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pivotCache/pivotCacheDefinition14.xml" ContentType="application/vnd.openxmlformats-officedocument.spreadsheetml.pivotCacheDefinition+xml"/>
  <Override PartName="/xl/pivotCache/pivotCacheRecords14.xml" ContentType="application/vnd.openxmlformats-officedocument.spreadsheetml.pivotCacheRecords+xml"/>
  <Override PartName="/xl/pivotCache/pivotCacheDefinition15.xml" ContentType="application/vnd.openxmlformats-officedocument.spreadsheetml.pivotCacheDefinition+xml"/>
  <Override PartName="/xl/pivotCache/pivotCacheRecords15.xml" ContentType="application/vnd.openxmlformats-officedocument.spreadsheetml.pivotCacheRecords+xml"/>
  <Override PartName="/xl/pivotCache/pivotCacheDefinition16.xml" ContentType="application/vnd.openxmlformats-officedocument.spreadsheetml.pivotCacheDefinition+xml"/>
  <Override PartName="/xl/pivotCache/pivotCacheRecords16.xml" ContentType="application/vnd.openxmlformats-officedocument.spreadsheetml.pivotCacheRecords+xml"/>
  <Override PartName="/xl/pivotCache/pivotCacheDefinition17.xml" ContentType="application/vnd.openxmlformats-officedocument.spreadsheetml.pivotCacheDefinition+xml"/>
  <Override PartName="/xl/pivotCache/pivotCacheRecords17.xml" ContentType="application/vnd.openxmlformats-officedocument.spreadsheetml.pivotCacheRecords+xml"/>
  <Override PartName="/xl/pivotCache/pivotCacheDefinition18.xml" ContentType="application/vnd.openxmlformats-officedocument.spreadsheetml.pivotCacheDefinition+xml"/>
  <Override PartName="/xl/pivotCache/pivotCacheRecords18.xml" ContentType="application/vnd.openxmlformats-officedocument.spreadsheetml.pivotCacheRecords+xml"/>
  <Override PartName="/xl/pivotCache/pivotCacheDefinition19.xml" ContentType="application/vnd.openxmlformats-officedocument.spreadsheetml.pivotCacheDefinition+xml"/>
  <Override PartName="/xl/pivotCache/pivotCacheRecords19.xml" ContentType="application/vnd.openxmlformats-officedocument.spreadsheetml.pivotCacheRecords+xml"/>
  <Override PartName="/xl/pivotCache/pivotCacheDefinition20.xml" ContentType="application/vnd.openxmlformats-officedocument.spreadsheetml.pivotCacheDefinition+xml"/>
  <Override PartName="/xl/pivotCache/pivotCacheRecords20.xml" ContentType="application/vnd.openxmlformats-officedocument.spreadsheetml.pivotCacheRecords+xml"/>
  <Override PartName="/xl/pivotCache/pivotCacheDefinition21.xml" ContentType="application/vnd.openxmlformats-officedocument.spreadsheetml.pivotCacheDefinition+xml"/>
  <Override PartName="/xl/pivotCache/pivotCacheRecords21.xml" ContentType="application/vnd.openxmlformats-officedocument.spreadsheetml.pivotCacheRecords+xml"/>
  <Override PartName="/xl/pivotCache/pivotCacheDefinition22.xml" ContentType="application/vnd.openxmlformats-officedocument.spreadsheetml.pivotCacheDefinition+xml"/>
  <Override PartName="/xl/pivotCache/pivotCacheRecords22.xml" ContentType="application/vnd.openxmlformats-officedocument.spreadsheetml.pivotCacheRecords+xml"/>
  <Override PartName="/xl/pivotCache/pivotCacheDefinition23.xml" ContentType="application/vnd.openxmlformats-officedocument.spreadsheetml.pivotCacheDefinition+xml"/>
  <Override PartName="/xl/pivotCache/pivotCacheRecords23.xml" ContentType="application/vnd.openxmlformats-officedocument.spreadsheetml.pivotCacheRecords+xml"/>
  <Override PartName="/xl/pivotCache/pivotCacheDefinition24.xml" ContentType="application/vnd.openxmlformats-officedocument.spreadsheetml.pivotCacheDefinition+xml"/>
  <Override PartName="/xl/pivotCache/pivotCacheRecords24.xml" ContentType="application/vnd.openxmlformats-officedocument.spreadsheetml.pivotCacheRecords+xml"/>
  <Override PartName="/xl/pivotCache/pivotCacheDefinition25.xml" ContentType="application/vnd.openxmlformats-officedocument.spreadsheetml.pivotCacheDefinition+xml"/>
  <Override PartName="/xl/pivotCache/pivotCacheRecords25.xml" ContentType="application/vnd.openxmlformats-officedocument.spreadsheetml.pivotCacheRecords+xml"/>
  <Override PartName="/xl/pivotCache/pivotCacheDefinition26.xml" ContentType="application/vnd.openxmlformats-officedocument.spreadsheetml.pivotCacheDefinition+xml"/>
  <Override PartName="/xl/pivotCache/pivotCacheRecords26.xml" ContentType="application/vnd.openxmlformats-officedocument.spreadsheetml.pivotCacheRecords+xml"/>
  <Override PartName="/xl/pivotCache/pivotCacheDefinition27.xml" ContentType="application/vnd.openxmlformats-officedocument.spreadsheetml.pivotCacheDefinition+xml"/>
  <Override PartName="/xl/pivotCache/pivotCacheRecords27.xml" ContentType="application/vnd.openxmlformats-officedocument.spreadsheetml.pivotCacheRecords+xml"/>
  <Override PartName="/xl/pivotCache/pivotCacheDefinition28.xml" ContentType="application/vnd.openxmlformats-officedocument.spreadsheetml.pivotCacheDefinition+xml"/>
  <Override PartName="/xl/pivotCache/pivotCacheRecords28.xml" ContentType="application/vnd.openxmlformats-officedocument.spreadsheetml.pivotCacheRecords+xml"/>
  <Override PartName="/xl/pivotCache/pivotCacheDefinition29.xml" ContentType="application/vnd.openxmlformats-officedocument.spreadsheetml.pivotCacheDefinition+xml"/>
  <Override PartName="/xl/pivotCache/pivotCacheRecords29.xml" ContentType="application/vnd.openxmlformats-officedocument.spreadsheetml.pivotCacheRecords+xml"/>
  <Override PartName="/xl/pivotCache/pivotCacheDefinition30.xml" ContentType="application/vnd.openxmlformats-officedocument.spreadsheetml.pivotCacheDefinition+xml"/>
  <Override PartName="/xl/pivotCache/pivotCacheRecords30.xml" ContentType="application/vnd.openxmlformats-officedocument.spreadsheetml.pivotCacheRecords+xml"/>
  <Override PartName="/xl/pivotCache/pivotCacheDefinition31.xml" ContentType="application/vnd.openxmlformats-officedocument.spreadsheetml.pivotCacheDefinition+xml"/>
  <Override PartName="/xl/pivotCache/pivotCacheRecords3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2.รวมออนไลน์\จำนวนชิ้นขาย ออนไลน์\คำนวนต้นทุน ออนไลน์\ปี 68\"/>
    </mc:Choice>
  </mc:AlternateContent>
  <xr:revisionPtr revIDLastSave="0" documentId="13_ncr:1_{8E2BBEDD-3589-41B3-B320-CBB265975964}" xr6:coauthVersionLast="47" xr6:coauthVersionMax="47" xr10:uidLastSave="{00000000-0000-0000-0000-000000000000}"/>
  <bookViews>
    <workbookView xWindow="-108" yWindow="-108" windowWidth="23256" windowHeight="13896" tabRatio="964" activeTab="1" xr2:uid="{00000000-000D-0000-FFFF-FFFF00000000}"/>
  </bookViews>
  <sheets>
    <sheet name="ALL" sheetId="2" r:id="rId1"/>
    <sheet name="คำนวนต้นทุน" sheetId="36" r:id="rId2"/>
    <sheet name="คำนวนต้นทุน(1-31)" sheetId="38" r:id="rId3"/>
    <sheet name="ADS - Campaign" sheetId="39" r:id="rId4"/>
    <sheet name="NOTE" sheetId="35" r:id="rId5"/>
    <sheet name="สินค้า" sheetId="3" r:id="rId6"/>
    <sheet name="ต้นฉบับ" sheetId="5" r:id="rId7"/>
    <sheet name="เซต1-31" sheetId="37" r:id="rId8"/>
    <sheet name="1" sheetId="1" r:id="rId9"/>
    <sheet name="2" sheetId="4" r:id="rId10"/>
    <sheet name="3" sheetId="6" r:id="rId11"/>
    <sheet name="4" sheetId="7" r:id="rId12"/>
    <sheet name="5" sheetId="8" r:id="rId13"/>
    <sheet name="6" sheetId="9" r:id="rId14"/>
    <sheet name="7" sheetId="10" r:id="rId15"/>
    <sheet name="8" sheetId="11" r:id="rId16"/>
    <sheet name="9" sheetId="12" r:id="rId17"/>
    <sheet name="10" sheetId="13" r:id="rId18"/>
    <sheet name="11" sheetId="14" r:id="rId19"/>
    <sheet name="12" sheetId="15" r:id="rId20"/>
    <sheet name="13" sheetId="16" r:id="rId21"/>
    <sheet name="14" sheetId="17" r:id="rId22"/>
    <sheet name="15" sheetId="18" r:id="rId23"/>
    <sheet name="16" sheetId="19" r:id="rId24"/>
    <sheet name="17" sheetId="20" r:id="rId25"/>
    <sheet name="18" sheetId="21" r:id="rId26"/>
    <sheet name="19" sheetId="22" r:id="rId27"/>
    <sheet name="20" sheetId="23" r:id="rId28"/>
    <sheet name="21" sheetId="24" r:id="rId29"/>
    <sheet name="22" sheetId="25" r:id="rId30"/>
    <sheet name="23" sheetId="26" r:id="rId31"/>
    <sheet name="24" sheetId="27" r:id="rId32"/>
    <sheet name="25" sheetId="28" r:id="rId33"/>
    <sheet name="26" sheetId="29" r:id="rId34"/>
    <sheet name="27" sheetId="32" r:id="rId35"/>
    <sheet name="28" sheetId="30" r:id="rId36"/>
    <sheet name="29" sheetId="31" r:id="rId37"/>
    <sheet name="30" sheetId="33" r:id="rId38"/>
    <sheet name="31" sheetId="34" r:id="rId39"/>
  </sheets>
  <externalReferences>
    <externalReference r:id="rId40"/>
  </externalReferences>
  <definedNames>
    <definedName name="_xlnm._FilterDatabase" localSheetId="8" hidden="1">'1'!$A$1:$T$2039</definedName>
    <definedName name="_xlnm._FilterDatabase" localSheetId="17" hidden="1">'10'!$A$1:$T$1</definedName>
    <definedName name="_xlnm._FilterDatabase" localSheetId="18" hidden="1">'11'!$A$1:$T$1</definedName>
    <definedName name="_xlnm._FilterDatabase" localSheetId="19" hidden="1">'12'!$A$1:$T$1</definedName>
    <definedName name="_xlnm._FilterDatabase" localSheetId="20" hidden="1">'13'!$A$1:$T$1</definedName>
    <definedName name="_xlnm._FilterDatabase" localSheetId="21" hidden="1">'14'!$A$1:$T$1</definedName>
    <definedName name="_xlnm._FilterDatabase" localSheetId="22" hidden="1">'15'!$A$1:$T$1</definedName>
    <definedName name="_xlnm._FilterDatabase" localSheetId="23" hidden="1">'16'!$A$1:$T$1</definedName>
    <definedName name="_xlnm._FilterDatabase" localSheetId="24" hidden="1">'17'!$A$1:$T$1</definedName>
    <definedName name="_xlnm._FilterDatabase" localSheetId="25" hidden="1">'18'!$A$1:$T$921</definedName>
    <definedName name="_xlnm._FilterDatabase" localSheetId="26" hidden="1">'19'!$A$1:$T$1</definedName>
    <definedName name="_xlnm._FilterDatabase" localSheetId="9" hidden="1">'2'!$A$1:$T$1</definedName>
    <definedName name="_xlnm._FilterDatabase" localSheetId="27" hidden="1">'21'!$A$1:$T$1</definedName>
    <definedName name="_xlnm._FilterDatabase" localSheetId="28" hidden="1">'21'!#REF!</definedName>
    <definedName name="_xlnm._FilterDatabase" localSheetId="29" hidden="1">'22'!#REF!</definedName>
    <definedName name="_xlnm._FilterDatabase" localSheetId="30" hidden="1">'22'!$A$1:$T$1</definedName>
    <definedName name="_xlnm._FilterDatabase" localSheetId="31" hidden="1">'24'!$A$1:$T$1</definedName>
    <definedName name="_xlnm._FilterDatabase" localSheetId="32" hidden="1">'25'!$A$1:$T$1</definedName>
    <definedName name="_xlnm._FilterDatabase" localSheetId="33" hidden="1">'26'!$A$1:$T$1</definedName>
    <definedName name="_xlnm._FilterDatabase" localSheetId="34" hidden="1">'28'!$A$1:$T$1</definedName>
    <definedName name="_xlnm._FilterDatabase" localSheetId="35" hidden="1">'28'!#REF!</definedName>
    <definedName name="_xlnm._FilterDatabase" localSheetId="36" hidden="1">'29'!$A$1:$T$1</definedName>
    <definedName name="_xlnm._FilterDatabase" localSheetId="10" hidden="1">'3'!#REF!</definedName>
    <definedName name="_xlnm._FilterDatabase" localSheetId="37" hidden="1">'30'!$A$1:$T$1</definedName>
    <definedName name="_xlnm._FilterDatabase" localSheetId="38" hidden="1">'31'!$A$1:$T$1</definedName>
    <definedName name="_xlnm._FilterDatabase" localSheetId="11" hidden="1">'3'!$A$1:$T$1</definedName>
    <definedName name="_xlnm._FilterDatabase" localSheetId="12" hidden="1">'5'!#REF!</definedName>
    <definedName name="_xlnm._FilterDatabase" localSheetId="13" hidden="1">'6'!$U$1:$W$578</definedName>
    <definedName name="_xlnm._FilterDatabase" localSheetId="14" hidden="1">'7'!$A$1:$T$1</definedName>
    <definedName name="_xlnm._FilterDatabase" localSheetId="15" hidden="1">'8'!$A$1:$T$1</definedName>
    <definedName name="_xlnm._FilterDatabase" localSheetId="16" hidden="1">'9'!$A$1:$T$1</definedName>
    <definedName name="_xlnm._FilterDatabase" localSheetId="0" hidden="1">ALL!$A$4:$CU$206</definedName>
    <definedName name="_xlnm._FilterDatabase" localSheetId="7" hidden="1">'เซต1-31'!$A$1:$W$261</definedName>
    <definedName name="_xlnm._FilterDatabase" localSheetId="6" hidden="1">ต้นฉบับ!$A$1:$T$1</definedName>
    <definedName name="_xlnm._FilterDatabase" localSheetId="5" hidden="1">สินค้า!$A$1:$B$140</definedName>
    <definedName name="_xlnm.Print_Titles" localSheetId="0">ALL!$1:$4</definedName>
  </definedNames>
  <calcPr calcId="191029"/>
  <pivotCaches>
    <pivotCache cacheId="24" r:id="rId41"/>
    <pivotCache cacheId="25" r:id="rId42"/>
    <pivotCache cacheId="26" r:id="rId43"/>
    <pivotCache cacheId="27" r:id="rId44"/>
    <pivotCache cacheId="28" r:id="rId45"/>
    <pivotCache cacheId="29" r:id="rId46"/>
    <pivotCache cacheId="30" r:id="rId47"/>
    <pivotCache cacheId="31" r:id="rId48"/>
    <pivotCache cacheId="32" r:id="rId49"/>
    <pivotCache cacheId="33" r:id="rId50"/>
    <pivotCache cacheId="34" r:id="rId51"/>
    <pivotCache cacheId="35" r:id="rId52"/>
    <pivotCache cacheId="36" r:id="rId53"/>
    <pivotCache cacheId="37" r:id="rId54"/>
    <pivotCache cacheId="38" r:id="rId55"/>
    <pivotCache cacheId="39" r:id="rId56"/>
    <pivotCache cacheId="40" r:id="rId57"/>
    <pivotCache cacheId="41" r:id="rId58"/>
    <pivotCache cacheId="42" r:id="rId59"/>
    <pivotCache cacheId="43" r:id="rId60"/>
    <pivotCache cacheId="44" r:id="rId61"/>
    <pivotCache cacheId="45" r:id="rId62"/>
    <pivotCache cacheId="46" r:id="rId63"/>
    <pivotCache cacheId="47" r:id="rId64"/>
    <pivotCache cacheId="48" r:id="rId65"/>
    <pivotCache cacheId="49" r:id="rId66"/>
    <pivotCache cacheId="50" r:id="rId67"/>
    <pivotCache cacheId="51" r:id="rId68"/>
    <pivotCache cacheId="52" r:id="rId69"/>
    <pivotCache cacheId="53" r:id="rId70"/>
    <pivotCache cacheId="54" r:id="rId7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36" l="1"/>
  <c r="C10" i="36" l="1"/>
  <c r="C11" i="36"/>
  <c r="C13" i="36"/>
  <c r="C9" i="36"/>
  <c r="CV207" i="2"/>
  <c r="CS207" i="2"/>
  <c r="CU207" i="2" s="1"/>
  <c r="CP207" i="2"/>
  <c r="CR207" i="2" s="1"/>
  <c r="CM207" i="2"/>
  <c r="CO207" i="2" s="1"/>
  <c r="CJ207" i="2"/>
  <c r="CL207" i="2" s="1"/>
  <c r="CG207" i="2"/>
  <c r="CI207" i="2" s="1"/>
  <c r="CD207" i="2"/>
  <c r="CF207" i="2" s="1"/>
  <c r="CA207" i="2"/>
  <c r="CC207" i="2" s="1"/>
  <c r="BZ207" i="2"/>
  <c r="BX207" i="2"/>
  <c r="BW207" i="2"/>
  <c r="BU207" i="2"/>
  <c r="BR207" i="2"/>
  <c r="BT207" i="2" s="1"/>
  <c r="BQ207" i="2"/>
  <c r="BO207" i="2"/>
  <c r="BL207" i="2"/>
  <c r="BN207" i="2" s="1"/>
  <c r="BK207" i="2"/>
  <c r="BI207" i="2"/>
  <c r="BF207" i="2"/>
  <c r="BH207" i="2" s="1"/>
  <c r="BE207" i="2"/>
  <c r="BC207" i="2"/>
  <c r="BB207" i="2"/>
  <c r="AZ207" i="2"/>
  <c r="AY207" i="2"/>
  <c r="AW207" i="2"/>
  <c r="AV207" i="2"/>
  <c r="AT207" i="2"/>
  <c r="AQ207" i="2"/>
  <c r="AS207" i="2" s="1"/>
  <c r="AP207" i="2"/>
  <c r="AN207" i="2"/>
  <c r="AM207" i="2"/>
  <c r="AK207" i="2"/>
  <c r="AJ207" i="2"/>
  <c r="AH207" i="2"/>
  <c r="AG207" i="2"/>
  <c r="AE207" i="2"/>
  <c r="AD207" i="2"/>
  <c r="AB207" i="2"/>
  <c r="AA207" i="2"/>
  <c r="Y207" i="2"/>
  <c r="X207" i="2"/>
  <c r="V207" i="2"/>
  <c r="U207" i="2"/>
  <c r="S207" i="2"/>
  <c r="R207" i="2"/>
  <c r="P207" i="2"/>
  <c r="M207" i="2"/>
  <c r="O207" i="2" s="1"/>
  <c r="L207" i="2"/>
  <c r="J207" i="2"/>
  <c r="G207" i="2"/>
  <c r="D207" i="2" s="1"/>
  <c r="F207" i="2" s="1"/>
  <c r="CX207" i="2" l="1"/>
  <c r="I207" i="2"/>
  <c r="H3" i="36"/>
  <c r="D6" i="36" l="1"/>
  <c r="CV206" i="2"/>
  <c r="CS206" i="2"/>
  <c r="CU206" i="2" s="1"/>
  <c r="CP206" i="2"/>
  <c r="CR206" i="2" s="1"/>
  <c r="CM206" i="2"/>
  <c r="CO206" i="2" s="1"/>
  <c r="CJ206" i="2"/>
  <c r="CL206" i="2" s="1"/>
  <c r="CG206" i="2"/>
  <c r="CI206" i="2" s="1"/>
  <c r="CD206" i="2"/>
  <c r="CF206" i="2" s="1"/>
  <c r="CA206" i="2"/>
  <c r="CC206" i="2" s="1"/>
  <c r="BX206" i="2"/>
  <c r="BZ206" i="2" s="1"/>
  <c r="BU206" i="2"/>
  <c r="BW206" i="2" s="1"/>
  <c r="BR206" i="2"/>
  <c r="BT206" i="2" s="1"/>
  <c r="BO206" i="2"/>
  <c r="BQ206" i="2" s="1"/>
  <c r="BL206" i="2"/>
  <c r="BN206" i="2" s="1"/>
  <c r="BI206" i="2"/>
  <c r="BK206" i="2" s="1"/>
  <c r="BF206" i="2"/>
  <c r="BH206" i="2" s="1"/>
  <c r="BC206" i="2"/>
  <c r="BE206" i="2" s="1"/>
  <c r="AZ206" i="2"/>
  <c r="BB206" i="2" s="1"/>
  <c r="AW206" i="2"/>
  <c r="AY206" i="2" s="1"/>
  <c r="AT206" i="2"/>
  <c r="AV206" i="2" s="1"/>
  <c r="AQ206" i="2"/>
  <c r="AS206" i="2" s="1"/>
  <c r="AN206" i="2"/>
  <c r="AP206" i="2" s="1"/>
  <c r="AK206" i="2"/>
  <c r="AM206" i="2" s="1"/>
  <c r="AH206" i="2"/>
  <c r="AJ206" i="2" s="1"/>
  <c r="AE206" i="2"/>
  <c r="AG206" i="2" s="1"/>
  <c r="AB206" i="2"/>
  <c r="AD206" i="2" s="1"/>
  <c r="Y206" i="2"/>
  <c r="AA206" i="2" s="1"/>
  <c r="V206" i="2"/>
  <c r="X206" i="2" s="1"/>
  <c r="S206" i="2"/>
  <c r="U206" i="2" s="1"/>
  <c r="P206" i="2"/>
  <c r="R206" i="2" s="1"/>
  <c r="M206" i="2"/>
  <c r="O206" i="2" s="1"/>
  <c r="J206" i="2"/>
  <c r="L206" i="2" s="1"/>
  <c r="G206" i="2"/>
  <c r="D206" i="2" l="1"/>
  <c r="F206" i="2" s="1"/>
  <c r="CX206" i="2"/>
  <c r="I206" i="2"/>
  <c r="CV205" i="2"/>
  <c r="CS205" i="2"/>
  <c r="CU205" i="2" s="1"/>
  <c r="CP205" i="2"/>
  <c r="CR205" i="2" s="1"/>
  <c r="CM205" i="2"/>
  <c r="CO205" i="2" s="1"/>
  <c r="CJ205" i="2"/>
  <c r="CL205" i="2" s="1"/>
  <c r="CG205" i="2"/>
  <c r="CI205" i="2" s="1"/>
  <c r="CD205" i="2"/>
  <c r="CF205" i="2" s="1"/>
  <c r="CA205" i="2"/>
  <c r="CC205" i="2" s="1"/>
  <c r="BX205" i="2"/>
  <c r="BZ205" i="2" s="1"/>
  <c r="BU205" i="2"/>
  <c r="BW205" i="2" s="1"/>
  <c r="BR205" i="2"/>
  <c r="BT205" i="2" s="1"/>
  <c r="BO205" i="2"/>
  <c r="BQ205" i="2" s="1"/>
  <c r="BL205" i="2"/>
  <c r="BN205" i="2" s="1"/>
  <c r="BI205" i="2"/>
  <c r="BK205" i="2" s="1"/>
  <c r="BF205" i="2"/>
  <c r="BH205" i="2" s="1"/>
  <c r="BC205" i="2"/>
  <c r="BE205" i="2" s="1"/>
  <c r="AZ205" i="2"/>
  <c r="BB205" i="2" s="1"/>
  <c r="AW205" i="2"/>
  <c r="AY205" i="2" s="1"/>
  <c r="AT205" i="2"/>
  <c r="AV205" i="2" s="1"/>
  <c r="AQ205" i="2"/>
  <c r="AS205" i="2" s="1"/>
  <c r="AN205" i="2"/>
  <c r="AP205" i="2" s="1"/>
  <c r="AK205" i="2"/>
  <c r="AM205" i="2" s="1"/>
  <c r="AH205" i="2"/>
  <c r="AJ205" i="2" s="1"/>
  <c r="AE205" i="2"/>
  <c r="AG205" i="2" s="1"/>
  <c r="AB205" i="2"/>
  <c r="AD205" i="2" s="1"/>
  <c r="Y205" i="2"/>
  <c r="AA205" i="2" s="1"/>
  <c r="V205" i="2"/>
  <c r="X205" i="2" s="1"/>
  <c r="S205" i="2"/>
  <c r="U205" i="2" s="1"/>
  <c r="P205" i="2"/>
  <c r="R205" i="2" s="1"/>
  <c r="M205" i="2"/>
  <c r="O205" i="2" s="1"/>
  <c r="J205" i="2"/>
  <c r="L205" i="2" s="1"/>
  <c r="G205" i="2"/>
  <c r="I205" i="2" s="1"/>
  <c r="G204" i="2"/>
  <c r="J204" i="2"/>
  <c r="L204" i="2" s="1"/>
  <c r="M204" i="2"/>
  <c r="O204" i="2" s="1"/>
  <c r="P204" i="2"/>
  <c r="R204" i="2" s="1"/>
  <c r="S204" i="2"/>
  <c r="U204" i="2" s="1"/>
  <c r="V204" i="2"/>
  <c r="X204" i="2" s="1"/>
  <c r="Y204" i="2"/>
  <c r="AA204" i="2" s="1"/>
  <c r="AB204" i="2"/>
  <c r="AD204" i="2" s="1"/>
  <c r="AE204" i="2"/>
  <c r="AG204" i="2" s="1"/>
  <c r="AH204" i="2"/>
  <c r="AJ204" i="2" s="1"/>
  <c r="AK204" i="2"/>
  <c r="AM204" i="2" s="1"/>
  <c r="AN204" i="2"/>
  <c r="AP204" i="2" s="1"/>
  <c r="AQ204" i="2"/>
  <c r="AS204" i="2" s="1"/>
  <c r="AT204" i="2"/>
  <c r="AV204" i="2" s="1"/>
  <c r="AW204" i="2"/>
  <c r="AY204" i="2" s="1"/>
  <c r="AZ204" i="2"/>
  <c r="BB204" i="2" s="1"/>
  <c r="BC204" i="2"/>
  <c r="BE204" i="2" s="1"/>
  <c r="BF204" i="2"/>
  <c r="BH204" i="2" s="1"/>
  <c r="BI204" i="2"/>
  <c r="BK204" i="2" s="1"/>
  <c r="BL204" i="2"/>
  <c r="BN204" i="2" s="1"/>
  <c r="BO204" i="2"/>
  <c r="BQ204" i="2" s="1"/>
  <c r="BR204" i="2"/>
  <c r="BT204" i="2" s="1"/>
  <c r="BU204" i="2"/>
  <c r="BW204" i="2" s="1"/>
  <c r="BX204" i="2"/>
  <c r="BZ204" i="2" s="1"/>
  <c r="CA204" i="2"/>
  <c r="CC204" i="2" s="1"/>
  <c r="CD204" i="2"/>
  <c r="CF204" i="2" s="1"/>
  <c r="CG204" i="2"/>
  <c r="CI204" i="2" s="1"/>
  <c r="CJ204" i="2"/>
  <c r="CL204" i="2" s="1"/>
  <c r="CM204" i="2"/>
  <c r="CO204" i="2" s="1"/>
  <c r="CP204" i="2"/>
  <c r="CR204" i="2" s="1"/>
  <c r="CS204" i="2"/>
  <c r="CU204" i="2" s="1"/>
  <c r="CV204" i="2"/>
  <c r="G203" i="2"/>
  <c r="J203" i="2"/>
  <c r="L203" i="2" s="1"/>
  <c r="M203" i="2"/>
  <c r="O203" i="2" s="1"/>
  <c r="P203" i="2"/>
  <c r="R203" i="2" s="1"/>
  <c r="S203" i="2"/>
  <c r="U203" i="2" s="1"/>
  <c r="V203" i="2"/>
  <c r="X203" i="2" s="1"/>
  <c r="Y203" i="2"/>
  <c r="AA203" i="2" s="1"/>
  <c r="AB203" i="2"/>
  <c r="AD203" i="2" s="1"/>
  <c r="AE203" i="2"/>
  <c r="AG203" i="2" s="1"/>
  <c r="AH203" i="2"/>
  <c r="AJ203" i="2" s="1"/>
  <c r="AK203" i="2"/>
  <c r="AM203" i="2" s="1"/>
  <c r="AN203" i="2"/>
  <c r="AP203" i="2" s="1"/>
  <c r="AQ203" i="2"/>
  <c r="AS203" i="2" s="1"/>
  <c r="AT203" i="2"/>
  <c r="AV203" i="2" s="1"/>
  <c r="AW203" i="2"/>
  <c r="AY203" i="2" s="1"/>
  <c r="AZ203" i="2"/>
  <c r="BB203" i="2" s="1"/>
  <c r="BC203" i="2"/>
  <c r="BE203" i="2" s="1"/>
  <c r="BF203" i="2"/>
  <c r="BH203" i="2" s="1"/>
  <c r="BI203" i="2"/>
  <c r="BK203" i="2" s="1"/>
  <c r="BL203" i="2"/>
  <c r="BN203" i="2" s="1"/>
  <c r="BO203" i="2"/>
  <c r="BQ203" i="2" s="1"/>
  <c r="BR203" i="2"/>
  <c r="BT203" i="2" s="1"/>
  <c r="BU203" i="2"/>
  <c r="BW203" i="2" s="1"/>
  <c r="BX203" i="2"/>
  <c r="BZ203" i="2" s="1"/>
  <c r="CA203" i="2"/>
  <c r="CC203" i="2" s="1"/>
  <c r="CD203" i="2"/>
  <c r="CF203" i="2" s="1"/>
  <c r="CG203" i="2"/>
  <c r="CI203" i="2" s="1"/>
  <c r="CJ203" i="2"/>
  <c r="CL203" i="2" s="1"/>
  <c r="CM203" i="2"/>
  <c r="CO203" i="2" s="1"/>
  <c r="CP203" i="2"/>
  <c r="CR203" i="2" s="1"/>
  <c r="CS203" i="2"/>
  <c r="CU203" i="2" s="1"/>
  <c r="CV203" i="2"/>
  <c r="CX204" i="2" l="1"/>
  <c r="D205" i="2"/>
  <c r="F205" i="2" s="1"/>
  <c r="CX205" i="2"/>
  <c r="CX203" i="2"/>
  <c r="D204" i="2"/>
  <c r="F204" i="2" s="1"/>
  <c r="I204" i="2"/>
  <c r="D203" i="2"/>
  <c r="F203" i="2" s="1"/>
  <c r="I203" i="2"/>
  <c r="G202" i="2"/>
  <c r="J202" i="2"/>
  <c r="L202" i="2" s="1"/>
  <c r="M202" i="2"/>
  <c r="O202" i="2" s="1"/>
  <c r="P202" i="2"/>
  <c r="R202" i="2" s="1"/>
  <c r="S202" i="2"/>
  <c r="U202" i="2" s="1"/>
  <c r="V202" i="2"/>
  <c r="X202" i="2" s="1"/>
  <c r="Y202" i="2"/>
  <c r="AA202" i="2" s="1"/>
  <c r="AB202" i="2"/>
  <c r="AD202" i="2" s="1"/>
  <c r="AE202" i="2"/>
  <c r="AG202" i="2" s="1"/>
  <c r="AH202" i="2"/>
  <c r="AJ202" i="2" s="1"/>
  <c r="AK202" i="2"/>
  <c r="AM202" i="2" s="1"/>
  <c r="AN202" i="2"/>
  <c r="AP202" i="2" s="1"/>
  <c r="AQ202" i="2"/>
  <c r="AS202" i="2" s="1"/>
  <c r="AT202" i="2"/>
  <c r="AV202" i="2" s="1"/>
  <c r="AW202" i="2"/>
  <c r="AY202" i="2" s="1"/>
  <c r="AZ202" i="2"/>
  <c r="BB202" i="2" s="1"/>
  <c r="BC202" i="2"/>
  <c r="BE202" i="2" s="1"/>
  <c r="BF202" i="2"/>
  <c r="BH202" i="2" s="1"/>
  <c r="BI202" i="2"/>
  <c r="BK202" i="2" s="1"/>
  <c r="BL202" i="2"/>
  <c r="BN202" i="2" s="1"/>
  <c r="BO202" i="2"/>
  <c r="BQ202" i="2" s="1"/>
  <c r="BR202" i="2"/>
  <c r="BT202" i="2" s="1"/>
  <c r="BU202" i="2"/>
  <c r="BW202" i="2" s="1"/>
  <c r="BX202" i="2"/>
  <c r="BZ202" i="2" s="1"/>
  <c r="CA202" i="2"/>
  <c r="CC202" i="2" s="1"/>
  <c r="CD202" i="2"/>
  <c r="CF202" i="2" s="1"/>
  <c r="CG202" i="2"/>
  <c r="CI202" i="2" s="1"/>
  <c r="CJ202" i="2"/>
  <c r="CL202" i="2" s="1"/>
  <c r="CM202" i="2"/>
  <c r="CO202" i="2" s="1"/>
  <c r="CP202" i="2"/>
  <c r="CR202" i="2" s="1"/>
  <c r="CS202" i="2"/>
  <c r="CU202" i="2" s="1"/>
  <c r="CV202" i="2"/>
  <c r="G201" i="2"/>
  <c r="J201" i="2"/>
  <c r="L201" i="2" s="1"/>
  <c r="M201" i="2"/>
  <c r="O201" i="2" s="1"/>
  <c r="P201" i="2"/>
  <c r="R201" i="2" s="1"/>
  <c r="S201" i="2"/>
  <c r="U201" i="2" s="1"/>
  <c r="V201" i="2"/>
  <c r="X201" i="2" s="1"/>
  <c r="Y201" i="2"/>
  <c r="AA201" i="2" s="1"/>
  <c r="AB201" i="2"/>
  <c r="AD201" i="2" s="1"/>
  <c r="AE201" i="2"/>
  <c r="AG201" i="2" s="1"/>
  <c r="AH201" i="2"/>
  <c r="AJ201" i="2" s="1"/>
  <c r="AK201" i="2"/>
  <c r="AM201" i="2" s="1"/>
  <c r="AN201" i="2"/>
  <c r="AP201" i="2" s="1"/>
  <c r="AQ201" i="2"/>
  <c r="AS201" i="2" s="1"/>
  <c r="AT201" i="2"/>
  <c r="AV201" i="2" s="1"/>
  <c r="AW201" i="2"/>
  <c r="AY201" i="2" s="1"/>
  <c r="AZ201" i="2"/>
  <c r="BB201" i="2" s="1"/>
  <c r="BC201" i="2"/>
  <c r="BE201" i="2" s="1"/>
  <c r="BF201" i="2"/>
  <c r="BH201" i="2" s="1"/>
  <c r="BI201" i="2"/>
  <c r="BK201" i="2" s="1"/>
  <c r="BL201" i="2"/>
  <c r="BN201" i="2" s="1"/>
  <c r="BO201" i="2"/>
  <c r="BQ201" i="2" s="1"/>
  <c r="BR201" i="2"/>
  <c r="BT201" i="2" s="1"/>
  <c r="BU201" i="2"/>
  <c r="BW201" i="2" s="1"/>
  <c r="BX201" i="2"/>
  <c r="BZ201" i="2" s="1"/>
  <c r="CA201" i="2"/>
  <c r="CC201" i="2" s="1"/>
  <c r="CD201" i="2"/>
  <c r="CF201" i="2" s="1"/>
  <c r="CG201" i="2"/>
  <c r="CI201" i="2" s="1"/>
  <c r="CJ201" i="2"/>
  <c r="CL201" i="2" s="1"/>
  <c r="CM201" i="2"/>
  <c r="CO201" i="2" s="1"/>
  <c r="CP201" i="2"/>
  <c r="CR201" i="2" s="1"/>
  <c r="CS201" i="2"/>
  <c r="CU201" i="2" s="1"/>
  <c r="CV201" i="2"/>
  <c r="C200" i="2"/>
  <c r="G200" i="2"/>
  <c r="J200" i="2"/>
  <c r="M200" i="2"/>
  <c r="P200" i="2"/>
  <c r="S200" i="2"/>
  <c r="V200" i="2"/>
  <c r="Y200" i="2"/>
  <c r="AB200" i="2"/>
  <c r="AE200" i="2"/>
  <c r="AH200" i="2"/>
  <c r="AK200" i="2"/>
  <c r="AN200" i="2"/>
  <c r="AQ200" i="2"/>
  <c r="AT200" i="2"/>
  <c r="AW200" i="2"/>
  <c r="AZ200" i="2"/>
  <c r="BC200" i="2"/>
  <c r="BF200" i="2"/>
  <c r="BI200" i="2"/>
  <c r="BL200" i="2"/>
  <c r="BO200" i="2"/>
  <c r="BR200" i="2"/>
  <c r="BU200" i="2"/>
  <c r="BX200" i="2"/>
  <c r="CA200" i="2"/>
  <c r="CD200" i="2"/>
  <c r="CG200" i="2"/>
  <c r="CJ200" i="2"/>
  <c r="CM200" i="2"/>
  <c r="CP200" i="2"/>
  <c r="CS200" i="2"/>
  <c r="CV200" i="2"/>
  <c r="G199" i="2"/>
  <c r="J199" i="2"/>
  <c r="L199" i="2" s="1"/>
  <c r="M199" i="2"/>
  <c r="O199" i="2" s="1"/>
  <c r="P199" i="2"/>
  <c r="R199" i="2" s="1"/>
  <c r="S199" i="2"/>
  <c r="U199" i="2" s="1"/>
  <c r="V199" i="2"/>
  <c r="X199" i="2" s="1"/>
  <c r="Y199" i="2"/>
  <c r="AA199" i="2" s="1"/>
  <c r="AB199" i="2"/>
  <c r="AD199" i="2" s="1"/>
  <c r="AE199" i="2"/>
  <c r="AG199" i="2" s="1"/>
  <c r="AH199" i="2"/>
  <c r="AJ199" i="2" s="1"/>
  <c r="AK199" i="2"/>
  <c r="AM199" i="2" s="1"/>
  <c r="AN199" i="2"/>
  <c r="AP199" i="2" s="1"/>
  <c r="AQ199" i="2"/>
  <c r="AS199" i="2" s="1"/>
  <c r="AT199" i="2"/>
  <c r="AV199" i="2" s="1"/>
  <c r="AW199" i="2"/>
  <c r="AY199" i="2" s="1"/>
  <c r="AZ199" i="2"/>
  <c r="BB199" i="2" s="1"/>
  <c r="BC199" i="2"/>
  <c r="BE199" i="2" s="1"/>
  <c r="BF199" i="2"/>
  <c r="BH199" i="2" s="1"/>
  <c r="BI199" i="2"/>
  <c r="BK199" i="2" s="1"/>
  <c r="BL199" i="2"/>
  <c r="BN199" i="2" s="1"/>
  <c r="BO199" i="2"/>
  <c r="BQ199" i="2" s="1"/>
  <c r="BR199" i="2"/>
  <c r="BT199" i="2" s="1"/>
  <c r="BU199" i="2"/>
  <c r="BW199" i="2" s="1"/>
  <c r="BX199" i="2"/>
  <c r="BZ199" i="2" s="1"/>
  <c r="CA199" i="2"/>
  <c r="CC199" i="2" s="1"/>
  <c r="CD199" i="2"/>
  <c r="CF199" i="2" s="1"/>
  <c r="CG199" i="2"/>
  <c r="CI199" i="2" s="1"/>
  <c r="CJ199" i="2"/>
  <c r="CL199" i="2" s="1"/>
  <c r="CM199" i="2"/>
  <c r="CO199" i="2" s="1"/>
  <c r="CP199" i="2"/>
  <c r="CR199" i="2" s="1"/>
  <c r="CS199" i="2"/>
  <c r="CU199" i="2" s="1"/>
  <c r="CV199" i="2"/>
  <c r="CV198" i="2"/>
  <c r="CS198" i="2"/>
  <c r="CU198" i="2" s="1"/>
  <c r="CP198" i="2"/>
  <c r="CR198" i="2" s="1"/>
  <c r="CM198" i="2"/>
  <c r="CO198" i="2" s="1"/>
  <c r="CJ198" i="2"/>
  <c r="CL198" i="2" s="1"/>
  <c r="CG198" i="2"/>
  <c r="CI198" i="2" s="1"/>
  <c r="CD198" i="2"/>
  <c r="CF198" i="2" s="1"/>
  <c r="CA198" i="2"/>
  <c r="CC198" i="2" s="1"/>
  <c r="BX198" i="2"/>
  <c r="BZ198" i="2" s="1"/>
  <c r="BU198" i="2"/>
  <c r="BW198" i="2" s="1"/>
  <c r="BR198" i="2"/>
  <c r="BT198" i="2" s="1"/>
  <c r="BO198" i="2"/>
  <c r="BQ198" i="2" s="1"/>
  <c r="BL198" i="2"/>
  <c r="BN198" i="2" s="1"/>
  <c r="BI198" i="2"/>
  <c r="BK198" i="2" s="1"/>
  <c r="BF198" i="2"/>
  <c r="BH198" i="2" s="1"/>
  <c r="BC198" i="2"/>
  <c r="BE198" i="2" s="1"/>
  <c r="AZ198" i="2"/>
  <c r="BB198" i="2" s="1"/>
  <c r="AW198" i="2"/>
  <c r="AY198" i="2" s="1"/>
  <c r="AT198" i="2"/>
  <c r="AV198" i="2" s="1"/>
  <c r="AQ198" i="2"/>
  <c r="AS198" i="2" s="1"/>
  <c r="AN198" i="2"/>
  <c r="AP198" i="2" s="1"/>
  <c r="AK198" i="2"/>
  <c r="AM198" i="2" s="1"/>
  <c r="AH198" i="2"/>
  <c r="AJ198" i="2" s="1"/>
  <c r="AE198" i="2"/>
  <c r="AG198" i="2" s="1"/>
  <c r="AB198" i="2"/>
  <c r="AD198" i="2" s="1"/>
  <c r="Y198" i="2"/>
  <c r="AA198" i="2" s="1"/>
  <c r="V198" i="2"/>
  <c r="X198" i="2" s="1"/>
  <c r="S198" i="2"/>
  <c r="U198" i="2" s="1"/>
  <c r="P198" i="2"/>
  <c r="R198" i="2" s="1"/>
  <c r="M198" i="2"/>
  <c r="O198" i="2" s="1"/>
  <c r="J198" i="2"/>
  <c r="L198" i="2" s="1"/>
  <c r="G198" i="2"/>
  <c r="G197" i="2"/>
  <c r="J197" i="2"/>
  <c r="L197" i="2" s="1"/>
  <c r="M197" i="2"/>
  <c r="O197" i="2" s="1"/>
  <c r="P197" i="2"/>
  <c r="R197" i="2" s="1"/>
  <c r="S197" i="2"/>
  <c r="U197" i="2" s="1"/>
  <c r="V197" i="2"/>
  <c r="X197" i="2" s="1"/>
  <c r="Y197" i="2"/>
  <c r="AA197" i="2" s="1"/>
  <c r="AB197" i="2"/>
  <c r="AD197" i="2" s="1"/>
  <c r="AE197" i="2"/>
  <c r="AG197" i="2" s="1"/>
  <c r="AH197" i="2"/>
  <c r="AJ197" i="2" s="1"/>
  <c r="AK197" i="2"/>
  <c r="AM197" i="2" s="1"/>
  <c r="AN197" i="2"/>
  <c r="AP197" i="2" s="1"/>
  <c r="AQ197" i="2"/>
  <c r="AS197" i="2" s="1"/>
  <c r="AT197" i="2"/>
  <c r="AV197" i="2" s="1"/>
  <c r="AW197" i="2"/>
  <c r="AY197" i="2" s="1"/>
  <c r="AZ197" i="2"/>
  <c r="BB197" i="2" s="1"/>
  <c r="BC197" i="2"/>
  <c r="BE197" i="2" s="1"/>
  <c r="BF197" i="2"/>
  <c r="BH197" i="2" s="1"/>
  <c r="BI197" i="2"/>
  <c r="BK197" i="2" s="1"/>
  <c r="BL197" i="2"/>
  <c r="BN197" i="2" s="1"/>
  <c r="BO197" i="2"/>
  <c r="BQ197" i="2" s="1"/>
  <c r="BR197" i="2"/>
  <c r="BT197" i="2" s="1"/>
  <c r="BU197" i="2"/>
  <c r="BW197" i="2" s="1"/>
  <c r="BX197" i="2"/>
  <c r="BZ197" i="2" s="1"/>
  <c r="CA197" i="2"/>
  <c r="CC197" i="2" s="1"/>
  <c r="CD197" i="2"/>
  <c r="CF197" i="2" s="1"/>
  <c r="CG197" i="2"/>
  <c r="CI197" i="2" s="1"/>
  <c r="CJ197" i="2"/>
  <c r="CL197" i="2" s="1"/>
  <c r="CM197" i="2"/>
  <c r="CO197" i="2" s="1"/>
  <c r="CP197" i="2"/>
  <c r="CR197" i="2" s="1"/>
  <c r="CS197" i="2"/>
  <c r="CU197" i="2" s="1"/>
  <c r="CV197" i="2"/>
  <c r="G196" i="2"/>
  <c r="J196" i="2"/>
  <c r="L196" i="2" s="1"/>
  <c r="M196" i="2"/>
  <c r="O196" i="2" s="1"/>
  <c r="P196" i="2"/>
  <c r="R196" i="2" s="1"/>
  <c r="S196" i="2"/>
  <c r="U196" i="2" s="1"/>
  <c r="V196" i="2"/>
  <c r="X196" i="2" s="1"/>
  <c r="Y196" i="2"/>
  <c r="AA196" i="2" s="1"/>
  <c r="AB196" i="2"/>
  <c r="AD196" i="2" s="1"/>
  <c r="AE196" i="2"/>
  <c r="AG196" i="2" s="1"/>
  <c r="AH196" i="2"/>
  <c r="AJ196" i="2" s="1"/>
  <c r="AK196" i="2"/>
  <c r="AM196" i="2" s="1"/>
  <c r="AN196" i="2"/>
  <c r="AP196" i="2" s="1"/>
  <c r="AQ196" i="2"/>
  <c r="AS196" i="2" s="1"/>
  <c r="AT196" i="2"/>
  <c r="AV196" i="2" s="1"/>
  <c r="AW196" i="2"/>
  <c r="AY196" i="2" s="1"/>
  <c r="AZ196" i="2"/>
  <c r="BB196" i="2" s="1"/>
  <c r="BC196" i="2"/>
  <c r="BE196" i="2" s="1"/>
  <c r="BF196" i="2"/>
  <c r="BH196" i="2" s="1"/>
  <c r="BI196" i="2"/>
  <c r="BK196" i="2" s="1"/>
  <c r="BL196" i="2"/>
  <c r="BN196" i="2" s="1"/>
  <c r="BO196" i="2"/>
  <c r="BQ196" i="2" s="1"/>
  <c r="BR196" i="2"/>
  <c r="BT196" i="2" s="1"/>
  <c r="BU196" i="2"/>
  <c r="BW196" i="2" s="1"/>
  <c r="BX196" i="2"/>
  <c r="BZ196" i="2" s="1"/>
  <c r="CA196" i="2"/>
  <c r="CC196" i="2" s="1"/>
  <c r="CD196" i="2"/>
  <c r="CF196" i="2" s="1"/>
  <c r="CG196" i="2"/>
  <c r="CI196" i="2" s="1"/>
  <c r="CJ196" i="2"/>
  <c r="CL196" i="2" s="1"/>
  <c r="CM196" i="2"/>
  <c r="CO196" i="2" s="1"/>
  <c r="CP196" i="2"/>
  <c r="CR196" i="2" s="1"/>
  <c r="CS196" i="2"/>
  <c r="CU196" i="2" s="1"/>
  <c r="CV196" i="2"/>
  <c r="CV195" i="2"/>
  <c r="CS195" i="2"/>
  <c r="CU195" i="2" s="1"/>
  <c r="CP195" i="2"/>
  <c r="CR195" i="2" s="1"/>
  <c r="CM195" i="2"/>
  <c r="CO195" i="2" s="1"/>
  <c r="CJ195" i="2"/>
  <c r="CL195" i="2" s="1"/>
  <c r="CG195" i="2"/>
  <c r="CI195" i="2" s="1"/>
  <c r="CD195" i="2"/>
  <c r="CF195" i="2" s="1"/>
  <c r="CA195" i="2"/>
  <c r="CC195" i="2" s="1"/>
  <c r="BX195" i="2"/>
  <c r="BZ195" i="2" s="1"/>
  <c r="BU195" i="2"/>
  <c r="BW195" i="2" s="1"/>
  <c r="BR195" i="2"/>
  <c r="BT195" i="2" s="1"/>
  <c r="BO195" i="2"/>
  <c r="BQ195" i="2" s="1"/>
  <c r="BL195" i="2"/>
  <c r="BN195" i="2" s="1"/>
  <c r="BI195" i="2"/>
  <c r="BK195" i="2" s="1"/>
  <c r="BF195" i="2"/>
  <c r="BH195" i="2" s="1"/>
  <c r="BC195" i="2"/>
  <c r="BE195" i="2" s="1"/>
  <c r="AZ195" i="2"/>
  <c r="BB195" i="2" s="1"/>
  <c r="AW195" i="2"/>
  <c r="AY195" i="2" s="1"/>
  <c r="AT195" i="2"/>
  <c r="AV195" i="2" s="1"/>
  <c r="AQ195" i="2"/>
  <c r="AS195" i="2" s="1"/>
  <c r="AN195" i="2"/>
  <c r="AP195" i="2" s="1"/>
  <c r="AK195" i="2"/>
  <c r="AM195" i="2" s="1"/>
  <c r="AH195" i="2"/>
  <c r="AJ195" i="2" s="1"/>
  <c r="AE195" i="2"/>
  <c r="AG195" i="2" s="1"/>
  <c r="AB195" i="2"/>
  <c r="AD195" i="2" s="1"/>
  <c r="Y195" i="2"/>
  <c r="AA195" i="2" s="1"/>
  <c r="V195" i="2"/>
  <c r="X195" i="2" s="1"/>
  <c r="S195" i="2"/>
  <c r="U195" i="2" s="1"/>
  <c r="P195" i="2"/>
  <c r="R195" i="2" s="1"/>
  <c r="M195" i="2"/>
  <c r="O195" i="2" s="1"/>
  <c r="J195" i="2"/>
  <c r="L195" i="2" s="1"/>
  <c r="G195" i="2"/>
  <c r="D202" i="2" l="1"/>
  <c r="F202" i="2" s="1"/>
  <c r="CX202" i="2"/>
  <c r="I202" i="2"/>
  <c r="CX199" i="2"/>
  <c r="CX201" i="2"/>
  <c r="AV200" i="2"/>
  <c r="D201" i="2"/>
  <c r="F201" i="2" s="1"/>
  <c r="I201" i="2"/>
  <c r="D200" i="2"/>
  <c r="F200" i="2" s="1"/>
  <c r="BQ200" i="2"/>
  <c r="CR200" i="2"/>
  <c r="AM200" i="2"/>
  <c r="AS200" i="2"/>
  <c r="BT200" i="2"/>
  <c r="CU200" i="2"/>
  <c r="AP200" i="2"/>
  <c r="BN200" i="2"/>
  <c r="AJ200" i="2"/>
  <c r="CO200" i="2"/>
  <c r="CX200" i="2" s="1"/>
  <c r="AG200" i="2"/>
  <c r="BK200" i="2"/>
  <c r="AD200" i="2"/>
  <c r="CL200" i="2"/>
  <c r="BH200" i="2"/>
  <c r="AA200" i="2"/>
  <c r="X200" i="2"/>
  <c r="CI200" i="2"/>
  <c r="BE200" i="2"/>
  <c r="U200" i="2"/>
  <c r="CF200" i="2"/>
  <c r="BB200" i="2"/>
  <c r="R200" i="2"/>
  <c r="BW200" i="2"/>
  <c r="AY200" i="2"/>
  <c r="O200" i="2"/>
  <c r="CC200" i="2"/>
  <c r="L200" i="2"/>
  <c r="BZ200" i="2"/>
  <c r="I200" i="2"/>
  <c r="D199" i="2"/>
  <c r="F199" i="2" s="1"/>
  <c r="I199" i="2"/>
  <c r="D198" i="2"/>
  <c r="F198" i="2" s="1"/>
  <c r="CX198" i="2"/>
  <c r="I198" i="2"/>
  <c r="CX197" i="2"/>
  <c r="D197" i="2"/>
  <c r="F197" i="2" s="1"/>
  <c r="I197" i="2"/>
  <c r="CX196" i="2"/>
  <c r="D196" i="2"/>
  <c r="F196" i="2" s="1"/>
  <c r="I196" i="2"/>
  <c r="D195" i="2"/>
  <c r="F195" i="2" s="1"/>
  <c r="CX195" i="2"/>
  <c r="I195" i="2"/>
  <c r="D13" i="36"/>
  <c r="D12" i="36"/>
  <c r="D11" i="36"/>
  <c r="D10" i="36"/>
  <c r="D9" i="36"/>
  <c r="D8" i="36"/>
  <c r="D7" i="36"/>
  <c r="D5" i="36"/>
  <c r="D11" i="39" l="1"/>
  <c r="D13" i="38"/>
  <c r="L6" i="38"/>
  <c r="H9" i="38" s="1"/>
  <c r="D8" i="38"/>
  <c r="D5" i="38" l="1"/>
  <c r="D10" i="38"/>
  <c r="D4" i="38"/>
  <c r="D7" i="38"/>
  <c r="D11" i="38"/>
  <c r="H7" i="38"/>
  <c r="D12" i="38"/>
  <c r="D9" i="38"/>
  <c r="D6" i="38"/>
  <c r="BU5" i="2" l="1"/>
  <c r="BU6" i="2"/>
  <c r="BU7" i="2"/>
  <c r="BR6" i="2"/>
  <c r="BR7" i="2"/>
  <c r="BR8" i="2"/>
  <c r="BR9" i="2"/>
  <c r="BR10" i="2"/>
  <c r="BR11" i="2"/>
  <c r="BR12" i="2"/>
  <c r="BR13" i="2"/>
  <c r="BR14" i="2"/>
  <c r="BR15" i="2"/>
  <c r="BR16" i="2"/>
  <c r="BR17" i="2"/>
  <c r="BR18" i="2"/>
  <c r="BR19" i="2"/>
  <c r="BR20" i="2"/>
  <c r="BR21" i="2"/>
  <c r="BR22" i="2"/>
  <c r="BR23" i="2"/>
  <c r="BR24" i="2"/>
  <c r="BR25" i="2"/>
  <c r="BR26" i="2"/>
  <c r="BR27" i="2"/>
  <c r="BR28" i="2"/>
  <c r="BR29" i="2"/>
  <c r="BR30" i="2"/>
  <c r="BR31" i="2"/>
  <c r="BR32" i="2"/>
  <c r="BR33" i="2"/>
  <c r="BR34" i="2"/>
  <c r="BR35" i="2"/>
  <c r="BR36" i="2"/>
  <c r="BR37" i="2"/>
  <c r="BR38" i="2"/>
  <c r="BR39" i="2"/>
  <c r="BR40" i="2"/>
  <c r="BR41" i="2"/>
  <c r="BR42" i="2"/>
  <c r="BR43" i="2"/>
  <c r="BR44" i="2"/>
  <c r="BR45" i="2"/>
  <c r="BR46" i="2"/>
  <c r="BR47" i="2"/>
  <c r="BR48" i="2"/>
  <c r="BR49" i="2"/>
  <c r="BR50" i="2"/>
  <c r="BR51" i="2"/>
  <c r="BR52" i="2"/>
  <c r="BR53" i="2"/>
  <c r="BR54" i="2"/>
  <c r="BR55" i="2"/>
  <c r="BR56" i="2"/>
  <c r="BR57" i="2"/>
  <c r="BR58" i="2"/>
  <c r="BR59" i="2"/>
  <c r="BR60" i="2"/>
  <c r="BR61" i="2"/>
  <c r="BR62" i="2"/>
  <c r="BR63" i="2"/>
  <c r="BR64" i="2"/>
  <c r="BR65" i="2"/>
  <c r="BR66" i="2"/>
  <c r="BR67" i="2"/>
  <c r="BR68" i="2"/>
  <c r="BR69" i="2"/>
  <c r="BR70" i="2"/>
  <c r="BR71" i="2"/>
  <c r="BR72" i="2"/>
  <c r="BR73" i="2"/>
  <c r="BR74" i="2"/>
  <c r="BR75" i="2"/>
  <c r="BR76" i="2"/>
  <c r="BR77" i="2"/>
  <c r="BR78" i="2"/>
  <c r="BR79" i="2"/>
  <c r="BR80" i="2"/>
  <c r="BR81" i="2"/>
  <c r="BR82" i="2"/>
  <c r="BR83" i="2"/>
  <c r="BR84" i="2"/>
  <c r="BR85" i="2"/>
  <c r="BR86" i="2"/>
  <c r="BR87" i="2"/>
  <c r="BR88" i="2"/>
  <c r="BR89" i="2"/>
  <c r="BR90" i="2"/>
  <c r="BR91" i="2"/>
  <c r="BR92" i="2"/>
  <c r="BR93" i="2"/>
  <c r="BR94" i="2"/>
  <c r="BR95" i="2"/>
  <c r="BR96" i="2"/>
  <c r="BR97" i="2"/>
  <c r="BR98" i="2"/>
  <c r="BR99" i="2"/>
  <c r="BR100" i="2"/>
  <c r="BR101" i="2"/>
  <c r="BR102" i="2"/>
  <c r="BR103" i="2"/>
  <c r="BR104" i="2"/>
  <c r="BR105" i="2"/>
  <c r="BR106" i="2"/>
  <c r="BR107" i="2"/>
  <c r="BR108" i="2"/>
  <c r="BR109" i="2"/>
  <c r="BR110" i="2"/>
  <c r="BR111" i="2"/>
  <c r="BR112" i="2"/>
  <c r="BR113" i="2"/>
  <c r="BR114" i="2"/>
  <c r="BR115" i="2"/>
  <c r="BR116" i="2"/>
  <c r="BR117" i="2"/>
  <c r="BR118" i="2"/>
  <c r="BR119" i="2"/>
  <c r="BR120" i="2"/>
  <c r="BR121" i="2"/>
  <c r="BR122" i="2"/>
  <c r="BR123" i="2"/>
  <c r="BR124" i="2"/>
  <c r="BR125" i="2"/>
  <c r="BR126" i="2"/>
  <c r="BR127" i="2"/>
  <c r="BR128" i="2"/>
  <c r="BR129" i="2"/>
  <c r="BR130" i="2"/>
  <c r="BR131" i="2"/>
  <c r="BR132" i="2"/>
  <c r="BR133" i="2"/>
  <c r="BR134" i="2"/>
  <c r="BR135" i="2"/>
  <c r="BR136" i="2"/>
  <c r="BR137" i="2"/>
  <c r="BR138" i="2"/>
  <c r="BR139" i="2"/>
  <c r="BR140" i="2"/>
  <c r="BR141" i="2"/>
  <c r="BR142" i="2"/>
  <c r="BR143" i="2"/>
  <c r="BR144" i="2"/>
  <c r="BR145" i="2"/>
  <c r="BR146" i="2"/>
  <c r="BR147" i="2"/>
  <c r="BR148" i="2"/>
  <c r="BR149" i="2"/>
  <c r="BR150" i="2"/>
  <c r="BR151" i="2"/>
  <c r="BR152" i="2"/>
  <c r="BR153" i="2"/>
  <c r="BR154" i="2"/>
  <c r="BR155" i="2"/>
  <c r="BR156" i="2"/>
  <c r="BR157" i="2"/>
  <c r="BR158" i="2"/>
  <c r="BR159" i="2"/>
  <c r="BR160" i="2"/>
  <c r="BR161" i="2"/>
  <c r="BR162" i="2"/>
  <c r="BR163" i="2"/>
  <c r="BR164" i="2"/>
  <c r="BR165" i="2"/>
  <c r="BR166" i="2"/>
  <c r="BR167" i="2"/>
  <c r="BR168" i="2"/>
  <c r="BR169" i="2"/>
  <c r="BR170" i="2"/>
  <c r="BR171" i="2"/>
  <c r="BR172" i="2"/>
  <c r="BR173" i="2"/>
  <c r="BR174" i="2"/>
  <c r="BR175" i="2"/>
  <c r="BR176" i="2"/>
  <c r="BR177" i="2"/>
  <c r="BR178" i="2"/>
  <c r="BR179" i="2"/>
  <c r="BR180" i="2"/>
  <c r="BR181" i="2"/>
  <c r="BR182" i="2"/>
  <c r="BT182" i="2" s="1"/>
  <c r="BR183" i="2"/>
  <c r="BT183" i="2" s="1"/>
  <c r="BR184" i="2"/>
  <c r="BR185" i="2"/>
  <c r="BT185" i="2" s="1"/>
  <c r="BR186" i="2"/>
  <c r="BT186" i="2" s="1"/>
  <c r="BR187" i="2"/>
  <c r="BT187" i="2" s="1"/>
  <c r="BR188" i="2"/>
  <c r="BT188" i="2" s="1"/>
  <c r="BR189" i="2"/>
  <c r="BT189" i="2" s="1"/>
  <c r="BR190" i="2"/>
  <c r="BT190" i="2" s="1"/>
  <c r="BR191" i="2"/>
  <c r="BT191" i="2" s="1"/>
  <c r="BR192" i="2"/>
  <c r="BT192" i="2" s="1"/>
  <c r="BR193" i="2"/>
  <c r="BT193" i="2" s="1"/>
  <c r="BR194" i="2"/>
  <c r="BT194" i="2" s="1"/>
  <c r="BR5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38" i="2"/>
  <c r="BU39" i="2"/>
  <c r="BU40" i="2"/>
  <c r="BU41" i="2"/>
  <c r="BU42" i="2"/>
  <c r="BU43" i="2"/>
  <c r="BU44" i="2"/>
  <c r="BU45" i="2"/>
  <c r="BU46" i="2"/>
  <c r="BU47" i="2"/>
  <c r="BU48" i="2"/>
  <c r="BU49" i="2"/>
  <c r="BU50" i="2"/>
  <c r="BU51" i="2"/>
  <c r="BU52" i="2"/>
  <c r="BU53" i="2"/>
  <c r="BU54" i="2"/>
  <c r="BU55" i="2"/>
  <c r="BU56" i="2"/>
  <c r="BU57" i="2"/>
  <c r="BU58" i="2"/>
  <c r="BU59" i="2"/>
  <c r="BU60" i="2"/>
  <c r="BU61" i="2"/>
  <c r="BU62" i="2"/>
  <c r="BU63" i="2"/>
  <c r="BU64" i="2"/>
  <c r="BU65" i="2"/>
  <c r="BU66" i="2"/>
  <c r="BU67" i="2"/>
  <c r="BU68" i="2"/>
  <c r="BU69" i="2"/>
  <c r="BU70" i="2"/>
  <c r="BU71" i="2"/>
  <c r="BU72" i="2"/>
  <c r="BU73" i="2"/>
  <c r="BU74" i="2"/>
  <c r="BU75" i="2"/>
  <c r="BU76" i="2"/>
  <c r="BU77" i="2"/>
  <c r="BU78" i="2"/>
  <c r="BU79" i="2"/>
  <c r="BU80" i="2"/>
  <c r="BU81" i="2"/>
  <c r="BU82" i="2"/>
  <c r="BU83" i="2"/>
  <c r="BU84" i="2"/>
  <c r="BU85" i="2"/>
  <c r="BU86" i="2"/>
  <c r="BU87" i="2"/>
  <c r="BU88" i="2"/>
  <c r="BU89" i="2"/>
  <c r="BU90" i="2"/>
  <c r="BU91" i="2"/>
  <c r="BU92" i="2"/>
  <c r="BU93" i="2"/>
  <c r="BU94" i="2"/>
  <c r="BU95" i="2"/>
  <c r="BU96" i="2"/>
  <c r="BU97" i="2"/>
  <c r="BU98" i="2"/>
  <c r="BU99" i="2"/>
  <c r="BU100" i="2"/>
  <c r="BU101" i="2"/>
  <c r="BU102" i="2"/>
  <c r="BU103" i="2"/>
  <c r="BU104" i="2"/>
  <c r="BU105" i="2"/>
  <c r="BU106" i="2"/>
  <c r="BU107" i="2"/>
  <c r="BU108" i="2"/>
  <c r="BU109" i="2"/>
  <c r="BU110" i="2"/>
  <c r="BU111" i="2"/>
  <c r="BU112" i="2"/>
  <c r="BU113" i="2"/>
  <c r="BU114" i="2"/>
  <c r="BU115" i="2"/>
  <c r="BU116" i="2"/>
  <c r="BU117" i="2"/>
  <c r="BU118" i="2"/>
  <c r="BU119" i="2"/>
  <c r="BU120" i="2"/>
  <c r="BU121" i="2"/>
  <c r="BU122" i="2"/>
  <c r="BU123" i="2"/>
  <c r="BU124" i="2"/>
  <c r="BU125" i="2"/>
  <c r="BU126" i="2"/>
  <c r="BU127" i="2"/>
  <c r="BU128" i="2"/>
  <c r="BU129" i="2"/>
  <c r="BU130" i="2"/>
  <c r="BU131" i="2"/>
  <c r="BU132" i="2"/>
  <c r="BU133" i="2"/>
  <c r="BU134" i="2"/>
  <c r="BU135" i="2"/>
  <c r="BU136" i="2"/>
  <c r="BU137" i="2"/>
  <c r="BU138" i="2"/>
  <c r="BU139" i="2"/>
  <c r="BU140" i="2"/>
  <c r="BU141" i="2"/>
  <c r="BU142" i="2"/>
  <c r="BU143" i="2"/>
  <c r="BU144" i="2"/>
  <c r="BU145" i="2"/>
  <c r="BU146" i="2"/>
  <c r="BU147" i="2"/>
  <c r="BU148" i="2"/>
  <c r="BU149" i="2"/>
  <c r="BU150" i="2"/>
  <c r="BU151" i="2"/>
  <c r="BU152" i="2"/>
  <c r="BU153" i="2"/>
  <c r="BU154" i="2"/>
  <c r="BU155" i="2"/>
  <c r="BU156" i="2"/>
  <c r="BU157" i="2"/>
  <c r="BU158" i="2"/>
  <c r="BU159" i="2"/>
  <c r="BU160" i="2"/>
  <c r="BU161" i="2"/>
  <c r="BU162" i="2"/>
  <c r="BU163" i="2"/>
  <c r="BU165" i="2"/>
  <c r="BU166" i="2"/>
  <c r="BU167" i="2"/>
  <c r="BU168" i="2"/>
  <c r="BU169" i="2"/>
  <c r="BU170" i="2"/>
  <c r="BU171" i="2"/>
  <c r="BU172" i="2"/>
  <c r="BU173" i="2"/>
  <c r="BU174" i="2"/>
  <c r="BU175" i="2"/>
  <c r="BU176" i="2"/>
  <c r="BU177" i="2"/>
  <c r="BU178" i="2"/>
  <c r="BU179" i="2"/>
  <c r="BU180" i="2"/>
  <c r="BU181" i="2"/>
  <c r="BU182" i="2"/>
  <c r="BW182" i="2" s="1"/>
  <c r="BU183" i="2"/>
  <c r="BW183" i="2" s="1"/>
  <c r="BU184" i="2"/>
  <c r="BU185" i="2"/>
  <c r="BW185" i="2" s="1"/>
  <c r="BU186" i="2"/>
  <c r="BW186" i="2" s="1"/>
  <c r="BU187" i="2"/>
  <c r="BW187" i="2" s="1"/>
  <c r="BU188" i="2"/>
  <c r="BW188" i="2" s="1"/>
  <c r="BU189" i="2"/>
  <c r="BW189" i="2" s="1"/>
  <c r="BU190" i="2"/>
  <c r="BW190" i="2" s="1"/>
  <c r="BU191" i="2"/>
  <c r="BW191" i="2" s="1"/>
  <c r="BU192" i="2"/>
  <c r="BW192" i="2" s="1"/>
  <c r="BU193" i="2"/>
  <c r="BW193" i="2" s="1"/>
  <c r="BU194" i="2"/>
  <c r="BW194" i="2" s="1"/>
  <c r="BU164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R182" i="2" s="1"/>
  <c r="P183" i="2"/>
  <c r="R183" i="2" s="1"/>
  <c r="P184" i="2"/>
  <c r="P185" i="2"/>
  <c r="R185" i="2" s="1"/>
  <c r="P186" i="2"/>
  <c r="R186" i="2" s="1"/>
  <c r="P187" i="2"/>
  <c r="R187" i="2" s="1"/>
  <c r="P188" i="2"/>
  <c r="R188" i="2" s="1"/>
  <c r="P189" i="2"/>
  <c r="R189" i="2" s="1"/>
  <c r="P190" i="2"/>
  <c r="P191" i="2"/>
  <c r="R191" i="2" s="1"/>
  <c r="P192" i="2"/>
  <c r="R192" i="2" s="1"/>
  <c r="P193" i="2"/>
  <c r="R193" i="2" s="1"/>
  <c r="P194" i="2"/>
  <c r="R194" i="2" s="1"/>
  <c r="P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O182" i="2" s="1"/>
  <c r="M183" i="2"/>
  <c r="O183" i="2" s="1"/>
  <c r="M184" i="2"/>
  <c r="M185" i="2"/>
  <c r="O185" i="2" s="1"/>
  <c r="M186" i="2"/>
  <c r="O186" i="2" s="1"/>
  <c r="M187" i="2"/>
  <c r="O187" i="2" s="1"/>
  <c r="M188" i="2"/>
  <c r="O188" i="2" s="1"/>
  <c r="M189" i="2"/>
  <c r="O189" i="2" s="1"/>
  <c r="M190" i="2"/>
  <c r="O190" i="2" s="1"/>
  <c r="M191" i="2"/>
  <c r="O191" i="2" s="1"/>
  <c r="M192" i="2"/>
  <c r="O192" i="2" s="1"/>
  <c r="M193" i="2"/>
  <c r="O193" i="2" s="1"/>
  <c r="M194" i="2"/>
  <c r="O194" i="2" s="1"/>
  <c r="M5" i="2"/>
  <c r="CV194" i="2"/>
  <c r="CS194" i="2"/>
  <c r="CU194" i="2" s="1"/>
  <c r="CP194" i="2"/>
  <c r="CR194" i="2" s="1"/>
  <c r="CM194" i="2"/>
  <c r="CO194" i="2" s="1"/>
  <c r="CJ194" i="2"/>
  <c r="CL194" i="2" s="1"/>
  <c r="CG194" i="2"/>
  <c r="CI194" i="2" s="1"/>
  <c r="CD194" i="2"/>
  <c r="CF194" i="2" s="1"/>
  <c r="CA194" i="2"/>
  <c r="CC194" i="2" s="1"/>
  <c r="BX194" i="2"/>
  <c r="BZ194" i="2" s="1"/>
  <c r="BO194" i="2"/>
  <c r="BQ194" i="2" s="1"/>
  <c r="BL194" i="2"/>
  <c r="BN194" i="2" s="1"/>
  <c r="BI194" i="2"/>
  <c r="BK194" i="2" s="1"/>
  <c r="BF194" i="2"/>
  <c r="BH194" i="2" s="1"/>
  <c r="BC194" i="2"/>
  <c r="BE194" i="2" s="1"/>
  <c r="AZ194" i="2"/>
  <c r="BB194" i="2" s="1"/>
  <c r="AW194" i="2"/>
  <c r="AY194" i="2" s="1"/>
  <c r="AT194" i="2"/>
  <c r="AV194" i="2" s="1"/>
  <c r="AQ194" i="2"/>
  <c r="AS194" i="2" s="1"/>
  <c r="AN194" i="2"/>
  <c r="AP194" i="2" s="1"/>
  <c r="AK194" i="2"/>
  <c r="AM194" i="2" s="1"/>
  <c r="AH194" i="2"/>
  <c r="AJ194" i="2" s="1"/>
  <c r="AE194" i="2"/>
  <c r="AG194" i="2" s="1"/>
  <c r="AB194" i="2"/>
  <c r="AD194" i="2" s="1"/>
  <c r="Y194" i="2"/>
  <c r="AA194" i="2" s="1"/>
  <c r="V194" i="2"/>
  <c r="X194" i="2" s="1"/>
  <c r="S194" i="2"/>
  <c r="U194" i="2" s="1"/>
  <c r="J194" i="2"/>
  <c r="L194" i="2" s="1"/>
  <c r="G194" i="2"/>
  <c r="CV189" i="2"/>
  <c r="CS189" i="2"/>
  <c r="CU189" i="2" s="1"/>
  <c r="CP189" i="2"/>
  <c r="CR189" i="2" s="1"/>
  <c r="CM189" i="2"/>
  <c r="CO189" i="2" s="1"/>
  <c r="CJ189" i="2"/>
  <c r="CL189" i="2" s="1"/>
  <c r="CG189" i="2"/>
  <c r="CI189" i="2" s="1"/>
  <c r="CD189" i="2"/>
  <c r="CF189" i="2" s="1"/>
  <c r="CA189" i="2"/>
  <c r="CC189" i="2" s="1"/>
  <c r="BX189" i="2"/>
  <c r="BZ189" i="2" s="1"/>
  <c r="BO189" i="2"/>
  <c r="BQ189" i="2" s="1"/>
  <c r="BL189" i="2"/>
  <c r="BN189" i="2" s="1"/>
  <c r="BI189" i="2"/>
  <c r="BK189" i="2" s="1"/>
  <c r="BF189" i="2"/>
  <c r="BH189" i="2" s="1"/>
  <c r="BC189" i="2"/>
  <c r="BE189" i="2" s="1"/>
  <c r="AZ189" i="2"/>
  <c r="BB189" i="2" s="1"/>
  <c r="AW189" i="2"/>
  <c r="AY189" i="2" s="1"/>
  <c r="AT189" i="2"/>
  <c r="AV189" i="2" s="1"/>
  <c r="AQ189" i="2"/>
  <c r="AS189" i="2" s="1"/>
  <c r="AN189" i="2"/>
  <c r="AP189" i="2" s="1"/>
  <c r="AK189" i="2"/>
  <c r="AM189" i="2" s="1"/>
  <c r="AH189" i="2"/>
  <c r="AJ189" i="2" s="1"/>
  <c r="AE189" i="2"/>
  <c r="AG189" i="2" s="1"/>
  <c r="AB189" i="2"/>
  <c r="AD189" i="2" s="1"/>
  <c r="Y189" i="2"/>
  <c r="AA189" i="2" s="1"/>
  <c r="V189" i="2"/>
  <c r="X189" i="2" s="1"/>
  <c r="S189" i="2"/>
  <c r="U189" i="2" s="1"/>
  <c r="J189" i="2"/>
  <c r="L189" i="2" s="1"/>
  <c r="G189" i="2"/>
  <c r="CV188" i="2"/>
  <c r="CS188" i="2"/>
  <c r="CU188" i="2" s="1"/>
  <c r="CP188" i="2"/>
  <c r="CR188" i="2" s="1"/>
  <c r="CM188" i="2"/>
  <c r="CO188" i="2" s="1"/>
  <c r="CJ188" i="2"/>
  <c r="CL188" i="2" s="1"/>
  <c r="CG188" i="2"/>
  <c r="CI188" i="2" s="1"/>
  <c r="CD188" i="2"/>
  <c r="CF188" i="2" s="1"/>
  <c r="CA188" i="2"/>
  <c r="CC188" i="2" s="1"/>
  <c r="BX188" i="2"/>
  <c r="BZ188" i="2" s="1"/>
  <c r="BO188" i="2"/>
  <c r="BQ188" i="2" s="1"/>
  <c r="BL188" i="2"/>
  <c r="BN188" i="2" s="1"/>
  <c r="BI188" i="2"/>
  <c r="BK188" i="2" s="1"/>
  <c r="BF188" i="2"/>
  <c r="BH188" i="2" s="1"/>
  <c r="BC188" i="2"/>
  <c r="BE188" i="2" s="1"/>
  <c r="AZ188" i="2"/>
  <c r="BB188" i="2" s="1"/>
  <c r="AW188" i="2"/>
  <c r="AY188" i="2" s="1"/>
  <c r="AT188" i="2"/>
  <c r="AV188" i="2" s="1"/>
  <c r="AQ188" i="2"/>
  <c r="AS188" i="2" s="1"/>
  <c r="AN188" i="2"/>
  <c r="AP188" i="2" s="1"/>
  <c r="AK188" i="2"/>
  <c r="AM188" i="2" s="1"/>
  <c r="AH188" i="2"/>
  <c r="AJ188" i="2" s="1"/>
  <c r="AE188" i="2"/>
  <c r="AG188" i="2" s="1"/>
  <c r="AB188" i="2"/>
  <c r="AD188" i="2" s="1"/>
  <c r="Y188" i="2"/>
  <c r="AA188" i="2" s="1"/>
  <c r="V188" i="2"/>
  <c r="X188" i="2" s="1"/>
  <c r="S188" i="2"/>
  <c r="U188" i="2" s="1"/>
  <c r="J188" i="2"/>
  <c r="L188" i="2" s="1"/>
  <c r="G188" i="2"/>
  <c r="CV193" i="2"/>
  <c r="CS193" i="2"/>
  <c r="CU193" i="2" s="1"/>
  <c r="CP193" i="2"/>
  <c r="CR193" i="2" s="1"/>
  <c r="CM193" i="2"/>
  <c r="CO193" i="2" s="1"/>
  <c r="CJ193" i="2"/>
  <c r="CL193" i="2" s="1"/>
  <c r="CG193" i="2"/>
  <c r="CI193" i="2" s="1"/>
  <c r="CD193" i="2"/>
  <c r="CF193" i="2" s="1"/>
  <c r="CA193" i="2"/>
  <c r="CC193" i="2" s="1"/>
  <c r="BX193" i="2"/>
  <c r="BZ193" i="2" s="1"/>
  <c r="BO193" i="2"/>
  <c r="BQ193" i="2" s="1"/>
  <c r="BL193" i="2"/>
  <c r="BN193" i="2" s="1"/>
  <c r="BI193" i="2"/>
  <c r="BK193" i="2" s="1"/>
  <c r="BF193" i="2"/>
  <c r="BH193" i="2" s="1"/>
  <c r="BC193" i="2"/>
  <c r="BE193" i="2" s="1"/>
  <c r="AZ193" i="2"/>
  <c r="BB193" i="2" s="1"/>
  <c r="AW193" i="2"/>
  <c r="AY193" i="2" s="1"/>
  <c r="AT193" i="2"/>
  <c r="AV193" i="2" s="1"/>
  <c r="AQ193" i="2"/>
  <c r="AS193" i="2" s="1"/>
  <c r="AN193" i="2"/>
  <c r="AP193" i="2" s="1"/>
  <c r="AK193" i="2"/>
  <c r="AM193" i="2" s="1"/>
  <c r="AH193" i="2"/>
  <c r="AJ193" i="2" s="1"/>
  <c r="AE193" i="2"/>
  <c r="AG193" i="2" s="1"/>
  <c r="AB193" i="2"/>
  <c r="AD193" i="2" s="1"/>
  <c r="Y193" i="2"/>
  <c r="AA193" i="2" s="1"/>
  <c r="V193" i="2"/>
  <c r="X193" i="2" s="1"/>
  <c r="S193" i="2"/>
  <c r="U193" i="2" s="1"/>
  <c r="J193" i="2"/>
  <c r="L193" i="2" s="1"/>
  <c r="G193" i="2"/>
  <c r="CV192" i="2"/>
  <c r="CS192" i="2"/>
  <c r="CU192" i="2" s="1"/>
  <c r="CP192" i="2"/>
  <c r="CR192" i="2" s="1"/>
  <c r="CM192" i="2"/>
  <c r="CO192" i="2" s="1"/>
  <c r="CJ192" i="2"/>
  <c r="CL192" i="2" s="1"/>
  <c r="CG192" i="2"/>
  <c r="CI192" i="2" s="1"/>
  <c r="CD192" i="2"/>
  <c r="CF192" i="2" s="1"/>
  <c r="CA192" i="2"/>
  <c r="CC192" i="2" s="1"/>
  <c r="BX192" i="2"/>
  <c r="BZ192" i="2" s="1"/>
  <c r="BO192" i="2"/>
  <c r="BQ192" i="2" s="1"/>
  <c r="BL192" i="2"/>
  <c r="BN192" i="2" s="1"/>
  <c r="BI192" i="2"/>
  <c r="BK192" i="2" s="1"/>
  <c r="BF192" i="2"/>
  <c r="BH192" i="2" s="1"/>
  <c r="BC192" i="2"/>
  <c r="BE192" i="2" s="1"/>
  <c r="AZ192" i="2"/>
  <c r="BB192" i="2" s="1"/>
  <c r="AW192" i="2"/>
  <c r="AY192" i="2" s="1"/>
  <c r="AT192" i="2"/>
  <c r="AV192" i="2" s="1"/>
  <c r="AQ192" i="2"/>
  <c r="AS192" i="2" s="1"/>
  <c r="AN192" i="2"/>
  <c r="AP192" i="2" s="1"/>
  <c r="AK192" i="2"/>
  <c r="AM192" i="2" s="1"/>
  <c r="AH192" i="2"/>
  <c r="AJ192" i="2" s="1"/>
  <c r="AE192" i="2"/>
  <c r="AG192" i="2" s="1"/>
  <c r="AB192" i="2"/>
  <c r="AD192" i="2" s="1"/>
  <c r="Y192" i="2"/>
  <c r="AA192" i="2" s="1"/>
  <c r="V192" i="2"/>
  <c r="X192" i="2" s="1"/>
  <c r="S192" i="2"/>
  <c r="U192" i="2" s="1"/>
  <c r="J192" i="2"/>
  <c r="L192" i="2" s="1"/>
  <c r="G192" i="2"/>
  <c r="I192" i="2" s="1"/>
  <c r="CV191" i="2"/>
  <c r="CS191" i="2"/>
  <c r="CU191" i="2" s="1"/>
  <c r="CP191" i="2"/>
  <c r="CR191" i="2" s="1"/>
  <c r="CM191" i="2"/>
  <c r="CO191" i="2" s="1"/>
  <c r="CJ191" i="2"/>
  <c r="CL191" i="2" s="1"/>
  <c r="CG191" i="2"/>
  <c r="CI191" i="2" s="1"/>
  <c r="CD191" i="2"/>
  <c r="CF191" i="2" s="1"/>
  <c r="CA191" i="2"/>
  <c r="CC191" i="2" s="1"/>
  <c r="BX191" i="2"/>
  <c r="BZ191" i="2" s="1"/>
  <c r="BO191" i="2"/>
  <c r="BQ191" i="2" s="1"/>
  <c r="BL191" i="2"/>
  <c r="BN191" i="2" s="1"/>
  <c r="BI191" i="2"/>
  <c r="BK191" i="2" s="1"/>
  <c r="BF191" i="2"/>
  <c r="BH191" i="2" s="1"/>
  <c r="BC191" i="2"/>
  <c r="BE191" i="2" s="1"/>
  <c r="AZ191" i="2"/>
  <c r="BB191" i="2" s="1"/>
  <c r="AW191" i="2"/>
  <c r="AY191" i="2" s="1"/>
  <c r="AT191" i="2"/>
  <c r="AV191" i="2" s="1"/>
  <c r="AQ191" i="2"/>
  <c r="AS191" i="2" s="1"/>
  <c r="AN191" i="2"/>
  <c r="AP191" i="2" s="1"/>
  <c r="AK191" i="2"/>
  <c r="AM191" i="2" s="1"/>
  <c r="AH191" i="2"/>
  <c r="AJ191" i="2" s="1"/>
  <c r="AE191" i="2"/>
  <c r="AG191" i="2" s="1"/>
  <c r="AB191" i="2"/>
  <c r="AD191" i="2" s="1"/>
  <c r="Y191" i="2"/>
  <c r="AA191" i="2" s="1"/>
  <c r="V191" i="2"/>
  <c r="X191" i="2" s="1"/>
  <c r="S191" i="2"/>
  <c r="U191" i="2" s="1"/>
  <c r="J191" i="2"/>
  <c r="L191" i="2" s="1"/>
  <c r="G191" i="2"/>
  <c r="I191" i="2" s="1"/>
  <c r="CV190" i="2"/>
  <c r="CS190" i="2"/>
  <c r="CU190" i="2" s="1"/>
  <c r="CP190" i="2"/>
  <c r="CR190" i="2" s="1"/>
  <c r="CM190" i="2"/>
  <c r="CO190" i="2" s="1"/>
  <c r="CJ190" i="2"/>
  <c r="CL190" i="2" s="1"/>
  <c r="CG190" i="2"/>
  <c r="CI190" i="2" s="1"/>
  <c r="CD190" i="2"/>
  <c r="CF190" i="2" s="1"/>
  <c r="CA190" i="2"/>
  <c r="CC190" i="2" s="1"/>
  <c r="BX190" i="2"/>
  <c r="BZ190" i="2" s="1"/>
  <c r="BO190" i="2"/>
  <c r="BQ190" i="2" s="1"/>
  <c r="BL190" i="2"/>
  <c r="BN190" i="2" s="1"/>
  <c r="BI190" i="2"/>
  <c r="BK190" i="2" s="1"/>
  <c r="BF190" i="2"/>
  <c r="BH190" i="2" s="1"/>
  <c r="BC190" i="2"/>
  <c r="BE190" i="2" s="1"/>
  <c r="AZ190" i="2"/>
  <c r="BB190" i="2" s="1"/>
  <c r="AW190" i="2"/>
  <c r="AY190" i="2" s="1"/>
  <c r="AT190" i="2"/>
  <c r="AV190" i="2" s="1"/>
  <c r="AQ190" i="2"/>
  <c r="AS190" i="2" s="1"/>
  <c r="AN190" i="2"/>
  <c r="AP190" i="2" s="1"/>
  <c r="AK190" i="2"/>
  <c r="AM190" i="2" s="1"/>
  <c r="AH190" i="2"/>
  <c r="AJ190" i="2" s="1"/>
  <c r="AE190" i="2"/>
  <c r="AG190" i="2" s="1"/>
  <c r="AB190" i="2"/>
  <c r="AD190" i="2" s="1"/>
  <c r="Y190" i="2"/>
  <c r="AA190" i="2" s="1"/>
  <c r="V190" i="2"/>
  <c r="X190" i="2" s="1"/>
  <c r="S190" i="2"/>
  <c r="U190" i="2" s="1"/>
  <c r="J190" i="2"/>
  <c r="L190" i="2" s="1"/>
  <c r="G190" i="2"/>
  <c r="I190" i="2" s="1"/>
  <c r="CS6" i="2"/>
  <c r="CS7" i="2"/>
  <c r="CS8" i="2"/>
  <c r="CS9" i="2"/>
  <c r="CS10" i="2"/>
  <c r="CS11" i="2"/>
  <c r="CS12" i="2"/>
  <c r="CS13" i="2"/>
  <c r="CS14" i="2"/>
  <c r="CS15" i="2"/>
  <c r="CS16" i="2"/>
  <c r="CS17" i="2"/>
  <c r="CS18" i="2"/>
  <c r="CS19" i="2"/>
  <c r="CS20" i="2"/>
  <c r="CS21" i="2"/>
  <c r="CS22" i="2"/>
  <c r="CS23" i="2"/>
  <c r="CS24" i="2"/>
  <c r="CS25" i="2"/>
  <c r="CS26" i="2"/>
  <c r="CS27" i="2"/>
  <c r="CS28" i="2"/>
  <c r="CS29" i="2"/>
  <c r="CS30" i="2"/>
  <c r="CS31" i="2"/>
  <c r="CS32" i="2"/>
  <c r="CS33" i="2"/>
  <c r="CS34" i="2"/>
  <c r="CS35" i="2"/>
  <c r="CS36" i="2"/>
  <c r="CS37" i="2"/>
  <c r="CS38" i="2"/>
  <c r="CS39" i="2"/>
  <c r="CS40" i="2"/>
  <c r="CS41" i="2"/>
  <c r="CS42" i="2"/>
  <c r="CS43" i="2"/>
  <c r="CS44" i="2"/>
  <c r="CS45" i="2"/>
  <c r="CS46" i="2"/>
  <c r="CS47" i="2"/>
  <c r="CS48" i="2"/>
  <c r="CS49" i="2"/>
  <c r="CS50" i="2"/>
  <c r="CS51" i="2"/>
  <c r="CS52" i="2"/>
  <c r="CS53" i="2"/>
  <c r="CS54" i="2"/>
  <c r="CS55" i="2"/>
  <c r="CS56" i="2"/>
  <c r="CS57" i="2"/>
  <c r="CS58" i="2"/>
  <c r="CS59" i="2"/>
  <c r="CS60" i="2"/>
  <c r="CS61" i="2"/>
  <c r="CS62" i="2"/>
  <c r="CS63" i="2"/>
  <c r="CS64" i="2"/>
  <c r="CS65" i="2"/>
  <c r="CS66" i="2"/>
  <c r="CS67" i="2"/>
  <c r="CS68" i="2"/>
  <c r="CS69" i="2"/>
  <c r="CS70" i="2"/>
  <c r="CS71" i="2"/>
  <c r="CS72" i="2"/>
  <c r="CS73" i="2"/>
  <c r="CS74" i="2"/>
  <c r="CS75" i="2"/>
  <c r="CS76" i="2"/>
  <c r="CS77" i="2"/>
  <c r="CS78" i="2"/>
  <c r="CS79" i="2"/>
  <c r="CS80" i="2"/>
  <c r="CS81" i="2"/>
  <c r="CS82" i="2"/>
  <c r="CS83" i="2"/>
  <c r="CS84" i="2"/>
  <c r="CS85" i="2"/>
  <c r="CS86" i="2"/>
  <c r="CS87" i="2"/>
  <c r="CS88" i="2"/>
  <c r="CS89" i="2"/>
  <c r="CS90" i="2"/>
  <c r="CS91" i="2"/>
  <c r="CS92" i="2"/>
  <c r="CS93" i="2"/>
  <c r="CS94" i="2"/>
  <c r="CS95" i="2"/>
  <c r="CS96" i="2"/>
  <c r="CS97" i="2"/>
  <c r="CS98" i="2"/>
  <c r="CS99" i="2"/>
  <c r="CS100" i="2"/>
  <c r="CS101" i="2"/>
  <c r="CS102" i="2"/>
  <c r="CS103" i="2"/>
  <c r="CS104" i="2"/>
  <c r="CS105" i="2"/>
  <c r="CS106" i="2"/>
  <c r="CS107" i="2"/>
  <c r="CS108" i="2"/>
  <c r="CS109" i="2"/>
  <c r="CS110" i="2"/>
  <c r="CS111" i="2"/>
  <c r="CS112" i="2"/>
  <c r="CS113" i="2"/>
  <c r="CS114" i="2"/>
  <c r="CS115" i="2"/>
  <c r="CS116" i="2"/>
  <c r="CS117" i="2"/>
  <c r="CS118" i="2"/>
  <c r="CS119" i="2"/>
  <c r="CS120" i="2"/>
  <c r="CS121" i="2"/>
  <c r="CS122" i="2"/>
  <c r="CS123" i="2"/>
  <c r="CS124" i="2"/>
  <c r="CS125" i="2"/>
  <c r="CS126" i="2"/>
  <c r="CS127" i="2"/>
  <c r="CS128" i="2"/>
  <c r="CS129" i="2"/>
  <c r="CS130" i="2"/>
  <c r="CS131" i="2"/>
  <c r="CS132" i="2"/>
  <c r="CS133" i="2"/>
  <c r="CS134" i="2"/>
  <c r="CS135" i="2"/>
  <c r="CS136" i="2"/>
  <c r="CS137" i="2"/>
  <c r="CS138" i="2"/>
  <c r="CS139" i="2"/>
  <c r="CS140" i="2"/>
  <c r="CS141" i="2"/>
  <c r="CS142" i="2"/>
  <c r="CS143" i="2"/>
  <c r="CS144" i="2"/>
  <c r="CS145" i="2"/>
  <c r="CS146" i="2"/>
  <c r="CS147" i="2"/>
  <c r="CS148" i="2"/>
  <c r="CS149" i="2"/>
  <c r="CS150" i="2"/>
  <c r="CS151" i="2"/>
  <c r="CS152" i="2"/>
  <c r="CS153" i="2"/>
  <c r="CS154" i="2"/>
  <c r="CS155" i="2"/>
  <c r="CS156" i="2"/>
  <c r="CS157" i="2"/>
  <c r="CS158" i="2"/>
  <c r="CS159" i="2"/>
  <c r="CS160" i="2"/>
  <c r="CS161" i="2"/>
  <c r="CS162" i="2"/>
  <c r="CS163" i="2"/>
  <c r="CS164" i="2"/>
  <c r="CS165" i="2"/>
  <c r="CS166" i="2"/>
  <c r="CS167" i="2"/>
  <c r="CS168" i="2"/>
  <c r="CS169" i="2"/>
  <c r="CS170" i="2"/>
  <c r="CS171" i="2"/>
  <c r="CS172" i="2"/>
  <c r="CS173" i="2"/>
  <c r="CS174" i="2"/>
  <c r="CS175" i="2"/>
  <c r="CS176" i="2"/>
  <c r="CS177" i="2"/>
  <c r="CS178" i="2"/>
  <c r="CS179" i="2"/>
  <c r="CS180" i="2"/>
  <c r="CS181" i="2"/>
  <c r="CS182" i="2"/>
  <c r="CU182" i="2" s="1"/>
  <c r="CS183" i="2"/>
  <c r="CU183" i="2" s="1"/>
  <c r="CS184" i="2"/>
  <c r="CS185" i="2"/>
  <c r="CU185" i="2" s="1"/>
  <c r="CS186" i="2"/>
  <c r="CU186" i="2" s="1"/>
  <c r="CS187" i="2"/>
  <c r="CU187" i="2" s="1"/>
  <c r="CG6" i="2"/>
  <c r="CG7" i="2"/>
  <c r="CG8" i="2"/>
  <c r="CG9" i="2"/>
  <c r="CG10" i="2"/>
  <c r="CG11" i="2"/>
  <c r="CG12" i="2"/>
  <c r="CG13" i="2"/>
  <c r="CG14" i="2"/>
  <c r="CG15" i="2"/>
  <c r="CG16" i="2"/>
  <c r="CG17" i="2"/>
  <c r="CG18" i="2"/>
  <c r="CG19" i="2"/>
  <c r="CG20" i="2"/>
  <c r="CG21" i="2"/>
  <c r="CG22" i="2"/>
  <c r="CG23" i="2"/>
  <c r="CG24" i="2"/>
  <c r="CG25" i="2"/>
  <c r="CG26" i="2"/>
  <c r="CG27" i="2"/>
  <c r="CG28" i="2"/>
  <c r="CG29" i="2"/>
  <c r="CG30" i="2"/>
  <c r="CG31" i="2"/>
  <c r="CG32" i="2"/>
  <c r="CG33" i="2"/>
  <c r="CG34" i="2"/>
  <c r="CG35" i="2"/>
  <c r="CG36" i="2"/>
  <c r="CG37" i="2"/>
  <c r="CG38" i="2"/>
  <c r="CG39" i="2"/>
  <c r="CG40" i="2"/>
  <c r="CG41" i="2"/>
  <c r="CG42" i="2"/>
  <c r="CG43" i="2"/>
  <c r="CG44" i="2"/>
  <c r="CG45" i="2"/>
  <c r="CG46" i="2"/>
  <c r="CG47" i="2"/>
  <c r="CG48" i="2"/>
  <c r="CG49" i="2"/>
  <c r="CG50" i="2"/>
  <c r="CG51" i="2"/>
  <c r="CG52" i="2"/>
  <c r="CG53" i="2"/>
  <c r="CG54" i="2"/>
  <c r="CG55" i="2"/>
  <c r="CG56" i="2"/>
  <c r="CG57" i="2"/>
  <c r="CG58" i="2"/>
  <c r="CG59" i="2"/>
  <c r="CG60" i="2"/>
  <c r="CG61" i="2"/>
  <c r="CG62" i="2"/>
  <c r="CG63" i="2"/>
  <c r="CG64" i="2"/>
  <c r="CG65" i="2"/>
  <c r="CG66" i="2"/>
  <c r="CG67" i="2"/>
  <c r="CG68" i="2"/>
  <c r="CG69" i="2"/>
  <c r="CG70" i="2"/>
  <c r="CG71" i="2"/>
  <c r="CG72" i="2"/>
  <c r="CG73" i="2"/>
  <c r="CG74" i="2"/>
  <c r="CG75" i="2"/>
  <c r="CG76" i="2"/>
  <c r="CG77" i="2"/>
  <c r="CG78" i="2"/>
  <c r="CG79" i="2"/>
  <c r="CG80" i="2"/>
  <c r="CG81" i="2"/>
  <c r="CG82" i="2"/>
  <c r="CG83" i="2"/>
  <c r="CG84" i="2"/>
  <c r="CG85" i="2"/>
  <c r="CG86" i="2"/>
  <c r="CG87" i="2"/>
  <c r="CG88" i="2"/>
  <c r="CG89" i="2"/>
  <c r="CG90" i="2"/>
  <c r="CG91" i="2"/>
  <c r="CG92" i="2"/>
  <c r="CG93" i="2"/>
  <c r="CG94" i="2"/>
  <c r="CG95" i="2"/>
  <c r="CG96" i="2"/>
  <c r="CG97" i="2"/>
  <c r="CG98" i="2"/>
  <c r="CG99" i="2"/>
  <c r="CG100" i="2"/>
  <c r="CG101" i="2"/>
  <c r="CG102" i="2"/>
  <c r="CG103" i="2"/>
  <c r="CG104" i="2"/>
  <c r="CG105" i="2"/>
  <c r="CG106" i="2"/>
  <c r="CG107" i="2"/>
  <c r="CG108" i="2"/>
  <c r="CG109" i="2"/>
  <c r="CG110" i="2"/>
  <c r="CG111" i="2"/>
  <c r="CG112" i="2"/>
  <c r="CG113" i="2"/>
  <c r="CG114" i="2"/>
  <c r="CG115" i="2"/>
  <c r="CG116" i="2"/>
  <c r="CG117" i="2"/>
  <c r="CG118" i="2"/>
  <c r="CG119" i="2"/>
  <c r="CG120" i="2"/>
  <c r="CG121" i="2"/>
  <c r="CG122" i="2"/>
  <c r="CG123" i="2"/>
  <c r="CG124" i="2"/>
  <c r="CG125" i="2"/>
  <c r="CG126" i="2"/>
  <c r="CG127" i="2"/>
  <c r="CG128" i="2"/>
  <c r="CG129" i="2"/>
  <c r="CG130" i="2"/>
  <c r="CG131" i="2"/>
  <c r="CG132" i="2"/>
  <c r="CG133" i="2"/>
  <c r="CG134" i="2"/>
  <c r="CG135" i="2"/>
  <c r="CG136" i="2"/>
  <c r="CG137" i="2"/>
  <c r="CG138" i="2"/>
  <c r="CG139" i="2"/>
  <c r="CG140" i="2"/>
  <c r="CG141" i="2"/>
  <c r="CG142" i="2"/>
  <c r="CG143" i="2"/>
  <c r="CG144" i="2"/>
  <c r="CG145" i="2"/>
  <c r="CG146" i="2"/>
  <c r="CG147" i="2"/>
  <c r="CG148" i="2"/>
  <c r="CG149" i="2"/>
  <c r="CG150" i="2"/>
  <c r="CG151" i="2"/>
  <c r="CG152" i="2"/>
  <c r="CG153" i="2"/>
  <c r="CG154" i="2"/>
  <c r="CG155" i="2"/>
  <c r="CG156" i="2"/>
  <c r="CG157" i="2"/>
  <c r="CG158" i="2"/>
  <c r="CG159" i="2"/>
  <c r="CG160" i="2"/>
  <c r="CG161" i="2"/>
  <c r="CG162" i="2"/>
  <c r="CG163" i="2"/>
  <c r="CG164" i="2"/>
  <c r="CG165" i="2"/>
  <c r="CG166" i="2"/>
  <c r="CG167" i="2"/>
  <c r="CG168" i="2"/>
  <c r="CG169" i="2"/>
  <c r="CG170" i="2"/>
  <c r="CG171" i="2"/>
  <c r="CG172" i="2"/>
  <c r="CG173" i="2"/>
  <c r="CG174" i="2"/>
  <c r="CG175" i="2"/>
  <c r="CG176" i="2"/>
  <c r="CG177" i="2"/>
  <c r="CG178" i="2"/>
  <c r="CG179" i="2"/>
  <c r="CG180" i="2"/>
  <c r="CG181" i="2"/>
  <c r="CG182" i="2"/>
  <c r="CI182" i="2" s="1"/>
  <c r="CG183" i="2"/>
  <c r="CI183" i="2" s="1"/>
  <c r="CG184" i="2"/>
  <c r="CG185" i="2"/>
  <c r="CI185" i="2" s="1"/>
  <c r="CG186" i="2"/>
  <c r="CI186" i="2" s="1"/>
  <c r="CG187" i="2"/>
  <c r="CI187" i="2" s="1"/>
  <c r="CG5" i="2"/>
  <c r="CJ5" i="2"/>
  <c r="CV187" i="2"/>
  <c r="CP187" i="2"/>
  <c r="CR187" i="2" s="1"/>
  <c r="CM187" i="2"/>
  <c r="CO187" i="2" s="1"/>
  <c r="CJ187" i="2"/>
  <c r="CL187" i="2" s="1"/>
  <c r="CD187" i="2"/>
  <c r="CF187" i="2" s="1"/>
  <c r="CA187" i="2"/>
  <c r="CC187" i="2" s="1"/>
  <c r="BX187" i="2"/>
  <c r="BZ187" i="2" s="1"/>
  <c r="BO187" i="2"/>
  <c r="BQ187" i="2" s="1"/>
  <c r="BL187" i="2"/>
  <c r="BN187" i="2" s="1"/>
  <c r="BI187" i="2"/>
  <c r="BK187" i="2" s="1"/>
  <c r="BF187" i="2"/>
  <c r="BH187" i="2" s="1"/>
  <c r="BC187" i="2"/>
  <c r="BE187" i="2" s="1"/>
  <c r="AZ187" i="2"/>
  <c r="BB187" i="2" s="1"/>
  <c r="AW187" i="2"/>
  <c r="AY187" i="2" s="1"/>
  <c r="AT187" i="2"/>
  <c r="AV187" i="2" s="1"/>
  <c r="AQ187" i="2"/>
  <c r="AS187" i="2" s="1"/>
  <c r="AN187" i="2"/>
  <c r="AP187" i="2" s="1"/>
  <c r="AK187" i="2"/>
  <c r="AM187" i="2" s="1"/>
  <c r="AH187" i="2"/>
  <c r="AJ187" i="2" s="1"/>
  <c r="AE187" i="2"/>
  <c r="AG187" i="2" s="1"/>
  <c r="AB187" i="2"/>
  <c r="AD187" i="2" s="1"/>
  <c r="Y187" i="2"/>
  <c r="AA187" i="2" s="1"/>
  <c r="V187" i="2"/>
  <c r="X187" i="2" s="1"/>
  <c r="S187" i="2"/>
  <c r="U187" i="2" s="1"/>
  <c r="J187" i="2"/>
  <c r="L187" i="2" s="1"/>
  <c r="G187" i="2"/>
  <c r="C178" i="2"/>
  <c r="CV186" i="2"/>
  <c r="CP186" i="2"/>
  <c r="CR186" i="2" s="1"/>
  <c r="CM186" i="2"/>
  <c r="CO186" i="2" s="1"/>
  <c r="CJ186" i="2"/>
  <c r="CL186" i="2" s="1"/>
  <c r="CD186" i="2"/>
  <c r="CF186" i="2" s="1"/>
  <c r="CA186" i="2"/>
  <c r="CC186" i="2" s="1"/>
  <c r="BX186" i="2"/>
  <c r="BZ186" i="2" s="1"/>
  <c r="BO186" i="2"/>
  <c r="BQ186" i="2" s="1"/>
  <c r="BL186" i="2"/>
  <c r="BN186" i="2" s="1"/>
  <c r="BI186" i="2"/>
  <c r="BK186" i="2" s="1"/>
  <c r="BF186" i="2"/>
  <c r="BH186" i="2" s="1"/>
  <c r="BC186" i="2"/>
  <c r="BE186" i="2" s="1"/>
  <c r="AZ186" i="2"/>
  <c r="BB186" i="2" s="1"/>
  <c r="AW186" i="2"/>
  <c r="AY186" i="2" s="1"/>
  <c r="AT186" i="2"/>
  <c r="AV186" i="2" s="1"/>
  <c r="AQ186" i="2"/>
  <c r="AS186" i="2" s="1"/>
  <c r="AN186" i="2"/>
  <c r="AP186" i="2" s="1"/>
  <c r="AK186" i="2"/>
  <c r="AM186" i="2" s="1"/>
  <c r="AH186" i="2"/>
  <c r="AJ186" i="2" s="1"/>
  <c r="AE186" i="2"/>
  <c r="AG186" i="2" s="1"/>
  <c r="AB186" i="2"/>
  <c r="AD186" i="2" s="1"/>
  <c r="Y186" i="2"/>
  <c r="AA186" i="2" s="1"/>
  <c r="V186" i="2"/>
  <c r="X186" i="2" s="1"/>
  <c r="S186" i="2"/>
  <c r="U186" i="2" s="1"/>
  <c r="J186" i="2"/>
  <c r="L186" i="2" s="1"/>
  <c r="G186" i="2"/>
  <c r="CV185" i="2"/>
  <c r="CP185" i="2"/>
  <c r="CR185" i="2" s="1"/>
  <c r="CM185" i="2"/>
  <c r="CO185" i="2" s="1"/>
  <c r="CJ185" i="2"/>
  <c r="CL185" i="2" s="1"/>
  <c r="CD185" i="2"/>
  <c r="CF185" i="2" s="1"/>
  <c r="CA185" i="2"/>
  <c r="CC185" i="2" s="1"/>
  <c r="BX185" i="2"/>
  <c r="BZ185" i="2" s="1"/>
  <c r="BO185" i="2"/>
  <c r="BQ185" i="2" s="1"/>
  <c r="BL185" i="2"/>
  <c r="BN185" i="2" s="1"/>
  <c r="BI185" i="2"/>
  <c r="BK185" i="2" s="1"/>
  <c r="BF185" i="2"/>
  <c r="BH185" i="2" s="1"/>
  <c r="BC185" i="2"/>
  <c r="BE185" i="2" s="1"/>
  <c r="AZ185" i="2"/>
  <c r="BB185" i="2" s="1"/>
  <c r="AW185" i="2"/>
  <c r="AY185" i="2" s="1"/>
  <c r="AT185" i="2"/>
  <c r="AV185" i="2" s="1"/>
  <c r="AQ185" i="2"/>
  <c r="AS185" i="2" s="1"/>
  <c r="AN185" i="2"/>
  <c r="AP185" i="2" s="1"/>
  <c r="AK185" i="2"/>
  <c r="AM185" i="2" s="1"/>
  <c r="AH185" i="2"/>
  <c r="AJ185" i="2" s="1"/>
  <c r="AE185" i="2"/>
  <c r="AG185" i="2" s="1"/>
  <c r="AB185" i="2"/>
  <c r="AD185" i="2" s="1"/>
  <c r="Y185" i="2"/>
  <c r="AA185" i="2" s="1"/>
  <c r="V185" i="2"/>
  <c r="X185" i="2" s="1"/>
  <c r="S185" i="2"/>
  <c r="U185" i="2" s="1"/>
  <c r="J185" i="2"/>
  <c r="L185" i="2" s="1"/>
  <c r="G185" i="2"/>
  <c r="C184" i="2"/>
  <c r="CV184" i="2"/>
  <c r="CP184" i="2"/>
  <c r="CM184" i="2"/>
  <c r="CJ184" i="2"/>
  <c r="CD184" i="2"/>
  <c r="CA184" i="2"/>
  <c r="BX184" i="2"/>
  <c r="BO184" i="2"/>
  <c r="BL184" i="2"/>
  <c r="BI184" i="2"/>
  <c r="BF184" i="2"/>
  <c r="BC184" i="2"/>
  <c r="AZ184" i="2"/>
  <c r="AW184" i="2"/>
  <c r="AT184" i="2"/>
  <c r="AQ184" i="2"/>
  <c r="AS184" i="2" s="1"/>
  <c r="AN184" i="2"/>
  <c r="AK184" i="2"/>
  <c r="AH184" i="2"/>
  <c r="AE184" i="2"/>
  <c r="AB184" i="2"/>
  <c r="Y184" i="2"/>
  <c r="V184" i="2"/>
  <c r="S184" i="2"/>
  <c r="J184" i="2"/>
  <c r="G184" i="2"/>
  <c r="CV183" i="2"/>
  <c r="CP183" i="2"/>
  <c r="CR183" i="2" s="1"/>
  <c r="CM183" i="2"/>
  <c r="CO183" i="2" s="1"/>
  <c r="CJ183" i="2"/>
  <c r="CL183" i="2" s="1"/>
  <c r="CD183" i="2"/>
  <c r="CF183" i="2" s="1"/>
  <c r="CA183" i="2"/>
  <c r="CC183" i="2" s="1"/>
  <c r="BX183" i="2"/>
  <c r="BZ183" i="2" s="1"/>
  <c r="BO183" i="2"/>
  <c r="BQ183" i="2" s="1"/>
  <c r="BL183" i="2"/>
  <c r="BN183" i="2" s="1"/>
  <c r="BI183" i="2"/>
  <c r="BK183" i="2" s="1"/>
  <c r="BF183" i="2"/>
  <c r="BH183" i="2" s="1"/>
  <c r="BC183" i="2"/>
  <c r="BE183" i="2" s="1"/>
  <c r="AZ183" i="2"/>
  <c r="BB183" i="2" s="1"/>
  <c r="AW183" i="2"/>
  <c r="AY183" i="2" s="1"/>
  <c r="AT183" i="2"/>
  <c r="AV183" i="2" s="1"/>
  <c r="AQ183" i="2"/>
  <c r="AS183" i="2" s="1"/>
  <c r="AN183" i="2"/>
  <c r="AP183" i="2" s="1"/>
  <c r="AK183" i="2"/>
  <c r="AM183" i="2" s="1"/>
  <c r="AH183" i="2"/>
  <c r="AJ183" i="2" s="1"/>
  <c r="AE183" i="2"/>
  <c r="AG183" i="2" s="1"/>
  <c r="AB183" i="2"/>
  <c r="AD183" i="2" s="1"/>
  <c r="Y183" i="2"/>
  <c r="AA183" i="2" s="1"/>
  <c r="V183" i="2"/>
  <c r="X183" i="2" s="1"/>
  <c r="S183" i="2"/>
  <c r="U183" i="2" s="1"/>
  <c r="J183" i="2"/>
  <c r="L183" i="2" s="1"/>
  <c r="G183" i="2"/>
  <c r="I183" i="2" s="1"/>
  <c r="CV182" i="2"/>
  <c r="CP182" i="2"/>
  <c r="CR182" i="2" s="1"/>
  <c r="CM182" i="2"/>
  <c r="CO182" i="2" s="1"/>
  <c r="CJ182" i="2"/>
  <c r="CL182" i="2" s="1"/>
  <c r="CD182" i="2"/>
  <c r="CF182" i="2" s="1"/>
  <c r="CA182" i="2"/>
  <c r="CC182" i="2" s="1"/>
  <c r="BX182" i="2"/>
  <c r="BZ182" i="2" s="1"/>
  <c r="BO182" i="2"/>
  <c r="BQ182" i="2" s="1"/>
  <c r="BL182" i="2"/>
  <c r="BN182" i="2" s="1"/>
  <c r="BI182" i="2"/>
  <c r="BK182" i="2" s="1"/>
  <c r="BF182" i="2"/>
  <c r="BH182" i="2" s="1"/>
  <c r="BC182" i="2"/>
  <c r="BE182" i="2" s="1"/>
  <c r="AZ182" i="2"/>
  <c r="BB182" i="2" s="1"/>
  <c r="AW182" i="2"/>
  <c r="AY182" i="2" s="1"/>
  <c r="AT182" i="2"/>
  <c r="AV182" i="2" s="1"/>
  <c r="AQ182" i="2"/>
  <c r="AS182" i="2" s="1"/>
  <c r="AN182" i="2"/>
  <c r="AP182" i="2" s="1"/>
  <c r="AK182" i="2"/>
  <c r="AM182" i="2" s="1"/>
  <c r="AH182" i="2"/>
  <c r="AJ182" i="2" s="1"/>
  <c r="AE182" i="2"/>
  <c r="AG182" i="2" s="1"/>
  <c r="AB182" i="2"/>
  <c r="AD182" i="2" s="1"/>
  <c r="Y182" i="2"/>
  <c r="AA182" i="2" s="1"/>
  <c r="V182" i="2"/>
  <c r="X182" i="2" s="1"/>
  <c r="S182" i="2"/>
  <c r="U182" i="2" s="1"/>
  <c r="J182" i="2"/>
  <c r="L182" i="2" s="1"/>
  <c r="G182" i="2"/>
  <c r="BT184" i="2" l="1"/>
  <c r="CC184" i="2"/>
  <c r="CF184" i="2"/>
  <c r="AP184" i="2"/>
  <c r="AV184" i="2"/>
  <c r="BH184" i="2"/>
  <c r="AY184" i="2"/>
  <c r="X184" i="2"/>
  <c r="AJ184" i="2"/>
  <c r="O184" i="2"/>
  <c r="CX188" i="2"/>
  <c r="AA184" i="2"/>
  <c r="BK184" i="2"/>
  <c r="AD184" i="2"/>
  <c r="BN184" i="2"/>
  <c r="AG184" i="2"/>
  <c r="BQ184" i="2"/>
  <c r="BW184" i="2"/>
  <c r="AM184" i="2"/>
  <c r="BZ184" i="2"/>
  <c r="R184" i="2"/>
  <c r="L184" i="2"/>
  <c r="BB184" i="2"/>
  <c r="U184" i="2"/>
  <c r="BE184" i="2"/>
  <c r="D193" i="2"/>
  <c r="F193" i="2" s="1"/>
  <c r="D188" i="2"/>
  <c r="F188" i="2" s="1"/>
  <c r="D189" i="2"/>
  <c r="F189" i="2" s="1"/>
  <c r="D194" i="2"/>
  <c r="F194" i="2" s="1"/>
  <c r="D190" i="2"/>
  <c r="F190" i="2" s="1"/>
  <c r="CX194" i="2"/>
  <c r="I194" i="2"/>
  <c r="CX189" i="2"/>
  <c r="I189" i="2"/>
  <c r="I188" i="2"/>
  <c r="CX190" i="2"/>
  <c r="CX191" i="2"/>
  <c r="CX192" i="2"/>
  <c r="CX193" i="2"/>
  <c r="R190" i="2"/>
  <c r="I193" i="2"/>
  <c r="D191" i="2"/>
  <c r="F191" i="2" s="1"/>
  <c r="D192" i="2"/>
  <c r="F192" i="2" s="1"/>
  <c r="D187" i="2"/>
  <c r="F187" i="2" s="1"/>
  <c r="CX187" i="2"/>
  <c r="I187" i="2"/>
  <c r="D186" i="2"/>
  <c r="F186" i="2" s="1"/>
  <c r="CX186" i="2"/>
  <c r="I186" i="2"/>
  <c r="D185" i="2"/>
  <c r="F185" i="2" s="1"/>
  <c r="CX185" i="2"/>
  <c r="I185" i="2"/>
  <c r="D184" i="2"/>
  <c r="F184" i="2" s="1"/>
  <c r="CI184" i="2"/>
  <c r="CL184" i="2"/>
  <c r="CO184" i="2"/>
  <c r="CX184" i="2" s="1"/>
  <c r="CR184" i="2"/>
  <c r="CU184" i="2"/>
  <c r="I184" i="2"/>
  <c r="CX183" i="2"/>
  <c r="D183" i="2"/>
  <c r="F183" i="2" s="1"/>
  <c r="D182" i="2"/>
  <c r="F182" i="2" s="1"/>
  <c r="CX182" i="2"/>
  <c r="I182" i="2"/>
  <c r="C180" i="2" l="1"/>
  <c r="C181" i="2"/>
  <c r="O181" i="2" s="1"/>
  <c r="G181" i="2"/>
  <c r="I181" i="2" s="1"/>
  <c r="J181" i="2"/>
  <c r="S181" i="2"/>
  <c r="U181" i="2" s="1"/>
  <c r="V181" i="2"/>
  <c r="X181" i="2" s="1"/>
  <c r="Y181" i="2"/>
  <c r="AA181" i="2" s="1"/>
  <c r="AB181" i="2"/>
  <c r="AD181" i="2" s="1"/>
  <c r="AE181" i="2"/>
  <c r="AG181" i="2" s="1"/>
  <c r="AH181" i="2"/>
  <c r="AJ181" i="2" s="1"/>
  <c r="AK181" i="2"/>
  <c r="AM181" i="2" s="1"/>
  <c r="AN181" i="2"/>
  <c r="AP181" i="2" s="1"/>
  <c r="AQ181" i="2"/>
  <c r="AS181" i="2" s="1"/>
  <c r="AT181" i="2"/>
  <c r="AV181" i="2" s="1"/>
  <c r="AW181" i="2"/>
  <c r="AY181" i="2" s="1"/>
  <c r="AZ181" i="2"/>
  <c r="BB181" i="2" s="1"/>
  <c r="BC181" i="2"/>
  <c r="BE181" i="2" s="1"/>
  <c r="BF181" i="2"/>
  <c r="BH181" i="2" s="1"/>
  <c r="BI181" i="2"/>
  <c r="BK181" i="2" s="1"/>
  <c r="BL181" i="2"/>
  <c r="BN181" i="2" s="1"/>
  <c r="BO181" i="2"/>
  <c r="BQ181" i="2" s="1"/>
  <c r="BT181" i="2"/>
  <c r="BW181" i="2"/>
  <c r="BX181" i="2"/>
  <c r="BZ181" i="2" s="1"/>
  <c r="CA181" i="2"/>
  <c r="CC181" i="2" s="1"/>
  <c r="CD181" i="2"/>
  <c r="CF181" i="2" s="1"/>
  <c r="CI181" i="2"/>
  <c r="CJ181" i="2"/>
  <c r="CL181" i="2" s="1"/>
  <c r="CM181" i="2"/>
  <c r="CO181" i="2" s="1"/>
  <c r="CP181" i="2"/>
  <c r="CR181" i="2" s="1"/>
  <c r="CU181" i="2"/>
  <c r="CV181" i="2"/>
  <c r="C179" i="2"/>
  <c r="CV180" i="2"/>
  <c r="CP180" i="2"/>
  <c r="CM180" i="2"/>
  <c r="CO180" i="2" s="1"/>
  <c r="CJ180" i="2"/>
  <c r="CI180" i="2"/>
  <c r="CD180" i="2"/>
  <c r="CF180" i="2" s="1"/>
  <c r="CA180" i="2"/>
  <c r="CC180" i="2" s="1"/>
  <c r="BX180" i="2"/>
  <c r="BZ180" i="2" s="1"/>
  <c r="BT180" i="2"/>
  <c r="BO180" i="2"/>
  <c r="BQ180" i="2" s="1"/>
  <c r="BL180" i="2"/>
  <c r="BN180" i="2" s="1"/>
  <c r="BI180" i="2"/>
  <c r="BK180" i="2" s="1"/>
  <c r="BF180" i="2"/>
  <c r="BH180" i="2" s="1"/>
  <c r="BC180" i="2"/>
  <c r="BE180" i="2" s="1"/>
  <c r="AZ180" i="2"/>
  <c r="BB180" i="2" s="1"/>
  <c r="AW180" i="2"/>
  <c r="AT180" i="2"/>
  <c r="AV180" i="2" s="1"/>
  <c r="AQ180" i="2"/>
  <c r="AS180" i="2" s="1"/>
  <c r="AN180" i="2"/>
  <c r="AP180" i="2" s="1"/>
  <c r="AK180" i="2"/>
  <c r="AM180" i="2" s="1"/>
  <c r="AH180" i="2"/>
  <c r="AJ180" i="2" s="1"/>
  <c r="AE180" i="2"/>
  <c r="AG180" i="2" s="1"/>
  <c r="AB180" i="2"/>
  <c r="AD180" i="2" s="1"/>
  <c r="Y180" i="2"/>
  <c r="V180" i="2"/>
  <c r="X180" i="2" s="1"/>
  <c r="S180" i="2"/>
  <c r="U180" i="2" s="1"/>
  <c r="R180" i="2"/>
  <c r="O180" i="2"/>
  <c r="J180" i="2"/>
  <c r="L180" i="2" s="1"/>
  <c r="G180" i="2"/>
  <c r="G179" i="2"/>
  <c r="J179" i="2"/>
  <c r="L179" i="2" s="1"/>
  <c r="O179" i="2"/>
  <c r="R179" i="2"/>
  <c r="S179" i="2"/>
  <c r="U179" i="2" s="1"/>
  <c r="V179" i="2"/>
  <c r="X179" i="2" s="1"/>
  <c r="Y179" i="2"/>
  <c r="AA179" i="2" s="1"/>
  <c r="AB179" i="2"/>
  <c r="AD179" i="2" s="1"/>
  <c r="AE179" i="2"/>
  <c r="AG179" i="2" s="1"/>
  <c r="AH179" i="2"/>
  <c r="AJ179" i="2" s="1"/>
  <c r="AK179" i="2"/>
  <c r="AM179" i="2" s="1"/>
  <c r="AN179" i="2"/>
  <c r="AP179" i="2" s="1"/>
  <c r="AQ179" i="2"/>
  <c r="AS179" i="2" s="1"/>
  <c r="AT179" i="2"/>
  <c r="AV179" i="2" s="1"/>
  <c r="AW179" i="2"/>
  <c r="AY179" i="2" s="1"/>
  <c r="AZ179" i="2"/>
  <c r="BB179" i="2" s="1"/>
  <c r="BC179" i="2"/>
  <c r="BE179" i="2" s="1"/>
  <c r="BF179" i="2"/>
  <c r="BH179" i="2" s="1"/>
  <c r="BI179" i="2"/>
  <c r="BK179" i="2" s="1"/>
  <c r="BL179" i="2"/>
  <c r="BN179" i="2" s="1"/>
  <c r="BO179" i="2"/>
  <c r="BQ179" i="2" s="1"/>
  <c r="BT179" i="2"/>
  <c r="BW179" i="2"/>
  <c r="BX179" i="2"/>
  <c r="BZ179" i="2" s="1"/>
  <c r="CA179" i="2"/>
  <c r="CC179" i="2" s="1"/>
  <c r="CD179" i="2"/>
  <c r="CF179" i="2" s="1"/>
  <c r="CI179" i="2"/>
  <c r="CJ179" i="2"/>
  <c r="CL179" i="2" s="1"/>
  <c r="CM179" i="2"/>
  <c r="CO179" i="2" s="1"/>
  <c r="CP179" i="2"/>
  <c r="CR179" i="2" s="1"/>
  <c r="CU179" i="2"/>
  <c r="CV179" i="2"/>
  <c r="CV178" i="2"/>
  <c r="CP178" i="2"/>
  <c r="CR178" i="2" s="1"/>
  <c r="CM178" i="2"/>
  <c r="CO178" i="2" s="1"/>
  <c r="CJ178" i="2"/>
  <c r="CL178" i="2" s="1"/>
  <c r="CI178" i="2"/>
  <c r="CD178" i="2"/>
  <c r="CF178" i="2" s="1"/>
  <c r="CA178" i="2"/>
  <c r="CC178" i="2" s="1"/>
  <c r="BX178" i="2"/>
  <c r="BZ178" i="2" s="1"/>
  <c r="BW178" i="2"/>
  <c r="BT178" i="2"/>
  <c r="BO178" i="2"/>
  <c r="BQ178" i="2" s="1"/>
  <c r="BL178" i="2"/>
  <c r="BN178" i="2" s="1"/>
  <c r="BI178" i="2"/>
  <c r="BK178" i="2" s="1"/>
  <c r="BF178" i="2"/>
  <c r="BH178" i="2" s="1"/>
  <c r="BC178" i="2"/>
  <c r="BE178" i="2" s="1"/>
  <c r="AZ178" i="2"/>
  <c r="BB178" i="2" s="1"/>
  <c r="AW178" i="2"/>
  <c r="AY178" i="2" s="1"/>
  <c r="AT178" i="2"/>
  <c r="AV178" i="2" s="1"/>
  <c r="AQ178" i="2"/>
  <c r="AS178" i="2" s="1"/>
  <c r="AN178" i="2"/>
  <c r="AP178" i="2" s="1"/>
  <c r="AK178" i="2"/>
  <c r="AM178" i="2" s="1"/>
  <c r="AH178" i="2"/>
  <c r="AJ178" i="2" s="1"/>
  <c r="AE178" i="2"/>
  <c r="AG178" i="2" s="1"/>
  <c r="AB178" i="2"/>
  <c r="AD178" i="2" s="1"/>
  <c r="Y178" i="2"/>
  <c r="AA178" i="2" s="1"/>
  <c r="V178" i="2"/>
  <c r="X178" i="2" s="1"/>
  <c r="S178" i="2"/>
  <c r="U178" i="2" s="1"/>
  <c r="R178" i="2"/>
  <c r="O178" i="2"/>
  <c r="J178" i="2"/>
  <c r="L178" i="2" s="1"/>
  <c r="G178" i="2"/>
  <c r="CV177" i="2"/>
  <c r="CU177" i="2"/>
  <c r="CP177" i="2"/>
  <c r="CR177" i="2" s="1"/>
  <c r="CM177" i="2"/>
  <c r="CO177" i="2" s="1"/>
  <c r="CJ177" i="2"/>
  <c r="CL177" i="2" s="1"/>
  <c r="CI177" i="2"/>
  <c r="CD177" i="2"/>
  <c r="CF177" i="2" s="1"/>
  <c r="CA177" i="2"/>
  <c r="CC177" i="2" s="1"/>
  <c r="BX177" i="2"/>
  <c r="BZ177" i="2" s="1"/>
  <c r="BW177" i="2"/>
  <c r="BT177" i="2"/>
  <c r="BO177" i="2"/>
  <c r="BQ177" i="2" s="1"/>
  <c r="BL177" i="2"/>
  <c r="BN177" i="2" s="1"/>
  <c r="BI177" i="2"/>
  <c r="BK177" i="2" s="1"/>
  <c r="BF177" i="2"/>
  <c r="BH177" i="2" s="1"/>
  <c r="BC177" i="2"/>
  <c r="BE177" i="2" s="1"/>
  <c r="AZ177" i="2"/>
  <c r="BB177" i="2" s="1"/>
  <c r="AW177" i="2"/>
  <c r="AY177" i="2" s="1"/>
  <c r="AT177" i="2"/>
  <c r="AV177" i="2" s="1"/>
  <c r="AQ177" i="2"/>
  <c r="AS177" i="2" s="1"/>
  <c r="AN177" i="2"/>
  <c r="AP177" i="2" s="1"/>
  <c r="AK177" i="2"/>
  <c r="AM177" i="2" s="1"/>
  <c r="AH177" i="2"/>
  <c r="AJ177" i="2" s="1"/>
  <c r="AE177" i="2"/>
  <c r="AG177" i="2" s="1"/>
  <c r="AB177" i="2"/>
  <c r="AD177" i="2" s="1"/>
  <c r="Y177" i="2"/>
  <c r="AA177" i="2" s="1"/>
  <c r="V177" i="2"/>
  <c r="X177" i="2" s="1"/>
  <c r="S177" i="2"/>
  <c r="U177" i="2" s="1"/>
  <c r="R177" i="2"/>
  <c r="O177" i="2"/>
  <c r="J177" i="2"/>
  <c r="L177" i="2" s="1"/>
  <c r="G177" i="2"/>
  <c r="I177" i="2" s="1"/>
  <c r="CV176" i="2"/>
  <c r="CU176" i="2"/>
  <c r="CP176" i="2"/>
  <c r="CR176" i="2" s="1"/>
  <c r="CM176" i="2"/>
  <c r="CO176" i="2" s="1"/>
  <c r="CJ176" i="2"/>
  <c r="CL176" i="2" s="1"/>
  <c r="CI176" i="2"/>
  <c r="CD176" i="2"/>
  <c r="CF176" i="2" s="1"/>
  <c r="CA176" i="2"/>
  <c r="CC176" i="2" s="1"/>
  <c r="BX176" i="2"/>
  <c r="BZ176" i="2" s="1"/>
  <c r="BW176" i="2"/>
  <c r="BT176" i="2"/>
  <c r="BO176" i="2"/>
  <c r="BQ176" i="2" s="1"/>
  <c r="BL176" i="2"/>
  <c r="BN176" i="2" s="1"/>
  <c r="BI176" i="2"/>
  <c r="BK176" i="2" s="1"/>
  <c r="BF176" i="2"/>
  <c r="BH176" i="2" s="1"/>
  <c r="BC176" i="2"/>
  <c r="BE176" i="2" s="1"/>
  <c r="AZ176" i="2"/>
  <c r="BB176" i="2" s="1"/>
  <c r="AW176" i="2"/>
  <c r="AY176" i="2" s="1"/>
  <c r="AT176" i="2"/>
  <c r="AV176" i="2" s="1"/>
  <c r="AQ176" i="2"/>
  <c r="AS176" i="2" s="1"/>
  <c r="AN176" i="2"/>
  <c r="AP176" i="2" s="1"/>
  <c r="AK176" i="2"/>
  <c r="AM176" i="2" s="1"/>
  <c r="AH176" i="2"/>
  <c r="AJ176" i="2" s="1"/>
  <c r="AE176" i="2"/>
  <c r="AG176" i="2" s="1"/>
  <c r="AB176" i="2"/>
  <c r="AD176" i="2" s="1"/>
  <c r="Y176" i="2"/>
  <c r="AA176" i="2" s="1"/>
  <c r="V176" i="2"/>
  <c r="X176" i="2" s="1"/>
  <c r="S176" i="2"/>
  <c r="U176" i="2" s="1"/>
  <c r="R176" i="2"/>
  <c r="O176" i="2"/>
  <c r="J176" i="2"/>
  <c r="L176" i="2" s="1"/>
  <c r="G176" i="2"/>
  <c r="I176" i="2" s="1"/>
  <c r="CV175" i="2"/>
  <c r="CU175" i="2"/>
  <c r="CP175" i="2"/>
  <c r="CR175" i="2" s="1"/>
  <c r="CM175" i="2"/>
  <c r="CO175" i="2" s="1"/>
  <c r="CJ175" i="2"/>
  <c r="CL175" i="2" s="1"/>
  <c r="CI175" i="2"/>
  <c r="CD175" i="2"/>
  <c r="CF175" i="2" s="1"/>
  <c r="CA175" i="2"/>
  <c r="CC175" i="2" s="1"/>
  <c r="BX175" i="2"/>
  <c r="BZ175" i="2" s="1"/>
  <c r="BW175" i="2"/>
  <c r="BT175" i="2"/>
  <c r="BO175" i="2"/>
  <c r="BQ175" i="2" s="1"/>
  <c r="BL175" i="2"/>
  <c r="BN175" i="2" s="1"/>
  <c r="BI175" i="2"/>
  <c r="BK175" i="2" s="1"/>
  <c r="BF175" i="2"/>
  <c r="BH175" i="2" s="1"/>
  <c r="BC175" i="2"/>
  <c r="BE175" i="2" s="1"/>
  <c r="AZ175" i="2"/>
  <c r="BB175" i="2" s="1"/>
  <c r="AW175" i="2"/>
  <c r="AY175" i="2" s="1"/>
  <c r="AT175" i="2"/>
  <c r="AV175" i="2" s="1"/>
  <c r="AQ175" i="2"/>
  <c r="AS175" i="2" s="1"/>
  <c r="AN175" i="2"/>
  <c r="AP175" i="2" s="1"/>
  <c r="AK175" i="2"/>
  <c r="AM175" i="2" s="1"/>
  <c r="AH175" i="2"/>
  <c r="AJ175" i="2" s="1"/>
  <c r="AE175" i="2"/>
  <c r="AG175" i="2" s="1"/>
  <c r="AB175" i="2"/>
  <c r="AD175" i="2" s="1"/>
  <c r="Y175" i="2"/>
  <c r="AA175" i="2" s="1"/>
  <c r="V175" i="2"/>
  <c r="X175" i="2" s="1"/>
  <c r="S175" i="2"/>
  <c r="U175" i="2" s="1"/>
  <c r="R175" i="2"/>
  <c r="O175" i="2"/>
  <c r="J175" i="2"/>
  <c r="L175" i="2" s="1"/>
  <c r="G175" i="2"/>
  <c r="I175" i="2" s="1"/>
  <c r="CV174" i="2"/>
  <c r="CU174" i="2"/>
  <c r="CP174" i="2"/>
  <c r="CR174" i="2" s="1"/>
  <c r="CM174" i="2"/>
  <c r="CO174" i="2" s="1"/>
  <c r="CJ174" i="2"/>
  <c r="CL174" i="2" s="1"/>
  <c r="CI174" i="2"/>
  <c r="CD174" i="2"/>
  <c r="CF174" i="2" s="1"/>
  <c r="CA174" i="2"/>
  <c r="CC174" i="2" s="1"/>
  <c r="BX174" i="2"/>
  <c r="BZ174" i="2" s="1"/>
  <c r="BW174" i="2"/>
  <c r="BT174" i="2"/>
  <c r="BO174" i="2"/>
  <c r="BQ174" i="2" s="1"/>
  <c r="BL174" i="2"/>
  <c r="BN174" i="2" s="1"/>
  <c r="BI174" i="2"/>
  <c r="BK174" i="2" s="1"/>
  <c r="BF174" i="2"/>
  <c r="BH174" i="2" s="1"/>
  <c r="BC174" i="2"/>
  <c r="BE174" i="2" s="1"/>
  <c r="AZ174" i="2"/>
  <c r="BB174" i="2" s="1"/>
  <c r="AW174" i="2"/>
  <c r="AY174" i="2" s="1"/>
  <c r="AT174" i="2"/>
  <c r="AV174" i="2" s="1"/>
  <c r="AQ174" i="2"/>
  <c r="AS174" i="2" s="1"/>
  <c r="AN174" i="2"/>
  <c r="AP174" i="2" s="1"/>
  <c r="AK174" i="2"/>
  <c r="AM174" i="2" s="1"/>
  <c r="AH174" i="2"/>
  <c r="AJ174" i="2" s="1"/>
  <c r="AE174" i="2"/>
  <c r="AG174" i="2" s="1"/>
  <c r="AB174" i="2"/>
  <c r="AD174" i="2" s="1"/>
  <c r="Y174" i="2"/>
  <c r="AA174" i="2" s="1"/>
  <c r="V174" i="2"/>
  <c r="X174" i="2" s="1"/>
  <c r="S174" i="2"/>
  <c r="U174" i="2" s="1"/>
  <c r="R174" i="2"/>
  <c r="O174" i="2"/>
  <c r="J174" i="2"/>
  <c r="L174" i="2" s="1"/>
  <c r="G174" i="2"/>
  <c r="I174" i="2" s="1"/>
  <c r="CV173" i="2"/>
  <c r="CU173" i="2"/>
  <c r="CP173" i="2"/>
  <c r="CR173" i="2" s="1"/>
  <c r="CM173" i="2"/>
  <c r="CO173" i="2" s="1"/>
  <c r="CJ173" i="2"/>
  <c r="CL173" i="2" s="1"/>
  <c r="CI173" i="2"/>
  <c r="CD173" i="2"/>
  <c r="CF173" i="2" s="1"/>
  <c r="CA173" i="2"/>
  <c r="CC173" i="2" s="1"/>
  <c r="BX173" i="2"/>
  <c r="BZ173" i="2" s="1"/>
  <c r="BW173" i="2"/>
  <c r="BT173" i="2"/>
  <c r="BO173" i="2"/>
  <c r="BQ173" i="2" s="1"/>
  <c r="BL173" i="2"/>
  <c r="BN173" i="2" s="1"/>
  <c r="BI173" i="2"/>
  <c r="BK173" i="2" s="1"/>
  <c r="BF173" i="2"/>
  <c r="BH173" i="2" s="1"/>
  <c r="BC173" i="2"/>
  <c r="BE173" i="2" s="1"/>
  <c r="AZ173" i="2"/>
  <c r="BB173" i="2" s="1"/>
  <c r="AW173" i="2"/>
  <c r="AY173" i="2" s="1"/>
  <c r="AT173" i="2"/>
  <c r="AV173" i="2" s="1"/>
  <c r="AQ173" i="2"/>
  <c r="AS173" i="2" s="1"/>
  <c r="AN173" i="2"/>
  <c r="AP173" i="2" s="1"/>
  <c r="AK173" i="2"/>
  <c r="AM173" i="2" s="1"/>
  <c r="AH173" i="2"/>
  <c r="AJ173" i="2" s="1"/>
  <c r="AE173" i="2"/>
  <c r="AG173" i="2" s="1"/>
  <c r="AB173" i="2"/>
  <c r="AD173" i="2" s="1"/>
  <c r="Y173" i="2"/>
  <c r="AA173" i="2" s="1"/>
  <c r="V173" i="2"/>
  <c r="X173" i="2" s="1"/>
  <c r="S173" i="2"/>
  <c r="U173" i="2" s="1"/>
  <c r="R173" i="2"/>
  <c r="O173" i="2"/>
  <c r="J173" i="2"/>
  <c r="L173" i="2" s="1"/>
  <c r="G173" i="2"/>
  <c r="CV172" i="2"/>
  <c r="CU172" i="2"/>
  <c r="CP172" i="2"/>
  <c r="CR172" i="2" s="1"/>
  <c r="CM172" i="2"/>
  <c r="CO172" i="2" s="1"/>
  <c r="CJ172" i="2"/>
  <c r="CL172" i="2" s="1"/>
  <c r="CI172" i="2"/>
  <c r="CD172" i="2"/>
  <c r="CF172" i="2" s="1"/>
  <c r="CA172" i="2"/>
  <c r="CC172" i="2" s="1"/>
  <c r="BX172" i="2"/>
  <c r="BZ172" i="2" s="1"/>
  <c r="BW172" i="2"/>
  <c r="BT172" i="2"/>
  <c r="BO172" i="2"/>
  <c r="BQ172" i="2" s="1"/>
  <c r="BL172" i="2"/>
  <c r="BN172" i="2" s="1"/>
  <c r="BI172" i="2"/>
  <c r="BK172" i="2" s="1"/>
  <c r="BF172" i="2"/>
  <c r="BH172" i="2" s="1"/>
  <c r="BC172" i="2"/>
  <c r="BE172" i="2" s="1"/>
  <c r="AZ172" i="2"/>
  <c r="BB172" i="2" s="1"/>
  <c r="AW172" i="2"/>
  <c r="AY172" i="2" s="1"/>
  <c r="AT172" i="2"/>
  <c r="AV172" i="2" s="1"/>
  <c r="AQ172" i="2"/>
  <c r="AS172" i="2" s="1"/>
  <c r="AN172" i="2"/>
  <c r="AP172" i="2" s="1"/>
  <c r="AK172" i="2"/>
  <c r="AM172" i="2" s="1"/>
  <c r="AH172" i="2"/>
  <c r="AJ172" i="2" s="1"/>
  <c r="AE172" i="2"/>
  <c r="AG172" i="2" s="1"/>
  <c r="AB172" i="2"/>
  <c r="AD172" i="2" s="1"/>
  <c r="Y172" i="2"/>
  <c r="AA172" i="2" s="1"/>
  <c r="V172" i="2"/>
  <c r="X172" i="2" s="1"/>
  <c r="S172" i="2"/>
  <c r="U172" i="2" s="1"/>
  <c r="R172" i="2"/>
  <c r="J172" i="2"/>
  <c r="L172" i="2" s="1"/>
  <c r="G172" i="2"/>
  <c r="I172" i="2" s="1"/>
  <c r="CV171" i="2"/>
  <c r="CU171" i="2"/>
  <c r="CP171" i="2"/>
  <c r="CR171" i="2" s="1"/>
  <c r="CM171" i="2"/>
  <c r="CO171" i="2" s="1"/>
  <c r="CJ171" i="2"/>
  <c r="CL171" i="2" s="1"/>
  <c r="CI171" i="2"/>
  <c r="CD171" i="2"/>
  <c r="CF171" i="2" s="1"/>
  <c r="CA171" i="2"/>
  <c r="CC171" i="2" s="1"/>
  <c r="BX171" i="2"/>
  <c r="BZ171" i="2" s="1"/>
  <c r="BW171" i="2"/>
  <c r="BT171" i="2"/>
  <c r="BO171" i="2"/>
  <c r="BQ171" i="2" s="1"/>
  <c r="BL171" i="2"/>
  <c r="BN171" i="2" s="1"/>
  <c r="BI171" i="2"/>
  <c r="BK171" i="2" s="1"/>
  <c r="BF171" i="2"/>
  <c r="BH171" i="2" s="1"/>
  <c r="BC171" i="2"/>
  <c r="BE171" i="2" s="1"/>
  <c r="AZ171" i="2"/>
  <c r="BB171" i="2" s="1"/>
  <c r="AW171" i="2"/>
  <c r="AY171" i="2" s="1"/>
  <c r="AT171" i="2"/>
  <c r="AV171" i="2" s="1"/>
  <c r="AQ171" i="2"/>
  <c r="AS171" i="2" s="1"/>
  <c r="AN171" i="2"/>
  <c r="AP171" i="2" s="1"/>
  <c r="AK171" i="2"/>
  <c r="AM171" i="2" s="1"/>
  <c r="AH171" i="2"/>
  <c r="AJ171" i="2" s="1"/>
  <c r="AE171" i="2"/>
  <c r="AG171" i="2" s="1"/>
  <c r="AB171" i="2"/>
  <c r="AD171" i="2" s="1"/>
  <c r="Y171" i="2"/>
  <c r="AA171" i="2" s="1"/>
  <c r="V171" i="2"/>
  <c r="X171" i="2" s="1"/>
  <c r="S171" i="2"/>
  <c r="U171" i="2" s="1"/>
  <c r="R171" i="2"/>
  <c r="O171" i="2"/>
  <c r="J171" i="2"/>
  <c r="L171" i="2" s="1"/>
  <c r="G171" i="2"/>
  <c r="I171" i="2" s="1"/>
  <c r="C170" i="2"/>
  <c r="BT170" i="2" s="1"/>
  <c r="CV170" i="2"/>
  <c r="CP170" i="2"/>
  <c r="CM170" i="2"/>
  <c r="CJ170" i="2"/>
  <c r="CD170" i="2"/>
  <c r="CA170" i="2"/>
  <c r="BX170" i="2"/>
  <c r="BO170" i="2"/>
  <c r="BL170" i="2"/>
  <c r="BI170" i="2"/>
  <c r="BF170" i="2"/>
  <c r="BC170" i="2"/>
  <c r="AZ170" i="2"/>
  <c r="AW170" i="2"/>
  <c r="AT170" i="2"/>
  <c r="AQ170" i="2"/>
  <c r="AN170" i="2"/>
  <c r="AK170" i="2"/>
  <c r="AM170" i="2" s="1"/>
  <c r="AH170" i="2"/>
  <c r="AE170" i="2"/>
  <c r="AB170" i="2"/>
  <c r="Y170" i="2"/>
  <c r="V170" i="2"/>
  <c r="S170" i="2"/>
  <c r="J170" i="2"/>
  <c r="G170" i="2"/>
  <c r="C169" i="2"/>
  <c r="CU169" i="2" s="1"/>
  <c r="CV169" i="2"/>
  <c r="CP169" i="2"/>
  <c r="CM169" i="2"/>
  <c r="CO169" i="2" s="1"/>
  <c r="CJ169" i="2"/>
  <c r="CL169" i="2" s="1"/>
  <c r="CD169" i="2"/>
  <c r="CA169" i="2"/>
  <c r="BX169" i="2"/>
  <c r="BO169" i="2"/>
  <c r="BL169" i="2"/>
  <c r="BI169" i="2"/>
  <c r="BF169" i="2"/>
  <c r="BC169" i="2"/>
  <c r="AZ169" i="2"/>
  <c r="AW169" i="2"/>
  <c r="AT169" i="2"/>
  <c r="AV169" i="2" s="1"/>
  <c r="AQ169" i="2"/>
  <c r="AN169" i="2"/>
  <c r="AK169" i="2"/>
  <c r="AH169" i="2"/>
  <c r="AJ169" i="2" s="1"/>
  <c r="AE169" i="2"/>
  <c r="AB169" i="2"/>
  <c r="Y169" i="2"/>
  <c r="V169" i="2"/>
  <c r="S169" i="2"/>
  <c r="J169" i="2"/>
  <c r="G169" i="2"/>
  <c r="Y167" i="2"/>
  <c r="AA167" i="2" s="1"/>
  <c r="Y168" i="2"/>
  <c r="AA168" i="2" s="1"/>
  <c r="V167" i="2"/>
  <c r="X167" i="2" s="1"/>
  <c r="V168" i="2"/>
  <c r="X168" i="2" s="1"/>
  <c r="R167" i="2"/>
  <c r="R168" i="2"/>
  <c r="O167" i="2"/>
  <c r="O168" i="2"/>
  <c r="CV168" i="2"/>
  <c r="CU168" i="2"/>
  <c r="CP168" i="2"/>
  <c r="CR168" i="2" s="1"/>
  <c r="CM168" i="2"/>
  <c r="CO168" i="2" s="1"/>
  <c r="CJ168" i="2"/>
  <c r="CL168" i="2" s="1"/>
  <c r="CI168" i="2"/>
  <c r="CD168" i="2"/>
  <c r="CF168" i="2" s="1"/>
  <c r="CA168" i="2"/>
  <c r="CC168" i="2" s="1"/>
  <c r="BX168" i="2"/>
  <c r="BZ168" i="2" s="1"/>
  <c r="BW168" i="2"/>
  <c r="BT168" i="2"/>
  <c r="BO168" i="2"/>
  <c r="BQ168" i="2" s="1"/>
  <c r="BL168" i="2"/>
  <c r="BN168" i="2" s="1"/>
  <c r="BI168" i="2"/>
  <c r="BK168" i="2" s="1"/>
  <c r="BF168" i="2"/>
  <c r="BH168" i="2" s="1"/>
  <c r="BC168" i="2"/>
  <c r="BE168" i="2" s="1"/>
  <c r="AZ168" i="2"/>
  <c r="BB168" i="2" s="1"/>
  <c r="AW168" i="2"/>
  <c r="AY168" i="2" s="1"/>
  <c r="AT168" i="2"/>
  <c r="AV168" i="2" s="1"/>
  <c r="AQ168" i="2"/>
  <c r="AS168" i="2" s="1"/>
  <c r="AN168" i="2"/>
  <c r="AP168" i="2" s="1"/>
  <c r="AK168" i="2"/>
  <c r="AM168" i="2" s="1"/>
  <c r="AH168" i="2"/>
  <c r="AJ168" i="2" s="1"/>
  <c r="AE168" i="2"/>
  <c r="AG168" i="2" s="1"/>
  <c r="AB168" i="2"/>
  <c r="AD168" i="2" s="1"/>
  <c r="S168" i="2"/>
  <c r="U168" i="2" s="1"/>
  <c r="J168" i="2"/>
  <c r="L168" i="2" s="1"/>
  <c r="G168" i="2"/>
  <c r="G167" i="2"/>
  <c r="J167" i="2"/>
  <c r="L167" i="2" s="1"/>
  <c r="S167" i="2"/>
  <c r="U167" i="2" s="1"/>
  <c r="AB167" i="2"/>
  <c r="AD167" i="2" s="1"/>
  <c r="AE167" i="2"/>
  <c r="AG167" i="2" s="1"/>
  <c r="AH167" i="2"/>
  <c r="AJ167" i="2" s="1"/>
  <c r="AK167" i="2"/>
  <c r="AM167" i="2" s="1"/>
  <c r="AN167" i="2"/>
  <c r="AP167" i="2" s="1"/>
  <c r="AQ167" i="2"/>
  <c r="AS167" i="2" s="1"/>
  <c r="AT167" i="2"/>
  <c r="AV167" i="2" s="1"/>
  <c r="AW167" i="2"/>
  <c r="AY167" i="2" s="1"/>
  <c r="AZ167" i="2"/>
  <c r="BB167" i="2" s="1"/>
  <c r="BC167" i="2"/>
  <c r="BE167" i="2" s="1"/>
  <c r="BF167" i="2"/>
  <c r="BH167" i="2" s="1"/>
  <c r="BI167" i="2"/>
  <c r="BK167" i="2" s="1"/>
  <c r="BL167" i="2"/>
  <c r="BN167" i="2" s="1"/>
  <c r="BO167" i="2"/>
  <c r="BQ167" i="2" s="1"/>
  <c r="BT167" i="2"/>
  <c r="BW167" i="2"/>
  <c r="BX167" i="2"/>
  <c r="BZ167" i="2" s="1"/>
  <c r="CA167" i="2"/>
  <c r="CC167" i="2" s="1"/>
  <c r="CD167" i="2"/>
  <c r="CF167" i="2" s="1"/>
  <c r="CI167" i="2"/>
  <c r="CJ167" i="2"/>
  <c r="CL167" i="2" s="1"/>
  <c r="CM167" i="2"/>
  <c r="CO167" i="2" s="1"/>
  <c r="CP167" i="2"/>
  <c r="CR167" i="2" s="1"/>
  <c r="CU167" i="2"/>
  <c r="CV167" i="2"/>
  <c r="G166" i="2"/>
  <c r="J166" i="2"/>
  <c r="L166" i="2" s="1"/>
  <c r="O166" i="2"/>
  <c r="R166" i="2"/>
  <c r="S166" i="2"/>
  <c r="U166" i="2" s="1"/>
  <c r="V166" i="2"/>
  <c r="X166" i="2" s="1"/>
  <c r="Y166" i="2"/>
  <c r="AA166" i="2" s="1"/>
  <c r="AB166" i="2"/>
  <c r="AD166" i="2" s="1"/>
  <c r="AE166" i="2"/>
  <c r="AG166" i="2" s="1"/>
  <c r="AH166" i="2"/>
  <c r="AJ166" i="2" s="1"/>
  <c r="AK166" i="2"/>
  <c r="AM166" i="2" s="1"/>
  <c r="AN166" i="2"/>
  <c r="AP166" i="2" s="1"/>
  <c r="AQ166" i="2"/>
  <c r="AS166" i="2" s="1"/>
  <c r="AT166" i="2"/>
  <c r="AV166" i="2" s="1"/>
  <c r="AW166" i="2"/>
  <c r="AY166" i="2" s="1"/>
  <c r="AZ166" i="2"/>
  <c r="BB166" i="2" s="1"/>
  <c r="BC166" i="2"/>
  <c r="BE166" i="2" s="1"/>
  <c r="BF166" i="2"/>
  <c r="BH166" i="2" s="1"/>
  <c r="BI166" i="2"/>
  <c r="BK166" i="2" s="1"/>
  <c r="BL166" i="2"/>
  <c r="BN166" i="2" s="1"/>
  <c r="BO166" i="2"/>
  <c r="BQ166" i="2" s="1"/>
  <c r="BT166" i="2"/>
  <c r="BW166" i="2"/>
  <c r="BX166" i="2"/>
  <c r="BZ166" i="2" s="1"/>
  <c r="CA166" i="2"/>
  <c r="CC166" i="2" s="1"/>
  <c r="CD166" i="2"/>
  <c r="CF166" i="2" s="1"/>
  <c r="CI166" i="2"/>
  <c r="CJ166" i="2"/>
  <c r="CL166" i="2" s="1"/>
  <c r="CM166" i="2"/>
  <c r="CO166" i="2" s="1"/>
  <c r="CP166" i="2"/>
  <c r="CR166" i="2" s="1"/>
  <c r="CU166" i="2"/>
  <c r="CV166" i="2"/>
  <c r="C162" i="2"/>
  <c r="C163" i="2"/>
  <c r="C164" i="2"/>
  <c r="G165" i="2"/>
  <c r="J165" i="2"/>
  <c r="L165" i="2" s="1"/>
  <c r="O165" i="2"/>
  <c r="R165" i="2"/>
  <c r="S165" i="2"/>
  <c r="U165" i="2" s="1"/>
  <c r="V165" i="2"/>
  <c r="X165" i="2" s="1"/>
  <c r="Y165" i="2"/>
  <c r="AA165" i="2" s="1"/>
  <c r="AB165" i="2"/>
  <c r="AD165" i="2" s="1"/>
  <c r="AE165" i="2"/>
  <c r="AG165" i="2" s="1"/>
  <c r="AH165" i="2"/>
  <c r="AJ165" i="2" s="1"/>
  <c r="AK165" i="2"/>
  <c r="AM165" i="2" s="1"/>
  <c r="AN165" i="2"/>
  <c r="AP165" i="2" s="1"/>
  <c r="AQ165" i="2"/>
  <c r="AS165" i="2" s="1"/>
  <c r="AT165" i="2"/>
  <c r="AV165" i="2" s="1"/>
  <c r="AW165" i="2"/>
  <c r="AY165" i="2" s="1"/>
  <c r="AZ165" i="2"/>
  <c r="BB165" i="2" s="1"/>
  <c r="BC165" i="2"/>
  <c r="BE165" i="2" s="1"/>
  <c r="BF165" i="2"/>
  <c r="BH165" i="2" s="1"/>
  <c r="BI165" i="2"/>
  <c r="BK165" i="2" s="1"/>
  <c r="BL165" i="2"/>
  <c r="BN165" i="2" s="1"/>
  <c r="BO165" i="2"/>
  <c r="BQ165" i="2" s="1"/>
  <c r="BT165" i="2"/>
  <c r="BW165" i="2"/>
  <c r="BX165" i="2"/>
  <c r="BZ165" i="2" s="1"/>
  <c r="CA165" i="2"/>
  <c r="CC165" i="2" s="1"/>
  <c r="CD165" i="2"/>
  <c r="CF165" i="2" s="1"/>
  <c r="CI165" i="2"/>
  <c r="CJ165" i="2"/>
  <c r="CL165" i="2" s="1"/>
  <c r="CM165" i="2"/>
  <c r="CO165" i="2" s="1"/>
  <c r="CP165" i="2"/>
  <c r="CR165" i="2" s="1"/>
  <c r="CU165" i="2"/>
  <c r="CV165" i="2"/>
  <c r="AZ148" i="2"/>
  <c r="H9" i="36"/>
  <c r="H12" i="36" s="1"/>
  <c r="AV170" i="2" l="1"/>
  <c r="BE170" i="2"/>
  <c r="U170" i="2"/>
  <c r="BZ170" i="2"/>
  <c r="BB169" i="2"/>
  <c r="CC170" i="2"/>
  <c r="R169" i="2"/>
  <c r="U169" i="2"/>
  <c r="CX175" i="2"/>
  <c r="BE169" i="2"/>
  <c r="I169" i="2"/>
  <c r="L169" i="2"/>
  <c r="BT169" i="2"/>
  <c r="CO170" i="2"/>
  <c r="CX170" i="2" s="1"/>
  <c r="AP170" i="2"/>
  <c r="CF170" i="2"/>
  <c r="AS170" i="2"/>
  <c r="L170" i="2"/>
  <c r="R181" i="2"/>
  <c r="AG169" i="2"/>
  <c r="BQ169" i="2"/>
  <c r="R170" i="2"/>
  <c r="BB170" i="2"/>
  <c r="CC169" i="2"/>
  <c r="AA170" i="2"/>
  <c r="BK170" i="2"/>
  <c r="AS169" i="2"/>
  <c r="CF169" i="2"/>
  <c r="AD170" i="2"/>
  <c r="BN170" i="2"/>
  <c r="AD169" i="2"/>
  <c r="BN169" i="2"/>
  <c r="BW170" i="2"/>
  <c r="AM169" i="2"/>
  <c r="BW169" i="2"/>
  <c r="AP169" i="2"/>
  <c r="BZ169" i="2"/>
  <c r="O170" i="2"/>
  <c r="AY170" i="2"/>
  <c r="CL170" i="2"/>
  <c r="O169" i="2"/>
  <c r="AY169" i="2"/>
  <c r="CI169" i="2"/>
  <c r="X170" i="2"/>
  <c r="BH170" i="2"/>
  <c r="X169" i="2"/>
  <c r="BH169" i="2"/>
  <c r="CR169" i="2"/>
  <c r="AG170" i="2"/>
  <c r="BQ170" i="2"/>
  <c r="AA169" i="2"/>
  <c r="BK169" i="2"/>
  <c r="AJ170" i="2"/>
  <c r="CU178" i="2"/>
  <c r="D178" i="2"/>
  <c r="F178" i="2" s="1"/>
  <c r="D181" i="2"/>
  <c r="F181" i="2" s="1"/>
  <c r="CX181" i="2"/>
  <c r="L181" i="2"/>
  <c r="D180" i="2"/>
  <c r="F180" i="2" s="1"/>
  <c r="CL180" i="2"/>
  <c r="CR180" i="2"/>
  <c r="AA180" i="2"/>
  <c r="AY180" i="2"/>
  <c r="BW180" i="2"/>
  <c r="CU180" i="2"/>
  <c r="CX180" i="2"/>
  <c r="I180" i="2"/>
  <c r="D179" i="2"/>
  <c r="F179" i="2" s="1"/>
  <c r="CX179" i="2"/>
  <c r="I179" i="2"/>
  <c r="CX178" i="2"/>
  <c r="I178" i="2"/>
  <c r="D177" i="2"/>
  <c r="F177" i="2" s="1"/>
  <c r="CX177" i="2"/>
  <c r="D176" i="2"/>
  <c r="F176" i="2" s="1"/>
  <c r="D175" i="2"/>
  <c r="F175" i="2" s="1"/>
  <c r="CX176" i="2"/>
  <c r="D172" i="2"/>
  <c r="F172" i="2" s="1"/>
  <c r="D173" i="2"/>
  <c r="F173" i="2" s="1"/>
  <c r="D174" i="2"/>
  <c r="F174" i="2" s="1"/>
  <c r="CX174" i="2"/>
  <c r="CX172" i="2"/>
  <c r="CX171" i="2"/>
  <c r="CX173" i="2"/>
  <c r="I173" i="2"/>
  <c r="D171" i="2"/>
  <c r="F171" i="2" s="1"/>
  <c r="O172" i="2"/>
  <c r="D170" i="2"/>
  <c r="F170" i="2" s="1"/>
  <c r="CI170" i="2"/>
  <c r="CR170" i="2"/>
  <c r="CU170" i="2"/>
  <c r="I170" i="2"/>
  <c r="CX167" i="2"/>
  <c r="CX169" i="2"/>
  <c r="D169" i="2"/>
  <c r="F169" i="2" s="1"/>
  <c r="D168" i="2"/>
  <c r="F168" i="2" s="1"/>
  <c r="CX168" i="2"/>
  <c r="I168" i="2"/>
  <c r="D167" i="2"/>
  <c r="F167" i="2" s="1"/>
  <c r="I167" i="2"/>
  <c r="D166" i="2"/>
  <c r="F166" i="2" s="1"/>
  <c r="CX166" i="2"/>
  <c r="I166" i="2"/>
  <c r="D165" i="2"/>
  <c r="F165" i="2" s="1"/>
  <c r="CX165" i="2"/>
  <c r="I165" i="2"/>
  <c r="CU6" i="2"/>
  <c r="CU7" i="2"/>
  <c r="CU8" i="2"/>
  <c r="CU9" i="2"/>
  <c r="CU10" i="2"/>
  <c r="CU11" i="2"/>
  <c r="CU12" i="2"/>
  <c r="CU13" i="2"/>
  <c r="CU14" i="2"/>
  <c r="CU15" i="2"/>
  <c r="CU16" i="2"/>
  <c r="CU17" i="2"/>
  <c r="CU18" i="2"/>
  <c r="CU19" i="2"/>
  <c r="CU20" i="2"/>
  <c r="CU21" i="2"/>
  <c r="CU22" i="2"/>
  <c r="CU23" i="2"/>
  <c r="CU24" i="2"/>
  <c r="CU25" i="2"/>
  <c r="CU26" i="2"/>
  <c r="CU27" i="2"/>
  <c r="CU28" i="2"/>
  <c r="CU29" i="2"/>
  <c r="CU30" i="2"/>
  <c r="CU31" i="2"/>
  <c r="CU32" i="2"/>
  <c r="CU33" i="2"/>
  <c r="CU34" i="2"/>
  <c r="CU35" i="2"/>
  <c r="CU36" i="2"/>
  <c r="CU37" i="2"/>
  <c r="CU38" i="2"/>
  <c r="CU39" i="2"/>
  <c r="CU40" i="2"/>
  <c r="CU41" i="2"/>
  <c r="CU42" i="2"/>
  <c r="CU43" i="2"/>
  <c r="CU44" i="2"/>
  <c r="CU45" i="2"/>
  <c r="CU46" i="2"/>
  <c r="CU47" i="2"/>
  <c r="CU48" i="2"/>
  <c r="CU49" i="2"/>
  <c r="CU50" i="2"/>
  <c r="CU51" i="2"/>
  <c r="CU52" i="2"/>
  <c r="CU53" i="2"/>
  <c r="CU54" i="2"/>
  <c r="CU55" i="2"/>
  <c r="CU56" i="2"/>
  <c r="CU57" i="2"/>
  <c r="CU58" i="2"/>
  <c r="CU59" i="2"/>
  <c r="CU60" i="2"/>
  <c r="CU61" i="2"/>
  <c r="CU62" i="2"/>
  <c r="CU63" i="2"/>
  <c r="CU64" i="2"/>
  <c r="CU65" i="2"/>
  <c r="CU66" i="2"/>
  <c r="CU67" i="2"/>
  <c r="CU68" i="2"/>
  <c r="CU69" i="2"/>
  <c r="CU70" i="2"/>
  <c r="CU71" i="2"/>
  <c r="CU72" i="2"/>
  <c r="CU73" i="2"/>
  <c r="CU74" i="2"/>
  <c r="CU75" i="2"/>
  <c r="CU76" i="2"/>
  <c r="CU77" i="2"/>
  <c r="CU78" i="2"/>
  <c r="CU79" i="2"/>
  <c r="CU80" i="2"/>
  <c r="CU81" i="2"/>
  <c r="CU82" i="2"/>
  <c r="CU83" i="2"/>
  <c r="CU84" i="2"/>
  <c r="CU85" i="2"/>
  <c r="CU86" i="2"/>
  <c r="CU87" i="2"/>
  <c r="CU88" i="2"/>
  <c r="CU89" i="2"/>
  <c r="CU90" i="2"/>
  <c r="CU91" i="2"/>
  <c r="CU92" i="2"/>
  <c r="CU93" i="2"/>
  <c r="CU94" i="2"/>
  <c r="CU95" i="2"/>
  <c r="CU96" i="2"/>
  <c r="CU97" i="2"/>
  <c r="CU98" i="2"/>
  <c r="CU99" i="2"/>
  <c r="CU100" i="2"/>
  <c r="CU101" i="2"/>
  <c r="CU102" i="2"/>
  <c r="CU103" i="2"/>
  <c r="CU104" i="2"/>
  <c r="CU105" i="2"/>
  <c r="CU106" i="2"/>
  <c r="CU107" i="2"/>
  <c r="CU108" i="2"/>
  <c r="CU109" i="2"/>
  <c r="CU110" i="2"/>
  <c r="CU113" i="2"/>
  <c r="CU114" i="2"/>
  <c r="CU115" i="2"/>
  <c r="CU116" i="2"/>
  <c r="CU117" i="2"/>
  <c r="CU118" i="2"/>
  <c r="CU119" i="2"/>
  <c r="CU120" i="2"/>
  <c r="CU121" i="2"/>
  <c r="CU126" i="2"/>
  <c r="CU128" i="2"/>
  <c r="CU129" i="2"/>
  <c r="CU130" i="2"/>
  <c r="CU131" i="2"/>
  <c r="CU132" i="2"/>
  <c r="CU133" i="2"/>
  <c r="CU134" i="2"/>
  <c r="CU135" i="2"/>
  <c r="CU136" i="2"/>
  <c r="CU137" i="2"/>
  <c r="CU138" i="2"/>
  <c r="CU139" i="2"/>
  <c r="CU140" i="2"/>
  <c r="CU141" i="2"/>
  <c r="CU142" i="2"/>
  <c r="CU143" i="2"/>
  <c r="CU144" i="2"/>
  <c r="CU145" i="2"/>
  <c r="CU146" i="2"/>
  <c r="CU147" i="2"/>
  <c r="CU148" i="2"/>
  <c r="CU149" i="2"/>
  <c r="CU150" i="2"/>
  <c r="CU151" i="2"/>
  <c r="CU152" i="2"/>
  <c r="CU153" i="2"/>
  <c r="CU154" i="2"/>
  <c r="CU155" i="2"/>
  <c r="CU156" i="2"/>
  <c r="CU157" i="2"/>
  <c r="CU158" i="2"/>
  <c r="CU159" i="2"/>
  <c r="CU160" i="2"/>
  <c r="CU161" i="2"/>
  <c r="CU162" i="2"/>
  <c r="CU163" i="2"/>
  <c r="CU164" i="2"/>
  <c r="CS5" i="2"/>
  <c r="CP5" i="2"/>
  <c r="C124" i="2"/>
  <c r="C125" i="2"/>
  <c r="G164" i="2"/>
  <c r="J164" i="2"/>
  <c r="O164" i="2"/>
  <c r="S164" i="2"/>
  <c r="V164" i="2"/>
  <c r="Y164" i="2"/>
  <c r="AB164" i="2"/>
  <c r="AD164" i="2" s="1"/>
  <c r="AE164" i="2"/>
  <c r="AG164" i="2" s="1"/>
  <c r="AH164" i="2"/>
  <c r="AK164" i="2"/>
  <c r="AN164" i="2"/>
  <c r="AQ164" i="2"/>
  <c r="AT164" i="2"/>
  <c r="AV164" i="2" s="1"/>
  <c r="AW164" i="2"/>
  <c r="AZ164" i="2"/>
  <c r="BC164" i="2"/>
  <c r="BE164" i="2" s="1"/>
  <c r="BF164" i="2"/>
  <c r="BH164" i="2" s="1"/>
  <c r="BI164" i="2"/>
  <c r="BL164" i="2"/>
  <c r="BN164" i="2" s="1"/>
  <c r="BO164" i="2"/>
  <c r="BQ164" i="2" s="1"/>
  <c r="BW164" i="2"/>
  <c r="BX164" i="2"/>
  <c r="CA164" i="2"/>
  <c r="CC164" i="2" s="1"/>
  <c r="CD164" i="2"/>
  <c r="CF164" i="2" s="1"/>
  <c r="CI164" i="2"/>
  <c r="CJ164" i="2"/>
  <c r="CM164" i="2"/>
  <c r="CP164" i="2"/>
  <c r="CR164" i="2" s="1"/>
  <c r="CV164" i="2"/>
  <c r="CP163" i="2"/>
  <c r="CP162" i="2"/>
  <c r="CP161" i="2"/>
  <c r="CP160" i="2"/>
  <c r="CP159" i="2"/>
  <c r="CP6" i="2"/>
  <c r="CP7" i="2"/>
  <c r="CP8" i="2"/>
  <c r="CP9" i="2"/>
  <c r="CP10" i="2"/>
  <c r="CP11" i="2"/>
  <c r="CP12" i="2"/>
  <c r="CP13" i="2"/>
  <c r="CP14" i="2"/>
  <c r="CP15" i="2"/>
  <c r="CP16" i="2"/>
  <c r="CP17" i="2"/>
  <c r="CP18" i="2"/>
  <c r="CP19" i="2"/>
  <c r="CP20" i="2"/>
  <c r="CP21" i="2"/>
  <c r="CP22" i="2"/>
  <c r="CP23" i="2"/>
  <c r="CP24" i="2"/>
  <c r="CP25" i="2"/>
  <c r="CP26" i="2"/>
  <c r="CP27" i="2"/>
  <c r="CP28" i="2"/>
  <c r="CP29" i="2"/>
  <c r="CP30" i="2"/>
  <c r="CP31" i="2"/>
  <c r="CP32" i="2"/>
  <c r="CP33" i="2"/>
  <c r="CP34" i="2"/>
  <c r="CP35" i="2"/>
  <c r="CP36" i="2"/>
  <c r="CP37" i="2"/>
  <c r="CP38" i="2"/>
  <c r="CP39" i="2"/>
  <c r="CP40" i="2"/>
  <c r="CP41" i="2"/>
  <c r="CP42" i="2"/>
  <c r="CP43" i="2"/>
  <c r="CP44" i="2"/>
  <c r="CP45" i="2"/>
  <c r="CP46" i="2"/>
  <c r="CP47" i="2"/>
  <c r="CP48" i="2"/>
  <c r="CP49" i="2"/>
  <c r="CP50" i="2"/>
  <c r="CP51" i="2"/>
  <c r="CP52" i="2"/>
  <c r="CP53" i="2"/>
  <c r="CP54" i="2"/>
  <c r="CP55" i="2"/>
  <c r="CP56" i="2"/>
  <c r="CP57" i="2"/>
  <c r="CP58" i="2"/>
  <c r="CP59" i="2"/>
  <c r="CP60" i="2"/>
  <c r="CP61" i="2"/>
  <c r="CP62" i="2"/>
  <c r="CP63" i="2"/>
  <c r="CP64" i="2"/>
  <c r="CP65" i="2"/>
  <c r="CP66" i="2"/>
  <c r="CP67" i="2"/>
  <c r="CP68" i="2"/>
  <c r="CP69" i="2"/>
  <c r="CP70" i="2"/>
  <c r="CP71" i="2"/>
  <c r="CP72" i="2"/>
  <c r="CP73" i="2"/>
  <c r="CP74" i="2"/>
  <c r="CP75" i="2"/>
  <c r="CP76" i="2"/>
  <c r="CP77" i="2"/>
  <c r="CP78" i="2"/>
  <c r="CP79" i="2"/>
  <c r="CP80" i="2"/>
  <c r="CP81" i="2"/>
  <c r="CP82" i="2"/>
  <c r="CP83" i="2"/>
  <c r="CP84" i="2"/>
  <c r="CP85" i="2"/>
  <c r="CP86" i="2"/>
  <c r="CP87" i="2"/>
  <c r="CP88" i="2"/>
  <c r="CP89" i="2"/>
  <c r="CP90" i="2"/>
  <c r="CP91" i="2"/>
  <c r="CP92" i="2"/>
  <c r="CP93" i="2"/>
  <c r="CP94" i="2"/>
  <c r="CP95" i="2"/>
  <c r="CP96" i="2"/>
  <c r="CP97" i="2"/>
  <c r="CP98" i="2"/>
  <c r="CP99" i="2"/>
  <c r="CP100" i="2"/>
  <c r="CP101" i="2"/>
  <c r="CP102" i="2"/>
  <c r="CP103" i="2"/>
  <c r="CP104" i="2"/>
  <c r="CP105" i="2"/>
  <c r="CP106" i="2"/>
  <c r="CP107" i="2"/>
  <c r="CP108" i="2"/>
  <c r="CP109" i="2"/>
  <c r="CP110" i="2"/>
  <c r="CP111" i="2"/>
  <c r="CP112" i="2"/>
  <c r="CP113" i="2"/>
  <c r="CP114" i="2"/>
  <c r="CP115" i="2"/>
  <c r="CP116" i="2"/>
  <c r="CP117" i="2"/>
  <c r="CP118" i="2"/>
  <c r="CP119" i="2"/>
  <c r="CP120" i="2"/>
  <c r="CP121" i="2"/>
  <c r="CP122" i="2"/>
  <c r="CP123" i="2"/>
  <c r="CP124" i="2"/>
  <c r="CP125" i="2"/>
  <c r="CP126" i="2"/>
  <c r="CP127" i="2"/>
  <c r="CP128" i="2"/>
  <c r="CP129" i="2"/>
  <c r="CP130" i="2"/>
  <c r="CP131" i="2"/>
  <c r="CP132" i="2"/>
  <c r="CP133" i="2"/>
  <c r="CP134" i="2"/>
  <c r="CP135" i="2"/>
  <c r="CP136" i="2"/>
  <c r="CP137" i="2"/>
  <c r="CP138" i="2"/>
  <c r="CP139" i="2"/>
  <c r="CP140" i="2"/>
  <c r="CP141" i="2"/>
  <c r="CP142" i="2"/>
  <c r="CP143" i="2"/>
  <c r="CP144" i="2"/>
  <c r="CP145" i="2"/>
  <c r="CP146" i="2"/>
  <c r="CP147" i="2"/>
  <c r="CP148" i="2"/>
  <c r="CP149" i="2"/>
  <c r="CP150" i="2"/>
  <c r="CP151" i="2"/>
  <c r="CP152" i="2"/>
  <c r="CP153" i="2"/>
  <c r="CP154" i="2"/>
  <c r="CP155" i="2"/>
  <c r="CP156" i="2"/>
  <c r="CP157" i="2"/>
  <c r="CP158" i="2"/>
  <c r="G162" i="2"/>
  <c r="J162" i="2"/>
  <c r="O162" i="2"/>
  <c r="R162" i="2"/>
  <c r="S162" i="2"/>
  <c r="V162" i="2"/>
  <c r="Y162" i="2"/>
  <c r="AB162" i="2"/>
  <c r="AE162" i="2"/>
  <c r="AH162" i="2"/>
  <c r="AJ162" i="2" s="1"/>
  <c r="AK162" i="2"/>
  <c r="AN162" i="2"/>
  <c r="AQ162" i="2"/>
  <c r="AT162" i="2"/>
  <c r="AW162" i="2"/>
  <c r="AZ162" i="2"/>
  <c r="BB162" i="2" s="1"/>
  <c r="BC162" i="2"/>
  <c r="BE162" i="2" s="1"/>
  <c r="BF162" i="2"/>
  <c r="BI162" i="2"/>
  <c r="BL162" i="2"/>
  <c r="BO162" i="2"/>
  <c r="BW162" i="2"/>
  <c r="BX162" i="2"/>
  <c r="CA162" i="2"/>
  <c r="CD162" i="2"/>
  <c r="CJ162" i="2"/>
  <c r="CM162" i="2"/>
  <c r="CO162" i="2" s="1"/>
  <c r="CV162" i="2"/>
  <c r="G163" i="2"/>
  <c r="J163" i="2"/>
  <c r="L163" i="2" s="1"/>
  <c r="O163" i="2"/>
  <c r="R163" i="2"/>
  <c r="S163" i="2"/>
  <c r="V163" i="2"/>
  <c r="Y163" i="2"/>
  <c r="AA163" i="2" s="1"/>
  <c r="AB163" i="2"/>
  <c r="AD163" i="2" s="1"/>
  <c r="AE163" i="2"/>
  <c r="AH163" i="2"/>
  <c r="AJ163" i="2" s="1"/>
  <c r="AK163" i="2"/>
  <c r="AN163" i="2"/>
  <c r="AP163" i="2" s="1"/>
  <c r="AQ163" i="2"/>
  <c r="AS163" i="2" s="1"/>
  <c r="AT163" i="2"/>
  <c r="AV163" i="2" s="1"/>
  <c r="AW163" i="2"/>
  <c r="AY163" i="2" s="1"/>
  <c r="AZ163" i="2"/>
  <c r="BB163" i="2" s="1"/>
  <c r="BC163" i="2"/>
  <c r="BE163" i="2" s="1"/>
  <c r="BF163" i="2"/>
  <c r="BH163" i="2" s="1"/>
  <c r="BI163" i="2"/>
  <c r="BK163" i="2" s="1"/>
  <c r="BL163" i="2"/>
  <c r="BN163" i="2" s="1"/>
  <c r="BO163" i="2"/>
  <c r="BQ163" i="2" s="1"/>
  <c r="BT163" i="2"/>
  <c r="BW163" i="2"/>
  <c r="BX163" i="2"/>
  <c r="BZ163" i="2" s="1"/>
  <c r="CA163" i="2"/>
  <c r="CC163" i="2" s="1"/>
  <c r="CD163" i="2"/>
  <c r="CF163" i="2" s="1"/>
  <c r="CI163" i="2"/>
  <c r="CJ163" i="2"/>
  <c r="CL163" i="2" s="1"/>
  <c r="CM163" i="2"/>
  <c r="CO163" i="2" s="1"/>
  <c r="CV163" i="2"/>
  <c r="CU5" i="2" l="1"/>
  <c r="CS2" i="2"/>
  <c r="CU124" i="2"/>
  <c r="CU125" i="2"/>
  <c r="CX162" i="2"/>
  <c r="X164" i="2"/>
  <c r="X163" i="2"/>
  <c r="AM162" i="2"/>
  <c r="D164" i="2"/>
  <c r="F164" i="2" s="1"/>
  <c r="CR163" i="2"/>
  <c r="AM163" i="2"/>
  <c r="U163" i="2"/>
  <c r="CX163" i="2"/>
  <c r="AG163" i="2"/>
  <c r="CL162" i="2"/>
  <c r="BT162" i="2"/>
  <c r="AY162" i="2"/>
  <c r="AG162" i="2"/>
  <c r="CR162" i="2"/>
  <c r="CI162" i="2"/>
  <c r="BQ162" i="2"/>
  <c r="AD162" i="2"/>
  <c r="L162" i="2"/>
  <c r="BN162" i="2"/>
  <c r="AV162" i="2"/>
  <c r="AA162" i="2"/>
  <c r="CF162" i="2"/>
  <c r="BK162" i="2"/>
  <c r="AS162" i="2"/>
  <c r="CC162" i="2"/>
  <c r="AP162" i="2"/>
  <c r="X162" i="2"/>
  <c r="BZ162" i="2"/>
  <c r="BH162" i="2"/>
  <c r="U162" i="2"/>
  <c r="CO164" i="2"/>
  <c r="CX164" i="2" s="1"/>
  <c r="BT164" i="2"/>
  <c r="BB164" i="2"/>
  <c r="AJ164" i="2"/>
  <c r="U164" i="2"/>
  <c r="CL164" i="2"/>
  <c r="AY164" i="2"/>
  <c r="R164" i="2"/>
  <c r="BK164" i="2"/>
  <c r="AS164" i="2"/>
  <c r="AA164" i="2"/>
  <c r="L164" i="2"/>
  <c r="AP164" i="2"/>
  <c r="BZ164" i="2"/>
  <c r="AM164" i="2"/>
  <c r="I164" i="2"/>
  <c r="D162" i="2"/>
  <c r="F162" i="2" s="1"/>
  <c r="D163" i="2"/>
  <c r="F163" i="2" s="1"/>
  <c r="I163" i="2"/>
  <c r="I162" i="2"/>
  <c r="BC155" i="2" l="1"/>
  <c r="BC156" i="2"/>
  <c r="BC157" i="2"/>
  <c r="BC158" i="2"/>
  <c r="BC159" i="2"/>
  <c r="BC160" i="2"/>
  <c r="BC161" i="2"/>
  <c r="BC154" i="2"/>
  <c r="CV6" i="2"/>
  <c r="CV7" i="2"/>
  <c r="CV8" i="2"/>
  <c r="CV9" i="2"/>
  <c r="CV10" i="2"/>
  <c r="CV11" i="2"/>
  <c r="CV12" i="2"/>
  <c r="CV13" i="2"/>
  <c r="CV14" i="2"/>
  <c r="CV15" i="2"/>
  <c r="CV16" i="2"/>
  <c r="CV17" i="2"/>
  <c r="CV18" i="2"/>
  <c r="CV19" i="2"/>
  <c r="CV20" i="2"/>
  <c r="CV21" i="2"/>
  <c r="CV22" i="2"/>
  <c r="CV23" i="2"/>
  <c r="CV24" i="2"/>
  <c r="CV25" i="2"/>
  <c r="CV26" i="2"/>
  <c r="CV27" i="2"/>
  <c r="CV28" i="2"/>
  <c r="CV29" i="2"/>
  <c r="CV30" i="2"/>
  <c r="CV31" i="2"/>
  <c r="CV32" i="2"/>
  <c r="CV33" i="2"/>
  <c r="CV34" i="2"/>
  <c r="CV35" i="2"/>
  <c r="CV36" i="2"/>
  <c r="CV37" i="2"/>
  <c r="CV38" i="2"/>
  <c r="CV39" i="2"/>
  <c r="CV40" i="2"/>
  <c r="CV41" i="2"/>
  <c r="CV42" i="2"/>
  <c r="CV43" i="2"/>
  <c r="CV44" i="2"/>
  <c r="CV45" i="2"/>
  <c r="CV46" i="2"/>
  <c r="CV47" i="2"/>
  <c r="CV48" i="2"/>
  <c r="CV49" i="2"/>
  <c r="CV50" i="2"/>
  <c r="CV51" i="2"/>
  <c r="CV52" i="2"/>
  <c r="CV53" i="2"/>
  <c r="CV54" i="2"/>
  <c r="CV55" i="2"/>
  <c r="CV56" i="2"/>
  <c r="CV57" i="2"/>
  <c r="CV58" i="2"/>
  <c r="CV59" i="2"/>
  <c r="CV60" i="2"/>
  <c r="CV61" i="2"/>
  <c r="CV62" i="2"/>
  <c r="CV63" i="2"/>
  <c r="CV64" i="2"/>
  <c r="CV65" i="2"/>
  <c r="CV66" i="2"/>
  <c r="CV67" i="2"/>
  <c r="CV68" i="2"/>
  <c r="CV69" i="2"/>
  <c r="CV70" i="2"/>
  <c r="CV71" i="2"/>
  <c r="CV72" i="2"/>
  <c r="CV73" i="2"/>
  <c r="CV74" i="2"/>
  <c r="CV75" i="2"/>
  <c r="CV76" i="2"/>
  <c r="CV77" i="2"/>
  <c r="CV78" i="2"/>
  <c r="CV79" i="2"/>
  <c r="CV80" i="2"/>
  <c r="CV81" i="2"/>
  <c r="CV82" i="2"/>
  <c r="CV83" i="2"/>
  <c r="CV84" i="2"/>
  <c r="CV85" i="2"/>
  <c r="CV86" i="2"/>
  <c r="CV87" i="2"/>
  <c r="CV88" i="2"/>
  <c r="CV89" i="2"/>
  <c r="CV90" i="2"/>
  <c r="CV91" i="2"/>
  <c r="CV92" i="2"/>
  <c r="CV93" i="2"/>
  <c r="CV94" i="2"/>
  <c r="CV95" i="2"/>
  <c r="CV96" i="2"/>
  <c r="CV97" i="2"/>
  <c r="CV98" i="2"/>
  <c r="CV99" i="2"/>
  <c r="CV100" i="2"/>
  <c r="CV101" i="2"/>
  <c r="CV102" i="2"/>
  <c r="CV103" i="2"/>
  <c r="CV104" i="2"/>
  <c r="CV105" i="2"/>
  <c r="CV106" i="2"/>
  <c r="CV107" i="2"/>
  <c r="CV108" i="2"/>
  <c r="CV109" i="2"/>
  <c r="CV110" i="2"/>
  <c r="CV111" i="2"/>
  <c r="CV112" i="2"/>
  <c r="CV113" i="2"/>
  <c r="CV114" i="2"/>
  <c r="CV115" i="2"/>
  <c r="CV116" i="2"/>
  <c r="CV117" i="2"/>
  <c r="CV118" i="2"/>
  <c r="CV119" i="2"/>
  <c r="CV120" i="2"/>
  <c r="CV121" i="2"/>
  <c r="CV122" i="2"/>
  <c r="CV123" i="2"/>
  <c r="CV124" i="2"/>
  <c r="CV125" i="2"/>
  <c r="CV126" i="2"/>
  <c r="CV127" i="2"/>
  <c r="CV128" i="2"/>
  <c r="CV129" i="2"/>
  <c r="CV130" i="2"/>
  <c r="CV131" i="2"/>
  <c r="CV132" i="2"/>
  <c r="CV133" i="2"/>
  <c r="CV134" i="2"/>
  <c r="CV135" i="2"/>
  <c r="CV136" i="2"/>
  <c r="CV137" i="2"/>
  <c r="CV138" i="2"/>
  <c r="CV139" i="2"/>
  <c r="CV140" i="2"/>
  <c r="CV141" i="2"/>
  <c r="CV142" i="2"/>
  <c r="CV143" i="2"/>
  <c r="CV144" i="2"/>
  <c r="CV145" i="2"/>
  <c r="CV146" i="2"/>
  <c r="CV147" i="2"/>
  <c r="CV148" i="2"/>
  <c r="CV149" i="2"/>
  <c r="CV150" i="2"/>
  <c r="CV151" i="2"/>
  <c r="CV152" i="2"/>
  <c r="CV153" i="2"/>
  <c r="CV154" i="2"/>
  <c r="CV155" i="2"/>
  <c r="CV156" i="2"/>
  <c r="CV157" i="2"/>
  <c r="CV158" i="2"/>
  <c r="CV159" i="2"/>
  <c r="CV160" i="2"/>
  <c r="CV161" i="2"/>
  <c r="CV5" i="2"/>
  <c r="CW2" i="2"/>
  <c r="CV2" i="2" l="1"/>
  <c r="G161" i="2"/>
  <c r="J161" i="2"/>
  <c r="L161" i="2" s="1"/>
  <c r="O161" i="2"/>
  <c r="R161" i="2"/>
  <c r="S161" i="2"/>
  <c r="U161" i="2" s="1"/>
  <c r="V161" i="2"/>
  <c r="X161" i="2" s="1"/>
  <c r="Y161" i="2"/>
  <c r="AA161" i="2" s="1"/>
  <c r="AB161" i="2"/>
  <c r="AD161" i="2" s="1"/>
  <c r="AE161" i="2"/>
  <c r="AG161" i="2" s="1"/>
  <c r="AH161" i="2"/>
  <c r="AJ161" i="2" s="1"/>
  <c r="AK161" i="2"/>
  <c r="AM161" i="2" s="1"/>
  <c r="AN161" i="2"/>
  <c r="AP161" i="2" s="1"/>
  <c r="AQ161" i="2"/>
  <c r="AS161" i="2" s="1"/>
  <c r="AT161" i="2"/>
  <c r="AV161" i="2" s="1"/>
  <c r="AW161" i="2"/>
  <c r="AY161" i="2" s="1"/>
  <c r="AZ161" i="2"/>
  <c r="BB161" i="2" s="1"/>
  <c r="BE161" i="2"/>
  <c r="BF161" i="2"/>
  <c r="BH161" i="2" s="1"/>
  <c r="BI161" i="2"/>
  <c r="BK161" i="2" s="1"/>
  <c r="BL161" i="2"/>
  <c r="BN161" i="2" s="1"/>
  <c r="BO161" i="2"/>
  <c r="BQ161" i="2" s="1"/>
  <c r="BT161" i="2"/>
  <c r="BW161" i="2"/>
  <c r="BX161" i="2"/>
  <c r="BZ161" i="2" s="1"/>
  <c r="CA161" i="2"/>
  <c r="CC161" i="2" s="1"/>
  <c r="CD161" i="2"/>
  <c r="CF161" i="2" s="1"/>
  <c r="CI161" i="2"/>
  <c r="CJ161" i="2"/>
  <c r="CL161" i="2" s="1"/>
  <c r="CM161" i="2"/>
  <c r="CO161" i="2" s="1"/>
  <c r="CX161" i="2" s="1"/>
  <c r="CR161" i="2"/>
  <c r="G160" i="2"/>
  <c r="J160" i="2"/>
  <c r="L160" i="2" s="1"/>
  <c r="O160" i="2"/>
  <c r="R160" i="2"/>
  <c r="S160" i="2"/>
  <c r="U160" i="2" s="1"/>
  <c r="V160" i="2"/>
  <c r="X160" i="2" s="1"/>
  <c r="Y160" i="2"/>
  <c r="AA160" i="2" s="1"/>
  <c r="AB160" i="2"/>
  <c r="AD160" i="2" s="1"/>
  <c r="AE160" i="2"/>
  <c r="AG160" i="2" s="1"/>
  <c r="AH160" i="2"/>
  <c r="AJ160" i="2" s="1"/>
  <c r="AK160" i="2"/>
  <c r="AM160" i="2" s="1"/>
  <c r="AN160" i="2"/>
  <c r="AP160" i="2" s="1"/>
  <c r="AQ160" i="2"/>
  <c r="AS160" i="2" s="1"/>
  <c r="AT160" i="2"/>
  <c r="AV160" i="2" s="1"/>
  <c r="AW160" i="2"/>
  <c r="AY160" i="2" s="1"/>
  <c r="AZ160" i="2"/>
  <c r="BB160" i="2" s="1"/>
  <c r="BE160" i="2"/>
  <c r="BF160" i="2"/>
  <c r="BH160" i="2" s="1"/>
  <c r="BI160" i="2"/>
  <c r="BK160" i="2" s="1"/>
  <c r="BL160" i="2"/>
  <c r="BN160" i="2" s="1"/>
  <c r="BO160" i="2"/>
  <c r="BQ160" i="2" s="1"/>
  <c r="BT160" i="2"/>
  <c r="BW160" i="2"/>
  <c r="BX160" i="2"/>
  <c r="BZ160" i="2" s="1"/>
  <c r="CA160" i="2"/>
  <c r="CC160" i="2" s="1"/>
  <c r="CD160" i="2"/>
  <c r="CF160" i="2" s="1"/>
  <c r="CI160" i="2"/>
  <c r="CJ160" i="2"/>
  <c r="CL160" i="2" s="1"/>
  <c r="CM160" i="2"/>
  <c r="CO160" i="2" s="1"/>
  <c r="CX160" i="2" s="1"/>
  <c r="CR160" i="2"/>
  <c r="CR159" i="2"/>
  <c r="CM159" i="2"/>
  <c r="CO159" i="2" s="1"/>
  <c r="CX159" i="2" s="1"/>
  <c r="CJ159" i="2"/>
  <c r="CL159" i="2" s="1"/>
  <c r="CI159" i="2"/>
  <c r="CD159" i="2"/>
  <c r="CF159" i="2" s="1"/>
  <c r="CA159" i="2"/>
  <c r="CC159" i="2" s="1"/>
  <c r="BX159" i="2"/>
  <c r="BZ159" i="2" s="1"/>
  <c r="BW159" i="2"/>
  <c r="BT159" i="2"/>
  <c r="BO159" i="2"/>
  <c r="BQ159" i="2" s="1"/>
  <c r="BL159" i="2"/>
  <c r="BN159" i="2" s="1"/>
  <c r="BI159" i="2"/>
  <c r="BK159" i="2" s="1"/>
  <c r="BF159" i="2"/>
  <c r="BH159" i="2" s="1"/>
  <c r="BE159" i="2"/>
  <c r="AZ159" i="2"/>
  <c r="BB159" i="2" s="1"/>
  <c r="AW159" i="2"/>
  <c r="AY159" i="2" s="1"/>
  <c r="AT159" i="2"/>
  <c r="AV159" i="2" s="1"/>
  <c r="AQ159" i="2"/>
  <c r="AS159" i="2" s="1"/>
  <c r="AN159" i="2"/>
  <c r="AP159" i="2" s="1"/>
  <c r="AK159" i="2"/>
  <c r="AM159" i="2" s="1"/>
  <c r="AH159" i="2"/>
  <c r="AJ159" i="2" s="1"/>
  <c r="AE159" i="2"/>
  <c r="AG159" i="2" s="1"/>
  <c r="AB159" i="2"/>
  <c r="AD159" i="2" s="1"/>
  <c r="Y159" i="2"/>
  <c r="AA159" i="2" s="1"/>
  <c r="V159" i="2"/>
  <c r="X159" i="2" s="1"/>
  <c r="S159" i="2"/>
  <c r="U159" i="2" s="1"/>
  <c r="R159" i="2"/>
  <c r="O159" i="2"/>
  <c r="J159" i="2"/>
  <c r="L159" i="2" s="1"/>
  <c r="G159" i="2"/>
  <c r="CR158" i="2"/>
  <c r="CM158" i="2"/>
  <c r="CO158" i="2" s="1"/>
  <c r="CX158" i="2" s="1"/>
  <c r="CJ158" i="2"/>
  <c r="CL158" i="2" s="1"/>
  <c r="CI158" i="2"/>
  <c r="CD158" i="2"/>
  <c r="CF158" i="2" s="1"/>
  <c r="CA158" i="2"/>
  <c r="CC158" i="2" s="1"/>
  <c r="BX158" i="2"/>
  <c r="BZ158" i="2" s="1"/>
  <c r="BW158" i="2"/>
  <c r="BT158" i="2"/>
  <c r="BO158" i="2"/>
  <c r="BQ158" i="2" s="1"/>
  <c r="BL158" i="2"/>
  <c r="BN158" i="2" s="1"/>
  <c r="BI158" i="2"/>
  <c r="BK158" i="2" s="1"/>
  <c r="BF158" i="2"/>
  <c r="BH158" i="2" s="1"/>
  <c r="BE158" i="2"/>
  <c r="AZ158" i="2"/>
  <c r="BB158" i="2" s="1"/>
  <c r="AW158" i="2"/>
  <c r="AY158" i="2" s="1"/>
  <c r="AT158" i="2"/>
  <c r="AV158" i="2" s="1"/>
  <c r="AQ158" i="2"/>
  <c r="AS158" i="2" s="1"/>
  <c r="AN158" i="2"/>
  <c r="AP158" i="2" s="1"/>
  <c r="AK158" i="2"/>
  <c r="AM158" i="2" s="1"/>
  <c r="AH158" i="2"/>
  <c r="AJ158" i="2" s="1"/>
  <c r="AE158" i="2"/>
  <c r="AG158" i="2" s="1"/>
  <c r="AB158" i="2"/>
  <c r="AD158" i="2" s="1"/>
  <c r="Y158" i="2"/>
  <c r="AA158" i="2" s="1"/>
  <c r="V158" i="2"/>
  <c r="X158" i="2" s="1"/>
  <c r="S158" i="2"/>
  <c r="U158" i="2" s="1"/>
  <c r="R158" i="2"/>
  <c r="O158" i="2"/>
  <c r="J158" i="2"/>
  <c r="L158" i="2" s="1"/>
  <c r="G158" i="2"/>
  <c r="G150" i="2"/>
  <c r="J150" i="2"/>
  <c r="L150" i="2" s="1"/>
  <c r="O150" i="2"/>
  <c r="R150" i="2"/>
  <c r="S150" i="2"/>
  <c r="U150" i="2" s="1"/>
  <c r="V150" i="2"/>
  <c r="X150" i="2" s="1"/>
  <c r="Y150" i="2"/>
  <c r="AA150" i="2" s="1"/>
  <c r="AB150" i="2"/>
  <c r="AD150" i="2" s="1"/>
  <c r="AE150" i="2"/>
  <c r="AG150" i="2" s="1"/>
  <c r="AH150" i="2"/>
  <c r="AJ150" i="2" s="1"/>
  <c r="AK150" i="2"/>
  <c r="AM150" i="2" s="1"/>
  <c r="AN150" i="2"/>
  <c r="AP150" i="2" s="1"/>
  <c r="AQ150" i="2"/>
  <c r="AS150" i="2" s="1"/>
  <c r="AT150" i="2"/>
  <c r="AV150" i="2" s="1"/>
  <c r="AW150" i="2"/>
  <c r="AY150" i="2" s="1"/>
  <c r="AZ150" i="2"/>
  <c r="BB150" i="2" s="1"/>
  <c r="BC150" i="2"/>
  <c r="BE150" i="2" s="1"/>
  <c r="BF150" i="2"/>
  <c r="BH150" i="2" s="1"/>
  <c r="BI150" i="2"/>
  <c r="BK150" i="2" s="1"/>
  <c r="BL150" i="2"/>
  <c r="BN150" i="2" s="1"/>
  <c r="BO150" i="2"/>
  <c r="BQ150" i="2" s="1"/>
  <c r="BT150" i="2"/>
  <c r="BW150" i="2"/>
  <c r="BX150" i="2"/>
  <c r="BZ150" i="2" s="1"/>
  <c r="CA150" i="2"/>
  <c r="CC150" i="2" s="1"/>
  <c r="CD150" i="2"/>
  <c r="CF150" i="2" s="1"/>
  <c r="CI150" i="2"/>
  <c r="CJ150" i="2"/>
  <c r="CL150" i="2" s="1"/>
  <c r="CM150" i="2"/>
  <c r="CO150" i="2" s="1"/>
  <c r="CX150" i="2" s="1"/>
  <c r="CR150" i="2"/>
  <c r="G151" i="2"/>
  <c r="J151" i="2"/>
  <c r="L151" i="2" s="1"/>
  <c r="O151" i="2"/>
  <c r="R151" i="2"/>
  <c r="S151" i="2"/>
  <c r="U151" i="2" s="1"/>
  <c r="V151" i="2"/>
  <c r="X151" i="2" s="1"/>
  <c r="Y151" i="2"/>
  <c r="AA151" i="2" s="1"/>
  <c r="AB151" i="2"/>
  <c r="AD151" i="2" s="1"/>
  <c r="AE151" i="2"/>
  <c r="AG151" i="2" s="1"/>
  <c r="AH151" i="2"/>
  <c r="AJ151" i="2" s="1"/>
  <c r="AK151" i="2"/>
  <c r="AM151" i="2" s="1"/>
  <c r="AN151" i="2"/>
  <c r="AP151" i="2" s="1"/>
  <c r="AQ151" i="2"/>
  <c r="AS151" i="2" s="1"/>
  <c r="AT151" i="2"/>
  <c r="AV151" i="2" s="1"/>
  <c r="AW151" i="2"/>
  <c r="AY151" i="2" s="1"/>
  <c r="AZ151" i="2"/>
  <c r="BB151" i="2" s="1"/>
  <c r="BC151" i="2"/>
  <c r="BE151" i="2" s="1"/>
  <c r="BF151" i="2"/>
  <c r="BH151" i="2" s="1"/>
  <c r="BI151" i="2"/>
  <c r="BK151" i="2" s="1"/>
  <c r="BL151" i="2"/>
  <c r="BN151" i="2" s="1"/>
  <c r="BO151" i="2"/>
  <c r="BQ151" i="2" s="1"/>
  <c r="BT151" i="2"/>
  <c r="BW151" i="2"/>
  <c r="BX151" i="2"/>
  <c r="BZ151" i="2" s="1"/>
  <c r="CA151" i="2"/>
  <c r="CC151" i="2" s="1"/>
  <c r="CD151" i="2"/>
  <c r="CF151" i="2" s="1"/>
  <c r="CI151" i="2"/>
  <c r="CJ151" i="2"/>
  <c r="CL151" i="2" s="1"/>
  <c r="CM151" i="2"/>
  <c r="CO151" i="2" s="1"/>
  <c r="CX151" i="2" s="1"/>
  <c r="CR151" i="2"/>
  <c r="G152" i="2"/>
  <c r="J152" i="2"/>
  <c r="L152" i="2" s="1"/>
  <c r="O152" i="2"/>
  <c r="R152" i="2"/>
  <c r="S152" i="2"/>
  <c r="U152" i="2" s="1"/>
  <c r="V152" i="2"/>
  <c r="X152" i="2" s="1"/>
  <c r="Y152" i="2"/>
  <c r="AA152" i="2" s="1"/>
  <c r="AB152" i="2"/>
  <c r="AD152" i="2" s="1"/>
  <c r="AE152" i="2"/>
  <c r="AG152" i="2" s="1"/>
  <c r="AH152" i="2"/>
  <c r="AJ152" i="2" s="1"/>
  <c r="AK152" i="2"/>
  <c r="AM152" i="2" s="1"/>
  <c r="AN152" i="2"/>
  <c r="AP152" i="2" s="1"/>
  <c r="AQ152" i="2"/>
  <c r="AS152" i="2" s="1"/>
  <c r="AT152" i="2"/>
  <c r="AV152" i="2" s="1"/>
  <c r="AW152" i="2"/>
  <c r="AY152" i="2" s="1"/>
  <c r="AZ152" i="2"/>
  <c r="BB152" i="2" s="1"/>
  <c r="BC152" i="2"/>
  <c r="BE152" i="2" s="1"/>
  <c r="BF152" i="2"/>
  <c r="BH152" i="2" s="1"/>
  <c r="BI152" i="2"/>
  <c r="BK152" i="2" s="1"/>
  <c r="BL152" i="2"/>
  <c r="BN152" i="2" s="1"/>
  <c r="BO152" i="2"/>
  <c r="BQ152" i="2" s="1"/>
  <c r="BT152" i="2"/>
  <c r="BW152" i="2"/>
  <c r="BX152" i="2"/>
  <c r="BZ152" i="2" s="1"/>
  <c r="CA152" i="2"/>
  <c r="CC152" i="2" s="1"/>
  <c r="CD152" i="2"/>
  <c r="CF152" i="2" s="1"/>
  <c r="CI152" i="2"/>
  <c r="CJ152" i="2"/>
  <c r="CL152" i="2" s="1"/>
  <c r="CM152" i="2"/>
  <c r="CO152" i="2" s="1"/>
  <c r="CX152" i="2" s="1"/>
  <c r="CR152" i="2"/>
  <c r="G153" i="2"/>
  <c r="J153" i="2"/>
  <c r="L153" i="2" s="1"/>
  <c r="O153" i="2"/>
  <c r="R153" i="2"/>
  <c r="S153" i="2"/>
  <c r="U153" i="2" s="1"/>
  <c r="V153" i="2"/>
  <c r="X153" i="2" s="1"/>
  <c r="Y153" i="2"/>
  <c r="AA153" i="2" s="1"/>
  <c r="AB153" i="2"/>
  <c r="AD153" i="2" s="1"/>
  <c r="AE153" i="2"/>
  <c r="AG153" i="2" s="1"/>
  <c r="AH153" i="2"/>
  <c r="AJ153" i="2" s="1"/>
  <c r="AK153" i="2"/>
  <c r="AM153" i="2" s="1"/>
  <c r="AN153" i="2"/>
  <c r="AP153" i="2" s="1"/>
  <c r="AQ153" i="2"/>
  <c r="AS153" i="2" s="1"/>
  <c r="AT153" i="2"/>
  <c r="AV153" i="2" s="1"/>
  <c r="AW153" i="2"/>
  <c r="AY153" i="2" s="1"/>
  <c r="AZ153" i="2"/>
  <c r="BB153" i="2" s="1"/>
  <c r="BC153" i="2"/>
  <c r="BE153" i="2" s="1"/>
  <c r="BF153" i="2"/>
  <c r="BH153" i="2" s="1"/>
  <c r="BI153" i="2"/>
  <c r="BK153" i="2" s="1"/>
  <c r="BL153" i="2"/>
  <c r="BN153" i="2" s="1"/>
  <c r="BO153" i="2"/>
  <c r="BQ153" i="2" s="1"/>
  <c r="BT153" i="2"/>
  <c r="BW153" i="2"/>
  <c r="BX153" i="2"/>
  <c r="BZ153" i="2" s="1"/>
  <c r="CA153" i="2"/>
  <c r="CC153" i="2" s="1"/>
  <c r="CD153" i="2"/>
  <c r="CF153" i="2" s="1"/>
  <c r="CI153" i="2"/>
  <c r="CJ153" i="2"/>
  <c r="CL153" i="2" s="1"/>
  <c r="CM153" i="2"/>
  <c r="CO153" i="2" s="1"/>
  <c r="CX153" i="2" s="1"/>
  <c r="CR153" i="2"/>
  <c r="G154" i="2"/>
  <c r="I154" i="2" s="1"/>
  <c r="J154" i="2"/>
  <c r="L154" i="2" s="1"/>
  <c r="O154" i="2"/>
  <c r="R154" i="2"/>
  <c r="S154" i="2"/>
  <c r="U154" i="2" s="1"/>
  <c r="V154" i="2"/>
  <c r="X154" i="2" s="1"/>
  <c r="Y154" i="2"/>
  <c r="AA154" i="2" s="1"/>
  <c r="AB154" i="2"/>
  <c r="AD154" i="2" s="1"/>
  <c r="AE154" i="2"/>
  <c r="AG154" i="2" s="1"/>
  <c r="AH154" i="2"/>
  <c r="AJ154" i="2" s="1"/>
  <c r="AK154" i="2"/>
  <c r="AM154" i="2" s="1"/>
  <c r="AN154" i="2"/>
  <c r="AP154" i="2" s="1"/>
  <c r="AQ154" i="2"/>
  <c r="AS154" i="2" s="1"/>
  <c r="AT154" i="2"/>
  <c r="AV154" i="2" s="1"/>
  <c r="AW154" i="2"/>
  <c r="AY154" i="2" s="1"/>
  <c r="AZ154" i="2"/>
  <c r="BB154" i="2" s="1"/>
  <c r="BE154" i="2"/>
  <c r="BF154" i="2"/>
  <c r="BH154" i="2" s="1"/>
  <c r="BI154" i="2"/>
  <c r="BK154" i="2" s="1"/>
  <c r="BL154" i="2"/>
  <c r="BN154" i="2" s="1"/>
  <c r="BO154" i="2"/>
  <c r="BQ154" i="2" s="1"/>
  <c r="BT154" i="2"/>
  <c r="BW154" i="2"/>
  <c r="BX154" i="2"/>
  <c r="BZ154" i="2" s="1"/>
  <c r="CA154" i="2"/>
  <c r="CC154" i="2" s="1"/>
  <c r="CD154" i="2"/>
  <c r="CF154" i="2" s="1"/>
  <c r="CI154" i="2"/>
  <c r="CJ154" i="2"/>
  <c r="CL154" i="2" s="1"/>
  <c r="CM154" i="2"/>
  <c r="CO154" i="2" s="1"/>
  <c r="CX154" i="2" s="1"/>
  <c r="CR154" i="2"/>
  <c r="G155" i="2"/>
  <c r="J155" i="2"/>
  <c r="L155" i="2" s="1"/>
  <c r="O155" i="2"/>
  <c r="R155" i="2"/>
  <c r="S155" i="2"/>
  <c r="U155" i="2" s="1"/>
  <c r="V155" i="2"/>
  <c r="X155" i="2" s="1"/>
  <c r="Y155" i="2"/>
  <c r="AA155" i="2" s="1"/>
  <c r="AB155" i="2"/>
  <c r="AD155" i="2" s="1"/>
  <c r="AE155" i="2"/>
  <c r="AG155" i="2" s="1"/>
  <c r="AH155" i="2"/>
  <c r="AJ155" i="2" s="1"/>
  <c r="AK155" i="2"/>
  <c r="AM155" i="2" s="1"/>
  <c r="AN155" i="2"/>
  <c r="AP155" i="2" s="1"/>
  <c r="AQ155" i="2"/>
  <c r="AS155" i="2" s="1"/>
  <c r="AT155" i="2"/>
  <c r="AV155" i="2" s="1"/>
  <c r="AW155" i="2"/>
  <c r="AY155" i="2" s="1"/>
  <c r="AZ155" i="2"/>
  <c r="BB155" i="2" s="1"/>
  <c r="BE155" i="2"/>
  <c r="BF155" i="2"/>
  <c r="BH155" i="2" s="1"/>
  <c r="BI155" i="2"/>
  <c r="BK155" i="2" s="1"/>
  <c r="BL155" i="2"/>
  <c r="BN155" i="2" s="1"/>
  <c r="BO155" i="2"/>
  <c r="BQ155" i="2" s="1"/>
  <c r="BT155" i="2"/>
  <c r="BW155" i="2"/>
  <c r="BX155" i="2"/>
  <c r="BZ155" i="2" s="1"/>
  <c r="CA155" i="2"/>
  <c r="CC155" i="2" s="1"/>
  <c r="CD155" i="2"/>
  <c r="CF155" i="2" s="1"/>
  <c r="CI155" i="2"/>
  <c r="CJ155" i="2"/>
  <c r="CL155" i="2" s="1"/>
  <c r="CM155" i="2"/>
  <c r="CO155" i="2" s="1"/>
  <c r="CX155" i="2" s="1"/>
  <c r="CR155" i="2"/>
  <c r="G156" i="2"/>
  <c r="J156" i="2"/>
  <c r="L156" i="2" s="1"/>
  <c r="O156" i="2"/>
  <c r="R156" i="2"/>
  <c r="S156" i="2"/>
  <c r="U156" i="2" s="1"/>
  <c r="V156" i="2"/>
  <c r="X156" i="2" s="1"/>
  <c r="Y156" i="2"/>
  <c r="AA156" i="2" s="1"/>
  <c r="AB156" i="2"/>
  <c r="AD156" i="2" s="1"/>
  <c r="AE156" i="2"/>
  <c r="AG156" i="2" s="1"/>
  <c r="AH156" i="2"/>
  <c r="AJ156" i="2" s="1"/>
  <c r="AK156" i="2"/>
  <c r="AM156" i="2" s="1"/>
  <c r="AN156" i="2"/>
  <c r="AP156" i="2" s="1"/>
  <c r="AQ156" i="2"/>
  <c r="AS156" i="2" s="1"/>
  <c r="AT156" i="2"/>
  <c r="AV156" i="2" s="1"/>
  <c r="AW156" i="2"/>
  <c r="AY156" i="2" s="1"/>
  <c r="AZ156" i="2"/>
  <c r="BB156" i="2" s="1"/>
  <c r="BE156" i="2"/>
  <c r="BF156" i="2"/>
  <c r="BH156" i="2" s="1"/>
  <c r="BI156" i="2"/>
  <c r="BK156" i="2" s="1"/>
  <c r="BL156" i="2"/>
  <c r="BN156" i="2" s="1"/>
  <c r="BO156" i="2"/>
  <c r="BQ156" i="2" s="1"/>
  <c r="BT156" i="2"/>
  <c r="BW156" i="2"/>
  <c r="BX156" i="2"/>
  <c r="BZ156" i="2" s="1"/>
  <c r="CA156" i="2"/>
  <c r="CC156" i="2" s="1"/>
  <c r="CD156" i="2"/>
  <c r="CF156" i="2" s="1"/>
  <c r="CI156" i="2"/>
  <c r="CJ156" i="2"/>
  <c r="CL156" i="2" s="1"/>
  <c r="CM156" i="2"/>
  <c r="CO156" i="2" s="1"/>
  <c r="CX156" i="2" s="1"/>
  <c r="CR156" i="2"/>
  <c r="G157" i="2"/>
  <c r="J157" i="2"/>
  <c r="L157" i="2" s="1"/>
  <c r="O157" i="2"/>
  <c r="R157" i="2"/>
  <c r="S157" i="2"/>
  <c r="U157" i="2" s="1"/>
  <c r="V157" i="2"/>
  <c r="X157" i="2" s="1"/>
  <c r="Y157" i="2"/>
  <c r="AA157" i="2" s="1"/>
  <c r="AB157" i="2"/>
  <c r="AD157" i="2" s="1"/>
  <c r="AE157" i="2"/>
  <c r="AG157" i="2" s="1"/>
  <c r="AH157" i="2"/>
  <c r="AJ157" i="2" s="1"/>
  <c r="AK157" i="2"/>
  <c r="AM157" i="2" s="1"/>
  <c r="AN157" i="2"/>
  <c r="AP157" i="2" s="1"/>
  <c r="AQ157" i="2"/>
  <c r="AS157" i="2" s="1"/>
  <c r="AT157" i="2"/>
  <c r="AV157" i="2" s="1"/>
  <c r="AW157" i="2"/>
  <c r="AY157" i="2" s="1"/>
  <c r="AZ157" i="2"/>
  <c r="BB157" i="2" s="1"/>
  <c r="BE157" i="2"/>
  <c r="BF157" i="2"/>
  <c r="BH157" i="2" s="1"/>
  <c r="BI157" i="2"/>
  <c r="BK157" i="2" s="1"/>
  <c r="BL157" i="2"/>
  <c r="BN157" i="2" s="1"/>
  <c r="BO157" i="2"/>
  <c r="BQ157" i="2" s="1"/>
  <c r="BT157" i="2"/>
  <c r="BW157" i="2"/>
  <c r="BX157" i="2"/>
  <c r="BZ157" i="2" s="1"/>
  <c r="CA157" i="2"/>
  <c r="CC157" i="2" s="1"/>
  <c r="CD157" i="2"/>
  <c r="CF157" i="2" s="1"/>
  <c r="CI157" i="2"/>
  <c r="CJ157" i="2"/>
  <c r="CL157" i="2" s="1"/>
  <c r="CM157" i="2"/>
  <c r="CO157" i="2" s="1"/>
  <c r="CX157" i="2" s="1"/>
  <c r="CR157" i="2"/>
  <c r="CR149" i="2"/>
  <c r="CM149" i="2"/>
  <c r="CO149" i="2" s="1"/>
  <c r="CX149" i="2" s="1"/>
  <c r="CJ149" i="2"/>
  <c r="CL149" i="2" s="1"/>
  <c r="CI149" i="2"/>
  <c r="CD149" i="2"/>
  <c r="CF149" i="2" s="1"/>
  <c r="CA149" i="2"/>
  <c r="CC149" i="2" s="1"/>
  <c r="BX149" i="2"/>
  <c r="BZ149" i="2" s="1"/>
  <c r="BW149" i="2"/>
  <c r="BT149" i="2"/>
  <c r="BO149" i="2"/>
  <c r="BQ149" i="2" s="1"/>
  <c r="BL149" i="2"/>
  <c r="BN149" i="2" s="1"/>
  <c r="BI149" i="2"/>
  <c r="BK149" i="2" s="1"/>
  <c r="BF149" i="2"/>
  <c r="BH149" i="2" s="1"/>
  <c r="BC149" i="2"/>
  <c r="BE149" i="2" s="1"/>
  <c r="AZ149" i="2"/>
  <c r="BB149" i="2" s="1"/>
  <c r="AW149" i="2"/>
  <c r="AY149" i="2" s="1"/>
  <c r="AT149" i="2"/>
  <c r="AV149" i="2" s="1"/>
  <c r="AQ149" i="2"/>
  <c r="AS149" i="2" s="1"/>
  <c r="AN149" i="2"/>
  <c r="AP149" i="2" s="1"/>
  <c r="AK149" i="2"/>
  <c r="AM149" i="2" s="1"/>
  <c r="AH149" i="2"/>
  <c r="AJ149" i="2" s="1"/>
  <c r="AE149" i="2"/>
  <c r="AG149" i="2" s="1"/>
  <c r="AB149" i="2"/>
  <c r="AD149" i="2" s="1"/>
  <c r="Y149" i="2"/>
  <c r="AA149" i="2" s="1"/>
  <c r="V149" i="2"/>
  <c r="X149" i="2" s="1"/>
  <c r="S149" i="2"/>
  <c r="U149" i="2" s="1"/>
  <c r="R149" i="2"/>
  <c r="O149" i="2"/>
  <c r="J149" i="2"/>
  <c r="L149" i="2" s="1"/>
  <c r="G149" i="2"/>
  <c r="G148" i="2"/>
  <c r="J148" i="2"/>
  <c r="L148" i="2" s="1"/>
  <c r="O148" i="2"/>
  <c r="R148" i="2"/>
  <c r="S148" i="2"/>
  <c r="U148" i="2" s="1"/>
  <c r="V148" i="2"/>
  <c r="X148" i="2" s="1"/>
  <c r="Y148" i="2"/>
  <c r="AA148" i="2" s="1"/>
  <c r="AB148" i="2"/>
  <c r="AD148" i="2" s="1"/>
  <c r="AE148" i="2"/>
  <c r="AG148" i="2" s="1"/>
  <c r="AH148" i="2"/>
  <c r="AJ148" i="2" s="1"/>
  <c r="AK148" i="2"/>
  <c r="AM148" i="2" s="1"/>
  <c r="AN148" i="2"/>
  <c r="AP148" i="2" s="1"/>
  <c r="AQ148" i="2"/>
  <c r="AS148" i="2" s="1"/>
  <c r="AT148" i="2"/>
  <c r="AV148" i="2" s="1"/>
  <c r="AW148" i="2"/>
  <c r="AY148" i="2" s="1"/>
  <c r="BB148" i="2"/>
  <c r="BC148" i="2"/>
  <c r="BE148" i="2" s="1"/>
  <c r="BF148" i="2"/>
  <c r="BH148" i="2" s="1"/>
  <c r="BI148" i="2"/>
  <c r="BK148" i="2" s="1"/>
  <c r="BL148" i="2"/>
  <c r="BN148" i="2" s="1"/>
  <c r="BO148" i="2"/>
  <c r="BQ148" i="2" s="1"/>
  <c r="BT148" i="2"/>
  <c r="BW148" i="2"/>
  <c r="BX148" i="2"/>
  <c r="BZ148" i="2" s="1"/>
  <c r="CA148" i="2"/>
  <c r="CC148" i="2" s="1"/>
  <c r="CD148" i="2"/>
  <c r="CF148" i="2" s="1"/>
  <c r="CI148" i="2"/>
  <c r="CJ148" i="2"/>
  <c r="CL148" i="2" s="1"/>
  <c r="CM148" i="2"/>
  <c r="CO148" i="2" s="1"/>
  <c r="CX148" i="2" s="1"/>
  <c r="CR148" i="2"/>
  <c r="I152" i="2" l="1"/>
  <c r="D152" i="2"/>
  <c r="F152" i="2" s="1"/>
  <c r="I156" i="2"/>
  <c r="D156" i="2"/>
  <c r="F156" i="2" s="1"/>
  <c r="I157" i="2"/>
  <c r="D157" i="2"/>
  <c r="F157" i="2" s="1"/>
  <c r="I153" i="2"/>
  <c r="D153" i="2"/>
  <c r="F153" i="2" s="1"/>
  <c r="I159" i="2"/>
  <c r="D159" i="2"/>
  <c r="F159" i="2" s="1"/>
  <c r="D154" i="2"/>
  <c r="F154" i="2" s="1"/>
  <c r="D150" i="2"/>
  <c r="F150" i="2" s="1"/>
  <c r="D161" i="2"/>
  <c r="F161" i="2" s="1"/>
  <c r="I158" i="2"/>
  <c r="D158" i="2"/>
  <c r="F158" i="2" s="1"/>
  <c r="D148" i="2"/>
  <c r="F148" i="2" s="1"/>
  <c r="I155" i="2"/>
  <c r="D155" i="2"/>
  <c r="F155" i="2" s="1"/>
  <c r="I151" i="2"/>
  <c r="D151" i="2"/>
  <c r="F151" i="2" s="1"/>
  <c r="D160" i="2"/>
  <c r="F160" i="2" s="1"/>
  <c r="D149" i="2"/>
  <c r="F149" i="2" s="1"/>
  <c r="I161" i="2"/>
  <c r="I160" i="2"/>
  <c r="I150" i="2"/>
  <c r="I149" i="2"/>
  <c r="I148" i="2"/>
  <c r="G147" i="2" l="1"/>
  <c r="J147" i="2"/>
  <c r="L147" i="2" s="1"/>
  <c r="O147" i="2"/>
  <c r="R147" i="2"/>
  <c r="S147" i="2"/>
  <c r="U147" i="2" s="1"/>
  <c r="V147" i="2"/>
  <c r="X147" i="2" s="1"/>
  <c r="Y147" i="2"/>
  <c r="AA147" i="2" s="1"/>
  <c r="AB147" i="2"/>
  <c r="AD147" i="2" s="1"/>
  <c r="AE147" i="2"/>
  <c r="AG147" i="2" s="1"/>
  <c r="AH147" i="2"/>
  <c r="AJ147" i="2" s="1"/>
  <c r="AK147" i="2"/>
  <c r="AM147" i="2" s="1"/>
  <c r="AN147" i="2"/>
  <c r="AP147" i="2" s="1"/>
  <c r="AQ147" i="2"/>
  <c r="AS147" i="2" s="1"/>
  <c r="AT147" i="2"/>
  <c r="AV147" i="2" s="1"/>
  <c r="AW147" i="2"/>
  <c r="AY147" i="2" s="1"/>
  <c r="AZ147" i="2"/>
  <c r="BB147" i="2" s="1"/>
  <c r="BC147" i="2"/>
  <c r="BE147" i="2" s="1"/>
  <c r="BF147" i="2"/>
  <c r="BH147" i="2" s="1"/>
  <c r="BI147" i="2"/>
  <c r="BK147" i="2" s="1"/>
  <c r="BL147" i="2"/>
  <c r="BN147" i="2" s="1"/>
  <c r="BO147" i="2"/>
  <c r="BQ147" i="2" s="1"/>
  <c r="BT147" i="2"/>
  <c r="BW147" i="2"/>
  <c r="BX147" i="2"/>
  <c r="BZ147" i="2" s="1"/>
  <c r="CA147" i="2"/>
  <c r="CC147" i="2" s="1"/>
  <c r="CD147" i="2"/>
  <c r="CF147" i="2" s="1"/>
  <c r="CI147" i="2"/>
  <c r="CJ147" i="2"/>
  <c r="CL147" i="2" s="1"/>
  <c r="CM147" i="2"/>
  <c r="CO147" i="2" s="1"/>
  <c r="CX147" i="2" s="1"/>
  <c r="CR147" i="2"/>
  <c r="G146" i="2"/>
  <c r="J146" i="2"/>
  <c r="L146" i="2" s="1"/>
  <c r="O146" i="2"/>
  <c r="R146" i="2"/>
  <c r="S146" i="2"/>
  <c r="U146" i="2" s="1"/>
  <c r="V146" i="2"/>
  <c r="X146" i="2" s="1"/>
  <c r="Y146" i="2"/>
  <c r="AA146" i="2" s="1"/>
  <c r="AB146" i="2"/>
  <c r="AD146" i="2" s="1"/>
  <c r="AE146" i="2"/>
  <c r="AG146" i="2" s="1"/>
  <c r="AH146" i="2"/>
  <c r="AJ146" i="2" s="1"/>
  <c r="AK146" i="2"/>
  <c r="AM146" i="2" s="1"/>
  <c r="AN146" i="2"/>
  <c r="AP146" i="2" s="1"/>
  <c r="AQ146" i="2"/>
  <c r="AS146" i="2" s="1"/>
  <c r="AT146" i="2"/>
  <c r="AV146" i="2" s="1"/>
  <c r="AW146" i="2"/>
  <c r="AY146" i="2" s="1"/>
  <c r="AZ146" i="2"/>
  <c r="BB146" i="2" s="1"/>
  <c r="BC146" i="2"/>
  <c r="BE146" i="2" s="1"/>
  <c r="BF146" i="2"/>
  <c r="BH146" i="2" s="1"/>
  <c r="BI146" i="2"/>
  <c r="BK146" i="2" s="1"/>
  <c r="BL146" i="2"/>
  <c r="BN146" i="2" s="1"/>
  <c r="BO146" i="2"/>
  <c r="BQ146" i="2" s="1"/>
  <c r="BT146" i="2"/>
  <c r="BW146" i="2"/>
  <c r="BX146" i="2"/>
  <c r="BZ146" i="2" s="1"/>
  <c r="CA146" i="2"/>
  <c r="CC146" i="2" s="1"/>
  <c r="CD146" i="2"/>
  <c r="CF146" i="2" s="1"/>
  <c r="CI146" i="2"/>
  <c r="CJ146" i="2"/>
  <c r="CL146" i="2" s="1"/>
  <c r="CM146" i="2"/>
  <c r="CO146" i="2" s="1"/>
  <c r="CX146" i="2" s="1"/>
  <c r="CR146" i="2"/>
  <c r="G143" i="2"/>
  <c r="J143" i="2"/>
  <c r="L143" i="2" s="1"/>
  <c r="O143" i="2"/>
  <c r="R143" i="2"/>
  <c r="S143" i="2"/>
  <c r="U143" i="2" s="1"/>
  <c r="V143" i="2"/>
  <c r="X143" i="2" s="1"/>
  <c r="Y143" i="2"/>
  <c r="AA143" i="2" s="1"/>
  <c r="AB143" i="2"/>
  <c r="AD143" i="2" s="1"/>
  <c r="AE143" i="2"/>
  <c r="AG143" i="2" s="1"/>
  <c r="AH143" i="2"/>
  <c r="AJ143" i="2" s="1"/>
  <c r="AK143" i="2"/>
  <c r="AM143" i="2" s="1"/>
  <c r="AN143" i="2"/>
  <c r="AP143" i="2" s="1"/>
  <c r="AQ143" i="2"/>
  <c r="AS143" i="2" s="1"/>
  <c r="AT143" i="2"/>
  <c r="AV143" i="2" s="1"/>
  <c r="AW143" i="2"/>
  <c r="AY143" i="2" s="1"/>
  <c r="AZ143" i="2"/>
  <c r="BB143" i="2" s="1"/>
  <c r="BC143" i="2"/>
  <c r="BE143" i="2" s="1"/>
  <c r="BF143" i="2"/>
  <c r="BH143" i="2" s="1"/>
  <c r="BI143" i="2"/>
  <c r="BK143" i="2" s="1"/>
  <c r="BL143" i="2"/>
  <c r="BN143" i="2" s="1"/>
  <c r="BO143" i="2"/>
  <c r="BQ143" i="2" s="1"/>
  <c r="BT143" i="2"/>
  <c r="BW143" i="2"/>
  <c r="BX143" i="2"/>
  <c r="BZ143" i="2" s="1"/>
  <c r="CA143" i="2"/>
  <c r="CC143" i="2" s="1"/>
  <c r="CD143" i="2"/>
  <c r="CF143" i="2" s="1"/>
  <c r="CI143" i="2"/>
  <c r="CJ143" i="2"/>
  <c r="CL143" i="2" s="1"/>
  <c r="CM143" i="2"/>
  <c r="CO143" i="2" s="1"/>
  <c r="CX143" i="2" s="1"/>
  <c r="CR143" i="2"/>
  <c r="G144" i="2"/>
  <c r="J144" i="2"/>
  <c r="L144" i="2" s="1"/>
  <c r="O144" i="2"/>
  <c r="R144" i="2"/>
  <c r="S144" i="2"/>
  <c r="U144" i="2" s="1"/>
  <c r="V144" i="2"/>
  <c r="X144" i="2" s="1"/>
  <c r="Y144" i="2"/>
  <c r="AA144" i="2" s="1"/>
  <c r="AB144" i="2"/>
  <c r="AD144" i="2" s="1"/>
  <c r="AE144" i="2"/>
  <c r="AG144" i="2" s="1"/>
  <c r="AH144" i="2"/>
  <c r="AJ144" i="2" s="1"/>
  <c r="AK144" i="2"/>
  <c r="AM144" i="2" s="1"/>
  <c r="AN144" i="2"/>
  <c r="AP144" i="2" s="1"/>
  <c r="AQ144" i="2"/>
  <c r="AS144" i="2" s="1"/>
  <c r="AT144" i="2"/>
  <c r="AV144" i="2" s="1"/>
  <c r="AW144" i="2"/>
  <c r="AY144" i="2" s="1"/>
  <c r="AZ144" i="2"/>
  <c r="BB144" i="2" s="1"/>
  <c r="BC144" i="2"/>
  <c r="BE144" i="2" s="1"/>
  <c r="BF144" i="2"/>
  <c r="BH144" i="2" s="1"/>
  <c r="BI144" i="2"/>
  <c r="BK144" i="2" s="1"/>
  <c r="BL144" i="2"/>
  <c r="BN144" i="2" s="1"/>
  <c r="BO144" i="2"/>
  <c r="BQ144" i="2" s="1"/>
  <c r="BT144" i="2"/>
  <c r="BW144" i="2"/>
  <c r="BX144" i="2"/>
  <c r="BZ144" i="2" s="1"/>
  <c r="CA144" i="2"/>
  <c r="CC144" i="2" s="1"/>
  <c r="CD144" i="2"/>
  <c r="CF144" i="2" s="1"/>
  <c r="CI144" i="2"/>
  <c r="CJ144" i="2"/>
  <c r="CL144" i="2" s="1"/>
  <c r="CM144" i="2"/>
  <c r="CO144" i="2" s="1"/>
  <c r="CX144" i="2" s="1"/>
  <c r="CR144" i="2"/>
  <c r="G145" i="2"/>
  <c r="J145" i="2"/>
  <c r="L145" i="2" s="1"/>
  <c r="O145" i="2"/>
  <c r="R145" i="2"/>
  <c r="S145" i="2"/>
  <c r="U145" i="2" s="1"/>
  <c r="V145" i="2"/>
  <c r="X145" i="2" s="1"/>
  <c r="Y145" i="2"/>
  <c r="AA145" i="2" s="1"/>
  <c r="AB145" i="2"/>
  <c r="AD145" i="2" s="1"/>
  <c r="AE145" i="2"/>
  <c r="AG145" i="2" s="1"/>
  <c r="AH145" i="2"/>
  <c r="AJ145" i="2" s="1"/>
  <c r="AK145" i="2"/>
  <c r="AM145" i="2" s="1"/>
  <c r="AN145" i="2"/>
  <c r="AP145" i="2" s="1"/>
  <c r="AQ145" i="2"/>
  <c r="AS145" i="2" s="1"/>
  <c r="AT145" i="2"/>
  <c r="AV145" i="2" s="1"/>
  <c r="AW145" i="2"/>
  <c r="AY145" i="2" s="1"/>
  <c r="AZ145" i="2"/>
  <c r="BB145" i="2" s="1"/>
  <c r="BC145" i="2"/>
  <c r="BE145" i="2" s="1"/>
  <c r="BF145" i="2"/>
  <c r="BH145" i="2" s="1"/>
  <c r="BI145" i="2"/>
  <c r="BK145" i="2" s="1"/>
  <c r="BL145" i="2"/>
  <c r="BN145" i="2" s="1"/>
  <c r="BO145" i="2"/>
  <c r="BQ145" i="2" s="1"/>
  <c r="BT145" i="2"/>
  <c r="BW145" i="2"/>
  <c r="BX145" i="2"/>
  <c r="BZ145" i="2" s="1"/>
  <c r="CA145" i="2"/>
  <c r="CC145" i="2" s="1"/>
  <c r="CD145" i="2"/>
  <c r="CF145" i="2" s="1"/>
  <c r="CI145" i="2"/>
  <c r="CJ145" i="2"/>
  <c r="CL145" i="2" s="1"/>
  <c r="CM145" i="2"/>
  <c r="CO145" i="2" s="1"/>
  <c r="CX145" i="2" s="1"/>
  <c r="CR145" i="2"/>
  <c r="G132" i="2"/>
  <c r="J132" i="2"/>
  <c r="L132" i="2" s="1"/>
  <c r="O132" i="2"/>
  <c r="R132" i="2"/>
  <c r="S132" i="2"/>
  <c r="U132" i="2" s="1"/>
  <c r="V132" i="2"/>
  <c r="X132" i="2" s="1"/>
  <c r="Y132" i="2"/>
  <c r="AA132" i="2" s="1"/>
  <c r="AB132" i="2"/>
  <c r="AD132" i="2" s="1"/>
  <c r="AE132" i="2"/>
  <c r="AG132" i="2" s="1"/>
  <c r="AH132" i="2"/>
  <c r="AJ132" i="2" s="1"/>
  <c r="AK132" i="2"/>
  <c r="AM132" i="2" s="1"/>
  <c r="AN132" i="2"/>
  <c r="AP132" i="2" s="1"/>
  <c r="AQ132" i="2"/>
  <c r="AS132" i="2" s="1"/>
  <c r="AT132" i="2"/>
  <c r="AV132" i="2" s="1"/>
  <c r="AW132" i="2"/>
  <c r="AY132" i="2" s="1"/>
  <c r="AZ132" i="2"/>
  <c r="BB132" i="2" s="1"/>
  <c r="BC132" i="2"/>
  <c r="BE132" i="2" s="1"/>
  <c r="BF132" i="2"/>
  <c r="BH132" i="2" s="1"/>
  <c r="BI132" i="2"/>
  <c r="BK132" i="2" s="1"/>
  <c r="BL132" i="2"/>
  <c r="BN132" i="2" s="1"/>
  <c r="BO132" i="2"/>
  <c r="BQ132" i="2" s="1"/>
  <c r="BT132" i="2"/>
  <c r="BW132" i="2"/>
  <c r="BX132" i="2"/>
  <c r="BZ132" i="2" s="1"/>
  <c r="CA132" i="2"/>
  <c r="CC132" i="2" s="1"/>
  <c r="CD132" i="2"/>
  <c r="CF132" i="2" s="1"/>
  <c r="CI132" i="2"/>
  <c r="CJ132" i="2"/>
  <c r="CL132" i="2" s="1"/>
  <c r="CM132" i="2"/>
  <c r="CO132" i="2" s="1"/>
  <c r="CX132" i="2" s="1"/>
  <c r="CR132" i="2"/>
  <c r="G133" i="2"/>
  <c r="J133" i="2"/>
  <c r="L133" i="2" s="1"/>
  <c r="O133" i="2"/>
  <c r="R133" i="2"/>
  <c r="S133" i="2"/>
  <c r="U133" i="2" s="1"/>
  <c r="V133" i="2"/>
  <c r="X133" i="2" s="1"/>
  <c r="Y133" i="2"/>
  <c r="AA133" i="2" s="1"/>
  <c r="AB133" i="2"/>
  <c r="AD133" i="2" s="1"/>
  <c r="AE133" i="2"/>
  <c r="AG133" i="2" s="1"/>
  <c r="AH133" i="2"/>
  <c r="AJ133" i="2" s="1"/>
  <c r="AK133" i="2"/>
  <c r="AM133" i="2" s="1"/>
  <c r="AN133" i="2"/>
  <c r="AP133" i="2" s="1"/>
  <c r="AQ133" i="2"/>
  <c r="AS133" i="2" s="1"/>
  <c r="AT133" i="2"/>
  <c r="AV133" i="2" s="1"/>
  <c r="AW133" i="2"/>
  <c r="AY133" i="2" s="1"/>
  <c r="AZ133" i="2"/>
  <c r="BB133" i="2" s="1"/>
  <c r="BC133" i="2"/>
  <c r="BE133" i="2" s="1"/>
  <c r="BF133" i="2"/>
  <c r="BH133" i="2" s="1"/>
  <c r="BI133" i="2"/>
  <c r="BK133" i="2" s="1"/>
  <c r="BL133" i="2"/>
  <c r="BN133" i="2" s="1"/>
  <c r="BO133" i="2"/>
  <c r="BQ133" i="2" s="1"/>
  <c r="BT133" i="2"/>
  <c r="BW133" i="2"/>
  <c r="BX133" i="2"/>
  <c r="BZ133" i="2" s="1"/>
  <c r="CA133" i="2"/>
  <c r="CC133" i="2" s="1"/>
  <c r="CD133" i="2"/>
  <c r="CF133" i="2" s="1"/>
  <c r="CI133" i="2"/>
  <c r="CJ133" i="2"/>
  <c r="CL133" i="2" s="1"/>
  <c r="CM133" i="2"/>
  <c r="CO133" i="2" s="1"/>
  <c r="CX133" i="2" s="1"/>
  <c r="CR133" i="2"/>
  <c r="G134" i="2"/>
  <c r="J134" i="2"/>
  <c r="L134" i="2" s="1"/>
  <c r="O134" i="2"/>
  <c r="R134" i="2"/>
  <c r="S134" i="2"/>
  <c r="U134" i="2" s="1"/>
  <c r="V134" i="2"/>
  <c r="X134" i="2" s="1"/>
  <c r="Y134" i="2"/>
  <c r="AA134" i="2" s="1"/>
  <c r="AB134" i="2"/>
  <c r="AD134" i="2" s="1"/>
  <c r="AE134" i="2"/>
  <c r="AG134" i="2" s="1"/>
  <c r="AH134" i="2"/>
  <c r="AJ134" i="2" s="1"/>
  <c r="AK134" i="2"/>
  <c r="AM134" i="2" s="1"/>
  <c r="AN134" i="2"/>
  <c r="AP134" i="2" s="1"/>
  <c r="AQ134" i="2"/>
  <c r="AS134" i="2" s="1"/>
  <c r="AT134" i="2"/>
  <c r="AV134" i="2" s="1"/>
  <c r="AW134" i="2"/>
  <c r="AY134" i="2" s="1"/>
  <c r="AZ134" i="2"/>
  <c r="BB134" i="2" s="1"/>
  <c r="BC134" i="2"/>
  <c r="BE134" i="2" s="1"/>
  <c r="BF134" i="2"/>
  <c r="BH134" i="2" s="1"/>
  <c r="BI134" i="2"/>
  <c r="BK134" i="2" s="1"/>
  <c r="BL134" i="2"/>
  <c r="BN134" i="2" s="1"/>
  <c r="BO134" i="2"/>
  <c r="BQ134" i="2" s="1"/>
  <c r="BT134" i="2"/>
  <c r="BW134" i="2"/>
  <c r="BX134" i="2"/>
  <c r="BZ134" i="2" s="1"/>
  <c r="CA134" i="2"/>
  <c r="CC134" i="2" s="1"/>
  <c r="CD134" i="2"/>
  <c r="CF134" i="2" s="1"/>
  <c r="CI134" i="2"/>
  <c r="CJ134" i="2"/>
  <c r="CL134" i="2" s="1"/>
  <c r="CM134" i="2"/>
  <c r="CO134" i="2" s="1"/>
  <c r="CX134" i="2" s="1"/>
  <c r="CR134" i="2"/>
  <c r="G135" i="2"/>
  <c r="J135" i="2"/>
  <c r="L135" i="2" s="1"/>
  <c r="O135" i="2"/>
  <c r="R135" i="2"/>
  <c r="S135" i="2"/>
  <c r="U135" i="2" s="1"/>
  <c r="V135" i="2"/>
  <c r="X135" i="2" s="1"/>
  <c r="Y135" i="2"/>
  <c r="AA135" i="2" s="1"/>
  <c r="AB135" i="2"/>
  <c r="AD135" i="2" s="1"/>
  <c r="AE135" i="2"/>
  <c r="AG135" i="2" s="1"/>
  <c r="AH135" i="2"/>
  <c r="AJ135" i="2" s="1"/>
  <c r="AK135" i="2"/>
  <c r="AM135" i="2" s="1"/>
  <c r="AN135" i="2"/>
  <c r="AP135" i="2" s="1"/>
  <c r="AQ135" i="2"/>
  <c r="AS135" i="2" s="1"/>
  <c r="AT135" i="2"/>
  <c r="AV135" i="2" s="1"/>
  <c r="AW135" i="2"/>
  <c r="AY135" i="2" s="1"/>
  <c r="AZ135" i="2"/>
  <c r="BB135" i="2" s="1"/>
  <c r="BC135" i="2"/>
  <c r="BE135" i="2" s="1"/>
  <c r="BF135" i="2"/>
  <c r="BH135" i="2" s="1"/>
  <c r="BI135" i="2"/>
  <c r="BK135" i="2" s="1"/>
  <c r="BL135" i="2"/>
  <c r="BN135" i="2" s="1"/>
  <c r="BO135" i="2"/>
  <c r="BQ135" i="2" s="1"/>
  <c r="BT135" i="2"/>
  <c r="BW135" i="2"/>
  <c r="BX135" i="2"/>
  <c r="BZ135" i="2" s="1"/>
  <c r="CA135" i="2"/>
  <c r="CC135" i="2" s="1"/>
  <c r="CD135" i="2"/>
  <c r="CF135" i="2" s="1"/>
  <c r="CI135" i="2"/>
  <c r="CJ135" i="2"/>
  <c r="CL135" i="2" s="1"/>
  <c r="CM135" i="2"/>
  <c r="CO135" i="2" s="1"/>
  <c r="CX135" i="2" s="1"/>
  <c r="CR135" i="2"/>
  <c r="G136" i="2"/>
  <c r="J136" i="2"/>
  <c r="L136" i="2" s="1"/>
  <c r="O136" i="2"/>
  <c r="R136" i="2"/>
  <c r="S136" i="2"/>
  <c r="U136" i="2" s="1"/>
  <c r="V136" i="2"/>
  <c r="X136" i="2" s="1"/>
  <c r="Y136" i="2"/>
  <c r="AA136" i="2" s="1"/>
  <c r="AB136" i="2"/>
  <c r="AD136" i="2" s="1"/>
  <c r="AE136" i="2"/>
  <c r="AG136" i="2" s="1"/>
  <c r="AH136" i="2"/>
  <c r="AJ136" i="2" s="1"/>
  <c r="AK136" i="2"/>
  <c r="AM136" i="2" s="1"/>
  <c r="AN136" i="2"/>
  <c r="AP136" i="2" s="1"/>
  <c r="AQ136" i="2"/>
  <c r="AS136" i="2" s="1"/>
  <c r="AT136" i="2"/>
  <c r="AV136" i="2" s="1"/>
  <c r="AW136" i="2"/>
  <c r="AY136" i="2" s="1"/>
  <c r="AZ136" i="2"/>
  <c r="BB136" i="2" s="1"/>
  <c r="BC136" i="2"/>
  <c r="BE136" i="2" s="1"/>
  <c r="BF136" i="2"/>
  <c r="BH136" i="2" s="1"/>
  <c r="BI136" i="2"/>
  <c r="BK136" i="2" s="1"/>
  <c r="BL136" i="2"/>
  <c r="BN136" i="2" s="1"/>
  <c r="BO136" i="2"/>
  <c r="BQ136" i="2" s="1"/>
  <c r="BT136" i="2"/>
  <c r="BW136" i="2"/>
  <c r="BX136" i="2"/>
  <c r="BZ136" i="2" s="1"/>
  <c r="CA136" i="2"/>
  <c r="CC136" i="2" s="1"/>
  <c r="CD136" i="2"/>
  <c r="CF136" i="2" s="1"/>
  <c r="CI136" i="2"/>
  <c r="CJ136" i="2"/>
  <c r="CL136" i="2" s="1"/>
  <c r="CM136" i="2"/>
  <c r="CO136" i="2" s="1"/>
  <c r="CX136" i="2" s="1"/>
  <c r="CR136" i="2"/>
  <c r="G137" i="2"/>
  <c r="J137" i="2"/>
  <c r="L137" i="2" s="1"/>
  <c r="O137" i="2"/>
  <c r="R137" i="2"/>
  <c r="S137" i="2"/>
  <c r="U137" i="2" s="1"/>
  <c r="V137" i="2"/>
  <c r="X137" i="2" s="1"/>
  <c r="Y137" i="2"/>
  <c r="AA137" i="2" s="1"/>
  <c r="AB137" i="2"/>
  <c r="AD137" i="2" s="1"/>
  <c r="AE137" i="2"/>
  <c r="AG137" i="2" s="1"/>
  <c r="AH137" i="2"/>
  <c r="AJ137" i="2" s="1"/>
  <c r="AK137" i="2"/>
  <c r="AM137" i="2" s="1"/>
  <c r="AN137" i="2"/>
  <c r="AP137" i="2" s="1"/>
  <c r="AQ137" i="2"/>
  <c r="AS137" i="2" s="1"/>
  <c r="AT137" i="2"/>
  <c r="AV137" i="2" s="1"/>
  <c r="AW137" i="2"/>
  <c r="AY137" i="2" s="1"/>
  <c r="AZ137" i="2"/>
  <c r="BB137" i="2" s="1"/>
  <c r="BC137" i="2"/>
  <c r="BE137" i="2" s="1"/>
  <c r="BF137" i="2"/>
  <c r="BH137" i="2" s="1"/>
  <c r="BI137" i="2"/>
  <c r="BK137" i="2" s="1"/>
  <c r="BL137" i="2"/>
  <c r="BN137" i="2" s="1"/>
  <c r="BO137" i="2"/>
  <c r="BQ137" i="2" s="1"/>
  <c r="BT137" i="2"/>
  <c r="BW137" i="2"/>
  <c r="BX137" i="2"/>
  <c r="BZ137" i="2" s="1"/>
  <c r="CA137" i="2"/>
  <c r="CC137" i="2" s="1"/>
  <c r="CD137" i="2"/>
  <c r="CF137" i="2" s="1"/>
  <c r="CI137" i="2"/>
  <c r="CJ137" i="2"/>
  <c r="CL137" i="2" s="1"/>
  <c r="CM137" i="2"/>
  <c r="CO137" i="2" s="1"/>
  <c r="CX137" i="2" s="1"/>
  <c r="CR137" i="2"/>
  <c r="G138" i="2"/>
  <c r="J138" i="2"/>
  <c r="L138" i="2" s="1"/>
  <c r="O138" i="2"/>
  <c r="R138" i="2"/>
  <c r="S138" i="2"/>
  <c r="U138" i="2" s="1"/>
  <c r="V138" i="2"/>
  <c r="X138" i="2" s="1"/>
  <c r="Y138" i="2"/>
  <c r="AA138" i="2" s="1"/>
  <c r="AB138" i="2"/>
  <c r="AD138" i="2" s="1"/>
  <c r="AE138" i="2"/>
  <c r="AG138" i="2" s="1"/>
  <c r="AH138" i="2"/>
  <c r="AJ138" i="2" s="1"/>
  <c r="AK138" i="2"/>
  <c r="AM138" i="2" s="1"/>
  <c r="AN138" i="2"/>
  <c r="AP138" i="2" s="1"/>
  <c r="AQ138" i="2"/>
  <c r="AS138" i="2" s="1"/>
  <c r="AT138" i="2"/>
  <c r="AV138" i="2" s="1"/>
  <c r="AW138" i="2"/>
  <c r="AY138" i="2" s="1"/>
  <c r="AZ138" i="2"/>
  <c r="BB138" i="2" s="1"/>
  <c r="BC138" i="2"/>
  <c r="BE138" i="2" s="1"/>
  <c r="BF138" i="2"/>
  <c r="BH138" i="2" s="1"/>
  <c r="BI138" i="2"/>
  <c r="BK138" i="2" s="1"/>
  <c r="BL138" i="2"/>
  <c r="BN138" i="2" s="1"/>
  <c r="BO138" i="2"/>
  <c r="BQ138" i="2" s="1"/>
  <c r="BT138" i="2"/>
  <c r="BW138" i="2"/>
  <c r="BX138" i="2"/>
  <c r="BZ138" i="2" s="1"/>
  <c r="CA138" i="2"/>
  <c r="CC138" i="2" s="1"/>
  <c r="CD138" i="2"/>
  <c r="CF138" i="2" s="1"/>
  <c r="CI138" i="2"/>
  <c r="CJ138" i="2"/>
  <c r="CL138" i="2" s="1"/>
  <c r="CM138" i="2"/>
  <c r="CO138" i="2" s="1"/>
  <c r="CX138" i="2" s="1"/>
  <c r="CR138" i="2"/>
  <c r="G139" i="2"/>
  <c r="J139" i="2"/>
  <c r="L139" i="2" s="1"/>
  <c r="O139" i="2"/>
  <c r="R139" i="2"/>
  <c r="S139" i="2"/>
  <c r="U139" i="2" s="1"/>
  <c r="V139" i="2"/>
  <c r="X139" i="2" s="1"/>
  <c r="Y139" i="2"/>
  <c r="AA139" i="2" s="1"/>
  <c r="AB139" i="2"/>
  <c r="AD139" i="2" s="1"/>
  <c r="AE139" i="2"/>
  <c r="AG139" i="2" s="1"/>
  <c r="AH139" i="2"/>
  <c r="AJ139" i="2" s="1"/>
  <c r="AK139" i="2"/>
  <c r="AM139" i="2" s="1"/>
  <c r="AN139" i="2"/>
  <c r="AP139" i="2" s="1"/>
  <c r="AQ139" i="2"/>
  <c r="AS139" i="2" s="1"/>
  <c r="AT139" i="2"/>
  <c r="AV139" i="2" s="1"/>
  <c r="AW139" i="2"/>
  <c r="AY139" i="2" s="1"/>
  <c r="AZ139" i="2"/>
  <c r="BB139" i="2" s="1"/>
  <c r="BC139" i="2"/>
  <c r="BE139" i="2" s="1"/>
  <c r="BF139" i="2"/>
  <c r="BH139" i="2" s="1"/>
  <c r="BI139" i="2"/>
  <c r="BK139" i="2" s="1"/>
  <c r="BL139" i="2"/>
  <c r="BN139" i="2" s="1"/>
  <c r="BO139" i="2"/>
  <c r="BQ139" i="2" s="1"/>
  <c r="BT139" i="2"/>
  <c r="BW139" i="2"/>
  <c r="BX139" i="2"/>
  <c r="BZ139" i="2" s="1"/>
  <c r="CA139" i="2"/>
  <c r="CC139" i="2" s="1"/>
  <c r="CD139" i="2"/>
  <c r="CF139" i="2" s="1"/>
  <c r="CI139" i="2"/>
  <c r="CJ139" i="2"/>
  <c r="CL139" i="2" s="1"/>
  <c r="CM139" i="2"/>
  <c r="CO139" i="2" s="1"/>
  <c r="CX139" i="2" s="1"/>
  <c r="CR139" i="2"/>
  <c r="G140" i="2"/>
  <c r="J140" i="2"/>
  <c r="L140" i="2" s="1"/>
  <c r="O140" i="2"/>
  <c r="R140" i="2"/>
  <c r="S140" i="2"/>
  <c r="U140" i="2" s="1"/>
  <c r="V140" i="2"/>
  <c r="X140" i="2" s="1"/>
  <c r="Y140" i="2"/>
  <c r="AA140" i="2" s="1"/>
  <c r="AB140" i="2"/>
  <c r="AD140" i="2" s="1"/>
  <c r="AE140" i="2"/>
  <c r="AG140" i="2" s="1"/>
  <c r="AH140" i="2"/>
  <c r="AJ140" i="2" s="1"/>
  <c r="AK140" i="2"/>
  <c r="AM140" i="2" s="1"/>
  <c r="AN140" i="2"/>
  <c r="AP140" i="2" s="1"/>
  <c r="AQ140" i="2"/>
  <c r="AS140" i="2" s="1"/>
  <c r="AT140" i="2"/>
  <c r="AV140" i="2" s="1"/>
  <c r="AW140" i="2"/>
  <c r="AY140" i="2" s="1"/>
  <c r="AZ140" i="2"/>
  <c r="BB140" i="2" s="1"/>
  <c r="BC140" i="2"/>
  <c r="BE140" i="2" s="1"/>
  <c r="BF140" i="2"/>
  <c r="BH140" i="2" s="1"/>
  <c r="BI140" i="2"/>
  <c r="BK140" i="2" s="1"/>
  <c r="BL140" i="2"/>
  <c r="BN140" i="2" s="1"/>
  <c r="BO140" i="2"/>
  <c r="BQ140" i="2" s="1"/>
  <c r="BT140" i="2"/>
  <c r="BW140" i="2"/>
  <c r="BX140" i="2"/>
  <c r="BZ140" i="2" s="1"/>
  <c r="CA140" i="2"/>
  <c r="CC140" i="2" s="1"/>
  <c r="CD140" i="2"/>
  <c r="CF140" i="2" s="1"/>
  <c r="CI140" i="2"/>
  <c r="CJ140" i="2"/>
  <c r="CL140" i="2" s="1"/>
  <c r="CM140" i="2"/>
  <c r="CO140" i="2" s="1"/>
  <c r="CX140" i="2" s="1"/>
  <c r="CR140" i="2"/>
  <c r="G141" i="2"/>
  <c r="J141" i="2"/>
  <c r="L141" i="2" s="1"/>
  <c r="O141" i="2"/>
  <c r="R141" i="2"/>
  <c r="S141" i="2"/>
  <c r="U141" i="2" s="1"/>
  <c r="V141" i="2"/>
  <c r="X141" i="2" s="1"/>
  <c r="Y141" i="2"/>
  <c r="AA141" i="2" s="1"/>
  <c r="AB141" i="2"/>
  <c r="AD141" i="2" s="1"/>
  <c r="AE141" i="2"/>
  <c r="AG141" i="2" s="1"/>
  <c r="AH141" i="2"/>
  <c r="AJ141" i="2" s="1"/>
  <c r="AK141" i="2"/>
  <c r="AM141" i="2" s="1"/>
  <c r="AN141" i="2"/>
  <c r="AP141" i="2" s="1"/>
  <c r="AQ141" i="2"/>
  <c r="AS141" i="2" s="1"/>
  <c r="AT141" i="2"/>
  <c r="AV141" i="2" s="1"/>
  <c r="AW141" i="2"/>
  <c r="AY141" i="2" s="1"/>
  <c r="AZ141" i="2"/>
  <c r="BB141" i="2" s="1"/>
  <c r="BC141" i="2"/>
  <c r="BE141" i="2" s="1"/>
  <c r="BF141" i="2"/>
  <c r="BH141" i="2" s="1"/>
  <c r="BI141" i="2"/>
  <c r="BK141" i="2" s="1"/>
  <c r="BL141" i="2"/>
  <c r="BN141" i="2" s="1"/>
  <c r="BO141" i="2"/>
  <c r="BQ141" i="2" s="1"/>
  <c r="BT141" i="2"/>
  <c r="BW141" i="2"/>
  <c r="BX141" i="2"/>
  <c r="BZ141" i="2" s="1"/>
  <c r="CA141" i="2"/>
  <c r="CC141" i="2" s="1"/>
  <c r="CD141" i="2"/>
  <c r="CF141" i="2" s="1"/>
  <c r="CI141" i="2"/>
  <c r="CJ141" i="2"/>
  <c r="CL141" i="2" s="1"/>
  <c r="CM141" i="2"/>
  <c r="CO141" i="2" s="1"/>
  <c r="CX141" i="2" s="1"/>
  <c r="CR141" i="2"/>
  <c r="G142" i="2"/>
  <c r="J142" i="2"/>
  <c r="L142" i="2" s="1"/>
  <c r="O142" i="2"/>
  <c r="R142" i="2"/>
  <c r="S142" i="2"/>
  <c r="U142" i="2" s="1"/>
  <c r="V142" i="2"/>
  <c r="X142" i="2" s="1"/>
  <c r="Y142" i="2"/>
  <c r="AA142" i="2" s="1"/>
  <c r="AB142" i="2"/>
  <c r="AD142" i="2" s="1"/>
  <c r="AE142" i="2"/>
  <c r="AG142" i="2" s="1"/>
  <c r="AH142" i="2"/>
  <c r="AJ142" i="2" s="1"/>
  <c r="AK142" i="2"/>
  <c r="AM142" i="2" s="1"/>
  <c r="AN142" i="2"/>
  <c r="AP142" i="2" s="1"/>
  <c r="AQ142" i="2"/>
  <c r="AS142" i="2" s="1"/>
  <c r="AT142" i="2"/>
  <c r="AV142" i="2" s="1"/>
  <c r="AW142" i="2"/>
  <c r="AY142" i="2" s="1"/>
  <c r="AZ142" i="2"/>
  <c r="BB142" i="2" s="1"/>
  <c r="BC142" i="2"/>
  <c r="BE142" i="2" s="1"/>
  <c r="BF142" i="2"/>
  <c r="BH142" i="2" s="1"/>
  <c r="BI142" i="2"/>
  <c r="BK142" i="2" s="1"/>
  <c r="BL142" i="2"/>
  <c r="BN142" i="2" s="1"/>
  <c r="BO142" i="2"/>
  <c r="BQ142" i="2" s="1"/>
  <c r="BT142" i="2"/>
  <c r="BW142" i="2"/>
  <c r="BX142" i="2"/>
  <c r="BZ142" i="2" s="1"/>
  <c r="CA142" i="2"/>
  <c r="CC142" i="2" s="1"/>
  <c r="CD142" i="2"/>
  <c r="CF142" i="2" s="1"/>
  <c r="CI142" i="2"/>
  <c r="CJ142" i="2"/>
  <c r="CL142" i="2" s="1"/>
  <c r="CM142" i="2"/>
  <c r="CO142" i="2" s="1"/>
  <c r="CX142" i="2" s="1"/>
  <c r="CR142" i="2"/>
  <c r="G131" i="2"/>
  <c r="J131" i="2"/>
  <c r="L131" i="2" s="1"/>
  <c r="O131" i="2"/>
  <c r="R131" i="2"/>
  <c r="S131" i="2"/>
  <c r="U131" i="2" s="1"/>
  <c r="V131" i="2"/>
  <c r="X131" i="2" s="1"/>
  <c r="Y131" i="2"/>
  <c r="AA131" i="2" s="1"/>
  <c r="AB131" i="2"/>
  <c r="AD131" i="2" s="1"/>
  <c r="AE131" i="2"/>
  <c r="AG131" i="2" s="1"/>
  <c r="AH131" i="2"/>
  <c r="AJ131" i="2" s="1"/>
  <c r="AK131" i="2"/>
  <c r="AM131" i="2" s="1"/>
  <c r="AN131" i="2"/>
  <c r="AP131" i="2" s="1"/>
  <c r="AQ131" i="2"/>
  <c r="AS131" i="2" s="1"/>
  <c r="AT131" i="2"/>
  <c r="AV131" i="2" s="1"/>
  <c r="AW131" i="2"/>
  <c r="AY131" i="2" s="1"/>
  <c r="AZ131" i="2"/>
  <c r="BB131" i="2" s="1"/>
  <c r="BC131" i="2"/>
  <c r="BE131" i="2" s="1"/>
  <c r="BF131" i="2"/>
  <c r="BH131" i="2" s="1"/>
  <c r="BI131" i="2"/>
  <c r="BK131" i="2" s="1"/>
  <c r="BL131" i="2"/>
  <c r="BN131" i="2" s="1"/>
  <c r="BO131" i="2"/>
  <c r="BQ131" i="2" s="1"/>
  <c r="BT131" i="2"/>
  <c r="BW131" i="2"/>
  <c r="BX131" i="2"/>
  <c r="BZ131" i="2" s="1"/>
  <c r="CA131" i="2"/>
  <c r="CC131" i="2" s="1"/>
  <c r="CD131" i="2"/>
  <c r="CF131" i="2" s="1"/>
  <c r="CI131" i="2"/>
  <c r="CJ131" i="2"/>
  <c r="CL131" i="2" s="1"/>
  <c r="CM131" i="2"/>
  <c r="CO131" i="2" s="1"/>
  <c r="CX131" i="2" s="1"/>
  <c r="CR131" i="2"/>
  <c r="G130" i="2"/>
  <c r="J130" i="2"/>
  <c r="L130" i="2" s="1"/>
  <c r="O130" i="2"/>
  <c r="R130" i="2"/>
  <c r="S130" i="2"/>
  <c r="U130" i="2" s="1"/>
  <c r="V130" i="2"/>
  <c r="X130" i="2" s="1"/>
  <c r="Y130" i="2"/>
  <c r="AA130" i="2" s="1"/>
  <c r="AB130" i="2"/>
  <c r="AD130" i="2" s="1"/>
  <c r="AE130" i="2"/>
  <c r="AG130" i="2" s="1"/>
  <c r="AH130" i="2"/>
  <c r="AJ130" i="2" s="1"/>
  <c r="AK130" i="2"/>
  <c r="AM130" i="2" s="1"/>
  <c r="AN130" i="2"/>
  <c r="AP130" i="2" s="1"/>
  <c r="AQ130" i="2"/>
  <c r="AS130" i="2" s="1"/>
  <c r="AT130" i="2"/>
  <c r="AV130" i="2" s="1"/>
  <c r="AW130" i="2"/>
  <c r="AY130" i="2" s="1"/>
  <c r="AZ130" i="2"/>
  <c r="BB130" i="2" s="1"/>
  <c r="BC130" i="2"/>
  <c r="BE130" i="2" s="1"/>
  <c r="BF130" i="2"/>
  <c r="BH130" i="2" s="1"/>
  <c r="BI130" i="2"/>
  <c r="BK130" i="2" s="1"/>
  <c r="BL130" i="2"/>
  <c r="BN130" i="2" s="1"/>
  <c r="BO130" i="2"/>
  <c r="BQ130" i="2" s="1"/>
  <c r="BT130" i="2"/>
  <c r="BW130" i="2"/>
  <c r="BX130" i="2"/>
  <c r="BZ130" i="2" s="1"/>
  <c r="CA130" i="2"/>
  <c r="CC130" i="2" s="1"/>
  <c r="CD130" i="2"/>
  <c r="CF130" i="2" s="1"/>
  <c r="CI130" i="2"/>
  <c r="CJ130" i="2"/>
  <c r="CL130" i="2" s="1"/>
  <c r="CM130" i="2"/>
  <c r="CO130" i="2" s="1"/>
  <c r="CX130" i="2" s="1"/>
  <c r="CR130" i="2"/>
  <c r="G129" i="2"/>
  <c r="J129" i="2"/>
  <c r="L129" i="2" s="1"/>
  <c r="O129" i="2"/>
  <c r="R129" i="2"/>
  <c r="S129" i="2"/>
  <c r="U129" i="2" s="1"/>
  <c r="V129" i="2"/>
  <c r="X129" i="2" s="1"/>
  <c r="Y129" i="2"/>
  <c r="AA129" i="2" s="1"/>
  <c r="AB129" i="2"/>
  <c r="AD129" i="2" s="1"/>
  <c r="AE129" i="2"/>
  <c r="AG129" i="2" s="1"/>
  <c r="AH129" i="2"/>
  <c r="AJ129" i="2" s="1"/>
  <c r="AK129" i="2"/>
  <c r="AM129" i="2" s="1"/>
  <c r="AN129" i="2"/>
  <c r="AP129" i="2" s="1"/>
  <c r="AQ129" i="2"/>
  <c r="AS129" i="2" s="1"/>
  <c r="AT129" i="2"/>
  <c r="AV129" i="2" s="1"/>
  <c r="AW129" i="2"/>
  <c r="AY129" i="2" s="1"/>
  <c r="AZ129" i="2"/>
  <c r="BB129" i="2" s="1"/>
  <c r="BC129" i="2"/>
  <c r="BE129" i="2" s="1"/>
  <c r="BF129" i="2"/>
  <c r="BH129" i="2" s="1"/>
  <c r="BI129" i="2"/>
  <c r="BK129" i="2" s="1"/>
  <c r="BL129" i="2"/>
  <c r="BN129" i="2" s="1"/>
  <c r="BO129" i="2"/>
  <c r="BQ129" i="2" s="1"/>
  <c r="BT129" i="2"/>
  <c r="BW129" i="2"/>
  <c r="BX129" i="2"/>
  <c r="BZ129" i="2" s="1"/>
  <c r="CA129" i="2"/>
  <c r="CC129" i="2" s="1"/>
  <c r="CD129" i="2"/>
  <c r="CF129" i="2" s="1"/>
  <c r="CI129" i="2"/>
  <c r="CJ129" i="2"/>
  <c r="CL129" i="2" s="1"/>
  <c r="CM129" i="2"/>
  <c r="CO129" i="2" s="1"/>
  <c r="CX129" i="2" s="1"/>
  <c r="CR129" i="2"/>
  <c r="G128" i="2"/>
  <c r="J128" i="2"/>
  <c r="L128" i="2" s="1"/>
  <c r="O128" i="2"/>
  <c r="R128" i="2"/>
  <c r="S128" i="2"/>
  <c r="U128" i="2" s="1"/>
  <c r="V128" i="2"/>
  <c r="X128" i="2" s="1"/>
  <c r="Y128" i="2"/>
  <c r="AA128" i="2" s="1"/>
  <c r="AB128" i="2"/>
  <c r="AD128" i="2" s="1"/>
  <c r="AE128" i="2"/>
  <c r="AG128" i="2" s="1"/>
  <c r="AH128" i="2"/>
  <c r="AJ128" i="2" s="1"/>
  <c r="AK128" i="2"/>
  <c r="AM128" i="2" s="1"/>
  <c r="AN128" i="2"/>
  <c r="AP128" i="2" s="1"/>
  <c r="AQ128" i="2"/>
  <c r="AS128" i="2" s="1"/>
  <c r="AT128" i="2"/>
  <c r="AV128" i="2" s="1"/>
  <c r="AW128" i="2"/>
  <c r="AY128" i="2" s="1"/>
  <c r="AZ128" i="2"/>
  <c r="BB128" i="2" s="1"/>
  <c r="BC128" i="2"/>
  <c r="BE128" i="2" s="1"/>
  <c r="BF128" i="2"/>
  <c r="BH128" i="2" s="1"/>
  <c r="BI128" i="2"/>
  <c r="BK128" i="2" s="1"/>
  <c r="BL128" i="2"/>
  <c r="BN128" i="2" s="1"/>
  <c r="BO128" i="2"/>
  <c r="BQ128" i="2" s="1"/>
  <c r="BT128" i="2"/>
  <c r="BW128" i="2"/>
  <c r="BX128" i="2"/>
  <c r="BZ128" i="2" s="1"/>
  <c r="CA128" i="2"/>
  <c r="CC128" i="2" s="1"/>
  <c r="CD128" i="2"/>
  <c r="CF128" i="2" s="1"/>
  <c r="CI128" i="2"/>
  <c r="CJ128" i="2"/>
  <c r="CL128" i="2" s="1"/>
  <c r="CM128" i="2"/>
  <c r="CO128" i="2" s="1"/>
  <c r="CX128" i="2" s="1"/>
  <c r="CR128" i="2"/>
  <c r="CR6" i="2"/>
  <c r="CR7" i="2"/>
  <c r="CR8" i="2"/>
  <c r="CR9" i="2"/>
  <c r="CR10" i="2"/>
  <c r="CR11" i="2"/>
  <c r="CR12" i="2"/>
  <c r="CR13" i="2"/>
  <c r="CR14" i="2"/>
  <c r="CR15" i="2"/>
  <c r="CR16" i="2"/>
  <c r="CR17" i="2"/>
  <c r="CR18" i="2"/>
  <c r="CR19" i="2"/>
  <c r="CR20" i="2"/>
  <c r="CR21" i="2"/>
  <c r="CR22" i="2"/>
  <c r="CR23" i="2"/>
  <c r="CR24" i="2"/>
  <c r="CR25" i="2"/>
  <c r="CR26" i="2"/>
  <c r="CR27" i="2"/>
  <c r="CR28" i="2"/>
  <c r="CR29" i="2"/>
  <c r="CR30" i="2"/>
  <c r="CR31" i="2"/>
  <c r="CR32" i="2"/>
  <c r="CR33" i="2"/>
  <c r="CR34" i="2"/>
  <c r="CR35" i="2"/>
  <c r="CR36" i="2"/>
  <c r="CR37" i="2"/>
  <c r="CR38" i="2"/>
  <c r="CR39" i="2"/>
  <c r="CR40" i="2"/>
  <c r="CR41" i="2"/>
  <c r="CR42" i="2"/>
  <c r="CR43" i="2"/>
  <c r="CR44" i="2"/>
  <c r="CR45" i="2"/>
  <c r="CR46" i="2"/>
  <c r="CR47" i="2"/>
  <c r="CR48" i="2"/>
  <c r="CR49" i="2"/>
  <c r="CR50" i="2"/>
  <c r="CR51" i="2"/>
  <c r="CR52" i="2"/>
  <c r="CR53" i="2"/>
  <c r="CR54" i="2"/>
  <c r="CR55" i="2"/>
  <c r="CR56" i="2"/>
  <c r="CR57" i="2"/>
  <c r="CR58" i="2"/>
  <c r="CR59" i="2"/>
  <c r="CR60" i="2"/>
  <c r="CR61" i="2"/>
  <c r="CR62" i="2"/>
  <c r="CR63" i="2"/>
  <c r="CR64" i="2"/>
  <c r="CR65" i="2"/>
  <c r="CR66" i="2"/>
  <c r="CR67" i="2"/>
  <c r="CR68" i="2"/>
  <c r="CR69" i="2"/>
  <c r="CR70" i="2"/>
  <c r="CR71" i="2"/>
  <c r="CR72" i="2"/>
  <c r="CR73" i="2"/>
  <c r="CR74" i="2"/>
  <c r="CR75" i="2"/>
  <c r="CR76" i="2"/>
  <c r="CR77" i="2"/>
  <c r="CR78" i="2"/>
  <c r="CR79" i="2"/>
  <c r="CR80" i="2"/>
  <c r="CR81" i="2"/>
  <c r="CR82" i="2"/>
  <c r="CR83" i="2"/>
  <c r="CR84" i="2"/>
  <c r="CR85" i="2"/>
  <c r="CR86" i="2"/>
  <c r="CR87" i="2"/>
  <c r="CR88" i="2"/>
  <c r="CR89" i="2"/>
  <c r="CR90" i="2"/>
  <c r="CR91" i="2"/>
  <c r="CR92" i="2"/>
  <c r="CR93" i="2"/>
  <c r="CR94" i="2"/>
  <c r="CR95" i="2"/>
  <c r="CR96" i="2"/>
  <c r="CR97" i="2"/>
  <c r="CR98" i="2"/>
  <c r="CR99" i="2"/>
  <c r="CR100" i="2"/>
  <c r="CR101" i="2"/>
  <c r="CR102" i="2"/>
  <c r="CR103" i="2"/>
  <c r="CR104" i="2"/>
  <c r="CR105" i="2"/>
  <c r="CR106" i="2"/>
  <c r="CR107" i="2"/>
  <c r="CR108" i="2"/>
  <c r="CR109" i="2"/>
  <c r="CR110" i="2"/>
  <c r="CR113" i="2"/>
  <c r="CR114" i="2"/>
  <c r="CR115" i="2"/>
  <c r="CR116" i="2"/>
  <c r="CR117" i="2"/>
  <c r="CR118" i="2"/>
  <c r="CR119" i="2"/>
  <c r="CR120" i="2"/>
  <c r="CR121" i="2"/>
  <c r="CR126" i="2"/>
  <c r="CR5" i="2"/>
  <c r="CM5" i="2"/>
  <c r="C127" i="2"/>
  <c r="CU127" i="2" s="1"/>
  <c r="G127" i="2"/>
  <c r="J127" i="2"/>
  <c r="S127" i="2"/>
  <c r="V127" i="2"/>
  <c r="Y127" i="2"/>
  <c r="AB127" i="2"/>
  <c r="AE127" i="2"/>
  <c r="AH127" i="2"/>
  <c r="AK127" i="2"/>
  <c r="AN127" i="2"/>
  <c r="AQ127" i="2"/>
  <c r="AT127" i="2"/>
  <c r="AW127" i="2"/>
  <c r="AZ127" i="2"/>
  <c r="BC127" i="2"/>
  <c r="BF127" i="2"/>
  <c r="BI127" i="2"/>
  <c r="BL127" i="2"/>
  <c r="BO127" i="2"/>
  <c r="BX127" i="2"/>
  <c r="CA127" i="2"/>
  <c r="CD127" i="2"/>
  <c r="CJ127" i="2"/>
  <c r="CM127" i="2"/>
  <c r="CM6" i="2"/>
  <c r="CO6" i="2" s="1"/>
  <c r="CX6" i="2" s="1"/>
  <c r="CM7" i="2"/>
  <c r="CO7" i="2" s="1"/>
  <c r="CX7" i="2" s="1"/>
  <c r="CM8" i="2"/>
  <c r="CO8" i="2" s="1"/>
  <c r="CX8" i="2" s="1"/>
  <c r="CM9" i="2"/>
  <c r="CO9" i="2" s="1"/>
  <c r="CX9" i="2" s="1"/>
  <c r="CM10" i="2"/>
  <c r="CO10" i="2" s="1"/>
  <c r="CX10" i="2" s="1"/>
  <c r="CM11" i="2"/>
  <c r="CO11" i="2" s="1"/>
  <c r="CX11" i="2" s="1"/>
  <c r="CM12" i="2"/>
  <c r="CO12" i="2" s="1"/>
  <c r="CX12" i="2" s="1"/>
  <c r="CM13" i="2"/>
  <c r="CO13" i="2" s="1"/>
  <c r="CX13" i="2" s="1"/>
  <c r="CM14" i="2"/>
  <c r="CO14" i="2" s="1"/>
  <c r="CX14" i="2" s="1"/>
  <c r="CM15" i="2"/>
  <c r="CO15" i="2" s="1"/>
  <c r="CX15" i="2" s="1"/>
  <c r="CM16" i="2"/>
  <c r="CO16" i="2" s="1"/>
  <c r="CX16" i="2" s="1"/>
  <c r="CM17" i="2"/>
  <c r="CO17" i="2" s="1"/>
  <c r="CX17" i="2" s="1"/>
  <c r="CM18" i="2"/>
  <c r="CO18" i="2" s="1"/>
  <c r="CX18" i="2" s="1"/>
  <c r="CM19" i="2"/>
  <c r="CO19" i="2" s="1"/>
  <c r="CX19" i="2" s="1"/>
  <c r="CM20" i="2"/>
  <c r="CO20" i="2" s="1"/>
  <c r="CX20" i="2" s="1"/>
  <c r="CM21" i="2"/>
  <c r="CO21" i="2" s="1"/>
  <c r="CX21" i="2" s="1"/>
  <c r="CM22" i="2"/>
  <c r="CO22" i="2" s="1"/>
  <c r="CX22" i="2" s="1"/>
  <c r="CM23" i="2"/>
  <c r="CO23" i="2" s="1"/>
  <c r="CX23" i="2" s="1"/>
  <c r="CM24" i="2"/>
  <c r="CO24" i="2" s="1"/>
  <c r="CX24" i="2" s="1"/>
  <c r="CM25" i="2"/>
  <c r="CO25" i="2" s="1"/>
  <c r="CX25" i="2" s="1"/>
  <c r="CM26" i="2"/>
  <c r="CO26" i="2" s="1"/>
  <c r="CX26" i="2" s="1"/>
  <c r="CM27" i="2"/>
  <c r="CO27" i="2" s="1"/>
  <c r="CX27" i="2" s="1"/>
  <c r="CM28" i="2"/>
  <c r="CO28" i="2" s="1"/>
  <c r="CX28" i="2" s="1"/>
  <c r="CM29" i="2"/>
  <c r="CO29" i="2" s="1"/>
  <c r="CX29" i="2" s="1"/>
  <c r="CM30" i="2"/>
  <c r="CO30" i="2" s="1"/>
  <c r="CX30" i="2" s="1"/>
  <c r="CM31" i="2"/>
  <c r="CO31" i="2" s="1"/>
  <c r="CX31" i="2" s="1"/>
  <c r="CM32" i="2"/>
  <c r="CO32" i="2" s="1"/>
  <c r="CX32" i="2" s="1"/>
  <c r="CM33" i="2"/>
  <c r="CO33" i="2" s="1"/>
  <c r="CX33" i="2" s="1"/>
  <c r="CM34" i="2"/>
  <c r="CO34" i="2" s="1"/>
  <c r="CX34" i="2" s="1"/>
  <c r="CM35" i="2"/>
  <c r="CO35" i="2" s="1"/>
  <c r="CX35" i="2" s="1"/>
  <c r="CM36" i="2"/>
  <c r="CO36" i="2" s="1"/>
  <c r="CX36" i="2" s="1"/>
  <c r="CM37" i="2"/>
  <c r="CO37" i="2" s="1"/>
  <c r="CX37" i="2" s="1"/>
  <c r="CM38" i="2"/>
  <c r="CO38" i="2" s="1"/>
  <c r="CX38" i="2" s="1"/>
  <c r="CM39" i="2"/>
  <c r="CO39" i="2" s="1"/>
  <c r="CX39" i="2" s="1"/>
  <c r="CM40" i="2"/>
  <c r="CO40" i="2" s="1"/>
  <c r="CX40" i="2" s="1"/>
  <c r="CM41" i="2"/>
  <c r="CO41" i="2" s="1"/>
  <c r="CX41" i="2" s="1"/>
  <c r="CM42" i="2"/>
  <c r="CO42" i="2" s="1"/>
  <c r="CX42" i="2" s="1"/>
  <c r="CM43" i="2"/>
  <c r="CO43" i="2" s="1"/>
  <c r="CX43" i="2" s="1"/>
  <c r="CM44" i="2"/>
  <c r="CO44" i="2" s="1"/>
  <c r="CX44" i="2" s="1"/>
  <c r="CM45" i="2"/>
  <c r="CO45" i="2" s="1"/>
  <c r="CX45" i="2" s="1"/>
  <c r="CM46" i="2"/>
  <c r="CO46" i="2" s="1"/>
  <c r="CX46" i="2" s="1"/>
  <c r="CM47" i="2"/>
  <c r="CO47" i="2" s="1"/>
  <c r="CX47" i="2" s="1"/>
  <c r="CM48" i="2"/>
  <c r="CO48" i="2" s="1"/>
  <c r="CX48" i="2" s="1"/>
  <c r="CM49" i="2"/>
  <c r="CO49" i="2" s="1"/>
  <c r="CX49" i="2" s="1"/>
  <c r="CM50" i="2"/>
  <c r="CO50" i="2" s="1"/>
  <c r="CX50" i="2" s="1"/>
  <c r="CM51" i="2"/>
  <c r="CO51" i="2" s="1"/>
  <c r="CX51" i="2" s="1"/>
  <c r="CM52" i="2"/>
  <c r="CO52" i="2" s="1"/>
  <c r="CX52" i="2" s="1"/>
  <c r="CM53" i="2"/>
  <c r="CO53" i="2" s="1"/>
  <c r="CX53" i="2" s="1"/>
  <c r="CM54" i="2"/>
  <c r="CO54" i="2" s="1"/>
  <c r="CX54" i="2" s="1"/>
  <c r="CM55" i="2"/>
  <c r="CO55" i="2" s="1"/>
  <c r="CX55" i="2" s="1"/>
  <c r="CM56" i="2"/>
  <c r="CO56" i="2" s="1"/>
  <c r="CX56" i="2" s="1"/>
  <c r="CM57" i="2"/>
  <c r="CO57" i="2" s="1"/>
  <c r="CX57" i="2" s="1"/>
  <c r="CM58" i="2"/>
  <c r="CO58" i="2" s="1"/>
  <c r="CX58" i="2" s="1"/>
  <c r="CM59" i="2"/>
  <c r="CO59" i="2" s="1"/>
  <c r="CX59" i="2" s="1"/>
  <c r="CM60" i="2"/>
  <c r="CO60" i="2" s="1"/>
  <c r="CX60" i="2" s="1"/>
  <c r="CM61" i="2"/>
  <c r="CO61" i="2" s="1"/>
  <c r="CX61" i="2" s="1"/>
  <c r="CM62" i="2"/>
  <c r="CO62" i="2" s="1"/>
  <c r="CX62" i="2" s="1"/>
  <c r="CM63" i="2"/>
  <c r="CO63" i="2" s="1"/>
  <c r="CX63" i="2" s="1"/>
  <c r="CM64" i="2"/>
  <c r="CO64" i="2" s="1"/>
  <c r="CX64" i="2" s="1"/>
  <c r="CM65" i="2"/>
  <c r="CO65" i="2" s="1"/>
  <c r="CX65" i="2" s="1"/>
  <c r="CM66" i="2"/>
  <c r="CO66" i="2" s="1"/>
  <c r="CX66" i="2" s="1"/>
  <c r="CM67" i="2"/>
  <c r="CO67" i="2" s="1"/>
  <c r="CX67" i="2" s="1"/>
  <c r="CM68" i="2"/>
  <c r="CO68" i="2" s="1"/>
  <c r="CX68" i="2" s="1"/>
  <c r="CM69" i="2"/>
  <c r="CO69" i="2" s="1"/>
  <c r="CX69" i="2" s="1"/>
  <c r="CM70" i="2"/>
  <c r="CO70" i="2" s="1"/>
  <c r="CX70" i="2" s="1"/>
  <c r="CM71" i="2"/>
  <c r="CO71" i="2" s="1"/>
  <c r="CX71" i="2" s="1"/>
  <c r="CM72" i="2"/>
  <c r="CO72" i="2" s="1"/>
  <c r="CX72" i="2" s="1"/>
  <c r="CM73" i="2"/>
  <c r="CO73" i="2" s="1"/>
  <c r="CX73" i="2" s="1"/>
  <c r="CM74" i="2"/>
  <c r="CO74" i="2" s="1"/>
  <c r="CX74" i="2" s="1"/>
  <c r="CM75" i="2"/>
  <c r="CO75" i="2" s="1"/>
  <c r="CX75" i="2" s="1"/>
  <c r="CM76" i="2"/>
  <c r="CO76" i="2" s="1"/>
  <c r="CX76" i="2" s="1"/>
  <c r="CM77" i="2"/>
  <c r="CO77" i="2" s="1"/>
  <c r="CX77" i="2" s="1"/>
  <c r="CM78" i="2"/>
  <c r="CO78" i="2" s="1"/>
  <c r="CX78" i="2" s="1"/>
  <c r="CM79" i="2"/>
  <c r="CO79" i="2" s="1"/>
  <c r="CX79" i="2" s="1"/>
  <c r="CM80" i="2"/>
  <c r="CO80" i="2" s="1"/>
  <c r="CX80" i="2" s="1"/>
  <c r="CM81" i="2"/>
  <c r="CO81" i="2" s="1"/>
  <c r="CX81" i="2" s="1"/>
  <c r="CM82" i="2"/>
  <c r="CO82" i="2" s="1"/>
  <c r="CX82" i="2" s="1"/>
  <c r="CM83" i="2"/>
  <c r="CO83" i="2" s="1"/>
  <c r="CX83" i="2" s="1"/>
  <c r="CM84" i="2"/>
  <c r="CO84" i="2" s="1"/>
  <c r="CX84" i="2" s="1"/>
  <c r="CM85" i="2"/>
  <c r="CO85" i="2" s="1"/>
  <c r="CX85" i="2" s="1"/>
  <c r="CM86" i="2"/>
  <c r="CO86" i="2" s="1"/>
  <c r="CX86" i="2" s="1"/>
  <c r="CM87" i="2"/>
  <c r="CO87" i="2" s="1"/>
  <c r="CX87" i="2" s="1"/>
  <c r="CM88" i="2"/>
  <c r="CO88" i="2" s="1"/>
  <c r="CX88" i="2" s="1"/>
  <c r="CM89" i="2"/>
  <c r="CO89" i="2" s="1"/>
  <c r="CX89" i="2" s="1"/>
  <c r="CM90" i="2"/>
  <c r="CO90" i="2" s="1"/>
  <c r="CX90" i="2" s="1"/>
  <c r="CM91" i="2"/>
  <c r="CO91" i="2" s="1"/>
  <c r="CX91" i="2" s="1"/>
  <c r="CM92" i="2"/>
  <c r="CO92" i="2" s="1"/>
  <c r="CX92" i="2" s="1"/>
  <c r="CM93" i="2"/>
  <c r="CO93" i="2" s="1"/>
  <c r="CX93" i="2" s="1"/>
  <c r="CM94" i="2"/>
  <c r="CO94" i="2" s="1"/>
  <c r="CX94" i="2" s="1"/>
  <c r="CM95" i="2"/>
  <c r="CO95" i="2" s="1"/>
  <c r="CX95" i="2" s="1"/>
  <c r="CM96" i="2"/>
  <c r="CO96" i="2" s="1"/>
  <c r="CX96" i="2" s="1"/>
  <c r="CM97" i="2"/>
  <c r="CO97" i="2" s="1"/>
  <c r="CX97" i="2" s="1"/>
  <c r="CM98" i="2"/>
  <c r="CO98" i="2" s="1"/>
  <c r="CX98" i="2" s="1"/>
  <c r="CM99" i="2"/>
  <c r="CO99" i="2" s="1"/>
  <c r="CX99" i="2" s="1"/>
  <c r="CM100" i="2"/>
  <c r="CO100" i="2" s="1"/>
  <c r="CX100" i="2" s="1"/>
  <c r="CM101" i="2"/>
  <c r="CO101" i="2" s="1"/>
  <c r="CX101" i="2" s="1"/>
  <c r="CM102" i="2"/>
  <c r="CO102" i="2" s="1"/>
  <c r="CX102" i="2" s="1"/>
  <c r="CM103" i="2"/>
  <c r="CO103" i="2" s="1"/>
  <c r="CX103" i="2" s="1"/>
  <c r="CM104" i="2"/>
  <c r="CO104" i="2" s="1"/>
  <c r="CX104" i="2" s="1"/>
  <c r="CM105" i="2"/>
  <c r="CO105" i="2" s="1"/>
  <c r="CX105" i="2" s="1"/>
  <c r="CM106" i="2"/>
  <c r="CO106" i="2" s="1"/>
  <c r="CX106" i="2" s="1"/>
  <c r="CM107" i="2"/>
  <c r="CO107" i="2" s="1"/>
  <c r="CX107" i="2" s="1"/>
  <c r="CM108" i="2"/>
  <c r="CO108" i="2" s="1"/>
  <c r="CX108" i="2" s="1"/>
  <c r="CM109" i="2"/>
  <c r="CO109" i="2" s="1"/>
  <c r="CX109" i="2" s="1"/>
  <c r="CM110" i="2"/>
  <c r="CO110" i="2" s="1"/>
  <c r="CX110" i="2" s="1"/>
  <c r="CM111" i="2"/>
  <c r="CM112" i="2"/>
  <c r="CM113" i="2"/>
  <c r="CO113" i="2" s="1"/>
  <c r="CX113" i="2" s="1"/>
  <c r="CM114" i="2"/>
  <c r="CO114" i="2" s="1"/>
  <c r="CX114" i="2" s="1"/>
  <c r="CM115" i="2"/>
  <c r="CO115" i="2" s="1"/>
  <c r="CX115" i="2" s="1"/>
  <c r="CM116" i="2"/>
  <c r="CO116" i="2" s="1"/>
  <c r="CX116" i="2" s="1"/>
  <c r="CM117" i="2"/>
  <c r="CO117" i="2" s="1"/>
  <c r="CX117" i="2" s="1"/>
  <c r="CM118" i="2"/>
  <c r="CO118" i="2" s="1"/>
  <c r="CX118" i="2" s="1"/>
  <c r="CM119" i="2"/>
  <c r="CO119" i="2" s="1"/>
  <c r="CX119" i="2" s="1"/>
  <c r="CM120" i="2"/>
  <c r="CO120" i="2" s="1"/>
  <c r="CX120" i="2" s="1"/>
  <c r="CM121" i="2"/>
  <c r="CO121" i="2" s="1"/>
  <c r="CX121" i="2" s="1"/>
  <c r="CM122" i="2"/>
  <c r="CM123" i="2"/>
  <c r="CM124" i="2"/>
  <c r="CM125" i="2"/>
  <c r="CM126" i="2"/>
  <c r="CO126" i="2" s="1"/>
  <c r="CX126" i="2" s="1"/>
  <c r="BB127" i="2" l="1"/>
  <c r="BE127" i="2"/>
  <c r="AG127" i="2"/>
  <c r="CC127" i="2"/>
  <c r="BZ127" i="2"/>
  <c r="AD127" i="2"/>
  <c r="CL127" i="2"/>
  <c r="BN127" i="2"/>
  <c r="CO5" i="2"/>
  <c r="CX5" i="2" s="1"/>
  <c r="CI127" i="2"/>
  <c r="BK127" i="2"/>
  <c r="AM127" i="2"/>
  <c r="CO127" i="2"/>
  <c r="CX127" i="2" s="1"/>
  <c r="BQ127" i="2"/>
  <c r="AS127" i="2"/>
  <c r="AP127" i="2"/>
  <c r="R127" i="2"/>
  <c r="D130" i="2"/>
  <c r="F130" i="2" s="1"/>
  <c r="D140" i="2"/>
  <c r="F140" i="2" s="1"/>
  <c r="I136" i="2"/>
  <c r="D136" i="2"/>
  <c r="F136" i="2" s="1"/>
  <c r="D132" i="2"/>
  <c r="F132" i="2" s="1"/>
  <c r="D146" i="2"/>
  <c r="F146" i="2" s="1"/>
  <c r="D127" i="2"/>
  <c r="F127" i="2" s="1"/>
  <c r="D129" i="2"/>
  <c r="F129" i="2" s="1"/>
  <c r="I141" i="2"/>
  <c r="D141" i="2"/>
  <c r="F141" i="2" s="1"/>
  <c r="I137" i="2"/>
  <c r="D137" i="2"/>
  <c r="F137" i="2" s="1"/>
  <c r="I133" i="2"/>
  <c r="D133" i="2"/>
  <c r="F133" i="2" s="1"/>
  <c r="D143" i="2"/>
  <c r="F143" i="2" s="1"/>
  <c r="D128" i="2"/>
  <c r="F128" i="2" s="1"/>
  <c r="I142" i="2"/>
  <c r="D142" i="2"/>
  <c r="F142" i="2" s="1"/>
  <c r="I138" i="2"/>
  <c r="D138" i="2"/>
  <c r="F138" i="2" s="1"/>
  <c r="I134" i="2"/>
  <c r="D134" i="2"/>
  <c r="F134" i="2" s="1"/>
  <c r="I144" i="2"/>
  <c r="D144" i="2"/>
  <c r="F144" i="2" s="1"/>
  <c r="D131" i="2"/>
  <c r="F131" i="2" s="1"/>
  <c r="I139" i="2"/>
  <c r="D139" i="2"/>
  <c r="F139" i="2" s="1"/>
  <c r="I135" i="2"/>
  <c r="D135" i="2"/>
  <c r="F135" i="2" s="1"/>
  <c r="I145" i="2"/>
  <c r="D145" i="2"/>
  <c r="F145" i="2" s="1"/>
  <c r="D147" i="2"/>
  <c r="F147" i="2" s="1"/>
  <c r="BW127" i="2"/>
  <c r="AY127" i="2"/>
  <c r="AA127" i="2"/>
  <c r="U127" i="2"/>
  <c r="CR127" i="2"/>
  <c r="BT127" i="2"/>
  <c r="AV127" i="2"/>
  <c r="X127" i="2"/>
  <c r="CF127" i="2"/>
  <c r="BH127" i="2"/>
  <c r="AJ127" i="2"/>
  <c r="L127" i="2"/>
  <c r="I147" i="2"/>
  <c r="I146" i="2"/>
  <c r="I143" i="2"/>
  <c r="I140" i="2"/>
  <c r="I132" i="2"/>
  <c r="I131" i="2"/>
  <c r="I130" i="2"/>
  <c r="I129" i="2"/>
  <c r="I128" i="2"/>
  <c r="O127" i="2"/>
  <c r="I127" i="2"/>
  <c r="CJ6" i="2"/>
  <c r="CL6" i="2" s="1"/>
  <c r="CJ7" i="2"/>
  <c r="CL7" i="2" s="1"/>
  <c r="CJ8" i="2"/>
  <c r="CL8" i="2" s="1"/>
  <c r="CJ9" i="2"/>
  <c r="CL9" i="2" s="1"/>
  <c r="CJ10" i="2"/>
  <c r="CL10" i="2" s="1"/>
  <c r="CJ11" i="2"/>
  <c r="CL11" i="2" s="1"/>
  <c r="CJ12" i="2"/>
  <c r="CL12" i="2" s="1"/>
  <c r="CJ13" i="2"/>
  <c r="CL13" i="2" s="1"/>
  <c r="CJ14" i="2"/>
  <c r="CL14" i="2" s="1"/>
  <c r="CJ15" i="2"/>
  <c r="CL15" i="2" s="1"/>
  <c r="CJ16" i="2"/>
  <c r="CL16" i="2" s="1"/>
  <c r="CJ17" i="2"/>
  <c r="CL17" i="2" s="1"/>
  <c r="CJ18" i="2"/>
  <c r="CL18" i="2" s="1"/>
  <c r="CJ19" i="2"/>
  <c r="CL19" i="2" s="1"/>
  <c r="CJ20" i="2"/>
  <c r="CL20" i="2" s="1"/>
  <c r="CJ21" i="2"/>
  <c r="CL21" i="2" s="1"/>
  <c r="CJ22" i="2"/>
  <c r="CL22" i="2" s="1"/>
  <c r="CJ23" i="2"/>
  <c r="CL23" i="2" s="1"/>
  <c r="CJ24" i="2"/>
  <c r="CL24" i="2" s="1"/>
  <c r="CJ25" i="2"/>
  <c r="CL25" i="2" s="1"/>
  <c r="CJ26" i="2"/>
  <c r="CL26" i="2" s="1"/>
  <c r="CJ27" i="2"/>
  <c r="CL27" i="2" s="1"/>
  <c r="CJ28" i="2"/>
  <c r="CL28" i="2" s="1"/>
  <c r="CJ29" i="2"/>
  <c r="CL29" i="2" s="1"/>
  <c r="CJ30" i="2"/>
  <c r="CL30" i="2" s="1"/>
  <c r="CJ31" i="2"/>
  <c r="CL31" i="2" s="1"/>
  <c r="CJ32" i="2"/>
  <c r="CL32" i="2" s="1"/>
  <c r="CJ33" i="2"/>
  <c r="CL33" i="2" s="1"/>
  <c r="CJ34" i="2"/>
  <c r="CL34" i="2" s="1"/>
  <c r="CJ35" i="2"/>
  <c r="CL35" i="2" s="1"/>
  <c r="CJ36" i="2"/>
  <c r="CL36" i="2" s="1"/>
  <c r="CJ37" i="2"/>
  <c r="CL37" i="2" s="1"/>
  <c r="CJ38" i="2"/>
  <c r="CL38" i="2" s="1"/>
  <c r="CJ39" i="2"/>
  <c r="CL39" i="2" s="1"/>
  <c r="CJ40" i="2"/>
  <c r="CL40" i="2" s="1"/>
  <c r="CJ41" i="2"/>
  <c r="CL41" i="2" s="1"/>
  <c r="CJ42" i="2"/>
  <c r="CL42" i="2" s="1"/>
  <c r="CJ43" i="2"/>
  <c r="CL43" i="2" s="1"/>
  <c r="CJ44" i="2"/>
  <c r="CL44" i="2" s="1"/>
  <c r="CJ45" i="2"/>
  <c r="CL45" i="2" s="1"/>
  <c r="CJ46" i="2"/>
  <c r="CL46" i="2" s="1"/>
  <c r="CJ47" i="2"/>
  <c r="CL47" i="2" s="1"/>
  <c r="CJ48" i="2"/>
  <c r="CL48" i="2" s="1"/>
  <c r="CJ49" i="2"/>
  <c r="CL49" i="2" s="1"/>
  <c r="CJ50" i="2"/>
  <c r="CL50" i="2" s="1"/>
  <c r="CJ51" i="2"/>
  <c r="CL51" i="2" s="1"/>
  <c r="CJ52" i="2"/>
  <c r="CL52" i="2" s="1"/>
  <c r="CJ53" i="2"/>
  <c r="CL53" i="2" s="1"/>
  <c r="CJ54" i="2"/>
  <c r="CL54" i="2" s="1"/>
  <c r="CJ55" i="2"/>
  <c r="CL55" i="2" s="1"/>
  <c r="CJ56" i="2"/>
  <c r="CL56" i="2" s="1"/>
  <c r="CJ57" i="2"/>
  <c r="CL57" i="2" s="1"/>
  <c r="CJ58" i="2"/>
  <c r="CL58" i="2" s="1"/>
  <c r="CJ59" i="2"/>
  <c r="CL59" i="2" s="1"/>
  <c r="CJ60" i="2"/>
  <c r="CL60" i="2" s="1"/>
  <c r="CJ61" i="2"/>
  <c r="CL61" i="2" s="1"/>
  <c r="CJ62" i="2"/>
  <c r="CL62" i="2" s="1"/>
  <c r="CJ63" i="2"/>
  <c r="CL63" i="2" s="1"/>
  <c r="CJ64" i="2"/>
  <c r="CL64" i="2" s="1"/>
  <c r="CJ65" i="2"/>
  <c r="CL65" i="2" s="1"/>
  <c r="CJ66" i="2"/>
  <c r="CL66" i="2" s="1"/>
  <c r="CJ67" i="2"/>
  <c r="CL67" i="2" s="1"/>
  <c r="CJ68" i="2"/>
  <c r="CL68" i="2" s="1"/>
  <c r="CJ69" i="2"/>
  <c r="CL69" i="2" s="1"/>
  <c r="CJ70" i="2"/>
  <c r="CL70" i="2" s="1"/>
  <c r="CJ71" i="2"/>
  <c r="CL71" i="2" s="1"/>
  <c r="CJ72" i="2"/>
  <c r="CL72" i="2" s="1"/>
  <c r="CJ73" i="2"/>
  <c r="CL73" i="2" s="1"/>
  <c r="CJ74" i="2"/>
  <c r="CL74" i="2" s="1"/>
  <c r="CJ75" i="2"/>
  <c r="CL75" i="2" s="1"/>
  <c r="CJ76" i="2"/>
  <c r="CL76" i="2" s="1"/>
  <c r="CJ77" i="2"/>
  <c r="CL77" i="2" s="1"/>
  <c r="CJ78" i="2"/>
  <c r="CL78" i="2" s="1"/>
  <c r="CJ79" i="2"/>
  <c r="CL79" i="2" s="1"/>
  <c r="CJ80" i="2"/>
  <c r="CL80" i="2" s="1"/>
  <c r="CJ81" i="2"/>
  <c r="CL81" i="2" s="1"/>
  <c r="CJ82" i="2"/>
  <c r="CL82" i="2" s="1"/>
  <c r="CJ83" i="2"/>
  <c r="CL83" i="2" s="1"/>
  <c r="CJ84" i="2"/>
  <c r="CL84" i="2" s="1"/>
  <c r="CJ85" i="2"/>
  <c r="CL85" i="2" s="1"/>
  <c r="CJ86" i="2"/>
  <c r="CL86" i="2" s="1"/>
  <c r="CJ87" i="2"/>
  <c r="CL87" i="2" s="1"/>
  <c r="CJ88" i="2"/>
  <c r="CL88" i="2" s="1"/>
  <c r="CJ89" i="2"/>
  <c r="CL89" i="2" s="1"/>
  <c r="CJ90" i="2"/>
  <c r="CL90" i="2" s="1"/>
  <c r="CJ91" i="2"/>
  <c r="CL91" i="2" s="1"/>
  <c r="CJ92" i="2"/>
  <c r="CL92" i="2" s="1"/>
  <c r="CJ93" i="2"/>
  <c r="CL93" i="2" s="1"/>
  <c r="CJ94" i="2"/>
  <c r="CL94" i="2" s="1"/>
  <c r="CJ95" i="2"/>
  <c r="CL95" i="2" s="1"/>
  <c r="CJ96" i="2"/>
  <c r="CL96" i="2" s="1"/>
  <c r="CJ97" i="2"/>
  <c r="CL97" i="2" s="1"/>
  <c r="CJ98" i="2"/>
  <c r="CL98" i="2" s="1"/>
  <c r="CJ99" i="2"/>
  <c r="CL99" i="2" s="1"/>
  <c r="CJ100" i="2"/>
  <c r="CL100" i="2" s="1"/>
  <c r="CJ101" i="2"/>
  <c r="CL101" i="2" s="1"/>
  <c r="CJ102" i="2"/>
  <c r="CL102" i="2" s="1"/>
  <c r="CJ103" i="2"/>
  <c r="CL103" i="2" s="1"/>
  <c r="CJ104" i="2"/>
  <c r="CL104" i="2" s="1"/>
  <c r="CJ105" i="2"/>
  <c r="CL105" i="2" s="1"/>
  <c r="CJ106" i="2"/>
  <c r="CL106" i="2" s="1"/>
  <c r="CJ107" i="2"/>
  <c r="CL107" i="2" s="1"/>
  <c r="CJ108" i="2"/>
  <c r="CL108" i="2" s="1"/>
  <c r="CJ109" i="2"/>
  <c r="CL109" i="2" s="1"/>
  <c r="CJ110" i="2"/>
  <c r="CL110" i="2" s="1"/>
  <c r="CJ111" i="2"/>
  <c r="CJ112" i="2"/>
  <c r="CJ113" i="2"/>
  <c r="CL113" i="2" s="1"/>
  <c r="CJ114" i="2"/>
  <c r="CL114" i="2" s="1"/>
  <c r="CJ115" i="2"/>
  <c r="CL115" i="2" s="1"/>
  <c r="CJ116" i="2"/>
  <c r="CL116" i="2" s="1"/>
  <c r="CJ117" i="2"/>
  <c r="CL117" i="2" s="1"/>
  <c r="CJ118" i="2"/>
  <c r="CL118" i="2" s="1"/>
  <c r="CJ119" i="2"/>
  <c r="CL119" i="2" s="1"/>
  <c r="CJ120" i="2"/>
  <c r="CL120" i="2" s="1"/>
  <c r="CJ121" i="2"/>
  <c r="CL121" i="2" s="1"/>
  <c r="CJ122" i="2"/>
  <c r="CJ123" i="2"/>
  <c r="CJ124" i="2"/>
  <c r="CJ125" i="2"/>
  <c r="CJ126" i="2"/>
  <c r="CL126" i="2" s="1"/>
  <c r="CL5" i="2"/>
  <c r="CI5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38" i="2"/>
  <c r="BI39" i="2"/>
  <c r="BI40" i="2"/>
  <c r="BI41" i="2"/>
  <c r="BI42" i="2"/>
  <c r="BI43" i="2"/>
  <c r="BI44" i="2"/>
  <c r="BI45" i="2"/>
  <c r="BI46" i="2"/>
  <c r="BI47" i="2"/>
  <c r="BI48" i="2"/>
  <c r="BI49" i="2"/>
  <c r="BI50" i="2"/>
  <c r="BI51" i="2"/>
  <c r="BI52" i="2"/>
  <c r="BI53" i="2"/>
  <c r="BI54" i="2"/>
  <c r="BI55" i="2"/>
  <c r="BI56" i="2"/>
  <c r="BI57" i="2"/>
  <c r="BI58" i="2"/>
  <c r="BI59" i="2"/>
  <c r="BI60" i="2"/>
  <c r="BI61" i="2"/>
  <c r="BI62" i="2"/>
  <c r="BI63" i="2"/>
  <c r="BI64" i="2"/>
  <c r="BI65" i="2"/>
  <c r="BI66" i="2"/>
  <c r="BI67" i="2"/>
  <c r="BI68" i="2"/>
  <c r="BI69" i="2"/>
  <c r="BI70" i="2"/>
  <c r="BI71" i="2"/>
  <c r="BI72" i="2"/>
  <c r="BI73" i="2"/>
  <c r="BI74" i="2"/>
  <c r="BI75" i="2"/>
  <c r="BI76" i="2"/>
  <c r="BI77" i="2"/>
  <c r="BI78" i="2"/>
  <c r="BI79" i="2"/>
  <c r="BI80" i="2"/>
  <c r="BI81" i="2"/>
  <c r="BI82" i="2"/>
  <c r="BI83" i="2"/>
  <c r="BI84" i="2"/>
  <c r="BI85" i="2"/>
  <c r="BI86" i="2"/>
  <c r="BI87" i="2"/>
  <c r="BI88" i="2"/>
  <c r="BI89" i="2"/>
  <c r="BI90" i="2"/>
  <c r="BI91" i="2"/>
  <c r="BI92" i="2"/>
  <c r="BI93" i="2"/>
  <c r="BI94" i="2"/>
  <c r="BI95" i="2"/>
  <c r="BI96" i="2"/>
  <c r="BI97" i="2"/>
  <c r="BI98" i="2"/>
  <c r="BI99" i="2"/>
  <c r="BI100" i="2"/>
  <c r="BI101" i="2"/>
  <c r="BI102" i="2"/>
  <c r="BI103" i="2"/>
  <c r="BI104" i="2"/>
  <c r="BI105" i="2"/>
  <c r="BI106" i="2"/>
  <c r="BI107" i="2"/>
  <c r="BI108" i="2"/>
  <c r="BI109" i="2"/>
  <c r="BI110" i="2"/>
  <c r="BI111" i="2"/>
  <c r="BI112" i="2"/>
  <c r="BI113" i="2"/>
  <c r="BI114" i="2"/>
  <c r="BI115" i="2"/>
  <c r="BI116" i="2"/>
  <c r="BI117" i="2"/>
  <c r="BI118" i="2"/>
  <c r="BI119" i="2"/>
  <c r="BI120" i="2"/>
  <c r="BI121" i="2"/>
  <c r="BI122" i="2"/>
  <c r="BI123" i="2"/>
  <c r="BI124" i="2"/>
  <c r="BI125" i="2"/>
  <c r="BI126" i="2"/>
  <c r="BK126" i="2" s="1"/>
  <c r="G126" i="2"/>
  <c r="J126" i="2"/>
  <c r="L126" i="2" s="1"/>
  <c r="O126" i="2"/>
  <c r="R126" i="2"/>
  <c r="S126" i="2"/>
  <c r="U126" i="2" s="1"/>
  <c r="V126" i="2"/>
  <c r="X126" i="2" s="1"/>
  <c r="Y126" i="2"/>
  <c r="AA126" i="2" s="1"/>
  <c r="AB126" i="2"/>
  <c r="AD126" i="2" s="1"/>
  <c r="AE126" i="2"/>
  <c r="AG126" i="2" s="1"/>
  <c r="AH126" i="2"/>
  <c r="AJ126" i="2" s="1"/>
  <c r="AK126" i="2"/>
  <c r="AM126" i="2" s="1"/>
  <c r="AN126" i="2"/>
  <c r="AP126" i="2" s="1"/>
  <c r="AQ126" i="2"/>
  <c r="AS126" i="2" s="1"/>
  <c r="AT126" i="2"/>
  <c r="AV126" i="2" s="1"/>
  <c r="AW126" i="2"/>
  <c r="AY126" i="2" s="1"/>
  <c r="AZ126" i="2"/>
  <c r="BB126" i="2" s="1"/>
  <c r="BC126" i="2"/>
  <c r="BE126" i="2" s="1"/>
  <c r="BF126" i="2"/>
  <c r="BH126" i="2" s="1"/>
  <c r="BL126" i="2"/>
  <c r="BN126" i="2" s="1"/>
  <c r="BO126" i="2"/>
  <c r="BQ126" i="2" s="1"/>
  <c r="BT126" i="2"/>
  <c r="BW126" i="2"/>
  <c r="BX126" i="2"/>
  <c r="BZ126" i="2" s="1"/>
  <c r="CA126" i="2"/>
  <c r="CC126" i="2" s="1"/>
  <c r="CD126" i="2"/>
  <c r="CF126" i="2" s="1"/>
  <c r="CI126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40" i="2"/>
  <c r="CI41" i="2"/>
  <c r="CI42" i="2"/>
  <c r="CI43" i="2"/>
  <c r="CI44" i="2"/>
  <c r="CI45" i="2"/>
  <c r="CI46" i="2"/>
  <c r="CI47" i="2"/>
  <c r="CI48" i="2"/>
  <c r="CI49" i="2"/>
  <c r="CI50" i="2"/>
  <c r="CI51" i="2"/>
  <c r="CI52" i="2"/>
  <c r="CI53" i="2"/>
  <c r="CI54" i="2"/>
  <c r="CI55" i="2"/>
  <c r="CI56" i="2"/>
  <c r="CI57" i="2"/>
  <c r="CI58" i="2"/>
  <c r="CI59" i="2"/>
  <c r="CI60" i="2"/>
  <c r="CI61" i="2"/>
  <c r="CI62" i="2"/>
  <c r="CI63" i="2"/>
  <c r="CI64" i="2"/>
  <c r="CI65" i="2"/>
  <c r="CI66" i="2"/>
  <c r="CI67" i="2"/>
  <c r="CI68" i="2"/>
  <c r="CI69" i="2"/>
  <c r="CI70" i="2"/>
  <c r="CI71" i="2"/>
  <c r="CI72" i="2"/>
  <c r="CI73" i="2"/>
  <c r="CI74" i="2"/>
  <c r="CI75" i="2"/>
  <c r="CI76" i="2"/>
  <c r="CI77" i="2"/>
  <c r="CI78" i="2"/>
  <c r="CI79" i="2"/>
  <c r="CI80" i="2"/>
  <c r="CI81" i="2"/>
  <c r="CI82" i="2"/>
  <c r="CI83" i="2"/>
  <c r="CI84" i="2"/>
  <c r="CI85" i="2"/>
  <c r="CI86" i="2"/>
  <c r="CI87" i="2"/>
  <c r="CI88" i="2"/>
  <c r="CI89" i="2"/>
  <c r="CI90" i="2"/>
  <c r="CI91" i="2"/>
  <c r="CI92" i="2"/>
  <c r="CI93" i="2"/>
  <c r="CI94" i="2"/>
  <c r="CI95" i="2"/>
  <c r="CI96" i="2"/>
  <c r="CI97" i="2"/>
  <c r="CI98" i="2"/>
  <c r="CI99" i="2"/>
  <c r="CI100" i="2"/>
  <c r="CI101" i="2"/>
  <c r="CI102" i="2"/>
  <c r="CI103" i="2"/>
  <c r="CI104" i="2"/>
  <c r="CI105" i="2"/>
  <c r="CI106" i="2"/>
  <c r="CI107" i="2"/>
  <c r="CI108" i="2"/>
  <c r="CI109" i="2"/>
  <c r="CI110" i="2"/>
  <c r="CI113" i="2"/>
  <c r="CI114" i="2"/>
  <c r="CI115" i="2"/>
  <c r="CI116" i="2"/>
  <c r="CI117" i="2"/>
  <c r="CI118" i="2"/>
  <c r="CI119" i="2"/>
  <c r="CI120" i="2"/>
  <c r="CI121" i="2"/>
  <c r="CD5" i="2"/>
  <c r="I126" i="2" l="1"/>
  <c r="D126" i="2"/>
  <c r="F126" i="2" s="1"/>
  <c r="CT2" i="2" l="1"/>
  <c r="CQ2" i="2"/>
  <c r="CN2" i="2"/>
  <c r="CK2" i="2"/>
  <c r="CH2" i="2"/>
  <c r="CE2" i="2"/>
  <c r="CB2" i="2"/>
  <c r="BY2" i="2"/>
  <c r="BV2" i="2"/>
  <c r="BS2" i="2"/>
  <c r="BP2" i="2"/>
  <c r="BM2" i="2"/>
  <c r="BJ2" i="2"/>
  <c r="BG2" i="2"/>
  <c r="BD2" i="2"/>
  <c r="BA2" i="2"/>
  <c r="AX2" i="2"/>
  <c r="AU2" i="2"/>
  <c r="AR2" i="2"/>
  <c r="AO2" i="2"/>
  <c r="AL2" i="2"/>
  <c r="AI2" i="2"/>
  <c r="AF2" i="2"/>
  <c r="AC2" i="2"/>
  <c r="Z2" i="2"/>
  <c r="W2" i="2"/>
  <c r="T2" i="2"/>
  <c r="Q2" i="2"/>
  <c r="N2" i="2"/>
  <c r="K2" i="2"/>
  <c r="G125" i="2"/>
  <c r="J125" i="2"/>
  <c r="S125" i="2"/>
  <c r="V125" i="2"/>
  <c r="Y125" i="2"/>
  <c r="AB125" i="2"/>
  <c r="AE125" i="2"/>
  <c r="AH125" i="2"/>
  <c r="AK125" i="2"/>
  <c r="AN125" i="2"/>
  <c r="AQ125" i="2"/>
  <c r="AT125" i="2"/>
  <c r="AW125" i="2"/>
  <c r="AZ125" i="2"/>
  <c r="BC125" i="2"/>
  <c r="BF125" i="2"/>
  <c r="BL125" i="2"/>
  <c r="BO125" i="2"/>
  <c r="BX125" i="2"/>
  <c r="CA125" i="2"/>
  <c r="CD125" i="2"/>
  <c r="CF5" i="2"/>
  <c r="CD6" i="2"/>
  <c r="CF6" i="2" s="1"/>
  <c r="CD7" i="2"/>
  <c r="CF7" i="2" s="1"/>
  <c r="CD8" i="2"/>
  <c r="CF8" i="2" s="1"/>
  <c r="CD9" i="2"/>
  <c r="CF9" i="2" s="1"/>
  <c r="CD10" i="2"/>
  <c r="CF10" i="2" s="1"/>
  <c r="CD11" i="2"/>
  <c r="CF11" i="2" s="1"/>
  <c r="CD12" i="2"/>
  <c r="CF12" i="2" s="1"/>
  <c r="CD13" i="2"/>
  <c r="CF13" i="2" s="1"/>
  <c r="CD14" i="2"/>
  <c r="CF14" i="2" s="1"/>
  <c r="CD15" i="2"/>
  <c r="CF15" i="2" s="1"/>
  <c r="CD16" i="2"/>
  <c r="CF16" i="2" s="1"/>
  <c r="CD17" i="2"/>
  <c r="CF17" i="2" s="1"/>
  <c r="CD18" i="2"/>
  <c r="CF18" i="2" s="1"/>
  <c r="CD19" i="2"/>
  <c r="CF19" i="2" s="1"/>
  <c r="CD20" i="2"/>
  <c r="CF20" i="2" s="1"/>
  <c r="CD21" i="2"/>
  <c r="CF21" i="2" s="1"/>
  <c r="CD22" i="2"/>
  <c r="CF22" i="2" s="1"/>
  <c r="CD23" i="2"/>
  <c r="CF23" i="2" s="1"/>
  <c r="CD24" i="2"/>
  <c r="CF24" i="2" s="1"/>
  <c r="CD25" i="2"/>
  <c r="CF25" i="2" s="1"/>
  <c r="CD26" i="2"/>
  <c r="CF26" i="2" s="1"/>
  <c r="CD27" i="2"/>
  <c r="CF27" i="2" s="1"/>
  <c r="CD28" i="2"/>
  <c r="CF28" i="2" s="1"/>
  <c r="CD29" i="2"/>
  <c r="CF29" i="2" s="1"/>
  <c r="CD30" i="2"/>
  <c r="CF30" i="2" s="1"/>
  <c r="CD31" i="2"/>
  <c r="CF31" i="2" s="1"/>
  <c r="CD32" i="2"/>
  <c r="CF32" i="2" s="1"/>
  <c r="CD33" i="2"/>
  <c r="CF33" i="2" s="1"/>
  <c r="CD34" i="2"/>
  <c r="CF34" i="2" s="1"/>
  <c r="CD35" i="2"/>
  <c r="CF35" i="2" s="1"/>
  <c r="CD36" i="2"/>
  <c r="CF36" i="2" s="1"/>
  <c r="CD37" i="2"/>
  <c r="CF37" i="2" s="1"/>
  <c r="CD38" i="2"/>
  <c r="CF38" i="2" s="1"/>
  <c r="CD39" i="2"/>
  <c r="CF39" i="2" s="1"/>
  <c r="CD40" i="2"/>
  <c r="CF40" i="2" s="1"/>
  <c r="CD41" i="2"/>
  <c r="CF41" i="2" s="1"/>
  <c r="CD42" i="2"/>
  <c r="CF42" i="2" s="1"/>
  <c r="CD43" i="2"/>
  <c r="CF43" i="2" s="1"/>
  <c r="CD44" i="2"/>
  <c r="CF44" i="2" s="1"/>
  <c r="CD45" i="2"/>
  <c r="CF45" i="2" s="1"/>
  <c r="CD46" i="2"/>
  <c r="CF46" i="2" s="1"/>
  <c r="CD47" i="2"/>
  <c r="CF47" i="2" s="1"/>
  <c r="CD48" i="2"/>
  <c r="CF48" i="2" s="1"/>
  <c r="CD49" i="2"/>
  <c r="CF49" i="2" s="1"/>
  <c r="CD50" i="2"/>
  <c r="CF50" i="2" s="1"/>
  <c r="CD51" i="2"/>
  <c r="CF51" i="2" s="1"/>
  <c r="CD52" i="2"/>
  <c r="CF52" i="2" s="1"/>
  <c r="CD53" i="2"/>
  <c r="CF53" i="2" s="1"/>
  <c r="CD54" i="2"/>
  <c r="CF54" i="2" s="1"/>
  <c r="CD55" i="2"/>
  <c r="CF55" i="2" s="1"/>
  <c r="CD56" i="2"/>
  <c r="CF56" i="2" s="1"/>
  <c r="CD57" i="2"/>
  <c r="CF57" i="2" s="1"/>
  <c r="CD58" i="2"/>
  <c r="CF58" i="2" s="1"/>
  <c r="CD59" i="2"/>
  <c r="CF59" i="2" s="1"/>
  <c r="CD60" i="2"/>
  <c r="CF60" i="2" s="1"/>
  <c r="CD61" i="2"/>
  <c r="CF61" i="2" s="1"/>
  <c r="CD62" i="2"/>
  <c r="CF62" i="2" s="1"/>
  <c r="CD63" i="2"/>
  <c r="CF63" i="2" s="1"/>
  <c r="CD64" i="2"/>
  <c r="CF64" i="2" s="1"/>
  <c r="CD65" i="2"/>
  <c r="CF65" i="2" s="1"/>
  <c r="CD66" i="2"/>
  <c r="CF66" i="2" s="1"/>
  <c r="CD67" i="2"/>
  <c r="CF67" i="2" s="1"/>
  <c r="CD68" i="2"/>
  <c r="CF68" i="2" s="1"/>
  <c r="CD69" i="2"/>
  <c r="CF69" i="2" s="1"/>
  <c r="CD70" i="2"/>
  <c r="CF70" i="2" s="1"/>
  <c r="CD71" i="2"/>
  <c r="CF71" i="2" s="1"/>
  <c r="CD72" i="2"/>
  <c r="CF72" i="2" s="1"/>
  <c r="CD73" i="2"/>
  <c r="CF73" i="2" s="1"/>
  <c r="CD74" i="2"/>
  <c r="CF74" i="2" s="1"/>
  <c r="CD75" i="2"/>
  <c r="CF75" i="2" s="1"/>
  <c r="CD76" i="2"/>
  <c r="CF76" i="2" s="1"/>
  <c r="CD77" i="2"/>
  <c r="CF77" i="2" s="1"/>
  <c r="CD78" i="2"/>
  <c r="CF78" i="2" s="1"/>
  <c r="CD79" i="2"/>
  <c r="CF79" i="2" s="1"/>
  <c r="CD80" i="2"/>
  <c r="CF80" i="2" s="1"/>
  <c r="CD81" i="2"/>
  <c r="CF81" i="2" s="1"/>
  <c r="CD82" i="2"/>
  <c r="CF82" i="2" s="1"/>
  <c r="CD83" i="2"/>
  <c r="CF83" i="2" s="1"/>
  <c r="CD84" i="2"/>
  <c r="CF84" i="2" s="1"/>
  <c r="CD85" i="2"/>
  <c r="CF85" i="2" s="1"/>
  <c r="CD86" i="2"/>
  <c r="CF86" i="2" s="1"/>
  <c r="CD87" i="2"/>
  <c r="CF87" i="2" s="1"/>
  <c r="CD88" i="2"/>
  <c r="CF88" i="2" s="1"/>
  <c r="CD89" i="2"/>
  <c r="CF89" i="2" s="1"/>
  <c r="CD90" i="2"/>
  <c r="CF90" i="2" s="1"/>
  <c r="CD91" i="2"/>
  <c r="CF91" i="2" s="1"/>
  <c r="CD92" i="2"/>
  <c r="CF92" i="2" s="1"/>
  <c r="CD93" i="2"/>
  <c r="CF93" i="2" s="1"/>
  <c r="CD94" i="2"/>
  <c r="CF94" i="2" s="1"/>
  <c r="CD95" i="2"/>
  <c r="CF95" i="2" s="1"/>
  <c r="CD96" i="2"/>
  <c r="CF96" i="2" s="1"/>
  <c r="CD97" i="2"/>
  <c r="CF97" i="2" s="1"/>
  <c r="CD98" i="2"/>
  <c r="CF98" i="2" s="1"/>
  <c r="CD99" i="2"/>
  <c r="CF99" i="2" s="1"/>
  <c r="CD100" i="2"/>
  <c r="CF100" i="2" s="1"/>
  <c r="CD101" i="2"/>
  <c r="CF101" i="2" s="1"/>
  <c r="CD102" i="2"/>
  <c r="CF102" i="2" s="1"/>
  <c r="CD103" i="2"/>
  <c r="CF103" i="2" s="1"/>
  <c r="CD104" i="2"/>
  <c r="CF104" i="2" s="1"/>
  <c r="CD105" i="2"/>
  <c r="CF105" i="2" s="1"/>
  <c r="CD106" i="2"/>
  <c r="CF106" i="2" s="1"/>
  <c r="CD107" i="2"/>
  <c r="CF107" i="2" s="1"/>
  <c r="CD108" i="2"/>
  <c r="CF108" i="2" s="1"/>
  <c r="CD109" i="2"/>
  <c r="CF109" i="2" s="1"/>
  <c r="CD110" i="2"/>
  <c r="CF110" i="2" s="1"/>
  <c r="CD111" i="2"/>
  <c r="CD112" i="2"/>
  <c r="CD113" i="2"/>
  <c r="CF113" i="2" s="1"/>
  <c r="CD114" i="2"/>
  <c r="CF114" i="2" s="1"/>
  <c r="CD115" i="2"/>
  <c r="CF115" i="2" s="1"/>
  <c r="CD116" i="2"/>
  <c r="CF116" i="2" s="1"/>
  <c r="CD117" i="2"/>
  <c r="CF117" i="2" s="1"/>
  <c r="CD118" i="2"/>
  <c r="CF118" i="2" s="1"/>
  <c r="CD119" i="2"/>
  <c r="CF119" i="2" s="1"/>
  <c r="CD120" i="2"/>
  <c r="CF120" i="2" s="1"/>
  <c r="CD121" i="2"/>
  <c r="CF121" i="2" s="1"/>
  <c r="CD122" i="2"/>
  <c r="CD123" i="2"/>
  <c r="CD124" i="2"/>
  <c r="CF124" i="2" s="1"/>
  <c r="CA5" i="2"/>
  <c r="CC5" i="2" s="1"/>
  <c r="C122" i="2"/>
  <c r="CU122" i="2" s="1"/>
  <c r="C123" i="2"/>
  <c r="CU123" i="2" s="1"/>
  <c r="G122" i="2"/>
  <c r="J122" i="2"/>
  <c r="S122" i="2"/>
  <c r="V122" i="2"/>
  <c r="Y122" i="2"/>
  <c r="AB122" i="2"/>
  <c r="AE122" i="2"/>
  <c r="AH122" i="2"/>
  <c r="AK122" i="2"/>
  <c r="AN122" i="2"/>
  <c r="AQ122" i="2"/>
  <c r="AT122" i="2"/>
  <c r="AW122" i="2"/>
  <c r="AZ122" i="2"/>
  <c r="BC122" i="2"/>
  <c r="BF122" i="2"/>
  <c r="BL122" i="2"/>
  <c r="BO122" i="2"/>
  <c r="BX122" i="2"/>
  <c r="CA122" i="2"/>
  <c r="G123" i="2"/>
  <c r="J123" i="2"/>
  <c r="S123" i="2"/>
  <c r="V123" i="2"/>
  <c r="Y123" i="2"/>
  <c r="AB123" i="2"/>
  <c r="AE123" i="2"/>
  <c r="AH123" i="2"/>
  <c r="AK123" i="2"/>
  <c r="AN123" i="2"/>
  <c r="AQ123" i="2"/>
  <c r="AT123" i="2"/>
  <c r="AW123" i="2"/>
  <c r="AY123" i="2" s="1"/>
  <c r="AZ123" i="2"/>
  <c r="BC123" i="2"/>
  <c r="BF123" i="2"/>
  <c r="BL123" i="2"/>
  <c r="BO123" i="2"/>
  <c r="BX123" i="2"/>
  <c r="CA123" i="2"/>
  <c r="G124" i="2"/>
  <c r="J124" i="2"/>
  <c r="L124" i="2" s="1"/>
  <c r="S124" i="2"/>
  <c r="V124" i="2"/>
  <c r="Y124" i="2"/>
  <c r="AB124" i="2"/>
  <c r="AE124" i="2"/>
  <c r="AH124" i="2"/>
  <c r="AJ124" i="2" s="1"/>
  <c r="AK124" i="2"/>
  <c r="AN124" i="2"/>
  <c r="AQ124" i="2"/>
  <c r="AT124" i="2"/>
  <c r="AW124" i="2"/>
  <c r="AY124" i="2" s="1"/>
  <c r="AZ124" i="2"/>
  <c r="BC124" i="2"/>
  <c r="BE124" i="2" s="1"/>
  <c r="BF124" i="2"/>
  <c r="BH124" i="2" s="1"/>
  <c r="BL124" i="2"/>
  <c r="BO124" i="2"/>
  <c r="BW124" i="2"/>
  <c r="BX124" i="2"/>
  <c r="CA124" i="2"/>
  <c r="CC124" i="2" s="1"/>
  <c r="CA6" i="2"/>
  <c r="CC6" i="2" s="1"/>
  <c r="CA7" i="2"/>
  <c r="CC7" i="2" s="1"/>
  <c r="CA8" i="2"/>
  <c r="CC8" i="2" s="1"/>
  <c r="CA9" i="2"/>
  <c r="CC9" i="2" s="1"/>
  <c r="CA10" i="2"/>
  <c r="CC10" i="2" s="1"/>
  <c r="CA11" i="2"/>
  <c r="CC11" i="2" s="1"/>
  <c r="CA12" i="2"/>
  <c r="CC12" i="2" s="1"/>
  <c r="CA13" i="2"/>
  <c r="CC13" i="2" s="1"/>
  <c r="CA14" i="2"/>
  <c r="CC14" i="2" s="1"/>
  <c r="CA15" i="2"/>
  <c r="CC15" i="2" s="1"/>
  <c r="CA16" i="2"/>
  <c r="CC16" i="2" s="1"/>
  <c r="CA17" i="2"/>
  <c r="CC17" i="2" s="1"/>
  <c r="CA18" i="2"/>
  <c r="CC18" i="2" s="1"/>
  <c r="CA19" i="2"/>
  <c r="CC19" i="2" s="1"/>
  <c r="CA20" i="2"/>
  <c r="CC20" i="2" s="1"/>
  <c r="CA21" i="2"/>
  <c r="CC21" i="2" s="1"/>
  <c r="CA22" i="2"/>
  <c r="CC22" i="2" s="1"/>
  <c r="CA23" i="2"/>
  <c r="CC23" i="2" s="1"/>
  <c r="CA24" i="2"/>
  <c r="CC24" i="2" s="1"/>
  <c r="CA25" i="2"/>
  <c r="CC25" i="2" s="1"/>
  <c r="CA26" i="2"/>
  <c r="CC26" i="2" s="1"/>
  <c r="CA27" i="2"/>
  <c r="CC27" i="2" s="1"/>
  <c r="CA28" i="2"/>
  <c r="CC28" i="2" s="1"/>
  <c r="CA29" i="2"/>
  <c r="CC29" i="2" s="1"/>
  <c r="CA30" i="2"/>
  <c r="CC30" i="2" s="1"/>
  <c r="CA31" i="2"/>
  <c r="CC31" i="2" s="1"/>
  <c r="CA32" i="2"/>
  <c r="CC32" i="2" s="1"/>
  <c r="CA33" i="2"/>
  <c r="CC33" i="2" s="1"/>
  <c r="CA34" i="2"/>
  <c r="CC34" i="2" s="1"/>
  <c r="CA35" i="2"/>
  <c r="CC35" i="2" s="1"/>
  <c r="CA36" i="2"/>
  <c r="CC36" i="2" s="1"/>
  <c r="CA37" i="2"/>
  <c r="CC37" i="2" s="1"/>
  <c r="CA38" i="2"/>
  <c r="CC38" i="2" s="1"/>
  <c r="CA39" i="2"/>
  <c r="CC39" i="2" s="1"/>
  <c r="CA40" i="2"/>
  <c r="CC40" i="2" s="1"/>
  <c r="CA41" i="2"/>
  <c r="CC41" i="2" s="1"/>
  <c r="CA42" i="2"/>
  <c r="CC42" i="2" s="1"/>
  <c r="CA43" i="2"/>
  <c r="CC43" i="2" s="1"/>
  <c r="CA44" i="2"/>
  <c r="CC44" i="2" s="1"/>
  <c r="CA45" i="2"/>
  <c r="CC45" i="2" s="1"/>
  <c r="CA46" i="2"/>
  <c r="CC46" i="2" s="1"/>
  <c r="CA47" i="2"/>
  <c r="CC47" i="2" s="1"/>
  <c r="CA48" i="2"/>
  <c r="CC48" i="2" s="1"/>
  <c r="CA49" i="2"/>
  <c r="CC49" i="2" s="1"/>
  <c r="CA50" i="2"/>
  <c r="CC50" i="2" s="1"/>
  <c r="CA51" i="2"/>
  <c r="CC51" i="2" s="1"/>
  <c r="CA52" i="2"/>
  <c r="CC52" i="2" s="1"/>
  <c r="CA53" i="2"/>
  <c r="CC53" i="2" s="1"/>
  <c r="CA54" i="2"/>
  <c r="CC54" i="2" s="1"/>
  <c r="CA55" i="2"/>
  <c r="CC55" i="2" s="1"/>
  <c r="CA56" i="2"/>
  <c r="CC56" i="2" s="1"/>
  <c r="CA57" i="2"/>
  <c r="CC57" i="2" s="1"/>
  <c r="CA58" i="2"/>
  <c r="CC58" i="2" s="1"/>
  <c r="CA59" i="2"/>
  <c r="CC59" i="2" s="1"/>
  <c r="CA60" i="2"/>
  <c r="CC60" i="2" s="1"/>
  <c r="CA61" i="2"/>
  <c r="CC61" i="2" s="1"/>
  <c r="CA62" i="2"/>
  <c r="CC62" i="2" s="1"/>
  <c r="CA63" i="2"/>
  <c r="CC63" i="2" s="1"/>
  <c r="CA64" i="2"/>
  <c r="CC64" i="2" s="1"/>
  <c r="CA65" i="2"/>
  <c r="CC65" i="2" s="1"/>
  <c r="CA66" i="2"/>
  <c r="CC66" i="2" s="1"/>
  <c r="CA67" i="2"/>
  <c r="CC67" i="2" s="1"/>
  <c r="CA68" i="2"/>
  <c r="CC68" i="2" s="1"/>
  <c r="CA69" i="2"/>
  <c r="CC69" i="2" s="1"/>
  <c r="CA70" i="2"/>
  <c r="CC70" i="2" s="1"/>
  <c r="CA71" i="2"/>
  <c r="CC71" i="2" s="1"/>
  <c r="CA72" i="2"/>
  <c r="CC72" i="2" s="1"/>
  <c r="CA73" i="2"/>
  <c r="CC73" i="2" s="1"/>
  <c r="CA74" i="2"/>
  <c r="CC74" i="2" s="1"/>
  <c r="CA75" i="2"/>
  <c r="CC75" i="2" s="1"/>
  <c r="CA76" i="2"/>
  <c r="CC76" i="2" s="1"/>
  <c r="CA77" i="2"/>
  <c r="CC77" i="2" s="1"/>
  <c r="CA78" i="2"/>
  <c r="CC78" i="2" s="1"/>
  <c r="CA79" i="2"/>
  <c r="CC79" i="2" s="1"/>
  <c r="CA80" i="2"/>
  <c r="CC80" i="2" s="1"/>
  <c r="CA81" i="2"/>
  <c r="CC81" i="2" s="1"/>
  <c r="CA82" i="2"/>
  <c r="CC82" i="2" s="1"/>
  <c r="CA83" i="2"/>
  <c r="CC83" i="2" s="1"/>
  <c r="CA84" i="2"/>
  <c r="CC84" i="2" s="1"/>
  <c r="CA85" i="2"/>
  <c r="CC85" i="2" s="1"/>
  <c r="CA86" i="2"/>
  <c r="CC86" i="2" s="1"/>
  <c r="CA87" i="2"/>
  <c r="CC87" i="2" s="1"/>
  <c r="CA88" i="2"/>
  <c r="CC88" i="2" s="1"/>
  <c r="CA89" i="2"/>
  <c r="CC89" i="2" s="1"/>
  <c r="CA90" i="2"/>
  <c r="CC90" i="2" s="1"/>
  <c r="CA91" i="2"/>
  <c r="CC91" i="2" s="1"/>
  <c r="CA92" i="2"/>
  <c r="CC92" i="2" s="1"/>
  <c r="CA93" i="2"/>
  <c r="CC93" i="2" s="1"/>
  <c r="CA94" i="2"/>
  <c r="CC94" i="2" s="1"/>
  <c r="CA95" i="2"/>
  <c r="CC95" i="2" s="1"/>
  <c r="CA96" i="2"/>
  <c r="CC96" i="2" s="1"/>
  <c r="CA97" i="2"/>
  <c r="CC97" i="2" s="1"/>
  <c r="CA98" i="2"/>
  <c r="CC98" i="2" s="1"/>
  <c r="CA99" i="2"/>
  <c r="CC99" i="2" s="1"/>
  <c r="CA100" i="2"/>
  <c r="CC100" i="2" s="1"/>
  <c r="CA101" i="2"/>
  <c r="CC101" i="2" s="1"/>
  <c r="CA102" i="2"/>
  <c r="CC102" i="2" s="1"/>
  <c r="CA103" i="2"/>
  <c r="CC103" i="2" s="1"/>
  <c r="CA104" i="2"/>
  <c r="CC104" i="2" s="1"/>
  <c r="CA105" i="2"/>
  <c r="CC105" i="2" s="1"/>
  <c r="CA106" i="2"/>
  <c r="CC106" i="2" s="1"/>
  <c r="CA107" i="2"/>
  <c r="CC107" i="2" s="1"/>
  <c r="CA108" i="2"/>
  <c r="CC108" i="2" s="1"/>
  <c r="CA109" i="2"/>
  <c r="CC109" i="2" s="1"/>
  <c r="CA110" i="2"/>
  <c r="CC110" i="2" s="1"/>
  <c r="CA111" i="2"/>
  <c r="CA112" i="2"/>
  <c r="CA113" i="2"/>
  <c r="CC113" i="2" s="1"/>
  <c r="CA114" i="2"/>
  <c r="CC114" i="2" s="1"/>
  <c r="CA115" i="2"/>
  <c r="CC115" i="2" s="1"/>
  <c r="CA116" i="2"/>
  <c r="CC116" i="2" s="1"/>
  <c r="CA117" i="2"/>
  <c r="CC117" i="2" s="1"/>
  <c r="CA118" i="2"/>
  <c r="CC118" i="2" s="1"/>
  <c r="CA119" i="2"/>
  <c r="CC119" i="2" s="1"/>
  <c r="CA120" i="2"/>
  <c r="CC120" i="2" s="1"/>
  <c r="CA121" i="2"/>
  <c r="CC121" i="2" s="1"/>
  <c r="BX5" i="2"/>
  <c r="BZ5" i="2" s="1"/>
  <c r="BX6" i="2"/>
  <c r="BZ6" i="2" s="1"/>
  <c r="BX7" i="2"/>
  <c r="BZ7" i="2" s="1"/>
  <c r="BX8" i="2"/>
  <c r="BZ8" i="2" s="1"/>
  <c r="BX9" i="2"/>
  <c r="BZ9" i="2" s="1"/>
  <c r="BX10" i="2"/>
  <c r="BZ10" i="2" s="1"/>
  <c r="BX11" i="2"/>
  <c r="BZ11" i="2" s="1"/>
  <c r="BX12" i="2"/>
  <c r="BZ12" i="2" s="1"/>
  <c r="BX13" i="2"/>
  <c r="BZ13" i="2" s="1"/>
  <c r="BX14" i="2"/>
  <c r="BZ14" i="2" s="1"/>
  <c r="BX15" i="2"/>
  <c r="BZ15" i="2" s="1"/>
  <c r="BX16" i="2"/>
  <c r="BZ16" i="2" s="1"/>
  <c r="BX17" i="2"/>
  <c r="BZ17" i="2" s="1"/>
  <c r="BX18" i="2"/>
  <c r="BZ18" i="2" s="1"/>
  <c r="BX19" i="2"/>
  <c r="BZ19" i="2" s="1"/>
  <c r="BX20" i="2"/>
  <c r="BZ20" i="2" s="1"/>
  <c r="BX21" i="2"/>
  <c r="BZ21" i="2" s="1"/>
  <c r="BX22" i="2"/>
  <c r="BZ22" i="2" s="1"/>
  <c r="BX23" i="2"/>
  <c r="BZ23" i="2" s="1"/>
  <c r="BX24" i="2"/>
  <c r="BZ24" i="2" s="1"/>
  <c r="BX25" i="2"/>
  <c r="BZ25" i="2" s="1"/>
  <c r="BX26" i="2"/>
  <c r="BZ26" i="2" s="1"/>
  <c r="BX27" i="2"/>
  <c r="BZ27" i="2" s="1"/>
  <c r="BX28" i="2"/>
  <c r="BZ28" i="2" s="1"/>
  <c r="BX29" i="2"/>
  <c r="BZ29" i="2" s="1"/>
  <c r="BX30" i="2"/>
  <c r="BZ30" i="2" s="1"/>
  <c r="BX31" i="2"/>
  <c r="BZ31" i="2" s="1"/>
  <c r="BX32" i="2"/>
  <c r="BZ32" i="2" s="1"/>
  <c r="BX33" i="2"/>
  <c r="BZ33" i="2" s="1"/>
  <c r="BX34" i="2"/>
  <c r="BZ34" i="2" s="1"/>
  <c r="BX35" i="2"/>
  <c r="BZ35" i="2" s="1"/>
  <c r="BX36" i="2"/>
  <c r="BZ36" i="2" s="1"/>
  <c r="BX37" i="2"/>
  <c r="BZ37" i="2" s="1"/>
  <c r="BX38" i="2"/>
  <c r="BZ38" i="2" s="1"/>
  <c r="BX39" i="2"/>
  <c r="BZ39" i="2" s="1"/>
  <c r="BX40" i="2"/>
  <c r="BZ40" i="2" s="1"/>
  <c r="BX41" i="2"/>
  <c r="BZ41" i="2" s="1"/>
  <c r="BX42" i="2"/>
  <c r="BZ42" i="2" s="1"/>
  <c r="BX43" i="2"/>
  <c r="BZ43" i="2" s="1"/>
  <c r="BX44" i="2"/>
  <c r="BZ44" i="2" s="1"/>
  <c r="BX45" i="2"/>
  <c r="BZ45" i="2" s="1"/>
  <c r="BX46" i="2"/>
  <c r="BZ46" i="2" s="1"/>
  <c r="BX47" i="2"/>
  <c r="BZ47" i="2" s="1"/>
  <c r="BX48" i="2"/>
  <c r="BZ48" i="2" s="1"/>
  <c r="BX49" i="2"/>
  <c r="BZ49" i="2" s="1"/>
  <c r="BX50" i="2"/>
  <c r="BZ50" i="2" s="1"/>
  <c r="BX51" i="2"/>
  <c r="BZ51" i="2" s="1"/>
  <c r="BX52" i="2"/>
  <c r="BZ52" i="2" s="1"/>
  <c r="BX53" i="2"/>
  <c r="BZ53" i="2" s="1"/>
  <c r="BX54" i="2"/>
  <c r="BZ54" i="2" s="1"/>
  <c r="BX55" i="2"/>
  <c r="BZ55" i="2" s="1"/>
  <c r="BX56" i="2"/>
  <c r="BZ56" i="2" s="1"/>
  <c r="BX57" i="2"/>
  <c r="BZ57" i="2" s="1"/>
  <c r="BX58" i="2"/>
  <c r="BZ58" i="2" s="1"/>
  <c r="BX59" i="2"/>
  <c r="BZ59" i="2" s="1"/>
  <c r="BX60" i="2"/>
  <c r="BZ60" i="2" s="1"/>
  <c r="BX61" i="2"/>
  <c r="BZ61" i="2" s="1"/>
  <c r="BX62" i="2"/>
  <c r="BZ62" i="2" s="1"/>
  <c r="BX63" i="2"/>
  <c r="BZ63" i="2" s="1"/>
  <c r="BX64" i="2"/>
  <c r="BZ64" i="2" s="1"/>
  <c r="BX65" i="2"/>
  <c r="BZ65" i="2" s="1"/>
  <c r="BX66" i="2"/>
  <c r="BZ66" i="2" s="1"/>
  <c r="BX67" i="2"/>
  <c r="BZ67" i="2" s="1"/>
  <c r="BX68" i="2"/>
  <c r="BZ68" i="2" s="1"/>
  <c r="BX69" i="2"/>
  <c r="BZ69" i="2" s="1"/>
  <c r="BX70" i="2"/>
  <c r="BZ70" i="2" s="1"/>
  <c r="BX71" i="2"/>
  <c r="BZ71" i="2" s="1"/>
  <c r="BX72" i="2"/>
  <c r="BZ72" i="2" s="1"/>
  <c r="BX73" i="2"/>
  <c r="BZ73" i="2" s="1"/>
  <c r="BX74" i="2"/>
  <c r="BZ74" i="2" s="1"/>
  <c r="BX75" i="2"/>
  <c r="BZ75" i="2" s="1"/>
  <c r="BX76" i="2"/>
  <c r="BZ76" i="2" s="1"/>
  <c r="BX77" i="2"/>
  <c r="BZ77" i="2" s="1"/>
  <c r="BX78" i="2"/>
  <c r="BZ78" i="2" s="1"/>
  <c r="BX79" i="2"/>
  <c r="BZ79" i="2" s="1"/>
  <c r="BX80" i="2"/>
  <c r="BZ80" i="2" s="1"/>
  <c r="BX81" i="2"/>
  <c r="BZ81" i="2" s="1"/>
  <c r="BX82" i="2"/>
  <c r="BZ82" i="2" s="1"/>
  <c r="BX83" i="2"/>
  <c r="BZ83" i="2" s="1"/>
  <c r="BX84" i="2"/>
  <c r="BZ84" i="2" s="1"/>
  <c r="BX85" i="2"/>
  <c r="BZ85" i="2" s="1"/>
  <c r="BX86" i="2"/>
  <c r="BZ86" i="2" s="1"/>
  <c r="BX87" i="2"/>
  <c r="BZ87" i="2" s="1"/>
  <c r="BX88" i="2"/>
  <c r="BZ88" i="2" s="1"/>
  <c r="BX89" i="2"/>
  <c r="BZ89" i="2" s="1"/>
  <c r="BX90" i="2"/>
  <c r="BZ90" i="2" s="1"/>
  <c r="BX91" i="2"/>
  <c r="BZ91" i="2" s="1"/>
  <c r="BX92" i="2"/>
  <c r="BZ92" i="2" s="1"/>
  <c r="BX93" i="2"/>
  <c r="BZ93" i="2" s="1"/>
  <c r="BX94" i="2"/>
  <c r="BZ94" i="2" s="1"/>
  <c r="BX95" i="2"/>
  <c r="BZ95" i="2" s="1"/>
  <c r="BX96" i="2"/>
  <c r="BZ96" i="2" s="1"/>
  <c r="BX97" i="2"/>
  <c r="BZ97" i="2" s="1"/>
  <c r="BX98" i="2"/>
  <c r="BZ98" i="2" s="1"/>
  <c r="BX99" i="2"/>
  <c r="BZ99" i="2" s="1"/>
  <c r="BX100" i="2"/>
  <c r="BZ100" i="2" s="1"/>
  <c r="BX101" i="2"/>
  <c r="BZ101" i="2" s="1"/>
  <c r="BX102" i="2"/>
  <c r="BZ102" i="2" s="1"/>
  <c r="BX103" i="2"/>
  <c r="BZ103" i="2" s="1"/>
  <c r="BX104" i="2"/>
  <c r="BZ104" i="2" s="1"/>
  <c r="BX105" i="2"/>
  <c r="BZ105" i="2" s="1"/>
  <c r="BX106" i="2"/>
  <c r="BZ106" i="2" s="1"/>
  <c r="BX107" i="2"/>
  <c r="BZ107" i="2" s="1"/>
  <c r="BX108" i="2"/>
  <c r="BZ108" i="2" s="1"/>
  <c r="BX109" i="2"/>
  <c r="BZ109" i="2" s="1"/>
  <c r="BX110" i="2"/>
  <c r="BZ110" i="2" s="1"/>
  <c r="BX111" i="2"/>
  <c r="BX112" i="2"/>
  <c r="BX113" i="2"/>
  <c r="BZ113" i="2" s="1"/>
  <c r="BX114" i="2"/>
  <c r="BZ114" i="2" s="1"/>
  <c r="BX115" i="2"/>
  <c r="BZ115" i="2" s="1"/>
  <c r="BX116" i="2"/>
  <c r="BZ116" i="2" s="1"/>
  <c r="BX117" i="2"/>
  <c r="BZ117" i="2" s="1"/>
  <c r="BX118" i="2"/>
  <c r="BZ118" i="2" s="1"/>
  <c r="BX119" i="2"/>
  <c r="BZ119" i="2" s="1"/>
  <c r="BX120" i="2"/>
  <c r="BZ120" i="2" s="1"/>
  <c r="BX121" i="2"/>
  <c r="BZ121" i="2" s="1"/>
  <c r="BW5" i="2"/>
  <c r="BT116" i="2"/>
  <c r="G117" i="2"/>
  <c r="J117" i="2"/>
  <c r="L117" i="2" s="1"/>
  <c r="O117" i="2"/>
  <c r="R117" i="2"/>
  <c r="S117" i="2"/>
  <c r="U117" i="2" s="1"/>
  <c r="V117" i="2"/>
  <c r="X117" i="2" s="1"/>
  <c r="Y117" i="2"/>
  <c r="AA117" i="2" s="1"/>
  <c r="AB117" i="2"/>
  <c r="AD117" i="2" s="1"/>
  <c r="AE117" i="2"/>
  <c r="AG117" i="2" s="1"/>
  <c r="AH117" i="2"/>
  <c r="AJ117" i="2" s="1"/>
  <c r="AK117" i="2"/>
  <c r="AM117" i="2" s="1"/>
  <c r="AN117" i="2"/>
  <c r="AP117" i="2" s="1"/>
  <c r="AQ117" i="2"/>
  <c r="AS117" i="2" s="1"/>
  <c r="AT117" i="2"/>
  <c r="AV117" i="2" s="1"/>
  <c r="AW117" i="2"/>
  <c r="AY117" i="2" s="1"/>
  <c r="AZ117" i="2"/>
  <c r="BB117" i="2" s="1"/>
  <c r="BC117" i="2"/>
  <c r="BE117" i="2" s="1"/>
  <c r="BF117" i="2"/>
  <c r="BH117" i="2" s="1"/>
  <c r="BK117" i="2"/>
  <c r="BL117" i="2"/>
  <c r="BN117" i="2" s="1"/>
  <c r="BO117" i="2"/>
  <c r="BQ117" i="2" s="1"/>
  <c r="BT117" i="2"/>
  <c r="BW117" i="2"/>
  <c r="G118" i="2"/>
  <c r="J118" i="2"/>
  <c r="L118" i="2" s="1"/>
  <c r="O118" i="2"/>
  <c r="R118" i="2"/>
  <c r="S118" i="2"/>
  <c r="U118" i="2" s="1"/>
  <c r="V118" i="2"/>
  <c r="X118" i="2" s="1"/>
  <c r="Y118" i="2"/>
  <c r="AA118" i="2" s="1"/>
  <c r="AB118" i="2"/>
  <c r="AD118" i="2" s="1"/>
  <c r="AE118" i="2"/>
  <c r="AG118" i="2" s="1"/>
  <c r="AH118" i="2"/>
  <c r="AJ118" i="2" s="1"/>
  <c r="AK118" i="2"/>
  <c r="AM118" i="2" s="1"/>
  <c r="AN118" i="2"/>
  <c r="AP118" i="2" s="1"/>
  <c r="AQ118" i="2"/>
  <c r="AS118" i="2" s="1"/>
  <c r="AT118" i="2"/>
  <c r="AV118" i="2" s="1"/>
  <c r="AW118" i="2"/>
  <c r="AY118" i="2" s="1"/>
  <c r="AZ118" i="2"/>
  <c r="BB118" i="2" s="1"/>
  <c r="BC118" i="2"/>
  <c r="BE118" i="2" s="1"/>
  <c r="BF118" i="2"/>
  <c r="BH118" i="2" s="1"/>
  <c r="BK118" i="2"/>
  <c r="BL118" i="2"/>
  <c r="BN118" i="2" s="1"/>
  <c r="BO118" i="2"/>
  <c r="BQ118" i="2" s="1"/>
  <c r="BT118" i="2"/>
  <c r="BW118" i="2"/>
  <c r="G119" i="2"/>
  <c r="J119" i="2"/>
  <c r="L119" i="2" s="1"/>
  <c r="O119" i="2"/>
  <c r="R119" i="2"/>
  <c r="S119" i="2"/>
  <c r="U119" i="2" s="1"/>
  <c r="V119" i="2"/>
  <c r="X119" i="2" s="1"/>
  <c r="Y119" i="2"/>
  <c r="AA119" i="2" s="1"/>
  <c r="AB119" i="2"/>
  <c r="AD119" i="2" s="1"/>
  <c r="AE119" i="2"/>
  <c r="AG119" i="2" s="1"/>
  <c r="AH119" i="2"/>
  <c r="AJ119" i="2" s="1"/>
  <c r="AK119" i="2"/>
  <c r="AM119" i="2" s="1"/>
  <c r="AN119" i="2"/>
  <c r="AP119" i="2" s="1"/>
  <c r="AQ119" i="2"/>
  <c r="AS119" i="2" s="1"/>
  <c r="AT119" i="2"/>
  <c r="AV119" i="2" s="1"/>
  <c r="AW119" i="2"/>
  <c r="AY119" i="2" s="1"/>
  <c r="AZ119" i="2"/>
  <c r="BB119" i="2" s="1"/>
  <c r="BC119" i="2"/>
  <c r="BE119" i="2" s="1"/>
  <c r="BF119" i="2"/>
  <c r="BH119" i="2" s="1"/>
  <c r="BK119" i="2"/>
  <c r="BL119" i="2"/>
  <c r="BN119" i="2" s="1"/>
  <c r="BO119" i="2"/>
  <c r="BQ119" i="2" s="1"/>
  <c r="BT119" i="2"/>
  <c r="BW119" i="2"/>
  <c r="G120" i="2"/>
  <c r="J120" i="2"/>
  <c r="L120" i="2" s="1"/>
  <c r="O120" i="2"/>
  <c r="R120" i="2"/>
  <c r="S120" i="2"/>
  <c r="U120" i="2" s="1"/>
  <c r="V120" i="2"/>
  <c r="X120" i="2" s="1"/>
  <c r="Y120" i="2"/>
  <c r="AA120" i="2" s="1"/>
  <c r="AB120" i="2"/>
  <c r="AD120" i="2" s="1"/>
  <c r="AE120" i="2"/>
  <c r="AG120" i="2" s="1"/>
  <c r="AH120" i="2"/>
  <c r="AJ120" i="2" s="1"/>
  <c r="AK120" i="2"/>
  <c r="AM120" i="2" s="1"/>
  <c r="AN120" i="2"/>
  <c r="AP120" i="2" s="1"/>
  <c r="AQ120" i="2"/>
  <c r="AS120" i="2" s="1"/>
  <c r="AT120" i="2"/>
  <c r="AV120" i="2" s="1"/>
  <c r="AW120" i="2"/>
  <c r="AY120" i="2" s="1"/>
  <c r="AZ120" i="2"/>
  <c r="BB120" i="2" s="1"/>
  <c r="BC120" i="2"/>
  <c r="BE120" i="2" s="1"/>
  <c r="BF120" i="2"/>
  <c r="BH120" i="2" s="1"/>
  <c r="BK120" i="2"/>
  <c r="BL120" i="2"/>
  <c r="BN120" i="2" s="1"/>
  <c r="BO120" i="2"/>
  <c r="BQ120" i="2" s="1"/>
  <c r="BT120" i="2"/>
  <c r="BW120" i="2"/>
  <c r="G121" i="2"/>
  <c r="J121" i="2"/>
  <c r="L121" i="2" s="1"/>
  <c r="O121" i="2"/>
  <c r="R121" i="2"/>
  <c r="S121" i="2"/>
  <c r="U121" i="2" s="1"/>
  <c r="V121" i="2"/>
  <c r="X121" i="2" s="1"/>
  <c r="Y121" i="2"/>
  <c r="AA121" i="2" s="1"/>
  <c r="AB121" i="2"/>
  <c r="AD121" i="2" s="1"/>
  <c r="AE121" i="2"/>
  <c r="AG121" i="2" s="1"/>
  <c r="AH121" i="2"/>
  <c r="AJ121" i="2" s="1"/>
  <c r="AK121" i="2"/>
  <c r="AM121" i="2" s="1"/>
  <c r="AN121" i="2"/>
  <c r="AP121" i="2" s="1"/>
  <c r="AQ121" i="2"/>
  <c r="AS121" i="2" s="1"/>
  <c r="AT121" i="2"/>
  <c r="AV121" i="2" s="1"/>
  <c r="AW121" i="2"/>
  <c r="AY121" i="2" s="1"/>
  <c r="AZ121" i="2"/>
  <c r="BB121" i="2" s="1"/>
  <c r="BC121" i="2"/>
  <c r="BE121" i="2" s="1"/>
  <c r="BF121" i="2"/>
  <c r="BH121" i="2" s="1"/>
  <c r="BK121" i="2"/>
  <c r="BL121" i="2"/>
  <c r="BN121" i="2" s="1"/>
  <c r="BO121" i="2"/>
  <c r="BQ121" i="2" s="1"/>
  <c r="BT121" i="2"/>
  <c r="BW121" i="2"/>
  <c r="G116" i="2"/>
  <c r="J116" i="2"/>
  <c r="L116" i="2" s="1"/>
  <c r="O116" i="2"/>
  <c r="R116" i="2"/>
  <c r="S116" i="2"/>
  <c r="U116" i="2" s="1"/>
  <c r="V116" i="2"/>
  <c r="X116" i="2" s="1"/>
  <c r="Y116" i="2"/>
  <c r="AA116" i="2" s="1"/>
  <c r="AB116" i="2"/>
  <c r="AD116" i="2" s="1"/>
  <c r="AE116" i="2"/>
  <c r="AG116" i="2" s="1"/>
  <c r="AH116" i="2"/>
  <c r="AJ116" i="2" s="1"/>
  <c r="AK116" i="2"/>
  <c r="AM116" i="2" s="1"/>
  <c r="AN116" i="2"/>
  <c r="AP116" i="2" s="1"/>
  <c r="AQ116" i="2"/>
  <c r="AS116" i="2" s="1"/>
  <c r="AT116" i="2"/>
  <c r="AV116" i="2" s="1"/>
  <c r="AW116" i="2"/>
  <c r="AY116" i="2" s="1"/>
  <c r="AZ116" i="2"/>
  <c r="BB116" i="2" s="1"/>
  <c r="BC116" i="2"/>
  <c r="BE116" i="2" s="1"/>
  <c r="BF116" i="2"/>
  <c r="BH116" i="2" s="1"/>
  <c r="BK116" i="2"/>
  <c r="BL116" i="2"/>
  <c r="BN116" i="2" s="1"/>
  <c r="BO116" i="2"/>
  <c r="BQ116" i="2" s="1"/>
  <c r="BW116" i="2"/>
  <c r="BT115" i="2"/>
  <c r="C111" i="2"/>
  <c r="CU111" i="2" s="1"/>
  <c r="C112" i="2"/>
  <c r="CU112" i="2" s="1"/>
  <c r="BW88" i="2"/>
  <c r="BW6" i="2"/>
  <c r="BW7" i="2"/>
  <c r="BW8" i="2"/>
  <c r="BW9" i="2"/>
  <c r="BW10" i="2"/>
  <c r="BW11" i="2"/>
  <c r="BW12" i="2"/>
  <c r="BW13" i="2"/>
  <c r="BW14" i="2"/>
  <c r="BW15" i="2"/>
  <c r="BW16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38" i="2"/>
  <c r="BW39" i="2"/>
  <c r="BW40" i="2"/>
  <c r="BW41" i="2"/>
  <c r="BW42" i="2"/>
  <c r="BW43" i="2"/>
  <c r="BW44" i="2"/>
  <c r="BW45" i="2"/>
  <c r="BW46" i="2"/>
  <c r="BW47" i="2"/>
  <c r="BW48" i="2"/>
  <c r="BW49" i="2"/>
  <c r="BW50" i="2"/>
  <c r="BW51" i="2"/>
  <c r="BW52" i="2"/>
  <c r="BW53" i="2"/>
  <c r="BW54" i="2"/>
  <c r="BW55" i="2"/>
  <c r="BW56" i="2"/>
  <c r="BW57" i="2"/>
  <c r="BW58" i="2"/>
  <c r="BW59" i="2"/>
  <c r="BW60" i="2"/>
  <c r="BW61" i="2"/>
  <c r="BW62" i="2"/>
  <c r="BW63" i="2"/>
  <c r="BW64" i="2"/>
  <c r="BW65" i="2"/>
  <c r="BW66" i="2"/>
  <c r="BW67" i="2"/>
  <c r="BW68" i="2"/>
  <c r="BW69" i="2"/>
  <c r="BW70" i="2"/>
  <c r="BW71" i="2"/>
  <c r="BW72" i="2"/>
  <c r="BW73" i="2"/>
  <c r="BW74" i="2"/>
  <c r="BW75" i="2"/>
  <c r="BW76" i="2"/>
  <c r="BW77" i="2"/>
  <c r="BW78" i="2"/>
  <c r="BW79" i="2"/>
  <c r="BW80" i="2"/>
  <c r="BW81" i="2"/>
  <c r="BW82" i="2"/>
  <c r="BW83" i="2"/>
  <c r="BW84" i="2"/>
  <c r="BW85" i="2"/>
  <c r="BW86" i="2"/>
  <c r="BW87" i="2"/>
  <c r="BW89" i="2"/>
  <c r="BW90" i="2"/>
  <c r="BW91" i="2"/>
  <c r="BW92" i="2"/>
  <c r="BW93" i="2"/>
  <c r="BW94" i="2"/>
  <c r="BW95" i="2"/>
  <c r="BW96" i="2"/>
  <c r="BW97" i="2"/>
  <c r="BW98" i="2"/>
  <c r="BW99" i="2"/>
  <c r="BW100" i="2"/>
  <c r="BW101" i="2"/>
  <c r="BW102" i="2"/>
  <c r="BW103" i="2"/>
  <c r="BW104" i="2"/>
  <c r="BW105" i="2"/>
  <c r="BW106" i="2"/>
  <c r="BW107" i="2"/>
  <c r="BW108" i="2"/>
  <c r="BW109" i="2"/>
  <c r="BW110" i="2"/>
  <c r="BW112" i="2"/>
  <c r="BW113" i="2"/>
  <c r="BW114" i="2"/>
  <c r="BW115" i="2"/>
  <c r="BT5" i="2"/>
  <c r="BT6" i="2"/>
  <c r="BT7" i="2"/>
  <c r="BT8" i="2"/>
  <c r="BT9" i="2"/>
  <c r="BT10" i="2"/>
  <c r="BT11" i="2"/>
  <c r="BT12" i="2"/>
  <c r="BT13" i="2"/>
  <c r="BT14" i="2"/>
  <c r="BT15" i="2"/>
  <c r="BT16" i="2"/>
  <c r="BT17" i="2"/>
  <c r="BT18" i="2"/>
  <c r="BT19" i="2"/>
  <c r="BT20" i="2"/>
  <c r="BT21" i="2"/>
  <c r="BT22" i="2"/>
  <c r="BT23" i="2"/>
  <c r="BT24" i="2"/>
  <c r="BT25" i="2"/>
  <c r="BT26" i="2"/>
  <c r="BT27" i="2"/>
  <c r="BT28" i="2"/>
  <c r="BT29" i="2"/>
  <c r="BT30" i="2"/>
  <c r="BT31" i="2"/>
  <c r="BT32" i="2"/>
  <c r="BT33" i="2"/>
  <c r="BT34" i="2"/>
  <c r="BT35" i="2"/>
  <c r="BT36" i="2"/>
  <c r="BT37" i="2"/>
  <c r="BT38" i="2"/>
  <c r="BT39" i="2"/>
  <c r="BT40" i="2"/>
  <c r="BT41" i="2"/>
  <c r="BT42" i="2"/>
  <c r="BT43" i="2"/>
  <c r="BT44" i="2"/>
  <c r="BT45" i="2"/>
  <c r="BT46" i="2"/>
  <c r="BT47" i="2"/>
  <c r="BT48" i="2"/>
  <c r="BT49" i="2"/>
  <c r="BT50" i="2"/>
  <c r="BT51" i="2"/>
  <c r="BT52" i="2"/>
  <c r="BT53" i="2"/>
  <c r="BT54" i="2"/>
  <c r="BT55" i="2"/>
  <c r="BT56" i="2"/>
  <c r="BT57" i="2"/>
  <c r="BT58" i="2"/>
  <c r="BT59" i="2"/>
  <c r="BT60" i="2"/>
  <c r="BT61" i="2"/>
  <c r="BT62" i="2"/>
  <c r="BT63" i="2"/>
  <c r="BT64" i="2"/>
  <c r="BT65" i="2"/>
  <c r="BT66" i="2"/>
  <c r="BT67" i="2"/>
  <c r="BT68" i="2"/>
  <c r="BT69" i="2"/>
  <c r="BT70" i="2"/>
  <c r="BT71" i="2"/>
  <c r="BT72" i="2"/>
  <c r="BT73" i="2"/>
  <c r="BT74" i="2"/>
  <c r="BT75" i="2"/>
  <c r="BT76" i="2"/>
  <c r="BT77" i="2"/>
  <c r="BT78" i="2"/>
  <c r="BT79" i="2"/>
  <c r="BT80" i="2"/>
  <c r="BT81" i="2"/>
  <c r="BT82" i="2"/>
  <c r="BT83" i="2"/>
  <c r="BT84" i="2"/>
  <c r="BT85" i="2"/>
  <c r="BT86" i="2"/>
  <c r="BT87" i="2"/>
  <c r="BT88" i="2"/>
  <c r="BT89" i="2"/>
  <c r="BT90" i="2"/>
  <c r="BT91" i="2"/>
  <c r="BT92" i="2"/>
  <c r="BT93" i="2"/>
  <c r="BT94" i="2"/>
  <c r="BT95" i="2"/>
  <c r="BT96" i="2"/>
  <c r="BT97" i="2"/>
  <c r="BT98" i="2"/>
  <c r="BT99" i="2"/>
  <c r="BT100" i="2"/>
  <c r="BT101" i="2"/>
  <c r="BT102" i="2"/>
  <c r="BT103" i="2"/>
  <c r="BT104" i="2"/>
  <c r="BT105" i="2"/>
  <c r="BT106" i="2"/>
  <c r="BT107" i="2"/>
  <c r="BT108" i="2"/>
  <c r="BT109" i="2"/>
  <c r="BT110" i="2"/>
  <c r="BT113" i="2"/>
  <c r="BT114" i="2"/>
  <c r="BO5" i="2"/>
  <c r="BT112" i="2" l="1"/>
  <c r="AA123" i="2"/>
  <c r="BW111" i="2"/>
  <c r="BT123" i="2"/>
  <c r="AV122" i="2"/>
  <c r="BN122" i="2"/>
  <c r="BK122" i="2"/>
  <c r="BT111" i="2"/>
  <c r="BE122" i="2"/>
  <c r="I118" i="2"/>
  <c r="D118" i="2"/>
  <c r="F118" i="2" s="1"/>
  <c r="I119" i="2"/>
  <c r="D119" i="2"/>
  <c r="F119" i="2" s="1"/>
  <c r="D125" i="2"/>
  <c r="F125" i="2" s="1"/>
  <c r="I120" i="2"/>
  <c r="D120" i="2"/>
  <c r="F120" i="2" s="1"/>
  <c r="D124" i="2"/>
  <c r="F124" i="2" s="1"/>
  <c r="D123" i="2"/>
  <c r="F123" i="2" s="1"/>
  <c r="D121" i="2"/>
  <c r="F121" i="2" s="1"/>
  <c r="D122" i="2"/>
  <c r="F122" i="2" s="1"/>
  <c r="D116" i="2"/>
  <c r="F116" i="2" s="1"/>
  <c r="D117" i="2"/>
  <c r="F117" i="2" s="1"/>
  <c r="BW122" i="2"/>
  <c r="L122" i="2"/>
  <c r="BN125" i="2"/>
  <c r="CF122" i="2"/>
  <c r="BZ111" i="2"/>
  <c r="AD122" i="2"/>
  <c r="AA122" i="2"/>
  <c r="CF111" i="2"/>
  <c r="BQ124" i="2"/>
  <c r="BQ122" i="2"/>
  <c r="AS122" i="2"/>
  <c r="BB125" i="2"/>
  <c r="AD125" i="2"/>
  <c r="BZ125" i="2"/>
  <c r="AY125" i="2"/>
  <c r="AA125" i="2"/>
  <c r="BW125" i="2"/>
  <c r="AV125" i="2"/>
  <c r="X125" i="2"/>
  <c r="BT125" i="2"/>
  <c r="AP125" i="2"/>
  <c r="R125" i="2"/>
  <c r="AG123" i="2"/>
  <c r="CF123" i="2"/>
  <c r="CF125" i="2"/>
  <c r="BH125" i="2"/>
  <c r="AJ125" i="2"/>
  <c r="L125" i="2"/>
  <c r="CC123" i="2"/>
  <c r="BB123" i="2"/>
  <c r="AD123" i="2"/>
  <c r="CC125" i="2"/>
  <c r="BE125" i="2"/>
  <c r="AG125" i="2"/>
  <c r="BW123" i="2"/>
  <c r="AV123" i="2"/>
  <c r="CO124" i="2"/>
  <c r="CX124" i="2" s="1"/>
  <c r="CR124" i="2"/>
  <c r="CL124" i="2"/>
  <c r="CI124" i="2"/>
  <c r="CF112" i="2"/>
  <c r="CO112" i="2"/>
  <c r="CX112" i="2" s="1"/>
  <c r="CR112" i="2"/>
  <c r="CL112" i="2"/>
  <c r="CI112" i="2"/>
  <c r="AJ123" i="2"/>
  <c r="CR123" i="2"/>
  <c r="CO123" i="2"/>
  <c r="CX123" i="2" s="1"/>
  <c r="CL123" i="2"/>
  <c r="CI123" i="2"/>
  <c r="CO111" i="2"/>
  <c r="CX111" i="2" s="1"/>
  <c r="CR111" i="2"/>
  <c r="CL111" i="2"/>
  <c r="CI111" i="2"/>
  <c r="CC112" i="2"/>
  <c r="AP124" i="2"/>
  <c r="R124" i="2"/>
  <c r="BQ123" i="2"/>
  <c r="CO122" i="2"/>
  <c r="CX122" i="2" s="1"/>
  <c r="CR122" i="2"/>
  <c r="CL122" i="2"/>
  <c r="CI122" i="2"/>
  <c r="BQ125" i="2"/>
  <c r="AS125" i="2"/>
  <c r="U125" i="2"/>
  <c r="CC111" i="2"/>
  <c r="BK124" i="2"/>
  <c r="AM124" i="2"/>
  <c r="BN123" i="2"/>
  <c r="O123" i="2"/>
  <c r="BZ112" i="2"/>
  <c r="L123" i="2"/>
  <c r="CR125" i="2"/>
  <c r="CO125" i="2"/>
  <c r="CX125" i="2" s="1"/>
  <c r="CI125" i="2"/>
  <c r="CL125" i="2"/>
  <c r="BK125" i="2"/>
  <c r="AM125" i="2"/>
  <c r="O125" i="2"/>
  <c r="U124" i="2"/>
  <c r="O122" i="2"/>
  <c r="BW17" i="2"/>
  <c r="I125" i="2"/>
  <c r="CC122" i="2"/>
  <c r="AP122" i="2"/>
  <c r="X122" i="2"/>
  <c r="BZ122" i="2"/>
  <c r="BH122" i="2"/>
  <c r="AM122" i="2"/>
  <c r="U122" i="2"/>
  <c r="BB122" i="2"/>
  <c r="AJ122" i="2"/>
  <c r="R122" i="2"/>
  <c r="BT122" i="2"/>
  <c r="AY122" i="2"/>
  <c r="AG122" i="2"/>
  <c r="BK123" i="2"/>
  <c r="AS123" i="2"/>
  <c r="X123" i="2"/>
  <c r="BH123" i="2"/>
  <c r="AP123" i="2"/>
  <c r="BZ123" i="2"/>
  <c r="AM123" i="2"/>
  <c r="U123" i="2"/>
  <c r="BE123" i="2"/>
  <c r="R123" i="2"/>
  <c r="BZ124" i="2"/>
  <c r="BB124" i="2"/>
  <c r="AG124" i="2"/>
  <c r="O124" i="2"/>
  <c r="BT124" i="2"/>
  <c r="AV124" i="2"/>
  <c r="AD124" i="2"/>
  <c r="I124" i="2"/>
  <c r="AS124" i="2"/>
  <c r="AA124" i="2"/>
  <c r="BN124" i="2"/>
  <c r="X124" i="2"/>
  <c r="I123" i="2"/>
  <c r="I122" i="2"/>
  <c r="I121" i="2"/>
  <c r="I117" i="2"/>
  <c r="I116" i="2"/>
  <c r="BO6" i="2"/>
  <c r="BQ6" i="2" s="1"/>
  <c r="BO7" i="2"/>
  <c r="BQ7" i="2" s="1"/>
  <c r="BO8" i="2"/>
  <c r="BQ8" i="2" s="1"/>
  <c r="BO9" i="2"/>
  <c r="BQ9" i="2" s="1"/>
  <c r="BO10" i="2"/>
  <c r="BQ10" i="2" s="1"/>
  <c r="BO11" i="2"/>
  <c r="BQ11" i="2" s="1"/>
  <c r="BO12" i="2"/>
  <c r="BQ12" i="2" s="1"/>
  <c r="BO13" i="2"/>
  <c r="BQ13" i="2" s="1"/>
  <c r="BO14" i="2"/>
  <c r="BQ14" i="2" s="1"/>
  <c r="BO15" i="2"/>
  <c r="BQ15" i="2" s="1"/>
  <c r="BO16" i="2"/>
  <c r="BQ16" i="2" s="1"/>
  <c r="BO17" i="2"/>
  <c r="BQ17" i="2" s="1"/>
  <c r="BO18" i="2"/>
  <c r="BQ18" i="2" s="1"/>
  <c r="BO19" i="2"/>
  <c r="BQ19" i="2" s="1"/>
  <c r="BO20" i="2"/>
  <c r="BQ20" i="2" s="1"/>
  <c r="BO21" i="2"/>
  <c r="BO22" i="2"/>
  <c r="BQ22" i="2" s="1"/>
  <c r="BO23" i="2"/>
  <c r="BQ23" i="2" s="1"/>
  <c r="BO24" i="2"/>
  <c r="BQ24" i="2" s="1"/>
  <c r="BO25" i="2"/>
  <c r="BQ25" i="2" s="1"/>
  <c r="BO26" i="2"/>
  <c r="BQ26" i="2" s="1"/>
  <c r="BO27" i="2"/>
  <c r="BQ27" i="2" s="1"/>
  <c r="BO28" i="2"/>
  <c r="BQ28" i="2" s="1"/>
  <c r="BO29" i="2"/>
  <c r="BQ29" i="2" s="1"/>
  <c r="BO30" i="2"/>
  <c r="BQ30" i="2" s="1"/>
  <c r="BO31" i="2"/>
  <c r="BQ31" i="2" s="1"/>
  <c r="BO32" i="2"/>
  <c r="BQ32" i="2" s="1"/>
  <c r="BO33" i="2"/>
  <c r="BQ33" i="2" s="1"/>
  <c r="BO34" i="2"/>
  <c r="BQ34" i="2" s="1"/>
  <c r="BO35" i="2"/>
  <c r="BQ35" i="2" s="1"/>
  <c r="BO36" i="2"/>
  <c r="BQ36" i="2" s="1"/>
  <c r="BO37" i="2"/>
  <c r="BQ37" i="2" s="1"/>
  <c r="BO38" i="2"/>
  <c r="BQ38" i="2" s="1"/>
  <c r="BO39" i="2"/>
  <c r="BQ39" i="2" s="1"/>
  <c r="BO40" i="2"/>
  <c r="BQ40" i="2" s="1"/>
  <c r="BO41" i="2"/>
  <c r="BQ41" i="2" s="1"/>
  <c r="BO42" i="2"/>
  <c r="BQ42" i="2" s="1"/>
  <c r="BO43" i="2"/>
  <c r="BQ43" i="2" s="1"/>
  <c r="BO44" i="2"/>
  <c r="BQ44" i="2" s="1"/>
  <c r="BO45" i="2"/>
  <c r="BQ45" i="2" s="1"/>
  <c r="BO46" i="2"/>
  <c r="BQ46" i="2" s="1"/>
  <c r="BO47" i="2"/>
  <c r="BQ47" i="2" s="1"/>
  <c r="BO48" i="2"/>
  <c r="BQ48" i="2" s="1"/>
  <c r="BO49" i="2"/>
  <c r="BQ49" i="2" s="1"/>
  <c r="BO50" i="2"/>
  <c r="BQ50" i="2" s="1"/>
  <c r="BO51" i="2"/>
  <c r="BQ51" i="2" s="1"/>
  <c r="BO52" i="2"/>
  <c r="BQ52" i="2" s="1"/>
  <c r="BO53" i="2"/>
  <c r="BQ53" i="2" s="1"/>
  <c r="BO54" i="2"/>
  <c r="BQ54" i="2" s="1"/>
  <c r="BO55" i="2"/>
  <c r="BQ55" i="2" s="1"/>
  <c r="BO56" i="2"/>
  <c r="BQ56" i="2" s="1"/>
  <c r="BO57" i="2"/>
  <c r="BQ57" i="2" s="1"/>
  <c r="BO58" i="2"/>
  <c r="BQ58" i="2" s="1"/>
  <c r="BO59" i="2"/>
  <c r="BQ59" i="2" s="1"/>
  <c r="BO60" i="2"/>
  <c r="BQ60" i="2" s="1"/>
  <c r="BO61" i="2"/>
  <c r="BQ61" i="2" s="1"/>
  <c r="BO62" i="2"/>
  <c r="BQ62" i="2" s="1"/>
  <c r="BO63" i="2"/>
  <c r="BQ63" i="2" s="1"/>
  <c r="BO64" i="2"/>
  <c r="BQ64" i="2" s="1"/>
  <c r="BO65" i="2"/>
  <c r="BQ65" i="2" s="1"/>
  <c r="BO66" i="2"/>
  <c r="BQ66" i="2" s="1"/>
  <c r="BO67" i="2"/>
  <c r="BQ67" i="2" s="1"/>
  <c r="BO68" i="2"/>
  <c r="BQ68" i="2" s="1"/>
  <c r="BO69" i="2"/>
  <c r="BO70" i="2"/>
  <c r="BQ70" i="2" s="1"/>
  <c r="BO71" i="2"/>
  <c r="BQ71" i="2" s="1"/>
  <c r="BO72" i="2"/>
  <c r="BQ72" i="2" s="1"/>
  <c r="BO73" i="2"/>
  <c r="BQ73" i="2" s="1"/>
  <c r="BO74" i="2"/>
  <c r="BQ74" i="2" s="1"/>
  <c r="BO75" i="2"/>
  <c r="BQ75" i="2" s="1"/>
  <c r="BO76" i="2"/>
  <c r="BQ76" i="2" s="1"/>
  <c r="BO77" i="2"/>
  <c r="BQ77" i="2" s="1"/>
  <c r="BO78" i="2"/>
  <c r="BQ78" i="2" s="1"/>
  <c r="BO79" i="2"/>
  <c r="BQ79" i="2" s="1"/>
  <c r="BO80" i="2"/>
  <c r="BQ80" i="2" s="1"/>
  <c r="BO81" i="2"/>
  <c r="BQ81" i="2" s="1"/>
  <c r="BO82" i="2"/>
  <c r="BQ82" i="2" s="1"/>
  <c r="BO83" i="2"/>
  <c r="BQ83" i="2" s="1"/>
  <c r="BO84" i="2"/>
  <c r="BQ84" i="2" s="1"/>
  <c r="BO85" i="2"/>
  <c r="BQ85" i="2" s="1"/>
  <c r="BO86" i="2"/>
  <c r="BQ86" i="2" s="1"/>
  <c r="BO87" i="2"/>
  <c r="BQ87" i="2" s="1"/>
  <c r="BO88" i="2"/>
  <c r="BQ88" i="2" s="1"/>
  <c r="BO89" i="2"/>
  <c r="BQ89" i="2" s="1"/>
  <c r="BO90" i="2"/>
  <c r="BQ90" i="2" s="1"/>
  <c r="BO91" i="2"/>
  <c r="BQ91" i="2" s="1"/>
  <c r="BO92" i="2"/>
  <c r="BQ92" i="2" s="1"/>
  <c r="BO93" i="2"/>
  <c r="BQ93" i="2" s="1"/>
  <c r="BO94" i="2"/>
  <c r="BQ94" i="2" s="1"/>
  <c r="BO95" i="2"/>
  <c r="BQ95" i="2" s="1"/>
  <c r="BO96" i="2"/>
  <c r="BQ96" i="2" s="1"/>
  <c r="BO97" i="2"/>
  <c r="BQ97" i="2" s="1"/>
  <c r="BO98" i="2"/>
  <c r="BQ98" i="2" s="1"/>
  <c r="BO99" i="2"/>
  <c r="BQ99" i="2" s="1"/>
  <c r="BO100" i="2"/>
  <c r="BQ100" i="2" s="1"/>
  <c r="BO101" i="2"/>
  <c r="BQ101" i="2" s="1"/>
  <c r="BO102" i="2"/>
  <c r="BQ102" i="2" s="1"/>
  <c r="BO103" i="2"/>
  <c r="BQ103" i="2" s="1"/>
  <c r="BO104" i="2"/>
  <c r="BQ104" i="2" s="1"/>
  <c r="BO105" i="2"/>
  <c r="BQ105" i="2" s="1"/>
  <c r="BO106" i="2"/>
  <c r="BQ106" i="2" s="1"/>
  <c r="BO107" i="2"/>
  <c r="BQ107" i="2" s="1"/>
  <c r="BO108" i="2"/>
  <c r="BQ108" i="2" s="1"/>
  <c r="BO109" i="2"/>
  <c r="BQ109" i="2" s="1"/>
  <c r="BO110" i="2"/>
  <c r="BQ110" i="2" s="1"/>
  <c r="BO111" i="2"/>
  <c r="BQ111" i="2" s="1"/>
  <c r="BO112" i="2"/>
  <c r="BQ112" i="2" s="1"/>
  <c r="BO113" i="2"/>
  <c r="BQ113" i="2" s="1"/>
  <c r="BO114" i="2"/>
  <c r="BQ114" i="2" s="1"/>
  <c r="BO115" i="2"/>
  <c r="BQ115" i="2" s="1"/>
  <c r="BQ5" i="2"/>
  <c r="BL5" i="2"/>
  <c r="BN5" i="2" s="1"/>
  <c r="BC108" i="2"/>
  <c r="BL6" i="2"/>
  <c r="BN6" i="2" s="1"/>
  <c r="BL7" i="2"/>
  <c r="BN7" i="2" s="1"/>
  <c r="BL8" i="2"/>
  <c r="BN8" i="2" s="1"/>
  <c r="BL9" i="2"/>
  <c r="BN9" i="2" s="1"/>
  <c r="BL10" i="2"/>
  <c r="BN10" i="2" s="1"/>
  <c r="BL11" i="2"/>
  <c r="BN11" i="2" s="1"/>
  <c r="BL12" i="2"/>
  <c r="BN12" i="2" s="1"/>
  <c r="BL13" i="2"/>
  <c r="BN13" i="2" s="1"/>
  <c r="BL14" i="2"/>
  <c r="BN14" i="2" s="1"/>
  <c r="BL15" i="2"/>
  <c r="BN15" i="2" s="1"/>
  <c r="BL16" i="2"/>
  <c r="BN16" i="2" s="1"/>
  <c r="BL17" i="2"/>
  <c r="BN17" i="2" s="1"/>
  <c r="BL18" i="2"/>
  <c r="BN18" i="2" s="1"/>
  <c r="BL19" i="2"/>
  <c r="BN19" i="2" s="1"/>
  <c r="BL20" i="2"/>
  <c r="BN20" i="2" s="1"/>
  <c r="BL21" i="2"/>
  <c r="BN21" i="2" s="1"/>
  <c r="BL22" i="2"/>
  <c r="BN22" i="2" s="1"/>
  <c r="BL23" i="2"/>
  <c r="BN23" i="2" s="1"/>
  <c r="BL24" i="2"/>
  <c r="BN24" i="2" s="1"/>
  <c r="BL25" i="2"/>
  <c r="BN25" i="2" s="1"/>
  <c r="BL26" i="2"/>
  <c r="BN26" i="2" s="1"/>
  <c r="BL27" i="2"/>
  <c r="BN27" i="2" s="1"/>
  <c r="BL28" i="2"/>
  <c r="BN28" i="2" s="1"/>
  <c r="BL29" i="2"/>
  <c r="BN29" i="2" s="1"/>
  <c r="BL30" i="2"/>
  <c r="BN30" i="2" s="1"/>
  <c r="BL31" i="2"/>
  <c r="BN31" i="2" s="1"/>
  <c r="BL32" i="2"/>
  <c r="BN32" i="2" s="1"/>
  <c r="BL33" i="2"/>
  <c r="BN33" i="2" s="1"/>
  <c r="BL34" i="2"/>
  <c r="BN34" i="2" s="1"/>
  <c r="BL35" i="2"/>
  <c r="BN35" i="2" s="1"/>
  <c r="BL36" i="2"/>
  <c r="BN36" i="2" s="1"/>
  <c r="BL37" i="2"/>
  <c r="BN37" i="2" s="1"/>
  <c r="BL38" i="2"/>
  <c r="BN38" i="2" s="1"/>
  <c r="BL39" i="2"/>
  <c r="BN39" i="2" s="1"/>
  <c r="BL40" i="2"/>
  <c r="BN40" i="2" s="1"/>
  <c r="BL41" i="2"/>
  <c r="BN41" i="2" s="1"/>
  <c r="BL42" i="2"/>
  <c r="BN42" i="2" s="1"/>
  <c r="BL43" i="2"/>
  <c r="BN43" i="2" s="1"/>
  <c r="BL44" i="2"/>
  <c r="BN44" i="2" s="1"/>
  <c r="BL45" i="2"/>
  <c r="BN45" i="2" s="1"/>
  <c r="BL46" i="2"/>
  <c r="BN46" i="2" s="1"/>
  <c r="BL47" i="2"/>
  <c r="BL48" i="2"/>
  <c r="BN48" i="2" s="1"/>
  <c r="BL49" i="2"/>
  <c r="BN49" i="2" s="1"/>
  <c r="BL50" i="2"/>
  <c r="BN50" i="2" s="1"/>
  <c r="BL51" i="2"/>
  <c r="BN51" i="2" s="1"/>
  <c r="BL52" i="2"/>
  <c r="BN52" i="2" s="1"/>
  <c r="BL53" i="2"/>
  <c r="BN53" i="2" s="1"/>
  <c r="BL54" i="2"/>
  <c r="BN54" i="2" s="1"/>
  <c r="BL55" i="2"/>
  <c r="BN55" i="2" s="1"/>
  <c r="BL56" i="2"/>
  <c r="BN56" i="2" s="1"/>
  <c r="BL57" i="2"/>
  <c r="BN57" i="2" s="1"/>
  <c r="BL58" i="2"/>
  <c r="BN58" i="2" s="1"/>
  <c r="BL59" i="2"/>
  <c r="BN59" i="2" s="1"/>
  <c r="BL60" i="2"/>
  <c r="BN60" i="2" s="1"/>
  <c r="BL61" i="2"/>
  <c r="BN61" i="2" s="1"/>
  <c r="BL62" i="2"/>
  <c r="BN62" i="2" s="1"/>
  <c r="BL63" i="2"/>
  <c r="BL64" i="2"/>
  <c r="BN64" i="2" s="1"/>
  <c r="BL65" i="2"/>
  <c r="BN65" i="2" s="1"/>
  <c r="BL66" i="2"/>
  <c r="BN66" i="2" s="1"/>
  <c r="BL67" i="2"/>
  <c r="BN67" i="2" s="1"/>
  <c r="BL68" i="2"/>
  <c r="BN68" i="2" s="1"/>
  <c r="BL69" i="2"/>
  <c r="BN69" i="2" s="1"/>
  <c r="BL70" i="2"/>
  <c r="BN70" i="2" s="1"/>
  <c r="BL71" i="2"/>
  <c r="BN71" i="2" s="1"/>
  <c r="BL72" i="2"/>
  <c r="BN72" i="2" s="1"/>
  <c r="BL73" i="2"/>
  <c r="BN73" i="2" s="1"/>
  <c r="BL74" i="2"/>
  <c r="BN74" i="2" s="1"/>
  <c r="BL75" i="2"/>
  <c r="BN75" i="2" s="1"/>
  <c r="BL76" i="2"/>
  <c r="BN76" i="2" s="1"/>
  <c r="BL77" i="2"/>
  <c r="BN77" i="2" s="1"/>
  <c r="BL78" i="2"/>
  <c r="BN78" i="2" s="1"/>
  <c r="BL79" i="2"/>
  <c r="BN79" i="2" s="1"/>
  <c r="BL80" i="2"/>
  <c r="BN80" i="2" s="1"/>
  <c r="BL81" i="2"/>
  <c r="BN81" i="2" s="1"/>
  <c r="BL82" i="2"/>
  <c r="BN82" i="2" s="1"/>
  <c r="BL83" i="2"/>
  <c r="BN83" i="2" s="1"/>
  <c r="BL84" i="2"/>
  <c r="BN84" i="2" s="1"/>
  <c r="BL85" i="2"/>
  <c r="BN85" i="2" s="1"/>
  <c r="BL86" i="2"/>
  <c r="BN86" i="2" s="1"/>
  <c r="BL87" i="2"/>
  <c r="BN87" i="2" s="1"/>
  <c r="BL88" i="2"/>
  <c r="BN88" i="2" s="1"/>
  <c r="BL89" i="2"/>
  <c r="BL90" i="2"/>
  <c r="BN90" i="2" s="1"/>
  <c r="BL91" i="2"/>
  <c r="BN91" i="2" s="1"/>
  <c r="BL92" i="2"/>
  <c r="BN92" i="2" s="1"/>
  <c r="BL93" i="2"/>
  <c r="BN93" i="2" s="1"/>
  <c r="BL94" i="2"/>
  <c r="BN94" i="2" s="1"/>
  <c r="BL95" i="2"/>
  <c r="BL96" i="2"/>
  <c r="BN96" i="2" s="1"/>
  <c r="BL97" i="2"/>
  <c r="BN97" i="2" s="1"/>
  <c r="BL98" i="2"/>
  <c r="BN98" i="2" s="1"/>
  <c r="BL99" i="2"/>
  <c r="BN99" i="2" s="1"/>
  <c r="BL100" i="2"/>
  <c r="BN100" i="2" s="1"/>
  <c r="BL101" i="2"/>
  <c r="BN101" i="2" s="1"/>
  <c r="BL102" i="2"/>
  <c r="BN102" i="2" s="1"/>
  <c r="BL103" i="2"/>
  <c r="BN103" i="2" s="1"/>
  <c r="BL104" i="2"/>
  <c r="BN104" i="2" s="1"/>
  <c r="BL105" i="2"/>
  <c r="BN105" i="2" s="1"/>
  <c r="BL106" i="2"/>
  <c r="BN106" i="2" s="1"/>
  <c r="BL107" i="2"/>
  <c r="BN107" i="2" s="1"/>
  <c r="BL108" i="2"/>
  <c r="BN108" i="2" s="1"/>
  <c r="BL109" i="2"/>
  <c r="BN109" i="2" s="1"/>
  <c r="BL110" i="2"/>
  <c r="BN110" i="2" s="1"/>
  <c r="BL111" i="2"/>
  <c r="BL112" i="2"/>
  <c r="BN112" i="2" s="1"/>
  <c r="BL113" i="2"/>
  <c r="BN113" i="2" s="1"/>
  <c r="BL114" i="2"/>
  <c r="BN114" i="2" s="1"/>
  <c r="BL115" i="2"/>
  <c r="BN115" i="2" s="1"/>
  <c r="BK5" i="2"/>
  <c r="BK7" i="2"/>
  <c r="BK11" i="2"/>
  <c r="BK12" i="2"/>
  <c r="BK13" i="2"/>
  <c r="BK15" i="2"/>
  <c r="BK19" i="2"/>
  <c r="BK20" i="2"/>
  <c r="BK21" i="2"/>
  <c r="BK23" i="2"/>
  <c r="BK27" i="2"/>
  <c r="BK28" i="2"/>
  <c r="BK29" i="2"/>
  <c r="BK31" i="2"/>
  <c r="BK36" i="2"/>
  <c r="BK37" i="2"/>
  <c r="BK44" i="2"/>
  <c r="BK45" i="2"/>
  <c r="BK52" i="2"/>
  <c r="BK53" i="2"/>
  <c r="BK60" i="2"/>
  <c r="BK61" i="2"/>
  <c r="BK68" i="2"/>
  <c r="BK69" i="2"/>
  <c r="BK76" i="2"/>
  <c r="BK77" i="2"/>
  <c r="BK84" i="2"/>
  <c r="BK85" i="2"/>
  <c r="BK92" i="2"/>
  <c r="BK93" i="2"/>
  <c r="BK101" i="2"/>
  <c r="BK110" i="2"/>
  <c r="BK6" i="2"/>
  <c r="BK8" i="2"/>
  <c r="BK9" i="2"/>
  <c r="BK10" i="2"/>
  <c r="BK14" i="2"/>
  <c r="BK16" i="2"/>
  <c r="BK17" i="2"/>
  <c r="BK18" i="2"/>
  <c r="BK22" i="2"/>
  <c r="BK24" i="2"/>
  <c r="BK25" i="2"/>
  <c r="BK26" i="2"/>
  <c r="BK30" i="2"/>
  <c r="BK32" i="2"/>
  <c r="BK33" i="2"/>
  <c r="BK34" i="2"/>
  <c r="BK35" i="2"/>
  <c r="BK38" i="2"/>
  <c r="BK39" i="2"/>
  <c r="BK40" i="2"/>
  <c r="BK41" i="2"/>
  <c r="BK42" i="2"/>
  <c r="BK43" i="2"/>
  <c r="BK46" i="2"/>
  <c r="BK47" i="2"/>
  <c r="BK48" i="2"/>
  <c r="BK49" i="2"/>
  <c r="BK50" i="2"/>
  <c r="BK51" i="2"/>
  <c r="BK54" i="2"/>
  <c r="BK55" i="2"/>
  <c r="BK56" i="2"/>
  <c r="BK57" i="2"/>
  <c r="BK58" i="2"/>
  <c r="BK59" i="2"/>
  <c r="BK62" i="2"/>
  <c r="BK63" i="2"/>
  <c r="BK64" i="2"/>
  <c r="BK65" i="2"/>
  <c r="BK66" i="2"/>
  <c r="BK67" i="2"/>
  <c r="BK70" i="2"/>
  <c r="BK71" i="2"/>
  <c r="BK72" i="2"/>
  <c r="BK73" i="2"/>
  <c r="BK74" i="2"/>
  <c r="BK75" i="2"/>
  <c r="BK78" i="2"/>
  <c r="BK79" i="2"/>
  <c r="BK80" i="2"/>
  <c r="BK81" i="2"/>
  <c r="BK82" i="2"/>
  <c r="BK83" i="2"/>
  <c r="BK86" i="2"/>
  <c r="BK87" i="2"/>
  <c r="BK88" i="2"/>
  <c r="BK89" i="2"/>
  <c r="BK90" i="2"/>
  <c r="BK91" i="2"/>
  <c r="BK94" i="2"/>
  <c r="BK95" i="2"/>
  <c r="BK96" i="2"/>
  <c r="BK97" i="2"/>
  <c r="BK99" i="2"/>
  <c r="BK100" i="2"/>
  <c r="BK102" i="2"/>
  <c r="BK103" i="2"/>
  <c r="BK104" i="2"/>
  <c r="BK105" i="2"/>
  <c r="BK106" i="2"/>
  <c r="BK107" i="2"/>
  <c r="BK109" i="2"/>
  <c r="BK112" i="2"/>
  <c r="BK113" i="2"/>
  <c r="BK114" i="2"/>
  <c r="BK115" i="2"/>
  <c r="BF5" i="2"/>
  <c r="BF115" i="2"/>
  <c r="BC115" i="2"/>
  <c r="BE115" i="2" s="1"/>
  <c r="AZ115" i="2"/>
  <c r="BB115" i="2" s="1"/>
  <c r="AW115" i="2"/>
  <c r="AY115" i="2" s="1"/>
  <c r="AT115" i="2"/>
  <c r="AV115" i="2" s="1"/>
  <c r="AQ115" i="2"/>
  <c r="AS115" i="2" s="1"/>
  <c r="AN115" i="2"/>
  <c r="AP115" i="2" s="1"/>
  <c r="AK115" i="2"/>
  <c r="AM115" i="2" s="1"/>
  <c r="AH115" i="2"/>
  <c r="AJ115" i="2" s="1"/>
  <c r="AE115" i="2"/>
  <c r="AG115" i="2" s="1"/>
  <c r="AB115" i="2"/>
  <c r="AD115" i="2" s="1"/>
  <c r="Y115" i="2"/>
  <c r="AA115" i="2" s="1"/>
  <c r="V115" i="2"/>
  <c r="X115" i="2" s="1"/>
  <c r="S115" i="2"/>
  <c r="U115" i="2" s="1"/>
  <c r="R115" i="2"/>
  <c r="O115" i="2"/>
  <c r="J115" i="2"/>
  <c r="L115" i="2" s="1"/>
  <c r="G115" i="2"/>
  <c r="BF114" i="2"/>
  <c r="BH114" i="2" s="1"/>
  <c r="BC114" i="2"/>
  <c r="BE114" i="2" s="1"/>
  <c r="AZ114" i="2"/>
  <c r="BB114" i="2" s="1"/>
  <c r="AW114" i="2"/>
  <c r="AY114" i="2" s="1"/>
  <c r="AT114" i="2"/>
  <c r="AV114" i="2" s="1"/>
  <c r="AQ114" i="2"/>
  <c r="AS114" i="2" s="1"/>
  <c r="AN114" i="2"/>
  <c r="AP114" i="2" s="1"/>
  <c r="AK114" i="2"/>
  <c r="AM114" i="2" s="1"/>
  <c r="AH114" i="2"/>
  <c r="AJ114" i="2" s="1"/>
  <c r="AE114" i="2"/>
  <c r="AG114" i="2" s="1"/>
  <c r="AB114" i="2"/>
  <c r="AD114" i="2" s="1"/>
  <c r="Y114" i="2"/>
  <c r="AA114" i="2" s="1"/>
  <c r="V114" i="2"/>
  <c r="X114" i="2" s="1"/>
  <c r="S114" i="2"/>
  <c r="U114" i="2" s="1"/>
  <c r="R114" i="2"/>
  <c r="O114" i="2"/>
  <c r="J114" i="2"/>
  <c r="L114" i="2" s="1"/>
  <c r="G114" i="2"/>
  <c r="BF113" i="2"/>
  <c r="BC113" i="2"/>
  <c r="BE113" i="2" s="1"/>
  <c r="AZ113" i="2"/>
  <c r="BB113" i="2" s="1"/>
  <c r="AW113" i="2"/>
  <c r="AY113" i="2" s="1"/>
  <c r="AT113" i="2"/>
  <c r="AV113" i="2" s="1"/>
  <c r="AQ113" i="2"/>
  <c r="AS113" i="2" s="1"/>
  <c r="AN113" i="2"/>
  <c r="AP113" i="2" s="1"/>
  <c r="AK113" i="2"/>
  <c r="AM113" i="2" s="1"/>
  <c r="AH113" i="2"/>
  <c r="AJ113" i="2" s="1"/>
  <c r="AE113" i="2"/>
  <c r="AG113" i="2" s="1"/>
  <c r="AB113" i="2"/>
  <c r="AD113" i="2" s="1"/>
  <c r="Y113" i="2"/>
  <c r="AA113" i="2" s="1"/>
  <c r="V113" i="2"/>
  <c r="X113" i="2" s="1"/>
  <c r="S113" i="2"/>
  <c r="U113" i="2" s="1"/>
  <c r="R113" i="2"/>
  <c r="O113" i="2"/>
  <c r="J113" i="2"/>
  <c r="L113" i="2" s="1"/>
  <c r="G113" i="2"/>
  <c r="BF112" i="2"/>
  <c r="BC112" i="2"/>
  <c r="BE112" i="2" s="1"/>
  <c r="AZ112" i="2"/>
  <c r="BB112" i="2" s="1"/>
  <c r="AW112" i="2"/>
  <c r="AY112" i="2" s="1"/>
  <c r="AT112" i="2"/>
  <c r="AV112" i="2" s="1"/>
  <c r="AQ112" i="2"/>
  <c r="AS112" i="2" s="1"/>
  <c r="AN112" i="2"/>
  <c r="AP112" i="2" s="1"/>
  <c r="AK112" i="2"/>
  <c r="AM112" i="2" s="1"/>
  <c r="AH112" i="2"/>
  <c r="AJ112" i="2" s="1"/>
  <c r="AE112" i="2"/>
  <c r="AG112" i="2" s="1"/>
  <c r="AB112" i="2"/>
  <c r="AD112" i="2" s="1"/>
  <c r="Y112" i="2"/>
  <c r="AA112" i="2" s="1"/>
  <c r="V112" i="2"/>
  <c r="X112" i="2" s="1"/>
  <c r="S112" i="2"/>
  <c r="U112" i="2" s="1"/>
  <c r="R112" i="2"/>
  <c r="O112" i="2"/>
  <c r="J112" i="2"/>
  <c r="L112" i="2" s="1"/>
  <c r="G112" i="2"/>
  <c r="BF111" i="2"/>
  <c r="BH111" i="2" s="1"/>
  <c r="BC111" i="2"/>
  <c r="BE111" i="2" s="1"/>
  <c r="AZ111" i="2"/>
  <c r="BB111" i="2" s="1"/>
  <c r="AW111" i="2"/>
  <c r="AY111" i="2" s="1"/>
  <c r="AT111" i="2"/>
  <c r="AV111" i="2" s="1"/>
  <c r="AQ111" i="2"/>
  <c r="AS111" i="2" s="1"/>
  <c r="AN111" i="2"/>
  <c r="AP111" i="2" s="1"/>
  <c r="AK111" i="2"/>
  <c r="AM111" i="2" s="1"/>
  <c r="AH111" i="2"/>
  <c r="AJ111" i="2" s="1"/>
  <c r="AE111" i="2"/>
  <c r="AG111" i="2" s="1"/>
  <c r="AB111" i="2"/>
  <c r="AD111" i="2" s="1"/>
  <c r="Y111" i="2"/>
  <c r="AA111" i="2" s="1"/>
  <c r="V111" i="2"/>
  <c r="X111" i="2" s="1"/>
  <c r="S111" i="2"/>
  <c r="U111" i="2" s="1"/>
  <c r="R111" i="2"/>
  <c r="O111" i="2"/>
  <c r="J111" i="2"/>
  <c r="L111" i="2" s="1"/>
  <c r="G111" i="2"/>
  <c r="BF110" i="2"/>
  <c r="BH110" i="2" s="1"/>
  <c r="BC110" i="2"/>
  <c r="BE110" i="2" s="1"/>
  <c r="AZ110" i="2"/>
  <c r="BB110" i="2" s="1"/>
  <c r="AW110" i="2"/>
  <c r="AY110" i="2" s="1"/>
  <c r="AT110" i="2"/>
  <c r="AV110" i="2" s="1"/>
  <c r="AQ110" i="2"/>
  <c r="AS110" i="2" s="1"/>
  <c r="AN110" i="2"/>
  <c r="AP110" i="2" s="1"/>
  <c r="AK110" i="2"/>
  <c r="AM110" i="2" s="1"/>
  <c r="AH110" i="2"/>
  <c r="AJ110" i="2" s="1"/>
  <c r="AE110" i="2"/>
  <c r="AG110" i="2" s="1"/>
  <c r="AB110" i="2"/>
  <c r="AD110" i="2" s="1"/>
  <c r="Y110" i="2"/>
  <c r="AA110" i="2" s="1"/>
  <c r="V110" i="2"/>
  <c r="X110" i="2" s="1"/>
  <c r="S110" i="2"/>
  <c r="U110" i="2" s="1"/>
  <c r="R110" i="2"/>
  <c r="O110" i="2"/>
  <c r="J110" i="2"/>
  <c r="L110" i="2" s="1"/>
  <c r="G110" i="2"/>
  <c r="BF109" i="2"/>
  <c r="BH109" i="2" s="1"/>
  <c r="BC109" i="2"/>
  <c r="BE109" i="2" s="1"/>
  <c r="AZ109" i="2"/>
  <c r="BB109" i="2" s="1"/>
  <c r="AW109" i="2"/>
  <c r="AY109" i="2" s="1"/>
  <c r="AT109" i="2"/>
  <c r="AV109" i="2" s="1"/>
  <c r="AQ109" i="2"/>
  <c r="AS109" i="2" s="1"/>
  <c r="AN109" i="2"/>
  <c r="AP109" i="2" s="1"/>
  <c r="AK109" i="2"/>
  <c r="AM109" i="2" s="1"/>
  <c r="AH109" i="2"/>
  <c r="AJ109" i="2" s="1"/>
  <c r="AE109" i="2"/>
  <c r="AG109" i="2" s="1"/>
  <c r="AB109" i="2"/>
  <c r="AD109" i="2" s="1"/>
  <c r="Y109" i="2"/>
  <c r="AA109" i="2" s="1"/>
  <c r="V109" i="2"/>
  <c r="X109" i="2" s="1"/>
  <c r="S109" i="2"/>
  <c r="U109" i="2" s="1"/>
  <c r="R109" i="2"/>
  <c r="O109" i="2"/>
  <c r="J109" i="2"/>
  <c r="L109" i="2" s="1"/>
  <c r="G109" i="2"/>
  <c r="BF108" i="2"/>
  <c r="BH108" i="2" s="1"/>
  <c r="AT108" i="2"/>
  <c r="AH108" i="2"/>
  <c r="V108" i="2"/>
  <c r="J108" i="2"/>
  <c r="BF107" i="2"/>
  <c r="BC107" i="2"/>
  <c r="BE107" i="2" s="1"/>
  <c r="AZ107" i="2"/>
  <c r="BB107" i="2" s="1"/>
  <c r="AW107" i="2"/>
  <c r="AY107" i="2" s="1"/>
  <c r="AT107" i="2"/>
  <c r="AV107" i="2" s="1"/>
  <c r="AQ107" i="2"/>
  <c r="AS107" i="2" s="1"/>
  <c r="AN107" i="2"/>
  <c r="AP107" i="2" s="1"/>
  <c r="AK107" i="2"/>
  <c r="AM107" i="2" s="1"/>
  <c r="AH107" i="2"/>
  <c r="AJ107" i="2" s="1"/>
  <c r="AE107" i="2"/>
  <c r="AG107" i="2" s="1"/>
  <c r="AB107" i="2"/>
  <c r="AD107" i="2" s="1"/>
  <c r="Y107" i="2"/>
  <c r="AA107" i="2" s="1"/>
  <c r="V107" i="2"/>
  <c r="X107" i="2" s="1"/>
  <c r="S107" i="2"/>
  <c r="U107" i="2" s="1"/>
  <c r="R107" i="2"/>
  <c r="O107" i="2"/>
  <c r="J107" i="2"/>
  <c r="L107" i="2" s="1"/>
  <c r="G107" i="2"/>
  <c r="BF106" i="2"/>
  <c r="BH106" i="2" s="1"/>
  <c r="BC106" i="2"/>
  <c r="BE106" i="2" s="1"/>
  <c r="AZ106" i="2"/>
  <c r="BB106" i="2" s="1"/>
  <c r="AW106" i="2"/>
  <c r="AY106" i="2" s="1"/>
  <c r="AT106" i="2"/>
  <c r="AV106" i="2" s="1"/>
  <c r="AQ106" i="2"/>
  <c r="AS106" i="2" s="1"/>
  <c r="AN106" i="2"/>
  <c r="AP106" i="2" s="1"/>
  <c r="AK106" i="2"/>
  <c r="AM106" i="2" s="1"/>
  <c r="AH106" i="2"/>
  <c r="AJ106" i="2" s="1"/>
  <c r="AE106" i="2"/>
  <c r="AG106" i="2" s="1"/>
  <c r="AB106" i="2"/>
  <c r="AD106" i="2" s="1"/>
  <c r="Y106" i="2"/>
  <c r="AA106" i="2" s="1"/>
  <c r="V106" i="2"/>
  <c r="X106" i="2" s="1"/>
  <c r="S106" i="2"/>
  <c r="U106" i="2" s="1"/>
  <c r="R106" i="2"/>
  <c r="O106" i="2"/>
  <c r="J106" i="2"/>
  <c r="L106" i="2" s="1"/>
  <c r="G106" i="2"/>
  <c r="BF105" i="2"/>
  <c r="BC105" i="2"/>
  <c r="BE105" i="2" s="1"/>
  <c r="AZ105" i="2"/>
  <c r="BB105" i="2" s="1"/>
  <c r="AW105" i="2"/>
  <c r="AY105" i="2" s="1"/>
  <c r="AT105" i="2"/>
  <c r="AV105" i="2" s="1"/>
  <c r="AQ105" i="2"/>
  <c r="AS105" i="2" s="1"/>
  <c r="AN105" i="2"/>
  <c r="AP105" i="2" s="1"/>
  <c r="AK105" i="2"/>
  <c r="AM105" i="2" s="1"/>
  <c r="AH105" i="2"/>
  <c r="AJ105" i="2" s="1"/>
  <c r="AE105" i="2"/>
  <c r="AG105" i="2" s="1"/>
  <c r="AB105" i="2"/>
  <c r="AD105" i="2" s="1"/>
  <c r="Y105" i="2"/>
  <c r="AA105" i="2" s="1"/>
  <c r="V105" i="2"/>
  <c r="X105" i="2" s="1"/>
  <c r="S105" i="2"/>
  <c r="U105" i="2" s="1"/>
  <c r="R105" i="2"/>
  <c r="O105" i="2"/>
  <c r="J105" i="2"/>
  <c r="L105" i="2" s="1"/>
  <c r="G105" i="2"/>
  <c r="BF104" i="2"/>
  <c r="BH104" i="2" s="1"/>
  <c r="BC104" i="2"/>
  <c r="BE104" i="2" s="1"/>
  <c r="AZ104" i="2"/>
  <c r="BB104" i="2" s="1"/>
  <c r="AW104" i="2"/>
  <c r="AY104" i="2" s="1"/>
  <c r="AT104" i="2"/>
  <c r="AV104" i="2" s="1"/>
  <c r="AQ104" i="2"/>
  <c r="AS104" i="2" s="1"/>
  <c r="AN104" i="2"/>
  <c r="AP104" i="2" s="1"/>
  <c r="AK104" i="2"/>
  <c r="AM104" i="2" s="1"/>
  <c r="AH104" i="2"/>
  <c r="AJ104" i="2" s="1"/>
  <c r="AE104" i="2"/>
  <c r="AG104" i="2" s="1"/>
  <c r="AB104" i="2"/>
  <c r="AD104" i="2" s="1"/>
  <c r="Y104" i="2"/>
  <c r="AA104" i="2" s="1"/>
  <c r="V104" i="2"/>
  <c r="X104" i="2" s="1"/>
  <c r="S104" i="2"/>
  <c r="U104" i="2" s="1"/>
  <c r="R104" i="2"/>
  <c r="O104" i="2"/>
  <c r="J104" i="2"/>
  <c r="L104" i="2" s="1"/>
  <c r="G104" i="2"/>
  <c r="BF103" i="2"/>
  <c r="BH103" i="2" s="1"/>
  <c r="BC103" i="2"/>
  <c r="BE103" i="2" s="1"/>
  <c r="AZ103" i="2"/>
  <c r="BB103" i="2" s="1"/>
  <c r="AW103" i="2"/>
  <c r="AY103" i="2" s="1"/>
  <c r="AT103" i="2"/>
  <c r="AV103" i="2" s="1"/>
  <c r="AQ103" i="2"/>
  <c r="AS103" i="2" s="1"/>
  <c r="AN103" i="2"/>
  <c r="AP103" i="2" s="1"/>
  <c r="AK103" i="2"/>
  <c r="AM103" i="2" s="1"/>
  <c r="AH103" i="2"/>
  <c r="AJ103" i="2" s="1"/>
  <c r="AE103" i="2"/>
  <c r="AG103" i="2" s="1"/>
  <c r="AB103" i="2"/>
  <c r="AD103" i="2" s="1"/>
  <c r="Y103" i="2"/>
  <c r="AA103" i="2" s="1"/>
  <c r="V103" i="2"/>
  <c r="X103" i="2" s="1"/>
  <c r="S103" i="2"/>
  <c r="U103" i="2" s="1"/>
  <c r="R103" i="2"/>
  <c r="O103" i="2"/>
  <c r="J103" i="2"/>
  <c r="L103" i="2" s="1"/>
  <c r="G103" i="2"/>
  <c r="BF102" i="2"/>
  <c r="BH102" i="2" s="1"/>
  <c r="BC102" i="2"/>
  <c r="BE102" i="2" s="1"/>
  <c r="AZ102" i="2"/>
  <c r="BB102" i="2" s="1"/>
  <c r="AW102" i="2"/>
  <c r="AY102" i="2" s="1"/>
  <c r="AT102" i="2"/>
  <c r="AV102" i="2" s="1"/>
  <c r="AQ102" i="2"/>
  <c r="AS102" i="2" s="1"/>
  <c r="AN102" i="2"/>
  <c r="AP102" i="2" s="1"/>
  <c r="AK102" i="2"/>
  <c r="AM102" i="2" s="1"/>
  <c r="AH102" i="2"/>
  <c r="AJ102" i="2" s="1"/>
  <c r="AE102" i="2"/>
  <c r="AG102" i="2" s="1"/>
  <c r="AB102" i="2"/>
  <c r="AD102" i="2" s="1"/>
  <c r="Y102" i="2"/>
  <c r="AA102" i="2" s="1"/>
  <c r="V102" i="2"/>
  <c r="X102" i="2" s="1"/>
  <c r="S102" i="2"/>
  <c r="U102" i="2" s="1"/>
  <c r="R102" i="2"/>
  <c r="O102" i="2"/>
  <c r="J102" i="2"/>
  <c r="L102" i="2" s="1"/>
  <c r="G102" i="2"/>
  <c r="BF101" i="2"/>
  <c r="BH101" i="2" s="1"/>
  <c r="BC101" i="2"/>
  <c r="BE101" i="2" s="1"/>
  <c r="AZ101" i="2"/>
  <c r="BB101" i="2" s="1"/>
  <c r="AW101" i="2"/>
  <c r="AY101" i="2" s="1"/>
  <c r="AT101" i="2"/>
  <c r="AV101" i="2" s="1"/>
  <c r="AQ101" i="2"/>
  <c r="AS101" i="2" s="1"/>
  <c r="AN101" i="2"/>
  <c r="AP101" i="2" s="1"/>
  <c r="AK101" i="2"/>
  <c r="AM101" i="2" s="1"/>
  <c r="AH101" i="2"/>
  <c r="AJ101" i="2" s="1"/>
  <c r="AE101" i="2"/>
  <c r="AG101" i="2" s="1"/>
  <c r="AB101" i="2"/>
  <c r="AD101" i="2" s="1"/>
  <c r="Y101" i="2"/>
  <c r="AA101" i="2" s="1"/>
  <c r="V101" i="2"/>
  <c r="X101" i="2" s="1"/>
  <c r="S101" i="2"/>
  <c r="U101" i="2" s="1"/>
  <c r="R101" i="2"/>
  <c r="O101" i="2"/>
  <c r="J101" i="2"/>
  <c r="L101" i="2" s="1"/>
  <c r="G101" i="2"/>
  <c r="BF100" i="2"/>
  <c r="BH100" i="2" s="1"/>
  <c r="BC100" i="2"/>
  <c r="BE100" i="2" s="1"/>
  <c r="AZ100" i="2"/>
  <c r="BB100" i="2" s="1"/>
  <c r="AW100" i="2"/>
  <c r="AY100" i="2" s="1"/>
  <c r="AT100" i="2"/>
  <c r="AV100" i="2" s="1"/>
  <c r="AQ100" i="2"/>
  <c r="AS100" i="2" s="1"/>
  <c r="AN100" i="2"/>
  <c r="AP100" i="2" s="1"/>
  <c r="AK100" i="2"/>
  <c r="AM100" i="2" s="1"/>
  <c r="AH100" i="2"/>
  <c r="AJ100" i="2" s="1"/>
  <c r="AE100" i="2"/>
  <c r="AG100" i="2" s="1"/>
  <c r="AB100" i="2"/>
  <c r="AD100" i="2" s="1"/>
  <c r="Y100" i="2"/>
  <c r="AA100" i="2" s="1"/>
  <c r="V100" i="2"/>
  <c r="X100" i="2" s="1"/>
  <c r="S100" i="2"/>
  <c r="U100" i="2" s="1"/>
  <c r="R100" i="2"/>
  <c r="O100" i="2"/>
  <c r="J100" i="2"/>
  <c r="L100" i="2" s="1"/>
  <c r="G100" i="2"/>
  <c r="BF99" i="2"/>
  <c r="BC99" i="2"/>
  <c r="BE99" i="2" s="1"/>
  <c r="AZ99" i="2"/>
  <c r="BB99" i="2" s="1"/>
  <c r="AW99" i="2"/>
  <c r="AY99" i="2" s="1"/>
  <c r="AT99" i="2"/>
  <c r="AV99" i="2" s="1"/>
  <c r="AQ99" i="2"/>
  <c r="AS99" i="2" s="1"/>
  <c r="AN99" i="2"/>
  <c r="AP99" i="2" s="1"/>
  <c r="AK99" i="2"/>
  <c r="AM99" i="2" s="1"/>
  <c r="AH99" i="2"/>
  <c r="AJ99" i="2" s="1"/>
  <c r="AE99" i="2"/>
  <c r="AG99" i="2" s="1"/>
  <c r="AB99" i="2"/>
  <c r="AD99" i="2" s="1"/>
  <c r="Y99" i="2"/>
  <c r="AA99" i="2" s="1"/>
  <c r="V99" i="2"/>
  <c r="X99" i="2" s="1"/>
  <c r="S99" i="2"/>
  <c r="U99" i="2" s="1"/>
  <c r="R99" i="2"/>
  <c r="O99" i="2"/>
  <c r="J99" i="2"/>
  <c r="L99" i="2" s="1"/>
  <c r="G99" i="2"/>
  <c r="BF98" i="2"/>
  <c r="BC98" i="2"/>
  <c r="BE98" i="2" s="1"/>
  <c r="AZ98" i="2"/>
  <c r="BB98" i="2" s="1"/>
  <c r="AW98" i="2"/>
  <c r="AY98" i="2" s="1"/>
  <c r="AT98" i="2"/>
  <c r="AV98" i="2" s="1"/>
  <c r="AQ98" i="2"/>
  <c r="AS98" i="2" s="1"/>
  <c r="AN98" i="2"/>
  <c r="AP98" i="2" s="1"/>
  <c r="AK98" i="2"/>
  <c r="AM98" i="2" s="1"/>
  <c r="AH98" i="2"/>
  <c r="AJ98" i="2" s="1"/>
  <c r="AE98" i="2"/>
  <c r="AG98" i="2" s="1"/>
  <c r="AB98" i="2"/>
  <c r="AD98" i="2" s="1"/>
  <c r="Y98" i="2"/>
  <c r="AA98" i="2" s="1"/>
  <c r="V98" i="2"/>
  <c r="X98" i="2" s="1"/>
  <c r="S98" i="2"/>
  <c r="U98" i="2" s="1"/>
  <c r="R98" i="2"/>
  <c r="O98" i="2"/>
  <c r="J98" i="2"/>
  <c r="L98" i="2" s="1"/>
  <c r="G98" i="2"/>
  <c r="BF97" i="2"/>
  <c r="BC97" i="2"/>
  <c r="BE97" i="2" s="1"/>
  <c r="AZ97" i="2"/>
  <c r="BB97" i="2" s="1"/>
  <c r="AW97" i="2"/>
  <c r="AY97" i="2" s="1"/>
  <c r="AT97" i="2"/>
  <c r="AV97" i="2" s="1"/>
  <c r="AQ97" i="2"/>
  <c r="AS97" i="2" s="1"/>
  <c r="AN97" i="2"/>
  <c r="AP97" i="2" s="1"/>
  <c r="AK97" i="2"/>
  <c r="AM97" i="2" s="1"/>
  <c r="AH97" i="2"/>
  <c r="AJ97" i="2" s="1"/>
  <c r="AE97" i="2"/>
  <c r="AG97" i="2" s="1"/>
  <c r="AB97" i="2"/>
  <c r="AD97" i="2" s="1"/>
  <c r="Y97" i="2"/>
  <c r="AA97" i="2" s="1"/>
  <c r="V97" i="2"/>
  <c r="X97" i="2" s="1"/>
  <c r="S97" i="2"/>
  <c r="U97" i="2" s="1"/>
  <c r="R97" i="2"/>
  <c r="O97" i="2"/>
  <c r="J97" i="2"/>
  <c r="L97" i="2" s="1"/>
  <c r="G97" i="2"/>
  <c r="BF96" i="2"/>
  <c r="BH96" i="2" s="1"/>
  <c r="BC96" i="2"/>
  <c r="BE96" i="2" s="1"/>
  <c r="AZ96" i="2"/>
  <c r="BB96" i="2" s="1"/>
  <c r="AW96" i="2"/>
  <c r="AY96" i="2" s="1"/>
  <c r="AT96" i="2"/>
  <c r="AV96" i="2" s="1"/>
  <c r="AQ96" i="2"/>
  <c r="AS96" i="2" s="1"/>
  <c r="AN96" i="2"/>
  <c r="AP96" i="2" s="1"/>
  <c r="AK96" i="2"/>
  <c r="AM96" i="2" s="1"/>
  <c r="AH96" i="2"/>
  <c r="AJ96" i="2" s="1"/>
  <c r="AE96" i="2"/>
  <c r="AG96" i="2" s="1"/>
  <c r="AB96" i="2"/>
  <c r="AD96" i="2" s="1"/>
  <c r="Y96" i="2"/>
  <c r="AA96" i="2" s="1"/>
  <c r="V96" i="2"/>
  <c r="X96" i="2" s="1"/>
  <c r="S96" i="2"/>
  <c r="U96" i="2" s="1"/>
  <c r="R96" i="2"/>
  <c r="O96" i="2"/>
  <c r="J96" i="2"/>
  <c r="L96" i="2" s="1"/>
  <c r="G96" i="2"/>
  <c r="BF95" i="2"/>
  <c r="BH95" i="2" s="1"/>
  <c r="BC95" i="2"/>
  <c r="BE95" i="2" s="1"/>
  <c r="AZ95" i="2"/>
  <c r="BB95" i="2" s="1"/>
  <c r="AW95" i="2"/>
  <c r="AY95" i="2" s="1"/>
  <c r="AT95" i="2"/>
  <c r="AV95" i="2" s="1"/>
  <c r="AQ95" i="2"/>
  <c r="AS95" i="2" s="1"/>
  <c r="AN95" i="2"/>
  <c r="AP95" i="2" s="1"/>
  <c r="AK95" i="2"/>
  <c r="AM95" i="2" s="1"/>
  <c r="AH95" i="2"/>
  <c r="AJ95" i="2" s="1"/>
  <c r="AE95" i="2"/>
  <c r="AG95" i="2" s="1"/>
  <c r="AB95" i="2"/>
  <c r="AD95" i="2" s="1"/>
  <c r="Y95" i="2"/>
  <c r="AA95" i="2" s="1"/>
  <c r="V95" i="2"/>
  <c r="X95" i="2" s="1"/>
  <c r="S95" i="2"/>
  <c r="U95" i="2" s="1"/>
  <c r="R95" i="2"/>
  <c r="O95" i="2"/>
  <c r="J95" i="2"/>
  <c r="L95" i="2" s="1"/>
  <c r="G95" i="2"/>
  <c r="BF94" i="2"/>
  <c r="BC94" i="2"/>
  <c r="BE94" i="2" s="1"/>
  <c r="AZ94" i="2"/>
  <c r="BB94" i="2" s="1"/>
  <c r="AW94" i="2"/>
  <c r="AY94" i="2" s="1"/>
  <c r="AT94" i="2"/>
  <c r="AV94" i="2" s="1"/>
  <c r="AQ94" i="2"/>
  <c r="AS94" i="2" s="1"/>
  <c r="AN94" i="2"/>
  <c r="AP94" i="2" s="1"/>
  <c r="AK94" i="2"/>
  <c r="AM94" i="2" s="1"/>
  <c r="AH94" i="2"/>
  <c r="AJ94" i="2" s="1"/>
  <c r="AE94" i="2"/>
  <c r="AG94" i="2" s="1"/>
  <c r="AB94" i="2"/>
  <c r="AD94" i="2" s="1"/>
  <c r="Y94" i="2"/>
  <c r="AA94" i="2" s="1"/>
  <c r="V94" i="2"/>
  <c r="X94" i="2" s="1"/>
  <c r="S94" i="2"/>
  <c r="U94" i="2" s="1"/>
  <c r="R94" i="2"/>
  <c r="O94" i="2"/>
  <c r="J94" i="2"/>
  <c r="L94" i="2" s="1"/>
  <c r="G94" i="2"/>
  <c r="BF93" i="2"/>
  <c r="BH93" i="2" s="1"/>
  <c r="BC93" i="2"/>
  <c r="BE93" i="2" s="1"/>
  <c r="AZ93" i="2"/>
  <c r="BB93" i="2" s="1"/>
  <c r="AW93" i="2"/>
  <c r="AY93" i="2" s="1"/>
  <c r="AT93" i="2"/>
  <c r="AV93" i="2" s="1"/>
  <c r="AQ93" i="2"/>
  <c r="AS93" i="2" s="1"/>
  <c r="AN93" i="2"/>
  <c r="AP93" i="2" s="1"/>
  <c r="AK93" i="2"/>
  <c r="AM93" i="2" s="1"/>
  <c r="AH93" i="2"/>
  <c r="AJ93" i="2" s="1"/>
  <c r="AE93" i="2"/>
  <c r="AG93" i="2" s="1"/>
  <c r="AB93" i="2"/>
  <c r="AD93" i="2" s="1"/>
  <c r="Y93" i="2"/>
  <c r="AA93" i="2" s="1"/>
  <c r="V93" i="2"/>
  <c r="X93" i="2" s="1"/>
  <c r="S93" i="2"/>
  <c r="U93" i="2" s="1"/>
  <c r="R93" i="2"/>
  <c r="O93" i="2"/>
  <c r="J93" i="2"/>
  <c r="L93" i="2" s="1"/>
  <c r="G93" i="2"/>
  <c r="BF92" i="2"/>
  <c r="BH92" i="2" s="1"/>
  <c r="BC92" i="2"/>
  <c r="BE92" i="2" s="1"/>
  <c r="AZ92" i="2"/>
  <c r="BB92" i="2" s="1"/>
  <c r="AW92" i="2"/>
  <c r="AY92" i="2" s="1"/>
  <c r="AT92" i="2"/>
  <c r="AV92" i="2" s="1"/>
  <c r="AQ92" i="2"/>
  <c r="AS92" i="2" s="1"/>
  <c r="AN92" i="2"/>
  <c r="AP92" i="2" s="1"/>
  <c r="AK92" i="2"/>
  <c r="AM92" i="2" s="1"/>
  <c r="AH92" i="2"/>
  <c r="AJ92" i="2" s="1"/>
  <c r="AE92" i="2"/>
  <c r="AG92" i="2" s="1"/>
  <c r="AB92" i="2"/>
  <c r="AD92" i="2" s="1"/>
  <c r="Y92" i="2"/>
  <c r="AA92" i="2" s="1"/>
  <c r="V92" i="2"/>
  <c r="X92" i="2" s="1"/>
  <c r="S92" i="2"/>
  <c r="U92" i="2" s="1"/>
  <c r="R92" i="2"/>
  <c r="O92" i="2"/>
  <c r="J92" i="2"/>
  <c r="L92" i="2" s="1"/>
  <c r="G92" i="2"/>
  <c r="BF91" i="2"/>
  <c r="BC91" i="2"/>
  <c r="BE91" i="2" s="1"/>
  <c r="AZ91" i="2"/>
  <c r="BB91" i="2" s="1"/>
  <c r="AW91" i="2"/>
  <c r="AY91" i="2" s="1"/>
  <c r="AT91" i="2"/>
  <c r="AV91" i="2" s="1"/>
  <c r="AQ91" i="2"/>
  <c r="AS91" i="2" s="1"/>
  <c r="AN91" i="2"/>
  <c r="AP91" i="2" s="1"/>
  <c r="AK91" i="2"/>
  <c r="AM91" i="2" s="1"/>
  <c r="AH91" i="2"/>
  <c r="AJ91" i="2" s="1"/>
  <c r="AE91" i="2"/>
  <c r="AG91" i="2" s="1"/>
  <c r="AB91" i="2"/>
  <c r="AD91" i="2" s="1"/>
  <c r="Y91" i="2"/>
  <c r="AA91" i="2" s="1"/>
  <c r="V91" i="2"/>
  <c r="X91" i="2" s="1"/>
  <c r="S91" i="2"/>
  <c r="U91" i="2" s="1"/>
  <c r="R91" i="2"/>
  <c r="O91" i="2"/>
  <c r="J91" i="2"/>
  <c r="L91" i="2" s="1"/>
  <c r="G91" i="2"/>
  <c r="BF90" i="2"/>
  <c r="BH90" i="2" s="1"/>
  <c r="BC90" i="2"/>
  <c r="BE90" i="2" s="1"/>
  <c r="AZ90" i="2"/>
  <c r="BB90" i="2" s="1"/>
  <c r="AW90" i="2"/>
  <c r="AY90" i="2" s="1"/>
  <c r="AT90" i="2"/>
  <c r="AV90" i="2" s="1"/>
  <c r="AQ90" i="2"/>
  <c r="AS90" i="2" s="1"/>
  <c r="AN90" i="2"/>
  <c r="AP90" i="2" s="1"/>
  <c r="AK90" i="2"/>
  <c r="AM90" i="2" s="1"/>
  <c r="AH90" i="2"/>
  <c r="AJ90" i="2" s="1"/>
  <c r="AE90" i="2"/>
  <c r="AG90" i="2" s="1"/>
  <c r="AB90" i="2"/>
  <c r="AD90" i="2" s="1"/>
  <c r="Y90" i="2"/>
  <c r="AA90" i="2" s="1"/>
  <c r="V90" i="2"/>
  <c r="X90" i="2" s="1"/>
  <c r="S90" i="2"/>
  <c r="U90" i="2" s="1"/>
  <c r="R90" i="2"/>
  <c r="O90" i="2"/>
  <c r="J90" i="2"/>
  <c r="L90" i="2" s="1"/>
  <c r="G90" i="2"/>
  <c r="BF89" i="2"/>
  <c r="BH89" i="2" s="1"/>
  <c r="BC89" i="2"/>
  <c r="BE89" i="2" s="1"/>
  <c r="AZ89" i="2"/>
  <c r="BB89" i="2" s="1"/>
  <c r="AW89" i="2"/>
  <c r="AY89" i="2" s="1"/>
  <c r="AT89" i="2"/>
  <c r="AV89" i="2" s="1"/>
  <c r="AQ89" i="2"/>
  <c r="AS89" i="2" s="1"/>
  <c r="AN89" i="2"/>
  <c r="AP89" i="2" s="1"/>
  <c r="AK89" i="2"/>
  <c r="AM89" i="2" s="1"/>
  <c r="AH89" i="2"/>
  <c r="AJ89" i="2" s="1"/>
  <c r="AE89" i="2"/>
  <c r="AG89" i="2" s="1"/>
  <c r="AB89" i="2"/>
  <c r="AD89" i="2" s="1"/>
  <c r="Y89" i="2"/>
  <c r="AA89" i="2" s="1"/>
  <c r="V89" i="2"/>
  <c r="X89" i="2" s="1"/>
  <c r="S89" i="2"/>
  <c r="U89" i="2" s="1"/>
  <c r="R89" i="2"/>
  <c r="O89" i="2"/>
  <c r="J89" i="2"/>
  <c r="L89" i="2" s="1"/>
  <c r="G89" i="2"/>
  <c r="BF88" i="2"/>
  <c r="BC88" i="2"/>
  <c r="BE88" i="2" s="1"/>
  <c r="AZ88" i="2"/>
  <c r="BB88" i="2" s="1"/>
  <c r="AW88" i="2"/>
  <c r="AY88" i="2" s="1"/>
  <c r="AT88" i="2"/>
  <c r="AV88" i="2" s="1"/>
  <c r="AQ88" i="2"/>
  <c r="AS88" i="2" s="1"/>
  <c r="AN88" i="2"/>
  <c r="AP88" i="2" s="1"/>
  <c r="AK88" i="2"/>
  <c r="AM88" i="2" s="1"/>
  <c r="AH88" i="2"/>
  <c r="AJ88" i="2" s="1"/>
  <c r="AE88" i="2"/>
  <c r="AG88" i="2" s="1"/>
  <c r="AB88" i="2"/>
  <c r="AD88" i="2" s="1"/>
  <c r="Y88" i="2"/>
  <c r="AA88" i="2" s="1"/>
  <c r="V88" i="2"/>
  <c r="X88" i="2" s="1"/>
  <c r="S88" i="2"/>
  <c r="U88" i="2" s="1"/>
  <c r="R88" i="2"/>
  <c r="O88" i="2"/>
  <c r="J88" i="2"/>
  <c r="L88" i="2" s="1"/>
  <c r="G88" i="2"/>
  <c r="BF87" i="2"/>
  <c r="BH87" i="2" s="1"/>
  <c r="BC87" i="2"/>
  <c r="BE87" i="2" s="1"/>
  <c r="AZ87" i="2"/>
  <c r="BB87" i="2" s="1"/>
  <c r="AW87" i="2"/>
  <c r="AY87" i="2" s="1"/>
  <c r="AT87" i="2"/>
  <c r="AV87" i="2" s="1"/>
  <c r="AQ87" i="2"/>
  <c r="AS87" i="2" s="1"/>
  <c r="AN87" i="2"/>
  <c r="AP87" i="2" s="1"/>
  <c r="AK87" i="2"/>
  <c r="AM87" i="2" s="1"/>
  <c r="AH87" i="2"/>
  <c r="AJ87" i="2" s="1"/>
  <c r="AE87" i="2"/>
  <c r="AG87" i="2" s="1"/>
  <c r="AB87" i="2"/>
  <c r="AD87" i="2" s="1"/>
  <c r="Y87" i="2"/>
  <c r="AA87" i="2" s="1"/>
  <c r="V87" i="2"/>
  <c r="X87" i="2" s="1"/>
  <c r="S87" i="2"/>
  <c r="U87" i="2" s="1"/>
  <c r="R87" i="2"/>
  <c r="O87" i="2"/>
  <c r="J87" i="2"/>
  <c r="L87" i="2" s="1"/>
  <c r="G87" i="2"/>
  <c r="BF86" i="2"/>
  <c r="BH86" i="2" s="1"/>
  <c r="BC86" i="2"/>
  <c r="BE86" i="2" s="1"/>
  <c r="AZ86" i="2"/>
  <c r="BB86" i="2" s="1"/>
  <c r="AW86" i="2"/>
  <c r="AY86" i="2" s="1"/>
  <c r="AT86" i="2"/>
  <c r="AV86" i="2" s="1"/>
  <c r="AQ86" i="2"/>
  <c r="AS86" i="2" s="1"/>
  <c r="AN86" i="2"/>
  <c r="AP86" i="2" s="1"/>
  <c r="AK86" i="2"/>
  <c r="AM86" i="2" s="1"/>
  <c r="AH86" i="2"/>
  <c r="AJ86" i="2" s="1"/>
  <c r="AE86" i="2"/>
  <c r="AG86" i="2" s="1"/>
  <c r="AB86" i="2"/>
  <c r="AD86" i="2" s="1"/>
  <c r="Y86" i="2"/>
  <c r="AA86" i="2" s="1"/>
  <c r="V86" i="2"/>
  <c r="X86" i="2" s="1"/>
  <c r="S86" i="2"/>
  <c r="U86" i="2" s="1"/>
  <c r="R86" i="2"/>
  <c r="O86" i="2"/>
  <c r="J86" i="2"/>
  <c r="L86" i="2" s="1"/>
  <c r="G86" i="2"/>
  <c r="BF85" i="2"/>
  <c r="BH85" i="2" s="1"/>
  <c r="BC85" i="2"/>
  <c r="BE85" i="2" s="1"/>
  <c r="AZ85" i="2"/>
  <c r="BB85" i="2" s="1"/>
  <c r="AW85" i="2"/>
  <c r="AY85" i="2" s="1"/>
  <c r="AT85" i="2"/>
  <c r="AV85" i="2" s="1"/>
  <c r="AQ85" i="2"/>
  <c r="AS85" i="2" s="1"/>
  <c r="AN85" i="2"/>
  <c r="AP85" i="2" s="1"/>
  <c r="AK85" i="2"/>
  <c r="AM85" i="2" s="1"/>
  <c r="AH85" i="2"/>
  <c r="AJ85" i="2" s="1"/>
  <c r="AE85" i="2"/>
  <c r="AG85" i="2" s="1"/>
  <c r="AB85" i="2"/>
  <c r="AD85" i="2" s="1"/>
  <c r="Y85" i="2"/>
  <c r="AA85" i="2" s="1"/>
  <c r="V85" i="2"/>
  <c r="X85" i="2" s="1"/>
  <c r="S85" i="2"/>
  <c r="U85" i="2" s="1"/>
  <c r="R85" i="2"/>
  <c r="O85" i="2"/>
  <c r="J85" i="2"/>
  <c r="L85" i="2" s="1"/>
  <c r="G85" i="2"/>
  <c r="BF84" i="2"/>
  <c r="BC84" i="2"/>
  <c r="BE84" i="2" s="1"/>
  <c r="AZ84" i="2"/>
  <c r="BB84" i="2" s="1"/>
  <c r="AW84" i="2"/>
  <c r="AY84" i="2" s="1"/>
  <c r="AT84" i="2"/>
  <c r="AV84" i="2" s="1"/>
  <c r="AQ84" i="2"/>
  <c r="AS84" i="2" s="1"/>
  <c r="AN84" i="2"/>
  <c r="AP84" i="2" s="1"/>
  <c r="AK84" i="2"/>
  <c r="AM84" i="2" s="1"/>
  <c r="AH84" i="2"/>
  <c r="AJ84" i="2" s="1"/>
  <c r="AE84" i="2"/>
  <c r="AG84" i="2" s="1"/>
  <c r="AB84" i="2"/>
  <c r="AD84" i="2" s="1"/>
  <c r="Y84" i="2"/>
  <c r="AA84" i="2" s="1"/>
  <c r="V84" i="2"/>
  <c r="X84" i="2" s="1"/>
  <c r="S84" i="2"/>
  <c r="U84" i="2" s="1"/>
  <c r="R84" i="2"/>
  <c r="O84" i="2"/>
  <c r="J84" i="2"/>
  <c r="L84" i="2" s="1"/>
  <c r="G84" i="2"/>
  <c r="BF83" i="2"/>
  <c r="BC83" i="2"/>
  <c r="BE83" i="2" s="1"/>
  <c r="AZ83" i="2"/>
  <c r="BB83" i="2" s="1"/>
  <c r="AW83" i="2"/>
  <c r="AY83" i="2" s="1"/>
  <c r="AT83" i="2"/>
  <c r="AV83" i="2" s="1"/>
  <c r="AQ83" i="2"/>
  <c r="AS83" i="2" s="1"/>
  <c r="AN83" i="2"/>
  <c r="AP83" i="2" s="1"/>
  <c r="AK83" i="2"/>
  <c r="AM83" i="2" s="1"/>
  <c r="AH83" i="2"/>
  <c r="AJ83" i="2" s="1"/>
  <c r="AE83" i="2"/>
  <c r="AG83" i="2" s="1"/>
  <c r="AB83" i="2"/>
  <c r="AD83" i="2" s="1"/>
  <c r="Y83" i="2"/>
  <c r="AA83" i="2" s="1"/>
  <c r="V83" i="2"/>
  <c r="X83" i="2" s="1"/>
  <c r="S83" i="2"/>
  <c r="U83" i="2" s="1"/>
  <c r="R83" i="2"/>
  <c r="O83" i="2"/>
  <c r="J83" i="2"/>
  <c r="L83" i="2" s="1"/>
  <c r="G83" i="2"/>
  <c r="BF82" i="2"/>
  <c r="BH82" i="2" s="1"/>
  <c r="BC82" i="2"/>
  <c r="BE82" i="2" s="1"/>
  <c r="AZ82" i="2"/>
  <c r="BB82" i="2" s="1"/>
  <c r="AW82" i="2"/>
  <c r="AY82" i="2" s="1"/>
  <c r="AT82" i="2"/>
  <c r="AV82" i="2" s="1"/>
  <c r="AQ82" i="2"/>
  <c r="AS82" i="2" s="1"/>
  <c r="AN82" i="2"/>
  <c r="AP82" i="2" s="1"/>
  <c r="AK82" i="2"/>
  <c r="AM82" i="2" s="1"/>
  <c r="AH82" i="2"/>
  <c r="AJ82" i="2" s="1"/>
  <c r="AE82" i="2"/>
  <c r="AG82" i="2" s="1"/>
  <c r="AB82" i="2"/>
  <c r="AD82" i="2" s="1"/>
  <c r="Y82" i="2"/>
  <c r="AA82" i="2" s="1"/>
  <c r="V82" i="2"/>
  <c r="X82" i="2" s="1"/>
  <c r="S82" i="2"/>
  <c r="U82" i="2" s="1"/>
  <c r="R82" i="2"/>
  <c r="O82" i="2"/>
  <c r="J82" i="2"/>
  <c r="L82" i="2" s="1"/>
  <c r="G82" i="2"/>
  <c r="BF81" i="2"/>
  <c r="BH81" i="2" s="1"/>
  <c r="BC81" i="2"/>
  <c r="BE81" i="2" s="1"/>
  <c r="AZ81" i="2"/>
  <c r="BB81" i="2" s="1"/>
  <c r="AW81" i="2"/>
  <c r="AY81" i="2" s="1"/>
  <c r="AT81" i="2"/>
  <c r="AV81" i="2" s="1"/>
  <c r="AQ81" i="2"/>
  <c r="AS81" i="2" s="1"/>
  <c r="AN81" i="2"/>
  <c r="AP81" i="2" s="1"/>
  <c r="AK81" i="2"/>
  <c r="AM81" i="2" s="1"/>
  <c r="AH81" i="2"/>
  <c r="AJ81" i="2" s="1"/>
  <c r="AE81" i="2"/>
  <c r="AG81" i="2" s="1"/>
  <c r="AB81" i="2"/>
  <c r="AD81" i="2" s="1"/>
  <c r="Y81" i="2"/>
  <c r="AA81" i="2" s="1"/>
  <c r="V81" i="2"/>
  <c r="X81" i="2" s="1"/>
  <c r="S81" i="2"/>
  <c r="U81" i="2" s="1"/>
  <c r="R81" i="2"/>
  <c r="O81" i="2"/>
  <c r="J81" i="2"/>
  <c r="L81" i="2" s="1"/>
  <c r="G81" i="2"/>
  <c r="BF80" i="2"/>
  <c r="BC80" i="2"/>
  <c r="BE80" i="2" s="1"/>
  <c r="AZ80" i="2"/>
  <c r="BB80" i="2" s="1"/>
  <c r="AW80" i="2"/>
  <c r="AY80" i="2" s="1"/>
  <c r="AT80" i="2"/>
  <c r="AV80" i="2" s="1"/>
  <c r="AQ80" i="2"/>
  <c r="AS80" i="2" s="1"/>
  <c r="AN80" i="2"/>
  <c r="AP80" i="2" s="1"/>
  <c r="AK80" i="2"/>
  <c r="AM80" i="2" s="1"/>
  <c r="AH80" i="2"/>
  <c r="AJ80" i="2" s="1"/>
  <c r="AE80" i="2"/>
  <c r="AG80" i="2" s="1"/>
  <c r="AB80" i="2"/>
  <c r="AD80" i="2" s="1"/>
  <c r="Y80" i="2"/>
  <c r="AA80" i="2" s="1"/>
  <c r="V80" i="2"/>
  <c r="X80" i="2" s="1"/>
  <c r="S80" i="2"/>
  <c r="U80" i="2" s="1"/>
  <c r="R80" i="2"/>
  <c r="O80" i="2"/>
  <c r="J80" i="2"/>
  <c r="L80" i="2" s="1"/>
  <c r="G80" i="2"/>
  <c r="BF79" i="2"/>
  <c r="BH79" i="2" s="1"/>
  <c r="BC79" i="2"/>
  <c r="BE79" i="2" s="1"/>
  <c r="AZ79" i="2"/>
  <c r="BB79" i="2" s="1"/>
  <c r="AW79" i="2"/>
  <c r="AY79" i="2" s="1"/>
  <c r="AT79" i="2"/>
  <c r="AV79" i="2" s="1"/>
  <c r="AQ79" i="2"/>
  <c r="AS79" i="2" s="1"/>
  <c r="AN79" i="2"/>
  <c r="AP79" i="2" s="1"/>
  <c r="AK79" i="2"/>
  <c r="AM79" i="2" s="1"/>
  <c r="AH79" i="2"/>
  <c r="AJ79" i="2" s="1"/>
  <c r="AE79" i="2"/>
  <c r="AG79" i="2" s="1"/>
  <c r="AB79" i="2"/>
  <c r="AD79" i="2" s="1"/>
  <c r="Y79" i="2"/>
  <c r="AA79" i="2" s="1"/>
  <c r="V79" i="2"/>
  <c r="X79" i="2" s="1"/>
  <c r="S79" i="2"/>
  <c r="U79" i="2" s="1"/>
  <c r="R79" i="2"/>
  <c r="O79" i="2"/>
  <c r="J79" i="2"/>
  <c r="L79" i="2" s="1"/>
  <c r="G79" i="2"/>
  <c r="BF78" i="2"/>
  <c r="BH78" i="2" s="1"/>
  <c r="BC78" i="2"/>
  <c r="BE78" i="2" s="1"/>
  <c r="AZ78" i="2"/>
  <c r="BB78" i="2" s="1"/>
  <c r="AW78" i="2"/>
  <c r="AY78" i="2" s="1"/>
  <c r="AT78" i="2"/>
  <c r="AV78" i="2" s="1"/>
  <c r="AQ78" i="2"/>
  <c r="AS78" i="2" s="1"/>
  <c r="AN78" i="2"/>
  <c r="AP78" i="2" s="1"/>
  <c r="AK78" i="2"/>
  <c r="AM78" i="2" s="1"/>
  <c r="AH78" i="2"/>
  <c r="AJ78" i="2" s="1"/>
  <c r="AE78" i="2"/>
  <c r="AG78" i="2" s="1"/>
  <c r="AB78" i="2"/>
  <c r="AD78" i="2" s="1"/>
  <c r="Y78" i="2"/>
  <c r="AA78" i="2" s="1"/>
  <c r="V78" i="2"/>
  <c r="X78" i="2" s="1"/>
  <c r="S78" i="2"/>
  <c r="U78" i="2" s="1"/>
  <c r="R78" i="2"/>
  <c r="O78" i="2"/>
  <c r="J78" i="2"/>
  <c r="L78" i="2" s="1"/>
  <c r="G78" i="2"/>
  <c r="BF77" i="2"/>
  <c r="BH77" i="2" s="1"/>
  <c r="BC77" i="2"/>
  <c r="BE77" i="2" s="1"/>
  <c r="AZ77" i="2"/>
  <c r="BB77" i="2" s="1"/>
  <c r="AW77" i="2"/>
  <c r="AY77" i="2" s="1"/>
  <c r="AT77" i="2"/>
  <c r="AV77" i="2" s="1"/>
  <c r="AQ77" i="2"/>
  <c r="AS77" i="2" s="1"/>
  <c r="AN77" i="2"/>
  <c r="AP77" i="2" s="1"/>
  <c r="AK77" i="2"/>
  <c r="AM77" i="2" s="1"/>
  <c r="AH77" i="2"/>
  <c r="AJ77" i="2" s="1"/>
  <c r="AE77" i="2"/>
  <c r="AG77" i="2" s="1"/>
  <c r="AB77" i="2"/>
  <c r="AD77" i="2" s="1"/>
  <c r="Y77" i="2"/>
  <c r="AA77" i="2" s="1"/>
  <c r="V77" i="2"/>
  <c r="X77" i="2" s="1"/>
  <c r="S77" i="2"/>
  <c r="U77" i="2" s="1"/>
  <c r="R77" i="2"/>
  <c r="O77" i="2"/>
  <c r="J77" i="2"/>
  <c r="L77" i="2" s="1"/>
  <c r="G77" i="2"/>
  <c r="BF76" i="2"/>
  <c r="BH76" i="2" s="1"/>
  <c r="BC76" i="2"/>
  <c r="BE76" i="2" s="1"/>
  <c r="AZ76" i="2"/>
  <c r="BB76" i="2" s="1"/>
  <c r="AW76" i="2"/>
  <c r="AY76" i="2" s="1"/>
  <c r="AT76" i="2"/>
  <c r="AV76" i="2" s="1"/>
  <c r="AQ76" i="2"/>
  <c r="AS76" i="2" s="1"/>
  <c r="AN76" i="2"/>
  <c r="AP76" i="2" s="1"/>
  <c r="AK76" i="2"/>
  <c r="AM76" i="2" s="1"/>
  <c r="AH76" i="2"/>
  <c r="AJ76" i="2" s="1"/>
  <c r="AE76" i="2"/>
  <c r="AG76" i="2" s="1"/>
  <c r="AB76" i="2"/>
  <c r="AD76" i="2" s="1"/>
  <c r="Y76" i="2"/>
  <c r="AA76" i="2" s="1"/>
  <c r="V76" i="2"/>
  <c r="X76" i="2" s="1"/>
  <c r="S76" i="2"/>
  <c r="U76" i="2" s="1"/>
  <c r="R76" i="2"/>
  <c r="O76" i="2"/>
  <c r="J76" i="2"/>
  <c r="L76" i="2" s="1"/>
  <c r="G76" i="2"/>
  <c r="BF75" i="2"/>
  <c r="BC75" i="2"/>
  <c r="BE75" i="2" s="1"/>
  <c r="AZ75" i="2"/>
  <c r="BB75" i="2" s="1"/>
  <c r="AW75" i="2"/>
  <c r="AY75" i="2" s="1"/>
  <c r="AT75" i="2"/>
  <c r="AV75" i="2" s="1"/>
  <c r="AQ75" i="2"/>
  <c r="AS75" i="2" s="1"/>
  <c r="AN75" i="2"/>
  <c r="AP75" i="2" s="1"/>
  <c r="AK75" i="2"/>
  <c r="AM75" i="2" s="1"/>
  <c r="AH75" i="2"/>
  <c r="AJ75" i="2" s="1"/>
  <c r="AE75" i="2"/>
  <c r="AG75" i="2" s="1"/>
  <c r="AB75" i="2"/>
  <c r="AD75" i="2" s="1"/>
  <c r="Y75" i="2"/>
  <c r="AA75" i="2" s="1"/>
  <c r="V75" i="2"/>
  <c r="X75" i="2" s="1"/>
  <c r="S75" i="2"/>
  <c r="U75" i="2" s="1"/>
  <c r="R75" i="2"/>
  <c r="O75" i="2"/>
  <c r="J75" i="2"/>
  <c r="L75" i="2" s="1"/>
  <c r="G75" i="2"/>
  <c r="BF74" i="2"/>
  <c r="BC74" i="2"/>
  <c r="BE74" i="2" s="1"/>
  <c r="AZ74" i="2"/>
  <c r="BB74" i="2" s="1"/>
  <c r="AW74" i="2"/>
  <c r="AY74" i="2" s="1"/>
  <c r="AT74" i="2"/>
  <c r="AV74" i="2" s="1"/>
  <c r="AQ74" i="2"/>
  <c r="AS74" i="2" s="1"/>
  <c r="AN74" i="2"/>
  <c r="AP74" i="2" s="1"/>
  <c r="AK74" i="2"/>
  <c r="AM74" i="2" s="1"/>
  <c r="AH74" i="2"/>
  <c r="AJ74" i="2" s="1"/>
  <c r="AE74" i="2"/>
  <c r="AG74" i="2" s="1"/>
  <c r="AB74" i="2"/>
  <c r="AD74" i="2" s="1"/>
  <c r="Y74" i="2"/>
  <c r="AA74" i="2" s="1"/>
  <c r="V74" i="2"/>
  <c r="X74" i="2" s="1"/>
  <c r="S74" i="2"/>
  <c r="U74" i="2" s="1"/>
  <c r="R74" i="2"/>
  <c r="O74" i="2"/>
  <c r="J74" i="2"/>
  <c r="L74" i="2" s="1"/>
  <c r="G74" i="2"/>
  <c r="BF73" i="2"/>
  <c r="BH73" i="2" s="1"/>
  <c r="BC73" i="2"/>
  <c r="BE73" i="2" s="1"/>
  <c r="AZ73" i="2"/>
  <c r="BB73" i="2" s="1"/>
  <c r="AW73" i="2"/>
  <c r="AY73" i="2" s="1"/>
  <c r="AT73" i="2"/>
  <c r="AV73" i="2" s="1"/>
  <c r="AQ73" i="2"/>
  <c r="AS73" i="2" s="1"/>
  <c r="AN73" i="2"/>
  <c r="AP73" i="2" s="1"/>
  <c r="AK73" i="2"/>
  <c r="AM73" i="2" s="1"/>
  <c r="AH73" i="2"/>
  <c r="AJ73" i="2" s="1"/>
  <c r="AE73" i="2"/>
  <c r="AG73" i="2" s="1"/>
  <c r="AB73" i="2"/>
  <c r="AD73" i="2" s="1"/>
  <c r="Y73" i="2"/>
  <c r="AA73" i="2" s="1"/>
  <c r="V73" i="2"/>
  <c r="X73" i="2" s="1"/>
  <c r="S73" i="2"/>
  <c r="U73" i="2" s="1"/>
  <c r="R73" i="2"/>
  <c r="O73" i="2"/>
  <c r="J73" i="2"/>
  <c r="L73" i="2" s="1"/>
  <c r="G73" i="2"/>
  <c r="BF72" i="2"/>
  <c r="BC72" i="2"/>
  <c r="BE72" i="2" s="1"/>
  <c r="AZ72" i="2"/>
  <c r="BB72" i="2" s="1"/>
  <c r="AW72" i="2"/>
  <c r="AY72" i="2" s="1"/>
  <c r="AT72" i="2"/>
  <c r="AV72" i="2" s="1"/>
  <c r="AQ72" i="2"/>
  <c r="AS72" i="2" s="1"/>
  <c r="AN72" i="2"/>
  <c r="AP72" i="2" s="1"/>
  <c r="AK72" i="2"/>
  <c r="AM72" i="2" s="1"/>
  <c r="AH72" i="2"/>
  <c r="AJ72" i="2" s="1"/>
  <c r="AE72" i="2"/>
  <c r="AG72" i="2" s="1"/>
  <c r="AB72" i="2"/>
  <c r="AD72" i="2" s="1"/>
  <c r="Y72" i="2"/>
  <c r="AA72" i="2" s="1"/>
  <c r="V72" i="2"/>
  <c r="X72" i="2" s="1"/>
  <c r="S72" i="2"/>
  <c r="U72" i="2" s="1"/>
  <c r="R72" i="2"/>
  <c r="O72" i="2"/>
  <c r="J72" i="2"/>
  <c r="L72" i="2" s="1"/>
  <c r="G72" i="2"/>
  <c r="BF71" i="2"/>
  <c r="BH71" i="2" s="1"/>
  <c r="BC71" i="2"/>
  <c r="BE71" i="2" s="1"/>
  <c r="AZ71" i="2"/>
  <c r="BB71" i="2" s="1"/>
  <c r="AW71" i="2"/>
  <c r="AY71" i="2" s="1"/>
  <c r="AT71" i="2"/>
  <c r="AV71" i="2" s="1"/>
  <c r="AQ71" i="2"/>
  <c r="AS71" i="2" s="1"/>
  <c r="AN71" i="2"/>
  <c r="AP71" i="2" s="1"/>
  <c r="AK71" i="2"/>
  <c r="AM71" i="2" s="1"/>
  <c r="AH71" i="2"/>
  <c r="AJ71" i="2" s="1"/>
  <c r="AE71" i="2"/>
  <c r="AG71" i="2" s="1"/>
  <c r="AB71" i="2"/>
  <c r="AD71" i="2" s="1"/>
  <c r="Y71" i="2"/>
  <c r="AA71" i="2" s="1"/>
  <c r="V71" i="2"/>
  <c r="X71" i="2" s="1"/>
  <c r="S71" i="2"/>
  <c r="U71" i="2" s="1"/>
  <c r="R71" i="2"/>
  <c r="O71" i="2"/>
  <c r="J71" i="2"/>
  <c r="L71" i="2" s="1"/>
  <c r="G71" i="2"/>
  <c r="BF70" i="2"/>
  <c r="BH70" i="2" s="1"/>
  <c r="BC70" i="2"/>
  <c r="BE70" i="2" s="1"/>
  <c r="AZ70" i="2"/>
  <c r="BB70" i="2" s="1"/>
  <c r="AW70" i="2"/>
  <c r="AY70" i="2" s="1"/>
  <c r="AT70" i="2"/>
  <c r="AV70" i="2" s="1"/>
  <c r="AQ70" i="2"/>
  <c r="AS70" i="2" s="1"/>
  <c r="AN70" i="2"/>
  <c r="AP70" i="2" s="1"/>
  <c r="AK70" i="2"/>
  <c r="AM70" i="2" s="1"/>
  <c r="AH70" i="2"/>
  <c r="AJ70" i="2" s="1"/>
  <c r="AE70" i="2"/>
  <c r="AG70" i="2" s="1"/>
  <c r="AB70" i="2"/>
  <c r="AD70" i="2" s="1"/>
  <c r="Y70" i="2"/>
  <c r="AA70" i="2" s="1"/>
  <c r="V70" i="2"/>
  <c r="X70" i="2" s="1"/>
  <c r="S70" i="2"/>
  <c r="U70" i="2" s="1"/>
  <c r="R70" i="2"/>
  <c r="O70" i="2"/>
  <c r="J70" i="2"/>
  <c r="L70" i="2" s="1"/>
  <c r="G70" i="2"/>
  <c r="BF69" i="2"/>
  <c r="BH69" i="2" s="1"/>
  <c r="BC69" i="2"/>
  <c r="BE69" i="2" s="1"/>
  <c r="AZ69" i="2"/>
  <c r="BB69" i="2" s="1"/>
  <c r="AW69" i="2"/>
  <c r="AY69" i="2" s="1"/>
  <c r="AT69" i="2"/>
  <c r="AV69" i="2" s="1"/>
  <c r="AQ69" i="2"/>
  <c r="AS69" i="2" s="1"/>
  <c r="AN69" i="2"/>
  <c r="AP69" i="2" s="1"/>
  <c r="AK69" i="2"/>
  <c r="AM69" i="2" s="1"/>
  <c r="AH69" i="2"/>
  <c r="AJ69" i="2" s="1"/>
  <c r="AE69" i="2"/>
  <c r="AG69" i="2" s="1"/>
  <c r="AB69" i="2"/>
  <c r="AD69" i="2" s="1"/>
  <c r="Y69" i="2"/>
  <c r="AA69" i="2" s="1"/>
  <c r="V69" i="2"/>
  <c r="X69" i="2" s="1"/>
  <c r="S69" i="2"/>
  <c r="U69" i="2" s="1"/>
  <c r="R69" i="2"/>
  <c r="O69" i="2"/>
  <c r="J69" i="2"/>
  <c r="L69" i="2" s="1"/>
  <c r="G69" i="2"/>
  <c r="BF68" i="2"/>
  <c r="BH68" i="2" s="1"/>
  <c r="BC68" i="2"/>
  <c r="BE68" i="2" s="1"/>
  <c r="AZ68" i="2"/>
  <c r="BB68" i="2" s="1"/>
  <c r="AW68" i="2"/>
  <c r="AY68" i="2" s="1"/>
  <c r="AT68" i="2"/>
  <c r="AV68" i="2" s="1"/>
  <c r="AQ68" i="2"/>
  <c r="AS68" i="2" s="1"/>
  <c r="AN68" i="2"/>
  <c r="AP68" i="2" s="1"/>
  <c r="AK68" i="2"/>
  <c r="AM68" i="2" s="1"/>
  <c r="AH68" i="2"/>
  <c r="AJ68" i="2" s="1"/>
  <c r="AE68" i="2"/>
  <c r="AG68" i="2" s="1"/>
  <c r="AB68" i="2"/>
  <c r="AD68" i="2" s="1"/>
  <c r="Y68" i="2"/>
  <c r="AA68" i="2" s="1"/>
  <c r="V68" i="2"/>
  <c r="X68" i="2" s="1"/>
  <c r="S68" i="2"/>
  <c r="U68" i="2" s="1"/>
  <c r="R68" i="2"/>
  <c r="O68" i="2"/>
  <c r="J68" i="2"/>
  <c r="L68" i="2" s="1"/>
  <c r="G68" i="2"/>
  <c r="BF67" i="2"/>
  <c r="BC67" i="2"/>
  <c r="BE67" i="2" s="1"/>
  <c r="AZ67" i="2"/>
  <c r="BB67" i="2" s="1"/>
  <c r="AW67" i="2"/>
  <c r="AY67" i="2" s="1"/>
  <c r="AT67" i="2"/>
  <c r="AV67" i="2" s="1"/>
  <c r="AQ67" i="2"/>
  <c r="AS67" i="2" s="1"/>
  <c r="AN67" i="2"/>
  <c r="AP67" i="2" s="1"/>
  <c r="AK67" i="2"/>
  <c r="AM67" i="2" s="1"/>
  <c r="AH67" i="2"/>
  <c r="AJ67" i="2" s="1"/>
  <c r="AE67" i="2"/>
  <c r="AG67" i="2" s="1"/>
  <c r="AB67" i="2"/>
  <c r="AD67" i="2" s="1"/>
  <c r="Y67" i="2"/>
  <c r="AA67" i="2" s="1"/>
  <c r="V67" i="2"/>
  <c r="X67" i="2" s="1"/>
  <c r="S67" i="2"/>
  <c r="U67" i="2" s="1"/>
  <c r="R67" i="2"/>
  <c r="O67" i="2"/>
  <c r="J67" i="2"/>
  <c r="L67" i="2" s="1"/>
  <c r="G67" i="2"/>
  <c r="BF66" i="2"/>
  <c r="BH66" i="2" s="1"/>
  <c r="BC66" i="2"/>
  <c r="BE66" i="2" s="1"/>
  <c r="AZ66" i="2"/>
  <c r="BB66" i="2" s="1"/>
  <c r="AW66" i="2"/>
  <c r="AY66" i="2" s="1"/>
  <c r="AT66" i="2"/>
  <c r="AV66" i="2" s="1"/>
  <c r="AQ66" i="2"/>
  <c r="AS66" i="2" s="1"/>
  <c r="AN66" i="2"/>
  <c r="AP66" i="2" s="1"/>
  <c r="AK66" i="2"/>
  <c r="AM66" i="2" s="1"/>
  <c r="AH66" i="2"/>
  <c r="AJ66" i="2" s="1"/>
  <c r="AE66" i="2"/>
  <c r="AG66" i="2" s="1"/>
  <c r="AB66" i="2"/>
  <c r="AD66" i="2" s="1"/>
  <c r="Y66" i="2"/>
  <c r="AA66" i="2" s="1"/>
  <c r="V66" i="2"/>
  <c r="X66" i="2" s="1"/>
  <c r="S66" i="2"/>
  <c r="U66" i="2" s="1"/>
  <c r="R66" i="2"/>
  <c r="O66" i="2"/>
  <c r="J66" i="2"/>
  <c r="L66" i="2" s="1"/>
  <c r="G66" i="2"/>
  <c r="BF65" i="2"/>
  <c r="BH65" i="2" s="1"/>
  <c r="BC65" i="2"/>
  <c r="BE65" i="2" s="1"/>
  <c r="AZ65" i="2"/>
  <c r="BB65" i="2" s="1"/>
  <c r="AW65" i="2"/>
  <c r="AY65" i="2" s="1"/>
  <c r="AT65" i="2"/>
  <c r="AV65" i="2" s="1"/>
  <c r="AQ65" i="2"/>
  <c r="AS65" i="2" s="1"/>
  <c r="AN65" i="2"/>
  <c r="AP65" i="2" s="1"/>
  <c r="AK65" i="2"/>
  <c r="AM65" i="2" s="1"/>
  <c r="AH65" i="2"/>
  <c r="AJ65" i="2" s="1"/>
  <c r="AE65" i="2"/>
  <c r="AG65" i="2" s="1"/>
  <c r="AB65" i="2"/>
  <c r="AD65" i="2" s="1"/>
  <c r="Y65" i="2"/>
  <c r="AA65" i="2" s="1"/>
  <c r="V65" i="2"/>
  <c r="X65" i="2" s="1"/>
  <c r="S65" i="2"/>
  <c r="U65" i="2" s="1"/>
  <c r="R65" i="2"/>
  <c r="O65" i="2"/>
  <c r="J65" i="2"/>
  <c r="L65" i="2" s="1"/>
  <c r="G65" i="2"/>
  <c r="BF64" i="2"/>
  <c r="BH64" i="2" s="1"/>
  <c r="BC64" i="2"/>
  <c r="BE64" i="2" s="1"/>
  <c r="AZ64" i="2"/>
  <c r="BB64" i="2" s="1"/>
  <c r="AW64" i="2"/>
  <c r="AY64" i="2" s="1"/>
  <c r="AT64" i="2"/>
  <c r="AV64" i="2" s="1"/>
  <c r="AQ64" i="2"/>
  <c r="AS64" i="2" s="1"/>
  <c r="AN64" i="2"/>
  <c r="AP64" i="2" s="1"/>
  <c r="AK64" i="2"/>
  <c r="AM64" i="2" s="1"/>
  <c r="AH64" i="2"/>
  <c r="AJ64" i="2" s="1"/>
  <c r="AE64" i="2"/>
  <c r="AG64" i="2" s="1"/>
  <c r="AB64" i="2"/>
  <c r="AD64" i="2" s="1"/>
  <c r="Y64" i="2"/>
  <c r="AA64" i="2" s="1"/>
  <c r="V64" i="2"/>
  <c r="X64" i="2" s="1"/>
  <c r="S64" i="2"/>
  <c r="U64" i="2" s="1"/>
  <c r="R64" i="2"/>
  <c r="O64" i="2"/>
  <c r="J64" i="2"/>
  <c r="L64" i="2" s="1"/>
  <c r="G64" i="2"/>
  <c r="BF63" i="2"/>
  <c r="BH63" i="2" s="1"/>
  <c r="BC63" i="2"/>
  <c r="BE63" i="2" s="1"/>
  <c r="AZ63" i="2"/>
  <c r="BB63" i="2" s="1"/>
  <c r="AW63" i="2"/>
  <c r="AY63" i="2" s="1"/>
  <c r="AT63" i="2"/>
  <c r="AV63" i="2" s="1"/>
  <c r="AQ63" i="2"/>
  <c r="AS63" i="2" s="1"/>
  <c r="AN63" i="2"/>
  <c r="AP63" i="2" s="1"/>
  <c r="AK63" i="2"/>
  <c r="AM63" i="2" s="1"/>
  <c r="AH63" i="2"/>
  <c r="AJ63" i="2" s="1"/>
  <c r="AE63" i="2"/>
  <c r="AG63" i="2" s="1"/>
  <c r="AB63" i="2"/>
  <c r="AD63" i="2" s="1"/>
  <c r="Y63" i="2"/>
  <c r="AA63" i="2" s="1"/>
  <c r="V63" i="2"/>
  <c r="X63" i="2" s="1"/>
  <c r="S63" i="2"/>
  <c r="U63" i="2" s="1"/>
  <c r="R63" i="2"/>
  <c r="O63" i="2"/>
  <c r="J63" i="2"/>
  <c r="L63" i="2" s="1"/>
  <c r="G63" i="2"/>
  <c r="BF62" i="2"/>
  <c r="BH62" i="2" s="1"/>
  <c r="BC62" i="2"/>
  <c r="BE62" i="2" s="1"/>
  <c r="AZ62" i="2"/>
  <c r="BB62" i="2" s="1"/>
  <c r="AW62" i="2"/>
  <c r="AY62" i="2" s="1"/>
  <c r="AT62" i="2"/>
  <c r="AV62" i="2" s="1"/>
  <c r="AQ62" i="2"/>
  <c r="AS62" i="2" s="1"/>
  <c r="AN62" i="2"/>
  <c r="AP62" i="2" s="1"/>
  <c r="AK62" i="2"/>
  <c r="AM62" i="2" s="1"/>
  <c r="AH62" i="2"/>
  <c r="AJ62" i="2" s="1"/>
  <c r="AE62" i="2"/>
  <c r="AG62" i="2" s="1"/>
  <c r="AB62" i="2"/>
  <c r="AD62" i="2" s="1"/>
  <c r="Y62" i="2"/>
  <c r="AA62" i="2" s="1"/>
  <c r="V62" i="2"/>
  <c r="X62" i="2" s="1"/>
  <c r="S62" i="2"/>
  <c r="U62" i="2" s="1"/>
  <c r="R62" i="2"/>
  <c r="O62" i="2"/>
  <c r="J62" i="2"/>
  <c r="L62" i="2" s="1"/>
  <c r="G62" i="2"/>
  <c r="BF61" i="2"/>
  <c r="BH61" i="2" s="1"/>
  <c r="BC61" i="2"/>
  <c r="BE61" i="2" s="1"/>
  <c r="AZ61" i="2"/>
  <c r="BB61" i="2" s="1"/>
  <c r="AW61" i="2"/>
  <c r="AY61" i="2" s="1"/>
  <c r="AT61" i="2"/>
  <c r="AV61" i="2" s="1"/>
  <c r="AQ61" i="2"/>
  <c r="AS61" i="2" s="1"/>
  <c r="AN61" i="2"/>
  <c r="AP61" i="2" s="1"/>
  <c r="AK61" i="2"/>
  <c r="AM61" i="2" s="1"/>
  <c r="AH61" i="2"/>
  <c r="AJ61" i="2" s="1"/>
  <c r="AE61" i="2"/>
  <c r="AG61" i="2" s="1"/>
  <c r="AB61" i="2"/>
  <c r="AD61" i="2" s="1"/>
  <c r="Y61" i="2"/>
  <c r="AA61" i="2" s="1"/>
  <c r="V61" i="2"/>
  <c r="X61" i="2" s="1"/>
  <c r="S61" i="2"/>
  <c r="U61" i="2" s="1"/>
  <c r="R61" i="2"/>
  <c r="O61" i="2"/>
  <c r="J61" i="2"/>
  <c r="L61" i="2" s="1"/>
  <c r="G61" i="2"/>
  <c r="BF60" i="2"/>
  <c r="BC60" i="2"/>
  <c r="BE60" i="2" s="1"/>
  <c r="AZ60" i="2"/>
  <c r="BB60" i="2" s="1"/>
  <c r="AW60" i="2"/>
  <c r="AY60" i="2" s="1"/>
  <c r="AT60" i="2"/>
  <c r="AV60" i="2" s="1"/>
  <c r="AQ60" i="2"/>
  <c r="AS60" i="2" s="1"/>
  <c r="AN60" i="2"/>
  <c r="AP60" i="2" s="1"/>
  <c r="AK60" i="2"/>
  <c r="AM60" i="2" s="1"/>
  <c r="AH60" i="2"/>
  <c r="AJ60" i="2" s="1"/>
  <c r="AE60" i="2"/>
  <c r="AG60" i="2" s="1"/>
  <c r="AB60" i="2"/>
  <c r="AD60" i="2" s="1"/>
  <c r="Y60" i="2"/>
  <c r="AA60" i="2" s="1"/>
  <c r="V60" i="2"/>
  <c r="X60" i="2" s="1"/>
  <c r="S60" i="2"/>
  <c r="U60" i="2" s="1"/>
  <c r="R60" i="2"/>
  <c r="O60" i="2"/>
  <c r="J60" i="2"/>
  <c r="L60" i="2" s="1"/>
  <c r="G60" i="2"/>
  <c r="BF59" i="2"/>
  <c r="BC59" i="2"/>
  <c r="BE59" i="2" s="1"/>
  <c r="AZ59" i="2"/>
  <c r="BB59" i="2" s="1"/>
  <c r="AW59" i="2"/>
  <c r="AY59" i="2" s="1"/>
  <c r="AT59" i="2"/>
  <c r="AV59" i="2" s="1"/>
  <c r="AQ59" i="2"/>
  <c r="AS59" i="2" s="1"/>
  <c r="AN59" i="2"/>
  <c r="AP59" i="2" s="1"/>
  <c r="AK59" i="2"/>
  <c r="AM59" i="2" s="1"/>
  <c r="AH59" i="2"/>
  <c r="AJ59" i="2" s="1"/>
  <c r="AE59" i="2"/>
  <c r="AG59" i="2" s="1"/>
  <c r="AB59" i="2"/>
  <c r="AD59" i="2" s="1"/>
  <c r="Y59" i="2"/>
  <c r="AA59" i="2" s="1"/>
  <c r="V59" i="2"/>
  <c r="X59" i="2" s="1"/>
  <c r="S59" i="2"/>
  <c r="U59" i="2" s="1"/>
  <c r="R59" i="2"/>
  <c r="O59" i="2"/>
  <c r="J59" i="2"/>
  <c r="L59" i="2" s="1"/>
  <c r="G59" i="2"/>
  <c r="BF58" i="2"/>
  <c r="BH58" i="2" s="1"/>
  <c r="BC58" i="2"/>
  <c r="BE58" i="2" s="1"/>
  <c r="AZ58" i="2"/>
  <c r="BB58" i="2" s="1"/>
  <c r="AW58" i="2"/>
  <c r="AY58" i="2" s="1"/>
  <c r="AT58" i="2"/>
  <c r="AV58" i="2" s="1"/>
  <c r="AQ58" i="2"/>
  <c r="AS58" i="2" s="1"/>
  <c r="AN58" i="2"/>
  <c r="AP58" i="2" s="1"/>
  <c r="AK58" i="2"/>
  <c r="AM58" i="2" s="1"/>
  <c r="AH58" i="2"/>
  <c r="AJ58" i="2" s="1"/>
  <c r="AE58" i="2"/>
  <c r="AG58" i="2" s="1"/>
  <c r="AB58" i="2"/>
  <c r="AD58" i="2" s="1"/>
  <c r="Y58" i="2"/>
  <c r="AA58" i="2" s="1"/>
  <c r="V58" i="2"/>
  <c r="X58" i="2" s="1"/>
  <c r="S58" i="2"/>
  <c r="U58" i="2" s="1"/>
  <c r="R58" i="2"/>
  <c r="O58" i="2"/>
  <c r="J58" i="2"/>
  <c r="L58" i="2" s="1"/>
  <c r="G58" i="2"/>
  <c r="BF57" i="2"/>
  <c r="BH57" i="2" s="1"/>
  <c r="BC57" i="2"/>
  <c r="BE57" i="2" s="1"/>
  <c r="AZ57" i="2"/>
  <c r="BB57" i="2" s="1"/>
  <c r="AW57" i="2"/>
  <c r="AY57" i="2" s="1"/>
  <c r="AT57" i="2"/>
  <c r="AV57" i="2" s="1"/>
  <c r="AQ57" i="2"/>
  <c r="AS57" i="2" s="1"/>
  <c r="AN57" i="2"/>
  <c r="AP57" i="2" s="1"/>
  <c r="AK57" i="2"/>
  <c r="AM57" i="2" s="1"/>
  <c r="AH57" i="2"/>
  <c r="AJ57" i="2" s="1"/>
  <c r="AE57" i="2"/>
  <c r="AG57" i="2" s="1"/>
  <c r="AB57" i="2"/>
  <c r="AD57" i="2" s="1"/>
  <c r="Y57" i="2"/>
  <c r="AA57" i="2" s="1"/>
  <c r="V57" i="2"/>
  <c r="X57" i="2" s="1"/>
  <c r="S57" i="2"/>
  <c r="U57" i="2" s="1"/>
  <c r="R57" i="2"/>
  <c r="O57" i="2"/>
  <c r="J57" i="2"/>
  <c r="L57" i="2" s="1"/>
  <c r="G57" i="2"/>
  <c r="BF56" i="2"/>
  <c r="BH56" i="2" s="1"/>
  <c r="BC56" i="2"/>
  <c r="BE56" i="2" s="1"/>
  <c r="AZ56" i="2"/>
  <c r="BB56" i="2" s="1"/>
  <c r="AW56" i="2"/>
  <c r="AY56" i="2" s="1"/>
  <c r="AT56" i="2"/>
  <c r="AV56" i="2" s="1"/>
  <c r="AQ56" i="2"/>
  <c r="AS56" i="2" s="1"/>
  <c r="AN56" i="2"/>
  <c r="AP56" i="2" s="1"/>
  <c r="AK56" i="2"/>
  <c r="AM56" i="2" s="1"/>
  <c r="AH56" i="2"/>
  <c r="AJ56" i="2" s="1"/>
  <c r="AE56" i="2"/>
  <c r="AG56" i="2" s="1"/>
  <c r="AB56" i="2"/>
  <c r="AD56" i="2" s="1"/>
  <c r="Y56" i="2"/>
  <c r="AA56" i="2" s="1"/>
  <c r="V56" i="2"/>
  <c r="X56" i="2" s="1"/>
  <c r="S56" i="2"/>
  <c r="U56" i="2" s="1"/>
  <c r="R56" i="2"/>
  <c r="O56" i="2"/>
  <c r="J56" i="2"/>
  <c r="L56" i="2" s="1"/>
  <c r="G56" i="2"/>
  <c r="BF55" i="2"/>
  <c r="BH55" i="2" s="1"/>
  <c r="BC55" i="2"/>
  <c r="BE55" i="2" s="1"/>
  <c r="AZ55" i="2"/>
  <c r="BB55" i="2" s="1"/>
  <c r="AW55" i="2"/>
  <c r="AY55" i="2" s="1"/>
  <c r="AT55" i="2"/>
  <c r="AV55" i="2" s="1"/>
  <c r="AQ55" i="2"/>
  <c r="AS55" i="2" s="1"/>
  <c r="AN55" i="2"/>
  <c r="AP55" i="2" s="1"/>
  <c r="AK55" i="2"/>
  <c r="AM55" i="2" s="1"/>
  <c r="AH55" i="2"/>
  <c r="AJ55" i="2" s="1"/>
  <c r="AE55" i="2"/>
  <c r="AG55" i="2" s="1"/>
  <c r="AB55" i="2"/>
  <c r="AD55" i="2" s="1"/>
  <c r="Y55" i="2"/>
  <c r="AA55" i="2" s="1"/>
  <c r="V55" i="2"/>
  <c r="X55" i="2" s="1"/>
  <c r="S55" i="2"/>
  <c r="U55" i="2" s="1"/>
  <c r="R55" i="2"/>
  <c r="O55" i="2"/>
  <c r="J55" i="2"/>
  <c r="L55" i="2" s="1"/>
  <c r="G55" i="2"/>
  <c r="BF54" i="2"/>
  <c r="BH54" i="2" s="1"/>
  <c r="BC54" i="2"/>
  <c r="BE54" i="2" s="1"/>
  <c r="AZ54" i="2"/>
  <c r="BB54" i="2" s="1"/>
  <c r="AW54" i="2"/>
  <c r="AY54" i="2" s="1"/>
  <c r="AT54" i="2"/>
  <c r="AV54" i="2" s="1"/>
  <c r="AQ54" i="2"/>
  <c r="AS54" i="2" s="1"/>
  <c r="AN54" i="2"/>
  <c r="AP54" i="2" s="1"/>
  <c r="AK54" i="2"/>
  <c r="AM54" i="2" s="1"/>
  <c r="AH54" i="2"/>
  <c r="AJ54" i="2" s="1"/>
  <c r="AE54" i="2"/>
  <c r="AG54" i="2" s="1"/>
  <c r="AB54" i="2"/>
  <c r="AD54" i="2" s="1"/>
  <c r="Y54" i="2"/>
  <c r="AA54" i="2" s="1"/>
  <c r="V54" i="2"/>
  <c r="X54" i="2" s="1"/>
  <c r="S54" i="2"/>
  <c r="U54" i="2" s="1"/>
  <c r="R54" i="2"/>
  <c r="O54" i="2"/>
  <c r="J54" i="2"/>
  <c r="L54" i="2" s="1"/>
  <c r="G54" i="2"/>
  <c r="BF53" i="2"/>
  <c r="BH53" i="2" s="1"/>
  <c r="BC53" i="2"/>
  <c r="BE53" i="2" s="1"/>
  <c r="AZ53" i="2"/>
  <c r="BB53" i="2" s="1"/>
  <c r="AW53" i="2"/>
  <c r="AY53" i="2" s="1"/>
  <c r="AT53" i="2"/>
  <c r="AV53" i="2" s="1"/>
  <c r="AQ53" i="2"/>
  <c r="AS53" i="2" s="1"/>
  <c r="AN53" i="2"/>
  <c r="AP53" i="2" s="1"/>
  <c r="AK53" i="2"/>
  <c r="AM53" i="2" s="1"/>
  <c r="AH53" i="2"/>
  <c r="AJ53" i="2" s="1"/>
  <c r="AE53" i="2"/>
  <c r="AG53" i="2" s="1"/>
  <c r="AB53" i="2"/>
  <c r="AD53" i="2" s="1"/>
  <c r="Y53" i="2"/>
  <c r="AA53" i="2" s="1"/>
  <c r="V53" i="2"/>
  <c r="X53" i="2" s="1"/>
  <c r="S53" i="2"/>
  <c r="U53" i="2" s="1"/>
  <c r="R53" i="2"/>
  <c r="O53" i="2"/>
  <c r="J53" i="2"/>
  <c r="L53" i="2" s="1"/>
  <c r="G53" i="2"/>
  <c r="BF52" i="2"/>
  <c r="BH52" i="2" s="1"/>
  <c r="BC52" i="2"/>
  <c r="BE52" i="2" s="1"/>
  <c r="AZ52" i="2"/>
  <c r="BB52" i="2" s="1"/>
  <c r="AW52" i="2"/>
  <c r="AY52" i="2" s="1"/>
  <c r="AT52" i="2"/>
  <c r="AV52" i="2" s="1"/>
  <c r="AQ52" i="2"/>
  <c r="AS52" i="2" s="1"/>
  <c r="AN52" i="2"/>
  <c r="AP52" i="2" s="1"/>
  <c r="AK52" i="2"/>
  <c r="AM52" i="2" s="1"/>
  <c r="AH52" i="2"/>
  <c r="AJ52" i="2" s="1"/>
  <c r="AE52" i="2"/>
  <c r="AG52" i="2" s="1"/>
  <c r="AB52" i="2"/>
  <c r="AD52" i="2" s="1"/>
  <c r="Y52" i="2"/>
  <c r="AA52" i="2" s="1"/>
  <c r="V52" i="2"/>
  <c r="X52" i="2" s="1"/>
  <c r="S52" i="2"/>
  <c r="U52" i="2" s="1"/>
  <c r="R52" i="2"/>
  <c r="O52" i="2"/>
  <c r="J52" i="2"/>
  <c r="L52" i="2" s="1"/>
  <c r="G52" i="2"/>
  <c r="BF51" i="2"/>
  <c r="BC51" i="2"/>
  <c r="BE51" i="2" s="1"/>
  <c r="AZ51" i="2"/>
  <c r="BB51" i="2" s="1"/>
  <c r="AW51" i="2"/>
  <c r="AY51" i="2" s="1"/>
  <c r="AT51" i="2"/>
  <c r="AV51" i="2" s="1"/>
  <c r="AQ51" i="2"/>
  <c r="AS51" i="2" s="1"/>
  <c r="AN51" i="2"/>
  <c r="AP51" i="2" s="1"/>
  <c r="AK51" i="2"/>
  <c r="AM51" i="2" s="1"/>
  <c r="AH51" i="2"/>
  <c r="AJ51" i="2" s="1"/>
  <c r="AE51" i="2"/>
  <c r="AG51" i="2" s="1"/>
  <c r="AB51" i="2"/>
  <c r="AD51" i="2" s="1"/>
  <c r="Y51" i="2"/>
  <c r="AA51" i="2" s="1"/>
  <c r="V51" i="2"/>
  <c r="X51" i="2" s="1"/>
  <c r="S51" i="2"/>
  <c r="U51" i="2" s="1"/>
  <c r="R51" i="2"/>
  <c r="O51" i="2"/>
  <c r="J51" i="2"/>
  <c r="L51" i="2" s="1"/>
  <c r="G51" i="2"/>
  <c r="BF50" i="2"/>
  <c r="BH50" i="2" s="1"/>
  <c r="BC50" i="2"/>
  <c r="BE50" i="2" s="1"/>
  <c r="AZ50" i="2"/>
  <c r="BB50" i="2" s="1"/>
  <c r="AW50" i="2"/>
  <c r="AY50" i="2" s="1"/>
  <c r="AT50" i="2"/>
  <c r="AV50" i="2" s="1"/>
  <c r="AQ50" i="2"/>
  <c r="AS50" i="2" s="1"/>
  <c r="AN50" i="2"/>
  <c r="AP50" i="2" s="1"/>
  <c r="AK50" i="2"/>
  <c r="AM50" i="2" s="1"/>
  <c r="AH50" i="2"/>
  <c r="AJ50" i="2" s="1"/>
  <c r="AE50" i="2"/>
  <c r="AG50" i="2" s="1"/>
  <c r="AB50" i="2"/>
  <c r="AD50" i="2" s="1"/>
  <c r="Y50" i="2"/>
  <c r="AA50" i="2" s="1"/>
  <c r="V50" i="2"/>
  <c r="X50" i="2" s="1"/>
  <c r="S50" i="2"/>
  <c r="U50" i="2" s="1"/>
  <c r="R50" i="2"/>
  <c r="O50" i="2"/>
  <c r="J50" i="2"/>
  <c r="L50" i="2" s="1"/>
  <c r="G50" i="2"/>
  <c r="BF49" i="2"/>
  <c r="BH49" i="2" s="1"/>
  <c r="BC49" i="2"/>
  <c r="BE49" i="2" s="1"/>
  <c r="AZ49" i="2"/>
  <c r="BB49" i="2" s="1"/>
  <c r="AW49" i="2"/>
  <c r="AY49" i="2" s="1"/>
  <c r="AT49" i="2"/>
  <c r="AV49" i="2" s="1"/>
  <c r="AQ49" i="2"/>
  <c r="AS49" i="2" s="1"/>
  <c r="AN49" i="2"/>
  <c r="AP49" i="2" s="1"/>
  <c r="AK49" i="2"/>
  <c r="AM49" i="2" s="1"/>
  <c r="AH49" i="2"/>
  <c r="AJ49" i="2" s="1"/>
  <c r="AE49" i="2"/>
  <c r="AG49" i="2" s="1"/>
  <c r="AB49" i="2"/>
  <c r="AD49" i="2" s="1"/>
  <c r="Y49" i="2"/>
  <c r="AA49" i="2" s="1"/>
  <c r="V49" i="2"/>
  <c r="X49" i="2" s="1"/>
  <c r="S49" i="2"/>
  <c r="U49" i="2" s="1"/>
  <c r="R49" i="2"/>
  <c r="O49" i="2"/>
  <c r="J49" i="2"/>
  <c r="L49" i="2" s="1"/>
  <c r="G49" i="2"/>
  <c r="BF48" i="2"/>
  <c r="BH48" i="2" s="1"/>
  <c r="BC48" i="2"/>
  <c r="BE48" i="2" s="1"/>
  <c r="AZ48" i="2"/>
  <c r="BB48" i="2" s="1"/>
  <c r="AW48" i="2"/>
  <c r="AY48" i="2" s="1"/>
  <c r="AT48" i="2"/>
  <c r="AV48" i="2" s="1"/>
  <c r="AQ48" i="2"/>
  <c r="AS48" i="2" s="1"/>
  <c r="AN48" i="2"/>
  <c r="AP48" i="2" s="1"/>
  <c r="AK48" i="2"/>
  <c r="AM48" i="2" s="1"/>
  <c r="AH48" i="2"/>
  <c r="AJ48" i="2" s="1"/>
  <c r="AE48" i="2"/>
  <c r="AG48" i="2" s="1"/>
  <c r="AB48" i="2"/>
  <c r="AD48" i="2" s="1"/>
  <c r="Y48" i="2"/>
  <c r="AA48" i="2" s="1"/>
  <c r="V48" i="2"/>
  <c r="X48" i="2" s="1"/>
  <c r="S48" i="2"/>
  <c r="U48" i="2" s="1"/>
  <c r="R48" i="2"/>
  <c r="O48" i="2"/>
  <c r="J48" i="2"/>
  <c r="L48" i="2" s="1"/>
  <c r="G48" i="2"/>
  <c r="BF47" i="2"/>
  <c r="BH47" i="2" s="1"/>
  <c r="BC47" i="2"/>
  <c r="BE47" i="2" s="1"/>
  <c r="AZ47" i="2"/>
  <c r="BB47" i="2" s="1"/>
  <c r="AW47" i="2"/>
  <c r="AY47" i="2" s="1"/>
  <c r="AT47" i="2"/>
  <c r="AV47" i="2" s="1"/>
  <c r="AQ47" i="2"/>
  <c r="AS47" i="2" s="1"/>
  <c r="AN47" i="2"/>
  <c r="AP47" i="2" s="1"/>
  <c r="AK47" i="2"/>
  <c r="AM47" i="2" s="1"/>
  <c r="AH47" i="2"/>
  <c r="AJ47" i="2" s="1"/>
  <c r="AE47" i="2"/>
  <c r="AG47" i="2" s="1"/>
  <c r="AB47" i="2"/>
  <c r="AD47" i="2" s="1"/>
  <c r="Y47" i="2"/>
  <c r="AA47" i="2" s="1"/>
  <c r="V47" i="2"/>
  <c r="X47" i="2" s="1"/>
  <c r="S47" i="2"/>
  <c r="U47" i="2" s="1"/>
  <c r="R47" i="2"/>
  <c r="O47" i="2"/>
  <c r="J47" i="2"/>
  <c r="L47" i="2" s="1"/>
  <c r="G47" i="2"/>
  <c r="BF46" i="2"/>
  <c r="BH46" i="2" s="1"/>
  <c r="BC46" i="2"/>
  <c r="BE46" i="2" s="1"/>
  <c r="AZ46" i="2"/>
  <c r="BB46" i="2" s="1"/>
  <c r="AW46" i="2"/>
  <c r="AY46" i="2" s="1"/>
  <c r="AT46" i="2"/>
  <c r="AV46" i="2" s="1"/>
  <c r="AQ46" i="2"/>
  <c r="AS46" i="2" s="1"/>
  <c r="AN46" i="2"/>
  <c r="AP46" i="2" s="1"/>
  <c r="AK46" i="2"/>
  <c r="AM46" i="2" s="1"/>
  <c r="AH46" i="2"/>
  <c r="AJ46" i="2" s="1"/>
  <c r="AE46" i="2"/>
  <c r="AG46" i="2" s="1"/>
  <c r="AB46" i="2"/>
  <c r="AD46" i="2" s="1"/>
  <c r="Y46" i="2"/>
  <c r="AA46" i="2" s="1"/>
  <c r="V46" i="2"/>
  <c r="X46" i="2" s="1"/>
  <c r="S46" i="2"/>
  <c r="U46" i="2" s="1"/>
  <c r="R46" i="2"/>
  <c r="O46" i="2"/>
  <c r="J46" i="2"/>
  <c r="L46" i="2" s="1"/>
  <c r="G46" i="2"/>
  <c r="BF45" i="2"/>
  <c r="BH45" i="2" s="1"/>
  <c r="BC45" i="2"/>
  <c r="BE45" i="2" s="1"/>
  <c r="AZ45" i="2"/>
  <c r="BB45" i="2" s="1"/>
  <c r="AW45" i="2"/>
  <c r="AY45" i="2" s="1"/>
  <c r="AT45" i="2"/>
  <c r="AV45" i="2" s="1"/>
  <c r="AQ45" i="2"/>
  <c r="AS45" i="2" s="1"/>
  <c r="AN45" i="2"/>
  <c r="AP45" i="2" s="1"/>
  <c r="AK45" i="2"/>
  <c r="AM45" i="2" s="1"/>
  <c r="AH45" i="2"/>
  <c r="AJ45" i="2" s="1"/>
  <c r="AE45" i="2"/>
  <c r="AG45" i="2" s="1"/>
  <c r="AB45" i="2"/>
  <c r="AD45" i="2" s="1"/>
  <c r="Y45" i="2"/>
  <c r="AA45" i="2" s="1"/>
  <c r="V45" i="2"/>
  <c r="X45" i="2" s="1"/>
  <c r="S45" i="2"/>
  <c r="U45" i="2" s="1"/>
  <c r="R45" i="2"/>
  <c r="O45" i="2"/>
  <c r="J45" i="2"/>
  <c r="L45" i="2" s="1"/>
  <c r="G45" i="2"/>
  <c r="BF44" i="2"/>
  <c r="BH44" i="2" s="1"/>
  <c r="BC44" i="2"/>
  <c r="BE44" i="2" s="1"/>
  <c r="AZ44" i="2"/>
  <c r="BB44" i="2" s="1"/>
  <c r="AW44" i="2"/>
  <c r="AY44" i="2" s="1"/>
  <c r="AT44" i="2"/>
  <c r="AV44" i="2" s="1"/>
  <c r="AQ44" i="2"/>
  <c r="AS44" i="2" s="1"/>
  <c r="AN44" i="2"/>
  <c r="AP44" i="2" s="1"/>
  <c r="AK44" i="2"/>
  <c r="AM44" i="2" s="1"/>
  <c r="AH44" i="2"/>
  <c r="AJ44" i="2" s="1"/>
  <c r="AE44" i="2"/>
  <c r="AG44" i="2" s="1"/>
  <c r="AB44" i="2"/>
  <c r="AD44" i="2" s="1"/>
  <c r="Y44" i="2"/>
  <c r="AA44" i="2" s="1"/>
  <c r="V44" i="2"/>
  <c r="X44" i="2" s="1"/>
  <c r="S44" i="2"/>
  <c r="U44" i="2" s="1"/>
  <c r="R44" i="2"/>
  <c r="O44" i="2"/>
  <c r="J44" i="2"/>
  <c r="L44" i="2" s="1"/>
  <c r="G44" i="2"/>
  <c r="BF43" i="2"/>
  <c r="BH43" i="2" s="1"/>
  <c r="BC43" i="2"/>
  <c r="BE43" i="2" s="1"/>
  <c r="AZ43" i="2"/>
  <c r="BB43" i="2" s="1"/>
  <c r="AW43" i="2"/>
  <c r="AY43" i="2" s="1"/>
  <c r="AT43" i="2"/>
  <c r="AV43" i="2" s="1"/>
  <c r="AQ43" i="2"/>
  <c r="AS43" i="2" s="1"/>
  <c r="AN43" i="2"/>
  <c r="AP43" i="2" s="1"/>
  <c r="AK43" i="2"/>
  <c r="AM43" i="2" s="1"/>
  <c r="AH43" i="2"/>
  <c r="AJ43" i="2" s="1"/>
  <c r="AE43" i="2"/>
  <c r="AG43" i="2" s="1"/>
  <c r="AB43" i="2"/>
  <c r="AD43" i="2" s="1"/>
  <c r="Y43" i="2"/>
  <c r="AA43" i="2" s="1"/>
  <c r="V43" i="2"/>
  <c r="X43" i="2" s="1"/>
  <c r="S43" i="2"/>
  <c r="U43" i="2" s="1"/>
  <c r="R43" i="2"/>
  <c r="O43" i="2"/>
  <c r="J43" i="2"/>
  <c r="L43" i="2" s="1"/>
  <c r="G43" i="2"/>
  <c r="BF42" i="2"/>
  <c r="BC42" i="2"/>
  <c r="BE42" i="2" s="1"/>
  <c r="AZ42" i="2"/>
  <c r="BB42" i="2" s="1"/>
  <c r="AW42" i="2"/>
  <c r="AY42" i="2" s="1"/>
  <c r="AT42" i="2"/>
  <c r="AV42" i="2" s="1"/>
  <c r="AQ42" i="2"/>
  <c r="AS42" i="2" s="1"/>
  <c r="AN42" i="2"/>
  <c r="AP42" i="2" s="1"/>
  <c r="AK42" i="2"/>
  <c r="AM42" i="2" s="1"/>
  <c r="AH42" i="2"/>
  <c r="AJ42" i="2" s="1"/>
  <c r="AE42" i="2"/>
  <c r="AG42" i="2" s="1"/>
  <c r="AB42" i="2"/>
  <c r="AD42" i="2" s="1"/>
  <c r="Y42" i="2"/>
  <c r="AA42" i="2" s="1"/>
  <c r="V42" i="2"/>
  <c r="X42" i="2" s="1"/>
  <c r="S42" i="2"/>
  <c r="U42" i="2" s="1"/>
  <c r="R42" i="2"/>
  <c r="O42" i="2"/>
  <c r="J42" i="2"/>
  <c r="L42" i="2" s="1"/>
  <c r="G42" i="2"/>
  <c r="BF41" i="2"/>
  <c r="BH41" i="2" s="1"/>
  <c r="BC41" i="2"/>
  <c r="BE41" i="2" s="1"/>
  <c r="AZ41" i="2"/>
  <c r="BB41" i="2" s="1"/>
  <c r="AW41" i="2"/>
  <c r="AY41" i="2" s="1"/>
  <c r="AT41" i="2"/>
  <c r="AV41" i="2" s="1"/>
  <c r="AQ41" i="2"/>
  <c r="AS41" i="2" s="1"/>
  <c r="AN41" i="2"/>
  <c r="AP41" i="2" s="1"/>
  <c r="AK41" i="2"/>
  <c r="AM41" i="2" s="1"/>
  <c r="AH41" i="2"/>
  <c r="AJ41" i="2" s="1"/>
  <c r="AE41" i="2"/>
  <c r="AG41" i="2" s="1"/>
  <c r="AB41" i="2"/>
  <c r="AD41" i="2" s="1"/>
  <c r="Y41" i="2"/>
  <c r="AA41" i="2" s="1"/>
  <c r="V41" i="2"/>
  <c r="X41" i="2" s="1"/>
  <c r="S41" i="2"/>
  <c r="U41" i="2" s="1"/>
  <c r="R41" i="2"/>
  <c r="O41" i="2"/>
  <c r="J41" i="2"/>
  <c r="L41" i="2" s="1"/>
  <c r="G41" i="2"/>
  <c r="BF40" i="2"/>
  <c r="BC40" i="2"/>
  <c r="BE40" i="2" s="1"/>
  <c r="AZ40" i="2"/>
  <c r="BB40" i="2" s="1"/>
  <c r="AW40" i="2"/>
  <c r="AY40" i="2" s="1"/>
  <c r="AT40" i="2"/>
  <c r="AV40" i="2" s="1"/>
  <c r="AQ40" i="2"/>
  <c r="AS40" i="2" s="1"/>
  <c r="AN40" i="2"/>
  <c r="AP40" i="2" s="1"/>
  <c r="AK40" i="2"/>
  <c r="AM40" i="2" s="1"/>
  <c r="AH40" i="2"/>
  <c r="AJ40" i="2" s="1"/>
  <c r="AE40" i="2"/>
  <c r="AG40" i="2" s="1"/>
  <c r="AB40" i="2"/>
  <c r="AD40" i="2" s="1"/>
  <c r="Y40" i="2"/>
  <c r="AA40" i="2" s="1"/>
  <c r="V40" i="2"/>
  <c r="X40" i="2" s="1"/>
  <c r="S40" i="2"/>
  <c r="U40" i="2" s="1"/>
  <c r="R40" i="2"/>
  <c r="O40" i="2"/>
  <c r="J40" i="2"/>
  <c r="L40" i="2" s="1"/>
  <c r="G40" i="2"/>
  <c r="BF39" i="2"/>
  <c r="BC39" i="2"/>
  <c r="BE39" i="2" s="1"/>
  <c r="AZ39" i="2"/>
  <c r="BB39" i="2" s="1"/>
  <c r="AW39" i="2"/>
  <c r="AY39" i="2" s="1"/>
  <c r="AT39" i="2"/>
  <c r="AV39" i="2" s="1"/>
  <c r="AQ39" i="2"/>
  <c r="AS39" i="2" s="1"/>
  <c r="AN39" i="2"/>
  <c r="AP39" i="2" s="1"/>
  <c r="AK39" i="2"/>
  <c r="AM39" i="2" s="1"/>
  <c r="AH39" i="2"/>
  <c r="AJ39" i="2" s="1"/>
  <c r="AE39" i="2"/>
  <c r="AG39" i="2" s="1"/>
  <c r="AB39" i="2"/>
  <c r="AD39" i="2" s="1"/>
  <c r="Y39" i="2"/>
  <c r="AA39" i="2" s="1"/>
  <c r="V39" i="2"/>
  <c r="X39" i="2" s="1"/>
  <c r="S39" i="2"/>
  <c r="U39" i="2" s="1"/>
  <c r="R39" i="2"/>
  <c r="O39" i="2"/>
  <c r="J39" i="2"/>
  <c r="L39" i="2" s="1"/>
  <c r="G39" i="2"/>
  <c r="BF38" i="2"/>
  <c r="BC38" i="2"/>
  <c r="BE38" i="2" s="1"/>
  <c r="AZ38" i="2"/>
  <c r="BB38" i="2" s="1"/>
  <c r="AW38" i="2"/>
  <c r="AY38" i="2" s="1"/>
  <c r="AT38" i="2"/>
  <c r="AV38" i="2" s="1"/>
  <c r="AQ38" i="2"/>
  <c r="AS38" i="2" s="1"/>
  <c r="AN38" i="2"/>
  <c r="AP38" i="2" s="1"/>
  <c r="AK38" i="2"/>
  <c r="AM38" i="2" s="1"/>
  <c r="AH38" i="2"/>
  <c r="AJ38" i="2" s="1"/>
  <c r="AE38" i="2"/>
  <c r="AG38" i="2" s="1"/>
  <c r="AB38" i="2"/>
  <c r="AD38" i="2" s="1"/>
  <c r="Y38" i="2"/>
  <c r="AA38" i="2" s="1"/>
  <c r="V38" i="2"/>
  <c r="X38" i="2" s="1"/>
  <c r="S38" i="2"/>
  <c r="U38" i="2" s="1"/>
  <c r="R38" i="2"/>
  <c r="O38" i="2"/>
  <c r="J38" i="2"/>
  <c r="L38" i="2" s="1"/>
  <c r="G38" i="2"/>
  <c r="BF37" i="2"/>
  <c r="BH37" i="2" s="1"/>
  <c r="BC37" i="2"/>
  <c r="BE37" i="2" s="1"/>
  <c r="AZ37" i="2"/>
  <c r="BB37" i="2" s="1"/>
  <c r="AW37" i="2"/>
  <c r="AY37" i="2" s="1"/>
  <c r="AT37" i="2"/>
  <c r="AV37" i="2" s="1"/>
  <c r="AQ37" i="2"/>
  <c r="AS37" i="2" s="1"/>
  <c r="AN37" i="2"/>
  <c r="AP37" i="2" s="1"/>
  <c r="AK37" i="2"/>
  <c r="AM37" i="2" s="1"/>
  <c r="AH37" i="2"/>
  <c r="AJ37" i="2" s="1"/>
  <c r="AE37" i="2"/>
  <c r="AG37" i="2" s="1"/>
  <c r="AB37" i="2"/>
  <c r="AD37" i="2" s="1"/>
  <c r="Y37" i="2"/>
  <c r="AA37" i="2" s="1"/>
  <c r="V37" i="2"/>
  <c r="X37" i="2" s="1"/>
  <c r="S37" i="2"/>
  <c r="U37" i="2" s="1"/>
  <c r="R37" i="2"/>
  <c r="O37" i="2"/>
  <c r="J37" i="2"/>
  <c r="L37" i="2" s="1"/>
  <c r="G37" i="2"/>
  <c r="BF36" i="2"/>
  <c r="BH36" i="2" s="1"/>
  <c r="BC36" i="2"/>
  <c r="BE36" i="2" s="1"/>
  <c r="AZ36" i="2"/>
  <c r="BB36" i="2" s="1"/>
  <c r="AW36" i="2"/>
  <c r="AY36" i="2" s="1"/>
  <c r="AT36" i="2"/>
  <c r="AV36" i="2" s="1"/>
  <c r="AQ36" i="2"/>
  <c r="AS36" i="2" s="1"/>
  <c r="AN36" i="2"/>
  <c r="AP36" i="2" s="1"/>
  <c r="AK36" i="2"/>
  <c r="AM36" i="2" s="1"/>
  <c r="AH36" i="2"/>
  <c r="AJ36" i="2" s="1"/>
  <c r="AE36" i="2"/>
  <c r="AG36" i="2" s="1"/>
  <c r="AB36" i="2"/>
  <c r="AD36" i="2" s="1"/>
  <c r="Y36" i="2"/>
  <c r="AA36" i="2" s="1"/>
  <c r="V36" i="2"/>
  <c r="X36" i="2" s="1"/>
  <c r="S36" i="2"/>
  <c r="U36" i="2" s="1"/>
  <c r="R36" i="2"/>
  <c r="O36" i="2"/>
  <c r="J36" i="2"/>
  <c r="L36" i="2" s="1"/>
  <c r="G36" i="2"/>
  <c r="BF35" i="2"/>
  <c r="BH35" i="2" s="1"/>
  <c r="BC35" i="2"/>
  <c r="BE35" i="2" s="1"/>
  <c r="AZ35" i="2"/>
  <c r="BB35" i="2" s="1"/>
  <c r="AW35" i="2"/>
  <c r="AY35" i="2" s="1"/>
  <c r="AT35" i="2"/>
  <c r="AV35" i="2" s="1"/>
  <c r="AQ35" i="2"/>
  <c r="AS35" i="2" s="1"/>
  <c r="AN35" i="2"/>
  <c r="AP35" i="2" s="1"/>
  <c r="AK35" i="2"/>
  <c r="AM35" i="2" s="1"/>
  <c r="AH35" i="2"/>
  <c r="AJ35" i="2" s="1"/>
  <c r="AE35" i="2"/>
  <c r="AG35" i="2" s="1"/>
  <c r="AB35" i="2"/>
  <c r="AD35" i="2" s="1"/>
  <c r="Y35" i="2"/>
  <c r="AA35" i="2" s="1"/>
  <c r="V35" i="2"/>
  <c r="X35" i="2" s="1"/>
  <c r="S35" i="2"/>
  <c r="U35" i="2" s="1"/>
  <c r="R35" i="2"/>
  <c r="O35" i="2"/>
  <c r="J35" i="2"/>
  <c r="L35" i="2" s="1"/>
  <c r="G35" i="2"/>
  <c r="BF34" i="2"/>
  <c r="BC34" i="2"/>
  <c r="BE34" i="2" s="1"/>
  <c r="AZ34" i="2"/>
  <c r="BB34" i="2" s="1"/>
  <c r="AW34" i="2"/>
  <c r="AY34" i="2" s="1"/>
  <c r="AT34" i="2"/>
  <c r="AV34" i="2" s="1"/>
  <c r="AQ34" i="2"/>
  <c r="AS34" i="2" s="1"/>
  <c r="AN34" i="2"/>
  <c r="AP34" i="2" s="1"/>
  <c r="AK34" i="2"/>
  <c r="AM34" i="2" s="1"/>
  <c r="AH34" i="2"/>
  <c r="AJ34" i="2" s="1"/>
  <c r="AE34" i="2"/>
  <c r="AG34" i="2" s="1"/>
  <c r="AB34" i="2"/>
  <c r="AD34" i="2" s="1"/>
  <c r="Y34" i="2"/>
  <c r="AA34" i="2" s="1"/>
  <c r="V34" i="2"/>
  <c r="X34" i="2" s="1"/>
  <c r="S34" i="2"/>
  <c r="U34" i="2" s="1"/>
  <c r="R34" i="2"/>
  <c r="O34" i="2"/>
  <c r="J34" i="2"/>
  <c r="L34" i="2" s="1"/>
  <c r="G34" i="2"/>
  <c r="BF33" i="2"/>
  <c r="BH33" i="2" s="1"/>
  <c r="BC33" i="2"/>
  <c r="BE33" i="2" s="1"/>
  <c r="AZ33" i="2"/>
  <c r="BB33" i="2" s="1"/>
  <c r="AW33" i="2"/>
  <c r="AY33" i="2" s="1"/>
  <c r="AT33" i="2"/>
  <c r="AV33" i="2" s="1"/>
  <c r="AQ33" i="2"/>
  <c r="AS33" i="2" s="1"/>
  <c r="AN33" i="2"/>
  <c r="AP33" i="2" s="1"/>
  <c r="AK33" i="2"/>
  <c r="AM33" i="2" s="1"/>
  <c r="AH33" i="2"/>
  <c r="AJ33" i="2" s="1"/>
  <c r="AE33" i="2"/>
  <c r="AG33" i="2" s="1"/>
  <c r="AB33" i="2"/>
  <c r="AD33" i="2" s="1"/>
  <c r="Y33" i="2"/>
  <c r="AA33" i="2" s="1"/>
  <c r="V33" i="2"/>
  <c r="X33" i="2" s="1"/>
  <c r="S33" i="2"/>
  <c r="U33" i="2" s="1"/>
  <c r="R33" i="2"/>
  <c r="O33" i="2"/>
  <c r="J33" i="2"/>
  <c r="L33" i="2" s="1"/>
  <c r="G33" i="2"/>
  <c r="BF32" i="2"/>
  <c r="BC32" i="2"/>
  <c r="BE32" i="2" s="1"/>
  <c r="AZ32" i="2"/>
  <c r="BB32" i="2" s="1"/>
  <c r="AW32" i="2"/>
  <c r="AY32" i="2" s="1"/>
  <c r="AT32" i="2"/>
  <c r="AV32" i="2" s="1"/>
  <c r="AQ32" i="2"/>
  <c r="AS32" i="2" s="1"/>
  <c r="AN32" i="2"/>
  <c r="AP32" i="2" s="1"/>
  <c r="AK32" i="2"/>
  <c r="AM32" i="2" s="1"/>
  <c r="AH32" i="2"/>
  <c r="AJ32" i="2" s="1"/>
  <c r="AE32" i="2"/>
  <c r="AG32" i="2" s="1"/>
  <c r="AB32" i="2"/>
  <c r="AD32" i="2" s="1"/>
  <c r="Y32" i="2"/>
  <c r="AA32" i="2" s="1"/>
  <c r="V32" i="2"/>
  <c r="X32" i="2" s="1"/>
  <c r="S32" i="2"/>
  <c r="U32" i="2" s="1"/>
  <c r="R32" i="2"/>
  <c r="O32" i="2"/>
  <c r="J32" i="2"/>
  <c r="L32" i="2" s="1"/>
  <c r="G32" i="2"/>
  <c r="BF31" i="2"/>
  <c r="BH31" i="2" s="1"/>
  <c r="BC31" i="2"/>
  <c r="BE31" i="2" s="1"/>
  <c r="AZ31" i="2"/>
  <c r="BB31" i="2" s="1"/>
  <c r="AW31" i="2"/>
  <c r="AY31" i="2" s="1"/>
  <c r="AT31" i="2"/>
  <c r="AV31" i="2" s="1"/>
  <c r="AQ31" i="2"/>
  <c r="AS31" i="2" s="1"/>
  <c r="AN31" i="2"/>
  <c r="AP31" i="2" s="1"/>
  <c r="AK31" i="2"/>
  <c r="AM31" i="2" s="1"/>
  <c r="AH31" i="2"/>
  <c r="AJ31" i="2" s="1"/>
  <c r="AE31" i="2"/>
  <c r="AG31" i="2" s="1"/>
  <c r="AB31" i="2"/>
  <c r="AD31" i="2" s="1"/>
  <c r="Y31" i="2"/>
  <c r="AA31" i="2" s="1"/>
  <c r="V31" i="2"/>
  <c r="X31" i="2" s="1"/>
  <c r="S31" i="2"/>
  <c r="U31" i="2" s="1"/>
  <c r="R31" i="2"/>
  <c r="O31" i="2"/>
  <c r="J31" i="2"/>
  <c r="L31" i="2" s="1"/>
  <c r="G31" i="2"/>
  <c r="BF30" i="2"/>
  <c r="BC30" i="2"/>
  <c r="BE30" i="2" s="1"/>
  <c r="AZ30" i="2"/>
  <c r="BB30" i="2" s="1"/>
  <c r="AW30" i="2"/>
  <c r="AY30" i="2" s="1"/>
  <c r="AT30" i="2"/>
  <c r="AV30" i="2" s="1"/>
  <c r="AQ30" i="2"/>
  <c r="AS30" i="2" s="1"/>
  <c r="AN30" i="2"/>
  <c r="AP30" i="2" s="1"/>
  <c r="AK30" i="2"/>
  <c r="AM30" i="2" s="1"/>
  <c r="AH30" i="2"/>
  <c r="AJ30" i="2" s="1"/>
  <c r="AE30" i="2"/>
  <c r="AG30" i="2" s="1"/>
  <c r="AB30" i="2"/>
  <c r="AD30" i="2" s="1"/>
  <c r="Y30" i="2"/>
  <c r="AA30" i="2" s="1"/>
  <c r="V30" i="2"/>
  <c r="X30" i="2" s="1"/>
  <c r="S30" i="2"/>
  <c r="U30" i="2" s="1"/>
  <c r="R30" i="2"/>
  <c r="O30" i="2"/>
  <c r="J30" i="2"/>
  <c r="L30" i="2" s="1"/>
  <c r="G30" i="2"/>
  <c r="BF29" i="2"/>
  <c r="BH29" i="2" s="1"/>
  <c r="BC29" i="2"/>
  <c r="BE29" i="2" s="1"/>
  <c r="AZ29" i="2"/>
  <c r="BB29" i="2" s="1"/>
  <c r="AW29" i="2"/>
  <c r="AY29" i="2" s="1"/>
  <c r="AT29" i="2"/>
  <c r="AV29" i="2" s="1"/>
  <c r="AQ29" i="2"/>
  <c r="AS29" i="2" s="1"/>
  <c r="AN29" i="2"/>
  <c r="AP29" i="2" s="1"/>
  <c r="AK29" i="2"/>
  <c r="AM29" i="2" s="1"/>
  <c r="AH29" i="2"/>
  <c r="AJ29" i="2" s="1"/>
  <c r="AE29" i="2"/>
  <c r="AG29" i="2" s="1"/>
  <c r="AB29" i="2"/>
  <c r="AD29" i="2" s="1"/>
  <c r="Y29" i="2"/>
  <c r="AA29" i="2" s="1"/>
  <c r="V29" i="2"/>
  <c r="X29" i="2" s="1"/>
  <c r="S29" i="2"/>
  <c r="U29" i="2" s="1"/>
  <c r="R29" i="2"/>
  <c r="O29" i="2"/>
  <c r="J29" i="2"/>
  <c r="L29" i="2" s="1"/>
  <c r="G29" i="2"/>
  <c r="BF28" i="2"/>
  <c r="BH28" i="2" s="1"/>
  <c r="BC28" i="2"/>
  <c r="BE28" i="2" s="1"/>
  <c r="AZ28" i="2"/>
  <c r="BB28" i="2" s="1"/>
  <c r="AW28" i="2"/>
  <c r="AY28" i="2" s="1"/>
  <c r="AT28" i="2"/>
  <c r="AV28" i="2" s="1"/>
  <c r="AQ28" i="2"/>
  <c r="AS28" i="2" s="1"/>
  <c r="AN28" i="2"/>
  <c r="AP28" i="2" s="1"/>
  <c r="AK28" i="2"/>
  <c r="AM28" i="2" s="1"/>
  <c r="AH28" i="2"/>
  <c r="AJ28" i="2" s="1"/>
  <c r="AE28" i="2"/>
  <c r="AG28" i="2" s="1"/>
  <c r="AB28" i="2"/>
  <c r="AD28" i="2" s="1"/>
  <c r="Y28" i="2"/>
  <c r="AA28" i="2" s="1"/>
  <c r="V28" i="2"/>
  <c r="X28" i="2" s="1"/>
  <c r="S28" i="2"/>
  <c r="U28" i="2" s="1"/>
  <c r="R28" i="2"/>
  <c r="O28" i="2"/>
  <c r="J28" i="2"/>
  <c r="L28" i="2" s="1"/>
  <c r="G28" i="2"/>
  <c r="BF27" i="2"/>
  <c r="BC27" i="2"/>
  <c r="BE27" i="2" s="1"/>
  <c r="AZ27" i="2"/>
  <c r="BB27" i="2" s="1"/>
  <c r="AW27" i="2"/>
  <c r="AY27" i="2" s="1"/>
  <c r="AT27" i="2"/>
  <c r="AV27" i="2" s="1"/>
  <c r="AQ27" i="2"/>
  <c r="AS27" i="2" s="1"/>
  <c r="AN27" i="2"/>
  <c r="AP27" i="2" s="1"/>
  <c r="AK27" i="2"/>
  <c r="AM27" i="2" s="1"/>
  <c r="AH27" i="2"/>
  <c r="AJ27" i="2" s="1"/>
  <c r="AE27" i="2"/>
  <c r="AG27" i="2" s="1"/>
  <c r="AB27" i="2"/>
  <c r="AD27" i="2" s="1"/>
  <c r="Y27" i="2"/>
  <c r="AA27" i="2" s="1"/>
  <c r="V27" i="2"/>
  <c r="X27" i="2" s="1"/>
  <c r="S27" i="2"/>
  <c r="U27" i="2" s="1"/>
  <c r="R27" i="2"/>
  <c r="O27" i="2"/>
  <c r="J27" i="2"/>
  <c r="L27" i="2" s="1"/>
  <c r="G27" i="2"/>
  <c r="BF26" i="2"/>
  <c r="BH26" i="2" s="1"/>
  <c r="BC26" i="2"/>
  <c r="BE26" i="2" s="1"/>
  <c r="AZ26" i="2"/>
  <c r="BB26" i="2" s="1"/>
  <c r="AW26" i="2"/>
  <c r="AY26" i="2" s="1"/>
  <c r="AT26" i="2"/>
  <c r="AV26" i="2" s="1"/>
  <c r="AQ26" i="2"/>
  <c r="AS26" i="2" s="1"/>
  <c r="AN26" i="2"/>
  <c r="AP26" i="2" s="1"/>
  <c r="AK26" i="2"/>
  <c r="AM26" i="2" s="1"/>
  <c r="AH26" i="2"/>
  <c r="AJ26" i="2" s="1"/>
  <c r="AE26" i="2"/>
  <c r="AG26" i="2" s="1"/>
  <c r="AB26" i="2"/>
  <c r="AD26" i="2" s="1"/>
  <c r="Y26" i="2"/>
  <c r="AA26" i="2" s="1"/>
  <c r="V26" i="2"/>
  <c r="X26" i="2" s="1"/>
  <c r="S26" i="2"/>
  <c r="U26" i="2" s="1"/>
  <c r="R26" i="2"/>
  <c r="O26" i="2"/>
  <c r="J26" i="2"/>
  <c r="L26" i="2" s="1"/>
  <c r="G26" i="2"/>
  <c r="BF25" i="2"/>
  <c r="BH25" i="2" s="1"/>
  <c r="BC25" i="2"/>
  <c r="BE25" i="2" s="1"/>
  <c r="AZ25" i="2"/>
  <c r="BB25" i="2" s="1"/>
  <c r="AW25" i="2"/>
  <c r="AY25" i="2" s="1"/>
  <c r="AT25" i="2"/>
  <c r="AV25" i="2" s="1"/>
  <c r="AQ25" i="2"/>
  <c r="AS25" i="2" s="1"/>
  <c r="AN25" i="2"/>
  <c r="AP25" i="2" s="1"/>
  <c r="AK25" i="2"/>
  <c r="AM25" i="2" s="1"/>
  <c r="AH25" i="2"/>
  <c r="AJ25" i="2" s="1"/>
  <c r="AE25" i="2"/>
  <c r="AG25" i="2" s="1"/>
  <c r="AB25" i="2"/>
  <c r="AD25" i="2" s="1"/>
  <c r="Y25" i="2"/>
  <c r="AA25" i="2" s="1"/>
  <c r="V25" i="2"/>
  <c r="X25" i="2" s="1"/>
  <c r="S25" i="2"/>
  <c r="U25" i="2" s="1"/>
  <c r="R25" i="2"/>
  <c r="O25" i="2"/>
  <c r="J25" i="2"/>
  <c r="L25" i="2" s="1"/>
  <c r="G25" i="2"/>
  <c r="BF24" i="2"/>
  <c r="BC24" i="2"/>
  <c r="BE24" i="2" s="1"/>
  <c r="AZ24" i="2"/>
  <c r="BB24" i="2" s="1"/>
  <c r="AW24" i="2"/>
  <c r="AY24" i="2" s="1"/>
  <c r="AT24" i="2"/>
  <c r="AV24" i="2" s="1"/>
  <c r="AQ24" i="2"/>
  <c r="AS24" i="2" s="1"/>
  <c r="AN24" i="2"/>
  <c r="AP24" i="2" s="1"/>
  <c r="AK24" i="2"/>
  <c r="AM24" i="2" s="1"/>
  <c r="AH24" i="2"/>
  <c r="AJ24" i="2" s="1"/>
  <c r="AE24" i="2"/>
  <c r="AG24" i="2" s="1"/>
  <c r="AB24" i="2"/>
  <c r="AD24" i="2" s="1"/>
  <c r="Y24" i="2"/>
  <c r="AA24" i="2" s="1"/>
  <c r="V24" i="2"/>
  <c r="X24" i="2" s="1"/>
  <c r="S24" i="2"/>
  <c r="U24" i="2" s="1"/>
  <c r="R24" i="2"/>
  <c r="O24" i="2"/>
  <c r="J24" i="2"/>
  <c r="L24" i="2" s="1"/>
  <c r="G24" i="2"/>
  <c r="BF23" i="2"/>
  <c r="BC23" i="2"/>
  <c r="BE23" i="2" s="1"/>
  <c r="AZ23" i="2"/>
  <c r="BB23" i="2" s="1"/>
  <c r="AW23" i="2"/>
  <c r="AY23" i="2" s="1"/>
  <c r="AT23" i="2"/>
  <c r="AV23" i="2" s="1"/>
  <c r="AQ23" i="2"/>
  <c r="AS23" i="2" s="1"/>
  <c r="AN23" i="2"/>
  <c r="AP23" i="2" s="1"/>
  <c r="AK23" i="2"/>
  <c r="AM23" i="2" s="1"/>
  <c r="AH23" i="2"/>
  <c r="AJ23" i="2" s="1"/>
  <c r="AE23" i="2"/>
  <c r="AG23" i="2" s="1"/>
  <c r="AB23" i="2"/>
  <c r="AD23" i="2" s="1"/>
  <c r="Y23" i="2"/>
  <c r="AA23" i="2" s="1"/>
  <c r="V23" i="2"/>
  <c r="X23" i="2" s="1"/>
  <c r="S23" i="2"/>
  <c r="U23" i="2" s="1"/>
  <c r="R23" i="2"/>
  <c r="O23" i="2"/>
  <c r="J23" i="2"/>
  <c r="L23" i="2" s="1"/>
  <c r="G23" i="2"/>
  <c r="BF22" i="2"/>
  <c r="BC22" i="2"/>
  <c r="BE22" i="2" s="1"/>
  <c r="AZ22" i="2"/>
  <c r="BB22" i="2" s="1"/>
  <c r="AW22" i="2"/>
  <c r="AY22" i="2" s="1"/>
  <c r="AT22" i="2"/>
  <c r="AV22" i="2" s="1"/>
  <c r="AQ22" i="2"/>
  <c r="AS22" i="2" s="1"/>
  <c r="AN22" i="2"/>
  <c r="AP22" i="2" s="1"/>
  <c r="AK22" i="2"/>
  <c r="AM22" i="2" s="1"/>
  <c r="AH22" i="2"/>
  <c r="AJ22" i="2" s="1"/>
  <c r="AE22" i="2"/>
  <c r="AG22" i="2" s="1"/>
  <c r="AB22" i="2"/>
  <c r="AD22" i="2" s="1"/>
  <c r="Y22" i="2"/>
  <c r="AA22" i="2" s="1"/>
  <c r="V22" i="2"/>
  <c r="X22" i="2" s="1"/>
  <c r="S22" i="2"/>
  <c r="U22" i="2" s="1"/>
  <c r="R22" i="2"/>
  <c r="O22" i="2"/>
  <c r="J22" i="2"/>
  <c r="L22" i="2" s="1"/>
  <c r="G22" i="2"/>
  <c r="BF21" i="2"/>
  <c r="BH21" i="2" s="1"/>
  <c r="BC21" i="2"/>
  <c r="BE21" i="2" s="1"/>
  <c r="AZ21" i="2"/>
  <c r="BB21" i="2" s="1"/>
  <c r="AW21" i="2"/>
  <c r="AY21" i="2" s="1"/>
  <c r="AT21" i="2"/>
  <c r="AV21" i="2" s="1"/>
  <c r="AQ21" i="2"/>
  <c r="AS21" i="2" s="1"/>
  <c r="AN21" i="2"/>
  <c r="AP21" i="2" s="1"/>
  <c r="AK21" i="2"/>
  <c r="AM21" i="2" s="1"/>
  <c r="AH21" i="2"/>
  <c r="AJ21" i="2" s="1"/>
  <c r="AE21" i="2"/>
  <c r="AG21" i="2" s="1"/>
  <c r="AB21" i="2"/>
  <c r="AD21" i="2" s="1"/>
  <c r="Y21" i="2"/>
  <c r="AA21" i="2" s="1"/>
  <c r="V21" i="2"/>
  <c r="X21" i="2" s="1"/>
  <c r="S21" i="2"/>
  <c r="U21" i="2" s="1"/>
  <c r="R21" i="2"/>
  <c r="O21" i="2"/>
  <c r="J21" i="2"/>
  <c r="L21" i="2" s="1"/>
  <c r="G21" i="2"/>
  <c r="BF20" i="2"/>
  <c r="BH20" i="2" s="1"/>
  <c r="BC20" i="2"/>
  <c r="BE20" i="2" s="1"/>
  <c r="AZ20" i="2"/>
  <c r="BB20" i="2" s="1"/>
  <c r="AW20" i="2"/>
  <c r="AY20" i="2" s="1"/>
  <c r="AT20" i="2"/>
  <c r="AV20" i="2" s="1"/>
  <c r="AQ20" i="2"/>
  <c r="AS20" i="2" s="1"/>
  <c r="AN20" i="2"/>
  <c r="AP20" i="2" s="1"/>
  <c r="AK20" i="2"/>
  <c r="AM20" i="2" s="1"/>
  <c r="AH20" i="2"/>
  <c r="AJ20" i="2" s="1"/>
  <c r="AE20" i="2"/>
  <c r="AG20" i="2" s="1"/>
  <c r="AB20" i="2"/>
  <c r="AD20" i="2" s="1"/>
  <c r="Y20" i="2"/>
  <c r="AA20" i="2" s="1"/>
  <c r="V20" i="2"/>
  <c r="X20" i="2" s="1"/>
  <c r="S20" i="2"/>
  <c r="U20" i="2" s="1"/>
  <c r="R20" i="2"/>
  <c r="O20" i="2"/>
  <c r="J20" i="2"/>
  <c r="L20" i="2" s="1"/>
  <c r="G20" i="2"/>
  <c r="BF19" i="2"/>
  <c r="BH19" i="2" s="1"/>
  <c r="BC19" i="2"/>
  <c r="BE19" i="2" s="1"/>
  <c r="AZ19" i="2"/>
  <c r="BB19" i="2" s="1"/>
  <c r="AW19" i="2"/>
  <c r="AY19" i="2" s="1"/>
  <c r="AT19" i="2"/>
  <c r="AV19" i="2" s="1"/>
  <c r="AQ19" i="2"/>
  <c r="AS19" i="2" s="1"/>
  <c r="AN19" i="2"/>
  <c r="AP19" i="2" s="1"/>
  <c r="AK19" i="2"/>
  <c r="AM19" i="2" s="1"/>
  <c r="AH19" i="2"/>
  <c r="AJ19" i="2" s="1"/>
  <c r="AE19" i="2"/>
  <c r="AG19" i="2" s="1"/>
  <c r="AB19" i="2"/>
  <c r="AD19" i="2" s="1"/>
  <c r="Y19" i="2"/>
  <c r="AA19" i="2" s="1"/>
  <c r="V19" i="2"/>
  <c r="X19" i="2" s="1"/>
  <c r="S19" i="2"/>
  <c r="U19" i="2" s="1"/>
  <c r="R19" i="2"/>
  <c r="O19" i="2"/>
  <c r="J19" i="2"/>
  <c r="L19" i="2" s="1"/>
  <c r="G19" i="2"/>
  <c r="BF18" i="2"/>
  <c r="BH18" i="2" s="1"/>
  <c r="BC18" i="2"/>
  <c r="BE18" i="2" s="1"/>
  <c r="AZ18" i="2"/>
  <c r="BB18" i="2" s="1"/>
  <c r="AW18" i="2"/>
  <c r="AY18" i="2" s="1"/>
  <c r="AT18" i="2"/>
  <c r="AV18" i="2" s="1"/>
  <c r="AQ18" i="2"/>
  <c r="AS18" i="2" s="1"/>
  <c r="AN18" i="2"/>
  <c r="AP18" i="2" s="1"/>
  <c r="AK18" i="2"/>
  <c r="AM18" i="2" s="1"/>
  <c r="AH18" i="2"/>
  <c r="AJ18" i="2" s="1"/>
  <c r="AE18" i="2"/>
  <c r="AG18" i="2" s="1"/>
  <c r="AB18" i="2"/>
  <c r="AD18" i="2" s="1"/>
  <c r="Y18" i="2"/>
  <c r="AA18" i="2" s="1"/>
  <c r="V18" i="2"/>
  <c r="X18" i="2" s="1"/>
  <c r="S18" i="2"/>
  <c r="U18" i="2" s="1"/>
  <c r="R18" i="2"/>
  <c r="O18" i="2"/>
  <c r="J18" i="2"/>
  <c r="L18" i="2" s="1"/>
  <c r="G18" i="2"/>
  <c r="BF17" i="2"/>
  <c r="BH17" i="2" s="1"/>
  <c r="BC17" i="2"/>
  <c r="BE17" i="2" s="1"/>
  <c r="AZ17" i="2"/>
  <c r="BB17" i="2" s="1"/>
  <c r="AW17" i="2"/>
  <c r="AY17" i="2" s="1"/>
  <c r="AT17" i="2"/>
  <c r="AV17" i="2" s="1"/>
  <c r="AQ17" i="2"/>
  <c r="AS17" i="2" s="1"/>
  <c r="AN17" i="2"/>
  <c r="AP17" i="2" s="1"/>
  <c r="AK17" i="2"/>
  <c r="AM17" i="2" s="1"/>
  <c r="AH17" i="2"/>
  <c r="AJ17" i="2" s="1"/>
  <c r="AE17" i="2"/>
  <c r="AG17" i="2" s="1"/>
  <c r="AB17" i="2"/>
  <c r="AD17" i="2" s="1"/>
  <c r="Y17" i="2"/>
  <c r="AA17" i="2" s="1"/>
  <c r="V17" i="2"/>
  <c r="X17" i="2" s="1"/>
  <c r="S17" i="2"/>
  <c r="U17" i="2" s="1"/>
  <c r="R17" i="2"/>
  <c r="O17" i="2"/>
  <c r="J17" i="2"/>
  <c r="L17" i="2" s="1"/>
  <c r="G17" i="2"/>
  <c r="BF16" i="2"/>
  <c r="BH16" i="2" s="1"/>
  <c r="BC16" i="2"/>
  <c r="BE16" i="2" s="1"/>
  <c r="AZ16" i="2"/>
  <c r="BB16" i="2" s="1"/>
  <c r="AW16" i="2"/>
  <c r="AY16" i="2" s="1"/>
  <c r="AT16" i="2"/>
  <c r="AV16" i="2" s="1"/>
  <c r="AQ16" i="2"/>
  <c r="AS16" i="2" s="1"/>
  <c r="AN16" i="2"/>
  <c r="AP16" i="2" s="1"/>
  <c r="AK16" i="2"/>
  <c r="AM16" i="2" s="1"/>
  <c r="AH16" i="2"/>
  <c r="AJ16" i="2" s="1"/>
  <c r="AE16" i="2"/>
  <c r="AG16" i="2" s="1"/>
  <c r="AB16" i="2"/>
  <c r="AD16" i="2" s="1"/>
  <c r="Y16" i="2"/>
  <c r="AA16" i="2" s="1"/>
  <c r="V16" i="2"/>
  <c r="X16" i="2" s="1"/>
  <c r="S16" i="2"/>
  <c r="U16" i="2" s="1"/>
  <c r="R16" i="2"/>
  <c r="O16" i="2"/>
  <c r="J16" i="2"/>
  <c r="L16" i="2" s="1"/>
  <c r="G16" i="2"/>
  <c r="BF15" i="2"/>
  <c r="BC15" i="2"/>
  <c r="BE15" i="2" s="1"/>
  <c r="AZ15" i="2"/>
  <c r="BB15" i="2" s="1"/>
  <c r="AW15" i="2"/>
  <c r="AY15" i="2" s="1"/>
  <c r="AT15" i="2"/>
  <c r="AV15" i="2" s="1"/>
  <c r="AQ15" i="2"/>
  <c r="AS15" i="2" s="1"/>
  <c r="AN15" i="2"/>
  <c r="AP15" i="2" s="1"/>
  <c r="AK15" i="2"/>
  <c r="AM15" i="2" s="1"/>
  <c r="AH15" i="2"/>
  <c r="AJ15" i="2" s="1"/>
  <c r="AE15" i="2"/>
  <c r="AG15" i="2" s="1"/>
  <c r="AB15" i="2"/>
  <c r="AD15" i="2" s="1"/>
  <c r="Y15" i="2"/>
  <c r="AA15" i="2" s="1"/>
  <c r="V15" i="2"/>
  <c r="X15" i="2" s="1"/>
  <c r="S15" i="2"/>
  <c r="U15" i="2" s="1"/>
  <c r="R15" i="2"/>
  <c r="O15" i="2"/>
  <c r="J15" i="2"/>
  <c r="L15" i="2" s="1"/>
  <c r="G15" i="2"/>
  <c r="BF14" i="2"/>
  <c r="BH14" i="2" s="1"/>
  <c r="BC14" i="2"/>
  <c r="BE14" i="2" s="1"/>
  <c r="AZ14" i="2"/>
  <c r="BB14" i="2" s="1"/>
  <c r="AW14" i="2"/>
  <c r="AY14" i="2" s="1"/>
  <c r="AT14" i="2"/>
  <c r="AV14" i="2" s="1"/>
  <c r="AQ14" i="2"/>
  <c r="AS14" i="2" s="1"/>
  <c r="AN14" i="2"/>
  <c r="AP14" i="2" s="1"/>
  <c r="AK14" i="2"/>
  <c r="AM14" i="2" s="1"/>
  <c r="AH14" i="2"/>
  <c r="AJ14" i="2" s="1"/>
  <c r="AE14" i="2"/>
  <c r="AG14" i="2" s="1"/>
  <c r="AB14" i="2"/>
  <c r="AD14" i="2" s="1"/>
  <c r="Y14" i="2"/>
  <c r="AA14" i="2" s="1"/>
  <c r="V14" i="2"/>
  <c r="X14" i="2" s="1"/>
  <c r="S14" i="2"/>
  <c r="U14" i="2" s="1"/>
  <c r="R14" i="2"/>
  <c r="O14" i="2"/>
  <c r="J14" i="2"/>
  <c r="L14" i="2" s="1"/>
  <c r="G14" i="2"/>
  <c r="BF13" i="2"/>
  <c r="BC13" i="2"/>
  <c r="BE13" i="2" s="1"/>
  <c r="AZ13" i="2"/>
  <c r="BB13" i="2" s="1"/>
  <c r="AW13" i="2"/>
  <c r="AY13" i="2" s="1"/>
  <c r="AT13" i="2"/>
  <c r="AV13" i="2" s="1"/>
  <c r="AQ13" i="2"/>
  <c r="AS13" i="2" s="1"/>
  <c r="AN13" i="2"/>
  <c r="AP13" i="2" s="1"/>
  <c r="AK13" i="2"/>
  <c r="AM13" i="2" s="1"/>
  <c r="AH13" i="2"/>
  <c r="AJ13" i="2" s="1"/>
  <c r="AE13" i="2"/>
  <c r="AG13" i="2" s="1"/>
  <c r="AB13" i="2"/>
  <c r="AD13" i="2" s="1"/>
  <c r="Y13" i="2"/>
  <c r="AA13" i="2" s="1"/>
  <c r="V13" i="2"/>
  <c r="X13" i="2" s="1"/>
  <c r="S13" i="2"/>
  <c r="U13" i="2" s="1"/>
  <c r="R13" i="2"/>
  <c r="O13" i="2"/>
  <c r="J13" i="2"/>
  <c r="L13" i="2" s="1"/>
  <c r="G13" i="2"/>
  <c r="BF12" i="2"/>
  <c r="BH12" i="2" s="1"/>
  <c r="BC12" i="2"/>
  <c r="BE12" i="2" s="1"/>
  <c r="AZ12" i="2"/>
  <c r="BB12" i="2" s="1"/>
  <c r="AW12" i="2"/>
  <c r="AY12" i="2" s="1"/>
  <c r="AT12" i="2"/>
  <c r="AV12" i="2" s="1"/>
  <c r="AQ12" i="2"/>
  <c r="AS12" i="2" s="1"/>
  <c r="AN12" i="2"/>
  <c r="AP12" i="2" s="1"/>
  <c r="AK12" i="2"/>
  <c r="AM12" i="2" s="1"/>
  <c r="AH12" i="2"/>
  <c r="AJ12" i="2" s="1"/>
  <c r="AE12" i="2"/>
  <c r="AG12" i="2" s="1"/>
  <c r="AB12" i="2"/>
  <c r="AD12" i="2" s="1"/>
  <c r="Y12" i="2"/>
  <c r="AA12" i="2" s="1"/>
  <c r="V12" i="2"/>
  <c r="X12" i="2" s="1"/>
  <c r="S12" i="2"/>
  <c r="U12" i="2" s="1"/>
  <c r="R12" i="2"/>
  <c r="O12" i="2"/>
  <c r="J12" i="2"/>
  <c r="L12" i="2" s="1"/>
  <c r="G12" i="2"/>
  <c r="BF11" i="2"/>
  <c r="BC11" i="2"/>
  <c r="BE11" i="2" s="1"/>
  <c r="AZ11" i="2"/>
  <c r="BB11" i="2" s="1"/>
  <c r="AW11" i="2"/>
  <c r="AY11" i="2" s="1"/>
  <c r="AT11" i="2"/>
  <c r="AV11" i="2" s="1"/>
  <c r="AQ11" i="2"/>
  <c r="AS11" i="2" s="1"/>
  <c r="AN11" i="2"/>
  <c r="AP11" i="2" s="1"/>
  <c r="AK11" i="2"/>
  <c r="AM11" i="2" s="1"/>
  <c r="AH11" i="2"/>
  <c r="AJ11" i="2" s="1"/>
  <c r="AE11" i="2"/>
  <c r="AG11" i="2" s="1"/>
  <c r="AB11" i="2"/>
  <c r="AD11" i="2" s="1"/>
  <c r="Y11" i="2"/>
  <c r="AA11" i="2" s="1"/>
  <c r="V11" i="2"/>
  <c r="X11" i="2" s="1"/>
  <c r="S11" i="2"/>
  <c r="U11" i="2" s="1"/>
  <c r="R11" i="2"/>
  <c r="O11" i="2"/>
  <c r="J11" i="2"/>
  <c r="L11" i="2" s="1"/>
  <c r="G11" i="2"/>
  <c r="BF10" i="2"/>
  <c r="BH10" i="2" s="1"/>
  <c r="BC10" i="2"/>
  <c r="BE10" i="2" s="1"/>
  <c r="AZ10" i="2"/>
  <c r="BB10" i="2" s="1"/>
  <c r="AW10" i="2"/>
  <c r="AY10" i="2" s="1"/>
  <c r="AT10" i="2"/>
  <c r="AV10" i="2" s="1"/>
  <c r="AQ10" i="2"/>
  <c r="AS10" i="2" s="1"/>
  <c r="AN10" i="2"/>
  <c r="AP10" i="2" s="1"/>
  <c r="AK10" i="2"/>
  <c r="AM10" i="2" s="1"/>
  <c r="AH10" i="2"/>
  <c r="AJ10" i="2" s="1"/>
  <c r="AE10" i="2"/>
  <c r="AG10" i="2" s="1"/>
  <c r="AB10" i="2"/>
  <c r="AD10" i="2" s="1"/>
  <c r="Y10" i="2"/>
  <c r="AA10" i="2" s="1"/>
  <c r="V10" i="2"/>
  <c r="X10" i="2" s="1"/>
  <c r="S10" i="2"/>
  <c r="U10" i="2" s="1"/>
  <c r="R10" i="2"/>
  <c r="O10" i="2"/>
  <c r="J10" i="2"/>
  <c r="L10" i="2" s="1"/>
  <c r="G10" i="2"/>
  <c r="BF9" i="2"/>
  <c r="BC9" i="2"/>
  <c r="BE9" i="2" s="1"/>
  <c r="AZ9" i="2"/>
  <c r="BB9" i="2" s="1"/>
  <c r="AW9" i="2"/>
  <c r="AY9" i="2" s="1"/>
  <c r="AT9" i="2"/>
  <c r="AV9" i="2" s="1"/>
  <c r="AQ9" i="2"/>
  <c r="AS9" i="2" s="1"/>
  <c r="AN9" i="2"/>
  <c r="AP9" i="2" s="1"/>
  <c r="AK9" i="2"/>
  <c r="AM9" i="2" s="1"/>
  <c r="AH9" i="2"/>
  <c r="AJ9" i="2" s="1"/>
  <c r="AE9" i="2"/>
  <c r="AG9" i="2" s="1"/>
  <c r="AB9" i="2"/>
  <c r="AD9" i="2" s="1"/>
  <c r="Y9" i="2"/>
  <c r="AA9" i="2" s="1"/>
  <c r="V9" i="2"/>
  <c r="X9" i="2" s="1"/>
  <c r="S9" i="2"/>
  <c r="U9" i="2" s="1"/>
  <c r="R9" i="2"/>
  <c r="O9" i="2"/>
  <c r="J9" i="2"/>
  <c r="L9" i="2" s="1"/>
  <c r="G9" i="2"/>
  <c r="BF8" i="2"/>
  <c r="BH8" i="2" s="1"/>
  <c r="BC8" i="2"/>
  <c r="BE8" i="2" s="1"/>
  <c r="AZ8" i="2"/>
  <c r="BB8" i="2" s="1"/>
  <c r="AW8" i="2"/>
  <c r="AY8" i="2" s="1"/>
  <c r="AT8" i="2"/>
  <c r="AV8" i="2" s="1"/>
  <c r="AQ8" i="2"/>
  <c r="AS8" i="2" s="1"/>
  <c r="AN8" i="2"/>
  <c r="AP8" i="2" s="1"/>
  <c r="AK8" i="2"/>
  <c r="AM8" i="2" s="1"/>
  <c r="AH8" i="2"/>
  <c r="AJ8" i="2" s="1"/>
  <c r="AE8" i="2"/>
  <c r="AG8" i="2" s="1"/>
  <c r="AB8" i="2"/>
  <c r="AD8" i="2" s="1"/>
  <c r="Y8" i="2"/>
  <c r="AA8" i="2" s="1"/>
  <c r="V8" i="2"/>
  <c r="X8" i="2" s="1"/>
  <c r="S8" i="2"/>
  <c r="U8" i="2" s="1"/>
  <c r="R8" i="2"/>
  <c r="O8" i="2"/>
  <c r="J8" i="2"/>
  <c r="L8" i="2" s="1"/>
  <c r="G8" i="2"/>
  <c r="BF7" i="2"/>
  <c r="BC7" i="2"/>
  <c r="BE7" i="2" s="1"/>
  <c r="AZ7" i="2"/>
  <c r="BB7" i="2" s="1"/>
  <c r="AW7" i="2"/>
  <c r="AY7" i="2" s="1"/>
  <c r="AT7" i="2"/>
  <c r="AV7" i="2" s="1"/>
  <c r="AQ7" i="2"/>
  <c r="AS7" i="2" s="1"/>
  <c r="AN7" i="2"/>
  <c r="AP7" i="2" s="1"/>
  <c r="AK7" i="2"/>
  <c r="AM7" i="2" s="1"/>
  <c r="AH7" i="2"/>
  <c r="AJ7" i="2" s="1"/>
  <c r="AE7" i="2"/>
  <c r="AG7" i="2" s="1"/>
  <c r="AB7" i="2"/>
  <c r="AD7" i="2" s="1"/>
  <c r="Y7" i="2"/>
  <c r="AA7" i="2" s="1"/>
  <c r="V7" i="2"/>
  <c r="X7" i="2" s="1"/>
  <c r="S7" i="2"/>
  <c r="U7" i="2" s="1"/>
  <c r="R7" i="2"/>
  <c r="O7" i="2"/>
  <c r="J7" i="2"/>
  <c r="L7" i="2" s="1"/>
  <c r="G7" i="2"/>
  <c r="BF6" i="2"/>
  <c r="BH6" i="2" s="1"/>
  <c r="BC6" i="2"/>
  <c r="BE6" i="2" s="1"/>
  <c r="AZ6" i="2"/>
  <c r="BB6" i="2" s="1"/>
  <c r="AW6" i="2"/>
  <c r="AY6" i="2" s="1"/>
  <c r="AT6" i="2"/>
  <c r="AV6" i="2" s="1"/>
  <c r="AQ6" i="2"/>
  <c r="AS6" i="2" s="1"/>
  <c r="AN6" i="2"/>
  <c r="AP6" i="2" s="1"/>
  <c r="AK6" i="2"/>
  <c r="AM6" i="2" s="1"/>
  <c r="AH6" i="2"/>
  <c r="AJ6" i="2" s="1"/>
  <c r="AE6" i="2"/>
  <c r="AG6" i="2" s="1"/>
  <c r="AB6" i="2"/>
  <c r="AD6" i="2" s="1"/>
  <c r="Y6" i="2"/>
  <c r="AA6" i="2" s="1"/>
  <c r="V6" i="2"/>
  <c r="X6" i="2" s="1"/>
  <c r="S6" i="2"/>
  <c r="U6" i="2" s="1"/>
  <c r="R6" i="2"/>
  <c r="O6" i="2"/>
  <c r="J6" i="2"/>
  <c r="L6" i="2" s="1"/>
  <c r="G6" i="2"/>
  <c r="BC5" i="2"/>
  <c r="BE5" i="2" s="1"/>
  <c r="AZ5" i="2"/>
  <c r="BB5" i="2" s="1"/>
  <c r="AW5" i="2"/>
  <c r="AY5" i="2" s="1"/>
  <c r="AT5" i="2"/>
  <c r="AV5" i="2" s="1"/>
  <c r="AQ5" i="2"/>
  <c r="AS5" i="2" s="1"/>
  <c r="AN5" i="2"/>
  <c r="AP5" i="2" s="1"/>
  <c r="AK5" i="2"/>
  <c r="AM5" i="2" s="1"/>
  <c r="AH5" i="2"/>
  <c r="AJ5" i="2" s="1"/>
  <c r="AE5" i="2"/>
  <c r="AG5" i="2" s="1"/>
  <c r="AB5" i="2"/>
  <c r="AD5" i="2" s="1"/>
  <c r="Y5" i="2"/>
  <c r="AA5" i="2" s="1"/>
  <c r="V5" i="2"/>
  <c r="X5" i="2" s="1"/>
  <c r="S5" i="2"/>
  <c r="U5" i="2" s="1"/>
  <c r="R5" i="2"/>
  <c r="O5" i="2"/>
  <c r="J5" i="2"/>
  <c r="L5" i="2" s="1"/>
  <c r="G5" i="2"/>
  <c r="CP2" i="2"/>
  <c r="CM2" i="2"/>
  <c r="CJ2" i="2"/>
  <c r="CG2" i="2"/>
  <c r="CD2" i="2"/>
  <c r="CA2" i="2"/>
  <c r="BX2" i="2"/>
  <c r="BU2" i="2"/>
  <c r="BR2" i="2"/>
  <c r="H2" i="2"/>
  <c r="E2" i="2"/>
  <c r="D5" i="2" l="1"/>
  <c r="CX2" i="2"/>
  <c r="D67" i="2"/>
  <c r="F67" i="2" s="1"/>
  <c r="D109" i="2"/>
  <c r="F109" i="2" s="1"/>
  <c r="D94" i="2"/>
  <c r="F94" i="2" s="1"/>
  <c r="D32" i="2"/>
  <c r="F32" i="2" s="1"/>
  <c r="D26" i="2"/>
  <c r="F26" i="2" s="1"/>
  <c r="D21" i="2"/>
  <c r="F21" i="2" s="1"/>
  <c r="I24" i="2"/>
  <c r="D24" i="2"/>
  <c r="F24" i="2" s="1"/>
  <c r="D30" i="2"/>
  <c r="F30" i="2" s="1"/>
  <c r="I41" i="2"/>
  <c r="D41" i="2"/>
  <c r="F41" i="2" s="1"/>
  <c r="D44" i="2"/>
  <c r="F44" i="2" s="1"/>
  <c r="D47" i="2"/>
  <c r="F47" i="2" s="1"/>
  <c r="I53" i="2"/>
  <c r="D53" i="2"/>
  <c r="F53" i="2" s="1"/>
  <c r="I56" i="2"/>
  <c r="D56" i="2"/>
  <c r="F56" i="2" s="1"/>
  <c r="I62" i="2"/>
  <c r="D62" i="2"/>
  <c r="F62" i="2" s="1"/>
  <c r="D76" i="2"/>
  <c r="F76" i="2" s="1"/>
  <c r="I82" i="2"/>
  <c r="D82" i="2"/>
  <c r="F82" i="2" s="1"/>
  <c r="I91" i="2"/>
  <c r="D91" i="2"/>
  <c r="F91" i="2" s="1"/>
  <c r="I19" i="2"/>
  <c r="D19" i="2"/>
  <c r="F19" i="2" s="1"/>
  <c r="I27" i="2"/>
  <c r="D27" i="2"/>
  <c r="F27" i="2" s="1"/>
  <c r="D33" i="2"/>
  <c r="F33" i="2" s="1"/>
  <c r="D50" i="2"/>
  <c r="F50" i="2" s="1"/>
  <c r="I59" i="2"/>
  <c r="D59" i="2"/>
  <c r="F59" i="2" s="1"/>
  <c r="I65" i="2"/>
  <c r="D65" i="2"/>
  <c r="F65" i="2" s="1"/>
  <c r="I68" i="2"/>
  <c r="D68" i="2"/>
  <c r="F68" i="2" s="1"/>
  <c r="D71" i="2"/>
  <c r="F71" i="2" s="1"/>
  <c r="D86" i="2"/>
  <c r="F86" i="2" s="1"/>
  <c r="D95" i="2"/>
  <c r="F95" i="2" s="1"/>
  <c r="D101" i="2"/>
  <c r="F101" i="2" s="1"/>
  <c r="I104" i="2"/>
  <c r="D104" i="2"/>
  <c r="F104" i="2" s="1"/>
  <c r="D107" i="2"/>
  <c r="F107" i="2" s="1"/>
  <c r="D113" i="2"/>
  <c r="F113" i="2" s="1"/>
  <c r="I8" i="2"/>
  <c r="D8" i="2"/>
  <c r="F8" i="2" s="1"/>
  <c r="I18" i="2"/>
  <c r="D18" i="2"/>
  <c r="F18" i="2" s="1"/>
  <c r="D7" i="2"/>
  <c r="F7" i="2" s="1"/>
  <c r="I10" i="2"/>
  <c r="D10" i="2"/>
  <c r="F10" i="2" s="1"/>
  <c r="I13" i="2"/>
  <c r="D13" i="2"/>
  <c r="F13" i="2" s="1"/>
  <c r="I16" i="2"/>
  <c r="D16" i="2"/>
  <c r="F16" i="2" s="1"/>
  <c r="I22" i="2"/>
  <c r="D22" i="2"/>
  <c r="F22" i="2" s="1"/>
  <c r="I36" i="2"/>
  <c r="D36" i="2"/>
  <c r="F36" i="2" s="1"/>
  <c r="D39" i="2"/>
  <c r="F39" i="2" s="1"/>
  <c r="I54" i="2"/>
  <c r="D54" i="2"/>
  <c r="F54" i="2" s="1"/>
  <c r="D74" i="2"/>
  <c r="F74" i="2" s="1"/>
  <c r="D77" i="2"/>
  <c r="F77" i="2" s="1"/>
  <c r="D80" i="2"/>
  <c r="F80" i="2" s="1"/>
  <c r="I89" i="2"/>
  <c r="D89" i="2"/>
  <c r="F89" i="2" s="1"/>
  <c r="D92" i="2"/>
  <c r="F92" i="2" s="1"/>
  <c r="D98" i="2"/>
  <c r="F98" i="2" s="1"/>
  <c r="D110" i="2"/>
  <c r="F110" i="2" s="1"/>
  <c r="D25" i="2"/>
  <c r="F25" i="2" s="1"/>
  <c r="I28" i="2"/>
  <c r="D28" i="2"/>
  <c r="F28" i="2" s="1"/>
  <c r="D31" i="2"/>
  <c r="F31" i="2" s="1"/>
  <c r="D42" i="2"/>
  <c r="F42" i="2" s="1"/>
  <c r="D45" i="2"/>
  <c r="F45" i="2" s="1"/>
  <c r="I48" i="2"/>
  <c r="D48" i="2"/>
  <c r="F48" i="2" s="1"/>
  <c r="D57" i="2"/>
  <c r="F57" i="2" s="1"/>
  <c r="D60" i="2"/>
  <c r="F60" i="2" s="1"/>
  <c r="D63" i="2"/>
  <c r="F63" i="2" s="1"/>
  <c r="D83" i="2"/>
  <c r="F83" i="2" s="1"/>
  <c r="D102" i="2"/>
  <c r="F102" i="2" s="1"/>
  <c r="I34" i="2"/>
  <c r="D34" i="2"/>
  <c r="F34" i="2" s="1"/>
  <c r="D51" i="2"/>
  <c r="F51" i="2" s="1"/>
  <c r="I66" i="2"/>
  <c r="D66" i="2"/>
  <c r="F66" i="2" s="1"/>
  <c r="D69" i="2"/>
  <c r="F69" i="2" s="1"/>
  <c r="I72" i="2"/>
  <c r="D72" i="2"/>
  <c r="F72" i="2" s="1"/>
  <c r="I78" i="2"/>
  <c r="D78" i="2"/>
  <c r="F78" i="2" s="1"/>
  <c r="D87" i="2"/>
  <c r="F87" i="2" s="1"/>
  <c r="I93" i="2"/>
  <c r="D93" i="2"/>
  <c r="F93" i="2" s="1"/>
  <c r="I96" i="2"/>
  <c r="D96" i="2"/>
  <c r="F96" i="2" s="1"/>
  <c r="D99" i="2"/>
  <c r="F99" i="2" s="1"/>
  <c r="I105" i="2"/>
  <c r="D105" i="2"/>
  <c r="F105" i="2" s="1"/>
  <c r="D111" i="2"/>
  <c r="F111" i="2" s="1"/>
  <c r="I114" i="2"/>
  <c r="D114" i="2"/>
  <c r="F114" i="2" s="1"/>
  <c r="D17" i="2"/>
  <c r="F17" i="2" s="1"/>
  <c r="I20" i="2"/>
  <c r="D20" i="2"/>
  <c r="F20" i="2" s="1"/>
  <c r="D23" i="2"/>
  <c r="F23" i="2" s="1"/>
  <c r="I37" i="2"/>
  <c r="D37" i="2"/>
  <c r="F37" i="2" s="1"/>
  <c r="I40" i="2"/>
  <c r="D40" i="2"/>
  <c r="F40" i="2" s="1"/>
  <c r="D46" i="2"/>
  <c r="F46" i="2" s="1"/>
  <c r="I55" i="2"/>
  <c r="D55" i="2"/>
  <c r="F55" i="2" s="1"/>
  <c r="D75" i="2"/>
  <c r="F75" i="2" s="1"/>
  <c r="I81" i="2"/>
  <c r="D81" i="2"/>
  <c r="F81" i="2" s="1"/>
  <c r="I84" i="2"/>
  <c r="D84" i="2"/>
  <c r="F84" i="2" s="1"/>
  <c r="D90" i="2"/>
  <c r="F90" i="2" s="1"/>
  <c r="D43" i="2"/>
  <c r="F43" i="2" s="1"/>
  <c r="I49" i="2"/>
  <c r="D49" i="2"/>
  <c r="F49" i="2" s="1"/>
  <c r="D52" i="2"/>
  <c r="F52" i="2" s="1"/>
  <c r="D58" i="2"/>
  <c r="F58" i="2" s="1"/>
  <c r="D61" i="2"/>
  <c r="F61" i="2" s="1"/>
  <c r="D64" i="2"/>
  <c r="F64" i="2" s="1"/>
  <c r="I70" i="2"/>
  <c r="D70" i="2"/>
  <c r="F70" i="2" s="1"/>
  <c r="D100" i="2"/>
  <c r="F100" i="2" s="1"/>
  <c r="D103" i="2"/>
  <c r="F103" i="2" s="1"/>
  <c r="I112" i="2"/>
  <c r="D112" i="2"/>
  <c r="F112" i="2" s="1"/>
  <c r="I115" i="2"/>
  <c r="D115" i="2"/>
  <c r="F115" i="2" s="1"/>
  <c r="D14" i="2"/>
  <c r="F14" i="2" s="1"/>
  <c r="D11" i="2"/>
  <c r="F11" i="2" s="1"/>
  <c r="I29" i="2"/>
  <c r="D29" i="2"/>
  <c r="F29" i="2" s="1"/>
  <c r="D6" i="2"/>
  <c r="F6" i="2" s="1"/>
  <c r="I9" i="2"/>
  <c r="D9" i="2"/>
  <c r="F9" i="2" s="1"/>
  <c r="I12" i="2"/>
  <c r="D12" i="2"/>
  <c r="F12" i="2" s="1"/>
  <c r="I15" i="2"/>
  <c r="D15" i="2"/>
  <c r="F15" i="2" s="1"/>
  <c r="I35" i="2"/>
  <c r="D35" i="2"/>
  <c r="F35" i="2" s="1"/>
  <c r="I38" i="2"/>
  <c r="D38" i="2"/>
  <c r="F38" i="2" s="1"/>
  <c r="D73" i="2"/>
  <c r="F73" i="2" s="1"/>
  <c r="D79" i="2"/>
  <c r="F79" i="2" s="1"/>
  <c r="D85" i="2"/>
  <c r="F85" i="2" s="1"/>
  <c r="D88" i="2"/>
  <c r="F88" i="2" s="1"/>
  <c r="D97" i="2"/>
  <c r="F97" i="2" s="1"/>
  <c r="I106" i="2"/>
  <c r="D106" i="2"/>
  <c r="F106" i="2" s="1"/>
  <c r="I110" i="2"/>
  <c r="I86" i="2"/>
  <c r="I113" i="2"/>
  <c r="I26" i="2"/>
  <c r="I6" i="2"/>
  <c r="I14" i="2"/>
  <c r="I43" i="2"/>
  <c r="I45" i="2"/>
  <c r="I47" i="2"/>
  <c r="I30" i="2"/>
  <c r="I32" i="2"/>
  <c r="I58" i="2"/>
  <c r="I61" i="2"/>
  <c r="I42" i="2"/>
  <c r="I44" i="2"/>
  <c r="I46" i="2"/>
  <c r="I51" i="2"/>
  <c r="I52" i="2"/>
  <c r="BH40" i="2"/>
  <c r="I7" i="2"/>
  <c r="I31" i="2"/>
  <c r="I33" i="2"/>
  <c r="I5" i="2"/>
  <c r="I11" i="2"/>
  <c r="I17" i="2"/>
  <c r="I21" i="2"/>
  <c r="I23" i="2"/>
  <c r="I39" i="2"/>
  <c r="I50" i="2"/>
  <c r="I57" i="2"/>
  <c r="I25" i="2"/>
  <c r="I60" i="2"/>
  <c r="I88" i="2"/>
  <c r="I94" i="2"/>
  <c r="I63" i="2"/>
  <c r="BH72" i="2"/>
  <c r="I74" i="2"/>
  <c r="I76" i="2"/>
  <c r="I80" i="2"/>
  <c r="I92" i="2"/>
  <c r="BH88" i="2"/>
  <c r="I99" i="2"/>
  <c r="I67" i="2"/>
  <c r="I69" i="2"/>
  <c r="I71" i="2"/>
  <c r="I98" i="2"/>
  <c r="I85" i="2"/>
  <c r="I87" i="2"/>
  <c r="I95" i="2"/>
  <c r="I97" i="2"/>
  <c r="I100" i="2"/>
  <c r="I101" i="2"/>
  <c r="I111" i="2"/>
  <c r="I64" i="2"/>
  <c r="I73" i="2"/>
  <c r="I75" i="2"/>
  <c r="I77" i="2"/>
  <c r="I79" i="2"/>
  <c r="I83" i="2"/>
  <c r="I90" i="2"/>
  <c r="I103" i="2"/>
  <c r="I107" i="2"/>
  <c r="I109" i="2"/>
  <c r="BK98" i="2"/>
  <c r="I102" i="2"/>
  <c r="BK111" i="2"/>
  <c r="AH2" i="2"/>
  <c r="BQ69" i="2"/>
  <c r="BQ21" i="2"/>
  <c r="AT2" i="2"/>
  <c r="J2" i="2"/>
  <c r="V2" i="2"/>
  <c r="BE108" i="2"/>
  <c r="BE2" i="2" s="1"/>
  <c r="BC2" i="2"/>
  <c r="L108" i="2"/>
  <c r="L2" i="2" s="1"/>
  <c r="X108" i="2"/>
  <c r="X2" i="2" s="1"/>
  <c r="AJ108" i="2"/>
  <c r="AJ2" i="2" s="1"/>
  <c r="AV108" i="2"/>
  <c r="AV2" i="2" s="1"/>
  <c r="Y108" i="2"/>
  <c r="AK108" i="2"/>
  <c r="AW108" i="2"/>
  <c r="AB108" i="2"/>
  <c r="AN108" i="2"/>
  <c r="AZ108" i="2"/>
  <c r="G108" i="2"/>
  <c r="S108" i="2"/>
  <c r="AE108" i="2"/>
  <c r="AQ108" i="2"/>
  <c r="BN89" i="2"/>
  <c r="BN111" i="2"/>
  <c r="BN95" i="2"/>
  <c r="BN63" i="2"/>
  <c r="BN47" i="2"/>
  <c r="BL2" i="2"/>
  <c r="BI2" i="2"/>
  <c r="BH9" i="2"/>
  <c r="BH15" i="2"/>
  <c r="BH32" i="2"/>
  <c r="BH38" i="2"/>
  <c r="BH74" i="2"/>
  <c r="BH84" i="2"/>
  <c r="BH98" i="2"/>
  <c r="BH112" i="2"/>
  <c r="BH60" i="2"/>
  <c r="BH80" i="2"/>
  <c r="BH11" i="2"/>
  <c r="BH24" i="2"/>
  <c r="BH27" i="2"/>
  <c r="BH7" i="2"/>
  <c r="BH23" i="2"/>
  <c r="BH94" i="2"/>
  <c r="BH22" i="2"/>
  <c r="BH34" i="2"/>
  <c r="BH39" i="2"/>
  <c r="BH97" i="2"/>
  <c r="BH5" i="2"/>
  <c r="BH13" i="2"/>
  <c r="BF2" i="2"/>
  <c r="BH30" i="2"/>
  <c r="BH42" i="2"/>
  <c r="BH51" i="2"/>
  <c r="BH59" i="2"/>
  <c r="BH67" i="2"/>
  <c r="BH75" i="2"/>
  <c r="BH83" i="2"/>
  <c r="BH91" i="2"/>
  <c r="BH99" i="2"/>
  <c r="BH107" i="2"/>
  <c r="BH115" i="2"/>
  <c r="BH105" i="2"/>
  <c r="BH113" i="2"/>
  <c r="F5" i="2" l="1"/>
  <c r="D108" i="2"/>
  <c r="F108" i="2" s="1"/>
  <c r="O108" i="2"/>
  <c r="O2" i="2" s="1"/>
  <c r="M2" i="2"/>
  <c r="AP108" i="2"/>
  <c r="AP2" i="2" s="1"/>
  <c r="AN2" i="2"/>
  <c r="BB108" i="2"/>
  <c r="BB2" i="2" s="1"/>
  <c r="AZ2" i="2"/>
  <c r="AB2" i="2"/>
  <c r="AD108" i="2"/>
  <c r="AD2" i="2" s="1"/>
  <c r="I108" i="2"/>
  <c r="I2" i="2" s="1"/>
  <c r="G2" i="2"/>
  <c r="AS108" i="2"/>
  <c r="AS2" i="2" s="1"/>
  <c r="AQ2" i="2"/>
  <c r="R108" i="2"/>
  <c r="R2" i="2" s="1"/>
  <c r="P2" i="2"/>
  <c r="Y2" i="2"/>
  <c r="AA108" i="2"/>
  <c r="AA2" i="2" s="1"/>
  <c r="AG108" i="2"/>
  <c r="AG2" i="2" s="1"/>
  <c r="AE2" i="2"/>
  <c r="BK108" i="2"/>
  <c r="U108" i="2"/>
  <c r="U2" i="2" s="1"/>
  <c r="S2" i="2"/>
  <c r="AW2" i="2"/>
  <c r="AY108" i="2"/>
  <c r="AY2" i="2" s="1"/>
  <c r="AK2" i="2"/>
  <c r="AM108" i="2"/>
  <c r="AM2" i="2" s="1"/>
  <c r="BN2" i="2"/>
  <c r="BW2" i="2"/>
  <c r="BH2" i="2"/>
  <c r="F2" i="2" l="1"/>
  <c r="C3" i="36" s="1"/>
  <c r="D2" i="2"/>
  <c r="BK2" i="2"/>
  <c r="BT2" i="2"/>
  <c r="CF2" i="2"/>
  <c r="CO2" i="2"/>
  <c r="CC2" i="2"/>
  <c r="C3" i="38" l="1"/>
  <c r="CL2" i="2"/>
  <c r="CU2" i="2"/>
  <c r="BQ2" i="2"/>
  <c r="BO2" i="2"/>
  <c r="C14" i="38" l="1"/>
  <c r="H8" i="38" s="1"/>
  <c r="H10" i="38" s="1"/>
  <c r="D3" i="38"/>
  <c r="D3" i="36"/>
  <c r="BZ2" i="2"/>
  <c r="CR2" i="2" l="1"/>
  <c r="CI2" i="2"/>
  <c r="C14" i="36"/>
  <c r="H4" i="36" s="1"/>
  <c r="H5" i="36" s="1"/>
  <c r="H11" i="36" s="1"/>
  <c r="H13" i="36" s="1"/>
  <c r="D4" i="3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  <author>user</author>
  </authors>
  <commentList>
    <comment ref="C5" authorId="0" shapeId="0" xr:uid="{6BC27655-B035-4C45-8910-0745780B6B42}">
      <text>
        <r>
          <rPr>
            <b/>
            <sz val="9"/>
            <color indexed="81"/>
            <rFont val="Tahoma"/>
            <family val="2"/>
          </rPr>
          <t>ค่าเฉลี่ยเพราะคละรส</t>
        </r>
      </text>
    </comment>
    <comment ref="C7" authorId="1" shapeId="0" xr:uid="{C502A293-B4E7-4BE6-8DBD-CBF637FEED4E}">
      <text>
        <r>
          <rPr>
            <b/>
            <sz val="9"/>
            <color indexed="81"/>
            <rFont val="Tahoma"/>
            <family val="2"/>
          </rPr>
          <t>ค่าเฉลี่ยเอาราคาขาย / 2</t>
        </r>
      </text>
    </comment>
    <comment ref="C12" authorId="0" shapeId="0" xr:uid="{72E0C412-DE4C-44AF-A26B-92096FB756F1}">
      <text>
        <r>
          <rPr>
            <b/>
            <sz val="9"/>
            <color indexed="81"/>
            <rFont val="Tahoma"/>
            <family val="2"/>
          </rPr>
          <t>ค่าเฉลี่ยเพราะคละรส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08" authorId="0" shapeId="0" xr:uid="{3BFA2106-DE8E-4130-AC7B-0103586E3F4E}">
      <text>
        <r>
          <rPr>
            <b/>
            <sz val="9"/>
            <color indexed="81"/>
            <rFont val="Tahoma"/>
            <family val="2"/>
          </rPr>
          <t>ค่าเฉลี่ยเพราะคละรส</t>
        </r>
      </text>
    </comment>
    <comment ref="C109" authorId="0" shapeId="0" xr:uid="{8ADB21BB-1D28-4C6F-B4D2-2D33CFF4F24C}">
      <text>
        <r>
          <rPr>
            <b/>
            <sz val="9"/>
            <color indexed="81"/>
            <rFont val="Tahoma"/>
            <family val="2"/>
          </rPr>
          <t>ค่าเฉลี่ยเพราะคละรส</t>
        </r>
      </text>
    </comment>
    <comment ref="C110" authorId="1" shapeId="0" xr:uid="{36F8EBF1-8C94-4617-8D9F-9A4CF9258807}">
      <text>
        <r>
          <rPr>
            <b/>
            <sz val="9"/>
            <color indexed="81"/>
            <rFont val="Tahoma"/>
            <family val="2"/>
          </rPr>
          <t>ค่าเฉลี่ยเอาราคาขาย / 2</t>
        </r>
      </text>
    </comment>
    <comment ref="C111" authorId="1" shapeId="0" xr:uid="{CC006960-3663-4E99-B676-E9DF3EF9F902}">
      <text>
        <r>
          <rPr>
            <b/>
            <sz val="9"/>
            <color indexed="81"/>
            <rFont val="Tahoma"/>
            <family val="2"/>
          </rPr>
          <t>ราคาขาย 15 บาท เอาราคาขาย หาร 2 = ราคาต้นทุน 1 กิโลกรัม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12" authorId="1" shapeId="0" xr:uid="{BD5BD133-7E2B-47BF-933C-0962C969475F}">
      <text>
        <r>
          <rPr>
            <b/>
            <sz val="9"/>
            <color indexed="81"/>
            <rFont val="Tahoma"/>
            <family val="2"/>
          </rPr>
          <t>ราคาขาย 15 บาท เอาราคาขาย หาร 2 = ราคาต้นทุน 1 กิโลกรัม</t>
        </r>
      </text>
    </comment>
    <comment ref="C113" authorId="0" shapeId="0" xr:uid="{1A18C22E-210A-4DC6-8EC9-8588B33CD5B6}">
      <text>
        <r>
          <rPr>
            <b/>
            <sz val="9"/>
            <color indexed="81"/>
            <rFont val="Tahoma"/>
            <family val="2"/>
          </rPr>
          <t>ค่าเฉลี่ยเพราะคละรส</t>
        </r>
      </text>
    </comment>
    <comment ref="C122" authorId="0" shapeId="0" xr:uid="{8C4D3AF0-FF32-464C-8748-4BCEF2028848}">
      <text>
        <r>
          <rPr>
            <b/>
            <sz val="9"/>
            <color indexed="81"/>
            <rFont val="Tahoma"/>
            <family val="2"/>
          </rPr>
          <t xml:space="preserve">ราคาต้นทุน * 3 เนื่องจากขายเป็นเซต
</t>
        </r>
      </text>
    </comment>
    <comment ref="C123" authorId="0" shapeId="0" xr:uid="{F23237AA-971D-4826-B312-9C76B13DA421}">
      <text>
        <r>
          <rPr>
            <b/>
            <sz val="9"/>
            <color indexed="81"/>
            <rFont val="Tahoma"/>
            <family val="2"/>
          </rPr>
          <t xml:space="preserve">ราคาต้นทุน * 3 เนื่องจากขายเป็นเซต
</t>
        </r>
      </text>
    </comment>
    <comment ref="C124" authorId="0" shapeId="0" xr:uid="{8F561EDE-E5DC-43C1-A164-2D8C58931CC4}">
      <text>
        <r>
          <rPr>
            <b/>
            <sz val="9"/>
            <color indexed="81"/>
            <rFont val="Tahoma"/>
            <family val="2"/>
          </rPr>
          <t xml:space="preserve">ราคาต้นทุน * 3 เนื่องจากขายเป็นเซต
</t>
        </r>
      </text>
    </comment>
    <comment ref="C125" authorId="0" shapeId="0" xr:uid="{C7BF0358-323F-468F-BBB6-0FE9197EC881}">
      <text>
        <r>
          <rPr>
            <b/>
            <sz val="9"/>
            <color indexed="81"/>
            <rFont val="Tahoma"/>
            <family val="2"/>
          </rPr>
          <t>ราคาต้นทุน * 3 เนื่องจากขายเป็นเซต</t>
        </r>
      </text>
    </comment>
    <comment ref="C127" authorId="0" shapeId="0" xr:uid="{087BB6D7-8FC9-4C54-9636-A60C0D7CF9D2}">
      <text>
        <r>
          <rPr>
            <b/>
            <sz val="9"/>
            <color indexed="81"/>
            <rFont val="Tahoma"/>
            <family val="2"/>
          </rPr>
          <t xml:space="preserve">ราคาต้นทุน * 3 เนื่องจากขายเป็นเซต
</t>
        </r>
      </text>
    </comment>
  </commentList>
</comments>
</file>

<file path=xl/sharedStrings.xml><?xml version="1.0" encoding="utf-8"?>
<sst xmlns="http://schemas.openxmlformats.org/spreadsheetml/2006/main" count="251557" uniqueCount="30722">
  <si>
    <t>รหัสสินค้า</t>
  </si>
  <si>
    <t>สินค้า</t>
  </si>
  <si>
    <t>ราคา</t>
  </si>
  <si>
    <t>จำนวน</t>
  </si>
  <si>
    <t>เลขที่ออเดอร์</t>
  </si>
  <si>
    <t>ยอดขายออเดอร์</t>
  </si>
  <si>
    <t>ค่าส่งที่เก็บลูกค้า</t>
  </si>
  <si>
    <t>ผู้ส่ง</t>
  </si>
  <si>
    <t>ชื่อ</t>
  </si>
  <si>
    <t>ที่อยู่</t>
  </si>
  <si>
    <t>รหัสไปรษณีย์</t>
  </si>
  <si>
    <t>เบอร์โทร</t>
  </si>
  <si>
    <t>วันที่โอนเงิน</t>
  </si>
  <si>
    <t>สร้างโดย</t>
  </si>
  <si>
    <t>ขนส่ง</t>
  </si>
  <si>
    <t>ช่องทางติดต่อ</t>
  </si>
  <si>
    <t>ธนาคารที่โอนเงิน</t>
  </si>
  <si>
    <t>หมายเหตุ</t>
  </si>
  <si>
    <t>เลขพัสดุ</t>
  </si>
  <si>
    <t>วันที่สร้าง</t>
  </si>
  <si>
    <t>1114503</t>
  </si>
  <si>
    <t>ครีมฮอร์นไส้เนยสด (ครีมฮอร์นช็อกโกแลต  1กล่อง6ชิ้น)</t>
  </si>
  <si>
    <t>Tiktok</t>
  </si>
  <si>
    <t>1114502</t>
  </si>
  <si>
    <t>ครีมฮอร์นไส้เนยสด (ครีมฮอร์นรสใบเตย 1กล่อง6ชิ้น)</t>
  </si>
  <si>
    <t>1114501</t>
  </si>
  <si>
    <t>ครีมฮอร์นไส้เนยสด (ครีมฮอร์น รสวนิลา1กล่อง6ชิ้น)</t>
  </si>
  <si>
    <t>1112013</t>
  </si>
  <si>
    <t>เค้กเบาหวิวเล็ก 1กล่องขนาด 100 กรัม (เผือกมะพร้าว)</t>
  </si>
  <si>
    <t>1112009</t>
  </si>
  <si>
    <t>เค้กเบาหวิวเล็ก 1กล่องขนาด 100 กรัม (มะพร้าว)</t>
  </si>
  <si>
    <t>1112011</t>
  </si>
  <si>
    <t>เค้กเบาหวิวเล็ก 1กล่องขนาด 100 กรัม (ฝอยทอง)</t>
  </si>
  <si>
    <t>สอดไส้คละ 1ชิ้น</t>
  </si>
  <si>
    <t>ชิฟฟอนสอดไส้ เเบบเเยกชิ้น ชิฟฟ่อนเค้ก ชิฟฟ่อนคละรสชาติ (Default)</t>
  </si>
  <si>
    <t>1111008</t>
  </si>
  <si>
    <t>ชิฟฟ่อน สอดไส้แยม ขนาด3 ชิ้น มีรสให้เลือก 7 รส (รวมรส)</t>
  </si>
  <si>
    <t>1004055</t>
  </si>
  <si>
    <t>ชิฟฟ่อน รวมรส 1กล่อง4ชิ้น</t>
  </si>
  <si>
    <t>1111002</t>
  </si>
  <si>
    <t>Lazada</t>
  </si>
  <si>
    <t>1200001</t>
  </si>
  <si>
    <t>คอนเฟล็ก</t>
  </si>
  <si>
    <t>Shopee</t>
  </si>
  <si>
    <t>ชิฟฟ่อนไม่มีไส้ แบบกล่อง8ชิ้น รวมรส (รวมรส)</t>
  </si>
  <si>
    <t>1112017</t>
  </si>
  <si>
    <t>เค้กเบาหวิวเล็ก 1กล่องขนาด 100 กรัม (ตาลหอม)</t>
  </si>
  <si>
    <t>1111083-B</t>
  </si>
  <si>
    <t>ชิฟฟ่อนสอดไส้ 1 ชิ้น ชิฟฟ่อนเค้ก เลือกรสชาติได้ (เมล่อน)</t>
  </si>
  <si>
    <t>1111077-B</t>
  </si>
  <si>
    <t>ชิฟฟ่อนสอดไส้ 1 ชิ้น ชิฟฟ่อนเค้ก เลือกรสชาติได้ (บลูเบอรี่)</t>
  </si>
  <si>
    <t>1111081-B</t>
  </si>
  <si>
    <t>ชิฟฟ่อนสอดไส้ 1 ชิ้น ชิฟฟ่อนเค้ก เลือกรสชาติได้ (วนิลา)</t>
  </si>
  <si>
    <t>1111082-B</t>
  </si>
  <si>
    <t>ชิฟฟ่อนสอดไส้ 1 ชิ้น ชิฟฟ่อนเค้ก เลือกรสชาติได้ (ใบเตย)</t>
  </si>
  <si>
    <t>1111075-B</t>
  </si>
  <si>
    <t>ชิฟฟ่อนสอดไส้ 1 ชิ้น ชิฟฟ่อนเค้ก เลือกรสชาติได้ (สตอเบอรี่)</t>
  </si>
  <si>
    <t>1111076-B</t>
  </si>
  <si>
    <t>ชิฟฟ่อนสอดไส้ 1 ชิ้น ชิฟฟ่อนเค้ก เลือกรสชาติได้ (ส้ม)</t>
  </si>
  <si>
    <t>1111079-B</t>
  </si>
  <si>
    <t>ชิฟฟ่อนสอดไส้ 1 ชิ้น ชิฟฟ่อนเค้ก เลือกรสชาติได้ (ช็อกโกแลต)</t>
  </si>
  <si>
    <t>1111078-B</t>
  </si>
  <si>
    <t>ชิฟฟ่อนสอดไส้ 1 ชิ้น ชิฟฟ่อนเค้ก เลือกรสชาติได้ (นมชมพู)</t>
  </si>
  <si>
    <t>1111080-B</t>
  </si>
  <si>
    <t>ชิฟฟ่อนสอดไส้ 1 ชิ้น ชิฟฟ่อนเค้ก เลือกรสชาติได้ (ฝอยทอง)</t>
  </si>
  <si>
    <t>1111074-B</t>
  </si>
  <si>
    <t>ชิฟฟ่อนสอดไส้ 1 ชิ้น ชิฟฟ่อนเค้ก เลือกรสชาติได้ (มะพร้าว)</t>
  </si>
  <si>
    <t>1111062-A</t>
  </si>
  <si>
    <t>ชิฟฟอนไม่มีไส้ เเบบเเยกชิ้น ชิฟฟ่อนเค้ก ชิฟฟ่อน เนื้อนุ่ม วรรณวนัช (โกโก้)</t>
  </si>
  <si>
    <t>1111059-A</t>
  </si>
  <si>
    <t>ชิฟฟอนไม่มีไส้ เเบบเเยกชิ้น ชิฟฟ่อนเค้ก ชิฟฟ่อน เนื้อนุ่ม วรรณวนัช (ใบเตย)</t>
  </si>
  <si>
    <t>1111058-A</t>
  </si>
  <si>
    <t>ชิฟฟอนไม่มีไส้ เเบบเเยกชิ้น ชิฟฟ่อนเค้ก ชิฟฟ่อน เนื้อนุ่ม วรรณวนัช (ชาเขียว)</t>
  </si>
  <si>
    <t>1111061-A</t>
  </si>
  <si>
    <t>ชิฟฟอนไม่มีไส้ เเบบเเยกชิ้น ชิฟฟ่อนเค้ก ชิฟฟ่อน เนื้อนุ่ม วรรณวนัช (ชาไทย)</t>
  </si>
  <si>
    <t>1111063-A</t>
  </si>
  <si>
    <t>ชิฟฟอนไม่มีไส้ เเบบเเยกชิ้น ชิฟฟ่อนเค้ก ชิฟฟ่อน เนื้อนุ่ม วรรณวนัช (ส้ม )</t>
  </si>
  <si>
    <t>1111069-A</t>
  </si>
  <si>
    <t>ชิฟฟอนไม่มีไส้ เเบบเเยกชิ้น ชิฟฟ่อนเค้ก ชิฟฟ่อน เนื้อนุ่ม วรรณวนัช (บลูเบอรี่)</t>
  </si>
  <si>
    <t>1111068-A</t>
  </si>
  <si>
    <t>ชิฟฟอนไม่มีไส้ เเบบเเยกชิ้น ชิฟฟ่อนเค้ก ชิฟฟ่อน เนื้อนุ่ม วรรณวนัช (เนยนม)</t>
  </si>
  <si>
    <t>1111066-A</t>
  </si>
  <si>
    <t>ชิฟฟอนไม่มีไส้ เเบบเเยกชิ้น ชิฟฟ่อนเค้ก ชิฟฟ่อน เนื้อนุ่ม วรรณวนัช (สตอเบอรี่)</t>
  </si>
  <si>
    <t>1111064-A</t>
  </si>
  <si>
    <t>ชิฟฟอนไม่มีไส้ เเบบเเยกชิ้น ชิฟฟ่อนเค้ก ชิฟฟ่อน เนื้อนุ่ม วรรณวนัช (เผือก)</t>
  </si>
  <si>
    <t>1111067-A</t>
  </si>
  <si>
    <t>ชิฟฟอนไม่มีไส้ เเบบเเยกชิ้น ชิฟฟ่อนเค้ก ชิฟฟ่อน เนื้อนุ่ม วรรณวนัช (มะพร้าว)</t>
  </si>
  <si>
    <t>1111057-A</t>
  </si>
  <si>
    <t>ชิฟฟอนไม่มีไส้ เเบบเเยกชิ้น ชิฟฟ่อนเค้ก ชิฟฟ่อน เนื้อนุ่ม วรรณวนัช (กาแฟ)</t>
  </si>
  <si>
    <t>1111056</t>
  </si>
  <si>
    <t>1111009-A</t>
  </si>
  <si>
    <t>ชิฟฟ่อนสอดไส้ แยม 1กล่อง มี6ชิ้น (รวมรส)</t>
  </si>
  <si>
    <t>1100002</t>
  </si>
  <si>
    <t>ทาร์ตสับปะรด (ทาร์ตสับปะรดกล่อง 4 ชิ้น)</t>
  </si>
  <si>
    <t>1124021</t>
  </si>
  <si>
    <t>ขนมปังแถว 20 แผ่น/แถว</t>
  </si>
  <si>
    <t>1111060</t>
  </si>
  <si>
    <t>ชิฟฟอนไม่มีไส้เเบบเเยกชิ้น เลือกรสชาติได้ (กล้วยหอม)</t>
  </si>
  <si>
    <t>1111065</t>
  </si>
  <si>
    <t>ชิฟฟอนไม่มีไส้เเบบเเยกชิ้น เลือกรสชาติได้ (สับปะรด)</t>
  </si>
  <si>
    <t>1111059</t>
  </si>
  <si>
    <t>ชิฟฟอนไม่มีไส้เเบบเเยกชิ้น เลือกรสชาติได้ (ใบเตย)</t>
  </si>
  <si>
    <t>1111058</t>
  </si>
  <si>
    <t>ชิฟฟอนไม่มีไส้เเบบเเยกชิ้น เลือกรสชาติได้ (ชาเขียว)</t>
  </si>
  <si>
    <t>1111069</t>
  </si>
  <si>
    <t>ชิฟฟอนไม่มีไส้เเบบเเยกชิ้น เลือกรสชาติได้ (บลูเบอรี่)</t>
  </si>
  <si>
    <t>1111063</t>
  </si>
  <si>
    <t>ชิฟฟอนไม่มีไส้เเบบเเยกชิ้น เลือกรสชาติได้ (ส้ม )</t>
  </si>
  <si>
    <t>1111066</t>
  </si>
  <si>
    <t>ชิฟฟอนไม่มีไส้เเบบเเยกชิ้น เลือกรสชาติได้ (สตอเบอรี่)</t>
  </si>
  <si>
    <t>1111068</t>
  </si>
  <si>
    <t>ชิฟฟอนไม่มีไส้เเบบเเยกชิ้น เลือกรสชาติได้ (เนย)</t>
  </si>
  <si>
    <t>1111057</t>
  </si>
  <si>
    <t>ชิฟฟอนไม่มีไส้เเบบเเยกชิ้น เลือกรสชาติได้ (กาแฟ)</t>
  </si>
  <si>
    <t>1111067</t>
  </si>
  <si>
    <t>ชิฟฟอนไม่มีไส้เเบบเเยกชิ้น เลือกรสชาติได้ (มะพร้าว)</t>
  </si>
  <si>
    <t>1111001</t>
  </si>
  <si>
    <t>ชิฟฟอนไม่มีไส้เเบบเเยกชิ้น เลือกรสชาติได้ (คละรส)</t>
  </si>
  <si>
    <t>1111009</t>
  </si>
  <si>
    <t>ชิฟฟอนคละรส</t>
  </si>
  <si>
    <t>ขนมชิฟฟอนไม่มีไส้ เเบบเเยกชิ้น 1ชิ้น ชิฟฟ่อนเค้ก เนื้อนุ่ม วรรณวนัช ขนม ดังในtiktok อร่อย (เก็บไว้ได้ 20 วัน)  คละรสเท่านั้น</t>
  </si>
  <si>
    <t>เศษปัง</t>
  </si>
  <si>
    <t>เศษขนมปังปลา1กก.</t>
  </si>
  <si>
    <t>1005761</t>
  </si>
  <si>
    <t>ขนมปังกรอบคาราเมล(ถุง)</t>
  </si>
  <si>
    <t>ชิฟฟ่อนไม่มีไส้ แบบกล่อง8ชิ้น รวมรส (รวมรสยอดฮิต)</t>
  </si>
  <si>
    <t>1111002-A</t>
  </si>
  <si>
    <t>1112015</t>
  </si>
  <si>
    <t>เค้กเบาหวิวเล็ก 1กล่องขนาด 100 กรัม (กล้วยหอมมะพร้าวเผา)</t>
  </si>
  <si>
    <t>1112005</t>
  </si>
  <si>
    <t>เค้กเบาหวิวเล็ก 1กล่องขนาด 100 กรัม (เนยนม)</t>
  </si>
  <si>
    <t>1112003</t>
  </si>
  <si>
    <t>เค้กเบาหวิวเล็ก 1กล่องขนาด 100 กรัม (กาแฟ)</t>
  </si>
  <si>
    <t>คละรส</t>
  </si>
  <si>
    <t>ชิฟฟ่อนสอดไส้ 1 ชิ้น ชิฟฟ่อนเค้ก เลือกรสชาติได้ (คละรส)</t>
  </si>
  <si>
    <t>ชิฟฟ่อนสอดไส้ รวมรส 6ชิ้น/กล่อง</t>
  </si>
  <si>
    <t>เศษปัง-1</t>
  </si>
  <si>
    <t>เศษขนมปังปลา5กก.</t>
  </si>
  <si>
    <t>ปกค1</t>
  </si>
  <si>
    <t>ปังกรอบคาราเมล</t>
  </si>
  <si>
    <t>1100004</t>
  </si>
  <si>
    <t>เมอแรงค์ อัลม่อนเม็ดมะม่วงหิมพานต์ (ถุง)</t>
  </si>
  <si>
    <t>ชื่อสินค้า</t>
  </si>
  <si>
    <t>หน่วย</t>
  </si>
  <si>
    <t>ราคาต้นทุน</t>
  </si>
  <si>
    <t>ยอดต้นทุน/วัน</t>
  </si>
  <si>
    <t>กล่อง</t>
  </si>
  <si>
    <t>ชิ้น</t>
  </si>
  <si>
    <t>ถุง</t>
  </si>
  <si>
    <t>แถว</t>
  </si>
  <si>
    <t>กระปุก</t>
  </si>
  <si>
    <t>กิโลกรัม</t>
  </si>
  <si>
    <t>1111061</t>
  </si>
  <si>
    <t>ชิฟฟอนไม่มีไส้เเบบเเยกชิ้น เลือกรสชาติได้ (ชาไทย)</t>
  </si>
  <si>
    <t>1111064</t>
  </si>
  <si>
    <t>ชิฟฟอนไม่มีไส้เเบบเเยกชิ้น เลือกรสชาติได้ (เผือก)</t>
  </si>
  <si>
    <t>1200002</t>
  </si>
  <si>
    <t>ท๊อฟฟี่ถั่วแบบกล่อง จำนวน 12เม็ด ขนมเจ้าดัง วรรณวนัชเบเกอรี่</t>
  </si>
  <si>
    <t>1114503-A</t>
  </si>
  <si>
    <t>ครีมฮอร์นไส้เนยสด-A (ครีมฮอร์นช็อกโกแลต  1กล่อง6ชิ้น)</t>
  </si>
  <si>
    <t>1114502-A</t>
  </si>
  <si>
    <t>ครีมฮอร์นไส้เนยสด-A (ครีมฮอร์นรสใบเตย 1กล่อง6ชิ้น)</t>
  </si>
  <si>
    <t>1114501-A</t>
  </si>
  <si>
    <t>ครีมฮอร์นไส้เนยสด-A (ครีมฮอร์น รสวนิลา1กล่อง6ชิ้น)</t>
  </si>
  <si>
    <t>0006</t>
  </si>
  <si>
    <t>เค้กเบาหวิวเล็ก 1กล่องขนาด 100 กรัม (คละรส)</t>
  </si>
  <si>
    <t>1111062</t>
  </si>
  <si>
    <t>ชิฟฟอนไม่มีไส้เเบบเเยกชิ้น เลือกรสชาติได้ (โกโก้)</t>
  </si>
  <si>
    <t>1100001</t>
  </si>
  <si>
    <t>ทาร์ตสับปะรดแบบชิ้น อร่อยนุ่ม (1 ชิ้น)</t>
  </si>
  <si>
    <t>1112011-A</t>
  </si>
  <si>
    <t>วรรณวนัช เค้กเบาหวิวเล็ก 1กล่องขนาด 100 กรัม (ฝอยทอง)</t>
  </si>
  <si>
    <t>1200003</t>
  </si>
  <si>
    <t>ท๊อฟฟี่ถั่ว (ทอฟฟี่ถั่ว(กระเช้า 20 เม็ด))</t>
  </si>
  <si>
    <t>1113084-A</t>
  </si>
  <si>
    <t>ขนมปังเนยนิ่ม กล่อง 2 ชิ้น</t>
  </si>
  <si>
    <t>1111013</t>
  </si>
  <si>
    <t>ชิฟฟ่อน สอดไส้แยม ขนาด3 ชิ้น มีรสให้เลือก 7 รส</t>
  </si>
  <si>
    <t>1111022</t>
  </si>
  <si>
    <t>ชิฟฟ่อน สอดไส้แยม ขนาด3 ชิ้น มีรสให้เลือก 7 รส (สตอเบอรี่)</t>
  </si>
  <si>
    <t>1113084</t>
  </si>
  <si>
    <t>ปังเนยนิ่ม กล่อง 2 ชิ้น</t>
  </si>
  <si>
    <t>1111059-B</t>
  </si>
  <si>
    <t>1111058-B</t>
  </si>
  <si>
    <t>1111061-B</t>
  </si>
  <si>
    <t>1111063-B</t>
  </si>
  <si>
    <t>1111069-B</t>
  </si>
  <si>
    <t>1111066-B</t>
  </si>
  <si>
    <t>1111068-B</t>
  </si>
  <si>
    <t>1111064-B</t>
  </si>
  <si>
    <t>1111067-B</t>
  </si>
  <si>
    <t>1111057-B</t>
  </si>
  <si>
    <t>1111082</t>
  </si>
  <si>
    <t>1111077</t>
  </si>
  <si>
    <t>1111075</t>
  </si>
  <si>
    <t>1111076</t>
  </si>
  <si>
    <t>1111079</t>
  </si>
  <si>
    <t>1111078</t>
  </si>
  <si>
    <t>1111080</t>
  </si>
  <si>
    <t>1111074</t>
  </si>
  <si>
    <t>1111071</t>
  </si>
  <si>
    <t>ชิฟฟอนไม่มีไส้เเบบเเยกชิ้น เลือกรสชาติได้ (ตาล)</t>
  </si>
  <si>
    <t>1111070</t>
  </si>
  <si>
    <t>ชิฟฟอนไม่มีไส้เเบบเเยกชิ้น เลือกรสชาติได้ (ทุเรียน)</t>
  </si>
  <si>
    <t>1200004</t>
  </si>
  <si>
    <t>ท๊อฟฟี่ถั่ว กล่อง ท๊อฟฟี่ถั่ว วรรณวนัช</t>
  </si>
  <si>
    <t>1112019</t>
  </si>
  <si>
    <t>เค้กเบาหวิวเล็ก 1กล่องขนาด 100 กรัม (ทุเรียน)</t>
  </si>
  <si>
    <t>1111002-M</t>
  </si>
  <si>
    <t>ชิฟฟ่อนรวมรส แบบไม่มีไส้ 1 กล่องมี 8 ชิ้น เก็บได้ 20 วัน คละรสชาติให้ นุ่ม หอม อร่อย วรรณวนัช</t>
  </si>
  <si>
    <t>1200001-A</t>
  </si>
  <si>
    <t>คอนเฟล็กกรุบกรอบ 1 กระปุก</t>
  </si>
  <si>
    <t>1100003</t>
  </si>
  <si>
    <t>เมอแรงก์กระปุก (เก็บไว้ได้ 60 วัน)</t>
  </si>
  <si>
    <t>1111081</t>
  </si>
  <si>
    <t>1111019</t>
  </si>
  <si>
    <t>ชิฟฟ่อน สอดไส้แยม ขนาด3 ชิ้น มีรสให้เลือก 7 รส (ฝอยทอง)</t>
  </si>
  <si>
    <t>1112009-A</t>
  </si>
  <si>
    <t>วรรณวนัช เค้กเบาหวิวเล็ก 1กล่องขนาด 100 กรัม (มะพร้าว)</t>
  </si>
  <si>
    <t>1112013-A</t>
  </si>
  <si>
    <t>วรรณวนัช เค้กเบาหวิวเล็ก 1กล่องขนาด 100 กรัม (เผือก)</t>
  </si>
  <si>
    <t>1111015</t>
  </si>
  <si>
    <t>ชิฟฟ่อน สอดไส้แยม ขนาด3 ชิ้น มีรสให้เลือก 7 รส (มะพร้าว)</t>
  </si>
  <si>
    <t>1111020</t>
  </si>
  <si>
    <t>ชิฟฟ่อนสอดไส้ แยม 1กล่อง มี6ชิ้น (ฝอยทอง)</t>
  </si>
  <si>
    <t>1111083</t>
  </si>
  <si>
    <t>900008</t>
  </si>
  <si>
    <t>กล่องขนมเปล่า ( กล่องเปล่าทาร์ตสับปะรด)</t>
  </si>
  <si>
    <t>1111017</t>
  </si>
  <si>
    <t>ชิฟฟ่อน สอดไส้แยม ขนาด3 ชิ้น มีรสให้เลือก 7 รส (บลูเบอรี่)</t>
  </si>
  <si>
    <t>ชิฟฟ่อนไม่มีไส้ แบบกล่อง8ชิ้น รวมรส</t>
  </si>
  <si>
    <t>กระเช้า</t>
  </si>
  <si>
    <t>1112010</t>
  </si>
  <si>
    <t>เค้กเบาหวิว ใหญ่ 1 กล่องขนาด 300 กรัม (ฝอยทอง)</t>
  </si>
  <si>
    <t>การคิดต้นทุนออนไลน์ต้องใช้อะไรบ้าง</t>
  </si>
  <si>
    <t>NO</t>
  </si>
  <si>
    <t>ต้นทุนสินค้า</t>
  </si>
  <si>
    <t>ต้นทุนค่ากล่องพัสดุ</t>
  </si>
  <si>
    <t>ต้นทุนค่าบับเบิ้ล + เทปใส</t>
  </si>
  <si>
    <t>ต้นทุนค่าแรงพนักงานที่เกี่ยวข้อง</t>
  </si>
  <si>
    <t>ต้นทุนค่าใช้จ่ายแพลตฟอร์ม</t>
  </si>
  <si>
    <t>ต้นทุนค่าขนส่ง (COD)</t>
  </si>
  <si>
    <t>ต้นทุนค่าขนส่ง (ปณ.)</t>
  </si>
  <si>
    <t>ต้นทุนค่ากระตุ้นยอดขาย (ยิง ADS)</t>
  </si>
  <si>
    <t>ต้นทุนค่าแคมเปญ</t>
  </si>
  <si>
    <t>ต้นทุนค่าจ้างอินฟลูเรนเซอร์</t>
  </si>
  <si>
    <t>รายการ</t>
  </si>
  <si>
    <t>1124021-A</t>
  </si>
  <si>
    <t>ขนมปังแถวหั่นสไลด์ 20แผ่น/แถว ของฝากวรรณวนัช</t>
  </si>
  <si>
    <t>1111011</t>
  </si>
  <si>
    <t>ชิฟฟ่อน สอดไส้แยม ขนาด3 ชิ้น มีรสให้เลือก 7 รส (นมชมพู)</t>
  </si>
  <si>
    <t>ต้นทุนเบิกสินค้าไลฟ์สด</t>
  </si>
  <si>
    <t>ยอดต้นทุน</t>
  </si>
  <si>
    <t>Total</t>
  </si>
  <si>
    <t>บาท</t>
  </si>
  <si>
    <t>1004051</t>
  </si>
  <si>
    <t>1113170</t>
  </si>
  <si>
    <t>1113171</t>
  </si>
  <si>
    <t>1113172</t>
  </si>
  <si>
    <t>คละรส 1กล่อง</t>
  </si>
  <si>
    <t>ปังสังขยา 6 ลูก</t>
  </si>
  <si>
    <t>เค้กเบาหวิว ขนาด100กรัม คละรส จำนวน 1กล่อง</t>
  </si>
  <si>
    <t>ขนมเปี๊ยะ ไส้ทะลัก ขนาด 450 กรัม ไข่แดง 3 ใบ 3 รสให้เลือก (ถั่วฝอยทองไข่เค็ม 450 กรัม)</t>
  </si>
  <si>
    <t>ขนมเปี๊ยะ ไส้ทะลัก ขนาด 450 กรัม ไข่แดง 3 ใบ 3 รสให้เลือก (ฟักถั่วไข่เค็ม 450 กรัม)</t>
  </si>
  <si>
    <t>ขนมเปี๊ยะ ไส้ทะลัก ขนาด 450 กรัม ไข่แดง 3 ใบ 3 รสให้เลือก (เผือกฝอยทองไข่เค็ม 450 กรัม)</t>
  </si>
  <si>
    <t>h003</t>
  </si>
  <si>
    <t>ครีมฮอร์น วนิลา เตย ชอค (main)</t>
  </si>
  <si>
    <t>ส100</t>
  </si>
  <si>
    <t>ชิฟฟอนไส้แยมรวมรส 3 ชิ้น 3 กล่อง (main)</t>
  </si>
  <si>
    <t>บ3</t>
  </si>
  <si>
    <t>เบาหวิว เล็ก3กล่อง3รส คละ (main)</t>
  </si>
  <si>
    <t>ช100</t>
  </si>
  <si>
    <t>ชิฟฟอนไม่มีไส้ 4 ชิ้น 3 กล่อง (main)</t>
  </si>
  <si>
    <t>เซต</t>
  </si>
  <si>
    <t>1111084</t>
  </si>
  <si>
    <t>ชิฟฟ่อนไม่มีไส้ แบบกล่อง8ชิ้น รวมรส (กาแฟล้วน)</t>
  </si>
  <si>
    <t>1111024</t>
  </si>
  <si>
    <t>ชิฟฟ่อน สอดไส้แยม ขนาด3 ชิ้น มีรสให้เลือก 7 รส (ส้ม)</t>
  </si>
  <si>
    <t>1111086</t>
  </si>
  <si>
    <t>ชิฟฟ่อนไม่มีไส้ แบบกล่อง8ชิ้น รวมรส (มะพร้าวล้วน)</t>
  </si>
  <si>
    <t>ขนมปังปอนด์ 1 แถว 20 แผ่น ขนมปังแถว ขนมปัง เก็บได้ 7-10 วัน 11 มิล</t>
  </si>
  <si>
    <t>1100001-A</t>
  </si>
  <si>
    <t>วรรณวนัช ทาร์ตสับปะรดแบบชิ้น อร่อยนุ่ม</t>
  </si>
  <si>
    <t>1111016</t>
  </si>
  <si>
    <t>ชิฟฟ่อนสอดไส้ แยม 1กล่อง มี6ชิ้น (มะพร้าว)</t>
  </si>
  <si>
    <t>ชิฟฟอนไม่มีไส้ เเบบเเยกชิ้น ชิฟฟ่อนเค้ก เนื้อนุ่ม วรรณวนัช ตัวดังในtiktok (เก็บได้20วัน)</t>
  </si>
  <si>
    <t>1111060-A</t>
  </si>
  <si>
    <t>1111065-A</t>
  </si>
  <si>
    <t>1111071-A</t>
  </si>
  <si>
    <t>1111083-A</t>
  </si>
  <si>
    <t>ชิฟฟ่อนสอดไส้ 1 ชิ้น ชิฟฟ่อนเค้ก เลือกรสชาติได้</t>
  </si>
  <si>
    <t>1111081-A</t>
  </si>
  <si>
    <t>1111079-A</t>
  </si>
  <si>
    <t>1111082-A</t>
  </si>
  <si>
    <t>1111075-A</t>
  </si>
  <si>
    <t>1111080-A</t>
  </si>
  <si>
    <t>1111076-A</t>
  </si>
  <si>
    <t>1111074-A</t>
  </si>
  <si>
    <t>1111078-A</t>
  </si>
  <si>
    <t>1112013-B</t>
  </si>
  <si>
    <t>เบาหวิว 110 กรัม ของฝากวรรณวนัช เจ้าดัง ของฝากปีใหม่ (เผือกมะพร้าว)</t>
  </si>
  <si>
    <t>1113123</t>
  </si>
  <si>
    <t>ขนมเปี๊ยะ ไส้ทะลัก ขนาด350กรัม ไข่แดง 3 ใบ มี4รสชาติให้เลือก</t>
  </si>
  <si>
    <t>1113122</t>
  </si>
  <si>
    <t>1111018-A</t>
  </si>
  <si>
    <t>ชิฟฟ่อนสอดไส้ แยม 1กล่อง มี6ชิ้น</t>
  </si>
  <si>
    <t>ครีมฮอร์นคละรส</t>
  </si>
  <si>
    <t>ครีมฮอร์นคละรส 1 กล่อง</t>
  </si>
  <si>
    <t>900004</t>
  </si>
  <si>
    <t>กล่องขนมเปล่า (กล่องเปล่าชิฟฟอน ญ)</t>
  </si>
  <si>
    <t>900001</t>
  </si>
  <si>
    <t>1112012</t>
  </si>
  <si>
    <t>เค้กเบาหวิว ใหญ่ 1 กล่องขนาด 300 กรัม (เผือกมะพร้าว)</t>
  </si>
  <si>
    <t>1112014</t>
  </si>
  <si>
    <t>เค้กเบาหวิว ใหญ่ 1 กล่องขนาด 300 กรัม (กล้วยหอมมะพร้าวเผา)</t>
  </si>
  <si>
    <t>1112008</t>
  </si>
  <si>
    <t>เค้กเบาหวิว ใหญ่ 1 กล่องขนาด 300 กรัม (มะพร้าว)</t>
  </si>
  <si>
    <t>1111018</t>
  </si>
  <si>
    <t>ชิฟฟ่อนสอดไส้ แยม 1กล่อง มี6ชิ้น (บลูเบอรี่)</t>
  </si>
  <si>
    <t>1111023</t>
  </si>
  <si>
    <t>ชิฟฟ่อนสอดไส้ แยม 1กล่อง มี6ชิ้น (สตอเบอรี่)</t>
  </si>
  <si>
    <t>1111025</t>
  </si>
  <si>
    <t>ชิฟฟ่อนสอดไส้ แยม 1กล่อง มี6ชิ้น (ส้ม)</t>
  </si>
  <si>
    <t>1111014</t>
  </si>
  <si>
    <t>ชิฟฟ่อนสอดไส้ แยม 1กล่อง มี6ชิ้น (ชอกโกแลตนูเทลล่า)</t>
  </si>
  <si>
    <t>900007</t>
  </si>
  <si>
    <t>กล่องขนมเปล่า (กล่องเปล่าเปี๊ยะ ล)</t>
  </si>
  <si>
    <t>1111012</t>
  </si>
  <si>
    <t>ชิฟฟ่อนสอดไส้ แยม 1กล่อง มี6ชิ้น (นมชมพู)</t>
  </si>
  <si>
    <t>1200092</t>
  </si>
  <si>
    <t>ทอฟฟี่ถั่ว (ทอฟฟี่ถั่ว 1 กิโล)</t>
  </si>
  <si>
    <t>900005</t>
  </si>
  <si>
    <t>กล่องขนมเปล่า (กล่องเปล่าชิฟไส้ ล)</t>
  </si>
  <si>
    <t>1111091</t>
  </si>
  <si>
    <t>ชิฟฟ่อนไม่มีไส้ แบบกล่อง8ชิ้น รวมรส (ใบเตยล้วน)</t>
  </si>
  <si>
    <t>ก30</t>
  </si>
  <si>
    <t>รวมรสไม่มีไส้ 3กล่อง</t>
  </si>
  <si>
    <t>โปรชิฟฟ่อนไม่มีไส้ 3 กล่อง 199 บาท คุ้มมาก เก็บได้ 20 วัน 1กล่อง มี8ชิ้น ขนม ยกแพ็ค ถูก</t>
  </si>
  <si>
    <t>ปีใหม่699</t>
  </si>
  <si>
    <t>โปร 699 ปีใหม่</t>
  </si>
  <si>
    <t>โปรพิเศษ !! ชิฟฟ่อนไม่มีไส้กล่องใหญ่ 30 กล่อง เก็บได้ 20 วัน</t>
  </si>
  <si>
    <t>ยอดฮิต3กล่อง</t>
  </si>
  <si>
    <t>โปรโมชั่นใหม่!! 3 กล่อง 199 บาท ชิฟฟ่อนยอดฮิต 1กล่องมี8ชิ้น เก็บได้ 15 วัน มีรสน้ำผึ้ง เมล่อน วนิลา มัลเบอร์รี่ อร่อยทุกรส</t>
  </si>
  <si>
    <t>ครีมฮอร์นคละรสไส้เนย 3 กล่อง</t>
  </si>
  <si>
    <t>โปรสุดคุ้ม!!  3 กล่อง 130 บาท ครีมฮอร์น ครีมฮอร์นเนยสด ได้ทุกรสชาติ เก็บได้ 10 วัน</t>
  </si>
  <si>
    <t>โปรฝากรัก</t>
  </si>
  <si>
    <t xml:space="preserve">วรรณวนัช โปรฝากรัก ซื้อ 3 กล่อง แถม ครีมฮอร์น (คละรส) 1 กล่อง ของฝาก  </t>
  </si>
  <si>
    <t>[เซ็ต]ขนมเค้กเบาหวิว ขนาด 100 กรัม 3กล่อง คละรสให้</t>
  </si>
  <si>
    <t>ชิฟฟ่อนเค้ก ยอดฮิต8ชิ้น โปรพิเศษ ของฝากปีใหม่ พร้อมส่ง</t>
  </si>
  <si>
    <t>ชิฟฟอน3กล่อง</t>
  </si>
  <si>
    <t>ชิฟฟอนรวมรสไม่มีไส้+มีไส้+ยอดฮิต3กล่อง</t>
  </si>
  <si>
    <t>โปรของขวัญ</t>
  </si>
  <si>
    <t>วรรณวนัช โปรของขวัญ ชิฟฟ่อน 3 แถม ครีมฮอร์น 2 (คละรส) ของฝาก</t>
  </si>
  <si>
    <t>ชิฟฟ่อนไส้20ชิ้น</t>
  </si>
  <si>
    <t>ขนมราคาส่ง ถูกกว่า เค้กชิฟฟอนสอดไส้ คละรส 10-100 ชิ้น (เก็บได้ 15 วัน) วรรณวนัช</t>
  </si>
  <si>
    <t>บล10</t>
  </si>
  <si>
    <t>เบาหวิว ล (เผือกมะพร้าว)</t>
  </si>
  <si>
    <t>บล3</t>
  </si>
  <si>
    <t>เบาหวิว ล (ฝอยทอง)</t>
  </si>
  <si>
    <t>บล2</t>
  </si>
  <si>
    <t>เบาหวิว ล (มะพร้าว)</t>
  </si>
  <si>
    <r>
      <t xml:space="preserve">เบาหวิว ล (เผือกมะพร้าว) </t>
    </r>
    <r>
      <rPr>
        <sz val="16"/>
        <color rgb="FFED0000"/>
        <rFont val="Angsana New"/>
        <family val="1"/>
      </rPr>
      <t>(โปร 2 กล่อง แถม 1 กล่อง)</t>
    </r>
  </si>
  <si>
    <r>
      <t xml:space="preserve">เบาหวิว ล (ฝอยทอง) </t>
    </r>
    <r>
      <rPr>
        <sz val="16"/>
        <color rgb="FFED0000"/>
        <rFont val="Angsana New"/>
        <family val="1"/>
      </rPr>
      <t>(โปร 2 กล่อง แถม 1 กล่อง)</t>
    </r>
  </si>
  <si>
    <r>
      <t xml:space="preserve">เบาหวิว ล (มะพร้าว) </t>
    </r>
    <r>
      <rPr>
        <sz val="16"/>
        <color rgb="FFED0000"/>
        <rFont val="Angsana New"/>
        <family val="1"/>
      </rPr>
      <t>(โปร 2 กล่อง แถม 1 กล่อง)</t>
    </r>
  </si>
  <si>
    <t>เบาหวิว6กล่อง</t>
  </si>
  <si>
    <t>วรรณวนัช เซ็ตเค้ก เบาหวิว ขนาด100กรัม จำนวน 6กล่อง ครบรส</t>
  </si>
  <si>
    <t>รวมรสไม่ไส้3กล่อง</t>
  </si>
  <si>
    <t>ชิฟฟ่อนเค้ก รวมรส 3กล่อง แบบสอดไส้/แบบไม่มีไส้</t>
  </si>
  <si>
    <t>เบาหวิวคละรส10กล่อง</t>
  </si>
  <si>
    <t>ชิฟฟ่อนไส้10ชิ้น</t>
  </si>
  <si>
    <t xml:space="preserve"> ชิฟฟ่อนมีไส้10ชิ้นคละรส</t>
  </si>
  <si>
    <t>ไม่มีไส้ 10กล่อง</t>
  </si>
  <si>
    <t xml:space="preserve"> เซ็ตแบบเหมา ชิฟฟ่อนไม่มีไส้ ยกลัง 10 กล่อง</t>
  </si>
  <si>
    <t>ชิฟฟ่อนเล็ก10</t>
  </si>
  <si>
    <t>ชิฟฟ่อนเล็ก6กล่อง</t>
  </si>
  <si>
    <t>เซ็ตชิฟฟ่อน แบบสอดไส้/แบบไม่มีไส้ จำนวน 6กล่อง รวมรส</t>
  </si>
  <si>
    <t>ปถ6</t>
  </si>
  <si>
    <t>12แถว-1</t>
  </si>
  <si>
    <t>ขนมปังแถวทำแซนวิช ราคาส่ง ขนมปังนุ่ม 12แถว</t>
  </si>
  <si>
    <t>สอดไส้3กล่องใหญ่</t>
  </si>
  <si>
    <t>4แถว</t>
  </si>
  <si>
    <t>ปังแถว 4 แถว ลดเหลือ 110 เก็บได้ 14 วัน</t>
  </si>
  <si>
    <t>สอดไส้ 10กล่อง</t>
  </si>
  <si>
    <t>เซ็ตแบบเหมา ชิฟฟ่อนสอดไส้ ยกลัง 10 กล่อง</t>
  </si>
  <si>
    <t>รวมรสสอดไส้3กล่อง</t>
  </si>
  <si>
    <t>ขนมปัง3แถว</t>
  </si>
  <si>
    <t>วรรณวนัช ขนมปังปอนด์ชนิดแผ่น 3 แถว100บาท</t>
  </si>
  <si>
    <t>ชิฟฟ่อนกล่องเล็ก 10 กล่อง กล่องละ4ชิ้น เก็บได้ 20 วัน ของฝากยกเซ็ต คุ้มมากๆ ผลิต สดใหม่ทุกวัน</t>
  </si>
  <si>
    <t>ปังแถว8</t>
  </si>
  <si>
    <t>ซ05</t>
  </si>
  <si>
    <t>ชิฟฟอนเอาแต่ใจ1</t>
  </si>
  <si>
    <t>12แถว</t>
  </si>
  <si>
    <t>สอดไส้6ชิ้น2กล่องสอดไส้6ชิ้น</t>
  </si>
  <si>
    <t>เค้กชิฟฟ่อน2แถม1เลือกรสเอง</t>
  </si>
  <si>
    <t>เผือก2กล่องมะพร้าว1กล่อง</t>
  </si>
  <si>
    <t>เค้กเบาหวิวขนาด100กรัม 2แถม1 เลือกรสได้</t>
  </si>
  <si>
    <t>สอดไส้6ชิ้น2กล่องยอดฮิต8ชิ้น</t>
  </si>
  <si>
    <t>ครีมฮอร์น3กล่อง</t>
  </si>
  <si>
    <t>ครีมฮอร์นเนยสด วรรณวนัช 3รส ช็อกโกแลต1 วนิลา1 ใบเตย1</t>
  </si>
  <si>
    <t>ฝอยทอง2กล่อง</t>
  </si>
  <si>
    <t>ฝอยทอง2กล่องเผือก1กล่อง</t>
  </si>
  <si>
    <t>ชิฟฟ่อน 10 ชิ้น คละรสมะพร้าวกับใบเตย</t>
  </si>
  <si>
    <t>เซ็ตลังเลขนมปังครีมฮอร์น9รสคละรส3กล่อง</t>
  </si>
  <si>
    <t>เค้กวรรณวนัช ขนมปังครีมฮอร์นเนยสดแท้ คละรส 3กล่อง 6ชิ้น/กล่อง</t>
  </si>
  <si>
    <t>มะพร้าว2กล่องเผือก1กล่อง</t>
  </si>
  <si>
    <t>ฝอยทอง2กล่องมะพร้าว1กล่อง</t>
  </si>
  <si>
    <t>ชล5</t>
  </si>
  <si>
    <t>ชิฟฟอน 4 ชิ้น รวมรส 5 กล่อง</t>
  </si>
  <si>
    <t>ครีมฮอร์น 6 กล่อง</t>
  </si>
  <si>
    <t>ครีมฮอร์น 6 กล่อง 200 บาท</t>
  </si>
  <si>
    <t>มะพร้าว2กล่องฝอยทอง1กล่อง</t>
  </si>
  <si>
    <t>ปังแถว4</t>
  </si>
  <si>
    <t>ชิฟฟ่อนไส้40ชิ้น</t>
  </si>
  <si>
    <t>ชิฟฟ่อนมีไส้40ชิ้นคละรส</t>
  </si>
  <si>
    <t>เซ็ตอิ่มบุญ</t>
  </si>
  <si>
    <t>ชิฟฟ่อนไม่มีไส้2เบาหวิวเล็ก3</t>
  </si>
  <si>
    <t>ชิฟฟ่อนไส้30ชิ้น</t>
  </si>
  <si>
    <t>ไม่มีไส้8ชิ้น 10กล่อง</t>
  </si>
  <si>
    <t>ยกลัง ชิฟฟ่อนไม่มีไส้ 8ชิ้น จำนวน 10กล่อง</t>
  </si>
  <si>
    <t>สอดไส้6ชิ้น 10กล่อง</t>
  </si>
  <si>
    <t>ยกลัง ชิฟฟ่อนสอดไส้ 6ชิ้น จำนวน 10กล่อง</t>
  </si>
  <si>
    <t>รวมรส2กล่อง</t>
  </si>
  <si>
    <t>ชิฟฟ่อน รวมรส2กล่อง 180บาท</t>
  </si>
  <si>
    <t>ชิฟฟ่อนรวมรสสอดไส้ 6ชิ้น/กล่อง  เก็บได้ 15 วัน จำนวน 3 กล่อง  คละรสทั้งหมด</t>
  </si>
  <si>
    <t>ขนมปังแถว ขนมปังแผ่น (1แถวมี20แผ่น) เก็บได้ 7-10 วัน ทำแซนวิชได้ ขนม ยกแพ็ค ถูก!!</t>
  </si>
  <si>
    <t>c003</t>
  </si>
  <si>
    <t>ชิฟฟอน 3 กล่องใหญ่ ไม่มีไส้+ไส้เเยม+ยอดฮิต</t>
  </si>
  <si>
    <t>ชิฟฟ่อน20ชิ้น</t>
  </si>
  <si>
    <t>ชิฟฟ่อนไม่มีไส้คละรส 20 ชิ้น</t>
  </si>
  <si>
    <t>พิเศษ200</t>
  </si>
  <si>
    <t>เซ็ตพิเศษ ชิฟฟ่อน2กล่อง+เบาหวิวเล็กคละรส</t>
  </si>
  <si>
    <t>ขนมปังแถว8</t>
  </si>
  <si>
    <t>วนิลา4กล่อง</t>
  </si>
  <si>
    <t>ครีมฮอร์นเนยสด วนิลาล้วน 4 กล่อง</t>
  </si>
  <si>
    <t>สอดไส้2กล่อง</t>
  </si>
  <si>
    <t>ชิฟฟ่อนสอดไส้ 2 กล่อง 180</t>
  </si>
  <si>
    <t>ชิฟฟ่อนมีไส้20ชิ้นคละรส</t>
  </si>
  <si>
    <t>ชิฟฟ่อนไส้50ชิ้น</t>
  </si>
  <si>
    <t>มะพร้าว2กล่อง</t>
  </si>
  <si>
    <t>เซ็ทเบาหวิวมะพร้าว2กล่อง</t>
  </si>
  <si>
    <t>ชิฟฟ่อนมีไส้30ชิ้นคละรส</t>
  </si>
  <si>
    <t>เผือก+มะพร้าว</t>
  </si>
  <si>
    <t>เซ็ทเค้กเบาหวิว รสมะพร้าว1กล่อง รสเผือก1กล่อง</t>
  </si>
  <si>
    <t>ชิฟฟ่อน50ชิ้น</t>
  </si>
  <si>
    <t>ชิฟฟ่อนไม่มีไส้คละรส 50 ชิ้น</t>
  </si>
  <si>
    <t>ใบเตย3กล่อง</t>
  </si>
  <si>
    <t xml:space="preserve">ครีมฮอร์นรสใบเตย 3 กล่อง </t>
  </si>
  <si>
    <t>ไม่มีไส้8ชิ้น2กล่องยอดฮิต8ชิ้น</t>
  </si>
  <si>
    <t>สอดไส้+ยอดฮิต</t>
  </si>
  <si>
    <t>ชิฟฟ่อนสอดไส้รวมรถ 6 ชิ้น + ชิฟฟ่อนรวมรถยอดฮิต 8 ชิ้น</t>
  </si>
  <si>
    <t>ชิฟฟ่อนเล็ก+ใหญ่</t>
  </si>
  <si>
    <t>ชิฟฟ่อนรวมรส 2 กล่อง (กล่องเล็ก+กล่องใหญ่)</t>
  </si>
  <si>
    <t>ชิฟฟอนไม่มีไส้ 200 ชิ้น</t>
  </si>
  <si>
    <t>ชิฟฟอนไม่มีไส้ 200 ชิ้น คละรส</t>
  </si>
  <si>
    <t>ชิฟฟ่อน40ชิ้น</t>
  </si>
  <si>
    <t>ชิฟฟ่อนไม่มีไส้คละรส 40 ชิ้น</t>
  </si>
  <si>
    <t>ยอดฮิต8ชิ้น2กล่องยอดฮิต8ชิ้น</t>
  </si>
  <si>
    <t>เบาหวิว4กล่องคละรส</t>
  </si>
  <si>
    <t>เซ็ตเค้กเบาหวิว คละรส จำนวน 4กล่อง ขนาด 100กรัม</t>
  </si>
  <si>
    <t>วนิลา3กล่อง</t>
  </si>
  <si>
    <t>ครีมฮอร์นวนิลา3กล่อง</t>
  </si>
  <si>
    <t>ชิฟฟ่อนมีไส้50ชิ้นคละรส</t>
  </si>
  <si>
    <t>เซ็ทเบาหวิวฝอยทอง2 กล่อง</t>
  </si>
  <si>
    <t>เผือก+ฝอยทอง</t>
  </si>
  <si>
    <t>เซ็ทเค้กเบาหวิว รสฝอยทอง1กล่อง รสเผือก1กล่อง</t>
  </si>
  <si>
    <t>เผือก2กล่อง</t>
  </si>
  <si>
    <t>เซ็ทเบาหวิวเผือก2กล่อง</t>
  </si>
  <si>
    <t>ชิฟฟ่อน30ชิ้น</t>
  </si>
  <si>
    <t>ไม่มีไส้กล่องใหญ่30กล่อง</t>
  </si>
  <si>
    <t>ชิฟฟ่อนไม่มีไส้ 8ชิ้น จำนวน 30กล่อง</t>
  </si>
  <si>
    <t>สอดไส้+ไม่มีไส้</t>
  </si>
  <si>
    <t>ชิฟฟ่อนสอดไส้6ชิ้ + ชิฟฟ่อนไม่ไส้8ชิ้น</t>
  </si>
  <si>
    <t>ยอดฮิต2 กล่อง</t>
  </si>
  <si>
    <t>ชิฟฟ่อนสอดไส้ ยอดฮิต 2 กล่อง 180</t>
  </si>
  <si>
    <t>ช็อค3กล่อง</t>
  </si>
  <si>
    <t xml:space="preserve">ครีมฮอร์นช็อคโกแลต 3 กล่อง </t>
  </si>
  <si>
    <t>ปังกรอบ3ถุง</t>
  </si>
  <si>
    <t>ขนมปังกรอบคาราเมลกรอบ 3ถุง ถุงละ 250 กรัม</t>
  </si>
  <si>
    <t>ชิฟฟ่อน90ชิ้น</t>
  </si>
  <si>
    <t>ชิฟฟ่อนเค้ก ราคาส่ง ของขวัญแจกวันเด็ก ขนมเบเกอรี่ วรรณวนัช 60-100ชิ้น คละรสให้</t>
  </si>
  <si>
    <t>ใบเตย4กล่อง</t>
  </si>
  <si>
    <t>ครีมฮอร์นไส้เนย ใบเตยล้วน 4 กล่อง</t>
  </si>
  <si>
    <t>ชิฟฟ่อนเค้ก ไม่มีไส้ 8ชิ้น คละรส 10กล่อง ของฝากวรรณวนัช ขนมไหว้ตรุษจีน</t>
  </si>
  <si>
    <t>ยอดฮิต8ชิ้น2กล่องไม่มีไส้8ชิ้น</t>
  </si>
  <si>
    <t>ชิฟฟ่อน 30 ชิ้น คละรสมะพร้าวกับใบเตย</t>
  </si>
  <si>
    <t>สอดไส้6ชิ้น2กล่องไม่มีไส้8ชิ้น</t>
  </si>
  <si>
    <t>ชิฟฟ่อนไส้100ชิ้น</t>
  </si>
  <si>
    <t>เซตงบน้อย</t>
  </si>
  <si>
    <t>เซตงบน้อย ของฝากปีใหม่</t>
  </si>
  <si>
    <t>ช็อก2 วนิลา1 ใบเตย1</t>
  </si>
  <si>
    <t>ชิฟฟ่อน60ชิ้น</t>
  </si>
  <si>
    <t>ชิฟฟ่อนไม่มีไส้คละรส 60 ชิ้น</t>
  </si>
  <si>
    <t>ชิฟฟ่อน10ชิ้น</t>
  </si>
  <si>
    <t>ฝอยทอง+มะพร้าว</t>
  </si>
  <si>
    <t>เซ็ทเค้กเบาหวิว รสฝอยทอง1กล่อง รสมะพร้าว1กล่อง</t>
  </si>
  <si>
    <t>ไม่มีไส้8ชิ้น2กล่องไม่มีไส้8ชิ้น</t>
  </si>
  <si>
    <t>ขนมครีมฮอร์น4กล่อง200 ครีมฮอร์น4กล่อง200 รสช็อก2 วนิลา1 ใบเตย1</t>
  </si>
  <si>
    <t>ยอดฮิต8ชิ้น2กล่องสอดไส้6ชิ้น</t>
  </si>
  <si>
    <t>ชิฟฟ่อนไม่มีไส้คละรส 30 ชิ้น</t>
  </si>
  <si>
    <t>2ชิ้น</t>
  </si>
  <si>
    <t>ทาร์ตสับปะรด 2 ชิ้น 30 บาท</t>
  </si>
  <si>
    <t>ทฟ3กล่อง</t>
  </si>
  <si>
    <t>ท๊อฟฟี่ถั่วแบบกล่อง3กล่อง</t>
  </si>
  <si>
    <t>เค้กชิฟฟ่อนรวมรส วรรณวนัช ไม่มีไส้ 3กล่อง ราคาพิเศษ</t>
  </si>
  <si>
    <t>ช็อกโกแลต4กล่อง</t>
  </si>
  <si>
    <t>ครีมฮอร์นเนยสด ช็อกโกแลตล้วน 4 กล่อง</t>
  </si>
  <si>
    <t>ไม่มีไส้8ชิ้น2กล่องสอดไส้6ชิ้น</t>
  </si>
  <si>
    <t>ชิฟฟ่อน100ชิ้น</t>
  </si>
  <si>
    <t>ชิฟฟ่อนไม่มีไส้ ร้านคละรสให้100 ชิ้น ราคาถูก</t>
  </si>
  <si>
    <t>ชิฟฟอนไม่มีไส้10ชิ้นคละรส</t>
  </si>
  <si>
    <t>รหัสเซต</t>
  </si>
  <si>
    <t>ชื่อเซต</t>
  </si>
  <si>
    <t>เผือก2กล่องฝอยทอง1กล่อง</t>
  </si>
  <si>
    <t>ฝอยทอง2กล่องฝอยทอง1กล่อง</t>
  </si>
  <si>
    <t>ยอดขาย</t>
  </si>
  <si>
    <t>ยอดขายในเดือนจริง</t>
  </si>
  <si>
    <t>หักค่าใช้จ่าย</t>
  </si>
  <si>
    <t>ยอดขายเคลม</t>
  </si>
  <si>
    <t>ยอดส้นค้าตีกลับ</t>
  </si>
  <si>
    <t>สรุปยอดขายหลังหักค่าใช้จ่าย</t>
  </si>
  <si>
    <t>สรุปยอดเคลม และ สินค้าตีกลับ</t>
  </si>
  <si>
    <t>สรุปกำไร</t>
  </si>
  <si>
    <t>1112011-B</t>
  </si>
  <si>
    <t>เค้กเบาหวิวเล็ก 1กล่องขนาด 100 กรัม  หอม นุ่ม สดใหม่ ของฝากปีใหม่</t>
  </si>
  <si>
    <t>1112009-B</t>
  </si>
  <si>
    <t>เบาหวิว 110 กรัม ของฝากวรรณวนัช เจ้าดัง ของฝากปีใหม่ (มะพร้าว)</t>
  </si>
  <si>
    <t>เปี๊ยะ 3รส</t>
  </si>
  <si>
    <t>วรรณวนัช ขนมเปี๊ยะ ไส้ทะลัก ฝอยทอง ไข่แดงเค็ม ขนาด 450กรัม จำนวน 3กล่อง รวมรส (ค่าเริ่มต้น)</t>
  </si>
  <si>
    <t>โปรสารทจีน</t>
  </si>
  <si>
    <t>เซ็ตขนมเปี๊ยะ ไส้ทะลัก ขนาด 450 กรัม รวมรส</t>
  </si>
  <si>
    <t>99999999</t>
  </si>
  <si>
    <t>1113221</t>
  </si>
  <si>
    <t>ทิรามิสุ</t>
  </si>
  <si>
    <t>เศษปัง5โล</t>
  </si>
  <si>
    <t>0005</t>
  </si>
  <si>
    <t>1112002</t>
  </si>
  <si>
    <t>1112004</t>
  </si>
  <si>
    <t>เค้กเบาหวิว ใหญ่ 1 กล่องขนาด 300 กรัม (เนยนม)</t>
  </si>
  <si>
    <t>วรรณวนัชเบเกอรี่ เค้กเบาหวิว ขนาด 300กรัม  จำนวน 1กล่อง แบบคละรสชาติ สินค้ามีอายุเก็บได้ 20วัน</t>
  </si>
  <si>
    <t>20052721</t>
  </si>
  <si>
    <t>แซนวิชโบราณ 1 ชิ้น</t>
  </si>
  <si>
    <t>1112016</t>
  </si>
  <si>
    <t>เค้กเบาหวิว ใหญ่ 1 กล่องขนาด 300 กรัม (ตาล)</t>
  </si>
  <si>
    <t>900006</t>
  </si>
  <si>
    <t>กล่องขนมเปล่า (กล่องเปล่าชิฟไส้ ญ)</t>
  </si>
  <si>
    <t>คละ</t>
  </si>
  <si>
    <t>ครีมฮอร์นไส้เนยสด (ครีมฮอร์น คละรส)</t>
  </si>
  <si>
    <t>คละของแถม</t>
  </si>
  <si>
    <t>ของแถมสินค้าเซต</t>
  </si>
  <si>
    <t>ชิฟฟ่อนยอดฮิต+เบาหวิวเล็ก</t>
  </si>
  <si>
    <t>วรรณวนัชเบเกอรี่ 1แถม1 ขนม ชิฟฟ่อนเค้ก (เลือกเองได้) 1กล่อง + เค้กเบาหวิว(คละรส) 1กล่อง (ชิฟฟ่อนยอดฮิต+เบาหวิวเล็ก)</t>
  </si>
  <si>
    <t>ชิฟฟ่อนสอดไส้+เบาหวิวเล็ก</t>
  </si>
  <si>
    <t>วรรณวนัชเบเกอรี่ 1แถม1 ขนม ชิฟฟ่อนเค้ก (เลือกเองได้) 1กล่อง + เค้กเบาหวิว(คละรส) 1กล่อง (ชิฟฟ่อนสอดไส้+เบาหวิวเล็ก)</t>
  </si>
  <si>
    <t>ชิฟฟ่อนไม่ไส้+เบาหวิวเล็ก</t>
  </si>
  <si>
    <t>วรรณวนัชเบเกอรี่ 1แถม1 ขนม ชิฟฟ่อนเค้ก (เลือกเองได้) 1กล่อง + เค้กเบาหวิว(คละรส) 1กล่อง (ชิฟฟ่อนไม่ไส้+เบาหวิวเล็ก)</t>
  </si>
  <si>
    <t>1111088</t>
  </si>
  <si>
    <t>ชิฟฟ่อนไม่มีไส้ แบบกล่อง8ชิ้น รวมรส (ส้มล้วน)</t>
  </si>
  <si>
    <t>ครีมฮอร์นสูตรใหม่</t>
  </si>
  <si>
    <t>ครีมฮอร์น รสวนิลา จำนวน 1 กล่อง</t>
  </si>
  <si>
    <t>1111010</t>
  </si>
  <si>
    <t>ชิฟฟอนสอดไส้ แยกชิ้น (คละรส)</t>
  </si>
  <si>
    <t>หมดค่ะ</t>
  </si>
  <si>
    <t>ครีมฮอร์นไส้เนยสด รสวนิลา 1 กล่องมี 6ชิ้น เก็บได้ 10วัน❤️ (หมดค่ะ)</t>
  </si>
  <si>
    <t>900003</t>
  </si>
  <si>
    <t>กล่องขนมเปล่า (กล่องเปล่าชิฟฟอน ล)</t>
  </si>
  <si>
    <t>1004071</t>
  </si>
  <si>
    <t>คัพเค้กกล้วยหอมไส้ครีมสด  4 ชิ้น</t>
  </si>
  <si>
    <t>1004070</t>
  </si>
  <si>
    <t>คัพเค้กมะพร้าวไส้ครีมสด 4ชิ้น</t>
  </si>
  <si>
    <t>1124002</t>
  </si>
  <si>
    <t>ปังสังขยา 4 ลูก</t>
  </si>
  <si>
    <t>1005999</t>
  </si>
  <si>
    <t>แซนวิชแฮมชีส ไร้ขอบ</t>
  </si>
  <si>
    <t>1005996</t>
  </si>
  <si>
    <t>แซนวิช หมูหยองแฮมชีส ไร้ขอบ</t>
  </si>
  <si>
    <t>1005995</t>
  </si>
  <si>
    <t>แซนวิช ปูอัด ไร้ขอบ</t>
  </si>
  <si>
    <t>1113157</t>
  </si>
  <si>
    <t>เค้กลอดช่อง 85 กรัม (ส่งขนส่งเย็นเท่านั้น)</t>
  </si>
  <si>
    <t>คิดเป็นกี่%</t>
  </si>
  <si>
    <t>หักยกเลิกออเดอร์</t>
  </si>
  <si>
    <t>หักค่าใช้จ่ายแพลตฟอร์ม</t>
  </si>
  <si>
    <t>ยอดโอนเงินคืนลูกค้าออนไลน์</t>
  </si>
  <si>
    <t>หักยอดส่วนลดผู้ขาย</t>
  </si>
  <si>
    <t>ต้นทุนค่าขนส่ง (COD) , (ปณ.)</t>
  </si>
  <si>
    <t>สรุปยอดขายก่อนหักค่าบริหาร</t>
  </si>
  <si>
    <t>ไม่เกิน10%</t>
  </si>
  <si>
    <t>หักค่าใช้จ่ายบริหาร</t>
  </si>
  <si>
    <t>หักยอดเคลม + ตีกลับ + โอนเงินคืนลูกค้า</t>
  </si>
  <si>
    <t>ค่าเบิกของจัดฉากไลฟ์สด</t>
  </si>
  <si>
    <t>ค่าโทรศัพท์ที่เกี่ยวข้องในแผนกออนไลน์</t>
  </si>
  <si>
    <t>NO.</t>
  </si>
  <si>
    <t>แพลตฟอร์ม</t>
  </si>
  <si>
    <t>ยอด</t>
  </si>
  <si>
    <t>แคมเปญ</t>
  </si>
  <si>
    <t>ADS</t>
  </si>
  <si>
    <t>Shopee ร้าน 1</t>
  </si>
  <si>
    <t>Shopee ร้าน 2</t>
  </si>
  <si>
    <t>Facebook</t>
  </si>
  <si>
    <t>ยอดรวม</t>
  </si>
  <si>
    <t>วัสดุสิ้นเปลืองใช้จัดฉาก</t>
  </si>
  <si>
    <t>20057458</t>
  </si>
  <si>
    <t>มูสชาไทยพุดดิ้ง</t>
  </si>
  <si>
    <t>มินิบันไก่หยอง</t>
  </si>
  <si>
    <t>มินิบัน ไก่หยอง จำนวน 1กล่อง</t>
  </si>
  <si>
    <t>1100044</t>
  </si>
  <si>
    <t>หมี่กรอบโบราณ</t>
  </si>
  <si>
    <t>ชิฟฟอนไส้แยม 30 กล่อง</t>
  </si>
  <si>
    <t>วรรณวนัช ชิฟฟ่อนสอดไส้กล่องใหญ่ 1กล่อง 6ชิ้น ขนาด 350กรัม 30กล่อง (ค่าเริ่มต้น)</t>
  </si>
  <si>
    <t>1100045</t>
  </si>
  <si>
    <t>ชิฟฟอนขนุน</t>
  </si>
  <si>
    <t>ปังพิซซ่าโบโลน่า 3 กล่อง</t>
  </si>
  <si>
    <t>วรรณวนัช ขนมปัง พิซซ่าโบโลน่า 3 กล่อง (ขนาด80กรัม) (ค่าเริ่มต้น)</t>
  </si>
  <si>
    <t>20054646</t>
  </si>
  <si>
    <t>ปังพิซซ่าโบโลน่า</t>
  </si>
  <si>
    <t>20039042</t>
  </si>
  <si>
    <t>ปังเนยนิ่ม3ชิ้น</t>
  </si>
  <si>
    <t>1111043</t>
  </si>
  <si>
    <t>วรรณวนัช ชิฟฟ่อน มะลิ 8ชิ้น ของขวัญวันแม่</t>
  </si>
  <si>
    <t>1113173</t>
  </si>
  <si>
    <t>ขนมเปี๊ยะ ไส้ทะลัก ขนาด 450 กรัม ไข่แดง 3 ใบ 3 รสให้เลือก (งาดำฝอยทองไข่เค็ม 450 กรัม)</t>
  </si>
  <si>
    <t>แป้งโมจิห่อผลไม้ หนุบหนับ  ขนาด 500กรัม (มีแป้งนวลให้) (ดั้งเดิม)</t>
  </si>
  <si>
    <t>1111034</t>
  </si>
  <si>
    <t>ชิฟฟ่อนเค้กใบเตยล้วนสอดไส้ครีมมะพร้าว (8 ชิ้น )</t>
  </si>
  <si>
    <t>สรุปต้นทุนออนไลน์เดือน ตุลาคม 2568</t>
  </si>
  <si>
    <t>สรุปต้นทุนออนไลน์เดือตุลาคม 2568</t>
  </si>
  <si>
    <t>รายการยิง ADS + แคมเปญ เดือนตุลาคม 2567</t>
  </si>
  <si>
    <t>เดือนตุลาคม</t>
  </si>
  <si>
    <t>รายการขายสินค้าออนไลน์แยกจำนวนชิ้นรายวัน เดือนตุลาคม 2568</t>
  </si>
  <si>
    <t>เซตวันที่ 1-30/10/2568</t>
  </si>
  <si>
    <t>FWO86</t>
  </si>
  <si>
    <t>ร้านที่2</t>
  </si>
  <si>
    <t>แ***ต</t>
  </si>
  <si>
    <t>บึงกาฬ</t>
  </si>
  <si>
    <t>-</t>
  </si>
  <si>
    <t/>
  </si>
  <si>
    <t>01/10/2025 23:53</t>
  </si>
  <si>
    <t>J&amp;T COD</t>
  </si>
  <si>
    <t>จ่ายทีหลัง / COD</t>
  </si>
  <si>
    <t>764547350125</t>
  </si>
  <si>
    <t>FWO85</t>
  </si>
  <si>
    <t>ร้านที่1</t>
  </si>
  <si>
    <t>ส******ิ</t>
  </si>
  <si>
    <t>******ชุก ตำบลสามชุก อำเภอสามชุก จังหวัดสุพรรณบุรี 72130</t>
  </si>
  <si>
    <t>72130</t>
  </si>
  <si>
    <t>29</t>
  </si>
  <si>
    <t>01/10/2025 23:45</t>
  </si>
  <si>
    <t>Flash Express</t>
  </si>
  <si>
    <t>shopee</t>
  </si>
  <si>
    <t>TH14087TRP2M6C</t>
  </si>
  <si>
    <t>FWO84</t>
  </si>
  <si>
    <t>เ***ินทร์ ด***ญญา</t>
  </si>
  <si>
    <t>ชลบุรี</t>
  </si>
  <si>
    <t>01/10/2025 23:30</t>
  </si>
  <si>
    <t>J&amp;T Express</t>
  </si>
  <si>
    <t>tiktok</t>
  </si>
  <si>
    <t>764575846241</t>
  </si>
  <si>
    <t>FWO83</t>
  </si>
  <si>
    <t>ช***่</t>
  </si>
  <si>
    <t>Bangkok</t>
  </si>
  <si>
    <t>01/10/2025 23:29</t>
  </si>
  <si>
    <t>764584764204</t>
  </si>
  <si>
    <t>FWO82</t>
  </si>
  <si>
    <t>อ***ิสา ฐ***กุล</t>
  </si>
  <si>
    <t>สระแก้ว</t>
  </si>
  <si>
    <t>01/10/2025 23:26</t>
  </si>
  <si>
    <t>764523673200</t>
  </si>
  <si>
    <t>FWO81</t>
  </si>
  <si>
    <t>แ***พอตเตอร์</t>
  </si>
  <si>
    <t>01/10/2025 23:24</t>
  </si>
  <si>
    <t>764595704246</t>
  </si>
  <si>
    <t>FWO80</t>
  </si>
  <si>
    <t>ว******ง</t>
  </si>
  <si>
    <t>******มบางจากไชโย) ตำบลไชยภูมิ อำเภอไชโย จังหวัดอ่างทอง 14140</t>
  </si>
  <si>
    <t>14140</t>
  </si>
  <si>
    <t>93</t>
  </si>
  <si>
    <t>TH06027TSXF67B</t>
  </si>
  <si>
    <t>01/10/2025 23:23</t>
  </si>
  <si>
    <t>FWO79</t>
  </si>
  <si>
    <t>01/10/2025 23:52</t>
  </si>
  <si>
    <t>TH06027TSXAW7B</t>
  </si>
  <si>
    <t>01/10/2025 23:22</t>
  </si>
  <si>
    <t>ชิฟฟ่อนรวมรสกล่องใหญ่ 8 ชิ้น ไม่มีไส้ (เก็บไว้ได้ 20 วัน)</t>
  </si>
  <si>
    <t>FWO78</t>
  </si>
  <si>
    <t>ณัฐธนนท์ จันทร์เกษม</t>
  </si>
  <si>
    <t>278ม.2 · พรหมพิราม/ Phrom Phiram
พรหมพิราม/ Phrom Phiramพิษณุโลก/ Phitsanulok
65150</t>
  </si>
  <si>
    <t>65150</t>
  </si>
  <si>
    <t>660819439589</t>
  </si>
  <si>
    <t>01/10/2025 23:17</t>
  </si>
  <si>
    <t>Kerry_dropoff</t>
  </si>
  <si>
    <t>lazada</t>
  </si>
  <si>
    <t>TH61067TSVXD5A</t>
  </si>
  <si>
    <t>FWO77</t>
  </si>
  <si>
    <t>น***าวภรณ์ทิพา แ***ุข</t>
  </si>
  <si>
    <t>สุรินทร์</t>
  </si>
  <si>
    <t>01/10/2025 23:14</t>
  </si>
  <si>
    <t>764506443164</t>
  </si>
  <si>
    <t>FWO76</t>
  </si>
  <si>
    <t>p***hyu</t>
  </si>
  <si>
    <t>Phangnga</t>
  </si>
  <si>
    <t>01/10/2025 23:12</t>
  </si>
  <si>
    <t>764534019115</t>
  </si>
  <si>
    <t>FWO75</t>
  </si>
  <si>
    <t>ร้านที่4</t>
  </si>
  <si>
    <t>แ**</t>
  </si>
  <si>
    <t>สมุทรปราการ</t>
  </si>
  <si>
    <t>01/10/2025 23:11</t>
  </si>
  <si>
    <t>Flash Express Thailand COD</t>
  </si>
  <si>
    <t>THT0203268PU72Z</t>
  </si>
  <si>
    <t>FWO74</t>
  </si>
  <si>
    <t>อ***ทิพ ส***ด</t>
  </si>
  <si>
    <t>นครสวรรค์</t>
  </si>
  <si>
    <t>01/10/2025 23:10</t>
  </si>
  <si>
    <t>764512879174</t>
  </si>
  <si>
    <t>FWO72</t>
  </si>
  <si>
    <t>จ***รงค์  เ***าธิรพาณิช</t>
  </si>
  <si>
    <t>01/10/2025 23:01</t>
  </si>
  <si>
    <t>764514198206</t>
  </si>
  <si>
    <t>FWO71</t>
  </si>
  <si>
    <t>พ***ังกรน้องซีเกมส์</t>
  </si>
  <si>
    <t>สมุทรสาคร</t>
  </si>
  <si>
    <t>01/10/2025 22:59</t>
  </si>
  <si>
    <t>764581871200</t>
  </si>
  <si>
    <t>FWO70</t>
  </si>
  <si>
    <t>พ***ัตน์ ม***</t>
  </si>
  <si>
    <t>กาญจนบุรี</t>
  </si>
  <si>
    <t>764561476195</t>
  </si>
  <si>
    <t>01/10/2025 22:58</t>
  </si>
  <si>
    <t>FWO69</t>
  </si>
  <si>
    <t>ธ******ี</t>
  </si>
  <si>
    <t>******งลาย, ตำบลม่วงลาย, อำเภอเมืองสกลนคร ตำบลม่วงลาย อำเภอเมืองสกลนคร จังหวัดสกลนคร 47000</t>
  </si>
  <si>
    <t>47000</t>
  </si>
  <si>
    <t>22</t>
  </si>
  <si>
    <t>TH44017TRBV00G</t>
  </si>
  <si>
    <t>FWO68</t>
  </si>
  <si>
    <t>ข***ตา​ ด***ำ</t>
  </si>
  <si>
    <t>กรุงเทพมหานคร</t>
  </si>
  <si>
    <t>01/10/2025 22:53</t>
  </si>
  <si>
    <t>764553105234</t>
  </si>
  <si>
    <t>FWO67</t>
  </si>
  <si>
    <t>ร้านที่6</t>
  </si>
  <si>
    <t>กัญญา  สังคะวร</t>
  </si>
  <si>
    <t>75หมู่1ต.บ้านลำอ.วิหารแดง
วิหารแดง/ Wihan Daengสระบุรี/ Saraburi
18150</t>
  </si>
  <si>
    <t>18150</t>
  </si>
  <si>
    <t>660863047477</t>
  </si>
  <si>
    <t>01/10/2025 22:42</t>
  </si>
  <si>
    <t>TH10047TRJSW6B</t>
  </si>
  <si>
    <t>FWO66</t>
  </si>
  <si>
    <t>แ** ย***ประเดิม</t>
  </si>
  <si>
    <t>กรุงเทพฯ</t>
  </si>
  <si>
    <t>ช่วยส่งเร็วๆนะคะ อยากให้ขนมถึงภายในเสารคะ ทำบุญวันอาทิตย์เช้า ขอบคุณคั</t>
  </si>
  <si>
    <t>764507777294</t>
  </si>
  <si>
    <t>01/10/2025 22:40</t>
  </si>
  <si>
    <t>FWO64</t>
  </si>
  <si>
    <t>ม***ี ส***ศรี</t>
  </si>
  <si>
    <t>นครศรีธรรมราช</t>
  </si>
  <si>
    <t>01/10/2025 22:32</t>
  </si>
  <si>
    <t>764520284124</t>
  </si>
  <si>
    <t>FWO63</t>
  </si>
  <si>
    <t>ศ******ง</t>
  </si>
  <si>
    <t>******ด, อำเภอเมืองบุรีรัมย์ ตำบลชุมเห็ด อำเภอเมืองบุรีรัมย์ จังหวัดบุรีรัมย์ 31000</t>
  </si>
  <si>
    <t>31000</t>
  </si>
  <si>
    <t>01</t>
  </si>
  <si>
    <t>01/10/2025 22:52</t>
  </si>
  <si>
    <t>TH28017TRNVN0N</t>
  </si>
  <si>
    <t>01/10/2025 22:22</t>
  </si>
  <si>
    <t>ท๊อฟฟี่ถั่ว กล่อง ท๊อฟฟี่ถั่ว จำนวน 12 เม็ด วรรณวนัช</t>
  </si>
  <si>
    <t>FWO62</t>
  </si>
  <si>
    <t>เ***มณี ส***งค์กรกุล</t>
  </si>
  <si>
    <t>ปทุมธานี</t>
  </si>
  <si>
    <t>01/10/2025 22:12</t>
  </si>
  <si>
    <t>764565735194</t>
  </si>
  <si>
    <t>FWO61</t>
  </si>
  <si>
    <t>ฮ***่า ส***ษร</t>
  </si>
  <si>
    <t>01/10/2025 22:10</t>
  </si>
  <si>
    <t>764546286125</t>
  </si>
  <si>
    <t>FWO59</t>
  </si>
  <si>
    <t>ม**</t>
  </si>
  <si>
    <t>สุโขทัย</t>
  </si>
  <si>
    <t>01/10/2025 22:05</t>
  </si>
  <si>
    <t>764599428283</t>
  </si>
  <si>
    <t>ครีมฮอร์นไส้เนยสด ขนม ดังในtiktok อร่อย (เก็บไว้ได้ 10 วัน)</t>
  </si>
  <si>
    <t>FWO58</t>
  </si>
  <si>
    <t>นวลนิจ ถิรเศรษฐ์</t>
  </si>
  <si>
    <t>28 ถ.นาคนิวาส ซ.นาคนาส48แยก17
ลาดพร้าว/ Lad Phrawกรุงเทพมหานคร/ Bangkok
10230</t>
  </si>
  <si>
    <t>10230</t>
  </si>
  <si>
    <t>660866670543</t>
  </si>
  <si>
    <t>01/10/2025 22:04</t>
  </si>
  <si>
    <t>LEXPU0613906749</t>
  </si>
  <si>
    <t>FWO56</t>
  </si>
  <si>
    <t>ร้านที่8</t>
  </si>
  <si>
    <t>กัญญาพร</t>
  </si>
  <si>
    <t>194 ม.8 ข้างโรงเรียนหนองคล้าซ. หนองยาวบ้านหลังแรกซ้ายมือ โทร: 0635234323, 0842507912  วางไว้หน้าบ้านเลยได้เลยคะ · พุเตย/ Phu Toei
วิเชียรบุรี/ Wichian Buriเพชรบูรณ์/ Phetchabun
67180</t>
  </si>
  <si>
    <t>67180</t>
  </si>
  <si>
    <t>660635234323</t>
  </si>
  <si>
    <t>01/10/2025 21:56</t>
  </si>
  <si>
    <t>TH63057TRK4M8G</t>
  </si>
  <si>
    <t>01/10/2025 21:54</t>
  </si>
  <si>
    <t>FWO55</t>
  </si>
  <si>
    <t>ร***  เ***ยมศิริ</t>
  </si>
  <si>
    <t>ระยอง</t>
  </si>
  <si>
    <t>01/10/2025 21:53</t>
  </si>
  <si>
    <t>764559988220</t>
  </si>
  <si>
    <t>FWO53</t>
  </si>
  <si>
    <t>ศ***ญา แ***รักษ์</t>
  </si>
  <si>
    <t>ตรัง</t>
  </si>
  <si>
    <t>01/10/2025 21:44</t>
  </si>
  <si>
    <t>764570058291</t>
  </si>
  <si>
    <t>FWO52</t>
  </si>
  <si>
    <t>จ***ัฒน์ ก***สร้าง</t>
  </si>
  <si>
    <t>01/10/2025 21:40</t>
  </si>
  <si>
    <t>764577350224</t>
  </si>
  <si>
    <t>FWO50</t>
  </si>
  <si>
    <t>ว***า แ***ุ่งค้อ</t>
  </si>
  <si>
    <t>นครราชสีมา</t>
  </si>
  <si>
    <t>01/10/2025 21:34</t>
  </si>
  <si>
    <t>764512784232</t>
  </si>
  <si>
    <t>FWO49</t>
  </si>
  <si>
    <t>ส***  ส***ราช</t>
  </si>
  <si>
    <t>หนองบัวลำภู</t>
  </si>
  <si>
    <t>01/10/2025 21:30</t>
  </si>
  <si>
    <t>764569018194</t>
  </si>
  <si>
    <t>FWO48</t>
  </si>
  <si>
    <t>ส***ี แ***ก้ว</t>
  </si>
  <si>
    <t>พังงา</t>
  </si>
  <si>
    <t>01/10/2025 21:26</t>
  </si>
  <si>
    <t>764599507280</t>
  </si>
  <si>
    <t>FWO47</t>
  </si>
  <si>
    <t>พ***า  ก***ิ่ง</t>
  </si>
  <si>
    <t>เชียงใหม่</t>
  </si>
  <si>
    <t>01/10/2025 21:20</t>
  </si>
  <si>
    <t>764524747302</t>
  </si>
  <si>
    <t>FWO46</t>
  </si>
  <si>
    <t>ท***ร บ***แขก</t>
  </si>
  <si>
    <t>กระบี่</t>
  </si>
  <si>
    <t>01/10/2025 21:12</t>
  </si>
  <si>
    <t>764534576116</t>
  </si>
  <si>
    <t>01/10/2025 21:13</t>
  </si>
  <si>
    <t>FWO45</t>
  </si>
  <si>
    <t>พ***ินทร์ บ***ิตร</t>
  </si>
  <si>
    <t>ลำพูน</t>
  </si>
  <si>
    <t>01/10/2025 21:11</t>
  </si>
  <si>
    <t>764558709283</t>
  </si>
  <si>
    <t>FWO44</t>
  </si>
  <si>
    <t>จ***ิมา พ***์โพธิ์</t>
  </si>
  <si>
    <t>ราชบุรี</t>
  </si>
  <si>
    <t>01/10/2025 21:07</t>
  </si>
  <si>
    <t>764514282162</t>
  </si>
  <si>
    <t>FWO43</t>
  </si>
  <si>
    <t>อ***เรือน</t>
  </si>
  <si>
    <t>ขอนแก่น</t>
  </si>
  <si>
    <t>01/10/2025 21:05</t>
  </si>
  <si>
    <t>เอาแค่รสมะพร้าว3เผือกมะพร้าว3ฝอยทอง3</t>
  </si>
  <si>
    <t>764518217120</t>
  </si>
  <si>
    <t>01/10/2025 21:04</t>
  </si>
  <si>
    <t>FWO42</t>
  </si>
  <si>
    <t>จันทร์ดี แซ่บิ้ม</t>
  </si>
  <si>
    <t>105/29 หมู่ 4 (หมู่บ้านชื่นสุข 5)
สัตหีบ/ Sattahipชลบุรี/ Chonburi
20180</t>
  </si>
  <si>
    <t>20180</t>
  </si>
  <si>
    <t>660947750822</t>
  </si>
  <si>
    <t>01/10/2025 21:03</t>
  </si>
  <si>
    <t>LEXPU0613907723</t>
  </si>
  <si>
    <t>FWO41</t>
  </si>
  <si>
    <t>ร***านนท์ เ***ัญญาณัฐ</t>
  </si>
  <si>
    <t>01/10/2025 21:02</t>
  </si>
  <si>
    <t>764578558295</t>
  </si>
  <si>
    <t>01/10/2025 21:01</t>
  </si>
  <si>
    <t>FWO39</t>
  </si>
  <si>
    <t>ว***ิสา พ***ัน</t>
  </si>
  <si>
    <t>01/10/2025 20:56</t>
  </si>
  <si>
    <t>764585060186</t>
  </si>
  <si>
    <t>FWO38</t>
  </si>
  <si>
    <t>ม*** เ***ูง</t>
  </si>
  <si>
    <t>พิษณุโลก</t>
  </si>
  <si>
    <t>01/10/2025 20:55</t>
  </si>
  <si>
    <t>764508394134</t>
  </si>
  <si>
    <t>FWO37</t>
  </si>
  <si>
    <t>ช***ณี</t>
  </si>
  <si>
    <t>01/10/2025 20:54</t>
  </si>
  <si>
    <t>764560145134</t>
  </si>
  <si>
    <t>FWO36</t>
  </si>
  <si>
    <t>Y*** Y** Y***</t>
  </si>
  <si>
    <t>01/10/2025 20:43</t>
  </si>
  <si>
    <t>764586433122</t>
  </si>
  <si>
    <t>FWO35</t>
  </si>
  <si>
    <t>อ***สินธ์  ท***ัย</t>
  </si>
  <si>
    <t>ร้อยเอ็ด</t>
  </si>
  <si>
    <t>764516072121</t>
  </si>
  <si>
    <t>FWO34</t>
  </si>
  <si>
    <t>จ******ญ</t>
  </si>
  <si>
    <t>******ฝ้าไร่, อำเภอเฝ้าไร่ ตำบลเฝ้าไร่ อำเภอเฝ้าไร่ จังหวัดหนองคาย 43230</t>
  </si>
  <si>
    <t>43230</t>
  </si>
  <si>
    <t>00</t>
  </si>
  <si>
    <t>01/10/2025 20:36</t>
  </si>
  <si>
    <t>SPX Express</t>
  </si>
  <si>
    <t>TH255596425360H</t>
  </si>
  <si>
    <t>01/10/2025 20:35</t>
  </si>
  <si>
    <t>FWO33</t>
  </si>
  <si>
    <t>จ***พ็ญ</t>
  </si>
  <si>
    <t>01/10/2025 20:32</t>
  </si>
  <si>
    <t>764544224290</t>
  </si>
  <si>
    <t>FWO32</t>
  </si>
  <si>
    <t>อ***ม</t>
  </si>
  <si>
    <t>พระนครศรีอยุธยา</t>
  </si>
  <si>
    <t>01/10/2025 20:25</t>
  </si>
  <si>
    <t>764572996165</t>
  </si>
  <si>
    <t>FWO31</t>
  </si>
  <si>
    <t>K*** K*** A*** - w***mhon</t>
  </si>
  <si>
    <t>Kanchanaburi</t>
  </si>
  <si>
    <t>01/10/2025 20:24</t>
  </si>
  <si>
    <t>764505032233</t>
  </si>
  <si>
    <t>FWO30</t>
  </si>
  <si>
    <t>น***รษฐ์  ศ***ระจ่าง</t>
  </si>
  <si>
    <t>01/10/2025 20:22</t>
  </si>
  <si>
    <t>764542454281</t>
  </si>
  <si>
    <t>FWO29</t>
  </si>
  <si>
    <t>g***o</t>
  </si>
  <si>
    <t>นครปฐม</t>
  </si>
  <si>
    <t>764562633225</t>
  </si>
  <si>
    <t>FWO28</t>
  </si>
  <si>
    <t>p***akornpanyajar</t>
  </si>
  <si>
    <t>01/10/2025 20:13</t>
  </si>
  <si>
    <t>764542199142</t>
  </si>
  <si>
    <t>FWO27</t>
  </si>
  <si>
    <t>น** ส***ิทธิ์ ด***่วง</t>
  </si>
  <si>
    <t>ประจวบคีรีขันธ์</t>
  </si>
  <si>
    <t>01/10/2025 20:07</t>
  </si>
  <si>
    <t>764500272126</t>
  </si>
  <si>
    <t>ชิฟฟ่อนรวมรส ยอดฮิต 1 กล่องมี 8 ชิ้น มัลเบอรี่ ชีสเค้ก เมล่อน น้ำผึ้ง (main)</t>
  </si>
  <si>
    <t>FWO26</t>
  </si>
  <si>
    <t>ส******)</t>
  </si>
  <si>
    <t>******ำบลเกษมทรัพย์ อำเภอปักธงชัย จังหวัดนครราชสีมา 30150</t>
  </si>
  <si>
    <t>30150</t>
  </si>
  <si>
    <t>42</t>
  </si>
  <si>
    <t>01/10/2025 20:03</t>
  </si>
  <si>
    <t>TH258349370912T</t>
  </si>
  <si>
    <t>FWO25</t>
  </si>
  <si>
    <t>ส******ว</t>
  </si>
  <si>
    <t>******่ 756/317 ห้องชุด C11-02 (1A)   ตำบลชะอำ อำเภอชะอำ จังหวัดเพชรบุรี 76120</t>
  </si>
  <si>
    <t>76120</t>
  </si>
  <si>
    <t>01/10/2025 20:01</t>
  </si>
  <si>
    <t>TH18047TRM6K8A1</t>
  </si>
  <si>
    <t>FWO24</t>
  </si>
  <si>
    <t>น******่</t>
  </si>
  <si>
    <t>******องไข่น้ำ, อำเภอหนองแค ตำบลหนองไข่น้ำ อำเภอหนองแค จังหวัดสระบุรี 18140</t>
  </si>
  <si>
    <t>18140</t>
  </si>
  <si>
    <t>45</t>
  </si>
  <si>
    <t>01/10/2025 19:59</t>
  </si>
  <si>
    <t>TH10037TSWW20K</t>
  </si>
  <si>
    <t>FWO23</t>
  </si>
  <si>
    <t>ส***แพร ส***าลี</t>
  </si>
  <si>
    <t>เทศบาลนครอุบลราชธานี</t>
  </si>
  <si>
    <t>01/10/2025 19:57</t>
  </si>
  <si>
    <t>764535397146</t>
  </si>
  <si>
    <t>FWO22</t>
  </si>
  <si>
    <t>ช***ันธ์ุ  ม***ศิริวัฒนา</t>
  </si>
  <si>
    <t>01/10/2025 19:55</t>
  </si>
  <si>
    <t>764599155272</t>
  </si>
  <si>
    <t>FWO21</t>
  </si>
  <si>
    <t>กฤติกา เธียรชัยพงษ์</t>
  </si>
  <si>
    <t>โกดัง ชัยพงษ์พลาซ่า  ซอยธนาคารกรุงเทพ ถ.ศรีมาลา ต.ในเมือง อ.เมือง จ.พิจิตร
เมืองพิจิตร/ Mueang Phichitพิจิตร/ Phichit
66000</t>
  </si>
  <si>
    <t>66000</t>
  </si>
  <si>
    <t>660879828989</t>
  </si>
  <si>
    <t>01/10/2025 19:42</t>
  </si>
  <si>
    <t>LEXPU0613991688</t>
  </si>
  <si>
    <t>FWO20</t>
  </si>
  <si>
    <t>ว***พ็ญ ท***าด</t>
  </si>
  <si>
    <t>นครนายก</t>
  </si>
  <si>
    <t>01/10/2025 19:39</t>
  </si>
  <si>
    <t>764510590141</t>
  </si>
  <si>
    <t>FWO19</t>
  </si>
  <si>
    <t>จ***พร  จ***ากลาง</t>
  </si>
  <si>
    <t>01/10/2025 19:35</t>
  </si>
  <si>
    <t>764546269200</t>
  </si>
  <si>
    <t>01/10/2025 19:36</t>
  </si>
  <si>
    <t>FWO18</t>
  </si>
  <si>
    <t>ม***ชัย ส***ดง</t>
  </si>
  <si>
    <t>01/10/2025 19:31</t>
  </si>
  <si>
    <t>764582175210</t>
  </si>
  <si>
    <t>FWO17</t>
  </si>
  <si>
    <t>ร***ครูเนส</t>
  </si>
  <si>
    <t>อุดรธานี</t>
  </si>
  <si>
    <t>01/10/2025 19:29</t>
  </si>
  <si>
    <t>764519337142</t>
  </si>
  <si>
    <t>FWO16</t>
  </si>
  <si>
    <t>ส***ง</t>
  </si>
  <si>
    <t>เทศบาลนครเชียงราย</t>
  </si>
  <si>
    <t>01/10/2025 19:27</t>
  </si>
  <si>
    <t>764560675174</t>
  </si>
  <si>
    <t>FWO15</t>
  </si>
  <si>
    <t>ว***ยลักษณ์ อ***</t>
  </si>
  <si>
    <t>01/10/2025 19:14</t>
  </si>
  <si>
    <t>764592967154</t>
  </si>
  <si>
    <t>FWO14</t>
  </si>
  <si>
    <t>ส***น แ***าษฎร์</t>
  </si>
  <si>
    <t>01/10/2025 19:12</t>
  </si>
  <si>
    <t>764511883166</t>
  </si>
  <si>
    <t>FWO13</t>
  </si>
  <si>
    <t>n***ayaau725</t>
  </si>
  <si>
    <t>เพชรบูรณ์</t>
  </si>
  <si>
    <t>01/10/2025 18:56</t>
  </si>
  <si>
    <t>764595198172</t>
  </si>
  <si>
    <t>FWO10</t>
  </si>
  <si>
    <t>น** ล*** ไ***สดา</t>
  </si>
  <si>
    <t>เลย</t>
  </si>
  <si>
    <t>01/10/2025 18:40</t>
  </si>
  <si>
    <t>764514194205</t>
  </si>
  <si>
    <t>FWO9</t>
  </si>
  <si>
    <t>ส***นท์ ภ***อง</t>
  </si>
  <si>
    <t>01/10/2025 18:38</t>
  </si>
  <si>
    <t>764524753241</t>
  </si>
  <si>
    <t>FWO7</t>
  </si>
  <si>
    <t>W***ai</t>
  </si>
  <si>
    <t>Phra Nakhon Si Ayutthaya</t>
  </si>
  <si>
    <t>01/10/2025 18:27</t>
  </si>
  <si>
    <t>764528159264</t>
  </si>
  <si>
    <t>FWO6</t>
  </si>
  <si>
    <t>ฉ*** ถ***ุูณ</t>
  </si>
  <si>
    <t>กำแพงเพชร</t>
  </si>
  <si>
    <t>01/10/2025 18:23</t>
  </si>
  <si>
    <t>764514672132</t>
  </si>
  <si>
    <t>FWO5</t>
  </si>
  <si>
    <t>เ**</t>
  </si>
  <si>
    <t>01/10/2025 18:07</t>
  </si>
  <si>
    <t>764575367150</t>
  </si>
  <si>
    <t>FWO3</t>
  </si>
  <si>
    <t>ป**</t>
  </si>
  <si>
    <t>01/10/2025 18:02</t>
  </si>
  <si>
    <t>764538986223</t>
  </si>
  <si>
    <t>01/10/2025 18:03</t>
  </si>
  <si>
    <t>FWO2</t>
  </si>
  <si>
    <t>ป***จตามสั่งนะจ๊ะ</t>
  </si>
  <si>
    <t>สุราษฎร์ธานี</t>
  </si>
  <si>
    <t>764525610122</t>
  </si>
  <si>
    <t>FWO1</t>
  </si>
  <si>
    <t>ช***านุช โ***วง</t>
  </si>
  <si>
    <t>ปราจีนบุรี</t>
  </si>
  <si>
    <t>01/10/2025 17:57</t>
  </si>
  <si>
    <t>764539243112</t>
  </si>
  <si>
    <t>FWO0</t>
  </si>
  <si>
    <t>บ***ือ ป***โปร่ง</t>
  </si>
  <si>
    <t>01/10/2025 17:56</t>
  </si>
  <si>
    <t>764517676171</t>
  </si>
  <si>
    <t>FWN99</t>
  </si>
  <si>
    <t>บ***ี ค***า</t>
  </si>
  <si>
    <t>01/10/2025 17:55</t>
  </si>
  <si>
    <t>764537993166</t>
  </si>
  <si>
    <t>FWN97</t>
  </si>
  <si>
    <t>ส***ภรณ์ ย***จริญ</t>
  </si>
  <si>
    <t>บุรีรัมย์</t>
  </si>
  <si>
    <t>01/10/2025 17:53</t>
  </si>
  <si>
    <t>764588388126</t>
  </si>
  <si>
    <t>FWN96</t>
  </si>
  <si>
    <t>01/10/2025 17:52</t>
  </si>
  <si>
    <t>764514433266</t>
  </si>
  <si>
    <t>วรรณวนัช ขนมเปี๊ยะไส้ทะลัก ขนาด 450 กรัม เลือกรสชาติได้</t>
  </si>
  <si>
    <t>FWN95</t>
  </si>
  <si>
    <t>กัญณัฐฏ์  พรจรัสกมล</t>
  </si>
  <si>
    <t>32/113 ม.3  หมู่บ้านอรณิชาศิริ ต.บึงคำพร้อย
ลำลูกกา/ Lam Luk Kaปทุมธานี/ Pathum Thani
12150</t>
  </si>
  <si>
    <t>12150</t>
  </si>
  <si>
    <t>660814483093</t>
  </si>
  <si>
    <t>01/10/2025 17:35</t>
  </si>
  <si>
    <t>LEXPU0613908392</t>
  </si>
  <si>
    <t>FWN94</t>
  </si>
  <si>
    <t>p***ertthaw</t>
  </si>
  <si>
    <t>01/10/2025 17:34</t>
  </si>
  <si>
    <t>764575955183</t>
  </si>
  <si>
    <t>FWN93</t>
  </si>
  <si>
    <t>ป******ล</t>
  </si>
  <si>
    <t>******ปิ  กรุงเทพ 10240 แขวงคลองจั่น เขตบางกะปิ จังหวัดกรุงเทพมหานคร 10240</t>
  </si>
  <si>
    <t>10240</t>
  </si>
  <si>
    <t>54</t>
  </si>
  <si>
    <t>01/10/2025 17:37</t>
  </si>
  <si>
    <t>TH255189211127M</t>
  </si>
  <si>
    <t>FWN92</t>
  </si>
  <si>
    <t>ป***ุช เ***อสุวรรณ์</t>
  </si>
  <si>
    <t>01/10/2025 17:23</t>
  </si>
  <si>
    <t>764580250280</t>
  </si>
  <si>
    <t>01/10/2025 17:22</t>
  </si>
  <si>
    <t>FWN91</t>
  </si>
  <si>
    <t>C***anChita</t>
  </si>
  <si>
    <t>สุพรรณบุรี</t>
  </si>
  <si>
    <t>01/10/2025 17:13</t>
  </si>
  <si>
    <t>764514755185</t>
  </si>
  <si>
    <t>01/10/2025 17:12</t>
  </si>
  <si>
    <t>FWN90</t>
  </si>
  <si>
    <t>T***yaphat K**</t>
  </si>
  <si>
    <t>อ่างทอง</t>
  </si>
  <si>
    <t>764563855285</t>
  </si>
  <si>
    <t>FWN89</t>
  </si>
  <si>
    <t>อ******า</t>
  </si>
  <si>
    <t>****** ต.คอกกระบือ อ.เมือง จ.สมุทรสาคร 74000 ตำบลคอกกระบือ อำเภอเมืองสมุทรสาคร จังหวัดสมุทรสาคร 74000</t>
  </si>
  <si>
    <t>74000</t>
  </si>
  <si>
    <t>38</t>
  </si>
  <si>
    <t>01/10/2025 17:10</t>
  </si>
  <si>
    <t>TH256191930388L</t>
  </si>
  <si>
    <t>FWN88</t>
  </si>
  <si>
    <t>ท***ัทร ค***เกิด</t>
  </si>
  <si>
    <t>01/10/2025 17:03</t>
  </si>
  <si>
    <t>764525042120</t>
  </si>
  <si>
    <t>FWN87</t>
  </si>
  <si>
    <t>พ***า ท***์ยอดศรี</t>
  </si>
  <si>
    <t>01/10/2025 17:02</t>
  </si>
  <si>
    <t>764546459176</t>
  </si>
  <si>
    <t>FWN86</t>
  </si>
  <si>
    <t>ร***าพร พ***้อ</t>
  </si>
  <si>
    <t>ตาก</t>
  </si>
  <si>
    <t>01/10/2025 17:01</t>
  </si>
  <si>
    <t>764537440122</t>
  </si>
  <si>
    <t>FWN85</t>
  </si>
  <si>
    <t>ส***นัด เ***ขันธ์</t>
  </si>
  <si>
    <t>01/10/2025 16:59</t>
  </si>
  <si>
    <t>764535246274</t>
  </si>
  <si>
    <t>FWN84</t>
  </si>
  <si>
    <t>ร้านที่10</t>
  </si>
  <si>
    <t>เดือนเพ็ญ เเสนโยธะกะ</t>
  </si>
  <si>
    <t>หมู่บ้าน Extra Home 2529/11,บางคอแหลม,บางคอแหลม,กรุงเทพ  10120</t>
  </si>
  <si>
    <t>10120</t>
  </si>
  <si>
    <t>0927770920</t>
  </si>
  <si>
    <t>01/10/2025 16:53</t>
  </si>
  <si>
    <t>raweewan5499@gmail.com</t>
  </si>
  <si>
    <t>EMS COD</t>
  </si>
  <si>
    <t>facebook</t>
  </si>
  <si>
    <t>กสิกร</t>
  </si>
  <si>
    <t>WA031334370TH</t>
  </si>
  <si>
    <t>01/10/2025 16:52</t>
  </si>
  <si>
    <t>FWN83</t>
  </si>
  <si>
    <t>ค***าส่ง ม***งศ์</t>
  </si>
  <si>
    <t>กาฬสินธุ์</t>
  </si>
  <si>
    <t>764575015201</t>
  </si>
  <si>
    <t>FWN82</t>
  </si>
  <si>
    <t>สาคร  ณ นคร</t>
  </si>
  <si>
    <t xml:space="preserve"> ร้านนครอุปกรณ์กีฬา 333/86-87  ถนนบ้านนา  ตำบลสัตหีบ  อำเภอสัตหีบ  จังหวัดชลบุรี  20180</t>
  </si>
  <si>
    <t>0956315417</t>
  </si>
  <si>
    <t>01/10/2025 16:47</t>
  </si>
  <si>
    <t>WA031334383TH</t>
  </si>
  <si>
    <t>01/10/2025 16:46</t>
  </si>
  <si>
    <t>FWN81</t>
  </si>
  <si>
    <t>ช******ม</t>
  </si>
  <si>
    <t>******ลเกาะสะบ้า ตำบลเกาะสะบ้า อำเภอเทพา จังหวัดสงขลา 90150</t>
  </si>
  <si>
    <t>90150</t>
  </si>
  <si>
    <t>72</t>
  </si>
  <si>
    <t>01/10/2025 17:09</t>
  </si>
  <si>
    <t>TH259406528313D</t>
  </si>
  <si>
    <t>01/10/2025 16:39</t>
  </si>
  <si>
    <t>FWN80</t>
  </si>
  <si>
    <t>น***้อยมาแพง</t>
  </si>
  <si>
    <t>พิจิตร</t>
  </si>
  <si>
    <t>01/10/2025 16:30</t>
  </si>
  <si>
    <t>764533886152</t>
  </si>
  <si>
    <t>FWN79</t>
  </si>
  <si>
    <t>ร***ทิพย์</t>
  </si>
  <si>
    <t>นนทบุรี</t>
  </si>
  <si>
    <t>01/10/2025 16:27</t>
  </si>
  <si>
    <t>THT030426A9KK5Z</t>
  </si>
  <si>
    <t>FWN78</t>
  </si>
  <si>
    <t>นางวนิดา  นาเจริญ</t>
  </si>
  <si>
    <t>63 ม.5 ต.โนนธาตุ อ.หนองสองห้อง จ.ขอนแก่น 40190</t>
  </si>
  <si>
    <t>40190</t>
  </si>
  <si>
    <t>0899378019</t>
  </si>
  <si>
    <t>01/10/2025 16:18</t>
  </si>
  <si>
    <t>WA031334397TH</t>
  </si>
  <si>
    <t>01/10/2025 16:17</t>
  </si>
  <si>
    <t>FWN77</t>
  </si>
  <si>
    <t>พ******ำ</t>
  </si>
  <si>
    <t>******เมือง ตำบลในเมือง อำเภอเมืองบุรีรัมย์ จังหวัดบุรีรัมย์ 31000</t>
  </si>
  <si>
    <t>32</t>
  </si>
  <si>
    <t>TH250814084872P</t>
  </si>
  <si>
    <t>FWN75</t>
  </si>
  <si>
    <t>ว***ัตน์แสวงดี</t>
  </si>
  <si>
    <t>01/10/2025 16:12</t>
  </si>
  <si>
    <t>764541288162</t>
  </si>
  <si>
    <t>FWN74</t>
  </si>
  <si>
    <t>น******ง</t>
  </si>
  <si>
    <t>****** ตำบลสะแกโพรง ตำบลสะแกโพรง อำเภอเมืองบุรีรัมย์ จังหวัดบุรีรัมย์ 31000</t>
  </si>
  <si>
    <t>53</t>
  </si>
  <si>
    <t>TH256271900846G</t>
  </si>
  <si>
    <t>FWN73</t>
  </si>
  <si>
    <t>เ***าภา ค***จันทร์</t>
  </si>
  <si>
    <t>01/10/2025 16:08</t>
  </si>
  <si>
    <t>764522864136</t>
  </si>
  <si>
    <t>FWN72</t>
  </si>
  <si>
    <t>y**</t>
  </si>
  <si>
    <t>01/10/2025 16:06</t>
  </si>
  <si>
    <t>764521261136</t>
  </si>
  <si>
    <t>FWN71</t>
  </si>
  <si>
    <t>น***ขวัญ</t>
  </si>
  <si>
    <t>01/10/2025 16:03</t>
  </si>
  <si>
    <t>764590387175</t>
  </si>
  <si>
    <t>FWN70</t>
  </si>
  <si>
    <t>ว***รา บ***าซุย</t>
  </si>
  <si>
    <t>01/10/2025 15:56</t>
  </si>
  <si>
    <t>764532642123</t>
  </si>
  <si>
    <t>FWN69</t>
  </si>
  <si>
    <t>ธ***ภา ส***รณ</t>
  </si>
  <si>
    <t>นครพนม</t>
  </si>
  <si>
    <t>01/10/2025 15:55</t>
  </si>
  <si>
    <t>764517060123</t>
  </si>
  <si>
    <t>FWN68</t>
  </si>
  <si>
    <t>อ***ิน ส***ย</t>
  </si>
  <si>
    <t>01/10/2025 15:54</t>
  </si>
  <si>
    <t>764586465123</t>
  </si>
  <si>
    <t>FWN64</t>
  </si>
  <si>
    <t>ว***พ็ญ บ***ู</t>
  </si>
  <si>
    <t>01/10/2025 15:43</t>
  </si>
  <si>
    <t>764548660120</t>
  </si>
  <si>
    <t>FWN63</t>
  </si>
  <si>
    <t>ว***ินทร์</t>
  </si>
  <si>
    <t>01/10/2025 15:42</t>
  </si>
  <si>
    <t>764528664130</t>
  </si>
  <si>
    <t>FWN62</t>
  </si>
  <si>
    <t>คุณยุพิน นกเทศ</t>
  </si>
  <si>
    <t>38 ซ.กาญจนาภิเษก12 เขตสะพานสูง แขวงสะพานสูง กทม. 10240</t>
  </si>
  <si>
    <t>0611542318</t>
  </si>
  <si>
    <t>01/10/2025 15:37</t>
  </si>
  <si>
    <t>WA031334406TH</t>
  </si>
  <si>
    <t>01/10/2025 15:36</t>
  </si>
  <si>
    <t>FWN61</t>
  </si>
  <si>
    <t>รุ่งนภา สงาทับ</t>
  </si>
  <si>
    <t>33 ซอยนวมินทร์ 86 ถนนนวมินทร์ แขวงรามอินทรา เขตคันนายาว10230 เขตบึงกุ่ม10230 จังหวัดกรุงเทพมหานคร บ้านเลขที่ 800/89นะคะ · คันนายาว/ Khan Na Yao
คันนายาว/ Khan Na Yaoกรุงเทพมหานคร/ Bangkok
10230</t>
  </si>
  <si>
    <t>660966408575</t>
  </si>
  <si>
    <t>LEXPU0613902916</t>
  </si>
  <si>
    <t>01/10/2025 15:35</t>
  </si>
  <si>
    <t>FWN60</t>
  </si>
  <si>
    <t>E* s***ar l**</t>
  </si>
  <si>
    <t>01/10/2025 15:34</t>
  </si>
  <si>
    <t>764554400153</t>
  </si>
  <si>
    <t>FWN59</t>
  </si>
  <si>
    <t>ร***ีกร เ***าพิลัย</t>
  </si>
  <si>
    <t>01/10/2025 15:33</t>
  </si>
  <si>
    <t>764540833254</t>
  </si>
  <si>
    <t>FWN58</t>
  </si>
  <si>
    <t>มณฑา บริบูรณ์ธรกิจ</t>
  </si>
  <si>
    <t>188/290 ซอย 5/4 ม.ปิยวัฒน์ หมู่ 3 ต.เสม็ด อ.เมือง จ.ชลบุรี 20000</t>
  </si>
  <si>
    <t>20000</t>
  </si>
  <si>
    <t>0818654565</t>
  </si>
  <si>
    <t>line_oa</t>
  </si>
  <si>
    <t>WA031334410TH</t>
  </si>
  <si>
    <t>FWN57</t>
  </si>
  <si>
    <t>R***haneewan</t>
  </si>
  <si>
    <t>01/10/2025 15:28</t>
  </si>
  <si>
    <t>764581980164</t>
  </si>
  <si>
    <t>FWN56</t>
  </si>
  <si>
    <t>น*** เ***อทอง  ร***พี่ตุ้ยหูแร่</t>
  </si>
  <si>
    <t>สงขลา</t>
  </si>
  <si>
    <t>01/10/2025 15:22</t>
  </si>
  <si>
    <t>764561781163</t>
  </si>
  <si>
    <t>FWN55</t>
  </si>
  <si>
    <t>ร้านที่3</t>
  </si>
  <si>
    <t>อัมพร  ศรีวิชา</t>
  </si>
  <si>
    <t>สวนหม่อน 13/1 หทู่ 9 · สวนหม่อน/ Suan Mon
มัญจาคีรี/ Mancha Khiriขอนแก่น/ Khon Kaen
40160</t>
  </si>
  <si>
    <t>40160</t>
  </si>
  <si>
    <t>660885496632</t>
  </si>
  <si>
    <t>01/10/2025 15:19</t>
  </si>
  <si>
    <t>LEXPU0613899435</t>
  </si>
  <si>
    <t>FWN54</t>
  </si>
  <si>
    <t>r***hadamarksalud</t>
  </si>
  <si>
    <t>764532362215</t>
  </si>
  <si>
    <t>FWN49</t>
  </si>
  <si>
    <t>ก***ิพงศ์ เ***ำ</t>
  </si>
  <si>
    <t>01/10/2025 15:12</t>
  </si>
  <si>
    <t>764558184176</t>
  </si>
  <si>
    <t>FWN48</t>
  </si>
  <si>
    <t>เ***ลักษณ์ เ***ก้ว</t>
  </si>
  <si>
    <t>764523466151</t>
  </si>
  <si>
    <t>FWN46</t>
  </si>
  <si>
    <t>ด***้อ    เ***นนาค</t>
  </si>
  <si>
    <t>01/10/2025 15:06</t>
  </si>
  <si>
    <t>764514860141</t>
  </si>
  <si>
    <t>FWN45</t>
  </si>
  <si>
    <t>ก***า  ผ***ี่ยม</t>
  </si>
  <si>
    <t>01/10/2025 15:02</t>
  </si>
  <si>
    <t>764558987172</t>
  </si>
  <si>
    <t>01/10/2025 15:03</t>
  </si>
  <si>
    <t>FWN44</t>
  </si>
  <si>
    <t>อ***    ต***งตา</t>
  </si>
  <si>
    <t>ลพบุรี</t>
  </si>
  <si>
    <t>764574933146</t>
  </si>
  <si>
    <t>FWN43</t>
  </si>
  <si>
    <t>ธ***ัทร ด***ม้เงิน</t>
  </si>
  <si>
    <t>01/10/2025 15:01</t>
  </si>
  <si>
    <t>764557045254</t>
  </si>
  <si>
    <t>FWN42</t>
  </si>
  <si>
    <t>ม***ี ส***ด</t>
  </si>
  <si>
    <t>หนองคาย</t>
  </si>
  <si>
    <t>01/10/2025 14:56</t>
  </si>
  <si>
    <t>764551590132</t>
  </si>
  <si>
    <t>FWN40</t>
  </si>
  <si>
    <t>ฉ***นา</t>
  </si>
  <si>
    <t>01/10/2025 14:50</t>
  </si>
  <si>
    <t>764596593132</t>
  </si>
  <si>
    <t>FWN38</t>
  </si>
  <si>
    <t>ป***ี ด***ียง</t>
  </si>
  <si>
    <t>01/10/2025 14:49</t>
  </si>
  <si>
    <t>764587586184</t>
  </si>
  <si>
    <t>FWN36</t>
  </si>
  <si>
    <t>แ** เ***พิชชา</t>
  </si>
  <si>
    <t>01/10/2025 14:43</t>
  </si>
  <si>
    <t>764535384185</t>
  </si>
  <si>
    <t>FWN35</t>
  </si>
  <si>
    <t>โ***านต์ ส***ิวิชัย</t>
  </si>
  <si>
    <t>ฉะเชิงเทรา</t>
  </si>
  <si>
    <t>01/10/2025 14:38</t>
  </si>
  <si>
    <t>764529991116</t>
  </si>
  <si>
    <t>FWN34</t>
  </si>
  <si>
    <t>ร้านดา  บาร์เบอร์</t>
  </si>
  <si>
    <t>แมนชั่นชมจันทร์เลขที่ 10 ซอยลาดพร้าว 132 แยก 3 ถนนลาดพร้าวแขวงคลองจั่นเขตบางกะปิกทม
บางกะปิ/ Bang Kapiกรุงเทพมหานคร/ Bangkok
10240</t>
  </si>
  <si>
    <t>660618533367</t>
  </si>
  <si>
    <t>01/10/2025 14:37</t>
  </si>
  <si>
    <t>LEXPU0613896141</t>
  </si>
  <si>
    <t>FWN33</t>
  </si>
  <si>
    <t>ป***ดา แ***โยธา</t>
  </si>
  <si>
    <t>จังหวัดอุดรธานี</t>
  </si>
  <si>
    <t>764579999116</t>
  </si>
  <si>
    <t>FWN28</t>
  </si>
  <si>
    <t>แ*** ท***กร</t>
  </si>
  <si>
    <t>01/10/2025 14:31</t>
  </si>
  <si>
    <t>764550666191</t>
  </si>
  <si>
    <t>FWN27</t>
  </si>
  <si>
    <t>01/10/2025 14:30</t>
  </si>
  <si>
    <t>LEXPU0613988295</t>
  </si>
  <si>
    <t>FWN26</t>
  </si>
  <si>
    <t>อ***พร เ***นใจดี</t>
  </si>
  <si>
    <t>01/10/2025 14:29</t>
  </si>
  <si>
    <t>764529193120</t>
  </si>
  <si>
    <t>FWN25</t>
  </si>
  <si>
    <t>บ***ลี้ยง</t>
  </si>
  <si>
    <t>764584638134</t>
  </si>
  <si>
    <t>FWN24</t>
  </si>
  <si>
    <t>ร******ช</t>
  </si>
  <si>
    <t>******กำแพง 62130 ตำบลเกาะตาล อำเภอขาณุวรลักษบุรี จังหวัดกำแพงเพชร 62130</t>
  </si>
  <si>
    <t>62130</t>
  </si>
  <si>
    <t>56</t>
  </si>
  <si>
    <t>01/10/2025 14:26</t>
  </si>
  <si>
    <t>TH2568325368559</t>
  </si>
  <si>
    <t>01/10/2025 14:25</t>
  </si>
  <si>
    <t>FWN22</t>
  </si>
  <si>
    <t>ล***า</t>
  </si>
  <si>
    <t>****** ถนนชยางกูร  ตำบลไชยบุรี ตำบลไชยบุรี อำเภอท่าอุเทน จังหวัดนครพนม 48120</t>
  </si>
  <si>
    <t>48120</t>
  </si>
  <si>
    <t>40</t>
  </si>
  <si>
    <t>TH255513410035C</t>
  </si>
  <si>
    <t>FWN21</t>
  </si>
  <si>
    <t>ศ***ัตน์ประภาสุวรรณกุล</t>
  </si>
  <si>
    <t>01/10/2025 14:21</t>
  </si>
  <si>
    <t>764583774146</t>
  </si>
  <si>
    <t>FWN20</t>
  </si>
  <si>
    <t>ก***นา ม***ฝอย</t>
  </si>
  <si>
    <t>01/10/2025 14:19</t>
  </si>
  <si>
    <t>764591249203</t>
  </si>
  <si>
    <t>FWN19</t>
  </si>
  <si>
    <t>ก***รรณ</t>
  </si>
  <si>
    <t>01/10/2025 14:17</t>
  </si>
  <si>
    <t>764537246196</t>
  </si>
  <si>
    <t>01/10/2025 14:18</t>
  </si>
  <si>
    <t>FWN18</t>
  </si>
  <si>
    <t>อ***รา เ***ุญสม</t>
  </si>
  <si>
    <t>01/10/2025 14:15</t>
  </si>
  <si>
    <t>764514439183</t>
  </si>
  <si>
    <t>FWN17</t>
  </si>
  <si>
    <t>ก***าญจน์  ท***่วง</t>
  </si>
  <si>
    <t>01/10/2025 14:12</t>
  </si>
  <si>
    <t>764552851160</t>
  </si>
  <si>
    <t>01/10/2025 14:16</t>
  </si>
  <si>
    <t>FWN15</t>
  </si>
  <si>
    <t>พ******์</t>
  </si>
  <si>
    <t>******ย ตำบลท่าชัย อำเภอศรีสัชนาลัย จังหวัดสุโขทัย 64190</t>
  </si>
  <si>
    <t>64190</t>
  </si>
  <si>
    <t>65</t>
  </si>
  <si>
    <t>01/10/2025 14:14</t>
  </si>
  <si>
    <t>TH257682679418I</t>
  </si>
  <si>
    <t>FWN14</t>
  </si>
  <si>
    <t>น***าวจ่อย จ***อง</t>
  </si>
  <si>
    <t>สกลนคร</t>
  </si>
  <si>
    <t>01/10/2025 14:08</t>
  </si>
  <si>
    <t>764579752182</t>
  </si>
  <si>
    <t>FWN13</t>
  </si>
  <si>
    <t>รัตติกาล  คล่องแคล่ว</t>
  </si>
  <si>
    <t>117/31ม.9บ้านพัทธนันท์ ต.บวกค้าง
สันกำแพง/ San Kamphaengเชียงใหม่/ Chiang Mai
50130</t>
  </si>
  <si>
    <t>50130</t>
  </si>
  <si>
    <t>660822142677</t>
  </si>
  <si>
    <t>LEXPU0613895471</t>
  </si>
  <si>
    <t>FWN12</t>
  </si>
  <si>
    <t>พ***า ส***ันทร์</t>
  </si>
  <si>
    <t>อำนาจเจริญ</t>
  </si>
  <si>
    <t>01/10/2025 14:02</t>
  </si>
  <si>
    <t>764549761113</t>
  </si>
  <si>
    <t>FWN11</t>
  </si>
  <si>
    <t>อ***ช  ด***จ</t>
  </si>
  <si>
    <t>01/10/2025 13:55</t>
  </si>
  <si>
    <t>764538175192</t>
  </si>
  <si>
    <t>FWN10</t>
  </si>
  <si>
    <t>น***นวน  ช***ม</t>
  </si>
  <si>
    <t>764577034130</t>
  </si>
  <si>
    <t>FWN9</t>
  </si>
  <si>
    <t>T***anee Y***raThok</t>
  </si>
  <si>
    <t>01/10/2025 13:53</t>
  </si>
  <si>
    <t>764534370202</t>
  </si>
  <si>
    <t>FWN8</t>
  </si>
  <si>
    <t>น***วิว พ***ตา  k** P***thip</t>
  </si>
  <si>
    <t>01/10/2025 13:51</t>
  </si>
  <si>
    <t>764541258165</t>
  </si>
  <si>
    <t>FWN7</t>
  </si>
  <si>
    <t>ไ***ตน์  ด***์แช่ม</t>
  </si>
  <si>
    <t>764570253156</t>
  </si>
  <si>
    <t>FWN6</t>
  </si>
  <si>
    <t>ช***ุช​ ท***กฎิ</t>
  </si>
  <si>
    <t>01/10/2025 13:50</t>
  </si>
  <si>
    <t>764546456166</t>
  </si>
  <si>
    <t>01/10/2025 13:49</t>
  </si>
  <si>
    <t>FWN5</t>
  </si>
  <si>
    <t>p**</t>
  </si>
  <si>
    <t>01/10/2025 13:45</t>
  </si>
  <si>
    <t>764500455154</t>
  </si>
  <si>
    <t>FWN4</t>
  </si>
  <si>
    <t>ถ***ยุ ม***คล</t>
  </si>
  <si>
    <t>01/10/2025 13:44</t>
  </si>
  <si>
    <t>764526778190</t>
  </si>
  <si>
    <t>FWN3</t>
  </si>
  <si>
    <t>น*** ร***วงศา</t>
  </si>
  <si>
    <t>01/10/2025 13:42</t>
  </si>
  <si>
    <t>764591252202</t>
  </si>
  <si>
    <t>FWN2</t>
  </si>
  <si>
    <t>ร***า ท***เนาว์</t>
  </si>
  <si>
    <t>01/10/2025 13:40</t>
  </si>
  <si>
    <t>764527057195</t>
  </si>
  <si>
    <t>FWN1</t>
  </si>
  <si>
    <t>ช***้วน</t>
  </si>
  <si>
    <t>01/10/2025 13:37</t>
  </si>
  <si>
    <t>764596989133</t>
  </si>
  <si>
    <t>FWN0</t>
  </si>
  <si>
    <t>Y**</t>
  </si>
  <si>
    <t>01/10/2025 13:26</t>
  </si>
  <si>
    <t>764508174183</t>
  </si>
  <si>
    <t>FWM99</t>
  </si>
  <si>
    <t>ปิยะศักดิ์  ศรีธวัชพงศ์</t>
  </si>
  <si>
    <t>28/20  ม.9    ร้านครัวช้างแดง · เชียงรากน้อย/ Chiang Rak Noi
บางปะอิน/ Bang Pa-inพระนครศรีอยุธยา/ Phra Nakhon Si Ayutthaya
13180</t>
  </si>
  <si>
    <t>13180</t>
  </si>
  <si>
    <t>660818516458</t>
  </si>
  <si>
    <t>LEXPU0613993116</t>
  </si>
  <si>
    <t>FWM98</t>
  </si>
  <si>
    <t>พ***า ม***แดง</t>
  </si>
  <si>
    <t>01/10/2025 13:24</t>
  </si>
  <si>
    <t>764573455203</t>
  </si>
  <si>
    <t>FWM97</t>
  </si>
  <si>
    <t>ว***า ส***ะลิ</t>
  </si>
  <si>
    <t>สระบุรี</t>
  </si>
  <si>
    <t>01/10/2025 13:22</t>
  </si>
  <si>
    <t>764561632144</t>
  </si>
  <si>
    <t>FWM96</t>
  </si>
  <si>
    <t>น******)</t>
  </si>
  <si>
    <t>******าเปียก ด้านในเป็นหอพัก) ตำบลสุรศักดิ์ อำเภอศรีราชา จังหวัดชลบุรี 20110</t>
  </si>
  <si>
    <t>20110</t>
  </si>
  <si>
    <t>24</t>
  </si>
  <si>
    <t>01/10/2025 13:19</t>
  </si>
  <si>
    <t>TH255292457049Y</t>
  </si>
  <si>
    <t>FWM95</t>
  </si>
  <si>
    <t>01/10/2025 13:13</t>
  </si>
  <si>
    <t>764530178300</t>
  </si>
  <si>
    <t>FWM94</t>
  </si>
  <si>
    <t>ท***าว พ***สระพัง</t>
  </si>
  <si>
    <t>เทศบาลนครขอนแก่น</t>
  </si>
  <si>
    <t>01/10/2025 13:12</t>
  </si>
  <si>
    <t>764549834134</t>
  </si>
  <si>
    <t>FWM93</t>
  </si>
  <si>
    <t>ม***ัลย์ พ***ชยราช</t>
  </si>
  <si>
    <t>01/10/2025 13:07</t>
  </si>
  <si>
    <t>764596833265</t>
  </si>
  <si>
    <t>FWM92</t>
  </si>
  <si>
    <t>รัตนาภรณ์ ทรัพย์ขำ หนูนา</t>
  </si>
  <si>
    <t>บ้านเลขที่ 12 หมู่ 6 ต.นิคมเขาบ่อแก้ว · นิคมเขาบ่อแก้ว/ Nikhom Khao Bo Kaeo
พยุหะคีรี/ Phayuha Khiriนครสวรรค์/ Nakhon Sawan
60130</t>
  </si>
  <si>
    <t>60130</t>
  </si>
  <si>
    <t>660968931510</t>
  </si>
  <si>
    <t>01/10/2025 13:08</t>
  </si>
  <si>
    <t>TH56107TSVZV6C</t>
  </si>
  <si>
    <t>01/10/2025 13:05</t>
  </si>
  <si>
    <t>FWM91</t>
  </si>
  <si>
    <t>ช***ภา</t>
  </si>
  <si>
    <t>01/10/2025 13:04</t>
  </si>
  <si>
    <t>764568439180</t>
  </si>
  <si>
    <t>FWM89</t>
  </si>
  <si>
    <t>ข***ใจ</t>
  </si>
  <si>
    <t>01/10/2025 13:00</t>
  </si>
  <si>
    <t>764534830146</t>
  </si>
  <si>
    <t>FWM86</t>
  </si>
  <si>
    <t>น***พรว  ก***แสงคำ</t>
  </si>
  <si>
    <t>01/10/2025 12:48</t>
  </si>
  <si>
    <t>764551858195</t>
  </si>
  <si>
    <t>01/10/2025 12:49</t>
  </si>
  <si>
    <t>FWM85</t>
  </si>
  <si>
    <t>น***านต์ แ***แก้ว</t>
  </si>
  <si>
    <t>01/10/2025 12:46</t>
  </si>
  <si>
    <t>764527184142</t>
  </si>
  <si>
    <t>FWM83</t>
  </si>
  <si>
    <t>ม***า</t>
  </si>
  <si>
    <t>01/10/2025 12:40</t>
  </si>
  <si>
    <t>764588047123</t>
  </si>
  <si>
    <t>FWM82</t>
  </si>
  <si>
    <t>u***92132368781520</t>
  </si>
  <si>
    <t>01/10/2025 12:39</t>
  </si>
  <si>
    <t>764539054171</t>
  </si>
  <si>
    <t>FWM81</t>
  </si>
  <si>
    <t>น***ายัณห์  ป***ือ</t>
  </si>
  <si>
    <t>01/10/2025 12:37</t>
  </si>
  <si>
    <t>764532753180</t>
  </si>
  <si>
    <t>FWM80</t>
  </si>
  <si>
    <t>ล*** ท***หม่</t>
  </si>
  <si>
    <t>01/10/2025 12:31</t>
  </si>
  <si>
    <t>764590988136</t>
  </si>
  <si>
    <t>FWM79</t>
  </si>
  <si>
    <t>01/10/2025 12:26</t>
  </si>
  <si>
    <t>764533684154</t>
  </si>
  <si>
    <t>01/10/2025 12:25</t>
  </si>
  <si>
    <t>FWM78</t>
  </si>
  <si>
    <t>บ**</t>
  </si>
  <si>
    <t>764552996174</t>
  </si>
  <si>
    <t>01/10/2025 12:24</t>
  </si>
  <si>
    <t>FWM77</t>
  </si>
  <si>
    <t>จ***ระภา.จุลมานพ</t>
  </si>
  <si>
    <t>01/10/2025 12:18</t>
  </si>
  <si>
    <t>Flash Express Thailand</t>
  </si>
  <si>
    <t>THT020326A9653Z</t>
  </si>
  <si>
    <t>FWM76</t>
  </si>
  <si>
    <t>ใ***</t>
  </si>
  <si>
    <t>01/10/2025 12:14</t>
  </si>
  <si>
    <t>764541701254</t>
  </si>
  <si>
    <t>FWM75</t>
  </si>
  <si>
    <t>A***ana L***inool</t>
  </si>
  <si>
    <t>01/10/2025 12:11</t>
  </si>
  <si>
    <t>764588625275</t>
  </si>
  <si>
    <t>FWM74</t>
  </si>
  <si>
    <t>ส***นา ค***ั่น</t>
  </si>
  <si>
    <t>01/10/2025 12:10</t>
  </si>
  <si>
    <t>764598372123</t>
  </si>
  <si>
    <t>FWM73</t>
  </si>
  <si>
    <t>u***9978772001779</t>
  </si>
  <si>
    <t>01/10/2025 12:08</t>
  </si>
  <si>
    <t>764594779126</t>
  </si>
  <si>
    <t>FWM72</t>
  </si>
  <si>
    <t>ค** อ***า</t>
  </si>
  <si>
    <t>01/10/2025 12:05</t>
  </si>
  <si>
    <t>764515755135</t>
  </si>
  <si>
    <t>FWM70</t>
  </si>
  <si>
    <t>จักรพันธ์ ทรงกุล</t>
  </si>
  <si>
    <t>74 ม.8 · ห้วยม้า/ Huai Ma
เมืองแพร่/ Mueang Phraeแพร่/ Phrae
54000</t>
  </si>
  <si>
    <t>54000</t>
  </si>
  <si>
    <t>660646979608</t>
  </si>
  <si>
    <t>01/10/2025 12:00</t>
  </si>
  <si>
    <t>LEXPU0613903299</t>
  </si>
  <si>
    <t>FWM69</t>
  </si>
  <si>
    <t>น******์</t>
  </si>
  <si>
    <t>******ร้านซูจีบะหมี่เกี๊ยว ต.บางเสาธง อ.บางเสาธง) ตำบลบางเสาธง อำเภอบางเสาธง จังหวัดสมุทรปราการ 10540</t>
  </si>
  <si>
    <t>10540</t>
  </si>
  <si>
    <t>81</t>
  </si>
  <si>
    <t>01/10/2025 11:59</t>
  </si>
  <si>
    <t>TH250843027027D</t>
  </si>
  <si>
    <t>FWM68</t>
  </si>
  <si>
    <t>ประภัสสร</t>
  </si>
  <si>
    <t>14/1 ม.11
ต.ลำพญา
อ.บางเลน
จ.นครปฐม 73130</t>
  </si>
  <si>
    <t>73130</t>
  </si>
  <si>
    <t>0934241004</t>
  </si>
  <si>
    <t>01/10/2025 11:58</t>
  </si>
  <si>
    <t>WA031334423TH</t>
  </si>
  <si>
    <t>FWM66</t>
  </si>
  <si>
    <t>ส***น จ***โพธิ</t>
  </si>
  <si>
    <t>01/10/2025 11:51</t>
  </si>
  <si>
    <t>764530440181</t>
  </si>
  <si>
    <t>FWM64</t>
  </si>
  <si>
    <t>พัชรี พลาน้อย</t>
  </si>
  <si>
    <t>มิดไนท์ไก่ตอนประตูน้ำสาขาคลองหลวง ต.คลองสอง.อ.คลองหลวง.
จ.ปทุมธานี 
 12120</t>
  </si>
  <si>
    <t>12120</t>
  </si>
  <si>
    <t>0947528340</t>
  </si>
  <si>
    <t>01/10/2025 11:46</t>
  </si>
  <si>
    <t>01/10/2025 11:45</t>
  </si>
  <si>
    <t>FWM60</t>
  </si>
  <si>
    <t>ว***รณ์ น***รียง</t>
  </si>
  <si>
    <t>01/10/2025 11:33</t>
  </si>
  <si>
    <t>764577976116</t>
  </si>
  <si>
    <t>FWM59</t>
  </si>
  <si>
    <t>รวมรัตน์ โชติประยูร</t>
  </si>
  <si>
    <t>9/1หมู่7ต.ในเมืองอ.เมืองจ.ชัยภูมิ 36000</t>
  </si>
  <si>
    <t>36000</t>
  </si>
  <si>
    <t>0898484379</t>
  </si>
  <si>
    <t>WA031334445TH</t>
  </si>
  <si>
    <t>01/10/2025 11:32</t>
  </si>
  <si>
    <t>FWM58</t>
  </si>
  <si>
    <t>ส***ษ  เ***งค์ยา</t>
  </si>
  <si>
    <t>764513172113</t>
  </si>
  <si>
    <t>FWM57</t>
  </si>
  <si>
    <t>เ***ย</t>
  </si>
  <si>
    <t>01/10/2025 11:25</t>
  </si>
  <si>
    <t>THT0306268PXA0Z</t>
  </si>
  <si>
    <t>FWM56</t>
  </si>
  <si>
    <t>น***มยุรี ล***า</t>
  </si>
  <si>
    <t>01/10/2025 11:23</t>
  </si>
  <si>
    <t>764596449260</t>
  </si>
  <si>
    <t>FWM53</t>
  </si>
  <si>
    <t>plabu</t>
  </si>
  <si>
    <t>ถนนปทุมรังสิต ถนนปทุมรังสิต 58/20 · บางปรอก/ Bang Prok
เมืองปทุมธานี/ Mueang Pathum Thaniปทุมธานี/ Pathum Thani
12000</t>
  </si>
  <si>
    <t>12000</t>
  </si>
  <si>
    <t>660840825538</t>
  </si>
  <si>
    <t>01/10/2025 11:14</t>
  </si>
  <si>
    <t>LEXPU0613903727</t>
  </si>
  <si>
    <t>FWM52</t>
  </si>
  <si>
    <t>ฉ***ะดูละคร</t>
  </si>
  <si>
    <t>01/10/2025 11:10</t>
  </si>
  <si>
    <t>764545775136</t>
  </si>
  <si>
    <t>FWM51</t>
  </si>
  <si>
    <t>ป***าภัทร ท***ิด</t>
  </si>
  <si>
    <t>01/10/2025 11:09</t>
  </si>
  <si>
    <t>764579777124</t>
  </si>
  <si>
    <t>FWM50</t>
  </si>
  <si>
    <t>ป***ฒิ จ***ร์เวียงชัย</t>
  </si>
  <si>
    <t>01/10/2025 11:11</t>
  </si>
  <si>
    <t>764500620203</t>
  </si>
  <si>
    <t>01/10/2025 11:08</t>
  </si>
  <si>
    <t>FWM49</t>
  </si>
  <si>
    <t>ก***</t>
  </si>
  <si>
    <t>01/10/2025 11:07</t>
  </si>
  <si>
    <t>764504047193</t>
  </si>
  <si>
    <t>FWM48</t>
  </si>
  <si>
    <t>ทัศนีย์ บุตรโคตร</t>
  </si>
  <si>
    <t>เทศบาลตำบลเชียงกลม
360 ม.1 ต.เชียงกลม
อ.ปากชม จ.เลย 42150</t>
  </si>
  <si>
    <t>42150</t>
  </si>
  <si>
    <t>0980612452</t>
  </si>
  <si>
    <t>01/10/2025 11:06</t>
  </si>
  <si>
    <t>WA031334454TH</t>
  </si>
  <si>
    <t>FWM47</t>
  </si>
  <si>
    <t>01/10/2025 11:05</t>
  </si>
  <si>
    <t>764560578224</t>
  </si>
  <si>
    <t>FWM45</t>
  </si>
  <si>
    <t>บ้านนี้ รักผม นิ่มบิวตี้</t>
  </si>
  <si>
    <t>110 บ้านแม่ลอยหลวง ม่อนมะปราง ต.ศรีดอนชัย
อ.เทิง จ.เชียงราย
ศรีดอนไชย
จ.เชียงราย 57230</t>
  </si>
  <si>
    <t>57230</t>
  </si>
  <si>
    <t>0613456020</t>
  </si>
  <si>
    <t>01/10/2025 11:04</t>
  </si>
  <si>
    <t>FWM43</t>
  </si>
  <si>
    <t>พัชรา สิงห์หลง</t>
  </si>
  <si>
    <t>351โครงการA.P.P Village
ซอยธนาแลนด์ หมู่2
ต.แดงใหญ่ อ.เมือง
ขอนแก่น 40000</t>
  </si>
  <si>
    <t>40000</t>
  </si>
  <si>
    <t>0883766304</t>
  </si>
  <si>
    <t>01/10/2025 08:20</t>
  </si>
  <si>
    <t>EMS</t>
  </si>
  <si>
    <t>WB010684171TH</t>
  </si>
  <si>
    <t>01/10/2025 11:02</t>
  </si>
  <si>
    <t>FWM42</t>
  </si>
  <si>
    <t>ก***นา ว***ียร</t>
  </si>
  <si>
    <t>764562252296</t>
  </si>
  <si>
    <t>FWM41</t>
  </si>
  <si>
    <t>รัตติกาล  แก้วสุข</t>
  </si>
  <si>
    <t>บ้านเลขที่3ม.2ต.โคกยาง อ.เหนือคลอง จ.กระบี่ 81130</t>
  </si>
  <si>
    <t>81130</t>
  </si>
  <si>
    <t>0890245423</t>
  </si>
  <si>
    <t>01/10/2025 11:01</t>
  </si>
  <si>
    <t>WA031334471TH</t>
  </si>
  <si>
    <t>FWM40</t>
  </si>
  <si>
    <t>c***ee s***hap</t>
  </si>
  <si>
    <t>01/10/2025 11:00</t>
  </si>
  <si>
    <t>764521169134</t>
  </si>
  <si>
    <t>FWM39</t>
  </si>
  <si>
    <t>น***รี ด***ษา</t>
  </si>
  <si>
    <t>01/10/2025 10:58</t>
  </si>
  <si>
    <t>764526785234</t>
  </si>
  <si>
    <t>01/10/2025 10:57</t>
  </si>
  <si>
    <t>FWM38</t>
  </si>
  <si>
    <t>เ******ย</t>
  </si>
  <si>
    <t>******่ซ้ายมือ) ถ.สมภารคง ต.พิหารเเดง ตำบลพิหารแดง อำเภอเมืองสุพรรณบุรี จังหวัดสุพรรณบุรี 72000</t>
  </si>
  <si>
    <t>72000</t>
  </si>
  <si>
    <t>57</t>
  </si>
  <si>
    <t>01/10/2025 10:54</t>
  </si>
  <si>
    <t>TH255606364582E</t>
  </si>
  <si>
    <t>01/10/2025 10:53</t>
  </si>
  <si>
    <t>FWM37</t>
  </si>
  <si>
    <t>น******ย</t>
  </si>
  <si>
    <t>44</t>
  </si>
  <si>
    <t>01/10/2025 10:51</t>
  </si>
  <si>
    <t>TH2507182539347</t>
  </si>
  <si>
    <t>FWM36</t>
  </si>
  <si>
    <t>ห**</t>
  </si>
  <si>
    <t>01/10/2025 10:50</t>
  </si>
  <si>
    <t>764547841223</t>
  </si>
  <si>
    <t>FWM35</t>
  </si>
  <si>
    <t>จ***ร์เพ็ญ ท***ลนีย์</t>
  </si>
  <si>
    <t>ชัยภูมิ</t>
  </si>
  <si>
    <t>01/10/2025 10:48</t>
  </si>
  <si>
    <t>764517760145</t>
  </si>
  <si>
    <t>FWM33</t>
  </si>
  <si>
    <t>จ******น</t>
  </si>
  <si>
    <t>******ากช่อง ตำบลปากช่อง อำเภอปากช่อง จังหวัดนครราชสีมา 30130</t>
  </si>
  <si>
    <t>30130</t>
  </si>
  <si>
    <t>64</t>
  </si>
  <si>
    <t>TH255954154893N</t>
  </si>
  <si>
    <t>01/10/2025 10:38</t>
  </si>
  <si>
    <t>FWM31</t>
  </si>
  <si>
    <t>ร***ู บ***่อง</t>
  </si>
  <si>
    <t>01/10/2025 10:36</t>
  </si>
  <si>
    <t>764534049193</t>
  </si>
  <si>
    <t>FWM30</t>
  </si>
  <si>
    <t>s***atajungmit</t>
  </si>
  <si>
    <t>01/10/2025 10:34</t>
  </si>
  <si>
    <t>764503626191</t>
  </si>
  <si>
    <t>FWM28</t>
  </si>
  <si>
    <t>01/10/2025 10:26</t>
  </si>
  <si>
    <t>ไม่เอาหาแฟคะ</t>
  </si>
  <si>
    <t>764584411150</t>
  </si>
  <si>
    <t>FWM27</t>
  </si>
  <si>
    <t>น***มเกียรติ ภ***ันติสัมพันธ์</t>
  </si>
  <si>
    <t>เชียงราย</t>
  </si>
  <si>
    <t>01/10/2025 10:15</t>
  </si>
  <si>
    <t>764519232234</t>
  </si>
  <si>
    <t>FWM26</t>
  </si>
  <si>
    <t>โรส</t>
  </si>
  <si>
    <t>เกทเวย์ เอกมัย, ชั้น.G 982/22 .ถนน สุขุมวิท · พระโขนง/ Phra Khanong
คลองเตย/ Khlong Toeiกรุงเทพมหานคร/ Bangkok
10110</t>
  </si>
  <si>
    <t>10110</t>
  </si>
  <si>
    <t>660923433274</t>
  </si>
  <si>
    <t>01/10/2025 10:11</t>
  </si>
  <si>
    <t>LEXPU0613996106</t>
  </si>
  <si>
    <t>FWM25</t>
  </si>
  <si>
    <t>ทิพรัตน์​ แตงตาด</t>
  </si>
  <si>
    <t>สุขุมวิท 25 ซ.ล้วน-เจืออนุสรณ์2 · บางนาเหนือ/ Bang Na Nuea
บางนา/ Bang Naกรุงเทพมหานคร/ Bangkok
10260</t>
  </si>
  <si>
    <t>10260</t>
  </si>
  <si>
    <t>660817149099</t>
  </si>
  <si>
    <t>LEXPU0613988130</t>
  </si>
  <si>
    <t>FWM23</t>
  </si>
  <si>
    <t>ว***ทอง</t>
  </si>
  <si>
    <t>01/10/2025 10:12</t>
  </si>
  <si>
    <t>764505854291</t>
  </si>
  <si>
    <t>FWM22</t>
  </si>
  <si>
    <t>ว***พ็ญ  ต***มี</t>
  </si>
  <si>
    <t>จังหวัดตรัง</t>
  </si>
  <si>
    <t>01/10/2025 09:53</t>
  </si>
  <si>
    <t>764556759164</t>
  </si>
  <si>
    <t>FWM21</t>
  </si>
  <si>
    <t>หยาด</t>
  </si>
  <si>
    <t>78/507มบ*อมรชัย4ถนนราม2แขวงแสมดำเขตบางขุนเทียน*กทม 10150</t>
  </si>
  <si>
    <t>10150</t>
  </si>
  <si>
    <t>0815609569</t>
  </si>
  <si>
    <t>01/10/2025 09:47</t>
  </si>
  <si>
    <t>WA031334485TH</t>
  </si>
  <si>
    <t>01/10/2025 09:46</t>
  </si>
  <si>
    <t>FWM20</t>
  </si>
  <si>
    <t>ว*** ม***หา</t>
  </si>
  <si>
    <t>01/10/2025 09:45</t>
  </si>
  <si>
    <t>764574233205</t>
  </si>
  <si>
    <t>FWM19</t>
  </si>
  <si>
    <t>ปูเปรี้ยว อวบระยะสุดท้าย</t>
  </si>
  <si>
    <t>1222สำนักงานใหญ่กรุงศรีพระราม 3
บางโพงผาง
เขตยานนาวา
กรุงเทพฯ 10120</t>
  </si>
  <si>
    <t>0956317128</t>
  </si>
  <si>
    <t>WA031334499TH</t>
  </si>
  <si>
    <t>01/10/2025 09:44</t>
  </si>
  <si>
    <t>FWM18</t>
  </si>
  <si>
    <t>ย***น จ***ร์พา</t>
  </si>
  <si>
    <t>01/10/2025 09:09</t>
  </si>
  <si>
    <t>764427624726</t>
  </si>
  <si>
    <t>01/10/2025 09:37</t>
  </si>
  <si>
    <t>FWM17</t>
  </si>
  <si>
    <t>ส***ญ โ***์ทอง</t>
  </si>
  <si>
    <t>01/10/2025 09:04</t>
  </si>
  <si>
    <t>764451541755</t>
  </si>
  <si>
    <t>FWM16</t>
  </si>
  <si>
    <t>ณ***ิชาภา  น***ำเชี่ยว</t>
  </si>
  <si>
    <t>01/10/2025 08:52</t>
  </si>
  <si>
    <t>764464899741</t>
  </si>
  <si>
    <t>FWM15</t>
  </si>
  <si>
    <t>ล***ณา เ***อวงษ์</t>
  </si>
  <si>
    <t>01/10/2025 08:42</t>
  </si>
  <si>
    <t>764485025721</t>
  </si>
  <si>
    <t>FWM14</t>
  </si>
  <si>
    <t>น***า ท***ิริ</t>
  </si>
  <si>
    <t>01/10/2025 08:41</t>
  </si>
  <si>
    <t>764441083766</t>
  </si>
  <si>
    <t>FWM13</t>
  </si>
  <si>
    <t>น***า ส***รถ</t>
  </si>
  <si>
    <t>เทศบาลนครอุดรธานี</t>
  </si>
  <si>
    <t>01/10/2025 08:38</t>
  </si>
  <si>
    <t>764420953726</t>
  </si>
  <si>
    <t>FWM11</t>
  </si>
  <si>
    <t>ย******ง</t>
  </si>
  <si>
    <t>******ท่าสาป ตำบลท่าสาป อำเภอเมืองยะลา จังหวัดยะลา 95001</t>
  </si>
  <si>
    <t>95001</t>
  </si>
  <si>
    <t>70</t>
  </si>
  <si>
    <t>01/10/2025 09:30</t>
  </si>
  <si>
    <t>TH259527874360M</t>
  </si>
  <si>
    <t>01/10/2025 09:29</t>
  </si>
  <si>
    <t>FWM10</t>
  </si>
  <si>
    <t>TH253964493593B</t>
  </si>
  <si>
    <t>FWM9</t>
  </si>
  <si>
    <t>r***ana</t>
  </si>
  <si>
    <t>ชัยนาท</t>
  </si>
  <si>
    <t>01/10/2025 09:25</t>
  </si>
  <si>
    <t>THT09022677XU9Z</t>
  </si>
  <si>
    <t>FWM8</t>
  </si>
  <si>
    <t>อ***งค์ ส***ดิรักษา</t>
  </si>
  <si>
    <t>30/09/2025 14:24</t>
  </si>
  <si>
    <t>764470358805</t>
  </si>
  <si>
    <t>01/10/2025 06:49</t>
  </si>
  <si>
    <t>FWM7</t>
  </si>
  <si>
    <t>ป***าพรรณ</t>
  </si>
  <si>
    <t>30/09/2025 14:22</t>
  </si>
  <si>
    <t>764459835742</t>
  </si>
  <si>
    <t>FWM6</t>
  </si>
  <si>
    <t>ศ***าญจน์ ท***ย์ประเสริฐ</t>
  </si>
  <si>
    <t>30/09/2025 14:21</t>
  </si>
  <si>
    <t>764454359804</t>
  </si>
  <si>
    <t>FWM5</t>
  </si>
  <si>
    <t>น***มพิศ ใ***ะสันต์</t>
  </si>
  <si>
    <t>30/09/2025 14:20</t>
  </si>
  <si>
    <t>764467021710</t>
  </si>
  <si>
    <t>FWM4</t>
  </si>
  <si>
    <t>แ***ภา ก***นหัวไผ่</t>
  </si>
  <si>
    <t>30/09/2025 14:12</t>
  </si>
  <si>
    <t>764440599742</t>
  </si>
  <si>
    <t>FWM3</t>
  </si>
  <si>
    <t>ธ***นี พ***อง</t>
  </si>
  <si>
    <t>THT0203266AXP6Z</t>
  </si>
  <si>
    <t>FWM2</t>
  </si>
  <si>
    <t>E* E* T**</t>
  </si>
  <si>
    <t>Chachoengsao</t>
  </si>
  <si>
    <t>01/10/2025 06:00</t>
  </si>
  <si>
    <t>764466914886</t>
  </si>
  <si>
    <t>01/10/2025 06:06</t>
  </si>
  <si>
    <t>FWM1</t>
  </si>
  <si>
    <t>ส***ง ท***ำ</t>
  </si>
  <si>
    <t>01/10/2025 05:34</t>
  </si>
  <si>
    <t>764484693781</t>
  </si>
  <si>
    <t>FWM0</t>
  </si>
  <si>
    <t>แ***ดือน ด***ุชไพร</t>
  </si>
  <si>
    <t>01/10/2025 05:13</t>
  </si>
  <si>
    <t>764433346806</t>
  </si>
  <si>
    <t>FWL99</t>
  </si>
  <si>
    <t>พ***ร   ศ***องคำ</t>
  </si>
  <si>
    <t>01/10/2025 05:05</t>
  </si>
  <si>
    <t>764439708830</t>
  </si>
  <si>
    <t>FWL98</t>
  </si>
  <si>
    <t>01/10/2025 05:03</t>
  </si>
  <si>
    <t>764490140724</t>
  </si>
  <si>
    <t>FWL97</t>
  </si>
  <si>
    <t>ศ***ิภา เ***ินทร์</t>
  </si>
  <si>
    <t>01/10/2025 04:34</t>
  </si>
  <si>
    <t>764400426716</t>
  </si>
  <si>
    <t>01/10/2025 05:04</t>
  </si>
  <si>
    <t>FWL96</t>
  </si>
  <si>
    <t>Hatcha</t>
  </si>
  <si>
    <t>PC แมนชั่น  เลขที่ 188 ห้อง 5034 ซอยลาดพร้าว 112 แขวงพลับพลา    เขตวังทองหลางกรุงเทพฯ 10310  แมนชั่น · พลับพลา/ Phlapphla
วังทองหลาง/ Wang Thonglangกรุงเทพมหานคร/ Bangkok
10310</t>
  </si>
  <si>
    <t>10310</t>
  </si>
  <si>
    <t>660916965398</t>
  </si>
  <si>
    <t>01/10/2025 04:11</t>
  </si>
  <si>
    <t>LEXPU0613686551</t>
  </si>
  <si>
    <t>FWL94</t>
  </si>
  <si>
    <t>ส***ตรา    ว***าม</t>
  </si>
  <si>
    <t>01/10/2025 03:45</t>
  </si>
  <si>
    <t>764422742753</t>
  </si>
  <si>
    <t>01/10/2025 04:04</t>
  </si>
  <si>
    <t>FWL93</t>
  </si>
  <si>
    <t>ก***พร เ***อนภาพร</t>
  </si>
  <si>
    <t>01/10/2025 03:15</t>
  </si>
  <si>
    <t>764464943723</t>
  </si>
  <si>
    <t>01/10/2025 03:21</t>
  </si>
  <si>
    <t>FWL92</t>
  </si>
  <si>
    <t>เ***'ย ช***'ง</t>
  </si>
  <si>
    <t>01/10/2025 02:57</t>
  </si>
  <si>
    <t>764426426772</t>
  </si>
  <si>
    <t>FWL91</t>
  </si>
  <si>
    <t>เ***วรรณ ส***้ว</t>
  </si>
  <si>
    <t>เทศบาลนครเชียงใหม่</t>
  </si>
  <si>
    <t>01/10/2025 01:48</t>
  </si>
  <si>
    <t>764495758740</t>
  </si>
  <si>
    <t>01/10/2025 02:26</t>
  </si>
  <si>
    <t>FWL89</t>
  </si>
  <si>
    <t>พ***ี อ***ุ้ม</t>
  </si>
  <si>
    <t>01/10/2025 01:20</t>
  </si>
  <si>
    <t>764440827791</t>
  </si>
  <si>
    <t>01/10/2025 01:29</t>
  </si>
  <si>
    <t>01/10/2025 01:28</t>
  </si>
  <si>
    <t>FWL88</t>
  </si>
  <si>
    <t>ช***่ อ***ามัน</t>
  </si>
  <si>
    <t>สตูล</t>
  </si>
  <si>
    <t>01/10/2025 00:59</t>
  </si>
  <si>
    <t>764481499784</t>
  </si>
  <si>
    <t>FWL87</t>
  </si>
  <si>
    <t>ย***น ค***ทธิ์</t>
  </si>
  <si>
    <t>01/10/2025 00:44</t>
  </si>
  <si>
    <t>764434347736</t>
  </si>
  <si>
    <t>FWL86</t>
  </si>
  <si>
    <t>ส***กษณ์ ค***ี</t>
  </si>
  <si>
    <t>จันทบุรี</t>
  </si>
  <si>
    <t>01/10/2025 00:31</t>
  </si>
  <si>
    <t>THT2209266BD58Z</t>
  </si>
  <si>
    <t>FWL85</t>
  </si>
  <si>
    <t>ไ***น</t>
  </si>
  <si>
    <t>มหาสารคาม</t>
  </si>
  <si>
    <t>01/10/2025 00:30</t>
  </si>
  <si>
    <t>764494748732</t>
  </si>
  <si>
    <t>ป้ายชื่อแถว</t>
  </si>
  <si>
    <t>ผลรวมทั้งหมด</t>
  </si>
  <si>
    <t>ผลรวม ของ จำนวน</t>
  </si>
  <si>
    <t>FWS52</t>
  </si>
  <si>
    <t>ภ***ดา</t>
  </si>
  <si>
    <t>พะเยา</t>
  </si>
  <si>
    <t>02/10/2025 23:54</t>
  </si>
  <si>
    <t>FWS51</t>
  </si>
  <si>
    <t>ส***ตย์ จ***วิปูน</t>
  </si>
  <si>
    <t>02/10/2025 23:38</t>
  </si>
  <si>
    <t>FWS50</t>
  </si>
  <si>
    <t>ม***  ภ***พฤกษ์</t>
  </si>
  <si>
    <t>เพชรบุรี</t>
  </si>
  <si>
    <t>FWS49</t>
  </si>
  <si>
    <t>ทัศยุ จรูญธรรม</t>
  </si>
  <si>
    <t>32/19 หมู่ 6 ทองเจริญอพาร์ทเม้นต์ ซ.ลาดพร้าว71 ต.ลาดพร้าว ถ.นาคนิวาส
ลาดพร้าว/ Lad Phrawกรุงเทพมหานคร/ Bangkok
10230</t>
  </si>
  <si>
    <t>660955135938</t>
  </si>
  <si>
    <t>FWS47</t>
  </si>
  <si>
    <t>อ***ตยา ผ***ศรี</t>
  </si>
  <si>
    <t>02/10/2025 23:30</t>
  </si>
  <si>
    <t>FWS46</t>
  </si>
  <si>
    <t>ป***ษญา น***รัมย์</t>
  </si>
  <si>
    <t>02/10/2025 23:26</t>
  </si>
  <si>
    <t>FWS45</t>
  </si>
  <si>
    <t>ด***จ แ***ี้</t>
  </si>
  <si>
    <t>เทศบาลนครนครปฐม</t>
  </si>
  <si>
    <t>02/10/2025 23:14</t>
  </si>
  <si>
    <t>FWS44</t>
  </si>
  <si>
    <t>ป***ธร พ***ุลนา</t>
  </si>
  <si>
    <t>02/10/2025 23:12</t>
  </si>
  <si>
    <t>02/10/2025 23:13</t>
  </si>
  <si>
    <t>FWS43</t>
  </si>
  <si>
    <t>ส***จ แ***ัง</t>
  </si>
  <si>
    <t>02/10/2025 22:57</t>
  </si>
  <si>
    <t>FWS42</t>
  </si>
  <si>
    <t>น***าว  จ***า   ร***า</t>
  </si>
  <si>
    <t>02/10/2025 22:50</t>
  </si>
  <si>
    <t>FWS41</t>
  </si>
  <si>
    <t>อ***ฟาส</t>
  </si>
  <si>
    <t>02/10/2025 22:47</t>
  </si>
  <si>
    <t>FWS40</t>
  </si>
  <si>
    <t>อ*** เ***ขัน</t>
  </si>
  <si>
    <t>02/10/2025 22:42</t>
  </si>
  <si>
    <t>FWS37</t>
  </si>
  <si>
    <t>ร*** G* c***ee</t>
  </si>
  <si>
    <t>02/10/2025 22:30</t>
  </si>
  <si>
    <t>FWS36</t>
  </si>
  <si>
    <t>อ******ี</t>
  </si>
  <si>
    <t>******ฮิลล์ ชั้น12       ถนน พหลโยธิน แขวงสามเสนใน แขวงสามเสนใน เขตพญาไท จังหวัดกรุงเทพมหานคร 10400</t>
  </si>
  <si>
    <t>10400</t>
  </si>
  <si>
    <t>15</t>
  </si>
  <si>
    <t>02/10/2025 22:28</t>
  </si>
  <si>
    <t>FWS35</t>
  </si>
  <si>
    <t>จ***า  จ***ข</t>
  </si>
  <si>
    <t>02/10/2025 22:25</t>
  </si>
  <si>
    <t>02/10/2025 22:24</t>
  </si>
  <si>
    <t>FWS34</t>
  </si>
  <si>
    <t>Kritin Jirasirimas</t>
  </si>
  <si>
    <t>1058 หมู่3 ตำบล กำแพง อำเภอ ละงู จังหวัดสตูล · กำแพง/ Kamphaeng
ละงู/ La-nguสตูล/ Satun
91110</t>
  </si>
  <si>
    <t>91110</t>
  </si>
  <si>
    <t>660990376539</t>
  </si>
  <si>
    <t>02/10/2025 22:20</t>
  </si>
  <si>
    <t>FWS33</t>
  </si>
  <si>
    <t>ญ******ช</t>
  </si>
  <si>
    <t>******างตีนเป็ด, อำเภอเมืองฉะเชิงเทรา ตำบลบางตีนเป็ด อำเภอเมืองฉะเชิงเทรา จังหวัดฉะเชิงเทรา 24000</t>
  </si>
  <si>
    <t>24000</t>
  </si>
  <si>
    <t>92</t>
  </si>
  <si>
    <t>02/10/2025 22:49</t>
  </si>
  <si>
    <t>02/10/2025 22:19</t>
  </si>
  <si>
    <t>FWS30</t>
  </si>
  <si>
    <t>******33/1 ต.เขาเจียก ตำบลเขาเจียก อำเภอเมืองพัทลุง จังหวัดพัทลุง 93000</t>
  </si>
  <si>
    <t>93000</t>
  </si>
  <si>
    <t>59</t>
  </si>
  <si>
    <t>02/10/2025 21:59</t>
  </si>
  <si>
    <t>FWS28</t>
  </si>
  <si>
    <t>ส***รณี อ***ร์ปัญญา</t>
  </si>
  <si>
    <t>02/10/2025 21:51</t>
  </si>
  <si>
    <t>02/10/2025 21:52</t>
  </si>
  <si>
    <t>FWS27</t>
  </si>
  <si>
    <t>ว***ณี ค***เกิด</t>
  </si>
  <si>
    <t>02/10/2025 21:38</t>
  </si>
  <si>
    <t>FWS26</t>
  </si>
  <si>
    <t>ค** เ***ชนก ข***ี</t>
  </si>
  <si>
    <t>ชุมพร</t>
  </si>
  <si>
    <t>02/10/2025 21:27</t>
  </si>
  <si>
    <t>FWS25</t>
  </si>
  <si>
    <t>ณ*** ด***า</t>
  </si>
  <si>
    <t>02/10/2025 21:26</t>
  </si>
  <si>
    <t>FWS24</t>
  </si>
  <si>
    <t>ส*** เ***ครบุรี</t>
  </si>
  <si>
    <t>02/10/2025 21:25</t>
  </si>
  <si>
    <t>FWS23</t>
  </si>
  <si>
    <t>โอ</t>
  </si>
  <si>
    <t>200 ม.2  สห อีเลคทริค เซ็นเตอร์ สาขาฝาง · สันทราย/ San Sai
ฝาง/ Fangเชียงใหม่/ Chiang Mai
50110</t>
  </si>
  <si>
    <t>50110</t>
  </si>
  <si>
    <t>660642291686</t>
  </si>
  <si>
    <t>02/10/2025 21:22</t>
  </si>
  <si>
    <t>FWS22</t>
  </si>
  <si>
    <t>นางสาวนวลอนงค์​ ปานกุล</t>
  </si>
  <si>
    <t>14 สำนักงานเขตบางเขน ถนนพหลโยธิน แขวงอนุสาวรีย์
บางเขน/ Bang Khenกรุงเทพมหานคร/ Bangkok
10220</t>
  </si>
  <si>
    <t>10220</t>
  </si>
  <si>
    <t>660814825095</t>
  </si>
  <si>
    <t>02/10/2025 21:19</t>
  </si>
  <si>
    <t>FWS21</t>
  </si>
  <si>
    <t>อ******​</t>
  </si>
  <si>
    <t>******ื่องคำ อำเภอเมือง ตำบลเขื่องคำ อำเภอเมืองยโสธร จังหวัดยโสธร 35000</t>
  </si>
  <si>
    <t>35000</t>
  </si>
  <si>
    <t>02/10/2025 21:18</t>
  </si>
  <si>
    <t>FWS20</t>
  </si>
  <si>
    <t>ศ******ี</t>
  </si>
  <si>
    <t>******นฉัตรเพชร ซอย 9, ตำบลบางแก้ว ตำบลบางแก้ว อำเภอบางพลี จังหวัดสมุทรปราการ 10540</t>
  </si>
  <si>
    <t>34</t>
  </si>
  <si>
    <t>FWS19</t>
  </si>
  <si>
    <t>น******ล</t>
  </si>
  <si>
    <t>******ก5) ถ.นิมิตรใหม่ เเขวงมีนบุรี แขวงมีนบุรี เขตมีนบุรี จังหวัดกรุงเทพมหานคร 10510</t>
  </si>
  <si>
    <t>10510</t>
  </si>
  <si>
    <t>05</t>
  </si>
  <si>
    <t>FWS17</t>
  </si>
  <si>
    <t>แ***ฉาย</t>
  </si>
  <si>
    <t>02/10/2025 21:09</t>
  </si>
  <si>
    <t>02/10/2025 21:11</t>
  </si>
  <si>
    <t>FWS16</t>
  </si>
  <si>
    <t>ก***ร พ***อด</t>
  </si>
  <si>
    <t>แพร่</t>
  </si>
  <si>
    <t>02/10/2025 21:02</t>
  </si>
  <si>
    <t>FWS14</t>
  </si>
  <si>
    <t>K*** m**</t>
  </si>
  <si>
    <t>02/10/2025 20:51</t>
  </si>
  <si>
    <t>FWS13</t>
  </si>
  <si>
    <t>แ******ก</t>
  </si>
  <si>
    <t>******บลอิตื้อ อำเภอยางตลาด จังหวัดกาฬสินธุ์ 46120 ตำบลอิตื้อ อำเภอยางตลาด จังหวัดกาฬสินธุ์ 46120</t>
  </si>
  <si>
    <t>46120</t>
  </si>
  <si>
    <t>11</t>
  </si>
  <si>
    <t>FWS12</t>
  </si>
  <si>
    <t>ส***ด  ท***ัด</t>
  </si>
  <si>
    <t>อุทัยธานี</t>
  </si>
  <si>
    <t>02/10/2025 20:35</t>
  </si>
  <si>
    <t>02/10/2025 20:34</t>
  </si>
  <si>
    <t>FWS11</t>
  </si>
  <si>
    <t>y***ะวรรณ ช***สง</t>
  </si>
  <si>
    <t>02/10/2025 20:27</t>
  </si>
  <si>
    <t>FWS10</t>
  </si>
  <si>
    <t>วิฑูรย์​   ชูแก้ว</t>
  </si>
  <si>
    <t>5 หมู่ 3 อู่ตะเภา ต.บ่อนอก อ.เมือง จ.ประจวบคีรีขันธ์ 77210 · บ่อนอก/ Bo Nok
เมืองประจวบคีรีขันธ์/ Mueang Prachuap Khiri Khanประจวบคีรีขันธ์/ Prachuap Khiri Khan
77210</t>
  </si>
  <si>
    <t>77210</t>
  </si>
  <si>
    <t>660850149051</t>
  </si>
  <si>
    <t>02/10/2025 20:28</t>
  </si>
  <si>
    <t>FWS9</t>
  </si>
  <si>
    <t>H***n</t>
  </si>
  <si>
    <t>02/10/2025 20:26</t>
  </si>
  <si>
    <t>FWS8</t>
  </si>
  <si>
    <t>อ***ัตน์ ร***บวรกุล</t>
  </si>
  <si>
    <t>02/10/2025 20:25</t>
  </si>
  <si>
    <t>FWS7</t>
  </si>
  <si>
    <t>ม***ตน์ ศ***วรรณรัตน</t>
  </si>
  <si>
    <t>02/10/2025 20:20</t>
  </si>
  <si>
    <t>FWS6</t>
  </si>
  <si>
    <t>02/10/2025 20:15</t>
  </si>
  <si>
    <t>FWS5</t>
  </si>
  <si>
    <t>พ***ินทร์จินตะเกษกรณ์</t>
  </si>
  <si>
    <t>FWS4</t>
  </si>
  <si>
    <t>จ***นา  ไ***ังขกุลธิติ</t>
  </si>
  <si>
    <t>02/10/2025 20:07</t>
  </si>
  <si>
    <t>02/10/2025 20:05</t>
  </si>
  <si>
    <t>FWS3</t>
  </si>
  <si>
    <t>เ***นี4562</t>
  </si>
  <si>
    <t>02/10/2025 20:01</t>
  </si>
  <si>
    <t>FWS2</t>
  </si>
  <si>
    <t>โ*๋</t>
  </si>
  <si>
    <t>******าจักร, ตำบลอู่ทอง, อำเภออู่ทอง ตำบลอู่ทอง อำเภออู่ทอง จังหวัดสุพรรณบุรี 72160</t>
  </si>
  <si>
    <t>72160</t>
  </si>
  <si>
    <t>23</t>
  </si>
  <si>
    <t>FWS1</t>
  </si>
  <si>
    <t>ม***ดา เ***องประมวล</t>
  </si>
  <si>
    <t>02/10/2025 19:55</t>
  </si>
  <si>
    <t>FWR99</t>
  </si>
  <si>
    <t>G***at</t>
  </si>
  <si>
    <t>02/10/2025 19:46</t>
  </si>
  <si>
    <t>02/10/2025 19:47</t>
  </si>
  <si>
    <t>FWR98</t>
  </si>
  <si>
    <t>ว***า แ***สุวรรณ</t>
  </si>
  <si>
    <t>FWR96</t>
  </si>
  <si>
    <t>เ***องฟ้า</t>
  </si>
  <si>
    <t>02/10/2025 19:44</t>
  </si>
  <si>
    <t>FWR95</t>
  </si>
  <si>
    <t>N** P***chartn</t>
  </si>
  <si>
    <t>02/10/2025 19:43</t>
  </si>
  <si>
    <t>FWR94</t>
  </si>
  <si>
    <t>ณ******ง</t>
  </si>
  <si>
    <t>******บ่อโพง, อำเภอนครหลวง ตำบลบ่อโพง อำเภอนครหลวง จังหวัดพระนครศรีอยุธยา 13260</t>
  </si>
  <si>
    <t>13260</t>
  </si>
  <si>
    <t>50</t>
  </si>
  <si>
    <t>02/10/2025 20:10</t>
  </si>
  <si>
    <t>02/10/2025 19:40</t>
  </si>
  <si>
    <t>FWR93</t>
  </si>
  <si>
    <t>ด******น</t>
  </si>
  <si>
    <t>******าชพฤกษ์ 9, ถนน ราชพฤกษ์, แขวงบางเชือกหนัง, เขตตลิ่งชัน แขวงบางเชือกหนัง เขตตลิ่งชัน จังหวัดกรุงเทพมหานคร 10170</t>
  </si>
  <si>
    <t>10170</t>
  </si>
  <si>
    <t>37</t>
  </si>
  <si>
    <t>02/10/2025 19:37</t>
  </si>
  <si>
    <t>02/10/2025 19:36</t>
  </si>
  <si>
    <t>FWR92</t>
  </si>
  <si>
    <t>ป***นุช ช***อยู่</t>
  </si>
  <si>
    <t>สิงห์บุรี</t>
  </si>
  <si>
    <t>02/10/2025 19:32</t>
  </si>
  <si>
    <t>FWR91</t>
  </si>
  <si>
    <t>ส***วดี ฤ***์ละคร</t>
  </si>
  <si>
    <t>02/10/2025 19:24</t>
  </si>
  <si>
    <t>FWR90</t>
  </si>
  <si>
    <t>แ***</t>
  </si>
  <si>
    <t>02/10/2025 19:20</t>
  </si>
  <si>
    <t>FWR89</t>
  </si>
  <si>
    <t>น*** อ***ร</t>
  </si>
  <si>
    <t>02/10/2025 19:14</t>
  </si>
  <si>
    <t>FWR88</t>
  </si>
  <si>
    <t>ส***มล ห***สมบูรณ์</t>
  </si>
  <si>
    <t>02/10/2025 19:13</t>
  </si>
  <si>
    <t>FWR87</t>
  </si>
  <si>
    <t>ส***ลี เ***์ลา</t>
  </si>
  <si>
    <t>มุกดาหาร</t>
  </si>
  <si>
    <t>FWR86</t>
  </si>
  <si>
    <t>ว***นต์ พ***ุ์สถิตย์วงศ์</t>
  </si>
  <si>
    <t>02/10/2025 19:10</t>
  </si>
  <si>
    <t>FWR84</t>
  </si>
  <si>
    <t>ป***ิทธิ์ โ***์สะอาดสิทธิ์</t>
  </si>
  <si>
    <t>02/10/2025 18:55</t>
  </si>
  <si>
    <t>FWR83</t>
  </si>
  <si>
    <t>พ***ุ๊ก</t>
  </si>
  <si>
    <t>02/10/2025 18:47</t>
  </si>
  <si>
    <t>FWR82</t>
  </si>
  <si>
    <t>น***สุวรรณี  ศ***ทย</t>
  </si>
  <si>
    <t>02/10/2025 18:38</t>
  </si>
  <si>
    <t>FWR81</t>
  </si>
  <si>
    <t>อ***พร   อ***</t>
  </si>
  <si>
    <t>02/10/2025 18:37</t>
  </si>
  <si>
    <t>FWR80</t>
  </si>
  <si>
    <t>น******ี</t>
  </si>
  <si>
    <t>******จ.สุรินทร์ 32150 ตำบลเทพรักษา อำเภอสังขะ จังหวัดสุรินทร์ 32150</t>
  </si>
  <si>
    <t>32150</t>
  </si>
  <si>
    <t>49</t>
  </si>
  <si>
    <t>02/10/2025 18:29</t>
  </si>
  <si>
    <t>FWR79</t>
  </si>
  <si>
    <t>ค***จนา</t>
  </si>
  <si>
    <t>02/10/2025 18:24</t>
  </si>
  <si>
    <t>02/10/2025 18:25</t>
  </si>
  <si>
    <t>FWR78</t>
  </si>
  <si>
    <t>B***</t>
  </si>
  <si>
    <t>02/10/2025 18:19</t>
  </si>
  <si>
    <t>FWR77</t>
  </si>
  <si>
    <t>ป***า ช***รงค์</t>
  </si>
  <si>
    <t>02/10/2025 18:09</t>
  </si>
  <si>
    <t>FWR75</t>
  </si>
  <si>
    <t>u***7213661511374</t>
  </si>
  <si>
    <t>02/10/2025 18:01</t>
  </si>
  <si>
    <t>FWR74</t>
  </si>
  <si>
    <t>D***edy A***wanya K*</t>
  </si>
  <si>
    <t>02/10/2025 17:58</t>
  </si>
  <si>
    <t>FWR73</t>
  </si>
  <si>
    <t>ม*** ส***ระสุน</t>
  </si>
  <si>
    <t>02/10/2025 17:54</t>
  </si>
  <si>
    <t>FWR72</t>
  </si>
  <si>
    <t>ป***ิศ ป***มา</t>
  </si>
  <si>
    <t>02/10/2025 17:47</t>
  </si>
  <si>
    <t>FWR71</t>
  </si>
  <si>
    <t>u***6192440617553</t>
  </si>
  <si>
    <t>02/10/2025 17:42</t>
  </si>
  <si>
    <t>FWR70</t>
  </si>
  <si>
    <t>ป***นีภรณ์ แ***ัว</t>
  </si>
  <si>
    <t>02/10/2025 17:36</t>
  </si>
  <si>
    <t>02/10/2025 17:35</t>
  </si>
  <si>
    <t>FWR69</t>
  </si>
  <si>
    <t>Standard shipping</t>
  </si>
  <si>
    <t>02/10/2025 17:33</t>
  </si>
  <si>
    <t>FWR68</t>
  </si>
  <si>
    <t>ไ***นทร์  จ***าธรรม</t>
  </si>
  <si>
    <t>02/10/2025 17:26</t>
  </si>
  <si>
    <t>FWR67</t>
  </si>
  <si>
    <t>อ***ลี น***่น</t>
  </si>
  <si>
    <t>02/10/2025 17:25</t>
  </si>
  <si>
    <t>FWR65</t>
  </si>
  <si>
    <t>02/10/2025 17:41</t>
  </si>
  <si>
    <t>02/10/2025 17:11</t>
  </si>
  <si>
    <t>FWR64</t>
  </si>
  <si>
    <t>น******ะ</t>
  </si>
  <si>
    <t>******บล สบปราบ ตำบลสบปราบ อำเภอสบปราบ จังหวัดลำปาง 52170</t>
  </si>
  <si>
    <t>52170</t>
  </si>
  <si>
    <t>02/10/2025 17:09</t>
  </si>
  <si>
    <t>02/10/2025 17:39</t>
  </si>
  <si>
    <t>FWR63</t>
  </si>
  <si>
    <t>ณ***ร ก***ะวงศ์</t>
  </si>
  <si>
    <t>02/10/2025 17:08</t>
  </si>
  <si>
    <t>FWR62</t>
  </si>
  <si>
    <t>แ***สาวนีย์ ไ***ูมิ</t>
  </si>
  <si>
    <t>น่าน</t>
  </si>
  <si>
    <t>FWR61</t>
  </si>
  <si>
    <t>สมคิด สว่างแจ้ง</t>
  </si>
  <si>
    <t>72/35 หมู่ 7 ต. วัดจันทร
เมืองพิษณุโลก/ Mueang Phitsanulokพิษณุโลก/ Phitsanulok
65000</t>
  </si>
  <si>
    <t>65000</t>
  </si>
  <si>
    <t>660655410232</t>
  </si>
  <si>
    <t>02/10/2025 16:54</t>
  </si>
  <si>
    <t>FWR60</t>
  </si>
  <si>
    <t>น** ก***ิภูมิ แ***ห้อ</t>
  </si>
  <si>
    <t>FWR59</t>
  </si>
  <si>
    <t>ล***า บ***ัพ</t>
  </si>
  <si>
    <t>02/10/2025 16:44</t>
  </si>
  <si>
    <t>FWR58</t>
  </si>
  <si>
    <t>ว***พร ห***คลิ้ง</t>
  </si>
  <si>
    <t>FWR57</t>
  </si>
  <si>
    <t>ป***พลิน พ***ุตร</t>
  </si>
  <si>
    <t>02/10/2025 16:33</t>
  </si>
  <si>
    <t>FWR55</t>
  </si>
  <si>
    <t>คุณโนแนน</t>
  </si>
  <si>
    <t xml:space="preserve"> บจก.บ้านสุขศรีการ 738-738/1 ห้อง1913 ถนนพัฒนาการ เขตสวนหลวง แขวงสวนหลวง กรุงเทพ  10250</t>
  </si>
  <si>
    <t>10250</t>
  </si>
  <si>
    <t>0985767512</t>
  </si>
  <si>
    <t>sompear3955@gmail.com</t>
  </si>
  <si>
    <t>02/10/2025 16:23</t>
  </si>
  <si>
    <t>FWR54</t>
  </si>
  <si>
    <t>คุณวาสนา</t>
  </si>
  <si>
    <t>53ม.4ต.ทองเอน อ.อินทร์บุรี จ.สิงห์บุรี 
 16110</t>
  </si>
  <si>
    <t>16110</t>
  </si>
  <si>
    <t>0846467470</t>
  </si>
  <si>
    <t>02/10/2025 16:22</t>
  </si>
  <si>
    <t>FWR53</t>
  </si>
  <si>
    <t>พ**</t>
  </si>
  <si>
    <t>02/10/2025 16:21</t>
  </si>
  <si>
    <t>FWR52</t>
  </si>
  <si>
    <t>Tatar Emily</t>
  </si>
  <si>
    <t>89/294 หมู่บ้าน นนท์ณิชา ซ.แก้วอินทร์
เสาธหิน
บางใหญ่
นนท์บุรี
Thailand
 11140</t>
  </si>
  <si>
    <t>11140</t>
  </si>
  <si>
    <t>0969935697</t>
  </si>
  <si>
    <t>02/10/2025 16:20</t>
  </si>
  <si>
    <t>FWR51</t>
  </si>
  <si>
    <t>ไชยา.แสงทอง</t>
  </si>
  <si>
    <t>.469/499.ม.เด่นชัยคลองอาเสี่ยเฟส2.ต.แพรกษาใหม่.อ.เมือง.จ.สมุทรปราการ. 10280</t>
  </si>
  <si>
    <t>10280</t>
  </si>
  <si>
    <t>0827193198</t>
  </si>
  <si>
    <t>02/10/2025 16:19</t>
  </si>
  <si>
    <t>FWR50</t>
  </si>
  <si>
    <t>ภ***ทิพย์ แ***ร</t>
  </si>
  <si>
    <t>02/10/2025 16:17</t>
  </si>
  <si>
    <t>FWR49</t>
  </si>
  <si>
    <t>มาติกา ค้ำชู</t>
  </si>
  <si>
    <t>38/1ม.7หอพักแม่อ้อยห้องที่7
ต.หนองปรือ
อ.บางละมุง
จ.ชลบุรี
 20150</t>
  </si>
  <si>
    <t>20150</t>
  </si>
  <si>
    <t>0641584353</t>
  </si>
  <si>
    <t>02/10/2025 16:16</t>
  </si>
  <si>
    <t>FWR48</t>
  </si>
  <si>
    <t>FWR47</t>
  </si>
  <si>
    <t>B***E โ*</t>
  </si>
  <si>
    <t>FWR45</t>
  </si>
  <si>
    <t>ช***มันต์ ช***ทุ่ง</t>
  </si>
  <si>
    <t>02/10/2025 16:14</t>
  </si>
  <si>
    <t>FWR44</t>
  </si>
  <si>
    <t>ลลิดาส่องสว่าง</t>
  </si>
  <si>
    <t xml:space="preserve"> 26-24 ถนนพหลโยธินเขตบางเขนแขวงคลองถนนตลาดยิ่งเจริญซอยโรงน้ำแข็ง  10220</t>
  </si>
  <si>
    <t>0639682135</t>
  </si>
  <si>
    <t>02/10/2025 16:13</t>
  </si>
  <si>
    <t>FWR43</t>
  </si>
  <si>
    <t>ไ***งศ์ ร***เจริญไพศาล</t>
  </si>
  <si>
    <t>FWR42</t>
  </si>
  <si>
    <t>ญ***จฉรา</t>
  </si>
  <si>
    <t>02/10/2025 16:10</t>
  </si>
  <si>
    <t>FWR41</t>
  </si>
  <si>
    <t>ด**</t>
  </si>
  <si>
    <t>02/10/2025 16:07</t>
  </si>
  <si>
    <t>FWR40</t>
  </si>
  <si>
    <t>น** จ***ค์  ศ***ลิ่น</t>
  </si>
  <si>
    <t>02/10/2025 16:06</t>
  </si>
  <si>
    <t>FWR39</t>
  </si>
  <si>
    <t>อ***า   ห***ญทวีโรค</t>
  </si>
  <si>
    <t>02/10/2025 16:02</t>
  </si>
  <si>
    <t>FWR38</t>
  </si>
  <si>
    <t>อ***า พ***า</t>
  </si>
  <si>
    <t>02/10/2025 16:32</t>
  </si>
  <si>
    <t>FWR37</t>
  </si>
  <si>
    <t>น***มเดช โ***ำราญ</t>
  </si>
  <si>
    <t>FWR36</t>
  </si>
  <si>
    <t>ป***า น***ุ่งเรือง</t>
  </si>
  <si>
    <t>02/10/2025 16:01</t>
  </si>
  <si>
    <t>FWR35</t>
  </si>
  <si>
    <t>อ***  ค***นทร์</t>
  </si>
  <si>
    <t>02/10/2025 16:00</t>
  </si>
  <si>
    <t>FWR34</t>
  </si>
  <si>
    <t>ญ***ุฒิ</t>
  </si>
  <si>
    <t>FWR32</t>
  </si>
  <si>
    <t>โ***กา น***ุลกาญจน</t>
  </si>
  <si>
    <t>02/10/2025 15:58</t>
  </si>
  <si>
    <t>FWR31</t>
  </si>
  <si>
    <t>ส***ศ ย***่งเรือง</t>
  </si>
  <si>
    <t>02/10/2025 15:55</t>
  </si>
  <si>
    <t>FWR30</t>
  </si>
  <si>
    <t>FWR29</t>
  </si>
  <si>
    <t>K***ipong K***hanate</t>
  </si>
  <si>
    <t>02/10/2025 15:54</t>
  </si>
  <si>
    <t>FWR28</t>
  </si>
  <si>
    <t>ว***ธพร เ***้ยงเกลา</t>
  </si>
  <si>
    <t>FWR26</t>
  </si>
  <si>
    <t>น***าวอาริญากร ว***้อน</t>
  </si>
  <si>
    <t>02/10/2025 15:52</t>
  </si>
  <si>
    <t>FWR25</t>
  </si>
  <si>
    <t>ร***ิภา</t>
  </si>
  <si>
    <t>02/10/2025 15:50</t>
  </si>
  <si>
    <t>FWR24</t>
  </si>
  <si>
    <t>น***าถ พ***วัสดิ์</t>
  </si>
  <si>
    <t>02/10/2025 15:49</t>
  </si>
  <si>
    <t>FWR23</t>
  </si>
  <si>
    <t>น***พัชร​พรรณ​ เ***​พริ้ง​</t>
  </si>
  <si>
    <t>02/10/2025 15:48</t>
  </si>
  <si>
    <t>02/10/2025 15:47</t>
  </si>
  <si>
    <t>วรรณวนัช ขนมเปี๊ยะไส้ทะลัก ขนาด 450 กรัม รสฟักถั่วไข่เค็ม</t>
  </si>
  <si>
    <t>FWR22</t>
  </si>
  <si>
    <t>ดรุณี  จันทา</t>
  </si>
  <si>
    <t>99/12 ม.4 ต.คลองใหญ่ อ.องครักษ์
องครักษ์/ Ongkharakนครนายก/ Nakhon Nayok
26120</t>
  </si>
  <si>
    <t>26120</t>
  </si>
  <si>
    <t>660815861285</t>
  </si>
  <si>
    <t>02/10/2025 15:43</t>
  </si>
  <si>
    <t>02/10/2025 15:42</t>
  </si>
  <si>
    <t>FWR21</t>
  </si>
  <si>
    <t>ช***า บ***ย็น</t>
  </si>
  <si>
    <t>FWR20</t>
  </si>
  <si>
    <t>ภ***าวรรณ ฤ***์ทอง</t>
  </si>
  <si>
    <t>02/10/2025 15:41</t>
  </si>
  <si>
    <t>FWR19</t>
  </si>
  <si>
    <t>ว***า ว***ษา</t>
  </si>
  <si>
    <t>ตราด</t>
  </si>
  <si>
    <t>FWR18</t>
  </si>
  <si>
    <t>ก***นาง</t>
  </si>
  <si>
    <t>02/10/2025 15:39</t>
  </si>
  <si>
    <t>FWR17</t>
  </si>
  <si>
    <t>กันตกนิษฐ์ พาเขียว(ธนะวัง)</t>
  </si>
  <si>
    <t xml:space="preserve">รพ.ปัว
(โทรนัดรับได้ตลอด.24ขม)
ตึกผู้ป่วยนอก
ตำบลวรนคร
อำเภอปัว 
น่าน55120
</t>
  </si>
  <si>
    <t>55120</t>
  </si>
  <si>
    <t>0612686779</t>
  </si>
  <si>
    <t>02/10/2025 15:31</t>
  </si>
  <si>
    <t>FWR16</t>
  </si>
  <si>
    <t>ค** ศ***นเทพ ย***ิตต์</t>
  </si>
  <si>
    <t>02/10/2025 15:38</t>
  </si>
  <si>
    <t>FWR15</t>
  </si>
  <si>
    <t>เ***เพชรมีรัยป่ะ</t>
  </si>
  <si>
    <t>02/10/2025 15:33</t>
  </si>
  <si>
    <t>FWR13</t>
  </si>
  <si>
    <t>อ***ล</t>
  </si>
  <si>
    <t>02/10/2025 15:29</t>
  </si>
  <si>
    <t>FWR12</t>
  </si>
  <si>
    <t>เ***นภา</t>
  </si>
  <si>
    <t>02/10/2025 15:30</t>
  </si>
  <si>
    <t>FWR10</t>
  </si>
  <si>
    <t>ป***ถนา ช***้อย</t>
  </si>
  <si>
    <t>02/10/2025 15:25</t>
  </si>
  <si>
    <t>FWR9</t>
  </si>
  <si>
    <t>FWR8</t>
  </si>
  <si>
    <t>น***พิมพ์</t>
  </si>
  <si>
    <t>02/10/2025 15:24</t>
  </si>
  <si>
    <t>FWR7</t>
  </si>
  <si>
    <t>อ**</t>
  </si>
  <si>
    <t>อุบลราชธานี</t>
  </si>
  <si>
    <t>02/10/2025 15:23</t>
  </si>
  <si>
    <t>FWR6</t>
  </si>
  <si>
    <t>วารึ เดชศิริวนิช</t>
  </si>
  <si>
    <t>92 หมู่ 12 · หัวโพธิ์/ Hua Pho
สองพี่น้อง/ Song Phi Nongสุพรรณบุรี/ Suphanburi
72110</t>
  </si>
  <si>
    <t>72110</t>
  </si>
  <si>
    <t>660897856030</t>
  </si>
  <si>
    <t>02/10/2025 15:20</t>
  </si>
  <si>
    <t>FWR5</t>
  </si>
  <si>
    <t>ส***รัตน์ อ***ท</t>
  </si>
  <si>
    <t>02/10/2025 15:17</t>
  </si>
  <si>
    <t>FWR4</t>
  </si>
  <si>
    <t>ส***รณษา ส***รณวงษ์</t>
  </si>
  <si>
    <t>02/10/2025 15:14</t>
  </si>
  <si>
    <t>FWR2</t>
  </si>
  <si>
    <t>น**ส</t>
  </si>
  <si>
    <t>******, ตำบล หนองกุงสวรรค์, อำเภอโกสุมพิสัย ตำบลหนองกุงสวรรค์ อำเภอโกสุมพิสัย จังหวัดมหาสารคาม 44140</t>
  </si>
  <si>
    <t>44140</t>
  </si>
  <si>
    <t>02/10/2025 15:10</t>
  </si>
  <si>
    <t>FWR1</t>
  </si>
  <si>
    <t>P***it S***nmanee</t>
  </si>
  <si>
    <t>02/10/2025 15:09</t>
  </si>
  <si>
    <t>FWR0</t>
  </si>
  <si>
    <t>ค***นกฤต  ร***ีวงศ์</t>
  </si>
  <si>
    <t>02/10/2025 15:05</t>
  </si>
  <si>
    <t>FWQ99</t>
  </si>
  <si>
    <t>ส* แ***วรรณา</t>
  </si>
  <si>
    <t>FWQ98</t>
  </si>
  <si>
    <t>ว***พ็ญ  ด***ิน</t>
  </si>
  <si>
    <t>02/10/2025 15:03</t>
  </si>
  <si>
    <t>FWQ97</t>
  </si>
  <si>
    <t>น***ี เ***ทอง</t>
  </si>
  <si>
    <t>FWQ96</t>
  </si>
  <si>
    <t>P***ch P***haya</t>
  </si>
  <si>
    <t>FWQ95</t>
  </si>
  <si>
    <t>พรรณี แซ่โง้ว</t>
  </si>
  <si>
    <t>ม.เสนาวิลล่า บ้านเลขที่1089 ซ.19 ถ.นวมินทร์ คลองจั่น บางกะปิ
บางกะปิ/ Bang Kapiกรุงเทพมหานคร/ Bangkok
10240</t>
  </si>
  <si>
    <t>660640121845</t>
  </si>
  <si>
    <t>02/10/2025 14:59</t>
  </si>
  <si>
    <t>FWQ94</t>
  </si>
  <si>
    <t>แ***ี่แม่น้องออย</t>
  </si>
  <si>
    <t>02/10/2025 14:51</t>
  </si>
  <si>
    <t>FWQ93</t>
  </si>
  <si>
    <t>พ***าภรณ์  ส***ก้ว</t>
  </si>
  <si>
    <t>FWQ92</t>
  </si>
  <si>
    <t>อ***</t>
  </si>
  <si>
    <t>02/10/2025 14:49</t>
  </si>
  <si>
    <t>FWQ91</t>
  </si>
  <si>
    <t>ธ***า</t>
  </si>
  <si>
    <t>02/10/2025 14:47</t>
  </si>
  <si>
    <t>02/10/2025 14:48</t>
  </si>
  <si>
    <t>FWQ90</t>
  </si>
  <si>
    <t>น***ล ร***ัย</t>
  </si>
  <si>
    <t>02/10/2025 14:45</t>
  </si>
  <si>
    <t>FWQ89</t>
  </si>
  <si>
    <t>A***ra P</t>
  </si>
  <si>
    <t>02/10/2025 14:40</t>
  </si>
  <si>
    <t>FWQ88</t>
  </si>
  <si>
    <t>ร***ช.ศักดิ์ เ***ลชีท</t>
  </si>
  <si>
    <t>02/10/2025 14:38</t>
  </si>
  <si>
    <t>FWQ87</t>
  </si>
  <si>
    <t>ก***าวีร์  ท***พย์</t>
  </si>
  <si>
    <t>02/10/2025 14:31</t>
  </si>
  <si>
    <t>FWQ85</t>
  </si>
  <si>
    <t>ด***ร ส***รณพิมล</t>
  </si>
  <si>
    <t>จังหวัดสุราษฎร์ธานี</t>
  </si>
  <si>
    <t>02/10/2025 14:21</t>
  </si>
  <si>
    <t>FWQ84</t>
  </si>
  <si>
    <t>คุณวันเพ็ญ สุนทรารชุน</t>
  </si>
  <si>
    <t>138-140 ถนนมิตรภาพ13 ซอย13/4  ตำบลในเมือง
เมืองนครราชสีมา/ Mueng Nakorn Ratchasimaนครราชสีมา/ Nakhon Ratchasima
30000</t>
  </si>
  <si>
    <t>30000</t>
  </si>
  <si>
    <t>660868759393</t>
  </si>
  <si>
    <t>02/10/2025 14:20</t>
  </si>
  <si>
    <t>FWQ83</t>
  </si>
  <si>
    <t>น***ุญจันทร์ ท***รรมมา</t>
  </si>
  <si>
    <t>02/10/2025 14:19</t>
  </si>
  <si>
    <t>FWQ81</t>
  </si>
  <si>
    <t>เ***</t>
  </si>
  <si>
    <t>02/10/2025 14:11</t>
  </si>
  <si>
    <t>02/10/2025 14:15</t>
  </si>
  <si>
    <t>FWQ80</t>
  </si>
  <si>
    <t>ข***</t>
  </si>
  <si>
    <t>02/10/2025 14:07</t>
  </si>
  <si>
    <t>02/10/2025 14:13</t>
  </si>
  <si>
    <t>FWQ79</t>
  </si>
  <si>
    <t>ส******ล</t>
  </si>
  <si>
    <t>******้า, อำเภอบางปะหัน ตำบลบางนางร้า อำเภอบางปะหัน จังหวัดพระนครศรีอยุธยา 13220</t>
  </si>
  <si>
    <t>13220</t>
  </si>
  <si>
    <t>66</t>
  </si>
  <si>
    <t>02/10/2025 14:12</t>
  </si>
  <si>
    <t>FWQ78</t>
  </si>
  <si>
    <t>ย***น อ***วงษ์</t>
  </si>
  <si>
    <t>02/10/2025 13:54</t>
  </si>
  <si>
    <t>02/10/2025 13:53</t>
  </si>
  <si>
    <t>FWQ77</t>
  </si>
  <si>
    <t>ช** จ***์สุวรรณ์</t>
  </si>
  <si>
    <t>02/10/2025 13:52</t>
  </si>
  <si>
    <t>FWQ76</t>
  </si>
  <si>
    <t>เ***กาศิริแก้ว</t>
  </si>
  <si>
    <t>02/10/2025 13:49</t>
  </si>
  <si>
    <t>FWQ75</t>
  </si>
  <si>
    <t>N** C***</t>
  </si>
  <si>
    <t>Tak</t>
  </si>
  <si>
    <t>02/10/2025 13:44</t>
  </si>
  <si>
    <t>FWQ74</t>
  </si>
  <si>
    <t>พินิจ บุญหนุน</t>
  </si>
  <si>
    <t>27 ซอยประชาชื่น30 ถ.ประชาชื่น วงศ์สว่าง บางซื่อ
บางซื่อ/ Bang Sueกรุงเทพมหานคร/ Bangkok
10800</t>
  </si>
  <si>
    <t>10800</t>
  </si>
  <si>
    <t>660813989855</t>
  </si>
  <si>
    <t>02/10/2025 13:32</t>
  </si>
  <si>
    <t>FWQ73</t>
  </si>
  <si>
    <t>ช***ุพงษ์ อ***ศรี</t>
  </si>
  <si>
    <t>02/10/2025 13:31</t>
  </si>
  <si>
    <t>FWQ72</t>
  </si>
  <si>
    <t>ท***าภรณ์</t>
  </si>
  <si>
    <t>เทศบาลนครนครราชสีมา</t>
  </si>
  <si>
    <t>02/10/2025 13:28</t>
  </si>
  <si>
    <t>FWQ71</t>
  </si>
  <si>
    <t>02/10/2025 13:27</t>
  </si>
  <si>
    <t>FWQ70</t>
  </si>
  <si>
    <t>ณ***พัณณ์ ฤ***พีระศักดิ์</t>
  </si>
  <si>
    <t>FWQ69</t>
  </si>
  <si>
    <t>ต***ุช ห***นไว</t>
  </si>
  <si>
    <t>พัทลุง</t>
  </si>
  <si>
    <t>02/10/2025 13:24</t>
  </si>
  <si>
    <t>FWQ68</t>
  </si>
  <si>
    <t>ว***ี โ***อาลี</t>
  </si>
  <si>
    <t>ยะลา</t>
  </si>
  <si>
    <t>02/10/2025 13:22</t>
  </si>
  <si>
    <t>FWQ67</t>
  </si>
  <si>
    <t>ร้านที่9</t>
  </si>
  <si>
    <t>จินตนา จันทะโกมล</t>
  </si>
  <si>
    <t>98 หมู่ 8 · บ้านนา/ Ban Na
กะเปอร์/ Kapoeระนอง/ Ranong
85120</t>
  </si>
  <si>
    <t>85120</t>
  </si>
  <si>
    <t>660814761954</t>
  </si>
  <si>
    <t>02/10/2025 13:16</t>
  </si>
  <si>
    <t>02/10/2025 13:14</t>
  </si>
  <si>
    <t>FWQ66</t>
  </si>
  <si>
    <t>n**</t>
  </si>
  <si>
    <t>FWQ65</t>
  </si>
  <si>
    <t>ส** ค***ย</t>
  </si>
  <si>
    <t>02/10/2025 13:03</t>
  </si>
  <si>
    <t>FWQ64</t>
  </si>
  <si>
    <t>ต***นชนะพาล</t>
  </si>
  <si>
    <t>02/10/2025 13:01</t>
  </si>
  <si>
    <t>FWQ62</t>
  </si>
  <si>
    <t>แ***องย้อย ค***ไพทูรย์</t>
  </si>
  <si>
    <t>02/10/2025 12:53</t>
  </si>
  <si>
    <t>02/10/2025 12:52</t>
  </si>
  <si>
    <t>FWQ60</t>
  </si>
  <si>
    <t>ป***ี ช***ุช</t>
  </si>
  <si>
    <t>02/10/2025 12:45</t>
  </si>
  <si>
    <t>FWQ59</t>
  </si>
  <si>
    <t>อ***ชษฐ์ ต***เรียง</t>
  </si>
  <si>
    <t>02/10/2025 12:43</t>
  </si>
  <si>
    <t>FWQ58</t>
  </si>
  <si>
    <t>เ***ะ</t>
  </si>
  <si>
    <t>02/10/2025 12:41</t>
  </si>
  <si>
    <t>FWQ57</t>
  </si>
  <si>
    <t>น***ร จ***ร์หอม</t>
  </si>
  <si>
    <t>02/10/2025 12:36</t>
  </si>
  <si>
    <t>FWQ56</t>
  </si>
  <si>
    <t>ส***รัตน์ พ***ธาระ</t>
  </si>
  <si>
    <t>02/10/2025 12:33</t>
  </si>
  <si>
    <t>02/10/2025 12:34</t>
  </si>
  <si>
    <t>FWQ55</t>
  </si>
  <si>
    <t>ด***จ ย***งค์</t>
  </si>
  <si>
    <t>02/10/2025 12:30</t>
  </si>
  <si>
    <t>FWQ54</t>
  </si>
  <si>
    <t>จ***ร์แรม  เ***ใจ</t>
  </si>
  <si>
    <t>02/10/2025 12:16</t>
  </si>
  <si>
    <t>FWQ53</t>
  </si>
  <si>
    <t>ร***าพัชร์ไชโย</t>
  </si>
  <si>
    <t>02/10/2025 12:15</t>
  </si>
  <si>
    <t>FWQ52</t>
  </si>
  <si>
    <t>A D***el</t>
  </si>
  <si>
    <t>02/10/2025 12:10</t>
  </si>
  <si>
    <t>02/10/2025 12:09</t>
  </si>
  <si>
    <t>FWQ49</t>
  </si>
  <si>
    <t>จตุพร  น้อยโสภณ</t>
  </si>
  <si>
    <t>4 ม. 6 ต. ศาลาแดง อ.เมือง จ.อ่างทอง 14000</t>
  </si>
  <si>
    <t>14000</t>
  </si>
  <si>
    <t>0892399424</t>
  </si>
  <si>
    <t>02/10/2025 11:59</t>
  </si>
  <si>
    <t>FWQ48</t>
  </si>
  <si>
    <t>เ***รส ภ***า</t>
  </si>
  <si>
    <t>02/10/2025 11:55</t>
  </si>
  <si>
    <t>FWQ47</t>
  </si>
  <si>
    <t>นัยนา มุ่งเจริญ</t>
  </si>
  <si>
    <t>หอพัก อาทิตย์อพาร์ทเม้นท์ - อยุธยา, 247 ถนน โรจนะ 199 หมู่ 4  · บ้านสร้าง/ Ban Sang
บางปะอิน/ Bang Pa-inพระนครศรีอยุธยา/ Phra Nakhon Si Ayutthaya
13170</t>
  </si>
  <si>
    <t>13170</t>
  </si>
  <si>
    <t>660656176029</t>
  </si>
  <si>
    <t>02/10/2025 11:54</t>
  </si>
  <si>
    <t>FWQ46</t>
  </si>
  <si>
    <t>เ***มา โ***สัมพันธ์</t>
  </si>
  <si>
    <t>ชิฟฟ่อนสอดไส้ แยม 1กล่อง มี6ชิ้น (เก็บได้15วัน)</t>
  </si>
  <si>
    <t>FWQ45</t>
  </si>
  <si>
    <t>02/10/2025 11:53</t>
  </si>
  <si>
    <t>FWQ44</t>
  </si>
  <si>
    <t>จิราภรณ์  แซ่ห่าน</t>
  </si>
  <si>
    <t>9/191 หมู่5.  หมู่บ้านเจ้าฟ้าธานี
ถ.เจ้าฟ้าตะวันตก  ต.ฉลอง
อ.เมือง. จ.ภูเก็ต 83130</t>
  </si>
  <si>
    <t>83130</t>
  </si>
  <si>
    <t>0805381900</t>
  </si>
  <si>
    <t>02/10/2025 11:52</t>
  </si>
  <si>
    <t>FWQ43</t>
  </si>
  <si>
    <t xml:space="preserve">ธัญญลักษณ์ มีดี </t>
  </si>
  <si>
    <t>5 ม.7 ต.นาแขม อ.เมือง จ.เลย 42100</t>
  </si>
  <si>
    <t>42100</t>
  </si>
  <si>
    <t>0812340057</t>
  </si>
  <si>
    <t>02/10/2025 11:44</t>
  </si>
  <si>
    <t>02/10/2025 11:48</t>
  </si>
  <si>
    <t>FWQ42</t>
  </si>
  <si>
    <t>ส***า พ***รือนดี</t>
  </si>
  <si>
    <t>02/10/2025 11:46</t>
  </si>
  <si>
    <t>FWQ41</t>
  </si>
  <si>
    <t>ก***แก้ว ก***ัญกรณ์</t>
  </si>
  <si>
    <t>02/10/2025 11:45</t>
  </si>
  <si>
    <t>FWQ40</t>
  </si>
  <si>
    <t>ณ***าดา ล***ลมอญ</t>
  </si>
  <si>
    <t>02/10/2025 11:41</t>
  </si>
  <si>
    <t>FWQ38</t>
  </si>
  <si>
    <t>ศ***ีย์ จ***ี</t>
  </si>
  <si>
    <t>02/10/2025 11:37</t>
  </si>
  <si>
    <t xml:space="preserve">ณัฐพร นิ่มวนาดอน </t>
  </si>
  <si>
    <t>55/172 ม.บุรีรมย์ ถ.เลียบคลองสอง23 คลองสามวา สามวาตะวันตก กรุงเทพ10510</t>
  </si>
  <si>
    <t>0959592657</t>
  </si>
  <si>
    <t>FWQ36</t>
  </si>
  <si>
    <t>ว***จน์ โ***์หิรัญ</t>
  </si>
  <si>
    <t>02/10/2025 11:26</t>
  </si>
  <si>
    <t>FWQ34</t>
  </si>
  <si>
    <t>น* ว*** เ***อเอก</t>
  </si>
  <si>
    <t>02/10/2025 11:24</t>
  </si>
  <si>
    <t>02/10/2025 11:23</t>
  </si>
  <si>
    <t>FWQ33</t>
  </si>
  <si>
    <t>ซ***สา</t>
  </si>
  <si>
    <t>FWQ32</t>
  </si>
  <si>
    <t>ส***ญญา  พ***เกษมสุข</t>
  </si>
  <si>
    <t>02/10/2025 11:22</t>
  </si>
  <si>
    <t>FWQ31</t>
  </si>
  <si>
    <t>ม***ัตน์  ก***ดภัย</t>
  </si>
  <si>
    <t>เทศบาลนครนครศรีธรรมราช</t>
  </si>
  <si>
    <t>FWQ30</t>
  </si>
  <si>
    <t>ว***รณ ม***ภู่กลาง</t>
  </si>
  <si>
    <t>02/10/2025 11:21</t>
  </si>
  <si>
    <t>02/10/2025 11:20</t>
  </si>
  <si>
    <t>FWQ29</t>
  </si>
  <si>
    <t>ร***สุรพลแอร์</t>
  </si>
  <si>
    <t>02/10/2025 11:14</t>
  </si>
  <si>
    <t>FWQ28</t>
  </si>
  <si>
    <t>ก***านี ย***ตร</t>
  </si>
  <si>
    <t>02/10/2025 11:12</t>
  </si>
  <si>
    <t>FWQ25</t>
  </si>
  <si>
    <t>อ***าสตร์ เ***ปิง</t>
  </si>
  <si>
    <t>02/10/2025 11:07</t>
  </si>
  <si>
    <t>FWQ24</t>
  </si>
  <si>
    <t>ส***รณี   ง***พธิ์</t>
  </si>
  <si>
    <t>02/10/2025 11:05</t>
  </si>
  <si>
    <t>FWQ22</t>
  </si>
  <si>
    <t>ว***า ช***ื่อน</t>
  </si>
  <si>
    <t>02/10/2025 11:01</t>
  </si>
  <si>
    <t>FWQ21</t>
  </si>
  <si>
    <t>m**</t>
  </si>
  <si>
    <t>02/10/2025 11:00</t>
  </si>
  <si>
    <t>FWQ20</t>
  </si>
  <si>
    <t>ฐ***รัพ</t>
  </si>
  <si>
    <t>02/10/2025 10:53</t>
  </si>
  <si>
    <t>FWQ19</t>
  </si>
  <si>
    <t>เกศินี สการะเศรณี</t>
  </si>
  <si>
    <t>28 หมู่5 ต.ผักไห่
ผักไห่/ Phak Haiพระนครศรีอยุธยา/ Phra Nakhon Si Ayutthaya
13120</t>
  </si>
  <si>
    <t>13120</t>
  </si>
  <si>
    <t>660890492291</t>
  </si>
  <si>
    <t>02/10/2025 10:47</t>
  </si>
  <si>
    <t>ปิยมาศ</t>
  </si>
  <si>
    <t>136/167 ต บางคูวัด อ.เมือง ปทุม คอนโดกมลพรรณ
เมืองปทุมธานี/ Mueang Pathum Thaniปทุมธานี/ Pathum Thani
12000</t>
  </si>
  <si>
    <t>660959355657</t>
  </si>
  <si>
    <t>FWQ18</t>
  </si>
  <si>
    <t>รัชนี  ราชู</t>
  </si>
  <si>
    <t>434/12 บ้านพักรถไฟบางซื่อ  ต.บางซื่อ อ.บางซื่อ กทม 10800</t>
  </si>
  <si>
    <t>0897907911</t>
  </si>
  <si>
    <t>macanatic.xr@gmail.com</t>
  </si>
  <si>
    <t>FWQ17</t>
  </si>
  <si>
    <t>เ***วรรณ  พ***ก</t>
  </si>
  <si>
    <t>02/10/2025 10:45</t>
  </si>
  <si>
    <t>FWQ16</t>
  </si>
  <si>
    <t>02/10/2025 10:44</t>
  </si>
  <si>
    <t>FWQ15</t>
  </si>
  <si>
    <t>น***พชรนภา แ***ล้า</t>
  </si>
  <si>
    <t>02/10/2025 10:41</t>
  </si>
  <si>
    <t>FWQ14</t>
  </si>
  <si>
    <t>น***าฏ อ***ศิริ</t>
  </si>
  <si>
    <t>02/10/2025 10:38</t>
  </si>
  <si>
    <t>02/10/2025 10:39</t>
  </si>
  <si>
    <t>FWQ13</t>
  </si>
  <si>
    <t>FWQ11</t>
  </si>
  <si>
    <t>J***erat P**</t>
  </si>
  <si>
    <t>02/10/2025 10:32</t>
  </si>
  <si>
    <t>FWQ10</t>
  </si>
  <si>
    <t>W** K** H**</t>
  </si>
  <si>
    <t>Roi Et</t>
  </si>
  <si>
    <t>FWQ9</t>
  </si>
  <si>
    <t>ส*** บ***าศักดิ์</t>
  </si>
  <si>
    <t>02/10/2025 10:33</t>
  </si>
  <si>
    <t>02/10/2025 10:31</t>
  </si>
  <si>
    <t>FWQ8</t>
  </si>
  <si>
    <t>02/10/2025 10:30</t>
  </si>
  <si>
    <t>FWQ7</t>
  </si>
  <si>
    <t>จ** จ**</t>
  </si>
  <si>
    <t>FWQ6</t>
  </si>
  <si>
    <t>น***นิภาพร ม***รา</t>
  </si>
  <si>
    <t>02/10/2025 10:29</t>
  </si>
  <si>
    <t>FWQ5</t>
  </si>
  <si>
    <t>พ***ญา โ***ขัน</t>
  </si>
  <si>
    <t>02/10/2025 12:51</t>
  </si>
  <si>
    <t>02/10/2025 10:20</t>
  </si>
  <si>
    <t>FWQ4</t>
  </si>
  <si>
    <t>จ***ภรณ์ ป***นะ</t>
  </si>
  <si>
    <t>02/10/2025 10:18</t>
  </si>
  <si>
    <t>FWQ2</t>
  </si>
  <si>
    <t>น***มศักดิ์. ห***งสันติ</t>
  </si>
  <si>
    <t>02/10/2025 10:13</t>
  </si>
  <si>
    <t>FWQ1</t>
  </si>
  <si>
    <t>เ***ิรา  แ***อี้ย</t>
  </si>
  <si>
    <t>FWQ0</t>
  </si>
  <si>
    <t>ป***รรณ</t>
  </si>
  <si>
    <t>02/10/2025 10:08</t>
  </si>
  <si>
    <t>FWP99</t>
  </si>
  <si>
    <t>โ**</t>
  </si>
  <si>
    <t>02/10/2025 10:06</t>
  </si>
  <si>
    <t>FWP98</t>
  </si>
  <si>
    <t>ย***พร ผ***ารถ</t>
  </si>
  <si>
    <t>FWP97</t>
  </si>
  <si>
    <t>ญ***ศา  แ***ทอง</t>
  </si>
  <si>
    <t>FWP95</t>
  </si>
  <si>
    <t>อ***ิต ส***ัง</t>
  </si>
  <si>
    <t>02/10/2025 10:00</t>
  </si>
  <si>
    <t>02/10/2025 09:59</t>
  </si>
  <si>
    <t>FWP94</t>
  </si>
  <si>
    <t>เ***นฉาย  เ***ยงไกรสิริกุล</t>
  </si>
  <si>
    <t>02/10/2025 09:58</t>
  </si>
  <si>
    <t>FWP93</t>
  </si>
  <si>
    <t>ไ***ตร ใ***ง</t>
  </si>
  <si>
    <t>02/10/2025 09:54</t>
  </si>
  <si>
    <t>FWP92</t>
  </si>
  <si>
    <t>น** ก***า ช***าตรี</t>
  </si>
  <si>
    <t>02/10/2025 09:53</t>
  </si>
  <si>
    <t>FWP91</t>
  </si>
  <si>
    <t>ไ***ดา</t>
  </si>
  <si>
    <t>02/10/2025 09:52</t>
  </si>
  <si>
    <t>FWP90</t>
  </si>
  <si>
    <t>ท***์</t>
  </si>
  <si>
    <t>02/10/2025 09:51</t>
  </si>
  <si>
    <t>FWP89</t>
  </si>
  <si>
    <t>นพพร วุฒิภัทรพงศ์</t>
  </si>
  <si>
    <t>2/34 ซ.พระยาตรัง2 ถ.พระยาตรัง ต.วัดใหม่ อ.เมือง จ.จันทบุรี
เมืองจันทบุรี/ Mueang Chanthaburiจันทบุรี/ Chanthaburi
22000</t>
  </si>
  <si>
    <t>22000</t>
  </si>
  <si>
    <t>660819458568</t>
  </si>
  <si>
    <t>02/10/2025 09:50</t>
  </si>
  <si>
    <t>FWP88</t>
  </si>
  <si>
    <t>น***นน</t>
  </si>
  <si>
    <t>02/10/2025 09:47</t>
  </si>
  <si>
    <t>02/10/2025 09:48</t>
  </si>
  <si>
    <t>FWP86</t>
  </si>
  <si>
    <t>ส***ระสรณ ์***ดง</t>
  </si>
  <si>
    <t>02/10/2025 09:39</t>
  </si>
  <si>
    <t>FWP85</t>
  </si>
  <si>
    <t xml:space="preserve">ธ***ัย  ร***รอด    </t>
  </si>
  <si>
    <t>02/10/2025 09:38</t>
  </si>
  <si>
    <t>FWP84</t>
  </si>
  <si>
    <t>จ**</t>
  </si>
  <si>
    <t>02/10/2025 09:33</t>
  </si>
  <si>
    <t>FWP82</t>
  </si>
  <si>
    <t>ป***ภัทร  ส***ว่าง</t>
  </si>
  <si>
    <t>02/10/2025 09:30</t>
  </si>
  <si>
    <t>FWP81</t>
  </si>
  <si>
    <t>ฮ***ะฮ์ฟารุค บ***์</t>
  </si>
  <si>
    <t>02/10/2025 09:28</t>
  </si>
  <si>
    <t>FWP80</t>
  </si>
  <si>
    <t>เ***ยงไกร เ***แก้ว</t>
  </si>
  <si>
    <t>02/10/2025 09:25</t>
  </si>
  <si>
    <t>FWP79</t>
  </si>
  <si>
    <t>ก***กร เ***วงษ์</t>
  </si>
  <si>
    <t>02/10/2025 09:22</t>
  </si>
  <si>
    <t>FWP76</t>
  </si>
  <si>
    <t>ร***นก. ม***พรศิริ</t>
  </si>
  <si>
    <t>02/10/2025 09:16</t>
  </si>
  <si>
    <t>FWP73</t>
  </si>
  <si>
    <t>น***ัวหอม ม***ญ</t>
  </si>
  <si>
    <t>02/10/2025 09:17</t>
  </si>
  <si>
    <t>02/10/2025 09:13</t>
  </si>
  <si>
    <t>FWP72</t>
  </si>
  <si>
    <t>ช***มดี โ***วัฒน์</t>
  </si>
  <si>
    <t>FWP71</t>
  </si>
  <si>
    <t>พ***า     อ***สด</t>
  </si>
  <si>
    <t>02/10/2025 09:11</t>
  </si>
  <si>
    <t>FWP70</t>
  </si>
  <si>
    <t>ศ***ดา ต***ไธสง</t>
  </si>
  <si>
    <t>02/10/2025 09:10</t>
  </si>
  <si>
    <t>FWP69</t>
  </si>
  <si>
    <t>อ******ิ</t>
  </si>
  <si>
    <t>******ิทวงศ์, แขวง บ้านช่างหล่อ, เขตบางกอกน้อย แขวงบ้านช่างหล่อ เขตบางกอกน้อย จังหวัดกรุงเทพมหานคร 10700</t>
  </si>
  <si>
    <t>10700</t>
  </si>
  <si>
    <t>02/10/2025 09:09</t>
  </si>
  <si>
    <t>FWP68</t>
  </si>
  <si>
    <t>ส***พร ม***มีไชย</t>
  </si>
  <si>
    <t>02/10/2025 09:04</t>
  </si>
  <si>
    <t>FWP67</t>
  </si>
  <si>
    <t>น******ญ</t>
  </si>
  <si>
    <t>******่ที่ 4, ตำบลบ้านสร้าง, อำเภอบางปะอิน ตำบลบ้านสร้าง อำเภอบางปะอิน จังหวัดพระนครศรีอยุธยา 13170</t>
  </si>
  <si>
    <t>02/10/2025 09:03</t>
  </si>
  <si>
    <t>FWP65</t>
  </si>
  <si>
    <t>น***ำ</t>
  </si>
  <si>
    <t>02/10/2025 09:00</t>
  </si>
  <si>
    <t>FWP64</t>
  </si>
  <si>
    <t>ป***าภรณ์ ส***สภา</t>
  </si>
  <si>
    <t>02/10/2025 08:58</t>
  </si>
  <si>
    <t>FWP63</t>
  </si>
  <si>
    <t>ศ***นภา  ย***ัมย์</t>
  </si>
  <si>
    <t>Maha Sarakham</t>
  </si>
  <si>
    <t>02/10/2025 08:55</t>
  </si>
  <si>
    <t>FWP62</t>
  </si>
  <si>
    <t>d***u d***u</t>
  </si>
  <si>
    <t>Ranong</t>
  </si>
  <si>
    <t>02/10/2025 08:52</t>
  </si>
  <si>
    <t>02/10/2025 08:53</t>
  </si>
  <si>
    <t>FWP61</t>
  </si>
  <si>
    <t>ณ***ร พ***อินทร์</t>
  </si>
  <si>
    <t>จังหวัดระนอง</t>
  </si>
  <si>
    <t>FWP59</t>
  </si>
  <si>
    <t>อ*** ว***พนิตกุล</t>
  </si>
  <si>
    <t>02/10/2025 08:49</t>
  </si>
  <si>
    <t>02/10/2025 08:50</t>
  </si>
  <si>
    <t>FWP58</t>
  </si>
  <si>
    <t>ด***จ พ***า</t>
  </si>
  <si>
    <t>02/10/2025 08:48</t>
  </si>
  <si>
    <t>FWP57</t>
  </si>
  <si>
    <t>ณ******์</t>
  </si>
  <si>
    <t>******โอ บางแค แขวงหลักสอง เขตบางแค จังหวัดกรุงเทพมหานคร 10160</t>
  </si>
  <si>
    <t>10160</t>
  </si>
  <si>
    <t>41</t>
  </si>
  <si>
    <t>02/10/2025 08:47</t>
  </si>
  <si>
    <t>02/10/2025 08:46</t>
  </si>
  <si>
    <t>FWP56</t>
  </si>
  <si>
    <t>ธ***ัฒน์ ป***าทะกัง</t>
  </si>
  <si>
    <t>02/10/2025 08:44</t>
  </si>
  <si>
    <t>FWP55</t>
  </si>
  <si>
    <t>เ***ณีย์ ผ***ะไม</t>
  </si>
  <si>
    <t>02/10/2025 08:43</t>
  </si>
  <si>
    <t>FWP54</t>
  </si>
  <si>
    <t>กัญชนก  แหง่วกระโทก</t>
  </si>
  <si>
    <t>ถ.ดงบัง 95 หมู่ 6 · ดงขี้เหล็ก/ Dong Khilek
เมืองปราจีนบุรี/ Mueang Prachin Buriปราจีนบุรี/ Prachin Buri
25000</t>
  </si>
  <si>
    <t>25000</t>
  </si>
  <si>
    <t>660624269334</t>
  </si>
  <si>
    <t>02/10/2025 08:41</t>
  </si>
  <si>
    <t>02/10/2025 08:40</t>
  </si>
  <si>
    <t>FWP53</t>
  </si>
  <si>
    <t>A**</t>
  </si>
  <si>
    <t>Pathum Thani</t>
  </si>
  <si>
    <t>02/10/2025 08:30</t>
  </si>
  <si>
    <t>FWP52</t>
  </si>
  <si>
    <t>ส***า​ บ***ณีสกุล</t>
  </si>
  <si>
    <t>02/10/2025 08:28</t>
  </si>
  <si>
    <t>FWP51</t>
  </si>
  <si>
    <t>ผ***ภัค ท***โพธิ์แก้ว</t>
  </si>
  <si>
    <t>02/10/2025 08:23</t>
  </si>
  <si>
    <t>FWP50</t>
  </si>
  <si>
    <t>เกสร ฟักสกุล</t>
  </si>
  <si>
    <t xml:space="preserve">195 ม.7 ต.โพธิ์ประสาท
อ.ไพศาลี จ.นครสวรรค์
60220
</t>
  </si>
  <si>
    <t>60220</t>
  </si>
  <si>
    <t>0901416069</t>
  </si>
  <si>
    <t>02/10/2025 08:21</t>
  </si>
  <si>
    <t>เคลม tiktok  หมายเลขคำสั่งซื้อ : 580486292627359126</t>
  </si>
  <si>
    <t>FWP49</t>
  </si>
  <si>
    <t>เ***ิทย์ ช***ดช</t>
  </si>
  <si>
    <t>02/10/2025 08:20</t>
  </si>
  <si>
    <t>FWP48</t>
  </si>
  <si>
    <t>จ***แจ๋ม</t>
  </si>
  <si>
    <t>02/10/2025 08:18</t>
  </si>
  <si>
    <t>02/10/2025 08:19</t>
  </si>
  <si>
    <t>FWP47</t>
  </si>
  <si>
    <t>ด***ณี  ห***ันอัด</t>
  </si>
  <si>
    <t>02/10/2025 08:15</t>
  </si>
  <si>
    <t>FWP46</t>
  </si>
  <si>
    <t>วณิชชา ปิยะพัฒนกุล</t>
  </si>
  <si>
    <t>44/1-2 ร้านเมืองแพค้าวัสดุ ต. ไซยสอ ถ.ขุมแพ-ภูเขียว อ.ชุมแพ จ.ขอนแก่น · ไชยสอ/ Chai So
ชุมแพ/ Chum Phaeขอนแก่น/ Khon Kaen
40130</t>
  </si>
  <si>
    <t>40130</t>
  </si>
  <si>
    <t>660652088940</t>
  </si>
  <si>
    <t>02/10/2025 08:12</t>
  </si>
  <si>
    <t>FWP45</t>
  </si>
  <si>
    <t>ร***โรจน์ ค***ริญ</t>
  </si>
  <si>
    <t>02/10/2025 08:04</t>
  </si>
  <si>
    <t>FWP42</t>
  </si>
  <si>
    <t>ป***ุมวรรณ์ ข***ี</t>
  </si>
  <si>
    <t>02/10/2025 07:45</t>
  </si>
  <si>
    <t>FWP41</t>
  </si>
  <si>
    <t>ส***ตรี เ***ราม</t>
  </si>
  <si>
    <t>ยโสธร</t>
  </si>
  <si>
    <t>02/10/2025 07:41</t>
  </si>
  <si>
    <t>FWP40</t>
  </si>
  <si>
    <t>นานา</t>
  </si>
  <si>
    <t>อาคารเอื้ออาทรตึก87 ห้อง43ชั้น4 · คลองสองต้นนุ่น/ Khlong Song Ton Nun
ลาดกระบัง/ Lat Krabangกรุงเทพมหานคร/ Bangkok
10520</t>
  </si>
  <si>
    <t>10520</t>
  </si>
  <si>
    <t>660863285361</t>
  </si>
  <si>
    <t>02/10/2025 07:31</t>
  </si>
  <si>
    <t>FWP39</t>
  </si>
  <si>
    <t>น******น</t>
  </si>
  <si>
    <t>******ขี้เหล็ก, อำเภอเนินมะปราง ตำบลบ้านน้อยซุ้มขี้เหล็ก อำเภอเนินมะปราง จังหวัดพิษณุโลก 65190</t>
  </si>
  <si>
    <t>65190</t>
  </si>
  <si>
    <t>02/10/2025 07:30</t>
  </si>
  <si>
    <t>FWP38</t>
  </si>
  <si>
    <t>จ***อ๋</t>
  </si>
  <si>
    <t>02/10/2025 07:27</t>
  </si>
  <si>
    <t>02/10/2025 07:28</t>
  </si>
  <si>
    <t>FWP36</t>
  </si>
  <si>
    <t>น*** พ***พานิช</t>
  </si>
  <si>
    <t>02/10/2025 07:07</t>
  </si>
  <si>
    <t>THT012426AA4K9Z</t>
  </si>
  <si>
    <t>02/10/2025 07:09</t>
  </si>
  <si>
    <t>FWP35</t>
  </si>
  <si>
    <t>ช***านุช  โ***วง</t>
  </si>
  <si>
    <t>01/10/2025 08:31</t>
  </si>
  <si>
    <t>ไม่เอากาแฟคะ</t>
  </si>
  <si>
    <t>764541135186</t>
  </si>
  <si>
    <t>02/10/2025 06:54</t>
  </si>
  <si>
    <t>FWP34</t>
  </si>
  <si>
    <t>น***ันทร์เพ็ญ ท***รรดิษ</t>
  </si>
  <si>
    <t>01/10/2025 08:27</t>
  </si>
  <si>
    <t>764591386241</t>
  </si>
  <si>
    <t>FWP33</t>
  </si>
  <si>
    <t>ส***กาญจน์ อ***งษ์</t>
  </si>
  <si>
    <t>01/10/2025 08:13</t>
  </si>
  <si>
    <t>ฝากคนขาย ขอบิลเงินสดด้วยนะคะ</t>
  </si>
  <si>
    <t>764513175226</t>
  </si>
  <si>
    <t>FWP32</t>
  </si>
  <si>
    <t>ว***าภรณ์</t>
  </si>
  <si>
    <t>01/10/2025 08:05</t>
  </si>
  <si>
    <t>764517969132</t>
  </si>
  <si>
    <t>FWP31</t>
  </si>
  <si>
    <t>เ***า</t>
  </si>
  <si>
    <t>01/10/2025 07:59</t>
  </si>
  <si>
    <t>764580760145</t>
  </si>
  <si>
    <t>FWP30</t>
  </si>
  <si>
    <t>01/10/2025 07:49</t>
  </si>
  <si>
    <t>764564251242</t>
  </si>
  <si>
    <t>FWP29</t>
  </si>
  <si>
    <t>ว***นฺ์ ป***สริฐ</t>
  </si>
  <si>
    <t>01/10/2025 07:48</t>
  </si>
  <si>
    <t>764565158151</t>
  </si>
  <si>
    <t>FWP28</t>
  </si>
  <si>
    <t>จ*** น*** โ***กุล</t>
  </si>
  <si>
    <t>01/10/2025 07:43</t>
  </si>
  <si>
    <t>764521185245</t>
  </si>
  <si>
    <t>FWP27</t>
  </si>
  <si>
    <t>จ***าภรณ์</t>
  </si>
  <si>
    <t>01/10/2025 07:42</t>
  </si>
  <si>
    <t>764568772214</t>
  </si>
  <si>
    <t>FWP26</t>
  </si>
  <si>
    <t>H***rik C***n</t>
  </si>
  <si>
    <t>Chon Buri</t>
  </si>
  <si>
    <t>01/10/2025 07:28</t>
  </si>
  <si>
    <t>764509829263</t>
  </si>
  <si>
    <t>FWP25</t>
  </si>
  <si>
    <t>ช***ล</t>
  </si>
  <si>
    <t>01/10/2025 07:20</t>
  </si>
  <si>
    <t>764529904224</t>
  </si>
  <si>
    <t>FWP24</t>
  </si>
  <si>
    <t>น***ิยา</t>
  </si>
  <si>
    <t>764561505223</t>
  </si>
  <si>
    <t>02/10/2025 06:53</t>
  </si>
  <si>
    <t>FWP23</t>
  </si>
  <si>
    <t>จ***ร์เพ็ญ   ช***ง</t>
  </si>
  <si>
    <t>02/10/2025 06:52</t>
  </si>
  <si>
    <t>764517579232</t>
  </si>
  <si>
    <t>FWP22</t>
  </si>
  <si>
    <t>02/10/2025 07:20</t>
  </si>
  <si>
    <t>02/10/2025 06:50</t>
  </si>
  <si>
    <t>FWP21</t>
  </si>
  <si>
    <t>อ***ุลเราะมาน ด***ม</t>
  </si>
  <si>
    <t>02/10/2025 06:45</t>
  </si>
  <si>
    <t>764526103213</t>
  </si>
  <si>
    <t>FWP20</t>
  </si>
  <si>
    <t>ป***อม</t>
  </si>
  <si>
    <t>02/10/2025 06:37</t>
  </si>
  <si>
    <t>764545376210</t>
  </si>
  <si>
    <t>FWP19</t>
  </si>
  <si>
    <t>ออมสุชาร์</t>
  </si>
  <si>
    <t>424 หมู่บ้านอยู่เจริญ29 ซอย4บ้านแรก ถนนรัชดาภิเษก18 · สามเสนนอก/ Sam Sen Nok
ห้วยขวาง/ Huai Khwangกรุงเทพมหานคร/ Bangkok
10310</t>
  </si>
  <si>
    <t>660991303185</t>
  </si>
  <si>
    <t>02/10/2025 06:34</t>
  </si>
  <si>
    <t>LEXPU0613906730</t>
  </si>
  <si>
    <t>02/10/2025 06:33</t>
  </si>
  <si>
    <t>FWP18</t>
  </si>
  <si>
    <t>เ***์รี่</t>
  </si>
  <si>
    <t>02/10/2025 06:30</t>
  </si>
  <si>
    <t>764515903255</t>
  </si>
  <si>
    <t>02/10/2025 06:31</t>
  </si>
  <si>
    <t>FWP17</t>
  </si>
  <si>
    <t>อ***  แ***พลูศรี</t>
  </si>
  <si>
    <t>02/10/2025 05:52</t>
  </si>
  <si>
    <t>764502557162</t>
  </si>
  <si>
    <t>FWP16</t>
  </si>
  <si>
    <t>สุณา ชาวสวนกล้วย</t>
  </si>
  <si>
    <t>เลขที่ 6 ตลาดสามย่าน (แผนที่ 8 ร้านน้าณาขนมไทย) แขวงวังใหม่ ซ.จุฬา 9
ปทุมวัน/ Pathum Wanกรุงเทพมหานคร/ Bangkok
10330</t>
  </si>
  <si>
    <t>10330</t>
  </si>
  <si>
    <t>660654926459</t>
  </si>
  <si>
    <t>02/10/2025 05:48</t>
  </si>
  <si>
    <t>LEXPU0613909513</t>
  </si>
  <si>
    <t>FWP14</t>
  </si>
  <si>
    <t>ส******า</t>
  </si>
  <si>
    <t>******านค่าย-บ้านบึง ต.บางบุตร อ.บ่านต่าย จ.ระยอง 21120 ตำบลบางบุตร อำเภอบ้านค่าย จังหวัดระยอง 21120</t>
  </si>
  <si>
    <t>21120</t>
  </si>
  <si>
    <t>26</t>
  </si>
  <si>
    <t>02/10/2025 06:03</t>
  </si>
  <si>
    <t>TH21057TT0SJ2E</t>
  </si>
  <si>
    <t>02/10/2025 05:33</t>
  </si>
  <si>
    <t>FWP13</t>
  </si>
  <si>
    <t>ร***ีดาว ส***สัติ์</t>
  </si>
  <si>
    <t>02/10/2025 05:30</t>
  </si>
  <si>
    <t>764543085121</t>
  </si>
  <si>
    <t>FWP12</t>
  </si>
  <si>
    <t>02/10/2025 05:29</t>
  </si>
  <si>
    <t>LEXPU0613989770</t>
  </si>
  <si>
    <t>FWP11</t>
  </si>
  <si>
    <t>ส******์</t>
  </si>
  <si>
    <t>******.ตะคร้ำเอน ตำบลตะคร้ำเอน อำเภอท่ามะกา จังหวัดกาญจนบุรี 71130</t>
  </si>
  <si>
    <t>71130</t>
  </si>
  <si>
    <t>02</t>
  </si>
  <si>
    <t>02/10/2025 05:05</t>
  </si>
  <si>
    <t>TH259202771797H</t>
  </si>
  <si>
    <t>02/10/2025 05:04</t>
  </si>
  <si>
    <t>FWP10</t>
  </si>
  <si>
    <t>ว***รดา ล***กี่</t>
  </si>
  <si>
    <t>02/10/2025 04:33</t>
  </si>
  <si>
    <t>764500974123</t>
  </si>
  <si>
    <t>FWP9</t>
  </si>
  <si>
    <t>ส***กต์สรณ์ เ***รม</t>
  </si>
  <si>
    <t>02/10/2025 04:17</t>
  </si>
  <si>
    <t>764535243286</t>
  </si>
  <si>
    <t>02/10/2025 04:24</t>
  </si>
  <si>
    <t>ท๊อฟฟี่ถั่วแบบกล่อง จำนวน 12เม็ด ขนมเจ้าดัง วรรณวนัชเบเกอรี่ (main)</t>
  </si>
  <si>
    <t>02/10/2025 04:23</t>
  </si>
  <si>
    <t>FWP7</t>
  </si>
  <si>
    <t>กนกพร ปานแก้ว</t>
  </si>
  <si>
    <t>ร้านซ่อมรถมอเตอร์ไซค์ 44/7  ซ.สุภาพอ่อนหวาน · คอหงส์/ Kho Hong
หาดใหญ่/ Hat Yaiสงขลา/ Songkhla
90110</t>
  </si>
  <si>
    <t>90110</t>
  </si>
  <si>
    <t>660991935884</t>
  </si>
  <si>
    <t>02/10/2025 03:01</t>
  </si>
  <si>
    <t>LEXPU0613903509</t>
  </si>
  <si>
    <t>FWP4</t>
  </si>
  <si>
    <t>ม***ิมา  เ***เด</t>
  </si>
  <si>
    <t>02/10/2025 02:21</t>
  </si>
  <si>
    <t>764533651162</t>
  </si>
  <si>
    <t>FWP3</t>
  </si>
  <si>
    <t>สมภาร ฝาชัยภูมิ</t>
  </si>
  <si>
    <t>73/1 ม21 ต บ้านเดื่อ บ้านใหม่ดอนกลาง หลังสีเทา · บ้านเดื่อ/ Ban Duea
เกษตรสมบูรณ์/ Kaset Sombunชัยภูมิ/ Chaiyaphum
36120</t>
  </si>
  <si>
    <t>36120</t>
  </si>
  <si>
    <t>660652762154</t>
  </si>
  <si>
    <t>02/10/2025 02:20</t>
  </si>
  <si>
    <t>TH33047TRKVZ0C</t>
  </si>
  <si>
    <t>FWP2</t>
  </si>
  <si>
    <t>******านหนองรัง, ตำบล พยุห์, อำเภอพยุห์ ตำบลพยุห์ อำเภอพยุห์ จังหวัดศรีสะเกษ 33230</t>
  </si>
  <si>
    <t>33230</t>
  </si>
  <si>
    <t>02/10/2025 02:49</t>
  </si>
  <si>
    <t>TH30197TSY0U2A</t>
  </si>
  <si>
    <t>02/10/2025 02:19</t>
  </si>
  <si>
    <t>FWP1</t>
  </si>
  <si>
    <t>C***aporn K***thawichai</t>
  </si>
  <si>
    <t>02/10/2025 01:53</t>
  </si>
  <si>
    <t>764577100280</t>
  </si>
  <si>
    <t>FWP0</t>
  </si>
  <si>
    <t>ว*** ท***ที่ยงตรง</t>
  </si>
  <si>
    <t>02/10/2025 01:29</t>
  </si>
  <si>
    <t>764544027306</t>
  </si>
  <si>
    <t>FWO99</t>
  </si>
  <si>
    <t>ก***นา เ***วทอง</t>
  </si>
  <si>
    <t>02/10/2025 01:15</t>
  </si>
  <si>
    <t>764540448265</t>
  </si>
  <si>
    <t>02/10/2025 01:23</t>
  </si>
  <si>
    <t>FWO98</t>
  </si>
  <si>
    <t>สุภาวิณี คงทะเล</t>
  </si>
  <si>
    <t>200 หมู่9 บ้านโนนขี้ตุ่น · สารภี/ Saraphi
หนองบุญมาก/ Nhong Boon Makนครราชสีมา/ Nakhon Ratchasima
30410</t>
  </si>
  <si>
    <t>30410</t>
  </si>
  <si>
    <t>660633780767</t>
  </si>
  <si>
    <t>02/10/2025 01:07</t>
  </si>
  <si>
    <t>TH27227TSWA02B</t>
  </si>
  <si>
    <t>FWO97</t>
  </si>
  <si>
    <t>ค***าทิตย์ ป***แหนง</t>
  </si>
  <si>
    <t>02/10/2025 01:00</t>
  </si>
  <si>
    <t>764537622306</t>
  </si>
  <si>
    <t>FWO95</t>
  </si>
  <si>
    <t>ศ***ิดา ป***ีทะ</t>
  </si>
  <si>
    <t>02/10/2025 00:43</t>
  </si>
  <si>
    <t>764585681112</t>
  </si>
  <si>
    <t>FWO94</t>
  </si>
  <si>
    <t>ท***กียรติ ธ***นันตชัย</t>
  </si>
  <si>
    <t>02/10/2025 00:24</t>
  </si>
  <si>
    <t>764530369201</t>
  </si>
  <si>
    <t>FWO93</t>
  </si>
  <si>
    <t>ญ***ัทร อ***เหลือ</t>
  </si>
  <si>
    <t>02/10/2025 00:21</t>
  </si>
  <si>
    <t>764522879201</t>
  </si>
  <si>
    <t>02/10/2025 00:22</t>
  </si>
  <si>
    <t>FWO92</t>
  </si>
  <si>
    <t>ป***าพัฒน์ แ***ระสิทธิ์</t>
  </si>
  <si>
    <t>02/10/2025 00:19</t>
  </si>
  <si>
    <t>764506431124</t>
  </si>
  <si>
    <t>FWO90</t>
  </si>
  <si>
    <t>ร***แปดริ้ว ก***ลอย</t>
  </si>
  <si>
    <t>02/10/2025 00:15</t>
  </si>
  <si>
    <t>764543287115</t>
  </si>
  <si>
    <t>02/10/2025 00:20</t>
  </si>
  <si>
    <t>FWO89</t>
  </si>
  <si>
    <t>ม*** ท***รี</t>
  </si>
  <si>
    <t>02/10/2025 00:11</t>
  </si>
  <si>
    <t>764523635212</t>
  </si>
  <si>
    <t>FWO88</t>
  </si>
  <si>
    <t>เ*** ผ***กิจสกุล</t>
  </si>
  <si>
    <t>Phitsanulok</t>
  </si>
  <si>
    <t>02/10/2025 00:07</t>
  </si>
  <si>
    <t>764527953254</t>
  </si>
  <si>
    <t>02/10/2025 00:08</t>
  </si>
  <si>
    <t>FWW27</t>
  </si>
  <si>
    <t>เ***ย ผ***ัพย์</t>
  </si>
  <si>
    <t>03/10/2025 23:58</t>
  </si>
  <si>
    <t>764517951002</t>
  </si>
  <si>
    <t>FWW26</t>
  </si>
  <si>
    <t>ต่อง​  ปันคำ</t>
  </si>
  <si>
    <t>159 หมู่ 5 ตำบลบ้านต๊ำ
เมืองพะเยา/ Mueang Phayaoพะเยา/ Phayao
56000</t>
  </si>
  <si>
    <t>56000</t>
  </si>
  <si>
    <t>660814494933</t>
  </si>
  <si>
    <t>03/10/2025 23:51</t>
  </si>
  <si>
    <t>LEXPU0614516992</t>
  </si>
  <si>
    <t>FWW25</t>
  </si>
  <si>
    <t>ช******ล</t>
  </si>
  <si>
    <t>****** ถนน นวมินทร์, แขวง คลองจั่น, เขตบางกะปิ แขวงคลองจั่น เขตบางกะปิ จังหวัดกรุงเทพมหานคร 10240</t>
  </si>
  <si>
    <t>03/10/2025 23:44</t>
  </si>
  <si>
    <t>TH01167U1VEG8A1</t>
  </si>
  <si>
    <t>03/10/2025 23:43</t>
  </si>
  <si>
    <t>FWW24</t>
  </si>
  <si>
    <t>ค** บ***</t>
  </si>
  <si>
    <t>03/10/2025 23:30</t>
  </si>
  <si>
    <t>764680709052</t>
  </si>
  <si>
    <t>FWW23</t>
  </si>
  <si>
    <t>ส**</t>
  </si>
  <si>
    <t>04/10/2025 14:12</t>
  </si>
  <si>
    <t>03/10/2025 23:29</t>
  </si>
  <si>
    <t>FWW22</t>
  </si>
  <si>
    <t>ย***</t>
  </si>
  <si>
    <t>04/10/2025 06:32</t>
  </si>
  <si>
    <t>764595882971</t>
  </si>
  <si>
    <t>03/10/2025 23:28</t>
  </si>
  <si>
    <t>FWW21</t>
  </si>
  <si>
    <t>03/10/2025 23:25</t>
  </si>
  <si>
    <t>764592042944</t>
  </si>
  <si>
    <t>FWW20</t>
  </si>
  <si>
    <t>เ***่</t>
  </si>
  <si>
    <t>764649508066</t>
  </si>
  <si>
    <t>03/10/2025 23:24</t>
  </si>
  <si>
    <t>FWW18</t>
  </si>
  <si>
    <t>ล******ล</t>
  </si>
  <si>
    <t>****** ม.2 ซ.5/1 ตำบลมหาโพธิ อำเภอเก้าเลี้ยว จังหวัดนครสวรรค์ 60230</t>
  </si>
  <si>
    <t>60230</t>
  </si>
  <si>
    <t>03/10/2025 23:21</t>
  </si>
  <si>
    <t>TH56067U11220A</t>
  </si>
  <si>
    <t>FWW17</t>
  </si>
  <si>
    <t>จ***ชยา</t>
  </si>
  <si>
    <t>03/10/2025 23:13</t>
  </si>
  <si>
    <t>764630104055</t>
  </si>
  <si>
    <t>03/10/2025 23:14</t>
  </si>
  <si>
    <t>FWW15</t>
  </si>
  <si>
    <t>K*** N*** ห***ง</t>
  </si>
  <si>
    <t>03/10/2025 23:02</t>
  </si>
  <si>
    <t>THT040226E45S4Z</t>
  </si>
  <si>
    <t>03/10/2025 23:03</t>
  </si>
  <si>
    <t>FWW14</t>
  </si>
  <si>
    <t>พ***ิศา  อ***วง</t>
  </si>
  <si>
    <t>764509355002</t>
  </si>
  <si>
    <t>FWW13</t>
  </si>
  <si>
    <t>สุรชาติ</t>
  </si>
  <si>
    <t>96/3 หมู่8 ถ.ท่าดงคอน ต.แพรกศรีราชา อ.สรรคบุรี จ.ชัยนาท
สรรคบุรี/ Sankhaburiชัยนาท/ Chainat
17140</t>
  </si>
  <si>
    <t>17140</t>
  </si>
  <si>
    <t>660812800859</t>
  </si>
  <si>
    <t>03/10/2025 23:01</t>
  </si>
  <si>
    <t>LEXPU0614504520</t>
  </si>
  <si>
    <t>FWW12</t>
  </si>
  <si>
    <t>ฟ***น้</t>
  </si>
  <si>
    <t>03/10/2025 22:59</t>
  </si>
  <si>
    <t>764600503085</t>
  </si>
  <si>
    <t>FWW11</t>
  </si>
  <si>
    <t>พ***ณี ใ***ม</t>
  </si>
  <si>
    <t>03/10/2025 22:57</t>
  </si>
  <si>
    <t>764551856961</t>
  </si>
  <si>
    <t>03/10/2025 22:56</t>
  </si>
  <si>
    <t>FWW10</t>
  </si>
  <si>
    <t>ส***ตรา    เ***จิตต์</t>
  </si>
  <si>
    <t>03/10/2025 22:55</t>
  </si>
  <si>
    <t>764510169953</t>
  </si>
  <si>
    <t>FWW8</t>
  </si>
  <si>
    <t>P***ee H***stsri</t>
  </si>
  <si>
    <t>03/10/2025 22:51</t>
  </si>
  <si>
    <t>764578061962</t>
  </si>
  <si>
    <t>03/10/2025 22:50</t>
  </si>
  <si>
    <t>FWW7</t>
  </si>
  <si>
    <t>M* M* M***t</t>
  </si>
  <si>
    <t>Chumphon</t>
  </si>
  <si>
    <t>03/10/2025 22:38</t>
  </si>
  <si>
    <t>764561654986</t>
  </si>
  <si>
    <t>FWW6</t>
  </si>
  <si>
    <t>m***y</t>
  </si>
  <si>
    <t>03/10/2025 22:35</t>
  </si>
  <si>
    <t>764550483970</t>
  </si>
  <si>
    <t>FWW5</t>
  </si>
  <si>
    <t>ณ***ัทร   อ***มิตรเอื้อ</t>
  </si>
  <si>
    <t>03/10/2025 22:23</t>
  </si>
  <si>
    <t>764531379916</t>
  </si>
  <si>
    <t>03/10/2025 22:24</t>
  </si>
  <si>
    <t>FWW3</t>
  </si>
  <si>
    <t>ก***ิ์ชญาห์ ก***กา</t>
  </si>
  <si>
    <t>03/10/2025 22:05</t>
  </si>
  <si>
    <t>764520042005</t>
  </si>
  <si>
    <t>FWW1</t>
  </si>
  <si>
    <t>อ***รัตน์  ล***อรุโณทัย</t>
  </si>
  <si>
    <t>03/10/2025 22:03</t>
  </si>
  <si>
    <t>764546087955</t>
  </si>
  <si>
    <t>FWW0</t>
  </si>
  <si>
    <t>ว***าภรณ์. โ***้</t>
  </si>
  <si>
    <t>764554173924</t>
  </si>
  <si>
    <t>03/10/2025 22:02</t>
  </si>
  <si>
    <t>FWV99</t>
  </si>
  <si>
    <t>ณ***ภา  ส***ปรม</t>
  </si>
  <si>
    <t>03/10/2025 22:01</t>
  </si>
  <si>
    <t>764562559994</t>
  </si>
  <si>
    <t>FWV98</t>
  </si>
  <si>
    <t>น***ุพา ค***ตน์</t>
  </si>
  <si>
    <t>03/10/2025 22:00</t>
  </si>
  <si>
    <t>764583083972</t>
  </si>
  <si>
    <t>FWV97</t>
  </si>
  <si>
    <t>ส***ตรา น***งห์คาร</t>
  </si>
  <si>
    <t>03/10/2025 21:56</t>
  </si>
  <si>
    <t>764565675985</t>
  </si>
  <si>
    <t>FWV96</t>
  </si>
  <si>
    <t>ค** ส***ม ค***ด</t>
  </si>
  <si>
    <t>03/10/2025 21:54</t>
  </si>
  <si>
    <t>764532247975</t>
  </si>
  <si>
    <t>03/10/2025 21:55</t>
  </si>
  <si>
    <t>FWV95</t>
  </si>
  <si>
    <t>ค***ก</t>
  </si>
  <si>
    <t>03/10/2025 21:47</t>
  </si>
  <si>
    <t>764555677944</t>
  </si>
  <si>
    <t>FWV94</t>
  </si>
  <si>
    <t>ค***น ม***นตร</t>
  </si>
  <si>
    <t>03/10/2025 21:43</t>
  </si>
  <si>
    <t>764550793926</t>
  </si>
  <si>
    <t>03/10/2025 21:44</t>
  </si>
  <si>
    <t>FWV93</t>
  </si>
  <si>
    <t>โ***</t>
  </si>
  <si>
    <t>03/10/2025 21:42</t>
  </si>
  <si>
    <t>764550272006</t>
  </si>
  <si>
    <t>FWV92</t>
  </si>
  <si>
    <t>แ***ม   ไ***ี</t>
  </si>
  <si>
    <t>เทศบาลเมืองบุรีรัมย์</t>
  </si>
  <si>
    <t>03/10/2025 21:41</t>
  </si>
  <si>
    <t>764579273986</t>
  </si>
  <si>
    <t>FWV91</t>
  </si>
  <si>
    <t>เ***อทีม</t>
  </si>
  <si>
    <t>03/10/2025 21:40</t>
  </si>
  <si>
    <t>764501478985</t>
  </si>
  <si>
    <t>FWV90</t>
  </si>
  <si>
    <t>E**</t>
  </si>
  <si>
    <t>764512796961</t>
  </si>
  <si>
    <t>FWV89</t>
  </si>
  <si>
    <t>ก***ิ ก***ิวัณณะกุล</t>
  </si>
  <si>
    <t>03/10/2025 21:38</t>
  </si>
  <si>
    <t>764584669004</t>
  </si>
  <si>
    <t>03/10/2025 21:39</t>
  </si>
  <si>
    <t>FWV88</t>
  </si>
  <si>
    <t>ฐิตา   พูลพิพัฒน์</t>
  </si>
  <si>
    <t>8/1  ม.2 ม.2 · ปันแต/ Pan Tae
ควนขนุน/ Khuan Khanunพัทลุง/ Phatthalung
93110</t>
  </si>
  <si>
    <t>93110</t>
  </si>
  <si>
    <t>660961059994</t>
  </si>
  <si>
    <t>03/10/2025 21:35</t>
  </si>
  <si>
    <t>LEXPU0614516329</t>
  </si>
  <si>
    <t>FWV87</t>
  </si>
  <si>
    <t>ชไมพร</t>
  </si>
  <si>
    <t>115 ม.3 · ยางตลาด/ Yang Talat
ยางตลาด/ Yang Talatกาฬสินธุ์/ Kalasin
46120</t>
  </si>
  <si>
    <t>660825011398</t>
  </si>
  <si>
    <t>03/10/2025 21:31</t>
  </si>
  <si>
    <t>TH43077U1DAB8K</t>
  </si>
  <si>
    <t>FWV86</t>
  </si>
  <si>
    <t>ส***าย ป***</t>
  </si>
  <si>
    <t>03/10/2025 21:23</t>
  </si>
  <si>
    <t>764561397983</t>
  </si>
  <si>
    <t>FWV85</t>
  </si>
  <si>
    <t>จ***ร์วิไล เ***วน้อย</t>
  </si>
  <si>
    <t>03/10/2025 21:20</t>
  </si>
  <si>
    <t>764572565934</t>
  </si>
  <si>
    <t>FWV84</t>
  </si>
  <si>
    <t>ศ***นันท์ ค***่น</t>
  </si>
  <si>
    <t>03/10/2025 21:19</t>
  </si>
  <si>
    <t>764577162963</t>
  </si>
  <si>
    <t>FWV83</t>
  </si>
  <si>
    <t>ก***นา อ***นธิ์</t>
  </si>
  <si>
    <t>764509997985</t>
  </si>
  <si>
    <t>FWV82</t>
  </si>
  <si>
    <t>เ***ัต ถ***คุณ</t>
  </si>
  <si>
    <t>03/10/2025 21:17</t>
  </si>
  <si>
    <t>764586798986</t>
  </si>
  <si>
    <t>FWV81</t>
  </si>
  <si>
    <t>ธ***นก น***ป้น</t>
  </si>
  <si>
    <t>03/10/2025 21:15</t>
  </si>
  <si>
    <t>764538190986</t>
  </si>
  <si>
    <t>03/10/2025 21:16</t>
  </si>
  <si>
    <t>FWV78</t>
  </si>
  <si>
    <t>ช***ร ช***ม</t>
  </si>
  <si>
    <t>03/10/2025 21:07</t>
  </si>
  <si>
    <t>764538967920</t>
  </si>
  <si>
    <t>03/10/2025 21:09</t>
  </si>
  <si>
    <t>FWV77</t>
  </si>
  <si>
    <t>จ***วรรณ ส***</t>
  </si>
  <si>
    <t>03/10/2025 21:06</t>
  </si>
  <si>
    <t>764514880916</t>
  </si>
  <si>
    <t>FWV76</t>
  </si>
  <si>
    <t>พ***ดา ศ***่อน</t>
  </si>
  <si>
    <t>03/10/2025 21:04</t>
  </si>
  <si>
    <t>764561482915</t>
  </si>
  <si>
    <t>FWV75</t>
  </si>
  <si>
    <t>03/10/2025 21:01</t>
  </si>
  <si>
    <t>764500081914</t>
  </si>
  <si>
    <t>FWV74</t>
  </si>
  <si>
    <t>ว***ณี ว***วาลย์</t>
  </si>
  <si>
    <t>764526164920</t>
  </si>
  <si>
    <t>FWV72</t>
  </si>
  <si>
    <t>ศ***ินทร์ ป***าใส</t>
  </si>
  <si>
    <t>03/10/2025 20:57</t>
  </si>
  <si>
    <t>764521045960</t>
  </si>
  <si>
    <t>FWV71</t>
  </si>
  <si>
    <t>พ***ี  เ***ผก</t>
  </si>
  <si>
    <t>03/10/2025 20:55</t>
  </si>
  <si>
    <t>764539386936</t>
  </si>
  <si>
    <t>03/10/2025 20:56</t>
  </si>
  <si>
    <t>FWV70</t>
  </si>
  <si>
    <t>ร***ี  ช***ูทร</t>
  </si>
  <si>
    <t>03/10/2025 20:53</t>
  </si>
  <si>
    <t>764588592994</t>
  </si>
  <si>
    <t>FWV69</t>
  </si>
  <si>
    <t>น***หลื่อม บ***ะสอน</t>
  </si>
  <si>
    <t>03/10/2025 20:50</t>
  </si>
  <si>
    <t>764555372910</t>
  </si>
  <si>
    <t>FWV68</t>
  </si>
  <si>
    <t>ภ***ิดา แ***ประโคน</t>
  </si>
  <si>
    <t>03/10/2025 20:47</t>
  </si>
  <si>
    <t>764595280912</t>
  </si>
  <si>
    <t>FWV67</t>
  </si>
  <si>
    <t>ค** น***ะชาติ</t>
  </si>
  <si>
    <t>03/10/2025 20:45</t>
  </si>
  <si>
    <t>764599760912</t>
  </si>
  <si>
    <t>FWV66</t>
  </si>
  <si>
    <t>ว***รรณ  ก***มกลาง</t>
  </si>
  <si>
    <t>03/10/2025 20:43</t>
  </si>
  <si>
    <t>764511992985</t>
  </si>
  <si>
    <t>03/10/2025 20:44</t>
  </si>
  <si>
    <t>FWV61</t>
  </si>
  <si>
    <t>ป***</t>
  </si>
  <si>
    <t>03/10/2025 20:29</t>
  </si>
  <si>
    <t>764537198961</t>
  </si>
  <si>
    <t>FWV60</t>
  </si>
  <si>
    <t>ฐ***กา ด***ัตน์</t>
  </si>
  <si>
    <t>764555687921</t>
  </si>
  <si>
    <t>FWV59</t>
  </si>
  <si>
    <t>u***2613818747005</t>
  </si>
  <si>
    <t>03/10/2025 20:25</t>
  </si>
  <si>
    <t>764545886926</t>
  </si>
  <si>
    <t>03/10/2025 20:26</t>
  </si>
  <si>
    <t>FWV58</t>
  </si>
  <si>
    <t>ร***ต้นกล้า</t>
  </si>
  <si>
    <t>03/10/2025 20:17</t>
  </si>
  <si>
    <t>764559841920</t>
  </si>
  <si>
    <t>FWV57</t>
  </si>
  <si>
    <t>j***aw ห***รัตน์</t>
  </si>
  <si>
    <t>03/10/2025 20:11</t>
  </si>
  <si>
    <t>764502798006</t>
  </si>
  <si>
    <t>FWV56</t>
  </si>
  <si>
    <t>ส***นันต์ศักดิ์ ค***ง</t>
  </si>
  <si>
    <t>03/10/2025 20:10</t>
  </si>
  <si>
    <t>764582683933</t>
  </si>
  <si>
    <t>FWV54</t>
  </si>
  <si>
    <t>ส***รัตน์ แ***ประเสริฐ</t>
  </si>
  <si>
    <t>03/10/2025 20:09</t>
  </si>
  <si>
    <t>764568884925</t>
  </si>
  <si>
    <t>FWV53</t>
  </si>
  <si>
    <t>จ******ด</t>
  </si>
  <si>
    <t>******ราชสีมา 30000 ตำบลพลกรัง อำเภอเมืองนครราชสีมา จังหวัดนครราชสีมา 30000</t>
  </si>
  <si>
    <t>88</t>
  </si>
  <si>
    <t>03/10/2025 20:38</t>
  </si>
  <si>
    <t>TH27017U1R108I</t>
  </si>
  <si>
    <t>03/10/2025 20:08</t>
  </si>
  <si>
    <t>FWV51</t>
  </si>
  <si>
    <t>พ***ธิดา ม***</t>
  </si>
  <si>
    <t>03/10/2025 20:07</t>
  </si>
  <si>
    <t>764595975964</t>
  </si>
  <si>
    <t>FWV49</t>
  </si>
  <si>
    <t>สุกานดา</t>
  </si>
  <si>
    <t>บริษัท ไทยประกันชีวิต จำกัด (มหาชน) สาขา กำแพงเพชร · นครชุม/ Nikhom Sang Ton-eng
เมืองกำแพงเพชร/ Mueang Kamphaeng Phetกำแพงเพชร/ Kamphaeng Phet
62000</t>
  </si>
  <si>
    <t>62000</t>
  </si>
  <si>
    <t>660858296729</t>
  </si>
  <si>
    <t>03/10/2025 20:04</t>
  </si>
  <si>
    <t>LEXPU0614513484</t>
  </si>
  <si>
    <t>FWV48</t>
  </si>
  <si>
    <t>ม***า ช***นทร์</t>
  </si>
  <si>
    <t>03/10/2025 20:00</t>
  </si>
  <si>
    <t>764560790932</t>
  </si>
  <si>
    <t>FWV47</t>
  </si>
  <si>
    <t>อรพิมล  เอื้อมเก็บ</t>
  </si>
  <si>
    <t>121/88  ซอยรามอินทรา  60  แขวงคันนายาว  กทม
คันนายาว/ Khan Na Yaoกรุงเทพมหานคร/ Bangkok
10230</t>
  </si>
  <si>
    <t>660819078519</t>
  </si>
  <si>
    <t>LEXPU0614512939</t>
  </si>
  <si>
    <t>FWV46</t>
  </si>
  <si>
    <t>สายพิน เพ็ชรตั้งตระกูล</t>
  </si>
  <si>
    <t>99/186  หมู่บ้านศรีวิมลวิลล์ ซ.สายไหม 74 แขวงสายไหม
สายไหม/ Sai Maiกรุงเทพมหานคร/ Bangkok
10220</t>
  </si>
  <si>
    <t>660867734402</t>
  </si>
  <si>
    <t>03/10/2025 19:58</t>
  </si>
  <si>
    <t>LEXPU0614518520</t>
  </si>
  <si>
    <t>FWV44</t>
  </si>
  <si>
    <t>ว***​ญา​ อ***เจริญ​</t>
  </si>
  <si>
    <t>03/10/2025 19:48</t>
  </si>
  <si>
    <t>764559088005</t>
  </si>
  <si>
    <t>FWV42</t>
  </si>
  <si>
    <t>น***</t>
  </si>
  <si>
    <t>03/10/2025 19:46</t>
  </si>
  <si>
    <t>764620700082</t>
  </si>
  <si>
    <t>03/10/2025 19:45</t>
  </si>
  <si>
    <t>FWV41</t>
  </si>
  <si>
    <t>L**</t>
  </si>
  <si>
    <t>03/10/2025 19:40</t>
  </si>
  <si>
    <t>THT030526F2VX1Z</t>
  </si>
  <si>
    <t>FWV40</t>
  </si>
  <si>
    <t>m*** m***</t>
  </si>
  <si>
    <t>Nonthaburi</t>
  </si>
  <si>
    <t>03/10/2025 19:37</t>
  </si>
  <si>
    <t>THT030526F2QK1Z</t>
  </si>
  <si>
    <t>FWV39</t>
  </si>
  <si>
    <t>ส***ตร  ส***ัญญา</t>
  </si>
  <si>
    <t>03/10/2025 19:28</t>
  </si>
  <si>
    <t>764652102023</t>
  </si>
  <si>
    <t>FWV38</t>
  </si>
  <si>
    <t>u***37725004104205</t>
  </si>
  <si>
    <t>03/10/2025 19:24</t>
  </si>
  <si>
    <t>764591783944</t>
  </si>
  <si>
    <t>FWV37</t>
  </si>
  <si>
    <t>ซ***ยนะห์ อ***</t>
  </si>
  <si>
    <t>03/10/2025 19:23</t>
  </si>
  <si>
    <t>764629709012</t>
  </si>
  <si>
    <t>FWV36</t>
  </si>
  <si>
    <t>ส***มาส ม***ธิ์สม</t>
  </si>
  <si>
    <t>03/10/2025 19:16</t>
  </si>
  <si>
    <t>THT030526F2T85Z</t>
  </si>
  <si>
    <t>FWV35</t>
  </si>
  <si>
    <t>ส***.ขวัญงอน</t>
  </si>
  <si>
    <t>764692305016</t>
  </si>
  <si>
    <t>FWV34</t>
  </si>
  <si>
    <t>อ***ัลย์ เ***ยงจ๊ง</t>
  </si>
  <si>
    <t>764660701011</t>
  </si>
  <si>
    <t>FWV33</t>
  </si>
  <si>
    <t>อ***า</t>
  </si>
  <si>
    <t>03/10/2025 19:15</t>
  </si>
  <si>
    <t>764528971964</t>
  </si>
  <si>
    <t>FWV32</t>
  </si>
  <si>
    <t>ค******์</t>
  </si>
  <si>
    <t>******ัญสนิทวงศ์ 35 แยก16 แขวงบางขุนศรี เขตบางกอกน้อย จังหวัดกรุงเทพมหานคร 10700</t>
  </si>
  <si>
    <t>03/10/2025 19:12</t>
  </si>
  <si>
    <t>TH259277458323T</t>
  </si>
  <si>
    <t>FWV30</t>
  </si>
  <si>
    <t>****** แขวงอนุสาวรีย์ เขตบางเขน แขวงอนุสาวรีย์ เขตบางเขน จังหวัดกรุงเทพมหานคร 10220</t>
  </si>
  <si>
    <t>03/10/2025 19:10</t>
  </si>
  <si>
    <t>03/10/2025 19:09</t>
  </si>
  <si>
    <t>FWV29</t>
  </si>
  <si>
    <t>เ***อวัยล์ อ***ัย</t>
  </si>
  <si>
    <t>03/10/2025 19:06</t>
  </si>
  <si>
    <t>764513051993</t>
  </si>
  <si>
    <t>FWV28</t>
  </si>
  <si>
    <t>น***ิศมัย จ***มือง</t>
  </si>
  <si>
    <t>03/10/2025 19:04</t>
  </si>
  <si>
    <t>764534688934</t>
  </si>
  <si>
    <t>FWV27</t>
  </si>
  <si>
    <t>****** ตู้น้ำมันสีเขียว) ตำบลวังชะพลู อำเภอขาณุวรลักษบุรี จังหวัดกำแพงเพชร 62140</t>
  </si>
  <si>
    <t>62140</t>
  </si>
  <si>
    <t>03/10/2025 19:34</t>
  </si>
  <si>
    <t>FWV26</t>
  </si>
  <si>
    <t>น***ระสิทธิ์ ท***ย์พาลี</t>
  </si>
  <si>
    <t>764513061944</t>
  </si>
  <si>
    <t>FWV24</t>
  </si>
  <si>
    <t>ก******)</t>
  </si>
  <si>
    <t>******มืองนครปฐม ตำบลทัพหลวง อำเภอเมืองนครปฐม จังหวัดนครปฐม 73000</t>
  </si>
  <si>
    <t>73000</t>
  </si>
  <si>
    <t>03/10/2025 19:27</t>
  </si>
  <si>
    <t>TH258686563174S</t>
  </si>
  <si>
    <t>03/10/2025 18:57</t>
  </si>
  <si>
    <t>FWV23</t>
  </si>
  <si>
    <t>ค***มศรี ป***า</t>
  </si>
  <si>
    <t>Chiang Mai</t>
  </si>
  <si>
    <t>764586444005</t>
  </si>
  <si>
    <t>FWV22</t>
  </si>
  <si>
    <t>ย*** เ***ยัง</t>
  </si>
  <si>
    <t>03/10/2025 18:53</t>
  </si>
  <si>
    <t>764596971972</t>
  </si>
  <si>
    <t>FWV21</t>
  </si>
  <si>
    <t>ป***ฤติ โ***มาตย์</t>
  </si>
  <si>
    <t>03/10/2025 18:47</t>
  </si>
  <si>
    <t>764530347991</t>
  </si>
  <si>
    <t>FWV20</t>
  </si>
  <si>
    <t>ก***ะพงษ์ ข***ลกลาง</t>
  </si>
  <si>
    <t>764673305023</t>
  </si>
  <si>
    <t>FWV19</t>
  </si>
  <si>
    <t>ห***ย</t>
  </si>
  <si>
    <t>03/10/2025 18:46</t>
  </si>
  <si>
    <t>THT030526E4B40Z</t>
  </si>
  <si>
    <t>FWV18</t>
  </si>
  <si>
    <t>ด******พ</t>
  </si>
  <si>
    <t>******.นครราชสีมา 30000 ตำบลหนองบัวศาลา อำเภอเมืองนครราชสีมา จังหวัดนครราชสีมา 30000</t>
  </si>
  <si>
    <t>03/10/2025 18:40</t>
  </si>
  <si>
    <t>TH2500821437267</t>
  </si>
  <si>
    <t>FWV17</t>
  </si>
  <si>
    <t>ร***ภรณ์ ส***ก้ว</t>
  </si>
  <si>
    <t>764673102023</t>
  </si>
  <si>
    <t>FWV16</t>
  </si>
  <si>
    <t>ช***ญ แ***นาม</t>
  </si>
  <si>
    <t>03/10/2025 18:37</t>
  </si>
  <si>
    <t>764540670950</t>
  </si>
  <si>
    <t>FWV14</t>
  </si>
  <si>
    <t>มนูน  ศรีกระจาย</t>
  </si>
  <si>
    <t>324 ซอยเจริญนคร 40 · บางลำภูล่าง/ Bang Lamphu Lang
คลองสาน/ Khlong Sanกรุงเทพมหานคร/ Bangkok
10600</t>
  </si>
  <si>
    <t>10600</t>
  </si>
  <si>
    <t>660953285215</t>
  </si>
  <si>
    <t>03/10/2025 18:35</t>
  </si>
  <si>
    <t>LEXPU0614534920</t>
  </si>
  <si>
    <t>FWV13</t>
  </si>
  <si>
    <t>ม***ยา</t>
  </si>
  <si>
    <t>03/10/2025 18:33</t>
  </si>
  <si>
    <t>764510082943</t>
  </si>
  <si>
    <t>03/10/2025 18:34</t>
  </si>
  <si>
    <t>FWV12</t>
  </si>
  <si>
    <t>ว***า ท***พย์</t>
  </si>
  <si>
    <t>03/10/2025 18:30</t>
  </si>
  <si>
    <t>764521966972</t>
  </si>
  <si>
    <t>FWV10</t>
  </si>
  <si>
    <t>ค******​</t>
  </si>
  <si>
    <t>******น เขตสาทร กรุงเทพมหานคร, 10120 แขวงทุ่งวัดดอน แขวงทุ่งวัดดอน เขตสาทร จังหวัดกรุงเทพมหานคร 10120</t>
  </si>
  <si>
    <t>03/10/2025 18:51</t>
  </si>
  <si>
    <t>TH253798650673Y</t>
  </si>
  <si>
    <t>03/10/2025 18:23</t>
  </si>
  <si>
    <t>FWV9</t>
  </si>
  <si>
    <t>J***y S**</t>
  </si>
  <si>
    <t>03/10/2025 18:22</t>
  </si>
  <si>
    <t>764539548975</t>
  </si>
  <si>
    <t>FWV8</t>
  </si>
  <si>
    <t>ย***น๊ะ ฉ***ิ่ม</t>
  </si>
  <si>
    <t>03/10/2025 18:17</t>
  </si>
  <si>
    <t>764638700011</t>
  </si>
  <si>
    <t>FWV7</t>
  </si>
  <si>
    <t>ก***ิรา</t>
  </si>
  <si>
    <t>03/10/2025 18:18</t>
  </si>
  <si>
    <t>764612500094</t>
  </si>
  <si>
    <t>FWV6</t>
  </si>
  <si>
    <t>พ***ินทร์ เ***าด</t>
  </si>
  <si>
    <t>Loei</t>
  </si>
  <si>
    <t>03/10/2025 18:06</t>
  </si>
  <si>
    <t>764602508095</t>
  </si>
  <si>
    <t>FWV5</t>
  </si>
  <si>
    <t>พ***ภา บ***วงศ์</t>
  </si>
  <si>
    <t>03/10/2025 17:59</t>
  </si>
  <si>
    <t>764555787973</t>
  </si>
  <si>
    <t>FWV3</t>
  </si>
  <si>
    <t>จ***ร์ทรา</t>
  </si>
  <si>
    <t>03/10/2025 17:57</t>
  </si>
  <si>
    <t>764577986944</t>
  </si>
  <si>
    <t>FWV1</t>
  </si>
  <si>
    <t>ร***รา ท***ร</t>
  </si>
  <si>
    <t>ศรีสะเกษ</t>
  </si>
  <si>
    <t>03/10/2025 17:53</t>
  </si>
  <si>
    <t>764566460991</t>
  </si>
  <si>
    <t>FWU99</t>
  </si>
  <si>
    <t>ด***ร ห***หลัง</t>
  </si>
  <si>
    <t>03/10/2025 17:43</t>
  </si>
  <si>
    <t>764527495922</t>
  </si>
  <si>
    <t>FWU98</t>
  </si>
  <si>
    <t>ส***ณี ว***ลเชื้อ</t>
  </si>
  <si>
    <t>03/10/2025 17:37</t>
  </si>
  <si>
    <t>764506057976</t>
  </si>
  <si>
    <t>FWU97</t>
  </si>
  <si>
    <t>พ***ย ศ***ันตะ</t>
  </si>
  <si>
    <t>03/10/2025 17:34</t>
  </si>
  <si>
    <t>764568295923</t>
  </si>
  <si>
    <t>03/10/2025 17:35</t>
  </si>
  <si>
    <t>FWU96</t>
  </si>
  <si>
    <t>ส***ราภรณ์ พ***ู่</t>
  </si>
  <si>
    <t>03/10/2025 17:28</t>
  </si>
  <si>
    <t>764599668954</t>
  </si>
  <si>
    <t>FWU95</t>
  </si>
  <si>
    <t>เ***าภา ช***ัทรโภคิน</t>
  </si>
  <si>
    <t>Saraburi</t>
  </si>
  <si>
    <t>03/10/2025 17:21</t>
  </si>
  <si>
    <t>764576266930</t>
  </si>
  <si>
    <t>03/10/2025 17:20</t>
  </si>
  <si>
    <t>FWU94</t>
  </si>
  <si>
    <t>ร***ก  เ***ทอง</t>
  </si>
  <si>
    <t>764683117015</t>
  </si>
  <si>
    <t>FWU93</t>
  </si>
  <si>
    <t>พ***งนี้ ไ***ีจิง</t>
  </si>
  <si>
    <t>03/10/2025 17:17</t>
  </si>
  <si>
    <t>764503582986</t>
  </si>
  <si>
    <t>FWU92</t>
  </si>
  <si>
    <t>แ***อน</t>
  </si>
  <si>
    <t>03/10/2025 17:14</t>
  </si>
  <si>
    <t>764617505105</t>
  </si>
  <si>
    <t>FWU90</t>
  </si>
  <si>
    <t>พ***ดา ห***นนา</t>
  </si>
  <si>
    <t>03/10/2025 17:10</t>
  </si>
  <si>
    <t>764522091944</t>
  </si>
  <si>
    <t>FWU89</t>
  </si>
  <si>
    <t>แ******ม</t>
  </si>
  <si>
    <t>******เข้าซ.อเวนิว4 มาบ้านอยู่หลังสุดท้ายขวามือ) แขวงคลองถนน เขตสายไหม จังหวัดกรุงเทพมหานคร 10220</t>
  </si>
  <si>
    <t>03/10/2025 17:08</t>
  </si>
  <si>
    <t>TH250087791059F</t>
  </si>
  <si>
    <t>03/10/2025 17:07</t>
  </si>
  <si>
    <t>FWU88</t>
  </si>
  <si>
    <t>ป***กา ธ***รไพศาล</t>
  </si>
  <si>
    <t>764586566940</t>
  </si>
  <si>
    <t>03/10/2025 17:06</t>
  </si>
  <si>
    <t>FWU87</t>
  </si>
  <si>
    <t>ณ***ัทรา</t>
  </si>
  <si>
    <t>03/10/2025 17:05</t>
  </si>
  <si>
    <t>764672711014</t>
  </si>
  <si>
    <t>FWU86</t>
  </si>
  <si>
    <t>ศ******ย</t>
  </si>
  <si>
    <t>******ำบลบัวใหญ่ ตำบลบัวใหญ่ อำเภอบัวใหญ่ จังหวัดนครราชสีมา 30120</t>
  </si>
  <si>
    <t>30120</t>
  </si>
  <si>
    <t>17</t>
  </si>
  <si>
    <t>FWU85</t>
  </si>
  <si>
    <t>เ***ร ผ***ุ่งเรือง</t>
  </si>
  <si>
    <t>03/10/2025 17:00</t>
  </si>
  <si>
    <t>764542071926</t>
  </si>
  <si>
    <t>FWU84</t>
  </si>
  <si>
    <t>คุณพัต</t>
  </si>
  <si>
    <t xml:space="preserve">ร้านกาแฟนายูง (ท่าอากาศยานร้อยเอ็ด)
 เลขที่ 135 หมู่ที่ 2 ตำบล มะอึ อำเภอ ธวัชบุรี &amp;nbsp;จังหวัดร้อยเอ็ด &amp;nbsp;45170
โทร. </t>
  </si>
  <si>
    <t>45170</t>
  </si>
  <si>
    <t>0610268088</t>
  </si>
  <si>
    <t>03/10/2025 08:12</t>
  </si>
  <si>
    <t>WB010926108TH</t>
  </si>
  <si>
    <t>03/10/2025 16:59</t>
  </si>
  <si>
    <t>FWU83</t>
  </si>
  <si>
    <t>น***  จ***ส</t>
  </si>
  <si>
    <t>03/10/2025 16:48</t>
  </si>
  <si>
    <t>764515653941</t>
  </si>
  <si>
    <t>03/10/2025 16:49</t>
  </si>
  <si>
    <t>FWU82</t>
  </si>
  <si>
    <t>ธ***ิชชา</t>
  </si>
  <si>
    <t>03/10/2025 16:42</t>
  </si>
  <si>
    <t>764575452966</t>
  </si>
  <si>
    <t>03/10/2025 16:40</t>
  </si>
  <si>
    <t>FWU81</t>
  </si>
  <si>
    <t>n** n**</t>
  </si>
  <si>
    <t>03/10/2025 16:39</t>
  </si>
  <si>
    <t>764517495932</t>
  </si>
  <si>
    <t>FWU80</t>
  </si>
  <si>
    <t>เ***พิชา เ***จันทร์</t>
  </si>
  <si>
    <t>03/10/2025 16:29</t>
  </si>
  <si>
    <t>764668104104</t>
  </si>
  <si>
    <t>FWU79</t>
  </si>
  <si>
    <t>น******​</t>
  </si>
  <si>
    <t>******บัว ตำบลลำลูกบัว อำเภอดอนตูม จังหวัดนครปฐม 73150</t>
  </si>
  <si>
    <t>73150</t>
  </si>
  <si>
    <t>73</t>
  </si>
  <si>
    <t>03/10/2025 16:28</t>
  </si>
  <si>
    <t>Express Delivery - ส่งด่วน</t>
  </si>
  <si>
    <t>FWU78</t>
  </si>
  <si>
    <t>ก***ตีย แ***ีง</t>
  </si>
  <si>
    <t>03/10/2025 16:27</t>
  </si>
  <si>
    <t>764664108106</t>
  </si>
  <si>
    <t>FWU77</t>
  </si>
  <si>
    <t>03/10/2025 16:25</t>
  </si>
  <si>
    <t>764574789926</t>
  </si>
  <si>
    <t>FWU76</t>
  </si>
  <si>
    <t>****** อ่างศิลา, ซอย 15, ตำบลเสม็ด, อำเภอเมืองชลบุรี ตำบลเสม็ด อำเภอเมืองชลบุรี จังหวัดชลบุรี 20000</t>
  </si>
  <si>
    <t>03/10/2025 16:22</t>
  </si>
  <si>
    <t>TH253204707163D</t>
  </si>
  <si>
    <t>FWU75</t>
  </si>
  <si>
    <t>ฉ***ชัย</t>
  </si>
  <si>
    <t>03/10/2025 16:06</t>
  </si>
  <si>
    <t>764671705103</t>
  </si>
  <si>
    <t>03/10/2025 16:05</t>
  </si>
  <si>
    <t>FWU73</t>
  </si>
  <si>
    <t>วัลภา ไชยสุวรรณ์</t>
  </si>
  <si>
    <t>168หมู่2บ้านนาเชือกเหนือ ต.นาเชือก  อ.ยางตลาด จ.กาฬสินธุ์
นาเชือก
กาฬสินธุ์ 46120</t>
  </si>
  <si>
    <t>0875635614</t>
  </si>
  <si>
    <t>03/10/2025 16:03</t>
  </si>
  <si>
    <t>WA031942548TH</t>
  </si>
  <si>
    <t>FWU70</t>
  </si>
  <si>
    <t>ห***ดง</t>
  </si>
  <si>
    <t>03/10/2025 15:52</t>
  </si>
  <si>
    <t>764640508100</t>
  </si>
  <si>
    <t>FWU69</t>
  </si>
  <si>
    <t>ม*** ส***าผล</t>
  </si>
  <si>
    <t>03/10/2025 15:50</t>
  </si>
  <si>
    <t>764503563961</t>
  </si>
  <si>
    <t>FWU68</t>
  </si>
  <si>
    <t>ก***รรณ  แ***มาก</t>
  </si>
  <si>
    <t>03/10/2025 15:48</t>
  </si>
  <si>
    <t>764640706104</t>
  </si>
  <si>
    <t>FWU67</t>
  </si>
  <si>
    <t>เ***รัตน์ ร***ก้ว</t>
  </si>
  <si>
    <t>764501567966</t>
  </si>
  <si>
    <t>FWU66</t>
  </si>
  <si>
    <t>K***g M* L**</t>
  </si>
  <si>
    <t>Samut Sakhon</t>
  </si>
  <si>
    <t>03/10/2025 15:42</t>
  </si>
  <si>
    <t>764511453974</t>
  </si>
  <si>
    <t>FWU65</t>
  </si>
  <si>
    <t>อ***ิน</t>
  </si>
  <si>
    <t>764596379934</t>
  </si>
  <si>
    <t>FWU64</t>
  </si>
  <si>
    <t>ก***ิกานต์ แ***ัดชา</t>
  </si>
  <si>
    <t>764584789931</t>
  </si>
  <si>
    <t>FWU63</t>
  </si>
  <si>
    <t>ส***รัตน์  เ***มะดัน</t>
  </si>
  <si>
    <t>03/10/2025 15:38</t>
  </si>
  <si>
    <t>764504671921</t>
  </si>
  <si>
    <t>FWU62</t>
  </si>
  <si>
    <t>ย******)</t>
  </si>
  <si>
    <t>******ทุ่งใหญ่ อำเภอทุ่งฝน จังหวัดอุดรธานี ตำบลทุ่งใหญ่ อำเภอทุ่งฝน จังหวัดอุดรธานี 41310</t>
  </si>
  <si>
    <t>41310</t>
  </si>
  <si>
    <t>03/10/2025 15:36</t>
  </si>
  <si>
    <t>TH253425497207J</t>
  </si>
  <si>
    <t>03/10/2025 15:35</t>
  </si>
  <si>
    <t>FWU61</t>
  </si>
  <si>
    <t>ป***าภรณ์ ส***งศรี</t>
  </si>
  <si>
    <t>03/10/2025 15:37</t>
  </si>
  <si>
    <t>764572987964</t>
  </si>
  <si>
    <t>FWU59</t>
  </si>
  <si>
    <t>เ***      พ***มญชุ์ ห***มรักษาทรัพย์</t>
  </si>
  <si>
    <t>03/10/2025 15:31</t>
  </si>
  <si>
    <t>764610700103</t>
  </si>
  <si>
    <t>FWU58</t>
  </si>
  <si>
    <t>น***ิดา น***ผาง</t>
  </si>
  <si>
    <t>จังหวัดอุบลราชธานี</t>
  </si>
  <si>
    <t>03/10/2025 15:28</t>
  </si>
  <si>
    <t>764561487955</t>
  </si>
  <si>
    <t>FWU57</t>
  </si>
  <si>
    <t>K เ***</t>
  </si>
  <si>
    <t>THT040226F2V17Z</t>
  </si>
  <si>
    <t>FWU56</t>
  </si>
  <si>
    <t>ม***ุช ช***ชูใจ</t>
  </si>
  <si>
    <t>03/10/2025 15:25</t>
  </si>
  <si>
    <t>764668704026</t>
  </si>
  <si>
    <t>FWU54</t>
  </si>
  <si>
    <t>จ***พร แ***มีชัย</t>
  </si>
  <si>
    <t>03/10/2025 15:21</t>
  </si>
  <si>
    <t>THT040626F3AE5Z</t>
  </si>
  <si>
    <t>FWU53</t>
  </si>
  <si>
    <t>s***ar</t>
  </si>
  <si>
    <t>764541948973</t>
  </si>
  <si>
    <t>03/10/2025 15:20</t>
  </si>
  <si>
    <t>FWU52</t>
  </si>
  <si>
    <t>N***a S*</t>
  </si>
  <si>
    <t>03/10/2025 15:14</t>
  </si>
  <si>
    <t>764503440934</t>
  </si>
  <si>
    <t>FWU51</t>
  </si>
  <si>
    <t>ค***จิตรอำไพร​ อ***ัตน์​</t>
  </si>
  <si>
    <t>764505965941</t>
  </si>
  <si>
    <t>FWU50</t>
  </si>
  <si>
    <t>อ***ัฒน์ ย***อง</t>
  </si>
  <si>
    <t>03/10/2025 15:13</t>
  </si>
  <si>
    <t>764515090920</t>
  </si>
  <si>
    <t>FWU48</t>
  </si>
  <si>
    <t>ญ***ศา ก***าจ</t>
  </si>
  <si>
    <t>03/10/2025 15:12</t>
  </si>
  <si>
    <t>764614112021</t>
  </si>
  <si>
    <t>FWU46</t>
  </si>
  <si>
    <t>ว***ตรา</t>
  </si>
  <si>
    <t>03/10/2025 15:11</t>
  </si>
  <si>
    <t>764567963935</t>
  </si>
  <si>
    <t>FWU45</t>
  </si>
  <si>
    <t>อ***พร ห***ญเขว้า</t>
  </si>
  <si>
    <t>03/10/2025 15:09</t>
  </si>
  <si>
    <t>764586382000</t>
  </si>
  <si>
    <t>FWU44</t>
  </si>
  <si>
    <t>03/10/2025 15:06</t>
  </si>
  <si>
    <t>764519860941</t>
  </si>
  <si>
    <t>FWU43</t>
  </si>
  <si>
    <t>P***da S***thong</t>
  </si>
  <si>
    <t>03/10/2025 15:05</t>
  </si>
  <si>
    <t>THT020326F2T21Z</t>
  </si>
  <si>
    <t>FWU42</t>
  </si>
  <si>
    <t>ห***</t>
  </si>
  <si>
    <t>03/10/2025 15:04</t>
  </si>
  <si>
    <t>764645100030</t>
  </si>
  <si>
    <t>FWU41</t>
  </si>
  <si>
    <t>ม***</t>
  </si>
  <si>
    <t>764543685953</t>
  </si>
  <si>
    <t>FWU40</t>
  </si>
  <si>
    <t>จ***ญญา จ***รางกูล</t>
  </si>
  <si>
    <t>03/10/2025 15:03</t>
  </si>
  <si>
    <t>764621908035</t>
  </si>
  <si>
    <t>FWU37</t>
  </si>
  <si>
    <t>อ***รณ ต***กลชาญ</t>
  </si>
  <si>
    <t>03/10/2025 14:58</t>
  </si>
  <si>
    <t>764592823982</t>
  </si>
  <si>
    <t>FWU36</t>
  </si>
  <si>
    <t>แ*ร</t>
  </si>
  <si>
    <t>******ริญฝั่งเหนือ แขวงหนองแขม แขวงหนองแขม เขตหนองแขม จังหวัดกรุงเทพมหานคร 10160</t>
  </si>
  <si>
    <t>79</t>
  </si>
  <si>
    <t>03/10/2025 14:52</t>
  </si>
  <si>
    <t>TH250463590563M</t>
  </si>
  <si>
    <t>FWU35</t>
  </si>
  <si>
    <t>ต***ม้</t>
  </si>
  <si>
    <t>03/10/2025 14:50</t>
  </si>
  <si>
    <t>764665311023</t>
  </si>
  <si>
    <t>FWU34</t>
  </si>
  <si>
    <t>ก***ร ย***มย์</t>
  </si>
  <si>
    <t>764610717032</t>
  </si>
  <si>
    <t>เศษขนมปังปลา ขายเป็นกิโล ราคาถูก</t>
  </si>
  <si>
    <t>FWU33</t>
  </si>
  <si>
    <t>คมกริช ศรีสุวรรณ</t>
  </si>
  <si>
    <t>28 ถ.รังษีเกษม ต.ในเวียง · ในเวียง/ Nai Wiang
เมืองน่าน/ Mueang Nanน่าน/ Nan
55000</t>
  </si>
  <si>
    <t>55000</t>
  </si>
  <si>
    <t>660618152981</t>
  </si>
  <si>
    <t>03/10/2025 14:49</t>
  </si>
  <si>
    <t>TH52017U1HTD4A</t>
  </si>
  <si>
    <t>FWU31</t>
  </si>
  <si>
    <t>เ** น***พร</t>
  </si>
  <si>
    <t>ลำปาง</t>
  </si>
  <si>
    <t>03/10/2025 14:48</t>
  </si>
  <si>
    <t>764515694950</t>
  </si>
  <si>
    <t>FWU30</t>
  </si>
  <si>
    <t>ว***า ป***ก้ว</t>
  </si>
  <si>
    <t>764569295943</t>
  </si>
  <si>
    <t>FWU28</t>
  </si>
  <si>
    <t>บ** แ***ั่ง</t>
  </si>
  <si>
    <t>03/10/2025 14:47</t>
  </si>
  <si>
    <t>764593293951</t>
  </si>
  <si>
    <t>FWU27</t>
  </si>
  <si>
    <t>แ** ล***คำดี</t>
  </si>
  <si>
    <t>03/10/2025 14:46</t>
  </si>
  <si>
    <t>764570167992</t>
  </si>
  <si>
    <t>FWU25</t>
  </si>
  <si>
    <t>พ****​</t>
  </si>
  <si>
    <t>******ุดซอย) ตำบลสวนพริกไทย อำเภอเมืองปทุมธานี จังหวัดปทุมธานี 12000</t>
  </si>
  <si>
    <t>03/10/2025 14:43</t>
  </si>
  <si>
    <t>FWU24</t>
  </si>
  <si>
    <t>น***ม่..เทวมิตร์</t>
  </si>
  <si>
    <t>03/10/2025 14:41</t>
  </si>
  <si>
    <t>764615319020</t>
  </si>
  <si>
    <t>FWU22</t>
  </si>
  <si>
    <t>03/10/2025 14:35</t>
  </si>
  <si>
    <t>764569048003</t>
  </si>
  <si>
    <t>FWU18</t>
  </si>
  <si>
    <t>ช***นุช ท***ำ</t>
  </si>
  <si>
    <t>03/10/2025 14:31</t>
  </si>
  <si>
    <t>764580094924</t>
  </si>
  <si>
    <t>03/10/2025 14:32</t>
  </si>
  <si>
    <t>FWU16</t>
  </si>
  <si>
    <t>p***kuk</t>
  </si>
  <si>
    <t>03/10/2025 14:27</t>
  </si>
  <si>
    <t>764523167004</t>
  </si>
  <si>
    <t>FWU15</t>
  </si>
  <si>
    <t>นส.เสาวณีย์  เหมือนสุวรรณ์</t>
  </si>
  <si>
    <t>83 ซอยลาดกระบัง 24 แขวงลาดกระบัง เขตลาดกระบัง
ลาดกระบัง/ Lat Krabangกรุงเทพมหานคร/ Bangkok
10520</t>
  </si>
  <si>
    <t>660899622359</t>
  </si>
  <si>
    <t>03/10/2025 14:26</t>
  </si>
  <si>
    <t>LEXPU0614514609</t>
  </si>
  <si>
    <t>FWU14</t>
  </si>
  <si>
    <t>สารภี เหงากูล</t>
  </si>
  <si>
    <t>บจก.แมสมาร์เกตติ้ง 1/1 ม.7 ต.กระทุ่มล้ม
สามพราน/ Sam Phranนครปฐม/ Nakhon Pathom
73220</t>
  </si>
  <si>
    <t>73220</t>
  </si>
  <si>
    <t>660820818224</t>
  </si>
  <si>
    <t>03/10/2025 14:25</t>
  </si>
  <si>
    <t>LEXPU0614516763</t>
  </si>
  <si>
    <t>FWU13</t>
  </si>
  <si>
    <t>ผ***าศ  ม***้ว</t>
  </si>
  <si>
    <t>03/10/2025 14:20</t>
  </si>
  <si>
    <t>764549583954</t>
  </si>
  <si>
    <t>FWU12</t>
  </si>
  <si>
    <t xml:space="preserve">ป***าพร ป***ใจ  </t>
  </si>
  <si>
    <t>03/10/2025 14:19</t>
  </si>
  <si>
    <t>764573377945</t>
  </si>
  <si>
    <t>FWU11</t>
  </si>
  <si>
    <t>อ***ราวรรณ  แ***่าง</t>
  </si>
  <si>
    <t>03/10/2025 14:18</t>
  </si>
  <si>
    <t>764517297913</t>
  </si>
  <si>
    <t>FWU10</t>
  </si>
  <si>
    <t>ท***์ ม***ข</t>
  </si>
  <si>
    <t>03/10/2025 14:17</t>
  </si>
  <si>
    <t>764564299914</t>
  </si>
  <si>
    <t>FWU9</t>
  </si>
  <si>
    <t>อ***ิท</t>
  </si>
  <si>
    <t>03/10/2025 14:07</t>
  </si>
  <si>
    <t>764535194916</t>
  </si>
  <si>
    <t>03/10/2025 14:13</t>
  </si>
  <si>
    <t>FWU8</t>
  </si>
  <si>
    <t>ร***ดา พ***ุตร</t>
  </si>
  <si>
    <t>03/10/2025 14:06</t>
  </si>
  <si>
    <t>764607118015</t>
  </si>
  <si>
    <t>03/10/2025 14:12</t>
  </si>
  <si>
    <t>FWU6</t>
  </si>
  <si>
    <t>ก***า ไ***าภ</t>
  </si>
  <si>
    <t>ปัตตานี</t>
  </si>
  <si>
    <t>03/10/2025 13:55</t>
  </si>
  <si>
    <t>764579242000</t>
  </si>
  <si>
    <t>FWU5</t>
  </si>
  <si>
    <t>ท***ีย์    อ***เมือง</t>
  </si>
  <si>
    <t>03/10/2025 13:54</t>
  </si>
  <si>
    <t>764500943964</t>
  </si>
  <si>
    <t>FWU4</t>
  </si>
  <si>
    <t>สุนิษา ชาวโพธิ์</t>
  </si>
  <si>
    <t>74 ม.8 ต.บ้านราษฎ อ.เสิงสาง · บ้านราษฎร์/ Ban Rat
เสิงสาง/ Soeng Sangนครราชสีมา/ Nakhon Ratchasima
30330</t>
  </si>
  <si>
    <t>30330</t>
  </si>
  <si>
    <t>660929239340</t>
  </si>
  <si>
    <t>03/10/2025 13:49</t>
  </si>
  <si>
    <t>TH27037U1DTZ1F</t>
  </si>
  <si>
    <t>FWU3</t>
  </si>
  <si>
    <t>ว***นีย์  ป***ดี</t>
  </si>
  <si>
    <t>03/10/2025 13:48</t>
  </si>
  <si>
    <t>764542873975</t>
  </si>
  <si>
    <t>FWU2</t>
  </si>
  <si>
    <t>ส่ง นางจันทร์ศรี วันจันทร์</t>
  </si>
  <si>
    <t xml:space="preserve"> 10หมู่12บ้านหล่ายลาว ต.ท่าก๊อ อ.เเม่สรวย จ.เชียงราย  57180</t>
  </si>
  <si>
    <t>57180</t>
  </si>
  <si>
    <t>0838028169</t>
  </si>
  <si>
    <t>25/09/2025 17:05</t>
  </si>
  <si>
    <t>WB010926099TH</t>
  </si>
  <si>
    <t>FWU1</t>
  </si>
  <si>
    <t>ศ***วรรณ โ***</t>
  </si>
  <si>
    <t>03/10/2025 13:45</t>
  </si>
  <si>
    <t>764503493913</t>
  </si>
  <si>
    <t>03/10/2025 13:44</t>
  </si>
  <si>
    <t>FWU0</t>
  </si>
  <si>
    <t>มะลิวัลสุวรรณสิทธิ์</t>
  </si>
  <si>
    <t>1/13ม4บึงน้ำรักธัญบุรีปทุมธานี 12110</t>
  </si>
  <si>
    <t>12110</t>
  </si>
  <si>
    <t>0610684216</t>
  </si>
  <si>
    <t>WA031942534TH</t>
  </si>
  <si>
    <t>03/10/2025 13:43</t>
  </si>
  <si>
    <t>FWT99</t>
  </si>
  <si>
    <t>น*** เ***องลดา ศ***นิล..อี๊</t>
  </si>
  <si>
    <t>03/10/2025 13:41</t>
  </si>
  <si>
    <t>764595673936</t>
  </si>
  <si>
    <t>FWT98</t>
  </si>
  <si>
    <t>ม***ัตน์ เ***อปราง</t>
  </si>
  <si>
    <t>03/10/2025 13:39</t>
  </si>
  <si>
    <t>764503871935</t>
  </si>
  <si>
    <t>FWT97</t>
  </si>
  <si>
    <t>ธ***ุตา ค***ะวงค์</t>
  </si>
  <si>
    <t>03/10/2025 13:33</t>
  </si>
  <si>
    <t>764542076981</t>
  </si>
  <si>
    <t>FWT96</t>
  </si>
  <si>
    <t>03/10/2025 13:25</t>
  </si>
  <si>
    <t>764554477971</t>
  </si>
  <si>
    <t>FWT95</t>
  </si>
  <si>
    <t>อ***น  บ***านุสนธิ์</t>
  </si>
  <si>
    <t>03/10/2025 13:20</t>
  </si>
  <si>
    <t>764606900072</t>
  </si>
  <si>
    <t>FWT94</t>
  </si>
  <si>
    <t>ว***า    ย***นะ</t>
  </si>
  <si>
    <t>03/10/2025 13:17</t>
  </si>
  <si>
    <t>764607706074</t>
  </si>
  <si>
    <t>FWT93</t>
  </si>
  <si>
    <t>D** D**</t>
  </si>
  <si>
    <t>03/10/2025 13:02</t>
  </si>
  <si>
    <t>764517284005</t>
  </si>
  <si>
    <t>FWT92</t>
  </si>
  <si>
    <t>พ***วรรณ ส***มิตร</t>
  </si>
  <si>
    <t>03/10/2025 12:54</t>
  </si>
  <si>
    <t>764541901712</t>
  </si>
  <si>
    <t>FWT90</t>
  </si>
  <si>
    <t>764539478684</t>
  </si>
  <si>
    <t>FWT89</t>
  </si>
  <si>
    <t>ว*** แ***ก้ว</t>
  </si>
  <si>
    <t>03/10/2025 12:51</t>
  </si>
  <si>
    <t>764507272675</t>
  </si>
  <si>
    <t>FWT88</t>
  </si>
  <si>
    <t>เ***รัตน์ ช***่น</t>
  </si>
  <si>
    <t>03/10/2025 12:49</t>
  </si>
  <si>
    <t>764539675686</t>
  </si>
  <si>
    <t>FWT87</t>
  </si>
  <si>
    <t>u***6558478874449</t>
  </si>
  <si>
    <t>03/10/2025 12:48</t>
  </si>
  <si>
    <t>764508195614</t>
  </si>
  <si>
    <t>FWT86</t>
  </si>
  <si>
    <t>ร***า อ***สมบูรณ์</t>
  </si>
  <si>
    <t>03/10/2025 12:47</t>
  </si>
  <si>
    <t>764528085624</t>
  </si>
  <si>
    <t>FWT85</t>
  </si>
  <si>
    <t>สนธยา</t>
  </si>
  <si>
    <t>723   จรัญ71แยก13ถนน จรัญสนิทวงศ์ ต.บางพลัดอ.บางพลัดกทม10700 · บางพลัด/ Bang Phlat
บางพลัด/ Bang Phlatกรุงเทพมหานคร/ Bangkok
10700</t>
  </si>
  <si>
    <t>660818278049</t>
  </si>
  <si>
    <t>03/10/2025 12:43</t>
  </si>
  <si>
    <t>LEXPU0614518827</t>
  </si>
  <si>
    <t>FWT84</t>
  </si>
  <si>
    <t>อ***จักร พ***ครือ</t>
  </si>
  <si>
    <t>03/10/2025 12:39</t>
  </si>
  <si>
    <t>764537871650</t>
  </si>
  <si>
    <t>FWT83</t>
  </si>
  <si>
    <t>อ***ณทัย ส***รัตน์</t>
  </si>
  <si>
    <t>03/10/2025 12:37</t>
  </si>
  <si>
    <t>764585489625</t>
  </si>
  <si>
    <t>03/10/2025 12:36</t>
  </si>
  <si>
    <t>FWT82</t>
  </si>
  <si>
    <t>ธ***รรณ ก***มาศ</t>
  </si>
  <si>
    <t>03/10/2025 12:34</t>
  </si>
  <si>
    <t>764595796646</t>
  </si>
  <si>
    <t>03/10/2025 12:33</t>
  </si>
  <si>
    <t>FWT80</t>
  </si>
  <si>
    <t>น***นันท์ เ***มดอกไม้</t>
  </si>
  <si>
    <t>03/10/2025 12:31</t>
  </si>
  <si>
    <t>764528990654</t>
  </si>
  <si>
    <t>FWT78</t>
  </si>
  <si>
    <t>ช***ัย​ ไ***ุญ</t>
  </si>
  <si>
    <t>03/10/2025 12:30</t>
  </si>
  <si>
    <t>764595197645</t>
  </si>
  <si>
    <t>FWT77</t>
  </si>
  <si>
    <t>ม***ิกากรไธสง</t>
  </si>
  <si>
    <t>03/10/2025 12:25</t>
  </si>
  <si>
    <t>764589198671</t>
  </si>
  <si>
    <t>FWT76</t>
  </si>
  <si>
    <t>เ***ยร ป***าเสน</t>
  </si>
  <si>
    <t>03/10/2025 12:19</t>
  </si>
  <si>
    <t>764524391680</t>
  </si>
  <si>
    <t>FWT75</t>
  </si>
  <si>
    <t>ก******​</t>
  </si>
  <si>
    <t>******ตำบลศรีสุขสำราญ อำเภออุบลรัตน์ จังหวัดขอนแก่น 40250</t>
  </si>
  <si>
    <t>40250</t>
  </si>
  <si>
    <t>03/10/2025 12:09</t>
  </si>
  <si>
    <t>TH250512164026T</t>
  </si>
  <si>
    <t>FWT74</t>
  </si>
  <si>
    <t>น***ุท แ***แจ้ง</t>
  </si>
  <si>
    <t>03/10/2025 12:03</t>
  </si>
  <si>
    <t>764586688622</t>
  </si>
  <si>
    <t>03/10/2025 12:04</t>
  </si>
  <si>
    <t>FWT72</t>
  </si>
  <si>
    <t>เ***  จ***ิญ</t>
  </si>
  <si>
    <t>03/10/2025 11:54</t>
  </si>
  <si>
    <t>764577798655</t>
  </si>
  <si>
    <t>03/10/2025 11:53</t>
  </si>
  <si>
    <t>FWT71</t>
  </si>
  <si>
    <t>ป***ินท์ ร***ะรงรอง</t>
  </si>
  <si>
    <t>764508074610</t>
  </si>
  <si>
    <t>FWT70</t>
  </si>
  <si>
    <t>ส***ตรา</t>
  </si>
  <si>
    <t>03/10/2025 11:49</t>
  </si>
  <si>
    <t>764522309751</t>
  </si>
  <si>
    <t>FWT69</t>
  </si>
  <si>
    <t>เ** ธ***ต</t>
  </si>
  <si>
    <t>03/10/2025 11:48</t>
  </si>
  <si>
    <t>764581708752</t>
  </si>
  <si>
    <t>FWT68</t>
  </si>
  <si>
    <t>ส******​</t>
  </si>
  <si>
    <t>******่ ตำบลบ้านใหม่ อำเภอเมืองนครราชสีมา จังหวัดนครราชสีมา 30000</t>
  </si>
  <si>
    <t>03/10/2025 11:45</t>
  </si>
  <si>
    <t>TH255256602011A</t>
  </si>
  <si>
    <t>FWT67</t>
  </si>
  <si>
    <t>จ***ียงรัฏฐ์ แ***มั่น</t>
  </si>
  <si>
    <t>03/10/2025 11:36</t>
  </si>
  <si>
    <t>764581592681</t>
  </si>
  <si>
    <t>FWT65</t>
  </si>
  <si>
    <t>เ***ยร ว***งห์</t>
  </si>
  <si>
    <t>03/10/2025 11:34</t>
  </si>
  <si>
    <t>764583088625</t>
  </si>
  <si>
    <t>FWT64</t>
  </si>
  <si>
    <t>รักชนก แซ่เตีย</t>
  </si>
  <si>
    <t>243/3 หมู่5 บ้านหนองเตาเหล็ก ถ.อุดร-เลย ต.หมากแข้ง
เมืองอุดรธานี/ Mueang Udon Thaniอุดรธานี/ Udon Thani
41000</t>
  </si>
  <si>
    <t>41000</t>
  </si>
  <si>
    <t>660949243041</t>
  </si>
  <si>
    <t>03/10/2025 11:29</t>
  </si>
  <si>
    <t>LEXPU0614514274</t>
  </si>
  <si>
    <t>FWT63</t>
  </si>
  <si>
    <t>ศ***ุภา ส***องประเสริฐ</t>
  </si>
  <si>
    <t>03/10/2025 11:26</t>
  </si>
  <si>
    <t>764502681622</t>
  </si>
  <si>
    <t>03/10/2025 11:27</t>
  </si>
  <si>
    <t>FWT62</t>
  </si>
  <si>
    <t>น***รัญญู ส***ระกูล</t>
  </si>
  <si>
    <t>03/10/2025 11:16</t>
  </si>
  <si>
    <t>764544473652</t>
  </si>
  <si>
    <t>FWT61</t>
  </si>
  <si>
    <t>T**</t>
  </si>
  <si>
    <t>03/10/2025 11:13</t>
  </si>
  <si>
    <t>764548871671</t>
  </si>
  <si>
    <t>FWT60</t>
  </si>
  <si>
    <t>แ******า</t>
  </si>
  <si>
    <t>******รือครูใหญ่ ตำบลหนองหาร อำเภอสันทราย จังหวัดเชียงใหม่ 50290</t>
  </si>
  <si>
    <t>50290</t>
  </si>
  <si>
    <t>03/10/2025 11:42</t>
  </si>
  <si>
    <t>TH259988434494Z</t>
  </si>
  <si>
    <t>03/10/2025 11:12</t>
  </si>
  <si>
    <t>FWT59</t>
  </si>
  <si>
    <t>โ***กา  ท***ท้</t>
  </si>
  <si>
    <t>03/10/2025 11:11</t>
  </si>
  <si>
    <t>764578300743</t>
  </si>
  <si>
    <t>FWT58</t>
  </si>
  <si>
    <t>ช***า ส***เวช</t>
  </si>
  <si>
    <t>03/10/2025 10:59</t>
  </si>
  <si>
    <t>764566676635</t>
  </si>
  <si>
    <t>FWT57</t>
  </si>
  <si>
    <t>น***ิยา ม***ดะ</t>
  </si>
  <si>
    <t>03/10/2025 10:57</t>
  </si>
  <si>
    <t>THT030626D2TW3Z</t>
  </si>
  <si>
    <t>FWT56</t>
  </si>
  <si>
    <t>ร***คนธ์ แ***สรวล</t>
  </si>
  <si>
    <t>03/10/2025 10:53</t>
  </si>
  <si>
    <t>764522671636</t>
  </si>
  <si>
    <t>FWT55</t>
  </si>
  <si>
    <t>สุภัสรา  บัวประสาน</t>
  </si>
  <si>
    <t>4/2 ม.1 
บ.ไทยยูรีเทรน ถ.บางนาตราด
ต.บางโฉลง อ.บางพลี
จ.สมุทรปราการ 
 10540</t>
  </si>
  <si>
    <t>0655421977</t>
  </si>
  <si>
    <t>03/10/2025 10:51</t>
  </si>
  <si>
    <t>WA031942525TH</t>
  </si>
  <si>
    <t>FWT54</t>
  </si>
  <si>
    <t>ร***รรณ เ***รวุฒิ</t>
  </si>
  <si>
    <t>03/10/2025 10:49</t>
  </si>
  <si>
    <t>764578792703</t>
  </si>
  <si>
    <t>03/10/2025 10:50</t>
  </si>
  <si>
    <t>FWT53</t>
  </si>
  <si>
    <t>ปอนด์ นรัตถรักษา</t>
  </si>
  <si>
    <t>9 หมู่ 12 · นาไม้ไผ่/ Na Mai Phai
ทุ่งสง/ Thung Songนครศรีธรรมราช/ Nakhon Si Thammarat
80110</t>
  </si>
  <si>
    <t>80110</t>
  </si>
  <si>
    <t>660950605160</t>
  </si>
  <si>
    <t>LEXPU0614515698</t>
  </si>
  <si>
    <t>FWT52</t>
  </si>
  <si>
    <t>ล***ง ก***นา 2** ม** บ***คำมูล อ***ตนวาปี จ***องคาย 4***0</t>
  </si>
  <si>
    <t>03/10/2025 10:47</t>
  </si>
  <si>
    <t>764567193703</t>
  </si>
  <si>
    <t>FWT51</t>
  </si>
  <si>
    <t>ณ***ิชา ย***ถิน</t>
  </si>
  <si>
    <t>03/10/2025 10:46</t>
  </si>
  <si>
    <t>764569103734</t>
  </si>
  <si>
    <t>03/10/2025 10:45</t>
  </si>
  <si>
    <t>FWT50</t>
  </si>
  <si>
    <t>พ******ล</t>
  </si>
  <si>
    <t>******จุนหลวง, ตำบลจุน ตำบลจุน อำเภอจุน จังหวัดพะเยา 56150</t>
  </si>
  <si>
    <t>56150</t>
  </si>
  <si>
    <t>08</t>
  </si>
  <si>
    <t>TH253781675257V</t>
  </si>
  <si>
    <t>03/10/2025 10:43</t>
  </si>
  <si>
    <t>FWT49</t>
  </si>
  <si>
    <t>นาย ธนรัฐ ปานนาคส่งบริษัทขนส่ง lazada เท่านั้น</t>
  </si>
  <si>
    <t>263 หมู่14  ซอย5(บ้านหลังสุดท้าย) ต.อีสาน · อิสาณ/ Isan
เมืองบุรีรัมย์/ Mueang Buri Ramบุรีรัมย์/ Buriram
31000</t>
  </si>
  <si>
    <t>660874541484</t>
  </si>
  <si>
    <t>03/10/2025 10:40</t>
  </si>
  <si>
    <t>TH45077U1FG00L</t>
  </si>
  <si>
    <t>FWT48</t>
  </si>
  <si>
    <t>03/10/2025 10:37</t>
  </si>
  <si>
    <t>LEXPU0614547585</t>
  </si>
  <si>
    <t>FWT47</t>
  </si>
  <si>
    <t>ก***ไก่</t>
  </si>
  <si>
    <t>03/10/2025 10:32</t>
  </si>
  <si>
    <t>764502871683</t>
  </si>
  <si>
    <t>FWT45</t>
  </si>
  <si>
    <t>เ***ี  ฤ***์สีบุญ</t>
  </si>
  <si>
    <t>03/10/2025 10:23</t>
  </si>
  <si>
    <t>764562504731</t>
  </si>
  <si>
    <t>FWT44</t>
  </si>
  <si>
    <t>ก***ิการ์ ไ***าร</t>
  </si>
  <si>
    <t>764526706716</t>
  </si>
  <si>
    <t>FWT43</t>
  </si>
  <si>
    <t>อยากได้รสกาแฟ 6 กล่องค่ะ</t>
  </si>
  <si>
    <t>764511398663</t>
  </si>
  <si>
    <t>FWT42</t>
  </si>
  <si>
    <t>ชัยฤทธิ์  ศรีวัฒนา</t>
  </si>
  <si>
    <t>58/2 ม.2 ต.มาบแค
เมืองนครปฐม/ Mueang Nakhon Pathomนครปฐม/ Nakhon Pathom
73000</t>
  </si>
  <si>
    <t>660867660868</t>
  </si>
  <si>
    <t>03/10/2025 10:18</t>
  </si>
  <si>
    <t>LEXPU0614515774</t>
  </si>
  <si>
    <t>03/10/2025 10:17</t>
  </si>
  <si>
    <t>FWT41</t>
  </si>
  <si>
    <t>จ*** แ***ระเสริฐ  จ**</t>
  </si>
  <si>
    <t>03/10/2025 10:12</t>
  </si>
  <si>
    <t>764592679675</t>
  </si>
  <si>
    <t>03/10/2025 10:11</t>
  </si>
  <si>
    <t>FWT40</t>
  </si>
  <si>
    <t>ส***ธิดา อ***นทร์</t>
  </si>
  <si>
    <t>03/10/2025 10:08</t>
  </si>
  <si>
    <t>764570870674</t>
  </si>
  <si>
    <t>FWT38</t>
  </si>
  <si>
    <t>เ******ิ</t>
  </si>
  <si>
    <t>******ลท่านั่ง ตำบลท่านั่ง อำเภอโพทะเล จังหวัดพิจิตร 66130</t>
  </si>
  <si>
    <t>66130</t>
  </si>
  <si>
    <t>25</t>
  </si>
  <si>
    <t>03/10/2025 10:07</t>
  </si>
  <si>
    <t>TH259383802962Y</t>
  </si>
  <si>
    <t>03/10/2025 10:06</t>
  </si>
  <si>
    <t>FWT37</t>
  </si>
  <si>
    <t>ร*** อ***แก้ว</t>
  </si>
  <si>
    <t>764500876661</t>
  </si>
  <si>
    <t>FWT36</t>
  </si>
  <si>
    <t>ต***  ร***าพร</t>
  </si>
  <si>
    <t>03/10/2025 10:04</t>
  </si>
  <si>
    <t>764599396643</t>
  </si>
  <si>
    <t>03/10/2025 10:05</t>
  </si>
  <si>
    <t>FWT34</t>
  </si>
  <si>
    <t>จ***รัตน์ ฟ***ทศ</t>
  </si>
  <si>
    <t>03/10/2025 10:03</t>
  </si>
  <si>
    <t>764511871653</t>
  </si>
  <si>
    <t>FWT32</t>
  </si>
  <si>
    <t>ห***ัก ไ***หนือ</t>
  </si>
  <si>
    <t>03/10/2025 09:55</t>
  </si>
  <si>
    <t>764574273621</t>
  </si>
  <si>
    <t>03/10/2025 09:54</t>
  </si>
  <si>
    <t>FWT31</t>
  </si>
  <si>
    <t>ป***  ป***วัน</t>
  </si>
  <si>
    <t>03/10/2025 09:52</t>
  </si>
  <si>
    <t>764526674623</t>
  </si>
  <si>
    <t>03/10/2025 09:53</t>
  </si>
  <si>
    <t>FWT30</t>
  </si>
  <si>
    <t>K***aya</t>
  </si>
  <si>
    <t>764558706715</t>
  </si>
  <si>
    <t>FWT29</t>
  </si>
  <si>
    <t>ร***นภา ภ***ย์</t>
  </si>
  <si>
    <t>03/10/2025 09:50</t>
  </si>
  <si>
    <t>764554599690</t>
  </si>
  <si>
    <t>FWT28</t>
  </si>
  <si>
    <t>ศ***ระภา ก***แปง</t>
  </si>
  <si>
    <t>03/10/2025 09:48</t>
  </si>
  <si>
    <t>764523994662</t>
  </si>
  <si>
    <t>FWT27</t>
  </si>
  <si>
    <t>วันเพ็ญ ทองประดับ</t>
  </si>
  <si>
    <t>8 หมู่8 บ้าน ตาฮิง ต. ห้วยแคน · ห้วยแคน/ Huai Khaen
ห้วยแถลง/ Huai Thalaengนครราชสีมา/ Nakhon Ratchasima
30240</t>
  </si>
  <si>
    <t>30240</t>
  </si>
  <si>
    <t>660930839410</t>
  </si>
  <si>
    <t>TH27167U12F78J</t>
  </si>
  <si>
    <t>03/10/2025 09:47</t>
  </si>
  <si>
    <t>FWT26</t>
  </si>
  <si>
    <t>T***asak R** A**</t>
  </si>
  <si>
    <t>03/10/2025 09:42</t>
  </si>
  <si>
    <t>764596593692</t>
  </si>
  <si>
    <t>FWT25</t>
  </si>
  <si>
    <t>ส***ญ  ว*** ร***ข้าวต้มทรงเครื่อง</t>
  </si>
  <si>
    <t>764503082615</t>
  </si>
  <si>
    <t>FWT24</t>
  </si>
  <si>
    <t>ป***์</t>
  </si>
  <si>
    <t>03/10/2025 09:37</t>
  </si>
  <si>
    <t>764534598660</t>
  </si>
  <si>
    <t>FWT22</t>
  </si>
  <si>
    <t>ด***ดือน ท***ีน</t>
  </si>
  <si>
    <t>03/10/2025 09:25</t>
  </si>
  <si>
    <t>764565390665</t>
  </si>
  <si>
    <t>FWT21</t>
  </si>
  <si>
    <t>ว***วัลย์  ว***ะวิสุทธิ์</t>
  </si>
  <si>
    <t>03/10/2025 09:22</t>
  </si>
  <si>
    <t>764542478674</t>
  </si>
  <si>
    <t>FWT20</t>
  </si>
  <si>
    <t>เจริญจิตร ศรีวิเศษ</t>
  </si>
  <si>
    <t>18/19 ฉัตรแก้ว 9 ซ.เนินพลับหวาน · หนองปรือ
บางละมุง/ Bang Lamungชลบุรี/ Chonburi
20150</t>
  </si>
  <si>
    <t>660869745781</t>
  </si>
  <si>
    <t>03/10/2025 09:19</t>
  </si>
  <si>
    <t>LEXPU0614514841</t>
  </si>
  <si>
    <t>03/10/2025 09:20</t>
  </si>
  <si>
    <t>FWT19</t>
  </si>
  <si>
    <t>ศ***ภัทร โ***์งาม</t>
  </si>
  <si>
    <t>03/10/2025 09:18</t>
  </si>
  <si>
    <t>764550994701</t>
  </si>
  <si>
    <t>FWT18</t>
  </si>
  <si>
    <t>K**</t>
  </si>
  <si>
    <t>03/10/2025 09:16</t>
  </si>
  <si>
    <t>764585272673</t>
  </si>
  <si>
    <t>FWT17</t>
  </si>
  <si>
    <t>ภ***าภรณ์  ม***นา</t>
  </si>
  <si>
    <t>03/10/2025 09:13</t>
  </si>
  <si>
    <t>764566470673</t>
  </si>
  <si>
    <t>FWT16</t>
  </si>
  <si>
    <t>03/10/2025 09:12</t>
  </si>
  <si>
    <t>764546194624</t>
  </si>
  <si>
    <t>FWT15</t>
  </si>
  <si>
    <t>อรวรรณ ปาลวัฒน์</t>
  </si>
  <si>
    <t>65/10 ม.11
บางปะกง/ Bang Pakongฉะเชิงเทรา/ Chachoengsao
24130</t>
  </si>
  <si>
    <t>24130</t>
  </si>
  <si>
    <t>660944506909</t>
  </si>
  <si>
    <t>03/10/2025 09:10</t>
  </si>
  <si>
    <t>LEXPU0614517101</t>
  </si>
  <si>
    <t>FWT14</t>
  </si>
  <si>
    <t>จ***ร์ติ๊บ  ใ***</t>
  </si>
  <si>
    <t>03/10/2025 09:01</t>
  </si>
  <si>
    <t>764552597701</t>
  </si>
  <si>
    <t>FWT13</t>
  </si>
  <si>
    <t>J*</t>
  </si>
  <si>
    <t>******ะพานลอย) ระหว่างซ.ประชาชื่น16,17 ตรงข้ามสะพาน99 แขวงวงศ์สว่าง เขตบางซื่อ จังหวัดกรุงเทพมหานคร 10800</t>
  </si>
  <si>
    <t>18</t>
  </si>
  <si>
    <t>03/10/2025 09:00</t>
  </si>
  <si>
    <t>TH2567651535824</t>
  </si>
  <si>
    <t>FWT12</t>
  </si>
  <si>
    <t>******ยรูเบีย) แขวงพระโขนง แขวงพระโขนง เขตคลองเตย จังหวัดกรุงเทพมหานคร 10110</t>
  </si>
  <si>
    <t>33</t>
  </si>
  <si>
    <t>TH2548588108942</t>
  </si>
  <si>
    <t>FWT11</t>
  </si>
  <si>
    <t>ช******ย</t>
  </si>
  <si>
    <t>******เลียบคลอง3 ต.ลาดสวาย ตำบลลาดสวาย อำเภอลำลูกกา จังหวัดปทุมธานี 12150</t>
  </si>
  <si>
    <t>TH2568894974094</t>
  </si>
  <si>
    <t>FWT10</t>
  </si>
  <si>
    <t>ร******ู</t>
  </si>
  <si>
    <t>******นตก ตำบลหินตก อำเภอร่อนพิบูลย์ จังหวัดนครศรีธรรมราช 80350</t>
  </si>
  <si>
    <t>80350</t>
  </si>
  <si>
    <t>TH259985920972A</t>
  </si>
  <si>
    <t>FWT9</t>
  </si>
  <si>
    <t>ร******​</t>
  </si>
  <si>
    <t>******งรอง 15 ตำบลสาริกา อำเภอเมืองนครนายก จังหวัดนครนายก 26000</t>
  </si>
  <si>
    <t>26000</t>
  </si>
  <si>
    <t>61</t>
  </si>
  <si>
    <t>TH251400855650O</t>
  </si>
  <si>
    <t>FWT7</t>
  </si>
  <si>
    <t>ส******ข</t>
  </si>
  <si>
    <t>******เกลื้อม, ตำบลฉลอง, อำเภอเมืองภูเก็ต ตำบลฉลอง อำเภอเมืองภูเก็ต จังหวัดภูเก็ต 83130</t>
  </si>
  <si>
    <t>06</t>
  </si>
  <si>
    <t>03/10/2025 08:59</t>
  </si>
  <si>
    <t>TH2591211300846</t>
  </si>
  <si>
    <t>FWT6</t>
  </si>
  <si>
    <t>ศ***พร เ***รัดน์</t>
  </si>
  <si>
    <t>03/10/2025 08:56</t>
  </si>
  <si>
    <t>764557199674</t>
  </si>
  <si>
    <t>FWT3</t>
  </si>
  <si>
    <t>ไ***ินทร์ เ***ออยู่</t>
  </si>
  <si>
    <t>03/10/2025 08:51</t>
  </si>
  <si>
    <t>764589394693</t>
  </si>
  <si>
    <t>FWT1</t>
  </si>
  <si>
    <t>เพ็ญวิไล ชุ่มแจ่ม</t>
  </si>
  <si>
    <t xml:space="preserve">25/1 หมู่10 ซ.สง่างาม
ต.บางครุ อ.พระประแดง
จ.สมุทรปราการ 10130
</t>
  </si>
  <si>
    <t>10130</t>
  </si>
  <si>
    <t>0854453558</t>
  </si>
  <si>
    <t>WB010926085TH</t>
  </si>
  <si>
    <t>03/10/2025 08:29</t>
  </si>
  <si>
    <t>FWT0</t>
  </si>
  <si>
    <t>อลิศรา​  ทะอินตา</t>
  </si>
  <si>
    <t xml:space="preserve">370 ม.3 ต.ท่าวังทอง
อ.เมือง จ.พะเยา 56000
</t>
  </si>
  <si>
    <t>0891365543</t>
  </si>
  <si>
    <t>03/10/2025 08:27</t>
  </si>
  <si>
    <t>WA031942517TH</t>
  </si>
  <si>
    <t>FWS99</t>
  </si>
  <si>
    <t>พ***็ญ. ท***่ำ</t>
  </si>
  <si>
    <t>03/10/2025 08:26</t>
  </si>
  <si>
    <t>764575072623</t>
  </si>
  <si>
    <t>FWS98</t>
  </si>
  <si>
    <t>แ** โ***ม่รับฝากไว้บ้านเลขที่157</t>
  </si>
  <si>
    <t>03/10/2025 08:23</t>
  </si>
  <si>
    <t>764539279674</t>
  </si>
  <si>
    <t>FWS97</t>
  </si>
  <si>
    <t>อ***ักดิ์ อ***ะรา</t>
  </si>
  <si>
    <t>03/10/2025 08:43</t>
  </si>
  <si>
    <t>764530672640</t>
  </si>
  <si>
    <t>03/10/2025 08:09</t>
  </si>
  <si>
    <t>FWS96</t>
  </si>
  <si>
    <t>จรรยา  ทองแป้น</t>
  </si>
  <si>
    <t>21หมู่4 ตำบลบ้านหมอ
บ้านหมอ/ Ban Moสระบุรี/ Saraburi
18130</t>
  </si>
  <si>
    <t>18130</t>
  </si>
  <si>
    <t>660896126355</t>
  </si>
  <si>
    <t>03/10/2025 08:07</t>
  </si>
  <si>
    <t>LEXPU0614519648</t>
  </si>
  <si>
    <t>FWS95</t>
  </si>
  <si>
    <t>ฐิติณัฏฐ์  ไชยคำ</t>
  </si>
  <si>
    <t>141 ม.3 ต.สันมหาพน อ.แม่แตง จ.เชียงใหม เครื่องซักผ้าหยอดเหรียญ · สันมหาพน/ San Maha Phon
แม่แตง/ Mae Taengเชียงใหม่/ Chiang Mai
50150</t>
  </si>
  <si>
    <t>50150</t>
  </si>
  <si>
    <t>660661247678</t>
  </si>
  <si>
    <t>TH47067U1FBC9A</t>
  </si>
  <si>
    <t>FWS94</t>
  </si>
  <si>
    <t>03/10/2025 08:03</t>
  </si>
  <si>
    <t>TH47067U1ATA3A</t>
  </si>
  <si>
    <t>FWS93</t>
  </si>
  <si>
    <t>TH47067U1F802A</t>
  </si>
  <si>
    <t>FWS87</t>
  </si>
  <si>
    <t>อ******น</t>
  </si>
  <si>
    <t>******่งนุ้ย, อำเภอควนกาหลง ตำบลทุ่งนุ้ย อำเภอควนกาหลง จังหวัดสตูล 91130</t>
  </si>
  <si>
    <t>91130</t>
  </si>
  <si>
    <t>03/10/2025 07:40</t>
  </si>
  <si>
    <t>TH2586392920244</t>
  </si>
  <si>
    <t>03/10/2025 07:11</t>
  </si>
  <si>
    <t>FWS86</t>
  </si>
  <si>
    <t>ป***า จ***</t>
  </si>
  <si>
    <t>03/10/2025 07:04</t>
  </si>
  <si>
    <t>764541653525</t>
  </si>
  <si>
    <t>03/10/2025 07:06</t>
  </si>
  <si>
    <t>FWS85</t>
  </si>
  <si>
    <t>****** 9 ซอย 12C, ถนน ราชพฤกษ์, แขวง บางเชือกหนัง, เขตตลิ่งชัน แขวงบางเชือกหนัง เขตตลิ่งชัน จังหวัดกรุงเทพมหานคร 10170</t>
  </si>
  <si>
    <t>03/10/2025 07:05</t>
  </si>
  <si>
    <t>TH250941296460B</t>
  </si>
  <si>
    <t>FWS84</t>
  </si>
  <si>
    <t>ธ***า  ไ***เนกกุล</t>
  </si>
  <si>
    <t>03/10/2025 07:03</t>
  </si>
  <si>
    <t>764570724665</t>
  </si>
  <si>
    <t>FWS82</t>
  </si>
  <si>
    <t>เ***าช ก***อสถ</t>
  </si>
  <si>
    <t>03/10/2025 06:48</t>
  </si>
  <si>
    <t>764556175585</t>
  </si>
  <si>
    <t>03/10/2025 06:45</t>
  </si>
  <si>
    <t>FWS81</t>
  </si>
  <si>
    <t>นนทยา...เปืยรักใค่ร</t>
  </si>
  <si>
    <t>59/2ม4ต..ดอนแฝก.
นครชัยศรี/ Nakhon Chai Siนครปฐม/ Nakhon Pathom
73120</t>
  </si>
  <si>
    <t>73120</t>
  </si>
  <si>
    <t>660801818251</t>
  </si>
  <si>
    <t>03/10/2025 06:43</t>
  </si>
  <si>
    <t>LEXPU0614255321</t>
  </si>
  <si>
    <t>FWS80</t>
  </si>
  <si>
    <t>ญาญ่า ฮาเลญา (ฝากสนง.นิติฯเท่านั้น)</t>
  </si>
  <si>
    <t>69/71 สนง.นิติบุคคลบ้านสวนลลนา ซอยเฉลิมพระเกียรติ28 แยก14 · ดอกไม้/ Dok Mai
ประเวศ/ Prawetกรุงเทพมหานคร/ Bangkok
10250</t>
  </si>
  <si>
    <t>660649575206</t>
  </si>
  <si>
    <t>03/10/2025 06:35</t>
  </si>
  <si>
    <t>LEXPU0614304389</t>
  </si>
  <si>
    <t>FWS79</t>
  </si>
  <si>
    <t>764526458544</t>
  </si>
  <si>
    <t>FWS78</t>
  </si>
  <si>
    <t>วรภัทร มากมงคล</t>
  </si>
  <si>
    <t>1 อ.ธาราวดี ซ. พัฒนาการ46  แขวงสวนหลวง เขตสวนหลวง
สวนหลวง/ Suan Luangกรุงเทพมหานคร/ Bangkok
10250</t>
  </si>
  <si>
    <t>660993518326</t>
  </si>
  <si>
    <t>03/10/2025 06:23</t>
  </si>
  <si>
    <t>LEXPU0614304216</t>
  </si>
  <si>
    <t>FWS77</t>
  </si>
  <si>
    <t>******ว ตำบลลำลูกบัว อำเภอดอนตูม จังหวัดนครปฐม 73150</t>
  </si>
  <si>
    <t>03/10/2025 06:21</t>
  </si>
  <si>
    <t>2770639455413762097</t>
  </si>
  <si>
    <t>FWS76</t>
  </si>
  <si>
    <t>ฤ***รัตน์ ก***ุญ</t>
  </si>
  <si>
    <t>03/10/2025 06:19</t>
  </si>
  <si>
    <t>764532773572</t>
  </si>
  <si>
    <t>FWS75</t>
  </si>
  <si>
    <t>ว*** แ***อง</t>
  </si>
  <si>
    <t>03/10/2025 05:26</t>
  </si>
  <si>
    <t>764538181665</t>
  </si>
  <si>
    <t>FWS74</t>
  </si>
  <si>
    <t>น***นะเมศฐ์ อ***สุรัช</t>
  </si>
  <si>
    <t>03/10/2025 05:11</t>
  </si>
  <si>
    <t>764524304611</t>
  </si>
  <si>
    <t>03/10/2025 05:10</t>
  </si>
  <si>
    <t>FWS73</t>
  </si>
  <si>
    <t>ก***า ก***มีผล</t>
  </si>
  <si>
    <t>03/10/2025 05:05</t>
  </si>
  <si>
    <t>764597503703</t>
  </si>
  <si>
    <t>FWS72</t>
  </si>
  <si>
    <t>03/10/2025 04:50</t>
  </si>
  <si>
    <t>TH258788316500L</t>
  </si>
  <si>
    <t>FWS71</t>
  </si>
  <si>
    <t>น***กษณ์  แ***ิ้ม</t>
  </si>
  <si>
    <t>03/10/2025 04:26</t>
  </si>
  <si>
    <t>764541498604</t>
  </si>
  <si>
    <t>FWS70</t>
  </si>
  <si>
    <t>ภ** จ***ินทรัพย์</t>
  </si>
  <si>
    <t>03/10/2025 04:12</t>
  </si>
  <si>
    <t>764529085526</t>
  </si>
  <si>
    <t>03/10/2025 04:18</t>
  </si>
  <si>
    <t>FWS69</t>
  </si>
  <si>
    <t>เ*ล</t>
  </si>
  <si>
    <t>******สาทร สุขสวัสดิ์, ซอย 39, ตำบล บางพึ่ง, อำเภอพระประแดง ตำบลบางพึ่ง อำเภอพระประแดง จังหวัดสมุทรปราการ 10130</t>
  </si>
  <si>
    <t>77</t>
  </si>
  <si>
    <t>03/10/2025 04:01</t>
  </si>
  <si>
    <t>TH2593044110641</t>
  </si>
  <si>
    <t>03/10/2025 04:00</t>
  </si>
  <si>
    <t>FWS67</t>
  </si>
  <si>
    <t>บ** อ***</t>
  </si>
  <si>
    <t>03/10/2025 02:29</t>
  </si>
  <si>
    <t>764508459525</t>
  </si>
  <si>
    <t>FWS66</t>
  </si>
  <si>
    <t>******, อำเภอเมืองนครสวรรค์ ตำบลบึงเสนาท อำเภอเมืองนครสวรรค์ จังหวัดนครสวรรค์ 60000</t>
  </si>
  <si>
    <t>60000</t>
  </si>
  <si>
    <t>52</t>
  </si>
  <si>
    <t>TH251941813843B</t>
  </si>
  <si>
    <t>03/10/2025 02:24</t>
  </si>
  <si>
    <t>FWS65</t>
  </si>
  <si>
    <t>อ***ักดิ์  ย***</t>
  </si>
  <si>
    <t>03/10/2025 02:17</t>
  </si>
  <si>
    <t>764584320625</t>
  </si>
  <si>
    <t>03/10/2025 02:18</t>
  </si>
  <si>
    <t>FWS64</t>
  </si>
  <si>
    <t>ว******ร</t>
  </si>
  <si>
    <t>******สยาม-ปทุมวัน ถ.เพชรบุรี แขวงถนนเพชรบุรี เขตราชเทวี จังหวัดกรุงเทพมหานคร 10400</t>
  </si>
  <si>
    <t>99</t>
  </si>
  <si>
    <t>03/10/2025 02:11</t>
  </si>
  <si>
    <t>TH01377TXNF69B</t>
  </si>
  <si>
    <t>03/10/2025 02:10</t>
  </si>
  <si>
    <t>FWS63</t>
  </si>
  <si>
    <t>สำรวย สุนาพรหม</t>
  </si>
  <si>
    <t>94 ม .12บ้านโนนแดง พรสวรรค์ ตลาดหนองแก · โนนสะอาด/ Non Sa-at
หนองเรือ/ Nong Rueaขอนแก่น/ Khon Kaen
40210</t>
  </si>
  <si>
    <t>40210</t>
  </si>
  <si>
    <t>660936510445</t>
  </si>
  <si>
    <t>03/10/2025 01:45</t>
  </si>
  <si>
    <t>TH37047TX5ZQ8I</t>
  </si>
  <si>
    <t>03/10/2025 01:43</t>
  </si>
  <si>
    <t>FWS62</t>
  </si>
  <si>
    <t>พ***์ลภัส ไ***นทด</t>
  </si>
  <si>
    <t>03/10/2025 01:36</t>
  </si>
  <si>
    <t>764555694534</t>
  </si>
  <si>
    <t>FWS60</t>
  </si>
  <si>
    <t>น***าว ว***พร ว***ษมาก</t>
  </si>
  <si>
    <t>03/10/2025 01:31</t>
  </si>
  <si>
    <t xml:space="preserve">หอกันกระแทกให้ด้วยนะคะ คละรส </t>
  </si>
  <si>
    <t>764572664612</t>
  </si>
  <si>
    <t>03/10/2025 01:30</t>
  </si>
  <si>
    <t>FWS59</t>
  </si>
  <si>
    <t>จ*** ท***รอน</t>
  </si>
  <si>
    <t>03/10/2025 01:28</t>
  </si>
  <si>
    <t>764523766915</t>
  </si>
  <si>
    <t>FWS58</t>
  </si>
  <si>
    <t>จอย ไฮโซ</t>
  </si>
  <si>
    <t>514/10 หมู่ 10 โรงแรมพัทยาไฮโซ ถนนพระตำหนัก. · หนองปรือ/ Nong Prue · หนองปรือ
บางละมุง/ Bang Lamungชลบุรี/ Chonburi
20150</t>
  </si>
  <si>
    <t>660898900813</t>
  </si>
  <si>
    <t>03/10/2025 00:49</t>
  </si>
  <si>
    <t>LEXPU0614305113</t>
  </si>
  <si>
    <t>FWS57</t>
  </si>
  <si>
    <t>นาย วรพงษ์ จิตตรง</t>
  </si>
  <si>
    <t>บ้านเลขที่ 36 ซอย3 หมู่ 4 ตำบลชมพู
เมืองลำปาง/ Mueang Lampangลำปาง/ Lampang
52100</t>
  </si>
  <si>
    <t>52100</t>
  </si>
  <si>
    <t>660882529634</t>
  </si>
  <si>
    <t>03/10/2025 00:47</t>
  </si>
  <si>
    <t>LEXPU0614199354</t>
  </si>
  <si>
    <t>FWS56</t>
  </si>
  <si>
    <t>ส***ญญา ช***ูงเนิน</t>
  </si>
  <si>
    <t>03/10/2025 00:20</t>
  </si>
  <si>
    <t>764507900634</t>
  </si>
  <si>
    <t>03/10/2025 00:22</t>
  </si>
  <si>
    <t>FWS55</t>
  </si>
  <si>
    <t>น******ด</t>
  </si>
  <si>
    <t>******ไตรโลกนารถ2 ต.ในเมือง ตำบลในเมือง อำเภอเมืองพิษณุโลก จังหวัดพิษณุโลก 65000</t>
  </si>
  <si>
    <t>03/10/2025 00:19</t>
  </si>
  <si>
    <t>TH2542588576466</t>
  </si>
  <si>
    <t>FWS54</t>
  </si>
  <si>
    <t>TH63057TWC078G</t>
  </si>
  <si>
    <t>03/10/2025 00:10</t>
  </si>
  <si>
    <t>FWS53</t>
  </si>
  <si>
    <t>น******า</t>
  </si>
  <si>
    <t>******บัวใหญ่ ตำบลบัวใหญ่ อำเภอน้ำพอง จังหวัดขอนแก่น 40140</t>
  </si>
  <si>
    <t>40140</t>
  </si>
  <si>
    <t>36</t>
  </si>
  <si>
    <t>03/10/2025 00:06</t>
  </si>
  <si>
    <t>TH259019731011W</t>
  </si>
  <si>
    <t>FXA26</t>
  </si>
  <si>
    <t>04/10/2025 23:52</t>
  </si>
  <si>
    <t>764696668245</t>
  </si>
  <si>
    <t>FXA25</t>
  </si>
  <si>
    <t>a***</t>
  </si>
  <si>
    <t>04/10/2025 23:39</t>
  </si>
  <si>
    <t>04/10/2025 23:40</t>
  </si>
  <si>
    <t>FXA24</t>
  </si>
  <si>
    <t>ก***รรณ น***ทร</t>
  </si>
  <si>
    <t>04/10/2025 23:37</t>
  </si>
  <si>
    <t>FXA23</t>
  </si>
  <si>
    <t>ป******ร</t>
  </si>
  <si>
    <t>******ิลล์ ตำบลละหาร ตำบลละหาร อำเภอบางบัวทอง จังหวัดนนทบุรี 11110</t>
  </si>
  <si>
    <t>11110</t>
  </si>
  <si>
    <t>05/10/2025 00:04</t>
  </si>
  <si>
    <t>04/10/2025 23:32</t>
  </si>
  <si>
    <t>FXA22</t>
  </si>
  <si>
    <t>น***จุฑามาส ศ***ะอุ้ม</t>
  </si>
  <si>
    <t>เทศบาลเมืองจันทบุรี</t>
  </si>
  <si>
    <t>04/10/2025 23:30</t>
  </si>
  <si>
    <t>FXA20</t>
  </si>
  <si>
    <t>ก******์</t>
  </si>
  <si>
    <t>******้านนกคลาน, ตำบลหนองยาว, อำเภอลาดยาว ตำบลหนองยาว อำเภอลาดยาว จังหวัดนครสวรรค์ 60150</t>
  </si>
  <si>
    <t>60150</t>
  </si>
  <si>
    <t>30</t>
  </si>
  <si>
    <t>04/10/2025 23:16</t>
  </si>
  <si>
    <t>FXA19</t>
  </si>
  <si>
    <t>ส***ตตรา  ป***มี</t>
  </si>
  <si>
    <t>04/10/2025 23:14</t>
  </si>
  <si>
    <t>FXA17</t>
  </si>
  <si>
    <t>ส******ำ</t>
  </si>
  <si>
    <t>******ลแพรกษา, อำเภอเมืองสมุทรปราการ ตำบลแพรกษา อำเภอเมืองสมุทรปราการ จังหวัดสมุทรปราการ 10280</t>
  </si>
  <si>
    <t>86</t>
  </si>
  <si>
    <t>04/10/2025 23:11</t>
  </si>
  <si>
    <t>TH02017U4S042F1</t>
  </si>
  <si>
    <t>04/10/2025 23:10</t>
  </si>
  <si>
    <t>FXA13</t>
  </si>
  <si>
    <t>04/10/2025 22:45</t>
  </si>
  <si>
    <t>FXA12</t>
  </si>
  <si>
    <t>ส***ตรา ส***ันธุ์</t>
  </si>
  <si>
    <t>04/10/2025 22:41</t>
  </si>
  <si>
    <t>FXA11</t>
  </si>
  <si>
    <t>P***thira</t>
  </si>
  <si>
    <t>Songkhla</t>
  </si>
  <si>
    <t>04/10/2025 22:39</t>
  </si>
  <si>
    <t>FXA10</t>
  </si>
  <si>
    <t>ช***ร  ศ***ันทร์</t>
  </si>
  <si>
    <t>04/10/2025 22:38</t>
  </si>
  <si>
    <t>FXA9</t>
  </si>
  <si>
    <t>น***ทธ์ ห***โป้</t>
  </si>
  <si>
    <t>04/10/2025 22:34</t>
  </si>
  <si>
    <t>FXA8</t>
  </si>
  <si>
    <t>อ***ย ไ***ชติ</t>
  </si>
  <si>
    <t>04/10/2025 22:29</t>
  </si>
  <si>
    <t>FXA7</t>
  </si>
  <si>
    <t>ว***วววว</t>
  </si>
  <si>
    <t>04/10/2025 22:28</t>
  </si>
  <si>
    <t>FXA5</t>
  </si>
  <si>
    <t>ช***ทร์ ช***ษ์</t>
  </si>
  <si>
    <t>04/10/2025 22:17</t>
  </si>
  <si>
    <t>04/10/2025 22:18</t>
  </si>
  <si>
    <t>FXA4</t>
  </si>
  <si>
    <t>น***รา ค***ติ</t>
  </si>
  <si>
    <t>04/10/2025 22:19</t>
  </si>
  <si>
    <t>FXA3</t>
  </si>
  <si>
    <t>ส***สา ท***าร</t>
  </si>
  <si>
    <t>04/10/2025 22:12</t>
  </si>
  <si>
    <t>FXA2</t>
  </si>
  <si>
    <t>เ***ท ป***ปัญญา</t>
  </si>
  <si>
    <t>04/10/2025 21:57</t>
  </si>
  <si>
    <t>FXA1</t>
  </si>
  <si>
    <t>น***ตน  บ***วิน</t>
  </si>
  <si>
    <t>04/10/2025 21:51</t>
  </si>
  <si>
    <t>FXA0</t>
  </si>
  <si>
    <t>04/10/2025 21:43</t>
  </si>
  <si>
    <t>FWZ99</t>
  </si>
  <si>
    <t>ป***ิทธิ์ พ***อร่าม</t>
  </si>
  <si>
    <t>04/10/2025 21:37</t>
  </si>
  <si>
    <t>FWZ98</t>
  </si>
  <si>
    <t>ร***ค้าป้านิด</t>
  </si>
  <si>
    <t>764681380212</t>
  </si>
  <si>
    <t>04/10/2025 21:36</t>
  </si>
  <si>
    <t>FWZ97</t>
  </si>
  <si>
    <t>เ***งฟ้าดิศสังวร</t>
  </si>
  <si>
    <t>04/10/2025 21:34</t>
  </si>
  <si>
    <t>FWZ96</t>
  </si>
  <si>
    <t>******อง จังหวัดระยอง โรงเรียนอารีย์วัฒนา ตำบลเชิงเนิน อำเภอเมืองระยอง จังหวัดระยอง 21000</t>
  </si>
  <si>
    <t>21000</t>
  </si>
  <si>
    <t>04/10/2025 21:32</t>
  </si>
  <si>
    <t>TH259273704316S</t>
  </si>
  <si>
    <t>FWZ95</t>
  </si>
  <si>
    <t>ธ******น</t>
  </si>
  <si>
    <t>******ำบลหนองโสน อำเภอเมืองเพชรบุรี จังหวัดเพชรบุรี 76000</t>
  </si>
  <si>
    <t>76000</t>
  </si>
  <si>
    <t>TH255653546657P</t>
  </si>
  <si>
    <t>FWZ94</t>
  </si>
  <si>
    <t>******ทางหลวงชนบท ชบ.4082, ตำบล คลองพลู 405 หมู่ 1 ตำบลคลองพลู ตำบลคลองพลู อำเภอหนองใหญ่ จังหวัดชลบุรี 20190</t>
  </si>
  <si>
    <t>20190</t>
  </si>
  <si>
    <t>09</t>
  </si>
  <si>
    <t>TH253468319791O</t>
  </si>
  <si>
    <t>FWZ92</t>
  </si>
  <si>
    <t>น******ต</t>
  </si>
  <si>
    <t>******ตำบลศรีดอนมูล อำเภอเชียงแสน จังหวัดเชียงราย 57150</t>
  </si>
  <si>
    <t>57150</t>
  </si>
  <si>
    <t>04/10/2025 21:31</t>
  </si>
  <si>
    <t>TH258318697497Q</t>
  </si>
  <si>
    <t>FWZ91</t>
  </si>
  <si>
    <t>เ******์</t>
  </si>
  <si>
    <t>****** คลองกุ่ม บึงกุ่ม แขวงคลองกุ่ม เขตบึงกุ่ม จังหวัดกรุงเทพมหานคร 10240</t>
  </si>
  <si>
    <t>TH251992057202L</t>
  </si>
  <si>
    <t>FWZ90</t>
  </si>
  <si>
    <t>พ******ง</t>
  </si>
  <si>
    <t>******กรด, ตำบลประชาสุขสันต์, อำเภอลานกระบือ ตำบลประชาสุขสันต์ อำเภอลานกระบือ จังหวัดกำแพงเพชร 62170</t>
  </si>
  <si>
    <t>62170</t>
  </si>
  <si>
    <t>TH255691339471L</t>
  </si>
  <si>
    <t>FWZ88</t>
  </si>
  <si>
    <t>จ***พร  ห***ันเทียะ</t>
  </si>
  <si>
    <t>ระนอง</t>
  </si>
  <si>
    <t>o******i</t>
  </si>
  <si>
    <t>******ับแว่นท็อปเจริญ หรือโทรอีกเบอร์ 0989646437 แขวงทวีวัฒนา เขตทวีวัฒนา จังหวัดกรุงเทพมหานคร 10170</t>
  </si>
  <si>
    <t>FWZ87</t>
  </si>
  <si>
    <t>ร******์</t>
  </si>
  <si>
    <t>****** จตุจักร แขวงจตุจักร เขตจตุจักร จังหวัดกรุงเทพมหานคร 10900</t>
  </si>
  <si>
    <t>10900</t>
  </si>
  <si>
    <t>TH252791902732J</t>
  </si>
  <si>
    <t>FWZ86</t>
  </si>
  <si>
    <t>น******ร</t>
  </si>
  <si>
    <t>******นุช 46 แขวงอ่อนนุช เขตสวนหลวง กทม.10250 แขวงอ่อนนุช เขตสวนหลวง จังหวัดกรุงเทพมหานคร 10250</t>
  </si>
  <si>
    <t>TH2566735291682</t>
  </si>
  <si>
    <t>FWZ85</t>
  </si>
  <si>
    <t>ร******บ</t>
  </si>
  <si>
    <t>******ตำบลยางตลาด, อำเภอยางตลาด ตำบลยางตลาด อำเภอยางตลาด จังหวัดกาฬสินธุ์ 46120</t>
  </si>
  <si>
    <t>TH250160365945N</t>
  </si>
  <si>
    <t>FWZ84</t>
  </si>
  <si>
    <t>ต******์</t>
  </si>
  <si>
    <t>******ลขที่ 938/16 ถนนบางแค แขวงบางแค เขตบางแค กทม. 10160 แขวงบางแค เขตบางแค จังหวัดกรุงเทพมหานคร 10160</t>
  </si>
  <si>
    <t>TH251862438538Q</t>
  </si>
  <si>
    <t>FWZ83</t>
  </si>
  <si>
    <t>เ******)</t>
  </si>
  <si>
    <t>******ตำบลป่าบง อำเภอสารภี จังหวัดเชียงใหม่ 50140</t>
  </si>
  <si>
    <t>50140</t>
  </si>
  <si>
    <t>TH47197U4SNN3L</t>
  </si>
  <si>
    <t>FWZ82</t>
  </si>
  <si>
    <t>FWZ81</t>
  </si>
  <si>
    <t>******ยก 7 แขวงบางขุนศรี เขตบางกอกน้อย จังหวัดกรุงเทพมหานคร 10700</t>
  </si>
  <si>
    <t>03</t>
  </si>
  <si>
    <t>FWZ79</t>
  </si>
  <si>
    <t>ส***ส</t>
  </si>
  <si>
    <t>******ลบ้านกุ่ม อำเภอบางบาล จังหวัดพระนครศรีอยุธยา 13250</t>
  </si>
  <si>
    <t>13250</t>
  </si>
  <si>
    <t>FWZ78</t>
  </si>
  <si>
    <t>ศ***รรณ เ***เวทย์</t>
  </si>
  <si>
    <t>FWZ77</t>
  </si>
  <si>
    <t>04/10/2025 21:30</t>
  </si>
  <si>
    <t>FWZ76</t>
  </si>
  <si>
    <t>ด***นันธ์นภัส ค***ท</t>
  </si>
  <si>
    <t>04/10/2025 21:12</t>
  </si>
  <si>
    <t>04/10/2025 21:20</t>
  </si>
  <si>
    <t>FWZ75</t>
  </si>
  <si>
    <t>พ** ธ***า​ ร***ปดก</t>
  </si>
  <si>
    <t>04/10/2025 21:11</t>
  </si>
  <si>
    <t>FWZ73</t>
  </si>
  <si>
    <t>น***ิยา ม***วีรพันธ์</t>
  </si>
  <si>
    <t>เทศบาลนครสกลนคร</t>
  </si>
  <si>
    <t>04/10/2025 21:05</t>
  </si>
  <si>
    <t>04/10/2025 21:09</t>
  </si>
  <si>
    <t>FWZ72</t>
  </si>
  <si>
    <t>ส***พย์</t>
  </si>
  <si>
    <t>04/10/2025 20:59</t>
  </si>
  <si>
    <t>764670779294</t>
  </si>
  <si>
    <t>FWZ71</t>
  </si>
  <si>
    <t>ช***ทกานต์  ส***นทร์อาภรณ์</t>
  </si>
  <si>
    <t>04/10/2025 20:57</t>
  </si>
  <si>
    <t>FWZ70</t>
  </si>
  <si>
    <t>ส***รณี น***ชย</t>
  </si>
  <si>
    <t>04/10/2025 20:53</t>
  </si>
  <si>
    <t>FWZ69</t>
  </si>
  <si>
    <t>ว***พรรณ  จ***ยรัตน์</t>
  </si>
  <si>
    <t>04/10/2025 20:51</t>
  </si>
  <si>
    <t>FWZ68</t>
  </si>
  <si>
    <t>04/10/2025 20:50</t>
  </si>
  <si>
    <t>FWZ67</t>
  </si>
  <si>
    <t>เ***ศา พ***ขัง</t>
  </si>
  <si>
    <t>04/10/2025 20:49</t>
  </si>
  <si>
    <t>FWZ66</t>
  </si>
  <si>
    <t>เ***ิร์ยา  เ***ุดมทรัพย์</t>
  </si>
  <si>
    <t>FWZ65</t>
  </si>
  <si>
    <t>น***รียาดา ว***ตธรรมคุณ</t>
  </si>
  <si>
    <t>04/10/2025 20:48</t>
  </si>
  <si>
    <t>FWZ64</t>
  </si>
  <si>
    <t>ป***ีย์  ส***ติ</t>
  </si>
  <si>
    <t>04/10/2025 20:46</t>
  </si>
  <si>
    <t>FWZ62</t>
  </si>
  <si>
    <t>อ***..โสภา</t>
  </si>
  <si>
    <t>04/10/2025 20:44</t>
  </si>
  <si>
    <t>FWZ60</t>
  </si>
  <si>
    <t>ว***รณ์  พ***ุ์เจริญ</t>
  </si>
  <si>
    <t>04/10/2025 20:40</t>
  </si>
  <si>
    <t>764666180213</t>
  </si>
  <si>
    <t>FWZ59</t>
  </si>
  <si>
    <t>9***415412041ม่านเเก้ว ด***น์</t>
  </si>
  <si>
    <t>04/10/2025 20:36</t>
  </si>
  <si>
    <t>FWZ58</t>
  </si>
  <si>
    <t>******กษม77, แยก 4, แขวงหนองค้างพลู, เขตหนองแขม แขวงหนองค้างพลู เขตหนองแขม จังหวัดกรุงเทพมหานคร 10160</t>
  </si>
  <si>
    <t>31</t>
  </si>
  <si>
    <t>04/10/2025 20:19</t>
  </si>
  <si>
    <t>FWZ57</t>
  </si>
  <si>
    <t>ต***ร ง***ิษ</t>
  </si>
  <si>
    <t>04/10/2025 20:14</t>
  </si>
  <si>
    <t>FWZ56</t>
  </si>
  <si>
    <t>พ***ินทร์   ฮ***อี่ยม</t>
  </si>
  <si>
    <t>FWZ55</t>
  </si>
  <si>
    <t>ว***วัลย์ ท***หมาะ</t>
  </si>
  <si>
    <t>04/10/2025 20:13</t>
  </si>
  <si>
    <t>FWZ54</t>
  </si>
  <si>
    <t>ร***รังษี แ***อี้ยว</t>
  </si>
  <si>
    <t>04/10/2025 20:06</t>
  </si>
  <si>
    <t>FWZ52</t>
  </si>
  <si>
    <t>ภ***ภณ</t>
  </si>
  <si>
    <t>04/10/2025 19:54</t>
  </si>
  <si>
    <t>764657069234</t>
  </si>
  <si>
    <t>FWZ51</t>
  </si>
  <si>
    <t>ห***จ้า</t>
  </si>
  <si>
    <t>04/10/2025 19:53</t>
  </si>
  <si>
    <t>FWZ50</t>
  </si>
  <si>
    <t>ส***ทนา ส***ดิมงคล</t>
  </si>
  <si>
    <t>04/10/2025 19:50</t>
  </si>
  <si>
    <t>04/10/2025 19:51</t>
  </si>
  <si>
    <t>FWZ49</t>
  </si>
  <si>
    <t>04/10/2025 19:36</t>
  </si>
  <si>
    <t>FWZ48</t>
  </si>
  <si>
    <t>ว***  บ***โกศล</t>
  </si>
  <si>
    <t>04/10/2025 19:35</t>
  </si>
  <si>
    <t>FWZ47</t>
  </si>
  <si>
    <t>น***ุทิน  พ***หนู</t>
  </si>
  <si>
    <t>04/10/2025 19:33</t>
  </si>
  <si>
    <t>04/10/2025 19:34</t>
  </si>
  <si>
    <t>FWZ46</t>
  </si>
  <si>
    <t>ส***รณา</t>
  </si>
  <si>
    <t>04/10/2025 19:31</t>
  </si>
  <si>
    <t>FWZ45</t>
  </si>
  <si>
    <t>อ***ณี เ***กล้า</t>
  </si>
  <si>
    <t>04/10/2025 19:29</t>
  </si>
  <si>
    <t>FWZ44</t>
  </si>
  <si>
    <t>ฎ***กต ว***ศรีเผือก</t>
  </si>
  <si>
    <t>04/10/2025 19:27</t>
  </si>
  <si>
    <t>FWZ43</t>
  </si>
  <si>
    <t>ก***ารัตน์ น***้อย</t>
  </si>
  <si>
    <t>04/10/2025 19:14</t>
  </si>
  <si>
    <t>FWZ42</t>
  </si>
  <si>
    <t>น***กษณ์ แ***วิเชียร</t>
  </si>
  <si>
    <t>04/10/2025 19:08</t>
  </si>
  <si>
    <t>FWZ40</t>
  </si>
  <si>
    <t>ศุริญาพร  จิตสุวรรณโณ</t>
  </si>
  <si>
    <t>ตำบลชิงโค 116 หมู่1
สิงหนคร/ Singhanakhonสงขลา/ Songkhla
90280</t>
  </si>
  <si>
    <t>90280</t>
  </si>
  <si>
    <t>660646987495</t>
  </si>
  <si>
    <t>04/10/2025 19:06</t>
  </si>
  <si>
    <t>LEXPU0614733251</t>
  </si>
  <si>
    <t>04/10/2025 19:05</t>
  </si>
  <si>
    <t>FWZ38</t>
  </si>
  <si>
    <t>ณ***รรธน์  ค***ีย์</t>
  </si>
  <si>
    <t>04/10/2025 19:03</t>
  </si>
  <si>
    <t>FWZ37</t>
  </si>
  <si>
    <t>ช***ล ผ***อัมพร</t>
  </si>
  <si>
    <t>04/10/2025 19:01</t>
  </si>
  <si>
    <t>FWZ36</t>
  </si>
  <si>
    <t>พ***ินทร์ แ***ันธ์</t>
  </si>
  <si>
    <t>04/10/2025 19:00</t>
  </si>
  <si>
    <t>FWZ35</t>
  </si>
  <si>
    <t>น ส* ร***ท์นิภา ท***ว่าง</t>
  </si>
  <si>
    <t>04/10/2025 18:54</t>
  </si>
  <si>
    <t>FWZ34</t>
  </si>
  <si>
    <t>น** ธ***ทร ท***์ทอง</t>
  </si>
  <si>
    <t>04/10/2025 18:50</t>
  </si>
  <si>
    <t>FWZ33</t>
  </si>
  <si>
    <t>เ***า ค***ิJT</t>
  </si>
  <si>
    <t>04/10/2025 18:46</t>
  </si>
  <si>
    <t>04/10/2025 18:47</t>
  </si>
  <si>
    <t>FWZ32</t>
  </si>
  <si>
    <t>ส***กานต์</t>
  </si>
  <si>
    <t>04/10/2025 18:40</t>
  </si>
  <si>
    <t>764666863236</t>
  </si>
  <si>
    <t>FWZ30</t>
  </si>
  <si>
    <t>ภ***พงศ์ ค***ุล</t>
  </si>
  <si>
    <t>04/10/2025 18:32</t>
  </si>
  <si>
    <t>FWZ29</t>
  </si>
  <si>
    <t>ร* ร*</t>
  </si>
  <si>
    <t>04/10/2025 18:31</t>
  </si>
  <si>
    <t>FWZ26</t>
  </si>
  <si>
    <t>B***10</t>
  </si>
  <si>
    <t>04/10/2025 18:17</t>
  </si>
  <si>
    <t>FWZ25</t>
  </si>
  <si>
    <t>U***rn P***lgate</t>
  </si>
  <si>
    <t>04/10/2025 18:15</t>
  </si>
  <si>
    <t>04/10/2025 18:16</t>
  </si>
  <si>
    <t>FWZ24</t>
  </si>
  <si>
    <t>u***4075883795637</t>
  </si>
  <si>
    <t>04/10/2025 18:14</t>
  </si>
  <si>
    <t>764622668272</t>
  </si>
  <si>
    <t>FWZ22</t>
  </si>
  <si>
    <t>ภ***ดช เ***จอย</t>
  </si>
  <si>
    <t>04/10/2025 18:11</t>
  </si>
  <si>
    <t>FWZ21</t>
  </si>
  <si>
    <t>04/10/2025 18:10</t>
  </si>
  <si>
    <t>FWZ20</t>
  </si>
  <si>
    <t>FWZ19</t>
  </si>
  <si>
    <t>ต***ค่ะ</t>
  </si>
  <si>
    <t>FWZ17</t>
  </si>
  <si>
    <t>ว***วัลค์ น***ระหะคุณ</t>
  </si>
  <si>
    <t>04/10/2025 18:08</t>
  </si>
  <si>
    <t>764685666253</t>
  </si>
  <si>
    <t>FWZ15</t>
  </si>
  <si>
    <t>ล***ลย์ ห***ุณ</t>
  </si>
  <si>
    <t>04/10/2025 18:07</t>
  </si>
  <si>
    <t>FWZ13</t>
  </si>
  <si>
    <t>น***์นภัส ส***สิ</t>
  </si>
  <si>
    <t>04/10/2025 17:57</t>
  </si>
  <si>
    <t>FWZ12</t>
  </si>
  <si>
    <t>น***ำพร ว***า</t>
  </si>
  <si>
    <t>04/10/2025 17:42</t>
  </si>
  <si>
    <t>FWZ11</t>
  </si>
  <si>
    <t>ส***ตร พ***าค</t>
  </si>
  <si>
    <t>04/10/2025 17:28</t>
  </si>
  <si>
    <t>04/10/2025 17:29</t>
  </si>
  <si>
    <t>FWZ10</t>
  </si>
  <si>
    <t>เ***พร    จ***าโคตร</t>
  </si>
  <si>
    <t>04/10/2025 17:25</t>
  </si>
  <si>
    <t>FWZ9</t>
  </si>
  <si>
    <t>อ***ักดิ์  จ***ร์เพ็ง</t>
  </si>
  <si>
    <t>04/10/2025 17:21</t>
  </si>
  <si>
    <t>FWZ8</t>
  </si>
  <si>
    <t>ท***ีย์  โ***มย์</t>
  </si>
  <si>
    <t>04/10/2025 17:13</t>
  </si>
  <si>
    <t>FWZ7</t>
  </si>
  <si>
    <t>ຮ** ຮ** ປ***ກັຍ'</t>
  </si>
  <si>
    <t>04/10/2025 17:10</t>
  </si>
  <si>
    <t>764629269224</t>
  </si>
  <si>
    <t>FWZ6</t>
  </si>
  <si>
    <t>อ*** ม***คำ</t>
  </si>
  <si>
    <t>FWZ5</t>
  </si>
  <si>
    <t>ร***ข้าวป้าแก้ว</t>
  </si>
  <si>
    <t>04/10/2025 17:02</t>
  </si>
  <si>
    <t>FWZ4</t>
  </si>
  <si>
    <t>พ***รรค์ ไ***ัตย์</t>
  </si>
  <si>
    <t>04/10/2025 17:01</t>
  </si>
  <si>
    <t>FWZ3</t>
  </si>
  <si>
    <t>ธ***า แ***มณี</t>
  </si>
  <si>
    <t>04/10/2025 17:00</t>
  </si>
  <si>
    <t>FWZ2</t>
  </si>
  <si>
    <t>น***กมลพชร   พ***ระเสริฐศรี</t>
  </si>
  <si>
    <t>04/10/2025 16:54</t>
  </si>
  <si>
    <t>FWZ1</t>
  </si>
  <si>
    <t>ป***า ป***งเปลื่อง</t>
  </si>
  <si>
    <t>อุตรดิตถ์</t>
  </si>
  <si>
    <t>05/10/2025 08:27</t>
  </si>
  <si>
    <t>04/10/2025 16:53</t>
  </si>
  <si>
    <t>FWZ0</t>
  </si>
  <si>
    <t>ร***​   พ***์​โภค​</t>
  </si>
  <si>
    <t>04/10/2025 16:52</t>
  </si>
  <si>
    <t>THT040226HK4U3Z</t>
  </si>
  <si>
    <t>04/10/2025 16:51</t>
  </si>
  <si>
    <t>FWY99</t>
  </si>
  <si>
    <t>ส***ตา ส***ยแสง</t>
  </si>
  <si>
    <t>04/10/2025 16:49</t>
  </si>
  <si>
    <t>FWY98</t>
  </si>
  <si>
    <t>Samut Songkhram</t>
  </si>
  <si>
    <t>FWY97</t>
  </si>
  <si>
    <t>04/10/2025 16:45</t>
  </si>
  <si>
    <t>FWY96</t>
  </si>
  <si>
    <t>ส***ตรา  ผ***าะ</t>
  </si>
  <si>
    <t>04/10/2025 16:44</t>
  </si>
  <si>
    <t>FWY95</t>
  </si>
  <si>
    <t>พ***์พร  ม***หมาย</t>
  </si>
  <si>
    <t>04/10/2025 16:42</t>
  </si>
  <si>
    <t>FWY94</t>
  </si>
  <si>
    <t>น*** ช***ฎา    ป***ศรี</t>
  </si>
  <si>
    <t>04/10/2025 16:38</t>
  </si>
  <si>
    <t>FWY92</t>
  </si>
  <si>
    <t>ล***้ำ อ***ร์ชู</t>
  </si>
  <si>
    <t>04/10/2025 16:35</t>
  </si>
  <si>
    <t>FWY91</t>
  </si>
  <si>
    <t>C***APHORN.</t>
  </si>
  <si>
    <t>04/10/2025 16:34</t>
  </si>
  <si>
    <t>FWY90</t>
  </si>
  <si>
    <t>ช***ชา ช***ม</t>
  </si>
  <si>
    <t>04/10/2025 16:33</t>
  </si>
  <si>
    <t>FWY89</t>
  </si>
  <si>
    <t>ส***ตา โ***วง</t>
  </si>
  <si>
    <t>04/10/2025 16:31</t>
  </si>
  <si>
    <t>FWY88</t>
  </si>
  <si>
    <t>บ***ร พ***ย</t>
  </si>
  <si>
    <t>04/10/2025 16:30</t>
  </si>
  <si>
    <t>FWY87</t>
  </si>
  <si>
    <t>อ***าต น***ัตน์</t>
  </si>
  <si>
    <t>04/10/2025 16:26</t>
  </si>
  <si>
    <t>FWY86</t>
  </si>
  <si>
    <t>ส***น ส***ยทอง</t>
  </si>
  <si>
    <t>04/10/2025 16:24</t>
  </si>
  <si>
    <t>FWY85</t>
  </si>
  <si>
    <t>อ***งค์ ส***ก้ว พ***ร</t>
  </si>
  <si>
    <t>04/10/2025 16:23</t>
  </si>
  <si>
    <t>FWY84</t>
  </si>
  <si>
    <t>น***าวสิรินยา โ***อก</t>
  </si>
  <si>
    <t>04/10/2025 16:17</t>
  </si>
  <si>
    <t>FWY83</t>
  </si>
  <si>
    <t>อ***รณ</t>
  </si>
  <si>
    <t>04/10/2025 16:05</t>
  </si>
  <si>
    <t>FWY82</t>
  </si>
  <si>
    <t xml:space="preserve">คุณประสิทธิ์ </t>
  </si>
  <si>
    <t>52/84 ม.2 มบ.ปรีชา5/3  ถนนหนามแดง ต.บางแก้ว อ.บางพลี จ.สมุทรปราการ 10540</t>
  </si>
  <si>
    <t>0958688173</t>
  </si>
  <si>
    <t>04/10/2025 16:03</t>
  </si>
  <si>
    <t>04/10/2025 16:02</t>
  </si>
  <si>
    <t>FWY81</t>
  </si>
  <si>
    <t>F***t c***lita</t>
  </si>
  <si>
    <t>04/10/2025 16:01</t>
  </si>
  <si>
    <t>FWY80</t>
  </si>
  <si>
    <t>ช***านุช</t>
  </si>
  <si>
    <t>FWY78</t>
  </si>
  <si>
    <t>คุณสายใจ</t>
  </si>
  <si>
    <t>9/47 มบ.แกรนด์บางกอก บูเลอวาณดหนองบอน ประเวศ กทม</t>
  </si>
  <si>
    <t>0994689007</t>
  </si>
  <si>
    <t>04/10/2025 15:59</t>
  </si>
  <si>
    <t>FWY77</t>
  </si>
  <si>
    <t>อัจฉรา  จงใจ</t>
  </si>
  <si>
    <t>88/112หมู่ที่1 หมู่บ้านระนองโครงการ5 ซอย5
ต.บางริ้น อ.เมือง  จ.ระนอง, บางริ้น
เมือง, ระนอง 85000</t>
  </si>
  <si>
    <t>85000</t>
  </si>
  <si>
    <t>0872789400</t>
  </si>
  <si>
    <t>04/10/2025 10:44</t>
  </si>
  <si>
    <t>04/10/2025 15:58</t>
  </si>
  <si>
    <t>FWY76</t>
  </si>
  <si>
    <t>คนึงนิจ สุวัจนพรพงศ์</t>
  </si>
  <si>
    <t>304/647 ซ.พึ่งมี 50/40 ถ.สุขุมวิท93
ขว.บางจาก ข.พระโขนง
กทม.  10260</t>
  </si>
  <si>
    <t>0898298759</t>
  </si>
  <si>
    <t>04/10/2025 15:57</t>
  </si>
  <si>
    <t>FWY75</t>
  </si>
  <si>
    <t>จ***นา ว***ม</t>
  </si>
  <si>
    <t>FWY74</t>
  </si>
  <si>
    <t>อรทัย เพิ่มทวี</t>
  </si>
  <si>
    <t>176 ถ.อมรเดช ต.ปากน้ำ
เมืองสมุทรปราการ/ Mueang Samut Prakanสมุทรปราการ/ Samut Prakan
10270</t>
  </si>
  <si>
    <t>10270</t>
  </si>
  <si>
    <t>660644625694</t>
  </si>
  <si>
    <t>LEXPU0614733327</t>
  </si>
  <si>
    <t>FWY73</t>
  </si>
  <si>
    <t>จุฑารัตน์ โพวัน</t>
  </si>
  <si>
    <t>717/11ตท่าฉลอม อเมือง จสมุทรสาคร 74000</t>
  </si>
  <si>
    <t>0899858130</t>
  </si>
  <si>
    <t>04/10/2025 15:56</t>
  </si>
  <si>
    <t>FWY72</t>
  </si>
  <si>
    <t>ธนิกา สีเพีย</t>
  </si>
  <si>
    <t>679/99 ต.ริมกก อ.เมือง จ.เชียงราย 57100</t>
  </si>
  <si>
    <t>57100</t>
  </si>
  <si>
    <t>0949643936</t>
  </si>
  <si>
    <t>04/10/2025 15:55</t>
  </si>
  <si>
    <t>FWY71</t>
  </si>
  <si>
    <t>ศ***า แ***เรือง</t>
  </si>
  <si>
    <t>04/10/2025 15:42</t>
  </si>
  <si>
    <t>FWY70</t>
  </si>
  <si>
    <t>คุณแสงจันทร์ ล่องนา</t>
  </si>
  <si>
    <t>264 บ.MBS(โรงงานกระเป๋า) ซอยร่มเกล้า21
แขวงคลองสามประเวศ
เขตลาดกระบังกทม 10520</t>
  </si>
  <si>
    <t>0804232171</t>
  </si>
  <si>
    <t>04/10/2025 15:39</t>
  </si>
  <si>
    <t>FWY69</t>
  </si>
  <si>
    <t>บ***ร ร***ั่น</t>
  </si>
  <si>
    <t>04/10/2025 15:35</t>
  </si>
  <si>
    <t>FWY68</t>
  </si>
  <si>
    <t>น***าวศิริพร ข***จ</t>
  </si>
  <si>
    <t>04/10/2025 15:26</t>
  </si>
  <si>
    <t>FWY67</t>
  </si>
  <si>
    <t>ส*** ข***สง</t>
  </si>
  <si>
    <t>764677987216</t>
  </si>
  <si>
    <t>FWY66</t>
  </si>
  <si>
    <t>04/10/2025 15:23</t>
  </si>
  <si>
    <t>FWY64</t>
  </si>
  <si>
    <t>ส***พร บ***ุ้ม</t>
  </si>
  <si>
    <t>04/10/2025 15:19</t>
  </si>
  <si>
    <t>FWY63</t>
  </si>
  <si>
    <t>ว***ยา ว***ลย์ศิลป์</t>
  </si>
  <si>
    <t>04/10/2025 15:18</t>
  </si>
  <si>
    <t>764627668210</t>
  </si>
  <si>
    <t>FWY62</t>
  </si>
  <si>
    <t xml:space="preserve">คุณอ้อย </t>
  </si>
  <si>
    <t>10 ม.5 ต.ห้วยหมอนทอง อ.กำแพงแสน จ.นครปฐม</t>
  </si>
  <si>
    <t>0649407381</t>
  </si>
  <si>
    <t>04/10/2025 15:20</t>
  </si>
  <si>
    <t>phone</t>
  </si>
  <si>
    <t>04/10/2025 15:17</t>
  </si>
  <si>
    <t>FWY61</t>
  </si>
  <si>
    <t>สุชาดา อำลา</t>
  </si>
  <si>
    <t>268 หมู่ 10 · ศรีมหาโพธิ/ Si Maha Phot
ศรีมหาโพธิ/ Si Maha Photปราจีนบุรี/ Prachin Buri
25140</t>
  </si>
  <si>
    <t>25140</t>
  </si>
  <si>
    <t>660903827956</t>
  </si>
  <si>
    <t>LEXPU0614734448</t>
  </si>
  <si>
    <t>FWY60</t>
  </si>
  <si>
    <t>เ*** ศ***เจริญชัยสกุล</t>
  </si>
  <si>
    <t>04/10/2025 15:16</t>
  </si>
  <si>
    <t>FWY59</t>
  </si>
  <si>
    <t>c***chi c***a</t>
  </si>
  <si>
    <t>04/10/2025 15:09</t>
  </si>
  <si>
    <t>FWY58</t>
  </si>
  <si>
    <t>บ***าวีร์ ภ***วรรณ</t>
  </si>
  <si>
    <t>FWY57</t>
  </si>
  <si>
    <t>B***song 2***</t>
  </si>
  <si>
    <t>FWY56</t>
  </si>
  <si>
    <t>04/10/2025 15:06</t>
  </si>
  <si>
    <t>FWY55</t>
  </si>
  <si>
    <t>สมใจนึก แพงจอมชา</t>
  </si>
  <si>
    <t>115 ม.14 บ้านโพนสวาง · ดงเย็น/ Dong Yen
เมืองมุกดาหาร/ Mueang Mukdahanมุกดาหาร/ Mukdahan
49000</t>
  </si>
  <si>
    <t>49000</t>
  </si>
  <si>
    <t>660821609397</t>
  </si>
  <si>
    <t>FWY54</t>
  </si>
  <si>
    <t>ส***รณี อ***ิสำราญฤทธิ์</t>
  </si>
  <si>
    <t>04/10/2025 15:04</t>
  </si>
  <si>
    <t>FWY52</t>
  </si>
  <si>
    <t>M* M*</t>
  </si>
  <si>
    <t>04/10/2025 15:01</t>
  </si>
  <si>
    <t>FWY51</t>
  </si>
  <si>
    <t>บ***มม ม*</t>
  </si>
  <si>
    <t>04/10/2025 15:00</t>
  </si>
  <si>
    <t>FWY50</t>
  </si>
  <si>
    <t>พ***พ</t>
  </si>
  <si>
    <t>04/10/2025 14:59</t>
  </si>
  <si>
    <t>FWY49</t>
  </si>
  <si>
    <t>พ***์ใจ    ร***โนภาร</t>
  </si>
  <si>
    <t>04/10/2025 14:57</t>
  </si>
  <si>
    <t>FWY48</t>
  </si>
  <si>
    <t>แ***าว ส***มุทร</t>
  </si>
  <si>
    <t>THT020326HK3H3Z</t>
  </si>
  <si>
    <t>FWY47</t>
  </si>
  <si>
    <t>ก***รรณ ค***รักษา</t>
  </si>
  <si>
    <t>04/10/2025 14:56</t>
  </si>
  <si>
    <t>FWY46</t>
  </si>
  <si>
    <t>04/10/2025 14:55</t>
  </si>
  <si>
    <t>04/10/2025 14:54</t>
  </si>
  <si>
    <t>FWY44</t>
  </si>
  <si>
    <t>ศ***ักษณ์ โ***อุดมกุล</t>
  </si>
  <si>
    <t>04/10/2025 14:43</t>
  </si>
  <si>
    <t>FWY43</t>
  </si>
  <si>
    <t>v***chaporn</t>
  </si>
  <si>
    <t>FWY42</t>
  </si>
  <si>
    <t>ส***ิง ใ***</t>
  </si>
  <si>
    <t>04/10/2025 14:42</t>
  </si>
  <si>
    <t>FWY41</t>
  </si>
  <si>
    <t>ป***เด็กเมืองเพชร</t>
  </si>
  <si>
    <t>04/10/2025 14:41</t>
  </si>
  <si>
    <t>FWY40</t>
  </si>
  <si>
    <t>น***ยุพเรศ ส***กุลวิวัฒน์</t>
  </si>
  <si>
    <t>FWY39</t>
  </si>
  <si>
    <t>ร***รา เ***ักษา</t>
  </si>
  <si>
    <t>04/10/2025 14:40</t>
  </si>
  <si>
    <t>FWY38</t>
  </si>
  <si>
    <t>04/10/2025 14:35</t>
  </si>
  <si>
    <t>FWY35</t>
  </si>
  <si>
    <t>ส***รา   โ***พันธุ์</t>
  </si>
  <si>
    <t>04/10/2025 14:31</t>
  </si>
  <si>
    <t>FWY34</t>
  </si>
  <si>
    <t>สุวิโรจน์ ภาณุเดชากฤช</t>
  </si>
  <si>
    <t>5/888 หมู่บ้านประชานิเวศน์2ระยะ3 ซ.14 ต.บางตลาด · ปากเกร็ด/ Pak Kret
ปากเกร็ด/ Pak Kretนนทบุรี/ Nonthaburi
11120</t>
  </si>
  <si>
    <t>11120</t>
  </si>
  <si>
    <t>660870699192</t>
  </si>
  <si>
    <t>FWY33</t>
  </si>
  <si>
    <t>เ***มพงศ์ ม***ย ต***</t>
  </si>
  <si>
    <t>04/10/2025 14:27</t>
  </si>
  <si>
    <t>FWY32</t>
  </si>
  <si>
    <t>น***าวหนึ่งฤทัย พ***เกษคนสวย</t>
  </si>
  <si>
    <t>04/10/2025 14:25</t>
  </si>
  <si>
    <t>FWY31</t>
  </si>
  <si>
    <t>ต***้าว</t>
  </si>
  <si>
    <t>04/10/2025 14:22</t>
  </si>
  <si>
    <t>FWY30</t>
  </si>
  <si>
    <t>บ***สรณ์ ค***ยาย</t>
  </si>
  <si>
    <t>04/10/2025 14:21</t>
  </si>
  <si>
    <t>FWY29</t>
  </si>
  <si>
    <t>ช***ัตน์ เ***ท้วม</t>
  </si>
  <si>
    <t>FWY28</t>
  </si>
  <si>
    <t>ม***น</t>
  </si>
  <si>
    <t>04/10/2025 14:20</t>
  </si>
  <si>
    <t>764683172282</t>
  </si>
  <si>
    <t>FWY27</t>
  </si>
  <si>
    <t>ว***นดา  แ***้าน</t>
  </si>
  <si>
    <t>04/10/2025 14:15</t>
  </si>
  <si>
    <t>04/10/2025 14:16</t>
  </si>
  <si>
    <t>FWY26</t>
  </si>
  <si>
    <t>04/10/2025 14:14</t>
  </si>
  <si>
    <t>FWY25</t>
  </si>
  <si>
    <t>ป***า แ***ิล</t>
  </si>
  <si>
    <t>04/10/2025 14:11</t>
  </si>
  <si>
    <t>FWY24</t>
  </si>
  <si>
    <t>ก***ัตน์ ท***ยู่</t>
  </si>
  <si>
    <t>04/10/2025 14:10</t>
  </si>
  <si>
    <t>764615579276</t>
  </si>
  <si>
    <t>FWY23</t>
  </si>
  <si>
    <t>ส***นทา ว***แก้วมูล</t>
  </si>
  <si>
    <t>04/10/2025 14:05</t>
  </si>
  <si>
    <t>04/10/2025 14:08</t>
  </si>
  <si>
    <t>FWY22</t>
  </si>
  <si>
    <t>M***er n***onthong แ**</t>
  </si>
  <si>
    <t>04/10/2025 14:01</t>
  </si>
  <si>
    <t>764617175291</t>
  </si>
  <si>
    <t>04/10/2025 14:00</t>
  </si>
  <si>
    <t>FWY21</t>
  </si>
  <si>
    <t>พ***ิวัฒน์</t>
  </si>
  <si>
    <t>04/10/2025 13:59</t>
  </si>
  <si>
    <t>FWY18</t>
  </si>
  <si>
    <t>K** K**</t>
  </si>
  <si>
    <t>04/10/2025 13:53</t>
  </si>
  <si>
    <t>FWY17</t>
  </si>
  <si>
    <t>ข***มุก น***ว่าง</t>
  </si>
  <si>
    <t>FWY16</t>
  </si>
  <si>
    <t>n***ang</t>
  </si>
  <si>
    <t>04/10/2025 13:51</t>
  </si>
  <si>
    <t>04/10/2025 13:52</t>
  </si>
  <si>
    <t>FWY15</t>
  </si>
  <si>
    <t>ภ***า</t>
  </si>
  <si>
    <t>ขอไม่เอาช็อค เป็นใบเตย 2 วานิลา 1 ค่ะ</t>
  </si>
  <si>
    <t>FWY14</t>
  </si>
  <si>
    <t>น***าวขวัญฤทัย พ***อุตสาหะ</t>
  </si>
  <si>
    <t>04/10/2025 13:46</t>
  </si>
  <si>
    <t>มะพร้าวน้ำหอม เผือกมะพร้าวอ่อน กล้วยหอมมะพร้าวเผา คละ**ไม่เอาหน้าครีม**ค่ะ</t>
  </si>
  <si>
    <t>764686668233</t>
  </si>
  <si>
    <t>FWY13</t>
  </si>
  <si>
    <t>ส***นดา</t>
  </si>
  <si>
    <t>764674374306</t>
  </si>
  <si>
    <t>FWY12</t>
  </si>
  <si>
    <t>ล***าวัลย์ แ***เอี่ยม</t>
  </si>
  <si>
    <t>04/10/2025 13:45</t>
  </si>
  <si>
    <t>FWY11</t>
  </si>
  <si>
    <t>พ***ักษณ์</t>
  </si>
  <si>
    <t>04/10/2025 13:44</t>
  </si>
  <si>
    <t>764605468211</t>
  </si>
  <si>
    <t>FWY10</t>
  </si>
  <si>
    <t>น***าวจิตรา ช***ังข์</t>
  </si>
  <si>
    <t>04/10/2025 13:39</t>
  </si>
  <si>
    <t>FWY9</t>
  </si>
  <si>
    <t>พ***า</t>
  </si>
  <si>
    <t>04/10/2025 13:33</t>
  </si>
  <si>
    <t>FWY8</t>
  </si>
  <si>
    <t>โ*** ก***ผูก</t>
  </si>
  <si>
    <t>04/10/2025 13:31</t>
  </si>
  <si>
    <t>FWY7</t>
  </si>
  <si>
    <t>ด***บ้าหล่อ</t>
  </si>
  <si>
    <t>04/10/2025 13:30</t>
  </si>
  <si>
    <t>FWY6</t>
  </si>
  <si>
    <t>b***</t>
  </si>
  <si>
    <t>04/10/2025 13:29</t>
  </si>
  <si>
    <t>FWY5</t>
  </si>
  <si>
    <t>p***aya</t>
  </si>
  <si>
    <t>04/10/2025 13:26</t>
  </si>
  <si>
    <t>FWY4</t>
  </si>
  <si>
    <t>ธ***ณรัตน์ ม***</t>
  </si>
  <si>
    <t>04/10/2025 13:22</t>
  </si>
  <si>
    <t>04/10/2025 13:23</t>
  </si>
  <si>
    <t>FWY3</t>
  </si>
  <si>
    <t>ก*** ผ***ง</t>
  </si>
  <si>
    <t>FWY2</t>
  </si>
  <si>
    <t>N** N***aphorn9680</t>
  </si>
  <si>
    <t>04/10/2025 13:12</t>
  </si>
  <si>
    <t>FWY1</t>
  </si>
  <si>
    <t>ภ***พัฒน์ แ***เกตุ</t>
  </si>
  <si>
    <t>04/10/2025 13:03</t>
  </si>
  <si>
    <t>FWY0</t>
  </si>
  <si>
    <t>ผ***ต  โ***กุล</t>
  </si>
  <si>
    <t>04/10/2025 12:57</t>
  </si>
  <si>
    <t>764684282025</t>
  </si>
  <si>
    <t>FWX99</t>
  </si>
  <si>
    <t>P***ai</t>
  </si>
  <si>
    <t>04/10/2025 12:55</t>
  </si>
  <si>
    <t>764612279093</t>
  </si>
  <si>
    <t>FWX98</t>
  </si>
  <si>
    <t>u***337888491694104</t>
  </si>
  <si>
    <t>04/10/2025 12:53</t>
  </si>
  <si>
    <t>764617796084</t>
  </si>
  <si>
    <t>04/10/2025 12:54</t>
  </si>
  <si>
    <t>FWX97</t>
  </si>
  <si>
    <t>ส***</t>
  </si>
  <si>
    <t>04/10/2025 12:50</t>
  </si>
  <si>
    <t>764690383085</t>
  </si>
  <si>
    <t>FWX96</t>
  </si>
  <si>
    <t>04/10/2025 12:49</t>
  </si>
  <si>
    <t>764674674050</t>
  </si>
  <si>
    <t>FWX95</t>
  </si>
  <si>
    <t>ข** ช***องดี</t>
  </si>
  <si>
    <t>04/10/2025 12:43</t>
  </si>
  <si>
    <t>764667472085</t>
  </si>
  <si>
    <t>FWX94</t>
  </si>
  <si>
    <t>04/10/2025 12:42</t>
  </si>
  <si>
    <t>764673677095</t>
  </si>
  <si>
    <t>FWX93</t>
  </si>
  <si>
    <t>ม***ท์</t>
  </si>
  <si>
    <t>04/10/2025 12:41</t>
  </si>
  <si>
    <t>764612276094</t>
  </si>
  <si>
    <t>FWX92</t>
  </si>
  <si>
    <t>ป***ูร บ***ุนทด</t>
  </si>
  <si>
    <t>04/10/2025 12:31</t>
  </si>
  <si>
    <t>764606876095</t>
  </si>
  <si>
    <t>FWX91</t>
  </si>
  <si>
    <t>อ***ัย บ***ื่น</t>
  </si>
  <si>
    <t>04/10/2025 12:29</t>
  </si>
  <si>
    <t>764622675084</t>
  </si>
  <si>
    <t>FWX90</t>
  </si>
  <si>
    <t>ก***เกด จ***าวัลย์</t>
  </si>
  <si>
    <t>04/10/2025 12:28</t>
  </si>
  <si>
    <t>THT040226EVW50Z</t>
  </si>
  <si>
    <t>FWX89</t>
  </si>
  <si>
    <t>ผ***</t>
  </si>
  <si>
    <t>04/10/2025 12:22</t>
  </si>
  <si>
    <t>764695673081</t>
  </si>
  <si>
    <t>FWX88</t>
  </si>
  <si>
    <t>ธ***์จิรา</t>
  </si>
  <si>
    <t>04/10/2025 12:21</t>
  </si>
  <si>
    <t>764650475083</t>
  </si>
  <si>
    <t>FWX87</t>
  </si>
  <si>
    <t>น***พร  ส***</t>
  </si>
  <si>
    <t>04/10/2025 12:18</t>
  </si>
  <si>
    <t>764619678071</t>
  </si>
  <si>
    <t>FWX85</t>
  </si>
  <si>
    <t>P***aree W***tala</t>
  </si>
  <si>
    <t>04/10/2025 12:12</t>
  </si>
  <si>
    <t>764659270071</t>
  </si>
  <si>
    <t>FWX84</t>
  </si>
  <si>
    <t>นิภาพร บ่อหนา</t>
  </si>
  <si>
    <t>60 ม.6 · เขาดิน/ Khao Din
เขาพนม/ Khao Phanomกระบี่/ Krabi
81140</t>
  </si>
  <si>
    <t>81140</t>
  </si>
  <si>
    <t>660937729866</t>
  </si>
  <si>
    <t>04/10/2025 12:10</t>
  </si>
  <si>
    <t>TH65027U4SEU9B</t>
  </si>
  <si>
    <t>FWX82</t>
  </si>
  <si>
    <t>04/10/2025 12:07</t>
  </si>
  <si>
    <t>764612198066</t>
  </si>
  <si>
    <t>04/10/2025 12:06</t>
  </si>
  <si>
    <t>FWX81</t>
  </si>
  <si>
    <t>P** W***na</t>
  </si>
  <si>
    <t>764689590044</t>
  </si>
  <si>
    <t>FWX80</t>
  </si>
  <si>
    <t>อ***า  ก***ิกา</t>
  </si>
  <si>
    <t>04/10/2025 12:04</t>
  </si>
  <si>
    <t>764680799072</t>
  </si>
  <si>
    <t>04/10/2025 12:05</t>
  </si>
  <si>
    <t>FWX79</t>
  </si>
  <si>
    <t>Next-day delivery</t>
  </si>
  <si>
    <t>FWX78</t>
  </si>
  <si>
    <t>ท***กร ศ***าเคน</t>
  </si>
  <si>
    <t>764666873014</t>
  </si>
  <si>
    <t>FWX77</t>
  </si>
  <si>
    <t>ร***า</t>
  </si>
  <si>
    <t>04/10/2025 12:02</t>
  </si>
  <si>
    <t>764607196065</t>
  </si>
  <si>
    <t>FWX74</t>
  </si>
  <si>
    <t>ป***พร ม***นดา</t>
  </si>
  <si>
    <t>04/10/2025 11:47</t>
  </si>
  <si>
    <t>764674279073</t>
  </si>
  <si>
    <t>FWX73</t>
  </si>
  <si>
    <t>โ***จึซิน</t>
  </si>
  <si>
    <t>จังหวัดสมุทรสงคราม</t>
  </si>
  <si>
    <t>04/10/2025 11:46</t>
  </si>
  <si>
    <t>764678990036</t>
  </si>
  <si>
    <t>FWX71</t>
  </si>
  <si>
    <t>ม***ัตนา ต***วัน</t>
  </si>
  <si>
    <t>04/10/2025 11:44</t>
  </si>
  <si>
    <t>THT020326FTTP5Z</t>
  </si>
  <si>
    <t>FWX68</t>
  </si>
  <si>
    <t>M** P**</t>
  </si>
  <si>
    <t>04/10/2025 11:36</t>
  </si>
  <si>
    <t>764621393034</t>
  </si>
  <si>
    <t>FWX67</t>
  </si>
  <si>
    <t>p***ʍ✩</t>
  </si>
  <si>
    <t>04/10/2025 11:32</t>
  </si>
  <si>
    <t>764637875061</t>
  </si>
  <si>
    <t>04/10/2025 11:33</t>
  </si>
  <si>
    <t>FWX65</t>
  </si>
  <si>
    <t>ป***ม      ภ***</t>
  </si>
  <si>
    <t>04/10/2025 11:30</t>
  </si>
  <si>
    <t>764659674063</t>
  </si>
  <si>
    <t>FWX64</t>
  </si>
  <si>
    <t>ก***ิศักดิ์ ก***ิกนก</t>
  </si>
  <si>
    <t>04/10/2025 11:26</t>
  </si>
  <si>
    <t>764658399061</t>
  </si>
  <si>
    <t>FWX63</t>
  </si>
  <si>
    <t>u***7509122043280</t>
  </si>
  <si>
    <t>04/10/2025 11:25</t>
  </si>
  <si>
    <t>764624396034</t>
  </si>
  <si>
    <t>FWX62</t>
  </si>
  <si>
    <t>สุปราณี พุฒิพงศ์</t>
  </si>
  <si>
    <t>188/136 มบ.วีมิกซ์ ม.6 ต.บางกระเจ้า
เมืองสมุทรสาคร/ Mueang Samut Sakhonสมุทรสาคร/ Samut Sakhon
74000</t>
  </si>
  <si>
    <t>660866155630</t>
  </si>
  <si>
    <t>04/10/2025 11:21</t>
  </si>
  <si>
    <t>LEXPU0614734159</t>
  </si>
  <si>
    <t>04/10/2025 11:20</t>
  </si>
  <si>
    <t>FWX61</t>
  </si>
  <si>
    <t>เ******​</t>
  </si>
  <si>
    <t>******พาง เขตยานนาวา กรุงเทพ 10120 แขวงบางโพงพาง เขตยานนาวา จังหวัดกรุงเทพมหานคร 10120</t>
  </si>
  <si>
    <t>04/10/2025 11:09</t>
  </si>
  <si>
    <t>TH2599612412090</t>
  </si>
  <si>
    <t>04/10/2025 11:08</t>
  </si>
  <si>
    <t>FWX60</t>
  </si>
  <si>
    <t>ส***ย เ***โต</t>
  </si>
  <si>
    <t>04/10/2025 11:06</t>
  </si>
  <si>
    <t>764679983082</t>
  </si>
  <si>
    <t>FWX58</t>
  </si>
  <si>
    <t>จ***ิรา ร***เพชร</t>
  </si>
  <si>
    <t>04/10/2025 11:04</t>
  </si>
  <si>
    <t>764629074090</t>
  </si>
  <si>
    <t>FWX57</t>
  </si>
  <si>
    <t>TH2542471781455</t>
  </si>
  <si>
    <t>FWX56</t>
  </si>
  <si>
    <t>อ***เรือน จ***คำ</t>
  </si>
  <si>
    <t>04/10/2025 10:57</t>
  </si>
  <si>
    <t>764626278076</t>
  </si>
  <si>
    <t>FWX55</t>
  </si>
  <si>
    <t>อ***า ส***เย</t>
  </si>
  <si>
    <t>04/10/2025 10:56</t>
  </si>
  <si>
    <t>764693594033</t>
  </si>
  <si>
    <t>FWX54</t>
  </si>
  <si>
    <t>ส***ิ่งก็ผมเนี้ยหล่ะ</t>
  </si>
  <si>
    <t>04/10/2025 10:47</t>
  </si>
  <si>
    <t>764678995021</t>
  </si>
  <si>
    <t>FWX53</t>
  </si>
  <si>
    <t>ร***า บ***ม</t>
  </si>
  <si>
    <t>764689591035</t>
  </si>
  <si>
    <t>FWX52</t>
  </si>
  <si>
    <t>ส***ทพ ช***เจริญสุข</t>
  </si>
  <si>
    <t>04/10/2025 10:38</t>
  </si>
  <si>
    <t>764612078086</t>
  </si>
  <si>
    <t>FWX50</t>
  </si>
  <si>
    <t>จันทรา..สุขสงวน</t>
  </si>
  <si>
    <t>บ้านกล้วยไทรน้อย.ม.บ.ปิยวรารมย์เฟส2.7/46ม.9
ไทรน้อย/ Sai Noiนนทบุรี/ Nonthaburi
11150</t>
  </si>
  <si>
    <t>11150</t>
  </si>
  <si>
    <t>660613407026</t>
  </si>
  <si>
    <t>04/10/2025 10:27</t>
  </si>
  <si>
    <t>LEXPU0614734199</t>
  </si>
  <si>
    <t>FWX49</t>
  </si>
  <si>
    <t>อ***รา ด***ูล</t>
  </si>
  <si>
    <t>04/10/2025 10:24</t>
  </si>
  <si>
    <t>764653276063</t>
  </si>
  <si>
    <t>FWX48</t>
  </si>
  <si>
    <t>ศ***รรณ ข***างจ่า</t>
  </si>
  <si>
    <t>04/10/2025 10:23</t>
  </si>
  <si>
    <t>764641487024</t>
  </si>
  <si>
    <t>FWX47</t>
  </si>
  <si>
    <t>อ***ดี เ***วนิช</t>
  </si>
  <si>
    <t>04/10/2025 10:22</t>
  </si>
  <si>
    <t>764675596042</t>
  </si>
  <si>
    <t>FWX46</t>
  </si>
  <si>
    <t>ส***ติ  ป***ม่อ่น</t>
  </si>
  <si>
    <t>764681981081</t>
  </si>
  <si>
    <t>FWX45</t>
  </si>
  <si>
    <t>ด***ัน</t>
  </si>
  <si>
    <t>04/10/2025 10:17</t>
  </si>
  <si>
    <t>764627272043</t>
  </si>
  <si>
    <t>FWX44</t>
  </si>
  <si>
    <t>ชนกชื่น จันทร์ถนอมสุข</t>
  </si>
  <si>
    <t>25/29 หมู่ 2 ต.พรหมณี
เมืองนครนายก/ Mueang Nakhon Nayokนครนายก/ Nakhon Nayok
26000</t>
  </si>
  <si>
    <t>660868881501</t>
  </si>
  <si>
    <t>04/10/2025 10:15</t>
  </si>
  <si>
    <t>LEXPU0614733596</t>
  </si>
  <si>
    <t>FWX43</t>
  </si>
  <si>
    <t>จ***ิรา โ***่</t>
  </si>
  <si>
    <t>04/10/2025 10:10</t>
  </si>
  <si>
    <t>764615585101</t>
  </si>
  <si>
    <t>FWX42</t>
  </si>
  <si>
    <t>จ***ร์หอม   ห***าดี</t>
  </si>
  <si>
    <t>764641683024</t>
  </si>
  <si>
    <t>FWX41</t>
  </si>
  <si>
    <t>ก***ัตน์ เ***ยบนา</t>
  </si>
  <si>
    <t>05/10/2025 04:12</t>
  </si>
  <si>
    <t>764659068213</t>
  </si>
  <si>
    <t>04/10/2025 10:09</t>
  </si>
  <si>
    <t>FWX39</t>
  </si>
  <si>
    <t>ว***ยะพล ส***ลพินิจ</t>
  </si>
  <si>
    <t>764685989104</t>
  </si>
  <si>
    <t>FWX37</t>
  </si>
  <si>
    <t>ช***ิพย์</t>
  </si>
  <si>
    <t>04/10/2025 10:02</t>
  </si>
  <si>
    <t>764670390050</t>
  </si>
  <si>
    <t>(รักจัง ไลน์สวีเดน)</t>
  </si>
  <si>
    <t>999/242 บีแอนเอ็น ซื่อตรงแกรนโฮม เสนานิคม1 แยก 11 พหลโยธิน 34 เสนานิคม จตุจักร 10900 · เสนานิคม/ Sena Nikhom
จตุจักร/ Chatuchakกรุงเทพมหานคร/ Bangkok
10900</t>
  </si>
  <si>
    <t>660646498998</t>
  </si>
  <si>
    <t>LEXPU0614733742</t>
  </si>
  <si>
    <t>FWX36</t>
  </si>
  <si>
    <t>ธ***ภรณ์ ค***้อ</t>
  </si>
  <si>
    <t>04/10/2025 10:01</t>
  </si>
  <si>
    <t>764663478040</t>
  </si>
  <si>
    <t>FWX35</t>
  </si>
  <si>
    <t>04/10/2025 09:58</t>
  </si>
  <si>
    <t>764653875042</t>
  </si>
  <si>
    <t>04/10/2025 09:59</t>
  </si>
  <si>
    <t>FWX34</t>
  </si>
  <si>
    <t>ศ***ุดา โ***ศิริ</t>
  </si>
  <si>
    <t>04/10/2025 09:56</t>
  </si>
  <si>
    <t>764620678102</t>
  </si>
  <si>
    <t>FWX33</t>
  </si>
  <si>
    <t>ค** เ**</t>
  </si>
  <si>
    <t>04/10/2025 09:55</t>
  </si>
  <si>
    <t>764607195063</t>
  </si>
  <si>
    <t>FWX32</t>
  </si>
  <si>
    <t>u***ta0k7z68cd</t>
  </si>
  <si>
    <t>04/10/2025 09:54</t>
  </si>
  <si>
    <t>764674072046</t>
  </si>
  <si>
    <t>FWX31</t>
  </si>
  <si>
    <t>04/10/2025 09:53</t>
  </si>
  <si>
    <t>LEXPU0614731214</t>
  </si>
  <si>
    <t>FWX30</t>
  </si>
  <si>
    <t>จ***ภา น***ร</t>
  </si>
  <si>
    <t>04/10/2025 09:51</t>
  </si>
  <si>
    <t>764631584102</t>
  </si>
  <si>
    <t>04/10/2025 09:52</t>
  </si>
  <si>
    <t>FWX29</t>
  </si>
  <si>
    <t>ว***ช ก***มูล</t>
  </si>
  <si>
    <t>04/10/2025 09:49</t>
  </si>
  <si>
    <t>764685274043</t>
  </si>
  <si>
    <t>04/10/2025 09:50</t>
  </si>
  <si>
    <t>FWX28</t>
  </si>
  <si>
    <t>เ***ินทร์ น***ศ์กุล</t>
  </si>
  <si>
    <t>04/10/2025 09:46</t>
  </si>
  <si>
    <t>ไม่เอาเค้กเนยกับกาแฟ</t>
  </si>
  <si>
    <t>764644597076</t>
  </si>
  <si>
    <t>FWX27</t>
  </si>
  <si>
    <t>04/10/2025 09:40</t>
  </si>
  <si>
    <t>LEXPU0614734600</t>
  </si>
  <si>
    <t>FWX26</t>
  </si>
  <si>
    <t>น***ักดิ์กี บ***ิ่ง</t>
  </si>
  <si>
    <t>04/10/2025 09:37</t>
  </si>
  <si>
    <t>764630874044</t>
  </si>
  <si>
    <t>FWX25</t>
  </si>
  <si>
    <t>พัชรี ญาติสันเทียะ</t>
  </si>
  <si>
    <t>15/154 ซ.4 ตำบลปากเพรียว อ.เมือง (หมู่บ้านในฝัน6)
เมืองสระบุรี/ Mueang Saraburiสระบุรี/ Saraburi
18000</t>
  </si>
  <si>
    <t>18000</t>
  </si>
  <si>
    <t>660843406036</t>
  </si>
  <si>
    <t>FWX24</t>
  </si>
  <si>
    <t>ม*** โ***ูงเนิน</t>
  </si>
  <si>
    <t>04/10/2025 09:36</t>
  </si>
  <si>
    <t>764674598074</t>
  </si>
  <si>
    <t>FWX23</t>
  </si>
  <si>
    <t>ส*** จ***าศิริพันธ์</t>
  </si>
  <si>
    <t>04/10/2025 09:33</t>
  </si>
  <si>
    <t>764696085016</t>
  </si>
  <si>
    <t>04/10/2025 09:34</t>
  </si>
  <si>
    <t>FWX22</t>
  </si>
  <si>
    <t>ธ***ักษณ์  เ***ญจันทร์</t>
  </si>
  <si>
    <t>764608986105</t>
  </si>
  <si>
    <t>FWX21</t>
  </si>
  <si>
    <t>พ***ีพร แ***วคล่อง</t>
  </si>
  <si>
    <t>04/10/2025 09:20</t>
  </si>
  <si>
    <t>764682989081</t>
  </si>
  <si>
    <t>04/10/2025 09:29</t>
  </si>
  <si>
    <t>FWX20</t>
  </si>
  <si>
    <t>Z** Z**</t>
  </si>
  <si>
    <t>04/10/2025 09:28</t>
  </si>
  <si>
    <t>764610582083</t>
  </si>
  <si>
    <t>FWX19</t>
  </si>
  <si>
    <t>ธ***า  ส***าร</t>
  </si>
  <si>
    <t>04/10/2025 09:25</t>
  </si>
  <si>
    <t>764679982091</t>
  </si>
  <si>
    <t>FWX18</t>
  </si>
  <si>
    <t>04/10/2025 09:22</t>
  </si>
  <si>
    <t>764656984066</t>
  </si>
  <si>
    <t>FWX17</t>
  </si>
  <si>
    <t>ส***ภู ต***ระกูล</t>
  </si>
  <si>
    <t>04/10/2025 09:18</t>
  </si>
  <si>
    <t>764649594074</t>
  </si>
  <si>
    <t>FWX16</t>
  </si>
  <si>
    <t>ชุมพล มั่งมี</t>
  </si>
  <si>
    <t>89/590 คอนโดลุมพินี(รามอินทรา-นวมินทร์) อาคาร C ถ.นวมินทร์
คันนายาว/ Khan Na Yaoกรุงเทพมหานคร/ Bangkok
10230</t>
  </si>
  <si>
    <t>660813196462</t>
  </si>
  <si>
    <t>04/10/2025 09:10</t>
  </si>
  <si>
    <t>LEXPU0614734089</t>
  </si>
  <si>
    <t>FWX15</t>
  </si>
  <si>
    <t>ภ***ิณี</t>
  </si>
  <si>
    <t>764611477092</t>
  </si>
  <si>
    <t>FWX14</t>
  </si>
  <si>
    <t>ร***เหม่งจ๋า</t>
  </si>
  <si>
    <t>04/10/2025 09:07</t>
  </si>
  <si>
    <t>764633477064</t>
  </si>
  <si>
    <t>FWX13</t>
  </si>
  <si>
    <t>ธ***ุฒิ  ก***าลไชยวณิชย์</t>
  </si>
  <si>
    <t>04/10/2025 09:03</t>
  </si>
  <si>
    <t>764693583091</t>
  </si>
  <si>
    <t>FWX12</t>
  </si>
  <si>
    <t>s***on</t>
  </si>
  <si>
    <t>04/10/2025 09:02</t>
  </si>
  <si>
    <t>764618394024</t>
  </si>
  <si>
    <t>FWX11</t>
  </si>
  <si>
    <t>น***น เ***บุญมา</t>
  </si>
  <si>
    <t>04/10/2025 08:55</t>
  </si>
  <si>
    <t>764667783084</t>
  </si>
  <si>
    <t>FWX10</t>
  </si>
  <si>
    <t>น๊อตตี้ อินดี้</t>
  </si>
  <si>
    <t>140  ซ.วัดภาษี ถนนเอกมัย เข้าไปสุดซอย · คลองตันเหนือ/ Khlong Tan Nuea
วัฒนา/ Vadhanaกรุงเทพมหานคร/ Bangkok
10110</t>
  </si>
  <si>
    <t>660618344189</t>
  </si>
  <si>
    <t>04/10/2025 08:53</t>
  </si>
  <si>
    <t>04/10/2025 08:49</t>
  </si>
  <si>
    <t>FWX9</t>
  </si>
  <si>
    <t>ช***กดิ์ อ***เฮิง</t>
  </si>
  <si>
    <t>04/10/2025 08:48</t>
  </si>
  <si>
    <t>764698992083</t>
  </si>
  <si>
    <t>FWX8</t>
  </si>
  <si>
    <t>ปิยภัทร  สมจันทร์..บี..</t>
  </si>
  <si>
    <t>ถนนราชวิถี อาคารพาณิชย์ เลขที่ 38 (น้องจอยซาลอน) · พระปฐมเจดีย์/ Phra Pathom Chedi
เมืองนครปฐม/ Mueang Nakhon Pathomนครปฐม/ Nakhon Pathom
73000</t>
  </si>
  <si>
    <t>660817447912</t>
  </si>
  <si>
    <t>04/10/2025 08:47</t>
  </si>
  <si>
    <t>LEXPU0614730847</t>
  </si>
  <si>
    <t>FWX7</t>
  </si>
  <si>
    <t>V***iporn W***hwan</t>
  </si>
  <si>
    <t>04/10/2025 08:46</t>
  </si>
  <si>
    <t>764612390021</t>
  </si>
  <si>
    <t>FWX6</t>
  </si>
  <si>
    <t>น***อรอุมา ร***จันทร์</t>
  </si>
  <si>
    <t>04/10/2025 08:45</t>
  </si>
  <si>
    <t>764694596024</t>
  </si>
  <si>
    <t>FWX5</t>
  </si>
  <si>
    <t>บุญญิสา เจริญดี</t>
  </si>
  <si>
    <t>239/12 ม.2 ต.ยุหว่า อ.สันป่าตอง จ.เชียงใหม่ 50120</t>
  </si>
  <si>
    <t>50120</t>
  </si>
  <si>
    <t>0840406629</t>
  </si>
  <si>
    <t>04/10/2025 08:42</t>
  </si>
  <si>
    <t>04/10/2025 08:41</t>
  </si>
  <si>
    <t>FWX4</t>
  </si>
  <si>
    <t>พ***น่อย..แม่ไตตั้น</t>
  </si>
  <si>
    <t>04/10/2025 08:40</t>
  </si>
  <si>
    <t>764628787064</t>
  </si>
  <si>
    <t>FWX3</t>
  </si>
  <si>
    <t>เยี่ยมศรี_กฤตสิน</t>
  </si>
  <si>
    <t>กฤตสิน179หมู่6ต.สระแก้วอ.หนองหวส์จ.ยุรีรัมย์ 31240</t>
  </si>
  <si>
    <t>31240</t>
  </si>
  <si>
    <t>0848291979</t>
  </si>
  <si>
    <t>FWX2</t>
  </si>
  <si>
    <t>น***้อย ม***</t>
  </si>
  <si>
    <t>04/10/2025 08:39</t>
  </si>
  <si>
    <t>764619590011</t>
  </si>
  <si>
    <t>FWX0</t>
  </si>
  <si>
    <t>น***พานทอง ข***ก้ว</t>
  </si>
  <si>
    <t>04/10/2025 08:28</t>
  </si>
  <si>
    <t>764657389090</t>
  </si>
  <si>
    <t>04/10/2025 08:27</t>
  </si>
  <si>
    <t>FWW99</t>
  </si>
  <si>
    <t xml:space="preserve">นางสาวกุลิสรา ดาวกระจ่าง </t>
  </si>
  <si>
    <t>80 ม.3 ซอยวัดเทพประสิทธยาราม ต.โนนห้อม อ.เมืองปราจีนบุรี จ.ปราจีนบุรี 25000</t>
  </si>
  <si>
    <t>0909438942</t>
  </si>
  <si>
    <t>**เคลมติ๊กต่อกคำสั่งซื้อ 580584770021000316</t>
  </si>
  <si>
    <t>FWW98</t>
  </si>
  <si>
    <t>ช***า  ไ***ิงห์</t>
  </si>
  <si>
    <t>04/10/2025 08:26</t>
  </si>
  <si>
    <t>764601597023</t>
  </si>
  <si>
    <t>FWW97</t>
  </si>
  <si>
    <t>บ***ร  ข***ิต</t>
  </si>
  <si>
    <t>04/10/2025 08:25</t>
  </si>
  <si>
    <t>764608070052</t>
  </si>
  <si>
    <t>FWW96</t>
  </si>
  <si>
    <t>ส***พร</t>
  </si>
  <si>
    <t>04/10/2025 08:23</t>
  </si>
  <si>
    <t>764689070084</t>
  </si>
  <si>
    <t>FWW95</t>
  </si>
  <si>
    <t>กีรติญา  (หนู)</t>
  </si>
  <si>
    <t>ที่อยู่จัดส่ง
ร้านกาแฟหนู&amp;เล็ก(หน้าสนามฟุตบอลธนบุรีอินเตอร์)
87/12 หมู่4 
ถ. บางขุนเทียน
ซอยบางกระดี่16
แขวงแสมดำ
เขตบางขุนเทียน
กรุงเทพฯ  
โทร. 10150</t>
  </si>
  <si>
    <t>0888598398</t>
  </si>
  <si>
    <t>04/10/2025 08:20</t>
  </si>
  <si>
    <t>FWW94</t>
  </si>
  <si>
    <t>ไ***ิ้ล</t>
  </si>
  <si>
    <t>04/10/2025 08:21</t>
  </si>
  <si>
    <t>764659597015</t>
  </si>
  <si>
    <t>FWW93</t>
  </si>
  <si>
    <t>พิกุลสุวรรณมาโจ</t>
  </si>
  <si>
    <t>28/3 ถ.สุทธิมรรค  ต. ศรีบุญเรือง อ. เมือง จ.มุกดาหาร  4900</t>
  </si>
  <si>
    <t>0868594894</t>
  </si>
  <si>
    <t>04/10/2025 08:19</t>
  </si>
  <si>
    <t>04/10/2025 08:18</t>
  </si>
  <si>
    <t>FWW92</t>
  </si>
  <si>
    <t>สุภัควีญ์...สมานทรัพย์.</t>
  </si>
  <si>
    <t>276ม.2.ต.หนองกุ่ม.อ.บ่อพลอย.จ.กาญจนบุรี.. 71160</t>
  </si>
  <si>
    <t>71160</t>
  </si>
  <si>
    <t>0925789297</t>
  </si>
  <si>
    <t>FWW89</t>
  </si>
  <si>
    <t>อ***์ แ***สิกิจ</t>
  </si>
  <si>
    <t>04/10/2025 08:09</t>
  </si>
  <si>
    <t>764615798063</t>
  </si>
  <si>
    <t>FWW88</t>
  </si>
  <si>
    <t>น***น</t>
  </si>
  <si>
    <t>04/10/2025 08:08</t>
  </si>
  <si>
    <t>764665270025</t>
  </si>
  <si>
    <t>FWW87</t>
  </si>
  <si>
    <t>ว***ดา  ม***</t>
  </si>
  <si>
    <t>04/10/2025 08:06</t>
  </si>
  <si>
    <t>764656391015</t>
  </si>
  <si>
    <t>04/10/2025 08:07</t>
  </si>
  <si>
    <t>FWW84</t>
  </si>
  <si>
    <t>เ***ิพิฐ เ***ทองหลาง</t>
  </si>
  <si>
    <t>04/10/2025 07:51</t>
  </si>
  <si>
    <t>764605060100</t>
  </si>
  <si>
    <t>FWW82</t>
  </si>
  <si>
    <t>น*** ส***ัง</t>
  </si>
  <si>
    <t>04/10/2025 07:41</t>
  </si>
  <si>
    <t>764697398010</t>
  </si>
  <si>
    <t>FWW81</t>
  </si>
  <si>
    <t>ศ***า ป***ลาง</t>
  </si>
  <si>
    <t>04/10/2025 07:38</t>
  </si>
  <si>
    <t>764609392050</t>
  </si>
  <si>
    <t>04/10/2025 07:37</t>
  </si>
  <si>
    <t>FWW80</t>
  </si>
  <si>
    <t>ว*** ใ***รีย์</t>
  </si>
  <si>
    <t>04/10/2025 07:33</t>
  </si>
  <si>
    <t>764650872101</t>
  </si>
  <si>
    <t>FWW79</t>
  </si>
  <si>
    <t>y** H***</t>
  </si>
  <si>
    <t>04/10/2025 07:30</t>
  </si>
  <si>
    <t>764673191015</t>
  </si>
  <si>
    <t>FWW78</t>
  </si>
  <si>
    <t>ส** แ***รรณ</t>
  </si>
  <si>
    <t>04/10/2025 07:05</t>
  </si>
  <si>
    <t>764664182063</t>
  </si>
  <si>
    <t>04/10/2025 07:07</t>
  </si>
  <si>
    <t>FWW77</t>
  </si>
  <si>
    <t>เ***นันท์ ม***ุวรรณ</t>
  </si>
  <si>
    <t>04/10/2025 07:03</t>
  </si>
  <si>
    <t>764685704075</t>
  </si>
  <si>
    <t>FWW76</t>
  </si>
  <si>
    <t>ม***๊าะ</t>
  </si>
  <si>
    <t>04/10/2025 06:57</t>
  </si>
  <si>
    <t>764506269951</t>
  </si>
  <si>
    <t>FWW74</t>
  </si>
  <si>
    <t>ด***ระทีป  ศ***าเกษ</t>
  </si>
  <si>
    <t>04/10/2025 06:54</t>
  </si>
  <si>
    <t>764613904073</t>
  </si>
  <si>
    <t>FWW73</t>
  </si>
  <si>
    <t>ก*** ก***่ายทอง</t>
  </si>
  <si>
    <t>04/10/2025 06:50</t>
  </si>
  <si>
    <t>764528685992</t>
  </si>
  <si>
    <t>FWW72</t>
  </si>
  <si>
    <t>ช***ชา ค***ร์</t>
  </si>
  <si>
    <t>04/10/2025 06:47</t>
  </si>
  <si>
    <t>764500155974</t>
  </si>
  <si>
    <t>FWW71</t>
  </si>
  <si>
    <t>สุนิสา สิงขาพา</t>
  </si>
  <si>
    <t>19หมู่7 บ.หนองเม็ก ต.นาสีนวล อ.กันทรวิชัย จมหาสารคาม 44150 · นาสีนวน/ Na Si Nuan
กันทรวิชัย/ Kantharawichaiมหาสารคาม/ Maha Sarakham
44150</t>
  </si>
  <si>
    <t>44150</t>
  </si>
  <si>
    <t>660945258021</t>
  </si>
  <si>
    <t>04/10/2025 06:20</t>
  </si>
  <si>
    <t>LEXPU0614513650</t>
  </si>
  <si>
    <t>FWW70</t>
  </si>
  <si>
    <t>นางสาวิน เรือน</t>
  </si>
  <si>
    <t>44/1หมู่ 12ตำบลวังดาลอำเภอกบินทร์จังหวัดปราจีนบุรี · กบินทร์/ Kabin
กบินทร์บุรี/ Kabin Buriปราจีนบุรี/ Prachin Buri
25110</t>
  </si>
  <si>
    <t>25110</t>
  </si>
  <si>
    <t>660630563541</t>
  </si>
  <si>
    <t>04/10/2025 06:14</t>
  </si>
  <si>
    <t>LEXPU0614537920</t>
  </si>
  <si>
    <t>FWW69</t>
  </si>
  <si>
    <t>ภ***า  จ***ม่วงศรี</t>
  </si>
  <si>
    <t>04/10/2025 05:48</t>
  </si>
  <si>
    <t>764612307071</t>
  </si>
  <si>
    <t>04/10/2025 05:47</t>
  </si>
  <si>
    <t>FWW68</t>
  </si>
  <si>
    <t>จ***วรรณ</t>
  </si>
  <si>
    <t>เทศบาลนครสุราษฎร์ธานี</t>
  </si>
  <si>
    <t>04/10/2025 05:43</t>
  </si>
  <si>
    <t>764501247952</t>
  </si>
  <si>
    <t>FWW67</t>
  </si>
  <si>
    <t>น***รัตน์ พ***รักษ์</t>
  </si>
  <si>
    <t>04/10/2025 05:38</t>
  </si>
  <si>
    <t>764579372955</t>
  </si>
  <si>
    <t>FWW66</t>
  </si>
  <si>
    <t>เ***ักษณ์ ก***นนวล</t>
  </si>
  <si>
    <t>04/10/2025 04:56</t>
  </si>
  <si>
    <t>764548853946</t>
  </si>
  <si>
    <t>FWW65</t>
  </si>
  <si>
    <t>ส***ตรี  โ***</t>
  </si>
  <si>
    <t>04/10/2025 04:47</t>
  </si>
  <si>
    <t>764585281983</t>
  </si>
  <si>
    <t>FWW64</t>
  </si>
  <si>
    <t>ว***ดา ช***ิ่น</t>
  </si>
  <si>
    <t>04/10/2025 04:21</t>
  </si>
  <si>
    <t>764597293946</t>
  </si>
  <si>
    <t>FWW63</t>
  </si>
  <si>
    <t>s***tip v***siri</t>
  </si>
  <si>
    <t>04/10/2025 04:09</t>
  </si>
  <si>
    <t>764645507065</t>
  </si>
  <si>
    <t>04/10/2025 04:12</t>
  </si>
  <si>
    <t>FWW62</t>
  </si>
  <si>
    <t>น***ย์  ด***ัสดิ์</t>
  </si>
  <si>
    <t>04/10/2025 04:08</t>
  </si>
  <si>
    <t>764625306060</t>
  </si>
  <si>
    <t>04/10/2025 04:10</t>
  </si>
  <si>
    <t>FWW61</t>
  </si>
  <si>
    <t>04/10/2025 04:04</t>
  </si>
  <si>
    <t>764654905066</t>
  </si>
  <si>
    <t>FWW60</t>
  </si>
  <si>
    <t>ช***ชา ส***ต</t>
  </si>
  <si>
    <t>04/10/2025 03:42</t>
  </si>
  <si>
    <t>764596069930</t>
  </si>
  <si>
    <t>04/10/2025 03:41</t>
  </si>
  <si>
    <t>FWW59</t>
  </si>
  <si>
    <t>ช***า ท***ย์ชัยไพบูลย์</t>
  </si>
  <si>
    <t>04/10/2025 03:37</t>
  </si>
  <si>
    <t>764548089966</t>
  </si>
  <si>
    <t>FWW58</t>
  </si>
  <si>
    <t>พ***พร แ***อง</t>
  </si>
  <si>
    <t>04/10/2025 03:24</t>
  </si>
  <si>
    <t>764527684966</t>
  </si>
  <si>
    <t>FWW57</t>
  </si>
  <si>
    <t>ส***  เ***่ยมโคกกรวด</t>
  </si>
  <si>
    <t>04/10/2025 03:06</t>
  </si>
  <si>
    <t>764564380915</t>
  </si>
  <si>
    <t>04/10/2025 03:05</t>
  </si>
  <si>
    <t>FWW56</t>
  </si>
  <si>
    <t>04/10/2025 03:03</t>
  </si>
  <si>
    <t>764586080996</t>
  </si>
  <si>
    <t>FWW55</t>
  </si>
  <si>
    <t>ป***ิ๋ม แ***ี่</t>
  </si>
  <si>
    <t>04/10/2025 02:32</t>
  </si>
  <si>
    <t>764575181952</t>
  </si>
  <si>
    <t>FWW54</t>
  </si>
  <si>
    <t>พ***พรรณ ร***้ำหิน</t>
  </si>
  <si>
    <t>04/10/2025 02:29</t>
  </si>
  <si>
    <t>764562644952</t>
  </si>
  <si>
    <t>FWW52</t>
  </si>
  <si>
    <t>น** ส***ญญา แ***ชน</t>
  </si>
  <si>
    <t>04/10/2025 02:19</t>
  </si>
  <si>
    <t>764543852936</t>
  </si>
  <si>
    <t>FWW51</t>
  </si>
  <si>
    <t>ธ***า เ***าเจริญ</t>
  </si>
  <si>
    <t>04/10/2025 02:04</t>
  </si>
  <si>
    <t>764548981980</t>
  </si>
  <si>
    <t>FWW50</t>
  </si>
  <si>
    <t>ส***ศ</t>
  </si>
  <si>
    <t>04/10/2025 01:52</t>
  </si>
  <si>
    <t>764569289960</t>
  </si>
  <si>
    <t>FWW49</t>
  </si>
  <si>
    <t>น** ส***มนต์ ศ***ันทร์</t>
  </si>
  <si>
    <t>04/10/2025 01:47</t>
  </si>
  <si>
    <t>764528188992</t>
  </si>
  <si>
    <t>FWW48</t>
  </si>
  <si>
    <t>Chanthaburi</t>
  </si>
  <si>
    <t>764522195931</t>
  </si>
  <si>
    <t>FWW46</t>
  </si>
  <si>
    <t>ป******ง</t>
  </si>
  <si>
    <t>******ขวงวังทองหลาง แขวงวังทองหลาง เขตวังทองหลาง จังหวัดกรุงเทพมหานคร 10310</t>
  </si>
  <si>
    <t>04/10/2025 01:41</t>
  </si>
  <si>
    <t>TH254900005640S</t>
  </si>
  <si>
    <t>04/10/2025 01:40</t>
  </si>
  <si>
    <t>FWW45</t>
  </si>
  <si>
    <t>ส***านี เ***ฮะ</t>
  </si>
  <si>
    <t>04/10/2025 01:23</t>
  </si>
  <si>
    <t>764557588992</t>
  </si>
  <si>
    <t>04/10/2025 01:24</t>
  </si>
  <si>
    <t>FWW44</t>
  </si>
  <si>
    <t>ท***ีย์ ป***ะวงศ์ณอยุธยา</t>
  </si>
  <si>
    <t>04/10/2025 01:25</t>
  </si>
  <si>
    <t>764552778953</t>
  </si>
  <si>
    <t>FWW42</t>
  </si>
  <si>
    <t>ก***นา</t>
  </si>
  <si>
    <t>04/10/2025 01:14</t>
  </si>
  <si>
    <t>764619502054</t>
  </si>
  <si>
    <t>FWW41</t>
  </si>
  <si>
    <t>******งห์บุรี16110(ร้านค้าบ้านตาศลทาง3แยก) ตำบลทองเอน อำเภออินทร์บุรี จังหวัดสิงห์บุรี 16110</t>
  </si>
  <si>
    <t>04/10/2025 01:20</t>
  </si>
  <si>
    <t>TH259139864848N</t>
  </si>
  <si>
    <t>FWW40</t>
  </si>
  <si>
    <t>พ***ณัฏฐ์ ศ***ุริยะกร</t>
  </si>
  <si>
    <t>04/10/2025 01:08</t>
  </si>
  <si>
    <t>764530270921</t>
  </si>
  <si>
    <t>04/10/2025 01:16</t>
  </si>
  <si>
    <t>FWW37</t>
  </si>
  <si>
    <t>04/10/2025 01:28</t>
  </si>
  <si>
    <t>TH254514798424Z</t>
  </si>
  <si>
    <t>04/10/2025 00:58</t>
  </si>
  <si>
    <t>FWW36</t>
  </si>
  <si>
    <t>เ******ง</t>
  </si>
  <si>
    <t>******ัชรพล ซอยจตุโชติ10 แขวงออเงิน แขวงออเงิน เขตสายไหม จังหวัดกรุงเทพมหานคร 10220</t>
  </si>
  <si>
    <t>58</t>
  </si>
  <si>
    <t>04/10/2025 00:50</t>
  </si>
  <si>
    <t>TH253418808961T</t>
  </si>
  <si>
    <t>04/10/2025 00:48</t>
  </si>
  <si>
    <t>FWW35</t>
  </si>
  <si>
    <t>บ*** ร**</t>
  </si>
  <si>
    <t>04/10/2025 00:43</t>
  </si>
  <si>
    <t>764670109044</t>
  </si>
  <si>
    <t>FWW34</t>
  </si>
  <si>
    <t>น***สราญจิต ว***ีรี</t>
  </si>
  <si>
    <t>04/10/2025 00:30</t>
  </si>
  <si>
    <t>764522083986</t>
  </si>
  <si>
    <t>FWW33</t>
  </si>
  <si>
    <t>ห***ม จ***</t>
  </si>
  <si>
    <t>764697902054</t>
  </si>
  <si>
    <t>FWW31</t>
  </si>
  <si>
    <t>ค***อง</t>
  </si>
  <si>
    <t>04/10/2025 00:09</t>
  </si>
  <si>
    <t>764551850985</t>
  </si>
  <si>
    <t>04/10/2025 00:20</t>
  </si>
  <si>
    <t>FWW30</t>
  </si>
  <si>
    <t>ร***ฤดีขุนแก้ว</t>
  </si>
  <si>
    <t>764521087960</t>
  </si>
  <si>
    <t>FWW29</t>
  </si>
  <si>
    <t>สุมาลี  จันหิรัญ</t>
  </si>
  <si>
    <t>14/13หมู่1 ต.คูบางหลวง
ลาดหลุมแก้ว/ Lat Lum Kaeoปทุมธานี/ Pathum Thani
12140</t>
  </si>
  <si>
    <t>12140</t>
  </si>
  <si>
    <t>660626786981</t>
  </si>
  <si>
    <t>04/10/2025 00:10</t>
  </si>
  <si>
    <t>LEXPU0614519122</t>
  </si>
  <si>
    <t>FWW28</t>
  </si>
  <si>
    <t>ร***ล์ค</t>
  </si>
  <si>
    <t>04/10/2025 00:06</t>
  </si>
  <si>
    <t>764539683972</t>
  </si>
  <si>
    <t>04/10/2025 00:08</t>
  </si>
  <si>
    <t>FXE29</t>
  </si>
  <si>
    <t>ว*** ป***สริฐสิริสิทธิ์</t>
  </si>
  <si>
    <t>05/10/2025 23:40</t>
  </si>
  <si>
    <t>764686877765</t>
  </si>
  <si>
    <t>05/10/2025 23:41</t>
  </si>
  <si>
    <t>FXE28</t>
  </si>
  <si>
    <t>V***pon S***erak</t>
  </si>
  <si>
    <t>05/10/2025 23:32</t>
  </si>
  <si>
    <t>THT020326M1NR4Z</t>
  </si>
  <si>
    <t>FXE27</t>
  </si>
  <si>
    <t>ก***าวีร์  ก***นศรีสุข</t>
  </si>
  <si>
    <t>05/10/2025 23:31</t>
  </si>
  <si>
    <t>764681594762</t>
  </si>
  <si>
    <t>FXE26</t>
  </si>
  <si>
    <t>******5 ท้ายซอย หอพักสีขาว (ถ้าไม่รับโทรศัพท์ ฝากร้านค้าหน้าหอพักไว้) ตำบลคลองหนึ่ง อำเภอคลองหลวง จังหวัดปทุมธานี 12120</t>
  </si>
  <si>
    <t>74</t>
  </si>
  <si>
    <t>05/10/2025 23:26</t>
  </si>
  <si>
    <t>TH04027UB8Y82A2</t>
  </si>
  <si>
    <t>FXE25</t>
  </si>
  <si>
    <t>ส***ติ เ***งเปลี่ยน</t>
  </si>
  <si>
    <t>05/10/2025 23:15</t>
  </si>
  <si>
    <t>764631870763</t>
  </si>
  <si>
    <t>FXE24</t>
  </si>
  <si>
    <t>05/10/2025 23:08</t>
  </si>
  <si>
    <t>764634373720</t>
  </si>
  <si>
    <t>FXE23</t>
  </si>
  <si>
    <t>******้านบ่อ, อำเภอเมืองสมุทรสาคร ตำบลบ้านบ่อ อำเภอเมืองสมุทรสาคร จังหวัดสมุทรสาคร 74000</t>
  </si>
  <si>
    <t>TH16017U9QBT8D</t>
  </si>
  <si>
    <t>FXE22</t>
  </si>
  <si>
    <t>เ***รลัดดา  ช***ุด</t>
  </si>
  <si>
    <t>05/10/2025 23:04</t>
  </si>
  <si>
    <t>764686075786</t>
  </si>
  <si>
    <t>FXE21</t>
  </si>
  <si>
    <t>N***chon y***boot</t>
  </si>
  <si>
    <t>05/10/2025 23:00</t>
  </si>
  <si>
    <t>764694078783</t>
  </si>
  <si>
    <t>FXE19</t>
  </si>
  <si>
    <t>น***ุภชัย  เ***สิริ</t>
  </si>
  <si>
    <t>05/10/2025 22:42</t>
  </si>
  <si>
    <t>764646136903</t>
  </si>
  <si>
    <t>FXE17</t>
  </si>
  <si>
    <t>ล*** ท***กรธิติกุล</t>
  </si>
  <si>
    <t>05/10/2025 22:34</t>
  </si>
  <si>
    <t>764617837815</t>
  </si>
  <si>
    <t>05/10/2025 22:33</t>
  </si>
  <si>
    <t>FXE16</t>
  </si>
  <si>
    <t>ร***นภา ม***ัตน์</t>
  </si>
  <si>
    <t>764691190782</t>
  </si>
  <si>
    <t>FXE15</t>
  </si>
  <si>
    <t>น***ี</t>
  </si>
  <si>
    <t>05/10/2025 22:23</t>
  </si>
  <si>
    <t>764668057786</t>
  </si>
  <si>
    <t>FXE14</t>
  </si>
  <si>
    <t>ชโยดม  ตาต๊ะ</t>
  </si>
  <si>
    <t>วราภรณ์แมนชั่น ซอย4 ถนนแม่ขัวมุง · ช้างเผือก/ Chang Phueak
เมืองเชียงใหม่/ Mueang Chiang Maiเชียงใหม่/ Chiang Mai
50300</t>
  </si>
  <si>
    <t>50300</t>
  </si>
  <si>
    <t>660956193019</t>
  </si>
  <si>
    <t>05/10/2025 22:10</t>
  </si>
  <si>
    <t>LEXPU0615197762</t>
  </si>
  <si>
    <t>FXE12</t>
  </si>
  <si>
    <t>ป***พร</t>
  </si>
  <si>
    <t>05/10/2025 22:05</t>
  </si>
  <si>
    <t>764617345892</t>
  </si>
  <si>
    <t>FXE11</t>
  </si>
  <si>
    <t>ค***อ๋</t>
  </si>
  <si>
    <t>05/10/2025 22:00</t>
  </si>
  <si>
    <t>764644947894</t>
  </si>
  <si>
    <t>FXE10</t>
  </si>
  <si>
    <t>******่ 6, ตำบล หัวทุ่ง ตำบลหัวทุ่ง อำเภอพล จังหวัดขอนแก่น 40120</t>
  </si>
  <si>
    <t>40120</t>
  </si>
  <si>
    <t>05/10/2025 21:52</t>
  </si>
  <si>
    <t>TH37127U9Q7K1L</t>
  </si>
  <si>
    <t>FXE9</t>
  </si>
  <si>
    <t>จ***นา เ***เต่ย</t>
  </si>
  <si>
    <t>05/10/2025 21:42</t>
  </si>
  <si>
    <t>764640877744</t>
  </si>
  <si>
    <t>FXE8</t>
  </si>
  <si>
    <t>เ***ลักษณ์ ภ***่าง</t>
  </si>
  <si>
    <t>05/10/2025 21:40</t>
  </si>
  <si>
    <t>764696704811</t>
  </si>
  <si>
    <t>FXE7</t>
  </si>
  <si>
    <t>Y*i</t>
  </si>
  <si>
    <t>******นนสาทรใต้ แขวงยานนาวา เขตสาทร จังหวัดกรุงเทพมหานคร 10120</t>
  </si>
  <si>
    <t>76</t>
  </si>
  <si>
    <t>05/10/2025 21:35</t>
  </si>
  <si>
    <t>TH01467U9S2F8C</t>
  </si>
  <si>
    <t>FXE6</t>
  </si>
  <si>
    <t>อ***  ก***ุลา</t>
  </si>
  <si>
    <t>764641839813</t>
  </si>
  <si>
    <t>FXE5</t>
  </si>
  <si>
    <t>05/10/2025 21:34</t>
  </si>
  <si>
    <t>764610038861</t>
  </si>
  <si>
    <t>FXE4</t>
  </si>
  <si>
    <t>อ*** พ***รอด</t>
  </si>
  <si>
    <t>05/10/2025 21:22</t>
  </si>
  <si>
    <t>764603035862</t>
  </si>
  <si>
    <t>05/10/2025 21:23</t>
  </si>
  <si>
    <t>FXE3</t>
  </si>
  <si>
    <t>05/10/2025 21:18</t>
  </si>
  <si>
    <t>764603556846</t>
  </si>
  <si>
    <t>05/10/2025 21:19</t>
  </si>
  <si>
    <t>FXE0</t>
  </si>
  <si>
    <t>น** ใ* ห***ระโทก</t>
  </si>
  <si>
    <t>05/10/2025 21:17</t>
  </si>
  <si>
    <t>764621223844</t>
  </si>
  <si>
    <t>FXD99</t>
  </si>
  <si>
    <t>ส***น ท***นิด</t>
  </si>
  <si>
    <t>THT030526KSNB6Z</t>
  </si>
  <si>
    <t>05/10/2025 21:16</t>
  </si>
  <si>
    <t>FXD98</t>
  </si>
  <si>
    <t>พ***กา ห***ำ</t>
  </si>
  <si>
    <t>05/10/2025 21:14</t>
  </si>
  <si>
    <t>764665790770</t>
  </si>
  <si>
    <t>FXD97</t>
  </si>
  <si>
    <t>นันทิยา ทองเชื้อ</t>
  </si>
  <si>
    <t>426/49 หมู่บ้านนัมเบอร์วันทาวน์โฮม
ประเวศ/ Prawetกรุงเทพมหานคร/ Bangkok
10250</t>
  </si>
  <si>
    <t>660814961803</t>
  </si>
  <si>
    <t>05/10/2025 21:12</t>
  </si>
  <si>
    <t>LEXPU0615113304</t>
  </si>
  <si>
    <t>FXD96</t>
  </si>
  <si>
    <t>J***my C***</t>
  </si>
  <si>
    <t>05/10/2025 21:07</t>
  </si>
  <si>
    <t>764665075775</t>
  </si>
  <si>
    <t>05/10/2025 21:11</t>
  </si>
  <si>
    <t>FXD95</t>
  </si>
  <si>
    <t>น***าวพรวีนัส ม***กตุ</t>
  </si>
  <si>
    <t>05/10/2025 20:54</t>
  </si>
  <si>
    <t>764699675773</t>
  </si>
  <si>
    <t>FXD94</t>
  </si>
  <si>
    <t>ส่ง ธัญยธรณ์ จิรโชติธนาศักดิ์</t>
  </si>
  <si>
    <t xml:space="preserve">85/894 ซ.ประชาอุทิศ 79
แขวงทุ่งครุ เขตทุ่งครุ กทม.10140
</t>
  </si>
  <si>
    <t>10140</t>
  </si>
  <si>
    <t>0643516542</t>
  </si>
  <si>
    <t>05/10/2025 20:48</t>
  </si>
  <si>
    <t>WA032419730TH</t>
  </si>
  <si>
    <t>FXD93</t>
  </si>
  <si>
    <t>สกาวเดือน  ระวังสำโรง</t>
  </si>
  <si>
    <t>779/157 หมู่บ้านร่มเย็น2
ซอย 1 ม.4 ต.ปลวกแดง
อ.ปลวกแดง  จ.ระยอง 21140</t>
  </si>
  <si>
    <t>21140</t>
  </si>
  <si>
    <t>0939701002</t>
  </si>
  <si>
    <t>05/10/2025 19:16</t>
  </si>
  <si>
    <t>WB011102779TH</t>
  </si>
  <si>
    <t>05/10/2025 20:46</t>
  </si>
  <si>
    <t>FXD92</t>
  </si>
  <si>
    <t>นายสุรพล ประยูรยวง</t>
  </si>
  <si>
    <t>130/5หมู่2 ต.เมืองเดช อ.เดชอุดม จ.อุบลราชธานี 34160</t>
  </si>
  <si>
    <t>34160</t>
  </si>
  <si>
    <t>0906763657</t>
  </si>
  <si>
    <t>05/10/2025 20:44</t>
  </si>
  <si>
    <t>05/10/2025 20:43</t>
  </si>
  <si>
    <t>FXD91</t>
  </si>
  <si>
    <t>N***ัชราภรณ์</t>
  </si>
  <si>
    <t>764672143756</t>
  </si>
  <si>
    <t>FXD90</t>
  </si>
  <si>
    <t>ส***ญญา ท***พธิ์</t>
  </si>
  <si>
    <t>05/10/2025 20:39</t>
  </si>
  <si>
    <t>764601757846</t>
  </si>
  <si>
    <t>05/10/2025 20:40</t>
  </si>
  <si>
    <t>FXD89</t>
  </si>
  <si>
    <t>อ***ช</t>
  </si>
  <si>
    <t>05/10/2025 20:35</t>
  </si>
  <si>
    <t>764698050782</t>
  </si>
  <si>
    <t>FXD88</t>
  </si>
  <si>
    <t>ว***วรรณ์ศรีจุดานุ</t>
  </si>
  <si>
    <t>05/10/2025 20:32</t>
  </si>
  <si>
    <t>764623238864</t>
  </si>
  <si>
    <t>FXD87</t>
  </si>
  <si>
    <t>ไ***ลย์ ป***รี</t>
  </si>
  <si>
    <t>05/10/2025 20:31</t>
  </si>
  <si>
    <t>764648531883</t>
  </si>
  <si>
    <t>FXD85</t>
  </si>
  <si>
    <t>****** ตำบลเก่าย่าดี อำเภอแก้งคร้อ จังหวัดชัยภูมิ 36150</t>
  </si>
  <si>
    <t>36150</t>
  </si>
  <si>
    <t>05/10/2025 20:59</t>
  </si>
  <si>
    <t>TH33127UBH0Y9H</t>
  </si>
  <si>
    <t>05/10/2025 20:29</t>
  </si>
  <si>
    <t>FXD84</t>
  </si>
  <si>
    <t>ต*** ส***ชาติ</t>
  </si>
  <si>
    <t>764664228742</t>
  </si>
  <si>
    <t>FXD83</t>
  </si>
  <si>
    <t>ศ***ญา ร***ทธิ์</t>
  </si>
  <si>
    <t>05/10/2025 20:26</t>
  </si>
  <si>
    <t>764626832885</t>
  </si>
  <si>
    <t>FXD82</t>
  </si>
  <si>
    <t>ว***พ็ญ ส***รณ์พงษ์กิจ</t>
  </si>
  <si>
    <t>764682677776</t>
  </si>
  <si>
    <t>05/10/2025 20:25</t>
  </si>
  <si>
    <t>FXD80</t>
  </si>
  <si>
    <t>น***เพ็ญสุดา ใ***บ</t>
  </si>
  <si>
    <t>05/10/2025 20:23</t>
  </si>
  <si>
    <t>764624996796</t>
  </si>
  <si>
    <t>FXD79</t>
  </si>
  <si>
    <t>ข***ฤทัย  ก***สังข์</t>
  </si>
  <si>
    <t>05/10/2025 20:21</t>
  </si>
  <si>
    <t>764649342726</t>
  </si>
  <si>
    <t>FXD78</t>
  </si>
  <si>
    <t>05/10/2025 20:19</t>
  </si>
  <si>
    <t>THT030426MZES1Z</t>
  </si>
  <si>
    <t>FXD77</t>
  </si>
  <si>
    <t>k***kai R***on</t>
  </si>
  <si>
    <t>05/10/2025 20:20</t>
  </si>
  <si>
    <t>764661226744</t>
  </si>
  <si>
    <t>FXD76</t>
  </si>
  <si>
    <t>เ***มี่</t>
  </si>
  <si>
    <t>05/10/2025 20:16</t>
  </si>
  <si>
    <t>764686055770</t>
  </si>
  <si>
    <t>FXD75</t>
  </si>
  <si>
    <t>A** S**</t>
  </si>
  <si>
    <t>764634832883</t>
  </si>
  <si>
    <t>FXD74</t>
  </si>
  <si>
    <t>p***at m**</t>
  </si>
  <si>
    <t>05/10/2025 20:15</t>
  </si>
  <si>
    <t>764671545890</t>
  </si>
  <si>
    <t>FXD73</t>
  </si>
  <si>
    <t>อ***ิต</t>
  </si>
  <si>
    <t>05/10/2025 20:14</t>
  </si>
  <si>
    <t>764631045780</t>
  </si>
  <si>
    <t>FXD72</t>
  </si>
  <si>
    <t>น** ว***ภา ต***ฤกษา</t>
  </si>
  <si>
    <t>05/10/2025 20:11</t>
  </si>
  <si>
    <t>764624034882</t>
  </si>
  <si>
    <t>FXD71</t>
  </si>
  <si>
    <t>จ***รรณ ห***นฤทธิ์</t>
  </si>
  <si>
    <t>05/10/2025 20:10</t>
  </si>
  <si>
    <t>764642075761</t>
  </si>
  <si>
    <t>FXD70</t>
  </si>
  <si>
    <t>ว******น</t>
  </si>
  <si>
    <t>******ีย ตำบลหาดอาษา อำเภอสรรพยา จังหวัดชัยนาท 17150</t>
  </si>
  <si>
    <t>17150</t>
  </si>
  <si>
    <t>89</t>
  </si>
  <si>
    <t>TH259962901543Q</t>
  </si>
  <si>
    <t>FXD69</t>
  </si>
  <si>
    <t>ส***รถ     บ***งชาติ</t>
  </si>
  <si>
    <t>764665439860</t>
  </si>
  <si>
    <t>FXD67</t>
  </si>
  <si>
    <t>พ******ญ</t>
  </si>
  <si>
    <t>******คำสมบัติ, ตำบลคำม่วง, อำเภอเขาสวนกวาง ตำบลคำม่วง อำเภอเขาสวนกวาง จังหวัดขอนแก่น 40280</t>
  </si>
  <si>
    <t>40280</t>
  </si>
  <si>
    <t>14</t>
  </si>
  <si>
    <t>TH37197U9RPH5E</t>
  </si>
  <si>
    <t>05/10/2025 20:05</t>
  </si>
  <si>
    <t>FXD66</t>
  </si>
  <si>
    <t>ค** บ***ู ม***ธสง</t>
  </si>
  <si>
    <t>05/10/2025 20:03</t>
  </si>
  <si>
    <t>764607361792</t>
  </si>
  <si>
    <t>05/10/2025 20:02</t>
  </si>
  <si>
    <t>FXD65</t>
  </si>
  <si>
    <t>05/10/2025 20:01</t>
  </si>
  <si>
    <t>764634226845</t>
  </si>
  <si>
    <t>FXD64</t>
  </si>
  <si>
    <t>Z** U M***t S**</t>
  </si>
  <si>
    <t>Surat Thani</t>
  </si>
  <si>
    <t>05/10/2025 19:58</t>
  </si>
  <si>
    <t>764619425835</t>
  </si>
  <si>
    <t>FXD63</t>
  </si>
  <si>
    <t>อ****ี</t>
  </si>
  <si>
    <t>******อ.บางละมุง จ.ชลบุรี  อู่ซ่อมรถยนต์ขนาดใหญ่กลางซอย5 ตำบลบางละมุง อำเภอบางละมุง จังหวัดชลบุรี 20150</t>
  </si>
  <si>
    <t>05/10/2025 19:57</t>
  </si>
  <si>
    <t>TH20047UBH4D1A0</t>
  </si>
  <si>
    <t>FXD62</t>
  </si>
  <si>
    <t>ก***าภัสร์</t>
  </si>
  <si>
    <t>05/10/2025 19:55</t>
  </si>
  <si>
    <t>764690235875</t>
  </si>
  <si>
    <t>FXD61</t>
  </si>
  <si>
    <t>764643411873</t>
  </si>
  <si>
    <t>FXD59</t>
  </si>
  <si>
    <t>อ***า ค***็ง</t>
  </si>
  <si>
    <t>05/10/2025 19:50</t>
  </si>
  <si>
    <t>764664839864</t>
  </si>
  <si>
    <t>FXD58</t>
  </si>
  <si>
    <t>05/10/2025 19:46</t>
  </si>
  <si>
    <t>764636437865</t>
  </si>
  <si>
    <t>FXD57</t>
  </si>
  <si>
    <t>อ*** น***ตน์</t>
  </si>
  <si>
    <t>05/10/2025 19:45</t>
  </si>
  <si>
    <t>764600832785</t>
  </si>
  <si>
    <t>FXD56</t>
  </si>
  <si>
    <t>จ***ก พ***กษ์วาปี</t>
  </si>
  <si>
    <t>764631945733</t>
  </si>
  <si>
    <t>FXD55</t>
  </si>
  <si>
    <t>ม***ยา น***</t>
  </si>
  <si>
    <t>05/10/2025 19:42</t>
  </si>
  <si>
    <t>764676756863</t>
  </si>
  <si>
    <t>05/10/2025 19:43</t>
  </si>
  <si>
    <t>FXD54</t>
  </si>
  <si>
    <t>อ*** จ***พชร</t>
  </si>
  <si>
    <t>764678435861</t>
  </si>
  <si>
    <t>FXD53</t>
  </si>
  <si>
    <t>ด***จ  ส***รณโชติ</t>
  </si>
  <si>
    <t>05/10/2025 19:40</t>
  </si>
  <si>
    <t>764696551861</t>
  </si>
  <si>
    <t>FXD52</t>
  </si>
  <si>
    <t>ม***ี ศ***ัน</t>
  </si>
  <si>
    <t>เทศบาลนครพิษณุโลก</t>
  </si>
  <si>
    <t>764683831881</t>
  </si>
  <si>
    <t>05/10/2025 19:39</t>
  </si>
  <si>
    <t>FXD51</t>
  </si>
  <si>
    <t>เ***มณี</t>
  </si>
  <si>
    <t>05/10/2025 19:38</t>
  </si>
  <si>
    <t>764665030872</t>
  </si>
  <si>
    <t>FXD50</t>
  </si>
  <si>
    <t>เ***ิรา  เ***ญชัย</t>
  </si>
  <si>
    <t>764656056780</t>
  </si>
  <si>
    <t>FXD49</t>
  </si>
  <si>
    <t>ก***ร  โ***ฐเสถียร</t>
  </si>
  <si>
    <t>05/10/2025 19:35</t>
  </si>
  <si>
    <t>764652954866</t>
  </si>
  <si>
    <t>FXD48</t>
  </si>
  <si>
    <t>ส***ี</t>
  </si>
  <si>
    <t>05/10/2025 19:34</t>
  </si>
  <si>
    <t>764687552856</t>
  </si>
  <si>
    <t>FXD47</t>
  </si>
  <si>
    <t>พ***รุณ ร***เป้า</t>
  </si>
  <si>
    <t>764675307830</t>
  </si>
  <si>
    <t>FXD46</t>
  </si>
  <si>
    <t>พ***ักดิ์  ร***พิชยพิเชฐ</t>
  </si>
  <si>
    <t>05/10/2025 19:33</t>
  </si>
  <si>
    <t>764618355852</t>
  </si>
  <si>
    <t>FXD45</t>
  </si>
  <si>
    <t>ด***</t>
  </si>
  <si>
    <t>764685239872</t>
  </si>
  <si>
    <t>05/10/2025 19:32</t>
  </si>
  <si>
    <t>FXD44</t>
  </si>
  <si>
    <t>ม***น่า  ห***ส๊ะ</t>
  </si>
  <si>
    <t>764601159851</t>
  </si>
  <si>
    <t>FXD43</t>
  </si>
  <si>
    <t>เ***ยว</t>
  </si>
  <si>
    <t>764687176772</t>
  </si>
  <si>
    <t>FXD42</t>
  </si>
  <si>
    <t>ฉ***รัตน์ ท***ุพัก</t>
  </si>
  <si>
    <t>764695776773</t>
  </si>
  <si>
    <t>FXD40</t>
  </si>
  <si>
    <t>จ***ิมา</t>
  </si>
  <si>
    <t>05/10/2025 19:29</t>
  </si>
  <si>
    <t>764672030883</t>
  </si>
  <si>
    <t>FXD39</t>
  </si>
  <si>
    <t>ก***มา ช***ัพย์</t>
  </si>
  <si>
    <t>764643954863</t>
  </si>
  <si>
    <t>FXD38</t>
  </si>
  <si>
    <t>N***mOo</t>
  </si>
  <si>
    <t>764622352863</t>
  </si>
  <si>
    <t>FXD35</t>
  </si>
  <si>
    <t>ณ***า น***ประเสริฐ</t>
  </si>
  <si>
    <t>05/10/2025 19:27</t>
  </si>
  <si>
    <t>764610550830</t>
  </si>
  <si>
    <t>FXD34</t>
  </si>
  <si>
    <t>อ***รัตน์ ย***ย</t>
  </si>
  <si>
    <t>764637228843</t>
  </si>
  <si>
    <t>05/10/2025 19:26</t>
  </si>
  <si>
    <t>FXD33</t>
  </si>
  <si>
    <t>N** H*** N**</t>
  </si>
  <si>
    <t>05/10/2025 19:23</t>
  </si>
  <si>
    <t>764686350831</t>
  </si>
  <si>
    <t>FXD32</t>
  </si>
  <si>
    <t>ภ***ัมภา</t>
  </si>
  <si>
    <t>05/10/2025 19:22</t>
  </si>
  <si>
    <t>764602972770</t>
  </si>
  <si>
    <t>FXD31</t>
  </si>
  <si>
    <t>B***y</t>
  </si>
  <si>
    <t>05/10/2025 19:20</t>
  </si>
  <si>
    <t>764665237851</t>
  </si>
  <si>
    <t>FXD30</t>
  </si>
  <si>
    <t>ก***พงษ ช***้ว</t>
  </si>
  <si>
    <t>05/10/2025 19:19</t>
  </si>
  <si>
    <t>764624756836</t>
  </si>
  <si>
    <t>FXD29</t>
  </si>
  <si>
    <t>น***าว์ ภ***ะหงษ์</t>
  </si>
  <si>
    <t>05/10/2025 19:17</t>
  </si>
  <si>
    <t>764658071796</t>
  </si>
  <si>
    <t>FXD27</t>
  </si>
  <si>
    <t>น***ช</t>
  </si>
  <si>
    <t>05/10/2025 19:15</t>
  </si>
  <si>
    <t>THT040226MQ1R3Z</t>
  </si>
  <si>
    <t>05/10/2025 19:14</t>
  </si>
  <si>
    <t>FXD26</t>
  </si>
  <si>
    <t>764627470795</t>
  </si>
  <si>
    <t>FXD25</t>
  </si>
  <si>
    <t>ภ***ตา ป***อง</t>
  </si>
  <si>
    <t>764620873796</t>
  </si>
  <si>
    <t>FXD24</t>
  </si>
  <si>
    <t>u***6950609492524</t>
  </si>
  <si>
    <t>05/10/2025 19:13</t>
  </si>
  <si>
    <t>764697036854</t>
  </si>
  <si>
    <t>FXD23</t>
  </si>
  <si>
    <t>ภ***ณัฏฐ์​   ท***ันทร์​โชติ​</t>
  </si>
  <si>
    <t>05/10/2025 19:11</t>
  </si>
  <si>
    <t>764625553834</t>
  </si>
  <si>
    <t>FXD22</t>
  </si>
  <si>
    <t>764685234854</t>
  </si>
  <si>
    <t>FXD21</t>
  </si>
  <si>
    <t>05/10/2025 19:10</t>
  </si>
  <si>
    <t>764695421906</t>
  </si>
  <si>
    <t>FXD20</t>
  </si>
  <si>
    <t>อ*** ฉ***าม</t>
  </si>
  <si>
    <t>764629071802</t>
  </si>
  <si>
    <t>FXD19</t>
  </si>
  <si>
    <t>ม***กา</t>
  </si>
  <si>
    <t>05/10/2025 19:09</t>
  </si>
  <si>
    <t>764634795805</t>
  </si>
  <si>
    <t>FXD17</t>
  </si>
  <si>
    <t>บ***อน โ***จันทร์</t>
  </si>
  <si>
    <t>764613838785</t>
  </si>
  <si>
    <t>FXD16</t>
  </si>
  <si>
    <t>05/10/2025 19:08</t>
  </si>
  <si>
    <t>764659750831</t>
  </si>
  <si>
    <t>FXD15</t>
  </si>
  <si>
    <t>ส***ยากร ไ***นตร</t>
  </si>
  <si>
    <t>05/10/2025 19:07</t>
  </si>
  <si>
    <t>764685425895</t>
  </si>
  <si>
    <t>FXD14</t>
  </si>
  <si>
    <t>แ**  ค***</t>
  </si>
  <si>
    <t>05/10/2025 19:05</t>
  </si>
  <si>
    <t>764640822853</t>
  </si>
  <si>
    <t>FXD13</t>
  </si>
  <si>
    <t>อ***ราพร  ด***เชื้อ</t>
  </si>
  <si>
    <t>764600434791</t>
  </si>
  <si>
    <t>FXD12</t>
  </si>
  <si>
    <t>******าลาแดง ตำบลศาลาแดง อำเภอบางน้ำเปรี้ยว จังหวัดฉะเชิงเทรา 24000</t>
  </si>
  <si>
    <t>TH256596322910R</t>
  </si>
  <si>
    <t>05/10/2025 19:03</t>
  </si>
  <si>
    <t>FXD11</t>
  </si>
  <si>
    <t>ล***ตตา  ไ***ิด</t>
  </si>
  <si>
    <t>764656357780</t>
  </si>
  <si>
    <t>FXD10</t>
  </si>
  <si>
    <t>ล***ณา ป***ิทธิ์แสง</t>
  </si>
  <si>
    <t>05/10/2025 19:02</t>
  </si>
  <si>
    <t>764648274806</t>
  </si>
  <si>
    <t>05/10/2025 19:01</t>
  </si>
  <si>
    <t>FXD9</t>
  </si>
  <si>
    <t>จ***ราทิพย์  ร***อง</t>
  </si>
  <si>
    <t>05/10/2025 19:00</t>
  </si>
  <si>
    <t>764648195791</t>
  </si>
  <si>
    <t>FXD8</t>
  </si>
  <si>
    <t>05/10/2025 18:58</t>
  </si>
  <si>
    <t>FXD7</t>
  </si>
  <si>
    <t>พ***์พิศา ส***ลาภปิติพงศ์</t>
  </si>
  <si>
    <t>05/10/2025 18:51</t>
  </si>
  <si>
    <t>764673278806</t>
  </si>
  <si>
    <t>FXD5</t>
  </si>
  <si>
    <t>ธ***กดิ์ ใ***</t>
  </si>
  <si>
    <t>05/10/2025 18:47</t>
  </si>
  <si>
    <t>764696038805</t>
  </si>
  <si>
    <t>FXD4</t>
  </si>
  <si>
    <t>น***สุนีย์ เ***งสันเทียะ</t>
  </si>
  <si>
    <t>764697255744</t>
  </si>
  <si>
    <t>FXD3</t>
  </si>
  <si>
    <t>ธ***กดิ์  ใ***ม</t>
  </si>
  <si>
    <t>05/10/2025 18:39</t>
  </si>
  <si>
    <t>764676670730</t>
  </si>
  <si>
    <t>FXD2</t>
  </si>
  <si>
    <t>ป***รัตน์ ป***จันทร์</t>
  </si>
  <si>
    <t>05/10/2025 18:38</t>
  </si>
  <si>
    <t>764659073732</t>
  </si>
  <si>
    <t>05/10/2025 18:37</t>
  </si>
  <si>
    <t>FXD1</t>
  </si>
  <si>
    <t>น***ของขวัญ</t>
  </si>
  <si>
    <t>05/10/2025 18:35</t>
  </si>
  <si>
    <t>764668258771</t>
  </si>
  <si>
    <t>FXD0</t>
  </si>
  <si>
    <t>.***erasak...</t>
  </si>
  <si>
    <t>05/10/2025 18:28</t>
  </si>
  <si>
    <t>764621986730</t>
  </si>
  <si>
    <t>05/10/2025 18:29</t>
  </si>
  <si>
    <t>FXC98</t>
  </si>
  <si>
    <t>05/10/2025 17:57</t>
  </si>
  <si>
    <t>764649980721</t>
  </si>
  <si>
    <t>FXC97</t>
  </si>
  <si>
    <t>ช***น</t>
  </si>
  <si>
    <t>05/10/2025 17:35</t>
  </si>
  <si>
    <t>764679592773</t>
  </si>
  <si>
    <t>FXC96</t>
  </si>
  <si>
    <t>ช***รัตน์ ส***รณ์</t>
  </si>
  <si>
    <t>05/10/2025 17:34</t>
  </si>
  <si>
    <t>764683824892</t>
  </si>
  <si>
    <t>FXC95</t>
  </si>
  <si>
    <t>ร******ง</t>
  </si>
  <si>
    <t>******ำบลแม่กลอง อำเภอเมืองสมุทรสงคราม จังหวัดสมุทรสงคราม 75000</t>
  </si>
  <si>
    <t>75000</t>
  </si>
  <si>
    <t>05/10/2025 17:33</t>
  </si>
  <si>
    <t>TH251328756028M</t>
  </si>
  <si>
    <t>FXC94</t>
  </si>
  <si>
    <t>ร***ี ไ***องพันธ์</t>
  </si>
  <si>
    <t>05/10/2025 17:32</t>
  </si>
  <si>
    <t>764608104831</t>
  </si>
  <si>
    <t>FXC93</t>
  </si>
  <si>
    <t>อ***ินทร์ เ***วพรม</t>
  </si>
  <si>
    <t>764636381751</t>
  </si>
  <si>
    <t>FXC92</t>
  </si>
  <si>
    <t>ร***ย   ศ***าวเรือง</t>
  </si>
  <si>
    <t>05/10/2025 17:31</t>
  </si>
  <si>
    <t>764682386775</t>
  </si>
  <si>
    <t>FXC91</t>
  </si>
  <si>
    <t>อ***ยา ใ***</t>
  </si>
  <si>
    <t>05/10/2025 17:28</t>
  </si>
  <si>
    <t>764645460736</t>
  </si>
  <si>
    <t>ครีมฮอร์น ครีมฮอร์นเนยสด 1 กล่อง 6 ชิ้น ครีมฮอร์นแบรนด์วรรณวนัช สินค้าเก็บได้ 10 วัน ขนม ดังในtiktiok</t>
  </si>
  <si>
    <t>FXC90</t>
  </si>
  <si>
    <t>สมใจ  วัฒนะยา</t>
  </si>
  <si>
    <t>----- - · กระเบื้องนอก/ Krabueang Nok
เมืองยาง/ Mueang Yangนครราชสีมา/ Nakhon Ratchasima
30270</t>
  </si>
  <si>
    <t>30270</t>
  </si>
  <si>
    <t>660821359589</t>
  </si>
  <si>
    <t>05/10/2025 17:21</t>
  </si>
  <si>
    <t>TH27277U9VXA7A</t>
  </si>
  <si>
    <t>FXC89</t>
  </si>
  <si>
    <t>น***สา เ***วล</t>
  </si>
  <si>
    <t>05/10/2025 17:19</t>
  </si>
  <si>
    <t>764600062763</t>
  </si>
  <si>
    <t>05/10/2025 17:18</t>
  </si>
  <si>
    <t>FXC88</t>
  </si>
  <si>
    <t>น***าวพัชชา ม***สมร</t>
  </si>
  <si>
    <t>05/10/2025 17:14</t>
  </si>
  <si>
    <t>764645821903</t>
  </si>
  <si>
    <t>05/10/2025 17:15</t>
  </si>
  <si>
    <t>FXC87</t>
  </si>
  <si>
    <t>เ***ร ฦ***</t>
  </si>
  <si>
    <t>05/10/2025 17:09</t>
  </si>
  <si>
    <t>764647081715</t>
  </si>
  <si>
    <t>FXC86</t>
  </si>
  <si>
    <t>น***า บ***ลิศ</t>
  </si>
  <si>
    <t>05/10/2025 17:06</t>
  </si>
  <si>
    <t>764644998736</t>
  </si>
  <si>
    <t>FXC85</t>
  </si>
  <si>
    <t>น***ี่ ม***่</t>
  </si>
  <si>
    <t>05/10/2025 17:03</t>
  </si>
  <si>
    <t>764645385792</t>
  </si>
  <si>
    <t>FXC84</t>
  </si>
  <si>
    <t>ธณัศมณฐ์ ศุภชลัสถ์</t>
  </si>
  <si>
    <t>ถ.บางกรวย-ไทรน้อย 358/33ตึก53 หมู่ที่ 2 บ้านเอื้ออาทร 1 ถ.บางกรวย-ไทรน้อยต.บางบัวทองอ.บางบัวทอง
บางบัวทอง/ Bang Bua Thongนนทบุรี/ Nonthaburi
11110</t>
  </si>
  <si>
    <t>660988296686</t>
  </si>
  <si>
    <t>05/10/2025 17:01</t>
  </si>
  <si>
    <t>LEXPU0615110515</t>
  </si>
  <si>
    <t>FXC82</t>
  </si>
  <si>
    <t>ห***รัตน์ ภ***</t>
  </si>
  <si>
    <t>05/10/2025 16:59</t>
  </si>
  <si>
    <t>764678775733</t>
  </si>
  <si>
    <t>05/10/2025 16:58</t>
  </si>
  <si>
    <t>FXC81</t>
  </si>
  <si>
    <t>ธ***รณ์</t>
  </si>
  <si>
    <t>05/10/2025 16:49</t>
  </si>
  <si>
    <t>ขอไม่รับรสกาแฟกับเนยนะคะ ขอบคุณค่ะ</t>
  </si>
  <si>
    <t>764679300836</t>
  </si>
  <si>
    <t>FXC78</t>
  </si>
  <si>
    <t>ภ***าพร บ***าง</t>
  </si>
  <si>
    <t>05/10/2025 16:39</t>
  </si>
  <si>
    <t>764643992733</t>
  </si>
  <si>
    <t>FXC77</t>
  </si>
  <si>
    <t>น***ช ป***ตังโข</t>
  </si>
  <si>
    <t>05/10/2025 16:37</t>
  </si>
  <si>
    <t>764691569714</t>
  </si>
  <si>
    <t>05/10/2025 16:38</t>
  </si>
  <si>
    <t>FXC76</t>
  </si>
  <si>
    <t>ส***รณ์ ค***ยแสง</t>
  </si>
  <si>
    <t>764617623733</t>
  </si>
  <si>
    <t>FXC75</t>
  </si>
  <si>
    <t>ว***ัญญา</t>
  </si>
  <si>
    <t>05/10/2025 16:36</t>
  </si>
  <si>
    <t>764651225752</t>
  </si>
  <si>
    <t>FXC74</t>
  </si>
  <si>
    <t>ก***าพัชร ส***่ง</t>
  </si>
  <si>
    <t>764684581791</t>
  </si>
  <si>
    <t>FXC73</t>
  </si>
  <si>
    <t>ร***นท์  ค***ง   อ***ต</t>
  </si>
  <si>
    <t>05/10/2025 16:35</t>
  </si>
  <si>
    <t>764640535890</t>
  </si>
  <si>
    <t>FXC72</t>
  </si>
  <si>
    <t>น***รา ส***ระสงค์</t>
  </si>
  <si>
    <t>05/10/2025 16:32</t>
  </si>
  <si>
    <t>764680785794</t>
  </si>
  <si>
    <t>FXC71</t>
  </si>
  <si>
    <t>05/10/2025 16:31</t>
  </si>
  <si>
    <t>764656950805</t>
  </si>
  <si>
    <t>FXC70</t>
  </si>
  <si>
    <t>แ***ดง</t>
  </si>
  <si>
    <t>05/10/2025 16:26</t>
  </si>
  <si>
    <t>764614045786</t>
  </si>
  <si>
    <t>FXC68</t>
  </si>
  <si>
    <t>ว***า ก***ส่ง</t>
  </si>
  <si>
    <t>05/10/2025 16:22</t>
  </si>
  <si>
    <t>764651858751</t>
  </si>
  <si>
    <t>FXC67</t>
  </si>
  <si>
    <t>น***าวพัชรินทร์  จ***ร์แดง</t>
  </si>
  <si>
    <t>05/10/2025 16:17</t>
  </si>
  <si>
    <t>764634622894</t>
  </si>
  <si>
    <t>FXC66</t>
  </si>
  <si>
    <t>ร*** แ***ดง</t>
  </si>
  <si>
    <t>05/10/2025 16:15</t>
  </si>
  <si>
    <t>764646996724</t>
  </si>
  <si>
    <t>FXC64</t>
  </si>
  <si>
    <t>เ***ิน แ***มี</t>
  </si>
  <si>
    <t>05/10/2025 16:13</t>
  </si>
  <si>
    <t>764689795726</t>
  </si>
  <si>
    <t>FXC63</t>
  </si>
  <si>
    <t>ผ**  ค***ฆ</t>
  </si>
  <si>
    <t>05/10/2025 16:11</t>
  </si>
  <si>
    <t>764682232823</t>
  </si>
  <si>
    <t>FXC62</t>
  </si>
  <si>
    <t>ป***ธร จ***าภิรมย์</t>
  </si>
  <si>
    <t>05/10/2025 15:58</t>
  </si>
  <si>
    <t>764641032794</t>
  </si>
  <si>
    <t>05/10/2025 15:59</t>
  </si>
  <si>
    <t>FXC61</t>
  </si>
  <si>
    <t>ป***พร  ส***ิริวัตร์</t>
  </si>
  <si>
    <t>764689385736</t>
  </si>
  <si>
    <t>FXC60</t>
  </si>
  <si>
    <t>น***ีย์ อ***า</t>
  </si>
  <si>
    <t>05/10/2025 15:56</t>
  </si>
  <si>
    <t>764628667736</t>
  </si>
  <si>
    <t>FXC59</t>
  </si>
  <si>
    <t>ล***าวรรณ  ข***ำนาญ</t>
  </si>
  <si>
    <t>05/10/2025 15:55</t>
  </si>
  <si>
    <t>764639060732</t>
  </si>
  <si>
    <t>FXC58</t>
  </si>
  <si>
    <t>ธ*** ร***มภู</t>
  </si>
  <si>
    <t>05/10/2025 15:52</t>
  </si>
  <si>
    <t>764686261791</t>
  </si>
  <si>
    <t>FXC57</t>
  </si>
  <si>
    <t>ฟ***ม</t>
  </si>
  <si>
    <t>05/10/2025 15:48</t>
  </si>
  <si>
    <t>764639627905</t>
  </si>
  <si>
    <t>FXC56</t>
  </si>
  <si>
    <t>อ***พร ส***งวงศ์</t>
  </si>
  <si>
    <t>05/10/2025 15:47</t>
  </si>
  <si>
    <t>764687949885</t>
  </si>
  <si>
    <t>FXC55</t>
  </si>
  <si>
    <t>ก***านต์ ข***ำ</t>
  </si>
  <si>
    <t>05/10/2025 15:43</t>
  </si>
  <si>
    <t>764652988805</t>
  </si>
  <si>
    <t>05/10/2025 15:41</t>
  </si>
  <si>
    <t>FXC54</t>
  </si>
  <si>
    <t>อ***ล ม***เขื่อนขันธ์เจี๊ยบ</t>
  </si>
  <si>
    <t>05/10/2025 15:40</t>
  </si>
  <si>
    <t>764652024894</t>
  </si>
  <si>
    <t>FXC53</t>
  </si>
  <si>
    <t>ม***ี  ไ***พร</t>
  </si>
  <si>
    <t>764684187794</t>
  </si>
  <si>
    <t>FXC52</t>
  </si>
  <si>
    <t>เ***์</t>
  </si>
  <si>
    <t>05/10/2025 15:34</t>
  </si>
  <si>
    <t>764651822900</t>
  </si>
  <si>
    <t>FXC51</t>
  </si>
  <si>
    <t>ภ***วัน</t>
  </si>
  <si>
    <t>764630278716</t>
  </si>
  <si>
    <t>FXC50</t>
  </si>
  <si>
    <t>764693584804</t>
  </si>
  <si>
    <t>FXC49</t>
  </si>
  <si>
    <t>******ชั้น 1, แขวงอนุสาวรีย์, เขตบางเขน แขวงอนุสาวรีย์ เขตบางเขน จังหวัดกรุงเทพมหานคร 10220</t>
  </si>
  <si>
    <t>84</t>
  </si>
  <si>
    <t>05/10/2025 16:01</t>
  </si>
  <si>
    <t>TH252781609596L</t>
  </si>
  <si>
    <t>05/10/2025 15:31</t>
  </si>
  <si>
    <t>FXC47</t>
  </si>
  <si>
    <t>P***g S**</t>
  </si>
  <si>
    <t>05/10/2025 15:27</t>
  </si>
  <si>
    <t>764680614902</t>
  </si>
  <si>
    <t>FXC46</t>
  </si>
  <si>
    <t>ส***ภรณ์ จ***ะนุย</t>
  </si>
  <si>
    <t>05/10/2025 15:24</t>
  </si>
  <si>
    <t>764622782803</t>
  </si>
  <si>
    <t>FXC45</t>
  </si>
  <si>
    <t>น***ี  ห***ทอ</t>
  </si>
  <si>
    <t>05/10/2025 15:22</t>
  </si>
  <si>
    <t>764612059794</t>
  </si>
  <si>
    <t>FXC43</t>
  </si>
  <si>
    <t>น***าวขวัญแก้ว  เ***ญวิริยะเทพ</t>
  </si>
  <si>
    <t>05/10/2025 15:17</t>
  </si>
  <si>
    <t>764682859791</t>
  </si>
  <si>
    <t>FXC42</t>
  </si>
  <si>
    <t>สมุทรสงคราม</t>
  </si>
  <si>
    <t>05/10/2025 15:15</t>
  </si>
  <si>
    <t>764651077713</t>
  </si>
  <si>
    <t>05/10/2025 15:16</t>
  </si>
  <si>
    <t>FXC41</t>
  </si>
  <si>
    <t>สมควร สอนเวียง</t>
  </si>
  <si>
    <t>บ้านเอื้ออาทร2บางกรวย-ไทรน้อย 204/11 · บางบัวทอง/ Bang Bua Thong
บางบัวทอง/ Bang Bua Thongนนทบุรี/ Nonthaburi
11110</t>
  </si>
  <si>
    <t>05/10/2025 15:13</t>
  </si>
  <si>
    <t>FXC40</t>
  </si>
  <si>
    <t>05/10/2025 15:12</t>
  </si>
  <si>
    <t>764629981802</t>
  </si>
  <si>
    <t>FXC39</t>
  </si>
  <si>
    <t>ก***ัญชนก ศ***าสเกตุกรวิก</t>
  </si>
  <si>
    <t>05/10/2025 15:11</t>
  </si>
  <si>
    <t>THT040226MNUG5Z</t>
  </si>
  <si>
    <t>FXC38</t>
  </si>
  <si>
    <t>ไ***น ส***้อย</t>
  </si>
  <si>
    <t>THT040226KR0H0Z</t>
  </si>
  <si>
    <t>FXC37</t>
  </si>
  <si>
    <t>อ***ณ ช***ระไพร</t>
  </si>
  <si>
    <t>05/10/2025 15:14</t>
  </si>
  <si>
    <t>764613670796</t>
  </si>
  <si>
    <t>05/10/2025 15:10</t>
  </si>
  <si>
    <t>FXC36</t>
  </si>
  <si>
    <t>ป***ัสสร  ค***บ</t>
  </si>
  <si>
    <t>05/10/2025 15:09</t>
  </si>
  <si>
    <t>764646877783</t>
  </si>
  <si>
    <t>FXC35</t>
  </si>
  <si>
    <t>จ***นิภา</t>
  </si>
  <si>
    <t>05/10/2025 15:07</t>
  </si>
  <si>
    <t>764685836821</t>
  </si>
  <si>
    <t>FXC34</t>
  </si>
  <si>
    <t>แ***พลิน</t>
  </si>
  <si>
    <t>05/10/2025 15:04</t>
  </si>
  <si>
    <t>764610360791</t>
  </si>
  <si>
    <t>FXC33</t>
  </si>
  <si>
    <t>ม***ี  ข***อง</t>
  </si>
  <si>
    <t>05/10/2025 15:03</t>
  </si>
  <si>
    <t>764604253792</t>
  </si>
  <si>
    <t>FXC32</t>
  </si>
  <si>
    <t>******ำบล หน้าเมือง, ตำบลหน้าเมือง อำเภอเมืองราชบุรี จังหวัดราชบุรี 70000</t>
  </si>
  <si>
    <t>70000</t>
  </si>
  <si>
    <t>47</t>
  </si>
  <si>
    <t>05/10/2025 15:02</t>
  </si>
  <si>
    <t>TH258902148748E</t>
  </si>
  <si>
    <t>FXC31</t>
  </si>
  <si>
    <t>อ***ัตน์ ด***ะณี</t>
  </si>
  <si>
    <t>เทศบาลนครนครสวรรค์</t>
  </si>
  <si>
    <t>764695943760</t>
  </si>
  <si>
    <t>FXC30</t>
  </si>
  <si>
    <t>สุพร เจริญศิริพันธ์</t>
  </si>
  <si>
    <t>25/21 หมู่ 2 · นบปริง/ Nop Pring
เมืองพังงา/ Mueang Phangngaพังงา/ Phang Nga
82000</t>
  </si>
  <si>
    <t>82000</t>
  </si>
  <si>
    <t>660864081924</t>
  </si>
  <si>
    <t>05/10/2025 15:01</t>
  </si>
  <si>
    <t>TH66017U9WYE2B</t>
  </si>
  <si>
    <t>FXC29</t>
  </si>
  <si>
    <t>ศ***รษ ห***หม่ว</t>
  </si>
  <si>
    <t>05/10/2025 15:00</t>
  </si>
  <si>
    <t>764610171802</t>
  </si>
  <si>
    <t>FXC28</t>
  </si>
  <si>
    <t>บ** บ**</t>
  </si>
  <si>
    <t>05/10/2025 14:59</t>
  </si>
  <si>
    <t>764659574792</t>
  </si>
  <si>
    <t>FXC27</t>
  </si>
  <si>
    <t>ป***ิดา แ***วงสา</t>
  </si>
  <si>
    <t>764671772793</t>
  </si>
  <si>
    <t>FXC26</t>
  </si>
  <si>
    <t>อ***ร</t>
  </si>
  <si>
    <t>******จ-พันธุวงษ์ ตำบลบ้านเกาะ ตำบลบ้านเกาะ อำเภอเมืองสมุทรสาคร จังหวัดสมุทรสาคร 74000</t>
  </si>
  <si>
    <t>05/10/2025 14:55</t>
  </si>
  <si>
    <t>TH251202537411F</t>
  </si>
  <si>
    <t>FXC25</t>
  </si>
  <si>
    <t>อ***รา ส***ชื่น</t>
  </si>
  <si>
    <t>764638999725</t>
  </si>
  <si>
    <t>FXC24</t>
  </si>
  <si>
    <t>เ***มาศ บ***หวัง</t>
  </si>
  <si>
    <t>05/10/2025 14:50</t>
  </si>
  <si>
    <t>764658024745</t>
  </si>
  <si>
    <t>FXC23</t>
  </si>
  <si>
    <t>764625853806</t>
  </si>
  <si>
    <t>FXC21</t>
  </si>
  <si>
    <t>น** ใ***ดม23ม.3ต.น้ำชำอ.สูงเม่นจ.แพร่54130</t>
  </si>
  <si>
    <t>05/10/2025 14:40</t>
  </si>
  <si>
    <t>764699031795</t>
  </si>
  <si>
    <t>FXC20</t>
  </si>
  <si>
    <t>ไ***ลย์ จ***าสัย</t>
  </si>
  <si>
    <t>764693378805</t>
  </si>
  <si>
    <t>FXC18</t>
  </si>
  <si>
    <t>ส***งคนา ร***์แดง</t>
  </si>
  <si>
    <t>05/10/2025 14:34</t>
  </si>
  <si>
    <t>764639075782</t>
  </si>
  <si>
    <t>05/10/2025 14:35</t>
  </si>
  <si>
    <t>FXC17</t>
  </si>
  <si>
    <t>A***208</t>
  </si>
  <si>
    <t>05/10/2025 14:31</t>
  </si>
  <si>
    <t>THT040226MNXV9Z</t>
  </si>
  <si>
    <t>FXC15</t>
  </si>
  <si>
    <t>ส***าณี แ***ลอย</t>
  </si>
  <si>
    <t>05/10/2025 14:28</t>
  </si>
  <si>
    <t>764625281733</t>
  </si>
  <si>
    <t>FXC14</t>
  </si>
  <si>
    <t>เ***รร ส***นทึก</t>
  </si>
  <si>
    <t>764630874792</t>
  </si>
  <si>
    <t>FXC13</t>
  </si>
  <si>
    <t>จันทร์ปภัสสร พีรพงศธร</t>
  </si>
  <si>
    <t>335 ซอยวัฒนสุขนิเวศน์
แขวงบางขุนนนท์ เขตบางกอกน้อย กรุงเทพฯ 10700</t>
  </si>
  <si>
    <t>0992499968</t>
  </si>
  <si>
    <t>05/10/2025 14:21</t>
  </si>
  <si>
    <t>WB011102765TH</t>
  </si>
  <si>
    <t>05/10/2025 14:27</t>
  </si>
  <si>
    <t>FXC11</t>
  </si>
  <si>
    <t>จ***า</t>
  </si>
  <si>
    <t>05/10/2025 14:22</t>
  </si>
  <si>
    <t>764661379790</t>
  </si>
  <si>
    <t>FXC10</t>
  </si>
  <si>
    <t>ศ******์</t>
  </si>
  <si>
    <t>****** ซอย 14 ต.หนองรี ตำบลหนองรี อำเภอเมืองชลบุรี จังหวัดชลบุรี 20000</t>
  </si>
  <si>
    <t>13</t>
  </si>
  <si>
    <t>05/10/2025 14:19</t>
  </si>
  <si>
    <t>TH257463324095K</t>
  </si>
  <si>
    <t>FXC9</t>
  </si>
  <si>
    <t>บ******น</t>
  </si>
  <si>
    <t>******ำบลทุ่งสมอ อำเภอพนมทวน จังหวัดกาญจนบุรี 71140</t>
  </si>
  <si>
    <t>71140</t>
  </si>
  <si>
    <t>05/10/2025 14:48</t>
  </si>
  <si>
    <t>TH256563352992B</t>
  </si>
  <si>
    <t>05/10/2025 14:18</t>
  </si>
  <si>
    <t>FXC8</t>
  </si>
  <si>
    <t>ว******า</t>
  </si>
  <si>
    <t>******ร้อยเอ็ด-โพนทอง ต.เหนือเมือง ตำบลเหนือเมือง อำเภอเมืองร้อยเอ็ด จังหวัดร้อยเอ็ด 45000</t>
  </si>
  <si>
    <t>45000</t>
  </si>
  <si>
    <t>TH2587067947295</t>
  </si>
  <si>
    <t>FXC6</t>
  </si>
  <si>
    <t>ส***สสร  โ***รี</t>
  </si>
  <si>
    <t>05/10/2025 14:16</t>
  </si>
  <si>
    <t>764666175803</t>
  </si>
  <si>
    <t>FXC4</t>
  </si>
  <si>
    <t>น** ช*** อ***ทรวง</t>
  </si>
  <si>
    <t>05/10/2025 14:12</t>
  </si>
  <si>
    <t>764641168793</t>
  </si>
  <si>
    <t>05/10/2025 14:15</t>
  </si>
  <si>
    <t>FXC3</t>
  </si>
  <si>
    <t>******ำบลสนามชัย ตำบลสนามชัย อำเภอเมืองสุพรรณบุรี จังหวัดสุพรรณบุรี 72000</t>
  </si>
  <si>
    <t>05/10/2025 14:39</t>
  </si>
  <si>
    <t>TH2597210297605</t>
  </si>
  <si>
    <t>05/10/2025 14:14</t>
  </si>
  <si>
    <t>FXC2</t>
  </si>
  <si>
    <t>แ***บม</t>
  </si>
  <si>
    <t>05/10/2025 14:10</t>
  </si>
  <si>
    <t>764614977803</t>
  </si>
  <si>
    <t>05/10/2025 14:11</t>
  </si>
  <si>
    <t>FXC0</t>
  </si>
  <si>
    <t>ณ***ก ก***่ห์ลึก</t>
  </si>
  <si>
    <t>05/10/2025 14:00</t>
  </si>
  <si>
    <t>764605068721</t>
  </si>
  <si>
    <t>05/10/2025 13:59</t>
  </si>
  <si>
    <t>FXB98</t>
  </si>
  <si>
    <t>ช***มา  ง***สงี่ยม</t>
  </si>
  <si>
    <t>05/10/2025 13:55</t>
  </si>
  <si>
    <t>764639665716</t>
  </si>
  <si>
    <t>FXB97</t>
  </si>
  <si>
    <t>ย******ล</t>
  </si>
  <si>
    <t>******, อำเภอร่อนพิบูลย์ ตำบลเสาธง อำเภอร่อนพิบูลย์ จังหวัดนครศรีธรรมราช 80350</t>
  </si>
  <si>
    <t>05/10/2025 13:52</t>
  </si>
  <si>
    <t>TH255825283310Z</t>
  </si>
  <si>
    <t>FXB96</t>
  </si>
  <si>
    <t>ก***ิกร ย***วน</t>
  </si>
  <si>
    <t>05/10/2025 13:43</t>
  </si>
  <si>
    <t>764601187722</t>
  </si>
  <si>
    <t>FXB95</t>
  </si>
  <si>
    <t>C***chira M***o</t>
  </si>
  <si>
    <t>THT030426KR000Z</t>
  </si>
  <si>
    <t>FXB94</t>
  </si>
  <si>
    <t>ร***ทิดา ห***ะนึง</t>
  </si>
  <si>
    <t>05/10/2025 13:36</t>
  </si>
  <si>
    <t>764682421823</t>
  </si>
  <si>
    <t>FXB93</t>
  </si>
  <si>
    <t>พ***ล</t>
  </si>
  <si>
    <t>05/10/2025 13:35</t>
  </si>
  <si>
    <t>764638396723</t>
  </si>
  <si>
    <t>FXB92</t>
  </si>
  <si>
    <t>ล***</t>
  </si>
  <si>
    <t>764635179792</t>
  </si>
  <si>
    <t>FXB91</t>
  </si>
  <si>
    <t>******ภอเมือง สมุทรปราการ ตำบลปากน้ำ อำเภอเมืองสมุทรปราการ จังหวัดสมุทรปราการ 10270</t>
  </si>
  <si>
    <t>05/10/2025 13:31</t>
  </si>
  <si>
    <t>TH259393886520F</t>
  </si>
  <si>
    <t>FXB90</t>
  </si>
  <si>
    <t>ค******จ</t>
  </si>
  <si>
    <t>******บล เสื่องข้าว, อำเภอศรีรัตนะ ตำบลเสื่องข้าว อำเภอศรีรัตนะ จังหวัดศรีสะเกษ 33240</t>
  </si>
  <si>
    <t>33240</t>
  </si>
  <si>
    <t>35</t>
  </si>
  <si>
    <t>05/10/2025 13:26</t>
  </si>
  <si>
    <t>TH252258669529E</t>
  </si>
  <si>
    <t>FXB88</t>
  </si>
  <si>
    <t>ภ***ี บ***พ็ง</t>
  </si>
  <si>
    <t>05/10/2025 13:25</t>
  </si>
  <si>
    <t>764664952796</t>
  </si>
  <si>
    <t>FXB87</t>
  </si>
  <si>
    <t>อ***ดี บ***พรม</t>
  </si>
  <si>
    <t>05/10/2025 13:24</t>
  </si>
  <si>
    <t>764658375806</t>
  </si>
  <si>
    <t>FXB86</t>
  </si>
  <si>
    <t>ม***รา จ***พรช</t>
  </si>
  <si>
    <t>05/10/2025 13:22</t>
  </si>
  <si>
    <t>764646755795</t>
  </si>
  <si>
    <t>05/10/2025 13:23</t>
  </si>
  <si>
    <t>FXB85</t>
  </si>
  <si>
    <t>บ***ารัตน์ ล***อก</t>
  </si>
  <si>
    <t>764661478722</t>
  </si>
  <si>
    <t>FXB84</t>
  </si>
  <si>
    <t>ส***ติ ไ***ิเศษ</t>
  </si>
  <si>
    <t>05/10/2025 13:21</t>
  </si>
  <si>
    <t>764648972791</t>
  </si>
  <si>
    <t>FXB83</t>
  </si>
  <si>
    <t>น** ส***ย์ ส***ยะจันทร์โณ</t>
  </si>
  <si>
    <t>05/10/2025 13:20</t>
  </si>
  <si>
    <t>764688981711</t>
  </si>
  <si>
    <t>05/10/2025 13:19</t>
  </si>
  <si>
    <t>FXB82</t>
  </si>
  <si>
    <t>น***วรรณ แ***ณี</t>
  </si>
  <si>
    <t>05/10/2025 13:15</t>
  </si>
  <si>
    <t>764624660715</t>
  </si>
  <si>
    <t>FXB81</t>
  </si>
  <si>
    <t>****** บ.พะไล ตำบลเมืองพะไล ตำบลเมืองพะไล อำเภอบัวลาย จังหวัดนครราชสีมา 30120</t>
  </si>
  <si>
    <t>90</t>
  </si>
  <si>
    <t>05/10/2025 13:44</t>
  </si>
  <si>
    <t>TH27307UBB870A</t>
  </si>
  <si>
    <t>05/10/2025 13:14</t>
  </si>
  <si>
    <t>FXB80</t>
  </si>
  <si>
    <t>ส***รษา ท***พ็ชร</t>
  </si>
  <si>
    <t>05/10/2025 13:13</t>
  </si>
  <si>
    <t>764655428880</t>
  </si>
  <si>
    <t>05/10/2025 13:11</t>
  </si>
  <si>
    <t>FXB79</t>
  </si>
  <si>
    <t>อ***่างอ้วน ค***ุภา</t>
  </si>
  <si>
    <t>05/10/2025 13:09</t>
  </si>
  <si>
    <t>764693465712</t>
  </si>
  <si>
    <t>FXB78</t>
  </si>
  <si>
    <t>ว***  เ***วัสดิ์</t>
  </si>
  <si>
    <t>05/10/2025 13:07</t>
  </si>
  <si>
    <t>764629470754</t>
  </si>
  <si>
    <t>FXB77</t>
  </si>
  <si>
    <t>T***ntip O***chan</t>
  </si>
  <si>
    <t>05/10/2025 13:05</t>
  </si>
  <si>
    <t>764687678753</t>
  </si>
  <si>
    <t>FXB75</t>
  </si>
  <si>
    <t>05/10/2025 13:04</t>
  </si>
  <si>
    <t>764690372751</t>
  </si>
  <si>
    <t>FXB74</t>
  </si>
  <si>
    <t>******กาะเพชร, อำเภอหัวไทร ตำบลเกาะเพชร อำเภอหัวไทร จังหวัดนครศรีธรรมราช 80170</t>
  </si>
  <si>
    <t>80170</t>
  </si>
  <si>
    <t>51</t>
  </si>
  <si>
    <t>TH64167U9R9V6K</t>
  </si>
  <si>
    <t>05/10/2025 13:01</t>
  </si>
  <si>
    <t>FXB73</t>
  </si>
  <si>
    <t>พ***า  เ***์สุรินทร์</t>
  </si>
  <si>
    <t>05/10/2025 12:59</t>
  </si>
  <si>
    <t>764690457742</t>
  </si>
  <si>
    <t>FXB72</t>
  </si>
  <si>
    <t>ฉ*** แ***งษ์</t>
  </si>
  <si>
    <t>05/10/2025 12:58</t>
  </si>
  <si>
    <t>764675025833</t>
  </si>
  <si>
    <t>FXB71</t>
  </si>
  <si>
    <t>แ***ัด</t>
  </si>
  <si>
    <t>05/10/2025 12:47</t>
  </si>
  <si>
    <t>764671472725</t>
  </si>
  <si>
    <t>FXB70</t>
  </si>
  <si>
    <t>น***ธ์  ห***ย่อง</t>
  </si>
  <si>
    <t>05/10/2025 12:37</t>
  </si>
  <si>
    <t>764607381775</t>
  </si>
  <si>
    <t>05/10/2025 12:38</t>
  </si>
  <si>
    <t>FXB69</t>
  </si>
  <si>
    <t>น***นูเกตุ บ***ง</t>
  </si>
  <si>
    <t>05/10/2025 12:34</t>
  </si>
  <si>
    <t>764682857713</t>
  </si>
  <si>
    <t>FXB68</t>
  </si>
  <si>
    <t>P***5</t>
  </si>
  <si>
    <t>05/10/2025 12:31</t>
  </si>
  <si>
    <t>764660468784</t>
  </si>
  <si>
    <t>FXB67</t>
  </si>
  <si>
    <t>อ***ีย์ พ***วัลย์</t>
  </si>
  <si>
    <t>764618342876</t>
  </si>
  <si>
    <t>FXB66</t>
  </si>
  <si>
    <t>น***นา  แ***ยี</t>
  </si>
  <si>
    <t>05/10/2025 12:29</t>
  </si>
  <si>
    <t>764650784785</t>
  </si>
  <si>
    <t>FXB65</t>
  </si>
  <si>
    <t>ว***า ส***พันธ์</t>
  </si>
  <si>
    <t>05/10/2025 12:26</t>
  </si>
  <si>
    <t>764642172733</t>
  </si>
  <si>
    <t>FXB64</t>
  </si>
  <si>
    <t>******ป.ร ตำบลจ.ป.ร. อำเภอกระบุรี จังหวัดระนอง 85110</t>
  </si>
  <si>
    <t>85110</t>
  </si>
  <si>
    <t>46</t>
  </si>
  <si>
    <t>05/10/2025 12:54</t>
  </si>
  <si>
    <t>TH255842552269O</t>
  </si>
  <si>
    <t>05/10/2025 12:24</t>
  </si>
  <si>
    <t>FXB62</t>
  </si>
  <si>
    <t>วิมล  ด้วงโสน</t>
  </si>
  <si>
    <t>4หมู่3.ต.บางหญ้าแพรก
เมืองสมุทรสาคร/ Mueang Samut Sakhonสมุทรสาคร/ Samut Sakhon
74000</t>
  </si>
  <si>
    <t>660946488453</t>
  </si>
  <si>
    <t>05/10/2025 12:18</t>
  </si>
  <si>
    <t>LEXPU0615111113</t>
  </si>
  <si>
    <t>05/10/2025 12:17</t>
  </si>
  <si>
    <t>FXB61</t>
  </si>
  <si>
    <t>จิรัชญา นัยธนิช</t>
  </si>
  <si>
    <t>821/1 หมู่ 2 ต.หาดเสี้ยว · หาดเสี้ยว/ Hat Siao
ศรีสัชนาลัย/ Si Satchanalaiสุโขทัย/ Sukhothai
64130</t>
  </si>
  <si>
    <t>64130</t>
  </si>
  <si>
    <t>660891107879</t>
  </si>
  <si>
    <t>05/10/2025 12:16</t>
  </si>
  <si>
    <t>TH60057U9V575A</t>
  </si>
  <si>
    <t>FXB59</t>
  </si>
  <si>
    <t>เ***นตา จ***ร์ประดิษฐ์</t>
  </si>
  <si>
    <t>05/10/2025 12:14</t>
  </si>
  <si>
    <t>764607159772</t>
  </si>
  <si>
    <t>FXB58</t>
  </si>
  <si>
    <t>แ***เพชร</t>
  </si>
  <si>
    <t>05/10/2025 12:13</t>
  </si>
  <si>
    <t>764691861780</t>
  </si>
  <si>
    <t>FXB57</t>
  </si>
  <si>
    <t>ว***า เ***่ยมกลาง</t>
  </si>
  <si>
    <t>05/10/2025 12:12</t>
  </si>
  <si>
    <t>764656016891</t>
  </si>
  <si>
    <t>FXB56</t>
  </si>
  <si>
    <t>พ***ล บ***ระกอบ</t>
  </si>
  <si>
    <t>764662859730</t>
  </si>
  <si>
    <t>FXB55</t>
  </si>
  <si>
    <t>สมบูรณ์  สิทธิ</t>
  </si>
  <si>
    <t>161  หมู่6 บ้านจำไก่
ต.สันโค้ง อ.ดอกคำใต้
จ.พะเยา 56120</t>
  </si>
  <si>
    <t>56120</t>
  </si>
  <si>
    <t>0612650084</t>
  </si>
  <si>
    <t>05/10/2025 11:58</t>
  </si>
  <si>
    <t>WB011102751TH</t>
  </si>
  <si>
    <t>05/10/2025 12:11</t>
  </si>
  <si>
    <t>FXB54</t>
  </si>
  <si>
    <t>ส***ย อ***คำพา</t>
  </si>
  <si>
    <t>05/10/2025 12:08</t>
  </si>
  <si>
    <t>764601583325</t>
  </si>
  <si>
    <t>FXB53</t>
  </si>
  <si>
    <t>จ***ัฒน์ แ***มีศรี</t>
  </si>
  <si>
    <t>764604772400</t>
  </si>
  <si>
    <t>FXB52</t>
  </si>
  <si>
    <t>ส***ตาอินพยม</t>
  </si>
  <si>
    <t>05/10/2025 12:07</t>
  </si>
  <si>
    <t>764615932463</t>
  </si>
  <si>
    <t>05/10/2025 12:06</t>
  </si>
  <si>
    <t>FXB51</t>
  </si>
  <si>
    <t>เ*** W***sa อ***่ง อ***ส่ง เ***ส่ง</t>
  </si>
  <si>
    <t>764690389330</t>
  </si>
  <si>
    <t>FXB50</t>
  </si>
  <si>
    <t>อ***ญา  ป***กระโทก</t>
  </si>
  <si>
    <t>05/10/2025 12:04</t>
  </si>
  <si>
    <t>764699202503</t>
  </si>
  <si>
    <t>FXB49</t>
  </si>
  <si>
    <t>ท***ร จ***์ประสงค์</t>
  </si>
  <si>
    <t>05/10/2025 12:03</t>
  </si>
  <si>
    <t>764666326476</t>
  </si>
  <si>
    <t>FXB48</t>
  </si>
  <si>
    <t>ศ***มาภรณ์ ค***้ว</t>
  </si>
  <si>
    <t>05/10/2025 12:01</t>
  </si>
  <si>
    <t>764604722475</t>
  </si>
  <si>
    <t>05/10/2025 12:02</t>
  </si>
  <si>
    <t>FXB47</t>
  </si>
  <si>
    <t>น***สันต์คิดกล้า</t>
  </si>
  <si>
    <t>05/10/2025 12:00</t>
  </si>
  <si>
    <t>764641589655</t>
  </si>
  <si>
    <t>05/10/2025 11:59</t>
  </si>
  <si>
    <t>FXB46</t>
  </si>
  <si>
    <t>ว***พ็ญ บ***มโพธิ์</t>
  </si>
  <si>
    <t>764676016414</t>
  </si>
  <si>
    <t>FXB45</t>
  </si>
  <si>
    <t>ก***า แ***สุติน</t>
  </si>
  <si>
    <t>จังหวัดตาก</t>
  </si>
  <si>
    <t>05/10/2025 11:49</t>
  </si>
  <si>
    <t>764697288725</t>
  </si>
  <si>
    <t>05/10/2025 11:48</t>
  </si>
  <si>
    <t>FXB44</t>
  </si>
  <si>
    <t>ร.อ.เชิดศักดิ์</t>
  </si>
  <si>
    <t>10/2 ถ.จรัญสนิทวงศ์ ขว.อรุณอมรินทร์ ข.บางกอกน้อย กทม  10700</t>
  </si>
  <si>
    <t>0869746213</t>
  </si>
  <si>
    <t>05/10/2025 11:47</t>
  </si>
  <si>
    <t>WA032419712TH</t>
  </si>
  <si>
    <t>05/10/2025 11:46</t>
  </si>
  <si>
    <t>FXB43</t>
  </si>
  <si>
    <t>764654817415</t>
  </si>
  <si>
    <t>FXB42</t>
  </si>
  <si>
    <t>E* P***</t>
  </si>
  <si>
    <t>05/10/2025 11:45</t>
  </si>
  <si>
    <t>764656925476</t>
  </si>
  <si>
    <t>FXB41</t>
  </si>
  <si>
    <t>ธัญญาลักษณ์   จำปาเงิน</t>
  </si>
  <si>
    <t>99/33  ม.มนชญา 2
ซอยสายไหม 49
ถนนสายไหม
แขวงสายไหม
เขตสายไหม
กรุงเทพมหานคร 10220</t>
  </si>
  <si>
    <t>0994437556</t>
  </si>
  <si>
    <t>WA032419709TH</t>
  </si>
  <si>
    <t>FXB40</t>
  </si>
  <si>
    <t>ศิริวรรณ บารมีรังสิกุล</t>
  </si>
  <si>
    <t xml:space="preserve"> บ.สินมั่นคงการทอ จำกัด 123 ม.7  ต.บางจาก อ.พระประแดง จ.สมุทรปราการ  10130</t>
  </si>
  <si>
    <t>0897406549</t>
  </si>
  <si>
    <t>WA032419690TH</t>
  </si>
  <si>
    <t>05/10/2025 11:44</t>
  </si>
  <si>
    <t>FXB39</t>
  </si>
  <si>
    <t>ลดาวัลย์ รุ่งเรืองผล</t>
  </si>
  <si>
    <t>71ซ.ราชปรารภ12
ถนนราชปรารภ
แขวงมักกะสัน
เขตราชเทวี
กทม. 10400</t>
  </si>
  <si>
    <t>0878253708</t>
  </si>
  <si>
    <t>WA032419686TH</t>
  </si>
  <si>
    <t>FXB38</t>
  </si>
  <si>
    <t>ห******ี</t>
  </si>
  <si>
    <t>******รียนพัฒนศึกษา ถนนราษฎร์อุทิศ หาดใหญ่  สงขลา  อำเภอหาดใหญ่ จังหวัดสงขลา 90110</t>
  </si>
  <si>
    <t>43</t>
  </si>
  <si>
    <t>TH258495600908G</t>
  </si>
  <si>
    <t>FXB37</t>
  </si>
  <si>
    <t>กุลณี ยิ่งทรงวุฒิ</t>
  </si>
  <si>
    <t>69/1ม.5 ต.หย่วน
อ.เชียงคำ จ.พะเยา
 56110</t>
  </si>
  <si>
    <t>56110</t>
  </si>
  <si>
    <t>0623096496</t>
  </si>
  <si>
    <t>05/10/2025 11:43</t>
  </si>
  <si>
    <t>WA032419672TH</t>
  </si>
  <si>
    <t>FXB36</t>
  </si>
  <si>
    <t>เ***ล</t>
  </si>
  <si>
    <t>05/10/2025 11:39</t>
  </si>
  <si>
    <t>764602216416</t>
  </si>
  <si>
    <t>05/10/2025 11:40</t>
  </si>
  <si>
    <t>FXB35</t>
  </si>
  <si>
    <t>ส***ศา ศ***ิ์ณรงค์</t>
  </si>
  <si>
    <t>05/10/2025 11:36</t>
  </si>
  <si>
    <t>764669924476</t>
  </si>
  <si>
    <t>FXB34</t>
  </si>
  <si>
    <t>อ***รรรณ พ***ิ่งยงค์</t>
  </si>
  <si>
    <t>05/10/2025 11:34</t>
  </si>
  <si>
    <t>764647586640</t>
  </si>
  <si>
    <t>05/10/2025 11:35</t>
  </si>
  <si>
    <t>FXB33</t>
  </si>
  <si>
    <t>เ** ว*** ค***ิม</t>
  </si>
  <si>
    <t>05/10/2025 11:32</t>
  </si>
  <si>
    <t>764653173631</t>
  </si>
  <si>
    <t>FXB32</t>
  </si>
  <si>
    <t>อ***รรณ พ***ิ่งยงค์</t>
  </si>
  <si>
    <t>05/10/2025 11:31</t>
  </si>
  <si>
    <t>764690784340</t>
  </si>
  <si>
    <t>FXB30</t>
  </si>
  <si>
    <t>ป***ทอง    ผ***ธิน</t>
  </si>
  <si>
    <t>05/10/2025 11:28</t>
  </si>
  <si>
    <t>764633662365</t>
  </si>
  <si>
    <t>FXB29</t>
  </si>
  <si>
    <t>WA032419669TH</t>
  </si>
  <si>
    <t>FXB28</t>
  </si>
  <si>
    <t>ป***ศวร์ ค***ลา</t>
  </si>
  <si>
    <t>05/10/2025 11:24</t>
  </si>
  <si>
    <t>764684253620</t>
  </si>
  <si>
    <t>FXB26</t>
  </si>
  <si>
    <t>ป***ทอง ผ***ธิร</t>
  </si>
  <si>
    <t>05/10/2025 11:23</t>
  </si>
  <si>
    <t>764641661350</t>
  </si>
  <si>
    <t>FXB25</t>
  </si>
  <si>
    <t>ว*** บ***สูงเนิน</t>
  </si>
  <si>
    <t>05/10/2025 11:22</t>
  </si>
  <si>
    <t>764609818416</t>
  </si>
  <si>
    <t>FXB24</t>
  </si>
  <si>
    <t>ก***รัตน์  ห***งคราม</t>
  </si>
  <si>
    <t>05/10/2025 11:21</t>
  </si>
  <si>
    <t>764660012421</t>
  </si>
  <si>
    <t>FXB22</t>
  </si>
  <si>
    <t>ก***ญา</t>
  </si>
  <si>
    <t>05/10/2025 11:19</t>
  </si>
  <si>
    <t>764647328480</t>
  </si>
  <si>
    <t>FXB21</t>
  </si>
  <si>
    <t>ว***า เ***นทับ</t>
  </si>
  <si>
    <t>764616976690</t>
  </si>
  <si>
    <t>FXB20</t>
  </si>
  <si>
    <t>ป***า ค***ด</t>
  </si>
  <si>
    <t>764617322486</t>
  </si>
  <si>
    <t>FXB19</t>
  </si>
  <si>
    <t>******กรุง 53 แขวงลำปลาทิว เขตลาดกระบัง จังหวัดกรุงเทพมหานคร 10520</t>
  </si>
  <si>
    <t>75</t>
  </si>
  <si>
    <t>TH250010726472Z</t>
  </si>
  <si>
    <t>FXB18</t>
  </si>
  <si>
    <t>K***</t>
  </si>
  <si>
    <t>Samut Prakan</t>
  </si>
  <si>
    <t>05/10/2025 11:16</t>
  </si>
  <si>
    <t>764655923485</t>
  </si>
  <si>
    <t>FXB17</t>
  </si>
  <si>
    <t>จ***วรรณ ก***แก้ว</t>
  </si>
  <si>
    <t>05/10/2025 11:15</t>
  </si>
  <si>
    <t>764638413416</t>
  </si>
  <si>
    <t>FXB16</t>
  </si>
  <si>
    <t>764625651683</t>
  </si>
  <si>
    <t>FXB15</t>
  </si>
  <si>
    <t>น***าวทิพาภรณ์ ศ***กุล</t>
  </si>
  <si>
    <t>764643329472</t>
  </si>
  <si>
    <t>FXB14</t>
  </si>
  <si>
    <t>764605412410</t>
  </si>
  <si>
    <t>FXB13</t>
  </si>
  <si>
    <t>764683581336</t>
  </si>
  <si>
    <t>FXB12</t>
  </si>
  <si>
    <t>u***7121408894872</t>
  </si>
  <si>
    <t>764685989336</t>
  </si>
  <si>
    <t>FXB11</t>
  </si>
  <si>
    <t>P***g 2**</t>
  </si>
  <si>
    <t>764693937464</t>
  </si>
  <si>
    <t>FXB10</t>
  </si>
  <si>
    <t>05/10/2025 11:12</t>
  </si>
  <si>
    <t>764690683735</t>
  </si>
  <si>
    <t>FXB9</t>
  </si>
  <si>
    <t>05/10/2025 11:10</t>
  </si>
  <si>
    <t>764672979685</t>
  </si>
  <si>
    <t>FXB8</t>
  </si>
  <si>
    <t>น*** อ***ิดา ร***าชอบ</t>
  </si>
  <si>
    <t>05/10/2025 11:08</t>
  </si>
  <si>
    <t>764624735464</t>
  </si>
  <si>
    <t>FXB7</t>
  </si>
  <si>
    <t>ธ***   น***ก</t>
  </si>
  <si>
    <t>05/10/2025 11:06</t>
  </si>
  <si>
    <t>764600804505</t>
  </si>
  <si>
    <t>FXB6</t>
  </si>
  <si>
    <t>อ***องจั๊ฟฟ</t>
  </si>
  <si>
    <t>05/10/2025 11:05</t>
  </si>
  <si>
    <t>764685337463</t>
  </si>
  <si>
    <t>FXB5</t>
  </si>
  <si>
    <t>ร***นภา อ***ร์อนันท์</t>
  </si>
  <si>
    <t>05/10/2025 11:02</t>
  </si>
  <si>
    <t>764629665354</t>
  </si>
  <si>
    <t>FXB4</t>
  </si>
  <si>
    <t>ส***วัณ  จ***อง</t>
  </si>
  <si>
    <t>05/10/2025 10:56</t>
  </si>
  <si>
    <t>764676814506</t>
  </si>
  <si>
    <t>05/10/2025 10:57</t>
  </si>
  <si>
    <t>FXB3</t>
  </si>
  <si>
    <t>น***ีระพงษ์​ ไ***อด</t>
  </si>
  <si>
    <t>05/10/2025 10:50</t>
  </si>
  <si>
    <t>764695384331</t>
  </si>
  <si>
    <t>ท๊อฟฟี่ถั่ว (ทอฟฟี่กล่อง(กล่อง 12 เม็ด))</t>
  </si>
  <si>
    <t>FXB2</t>
  </si>
  <si>
    <t>น***ิการ   ร***ไพบูลย</t>
  </si>
  <si>
    <t>05/10/2025 10:46</t>
  </si>
  <si>
    <t>764698865335</t>
  </si>
  <si>
    <t>FXB1</t>
  </si>
  <si>
    <t>ส***นันท์</t>
  </si>
  <si>
    <t>764631600504</t>
  </si>
  <si>
    <t>FXA96</t>
  </si>
  <si>
    <t>K***รชา อ***าพงษ์</t>
  </si>
  <si>
    <t>05/10/2025 10:39</t>
  </si>
  <si>
    <t>764655869342</t>
  </si>
  <si>
    <t>FXA95</t>
  </si>
  <si>
    <t>ว***ี ห***ชาญ</t>
  </si>
  <si>
    <t>05/10/2025 10:37</t>
  </si>
  <si>
    <t>764650786314</t>
  </si>
  <si>
    <t>FXA94</t>
  </si>
  <si>
    <t>05/10/2025 10:35</t>
  </si>
  <si>
    <t>764652526470</t>
  </si>
  <si>
    <t>FXA93</t>
  </si>
  <si>
    <t>น** ร***า เ***ธูป</t>
  </si>
  <si>
    <t>05/10/2025 10:33</t>
  </si>
  <si>
    <t>764670204502</t>
  </si>
  <si>
    <t>FXA92</t>
  </si>
  <si>
    <t>******้องเลขที่ 1019 แขวงวังใหม่ แขวงวังใหม่ เขตปทุมวัน จังหวัดกรุงเทพมหานคร 10330</t>
  </si>
  <si>
    <t>05/10/2025 10:29</t>
  </si>
  <si>
    <t>TH251693480275D</t>
  </si>
  <si>
    <t>05/10/2025 10:28</t>
  </si>
  <si>
    <t>FXA91</t>
  </si>
  <si>
    <t>M***eeshoping</t>
  </si>
  <si>
    <t>05/10/2025 10:15</t>
  </si>
  <si>
    <t>764647789334</t>
  </si>
  <si>
    <t>FXA90</t>
  </si>
  <si>
    <t>จ***นา บ***ั้น  A***e P**</t>
  </si>
  <si>
    <t>764631523471</t>
  </si>
  <si>
    <t>FXA89</t>
  </si>
  <si>
    <t>ก***าวัลย์  เ***นสิงห์</t>
  </si>
  <si>
    <t>05/10/2025 10:02</t>
  </si>
  <si>
    <t>764616129491</t>
  </si>
  <si>
    <t>FXA88</t>
  </si>
  <si>
    <t>J***arong D***liang</t>
  </si>
  <si>
    <t>05/10/2025 09:54</t>
  </si>
  <si>
    <t>764655721491</t>
  </si>
  <si>
    <t>FXA87</t>
  </si>
  <si>
    <t>m***ree</t>
  </si>
  <si>
    <t>764652207502</t>
  </si>
  <si>
    <t>FXA86</t>
  </si>
  <si>
    <t>รชตนันท พุฒทอง</t>
  </si>
  <si>
    <t>165 ม.เฉลิมสุขนิเวศน์ ซ. คู้บอน13แยก2 · รามอินทรา/ Ram Inthra
คันนายาว/ Khan Na Yaoกรุงเทพมหานคร/ Bangkok
10230</t>
  </si>
  <si>
    <t>660972795671</t>
  </si>
  <si>
    <t>05/10/2025 09:53</t>
  </si>
  <si>
    <t>LEXPU0615111307</t>
  </si>
  <si>
    <t>FXA85</t>
  </si>
  <si>
    <t>j***numsin</t>
  </si>
  <si>
    <t>05/10/2025 09:50</t>
  </si>
  <si>
    <t>764607257676</t>
  </si>
  <si>
    <t>FXA84</t>
  </si>
  <si>
    <t>บ**  ส***คดี</t>
  </si>
  <si>
    <t>05/10/2025 10:00</t>
  </si>
  <si>
    <t>764693182326</t>
  </si>
  <si>
    <t>05/10/2025 09:48</t>
  </si>
  <si>
    <t>FXA83</t>
  </si>
  <si>
    <t>คุณละออง</t>
  </si>
  <si>
    <t>25 / 7 Moo 14  Soi Iyara23 · คลองสอง/ Khlong Song
คลองหลวง/ Khlong Luangปทุมธานี/ Pathum Thani
12120</t>
  </si>
  <si>
    <t>660954749564</t>
  </si>
  <si>
    <t>05/10/2025 09:45</t>
  </si>
  <si>
    <t>LEXPU0615113722</t>
  </si>
  <si>
    <t>FXA82</t>
  </si>
  <si>
    <t>อิงอร  แจ้งอักษร</t>
  </si>
  <si>
    <t>363/3 ซ.จรัญสนิทวงศ์ 31 แยก 7 ถ.จรัญสนิทวงศ์ 31 · บางขุนศรี/ Bang Khun Si
บางกอกน้อย/ Bangkok Noiกรุงเทพมหานคร/ Bangkok
10700</t>
  </si>
  <si>
    <t>660941232645</t>
  </si>
  <si>
    <t>05/10/2025 09:43</t>
  </si>
  <si>
    <t>LEXPU0615109952</t>
  </si>
  <si>
    <t>FXA81</t>
  </si>
  <si>
    <t>05/10/2025 09:41</t>
  </si>
  <si>
    <t>LEXPU0615109374</t>
  </si>
  <si>
    <t>FXA80</t>
  </si>
  <si>
    <t>ค***ายคำพอง พ***านุ</t>
  </si>
  <si>
    <t>05/10/2025 09:30</t>
  </si>
  <si>
    <t>764690383332</t>
  </si>
  <si>
    <t>05/10/2025 09:28</t>
  </si>
  <si>
    <t>FXA79</t>
  </si>
  <si>
    <t>สังวาลย์ พูลเต่า</t>
  </si>
  <si>
    <t>163 สตรีวิทยา2แยก29
ลาดพร้าว
กทม
Thailand
 10230</t>
  </si>
  <si>
    <t>0877124271</t>
  </si>
  <si>
    <t>05/10/2025 09:24</t>
  </si>
  <si>
    <t>WA032419655TH</t>
  </si>
  <si>
    <t>FXA77</t>
  </si>
  <si>
    <t>ท***์ดนัย ล***ุรมย์</t>
  </si>
  <si>
    <t>05/10/2025 09:02</t>
  </si>
  <si>
    <t>764635939480</t>
  </si>
  <si>
    <t>05/10/2025 09:03</t>
  </si>
  <si>
    <t>FXA75</t>
  </si>
  <si>
    <t>J**</t>
  </si>
  <si>
    <t>05/10/2025 08:45</t>
  </si>
  <si>
    <t>764602383322</t>
  </si>
  <si>
    <t>FXA74</t>
  </si>
  <si>
    <t>มะยุลา   ทับทิมศรี</t>
  </si>
  <si>
    <t xml:space="preserve">231 ม.3 ต.หนองโพ
อ.ตาคลี จ.นครสวรรค์
60140
</t>
  </si>
  <si>
    <t>60140</t>
  </si>
  <si>
    <t>0821619173</t>
  </si>
  <si>
    <t>05/10/2025 08:42</t>
  </si>
  <si>
    <t>WA032419641TH</t>
  </si>
  <si>
    <t>FXA73</t>
  </si>
  <si>
    <t>นางสาวรุจิรฎา  สิงห์ทอง</t>
  </si>
  <si>
    <t>หอพักหญิงดุษฎี4 (ครองทองเพลส)
บ้านเลขที่ 33  ซอยธรรมวิถี2  ถนนธรรมวิถี  ตำบลในเมือง  อำเภอเมือง  จังหวัดอุบลราชธานี 34000</t>
  </si>
  <si>
    <t>34000</t>
  </si>
  <si>
    <t>0885829642</t>
  </si>
  <si>
    <t>05/10/2025 08:24</t>
  </si>
  <si>
    <t>WB011102748TH</t>
  </si>
  <si>
    <t>05/10/2025 08:39</t>
  </si>
  <si>
    <t>FXA72</t>
  </si>
  <si>
    <t>นางปทุมรัตน์​ มันทะ</t>
  </si>
  <si>
    <t>297 ม.11 บ.โพนบก
ต.โพนบก
อ.โพนสวรรค์
จ.นครพนม 48190</t>
  </si>
  <si>
    <t>48190</t>
  </si>
  <si>
    <t>0896176252</t>
  </si>
  <si>
    <t>05/10/2025 08:34</t>
  </si>
  <si>
    <t>WB011102734TH</t>
  </si>
  <si>
    <t>05/10/2025 08:38</t>
  </si>
  <si>
    <t>FXA71</t>
  </si>
  <si>
    <t>Pattheera Lin</t>
  </si>
  <si>
    <t xml:space="preserve">171/351 ม.2 ป.2083 เขต 2 ซอย 2 ห้อง 1
 บ้านพักทหารอากาศ
ต.สายไหม อ.สายไหม 
กรุงเทพ 10220
</t>
  </si>
  <si>
    <t>0998387379</t>
  </si>
  <si>
    <t>05/10/2025 08:36</t>
  </si>
  <si>
    <t>WA032419638TH</t>
  </si>
  <si>
    <t>FXA70</t>
  </si>
  <si>
    <t>นายวัชระ ท้วมเทียบ</t>
  </si>
  <si>
    <t>ที่อยู่
ที่อยู่ ร้านขายต้นไม้ 796 ม.2 ต.ในเมือง อ.เมือง จ.หนองคาย 43000</t>
  </si>
  <si>
    <t>43000</t>
  </si>
  <si>
    <t>0986425125</t>
  </si>
  <si>
    <t>WA032419624TH</t>
  </si>
  <si>
    <t>FXA69</t>
  </si>
  <si>
    <t>หิรัณญ์ชกรณ์​ สุขสอาด</t>
  </si>
  <si>
    <t xml:space="preserve">ที่อยู่ สำนักสงฆ์หนองหอยเก่า หมู่4บ้านหนองหอย
ต.วังตะเคียน อ.กบินทร์บุรี จ.ปราจีนบุรี 25110
</t>
  </si>
  <si>
    <t>0830626153</t>
  </si>
  <si>
    <t>WA032419615TH</t>
  </si>
  <si>
    <t>FXA67</t>
  </si>
  <si>
    <t>เ***ทราย โ***ริกเดช</t>
  </si>
  <si>
    <t>Rayong</t>
  </si>
  <si>
    <t>05/10/2025 08:13</t>
  </si>
  <si>
    <t>764611069353</t>
  </si>
  <si>
    <t>FXA66</t>
  </si>
  <si>
    <t>ส******ร</t>
  </si>
  <si>
    <t>****** จังหวัดหนองบัวลำภู ตำบลโนนสัง อำเภอโนนสัง จังหวัดหนองบัวลำภู 39140</t>
  </si>
  <si>
    <t>39140</t>
  </si>
  <si>
    <t>TH258320432958I</t>
  </si>
  <si>
    <t>05/10/2025 08:08</t>
  </si>
  <si>
    <t>FXA65</t>
  </si>
  <si>
    <t>05/10/2025 08:04</t>
  </si>
  <si>
    <t>764627467343</t>
  </si>
  <si>
    <t>FXA64</t>
  </si>
  <si>
    <t>T*** T*** S**</t>
  </si>
  <si>
    <t>Phetchaburi</t>
  </si>
  <si>
    <t>05/10/2025 07:54</t>
  </si>
  <si>
    <t>764650985335</t>
  </si>
  <si>
    <t>FXA63</t>
  </si>
  <si>
    <t>โ***รส บ***อง</t>
  </si>
  <si>
    <t>05/10/2025 07:46</t>
  </si>
  <si>
    <t>764680607504</t>
  </si>
  <si>
    <t>FXA61</t>
  </si>
  <si>
    <t>ป***ถนา อ***พุก</t>
  </si>
  <si>
    <t>05/10/2025 07:41</t>
  </si>
  <si>
    <t>764679018493</t>
  </si>
  <si>
    <t>FXA60</t>
  </si>
  <si>
    <t>TH257067340388N</t>
  </si>
  <si>
    <t>05/10/2025 07:34</t>
  </si>
  <si>
    <t>FXA58</t>
  </si>
  <si>
    <t>Navaporn Rattanasin</t>
  </si>
  <si>
    <t>8/30 ซอยสวนยาม 9 แยก 3 (อมรพันธ์นคร 8) แขวงคันนายาว เขตคันนายาว กรุงเทพฯ 10230 · คันนายาว/ Khan Na Yao
คันนายาว/ Khan Na Yaoกรุงเทพมหานคร/ Bangkok
10230</t>
  </si>
  <si>
    <t>660816452270</t>
  </si>
  <si>
    <t>05/10/2025 07:17</t>
  </si>
  <si>
    <t>LEXPU0615113646</t>
  </si>
  <si>
    <t>05/10/2025 07:16</t>
  </si>
  <si>
    <t>FXA57</t>
  </si>
  <si>
    <t>ส***าย เ***อนลอย</t>
  </si>
  <si>
    <t>05/10/2025 07:14</t>
  </si>
  <si>
    <t>764692138464</t>
  </si>
  <si>
    <t>FXA56</t>
  </si>
  <si>
    <t>M*** ห***</t>
  </si>
  <si>
    <t>05/10/2025 07:13</t>
  </si>
  <si>
    <t>764610865351</t>
  </si>
  <si>
    <t>FXA55</t>
  </si>
  <si>
    <t>อ***รณ ค***วร</t>
  </si>
  <si>
    <t>05/10/2025 06:53</t>
  </si>
  <si>
    <t>764601272223</t>
  </si>
  <si>
    <t>FXA53</t>
  </si>
  <si>
    <t>ช***ัชชา ส***จ</t>
  </si>
  <si>
    <t>05/10/2025 06:16</t>
  </si>
  <si>
    <t>764660127490</t>
  </si>
  <si>
    <t>FXA52</t>
  </si>
  <si>
    <t>05/10/2025 06:05</t>
  </si>
  <si>
    <t>LEXPU0615114797</t>
  </si>
  <si>
    <t>FXA51</t>
  </si>
  <si>
    <t>ก***า ศ***ะนัน</t>
  </si>
  <si>
    <t>05/10/2025 05:37</t>
  </si>
  <si>
    <t>764669373263</t>
  </si>
  <si>
    <t>FXA50</t>
  </si>
  <si>
    <t>แ***้องหมูแฮม</t>
  </si>
  <si>
    <t>05/10/2025 04:50</t>
  </si>
  <si>
    <t>764609581654</t>
  </si>
  <si>
    <t>FXA49</t>
  </si>
  <si>
    <t>บ***ิ้ง ข***ะออง</t>
  </si>
  <si>
    <t>05/10/2025 04:05</t>
  </si>
  <si>
    <t>764650196310</t>
  </si>
  <si>
    <t>FXA48</t>
  </si>
  <si>
    <t>ส***รา  บ***รรม</t>
  </si>
  <si>
    <t>05/10/2025 04:00</t>
  </si>
  <si>
    <t>764649927484</t>
  </si>
  <si>
    <t>FXA47</t>
  </si>
  <si>
    <t>05/10/2025 03:50</t>
  </si>
  <si>
    <t>TH259783364352M</t>
  </si>
  <si>
    <t>FXA46</t>
  </si>
  <si>
    <t>ค***ล็กอ้วน</t>
  </si>
  <si>
    <t>05/10/2025 03:46</t>
  </si>
  <si>
    <t>764612924493</t>
  </si>
  <si>
    <t>FXA45</t>
  </si>
  <si>
    <t>ด***าดา ว***ศุภชาติ</t>
  </si>
  <si>
    <t>05/10/2025 03:35</t>
  </si>
  <si>
    <t>764614013424</t>
  </si>
  <si>
    <t>FXA44</t>
  </si>
  <si>
    <t>05/10/2025 03:04</t>
  </si>
  <si>
    <t>764653727493</t>
  </si>
  <si>
    <t>FXA43</t>
  </si>
  <si>
    <t>จ***</t>
  </si>
  <si>
    <t>05/10/2025 03:03</t>
  </si>
  <si>
    <t>764634810413</t>
  </si>
  <si>
    <t>05/10/2025 03:02</t>
  </si>
  <si>
    <t>FXA42</t>
  </si>
  <si>
    <t>น***กาน ก***พชร</t>
  </si>
  <si>
    <t>05/10/2025 02:55</t>
  </si>
  <si>
    <t>764672778693</t>
  </si>
  <si>
    <t>05/10/2025 02:56</t>
  </si>
  <si>
    <t>FXA41</t>
  </si>
  <si>
    <t>ว*** แ***คล้าย</t>
  </si>
  <si>
    <t>ขอครบทุกรสนะคะ</t>
  </si>
  <si>
    <t>764654463241</t>
  </si>
  <si>
    <t>FXA40</t>
  </si>
  <si>
    <t>TH258813616259R</t>
  </si>
  <si>
    <t>05/10/2025 02:33</t>
  </si>
  <si>
    <t>FXA39</t>
  </si>
  <si>
    <t>CHARM-LEK​ พบสิริ​ รูจีพันธ์</t>
  </si>
  <si>
    <t>ถนน ประชาสงเคราะห์  2011/60 · รัชดาภิเษก/ Ratchadaphisek
ดินแดง/ Din Daengกรุงเทพมหานคร/ Bangkok
10400</t>
  </si>
  <si>
    <t>660944195693</t>
  </si>
  <si>
    <t>LEXPU0614733341</t>
  </si>
  <si>
    <t>05/10/2025 02:32</t>
  </si>
  <si>
    <t>FXA38</t>
  </si>
  <si>
    <t>T** M**</t>
  </si>
  <si>
    <t>05/10/2025 02:29</t>
  </si>
  <si>
    <t>764669486722</t>
  </si>
  <si>
    <t>FXA37</t>
  </si>
  <si>
    <t>กาญจนา เจ็งสวัสดิ์</t>
  </si>
  <si>
    <t>2/4 หมู่ 4 ถนน ปทุม-ลาดหลุมแก้ว ต.ระแหง
ลาดหลุมแก้ว/ Lat Lum Kaeoปทุมธานี/ Pathum Thani
12140</t>
  </si>
  <si>
    <t>660860467617</t>
  </si>
  <si>
    <t>05/10/2025 02:15</t>
  </si>
  <si>
    <t>LEXPU0614733142</t>
  </si>
  <si>
    <t>FXA36</t>
  </si>
  <si>
    <t>จ***วรรณ บ***ีสุขสวัสดิ์</t>
  </si>
  <si>
    <t>05/10/2025 02:13</t>
  </si>
  <si>
    <t>764693210503</t>
  </si>
  <si>
    <t>FXA35</t>
  </si>
  <si>
    <t>น*** ม***า</t>
  </si>
  <si>
    <t>05/10/2025 02:05</t>
  </si>
  <si>
    <t>764691810503</t>
  </si>
  <si>
    <t>FXA34</t>
  </si>
  <si>
    <t>ก***รรณ  น***หอม</t>
  </si>
  <si>
    <t>05/10/2025 01:16</t>
  </si>
  <si>
    <t>764693814415</t>
  </si>
  <si>
    <t>05/10/2025 01:25</t>
  </si>
  <si>
    <t>FXA33</t>
  </si>
  <si>
    <t>ส***ียรติ</t>
  </si>
  <si>
    <t>05/10/2025 00:59</t>
  </si>
  <si>
    <t>764693610413</t>
  </si>
  <si>
    <t>FXA30</t>
  </si>
  <si>
    <t>จ***  ห***นชัย</t>
  </si>
  <si>
    <t>05/10/2025 00:30</t>
  </si>
  <si>
    <t>764674137463</t>
  </si>
  <si>
    <t>FXA29</t>
  </si>
  <si>
    <t>เนาวรัตน์ ทิศาภรณ์พงศ์</t>
  </si>
  <si>
    <t>2/14 ถนนแพร่งนรา แขวงศาลเจ้าพ่อเสือ
พระนคร/ Phra Nakhonกรุงเทพมหานคร/ Bangkok
10200</t>
  </si>
  <si>
    <t>10200</t>
  </si>
  <si>
    <t>660813634627</t>
  </si>
  <si>
    <t>05/10/2025 00:21</t>
  </si>
  <si>
    <t>LEXPU0614733128</t>
  </si>
  <si>
    <t>FXA28</t>
  </si>
  <si>
    <t>พ***ริ ท***ิริ</t>
  </si>
  <si>
    <t>05/10/2025 00:07</t>
  </si>
  <si>
    <t>764657660292</t>
  </si>
  <si>
    <t>05/10/2025 00:18</t>
  </si>
  <si>
    <t>FXH13</t>
  </si>
  <si>
    <t>06/10/2025 23:54</t>
  </si>
  <si>
    <t>LEXDO0170556941</t>
  </si>
  <si>
    <t>FXH12</t>
  </si>
  <si>
    <t>J***ilee B***ista</t>
  </si>
  <si>
    <t>06/10/2025 23:41</t>
  </si>
  <si>
    <t>764757733110</t>
  </si>
  <si>
    <t>06/10/2025 23:42</t>
  </si>
  <si>
    <t>FXH11</t>
  </si>
  <si>
    <t>ล**  ศ***วรวัฒนา</t>
  </si>
  <si>
    <t>06/10/2025 23:14</t>
  </si>
  <si>
    <t>764710301165</t>
  </si>
  <si>
    <t>FXH10</t>
  </si>
  <si>
    <t>Anny มัลลิกา ท้วมสุวรรณ</t>
  </si>
  <si>
    <t>้GWM สิงห์บุรี ข้างห้างท็อป  59 ม.3
เมืองสิงห์บุรี/ Mueang Sing Buriสิงห์บุรี/ Sing Buri
16000</t>
  </si>
  <si>
    <t>16000</t>
  </si>
  <si>
    <t>660854224777</t>
  </si>
  <si>
    <t>06/10/2025 23:08</t>
  </si>
  <si>
    <t>LEXPU0615383753</t>
  </si>
  <si>
    <t>FXH9</t>
  </si>
  <si>
    <t>พ***ตร ว***ไว</t>
  </si>
  <si>
    <t>06/10/2025 23:07</t>
  </si>
  <si>
    <t>764724736123</t>
  </si>
  <si>
    <t>FXH8</t>
  </si>
  <si>
    <t>น***ฒน์ ส***จันทรัตน์</t>
  </si>
  <si>
    <t>06/10/2025 23:06</t>
  </si>
  <si>
    <t>764790501123</t>
  </si>
  <si>
    <t>06/10/2025 23:05</t>
  </si>
  <si>
    <t>FXH7</t>
  </si>
  <si>
    <t>ก******ล</t>
  </si>
  <si>
    <t>****** บ้านเกาะ, อำเภอเมืองนครราชสีมา ตำบลบ้านเกาะ อำเภอเมืองนครราชสีมา จังหวัดนครราชสีมา 30000</t>
  </si>
  <si>
    <t>06/10/2025 23:29</t>
  </si>
  <si>
    <t>TH27017UFBYA8L</t>
  </si>
  <si>
    <t>06/10/2025 22:59</t>
  </si>
  <si>
    <t>FXH6</t>
  </si>
  <si>
    <t>ป******จ</t>
  </si>
  <si>
    <t>******แจ้งวัฒนะ, ต.คลองเกลือ, อ. ปากเกร็ด ตำบลคลองเกลือ อำเภอปากเกร็ด จังหวัดนนทบุรี 11120</t>
  </si>
  <si>
    <t>06/10/2025 22:58</t>
  </si>
  <si>
    <t>TH03067UFBUT1L</t>
  </si>
  <si>
    <t>06/10/2025 22:57</t>
  </si>
  <si>
    <t>FXH5</t>
  </si>
  <si>
    <t>******บ้านพัทยารุ่งเรือง ตำบลหนองปรือ ตำบลหนองปรือ อำเภอบางละมุง จังหวัดชลบุรี 20150</t>
  </si>
  <si>
    <t>80</t>
  </si>
  <si>
    <t>06/10/2025 22:40</t>
  </si>
  <si>
    <t>TH20047UFBJH2B0</t>
  </si>
  <si>
    <t>06/10/2025 22:39</t>
  </si>
  <si>
    <t>FXH3</t>
  </si>
  <si>
    <t>ป***ชาติ  ม***าเนตร</t>
  </si>
  <si>
    <t>06/10/2025 22:31</t>
  </si>
  <si>
    <t>764789597051</t>
  </si>
  <si>
    <t>FXH2</t>
  </si>
  <si>
    <t>เ***ลักษณ์ ล***ษร</t>
  </si>
  <si>
    <t>06/10/2025 22:16</t>
  </si>
  <si>
    <t>764704025120</t>
  </si>
  <si>
    <t>FXH1</t>
  </si>
  <si>
    <t>06/10/2025 22:08</t>
  </si>
  <si>
    <t>764797489013</t>
  </si>
  <si>
    <t>FXH0</t>
  </si>
  <si>
    <t>อ*** ท***ะออ</t>
  </si>
  <si>
    <t>06/10/2025 22:02</t>
  </si>
  <si>
    <t>764793288044</t>
  </si>
  <si>
    <t>FXG98</t>
  </si>
  <si>
    <t>นาย ทรงพล ยุทธเนตร</t>
  </si>
  <si>
    <t>60/11 หมู่3 ตำบล มาบยางพร อำเภอ ปลวกแดง
ปลวกแดง/ Pluak Daengระยอง/ Rayong
21140</t>
  </si>
  <si>
    <t>660821525534</t>
  </si>
  <si>
    <t>06/10/2025 21:51</t>
  </si>
  <si>
    <t>LEXPU0615386094</t>
  </si>
  <si>
    <t>06/10/2025 21:50</t>
  </si>
  <si>
    <t>FXG97</t>
  </si>
  <si>
    <t>******ภอเมืองสมุทรปราการ ตำบลบางโปรง อำเภอเมืองสมุทรปราการ จังหวัดสมุทรปราการ 10270</t>
  </si>
  <si>
    <t>85</t>
  </si>
  <si>
    <t>TH251058011886D</t>
  </si>
  <si>
    <t>FXG96</t>
  </si>
  <si>
    <t>ช***า</t>
  </si>
  <si>
    <t>******ผ่า, อำเภอพระสมุทรเจดีย์ ตำบลแหลมฟ้าผ่า อำเภอพระสมุทรเจดีย์ จังหวัดสมุทรปราการ 10290</t>
  </si>
  <si>
    <t>10290</t>
  </si>
  <si>
    <t>06/10/2025 22:19</t>
  </si>
  <si>
    <t>TH02057UF7W82C</t>
  </si>
  <si>
    <t>06/10/2025 21:49</t>
  </si>
  <si>
    <t>FXG95</t>
  </si>
  <si>
    <t>******าน บ้านช่องรอซิตี้ ตำบลครน ตำบลครน อำเภอสวี จังหวัดชุมพร 86130</t>
  </si>
  <si>
    <t>86130</t>
  </si>
  <si>
    <t>06/10/2025 22:10</t>
  </si>
  <si>
    <t>TH70077UE4S78G</t>
  </si>
  <si>
    <t>06/10/2025 21:40</t>
  </si>
  <si>
    <t>FXG94</t>
  </si>
  <si>
    <t>พ***์วิรา  ป***าพรพัชร</t>
  </si>
  <si>
    <t>06/10/2025 21:37</t>
  </si>
  <si>
    <t>764739699091</t>
  </si>
  <si>
    <t>FXG93</t>
  </si>
  <si>
    <t>น***าวสิริกร ไ***มฆ</t>
  </si>
  <si>
    <t>06/10/2025 21:29</t>
  </si>
  <si>
    <t>764739623115</t>
  </si>
  <si>
    <t>06/10/2025 21:28</t>
  </si>
  <si>
    <t>FXG92</t>
  </si>
  <si>
    <t>น***ยา ด***ก้ว</t>
  </si>
  <si>
    <t>06/10/2025 21:20</t>
  </si>
  <si>
    <t>กาแฟ2
มะพร้าวน้ำหอม2
ลูกตาล1
ทุเรียน1</t>
  </si>
  <si>
    <t>764773885024</t>
  </si>
  <si>
    <t>FXG88</t>
  </si>
  <si>
    <t>06/10/2025 21:13</t>
  </si>
  <si>
    <t>764707909114</t>
  </si>
  <si>
    <t>FXG87</t>
  </si>
  <si>
    <t>ฐ***ภา ศ***ัยชุมพร</t>
  </si>
  <si>
    <t>06/10/2025 21:10</t>
  </si>
  <si>
    <t>764736014206</t>
  </si>
  <si>
    <t>06/10/2025 21:12</t>
  </si>
  <si>
    <t>FXG86</t>
  </si>
  <si>
    <t>ส***ญญา ส***ิเวช</t>
  </si>
  <si>
    <t>06/10/2025 20:51</t>
  </si>
  <si>
    <t>764790337150</t>
  </si>
  <si>
    <t>FXG85</t>
  </si>
  <si>
    <t>ก่อเกียรติ ชนะเกตุ</t>
  </si>
  <si>
    <t>ถนน ธนะวิถี ถนน ธนะวิถี บ้านสุขสำราญ 44 หมู่ 6 ตำบลหนองแวง อำเภอโคกสูง จังหวัดสระแก้ว · หนองแวง/ Nong Waeng
โคกสูง/ Khok Sungสระแก้ว/ Sa Kaeo
27120</t>
  </si>
  <si>
    <t>27120</t>
  </si>
  <si>
    <t>660624587659</t>
  </si>
  <si>
    <t>06/10/2025 20:48</t>
  </si>
  <si>
    <t>LEXPU0615389043</t>
  </si>
  <si>
    <t>FXG84</t>
  </si>
  <si>
    <t>ต**</t>
  </si>
  <si>
    <t>06/10/2025 20:47</t>
  </si>
  <si>
    <t>764723311144</t>
  </si>
  <si>
    <t>FXG83</t>
  </si>
  <si>
    <t>06/10/2025 20:40</t>
  </si>
  <si>
    <t>THT040226PK9P9Z</t>
  </si>
  <si>
    <t>FXG82</t>
  </si>
  <si>
    <t>ว***รณ์ น***งศ์ษา</t>
  </si>
  <si>
    <t>06/10/2025 20:39</t>
  </si>
  <si>
    <t>764709789082</t>
  </si>
  <si>
    <t>FXG80</t>
  </si>
  <si>
    <t>น*** เ***ี อ***ไกรสีห์     แ***แม่บ้าน</t>
  </si>
  <si>
    <t>06/10/2025 20:28</t>
  </si>
  <si>
    <t>764712674051</t>
  </si>
  <si>
    <t>FXG79</t>
  </si>
  <si>
    <t>โ******ง</t>
  </si>
  <si>
    <t>******23, แขวงลาดพร้าว, เขตลาดพร้าว แขวงลาดพร้าว เขตลาดพร้าว จังหวัดกรุงเทพมหานคร 10230</t>
  </si>
  <si>
    <t>06/10/2025 20:54</t>
  </si>
  <si>
    <t>TH250307444267W</t>
  </si>
  <si>
    <t>06/10/2025 20:24</t>
  </si>
  <si>
    <t>FXG78</t>
  </si>
  <si>
    <t>******อำเภอคอนสาร จังหวัดชัยภูมิ 36180 ตำบลห้วยยาง อำเภอคอนสาร จังหวัดชัยภูมิ 36180</t>
  </si>
  <si>
    <t>36180</t>
  </si>
  <si>
    <t>06/10/2025 20:21</t>
  </si>
  <si>
    <t>TH255520594093O</t>
  </si>
  <si>
    <t>06/10/2025 20:20</t>
  </si>
  <si>
    <t>FXG77</t>
  </si>
  <si>
    <t>ส***รษา พ***ยะศิริไพศาล</t>
  </si>
  <si>
    <t>764762994074</t>
  </si>
  <si>
    <t>FXG76</t>
  </si>
  <si>
    <t>ก***า ส***หนู ว***ยะประกันภัย</t>
  </si>
  <si>
    <t>06/10/2025 20:19</t>
  </si>
  <si>
    <t>764727417252</t>
  </si>
  <si>
    <t>FXG75</t>
  </si>
  <si>
    <t>ค***ายสาร</t>
  </si>
  <si>
    <t>06/10/2025 20:18</t>
  </si>
  <si>
    <t>764732288036</t>
  </si>
  <si>
    <t>FXG73</t>
  </si>
  <si>
    <t>ด***บุญญฤทธิ์ ก***ุดทน</t>
  </si>
  <si>
    <t>06/10/2025 20:17</t>
  </si>
  <si>
    <t>764748325202</t>
  </si>
  <si>
    <t>FXG72</t>
  </si>
  <si>
    <t>06/10/2025 20:13</t>
  </si>
  <si>
    <t>THT030626NNUA4Z</t>
  </si>
  <si>
    <t>FXG71</t>
  </si>
  <si>
    <t>ป***า</t>
  </si>
  <si>
    <t>06/10/2025 20:10</t>
  </si>
  <si>
    <t>764743604122</t>
  </si>
  <si>
    <t>06/10/2025 20:11</t>
  </si>
  <si>
    <t>FXG70</t>
  </si>
  <si>
    <t>ส***มิ</t>
  </si>
  <si>
    <t>06/10/2025 20:04</t>
  </si>
  <si>
    <t>764776989093</t>
  </si>
  <si>
    <t>FXG69</t>
  </si>
  <si>
    <t>สลิลทิพย์  สินธุสนธิชาติ</t>
  </si>
  <si>
    <t>78/31  ม.เดอะแพลนท์ฉลองกรุง ถนนฉลองกรุง แขวงลำผักชี · ลำผักชี/ Lam Phak Chi
หนองจอก/ Nong Chokกรุงเทพมหานคร/ Bangkok
10530</t>
  </si>
  <si>
    <t>10530</t>
  </si>
  <si>
    <t>660993944651</t>
  </si>
  <si>
    <t>LEXPU0615386865</t>
  </si>
  <si>
    <t>FXG68</t>
  </si>
  <si>
    <t>06/10/2025 19:57</t>
  </si>
  <si>
    <t>LEXPU0615385777</t>
  </si>
  <si>
    <t>FXG67</t>
  </si>
  <si>
    <t>พ***รรค์</t>
  </si>
  <si>
    <t>06/10/2025 19:54</t>
  </si>
  <si>
    <t>764790793034</t>
  </si>
  <si>
    <t>FXG66</t>
  </si>
  <si>
    <t>ก***ร  เ***ยงแท้</t>
  </si>
  <si>
    <t>764799219251</t>
  </si>
  <si>
    <t>FXG65</t>
  </si>
  <si>
    <t>ฮ***ี่ ผ***ญิงมีหนวด</t>
  </si>
  <si>
    <t>06/10/2025 19:55</t>
  </si>
  <si>
    <t>764731594082</t>
  </si>
  <si>
    <t>06/10/2025 19:53</t>
  </si>
  <si>
    <t>FXG64</t>
  </si>
  <si>
    <t>ก******ด</t>
  </si>
  <si>
    <t>******65 เขตประเวศ แขวงประเวศ กทม.10250 แขวงประเวศ เขตประเวศ จังหวัดกรุงเทพมหานคร 10250</t>
  </si>
  <si>
    <t>06/10/2025 19:41</t>
  </si>
  <si>
    <t>TH256552556650Y</t>
  </si>
  <si>
    <t>06/10/2025 19:40</t>
  </si>
  <si>
    <t>FXG62</t>
  </si>
  <si>
    <t>ณ******ิ</t>
  </si>
  <si>
    <t>******กาแฟครัวคุณก้อย) หมู่ 4 ต.บึงสนั่น ตำบลบึงสนั่น อำเภอธัญบุรี จังหวัดปทุมธานี 12110</t>
  </si>
  <si>
    <t>TH259671312186S</t>
  </si>
  <si>
    <t>06/10/2025 19:39</t>
  </si>
  <si>
    <t>FXG61</t>
  </si>
  <si>
    <t>ว***วัลย์ ก***ะโฮง</t>
  </si>
  <si>
    <t>06/10/2025 19:27</t>
  </si>
  <si>
    <t>764734277090</t>
  </si>
  <si>
    <t>FXG60</t>
  </si>
  <si>
    <t>เจษฎา (เจมส์) แสงอรุณ</t>
  </si>
  <si>
    <t>ถนนในไร่บน 247/1 หมู่ 11 · ปากพูน/ Pak Phun
เมืองนครศรีธรรมราช/ Mueang Nakhon Si Thammaratนครศรีธรรมราช/ Nakhon Si Thammarat
80000</t>
  </si>
  <si>
    <t>80000</t>
  </si>
  <si>
    <t>660839743247</t>
  </si>
  <si>
    <t>LEXPU0615391485</t>
  </si>
  <si>
    <t>FXG59</t>
  </si>
  <si>
    <t>06/10/2025 19:24</t>
  </si>
  <si>
    <t>LEXPU0615389702</t>
  </si>
  <si>
    <t>FXG58</t>
  </si>
  <si>
    <t>06/10/2025 19:17</t>
  </si>
  <si>
    <t>LEXPU0615388811</t>
  </si>
  <si>
    <t>FXG57</t>
  </si>
  <si>
    <t>ท***ง ส***ง</t>
  </si>
  <si>
    <t>06/10/2025 19:16</t>
  </si>
  <si>
    <t>764708482053</t>
  </si>
  <si>
    <t>FXG55</t>
  </si>
  <si>
    <t>u***6727410502472</t>
  </si>
  <si>
    <t>06/10/2025 19:03</t>
  </si>
  <si>
    <t>764711211180</t>
  </si>
  <si>
    <t>FXG54</t>
  </si>
  <si>
    <t>ปราญ์ชลี เวทการ</t>
  </si>
  <si>
    <t>608 ซอยปานทิพย์กลาง ถนนวงศ์สว่าง แขวงวงศ์สว่าง
บางซื่อ/ Bang Sueกรุงเทพมหานคร/ Bangkok
10800</t>
  </si>
  <si>
    <t>660649198678</t>
  </si>
  <si>
    <t>06/10/2025 19:00</t>
  </si>
  <si>
    <t>LEXPU0615391322</t>
  </si>
  <si>
    <t>FXG51</t>
  </si>
  <si>
    <t>******านเลน, อำเภอบางปะอิน ตำบลบ้านเลน อำเภอบางปะอิน จังหวัดพระนครศรีอยุธยา 13160</t>
  </si>
  <si>
    <t>13160</t>
  </si>
  <si>
    <t>06/10/2025 19:22</t>
  </si>
  <si>
    <t>TH2551796907652</t>
  </si>
  <si>
    <t>06/10/2025 18:52</t>
  </si>
  <si>
    <t>FXG50</t>
  </si>
  <si>
    <t>ด***รัตน์ พ***ะลิ</t>
  </si>
  <si>
    <t>06/10/2025 18:51</t>
  </si>
  <si>
    <t>764712817131</t>
  </si>
  <si>
    <t>FXG49</t>
  </si>
  <si>
    <t>O** N** ช***รา ร***ินลาด</t>
  </si>
  <si>
    <t>06/10/2025 18:46</t>
  </si>
  <si>
    <t>764717153034</t>
  </si>
  <si>
    <t>FXG48</t>
  </si>
  <si>
    <t>กลยุทธ ลายพิกุล</t>
  </si>
  <si>
    <t>5/2 หมู่ 5 ตำบลบางโตนด อำเภอโพธาราม
โพธาราม/ Photharamราชบุรี/ Ratchaburi
70120</t>
  </si>
  <si>
    <t>70120</t>
  </si>
  <si>
    <t>660853214510</t>
  </si>
  <si>
    <t>06/10/2025 18:37</t>
  </si>
  <si>
    <t>LEXDO0170566206</t>
  </si>
  <si>
    <t>FXG47</t>
  </si>
  <si>
    <t>ว***ภรณ์ ด***น</t>
  </si>
  <si>
    <t>06/10/2025 18:34</t>
  </si>
  <si>
    <t>764789328155</t>
  </si>
  <si>
    <t>06/10/2025 18:33</t>
  </si>
  <si>
    <t>FXG46</t>
  </si>
  <si>
    <t>ธ******ง</t>
  </si>
  <si>
    <t>******ตำบลหาดเสี้ยว ตำบลหาดเสี้ยว อำเภอศรีสัชนาลัย จังหวัดสุโขทัย 64130</t>
  </si>
  <si>
    <t>16</t>
  </si>
  <si>
    <t>06/10/2025 18:27</t>
  </si>
  <si>
    <t>TH2527912484703</t>
  </si>
  <si>
    <t>06/10/2025 18:26</t>
  </si>
  <si>
    <t>FXG45</t>
  </si>
  <si>
    <t>******ำปลาทิว, เขตลาดกระบัง แขวงลำปลาทิว เขตลาดกระบัง จังหวัดกรุงเทพมหานคร 10520</t>
  </si>
  <si>
    <t>06/10/2025 18:25</t>
  </si>
  <si>
    <t>TH252768051488H</t>
  </si>
  <si>
    <t>06/10/2025 18:24</t>
  </si>
  <si>
    <t>FXG44</t>
  </si>
  <si>
    <t>****** เมือง. สมุทรสาคร ตำบลท่าทราย อำเภอเมืองสมุทรสาคร จังหวัดสมุทรสาคร 74000</t>
  </si>
  <si>
    <t>06/10/2025 18:38</t>
  </si>
  <si>
    <t>TH253474621494J</t>
  </si>
  <si>
    <t>06/10/2025 18:08</t>
  </si>
  <si>
    <t>FXG43</t>
  </si>
  <si>
    <t>TH259012007544Z</t>
  </si>
  <si>
    <t>FXG42</t>
  </si>
  <si>
    <t>ณ***นน อ***๊ะยศ</t>
  </si>
  <si>
    <t>06/10/2025 17:56</t>
  </si>
  <si>
    <t>764767721152</t>
  </si>
  <si>
    <t>FXG40</t>
  </si>
  <si>
    <t>******ถ.บางนา-ตราด ต.บางโฉลง อ.บางพลี จ.สมุทปราการ ตำบลบางโฉลง อำเภอบางพลี จังหวัดสมุทรปราการ 10540</t>
  </si>
  <si>
    <t>06/10/2025 17:42</t>
  </si>
  <si>
    <t>TH258910857415C</t>
  </si>
  <si>
    <t>FXG39</t>
  </si>
  <si>
    <t>ก***นา ห***หิบ</t>
  </si>
  <si>
    <t>06/10/2025 17:41</t>
  </si>
  <si>
    <t>764759325164</t>
  </si>
  <si>
    <t>FXG38</t>
  </si>
  <si>
    <t>ดุสีดา คำวิไล</t>
  </si>
  <si>
    <t>N 818 ซ.เสรีไท 41  818 ซ.เสรีไท 41 N, 10240, บึงกุ่ม/ Bueng Kum, กรุงเทพมหานคร/ Bangkok.
บึงกุ่ม/ Bueng Kumกรุงเทพมหานคร/ Bangkok
10240</t>
  </si>
  <si>
    <t>660825901949</t>
  </si>
  <si>
    <t>06/10/2025 17:30</t>
  </si>
  <si>
    <t>LEXPU0615382762</t>
  </si>
  <si>
    <t>FXG37</t>
  </si>
  <si>
    <t>ว***พงษ์  ป***ญาพรกุล</t>
  </si>
  <si>
    <t>764754191084</t>
  </si>
  <si>
    <t>FXG36</t>
  </si>
  <si>
    <t>อ***า โ***ิลัย</t>
  </si>
  <si>
    <t>06/10/2025 17:10</t>
  </si>
  <si>
    <t>764777529165</t>
  </si>
  <si>
    <t>FXG35</t>
  </si>
  <si>
    <t>ส***ภาพร  ส***รณมณี</t>
  </si>
  <si>
    <t>06/10/2025 17:00</t>
  </si>
  <si>
    <t>764776288076</t>
  </si>
  <si>
    <t>FXG34</t>
  </si>
  <si>
    <t>ไ***น   ต***กิจทนงศักดิ์</t>
  </si>
  <si>
    <t>06/10/2025 16:54</t>
  </si>
  <si>
    <t>764748721284</t>
  </si>
  <si>
    <t>FXG33</t>
  </si>
  <si>
    <t>06/10/2025 16:53</t>
  </si>
  <si>
    <t>764715799083</t>
  </si>
  <si>
    <t>FXG31</t>
  </si>
  <si>
    <t>ช***เบียร์</t>
  </si>
  <si>
    <t>06/10/2025 16:49</t>
  </si>
  <si>
    <t>764742924175</t>
  </si>
  <si>
    <t>FXG29</t>
  </si>
  <si>
    <t>ก***นา​ ถ***ัฒนาพร</t>
  </si>
  <si>
    <t>06/10/2025 16:48</t>
  </si>
  <si>
    <t>764729214141</t>
  </si>
  <si>
    <t>FXG27</t>
  </si>
  <si>
    <t>อ***สา  ต***</t>
  </si>
  <si>
    <t>06/10/2025 16:37</t>
  </si>
  <si>
    <t>764751928113</t>
  </si>
  <si>
    <t>FXG26</t>
  </si>
  <si>
    <t>ส*** ม***</t>
  </si>
  <si>
    <t>06/10/2025 16:29</t>
  </si>
  <si>
    <t>764712926180</t>
  </si>
  <si>
    <t>FXG25</t>
  </si>
  <si>
    <t>น******ก</t>
  </si>
  <si>
    <t>******งเมา, ตำบลสระว่านพระยา, อำเภอครบุรี ตำบลสระว่านพระยา อำเภอครบุรี จังหวัดนครราชสีมา 30250</t>
  </si>
  <si>
    <t>30250</t>
  </si>
  <si>
    <t>12</t>
  </si>
  <si>
    <t>06/10/2025 16:28</t>
  </si>
  <si>
    <t>TH258220103214T</t>
  </si>
  <si>
    <t>FXG24</t>
  </si>
  <si>
    <t>บ* ส***รณ</t>
  </si>
  <si>
    <t>06/10/2025 16:25</t>
  </si>
  <si>
    <t>764702720176</t>
  </si>
  <si>
    <t>FXG23</t>
  </si>
  <si>
    <t>TH253469215351X</t>
  </si>
  <si>
    <t>06/10/2025 16:19</t>
  </si>
  <si>
    <t>FXG21</t>
  </si>
  <si>
    <t>ด*** พ***นัย ว***นิท</t>
  </si>
  <si>
    <t>06/10/2025 16:02</t>
  </si>
  <si>
    <t>764778596094</t>
  </si>
  <si>
    <t>FXG20</t>
  </si>
  <si>
    <t>น***วราลักษณ์ พ***า</t>
  </si>
  <si>
    <t>06/10/2025 15:56</t>
  </si>
  <si>
    <t>764707196013</t>
  </si>
  <si>
    <t>06/10/2025 15:57</t>
  </si>
  <si>
    <t>FXG19</t>
  </si>
  <si>
    <t>ข***จิตต์ ด***สิงห์</t>
  </si>
  <si>
    <t>06/10/2025 15:54</t>
  </si>
  <si>
    <t>764794409116</t>
  </si>
  <si>
    <t>FXG18</t>
  </si>
  <si>
    <t>ค******ู</t>
  </si>
  <si>
    <t>******หมู่10 ต.หนองกี่ ตำบลหนองกี่ อำเภอกบินทร์บุรี จังหวัดปราจีนบุรี 25110</t>
  </si>
  <si>
    <t>06/10/2025 15:49</t>
  </si>
  <si>
    <t>TH251796496060I</t>
  </si>
  <si>
    <t>FXG17</t>
  </si>
  <si>
    <t>ท** น***ณ์</t>
  </si>
  <si>
    <t>764757313143</t>
  </si>
  <si>
    <t>FXG16</t>
  </si>
  <si>
    <t>ณ***า โ***ัย</t>
  </si>
  <si>
    <t>06/10/2025 15:43</t>
  </si>
  <si>
    <t>764749719145</t>
  </si>
  <si>
    <t>FXG15</t>
  </si>
  <si>
    <t>ธ***ารัตน์ โ***์อ่อง</t>
  </si>
  <si>
    <t>06/10/2025 15:38</t>
  </si>
  <si>
    <t>THT040226NNNH4Z</t>
  </si>
  <si>
    <t>06/10/2025 15:39</t>
  </si>
  <si>
    <t>FXG13</t>
  </si>
  <si>
    <t>พ***ี จ***หม</t>
  </si>
  <si>
    <t>ภูเก็ต</t>
  </si>
  <si>
    <t>06/10/2025 15:33</t>
  </si>
  <si>
    <t>764719590106</t>
  </si>
  <si>
    <t>FXG12</t>
  </si>
  <si>
    <t>พ***ัฒน์ พ***พงษ์</t>
  </si>
  <si>
    <t>06/10/2025 15:31</t>
  </si>
  <si>
    <t>764743480071</t>
  </si>
  <si>
    <t>FXG11</t>
  </si>
  <si>
    <t>ม***ูด</t>
  </si>
  <si>
    <t>06/10/2025 15:28</t>
  </si>
  <si>
    <t>764734681082</t>
  </si>
  <si>
    <t>FXG9</t>
  </si>
  <si>
    <t>ก***า เ***์แก้ว</t>
  </si>
  <si>
    <t>06/10/2025 15:16</t>
  </si>
  <si>
    <t>764797042026</t>
  </si>
  <si>
    <t>06/10/2025 15:17</t>
  </si>
  <si>
    <t>FXG8</t>
  </si>
  <si>
    <t>ภ****น</t>
  </si>
  <si>
    <t>******บลหนองสรวง อำเภอขามทะเลสอ จังหวัดนครราชสีมา 30280</t>
  </si>
  <si>
    <t>30280</t>
  </si>
  <si>
    <t>39</t>
  </si>
  <si>
    <t>TH258513672727P</t>
  </si>
  <si>
    <t>FXG7</t>
  </si>
  <si>
    <t>ด***ร จ***าธรรม</t>
  </si>
  <si>
    <t>764705714205</t>
  </si>
  <si>
    <t>FXG6</t>
  </si>
  <si>
    <t>เ*** น***ัย</t>
  </si>
  <si>
    <t>06/10/2025 15:09</t>
  </si>
  <si>
    <t>764732605184</t>
  </si>
  <si>
    <t>FXG5</t>
  </si>
  <si>
    <t>B***8889</t>
  </si>
  <si>
    <t>06/10/2025 15:08</t>
  </si>
  <si>
    <t>764761840021</t>
  </si>
  <si>
    <t>FXG3</t>
  </si>
  <si>
    <t>น*** ค***งดี</t>
  </si>
  <si>
    <t>06/10/2025 15:07</t>
  </si>
  <si>
    <t>764765712200</t>
  </si>
  <si>
    <t>FXG2</t>
  </si>
  <si>
    <t>ม***ตา พ***ดีราช</t>
  </si>
  <si>
    <t>06/10/2025 15:06</t>
  </si>
  <si>
    <t>764794905114</t>
  </si>
  <si>
    <t>FXG1</t>
  </si>
  <si>
    <t>น******ำ</t>
  </si>
  <si>
    <t>******บลประจวบคีรีขันธ์ อำเภอเมืองประจวบคีรีขันธ์ จังหวัดประจวบคีรีขันธ์ 77000</t>
  </si>
  <si>
    <t>77000</t>
  </si>
  <si>
    <t>TH253699239013T</t>
  </si>
  <si>
    <t>06/10/2025 15:01</t>
  </si>
  <si>
    <t>FXF99</t>
  </si>
  <si>
    <t>บ***าค  จ***ศรี</t>
  </si>
  <si>
    <t>06/10/2025 14:58</t>
  </si>
  <si>
    <t>764758320115</t>
  </si>
  <si>
    <t>FXF98</t>
  </si>
  <si>
    <t>u***39086505233575</t>
  </si>
  <si>
    <t>06/10/2025 14:56</t>
  </si>
  <si>
    <t>764762527115</t>
  </si>
  <si>
    <t>FXF97</t>
  </si>
  <si>
    <t>จ***ภร​ ม***​ี​รินทร์​</t>
  </si>
  <si>
    <t>06/10/2025 14:54</t>
  </si>
  <si>
    <t>764795475010</t>
  </si>
  <si>
    <t>FXF96</t>
  </si>
  <si>
    <t>M***ning</t>
  </si>
  <si>
    <t>06/10/2025 14:51</t>
  </si>
  <si>
    <t>764702725124</t>
  </si>
  <si>
    <t>FXF94</t>
  </si>
  <si>
    <t>ป***ษา ซ***ผาสุข</t>
  </si>
  <si>
    <t>06/10/2025 14:44</t>
  </si>
  <si>
    <t>764759876016</t>
  </si>
  <si>
    <t>FXF93</t>
  </si>
  <si>
    <t>ว***ัตน์</t>
  </si>
  <si>
    <t>764795605195</t>
  </si>
  <si>
    <t>FXF90</t>
  </si>
  <si>
    <t>ฮ***</t>
  </si>
  <si>
    <t>06/10/2025 14:39</t>
  </si>
  <si>
    <t>764780408195</t>
  </si>
  <si>
    <t>06/10/2025 14:40</t>
  </si>
  <si>
    <t>FXF89</t>
  </si>
  <si>
    <t>อ***รา ค***ญ</t>
  </si>
  <si>
    <t>06/10/2025 14:33</t>
  </si>
  <si>
    <t>764743410266</t>
  </si>
  <si>
    <t>FXF88</t>
  </si>
  <si>
    <t>จิตรา พลราม</t>
  </si>
  <si>
    <t>199ม.3ต.คลองพาอ.ท่าชนะ จ.สุราษฎร์ธานี 84170 · คันธุลี/ Khan Thuli
ท่าชนะ/ Tha Chanaสุราษฎร์ธานี/ Surat Thani
84170</t>
  </si>
  <si>
    <t>84170</t>
  </si>
  <si>
    <t>660999275725</t>
  </si>
  <si>
    <t>06/10/2025 14:26</t>
  </si>
  <si>
    <t>TH68077UE6TU7F</t>
  </si>
  <si>
    <t>FXF87</t>
  </si>
  <si>
    <t>อ******ม</t>
  </si>
  <si>
    <t>******วง จ.ลพบุรี ตำบลท่าหลวง อำเภอท่าหลวง จังหวัดลพบุรี 15230</t>
  </si>
  <si>
    <t>15230</t>
  </si>
  <si>
    <t>87</t>
  </si>
  <si>
    <t>06/10/2025 14:22</t>
  </si>
  <si>
    <t>TH253270245664G</t>
  </si>
  <si>
    <t>FXF86</t>
  </si>
  <si>
    <t>อ***งค์ ก***นจันทร์</t>
  </si>
  <si>
    <t>06/10/2025 14:20</t>
  </si>
  <si>
    <t>764714326283</t>
  </si>
  <si>
    <t>FXF85</t>
  </si>
  <si>
    <t>ค***ุญนาค  ป***นนท์</t>
  </si>
  <si>
    <t>06/10/2025 14:18</t>
  </si>
  <si>
    <t>764742780071</t>
  </si>
  <si>
    <t>FXF84</t>
  </si>
  <si>
    <t>น***ร ม***สิงห์</t>
  </si>
  <si>
    <t>764737186054</t>
  </si>
  <si>
    <t>FXF83</t>
  </si>
  <si>
    <t>06/10/2025 14:16</t>
  </si>
  <si>
    <t>06/10/2025 14:17</t>
  </si>
  <si>
    <t>FXF82</t>
  </si>
  <si>
    <t>รักษิณา พุฒวราสุข</t>
  </si>
  <si>
    <t>ร้าน นิวหวั่งหลี ซอย อิศรานุภาพ เขต สัมพัธวงศ์ 214 · สัมพันธวงศ์/ Khet Samphanthawong
สัมพันธวงศ์/ Samphanthawongกรุงเทพมหานคร/ Bangkok
10100</t>
  </si>
  <si>
    <t>10100</t>
  </si>
  <si>
    <t>660853197930</t>
  </si>
  <si>
    <t>LEXPU0615388453</t>
  </si>
  <si>
    <t>FXF81</t>
  </si>
  <si>
    <t>K******ด</t>
  </si>
  <si>
    <t>******ย26 ตำบลโพธิ์ อำเภอเมืองศรีสะเกษ จังหวัดศรีสะเกษ 33000</t>
  </si>
  <si>
    <t>33000</t>
  </si>
  <si>
    <t>TH258682695765P</t>
  </si>
  <si>
    <t>FXF80</t>
  </si>
  <si>
    <t>D***ee W***wong</t>
  </si>
  <si>
    <t>06/10/2025 14:14</t>
  </si>
  <si>
    <t>764785513111</t>
  </si>
  <si>
    <t>FXF79</t>
  </si>
  <si>
    <t>น***กรณ์ โ***สูงเนิน</t>
  </si>
  <si>
    <t>06/10/2025 14:12</t>
  </si>
  <si>
    <t>764793494080</t>
  </si>
  <si>
    <t>06/10/2025 14:15</t>
  </si>
  <si>
    <t>FXF78</t>
  </si>
  <si>
    <t>พรรณวิภา นาคประสพ</t>
  </si>
  <si>
    <t>1/1 ตึกภัทรธานีคอร์สสีฟ้า  ซอยรามคำแหง 32 แขวงหัวหมาก ห้อง 801A
บางกะปิ/ Bang Kapiกรุงเทพมหานคร/ Bangkok
10240</t>
  </si>
  <si>
    <t>660822187024</t>
  </si>
  <si>
    <t>06/10/2025 13:59</t>
  </si>
  <si>
    <t>LEXPU0615502478</t>
  </si>
  <si>
    <t>FXF77</t>
  </si>
  <si>
    <t>06/10/2025 13:54</t>
  </si>
  <si>
    <t>764711127121</t>
  </si>
  <si>
    <t>FXF76</t>
  </si>
  <si>
    <t>ส******ะ</t>
  </si>
  <si>
    <t>******ธิ์, ตำบล ไชยราช ตำบลไชยราช อำเภอบางสะพานน้อย จังหวัดประจวบคีรีขันธ์ 77170</t>
  </si>
  <si>
    <t>77170</t>
  </si>
  <si>
    <t>04</t>
  </si>
  <si>
    <t>06/10/2025 14:23</t>
  </si>
  <si>
    <t>TH255602623598P</t>
  </si>
  <si>
    <t>06/10/2025 13:53</t>
  </si>
  <si>
    <t>FXF75</t>
  </si>
  <si>
    <t>06/10/2025 14:21</t>
  </si>
  <si>
    <t>TH250633448339Z</t>
  </si>
  <si>
    <t>06/10/2025 13:51</t>
  </si>
  <si>
    <t>FXF74</t>
  </si>
  <si>
    <t>พ******ู</t>
  </si>
  <si>
    <t>******21 ต.ยางฮอม อ.ขุนตาล จ.เชียงราย 57340 ตำบลแม่ต๋ำ อำเภอพญาเม็งราย จังหวัดเชียงราย 57290</t>
  </si>
  <si>
    <t>57290</t>
  </si>
  <si>
    <t>06/10/2025 13:42</t>
  </si>
  <si>
    <t>TH257051966860G</t>
  </si>
  <si>
    <t>FXF73</t>
  </si>
  <si>
    <t>06/10/2025 13:37</t>
  </si>
  <si>
    <t>764779185100</t>
  </si>
  <si>
    <t>FXF72</t>
  </si>
  <si>
    <t>น***อ</t>
  </si>
  <si>
    <t>06/10/2025 13:36</t>
  </si>
  <si>
    <t>764727092102</t>
  </si>
  <si>
    <t>FXF71</t>
  </si>
  <si>
    <t>คุณวิภาพร</t>
  </si>
  <si>
    <t>อาคาร7 สาขาคลองหลวง ต.คลองสี่ ม.8 อ.คอลงหลวง จ.ปทุมธานี 12120</t>
  </si>
  <si>
    <t>0816163567</t>
  </si>
  <si>
    <t>06/10/2025 13:27</t>
  </si>
  <si>
    <t>06/10/2025 13:26</t>
  </si>
  <si>
    <t>FXF70</t>
  </si>
  <si>
    <t>พระทวีลาภ ทินฺนลาโภ</t>
  </si>
  <si>
    <t>135หมู่10 สถานีวิทยุวัดอุโมงค์ ต.สุเทพ · สุเทพ/ Suthep
เมืองเชียงใหม่/ Mueang Chiang Maiเชียงใหม่/ Chiang Mai
50200</t>
  </si>
  <si>
    <t>50200</t>
  </si>
  <si>
    <t>660614639461</t>
  </si>
  <si>
    <t>06/10/2025 13:22</t>
  </si>
  <si>
    <t>LEXPU0615387967</t>
  </si>
  <si>
    <t>FXF69</t>
  </si>
  <si>
    <t>พ*** ไ***น</t>
  </si>
  <si>
    <t>06/10/2025 13:21</t>
  </si>
  <si>
    <t>764707819256</t>
  </si>
  <si>
    <t>FXF68</t>
  </si>
  <si>
    <t>จันจิรา เทพนุกูล</t>
  </si>
  <si>
    <t xml:space="preserve">33 ม.4 ต.เขาพระ อ.รัตภูมิ จ.สงขลา 90180
</t>
  </si>
  <si>
    <t>90180</t>
  </si>
  <si>
    <t>0630720773</t>
  </si>
  <si>
    <t>07/10/2025 08:32</t>
  </si>
  <si>
    <t>*****เคลมติ๊กต่อกเลขออเดอร์: 580478328699586036</t>
  </si>
  <si>
    <t>WB011293716TH</t>
  </si>
  <si>
    <t>06/10/2025 13:18</t>
  </si>
  <si>
    <t>FXF67</t>
  </si>
  <si>
    <t>ส***ดาพรมสุภะ</t>
  </si>
  <si>
    <t>06/10/2025 13:11</t>
  </si>
  <si>
    <t>764767114134</t>
  </si>
  <si>
    <t>06/10/2025 13:12</t>
  </si>
  <si>
    <t>FXF66</t>
  </si>
  <si>
    <t>นนทญา  ประทุมมาศ</t>
  </si>
  <si>
    <t>37ม.5 ต.เขาขี้ฝอย
อ.ทัพทัน จ.อุทัยธานี 61120</t>
  </si>
  <si>
    <t>61120</t>
  </si>
  <si>
    <t>0987465443</t>
  </si>
  <si>
    <t>FXF65</t>
  </si>
  <si>
    <t>ภ***ล  จ***ส</t>
  </si>
  <si>
    <t>06/10/2025 13:10</t>
  </si>
  <si>
    <t>764751316140</t>
  </si>
  <si>
    <t>FXF64</t>
  </si>
  <si>
    <t xml:space="preserve"> ปราณี ปันยารชุน</t>
  </si>
  <si>
    <t>25  ซอยพหลโยธิน 35 แยก 1 แขวงลาดยาว เขตจตุจักร กทม 10900</t>
  </si>
  <si>
    <t>0894945533</t>
  </si>
  <si>
    <t>FXF63</t>
  </si>
  <si>
    <t>แ***ูเปอร์ค่ะ</t>
  </si>
  <si>
    <t>06/10/2025 13:09</t>
  </si>
  <si>
    <t>764718685021</t>
  </si>
  <si>
    <t>FXF62</t>
  </si>
  <si>
    <t>อ******ว</t>
  </si>
  <si>
    <t>******ฒน์ โครงการ3 ต.คลองสอง อ.คลองหลวง จ.ปทุมธานี 12120 ตำบลคลองสอง อำเภอคลองหลวง จังหวัดปทุมธานี 12120</t>
  </si>
  <si>
    <t>06/10/2025 13:38</t>
  </si>
  <si>
    <t>TH252550550772D</t>
  </si>
  <si>
    <t>06/10/2025 13:08</t>
  </si>
  <si>
    <t>FXF61</t>
  </si>
  <si>
    <t>บ***พชร</t>
  </si>
  <si>
    <t>06/10/2025 13:07</t>
  </si>
  <si>
    <t>764778784070</t>
  </si>
  <si>
    <t>FXF60</t>
  </si>
  <si>
    <t>06/10/2025 13:05</t>
  </si>
  <si>
    <t>764723476101</t>
  </si>
  <si>
    <t>06/10/2025 13:06</t>
  </si>
  <si>
    <t>FXF59</t>
  </si>
  <si>
    <t>น***าว ส***ศา บ***ระสงค์</t>
  </si>
  <si>
    <t>06/10/2025 12:52</t>
  </si>
  <si>
    <t>764673576870</t>
  </si>
  <si>
    <t>FXF57</t>
  </si>
  <si>
    <t>******็กหลวง 2 ถนนราชดำริ แขวงลุมพินี แขวงลุมพินี เขตปทุมวัน จังหวัดกรุงเทพมหานคร 10330</t>
  </si>
  <si>
    <t>06/10/2025 12:39</t>
  </si>
  <si>
    <t>TH250350284537L</t>
  </si>
  <si>
    <t>FXF56</t>
  </si>
  <si>
    <t>ค***ิต จ***าค</t>
  </si>
  <si>
    <t>764641561902</t>
  </si>
  <si>
    <t>FXF55</t>
  </si>
  <si>
    <t>ส***รณี ใ***นทร์</t>
  </si>
  <si>
    <t>06/10/2025 12:38</t>
  </si>
  <si>
    <t>764669656881</t>
  </si>
  <si>
    <t>FXF54</t>
  </si>
  <si>
    <t>เ***ยบ อ***รัมย์</t>
  </si>
  <si>
    <t>06/10/2025 12:34</t>
  </si>
  <si>
    <t>764675372856</t>
  </si>
  <si>
    <t>FXF53</t>
  </si>
  <si>
    <t>พ***พ ธ***พันธุ์</t>
  </si>
  <si>
    <t>06/10/2025 12:32</t>
  </si>
  <si>
    <t>764613373871</t>
  </si>
  <si>
    <t>06/10/2025 12:33</t>
  </si>
  <si>
    <t>FXF52</t>
  </si>
  <si>
    <t>เ***่ยม   จ***า</t>
  </si>
  <si>
    <t>06/10/2025 12:24</t>
  </si>
  <si>
    <t>764636363886</t>
  </si>
  <si>
    <t>FXF51</t>
  </si>
  <si>
    <t>******ัน จ.สิงห์บุรี ตำบลพักทัน อำเภอบางระจัน จังหวัดสิงห์บุรี 16130</t>
  </si>
  <si>
    <t>16130</t>
  </si>
  <si>
    <t>60</t>
  </si>
  <si>
    <t>TH2558330617720</t>
  </si>
  <si>
    <t>06/10/2025 12:23</t>
  </si>
  <si>
    <t>FXF48</t>
  </si>
  <si>
    <t>ธ******์</t>
  </si>
  <si>
    <t>******ใกล้โลตัส มหาราช) ถ้าติดต่อไม่ได้ โทรไปที่ 082 305 5693 (มีนา) ตำบลหัวไผ่ อำเภอมหาราช จังหวัดพระนครศรีอยุธยา 13150</t>
  </si>
  <si>
    <t>13150</t>
  </si>
  <si>
    <t>06/10/2025 12:11</t>
  </si>
  <si>
    <t>TH253623325305J</t>
  </si>
  <si>
    <t>FXF47</t>
  </si>
  <si>
    <t>06/10/2025 12:10</t>
  </si>
  <si>
    <t>TH255736417701F</t>
  </si>
  <si>
    <t>06/10/2025 12:09</t>
  </si>
  <si>
    <t>FXF45</t>
  </si>
  <si>
    <t>06/10/2025 12:02</t>
  </si>
  <si>
    <t>TH255956016103C</t>
  </si>
  <si>
    <t>06/10/2025 12:01</t>
  </si>
  <si>
    <t>FXF44</t>
  </si>
  <si>
    <t>TH259489316024R</t>
  </si>
  <si>
    <t>FXF43</t>
  </si>
  <si>
    <t>น***ิดา น***เข็มพรม</t>
  </si>
  <si>
    <t>06/10/2025 11:59</t>
  </si>
  <si>
    <t>764628778874</t>
  </si>
  <si>
    <t>06/10/2025 11:58</t>
  </si>
  <si>
    <t>FXF42</t>
  </si>
  <si>
    <t>จ***ภา  ป***ารศรี</t>
  </si>
  <si>
    <t>06/10/2025 11:53</t>
  </si>
  <si>
    <t>764626378876</t>
  </si>
  <si>
    <t>FXF41</t>
  </si>
  <si>
    <t>ส***วดี เ***ล้ำ</t>
  </si>
  <si>
    <t>06/10/2025 11:49</t>
  </si>
  <si>
    <t>764697977820</t>
  </si>
  <si>
    <t>FXF40</t>
  </si>
  <si>
    <t>ไ***ลย์    อ***ลังษีกุล</t>
  </si>
  <si>
    <t>764692255843</t>
  </si>
  <si>
    <t>06/10/2025 11:47</t>
  </si>
  <si>
    <t>FXF39</t>
  </si>
  <si>
    <t>น*** โ***วัตร์</t>
  </si>
  <si>
    <t>06/10/2025 11:45</t>
  </si>
  <si>
    <t>764628568863</t>
  </si>
  <si>
    <t>FXF38</t>
  </si>
  <si>
    <t>เ***มภรณ์ ต***นะ</t>
  </si>
  <si>
    <t>06/10/2025 11:42</t>
  </si>
  <si>
    <t>764619646906</t>
  </si>
  <si>
    <t>FXF37</t>
  </si>
  <si>
    <t>ส***ย์พร จ***ร์ลาด</t>
  </si>
  <si>
    <t>764611454891</t>
  </si>
  <si>
    <t>FXF36</t>
  </si>
  <si>
    <t>ส***รี  ข***มัย</t>
  </si>
  <si>
    <t>06/10/2025 11:38</t>
  </si>
  <si>
    <t>764612377852</t>
  </si>
  <si>
    <t>FXF34</t>
  </si>
  <si>
    <t>06/10/2025 11:26</t>
  </si>
  <si>
    <t>764617045883</t>
  </si>
  <si>
    <t>FXF33</t>
  </si>
  <si>
    <t>ป***ิทธิ์</t>
  </si>
  <si>
    <t>764615855883</t>
  </si>
  <si>
    <t>FXF31</t>
  </si>
  <si>
    <t>ฟ**</t>
  </si>
  <si>
    <t>06/10/2025 11:24</t>
  </si>
  <si>
    <t>764606250881</t>
  </si>
  <si>
    <t>FXF30</t>
  </si>
  <si>
    <t>น***รัตน์ เ***น้อย</t>
  </si>
  <si>
    <t>06/10/2025 11:22</t>
  </si>
  <si>
    <t>764658972873</t>
  </si>
  <si>
    <t>FXF29</t>
  </si>
  <si>
    <t>ส***ิท</t>
  </si>
  <si>
    <t>06/10/2025 11:21</t>
  </si>
  <si>
    <t>764614973824</t>
  </si>
  <si>
    <t>FXF27</t>
  </si>
  <si>
    <t>ค******า</t>
  </si>
  <si>
    <t>******รุ เขตทุ่งครุ กรุงเทพมหานคร หมู่บ้าน เนเชอร์ร่า &amp; เดอะแกลเลอร์รี่ แขวงทุ่งครุ เขตทุ่งครุ จังหวัดกรุงเทพมหานคร 10140</t>
  </si>
  <si>
    <t>06/10/2025 11:50</t>
  </si>
  <si>
    <t>TH255349571581L</t>
  </si>
  <si>
    <t>06/10/2025 11:20</t>
  </si>
  <si>
    <t>FXF26</t>
  </si>
  <si>
    <t>ป***วน ส***รธรรม</t>
  </si>
  <si>
    <t>ไม่เอากล้วยหอมค่ะ</t>
  </si>
  <si>
    <t>764629242882</t>
  </si>
  <si>
    <t>FXF25</t>
  </si>
  <si>
    <t>A***y</t>
  </si>
  <si>
    <t>06/10/2025 11:15</t>
  </si>
  <si>
    <t>764687776823</t>
  </si>
  <si>
    <t>FXF24</t>
  </si>
  <si>
    <t>06/10/2025 11:11</t>
  </si>
  <si>
    <t>764660173841</t>
  </si>
  <si>
    <t>FXF23</t>
  </si>
  <si>
    <t>ส***าย โ***ดา</t>
  </si>
  <si>
    <t>764603251860</t>
  </si>
  <si>
    <t>06/10/2025 11:10</t>
  </si>
  <si>
    <t>FXF20</t>
  </si>
  <si>
    <t>ก***ิมา ต***มฆ</t>
  </si>
  <si>
    <t>06/10/2025 11:08</t>
  </si>
  <si>
    <t>764612251863</t>
  </si>
  <si>
    <t>06/10/2025 11:09</t>
  </si>
  <si>
    <t>FXF19</t>
  </si>
  <si>
    <t>อ***ิยา</t>
  </si>
  <si>
    <t>06/10/2025 11:06</t>
  </si>
  <si>
    <t>764659057875</t>
  </si>
  <si>
    <t>FXF18</t>
  </si>
  <si>
    <t>น** ส***   ร***บรรเทา</t>
  </si>
  <si>
    <t>06/10/2025 11:01</t>
  </si>
  <si>
    <t>764680761810</t>
  </si>
  <si>
    <t>FXF17</t>
  </si>
  <si>
    <t>ป***ี ไ***ทธิ</t>
  </si>
  <si>
    <t>06/10/2025 10:58</t>
  </si>
  <si>
    <t>764676975860</t>
  </si>
  <si>
    <t>FXF16</t>
  </si>
  <si>
    <t>ศ***ุดา โ***ัยภูมิ</t>
  </si>
  <si>
    <t>06/10/2025 10:47</t>
  </si>
  <si>
    <t>764677246830</t>
  </si>
  <si>
    <t>FXF15</t>
  </si>
  <si>
    <t>จุฑามาศ ศรีวิเศษ</t>
  </si>
  <si>
    <t>อบต.หัวนน
119ม.2 ต.หัวถนน
นางรอง/ Nang Rongบุรีรัมย์/ Buriram
31110</t>
  </si>
  <si>
    <t>31110</t>
  </si>
  <si>
    <t>660834647885</t>
  </si>
  <si>
    <t>TH28047UBPD31M</t>
  </si>
  <si>
    <t>FXF14</t>
  </si>
  <si>
    <t>อ***า ช***ฑรัตน์ชัย</t>
  </si>
  <si>
    <t>06/10/2025 10:43</t>
  </si>
  <si>
    <t>764658842905</t>
  </si>
  <si>
    <t>FXF12</t>
  </si>
  <si>
    <t>น******ณ</t>
  </si>
  <si>
    <t>****** ซอยพหลโยธิน50 เขตบางเขน กรุงเทพ แขวงอนุสาวรีย์ เขตบางเขน จังหวัดกรุงเทพมหานคร 10220</t>
  </si>
  <si>
    <t>06/10/2025 10:23</t>
  </si>
  <si>
    <t>TH2578704034825</t>
  </si>
  <si>
    <t>FXF11</t>
  </si>
  <si>
    <t>แ******ส</t>
  </si>
  <si>
    <t>******ล นาดี, อำเภอนาดี ตำบลนาดี อำเภอนาดี จังหวัดปราจีนบุรี 25220</t>
  </si>
  <si>
    <t>25220</t>
  </si>
  <si>
    <t>06/10/2025 10:44</t>
  </si>
  <si>
    <t>TH258654866642A</t>
  </si>
  <si>
    <t>06/10/2025 10:14</t>
  </si>
  <si>
    <t>FXF10</t>
  </si>
  <si>
    <t>ไ******)</t>
  </si>
  <si>
    <t>******.โนนทองอินทร์ ตำบลโนนทองอินทร์ อำเภอกู่แก้ว จังหวัดอุดรธานี 41130</t>
  </si>
  <si>
    <t>41130</t>
  </si>
  <si>
    <t>06/10/2025 10:12</t>
  </si>
  <si>
    <t>TH38197UC2SC5D</t>
  </si>
  <si>
    <t>FXF8</t>
  </si>
  <si>
    <t>จ** ร***แว่นตาKt o***c ห***สตาบัค ช***G</t>
  </si>
  <si>
    <t>06/10/2025 10:09</t>
  </si>
  <si>
    <t>764677363881</t>
  </si>
  <si>
    <t>FXF7</t>
  </si>
  <si>
    <t>ช***อย เ***นทอง</t>
  </si>
  <si>
    <t>06/10/2025 10:07</t>
  </si>
  <si>
    <t>764658053810</t>
  </si>
  <si>
    <t>FXF6</t>
  </si>
  <si>
    <t>แ***ทย</t>
  </si>
  <si>
    <t>06/10/2025 10:06</t>
  </si>
  <si>
    <t>764673050886</t>
  </si>
  <si>
    <t>FXF5</t>
  </si>
  <si>
    <t>ส***นี ม***แก้ว</t>
  </si>
  <si>
    <t>06/10/2025 09:58</t>
  </si>
  <si>
    <t>764661964883</t>
  </si>
  <si>
    <t>FXF4</t>
  </si>
  <si>
    <t>ด******์</t>
  </si>
  <si>
    <t>******2/1 ตำบลบางเมืองใหม่ ตำบลบางเมืองใหม่ อำเภอเมืองสมุทรปราการ จังหวัดสมุทรปราการ 10270</t>
  </si>
  <si>
    <t>06/10/2025 10:20</t>
  </si>
  <si>
    <t>TH2583120697850</t>
  </si>
  <si>
    <t>06/10/2025 09:50</t>
  </si>
  <si>
    <t>FXF3</t>
  </si>
  <si>
    <t>ว***ลักษณ์ เ***บสิงห์</t>
  </si>
  <si>
    <t>06/10/2025 09:48</t>
  </si>
  <si>
    <t>764640767881</t>
  </si>
  <si>
    <t>FXF2</t>
  </si>
  <si>
    <t>สุประพัฒน์  สนใจพาณิชย์</t>
  </si>
  <si>
    <t>616/478 ลุมพินี พาร์ค ปิ่นเกล้า 
ถนนบรมราชชนนี 
แขวงบางบำหรุ
เขตบางพลัด 
กรุงเทพ 10700</t>
  </si>
  <si>
    <t>0909905577</t>
  </si>
  <si>
    <t>04/10/2025 10:49</t>
  </si>
  <si>
    <t>06/10/2025 09:43</t>
  </si>
  <si>
    <t>FXF1</t>
  </si>
  <si>
    <t>ภ***ณี ห***า</t>
  </si>
  <si>
    <t>764637856813</t>
  </si>
  <si>
    <t>06/10/2025 09:42</t>
  </si>
  <si>
    <t>FXF0</t>
  </si>
  <si>
    <t>สุรีรัตน์ ศรีอุทัย</t>
  </si>
  <si>
    <t>ที่อยู่ 444หมู่13บ.สุขสมบูรณ์ ตำบลหนองไผ่ อำเภอชุมแพ จังหวัดขอนแก่น 40130</t>
  </si>
  <si>
    <t>0852596582</t>
  </si>
  <si>
    <t>06/10/2025 09:40</t>
  </si>
  <si>
    <t>t0832622509@gmail.com</t>
  </si>
  <si>
    <t>FXE99</t>
  </si>
  <si>
    <t>ส******ด</t>
  </si>
  <si>
    <t>****** ตำบลอ้อมน้อย อำเภอกระทุ่มแบน จังหวัดสมุทรสาคร 74130</t>
  </si>
  <si>
    <t>74130</t>
  </si>
  <si>
    <t>06/10/2025 15:13</t>
  </si>
  <si>
    <t>TH256177708069J</t>
  </si>
  <si>
    <t>06/10/2025 09:39</t>
  </si>
  <si>
    <t>FXE97</t>
  </si>
  <si>
    <t>u***ee s***ndis</t>
  </si>
  <si>
    <t>06/10/2025 09:37</t>
  </si>
  <si>
    <t>764644244906</t>
  </si>
  <si>
    <t>FXE96</t>
  </si>
  <si>
    <t>พูลศรี ศิริโชติรัตน์</t>
  </si>
  <si>
    <t>42/5 ซอยสุริยาร์ต2  ถนนสุริยาร์ต ตำบลในเมือง อำเภอเมือง จังหวัดอุบลราชธานี 34000</t>
  </si>
  <si>
    <t>0868681084</t>
  </si>
  <si>
    <t>06/10/2025 09:36</t>
  </si>
  <si>
    <t>06/10/2025 09:35</t>
  </si>
  <si>
    <t>FXE95</t>
  </si>
  <si>
    <t>พ***ุง เ***ันทร์</t>
  </si>
  <si>
    <t>06/10/2025 09:33</t>
  </si>
  <si>
    <t>764696656883</t>
  </si>
  <si>
    <t>FXE94</t>
  </si>
  <si>
    <t>ส***าร พ***น้อย</t>
  </si>
  <si>
    <t>06/10/2025 09:31</t>
  </si>
  <si>
    <t>764618371860</t>
  </si>
  <si>
    <t>FXE92</t>
  </si>
  <si>
    <t>วลัยรัตน์  ดำรงศิลป์</t>
  </si>
  <si>
    <t>585 ซ.กาญจนาภิเษก008
หมู่บ้านเศรษฐีวิวล์
ถ.กาญจนาภิเษก
แขวงบางแค 
เขตบางแค
กทม. 10160</t>
  </si>
  <si>
    <t>081456575</t>
  </si>
  <si>
    <t>06/10/2025 09:09</t>
  </si>
  <si>
    <t>06/10/2025 09:19</t>
  </si>
  <si>
    <t>FXE91</t>
  </si>
  <si>
    <t>A******a</t>
  </si>
  <si>
    <t>******อ.ลำลูกกา ปทุมธานี 12150 ตำบลบึงทองหลาง อำเภอลำลูกกา จังหวัดปทุมธานี 12150</t>
  </si>
  <si>
    <t>TH253310597144P</t>
  </si>
  <si>
    <t>FXE90</t>
  </si>
  <si>
    <t xml:space="preserve">วาสนา รื่นเริง </t>
  </si>
  <si>
    <t xml:space="preserve">3 หมู่บ้านพฤกษชาติ แยก 19 รามคำแหง 118 แขวงสะพานสูง เขตสะพานสูง กทม 10240 </t>
  </si>
  <si>
    <t>0818344800</t>
  </si>
  <si>
    <t>06/10/2025 09:08</t>
  </si>
  <si>
    <t>WA032640739TH</t>
  </si>
  <si>
    <t>FXE89</t>
  </si>
  <si>
    <t>ว******ญ</t>
  </si>
  <si>
    <t>******ำบลถนนขาด อำเภอเมืองนครปฐม จังหวัดนครปฐม 73000</t>
  </si>
  <si>
    <t>06/10/2025 09:04</t>
  </si>
  <si>
    <t>TH253863108182G</t>
  </si>
  <si>
    <t>FXE88</t>
  </si>
  <si>
    <t>ธ***ุทธ ช***วย</t>
  </si>
  <si>
    <t>06/10/2025 09:02</t>
  </si>
  <si>
    <t>764657253835</t>
  </si>
  <si>
    <t>FXE87</t>
  </si>
  <si>
    <t>สำรวย สัตยภิรมณ์</t>
  </si>
  <si>
    <t xml:space="preserve">127/10 หมู่1
ต.บ้านโพธิ์
อ.บ้านโพธิ์
จ.ฉะเชิงเทรา
24140
</t>
  </si>
  <si>
    <t>24140</t>
  </si>
  <si>
    <t>0894425738</t>
  </si>
  <si>
    <t>06/10/2025 09:00</t>
  </si>
  <si>
    <t>WA032640708TH</t>
  </si>
  <si>
    <t>FXE86</t>
  </si>
  <si>
    <t>ก******ย</t>
  </si>
  <si>
    <t>******ำบลห้วยยาง อำเภอแกลง จังหวัดระยอง 21110</t>
  </si>
  <si>
    <t>21110</t>
  </si>
  <si>
    <t>06/10/2025 09:24</t>
  </si>
  <si>
    <t>TH257559385867K</t>
  </si>
  <si>
    <t>06/10/2025 08:54</t>
  </si>
  <si>
    <t>FXE85</t>
  </si>
  <si>
    <t>ภัทรลภา พิทักษ์อรรณพ</t>
  </si>
  <si>
    <t>5/1400 หมู่บ้านประชาชื่น ซ.8 ถ.สามัคคี ต.บางตลาด · ปากเกร็ด/ Pak Kret
ปากเกร็ด/ Pak Kretนนทบุรี/ Nonthaburi
11120</t>
  </si>
  <si>
    <t>660967178746</t>
  </si>
  <si>
    <t>06/10/2025 08:53</t>
  </si>
  <si>
    <t>LEXPU0615213867</t>
  </si>
  <si>
    <t>FXE84</t>
  </si>
  <si>
    <t>Sonthichai Jakkhoom</t>
  </si>
  <si>
    <t xml:space="preserve">
บริษัท ซีโปรโลจิสติกส์
ซ.แฮปปี้เพลส 14
คลองสามประเวช
ลาดกระบัง
กรุงเทพ
10520</t>
  </si>
  <si>
    <t>0863255228</t>
  </si>
  <si>
    <t>06/10/2025 08:52</t>
  </si>
  <si>
    <t>FXE82</t>
  </si>
  <si>
    <t>ว*** ม***ญญา</t>
  </si>
  <si>
    <t>06/10/2025 08:45</t>
  </si>
  <si>
    <t>764685847903</t>
  </si>
  <si>
    <t>06/10/2025 08:44</t>
  </si>
  <si>
    <t>FXE81</t>
  </si>
  <si>
    <t>ไพฑูรย์ เต็มโภคา</t>
  </si>
  <si>
    <t>80/2 ม.1ต.แม่น้ำ อ.เกาะสมุย จ.สุราษ. 84330</t>
  </si>
  <si>
    <t>84330</t>
  </si>
  <si>
    <t>0839682987</t>
  </si>
  <si>
    <t>06/10/2025 08:40</t>
  </si>
  <si>
    <t>FXE80</t>
  </si>
  <si>
    <t>ก***งส์ ฤ***์สามารถ</t>
  </si>
  <si>
    <t>06/10/2025 08:25</t>
  </si>
  <si>
    <t>764674848906</t>
  </si>
  <si>
    <t>FXE79</t>
  </si>
  <si>
    <t>พรทิพย์ พิมพ์บาล</t>
  </si>
  <si>
    <t>35/1 หมู่7 ตำบล สี่ขีด  · สิชล/ Sichon
สิชล/ Sichonนครศรีธรรมราช/ Nakhon Si Thammarat
80120</t>
  </si>
  <si>
    <t>80120</t>
  </si>
  <si>
    <t>660993596922</t>
  </si>
  <si>
    <t>06/10/2025 08:24</t>
  </si>
  <si>
    <t>TH64147UBNZQ8F</t>
  </si>
  <si>
    <t>FXE77</t>
  </si>
  <si>
    <t>ภรภัชชา เกียรติสกุลเดชา</t>
  </si>
  <si>
    <t>155ถ.สมบูรณ์กุล ต.หน้าเมือง
เมืองราชบุรี/ Mueang Ratchaburiราชบุรี/ Ratchaburi
70000</t>
  </si>
  <si>
    <t>660639364322</t>
  </si>
  <si>
    <t>06/10/2025 07:59</t>
  </si>
  <si>
    <t>LEXPU0615214104</t>
  </si>
  <si>
    <t>FXE76</t>
  </si>
  <si>
    <t>พ* พ***์กันหา</t>
  </si>
  <si>
    <t>764695968816</t>
  </si>
  <si>
    <t>06/10/2025 07:58</t>
  </si>
  <si>
    <t>FXE75</t>
  </si>
  <si>
    <t>ก******ง</t>
  </si>
  <si>
    <t>******งพูน อ.เมือง จ.ปทุมธานี 12000 ตำบลบางพูน อำเภอเมืองปทุมธานี จังหวัดปทุมธานี 12000</t>
  </si>
  <si>
    <t>06/10/2025 07:56</t>
  </si>
  <si>
    <t>TH254984395175G</t>
  </si>
  <si>
    <t>FXE74</t>
  </si>
  <si>
    <t>ล***ุ้ง ช***ญกิจ</t>
  </si>
  <si>
    <t>06/10/2025 07:51</t>
  </si>
  <si>
    <t>764651570852</t>
  </si>
  <si>
    <t>FXE73</t>
  </si>
  <si>
    <t>จ******ี</t>
  </si>
  <si>
    <t>******นม จังหวัดนครพนม 48110. ตำบลนาถ่อน อำเภอธาตุพนม จังหวัดนครพนม 48110</t>
  </si>
  <si>
    <t>48110</t>
  </si>
  <si>
    <t>06/10/2025 07:50</t>
  </si>
  <si>
    <t>TH2516335911888</t>
  </si>
  <si>
    <t>06/10/2025 07:47</t>
  </si>
  <si>
    <t>FXE70</t>
  </si>
  <si>
    <t>น***ดวงดาว ช***พันธ์</t>
  </si>
  <si>
    <t>06/10/2025 07:22</t>
  </si>
  <si>
    <t>764676859833</t>
  </si>
  <si>
    <t>FXE69</t>
  </si>
  <si>
    <t>06/10/2025 07:17</t>
  </si>
  <si>
    <t>764683146813</t>
  </si>
  <si>
    <t>06/10/2025 07:16</t>
  </si>
  <si>
    <t>FXE68</t>
  </si>
  <si>
    <t>R***ra</t>
  </si>
  <si>
    <t>06/10/2025 07:04</t>
  </si>
  <si>
    <t>764608630870</t>
  </si>
  <si>
    <t>06/10/2025 07:05</t>
  </si>
  <si>
    <t>FXE67</t>
  </si>
  <si>
    <t>อ*** ค***มิตร</t>
  </si>
  <si>
    <t>06/10/2025 07:02</t>
  </si>
  <si>
    <t>764682990713</t>
  </si>
  <si>
    <t>FXE66</t>
  </si>
  <si>
    <t>06/10/2025 07:01</t>
  </si>
  <si>
    <t>764624955850</t>
  </si>
  <si>
    <t>FXE65</t>
  </si>
  <si>
    <t>ส******ย</t>
  </si>
  <si>
    <t>******ช) ตำบลนาดี อำเภอเมืองสมุทรสาคร จังหวัดสมุทรสาคร 74000</t>
  </si>
  <si>
    <t>78</t>
  </si>
  <si>
    <t>06/10/2025 07:27</t>
  </si>
  <si>
    <t>TH257701209704C</t>
  </si>
  <si>
    <t>06/10/2025 06:57</t>
  </si>
  <si>
    <t>FXE63</t>
  </si>
  <si>
    <t>06/10/2025 06:51</t>
  </si>
  <si>
    <t>764655393714</t>
  </si>
  <si>
    <t>FXE62</t>
  </si>
  <si>
    <t>06/10/2025 06:18</t>
  </si>
  <si>
    <t>764623195711</t>
  </si>
  <si>
    <t>FXE60</t>
  </si>
  <si>
    <t>พ******ี</t>
  </si>
  <si>
    <t>******า อำเภอเมืองอุตรดิตถ์ จังหวัดอุตรดิตถ์ 53000</t>
  </si>
  <si>
    <t>53000</t>
  </si>
  <si>
    <t>06/10/2025 06:37</t>
  </si>
  <si>
    <t>TH259877589713Q</t>
  </si>
  <si>
    <t>06/10/2025 06:07</t>
  </si>
  <si>
    <t>FXE59</t>
  </si>
  <si>
    <t>พ***พ ส***ระจ่าง</t>
  </si>
  <si>
    <t>06/10/2025 05:55</t>
  </si>
  <si>
    <t>764620230835</t>
  </si>
  <si>
    <t>FXE58</t>
  </si>
  <si>
    <t>จ***พันธ์ ช***่น</t>
  </si>
  <si>
    <t>06/10/2025 05:53</t>
  </si>
  <si>
    <t>764671799776</t>
  </si>
  <si>
    <t>FXE57</t>
  </si>
  <si>
    <t>ข***องโพธิ์แก้วอยู่ที่110หมู่ 6 ต***ยางน้ำกลัดใต้</t>
  </si>
  <si>
    <t>06/10/2025 05:50</t>
  </si>
  <si>
    <t>764644954850</t>
  </si>
  <si>
    <t>FXE56</t>
  </si>
  <si>
    <t>เ***ญ</t>
  </si>
  <si>
    <t>06/10/2025 05:31</t>
  </si>
  <si>
    <t>764671837871</t>
  </si>
  <si>
    <t>FXE55</t>
  </si>
  <si>
    <t>06/10/2025 05:11</t>
  </si>
  <si>
    <t>764663639810</t>
  </si>
  <si>
    <t>FXE53</t>
  </si>
  <si>
    <t>พ***กานต์ โ***ัน</t>
  </si>
  <si>
    <t>06/10/2025 05:02</t>
  </si>
  <si>
    <t>764657198760</t>
  </si>
  <si>
    <t>FXE51</t>
  </si>
  <si>
    <t>06/10/2025 03:30</t>
  </si>
  <si>
    <t>764611757851</t>
  </si>
  <si>
    <t>FXE50</t>
  </si>
  <si>
    <t>06/10/2025 03:24</t>
  </si>
  <si>
    <t>764648734905</t>
  </si>
  <si>
    <t>FXE49</t>
  </si>
  <si>
    <t>ท***พียร เ***ริสุทธิ์</t>
  </si>
  <si>
    <t>06/10/2025 03:13</t>
  </si>
  <si>
    <t>764647638823</t>
  </si>
  <si>
    <t>FXE48</t>
  </si>
  <si>
    <t>น*** ท***ันท์  ผ***อกทิพย์</t>
  </si>
  <si>
    <t>06/10/2025 02:38</t>
  </si>
  <si>
    <t>764655235816</t>
  </si>
  <si>
    <t>FXE47</t>
  </si>
  <si>
    <t>พ***ัฒน์ ช***เพชร</t>
  </si>
  <si>
    <t>06/10/2025 02:35</t>
  </si>
  <si>
    <t>764697170764</t>
  </si>
  <si>
    <t>FXE46</t>
  </si>
  <si>
    <t>******วค้อ ตำบลบัวค้อ อำเภอเมืองมหาสารคาม จังหวัดมหาสารคาม 44000</t>
  </si>
  <si>
    <t>44000</t>
  </si>
  <si>
    <t>06/10/2025 01:51</t>
  </si>
  <si>
    <t>TH251964828367X</t>
  </si>
  <si>
    <t>06/10/2025 01:50</t>
  </si>
  <si>
    <t>FXE44</t>
  </si>
  <si>
    <t>ณ***ีร์</t>
  </si>
  <si>
    <t>06/10/2025 01:36</t>
  </si>
  <si>
    <t>764678176765</t>
  </si>
  <si>
    <t>06/10/2025 01:37</t>
  </si>
  <si>
    <t>FXE43</t>
  </si>
  <si>
    <t>ม***นา</t>
  </si>
  <si>
    <t>06/10/2025 01:32</t>
  </si>
  <si>
    <t>764685446770</t>
  </si>
  <si>
    <t>FXE42</t>
  </si>
  <si>
    <t>ค***ษ</t>
  </si>
  <si>
    <t>06/10/2025 01:22</t>
  </si>
  <si>
    <t>764681596770</t>
  </si>
  <si>
    <t>06/10/2025 01:24</t>
  </si>
  <si>
    <t>FXE41</t>
  </si>
  <si>
    <t>พ***ษา ค***ขัง</t>
  </si>
  <si>
    <t>จังหวัดสุโขทัย</t>
  </si>
  <si>
    <t>06/10/2025 01:19</t>
  </si>
  <si>
    <t>764632673744</t>
  </si>
  <si>
    <t>FXE40</t>
  </si>
  <si>
    <t>แ** น***ัตน์</t>
  </si>
  <si>
    <t>06/10/2025 01:17</t>
  </si>
  <si>
    <t>764604574764</t>
  </si>
  <si>
    <t>06/10/2025 01:23</t>
  </si>
  <si>
    <t>FXE39</t>
  </si>
  <si>
    <t>ห***งฤทัย เ***พาด</t>
  </si>
  <si>
    <t>06/10/2025 01:00</t>
  </si>
  <si>
    <t>764630055770</t>
  </si>
  <si>
    <t>FXE38</t>
  </si>
  <si>
    <t>แ***ทียน ส***นต์</t>
  </si>
  <si>
    <t>Phetchabun</t>
  </si>
  <si>
    <t>06/10/2025 00:59</t>
  </si>
  <si>
    <t>764671057743</t>
  </si>
  <si>
    <t>FXE36</t>
  </si>
  <si>
    <t>มด</t>
  </si>
  <si>
    <t>9/1 หมู่7 · ดอนกระเบื้อง/ Don Krabueang
บ้านโป่ง/ Ban Pongราชบุรี/ Ratchaburi
70110</t>
  </si>
  <si>
    <t>70110</t>
  </si>
  <si>
    <t>660926345881</t>
  </si>
  <si>
    <t>06/10/2025 00:50</t>
  </si>
  <si>
    <t>LEXPU0615111609</t>
  </si>
  <si>
    <t>FXE35</t>
  </si>
  <si>
    <t>นางสรรค์พร เสาโกมุท</t>
  </si>
  <si>
    <t>หมู่บ้านเดอะพลีโน่, 134/174 แยก 6 ซอย สุขสวัสดิ์ 30 · บางปะกอก/ Bang Pa Kok
ราษฎร์บูรณะ/ Rat Buranaกรุงเทพมหานคร/ Bangkok
10140</t>
  </si>
  <si>
    <t>660992295828</t>
  </si>
  <si>
    <t>06/10/2025 00:25</t>
  </si>
  <si>
    <t>LEXPU0615112693</t>
  </si>
  <si>
    <t>FXE34</t>
  </si>
  <si>
    <t>จ***ลักษณ์ แ***สำโรง</t>
  </si>
  <si>
    <t>06/10/2025 00:23</t>
  </si>
  <si>
    <t>764605286734</t>
  </si>
  <si>
    <t>FXE33</t>
  </si>
  <si>
    <t>แ***ดือน ท***์บำรุง</t>
  </si>
  <si>
    <t>764697149764</t>
  </si>
  <si>
    <t>FXE32</t>
  </si>
  <si>
    <t>ว***า น***โคตร</t>
  </si>
  <si>
    <t>06/10/2025 00:22</t>
  </si>
  <si>
    <t>764645852762</t>
  </si>
  <si>
    <t>FXE31</t>
  </si>
  <si>
    <t>อ***รา</t>
  </si>
  <si>
    <t>06/10/2025 00:20</t>
  </si>
  <si>
    <t>764675856766</t>
  </si>
  <si>
    <t>06/10/2025 00:21</t>
  </si>
  <si>
    <t>FXE30</t>
  </si>
  <si>
    <t>เ***เรศ ไ***ิจิตร</t>
  </si>
  <si>
    <t>06/10/2025 00:18</t>
  </si>
  <si>
    <t>764631630851</t>
  </si>
  <si>
    <t>FXK2</t>
  </si>
  <si>
    <t>ข******)</t>
  </si>
  <si>
    <t>******่าไผ่ อำเภอสันทราย จังหวัดเชียงใหม่ 50290</t>
  </si>
  <si>
    <t>07/10/2025 23:40</t>
  </si>
  <si>
    <t>FXK1</t>
  </si>
  <si>
    <t>******ฒากาศ  แขวง ตลาดพลู, เขตธนบุรี แขวงตลาดพลู เขตธนบุรี จังหวัดกรุงเทพมหานคร 10600</t>
  </si>
  <si>
    <t>07/10/2025 23:39</t>
  </si>
  <si>
    <t>07/10/2025 23:38</t>
  </si>
  <si>
    <t>FXK0</t>
  </si>
  <si>
    <t>ห******์</t>
  </si>
  <si>
    <t>******หนองแขม เขตหนองแขม กทม. 10160 แขวงหนองแขม เขตหนองแขม จังหวัดกรุงเทพมหานคร 10160</t>
  </si>
  <si>
    <t>07/10/2025 23:10</t>
  </si>
  <si>
    <t>07/10/2025 23:05</t>
  </si>
  <si>
    <t>FXJ99</t>
  </si>
  <si>
    <t>เ***ิรา ส***่ายสังข์</t>
  </si>
  <si>
    <t>07/10/2025 22:59</t>
  </si>
  <si>
    <t>FXJ98</t>
  </si>
  <si>
    <t>FXJ97</t>
  </si>
  <si>
    <t>เ******ร</t>
  </si>
  <si>
    <t>******บ้านโข้ง ตำบลบ้านโข้ง อำเภออู่ทอง จังหวัดสุพรรณบุรี 72160</t>
  </si>
  <si>
    <t>07/10/2025 23:04</t>
  </si>
  <si>
    <t>07/10/2025 22:34</t>
  </si>
  <si>
    <t>FXJ96</t>
  </si>
  <si>
    <t>โ******ด</t>
  </si>
  <si>
    <t>******งเปือย, อำเภอเมืองบึงกาฬ จังหวัดบึงกาฬ 38000 ตำบลโป่งเปือย อำเภอเมืองบึงกาฬ จังหวัดบึงกาฬ 38000</t>
  </si>
  <si>
    <t>38000</t>
  </si>
  <si>
    <t>21</t>
  </si>
  <si>
    <t>07/10/2025 22:48</t>
  </si>
  <si>
    <t>07/10/2025 22:18</t>
  </si>
  <si>
    <t>FXJ94</t>
  </si>
  <si>
    <t>ค*****่</t>
  </si>
  <si>
    <t>******ocal Cafe หมู่ที่ 6, ถนน วิเศษ, ตำบลราไวย์, อำเภอเมืองภูเก็ต ตำบลราไวย์ อำเภอเมืองภูเก็ต จังหวัดภูเก็ต 83130</t>
  </si>
  <si>
    <t>10</t>
  </si>
  <si>
    <t>08/10/2025 00:44</t>
  </si>
  <si>
    <t>07/10/2025 21:57</t>
  </si>
  <si>
    <t>FXJ92</t>
  </si>
  <si>
    <t>อ***ย์สุนทรอำไพ</t>
  </si>
  <si>
    <t>07/10/2025 21:46</t>
  </si>
  <si>
    <t>07/10/2025 21:45</t>
  </si>
  <si>
    <t>FXJ91</t>
  </si>
  <si>
    <t>ค***ำนวย  ห***ื่น</t>
  </si>
  <si>
    <t>07/10/2025 21:41</t>
  </si>
  <si>
    <t>FXJ90</t>
  </si>
  <si>
    <t>แ***หมียว</t>
  </si>
  <si>
    <t>07/10/2025 21:40</t>
  </si>
  <si>
    <t>FXJ89</t>
  </si>
  <si>
    <t>ส***พร ท***้วง</t>
  </si>
  <si>
    <t>07/10/2025 21:39</t>
  </si>
  <si>
    <t>FXJ88</t>
  </si>
  <si>
    <t>น***ัลยา ค***ง</t>
  </si>
  <si>
    <t>07/10/2025 21:33</t>
  </si>
  <si>
    <t>FXJ87</t>
  </si>
  <si>
    <t>ธ***ร</t>
  </si>
  <si>
    <t>07/10/2025 21:27</t>
  </si>
  <si>
    <t>07/10/2025 21:26</t>
  </si>
  <si>
    <t>FXJ86</t>
  </si>
  <si>
    <t>07/10/2025 21:25</t>
  </si>
  <si>
    <t>FXJ85</t>
  </si>
  <si>
    <t>ส***วดี บ***วง</t>
  </si>
  <si>
    <t>07/10/2025 21:14</t>
  </si>
  <si>
    <t>07/10/2025 21:15</t>
  </si>
  <si>
    <t>FXJ84</t>
  </si>
  <si>
    <t>ช***า ศ***ุญ</t>
  </si>
  <si>
    <t>07/10/2025 21:11</t>
  </si>
  <si>
    <t>07/10/2025 21:13</t>
  </si>
  <si>
    <t>FXJ82</t>
  </si>
  <si>
    <t>อ***รณ ส***ิ  บ***ทำเฟอร์นิเจอร์ไม้</t>
  </si>
  <si>
    <t>07/10/2025 20:39</t>
  </si>
  <si>
    <t>FXJ81</t>
  </si>
  <si>
    <t>จ***พิชญา  ส***าตย์</t>
  </si>
  <si>
    <t>07/10/2025 20:38</t>
  </si>
  <si>
    <t>FXJ80</t>
  </si>
  <si>
    <t>k***้า เ***ันเที่ยะ</t>
  </si>
  <si>
    <t>FXJ79</t>
  </si>
  <si>
    <t>ณ***าพร พ***</t>
  </si>
  <si>
    <t>07/10/2025 20:34</t>
  </si>
  <si>
    <t>FXJ78</t>
  </si>
  <si>
    <t>วิภาดา ชาญตะบะ</t>
  </si>
  <si>
    <t>118/306 ซ.6 หมู่ 7 มบ.พีซีโอพลัสวัน ถ.ศุขประยูร ต.หนองตำลึง
พานทอง/ Phan Thongชลบุรี/ Chonburi
20160</t>
  </si>
  <si>
    <t>20160</t>
  </si>
  <si>
    <t>660954611464</t>
  </si>
  <si>
    <t>07/10/2025 20:27</t>
  </si>
  <si>
    <t>FXJ77</t>
  </si>
  <si>
    <t>จ***จิ๊บ</t>
  </si>
  <si>
    <t>07/10/2025 20:23</t>
  </si>
  <si>
    <t>FXJ76</t>
  </si>
  <si>
    <t>a***ornps</t>
  </si>
  <si>
    <t>FXJ75</t>
  </si>
  <si>
    <t>07/10/2025 20:08</t>
  </si>
  <si>
    <t>FXJ74</t>
  </si>
  <si>
    <t>พ***าอี้สกุล</t>
  </si>
  <si>
    <t>07/10/2025 20:07</t>
  </si>
  <si>
    <t>FXJ73</t>
  </si>
  <si>
    <t>ปนัดดา ธนานันท์</t>
  </si>
  <si>
    <t>111/228 ม.เปี่ยมสุข
เมืองปทุมธานี/ Mueang Pathum Thaniปทุมธานี/ Pathum Thani
12000</t>
  </si>
  <si>
    <t>660988913716</t>
  </si>
  <si>
    <t>07/10/2025 20:01</t>
  </si>
  <si>
    <t>FXJ72</t>
  </si>
  <si>
    <t>ส***ญ ห***ุด</t>
  </si>
  <si>
    <t>07/10/2025 19:45</t>
  </si>
  <si>
    <t>07/10/2025 19:46</t>
  </si>
  <si>
    <t>FXJ71</t>
  </si>
  <si>
    <t>จ***พร ก***วา</t>
  </si>
  <si>
    <t>07/10/2025 19:36</t>
  </si>
  <si>
    <t>FXJ70</t>
  </si>
  <si>
    <t>ข***ร ส***วรรค์</t>
  </si>
  <si>
    <t>07/10/2025 19:37</t>
  </si>
  <si>
    <t>FXJ69</t>
  </si>
  <si>
    <t>ศ***ตลา ค***คิด</t>
  </si>
  <si>
    <t>07/10/2025 19:26</t>
  </si>
  <si>
    <t>FXJ67</t>
  </si>
  <si>
    <t>ส***ย์</t>
  </si>
  <si>
    <t>07/10/2025 19:04</t>
  </si>
  <si>
    <t>FXJ66</t>
  </si>
  <si>
    <t>พ***ร์เพ็ญ บ***อย</t>
  </si>
  <si>
    <t>07/10/2025 18:58</t>
  </si>
  <si>
    <t>FXJ65</t>
  </si>
  <si>
    <t>ธ******ต</t>
  </si>
  <si>
    <t>******ห้วยแก้ว, ตำบลบ้านส้อง, อำเภอเวียงสระ ตำบลบ้านส้อง อำเภอเวียงสระ จังหวัดสุราษฎร์ธานี 84190</t>
  </si>
  <si>
    <t>84190</t>
  </si>
  <si>
    <t>67</t>
  </si>
  <si>
    <t>07/10/2025 19:28</t>
  </si>
  <si>
    <t>07/10/2025 18:57</t>
  </si>
  <si>
    <t>FXJ64</t>
  </si>
  <si>
    <t>ณ***ล  ม***งเนิน</t>
  </si>
  <si>
    <t>07/10/2025 18:49</t>
  </si>
  <si>
    <t>FXJ63</t>
  </si>
  <si>
    <t>ค******ม</t>
  </si>
  <si>
    <t>****** โนนเจริญ, ตำบลตูมใหญ่, อำเภอคูเมือง ตำบลตูมใหญ่ อำเภอคูเมือง จังหวัดบุรีรัมย์ 31190</t>
  </si>
  <si>
    <t>31190</t>
  </si>
  <si>
    <t>07/10/2025 18:47</t>
  </si>
  <si>
    <t>FXJ62</t>
  </si>
  <si>
    <t>สุทิพย์ธาดา  ครุฑไชยยันต์</t>
  </si>
  <si>
    <t>5 หมู่บ้านสวนปาล์ม ซ.อ่อนนุช66 แยก 4
ประเวศ/ Prawetกรุงเทพมหานคร/ Bangkok
10250</t>
  </si>
  <si>
    <t>660962622956</t>
  </si>
  <si>
    <t>FXJ61</t>
  </si>
  <si>
    <t>พ***ี</t>
  </si>
  <si>
    <t>07/10/2025 18:43</t>
  </si>
  <si>
    <t>FXJ60</t>
  </si>
  <si>
    <t>แ***ระสงค์</t>
  </si>
  <si>
    <t>Bueng Kan</t>
  </si>
  <si>
    <t>07/10/2025 18:38</t>
  </si>
  <si>
    <t>FXJ59</t>
  </si>
  <si>
    <t>07/10/2025 18:22</t>
  </si>
  <si>
    <t>FXJ58</t>
  </si>
  <si>
    <t>ก***า ข***ทอง</t>
  </si>
  <si>
    <t>07/10/2025 18:03</t>
  </si>
  <si>
    <t>07/10/2025 18:02</t>
  </si>
  <si>
    <t>FXJ57</t>
  </si>
  <si>
    <t>y***5108</t>
  </si>
  <si>
    <t>FXJ56</t>
  </si>
  <si>
    <t>น***า ข***ิวงศ์</t>
  </si>
  <si>
    <t>07/10/2025 18:01</t>
  </si>
  <si>
    <t>FXJ55</t>
  </si>
  <si>
    <t>ซ***บะห์ เ***โซะ</t>
  </si>
  <si>
    <t>นราธิวาส</t>
  </si>
  <si>
    <t>07/10/2025 17:58</t>
  </si>
  <si>
    <t>07/10/2025 17:59</t>
  </si>
  <si>
    <t>FXJ54</t>
  </si>
  <si>
    <t>ส***ร เ***อนแก้ว</t>
  </si>
  <si>
    <t>07/10/2025 17:49</t>
  </si>
  <si>
    <t>FXJ53</t>
  </si>
  <si>
    <t>07/10/2025 17:39</t>
  </si>
  <si>
    <t>FXJ52</t>
  </si>
  <si>
    <t>ส***รณี ว***หิรัญ</t>
  </si>
  <si>
    <t>07/10/2025 17:31</t>
  </si>
  <si>
    <t>FXJ51</t>
  </si>
  <si>
    <t>m***ีรเดช ศ***กุลเสาวภาคย์</t>
  </si>
  <si>
    <t>07/10/2025 17:35</t>
  </si>
  <si>
    <t>07/10/2025 17:30</t>
  </si>
  <si>
    <t>FXJ48</t>
  </si>
  <si>
    <t>n***846</t>
  </si>
  <si>
    <t>07/10/2025 17:06</t>
  </si>
  <si>
    <t>FXJ46</t>
  </si>
  <si>
    <t>น***เอิร์นน.♡</t>
  </si>
  <si>
    <t>07/10/2025 16:36</t>
  </si>
  <si>
    <t>FXJ45</t>
  </si>
  <si>
    <t>นภัสสร พรมนวม</t>
  </si>
  <si>
    <t>1122/5 ถ.บรมไตรโลกนารถ ต.ในเมือง อ.เมือง จ.พิษณุโลก 65000
เมืองพิษณุโลก/ Mueang Phitsanulokพิษณุโลก/ Phitsanulok
65000</t>
  </si>
  <si>
    <t>660821609790</t>
  </si>
  <si>
    <t>07/10/2025 16:33</t>
  </si>
  <si>
    <t>FXJ44</t>
  </si>
  <si>
    <t>ส***ัย ซ***ตรง</t>
  </si>
  <si>
    <t>07/10/2025 16:31</t>
  </si>
  <si>
    <t>FXJ43</t>
  </si>
  <si>
    <t>อ***ฉาย เ***จำนงค์</t>
  </si>
  <si>
    <t>07/10/2025 16:29</t>
  </si>
  <si>
    <t>FXJ42</t>
  </si>
  <si>
    <t>ว***ุ..พรมปรีดี</t>
  </si>
  <si>
    <t>Fresh Butter Horn Cream, a Delicious Dessert as Seen on Tiktok (Can Be Stored for 10 Days)</t>
  </si>
  <si>
    <t>FXJ39</t>
  </si>
  <si>
    <t>Naw Phaw Htoo</t>
  </si>
  <si>
    <t>บจก. เบนซ์ นครอินทร์ เซอร์วิส ทางคู่ขนาน ถนน นครอินทร์ 134/7 ซ.อะไหล่เเอร์รถยนต์ติดกับศูนย์เบนซ์นครอินทร์  ต.บางคูเวียง อ. บางกรวย  จ. นนทบุรี 11130 · บางคูเวียง/ Bang Khu Wiang
บางกรวย/ Bang Kruaiนนทบุรี/ Nonthaburi
11130</t>
  </si>
  <si>
    <t>11130</t>
  </si>
  <si>
    <t>660628891308</t>
  </si>
  <si>
    <t>07/10/2025 16:18</t>
  </si>
  <si>
    <t>FXJ38</t>
  </si>
  <si>
    <t>จ***วรรณ น***ทิพย์</t>
  </si>
  <si>
    <t>FXJ37</t>
  </si>
  <si>
    <t>สุนิสา  ดวงตา</t>
  </si>
  <si>
    <t>68. ม.1 ต.ท่าเรือ อ.ท่าแพ
ท่าแพ/ Tha Phaeสตูล/ Satun
91150</t>
  </si>
  <si>
    <t>91150</t>
  </si>
  <si>
    <t>660874736353</t>
  </si>
  <si>
    <t>07/10/2025 16:17</t>
  </si>
  <si>
    <t>FXJ36</t>
  </si>
  <si>
    <t>ค***ม่ ช***ตรี</t>
  </si>
  <si>
    <t>07/10/2025 16:15</t>
  </si>
  <si>
    <t>07/10/2025 16:16</t>
  </si>
  <si>
    <t>FXJ35</t>
  </si>
  <si>
    <t>อ***รัตน์ แ***อดุลย์</t>
  </si>
  <si>
    <t>07/10/2025 16:12</t>
  </si>
  <si>
    <t>FXJ34</t>
  </si>
  <si>
    <t>07/10/2025 16:03</t>
  </si>
  <si>
    <t>FXJ33</t>
  </si>
  <si>
    <t>ช***นุท</t>
  </si>
  <si>
    <t>07/10/2025 16:00</t>
  </si>
  <si>
    <t>FXJ31</t>
  </si>
  <si>
    <t>07/10/2025 15:57</t>
  </si>
  <si>
    <t>FXJ30</t>
  </si>
  <si>
    <t>ด***ซ่ ธ***ุทธ</t>
  </si>
  <si>
    <t>FXJ29</t>
  </si>
  <si>
    <t>แม่บังเอิญ เปียผ่อง</t>
  </si>
  <si>
    <t>14 14/14 (โดมสีม่วง) ถนนจอมพลตำบลชะอำอำเภอชะอำจังหวัดเพชรบุรี 76120</t>
  </si>
  <si>
    <t>0944902299</t>
  </si>
  <si>
    <t>07/10/2025 15:47</t>
  </si>
  <si>
    <t>FXJ28</t>
  </si>
  <si>
    <t>ร***....ศิริพงษ์ธะนะภัทร</t>
  </si>
  <si>
    <t>07/10/2025 15:46</t>
  </si>
  <si>
    <t>FXJ27</t>
  </si>
  <si>
    <t>พิมวดี เกิดพวงแก้ว</t>
  </si>
  <si>
    <t>64ซอยพุทธบูชา 39แยก5 · บางมด/ Bang Mot
ทุ่งครุ/ Thung Khruกรุงเทพมหานคร/ Bangkok
10140</t>
  </si>
  <si>
    <t>660892332319</t>
  </si>
  <si>
    <t>07/10/2025 15:41</t>
  </si>
  <si>
    <t>07/10/2025 15:40</t>
  </si>
  <si>
    <t>FXJ25</t>
  </si>
  <si>
    <t>ส***า เ***อบสุวรรณ</t>
  </si>
  <si>
    <t>07/10/2025 15:31</t>
  </si>
  <si>
    <t>FXJ23</t>
  </si>
  <si>
    <t>ว***ล  พ***สิศรี</t>
  </si>
  <si>
    <t>07/10/2025 15:17</t>
  </si>
  <si>
    <t>07/10/2025 15:18</t>
  </si>
  <si>
    <t>FXJ22</t>
  </si>
  <si>
    <t>ป***ี น***บุญชู</t>
  </si>
  <si>
    <t>07/10/2025 15:09</t>
  </si>
  <si>
    <t>FXJ21</t>
  </si>
  <si>
    <t>ผ่องพรรณ</t>
  </si>
  <si>
    <t>สำนักงานเทศบาลตำบลท่าจีน 3 หมู่ 7 · ท่าจีน/ Tha Chin
เมืองสมุทรสาคร/ Mueang Samut Sakhonสมุทรสาคร/ Samut Sakhon
74000</t>
  </si>
  <si>
    <t>660879756510</t>
  </si>
  <si>
    <t>07/10/2025 15:08</t>
  </si>
  <si>
    <t>FXJ20</t>
  </si>
  <si>
    <t>07/10/2025 15:04</t>
  </si>
  <si>
    <t>FXJ19</t>
  </si>
  <si>
    <t>พ***ัฒน์ พ***ทอง</t>
  </si>
  <si>
    <t>07/10/2025 15:03</t>
  </si>
  <si>
    <t>ขอเปลี่ยนจากใบเตยเป็นช็อคโกแล็ค2กล่อง วนิลา1กล่องนะคับ</t>
  </si>
  <si>
    <t>FXJ18</t>
  </si>
  <si>
    <t>พ***มล พ***มสิ้น</t>
  </si>
  <si>
    <t>07/10/2025 15:02</t>
  </si>
  <si>
    <t>FXJ17</t>
  </si>
  <si>
    <t>ต***นฉาย ห***หาญ</t>
  </si>
  <si>
    <t>07/10/2025 14:56</t>
  </si>
  <si>
    <t>FXJ16</t>
  </si>
  <si>
    <t>ทิพย์</t>
  </si>
  <si>
    <t>82/18หมู่1 ตำบล รอบเมือง อำเภอ เมือง  82/18หมู่1, ตำบล รอบเมือง อำเภอ เมือง · รอบเมือง สุขสบาย · รอบเมือง/ Rop Mueang
เมืองปราจีนบุรี/ Mueang Prachin Buriปราจีนบุรี/ Prachin Buri
25000</t>
  </si>
  <si>
    <t>660646273843</t>
  </si>
  <si>
    <t>07/10/2025 14:55</t>
  </si>
  <si>
    <t>FXJ15</t>
  </si>
  <si>
    <t>ก***ารัตน์</t>
  </si>
  <si>
    <t>07/10/2025 14:52</t>
  </si>
  <si>
    <t>07/10/2025 14:53</t>
  </si>
  <si>
    <t>FXJ13</t>
  </si>
  <si>
    <t>ส***น ส***รณทัพ</t>
  </si>
  <si>
    <t>07/10/2025 14:43</t>
  </si>
  <si>
    <t>FXJ12</t>
  </si>
  <si>
    <t>ห***งฤทัย อ***สุข</t>
  </si>
  <si>
    <t>07/10/2025 14:32</t>
  </si>
  <si>
    <t>FXJ11</t>
  </si>
  <si>
    <t>ป******์</t>
  </si>
  <si>
    <t>******, อำเภอมหาราช (ใกล้โลตัสมหาราช)  ตำบลหัวไผ่ อำเภอมหาราช จังหวัดพระนครศรีอยุธยา 13150</t>
  </si>
  <si>
    <t>07/10/2025 14:31</t>
  </si>
  <si>
    <t>FXJ10</t>
  </si>
  <si>
    <t>P***wat</t>
  </si>
  <si>
    <t>07/10/2025 14:29</t>
  </si>
  <si>
    <t>FXJ9</t>
  </si>
  <si>
    <t>s***asridee</t>
  </si>
  <si>
    <t>07/10/2025 14:26</t>
  </si>
  <si>
    <t>FXJ8</t>
  </si>
  <si>
    <t>พัทษนันท์ ยาย่อ</t>
  </si>
  <si>
    <t>สตาร์บาร์2ซ.เมด 305/53จี1,เฮช1/2ม.9(พัทยากลาง)หนองปรือบางละมุงชลบุรี · หนองปรือ/ Nong Prue
บางละมุง/ Bang Lamungชลบุรี/ Chonburi
20150</t>
  </si>
  <si>
    <t>660616470647</t>
  </si>
  <si>
    <t>07/10/2025 14:17</t>
  </si>
  <si>
    <t>FXJ7</t>
  </si>
  <si>
    <t>อ***.  ว***นทร์</t>
  </si>
  <si>
    <t>07/10/2025 14:16</t>
  </si>
  <si>
    <t>FXJ6</t>
  </si>
  <si>
    <t>ส***พร ภ***าลา</t>
  </si>
  <si>
    <t>FXJ5</t>
  </si>
  <si>
    <t>น** ก***คำ ก***ิยะ</t>
  </si>
  <si>
    <t>07/10/2025 14:12</t>
  </si>
  <si>
    <t>07/10/2025 14:15</t>
  </si>
  <si>
    <t>FXJ4</t>
  </si>
  <si>
    <t>ด***าว ค***ว</t>
  </si>
  <si>
    <t>07/10/2025 14:10</t>
  </si>
  <si>
    <t>07/10/2025 14:14</t>
  </si>
  <si>
    <t>FXJ2</t>
  </si>
  <si>
    <t>น***ดี ค***ักษ์</t>
  </si>
  <si>
    <t>07/10/2025 14:08</t>
  </si>
  <si>
    <t>FXJ1</t>
  </si>
  <si>
    <t>ณ***านรดี ค***นทร์</t>
  </si>
  <si>
    <t>07/10/2025 14:00</t>
  </si>
  <si>
    <t>FXJ0</t>
  </si>
  <si>
    <t>ส** ส***สงทอง</t>
  </si>
  <si>
    <t>FXI99</t>
  </si>
  <si>
    <t>โ***้</t>
  </si>
  <si>
    <t>07/10/2025 13:57</t>
  </si>
  <si>
    <t>FXI98</t>
  </si>
  <si>
    <t>อ***ยา ฮ***าด</t>
  </si>
  <si>
    <t>07/10/2025 13:50</t>
  </si>
  <si>
    <t>FXI97</t>
  </si>
  <si>
    <t>u***6176727012045</t>
  </si>
  <si>
    <t>07/10/2025 13:47</t>
  </si>
  <si>
    <t>FXI95</t>
  </si>
  <si>
    <t>ม***ญาภา จ***รังษี</t>
  </si>
  <si>
    <t>07/10/2025 13:45</t>
  </si>
  <si>
    <t>07/10/2025 13:46</t>
  </si>
  <si>
    <t>FXI94</t>
  </si>
  <si>
    <t>บ***นา  ส***งนอก</t>
  </si>
  <si>
    <t>FXI93</t>
  </si>
  <si>
    <t>จ***มาศ ใ***</t>
  </si>
  <si>
    <t>07/10/2025 13:43</t>
  </si>
  <si>
    <t>FXI92</t>
  </si>
  <si>
    <t>ส***ยา</t>
  </si>
  <si>
    <t>07/10/2025 13:42</t>
  </si>
  <si>
    <t>FXI91</t>
  </si>
  <si>
    <t>จ***ัสวรรณ ย***ก</t>
  </si>
  <si>
    <t>07/10/2025 13:36</t>
  </si>
  <si>
    <t>FXI90</t>
  </si>
  <si>
    <t>ป**ย</t>
  </si>
  <si>
    <t>******18(ร้านยายแจ๋ว:ริมคลอง) กรุณาโทรแจ้งก่อนส่ง10นาทีนะคะ แขวงท่าข้าม เขตบางขุนเทียน จังหวัดกรุงเทพมหานคร 10150</t>
  </si>
  <si>
    <t>62</t>
  </si>
  <si>
    <t>07/10/2025 13:35</t>
  </si>
  <si>
    <t>FXI89</t>
  </si>
  <si>
    <t>น.ส.ศุภลักษณ์ อินต๊ะรักษา</t>
  </si>
  <si>
    <t>บ้านเลขที่137 ม.2 ต.ช้างเผือก อ.เมือง จ.เชียงใหม่
เมืองเชียงใหม่/ Mueang Chiang Maiเชียงใหม่/ Chiang Mai
50300</t>
  </si>
  <si>
    <t>660982757464</t>
  </si>
  <si>
    <t>07/10/2025 13:32</t>
  </si>
  <si>
    <t>FXI88</t>
  </si>
  <si>
    <t>ส***ลยา ค***น</t>
  </si>
  <si>
    <t>07/10/2025 13:30</t>
  </si>
  <si>
    <t>FXI87</t>
  </si>
  <si>
    <t>อ***ช ส***มนึก</t>
  </si>
  <si>
    <t>07/10/2025 13:29</t>
  </si>
  <si>
    <t>FXI86</t>
  </si>
  <si>
    <t>ร***คนธ์</t>
  </si>
  <si>
    <t>07/10/2025 13:27</t>
  </si>
  <si>
    <t>FXI85</t>
  </si>
  <si>
    <t>07/10/2025 13:07</t>
  </si>
  <si>
    <t>07/10/2025 13:08</t>
  </si>
  <si>
    <t>FXI84</t>
  </si>
  <si>
    <t>นางสาวกัลยาณี  เชื่อมไธสง</t>
  </si>
  <si>
    <t xml:space="preserve">ศูนย์พัฒนาเด็กเล็กเทศบาลตำบลห้วยเกิ้ง  อำเภอกุมภวาปี  จังหวัดอุดรธานี  41110 </t>
  </si>
  <si>
    <t>41110</t>
  </si>
  <si>
    <t>0932941600</t>
  </si>
  <si>
    <t>FXI83</t>
  </si>
  <si>
    <t xml:space="preserve">จุฑามาศ  ไทยพานิช </t>
  </si>
  <si>
    <t>38/25  ถ อินทร์จันทร์ณรงค์ ต ในเมือง อ เมือง  จ บุรีรัมย์  31000   โทร   0897170160</t>
  </si>
  <si>
    <t>0862547588</t>
  </si>
  <si>
    <t>07/10/2025 13:05</t>
  </si>
  <si>
    <t>FXI82</t>
  </si>
  <si>
    <t>โ******1</t>
  </si>
  <si>
    <t>****** ซอย 16 ตำบลเขาน้อย ตำบลเขาน้อย อำเภอปราณบุรี จังหวัดประจวบคีรีขันธ์ 77120</t>
  </si>
  <si>
    <t>77120</t>
  </si>
  <si>
    <t>07/10/2025 13:33</t>
  </si>
  <si>
    <t>07/10/2025 13:03</t>
  </si>
  <si>
    <t>FXI81</t>
  </si>
  <si>
    <t>ผู้รับณัฐพร จิตสุวรรณทยา</t>
  </si>
  <si>
    <t>57/73 ม.1 มบ.โมดิวิลล่า ปิ่นเกล้า วงแหวน ต.ศาลากลาง อ.บางกรวย จ.นนทบุรี 11130</t>
  </si>
  <si>
    <t>0899282042</t>
  </si>
  <si>
    <t>07/10/2025 11:50</t>
  </si>
  <si>
    <t>WB011293631TH</t>
  </si>
  <si>
    <t>07/10/2025 13:02</t>
  </si>
  <si>
    <t>FXI79</t>
  </si>
  <si>
    <t>ร***า พ***ฤทธิ์</t>
  </si>
  <si>
    <t>07/10/2025 13:01</t>
  </si>
  <si>
    <t>FXI78</t>
  </si>
  <si>
    <t>บ***่วย  ห***มณีบุญมั่น</t>
  </si>
  <si>
    <t>07/10/2025 12:58</t>
  </si>
  <si>
    <t>FXI76</t>
  </si>
  <si>
    <t>เ******า</t>
  </si>
  <si>
    <t>******ทุ่งวัดดอน เขตสาทร กทม10120 แขวงทุ่งวัดดอน เขตสาทร จังหวัดกรุงเทพมหานคร 10120</t>
  </si>
  <si>
    <t>07/10/2025 13:26</t>
  </si>
  <si>
    <t>07/10/2025 12:56</t>
  </si>
  <si>
    <t>FXI75</t>
  </si>
  <si>
    <t>07/10/2025 12:53</t>
  </si>
  <si>
    <t>FXI74</t>
  </si>
  <si>
    <t>95</t>
  </si>
  <si>
    <t>07/10/2025 12:46</t>
  </si>
  <si>
    <t>FXI73</t>
  </si>
  <si>
    <t>ป***าณีย์ อ***ีย์วรรธ</t>
  </si>
  <si>
    <t>07/10/2025 12:37</t>
  </si>
  <si>
    <t>764750439246</t>
  </si>
  <si>
    <t>07/10/2025 12:36</t>
  </si>
  <si>
    <t>FXI72</t>
  </si>
  <si>
    <t>n***doconcert</t>
  </si>
  <si>
    <t>07/10/2025 12:35</t>
  </si>
  <si>
    <t>FXI71</t>
  </si>
  <si>
    <t>พ**ย</t>
  </si>
  <si>
    <t>******ลสำโรงเหนือ อำเภอเมืองสมุทรปราการ จังหวัดสมุทรปราการ 10270</t>
  </si>
  <si>
    <t>TH256903881904C</t>
  </si>
  <si>
    <t>07/10/2025 12:34</t>
  </si>
  <si>
    <t>FXI70</t>
  </si>
  <si>
    <t>น***า บ***ินดี ฝ***ห้แม่ยุ้ย</t>
  </si>
  <si>
    <t>07/10/2025 12:24</t>
  </si>
  <si>
    <t>764730153294</t>
  </si>
  <si>
    <t>FXI68</t>
  </si>
  <si>
    <t>ก***ว</t>
  </si>
  <si>
    <t>07/10/2025 12:06</t>
  </si>
  <si>
    <t>07/10/2025 12:05</t>
  </si>
  <si>
    <t>FXI67</t>
  </si>
  <si>
    <t>ส***นท์ เ***งวงษ์</t>
  </si>
  <si>
    <t>07/10/2025 12:03</t>
  </si>
  <si>
    <t>764729548306</t>
  </si>
  <si>
    <t>FXI66</t>
  </si>
  <si>
    <t>พ***ม่อุมา77</t>
  </si>
  <si>
    <t>07/10/2025 11:54</t>
  </si>
  <si>
    <t>764779047211</t>
  </si>
  <si>
    <t>FXI65</t>
  </si>
  <si>
    <t>ส***รัตน์ ท***บ</t>
  </si>
  <si>
    <t>07/10/2025 11:52</t>
  </si>
  <si>
    <t>764709358265</t>
  </si>
  <si>
    <t>FXI64</t>
  </si>
  <si>
    <t>น***า แ***สินธุ์</t>
  </si>
  <si>
    <t>764795553211</t>
  </si>
  <si>
    <t>FXI63</t>
  </si>
  <si>
    <t>n***ko.chaniiiii</t>
  </si>
  <si>
    <t>07/10/2025 11:49</t>
  </si>
  <si>
    <t>764711757283</t>
  </si>
  <si>
    <t>07/10/2025 11:48</t>
  </si>
  <si>
    <t>FXI62</t>
  </si>
  <si>
    <t>นุชตญา  เเก้วบุญเรือง</t>
  </si>
  <si>
    <t>บ้านเลขที่ 41 หมู่ 5 บ้านดงนา ต.หนามแท่ง อ.ศรีเมืองใหม่ จ.อุบลราชธานี · หนามแท่ง/ Nam Thaeng
ศรีเมืองใหม่/ Si Mueang Maiอุบลราชธานี/ Ubon Ratchathani
34250</t>
  </si>
  <si>
    <t>34250</t>
  </si>
  <si>
    <t>660951553063</t>
  </si>
  <si>
    <t>07/10/2025 11:47</t>
  </si>
  <si>
    <t>TH31027UG3EP7I</t>
  </si>
  <si>
    <t>07/10/2025 11:46</t>
  </si>
  <si>
    <t>FXI61</t>
  </si>
  <si>
    <t>07/10/2025 11:45</t>
  </si>
  <si>
    <t>764792434265</t>
  </si>
  <si>
    <t>ชิฟฟ่อนรวมรส แบบมีไส้ 1 กล่องมี 6 ชิ้น เก็บได้ 15 วัน คละรสชาติให้ นุ่ม หอม อร่อย วรรณวนัช</t>
  </si>
  <si>
    <t>FXI60</t>
  </si>
  <si>
    <t>จ***ร์จิรา ท***์สวัสดิ์</t>
  </si>
  <si>
    <t>07/10/2025 11:34</t>
  </si>
  <si>
    <t>FXI59</t>
  </si>
  <si>
    <t>w***hiphongboonse</t>
  </si>
  <si>
    <t>07/10/2025 11:32</t>
  </si>
  <si>
    <t>FXI57</t>
  </si>
  <si>
    <t>07/10/2025 11:24</t>
  </si>
  <si>
    <t>LEXPU0615512988</t>
  </si>
  <si>
    <t>FXI56</t>
  </si>
  <si>
    <t>ณ***กร ป***ม่</t>
  </si>
  <si>
    <t>764727550230</t>
  </si>
  <si>
    <t>FXI55</t>
  </si>
  <si>
    <t>ส***ญญา ป***ฤติธรรม</t>
  </si>
  <si>
    <t>07/10/2025 11:23</t>
  </si>
  <si>
    <t>764750432305</t>
  </si>
  <si>
    <t>FXI54</t>
  </si>
  <si>
    <t>น*** ห***ิต</t>
  </si>
  <si>
    <t>764771246223</t>
  </si>
  <si>
    <t>07/10/2025 11:22</t>
  </si>
  <si>
    <t>FXI53</t>
  </si>
  <si>
    <t>เ***น</t>
  </si>
  <si>
    <t>07/10/2025 11:20</t>
  </si>
  <si>
    <t>764709037304</t>
  </si>
  <si>
    <t>07/10/2025 11:18</t>
  </si>
  <si>
    <t>FXI52</t>
  </si>
  <si>
    <t>วิภา มากมูล</t>
  </si>
  <si>
    <t>47/2หมู่ 5จารย์ตำรา
ต.ท่าหลวง
อ.พิมาย
จะ.นครราชสีมา 30110</t>
  </si>
  <si>
    <t>30110</t>
  </si>
  <si>
    <t>0825046712</t>
  </si>
  <si>
    <t>07/10/2025 11:14</t>
  </si>
  <si>
    <t>FXI50</t>
  </si>
  <si>
    <t>ฝ***</t>
  </si>
  <si>
    <t>07/10/2025 11:10</t>
  </si>
  <si>
    <t>764747636262</t>
  </si>
  <si>
    <t>FXI49</t>
  </si>
  <si>
    <t>เ***ง จ***ั่น</t>
  </si>
  <si>
    <t>07/10/2025 11:09</t>
  </si>
  <si>
    <t>764799435293</t>
  </si>
  <si>
    <t>FXI48</t>
  </si>
  <si>
    <t>u***5yfoqpj6zh</t>
  </si>
  <si>
    <t>764777235261</t>
  </si>
  <si>
    <t>FXI47</t>
  </si>
  <si>
    <t>รำไพ วรกมล</t>
  </si>
  <si>
    <t>136ม.2ต.แวง อ.โพนทอง จ.ร้อยเอ็ด 45110</t>
  </si>
  <si>
    <t>45110</t>
  </si>
  <si>
    <t>0800107968</t>
  </si>
  <si>
    <t>07/10/2025 11:08</t>
  </si>
  <si>
    <t>FXI46</t>
  </si>
  <si>
    <t>ส***ลยา ร***พันธ์</t>
  </si>
  <si>
    <t>07/10/2025 11:04</t>
  </si>
  <si>
    <t>764799956233</t>
  </si>
  <si>
    <t>FXI45</t>
  </si>
  <si>
    <t>ร้านปราณี</t>
  </si>
  <si>
    <t>865 ถนนรถไฟพัฒนาตำบลลำปลายมาศอำเภอลำปลายมาศจังหวัดบุรีรัมย์ 31130</t>
  </si>
  <si>
    <t>31130</t>
  </si>
  <si>
    <t>0985366949</t>
  </si>
  <si>
    <t>07/10/2025 11:03</t>
  </si>
  <si>
    <t>FXI44</t>
  </si>
  <si>
    <t>น** เ***รรณ</t>
  </si>
  <si>
    <t>07/10/2025 11:02</t>
  </si>
  <si>
    <t>764728357234</t>
  </si>
  <si>
    <t>07/10/2025 11:01</t>
  </si>
  <si>
    <t>FXI43</t>
  </si>
  <si>
    <t>M***y</t>
  </si>
  <si>
    <t>******  ถ.สุขุมวิท 71 แขวงคลองตันเหนือ เขตวัฒนา จังหวัดกรุงเทพมหานคร 10110</t>
  </si>
  <si>
    <t>TH2561077877605</t>
  </si>
  <si>
    <t>FXI42</t>
  </si>
  <si>
    <t>ม*** แ** น***้วน</t>
  </si>
  <si>
    <t>07/10/2025 11:00</t>
  </si>
  <si>
    <t>เอาสดใหม่ผลิตวันนี้ เพราะเก็บไว้กินเป็นเดือนค้ะ</t>
  </si>
  <si>
    <t>764780432286</t>
  </si>
  <si>
    <t>07/10/2025 10:59</t>
  </si>
  <si>
    <t>FXI41</t>
  </si>
  <si>
    <t>อ***ิษฐา น***ะท้าว</t>
  </si>
  <si>
    <t>FXI40</t>
  </si>
  <si>
    <t>ต***</t>
  </si>
  <si>
    <t>FXI39</t>
  </si>
  <si>
    <t>ส***าณี พ***ัดโพธิ์</t>
  </si>
  <si>
    <t>07/10/2025 10:56</t>
  </si>
  <si>
    <t>764753246235</t>
  </si>
  <si>
    <t>FXI38</t>
  </si>
  <si>
    <t>น***  แ***จันทร์</t>
  </si>
  <si>
    <t>07/10/2025 10:54</t>
  </si>
  <si>
    <t>FXI37</t>
  </si>
  <si>
    <t>น***า อ***ร</t>
  </si>
  <si>
    <t>07/10/2025 10:52</t>
  </si>
  <si>
    <t>764781035292</t>
  </si>
  <si>
    <t>FXI36</t>
  </si>
  <si>
    <t>ส***เดือน</t>
  </si>
  <si>
    <t>07/10/2025 10:49</t>
  </si>
  <si>
    <t>FXI35</t>
  </si>
  <si>
    <t>อ***ย์ ม***ย</t>
  </si>
  <si>
    <t>07/10/2025 10:46</t>
  </si>
  <si>
    <t>FXI34</t>
  </si>
  <si>
    <t>เ***ลักษณ์ ศ***ะวงษ์</t>
  </si>
  <si>
    <t>07/10/2025 10:45</t>
  </si>
  <si>
    <t>764721351236</t>
  </si>
  <si>
    <t>FXI33</t>
  </si>
  <si>
    <t>P*** P***</t>
  </si>
  <si>
    <t>764781040251</t>
  </si>
  <si>
    <t>FXI32</t>
  </si>
  <si>
    <t>ป***ขก</t>
  </si>
  <si>
    <t>07/10/2025 10:44</t>
  </si>
  <si>
    <t>764790048234</t>
  </si>
  <si>
    <t>FXI31</t>
  </si>
  <si>
    <t>อ***ลี</t>
  </si>
  <si>
    <t>07/10/2025 10:43</t>
  </si>
  <si>
    <t>764759241223</t>
  </si>
  <si>
    <t>FXI30</t>
  </si>
  <si>
    <t>S***nana C***phon</t>
  </si>
  <si>
    <t>FXI29</t>
  </si>
  <si>
    <t>******่งน้ำสุวรรณภูมิ, ตำบล บางปลา ร้านค้า log 6 ตำบลบางปลา อำเภอบางพลี จังหวัดสมุทรปราการ 10540</t>
  </si>
  <si>
    <t>07/10/2025 11:12</t>
  </si>
  <si>
    <t>TH252914213347O</t>
  </si>
  <si>
    <t>07/10/2025 10:41</t>
  </si>
  <si>
    <t>FXI28</t>
  </si>
  <si>
    <t>ศ***จันทร์ พ***ุ์แตง</t>
  </si>
  <si>
    <t>07/10/2025 10:38</t>
  </si>
  <si>
    <t>764773440244</t>
  </si>
  <si>
    <t>FXI27</t>
  </si>
  <si>
    <t>A L E X</t>
  </si>
  <si>
    <t>07/10/2025 10:37</t>
  </si>
  <si>
    <t>764769448225</t>
  </si>
  <si>
    <t>FXI26</t>
  </si>
  <si>
    <t>คุณกรองกาญจน์</t>
  </si>
  <si>
    <t>901 ม.1 ต.บ้านเกาะ อ.เมือง จ.นครราชสีมา 30000</t>
  </si>
  <si>
    <t>0627982915</t>
  </si>
  <si>
    <t>07/10/2025 10:28</t>
  </si>
  <si>
    <t>WB011293680TH</t>
  </si>
  <si>
    <t>07/10/2025 10:35</t>
  </si>
  <si>
    <t>FXI25</t>
  </si>
  <si>
    <t>ก***ญ</t>
  </si>
  <si>
    <t>FXI24</t>
  </si>
  <si>
    <t>ช***มา  ด***ุย</t>
  </si>
  <si>
    <t>FXI23</t>
  </si>
  <si>
    <t>ก***า อ***ร์พรหม</t>
  </si>
  <si>
    <t>07/10/2025 10:34</t>
  </si>
  <si>
    <t>764799159246</t>
  </si>
  <si>
    <t>FXI21</t>
  </si>
  <si>
    <t>M** A**</t>
  </si>
  <si>
    <t>07/10/2025 10:30</t>
  </si>
  <si>
    <t>764707234303</t>
  </si>
  <si>
    <t>07/10/2025 10:31</t>
  </si>
  <si>
    <t>FXI20</t>
  </si>
  <si>
    <t>สงกาญจน์ เข็มเพชร</t>
  </si>
  <si>
    <t>55หมู่18
โนนสวาง
กุดข้าวปุ้น
อุบลราชธานี 34270</t>
  </si>
  <si>
    <t>34270</t>
  </si>
  <si>
    <t>0821208722</t>
  </si>
  <si>
    <t>07/10/2025 10:29</t>
  </si>
  <si>
    <t>FXI18</t>
  </si>
  <si>
    <t>******มือง จ.กำแพงเพชร ตำบลนาบ่อคำ อำเภอเมืองกำแพงเพชร จังหวัดกำแพงเพชร 62000</t>
  </si>
  <si>
    <t>07/10/2025 10:57</t>
  </si>
  <si>
    <t>TH250482976081P</t>
  </si>
  <si>
    <t>07/10/2025 10:27</t>
  </si>
  <si>
    <t>FXI17</t>
  </si>
  <si>
    <t>น***าวพัชรินทร์ ใ***ญ</t>
  </si>
  <si>
    <t>07/10/2025 10:26</t>
  </si>
  <si>
    <t>FXI16</t>
  </si>
  <si>
    <t>******, แขวงอนุสาวรีย์, เขตบางเขน แขวงอนุสาวรีย์ เขตบางเขน จังหวัดกรุงเทพมหานคร 10220</t>
  </si>
  <si>
    <t>07/10/2025 10:22</t>
  </si>
  <si>
    <t>TH259067757987Q</t>
  </si>
  <si>
    <t>FXI15</t>
  </si>
  <si>
    <t>ม******า</t>
  </si>
  <si>
    <t>****** หมู่ที่ 9 ตำบลดอนตาเพชร อำเภอพนมทวน จังหวัดกาญจนบุรี 71140</t>
  </si>
  <si>
    <t>TH2531398766596</t>
  </si>
  <si>
    <t>FXI14</t>
  </si>
  <si>
    <t>คุณ จิตรภาณุ แซ่อึ้ง</t>
  </si>
  <si>
    <t>586/9 ม.6 ซ.มังกร-ขันดี
ถ.เทพารักษ์ ต.แพรกษา
อ.เมืองสมุทรปราการ 
จ.สมุทรปราการ 10280</t>
  </si>
  <si>
    <t>0812463305</t>
  </si>
  <si>
    <t>07/10/2025 10:20</t>
  </si>
  <si>
    <t>FXI13</t>
  </si>
  <si>
    <t>ร***ิกา  ท***ีน</t>
  </si>
  <si>
    <t>07/10/2025 10:19</t>
  </si>
  <si>
    <t>764775632305</t>
  </si>
  <si>
    <t>FXI12</t>
  </si>
  <si>
    <t>ล******ำ</t>
  </si>
  <si>
    <t>******อง ตำบลเขากวางทอง อำเภอหนองฉาง จังหวัดอุทัยธานี 61110</t>
  </si>
  <si>
    <t>61110</t>
  </si>
  <si>
    <t>07/10/2025 10:47</t>
  </si>
  <si>
    <t>TH2526770282115</t>
  </si>
  <si>
    <t>07/10/2025 10:17</t>
  </si>
  <si>
    <t>FXI11</t>
  </si>
  <si>
    <t>07/10/2025 10:14</t>
  </si>
  <si>
    <t>764705553231</t>
  </si>
  <si>
    <t>FXI10</t>
  </si>
  <si>
    <t>07/10/2025 10:13</t>
  </si>
  <si>
    <t>764786351265</t>
  </si>
  <si>
    <t>FXI9</t>
  </si>
  <si>
    <t>เ***ิทธิ์ ศ***มบัติ</t>
  </si>
  <si>
    <t>07/10/2025 10:12</t>
  </si>
  <si>
    <t>764786431301</t>
  </si>
  <si>
    <t>FXI8</t>
  </si>
  <si>
    <t>07/10/2025 10:11</t>
  </si>
  <si>
    <t>764762833273</t>
  </si>
  <si>
    <t>FXI7</t>
  </si>
  <si>
    <t>น***มลชนก  โ***สง</t>
  </si>
  <si>
    <t>07/10/2025 10:07</t>
  </si>
  <si>
    <t>764712033304</t>
  </si>
  <si>
    <t>FXI6</t>
  </si>
  <si>
    <t>น***กษณ์ แ***ุ่น</t>
  </si>
  <si>
    <t>07/10/2025 10:05</t>
  </si>
  <si>
    <t>764755951245</t>
  </si>
  <si>
    <t>FXI5</t>
  </si>
  <si>
    <t>ก***ร ช***นทร์</t>
  </si>
  <si>
    <t>07/10/2025 10:04</t>
  </si>
  <si>
    <t>764765958272</t>
  </si>
  <si>
    <t>FXI4</t>
  </si>
  <si>
    <t>ก***ิมา ส***อย</t>
  </si>
  <si>
    <t>764791558215</t>
  </si>
  <si>
    <t>FXI3</t>
  </si>
  <si>
    <t>เ***มเดือน ส***ิน</t>
  </si>
  <si>
    <t>07/10/2025 10:00</t>
  </si>
  <si>
    <t>764711836302</t>
  </si>
  <si>
    <t>07/10/2025 09:59</t>
  </si>
  <si>
    <t>FXI2</t>
  </si>
  <si>
    <t>น***า  ป***าเลิศชัย</t>
  </si>
  <si>
    <t>764701351282</t>
  </si>
  <si>
    <t>FXI1</t>
  </si>
  <si>
    <t>07/10/2025 09:58</t>
  </si>
  <si>
    <t>764725557282</t>
  </si>
  <si>
    <t>FXI0</t>
  </si>
  <si>
    <t>ว** ว**</t>
  </si>
  <si>
    <t>764734747265</t>
  </si>
  <si>
    <t>FXH99</t>
  </si>
  <si>
    <t>******คเพลส 36 ตำบลบางรักน้อย อำเภอเมืองนนทบุรี จังหวัดนนทบุรี 11000</t>
  </si>
  <si>
    <t>11000</t>
  </si>
  <si>
    <t>07/10/2025 09:57</t>
  </si>
  <si>
    <t>TH259047633907Z</t>
  </si>
  <si>
    <t>FXH98</t>
  </si>
  <si>
    <t>764713246253</t>
  </si>
  <si>
    <t>07/10/2025 09:56</t>
  </si>
  <si>
    <t>FXH97</t>
  </si>
  <si>
    <t>ป***มู ก***</t>
  </si>
  <si>
    <t>07/10/2025 09:47</t>
  </si>
  <si>
    <t>THT020326QPWD3Z</t>
  </si>
  <si>
    <t>FXH96</t>
  </si>
  <si>
    <t>07/10/2025 09:44</t>
  </si>
  <si>
    <t>764758847241</t>
  </si>
  <si>
    <t>FXH95</t>
  </si>
  <si>
    <t>764732959266</t>
  </si>
  <si>
    <t>FXH93</t>
  </si>
  <si>
    <t>ว***์ ว***กำภู</t>
  </si>
  <si>
    <t>07/10/2025 09:38</t>
  </si>
  <si>
    <t>764711035303</t>
  </si>
  <si>
    <t>FXH91</t>
  </si>
  <si>
    <t>07/10/2025 09:34</t>
  </si>
  <si>
    <t>764767753234</t>
  </si>
  <si>
    <t>FXH90</t>
  </si>
  <si>
    <t>เ***ระไน</t>
  </si>
  <si>
    <t>07/10/2025 09:32</t>
  </si>
  <si>
    <t>764767246246</t>
  </si>
  <si>
    <t>FXH89</t>
  </si>
  <si>
    <t>07/10/2025 09:30</t>
  </si>
  <si>
    <t>764756351236</t>
  </si>
  <si>
    <t>FXH88</t>
  </si>
  <si>
    <t>N***cha S***goon</t>
  </si>
  <si>
    <t>764722049210</t>
  </si>
  <si>
    <t>FXH86</t>
  </si>
  <si>
    <t>ท***ีย์  บ***ัติ</t>
  </si>
  <si>
    <t>07/10/2025 09:18</t>
  </si>
  <si>
    <t>764739647243</t>
  </si>
  <si>
    <t>FXH85</t>
  </si>
  <si>
    <t>บุญชื่น บุญกอง</t>
  </si>
  <si>
    <t>95หมู่6ต.บึงศาลอ.องครักษ์จ.นครนายก 26120 ซอยหลังหอมิ้ลลาร้านอาหารตามสั่งร้านแรก · บึงศาล/ Bueng San
องครักษ์/ Ongkharakนครนายก/ Nakhon Nayok
26120</t>
  </si>
  <si>
    <t>660906496995</t>
  </si>
  <si>
    <t>07/10/2025 09:19</t>
  </si>
  <si>
    <t>LEXPU0615513210</t>
  </si>
  <si>
    <t>FXH84</t>
  </si>
  <si>
    <t>07/10/2025 09:16</t>
  </si>
  <si>
    <t>764753741275</t>
  </si>
  <si>
    <t>FXH83</t>
  </si>
  <si>
    <t>07/10/2025 09:14</t>
  </si>
  <si>
    <t>764757633286</t>
  </si>
  <si>
    <t>07/10/2025 09:15</t>
  </si>
  <si>
    <t>FXH82</t>
  </si>
  <si>
    <t>อ***์ ป***ม</t>
  </si>
  <si>
    <t>07/10/2025 09:10</t>
  </si>
  <si>
    <t>764706951212</t>
  </si>
  <si>
    <t>FXH81</t>
  </si>
  <si>
    <t>อภิชาญ​  เส็นยีหีม</t>
  </si>
  <si>
    <t>บ้านเลขที่1103/42ซอย เพชรบุรี31 ถนนเพชรบุรีตัดใหม่ แขวงมักกะสัน เขตราชเทวี กทม 10400</t>
  </si>
  <si>
    <t>0954369946</t>
  </si>
  <si>
    <t>05/10/2025 10:25</t>
  </si>
  <si>
    <t>WB011293693TH</t>
  </si>
  <si>
    <t>07/10/2025 09:07</t>
  </si>
  <si>
    <t>07/10/2025 09:06</t>
  </si>
  <si>
    <t>FXH80</t>
  </si>
  <si>
    <t>แ***ุญ พ***อง</t>
  </si>
  <si>
    <t>07/10/2025 09:03</t>
  </si>
  <si>
    <t>764723957281</t>
  </si>
  <si>
    <t>FXH79</t>
  </si>
  <si>
    <t>ส***ตรา เ***นทอง</t>
  </si>
  <si>
    <t>07/10/2025 09:01</t>
  </si>
  <si>
    <t>764723245215</t>
  </si>
  <si>
    <t>FXH78</t>
  </si>
  <si>
    <t>นิภาพร  แสนอุ้ม</t>
  </si>
  <si>
    <t>11/1 หมุ่ที่ 6  บ้านดอนแก้ว, อำเภอสอง , ตำบลสะเอียบ, แพร่, 54120</t>
  </si>
  <si>
    <t>54120</t>
  </si>
  <si>
    <t>0967912436</t>
  </si>
  <si>
    <t>07/10/2025 09:00</t>
  </si>
  <si>
    <t>WA032940910TH</t>
  </si>
  <si>
    <t>FXH77</t>
  </si>
  <si>
    <t>ชิดชนก ชมเรณู</t>
  </si>
  <si>
    <t>12/1 หมู่ 14 ต.บางแม่นาง อ.บางใหญ่ จ.นนทบุรี  11140</t>
  </si>
  <si>
    <t>0963798329</t>
  </si>
  <si>
    <t>07/10/2025 08:59</t>
  </si>
  <si>
    <t>FXH76</t>
  </si>
  <si>
    <t>พรรณี  รัตนพิชิตสกุล</t>
  </si>
  <si>
    <t xml:space="preserve">ม.บ้านผกามาศ  30/35
ถ.โกสีย์  ต.วัดไทร  
นตรสวรรค์
</t>
  </si>
  <si>
    <t>0805074970</t>
  </si>
  <si>
    <t>07/10/2025 08:57</t>
  </si>
  <si>
    <t>FXH75</t>
  </si>
  <si>
    <t>กีรติ ชลิตวงศ์พัฒนา</t>
  </si>
  <si>
    <t>550/49 ม.นวกิจ   ซอย ชลประสิทธิ์4 ต.นครนายก อ.เมือง
จ.นครนายก 26000</t>
  </si>
  <si>
    <t>0935323323</t>
  </si>
  <si>
    <t>06/10/2025 09:38</t>
  </si>
  <si>
    <t>FXH74</t>
  </si>
  <si>
    <t>07/10/2025 08:56</t>
  </si>
  <si>
    <t>ไม่เอากาแฟค่ะ
รับหน้าตามนี้ได้ไหมคะ
เนยนม2
ฝอยทอง2
มะพร้าวน้ำหอม2
กล้วยหอม2
เผือก1</t>
  </si>
  <si>
    <t>764780045223</t>
  </si>
  <si>
    <t>FXH73</t>
  </si>
  <si>
    <t>ร***า ไ***มื่น</t>
  </si>
  <si>
    <t>07/10/2025 08:55</t>
  </si>
  <si>
    <t>764733755251</t>
  </si>
  <si>
    <t>FXH72</t>
  </si>
  <si>
    <t>กาญจนา โพธิ์เย็น</t>
  </si>
  <si>
    <t>ที่อยู่ 14/5 หมู่8 ตำบลโคกม่วง อำเภอคลองหอยโข่ง จังหวัดสงขลา 90230</t>
  </si>
  <si>
    <t>90230</t>
  </si>
  <si>
    <t>0621302215</t>
  </si>
  <si>
    <t>07/10/2025 08:53</t>
  </si>
  <si>
    <t>FXH71</t>
  </si>
  <si>
    <t>ธ***ุฒิ    ช***รัมย์</t>
  </si>
  <si>
    <t>07/10/2025 08:48</t>
  </si>
  <si>
    <t>764739830304</t>
  </si>
  <si>
    <t>FXH70</t>
  </si>
  <si>
    <t>N***hida P***aenphaen</t>
  </si>
  <si>
    <t>ตำบล กาฬสินธุ์</t>
  </si>
  <si>
    <t>07/10/2025 08:37</t>
  </si>
  <si>
    <t>764739437265</t>
  </si>
  <si>
    <t>FXH68</t>
  </si>
  <si>
    <t>764703436265</t>
  </si>
  <si>
    <t>FXH67</t>
  </si>
  <si>
    <t xml:space="preserve">คำนวน เจาะเหมาะ </t>
  </si>
  <si>
    <t>39 ม.11  ต.ตระแสง
อ.เมือง   จ.สุรินทร์
 32000</t>
  </si>
  <si>
    <t>32000</t>
  </si>
  <si>
    <t>0985868259</t>
  </si>
  <si>
    <t>07/10/2025 08:29</t>
  </si>
  <si>
    <t>07/10/2025 08:28</t>
  </si>
  <si>
    <t>FXH66</t>
  </si>
  <si>
    <t>ไ***า ค***งดี</t>
  </si>
  <si>
    <t>Khon Kaen</t>
  </si>
  <si>
    <t>07/10/2025 08:26</t>
  </si>
  <si>
    <t>764799441210</t>
  </si>
  <si>
    <t>FXH65</t>
  </si>
  <si>
    <t>P*** K*</t>
  </si>
  <si>
    <t>07/10/2025 08:24</t>
  </si>
  <si>
    <t>764753633280</t>
  </si>
  <si>
    <t>07/10/2025 08:23</t>
  </si>
  <si>
    <t>FXH64</t>
  </si>
  <si>
    <t>ฆ***ี  บ***เวียงพันธ์</t>
  </si>
  <si>
    <t>07/10/2025 08:18</t>
  </si>
  <si>
    <t>764714243226</t>
  </si>
  <si>
    <t>FXH63</t>
  </si>
  <si>
    <t>ป***า ต***าสตร์</t>
  </si>
  <si>
    <t>07/10/2025 08:16</t>
  </si>
  <si>
    <t>764797757253</t>
  </si>
  <si>
    <t>FXH62</t>
  </si>
  <si>
    <t>กัลยา ทองนา</t>
  </si>
  <si>
    <t>8 หมู่ 2 บ้านดอนเฟือง ต.เรือง
เมืองน่าน/ Mueang Nanน่าน/ Nan
55000</t>
  </si>
  <si>
    <t>660917701650</t>
  </si>
  <si>
    <t>07/10/2025 08:21</t>
  </si>
  <si>
    <t>TH52017UG3XJ4F</t>
  </si>
  <si>
    <t>07/10/2025 08:15</t>
  </si>
  <si>
    <t>FXH60</t>
  </si>
  <si>
    <t>ท***์ อ***ศิริ</t>
  </si>
  <si>
    <t>07/10/2025 08:10</t>
  </si>
  <si>
    <t>764768244240</t>
  </si>
  <si>
    <t>07/10/2025 08:09</t>
  </si>
  <si>
    <t>FXH59</t>
  </si>
  <si>
    <t>764752244222</t>
  </si>
  <si>
    <t>FXH58</t>
  </si>
  <si>
    <t>ว***ช จ***ารี</t>
  </si>
  <si>
    <t>07/10/2025 08:07</t>
  </si>
  <si>
    <t>764759954276</t>
  </si>
  <si>
    <t>FXH57</t>
  </si>
  <si>
    <t>ส***รณี ป***ิต</t>
  </si>
  <si>
    <t>07/10/2025 08:01</t>
  </si>
  <si>
    <t>764798354250</t>
  </si>
  <si>
    <t>FXH55</t>
  </si>
  <si>
    <t>ฉ***มงคล ก***มะเน</t>
  </si>
  <si>
    <t>07/10/2025 07:52</t>
  </si>
  <si>
    <t>764723241214</t>
  </si>
  <si>
    <t>FXH54</t>
  </si>
  <si>
    <t>ช******์</t>
  </si>
  <si>
    <t>******รจน์ ต.คลองตาคด อ.โพธาราม ตำบลคลองตาคต อำเภอโพธาราม จังหวัดราชบุรี 70120</t>
  </si>
  <si>
    <t>TH255271317142Z</t>
  </si>
  <si>
    <t>07/10/2025 07:48</t>
  </si>
  <si>
    <t>FXH53</t>
  </si>
  <si>
    <t>ข***ใจ อ***ละเอียด</t>
  </si>
  <si>
    <t>07/10/2025 07:37</t>
  </si>
  <si>
    <t>764795954263</t>
  </si>
  <si>
    <t>07/10/2025 07:36</t>
  </si>
  <si>
    <t>FXH51</t>
  </si>
  <si>
    <t>ม***า ม***เฮน</t>
  </si>
  <si>
    <t>07/10/2025 07:28</t>
  </si>
  <si>
    <t>764765029114</t>
  </si>
  <si>
    <t>FXH49</t>
  </si>
  <si>
    <t>อ***ัตน์  พ***ย</t>
  </si>
  <si>
    <t>07/10/2025 06:55</t>
  </si>
  <si>
    <t>764737729195</t>
  </si>
  <si>
    <t>FXH48</t>
  </si>
  <si>
    <t>ม***ี้</t>
  </si>
  <si>
    <t>07/10/2025 06:53</t>
  </si>
  <si>
    <t>764765731111</t>
  </si>
  <si>
    <t>FXH47</t>
  </si>
  <si>
    <t>07/10/2025 06:45</t>
  </si>
  <si>
    <t>764735187101</t>
  </si>
  <si>
    <t>FXH45</t>
  </si>
  <si>
    <t>ณ***าญจน์  โ***นอัศวรักษ์</t>
  </si>
  <si>
    <t>07/10/2025 06:43</t>
  </si>
  <si>
    <t>764746234081</t>
  </si>
  <si>
    <t>07/10/2025 06:44</t>
  </si>
  <si>
    <t>FXH43</t>
  </si>
  <si>
    <t>แ***ัย เ***ำ</t>
  </si>
  <si>
    <t>07/10/2025 05:48</t>
  </si>
  <si>
    <t>764744411174</t>
  </si>
  <si>
    <t>FXH42</t>
  </si>
  <si>
    <t>ส***ติ ก***ุภาพ</t>
  </si>
  <si>
    <t>07/10/2025 05:41</t>
  </si>
  <si>
    <t>764792524204</t>
  </si>
  <si>
    <t>FXH41</t>
  </si>
  <si>
    <t>ล***ง  แ***าสินธุ์</t>
  </si>
  <si>
    <t>07/10/2025 05:31</t>
  </si>
  <si>
    <t>764790307153</t>
  </si>
  <si>
    <t>07/10/2025 05:30</t>
  </si>
  <si>
    <t>FXH40</t>
  </si>
  <si>
    <t>07/10/2025 05:18</t>
  </si>
  <si>
    <t>764773241013</t>
  </si>
  <si>
    <t>FXH38</t>
  </si>
  <si>
    <t>07/10/2025 05:01</t>
  </si>
  <si>
    <t>764724596016</t>
  </si>
  <si>
    <t>FXH36</t>
  </si>
  <si>
    <t>07/10/2025 04:07</t>
  </si>
  <si>
    <t>764795308163</t>
  </si>
  <si>
    <t>07/10/2025 04:10</t>
  </si>
  <si>
    <t>FXH35</t>
  </si>
  <si>
    <t>764707694015</t>
  </si>
  <si>
    <t>07/10/2025 04:08</t>
  </si>
  <si>
    <t>FXH33</t>
  </si>
  <si>
    <t>w***kon07</t>
  </si>
  <si>
    <t>07/10/2025 03:25</t>
  </si>
  <si>
    <t>FXH32</t>
  </si>
  <si>
    <t>ช***ร  ศ***าน้อย</t>
  </si>
  <si>
    <t>07/10/2025 03:07</t>
  </si>
  <si>
    <t>764708413125</t>
  </si>
  <si>
    <t>FXH30</t>
  </si>
  <si>
    <t>07/10/2025 02:54</t>
  </si>
  <si>
    <t>764732494024</t>
  </si>
  <si>
    <t>FXH29</t>
  </si>
  <si>
    <t>ป***ชาติ ด***ันธ์</t>
  </si>
  <si>
    <t>07/10/2025 02:53</t>
  </si>
  <si>
    <t>764748697031</t>
  </si>
  <si>
    <t>FXH27</t>
  </si>
  <si>
    <t>ก***ิกานต์ ว***สุวรรณ</t>
  </si>
  <si>
    <t>07/10/2025 02:42</t>
  </si>
  <si>
    <t>764747250120</t>
  </si>
  <si>
    <t>FXH25</t>
  </si>
  <si>
    <t>07/10/2025 02:39</t>
  </si>
  <si>
    <t>FXH24</t>
  </si>
  <si>
    <t>น***าว ส***ศิณี แ***ฤทธิ์</t>
  </si>
  <si>
    <t>07/10/2025 02:32</t>
  </si>
  <si>
    <t>764756610181</t>
  </si>
  <si>
    <t>07/10/2025 02:33</t>
  </si>
  <si>
    <t>FXH23</t>
  </si>
  <si>
    <t>บ***ย็น ไ***มภู</t>
  </si>
  <si>
    <t>07/10/2025 02:28</t>
  </si>
  <si>
    <t>764727795031</t>
  </si>
  <si>
    <t>FXH22</t>
  </si>
  <si>
    <t>******า-สุขุมวิท ซอย 8) ต.เสม็ด อ.เมืองชลบุรี จ.ชลบุรี 20000 ตำบลเสม็ด อำเภอเมืองชลบุรี จังหวัดชลบุรี 20000</t>
  </si>
  <si>
    <t>07/10/2025 01:59</t>
  </si>
  <si>
    <t>TH2528617092700</t>
  </si>
  <si>
    <t>FXH21</t>
  </si>
  <si>
    <t>ก*****า</t>
  </si>
  <si>
    <t>******แขวง แสมดำ แขวงแสมดำ เขตบางขุนเทียน จังหวัดกรุงเทพมหานคร 10150</t>
  </si>
  <si>
    <t>07/10/2025 01:31</t>
  </si>
  <si>
    <t>TH2565754439490</t>
  </si>
  <si>
    <t>07/10/2025 01:30</t>
  </si>
  <si>
    <t>FXH20</t>
  </si>
  <si>
    <t>ณ***ุฒิ ท***ําดี</t>
  </si>
  <si>
    <t>07/10/2025 00:52</t>
  </si>
  <si>
    <t>764753939121</t>
  </si>
  <si>
    <t>FXH19</t>
  </si>
  <si>
    <t>อ***า ก***ุตร</t>
  </si>
  <si>
    <t>07/10/2025 00:42</t>
  </si>
  <si>
    <t>764701755042</t>
  </si>
  <si>
    <t>FXH18</t>
  </si>
  <si>
    <t>07/10/2025 00:32</t>
  </si>
  <si>
    <t>TH258431242400W</t>
  </si>
  <si>
    <t>FXH17</t>
  </si>
  <si>
    <t>TH257789634006Z</t>
  </si>
  <si>
    <t>FXH16</t>
  </si>
  <si>
    <t>TH2548988516801</t>
  </si>
  <si>
    <t>FXH15</t>
  </si>
  <si>
    <t>อ***ดา ย***งทิพย์</t>
  </si>
  <si>
    <t>07/10/2025 00:26</t>
  </si>
  <si>
    <t>764712815204</t>
  </si>
  <si>
    <t>FXH14</t>
  </si>
  <si>
    <t>ภ***ินันท์ - โ***ส</t>
  </si>
  <si>
    <t>07/10/2025 00:28</t>
  </si>
  <si>
    <t>764786939125</t>
  </si>
  <si>
    <t>07/10/2025 00:24</t>
  </si>
  <si>
    <t>FXN13</t>
  </si>
  <si>
    <t>จ***ยุส</t>
  </si>
  <si>
    <t>08/10/2025 23:24</t>
  </si>
  <si>
    <t>08/10/2025 23:22</t>
  </si>
  <si>
    <t>FXN12</t>
  </si>
  <si>
    <t>m***</t>
  </si>
  <si>
    <t>08/10/2025 23:18</t>
  </si>
  <si>
    <t>FXN11</t>
  </si>
  <si>
    <t>พ***พัชร พ***์ประชา</t>
  </si>
  <si>
    <t>08/10/2025 23:14</t>
  </si>
  <si>
    <t>FXN10</t>
  </si>
  <si>
    <t>เ***พร ว***ะอริยะกุล</t>
  </si>
  <si>
    <t>08/10/2025 23:13</t>
  </si>
  <si>
    <t>08/10/2025 23:12</t>
  </si>
  <si>
    <t>FXN9</t>
  </si>
  <si>
    <t>C******n</t>
  </si>
  <si>
    <t>******ม, แขวงวัดท่าพระ, เขตบางกอกใหญ่ แขวงวัดท่าพระ เขตบางกอกใหญ่ จังหวัดกรุงเทพมหานคร 10600</t>
  </si>
  <si>
    <t>08/10/2025 23:11</t>
  </si>
  <si>
    <t>08/10/2025 23:10</t>
  </si>
  <si>
    <t>FXN7</t>
  </si>
  <si>
    <t>******ำบลสวนหลวง อำเภอกระทุ่มแบน จังหวัดสมุทรสาคร 74110</t>
  </si>
  <si>
    <t>74110</t>
  </si>
  <si>
    <t>08/10/2025 22:54</t>
  </si>
  <si>
    <t>FXN6</t>
  </si>
  <si>
    <t>ห***ง</t>
  </si>
  <si>
    <t>08/10/2025 22:45</t>
  </si>
  <si>
    <t>FXN5</t>
  </si>
  <si>
    <t>ร***ทิพย์ ผ***ำจัด</t>
  </si>
  <si>
    <t>08/10/2025 22:39</t>
  </si>
  <si>
    <t>FXN4</t>
  </si>
  <si>
    <t>ว***วรรณ อ***ะยศ</t>
  </si>
  <si>
    <t>08/10/2025 22:29</t>
  </si>
  <si>
    <t>FXN3</t>
  </si>
  <si>
    <t>u***4725340808872</t>
  </si>
  <si>
    <t>08/10/2025 22:28</t>
  </si>
  <si>
    <t>FXN2</t>
  </si>
  <si>
    <t>ช***ัสร์ เ***อสีจันทร์</t>
  </si>
  <si>
    <t>08/10/2025 22:22</t>
  </si>
  <si>
    <t>FXN1</t>
  </si>
  <si>
    <t>พ***ร ช***รรมดี ฟ***ม</t>
  </si>
  <si>
    <t>08/10/2025 22:10</t>
  </si>
  <si>
    <t>08/10/2025 22:09</t>
  </si>
  <si>
    <t>FXN0</t>
  </si>
  <si>
    <t>ส***รณพร ย***เรศ</t>
  </si>
  <si>
    <t>08/10/2025 21:52</t>
  </si>
  <si>
    <t>FXM99</t>
  </si>
  <si>
    <t>******ข้ อำเภออุทุมพรพิสัย จังหวัดศรีสะเกษ 33120</t>
  </si>
  <si>
    <t>33120</t>
  </si>
  <si>
    <t>08/10/2025 21:50</t>
  </si>
  <si>
    <t>08/10/2025 21:49</t>
  </si>
  <si>
    <t>FXM98</t>
  </si>
  <si>
    <t>08/10/2025 21:35</t>
  </si>
  <si>
    <t>FXM97</t>
  </si>
  <si>
    <t>08/10/2025 21:31</t>
  </si>
  <si>
    <t>FXM96</t>
  </si>
  <si>
    <t>ล******น</t>
  </si>
  <si>
    <t>******่ 10 ตำบลบ้านเล่า ตำบลบ้านเล่า อำเภอเมืองชัยภูมิ จังหวัดชัยภูมิ 36000</t>
  </si>
  <si>
    <t>08/10/2025 21:30</t>
  </si>
  <si>
    <t>FXM95</t>
  </si>
  <si>
    <t>ส***วิมล อ***๊ะวิชา</t>
  </si>
  <si>
    <t>08/10/2025 21:29</t>
  </si>
  <si>
    <t>FXM94</t>
  </si>
  <si>
    <t>ป***ธิดา เ***สะอาด</t>
  </si>
  <si>
    <t>08/10/2025 21:26</t>
  </si>
  <si>
    <t>FXM93</t>
  </si>
  <si>
    <t>S***e H*** Z**</t>
  </si>
  <si>
    <t>08/10/2025 21:15</t>
  </si>
  <si>
    <t>08/10/2025 21:14</t>
  </si>
  <si>
    <t>FXM92</t>
  </si>
  <si>
    <t>น***ึ้ง. เ***ีน</t>
  </si>
  <si>
    <t>08/10/2025 21:13</t>
  </si>
  <si>
    <t>FXM90</t>
  </si>
  <si>
    <t>จ***นา  ศ***ิสุทธิ์</t>
  </si>
  <si>
    <t>08/10/2025 20:59</t>
  </si>
  <si>
    <t>FXM89</t>
  </si>
  <si>
    <t>วริศ วรรณบุตร</t>
  </si>
  <si>
    <t>บ้านแม่น้ำ 10   ม.6 · บ้านไร่/ Ban Rai
ศรีสำโรง/ Si Samrongสุโขทัย/ Sukhothai
64120</t>
  </si>
  <si>
    <t>64120</t>
  </si>
  <si>
    <t>660928708262</t>
  </si>
  <si>
    <t>08/10/2025 20:56</t>
  </si>
  <si>
    <t>FXM88</t>
  </si>
  <si>
    <t>ป***งกูร ว***ลย์ศยากุล</t>
  </si>
  <si>
    <t>08/10/2025 20:50</t>
  </si>
  <si>
    <t>FXM87</t>
  </si>
  <si>
    <t>ศ***ยา เ***บาน</t>
  </si>
  <si>
    <t>08/10/2025 20:44</t>
  </si>
  <si>
    <t>FXM86</t>
  </si>
  <si>
    <t>พ******า</t>
  </si>
  <si>
    <t>****** ต.คลองสอง อ.คลองหลวง จ.ปทุมธานี 12120 ตำบลคลองสอง อำเภอคลองหลวง จังหวัดปทุมธานี 12120</t>
  </si>
  <si>
    <t>08/10/2025 20:39</t>
  </si>
  <si>
    <t>FXM85</t>
  </si>
  <si>
    <t>อาภาภรณ์ จรรยงพันธุ์</t>
  </si>
  <si>
    <t>93 ม. 5 ต.ประณีต
เขาสมิง/ Khao Samingตราด/ Trat
23150</t>
  </si>
  <si>
    <t>23150</t>
  </si>
  <si>
    <t>660658686001</t>
  </si>
  <si>
    <t>08/10/2025 20:38</t>
  </si>
  <si>
    <t>FXM84</t>
  </si>
  <si>
    <t>ก***ิ์ธนดล ค***ค</t>
  </si>
  <si>
    <t>08/10/2025 20:34</t>
  </si>
  <si>
    <t>FXM83</t>
  </si>
  <si>
    <t>K***k s***</t>
  </si>
  <si>
    <t>08/10/2025 20:30</t>
  </si>
  <si>
    <t>FXM82</t>
  </si>
  <si>
    <t>ร***ฤทัย ค***สิน</t>
  </si>
  <si>
    <t>08/10/2025 20:24</t>
  </si>
  <si>
    <t>FXM81</t>
  </si>
  <si>
    <t>อ***า ค***</t>
  </si>
  <si>
    <t>08/10/2025 20:05</t>
  </si>
  <si>
    <t>FXM80</t>
  </si>
  <si>
    <t>ป***ี ส***ฉาย</t>
  </si>
  <si>
    <t>08/10/2025 20:01</t>
  </si>
  <si>
    <t>FXM79</t>
  </si>
  <si>
    <t>พ***ศ บ***่ง</t>
  </si>
  <si>
    <t>08/10/2025 19:54</t>
  </si>
  <si>
    <t>FXM78</t>
  </si>
  <si>
    <t>ส***ันท์ พ***สุข</t>
  </si>
  <si>
    <t>08/10/2025 19:48</t>
  </si>
  <si>
    <t>FXM77</t>
  </si>
  <si>
    <t>****** ซอย ประชาอุทิศ 89/1, ทุ่งครุ, เขตทุ่งครุ แขวงทุ่งครุ เขตทุ่งครุ จังหวัดกรุงเทพมหานคร 10140</t>
  </si>
  <si>
    <t>08/10/2025 20:15</t>
  </si>
  <si>
    <t>08/10/2025 19:45</t>
  </si>
  <si>
    <t>FXM76</t>
  </si>
  <si>
    <t>ร***าภรณ์  ด***กวัฒนพงษ์</t>
  </si>
  <si>
    <t>08/10/2025 19:43</t>
  </si>
  <si>
    <t>08/10/2025 19:42</t>
  </si>
  <si>
    <t>FXM75</t>
  </si>
  <si>
    <t>ช*   แ***เขียว</t>
  </si>
  <si>
    <t>08/10/2025 19:36</t>
  </si>
  <si>
    <t>08/10/2025 19:34</t>
  </si>
  <si>
    <t>FXM73</t>
  </si>
  <si>
    <t>น***จีระนันท์    ง***ระเสริฐ</t>
  </si>
  <si>
    <t>08/10/2025 19:25</t>
  </si>
  <si>
    <t>FXM72</t>
  </si>
  <si>
    <t>K***na</t>
  </si>
  <si>
    <t>08/10/2025 19:18</t>
  </si>
  <si>
    <t>08/10/2025 19:17</t>
  </si>
  <si>
    <t>FXM71</t>
  </si>
  <si>
    <t>08/10/2025 19:16</t>
  </si>
  <si>
    <t>FXM70</t>
  </si>
  <si>
    <t>08/10/2025 19:14</t>
  </si>
  <si>
    <t>FXM69</t>
  </si>
  <si>
    <t>ว***า ค***ยอุนาทร</t>
  </si>
  <si>
    <t>08/10/2025 19:10</t>
  </si>
  <si>
    <t>FXM68</t>
  </si>
  <si>
    <t>ก***รณ์ ศ***ุบล</t>
  </si>
  <si>
    <t>08/10/2025 19:07</t>
  </si>
  <si>
    <t>08/10/2025 19:08</t>
  </si>
  <si>
    <t>FXM67</t>
  </si>
  <si>
    <t>ส*** น***ัมภีร์</t>
  </si>
  <si>
    <t>FXM66</t>
  </si>
  <si>
    <t>อ***วรรณ ศ***นองโคตร</t>
  </si>
  <si>
    <t>08/10/2025 19:04</t>
  </si>
  <si>
    <t>08/10/2025 19:05</t>
  </si>
  <si>
    <t>FXM65</t>
  </si>
  <si>
    <t>ว***ตน์ ม***พร</t>
  </si>
  <si>
    <t>FXM64</t>
  </si>
  <si>
    <t>เ*** ส***ุตร</t>
  </si>
  <si>
    <t>08/10/2025 19:00</t>
  </si>
  <si>
    <t>FXM63</t>
  </si>
  <si>
    <t>ส***วดี  เ***กิจ</t>
  </si>
  <si>
    <t>08/10/2025 18:59</t>
  </si>
  <si>
    <t>FXM62</t>
  </si>
  <si>
    <t>ค***หมียว ค***ัสดิ์</t>
  </si>
  <si>
    <t>08/10/2025 18:54</t>
  </si>
  <si>
    <t>FXM60</t>
  </si>
  <si>
    <t>08/10/2025 18:53</t>
  </si>
  <si>
    <t>FXM59</t>
  </si>
  <si>
    <t>ท***</t>
  </si>
  <si>
    <t>08/10/2025 18:48</t>
  </si>
  <si>
    <t>FXM58</t>
  </si>
  <si>
    <t>ว***ีย์ น***น</t>
  </si>
  <si>
    <t>08/10/2025 18:40</t>
  </si>
  <si>
    <t>08/10/2025 18:41</t>
  </si>
  <si>
    <t>FXM56</t>
  </si>
  <si>
    <t>ร******ิ</t>
  </si>
  <si>
    <t>******้องกับร้านหทัยแก้ว สาขาบ้านทางโค้ง) ตำบลพะลาน ตำบลพะลาน อำเภอนาตาล จังหวัดอุบลราชธานี 34170</t>
  </si>
  <si>
    <t>34170</t>
  </si>
  <si>
    <t>08/10/2025 18:38</t>
  </si>
  <si>
    <t>FXM55</t>
  </si>
  <si>
    <t>น**</t>
  </si>
  <si>
    <t>08/10/2025 18:36</t>
  </si>
  <si>
    <t>FXM54</t>
  </si>
  <si>
    <t>08/10/2025 18:34</t>
  </si>
  <si>
    <t>FXM53</t>
  </si>
  <si>
    <t>ค***ิติรัตน์  ส***มิตร</t>
  </si>
  <si>
    <t>08/10/2025 18:33</t>
  </si>
  <si>
    <t>FXM52</t>
  </si>
  <si>
    <t>08/10/2025 18:47</t>
  </si>
  <si>
    <t>08/10/2025 18:23</t>
  </si>
  <si>
    <t>FXM51</t>
  </si>
  <si>
    <t>08/10/2025 18:31</t>
  </si>
  <si>
    <t>08/10/2025 18:01</t>
  </si>
  <si>
    <t>FXM50</t>
  </si>
  <si>
    <t>สัญญุกร กำเหนิด</t>
  </si>
  <si>
    <t>บ้านวังน้ำบ่อ 159 ม.13 บ้านวังน้ำบ่อ · ไทรย้อย/ Sai Yoi
เนินมะปราง/ Noen Maprangพิษณุโลก/ Phitsanulok
65190</t>
  </si>
  <si>
    <t>660811409040</t>
  </si>
  <si>
    <t>08/10/2025 17:58</t>
  </si>
  <si>
    <t>FXM49</t>
  </si>
  <si>
    <t>******ำบลสำโรง อำเภอปักธงชัย จังหวัดนครราชสีมา 30150</t>
  </si>
  <si>
    <t>08/10/2025 17:57</t>
  </si>
  <si>
    <t>FXM48</t>
  </si>
  <si>
    <t>ส***ินี  ส***ี</t>
  </si>
  <si>
    <t>08/10/2025 17:37</t>
  </si>
  <si>
    <t>08/10/2025 17:38</t>
  </si>
  <si>
    <t>FXM47</t>
  </si>
  <si>
    <t>จ**า</t>
  </si>
  <si>
    <t>******ิ, ตำบล ตะเคียนเตี้ย, อำเภอบางละมุง จ.ชลบุรี ตำบลตะเคียนเตี้ย อำเภอบางละมุง จังหวัดชลบุรี 20150</t>
  </si>
  <si>
    <t>08/10/2025 17:30</t>
  </si>
  <si>
    <t>FXM46</t>
  </si>
  <si>
    <t>ธ***รัตน์  จ***นา</t>
  </si>
  <si>
    <t>08/10/2025 17:20</t>
  </si>
  <si>
    <t>FXM45</t>
  </si>
  <si>
    <t>วรุตเมธีบุญพานิช</t>
  </si>
  <si>
    <t>89/94หมู่บ้านวิลาจิโอ้ตำบลบางพลีใหญ่อำเภอบางพลีสมุทรปราการ10540</t>
  </si>
  <si>
    <t>0825596594</t>
  </si>
  <si>
    <t>08/10/2025 17:01</t>
  </si>
  <si>
    <t>FXM43</t>
  </si>
  <si>
    <t>N***hanon C***ya</t>
  </si>
  <si>
    <t>08/10/2025 16:53</t>
  </si>
  <si>
    <t>FXM42</t>
  </si>
  <si>
    <t>ร*** เ***นวัฒนา</t>
  </si>
  <si>
    <t>08/10/2025 16:52</t>
  </si>
  <si>
    <t>FXM40</t>
  </si>
  <si>
    <t>ขาว ดลรัศมี</t>
  </si>
  <si>
    <t>110บ้านหนองบัวคำแสน ม.7 110 · นากลาง/ Na Klang
นากลาง/ Na Klangหนองบัวลำภู/ Nongbua Lamphu
39170</t>
  </si>
  <si>
    <t>39170</t>
  </si>
  <si>
    <t>660821384972</t>
  </si>
  <si>
    <t>08/10/2025 16:50</t>
  </si>
  <si>
    <t>08/10/2025 16:48</t>
  </si>
  <si>
    <t>FXM39</t>
  </si>
  <si>
    <t>ก***ก    แ***ำเริง</t>
  </si>
  <si>
    <t>FXM38</t>
  </si>
  <si>
    <t>ฐ***มา พ***ประโคน</t>
  </si>
  <si>
    <t>08/10/2025 16:36</t>
  </si>
  <si>
    <t>FXM37</t>
  </si>
  <si>
    <t>e***</t>
  </si>
  <si>
    <t>08/10/2025 16:30</t>
  </si>
  <si>
    <t>ขอเปลี่ยนรสกาแฟเป็นฝอยทองแทนได้ไหมค่ะ พอดีที่บ้านไม่ทานกาแฟค่ะ</t>
  </si>
  <si>
    <t>08/10/2025 16:31</t>
  </si>
  <si>
    <t>FXM36</t>
  </si>
  <si>
    <t>FXM35</t>
  </si>
  <si>
    <t>ณ***ุฒิ  ศ***ำพล</t>
  </si>
  <si>
    <t>FXM34</t>
  </si>
  <si>
    <t>โ***กา  ม***สวย</t>
  </si>
  <si>
    <t>08/10/2025 16:29</t>
  </si>
  <si>
    <t>FXM33</t>
  </si>
  <si>
    <t>น***ัตน์  น***แก้ว</t>
  </si>
  <si>
    <t>08/10/2025 16:28</t>
  </si>
  <si>
    <t>FXM31</t>
  </si>
  <si>
    <t>ส***ดาอุเบกจิตร</t>
  </si>
  <si>
    <t>08/10/2025 16:25</t>
  </si>
  <si>
    <t>FXM30</t>
  </si>
  <si>
    <t>น***ตน์ ฉ***ชัยเวช</t>
  </si>
  <si>
    <t>08/10/2025 16:23</t>
  </si>
  <si>
    <t>FXM28</t>
  </si>
  <si>
    <t>อ***วรรณ ว***่นทอง</t>
  </si>
  <si>
    <t>08/10/2025 16:21</t>
  </si>
  <si>
    <t>08/10/2025 16:22</t>
  </si>
  <si>
    <t>FXM26</t>
  </si>
  <si>
    <t>อ***ี  น***ื่นหงษ์</t>
  </si>
  <si>
    <t>08/10/2025 16:18</t>
  </si>
  <si>
    <t>FXM25</t>
  </si>
  <si>
    <t>จ******์</t>
  </si>
  <si>
    <t>******หลังที่ 5 ต.ขุนศรี อ.ไทรน้อย จ.นนทบุรี 11150 ตำบลขุนศรี อำเภอไทรน้อย จังหวัดนนทบุรี 11150</t>
  </si>
  <si>
    <t>08/10/2025 16:47</t>
  </si>
  <si>
    <t>08/10/2025 16:17</t>
  </si>
  <si>
    <t>FXM24</t>
  </si>
  <si>
    <t>โ***ญา ส***ตร</t>
  </si>
  <si>
    <t>08/10/2025 16:16</t>
  </si>
  <si>
    <t>FXM22</t>
  </si>
  <si>
    <t>08/10/2025 16:42</t>
  </si>
  <si>
    <t>08/10/2025 16:12</t>
  </si>
  <si>
    <t>FXM20</t>
  </si>
  <si>
    <t>08/10/2025 16:38</t>
  </si>
  <si>
    <t>08/10/2025 16:08</t>
  </si>
  <si>
    <t>FXM19</t>
  </si>
  <si>
    <t>ส***วดี อ***ิทิน</t>
  </si>
  <si>
    <t>08/10/2025 16:09</t>
  </si>
  <si>
    <t>FXM17</t>
  </si>
  <si>
    <t>ส***พร ส***วัน</t>
  </si>
  <si>
    <t>08/10/2025 16:01</t>
  </si>
  <si>
    <t>FXM16</t>
  </si>
  <si>
    <t>ก***่อนค่อยตาย</t>
  </si>
  <si>
    <t>08/10/2025 15:59</t>
  </si>
  <si>
    <t>FXM15</t>
  </si>
  <si>
    <t>น** ส***ย ม***มอ</t>
  </si>
  <si>
    <t>08/10/2025 15:55</t>
  </si>
  <si>
    <t>FXM14</t>
  </si>
  <si>
    <t>ว***ลักษณ์ ย***หล</t>
  </si>
  <si>
    <t>08/10/2025 15:51</t>
  </si>
  <si>
    <t>FXM13</t>
  </si>
  <si>
    <t>ส***รัตน์ ก***ียม</t>
  </si>
  <si>
    <t>08/10/2025 15:50</t>
  </si>
  <si>
    <t>FXM10</t>
  </si>
  <si>
    <t>น.ส.ทองใหม่  วิวิทชัย</t>
  </si>
  <si>
    <t>234/1 ม.4  บ.เกษมณี · ดงสวรรค์/ Dong Sawan
นากลาง/ Na Klangหนองบัวลำภู/ Nongbua Lamphu
39350</t>
  </si>
  <si>
    <t>39350</t>
  </si>
  <si>
    <t>660879545431</t>
  </si>
  <si>
    <t>08/10/2025 15:44</t>
  </si>
  <si>
    <t>FXM9</t>
  </si>
  <si>
    <t>ณ***นันท์ ส***เท้</t>
  </si>
  <si>
    <t>08/10/2025 15:42</t>
  </si>
  <si>
    <t>08/10/2025 15:43</t>
  </si>
  <si>
    <t>FXM8</t>
  </si>
  <si>
    <t>ว***์นา ป***า</t>
  </si>
  <si>
    <t>08/10/2025 15:40</t>
  </si>
  <si>
    <t>FXM6</t>
  </si>
  <si>
    <t>ก***​ชา​ลี​ ก***​รุ่ง</t>
  </si>
  <si>
    <t>08/10/2025 15:37</t>
  </si>
  <si>
    <t>FXM5</t>
  </si>
  <si>
    <t>มาลินี พันธุ์ศิริ</t>
  </si>
  <si>
    <t>หอพักธนา เลขที่147-149 ซอยสุรนารายณ์11 ถนนสุรนารายณ์ ตำบลในเมือง อำเภอเมือง จังหวัดนครราชสีมา
เมืองนครราชสีมา/ Mueng Nakorn Ratchasimaนครราชสีมา/ Nakhon Ratchasima
30000</t>
  </si>
  <si>
    <t>660847227979</t>
  </si>
  <si>
    <t>08/10/2025 15:36</t>
  </si>
  <si>
    <t>FXM4</t>
  </si>
  <si>
    <t>ม*** แ***ุภา</t>
  </si>
  <si>
    <t>08/10/2025 15:30</t>
  </si>
  <si>
    <t>FXM3</t>
  </si>
  <si>
    <t>ค***ุธาดา เ***อนมณี</t>
  </si>
  <si>
    <t>08/10/2025 15:19</t>
  </si>
  <si>
    <t>FXM2</t>
  </si>
  <si>
    <t>ล***น</t>
  </si>
  <si>
    <t>08/10/2025 15:17</t>
  </si>
  <si>
    <t>FXM1</t>
  </si>
  <si>
    <t>พ***มาบุษดี</t>
  </si>
  <si>
    <t>FXM0</t>
  </si>
  <si>
    <t>ก***า  น***นงเยาว์</t>
  </si>
  <si>
    <t>08/10/2025 15:14</t>
  </si>
  <si>
    <t>FXL98</t>
  </si>
  <si>
    <t>น***ทร์  เ***​จิตร​</t>
  </si>
  <si>
    <t>08/10/2025 15:12</t>
  </si>
  <si>
    <t>FXL97</t>
  </si>
  <si>
    <t>ว***า  ส***รณชัยรบ</t>
  </si>
  <si>
    <t>08/10/2025 15:05</t>
  </si>
  <si>
    <t>FXL94</t>
  </si>
  <si>
    <t>นางผกามาศ   เพ็งศรี</t>
  </si>
  <si>
    <t>21/3หมู่ที่3ตำบลตรีณรงค์
ไชโย/ Chaiyoอ่างทอง/ Ang Thong
14140</t>
  </si>
  <si>
    <t>660890860060</t>
  </si>
  <si>
    <t>08/10/2025 14:49</t>
  </si>
  <si>
    <t>08/10/2025 14:46</t>
  </si>
  <si>
    <t>FXL93</t>
  </si>
  <si>
    <t>อ******์</t>
  </si>
  <si>
    <t>******นซอย3 (ตรงข้ามบ้านกระจกสีดำ) ตำบลตาลเดี่ยว อำเภอแก่งคอย จังหวัดสระบุรี 18110</t>
  </si>
  <si>
    <t>18110</t>
  </si>
  <si>
    <t>FXL92</t>
  </si>
  <si>
    <t>จ******ง</t>
  </si>
  <si>
    <t>******ภอเมืองฉะเชิงเทรา ซอยศรีเจริญ2 ตำบลโสธร อำเภอเมืองฉะเชิงเทรา จังหวัดฉะเชิงเทรา 24000</t>
  </si>
  <si>
    <t>08/10/2025 14:41</t>
  </si>
  <si>
    <t>FXL90</t>
  </si>
  <si>
    <t>M** M***788</t>
  </si>
  <si>
    <t>08/10/2025 14:34</t>
  </si>
  <si>
    <t>FXL89</t>
  </si>
  <si>
    <t>******าน ) เลขที่ 99 หมู่ที่ หมู19 ตำบลหนองเม็ก ตำบลหนองเม็ก อำเภอหนองหาน จังหวัดอุดรธานี 41130</t>
  </si>
  <si>
    <t>08/10/2025 14:33</t>
  </si>
  <si>
    <t>FXL88</t>
  </si>
  <si>
    <t>ศ***ัวทอง  แ***ะอินทร์</t>
  </si>
  <si>
    <t>08/10/2025 14:28</t>
  </si>
  <si>
    <t>FXL87</t>
  </si>
  <si>
    <t>u***48226108399755</t>
  </si>
  <si>
    <t>FXL86</t>
  </si>
  <si>
    <t>อ***ญา ร***บุตร</t>
  </si>
  <si>
    <t>08/10/2025 14:23</t>
  </si>
  <si>
    <t>FXL85</t>
  </si>
  <si>
    <t>ภ***ัฒน์  ต***</t>
  </si>
  <si>
    <t>08/10/2025 14:22</t>
  </si>
  <si>
    <t>FXL84</t>
  </si>
  <si>
    <t>น***าสนา เ***ม</t>
  </si>
  <si>
    <t>08/10/2025 14:19</t>
  </si>
  <si>
    <t>08/10/2025 14:18</t>
  </si>
  <si>
    <t>FXL83</t>
  </si>
  <si>
    <t>08/10/2025 14:13</t>
  </si>
  <si>
    <t>08/10/2025 14:15</t>
  </si>
  <si>
    <t>FXL82</t>
  </si>
  <si>
    <t>แ*****ก</t>
  </si>
  <si>
    <t>******สิตนครนายก ต.บึงยี่โถ ตำบลบึงยี่โถ อำเภอธัญบุรี จังหวัดปทุมธานี 12130</t>
  </si>
  <si>
    <t>12130</t>
  </si>
  <si>
    <t>08/10/2025 14:43</t>
  </si>
  <si>
    <t>08/10/2025 14:14</t>
  </si>
  <si>
    <t>FXL81</t>
  </si>
  <si>
    <t>ณ******ฐ</t>
  </si>
  <si>
    <t>******ครสวรรค์60220 ตำบลตะคร้อ อำเภอไพศาลี จังหวัดนครสวรรค์ 60220</t>
  </si>
  <si>
    <t>08/10/2025 14:39</t>
  </si>
  <si>
    <t>FXL80</t>
  </si>
  <si>
    <t>พ***ิภา ก***นเทียะ</t>
  </si>
  <si>
    <t>08/10/2025 14:08</t>
  </si>
  <si>
    <t>FXL79</t>
  </si>
  <si>
    <t>ก***นา ส***ยะปัญญา</t>
  </si>
  <si>
    <t>08/10/2025 14:06</t>
  </si>
  <si>
    <t>08/10/2025 14:04</t>
  </si>
  <si>
    <t>FXL78</t>
  </si>
  <si>
    <t>08/10/2025 13:56</t>
  </si>
  <si>
    <t>FXL77</t>
  </si>
  <si>
    <t>ว*** เ***งมนต์</t>
  </si>
  <si>
    <t>08/10/2025 13:55</t>
  </si>
  <si>
    <t>FXL76</t>
  </si>
  <si>
    <t>****** 5/2, ถนน รังสิตนครนายก, บึงยี่โถ, อำเภอธัญบุรี ตำบลบึงยี่โถ อำเภอธัญบุรี จังหวัดปทุมธานี 12130</t>
  </si>
  <si>
    <t>08/10/2025 14:20</t>
  </si>
  <si>
    <t>08/10/2025 13:49</t>
  </si>
  <si>
    <t>FXL75</t>
  </si>
  <si>
    <t>ณ***งษ์ ภ***ยยง</t>
  </si>
  <si>
    <t>FXL74</t>
  </si>
  <si>
    <t>พ***าวดี ช***าล</t>
  </si>
  <si>
    <t>08/10/2025 13:46</t>
  </si>
  <si>
    <t>FXL73</t>
  </si>
  <si>
    <t>น** ม***</t>
  </si>
  <si>
    <t>08/10/2025 13:44</t>
  </si>
  <si>
    <t>08/10/2025 13:45</t>
  </si>
  <si>
    <t>FXL71</t>
  </si>
  <si>
    <t>ผ***รอง ว***สิงห๋</t>
  </si>
  <si>
    <t>08/10/2025 13:43</t>
  </si>
  <si>
    <t>FXL70</t>
  </si>
  <si>
    <t>น***าวนุชวรา พ***ิบูลย์</t>
  </si>
  <si>
    <t>08/10/2025 13:41</t>
  </si>
  <si>
    <t>ตอนจะส่งรบกวนขนส่งโทรหาก่อน</t>
  </si>
  <si>
    <t>FXL69</t>
  </si>
  <si>
    <t>อ*** ป***ใจ</t>
  </si>
  <si>
    <t>08/10/2025 13:37</t>
  </si>
  <si>
    <t>FXL68</t>
  </si>
  <si>
    <t>ด***ดือน</t>
  </si>
  <si>
    <t>08/10/2025 13:28</t>
  </si>
  <si>
    <t>FXL67</t>
  </si>
  <si>
    <t>ฟ้ามุ่ย  ศรีบัว</t>
  </si>
  <si>
    <t xml:space="preserve">423/5 หมู่ 14 ตำบลบ้านกล้วย อำเภอเมือง
จังหวัดสุโขทัย
64000
</t>
  </si>
  <si>
    <t>64000</t>
  </si>
  <si>
    <t>0898566766</t>
  </si>
  <si>
    <t>08/10/2025 13:24</t>
  </si>
  <si>
    <t>FXL65</t>
  </si>
  <si>
    <t>ส***ษ์ ร***พันธ์</t>
  </si>
  <si>
    <t>08/10/2025 13:15</t>
  </si>
  <si>
    <t>FXL64</t>
  </si>
  <si>
    <t>ไ***ุก</t>
  </si>
  <si>
    <t>08/10/2025 13:08</t>
  </si>
  <si>
    <t>FXL62</t>
  </si>
  <si>
    <t>น***าริสา ข***ยืน</t>
  </si>
  <si>
    <t>08/10/2025 13:06</t>
  </si>
  <si>
    <t>FXL61</t>
  </si>
  <si>
    <t>ส***ุพรรณ</t>
  </si>
  <si>
    <t>08/10/2025 13:05</t>
  </si>
  <si>
    <t>FXL60</t>
  </si>
  <si>
    <t>ช้อย อบอิน</t>
  </si>
  <si>
    <t xml:space="preserve">111/2 หมู่ 5 ต. มะตูม
อ.พรหมพิราม จ.พิษณุโลก 65150
</t>
  </si>
  <si>
    <t>0992499239</t>
  </si>
  <si>
    <t>08/10/2025 11:54</t>
  </si>
  <si>
    <t>FXL59</t>
  </si>
  <si>
    <t>ต***พร ร***ีใส</t>
  </si>
  <si>
    <t>08/10/2025 13:03</t>
  </si>
  <si>
    <t>FXL58</t>
  </si>
  <si>
    <t>โ***กา ค***้า</t>
  </si>
  <si>
    <t>08/10/2025 13:00</t>
  </si>
  <si>
    <t>FXL57</t>
  </si>
  <si>
    <t xml:space="preserve">264 บ.MBS(โรงงานกระเป๋า) ซอยร่มเกล้า21
แขวงคลองสามประเวศ
เขตลาดกระบัง
กทม. 10520
</t>
  </si>
  <si>
    <t>08/10/2025 12:59</t>
  </si>
  <si>
    <t>FXL55</t>
  </si>
  <si>
    <t xml:space="preserve">Wipada </t>
  </si>
  <si>
    <t>คูโบต้านครนายก2
249 ม.3
ต.พรหมณี
อ.เมือง
จ.นครนายก
26000</t>
  </si>
  <si>
    <t>0922679152</t>
  </si>
  <si>
    <t>08/10/2025 12:58</t>
  </si>
  <si>
    <t>FXL54</t>
  </si>
  <si>
    <t>ณ******ด</t>
  </si>
  <si>
    <t>******บลดอนตูม ตำบลดอนตูม อำเภอบางเลน จังหวัดนครปฐม 73130</t>
  </si>
  <si>
    <t>08/10/2025 12:55</t>
  </si>
  <si>
    <t>FXL51</t>
  </si>
  <si>
    <t>จ***ียา  โ***์โชติ</t>
  </si>
  <si>
    <t>08/10/2025 12:49</t>
  </si>
  <si>
    <t>FXL50</t>
  </si>
  <si>
    <t>08/10/2025 12:48</t>
  </si>
  <si>
    <t>FXL49</t>
  </si>
  <si>
    <t>08/10/2025 18:46</t>
  </si>
  <si>
    <t>08/10/2025 12:47</t>
  </si>
  <si>
    <t>FXL48</t>
  </si>
  <si>
    <t>ข***ฟ่าง น***นุ่ม</t>
  </si>
  <si>
    <t>08/10/2025 12:43</t>
  </si>
  <si>
    <t>FXL47</t>
  </si>
  <si>
    <t>น***ัฒน์ แ***อินทร์</t>
  </si>
  <si>
    <t>08/10/2025 12:42</t>
  </si>
  <si>
    <t>ไม่เอาใบเตย</t>
  </si>
  <si>
    <t>08/10/2025 12:41</t>
  </si>
  <si>
    <t>FXL45</t>
  </si>
  <si>
    <t>08/10/2025 12:39</t>
  </si>
  <si>
    <t>764788365703</t>
  </si>
  <si>
    <t>FXL44</t>
  </si>
  <si>
    <t>อ***า ส***าลา</t>
  </si>
  <si>
    <t>08/10/2025 12:35</t>
  </si>
  <si>
    <t>764746366683</t>
  </si>
  <si>
    <t>FXL42</t>
  </si>
  <si>
    <t>เ***พร จ***านิล</t>
  </si>
  <si>
    <t>08/10/2025 12:28</t>
  </si>
  <si>
    <t>764705459663</t>
  </si>
  <si>
    <t>FXL41</t>
  </si>
  <si>
    <t>ท*** ง***ระเสริฐ</t>
  </si>
  <si>
    <t>08/10/2025 12:27</t>
  </si>
  <si>
    <t>764728366684</t>
  </si>
  <si>
    <t>FXL39</t>
  </si>
  <si>
    <t>เ******พ</t>
  </si>
  <si>
    <t>******ไผ่ อ สันทราย ตำบลป่าไผ่ อำเภอสันทราย จังหวัดเชียงใหม่ 50210</t>
  </si>
  <si>
    <t>50210</t>
  </si>
  <si>
    <t>08/10/2025 12:18</t>
  </si>
  <si>
    <t>FXL38</t>
  </si>
  <si>
    <t>อ***พย์ ด***่ม</t>
  </si>
  <si>
    <t>08/10/2025 12:17</t>
  </si>
  <si>
    <t>764784655666</t>
  </si>
  <si>
    <t>FXL37</t>
  </si>
  <si>
    <t>จินดา เศวตเศรนี</t>
  </si>
  <si>
    <t>47/86 หมู่บ้านวินด์มิลล์วิลล่า 2 กฤตยา ซอย 4 ถ.บางนา-ตราด ต. บางพลีใหญ่
บางพลี/ Bang Phliสมุทรปราการ/ Samut Prakan
10540</t>
  </si>
  <si>
    <t>660639536954</t>
  </si>
  <si>
    <t>08/10/2025 12:05</t>
  </si>
  <si>
    <t>08/10/2025 12:04</t>
  </si>
  <si>
    <t>FXL36</t>
  </si>
  <si>
    <t>น***ชล  แ***ผล</t>
  </si>
  <si>
    <t>08/10/2025 12:03</t>
  </si>
  <si>
    <t>เค้กเบาหวิวรบกวนขอเป็นฝอยทองได้มั้ยคะ ชอบทานมากรู้จักแบรนด์นี้ก็เพราะเค้กฝอยทอง</t>
  </si>
  <si>
    <t>764706955655</t>
  </si>
  <si>
    <t>FXL35</t>
  </si>
  <si>
    <t>u***7517851750618</t>
  </si>
  <si>
    <t>08/10/2025 11:58</t>
  </si>
  <si>
    <t>764722564664</t>
  </si>
  <si>
    <t>FXL34</t>
  </si>
  <si>
    <t>ช***น้องรี่</t>
  </si>
  <si>
    <t>764739365666</t>
  </si>
  <si>
    <t>FXL33</t>
  </si>
  <si>
    <t>น*** ศ***พ็ญดี</t>
  </si>
  <si>
    <t>08/10/2025 11:56</t>
  </si>
  <si>
    <t>764779154672</t>
  </si>
  <si>
    <t>FXL32</t>
  </si>
  <si>
    <t>Wantana Jantanakon</t>
  </si>
  <si>
    <t xml:space="preserve">
33/7หมู่12ซ.บางเชือกหนัง2
บางเชือกหนัง
ตลิ่งชัน
กรุงเทพฯ
10170</t>
  </si>
  <si>
    <t>0996092272</t>
  </si>
  <si>
    <t>08/10/2025 11:48</t>
  </si>
  <si>
    <t>WA033214936TH</t>
  </si>
  <si>
    <t>FXL31</t>
  </si>
  <si>
    <t>แ***ตา ห***ล้า</t>
  </si>
  <si>
    <t>08/10/2025 11:47</t>
  </si>
  <si>
    <t>764796650682</t>
  </si>
  <si>
    <t>FXL30</t>
  </si>
  <si>
    <t>ร***นภา ว***วิวงค์</t>
  </si>
  <si>
    <t>08/10/2025 11:43</t>
  </si>
  <si>
    <t>764704254650</t>
  </si>
  <si>
    <t>08/10/2025 11:42</t>
  </si>
  <si>
    <t>FXL29</t>
  </si>
  <si>
    <t>เ***นภา ส***ิรัตน์</t>
  </si>
  <si>
    <t>08/10/2025 11:40</t>
  </si>
  <si>
    <t>764746968705</t>
  </si>
  <si>
    <t>FXL28</t>
  </si>
  <si>
    <t>ม** เ***ัตน์ n**</t>
  </si>
  <si>
    <t>08/10/2025 11:33</t>
  </si>
  <si>
    <t>764736449680</t>
  </si>
  <si>
    <t>FXL27</t>
  </si>
  <si>
    <t>ม*** ว***นาเบ้</t>
  </si>
  <si>
    <t>08/10/2025 11:29</t>
  </si>
  <si>
    <t>764739858680</t>
  </si>
  <si>
    <t>FXL26</t>
  </si>
  <si>
    <t>R***Sa</t>
  </si>
  <si>
    <t>08/10/2025 11:28</t>
  </si>
  <si>
    <t>764700377615</t>
  </si>
  <si>
    <t>FXL25</t>
  </si>
  <si>
    <t>พ***์ชนก เ***วอ่อน</t>
  </si>
  <si>
    <t>08/10/2025 11:23</t>
  </si>
  <si>
    <t>764764169632</t>
  </si>
  <si>
    <t>08/10/2025 11:24</t>
  </si>
  <si>
    <t>FXL24</t>
  </si>
  <si>
    <t>พ***ตวรรณ</t>
  </si>
  <si>
    <t>08/10/2025 11:21</t>
  </si>
  <si>
    <t>764707760703</t>
  </si>
  <si>
    <t>FXL23</t>
  </si>
  <si>
    <t>อ***​ พ***ผือก</t>
  </si>
  <si>
    <t>08/10/2025 11:20</t>
  </si>
  <si>
    <t>764793570612</t>
  </si>
  <si>
    <t>FXL22</t>
  </si>
  <si>
    <t>ว***</t>
  </si>
  <si>
    <t>764751966613</t>
  </si>
  <si>
    <t>FXL21</t>
  </si>
  <si>
    <t>ม*** ส***กมล</t>
  </si>
  <si>
    <t>08/10/2025 11:18</t>
  </si>
  <si>
    <t>764731577610</t>
  </si>
  <si>
    <t>FXL19</t>
  </si>
  <si>
    <t>อ***ุช ล***ำโรง</t>
  </si>
  <si>
    <t>08/10/2025 11:12</t>
  </si>
  <si>
    <t>764756769674</t>
  </si>
  <si>
    <t>FXL18</t>
  </si>
  <si>
    <t>ก***นาง เ***ยงธรรม</t>
  </si>
  <si>
    <t>08/10/2025 11:08</t>
  </si>
  <si>
    <t>764764360695</t>
  </si>
  <si>
    <t>FXL17</t>
  </si>
  <si>
    <t>ข***​ฤทัย​ บ***มามาก​</t>
  </si>
  <si>
    <t>08/10/2025 11:07</t>
  </si>
  <si>
    <t>764744245672</t>
  </si>
  <si>
    <t>FXL15</t>
  </si>
  <si>
    <t>ศ***ราช เ***พุ่ม</t>
  </si>
  <si>
    <t>08/10/2025 11:05</t>
  </si>
  <si>
    <t>764777969686</t>
  </si>
  <si>
    <t>FXL14</t>
  </si>
  <si>
    <t>08/10/2025 11:03</t>
  </si>
  <si>
    <t>764788767691</t>
  </si>
  <si>
    <t>FXL13</t>
  </si>
  <si>
    <t>ไ***น พ***มพ์</t>
  </si>
  <si>
    <t>Nong Khai</t>
  </si>
  <si>
    <t>08/10/2025 11:04</t>
  </si>
  <si>
    <t>764779646702</t>
  </si>
  <si>
    <t>FXL12</t>
  </si>
  <si>
    <t>ภ***ลัญชณ์</t>
  </si>
  <si>
    <t>เทศบาลนครลำปาง</t>
  </si>
  <si>
    <t>08/10/2025 10:58</t>
  </si>
  <si>
    <t>764724973611</t>
  </si>
  <si>
    <t>08/10/2025 10:59</t>
  </si>
  <si>
    <t>FXL11</t>
  </si>
  <si>
    <t>08/10/2025 10:50</t>
  </si>
  <si>
    <t>TH250398386570P</t>
  </si>
  <si>
    <t>08/10/2025 10:49</t>
  </si>
  <si>
    <t>FXL10</t>
  </si>
  <si>
    <t>ป***ดา พ***ิม</t>
  </si>
  <si>
    <t>08/10/2025 10:47</t>
  </si>
  <si>
    <t>764708256642</t>
  </si>
  <si>
    <t>FXL9</t>
  </si>
  <si>
    <t>ส***วดี ค***ัสดิ์</t>
  </si>
  <si>
    <t>08/10/2025 10:46</t>
  </si>
  <si>
    <t>764758657666</t>
  </si>
  <si>
    <t>FXL8</t>
  </si>
  <si>
    <t>น***า​ ม***งฆ์</t>
  </si>
  <si>
    <t>08/10/2025 10:45</t>
  </si>
  <si>
    <t>764722964703</t>
  </si>
  <si>
    <t>FXL7</t>
  </si>
  <si>
    <t>J** S***GROM</t>
  </si>
  <si>
    <t>Nakhon Sawan</t>
  </si>
  <si>
    <t>08/10/2025 10:44</t>
  </si>
  <si>
    <t>764747552693</t>
  </si>
  <si>
    <t>FXL6</t>
  </si>
  <si>
    <t>08/10/2025 10:41</t>
  </si>
  <si>
    <t>764747850646</t>
  </si>
  <si>
    <t>08/10/2025 10:42</t>
  </si>
  <si>
    <t>FXL4</t>
  </si>
  <si>
    <t>p***r</t>
  </si>
  <si>
    <t>08/10/2025 10:34</t>
  </si>
  <si>
    <t>764731169624</t>
  </si>
  <si>
    <t>FXL2</t>
  </si>
  <si>
    <t>ล***า ศ***ำภา</t>
  </si>
  <si>
    <t>08/10/2025 10:31</t>
  </si>
  <si>
    <t>764740968681</t>
  </si>
  <si>
    <t>FXL1</t>
  </si>
  <si>
    <t>J***' T**</t>
  </si>
  <si>
    <t>08/10/2025 10:30</t>
  </si>
  <si>
    <t>764713967706</t>
  </si>
  <si>
    <t>08/10/2025 10:29</t>
  </si>
  <si>
    <t>FXL0</t>
  </si>
  <si>
    <t>08/10/2025 10:26</t>
  </si>
  <si>
    <t>764723351663</t>
  </si>
  <si>
    <t>FXK99</t>
  </si>
  <si>
    <t>764770657685</t>
  </si>
  <si>
    <t>FXK98</t>
  </si>
  <si>
    <t>ร***ทิวา ค***ำ</t>
  </si>
  <si>
    <t>08/10/2025 10:24</t>
  </si>
  <si>
    <t>764772753706</t>
  </si>
  <si>
    <t>FXK97</t>
  </si>
  <si>
    <t>ร***ตะวัน บ***แก้ว</t>
  </si>
  <si>
    <t>08/10/2025 10:21</t>
  </si>
  <si>
    <t>764784760703</t>
  </si>
  <si>
    <t>FXK96</t>
  </si>
  <si>
    <t>764774240683</t>
  </si>
  <si>
    <t>FXK95</t>
  </si>
  <si>
    <t>08/10/2025 10:18</t>
  </si>
  <si>
    <t>764715765612</t>
  </si>
  <si>
    <t>FXK94</t>
  </si>
  <si>
    <t>M** m* L**</t>
  </si>
  <si>
    <t>08/10/2025 10:17</t>
  </si>
  <si>
    <t>764787767623</t>
  </si>
  <si>
    <t>FXK91</t>
  </si>
  <si>
    <t>ล* อ***้านแฝก</t>
  </si>
  <si>
    <t>Lampang</t>
  </si>
  <si>
    <t>08/10/2025 10:09</t>
  </si>
  <si>
    <t>764725249702</t>
  </si>
  <si>
    <t>FXK90</t>
  </si>
  <si>
    <t>ม***ิมา ร***ทะเล</t>
  </si>
  <si>
    <t>08/10/2025 10:08</t>
  </si>
  <si>
    <t>764750568632</t>
  </si>
  <si>
    <t>FXK89</t>
  </si>
  <si>
    <t>******น ตำบลท่าถ่าน อำเภอพนมสารคาม จังหวัดฉะเชิงเทรา 24120</t>
  </si>
  <si>
    <t>24120</t>
  </si>
  <si>
    <t>TH252003120451L</t>
  </si>
  <si>
    <t>FXK88</t>
  </si>
  <si>
    <t>764743055624</t>
  </si>
  <si>
    <t>08/10/2025 10:07</t>
  </si>
  <si>
    <t>FXK87</t>
  </si>
  <si>
    <t>แ** เ***อน จ***ระโคน</t>
  </si>
  <si>
    <t>08/10/2025 10:06</t>
  </si>
  <si>
    <t>764783057684</t>
  </si>
  <si>
    <t>FXK86</t>
  </si>
  <si>
    <t>น***จิราพร บ***นู</t>
  </si>
  <si>
    <t>08/10/2025 10:04</t>
  </si>
  <si>
    <t>764757567630</t>
  </si>
  <si>
    <t>FXK85</t>
  </si>
  <si>
    <t>08/10/2025 10:02</t>
  </si>
  <si>
    <t>764757857614</t>
  </si>
  <si>
    <t>FXK84</t>
  </si>
  <si>
    <t>ณ***ัช ท***านพ</t>
  </si>
  <si>
    <t>08/10/2025 10:01</t>
  </si>
  <si>
    <t>764783242694</t>
  </si>
  <si>
    <t>FXK83</t>
  </si>
  <si>
    <t>******ราม จังหวัดราชบุรี 70120 โทร 084-5508954, 082-4749975 ตำบลคลองตาคต อำเภอโพธาราม จังหวัดราชบุรี 70120</t>
  </si>
  <si>
    <t>08/10/2025 09:50</t>
  </si>
  <si>
    <t>TH258993049785U</t>
  </si>
  <si>
    <t>FXK82</t>
  </si>
  <si>
    <t>ส***้ม</t>
  </si>
  <si>
    <t>08/10/2025 09:48</t>
  </si>
  <si>
    <t>764788854620</t>
  </si>
  <si>
    <t>FXK81</t>
  </si>
  <si>
    <t>******เทศบาล) ตำบลกุสุมาลย์ อำเภอกุสุมาลย์ จังหวัดสกลนคร 47210</t>
  </si>
  <si>
    <t>47210</t>
  </si>
  <si>
    <t>83</t>
  </si>
  <si>
    <t>08/10/2025 09:47</t>
  </si>
  <si>
    <t>TH258778966140K</t>
  </si>
  <si>
    <t>FXK80</t>
  </si>
  <si>
    <t>08/10/2025 09:46</t>
  </si>
  <si>
    <t>764738153686</t>
  </si>
  <si>
    <t>FXK79</t>
  </si>
  <si>
    <t>บ***จิด</t>
  </si>
  <si>
    <t>08/10/2025 09:42</t>
  </si>
  <si>
    <t>764729847685</t>
  </si>
  <si>
    <t>FXK78</t>
  </si>
  <si>
    <t>Y******)</t>
  </si>
  <si>
    <t>******ต.แคราย ตำบลแคราย อำเภอกระทุ่มแบน จังหวัดสมุทรสาคร 74110</t>
  </si>
  <si>
    <t>08/10/2025 09:58</t>
  </si>
  <si>
    <t>TH2528951777855</t>
  </si>
  <si>
    <t>08/10/2025 09:28</t>
  </si>
  <si>
    <t>FXK77</t>
  </si>
  <si>
    <t>08/10/2025 09:25</t>
  </si>
  <si>
    <t>764712642680</t>
  </si>
  <si>
    <t>FXK76</t>
  </si>
  <si>
    <t>08/10/2025 09:24</t>
  </si>
  <si>
    <t>764793446675</t>
  </si>
  <si>
    <t>FXK73</t>
  </si>
  <si>
    <t>ก***ิชญ์ ท***จือ</t>
  </si>
  <si>
    <t>08/10/2025 09:17</t>
  </si>
  <si>
    <t>764700968695</t>
  </si>
  <si>
    <t>08/10/2025 09:18</t>
  </si>
  <si>
    <t>FXK72</t>
  </si>
  <si>
    <t>ป******า</t>
  </si>
  <si>
    <t>******ตำบลหนองบัว, อำเภอเมืองหนองบัวลำภู ตำบลหนองบัว อำเภอเมืองหนองบัวลำภู จังหวัดหนองบัวลำภู 39000</t>
  </si>
  <si>
    <t>39000</t>
  </si>
  <si>
    <t>08/10/2025 09:40</t>
  </si>
  <si>
    <t>TH250898586370X</t>
  </si>
  <si>
    <t>08/10/2025 09:11</t>
  </si>
  <si>
    <t>FXK71</t>
  </si>
  <si>
    <t>พ***ัส เ***เมือง</t>
  </si>
  <si>
    <t>08/10/2025 09:01</t>
  </si>
  <si>
    <t>THT030526TNYH1Z</t>
  </si>
  <si>
    <t>FXK68</t>
  </si>
  <si>
    <t>อดุลย์  ฉิมสุนทร</t>
  </si>
  <si>
    <t xml:space="preserve">109ม.7บ้านป้าน้อง
ต.กกโก
อ.เมือง
จ.ลพบุรี
15000
</t>
  </si>
  <si>
    <t>15000</t>
  </si>
  <si>
    <t>0948528716</t>
  </si>
  <si>
    <t>08/10/2025 08:45</t>
  </si>
  <si>
    <t>WB011401075TH</t>
  </si>
  <si>
    <t>08/10/2025 08:49</t>
  </si>
  <si>
    <t>FXK67</t>
  </si>
  <si>
    <t>วรรณวิสา​ โต​พันธุ์​</t>
  </si>
  <si>
    <t>23 ม.2 ต.ทับผึ้ง
ศรีสำโรง/ Si Samrongสุโขทัย/ Sukhothai
64120</t>
  </si>
  <si>
    <t>660846241506</t>
  </si>
  <si>
    <t>FXK66</t>
  </si>
  <si>
    <t>ศิรัณยา  วงศ์เทวราช</t>
  </si>
  <si>
    <t xml:space="preserve">10/5 &amp;nbsp;ลาดพร้าว89
คลองเจ้าคุณสิงห์
วังทองหลาง
กทม.10310
</t>
  </si>
  <si>
    <t>0995966736</t>
  </si>
  <si>
    <t>08/10/2025 08:42</t>
  </si>
  <si>
    <t>WB011401061TH</t>
  </si>
  <si>
    <t>08/10/2025 08:46</t>
  </si>
  <si>
    <t>FXK65</t>
  </si>
  <si>
    <t>ว******ล</t>
  </si>
  <si>
    <t>******ต.สันทรายน้อย ตำบลสันทรายน้อย อำเภอสันทราย จังหวัดเชียงใหม่ 50210</t>
  </si>
  <si>
    <t>08/10/2025 09:09</t>
  </si>
  <si>
    <t>TH2543434086278</t>
  </si>
  <si>
    <t>08/10/2025 08:39</t>
  </si>
  <si>
    <t>FXK64</t>
  </si>
  <si>
    <t>ส***นตรา น***สาร์</t>
  </si>
  <si>
    <t>08/10/2025 08:36</t>
  </si>
  <si>
    <t>764725648680</t>
  </si>
  <si>
    <t>08/10/2025 08:35</t>
  </si>
  <si>
    <t>FXK63</t>
  </si>
  <si>
    <t>พ***์นรี จ***ันธ์</t>
  </si>
  <si>
    <t>08/10/2025 08:27</t>
  </si>
  <si>
    <t>764772361651</t>
  </si>
  <si>
    <t>08/10/2025 08:26</t>
  </si>
  <si>
    <t>FXK62</t>
  </si>
  <si>
    <t xml:space="preserve">ป***พงษ์ ป***แสง </t>
  </si>
  <si>
    <t>08/10/2025 08:25</t>
  </si>
  <si>
    <t>764740960653</t>
  </si>
  <si>
    <t>FXK60</t>
  </si>
  <si>
    <t>ด***มล ธ***าง</t>
  </si>
  <si>
    <t>08/10/2025 08:20</t>
  </si>
  <si>
    <t>764778563640</t>
  </si>
  <si>
    <t>FXK59</t>
  </si>
  <si>
    <t>ว***ณ์ทิพย์ ฝ***ขันธ์</t>
  </si>
  <si>
    <t>08/10/2025 08:18</t>
  </si>
  <si>
    <t>764706967640</t>
  </si>
  <si>
    <t>FXK57</t>
  </si>
  <si>
    <t>******นดิน จ.สกลนคร 47110 ตำบลทรายมูล อำเภอสว่างแดนดิน จังหวัดสกลนคร 47110</t>
  </si>
  <si>
    <t>47110</t>
  </si>
  <si>
    <t>08/10/2025 08:15</t>
  </si>
  <si>
    <t>TH252011888857U</t>
  </si>
  <si>
    <t>FXK56</t>
  </si>
  <si>
    <t>08/10/2025 08:07</t>
  </si>
  <si>
    <t>FXK55</t>
  </si>
  <si>
    <t>08/10/2025 08:03</t>
  </si>
  <si>
    <t>ขอคละ5 รสชาติแต่ไม่เอาเค้กกล้วยหอมนะค่ะ</t>
  </si>
  <si>
    <t>764784058640</t>
  </si>
  <si>
    <t>FXK54</t>
  </si>
  <si>
    <t>สุภาพร กันทะวงศ์</t>
  </si>
  <si>
    <t xml:space="preserve">33บ.ดอนไชย ต.ล้อมแรด อ.เถิน จ.ลำปาง 52160
</t>
  </si>
  <si>
    <t>52160</t>
  </si>
  <si>
    <t>0846101648</t>
  </si>
  <si>
    <t>08/10/2025 07:51</t>
  </si>
  <si>
    <t>WA033214922TH</t>
  </si>
  <si>
    <t>FXK53</t>
  </si>
  <si>
    <t xml:space="preserve"> ตัวเล็ก</t>
  </si>
  <si>
    <t xml:space="preserve">389/4หมู่3 ต หนองขาม อ ศรีราชา จ ชลบุรี 20230
บริษัทดับปลิวเอสเอวิ่คเอชั่นเซอร์วิสจำกัด
</t>
  </si>
  <si>
    <t>20230</t>
  </si>
  <si>
    <t>0909442933</t>
  </si>
  <si>
    <t>07/10/2025 17:32</t>
  </si>
  <si>
    <t>WB011401058TH</t>
  </si>
  <si>
    <t>08/10/2025 07:49</t>
  </si>
  <si>
    <t>FXK52</t>
  </si>
  <si>
    <t>O**i</t>
  </si>
  <si>
    <t>******ราษฎร์ 2 แขวงบางซื่อ แขวงบางซื่อ เขตบางซื่อ จังหวัดกรุงเทพมหานคร 10800</t>
  </si>
  <si>
    <t>08/10/2025 07:42</t>
  </si>
  <si>
    <t>TH251633668570L</t>
  </si>
  <si>
    <t>08/10/2025 07:41</t>
  </si>
  <si>
    <t>FXK51</t>
  </si>
  <si>
    <t>08/10/2025 07:34</t>
  </si>
  <si>
    <t>764766354704</t>
  </si>
  <si>
    <t>FXK49</t>
  </si>
  <si>
    <t>น***ิกา  ภ***วุฒิ</t>
  </si>
  <si>
    <t>08/10/2025 07:18</t>
  </si>
  <si>
    <t>764706641646</t>
  </si>
  <si>
    <t>FXK48</t>
  </si>
  <si>
    <t>u***990508170204</t>
  </si>
  <si>
    <t>08/10/2025 07:13</t>
  </si>
  <si>
    <t>764791168654</t>
  </si>
  <si>
    <t>FXK47</t>
  </si>
  <si>
    <t>พ***วา</t>
  </si>
  <si>
    <t>08/10/2025 06:53</t>
  </si>
  <si>
    <t>764743555542</t>
  </si>
  <si>
    <t>FXK46</t>
  </si>
  <si>
    <t>H***</t>
  </si>
  <si>
    <t>08/10/2025 06:51</t>
  </si>
  <si>
    <t>764712575535</t>
  </si>
  <si>
    <t>FXK45</t>
  </si>
  <si>
    <t>มณฑณัช ยายยาย</t>
  </si>
  <si>
    <t>999/274 ซอย38 หมู่บ้านโกลเด้นนี้โอโคราช-เทอร์มินอล · หนองกระทุ่ม/ Nong Krathum
เมืองนครราชสีมา/ Mueng Nakorn Ratchasimaนครราชสีมา/ Nakhon Ratchasima
30000</t>
  </si>
  <si>
    <t>660921548775</t>
  </si>
  <si>
    <t>LEXPU0615744243</t>
  </si>
  <si>
    <t>08/10/2025 06:49</t>
  </si>
  <si>
    <t>FXK44</t>
  </si>
  <si>
    <t>ล***ณา ถ***ัพย์</t>
  </si>
  <si>
    <t>08/10/2025 06:44</t>
  </si>
  <si>
    <t>764731171536</t>
  </si>
  <si>
    <t>FXK43</t>
  </si>
  <si>
    <t>เ***ลล</t>
  </si>
  <si>
    <t>08/10/2025 06:39</t>
  </si>
  <si>
    <t>764787960521</t>
  </si>
  <si>
    <t>08/10/2025 06:40</t>
  </si>
  <si>
    <t>FXK42</t>
  </si>
  <si>
    <t>ศ***ัตน์ ส***รี</t>
  </si>
  <si>
    <t>08/10/2025 06:35</t>
  </si>
  <si>
    <t>764773362522</t>
  </si>
  <si>
    <t>FXK41</t>
  </si>
  <si>
    <t>ธ***ย น***รี</t>
  </si>
  <si>
    <t>08/10/2025 06:28</t>
  </si>
  <si>
    <t>764713579534</t>
  </si>
  <si>
    <t>FXK40</t>
  </si>
  <si>
    <t>K******N</t>
  </si>
  <si>
    <t>******เบศร์ ตำบลบางรักพัฒนา อำเภอบางบัวทอง จังหวัดนนทบุรี 11110</t>
  </si>
  <si>
    <t>08/10/2025 06:18</t>
  </si>
  <si>
    <t>TH251538205955V</t>
  </si>
  <si>
    <t>FXK38</t>
  </si>
  <si>
    <t>อ***ัย พ***รี</t>
  </si>
  <si>
    <t>08/10/2025 06:01</t>
  </si>
  <si>
    <t>764795769603</t>
  </si>
  <si>
    <t>FXK37</t>
  </si>
  <si>
    <t>นาย​สุรศักดิ์​ ​สิระ​พจน์​</t>
  </si>
  <si>
    <t>427หมู่13 ต.บัวเชด อ.บัวเชด
บัวเชด/ Buachetสุรินทร์/ Surin
32230</t>
  </si>
  <si>
    <t>32230</t>
  </si>
  <si>
    <t>660994658860</t>
  </si>
  <si>
    <t>08/10/2025 05:53</t>
  </si>
  <si>
    <t>TH29137UK5VX8A</t>
  </si>
  <si>
    <t>08/10/2025 05:52</t>
  </si>
  <si>
    <t>FXK36</t>
  </si>
  <si>
    <t>ศ***า ม***ศรี</t>
  </si>
  <si>
    <t>08/10/2025 05:46</t>
  </si>
  <si>
    <t>764795459514</t>
  </si>
  <si>
    <t>08/10/2025 05:45</t>
  </si>
  <si>
    <t>FXK35</t>
  </si>
  <si>
    <t>08/10/2025 05:41</t>
  </si>
  <si>
    <t>764763043612</t>
  </si>
  <si>
    <t>FXK34</t>
  </si>
  <si>
    <t>u***6228733776323</t>
  </si>
  <si>
    <t>08/10/2025 05:40</t>
  </si>
  <si>
    <t>764705256571</t>
  </si>
  <si>
    <t>FXK33</t>
  </si>
  <si>
    <t>น***อย ส***หร่าย</t>
  </si>
  <si>
    <t>08/10/2025 05:32</t>
  </si>
  <si>
    <t>764752959644</t>
  </si>
  <si>
    <t>FXK32</t>
  </si>
  <si>
    <t>K***sorn T***gngam</t>
  </si>
  <si>
    <t>08/10/2025 05:25</t>
  </si>
  <si>
    <t>764748352546</t>
  </si>
  <si>
    <t>FXK31</t>
  </si>
  <si>
    <t>พ***ุ เ***งค์</t>
  </si>
  <si>
    <t>08/10/2025 04:23</t>
  </si>
  <si>
    <t>THT040726T14V5Z</t>
  </si>
  <si>
    <t>FXK30</t>
  </si>
  <si>
    <t>ว***า ว***ักษ์</t>
  </si>
  <si>
    <t>08/10/2025 03:59</t>
  </si>
  <si>
    <t>764720849616</t>
  </si>
  <si>
    <t>FXK27</t>
  </si>
  <si>
    <t>ศ***ร ป***เข</t>
  </si>
  <si>
    <t>08/10/2025 02:45</t>
  </si>
  <si>
    <t>764770852543</t>
  </si>
  <si>
    <t>08/10/2025 02:46</t>
  </si>
  <si>
    <t>FXK26</t>
  </si>
  <si>
    <t>เ******้</t>
  </si>
  <si>
    <t>******บลปากน้ำ ตำบลปากน้ำ อำเภอเมืองระนอง จังหวัดระนอง 85000</t>
  </si>
  <si>
    <t>08/10/2025 03:04</t>
  </si>
  <si>
    <t>TH2502260822803</t>
  </si>
  <si>
    <t>08/10/2025 02:34</t>
  </si>
  <si>
    <t>FXK25</t>
  </si>
  <si>
    <t>ฐ***พร ห***ทอง</t>
  </si>
  <si>
    <t>08/10/2025 02:21</t>
  </si>
  <si>
    <t>764700856603</t>
  </si>
  <si>
    <t>FXK24</t>
  </si>
  <si>
    <t>ส***คภัทร</t>
  </si>
  <si>
    <t>764767777535</t>
  </si>
  <si>
    <t>FXK23</t>
  </si>
  <si>
    <t>นางสาวกาญจนา ม่วงพลัด</t>
  </si>
  <si>
    <t>9 ซอยนักกีฬาแหลมทอง 1 แยก2-3 · ทับช้าง/ Thap Chang
สะพานสูง/ Sapan Sungกรุงเทพมหานคร/ Bangkok
10250</t>
  </si>
  <si>
    <t>660944564469</t>
  </si>
  <si>
    <t>08/10/2025 02:18</t>
  </si>
  <si>
    <t>LEXPU0615703031</t>
  </si>
  <si>
    <t>FXK22</t>
  </si>
  <si>
    <t>T***</t>
  </si>
  <si>
    <t>08/10/2025 02:10</t>
  </si>
  <si>
    <t>764773645591</t>
  </si>
  <si>
    <t>FXK21</t>
  </si>
  <si>
    <t>น***า ว***สมาน</t>
  </si>
  <si>
    <t>08/10/2025 02:04</t>
  </si>
  <si>
    <t>764725578536</t>
  </si>
  <si>
    <t>FXK20</t>
  </si>
  <si>
    <t>ส***ิดา</t>
  </si>
  <si>
    <t>08/10/2025 02:01</t>
  </si>
  <si>
    <t>764718066523</t>
  </si>
  <si>
    <t>08/10/2025 02:00</t>
  </si>
  <si>
    <t>FXK19</t>
  </si>
  <si>
    <t>แ***์ ธ***กิตติ์</t>
  </si>
  <si>
    <t>08/10/2025 01:55</t>
  </si>
  <si>
    <t>764789649584</t>
  </si>
  <si>
    <t>FXK18</t>
  </si>
  <si>
    <t>08/10/2025 01:51</t>
  </si>
  <si>
    <t>764751949555</t>
  </si>
  <si>
    <t>FXK17</t>
  </si>
  <si>
    <t>ค******)</t>
  </si>
  <si>
    <t>******นางโท ตำบลเมืองยาง อำเภอเมืองยาง จังหวัดนครราชสีมา 30270</t>
  </si>
  <si>
    <t>08/10/2025 01:42</t>
  </si>
  <si>
    <t>TH27277UMDGM8A</t>
  </si>
  <si>
    <t>FXK16</t>
  </si>
  <si>
    <t>กิ่งแก้ว  บุญสุข</t>
  </si>
  <si>
    <t>635 หมู่ 5 บ้านณิชฌาณ ตำบลบ้านเกาะ
เมืองนครราชสีมา/ Mueng Nakorn Ratchasimaนครราชสีมา/ Nakhon Ratchasima
30000</t>
  </si>
  <si>
    <t>660902455629</t>
  </si>
  <si>
    <t>08/10/2025 01:37</t>
  </si>
  <si>
    <t>LEXPU0615735952</t>
  </si>
  <si>
    <t>08/10/2025 01:36</t>
  </si>
  <si>
    <t>FXK15</t>
  </si>
  <si>
    <t>จ***ดี</t>
  </si>
  <si>
    <t>08/10/2025 01:32</t>
  </si>
  <si>
    <t>764722573543</t>
  </si>
  <si>
    <t>FXK14</t>
  </si>
  <si>
    <t>ส***า  ต***ัทรรังษิกุล</t>
  </si>
  <si>
    <t>08/10/2025 01:29</t>
  </si>
  <si>
    <t>764764865513</t>
  </si>
  <si>
    <t>FXK11</t>
  </si>
  <si>
    <t>ช***​ษ​ แ***สุข​</t>
  </si>
  <si>
    <t>08/10/2025 00:57</t>
  </si>
  <si>
    <t>764794868526</t>
  </si>
  <si>
    <t>FXK10</t>
  </si>
  <si>
    <t>****** ตำบลบ้านป่า, อำเภอแก่งคอย ตำบลบ้านป่า อำเภอแก่งคอย จังหวัดสระบุรี 18110</t>
  </si>
  <si>
    <t>08/10/2025 01:22</t>
  </si>
  <si>
    <t>TH255204563403R</t>
  </si>
  <si>
    <t>08/10/2025 00:42</t>
  </si>
  <si>
    <t>FXK9</t>
  </si>
  <si>
    <t>ธ***นท์ แ***วงค์วร</t>
  </si>
  <si>
    <t>08/10/2025 00:36</t>
  </si>
  <si>
    <t>764737773542</t>
  </si>
  <si>
    <t>FXK8</t>
  </si>
  <si>
    <t>ค***มษา</t>
  </si>
  <si>
    <t>08/10/2025 00:28</t>
  </si>
  <si>
    <t>764799268516</t>
  </si>
  <si>
    <t>08/10/2025 00:27</t>
  </si>
  <si>
    <t>FXK7</t>
  </si>
  <si>
    <t>******ฯฝั่งใต้ 5/1 ถ.เลียบเสียภาษีฯฝั่งใต้ แขวง-เขต แขวงหนองแขม เขตหนองแขม จังหวัดกรุงเทพมหานคร 10160</t>
  </si>
  <si>
    <t>97</t>
  </si>
  <si>
    <t>08/10/2025 00:56</t>
  </si>
  <si>
    <t>TH252285115223Y</t>
  </si>
  <si>
    <t>08/10/2025 00:26</t>
  </si>
  <si>
    <t>FXK4</t>
  </si>
  <si>
    <t>08/10/2025 00:05</t>
  </si>
  <si>
    <t>TH2595418221818</t>
  </si>
  <si>
    <t>FXK3</t>
  </si>
  <si>
    <t>พ***รณ ส***ลิ่น แ**</t>
  </si>
  <si>
    <t>08/10/2025 00:00</t>
  </si>
  <si>
    <t>764764371545</t>
  </si>
  <si>
    <t>08/10/2025 00:01</t>
  </si>
  <si>
    <t>FXQ40</t>
  </si>
  <si>
    <t>ฤ***รัตน์ แ***์สูงเนิน</t>
  </si>
  <si>
    <t>09/10/2025 23:57</t>
  </si>
  <si>
    <t>764899228483</t>
  </si>
  <si>
    <t>FXQ39</t>
  </si>
  <si>
    <t>ศ******น</t>
  </si>
  <si>
    <t>******, อำเภอด่านมะขามเตี้ย ตำบลจรเข้เผือก อำเภอด่านมะขามเตี้ย จังหวัดกาญจนบุรี 71260</t>
  </si>
  <si>
    <t>71260</t>
  </si>
  <si>
    <t>09/10/2025 23:54</t>
  </si>
  <si>
    <t>09/10/2025 23:53</t>
  </si>
  <si>
    <t>FXQ38</t>
  </si>
  <si>
    <t>******าคาร B, ถ.รัตนาธิเบศร์ ตำบลไทรม้า อำเภอเมืองนนทบุรี จังหวัดนนทบุรี 11000</t>
  </si>
  <si>
    <t>09/10/2025 23:51</t>
  </si>
  <si>
    <t>TH03017UV65Y0I</t>
  </si>
  <si>
    <t>FXQ37</t>
  </si>
  <si>
    <t>ช***ณิชา ค***่น</t>
  </si>
  <si>
    <t>09/10/2025 23:45</t>
  </si>
  <si>
    <t>764858620481</t>
  </si>
  <si>
    <t>FXQ36</t>
  </si>
  <si>
    <t>ต่อง ปันคำ</t>
  </si>
  <si>
    <t>บ้านต๊ำน้ำล้อม ต.บ้านต๊ำ  159
เมืองพะเยา/ Mueang Phayaoพะเยา/ Phayao
56000</t>
  </si>
  <si>
    <t>FXQ35</t>
  </si>
  <si>
    <t>นพดล ขวัญซ้าย</t>
  </si>
  <si>
    <t>121 หมู่ 5 ต.โตนดด้วน
ควนขนุน/ Khuan Khanunพัทลุง/ Phatthalung
93110</t>
  </si>
  <si>
    <t>660895348702</t>
  </si>
  <si>
    <t>09/10/2025 23:31</t>
  </si>
  <si>
    <t>LEXDO0170748316</t>
  </si>
  <si>
    <t>FXQ34</t>
  </si>
  <si>
    <t>ก******ก</t>
  </si>
  <si>
    <t>******ตำบลหนองบัวโคก อำเภอจัตุรัส จังหวัดชัยภูมิ 36220</t>
  </si>
  <si>
    <t>36220</t>
  </si>
  <si>
    <t>91</t>
  </si>
  <si>
    <t>10/10/2025 00:27</t>
  </si>
  <si>
    <t>TH252126702159R</t>
  </si>
  <si>
    <t>09/10/2025 23:27</t>
  </si>
  <si>
    <t>FXQ33</t>
  </si>
  <si>
    <t>ธ***น ส***า</t>
  </si>
  <si>
    <t>09/10/2025 23:24</t>
  </si>
  <si>
    <t>764887227484</t>
  </si>
  <si>
    <t>FXQ32</t>
  </si>
  <si>
    <t>ย*** ส***จิต บ***ีครู</t>
  </si>
  <si>
    <t>09/10/2025 23:21</t>
  </si>
  <si>
    <t>764851820493</t>
  </si>
  <si>
    <t>FXQ30</t>
  </si>
  <si>
    <t>ข******ญ</t>
  </si>
  <si>
    <t>******์ใหญ่, อำเภอหัวหิน ตำบลห้วยสัตว์ใหญ่ อำเภอหัวหิน จังหวัดประจวบคีรีขันธ์ 77110</t>
  </si>
  <si>
    <t>77110</t>
  </si>
  <si>
    <t>09/10/2025 23:16</t>
  </si>
  <si>
    <t>FXQ29</t>
  </si>
  <si>
    <t>ล***ิกา</t>
  </si>
  <si>
    <t>09/10/2025 23:10</t>
  </si>
  <si>
    <t>764891380315</t>
  </si>
  <si>
    <t>FXQ26</t>
  </si>
  <si>
    <t>ช***มธ เ***สวน</t>
  </si>
  <si>
    <t>09/10/2025 23:05</t>
  </si>
  <si>
    <t>764854339443</t>
  </si>
  <si>
    <t>FXQ25</t>
  </si>
  <si>
    <t>ค***ู</t>
  </si>
  <si>
    <t>09/10/2025 23:03</t>
  </si>
  <si>
    <t>764862330455</t>
  </si>
  <si>
    <t>FXQ24</t>
  </si>
  <si>
    <t>ส***รัตน์ ด***วัสดิ์</t>
  </si>
  <si>
    <t>09/10/2025 22:45</t>
  </si>
  <si>
    <t>764836779394</t>
  </si>
  <si>
    <t>FXQ22</t>
  </si>
  <si>
    <t>ก******ศ</t>
  </si>
  <si>
    <t>******ัวหว้า ตำบลหัวหว้า อำเภอศรีมหาโพธิ จังหวัดปราจีนบุรี 25140</t>
  </si>
  <si>
    <t>09/10/2025 23:12</t>
  </si>
  <si>
    <t>TH25067UUZQE5H</t>
  </si>
  <si>
    <t>09/10/2025 22:42</t>
  </si>
  <si>
    <t>FXQ21</t>
  </si>
  <si>
    <t>ก***าลักษ์ เ***มขุนทด</t>
  </si>
  <si>
    <t>09/10/2025 22:36</t>
  </si>
  <si>
    <t>764817558433</t>
  </si>
  <si>
    <t>FXQ20</t>
  </si>
  <si>
    <t>ล***ณ์</t>
  </si>
  <si>
    <t>09/10/2025 22:31</t>
  </si>
  <si>
    <t>764810542506</t>
  </si>
  <si>
    <t>09/10/2025 22:32</t>
  </si>
  <si>
    <t>FXQ19</t>
  </si>
  <si>
    <t>พ***พย์ ส***ตต์สว่าง</t>
  </si>
  <si>
    <t>09/10/2025 22:16</t>
  </si>
  <si>
    <t>764835731424</t>
  </si>
  <si>
    <t>FXQ18</t>
  </si>
  <si>
    <t>ร***นภา  โ***์ชัย</t>
  </si>
  <si>
    <t>09/10/2025 22:13</t>
  </si>
  <si>
    <t>764876629473</t>
  </si>
  <si>
    <t>FXQ17</t>
  </si>
  <si>
    <t>ส***มล ส***รณชื่น</t>
  </si>
  <si>
    <t>09/10/2025 22:10</t>
  </si>
  <si>
    <t>764819695356</t>
  </si>
  <si>
    <t>FXQ16</t>
  </si>
  <si>
    <t>D*** K***</t>
  </si>
  <si>
    <t>09/10/2025 22:07</t>
  </si>
  <si>
    <t>THT040226XZVK4Z</t>
  </si>
  <si>
    <t>FXQ15</t>
  </si>
  <si>
    <t>ก***ศ</t>
  </si>
  <si>
    <t>09/10/2025 21:58</t>
  </si>
  <si>
    <t>764849378355</t>
  </si>
  <si>
    <t>FXQ14</t>
  </si>
  <si>
    <t>THT700126XV5W0Z</t>
  </si>
  <si>
    <t>FXQ13</t>
  </si>
  <si>
    <t>ด******ี</t>
  </si>
  <si>
    <t>******ั่น ต.บ้านจั่น ตำบลบ้านจั่น อำเภอเมืองอุดรธานี จังหวัดอุดรธานี 41000</t>
  </si>
  <si>
    <t>09/10/2025 22:28</t>
  </si>
  <si>
    <t>TH38017UW7MX4Q</t>
  </si>
  <si>
    <t>FXQ12</t>
  </si>
  <si>
    <t>ร******ี</t>
  </si>
  <si>
    <t>******ตำบลบางคูวัด อำเภอเมือง จังหวัดปทุมธานี ตำบลบางคูวัด อำเภอเมืองปทุมธานี จังหวัดปทุมธานี 12000</t>
  </si>
  <si>
    <t>09/10/2025 21:52</t>
  </si>
  <si>
    <t>TH04017UW75Y3G</t>
  </si>
  <si>
    <t>09/10/2025 21:51</t>
  </si>
  <si>
    <t>FXQ8</t>
  </si>
  <si>
    <t>รัตตินันท์ กุลเศรษฐพานิช</t>
  </si>
  <si>
    <t>5/325 ม.6 ที่ดินทอง 4 ซ.9 ขวามือ ถ.เทพารักษ์ ต.บางเมือง
เมืองสมุทรปราการ/ Mueang Samut Prakanสมุทรปราการ/ Samut Prakan
10270</t>
  </si>
  <si>
    <t>660894843929</t>
  </si>
  <si>
    <t>09/10/2025 21:46</t>
  </si>
  <si>
    <t>09/10/2025 21:45</t>
  </si>
  <si>
    <t>FXQ7</t>
  </si>
  <si>
    <t>อ***์</t>
  </si>
  <si>
    <t>09/10/2025 21:39</t>
  </si>
  <si>
    <t>764863893382</t>
  </si>
  <si>
    <t>FXQ6</t>
  </si>
  <si>
    <t>******ีบุญเรือง จ.หนองบัวลำภู ตำบลทรายทอง อำเภอศรีบุญเรือง จังหวัดหนองบัวลำภู 39180</t>
  </si>
  <si>
    <t>39180</t>
  </si>
  <si>
    <t>09/10/2025 22:09</t>
  </si>
  <si>
    <t>FXQ5</t>
  </si>
  <si>
    <t>ส***ธ์  เ***รแสง</t>
  </si>
  <si>
    <t>09/10/2025 21:38</t>
  </si>
  <si>
    <t>764861701461</t>
  </si>
  <si>
    <t>FXQ4</t>
  </si>
  <si>
    <t>ค** ส*** โ***าย</t>
  </si>
  <si>
    <t>09/10/2025 21:33</t>
  </si>
  <si>
    <t>764882041405</t>
  </si>
  <si>
    <t>FXQ3</t>
  </si>
  <si>
    <t>พ***ิชญ์  ไ***อม</t>
  </si>
  <si>
    <t>09/10/2025 21:31</t>
  </si>
  <si>
    <t>THT470126YZAK3Z</t>
  </si>
  <si>
    <t>FXQ2</t>
  </si>
  <si>
    <t>မ***င္ ဧ***တီ</t>
  </si>
  <si>
    <t>09/10/2025 21:29</t>
  </si>
  <si>
    <t>764839398400</t>
  </si>
  <si>
    <t>FXQ1</t>
  </si>
  <si>
    <t>09/10/2025 21:25</t>
  </si>
  <si>
    <t>THT470126YUHB1Z</t>
  </si>
  <si>
    <t>FXQ0</t>
  </si>
  <si>
    <t>ป***ชาติ</t>
  </si>
  <si>
    <t>09/10/2025 21:22</t>
  </si>
  <si>
    <t>THT700726YZ5Z5Z</t>
  </si>
  <si>
    <t>FXP99</t>
  </si>
  <si>
    <t>ณรงค์วิทย์  บุญพันธ์</t>
  </si>
  <si>
    <t>บริษัทผลิตไฟฟ้านวนคร  111หมู่20 · คลองหนึ่ง/ Khlong Nueng
คลองหลวง/ Khlong Luangปทุมธานี/ Pathum Thani
12120</t>
  </si>
  <si>
    <t>660824216648</t>
  </si>
  <si>
    <t>LEXDO0170772442</t>
  </si>
  <si>
    <t>09/10/2025 21:21</t>
  </si>
  <si>
    <t>FXP98</t>
  </si>
  <si>
    <t>นิรชร แสงรังสี</t>
  </si>
  <si>
    <t>39/77 หมู่บ้านสินธร ม.1 ถ.เลี่ยงเมือง ต.บางกุ้ง · บางกุ้ง/ Bang Kung
เมืองสุราษฎร์ธานี/ Mueang Surat Thaniสุราษฎร์ธานี/ Surat Thani
84000</t>
  </si>
  <si>
    <t>84000</t>
  </si>
  <si>
    <t>09/10/2025 21:20</t>
  </si>
  <si>
    <t>FXP97</t>
  </si>
  <si>
    <t>ย******ร</t>
  </si>
  <si>
    <t>******ืองชลบุรี จ.ชลบุรี ตำบลแสนสุข อำเภอเมืองชลบุรี จังหวัดชลบุรี 20130</t>
  </si>
  <si>
    <t>20130</t>
  </si>
  <si>
    <t>09/10/2025 21:18</t>
  </si>
  <si>
    <t>TH20017UVV116D</t>
  </si>
  <si>
    <t>FXP96</t>
  </si>
  <si>
    <t>******ส ต.สตึก ตำบลสตึก อำเภอสตึก จังหวัดบุรีรัมย์ 31150</t>
  </si>
  <si>
    <t>31150</t>
  </si>
  <si>
    <t>09/10/2025 21:17</t>
  </si>
  <si>
    <t>TH28117UW7D20A</t>
  </si>
  <si>
    <t>FXP95</t>
  </si>
  <si>
    <t>เปิ้ล</t>
  </si>
  <si>
    <t>บ่อตกปลามานพ 159 ม6 ต.สันผักหวาน
หางดง/ Hang Dongเชียงใหม่/ Chiang Mai
50230</t>
  </si>
  <si>
    <t>50230</t>
  </si>
  <si>
    <t>660896340517</t>
  </si>
  <si>
    <t>09/10/2025 20:52</t>
  </si>
  <si>
    <t>LEXDO0170765725</t>
  </si>
  <si>
    <t>FXP94</t>
  </si>
  <si>
    <t>ส***รณี ค***ศยิ่ง</t>
  </si>
  <si>
    <t>จังหวัดเชียงใหม่</t>
  </si>
  <si>
    <t>09/10/2025 20:51</t>
  </si>
  <si>
    <t>764816699334</t>
  </si>
  <si>
    <t>FXP93</t>
  </si>
  <si>
    <t>ก***าณี ป***พชร</t>
  </si>
  <si>
    <t>09/10/2025 20:46</t>
  </si>
  <si>
    <t>THT740326YY3N9Z</t>
  </si>
  <si>
    <t>FXP92</t>
  </si>
  <si>
    <t>ก***รรณ ย***กระโทก</t>
  </si>
  <si>
    <t>09/10/2025 20:39</t>
  </si>
  <si>
    <t>764819462374</t>
  </si>
  <si>
    <t>FXP91</t>
  </si>
  <si>
    <t>ส***ทธา ม***้ว</t>
  </si>
  <si>
    <t>09/10/2025 20:37</t>
  </si>
  <si>
    <t>764859756426</t>
  </si>
  <si>
    <t>FXP90</t>
  </si>
  <si>
    <t>จ***ิมา น***ศิริ</t>
  </si>
  <si>
    <t>จังหวัดชลบุรี</t>
  </si>
  <si>
    <t>09/10/2025 20:36</t>
  </si>
  <si>
    <t>764830753433</t>
  </si>
  <si>
    <t>FXP89</t>
  </si>
  <si>
    <t>09/10/2025 20:34</t>
  </si>
  <si>
    <t>THT440526XV9M8Z</t>
  </si>
  <si>
    <t>FXP88</t>
  </si>
  <si>
    <t>09/10/2025 20:22</t>
  </si>
  <si>
    <t>THT520526Y7YS0Z</t>
  </si>
  <si>
    <t>FXP87</t>
  </si>
  <si>
    <t>09/10/2025 20:21</t>
  </si>
  <si>
    <t>TH52017UVR2A5A</t>
  </si>
  <si>
    <t>FXP86</t>
  </si>
  <si>
    <t>ไ***นทร์ ก***า</t>
  </si>
  <si>
    <t>09/10/2025 20:20</t>
  </si>
  <si>
    <t>764814488395</t>
  </si>
  <si>
    <t>FXP85</t>
  </si>
  <si>
    <t>m***n</t>
  </si>
  <si>
    <t>09/10/2025 20:14</t>
  </si>
  <si>
    <t>764842290332</t>
  </si>
  <si>
    <t>FXP84</t>
  </si>
  <si>
    <t>ก******ี</t>
  </si>
  <si>
    <t>******, หมู่ที่ 4, ถนน ชุมแพ-ภูเขียว ตำบลชุมแพ อำเภอชุมแพ จังหวัดขอนแก่น 40130</t>
  </si>
  <si>
    <t>09/10/2025 20:11</t>
  </si>
  <si>
    <t>FXP82</t>
  </si>
  <si>
    <t>******าอยู่ริมถนนไม่ทีชื่อซอย มีร้านซ่อมมอเตอร์โซค์อยู่ปากซอย) แขวงบางบำหรุ เขตบางพลัด จังหวัดกรุงเทพมหานคร 10700</t>
  </si>
  <si>
    <t>09/10/2025 20:02</t>
  </si>
  <si>
    <t>TH2563234362678</t>
  </si>
  <si>
    <t>FXP81</t>
  </si>
  <si>
    <t>ก***ัตน์</t>
  </si>
  <si>
    <t>09/10/2025 19:58</t>
  </si>
  <si>
    <t>764883943471</t>
  </si>
  <si>
    <t>FXP80</t>
  </si>
  <si>
    <t>ข***ใจ   อ***กลัด</t>
  </si>
  <si>
    <t>09/10/2025 19:46</t>
  </si>
  <si>
    <t>THT013726YZ541Z</t>
  </si>
  <si>
    <t>FXP79</t>
  </si>
  <si>
    <t>ส***ตร</t>
  </si>
  <si>
    <t>764865031486</t>
  </si>
  <si>
    <t>FXP78</t>
  </si>
  <si>
    <t>******ใหญ่, อำเภอบางปลาม้า ตำบลจรเข้ใหญ่ อำเภอบางปลาม้า จังหวัดสุพรรณบุรี 72150</t>
  </si>
  <si>
    <t>72150</t>
  </si>
  <si>
    <t>09/10/2025 20:15</t>
  </si>
  <si>
    <t>09/10/2025 19:45</t>
  </si>
  <si>
    <t>FXP77</t>
  </si>
  <si>
    <t>ส***รัตน์ พ***า</t>
  </si>
  <si>
    <t>09/10/2025 19:42</t>
  </si>
  <si>
    <t>764886756410</t>
  </si>
  <si>
    <t>FXP76</t>
  </si>
  <si>
    <t>ภ***าภรณ์ เ***สุข</t>
  </si>
  <si>
    <t>09/10/2025 19:40</t>
  </si>
  <si>
    <t>THT071026XYQP6Z</t>
  </si>
  <si>
    <t>FXP75</t>
  </si>
  <si>
    <t>ข***ตา ส***ต็ม</t>
  </si>
  <si>
    <t>09/10/2025 19:39</t>
  </si>
  <si>
    <t>764833842463</t>
  </si>
  <si>
    <t>FXP74</t>
  </si>
  <si>
    <t>เ***ลักษณ์ โ***อง</t>
  </si>
  <si>
    <t>09/10/2025 19:31</t>
  </si>
  <si>
    <t>764886844466</t>
  </si>
  <si>
    <t>FXP73</t>
  </si>
  <si>
    <t>อมรรัตน์ วิชาพูล (คุณแจง ผู้ประสานงาน)</t>
  </si>
  <si>
    <t>747/34 หมู่ 7 หมู่บ้านเดอะคอนเนค 8 · บางพลีใหญ่/ Blang Phli Yai
บางพลี/ Bang Phliสมุทรปราการ/ Samut Prakan
10540</t>
  </si>
  <si>
    <t>660860494805</t>
  </si>
  <si>
    <t>LEXPU0616491218</t>
  </si>
  <si>
    <t>FXP72</t>
  </si>
  <si>
    <t>09/10/2025 19:30</t>
  </si>
  <si>
    <t>FXP71</t>
  </si>
  <si>
    <t>ก******ญ</t>
  </si>
  <si>
    <t>****** กทม @มาถึงช่วยโทรหาด้วยนะคะบ้านเป็นบ้านสวนไม่อยู่ติดถนนค่ะ แขวงประเวศ เขตประเวศ จังหวัดกรุงเทพมหานคร 10250</t>
  </si>
  <si>
    <t>09/10/2025 19:25</t>
  </si>
  <si>
    <t>TH254195842979Y</t>
  </si>
  <si>
    <t>FXP70</t>
  </si>
  <si>
    <t>k***kkan N***iam เ***</t>
  </si>
  <si>
    <t>09/10/2025 19:16</t>
  </si>
  <si>
    <t>764826554424</t>
  </si>
  <si>
    <t>FXP69</t>
  </si>
  <si>
    <t>แ***าว จ***นทร์</t>
  </si>
  <si>
    <t>09/10/2025 19:12</t>
  </si>
  <si>
    <t>764817426450</t>
  </si>
  <si>
    <t>FXP68</t>
  </si>
  <si>
    <t>ม***ียร​ แ***นวล</t>
  </si>
  <si>
    <t>09/10/2025 18:57</t>
  </si>
  <si>
    <t>764846640504</t>
  </si>
  <si>
    <t>09/10/2025 18:56</t>
  </si>
  <si>
    <t>FXP67</t>
  </si>
  <si>
    <t>บ้านหนองแวงห้วยทราย 236ม.2บ้านหนองแวงห้วยทราย · ละหานนา/ Lahan Na
แวงน้อย/ Waeng Noiขอนแก่น/ Khon Kaen
40230</t>
  </si>
  <si>
    <t>40230</t>
  </si>
  <si>
    <t>09/10/2025 18:53</t>
  </si>
  <si>
    <t>LEXPU0616466264</t>
  </si>
  <si>
    <t>FXP66</t>
  </si>
  <si>
    <t>พ***</t>
  </si>
  <si>
    <t>09/10/2025 18:49</t>
  </si>
  <si>
    <t>764809620470</t>
  </si>
  <si>
    <t>FXP65</t>
  </si>
  <si>
    <t>ท***ล่อ  จ***สิน</t>
  </si>
  <si>
    <t>09/10/2025 18:48</t>
  </si>
  <si>
    <t>764849829461</t>
  </si>
  <si>
    <t>FXP64</t>
  </si>
  <si>
    <t>อ***ช ค***นกลาง</t>
  </si>
  <si>
    <t>09/10/2025 18:43</t>
  </si>
  <si>
    <t>764851555473</t>
  </si>
  <si>
    <t>FXP63</t>
  </si>
  <si>
    <t>764889168330</t>
  </si>
  <si>
    <t>FXP62</t>
  </si>
  <si>
    <t>09/10/2025 18:42</t>
  </si>
  <si>
    <t>764871249380</t>
  </si>
  <si>
    <t>FXP61</t>
  </si>
  <si>
    <t>พ***กา  ม***าติ</t>
  </si>
  <si>
    <t>09/10/2025 18:38</t>
  </si>
  <si>
    <t>764878137413</t>
  </si>
  <si>
    <t>FXP60</t>
  </si>
  <si>
    <t>******รพ.ธรรมศาสตร์, 95 หมู่ 8 ต.คลองหนึ่ง, อำเภอคลองหลวง ตำบลคลองหนึ่ง อำเภอคลองหลวง จังหวัดปทุมธานี 12120</t>
  </si>
  <si>
    <t>09/10/2025 18:36</t>
  </si>
  <si>
    <t>TH256266683922G</t>
  </si>
  <si>
    <t>09/10/2025 18:35</t>
  </si>
  <si>
    <t>FXP59</t>
  </si>
  <si>
    <t>09/10/2025 18:26</t>
  </si>
  <si>
    <t>764895423456</t>
  </si>
  <si>
    <t>FXP58</t>
  </si>
  <si>
    <t>****** 14/1, ต.บางหญ้าแพรก, อำเภอเมืองสมุทรสาคร ตำบลบางหญ้าแพรก อำเภอเมืองสมุทรสาคร จังหวัดสมุทรสาคร 74000</t>
  </si>
  <si>
    <t>FXP57</t>
  </si>
  <si>
    <t>ม***ิรา ป***ันธ์ศิลป์</t>
  </si>
  <si>
    <t>09/10/2025 18:23</t>
  </si>
  <si>
    <t>764855330433</t>
  </si>
  <si>
    <t>FXP56</t>
  </si>
  <si>
    <t>09/10/2025 18:20</t>
  </si>
  <si>
    <t>764841447370</t>
  </si>
  <si>
    <t>FXP55</t>
  </si>
  <si>
    <t>S** S** m**</t>
  </si>
  <si>
    <t>09/10/2025 18:10</t>
  </si>
  <si>
    <t>764887134421</t>
  </si>
  <si>
    <t>09/10/2025 18:11</t>
  </si>
  <si>
    <t>FXP54</t>
  </si>
  <si>
    <t>09/10/2025 18:08</t>
  </si>
  <si>
    <t>764860532435</t>
  </si>
  <si>
    <t>FXP53</t>
  </si>
  <si>
    <t>ภัทรวรรณ อาคมชาญ์วัฒน์</t>
  </si>
  <si>
    <t xml:space="preserve">481/168 มบ.ซื่อตรงพรีเมี่ยม ไอแอม (เฟส2)
แขวงแสมดำ เขตบางขุนเทียน
กรุงเทพมหานคร 10150
</t>
  </si>
  <si>
    <t>0846968170</t>
  </si>
  <si>
    <t>09/10/2025 18:06</t>
  </si>
  <si>
    <t>WA033625344TH</t>
  </si>
  <si>
    <t>FXP52</t>
  </si>
  <si>
    <t>ญ***ศา</t>
  </si>
  <si>
    <t>09/10/2025 17:53</t>
  </si>
  <si>
    <t>764890545495</t>
  </si>
  <si>
    <t>FXP51</t>
  </si>
  <si>
    <t>ร***ทิพย์      ผ***จผ่อง</t>
  </si>
  <si>
    <t>09/10/2025 17:48</t>
  </si>
  <si>
    <t>764806044424</t>
  </si>
  <si>
    <t>FXP50</t>
  </si>
  <si>
    <t>09/10/2025 18:13</t>
  </si>
  <si>
    <t>09/10/2025 17:43</t>
  </si>
  <si>
    <t>FXP49</t>
  </si>
  <si>
    <t>09/10/2025 18:02</t>
  </si>
  <si>
    <t>TH2542319601243</t>
  </si>
  <si>
    <t>09/10/2025 17:31</t>
  </si>
  <si>
    <t>FXP48</t>
  </si>
  <si>
    <t>จ***พร</t>
  </si>
  <si>
    <t>09/10/2025 17:29</t>
  </si>
  <si>
    <t>764832648425</t>
  </si>
  <si>
    <t>FXP47</t>
  </si>
  <si>
    <t>พ******)</t>
  </si>
  <si>
    <t>******ุรี จ.เพชรบูรณ์ ตำบลซับน้อย อำเภอวิเชียรบุรี จังหวัดเพชรบูรณ์ 67180</t>
  </si>
  <si>
    <t>09/10/2025 17:20</t>
  </si>
  <si>
    <t>FXP46</t>
  </si>
  <si>
    <t>FXP45</t>
  </si>
  <si>
    <t>******รูป, อำเภอทุ่งใหญ่ ตำบลบางรูป อำเภอทุ่งใหญ่ จังหวัดนครศรีธรรมราช 80240</t>
  </si>
  <si>
    <t>80240</t>
  </si>
  <si>
    <t>82</t>
  </si>
  <si>
    <t>09/10/2025 17:19</t>
  </si>
  <si>
    <t>09/10/2025 17:18</t>
  </si>
  <si>
    <t>FXP44</t>
  </si>
  <si>
    <t>ล***รินทร์ โ***รัมย์</t>
  </si>
  <si>
    <t>09/10/2025 16:59</t>
  </si>
  <si>
    <t>764895333436</t>
  </si>
  <si>
    <t>FXP43</t>
  </si>
  <si>
    <t>******ัฒนา28เเขวงศาลาธรรมสพน์ แขวงทวีวัฒนา เขตทวีวัฒนา จังหวัดกรุงเทพมหานคร 10170</t>
  </si>
  <si>
    <t>09/10/2025 16:42</t>
  </si>
  <si>
    <t>FXP42</t>
  </si>
  <si>
    <t>สุภา เอื้อภัทรเศรษฐ์</t>
  </si>
  <si>
    <t xml:space="preserve">85/23 หมู่8
ต.บางจาก อ.พระประแดง
จ.สมุทรปราการ 10130
</t>
  </si>
  <si>
    <t>0899235441</t>
  </si>
  <si>
    <t>09/10/2025 16:30</t>
  </si>
  <si>
    <t>สลิปเดียวกับ  FXP39</t>
  </si>
  <si>
    <t>09/10/2025 16:37</t>
  </si>
  <si>
    <t>FXP41</t>
  </si>
  <si>
    <t>จ***ภรณ์ ท***า</t>
  </si>
  <si>
    <t>09/10/2025 16:36</t>
  </si>
  <si>
    <t>764807049495</t>
  </si>
  <si>
    <t>FXP40</t>
  </si>
  <si>
    <t>09/10/2025 16:35</t>
  </si>
  <si>
    <t>764879784314</t>
  </si>
  <si>
    <t>FXP39</t>
  </si>
  <si>
    <t xml:space="preserve">10 ซ.พระรามที่2 ซอย5 แขวงบางมด เขตจอมทอง
กรุงเทพฯ 10150
</t>
  </si>
  <si>
    <t>09/10/2025 16:31</t>
  </si>
  <si>
    <t>FXP38</t>
  </si>
  <si>
    <t>ว***รรณ ค***สิงห์</t>
  </si>
  <si>
    <t>09/10/2025 16:28</t>
  </si>
  <si>
    <t>764849381321</t>
  </si>
  <si>
    <t>09/10/2025 16:29</t>
  </si>
  <si>
    <t>FXP37</t>
  </si>
  <si>
    <t>บ***า ต***้ว</t>
  </si>
  <si>
    <t>09/10/2025 16:23</t>
  </si>
  <si>
    <t>764835977345</t>
  </si>
  <si>
    <t>FXP36</t>
  </si>
  <si>
    <t xml:space="preserve">นงนุช น้ำทอง  </t>
  </si>
  <si>
    <t xml:space="preserve">108หมู่10 ต.โนนห้อม อ.เมือง จ.ปราจีนบุรี  25000     </t>
  </si>
  <si>
    <t>0990085833</t>
  </si>
  <si>
    <t>09/10/2025 16:20</t>
  </si>
  <si>
    <t>FXP35</t>
  </si>
  <si>
    <t>ท******ี</t>
  </si>
  <si>
    <t>******3 ขว.หลักสอง แขวงหลักสอง เขตบางแค จังหวัดกรุงเทพมหานคร 10160</t>
  </si>
  <si>
    <t>48</t>
  </si>
  <si>
    <t>09/10/2025 16:51</t>
  </si>
  <si>
    <t>09/10/2025 16:18</t>
  </si>
  <si>
    <t>FXP34</t>
  </si>
  <si>
    <t>ดวงจันทร์  วงศ์จินดา</t>
  </si>
  <si>
    <t xml:space="preserve">21/67 ม.2 ซอยสมบูรณ์สุข
ถนนงามวงศ์วาน ต.บางเขน
อ.เมือง นนทบุรี  11000
</t>
  </si>
  <si>
    <t>0814090193</t>
  </si>
  <si>
    <t>09/10/2025 16:12</t>
  </si>
  <si>
    <t>FXP33</t>
  </si>
  <si>
    <t>ก***มา ว***เวทย์</t>
  </si>
  <si>
    <t>09/10/2025 16:10</t>
  </si>
  <si>
    <t>THT020126XU2N0Z</t>
  </si>
  <si>
    <t>FXP32</t>
  </si>
  <si>
    <t>น***าวธิดารัตน์ ป***ะวงค์</t>
  </si>
  <si>
    <t>09/10/2025 16:09</t>
  </si>
  <si>
    <t>764821772396</t>
  </si>
  <si>
    <t>FXP30</t>
  </si>
  <si>
    <t>ส*** ส***อด</t>
  </si>
  <si>
    <t>09/10/2025 16:03</t>
  </si>
  <si>
    <t>764834751435</t>
  </si>
  <si>
    <t>FXP29</t>
  </si>
  <si>
    <t>ป******ญ</t>
  </si>
  <si>
    <t>******อยข้างๆร้านค้าชุมชน ตำบลบางกระสั้น อำเภอบางปะอิน จังหวัดพระนครศรีอยุธยา 13160</t>
  </si>
  <si>
    <t>09/10/2025 15:51</t>
  </si>
  <si>
    <t>TH258309237368K</t>
  </si>
  <si>
    <t>FXP28</t>
  </si>
  <si>
    <t>น*** โ***พัฒน์</t>
  </si>
  <si>
    <t>09/10/2025 15:50</t>
  </si>
  <si>
    <t>THT020126YXMK1Z</t>
  </si>
  <si>
    <t>FXP27</t>
  </si>
  <si>
    <t>ส***กดิ์ พ***์อักษร</t>
  </si>
  <si>
    <t>09/10/2025 15:43</t>
  </si>
  <si>
    <t>764805544506</t>
  </si>
  <si>
    <t>FXP26</t>
  </si>
  <si>
    <t>พ***ทิพย์ ส***ีเด่น</t>
  </si>
  <si>
    <t>09/10/2025 15:39</t>
  </si>
  <si>
    <t>764831752414</t>
  </si>
  <si>
    <t>09/10/2025 15:40</t>
  </si>
  <si>
    <t>FXP25</t>
  </si>
  <si>
    <t>09/10/2025 15:33</t>
  </si>
  <si>
    <t>764809954451</t>
  </si>
  <si>
    <t>FXP24</t>
  </si>
  <si>
    <t>ด***จ..น่วมเทียม</t>
  </si>
  <si>
    <t>09/10/2025 15:28</t>
  </si>
  <si>
    <t>764865049432</t>
  </si>
  <si>
    <t>FXP22</t>
  </si>
  <si>
    <t>พ***ชล ก***ยะ</t>
  </si>
  <si>
    <t>09/10/2025 15:21</t>
  </si>
  <si>
    <t>764803145492</t>
  </si>
  <si>
    <t>FXP21</t>
  </si>
  <si>
    <t>พ***ภา ผ***รัตน์</t>
  </si>
  <si>
    <t>09/10/2025 15:17</t>
  </si>
  <si>
    <t>THT421226XYJG6Z</t>
  </si>
  <si>
    <t>FXP20</t>
  </si>
  <si>
    <t>คุณณภัค ไตรทองอยู่</t>
  </si>
  <si>
    <t xml:space="preserve">62 วิทยาลัยนาฏศิลปจันทบุรี ต.วัดใหม่ อ.เมือง จ.จันทบุรี 22000
</t>
  </si>
  <si>
    <t>0920042832</t>
  </si>
  <si>
    <t>09/10/2025 15:13</t>
  </si>
  <si>
    <t>WA033625335TH</t>
  </si>
  <si>
    <t>FXP19</t>
  </si>
  <si>
    <t>ส***ายใจ พ***จอก</t>
  </si>
  <si>
    <t>09/10/2025 15:12</t>
  </si>
  <si>
    <t>THT740326XYU16Z</t>
  </si>
  <si>
    <t>FXP18</t>
  </si>
  <si>
    <t>บ*****ู</t>
  </si>
  <si>
    <t>******ากแพรก, อำเภอดอนสัก ตำบลปากแพรก อำเภอดอนสัก จังหวัดสุราษฎร์ธานี 84340</t>
  </si>
  <si>
    <t>84340</t>
  </si>
  <si>
    <t>TH255294984594Q</t>
  </si>
  <si>
    <t>09/10/2025 15:11</t>
  </si>
  <si>
    <t>FXP17</t>
  </si>
  <si>
    <t>น***จิ่ว โ***เฟี้ยว</t>
  </si>
  <si>
    <t>09/10/2025 15:03</t>
  </si>
  <si>
    <t>764852442454</t>
  </si>
  <si>
    <t>FXP16</t>
  </si>
  <si>
    <t xml:space="preserve">น.ส.สุธีรา เขื่อนขันธ์เจริญ </t>
  </si>
  <si>
    <t xml:space="preserve">378-380 ซ.เทอดไทย12 ถ.เทอดไทย แขวงบางยี่เรือ เขตธนบุรี กทม.10600 </t>
  </si>
  <si>
    <t>0813363489</t>
  </si>
  <si>
    <t>09/10/2025 15:02</t>
  </si>
  <si>
    <t>FXP15</t>
  </si>
  <si>
    <t xml:space="preserve">สุพัตรา วงศ์สุ </t>
  </si>
  <si>
    <t>181หมู่2 ต เหมืองง่า อ เมือง จ ลำพูน51000</t>
  </si>
  <si>
    <t>51000</t>
  </si>
  <si>
    <t>0814737155</t>
  </si>
  <si>
    <t>09/10/2025 14:33</t>
  </si>
  <si>
    <t>WB011580685TH</t>
  </si>
  <si>
    <t>09/10/2025 14:55</t>
  </si>
  <si>
    <t>FXP14</t>
  </si>
  <si>
    <t>อ***รรณ.</t>
  </si>
  <si>
    <t>09/10/2025 14:53</t>
  </si>
  <si>
    <t>764874446453</t>
  </si>
  <si>
    <t>FXP13</t>
  </si>
  <si>
    <t>ส***กษ์</t>
  </si>
  <si>
    <t>09/10/2025 14:52</t>
  </si>
  <si>
    <t>764834073371</t>
  </si>
  <si>
    <t>FXP12</t>
  </si>
  <si>
    <t>A***em</t>
  </si>
  <si>
    <t>09/10/2025 14:49</t>
  </si>
  <si>
    <t>764813350346</t>
  </si>
  <si>
    <t>FXP11</t>
  </si>
  <si>
    <t>764857580340</t>
  </si>
  <si>
    <t>FXP10</t>
  </si>
  <si>
    <t>น***ิยา ท***ัศน์</t>
  </si>
  <si>
    <t>09/10/2025 14:48</t>
  </si>
  <si>
    <t>764845844442</t>
  </si>
  <si>
    <t>FXP9</t>
  </si>
  <si>
    <t>ร***ไทยเจริญ ร***ลอง</t>
  </si>
  <si>
    <t>09/10/2025 14:44</t>
  </si>
  <si>
    <t>764802249363</t>
  </si>
  <si>
    <t>FXP8</t>
  </si>
  <si>
    <t>ดวงพร ประสานศรี</t>
  </si>
  <si>
    <t>282 ม.1 ซ.ลาภอนันต์ (ก.ม.1) ถ.พัฒนา บ้านจั่น ต.บ้านจั่น
เมืองอุดรธานี/ Mueang Udon Thaniอุดรธานี/ Udon Thani
41000</t>
  </si>
  <si>
    <t>660879474445</t>
  </si>
  <si>
    <t>09/10/2025 14:40</t>
  </si>
  <si>
    <t>FXP7</t>
  </si>
  <si>
    <t>******ล 6 #ไม่ต้องโทรก่อนส่ง วางไว้หน้าบ้านได้เลย#) ตำบลกระทุ่มล้ม อำเภอสามพราน จังหวัดนครปฐม 73220</t>
  </si>
  <si>
    <t>28</t>
  </si>
  <si>
    <t>09/10/2025 14:36</t>
  </si>
  <si>
    <t>TH253257693902I</t>
  </si>
  <si>
    <t>FXP6</t>
  </si>
  <si>
    <t>p***tep</t>
  </si>
  <si>
    <t>09/10/2025 14:28</t>
  </si>
  <si>
    <t>764800448484</t>
  </si>
  <si>
    <t>FXP5</t>
  </si>
  <si>
    <t>คุณรัศมี วางอภัย</t>
  </si>
  <si>
    <t xml:space="preserve">259/2ถนนชายโขง
หมู่2 ต.เชียงคาน อ.เชียงคานจ.เลย
42110
</t>
  </si>
  <si>
    <t>42110</t>
  </si>
  <si>
    <t>0883408253</t>
  </si>
  <si>
    <t>09/10/2025 14:20</t>
  </si>
  <si>
    <t>FXP4</t>
  </si>
  <si>
    <t>ส***ักดิ์​ ว***​วัธน​์​วณิชย์​</t>
  </si>
  <si>
    <t>09/10/2025 14:19</t>
  </si>
  <si>
    <t>764815784320</t>
  </si>
  <si>
    <t>FXP3</t>
  </si>
  <si>
    <t>ช***ติ  โ***ะเสริฐ</t>
  </si>
  <si>
    <t>09/10/2025 14:18</t>
  </si>
  <si>
    <t>764852247482</t>
  </si>
  <si>
    <t>FXP2</t>
  </si>
  <si>
    <t>Pimwipa Morasuk</t>
  </si>
  <si>
    <t>103/6ม.2
คลองวาฬ
อำเภอเมือง
ประจวบคีรีขันธ์
77,000</t>
  </si>
  <si>
    <t>66625427919</t>
  </si>
  <si>
    <t>09/10/2025 14:17</t>
  </si>
  <si>
    <t>WA033625313TH</t>
  </si>
  <si>
    <t>FXP1</t>
  </si>
  <si>
    <t>09/10/2025 14:13</t>
  </si>
  <si>
    <t>764858041415</t>
  </si>
  <si>
    <t>09/10/2025 14:15</t>
  </si>
  <si>
    <t>FXP0</t>
  </si>
  <si>
    <t>ว***ะ ว***ญู</t>
  </si>
  <si>
    <t>09/10/2025 14:11</t>
  </si>
  <si>
    <t>764899955444</t>
  </si>
  <si>
    <t>09/10/2025 14:14</t>
  </si>
  <si>
    <t>FXO99</t>
  </si>
  <si>
    <t>อรจันทร์ เศรษฐ์จำนงค์</t>
  </si>
  <si>
    <t xml:space="preserve">81 ม.14 ต.เสียว อ.เบญจลักษ์ จ.ศรีสะเกษ  33110  </t>
  </si>
  <si>
    <t>33110</t>
  </si>
  <si>
    <t>0956167173</t>
  </si>
  <si>
    <t>WA033625358TH</t>
  </si>
  <si>
    <t>FXO98</t>
  </si>
  <si>
    <t>ศ***ักษณ์</t>
  </si>
  <si>
    <t>09/10/2025 14:05</t>
  </si>
  <si>
    <t>THT040226YXG89Z</t>
  </si>
  <si>
    <t>09/10/2025 14:08</t>
  </si>
  <si>
    <t>FXO97</t>
  </si>
  <si>
    <t>ฝนทอง สงวนศักดิ์</t>
  </si>
  <si>
    <t xml:space="preserve">
91/1
ม.5
ไม้ขาว
ถลาง
ภูเก็ต
83110
Thailand</t>
  </si>
  <si>
    <t>83110</t>
  </si>
  <si>
    <t>0637735884</t>
  </si>
  <si>
    <t>09/10/2025 14:00</t>
  </si>
  <si>
    <t>FXO96</t>
  </si>
  <si>
    <t>ล*** ม***ลแมน</t>
  </si>
  <si>
    <t>09/10/2025 13:59</t>
  </si>
  <si>
    <t>764835642491</t>
  </si>
  <si>
    <t>FXO95</t>
  </si>
  <si>
    <t>บ******ณ</t>
  </si>
  <si>
    <t>******สุขุมวิท, ตำบลท้ายบ้านใหม่, อำเภอเมืองสมุทรปราการ ตำบลท้ายบ้านใหม่ อำเภอเมืองสมุทรปราการ จังหวัดสมุทรปราการ 10280</t>
  </si>
  <si>
    <t>TH254384197414F</t>
  </si>
  <si>
    <t>FXO94</t>
  </si>
  <si>
    <t>09/10/2025 13:53</t>
  </si>
  <si>
    <t>ไม่เอากล้วยหอมกลับกาแฟค่ะ</t>
  </si>
  <si>
    <t>764850663323</t>
  </si>
  <si>
    <t>FXO93</t>
  </si>
  <si>
    <t>ส***ญญา ก***า</t>
  </si>
  <si>
    <t>09/10/2025 13:49</t>
  </si>
  <si>
    <t>764827950445</t>
  </si>
  <si>
    <t>FXO91</t>
  </si>
  <si>
    <t>แ***หอม</t>
  </si>
  <si>
    <t>09/10/2025 13:35</t>
  </si>
  <si>
    <t>THT150626YY3A5Z</t>
  </si>
  <si>
    <t>09/10/2025 13:34</t>
  </si>
  <si>
    <t>FXO88</t>
  </si>
  <si>
    <t>น***า ห***มใส</t>
  </si>
  <si>
    <t>09/10/2025 13:18</t>
  </si>
  <si>
    <t>764830154454</t>
  </si>
  <si>
    <t>FXO87</t>
  </si>
  <si>
    <t>ประไพ บำรุงเรือง</t>
  </si>
  <si>
    <t>55/550 ศุภาลัย ไพรด์ บางนา-ลาดกระบัง ซ.ลาดกระบัง 54 · ศีรษะจรเข้น้อย/ Sisa Chorakhe Noi
บางเสาธง/ Bang Sao Thongสมุทรปราการ/ Samut Prakan
10570</t>
  </si>
  <si>
    <t>10570</t>
  </si>
  <si>
    <t>660982706673</t>
  </si>
  <si>
    <t>09/10/2025 13:19</t>
  </si>
  <si>
    <t>LEXPU0616464209</t>
  </si>
  <si>
    <t>FXO86</t>
  </si>
  <si>
    <t>อ***า ย***ประเสริฐ</t>
  </si>
  <si>
    <t>09/10/2025 13:16</t>
  </si>
  <si>
    <t>764852248392</t>
  </si>
  <si>
    <t>FXO85</t>
  </si>
  <si>
    <t>คุณแม่คำซาว  กองเมิ้ง</t>
  </si>
  <si>
    <t xml:space="preserve">53 หมู่ที่10 บ้านท่าศาลา
ต.ท่าศาลา อ.มัญจาคีรี 
จ.ขอนแก่น 40160
</t>
  </si>
  <si>
    <t>0624188760</t>
  </si>
  <si>
    <t>09/10/2025 13:11</t>
  </si>
  <si>
    <t>WB011580725TH</t>
  </si>
  <si>
    <t>FXO83</t>
  </si>
  <si>
    <t>น***ิเชียร</t>
  </si>
  <si>
    <t>764876664366</t>
  </si>
  <si>
    <t>FXO81</t>
  </si>
  <si>
    <t xml:space="preserve">ปริสุทธา บ้านนาน่าดู </t>
  </si>
  <si>
    <t xml:space="preserve">291/3 หมู่3 ริมกก เมือง เชียงราย 57100 </t>
  </si>
  <si>
    <t>0819935033</t>
  </si>
  <si>
    <t>09/10/2025 12:54</t>
  </si>
  <si>
    <t>WA033474542TH</t>
  </si>
  <si>
    <t>FXO80</t>
  </si>
  <si>
    <t>น***า ส***ันทร์</t>
  </si>
  <si>
    <t>09/10/2025 12:53</t>
  </si>
  <si>
    <t>764868070326</t>
  </si>
  <si>
    <t>FXO79</t>
  </si>
  <si>
    <t>******ตำบลสามโคก อำเภอสามโคก จังหวัดปทุมธานี 12160</t>
  </si>
  <si>
    <t>12160</t>
  </si>
  <si>
    <t>09/10/2025 12:52</t>
  </si>
  <si>
    <t>TH2559116035486</t>
  </si>
  <si>
    <t>FXO78</t>
  </si>
  <si>
    <t>นางธัญญารัตน์  หนาแน่น</t>
  </si>
  <si>
    <t>โครงการเทพพานิช ชอย10 ม.1 เลขที่88/98
เมืองเพชรบุรี/ Mueang Phetchaburiเพชรบุรี/ Phetchaburi
76000</t>
  </si>
  <si>
    <t>660619742695</t>
  </si>
  <si>
    <t>09/10/2025 12:47</t>
  </si>
  <si>
    <t>LEXPU0616593044</t>
  </si>
  <si>
    <t>FXO77</t>
  </si>
  <si>
    <t>ซ***น่า ม***็ม</t>
  </si>
  <si>
    <t>09/10/2025 12:45</t>
  </si>
  <si>
    <t>764885264021</t>
  </si>
  <si>
    <t>FXO76</t>
  </si>
  <si>
    <t>t***ok e***ter t***land v**</t>
  </si>
  <si>
    <t>09/10/2025 12:44</t>
  </si>
  <si>
    <t>764899378025</t>
  </si>
  <si>
    <t>FXO75</t>
  </si>
  <si>
    <t>จรรยา เกิดยืนอยู่</t>
  </si>
  <si>
    <t>แฟลต น.ย. ป.9  2234/1413 หมู่ 1  · สัตหีบ/ Sattahip
สัตหีบ/ Sattahipชลบุรี/ Chonburi
20180</t>
  </si>
  <si>
    <t>660823549824</t>
  </si>
  <si>
    <t>LEXPU0616445821</t>
  </si>
  <si>
    <t>FXO74</t>
  </si>
  <si>
    <t>09/10/2025 12:35</t>
  </si>
  <si>
    <t>764814585054</t>
  </si>
  <si>
    <t>09/10/2025 12:36</t>
  </si>
  <si>
    <t>FXO73</t>
  </si>
  <si>
    <t>บ* ร***ค้า</t>
  </si>
  <si>
    <t>764865577055</t>
  </si>
  <si>
    <t>FXO72</t>
  </si>
  <si>
    <t>ส** เ***อ</t>
  </si>
  <si>
    <t>09/10/2025 12:33</t>
  </si>
  <si>
    <t>764814977021</t>
  </si>
  <si>
    <t>FXO71</t>
  </si>
  <si>
    <t>ส***ล ศ***ภัย</t>
  </si>
  <si>
    <t>09/10/2025 12:27</t>
  </si>
  <si>
    <t>764809464031</t>
  </si>
  <si>
    <t>09/10/2025 12:28</t>
  </si>
  <si>
    <t>FXO70</t>
  </si>
  <si>
    <t>ม******่</t>
  </si>
  <si>
    <t>******งราษฎร์บูรณะ แขวงราษฎร์บูรณะ เขตราษฎร์บูรณะ จังหวัดกรุงเทพมหานคร 10140</t>
  </si>
  <si>
    <t>TH01387URU2D5B</t>
  </si>
  <si>
    <t>09/10/2025 12:22</t>
  </si>
  <si>
    <t>FXO69</t>
  </si>
  <si>
    <t>09/10/2025 12:21</t>
  </si>
  <si>
    <t>764882771026</t>
  </si>
  <si>
    <t>FXO68</t>
  </si>
  <si>
    <t>ร***าพร น***รีคร้าม</t>
  </si>
  <si>
    <t>09/10/2025 12:17</t>
  </si>
  <si>
    <t>764884058072</t>
  </si>
  <si>
    <t>FXO67</t>
  </si>
  <si>
    <t>ฤ***าศ บ***าก</t>
  </si>
  <si>
    <t>ช่วยคละรสชาติมาให้ทุกกล่องด้วยนะคะ ถ้าเป็นรสเดียวกันทุกกล่องจะขอส่งคืนนะคะ</t>
  </si>
  <si>
    <t>THT030426VJP24Z</t>
  </si>
  <si>
    <t>FXO66</t>
  </si>
  <si>
    <t>เ*****ี</t>
  </si>
  <si>
    <t>******ตำบลบางคูวัด, อำเภอเมืองปทุมธานี ตำบลบางคูวัด อำเภอเมืองปทุมธานี จังหวัดปทุมธานี 12000</t>
  </si>
  <si>
    <t>09/10/2025 12:43</t>
  </si>
  <si>
    <t>TH253896215011Y</t>
  </si>
  <si>
    <t>09/10/2025 12:12</t>
  </si>
  <si>
    <t>FXO65</t>
  </si>
  <si>
    <t>อ***รัตน์ เ***นย์</t>
  </si>
  <si>
    <t>764812364083</t>
  </si>
  <si>
    <t>FXO64</t>
  </si>
  <si>
    <t>ธ***พร จ***วัญ</t>
  </si>
  <si>
    <t>09/10/2025 12:09</t>
  </si>
  <si>
    <t>THT020326WHR57Z</t>
  </si>
  <si>
    <t>FXO62</t>
  </si>
  <si>
    <t>09/10/2025 12:06</t>
  </si>
  <si>
    <t>764829254033</t>
  </si>
  <si>
    <t>FXO61</t>
  </si>
  <si>
    <t>764839765071</t>
  </si>
  <si>
    <t>FXO60</t>
  </si>
  <si>
    <t>อรุณ</t>
  </si>
  <si>
    <t>เลขที่44  หมู่4  บ้านบ่อหวี · ตะนาวศรี/ Tanao Si
สวนผึ้ง/ Suan Phuengราชบุรี/ Ratchaburi
70180</t>
  </si>
  <si>
    <t>70180</t>
  </si>
  <si>
    <t>660837727942</t>
  </si>
  <si>
    <t>09/10/2025 12:04</t>
  </si>
  <si>
    <t>FXO59</t>
  </si>
  <si>
    <t>W***en</t>
  </si>
  <si>
    <t>764839255062</t>
  </si>
  <si>
    <t>FXO57</t>
  </si>
  <si>
    <t>ป***า ต***ุน</t>
  </si>
  <si>
    <t>09/10/2025 12:02</t>
  </si>
  <si>
    <t>764883572051</t>
  </si>
  <si>
    <t>09/10/2025 12:03</t>
  </si>
  <si>
    <t>FXO56</t>
  </si>
  <si>
    <t>น******ม</t>
  </si>
  <si>
    <t>******่าตะโก ตำบลพนมรอก อำเภอท่าตะโก จังหวัดนครสวรรค์ 60160</t>
  </si>
  <si>
    <t>60160</t>
  </si>
  <si>
    <t>09/10/2025 12:01</t>
  </si>
  <si>
    <t>TH259807204585H</t>
  </si>
  <si>
    <t>FXO55</t>
  </si>
  <si>
    <t>TH255464705381L</t>
  </si>
  <si>
    <t>09/10/2025 12:00</t>
  </si>
  <si>
    <t>FXO54</t>
  </si>
  <si>
    <t>ร***า ค***้ว</t>
  </si>
  <si>
    <t>09/10/2025 11:53</t>
  </si>
  <si>
    <t>764817976031</t>
  </si>
  <si>
    <t>FXO52</t>
  </si>
  <si>
    <t>วันเพ็ญ มิ่งคล</t>
  </si>
  <si>
    <t>ที่อยู่ 8/918 ถ อาจณรงค์ซอยบ้านทำกรีตร้า แขวงคลองเตย เขตคลองเตย กรุงเทพ 10110</t>
  </si>
  <si>
    <t>0987974906</t>
  </si>
  <si>
    <t>09/10/2025 11:50</t>
  </si>
  <si>
    <t>WA033474556TH</t>
  </si>
  <si>
    <t>FXO51</t>
  </si>
  <si>
    <t>ป***งค์ ภ***กตุ</t>
  </si>
  <si>
    <t>09/10/2025 11:39</t>
  </si>
  <si>
    <t>764869168103</t>
  </si>
  <si>
    <t>FXO50</t>
  </si>
  <si>
    <t>ส***ญญา ท***ำ</t>
  </si>
  <si>
    <t>09/10/2025 11:38</t>
  </si>
  <si>
    <t>764863844102</t>
  </si>
  <si>
    <t>FXO49</t>
  </si>
  <si>
    <t>กรวินท์ ดิจเจริญ</t>
  </si>
  <si>
    <t>ซอยเพนียดช้าง8 159/232ม.9 · หนองปรือ/ Nong Prue
บางละมุง/ Bang Lamungชลบุรี/ Chonburi
20150</t>
  </si>
  <si>
    <t>660623929854</t>
  </si>
  <si>
    <t>LEXPU0616463130</t>
  </si>
  <si>
    <t>FXO48</t>
  </si>
  <si>
    <t>คำปัน เทพโสดา</t>
  </si>
  <si>
    <t xml:space="preserve">431/15หมุ่12 (คอนโดชาโตว์เดล)ตหนองปรือ อ บางละมุง จ ชลบุรี20150
</t>
  </si>
  <si>
    <t>0854488841</t>
  </si>
  <si>
    <t>09/10/2025 11:37</t>
  </si>
  <si>
    <t>WA033474560TH</t>
  </si>
  <si>
    <t>FXO47</t>
  </si>
  <si>
    <t>จ******า</t>
  </si>
  <si>
    <t>******โนนหนามแท่ง, อำเภอเมืองอำนาจเจริญ ตำบลโนนหนามแท่ง อำเภอเมืองอำนาจเจริญ จังหวัดอำนาจเจริญ 37000</t>
  </si>
  <si>
    <t>37000</t>
  </si>
  <si>
    <t>09/10/2025 11:33</t>
  </si>
  <si>
    <t>TH254519565146Z</t>
  </si>
  <si>
    <t>09/10/2025 11:32</t>
  </si>
  <si>
    <t>FXO46</t>
  </si>
  <si>
    <t>******อำเภอเมืองสุพรรณบุรี ตำบลดอนมะสังข์ อำเภอเมืองสุพรรณบุรี จังหวัดสุพรรณบุรี 72000</t>
  </si>
  <si>
    <t>09/10/2025 11:56</t>
  </si>
  <si>
    <t>TH259008587942B</t>
  </si>
  <si>
    <t>09/10/2025 11:26</t>
  </si>
  <si>
    <t>FXO45</t>
  </si>
  <si>
    <t>ป***าวดี ว***ยา</t>
  </si>
  <si>
    <t>09/10/2025 11:25</t>
  </si>
  <si>
    <t>764862665011</t>
  </si>
  <si>
    <t>FXO43</t>
  </si>
  <si>
    <t>ช***า ห***ิริ</t>
  </si>
  <si>
    <t>09/10/2025 11:23</t>
  </si>
  <si>
    <t>764864968103</t>
  </si>
  <si>
    <t>FXO42</t>
  </si>
  <si>
    <t>แ***กาญจน์. ว***ไพร</t>
  </si>
  <si>
    <t>09/10/2025 11:21</t>
  </si>
  <si>
    <t>764888860024</t>
  </si>
  <si>
    <t>FXO41</t>
  </si>
  <si>
    <t>กอแก้ว แก้วดุสิต</t>
  </si>
  <si>
    <t xml:space="preserve">198 ม.4 มบ.กฟภนิเวศน์2
ถ.ประชาชื่น
แขวง ทุ่งสองห้อง
เขตหลักสี่ กทม
10210
</t>
  </si>
  <si>
    <t>10210</t>
  </si>
  <si>
    <t>0993341188</t>
  </si>
  <si>
    <t>09/10/2025 09:24</t>
  </si>
  <si>
    <t>WB011515449TH</t>
  </si>
  <si>
    <t>09/10/2025 11:17</t>
  </si>
  <si>
    <t>FXO40</t>
  </si>
  <si>
    <t>******ำบลดอนมะสังข์ อำเภอเมืองสุพรรณบุรี จังหวัดสุพรรณบุรี 72000</t>
  </si>
  <si>
    <t>09/10/2025 11:47</t>
  </si>
  <si>
    <t>TH252212237827U</t>
  </si>
  <si>
    <t>FXO39</t>
  </si>
  <si>
    <t>ร******ข</t>
  </si>
  <si>
    <t>******มะสังข์ ตำบลดอนมะสังข์ อำเภอเมืองสุพรรณบุรี จังหวัดสุพรรณบุรี 72000</t>
  </si>
  <si>
    <t>19</t>
  </si>
  <si>
    <t>TH2552421890517</t>
  </si>
  <si>
    <t>FXO38</t>
  </si>
  <si>
    <t>ส***า ผ***ล</t>
  </si>
  <si>
    <t>09/10/2025 11:16</t>
  </si>
  <si>
    <t>764867360106</t>
  </si>
  <si>
    <t>FXO37</t>
  </si>
  <si>
    <t>คุณสมมี ใส่ตะกร้าไว้ได้เลย</t>
  </si>
  <si>
    <t>อ่อนนุช 57 แยก 2 เลขที่ 32 · ประเวศ/ Prawet
ประเวศ/ Prawetกรุงเทพมหานคร/ Bangkok
10250</t>
  </si>
  <si>
    <t>660637377561</t>
  </si>
  <si>
    <t>LEXPU0616592213</t>
  </si>
  <si>
    <t>09/10/2025 11:15</t>
  </si>
  <si>
    <t>FXO36</t>
  </si>
  <si>
    <t>จงรักษ์ ขวัญเพชร</t>
  </si>
  <si>
    <t>168/203 หมู่บ้านมั่นคง ถนนเหล่านาดี อ.เมือง จ.ขอนแก่น 40000</t>
  </si>
  <si>
    <t>0653208555</t>
  </si>
  <si>
    <t>09/10/2025 11:13</t>
  </si>
  <si>
    <t>WA033474573TH</t>
  </si>
  <si>
    <t>FXO35</t>
  </si>
  <si>
    <t>ช******ี</t>
  </si>
  <si>
    <t>******งข์ อำเภอเมืองสุพรรณบุรี ตำบลดอนมะสังข์ อำเภอเมืองสุพรรณบุรี จังหวัดสุพรรณบุรี 72000</t>
  </si>
  <si>
    <t>09/10/2025 11:40</t>
  </si>
  <si>
    <t>TH258294113078Q</t>
  </si>
  <si>
    <t>09/10/2025 11:10</t>
  </si>
  <si>
    <t>FXO34</t>
  </si>
  <si>
    <t>ศศิธร ลักษณะพึ่ง</t>
  </si>
  <si>
    <t xml:space="preserve">64/5 หมู่ 2 ตำบลหัวไผ่ อำเภอเมือง จังหวัดอ่างทอง รหัสไปรษณีย์ 14000 </t>
  </si>
  <si>
    <t>0819336469</t>
  </si>
  <si>
    <t>09/10/2025 11:07</t>
  </si>
  <si>
    <t>WA033474587TH</t>
  </si>
  <si>
    <t>FXO33</t>
  </si>
  <si>
    <t>764892768076</t>
  </si>
  <si>
    <t>09/10/2025 11:06</t>
  </si>
  <si>
    <t>FXO32</t>
  </si>
  <si>
    <t>น***ภา  ศ***วัฒน์</t>
  </si>
  <si>
    <t>764852851066</t>
  </si>
  <si>
    <t>FXO30</t>
  </si>
  <si>
    <t>ต***ล็กพะนะ</t>
  </si>
  <si>
    <t>09/10/2025 10:59</t>
  </si>
  <si>
    <t>764891978056</t>
  </si>
  <si>
    <t>FXO29</t>
  </si>
  <si>
    <t>ว***พร เ***มาก</t>
  </si>
  <si>
    <t>764851058064</t>
  </si>
  <si>
    <t>FXO28</t>
  </si>
  <si>
    <t>บ***ห้วยหิน</t>
  </si>
  <si>
    <t>09/10/2025 10:58</t>
  </si>
  <si>
    <t>764874166044</t>
  </si>
  <si>
    <t>FXO27</t>
  </si>
  <si>
    <t>น***ชยกร พ***สุทธิ์</t>
  </si>
  <si>
    <t>09/10/2025 10:52</t>
  </si>
  <si>
    <t>THT020326VM496Z</t>
  </si>
  <si>
    <t>FXO26</t>
  </si>
  <si>
    <t>ย***น  ภ***ุวรรณ</t>
  </si>
  <si>
    <t>09/10/2025 10:47</t>
  </si>
  <si>
    <t>764854654034</t>
  </si>
  <si>
    <t>FXO25</t>
  </si>
  <si>
    <t>น***ุ่นเรือน จ***อารี</t>
  </si>
  <si>
    <t>09/10/2025 10:45</t>
  </si>
  <si>
    <t>764800255041</t>
  </si>
  <si>
    <t>FXO24</t>
  </si>
  <si>
    <t>TH255154126154I</t>
  </si>
  <si>
    <t>09/10/2025 10:44</t>
  </si>
  <si>
    <t>FXO23</t>
  </si>
  <si>
    <t>TH257595389852L</t>
  </si>
  <si>
    <t>FXO22</t>
  </si>
  <si>
    <t>อำไพ แสนคำ</t>
  </si>
  <si>
    <t xml:space="preserve">117ซ.เพชรเกษม92/3แขวงบางแคเขตบางแคกรุงเทพ10150
</t>
  </si>
  <si>
    <t>0819180466</t>
  </si>
  <si>
    <t>09/10/2025 10:08</t>
  </si>
  <si>
    <t>WB011515452TH</t>
  </si>
  <si>
    <t>09/10/2025 10:36</t>
  </si>
  <si>
    <t>FXO21</t>
  </si>
  <si>
    <t xml:space="preserve">จรรยา </t>
  </si>
  <si>
    <t>9-11 ถ.กำแพงดิน ซอย1
ต.ช้างคลาน
อ.เมือง
จ.เชียงใหม่ 50100</t>
  </si>
  <si>
    <t>50100</t>
  </si>
  <si>
    <t>0894327954</t>
  </si>
  <si>
    <t>09/10/2025 10:22</t>
  </si>
  <si>
    <t>WB011515466TH</t>
  </si>
  <si>
    <t>09/10/2025 10:32</t>
  </si>
  <si>
    <t>FXO20</t>
  </si>
  <si>
    <t>T***a B***krob</t>
  </si>
  <si>
    <t>09/10/2025 10:31</t>
  </si>
  <si>
    <t>764898563030</t>
  </si>
  <si>
    <t>FXO19</t>
  </si>
  <si>
    <t>ว** ส***สูตร</t>
  </si>
  <si>
    <t>764840450032</t>
  </si>
  <si>
    <t>FXO18</t>
  </si>
  <si>
    <t>09/10/2025 10:18</t>
  </si>
  <si>
    <t>WB011515470TH</t>
  </si>
  <si>
    <t>09/10/2025 10:26</t>
  </si>
  <si>
    <t>FXO17</t>
  </si>
  <si>
    <t>ค***พ็ญศรี  เ***สูงเนิน</t>
  </si>
  <si>
    <t>09/10/2025 10:23</t>
  </si>
  <si>
    <t>764811962095</t>
  </si>
  <si>
    <t>09/10/2025 10:24</t>
  </si>
  <si>
    <t>FXO16</t>
  </si>
  <si>
    <t>******ี จ.สมุทรปราการ ตำบลบางพลีใหญ่ อำเภอบางพลี จังหวัดสมุทรปราการ 10540</t>
  </si>
  <si>
    <t>09/10/2025 10:50</t>
  </si>
  <si>
    <t>TH252793611420P</t>
  </si>
  <si>
    <t>09/10/2025 10:17</t>
  </si>
  <si>
    <t>FXO15</t>
  </si>
  <si>
    <t>ป***ดี  ร***าน</t>
  </si>
  <si>
    <t>09/10/2025 10:12</t>
  </si>
  <si>
    <t>THT040626WQTH3Z</t>
  </si>
  <si>
    <t>FXO14</t>
  </si>
  <si>
    <t>09/10/2025 10:42</t>
  </si>
  <si>
    <t>TH251332360262Y</t>
  </si>
  <si>
    <t>FXO13</t>
  </si>
  <si>
    <t>ส***รัตน์ อ***นหอม</t>
  </si>
  <si>
    <t>764842459054</t>
  </si>
  <si>
    <t>FXO12</t>
  </si>
  <si>
    <t>วราภรณ์  น่าชม</t>
  </si>
  <si>
    <t>203/1 The Blooms A ซอยศรีบำเพ็ญ  ถนนเย็นอากาศ   · ทุ่งมหาเมฆ/ Thung Maha Mek
สาทร/ Sathonกรุงเทพมหานคร/ Bangkok
10120</t>
  </si>
  <si>
    <t>660896967285</t>
  </si>
  <si>
    <t>09/10/2025 10:05</t>
  </si>
  <si>
    <t>LEXDO0170748006</t>
  </si>
  <si>
    <t>09/10/2025 10:04</t>
  </si>
  <si>
    <t>FXO11</t>
  </si>
  <si>
    <t>LEXPU0616453667</t>
  </si>
  <si>
    <t>09/10/2025 10:02</t>
  </si>
  <si>
    <t>FXO10</t>
  </si>
  <si>
    <t>ท***ักด์</t>
  </si>
  <si>
    <t>09/10/2025 09:57</t>
  </si>
  <si>
    <t>764890168011</t>
  </si>
  <si>
    <t>FXO9</t>
  </si>
  <si>
    <t>ด** ห***สนา</t>
  </si>
  <si>
    <t>764846856060</t>
  </si>
  <si>
    <t>FXO8</t>
  </si>
  <si>
    <t>ก***์ณพัชร ฮ***</t>
  </si>
  <si>
    <t>09/10/2025 09:54</t>
  </si>
  <si>
    <t>764890077044</t>
  </si>
  <si>
    <t>FXO7</t>
  </si>
  <si>
    <t>เ***วี  พ***</t>
  </si>
  <si>
    <t>09/10/2025 09:47</t>
  </si>
  <si>
    <t>764897675043</t>
  </si>
  <si>
    <t>FXO6</t>
  </si>
  <si>
    <t>764862462055</t>
  </si>
  <si>
    <t>FXO5</t>
  </si>
  <si>
    <t>แ***อน ว***ตรวงษ์</t>
  </si>
  <si>
    <t>09/10/2025 09:44</t>
  </si>
  <si>
    <t>764831256070</t>
  </si>
  <si>
    <t>FXO4</t>
  </si>
  <si>
    <t xml:space="preserve">กานต์ สุมนา </t>
  </si>
  <si>
    <t>19/1 หมู่1 บ้านคลองไทร ต.หนองย่างเสือ อ.มวกเหล็ก จ.สระบุรี 18180</t>
  </si>
  <si>
    <t>18180</t>
  </si>
  <si>
    <t>0963011104</t>
  </si>
  <si>
    <t>09/10/2025 09:43</t>
  </si>
  <si>
    <t>WA033474595TH</t>
  </si>
  <si>
    <t>FXO3</t>
  </si>
  <si>
    <t>อ***ณา</t>
  </si>
  <si>
    <t>09/10/2025 09:42</t>
  </si>
  <si>
    <t>764891050066</t>
  </si>
  <si>
    <t>FXO1</t>
  </si>
  <si>
    <t>ว่านนภา  ขะพินิจ</t>
  </si>
  <si>
    <t>สำนักงานเกษตรอำเภอนาด้วง  68  ม.6
นาด้วง/ Na Duangเลย/ Loei
42210</t>
  </si>
  <si>
    <t>42210</t>
  </si>
  <si>
    <t>660878639848</t>
  </si>
  <si>
    <t>09/10/2025 09:39</t>
  </si>
  <si>
    <t>FXO0</t>
  </si>
  <si>
    <t>อ***ย อ***นรัมย์</t>
  </si>
  <si>
    <t>09/10/2025 09:29</t>
  </si>
  <si>
    <t>764858179013</t>
  </si>
  <si>
    <t>FXN99</t>
  </si>
  <si>
    <t>บ***</t>
  </si>
  <si>
    <t>09/10/2025 09:23</t>
  </si>
  <si>
    <t>764844766066</t>
  </si>
  <si>
    <t>FXN98</t>
  </si>
  <si>
    <t>09/10/2025 09:21</t>
  </si>
  <si>
    <t>TH60067UUXXP5I</t>
  </si>
  <si>
    <t>FXN96</t>
  </si>
  <si>
    <t>ก***ิกา   เ***วิริยะกรรม</t>
  </si>
  <si>
    <t>09/10/2025 09:16</t>
  </si>
  <si>
    <t>764831654064</t>
  </si>
  <si>
    <t>FXN95</t>
  </si>
  <si>
    <t>09/10/2025 09:15</t>
  </si>
  <si>
    <t>764847762066</t>
  </si>
  <si>
    <t>FXN93</t>
  </si>
  <si>
    <t>ย***วัฒน์ ธ***ันยพัฒน์</t>
  </si>
  <si>
    <t>09/10/2025 09:04</t>
  </si>
  <si>
    <t>764851772016</t>
  </si>
  <si>
    <t>09/10/2025 09:05</t>
  </si>
  <si>
    <t>FXN91</t>
  </si>
  <si>
    <t>อ***ช บ***ะหีม</t>
  </si>
  <si>
    <t>09/10/2025 08:49</t>
  </si>
  <si>
    <t>764885259106</t>
  </si>
  <si>
    <t>FXN89</t>
  </si>
  <si>
    <t>พ***า ม***วรรณ</t>
  </si>
  <si>
    <t>09/10/2025 08:31</t>
  </si>
  <si>
    <t>764857067030</t>
  </si>
  <si>
    <t>FXN88</t>
  </si>
  <si>
    <t>ว***พ็ญ  ต***กษม</t>
  </si>
  <si>
    <t>09/10/2025 08:30</t>
  </si>
  <si>
    <t>764839569082</t>
  </si>
  <si>
    <t>FXN86</t>
  </si>
  <si>
    <t>ณ******)</t>
  </si>
  <si>
    <t>****** หมู่บ้าน บ้านวัดกำแพง, ตำบล แพรกศรีราชา, อำเภอสรรคบุรี ตำบลแพรกศรีราชา อำเภอสรรคบุรี จังหวัดชัยนาท 17140</t>
  </si>
  <si>
    <t>09/10/2025 08:33</t>
  </si>
  <si>
    <t>TH253716211694M</t>
  </si>
  <si>
    <t>09/10/2025 08:22</t>
  </si>
  <si>
    <t>FXN85</t>
  </si>
  <si>
    <t>09/10/2025 08:19</t>
  </si>
  <si>
    <t>764815876042</t>
  </si>
  <si>
    <t>FXN84</t>
  </si>
  <si>
    <t>โ***ย์  ส***วดี</t>
  </si>
  <si>
    <t>09/10/2025 08:17</t>
  </si>
  <si>
    <t>764872878044</t>
  </si>
  <si>
    <t>FXN83</t>
  </si>
  <si>
    <t>จ***  ป***ละมัย</t>
  </si>
  <si>
    <t>09/10/2025 08:15</t>
  </si>
  <si>
    <t>THT641226VHC98Z</t>
  </si>
  <si>
    <t>09/10/2025 08:16</t>
  </si>
  <si>
    <t>FXN82</t>
  </si>
  <si>
    <t>WA033474600TH</t>
  </si>
  <si>
    <t>FXN81</t>
  </si>
  <si>
    <t>น***ตน์ ล***วงษ์</t>
  </si>
  <si>
    <t>764885579021</t>
  </si>
  <si>
    <t>FXN80</t>
  </si>
  <si>
    <t>ว***วรรณ เ***อนชิด</t>
  </si>
  <si>
    <t>09/10/2025 08:09</t>
  </si>
  <si>
    <t>764806366041</t>
  </si>
  <si>
    <t>FXN79</t>
  </si>
  <si>
    <t>นายมโน บัวพันธ์</t>
  </si>
  <si>
    <t>145/2 หมู่8 ตำบลพัฒนานิคม อำเภอพัฒนานิคม จ.ลพบุรี 15140</t>
  </si>
  <si>
    <t>15140</t>
  </si>
  <si>
    <t>0819481766</t>
  </si>
  <si>
    <t>08/10/2025 17:51</t>
  </si>
  <si>
    <t>WB011516016TH</t>
  </si>
  <si>
    <t>09/10/2025 08:08</t>
  </si>
  <si>
    <t>FXN78</t>
  </si>
  <si>
    <t>พ***่าโฮมเมดท่าบ่อ</t>
  </si>
  <si>
    <t>09/10/2025 07:59</t>
  </si>
  <si>
    <t>764897370020</t>
  </si>
  <si>
    <t>FXN77</t>
  </si>
  <si>
    <t>นางวรรณดี  ตราธงรถ</t>
  </si>
  <si>
    <t>83 ซ.เพชรเกษม 48 แยก 20 แขวงบางด้วน · บางด้วน/ Bang Duan
ภาษีเจริญ/ Phasi Charoenกรุงเทพมหานคร/ Bangkok
10160</t>
  </si>
  <si>
    <t>660894912219</t>
  </si>
  <si>
    <t>09/10/2025 07:53</t>
  </si>
  <si>
    <t>FXN75</t>
  </si>
  <si>
    <t>B***on</t>
  </si>
  <si>
    <t>09/10/2025 07:44</t>
  </si>
  <si>
    <t>764822576033</t>
  </si>
  <si>
    <t>FXN73</t>
  </si>
  <si>
    <t>แ***ทียน</t>
  </si>
  <si>
    <t>09/10/2025 07:35</t>
  </si>
  <si>
    <t>764848255076</t>
  </si>
  <si>
    <t>FXN71</t>
  </si>
  <si>
    <t>ศ***พร ไ***ร</t>
  </si>
  <si>
    <t>09/10/2025 07:32</t>
  </si>
  <si>
    <t>764824961084</t>
  </si>
  <si>
    <t>FXN70</t>
  </si>
  <si>
    <t>09/10/2025 07:27</t>
  </si>
  <si>
    <t>THT050526WHQ69Z</t>
  </si>
  <si>
    <t>FXN69</t>
  </si>
  <si>
    <t>ฟ***รีม</t>
  </si>
  <si>
    <t>09/10/2025 07:25</t>
  </si>
  <si>
    <t>764840779065</t>
  </si>
  <si>
    <t>09/10/2025 07:26</t>
  </si>
  <si>
    <t>FXN68</t>
  </si>
  <si>
    <t>เ******น</t>
  </si>
  <si>
    <t>******บ้านหนองเป็ดน้ำ ตำบลโคกกรวด อำเภอเมืองนครราชสีมา จังหวัดนครราชสีมา 30280</t>
  </si>
  <si>
    <t>09/10/2025 07:22</t>
  </si>
  <si>
    <t>TH257028734423T</t>
  </si>
  <si>
    <t>FXN67</t>
  </si>
  <si>
    <t>******แหลม, อำเภอบ้านแหลม ตำบลบ้านแหลม อำเภอบ้านแหลม จังหวัดเพชรบุรี 76110</t>
  </si>
  <si>
    <t>76110</t>
  </si>
  <si>
    <t>09/10/2025 07:15</t>
  </si>
  <si>
    <t>TH2582130786527</t>
  </si>
  <si>
    <t>FXN65</t>
  </si>
  <si>
    <t>ต***ตา ว***ไกร</t>
  </si>
  <si>
    <t>09/10/2025 07:03</t>
  </si>
  <si>
    <t>764704851923</t>
  </si>
  <si>
    <t>FXN64</t>
  </si>
  <si>
    <t>09/10/2025 06:58</t>
  </si>
  <si>
    <t>764732320936</t>
  </si>
  <si>
    <t>FXN63</t>
  </si>
  <si>
    <t>09/10/2025 06:50</t>
  </si>
  <si>
    <t>764770050925</t>
  </si>
  <si>
    <t>FXN62</t>
  </si>
  <si>
    <t>เ*** ไ***าญ</t>
  </si>
  <si>
    <t>09/10/2025 06:46</t>
  </si>
  <si>
    <t>764777780933</t>
  </si>
  <si>
    <t>FXN61</t>
  </si>
  <si>
    <t>น******ช</t>
  </si>
  <si>
    <t>******าว ตำบลลาดยาว อำเภอลาดยาว จังหวัดนครสวรรค์ 60150</t>
  </si>
  <si>
    <t>55</t>
  </si>
  <si>
    <t>TH2582747107493</t>
  </si>
  <si>
    <t>FXN59</t>
  </si>
  <si>
    <t>ธ***พร บ*</t>
  </si>
  <si>
    <t>09/10/2025 06:37</t>
  </si>
  <si>
    <t>764735032961</t>
  </si>
  <si>
    <t>09/10/2025 06:36</t>
  </si>
  <si>
    <t>FXN58</t>
  </si>
  <si>
    <t>ณ***ย ว***ภักดี</t>
  </si>
  <si>
    <t>09/10/2025 06:34</t>
  </si>
  <si>
    <t>764750858922</t>
  </si>
  <si>
    <t>09/10/2025 06:33</t>
  </si>
  <si>
    <t>FXN57</t>
  </si>
  <si>
    <t>******านแขม ตำบลบ้านแขม อำเภอพิบูลมังสาหาร จังหวัดอุบลราชธานี 34110</t>
  </si>
  <si>
    <t>34110</t>
  </si>
  <si>
    <t>TH255148524069T</t>
  </si>
  <si>
    <t>09/10/2025 06:32</t>
  </si>
  <si>
    <t>FXN56</t>
  </si>
  <si>
    <t>ส***ประภา ส***รถ</t>
  </si>
  <si>
    <t>09/10/2025 06:30</t>
  </si>
  <si>
    <t>764795695904</t>
  </si>
  <si>
    <t>FXN55</t>
  </si>
  <si>
    <t>ว*** แ***ตร</t>
  </si>
  <si>
    <t>09/10/2025 06:28</t>
  </si>
  <si>
    <t>764704764913</t>
  </si>
  <si>
    <t>FXN54</t>
  </si>
  <si>
    <t>น***กุลธิดา ก***ัมย์</t>
  </si>
  <si>
    <t>09/10/2025 06:29</t>
  </si>
  <si>
    <t>764752366910</t>
  </si>
  <si>
    <t>FXN53</t>
  </si>
  <si>
    <t>ร***ข ไ***้</t>
  </si>
  <si>
    <t>09/10/2025 06:26</t>
  </si>
  <si>
    <t>764739566916</t>
  </si>
  <si>
    <t>FXN52</t>
  </si>
  <si>
    <t>น***นวล แ***ูล</t>
  </si>
  <si>
    <t>764797349971</t>
  </si>
  <si>
    <t>FXN51</t>
  </si>
  <si>
    <t>อ***ราภรณ์ ส***ระเสริฐ</t>
  </si>
  <si>
    <t>09/10/2025 06:24</t>
  </si>
  <si>
    <t>รสวนิลา 3 กล่อง</t>
  </si>
  <si>
    <t>764768641000</t>
  </si>
  <si>
    <t>FXN50</t>
  </si>
  <si>
    <t>พ***์รัตน์   ช***รี</t>
  </si>
  <si>
    <t>764792325990</t>
  </si>
  <si>
    <t>FXN49</t>
  </si>
  <si>
    <t>น***รรณ</t>
  </si>
  <si>
    <t>09/10/2025 06:17</t>
  </si>
  <si>
    <t>764763316925</t>
  </si>
  <si>
    <t>09/10/2025 06:18</t>
  </si>
  <si>
    <t>FXN48</t>
  </si>
  <si>
    <t>ศราวุธ พัฒนาภากรณ์</t>
  </si>
  <si>
    <t>143/22 หมู่4 ถนนสุขสวัสดิ์ ต.บางพึ่ง
พระประแดง/ Phra Pradaengสมุทรปราการ/ Samut Prakan
10130</t>
  </si>
  <si>
    <t>660829557186</t>
  </si>
  <si>
    <t>09/10/2025 05:58</t>
  </si>
  <si>
    <t>LEXPU0615971463</t>
  </si>
  <si>
    <t>FXN47</t>
  </si>
  <si>
    <t>K***ika B***kerd</t>
  </si>
  <si>
    <t>09/10/2025 05:56</t>
  </si>
  <si>
    <t>764729949966</t>
  </si>
  <si>
    <t>FXN46</t>
  </si>
  <si>
    <t>ปราณี ผลประเสริฐ</t>
  </si>
  <si>
    <t>1000/208 หมู่ 10 พฤกษา 143 ถนนสุขุมวิท ตำบลบางปูใหม่
เมืองสมุทรปราการ/ Mueang Samut Prakanสมุทรปราการ/ Samut Prakan
10280</t>
  </si>
  <si>
    <t>660982697581</t>
  </si>
  <si>
    <t>LEXPU0615969878</t>
  </si>
  <si>
    <t>FXN45</t>
  </si>
  <si>
    <t>09/10/2025 05:50</t>
  </si>
  <si>
    <t>LEXPU0615970637</t>
  </si>
  <si>
    <t>FXN43</t>
  </si>
  <si>
    <t>ส***ดา ต***ท์</t>
  </si>
  <si>
    <t>09/10/2025 05:30</t>
  </si>
  <si>
    <t>764737147974</t>
  </si>
  <si>
    <t>FXN42</t>
  </si>
  <si>
    <t>ด** จ***เวทยะนันท์</t>
  </si>
  <si>
    <t>09/10/2025 05:22</t>
  </si>
  <si>
    <t>764764744984</t>
  </si>
  <si>
    <t>FXN40</t>
  </si>
  <si>
    <t>ม***นา ง***ลิศ</t>
  </si>
  <si>
    <t>09/10/2025 04:41</t>
  </si>
  <si>
    <t>764732034953</t>
  </si>
  <si>
    <t>FXN39</t>
  </si>
  <si>
    <t>ธ***นก บ***ันทร์</t>
  </si>
  <si>
    <t>764711636964</t>
  </si>
  <si>
    <t>FXN37</t>
  </si>
  <si>
    <t>09/10/2025 04:22</t>
  </si>
  <si>
    <t>764784541975</t>
  </si>
  <si>
    <t>FXN36</t>
  </si>
  <si>
    <t>09/10/2025 04:19</t>
  </si>
  <si>
    <t>764741997891</t>
  </si>
  <si>
    <t>09/10/2025 04:21</t>
  </si>
  <si>
    <t>FXN35</t>
  </si>
  <si>
    <t>จ*** เ***</t>
  </si>
  <si>
    <t>09/10/2025 03:16</t>
  </si>
  <si>
    <t>764705615936</t>
  </si>
  <si>
    <t>FXN34</t>
  </si>
  <si>
    <t>น***ทธิชัย เ***เรือง</t>
  </si>
  <si>
    <t>09/10/2025 02:56</t>
  </si>
  <si>
    <t>764726603922</t>
  </si>
  <si>
    <t>FXN32</t>
  </si>
  <si>
    <t>ป้า เกลียว</t>
  </si>
  <si>
    <t>50/1 ซ.3 ถ.ปินดำริห์ ต.ในเมือง · ในเมือง/ Nai Mueang
เมืองกำแพงเพชร/ Mueang Kamphaeng Phetกำแพงเพชร/ Kamphaeng Phet
62000</t>
  </si>
  <si>
    <t>660981130409</t>
  </si>
  <si>
    <t>09/10/2025 02:34</t>
  </si>
  <si>
    <t>LEXPU0615970697</t>
  </si>
  <si>
    <t>09/10/2025 02:31</t>
  </si>
  <si>
    <t>FXN31</t>
  </si>
  <si>
    <t>09/10/2025 02:27</t>
  </si>
  <si>
    <t>764749324986</t>
  </si>
  <si>
    <t>FXN30</t>
  </si>
  <si>
    <t>ส***รษา เ***งทุม</t>
  </si>
  <si>
    <t>09/10/2025 02:23</t>
  </si>
  <si>
    <t>764789553964</t>
  </si>
  <si>
    <t>FXN29</t>
  </si>
  <si>
    <t>เ***ร ป***น</t>
  </si>
  <si>
    <t>09/10/2025 02:13</t>
  </si>
  <si>
    <t>764736042976</t>
  </si>
  <si>
    <t>FXN28</t>
  </si>
  <si>
    <t>ด***ี โ***์ศรี</t>
  </si>
  <si>
    <t>09/10/2025 02:06</t>
  </si>
  <si>
    <t>764780277951</t>
  </si>
  <si>
    <t>FXN27</t>
  </si>
  <si>
    <t>P***ipa A***pong</t>
  </si>
  <si>
    <t>09/10/2025 01:47</t>
  </si>
  <si>
    <t>764706554964</t>
  </si>
  <si>
    <t>09/10/2025 01:48</t>
  </si>
  <si>
    <t>FXN25</t>
  </si>
  <si>
    <t>09/10/2025 01:36</t>
  </si>
  <si>
    <t>764757341983</t>
  </si>
  <si>
    <t>FXN24</t>
  </si>
  <si>
    <t>ค***้ำฝนร้านแซ่บรุ่งสาขา2วัชพลตลาดมูมารวย</t>
  </si>
  <si>
    <t>09/10/2025 01:27</t>
  </si>
  <si>
    <t>764784322956</t>
  </si>
  <si>
    <t>09/10/2025 01:26</t>
  </si>
  <si>
    <t>FXN23</t>
  </si>
  <si>
    <t>******ลธาตุทอง ตำบลธาตุทอง อำเภอภูเขียว จังหวัดชัยภูมิ 36110</t>
  </si>
  <si>
    <t>36110</t>
  </si>
  <si>
    <t>20</t>
  </si>
  <si>
    <t>09/10/2025 01:29</t>
  </si>
  <si>
    <t>TH2598813997420</t>
  </si>
  <si>
    <t>09/10/2025 01:25</t>
  </si>
  <si>
    <t>FXN22</t>
  </si>
  <si>
    <t>ม***ษา เ***กไธสงค์</t>
  </si>
  <si>
    <t>09/10/2025 01:22</t>
  </si>
  <si>
    <t>764791443986</t>
  </si>
  <si>
    <t>09/10/2025 01:24</t>
  </si>
  <si>
    <t>FXN21</t>
  </si>
  <si>
    <t>ค***เคณ  โ***เมธี</t>
  </si>
  <si>
    <t>09/10/2025 01:20</t>
  </si>
  <si>
    <t>764768959975</t>
  </si>
  <si>
    <t>FXN20</t>
  </si>
  <si>
    <t>ฐ***ภรณ์ ห***งคำ</t>
  </si>
  <si>
    <t>09/10/2025 01:11</t>
  </si>
  <si>
    <t>764799523935</t>
  </si>
  <si>
    <t>09/10/2025 01:21</t>
  </si>
  <si>
    <t>FXN17</t>
  </si>
  <si>
    <t>ด***มล</t>
  </si>
  <si>
    <t>09/10/2025 00:12</t>
  </si>
  <si>
    <t>764770963924</t>
  </si>
  <si>
    <t>09/10/2025 00:23</t>
  </si>
  <si>
    <t>FXN16</t>
  </si>
  <si>
    <t>พ** ส***ันต์ ม***ยัก ห** ม** พ***8</t>
  </si>
  <si>
    <t>09/10/2025 00:05</t>
  </si>
  <si>
    <t>764794762922</t>
  </si>
  <si>
    <t>09/10/2025 00:09</t>
  </si>
  <si>
    <t>FXT15</t>
  </si>
  <si>
    <t>น***สุฐิตาพร ป***งกา</t>
  </si>
  <si>
    <t>10/10/2025 23:59</t>
  </si>
  <si>
    <t>764801237852</t>
  </si>
  <si>
    <t>FXT14</t>
  </si>
  <si>
    <t>ปู่พันธ์ พิมพ์พงษ์ &amp; ป้าก้อง</t>
  </si>
  <si>
    <t>78 หมู่ 2 · กุดขอนแก่น/ Kut Khon Kaen
ภูเวียง/ Phu Wiangขอนแก่น/ Khon Kaen
40150</t>
  </si>
  <si>
    <t>40150</t>
  </si>
  <si>
    <t>660946074859</t>
  </si>
  <si>
    <t>TH37167V0HSB5H</t>
  </si>
  <si>
    <t>FXT13</t>
  </si>
  <si>
    <t>******าฉนวน ตำบลกง ตำบลกง อำเภอกงไกรลาศ จังหวัดสุโขทัย 64170</t>
  </si>
  <si>
    <t>64170</t>
  </si>
  <si>
    <t>27</t>
  </si>
  <si>
    <t>10/10/2025 23:32</t>
  </si>
  <si>
    <t>TH258989094346L</t>
  </si>
  <si>
    <t>10/10/2025 23:31</t>
  </si>
  <si>
    <t>FXT12</t>
  </si>
  <si>
    <t>ช***เฟิน ป***ฉัตร</t>
  </si>
  <si>
    <t>10/10/2025 23:10</t>
  </si>
  <si>
    <t>THT6211271PDA2Z</t>
  </si>
  <si>
    <t>FXT11</t>
  </si>
  <si>
    <t>ห***งฤทัย พ***์แพง</t>
  </si>
  <si>
    <t>10/10/2025 23:09</t>
  </si>
  <si>
    <t>764877577811</t>
  </si>
  <si>
    <t>FXT10</t>
  </si>
  <si>
    <t>764850389870</t>
  </si>
  <si>
    <t>FXT8</t>
  </si>
  <si>
    <t>ใ***  พ***สีดา</t>
  </si>
  <si>
    <t>10/10/2025 22:27</t>
  </si>
  <si>
    <t>764806985876</t>
  </si>
  <si>
    <t>FXT7</t>
  </si>
  <si>
    <t>น** ว***พร โ***ม</t>
  </si>
  <si>
    <t>10/10/2025 22:17</t>
  </si>
  <si>
    <t>764820879900</t>
  </si>
  <si>
    <t>FXT6</t>
  </si>
  <si>
    <t>W*** W** P*** Z** S***</t>
  </si>
  <si>
    <t>764838115904</t>
  </si>
  <si>
    <t>FXT5</t>
  </si>
  <si>
    <t>10/10/2025 22:14</t>
  </si>
  <si>
    <t>764842528822</t>
  </si>
  <si>
    <t>FXT4</t>
  </si>
  <si>
    <t>นางสาววาทินี ทองคำ</t>
  </si>
  <si>
    <t>109 หมู่11 ต. บ้านกลาง เข้าซอยทางไปบ้านเหล่าเหนือ ชื่อบ้านนายประสงค์ ทองคำ
สอง/ Songแพร่/ Phrae
54120</t>
  </si>
  <si>
    <t>660867446892</t>
  </si>
  <si>
    <t>10/10/2025 22:07</t>
  </si>
  <si>
    <t>TH51067V1EQF6B</t>
  </si>
  <si>
    <t>FXT3</t>
  </si>
  <si>
    <t>10/10/2025 22:06</t>
  </si>
  <si>
    <t>TH51067V0FZM5B</t>
  </si>
  <si>
    <t>FXT1</t>
  </si>
  <si>
    <t>10/10/2025 21:56</t>
  </si>
  <si>
    <t>764864023873</t>
  </si>
  <si>
    <t>FXT0</t>
  </si>
  <si>
    <t>10/10/2025 22:21</t>
  </si>
  <si>
    <t>TH2591079218966</t>
  </si>
  <si>
    <t>10/10/2025 21:51</t>
  </si>
  <si>
    <t>FXS99</t>
  </si>
  <si>
    <t>ว***ส  ก***คำตัน</t>
  </si>
  <si>
    <t>10/10/2025 21:48</t>
  </si>
  <si>
    <t>764855735836</t>
  </si>
  <si>
    <t>10/10/2025 21:47</t>
  </si>
  <si>
    <t>FXS98</t>
  </si>
  <si>
    <t>u***4045951728225</t>
  </si>
  <si>
    <t>10/10/2025 21:45</t>
  </si>
  <si>
    <t>764899382866</t>
  </si>
  <si>
    <t>FXS97</t>
  </si>
  <si>
    <t>น** ด***การ์ ว***ศรีแก้ว</t>
  </si>
  <si>
    <t>764804183861</t>
  </si>
  <si>
    <t>FXS96</t>
  </si>
  <si>
    <t>ธ***าภรณ์.  ป***ก้ว</t>
  </si>
  <si>
    <t>10/10/2025 21:41</t>
  </si>
  <si>
    <t>764838639891</t>
  </si>
  <si>
    <t>10/10/2025 21:39</t>
  </si>
  <si>
    <t>FXS95</t>
  </si>
  <si>
    <t>อ***มา ช***ตีเหล็ก</t>
  </si>
  <si>
    <t>764854843815</t>
  </si>
  <si>
    <t>FXS94</t>
  </si>
  <si>
    <t>ด***จกองเกิด</t>
  </si>
  <si>
    <t>10/10/2025 21:33</t>
  </si>
  <si>
    <t>764826181862</t>
  </si>
  <si>
    <t>FXS93</t>
  </si>
  <si>
    <t xml:space="preserve">ห***ชนก ส***จริญ </t>
  </si>
  <si>
    <t>10/10/2025 21:31</t>
  </si>
  <si>
    <t>THT0203271WC59Z</t>
  </si>
  <si>
    <t>FXS92</t>
  </si>
  <si>
    <t>นางสาว สุภาพร ทรัพย์กุล</t>
  </si>
  <si>
    <t>ถี่นานนท์ บ้าน 127 หมู่ 5 ต.ไผ่ อ.เมือง จ.กาฬสินธ์ุ รหัสไปรษณีย์46000 · ไผ่/ Phai
เมืองกาฬสินธุ์/ Mueang Kalasinกาฬสินธุ์/ Kalasin
46000</t>
  </si>
  <si>
    <t>46000</t>
  </si>
  <si>
    <t>660615948067</t>
  </si>
  <si>
    <t>10/10/2025 21:24</t>
  </si>
  <si>
    <t>LEXPU0616997228</t>
  </si>
  <si>
    <t>FXS91</t>
  </si>
  <si>
    <t>ป***าพรรณ เ***ประดิษฐ์</t>
  </si>
  <si>
    <t>10/10/2025 21:23</t>
  </si>
  <si>
    <t>764853418840</t>
  </si>
  <si>
    <t>FXS90</t>
  </si>
  <si>
    <t>10/10/2025 21:17</t>
  </si>
  <si>
    <t>764854923840</t>
  </si>
  <si>
    <t>10/10/2025 21:19</t>
  </si>
  <si>
    <t>FXS89</t>
  </si>
  <si>
    <t>ณ***ิญา ใ***กดี</t>
  </si>
  <si>
    <t>10/10/2025 21:16</t>
  </si>
  <si>
    <t>764852331843</t>
  </si>
  <si>
    <t>10/10/2025 21:18</t>
  </si>
  <si>
    <t>FXS88</t>
  </si>
  <si>
    <t>ป***มา บ***ำรุง</t>
  </si>
  <si>
    <t>764835873885</t>
  </si>
  <si>
    <t>FXS87</t>
  </si>
  <si>
    <t>พ***ร ศ***วงค์</t>
  </si>
  <si>
    <t>Nan</t>
  </si>
  <si>
    <t>10/10/2025 21:15</t>
  </si>
  <si>
    <t>764871518950</t>
  </si>
  <si>
    <t>FXS86</t>
  </si>
  <si>
    <t>ป***์ชราพร เ***นไธสง</t>
  </si>
  <si>
    <t>10/10/2025 21:03</t>
  </si>
  <si>
    <t>764848712880</t>
  </si>
  <si>
    <t>10/10/2025 21:05</t>
  </si>
  <si>
    <t>FXS85</t>
  </si>
  <si>
    <t>น***พันธ์  เ***ศิริสกุล</t>
  </si>
  <si>
    <t>10/10/2025 20:56</t>
  </si>
  <si>
    <t>764831189861</t>
  </si>
  <si>
    <t>FXS84</t>
  </si>
  <si>
    <t>ป***ัฒน์  ท***ล</t>
  </si>
  <si>
    <t>10/10/2025 20:55</t>
  </si>
  <si>
    <t>764841875884</t>
  </si>
  <si>
    <t>FXS83</t>
  </si>
  <si>
    <t>ม***  อ***กุล</t>
  </si>
  <si>
    <t>10/10/2025 20:52</t>
  </si>
  <si>
    <t>764826619944</t>
  </si>
  <si>
    <t>FXS82</t>
  </si>
  <si>
    <t>u***1823306194031</t>
  </si>
  <si>
    <t>10/10/2025 20:41</t>
  </si>
  <si>
    <t>764809543831</t>
  </si>
  <si>
    <t>FXS81</t>
  </si>
  <si>
    <t>เ*** เ***รสุวรรณ</t>
  </si>
  <si>
    <t>10/10/2025 20:31</t>
  </si>
  <si>
    <t>764880924861</t>
  </si>
  <si>
    <t>FXS80</t>
  </si>
  <si>
    <t>10/10/2025 20:25</t>
  </si>
  <si>
    <t>764812924923</t>
  </si>
  <si>
    <t>FXS79</t>
  </si>
  <si>
    <t>พ*** แ***า</t>
  </si>
  <si>
    <t>10/10/2025 20:24</t>
  </si>
  <si>
    <t>764857481813</t>
  </si>
  <si>
    <t>FXS78</t>
  </si>
  <si>
    <t>อ******ง</t>
  </si>
  <si>
    <t>******ก เขตภาษีเจริญ กรุงเทพฯ 10160 แขวงบางจาก เขตภาษีเจริญ จังหวัดกรุงเทพมหานคร 10160</t>
  </si>
  <si>
    <t>TH258842664633C</t>
  </si>
  <si>
    <t>10/10/2025 20:23</t>
  </si>
  <si>
    <t>FXS77</t>
  </si>
  <si>
    <t>ค***อล์ฟ</t>
  </si>
  <si>
    <t>10/10/2025 20:20</t>
  </si>
  <si>
    <t>764871213853</t>
  </si>
  <si>
    <t>FXS76</t>
  </si>
  <si>
    <t>อ***ร อ***ร</t>
  </si>
  <si>
    <t>10/10/2025 20:16</t>
  </si>
  <si>
    <t>764882989894</t>
  </si>
  <si>
    <t>FXS75</t>
  </si>
  <si>
    <t>น** ว***ธิ์ เ***์อรัญ</t>
  </si>
  <si>
    <t>10/10/2025 20:11</t>
  </si>
  <si>
    <t>764806986856</t>
  </si>
  <si>
    <t>FXS74</t>
  </si>
  <si>
    <t>P***anee B***od</t>
  </si>
  <si>
    <t>10/10/2025 20:09</t>
  </si>
  <si>
    <t>764860801994</t>
  </si>
  <si>
    <t>FXS73</t>
  </si>
  <si>
    <t>10/10/2025 20:02</t>
  </si>
  <si>
    <t>764858863823</t>
  </si>
  <si>
    <t>FXS72</t>
  </si>
  <si>
    <t>******้า ถนนรัตนาธิเบศร์ ตำบลบางรักน้อยอำเภอเมืองนนทบุรีจังหวัดนนทบุรีนึ่งหนึ่ง ตำบลบางรักน้อย อำเภอเมืองนนทบุรี จังหวัดนนทบุรี 11000</t>
  </si>
  <si>
    <t>10/10/2025 20:10</t>
  </si>
  <si>
    <t>TH258999407008X</t>
  </si>
  <si>
    <t>10/10/2025 20:00</t>
  </si>
  <si>
    <t>FXS71</t>
  </si>
  <si>
    <t>อ***ต์   อ***เต่า</t>
  </si>
  <si>
    <t>10/10/2025 19:51</t>
  </si>
  <si>
    <t>THT3312271PFQ2Z</t>
  </si>
  <si>
    <t>10/10/2025 19:50</t>
  </si>
  <si>
    <t>FXS70</t>
  </si>
  <si>
    <t>10/10/2025 19:49</t>
  </si>
  <si>
    <t>THT0406270Z6W8Z</t>
  </si>
  <si>
    <t>ชิฟฟ่อนสอดไส้6ชิ้น รวมรส กล่องใหญ่ ไส้อร่อย แป้งนุ่ม เก็บได้ 15 วัน วรรณวนัช</t>
  </si>
  <si>
    <t>FXS69</t>
  </si>
  <si>
    <t>อรพินท์ สุขรินทร์</t>
  </si>
  <si>
    <t>กิตตินคร เพลส 77/8()หมู่3 ต.คลองสวน ตึก1 · คลองสวน/ Khlong Suan
บางบ่อ/ Bang Boสมุทรปราการ/ Samut Prakan
10560</t>
  </si>
  <si>
    <t>10560</t>
  </si>
  <si>
    <t>660967612676</t>
  </si>
  <si>
    <t>10/10/2025 19:48</t>
  </si>
  <si>
    <t>LEXPU0617112294</t>
  </si>
  <si>
    <t>FXS68</t>
  </si>
  <si>
    <t>L*** B***y</t>
  </si>
  <si>
    <t>10/10/2025 19:26</t>
  </si>
  <si>
    <t>764801548862</t>
  </si>
  <si>
    <t>FXS67</t>
  </si>
  <si>
    <t>ว***ียร ม***งคำ</t>
  </si>
  <si>
    <t>10/10/2025 19:21</t>
  </si>
  <si>
    <t>764898073903</t>
  </si>
  <si>
    <t>FXS65</t>
  </si>
  <si>
    <t>สายฝน อนันตวรพจน์</t>
  </si>
  <si>
    <t>60 ม 1 ถ.ท่าเคียน 14 ต.ควนลัง
หาดใหญ่/ Hat Yaiสงขลา/ Songkhla
90110</t>
  </si>
  <si>
    <t>660980152009</t>
  </si>
  <si>
    <t>10/10/2025 19:19</t>
  </si>
  <si>
    <t>LEXPU0617001595</t>
  </si>
  <si>
    <t>10/10/2025 19:17</t>
  </si>
  <si>
    <t>FXS64</t>
  </si>
  <si>
    <t>R***a</t>
  </si>
  <si>
    <t>10/10/2025 19:15</t>
  </si>
  <si>
    <t>764898387886</t>
  </si>
  <si>
    <t>FXS63</t>
  </si>
  <si>
    <t>พ***ดา   ส***ะพลับ</t>
  </si>
  <si>
    <t>10/10/2025 19:13</t>
  </si>
  <si>
    <t>764843184895</t>
  </si>
  <si>
    <t>FXS62</t>
  </si>
  <si>
    <t>อ***ิกา  พ***์มา</t>
  </si>
  <si>
    <t>10/10/2025 19:06</t>
  </si>
  <si>
    <t>764846169905</t>
  </si>
  <si>
    <t>FXS61</t>
  </si>
  <si>
    <t>10/10/2025 19:05</t>
  </si>
  <si>
    <t>764899362846</t>
  </si>
  <si>
    <t>FXS60</t>
  </si>
  <si>
    <t>อ***พร ม***ธีรศานต์</t>
  </si>
  <si>
    <t>10/10/2025 18:56</t>
  </si>
  <si>
    <t>THT7301271W9T1Z</t>
  </si>
  <si>
    <t>10/10/2025 18:57</t>
  </si>
  <si>
    <t>FXS59</t>
  </si>
  <si>
    <t>ก***าณัฐ ท***ระโทก</t>
  </si>
  <si>
    <t>10/10/2025 18:55</t>
  </si>
  <si>
    <t>764891320896</t>
  </si>
  <si>
    <t>FXS58</t>
  </si>
  <si>
    <t>10/10/2025 18:38</t>
  </si>
  <si>
    <t>TH2565166978995</t>
  </si>
  <si>
    <t>FXS57</t>
  </si>
  <si>
    <t>ท***กียรติ แ***าศ</t>
  </si>
  <si>
    <t>10/10/2025 18:34</t>
  </si>
  <si>
    <t>764822067903</t>
  </si>
  <si>
    <t>FXS56</t>
  </si>
  <si>
    <t>ท******์</t>
  </si>
  <si>
    <t>******รี บางหว้า แขวงบางหว้า เขตภาษีเจริญ จังหวัดกรุงเทพมหานคร 10160</t>
  </si>
  <si>
    <t>10/10/2025 18:31</t>
  </si>
  <si>
    <t>TH256957410872M</t>
  </si>
  <si>
    <t>10/10/2025 18:30</t>
  </si>
  <si>
    <t>FXS55</t>
  </si>
  <si>
    <t>อารีรัตน์ อุตรากาล</t>
  </si>
  <si>
    <t>360 (ร้านไก่ย่างข้างบิ๊กซีมินิทุ่งลุง) ถ.กาญจนวนิช ต.พะตง
หาดใหญ่/ Hat Yaiสงขลา/ Songkhla
90230</t>
  </si>
  <si>
    <t>660824377269</t>
  </si>
  <si>
    <t>10/10/2025 18:14</t>
  </si>
  <si>
    <t>LEXPU0617111791</t>
  </si>
  <si>
    <t>10/10/2025 18:13</t>
  </si>
  <si>
    <t>FXS54</t>
  </si>
  <si>
    <t>****** จ.นครสวรรค์ ตำบลตาคลี อำเภอตาคลี จังหวัดนครสวรรค์ 60140</t>
  </si>
  <si>
    <t>TH2541263333256</t>
  </si>
  <si>
    <t>10/10/2025 18:12</t>
  </si>
  <si>
    <t>FXS53</t>
  </si>
  <si>
    <t>10/10/2025 17:53</t>
  </si>
  <si>
    <t>764897718955</t>
  </si>
  <si>
    <t>FXS51</t>
  </si>
  <si>
    <t>น***ฮือง จ***พันธ์</t>
  </si>
  <si>
    <t>10/10/2025 17:44</t>
  </si>
  <si>
    <t>764834869875</t>
  </si>
  <si>
    <t>FXS50</t>
  </si>
  <si>
    <t>จ***า เ***ยืนอยู่</t>
  </si>
  <si>
    <t>10/10/2025 17:26</t>
  </si>
  <si>
    <t>764856074813</t>
  </si>
  <si>
    <t>FXS48</t>
  </si>
  <si>
    <t>ชนิดาภา กลับประโคน</t>
  </si>
  <si>
    <t>ซอยขนมจีน บ้านเลขที่9หมู่1ต.ประโคนชัย อ.ประโคนชัย จ.บุรีรัมย์ 31140 · ประโคนชัย/ Prakhon Chai
ประโคนชัย/ Prakhon Chaiบุรีรัมย์/ Buriram
31140</t>
  </si>
  <si>
    <t>31140</t>
  </si>
  <si>
    <t>660981243305</t>
  </si>
  <si>
    <t>10/10/2025 17:12</t>
  </si>
  <si>
    <t>TH28077V0G4K6A</t>
  </si>
  <si>
    <t>FXS47</t>
  </si>
  <si>
    <t>******ู่บ้านสิรินดา แขวงแสมดำ แขวงแสมดำ เขตบางขุนเทียน จังหวัดกรุงเทพมหานคร 10150</t>
  </si>
  <si>
    <t>10/10/2025 17:01</t>
  </si>
  <si>
    <t>TH2554446095728</t>
  </si>
  <si>
    <t>10/10/2025 17:00</t>
  </si>
  <si>
    <t>FXS46</t>
  </si>
  <si>
    <t>******15 ตำบลสาริกา ตำบลสาริกา อำเภอเมืองนครนายก จังหวัดนครนายก 26000</t>
  </si>
  <si>
    <t>10/10/2025 17:29</t>
  </si>
  <si>
    <t>TH259014702931A</t>
  </si>
  <si>
    <t>10/10/2025 16:59</t>
  </si>
  <si>
    <t>FXS44</t>
  </si>
  <si>
    <t>10/10/2025 16:51</t>
  </si>
  <si>
    <t>764811166851</t>
  </si>
  <si>
    <t>FXS43</t>
  </si>
  <si>
    <t>พ*** ฮ**</t>
  </si>
  <si>
    <t>10/10/2025 16:46</t>
  </si>
  <si>
    <t>THT0402270YZ44Z</t>
  </si>
  <si>
    <t>FXS42</t>
  </si>
  <si>
    <t>10/10/2025 16:45</t>
  </si>
  <si>
    <t>THT0402271W2S7Z</t>
  </si>
  <si>
    <t>FXS41</t>
  </si>
  <si>
    <t>ส***ราย์  เ***อพิมน</t>
  </si>
  <si>
    <t>10/10/2025 16:32</t>
  </si>
  <si>
    <t>764806266825</t>
  </si>
  <si>
    <t>ขนมปังให้ปลา ขนมปัง เศษขนมปังให้ปลา เลี้ยงปลา อาหารปลา เลี้ยงปลา</t>
  </si>
  <si>
    <t>FXS40</t>
  </si>
  <si>
    <t>สมกฤช</t>
  </si>
  <si>
    <t>88หมู่8 บอก รับทรัพย์แกรน ถนนมะลิวัลย์ ตำบลแดงใหญ่
เมืองขอนแก่น/ Mueang Khon Kaenขอนแก่น/ Khon Kaen
40000</t>
  </si>
  <si>
    <t>660816266683</t>
  </si>
  <si>
    <t>10/10/2025 16:30</t>
  </si>
  <si>
    <t>LEXPU0617010517</t>
  </si>
  <si>
    <t>FXS39</t>
  </si>
  <si>
    <t>ปวันรัตน์ ฉันท์แต่ง</t>
  </si>
  <si>
    <t>หอพักปภัสสรตาร์ ห้อง06 48/12 หมู่1 · บางกระทึก/ Bang Krathuek
สามพราน/ Sam Phranนครปฐม/ Nakhon Pathom
73210</t>
  </si>
  <si>
    <t>73210</t>
  </si>
  <si>
    <t>660922591344</t>
  </si>
  <si>
    <t>10/10/2025 16:28</t>
  </si>
  <si>
    <t>LEXPU0617106395</t>
  </si>
  <si>
    <t>FXS38</t>
  </si>
  <si>
    <t>ก***นา ด***ช</t>
  </si>
  <si>
    <t>10/10/2025 16:23</t>
  </si>
  <si>
    <t>764833379833</t>
  </si>
  <si>
    <t>FXS37</t>
  </si>
  <si>
    <t>******านโพธิ์, อำเภอบ้านโพธิ์ ตำบลบ้านโพธิ์ อำเภอบ้านโพธิ์ จังหวัดฉะเชิงเทรา 24140</t>
  </si>
  <si>
    <t>10/10/2025 16:48</t>
  </si>
  <si>
    <t>TH2592110280021</t>
  </si>
  <si>
    <t>10/10/2025 16:18</t>
  </si>
  <si>
    <t>FXS36</t>
  </si>
  <si>
    <t>เ*** น***ร</t>
  </si>
  <si>
    <t>10/10/2025 16:12</t>
  </si>
  <si>
    <t>764841378884</t>
  </si>
  <si>
    <t>FXS35</t>
  </si>
  <si>
    <t>กมลนัยน์  สุนันท์</t>
  </si>
  <si>
    <t>93ม.3บ้่นเจดีย์แม่ครัวต.แม่แฝกใหม่อ.สันทรายจ.เชียงใหม่ 50290</t>
  </si>
  <si>
    <t>0819610177</t>
  </si>
  <si>
    <t>10/10/2025 16:11</t>
  </si>
  <si>
    <t>WA033864389TH</t>
  </si>
  <si>
    <t>FXS32</t>
  </si>
  <si>
    <t>10/10/2025 15:38</t>
  </si>
  <si>
    <t>764816466890</t>
  </si>
  <si>
    <t>FXS31</t>
  </si>
  <si>
    <t>สายฝน โนนศรีภักดิ์</t>
  </si>
  <si>
    <t>320หมู่2
บ้านสะอาดสมศรี
ต.ภูปอ
อ.เมือง
จ.กาฬสินธุ์
 46000</t>
  </si>
  <si>
    <t>0810504841</t>
  </si>
  <si>
    <t>10/10/2025 14:07</t>
  </si>
  <si>
    <t>WB011683305TH</t>
  </si>
  <si>
    <t>10/10/2025 15:36</t>
  </si>
  <si>
    <t>FXS29</t>
  </si>
  <si>
    <t>ศ***ร</t>
  </si>
  <si>
    <t>10/10/2025 15:20</t>
  </si>
  <si>
    <t>764868270821</t>
  </si>
  <si>
    <t>FXS28</t>
  </si>
  <si>
    <t>ส***ัย ส***ขันธ์</t>
  </si>
  <si>
    <t>10/10/2025 15:07</t>
  </si>
  <si>
    <t>764849518996</t>
  </si>
  <si>
    <t>FXS27</t>
  </si>
  <si>
    <t>ไ***ูล ส***นินเขต</t>
  </si>
  <si>
    <t>10/10/2025 15:05</t>
  </si>
  <si>
    <t>764832469844</t>
  </si>
  <si>
    <t>FXS26</t>
  </si>
  <si>
    <t>****** ต.หนองปรือ ตำบลหนองปรือ อำเภอบางละมุง จังหวัดชลบุรี 20150</t>
  </si>
  <si>
    <t>10/10/2025 14:47</t>
  </si>
  <si>
    <t>TH2522757839647</t>
  </si>
  <si>
    <t>FXS25</t>
  </si>
  <si>
    <t>******ลคลองหาด ตำบลคลองหาด อำเภอคลองหาด จังหวัดสระแก้ว 27260</t>
  </si>
  <si>
    <t>27260</t>
  </si>
  <si>
    <t>10/10/2025 14:45</t>
  </si>
  <si>
    <t>TH2519699110964</t>
  </si>
  <si>
    <t>FXS24</t>
  </si>
  <si>
    <t>ร***ของฝาก</t>
  </si>
  <si>
    <t>จังหวัดเพชรบุรี</t>
  </si>
  <si>
    <t>10/10/2025 14:42</t>
  </si>
  <si>
    <t>764848714000</t>
  </si>
  <si>
    <t>FXS23</t>
  </si>
  <si>
    <t>ศ***นาฎ</t>
  </si>
  <si>
    <t>10/10/2025 14:32</t>
  </si>
  <si>
    <t>764859568830</t>
  </si>
  <si>
    <t>FXS22</t>
  </si>
  <si>
    <t>ทรงชัย แซ่โค้ว</t>
  </si>
  <si>
    <t>ถนน เลียบคลองสอง หมู่บ้านดุสิตแกรนด์ปาร์ค 88/173 · บางชัน/ Bang Chan
คลองสามวา/ Klong Sam Waกรุงเทพมหานคร/ Bangkok
10510</t>
  </si>
  <si>
    <t>660813455756</t>
  </si>
  <si>
    <t>10/10/2025 14:09</t>
  </si>
  <si>
    <t>LEXPU0617107422</t>
  </si>
  <si>
    <t>FXS21</t>
  </si>
  <si>
    <t>ย***น จ***ทอง</t>
  </si>
  <si>
    <t>10/10/2025 14:02</t>
  </si>
  <si>
    <t>764805473832</t>
  </si>
  <si>
    <t>10/10/2025 14:03</t>
  </si>
  <si>
    <t>FXS20</t>
  </si>
  <si>
    <t>เ***ลักษณ์  โ***ามขำ</t>
  </si>
  <si>
    <t>764829975906</t>
  </si>
  <si>
    <t>FXS19</t>
  </si>
  <si>
    <t>10/10/2025 13:58</t>
  </si>
  <si>
    <t>764878923911</t>
  </si>
  <si>
    <t>FXS18</t>
  </si>
  <si>
    <t>แ*ม</t>
  </si>
  <si>
    <t>******   ตำบล.ลำไทร ตำบลลำไทร อำเภอลำลูกกา จังหวัดปทุมธานี 12150</t>
  </si>
  <si>
    <t>10/10/2025 14:23</t>
  </si>
  <si>
    <t>TH250966793828N</t>
  </si>
  <si>
    <t>10/10/2025 13:52</t>
  </si>
  <si>
    <t>FXS17</t>
  </si>
  <si>
    <t>อ***​ ศ***ิ้ง</t>
  </si>
  <si>
    <t>10/10/2025 13:51</t>
  </si>
  <si>
    <t>764898170901</t>
  </si>
  <si>
    <t>FXS16</t>
  </si>
  <si>
    <t>ล***า น***ประสาท</t>
  </si>
  <si>
    <t>10/10/2025 13:50</t>
  </si>
  <si>
    <t>764828562901</t>
  </si>
  <si>
    <t>FXS15</t>
  </si>
  <si>
    <t>ซาะเตียว  ศรีคำ</t>
  </si>
  <si>
    <t>เลขที่249หมู่10(บ้านสีส้มหลังบิ๊กซีตลาดอุดมสุข)
ต.ทับสะแก อ.ทับสะแก
จ.ประจวบคีรีขันธ์ 77130</t>
  </si>
  <si>
    <t>77130</t>
  </si>
  <si>
    <t>0931719980</t>
  </si>
  <si>
    <t>10/10/2025 13:38</t>
  </si>
  <si>
    <t>WB011683328TH</t>
  </si>
  <si>
    <t>10/10/2025 13:40</t>
  </si>
  <si>
    <t>FXS14</t>
  </si>
  <si>
    <t>ว***ิศา ล***ท</t>
  </si>
  <si>
    <t>10/10/2025 13:39</t>
  </si>
  <si>
    <t>764809060875</t>
  </si>
  <si>
    <t>FXS13</t>
  </si>
  <si>
    <t>กุลณี  ปิยะกุลวรวัฒน์</t>
  </si>
  <si>
    <t>89/1 หมู่ 4  ต.หลักสาม  อ.บ้านแพ้ว  จ.สมุทรสาคร 74120</t>
  </si>
  <si>
    <t>74120</t>
  </si>
  <si>
    <t>0816527674</t>
  </si>
  <si>
    <t>10/10/2025 13:29</t>
  </si>
  <si>
    <t>WB011683314TH</t>
  </si>
  <si>
    <t>10/10/2025 13:35</t>
  </si>
  <si>
    <t>FXS12</t>
  </si>
  <si>
    <t>10/10/2025 13:24</t>
  </si>
  <si>
    <t>764839228856</t>
  </si>
  <si>
    <t>FXS11</t>
  </si>
  <si>
    <t>ร***โรจน์ ป***าสะวัติ</t>
  </si>
  <si>
    <t>10/10/2025 13:20</t>
  </si>
  <si>
    <t>764850912000</t>
  </si>
  <si>
    <t>นภวรรณ รัตนัย</t>
  </si>
  <si>
    <t>374 ถนนกีฬากลาง
ตำบลในเมือง
อำเภอเมือง
จังหวัดนครราชสีมา 30000</t>
  </si>
  <si>
    <t>0898648846</t>
  </si>
  <si>
    <t>WA033864429TH</t>
  </si>
  <si>
    <t>FXS10</t>
  </si>
  <si>
    <t>ร**  แ***เมฆ</t>
  </si>
  <si>
    <t>10/10/2025 13:13</t>
  </si>
  <si>
    <t>THT1506271VY09Z</t>
  </si>
  <si>
    <t>FXS9</t>
  </si>
  <si>
    <t>สุชาดา ชัยอมรเวทย์</t>
  </si>
  <si>
    <t>ร้าน ทอง แม่ ทองพูล สาขา โรบินสัน ร้อยเอ็ด, เลขที่ 137, หมู่ที่ 3, ตำบลดงลาน, อำเภอเมืองร้อยเอ็ด ตำบลดงลาน อำเภอเมืองร้อยเอ็ด จังหวัดร้อยเอ็ด 45000</t>
  </si>
  <si>
    <t>0944235988</t>
  </si>
  <si>
    <t>10/10/2025 13:11</t>
  </si>
  <si>
    <t>WA033864401TH</t>
  </si>
  <si>
    <t>FXS8</t>
  </si>
  <si>
    <t>ว***ี ใ***ื้อย</t>
  </si>
  <si>
    <t>764862670876</t>
  </si>
  <si>
    <t>FXS7</t>
  </si>
  <si>
    <t>ณ******ี</t>
  </si>
  <si>
    <t>******ตูกลอง 1 ตำบลเวียง อำเภอเมืองพะเยา จังหวัดพะเยา 56000</t>
  </si>
  <si>
    <t>96</t>
  </si>
  <si>
    <t>10/10/2025 13:09</t>
  </si>
  <si>
    <t>TH258856215229P</t>
  </si>
  <si>
    <t>FXS6</t>
  </si>
  <si>
    <t>ᴮ***Jᵐⁱⁿㅤ★</t>
  </si>
  <si>
    <t>764871587841</t>
  </si>
  <si>
    <t>FXS5</t>
  </si>
  <si>
    <t xml:space="preserve">คุณจันทิมา จันพุฒ </t>
  </si>
  <si>
    <t>บ้านเอื้ออาทรรังสิตคลอง 1
ตึก 43 ห้อง 19            ซอยรังสิต-นครนายก 24 (ซอย1) ต.ประชาธิปัตย์ อ.ธัญบุรี จ.ปทุมธานี 12130</t>
  </si>
  <si>
    <t>0877633908</t>
  </si>
  <si>
    <t>10/10/2025 18:21</t>
  </si>
  <si>
    <t>WB011628321TH</t>
  </si>
  <si>
    <t>10/10/2025 13:08</t>
  </si>
  <si>
    <t>FXS4</t>
  </si>
  <si>
    <t>อนุรี สายกลิ่น</t>
  </si>
  <si>
    <t>89/41 ซอยภูมิจิตร
ถนนพระรามสี่
แขวงพระโขนง
เขตคลองเตย
กรุงเทพ 10110</t>
  </si>
  <si>
    <t>0935696391</t>
  </si>
  <si>
    <t>10/10/2025 12:51</t>
  </si>
  <si>
    <t>WB011628295TH</t>
  </si>
  <si>
    <t>10/10/2025 13:05</t>
  </si>
  <si>
    <t>FXS3</t>
  </si>
  <si>
    <t>พ***ินทร์   อ***ัง</t>
  </si>
  <si>
    <t>10/10/2025 13:04</t>
  </si>
  <si>
    <t>764827385814</t>
  </si>
  <si>
    <t>FXS2</t>
  </si>
  <si>
    <t>บุญฤทธิ์</t>
  </si>
  <si>
    <t>ที่อยู่: 205/1 ถนนกำแพงเพชร6 ชุมชนสตีเหล็ก แขวงดอนเมือง เขตดอนเมือง จ.กรุงเทพ (อยู่หลังร้านต้นไม้ตรงต้นหูกวาง เต็นท์สีน้ำเงิน) 10210</t>
  </si>
  <si>
    <t>0865002868</t>
  </si>
  <si>
    <t>10/10/2025 11:46</t>
  </si>
  <si>
    <t>WB011628304TH</t>
  </si>
  <si>
    <t>10/10/2025 13:03</t>
  </si>
  <si>
    <t>FXS1</t>
  </si>
  <si>
    <t>10/10/2025 13:02</t>
  </si>
  <si>
    <t>WA033746594TH</t>
  </si>
  <si>
    <t>FXS0</t>
  </si>
  <si>
    <t>จุฬาพร  กุสุมาลย์</t>
  </si>
  <si>
    <t>346 ม.8 ต.ขวัญเมือง อ.เสลภูมิ จ.ร้อยเอ็ด 45120</t>
  </si>
  <si>
    <t>45120</t>
  </si>
  <si>
    <t>0810514078</t>
  </si>
  <si>
    <t>10/10/2025 13:01</t>
  </si>
  <si>
    <t>WB011628318TH</t>
  </si>
  <si>
    <t>FXR99</t>
  </si>
  <si>
    <t>กาญจนาพร ทิมประเสริฐ</t>
  </si>
  <si>
    <t>12 ม.6  ต.เมืองการุ้ง อ.บเานไร่ จ.อุทัยธานี 61180</t>
  </si>
  <si>
    <t>61180</t>
  </si>
  <si>
    <t>0800773096</t>
  </si>
  <si>
    <t>10/10/2025 09:48</t>
  </si>
  <si>
    <t>WB011628278TH</t>
  </si>
  <si>
    <t>10/10/2025 13:00</t>
  </si>
  <si>
    <t>FXR98</t>
  </si>
  <si>
    <t xml:space="preserve"> สุรีรัตน์ ศรีอุทัย</t>
  </si>
  <si>
    <t>444หมู่13บ.สุขสมบูรณ์ ตำบลหนองไผ่ อำเภอชุมแพ 40130</t>
  </si>
  <si>
    <t>10/10/2025 12:59</t>
  </si>
  <si>
    <t>WA033746585TH</t>
  </si>
  <si>
    <t>FXR97</t>
  </si>
  <si>
    <t>สมพิศ</t>
  </si>
  <si>
    <t>665/136 (46) สุขใจ ซ.วชิรธรรมสาธิต 43 ขว.บางจาก ข.พระโขนง กทม 10260</t>
  </si>
  <si>
    <t>0982819328</t>
  </si>
  <si>
    <t>10/10/2025 11:50</t>
  </si>
  <si>
    <t>WB011628281TH</t>
  </si>
  <si>
    <t>10/10/2025 12:58</t>
  </si>
  <si>
    <t>FXR96</t>
  </si>
  <si>
    <t>สามารถ คงแจ่ม</t>
  </si>
  <si>
    <t>39/4 ม.2 ต.โคกตะบอง อ.ท่ามะกา จ.กาญจนบุรี  71120</t>
  </si>
  <si>
    <t>71120</t>
  </si>
  <si>
    <t>092968680</t>
  </si>
  <si>
    <t>10/10/2025 11:59</t>
  </si>
  <si>
    <t>WB011632604TH</t>
  </si>
  <si>
    <t>10/10/2025 12:56</t>
  </si>
  <si>
    <t>FXR94</t>
  </si>
  <si>
    <t>เทียนชัย รอดย้อย</t>
  </si>
  <si>
    <t>123 หมุ่5 ต.ดงคอน อ.สรรคบุรี จ.ชัยนาท 17140</t>
  </si>
  <si>
    <t>0618803227</t>
  </si>
  <si>
    <t>10/10/2025 12:55</t>
  </si>
  <si>
    <t>WA033746550TH</t>
  </si>
  <si>
    <t>FXR93</t>
  </si>
  <si>
    <t>ม***ส ป***ังเค  ใ***</t>
  </si>
  <si>
    <t>764847478835</t>
  </si>
  <si>
    <t>10/10/2025 12:54</t>
  </si>
  <si>
    <t>FXR91</t>
  </si>
  <si>
    <t>แสงเดือนผลโพธิ์</t>
  </si>
  <si>
    <t>4หมู่4บ.ยูนิค
ต.หนองแกอ.พระพุทธบาท
จ.สระบุรี 18120</t>
  </si>
  <si>
    <t>18120</t>
  </si>
  <si>
    <t>0889146126</t>
  </si>
  <si>
    <t>WA033746563TH</t>
  </si>
  <si>
    <t>10/10/2025 12:53</t>
  </si>
  <si>
    <t>FXR90</t>
  </si>
  <si>
    <t>น** ว***  ช***หะ</t>
  </si>
  <si>
    <t>764834376865</t>
  </si>
  <si>
    <t>FXR89</t>
  </si>
  <si>
    <t>ส***ร โ***ุนทด</t>
  </si>
  <si>
    <t>10/10/2025 12:52</t>
  </si>
  <si>
    <t>THT0203271VXP7Z</t>
  </si>
  <si>
    <t>FXR88</t>
  </si>
  <si>
    <t>ณัฐนันท์    รุ่แวง</t>
  </si>
  <si>
    <t>เบ้านโคก 43   หมู่  2  ตำบลบ้านโคก    อำเภอเมีอเพชรบูรณ์ · บ้านโคก/ Ban Khok
เมืองเพชรบูรณ์/ Mueang Phetchabunเพชรบูรณ์/ Phetchabun
67000</t>
  </si>
  <si>
    <t>67000</t>
  </si>
  <si>
    <t>660831665665</t>
  </si>
  <si>
    <t>LEXPU0617107912</t>
  </si>
  <si>
    <t>FXR87</t>
  </si>
  <si>
    <t>LEXPU0617107436</t>
  </si>
  <si>
    <t>FXR86</t>
  </si>
  <si>
    <t>******มศาลา ตำบลธรรมศาลา อำเภอเมืองนครปฐม จังหวัดนครปฐม 73000</t>
  </si>
  <si>
    <t>10/10/2025 13:22</t>
  </si>
  <si>
    <t>TH251574282236B</t>
  </si>
  <si>
    <t>FXR85</t>
  </si>
  <si>
    <t>ป***ัทธ์ ร***นต๊ะ</t>
  </si>
  <si>
    <t>764805178852</t>
  </si>
  <si>
    <t>FXR83</t>
  </si>
  <si>
    <t>ถ***ฐา ว***วงษ์</t>
  </si>
  <si>
    <t>10/10/2025 12:41</t>
  </si>
  <si>
    <t>764847269863</t>
  </si>
  <si>
    <t>FXR82</t>
  </si>
  <si>
    <t>****** ตำบลหัวเมือง อำเภอมหาชนะชัย จังหวัดยโสธร 35130</t>
  </si>
  <si>
    <t>35130</t>
  </si>
  <si>
    <t>07</t>
  </si>
  <si>
    <t>TH259901399199F</t>
  </si>
  <si>
    <t>FXR81</t>
  </si>
  <si>
    <t>10/10/2025 12:36</t>
  </si>
  <si>
    <t>TH251027353001B</t>
  </si>
  <si>
    <t>FXR80</t>
  </si>
  <si>
    <t>ญ******์</t>
  </si>
  <si>
    <t>******ลซับมะกรูด อำเภอคลองหาด จังหวัดสระแก้ว 27260</t>
  </si>
  <si>
    <t>69</t>
  </si>
  <si>
    <t>10/10/2025 12:35</t>
  </si>
  <si>
    <t>TH255833446822L</t>
  </si>
  <si>
    <t>FXR79</t>
  </si>
  <si>
    <t>อ***ย  บ***้าว</t>
  </si>
  <si>
    <t>10/10/2025 12:33</t>
  </si>
  <si>
    <t>764896122852</t>
  </si>
  <si>
    <t>FXR78</t>
  </si>
  <si>
    <t>จ***ร์เพ็ญ เ***งผิว</t>
  </si>
  <si>
    <t>10/10/2025 12:30</t>
  </si>
  <si>
    <t>764877221835</t>
  </si>
  <si>
    <t>FXR77</t>
  </si>
  <si>
    <t>น***าวพิมประพา ช***ิทธิ์</t>
  </si>
  <si>
    <t>10/10/2025 12:24</t>
  </si>
  <si>
    <t>764812873871</t>
  </si>
  <si>
    <t>10/10/2025 12:25</t>
  </si>
  <si>
    <t>FXR76</t>
  </si>
  <si>
    <t>******ำบลกุง ตำบลกุง อำเภอศิลาลาด จังหวัดศรีสะเกษ 33160</t>
  </si>
  <si>
    <t>33160</t>
  </si>
  <si>
    <t>10/10/2025 12:20</t>
  </si>
  <si>
    <t>TH30217V1M5Q1A</t>
  </si>
  <si>
    <t>FXR75</t>
  </si>
  <si>
    <t>u***81184136787141</t>
  </si>
  <si>
    <t>10/10/2025 12:18</t>
  </si>
  <si>
    <t>764878183845</t>
  </si>
  <si>
    <t>FXR74</t>
  </si>
  <si>
    <t>******นขวาว ใหญ่ ตำบลขวาวใหญ่ ตำบลขวาวใหญ่ อำเภอศีขรภูมิ จังหวัดสุรินทร์ 32110</t>
  </si>
  <si>
    <t>32110</t>
  </si>
  <si>
    <t>10/10/2025 12:16</t>
  </si>
  <si>
    <t>TH258323815569P</t>
  </si>
  <si>
    <t>FXR73</t>
  </si>
  <si>
    <t>ท***ีย์  ค***งกุล</t>
  </si>
  <si>
    <t>10/10/2025 12:15</t>
  </si>
  <si>
    <t>764836542890</t>
  </si>
  <si>
    <t>FXR72</t>
  </si>
  <si>
    <t>ธ******)</t>
  </si>
  <si>
    <t>******ย์ ) เลขที่ 108 หมู่ที่ 3 ตำบลคำพราน ตำบลคำพราน อำเภอวังม่วง จังหวัดสระบุรี 18220</t>
  </si>
  <si>
    <t>18220</t>
  </si>
  <si>
    <t>10/10/2025 12:14</t>
  </si>
  <si>
    <t>TH2546429267335</t>
  </si>
  <si>
    <t>FXR71</t>
  </si>
  <si>
    <t>น***องเลื่อน ด***ินไทย</t>
  </si>
  <si>
    <t>10/10/2025 12:12</t>
  </si>
  <si>
    <t>764809930894</t>
  </si>
  <si>
    <t>10/10/2025 12:13</t>
  </si>
  <si>
    <t>FXR70</t>
  </si>
  <si>
    <t>ธ***วรรณ อ***รุณ</t>
  </si>
  <si>
    <t>10/10/2025 12:09</t>
  </si>
  <si>
    <t>764897454904</t>
  </si>
  <si>
    <t>10/10/2025 12:11</t>
  </si>
  <si>
    <t>FXR69</t>
  </si>
  <si>
    <t>10/10/2025 12:04</t>
  </si>
  <si>
    <t>เค้กไม่เอากาแฟค่ะ
ขอฝอยทอง,ใบเตย,เผือก,มะพร้าว,เนยนม,กล้วยหอม อย่างละ1กล่องคะ</t>
  </si>
  <si>
    <t>764840003896</t>
  </si>
  <si>
    <t>10/10/2025 12:07</t>
  </si>
  <si>
    <t>FXR68</t>
  </si>
  <si>
    <t>10/10/2025 11:58</t>
  </si>
  <si>
    <t>764843459892</t>
  </si>
  <si>
    <t>FXR67</t>
  </si>
  <si>
    <t>จ***ง</t>
  </si>
  <si>
    <t>******น้ำทิพย์) อำเภอมวกเหล็ก จังหวัดสระบุรี (บ้านยายนอม) ตำบลลำพญากลาง อำเภอมวกเหล็ก จังหวัดสระบุรี 30130</t>
  </si>
  <si>
    <t>10/10/2025 11:53</t>
  </si>
  <si>
    <t>TH257088603278T</t>
  </si>
  <si>
    <t>10/10/2025 11:52</t>
  </si>
  <si>
    <t>FXR66</t>
  </si>
  <si>
    <t>764841567884</t>
  </si>
  <si>
    <t>FXR65</t>
  </si>
  <si>
    <t>ก***์กนิษฐ์ ท***์วโรรส</t>
  </si>
  <si>
    <t>10/10/2025 11:49</t>
  </si>
  <si>
    <t>764862967886</t>
  </si>
  <si>
    <t>10/10/2025 11:48</t>
  </si>
  <si>
    <t>FXR64</t>
  </si>
  <si>
    <t>ธนกฤต เจียระวงศ์</t>
  </si>
  <si>
    <t>545/5-6 · ปากน้ำ/ Pak Nam
เมืองสมุทรปราการ/ Mueang Samut Prakanสมุทรปราการ/ Samut Prakan
10270</t>
  </si>
  <si>
    <t>660853489888</t>
  </si>
  <si>
    <t>10/10/2025 11:47</t>
  </si>
  <si>
    <t>LEXDO0170838821</t>
  </si>
  <si>
    <t>FXR62</t>
  </si>
  <si>
    <t>หม๊ะโสด สมัน</t>
  </si>
  <si>
    <t>89 ม.5 ต.ทุ่งนุ้ย อ.ควนกาหลง จ.สตูล 91130 · ทุ่งนุ้ย/ Thung Nui
ควนกาหลง/ Khuan Kalongสตูล/ Satun
91130</t>
  </si>
  <si>
    <t>660656129253</t>
  </si>
  <si>
    <t>10/10/2025 11:42</t>
  </si>
  <si>
    <t>TH72037V0GK63A</t>
  </si>
  <si>
    <t>10/10/2025 11:39</t>
  </si>
  <si>
    <t>FXR61</t>
  </si>
  <si>
    <t>******ตำบลบ้านต๊ำ อำเภอเมืองพะเยา จังหวัดพะเยา 56000</t>
  </si>
  <si>
    <t>10/10/2025 12:08</t>
  </si>
  <si>
    <t>TH257811914627B</t>
  </si>
  <si>
    <t>10/10/2025 11:35</t>
  </si>
  <si>
    <t>FXR60</t>
  </si>
  <si>
    <t>อังคณา  ภูมินทอง</t>
  </si>
  <si>
    <t>60/1 ถนนพระพิจิตร ตำบลในเมือง อำเภอเมือง จังหวัดพิจิตร · ในเมือง/ Nai Mueang
เมืองพิจิตร/ Mueang Phichitพิจิตร/ Phichit
66000</t>
  </si>
  <si>
    <t>660869321376</t>
  </si>
  <si>
    <t>10/10/2025 11:33</t>
  </si>
  <si>
    <t>LEXPU0617003529</t>
  </si>
  <si>
    <t>FXR59</t>
  </si>
  <si>
    <t>ท***ย์</t>
  </si>
  <si>
    <t>10/10/2025 11:26</t>
  </si>
  <si>
    <t>764836366884</t>
  </si>
  <si>
    <t>FXR58</t>
  </si>
  <si>
    <t>น***า.ไชยพิเดช</t>
  </si>
  <si>
    <t>764807564861</t>
  </si>
  <si>
    <t>10/10/2025 11:25</t>
  </si>
  <si>
    <t>FXR57</t>
  </si>
  <si>
    <t>อ***พันธุ์ ด***</t>
  </si>
  <si>
    <t>10/10/2025 11:21</t>
  </si>
  <si>
    <t>764864567876</t>
  </si>
  <si>
    <t>FXR56</t>
  </si>
  <si>
    <t>ศ***ุฒิ  บ***าวา</t>
  </si>
  <si>
    <t>10/10/2025 11:32</t>
  </si>
  <si>
    <t>764842049823</t>
  </si>
  <si>
    <t>10/10/2025 11:20</t>
  </si>
  <si>
    <t>FXR55</t>
  </si>
  <si>
    <t>ย***ร  ค***</t>
  </si>
  <si>
    <t>10/10/2025 11:16</t>
  </si>
  <si>
    <t>764818643820</t>
  </si>
  <si>
    <t>FXR54</t>
  </si>
  <si>
    <t>10/10/2025 11:09</t>
  </si>
  <si>
    <t>764868738852</t>
  </si>
  <si>
    <t>FXR53</t>
  </si>
  <si>
    <t>เ***์รี่ ช***ญศิลป์</t>
  </si>
  <si>
    <t>10/10/2025 11:08</t>
  </si>
  <si>
    <t>764877125832</t>
  </si>
  <si>
    <t>FXR52</t>
  </si>
  <si>
    <t>ช***ชา</t>
  </si>
  <si>
    <t>764887966894</t>
  </si>
  <si>
    <t>FXR51</t>
  </si>
  <si>
    <t>ศ***นภา พ***นารินทร์</t>
  </si>
  <si>
    <t>10/10/2025 11:00</t>
  </si>
  <si>
    <t>764870846821</t>
  </si>
  <si>
    <t>FXR50</t>
  </si>
  <si>
    <t>******หมู่ที่ 1, ตำบล ธนู, อำเภออุทัย ตำบลธนู อำเภออุทัย จังหวัดพระนครศรีอยุธยา 13000</t>
  </si>
  <si>
    <t>13000</t>
  </si>
  <si>
    <t>10/10/2025 11:29</t>
  </si>
  <si>
    <t>TH254705195745A</t>
  </si>
  <si>
    <t>10/10/2025 10:59</t>
  </si>
  <si>
    <t>FXR49</t>
  </si>
  <si>
    <t>******กม.9  (ติดกับม.มัณฑนา) ตำบลบางพลีใหญ่ อำเภอบางพลี จังหวัดสมุทรปราการ 10540</t>
  </si>
  <si>
    <t>10/10/2025 10:54</t>
  </si>
  <si>
    <t>TH02037V0F2W7A2</t>
  </si>
  <si>
    <t>FXR48</t>
  </si>
  <si>
    <t>10/10/2025 10:47</t>
  </si>
  <si>
    <t>764861337892</t>
  </si>
  <si>
    <t>FXR47</t>
  </si>
  <si>
    <t>ณ*** ท***ัญญา</t>
  </si>
  <si>
    <t>10/10/2025 10:44</t>
  </si>
  <si>
    <t>764861819945</t>
  </si>
  <si>
    <t>FXR44</t>
  </si>
  <si>
    <t>ค*****ย</t>
  </si>
  <si>
    <t>******ตรี ประชาอุทิศ 54 แขวงทุ่งครุ เขตทุ่งครุ จังหวัดกรุงเทพมหานคร 10140</t>
  </si>
  <si>
    <t>TH01127V1KJX3B1</t>
  </si>
  <si>
    <t>10/10/2025 10:29</t>
  </si>
  <si>
    <t>FXR43</t>
  </si>
  <si>
    <t>TH01267V1N4W3A1</t>
  </si>
  <si>
    <t>10/10/2025 10:28</t>
  </si>
  <si>
    <t>FXR42</t>
  </si>
  <si>
    <t>น***สาวลักษณ์ เ***รรม</t>
  </si>
  <si>
    <t>10/10/2025 10:26</t>
  </si>
  <si>
    <t>764846666905</t>
  </si>
  <si>
    <t>10/10/2025 10:27</t>
  </si>
  <si>
    <t>FXR39</t>
  </si>
  <si>
    <t>แ***องคำ ย***นธุ์</t>
  </si>
  <si>
    <t>10/10/2025 10:12</t>
  </si>
  <si>
    <t>764896112002</t>
  </si>
  <si>
    <t>10/10/2025 10:11</t>
  </si>
  <si>
    <t>FXR37</t>
  </si>
  <si>
    <t>แ***......</t>
  </si>
  <si>
    <t>10/10/2025 10:09</t>
  </si>
  <si>
    <t>764852170891</t>
  </si>
  <si>
    <t>FXR36</t>
  </si>
  <si>
    <t>พ***สง พ***มา</t>
  </si>
  <si>
    <t>764879610946</t>
  </si>
  <si>
    <t>10/10/2025 10:07</t>
  </si>
  <si>
    <t>FXR35</t>
  </si>
  <si>
    <t>น***า ป***ับ</t>
  </si>
  <si>
    <t>10/10/2025 10:06</t>
  </si>
  <si>
    <t>764847224886</t>
  </si>
  <si>
    <t>FXR34</t>
  </si>
  <si>
    <t>******ายซอย6 หลังที่5ขวามือ แขวงบางมด เขตทุ่งครุ จังหวัดกรุงเทพมหานคร 10140</t>
  </si>
  <si>
    <t>94</t>
  </si>
  <si>
    <t>10/10/2025 10:01</t>
  </si>
  <si>
    <t>TH01127V0MDQ7B1</t>
  </si>
  <si>
    <t>FXR33</t>
  </si>
  <si>
    <t>กรรณิการ์ วัฒนกุล</t>
  </si>
  <si>
    <t>234/181 หมู่บ้านนันทวันศรีนครินทร์ ซอย นันทสิริ 4 ถนนศรีนครินทร์ หมู่ 6 ตำบลบางเมือง
เมืองสมุทรปราการ/ Mueang Samut Prakanสมุทรปราการ/ Samut Prakan
10270</t>
  </si>
  <si>
    <t>660918860347</t>
  </si>
  <si>
    <t>10/10/2025 09:52</t>
  </si>
  <si>
    <t>LEXPU0617106629</t>
  </si>
  <si>
    <t>FXR31</t>
  </si>
  <si>
    <t>จ***วดี แ***ิว</t>
  </si>
  <si>
    <t>10/10/2025 09:36</t>
  </si>
  <si>
    <t>THT0402271VNZ7Z</t>
  </si>
  <si>
    <t>FXR29</t>
  </si>
  <si>
    <t>น***รณ์ ร***ทรทอง</t>
  </si>
  <si>
    <t>10/10/2025 09:33</t>
  </si>
  <si>
    <t>764874175844</t>
  </si>
  <si>
    <t>FXR28</t>
  </si>
  <si>
    <t>ป***ี</t>
  </si>
  <si>
    <t>****** บ้านบางไซ ตำบลพิกุล ตำบลพิกุล อำเภอชุมแสง จังหวัดนครสวรรค์ 60120</t>
  </si>
  <si>
    <t>60120</t>
  </si>
  <si>
    <t>68</t>
  </si>
  <si>
    <t>10/10/2025 09:31</t>
  </si>
  <si>
    <t>TH2589519752143</t>
  </si>
  <si>
    <t>FXR27</t>
  </si>
  <si>
    <t>น****น</t>
  </si>
  <si>
    <t>******้านโนนสมบูรณ์ ตำบลอ้อมกอ ตำบลอ้อมกอ อำเภอบ้านดุง จังหวัดอุดรธานี 41190</t>
  </si>
  <si>
    <t>41190</t>
  </si>
  <si>
    <t>10/10/2025 09:25</t>
  </si>
  <si>
    <t>TH2549630389075</t>
  </si>
  <si>
    <t>FXR26</t>
  </si>
  <si>
    <t>s***ponmarailert</t>
  </si>
  <si>
    <t>10/10/2025 09:23</t>
  </si>
  <si>
    <t>THT0302271VSX1Z</t>
  </si>
  <si>
    <t>FXR25</t>
  </si>
  <si>
    <t>เ***นภา  แ***ต้</t>
  </si>
  <si>
    <t>764845669862</t>
  </si>
  <si>
    <t>FXR23</t>
  </si>
  <si>
    <t>10/10/2025 09:14</t>
  </si>
  <si>
    <t>764898379836</t>
  </si>
  <si>
    <t>FXR22</t>
  </si>
  <si>
    <t>kuoshufen</t>
  </si>
  <si>
    <t>26 ถนนแจ้งสนิท ตำบลในเมือง อำเภอเมืองอุบลราชธานี
เมืองอุบลราชธานี/ Mueang Ubon Ratchathaniอุบลราชธานี/ Ubon Ratchathani
34000</t>
  </si>
  <si>
    <t>660892801288</t>
  </si>
  <si>
    <t>10/10/2025 09:10</t>
  </si>
  <si>
    <t>LEXPU0617107931</t>
  </si>
  <si>
    <t>FXR21</t>
  </si>
  <si>
    <t>ป***พัฒน์ ย***อง</t>
  </si>
  <si>
    <t>10/10/2025 09:02</t>
  </si>
  <si>
    <t>764847861853</t>
  </si>
  <si>
    <t>FXR20</t>
  </si>
  <si>
    <t>Banjong Sanitchat</t>
  </si>
  <si>
    <t>บ้านหัวเทียนปากเกร็ด 187/110  ซอยแจ้งวัฒนะ-ปากเกร็ด 20แยกต้นสน 13  ตำบลบางตลาด อำเภอปากเกร็ด จ.นนทบุรี 11120</t>
  </si>
  <si>
    <t>0842195740</t>
  </si>
  <si>
    <t>10/10/2025 08:54</t>
  </si>
  <si>
    <t>WB011628264TH</t>
  </si>
  <si>
    <t>10/10/2025 09:00</t>
  </si>
  <si>
    <t>FXR18</t>
  </si>
  <si>
    <t>ธ***ต ส***ั่วญาติ</t>
  </si>
  <si>
    <t>764869276813</t>
  </si>
  <si>
    <t>10/10/2025 08:59</t>
  </si>
  <si>
    <t>FXR17</t>
  </si>
  <si>
    <t>ปิยะดา  เยาวภักดิ์</t>
  </si>
  <si>
    <t>418/27 หมู่บ้านคาซ่าวิลล์   แขวงดอกไม้   เขตประเวศ   กรุงเทพมหานคร 10250</t>
  </si>
  <si>
    <t>0866906220</t>
  </si>
  <si>
    <t>WA033746577TH</t>
  </si>
  <si>
    <t>FXR16</t>
  </si>
  <si>
    <t>Star Eyes</t>
  </si>
  <si>
    <t>133/1หมู่12
แปลงยาว
แปลงยาว
ฉะเชิงเทรา 24190</t>
  </si>
  <si>
    <t>24190</t>
  </si>
  <si>
    <t>0634672162</t>
  </si>
  <si>
    <t>10/10/2025 08:53</t>
  </si>
  <si>
    <t>WA033746532TH</t>
  </si>
  <si>
    <t>10/10/2025 08:52</t>
  </si>
  <si>
    <t>FXR15</t>
  </si>
  <si>
    <t>ประภาพรรณ</t>
  </si>
  <si>
    <t>2086 มหาวิทยาลัยรามคำแหง
(อาคารเวียงผา )แขวงหัวหมาก
เขตบางกะปิ
ก.ท.ม 10240</t>
  </si>
  <si>
    <t>0904235920</t>
  </si>
  <si>
    <t>10/10/2025 08:22</t>
  </si>
  <si>
    <t>WB011628247TH</t>
  </si>
  <si>
    <t>10/10/2025 08:51</t>
  </si>
  <si>
    <t>FXR14</t>
  </si>
  <si>
    <t>พิมพ์เพชร คำชมภู</t>
  </si>
  <si>
    <t>77/19 ถ.ยุทธศาสตร์
บ.สามแยกเมืองใหม่
ต.เขมราฐ อ.เขมราฐ
จ.อุบลราชธานี 34170</t>
  </si>
  <si>
    <t>0932649822</t>
  </si>
  <si>
    <t>10/10/2025 08:50</t>
  </si>
  <si>
    <t>WA033746546TH</t>
  </si>
  <si>
    <t>FXR13</t>
  </si>
  <si>
    <t>น.ส.ชฎากาญจณ์ เชยสาคร</t>
  </si>
  <si>
    <t>4/1 ม.1 ต.ต้นโพธิ์
เมืองสิงห์บุรี/ Mueang Sing Buriสิงห์บุรี/ Sing Buri
16000</t>
  </si>
  <si>
    <t>660930255802</t>
  </si>
  <si>
    <t>10/10/2025 08:41</t>
  </si>
  <si>
    <t>LEXPU0617000277</t>
  </si>
  <si>
    <t>FXR12</t>
  </si>
  <si>
    <t xml:space="preserve">สมพิศ เอี่ยมปคุณ </t>
  </si>
  <si>
    <t>76
ม 3 ถนนเทพารักษ์
ซอยโปร่งบุญธรรม ต
บางพลีใหญ่ อ
บางพลี จ
สมุทรปราการ 10540</t>
  </si>
  <si>
    <t>0911894350</t>
  </si>
  <si>
    <t>10/10/2025 08:37</t>
  </si>
  <si>
    <t>WB011628255TH</t>
  </si>
  <si>
    <t>10/10/2025 08:40</t>
  </si>
  <si>
    <t>FXR11</t>
  </si>
  <si>
    <t>764862914966</t>
  </si>
  <si>
    <t>FXR10</t>
  </si>
  <si>
    <t>ข***ใจ เ***จันทึก</t>
  </si>
  <si>
    <t>10/10/2025 08:31</t>
  </si>
  <si>
    <t>764803274826</t>
  </si>
  <si>
    <t>FXR9</t>
  </si>
  <si>
    <t>จ***ร์ธนา  แ***ันธ์ุ</t>
  </si>
  <si>
    <t>10/10/2025 08:30</t>
  </si>
  <si>
    <t>764873772891</t>
  </si>
  <si>
    <t>FXR8</t>
  </si>
  <si>
    <t>คุณญาณิศ ศรีสุพรรณ</t>
  </si>
  <si>
    <t>103/3 หมู่1 หมู่บ้านจอมเทียนยอร์ชคลับ1 ซ.นาจอมเทียน6 ถ.สุขุมวิท ต.นาจอมเทียน อ.สัตหีบ จ. ชลบุรี 20250</t>
  </si>
  <si>
    <t>20250</t>
  </si>
  <si>
    <t>0894038665</t>
  </si>
  <si>
    <t>WA033746492TH</t>
  </si>
  <si>
    <t>FXR7</t>
  </si>
  <si>
    <t>WA033746501TH</t>
  </si>
  <si>
    <t>FXR6</t>
  </si>
  <si>
    <t>******07 หมู่ที่ 5 หมู่บ้าน ห้างฉัตรสายเก่า ถนน จามเทวี ตำบลห้างฉัตร ตำบลห้างฉัตร อำเภอห้างฉัตร จังหวัดลำปาง 52190</t>
  </si>
  <si>
    <t>52190</t>
  </si>
  <si>
    <t>98</t>
  </si>
  <si>
    <t>10/10/2025 08:21</t>
  </si>
  <si>
    <t>TH258509045994P</t>
  </si>
  <si>
    <t>FXR5</t>
  </si>
  <si>
    <t>คุณเอ้</t>
  </si>
  <si>
    <t>80/2 ม.5 ต.โพงาม อ.สรรคบุรี จ.ชัยนาท 17140</t>
  </si>
  <si>
    <t>0947460944</t>
  </si>
  <si>
    <t>10/10/2025 08:20</t>
  </si>
  <si>
    <t>WA033746515TH</t>
  </si>
  <si>
    <t>10/10/2025 08:19</t>
  </si>
  <si>
    <t>FXR4</t>
  </si>
  <si>
    <t>เยาวดี  เย็นวงศ์สุข</t>
  </si>
  <si>
    <t>112/5 ตรอกประดู่ ริมคลองประปา ฝั่งซ้าย ถนนเตชะวานิช เขตบางซื่อ แขวงบางซื่อ กรุงเทพฯ 10800</t>
  </si>
  <si>
    <t>0866228009</t>
  </si>
  <si>
    <t>10/10/2025 08:16</t>
  </si>
  <si>
    <t>WA033746529TH</t>
  </si>
  <si>
    <t>FXR3</t>
  </si>
  <si>
    <t>คุณณัฐญา ยะเจริญ</t>
  </si>
  <si>
    <t>129/3 หมู่บ้านแมกไม้ หมู่ 1 ตำบลตะเคียนเตี้ย
บางละมุง/ Bang Lamungชลบุรี/ Chonburi
20150</t>
  </si>
  <si>
    <t>660868416601</t>
  </si>
  <si>
    <t>10/10/2025 08:11</t>
  </si>
  <si>
    <t>LEXPU0617108457</t>
  </si>
  <si>
    <t>10/10/2025 08:10</t>
  </si>
  <si>
    <t>FXR1</t>
  </si>
  <si>
    <t>พ***ร อ***มะ</t>
  </si>
  <si>
    <t>10/10/2025 08:02</t>
  </si>
  <si>
    <t>764832178832</t>
  </si>
  <si>
    <t>FXR0</t>
  </si>
  <si>
    <t>10/10/2025 08:00</t>
  </si>
  <si>
    <t>764834338866</t>
  </si>
  <si>
    <t>FXQ99</t>
  </si>
  <si>
    <t>10/10/2025 07:50</t>
  </si>
  <si>
    <t>764807467841</t>
  </si>
  <si>
    <t>FXQ97</t>
  </si>
  <si>
    <t>ร***อนันต์โมบาย</t>
  </si>
  <si>
    <t>10/10/2025 07:49</t>
  </si>
  <si>
    <t>764858337902</t>
  </si>
  <si>
    <t>FXQ95</t>
  </si>
  <si>
    <t>สงกรานต์  พึ่งเกิด</t>
  </si>
  <si>
    <t>14/105 ซอยลำลูกกา 29 · คูคต/ Khu Khot
ลำลูกกา/ Lam Luk Kaปทุมธานี/ Pathum Thani
12130</t>
  </si>
  <si>
    <t>660817751686</t>
  </si>
  <si>
    <t>10/10/2025 07:34</t>
  </si>
  <si>
    <t>LEXPU0617003838</t>
  </si>
  <si>
    <t>10/10/2025 07:33</t>
  </si>
  <si>
    <t>FXQ94</t>
  </si>
  <si>
    <t>Line Tuckie****</t>
  </si>
  <si>
    <t>NS Cargo ซอย สวรรค์วิถี ถ.สุทธิสารวินิจฉัย เลขที่ 35 · สามเสนนอก/ Sam Sen Nok
ห้วยขวาง/ Huai Khwangกรุงเทพมหานคร/ Bangkok
10310</t>
  </si>
  <si>
    <t>660813493433</t>
  </si>
  <si>
    <t>10/10/2025 07:32</t>
  </si>
  <si>
    <t>LEXPU0616998267</t>
  </si>
  <si>
    <t>FXQ93</t>
  </si>
  <si>
    <t>ม***..บฉกรรจ์</t>
  </si>
  <si>
    <t>10/10/2025 07:29</t>
  </si>
  <si>
    <t>764818838906</t>
  </si>
  <si>
    <t>FXQ92</t>
  </si>
  <si>
    <t>ร***​ทิพย์​  ว***ตร​สาร​</t>
  </si>
  <si>
    <t>10/10/2025 07:19</t>
  </si>
  <si>
    <t>764805239822</t>
  </si>
  <si>
    <t>FXQ90</t>
  </si>
  <si>
    <t>ป***ทือง</t>
  </si>
  <si>
    <t>10/10/2025 07:07</t>
  </si>
  <si>
    <t>764877782830</t>
  </si>
  <si>
    <t>10/10/2025 07:11</t>
  </si>
  <si>
    <t>FXQ89</t>
  </si>
  <si>
    <t>ส***ชชา ส***ินต๊ะ</t>
  </si>
  <si>
    <t>10/10/2025 06:51</t>
  </si>
  <si>
    <t>764835788356</t>
  </si>
  <si>
    <t>FXQ88</t>
  </si>
  <si>
    <t>ด***ภา.  ธ***ากรกุล</t>
  </si>
  <si>
    <t>10/10/2025 06:49</t>
  </si>
  <si>
    <t>764872502424</t>
  </si>
  <si>
    <t>FXQ87</t>
  </si>
  <si>
    <t>10/10/2025 06:39</t>
  </si>
  <si>
    <t>LEXPU0616455120</t>
  </si>
  <si>
    <t>FXQ86</t>
  </si>
  <si>
    <t>ร***า น***ูงเนิน</t>
  </si>
  <si>
    <t>10/10/2025 06:31</t>
  </si>
  <si>
    <t>764877109415</t>
  </si>
  <si>
    <t>FXQ85</t>
  </si>
  <si>
    <t>******ุทิศ แขวงบางมด แขวงบางมด เขตทุ่งครุ จังหวัดกรุงเทพมหานคร 10140</t>
  </si>
  <si>
    <t>10/10/2025 06:58</t>
  </si>
  <si>
    <t>TH2568701955887</t>
  </si>
  <si>
    <t>10/10/2025 06:28</t>
  </si>
  <si>
    <t>FXQ84</t>
  </si>
  <si>
    <t>รัตนา หลีอรัญ​</t>
  </si>
  <si>
    <t>477/6 หมู่2 ตำบลคลองขุด · คลองขุด/ Khlong Khut
เมืองสตูล/ Mueang Satunสตูล/ Satun
91000</t>
  </si>
  <si>
    <t>91000</t>
  </si>
  <si>
    <t>660819690158</t>
  </si>
  <si>
    <t>10/10/2025 06:10</t>
  </si>
  <si>
    <t>TH72017UUZ4W4B</t>
  </si>
  <si>
    <t>10/10/2025 06:09</t>
  </si>
  <si>
    <t>FXQ83</t>
  </si>
  <si>
    <t>น** ช**  ส***มฆ</t>
  </si>
  <si>
    <t>10/10/2025 05:57</t>
  </si>
  <si>
    <t>THT030626YXY43Z</t>
  </si>
  <si>
    <t>FXQ82</t>
  </si>
  <si>
    <t>ส*** เ***สกุล</t>
  </si>
  <si>
    <t>10/10/2025 05:45</t>
  </si>
  <si>
    <t>764845509411</t>
  </si>
  <si>
    <t>10/10/2025 05:46</t>
  </si>
  <si>
    <t>FXQ81</t>
  </si>
  <si>
    <t>ฉัตรแก้ว วรพุฒ</t>
  </si>
  <si>
    <t>บ้านโชควัฒนา 265/322หมู่11 · หนองขาม/ Nong Kham
ศรีราชา/ Si Rachaชลบุรี/ Chonburi
20230</t>
  </si>
  <si>
    <t>660617410641</t>
  </si>
  <si>
    <t>10/10/2025 05:30</t>
  </si>
  <si>
    <t>LEXPU0616462672</t>
  </si>
  <si>
    <t>10/10/2025 05:29</t>
  </si>
  <si>
    <t>FXQ80</t>
  </si>
  <si>
    <t>ธงชัย วรพุฒ</t>
  </si>
  <si>
    <t>บ้านหลังสีชมพู หลังวัดป่านากระแซงใต้ หมู่1 บ้านนากระแซง · นากระแซง/ Na Krasaeng
เดชอุดม/ Det Udomอุบลราชธานี/ Ubon Ratchathani
34160</t>
  </si>
  <si>
    <t>660640345459</t>
  </si>
  <si>
    <t>10/10/2025 05:28</t>
  </si>
  <si>
    <t>TH31067UV2DM7M</t>
  </si>
  <si>
    <t>10/10/2025 05:27</t>
  </si>
  <si>
    <t>FXQ79</t>
  </si>
  <si>
    <t>W***ana B***oen</t>
  </si>
  <si>
    <t>10/10/2025 05:19</t>
  </si>
  <si>
    <t>764890898354</t>
  </si>
  <si>
    <t>FXQ78</t>
  </si>
  <si>
    <t>******รามคำแหง 60 แขวงหัวหมาก เขตบางกะปิ จังหวัดกรุงเทพมหานคร 10240</t>
  </si>
  <si>
    <t>10/10/2025 05:08</t>
  </si>
  <si>
    <t>TH258283740372D</t>
  </si>
  <si>
    <t>10/10/2025 05:07</t>
  </si>
  <si>
    <t>FXQ77</t>
  </si>
  <si>
    <t>******ำบลเมืองเก่า อำเภอเสาไห้ จังหวัดสระบุรี 18160</t>
  </si>
  <si>
    <t>18160</t>
  </si>
  <si>
    <t>10/10/2025 05:06</t>
  </si>
  <si>
    <t>TH252748200492D</t>
  </si>
  <si>
    <t>10/10/2025 05:05</t>
  </si>
  <si>
    <t>FXQ76</t>
  </si>
  <si>
    <t>นรินทิพย์ สมพงษ์</t>
  </si>
  <si>
    <t>55หมู่10 ต.หมูม่น อ.สมเด็จ จ.กาฬสิธุ์ 46150 · หมูม่น/ Mu Mon
สมเด็จ/ Somdetกาฬสินธุ์/ Kalasin
46150</t>
  </si>
  <si>
    <t>46150</t>
  </si>
  <si>
    <t>660644059419</t>
  </si>
  <si>
    <t>10/10/2025 04:52</t>
  </si>
  <si>
    <t>TH43137UV9GY9E</t>
  </si>
  <si>
    <t>FXQ74</t>
  </si>
  <si>
    <t>ป***ี ม***ฆ</t>
  </si>
  <si>
    <t>10/10/2025 04:44</t>
  </si>
  <si>
    <t>THT020326YZCS3Z</t>
  </si>
  <si>
    <t>FXQ73</t>
  </si>
  <si>
    <t>น***กษณ์</t>
  </si>
  <si>
    <t>10/10/2025 04:07</t>
  </si>
  <si>
    <t>764882063396</t>
  </si>
  <si>
    <t>10/10/2025 04:10</t>
  </si>
  <si>
    <t>FXQ72</t>
  </si>
  <si>
    <t>ส** ช***ศิริ</t>
  </si>
  <si>
    <t>10/10/2025 03:53</t>
  </si>
  <si>
    <t>764857300421</t>
  </si>
  <si>
    <t>FXQ71</t>
  </si>
  <si>
    <t>10/10/2025 04:22</t>
  </si>
  <si>
    <t>TH252313571904J</t>
  </si>
  <si>
    <t>10/10/2025 03:51</t>
  </si>
  <si>
    <t>FXQ70</t>
  </si>
  <si>
    <t>******งาว จังหวัดลำปาง ตำบลบ้านหวด อำเภองาว จังหวัดลำปาง 52110</t>
  </si>
  <si>
    <t>52110</t>
  </si>
  <si>
    <t>10/10/2025 03:50</t>
  </si>
  <si>
    <t>TH251563133830Q</t>
  </si>
  <si>
    <t>FXQ69</t>
  </si>
  <si>
    <t>ก***ิกา ว***ายใจ</t>
  </si>
  <si>
    <t>10/10/2025 03:54</t>
  </si>
  <si>
    <t>764832242414</t>
  </si>
  <si>
    <t>10/10/2025 03:41</t>
  </si>
  <si>
    <t>FXQ68</t>
  </si>
  <si>
    <t>บ***นา    ช***ะโคน</t>
  </si>
  <si>
    <t>10/10/2025 03:17</t>
  </si>
  <si>
    <t>764861570373</t>
  </si>
  <si>
    <t>FXQ67</t>
  </si>
  <si>
    <t>******ตำบลในเมือง อำเภอเมืองสุรินทร์ จังหวัดสุรินทร์ 32000</t>
  </si>
  <si>
    <t>TH258785116575G</t>
  </si>
  <si>
    <t>10/10/2025 03:08</t>
  </si>
  <si>
    <t>FXQ65</t>
  </si>
  <si>
    <t>10/10/2025 02:37</t>
  </si>
  <si>
    <t>764814703413</t>
  </si>
  <si>
    <t>FXQ64</t>
  </si>
  <si>
    <t>******านพัฒนา, อำเภอคลองลาน ตำบลคลองลานพัฒนา อำเภอคลองลาน จังหวัดกำแพงเพชร 62180</t>
  </si>
  <si>
    <t>62180</t>
  </si>
  <si>
    <t>TH2524346193888</t>
  </si>
  <si>
    <t>FXQ63</t>
  </si>
  <si>
    <t>10/10/2025 02:33</t>
  </si>
  <si>
    <t>764815585310</t>
  </si>
  <si>
    <t>FXQ62</t>
  </si>
  <si>
    <t>ไอซ์</t>
  </si>
  <si>
    <t>31 ม.11 (บ้านถนน) · เมืองที/ Mueang Thi
เมืองสุรินทร์/ Mueang Surinสุรินทร์/ Surin
32000</t>
  </si>
  <si>
    <t>660956748138</t>
  </si>
  <si>
    <t>10/10/2025 02:24</t>
  </si>
  <si>
    <t>LEXPU0616467415</t>
  </si>
  <si>
    <t>FXQ61</t>
  </si>
  <si>
    <t>ส**ย</t>
  </si>
  <si>
    <t>******3 แขวงห้วยขวาง เขตห้วยขวาง จังหวัดกรุงเทพมหานคร 10310</t>
  </si>
  <si>
    <t>10/10/2025 02:14</t>
  </si>
  <si>
    <t>TH254273298909Z</t>
  </si>
  <si>
    <t>FXQ60</t>
  </si>
  <si>
    <t>10/10/2025 02:23</t>
  </si>
  <si>
    <t>TH255459213350O</t>
  </si>
  <si>
    <t>10/10/2025 01:53</t>
  </si>
  <si>
    <t>FXQ59</t>
  </si>
  <si>
    <t>ส*****ย</t>
  </si>
  <si>
    <t>******ินดา, อำเภอสามพราน ตำบลคลองจินดา อำเภอสามพราน จังหวัดนครปฐม 73110</t>
  </si>
  <si>
    <t>73110</t>
  </si>
  <si>
    <t>10/10/2025 01:37</t>
  </si>
  <si>
    <t>TH254395976821V</t>
  </si>
  <si>
    <t>FXQ58</t>
  </si>
  <si>
    <t>ก***ิกรณ์​ ท***าว</t>
  </si>
  <si>
    <t>10/10/2025 01:21</t>
  </si>
  <si>
    <t>764843659462</t>
  </si>
  <si>
    <t>10/10/2025 01:29</t>
  </si>
  <si>
    <t>FXQ57</t>
  </si>
  <si>
    <t>10/10/2025 01:16</t>
  </si>
  <si>
    <t>THT150426XTY58Z</t>
  </si>
  <si>
    <t>10/10/2025 01:27</t>
  </si>
  <si>
    <t>FXQ56</t>
  </si>
  <si>
    <t>******คย ตำบลท่าเคย อำเภอสวนผึ้ง จังหวัดราชบุรี 70180</t>
  </si>
  <si>
    <t>10/10/2025 01:23</t>
  </si>
  <si>
    <t>TH255684894233A</t>
  </si>
  <si>
    <t>FXQ55</t>
  </si>
  <si>
    <t>Annแอนห้องซักผ้า</t>
  </si>
  <si>
    <t>บ้านเลขที่36/2 ชุมชนหลังโรงพยาบาลเซนต์เมรี่ ถนนเซนต์เมรี่ ซอย4  · ในเมือง/ Nai Mueang
เมืองนครราชสีมา/ Mueng Nakorn Ratchasimaนครราชสีมา/ Nakhon Ratchasima
30000</t>
  </si>
  <si>
    <t>660917405046</t>
  </si>
  <si>
    <t>10/10/2025 01:01</t>
  </si>
  <si>
    <t>LEXPU0616593973</t>
  </si>
  <si>
    <t>FXQ54</t>
  </si>
  <si>
    <t>ป***ู ศ***ขวัญ  จ***าพงษ์</t>
  </si>
  <si>
    <t>10/10/2025 00:59</t>
  </si>
  <si>
    <t>764849095382</t>
  </si>
  <si>
    <t>FXQ52</t>
  </si>
  <si>
    <t>เ******ี</t>
  </si>
  <si>
    <t>******่ล้อม ตำบลหนองไผ่ล้อม อำเภอเมืองนครราชสีมา จังหวัดนครราชสีมา 30000</t>
  </si>
  <si>
    <t>10/10/2025 00:51</t>
  </si>
  <si>
    <t>TH2549177201910</t>
  </si>
  <si>
    <t>FXQ49</t>
  </si>
  <si>
    <t>ว***ญา จ***ร์วิภาค</t>
  </si>
  <si>
    <t>10/10/2025 00:44</t>
  </si>
  <si>
    <t>764862502445</t>
  </si>
  <si>
    <t>10/10/2025 00:46</t>
  </si>
  <si>
    <t>FXQ48</t>
  </si>
  <si>
    <t>ส***มล เ***งกาญจนพงศ์</t>
  </si>
  <si>
    <t>10/10/2025 00:45</t>
  </si>
  <si>
    <t>THT020326Z7G37Z</t>
  </si>
  <si>
    <t>FXQ47</t>
  </si>
  <si>
    <t>ช***ชา  ค***นธ์</t>
  </si>
  <si>
    <t>10/10/2025 00:37</t>
  </si>
  <si>
    <t>764835297365</t>
  </si>
  <si>
    <t>10/10/2025 00:42</t>
  </si>
  <si>
    <t>FXQ46</t>
  </si>
  <si>
    <t>10/10/2025 00:39</t>
  </si>
  <si>
    <t>LEXPU0616448267</t>
  </si>
  <si>
    <t>10/10/2025 00:40</t>
  </si>
  <si>
    <t>FXQ44</t>
  </si>
  <si>
    <t>อ******)</t>
  </si>
  <si>
    <t>******าแต้ม อำเภอปราณบุรี จังหวัดประจวบคีรีขันธ์ 77120</t>
  </si>
  <si>
    <t>TH254983561464L</t>
  </si>
  <si>
    <t>FXQ43</t>
  </si>
  <si>
    <t>******.ท่ามะเขือ ตำบลท่ามะเขือ อำเภอคลองขลุง จังหวัดกำแพงเพชร 62120</t>
  </si>
  <si>
    <t>62120</t>
  </si>
  <si>
    <t>TH2559835184817</t>
  </si>
  <si>
    <t>FXQ42</t>
  </si>
  <si>
    <t>M** Y***ตือน​จิตต์​ ท***อ่อน​</t>
  </si>
  <si>
    <t>10/10/2025 00:12</t>
  </si>
  <si>
    <t>764807105436</t>
  </si>
  <si>
    <t>10/10/2025 00:13</t>
  </si>
  <si>
    <t>FXW36</t>
  </si>
  <si>
    <t>******หนองยายโต๊ะ อำเภอชัยบาดาล จังหวัดลพบุรี 15130</t>
  </si>
  <si>
    <t>15130</t>
  </si>
  <si>
    <t>11/10/2025 23:48</t>
  </si>
  <si>
    <t>TH07047V532F7K</t>
  </si>
  <si>
    <t>FXW35</t>
  </si>
  <si>
    <t>ส***ต ว***วิไล</t>
  </si>
  <si>
    <t>11/10/2025 23:43</t>
  </si>
  <si>
    <t>764987208344</t>
  </si>
  <si>
    <t>11/10/2025 23:42</t>
  </si>
  <si>
    <t>FXW34</t>
  </si>
  <si>
    <t>สมจิตร์ บัวมาตร</t>
  </si>
  <si>
    <t>บ้านหนองตานา 167 หมู่.3 · โสกปลาดุก/ Sok Pla Duk
หนองบัวระเหว/ Nong Bua Raweชัยภูมิ/ Chaiyaphum
36250</t>
  </si>
  <si>
    <t>36250</t>
  </si>
  <si>
    <t>660648906739</t>
  </si>
  <si>
    <t>11/10/2025 23:39</t>
  </si>
  <si>
    <t>TH33087V4SQ92E</t>
  </si>
  <si>
    <t>FXW32</t>
  </si>
  <si>
    <t>ก***ิศักดิ์ เ***ญสุข</t>
  </si>
  <si>
    <t>11/10/2025 23:25</t>
  </si>
  <si>
    <t>764980808351</t>
  </si>
  <si>
    <t>FXW31</t>
  </si>
  <si>
    <t>******่าคา, อำเภออัมพวา ตำบลท่าคา อำเภออัมพวา จังหวัดสมุทรสงคราม 75110</t>
  </si>
  <si>
    <t>75110</t>
  </si>
  <si>
    <t>11/10/2025 23:50</t>
  </si>
  <si>
    <t>TH17037V5CX05C</t>
  </si>
  <si>
    <t>11/10/2025 23:22</t>
  </si>
  <si>
    <t>FXW30</t>
  </si>
  <si>
    <t>สารีย์ จีนพันธ์</t>
  </si>
  <si>
    <t>แฟลตลูกแก้วหลังเคแอนด์เค 17 ซอยบุญราช ถนนสามชัย · หาดใหญ่/ Hat Yai
หาดใหญ่/ Hat Yaiสงขลา/ Songkhla
90110</t>
  </si>
  <si>
    <t>660819636256</t>
  </si>
  <si>
    <t>11/10/2025 23:09</t>
  </si>
  <si>
    <t>LEXPU0617346586</t>
  </si>
  <si>
    <t>FXW29</t>
  </si>
  <si>
    <t>สงขลา บัวแก้ว</t>
  </si>
  <si>
    <t>เลขที่ 16/27 ถ.กม2 ฝังขวา หอพักศรัณยพงค์ · อรัญประเทศ/ Aranyaprathet
อรัญประเทศ/ Aranyaprathetสระแก้ว/ Sa Kaeo
27120</t>
  </si>
  <si>
    <t>660806570400</t>
  </si>
  <si>
    <t>LEXPU0617345614</t>
  </si>
  <si>
    <t>FXW28</t>
  </si>
  <si>
    <t>ว*****า</t>
  </si>
  <si>
    <t>******เสา, อำเภอกระทุ่มแบน ตำบลท่าเสา อำเภอกระทุ่มแบน จังหวัดสมุทรสาคร 74110</t>
  </si>
  <si>
    <t>11/10/2025 23:31</t>
  </si>
  <si>
    <t>TH16027V4TQ58J</t>
  </si>
  <si>
    <t>11/10/2025 23:01</t>
  </si>
  <si>
    <t>FXW26</t>
  </si>
  <si>
    <t>น*** แ***วิจิตร</t>
  </si>
  <si>
    <t>11/10/2025 22:48</t>
  </si>
  <si>
    <t>764996282293</t>
  </si>
  <si>
    <t>FXW24</t>
  </si>
  <si>
    <t>ป***า​ เ***สุข</t>
  </si>
  <si>
    <t>11/10/2025 22:36</t>
  </si>
  <si>
    <t>764988287291</t>
  </si>
  <si>
    <t>FXW23</t>
  </si>
  <si>
    <t>ศ***ร ส***</t>
  </si>
  <si>
    <t>11/10/2025 22:33</t>
  </si>
  <si>
    <t>764996305393</t>
  </si>
  <si>
    <t>FXW22</t>
  </si>
  <si>
    <t>N*** M*** S** K***</t>
  </si>
  <si>
    <t>Chiang Rai</t>
  </si>
  <si>
    <t>764905608353</t>
  </si>
  <si>
    <t>FXW21</t>
  </si>
  <si>
    <t>11/10/2025 22:31</t>
  </si>
  <si>
    <t>764983408350</t>
  </si>
  <si>
    <t>FXW20</t>
  </si>
  <si>
    <t>ว***ี ส***กุล</t>
  </si>
  <si>
    <t>11/10/2025 22:30</t>
  </si>
  <si>
    <t>764938544241</t>
  </si>
  <si>
    <t>FXW18</t>
  </si>
  <si>
    <t>น*** ร***าภรณ์ แ***ทอง</t>
  </si>
  <si>
    <t>11/10/2025 22:22</t>
  </si>
  <si>
    <t>764968701210</t>
  </si>
  <si>
    <t>FXW17</t>
  </si>
  <si>
    <t>ธ***ต โ***แวง</t>
  </si>
  <si>
    <t>11/10/2025 22:14</t>
  </si>
  <si>
    <t>764906501402</t>
  </si>
  <si>
    <t>FXW16</t>
  </si>
  <si>
    <t>ป***ยัด อ***ะชื่น</t>
  </si>
  <si>
    <t>11/10/2025 22:05</t>
  </si>
  <si>
    <t>764902300400</t>
  </si>
  <si>
    <t>FXW15</t>
  </si>
  <si>
    <t>11/10/2025 21:47</t>
  </si>
  <si>
    <t>764973508401</t>
  </si>
  <si>
    <t>FXW14</t>
  </si>
  <si>
    <t>ธ***์นรี จ***ภาคย์ชานนทน์</t>
  </si>
  <si>
    <t>11/10/2025 21:35</t>
  </si>
  <si>
    <t>764975415293</t>
  </si>
  <si>
    <t>11/10/2025 21:34</t>
  </si>
  <si>
    <t>FXW13</t>
  </si>
  <si>
    <t>พ***ี ส***หอม</t>
  </si>
  <si>
    <t>11/10/2025 21:27</t>
  </si>
  <si>
    <t>764922692240</t>
  </si>
  <si>
    <t>FXW12</t>
  </si>
  <si>
    <t>ทายตำ</t>
  </si>
  <si>
    <t>ชุมชนร่มเย็น 28////499999 ซอยย 2//17 าาาสส7676788 · คูคต/ Khu Khot
ลำลูกกา/ Lam Luk Kaปทุมธานี/ Pathum Thani
12130</t>
  </si>
  <si>
    <t>660853628486</t>
  </si>
  <si>
    <t>11/10/2025 21:26</t>
  </si>
  <si>
    <t>LEXPU0617351635</t>
  </si>
  <si>
    <t>FXW11</t>
  </si>
  <si>
    <t>น** บ***า พ***ัญญา</t>
  </si>
  <si>
    <t>11/10/2025 21:12</t>
  </si>
  <si>
    <t>764926733233</t>
  </si>
  <si>
    <t>FXW10</t>
  </si>
  <si>
    <t>764952445213</t>
  </si>
  <si>
    <t>FXW9</t>
  </si>
  <si>
    <t>น***ชยันต์  ย***กดี</t>
  </si>
  <si>
    <t>11/10/2025 21:10</t>
  </si>
  <si>
    <t>764978614212</t>
  </si>
  <si>
    <t>FXW8</t>
  </si>
  <si>
    <t>ส***รัตน์ ห***แนบกลาง</t>
  </si>
  <si>
    <t>11/10/2025 21:06</t>
  </si>
  <si>
    <t>THT4411274Z6W1Z</t>
  </si>
  <si>
    <t>FXW7</t>
  </si>
  <si>
    <t>ป***นุช อ***ุวรรณ</t>
  </si>
  <si>
    <t>11/10/2025 21:03</t>
  </si>
  <si>
    <t>764905105344</t>
  </si>
  <si>
    <t>11/10/2025 21:04</t>
  </si>
  <si>
    <t>FXW6</t>
  </si>
  <si>
    <t>ภ***วิชญ์  บ***ระ</t>
  </si>
  <si>
    <t>11/10/2025 21:02</t>
  </si>
  <si>
    <t>764944086303</t>
  </si>
  <si>
    <t>FXW5</t>
  </si>
  <si>
    <t>ส***มิ พ***ิลา</t>
  </si>
  <si>
    <t>11/10/2025 20:56</t>
  </si>
  <si>
    <t>764965002351</t>
  </si>
  <si>
    <t>FXW4</t>
  </si>
  <si>
    <t>11/10/2025 20:53</t>
  </si>
  <si>
    <t>764988400352</t>
  </si>
  <si>
    <t>FXW3</t>
  </si>
  <si>
    <t>u***6779423014453</t>
  </si>
  <si>
    <t>764921649214</t>
  </si>
  <si>
    <t>FXW2</t>
  </si>
  <si>
    <t>ส***ักษณ์  อ***สูงเนิน</t>
  </si>
  <si>
    <t>11/10/2025 20:41</t>
  </si>
  <si>
    <t>764986907215</t>
  </si>
  <si>
    <t>FXW1</t>
  </si>
  <si>
    <t>ด***าว</t>
  </si>
  <si>
    <t>11/10/2025 20:28</t>
  </si>
  <si>
    <t>764914290243</t>
  </si>
  <si>
    <t>FXW0</t>
  </si>
  <si>
    <t>ก***ภัทร ฯ</t>
  </si>
  <si>
    <t>11/10/2025 20:25</t>
  </si>
  <si>
    <t>764953795281</t>
  </si>
  <si>
    <t>FXV99</t>
  </si>
  <si>
    <t>ก***ิมา อ***ะคุณ</t>
  </si>
  <si>
    <t>11/10/2025 20:22</t>
  </si>
  <si>
    <t>THT090727500R3Z</t>
  </si>
  <si>
    <t>FXV97</t>
  </si>
  <si>
    <t>ธ* ภ***แสง</t>
  </si>
  <si>
    <t>11/10/2025 20:17</t>
  </si>
  <si>
    <t>THT4307274Z0J7Z</t>
  </si>
  <si>
    <t>FXV96</t>
  </si>
  <si>
    <t>N*** N***</t>
  </si>
  <si>
    <t>11/10/2025 20:05</t>
  </si>
  <si>
    <t>764929899230</t>
  </si>
  <si>
    <t>FXV95</t>
  </si>
  <si>
    <t>ร***ค้าตาโมท</t>
  </si>
  <si>
    <t>11/10/2025 20:04</t>
  </si>
  <si>
    <t>764924396283</t>
  </si>
  <si>
    <t>FXV94</t>
  </si>
  <si>
    <t>ธ***ศักดิ์</t>
  </si>
  <si>
    <t>11/10/2025 20:03</t>
  </si>
  <si>
    <t>764986144252</t>
  </si>
  <si>
    <t>FXV93</t>
  </si>
  <si>
    <t>11/10/2025 20:01</t>
  </si>
  <si>
    <t>764949045210</t>
  </si>
  <si>
    <t>11/10/2025 20:00</t>
  </si>
  <si>
    <t>FXV92</t>
  </si>
  <si>
    <t>ป***าภรณ์</t>
  </si>
  <si>
    <t>11/10/2025 19:58</t>
  </si>
  <si>
    <t>764964341260</t>
  </si>
  <si>
    <t>FXV91</t>
  </si>
  <si>
    <t>ธ***ต พ***อง</t>
  </si>
  <si>
    <t>11/10/2025 19:57</t>
  </si>
  <si>
    <t>THT0304274Y8U5Z</t>
  </si>
  <si>
    <t>FXV90</t>
  </si>
  <si>
    <t>น***าว ส***กษณ์ ช***ประดิษฐ์</t>
  </si>
  <si>
    <t>11/10/2025 19:54</t>
  </si>
  <si>
    <t>THT0123274Z229Z</t>
  </si>
  <si>
    <t>FXV89</t>
  </si>
  <si>
    <t>u***7081094228134</t>
  </si>
  <si>
    <t>11/10/2025 19:48</t>
  </si>
  <si>
    <t>764973216232</t>
  </si>
  <si>
    <t>11/10/2025 19:49</t>
  </si>
  <si>
    <t>FXV88</t>
  </si>
  <si>
    <t>น** พ***ิมลดา           ส***ติ</t>
  </si>
  <si>
    <t>11/10/2025 19:44</t>
  </si>
  <si>
    <t>764932099234</t>
  </si>
  <si>
    <t>FXV86</t>
  </si>
  <si>
    <t>ก***าวีร์</t>
  </si>
  <si>
    <t>11/10/2025 19:42</t>
  </si>
  <si>
    <t>764995593250</t>
  </si>
  <si>
    <t>11/10/2025 19:41</t>
  </si>
  <si>
    <t>FXV85</t>
  </si>
  <si>
    <t>บ***ย็น</t>
  </si>
  <si>
    <t>11/10/2025 19:35</t>
  </si>
  <si>
    <t>THT100327478T4Z</t>
  </si>
  <si>
    <t>FXV84</t>
  </si>
  <si>
    <t>อ** เ***ินทร์</t>
  </si>
  <si>
    <t>11/10/2025 19:33</t>
  </si>
  <si>
    <t>764985493215</t>
  </si>
  <si>
    <t>FXV83</t>
  </si>
  <si>
    <t>******ินทร์ แขวงหนองบอน ซ.ศรีนคริน 53 แขวงหนองบอน เขตประเวศ จังหวัดกรุงเทพมหานคร 10250</t>
  </si>
  <si>
    <t>11/10/2025 20:02</t>
  </si>
  <si>
    <t>TH01287V4TUR1C1</t>
  </si>
  <si>
    <t>11/10/2025 19:32</t>
  </si>
  <si>
    <t>FXV82</t>
  </si>
  <si>
    <t>11/10/2025 19:23</t>
  </si>
  <si>
    <t>THT10032744AE4Z</t>
  </si>
  <si>
    <t>FXV81</t>
  </si>
  <si>
    <t>ร***ีวรรณ  พ***ประยูร</t>
  </si>
  <si>
    <t>11/10/2025 19:19</t>
  </si>
  <si>
    <t>764959393262</t>
  </si>
  <si>
    <t>11/10/2025 19:18</t>
  </si>
  <si>
    <t>FXV80</t>
  </si>
  <si>
    <t>ไ***ัตน์ ฮ***สุวรรณ</t>
  </si>
  <si>
    <t>11/10/2025 19:14</t>
  </si>
  <si>
    <t>764972548266</t>
  </si>
  <si>
    <t>FXV79</t>
  </si>
  <si>
    <t>11/10/2025 19:12</t>
  </si>
  <si>
    <t>THT10032743BA8Z</t>
  </si>
  <si>
    <t>FXV78</t>
  </si>
  <si>
    <t>พ*** โ***สา</t>
  </si>
  <si>
    <t>11/10/2025 19:02</t>
  </si>
  <si>
    <t>THT28042744536Z</t>
  </si>
  <si>
    <t>FXV76</t>
  </si>
  <si>
    <t>แม่ชีพัชรา  สุนทรารชุน</t>
  </si>
  <si>
    <t>71/1 หมู่ 7 วัดน้อยเจริญธรรม ต.ต้นโพธิ์
เมืองสิงห์บุรี/ Mueang Sing Buriสิงห์บุรี/ Sing Buri
16000</t>
  </si>
  <si>
    <t>660852091349</t>
  </si>
  <si>
    <t>11/10/2025 18:57</t>
  </si>
  <si>
    <t>LEXPU0617375479</t>
  </si>
  <si>
    <t>FXV75</t>
  </si>
  <si>
    <t>เ***รียก…..พี่เปิ้ล</t>
  </si>
  <si>
    <t>11/10/2025 18:54</t>
  </si>
  <si>
    <t>764915499224</t>
  </si>
  <si>
    <t>FXV74</t>
  </si>
  <si>
    <t>เ***ยา แ***ันทึก</t>
  </si>
  <si>
    <t>11/10/2025 18:53</t>
  </si>
  <si>
    <t>764922617222</t>
  </si>
  <si>
    <t>FXV73</t>
  </si>
  <si>
    <t>ป******ฑ</t>
  </si>
  <si>
    <t>******อ ตำบลหนองปลาหมอ อำเภอบ้านโป่ง จังหวัดราชบุรี 70110</t>
  </si>
  <si>
    <t>11/10/2025 18:52</t>
  </si>
  <si>
    <t>TH12047V5BY48L</t>
  </si>
  <si>
    <t>11/10/2025 18:51</t>
  </si>
  <si>
    <t>FXV72</t>
  </si>
  <si>
    <t>11/10/2025 18:49</t>
  </si>
  <si>
    <t>764906206326</t>
  </si>
  <si>
    <t>FXV71</t>
  </si>
  <si>
    <t>บ***า  พ***า</t>
  </si>
  <si>
    <t>11/10/2025 18:47</t>
  </si>
  <si>
    <t>764926703365</t>
  </si>
  <si>
    <t>FXV69</t>
  </si>
  <si>
    <t>ก***รรณ โ***าม</t>
  </si>
  <si>
    <t>11/10/2025 18:45</t>
  </si>
  <si>
    <t>764903099306</t>
  </si>
  <si>
    <t>FXV68</t>
  </si>
  <si>
    <t>ก***า ก***นเวท</t>
  </si>
  <si>
    <t>11/10/2025 18:43</t>
  </si>
  <si>
    <t>764963108346</t>
  </si>
  <si>
    <t>FXV67</t>
  </si>
  <si>
    <t>******ม่ ตำบลส้านนาหนองใหม่ อำเภอเวียงสา จังหวัดน่าน 55110</t>
  </si>
  <si>
    <t>55110</t>
  </si>
  <si>
    <t>11/10/2025 18:42</t>
  </si>
  <si>
    <t>TH52077V56EH7L</t>
  </si>
  <si>
    <t>FXV66</t>
  </si>
  <si>
    <t>ย***ี โ***มะ</t>
  </si>
  <si>
    <t>764965699223</t>
  </si>
  <si>
    <t>FXV65</t>
  </si>
  <si>
    <t>ว***า</t>
  </si>
  <si>
    <t>11/10/2025 18:40</t>
  </si>
  <si>
    <t>764998096225</t>
  </si>
  <si>
    <t>FXV64</t>
  </si>
  <si>
    <t>ณ***ภัทร ว***เพชร</t>
  </si>
  <si>
    <t>11/10/2025 18:38</t>
  </si>
  <si>
    <t>THT64192742JF8Z</t>
  </si>
  <si>
    <t>11/10/2025 18:39</t>
  </si>
  <si>
    <t>FXV63</t>
  </si>
  <si>
    <t>บ***ามิน</t>
  </si>
  <si>
    <t>11/10/2025 18:36</t>
  </si>
  <si>
    <t>764981495235</t>
  </si>
  <si>
    <t>FXV62</t>
  </si>
  <si>
    <t>กนกพร ดินแดง</t>
  </si>
  <si>
    <t>195/1 ม.13
โพธิ์ประทับช้าง/ Pho Prathap Changพิจิตร/ Phichit
66190</t>
  </si>
  <si>
    <t>66190</t>
  </si>
  <si>
    <t>660821684794</t>
  </si>
  <si>
    <t>11/10/2025 18:32</t>
  </si>
  <si>
    <t>TH62037V4VC33E</t>
  </si>
  <si>
    <t>FXV61</t>
  </si>
  <si>
    <t>สมพร ปลัดดินแดน</t>
  </si>
  <si>
    <t>75 หมู่ 3 ตำบล ม่วงชุม บ้านหลังสีฟ้า · ท่าม่วง/ Tha Muang
ท่าม่วง/ Tha Muangกาญจนบุรี/ Kanchanaburi
71110</t>
  </si>
  <si>
    <t>71110</t>
  </si>
  <si>
    <t>660611830290</t>
  </si>
  <si>
    <t>11/10/2025 18:31</t>
  </si>
  <si>
    <t>LEXPU0617416975</t>
  </si>
  <si>
    <t>11/10/2025 18:30</t>
  </si>
  <si>
    <t>FXV60</t>
  </si>
  <si>
    <t>ป***สรา   ม***</t>
  </si>
  <si>
    <t>11/10/2025 18:28</t>
  </si>
  <si>
    <t>764906880301</t>
  </si>
  <si>
    <t>FXV59</t>
  </si>
  <si>
    <t>น***ัฎฐ์เมธี  อ***ิมาพันธุกร</t>
  </si>
  <si>
    <t>11/10/2025 18:26</t>
  </si>
  <si>
    <t>764967105361</t>
  </si>
  <si>
    <t>FXV58</t>
  </si>
  <si>
    <t>ม***ี พ***วัสดิ์</t>
  </si>
  <si>
    <t>11/10/2025 18:21</t>
  </si>
  <si>
    <t>764994306366</t>
  </si>
  <si>
    <t>FXV56</t>
  </si>
  <si>
    <t>อ*** เ***ใจ</t>
  </si>
  <si>
    <t>11/10/2025 17:55</t>
  </si>
  <si>
    <t>764956904364</t>
  </si>
  <si>
    <t>FXV55</t>
  </si>
  <si>
    <t>ส***ัดดายอดขาว</t>
  </si>
  <si>
    <t>11/10/2025 17:53</t>
  </si>
  <si>
    <t>764930297235</t>
  </si>
  <si>
    <t>FXV54</t>
  </si>
  <si>
    <t>ยอดยิ่ง วัดพระยา</t>
  </si>
  <si>
    <t>113 ม.5 ต.ทุ่งเบญจา อ.ท่าใหม่ จันทบุรี
ท่าใหม่/ Tha Maiจันทบุรี/ Chanthaburi
22170</t>
  </si>
  <si>
    <t>22170</t>
  </si>
  <si>
    <t>660646159987</t>
  </si>
  <si>
    <t>11/10/2025 17:46</t>
  </si>
  <si>
    <t>LEXDO0170907637</t>
  </si>
  <si>
    <t>11/10/2025 17:45</t>
  </si>
  <si>
    <t>FXV53</t>
  </si>
  <si>
    <t>ไ***าะ  น***ิยม</t>
  </si>
  <si>
    <t>THT0203274Y1S1Z</t>
  </si>
  <si>
    <t>FXV52</t>
  </si>
  <si>
    <t>ศ***ุฒิ เ***สีดา</t>
  </si>
  <si>
    <t>THT0204274Y449Z</t>
  </si>
  <si>
    <t>FXV51</t>
  </si>
  <si>
    <t>11/10/2025 17:40</t>
  </si>
  <si>
    <t>764985844210</t>
  </si>
  <si>
    <t>FXV50</t>
  </si>
  <si>
    <t>ก***์ณพัชร์</t>
  </si>
  <si>
    <t>11/10/2025 17:35</t>
  </si>
  <si>
    <t>764972699234</t>
  </si>
  <si>
    <t>FXV48</t>
  </si>
  <si>
    <t>สานกก</t>
  </si>
  <si>
    <t>ชุมชนร่มเย็น 28///499999999 ซอยย 2/17 ดยกยดย398393 · คูคต/ Khu Khot
ลำลูกกา/ Lam Luk Kaปทุมธานี/ Pathum Thani
12130</t>
  </si>
  <si>
    <t>660967540469</t>
  </si>
  <si>
    <t>11/10/2025 17:33</t>
  </si>
  <si>
    <t>LEXPU0617375139</t>
  </si>
  <si>
    <t>FXV47</t>
  </si>
  <si>
    <t>จ******ว</t>
  </si>
  <si>
    <t>******3, ตำบลในเมือง, อำเภอเมืองนครราชสีมา ตำบลในเมือง อำเภอเมืองนครราชสีมา จังหวัดนครราชสีมา 30000</t>
  </si>
  <si>
    <t>11/10/2025 17:29</t>
  </si>
  <si>
    <t>TH27017V5AX35A0</t>
  </si>
  <si>
    <t>11/10/2025 17:28</t>
  </si>
  <si>
    <t>FXV46</t>
  </si>
  <si>
    <t>ส***ญญา ค***ทอง</t>
  </si>
  <si>
    <t>764976397253</t>
  </si>
  <si>
    <t>FXV45</t>
  </si>
  <si>
    <t>M* T*** b* “***nan”</t>
  </si>
  <si>
    <t>11/10/2025 17:27</t>
  </si>
  <si>
    <t>THT3801274XW25Z</t>
  </si>
  <si>
    <t>FXV44</t>
  </si>
  <si>
    <t>ว***ี อ***คำ</t>
  </si>
  <si>
    <t>764965991274</t>
  </si>
  <si>
    <t>11/10/2025 17:26</t>
  </si>
  <si>
    <t>FXV42</t>
  </si>
  <si>
    <t>คุณมยุรา จิตรีชัย</t>
  </si>
  <si>
    <t>ไอบริจคอนโด 91/52 ม.15 ตึกส้ม ต.บางหญ้าแพรก ชั้น6
พระประแดง/ Phra Pradaengสมุทรปราการ/ Samut Prakan
10130</t>
  </si>
  <si>
    <t>660845352047</t>
  </si>
  <si>
    <t>11/10/2025 17:19</t>
  </si>
  <si>
    <t>LEXPU0617372248</t>
  </si>
  <si>
    <t>FXV41</t>
  </si>
  <si>
    <t>ค******ญ</t>
  </si>
  <si>
    <t>******ยนขามพิทยาคม เลยโค้ง บ้านโคกกุง ร้านขายข้าวโพด ร้านที่ 2 ตำบลบ้านขาม อำเภอเมืองหนองบัวลำภู จังหวัดหนองบัวลำภู 39000</t>
  </si>
  <si>
    <t>11/10/2025 17:18</t>
  </si>
  <si>
    <t>TH36017V5C840F</t>
  </si>
  <si>
    <t>FXV39</t>
  </si>
  <si>
    <t>ส***า  พ***ก</t>
  </si>
  <si>
    <t>11/10/2025 17:12</t>
  </si>
  <si>
    <t>764985595194</t>
  </si>
  <si>
    <t>FXV38</t>
  </si>
  <si>
    <t>ท***ี จ***ร์ขาวป่อง</t>
  </si>
  <si>
    <t>11/10/2025 17:10</t>
  </si>
  <si>
    <t>764960197260</t>
  </si>
  <si>
    <t>FXV37</t>
  </si>
  <si>
    <t>11/10/2025 17:07</t>
  </si>
  <si>
    <t>THT74042742W48Z</t>
  </si>
  <si>
    <t>FXV36</t>
  </si>
  <si>
    <t>TH36017V5C110F</t>
  </si>
  <si>
    <t>FXV35</t>
  </si>
  <si>
    <t>อ***รรณ บ***รรม</t>
  </si>
  <si>
    <t>11/10/2025 17:02</t>
  </si>
  <si>
    <t>764997299216</t>
  </si>
  <si>
    <t>FXV34</t>
  </si>
  <si>
    <t>764908943256</t>
  </si>
  <si>
    <t>FXV33</t>
  </si>
  <si>
    <t>โ***ัย เ***มทอง</t>
  </si>
  <si>
    <t>11/10/2025 16:57</t>
  </si>
  <si>
    <t>THT08012742S32Z</t>
  </si>
  <si>
    <t>FXV32</t>
  </si>
  <si>
    <t>น***ุรินทร์   ก***อด</t>
  </si>
  <si>
    <t>11/10/2025 16:55</t>
  </si>
  <si>
    <t>764968694221</t>
  </si>
  <si>
    <t>11/10/2025 16:56</t>
  </si>
  <si>
    <t>FXV31</t>
  </si>
  <si>
    <t>L***hun A***thawasu</t>
  </si>
  <si>
    <t>11/10/2025 16:50</t>
  </si>
  <si>
    <t>764978740245</t>
  </si>
  <si>
    <t>FXV30</t>
  </si>
  <si>
    <t>ด***ี แ***รัพย์</t>
  </si>
  <si>
    <t>11/10/2025 16:41</t>
  </si>
  <si>
    <t>764904085304</t>
  </si>
  <si>
    <t>FXV29</t>
  </si>
  <si>
    <t>ป***ี แ***มบูรณ์</t>
  </si>
  <si>
    <t>11/10/2025 16:37</t>
  </si>
  <si>
    <t>764900909404</t>
  </si>
  <si>
    <t>FXV28</t>
  </si>
  <si>
    <t>ว***า  ท***าติ</t>
  </si>
  <si>
    <t>11/10/2025 16:35</t>
  </si>
  <si>
    <t>764931306403</t>
  </si>
  <si>
    <t>FXV27</t>
  </si>
  <si>
    <t>11/10/2025 17:04</t>
  </si>
  <si>
    <t>TH19057V56B81E</t>
  </si>
  <si>
    <t>FXV25</t>
  </si>
  <si>
    <t>ก******ร</t>
  </si>
  <si>
    <t>******าพงศ์ 2, ตำบลบึงคำพร้อย, อำเภอลำลูกกา ตำบลบึงคำพร้อย อำเภอลำลูกกา จังหวัดปทุมธานี 12150</t>
  </si>
  <si>
    <t>11/10/2025 16:28</t>
  </si>
  <si>
    <t>TH04067V52UK0C</t>
  </si>
  <si>
    <t>FXV23</t>
  </si>
  <si>
    <t>น***ศ  ห***พุทธวงกูร</t>
  </si>
  <si>
    <t>11/10/2025 16:17</t>
  </si>
  <si>
    <t>764964192263</t>
  </si>
  <si>
    <t>FXV22</t>
  </si>
  <si>
    <t>TH04037V56PS0E</t>
  </si>
  <si>
    <t>11/10/2025 16:07</t>
  </si>
  <si>
    <t>FXV21</t>
  </si>
  <si>
    <t>ป******​</t>
  </si>
  <si>
    <t>******บลดีลัง อำเภอพัฒนานิคม จังหวัดลพบุรี 15220</t>
  </si>
  <si>
    <t>15220</t>
  </si>
  <si>
    <t>11/10/2025 16:18</t>
  </si>
  <si>
    <t>TH07027V5CEU6D</t>
  </si>
  <si>
    <t>11/10/2025 15:48</t>
  </si>
  <si>
    <t>FXV19</t>
  </si>
  <si>
    <t>ส***ง ก***ก้ว</t>
  </si>
  <si>
    <t>11/10/2025 15:40</t>
  </si>
  <si>
    <t>THT012427432T0Z</t>
  </si>
  <si>
    <t>11/10/2025 15:41</t>
  </si>
  <si>
    <t>FXV18</t>
  </si>
  <si>
    <t>อ*** แ***ี้</t>
  </si>
  <si>
    <t>764942393272</t>
  </si>
  <si>
    <t>FXV17</t>
  </si>
  <si>
    <t>อ***ต์  ก***ิกูล</t>
  </si>
  <si>
    <t>764910892222</t>
  </si>
  <si>
    <t>FXV16</t>
  </si>
  <si>
    <t>ส***า ม***รสุวรรณ์</t>
  </si>
  <si>
    <t>11/10/2025 15:39</t>
  </si>
  <si>
    <t>764909110210</t>
  </si>
  <si>
    <t>FXV15</t>
  </si>
  <si>
    <t>บ***รือน</t>
  </si>
  <si>
    <t>11/10/2025 15:38</t>
  </si>
  <si>
    <t>764956701342</t>
  </si>
  <si>
    <t>FXV14</t>
  </si>
  <si>
    <t>Kaori Jitjaidee</t>
  </si>
  <si>
    <t>3/44 มบ.เสรีอ่อนนุช 70/1 สุขุมวิช77 แขวงประเวศ เขตสวนประเวศ จังหวัดกรุงเทพมหานคร 10250</t>
  </si>
  <si>
    <t>0812656445</t>
  </si>
  <si>
    <t>11/10/2025 15:37</t>
  </si>
  <si>
    <t>WA034070990TH</t>
  </si>
  <si>
    <t>11/10/2025 15:35</t>
  </si>
  <si>
    <t>FXV13</t>
  </si>
  <si>
    <t>ยุภาพร ทนโกจารย์</t>
  </si>
  <si>
    <t>3 หมู่ 2 ต.ทุ่งคา
อ.เมือง จ.ชุมพร  86000</t>
  </si>
  <si>
    <t>86000</t>
  </si>
  <si>
    <t>0644519949</t>
  </si>
  <si>
    <t>11/10/2025 13:19</t>
  </si>
  <si>
    <t>WB011766708TH</t>
  </si>
  <si>
    <t>11/10/2025 15:33</t>
  </si>
  <si>
    <t>FXV12</t>
  </si>
  <si>
    <t>ใกสก กสก</t>
  </si>
  <si>
    <t>ชุมชนร่มเย็น 28///499999999 ซแยย2/17 ว่วดว399383 · คูคต/ Khu Khot
ลำลูกกา/ Lam Luk Kaปทุมธานี/ Pathum Thani
12130</t>
  </si>
  <si>
    <t>660927576404</t>
  </si>
  <si>
    <t>11/10/2025 15:29</t>
  </si>
  <si>
    <t>LEXPU0617375128</t>
  </si>
  <si>
    <t>FXV11</t>
  </si>
  <si>
    <t>เฉลียว นามสุข</t>
  </si>
  <si>
    <t>845/16
ซอยจันทร์43แยก33
แขวงทุ่งวัดดอน
เขตสาทร
กรุงเทพ 10120</t>
  </si>
  <si>
    <t>0997547467</t>
  </si>
  <si>
    <t>WA034071006TH</t>
  </si>
  <si>
    <t>FXV10</t>
  </si>
  <si>
    <t>ว***รัตน์  ค***ไพทูลย์</t>
  </si>
  <si>
    <t>11/10/2025 15:28</t>
  </si>
  <si>
    <t>764925286296</t>
  </si>
  <si>
    <t>FXV8</t>
  </si>
  <si>
    <t>พ***พรรณ</t>
  </si>
  <si>
    <t>11/10/2025 15:16</t>
  </si>
  <si>
    <t>764908893302</t>
  </si>
  <si>
    <t>FXV7</t>
  </si>
  <si>
    <t>ท***  เ***งกระจ่าง</t>
  </si>
  <si>
    <t>11/10/2025 15:10</t>
  </si>
  <si>
    <t>764987311255</t>
  </si>
  <si>
    <t>FXV5</t>
  </si>
  <si>
    <t>c***yaluckhasthee</t>
  </si>
  <si>
    <t>11/10/2025 15:06</t>
  </si>
  <si>
    <t>764952503361</t>
  </si>
  <si>
    <t>FXV4</t>
  </si>
  <si>
    <t>11/10/2025 15:03</t>
  </si>
  <si>
    <t>764903302365</t>
  </si>
  <si>
    <t>FXV3</t>
  </si>
  <si>
    <t>ป***ภรณ์  ม***ง</t>
  </si>
  <si>
    <t>11/10/2025 15:01</t>
  </si>
  <si>
    <t>764905705336</t>
  </si>
  <si>
    <t>FXV2</t>
  </si>
  <si>
    <t>ก*** เ***อนกลาง</t>
  </si>
  <si>
    <t>11/10/2025 14:55</t>
  </si>
  <si>
    <t>764934394276</t>
  </si>
  <si>
    <t>FXV1</t>
  </si>
  <si>
    <t>เ***ิรา พ***เมือง</t>
  </si>
  <si>
    <t>11/10/2025 14:54</t>
  </si>
  <si>
    <t>764967503252</t>
  </si>
  <si>
    <t>FXU99</t>
  </si>
  <si>
    <t>j***</t>
  </si>
  <si>
    <t>11/10/2025 14:53</t>
  </si>
  <si>
    <t>THT030427432N6Z</t>
  </si>
  <si>
    <t>ครีมฮอร์นไส้เนยสด ขนมดังใน tiktok 1 กล่อง  6 ชิ้น</t>
  </si>
  <si>
    <t>FXU98</t>
  </si>
  <si>
    <t>นพพร</t>
  </si>
  <si>
    <t>2/34 ซอยพระยาตรัง 2 ถ.พระยาตรัง · วัดใหม่/ Wat Mai
เมืองจันทบุรี/ Mueang Chanthaburiจันทบุรี/ Chanthaburi
22000</t>
  </si>
  <si>
    <t>11/10/2025 14:52</t>
  </si>
  <si>
    <t>LEXPU0617352803</t>
  </si>
  <si>
    <t>FXU97</t>
  </si>
  <si>
    <t>น***นงค์</t>
  </si>
  <si>
    <t>11/10/2025 14:51</t>
  </si>
  <si>
    <t>764903094222</t>
  </si>
  <si>
    <t>FXU96</t>
  </si>
  <si>
    <t>S***rat  K***phumee</t>
  </si>
  <si>
    <t>11/10/2025 14:46</t>
  </si>
  <si>
    <t>764926395262</t>
  </si>
  <si>
    <t>11/10/2025 14:44</t>
  </si>
  <si>
    <t>FXU95</t>
  </si>
  <si>
    <t>ม***สา ท***ตรย์</t>
  </si>
  <si>
    <t>11/10/2025 14:43</t>
  </si>
  <si>
    <t>764921490222</t>
  </si>
  <si>
    <t>FXU94</t>
  </si>
  <si>
    <t>u***88457068437113</t>
  </si>
  <si>
    <t>11/10/2025 14:31</t>
  </si>
  <si>
    <t>THT4714274YJN7Z</t>
  </si>
  <si>
    <t>FXU93</t>
  </si>
  <si>
    <t>11/10/2025 14:26</t>
  </si>
  <si>
    <t>764931694236</t>
  </si>
  <si>
    <t>FXU92</t>
  </si>
  <si>
    <t>ท*  น***วงษ์</t>
  </si>
  <si>
    <t>11/10/2025 14:24</t>
  </si>
  <si>
    <t>764992797273</t>
  </si>
  <si>
    <t>FXU91</t>
  </si>
  <si>
    <t>11/10/2025 14:23</t>
  </si>
  <si>
    <t>THT6409274WWR1Z</t>
  </si>
  <si>
    <t>FXU90</t>
  </si>
  <si>
    <t>ย* น***ุญ</t>
  </si>
  <si>
    <t>11/10/2025 14:21</t>
  </si>
  <si>
    <t>764914811231</t>
  </si>
  <si>
    <t>FXU89</t>
  </si>
  <si>
    <t>เ***า ฟ***กุล</t>
  </si>
  <si>
    <t>11/10/2025 14:20</t>
  </si>
  <si>
    <t>THT2501274YEE9Z</t>
  </si>
  <si>
    <t>FXU88</t>
  </si>
  <si>
    <t>จ***ภา   บ***พชา</t>
  </si>
  <si>
    <t>11/10/2025 14:17</t>
  </si>
  <si>
    <t>764952692151</t>
  </si>
  <si>
    <t>11/10/2025 14:19</t>
  </si>
  <si>
    <t>FXU87</t>
  </si>
  <si>
    <t>M***om</t>
  </si>
  <si>
    <t>11/10/2025 14:14</t>
  </si>
  <si>
    <t>THT47132742V12Z</t>
  </si>
  <si>
    <t>11/10/2025 14:16</t>
  </si>
  <si>
    <t>FXU86</t>
  </si>
  <si>
    <t>ฐ***วิมล ว***ทธิ์</t>
  </si>
  <si>
    <t>11/10/2025 14:12</t>
  </si>
  <si>
    <t>764963895220</t>
  </si>
  <si>
    <t>FXU84</t>
  </si>
  <si>
    <t>น***ันต์ พ***ธนสมบัติ</t>
  </si>
  <si>
    <t>11/10/2025 14:06</t>
  </si>
  <si>
    <t>764922713284</t>
  </si>
  <si>
    <t>FXU83</t>
  </si>
  <si>
    <t>สหกกส</t>
  </si>
  <si>
    <t>ชุมชนร่มเย็น ร่มเย็น 28)/49999999 ซแย 2/17 ดสกส8383883 · คูคต/ Khu Khot
ลำลูกกา/ Lam Luk Kaปทุมธานี/ Pathum Thani
12130</t>
  </si>
  <si>
    <t>660856705319</t>
  </si>
  <si>
    <t>11/10/2025 14:11</t>
  </si>
  <si>
    <t>LEXPU0617375064</t>
  </si>
  <si>
    <t>FXU82</t>
  </si>
  <si>
    <t>ฉ***แก้ว เ***รเกิด</t>
  </si>
  <si>
    <t>11/10/2025 14:03</t>
  </si>
  <si>
    <t>764972299302</t>
  </si>
  <si>
    <t>11/10/2025 14:05</t>
  </si>
  <si>
    <t>FXU81</t>
  </si>
  <si>
    <t>ใหนก กส</t>
  </si>
  <si>
    <t>ชุมชนร่มเย็น 28///4999999999 ซอยน 2/17 สส833383 · คูคต/ Khu Khot
ลำลูกกา/ Lam Luk Kaปทุมธานี/ Pathum Thani
12130</t>
  </si>
  <si>
    <t>660957948523</t>
  </si>
  <si>
    <t>11/10/2025 13:56</t>
  </si>
  <si>
    <t>LEXPU0617374837</t>
  </si>
  <si>
    <t>FXU80</t>
  </si>
  <si>
    <t>เ***์น</t>
  </si>
  <si>
    <t>11/10/2025 13:48</t>
  </si>
  <si>
    <t>764953905365</t>
  </si>
  <si>
    <t>11/10/2025 13:49</t>
  </si>
  <si>
    <t>FXU79</t>
  </si>
  <si>
    <t>764960300355</t>
  </si>
  <si>
    <t>FXU78</t>
  </si>
  <si>
    <t>******หนองแหน ตำบลหนองแหน อำเภอพนมสารคาม จังหวัดฉะเชิงเทรา 24120</t>
  </si>
  <si>
    <t>11/10/2025 13:45</t>
  </si>
  <si>
    <t>TH254197067635W</t>
  </si>
  <si>
    <t>FXU77</t>
  </si>
  <si>
    <t>ป***สร ท***งคำ</t>
  </si>
  <si>
    <t>11/10/2025 13:40</t>
  </si>
  <si>
    <t>764941342255</t>
  </si>
  <si>
    <t>FXU76</t>
  </si>
  <si>
    <t>11/10/2025 13:35</t>
  </si>
  <si>
    <t>764955617215</t>
  </si>
  <si>
    <t>FXU75</t>
  </si>
  <si>
    <t>มกรา</t>
  </si>
  <si>
    <t>ชุมชนร่มเย็น 28///49999999999 ซยแย 2/17 แสดสส38838383 · คูคต/ Khu Khot
ลำลูกกา/ Lam Luk Kaปทุมธานี/ Pathum Thani
12130</t>
  </si>
  <si>
    <t>660959784532</t>
  </si>
  <si>
    <t>LEXPU0617374731</t>
  </si>
  <si>
    <t>FXU74</t>
  </si>
  <si>
    <t>จ***าพร ค***</t>
  </si>
  <si>
    <t>11/10/2025 13:23</t>
  </si>
  <si>
    <t>THT3207274Y7J5Z</t>
  </si>
  <si>
    <t>11/10/2025 13:24</t>
  </si>
  <si>
    <t>FXU73</t>
  </si>
  <si>
    <t>อ้อ</t>
  </si>
  <si>
    <t>21 ซอยพระราม3/29
ถนนพระราม3
แขวงบางโพงพาง
เขตยานนาวา
กรุงเทพฯ 10120</t>
  </si>
  <si>
    <t>0898995506</t>
  </si>
  <si>
    <t>11/10/2025 13:26</t>
  </si>
  <si>
    <t>WA034071010TH</t>
  </si>
  <si>
    <t>11/10/2025 13:21</t>
  </si>
  <si>
    <t>FXU72</t>
  </si>
  <si>
    <t>ห***หยก ห***เวียงจันทร์</t>
  </si>
  <si>
    <t>764905316280</t>
  </si>
  <si>
    <t>FXU71</t>
  </si>
  <si>
    <t>ห***ัง แ**</t>
  </si>
  <si>
    <t>11/10/2025 13:20</t>
  </si>
  <si>
    <t>764972119262</t>
  </si>
  <si>
    <t>FXU70</t>
  </si>
  <si>
    <t>เ***ีย์ ด***ทอง</t>
  </si>
  <si>
    <t>11/10/2025 13:18</t>
  </si>
  <si>
    <t>764998196266</t>
  </si>
  <si>
    <t>FXU69</t>
  </si>
  <si>
    <t>T***thikaporn N***nd</t>
  </si>
  <si>
    <t>11/10/2025 13:17</t>
  </si>
  <si>
    <t>THT02012741H14Z</t>
  </si>
  <si>
    <t>FXU68</t>
  </si>
  <si>
    <t>ศ***รัตน บ***ุไร</t>
  </si>
  <si>
    <t>11/10/2025 13:16</t>
  </si>
  <si>
    <t>764916798273</t>
  </si>
  <si>
    <t>FXU65</t>
  </si>
  <si>
    <t>ส***ษา อ***ัมย์</t>
  </si>
  <si>
    <t>11/10/2025 13:08</t>
  </si>
  <si>
    <t>THT2801274YA13Z</t>
  </si>
  <si>
    <t>FXU64</t>
  </si>
  <si>
    <t>ส***ภรณ์ ข***กตุ</t>
  </si>
  <si>
    <t>11/10/2025 13:03</t>
  </si>
  <si>
    <t>764959191275</t>
  </si>
  <si>
    <t>FXU63</t>
  </si>
  <si>
    <t>ส***ญญา อ***เสมอ</t>
  </si>
  <si>
    <t>11/10/2025 12:58</t>
  </si>
  <si>
    <t>764982703251</t>
  </si>
  <si>
    <t>11/10/2025 12:59</t>
  </si>
  <si>
    <t>FXU62</t>
  </si>
  <si>
    <t>พ***ล น***พล</t>
  </si>
  <si>
    <t>11/10/2025 12:56</t>
  </si>
  <si>
    <t>764968197276</t>
  </si>
  <si>
    <t>11/10/2025 12:57</t>
  </si>
  <si>
    <t>FXU59</t>
  </si>
  <si>
    <t>เ***ร์ น***้ะ</t>
  </si>
  <si>
    <t>11/10/2025 12:30</t>
  </si>
  <si>
    <t>THT04022742P28Z</t>
  </si>
  <si>
    <t>FXU58</t>
  </si>
  <si>
    <t>ว***พ็ญ   ส***รณรัตน์</t>
  </si>
  <si>
    <t>11/10/2025 12:27</t>
  </si>
  <si>
    <t>764969794271</t>
  </si>
  <si>
    <t>FXU56</t>
  </si>
  <si>
    <t>แ***์ โ***ชือดหนองกระถิน</t>
  </si>
  <si>
    <t>11/10/2025 12:24</t>
  </si>
  <si>
    <t>764985207243</t>
  </si>
  <si>
    <t>FXU53</t>
  </si>
  <si>
    <t>ส*** ป***นทรงนาม</t>
  </si>
  <si>
    <t>11/10/2025 12:18</t>
  </si>
  <si>
    <t>764980104280</t>
  </si>
  <si>
    <t>FXU52</t>
  </si>
  <si>
    <t>ส*** เ***อบสูงเนิน</t>
  </si>
  <si>
    <t>11/10/2025 12:13</t>
  </si>
  <si>
    <t>764905801236</t>
  </si>
  <si>
    <t>FXU50</t>
  </si>
  <si>
    <t>ส***พร น***ใจ</t>
  </si>
  <si>
    <t>11/10/2025 12:02</t>
  </si>
  <si>
    <t>THT43182742ME0Z</t>
  </si>
  <si>
    <t>FXU49</t>
  </si>
  <si>
    <t>จ***า ด***ี</t>
  </si>
  <si>
    <t>11/10/2025 12:01</t>
  </si>
  <si>
    <t>764988114262</t>
  </si>
  <si>
    <t>FXU48</t>
  </si>
  <si>
    <t>11/10/2025 11:58</t>
  </si>
  <si>
    <t>764900994281</t>
  </si>
  <si>
    <t>FXU47</t>
  </si>
  <si>
    <t>อ***วรรณ</t>
  </si>
  <si>
    <t>11/10/2025 11:57</t>
  </si>
  <si>
    <t>764951190286</t>
  </si>
  <si>
    <t>FXU46</t>
  </si>
  <si>
    <t>ร***วน</t>
  </si>
  <si>
    <t>THT1003274Y753Z</t>
  </si>
  <si>
    <t>11/10/2025 11:55</t>
  </si>
  <si>
    <t>FXU45</t>
  </si>
  <si>
    <t>11/10/2025 11:54</t>
  </si>
  <si>
    <t>764948299301</t>
  </si>
  <si>
    <t>FXU44</t>
  </si>
  <si>
    <t>จ***วรรณ  ไ***ร</t>
  </si>
  <si>
    <t>11/10/2025 11:48</t>
  </si>
  <si>
    <t>764997891291</t>
  </si>
  <si>
    <t>FXU42</t>
  </si>
  <si>
    <t>เ*** เ***รติเจริญสุข</t>
  </si>
  <si>
    <t>11/10/2025 11:40</t>
  </si>
  <si>
    <t>764981293300</t>
  </si>
  <si>
    <t>FXU41</t>
  </si>
  <si>
    <t>น***ดียว เ***ขุนทด</t>
  </si>
  <si>
    <t>11/10/2025 11:36</t>
  </si>
  <si>
    <t>764924490304</t>
  </si>
  <si>
    <t>FXU38</t>
  </si>
  <si>
    <t>น*** พ***ลเงิน</t>
  </si>
  <si>
    <t>11/10/2025 11:25</t>
  </si>
  <si>
    <t>THT0806274Y2G9Z</t>
  </si>
  <si>
    <t>FXU37</t>
  </si>
  <si>
    <t>อ***้ว ม***น</t>
  </si>
  <si>
    <t>764956202323</t>
  </si>
  <si>
    <t>FXU36</t>
  </si>
  <si>
    <t>พ***า เ***ยมสม โ***โอ๋</t>
  </si>
  <si>
    <t>764903098234</t>
  </si>
  <si>
    <t>FXU35</t>
  </si>
  <si>
    <t>ศ******ข</t>
  </si>
  <si>
    <t>******ดน้ำใส ตำบลกุดน้ำใส อำเภอจัตุรัส จังหวัดชัยภูมิ 36130</t>
  </si>
  <si>
    <t>36130</t>
  </si>
  <si>
    <t>11/10/2025 11:22</t>
  </si>
  <si>
    <t>TH255463132132K</t>
  </si>
  <si>
    <t>FXU34</t>
  </si>
  <si>
    <t>จ******ม</t>
  </si>
  <si>
    <t>******คลอง5, ตำบลคลองห้า, อำเภอคลองหลวง ตำบลคลองห้า อำเภอคลองหลวง จังหวัดปทุมธานี 12120</t>
  </si>
  <si>
    <t>11/10/2025 11:16</t>
  </si>
  <si>
    <t>TH253514896731J</t>
  </si>
  <si>
    <t>FXU32</t>
  </si>
  <si>
    <t>u***7602522558873</t>
  </si>
  <si>
    <t>11/10/2025 11:12</t>
  </si>
  <si>
    <t>764963491235</t>
  </si>
  <si>
    <t>FXU31</t>
  </si>
  <si>
    <t>สมาน ทานอุทิศ</t>
  </si>
  <si>
    <t>หนองแซง เลขที่521หมู่4 ตำบลนาตาลอำเภอท่าคันโทจังหวัดกาฬสินธิุ์
ท่าคันโท/ Tha Khanthoกาฬสินธุ์/ Kalasin
46190</t>
  </si>
  <si>
    <t>46190</t>
  </si>
  <si>
    <t>660800196207</t>
  </si>
  <si>
    <t>11/10/2025 11:07</t>
  </si>
  <si>
    <t>520008697264</t>
  </si>
  <si>
    <t>FXU30</t>
  </si>
  <si>
    <t>ส***๋า. ย***ี</t>
  </si>
  <si>
    <t>764973298235</t>
  </si>
  <si>
    <t>FXU29</t>
  </si>
  <si>
    <t>k**</t>
  </si>
  <si>
    <t>11/10/2025 11:05</t>
  </si>
  <si>
    <t>THT0402274X3T1Z</t>
  </si>
  <si>
    <t>FXU28</t>
  </si>
  <si>
    <t>11/10/2025 11:04</t>
  </si>
  <si>
    <t>764932591286</t>
  </si>
  <si>
    <t>FXU27</t>
  </si>
  <si>
    <t>ถ***</t>
  </si>
  <si>
    <t>11/10/2025 10:57</t>
  </si>
  <si>
    <t>764971604375</t>
  </si>
  <si>
    <t>FXU26</t>
  </si>
  <si>
    <t>ส***ศา เ***ยงสมุทร</t>
  </si>
  <si>
    <t>11/10/2025 10:49</t>
  </si>
  <si>
    <t>764992007371</t>
  </si>
  <si>
    <t>FXU25</t>
  </si>
  <si>
    <t>นงค์ลักษณ์ ศรีสงคราม</t>
  </si>
  <si>
    <t>17/2 ม2. ต.ทองเอน. อ.อินทร์บุรี. จ.สิงห์บุรี 16110</t>
  </si>
  <si>
    <t>0983844946</t>
  </si>
  <si>
    <t>11/10/2025 10:45</t>
  </si>
  <si>
    <t>WA034070969TH</t>
  </si>
  <si>
    <t>11/10/2025 10:44</t>
  </si>
  <si>
    <t>FXU24</t>
  </si>
  <si>
    <t>ปราณี มงคลรัตนาสิทธิ์</t>
  </si>
  <si>
    <t>18 ซ.เอกชัย76 ถ.เอกชัย
คลองบางพราน
บางบอน
กรุงเทพฯ 10150</t>
  </si>
  <si>
    <t>0631533657</t>
  </si>
  <si>
    <t>WA034070972TH</t>
  </si>
  <si>
    <t>11/10/2025 10:43</t>
  </si>
  <si>
    <t>FXU23</t>
  </si>
  <si>
    <t>764900805281</t>
  </si>
  <si>
    <t>FXU22</t>
  </si>
  <si>
    <t>11/10/2025 10:42</t>
  </si>
  <si>
    <t>764909206305</t>
  </si>
  <si>
    <t>FXU21</t>
  </si>
  <si>
    <t>ส***ิง ภ***สม</t>
  </si>
  <si>
    <t>764913793206</t>
  </si>
  <si>
    <t>FXU20</t>
  </si>
  <si>
    <t>พ***ี ร***ู้</t>
  </si>
  <si>
    <t>764947432303</t>
  </si>
  <si>
    <t>FXU19</t>
  </si>
  <si>
    <t>ร***สมพร ป***-ส่ง</t>
  </si>
  <si>
    <t>764917813236</t>
  </si>
  <si>
    <t>FXU18</t>
  </si>
  <si>
    <t>11/10/2025 10:40</t>
  </si>
  <si>
    <t>764968103281</t>
  </si>
  <si>
    <t>FXU17</t>
  </si>
  <si>
    <t>764921700266</t>
  </si>
  <si>
    <t>FXU16</t>
  </si>
  <si>
    <t>ก***ทิพย์ ด***ะเคียน</t>
  </si>
  <si>
    <t>11/10/2025 10:36</t>
  </si>
  <si>
    <t>THT04022753445Z</t>
  </si>
  <si>
    <t>FXU15</t>
  </si>
  <si>
    <t>c***t p***amol</t>
  </si>
  <si>
    <t>11/10/2025 10:26</t>
  </si>
  <si>
    <t>764936319221</t>
  </si>
  <si>
    <t>FXU14</t>
  </si>
  <si>
    <t>ณ***์สิณี ม***เฉลิม</t>
  </si>
  <si>
    <t>11/10/2025 10:23</t>
  </si>
  <si>
    <t>764974607375</t>
  </si>
  <si>
    <t>FXU13</t>
  </si>
  <si>
    <t>เ***ลักษณ์  พ***นวล</t>
  </si>
  <si>
    <t>11/10/2025 10:21</t>
  </si>
  <si>
    <t>764912606371</t>
  </si>
  <si>
    <t>FXU12</t>
  </si>
  <si>
    <t>พ***ริ ค***วก</t>
  </si>
  <si>
    <t>11/10/2025 10:20</t>
  </si>
  <si>
    <t>THT40012741E36Z</t>
  </si>
  <si>
    <t>FXU10</t>
  </si>
  <si>
    <t>วิจิตรา​ วัน​ทอง​</t>
  </si>
  <si>
    <t>36 ถ.ปัทมานนท์ ต.ในเมือง อ.เมือง จ.ร้อยเอ็ด
เมืองร้อยเอ็ด/ Mueang Roi Etร้อยเอ็ด/ Roi Et
45000</t>
  </si>
  <si>
    <t>660852707190</t>
  </si>
  <si>
    <t>11/10/2025 10:09</t>
  </si>
  <si>
    <t>LEXPU0617345107</t>
  </si>
  <si>
    <t>FXU9</t>
  </si>
  <si>
    <t>11/10/2025 10:06</t>
  </si>
  <si>
    <t>764941010245</t>
  </si>
  <si>
    <t>FXU8</t>
  </si>
  <si>
    <t>11/10/2025 10:03</t>
  </si>
  <si>
    <t>THT04022744JV6Z</t>
  </si>
  <si>
    <t>FXU7</t>
  </si>
  <si>
    <t>ณ***ดี ย***ยุบล</t>
  </si>
  <si>
    <t>11/10/2025 10:00</t>
  </si>
  <si>
    <t>764913493234</t>
  </si>
  <si>
    <t>11/10/2025 10:01</t>
  </si>
  <si>
    <t>FXU6</t>
  </si>
  <si>
    <t>ว***ส  ฮ***ระคร</t>
  </si>
  <si>
    <t>764915295233</t>
  </si>
  <si>
    <t>FXU5</t>
  </si>
  <si>
    <t>ก***ัตน์ จ***ร์นวล</t>
  </si>
  <si>
    <t>764989305404</t>
  </si>
  <si>
    <t>FXU4</t>
  </si>
  <si>
    <t>บ***ุ้มเบาะรถยนต์ ส***นทร์</t>
  </si>
  <si>
    <t>11/10/2025 09:53</t>
  </si>
  <si>
    <t>764917708402</t>
  </si>
  <si>
    <t>FXU3</t>
  </si>
  <si>
    <t>ไ***า ล***นี</t>
  </si>
  <si>
    <t>11/10/2025 09:50</t>
  </si>
  <si>
    <t>764936831304</t>
  </si>
  <si>
    <t>11/10/2025 09:51</t>
  </si>
  <si>
    <t>FXU2</t>
  </si>
  <si>
    <t>ธ***ารัตน์ ท***่อ</t>
  </si>
  <si>
    <t>11/10/2025 09:46</t>
  </si>
  <si>
    <t>764910311314</t>
  </si>
  <si>
    <t>FXU1</t>
  </si>
  <si>
    <t>น***ย ศ***ณ</t>
  </si>
  <si>
    <t>11/10/2025 09:47</t>
  </si>
  <si>
    <t>764901942254</t>
  </si>
  <si>
    <t>FXT99</t>
  </si>
  <si>
    <t>ส***ญา ห***าก</t>
  </si>
  <si>
    <t>11/10/2025 09:43</t>
  </si>
  <si>
    <t>764906608362</t>
  </si>
  <si>
    <t>FXT98</t>
  </si>
  <si>
    <t>อ***วดี  ท***ัลย์</t>
  </si>
  <si>
    <t>11/10/2025 09:39</t>
  </si>
  <si>
    <t>764974707394</t>
  </si>
  <si>
    <t>FXT96</t>
  </si>
  <si>
    <t>น** พ***ย ร***าว</t>
  </si>
  <si>
    <t>11/10/2025 09:36</t>
  </si>
  <si>
    <t>764961200220</t>
  </si>
  <si>
    <t>11/10/2025 09:35</t>
  </si>
  <si>
    <t>FXT95</t>
  </si>
  <si>
    <t>พ***ธันวา</t>
  </si>
  <si>
    <t>11/10/2025 09:34</t>
  </si>
  <si>
    <t>764908302406</t>
  </si>
  <si>
    <t>FXT94</t>
  </si>
  <si>
    <t>ฐ***ัชต์ จ***สา</t>
  </si>
  <si>
    <t>11/10/2025 09:25</t>
  </si>
  <si>
    <t>764966799273</t>
  </si>
  <si>
    <t>FXT93</t>
  </si>
  <si>
    <t>อ***ักษ์ แ***ก้ว</t>
  </si>
  <si>
    <t>11/10/2025 09:22</t>
  </si>
  <si>
    <t>764904693206</t>
  </si>
  <si>
    <t>FXT92</t>
  </si>
  <si>
    <t>คุณปภาดา บุญนาน</t>
  </si>
  <si>
    <t>72 ม.8 บ้านขามเจริญ
ถ.เหล่านาดี ซ.ประชาร่วมใจ6
ต.เมืองเก่า อ.เมือง จ.ขอนแก่น 40000</t>
  </si>
  <si>
    <t>0659925192</t>
  </si>
  <si>
    <t>11/10/2025 09:17</t>
  </si>
  <si>
    <t>WA034070986TH</t>
  </si>
  <si>
    <t>11/10/2025 09:20</t>
  </si>
  <si>
    <t>FXT91</t>
  </si>
  <si>
    <t>ว***รณ์    บ***เม้า</t>
  </si>
  <si>
    <t>11/10/2025 09:16</t>
  </si>
  <si>
    <t>764923800373</t>
  </si>
  <si>
    <t>FXT89</t>
  </si>
  <si>
    <t>******้านหนองแขม, ตำบลแวงน้อย, อำเภอแวงน้อย ตำบลแวงน้อย อำเภอแวงน้อย จังหวัดขอนแก่น 40230</t>
  </si>
  <si>
    <t>11/10/2025 09:12</t>
  </si>
  <si>
    <t>TH2575897969110</t>
  </si>
  <si>
    <t>FXT88</t>
  </si>
  <si>
    <t>น***ี ท***รุง</t>
  </si>
  <si>
    <t>11/10/2025 09:09</t>
  </si>
  <si>
    <t>THT09072744AV6Z</t>
  </si>
  <si>
    <t>FXT87</t>
  </si>
  <si>
    <t>M**</t>
  </si>
  <si>
    <t>11/10/2025 09:08</t>
  </si>
  <si>
    <t>764957103400</t>
  </si>
  <si>
    <t>FXT86</t>
  </si>
  <si>
    <t>ป***ัตรโคตรสมบัติ</t>
  </si>
  <si>
    <t>11/10/2025 09:07</t>
  </si>
  <si>
    <t>764929803363</t>
  </si>
  <si>
    <t>FXT84</t>
  </si>
  <si>
    <t xml:space="preserve">คุณ ฐิรญา สุขแสงศรี (น้องนิว)  </t>
  </si>
  <si>
    <t>เลขที่74  หมู่4 ต.สระบัว อ.แคนดง จ.บุรีรัมย์ 
083-2574228 31150</t>
  </si>
  <si>
    <t>0836830321</t>
  </si>
  <si>
    <t>10/10/2025 16:14</t>
  </si>
  <si>
    <t>WB011766685TH</t>
  </si>
  <si>
    <t>11/10/2025 08:58</t>
  </si>
  <si>
    <t>FXT83</t>
  </si>
  <si>
    <t>ศรีวรรณ ฤดีราช</t>
  </si>
  <si>
    <t>19 ซอยทุ่งเศรษฐีแยก12 แขวงดอกไม้ เขตประเวศ กทม 10250</t>
  </si>
  <si>
    <t>0818461176</t>
  </si>
  <si>
    <t>11/10/2025 08:57</t>
  </si>
  <si>
    <t>WA034070955TH</t>
  </si>
  <si>
    <t>FXT82</t>
  </si>
  <si>
    <t>น***ำเรียงอนุสี</t>
  </si>
  <si>
    <t>11/10/2025 08:56</t>
  </si>
  <si>
    <t>764921609340</t>
  </si>
  <si>
    <t>FXT81</t>
  </si>
  <si>
    <t>พลับพลึง  ห่อทอง</t>
  </si>
  <si>
    <t>121  บ้านดงน้อย หมู่ 4  ตำบลผาขาว  อำเภอผาขาว จังหวัดเลย  42240</t>
  </si>
  <si>
    <t>42240</t>
  </si>
  <si>
    <t>0648348356</t>
  </si>
  <si>
    <t>10/10/2025 15:51</t>
  </si>
  <si>
    <t>WB011766699TH</t>
  </si>
  <si>
    <t>11/10/2025 08:55</t>
  </si>
  <si>
    <t>FXT80</t>
  </si>
  <si>
    <t>น** ก***า น***์ลาภ</t>
  </si>
  <si>
    <t>11/10/2025 08:54</t>
  </si>
  <si>
    <t>764928807322</t>
  </si>
  <si>
    <t>FXT79</t>
  </si>
  <si>
    <t>วิภารัศมิ์ แป๋ว</t>
  </si>
  <si>
    <t>64/17-18. ต ในเมือง
อ.เมือง. จ.ขัยนาท, ในเมือง
เมือง, ชัยนาท 17000</t>
  </si>
  <si>
    <t>17000</t>
  </si>
  <si>
    <t>0858745516</t>
  </si>
  <si>
    <t>11/10/2025 08:48</t>
  </si>
  <si>
    <t>WA034070924TH</t>
  </si>
  <si>
    <t>11/10/2025 08:47</t>
  </si>
  <si>
    <t>FXT78</t>
  </si>
  <si>
    <t>TH257436361994Y</t>
  </si>
  <si>
    <t>11/10/2025 08:46</t>
  </si>
  <si>
    <t>FXT77</t>
  </si>
  <si>
    <t xml:space="preserve">นลินทิพย์ </t>
  </si>
  <si>
    <t>โชคสมคิดพืชผล 105 หมู่ 3 ต.บ่อทอง
 อ.ทองแสนขัน จ.อุตรดิตถ์ 53230</t>
  </si>
  <si>
    <t>53230</t>
  </si>
  <si>
    <t>0639077648</t>
  </si>
  <si>
    <t>11/10/2025 08:42</t>
  </si>
  <si>
    <t>WA034070938TH</t>
  </si>
  <si>
    <t>FXT76</t>
  </si>
  <si>
    <t>ร***า น***งี้ยวป้าเสาร์สันต้นเปา</t>
  </si>
  <si>
    <t>11/10/2025 08:41</t>
  </si>
  <si>
    <t>764990402330</t>
  </si>
  <si>
    <t>FXT75</t>
  </si>
  <si>
    <t>แ***ีนวล</t>
  </si>
  <si>
    <t>764969209325</t>
  </si>
  <si>
    <t>11/10/2025 08:40</t>
  </si>
  <si>
    <t>FXT74</t>
  </si>
  <si>
    <t xml:space="preserve"> มยุรี  เรืองเพ็ง</t>
  </si>
  <si>
    <t>179  ม.7 หมู่บ้านเดอะแคปิตอล
ซอย 4 ต.กังแอน อ.ปราสาท จ.สุรินทร์ 32140</t>
  </si>
  <si>
    <t>32140</t>
  </si>
  <si>
    <t>0813212028</t>
  </si>
  <si>
    <t>10/10/2025 15:34</t>
  </si>
  <si>
    <t>WB011766671TH</t>
  </si>
  <si>
    <t>11/10/2025 08:38</t>
  </si>
  <si>
    <t>FXT73</t>
  </si>
  <si>
    <t>ฟ***เม๊าะ เ***ง</t>
  </si>
  <si>
    <t>11/10/2025 08:36</t>
  </si>
  <si>
    <t>764991512246</t>
  </si>
  <si>
    <t>FXT72</t>
  </si>
  <si>
    <t>ทัศนี มูลแจ่ม</t>
  </si>
  <si>
    <t>13หมู่2
บ้านห้วยผึ้ง
แม่สลองใน
เชียงราย 57110</t>
  </si>
  <si>
    <t>57110</t>
  </si>
  <si>
    <t>0927283531</t>
  </si>
  <si>
    <t>11/10/2025 10:38</t>
  </si>
  <si>
    <t>WA034070941TH</t>
  </si>
  <si>
    <t>11/10/2025 08:34</t>
  </si>
  <si>
    <t>FXT71</t>
  </si>
  <si>
    <t xml:space="preserve">คุณสนสวย ประสาน  </t>
  </si>
  <si>
    <t>4หมู่4 บ.โคกสวรรค์ ต.หนองหว้า อ.เมือง จ.หนองบัวลำภู 39000</t>
  </si>
  <si>
    <t>0860164667</t>
  </si>
  <si>
    <t>WB011766654TH</t>
  </si>
  <si>
    <t>11/10/2025 08:30</t>
  </si>
  <si>
    <t>FXT70</t>
  </si>
  <si>
    <t>พ***ี ส***อาด</t>
  </si>
  <si>
    <t>11/10/2025 08:26</t>
  </si>
  <si>
    <t>764989096233</t>
  </si>
  <si>
    <t>11/10/2025 08:27</t>
  </si>
  <si>
    <t>FXT69</t>
  </si>
  <si>
    <t>นายก้องกิดากร แว่นเขต</t>
  </si>
  <si>
    <t>220/10หมู่5 ต.เนินพระ
อ.เมืองระยอง จ.ระยอง 21000</t>
  </si>
  <si>
    <t>0955365832</t>
  </si>
  <si>
    <t>11/10/2025 08:09</t>
  </si>
  <si>
    <t>WB011766668TH</t>
  </si>
  <si>
    <t>FXT68</t>
  </si>
  <si>
    <t>สายชล</t>
  </si>
  <si>
    <t>45หมู่5เกาะกูดรีสอร์ทต.เกาะกูดอ.เกาะกูดจ.ตราด 23000</t>
  </si>
  <si>
    <t>23000</t>
  </si>
  <si>
    <t>0615368198</t>
  </si>
  <si>
    <t>11/10/2025 08:25</t>
  </si>
  <si>
    <t>WA034070907TH</t>
  </si>
  <si>
    <t>FXT67</t>
  </si>
  <si>
    <t>อานนท์ อยู่ลำยอง</t>
  </si>
  <si>
    <t xml:space="preserve"> 4/1289 หมู่ บ้านธนะสินโครงการ6 ซอย 10 หมู่ 7 แขวงคลองกุ่ม เขตบึงกุ่ม ก.ท.ม 10240</t>
  </si>
  <si>
    <t>0852556571</t>
  </si>
  <si>
    <t>WA034070915TH</t>
  </si>
  <si>
    <t>FXT66</t>
  </si>
  <si>
    <t>ป***าน ธ***นะ</t>
  </si>
  <si>
    <t>11/10/2025 07:53</t>
  </si>
  <si>
    <t>764967699230</t>
  </si>
  <si>
    <t>FXT65</t>
  </si>
  <si>
    <t>พ อ พ** </t>
  </si>
  <si>
    <t>11/10/2025 07:48</t>
  </si>
  <si>
    <t>THT33072743S32Z</t>
  </si>
  <si>
    <t>FXT62</t>
  </si>
  <si>
    <t>พ***ภา​ ส***ิเอกชัย</t>
  </si>
  <si>
    <t>11/10/2025 07:38</t>
  </si>
  <si>
    <t>764910191286</t>
  </si>
  <si>
    <t>FXT61</t>
  </si>
  <si>
    <t>ณ***า  ไ***งษ์</t>
  </si>
  <si>
    <t>11/10/2025 07:35</t>
  </si>
  <si>
    <t>764961901384</t>
  </si>
  <si>
    <t>FXT60</t>
  </si>
  <si>
    <t>ป***ี แ***ถ่</t>
  </si>
  <si>
    <t>11/10/2025 07:16</t>
  </si>
  <si>
    <t>764972305215</t>
  </si>
  <si>
    <t>11/10/2025 07:17</t>
  </si>
  <si>
    <t>FXT59</t>
  </si>
  <si>
    <t>ส***ร อ***ละมูล</t>
  </si>
  <si>
    <t>11/10/2025 07:15</t>
  </si>
  <si>
    <t>764904203335</t>
  </si>
  <si>
    <t>FXT58</t>
  </si>
  <si>
    <t>น***ี น***บุตร</t>
  </si>
  <si>
    <t>11/10/2025 07:14</t>
  </si>
  <si>
    <t>764904509375</t>
  </si>
  <si>
    <t>FXT57</t>
  </si>
  <si>
    <t>11/10/2025 07:00</t>
  </si>
  <si>
    <t>LEXPU0617356487</t>
  </si>
  <si>
    <t>FXT56</t>
  </si>
  <si>
    <t>ส***พร พ***สุภะ</t>
  </si>
  <si>
    <t>11/10/2025 06:56</t>
  </si>
  <si>
    <t>764832683823</t>
  </si>
  <si>
    <t>FXT55</t>
  </si>
  <si>
    <t>11/10/2025 06:50</t>
  </si>
  <si>
    <t>764820081826</t>
  </si>
  <si>
    <t>FXT54</t>
  </si>
  <si>
    <t>i***incute</t>
  </si>
  <si>
    <t>11/10/2025 06:37</t>
  </si>
  <si>
    <t>764830788842</t>
  </si>
  <si>
    <t>FXT53</t>
  </si>
  <si>
    <t>อ***รณ ค***ทองแก้ว</t>
  </si>
  <si>
    <t>11/10/2025 06:34</t>
  </si>
  <si>
    <t>764814373820</t>
  </si>
  <si>
    <t>FXT52</t>
  </si>
  <si>
    <t>ค***้ำฝน ส***ตรา บ***ะตา</t>
  </si>
  <si>
    <t>11/10/2025 06:29</t>
  </si>
  <si>
    <t>THT4315271WG03Z</t>
  </si>
  <si>
    <t>FXT51</t>
  </si>
  <si>
    <t>ก***ดช ข***ดี</t>
  </si>
  <si>
    <t>11/10/2025 06:18</t>
  </si>
  <si>
    <t>764858821860</t>
  </si>
  <si>
    <t>11/10/2025 06:17</t>
  </si>
  <si>
    <t>FXT50</t>
  </si>
  <si>
    <t>11/10/2025 06:11</t>
  </si>
  <si>
    <t>764888265831</t>
  </si>
  <si>
    <t>FXT48</t>
  </si>
  <si>
    <t>น***าว ธ***ชาติ ค***ง</t>
  </si>
  <si>
    <t>11/10/2025 05:22</t>
  </si>
  <si>
    <t>764833855903</t>
  </si>
  <si>
    <t>11/10/2025 05:21</t>
  </si>
  <si>
    <t>FXT46</t>
  </si>
  <si>
    <t>น* ม***</t>
  </si>
  <si>
    <t>11/10/2025 05:15</t>
  </si>
  <si>
    <t>764810876885</t>
  </si>
  <si>
    <t>FXT45</t>
  </si>
  <si>
    <t>แ***ม</t>
  </si>
  <si>
    <t>11/10/2025 05:02</t>
  </si>
  <si>
    <t>764871045816</t>
  </si>
  <si>
    <t>FXT44</t>
  </si>
  <si>
    <t>11/10/2025 04:54</t>
  </si>
  <si>
    <t>764889635812</t>
  </si>
  <si>
    <t>FXT43</t>
  </si>
  <si>
    <t>ก***ิรา แ***ระสินธุ์</t>
  </si>
  <si>
    <t>11/10/2025 04:35</t>
  </si>
  <si>
    <t>764863075900</t>
  </si>
  <si>
    <t>FXT42</t>
  </si>
  <si>
    <t>ห***รัตน์ ย***วงศ์สันติ</t>
  </si>
  <si>
    <t>11/10/2025 04:19</t>
  </si>
  <si>
    <t>764843188885</t>
  </si>
  <si>
    <t>11/10/2025 04:22</t>
  </si>
  <si>
    <t>FXT41</t>
  </si>
  <si>
    <t>11/10/2025 03:27</t>
  </si>
  <si>
    <t>764846515860</t>
  </si>
  <si>
    <t>FXT40</t>
  </si>
  <si>
    <t>11/10/2025 03:17</t>
  </si>
  <si>
    <t>764856583886</t>
  </si>
  <si>
    <t>FXT39</t>
  </si>
  <si>
    <t>ร***ียบ ท***นาง</t>
  </si>
  <si>
    <t>11/10/2025 03:04</t>
  </si>
  <si>
    <t>764865589902</t>
  </si>
  <si>
    <t>FXT38</t>
  </si>
  <si>
    <t>เ*** ห*** 2**</t>
  </si>
  <si>
    <t>11/10/2025 02:57</t>
  </si>
  <si>
    <t>764828785906</t>
  </si>
  <si>
    <t>FXT37</t>
  </si>
  <si>
    <t>ช***า  ป***สริฐสม</t>
  </si>
  <si>
    <t>11/10/2025 02:55</t>
  </si>
  <si>
    <t>764825998812</t>
  </si>
  <si>
    <t>11/10/2025 02:56</t>
  </si>
  <si>
    <t>FXT36</t>
  </si>
  <si>
    <t>ท*** ม***อย</t>
  </si>
  <si>
    <t>11/10/2025 02:37</t>
  </si>
  <si>
    <t>764832081845</t>
  </si>
  <si>
    <t>FXT35</t>
  </si>
  <si>
    <t>ส***สริญ ล***าวัลย์</t>
  </si>
  <si>
    <t>11/10/2025 02:34</t>
  </si>
  <si>
    <t>764870595812</t>
  </si>
  <si>
    <t>FXT34</t>
  </si>
  <si>
    <t>ธ***ล</t>
  </si>
  <si>
    <t>11/10/2025 02:28</t>
  </si>
  <si>
    <t>764836033850</t>
  </si>
  <si>
    <t>FXT33</t>
  </si>
  <si>
    <t>เ***ยบ</t>
  </si>
  <si>
    <t>11/10/2025 02:08</t>
  </si>
  <si>
    <t>764868632894</t>
  </si>
  <si>
    <t>11/10/2025 02:09</t>
  </si>
  <si>
    <t>FXT32</t>
  </si>
  <si>
    <t>อ*** ก***ัย</t>
  </si>
  <si>
    <t>11/10/2025 01:39</t>
  </si>
  <si>
    <t>764888012954</t>
  </si>
  <si>
    <t>FXT31</t>
  </si>
  <si>
    <t>ไพรินทร์ ทรงจินดา</t>
  </si>
  <si>
    <t>222/212 คอนโดพาร์คแลนด์ รัชดา-ท่าพระ แขวงดาวคะนอง เขตธนบุรี · ดาวคะนอง/ Dao Khanong
ธนบุรี/ Thon Buriกรุงเทพมหานคร/ Bangkok
10600</t>
  </si>
  <si>
    <t>660891090016</t>
  </si>
  <si>
    <t>11/10/2025 01:35</t>
  </si>
  <si>
    <t>LEXPU0617007449</t>
  </si>
  <si>
    <t>FXT30</t>
  </si>
  <si>
    <t>อ***รบุญช่วย</t>
  </si>
  <si>
    <t>11/10/2025 01:30</t>
  </si>
  <si>
    <t>764894484826</t>
  </si>
  <si>
    <t>FXT29</t>
  </si>
  <si>
    <t>ศ***วรรณ</t>
  </si>
  <si>
    <t>11/10/2025 01:16</t>
  </si>
  <si>
    <t>764844482835</t>
  </si>
  <si>
    <t>11/10/2025 01:24</t>
  </si>
  <si>
    <t>FXT28</t>
  </si>
  <si>
    <t>ส***ตน์  เ***พนมพันธุ์</t>
  </si>
  <si>
    <t>11/10/2025 01:13</t>
  </si>
  <si>
    <t>764814740874</t>
  </si>
  <si>
    <t>11/10/2025 01:23</t>
  </si>
  <si>
    <t>FXT27</t>
  </si>
  <si>
    <t>ใ**  ช***ชควรรณดี</t>
  </si>
  <si>
    <t>11/10/2025 00:57</t>
  </si>
  <si>
    <t>764851480831</t>
  </si>
  <si>
    <t>FXT26</t>
  </si>
  <si>
    <t>ศ***พรดิษฐ์พร</t>
  </si>
  <si>
    <t>11/10/2025 00:52</t>
  </si>
  <si>
    <t>764857086825</t>
  </si>
  <si>
    <t>FXT25</t>
  </si>
  <si>
    <t>ป***า โ***น</t>
  </si>
  <si>
    <t>11/10/2025 00:45</t>
  </si>
  <si>
    <t>764816528910</t>
  </si>
  <si>
    <t>FXT24</t>
  </si>
  <si>
    <t>ช***</t>
  </si>
  <si>
    <t>11/10/2025 00:44</t>
  </si>
  <si>
    <t>764877132891</t>
  </si>
  <si>
    <t>FXT23</t>
  </si>
  <si>
    <t>ธ******ะ</t>
  </si>
  <si>
    <t>******ำแพงเพชร, อำเภอรัตภูมิ ตำบลกำแพงเพชร อำเภอรัตภูมิ จังหวัดสงขลา 90180</t>
  </si>
  <si>
    <t>11/10/2025 00:42</t>
  </si>
  <si>
    <t>TH254791176647R</t>
  </si>
  <si>
    <t>FXT22</t>
  </si>
  <si>
    <t>******นสอง แขวงสะพานสอง เขตวังทองหลาง จังหวัดกรุงเทพมหานคร 10310</t>
  </si>
  <si>
    <t>11/10/2025 00:29</t>
  </si>
  <si>
    <t>TH2504694588049</t>
  </si>
  <si>
    <t>FXT21</t>
  </si>
  <si>
    <t>น***รินทร ห***นปิว</t>
  </si>
  <si>
    <t>11/10/2025 00:21</t>
  </si>
  <si>
    <t>764810029852</t>
  </si>
  <si>
    <t>11/10/2025 00:26</t>
  </si>
  <si>
    <t>FXT19</t>
  </si>
  <si>
    <t>ป***รรณ บ***รี</t>
  </si>
  <si>
    <t>11/10/2025 00:18</t>
  </si>
  <si>
    <t>764819779813</t>
  </si>
  <si>
    <t>FXT18</t>
  </si>
  <si>
    <t>ศิริลักษณ์ ประกอบทอง</t>
  </si>
  <si>
    <t>The Eight Serviced Apartment 13000/888 ถ.นรราชอุทิศ ห้อง 401 · มหาชัย/ Maha Chai
เมืองสมุทรสาคร/ Mueang Samut Sakhonสมุทรสาคร/ Samut Sakhon
74000</t>
  </si>
  <si>
    <t>660824841747</t>
  </si>
  <si>
    <t>11/10/2025 00:25</t>
  </si>
  <si>
    <t>LEXPU0617006143</t>
  </si>
  <si>
    <t>FXT16</t>
  </si>
  <si>
    <t>******คนธสวัสดิ์36), ลาดพร้าว, เขตลาดพร้าว แขวงลาดพร้าว เขตลาดพร้าว จังหวัดกรุงเทพมหานคร 10230</t>
  </si>
  <si>
    <t>11/10/2025 00:13</t>
  </si>
  <si>
    <t>TH2547118915737</t>
  </si>
  <si>
    <t>FXY27</t>
  </si>
  <si>
    <t>******.วังน้ำเขียว ตำบลวังน้ำเขียว อำเภอกำแพงแสน จังหวัดนครปฐม 73140</t>
  </si>
  <si>
    <t>73140</t>
  </si>
  <si>
    <t>12/10/2025 23:45</t>
  </si>
  <si>
    <t>2784795473357314097</t>
  </si>
  <si>
    <t>12/10/2025 23:44</t>
  </si>
  <si>
    <t>FXY26</t>
  </si>
  <si>
    <t>พิมพ์พิศา</t>
  </si>
  <si>
    <t>ถนน เลียบคลองสอง ซอย เลียบคลองสองซอย5 ม.วรางกูร 47/358 · สามวาตะวันตก/ Sam Wa Tawan Tok
คลองสามวา/ Klong Sam Waกรุงเทพมหานคร/ Bangkok
10510</t>
  </si>
  <si>
    <t>660653955153</t>
  </si>
  <si>
    <t>12/10/2025 23:29</t>
  </si>
  <si>
    <t>LEXPU0617633105</t>
  </si>
  <si>
    <t>FXY24</t>
  </si>
  <si>
    <t>ม*** ธ***ย</t>
  </si>
  <si>
    <t>12/10/2025 22:52</t>
  </si>
  <si>
    <t>764910441713</t>
  </si>
  <si>
    <t>12/10/2025 22:51</t>
  </si>
  <si>
    <t>FXY23</t>
  </si>
  <si>
    <t>12/10/2025 22:45</t>
  </si>
  <si>
    <t>764941988510</t>
  </si>
  <si>
    <t>FXY22</t>
  </si>
  <si>
    <t>ปรารถนา อยู่คงศักดิ์</t>
  </si>
  <si>
    <t>126/173 ม.2 การเคหะซ.14 ต.ทับมา อ.เมือง · ทับมา/ Thap Ma
เมืองระยอง/ Mueang Rayongระยอง/ Rayong
21000</t>
  </si>
  <si>
    <t>12/10/2025 22:36</t>
  </si>
  <si>
    <t>FXY21</t>
  </si>
  <si>
    <t>ธ***าลักษณ์ พ***ุดม</t>
  </si>
  <si>
    <t>12/10/2025 22:30</t>
  </si>
  <si>
    <t>764970382525</t>
  </si>
  <si>
    <t>FXY20</t>
  </si>
  <si>
    <t>ส******ง</t>
  </si>
  <si>
    <t>******ที่ 9 ต.ลาดยาว ตำบลลาดยาว อำเภอลาดยาว จังหวัดนครสวรรค์ 60150</t>
  </si>
  <si>
    <t>63</t>
  </si>
  <si>
    <t>12/10/2025 22:28</t>
  </si>
  <si>
    <t>TH56117V8FFT5A</t>
  </si>
  <si>
    <t>FXY19</t>
  </si>
  <si>
    <t>******ิ้วใหญ่, ตำบลอุ่มจาน, อำเภอกุสุมาลย์ ตำบลอุ่มจาน อำเภอกุสุมาลย์ จังหวัดสกลนคร 47230</t>
  </si>
  <si>
    <t>47230</t>
  </si>
  <si>
    <t>12/10/2025 22:21</t>
  </si>
  <si>
    <t>TH254108172472C</t>
  </si>
  <si>
    <t>FXY18</t>
  </si>
  <si>
    <t>ว***พร โ***มาตย์</t>
  </si>
  <si>
    <t>12/10/2025 22:17</t>
  </si>
  <si>
    <t>764957362595</t>
  </si>
  <si>
    <t>FXY16</t>
  </si>
  <si>
    <t>12/10/2025 21:58</t>
  </si>
  <si>
    <t>LEXPU0617640461</t>
  </si>
  <si>
    <t>FXY15</t>
  </si>
  <si>
    <t>TH253764944627M</t>
  </si>
  <si>
    <t>12/10/2025 21:47</t>
  </si>
  <si>
    <t>FXY14</t>
  </si>
  <si>
    <t>เ***ัย ล***</t>
  </si>
  <si>
    <t>12/10/2025 21:13</t>
  </si>
  <si>
    <t>764949065554</t>
  </si>
  <si>
    <t>12/10/2025 21:14</t>
  </si>
  <si>
    <t>FXY12</t>
  </si>
  <si>
    <t>ร***เพชร ก***นมา</t>
  </si>
  <si>
    <t>12/10/2025 21:04</t>
  </si>
  <si>
    <t>764955761555</t>
  </si>
  <si>
    <t>12/10/2025 20:48</t>
  </si>
  <si>
    <t>FXY11</t>
  </si>
  <si>
    <t>ประภาศรี  สายบุญลี</t>
  </si>
  <si>
    <t>บ.โมเก้น จก. 9 ม.12 ต.บึงคำพร้อย
ลำลูกกา/ Lam Luk Kaปทุมธานี/ Pathum Thani
12150</t>
  </si>
  <si>
    <t>660835326924</t>
  </si>
  <si>
    <t>12/10/2025 20:36</t>
  </si>
  <si>
    <t>LEXPU0617637637</t>
  </si>
  <si>
    <t>12/10/2025 20:35</t>
  </si>
  <si>
    <t>FXY10</t>
  </si>
  <si>
    <t>รกทก กา</t>
  </si>
  <si>
    <t>ชุมชนร่มเย็น 28/)499999 ซอยย2/17 าดน8383838 · คูคต/ Khu Khot
ลำลูกกา/ Lam Luk Kaปทุมธานี/ Pathum Thani
12130</t>
  </si>
  <si>
    <t>660963764501</t>
  </si>
  <si>
    <t>12/10/2025 20:34</t>
  </si>
  <si>
    <t>LEXPU0617638679</t>
  </si>
  <si>
    <t>FXY9</t>
  </si>
  <si>
    <t>เ***สิริ แ***สภา</t>
  </si>
  <si>
    <t>12/10/2025 20:23</t>
  </si>
  <si>
    <t>764966830622</t>
  </si>
  <si>
    <t>FXY8</t>
  </si>
  <si>
    <t>12/10/2025 20:24</t>
  </si>
  <si>
    <t>LEXPU0617701047</t>
  </si>
  <si>
    <t>FXY7</t>
  </si>
  <si>
    <t>12/10/2025 20:19</t>
  </si>
  <si>
    <t>764971750550</t>
  </si>
  <si>
    <t>12/10/2025 20:20</t>
  </si>
  <si>
    <t>FXY6</t>
  </si>
  <si>
    <t>764905869582</t>
  </si>
  <si>
    <t>FXY5</t>
  </si>
  <si>
    <t>******ตลาดกระบัง, เลขที่ 31, แขวงลำปลาทิว, เขตลาดกระบัง แขวงลำปลาทิว เขตลาดกระบัง จังหวัดกรุงเทพมหานคร 10520</t>
  </si>
  <si>
    <t>12/10/2025 20:46</t>
  </si>
  <si>
    <t>TH251922037396P</t>
  </si>
  <si>
    <t>12/10/2025 20:16</t>
  </si>
  <si>
    <t>FXY4</t>
  </si>
  <si>
    <t>TH252040075321F</t>
  </si>
  <si>
    <t>12/10/2025 19:45</t>
  </si>
  <si>
    <t>FXY3</t>
  </si>
  <si>
    <t>อ***ณ์ เ***เหมือน</t>
  </si>
  <si>
    <t>Prachin Buri</t>
  </si>
  <si>
    <t>12/10/2025 19:34</t>
  </si>
  <si>
    <t>764950341536</t>
  </si>
  <si>
    <t>12/10/2025 19:33</t>
  </si>
  <si>
    <t>FXY2</t>
  </si>
  <si>
    <t>B***aba B***abapron</t>
  </si>
  <si>
    <t>THT6206277N7B1Z</t>
  </si>
  <si>
    <t>12/10/2025 19:32</t>
  </si>
  <si>
    <t>FXY1</t>
  </si>
  <si>
    <t>อ***ญา</t>
  </si>
  <si>
    <t>764984759534</t>
  </si>
  <si>
    <t>FXY0</t>
  </si>
  <si>
    <t>ส***ญญา ค***</t>
  </si>
  <si>
    <t>12/10/2025 19:14</t>
  </si>
  <si>
    <t>โปรดระบุห้ามโยน</t>
  </si>
  <si>
    <t>764980480526</t>
  </si>
  <si>
    <t>FXX99</t>
  </si>
  <si>
    <t>12/10/2025 18:53</t>
  </si>
  <si>
    <t>THT0305277Q2A1Z</t>
  </si>
  <si>
    <t>FXX98</t>
  </si>
  <si>
    <t>12/10/2025 18:43</t>
  </si>
  <si>
    <t>LEXPU0617633904</t>
  </si>
  <si>
    <t>FXX97</t>
  </si>
  <si>
    <t>ช*****ร</t>
  </si>
  <si>
    <t>******ินหอม ตำบลเนินหอม อำเภอเมืองปราจีนบุรี จังหวัดปราจีนบุรี 25230</t>
  </si>
  <si>
    <t>25230</t>
  </si>
  <si>
    <t>12/10/2025 18:21</t>
  </si>
  <si>
    <t>TH2523621551505</t>
  </si>
  <si>
    <t>FXX96</t>
  </si>
  <si>
    <t>ช*** ส***นิคม บ***ชยสิทธิ์</t>
  </si>
  <si>
    <t>12/10/2025 18:10</t>
  </si>
  <si>
    <t>THT1001277Q481Z</t>
  </si>
  <si>
    <t>FXX95</t>
  </si>
  <si>
    <t>ส***ิริ  แ***ว่าง</t>
  </si>
  <si>
    <t>12/10/2025 17:54</t>
  </si>
  <si>
    <t>764999678553</t>
  </si>
  <si>
    <t>FXX94</t>
  </si>
  <si>
    <t>อ***ี</t>
  </si>
  <si>
    <t>12/10/2025 17:09</t>
  </si>
  <si>
    <t>THT7103276S580Z</t>
  </si>
  <si>
    <t>12/10/2025 17:10</t>
  </si>
  <si>
    <t>FXX93</t>
  </si>
  <si>
    <t>สุปรียา สมผลึก</t>
  </si>
  <si>
    <t>167 ม.3 ท่าจักร ต.บ้านแป้น อ. เมือง
จ.ลำพูน 
 51000</t>
  </si>
  <si>
    <t>0814693300</t>
  </si>
  <si>
    <t>12/10/2025 12:08</t>
  </si>
  <si>
    <t>WB011827764TH</t>
  </si>
  <si>
    <t>12/10/2025 16:37</t>
  </si>
  <si>
    <t>FXX92</t>
  </si>
  <si>
    <t>คีฑภรรษฬ์ ศิลา</t>
  </si>
  <si>
    <t>85 ม.พลอยไพลิน ซ.2
ถ.ประชาอุทิศ5
แขวงสีกัน ข.ดอนเมือง
กทม.
 10210</t>
  </si>
  <si>
    <t>0929599462</t>
  </si>
  <si>
    <t>11/10/2025 12:08</t>
  </si>
  <si>
    <t>WB011827755TH</t>
  </si>
  <si>
    <t>12/10/2025 16:36</t>
  </si>
  <si>
    <t>FXX91</t>
  </si>
  <si>
    <t>กาญจนา มาเอียด</t>
  </si>
  <si>
    <t>155/60 ม.12
ต. เจดีย์หัก อ.เมือง
จ.ราชบุรี  70000</t>
  </si>
  <si>
    <t>0814370621</t>
  </si>
  <si>
    <t>WB011827747TH</t>
  </si>
  <si>
    <t>12/10/2025 16:34</t>
  </si>
  <si>
    <t>FXX90</t>
  </si>
  <si>
    <t>ป*****ย</t>
  </si>
  <si>
    <t>******า ตำบลหินกอง อำเภอเมืองราชบุรี จังหวัดราชบุรี 70000</t>
  </si>
  <si>
    <t>12/10/2025 17:00</t>
  </si>
  <si>
    <t>TH253547166749L</t>
  </si>
  <si>
    <t>12/10/2025 16:30</t>
  </si>
  <si>
    <t>FXX89</t>
  </si>
  <si>
    <t xml:space="preserve">ยุพิน  ดาวเรือง </t>
  </si>
  <si>
    <t>7 ม. 11 ต.หนองกรด อ.เมือง จ.นครสวรรค์ 60240</t>
  </si>
  <si>
    <t>60240</t>
  </si>
  <si>
    <t>0833308960</t>
  </si>
  <si>
    <t>WA034257249TH</t>
  </si>
  <si>
    <t>FXX88</t>
  </si>
  <si>
    <t>ศ***ัส  เ***ชัย</t>
  </si>
  <si>
    <t>12/10/2025 16:24</t>
  </si>
  <si>
    <t>764967669572</t>
  </si>
  <si>
    <t>FXX87</t>
  </si>
  <si>
    <t>น** ย***าย พ***แก้ว</t>
  </si>
  <si>
    <t>12/10/2025 16:14</t>
  </si>
  <si>
    <t>764982863584</t>
  </si>
  <si>
    <t>FXX85</t>
  </si>
  <si>
    <t>ว***ภา ห***ุ่น</t>
  </si>
  <si>
    <t>12/10/2025 16:10</t>
  </si>
  <si>
    <t>THT7409276QFP6Z</t>
  </si>
  <si>
    <t>12/10/2025 16:09</t>
  </si>
  <si>
    <t>FXX84</t>
  </si>
  <si>
    <t>******านศุภชัยซาลาเปา แขวงพญาไท เขตพญาไท จังหวัดกรุงเทพมหานคร 10400</t>
  </si>
  <si>
    <t>12/10/2025 16:04</t>
  </si>
  <si>
    <t>TH2553377326039</t>
  </si>
  <si>
    <t>12/10/2025 15:34</t>
  </si>
  <si>
    <t>FXX83</t>
  </si>
  <si>
    <t>ผใสกส กมก</t>
  </si>
  <si>
    <t>ชุมชนร่มเย็น 28///49999999 ซอยย 2/17 อนแส8283383 · คูคต/ Khu Khot
ลำลูกกา/ Lam Luk Kaปทุมธานี/ Pathum Thani
12130</t>
  </si>
  <si>
    <t>660937294192</t>
  </si>
  <si>
    <t>12/10/2025 15:31</t>
  </si>
  <si>
    <t>LEXPU0617631422</t>
  </si>
  <si>
    <t>FXX82</t>
  </si>
  <si>
    <t>บ***ัท ภ***ร ล***นา เ***ดิ้ง จ***ด</t>
  </si>
  <si>
    <t>12/10/2025 15:22</t>
  </si>
  <si>
    <t>764967053561</t>
  </si>
  <si>
    <t>FXX81</t>
  </si>
  <si>
    <t>ร******ศ</t>
  </si>
  <si>
    <t>******ลาว จ.เชียงราย ตำบลดงมะดะ อำเภอแม่ลาว จังหวัดเชียงราย 57250</t>
  </si>
  <si>
    <t>57250</t>
  </si>
  <si>
    <t>12/10/2025 15:16</t>
  </si>
  <si>
    <t>TH251847512561L</t>
  </si>
  <si>
    <t>FXX80</t>
  </si>
  <si>
    <t>พ***า ส***ิน</t>
  </si>
  <si>
    <t>12/10/2025 15:07</t>
  </si>
  <si>
    <t>764988878592</t>
  </si>
  <si>
    <t>12/10/2025 15:08</t>
  </si>
  <si>
    <t>FXX79</t>
  </si>
  <si>
    <t>เ******ำ</t>
  </si>
  <si>
    <t>******ือ ตำบลบางโพธิ์เหนือ อำเภอสามโคก จังหวัดปทุมธานี 12160</t>
  </si>
  <si>
    <t>12/10/2025 15:29</t>
  </si>
  <si>
    <t>TH254591332231J</t>
  </si>
  <si>
    <t>12/10/2025 14:59</t>
  </si>
  <si>
    <t>FXX78</t>
  </si>
  <si>
    <t>TH259679889299O</t>
  </si>
  <si>
    <t>FXX76</t>
  </si>
  <si>
    <t>อดิเรก มะเริงสิทธิ์</t>
  </si>
  <si>
    <t>60ม.6 ซ. 2 พัฒนา บ้านหนองไข่น้ำ  · จันทึก/ Chanthuek
ปากช่อง/ Pak Chongนครราชสีมา/ Nakhon Ratchasima
30130</t>
  </si>
  <si>
    <t>660910212927</t>
  </si>
  <si>
    <t>12/10/2025 14:46</t>
  </si>
  <si>
    <t>LEXPU0617639628</t>
  </si>
  <si>
    <t>FXX75</t>
  </si>
  <si>
    <t>K******์</t>
  </si>
  <si>
    <t>******แขวงสามเสนนอก, เขตห้วยขวาง แขวงสามเสนนอก เขตห้วยขวาง จังหวัดกรุงเทพมหานคร 10310</t>
  </si>
  <si>
    <t>12/10/2025 14:34</t>
  </si>
  <si>
    <t>TH250379795974B</t>
  </si>
  <si>
    <t>FXX73</t>
  </si>
  <si>
    <t>12/10/2025 14:29</t>
  </si>
  <si>
    <t>764982642712</t>
  </si>
  <si>
    <t>FXX72</t>
  </si>
  <si>
    <t>เ***วรรณ แ***ั้ง</t>
  </si>
  <si>
    <t>12/10/2025 14:17</t>
  </si>
  <si>
    <t>764992348573</t>
  </si>
  <si>
    <t>FXX68</t>
  </si>
  <si>
    <t>อ***ญา โ***์รุ่งลภัส</t>
  </si>
  <si>
    <t>12/10/2025 14:12</t>
  </si>
  <si>
    <t>764954042554</t>
  </si>
  <si>
    <t>12/10/2025 14:13</t>
  </si>
  <si>
    <t>FXX67</t>
  </si>
  <si>
    <t>764902647585</t>
  </si>
  <si>
    <t>FXX66</t>
  </si>
  <si>
    <t>12/10/2025 14:07</t>
  </si>
  <si>
    <t>764949437630</t>
  </si>
  <si>
    <t>FXX65</t>
  </si>
  <si>
    <t>ล******​</t>
  </si>
  <si>
    <t>******ค้าตลาดชลประทานร้านที่มีถังน้ำแข็งสีส้มอยู่ซ้ายมือค่ะ ตำบลท่าทอง อำเภอเมืองพิษณุโลก จังหวัดพิษณุโลก 65000</t>
  </si>
  <si>
    <t>12/10/2025 13:55</t>
  </si>
  <si>
    <t>TH2548679156615</t>
  </si>
  <si>
    <t>FXX63</t>
  </si>
  <si>
    <t>นางสาว รุ่งนภา ผ่องศรี</t>
  </si>
  <si>
    <t>บ้านเลขที่ 71 ซอยเพชรเกษม 48 แยก 16-2 แขวงบางด้วน   เขตภาษีเจริญ
ภาษีเจริญ/ Phasi Charoenกรุงเทพมหานคร/ Bangkok
10160</t>
  </si>
  <si>
    <t>660868855215</t>
  </si>
  <si>
    <t>12/10/2025 13:53</t>
  </si>
  <si>
    <t>LEXPU0617632004</t>
  </si>
  <si>
    <t>FXX62</t>
  </si>
  <si>
    <t>12/10/2025 13:46</t>
  </si>
  <si>
    <t>764928171560</t>
  </si>
  <si>
    <t>FXX61</t>
  </si>
  <si>
    <t>จ******ร</t>
  </si>
  <si>
    <t>******ยน ตำบลกระเดียน อำเภอตระการพืชผล จังหวัดอุบลราชธานี 34130</t>
  </si>
  <si>
    <t>34130</t>
  </si>
  <si>
    <t>12/10/2025 13:35</t>
  </si>
  <si>
    <t>TH250866114374R</t>
  </si>
  <si>
    <t>FXX60</t>
  </si>
  <si>
    <t>******จ.สกลนคร ตำบลท่าแร่ อำเภอเมืองสกลนคร จังหวัดสกลนคร 47230</t>
  </si>
  <si>
    <t>12/10/2025 14:00</t>
  </si>
  <si>
    <t>TH255212005094P</t>
  </si>
  <si>
    <t>12/10/2025 13:29</t>
  </si>
  <si>
    <t>FXX59</t>
  </si>
  <si>
    <t>P***asa J***charoen</t>
  </si>
  <si>
    <t>12/10/2025 13:28</t>
  </si>
  <si>
    <t>764960268575</t>
  </si>
  <si>
    <t>FXX58</t>
  </si>
  <si>
    <t>ไ***ิตร ศ***อง</t>
  </si>
  <si>
    <t>12/10/2025 13:24</t>
  </si>
  <si>
    <t>764960534542</t>
  </si>
  <si>
    <t>FXX57</t>
  </si>
  <si>
    <t>m***ay6948</t>
  </si>
  <si>
    <t>12/10/2025 13:16</t>
  </si>
  <si>
    <t>764944469564</t>
  </si>
  <si>
    <t>FXX55</t>
  </si>
  <si>
    <t>12/10/2025 19:03</t>
  </si>
  <si>
    <t>TH250020315211K</t>
  </si>
  <si>
    <t>12/10/2025 12:58</t>
  </si>
  <si>
    <t>FXX54</t>
  </si>
  <si>
    <t>ช***ติ อ***ต์ทรัพย์</t>
  </si>
  <si>
    <t>12/10/2025 12:57</t>
  </si>
  <si>
    <t>764905042716</t>
  </si>
  <si>
    <t>FXX53</t>
  </si>
  <si>
    <t>อารีวรรณ์   เตียเพชร์</t>
  </si>
  <si>
    <t>57/225    ม.5(บ้านวังยาง)  ต.เกาะสำโรง
เมืองกาญจนบุรี/ Mueang Kanchanaburiกาญจนบุรี/ Kanchanaburi
71000</t>
  </si>
  <si>
    <t>71000</t>
  </si>
  <si>
    <t>660899188569</t>
  </si>
  <si>
    <t>12/10/2025 12:55</t>
  </si>
  <si>
    <t>LEXPU0617632457</t>
  </si>
  <si>
    <t>FXX52</t>
  </si>
  <si>
    <t>พ***วัญ</t>
  </si>
  <si>
    <t>12/10/2025 12:54</t>
  </si>
  <si>
    <t>764942191241</t>
  </si>
  <si>
    <t>FXX51</t>
  </si>
  <si>
    <t>นันทยา กรนุ่ม</t>
  </si>
  <si>
    <t>101/2 หมู่7 ต.สองสลึง อ.แกลง จ.ระยอง
แกลง/ Klaengระยอง/ Rayong
21110</t>
  </si>
  <si>
    <t>660848640249</t>
  </si>
  <si>
    <t>12/10/2025 12:34</t>
  </si>
  <si>
    <t>LEXPU0617634699</t>
  </si>
  <si>
    <t>FXX50</t>
  </si>
  <si>
    <t>ท******ล</t>
  </si>
  <si>
    <t>******โชติ แขวงออเงิน แขวงออเงิน เขตสายไหม จังหวัดกรุงเทพมหานคร 10220</t>
  </si>
  <si>
    <t>TH255756802876N</t>
  </si>
  <si>
    <t>FXX49</t>
  </si>
  <si>
    <t>ส***รณี น***สกุล</t>
  </si>
  <si>
    <t>12/10/2025 12:07</t>
  </si>
  <si>
    <t>764915590235</t>
  </si>
  <si>
    <t>FXX47</t>
  </si>
  <si>
    <t>******งข้ามตู้ATMกรุงเทพเข้ามาสุดซอยเลยค่ะ) ตำบลสวนพริกไทย อำเภอเมืองปทุมธานี จังหวัดปทุมธานี 12000</t>
  </si>
  <si>
    <t>12/10/2025 12:31</t>
  </si>
  <si>
    <t>TH253525191569H</t>
  </si>
  <si>
    <t>12/10/2025 12:01</t>
  </si>
  <si>
    <t>FXX46</t>
  </si>
  <si>
    <t>น******ิ</t>
  </si>
  <si>
    <t>******ชิงเนิน อ.เมือง จ.ระยอง ตำบลเชิงเนิน อำเภอเมืองระยอง จังหวัดระยอง 21000</t>
  </si>
  <si>
    <t>12/10/2025 11:58</t>
  </si>
  <si>
    <t>TH259011032897O</t>
  </si>
  <si>
    <t>FXX45</t>
  </si>
  <si>
    <t>12/10/2025 11:41</t>
  </si>
  <si>
    <t>TH259916227989D</t>
  </si>
  <si>
    <t>FXX44</t>
  </si>
  <si>
    <t>ท***ิมม</t>
  </si>
  <si>
    <t>12/10/2025 11:35</t>
  </si>
  <si>
    <t>764952885292</t>
  </si>
  <si>
    <t>FXX43</t>
  </si>
  <si>
    <t>ณ***ร จ***มูล</t>
  </si>
  <si>
    <t>12/10/2025 11:32</t>
  </si>
  <si>
    <t>764986205745</t>
  </si>
  <si>
    <t>FXX42</t>
  </si>
  <si>
    <t>ศ***าญจน์ จ***ัณฑิตย์</t>
  </si>
  <si>
    <t>12/10/2025 11:31</t>
  </si>
  <si>
    <t>764996402730</t>
  </si>
  <si>
    <t>FXX41</t>
  </si>
  <si>
    <t>ต***้ แ***บันดิต</t>
  </si>
  <si>
    <t>12/10/2025 11:29</t>
  </si>
  <si>
    <t>764958600722</t>
  </si>
  <si>
    <t>FXX40</t>
  </si>
  <si>
    <t>12/10/2025 11:28</t>
  </si>
  <si>
    <t>764982645711</t>
  </si>
  <si>
    <t>FXX39</t>
  </si>
  <si>
    <t>ว***พ็ญ เ***มจิตต์</t>
  </si>
  <si>
    <t>12/10/2025 11:27</t>
  </si>
  <si>
    <t>764985491222</t>
  </si>
  <si>
    <t>FXX38</t>
  </si>
  <si>
    <t>ส***ย ใ***ญ</t>
  </si>
  <si>
    <t>12/10/2025 14:25</t>
  </si>
  <si>
    <t>764937833800</t>
  </si>
  <si>
    <t>FXX37</t>
  </si>
  <si>
    <t>ก***า ก***ัย</t>
  </si>
  <si>
    <t>12/10/2025 11:26</t>
  </si>
  <si>
    <t>764921505751</t>
  </si>
  <si>
    <t>FXX36</t>
  </si>
  <si>
    <t>ท***์สุดา ฟ***ฟง</t>
  </si>
  <si>
    <t>12/10/2025 11:25</t>
  </si>
  <si>
    <t>764970100392</t>
  </si>
  <si>
    <t>FXX34</t>
  </si>
  <si>
    <t>ส***มล ส***าวร</t>
  </si>
  <si>
    <t>12/10/2025 11:19</t>
  </si>
  <si>
    <t>764965246710</t>
  </si>
  <si>
    <t>FXX33</t>
  </si>
  <si>
    <t>ส*** พ***์พรม</t>
  </si>
  <si>
    <t>12/10/2025 11:18</t>
  </si>
  <si>
    <t>764955802343</t>
  </si>
  <si>
    <t>FXX32</t>
  </si>
  <si>
    <t>u***9390990738100</t>
  </si>
  <si>
    <t>12/10/2025 11:17</t>
  </si>
  <si>
    <t>764973490223</t>
  </si>
  <si>
    <t>FXX31</t>
  </si>
  <si>
    <t>น***สุมาลี ร***ใจ</t>
  </si>
  <si>
    <t>12/10/2025 11:09</t>
  </si>
  <si>
    <t>764943709762</t>
  </si>
  <si>
    <t>12/10/2025 11:08</t>
  </si>
  <si>
    <t>FXX30</t>
  </si>
  <si>
    <t>ว***ร ส***รณมาโจ</t>
  </si>
  <si>
    <t>12/10/2025 11:05</t>
  </si>
  <si>
    <t>764915804730</t>
  </si>
  <si>
    <t>FXX29</t>
  </si>
  <si>
    <t>ป***ลักษณ์ ส***าทอง</t>
  </si>
  <si>
    <t>764919204372</t>
  </si>
  <si>
    <t>FXX28</t>
  </si>
  <si>
    <t>นาง นาลอน สุขศรี</t>
  </si>
  <si>
    <t>บ้านเลขที่6 หมู่5 บ้านเวาะเหนือ ตำบลเหล่ากวาง อำเภอโนนคูณ จังหวัดศรีสะเกษ 33250 · เหล่ากวาง/ Lao Kwang
โนนคูณ/ Non Khunศรีสะเกษ/ Sisaket
33250</t>
  </si>
  <si>
    <t>33250</t>
  </si>
  <si>
    <t>660816032120</t>
  </si>
  <si>
    <t>12/10/2025 11:02</t>
  </si>
  <si>
    <t>LEXPU0617719612</t>
  </si>
  <si>
    <t>12/10/2025 11:01</t>
  </si>
  <si>
    <t>FXX27</t>
  </si>
  <si>
    <t>อ***ณา แ***ล้า</t>
  </si>
  <si>
    <t>12/10/2025 10:58</t>
  </si>
  <si>
    <t>764999001384</t>
  </si>
  <si>
    <t>FXX26</t>
  </si>
  <si>
    <t>จ***าพร ป***ับจันทร์</t>
  </si>
  <si>
    <t>764913914321</t>
  </si>
  <si>
    <t>FXX25</t>
  </si>
  <si>
    <t>ค***นต์  ป***นม</t>
  </si>
  <si>
    <t>12/10/2025 10:54</t>
  </si>
  <si>
    <t>764942912322</t>
  </si>
  <si>
    <t>FXX24</t>
  </si>
  <si>
    <t>พ***อ.ประสิทธิ์   ห***ะอาด</t>
  </si>
  <si>
    <t>12/10/2025 10:43</t>
  </si>
  <si>
    <t>764949916312</t>
  </si>
  <si>
    <t>FXX23</t>
  </si>
  <si>
    <t>12/10/2025 11:06</t>
  </si>
  <si>
    <t>TH2595581060660</t>
  </si>
  <si>
    <t>12/10/2025 10:36</t>
  </si>
  <si>
    <t>FXX22</t>
  </si>
  <si>
    <t>TH255163228275Z</t>
  </si>
  <si>
    <t>FXX21</t>
  </si>
  <si>
    <t>L*****g</t>
  </si>
  <si>
    <t>******ักร, ซอย วิภาวดีรังสิต 3, แขวง จอมพล แขวงจอมพล เขตจตุจักร จังหวัดกรุงเทพมหานคร 10900</t>
  </si>
  <si>
    <t>12/10/2025 10:26</t>
  </si>
  <si>
    <t>TH259359638216L</t>
  </si>
  <si>
    <t>FXX20</t>
  </si>
  <si>
    <t>ภ***พันธ์ ท***สิก</t>
  </si>
  <si>
    <t>12/10/2025 10:25</t>
  </si>
  <si>
    <t>764978916310</t>
  </si>
  <si>
    <t>FXX19</t>
  </si>
  <si>
    <t>ส******3</t>
  </si>
  <si>
    <t>******ง, อำเภอบรรพตพิสัย ตำบลตาสัง อำเภอบรรพตพิสัย จังหวัดนครสวรรค์ 60180</t>
  </si>
  <si>
    <t>60180</t>
  </si>
  <si>
    <t>12/10/2025 10:21</t>
  </si>
  <si>
    <t>TH2502864077680</t>
  </si>
  <si>
    <t>FXX18</t>
  </si>
  <si>
    <t>ส*** ค***งคล</t>
  </si>
  <si>
    <t>12/10/2025 10:16</t>
  </si>
  <si>
    <t>THT0401274UXV8Z</t>
  </si>
  <si>
    <t>FXX17</t>
  </si>
  <si>
    <t>ส***ล พ***ุนาค</t>
  </si>
  <si>
    <t>12/10/2025 10:11</t>
  </si>
  <si>
    <t>THT2103275RXV9Z</t>
  </si>
  <si>
    <t>FXX16</t>
  </si>
  <si>
    <t>บ***ี จ***ร์พร</t>
  </si>
  <si>
    <t>12/10/2025 10:07</t>
  </si>
  <si>
    <t>764980894226</t>
  </si>
  <si>
    <t>FXX15</t>
  </si>
  <si>
    <t>ป***ญา ไ***ดช</t>
  </si>
  <si>
    <t>จังหวัดระยอง</t>
  </si>
  <si>
    <t>12/10/2025 10:05</t>
  </si>
  <si>
    <t>THT2103275MUC9Z</t>
  </si>
  <si>
    <t>12/10/2025 10:06</t>
  </si>
  <si>
    <t>FXX14</t>
  </si>
  <si>
    <t>พ***์ภัสร์  จ***ร์เวช</t>
  </si>
  <si>
    <t>เนยนม2 กาเเฟ2 ฝอยทอง2</t>
  </si>
  <si>
    <t>764941883300</t>
  </si>
  <si>
    <t>FXX12</t>
  </si>
  <si>
    <t>12/10/2025 10:03</t>
  </si>
  <si>
    <t>764997594266</t>
  </si>
  <si>
    <t>FXX11</t>
  </si>
  <si>
    <t>12/10/2025 10:28</t>
  </si>
  <si>
    <t>TH252960601930A</t>
  </si>
  <si>
    <t>12/10/2025 09:58</t>
  </si>
  <si>
    <t>FXX10</t>
  </si>
  <si>
    <t>12/10/2025 09:57</t>
  </si>
  <si>
    <t>764956798266</t>
  </si>
  <si>
    <t>FXX9</t>
  </si>
  <si>
    <t>ภ***า ห***ก</t>
  </si>
  <si>
    <t>12/10/2025 09:54</t>
  </si>
  <si>
    <t>764900999240</t>
  </si>
  <si>
    <t>FXX8</t>
  </si>
  <si>
    <t>12/10/2025 09:47</t>
  </si>
  <si>
    <t>764973097221</t>
  </si>
  <si>
    <t>FXX7</t>
  </si>
  <si>
    <t>ส***ิษา ม***ภูเขียว</t>
  </si>
  <si>
    <t>12/10/2025 09:42</t>
  </si>
  <si>
    <t>THT3909275P8B5Z</t>
  </si>
  <si>
    <t>FXX6</t>
  </si>
  <si>
    <t>ร***มล</t>
  </si>
  <si>
    <t>12/10/2025 09:37</t>
  </si>
  <si>
    <t>764966713313</t>
  </si>
  <si>
    <t>FXX5</t>
  </si>
  <si>
    <t>12/10/2025 09:34</t>
  </si>
  <si>
    <t>764976095225</t>
  </si>
  <si>
    <t>FXX3</t>
  </si>
  <si>
    <t>ป***ญา ผ***หลือง</t>
  </si>
  <si>
    <t>12/10/2025 09:32</t>
  </si>
  <si>
    <t>764950515324</t>
  </si>
  <si>
    <t>FXX2</t>
  </si>
  <si>
    <t>พ***กานต์ ก***งศิลป์</t>
  </si>
  <si>
    <t>12/10/2025 09:30</t>
  </si>
  <si>
    <t>764913200380</t>
  </si>
  <si>
    <t>FXX1</t>
  </si>
  <si>
    <t>อ***น ร***กลี้ยง</t>
  </si>
  <si>
    <t>12/10/2025 09:21</t>
  </si>
  <si>
    <t>764978717311</t>
  </si>
  <si>
    <t>FXX0</t>
  </si>
  <si>
    <t>ค***ชญา​นิ​ษฐ์​  แ***​คำ​</t>
  </si>
  <si>
    <t>12/10/2025 09:16</t>
  </si>
  <si>
    <t>764929205740</t>
  </si>
  <si>
    <t>FXW99</t>
  </si>
  <si>
    <t>น***นัช ส***ั่น</t>
  </si>
  <si>
    <t>12/10/2025 09:13</t>
  </si>
  <si>
    <t>THT4101274USQ8Z</t>
  </si>
  <si>
    <t>FXW98</t>
  </si>
  <si>
    <t>วสันต์ เคยเหล่า</t>
  </si>
  <si>
    <t>20/158 หมู่ที่ 4 · บึงยี่โถ/ Bueng Yitho
ธัญบุรี/ Thanyaburiปทุมธานี/ Pathum Thani
12130</t>
  </si>
  <si>
    <t>660819270270</t>
  </si>
  <si>
    <t>12/10/2025 09:10</t>
  </si>
  <si>
    <t>LEXPU0617634504</t>
  </si>
  <si>
    <t>FXW97</t>
  </si>
  <si>
    <t>ค***าย</t>
  </si>
  <si>
    <t>12/10/2025 09:11</t>
  </si>
  <si>
    <t>764966312320</t>
  </si>
  <si>
    <t>FXW95</t>
  </si>
  <si>
    <t>พ***ร น***</t>
  </si>
  <si>
    <t>12/10/2025 09:01</t>
  </si>
  <si>
    <t>764956203384</t>
  </si>
  <si>
    <t>FXW94</t>
  </si>
  <si>
    <t>ส***รัตน์ ู***้ำ</t>
  </si>
  <si>
    <t>12/10/2025 08:56</t>
  </si>
  <si>
    <t>THT2804275RVD1Z</t>
  </si>
  <si>
    <t>FXW92</t>
  </si>
  <si>
    <t>ชลธิชา ลั่นซ้าย</t>
  </si>
  <si>
    <t>79ม.2ต.ปากพนังฝั่งตะวันตกอ.ปากพนังจ.นครศรีธรรมราช 80140</t>
  </si>
  <si>
    <t>80140</t>
  </si>
  <si>
    <t>0994105203</t>
  </si>
  <si>
    <t>12/10/2025 08:50</t>
  </si>
  <si>
    <t>WA034257235TH</t>
  </si>
  <si>
    <t>FXW91</t>
  </si>
  <si>
    <t>คุณสุภาวดี</t>
  </si>
  <si>
    <t>95 ถ.บริพัตร
ต.ท่าราบ
อ.เมือง
จ.เพชรบุรี 76000</t>
  </si>
  <si>
    <t>0853715717</t>
  </si>
  <si>
    <t>12/10/2025 08:17</t>
  </si>
  <si>
    <t>WB011827733TH</t>
  </si>
  <si>
    <t>12/10/2025 08:43</t>
  </si>
  <si>
    <t>FXW90</t>
  </si>
  <si>
    <t>ว***รักษ์</t>
  </si>
  <si>
    <t>12/10/2025 08:19</t>
  </si>
  <si>
    <t>764997204381</t>
  </si>
  <si>
    <t>FXW89</t>
  </si>
  <si>
    <t>น***ิพย์​   ข***งาม</t>
  </si>
  <si>
    <t>12/10/2025 08:10</t>
  </si>
  <si>
    <t>764944409386</t>
  </si>
  <si>
    <t>12/10/2025 08:11</t>
  </si>
  <si>
    <t>FXW87</t>
  </si>
  <si>
    <t>นารี อ้ายอุด</t>
  </si>
  <si>
    <t>208 หมู่ 6 ต.แม่จะเรา
แม่ระมาด/ Mae Ramatตาก/ Tak
63140</t>
  </si>
  <si>
    <t>63140</t>
  </si>
  <si>
    <t>660800585158</t>
  </si>
  <si>
    <t>12/10/2025 07:56</t>
  </si>
  <si>
    <t>TH59047V8BAV4B</t>
  </si>
  <si>
    <t>FXW86</t>
  </si>
  <si>
    <t>ว***า จ***ง</t>
  </si>
  <si>
    <t>12/10/2025 07:44</t>
  </si>
  <si>
    <t>764925202381</t>
  </si>
  <si>
    <t>12/10/2025 07:45</t>
  </si>
  <si>
    <t>FXW85</t>
  </si>
  <si>
    <t>ถ*** แ***ลาง</t>
  </si>
  <si>
    <t>12/10/2025 07:32</t>
  </si>
  <si>
    <t>THT0306275MUZ5Z</t>
  </si>
  <si>
    <t>FXW84</t>
  </si>
  <si>
    <t>บ******า</t>
  </si>
  <si>
    <t>******ดเค้า อ.มัญจาคีรี (บ้านรั้วสีส้ม) ตำบลกุดเค้า อำเภอมัญจาคีรี จังหวัดขอนแก่น 40160</t>
  </si>
  <si>
    <t>12/10/2025 07:27</t>
  </si>
  <si>
    <t>TH2579821440689</t>
  </si>
  <si>
    <t>12/10/2025 07:26</t>
  </si>
  <si>
    <t>FXW83</t>
  </si>
  <si>
    <t>โ*** น***นตรี</t>
  </si>
  <si>
    <t>12/10/2025 07:14</t>
  </si>
  <si>
    <t>THT4101275RWG9Z</t>
  </si>
  <si>
    <t>12/10/2025 07:13</t>
  </si>
  <si>
    <t>FXW81</t>
  </si>
  <si>
    <t>12/10/2025 06:55</t>
  </si>
  <si>
    <t>764981915235</t>
  </si>
  <si>
    <t>FXW80</t>
  </si>
  <si>
    <t>12/10/2025 06:54</t>
  </si>
  <si>
    <t>764928116234</t>
  </si>
  <si>
    <t>FXW79</t>
  </si>
  <si>
    <t>วรรณา  เพ็ชร์มุณี</t>
  </si>
  <si>
    <t>44/51  ซ.3 ม.5  ต.ชากไทย · ชากไทย/ Chak Thai
เขาคิชฌกูฏ/ Khao Khitchakutจันทบุรี/ Chanthaburi
22210</t>
  </si>
  <si>
    <t>22210</t>
  </si>
  <si>
    <t>660625022867</t>
  </si>
  <si>
    <t>12/10/2025 06:31</t>
  </si>
  <si>
    <t>LEXPU0617352513</t>
  </si>
  <si>
    <t>FXW78</t>
  </si>
  <si>
    <t>k***524</t>
  </si>
  <si>
    <t>12/10/2025 05:41</t>
  </si>
  <si>
    <t>764914746256</t>
  </si>
  <si>
    <t>FXW77</t>
  </si>
  <si>
    <t>ข***ดาว ส***งข์</t>
  </si>
  <si>
    <t>12/10/2025 05:26</t>
  </si>
  <si>
    <t>764995820293</t>
  </si>
  <si>
    <t>FXW74</t>
  </si>
  <si>
    <t>พ***ี ข***ักดี</t>
  </si>
  <si>
    <t>12/10/2025 04:32</t>
  </si>
  <si>
    <t>764919745251</t>
  </si>
  <si>
    <t>FXW72</t>
  </si>
  <si>
    <t>ท***ย์สุวรรณ ป***ิทธิพิบูลย์</t>
  </si>
  <si>
    <t>12/10/2025 04:06</t>
  </si>
  <si>
    <t>764912609344</t>
  </si>
  <si>
    <t>12/10/2025 04:08</t>
  </si>
  <si>
    <t>FXW71</t>
  </si>
  <si>
    <t>อ***  โ***จร</t>
  </si>
  <si>
    <t>12/10/2025 04:05</t>
  </si>
  <si>
    <t>764945091234</t>
  </si>
  <si>
    <t>FXW70</t>
  </si>
  <si>
    <t>******อย ประชาอุทิศ ซอย 10, แขวงห้วยขวาง แขวงห้วยขวาง เขตห้วยขวาง จังหวัดกรุงเทพมหานคร 10310</t>
  </si>
  <si>
    <t>12/10/2025 04:33</t>
  </si>
  <si>
    <t>TH257226774175H</t>
  </si>
  <si>
    <t>12/10/2025 04:03</t>
  </si>
  <si>
    <t>FXW69</t>
  </si>
  <si>
    <t>12/10/2025 03:53</t>
  </si>
  <si>
    <t>764902318283</t>
  </si>
  <si>
    <t>FXW68</t>
  </si>
  <si>
    <t>****** จ.สมุทรปราการ ตำบลบางพลีน้อย อำเภอบางบ่อ จังหวัดสมุทรปราการ 10560</t>
  </si>
  <si>
    <t>12/10/2025 03:49</t>
  </si>
  <si>
    <t>TH2567615798482</t>
  </si>
  <si>
    <t>12/10/2025 03:48</t>
  </si>
  <si>
    <t>FXW67</t>
  </si>
  <si>
    <t>น***กรณ์ อ***ไสว</t>
  </si>
  <si>
    <t>12/10/2025 03:38</t>
  </si>
  <si>
    <t>THT4301274ZAJ3Z</t>
  </si>
  <si>
    <t>FXW66</t>
  </si>
  <si>
    <t>พ***าภรณ์ พ***ก้ว</t>
  </si>
  <si>
    <t>12/10/2025 03:08</t>
  </si>
  <si>
    <t>764933717225</t>
  </si>
  <si>
    <t>FXW65</t>
  </si>
  <si>
    <t>น***ดล ส***ยสน</t>
  </si>
  <si>
    <t>12/10/2025 03:05</t>
  </si>
  <si>
    <t>764903516311</t>
  </si>
  <si>
    <t>FXW64</t>
  </si>
  <si>
    <t>ย***โกะ แ***พรหม</t>
  </si>
  <si>
    <t>12/10/2025 03:00</t>
  </si>
  <si>
    <t>764982703376</t>
  </si>
  <si>
    <t>FXW63</t>
  </si>
  <si>
    <t>T***07</t>
  </si>
  <si>
    <t>12/10/2025 02:48</t>
  </si>
  <si>
    <t>764916310314</t>
  </si>
  <si>
    <t>FXW60</t>
  </si>
  <si>
    <t>ไ***ร ไ**</t>
  </si>
  <si>
    <t>12/10/2025 02:19</t>
  </si>
  <si>
    <t>764917402373</t>
  </si>
  <si>
    <t>FXW59</t>
  </si>
  <si>
    <t>u***8048297718145</t>
  </si>
  <si>
    <t>12/10/2025 06:37</t>
  </si>
  <si>
    <t>764952118313</t>
  </si>
  <si>
    <t>12/10/2025 02:16</t>
  </si>
  <si>
    <t>FXW58</t>
  </si>
  <si>
    <t>ค** ป***ิทธิ์ ค***งษี</t>
  </si>
  <si>
    <t>12/10/2025 02:10</t>
  </si>
  <si>
    <t>764932401376</t>
  </si>
  <si>
    <t>FXW57</t>
  </si>
  <si>
    <t>อ***ลี ร***าลี</t>
  </si>
  <si>
    <t>12/10/2025 02:05</t>
  </si>
  <si>
    <t>764926200371</t>
  </si>
  <si>
    <t>FXW56</t>
  </si>
  <si>
    <t>พ******น</t>
  </si>
  <si>
    <t>******ขที่2 หมู่ที่16 ตำบลแม่กา อำเภอเมืองพะเยา จังหวัดพะเยา 56000</t>
  </si>
  <si>
    <t>12/10/2025 02:27</t>
  </si>
  <si>
    <t>TH2545147201680</t>
  </si>
  <si>
    <t>12/10/2025 01:57</t>
  </si>
  <si>
    <t>FXW55</t>
  </si>
  <si>
    <t>ล***น แ***ุ้ย</t>
  </si>
  <si>
    <t>12/10/2025 01:53</t>
  </si>
  <si>
    <t>764917204376</t>
  </si>
  <si>
    <t>FXW54</t>
  </si>
  <si>
    <t>ว***ี เ***รรัตน์</t>
  </si>
  <si>
    <t>12/10/2025 01:41</t>
  </si>
  <si>
    <t>764942209360</t>
  </si>
  <si>
    <t>FXW53</t>
  </si>
  <si>
    <t>ร***า ส***รทอง</t>
  </si>
  <si>
    <t>12/10/2025 01:38</t>
  </si>
  <si>
    <t>764924307394</t>
  </si>
  <si>
    <t>FXW52</t>
  </si>
  <si>
    <t>S***nya</t>
  </si>
  <si>
    <t>12/10/2025 01:21</t>
  </si>
  <si>
    <t>764981205365</t>
  </si>
  <si>
    <t>12/10/2025 01:24</t>
  </si>
  <si>
    <t>FXW50</t>
  </si>
  <si>
    <t>ร***าพร บ***รม</t>
  </si>
  <si>
    <t>12/10/2025 01:08</t>
  </si>
  <si>
    <t>764917904402</t>
  </si>
  <si>
    <t>12/10/2025 01:18</t>
  </si>
  <si>
    <t>FXW49</t>
  </si>
  <si>
    <t>****** อ.บ้านไร่ จ.อุทัยธานี ตำบลหูช้าง อำเภอบ้านไร่ จังหวัดอุทัยธานี 61180</t>
  </si>
  <si>
    <t>TH252864419131J</t>
  </si>
  <si>
    <t>12/10/2025 00:59</t>
  </si>
  <si>
    <t>12/10/2025 00:58</t>
  </si>
  <si>
    <t>FXW47</t>
  </si>
  <si>
    <t>ภาณุพงศ์ ศรีเมือง</t>
  </si>
  <si>
    <t>14/3 (บ้านโมเดิร์นสีส้มอิฐ) ม.8 ม่วงต้นผึ้ง · บ้านแป้น/ Ban Paen
เมืองลำพูน/ Mueang Lamphunลำพูน/ Lamphun
51000</t>
  </si>
  <si>
    <t>660629303447</t>
  </si>
  <si>
    <t>12/10/2025 00:39</t>
  </si>
  <si>
    <t>LEXPU0617344474</t>
  </si>
  <si>
    <t>FXW46</t>
  </si>
  <si>
    <t>นาย ชนินทร์ เพ็ชรเลี่ยม</t>
  </si>
  <si>
    <t>85/44 หมู่บ้านฟ้าหลวงวิลเลจ ซ.4 ถ.แจ้งวัฒนะ27 ต.คลองเกลือ
ปากเกร็ด/ Pak Kretนนทบุรี/ Nonthaburi
11120</t>
  </si>
  <si>
    <t>660814086226</t>
  </si>
  <si>
    <t>12/10/2025 00:23</t>
  </si>
  <si>
    <t>LEXPU0617374386</t>
  </si>
  <si>
    <t>FXW45</t>
  </si>
  <si>
    <t>ค***วงดาว พ***ชย์</t>
  </si>
  <si>
    <t>12/10/2025 00:17</t>
  </si>
  <si>
    <t>764962005360</t>
  </si>
  <si>
    <t>FXW44</t>
  </si>
  <si>
    <t>12/10/2025 00:22</t>
  </si>
  <si>
    <t>LEXPU0617375642</t>
  </si>
  <si>
    <t>FXW43</t>
  </si>
  <si>
    <t>ภ***รแก้วกระจ่าง</t>
  </si>
  <si>
    <t>12/10/2025 00:10</t>
  </si>
  <si>
    <t>764987900364</t>
  </si>
  <si>
    <t>12/10/2025 00:21</t>
  </si>
  <si>
    <t>FXW42</t>
  </si>
  <si>
    <t>12/10/2025 00:19</t>
  </si>
  <si>
    <t>LEXPU0617375917</t>
  </si>
  <si>
    <t>FXW41</t>
  </si>
  <si>
    <t>12/10/2025 00:16</t>
  </si>
  <si>
    <t>LEXDO0170904406</t>
  </si>
  <si>
    <t>FXW40</t>
  </si>
  <si>
    <t>ปาริชาติ  ศิลาโคกกรวด</t>
  </si>
  <si>
    <t>259 หมู่15 · ขามเรียง/ Kham Riang
กันทรวิชัย/ Kantharawichaiมหาสารคาม/ Maha Sarakham
44150</t>
  </si>
  <si>
    <t>660616731448</t>
  </si>
  <si>
    <t>LEXPU0617345131</t>
  </si>
  <si>
    <t>FXW39</t>
  </si>
  <si>
    <t>นายสุรพล อนุสรานนท์</t>
  </si>
  <si>
    <t>พันคำ 65/5 · ท่าพี่เลี้ยง/ Tha Phi Liang
เมืองสุพรรณบุรี/ Mueang Suphan Buriสุพรรณบุรี/ Suphanburi
72000</t>
  </si>
  <si>
    <t>660624649528</t>
  </si>
  <si>
    <t>LEXPU0617375444</t>
  </si>
  <si>
    <t>FXW38</t>
  </si>
  <si>
    <t>ร***์สุดา ข***ันทา</t>
  </si>
  <si>
    <t>12/10/2025 00:05</t>
  </si>
  <si>
    <t>764988606340</t>
  </si>
  <si>
    <t>12/10/2025 00:09</t>
  </si>
  <si>
    <t>FXW37</t>
  </si>
  <si>
    <t>LEXPU0617375740</t>
  </si>
  <si>
    <t>FYB90</t>
  </si>
  <si>
    <t>w***wan44</t>
  </si>
  <si>
    <t>13/10/2025 23:57</t>
  </si>
  <si>
    <t>765055165033</t>
  </si>
  <si>
    <t>FYB88</t>
  </si>
  <si>
    <t>S***</t>
  </si>
  <si>
    <t>13/10/2025 23:42</t>
  </si>
  <si>
    <t>765003066100</t>
  </si>
  <si>
    <t>FYB87</t>
  </si>
  <si>
    <t>ม***ส ณ ร***รรค์</t>
  </si>
  <si>
    <t>13/10/2025 23:31</t>
  </si>
  <si>
    <t>13/10/2025 23:35</t>
  </si>
  <si>
    <t>FYB86</t>
  </si>
  <si>
    <t>13/10/2025 23:34</t>
  </si>
  <si>
    <t>TH01137VD9JA6B</t>
  </si>
  <si>
    <t>FYB85</t>
  </si>
  <si>
    <t>ศ***ลักษณ์ ร***ทิพย์</t>
  </si>
  <si>
    <t>13/10/2025 23:16</t>
  </si>
  <si>
    <t>765038193043</t>
  </si>
  <si>
    <t>13/10/2025 23:32</t>
  </si>
  <si>
    <t>FYB83</t>
  </si>
  <si>
    <t>เ***งรอง</t>
  </si>
  <si>
    <t>13/10/2025 23:03</t>
  </si>
  <si>
    <t>765048494055</t>
  </si>
  <si>
    <t>13/10/2025 23:28</t>
  </si>
  <si>
    <t>FYB82</t>
  </si>
  <si>
    <t>น*** ห***นอุตส่าห์</t>
  </si>
  <si>
    <t>FYB80</t>
  </si>
  <si>
    <t>น***จษฎา ว***วรรณ</t>
  </si>
  <si>
    <t>13/10/2025 23:00</t>
  </si>
  <si>
    <t>765056865090</t>
  </si>
  <si>
    <t>13/10/2025 23:25</t>
  </si>
  <si>
    <t>FYB78</t>
  </si>
  <si>
    <t>ก***ยาณี แ***ะกา</t>
  </si>
  <si>
    <t>13/10/2025 22:47</t>
  </si>
  <si>
    <t>765045357086</t>
  </si>
  <si>
    <t>13/10/2025 23:17</t>
  </si>
  <si>
    <t>FYB77</t>
  </si>
  <si>
    <t>ณัฐพล</t>
  </si>
  <si>
    <t>วัดศรีแก้ว ม.1 วัด ศรีแก้ว · ศรีแก้ว/ Si Kaeo
ศรีรัตนะ/ Si Rattanaศรีสะเกษ/ Sisaket
33240</t>
  </si>
  <si>
    <t>660802572889</t>
  </si>
  <si>
    <t>13/10/2025 23:10</t>
  </si>
  <si>
    <t>LEXPU0618011390</t>
  </si>
  <si>
    <t>FYB76</t>
  </si>
  <si>
    <t>น***ิภาวดี อ***ยสหัส</t>
  </si>
  <si>
    <t>13/10/2025 22:33</t>
  </si>
  <si>
    <t>765061514136</t>
  </si>
  <si>
    <t>FYB74</t>
  </si>
  <si>
    <t>13/10/2025 22:28</t>
  </si>
  <si>
    <t>765029559103</t>
  </si>
  <si>
    <t>13/10/2025 22:46</t>
  </si>
  <si>
    <t>FYB73</t>
  </si>
  <si>
    <t>ม***วรรณ ค***หอ</t>
  </si>
  <si>
    <t>13/10/2025 22:22</t>
  </si>
  <si>
    <t>765057712134</t>
  </si>
  <si>
    <t>13/10/2025 22:30</t>
  </si>
  <si>
    <t>FYB72</t>
  </si>
  <si>
    <t>อ***ช ก***นสุคนธ์</t>
  </si>
  <si>
    <t>13/10/2025 22:15</t>
  </si>
  <si>
    <t>13/10/2025 22:27</t>
  </si>
  <si>
    <t>FYB71</t>
  </si>
  <si>
    <t>อ***รัตน์</t>
  </si>
  <si>
    <t>13/10/2025 22:12</t>
  </si>
  <si>
    <t>765059498081</t>
  </si>
  <si>
    <t>13/10/2025 22:23</t>
  </si>
  <si>
    <t>FYB70</t>
  </si>
  <si>
    <t>พ***รณ พ***ณี</t>
  </si>
  <si>
    <t>765079653096</t>
  </si>
  <si>
    <t>13/10/2025 22:21</t>
  </si>
  <si>
    <t>FYB69</t>
  </si>
  <si>
    <t>ส******ม</t>
  </si>
  <si>
    <t>******บ้านสวาย ตำบลเป็นสุข ตำบลเป็นสุข อำเภอจอมพระ จังหวัดสุรินทร์ 32180</t>
  </si>
  <si>
    <t>32180</t>
  </si>
  <si>
    <t>13/10/2025 22:19</t>
  </si>
  <si>
    <t>TH29047VDA138I</t>
  </si>
  <si>
    <t>FYB67</t>
  </si>
  <si>
    <t>ร***ัฐวัตต์-ภวิพร</t>
  </si>
  <si>
    <t>13/10/2025 21:58</t>
  </si>
  <si>
    <t>THT020327A29T2Z</t>
  </si>
  <si>
    <t>13/10/2025 21:59</t>
  </si>
  <si>
    <t>FYB66</t>
  </si>
  <si>
    <t>น***าวจิตรกัญญา ว***ล</t>
  </si>
  <si>
    <t>13/10/2025 21:54</t>
  </si>
  <si>
    <t>765024058013</t>
  </si>
  <si>
    <t>FYB65</t>
  </si>
  <si>
    <t>K***ธาวี</t>
  </si>
  <si>
    <t>13/10/2025 21:45</t>
  </si>
  <si>
    <t>ขอเน้นฝอยทองนะคะ🥺</t>
  </si>
  <si>
    <t>765085669051</t>
  </si>
  <si>
    <t>FYB64</t>
  </si>
  <si>
    <t>u***95795882125130</t>
  </si>
  <si>
    <t>Ratchaburi</t>
  </si>
  <si>
    <t>13/10/2025 21:43</t>
  </si>
  <si>
    <t>765030296085</t>
  </si>
  <si>
    <t>FYB63</t>
  </si>
  <si>
    <t>13/10/2025 21:44</t>
  </si>
  <si>
    <t>THT040127A1AA2Z</t>
  </si>
  <si>
    <t>FYB62</t>
  </si>
  <si>
    <t>ศ***พร</t>
  </si>
  <si>
    <t>13/10/2025 21:42</t>
  </si>
  <si>
    <t>765072913135</t>
  </si>
  <si>
    <t>FYB61</t>
  </si>
  <si>
    <t>ว***านต์</t>
  </si>
  <si>
    <t>765036816143</t>
  </si>
  <si>
    <t>13/10/2025 21:41</t>
  </si>
  <si>
    <t>FYB60</t>
  </si>
  <si>
    <t>ค** เ***มาศ</t>
  </si>
  <si>
    <t>13/10/2025 21:40</t>
  </si>
  <si>
    <t>765078355042</t>
  </si>
  <si>
    <t>FYB59</t>
  </si>
  <si>
    <t>ม******ต</t>
  </si>
  <si>
    <t>******ายหอม ตำบลดอนยายหอม อำเภอเมืองนครปฐม จังหวัดนครปฐม 73000</t>
  </si>
  <si>
    <t>13/10/2025 21:39</t>
  </si>
  <si>
    <t>FYB57</t>
  </si>
  <si>
    <t>ส***ญ เ***ับ</t>
  </si>
  <si>
    <t>13/10/2025 21:38</t>
  </si>
  <si>
    <t>765034759042</t>
  </si>
  <si>
    <t>FYB56</t>
  </si>
  <si>
    <t>น***าว  ส***สา   ว***</t>
  </si>
  <si>
    <t>13/10/2025 21:37</t>
  </si>
  <si>
    <t>765051394074</t>
  </si>
  <si>
    <t>FYB55</t>
  </si>
  <si>
    <t>น***ันทอง น***งค์</t>
  </si>
  <si>
    <t>765094763020</t>
  </si>
  <si>
    <t>FYB53</t>
  </si>
  <si>
    <t>ป***ัสสร  ค***ภัย</t>
  </si>
  <si>
    <t>13/10/2025 21:36</t>
  </si>
  <si>
    <t>THT012327B06N3Z</t>
  </si>
  <si>
    <t>13/10/2025 21:35</t>
  </si>
  <si>
    <t>FYB52</t>
  </si>
  <si>
    <t>ธ***าภรณ์ พ***มุกดา</t>
  </si>
  <si>
    <t>13/10/2025 21:34</t>
  </si>
  <si>
    <t>765009997054</t>
  </si>
  <si>
    <t>FYB49</t>
  </si>
  <si>
    <t>พ***ญาณ์ ส***ภัชวิวัฒน์</t>
  </si>
  <si>
    <t>13/10/2025 21:31</t>
  </si>
  <si>
    <t>765099358096</t>
  </si>
  <si>
    <t>13/10/2025 21:32</t>
  </si>
  <si>
    <t>FYB48</t>
  </si>
  <si>
    <t>บ***ร แ***ี้ แ***</t>
  </si>
  <si>
    <t>13/10/2025 21:28</t>
  </si>
  <si>
    <t>765050159086</t>
  </si>
  <si>
    <t>13/10/2025 21:29</t>
  </si>
  <si>
    <t>FYB47</t>
  </si>
  <si>
    <t>ส***รณณิกา ค***ศรี</t>
  </si>
  <si>
    <t>765087699073</t>
  </si>
  <si>
    <t>FYB46</t>
  </si>
  <si>
    <t>13/10/2025 21:20</t>
  </si>
  <si>
    <t>765049911135</t>
  </si>
  <si>
    <t>FYB45</t>
  </si>
  <si>
    <t>อ***า ล***พัฒนาสกุล</t>
  </si>
  <si>
    <t>13/10/2025 21:18</t>
  </si>
  <si>
    <t>765087855081</t>
  </si>
  <si>
    <t>13/10/2025 21:17</t>
  </si>
  <si>
    <t>FYB44</t>
  </si>
  <si>
    <t>******ิน, ในเมือง, อำเภอเมืองนครศรีธรรมราช ตำบลในเมือง อำเภอเมืองนครศรีธรรมราช จังหวัดนครศรีธรรมราช 80000</t>
  </si>
  <si>
    <t>13/10/2025 21:11</t>
  </si>
  <si>
    <t>TH64017VDAKF6A</t>
  </si>
  <si>
    <t>FYB43</t>
  </si>
  <si>
    <t>13/10/2025 21:03</t>
  </si>
  <si>
    <t>TH64017VDNY85A</t>
  </si>
  <si>
    <t>13/10/2025 21:02</t>
  </si>
  <si>
    <t>FYB42</t>
  </si>
  <si>
    <t>บ***าญ บ***ระเสริฐ</t>
  </si>
  <si>
    <t>13/10/2025 20:54</t>
  </si>
  <si>
    <t>13/10/2025 20:53</t>
  </si>
  <si>
    <t>FYB41</t>
  </si>
  <si>
    <t>ช***ร  จ***ะมะ</t>
  </si>
  <si>
    <t>13/10/2025 20:51</t>
  </si>
  <si>
    <t>FYB39</t>
  </si>
  <si>
    <t>เ***ยบโอ</t>
  </si>
  <si>
    <t>13/10/2025 20:44</t>
  </si>
  <si>
    <t>765049408141</t>
  </si>
  <si>
    <t>13/10/2025 20:45</t>
  </si>
  <si>
    <t>FYB38</t>
  </si>
  <si>
    <t>ส***พร  ส***ะเณ</t>
  </si>
  <si>
    <t>13/10/2025 20:43</t>
  </si>
  <si>
    <t>765048903124</t>
  </si>
  <si>
    <t>FYB37</t>
  </si>
  <si>
    <t>ศ***ยา ช***งค์</t>
  </si>
  <si>
    <t>13/10/2025 20:41</t>
  </si>
  <si>
    <t>THT641227A53F0Z</t>
  </si>
  <si>
    <t>FYB35</t>
  </si>
  <si>
    <t>ก***แก้ว ย***ุข</t>
  </si>
  <si>
    <t>13/10/2025 20:37</t>
  </si>
  <si>
    <t>765072008131</t>
  </si>
  <si>
    <t>FYB34</t>
  </si>
  <si>
    <t>ป***อม ธ***พงษ์</t>
  </si>
  <si>
    <t>13/10/2025 20:36</t>
  </si>
  <si>
    <t>765039459041</t>
  </si>
  <si>
    <t>FYB33</t>
  </si>
  <si>
    <t>ท***์ฏิมา ท***ักษิณ</t>
  </si>
  <si>
    <t>13/10/2025 20:35</t>
  </si>
  <si>
    <t>FYB32</t>
  </si>
  <si>
    <t>ข***กมล  พ***ี</t>
  </si>
  <si>
    <t>13/10/2025 20:34</t>
  </si>
  <si>
    <t>FYB31</t>
  </si>
  <si>
    <t>ท***ักดิ์ ใ***รีทอง</t>
  </si>
  <si>
    <t>13/10/2025 20:31</t>
  </si>
  <si>
    <t>FYB30</t>
  </si>
  <si>
    <t>******ยก 28 หย่อนไว้ในรั้วได้เลยครับ แขวงบางโพงพาง เขตยานนาวา จังหวัดกรุงเทพมหานคร 10120</t>
  </si>
  <si>
    <t>13/10/2025 20:29</t>
  </si>
  <si>
    <t>TH251921587842R</t>
  </si>
  <si>
    <t>FYB29</t>
  </si>
  <si>
    <t>13/10/2025 20:27</t>
  </si>
  <si>
    <t>FYB28</t>
  </si>
  <si>
    <t>ต***ตา</t>
  </si>
  <si>
    <t>13/10/2025 20:26</t>
  </si>
  <si>
    <t>FYB27</t>
  </si>
  <si>
    <t>ป***าภรณ์  พ***ุ์รัตน์</t>
  </si>
  <si>
    <t>FYB26</t>
  </si>
  <si>
    <t>13/10/2025 20:25</t>
  </si>
  <si>
    <t>765061450090</t>
  </si>
  <si>
    <t>FYB25</t>
  </si>
  <si>
    <t>13/10/2025 20:16</t>
  </si>
  <si>
    <t>765018852102</t>
  </si>
  <si>
    <t>FYB24</t>
  </si>
  <si>
    <t>13/10/2025 20:14</t>
  </si>
  <si>
    <t>765000639056</t>
  </si>
  <si>
    <t>FYB23</t>
  </si>
  <si>
    <t>กิตติชัย น่วมทิม</t>
  </si>
  <si>
    <t>118,120 ถนนสุขาภิบาล2
ประเวศ/ Prawetกรุงเทพมหานคร/ Bangkok
10250</t>
  </si>
  <si>
    <t>660991622811</t>
  </si>
  <si>
    <t>13/10/2025 20:13</t>
  </si>
  <si>
    <t>LEXPU0618011081</t>
  </si>
  <si>
    <t>FYB22</t>
  </si>
  <si>
    <t>ค***ล ไ***ับพัสดุหลัง17.00นและวันที่ร้านปิดและห้ามวางพัสดุไว้</t>
  </si>
  <si>
    <t>13/10/2025 20:12</t>
  </si>
  <si>
    <t>765027208142</t>
  </si>
  <si>
    <t>FYB21</t>
  </si>
  <si>
    <t>พ***ทธิ์</t>
  </si>
  <si>
    <t>13/10/2025 19:59</t>
  </si>
  <si>
    <t>THT430727A52T0Z</t>
  </si>
  <si>
    <t>13/10/2025 20:00</t>
  </si>
  <si>
    <t>FYB20</t>
  </si>
  <si>
    <t>******บินหาดใหญ่-ลพบุรีราเมศวร์ ต.ควนลัง ตำบลควนลัง อำเภอหาดใหญ่ จังหวัดสงขลา 90110</t>
  </si>
  <si>
    <t>13/10/2025 19:58</t>
  </si>
  <si>
    <t>TH256629730570L</t>
  </si>
  <si>
    <t>FYB19</t>
  </si>
  <si>
    <t>M* F***dom</t>
  </si>
  <si>
    <t>13/10/2025 19:57</t>
  </si>
  <si>
    <t>765037981083</t>
  </si>
  <si>
    <t>FYB17</t>
  </si>
  <si>
    <t>น***ล เ***ัยน่าน</t>
  </si>
  <si>
    <t>13/10/2025 19:53</t>
  </si>
  <si>
    <t>THT040627A4Z18Z</t>
  </si>
  <si>
    <t>FYB16</t>
  </si>
  <si>
    <t>ล***วดี แ***แพง</t>
  </si>
  <si>
    <t>13/10/2025 19:52</t>
  </si>
  <si>
    <t>765058065026</t>
  </si>
  <si>
    <t>FYB15</t>
  </si>
  <si>
    <t>บ***า โ***ร่งศรี</t>
  </si>
  <si>
    <t>13/10/2025 19:50</t>
  </si>
  <si>
    <t>THT030427A2M74Z</t>
  </si>
  <si>
    <t>FYB14</t>
  </si>
  <si>
    <t>พ***หวาน ม***สา</t>
  </si>
  <si>
    <t>THT030127B2WZ7Z</t>
  </si>
  <si>
    <t>FYB13</t>
  </si>
  <si>
    <t>น***ธรรมสรณ์  ช***าร</t>
  </si>
  <si>
    <t>13/10/2025 19:47</t>
  </si>
  <si>
    <t>765063795042</t>
  </si>
  <si>
    <t>FYB12</t>
  </si>
  <si>
    <t>T***ulกุลธิดา โ***นทสุด</t>
  </si>
  <si>
    <t>13/10/2025 19:46</t>
  </si>
  <si>
    <t>765092183085</t>
  </si>
  <si>
    <t>FYB11</t>
  </si>
  <si>
    <t>ภ***น บ***ิ่ง</t>
  </si>
  <si>
    <t>13/10/2025 19:44</t>
  </si>
  <si>
    <t>THT630427B2PQ9Z</t>
  </si>
  <si>
    <t>13/10/2025 19:45</t>
  </si>
  <si>
    <t>FYB10</t>
  </si>
  <si>
    <t>TH253545657892A</t>
  </si>
  <si>
    <t>FYB9</t>
  </si>
  <si>
    <t>ป***ยา</t>
  </si>
  <si>
    <t>13/10/2025 19:43</t>
  </si>
  <si>
    <t>FYB8</t>
  </si>
  <si>
    <t>13/10/2025 19:42</t>
  </si>
  <si>
    <t>13/10/2025 19:41</t>
  </si>
  <si>
    <t>FYB7</t>
  </si>
  <si>
    <t>พ***น์ ข***ุย</t>
  </si>
  <si>
    <t>765023614154</t>
  </si>
  <si>
    <t>FYB6</t>
  </si>
  <si>
    <t>พ***์รดี ภ***องทุ่ง</t>
  </si>
  <si>
    <t>13/10/2025 19:39</t>
  </si>
  <si>
    <t>FYB5</t>
  </si>
  <si>
    <t>ท***นีย์ น***นวล</t>
  </si>
  <si>
    <t>13/10/2025 19:31</t>
  </si>
  <si>
    <t>765060988086</t>
  </si>
  <si>
    <t>FYB4</t>
  </si>
  <si>
    <t>ค***ายุ เ***อพันธุ์ลาน</t>
  </si>
  <si>
    <t>13/10/2025 19:28</t>
  </si>
  <si>
    <t>765069481083</t>
  </si>
  <si>
    <t>FYB3</t>
  </si>
  <si>
    <t>แม่ สอ จันทร์ศิลป์</t>
  </si>
  <si>
    <t>62 หมู่8  บ้านโคกสะอาด บ้านโคกสะอาด-พาชี 0650297790แม่สอ · ปังกู/ Pang Ku
ประโคนชัย/ Prakhon Chaiบุรีรัมย์/ Buriram
31140</t>
  </si>
  <si>
    <t>660629901699</t>
  </si>
  <si>
    <t>13/10/2025 19:29</t>
  </si>
  <si>
    <t>TH28077VD76B5F</t>
  </si>
  <si>
    <t>FYB2</t>
  </si>
  <si>
    <t>ธ***รัตน์ แ***ชยสงค๋</t>
  </si>
  <si>
    <t>13/10/2025 19:27</t>
  </si>
  <si>
    <t>THT020327B0XT1Z</t>
  </si>
  <si>
    <t>13/10/2025 19:26</t>
  </si>
  <si>
    <t>FYB1</t>
  </si>
  <si>
    <t>ว***ชชา  ว***เหล็ก</t>
  </si>
  <si>
    <t>13/10/2025 19:25</t>
  </si>
  <si>
    <t>765076781070</t>
  </si>
  <si>
    <t>FYB0</t>
  </si>
  <si>
    <t>สุณี บุญเย็น</t>
  </si>
  <si>
    <t>ร้านของชำลุงเหว่า 76 ม.5 ต.บางหลวง · บางหลวง/ Bang Luang
สรรพยา/ Sapphayaชัยนาท/ Chainat
17150</t>
  </si>
  <si>
    <t>660643541998</t>
  </si>
  <si>
    <t>LEXPU0618012244</t>
  </si>
  <si>
    <t>13/10/2025 19:24</t>
  </si>
  <si>
    <t>FYA99</t>
  </si>
  <si>
    <t>13/10/2025 19:23</t>
  </si>
  <si>
    <t>765081451061</t>
  </si>
  <si>
    <t>13/10/2025 19:22</t>
  </si>
  <si>
    <t>FYA97</t>
  </si>
  <si>
    <t>อ******พ</t>
  </si>
  <si>
    <t>******อเฉลิมพระเกียรติ นครศรีธรรมราช 80350 ตำบลทางพูน อำเภอเฉลิมพระเกียรติ จังหวัดนครศรีธรรมราช 80350</t>
  </si>
  <si>
    <t>13/10/2025 19:18</t>
  </si>
  <si>
    <t>TH64237VD8S72D</t>
  </si>
  <si>
    <t>FYA96</t>
  </si>
  <si>
    <t>ช******ศ</t>
  </si>
  <si>
    <t>******าวดีรังสิตซอย 43  แขวงสนามบิน  เขตดอนเมือง แขวงสนามบิน เขตดอนเมือง จังหวัดกรุงเทพมหานคร 10210</t>
  </si>
  <si>
    <t>13/10/2025 19:16</t>
  </si>
  <si>
    <t>TH2558873018088</t>
  </si>
  <si>
    <t>13/10/2025 19:15</t>
  </si>
  <si>
    <t>FYA95</t>
  </si>
  <si>
    <t>อ***รณ ท***ักดี</t>
  </si>
  <si>
    <t>FYA94</t>
  </si>
  <si>
    <t>นางสาวสุกัญญา​   มี​สงฆ์​</t>
  </si>
  <si>
    <t>หนองเค้าแมว 62  หมู่ 7 · โพธิ์ไทรงาม/ Pho Sai Ngam
บึงนาราง/ Bueng Na Rangพิจิตร/ Phichit
66130</t>
  </si>
  <si>
    <t>660649238856</t>
  </si>
  <si>
    <t>13/10/2025 19:19</t>
  </si>
  <si>
    <t>TH62107VD4VB0B</t>
  </si>
  <si>
    <t>FYA92</t>
  </si>
  <si>
    <t>น***ภา</t>
  </si>
  <si>
    <t>13/10/2025 19:12</t>
  </si>
  <si>
    <t>THT390127B2X57Z</t>
  </si>
  <si>
    <t>FYA91</t>
  </si>
  <si>
    <t>ท***์สุดา ว***มานพ</t>
  </si>
  <si>
    <t>13/10/2025 19:08</t>
  </si>
  <si>
    <t>FYA89</t>
  </si>
  <si>
    <t>จ***วรรณ ส***นโท</t>
  </si>
  <si>
    <t>13/10/2025 19:07</t>
  </si>
  <si>
    <t>THT700127B0QX5Z</t>
  </si>
  <si>
    <t>FYA87</t>
  </si>
  <si>
    <t>พ** ช***งค์</t>
  </si>
  <si>
    <t>13/10/2025 18:57</t>
  </si>
  <si>
    <t>765034615166</t>
  </si>
  <si>
    <t>FYA86</t>
  </si>
  <si>
    <t>******ดน้ำใส, อำเภอจัตุรัส ตำบลกุดน้ำใส อำเภอจัตุรัส จังหวัดชัยภูมิ 36130</t>
  </si>
  <si>
    <t>13/10/2025 18:55</t>
  </si>
  <si>
    <t>TH255637500791G</t>
  </si>
  <si>
    <t>FYA85</t>
  </si>
  <si>
    <t>เ***ิน เ***พันธุ์แปลก</t>
  </si>
  <si>
    <t>13/10/2025 18:54</t>
  </si>
  <si>
    <t>765046701123</t>
  </si>
  <si>
    <t>FYA84</t>
  </si>
  <si>
    <t>ถ******์</t>
  </si>
  <si>
    <t>******าน จ.นครปฐม 73110 ตำบลสามพราน อำเภอสามพราน จังหวัดนครปฐม 73110</t>
  </si>
  <si>
    <t>13/10/2025 18:46</t>
  </si>
  <si>
    <t>TH2552285610325</t>
  </si>
  <si>
    <t>FYA82</t>
  </si>
  <si>
    <t>ศ***รดา น***นเทียะ</t>
  </si>
  <si>
    <t>13/10/2025 18:44</t>
  </si>
  <si>
    <t>765045504123</t>
  </si>
  <si>
    <t>FYA81</t>
  </si>
  <si>
    <t>นรธมน อัครเรือน</t>
  </si>
  <si>
    <t>10 ซอยเทอดไท60 ถนนเทอดไท ห้อง102 · บางหว้า/ Bang Wa
ภาษีเจริญ/ Phasi Charoenกรุงเทพมหานคร/ Bangkok
10160</t>
  </si>
  <si>
    <t>660829215125</t>
  </si>
  <si>
    <t>13/10/2025 18:42</t>
  </si>
  <si>
    <t>LEXPU0618013565</t>
  </si>
  <si>
    <t>FYA80</t>
  </si>
  <si>
    <t>จ***ร์ทรา ม***้ว</t>
  </si>
  <si>
    <t>FYA79</t>
  </si>
  <si>
    <t>ร******้</t>
  </si>
  <si>
    <t>******บลนาจอมเทียน, อำเภอสัตหีบ ตำบลนาจอมเทียน อำเภอสัตหีบ จังหวัดชลบุรี 20250</t>
  </si>
  <si>
    <t>13/10/2025 19:10</t>
  </si>
  <si>
    <t>TH2533979971347</t>
  </si>
  <si>
    <t>13/10/2025 18:39</t>
  </si>
  <si>
    <t>FYA78</t>
  </si>
  <si>
    <t>ธ***ทร ไ***ลป์ A***</t>
  </si>
  <si>
    <t>13/10/2025 18:33</t>
  </si>
  <si>
    <t>FYA77</t>
  </si>
  <si>
    <t>13/10/2025 18:32</t>
  </si>
  <si>
    <t>FYA76</t>
  </si>
  <si>
    <t>ค***ุ้ย</t>
  </si>
  <si>
    <t>13/10/2025 18:31</t>
  </si>
  <si>
    <t>765096479081</t>
  </si>
  <si>
    <t>FYA75</t>
  </si>
  <si>
    <t>ม***า ช***ะไว</t>
  </si>
  <si>
    <t>13/10/2025 18:27</t>
  </si>
  <si>
    <t>THT040127B2R93Z</t>
  </si>
  <si>
    <t>13/10/2025 18:28</t>
  </si>
  <si>
    <t>FYA74</t>
  </si>
  <si>
    <t>ภ***ภร  แ***กันยา</t>
  </si>
  <si>
    <t>THT331427A2P60Z</t>
  </si>
  <si>
    <t>FYA73</t>
  </si>
  <si>
    <t>ค** ส***ย์  ศ***มบูรณ์</t>
  </si>
  <si>
    <t>13/10/2025 18:26</t>
  </si>
  <si>
    <t>765040403142</t>
  </si>
  <si>
    <t>FYA72</t>
  </si>
  <si>
    <t>ฉ******ง</t>
  </si>
  <si>
    <t>******/12 หมู่ที่ 9 ตำบลขุนทะเล ตำบลขุนทะเล อำเภอเมืองสุราษฎร์ธานี จังหวัดสุราษฎร์ธานี 84100</t>
  </si>
  <si>
    <t>84100</t>
  </si>
  <si>
    <t>TH259543914362Z</t>
  </si>
  <si>
    <t>13/10/2025 18:25</t>
  </si>
  <si>
    <t>FYA71</t>
  </si>
  <si>
    <t>ค***สิน แ***อง</t>
  </si>
  <si>
    <t>13/10/2025 18:22</t>
  </si>
  <si>
    <t>765056654051</t>
  </si>
  <si>
    <t>FYA70</t>
  </si>
  <si>
    <t>ว***จน์ ส***วัสดิ์</t>
  </si>
  <si>
    <t>13/10/2025 18:21</t>
  </si>
  <si>
    <t>765079762090</t>
  </si>
  <si>
    <t>FYA69</t>
  </si>
  <si>
    <t>อ***รา จ***นนท์</t>
  </si>
  <si>
    <t>13/10/2025 18:16</t>
  </si>
  <si>
    <t>FYA68</t>
  </si>
  <si>
    <t>P*** P***chaya</t>
  </si>
  <si>
    <t>13/10/2025 18:15</t>
  </si>
  <si>
    <t>FYA67</t>
  </si>
  <si>
    <t>ค***น จ***รประสาท</t>
  </si>
  <si>
    <t>13/10/2025 18:14</t>
  </si>
  <si>
    <t>FYA66</t>
  </si>
  <si>
    <t>u***681336800382</t>
  </si>
  <si>
    <t>13/10/2025 18:11</t>
  </si>
  <si>
    <t>765076893070</t>
  </si>
  <si>
    <t>FYA65</t>
  </si>
  <si>
    <t>น***  ต***เจริญ</t>
  </si>
  <si>
    <t>13/10/2025 18:09</t>
  </si>
  <si>
    <t>FYA64</t>
  </si>
  <si>
    <t>ม***รา ร***แสง</t>
  </si>
  <si>
    <t>13/10/2025 18:08</t>
  </si>
  <si>
    <t>FYA63</t>
  </si>
  <si>
    <t>จ***พร ม***ก้ว</t>
  </si>
  <si>
    <t>13/10/2025 18:03</t>
  </si>
  <si>
    <t>13/10/2025 18:04</t>
  </si>
  <si>
    <t>FYA62</t>
  </si>
  <si>
    <t>พ***ลิน ส***ี บ***คำบก ต ค***อี อ ค***อี จ ม***าหาร  4***0</t>
  </si>
  <si>
    <t>13/10/2025 17:59</t>
  </si>
  <si>
    <t>765007784063</t>
  </si>
  <si>
    <t>FYA60</t>
  </si>
  <si>
    <t>13/10/2025 17:51</t>
  </si>
  <si>
    <t>765074183075</t>
  </si>
  <si>
    <t>FYA59</t>
  </si>
  <si>
    <t>น******ฐ</t>
  </si>
  <si>
    <t>******้านพระ ตำบลบ้านพระ อำเภอเมืองปราจีนบุรี จังหวัดปราจีนบุรี 25230</t>
  </si>
  <si>
    <t>13/10/2025 18:19</t>
  </si>
  <si>
    <t>TH254811308540K</t>
  </si>
  <si>
    <t>13/10/2025 17:48</t>
  </si>
  <si>
    <t>FYA58</t>
  </si>
  <si>
    <t>ก***นา  แ***จริญ</t>
  </si>
  <si>
    <t>FYA56</t>
  </si>
  <si>
    <t>13/10/2025 18:12</t>
  </si>
  <si>
    <t>TH2544153198597</t>
  </si>
  <si>
    <t>13/10/2025 17:41</t>
  </si>
  <si>
    <t>FYA54</t>
  </si>
  <si>
    <t>ส***ญญา เ***ออาสา</t>
  </si>
  <si>
    <t>13/10/2025 17:39</t>
  </si>
  <si>
    <t>765099387065</t>
  </si>
  <si>
    <t>FYA53</t>
  </si>
  <si>
    <t>จ***ดา ถ***อก</t>
  </si>
  <si>
    <t>13/10/2025 17:38</t>
  </si>
  <si>
    <t>THT020327B3053Z</t>
  </si>
  <si>
    <t>FYA52</t>
  </si>
  <si>
    <t>สกนกน</t>
  </si>
  <si>
    <t>ชุมชนร่มเย็น 28/))4999999 ซแวย 2/17 ดสดส3938388 · คูคต/ Khu Khot
ลำลูกกา/ Lam Luk Kaปทุมธานี/ Pathum Thani
12130</t>
  </si>
  <si>
    <t>660972485691</t>
  </si>
  <si>
    <t>13/10/2025 17:33</t>
  </si>
  <si>
    <t>LEXPU0618014855</t>
  </si>
  <si>
    <t>FYA51</t>
  </si>
  <si>
    <t>ส***ญญา พ***ยวรุตมะ</t>
  </si>
  <si>
    <t>13/10/2025 17:30</t>
  </si>
  <si>
    <t>765069709110</t>
  </si>
  <si>
    <t>FYA50</t>
  </si>
  <si>
    <t>LEXDO0171034751</t>
  </si>
  <si>
    <t>FYA49</t>
  </si>
  <si>
    <t>ส***ทอง</t>
  </si>
  <si>
    <t>13/10/2025 17:29</t>
  </si>
  <si>
    <t>765030503123</t>
  </si>
  <si>
    <t>FYA48</t>
  </si>
  <si>
    <t>ศ***พร ค***ี</t>
  </si>
  <si>
    <t>13/10/2025 17:27</t>
  </si>
  <si>
    <t>765017097062</t>
  </si>
  <si>
    <t>FYA47</t>
  </si>
  <si>
    <t>ค** จ***รัตน์ เ***ธรรม</t>
  </si>
  <si>
    <t>13/10/2025 17:26</t>
  </si>
  <si>
    <t>765016909112</t>
  </si>
  <si>
    <t>FYA46</t>
  </si>
  <si>
    <t>โ***ตา ศ***ันตะ</t>
  </si>
  <si>
    <t>13/10/2025 17:23</t>
  </si>
  <si>
    <t>765039087061</t>
  </si>
  <si>
    <t>FYA45</t>
  </si>
  <si>
    <t>13/10/2025 17:16</t>
  </si>
  <si>
    <t>ไม่เอากล้วยหอมกับกาแฟค่ะ</t>
  </si>
  <si>
    <t>765045863046</t>
  </si>
  <si>
    <t>FYA44</t>
  </si>
  <si>
    <t>เ***รติศักดิ์ ป***า</t>
  </si>
  <si>
    <t>13/10/2025 17:14</t>
  </si>
  <si>
    <t>THT291727B31G3Z</t>
  </si>
  <si>
    <t>FYA43</t>
  </si>
  <si>
    <t>น***ิชา    บ***นทร์</t>
  </si>
  <si>
    <t>13/10/2025 17:13</t>
  </si>
  <si>
    <t>765016795056</t>
  </si>
  <si>
    <t>FYA42</t>
  </si>
  <si>
    <t>ป***า ห***ระสพ</t>
  </si>
  <si>
    <t>13/10/2025 17:08</t>
  </si>
  <si>
    <t>765061570081</t>
  </si>
  <si>
    <t>FYA40</t>
  </si>
  <si>
    <t>ส***ิณ น***จินดา</t>
  </si>
  <si>
    <t>13/10/2025 17:04</t>
  </si>
  <si>
    <t>765007998075</t>
  </si>
  <si>
    <t>FYA38</t>
  </si>
  <si>
    <t>ร***า อ***</t>
  </si>
  <si>
    <t>13/10/2025 16:58</t>
  </si>
  <si>
    <t>THT020527A58W0Z</t>
  </si>
  <si>
    <t>FYA37</t>
  </si>
  <si>
    <t>น** ณ***ัทร  โ***น</t>
  </si>
  <si>
    <t>13/10/2025 16:57</t>
  </si>
  <si>
    <t>765074601130</t>
  </si>
  <si>
    <t>FYA36</t>
  </si>
  <si>
    <t>ช***ญา       ป***สริฐสวัสดิ์</t>
  </si>
  <si>
    <t>13/10/2025 16:54</t>
  </si>
  <si>
    <t>13/10/2025 16:53</t>
  </si>
  <si>
    <t>FYA35</t>
  </si>
  <si>
    <t>ร*** ส***ยทอง</t>
  </si>
  <si>
    <t>FYA34</t>
  </si>
  <si>
    <t>อ***ตย์ แ***ดี</t>
  </si>
  <si>
    <t>13/10/2025 16:50</t>
  </si>
  <si>
    <t>765054681020</t>
  </si>
  <si>
    <t>FYA33</t>
  </si>
  <si>
    <t>ป***ับ</t>
  </si>
  <si>
    <t>13/10/2025 16:49</t>
  </si>
  <si>
    <t>765096181010</t>
  </si>
  <si>
    <t>FYA32</t>
  </si>
  <si>
    <t>วหสกน กนก</t>
  </si>
  <si>
    <t>ชุมชนร่มเย็น 28//49999999 ซอวว 2/17 ดสดสน8383838 · คูคต/ Khu Khot
ลำลูกกา/ Lam Luk Kaปทุมธานี/ Pathum Thani
12130</t>
  </si>
  <si>
    <t>660973183894</t>
  </si>
  <si>
    <t>13/10/2025 16:46</t>
  </si>
  <si>
    <t>LEXPU0618015558</t>
  </si>
  <si>
    <t>FYA31</t>
  </si>
  <si>
    <t>ท***ีย์989</t>
  </si>
  <si>
    <t>FYA30</t>
  </si>
  <si>
    <t>FYA29</t>
  </si>
  <si>
    <t>ร***นภา โ***์ศรี</t>
  </si>
  <si>
    <t>13/10/2025 16:45</t>
  </si>
  <si>
    <t>คละรสน่ะค่ะ</t>
  </si>
  <si>
    <t>FYA28</t>
  </si>
  <si>
    <t>น***นุชประวีณ์  แ***บริสุทธิ์</t>
  </si>
  <si>
    <t>13/10/2025 16:39</t>
  </si>
  <si>
    <t>FYA27</t>
  </si>
  <si>
    <t>น***าวพิมลรัตน์ ร***กื้อ</t>
  </si>
  <si>
    <t>13/10/2025 16:36</t>
  </si>
  <si>
    <t>FYA26</t>
  </si>
  <si>
    <t>อ***ณา อ***ำ</t>
  </si>
  <si>
    <t>13/10/2025 16:20</t>
  </si>
  <si>
    <t>13/10/2025 16:21</t>
  </si>
  <si>
    <t>FYA24</t>
  </si>
  <si>
    <t>วไลพร มาตรา</t>
  </si>
  <si>
    <t>41 หมู่9 ตำบลลำพาน อำเภอเมืองกาฬสินธุ์
ลำพาน
อำเภอเมือง
กาฬสินธุ์ 46000</t>
  </si>
  <si>
    <t>0621079599</t>
  </si>
  <si>
    <t>WA034549057TH</t>
  </si>
  <si>
    <t>FYA23</t>
  </si>
  <si>
    <t>อ***เรือน บ***สร้าง</t>
  </si>
  <si>
    <t>13/10/2025 16:16</t>
  </si>
  <si>
    <t>765084110151</t>
  </si>
  <si>
    <t>FYA22</t>
  </si>
  <si>
    <t>คุณจุฬารัตน์  ยวงวิภักดิ์</t>
  </si>
  <si>
    <t>17 ม.1 บ้านหนองยางใต้
ต.เนินยาง
อ.คำม่วง
จ.กาฬสินธุ์ 46180</t>
  </si>
  <si>
    <t>46180</t>
  </si>
  <si>
    <t>0894223947</t>
  </si>
  <si>
    <t>13/10/2025 16:15</t>
  </si>
  <si>
    <t>WA034549043TH</t>
  </si>
  <si>
    <t>FYA21</t>
  </si>
  <si>
    <t>13/10/2025 16:11</t>
  </si>
  <si>
    <t>FYA19</t>
  </si>
  <si>
    <t>พ***ิป เ***นิ่มงาม</t>
  </si>
  <si>
    <t>13/10/2025 16:05</t>
  </si>
  <si>
    <t>FYA18</t>
  </si>
  <si>
    <t>FYA17</t>
  </si>
  <si>
    <t>อ***ม ป***าฟู</t>
  </si>
  <si>
    <t>13/10/2025 16:01</t>
  </si>
  <si>
    <t>765041655066</t>
  </si>
  <si>
    <t>FYA16</t>
  </si>
  <si>
    <t>อ***ัน ย***ิตร. บ***้งค์ ค***บอน เ***นโลยี จ***ด</t>
  </si>
  <si>
    <t>13/10/2025 15:59</t>
  </si>
  <si>
    <t>765053689072</t>
  </si>
  <si>
    <t>FYA15</t>
  </si>
  <si>
    <t>มานะ นามศรี</t>
  </si>
  <si>
    <t>หมู่บ้านปรียาพร 40/50 หมู่ 6 ต.นิคมพัฒนา
นิคมพัฒนา/ Nikhom Phatthanaระยอง/ Rayong
21180</t>
  </si>
  <si>
    <t>21180</t>
  </si>
  <si>
    <t>660896039886</t>
  </si>
  <si>
    <t>13/10/2025 15:58</t>
  </si>
  <si>
    <t>LEXPU0618004060</t>
  </si>
  <si>
    <t>FYA14</t>
  </si>
  <si>
    <t>พ***พร พ***ุมคุปต์</t>
  </si>
  <si>
    <t>13/10/2025 15:49</t>
  </si>
  <si>
    <t>765063367051</t>
  </si>
  <si>
    <t>13/10/2025 15:50</t>
  </si>
  <si>
    <t>FYA12</t>
  </si>
  <si>
    <t>แ***์ ไ***ิจ</t>
  </si>
  <si>
    <t>13/10/2025 15:41</t>
  </si>
  <si>
    <t>765026402140</t>
  </si>
  <si>
    <t>FYA11</t>
  </si>
  <si>
    <t>อ***น ว***สุวรรณ์</t>
  </si>
  <si>
    <t>13/10/2025 15:36</t>
  </si>
  <si>
    <t>765000407146</t>
  </si>
  <si>
    <t>13/10/2025 15:37</t>
  </si>
  <si>
    <t>FYA10</t>
  </si>
  <si>
    <t>ก***รรณ บ***ินทร์</t>
  </si>
  <si>
    <t>13/10/2025 15:34</t>
  </si>
  <si>
    <t>THT040627B0E51Z</t>
  </si>
  <si>
    <t>FYA9</t>
  </si>
  <si>
    <t>ส***ย์  ก***์บุญมี</t>
  </si>
  <si>
    <t>13/10/2025 15:33</t>
  </si>
  <si>
    <t>765099600134</t>
  </si>
  <si>
    <t>FYA8</t>
  </si>
  <si>
    <t>******2 ซอย 3 ถ.เดชอุดม ตำบลในเมือง อำเภอเมืองนครราชสีมา จังหวัดนครราชสีมา 30000</t>
  </si>
  <si>
    <t>TH254940607808E</t>
  </si>
  <si>
    <t>FYA7</t>
  </si>
  <si>
    <t>น***จิราภรณ์  ค***ับ</t>
  </si>
  <si>
    <t>13/10/2025 15:27</t>
  </si>
  <si>
    <t>FYA6</t>
  </si>
  <si>
    <t>เ***า ท***์รัตน์</t>
  </si>
  <si>
    <t>13/10/2025 15:22</t>
  </si>
  <si>
    <t>765086771072</t>
  </si>
  <si>
    <t>FYA5</t>
  </si>
  <si>
    <t>ส***ดา ห***ดง</t>
  </si>
  <si>
    <t>765037717146</t>
  </si>
  <si>
    <t>FYA4</t>
  </si>
  <si>
    <t>13/10/2025 15:20</t>
  </si>
  <si>
    <t>765007851064</t>
  </si>
  <si>
    <t>FYA3</t>
  </si>
  <si>
    <t>น*** ส***รการ</t>
  </si>
  <si>
    <t>13/10/2025 15:19</t>
  </si>
  <si>
    <t>FYA2</t>
  </si>
  <si>
    <t>ณ******ล</t>
  </si>
  <si>
    <t>******หม่ ต.ศรีภูมิ ตำบลศรีภูมิ อำเภอเมืองเชียงใหม่ จังหวัดเชียงใหม่ 50200</t>
  </si>
  <si>
    <t>13/10/2025 15:18</t>
  </si>
  <si>
    <t>TH2521750071648</t>
  </si>
  <si>
    <t>FYA1</t>
  </si>
  <si>
    <t>ว***า ป***ทอง</t>
  </si>
  <si>
    <t>13/10/2025 15:17</t>
  </si>
  <si>
    <t>765027200136</t>
  </si>
  <si>
    <t>FYA0</t>
  </si>
  <si>
    <t>ภ***ดา  ภ***จิตรากุล</t>
  </si>
  <si>
    <t>765025904112</t>
  </si>
  <si>
    <t>FXZ99</t>
  </si>
  <si>
    <t>ส***น แ***คูนอก</t>
  </si>
  <si>
    <t>13/10/2025 15:15</t>
  </si>
  <si>
    <t>765009235034</t>
  </si>
  <si>
    <t>FXZ98</t>
  </si>
  <si>
    <t>ป***ิดา เ***เจริญ</t>
  </si>
  <si>
    <t>13/10/2025 15:12</t>
  </si>
  <si>
    <t>ขอเป็นกาแฟมา2กล่องที่เหลือคละได้คะ คุณแม่ชอบรสกาแฟมากค่ะ ขอบคุณค่ะ</t>
  </si>
  <si>
    <t>THT012327A1FF0Z</t>
  </si>
  <si>
    <t>FXZ97</t>
  </si>
  <si>
    <t>******อุ่มจาน ตำบลอุ่มจาน อำเภอกุสุมาลย์ จังหวัดสกลนคร 47230</t>
  </si>
  <si>
    <t>13/10/2025 15:40</t>
  </si>
  <si>
    <t>TH252546005340R</t>
  </si>
  <si>
    <t>13/10/2025 15:11</t>
  </si>
  <si>
    <t>FXZ96</t>
  </si>
  <si>
    <t>ช***ัทร</t>
  </si>
  <si>
    <t>13/10/2025 15:04</t>
  </si>
  <si>
    <t>765053358086</t>
  </si>
  <si>
    <t>FXZ94</t>
  </si>
  <si>
    <t>ขวัญเนตร ศรีเสมอ</t>
  </si>
  <si>
    <t>โรงพยาบาลประโคนชัย (ร้านสวัสดิการ) ต.ประโคนชัย อ.ประโคนชัย จ.บุรีรัมย์ 31140</t>
  </si>
  <si>
    <t>0929356920</t>
  </si>
  <si>
    <t>13/10/2025 15:03</t>
  </si>
  <si>
    <t>WA034549030TH</t>
  </si>
  <si>
    <t>FXZ93</t>
  </si>
  <si>
    <t>13/10/2025 15:01</t>
  </si>
  <si>
    <t>FXZ91</t>
  </si>
  <si>
    <t>ค*** อ***ยสิน</t>
  </si>
  <si>
    <t>13/10/2025 14:58</t>
  </si>
  <si>
    <t>FXZ90</t>
  </si>
  <si>
    <t>ท*** ส***์ทอง</t>
  </si>
  <si>
    <t>13/10/2025 14:54</t>
  </si>
  <si>
    <t>FXZ89</t>
  </si>
  <si>
    <t>******ม.7 ต.บางโฉลง ตำบลบางโฉลง อำเภอบางพลี จังหวัดสมุทรปราการ 10540</t>
  </si>
  <si>
    <t>13/10/2025 14:52</t>
  </si>
  <si>
    <t>TH254202579244U</t>
  </si>
  <si>
    <t>FXZ88</t>
  </si>
  <si>
    <t>ป***ทิพย์ จ***อง</t>
  </si>
  <si>
    <t>13/10/2025 14:51</t>
  </si>
  <si>
    <t>FXZ87</t>
  </si>
  <si>
    <t>T** Y**</t>
  </si>
  <si>
    <t>13/10/2025 14:47</t>
  </si>
  <si>
    <t>765075679093</t>
  </si>
  <si>
    <t>FXZ86</t>
  </si>
  <si>
    <t>อ***ักษ์ อ***ทาน</t>
  </si>
  <si>
    <t>13/10/2025 14:46</t>
  </si>
  <si>
    <t>765035300131</t>
  </si>
  <si>
    <t>FXZ85</t>
  </si>
  <si>
    <t>u***6592421119604</t>
  </si>
  <si>
    <t>13/10/2025 14:45</t>
  </si>
  <si>
    <t>THT030627B34P9Z</t>
  </si>
  <si>
    <t>FXZ84</t>
  </si>
  <si>
    <t>ธ*** ส***พู</t>
  </si>
  <si>
    <t>13/10/2025 14:35</t>
  </si>
  <si>
    <t>765032508133</t>
  </si>
  <si>
    <t>FXZ83</t>
  </si>
  <si>
    <t>ด***นตร จ***ุบิน</t>
  </si>
  <si>
    <t>765018830026</t>
  </si>
  <si>
    <t>FXZ80</t>
  </si>
  <si>
    <t>น***ตน์</t>
  </si>
  <si>
    <t>13/10/2025 14:24</t>
  </si>
  <si>
    <t>765046234046</t>
  </si>
  <si>
    <t>FXZ79</t>
  </si>
  <si>
    <t>ภ***ล โ***ตดา</t>
  </si>
  <si>
    <t>13/10/2025 14:21</t>
  </si>
  <si>
    <t>FXZ78</t>
  </si>
  <si>
    <t>ญ***ธิป เ***เเก้ว 6***009</t>
  </si>
  <si>
    <t>13/10/2025 14:16</t>
  </si>
  <si>
    <t>THT150727B38U7Z</t>
  </si>
  <si>
    <t>13/10/2025 14:17</t>
  </si>
  <si>
    <t>FXZ77</t>
  </si>
  <si>
    <t>ค***ระภา ศ***วัญช่วย</t>
  </si>
  <si>
    <t>13/10/2025 14:15</t>
  </si>
  <si>
    <t>THT641227B37U5Z</t>
  </si>
  <si>
    <t>FXZ76</t>
  </si>
  <si>
    <t>ฐิตาภรณ์ หนูอินทร์</t>
  </si>
  <si>
    <t>283 ม.2ต.ตะแพน อ.ศรีบรรพต พัทลุง · ตะแพน/ Taphaen
ศรีบรรพต/ Si Banphotพัทลุง/ Phatthalung
93190</t>
  </si>
  <si>
    <t>93190</t>
  </si>
  <si>
    <t>660918861884</t>
  </si>
  <si>
    <t>LEXPU0618012695</t>
  </si>
  <si>
    <t>FXZ75</t>
  </si>
  <si>
    <t>เ***รัตน์</t>
  </si>
  <si>
    <t>13/10/2025 14:13</t>
  </si>
  <si>
    <t>765041352040</t>
  </si>
  <si>
    <t>FXZ74</t>
  </si>
  <si>
    <t>ท***ัลย์</t>
  </si>
  <si>
    <t>13/10/2025 14:12</t>
  </si>
  <si>
    <t>FXZ73</t>
  </si>
  <si>
    <t>******วชจังหวัดสุพรรณบุรี ตำบลเดิมบาง อำเภอเดิมบางนางบวช จังหวัดสุพรรณบุรี 72120</t>
  </si>
  <si>
    <t>72120</t>
  </si>
  <si>
    <t>FXZ72</t>
  </si>
  <si>
    <t>******8, แขวง สวนหลวง แขวงสวนหลวง เขตสวนหลวง จังหวัดกรุงเทพมหานคร 10250</t>
  </si>
  <si>
    <t>TH259558180339J</t>
  </si>
  <si>
    <t>FXZ71</t>
  </si>
  <si>
    <t>ล***า ห***ลอย</t>
  </si>
  <si>
    <t>13/10/2025 14:11</t>
  </si>
  <si>
    <t>FXZ70</t>
  </si>
  <si>
    <t>น* ส* ม*** ด***าย</t>
  </si>
  <si>
    <t>13/10/2025 14:08</t>
  </si>
  <si>
    <t>765004784062</t>
  </si>
  <si>
    <t>FXZ69</t>
  </si>
  <si>
    <t>a**</t>
  </si>
  <si>
    <t>765006718140</t>
  </si>
  <si>
    <t>FXZ68</t>
  </si>
  <si>
    <t>น***า พ***ียง</t>
  </si>
  <si>
    <t>765049650035</t>
  </si>
  <si>
    <t>FXZ67</t>
  </si>
  <si>
    <t>ส***สินี เ***นงาม</t>
  </si>
  <si>
    <t>13/10/2025 13:51</t>
  </si>
  <si>
    <t>765036754101</t>
  </si>
  <si>
    <t>FXZ66</t>
  </si>
  <si>
    <t>V***rad</t>
  </si>
  <si>
    <t>13/10/2025 13:47</t>
  </si>
  <si>
    <t>FXZ65</t>
  </si>
  <si>
    <t>น**์</t>
  </si>
  <si>
    <t>******ค่อม อำเภอชัยบาดาล จังหวัดลพบุรี 15230</t>
  </si>
  <si>
    <t>13/10/2025 14:18</t>
  </si>
  <si>
    <t>TH2580821672157</t>
  </si>
  <si>
    <t>FXZ64</t>
  </si>
  <si>
    <t>นางสาวจิตรลดา​ วงศ์นิธิกุล</t>
  </si>
  <si>
    <t>125/70 หมู่ 5 ต.บางกรวย · บางกรวย/ Bang Kruai
บางกรวย/ Bang Kruaiนนทบุรี/ Nonthaburi
11130</t>
  </si>
  <si>
    <t>660994744995</t>
  </si>
  <si>
    <t>13/10/2025 13:46</t>
  </si>
  <si>
    <t>LEXPU0618013720</t>
  </si>
  <si>
    <t>13/10/2025 13:45</t>
  </si>
  <si>
    <t>FXZ63</t>
  </si>
  <si>
    <t>******นโคกสะอาด, ตำบลม่วงค่อม, อำเภอชัยบาดาล ตำบลม่วงค่อม อำเภอชัยบาดาล จังหวัดลพบุรี 15230</t>
  </si>
  <si>
    <t>13/10/2025 14:14</t>
  </si>
  <si>
    <t>TH253776497699X</t>
  </si>
  <si>
    <t>13/10/2025 13:38</t>
  </si>
  <si>
    <t>FXZ62</t>
  </si>
  <si>
    <t>ค** ว***า ศ***าวนา</t>
  </si>
  <si>
    <t>13/10/2025 13:37</t>
  </si>
  <si>
    <t>765087363040</t>
  </si>
  <si>
    <t>FXZ60</t>
  </si>
  <si>
    <t>อ***สรา ส***</t>
  </si>
  <si>
    <t>13/10/2025 13:34</t>
  </si>
  <si>
    <t>765002963034</t>
  </si>
  <si>
    <t>FXZ59</t>
  </si>
  <si>
    <t>ด***ณี​   จ***ทอง</t>
  </si>
  <si>
    <t>13/10/2025 13:30</t>
  </si>
  <si>
    <t>FXZ57</t>
  </si>
  <si>
    <t>อ***ัตน์ ผ***่อง</t>
  </si>
  <si>
    <t>13/10/2025 13:20</t>
  </si>
  <si>
    <t>13/10/2025 13:19</t>
  </si>
  <si>
    <t>FXZ56</t>
  </si>
  <si>
    <t>ว***ิษา ผ***วย</t>
  </si>
  <si>
    <t>FXZ55</t>
  </si>
  <si>
    <t>น** ธ*** แ***ั่น</t>
  </si>
  <si>
    <t>13/10/2025 13:18</t>
  </si>
  <si>
    <t>765028819155</t>
  </si>
  <si>
    <t>FXZ52</t>
  </si>
  <si>
    <t>13/10/2025 13:05</t>
  </si>
  <si>
    <t>765001093080</t>
  </si>
  <si>
    <t>FXZ51</t>
  </si>
  <si>
    <t>ช***กรสายทอง</t>
  </si>
  <si>
    <t>13/10/2025 13:02</t>
  </si>
  <si>
    <t>765012868012</t>
  </si>
  <si>
    <t>13/10/2025 13:03</t>
  </si>
  <si>
    <t>FXZ50</t>
  </si>
  <si>
    <t>ส* ศ***ระดู่  บ***น้องแก้ม</t>
  </si>
  <si>
    <t>13/10/2025 12:52</t>
  </si>
  <si>
    <t>764973148752</t>
  </si>
  <si>
    <t>FXZ48</t>
  </si>
  <si>
    <t>น***าวบุษณี บ***ี</t>
  </si>
  <si>
    <t>13/10/2025 12:50</t>
  </si>
  <si>
    <t>764917148785</t>
  </si>
  <si>
    <t>FXZ47</t>
  </si>
  <si>
    <t>จ***ุดา ล***ไธสง</t>
  </si>
  <si>
    <t>13/10/2025 12:43</t>
  </si>
  <si>
    <t>764997543785</t>
  </si>
  <si>
    <t>FXZ46</t>
  </si>
  <si>
    <t>พ***ร ศ***ร</t>
  </si>
  <si>
    <t>13/10/2025 12:39</t>
  </si>
  <si>
    <t>764917747764</t>
  </si>
  <si>
    <t>FXZ45</t>
  </si>
  <si>
    <t>เ***นิตย์   ห***ระเภา</t>
  </si>
  <si>
    <t>13/10/2025 12:34</t>
  </si>
  <si>
    <t>764967743761</t>
  </si>
  <si>
    <t>FXZ44</t>
  </si>
  <si>
    <t>ด***ก  โ***งศิริ</t>
  </si>
  <si>
    <t>13/10/2025 12:33</t>
  </si>
  <si>
    <t>764992841771</t>
  </si>
  <si>
    <t>FXZ43</t>
  </si>
  <si>
    <t>ว***ิศา เ***ม</t>
  </si>
  <si>
    <t>13/10/2025 12:32</t>
  </si>
  <si>
    <t>764922348805</t>
  </si>
  <si>
    <t>FXZ42</t>
  </si>
  <si>
    <t>F**</t>
  </si>
  <si>
    <t>13/10/2025 12:27</t>
  </si>
  <si>
    <t>764997143794</t>
  </si>
  <si>
    <t>FXZ41</t>
  </si>
  <si>
    <t>ร******ล</t>
  </si>
  <si>
    <t>******บลพันท้ายนรสิงห์ อำเภอเมืองสมุทรสาคร จังหวัดสมุทรสาคร 74000</t>
  </si>
  <si>
    <t>13/10/2025 12:56</t>
  </si>
  <si>
    <t>TH2526785939765</t>
  </si>
  <si>
    <t>13/10/2025 12:26</t>
  </si>
  <si>
    <t>FXZ40</t>
  </si>
  <si>
    <t>13/10/2025 12:22</t>
  </si>
  <si>
    <t>764960745802</t>
  </si>
  <si>
    <t>FXZ39</t>
  </si>
  <si>
    <t>น***้วน</t>
  </si>
  <si>
    <t>13/10/2025 12:17</t>
  </si>
  <si>
    <t>764936644765</t>
  </si>
  <si>
    <t>FXZ36</t>
  </si>
  <si>
    <t>ม******์</t>
  </si>
  <si>
    <t>******่งหวัง, อำเภอเมืองสงขลา ตำบลทุ่งหวัง อำเภอเมืองสงขลา จังหวัดสงขลา 90000</t>
  </si>
  <si>
    <t>90000</t>
  </si>
  <si>
    <t>13/10/2025 12:35</t>
  </si>
  <si>
    <t>TH251696178638D</t>
  </si>
  <si>
    <t>13/10/2025 12:05</t>
  </si>
  <si>
    <t>FXZ35</t>
  </si>
  <si>
    <t>อ***ยา ม***</t>
  </si>
  <si>
    <t>13/10/2025 12:04</t>
  </si>
  <si>
    <t>764964644765</t>
  </si>
  <si>
    <t>FXZ34</t>
  </si>
  <si>
    <t>ช***ุทธ</t>
  </si>
  <si>
    <t>13/10/2025 12:03</t>
  </si>
  <si>
    <t>764952243764</t>
  </si>
  <si>
    <t>FXZ32</t>
  </si>
  <si>
    <t>ภ***ษฐ์</t>
  </si>
  <si>
    <t>13/10/2025 11:56</t>
  </si>
  <si>
    <t>764956542766</t>
  </si>
  <si>
    <t>FXZ31</t>
  </si>
  <si>
    <t>ส***ดา ค***ำ</t>
  </si>
  <si>
    <t>13/10/2025 11:51</t>
  </si>
  <si>
    <t>764916145792</t>
  </si>
  <si>
    <t>FXZ30</t>
  </si>
  <si>
    <t>ช***สุมณฑ์ ป***ทอง</t>
  </si>
  <si>
    <t>13/10/2025 11:45</t>
  </si>
  <si>
    <t>764917842765</t>
  </si>
  <si>
    <t>FXZ29</t>
  </si>
  <si>
    <t>ก***า  เ***ขุนทด</t>
  </si>
  <si>
    <t>13/10/2025 11:43</t>
  </si>
  <si>
    <t>764955544791</t>
  </si>
  <si>
    <t>FXZ28</t>
  </si>
  <si>
    <t>ช***าพร ซ***ตรง</t>
  </si>
  <si>
    <t>13/10/2025 11:39</t>
  </si>
  <si>
    <t>764959147805</t>
  </si>
  <si>
    <t>FXZ27</t>
  </si>
  <si>
    <t>13/10/2025 11:40</t>
  </si>
  <si>
    <t>TH258611050773D</t>
  </si>
  <si>
    <t>vat 7%</t>
  </si>
  <si>
    <t>FXZ26</t>
  </si>
  <si>
    <t>บริษัท เลอโฉมขนมหอม จำกัด</t>
  </si>
  <si>
    <t>126/7-8 ถ.รอบเวียงประตูชัย
ต.เวียง อ.เมือง จ.พะเยา  56000</t>
  </si>
  <si>
    <t>0979233897</t>
  </si>
  <si>
    <t>13/10/2025 11:11</t>
  </si>
  <si>
    <t>WB011928958TH</t>
  </si>
  <si>
    <t>FXZ25</t>
  </si>
  <si>
    <t>******.เทนมีย์ ตำบลเทนมีย์ อำเภอเมืองสุรินทร์ จังหวัดสุรินทร์ 32000</t>
  </si>
  <si>
    <t>13/10/2025 11:33</t>
  </si>
  <si>
    <t>TH2544733999029</t>
  </si>
  <si>
    <t>FXZ24</t>
  </si>
  <si>
    <t>T*** T***</t>
  </si>
  <si>
    <t>13/10/2025 11:28</t>
  </si>
  <si>
    <t>764943743760</t>
  </si>
  <si>
    <t>FXZ23</t>
  </si>
  <si>
    <t>k***keddddd</t>
  </si>
  <si>
    <t>13/10/2025 11:27</t>
  </si>
  <si>
    <t>764949546804</t>
  </si>
  <si>
    <t>FXZ22</t>
  </si>
  <si>
    <t>ส***พร  ด***ะทอง</t>
  </si>
  <si>
    <t>13/10/2025 11:25</t>
  </si>
  <si>
    <t>764985942766</t>
  </si>
  <si>
    <t>FXZ21</t>
  </si>
  <si>
    <t>อ***เจมส์คนรักไก่</t>
  </si>
  <si>
    <t>13/10/2025 11:20</t>
  </si>
  <si>
    <t>764996618750</t>
  </si>
  <si>
    <t>13/10/2025 11:19</t>
  </si>
  <si>
    <t>FXZ20</t>
  </si>
  <si>
    <t>13/10/2025 11:12</t>
  </si>
  <si>
    <t>TH2575213782966</t>
  </si>
  <si>
    <t>FXZ19</t>
  </si>
  <si>
    <t>ป***ชาติ ท***า</t>
  </si>
  <si>
    <t>764920741760</t>
  </si>
  <si>
    <t>FXZ18</t>
  </si>
  <si>
    <t>u***73204555400965</t>
  </si>
  <si>
    <t>THT0204277X6S4Z</t>
  </si>
  <si>
    <t>FXZ17</t>
  </si>
  <si>
    <t>l***</t>
  </si>
  <si>
    <t>13/10/2025 11:06</t>
  </si>
  <si>
    <t>THT0203277X6V4Z</t>
  </si>
  <si>
    <t>FXZ15</t>
  </si>
  <si>
    <t>ร***ย ท***นนท์</t>
  </si>
  <si>
    <t>13/10/2025 11:03</t>
  </si>
  <si>
    <t>764957945802</t>
  </si>
  <si>
    <t>FXZ14</t>
  </si>
  <si>
    <t>ว******์</t>
  </si>
  <si>
    <t>******้านเลขที่ 909/268 ซ.24 ตำบลประชาธิปัตย์ อำเภอธัญบุรี จังหวัดปทุมธานี 12130</t>
  </si>
  <si>
    <t>13/10/2025 10:47</t>
  </si>
  <si>
    <t>TH2538108968833</t>
  </si>
  <si>
    <t>FXZ13</t>
  </si>
  <si>
    <t>คำตัน วันทิสุด</t>
  </si>
  <si>
    <t>101 หมู่6 บ้านยางเลิง ตำบลดอกไม้ · ดอกไม้/ Dok Mai
สุวรรณภูมิ/ Suwannaphumร้อยเอ็ด/ Roi Et
45130</t>
  </si>
  <si>
    <t>45130</t>
  </si>
  <si>
    <t>660953302541</t>
  </si>
  <si>
    <t>13/10/2025 10:44</t>
  </si>
  <si>
    <t>LEXPU0618011990</t>
  </si>
  <si>
    <t>FXZ12</t>
  </si>
  <si>
    <t>เ***องพร พ***านุ</t>
  </si>
  <si>
    <t>13/10/2025 10:43</t>
  </si>
  <si>
    <t>764963449773</t>
  </si>
  <si>
    <t>FXZ11</t>
  </si>
  <si>
    <t>ร***น้องพลอย</t>
  </si>
  <si>
    <t>13/10/2025 10:42</t>
  </si>
  <si>
    <t>764906946742</t>
  </si>
  <si>
    <t>FXZ10</t>
  </si>
  <si>
    <t>ภ***จิตร แ***อิ่ม</t>
  </si>
  <si>
    <t>13/10/2025 10:48</t>
  </si>
  <si>
    <t>THT0301278KEU5Z</t>
  </si>
  <si>
    <t>13/10/2025 10:41</t>
  </si>
  <si>
    <t>FXZ9</t>
  </si>
  <si>
    <t>C******a</t>
  </si>
  <si>
    <t>******อำเภอศรีราชา (ห้องเช่าสีเทา ห้องที่ 4) ตำบลบึง อำเภอศรีราชา จังหวัดชลบุรี 20230</t>
  </si>
  <si>
    <t>13/10/2025 10:40</t>
  </si>
  <si>
    <t>TH2561005187594</t>
  </si>
  <si>
    <t>13/10/2025 10:39</t>
  </si>
  <si>
    <t>FXZ8</t>
  </si>
  <si>
    <t>ธ***น์ ส***บง</t>
  </si>
  <si>
    <t>764937046753</t>
  </si>
  <si>
    <t>FXZ7</t>
  </si>
  <si>
    <t>ทานตะวัน มุงคุณแสน</t>
  </si>
  <si>
    <t>ม. ศิรันตา 5   165 หมู่ 2
ต.บึง อ.ศรีราชา จ.ชลบุรี 20230</t>
  </si>
  <si>
    <t>0805689064</t>
  </si>
  <si>
    <t>13/10/2025 10:33</t>
  </si>
  <si>
    <t>WA034549026TH</t>
  </si>
  <si>
    <t>FXZ6</t>
  </si>
  <si>
    <t>น***ารถ</t>
  </si>
  <si>
    <t>13/10/2025 10:31</t>
  </si>
  <si>
    <t>764954618783</t>
  </si>
  <si>
    <t>FXZ5</t>
  </si>
  <si>
    <t>เ***กา ห***เสะ</t>
  </si>
  <si>
    <t>13/10/2025 10:28</t>
  </si>
  <si>
    <t>764970142790</t>
  </si>
  <si>
    <t>13/10/2025 10:29</t>
  </si>
  <si>
    <t>FXZ4</t>
  </si>
  <si>
    <t>ส***ลยา ส***งศรี</t>
  </si>
  <si>
    <t>13/10/2025 10:26</t>
  </si>
  <si>
    <t>764968041751</t>
  </si>
  <si>
    <t>FXZ3</t>
  </si>
  <si>
    <t>ส***ล ว***การ</t>
  </si>
  <si>
    <t>764962941805</t>
  </si>
  <si>
    <t>FXZ2</t>
  </si>
  <si>
    <t>แ******์</t>
  </si>
  <si>
    <t>******ยนทอง, ตำบล โนนม่วง, อำเภอศรีบุญเรือง ตำบลโนนม่วง อำเภอศรีบุญเรือง จังหวัดหนองบัวลำภู 39180</t>
  </si>
  <si>
    <t>13/10/2025 10:22</t>
  </si>
  <si>
    <t>TH2588828558655</t>
  </si>
  <si>
    <t>FXZ1</t>
  </si>
  <si>
    <t>w***nnanjonior</t>
  </si>
  <si>
    <t>764915218760</t>
  </si>
  <si>
    <t>FXZ0</t>
  </si>
  <si>
    <t>13/10/2025 10:21</t>
  </si>
  <si>
    <t>764916329715</t>
  </si>
  <si>
    <t>FXY99</t>
  </si>
  <si>
    <t>บ***รัตน์  แ***ว่าง</t>
  </si>
  <si>
    <t>13/10/2025 10:20</t>
  </si>
  <si>
    <t>764966144806</t>
  </si>
  <si>
    <t>FXY98</t>
  </si>
  <si>
    <t>โ***่ ส***วรรณ ก***อก</t>
  </si>
  <si>
    <t>13/10/2025 10:14</t>
  </si>
  <si>
    <t>764955940803</t>
  </si>
  <si>
    <t>FXY96</t>
  </si>
  <si>
    <t>น***์นภัส ต***ุธ</t>
  </si>
  <si>
    <t>13/10/2025 10:13</t>
  </si>
  <si>
    <t>764994128721</t>
  </si>
  <si>
    <t>FXY95</t>
  </si>
  <si>
    <t>764912444726</t>
  </si>
  <si>
    <t>FXY94</t>
  </si>
  <si>
    <t>ธ***ชัย ท***ก้ว</t>
  </si>
  <si>
    <t>13/10/2025 10:10</t>
  </si>
  <si>
    <t>764985410755</t>
  </si>
  <si>
    <t>FXY90</t>
  </si>
  <si>
    <t>2***ู่1บ.ท่าบ่อ ต***ระแม อ***ือง จ***บลราชธานี3400</t>
  </si>
  <si>
    <t>13/10/2025 10:07</t>
  </si>
  <si>
    <t>764950045731</t>
  </si>
  <si>
    <t>13/10/2025 10:08</t>
  </si>
  <si>
    <t>FXY89</t>
  </si>
  <si>
    <t>ว***นทร์ จ***ร์ทอง</t>
  </si>
  <si>
    <t>13/10/2025 10:06</t>
  </si>
  <si>
    <t>764932044785</t>
  </si>
  <si>
    <t>FXY88</t>
  </si>
  <si>
    <t>อ***ดี อ***อน</t>
  </si>
  <si>
    <t>Surin</t>
  </si>
  <si>
    <t>13/10/2025 10:03</t>
  </si>
  <si>
    <t>764994155715</t>
  </si>
  <si>
    <t>FXY86</t>
  </si>
  <si>
    <t>บุษบา สัตยบัณฑิต</t>
  </si>
  <si>
    <t>646/12 ถ. กลางเมือง ต. ในเมือง
เมืองขอนแก่น/ Mueang Khon Kaenขอนแก่น/ Khon Kaen
40000</t>
  </si>
  <si>
    <t>660894186986</t>
  </si>
  <si>
    <t>13/10/2025 09:59</t>
  </si>
  <si>
    <t>LEXPU0618014379</t>
  </si>
  <si>
    <t>FXY85</t>
  </si>
  <si>
    <t>ส***กานดา</t>
  </si>
  <si>
    <t>13/10/2025 09:48</t>
  </si>
  <si>
    <t>764949042771</t>
  </si>
  <si>
    <t>FXY84</t>
  </si>
  <si>
    <t>บ***ร ว***ศกลาง</t>
  </si>
  <si>
    <t>764924157712</t>
  </si>
  <si>
    <t>FXY83</t>
  </si>
  <si>
    <t>ส***พร ส***ตา</t>
  </si>
  <si>
    <t>13/10/2025 09:47</t>
  </si>
  <si>
    <t>764911547783</t>
  </si>
  <si>
    <t>13/10/2025 09:46</t>
  </si>
  <si>
    <t>FXY82</t>
  </si>
  <si>
    <t>13/10/2025 09:45</t>
  </si>
  <si>
    <t>❌ไม่เอากล้วยหอมค่ะ❌ เอากาแฟแค่1 นอกนั้นคละรสมาเลยค่ะ</t>
  </si>
  <si>
    <t>764932810762</t>
  </si>
  <si>
    <t>FXY81</t>
  </si>
  <si>
    <t>Z** P**</t>
  </si>
  <si>
    <t>13/10/2025 09:43</t>
  </si>
  <si>
    <t>764930044782</t>
  </si>
  <si>
    <t>FXY80</t>
  </si>
  <si>
    <t>อ***ี ช***ดช</t>
  </si>
  <si>
    <t>13/10/2025 09:42</t>
  </si>
  <si>
    <t>764928047774</t>
  </si>
  <si>
    <t>FXY76</t>
  </si>
  <si>
    <t>ณ***ุฒิ พ***ชนะ</t>
  </si>
  <si>
    <t>13/10/2025 09:35</t>
  </si>
  <si>
    <t>764942958710</t>
  </si>
  <si>
    <t>FXY75</t>
  </si>
  <si>
    <t>น***าวพัชราภรณ์ จ***ลิว</t>
  </si>
  <si>
    <t>13/10/2025 09:34</t>
  </si>
  <si>
    <t>764941357714</t>
  </si>
  <si>
    <t>FXY74</t>
  </si>
  <si>
    <t>อังคณา  อ้นเพ็ง</t>
  </si>
  <si>
    <t>195 ม.1 ซ.เขาค้อสวิสรีสอร์ท · เขาค้อ/ Khao Kho
เขาค้อ/ Khao Khoเพชรบูรณ์/ Phetchabun
67270</t>
  </si>
  <si>
    <t>67270</t>
  </si>
  <si>
    <t>660638269677</t>
  </si>
  <si>
    <t>13/10/2025 09:30</t>
  </si>
  <si>
    <t>TH63117VD87S0C</t>
  </si>
  <si>
    <t>FXY72</t>
  </si>
  <si>
    <t>ว***พ็ญ น***ล่อม</t>
  </si>
  <si>
    <t>13/10/2025 09:28</t>
  </si>
  <si>
    <t>764952943786</t>
  </si>
  <si>
    <t>FXY71</t>
  </si>
  <si>
    <t>ศ***ลักษณ์ พ***กษ์หทัยวงษ์</t>
  </si>
  <si>
    <t>13/10/2025 09:26</t>
  </si>
  <si>
    <t>764915243750</t>
  </si>
  <si>
    <t>FXY70</t>
  </si>
  <si>
    <t>13/10/2025 09:15</t>
  </si>
  <si>
    <t>764946348784</t>
  </si>
  <si>
    <t>FXY69</t>
  </si>
  <si>
    <t>สมใจ วงศ์ศรี</t>
  </si>
  <si>
    <t>995/57 หมู่บ้านร่มเย็น4 ม.7 · มาบยางพร/ Map Yang Phon
ปลวกแดง/ Pluak Daengระยอง/ Rayong
21140</t>
  </si>
  <si>
    <t>660984201970</t>
  </si>
  <si>
    <t>LEXDO0171034832</t>
  </si>
  <si>
    <t>13/10/2025 09:12</t>
  </si>
  <si>
    <t>FXY68</t>
  </si>
  <si>
    <t>ม******ำ</t>
  </si>
  <si>
    <t>******ขาชะงุ้ม ตำบลเขาชะงุ้ม อำเภอโพธาราม จังหวัดราชบุรี 70120</t>
  </si>
  <si>
    <t>71</t>
  </si>
  <si>
    <t>13/10/2025 09:11</t>
  </si>
  <si>
    <t>TH12067VA0YY4R</t>
  </si>
  <si>
    <t>FXY67</t>
  </si>
  <si>
    <t>พ***ใส</t>
  </si>
  <si>
    <t>13/10/2025 08:59</t>
  </si>
  <si>
    <t>764969349782</t>
  </si>
  <si>
    <t>13/10/2025 09:00</t>
  </si>
  <si>
    <t>FXY66</t>
  </si>
  <si>
    <t>13/10/2025 08:57</t>
  </si>
  <si>
    <t>764987614786</t>
  </si>
  <si>
    <t>13/10/2025 08:58</t>
  </si>
  <si>
    <t>FXY65</t>
  </si>
  <si>
    <t>13/10/2025 08:55</t>
  </si>
  <si>
    <t>764941743790</t>
  </si>
  <si>
    <t>FXY64</t>
  </si>
  <si>
    <t>น***วราภรณ์ จ***ท</t>
  </si>
  <si>
    <t>13/10/2025 08:54</t>
  </si>
  <si>
    <t>764951442721</t>
  </si>
  <si>
    <t>FXY63</t>
  </si>
  <si>
    <t>ค***สาวลักษณ์ ว***ัย</t>
  </si>
  <si>
    <t>764923844753</t>
  </si>
  <si>
    <t>FXY62</t>
  </si>
  <si>
    <t>******แสนผาสุข 14/1, ตำบลบางรักพัฒนา, อำเภอบางบัวทอง ตำบลบางรักพัฒนา อำเภอบางบัวทอง จังหวัดนนทบุรี 11110</t>
  </si>
  <si>
    <t>13/10/2025 09:18</t>
  </si>
  <si>
    <t>TH2570669965213</t>
  </si>
  <si>
    <t>13/10/2025 08:48</t>
  </si>
  <si>
    <t>FXY61</t>
  </si>
  <si>
    <t>13/10/2025 08:36</t>
  </si>
  <si>
    <t>TH254175910034H</t>
  </si>
  <si>
    <t>FXY60</t>
  </si>
  <si>
    <t>นายวินัย</t>
  </si>
  <si>
    <t>นายวินัยบ้านเลขที่ 22 หมู่ 3 ตำบลวังใหญ่อำเภอวิเชียรบุรี จังหวัดเพชรบูรณ์ 67180</t>
  </si>
  <si>
    <t>0932629627</t>
  </si>
  <si>
    <t>13/10/2025 08:32</t>
  </si>
  <si>
    <t>WA034549012TH</t>
  </si>
  <si>
    <t>13/10/2025 08:31</t>
  </si>
  <si>
    <t>FXY59</t>
  </si>
  <si>
    <t>764996241752</t>
  </si>
  <si>
    <t>FXY58</t>
  </si>
  <si>
    <t>บ***ัท พ***นด์พี ฟ*** ม***เก็ต จ***ด</t>
  </si>
  <si>
    <t>13/10/2025 08:25</t>
  </si>
  <si>
    <t>764953149752</t>
  </si>
  <si>
    <t>FXY56</t>
  </si>
  <si>
    <t>13/10/2025 08:20</t>
  </si>
  <si>
    <t>THT4318278KTH1Z</t>
  </si>
  <si>
    <t>FXY55</t>
  </si>
  <si>
    <t>คุณก้อย</t>
  </si>
  <si>
    <t>The Signature Residence Ari
เลขที่6/12 ซอยอารีย์2 แขวงพญาไท เขตพญาไท กรุงเทพ 10400</t>
  </si>
  <si>
    <t>0982462442</t>
  </si>
  <si>
    <t>13/10/2025 08:47</t>
  </si>
  <si>
    <t>keadum555@gmail.com</t>
  </si>
  <si>
    <t>line</t>
  </si>
  <si>
    <t>WB011828827TH</t>
  </si>
  <si>
    <t>13/10/2025 07:54</t>
  </si>
  <si>
    <t>FXY54</t>
  </si>
  <si>
    <t>ว***มล น***วรรณ์</t>
  </si>
  <si>
    <t>13/10/2025 07:53</t>
  </si>
  <si>
    <t>764919722722</t>
  </si>
  <si>
    <t>FXY53</t>
  </si>
  <si>
    <t>ล*ส</t>
  </si>
  <si>
    <t>****** 200-2 ถ.ร่มเกล้า แขวงมีนบุรี เขตมีนบุรี จังหวัดกรุงเทพมหานคร 10510</t>
  </si>
  <si>
    <t>TH250569996340C</t>
  </si>
  <si>
    <t>FXY51</t>
  </si>
  <si>
    <t>ชนากานต์ อินตาป๊อก</t>
  </si>
  <si>
    <t>94/14 ม.3 ต.ตลิ่งชัน อ.บ้านด่านลานหอย
บ้านด่านลานหอย/ Ban Dan Lan Hoiสุโขทัย/ Sukhothai
64140</t>
  </si>
  <si>
    <t>64140</t>
  </si>
  <si>
    <t>660828627281</t>
  </si>
  <si>
    <t>13/10/2025 07:42</t>
  </si>
  <si>
    <t>TH60027VD7SB8E</t>
  </si>
  <si>
    <t>FXY50</t>
  </si>
  <si>
    <t>พัชรี โหนแหย็ม</t>
  </si>
  <si>
    <t>183/2 ม.10 บ้านหนองตาตุ้ม · จรเข้เผือก/ Chorakhe Phueak
ด่านมะขามเตี้ย/ Dan Makham Tia Districtกาญจนบุรี/ Kanchanaburi
71260</t>
  </si>
  <si>
    <t>660615729123</t>
  </si>
  <si>
    <t>13/10/2025 07:38</t>
  </si>
  <si>
    <t>TH13017VD5PX6B</t>
  </si>
  <si>
    <t>FXY49</t>
  </si>
  <si>
    <t>******งใหม่ (อาคารพระมิ่งขวัญ) แขวงวังใหม่ เขตปทุมวัน จังหวัดกรุงเทพมหานคร 10330</t>
  </si>
  <si>
    <t>13/10/2025 07:33</t>
  </si>
  <si>
    <t>TH2587480654617</t>
  </si>
  <si>
    <t>FXY48</t>
  </si>
  <si>
    <t>ว******ี</t>
  </si>
  <si>
    <t>******นสวน, อำเภอเมืองสุโขทัย ตำบลบ้านสวน อำเภอเมืองสุโขทัย จังหวัดสุโขทัย 64220</t>
  </si>
  <si>
    <t>64220</t>
  </si>
  <si>
    <t>13/10/2025 07:55</t>
  </si>
  <si>
    <t>TH2557247747864</t>
  </si>
  <si>
    <t>13/10/2025 07:24</t>
  </si>
  <si>
    <t>FXY47</t>
  </si>
  <si>
    <t>******บุรี, อำเภอท่าศาลา ตำบลไทยบุรี อำเภอท่าศาลา จังหวัดนครศรีธรรมราช 80160</t>
  </si>
  <si>
    <t>80160</t>
  </si>
  <si>
    <t>13/10/2025 07:12</t>
  </si>
  <si>
    <t>TH252539072514R</t>
  </si>
  <si>
    <t>FXY46</t>
  </si>
  <si>
    <t>ก***รณ์</t>
  </si>
  <si>
    <t>13/10/2025 07:01</t>
  </si>
  <si>
    <t>764974272602</t>
  </si>
  <si>
    <t>FXY45</t>
  </si>
  <si>
    <t>13/10/2025 07:00</t>
  </si>
  <si>
    <t>764984139673</t>
  </si>
  <si>
    <t>FXY44</t>
  </si>
  <si>
    <t>******รณ์ ตำบลเขาแก้วศรีสมบูรณ์ อำเภอทุ่งเสลี่ยม จังหวัดสุโขทัย 64230</t>
  </si>
  <si>
    <t>64230</t>
  </si>
  <si>
    <t>13/10/2025 06:54</t>
  </si>
  <si>
    <t>TH2519241493323</t>
  </si>
  <si>
    <t>FXY43</t>
  </si>
  <si>
    <t>ก******า</t>
  </si>
  <si>
    <t>******ตำบลแม่สาคร อำเภอเวียงสา จังหวัดน่าน 55110</t>
  </si>
  <si>
    <t>13/10/2025 06:52</t>
  </si>
  <si>
    <t>TH255910091171F</t>
  </si>
  <si>
    <t>FXY42</t>
  </si>
  <si>
    <t>ธ*** จ***ร์สุข</t>
  </si>
  <si>
    <t>13/10/2025 06:47</t>
  </si>
  <si>
    <t>764965847586</t>
  </si>
  <si>
    <t>13/10/2025 06:48</t>
  </si>
  <si>
    <t>FXY41</t>
  </si>
  <si>
    <t>ต******ม</t>
  </si>
  <si>
    <t>******บลโนนหอม ตำบลโนนหอม อำเภอเมืองสกลนคร จังหวัดสกลนคร 47000</t>
  </si>
  <si>
    <t>13/10/2025 06:38</t>
  </si>
  <si>
    <t>TH252778001727X</t>
  </si>
  <si>
    <t>FXY39</t>
  </si>
  <si>
    <t>******ง จังหวัด ระยอง 21000 ตำบลตะพง อำเภอเมืองระยอง จังหวัดระยอง 21000</t>
  </si>
  <si>
    <t>13/10/2025 06:16</t>
  </si>
  <si>
    <t>TH258941756489O</t>
  </si>
  <si>
    <t>13/10/2025 06:15</t>
  </si>
  <si>
    <t>FXY38</t>
  </si>
  <si>
    <t>ณ***กุล  ค***ศมัย</t>
  </si>
  <si>
    <t>13/10/2025 06:09</t>
  </si>
  <si>
    <t>764948135663</t>
  </si>
  <si>
    <t>FXY37</t>
  </si>
  <si>
    <t>13/10/2025 05:48</t>
  </si>
  <si>
    <t>LEXPU0617638319</t>
  </si>
  <si>
    <t>FXY36</t>
  </si>
  <si>
    <t>ภ***มาศ แ***บำรุง</t>
  </si>
  <si>
    <t>13/10/2025 05:21</t>
  </si>
  <si>
    <t>764993945586</t>
  </si>
  <si>
    <t>FXY35</t>
  </si>
  <si>
    <t>ศ***ย์พร  ห***ประเสริฐ</t>
  </si>
  <si>
    <t>13/10/2025 03:03</t>
  </si>
  <si>
    <t>764937235635</t>
  </si>
  <si>
    <t>FXY34</t>
  </si>
  <si>
    <t>เ*** ท***ิตต์</t>
  </si>
  <si>
    <t>13/10/2025 02:53</t>
  </si>
  <si>
    <t>764907549582</t>
  </si>
  <si>
    <t>FXY33</t>
  </si>
  <si>
    <t>อาภาวรรณ หอมนาน</t>
  </si>
  <si>
    <t>11/22-23 หมู่3 ถนน บางกรวย-ไทรน้อย ต.วัดชลอ
บางกรวย/ Bang Kruaiนนทบุรี/ Nonthaburi
11130</t>
  </si>
  <si>
    <t>660831874040</t>
  </si>
  <si>
    <t>13/10/2025 02:49</t>
  </si>
  <si>
    <t>LEXPU0617633276</t>
  </si>
  <si>
    <t>FXY31</t>
  </si>
  <si>
    <t>ก***พัฒน์ จ***รี</t>
  </si>
  <si>
    <t>13/10/2025 00:42</t>
  </si>
  <si>
    <t>764951947524</t>
  </si>
  <si>
    <t>FXY30</t>
  </si>
  <si>
    <t>ภ******์</t>
  </si>
  <si>
    <t>******20 แขวงประเวศ เขตประเวศ จังหวัดกรุงเทพมหานคร 10250</t>
  </si>
  <si>
    <t>13/10/2025 00:40</t>
  </si>
  <si>
    <t>TH250611530131B</t>
  </si>
  <si>
    <t>13/10/2025 00:39</t>
  </si>
  <si>
    <t>FXY29</t>
  </si>
  <si>
    <t>k***n</t>
  </si>
  <si>
    <t>******256/9, ชั้น 1-5, ถนน นครไชยศรี, แขวงถนนนครไชยศรี, เขตดุสิต แขวงถนนนครไชยศรี เขตดุสิต จังหวัดกรุงเทพมหานคร 10300</t>
  </si>
  <si>
    <t>10300</t>
  </si>
  <si>
    <t>13/10/2025 00:19</t>
  </si>
  <si>
    <t>TH257050840025J</t>
  </si>
  <si>
    <t>FXY28</t>
  </si>
  <si>
    <t>13/10/2025 00:01</t>
  </si>
  <si>
    <t>764933640542</t>
  </si>
  <si>
    <t>FYF29</t>
  </si>
  <si>
    <t>อ** ภ***ี</t>
  </si>
  <si>
    <t>14/10/2025 23:57</t>
  </si>
  <si>
    <t>FYF28</t>
  </si>
  <si>
    <t>M***ichapa</t>
  </si>
  <si>
    <t>14/10/2025 23:55</t>
  </si>
  <si>
    <t>FYF27</t>
  </si>
  <si>
    <t>น***นันท์ ม***ั่ง</t>
  </si>
  <si>
    <t>14/10/2025 23:39</t>
  </si>
  <si>
    <t>FYF26</t>
  </si>
  <si>
    <t>14/10/2025 23:21</t>
  </si>
  <si>
    <t>FYF25</t>
  </si>
  <si>
    <t>t**</t>
  </si>
  <si>
    <t>14/10/2025 23:13</t>
  </si>
  <si>
    <t>FYF23</t>
  </si>
  <si>
    <t>u***1426019182016</t>
  </si>
  <si>
    <t>14/10/2025 22:57</t>
  </si>
  <si>
    <t>FYF22</t>
  </si>
  <si>
    <t>ศ***รัตน์ อ***เมือง</t>
  </si>
  <si>
    <t>14/10/2025 22:52</t>
  </si>
  <si>
    <t>FYF21</t>
  </si>
  <si>
    <t>P***time L***Stye</t>
  </si>
  <si>
    <t>14/10/2025 22:48</t>
  </si>
  <si>
    <t>FYF20</t>
  </si>
  <si>
    <t>14/10/2025 22:45</t>
  </si>
  <si>
    <t>FYF19</t>
  </si>
  <si>
    <t>ฝ**</t>
  </si>
  <si>
    <t>14/10/2025 22:42</t>
  </si>
  <si>
    <t>FYF18</t>
  </si>
  <si>
    <t>K***ีม</t>
  </si>
  <si>
    <t>14/10/2025 22:38</t>
  </si>
  <si>
    <t>FYF16</t>
  </si>
  <si>
    <t>ว******ภ</t>
  </si>
  <si>
    <t>****** ตำบล เทพารักษ์, อำเภอเมืองสมุทรปราการ 10270 ตำบลเทพารักษ์ อำเภอเมืองสมุทรปราการ จังหวัดสมุทรปราการ 10270</t>
  </si>
  <si>
    <t>14/10/2025 22:16</t>
  </si>
  <si>
    <t>FYF15</t>
  </si>
  <si>
    <t>นภัสนันท์  ผลระย้า</t>
  </si>
  <si>
    <t>204/143 หมูบ้านสินทวีท่าข้าม 4 (ซอย 14 ขวามือ) ซอยอนามัยงามเจริญ 31 · ท่าข้าม/ Tha Kham
บางขุนเทียน/ Bang Khun Thianกรุงเทพมหานคร/ Bangkok
10150</t>
  </si>
  <si>
    <t>660859601260</t>
  </si>
  <si>
    <t>14/10/2025 22:14</t>
  </si>
  <si>
    <t>FYF14</t>
  </si>
  <si>
    <t>ก***า เ***ยมสมบูรณ์</t>
  </si>
  <si>
    <t>14/10/2025 22:06</t>
  </si>
  <si>
    <t>14/10/2025 22:07</t>
  </si>
  <si>
    <t>FYF13</t>
  </si>
  <si>
    <t>จ***ณี​ ไ***อ้าย​</t>
  </si>
  <si>
    <t>14/10/2025 22:05</t>
  </si>
  <si>
    <t>FYF12</t>
  </si>
  <si>
    <t>14/10/2025 22:00</t>
  </si>
  <si>
    <t>FYF11</t>
  </si>
  <si>
    <t>อ***รัตน์ ใ***ญ</t>
  </si>
  <si>
    <t>FYF10</t>
  </si>
  <si>
    <t>ภ***์สินี ธ***ัฒนสิทธิ</t>
  </si>
  <si>
    <t>14/10/2025 21:57</t>
  </si>
  <si>
    <t>FYF9</t>
  </si>
  <si>
    <t>14/10/2025 21:56</t>
  </si>
  <si>
    <t>FYF7</t>
  </si>
  <si>
    <t>อ***ย์ ม***</t>
  </si>
  <si>
    <t>14/10/2025 21:50</t>
  </si>
  <si>
    <t>FYF6</t>
  </si>
  <si>
    <t>พ***แอวอแพรว</t>
  </si>
  <si>
    <t>14/10/2025 21:44</t>
  </si>
  <si>
    <t>FYF5</t>
  </si>
  <si>
    <t>ก***ตูน</t>
  </si>
  <si>
    <t>14/10/2025 21:34</t>
  </si>
  <si>
    <t>FYF4</t>
  </si>
  <si>
    <t>ว*** ก***งแก้ว</t>
  </si>
  <si>
    <t>14/10/2025 21:30</t>
  </si>
  <si>
    <t>FYF3</t>
  </si>
  <si>
    <t>เ*** ข***กลาง</t>
  </si>
  <si>
    <t>FYF2</t>
  </si>
  <si>
    <t>โ***ัย บ***าใส</t>
  </si>
  <si>
    <t>14/10/2025 21:27</t>
  </si>
  <si>
    <t>FYF1</t>
  </si>
  <si>
    <t>ล***​  ศ***หม</t>
  </si>
  <si>
    <t>14/10/2025 21:26</t>
  </si>
  <si>
    <t>FYF0</t>
  </si>
  <si>
    <t>บ***่ง ศ***ะโม</t>
  </si>
  <si>
    <t>14/10/2025 21:19</t>
  </si>
  <si>
    <t>14/10/2025 21:24</t>
  </si>
  <si>
    <t>FYE99</t>
  </si>
  <si>
    <t>FYE98</t>
  </si>
  <si>
    <t>บ******ล</t>
  </si>
  <si>
    <t>******สอร์ท, ตำบลกระบี่น้อย, อำเภอเมืองกระบี่ ตำบลกระบี่น้อย อำเภอเมืองกระบี่ จังหวัดกระบี่ 81000</t>
  </si>
  <si>
    <t>81000</t>
  </si>
  <si>
    <t>14/10/2025 21:46</t>
  </si>
  <si>
    <t>14/10/2025 21:22</t>
  </si>
  <si>
    <t>FYE97</t>
  </si>
  <si>
    <t>พ***ินทร์ อ***๊ะภา</t>
  </si>
  <si>
    <t>14/10/2025 21:00</t>
  </si>
  <si>
    <t>FYE96</t>
  </si>
  <si>
    <t>******ำบลขลุง อำเภอขลุง จังหวัดจันทบุรี 22110</t>
  </si>
  <si>
    <t>22110</t>
  </si>
  <si>
    <t>14/10/2025 20:59</t>
  </si>
  <si>
    <t>FYE95</t>
  </si>
  <si>
    <t>ค***ุพา เ***ทอง</t>
  </si>
  <si>
    <t>14/10/2025 20:57</t>
  </si>
  <si>
    <t>14/10/2025 20:58</t>
  </si>
  <si>
    <t>FYE92</t>
  </si>
  <si>
    <t>ก***ันท์ ห***การกุล</t>
  </si>
  <si>
    <t>14/10/2025 20:51</t>
  </si>
  <si>
    <t>14/10/2025 20:52</t>
  </si>
  <si>
    <t>FYE91</t>
  </si>
  <si>
    <t>จ***ล   ห***้อย</t>
  </si>
  <si>
    <t>14/10/2025 20:48</t>
  </si>
  <si>
    <t>FYE90</t>
  </si>
  <si>
    <t>ห***น   ก***า</t>
  </si>
  <si>
    <t>14/10/2025 20:43</t>
  </si>
  <si>
    <t>14/10/2025 20:44</t>
  </si>
  <si>
    <t>FYE89</t>
  </si>
  <si>
    <t>สาว พม่า</t>
  </si>
  <si>
    <t>หน้าป้อมยาม 24/2 · ทุ่งหลวง/ Thung Luang
ปากท่อ/ Pak Thoราชบุรี/ Ratchaburi
70140</t>
  </si>
  <si>
    <t>70140</t>
  </si>
  <si>
    <t>660949240850</t>
  </si>
  <si>
    <t>FYE88</t>
  </si>
  <si>
    <t>ช***ร  เ***ยงธรรม</t>
  </si>
  <si>
    <t>14/10/2025 20:42</t>
  </si>
  <si>
    <t>FYE87</t>
  </si>
  <si>
    <t>14/10/2025 20:40</t>
  </si>
  <si>
    <t>FYE86</t>
  </si>
  <si>
    <t>ฮันนี่</t>
  </si>
  <si>
    <t>91/63 91/63 ม.5 ถนน.ร่วมอุทิศ ซอย.หลากำนันซอยตัน บ้านหลังสุดท้ายสุดซอย · คลองแห/ Khlong Hae
หาดใหญ่/ Hat Yaiสงขลา/ Songkhla
90110</t>
  </si>
  <si>
    <t>660930815352</t>
  </si>
  <si>
    <t>14/10/2025 20:39</t>
  </si>
  <si>
    <t>14/10/2025 20:38</t>
  </si>
  <si>
    <t>FYE83</t>
  </si>
  <si>
    <t>ว***า.กำลังเอก</t>
  </si>
  <si>
    <t>14/10/2025 20:26</t>
  </si>
  <si>
    <t>14/10/2025 20:27</t>
  </si>
  <si>
    <t>FYE81</t>
  </si>
  <si>
    <t>14/10/2025 20:24</t>
  </si>
  <si>
    <t>FYE80</t>
  </si>
  <si>
    <t>14/10/2025 20:21</t>
  </si>
  <si>
    <t>FYE79</t>
  </si>
  <si>
    <t>ส***ญญา แ***เสลา</t>
  </si>
  <si>
    <t>FYE78</t>
  </si>
  <si>
    <t>14/10/2025 20:13</t>
  </si>
  <si>
    <t>FYE77</t>
  </si>
  <si>
    <t>******งสิต2 ตำบลสวนพริกไทย อำเภอเมืองปทุมธานี ตำบลสวนพริกไทย อำเภอเมืองปทุมธานี จังหวัดปทุมธานี 12000</t>
  </si>
  <si>
    <t>14/10/2025 20:04</t>
  </si>
  <si>
    <t>14/10/2025 20:03</t>
  </si>
  <si>
    <t>FYE75</t>
  </si>
  <si>
    <t>น***าญ</t>
  </si>
  <si>
    <t>14/10/2025 20:01</t>
  </si>
  <si>
    <t>FYE74</t>
  </si>
  <si>
    <t>ืวน้รเ</t>
  </si>
  <si>
    <t>ชุมชนร่มเย็น28(/)499999 ซยอย2/17 ดนนดด37373883883 · คูคต/ Khu Khot
ลำลูกกา/ Lam Luk Kaปทุมธานี/ Pathum Thani
12130</t>
  </si>
  <si>
    <t>660958392486</t>
  </si>
  <si>
    <t>14/10/2025 19:59</t>
  </si>
  <si>
    <t>FYE73</t>
  </si>
  <si>
    <t>14/10/2025 19:53</t>
  </si>
  <si>
    <t>FYE71</t>
  </si>
  <si>
    <t>ณ***รี  ส***สน</t>
  </si>
  <si>
    <t>14/10/2025 19:38</t>
  </si>
  <si>
    <t>FYE70</t>
  </si>
  <si>
    <t>น***รรณจักร์ ช***ยก</t>
  </si>
  <si>
    <t>14/10/2025 19:32</t>
  </si>
  <si>
    <t>14/10/2025 19:31</t>
  </si>
  <si>
    <t>FYE69</t>
  </si>
  <si>
    <t>วนิดากำลังเอก</t>
  </si>
  <si>
    <t>หมู่บ้านพฤกษา32 ซอยเทศบาล 38/305หมุ่7 · บึงคำพร้อย/ Bueng Kham Phroi
ลำลูกกา/ Lam Luk Kaปทุมธานี/ Pathum Thani
12150</t>
  </si>
  <si>
    <t>660917720378</t>
  </si>
  <si>
    <t>14/10/2025 19:34</t>
  </si>
  <si>
    <t>14/10/2025 19:30</t>
  </si>
  <si>
    <t>FYE68</t>
  </si>
  <si>
    <t>น***ร ข***อง</t>
  </si>
  <si>
    <t>15/10/2025 06:51</t>
  </si>
  <si>
    <t>14/10/2025 19:23</t>
  </si>
  <si>
    <t>FYE67</t>
  </si>
  <si>
    <t>น***พชร แ***ส</t>
  </si>
  <si>
    <t>14/10/2025 19:22</t>
  </si>
  <si>
    <t>FYE66</t>
  </si>
  <si>
    <t>ศ***ัลย์</t>
  </si>
  <si>
    <t>FYE65</t>
  </si>
  <si>
    <t>G***</t>
  </si>
  <si>
    <t>14/10/2025 19:20</t>
  </si>
  <si>
    <t>14/10/2025 19:19</t>
  </si>
  <si>
    <t>FYE64</t>
  </si>
  <si>
    <t>ว***ทร ว***าวัฒนรัตน์</t>
  </si>
  <si>
    <t>FYE63</t>
  </si>
  <si>
    <t>ณ***ร ว***กาศ</t>
  </si>
  <si>
    <t>14/10/2025 19:14</t>
  </si>
  <si>
    <t>FYE62</t>
  </si>
  <si>
    <t>วกนก กมส</t>
  </si>
  <si>
    <t>ชุมชนร่มเย็น 28///49999999 ซแยย 2/17 jxx8383337 · คูคต/ Khu Khot
ลำลูกกา/ Lam Luk Kaปทุมธานี/ Pathum Thani
12130</t>
  </si>
  <si>
    <t>660967254359</t>
  </si>
  <si>
    <t>14/10/2025 19:11</t>
  </si>
  <si>
    <t>FYE61</t>
  </si>
  <si>
    <t>******งเหนือ ตำบลวังเหนือ อำเภอบ้านด่าน จังหวัดบุรีรัมย์ 31000</t>
  </si>
  <si>
    <t>14/10/2025 19:10</t>
  </si>
  <si>
    <t>14/10/2025 19:09</t>
  </si>
  <si>
    <t>FYE60</t>
  </si>
  <si>
    <t>น***าววราภรณ์  อ***ะเขื่อน</t>
  </si>
  <si>
    <t>14/10/2025 19:00</t>
  </si>
  <si>
    <t>FYE59</t>
  </si>
  <si>
    <t>somkaja</t>
  </si>
  <si>
    <t>ชุมชนร่มเย็น 28//49999999 ซแยย 2/17 สดส8338383 · คูคต/ Khu Khot
ลำลูกกา/ Lam Luk Kaปทุมธานี/ Pathum Thani
12130</t>
  </si>
  <si>
    <t>660972464362</t>
  </si>
  <si>
    <t>FYE58</t>
  </si>
  <si>
    <t>ส***า  โ***นธ์</t>
  </si>
  <si>
    <t>14/10/2025 18:58</t>
  </si>
  <si>
    <t>FYE57</t>
  </si>
  <si>
    <t xml:space="preserve">ร***ร์ </t>
  </si>
  <si>
    <t>14/10/2025 18:57</t>
  </si>
  <si>
    <t>FYE56</t>
  </si>
  <si>
    <t>FYE55</t>
  </si>
  <si>
    <t>ท*** เ***มาตศรี</t>
  </si>
  <si>
    <t>FYE53</t>
  </si>
  <si>
    <t>ช***ร อ***ต</t>
  </si>
  <si>
    <t>14/10/2025 18:52</t>
  </si>
  <si>
    <t>FYE52</t>
  </si>
  <si>
    <t>******นบุใหญ่ ตำบลปราสาท ตำบลปราสาท อำเภอบ้านด่าน จังหวัดบุรีรัมย์ 31000</t>
  </si>
  <si>
    <t>14/10/2025 18:48</t>
  </si>
  <si>
    <t>FYE51</t>
  </si>
  <si>
    <t>ค******ล</t>
  </si>
  <si>
    <t>******ู่ที่ 5 ตำบลหนองมะค่าโมง อำเภอด่านช้าง จังหวัดสุพรรณบุรี 72180</t>
  </si>
  <si>
    <t>72180</t>
  </si>
  <si>
    <t>14/10/2025 19:17</t>
  </si>
  <si>
    <t>14/10/2025 18:47</t>
  </si>
  <si>
    <t>FYE50</t>
  </si>
  <si>
    <t>14/10/2025 19:13</t>
  </si>
  <si>
    <t>14/10/2025 18:43</t>
  </si>
  <si>
    <t>FYE48</t>
  </si>
  <si>
    <t>14/10/2025 18:54</t>
  </si>
  <si>
    <t>14/10/2025 18:24</t>
  </si>
  <si>
    <t>FYE47</t>
  </si>
  <si>
    <t>มณีรัตน์ แก้วสุทธิ์</t>
  </si>
  <si>
    <t>บ้านเปือย 60 หมู่ 6 · คูซอด/ Khu Sot
เมืองศรีสะเกษ/ Mueang Si Sa Ketศรีสะเกษ/ Sisaket
33000</t>
  </si>
  <si>
    <t>660957658285</t>
  </si>
  <si>
    <t>FYE46</t>
  </si>
  <si>
    <t>14/10/2025 18:22</t>
  </si>
  <si>
    <t>FYE45</t>
  </si>
  <si>
    <t>น*ท</t>
  </si>
  <si>
    <t>****** ถนนรัตนาธิเบศร์ ตำบลไทรม้า ตำบลไทรม้า อำเภอเมืองนนทบุรี จังหวัดนนทบุรี 11000</t>
  </si>
  <si>
    <t>14/10/2025 18:13</t>
  </si>
  <si>
    <t>14/10/2025 18:12</t>
  </si>
  <si>
    <t>FYE44</t>
  </si>
  <si>
    <t>14/10/2025 17:51</t>
  </si>
  <si>
    <t>FYE43</t>
  </si>
  <si>
    <t>ว******ม</t>
  </si>
  <si>
    <t>******มเกล้า ซอย 8 แขวงคลองสองต้นนุ่น เขตลาดกระบัง จังหวัดกรุงเทพมหานคร 10520</t>
  </si>
  <si>
    <t>14/10/2025 18:14</t>
  </si>
  <si>
    <t>14/10/2025 17:44</t>
  </si>
  <si>
    <t>FYE42</t>
  </si>
  <si>
    <t>น***นภัสชญา น***าธนากุณ</t>
  </si>
  <si>
    <t>14/10/2025 17:41</t>
  </si>
  <si>
    <t>FYE41</t>
  </si>
  <si>
    <t>14/10/2025 17:38</t>
  </si>
  <si>
    <t>FYE40</t>
  </si>
  <si>
    <t>จ***รัตน์  เ***รล้อมทอง</t>
  </si>
  <si>
    <t>14/10/2025 17:31</t>
  </si>
  <si>
    <t>FYE39</t>
  </si>
  <si>
    <t>14/10/2025 17:58</t>
  </si>
  <si>
    <t>14/10/2025 17:28</t>
  </si>
  <si>
    <t>FYE38</t>
  </si>
  <si>
    <t>ด***รัตน์ ร***หิรัญ</t>
  </si>
  <si>
    <t>14/10/2025 17:27</t>
  </si>
  <si>
    <t>FYE36</t>
  </si>
  <si>
    <t>ธ***ัฒน์ ว***นิล</t>
  </si>
  <si>
    <t>14/10/2025 17:03</t>
  </si>
  <si>
    <t>FYE35</t>
  </si>
  <si>
    <t>ดุจดาว ชโลกุล</t>
  </si>
  <si>
    <t>79/1. หมู่1  ต.บ่อวิน ซอยห้วยเหียน · บ่อวิน/ Bo Win
ศรีราชา/ Si Rachaชลบุรี/ Chonburi
20230</t>
  </si>
  <si>
    <t>660653591475</t>
  </si>
  <si>
    <t>14/10/2025 17:01</t>
  </si>
  <si>
    <t>FYE34</t>
  </si>
  <si>
    <t>สมใจ. ด้วงฉิม</t>
  </si>
  <si>
    <t>68/1 ม.10. ต.เจดีย์หัก. อ.เมือง จ.ราชบุรี
70000 70000</t>
  </si>
  <si>
    <t>0970867611</t>
  </si>
  <si>
    <t>14/10/2025 17:00</t>
  </si>
  <si>
    <t>FYE33</t>
  </si>
  <si>
    <t>กฤษณะ น่าบัณฑิต</t>
  </si>
  <si>
    <t xml:space="preserve">889/156 หมู่ 9 หมู่บ้าน สยามนิเวศน์2 
ซ 18 ต.ในคลองบางปลากด อ.พระสมุทรเจดีย์ จ.สมุทรปราการ 10290
</t>
  </si>
  <si>
    <t>0838821905</t>
  </si>
  <si>
    <t>14/10/2025 16:09</t>
  </si>
  <si>
    <t>14/10/2025 16:59</t>
  </si>
  <si>
    <t>FYE32</t>
  </si>
  <si>
    <t>ก***า ห***่อน</t>
  </si>
  <si>
    <t>14/10/2025 16:57</t>
  </si>
  <si>
    <t>FYE31</t>
  </si>
  <si>
    <t>พ***สิทธิ์ ล***แขก</t>
  </si>
  <si>
    <t>14/10/2025 16:56</t>
  </si>
  <si>
    <t>14/10/2025 16:55</t>
  </si>
  <si>
    <t>FYE29</t>
  </si>
  <si>
    <t>ต** บ***ทริปเปิลบี ด***น์แอนด์คอนสตรัคชั่น</t>
  </si>
  <si>
    <t>14/10/2025 16:51</t>
  </si>
  <si>
    <t>FYE27</t>
  </si>
  <si>
    <t>******ิศ90 บ้านคลองสวน ตำบลบ้านคลองสวน อำเภอพระสมุทรเจดีย์ จังหวัดสมุทรปราการ 10290</t>
  </si>
  <si>
    <t>14/10/2025 16:47</t>
  </si>
  <si>
    <t>FYE26</t>
  </si>
  <si>
    <t>พ***า ป***ุมแก้ว</t>
  </si>
  <si>
    <t>14/10/2025 16:44</t>
  </si>
  <si>
    <t>ไม่เอารสกาแฟค่ะ พึ่งคลอดลูก</t>
  </si>
  <si>
    <t>FYE25</t>
  </si>
  <si>
    <t>L*** S***</t>
  </si>
  <si>
    <t>14/10/2025 16:43</t>
  </si>
  <si>
    <t>FYE24</t>
  </si>
  <si>
    <t>น***าววรรณวิสา ร***าน</t>
  </si>
  <si>
    <t>14/10/2025 16:38</t>
  </si>
  <si>
    <t>FYE22</t>
  </si>
  <si>
    <t>ค***าสนา ฝ***จ</t>
  </si>
  <si>
    <t>14/10/2025 16:33</t>
  </si>
  <si>
    <t>14/10/2025 16:32</t>
  </si>
  <si>
    <t>FYE21</t>
  </si>
  <si>
    <t>น***นุวัต ส***รงาม</t>
  </si>
  <si>
    <t>14/10/2025 16:23</t>
  </si>
  <si>
    <t>FYE20</t>
  </si>
  <si>
    <t>โ***ร</t>
  </si>
  <si>
    <t>14/10/2025 16:22</t>
  </si>
  <si>
    <t>FYE19</t>
  </si>
  <si>
    <t>น***รักษ์ ศ***ันทร์</t>
  </si>
  <si>
    <t>14/10/2025 16:21</t>
  </si>
  <si>
    <t>FYE18</t>
  </si>
  <si>
    <t>14/10/2025 16:20</t>
  </si>
  <si>
    <t>FYE17</t>
  </si>
  <si>
    <t>ร***ทิวา ว***าขาว</t>
  </si>
  <si>
    <t>14/10/2025 16:15</t>
  </si>
  <si>
    <t>FYE16</t>
  </si>
  <si>
    <t>******ำบลน้ำปั้ว ตำบลน้ำปั้ว อำเภอเวียงสา จังหวัดน่าน 55110</t>
  </si>
  <si>
    <t>14/10/2025 16:13</t>
  </si>
  <si>
    <t>FYE14</t>
  </si>
  <si>
    <t>ด***อคิราห์ ศ***​เขษม​</t>
  </si>
  <si>
    <t>14/10/2025 16:07</t>
  </si>
  <si>
    <t>FYE13</t>
  </si>
  <si>
    <t>จ***ียง  ร***กตุ</t>
  </si>
  <si>
    <t>14/10/2025 16:01</t>
  </si>
  <si>
    <t>FYE12</t>
  </si>
  <si>
    <t>14/10/2025 15:59</t>
  </si>
  <si>
    <t>FYE11</t>
  </si>
  <si>
    <t>จ***ร์งาม บ***ันทร์</t>
  </si>
  <si>
    <t>14/10/2025 15:57</t>
  </si>
  <si>
    <t>FYE8</t>
  </si>
  <si>
    <t>ส***ณรคุณธรรม อ***รณรงค์</t>
  </si>
  <si>
    <t>14/10/2025 15:55</t>
  </si>
  <si>
    <t>FYE7</t>
  </si>
  <si>
    <t>ศ***ิ์สุดา แ***สุภา</t>
  </si>
  <si>
    <t>FYE5</t>
  </si>
  <si>
    <t>ศ***นภา บ***ำรี</t>
  </si>
  <si>
    <t>14/10/2025 15:52</t>
  </si>
  <si>
    <t>FYE4</t>
  </si>
  <si>
    <t>I****e</t>
  </si>
  <si>
    <t>******หลวง ตำบลบ่อโพง อำเภอนครหลวง จังหวัดพระนครศรีอยุธยา 13260 ตำบลบ่อโพง อำเภอนครหลวง จังหวัดพระนครศรีอยุธยา 13260</t>
  </si>
  <si>
    <t>14/10/2025 15:50</t>
  </si>
  <si>
    <t>FYE3</t>
  </si>
  <si>
    <t>นิชนันท์ วงค์สุภา</t>
  </si>
  <si>
    <t>23/320 ม.1 ต.โพไร่หวาน อ.เมือง จ.เพชรบุรี 76000</t>
  </si>
  <si>
    <t>0826354494</t>
  </si>
  <si>
    <t>12/10/2025 16:49</t>
  </si>
  <si>
    <t>**สอดไส้เอารสมะพร้าว5 ใบเตย5 ส้ม5 ฝอยทอง5</t>
  </si>
  <si>
    <t>14/10/2025 15:49</t>
  </si>
  <si>
    <t>FYE2</t>
  </si>
  <si>
    <t>ข***ใจ ท***ว่าง</t>
  </si>
  <si>
    <t>FYE1</t>
  </si>
  <si>
    <t>ค***ุญเรือง ก***ก้ว</t>
  </si>
  <si>
    <t>14/10/2025 15:46</t>
  </si>
  <si>
    <t>FYE0</t>
  </si>
  <si>
    <t>คุณป้าแดง</t>
  </si>
  <si>
    <t>อาคารชุด ริเวอร์วิว วิลเลจ 
98/147 ถนนนนทบุรี 1 
ตำบลบางกระสอ 
อำเภอเมืองนนทบุรี 
จังหวัดนนทบุรี 11000</t>
  </si>
  <si>
    <t>0877151363</t>
  </si>
  <si>
    <t>14/10/2025 15:45</t>
  </si>
  <si>
    <t>ก***ิรา ท***คำ</t>
  </si>
  <si>
    <t>FYD99</t>
  </si>
  <si>
    <t xml:space="preserve">วนิดา เครือวงค์ </t>
  </si>
  <si>
    <t>(ร้านตัดพับ)
250-1 ม.5 ต.บ้านสร้าง อ.บางปะอิน จ.พระนครศรีอยุธยา 13170</t>
  </si>
  <si>
    <t>0909836287</t>
  </si>
  <si>
    <t>11/10/2025 08:45</t>
  </si>
  <si>
    <t>14/10/2025 15:42</t>
  </si>
  <si>
    <t>FYD98</t>
  </si>
  <si>
    <t>น***ิโรจน์ เ***ววิไล</t>
  </si>
  <si>
    <t>FYD97</t>
  </si>
  <si>
    <t>น***ช ฉ***อง</t>
  </si>
  <si>
    <t>FYD96</t>
  </si>
  <si>
    <t>ศ***รรณ อ***เสน</t>
  </si>
  <si>
    <t>14/10/2025 15:41</t>
  </si>
  <si>
    <t>FYD94</t>
  </si>
  <si>
    <t>น***าวฐาปนี   ส***าม 1** ม**  บ***หนองหิน ต***องหิย</t>
  </si>
  <si>
    <t>14/10/2025 15:37</t>
  </si>
  <si>
    <t>FYD91</t>
  </si>
  <si>
    <t>อ***k P***e</t>
  </si>
  <si>
    <t>14/10/2025 15:32</t>
  </si>
  <si>
    <t>FYD90</t>
  </si>
  <si>
    <t>ไ***ตร พ***ี่ยม</t>
  </si>
  <si>
    <t>14/10/2025 15:31</t>
  </si>
  <si>
    <t>FYD86</t>
  </si>
  <si>
    <t>ท***ีย์ ม***สิน</t>
  </si>
  <si>
    <t>14/10/2025 15:26</t>
  </si>
  <si>
    <t>FYD85</t>
  </si>
  <si>
    <t>ว***า เ***งสิมา</t>
  </si>
  <si>
    <t>FYD84</t>
  </si>
  <si>
    <t>ก***มา ศ***คำ</t>
  </si>
  <si>
    <t>FYD83</t>
  </si>
  <si>
    <t>ว***ตา  ค***รกิจ</t>
  </si>
  <si>
    <t>FYD81</t>
  </si>
  <si>
    <t>14/10/2025 15:23</t>
  </si>
  <si>
    <t>14/10/2025 15:24</t>
  </si>
  <si>
    <t>FYD80</t>
  </si>
  <si>
    <t>ส***รษา  ส***รินทร์</t>
  </si>
  <si>
    <t>FYD79</t>
  </si>
  <si>
    <t>น***นูจันทร์ ป***ษาตน</t>
  </si>
  <si>
    <t>14/10/2025 15:22</t>
  </si>
  <si>
    <t>FYD77</t>
  </si>
  <si>
    <t>น***าวจารุณี  ช***ระโคน</t>
  </si>
  <si>
    <t>FYD76</t>
  </si>
  <si>
    <t>ล***า  ร***ขียว</t>
  </si>
  <si>
    <t>14/10/2025 15:21</t>
  </si>
  <si>
    <t>FYD75</t>
  </si>
  <si>
    <t>เ***นภา  ส***ดิ์</t>
  </si>
  <si>
    <t>FYD74</t>
  </si>
  <si>
    <t>K****k</t>
  </si>
  <si>
    <t>******ะชาอุทิศ ถนนเลียบทางด่วน แขวงทุ่งครุ เขตทุ่งครุ จังหวัดกรุงเทพมหานคร 10140</t>
  </si>
  <si>
    <t>14/10/2025 15:16</t>
  </si>
  <si>
    <t>FYD72</t>
  </si>
  <si>
    <t>น***รี ก***ุวรรณ</t>
  </si>
  <si>
    <t>14/10/2025 15:15</t>
  </si>
  <si>
    <t>FYD71</t>
  </si>
  <si>
    <t>K******a</t>
  </si>
  <si>
    <t>******นส์, ซอย 4, ถนน ประชาอุทิศ แขวงดอนเมือง เขตดอนเมือง จังหวัดกรุงเทพมหานคร 10210</t>
  </si>
  <si>
    <t>FYD70</t>
  </si>
  <si>
    <t>14/10/2025 15:12</t>
  </si>
  <si>
    <t>FYD68</t>
  </si>
  <si>
    <t>14/10/2025 15:10</t>
  </si>
  <si>
    <t>FYD67</t>
  </si>
  <si>
    <t>พ***ฒน์พงษ์ ต***วงศ์</t>
  </si>
  <si>
    <t>14/10/2025 15:09</t>
  </si>
  <si>
    <t>FYD65</t>
  </si>
  <si>
    <t>L***ta M***uen</t>
  </si>
  <si>
    <t>14/10/2025 15:06</t>
  </si>
  <si>
    <t>FYD64</t>
  </si>
  <si>
    <t>ณ*** ธ***สอย</t>
  </si>
  <si>
    <t>FYD63</t>
  </si>
  <si>
    <t>อ***ลี่</t>
  </si>
  <si>
    <t>14/10/2025 15:05</t>
  </si>
  <si>
    <t>FYD62</t>
  </si>
  <si>
    <t>ว*** พ***้อย</t>
  </si>
  <si>
    <t>14/10/2025 15:07</t>
  </si>
  <si>
    <t>14/10/2025 15:04</t>
  </si>
  <si>
    <t>FYD61</t>
  </si>
  <si>
    <t>n***y</t>
  </si>
  <si>
    <t>FYD60</t>
  </si>
  <si>
    <t xml:space="preserve">น*** </t>
  </si>
  <si>
    <t>14/10/2025 15:03</t>
  </si>
  <si>
    <t>FYD59</t>
  </si>
  <si>
    <t>ด***าว ฉ***าน</t>
  </si>
  <si>
    <t>14/10/2025 14:58</t>
  </si>
  <si>
    <t>FYD57</t>
  </si>
  <si>
    <t>เ*** ส***เชื้อ</t>
  </si>
  <si>
    <t>14/10/2025 14:54</t>
  </si>
  <si>
    <t>FYD56</t>
  </si>
  <si>
    <t>ห***รัตน์</t>
  </si>
  <si>
    <t>FYD55</t>
  </si>
  <si>
    <t>น***าวเสาวนีย์ พ***ม</t>
  </si>
  <si>
    <t>14/10/2025 14:53</t>
  </si>
  <si>
    <t>FYD54</t>
  </si>
  <si>
    <t>14/10/2025 14:48</t>
  </si>
  <si>
    <t>FYD53</t>
  </si>
  <si>
    <t>ธ*** ช***กท้าง</t>
  </si>
  <si>
    <t>FYD52</t>
  </si>
  <si>
    <t>ธ***า ย***ย</t>
  </si>
  <si>
    <t>14/10/2025 14:46</t>
  </si>
  <si>
    <t>14/10/2025 14:47</t>
  </si>
  <si>
    <t>FYD51</t>
  </si>
  <si>
    <t>โ***โอ้</t>
  </si>
  <si>
    <t>14/10/2025 14:44</t>
  </si>
  <si>
    <t>FYD50</t>
  </si>
  <si>
    <t>จ***ุภา</t>
  </si>
  <si>
    <t>FYD48</t>
  </si>
  <si>
    <t>ว***าภรณ์ เ***</t>
  </si>
  <si>
    <t>14/10/2025 14:43</t>
  </si>
  <si>
    <t>FYD47</t>
  </si>
  <si>
    <t>ก***ิชัย ช***อก</t>
  </si>
  <si>
    <t>14/10/2025 14:42</t>
  </si>
  <si>
    <t>FYD45</t>
  </si>
  <si>
    <t>14/10/2025 14:41</t>
  </si>
  <si>
    <t>FYD44</t>
  </si>
  <si>
    <t>ว***ตรา  ส***รณ</t>
  </si>
  <si>
    <t>FYD43</t>
  </si>
  <si>
    <t>น***าวสมพร เ***กมล</t>
  </si>
  <si>
    <t>14/10/2025 14:40</t>
  </si>
  <si>
    <t>FYD42</t>
  </si>
  <si>
    <t>14/10/2025 14:39</t>
  </si>
  <si>
    <t>FYD41</t>
  </si>
  <si>
    <t>อ***พร พ***พธิ์</t>
  </si>
  <si>
    <t>14/10/2025 14:38</t>
  </si>
  <si>
    <t>FYD39</t>
  </si>
  <si>
    <t>14/10/2025 14:37</t>
  </si>
  <si>
    <t>FYD38</t>
  </si>
  <si>
    <t>ม***ี  ห***่อน  ร***นโทรหาลูกค้าก่อนส่งทุกครั้งขอบคุณค่ะ</t>
  </si>
  <si>
    <t>14/10/2025 14:36</t>
  </si>
  <si>
    <t>FYD36</t>
  </si>
  <si>
    <t>ส***ติ ห***เดช</t>
  </si>
  <si>
    <t>FYD35</t>
  </si>
  <si>
    <t>d***7idrghwiสมควร</t>
  </si>
  <si>
    <t>14/10/2025 14:35</t>
  </si>
  <si>
    <t>FYD34</t>
  </si>
  <si>
    <t>อ***ตา จ***ทอง</t>
  </si>
  <si>
    <t>FYD33</t>
  </si>
  <si>
    <t>ส***ี ก***นาภา</t>
  </si>
  <si>
    <t>14/10/2025 14:34</t>
  </si>
  <si>
    <t>FYD32</t>
  </si>
  <si>
    <t>อ***วรรณ  ส***งอารมณ์</t>
  </si>
  <si>
    <t>14/10/2025 14:32</t>
  </si>
  <si>
    <t>FYD31</t>
  </si>
  <si>
    <t>ย***ี ข***ิ่ง</t>
  </si>
  <si>
    <t>14/10/2025 14:31</t>
  </si>
  <si>
    <t>FYD30</t>
  </si>
  <si>
    <t>ส***ิพย์ ท***ำ</t>
  </si>
  <si>
    <t>14/10/2025 14:28</t>
  </si>
  <si>
    <t>FYD29</t>
  </si>
  <si>
    <t>14/10/2025 14:21</t>
  </si>
  <si>
    <t>FYD28</t>
  </si>
  <si>
    <t>14/10/2025 14:18</t>
  </si>
  <si>
    <t>14/10/2025 14:19</t>
  </si>
  <si>
    <t>FYD27</t>
  </si>
  <si>
    <t>ค*** พ***ิงหล</t>
  </si>
  <si>
    <t>FYD26</t>
  </si>
  <si>
    <t>พ******ร</t>
  </si>
  <si>
    <t>******, ตึก B , ถนน รามอินทรา, แขวงมีนบุรี เขตมีนบุรี จังหวัดกรุงเทพมหานคร 10510</t>
  </si>
  <si>
    <t>FYD25</t>
  </si>
  <si>
    <t>14/10/2025 14:15</t>
  </si>
  <si>
    <t>14/10/2025 14:17</t>
  </si>
  <si>
    <t>FYD24</t>
  </si>
  <si>
    <t>******ำบลเขาน้อย อำเภอปราณบุรี จังหวัดประจวบคีรีขันธ์ 77120</t>
  </si>
  <si>
    <t>FYD23</t>
  </si>
  <si>
    <t>อ***ยรัตน์ แ***ตนด</t>
  </si>
  <si>
    <t>14/10/2025 14:08</t>
  </si>
  <si>
    <t>14/10/2025 14:13</t>
  </si>
  <si>
    <t>FYD22</t>
  </si>
  <si>
    <t>14/10/2025 14:07</t>
  </si>
  <si>
    <t>FYD21</t>
  </si>
  <si>
    <t>ณ***ุฒิ เ***เหิน</t>
  </si>
  <si>
    <t>14/10/2025 14:00</t>
  </si>
  <si>
    <t>FYD20</t>
  </si>
  <si>
    <t>น***ีย เ***อยู่</t>
  </si>
  <si>
    <t>14/10/2025 13:53</t>
  </si>
  <si>
    <t>FYD18</t>
  </si>
  <si>
    <t>ค***ุ้ง</t>
  </si>
  <si>
    <t>14/10/2025 13:42</t>
  </si>
  <si>
    <t>FYD17</t>
  </si>
  <si>
    <t>คุณ นิด</t>
  </si>
  <si>
    <t>หลังร้านค้าคุณใหม่ 2หมู่5 · โนนสว่าง/ Non Sawang
เกษตรวิสัย/ Kaset Wisaiร้อยเอ็ด/ Roi Et
45150</t>
  </si>
  <si>
    <t>45150</t>
  </si>
  <si>
    <t>660642710870</t>
  </si>
  <si>
    <t>14/10/2025 13:33</t>
  </si>
  <si>
    <t>FYD16</t>
  </si>
  <si>
    <t>ร***</t>
  </si>
  <si>
    <t>14/10/2025 13:30</t>
  </si>
  <si>
    <t>FYD15</t>
  </si>
  <si>
    <t>ห***ง ข***งษา  ไ***งานก่อสร้างข้างร้านราดหน้าอาหลิว</t>
  </si>
  <si>
    <t>14/10/2025 13:28</t>
  </si>
  <si>
    <t>FYD14</t>
  </si>
  <si>
    <t>ส***งค์รัตน์ ศ***ยหะ</t>
  </si>
  <si>
    <t>14/10/2025 13:11</t>
  </si>
  <si>
    <t>765017811250</t>
  </si>
  <si>
    <t>FYD13</t>
  </si>
  <si>
    <t>******ยำ) เลขที่ 88/3 หมู่ที่ 9 ตำบลลาดตะเคียน ตำบลลาดตะเคียน อำเภอกบินทร์บุรี จังหวัดปราจีนบุรี 25110</t>
  </si>
  <si>
    <t>14/10/2025 13:10</t>
  </si>
  <si>
    <t>TH253808288774J</t>
  </si>
  <si>
    <t>FYD12</t>
  </si>
  <si>
    <t>ณ***มล บ***ิลัย</t>
  </si>
  <si>
    <t>14/10/2025 13:01</t>
  </si>
  <si>
    <t>765068013253</t>
  </si>
  <si>
    <t>14/10/2025 13:02</t>
  </si>
  <si>
    <t>FYD11</t>
  </si>
  <si>
    <t>s***kerred</t>
  </si>
  <si>
    <t>765088015241</t>
  </si>
  <si>
    <t>FYD8</t>
  </si>
  <si>
    <t>y** ย***</t>
  </si>
  <si>
    <t>14/10/2025 12:36</t>
  </si>
  <si>
    <t>765031018253</t>
  </si>
  <si>
    <t>14/10/2025 12:37</t>
  </si>
  <si>
    <t>FYD7</t>
  </si>
  <si>
    <t>******ก่น 11, ตำบล หนอปรือ, อำเภอบางละมุง ตำบลหนองปรือ อำเภอบางละมุง จังหวัดชลบุรี 20150</t>
  </si>
  <si>
    <t>14/10/2025 12:26</t>
  </si>
  <si>
    <t>TH252394000464J</t>
  </si>
  <si>
    <t>FYD6</t>
  </si>
  <si>
    <t>ว***รัตน์ อ***โสนะ</t>
  </si>
  <si>
    <t>765063919266</t>
  </si>
  <si>
    <t>FYD5</t>
  </si>
  <si>
    <t>ป***ี ป***วล</t>
  </si>
  <si>
    <t>14/10/2025 12:24</t>
  </si>
  <si>
    <t>THT630427BYA29Z</t>
  </si>
  <si>
    <t>FYD4</t>
  </si>
  <si>
    <t>P***dda</t>
  </si>
  <si>
    <t>14/10/2025 12:17</t>
  </si>
  <si>
    <t>765044916252</t>
  </si>
  <si>
    <t>FYD3</t>
  </si>
  <si>
    <t>ป***ธันวา ก***อนนอก</t>
  </si>
  <si>
    <t>14/10/2025 12:09</t>
  </si>
  <si>
    <t>765020410243</t>
  </si>
  <si>
    <t>FYD2</t>
  </si>
  <si>
    <t>14/10/2025 12:08</t>
  </si>
  <si>
    <t>THT030127BSRH1Z</t>
  </si>
  <si>
    <t>FYD0</t>
  </si>
  <si>
    <t>14/10/2025 12:07</t>
  </si>
  <si>
    <t>765067204274</t>
  </si>
  <si>
    <t>FYC99</t>
  </si>
  <si>
    <t>เ***า น***สำราญ</t>
  </si>
  <si>
    <t>14/10/2025 12:06</t>
  </si>
  <si>
    <t>765056516265</t>
  </si>
  <si>
    <t>FYC98</t>
  </si>
  <si>
    <t>k***ripa ห***ๆ</t>
  </si>
  <si>
    <t>14/10/2025 11:59</t>
  </si>
  <si>
    <t>765026615253</t>
  </si>
  <si>
    <t>14/10/2025 12:00</t>
  </si>
  <si>
    <t>FYC97</t>
  </si>
  <si>
    <t>วหรก กสส</t>
  </si>
  <si>
    <t>ชุมชนร่มเย็น 28///499999999 ซยแ 2/17 ดนนดน8383383 · คูคต/ Khu Khot
ลำลูกกา/ Lam Luk Kaปทุมธานี/ Pathum Thani
12130</t>
  </si>
  <si>
    <t>660976264973</t>
  </si>
  <si>
    <t>FYC96</t>
  </si>
  <si>
    <t>ส***รณี ส***ขจร</t>
  </si>
  <si>
    <t>14/10/2025 11:57</t>
  </si>
  <si>
    <t>765081116262</t>
  </si>
  <si>
    <t>FYC95</t>
  </si>
  <si>
    <t>14/10/2025 11:56</t>
  </si>
  <si>
    <t>765088811244</t>
  </si>
  <si>
    <t>FYC94</t>
  </si>
  <si>
    <t>p***chat5989</t>
  </si>
  <si>
    <t>14/10/2025 11:50</t>
  </si>
  <si>
    <t>765062214276</t>
  </si>
  <si>
    <t>FYC92</t>
  </si>
  <si>
    <t xml:space="preserve">จ***รา เ***เหมาะ </t>
  </si>
  <si>
    <t>14/10/2025 11:45</t>
  </si>
  <si>
    <t>765062017274</t>
  </si>
  <si>
    <t>FYC91</t>
  </si>
  <si>
    <t>เ* อ***ษา</t>
  </si>
  <si>
    <t>14/10/2025 11:41</t>
  </si>
  <si>
    <t>เอาแค่รส เนยนมนะคะ</t>
  </si>
  <si>
    <t>765029502274</t>
  </si>
  <si>
    <t>FYC90</t>
  </si>
  <si>
    <t>14/10/2025 12:10</t>
  </si>
  <si>
    <t>TH2515322060738</t>
  </si>
  <si>
    <t>14/10/2025 11:39</t>
  </si>
  <si>
    <t>FYC89</t>
  </si>
  <si>
    <t>เ***มาศ  พ***ลู</t>
  </si>
  <si>
    <t>14/10/2025 11:33</t>
  </si>
  <si>
    <t>765082311254</t>
  </si>
  <si>
    <t>FYC88</t>
  </si>
  <si>
    <t>เ***มาศ โ***ิบ</t>
  </si>
  <si>
    <t>14/10/2025 11:32</t>
  </si>
  <si>
    <t>THT040727AYG50Z</t>
  </si>
  <si>
    <t>FYC87</t>
  </si>
  <si>
    <t>ค***มร</t>
  </si>
  <si>
    <t>765025600286</t>
  </si>
  <si>
    <t>FYC86</t>
  </si>
  <si>
    <t>14/10/2025 12:01</t>
  </si>
  <si>
    <t>TH251157074134O</t>
  </si>
  <si>
    <t>14/10/2025 11:31</t>
  </si>
  <si>
    <t>FYC85</t>
  </si>
  <si>
    <t>พ***มว</t>
  </si>
  <si>
    <t>14/10/2025 11:29</t>
  </si>
  <si>
    <t>765089918246</t>
  </si>
  <si>
    <t>FYC84</t>
  </si>
  <si>
    <t>765084312274</t>
  </si>
  <si>
    <t>FYC83</t>
  </si>
  <si>
    <t>TH2565260608770</t>
  </si>
  <si>
    <t>14/10/2025 11:26</t>
  </si>
  <si>
    <t>FYC82</t>
  </si>
  <si>
    <t>เ***ประภา อ***สุข</t>
  </si>
  <si>
    <t>765099214235</t>
  </si>
  <si>
    <t>14/10/2025 11:25</t>
  </si>
  <si>
    <t>FYC78</t>
  </si>
  <si>
    <t>ค***นากานต์ ถ***อ่วน</t>
  </si>
  <si>
    <t>14/10/2025 11:10</t>
  </si>
  <si>
    <t>765095113274</t>
  </si>
  <si>
    <t>FYC77</t>
  </si>
  <si>
    <t>ขวัญดาว ภูฆัง</t>
  </si>
  <si>
    <t>บ้านเลขที่ 24 หมู่ 2 ตำบลทัพหลวง
หนองหญ้าไซ/ Nong Ya Saiสุพรรณบุรี/ Suphanburi
72240</t>
  </si>
  <si>
    <t>72240</t>
  </si>
  <si>
    <t>660985489326</t>
  </si>
  <si>
    <t>14/10/2025 11:04</t>
  </si>
  <si>
    <t>FYC76</t>
  </si>
  <si>
    <t>ศ***พร ก***ะชัย</t>
  </si>
  <si>
    <t>14/10/2025 11:02</t>
  </si>
  <si>
    <t>765084111271</t>
  </si>
  <si>
    <t>FYC75</t>
  </si>
  <si>
    <t>พ***า  อ***าโกสม</t>
  </si>
  <si>
    <t>765089113261</t>
  </si>
  <si>
    <t>FYC73</t>
  </si>
  <si>
    <t>อ***า ส***พงศ์</t>
  </si>
  <si>
    <t>14/10/2025 10:53</t>
  </si>
  <si>
    <t>765003113243</t>
  </si>
  <si>
    <t>FYC72</t>
  </si>
  <si>
    <t>ส***นรัตน์ น***มมา</t>
  </si>
  <si>
    <t>14/10/2025 10:52</t>
  </si>
  <si>
    <t>765033516240</t>
  </si>
  <si>
    <t>FYC71</t>
  </si>
  <si>
    <t>14/10/2025 10:51</t>
  </si>
  <si>
    <t>765052013224</t>
  </si>
  <si>
    <t>FYC70</t>
  </si>
  <si>
    <t>765053118244</t>
  </si>
  <si>
    <t>FYC69</t>
  </si>
  <si>
    <t>ว***า จ***ขาว</t>
  </si>
  <si>
    <t>14/10/2025 10:49</t>
  </si>
  <si>
    <t>765093014265</t>
  </si>
  <si>
    <t>FYC68</t>
  </si>
  <si>
    <t>ส******น</t>
  </si>
  <si>
    <t>******ยประตู5, อำเภอเมืองพิษณุโลก ตำบลท่าโพธิ์ อำเภอเมืองพิษณุโลก จังหวัดพิษณุโลก 65000</t>
  </si>
  <si>
    <t>14/10/2025 10:34</t>
  </si>
  <si>
    <t>TH2502005674155</t>
  </si>
  <si>
    <t>FYC67</t>
  </si>
  <si>
    <t>น***รัตยา ข***ก้ว</t>
  </si>
  <si>
    <t>14/10/2025 10:30</t>
  </si>
  <si>
    <t>765030204282</t>
  </si>
  <si>
    <t>14/10/2025 10:31</t>
  </si>
  <si>
    <t>FYC65</t>
  </si>
  <si>
    <t>ศ***าส ท***ัมย์</t>
  </si>
  <si>
    <t>14/10/2025 10:21</t>
  </si>
  <si>
    <t>765068512261</t>
  </si>
  <si>
    <t>FYC64</t>
  </si>
  <si>
    <t>น***ฟ้าอากาเซ่ตัวน้อยๆ</t>
  </si>
  <si>
    <t>14/10/2025 10:20</t>
  </si>
  <si>
    <t>765019403271</t>
  </si>
  <si>
    <t>FYC63</t>
  </si>
  <si>
    <t>ไม่เอาเค้กเนยกับกาแฟนะค่ะ</t>
  </si>
  <si>
    <t>765080215222</t>
  </si>
  <si>
    <t>FYC62</t>
  </si>
  <si>
    <t>ว******ำ</t>
  </si>
  <si>
    <t>******ม.8  ต.ขุนกระทิง ตำบลขุนกระทิง อำเภอเมืองชุมพร จังหวัดชุมพร 86190</t>
  </si>
  <si>
    <t>86190</t>
  </si>
  <si>
    <t>14/10/2025 10:19</t>
  </si>
  <si>
    <t>FYC61</t>
  </si>
  <si>
    <t>14/10/2025 10:18</t>
  </si>
  <si>
    <t>765067413261</t>
  </si>
  <si>
    <t>FYC60</t>
  </si>
  <si>
    <t>14/10/2025 10:10</t>
  </si>
  <si>
    <t>765073116275</t>
  </si>
  <si>
    <t>FYC59</t>
  </si>
  <si>
    <t>น***าวพจนา เ***ดี</t>
  </si>
  <si>
    <t>14/10/2025 10:08</t>
  </si>
  <si>
    <t>765068019262</t>
  </si>
  <si>
    <t>FYC58</t>
  </si>
  <si>
    <t>ขจีพรรณ  มิตตัสสา</t>
  </si>
  <si>
    <t>มิตรสัมพันธ์ซอย14 95/46ม.6 · เสม็ด/ Samet
เมืองชลบุรี/ Mueang Chon Buriชลบุรี/ Chonburi
20130</t>
  </si>
  <si>
    <t>660892297937</t>
  </si>
  <si>
    <t>14/10/2025 10:03</t>
  </si>
  <si>
    <t>FYC57</t>
  </si>
  <si>
    <t>14/10/2025 10:00</t>
  </si>
  <si>
    <t>FYC56</t>
  </si>
  <si>
    <t>อ***์ธัช ด***พ็งไพร</t>
  </si>
  <si>
    <t>14/10/2025 09:54</t>
  </si>
  <si>
    <t>765071310220</t>
  </si>
  <si>
    <t>FYC55</t>
  </si>
  <si>
    <t>โ* ภ***นี</t>
  </si>
  <si>
    <t>14/10/2025 09:50</t>
  </si>
  <si>
    <t>765011513243</t>
  </si>
  <si>
    <t>FYC54</t>
  </si>
  <si>
    <t>ฉ***นีย์​  ค***ยม</t>
  </si>
  <si>
    <t>765072503285</t>
  </si>
  <si>
    <t>FYC51</t>
  </si>
  <si>
    <t>ว***ี่ร้อยตรี น***กษณ์  ป***มใจ ต***วหล่มสัก</t>
  </si>
  <si>
    <t>14/10/2025 09:46</t>
  </si>
  <si>
    <t>765063510271</t>
  </si>
  <si>
    <t>FYC49</t>
  </si>
  <si>
    <t>14/10/2025 09:32</t>
  </si>
  <si>
    <t>THT014027BSQE3Z</t>
  </si>
  <si>
    <t>FYC48</t>
  </si>
  <si>
    <t>ท***ข เ***งมูล</t>
  </si>
  <si>
    <t>14/10/2025 09:27</t>
  </si>
  <si>
    <t>765017713250</t>
  </si>
  <si>
    <t>FYC47</t>
  </si>
  <si>
    <t>ป***ษา ช***่น</t>
  </si>
  <si>
    <t>14/10/2025 09:24</t>
  </si>
  <si>
    <t>765057312250</t>
  </si>
  <si>
    <t>FYC46</t>
  </si>
  <si>
    <t>14/10/2025 09:23</t>
  </si>
  <si>
    <t>FYC45</t>
  </si>
  <si>
    <t>T***thip s***harm</t>
  </si>
  <si>
    <t>14/10/2025 09:22</t>
  </si>
  <si>
    <t>765057716253</t>
  </si>
  <si>
    <t>FYC43</t>
  </si>
  <si>
    <t>ส***ศิณี ห***าน</t>
  </si>
  <si>
    <t>14/10/2025 09:14</t>
  </si>
  <si>
    <t>765060415243</t>
  </si>
  <si>
    <t>FYC42</t>
  </si>
  <si>
    <t>ณ***ณิชา แ***นาค</t>
  </si>
  <si>
    <t>14/10/2025 09:09</t>
  </si>
  <si>
    <t>765028312215</t>
  </si>
  <si>
    <t>FYC41</t>
  </si>
  <si>
    <t>14/10/2025 09:10</t>
  </si>
  <si>
    <t>765062318274</t>
  </si>
  <si>
    <t>14/10/2025 09:08</t>
  </si>
  <si>
    <t>FYC40</t>
  </si>
  <si>
    <t>ว***วรรณ์ ย***แพร</t>
  </si>
  <si>
    <t>14/10/2025 09:01</t>
  </si>
  <si>
    <t>765021712210</t>
  </si>
  <si>
    <t>FYC39</t>
  </si>
  <si>
    <t>ร***ป้าบัวงาช้าง</t>
  </si>
  <si>
    <t>14/10/2025 08:59</t>
  </si>
  <si>
    <t>765088805272</t>
  </si>
  <si>
    <t>FYC38</t>
  </si>
  <si>
    <t>น***าวปนัดดา ถ***็ง</t>
  </si>
  <si>
    <t>765016211260</t>
  </si>
  <si>
    <t>FYC37</t>
  </si>
  <si>
    <t>ณ******ศ</t>
  </si>
  <si>
    <t>******บลบางปลากด ตำบลบางปลากด อำเภอป่าโมก จังหวัดอ่างทอง 14130</t>
  </si>
  <si>
    <t>14130</t>
  </si>
  <si>
    <t>14/10/2025 09:28</t>
  </si>
  <si>
    <t>TH255809266811J</t>
  </si>
  <si>
    <t>14/10/2025 08:58</t>
  </si>
  <si>
    <t>FYC36</t>
  </si>
  <si>
    <t>TH2529529902883</t>
  </si>
  <si>
    <t>FYC35</t>
  </si>
  <si>
    <t>TH258131038153Y</t>
  </si>
  <si>
    <t>14/10/2025 08:57</t>
  </si>
  <si>
    <t>FYC34</t>
  </si>
  <si>
    <t>จ***ิภรณ์  ค***จิตต์</t>
  </si>
  <si>
    <t>14/10/2025 08:54</t>
  </si>
  <si>
    <t>765031316276</t>
  </si>
  <si>
    <t>14/10/2025 08:53</t>
  </si>
  <si>
    <t>FYC33</t>
  </si>
  <si>
    <t>น***มณีนุช ม***รรณ</t>
  </si>
  <si>
    <t>14/10/2025 08:52</t>
  </si>
  <si>
    <t>765016418235</t>
  </si>
  <si>
    <t>FYC32</t>
  </si>
  <si>
    <t>นาย ณรงค์ธนพร อ๊อดเอกเงินดี (รปภ.นเรศวร)</t>
  </si>
  <si>
    <t>ศูนย์อาหาร NU Canteen 99 ( รปภนเรศวร) 99 · ท่าโพธิ์/ Tha Pho
เมืองพิษณุโลก/ Mueang Phitsanulokพิษณุโลก/ Phitsanulok
65000</t>
  </si>
  <si>
    <t>660956621351</t>
  </si>
  <si>
    <t>14/10/2025 08:50</t>
  </si>
  <si>
    <t>FYC31</t>
  </si>
  <si>
    <t>ก***ักษณ์ ด***ำ</t>
  </si>
  <si>
    <t>14/10/2025 08:47</t>
  </si>
  <si>
    <t>765085012252</t>
  </si>
  <si>
    <t>14/10/2025 08:48</t>
  </si>
  <si>
    <t>FYC30</t>
  </si>
  <si>
    <t>******าร ชั้น3 ศูนย์อำนวยการป้องกันและปราบปรามยาเสพติด ตำบลมุกดาหาร อำเภอเมืองมุกดาหาร จังหวัดมุกดาหาร 49000</t>
  </si>
  <si>
    <t>TH255739514922X</t>
  </si>
  <si>
    <t>14/10/2025 08:40</t>
  </si>
  <si>
    <t>FYC29</t>
  </si>
  <si>
    <t>ป***ี  เ***พทย์</t>
  </si>
  <si>
    <t>14/10/2025 08:38</t>
  </si>
  <si>
    <t>765030916263</t>
  </si>
  <si>
    <t>FYC28</t>
  </si>
  <si>
    <t>ก***ิการ์</t>
  </si>
  <si>
    <t>14/10/2025 08:36</t>
  </si>
  <si>
    <t>765051215213</t>
  </si>
  <si>
    <t>FYC27</t>
  </si>
  <si>
    <t>THT011027AYP74Z</t>
  </si>
  <si>
    <t>FYC26</t>
  </si>
  <si>
    <t>อ***ี บ***มาน</t>
  </si>
  <si>
    <t>14/10/2025 08:28</t>
  </si>
  <si>
    <t>765031614222</t>
  </si>
  <si>
    <t>FYC25</t>
  </si>
  <si>
    <t>ส***ธา แ***สุวรรณ</t>
  </si>
  <si>
    <t>14/10/2025 08:27</t>
  </si>
  <si>
    <t>765022214261</t>
  </si>
  <si>
    <t>FYC24</t>
  </si>
  <si>
    <t>ส***ฒน์  ป***ักษ์นุกุล</t>
  </si>
  <si>
    <t>แม่ฮ่องสอน</t>
  </si>
  <si>
    <t>14/10/2025 08:12</t>
  </si>
  <si>
    <t>765097918244</t>
  </si>
  <si>
    <t>FYC23</t>
  </si>
  <si>
    <t>14/10/2025 08:11</t>
  </si>
  <si>
    <t>765015612244</t>
  </si>
  <si>
    <t>FYC22</t>
  </si>
  <si>
    <t>น***าว พ***ดารัตน์ ท***์กิ้ม</t>
  </si>
  <si>
    <t>14/10/2025 08:05</t>
  </si>
  <si>
    <t>765052718216</t>
  </si>
  <si>
    <t>FYC21</t>
  </si>
  <si>
    <t>ส***ญญา  ม***ีน</t>
  </si>
  <si>
    <t>14/10/2025 07:59</t>
  </si>
  <si>
    <t>765073817211</t>
  </si>
  <si>
    <t>FYC20</t>
  </si>
  <si>
    <t>14/10/2025 07:45</t>
  </si>
  <si>
    <t>TH254745113540N</t>
  </si>
  <si>
    <t>14/10/2025 07:44</t>
  </si>
  <si>
    <t>FYC19</t>
  </si>
  <si>
    <t>น้ำฝน คงผ่อง</t>
  </si>
  <si>
    <t>138ม.7 · ด่านช้าง/ Dan Chang
บัวใหญ่/ Bua Yaiนครราชสีมา/ Nakhon Ratchasima
30120</t>
  </si>
  <si>
    <t>660987766023</t>
  </si>
  <si>
    <t>14/10/2025 07:32</t>
  </si>
  <si>
    <t>FYC18</t>
  </si>
  <si>
    <t>เ***มาศ อ***นางาม</t>
  </si>
  <si>
    <t>14/10/2025 07:08</t>
  </si>
  <si>
    <t>765010492050</t>
  </si>
  <si>
    <t>14/10/2025 07:11</t>
  </si>
  <si>
    <t>FYC17</t>
  </si>
  <si>
    <t>ก***า ค***นตี</t>
  </si>
  <si>
    <t>14/10/2025 07:00</t>
  </si>
  <si>
    <t>765051491050</t>
  </si>
  <si>
    <t>FYC16</t>
  </si>
  <si>
    <t>วรรณา ซ่อนกลิ่น</t>
  </si>
  <si>
    <t>59/1ม.15ต.สายตะกู
บ้านกรวด/ Ban Kruatบุรีรัมย์/ Buriram
31180</t>
  </si>
  <si>
    <t>31180</t>
  </si>
  <si>
    <t>660878309634</t>
  </si>
  <si>
    <t>14/10/2025 06:52</t>
  </si>
  <si>
    <t>TH28087VD7N28E</t>
  </si>
  <si>
    <t>FYC15</t>
  </si>
  <si>
    <t>ข***ใจ พ***สังวรณ์</t>
  </si>
  <si>
    <t>14/10/2025 06:19</t>
  </si>
  <si>
    <t>765061859052</t>
  </si>
  <si>
    <t>FYC14</t>
  </si>
  <si>
    <t>ส***ตร อ***ร์เขียว</t>
  </si>
  <si>
    <t>14/10/2025 06:07</t>
  </si>
  <si>
    <t>765009196033</t>
  </si>
  <si>
    <t>FYC13</t>
  </si>
  <si>
    <t>ม***มนา น***ริกแซป</t>
  </si>
  <si>
    <t>14/10/2025 05:49</t>
  </si>
  <si>
    <t>765038799066</t>
  </si>
  <si>
    <t>FYC12</t>
  </si>
  <si>
    <t>14/10/2025 05:10</t>
  </si>
  <si>
    <t>THT301627A6ZX2Z</t>
  </si>
  <si>
    <t>FYC11</t>
  </si>
  <si>
    <t>14/10/2025 05:08</t>
  </si>
  <si>
    <t>765026136022</t>
  </si>
  <si>
    <t>14/10/2025 05:07</t>
  </si>
  <si>
    <t>FYC10</t>
  </si>
  <si>
    <t>ห***ดง แ***ิเชียร</t>
  </si>
  <si>
    <t>14/10/2025 04:57</t>
  </si>
  <si>
    <t>765075696081</t>
  </si>
  <si>
    <t>FYC9</t>
  </si>
  <si>
    <t>อ***รณ  โ***แปลง</t>
  </si>
  <si>
    <t>14/10/2025 04:25</t>
  </si>
  <si>
    <t>765008068031</t>
  </si>
  <si>
    <t>FYC8</t>
  </si>
  <si>
    <t>14/10/2025 04:06</t>
  </si>
  <si>
    <t>765040652095</t>
  </si>
  <si>
    <t>14/10/2025 04:08</t>
  </si>
  <si>
    <t>FYC7</t>
  </si>
  <si>
    <t>อ***ตร์  ช***รี</t>
  </si>
  <si>
    <t>14/10/2025 04:03</t>
  </si>
  <si>
    <t>765036069103</t>
  </si>
  <si>
    <t>14/10/2025 04:02</t>
  </si>
  <si>
    <t>FYC6</t>
  </si>
  <si>
    <t>14/10/2025 02:56</t>
  </si>
  <si>
    <t>765012192070</t>
  </si>
  <si>
    <t>FYC5</t>
  </si>
  <si>
    <t>อ******ญ</t>
  </si>
  <si>
    <t>****** ตำบลไร่ขิง อำเภอสามพราน จังหวัดนครปฐม 73210</t>
  </si>
  <si>
    <t>14/10/2025 02:37</t>
  </si>
  <si>
    <t>TH15067VDS2Q6H</t>
  </si>
  <si>
    <t>FYC4</t>
  </si>
  <si>
    <t>ค******ง</t>
  </si>
  <si>
    <t>****** ตำบลวังน้ำเขียว อำเภอกำแพงแสน จังหวัดนครปฐม 73140</t>
  </si>
  <si>
    <t>14/10/2025 01:57</t>
  </si>
  <si>
    <t>2786005355899392097</t>
  </si>
  <si>
    <t>14/10/2025 01:56</t>
  </si>
  <si>
    <t>FYC3</t>
  </si>
  <si>
    <t>******วัฒนะ43 (รถสีขาวจอดขวางประตูบ้าน) ตำบลคลองเกลือ อำเภอปากเกร็ด จังหวัดนนทบุรี 11120</t>
  </si>
  <si>
    <t>14/10/2025 01:42</t>
  </si>
  <si>
    <t>TH255563169562D</t>
  </si>
  <si>
    <t>FYC2</t>
  </si>
  <si>
    <t>ไ***กา อ***บาน</t>
  </si>
  <si>
    <t>14/10/2025 01:32</t>
  </si>
  <si>
    <t>765037865093</t>
  </si>
  <si>
    <t>Mixed Flavor Chiffon, Large Box, 8 Pieces, No Filling (Can Be Stored for 20 Days)</t>
  </si>
  <si>
    <t>FYC1</t>
  </si>
  <si>
    <t>จิระประภา รักชีพ</t>
  </si>
  <si>
    <t>269 หมู่5  · หนองโน/ Nong No
เมืองมหาสารคาม/ Mueang Maha Sarakhamมหาสารคาม/ Maha Sarakham
44000</t>
  </si>
  <si>
    <t>660966168009</t>
  </si>
  <si>
    <t>14/10/2025 01:09</t>
  </si>
  <si>
    <t>LEXPU0618010219</t>
  </si>
  <si>
    <t>FYC0</t>
  </si>
  <si>
    <t>ส***รัฐ  เ***พร</t>
  </si>
  <si>
    <t>14/10/2025 01:04</t>
  </si>
  <si>
    <t>765013867041</t>
  </si>
  <si>
    <t>14/10/2025 01:06</t>
  </si>
  <si>
    <t>FYB96</t>
  </si>
  <si>
    <t>S***wanCenter</t>
  </si>
  <si>
    <t>14/10/2025 00:34</t>
  </si>
  <si>
    <t>765075906265</t>
  </si>
  <si>
    <t>FYB95</t>
  </si>
  <si>
    <t>ส้ม</t>
  </si>
  <si>
    <t>ชุมชนร่มเย็น 28/4999999 ชอย2/17 zhsbjj7484848 djbdjdjk · คูคต/ Khu Khot
ลำลูกกา/ Lam Luk Kaปทุมธานี/ Pathum Thani
12130</t>
  </si>
  <si>
    <t>660978464695</t>
  </si>
  <si>
    <t>14/10/2025 00:29</t>
  </si>
  <si>
    <t>LEXPU0618010612</t>
  </si>
  <si>
    <t>FYB94</t>
  </si>
  <si>
    <t>ย***วดี พ***สุทธิ์</t>
  </si>
  <si>
    <t>14/10/2025 00:22</t>
  </si>
  <si>
    <t>765098013153</t>
  </si>
  <si>
    <t>14/10/2025 00:24</t>
  </si>
  <si>
    <t>FYB92</t>
  </si>
  <si>
    <t>******บ้านโคกสะอาด ตำบลม่วงค่อม ตำบลม่วงค่อม อำเภอชัยบาดาล จังหวัดลพบุรี 15230</t>
  </si>
  <si>
    <t>14/10/2025 00:31</t>
  </si>
  <si>
    <t>TH255898754315G</t>
  </si>
  <si>
    <t>14/10/2025 00:02</t>
  </si>
  <si>
    <t>FYH61</t>
  </si>
  <si>
    <t>ณ******ญ</t>
  </si>
  <si>
    <t>******บ้านแท่น, ตำบล โพนทอง, อำเภอสีดา ตำบลโพนทอง อำเภอสีดา จังหวัดนครราชสีมา 30430</t>
  </si>
  <si>
    <t>30430</t>
  </si>
  <si>
    <t>15/10/2025 23:49</t>
  </si>
  <si>
    <t>TH27317VP7EX8B</t>
  </si>
  <si>
    <t>15/10/2025 23:48</t>
  </si>
  <si>
    <t>FYH60</t>
  </si>
  <si>
    <t>K*** พ***ลัดดา ด***ยเวสาสุข</t>
  </si>
  <si>
    <t>15/10/2025 23:38</t>
  </si>
  <si>
    <t>THT030127GQD39Z</t>
  </si>
  <si>
    <t>FYH59</t>
  </si>
  <si>
    <t>ส***ศทยา อ***ปง</t>
  </si>
  <si>
    <t>15/10/2025 23:37</t>
  </si>
  <si>
    <t>765023203965</t>
  </si>
  <si>
    <t>FYH58</t>
  </si>
  <si>
    <t>ฟ*า</t>
  </si>
  <si>
    <t>******บ้านไร่, อำเภอบ้านไร่ ตำบลบ้านไร่ อำเภอบ้านไร่ จังหวัดอุทัยธานี 61140</t>
  </si>
  <si>
    <t>61140</t>
  </si>
  <si>
    <t>15/10/2025 23:54</t>
  </si>
  <si>
    <t>TH2538424306287</t>
  </si>
  <si>
    <t>15/10/2025 23:24</t>
  </si>
  <si>
    <t>FYH56</t>
  </si>
  <si>
    <t>ก***รรณ อ***ะทำมา</t>
  </si>
  <si>
    <t>15/10/2025 23:12</t>
  </si>
  <si>
    <t>765016470842</t>
  </si>
  <si>
    <t>FYH55</t>
  </si>
  <si>
    <t>สุดารักษ์</t>
  </si>
  <si>
    <t>60/939 หมู่11 ซอยเปรมฤทัยแยก11(ซ้าย)
เมืองสมุทรปราการ/ Mueang Samut Prakanสมุทรปราการ/ Samut Prakan
10270</t>
  </si>
  <si>
    <t>660812907878</t>
  </si>
  <si>
    <t>15/10/2025 23:09</t>
  </si>
  <si>
    <t>LEXPU0618657269</t>
  </si>
  <si>
    <t>FYH54</t>
  </si>
  <si>
    <t>ณ***ิชา จ***เย็น</t>
  </si>
  <si>
    <t>15/10/2025 22:48</t>
  </si>
  <si>
    <t>765007111912</t>
  </si>
  <si>
    <t>FYH53</t>
  </si>
  <si>
    <t>765097406990</t>
  </si>
  <si>
    <t>FYH52</t>
  </si>
  <si>
    <t>ธ*** พ***งิน</t>
  </si>
  <si>
    <t>15/10/2025 22:22</t>
  </si>
  <si>
    <t>765096206943</t>
  </si>
  <si>
    <t>FYH51</t>
  </si>
  <si>
    <t>น***าวสุกัลยา แ***ล้า</t>
  </si>
  <si>
    <t>15/10/2025 22:21</t>
  </si>
  <si>
    <t>765047584836</t>
  </si>
  <si>
    <t>FYH50</t>
  </si>
  <si>
    <t>******28 ตำบลในเมือง ตำบลในเมือง อำเภอเมืองพิษณุโลก จังหวัดพิษณุโลก 65000</t>
  </si>
  <si>
    <t>15/10/2025 22:17</t>
  </si>
  <si>
    <t>TH2535024773025</t>
  </si>
  <si>
    <t>FYH49</t>
  </si>
  <si>
    <t>ว******อ</t>
  </si>
  <si>
    <t>******บลบางบ่อ ตำบลบางบ่อ อำเภอบางบ่อ จังหวัดสมุทรปราการ 10560</t>
  </si>
  <si>
    <t>15/10/2025 22:12</t>
  </si>
  <si>
    <t>TH257312125122A</t>
  </si>
  <si>
    <t>FYH48</t>
  </si>
  <si>
    <t>ส***สินี ก***ิภาดล</t>
  </si>
  <si>
    <t>15/10/2025 21:55</t>
  </si>
  <si>
    <t>765013729911</t>
  </si>
  <si>
    <t>FYH46</t>
  </si>
  <si>
    <t>ท***แอ้ว</t>
  </si>
  <si>
    <t>15/10/2025 21:51</t>
  </si>
  <si>
    <t>765083127911</t>
  </si>
  <si>
    <t>FYH45</t>
  </si>
  <si>
    <t>ศ******ร</t>
  </si>
  <si>
    <t>******ีส้มทางไปชำบอล ตำบลนายาง อำเภอพิชัย จังหวัดอุตรดิตถ์ 53120</t>
  </si>
  <si>
    <t>53120</t>
  </si>
  <si>
    <t>15/10/2025 21:50</t>
  </si>
  <si>
    <t>TH251627382504Q</t>
  </si>
  <si>
    <t>15/10/2025 21:41</t>
  </si>
  <si>
    <t>FYH44</t>
  </si>
  <si>
    <t>ป***ัตน์</t>
  </si>
  <si>
    <t>15/10/2025 21:37</t>
  </si>
  <si>
    <t>765049118912</t>
  </si>
  <si>
    <t>FYH43</t>
  </si>
  <si>
    <t>ส***รณา ร***กลาง</t>
  </si>
  <si>
    <t>15/10/2025 21:30</t>
  </si>
  <si>
    <t>765090084824</t>
  </si>
  <si>
    <t>FYH42</t>
  </si>
  <si>
    <t>ม***ร พ***น</t>
  </si>
  <si>
    <t>15/10/2025 21:28</t>
  </si>
  <si>
    <t>765065390902</t>
  </si>
  <si>
    <t>FYH41</t>
  </si>
  <si>
    <t>พ** อ***ตะคุ</t>
  </si>
  <si>
    <t>15/10/2025 21:24</t>
  </si>
  <si>
    <t>765041149924</t>
  </si>
  <si>
    <t>FYH40</t>
  </si>
  <si>
    <t>ธ******ณ</t>
  </si>
  <si>
    <t>******3) ตำบลสำโรงเหนือ อำเภอเมืองสมุทรปราการ จังหวัดสมุทรปราการ 10270</t>
  </si>
  <si>
    <t>15/10/2025 21:08</t>
  </si>
  <si>
    <t>TH251458227742Y</t>
  </si>
  <si>
    <t>FYH39</t>
  </si>
  <si>
    <t>******ารูปช้าง ตำบลเขารูปช้าง อำเภอเมืองสงขลา จังหวัดสงขลา 90000</t>
  </si>
  <si>
    <t>16/10/2025 10:35</t>
  </si>
  <si>
    <t>TH255560264084J</t>
  </si>
  <si>
    <t>15/10/2025 20:43</t>
  </si>
  <si>
    <t>FYH38</t>
  </si>
  <si>
    <t>พล ทองพริก</t>
  </si>
  <si>
    <t>- 93/4 ซอยท่าเรือ 99 หมู่ 19 ต.ท่าเรือ
เมืองนครศรีธรรมราช/ Mueang Nakhon Si Thammaratนครศรีธรรมราช/ Nakhon Si Thammarat
80290</t>
  </si>
  <si>
    <t>80290</t>
  </si>
  <si>
    <t>660619346268</t>
  </si>
  <si>
    <t>15/10/2025 20:33</t>
  </si>
  <si>
    <t>TH64017VNW849P</t>
  </si>
  <si>
    <t>FYH37</t>
  </si>
  <si>
    <t>15/10/2025 20:31</t>
  </si>
  <si>
    <t>765096400994</t>
  </si>
  <si>
    <t>FYH36</t>
  </si>
  <si>
    <t>ศ***นญา ห***ทอง</t>
  </si>
  <si>
    <t>15/10/2025 20:28</t>
  </si>
  <si>
    <t>765078611975</t>
  </si>
  <si>
    <t>FYH35</t>
  </si>
  <si>
    <t>15/10/2025 20:24</t>
  </si>
  <si>
    <t>765071087830</t>
  </si>
  <si>
    <t>15/10/2025 20:25</t>
  </si>
  <si>
    <t>FYH34</t>
  </si>
  <si>
    <t>M******s</t>
  </si>
  <si>
    <t>******การวิซีโอ ร่มเกล้า-สุวรรณภูมิ ถนนร่มเกล้า แขวงคลองสามประเวศ เขตลาดกระบัง จังหวัดกรุงเทพมหานคร 10520</t>
  </si>
  <si>
    <t>15/10/2025 20:22</t>
  </si>
  <si>
    <t>TH251517131777G</t>
  </si>
  <si>
    <t>15/10/2025 20:21</t>
  </si>
  <si>
    <t>FYH33</t>
  </si>
  <si>
    <t>15/10/2025 20:17</t>
  </si>
  <si>
    <t>765039809995</t>
  </si>
  <si>
    <t>15/10/2025 20:19</t>
  </si>
  <si>
    <t>FYH32</t>
  </si>
  <si>
    <t>ว******ว</t>
  </si>
  <si>
    <t>******ดกับห้องเช่า) ช่วยเข้าไปส่งให้ในบ้านหน่อยค่ะ มีแต่คนแก่ ตำบลตลาดเกรียบ อำเภอบางปะอิน จังหวัดพระนครศรีอยุธยา 13160</t>
  </si>
  <si>
    <t>15/10/2025 20:03</t>
  </si>
  <si>
    <t>TH257538190790G</t>
  </si>
  <si>
    <t>FYH31</t>
  </si>
  <si>
    <t>ส***วาท ส***รเขตกิจ</t>
  </si>
  <si>
    <t>15/10/2025 19:58</t>
  </si>
  <si>
    <t>765083113911</t>
  </si>
  <si>
    <t>FYH30</t>
  </si>
  <si>
    <t>******ำบลเวียง ตำบลเวียง อำเภอเมืองเชียงราย จังหวัดเชียงราย 57000</t>
  </si>
  <si>
    <t>57000</t>
  </si>
  <si>
    <t>15/10/2025 20:15</t>
  </si>
  <si>
    <t>TH253647567499M</t>
  </si>
  <si>
    <t>15/10/2025 19:41</t>
  </si>
  <si>
    <t>FYH29</t>
  </si>
  <si>
    <t>******อ ตำบลทับคล้อ อำเภอทับคล้อ จังหวัดพิจิตร 66150</t>
  </si>
  <si>
    <t>66150</t>
  </si>
  <si>
    <t>15/10/2025 20:11</t>
  </si>
  <si>
    <t>TH257758862195Q</t>
  </si>
  <si>
    <t>15/10/2025 19:40</t>
  </si>
  <si>
    <t>FYH27</t>
  </si>
  <si>
    <t>นิพันธ์    โล่ห์ล้ำเลิศ</t>
  </si>
  <si>
    <t>95/76-80 ถ.พระราม3ซอย56 · ช่องนนทรี/ Chong Nonsi
ยานนาวา/ Yan Nawaกรุงเทพมหานคร/ Bangkok
10120</t>
  </si>
  <si>
    <t>660816363270</t>
  </si>
  <si>
    <t>15/10/2025 19:35</t>
  </si>
  <si>
    <t>LEXPU0618649052</t>
  </si>
  <si>
    <t>FYH26</t>
  </si>
  <si>
    <t>765026904946</t>
  </si>
  <si>
    <t>FYH25</t>
  </si>
  <si>
    <t>อ*** บ***ุวรรณ</t>
  </si>
  <si>
    <t>15/10/2025 19:31</t>
  </si>
  <si>
    <t>765090812920</t>
  </si>
  <si>
    <t>15/10/2025 19:30</t>
  </si>
  <si>
    <t>FYH23</t>
  </si>
  <si>
    <t>ย**ย</t>
  </si>
  <si>
    <t>******ปากท่า อำเภอท่าเรือ จังหวัดพระนครศรีอยุธยา 13130</t>
  </si>
  <si>
    <t>13130</t>
  </si>
  <si>
    <t>15/10/2025 19:03</t>
  </si>
  <si>
    <t>TH257394404662I</t>
  </si>
  <si>
    <t>FYH22</t>
  </si>
  <si>
    <t>อ*** ม***คล</t>
  </si>
  <si>
    <t>THT040227FW2G4Z</t>
  </si>
  <si>
    <t>FYH21</t>
  </si>
  <si>
    <t>15/10/2025 18:58</t>
  </si>
  <si>
    <t>765008604953</t>
  </si>
  <si>
    <t>FYH20</t>
  </si>
  <si>
    <t>ส***ี  ส***ทรัพย์มั่งมี</t>
  </si>
  <si>
    <t>15/10/2025 18:53</t>
  </si>
  <si>
    <t>765070613005</t>
  </si>
  <si>
    <t>FYH19</t>
  </si>
  <si>
    <t>ก***พจน์ ป***าวิศาลศักดิ์</t>
  </si>
  <si>
    <t>15/10/2025 18:52</t>
  </si>
  <si>
    <t>765089583834</t>
  </si>
  <si>
    <t>FYH17</t>
  </si>
  <si>
    <t>ก***ร แ***ง้ว</t>
  </si>
  <si>
    <t>15/10/2025 18:45</t>
  </si>
  <si>
    <t>765024316943</t>
  </si>
  <si>
    <t>15/10/2025 18:44</t>
  </si>
  <si>
    <t>FYH16</t>
  </si>
  <si>
    <t>นางสมหญิง  รู้เจียมสิน</t>
  </si>
  <si>
    <t>99/637 เสาวลักษณ์ 2 ถ.กาญจนวิถี
เมืองสุราษฎร์ธานี/ Mueang Surat Thaniสุราษฎร์ธานี/ Surat Thani
84000</t>
  </si>
  <si>
    <t>660896483596</t>
  </si>
  <si>
    <t>15/10/2025 18:30</t>
  </si>
  <si>
    <t>LEXPU0618649472</t>
  </si>
  <si>
    <t>FYH15</t>
  </si>
  <si>
    <t>ส***มาศ บ***ทือง</t>
  </si>
  <si>
    <t>15/10/2025 18:15</t>
  </si>
  <si>
    <t>765029286825</t>
  </si>
  <si>
    <t>FYH14</t>
  </si>
  <si>
    <t>ภ***าภัทร ส***ูงเนิน</t>
  </si>
  <si>
    <t>15/10/2025 18:03</t>
  </si>
  <si>
    <t>765024677841</t>
  </si>
  <si>
    <t>FYH13</t>
  </si>
  <si>
    <t>มนัส กวีสุทธิ์</t>
  </si>
  <si>
    <t>ชมรมคนอยากเดิน 191ม.12 บ้านหนองแสง · หนองตะไก้/ Nong Takai
สูงเนิน/ Sung Noenนครราชสีมา/ Nakhon Ratchasima
30380</t>
  </si>
  <si>
    <t>30380</t>
  </si>
  <si>
    <t>660628344818</t>
  </si>
  <si>
    <t>15/10/2025 17:40</t>
  </si>
  <si>
    <t>LEXPU0618657388</t>
  </si>
  <si>
    <t>15/10/2025 17:38</t>
  </si>
  <si>
    <t>FYH12</t>
  </si>
  <si>
    <t>อันชรี พิทักษ์พงค์</t>
  </si>
  <si>
    <t>54 หมู่ 4 ต.เขาทราย อ.ทับคล้อ โรงพยาบาลทับคล้อ
ทับคล้อ/ Tap Khloพิจิตร/ Phichit
66230</t>
  </si>
  <si>
    <t>66230</t>
  </si>
  <si>
    <t>660858763719</t>
  </si>
  <si>
    <t>15/10/2025 17:29</t>
  </si>
  <si>
    <t>TH62087VNWBG7B</t>
  </si>
  <si>
    <t>FYH11</t>
  </si>
  <si>
    <t>ห***ัตน์ แ***เงิน</t>
  </si>
  <si>
    <t>15/10/2025 17:00</t>
  </si>
  <si>
    <t>765058696894</t>
  </si>
  <si>
    <t>FYH10</t>
  </si>
  <si>
    <t>15/10/2025 16:52</t>
  </si>
  <si>
    <t>THT030527FMK08Z</t>
  </si>
  <si>
    <t>FYH9</t>
  </si>
  <si>
    <t>ว***ดี  ว***วานิช</t>
  </si>
  <si>
    <t>15/10/2025 16:50</t>
  </si>
  <si>
    <t>765059502944</t>
  </si>
  <si>
    <t>FYH8</t>
  </si>
  <si>
    <t>เ***  ศ***า โ***ัณฑิต</t>
  </si>
  <si>
    <t>15/10/2025 16:45</t>
  </si>
  <si>
    <t>765063942915</t>
  </si>
  <si>
    <t>15/10/2025 16:44</t>
  </si>
  <si>
    <t>FYH7</t>
  </si>
  <si>
    <t>อ***รณ  ม***น</t>
  </si>
  <si>
    <t>15/10/2025 16:42</t>
  </si>
  <si>
    <t>765058018911</t>
  </si>
  <si>
    <t>FYH6</t>
  </si>
  <si>
    <t>เกศราภรณ์ หนูไขว</t>
  </si>
  <si>
    <t>34/2 บ้านอาลาดิน ห้อง 113 ถนนพหลโยธิน 30 แยก 2 แขวงจันทรเกษม เขตจตุจักร กทม. 10900</t>
  </si>
  <si>
    <t>0805217330</t>
  </si>
  <si>
    <t>15/10/2025 16:41</t>
  </si>
  <si>
    <t>WA035152908TH</t>
  </si>
  <si>
    <t>FYH5</t>
  </si>
  <si>
    <t>ธ***ยา ค***ียงรัมย์</t>
  </si>
  <si>
    <t>15/10/2025 16:18</t>
  </si>
  <si>
    <t>765096200934</t>
  </si>
  <si>
    <t>15/10/2025 16:17</t>
  </si>
  <si>
    <t>FYH4</t>
  </si>
  <si>
    <t>พ***านุช</t>
  </si>
  <si>
    <t>15/10/2025 16:14</t>
  </si>
  <si>
    <t>765069942910</t>
  </si>
  <si>
    <t>FYH3</t>
  </si>
  <si>
    <t>จ***วรรณ  ม***ระสูตร์</t>
  </si>
  <si>
    <t>15/10/2025 16:05</t>
  </si>
  <si>
    <t>765054619000</t>
  </si>
  <si>
    <t>FYH2</t>
  </si>
  <si>
    <t>แ*** จ***นา ม***กะ</t>
  </si>
  <si>
    <t>15/10/2025 15:59</t>
  </si>
  <si>
    <t>765040204972</t>
  </si>
  <si>
    <t>FYH1</t>
  </si>
  <si>
    <t>ค***ตัวตน</t>
  </si>
  <si>
    <t>15/10/2025 15:52</t>
  </si>
  <si>
    <t>765073119926</t>
  </si>
  <si>
    <t>FYH0</t>
  </si>
  <si>
    <t>******ระยายโสม ตำบลสระยายโสม อำเภออู่ทอง จังหวัดสุพรรณบุรี 72220</t>
  </si>
  <si>
    <t>72220</t>
  </si>
  <si>
    <t>TH255441257339R</t>
  </si>
  <si>
    <t>15/10/2025 15:51</t>
  </si>
  <si>
    <t>FYG99</t>
  </si>
  <si>
    <t>ว***พร</t>
  </si>
  <si>
    <t>15/10/2025 15:50</t>
  </si>
  <si>
    <t>765091892891</t>
  </si>
  <si>
    <t>FYG98</t>
  </si>
  <si>
    <t>ส***รษา</t>
  </si>
  <si>
    <t>15/10/2025 15:48</t>
  </si>
  <si>
    <t>765029189842</t>
  </si>
  <si>
    <t>FYG96</t>
  </si>
  <si>
    <t>ส***วรรณ จ***ตา</t>
  </si>
  <si>
    <t>15/10/2025 15:37</t>
  </si>
  <si>
    <t>765097084846</t>
  </si>
  <si>
    <t>FYG95</t>
  </si>
  <si>
    <t>พ***กา ช***</t>
  </si>
  <si>
    <t>15/10/2025 15:36</t>
  </si>
  <si>
    <t>765090389851</t>
  </si>
  <si>
    <t>FYG93</t>
  </si>
  <si>
    <t>ค***า</t>
  </si>
  <si>
    <t>15/10/2025 15:33</t>
  </si>
  <si>
    <t>765022611931</t>
  </si>
  <si>
    <t>FYG92</t>
  </si>
  <si>
    <t>ค***บสี ค***กสูง</t>
  </si>
  <si>
    <t>15/10/2025 15:35</t>
  </si>
  <si>
    <t>765032032004</t>
  </si>
  <si>
    <t>15/10/2025 15:32</t>
  </si>
  <si>
    <t>FYG91</t>
  </si>
  <si>
    <t>ม***การ อ***าร์ ไ***ร</t>
  </si>
  <si>
    <t>15/10/2025 15:29</t>
  </si>
  <si>
    <t>765025188841</t>
  </si>
  <si>
    <t>FYG90</t>
  </si>
  <si>
    <t>ว***ี แ***อง</t>
  </si>
  <si>
    <t>15/10/2025 15:25</t>
  </si>
  <si>
    <t>765061084900</t>
  </si>
  <si>
    <t>FYG89</t>
  </si>
  <si>
    <t>น***ฌอณ</t>
  </si>
  <si>
    <t>765084290810</t>
  </si>
  <si>
    <t>FYG88</t>
  </si>
  <si>
    <t>ว***วิสา  อ***ทม</t>
  </si>
  <si>
    <t>15/10/2025 15:24</t>
  </si>
  <si>
    <t>765043680866</t>
  </si>
  <si>
    <t>FYG87</t>
  </si>
  <si>
    <t>น***ุช  ด***่ง</t>
  </si>
  <si>
    <t>15/10/2025 15:18</t>
  </si>
  <si>
    <t>765098474836</t>
  </si>
  <si>
    <t>FYG86</t>
  </si>
  <si>
    <t>ร***ก บ***ำ</t>
  </si>
  <si>
    <t>15/10/2025 15:16</t>
  </si>
  <si>
    <t>765023885850</t>
  </si>
  <si>
    <t>FYG85</t>
  </si>
  <si>
    <t>ว***ตรา ไ***งค์ร้านขนม</t>
  </si>
  <si>
    <t>15/10/2025 15:08</t>
  </si>
  <si>
    <t>765067303932</t>
  </si>
  <si>
    <t>FYG83</t>
  </si>
  <si>
    <t>15/10/2025 15:04</t>
  </si>
  <si>
    <t>765049100933</t>
  </si>
  <si>
    <t>FYG82</t>
  </si>
  <si>
    <t>15/10/2025 15:03</t>
  </si>
  <si>
    <t>765088200925</t>
  </si>
  <si>
    <t>FYG81</t>
  </si>
  <si>
    <t>เ*** น***ตน์</t>
  </si>
  <si>
    <t>15/10/2025 15:00</t>
  </si>
  <si>
    <t>765051404924</t>
  </si>
  <si>
    <t>FYG80</t>
  </si>
  <si>
    <t>ช***าภรณ์ บ***วัสดิ์</t>
  </si>
  <si>
    <t>15/10/2025 14:57</t>
  </si>
  <si>
    <t>765058077836</t>
  </si>
  <si>
    <t>FYG78</t>
  </si>
  <si>
    <t>เ*** โ***ยธา</t>
  </si>
  <si>
    <t>15/10/2025 14:49</t>
  </si>
  <si>
    <t>765083818995</t>
  </si>
  <si>
    <t>FYG76</t>
  </si>
  <si>
    <t>อ***ต์ ข***อง</t>
  </si>
  <si>
    <t>15/10/2025 14:46</t>
  </si>
  <si>
    <t>765084143913</t>
  </si>
  <si>
    <t>FYG75</t>
  </si>
  <si>
    <t>ค***มควร</t>
  </si>
  <si>
    <t>765051231000</t>
  </si>
  <si>
    <t>FYG74</t>
  </si>
  <si>
    <t>ข***ฤทัย k***</t>
  </si>
  <si>
    <t>15/10/2025 14:44</t>
  </si>
  <si>
    <t>THT040227GXW43Z</t>
  </si>
  <si>
    <t>FYG73</t>
  </si>
  <si>
    <t>ศ***วรรณ   ส***ภักดิ์</t>
  </si>
  <si>
    <t>15/10/2025 14:43</t>
  </si>
  <si>
    <t>765023549920</t>
  </si>
  <si>
    <t>FYG72</t>
  </si>
  <si>
    <t>ว***ช เ***งสุกใส</t>
  </si>
  <si>
    <t>765061237990</t>
  </si>
  <si>
    <t>FYG71</t>
  </si>
  <si>
    <t>ค***อย</t>
  </si>
  <si>
    <t>15/10/2025 14:42</t>
  </si>
  <si>
    <t>765082909920</t>
  </si>
  <si>
    <t>FYG70</t>
  </si>
  <si>
    <t>ส***ียรติ ม***กุล</t>
  </si>
  <si>
    <t>15/10/2025 14:35</t>
  </si>
  <si>
    <t>765055909925</t>
  </si>
  <si>
    <t>15/10/2025 14:36</t>
  </si>
  <si>
    <t>FYG69</t>
  </si>
  <si>
    <t>ป***ดา  ไ***าญ</t>
  </si>
  <si>
    <t>765036802950</t>
  </si>
  <si>
    <t>FYG68</t>
  </si>
  <si>
    <t>******งศ์สว่าง เขตบางซื่อ กทม.10800 แขวงวงศ์สว่าง เขตบางซื่อ จังหวัดกรุงเทพมหานคร 10800</t>
  </si>
  <si>
    <t>15/10/2025 14:34</t>
  </si>
  <si>
    <t>TH256586780529F</t>
  </si>
  <si>
    <t>FYG67</t>
  </si>
  <si>
    <t>u***33990845607511</t>
  </si>
  <si>
    <t>15/10/2025 14:33</t>
  </si>
  <si>
    <t>765060607920</t>
  </si>
  <si>
    <t>FYG66</t>
  </si>
  <si>
    <t>ส***รณี ร***วัชรากร</t>
  </si>
  <si>
    <t>765014285906</t>
  </si>
  <si>
    <t>FYG65</t>
  </si>
  <si>
    <t>15/10/2025 14:28</t>
  </si>
  <si>
    <t>765091112940</t>
  </si>
  <si>
    <t>15/10/2025 14:29</t>
  </si>
  <si>
    <t>FYG64</t>
  </si>
  <si>
    <t>765054576871</t>
  </si>
  <si>
    <t>FYG63</t>
  </si>
  <si>
    <t>เก้า เมษา</t>
  </si>
  <si>
    <t>บ้านแป้น 254 ม.6 ต.บ้านแป้น อ.เมือง จ.ลำพูน · บ้านแป้น/ Ban Paen
เมืองลำพูน/ Mueang Lamphunลำพูน/ Lamphun
51000</t>
  </si>
  <si>
    <t>660651145892</t>
  </si>
  <si>
    <t>15/10/2025 14:27</t>
  </si>
  <si>
    <t>LEXPU0618649352</t>
  </si>
  <si>
    <t>FYG62</t>
  </si>
  <si>
    <t>ด***จ ท***ักษ์</t>
  </si>
  <si>
    <t>15/10/2025 14:26</t>
  </si>
  <si>
    <t>765092805912</t>
  </si>
  <si>
    <t>FYG61</t>
  </si>
  <si>
    <t>ป***ัน ส***ระสิทธิ</t>
  </si>
  <si>
    <t>765066117981</t>
  </si>
  <si>
    <t>FYG60</t>
  </si>
  <si>
    <t>ด***จ ห***อ่อน</t>
  </si>
  <si>
    <t>15/10/2025 14:22</t>
  </si>
  <si>
    <t>765007705965</t>
  </si>
  <si>
    <t>FYG59</t>
  </si>
  <si>
    <t>******วยยาบ อำเภอบ้านธิ จังหวัดลำพูน 51180</t>
  </si>
  <si>
    <t>51180</t>
  </si>
  <si>
    <t>TH259801519238R</t>
  </si>
  <si>
    <t>FYG58</t>
  </si>
  <si>
    <t>******, อำเภอบางกรวย ตำบลมหาสวัสดิ์ อำเภอบางกรวย จังหวัดนนทบุรี 11130</t>
  </si>
  <si>
    <t>15/10/2025 14:51</t>
  </si>
  <si>
    <t>TH251408517031C</t>
  </si>
  <si>
    <t>FYG57</t>
  </si>
  <si>
    <t>LEXPU0618656372</t>
  </si>
  <si>
    <t>FYG56</t>
  </si>
  <si>
    <t>15/10/2025 14:20</t>
  </si>
  <si>
    <t>765013402915</t>
  </si>
  <si>
    <t>15/10/2025 14:21</t>
  </si>
  <si>
    <t>FYG54</t>
  </si>
  <si>
    <t>ล***าวัลย์</t>
  </si>
  <si>
    <t>15/10/2025 14:06</t>
  </si>
  <si>
    <t>765037742910</t>
  </si>
  <si>
    <t>15/10/2025 14:12</t>
  </si>
  <si>
    <t>FYG53</t>
  </si>
  <si>
    <t>******้ำแวน, อำเภอเชียงคำ ตำบลน้ำแวน อำเภอเชียงคำ จังหวัดพะเยา 56110</t>
  </si>
  <si>
    <t>15/10/2025 20:26</t>
  </si>
  <si>
    <t>TH252783832837W</t>
  </si>
  <si>
    <t>15/10/2025 14:00</t>
  </si>
  <si>
    <t>FYG52</t>
  </si>
  <si>
    <t>15/10/2025 13:54</t>
  </si>
  <si>
    <t>765080803955</t>
  </si>
  <si>
    <t>FYG51</t>
  </si>
  <si>
    <t>15/10/2025 13:52</t>
  </si>
  <si>
    <t>765024907964</t>
  </si>
  <si>
    <t>FYG50</t>
  </si>
  <si>
    <t>วัชรินทร์ ผลาศักดิ์</t>
  </si>
  <si>
    <t>35/1 (ร้านขายอุปกรณ์ไฟฟ้า) หมู่5 ต.โพนสา  · โพนสา/ Phon Sa
ท่าบ่อ/ Tha Boหนองคาย/ Nong Khai
43110</t>
  </si>
  <si>
    <t>43110</t>
  </si>
  <si>
    <t>660613822031</t>
  </si>
  <si>
    <t>15/10/2025 13:39</t>
  </si>
  <si>
    <t>LEXPU0618655663</t>
  </si>
  <si>
    <t>FYG48</t>
  </si>
  <si>
    <t>จ***ย์ อ***ร์ขาว</t>
  </si>
  <si>
    <t>15/10/2025 13:22</t>
  </si>
  <si>
    <t>765035217995</t>
  </si>
  <si>
    <t>15/10/2025 13:21</t>
  </si>
  <si>
    <t>FYG47</t>
  </si>
  <si>
    <t>อ***ียา  ร***าติ</t>
  </si>
  <si>
    <t>15/10/2025 13:12</t>
  </si>
  <si>
    <t>765068886853</t>
  </si>
  <si>
    <t>FYG46</t>
  </si>
  <si>
    <t>สุพัตรา  สุนทราศรี</t>
  </si>
  <si>
    <t>ถ.  พริกไทย สุทางรรณ  2  ซ.  1 · บางนอน/ Bang Non
เมืองระนอง/ Mueang Ranongระนอง/ Ranong
85000</t>
  </si>
  <si>
    <t>660640174710</t>
  </si>
  <si>
    <t>15/10/2025 13:11</t>
  </si>
  <si>
    <t>TH69017VNZYV8F</t>
  </si>
  <si>
    <t>FYG45</t>
  </si>
  <si>
    <t>จ***ชญานันท์</t>
  </si>
  <si>
    <t>15/10/2025 12:50</t>
  </si>
  <si>
    <t>765042115681</t>
  </si>
  <si>
    <t>FYG44</t>
  </si>
  <si>
    <t>ก***ิยา ห***สอิ</t>
  </si>
  <si>
    <t>15/10/2025 12:47</t>
  </si>
  <si>
    <t>765086729632</t>
  </si>
  <si>
    <t>FYG43</t>
  </si>
  <si>
    <t>ค***ุทธิวัฒน์</t>
  </si>
  <si>
    <t>15/10/2025 12:40</t>
  </si>
  <si>
    <t>765010127641</t>
  </si>
  <si>
    <t>FYG42</t>
  </si>
  <si>
    <t>ณัฐณิชา โคตรศิริ</t>
  </si>
  <si>
    <t>บ้านเลขที่24ม.6 ต.นากะชะ อ.ฉวาง จ.นครศรีธรรมราช ซอยไซรเลียบ2
ฉวาง/ Chawangนครศรีธรรมราช/ Nakhon Si Thammarat
80260</t>
  </si>
  <si>
    <t>80260</t>
  </si>
  <si>
    <t>660812507811</t>
  </si>
  <si>
    <t>15/10/2025 12:25</t>
  </si>
  <si>
    <t>TH64047VKD8Y5F</t>
  </si>
  <si>
    <t>FYG41</t>
  </si>
  <si>
    <t>น.ส.กุณฑล สินจนะสูตร</t>
  </si>
  <si>
    <t>6 ซอยรุ่งเรื่อง หมู่12 ดอนสัก
ดอนสัก/ Don Sakสุราษฎร์ธานี/ Surat Thani
84220</t>
  </si>
  <si>
    <t>84220</t>
  </si>
  <si>
    <t>660635743490</t>
  </si>
  <si>
    <t>15/10/2025 12:19</t>
  </si>
  <si>
    <t>TH68037VKD3Q7A</t>
  </si>
  <si>
    <t>FYG40</t>
  </si>
  <si>
    <t>ก***ร ไ***ลาง</t>
  </si>
  <si>
    <t>15/10/2025 12:18</t>
  </si>
  <si>
    <t>765050116703</t>
  </si>
  <si>
    <t>FYG38</t>
  </si>
  <si>
    <t>15/10/2025 12:01</t>
  </si>
  <si>
    <t>TH05067VKTYD7B</t>
  </si>
  <si>
    <t>15/10/2025 12:00</t>
  </si>
  <si>
    <t>FYG37</t>
  </si>
  <si>
    <t>ท* ป***ัฐ  ห***อียด</t>
  </si>
  <si>
    <t>15/10/2025 11:56</t>
  </si>
  <si>
    <t>765077917682</t>
  </si>
  <si>
    <t>FYG35</t>
  </si>
  <si>
    <t>ข***ฐา พ***ุ์ทอง</t>
  </si>
  <si>
    <t>15/10/2025 11:42</t>
  </si>
  <si>
    <t>765016616685</t>
  </si>
  <si>
    <t>FYG34</t>
  </si>
  <si>
    <t>15/10/2025 12:10</t>
  </si>
  <si>
    <t>TH2585420800963</t>
  </si>
  <si>
    <t>15/10/2025 11:40</t>
  </si>
  <si>
    <t>FYG32</t>
  </si>
  <si>
    <t>ภ***ณี</t>
  </si>
  <si>
    <t>15/10/2025 11:29</t>
  </si>
  <si>
    <t>765025727642</t>
  </si>
  <si>
    <t>15/10/2025 11:30</t>
  </si>
  <si>
    <t>FYG31</t>
  </si>
  <si>
    <t>ว****ร</t>
  </si>
  <si>
    <t>******งแขม, อำเภอเมืองนครปฐม ตำบลบางแขม อำเภอเมืองนครปฐม จังหวัดนครปฐม 73000</t>
  </si>
  <si>
    <t>TH252004498306H</t>
  </si>
  <si>
    <t>FYG30</t>
  </si>
  <si>
    <t>พ***ารัตน์ แ***อม</t>
  </si>
  <si>
    <t>ตำบล บึงกาฬ</t>
  </si>
  <si>
    <t>15/10/2025 11:28</t>
  </si>
  <si>
    <t>765088616681</t>
  </si>
  <si>
    <t>FYG29</t>
  </si>
  <si>
    <t>พ.ท.ณรงค์ ตังคณิกะ</t>
  </si>
  <si>
    <t>333/215 บางนาเพลช ซอย คอมเซเว่น ถนน สรรพาวุธ · บางนาใต้/ Bang Na Tai
บางนา/ Bang Naกรุงเทพมหานคร/ Bangkok
10260</t>
  </si>
  <si>
    <t>660951423213</t>
  </si>
  <si>
    <t>15/10/2025 11:25</t>
  </si>
  <si>
    <t>LEXPU0618441137</t>
  </si>
  <si>
    <t>FYG27</t>
  </si>
  <si>
    <t>ส***า</t>
  </si>
  <si>
    <t>15/10/2025 11:21</t>
  </si>
  <si>
    <t>765017310691</t>
  </si>
  <si>
    <t>FYG26</t>
  </si>
  <si>
    <t>ก***นา ช***</t>
  </si>
  <si>
    <t>15/10/2025 11:18</t>
  </si>
  <si>
    <t>765051512676</t>
  </si>
  <si>
    <t>15/10/2025 11:19</t>
  </si>
  <si>
    <t>FYG25</t>
  </si>
  <si>
    <t>พ***าพร ศ***ิน</t>
  </si>
  <si>
    <t>15/10/2025 11:17</t>
  </si>
  <si>
    <t>765042314680</t>
  </si>
  <si>
    <t>FYG24</t>
  </si>
  <si>
    <t>b***um</t>
  </si>
  <si>
    <t>15/10/2025 11:08</t>
  </si>
  <si>
    <t>765088911661</t>
  </si>
  <si>
    <t>15/10/2025 11:07</t>
  </si>
  <si>
    <t>FYG22</t>
  </si>
  <si>
    <t>ช***า ซ***ตรง ก***้ไม่ชอบกินดล้วย</t>
  </si>
  <si>
    <t>765038216692</t>
  </si>
  <si>
    <t>FYG17</t>
  </si>
  <si>
    <t>15/10/2025 10:38</t>
  </si>
  <si>
    <t>TH28077VKEG38A</t>
  </si>
  <si>
    <t>FYG16</t>
  </si>
  <si>
    <t>ส***รัตน์  ธ***ทธิ์</t>
  </si>
  <si>
    <t>15/10/2025 10:28</t>
  </si>
  <si>
    <t>765032917703</t>
  </si>
  <si>
    <t>FYG14</t>
  </si>
  <si>
    <t>ป***กรณ์ ช***ระอินทร์</t>
  </si>
  <si>
    <t>15/10/2025 10:17</t>
  </si>
  <si>
    <t>765004123645</t>
  </si>
  <si>
    <t>FYG12</t>
  </si>
  <si>
    <t xml:space="preserve">34/2 บ้านอาลาดิน ห้อง 113 ถนนพหลโยธิน 30 แยก 2 แขวงจันทรเกษม เขตจตุจักร กทม. 10900 
</t>
  </si>
  <si>
    <t>15/10/2025 10:10</t>
  </si>
  <si>
    <t>WA035022681TH</t>
  </si>
  <si>
    <t>FYG11</t>
  </si>
  <si>
    <t>15/10/2025 10:07</t>
  </si>
  <si>
    <t>765034711685</t>
  </si>
  <si>
    <t>FYG10</t>
  </si>
  <si>
    <t>น***าวเพ็ญนภา ส***</t>
  </si>
  <si>
    <t>15/10/2025 09:47</t>
  </si>
  <si>
    <t>765005115652</t>
  </si>
  <si>
    <t>FYG9</t>
  </si>
  <si>
    <t>จ***วรรณ ส***อง</t>
  </si>
  <si>
    <t>15/10/2025 09:46</t>
  </si>
  <si>
    <t>765041224640</t>
  </si>
  <si>
    <t>FYG8</t>
  </si>
  <si>
    <t>15/10/2025 09:45</t>
  </si>
  <si>
    <t>765032027642</t>
  </si>
  <si>
    <t>FYG7</t>
  </si>
  <si>
    <t>ข***อง  ญ***ก๋อง</t>
  </si>
  <si>
    <t>15/10/2025 09:41</t>
  </si>
  <si>
    <t>765021314654</t>
  </si>
  <si>
    <t>FYG6</t>
  </si>
  <si>
    <t>สุนทร  บัวไสว</t>
  </si>
  <si>
    <t>82/2 หมู่ 3 ต.บ้านหาด อ.บ้านลาด จ.เพชรบุรี 76150</t>
  </si>
  <si>
    <t>76150</t>
  </si>
  <si>
    <t>0899194049</t>
  </si>
  <si>
    <t>15/10/2025 09:24</t>
  </si>
  <si>
    <t>WB012086321TH</t>
  </si>
  <si>
    <t>15/10/2025 09:39</t>
  </si>
  <si>
    <t>FYG5</t>
  </si>
  <si>
    <t>ฟิล์ม  [ ห้องสาธารณสุข ]</t>
  </si>
  <si>
    <t xml:space="preserve">เทศบาลตำบลทุ่งหลวง
158  ม.3  
ต.ทุ่งหลวง อ.ปากท่อ
จ.ราชบุรี  70140
</t>
  </si>
  <si>
    <t>0985557341</t>
  </si>
  <si>
    <t>15/10/2025 09:26</t>
  </si>
  <si>
    <t>WB012086318TH</t>
  </si>
  <si>
    <t>15/10/2025 09:38</t>
  </si>
  <si>
    <t>FYG4</t>
  </si>
  <si>
    <t>765049615643</t>
  </si>
  <si>
    <t>15/10/2025 09:37</t>
  </si>
  <si>
    <t>FYG3</t>
  </si>
  <si>
    <t>นางจินดา มูลสืบ</t>
  </si>
  <si>
    <t>40 ม.5 ตำบลคลองลานพัฒนา 087730
คลองลาน/ Khlong Lanกำแพงเพชร/ Kamphaeng Phet
62180</t>
  </si>
  <si>
    <t>660877307708</t>
  </si>
  <si>
    <t>15/10/2025 09:43</t>
  </si>
  <si>
    <t>TH58037VKDBP2C</t>
  </si>
  <si>
    <t>FYG2</t>
  </si>
  <si>
    <t>ซอย6/7  คอนโดใกล้ตะวัน 55/29
คลองหลวง  ปทุมธานี  12120</t>
  </si>
  <si>
    <t>0803637475</t>
  </si>
  <si>
    <t>15/10/2025 09:23</t>
  </si>
  <si>
    <t>WB012086304TH</t>
  </si>
  <si>
    <t>15/10/2025 09:36</t>
  </si>
  <si>
    <t>FYG1</t>
  </si>
  <si>
    <t>ครรชิต อยู่เสน</t>
  </si>
  <si>
    <t xml:space="preserve">41ซอย.ประเสริฐสิษฐ์ แขวง.คลองตันเหนือ เขต.วัฒนา กรุงเทพฯ 10110
</t>
  </si>
  <si>
    <t>0639434033</t>
  </si>
  <si>
    <t>**สลิปเดียวกับ FYF99**</t>
  </si>
  <si>
    <t>WB012086295TH</t>
  </si>
  <si>
    <t>15/10/2025 09:31</t>
  </si>
  <si>
    <t>FYG0</t>
  </si>
  <si>
    <t>เ***า ร***ยู่</t>
  </si>
  <si>
    <t>15/10/2025 09:29</t>
  </si>
  <si>
    <t>765098915674</t>
  </si>
  <si>
    <t>FYF99</t>
  </si>
  <si>
    <t>ร้านไทอีสาน</t>
  </si>
  <si>
    <t xml:space="preserve">83/8
ถศรีธรรมราช ต ในเมือง. อ เมือง จ นครศรีธรรมราช
80000
</t>
  </si>
  <si>
    <t>0655821197</t>
  </si>
  <si>
    <t>WB012086281TH</t>
  </si>
  <si>
    <t>FYF98</t>
  </si>
  <si>
    <t>******สุขสวัสดิ์ ตำบลแหลมฟ้าผ่า อำเภอพระสมุทรเจดีย์ จังหวัดสมุทรปราการ 10290</t>
  </si>
  <si>
    <t>15/10/2025 09:27</t>
  </si>
  <si>
    <t>TH2578178090039</t>
  </si>
  <si>
    <t>FYF97</t>
  </si>
  <si>
    <t>ว***ย์</t>
  </si>
  <si>
    <t>15/10/2025 09:13</t>
  </si>
  <si>
    <t>765054512670</t>
  </si>
  <si>
    <t>FYF96</t>
  </si>
  <si>
    <t>15/10/2025 09:07</t>
  </si>
  <si>
    <t>765091528622</t>
  </si>
  <si>
    <t>FYF95</t>
  </si>
  <si>
    <t>ก******ุ</t>
  </si>
  <si>
    <t>******าง ตำบลทุ่งขวาง อำเภอกำแพงแสน จังหวัดนครปฐม 73140</t>
  </si>
  <si>
    <t>15/10/2025 09:05</t>
  </si>
  <si>
    <t>TH258048461332N</t>
  </si>
  <si>
    <t>15/10/2025 09:04</t>
  </si>
  <si>
    <t>FYF94</t>
  </si>
  <si>
    <t>ว***ัทธ์ อ***จ</t>
  </si>
  <si>
    <t>765049419680</t>
  </si>
  <si>
    <t>FYF93</t>
  </si>
  <si>
    <t>15/10/2025 08:55</t>
  </si>
  <si>
    <t>765076025641</t>
  </si>
  <si>
    <t>FYF92</t>
  </si>
  <si>
    <t>พ***ภา ล***สุรัติ</t>
  </si>
  <si>
    <t>15/10/2025 08:45</t>
  </si>
  <si>
    <t>765087624641</t>
  </si>
  <si>
    <t>FYF91</t>
  </si>
  <si>
    <t>TH255752353598X</t>
  </si>
  <si>
    <t>15/10/2025 08:44</t>
  </si>
  <si>
    <t>FYF90</t>
  </si>
  <si>
    <t>u***2839238584316</t>
  </si>
  <si>
    <t>15/10/2025 08:43</t>
  </si>
  <si>
    <t>765004727631</t>
  </si>
  <si>
    <t>FYF89</t>
  </si>
  <si>
    <t>ช******ฐ</t>
  </si>
  <si>
    <t>******อง จ.นครราชสีมา 30450 ตำบลหนองน้ำแดง อำเภอปากช่อง จังหวัดนครราชสีมา 30450</t>
  </si>
  <si>
    <t>30450</t>
  </si>
  <si>
    <t>15/10/2025 08:33</t>
  </si>
  <si>
    <t>TH254711659881D</t>
  </si>
  <si>
    <t>FYF88</t>
  </si>
  <si>
    <t>นวลน้อย ศรีวนิช</t>
  </si>
  <si>
    <t xml:space="preserve">174  บ.จตุรภัทร  ซ.มหาดไทย122  ถ.ลาดพราว้   แขวงพลับพลา   เขตวังทองหลาง  ก.ท.ม.   10310
</t>
  </si>
  <si>
    <t>0818083682</t>
  </si>
  <si>
    <t>15/10/2025 08:23</t>
  </si>
  <si>
    <t>WA035022678TH</t>
  </si>
  <si>
    <t>FYF87</t>
  </si>
  <si>
    <t>15/10/2025 08:21</t>
  </si>
  <si>
    <t>LEXPU0618441159</t>
  </si>
  <si>
    <t>FYF86</t>
  </si>
  <si>
    <t>15/10/2025 08:07</t>
  </si>
  <si>
    <t>765016013672</t>
  </si>
  <si>
    <t>FYF85</t>
  </si>
  <si>
    <t>******น ตำบลอู่ทอง ตำบลอู่ทอง อำเภออู่ทอง จังหวัดสุพรรณบุรี 72160</t>
  </si>
  <si>
    <t>15/10/2025 08:04</t>
  </si>
  <si>
    <t>TH255787377413T</t>
  </si>
  <si>
    <t>FYF83</t>
  </si>
  <si>
    <t>อ***พร ช***ำนา</t>
  </si>
  <si>
    <t>15/10/2025 07:47</t>
  </si>
  <si>
    <t>765027811682</t>
  </si>
  <si>
    <t>FYF82</t>
  </si>
  <si>
    <t>ศ******ต</t>
  </si>
  <si>
    <t>****** 18 แขวงบางพลัด เขตบางพลัด จังหวัดกรุงเทพมหานคร 10700</t>
  </si>
  <si>
    <t>15/10/2025 08:16</t>
  </si>
  <si>
    <t>TH251146095069T</t>
  </si>
  <si>
    <t>15/10/2025 07:46</t>
  </si>
  <si>
    <t>FYF81</t>
  </si>
  <si>
    <t>15/10/2025 07:36</t>
  </si>
  <si>
    <t>THT020127ESV85Z</t>
  </si>
  <si>
    <t>FYF80</t>
  </si>
  <si>
    <t>ส***ฒตรา เ***มบูรณ์</t>
  </si>
  <si>
    <t>15/10/2025 07:26</t>
  </si>
  <si>
    <t>765058221642</t>
  </si>
  <si>
    <t>FYF79</t>
  </si>
  <si>
    <t>ส***ชราภรณ์ พ***กุลวงศ์</t>
  </si>
  <si>
    <t>15/10/2025 07:25</t>
  </si>
  <si>
    <t>765025214693</t>
  </si>
  <si>
    <t>FYF78</t>
  </si>
  <si>
    <t>อ***งษ์</t>
  </si>
  <si>
    <t>15/10/2025 07:22</t>
  </si>
  <si>
    <t>765020025652</t>
  </si>
  <si>
    <t>15/10/2025 07:21</t>
  </si>
  <si>
    <t>FYF77</t>
  </si>
  <si>
    <t>ต***้อ</t>
  </si>
  <si>
    <t>15/10/2025 07:09</t>
  </si>
  <si>
    <t>765094347522</t>
  </si>
  <si>
    <t>15/10/2025 07:10</t>
  </si>
  <si>
    <t>FYF76</t>
  </si>
  <si>
    <t>15/10/2025 07:05</t>
  </si>
  <si>
    <t>TH254968331201F</t>
  </si>
  <si>
    <t>FYF75</t>
  </si>
  <si>
    <t>ศ***ุธ</t>
  </si>
  <si>
    <t>15/10/2025 06:56</t>
  </si>
  <si>
    <t>THT020327E39Z3Z</t>
  </si>
  <si>
    <t>FYF74</t>
  </si>
  <si>
    <t>******กท้อน ซอย 34/3, ตำบลสำนักท้อน, อำเภอบ้านฉาง ตำบลสำนักท้อน อำเภอบ้านฉาง จังหวัดระยอง 21130</t>
  </si>
  <si>
    <t>21130</t>
  </si>
  <si>
    <t>15/10/2025 07:24</t>
  </si>
  <si>
    <t>TH255540726120S</t>
  </si>
  <si>
    <t>15/10/2025 06:53</t>
  </si>
  <si>
    <t>FYF73</t>
  </si>
  <si>
    <t>แสงจันทร์.  มาระครอง</t>
  </si>
  <si>
    <t>121หมู่7บ ดอนไร่. ตคึมใหญ่.  อ. เมือง. จ. อำนาจเจริญ · คึมใหญ่/ Khuem Yai
เมืองอำนาจเจริญ/ Mueang Amnat Charoenอำนาจเจริญ/ Amnat Charoen
37000</t>
  </si>
  <si>
    <t>660924374198</t>
  </si>
  <si>
    <t>15/10/2025 06:25</t>
  </si>
  <si>
    <t>LEXPU0618374669</t>
  </si>
  <si>
    <t>FYF72</t>
  </si>
  <si>
    <t>สุชาติ พานิชภักดี</t>
  </si>
  <si>
    <t>25/122  หมู่บ้านนันทวัน  ซอยพระราม 2 ซอย 82  ถนนพระราม 2  แขวงแสมดำ
บางขุนเทียน/ Bang Khun Thianกรุงเทพมหานคร/ Bangkok
10150</t>
  </si>
  <si>
    <t>660815543775</t>
  </si>
  <si>
    <t>15/10/2025 06:24</t>
  </si>
  <si>
    <t>LEXPU0618374330</t>
  </si>
  <si>
    <t>FYF71</t>
  </si>
  <si>
    <t>ภ***ศิรื พ***วนนอก</t>
  </si>
  <si>
    <t>15/10/2025 05:58</t>
  </si>
  <si>
    <t>765072445524</t>
  </si>
  <si>
    <t>FYF70</t>
  </si>
  <si>
    <t>น***าวชโนทัย พ***ัญญะ</t>
  </si>
  <si>
    <t>15/10/2025 05:56</t>
  </si>
  <si>
    <t>765073140521</t>
  </si>
  <si>
    <t>FYF69</t>
  </si>
  <si>
    <t xml:space="preserve">ส***จน์ ไ***า </t>
  </si>
  <si>
    <t>15/10/2025 05:48</t>
  </si>
  <si>
    <t>765077832595</t>
  </si>
  <si>
    <t>15/10/2025 05:47</t>
  </si>
  <si>
    <t>FYF68</t>
  </si>
  <si>
    <t>LEXPU0618373587</t>
  </si>
  <si>
    <t>FYF67</t>
  </si>
  <si>
    <t>ย******ย</t>
  </si>
  <si>
    <t>******ห์บุรี ตำบลบางมัญ อำเภอเมืองสิงห์บุรี จังหวัดสิงห์บุรี 16000</t>
  </si>
  <si>
    <t>15/10/2025 06:14</t>
  </si>
  <si>
    <t>TH2550589427924</t>
  </si>
  <si>
    <t>15/10/2025 05:44</t>
  </si>
  <si>
    <t>FYF66</t>
  </si>
  <si>
    <t>ศ***​กานดา​</t>
  </si>
  <si>
    <t>15/10/2025 05:42</t>
  </si>
  <si>
    <t>THT020327D3Z32Z</t>
  </si>
  <si>
    <t>FYF65</t>
  </si>
  <si>
    <t>บ***ี่กอบชัย ห***ง</t>
  </si>
  <si>
    <t>15/10/2025 05:31</t>
  </si>
  <si>
    <t>765019386515</t>
  </si>
  <si>
    <t>FYF64</t>
  </si>
  <si>
    <t>พ***วรรณ</t>
  </si>
  <si>
    <t>15/10/2025 05:14</t>
  </si>
  <si>
    <t>765087187546</t>
  </si>
  <si>
    <t>FYF62</t>
  </si>
  <si>
    <t>ม***นิการณ์ บ***า</t>
  </si>
  <si>
    <t>15/10/2025 05:09</t>
  </si>
  <si>
    <t>765003819580</t>
  </si>
  <si>
    <t>15/10/2025 05:08</t>
  </si>
  <si>
    <t>FYF61</t>
  </si>
  <si>
    <t>ก***ิการ์ พ***วัสดิ์</t>
  </si>
  <si>
    <t>15/10/2025 05:00</t>
  </si>
  <si>
    <t>765004930572</t>
  </si>
  <si>
    <t>FYF60</t>
  </si>
  <si>
    <t>u***9277307558008วิชัยวิวัฒนเวช 3 ซ***าทร 1* แ** 1* แ***ยานนาวาเ</t>
  </si>
  <si>
    <t>15/10/2025 04:55</t>
  </si>
  <si>
    <t>765001235574</t>
  </si>
  <si>
    <t>FYF59</t>
  </si>
  <si>
    <t>15/10/2025 04:37</t>
  </si>
  <si>
    <t>765026227593</t>
  </si>
  <si>
    <t>FYF58</t>
  </si>
  <si>
    <t>บ***ู เ***ญศิริ</t>
  </si>
  <si>
    <t>15/10/2025 04:14</t>
  </si>
  <si>
    <t>765000020606</t>
  </si>
  <si>
    <t>15/10/2025 04:20</t>
  </si>
  <si>
    <t>FYF56</t>
  </si>
  <si>
    <t>พ***พาพร  ค***าท</t>
  </si>
  <si>
    <t>15/10/2025 03:09</t>
  </si>
  <si>
    <t>765090349531</t>
  </si>
  <si>
    <t>15/10/2025 03:08</t>
  </si>
  <si>
    <t>FYF55</t>
  </si>
  <si>
    <t>ส***มล โ***ศิลปศาสตร์</t>
  </si>
  <si>
    <t>15/10/2025 03:04</t>
  </si>
  <si>
    <t>765075533574</t>
  </si>
  <si>
    <t>FYF54</t>
  </si>
  <si>
    <t>พ***ชร พ***คล้าย</t>
  </si>
  <si>
    <t>765095444525</t>
  </si>
  <si>
    <t>15/10/2025 03:03</t>
  </si>
  <si>
    <t>FYF53</t>
  </si>
  <si>
    <t>จ****า</t>
  </si>
  <si>
    <t>******า ตำบลทุ่งหว้า อำเภอทุ่งหว้า จังหวัดสตูล 91120</t>
  </si>
  <si>
    <t>91120</t>
  </si>
  <si>
    <t>15/10/2025 03:30</t>
  </si>
  <si>
    <t>TH256777426267E</t>
  </si>
  <si>
    <t>15/10/2025 03:00</t>
  </si>
  <si>
    <t>FYF52</t>
  </si>
  <si>
    <t>ท***ัตน์ดารา. พ***อม</t>
  </si>
  <si>
    <t>15/10/2025 02:25</t>
  </si>
  <si>
    <t>765044918584</t>
  </si>
  <si>
    <t>FYF51</t>
  </si>
  <si>
    <t>T***ipong P***ipon</t>
  </si>
  <si>
    <t>15/10/2025 05:27</t>
  </si>
  <si>
    <t>765024638571</t>
  </si>
  <si>
    <t>15/10/2025 02:16</t>
  </si>
  <si>
    <t>FYF50</t>
  </si>
  <si>
    <t>แ***ีม</t>
  </si>
  <si>
    <t>15/10/2025 02:15</t>
  </si>
  <si>
    <t>765080110594</t>
  </si>
  <si>
    <t>FYF49</t>
  </si>
  <si>
    <t>ส***ิกานต์ ก***งค์</t>
  </si>
  <si>
    <t>15/10/2025 01:57</t>
  </si>
  <si>
    <t>765072845530</t>
  </si>
  <si>
    <t>FYF46</t>
  </si>
  <si>
    <t>ณ***าภรณณ์ ก***เกศ</t>
  </si>
  <si>
    <t>15/10/2025 00:55</t>
  </si>
  <si>
    <t>765068737576</t>
  </si>
  <si>
    <t>FYF45</t>
  </si>
  <si>
    <t>สวัสดิ์ ต๋าไหล</t>
  </si>
  <si>
    <t>895 ม.7 บ้านหมอสวัสดิ์( เยื้องโรงฆ่าสัตว์ กำแพงสีส้ม ประตูสแตนเลส) · หนองม่วง/ Nong Muang
หนองม่วง/ Nong Muangลพบุรี/ Lopburi
15170</t>
  </si>
  <si>
    <t>15170</t>
  </si>
  <si>
    <t>660898055159</t>
  </si>
  <si>
    <t>15/10/2025 00:52</t>
  </si>
  <si>
    <t>TH07117VJ92U4A</t>
  </si>
  <si>
    <t>FYF44</t>
  </si>
  <si>
    <t>d***um</t>
  </si>
  <si>
    <t>15/10/2025 00:46</t>
  </si>
  <si>
    <t>765008247522</t>
  </si>
  <si>
    <t>FYF43</t>
  </si>
  <si>
    <t>LEXPU0618353457</t>
  </si>
  <si>
    <t>FYF42</t>
  </si>
  <si>
    <t>ม***  ส***หลือ</t>
  </si>
  <si>
    <t>15/10/2025 00:39</t>
  </si>
  <si>
    <t>765000745596</t>
  </si>
  <si>
    <t>FYF41</t>
  </si>
  <si>
    <t>ท******1</t>
  </si>
  <si>
    <t>******่, อำเภอเมืองเพชรบูรณ์ ตำบลห้วยใหญ่ อำเภอเมืองเพชรบูรณ์ จังหวัดเพชรบูรณ์ 67000</t>
  </si>
  <si>
    <t>15/10/2025 00:35</t>
  </si>
  <si>
    <t>TH2560126262402</t>
  </si>
  <si>
    <t>FYF40</t>
  </si>
  <si>
    <t>15/10/2025 00:58</t>
  </si>
  <si>
    <t>TH254922044834E</t>
  </si>
  <si>
    <t>15/10/2025 00:28</t>
  </si>
  <si>
    <t>FYF38</t>
  </si>
  <si>
    <t>น** ศ***ิ์ดา ฮ***ลี บ***ปิ่น</t>
  </si>
  <si>
    <t>15/10/2025 00:19</t>
  </si>
  <si>
    <t>765063425560</t>
  </si>
  <si>
    <t>15/10/2025 00:23</t>
  </si>
  <si>
    <t>FYF37</t>
  </si>
  <si>
    <t>15/10/2025 00:17</t>
  </si>
  <si>
    <t>765047634525</t>
  </si>
  <si>
    <t>FYF36</t>
  </si>
  <si>
    <t>จิราภรณ์ คงเหลือง</t>
  </si>
  <si>
    <t>ตลาดนัดชุมชนดั้งเดิมลานสกา  ต.กำโลน ร้านพี่กบขายน้ำ
ลานสกา/ Lan Sakaนครศรีธรรมราช/ Nakhon Si Thammarat
80230</t>
  </si>
  <si>
    <t>80230</t>
  </si>
  <si>
    <t>660982679832</t>
  </si>
  <si>
    <t>15/10/2025 00:22</t>
  </si>
  <si>
    <t>TH64037VJ5Z68D</t>
  </si>
  <si>
    <t>FYF35</t>
  </si>
  <si>
    <t>******ตำบลดอนรวก อำเภอดอนตูม จังหวัดนครปฐม 73150</t>
  </si>
  <si>
    <t>15/10/2025 00:21</t>
  </si>
  <si>
    <t>2787420218959363097</t>
  </si>
  <si>
    <t>FYF34</t>
  </si>
  <si>
    <t>******รามอินทรา แขวงรามอินทรา เขตคันนายาว จังหวัดกรุงเทพมหานคร 10230</t>
  </si>
  <si>
    <t>TH251443950805B</t>
  </si>
  <si>
    <t>FYF33</t>
  </si>
  <si>
    <t>15/10/2025 00:20</t>
  </si>
  <si>
    <t>TH259460558621H</t>
  </si>
  <si>
    <t>FYF32</t>
  </si>
  <si>
    <t>น***ิชญ์</t>
  </si>
  <si>
    <t>15/10/2025 00:07</t>
  </si>
  <si>
    <t>765075841530</t>
  </si>
  <si>
    <t>FYF30</t>
  </si>
  <si>
    <t>ซ*****า</t>
  </si>
  <si>
    <t>******ขาค้อ ตำบลเขาค้อ อำเภอเขาค้อ จังหวัดเพชรบูรณ์ 67270</t>
  </si>
  <si>
    <t>15/10/2025 00:32</t>
  </si>
  <si>
    <t>Flash Express Bulky</t>
  </si>
  <si>
    <t>TH63117VJ4SP5C</t>
  </si>
  <si>
    <t>15/10/2025 00:04</t>
  </si>
  <si>
    <t>FYJ47</t>
  </si>
  <si>
    <t>พ******ช</t>
  </si>
  <si>
    <t>******าขลา, ตำบลนาเกลือ, อำเภอพระสมุทรเจดีย์ ตำบลนาเกลือ อำเภอพระสมุทรเจดีย์ จังหวัดสมุทรปราการ 10290</t>
  </si>
  <si>
    <t>16/10/2025 23:22</t>
  </si>
  <si>
    <t>16/10/2025 22:52</t>
  </si>
  <si>
    <t>FYJ46</t>
  </si>
  <si>
    <t>ก***า จ***ราช</t>
  </si>
  <si>
    <t>16/10/2025 22:50</t>
  </si>
  <si>
    <t>FYJ45</t>
  </si>
  <si>
    <t>น***ิวัฒน์ พ***ิตมาตร</t>
  </si>
  <si>
    <t>16/10/2025 22:41</t>
  </si>
  <si>
    <t>FYJ44</t>
  </si>
  <si>
    <t>นางสาวเดือนเพ็ญ  สาโพนทัน</t>
  </si>
  <si>
    <t>บ้านเลขที่14หมู่8บ้านดอนหัน ตำบลโนนทองหลาง อำเภอบัวใหญ่ จังหวัดนครราชสีมา 30120 · โนนทองหลาง/ Non Thonglang
บัวใหญ่/ Bua Yaiนครราชสีมา/ Nakhon Ratchasima
30120</t>
  </si>
  <si>
    <t>660645968052</t>
  </si>
  <si>
    <t>16/10/2025 22:37</t>
  </si>
  <si>
    <t>16/10/2025 22:36</t>
  </si>
  <si>
    <t>FYJ43</t>
  </si>
  <si>
    <t>ธ*****า</t>
  </si>
  <si>
    <t>******วงแสมดำ (ส่งที่นิติบุคคล) แขวงแสมดำ เขตบางขุนเทียน จังหวัดกรุงเทพมหานคร 10150</t>
  </si>
  <si>
    <t>16/10/2025 22:34</t>
  </si>
  <si>
    <t>FYJ42</t>
  </si>
  <si>
    <t>ต*** ท***นธิ์</t>
  </si>
  <si>
    <t>FYJ41</t>
  </si>
  <si>
    <t>ว***ธดาภรณ์ ล***ม</t>
  </si>
  <si>
    <t>16/10/2025 22:33</t>
  </si>
  <si>
    <t>16/10/2025 22:32</t>
  </si>
  <si>
    <t>FYJ40</t>
  </si>
  <si>
    <t>FYJ39</t>
  </si>
  <si>
    <t>ธัญชนก</t>
  </si>
  <si>
    <t>5/2 หมู่11 บ้านประดู่เฒ่า ตำบลเนินมะกอก · เนินมะกอก/ Noen Makok
พยุหะคีรี/ Phayuha Khiriนครสวรรค์/ Nakhon Sawan
60130</t>
  </si>
  <si>
    <t>660658617661</t>
  </si>
  <si>
    <t>16/10/2025 22:16</t>
  </si>
  <si>
    <t>FYJ38</t>
  </si>
  <si>
    <t>ล***ิกา ฟ***จันทร์ทึก</t>
  </si>
  <si>
    <t>16/10/2025 22:04</t>
  </si>
  <si>
    <t>FYJ37</t>
  </si>
  <si>
    <t>ส***กดิ์   บ***ือทรัพย์</t>
  </si>
  <si>
    <t>16/10/2025 21:56</t>
  </si>
  <si>
    <t>FYJ36</t>
  </si>
  <si>
    <t>ร***เอก ก***ษม จ***ร์ชูกลิ่น</t>
  </si>
  <si>
    <t>16/10/2025 21:50</t>
  </si>
  <si>
    <t>FYJ35</t>
  </si>
  <si>
    <t>อ***ย อ***โชติ</t>
  </si>
  <si>
    <t>FYJ34</t>
  </si>
  <si>
    <t>อ***ภูผา ค***วงใจ</t>
  </si>
  <si>
    <t>16/10/2025 21:49</t>
  </si>
  <si>
    <t>FYJ33</t>
  </si>
  <si>
    <t>ม***า ด***ินบูรณ์</t>
  </si>
  <si>
    <t>16/10/2025 21:47</t>
  </si>
  <si>
    <t>FYJ32</t>
  </si>
  <si>
    <t>C***tana</t>
  </si>
  <si>
    <t>16/10/2025 21:44</t>
  </si>
  <si>
    <t>FYJ31</t>
  </si>
  <si>
    <t>น***าวมัทวี ม***พร้าว</t>
  </si>
  <si>
    <t>16/10/2025 21:33</t>
  </si>
  <si>
    <t>FYJ30</t>
  </si>
  <si>
    <t>******บลโนนสมบูรณ์ อำเภอเขาสวนกวาง จังหวัดขอนแก่น 40280</t>
  </si>
  <si>
    <t>16/10/2025 21:29</t>
  </si>
  <si>
    <t>FYJ29</t>
  </si>
  <si>
    <t>จ***ารัตน์ เ**</t>
  </si>
  <si>
    <t>16/10/2025 21:27</t>
  </si>
  <si>
    <t>16/10/2025 21:25</t>
  </si>
  <si>
    <t>FYJ28</t>
  </si>
  <si>
    <t>16/10/2025 21:21</t>
  </si>
  <si>
    <t>FYJ27</t>
  </si>
  <si>
    <t>ส***ตน์    ล***ขสาม</t>
  </si>
  <si>
    <t>16/10/2025 21:03</t>
  </si>
  <si>
    <t>FYJ26</t>
  </si>
  <si>
    <t>พ***าภา โ***ัญ</t>
  </si>
  <si>
    <t>16/10/2025 21:01</t>
  </si>
  <si>
    <t>FYJ25</t>
  </si>
  <si>
    <t>16/10/2025 20:54</t>
  </si>
  <si>
    <t>FYJ24</t>
  </si>
  <si>
    <t>ย***น เ***ริมหนอง</t>
  </si>
  <si>
    <t>16/10/2025 20:47</t>
  </si>
  <si>
    <t>FYJ23</t>
  </si>
  <si>
    <t>ค***ิมพารัตน์ ข***ยศ</t>
  </si>
  <si>
    <t>16/10/2025 20:46</t>
  </si>
  <si>
    <t>FYJ22</t>
  </si>
  <si>
    <t>กรปภา เลาหอยู่นาน</t>
  </si>
  <si>
    <t>1 ซอยศาลธนบุรี 19 แยก 6  แขวงบางหว้า
ภาษีเจริญ/ Phasi Charoenกรุงเทพมหานคร/ Bangkok
10160</t>
  </si>
  <si>
    <t>660849295665</t>
  </si>
  <si>
    <t>16/10/2025 20:39</t>
  </si>
  <si>
    <t>FYJ21</t>
  </si>
  <si>
    <t>อ***รณ เ***สุข</t>
  </si>
  <si>
    <t>16/10/2025 20:36</t>
  </si>
  <si>
    <t>FYJ20</t>
  </si>
  <si>
    <t>****** 36 แขวงบางมด เขตทุ่งครุ แขวงบางมด เขตทุ่งครุ จังหวัดกรุงเทพมหานคร 10140</t>
  </si>
  <si>
    <t>16/10/2025 20:34</t>
  </si>
  <si>
    <t>FYJ19</t>
  </si>
  <si>
    <t>ว***าเงินก้อน</t>
  </si>
  <si>
    <t>16/10/2025 20:30</t>
  </si>
  <si>
    <t>FYJ18</t>
  </si>
  <si>
    <t>16/10/2025 20:27</t>
  </si>
  <si>
    <t>FYJ17</t>
  </si>
  <si>
    <t>ส***พร เ***ยมเจริญ</t>
  </si>
  <si>
    <t>FYJ16</t>
  </si>
  <si>
    <t>อ***ันท์  ม***ิน</t>
  </si>
  <si>
    <t>16/10/2025 20:24</t>
  </si>
  <si>
    <t>FYJ15</t>
  </si>
  <si>
    <t>16/10/2025 20:23</t>
  </si>
  <si>
    <t>FYJ14</t>
  </si>
  <si>
    <t>น***ัฑฐกานต์ อ***ารี</t>
  </si>
  <si>
    <t>FYJ13</t>
  </si>
  <si>
    <t>เ***ิน  เ***ลาง</t>
  </si>
  <si>
    <t>16/10/2025 20:11</t>
  </si>
  <si>
    <t>FYJ12</t>
  </si>
  <si>
    <t>ว***า  พ***จการ</t>
  </si>
  <si>
    <t>16/10/2025 20:10</t>
  </si>
  <si>
    <t>FYJ11</t>
  </si>
  <si>
    <t>16/10/2025 20:09</t>
  </si>
  <si>
    <t>FYJ10</t>
  </si>
  <si>
    <t>ส***ย์ ค***นุช</t>
  </si>
  <si>
    <t>16/10/2025 20:06</t>
  </si>
  <si>
    <t>FYJ9</t>
  </si>
  <si>
    <t>16/10/2025 20:02</t>
  </si>
  <si>
    <t>16/10/2025 20:01</t>
  </si>
  <si>
    <t>FYJ8</t>
  </si>
  <si>
    <t>16/10/2025 19:52</t>
  </si>
  <si>
    <t>16/10/2025 19:53</t>
  </si>
  <si>
    <t>FYJ7</t>
  </si>
  <si>
    <t>บ***กา ภ***้าทอง</t>
  </si>
  <si>
    <t>FYJ6</t>
  </si>
  <si>
    <t>ก***ัณญา เ***ับ</t>
  </si>
  <si>
    <t>FYJ5</t>
  </si>
  <si>
    <t>นายมงคล รัตนวัน</t>
  </si>
  <si>
    <t>บ้านเลขที่46 หมู่2 บ้านดอนมะเกลือ ต.ไผ่
ราษีไศล/ Rasi Salaiศรีสะเกษ/ Sisaket
33160</t>
  </si>
  <si>
    <t>660849594325</t>
  </si>
  <si>
    <t>16/10/2025 19:46</t>
  </si>
  <si>
    <t>FYJ4</t>
  </si>
  <si>
    <t>ก***ิกา แ***นิคม</t>
  </si>
  <si>
    <t>16/10/2025 19:39</t>
  </si>
  <si>
    <t>FYJ3</t>
  </si>
  <si>
    <t>******้ำโพ ตำบลปากน้ำโพ อำเภอเมืองนครสวรรค์ จังหวัดนครสวรรค์ 60000</t>
  </si>
  <si>
    <t>16/10/2025 19:36</t>
  </si>
  <si>
    <t>FYJ2</t>
  </si>
  <si>
    <t>อ***วรรณา</t>
  </si>
  <si>
    <t>16/10/2025 19:35</t>
  </si>
  <si>
    <t>FYJ1</t>
  </si>
  <si>
    <t>ธนวุฒิ นามบุญเลี้ยง</t>
  </si>
  <si>
    <t>กม8 คุ้บอน6แยก6 หมู่บ้านมณีมาศเทาฮาว บ้านเลขที่41 มีตู้น้ำเครื่องซักผ้าและโอ่งน้ำ เข้าในหมู่บ้านแล้วเลี้ยวซ้ายเลย · รามอินทรา/ Ram Inthra
คันนายาว/ Khan Na Yaoกรุงเทพมหานคร/ Bangkok
10230</t>
  </si>
  <si>
    <t>660636488912</t>
  </si>
  <si>
    <t>16/10/2025 19:31</t>
  </si>
  <si>
    <t>16/10/2025 19:28</t>
  </si>
  <si>
    <t>FYJ0</t>
  </si>
  <si>
    <t>ธ***ัค ค***พานิช</t>
  </si>
  <si>
    <t>16/10/2025 19:22</t>
  </si>
  <si>
    <t>FYI99</t>
  </si>
  <si>
    <t>16/10/2025 19:19</t>
  </si>
  <si>
    <t>FYI98</t>
  </si>
  <si>
    <t>ก***ร</t>
  </si>
  <si>
    <t>16/10/2025 19:15</t>
  </si>
  <si>
    <t>FYI97</t>
  </si>
  <si>
    <t>น***ตน์ เ***สิง</t>
  </si>
  <si>
    <t>16/10/2025 19:14</t>
  </si>
  <si>
    <t>FYI95</t>
  </si>
  <si>
    <t>น** จ***ภรณ์ ร***คช</t>
  </si>
  <si>
    <t>16/10/2025 19:02</t>
  </si>
  <si>
    <t>FYI94</t>
  </si>
  <si>
    <t>เ***ม ก***งษ์</t>
  </si>
  <si>
    <t>16/10/2025 19:01</t>
  </si>
  <si>
    <t>FYI93</t>
  </si>
  <si>
    <t>16/10/2025 18:53</t>
  </si>
  <si>
    <t>FYI92</t>
  </si>
  <si>
    <t>ไพรินทร์​ ยินดีทรัพย์​</t>
  </si>
  <si>
    <t>33/4 หมู่ 7 หลังอบต.บ้านพระ ต.บ้านพระ
เมืองปราจีนบุรี/ Mueang Prachin Buriปราจีนบุรี/ Prachin Buri
25230</t>
  </si>
  <si>
    <t>660818167322</t>
  </si>
  <si>
    <t>16/10/2025 18:50</t>
  </si>
  <si>
    <t>FYI91</t>
  </si>
  <si>
    <t>ภ***า​  ส***ชชารมณ์</t>
  </si>
  <si>
    <t>16/10/2025 18:48</t>
  </si>
  <si>
    <t>FYI90</t>
  </si>
  <si>
    <t>ชื่อคุณรัก</t>
  </si>
  <si>
    <t>ถนนวัดสิงห์ 129/6 หมู่ 2 ตำบลสามโคก อำเภอสามโคก ปทุมธานี · สามโคก/ Sam Khok
สามโคก/ Sam Khokปทุมธานี/ Pathum Thani
12160</t>
  </si>
  <si>
    <t>660645381070</t>
  </si>
  <si>
    <t>FYI88</t>
  </si>
  <si>
    <t>รัชนี​  เหลืองรัชพันธุ์</t>
  </si>
  <si>
    <t>155 หมู่ 3  ซอยสาริกา-นางรอง15(ซอยเขาลูกช้าง) ต.สาริกา
เมืองนครนายก/ Mueang Nakhon Nayokนครนายก/ Nakhon Nayok
26000</t>
  </si>
  <si>
    <t>660895066761</t>
  </si>
  <si>
    <t>16/10/2025 18:34</t>
  </si>
  <si>
    <t>FYI87</t>
  </si>
  <si>
    <t>น***รา ส***รักษ์</t>
  </si>
  <si>
    <t>16/10/2025 18:27</t>
  </si>
  <si>
    <t>FYI86</t>
  </si>
  <si>
    <t>ก***ิดา แ***อง</t>
  </si>
  <si>
    <t>16/10/2025 18:25</t>
  </si>
  <si>
    <t>FYI85</t>
  </si>
  <si>
    <t>จ***วรรณ ต***ะโคน</t>
  </si>
  <si>
    <t>16/10/2025 18:04</t>
  </si>
  <si>
    <t>FYI84</t>
  </si>
  <si>
    <t>ป***อม พ***มาลา</t>
  </si>
  <si>
    <t>16/10/2025 17:54</t>
  </si>
  <si>
    <t>FYI83</t>
  </si>
  <si>
    <t>ชวัลวรรธน์ พัทธณัฐมน</t>
  </si>
  <si>
    <t>9หมู่3 · อมฤต/ Ammarit
ผักไห่/ Phak Haiพระนครศรีอยุธยา/ Phra Nakhon Si Ayutthaya
13120</t>
  </si>
  <si>
    <t>660928297463</t>
  </si>
  <si>
    <t>16/10/2025 17:53</t>
  </si>
  <si>
    <t>FYI82</t>
  </si>
  <si>
    <t>******บลเขาดินเหนือ ตำบลเขาดินเหนือ อำเภอบ้านกรวด จังหวัดบุรีรัมย์ 31180</t>
  </si>
  <si>
    <t>16/10/2025 17:52</t>
  </si>
  <si>
    <t>FYI81</t>
  </si>
  <si>
    <t>น***มาลี พ***ัย</t>
  </si>
  <si>
    <t>16/10/2025 17:50</t>
  </si>
  <si>
    <t>FYI80</t>
  </si>
  <si>
    <t>ป***อบกิจ เ***ราช</t>
  </si>
  <si>
    <t>16/10/2025 17:49</t>
  </si>
  <si>
    <t>FYI79</t>
  </si>
  <si>
    <t>ไ***ัฒน์ โ***์มงคล  ส***ุญรักษ์บ้านหลังสุดท้ายสีเขียวเข้ม</t>
  </si>
  <si>
    <t>16/10/2025 17:46</t>
  </si>
  <si>
    <t>FYI78</t>
  </si>
  <si>
    <t>น***ัญญ์ฐิตา จ***ชควิสิทธิ์</t>
  </si>
  <si>
    <t>FYI77</t>
  </si>
  <si>
    <t>จ***ณี  ก***ดภัย</t>
  </si>
  <si>
    <t>16/10/2025 17:33</t>
  </si>
  <si>
    <t>16/10/2025 17:34</t>
  </si>
  <si>
    <t>FYI76</t>
  </si>
  <si>
    <t>น***สมโภชพิสุทธิ</t>
  </si>
  <si>
    <t>16/10/2025 17:32</t>
  </si>
  <si>
    <t>FYI75</t>
  </si>
  <si>
    <t>ส***รินทร์ เ***พรม</t>
  </si>
  <si>
    <t>16/10/2025 17:23</t>
  </si>
  <si>
    <t>FYI74</t>
  </si>
  <si>
    <t>ส***นี ส***</t>
  </si>
  <si>
    <t>16/10/2025 17:19</t>
  </si>
  <si>
    <t>FYI73</t>
  </si>
  <si>
    <t>ภ******ย</t>
  </si>
  <si>
    <t>******นนพญาไท แขวงวังใหม่ เขตปทุมวัน จังหวัดกรุงเทพมหานคร 10330</t>
  </si>
  <si>
    <t>16/10/2025 17:18</t>
  </si>
  <si>
    <t>FYI72</t>
  </si>
  <si>
    <t>ของขวัญ​</t>
  </si>
  <si>
    <t xml:space="preserve">
ร้านของขวัญ   ห้างบิ๊กซี สุขสวัสดิ์ชั้น2 
94 หมู่18  ต.บางพึ่ง  อ.พระประแดง  จ.สมุทรปราการ 10130
</t>
  </si>
  <si>
    <t>0891297478</t>
  </si>
  <si>
    <t>16/10/2025 16:21</t>
  </si>
  <si>
    <t>16/10/2025 16:57</t>
  </si>
  <si>
    <t>FYI71</t>
  </si>
  <si>
    <t>16/10/2025 16:39</t>
  </si>
  <si>
    <t>FYI70</t>
  </si>
  <si>
    <t>น*** ห***สูงเนิน</t>
  </si>
  <si>
    <t>16/10/2025 16:29</t>
  </si>
  <si>
    <t>16/10/2025 16:28</t>
  </si>
  <si>
    <t>FYI69</t>
  </si>
  <si>
    <t>16/10/2025 16:01</t>
  </si>
  <si>
    <t>FYI68</t>
  </si>
  <si>
    <t>น***ร จ***เเจ้ง</t>
  </si>
  <si>
    <t>16/10/2025 15:42</t>
  </si>
  <si>
    <t>FYI67</t>
  </si>
  <si>
    <t>16/10/2025 15:31</t>
  </si>
  <si>
    <t>FYI66</t>
  </si>
  <si>
    <t>เกตน์สิรี ชัยสงคราม</t>
  </si>
  <si>
    <t>114ม.3ต.สระขุดอ.ชุมพลบุรีจ.สุรินทร์
ชุมพลบุรี/ Chumphon Buriสุรินทร์/ Surin
32190</t>
  </si>
  <si>
    <t>32190</t>
  </si>
  <si>
    <t>660642207378</t>
  </si>
  <si>
    <t>16/10/2025 15:25</t>
  </si>
  <si>
    <t>FYI64</t>
  </si>
  <si>
    <t>ค** ส***รัตน์  ช***ภ</t>
  </si>
  <si>
    <t>16/10/2025 15:14</t>
  </si>
  <si>
    <t>FYI63</t>
  </si>
  <si>
    <t>ส***กษณ์</t>
  </si>
  <si>
    <t>16/10/2025 14:56</t>
  </si>
  <si>
    <t>FYI62</t>
  </si>
  <si>
    <t>16/10/2025 14:55</t>
  </si>
  <si>
    <t>FYI61</t>
  </si>
  <si>
    <t>16/10/2025 14:54</t>
  </si>
  <si>
    <t>FYI60</t>
  </si>
  <si>
    <t>16/10/2025 14:46</t>
  </si>
  <si>
    <t>FYI59</t>
  </si>
  <si>
    <t>16/10/2025 15:09</t>
  </si>
  <si>
    <t>16/10/2025 14:39</t>
  </si>
  <si>
    <t>FYI58</t>
  </si>
  <si>
    <t>16/10/2025 15:08</t>
  </si>
  <si>
    <t>FYI57</t>
  </si>
  <si>
    <t>ส** ก***ิด</t>
  </si>
  <si>
    <t>16/10/2025 14:36</t>
  </si>
  <si>
    <t>FYI56</t>
  </si>
  <si>
    <t>ส***งค์ทิพย์ เ***วน้อย</t>
  </si>
  <si>
    <t>16/10/2025 14:35</t>
  </si>
  <si>
    <t>FYI55</t>
  </si>
  <si>
    <t>ว***ลิต ก***์ทนงศักดิ์</t>
  </si>
  <si>
    <t>16/10/2025 14:17</t>
  </si>
  <si>
    <t>FYI54</t>
  </si>
  <si>
    <t>ส***ทรา ส***นธัง  อ***</t>
  </si>
  <si>
    <t>FYI53</t>
  </si>
  <si>
    <t>ส***ง ข***นกลาง</t>
  </si>
  <si>
    <t>16/10/2025 14:11</t>
  </si>
  <si>
    <t>16/10/2025 14:15</t>
  </si>
  <si>
    <t>FYI52</t>
  </si>
  <si>
    <t>วิรัช บุญนำศิริกิจ</t>
  </si>
  <si>
    <t xml:space="preserve"> 119ม.1ดอนสำราญ ต.แม่รำพึง อ.บางสะพาน     ประจวบคีรีขันธ์ 77140            </t>
  </si>
  <si>
    <t>77140</t>
  </si>
  <si>
    <t>0816453363</t>
  </si>
  <si>
    <t>16/10/2025 13:34</t>
  </si>
  <si>
    <t>FYI51</t>
  </si>
  <si>
    <t>ศ***รา   แ***สอาด</t>
  </si>
  <si>
    <t>16/10/2025 14:05</t>
  </si>
  <si>
    <t>16/10/2025 14:09</t>
  </si>
  <si>
    <t>FYI50</t>
  </si>
  <si>
    <t xml:space="preserve">เตชิตา เพิ่มพรสกุล </t>
  </si>
  <si>
    <t xml:space="preserve">15/99แฟลตคลองจั่น
แขวนคลองจั่น เขตบางกะปิ
กรุงเทพมหานคร 10240
</t>
  </si>
  <si>
    <t>0813159842</t>
  </si>
  <si>
    <t>16/10/2025 12:00</t>
  </si>
  <si>
    <t>16/10/2025 14:07</t>
  </si>
  <si>
    <t>16/10/2025 14:06</t>
  </si>
  <si>
    <t>FYI49</t>
  </si>
  <si>
    <t>ม***ฐดา ฤ***์มงคล</t>
  </si>
  <si>
    <t>16/10/2025 13:50</t>
  </si>
  <si>
    <t>16/10/2025 13:49</t>
  </si>
  <si>
    <t>FYI48</t>
  </si>
  <si>
    <t>อ***รณ ม***จิตร</t>
  </si>
  <si>
    <t>16/10/2025 13:44</t>
  </si>
  <si>
    <t>FYI47</t>
  </si>
  <si>
    <t>ส***ียา ส***งศรี</t>
  </si>
  <si>
    <t>16/10/2025 13:42</t>
  </si>
  <si>
    <t>FYI46</t>
  </si>
  <si>
    <t>16/10/2025 13:16</t>
  </si>
  <si>
    <t>FYI45</t>
  </si>
  <si>
    <t>สันทนา ม่วงชู</t>
  </si>
  <si>
    <t>101 ม.6 บ้านท่าราบ ต.บางแพ
บางแพ/ Bang Phaeราชบุรี/ Ratchaburi
70160</t>
  </si>
  <si>
    <t>70160</t>
  </si>
  <si>
    <t>660815582180</t>
  </si>
  <si>
    <t>16/10/2025 13:12</t>
  </si>
  <si>
    <t>FYI44</t>
  </si>
  <si>
    <t>วิไล เศรษฐสมบูรณ์</t>
  </si>
  <si>
    <t>ซอยลาดพร้าววังหิน 76 บ้านเลขที่ 77 · ลาดพร้าว/ Lat Phrao
ลาดพร้าว/ Lad Phrawกรุงเทพมหานคร/ Bangkok
10230</t>
  </si>
  <si>
    <t>660868369619</t>
  </si>
  <si>
    <t>16/10/2025 13:01</t>
  </si>
  <si>
    <t>FYI43</t>
  </si>
  <si>
    <t>ส***ตนา ล***ศิริวัฒน์</t>
  </si>
  <si>
    <t>16/10/2025 12:57</t>
  </si>
  <si>
    <t>FYI42</t>
  </si>
  <si>
    <t>******ม่-ดอยสะเก็ด ตำบลเชิงดอย อำเภอดอยสะเก็ด จังหวัดเชียงใหม่ 50220</t>
  </si>
  <si>
    <t>50220</t>
  </si>
  <si>
    <t>16/10/2025 12:52</t>
  </si>
  <si>
    <t>FYI41</t>
  </si>
  <si>
    <t>ที่อยู่
901 ม.1 ต.บ้านเกาะ อ.เมือง จ.นครราชสีมา 30000</t>
  </si>
  <si>
    <t>16/10/2025 12:36</t>
  </si>
  <si>
    <t>WB012189649TH</t>
  </si>
  <si>
    <t>FYI40</t>
  </si>
  <si>
    <t>ร***า ห***จรืญ</t>
  </si>
  <si>
    <t>16/10/2025 12:44</t>
  </si>
  <si>
    <t>FYI39</t>
  </si>
  <si>
    <t>ห***เสือ ว***อก</t>
  </si>
  <si>
    <t>16/10/2025 12:43</t>
  </si>
  <si>
    <t>FYI38</t>
  </si>
  <si>
    <t>ห***ทิพย์ ค***าม</t>
  </si>
  <si>
    <t>FYI37</t>
  </si>
  <si>
    <t>จ***กฤษ ต***</t>
  </si>
  <si>
    <t>16/10/2025 12:41</t>
  </si>
  <si>
    <t>FYI36</t>
  </si>
  <si>
    <t>อ***รรัตน์.  ส***ร</t>
  </si>
  <si>
    <t>FYI35</t>
  </si>
  <si>
    <t>ส***ตรา ช***</t>
  </si>
  <si>
    <t>16/10/2025 13:30</t>
  </si>
  <si>
    <t>16/10/2025 12:31</t>
  </si>
  <si>
    <t>FYI33</t>
  </si>
  <si>
    <t>16/10/2025 13:00</t>
  </si>
  <si>
    <t>16/10/2025 12:30</t>
  </si>
  <si>
    <t>FYI32</t>
  </si>
  <si>
    <t>ส******5</t>
  </si>
  <si>
    <t>****** อำเภอมหาราช (ใกล้โลตัส มหาราช) ตำบลหัวไผ่ อำเภอมหาราช จังหวัดพระนครศรีอยุธยา 13150</t>
  </si>
  <si>
    <t>16/10/2025 11:58</t>
  </si>
  <si>
    <t>TH250533509908K</t>
  </si>
  <si>
    <t>FYI31</t>
  </si>
  <si>
    <t>ว******​</t>
  </si>
  <si>
    <t>******ำบลลำไทร อำเภอวังน้อย จังหวัดพระนครศรีอยุธยา 13170</t>
  </si>
  <si>
    <t>16/10/2025 11:55</t>
  </si>
  <si>
    <t>TH256643936045P</t>
  </si>
  <si>
    <t>16/10/2025 11:54</t>
  </si>
  <si>
    <t>FYI30</t>
  </si>
  <si>
    <t>พ***นันท์  บ***ทาทุกข์</t>
  </si>
  <si>
    <t>16/10/2025 11:47</t>
  </si>
  <si>
    <t>FYI29</t>
  </si>
  <si>
    <t>น***าว ภ***าภรณ์ ใ***้ว</t>
  </si>
  <si>
    <t>16/10/2025 11:41</t>
  </si>
  <si>
    <t>FYI28</t>
  </si>
  <si>
    <t>ค***าหนัน บ***ต๊ะ</t>
  </si>
  <si>
    <t>16/10/2025 11:40</t>
  </si>
  <si>
    <t>FYI27</t>
  </si>
  <si>
    <t>นิภาธร เหมสงวน</t>
  </si>
  <si>
    <t>99/186 ม.วนาสิริพาร์ควิวล์
ลาดหลุมแก้ว/ Lat Lum Kaeoปทุมธานี/ Pathum Thani
12140</t>
  </si>
  <si>
    <t>660836178256</t>
  </si>
  <si>
    <t>16/10/2025 11:35</t>
  </si>
  <si>
    <t>16/10/2025 11:34</t>
  </si>
  <si>
    <t>FYI26</t>
  </si>
  <si>
    <t>น***นนทยา เ***บรัมย์</t>
  </si>
  <si>
    <t>16/10/2025 11:23</t>
  </si>
  <si>
    <t>FYI25</t>
  </si>
  <si>
    <t>******อย 69  แขวงออเงิน   ( ส่งร้านค้าหน้าโครงการ ) แขวงออเงิน เขตสายไหม จังหวัดกรุงเทพมหานคร 10220</t>
  </si>
  <si>
    <t>16/10/2025 11:11</t>
  </si>
  <si>
    <t>TH259307194387Y</t>
  </si>
  <si>
    <t>16/10/2025 11:10</t>
  </si>
  <si>
    <t>FYI24</t>
  </si>
  <si>
    <t>นาย สมิทธิ์ นามมูลน้อย</t>
  </si>
  <si>
    <t>63/117 ม.10 ต.บางเมืองใหม่ อ.เมือง จ.สมุทรปราการ 10270</t>
  </si>
  <si>
    <t>0969674949</t>
  </si>
  <si>
    <t>13/10/2025 10:30</t>
  </si>
  <si>
    <t>WB012189635TH</t>
  </si>
  <si>
    <t>16/10/2025 10:58</t>
  </si>
  <si>
    <t>FYI23</t>
  </si>
  <si>
    <t>******    ประเทศไทย ตำบลสวนหลวง อำเภอกระทุ่มแบน จังหวัดสมุทรสาคร 74110</t>
  </si>
  <si>
    <t>16/10/2025 11:26</t>
  </si>
  <si>
    <t>TH255800117513V</t>
  </si>
  <si>
    <t>16/10/2025 10:56</t>
  </si>
  <si>
    <t>FYI22</t>
  </si>
  <si>
    <t>16/10/2025 11:20</t>
  </si>
  <si>
    <t>TH2595115537297</t>
  </si>
  <si>
    <t>16/10/2025 10:50</t>
  </si>
  <si>
    <t>FYI20</t>
  </si>
  <si>
    <t>พิมลพรรณ​ ช่อฉาย​</t>
  </si>
  <si>
    <t>ซอยเข้าประตูน้ำวัดบางยางทะลุหลังวัดบางยาง 15/2 หมู่4 ต.คลองตัน  อ.บ้านแพ้ว  จ.สมุทรสาคร · คลองตัน/ Khlong Tan
บ้านแพ้ว/ Ban Phaeoสมุทรสาคร/ Samut Sakhon
74120</t>
  </si>
  <si>
    <t>660994468461</t>
  </si>
  <si>
    <t>16/10/2025 11:03</t>
  </si>
  <si>
    <t>16/10/2025 10:46</t>
  </si>
  <si>
    <t>FYI19</t>
  </si>
  <si>
    <t>จ***นุช​  น***ดซา</t>
  </si>
  <si>
    <t>16/10/2025 10:41</t>
  </si>
  <si>
    <t>FYI18</t>
  </si>
  <si>
    <t>******. 21 หมู่7 บ้านเลขที่119/187 ซอย11 ตำบลสวนใหญ่ อำเภอเมืองนนทบุรี จังหวัดนนทบุรี 11000</t>
  </si>
  <si>
    <t>TH255734185893N</t>
  </si>
  <si>
    <t>16/10/2025 10:40</t>
  </si>
  <si>
    <t>FYI17</t>
  </si>
  <si>
    <t>16/10/2025 10:31</t>
  </si>
  <si>
    <t>TH2568604403322</t>
  </si>
  <si>
    <t>FYI16</t>
  </si>
  <si>
    <t>16/10/2025 10:30</t>
  </si>
  <si>
    <t>TH254575282091K</t>
  </si>
  <si>
    <t>16/10/2025 10:29</t>
  </si>
  <si>
    <t>FYI15</t>
  </si>
  <si>
    <t>ห******ง</t>
  </si>
  <si>
    <t>******บ้านคู ตำบลบ้านคู อำเภอนาโพธิ์ จังหวัดบุรีรัมย์ 31230</t>
  </si>
  <si>
    <t>31230</t>
  </si>
  <si>
    <t>16/10/2025 10:21</t>
  </si>
  <si>
    <t>TH250027512420P</t>
  </si>
  <si>
    <t>16/10/2025 10:20</t>
  </si>
  <si>
    <t>FYI13</t>
  </si>
  <si>
    <t>ส***นธ์</t>
  </si>
  <si>
    <t>16/10/2025 09:58</t>
  </si>
  <si>
    <t>FYI12</t>
  </si>
  <si>
    <t>k***rutai t***yagosai</t>
  </si>
  <si>
    <t>16/10/2025 09:52</t>
  </si>
  <si>
    <t>FYI11</t>
  </si>
  <si>
    <t>อ***พล เ***วินิจ</t>
  </si>
  <si>
    <t>16/10/2025 09:47</t>
  </si>
  <si>
    <t>FYI10</t>
  </si>
  <si>
    <t>ค***รพรรณ เ***วกุล</t>
  </si>
  <si>
    <t>16/10/2025 09:45</t>
  </si>
  <si>
    <t>FYI9</t>
  </si>
  <si>
    <t>ภ***ล ย***นาพงศ์</t>
  </si>
  <si>
    <t>16/10/2025 09:42</t>
  </si>
  <si>
    <t>FYI8</t>
  </si>
  <si>
    <t>ธัญลักษณ์ มีจั่นเพชร</t>
  </si>
  <si>
    <t>บ.ไทยฟูดส์ 18 ม.5 · บางไทรป่า/ Bang Sai Pa
บางเลน/ Bang Lenนครปฐม/ Nakhon Pathom
73130</t>
  </si>
  <si>
    <t>660851876168</t>
  </si>
  <si>
    <t>16/10/2025 09:40</t>
  </si>
  <si>
    <t>FYI7</t>
  </si>
  <si>
    <t>น***ิภาดา พ***์ชาติ</t>
  </si>
  <si>
    <t>16/10/2025 09:37</t>
  </si>
  <si>
    <t>FYI6</t>
  </si>
  <si>
    <t>นายปรีดี ปลื้มสำราญกิจ</t>
  </si>
  <si>
    <t xml:space="preserve">คณะมนุษยศาสตร์
มหาวิทยาลัยรามคำแหง 
282 ถนนรามคำแหง หัวหมาก บางกะปิ กรุงเทพมหานคร 10240
</t>
  </si>
  <si>
    <t>0989424641</t>
  </si>
  <si>
    <t>16/10/2025 09:31</t>
  </si>
  <si>
    <t>WA035293106TH</t>
  </si>
  <si>
    <t>FYI5</t>
  </si>
  <si>
    <t>ก***ฑกานต์ แ***สุกใส</t>
  </si>
  <si>
    <t>16/10/2025 09:17</t>
  </si>
  <si>
    <t>FYI4</t>
  </si>
  <si>
    <t>เจริญขวัญ    วงศ์วาณิชวัฒนา</t>
  </si>
  <si>
    <t>27/70  the plant คันนายาว ซอย 4/3 · คันนายาว/ Khan Na Yao
คันนายาว/ Khan Na Yaoกรุงเทพมหานคร/ Bangkok
10230</t>
  </si>
  <si>
    <t>660813377816</t>
  </si>
  <si>
    <t>16/10/2025 09:14</t>
  </si>
  <si>
    <t>FYI3</t>
  </si>
  <si>
    <t>16/10/2025 09:05</t>
  </si>
  <si>
    <t>FYI2</t>
  </si>
  <si>
    <t>TH258437409779Y</t>
  </si>
  <si>
    <t>16/10/2025 09:01</t>
  </si>
  <si>
    <t>FYI1</t>
  </si>
  <si>
    <t>16/10/2025 08:41</t>
  </si>
  <si>
    <t>2789115781016065097</t>
  </si>
  <si>
    <t>FYH99</t>
  </si>
  <si>
    <t>16/10/2025 08:34</t>
  </si>
  <si>
    <t>ไม่เอากล้วยหอม เอากาแฟ1 นอกนั้นคละรสมาเลยค่ะ</t>
  </si>
  <si>
    <t>FYH97</t>
  </si>
  <si>
    <t>16/10/2025 08:27</t>
  </si>
  <si>
    <t>16/10/2025 08:24</t>
  </si>
  <si>
    <t>FYH96</t>
  </si>
  <si>
    <t>อ***ญา ส***ลือบ</t>
  </si>
  <si>
    <t>16/10/2025 08:23</t>
  </si>
  <si>
    <t>FYH95</t>
  </si>
  <si>
    <t>******ตำบลนาบ่อคำ อำเภอเมืองกำแพงเพชร จังหวัดกำแพงเพชร 62000</t>
  </si>
  <si>
    <t>16/10/2025 08:21</t>
  </si>
  <si>
    <t>TH2548647178659</t>
  </si>
  <si>
    <t>FYH94</t>
  </si>
  <si>
    <t>พ***์พรรณ  โ***งคำ</t>
  </si>
  <si>
    <t>16/10/2025 07:53</t>
  </si>
  <si>
    <t>FYH93</t>
  </si>
  <si>
    <t>ส***ตรา แ***แดง</t>
  </si>
  <si>
    <t>16/10/2025 07:23</t>
  </si>
  <si>
    <t>FYH92</t>
  </si>
  <si>
    <t>16/10/2025 07:21</t>
  </si>
  <si>
    <t>FYH91</t>
  </si>
  <si>
    <t>****** ต.จปร ตำบลจ.ป.ร. อำเภอกระบุรี จังหวัดระนอง 85110</t>
  </si>
  <si>
    <t>16/10/2025 07:18</t>
  </si>
  <si>
    <t>TH253391754959C</t>
  </si>
  <si>
    <t>FYH90</t>
  </si>
  <si>
    <t>น***าวดรุณี พ***ุ่ม</t>
  </si>
  <si>
    <t>16/10/2025 07:08</t>
  </si>
  <si>
    <t>765005887822</t>
  </si>
  <si>
    <t>FYH89</t>
  </si>
  <si>
    <t>ส***รัตนพิชยวณิชชา</t>
  </si>
  <si>
    <t>16/10/2025 06:55</t>
  </si>
  <si>
    <t>765033300942</t>
  </si>
  <si>
    <t>FYH88</t>
  </si>
  <si>
    <t>16/10/2025 06:54</t>
  </si>
  <si>
    <t>765083146925</t>
  </si>
  <si>
    <t>FYH87</t>
  </si>
  <si>
    <t>น***าว บ***ลง พ***์ศิลป์</t>
  </si>
  <si>
    <t>16/10/2025 06:41</t>
  </si>
  <si>
    <t>765083377903</t>
  </si>
  <si>
    <t>16/10/2025 06:40</t>
  </si>
  <si>
    <t>FYH85</t>
  </si>
  <si>
    <t>16/10/2025 06:03</t>
  </si>
  <si>
    <t>765074971905</t>
  </si>
  <si>
    <t>FYH84</t>
  </si>
  <si>
    <t>16/10/2025 06:00</t>
  </si>
  <si>
    <t>765006513003</t>
  </si>
  <si>
    <t>FYH83</t>
  </si>
  <si>
    <t>ส***ติ เ***ธรรมคุณ</t>
  </si>
  <si>
    <t>16/10/2025 05:41</t>
  </si>
  <si>
    <t>765017375850</t>
  </si>
  <si>
    <t>FYH82</t>
  </si>
  <si>
    <t>16/10/2025 05:31</t>
  </si>
  <si>
    <t>765049318924</t>
  </si>
  <si>
    <t>FYH81</t>
  </si>
  <si>
    <t>ศ***ร ฉ***อง</t>
  </si>
  <si>
    <t>16/10/2025 05:19</t>
  </si>
  <si>
    <t>765076075901</t>
  </si>
  <si>
    <t>FYH80</t>
  </si>
  <si>
    <t>ณ***นัย  ธ***รณ์พัฒน์</t>
  </si>
  <si>
    <t>16/10/2025 05:12</t>
  </si>
  <si>
    <t>765066474830</t>
  </si>
  <si>
    <t>FYH79</t>
  </si>
  <si>
    <t>16/10/2025 05:38</t>
  </si>
  <si>
    <t>TH251610199358K</t>
  </si>
  <si>
    <t>16/10/2025 05:08</t>
  </si>
  <si>
    <t>FYH78</t>
  </si>
  <si>
    <t>16/10/2025 05:03</t>
  </si>
  <si>
    <t>765005914002</t>
  </si>
  <si>
    <t>FYH77</t>
  </si>
  <si>
    <t>16/10/2025 05:02</t>
  </si>
  <si>
    <t>765013816991</t>
  </si>
  <si>
    <t>FYH76</t>
  </si>
  <si>
    <t>l***la</t>
  </si>
  <si>
    <t>16/10/2025 04:18</t>
  </si>
  <si>
    <t>765081389822</t>
  </si>
  <si>
    <t>16/10/2025 04:21</t>
  </si>
  <si>
    <t>FYH75</t>
  </si>
  <si>
    <t>พ***ะกาย พ***พียร</t>
  </si>
  <si>
    <t>16/10/2025 03:57</t>
  </si>
  <si>
    <t>765013689812</t>
  </si>
  <si>
    <t>FYH74</t>
  </si>
  <si>
    <t>บ***ิด</t>
  </si>
  <si>
    <t>16/10/2025 03:47</t>
  </si>
  <si>
    <t>765072981816</t>
  </si>
  <si>
    <t>FYH73</t>
  </si>
  <si>
    <t>16/10/2025 03:00</t>
  </si>
  <si>
    <t>TH2524570529290</t>
  </si>
  <si>
    <t>16/10/2025 02:59</t>
  </si>
  <si>
    <t>FYH72</t>
  </si>
  <si>
    <t>น***กร</t>
  </si>
  <si>
    <t>16/10/2025 02:17</t>
  </si>
  <si>
    <t>765017382813</t>
  </si>
  <si>
    <t>FYH71</t>
  </si>
  <si>
    <t>ด***าว พ***รใหม่่สิิริ</t>
  </si>
  <si>
    <t>16/10/2025 01:47</t>
  </si>
  <si>
    <t>765046319925</t>
  </si>
  <si>
    <t>FYH70</t>
  </si>
  <si>
    <t>******บลมะขุนหวาน ตำบลมะขุนหวาน อำเภอสันป่าตอง จังหวัดเชียงใหม่ 50120</t>
  </si>
  <si>
    <t>16/10/2025 01:32</t>
  </si>
  <si>
    <t>TH257993493752G</t>
  </si>
  <si>
    <t>16/10/2025 01:31</t>
  </si>
  <si>
    <t>FYH69</t>
  </si>
  <si>
    <t>ช*** ด***ง</t>
  </si>
  <si>
    <t>16/10/2025 00:54</t>
  </si>
  <si>
    <t>765017277846</t>
  </si>
  <si>
    <t>FYH68</t>
  </si>
  <si>
    <t>******ำกัด ซอย FZ 3/6 ต.บางเสาธง อ.บางเสาธง จ.สมุทรปารการ 10570 ตำบลบางเสาธง อำเภอบางเสาธง จังหวัดสมุทรปราการ 10570</t>
  </si>
  <si>
    <t>16/10/2025 00:42</t>
  </si>
  <si>
    <t>TH253415780052D</t>
  </si>
  <si>
    <t>FYH67</t>
  </si>
  <si>
    <t>ช*** ส***นตา</t>
  </si>
  <si>
    <t>16/10/2025 00:41</t>
  </si>
  <si>
    <t>765039312936</t>
  </si>
  <si>
    <t>FYH66</t>
  </si>
  <si>
    <t>ฐิติมา พิริยะเมธีกุล</t>
  </si>
  <si>
    <t>222/9 คอนโดพาร์คแลนด์ ถ.รัชดา-ท่าพระ ดาวคะนอง
ธนบุรี/ Thon Buriกรุงเทพมหานคร/ Bangkok
10600</t>
  </si>
  <si>
    <t>660815630781</t>
  </si>
  <si>
    <t>16/10/2025 00:39</t>
  </si>
  <si>
    <t>LEXPU0618648746</t>
  </si>
  <si>
    <t>FYH65</t>
  </si>
  <si>
    <t>ว***ลักษณ์ ห***ั่น</t>
  </si>
  <si>
    <t>16/10/2025 10:45</t>
  </si>
  <si>
    <t>16/10/2025 00:22</t>
  </si>
  <si>
    <t>FYH64</t>
  </si>
  <si>
    <t>******อำเภอหัวหิน  จังหวัดประจวบคีรีขันธ์ ตำบลหินเหล็กไฟ อำเภอหัวหิน จังหวัดประจวบคีรีขันธ์ 77110</t>
  </si>
  <si>
    <t>16/10/2025 00:19</t>
  </si>
  <si>
    <t>TH2576833297077</t>
  </si>
  <si>
    <t>FYH63</t>
  </si>
  <si>
    <t>******วิลล่าแคลิฟอร์เนีย, ซอย 11, ตำบลวิชิต, อำเภอเมืองภูเก็ต ตำบลวิชิต อำเภอเมืองภูเก็ต จังหวัดภูเก็ต 83000</t>
  </si>
  <si>
    <t>83000</t>
  </si>
  <si>
    <t>16/10/2025 00:14</t>
  </si>
  <si>
    <t>TH250663359761A</t>
  </si>
  <si>
    <t>FYH62</t>
  </si>
  <si>
    <t>อ******ู</t>
  </si>
  <si>
    <t>******บางบำหรุ    ประเทศไทย (มายคอนโดปิ่นเกล้า อาคารซี) แขวงบางบำหรุ เขตบางพลัด จังหวัดกรุงเทพมหานคร 10700</t>
  </si>
  <si>
    <t>16/10/2025 00:10</t>
  </si>
  <si>
    <t>TH254841138982L</t>
  </si>
  <si>
    <t>FYN60</t>
  </si>
  <si>
    <t>ส***ุ้ง</t>
  </si>
  <si>
    <t>18/10/2025 23:48</t>
  </si>
  <si>
    <t>FYN59</t>
  </si>
  <si>
    <t>อ***ชษฐ ย***เที่ยง</t>
  </si>
  <si>
    <t>18/10/2025 23:17</t>
  </si>
  <si>
    <t>FYN58</t>
  </si>
  <si>
    <t>ถ***รัตน์ แ***ศรีบัว</t>
  </si>
  <si>
    <t>18/10/2025 23:06</t>
  </si>
  <si>
    <t>FYN57</t>
  </si>
  <si>
    <t>ข******์</t>
  </si>
  <si>
    <t>******้อย40 ต.บางสีทอง อ.บางกรวย จ.นนทบุรี 11130 ตำบลบางสีทอง อำเภอบางกรวย จังหวัดนนทบุรี 11130</t>
  </si>
  <si>
    <t>18/10/2025 23:36</t>
  </si>
  <si>
    <t>FYN56</t>
  </si>
  <si>
    <t>ก******น</t>
  </si>
  <si>
    <t>******44 ถนนติวานนท์ ตำบลตลาดขวัญ ตำบลตลาดขวัญ อำเภอเมืองนนทบุรี จังหวัดนนทบุรี 11000</t>
  </si>
  <si>
    <t>18/10/2025 23:00</t>
  </si>
  <si>
    <t>18/10/2025 22:59</t>
  </si>
  <si>
    <t>FYN55</t>
  </si>
  <si>
    <t>อ******จ</t>
  </si>
  <si>
    <t>****** 6 ต. บางเพรียง อ.บางบ่อ สมุทรปราการ ตำบลบางเพรียง อำเภอบางบ่อ จังหวัดสมุทรปราการ 10560</t>
  </si>
  <si>
    <t>FYN54</t>
  </si>
  <si>
    <t>18/10/2025 22:50</t>
  </si>
  <si>
    <t>FYN53</t>
  </si>
  <si>
    <t>******อง จ.ลำพูน ตำบลเหมืองจี้ อำเภอเมืองลำพูน จังหวัดลำพูน 51000</t>
  </si>
  <si>
    <t>18/10/2025 22:27</t>
  </si>
  <si>
    <t>18/10/2025 22:26</t>
  </si>
  <si>
    <t>FYN50</t>
  </si>
  <si>
    <t>จักรวาล สอดตา</t>
  </si>
  <si>
    <t>5/4 หมู่3 · รางบัว/ Rang Bua
จอมบึง/ Chom Buengราชบุรี/ Ratchaburi
70150</t>
  </si>
  <si>
    <t>70150</t>
  </si>
  <si>
    <t>660646382279</t>
  </si>
  <si>
    <t>18/10/2025 22:20</t>
  </si>
  <si>
    <t>18/10/2025 22:19</t>
  </si>
  <si>
    <t>FYN48</t>
  </si>
  <si>
    <t>ย***ฟรุ้งฟริ้งว้าววว</t>
  </si>
  <si>
    <t>18/10/2025 21:40</t>
  </si>
  <si>
    <t>FYN47</t>
  </si>
  <si>
    <t>******ต่าย จ.กำแพงเพชร ตำบลท่าไม้ อำเภอพรานกระต่าย จังหวัดกำแพงเพชร 62110</t>
  </si>
  <si>
    <t>62110</t>
  </si>
  <si>
    <t>18/10/2025 22:01</t>
  </si>
  <si>
    <t>18/10/2025 21:31</t>
  </si>
  <si>
    <t>FYN46</t>
  </si>
  <si>
    <t>ศ***สรา อ***าำลีเพชร</t>
  </si>
  <si>
    <t>18/10/2025 21:01</t>
  </si>
  <si>
    <t>FYN45</t>
  </si>
  <si>
    <t>N***harika</t>
  </si>
  <si>
    <t>18/10/2025 21:02</t>
  </si>
  <si>
    <t>18/10/2025 21:00</t>
  </si>
  <si>
    <t>FYN44</t>
  </si>
  <si>
    <t>เ******ต</t>
  </si>
  <si>
    <t>******ิลาลอย อำเภอสามร้อยยอด จังหวัดประจวบคีรีขันธ์ 77180</t>
  </si>
  <si>
    <t>77180</t>
  </si>
  <si>
    <t>18/10/2025 20:56</t>
  </si>
  <si>
    <t>FYN43</t>
  </si>
  <si>
    <t>อ***ภรณ์. ส***ิสมบัติ</t>
  </si>
  <si>
    <t>18/10/2025 20:52</t>
  </si>
  <si>
    <t>FYN42</t>
  </si>
  <si>
    <t>18/10/2025 20:45</t>
  </si>
  <si>
    <t>18/10/2025 20:44</t>
  </si>
  <si>
    <t>FYN41</t>
  </si>
  <si>
    <t>รจณา กล้าหาญ</t>
  </si>
  <si>
    <t>บ้านหนองกก 88/9 · บ้านตะโก/ Ban Tako
ห้วยราช/ Huai Ratบุรีรัมย์/ Buriram
31000</t>
  </si>
  <si>
    <t>660959275503</t>
  </si>
  <si>
    <t>18/10/2025 20:39</t>
  </si>
  <si>
    <t>FYN40</t>
  </si>
  <si>
    <t>18/10/2025 20:37</t>
  </si>
  <si>
    <t>FYN39</t>
  </si>
  <si>
    <t>18/10/2025 20:49</t>
  </si>
  <si>
    <t>18/10/2025 20:19</t>
  </si>
  <si>
    <t>FYN38</t>
  </si>
  <si>
    <t>******รักษ์  ช.ขจรวิทย์  ถ.เทพารีกษ์  ต.บางพลีใหญ่ ตำบลบางพลีใหญ่ อำเภอบางพลี จังหวัดสมุทรปราการ 10540</t>
  </si>
  <si>
    <t>18/10/2025 20:18</t>
  </si>
  <si>
    <t>FYN37</t>
  </si>
  <si>
    <t>ยุพิน ศรีประเสริฐ</t>
  </si>
  <si>
    <t>95 หมู่1 ตำบลป่าแฝก(ใกล้สี่แยกบ้านกง) อำเภอกงไกรลาศ จ.สุโขทัย
กงไกรลาศ/ Kong Krailatสุโขทัย/ Sukhothai
64170</t>
  </si>
  <si>
    <t>660946191492</t>
  </si>
  <si>
    <t>18/10/2025 20:15</t>
  </si>
  <si>
    <t>FYN36</t>
  </si>
  <si>
    <t>พ*ช</t>
  </si>
  <si>
    <t>******่ที่ 11, ห้อง6 ตำบล หนองปรือ, อำเภอบางละมุง ตำบลหนองปรือ อำเภอบางละมุง จังหวัดชลบุรี 20150</t>
  </si>
  <si>
    <t>18/10/2025 20:01</t>
  </si>
  <si>
    <t>FYN35</t>
  </si>
  <si>
    <t>FYN34</t>
  </si>
  <si>
    <t>ค***ริยา ป***าหาญ</t>
  </si>
  <si>
    <t>จังหวัดปทุมธานี</t>
  </si>
  <si>
    <t>18/10/2025 19:47</t>
  </si>
  <si>
    <t>18/10/2025 19:46</t>
  </si>
  <si>
    <t>FYN33</t>
  </si>
  <si>
    <t>u***1813395419464</t>
  </si>
  <si>
    <t>18/10/2025 19:40</t>
  </si>
  <si>
    <t>FYN31</t>
  </si>
  <si>
    <t>****** (ร้านค้าเล็กๆฝั่งตรงข้ามกองทุนหมู่ 4 ) ตำบลโคกสูง อำเภอโพนทอง จังหวัดร้อยเอ็ด 45110</t>
  </si>
  <si>
    <t>18/10/2025 19:20</t>
  </si>
  <si>
    <t>FYN30</t>
  </si>
  <si>
    <t>น******ว</t>
  </si>
  <si>
    <t>******น้าเมือง ตำบลหน้าเมือง อำเภอเกาะสมุย จังหวัดสุราษฎร์ธานี 84140</t>
  </si>
  <si>
    <t>84140</t>
  </si>
  <si>
    <t>18/10/2025 19:15</t>
  </si>
  <si>
    <t>FYN29</t>
  </si>
  <si>
    <t>ส***วัลย์ แ***รุณรัตน์</t>
  </si>
  <si>
    <t>18/10/2025 19:12</t>
  </si>
  <si>
    <t>18/10/2025 19:13</t>
  </si>
  <si>
    <t>FYN28</t>
  </si>
  <si>
    <t>ส***น บ***งใจ</t>
  </si>
  <si>
    <t>18/10/2025 19:10</t>
  </si>
  <si>
    <t>FYN26</t>
  </si>
  <si>
    <t>18/10/2025 18:57</t>
  </si>
  <si>
    <t>FYN25</t>
  </si>
  <si>
    <t>ข***ไพร บ***อง</t>
  </si>
  <si>
    <t>18/10/2025 18:29</t>
  </si>
  <si>
    <t>18/10/2025 18:30</t>
  </si>
  <si>
    <t>FYN24</t>
  </si>
  <si>
    <t>18/10/2025 18:28</t>
  </si>
  <si>
    <t>FYN23</t>
  </si>
  <si>
    <t>ม***ชา ป***งิน</t>
  </si>
  <si>
    <t>18/10/2025 18:08</t>
  </si>
  <si>
    <t>FYN22</t>
  </si>
  <si>
    <t>18/10/2025 18:04</t>
  </si>
  <si>
    <t>FYN20</t>
  </si>
  <si>
    <t>ส***กษณ์ ห***ระจ่าง</t>
  </si>
  <si>
    <t>18/10/2025 17:50</t>
  </si>
  <si>
    <t>FYN19</t>
  </si>
  <si>
    <t>พ***าภรณ์ เ***มสมบูรณ์</t>
  </si>
  <si>
    <t>18/10/2025 17:49</t>
  </si>
  <si>
    <t>18/10/2025 17:48</t>
  </si>
  <si>
    <t>FYN18</t>
  </si>
  <si>
    <t>น** ธ***ณ์ ก***ุผล</t>
  </si>
  <si>
    <t>18/10/2025 17:47</t>
  </si>
  <si>
    <t>FYN17</t>
  </si>
  <si>
    <t>บ***ร ศ***อง</t>
  </si>
  <si>
    <t>18/10/2025 17:35</t>
  </si>
  <si>
    <t>18/10/2025 17:36</t>
  </si>
  <si>
    <t>FYN16</t>
  </si>
  <si>
    <t>ว***วรรณ ว***สิทธิ์</t>
  </si>
  <si>
    <t>18/10/2025 17:27</t>
  </si>
  <si>
    <t>18/10/2025 17:28</t>
  </si>
  <si>
    <t>FYN15</t>
  </si>
  <si>
    <t>18/10/2025 17:25</t>
  </si>
  <si>
    <t>FYN14</t>
  </si>
  <si>
    <t>อ***มา ส***่วย</t>
  </si>
  <si>
    <t>18/10/2025 17:08</t>
  </si>
  <si>
    <t>FYN12</t>
  </si>
  <si>
    <t>ส***ลักษณ์</t>
  </si>
  <si>
    <t>18/10/2025 16:57</t>
  </si>
  <si>
    <t>18/10/2025 16:58</t>
  </si>
  <si>
    <t>FYN11</t>
  </si>
  <si>
    <t>******ถานีรถไฟ ตำบลบ้านโป่ง อำเภอบ้านโป่ง จังหวัดราชบุรี 70110</t>
  </si>
  <si>
    <t>FYN10</t>
  </si>
  <si>
    <t>น***ญา ห***วง</t>
  </si>
  <si>
    <t>18/10/2025 16:48</t>
  </si>
  <si>
    <t>FYN9</t>
  </si>
  <si>
    <t>******ยเดช  171/2  หมู่ 2  แขวง คลองถนน แขวงคลองถนน เขตสายไหม จังหวัดกรุงเทพมหานคร 10220</t>
  </si>
  <si>
    <t>FYN8</t>
  </si>
  <si>
    <t>18/10/2025 16:45</t>
  </si>
  <si>
    <t>FYN7</t>
  </si>
  <si>
    <t>น** ค***ัย ไ***ทศ  พ***ตียง</t>
  </si>
  <si>
    <t>18/10/2025 16:38</t>
  </si>
  <si>
    <t>FYN6</t>
  </si>
  <si>
    <t>วันเพ็ญ ศรีเนตร</t>
  </si>
  <si>
    <t>22/22 ทรัพย์เจริญแมนชั่น ( ตึกสีส้ม) ซอยยั่งยืน ถ.สุขุมวิท ต.บางปูใหม่ · บางปูใหม่/ Bang Pu Mai
เมืองสมุทรปราการ/ Mueang Samut Prakanสมุทรปราการ/ Samut Prakan
10280</t>
  </si>
  <si>
    <t>660650127199</t>
  </si>
  <si>
    <t>18/10/2025 16:23</t>
  </si>
  <si>
    <t>FYN4</t>
  </si>
  <si>
    <t>ผ****ด</t>
  </si>
  <si>
    <t>******ังสิต-วิภาวดี ( pave rangsit-vibhavadi ), ตำบลบึงยี่โถ อำเภอธัญบุรี จังหวัดปทุมธานี 12130</t>
  </si>
  <si>
    <t>18/10/2025 16:50</t>
  </si>
  <si>
    <t>18/10/2025 16:11</t>
  </si>
  <si>
    <t>FYN3</t>
  </si>
  <si>
    <t>ส***ญญา  พ***มฆ</t>
  </si>
  <si>
    <t>18/10/2025 16:07</t>
  </si>
  <si>
    <t>18/10/2025 16:06</t>
  </si>
  <si>
    <t>FYN2</t>
  </si>
  <si>
    <t>ป******ด</t>
  </si>
  <si>
    <t>******รมท่าอากาศยาน ชั้น4 แขวงทุ่งมหาเมฆ เขตสาทร จังหวัดกรุงเทพมหานคร 10120</t>
  </si>
  <si>
    <t>18/10/2025 16:05</t>
  </si>
  <si>
    <t>FYN1</t>
  </si>
  <si>
    <t>18/10/2025 15:58</t>
  </si>
  <si>
    <t>FYN0</t>
  </si>
  <si>
    <t>H***aithip s***hai</t>
  </si>
  <si>
    <t>18/10/2025 15:54</t>
  </si>
  <si>
    <t>FYM99</t>
  </si>
  <si>
    <t>u***7919205619762</t>
  </si>
  <si>
    <t>18/10/2025 15:50</t>
  </si>
  <si>
    <t>FYM98</t>
  </si>
  <si>
    <t>18/10/2025 15:32</t>
  </si>
  <si>
    <t>FYM97</t>
  </si>
  <si>
    <t>รมิดา มังคละเสถียร</t>
  </si>
  <si>
    <t>868/283 ม.10 Plenoสุขสวัสดิ์-ประชาอุทิศ ตรอก/ซอยประชาสามัคคี ถ.ประชาอุทิศ ต.ในคลองบางปลากด อ.พระสมุทร์เจดีย์ จ.สมุทรปราการ 10290</t>
  </si>
  <si>
    <t>0970022081</t>
  </si>
  <si>
    <t>18/10/2025 15:21</t>
  </si>
  <si>
    <t>18/10/2025 15:24</t>
  </si>
  <si>
    <t>FYM96</t>
  </si>
  <si>
    <t>******ษัท ไทยบอนด์อุตสาหกรรม จำกัด, ตำบลคลองหนึ่ง, อำเภอคลองหลวง ตำบลคลองหนึ่ง อำเภอคลองหลวง จังหวัดปทุมธานี 12120</t>
  </si>
  <si>
    <t>18/10/2025 15:55</t>
  </si>
  <si>
    <t>FYM95</t>
  </si>
  <si>
    <t>******ร่ำ อำเภอแกลง จังหวัดระยอง 21190</t>
  </si>
  <si>
    <t>21190</t>
  </si>
  <si>
    <t>18/10/2025 15:02</t>
  </si>
  <si>
    <t>FYM94</t>
  </si>
  <si>
    <t>******มอทอด อำเภอบึงสามพัน จังหวัดเพชรบูรณ์ 67160</t>
  </si>
  <si>
    <t>67160</t>
  </si>
  <si>
    <t>18/10/2025 14:45</t>
  </si>
  <si>
    <t>FYM93</t>
  </si>
  <si>
    <t>18/10/2025 14:42</t>
  </si>
  <si>
    <t>18/10/2025 14:41</t>
  </si>
  <si>
    <t>FYM92</t>
  </si>
  <si>
    <t>อ***ล พ***ขาว</t>
  </si>
  <si>
    <t>18/10/2025 14:31</t>
  </si>
  <si>
    <t>FYM91</t>
  </si>
  <si>
    <t>18/10/2025 14:29</t>
  </si>
  <si>
    <t>FYM90</t>
  </si>
  <si>
    <t>คุณ ทองสาย  เกื้อทาน</t>
  </si>
  <si>
    <t>90/14  หมู่8   ตำบล   สัตหีบ  อำเภอ  สัตหีบ
สัตหีบ/ Sattahipชลบุรี/ Chonburi
20180</t>
  </si>
  <si>
    <t>660926977126</t>
  </si>
  <si>
    <t>18/10/2025 14:24</t>
  </si>
  <si>
    <t>18/10/2025 14:23</t>
  </si>
  <si>
    <t>FYM87</t>
  </si>
  <si>
    <t>ศ***พร  ไ***ด</t>
  </si>
  <si>
    <t>18/10/2025 14:14</t>
  </si>
  <si>
    <t>FYM85</t>
  </si>
  <si>
    <t>น** ส***ศ ฤ***เดช</t>
  </si>
  <si>
    <t>18/10/2025 14:11</t>
  </si>
  <si>
    <t>FYM84</t>
  </si>
  <si>
    <t>อ***ดช ค***รเกียรติ</t>
  </si>
  <si>
    <t>18/10/2025 13:51</t>
  </si>
  <si>
    <t>18/10/2025 13:52</t>
  </si>
  <si>
    <t>FYM82</t>
  </si>
  <si>
    <t>******้านหน้าโรงเรียนหลังสีเขียว) ตำบลหนองบัวใหญ่ อำเภอจัตุรัส จังหวัดชัยภูมิ 36130</t>
  </si>
  <si>
    <t>18/10/2025 12:42</t>
  </si>
  <si>
    <t>TH259462221161X</t>
  </si>
  <si>
    <t>FYM81</t>
  </si>
  <si>
    <t>******  ประเทศไทย ตำบลนราภิรมย์ อำเภอบางเลน จังหวัดนครปฐม 73130</t>
  </si>
  <si>
    <t>18/10/2025 12:31</t>
  </si>
  <si>
    <t>2791892392666624097</t>
  </si>
  <si>
    <t>FYM80</t>
  </si>
  <si>
    <t>ก***า ด***ะ</t>
  </si>
  <si>
    <t>18/10/2025 12:28</t>
  </si>
  <si>
    <t>765170007895</t>
  </si>
  <si>
    <t>FYM79</t>
  </si>
  <si>
    <t>ภ***ธิรา ป***กิด</t>
  </si>
  <si>
    <t>765146302896</t>
  </si>
  <si>
    <t>FYM78</t>
  </si>
  <si>
    <t>******อหมัน, ตำบลทุ่งกุลา, อำเภอท่าตูม ตำบลทุ่งกุลา อำเภอท่าตูม จังหวัดสุรินทร์ 32120</t>
  </si>
  <si>
    <t>32120</t>
  </si>
  <si>
    <t>18/10/2025 12:00</t>
  </si>
  <si>
    <t>TH253576608477J</t>
  </si>
  <si>
    <t>FYM77</t>
  </si>
  <si>
    <t>****** ตำบลบางเค็ม อำเภอเขาย้อย จังหวัดเพชรบุรี 76140</t>
  </si>
  <si>
    <t>76140</t>
  </si>
  <si>
    <t>18/10/2025 12:10</t>
  </si>
  <si>
    <t>TH250848945529L</t>
  </si>
  <si>
    <t>18/10/2025 11:58</t>
  </si>
  <si>
    <t>FYM76</t>
  </si>
  <si>
    <t>ธ***รัตน์ โ***</t>
  </si>
  <si>
    <t>18/10/2025 11:42</t>
  </si>
  <si>
    <t>765158803894</t>
  </si>
  <si>
    <t>FYM75</t>
  </si>
  <si>
    <t>ก***า  อ***</t>
  </si>
  <si>
    <t>18/10/2025 11:39</t>
  </si>
  <si>
    <t>765180916824</t>
  </si>
  <si>
    <t>FYM74</t>
  </si>
  <si>
    <t>ฐ***กานต์</t>
  </si>
  <si>
    <t>18/10/2025 12:36</t>
  </si>
  <si>
    <t>765132804892</t>
  </si>
  <si>
    <t>18/10/2025 11:37</t>
  </si>
  <si>
    <t>FYM73</t>
  </si>
  <si>
    <t>******รังสิต, อำเภอธัญบุรี ตำบลรังสิต อำเภอธัญบุรี จังหวัดปทุมธานี 12110</t>
  </si>
  <si>
    <t>18/10/2025 12:05</t>
  </si>
  <si>
    <t>TH254677308185B</t>
  </si>
  <si>
    <t>18/10/2025 11:35</t>
  </si>
  <si>
    <t>FYM72</t>
  </si>
  <si>
    <t>ฉัตรกมล เสือจุ้ย</t>
  </si>
  <si>
    <t>328 หมู่7  บ้านวังหิน
นาดี/ Na Deeปราจีนบุรี/ Prachin Buri
25220</t>
  </si>
  <si>
    <t>660819086221</t>
  </si>
  <si>
    <t>18/10/2025 11:34</t>
  </si>
  <si>
    <t>FYM71</t>
  </si>
  <si>
    <t>18/10/2025 11:29</t>
  </si>
  <si>
    <t>FYM70</t>
  </si>
  <si>
    <t>18/10/2025 11:24</t>
  </si>
  <si>
    <t>765166605906</t>
  </si>
  <si>
    <t>FYM69</t>
  </si>
  <si>
    <t>น***รงพล โ***รเกียรตื</t>
  </si>
  <si>
    <t>18/10/2025 11:03</t>
  </si>
  <si>
    <t>765194906906</t>
  </si>
  <si>
    <t>FYM66</t>
  </si>
  <si>
    <t>อัจฉรา เอี่ยมโพธิ์</t>
  </si>
  <si>
    <t>74/5 ม.4 ต.บางยอ อ.พระประแดง จ.สมุทรปราการ  10130</t>
  </si>
  <si>
    <t>0813733248</t>
  </si>
  <si>
    <t>18/10/2025 10:28</t>
  </si>
  <si>
    <t>WA035833591TH</t>
  </si>
  <si>
    <t>FYM65</t>
  </si>
  <si>
    <t>กรรณิกา นาโพธิ์</t>
  </si>
  <si>
    <t>49 หมู่18
ด่านช้าง
ด่านช้าง, สุพรรณบุรี 72180</t>
  </si>
  <si>
    <t>0874803099</t>
  </si>
  <si>
    <t>18/10/2025 09:08</t>
  </si>
  <si>
    <t>18/10/2025 10:21</t>
  </si>
  <si>
    <t>FYM64</t>
  </si>
  <si>
    <t>นวพรรษ จันทร์สุข</t>
  </si>
  <si>
    <t>90/8หมู่5ตโพรงมะเดื่อ อเมือง 
จนครปฐม 73000</t>
  </si>
  <si>
    <t>0834499477</t>
  </si>
  <si>
    <t>18/10/2025 08:53</t>
  </si>
  <si>
    <t>WB012386175TH</t>
  </si>
  <si>
    <t>18/10/2025 10:13</t>
  </si>
  <si>
    <t>FYM63</t>
  </si>
  <si>
    <t>น.ส.บุณยนุช เข็มปัญญา</t>
  </si>
  <si>
    <t>39 ม.9 ต.นาถ่อน
อ.ธาตุพนม
จ.นครพนม 48110</t>
  </si>
  <si>
    <t>0845812988</t>
  </si>
  <si>
    <t>18/10/2025 10:06</t>
  </si>
  <si>
    <t>WA035833605TH</t>
  </si>
  <si>
    <t>FYM62</t>
  </si>
  <si>
    <t>FB.ผมชื่อ ชีโร่</t>
  </si>
  <si>
    <t>45 ซ.เทียนทะเล24 ถนนบางขุนเทียน-ชายทะเล แขวงท่าข้าม เขตบางขุนเทียน กทม  10150</t>
  </si>
  <si>
    <t>0821377881</t>
  </si>
  <si>
    <t>WA035833614TH</t>
  </si>
  <si>
    <t>18/10/2025 10:04</t>
  </si>
  <si>
    <t>FYM61</t>
  </si>
  <si>
    <t>นันทวรรณ. อินทราพงษ์</t>
  </si>
  <si>
    <t>ร้านอาหารอิ่มจัง วงเวียนหัวนา112
ต.หนองแก อ.หัวหิน จ.ประจวบคีรีขันธ์ 77110</t>
  </si>
  <si>
    <t>0952615289</t>
  </si>
  <si>
    <t>18/10/2025 10:02</t>
  </si>
  <si>
    <t>WA035833628TH</t>
  </si>
  <si>
    <t>FYM60</t>
  </si>
  <si>
    <t>WA035833631TH</t>
  </si>
  <si>
    <t>18/10/2025 10:01</t>
  </si>
  <si>
    <t>FYM59</t>
  </si>
  <si>
    <t>พ***ินท์  อ***ะนิมิตรสกุล</t>
  </si>
  <si>
    <t>18/10/2025 10:00</t>
  </si>
  <si>
    <t>765130716814</t>
  </si>
  <si>
    <t>FYM58</t>
  </si>
  <si>
    <t>จรรยา สัตนาโค</t>
  </si>
  <si>
    <t>69 หมู่ 15 บ้านหนองโนใหม่ ต.ปอพาน อ.นาเชือก จ.มหาสารคาม   4417</t>
  </si>
  <si>
    <t>0879520357</t>
  </si>
  <si>
    <t>WA035833645TH</t>
  </si>
  <si>
    <t>FYM57</t>
  </si>
  <si>
    <t>สังวาลย์  มาลีหวล</t>
  </si>
  <si>
    <t>194/34  ไวท์วิลเลจ  ถ.สันโค้งน้อย  ต.รอบเวียง  อ.เมือง  จ.เชียงราย 57000</t>
  </si>
  <si>
    <t>0812816622</t>
  </si>
  <si>
    <t>18/10/2025 09:58</t>
  </si>
  <si>
    <t>WA035833659TH</t>
  </si>
  <si>
    <t>FYM56</t>
  </si>
  <si>
    <t>สุภาณี  พิทักษ์วงษ์</t>
  </si>
  <si>
    <t>15  ถ. เทศา 2  ซ. 21
ต.ในเมือง อ.เมือง
จ.กำแพงเพชร 62000</t>
  </si>
  <si>
    <t>0861195432</t>
  </si>
  <si>
    <t>18/10/2025 09:57</t>
  </si>
  <si>
    <t>WA035833662TH</t>
  </si>
  <si>
    <t>FYM55</t>
  </si>
  <si>
    <t xml:space="preserve"> Nooch Jaree</t>
  </si>
  <si>
    <t>202 ม 10 ต หัวช้าง
อ จตุรพักตรพิมาน
จ ร้อยเอ็ด  45180</t>
  </si>
  <si>
    <t>45180</t>
  </si>
  <si>
    <t>0624066019</t>
  </si>
  <si>
    <t>18/10/2025 09:55</t>
  </si>
  <si>
    <t>WA035833676TH</t>
  </si>
  <si>
    <t>FYM54</t>
  </si>
  <si>
    <t>18/10/2025 09:54</t>
  </si>
  <si>
    <t>FYM53</t>
  </si>
  <si>
    <t>ภมรรัตน์ ผลวาทิตย์</t>
  </si>
  <si>
    <t>10ลาซาล32
ซ. เรวัติ10
เเขวง. บางนาใต้
เขต. บางนา
จ.กทม 10260</t>
  </si>
  <si>
    <t>0854839930</t>
  </si>
  <si>
    <t>WA035833680TH</t>
  </si>
  <si>
    <t>FYM52</t>
  </si>
  <si>
    <t>สุพัตรา บำรุงกิจ</t>
  </si>
  <si>
    <t>486/190. ต.โพธิ์อ.เมืองจ.ศรีสะเกษ(ร้านลูกชิ้นข้างร้านทองสันติสุข) 33000</t>
  </si>
  <si>
    <t>0843033012</t>
  </si>
  <si>
    <t>18/10/2025 09:53</t>
  </si>
  <si>
    <t>WA035833693TH</t>
  </si>
  <si>
    <t>18/10/2025 09:52</t>
  </si>
  <si>
    <t>FYM51</t>
  </si>
  <si>
    <t>แต๋วจ๋า</t>
  </si>
  <si>
    <t xml:space="preserve"> 42/1 หมู่ 1 บ้านแก่ง ตำบลร่องจิก อำเภอภูเรือ จังหวัดเลย 42160</t>
  </si>
  <si>
    <t>42160</t>
  </si>
  <si>
    <t>0905846856</t>
  </si>
  <si>
    <t>18/10/2025 09:51</t>
  </si>
  <si>
    <t>WA035833702TH</t>
  </si>
  <si>
    <t>FYM50</t>
  </si>
  <si>
    <t>2791891811641856097</t>
  </si>
  <si>
    <t>18/10/2025 09:50</t>
  </si>
  <si>
    <t>FYM49</t>
  </si>
  <si>
    <t>มุจลินทร์ ไทรทอง</t>
  </si>
  <si>
    <t>992/11ถ.วิเชียรโชฎก ต.มหาชัย อ.เมือง สมุทรสาคร 74000</t>
  </si>
  <si>
    <t>0823562347</t>
  </si>
  <si>
    <t>18/10/2025 09:44</t>
  </si>
  <si>
    <t>WB012386198TH</t>
  </si>
  <si>
    <t>18/10/2025 09:47</t>
  </si>
  <si>
    <t>FYM48</t>
  </si>
  <si>
    <t>รุ่งฟ้า</t>
  </si>
  <si>
    <t>260/3 หมู่3 สันคู
ต.นครสวรรค์ตก
อ.เมือง
จ.นครสวรรค์ 60000</t>
  </si>
  <si>
    <t>0857829356</t>
  </si>
  <si>
    <t>18/10/2025 09:46</t>
  </si>
  <si>
    <t>WA035833716TH</t>
  </si>
  <si>
    <t>18/10/2025 09:45</t>
  </si>
  <si>
    <t>FYM47</t>
  </si>
  <si>
    <t>พ******ย</t>
  </si>
  <si>
    <t>******จม ตำบลสระกระโจม อำเภอดอนเจดีย์ จังหวัดสุพรรณบุรี 72250</t>
  </si>
  <si>
    <t>72250</t>
  </si>
  <si>
    <t>TH255788448803D</t>
  </si>
  <si>
    <t>FYM46</t>
  </si>
  <si>
    <t>นางสาววีณา   พรหมคีรี</t>
  </si>
  <si>
    <t>บริษัทไทยวายยีที จำกัด
เลขที่ 79/106,109-110
หมู่ 19 รัตนะโชค 12
บางพลีใหญ่  บางพลี
สมุทรปราการ 10540</t>
  </si>
  <si>
    <t>0635485919</t>
  </si>
  <si>
    <t>18/10/2025 09:40</t>
  </si>
  <si>
    <t>WA035833733TH</t>
  </si>
  <si>
    <t>18/10/2025 09:39</t>
  </si>
  <si>
    <t>FYM43</t>
  </si>
  <si>
    <t>******ร, อำเภอพุนพิน ตำบลหนองไทร อำเภอพุนพิน จังหวัดสุราษฎร์ธานี 84130</t>
  </si>
  <si>
    <t>84130</t>
  </si>
  <si>
    <t>TH250977024717G</t>
  </si>
  <si>
    <t>18/10/2025 09:34</t>
  </si>
  <si>
    <t>FYM40</t>
  </si>
  <si>
    <t>แ** พ***ประเสริฐ</t>
  </si>
  <si>
    <t>18/10/2025 09:04</t>
  </si>
  <si>
    <t>765191511825</t>
  </si>
  <si>
    <t>FYM39</t>
  </si>
  <si>
    <t>นันท์นภัส  หานาดี</t>
  </si>
  <si>
    <t>49/155 ม.1 เรวดีเรสซิเด้นซ์ ซ.2 · ตลาดขวัญ/ Talat Khwan
เมืองนนทบุรี/ Mueang Nonthaburiนนทบุรี/ Nonthaburi
11000</t>
  </si>
  <si>
    <t>18/10/2025 09:02</t>
  </si>
  <si>
    <t>FYM38</t>
  </si>
  <si>
    <t>นิภาภรณ์ จรัสกุล</t>
  </si>
  <si>
    <t>ที่อยู่ 132/3ซ.ปรีดีพนมยงค์8 ถ.สุขุมวิท71แขวงพระโขนงเหนือ แขวงพระโขนงเหนือ เขตวัฒนา กรุงเทพ 10110</t>
  </si>
  <si>
    <t>0869930954</t>
  </si>
  <si>
    <t>18/10/2025 08:50</t>
  </si>
  <si>
    <t>WA035833747TH</t>
  </si>
  <si>
    <t>18/10/2025 08:49</t>
  </si>
  <si>
    <t>FYM37</t>
  </si>
  <si>
    <t>พัทธนันท์ คำแหง</t>
  </si>
  <si>
    <t>194หมุ๋7ต.โนนสว่าง อ.เมืองบึงกาฬจ.บึงกาฬ 38000</t>
  </si>
  <si>
    <t>0872279558</t>
  </si>
  <si>
    <t>18/10/2025 08:44</t>
  </si>
  <si>
    <t>WA035833755TH</t>
  </si>
  <si>
    <t>FYM36</t>
  </si>
  <si>
    <t>18/10/2025 08:43</t>
  </si>
  <si>
    <t>FYM35</t>
  </si>
  <si>
    <t>18/10/2025 08:42</t>
  </si>
  <si>
    <t>WA035833764TH</t>
  </si>
  <si>
    <t>FYM34</t>
  </si>
  <si>
    <t>18/10/2025 09:11</t>
  </si>
  <si>
    <t>TH257637900990E</t>
  </si>
  <si>
    <t>18/10/2025 08:41</t>
  </si>
  <si>
    <t>FYM33</t>
  </si>
  <si>
    <t>TH257517974189T</t>
  </si>
  <si>
    <t>18/10/2025 08:38</t>
  </si>
  <si>
    <t>FYM32</t>
  </si>
  <si>
    <t>18/10/2025 08:37</t>
  </si>
  <si>
    <t>765158712813</t>
  </si>
  <si>
    <t>FYM31</t>
  </si>
  <si>
    <t>ค** ว***า เ***ก้ว</t>
  </si>
  <si>
    <t>18/10/2025 08:32</t>
  </si>
  <si>
    <t>765136202880</t>
  </si>
  <si>
    <t>18/10/2025 08:33</t>
  </si>
  <si>
    <t>FYM30</t>
  </si>
  <si>
    <t>อ***รณ๋  โ***ตรา</t>
  </si>
  <si>
    <t>765141208904</t>
  </si>
  <si>
    <t>FYM29</t>
  </si>
  <si>
    <t>18/10/2025 08:13</t>
  </si>
  <si>
    <t>765157702901</t>
  </si>
  <si>
    <t>FYM28</t>
  </si>
  <si>
    <t>เ***กี น***คสัมฤทธิ์</t>
  </si>
  <si>
    <t>18/10/2025 08:11</t>
  </si>
  <si>
    <t>765137604906</t>
  </si>
  <si>
    <t>18/10/2025 08:10</t>
  </si>
  <si>
    <t>FYM27</t>
  </si>
  <si>
    <t>ว***ยุทธ ต***วรรณ</t>
  </si>
  <si>
    <t>18/10/2025 08:06</t>
  </si>
  <si>
    <t>765192205886</t>
  </si>
  <si>
    <t>FYM25</t>
  </si>
  <si>
    <t>พิมพ์ปวีณ์ ค้ำไพโรจน์</t>
  </si>
  <si>
    <t>41/89 ดิแอททิค3 ซอยแจ้งวัฒนะ-ปากเกร็ด 24 · บางตลาด/ Bang Talat
ปากเกร็ด/ Pak Kretนนทบุรี/ Nonthaburi
11120</t>
  </si>
  <si>
    <t>660819873411</t>
  </si>
  <si>
    <t>18/10/2025 08:04</t>
  </si>
  <si>
    <t>FYM24</t>
  </si>
  <si>
    <t>พ***ุญมี ท***วนา</t>
  </si>
  <si>
    <t>765168405875</t>
  </si>
  <si>
    <t>18/10/2025 08:03</t>
  </si>
  <si>
    <t>FYM22</t>
  </si>
  <si>
    <t>นางสาว ณัฐพร ถ้ำพุดซา</t>
  </si>
  <si>
    <t>120/14 ม.9 ซ.เฉลิมพระเกียรติ14 สนามฟุตซอล9ไร่ ต.หนองปรือ อ.บางละมุง · หนองปรือ
บางละมุง/ Bang Lamungชลบุรี/ Chonburi
20150</t>
  </si>
  <si>
    <t>660941129054</t>
  </si>
  <si>
    <t>18/10/2025 07:57</t>
  </si>
  <si>
    <t>18/10/2025 07:56</t>
  </si>
  <si>
    <t>FYM21</t>
  </si>
  <si>
    <t>******้ามตึก The HIRiver Park ตำบลเชิงเนิน อำเภอเมืองระยอง จังหวัดระยอง 21000</t>
  </si>
  <si>
    <t>18/10/2025 07:50</t>
  </si>
  <si>
    <t>TH256442749327H</t>
  </si>
  <si>
    <t>18/10/2025 07:38</t>
  </si>
  <si>
    <t>FYM20</t>
  </si>
  <si>
    <t>18/10/2025 07:35</t>
  </si>
  <si>
    <t>765126809882</t>
  </si>
  <si>
    <t>FYM19</t>
  </si>
  <si>
    <t>ส***บ์วิภา บ***า</t>
  </si>
  <si>
    <t>18/10/2025 07:22</t>
  </si>
  <si>
    <t>THT040127P7GX2Z</t>
  </si>
  <si>
    <t>FYM18</t>
  </si>
  <si>
    <t>ส***ก พ***์คุณาวัฒน์</t>
  </si>
  <si>
    <t>18/10/2025 07:04</t>
  </si>
  <si>
    <t>765116406880</t>
  </si>
  <si>
    <t>18/10/2025 07:05</t>
  </si>
  <si>
    <t>FYM17</t>
  </si>
  <si>
    <t>ว***วัลย์ ก***</t>
  </si>
  <si>
    <t>18/10/2025 06:56</t>
  </si>
  <si>
    <t>765149821763</t>
  </si>
  <si>
    <t>18/10/2025 06:57</t>
  </si>
  <si>
    <t>FYM16</t>
  </si>
  <si>
    <t>ส***ิณ ร***์แดง</t>
  </si>
  <si>
    <t>18/10/2025 06:33</t>
  </si>
  <si>
    <t>765172221774</t>
  </si>
  <si>
    <t>FYM15</t>
  </si>
  <si>
    <t>น** ส***ก แ***จริญ</t>
  </si>
  <si>
    <t>18/10/2025 06:21</t>
  </si>
  <si>
    <t>765153723795</t>
  </si>
  <si>
    <t>FYM14</t>
  </si>
  <si>
    <t>18/10/2025 06:20</t>
  </si>
  <si>
    <t>765173990626</t>
  </si>
  <si>
    <t>FYM13</t>
  </si>
  <si>
    <t>ร***านนท์ ค***นทร์</t>
  </si>
  <si>
    <t>18/10/2025 06:16</t>
  </si>
  <si>
    <t>765111405796</t>
  </si>
  <si>
    <t>FYM11</t>
  </si>
  <si>
    <t>ฐ***กร เ***รอิน</t>
  </si>
  <si>
    <t>18/10/2025 03:21</t>
  </si>
  <si>
    <t>765159511745</t>
  </si>
  <si>
    <t>FYM10</t>
  </si>
  <si>
    <t>คุณ ลำใย ฉาบสูงเนิน</t>
  </si>
  <si>
    <t>21/13  ม.3  ต.บางนอน · บางนอน/ Bang Non
เมืองระนอง/ Mueang Ranongระนอง/ Ranong
85000</t>
  </si>
  <si>
    <t>660966426168</t>
  </si>
  <si>
    <t>18/10/2025 03:01</t>
  </si>
  <si>
    <t>TH69017VWT3S6F</t>
  </si>
  <si>
    <t>FYM9</t>
  </si>
  <si>
    <t>ภ***ธิดา อ***ิจ</t>
  </si>
  <si>
    <t>18/10/2025 02:25</t>
  </si>
  <si>
    <t>765138816724</t>
  </si>
  <si>
    <t>FYM8</t>
  </si>
  <si>
    <t>ม***ิน ข***พธิ์</t>
  </si>
  <si>
    <t>18/10/2025 02:15</t>
  </si>
  <si>
    <t>765188124794</t>
  </si>
  <si>
    <t>18/10/2025 02:16</t>
  </si>
  <si>
    <t>FYM6</t>
  </si>
  <si>
    <t>บ***ัน     แ***สอาด</t>
  </si>
  <si>
    <t>18/10/2025 01:43</t>
  </si>
  <si>
    <t>765114204713</t>
  </si>
  <si>
    <t>FYM5</t>
  </si>
  <si>
    <t>นางหนึ่งฤทัย   ชมรัตนสุวรรณ</t>
  </si>
  <si>
    <t>42หมู่5ต.เหมืองอ.เมืองจ.ชลบุรี บ่อตกปลา-2พี่น้อง
เมืองชลบุรี/ Mueang Chon Buriชลบุรี/ Chonburi
20130</t>
  </si>
  <si>
    <t>660840762769</t>
  </si>
  <si>
    <t>18/10/2025 01:36</t>
  </si>
  <si>
    <t>LEXPU0619230675</t>
  </si>
  <si>
    <t>FYM4</t>
  </si>
  <si>
    <t>ล******ิ</t>
  </si>
  <si>
    <t>******ษม77/7 ถ.เพชรเกษม  แขวงหนองค้างพลู แขวงหนองค้างพลู เขตหนองแขม จังหวัดกรุงเทพมหานคร 10160</t>
  </si>
  <si>
    <t>TH256440900878K</t>
  </si>
  <si>
    <t>18/10/2025 01:35</t>
  </si>
  <si>
    <t>FYM3</t>
  </si>
  <si>
    <t>18/10/2025 01:51</t>
  </si>
  <si>
    <t>TH254971253047G</t>
  </si>
  <si>
    <t>18/10/2025 01:25</t>
  </si>
  <si>
    <t>18/10/2025 01:24</t>
  </si>
  <si>
    <t>FYM2</t>
  </si>
  <si>
    <t>ช***์นินท์  ล***เฉลิมพร</t>
  </si>
  <si>
    <t>18/10/2025 01:19</t>
  </si>
  <si>
    <t>765146718711</t>
  </si>
  <si>
    <t>FYM1</t>
  </si>
  <si>
    <t>จ***ลักษณ์ จ***ินทร์</t>
  </si>
  <si>
    <t>18/10/2025 00:59</t>
  </si>
  <si>
    <t>765128615731</t>
  </si>
  <si>
    <t>FYM0</t>
  </si>
  <si>
    <t>18/10/2025 00:55</t>
  </si>
  <si>
    <t>LEXPU0619208361</t>
  </si>
  <si>
    <t>18/10/2025 00:54</t>
  </si>
  <si>
    <t>FYL99</t>
  </si>
  <si>
    <t>17/10/2025 23:54</t>
  </si>
  <si>
    <t>765131591696</t>
  </si>
  <si>
    <t>17/10/2025 23:55</t>
  </si>
  <si>
    <t>FYL98</t>
  </si>
  <si>
    <t>17/10/2025 23:53</t>
  </si>
  <si>
    <t>765138900772</t>
  </si>
  <si>
    <t>FYL96</t>
  </si>
  <si>
    <t>ร***นทร์ พ***ทอง</t>
  </si>
  <si>
    <t>17/10/2025 23:47</t>
  </si>
  <si>
    <t>765165880695</t>
  </si>
  <si>
    <t>FYL95</t>
  </si>
  <si>
    <t>u***2153123873813</t>
  </si>
  <si>
    <t>17/10/2025 23:38</t>
  </si>
  <si>
    <t>765188222761</t>
  </si>
  <si>
    <t>FYL94</t>
  </si>
  <si>
    <t>17/10/2025 23:31</t>
  </si>
  <si>
    <t>TH2592971676942</t>
  </si>
  <si>
    <t>FYL93</t>
  </si>
  <si>
    <t>ส**  ไ***นต์</t>
  </si>
  <si>
    <t>17/10/2025 23:16</t>
  </si>
  <si>
    <t>THT040227NHK08Z</t>
  </si>
  <si>
    <t>17/10/2025 23:14</t>
  </si>
  <si>
    <t>17/10/2025 23:13</t>
  </si>
  <si>
    <t>FYL92</t>
  </si>
  <si>
    <t>17/10/2025 22:39</t>
  </si>
  <si>
    <t>LEXPU0619252917</t>
  </si>
  <si>
    <t>FYL91</t>
  </si>
  <si>
    <t>17/10/2025 22:36</t>
  </si>
  <si>
    <t>765172005732</t>
  </si>
  <si>
    <t>FYL90</t>
  </si>
  <si>
    <t>17/10/2025 22:41</t>
  </si>
  <si>
    <t>LEXPU0619250709</t>
  </si>
  <si>
    <t>17/10/2025 22:35</t>
  </si>
  <si>
    <t>FYL89</t>
  </si>
  <si>
    <t>ส***าลย์  ม***นตร</t>
  </si>
  <si>
    <t>17/10/2025 22:29</t>
  </si>
  <si>
    <t>765116485700</t>
  </si>
  <si>
    <t>17/10/2025 22:28</t>
  </si>
  <si>
    <t>FYL88</t>
  </si>
  <si>
    <t>******า จ.สงขลา ตำบลลำไพล อำเภอเทพา จังหวัดสงขลา 90260</t>
  </si>
  <si>
    <t>90260</t>
  </si>
  <si>
    <t>17/10/2025 22:55</t>
  </si>
  <si>
    <t>TH253184014893N</t>
  </si>
  <si>
    <t>17/10/2025 22:25</t>
  </si>
  <si>
    <t>FYL87</t>
  </si>
  <si>
    <t>เ***มาส่งใจ</t>
  </si>
  <si>
    <t>17/10/2025 22:07</t>
  </si>
  <si>
    <t>765167308780</t>
  </si>
  <si>
    <t>FYL86</t>
  </si>
  <si>
    <t>17/10/2025 22:31</t>
  </si>
  <si>
    <t>TH254035881684P</t>
  </si>
  <si>
    <t>17/10/2025 22:01</t>
  </si>
  <si>
    <t>FYL85</t>
  </si>
  <si>
    <t>ณ***า บ***ขนมหวาน</t>
  </si>
  <si>
    <t>17/10/2025 21:58</t>
  </si>
  <si>
    <t>765168805763</t>
  </si>
  <si>
    <t>FYL84</t>
  </si>
  <si>
    <t>บังอร กิ่งพวง</t>
  </si>
  <si>
    <t>60/4 ม.4 ตำบลท้าสัก อำเภอพิชััย จังหวัดอุตรดิตถ์
พิชัย/ Phichaiอุตรดิตถ์/ Uttaradit
53220</t>
  </si>
  <si>
    <t>53220</t>
  </si>
  <si>
    <t>660830718925</t>
  </si>
  <si>
    <t>17/10/2025 21:52</t>
  </si>
  <si>
    <t>TH50077VWS0T9D</t>
  </si>
  <si>
    <t>FYL83</t>
  </si>
  <si>
    <t>เ***ญลักษณ์ บ***รรณ</t>
  </si>
  <si>
    <t>17/10/2025 21:46</t>
  </si>
  <si>
    <t>765163626765</t>
  </si>
  <si>
    <t>FYL82</t>
  </si>
  <si>
    <t>Arouma  Pholsak</t>
  </si>
  <si>
    <t>167 moo 13 Tambol Nakham · นาขาม/ Na Kham
กุฉินารายณ์/ Kuchinaraiกาฬสินธุ์/ Kalasin
46110</t>
  </si>
  <si>
    <t>46110</t>
  </si>
  <si>
    <t>660984968399</t>
  </si>
  <si>
    <t>17/10/2025 21:44</t>
  </si>
  <si>
    <t>LEXPU0619249969</t>
  </si>
  <si>
    <t>FYL81</t>
  </si>
  <si>
    <t>17/10/2025 21:34</t>
  </si>
  <si>
    <t>LEXPU0619250646</t>
  </si>
  <si>
    <t>FYL80</t>
  </si>
  <si>
    <t>17/10/2025 21:32</t>
  </si>
  <si>
    <t>765171725780</t>
  </si>
  <si>
    <t>FYL79</t>
  </si>
  <si>
    <t>บ***า</t>
  </si>
  <si>
    <t>17/10/2025 21:31</t>
  </si>
  <si>
    <t>765184212730</t>
  </si>
  <si>
    <t>FYL78</t>
  </si>
  <si>
    <t>17/10/2025 22:00</t>
  </si>
  <si>
    <t>TH254751058883L</t>
  </si>
  <si>
    <t>17/10/2025 21:30</t>
  </si>
  <si>
    <t>FYL76</t>
  </si>
  <si>
    <t>******-2 หมู่ที่ 7 ตำบลหนองปากโลง ตำบลหนองปากโลง อำเภอเมืองนครปฐม จังหวัดนครปฐม 73000</t>
  </si>
  <si>
    <t>17/10/2025 21:20</t>
  </si>
  <si>
    <t>2791608763131392097</t>
  </si>
  <si>
    <t>FYL75</t>
  </si>
  <si>
    <t>17/10/2025 21:18</t>
  </si>
  <si>
    <t>2791607683639808097</t>
  </si>
  <si>
    <t>FYL74</t>
  </si>
  <si>
    <t>ซ***นี ซ***ะ</t>
  </si>
  <si>
    <t>17/10/2025 21:15</t>
  </si>
  <si>
    <t>765152307754</t>
  </si>
  <si>
    <t>FYL73</t>
  </si>
  <si>
    <t>บ***ริกา ค***</t>
  </si>
  <si>
    <t>17/10/2025 21:09</t>
  </si>
  <si>
    <t>765125516750</t>
  </si>
  <si>
    <t>17/10/2025 21:11</t>
  </si>
  <si>
    <t>FYL72</t>
  </si>
  <si>
    <t>ข***ฐา  ง***ถื่อน</t>
  </si>
  <si>
    <t>17/10/2025 21:06</t>
  </si>
  <si>
    <t>765120806774</t>
  </si>
  <si>
    <t>FYL71</t>
  </si>
  <si>
    <t>ม***วง</t>
  </si>
  <si>
    <t>17/10/2025 20:53</t>
  </si>
  <si>
    <t>765135500791</t>
  </si>
  <si>
    <t>FYL70</t>
  </si>
  <si>
    <t>จ***ิมา ว***วิจิตร</t>
  </si>
  <si>
    <t>17/10/2025 20:50</t>
  </si>
  <si>
    <t>765138306796</t>
  </si>
  <si>
    <t>FYL69</t>
  </si>
  <si>
    <t>ว***รณ ส***ภาพ</t>
  </si>
  <si>
    <t>17/10/2025 20:47</t>
  </si>
  <si>
    <t>THT020327NFMR0Z</t>
  </si>
  <si>
    <t>17/10/2025 20:45</t>
  </si>
  <si>
    <t>FYL68</t>
  </si>
  <si>
    <t>น***สภา เ***าชัย</t>
  </si>
  <si>
    <t>Nakhon Pathom</t>
  </si>
  <si>
    <t>17/10/2025 20:38</t>
  </si>
  <si>
    <t>765171209762</t>
  </si>
  <si>
    <t>FYL67</t>
  </si>
  <si>
    <t>จรัญ14 ซอยสมบูรณ์พัฒนา บ้านเลขที่383 · วัดท่าพระ/ Wat Tha Phra
บางกอกใหญ่/ Bangkok Yaiกรุงเทพมหานคร/ Bangkok
10600</t>
  </si>
  <si>
    <t>660970752469</t>
  </si>
  <si>
    <t>17/10/2025 20:34</t>
  </si>
  <si>
    <t>LEXPU0619230834</t>
  </si>
  <si>
    <t>FYL66</t>
  </si>
  <si>
    <t>จ***พร แ***ั๊ง</t>
  </si>
  <si>
    <t>17/10/2025 20:22</t>
  </si>
  <si>
    <t>765147074646</t>
  </si>
  <si>
    <t>FYL65</t>
  </si>
  <si>
    <t>ส***วดี</t>
  </si>
  <si>
    <t>17/10/2025 20:17</t>
  </si>
  <si>
    <t>765114026784</t>
  </si>
  <si>
    <t>FYL64</t>
  </si>
  <si>
    <t>ส***ง เ***กพันธ์</t>
  </si>
  <si>
    <t>17/10/2025 20:14</t>
  </si>
  <si>
    <t>765182825761</t>
  </si>
  <si>
    <t>FYL63</t>
  </si>
  <si>
    <t>17/10/2025 20:09</t>
  </si>
  <si>
    <t>765149815721</t>
  </si>
  <si>
    <t>FYL61</t>
  </si>
  <si>
    <t>ก***ิพร  บ***ระเสริฐ</t>
  </si>
  <si>
    <t>17/10/2025 20:04</t>
  </si>
  <si>
    <t>765157305765</t>
  </si>
  <si>
    <t>FYL60</t>
  </si>
  <si>
    <t>******ำจาน, ตำบล บ้านค้อ, อำเภอเมืองขอนแก่น ตำบลบ้านค้อ อำเภอเมืองขอนแก่น จังหวัดขอนแก่น 40000</t>
  </si>
  <si>
    <t>17/10/2025 20:20</t>
  </si>
  <si>
    <t>TH258079932107C</t>
  </si>
  <si>
    <t>17/10/2025 19:50</t>
  </si>
  <si>
    <t>FYL59</t>
  </si>
  <si>
    <t>17/10/2025 19:47</t>
  </si>
  <si>
    <t>765131091664</t>
  </si>
  <si>
    <t>FYL58</t>
  </si>
  <si>
    <t>ว***​ ว***ติภาส</t>
  </si>
  <si>
    <t>17/10/2025 19:46</t>
  </si>
  <si>
    <t>THT030427NFND4Z</t>
  </si>
  <si>
    <t>FYL57</t>
  </si>
  <si>
    <t>จ***ร์ศรี</t>
  </si>
  <si>
    <t>17/10/2025 19:22</t>
  </si>
  <si>
    <t>765152501772</t>
  </si>
  <si>
    <t>FYL56</t>
  </si>
  <si>
    <t>ด***ี  แ***รังศรี</t>
  </si>
  <si>
    <t>17/10/2025 19:12</t>
  </si>
  <si>
    <t>765189914731</t>
  </si>
  <si>
    <t>FYL55</t>
  </si>
  <si>
    <t>765197707750</t>
  </si>
  <si>
    <t>FYL54</t>
  </si>
  <si>
    <t>ช** ม**</t>
  </si>
  <si>
    <t>17/10/2025 19:11</t>
  </si>
  <si>
    <t>765195116733</t>
  </si>
  <si>
    <t>FYL53</t>
  </si>
  <si>
    <t>ก***ารัตน์ ช***ั้น</t>
  </si>
  <si>
    <t>17/10/2025 18:56</t>
  </si>
  <si>
    <t>765100202764</t>
  </si>
  <si>
    <t>FYL51</t>
  </si>
  <si>
    <t>ท***ญา ศ***วัชณอยุธยา</t>
  </si>
  <si>
    <t>17/10/2025 18:50</t>
  </si>
  <si>
    <t>765187796634</t>
  </si>
  <si>
    <t>FYL50</t>
  </si>
  <si>
    <t>17/10/2025 18:48</t>
  </si>
  <si>
    <t>LEXPU0619251271</t>
  </si>
  <si>
    <t>FYL49</t>
  </si>
  <si>
    <t>ย*** อ***าก</t>
  </si>
  <si>
    <t>17/10/2025 18:24</t>
  </si>
  <si>
    <t>765151483703</t>
  </si>
  <si>
    <t>FYL48</t>
  </si>
  <si>
    <t>เ***น้อย</t>
  </si>
  <si>
    <t>17/10/2025 18:20</t>
  </si>
  <si>
    <t>765107300801</t>
  </si>
  <si>
    <t>FYL46</t>
  </si>
  <si>
    <t>17/10/2025 18:12</t>
  </si>
  <si>
    <t>TH258658035941C</t>
  </si>
  <si>
    <t>FYL45</t>
  </si>
  <si>
    <t>17/10/2025 18:06</t>
  </si>
  <si>
    <t>765109200796</t>
  </si>
  <si>
    <t>FYL44</t>
  </si>
  <si>
    <t>17/10/2025 17:54</t>
  </si>
  <si>
    <t>765131507803</t>
  </si>
  <si>
    <t>FYL42</t>
  </si>
  <si>
    <t>เ***จมาศ   ม***ช</t>
  </si>
  <si>
    <t>17/10/2025 17:52</t>
  </si>
  <si>
    <t>THT680427NF1Q6Z</t>
  </si>
  <si>
    <t>FYL41</t>
  </si>
  <si>
    <t>อ***เดช แ***ชลาลัย</t>
  </si>
  <si>
    <t>765162194635</t>
  </si>
  <si>
    <t>FYL40</t>
  </si>
  <si>
    <t>จ***อ.ธนกร. พ***สุวรรณ</t>
  </si>
  <si>
    <t>17/10/2025 17:39</t>
  </si>
  <si>
    <t>765130695615</t>
  </si>
  <si>
    <t>FYL37</t>
  </si>
  <si>
    <t>พ***รรณ ห***ก้ว</t>
  </si>
  <si>
    <t>17/10/2025 17:24</t>
  </si>
  <si>
    <t>765151625781</t>
  </si>
  <si>
    <t>FYL36</t>
  </si>
  <si>
    <t>ส***รี</t>
  </si>
  <si>
    <t>17/10/2025 17:16</t>
  </si>
  <si>
    <t>765170025782</t>
  </si>
  <si>
    <t>FYL35</t>
  </si>
  <si>
    <t>N*** F***</t>
  </si>
  <si>
    <t>17/10/2025 17:05</t>
  </si>
  <si>
    <t>765152229785</t>
  </si>
  <si>
    <t>FYL33</t>
  </si>
  <si>
    <t>ด***ี้</t>
  </si>
  <si>
    <t>17/10/2025 16:45</t>
  </si>
  <si>
    <t>765161499664</t>
  </si>
  <si>
    <t>FYL32</t>
  </si>
  <si>
    <t>อ*** ก***ุ้น</t>
  </si>
  <si>
    <t>17/10/2025 16:41</t>
  </si>
  <si>
    <t>765196004786</t>
  </si>
  <si>
    <t>FYL31</t>
  </si>
  <si>
    <t>น***วัฒน์  ฐ***</t>
  </si>
  <si>
    <t>17/10/2025 16:34</t>
  </si>
  <si>
    <t>765152094652</t>
  </si>
  <si>
    <t>17/10/2025 16:32</t>
  </si>
  <si>
    <t>FYL30</t>
  </si>
  <si>
    <t>ดวงใจ  โพธิล่าม</t>
  </si>
  <si>
    <t>หมู่บ้านพฤกษา 132 เลขที่ 91/255 ชอย 22 · ลำลูกกา/ Lum Luk Ka
ลำลูกกา/ Lam Luk Kaปทุมธานี/ Pathum Thani
12150</t>
  </si>
  <si>
    <t>660896659161</t>
  </si>
  <si>
    <t>17/10/2025 16:31</t>
  </si>
  <si>
    <t>LEXPU0619250209</t>
  </si>
  <si>
    <t>FYL29</t>
  </si>
  <si>
    <t>แสงจันทร์  ขวัญศรี</t>
  </si>
  <si>
    <t xml:space="preserve">ที่อยู่ 173 ม.1
ต.ป่าพะยอม อ.ป่าพะยอม จ.พัทลุง 93210 </t>
  </si>
  <si>
    <t>93210</t>
  </si>
  <si>
    <t>0612625446</t>
  </si>
  <si>
    <t>17/10/2025 16:30</t>
  </si>
  <si>
    <t>WA035702755TH</t>
  </si>
  <si>
    <t>FYL28</t>
  </si>
  <si>
    <t>พรรพร ต้นประดู่</t>
  </si>
  <si>
    <t>18/3 ม.4 ต.บางยี่โท อ.บางไทร จ.อยุธยา 13190</t>
  </si>
  <si>
    <t>13190</t>
  </si>
  <si>
    <t>0870362977</t>
  </si>
  <si>
    <t>17/10/2025 16:23</t>
  </si>
  <si>
    <t>WB012345114TH</t>
  </si>
  <si>
    <t>17/10/2025 16:26</t>
  </si>
  <si>
    <t>FYL27</t>
  </si>
  <si>
    <t>ร้านพูลสวัสดิ์เครื่องอนเย็น</t>
  </si>
  <si>
    <t>70/1 หมู่ 5 ตำบลวังโตนดอำเภอนายายอาม
จังหวัด.จันทบุรี 22170</t>
  </si>
  <si>
    <t>0891799847</t>
  </si>
  <si>
    <t>**ไม่เอาไส้ฝอยทอง</t>
  </si>
  <si>
    <t>WA035702769TH</t>
  </si>
  <si>
    <t>FYL26</t>
  </si>
  <si>
    <t>อ*** อ***</t>
  </si>
  <si>
    <t>17/10/2025 16:22</t>
  </si>
  <si>
    <t>765158807770</t>
  </si>
  <si>
    <t>FYL25</t>
  </si>
  <si>
    <t>เมตตา สืบเรือง</t>
  </si>
  <si>
    <t>49หมู่9บ้านไผ่งามตำบลห้วยกระเจาอำเภอห้วยกระเจาจังหวัดกาญจนบุรี71170</t>
  </si>
  <si>
    <t>71170</t>
  </si>
  <si>
    <t>0656500947</t>
  </si>
  <si>
    <t>WA035702772TH</t>
  </si>
  <si>
    <t>FYL24</t>
  </si>
  <si>
    <t>ท***ข ท***ราม109</t>
  </si>
  <si>
    <t>17/10/2025 16:19</t>
  </si>
  <si>
    <t>765148896643</t>
  </si>
  <si>
    <t>FYL23</t>
  </si>
  <si>
    <t>จักรพงษ์ ผาสุขสม</t>
  </si>
  <si>
    <t>ที่ทำการไปรษณีย์พุทไธสง
อำเภอพุทไธสง
จังหวัดบุรีรัมย์
31120</t>
  </si>
  <si>
    <t>31120</t>
  </si>
  <si>
    <t>0922565113</t>
  </si>
  <si>
    <t>17/10/2025 16:18</t>
  </si>
  <si>
    <t>WA035702786TH</t>
  </si>
  <si>
    <t>FYL22</t>
  </si>
  <si>
    <t>17/10/2025 16:05</t>
  </si>
  <si>
    <t>THT040227NAG50Z</t>
  </si>
  <si>
    <t>17/10/2025 16:06</t>
  </si>
  <si>
    <t>FYL21</t>
  </si>
  <si>
    <t>อ***ต์ เ***มธัญญกร</t>
  </si>
  <si>
    <t>17/10/2025 16:03</t>
  </si>
  <si>
    <t>765150684690</t>
  </si>
  <si>
    <t>FYL19</t>
  </si>
  <si>
    <t>ชนัญชิดา เฉลยพิศ</t>
  </si>
  <si>
    <t>236 ม.5 ต.บ่อตาโล่ เข้าทางโรงเรียน วัดศิวาราม อ.วังน่้อย จ.อยุธยา
13170</t>
  </si>
  <si>
    <t>0819945449</t>
  </si>
  <si>
    <t>17/10/2025 15:59</t>
  </si>
  <si>
    <t>WA035702809TH</t>
  </si>
  <si>
    <t>FYL18</t>
  </si>
  <si>
    <t>ไอบริจคอนโด 91/52 ม.15 ตึกส้ม
ต.บางหญ้าแพรก อ.พระประแดง
จ.สมุทรปราการ 10130</t>
  </si>
  <si>
    <t>0845352047</t>
  </si>
  <si>
    <t>17/10/2025 15:48</t>
  </si>
  <si>
    <t>WB012345128TH</t>
  </si>
  <si>
    <t>17/10/2025 15:57</t>
  </si>
  <si>
    <t>FYL17</t>
  </si>
  <si>
    <t>จ***รจิลา ท***ระสาร</t>
  </si>
  <si>
    <t>17/10/2025 15:55</t>
  </si>
  <si>
    <t>765159106740</t>
  </si>
  <si>
    <t>FYL16</t>
  </si>
  <si>
    <t>อ***  จ***ร์มี</t>
  </si>
  <si>
    <t>17/10/2025 15:54</t>
  </si>
  <si>
    <t>765124207713</t>
  </si>
  <si>
    <t>FYL15</t>
  </si>
  <si>
    <t>สุวรรณสิทธิ์</t>
  </si>
  <si>
    <t>1/13ม4
บึงน้ำรัก
ธัญบุรี
ปทุมธานี 12110</t>
  </si>
  <si>
    <t>17/10/2025 15:52</t>
  </si>
  <si>
    <t>WA035833778TH</t>
  </si>
  <si>
    <t>FYL13</t>
  </si>
  <si>
    <t>อัฉชริยา วงษ์ศิริ</t>
  </si>
  <si>
    <t xml:space="preserve">107    ม.12
ทับทัน
สุรินทร์
32150
</t>
  </si>
  <si>
    <t>0880891817</t>
  </si>
  <si>
    <t>17/10/2025 15:50</t>
  </si>
  <si>
    <t>WA035702812TH</t>
  </si>
  <si>
    <t>FYL12</t>
  </si>
  <si>
    <t>ว***ธิดา เ***ชู</t>
  </si>
  <si>
    <t>17/10/2025 15:49</t>
  </si>
  <si>
    <t>765154006750</t>
  </si>
  <si>
    <t>FYL11</t>
  </si>
  <si>
    <t>ม** ต***ุ่ง</t>
  </si>
  <si>
    <t>17/10/2025 15:47</t>
  </si>
  <si>
    <t>765123617720</t>
  </si>
  <si>
    <t>FYL10</t>
  </si>
  <si>
    <t>สมใจ อาดำ</t>
  </si>
  <si>
    <t>4/1ม4ตคลองผนึ่งอคลองผลวงจ.ปทุมธานี ท้ายซ50/12120/</t>
  </si>
  <si>
    <t>0917245430</t>
  </si>
  <si>
    <t>17/10/2025 15:46</t>
  </si>
  <si>
    <t>WA035702826TH</t>
  </si>
  <si>
    <t>FYL9</t>
  </si>
  <si>
    <t>ว***รรณ​ ห***ทรายทอง​</t>
  </si>
  <si>
    <t>17/10/2025 15:38</t>
  </si>
  <si>
    <t>765154006724</t>
  </si>
  <si>
    <t>17/10/2025 15:39</t>
  </si>
  <si>
    <t>FYL8</t>
  </si>
  <si>
    <t>นาง ประทีป พันทับ</t>
  </si>
  <si>
    <t xml:space="preserve">169 ม.8 ต.วังน้ำขาว อ.บ้านด่านลานหอย จ.สุโขทัย 64140
</t>
  </si>
  <si>
    <t>0641640061</t>
  </si>
  <si>
    <t>17/10/2025 14:59</t>
  </si>
  <si>
    <t>WB012345131TH</t>
  </si>
  <si>
    <t>17/10/2025 15:30</t>
  </si>
  <si>
    <t>FYL7</t>
  </si>
  <si>
    <t xml:space="preserve">อำไพ  ก้อนทอง </t>
  </si>
  <si>
    <t xml:space="preserve"> 99/4 หมู่5 ต.ม่วงหมู่ อ.เมือง จ.สิงห์บุรี  16000   </t>
  </si>
  <si>
    <t>0983706001</t>
  </si>
  <si>
    <t>17/10/2025 15:24</t>
  </si>
  <si>
    <t>WA035702830TH</t>
  </si>
  <si>
    <t>FYL6</t>
  </si>
  <si>
    <t>สมประสงค์ กันหาเรียง</t>
  </si>
  <si>
    <t>11/40 หมู่บ้านทัสคาน่าถ .พระยาสุเรนทร์ สามวาตะวันตก คลองสามวา กรุงเทพ 10510 
สามวาตะวันตก
กรุงเทพ
10510</t>
  </si>
  <si>
    <t>0991071487</t>
  </si>
  <si>
    <t>17/10/2025 15:23</t>
  </si>
  <si>
    <t>WA035702843TH</t>
  </si>
  <si>
    <t>FYL5</t>
  </si>
  <si>
    <t>อ*** ฐ***เรืองเกียรติ</t>
  </si>
  <si>
    <t>17/10/2025 15:20</t>
  </si>
  <si>
    <t>765157726793</t>
  </si>
  <si>
    <t>FYL4</t>
  </si>
  <si>
    <t>ร***ฤดี  บ***มณี</t>
  </si>
  <si>
    <t>17/10/2025 15:15</t>
  </si>
  <si>
    <t>765122416726</t>
  </si>
  <si>
    <t>FYL3</t>
  </si>
  <si>
    <t>17/10/2025 15:42</t>
  </si>
  <si>
    <t>TH258213058088G</t>
  </si>
  <si>
    <t>17/10/2025 15:12</t>
  </si>
  <si>
    <t>FYL2</t>
  </si>
  <si>
    <t>ป***ุมภร</t>
  </si>
  <si>
    <t>17/10/2025 15:11</t>
  </si>
  <si>
    <t>765107595641</t>
  </si>
  <si>
    <t>FYL0</t>
  </si>
  <si>
    <t>ธ***ลัย</t>
  </si>
  <si>
    <t>17/10/2025 15:10</t>
  </si>
  <si>
    <t>765194202743</t>
  </si>
  <si>
    <t>FYK99</t>
  </si>
  <si>
    <t>อ*ม</t>
  </si>
  <si>
    <t>******เรืองคอนกรีต) ตำบลบ้านใหม่ อำเภอบางใหญ่ จังหวัดนนทบุรี 11140</t>
  </si>
  <si>
    <t>17/10/2025 15:09</t>
  </si>
  <si>
    <t>TH255040125678J</t>
  </si>
  <si>
    <t>17/10/2025 15:08</t>
  </si>
  <si>
    <t>FYK98</t>
  </si>
  <si>
    <t>ศ***ลดา</t>
  </si>
  <si>
    <t>17/10/2025 14:54</t>
  </si>
  <si>
    <t>765114823771</t>
  </si>
  <si>
    <t>17/10/2025 14:53</t>
  </si>
  <si>
    <t>FYK97</t>
  </si>
  <si>
    <t>โฮมสเตย์บ้านเสน่ห์จันทร์ 15/1 หมู่ 1 · นาสวน/ Na Suan
ศรีสวัสดิ์/ Si Sawatกาญจนบุรี/ Kanchanaburi
71250</t>
  </si>
  <si>
    <t>71250</t>
  </si>
  <si>
    <t>17/10/2025 14:51</t>
  </si>
  <si>
    <t>TH13107VWS608D</t>
  </si>
  <si>
    <t>FYK96</t>
  </si>
  <si>
    <t xml:space="preserve">อัญญาณี  นิลเกตุแก้ว </t>
  </si>
  <si>
    <t>175 องค์การบริหารส่วนตำบลห้วยจันทร์ อำเภอขุนหาญ จังหวัดศรีสะเกษ 33150</t>
  </si>
  <si>
    <t>33150</t>
  </si>
  <si>
    <t>0871145198</t>
  </si>
  <si>
    <t>17/10/2025 14:49</t>
  </si>
  <si>
    <t>WA035702865TH</t>
  </si>
  <si>
    <t>FYK95</t>
  </si>
  <si>
    <t>17/10/2025 14:47</t>
  </si>
  <si>
    <t>LEXPU0619250923</t>
  </si>
  <si>
    <t>FYK93</t>
  </si>
  <si>
    <t>น***ดี ไ***า</t>
  </si>
  <si>
    <t>17/10/2025 14:43</t>
  </si>
  <si>
    <t>765194808781</t>
  </si>
  <si>
    <t>FYK92</t>
  </si>
  <si>
    <t>อ*** เ*</t>
  </si>
  <si>
    <t>17/10/2025 14:42</t>
  </si>
  <si>
    <t>THT020327PJUY7Z</t>
  </si>
  <si>
    <t>FYK91</t>
  </si>
  <si>
    <t>17/10/2025 14:41</t>
  </si>
  <si>
    <t>TH13107VWSG78D</t>
  </si>
  <si>
    <t>FYK89</t>
  </si>
  <si>
    <t>17/10/2025 14:37</t>
  </si>
  <si>
    <t>765191605743</t>
  </si>
  <si>
    <t>FYK88</t>
  </si>
  <si>
    <t>17/10/2025 14:36</t>
  </si>
  <si>
    <t>765191716726</t>
  </si>
  <si>
    <t>FYK87</t>
  </si>
  <si>
    <t>อ***ณา น***ัด</t>
  </si>
  <si>
    <t>17/10/2025 14:35</t>
  </si>
  <si>
    <t>765191607806</t>
  </si>
  <si>
    <t>FYK86</t>
  </si>
  <si>
    <t>******มือง อำเภอเมืองอุบลราชธานี จังหวัดอุบลราชธานี 34000</t>
  </si>
  <si>
    <t>17/10/2025 14:34</t>
  </si>
  <si>
    <t>TH251056481419X</t>
  </si>
  <si>
    <t>FYK85</t>
  </si>
  <si>
    <t>น** ป***ัสรา จ***ร์ภูมิ</t>
  </si>
  <si>
    <t>17/10/2025 14:26</t>
  </si>
  <si>
    <t>765130312730</t>
  </si>
  <si>
    <t>17/10/2025 14:25</t>
  </si>
  <si>
    <t>FYK84</t>
  </si>
  <si>
    <t>ศรินทร์ทิพย์ รัตนเรือง</t>
  </si>
  <si>
    <t>62/1ร้านขนมไทยวัลลภา
สุขุมวิท39 พร้อมพงค์
คลองตันเหนือ
วัฒนา
กทม
10110</t>
  </si>
  <si>
    <t>0897901051</t>
  </si>
  <si>
    <t>17/10/2025 14:04</t>
  </si>
  <si>
    <t>WA035702888TH</t>
  </si>
  <si>
    <t>FYK83</t>
  </si>
  <si>
    <t>อ***ยา อ***มี</t>
  </si>
  <si>
    <t>17/10/2025 14:02</t>
  </si>
  <si>
    <t>765194902765</t>
  </si>
  <si>
    <t>FYK82</t>
  </si>
  <si>
    <t>หนึ่งฤทัย  ทองนอก</t>
  </si>
  <si>
    <t>หอพักแม่บุญเรือน 77/21.หลังด่าน · อรัญประเทศ/ Aranyaprathet
อรัญประเทศ/ Aranyaprathetสระแก้ว/ Sa Kaeo
27120</t>
  </si>
  <si>
    <t>660630532986</t>
  </si>
  <si>
    <t>17/10/2025 13:49</t>
  </si>
  <si>
    <t>LEXPU0619231267</t>
  </si>
  <si>
    <t>17/10/2025 13:48</t>
  </si>
  <si>
    <t>FYK81</t>
  </si>
  <si>
    <t>17/10/2025 14:17</t>
  </si>
  <si>
    <t>TH2526940119719</t>
  </si>
  <si>
    <t>17/10/2025 13:45</t>
  </si>
  <si>
    <t>FYK70</t>
  </si>
  <si>
    <t xml:space="preserve">ส่ง สุดใจ บัณฑิตย์ </t>
  </si>
  <si>
    <t>60/2 หมู่ 6 ตำบลวังน้ำซับ อำเภอศรีประจันต์ จังหวัดสุพรรณบุรี 72140</t>
  </si>
  <si>
    <t>72140</t>
  </si>
  <si>
    <t>0868977783</t>
  </si>
  <si>
    <t>17/10/2025 13:25</t>
  </si>
  <si>
    <t>WB012345145TH</t>
  </si>
  <si>
    <t>17/10/2025 13:44</t>
  </si>
  <si>
    <t>FYK80</t>
  </si>
  <si>
    <t xml:space="preserve">นาง กรพินธุ์  ก้องสนั่น </t>
  </si>
  <si>
    <t>4 หมู่4    ต.หนองโสน อ.เมือง จ.ตราด    23000</t>
  </si>
  <si>
    <t>0993857618</t>
  </si>
  <si>
    <t>17/10/2025 13:43</t>
  </si>
  <si>
    <t>WA035702905TH</t>
  </si>
  <si>
    <t>FYK79</t>
  </si>
  <si>
    <t>โสภิดา สุธรรมมา</t>
  </si>
  <si>
    <t>ร้าน ส.ทวีสุข
เลขที่144 ม.8
ผาน้อย
เลย
42130</t>
  </si>
  <si>
    <t>42130</t>
  </si>
  <si>
    <t>0935426654</t>
  </si>
  <si>
    <t>17/10/2025 13:42</t>
  </si>
  <si>
    <t>WA035702928TH</t>
  </si>
  <si>
    <t>FYK78</t>
  </si>
  <si>
    <t>17/10/2025 13:41</t>
  </si>
  <si>
    <t>765190810720</t>
  </si>
  <si>
    <t>FYK77</t>
  </si>
  <si>
    <t>Jumrang Jum</t>
  </si>
  <si>
    <t>บริษ้ทวิศิรินทร๋จำกัด137/29ซ.ภาวนา41ถ.ลาดพร้าวแชวงจันทรเกษมเขตจตุจักรกรุงเทพ10900</t>
  </si>
  <si>
    <t>0807244627</t>
  </si>
  <si>
    <t>WA035702959TH</t>
  </si>
  <si>
    <t>FYK76</t>
  </si>
  <si>
    <t>น***กานต์ ศ***วรรณ</t>
  </si>
  <si>
    <t>17/10/2025 13:37</t>
  </si>
  <si>
    <t>765163710732</t>
  </si>
  <si>
    <t>FYK74</t>
  </si>
  <si>
    <t>17/10/2025 13:34</t>
  </si>
  <si>
    <t>765199910716</t>
  </si>
  <si>
    <t>FYK73</t>
  </si>
  <si>
    <t>นายกิตติ  เยาหะรี</t>
  </si>
  <si>
    <t xml:space="preserve">53/330  มบ.กฤษดานคร 
ซ.ชมพูพันทิพย์ 4 
ถ.แจ้งวัฒนะ  ต.บางตลาด
อ.ปากเกร็ด  นนทบุรี
11120 
</t>
  </si>
  <si>
    <t>0822738896</t>
  </si>
  <si>
    <t>17/10/2025 13:33</t>
  </si>
  <si>
    <t>WA035702976TH</t>
  </si>
  <si>
    <t>FYK72</t>
  </si>
  <si>
    <t>ม***ย ภ***พียร</t>
  </si>
  <si>
    <t>17/10/2025 13:32</t>
  </si>
  <si>
    <t>765154608805</t>
  </si>
  <si>
    <t>FYK71</t>
  </si>
  <si>
    <t>ชื่อ กาญจนา โพธิ์เย็น</t>
  </si>
  <si>
    <t>17/10/2025 13:31</t>
  </si>
  <si>
    <t>WA035703000TH</t>
  </si>
  <si>
    <t>17/10/2025 13:29</t>
  </si>
  <si>
    <t>FYK69</t>
  </si>
  <si>
    <t>เสาวลักษณ์ นิ่งราวี</t>
  </si>
  <si>
    <t>13 ม.1  (ร้านเจ๊แรม)
กะเปอร์ อำเภอกะเปอร์
กะเปอร์
ระนอง
85120</t>
  </si>
  <si>
    <t>0935136832</t>
  </si>
  <si>
    <t>17/10/2025 13:28</t>
  </si>
  <si>
    <t>WA035703146TH</t>
  </si>
  <si>
    <t>FYK67</t>
  </si>
  <si>
    <t>สุพัตรา วงศ์สุ</t>
  </si>
  <si>
    <t>17/10/2025 09:23</t>
  </si>
  <si>
    <t>WB012345159TH</t>
  </si>
  <si>
    <t>17/10/2025 13:14</t>
  </si>
  <si>
    <t>FYK66</t>
  </si>
  <si>
    <t>น***ร บ***ทองดี</t>
  </si>
  <si>
    <t>765124203804</t>
  </si>
  <si>
    <t>FYK65</t>
  </si>
  <si>
    <t>Tan Suntree</t>
  </si>
  <si>
    <t>ที่อยู่ปั้มน้ำมันบางจาก137 ถ.รังสิตนครนายก ต.ประชาธิปัตย์ อ.ธัญบุรี  จ.ปทุมธานี12130</t>
  </si>
  <si>
    <t>0923804443</t>
  </si>
  <si>
    <t>17/10/2025 13:13</t>
  </si>
  <si>
    <t>WA035703177TH</t>
  </si>
  <si>
    <t>FYK64</t>
  </si>
  <si>
    <t>พ***ลิน เ***จ</t>
  </si>
  <si>
    <t>17/10/2025 13:07</t>
  </si>
  <si>
    <t>765189214716</t>
  </si>
  <si>
    <t>FYK63</t>
  </si>
  <si>
    <t>อ***ิรา จ***กระโทก</t>
  </si>
  <si>
    <t>765102195653</t>
  </si>
  <si>
    <t>FYK62</t>
  </si>
  <si>
    <t>คุณนิตยา</t>
  </si>
  <si>
    <t>11/7 ม.5  มบ.บุษราคัมเทอเส29 ต.ปลาบาง อ.ปลายบาง จ.นนทบุรี 11130</t>
  </si>
  <si>
    <t>17/10/2025 13:06</t>
  </si>
  <si>
    <t>WA035775766TH</t>
  </si>
  <si>
    <t>FYK61</t>
  </si>
  <si>
    <t>จ***๋า</t>
  </si>
  <si>
    <t>765195002773</t>
  </si>
  <si>
    <t>17/10/2025 13:01</t>
  </si>
  <si>
    <t>FYK60</t>
  </si>
  <si>
    <t>บ***ิตา ส***กิด</t>
  </si>
  <si>
    <t>17/10/2025 12:57</t>
  </si>
  <si>
    <t>765121027440</t>
  </si>
  <si>
    <t>FYK59</t>
  </si>
  <si>
    <t>17/10/2025 12:50</t>
  </si>
  <si>
    <t>765132962683</t>
  </si>
  <si>
    <t>FYK58</t>
  </si>
  <si>
    <t>อร กุลทรัพย์</t>
  </si>
  <si>
    <t>140/25 หมู่ 1 ซอยชัยรุ่งทรัพย์ · บึงสนั่น/ Bueng Sanan
ธัญบุรี/ Thanyaburiปทุมธานี/ Pathum Thani
12110</t>
  </si>
  <si>
    <t>660863399278</t>
  </si>
  <si>
    <t>17/10/2025 12:45</t>
  </si>
  <si>
    <t>LEXPU0619251465</t>
  </si>
  <si>
    <t>FYK57</t>
  </si>
  <si>
    <t>ณ******ข</t>
  </si>
  <si>
    <t>****** หมู่บ้าน บ้านน้ำบ่อเหลือง, ตำบลป่าสัก, อำเภอเมืองลำพูน ตำบลป่าสัก อำเภอเมืองลำพูน จังหวัดลำพูน 51000</t>
  </si>
  <si>
    <t>17/10/2025 13:05</t>
  </si>
  <si>
    <t>TH254798637434H</t>
  </si>
  <si>
    <t>17/10/2025 12:35</t>
  </si>
  <si>
    <t>FYK56</t>
  </si>
  <si>
    <t>ล***า พ***นทึก</t>
  </si>
  <si>
    <t>17/10/2025 12:34</t>
  </si>
  <si>
    <t>765118630415</t>
  </si>
  <si>
    <t>FYK55</t>
  </si>
  <si>
    <t>อ***ุทธ์ อ***มิตร</t>
  </si>
  <si>
    <t>765183123456</t>
  </si>
  <si>
    <t>FYK54</t>
  </si>
  <si>
    <t>ก***นา ศ***รม</t>
  </si>
  <si>
    <t>17/10/2025 12:32</t>
  </si>
  <si>
    <t>765161226432</t>
  </si>
  <si>
    <t>FYK53</t>
  </si>
  <si>
    <t>กิตติพัฒน์ สิงหา</t>
  </si>
  <si>
    <t>บ้านเลขที่7 หมู่3 ข้างเทศบาลหาดอาษา ต.หาดอาษา · สรรพยา/ Sapphaya
สรรพยา/ Sapphayaชัยนาท/ Chainat
17150</t>
  </si>
  <si>
    <t>660942148999</t>
  </si>
  <si>
    <t>17/10/2025 12:29</t>
  </si>
  <si>
    <t>LEXPU0619228675</t>
  </si>
  <si>
    <t>FYK51</t>
  </si>
  <si>
    <t>แ***ำภู เ***นฝากแม่ 0***090391</t>
  </si>
  <si>
    <t>17/10/2025 12:19</t>
  </si>
  <si>
    <t>765172732450</t>
  </si>
  <si>
    <t>FYK50</t>
  </si>
  <si>
    <t>น***า</t>
  </si>
  <si>
    <t>****** อำเภอทุ่งสง จังหวัดนครศรีธรรมราช 80310</t>
  </si>
  <si>
    <t>80310</t>
  </si>
  <si>
    <t>17/10/2025 12:12</t>
  </si>
  <si>
    <t>TH259502537305E</t>
  </si>
  <si>
    <t>FYK49</t>
  </si>
  <si>
    <t>LEXPU0619208893</t>
  </si>
  <si>
    <t>FYK48</t>
  </si>
  <si>
    <t>ส***พร จ***นา</t>
  </si>
  <si>
    <t>17/10/2025 12:09</t>
  </si>
  <si>
    <t>765121838423</t>
  </si>
  <si>
    <t>FYK47</t>
  </si>
  <si>
    <t>N***int</t>
  </si>
  <si>
    <t>17/10/2025 12:08</t>
  </si>
  <si>
    <t>765113229436</t>
  </si>
  <si>
    <t>FYK46</t>
  </si>
  <si>
    <t>17/10/2025 11:59</t>
  </si>
  <si>
    <t>765112066655</t>
  </si>
  <si>
    <t>FYK45</t>
  </si>
  <si>
    <t>ส***ักษณ์    ศ***์ประกอบ</t>
  </si>
  <si>
    <t>765146438420</t>
  </si>
  <si>
    <t>FYK44</t>
  </si>
  <si>
    <t>ศรัณรัตน์ วานิชยานนท์</t>
  </si>
  <si>
    <t>234/332 ม.ศภาลัย วิล ซ.5 เพชรเกษม69 ถ.เลียบคอลภาษีเจริญฝั่งเหนือ แขวงหนองแขม เขตหนองแขม กทม. 10160</t>
  </si>
  <si>
    <t>0879715159</t>
  </si>
  <si>
    <t>17/10/2025 11:26</t>
  </si>
  <si>
    <t>WB012285778TH</t>
  </si>
  <si>
    <t>17/10/2025 11:58</t>
  </si>
  <si>
    <t>FYK43</t>
  </si>
  <si>
    <t>ทรรศนีย์  สุพลัง</t>
  </si>
  <si>
    <t>37/3 ม.7 ต.ลาดชิด อ.ผักไห่ จ.พระนครศรีอยุธยา
13120</t>
  </si>
  <si>
    <t>0897675788</t>
  </si>
  <si>
    <t>17/10/2025 10:27</t>
  </si>
  <si>
    <t>WB012285781TH</t>
  </si>
  <si>
    <t>17/10/2025 11:53</t>
  </si>
  <si>
    <t>FYK42</t>
  </si>
  <si>
    <t>นางชนัญชิดา  เพชรประดับ</t>
  </si>
  <si>
    <t xml:space="preserve">โรงพยาบาลกลาง 
(ฝ่ายบริหารงานทั่วไป 
ชั้น 19) 514 ถนนหลวง แขวงป้อมปราบ 
เขตป้อมปราบศัตรูพ่าย กทม. 10100 
065-8165031
ส่งไม่เกิน 16.00 น. ค่ะ
</t>
  </si>
  <si>
    <t>0846497244</t>
  </si>
  <si>
    <t>17/10/2025 11:50</t>
  </si>
  <si>
    <t>WA035563934TH</t>
  </si>
  <si>
    <t>FYK41</t>
  </si>
  <si>
    <t>สมพร ตามธิรัตน์</t>
  </si>
  <si>
    <t xml:space="preserve">96ม.2ต.ชะแมบ
อ.วังน้อย จ.อยุธยา
13170
</t>
  </si>
  <si>
    <t>0860379754</t>
  </si>
  <si>
    <t>17/10/2025 11:48</t>
  </si>
  <si>
    <t>WA035563948TH</t>
  </si>
  <si>
    <t>FYK40</t>
  </si>
  <si>
    <t>นวพร ยังเลิศ</t>
  </si>
  <si>
    <t>775 ถ.นวมินทร์ ซ.นวมินทร์.49 แขวงคลองจั่น เขตบางกะปิ กทม 10240</t>
  </si>
  <si>
    <t>0873467263</t>
  </si>
  <si>
    <t>17/10/2025 11:47</t>
  </si>
  <si>
    <t>WA035563951TH</t>
  </si>
  <si>
    <t>FYK39</t>
  </si>
  <si>
    <t xml:space="preserve">มณีแสง เอี่ยมเศรษฐี </t>
  </si>
  <si>
    <t>59หมู่2 ต.ท่างาม ซ.หนองบัว2 อ.เมือง จ.ปราจีนบุรี25000</t>
  </si>
  <si>
    <t>0871025824</t>
  </si>
  <si>
    <t>17/10/2025 11:46</t>
  </si>
  <si>
    <t>WA035563965TH</t>
  </si>
  <si>
    <t>FYK38</t>
  </si>
  <si>
    <t>นิศารัตน์  แย้มเขตการ</t>
  </si>
  <si>
    <t xml:space="preserve">39/1 ม.8  ต. หนองโสน
อ. สามง่าม  จ. พิจิตร
66140   </t>
  </si>
  <si>
    <t>66140</t>
  </si>
  <si>
    <t>0990428255</t>
  </si>
  <si>
    <t>17/10/2025 11:45</t>
  </si>
  <si>
    <t>WA035563979TH</t>
  </si>
  <si>
    <t>FYK37</t>
  </si>
  <si>
    <t>ก***์</t>
  </si>
  <si>
    <t>******ต.ยางสาว ตำบลยางสาว อำเภอวิเชียรบุรี จังหวัดเพชรบูรณ์ 67130</t>
  </si>
  <si>
    <t>67130</t>
  </si>
  <si>
    <t>TH258715798978A</t>
  </si>
  <si>
    <t>17/10/2025 11:42</t>
  </si>
  <si>
    <t>FYK36</t>
  </si>
  <si>
    <t>พ***์พรรณ</t>
  </si>
  <si>
    <t>17/10/2025 11:41</t>
  </si>
  <si>
    <t>765164724472</t>
  </si>
  <si>
    <t>FYK35</t>
  </si>
  <si>
    <t>ม***ิมล ม***ิลป์</t>
  </si>
  <si>
    <t>17/10/2025 11:40</t>
  </si>
  <si>
    <t>765105622422</t>
  </si>
  <si>
    <t>FYK34</t>
  </si>
  <si>
    <t>ณภัสนันท์ สิริชนนจิรากุล</t>
  </si>
  <si>
    <t>หมู่บ้านโกลเด้นทาวน์สุขาภิบาล 5 79/59 ซอย 4 · ออเงิน/ O Ngoen
สายไหม/ Sai Maiกรุงเทพมหานคร/ Bangkok
10220</t>
  </si>
  <si>
    <t>660891484600</t>
  </si>
  <si>
    <t>17/10/2025 11:35</t>
  </si>
  <si>
    <t>LEXPU0619252106</t>
  </si>
  <si>
    <t>FYK33</t>
  </si>
  <si>
    <t>17/10/2025 11:32</t>
  </si>
  <si>
    <t>LEXPU0619216563</t>
  </si>
  <si>
    <t>FYK32</t>
  </si>
  <si>
    <t>ประเมิน</t>
  </si>
  <si>
    <t>96/3 ม.8 ถ.ท่าดงคอน ต.แพรกศรีราชา อ.สรรคบุรี จ.ชัยนาท
สรรคบุรี/ Sankhaburiชัยนาท/ Chainat
17140</t>
  </si>
  <si>
    <t>660841784838</t>
  </si>
  <si>
    <t>17/10/2025 11:29</t>
  </si>
  <si>
    <t>LEXDO0171283919</t>
  </si>
  <si>
    <t>FYK31</t>
  </si>
  <si>
    <t>ก*** ใ***คามิ</t>
  </si>
  <si>
    <t>17/10/2025 11:24</t>
  </si>
  <si>
    <t>765144023420</t>
  </si>
  <si>
    <t>FYK30</t>
  </si>
  <si>
    <t>17/10/2025 11:22</t>
  </si>
  <si>
    <t>765152277610</t>
  </si>
  <si>
    <t>17/10/2025 11:23</t>
  </si>
  <si>
    <t>FYK29</t>
  </si>
  <si>
    <t>ค******ย</t>
  </si>
  <si>
    <t>******ช้างทูน อำเภอบ่อไร่ จังหวัดตราด 23140</t>
  </si>
  <si>
    <t>23140</t>
  </si>
  <si>
    <t>TH251508237488F</t>
  </si>
  <si>
    <t>17/10/2025 11:15</t>
  </si>
  <si>
    <t>FYK28</t>
  </si>
  <si>
    <t>น***า เ***นไผ่</t>
  </si>
  <si>
    <t>17/10/2025 11:05</t>
  </si>
  <si>
    <t>765101224451</t>
  </si>
  <si>
    <t>FYK27</t>
  </si>
  <si>
    <t>17/10/2025 11:02</t>
  </si>
  <si>
    <t>765184260702</t>
  </si>
  <si>
    <t>FYK26</t>
  </si>
  <si>
    <t>บ***นุช  ผ***แผ้ว</t>
  </si>
  <si>
    <t>17/10/2025 10:56</t>
  </si>
  <si>
    <t>765185938451</t>
  </si>
  <si>
    <t>FYK25</t>
  </si>
  <si>
    <t>ป***ฉัตร ค***ต์</t>
  </si>
  <si>
    <t>17/10/2025 10:55</t>
  </si>
  <si>
    <t>765147738456</t>
  </si>
  <si>
    <t>FYK24</t>
  </si>
  <si>
    <t>จำปา  ปานเผื่อน</t>
  </si>
  <si>
    <t xml:space="preserve">88ถ.เนินพยอม
ต.มาบตาพุด
อ.เมืองระยอง
จ.ระยอง21150
</t>
  </si>
  <si>
    <t>21150</t>
  </si>
  <si>
    <t>0863492838</t>
  </si>
  <si>
    <t>17/10/2025 10:54</t>
  </si>
  <si>
    <t>WA035563982TH</t>
  </si>
  <si>
    <t>FYK23</t>
  </si>
  <si>
    <t>ชื่อ สุรีรัตน์ ศรีอุทัย</t>
  </si>
  <si>
    <t>17/10/2025 10:52</t>
  </si>
  <si>
    <t>WA035563996TH</t>
  </si>
  <si>
    <t>FYK22</t>
  </si>
  <si>
    <t>เ** แ***ดำ</t>
  </si>
  <si>
    <t>17/10/2025 10:50</t>
  </si>
  <si>
    <t>765105129471</t>
  </si>
  <si>
    <t>17/10/2025 10:48</t>
  </si>
  <si>
    <t>FYK21</t>
  </si>
  <si>
    <t>จรัญญา เส็งทอง</t>
  </si>
  <si>
    <t xml:space="preserve">187หมุ่9 ต.บ้านกร่าง
อ.เมือง จ.พิษณุโลก65000
</t>
  </si>
  <si>
    <t>0800023628</t>
  </si>
  <si>
    <t>WA035564002TH</t>
  </si>
  <si>
    <t>FYK20</t>
  </si>
  <si>
    <t>P******i</t>
  </si>
  <si>
    <t>******ท่าสะอ้าน อ. บางปะกง จ. ฉะเชิงเทรา 24130 ตำบลท่าสะอ้าน อำเภอบางปะกง จังหวัดฉะเชิงเทรา 24130</t>
  </si>
  <si>
    <t>17/10/2025 10:46</t>
  </si>
  <si>
    <t>TH24047VU30R8B</t>
  </si>
  <si>
    <t>FYK18</t>
  </si>
  <si>
    <t>ชื่อผู้รับ คุณแสงจันทร์ ล่องนา</t>
  </si>
  <si>
    <t>264 บ.MBS(โรงงานกระเป๋า) ซอยร่มเกล้า21
แขวงคลองสามประเวศ
เขตลาดกระบัง
กทม. 10520</t>
  </si>
  <si>
    <t>17/10/2025 10:42</t>
  </si>
  <si>
    <t>WA035564016TH</t>
  </si>
  <si>
    <t>FYK17</t>
  </si>
  <si>
    <t>ฉัตรลดา สว่างวัน</t>
  </si>
  <si>
    <t>34/2 บ.เขิน ม.1 ต.เขิน  อ.น้ำเกลี้ยง จ.ศรีสะเกษ บ้านเขิน · เขิน/ Khoen
น้ำเกลี้ยง/ Nam Kliangศรีสะเกษ/ Sisaket
33130</t>
  </si>
  <si>
    <t>33130</t>
  </si>
  <si>
    <t>660894058481</t>
  </si>
  <si>
    <t>17/10/2025 10:41</t>
  </si>
  <si>
    <t>LEXPU0619232934</t>
  </si>
  <si>
    <t>17/10/2025 10:40</t>
  </si>
  <si>
    <t>FYK15</t>
  </si>
  <si>
    <t>น***รา จ***ร์ไตร</t>
  </si>
  <si>
    <t>17/10/2025 10:36</t>
  </si>
  <si>
    <t>765137163696</t>
  </si>
  <si>
    <t>FYK14</t>
  </si>
  <si>
    <t>17/10/2025 10:35</t>
  </si>
  <si>
    <t>765106029472</t>
  </si>
  <si>
    <t>FYK13</t>
  </si>
  <si>
    <t>765115371635</t>
  </si>
  <si>
    <t>FYK11</t>
  </si>
  <si>
    <t>ชื่อ อนันต์</t>
  </si>
  <si>
    <t>ที่อยู่จัดส่ง
ที่อยู่ 59/25 มบ.หนองรีกรีนแลนด์ ซอย5 ม.11 ถนนบ้านหัวโกรก ตำบลหนองรี อำเภอเมืองชลบุรี จังหวัดชลบุรี 20000</t>
  </si>
  <si>
    <t>0614946692</t>
  </si>
  <si>
    <t>17/10/2025 09:52</t>
  </si>
  <si>
    <t>WB012285795TH</t>
  </si>
  <si>
    <t>17/10/2025 10:20</t>
  </si>
  <si>
    <t>FYK10</t>
  </si>
  <si>
    <t xml:space="preserve">สมชาย  ฤกษ์เสือ </t>
  </si>
  <si>
    <t>224 หมู่ 15(ร้านก๋วยเตี๋ยวหมูตุ๋น) บ้านคายนอก ตำบลแม่นาวาง อำเภอแม่อาย เชียงใหม่ 50280</t>
  </si>
  <si>
    <t>50280</t>
  </si>
  <si>
    <t>0923126239</t>
  </si>
  <si>
    <t>17/10/2025 10:17</t>
  </si>
  <si>
    <t>WA035564020TH</t>
  </si>
  <si>
    <t>FYK9</t>
  </si>
  <si>
    <t>วันเพ็ญ ทามี</t>
  </si>
  <si>
    <t xml:space="preserve">245/421ม.1ซ.2ม.ซิตี้พาร์ค
ต.บางเสาธง
อ.บางเสาธง
จ.สมุทรปราการ
10570
</t>
  </si>
  <si>
    <t>0962820808</t>
  </si>
  <si>
    <t>17/10/2025 10:16</t>
  </si>
  <si>
    <t>WA035564033TH</t>
  </si>
  <si>
    <t>FYK7</t>
  </si>
  <si>
    <t>54 หมู่ 7 ตำบลบางเป้าอำเภอกันตังจังหวัดตรัง 92110 สุวารีชัชเวช 097-98-70236</t>
  </si>
  <si>
    <t>70236</t>
  </si>
  <si>
    <t>17/10/2025 10:13</t>
  </si>
  <si>
    <t>WA035588295TH</t>
  </si>
  <si>
    <t>FYK6</t>
  </si>
  <si>
    <t>ส***ธิ์ อ***วัง</t>
  </si>
  <si>
    <t>765146522475</t>
  </si>
  <si>
    <t>FYK5</t>
  </si>
  <si>
    <t xml:space="preserve">กระแต </t>
  </si>
  <si>
    <t xml:space="preserve">21/1ม.3 ซุ้มกาแฟสด ต.บางแก้ว อ.เมือง จ.ฉะเชิงเทรา 24000 </t>
  </si>
  <si>
    <t>0864969616</t>
  </si>
  <si>
    <t>17/10/2025 10:12</t>
  </si>
  <si>
    <t>WA035564047TH</t>
  </si>
  <si>
    <t>FYK3</t>
  </si>
  <si>
    <t>อรกัญญา_ถาวรผล</t>
  </si>
  <si>
    <t xml:space="preserve">304หมู่5
ตยางเนิ้ง
อสารภี
จเชียงใหม่50140
</t>
  </si>
  <si>
    <t>0816977369</t>
  </si>
  <si>
    <t>17/10/2025 10:11</t>
  </si>
  <si>
    <t>WA035584537TH</t>
  </si>
  <si>
    <t>FYK2</t>
  </si>
  <si>
    <t>อ***ัตน์</t>
  </si>
  <si>
    <t>17/10/2025 10:10</t>
  </si>
  <si>
    <t>THT020327NDZC2Z</t>
  </si>
  <si>
    <t>FYK1</t>
  </si>
  <si>
    <t>เมตตา สมเรือง</t>
  </si>
  <si>
    <t xml:space="preserve">3/5 ม.8
ตะโก
ชุมพร
86220
</t>
  </si>
  <si>
    <t>86220</t>
  </si>
  <si>
    <t>0810889492</t>
  </si>
  <si>
    <t>17/10/2025 10:14</t>
  </si>
  <si>
    <t>WA035564064TH</t>
  </si>
  <si>
    <t>17/10/2025 10:08</t>
  </si>
  <si>
    <t>FYK0</t>
  </si>
  <si>
    <t xml:space="preserve">ลี่ </t>
  </si>
  <si>
    <t xml:space="preserve">59 ม.13 ต.บ้านทุ่ม อ.เมือง จ.ขอนแก่น  40000
</t>
  </si>
  <si>
    <t>0825470471</t>
  </si>
  <si>
    <t>17/10/2025 10:06</t>
  </si>
  <si>
    <t>WA035564078TH</t>
  </si>
  <si>
    <t>FYJ99</t>
  </si>
  <si>
    <t>สุพิศ ศรีมนตรี</t>
  </si>
  <si>
    <t xml:space="preserve">ที่อยู่: 16 ม.2 บ้านดอนหัน ต.กุดใส้จ่อ อ.กันทรวิชัย
จ.มหาสารคาม 44150
</t>
  </si>
  <si>
    <t>0845248008</t>
  </si>
  <si>
    <t>17/10/2025 10:05</t>
  </si>
  <si>
    <t>WA035564081TH</t>
  </si>
  <si>
    <t>FYJ98</t>
  </si>
  <si>
    <t xml:space="preserve">Jiranun Naksiri, </t>
  </si>
  <si>
    <t>99 หมู่15 บ้านซับสุวรรณ, บ้านหลังสีเหลือง, มวกเหล็ก, ซับสนุ่น, สระบุรี, 18220</t>
  </si>
  <si>
    <t>0942958686</t>
  </si>
  <si>
    <t>17/10/2025 10:04</t>
  </si>
  <si>
    <t>WA035564095TH</t>
  </si>
  <si>
    <t>FYJ97</t>
  </si>
  <si>
    <t>765107734440</t>
  </si>
  <si>
    <t>FYJ96</t>
  </si>
  <si>
    <t>น***กษณ์ เ***พรหม</t>
  </si>
  <si>
    <t>17/10/2025 10:00</t>
  </si>
  <si>
    <t>765156137443</t>
  </si>
  <si>
    <t>FYJ95</t>
  </si>
  <si>
    <t>ร้านตัดผมศิริชัย (หยุดวันพุธ ) วนิดา  อู่ธาดาธนกุล</t>
  </si>
  <si>
    <t>220  ถนนท่าดินแดง  เขตคลองสาน กรุงเทพฯ  10600 · คลองสาน/ Khlong San
คลองสาน/ Khlong Sanกรุงเทพมหานคร/ Bangkok
10600</t>
  </si>
  <si>
    <t>660869788571</t>
  </si>
  <si>
    <t>17/10/2025 09:56</t>
  </si>
  <si>
    <t>LEXDO0171286667</t>
  </si>
  <si>
    <t>FYJ94</t>
  </si>
  <si>
    <t>765161233432</t>
  </si>
  <si>
    <t>17/10/2025 09:53</t>
  </si>
  <si>
    <t>FYJ93</t>
  </si>
  <si>
    <t>บ***ี อ***ศรี</t>
  </si>
  <si>
    <t>17/10/2025 09:50</t>
  </si>
  <si>
    <t>765153828445</t>
  </si>
  <si>
    <t>FYJ92</t>
  </si>
  <si>
    <t>17/10/2025 09:42</t>
  </si>
  <si>
    <t>765195725431</t>
  </si>
  <si>
    <t>FYJ91</t>
  </si>
  <si>
    <t>กานดา  เปิ้นสมุทร</t>
  </si>
  <si>
    <t>43 ซอยบางพรม34 แขวงบางพรม
ตลิ่งชัน/ Taling Chanกรุงเทพมหานคร/ Bangkok
10170</t>
  </si>
  <si>
    <t>660614157622</t>
  </si>
  <si>
    <t>17/10/2025 18:49</t>
  </si>
  <si>
    <t>LEXPU0619252552</t>
  </si>
  <si>
    <t>17/10/2025 09:32</t>
  </si>
  <si>
    <t>FYJ90</t>
  </si>
  <si>
    <t>******ลวังหิน ตำบลวังหิน อำเภอหนองสองห้อง จังหวัดขอนแก่น 40190</t>
  </si>
  <si>
    <t>TH2530541098331</t>
  </si>
  <si>
    <t>17/10/2025 09:30</t>
  </si>
  <si>
    <t>FYJ89</t>
  </si>
  <si>
    <t>765161725473</t>
  </si>
  <si>
    <t>FYJ88</t>
  </si>
  <si>
    <t>17/10/2025 09:26</t>
  </si>
  <si>
    <t>LEXPU0619208537</t>
  </si>
  <si>
    <t>FYJ87</t>
  </si>
  <si>
    <t>ปนัดดา แช่ล้อ</t>
  </si>
  <si>
    <t>คูณทรัพย์อาพาทเม้น 90/141หมู19 ตึก7
คลองหลวง/ Khlong Luangปทุมธานี/ Pathum Thani
12120</t>
  </si>
  <si>
    <t>660840646294</t>
  </si>
  <si>
    <t>LEXDO0171283866</t>
  </si>
  <si>
    <t>17/10/2025 09:22</t>
  </si>
  <si>
    <t>FYJ86</t>
  </si>
  <si>
    <t>17/10/2025 09:17</t>
  </si>
  <si>
    <t>765176820435</t>
  </si>
  <si>
    <t>FYJ85</t>
  </si>
  <si>
    <t>นางภิญญา เวฬักาญจนา</t>
  </si>
  <si>
    <t>105/12 ซอยบางกรวย-ไทรน้อย 20/1 ตำบลวัดชลอ
บางกรวย/ Bang Kruaiนนทบุรี/ Nonthaburi
11130</t>
  </si>
  <si>
    <t>660818076141</t>
  </si>
  <si>
    <t>17/10/2025 09:11</t>
  </si>
  <si>
    <t>LEXPU0619232763</t>
  </si>
  <si>
    <t>FYJ84</t>
  </si>
  <si>
    <t>S***aluk S***kaew</t>
  </si>
  <si>
    <t>17/10/2025 08:58</t>
  </si>
  <si>
    <t>765163725432</t>
  </si>
  <si>
    <t>FYJ83</t>
  </si>
  <si>
    <t>Tanachart Wannapin</t>
  </si>
  <si>
    <t>99/328 ถนนสุขาภิบาล 5 · ออเงิน/ O Ngoen
สายไหม/ Sai Maiกรุงเทพมหานคร/ Bangkok
10220</t>
  </si>
  <si>
    <t>660818171110</t>
  </si>
  <si>
    <t>17/10/2025 08:53</t>
  </si>
  <si>
    <t>LEXPU0619252533</t>
  </si>
  <si>
    <t>17/10/2025 08:52</t>
  </si>
  <si>
    <t>FYJ82</t>
  </si>
  <si>
    <t>******ัวลำภู ชั้น 3 ศาลากลางจังหวัดหนองบัวลำภู ตำบลลำภู ตำบลลำภู อำเภอเมืองหนองบัวลำภู จังหวัดหนองบัวลำภู 39000</t>
  </si>
  <si>
    <t>17/10/2025 08:50</t>
  </si>
  <si>
    <t>TH253314925609P</t>
  </si>
  <si>
    <t>17/10/2025 08:49</t>
  </si>
  <si>
    <t>FYJ80</t>
  </si>
  <si>
    <t>พ***เดช ศ***ัยชนะ</t>
  </si>
  <si>
    <t>17/10/2025 08:40</t>
  </si>
  <si>
    <t>765143436422</t>
  </si>
  <si>
    <t>FYJ79</t>
  </si>
  <si>
    <t>แ***าย ม***กระโทก</t>
  </si>
  <si>
    <t>17/10/2025 08:31</t>
  </si>
  <si>
    <t>765154631426</t>
  </si>
  <si>
    <t>FYJ77</t>
  </si>
  <si>
    <t>หลินฟ้า นิลฟัก</t>
  </si>
  <si>
    <t>โรงงานพริกไทย 227 บ่อกรุ เดิมบางนางบวช สุพรรณบุรี 72120</t>
  </si>
  <si>
    <t>0807882854</t>
  </si>
  <si>
    <t>17/10/2025 08:12</t>
  </si>
  <si>
    <t>WB012285804TH</t>
  </si>
  <si>
    <t>17/10/2025 08:19</t>
  </si>
  <si>
    <t>FYJ76</t>
  </si>
  <si>
    <t>สินีนาฎ แตงแก้ว</t>
  </si>
  <si>
    <t>10/11 หมู่ 1 ซอย 8 ห้อง13 · หนองกะขะ/ Nong Kakha
พานทอง/ Phan Thongชลบุรี/ Chonburi
20160</t>
  </si>
  <si>
    <t>660909583945</t>
  </si>
  <si>
    <t>17/10/2025 07:58</t>
  </si>
  <si>
    <t>LEXPU0619252558</t>
  </si>
  <si>
    <t>17/10/2025 07:57</t>
  </si>
  <si>
    <t>FYJ74</t>
  </si>
  <si>
    <t>ส***อง ว***สวรรค์</t>
  </si>
  <si>
    <t>17/10/2025 07:34</t>
  </si>
  <si>
    <t>765143527433</t>
  </si>
  <si>
    <t>FYJ73</t>
  </si>
  <si>
    <t>อ***์. ป***ม</t>
  </si>
  <si>
    <t>17/10/2025 07:29</t>
  </si>
  <si>
    <t>765135122463</t>
  </si>
  <si>
    <t>FYJ72</t>
  </si>
  <si>
    <t>อ***ิยา อ***ณ</t>
  </si>
  <si>
    <t>17/10/2025 07:26</t>
  </si>
  <si>
    <t>765184022433</t>
  </si>
  <si>
    <t>FYJ71</t>
  </si>
  <si>
    <t>ม***ชนก.  อ***ักษา</t>
  </si>
  <si>
    <t>17/10/2025 07:13</t>
  </si>
  <si>
    <t>765126283224</t>
  </si>
  <si>
    <t>FYJ70</t>
  </si>
  <si>
    <t>เ***รติสุดา ต***ิศ</t>
  </si>
  <si>
    <t>17/10/2025 07:05</t>
  </si>
  <si>
    <t>765183587221</t>
  </si>
  <si>
    <t>17/10/2025 07:06</t>
  </si>
  <si>
    <t>FYJ69</t>
  </si>
  <si>
    <t>******ญ่, อำเภอบางปลาม้า ตำบลบางใหญ่ อำเภอบางปลาม้า จังหวัดสุพรรณบุรี 72150</t>
  </si>
  <si>
    <t>17/10/2025 06:56</t>
  </si>
  <si>
    <t>TH252763778990W</t>
  </si>
  <si>
    <t>FYJ68</t>
  </si>
  <si>
    <t>ธ******ช</t>
  </si>
  <si>
    <t>****** สายลวด, ตำบล ปากน้ำ, อำเภอเมืองสมุทรปราการ ตำบลปากน้ำ อำเภอเมืองสมุทรปราการ จังหวัดสมุทรปราการ 10270</t>
  </si>
  <si>
    <t>17/10/2025 06:36</t>
  </si>
  <si>
    <t>TH251779524560V</t>
  </si>
  <si>
    <t>FYJ67</t>
  </si>
  <si>
    <t>กฤติคุณ  ตั้งสกุล (โอ๊ต)</t>
  </si>
  <si>
    <t>405/2 ม.2 · ตลิ่งชัน/ Taling Chan
เมืองสุพรรณบุรี/ Mueang Suphan Buriสุพรรณบุรี/ Suphanburi
72230</t>
  </si>
  <si>
    <t>72230</t>
  </si>
  <si>
    <t>660816357570</t>
  </si>
  <si>
    <t>17/10/2025 06:30</t>
  </si>
  <si>
    <t>LEXPU0618928645</t>
  </si>
  <si>
    <t>FYJ66</t>
  </si>
  <si>
    <t>พ***ัส บ***งาม</t>
  </si>
  <si>
    <t>17/10/2025 06:12</t>
  </si>
  <si>
    <t>765121895274</t>
  </si>
  <si>
    <t>FYJ65</t>
  </si>
  <si>
    <t>17/10/2025 06:10</t>
  </si>
  <si>
    <t>765132924312</t>
  </si>
  <si>
    <t>FYJ64</t>
  </si>
  <si>
    <t>17/10/2025 06:37</t>
  </si>
  <si>
    <t>TH251673426246V</t>
  </si>
  <si>
    <t>17/10/2025 06:07</t>
  </si>
  <si>
    <t>FYJ63</t>
  </si>
  <si>
    <t>วันฤดี</t>
  </si>
  <si>
    <t>111/104 ม.5 ต.พันท้ายนรสิงห์ อ.เมืองสมุทรสาคร · พันท้ายนรสิงห์/ Phan Thai Norasing
เมืองสมุทรสาคร/ Mueang Samut Sakhonสมุทรสาคร/ Samut Sakhon
74000</t>
  </si>
  <si>
    <t>660891529429</t>
  </si>
  <si>
    <t>17/10/2025 05:55</t>
  </si>
  <si>
    <t>LEXPU0618926216</t>
  </si>
  <si>
    <t>FYJ62</t>
  </si>
  <si>
    <t>n***</t>
  </si>
  <si>
    <t>17/10/2025 05:27</t>
  </si>
  <si>
    <t>765195122311</t>
  </si>
  <si>
    <t>FYJ61</t>
  </si>
  <si>
    <t>ศ***ชค โ***ศักดิ์</t>
  </si>
  <si>
    <t>17/10/2025 05:01</t>
  </si>
  <si>
    <t>765133497262</t>
  </si>
  <si>
    <t>FYJ60</t>
  </si>
  <si>
    <t>เ***วรรณ​ ค***ง</t>
  </si>
  <si>
    <t>17/10/2025 04:41</t>
  </si>
  <si>
    <t>765189994251</t>
  </si>
  <si>
    <t>FYJ59</t>
  </si>
  <si>
    <t>ส***  เ***งเวหา</t>
  </si>
  <si>
    <t>17/10/2025 04:15</t>
  </si>
  <si>
    <t>765198481283</t>
  </si>
  <si>
    <t>17/10/2025 04:21</t>
  </si>
  <si>
    <t>FYJ58</t>
  </si>
  <si>
    <t>17/10/2025 03:32</t>
  </si>
  <si>
    <t>765130980294</t>
  </si>
  <si>
    <t>FYJ57</t>
  </si>
  <si>
    <t>ว***า โ***อ้น</t>
  </si>
  <si>
    <t>17/10/2025 03:07</t>
  </si>
  <si>
    <t>765112280284</t>
  </si>
  <si>
    <t>FYJ56</t>
  </si>
  <si>
    <t>17/10/2025 01:48</t>
  </si>
  <si>
    <t>THT013927KRFM5Z</t>
  </si>
  <si>
    <t>FYJ55</t>
  </si>
  <si>
    <t>ป***ารีย์ แ***ุขวาว</t>
  </si>
  <si>
    <t>17/10/2025 01:47</t>
  </si>
  <si>
    <t>765136281302</t>
  </si>
  <si>
    <t>FYJ54</t>
  </si>
  <si>
    <t>ส***ย ค***้ว</t>
  </si>
  <si>
    <t>17/10/2025 01:09</t>
  </si>
  <si>
    <t>765127083302</t>
  </si>
  <si>
    <t>17/10/2025 01:18</t>
  </si>
  <si>
    <t>FYJ51</t>
  </si>
  <si>
    <t>B**</t>
  </si>
  <si>
    <t>17/10/2025 00:55</t>
  </si>
  <si>
    <t>765156697266</t>
  </si>
  <si>
    <t>FYJ50</t>
  </si>
  <si>
    <t>ฐ******ิ</t>
  </si>
  <si>
    <t>******ลุง ตำบลขลุง อำเภอขลุง จังหวัดจันทบุรี 22110</t>
  </si>
  <si>
    <t>17/10/2025 00:39</t>
  </si>
  <si>
    <t>TH253126251679I</t>
  </si>
  <si>
    <t>FYJ49</t>
  </si>
  <si>
    <t>พ***ภา ค***งกลาง</t>
  </si>
  <si>
    <t>17/10/2025 00:18</t>
  </si>
  <si>
    <t>765150685305</t>
  </si>
  <si>
    <t>17/10/2025 00:23</t>
  </si>
  <si>
    <t>FYP90</t>
  </si>
  <si>
    <t>ส**ี</t>
  </si>
  <si>
    <t>****** 320 ซอย 53 แขวงบางบำหรุ เขตบางพลัด จังหวัดกรุงเทพมหานคร 10700</t>
  </si>
  <si>
    <t>19/10/2025 23:35</t>
  </si>
  <si>
    <t>TH256265901484P</t>
  </si>
  <si>
    <t>FYP88</t>
  </si>
  <si>
    <t>ด***จ</t>
  </si>
  <si>
    <t>19/10/2025 23:20</t>
  </si>
  <si>
    <t>FYP87</t>
  </si>
  <si>
    <t>ป***า  ส***</t>
  </si>
  <si>
    <t>19/10/2025 23:12</t>
  </si>
  <si>
    <t>FYP86</t>
  </si>
  <si>
    <t>ค*****ก</t>
  </si>
  <si>
    <t>******บลหนองหว้า, อำเภอเมืองหนองบัวลำภู ตำบลหนองหว้า อำเภอเมืองหนองบัวลำภู จังหวัดหนองบัวลำภู 39000</t>
  </si>
  <si>
    <t>19/10/2025 22:42</t>
  </si>
  <si>
    <t>FYP85</t>
  </si>
  <si>
    <t>******บ้านโศกน้ำขาว ตำบลชีลอง ตำบลชีลอง อำเภอเมืองชัยภูมิ จังหวัดชัยภูมิ 36000</t>
  </si>
  <si>
    <t>19/10/2025 22:28</t>
  </si>
  <si>
    <t>FYP84</t>
  </si>
  <si>
    <t>แ***ทียน  ท***ดือน</t>
  </si>
  <si>
    <t>19/10/2025 22:27</t>
  </si>
  <si>
    <t>19/10/2025 22:26</t>
  </si>
  <si>
    <t>FYP83</t>
  </si>
  <si>
    <t>19/10/2025 22:24</t>
  </si>
  <si>
    <t>FYP81</t>
  </si>
  <si>
    <t>E***kung C***g</t>
  </si>
  <si>
    <t>19/10/2025 22:19</t>
  </si>
  <si>
    <t>FYP80</t>
  </si>
  <si>
    <t>บ******์</t>
  </si>
  <si>
    <t>******บ้านยางด่อ, ตำบลโพนทราย, อำเภอโพนทราย ตำบลโพนทราย อำเภอโพนทราย จังหวัดร้อยเอ็ด 45240</t>
  </si>
  <si>
    <t>45240</t>
  </si>
  <si>
    <t>19/10/2025 22:34</t>
  </si>
  <si>
    <t>19/10/2025 22:04</t>
  </si>
  <si>
    <t>FYP79</t>
  </si>
  <si>
    <t>******ถ์ ตำบลวังโบสถ์ อำเภอหนองไผ่ จังหวัดเพชรบูรณ์ 67140</t>
  </si>
  <si>
    <t>67140</t>
  </si>
  <si>
    <t>19/10/2025 22:01</t>
  </si>
  <si>
    <t>TH63077W2K7H1K</t>
  </si>
  <si>
    <t>FYP78</t>
  </si>
  <si>
    <t>สุพร ภู่หลำ</t>
  </si>
  <si>
    <t>2222 หมู่ 1 · เทพารักษ์/ Thepharak
เมืองสมุทรปราการ/ Mueang Samut Prakanสมุทรปราการ/ Samut Prakan
10270</t>
  </si>
  <si>
    <t>660954921742</t>
  </si>
  <si>
    <t>19/10/2025 21:55</t>
  </si>
  <si>
    <t>FYP77</t>
  </si>
  <si>
    <t>ณ***งษ์ ช***รีกุล</t>
  </si>
  <si>
    <t>19/10/2025 21:52</t>
  </si>
  <si>
    <t>FYP76</t>
  </si>
  <si>
    <t>ณ***ันท์ ข***อง</t>
  </si>
  <si>
    <t>19/10/2025 21:50</t>
  </si>
  <si>
    <t>FYP75</t>
  </si>
  <si>
    <t>ป***ยาไปเรื่อย</t>
  </si>
  <si>
    <t>19/10/2025 21:48</t>
  </si>
  <si>
    <t>FYP74</t>
  </si>
  <si>
    <t>N***yat</t>
  </si>
  <si>
    <t>19/10/2025 21:29</t>
  </si>
  <si>
    <t>FYP73</t>
  </si>
  <si>
    <t>แ***พลอย จ***ค์</t>
  </si>
  <si>
    <t>19/10/2025 21:27</t>
  </si>
  <si>
    <t>765264042362</t>
  </si>
  <si>
    <t>FYP72</t>
  </si>
  <si>
    <t>พัชรพร</t>
  </si>
  <si>
    <t>119 หมู่5 ต.หนองน้ำใส อ.วัฒนานคร จ.สระแก้ว · หนองน้ำใส/ Nong Nam Sai
วัฒนานคร/ Watthana Nakhonสระแก้ว/ Sa Kaeo
27160</t>
  </si>
  <si>
    <t>27160</t>
  </si>
  <si>
    <t>660892478969</t>
  </si>
  <si>
    <t>19/10/2025 21:26</t>
  </si>
  <si>
    <t>LEXPU0619638467</t>
  </si>
  <si>
    <t>FYP70</t>
  </si>
  <si>
    <t>พ***ฏิภาณ</t>
  </si>
  <si>
    <t>19/10/2025 21:45</t>
  </si>
  <si>
    <t>765289849365</t>
  </si>
  <si>
    <t>19/10/2025 21:20</t>
  </si>
  <si>
    <t>FYP69</t>
  </si>
  <si>
    <t>ว***ัตน์ ม***รวยกลาง</t>
  </si>
  <si>
    <t>19/10/2025 21:19</t>
  </si>
  <si>
    <t>FYP68</t>
  </si>
  <si>
    <t>อ***า ส***รณ์ทรัพย์</t>
  </si>
  <si>
    <t>19/10/2025 21:16</t>
  </si>
  <si>
    <t>FYP67</t>
  </si>
  <si>
    <t>ส***ยา พ***์โคกกรวด</t>
  </si>
  <si>
    <t>19/10/2025 21:12</t>
  </si>
  <si>
    <t>19/10/2025 21:18</t>
  </si>
  <si>
    <t>FYP66</t>
  </si>
  <si>
    <t>ส***ช</t>
  </si>
  <si>
    <t>19/10/2025 21:05</t>
  </si>
  <si>
    <t>19/10/2025 21:10</t>
  </si>
  <si>
    <t>FYP64</t>
  </si>
  <si>
    <t>19/10/2025 20:59</t>
  </si>
  <si>
    <t>FYP63</t>
  </si>
  <si>
    <t>ต***คุณ ส***ะสิทธิ์</t>
  </si>
  <si>
    <t>19/10/2025 20:53</t>
  </si>
  <si>
    <t>765284746354</t>
  </si>
  <si>
    <t>19/10/2025 20:52</t>
  </si>
  <si>
    <t>FYP62</t>
  </si>
  <si>
    <t>S***a H*</t>
  </si>
  <si>
    <t>19/10/2025 20:51</t>
  </si>
  <si>
    <t>FYP61</t>
  </si>
  <si>
    <t>สายฝน งาวิจิตร</t>
  </si>
  <si>
    <t>389/4 หมู่1 ต.เขาคันทรง · เขาคันทรง/ Khao Khansong
ศรีราชา/ Si Rachaชลบุรี/ Chonburi
20110</t>
  </si>
  <si>
    <t>660956136566</t>
  </si>
  <si>
    <t>19/10/2025 20:50</t>
  </si>
  <si>
    <t>FYP60</t>
  </si>
  <si>
    <t>******เภอเมืองนนทบุรี จังหวัดนนทบุรี ตำบลท่าทราย อำเภอเมืองนนทบุรี จังหวัดนนทบุรี 11000</t>
  </si>
  <si>
    <t>19/10/2025 20:46</t>
  </si>
  <si>
    <t>TH258563472094M</t>
  </si>
  <si>
    <t>FYP59</t>
  </si>
  <si>
    <t>เ***ปุระวดี ศ***ิไล</t>
  </si>
  <si>
    <t>19/10/2025 20:43</t>
  </si>
  <si>
    <t>FYP58</t>
  </si>
  <si>
    <t>พ***็ญ เ***อนอ่วม</t>
  </si>
  <si>
    <t>19/10/2025 20:38</t>
  </si>
  <si>
    <t>FYP56</t>
  </si>
  <si>
    <t>เ***ลักษณ์ เ***แสงทอง</t>
  </si>
  <si>
    <t>19/10/2025 20:35</t>
  </si>
  <si>
    <t>FYP55</t>
  </si>
  <si>
    <t>******ำบลเทวราช ตำบลเทวราช อำเภอไชโย จังหวัดอ่างทอง 14140</t>
  </si>
  <si>
    <t>19/10/2025 20:34</t>
  </si>
  <si>
    <t>19/10/2025 20:33</t>
  </si>
  <si>
    <t>FYP53</t>
  </si>
  <si>
    <t>******40/1 ม.6 ตำบลบ่อหลวง อำเภอฮอด จังหวัดเชียงใหม่ 50240</t>
  </si>
  <si>
    <t>50240</t>
  </si>
  <si>
    <t>19/10/2025 20:02</t>
  </si>
  <si>
    <t>TH47167W2JFP6D</t>
  </si>
  <si>
    <t>19/10/2025 20:00</t>
  </si>
  <si>
    <t>FYP51</t>
  </si>
  <si>
    <t>ว***ดา ว***ังกา</t>
  </si>
  <si>
    <t>19/10/2025 19:55</t>
  </si>
  <si>
    <t>FYP50</t>
  </si>
  <si>
    <t>อ***ย แ***อง</t>
  </si>
  <si>
    <t>765275136345</t>
  </si>
  <si>
    <t>FYP49</t>
  </si>
  <si>
    <t>แม่ชีทัศนีย์..เกตุม...วัดหนองอ้ายสา</t>
  </si>
  <si>
    <t>วัดหนองอ้ายสา · แม่วงก์/ Mae Wong
แม่วงก์/ Mae Wongนครสวรรค์/ Nakhon Sawan
60150</t>
  </si>
  <si>
    <t>660963103664</t>
  </si>
  <si>
    <t>19/10/2025 19:57</t>
  </si>
  <si>
    <t>TH56137W2H000A</t>
  </si>
  <si>
    <t>19/10/2025 19:54</t>
  </si>
  <si>
    <t>FYP48</t>
  </si>
  <si>
    <t>******บ้านเลขที่ 99/24 ซอย 3A หมู่ 5 ตำบลบางพลับ อำเภอปากเกร็ด จังหวัดนนทบุรี 11120</t>
  </si>
  <si>
    <t>19/10/2025 19:53</t>
  </si>
  <si>
    <t>FYP47</t>
  </si>
  <si>
    <t>เ***นนภา ศ***นาท</t>
  </si>
  <si>
    <t>19/10/2025 19:51</t>
  </si>
  <si>
    <t>FYP46</t>
  </si>
  <si>
    <t>บ***ัย พ***ฤทธิ์ไกรเลิศ</t>
  </si>
  <si>
    <t>19/10/2025 19:45</t>
  </si>
  <si>
    <t>FYP45</t>
  </si>
  <si>
    <t>ท******ม</t>
  </si>
  <si>
    <t>****** ต.วัดแค  อ.นครชัยศรี จ.นครปฐม ตำบลวัดแค อำเภอนครชัยศรี จังหวัดนครปฐม 73120</t>
  </si>
  <si>
    <t>19/10/2025 19:31</t>
  </si>
  <si>
    <t>TH251608007568C</t>
  </si>
  <si>
    <t>FYP44</t>
  </si>
  <si>
    <t>น*** ด***ศรี</t>
  </si>
  <si>
    <t>19/10/2025 19:28</t>
  </si>
  <si>
    <t>19/10/2025 19:29</t>
  </si>
  <si>
    <t>FYP43</t>
  </si>
  <si>
    <t>จ***รวี น***คง</t>
  </si>
  <si>
    <t>คอนเฟล็กคาราเมล หอม หวาน กรุบกรอบ 1 กระปุก (ค่าเริ่มต้น)</t>
  </si>
  <si>
    <t>FYP42</t>
  </si>
  <si>
    <t>ส***ย์  แ***กลม</t>
  </si>
  <si>
    <t>FYP41</t>
  </si>
  <si>
    <t>ม*** ศ***พ็ชร</t>
  </si>
  <si>
    <t>19/10/2025 19:27</t>
  </si>
  <si>
    <t>FYP40</t>
  </si>
  <si>
    <t>ว***สินี ก***าพันธ์</t>
  </si>
  <si>
    <t>19/10/2025 19:26</t>
  </si>
  <si>
    <t>FYP39</t>
  </si>
  <si>
    <t>ช***ชา ย***วิริยะ</t>
  </si>
  <si>
    <t>19/10/2025 19:24</t>
  </si>
  <si>
    <t>FYP36</t>
  </si>
  <si>
    <t>ศ***ิ์สิทธิ์ ข***ัมฤทธิ์</t>
  </si>
  <si>
    <t>19/10/2025 19:21</t>
  </si>
  <si>
    <t>FYP35</t>
  </si>
  <si>
    <t>TH255418730512R</t>
  </si>
  <si>
    <t>FYP34</t>
  </si>
  <si>
    <t>จ***า ร***น</t>
  </si>
  <si>
    <t>19/10/2025 19:12</t>
  </si>
  <si>
    <t>FYP33</t>
  </si>
  <si>
    <t>u***9876814519127</t>
  </si>
  <si>
    <t>19/10/2025 19:07</t>
  </si>
  <si>
    <t>THT030127UNCZ9Z</t>
  </si>
  <si>
    <t>FYP32</t>
  </si>
  <si>
    <t>******างบ้านพี่ไก่ ตรงข้ามรั้วสีส้ม ตำบลบางบ่อ อำเภอบางบ่อ จังหวัดสมุทรปราการ 10560</t>
  </si>
  <si>
    <t>19/10/2025 18:50</t>
  </si>
  <si>
    <t>TH259343372366I</t>
  </si>
  <si>
    <t>19/10/2025 18:48</t>
  </si>
  <si>
    <t>FYP31</t>
  </si>
  <si>
    <t>p***tip</t>
  </si>
  <si>
    <t>19/10/2025 18:47</t>
  </si>
  <si>
    <t>FYP30</t>
  </si>
  <si>
    <t>เ***์น น***ร</t>
  </si>
  <si>
    <t>19/10/2025 18:29</t>
  </si>
  <si>
    <t>FYP29</t>
  </si>
  <si>
    <t>w***ar</t>
  </si>
  <si>
    <t>19/10/2025 18:27</t>
  </si>
  <si>
    <t>19/10/2025 18:28</t>
  </si>
  <si>
    <t>FYP28</t>
  </si>
  <si>
    <t>พ***าวรรณ  อ***อิต</t>
  </si>
  <si>
    <t>19/10/2025 18:17</t>
  </si>
  <si>
    <t>ขอล็อตใหม่ล่าสุด และถุงหิ้วสำหรับใส่ฝาก 2 ใบค่ะ</t>
  </si>
  <si>
    <t>FYP26</t>
  </si>
  <si>
    <t>จ***วรรณ บ***ทพ</t>
  </si>
  <si>
    <t>19/10/2025 18:13</t>
  </si>
  <si>
    <t>FYP25</t>
  </si>
  <si>
    <t>ต***สดเทศบาลนครสวรรค์..ถนนศวิตชาติ 1</t>
  </si>
  <si>
    <t>19/10/2025 18:07</t>
  </si>
  <si>
    <t>FYP24</t>
  </si>
  <si>
    <t>อ***พร เ***</t>
  </si>
  <si>
    <t>19/10/2025 18:04</t>
  </si>
  <si>
    <t>FYP23</t>
  </si>
  <si>
    <t>น******้</t>
  </si>
  <si>
    <t>******ลักสอง บางแค กทม. 10160 แขวงหลักสอง เขตบางแค จังหวัดกรุงเทพมหานคร 10160</t>
  </si>
  <si>
    <t>19/10/2025 18:02</t>
  </si>
  <si>
    <t>19/10/2025 18:01</t>
  </si>
  <si>
    <t>FYP22</t>
  </si>
  <si>
    <t>******มปราบ เขตป้อมปราบศัตรูพ่าย จังหวัดกรุงเทพมหานคร 10100</t>
  </si>
  <si>
    <t>19/10/2025 18:00</t>
  </si>
  <si>
    <t>19/10/2025 17:59</t>
  </si>
  <si>
    <t>FYP20</t>
  </si>
  <si>
    <t>19/10/2025 17:50</t>
  </si>
  <si>
    <t>765278942341</t>
  </si>
  <si>
    <t>FYP19</t>
  </si>
  <si>
    <t>ค** เ***ร  แ***กุล</t>
  </si>
  <si>
    <t>19/10/2025 17:49</t>
  </si>
  <si>
    <t>FYP18</t>
  </si>
  <si>
    <t>ว***ะ เ***รัมย์</t>
  </si>
  <si>
    <t>19/10/2025 17:33</t>
  </si>
  <si>
    <t>FYP17</t>
  </si>
  <si>
    <t>19/10/2025 17:29</t>
  </si>
  <si>
    <t>TH13107W2HAA3D</t>
  </si>
  <si>
    <t>FYP16</t>
  </si>
  <si>
    <t>19/10/2025 17:28</t>
  </si>
  <si>
    <t>FYP15</t>
  </si>
  <si>
    <t>P***ng</t>
  </si>
  <si>
    <t>19/10/2025 17:25</t>
  </si>
  <si>
    <t>765209148351</t>
  </si>
  <si>
    <t>19/10/2025 17:26</t>
  </si>
  <si>
    <t>FYP14</t>
  </si>
  <si>
    <t>19/10/2025 17:15</t>
  </si>
  <si>
    <t>FYP12</t>
  </si>
  <si>
    <t>น***รชา แ***รี</t>
  </si>
  <si>
    <t>19/10/2025 17:10</t>
  </si>
  <si>
    <t>19/10/2025 17:09</t>
  </si>
  <si>
    <t>FYP11</t>
  </si>
  <si>
    <t>ธ***ร ม***</t>
  </si>
  <si>
    <t>19/10/2025 17:05</t>
  </si>
  <si>
    <t>FYP10</t>
  </si>
  <si>
    <t>แ******น</t>
  </si>
  <si>
    <t>******ง จ.เชียงราย 57140 ตำบลเวียง อำเภอเชียงของ จังหวัดเชียงราย 57140</t>
  </si>
  <si>
    <t>57140</t>
  </si>
  <si>
    <t>19/10/2025 17:04</t>
  </si>
  <si>
    <t>TH250869368910S</t>
  </si>
  <si>
    <t>19/10/2025 17:03</t>
  </si>
  <si>
    <t>FYP9</t>
  </si>
  <si>
    <t>ส***ด ศ***อาด น**</t>
  </si>
  <si>
    <t>19/10/2025 17:02</t>
  </si>
  <si>
    <t>FYP8</t>
  </si>
  <si>
    <t>ธ*** ป***สริฐสิทธิผล</t>
  </si>
  <si>
    <t>19/10/2025 16:53</t>
  </si>
  <si>
    <t>FYP6</t>
  </si>
  <si>
    <t>TH254627617780T</t>
  </si>
  <si>
    <t>19/10/2025 16:45</t>
  </si>
  <si>
    <t>FYP5</t>
  </si>
  <si>
    <t>ส***จิตร ข***ริสุทธิ์</t>
  </si>
  <si>
    <t>19/10/2025 20:29</t>
  </si>
  <si>
    <t>19/10/2025 16:34</t>
  </si>
  <si>
    <t>FYP4</t>
  </si>
  <si>
    <t>เ***ณี จ***้า</t>
  </si>
  <si>
    <t>19/10/2025 16:33</t>
  </si>
  <si>
    <t>19/10/2025 16:31</t>
  </si>
  <si>
    <t>FYP3</t>
  </si>
  <si>
    <t>******อเวนิวอาเขต ตำบลวัดเกต อำเภอเมืองเชียงใหม่ จังหวัดเชียงใหม่ 50000</t>
  </si>
  <si>
    <t>50000</t>
  </si>
  <si>
    <t>19/10/2025 16:27</t>
  </si>
  <si>
    <t>FYP2</t>
  </si>
  <si>
    <t>******บศร์  ซอยท่าอิฐ ตำบลท่าอิฐ ปากเกร็ด นนทบุรี 11120 ตำบลท่าอิฐ อำเภอปากเกร็ด จังหวัดนนทบุรี 11120</t>
  </si>
  <si>
    <t>19/10/2025 22:07</t>
  </si>
  <si>
    <t>19/10/2025 16:05</t>
  </si>
  <si>
    <t>FYP1</t>
  </si>
  <si>
    <t>ส***ย เ***ธงชัย</t>
  </si>
  <si>
    <t>19/10/2025 15:59</t>
  </si>
  <si>
    <t>19/10/2025 15:57</t>
  </si>
  <si>
    <t>FYP0</t>
  </si>
  <si>
    <t>******ถนนอโศก-ดินแดง แขวงดินแดง เขตดินแดง จังหวัดกรุงเทพมหานคร 10400</t>
  </si>
  <si>
    <t>19/10/2025 15:35</t>
  </si>
  <si>
    <t>19/10/2025 15:34</t>
  </si>
  <si>
    <t>FYO99</t>
  </si>
  <si>
    <t>พ***ง</t>
  </si>
  <si>
    <t>19/10/2025 15:29</t>
  </si>
  <si>
    <t>FYO98</t>
  </si>
  <si>
    <t>19/10/2025 15:25</t>
  </si>
  <si>
    <t>FYO97</t>
  </si>
  <si>
    <t>ป***าภู่หลง</t>
  </si>
  <si>
    <t>19/10/2025 15:24</t>
  </si>
  <si>
    <t>FYO96</t>
  </si>
  <si>
    <t>ส***น  พ***กษา</t>
  </si>
  <si>
    <t>19/10/2025 15:20</t>
  </si>
  <si>
    <t>19/10/2025 15:19</t>
  </si>
  <si>
    <t>FYO95</t>
  </si>
  <si>
    <t>จ***เดช เ***องจา</t>
  </si>
  <si>
    <t>FYO94</t>
  </si>
  <si>
    <t>อ***ท์  ค***ยจินดา</t>
  </si>
  <si>
    <t>FYO93</t>
  </si>
  <si>
    <t>ศ***ยา ป***สา</t>
  </si>
  <si>
    <t>19/10/2025 15:17</t>
  </si>
  <si>
    <t>FYO92</t>
  </si>
  <si>
    <t>จ******ษ</t>
  </si>
  <si>
    <t>******ัวถนน ตำบลหัวถนน อำเภอนางรอง จังหวัดบุรีรัมย์ 31110</t>
  </si>
  <si>
    <t>19/10/2025 15:46</t>
  </si>
  <si>
    <t>TH254311284966O</t>
  </si>
  <si>
    <t>19/10/2025 15:16</t>
  </si>
  <si>
    <t>FYO91</t>
  </si>
  <si>
    <t>******ม) ถนนฉลองกรุง แขวงลำปลาทิว แขวงลำปลาทิว เขตลาดกระบัง จังหวัดกรุงเทพมหานคร 10520</t>
  </si>
  <si>
    <t>19/10/2025 15:15</t>
  </si>
  <si>
    <t>FYO90</t>
  </si>
  <si>
    <t>19/10/2025 15:10</t>
  </si>
  <si>
    <t>FYO89</t>
  </si>
  <si>
    <t>เ**น</t>
  </si>
  <si>
    <t>******ศิริสินก่อสร้าง ม.10 ถ.สกลนคร-อุดร ตำบลขมิ้น อำเภอเมืองสกลนคร จังหวัดสกลนคร 47220</t>
  </si>
  <si>
    <t>47220</t>
  </si>
  <si>
    <t>19/10/2025 15:05</t>
  </si>
  <si>
    <t>TH2510564958393</t>
  </si>
  <si>
    <t>FYO88</t>
  </si>
  <si>
    <t>******.หล่มเก่า จ.เพชรบูรณ์ 67120 ตำบลนาซำ อำเภอหล่มเก่า จังหวัดเพชรบูรณ์ 67120</t>
  </si>
  <si>
    <t>67120</t>
  </si>
  <si>
    <t>19/10/2025 15:30</t>
  </si>
  <si>
    <t>19/10/2025 15:00</t>
  </si>
  <si>
    <t>FYO87</t>
  </si>
  <si>
    <t>ค***ันยนันท์ อ***ภัทรเสฏฐ์</t>
  </si>
  <si>
    <t>19/10/2025 14:56</t>
  </si>
  <si>
    <t>THT030227TJH92Z</t>
  </si>
  <si>
    <t>FYO86</t>
  </si>
  <si>
    <t>ป***ิษศิริพงษ์</t>
  </si>
  <si>
    <t>19/10/2025 14:45</t>
  </si>
  <si>
    <t>FYO84</t>
  </si>
  <si>
    <t>ตา ลัพย์ นวลเอ้ย</t>
  </si>
  <si>
    <t>183 หมู่9 บ้านดงเจริญ · สรอย/ Soi
วังชิ้น/ Wang Chinแพร่/ Phrae
54160</t>
  </si>
  <si>
    <t>54160</t>
  </si>
  <si>
    <t>660612182928</t>
  </si>
  <si>
    <t>19/10/2025 14:38</t>
  </si>
  <si>
    <t>TH51077W2H2J7A</t>
  </si>
  <si>
    <t>19/10/2025 14:37</t>
  </si>
  <si>
    <t>FYO83</t>
  </si>
  <si>
    <t>ย****ะ</t>
  </si>
  <si>
    <t>19/10/2025 14:25</t>
  </si>
  <si>
    <t>TH258605051929N</t>
  </si>
  <si>
    <t>19/10/2025 14:24</t>
  </si>
  <si>
    <t>FYO81</t>
  </si>
  <si>
    <t>******พลวง, อำเภอลานกระบือ ตำบลโนนพลวง อำเภอลานกระบือ จังหวัดกำแพงเพชร 62170</t>
  </si>
  <si>
    <t>19/10/2025 14:46</t>
  </si>
  <si>
    <t>19/10/2025 14:16</t>
  </si>
  <si>
    <t>FYO80</t>
  </si>
  <si>
    <t>19/10/2025 14:08</t>
  </si>
  <si>
    <t>765257143361</t>
  </si>
  <si>
    <t>19/10/2025 14:10</t>
  </si>
  <si>
    <t>FYO79</t>
  </si>
  <si>
    <t>19/10/2025 14:09</t>
  </si>
  <si>
    <t>FYO78</t>
  </si>
  <si>
    <t>19/10/2025 13:59</t>
  </si>
  <si>
    <t>FYO77</t>
  </si>
  <si>
    <t>พ***ะภา  ม***ปัญญาเลิศ</t>
  </si>
  <si>
    <t>19/10/2025 13:58</t>
  </si>
  <si>
    <t>FYO76</t>
  </si>
  <si>
    <t>******อนตรอ อำเภอเฉลิมพระเกียรติ จังหวัดนครศรีธรรมราช 80290</t>
  </si>
  <si>
    <t>19/10/2025 13:55</t>
  </si>
  <si>
    <t>FYO75</t>
  </si>
  <si>
    <t>อ***รัตน์ โ***ช</t>
  </si>
  <si>
    <t>19/10/2025 13:54</t>
  </si>
  <si>
    <t>765243830374</t>
  </si>
  <si>
    <t>FYO74</t>
  </si>
  <si>
    <t>ว***สินี แ***รี</t>
  </si>
  <si>
    <t>19/10/2025 13:51</t>
  </si>
  <si>
    <t>FYO73</t>
  </si>
  <si>
    <t>FYO72</t>
  </si>
  <si>
    <t>19/10/2025 13:43</t>
  </si>
  <si>
    <t>FYO71</t>
  </si>
  <si>
    <t>ฟ******์</t>
  </si>
  <si>
    <t>******ำบลวัดแก้ว อำเภอบางแพ จังหวัดราชบุรี 70160</t>
  </si>
  <si>
    <t>19/10/2025 13:42</t>
  </si>
  <si>
    <t>FYO70</t>
  </si>
  <si>
    <t>ศ***ร   แ***จ้ง</t>
  </si>
  <si>
    <t>19/10/2025 13:40</t>
  </si>
  <si>
    <t>19/10/2025 13:39</t>
  </si>
  <si>
    <t>FYO69</t>
  </si>
  <si>
    <t>แ******)</t>
  </si>
  <si>
    <t>******ประเสริฐมนูกิจ33, แขวงนวลจันทร์, เขตบึงกุ่ม แขวงนวลจันทร์ เขตบึงกุ่ม จังหวัดกรุงเทพมหานคร 10230</t>
  </si>
  <si>
    <t>FYO68</t>
  </si>
  <si>
    <t>น***ภา ท***ฤทธิ์</t>
  </si>
  <si>
    <t>FYO67</t>
  </si>
  <si>
    <t>19/10/2025 13:16</t>
  </si>
  <si>
    <t>FYO65</t>
  </si>
  <si>
    <t>ร***แม่บุญตา ข***องชำ</t>
  </si>
  <si>
    <t>19/10/2025 13:12</t>
  </si>
  <si>
    <t>FYO64</t>
  </si>
  <si>
    <t>******4ซอย15 คลองจั่น, เขตบางกะปิ แขวงคลองจั่น เขตบางกะปิ จังหวัดกรุงเทพมหานคร 10240</t>
  </si>
  <si>
    <t>19/10/2025 13:41</t>
  </si>
  <si>
    <t>TH252825890176U</t>
  </si>
  <si>
    <t>19/10/2025 13:11</t>
  </si>
  <si>
    <t>FYO63</t>
  </si>
  <si>
    <t>N** L**</t>
  </si>
  <si>
    <t>19/10/2025 13:02</t>
  </si>
  <si>
    <t>FYO62</t>
  </si>
  <si>
    <t>B***ee B***47</t>
  </si>
  <si>
    <t>19/10/2025 13:01</t>
  </si>
  <si>
    <t>FYO61</t>
  </si>
  <si>
    <t>M***.       1***11</t>
  </si>
  <si>
    <t>19/10/2025 12:56</t>
  </si>
  <si>
    <t>765240332345</t>
  </si>
  <si>
    <t>19/10/2025 12:55</t>
  </si>
  <si>
    <t>FYO60</t>
  </si>
  <si>
    <t>19/10/2025 12:54</t>
  </si>
  <si>
    <t>FYO59</t>
  </si>
  <si>
    <t>ต***เอง</t>
  </si>
  <si>
    <t>19/10/2025 12:48</t>
  </si>
  <si>
    <t>FYO58</t>
  </si>
  <si>
    <t>ส***ภรณ์ ป***าถม</t>
  </si>
  <si>
    <t>19/10/2025 12:38</t>
  </si>
  <si>
    <t>FYO57</t>
  </si>
  <si>
    <t>ว***ยา</t>
  </si>
  <si>
    <t>19/10/2025 12:37</t>
  </si>
  <si>
    <t>FYO55</t>
  </si>
  <si>
    <t>19/10/2025 12:27</t>
  </si>
  <si>
    <t>FYO54</t>
  </si>
  <si>
    <t>d***8690og3q</t>
  </si>
  <si>
    <t>19/10/2025 12:26</t>
  </si>
  <si>
    <t>FYO53</t>
  </si>
  <si>
    <t>******เภอจอมบึง ตำบลรางบัว อำเภอจอมบึง จังหวัดราชบุรี 70150</t>
  </si>
  <si>
    <t>19/10/2025 12:24</t>
  </si>
  <si>
    <t>TH253672709012G</t>
  </si>
  <si>
    <t>FYO52</t>
  </si>
  <si>
    <t>19/10/2025 12:09</t>
  </si>
  <si>
    <t>FYO50</t>
  </si>
  <si>
    <t>ป***รดา ก***วัฒน์</t>
  </si>
  <si>
    <t>19/10/2025 12:08</t>
  </si>
  <si>
    <t>FYO49</t>
  </si>
  <si>
    <t>ภ******)</t>
  </si>
  <si>
    <t>******นบ่อนนท์ ต.ท่าศาลา ตำบลท่าศาลา อำเภอท่าศาลา จังหวัดนครศรีธรรมราช 80160</t>
  </si>
  <si>
    <t>TH258877961398A</t>
  </si>
  <si>
    <t>FYO48</t>
  </si>
  <si>
    <t>K***ก</t>
  </si>
  <si>
    <t>******อด่านช้าง (ปั้มน้ำมัน นกสองบริการ) ตำบลด่านช้าง อำเภอด่านช้าง จังหวัดสุพรรณบุรี 72180</t>
  </si>
  <si>
    <t>19/10/2025 12:33</t>
  </si>
  <si>
    <t>TH258484178637G</t>
  </si>
  <si>
    <t>19/10/2025 12:03</t>
  </si>
  <si>
    <t>FYO47</t>
  </si>
  <si>
    <t>19/10/2025 12:32</t>
  </si>
  <si>
    <t>TH258323310537H</t>
  </si>
  <si>
    <t>19/10/2025 12:02</t>
  </si>
  <si>
    <t>FYO46</t>
  </si>
  <si>
    <t>TH257332732219U</t>
  </si>
  <si>
    <t>FYO44</t>
  </si>
  <si>
    <t>ค***วัลย์ แ***แฟง</t>
  </si>
  <si>
    <t>19/10/2025 12:00</t>
  </si>
  <si>
    <t>FYO43</t>
  </si>
  <si>
    <t>นางจรรยา  คำวงษา</t>
  </si>
  <si>
    <t>24 บ้านกิตติพงษ์ 
ถนนสมุทรบรรหาร
ต.ในเมือง
อ.เมือง
จ.นครพนม
 48000</t>
  </si>
  <si>
    <t>48000</t>
  </si>
  <si>
    <t>0914144100</t>
  </si>
  <si>
    <t>19/10/2025 11:12</t>
  </si>
  <si>
    <t>WB012484969TH</t>
  </si>
  <si>
    <t>19/10/2025 11:56</t>
  </si>
  <si>
    <t>FYO42</t>
  </si>
  <si>
    <t>******พานแย, ตำบลแคนใหญ่, อำเภอเมืองร้อยเอ็ด ตำบลแคนใหญ่ อำเภอเมืองร้อยเอ็ด จังหวัดร้อยเอ็ด 45000</t>
  </si>
  <si>
    <t>19/10/2025 11:55</t>
  </si>
  <si>
    <t>TH257630014547I</t>
  </si>
  <si>
    <t>FYO41</t>
  </si>
  <si>
    <t>19/10/2025 11:49</t>
  </si>
  <si>
    <t>FYO39</t>
  </si>
  <si>
    <t>ส***ธา เ***เปลี่ยน</t>
  </si>
  <si>
    <t>19/10/2025 11:47</t>
  </si>
  <si>
    <t>FYO38</t>
  </si>
  <si>
    <t>เ***พรินทร์    แ***ันธุ์ตา   เ***</t>
  </si>
  <si>
    <t>19/10/2025 11:41</t>
  </si>
  <si>
    <t>19/10/2025 11:40</t>
  </si>
  <si>
    <t>FYO37</t>
  </si>
  <si>
    <t>19/10/2025 11:38</t>
  </si>
  <si>
    <t>FYO36</t>
  </si>
  <si>
    <t>ห***ม</t>
  </si>
  <si>
    <t>19/10/2025 11:29</t>
  </si>
  <si>
    <t>FYO35</t>
  </si>
  <si>
    <t>น** เ***ง  ด***ลาภ     พ***กียง</t>
  </si>
  <si>
    <t>FYO34</t>
  </si>
  <si>
    <t>ปัทมา  พุ่มอุบล</t>
  </si>
  <si>
    <t>28  ม.5 ต.หน้าพระธาตุ
อ.พนัสนิคม จ.ชลบุรี
 20140</t>
  </si>
  <si>
    <t>20140</t>
  </si>
  <si>
    <t>0943524554</t>
  </si>
  <si>
    <t>19/10/2025 11:28</t>
  </si>
  <si>
    <t>WA036115827TH</t>
  </si>
  <si>
    <t>FYO33</t>
  </si>
  <si>
    <t>ชื่อ คุณบุญฤทธิ์</t>
  </si>
  <si>
    <t>ที่อยู่จัดส่ง
ที่อยู่ 205/1 ถนนกำแพงเพชร6 แขวงดอนเมือง เขตดอนเมือง กรุงเทพ 10210</t>
  </si>
  <si>
    <t>19/10/2025 09:23</t>
  </si>
  <si>
    <t>WB012484955TH</t>
  </si>
  <si>
    <t>19/10/2025 11:25</t>
  </si>
  <si>
    <t>FYO32</t>
  </si>
  <si>
    <t>19/10/2025 11:03</t>
  </si>
  <si>
    <t>WB012484941TH</t>
  </si>
  <si>
    <t>19/10/2025 11:23</t>
  </si>
  <si>
    <t>FYO31</t>
  </si>
  <si>
    <t>19/10/2025 11:22</t>
  </si>
  <si>
    <t>FYO30</t>
  </si>
  <si>
    <t>อ***รรัตน์ เ***าจีน</t>
  </si>
  <si>
    <t>19/10/2025 11:21</t>
  </si>
  <si>
    <t>765286344384</t>
  </si>
  <si>
    <t>FYO28</t>
  </si>
  <si>
    <t>อ***ัฒน์</t>
  </si>
  <si>
    <t>19/10/2025 11:17</t>
  </si>
  <si>
    <t>FYO26</t>
  </si>
  <si>
    <t>อ****า</t>
  </si>
  <si>
    <t>******าน, อำเภอเมืองเชียงราย ตำบลดอยลาน อำเภอเมืองเชียงราย จังหวัดเชียงราย 57000</t>
  </si>
  <si>
    <t>TH250343839135P</t>
  </si>
  <si>
    <t>19/10/2025 11:11</t>
  </si>
  <si>
    <t>FYO25</t>
  </si>
  <si>
    <t>คุณรุ่งรัตน์ เกิดสุข</t>
  </si>
  <si>
    <t xml:space="preserve">
บ้านเลขที่ 99/88 มบ.รุ่งเจริญ 
ซอยลาดพร้าว 31 ถนนลาดพร้าว
แขวงจันทรเกษม เขตจตุจักร
กทม.  10900</t>
  </si>
  <si>
    <t>0854878928</t>
  </si>
  <si>
    <t>FYO24</t>
  </si>
  <si>
    <t>อ***า ค***ี</t>
  </si>
  <si>
    <t>19/10/2025 11:07</t>
  </si>
  <si>
    <t>19/10/2025 11:08</t>
  </si>
  <si>
    <t>FYO23</t>
  </si>
  <si>
    <t>พ***ล.ทาสีเสียด</t>
  </si>
  <si>
    <t>อำเภอเมืองนครปฐม</t>
  </si>
  <si>
    <t>19/10/2025 11:02</t>
  </si>
  <si>
    <t>765244888063</t>
  </si>
  <si>
    <t>FYO22</t>
  </si>
  <si>
    <t>มาลินี_แก้วคำหล้า..</t>
  </si>
  <si>
    <t>99/67.ม.8
ร้านปลาสวยงามลุงแฉล่ม_ต.บางโฉลงลง..อ.บางพลี..สมุทรปราการ.. 10540</t>
  </si>
  <si>
    <t>0817608263</t>
  </si>
  <si>
    <t>19/10/2025 10:57</t>
  </si>
  <si>
    <t>WA035995930TH</t>
  </si>
  <si>
    <t>FYO21</t>
  </si>
  <si>
    <t>19/10/2025 10:51</t>
  </si>
  <si>
    <t>765284380092</t>
  </si>
  <si>
    <t>FYO18</t>
  </si>
  <si>
    <t>พ***ระกา น***ิริ</t>
  </si>
  <si>
    <t>19/10/2025 10:45</t>
  </si>
  <si>
    <t>765251080031</t>
  </si>
  <si>
    <t>FYO17</t>
  </si>
  <si>
    <t>อ***มา แ***อย</t>
  </si>
  <si>
    <t>19/10/2025 10:41</t>
  </si>
  <si>
    <t>765296684014</t>
  </si>
  <si>
    <t>FYO16</t>
  </si>
  <si>
    <t>น*** แ***ินออนไลน์</t>
  </si>
  <si>
    <t>19/10/2025 10:38</t>
  </si>
  <si>
    <t>765204883015</t>
  </si>
  <si>
    <t>19/10/2025 10:37</t>
  </si>
  <si>
    <t>FYO15</t>
  </si>
  <si>
    <t>19/10/2025 10:21</t>
  </si>
  <si>
    <t>765286287054</t>
  </si>
  <si>
    <t>FYO14</t>
  </si>
  <si>
    <t>19/10/2025 10:18</t>
  </si>
  <si>
    <t>765200585074</t>
  </si>
  <si>
    <t>FYO13</t>
  </si>
  <si>
    <t>น***าววราภรณ์  ค***คง</t>
  </si>
  <si>
    <t>19/10/2025 10:13</t>
  </si>
  <si>
    <t>765218682060</t>
  </si>
  <si>
    <t>FYO12</t>
  </si>
  <si>
    <t>❌ไม่เอากล้วยหอมค่ะ❌
เอากาแฟ2 นอกนั้นคละรสมาเท่าๆกันเลยค่ะ</t>
  </si>
  <si>
    <t>FYO11</t>
  </si>
  <si>
    <t>ภ***วดี น***สง</t>
  </si>
  <si>
    <t>19/10/2025 10:07</t>
  </si>
  <si>
    <t>765237085056</t>
  </si>
  <si>
    <t>19/10/2025 10:08</t>
  </si>
  <si>
    <t>FYO10</t>
  </si>
  <si>
    <t>สุ​วัฒนา​ สุว​รรณวัฒน์</t>
  </si>
  <si>
    <t>110ช่างอากาศอุทิศ10แยก1-2-2
ดอนเมือง/ Don Mueangกรุงเทพมหานคร/ Bangkok
10210</t>
  </si>
  <si>
    <t>660929365439</t>
  </si>
  <si>
    <t>LEXPU0619460885</t>
  </si>
  <si>
    <t>FYO9</t>
  </si>
  <si>
    <t>ธ***พร</t>
  </si>
  <si>
    <t>19/10/2025 10:03</t>
  </si>
  <si>
    <t>765237289051</t>
  </si>
  <si>
    <t>FYO8</t>
  </si>
  <si>
    <t>ส***ย</t>
  </si>
  <si>
    <t>19/10/2025 10:02</t>
  </si>
  <si>
    <t>ไม่เอาวานิลา</t>
  </si>
  <si>
    <t>765237686065</t>
  </si>
  <si>
    <t>FYO7</t>
  </si>
  <si>
    <t>19/10/2025 09:58</t>
  </si>
  <si>
    <t>LEXPU0619460779</t>
  </si>
  <si>
    <t>FYO6</t>
  </si>
  <si>
    <t>น***์รวี ธ***ธิตินันท์</t>
  </si>
  <si>
    <t>19/10/2025 09:50</t>
  </si>
  <si>
    <t>765289784066</t>
  </si>
  <si>
    <t>FYO5</t>
  </si>
  <si>
    <t>เ***ักษ์ บ***ิติภพ</t>
  </si>
  <si>
    <t>19/10/2025 09:49</t>
  </si>
  <si>
    <t>765294283051</t>
  </si>
  <si>
    <t>FYO3</t>
  </si>
  <si>
    <t>19/10/2025 09:45</t>
  </si>
  <si>
    <t>FYO2</t>
  </si>
  <si>
    <t>สุพัตรา  แพใหญ่</t>
  </si>
  <si>
    <t>271/158  ม.8  ต.หนองตาแต้ม · หนองตาแต้ม
ปราณบุรี/ Pran Buriประจวบคีรีขันธ์/ Prachuap Khiri Khan
77120</t>
  </si>
  <si>
    <t>660870506696</t>
  </si>
  <si>
    <t>19/10/2025 09:37</t>
  </si>
  <si>
    <t>LEXPU0619460875</t>
  </si>
  <si>
    <t>FYO1</t>
  </si>
  <si>
    <t>ม******ญ</t>
  </si>
  <si>
    <t>******0 ต.ท่าโพธิ์ อ.เมือง จ.พิษณุโลก 6500 ตำบลท่าโพธิ์ อำเภอเมืองพิษณุโลก จังหวัดพิษณุโลก 65000</t>
  </si>
  <si>
    <t>19/10/2025 09:32</t>
  </si>
  <si>
    <t>TH255967259576E</t>
  </si>
  <si>
    <t>19/10/2025 09:31</t>
  </si>
  <si>
    <t>FYO0</t>
  </si>
  <si>
    <t>19/10/2025 09:29</t>
  </si>
  <si>
    <t>***ไม่เอากาแฟ***</t>
  </si>
  <si>
    <t>765289385103</t>
  </si>
  <si>
    <t>FYN99</t>
  </si>
  <si>
    <t>ว***ย ข***ันแสง</t>
  </si>
  <si>
    <t>19/10/2025 09:20</t>
  </si>
  <si>
    <t>765224889063</t>
  </si>
  <si>
    <t>FYN97</t>
  </si>
  <si>
    <t>ประกอบ  สุวรรณ​า​</t>
  </si>
  <si>
    <t>ซ.ร้านแม่ครู 217/1ม.5 ต.วังหลุม อ.ตะพานหิน จ.พิจิตร · วังหลุม/ Wang Lum
ตะพานหิน/ Taphan Hinพิจิตร/ Phichit
66150</t>
  </si>
  <si>
    <t>660956291674</t>
  </si>
  <si>
    <t>19/10/2025 08:53</t>
  </si>
  <si>
    <t>TH62047W0EXM2K</t>
  </si>
  <si>
    <t>FYN96</t>
  </si>
  <si>
    <t>สุปราณี  บุรี</t>
  </si>
  <si>
    <t>53 ม.2 บ.โนนสวรรค์ 
ต.เวียงสะอาด อ.พยัคฆภูมิพิสัย
จ.มหาสารคาม 44110</t>
  </si>
  <si>
    <t>44110</t>
  </si>
  <si>
    <t>0859053581</t>
  </si>
  <si>
    <t>19/10/2025 08:39</t>
  </si>
  <si>
    <t>WB012446957TH</t>
  </si>
  <si>
    <t>19/10/2025 08:48</t>
  </si>
  <si>
    <t>FYN95</t>
  </si>
  <si>
    <t>ส***รณีย์</t>
  </si>
  <si>
    <t>19/10/2025 08:42</t>
  </si>
  <si>
    <t>765205788104</t>
  </si>
  <si>
    <t>19/10/2025 08:43</t>
  </si>
  <si>
    <t>FYN94</t>
  </si>
  <si>
    <t>ดารา บำรุงรัตน์</t>
  </si>
  <si>
    <t xml:space="preserve"> 292หมู่1ต.นางั่ว อ.เมือง จ.เพชรบูรณ์ 67000</t>
  </si>
  <si>
    <t>0884285620</t>
  </si>
  <si>
    <t>19/10/2025 08:38</t>
  </si>
  <si>
    <t>WA035995943TH</t>
  </si>
  <si>
    <t>FYN93</t>
  </si>
  <si>
    <t>ส***รณี   ศ***ทย</t>
  </si>
  <si>
    <t>19/10/2025 08:32</t>
  </si>
  <si>
    <t>765244281060</t>
  </si>
  <si>
    <t>FYN92</t>
  </si>
  <si>
    <t>น** อ***ิพล ส***๊ะ</t>
  </si>
  <si>
    <t>ไทย, สงขลา, จะนะ,สง*** 90***</t>
  </si>
  <si>
    <t>19/10/2025 08:30</t>
  </si>
  <si>
    <t>765245880066</t>
  </si>
  <si>
    <t>FYN91</t>
  </si>
  <si>
    <t xml:space="preserve">ที่อยู่: 45หมู่5เกาะกูดรีสอร์ทต.เกาะกูดอ.เกาะกูดจ.ตราด 23000
</t>
  </si>
  <si>
    <t>19/10/2025 08:26</t>
  </si>
  <si>
    <t>WA035995926TH</t>
  </si>
  <si>
    <t>FYN90</t>
  </si>
  <si>
    <t>ร***วรรณ เ***ศักดิ์</t>
  </si>
  <si>
    <t>19/10/2025 08:25</t>
  </si>
  <si>
    <t>765296086015</t>
  </si>
  <si>
    <t>FYN89</t>
  </si>
  <si>
    <t>อ***ญานี</t>
  </si>
  <si>
    <t>19/10/2025 08:23</t>
  </si>
  <si>
    <t>765280385100</t>
  </si>
  <si>
    <t>19/10/2025 08:24</t>
  </si>
  <si>
    <t>FYN88</t>
  </si>
  <si>
    <t>ท** พ***ฒน์ทั้งสกุล</t>
  </si>
  <si>
    <t>19/10/2025 08:20</t>
  </si>
  <si>
    <t>765288385094</t>
  </si>
  <si>
    <t>FYN86</t>
  </si>
  <si>
    <t>ช******3</t>
  </si>
  <si>
    <t>19/10/2025 08:03</t>
  </si>
  <si>
    <t>TH256079268580F</t>
  </si>
  <si>
    <t>FYN85</t>
  </si>
  <si>
    <t>สหวัชร์ อึ้งวนิชบรรณ</t>
  </si>
  <si>
    <t>204/123 อาคารเดอะลิงค์ 1 ซ.เหลือสุข ถ.สุขุมวิท50 · พระโขนง/ Phra Khanong
คลองเตย/ Khlong Toeiกรุงเทพมหานคร/ Bangkok
10260</t>
  </si>
  <si>
    <t>660971375794</t>
  </si>
  <si>
    <t>19/10/2025 07:52</t>
  </si>
  <si>
    <t>LEXPU0619461059</t>
  </si>
  <si>
    <t>FYN84</t>
  </si>
  <si>
    <t>น***าวบุษยา บ***าร</t>
  </si>
  <si>
    <t>19/10/2025 07:51</t>
  </si>
  <si>
    <t>765277387092</t>
  </si>
  <si>
    <t>FYN83</t>
  </si>
  <si>
    <t>พ***รเทพ ว***ษธาร</t>
  </si>
  <si>
    <t>19/10/2025 07:07</t>
  </si>
  <si>
    <t>765289382104</t>
  </si>
  <si>
    <t>19/10/2025 07:10</t>
  </si>
  <si>
    <t>FYN82</t>
  </si>
  <si>
    <t>ข******น</t>
  </si>
  <si>
    <t>******ุสุมาลย์ อ.กุสุมาลย์ จ.สกลนคร ตำบลกุสุมาลย์ อำเภอกุสุมาลย์ จังหวัดสกลนคร 47210</t>
  </si>
  <si>
    <t>19/10/2025 06:43</t>
  </si>
  <si>
    <t>TH256466856502I</t>
  </si>
  <si>
    <t>19/10/2025 06:42</t>
  </si>
  <si>
    <t>FYN81</t>
  </si>
  <si>
    <t>แ******ะ</t>
  </si>
  <si>
    <t>******ลป่าหุ่ง, อำเภอพาน ตำบลป่าหุ่ง อำเภอพาน จังหวัดเชียงราย 57120</t>
  </si>
  <si>
    <t>57120</t>
  </si>
  <si>
    <t>19/10/2025 07:03</t>
  </si>
  <si>
    <t>TH252104094282D</t>
  </si>
  <si>
    <t>19/10/2025 06:33</t>
  </si>
  <si>
    <t>FYN80</t>
  </si>
  <si>
    <t>19/10/2025 06:31</t>
  </si>
  <si>
    <t>765243111076</t>
  </si>
  <si>
    <t>FYN79</t>
  </si>
  <si>
    <t>M***nee J***ongkool น***าวมาลินี จ***กุล ค***ปรี้ยว</t>
  </si>
  <si>
    <t>19/10/2025 06:29</t>
  </si>
  <si>
    <t>765283702061</t>
  </si>
  <si>
    <t>FYN78</t>
  </si>
  <si>
    <t>ร***ิกร  แ***งสกุล</t>
  </si>
  <si>
    <t>765258704092</t>
  </si>
  <si>
    <t>FYN77</t>
  </si>
  <si>
    <t>อ***ทร  ล***ียด</t>
  </si>
  <si>
    <t>19/10/2025 05:42</t>
  </si>
  <si>
    <t>765207415092</t>
  </si>
  <si>
    <t>FYN76</t>
  </si>
  <si>
    <t>น***ลาว -</t>
  </si>
  <si>
    <t>19/10/2025 05:02</t>
  </si>
  <si>
    <t>765298408044</t>
  </si>
  <si>
    <t>19/10/2025 04:56</t>
  </si>
  <si>
    <t>FYN74</t>
  </si>
  <si>
    <t>บ***ฮม    น***ัย</t>
  </si>
  <si>
    <t>19/10/2025 03:16</t>
  </si>
  <si>
    <t>765235613041</t>
  </si>
  <si>
    <t>FYN73</t>
  </si>
  <si>
    <t>19/10/2025 03:07</t>
  </si>
  <si>
    <t>765241303094</t>
  </si>
  <si>
    <t>FYN72</t>
  </si>
  <si>
    <t>19/10/2025 02:32</t>
  </si>
  <si>
    <t>765261805066</t>
  </si>
  <si>
    <t>FYN71</t>
  </si>
  <si>
    <t>B******d</t>
  </si>
  <si>
    <t>******ง3507 ต.ทุ่งสุขลา อ.ศรีราชา จ.ชลบุรี 20230 ตำบลทุ่งสุขลา อำเภอศรีราชา จังหวัดชลบุรี 20230</t>
  </si>
  <si>
    <t>19/10/2025 02:27</t>
  </si>
  <si>
    <t>TH251911653931C</t>
  </si>
  <si>
    <t>FYN70</t>
  </si>
  <si>
    <t>19/10/2025 02:01</t>
  </si>
  <si>
    <t>TH255012021177R</t>
  </si>
  <si>
    <t>FYN69</t>
  </si>
  <si>
    <t>19/10/2025 02:12</t>
  </si>
  <si>
    <t>TH259082869405D</t>
  </si>
  <si>
    <t>19/10/2025 01:42</t>
  </si>
  <si>
    <t>FYN68</t>
  </si>
  <si>
    <t>ช***ันท  2**</t>
  </si>
  <si>
    <t>19/10/2025 01:39</t>
  </si>
  <si>
    <t>765220304074</t>
  </si>
  <si>
    <t>FYN67</t>
  </si>
  <si>
    <t>19/10/2025 01:27</t>
  </si>
  <si>
    <t>TH252127688868J</t>
  </si>
  <si>
    <t>FYN66</t>
  </si>
  <si>
    <t>ส***ัย</t>
  </si>
  <si>
    <t>19/10/2025 01:16</t>
  </si>
  <si>
    <t>765289912052</t>
  </si>
  <si>
    <t>19/10/2025 01:25</t>
  </si>
  <si>
    <t>FYN65</t>
  </si>
  <si>
    <t>กมลวรรณ สีม่วง</t>
  </si>
  <si>
    <t>หมู่บ้าน เกศสิริ  ซอย ชากอ้อย 119/27 หมู่7. ต.มาบยางพร อ.ปลวกแดง จ.ระยอง · มาบยางพร/ Map Yang Phon
ปลวกแดง/ Pluak Daengระยอง/ Rayong
21140</t>
  </si>
  <si>
    <t>660989122580</t>
  </si>
  <si>
    <t>19/10/2025 01:21</t>
  </si>
  <si>
    <t>LEXPU0619408404</t>
  </si>
  <si>
    <t>FYN64</t>
  </si>
  <si>
    <t>น***ีรชัย น***งค์</t>
  </si>
  <si>
    <t>19/10/2025 00:36</t>
  </si>
  <si>
    <t>765234505092</t>
  </si>
  <si>
    <t>FYN63</t>
  </si>
  <si>
    <t>ช***ต เ***ภิรมย์</t>
  </si>
  <si>
    <t>19/10/2025 00:17</t>
  </si>
  <si>
    <t>765198997006</t>
  </si>
  <si>
    <t>19/10/2025 00:22</t>
  </si>
  <si>
    <t>FYN62</t>
  </si>
  <si>
    <t>ย******ช</t>
  </si>
  <si>
    <t>******กร้าตรงราวตากผ้าได้เลยค่ะ ถ้าของหนักหย่อนมาในรั้วได้เลยค่ะ) แขวงสวนหลวง เขตสวนหลวง จังหวัดกรุงเทพมหานคร 10250</t>
  </si>
  <si>
    <t>19/10/2025 00:20</t>
  </si>
  <si>
    <t>TH2547358772256</t>
  </si>
  <si>
    <t>FYN61</t>
  </si>
  <si>
    <t>TH255677288536O</t>
  </si>
  <si>
    <t>FYU45</t>
  </si>
  <si>
    <t>******ขวงทรายกองดินใต้  เขตคลองสามวา กรุงเทพ คู้ซ้ายหนองจอก แขวงทรายกองดินใต้ เขตคลองสามวา จังหวัดกรุงเทพมหานคร 10510</t>
  </si>
  <si>
    <t>22/10/2025 00:21</t>
  </si>
  <si>
    <t>21/10/2025 23:41</t>
  </si>
  <si>
    <t>FYU44</t>
  </si>
  <si>
    <t>******ิช, ตำบล หาดใหญ, อำเภอหาดใหญ่ ตำบลหาดใหญ่ อำเภอหาดใหญ่ จังหวัดสงขลา 90110</t>
  </si>
  <si>
    <t>21/10/2025 23:40</t>
  </si>
  <si>
    <t>FYU43</t>
  </si>
  <si>
    <t>ส***รัตน์ ท***์</t>
  </si>
  <si>
    <t>21/10/2025 23:32</t>
  </si>
  <si>
    <t>FYU42</t>
  </si>
  <si>
    <t>21/10/2025 23:50</t>
  </si>
  <si>
    <t>21/10/2025 23:20</t>
  </si>
  <si>
    <t>FYU41</t>
  </si>
  <si>
    <t>เ***ยงไกร  ไ***ุ่งเรือง</t>
  </si>
  <si>
    <t>21/10/2025 23:14</t>
  </si>
  <si>
    <t>21/10/2025 23:13</t>
  </si>
  <si>
    <t>FYU40</t>
  </si>
  <si>
    <t>พ******ิ</t>
  </si>
  <si>
    <t>******มูสี, อำเภอปากช่อง ตำบลหมูสี อำเภอปากช่อง จังหวัดนครราชสีมา 30450</t>
  </si>
  <si>
    <t>21/10/2025 23:36</t>
  </si>
  <si>
    <t>21/10/2025 23:06</t>
  </si>
  <si>
    <t>FYU39</t>
  </si>
  <si>
    <t>ท******ำ</t>
  </si>
  <si>
    <t>******, อำเภอรัตนบุรี สุรินทร์ ตำบลเบิด อำเภอรัตนบุรี จังหวัดสุรินทร์ 32130</t>
  </si>
  <si>
    <t>32130</t>
  </si>
  <si>
    <t>21/10/2025 22:53</t>
  </si>
  <si>
    <t>21/10/2025 22:52</t>
  </si>
  <si>
    <t>FYU38</t>
  </si>
  <si>
    <t>ช******ง</t>
  </si>
  <si>
    <t>******กาญจน์ 9 ตำบลปากแพรก อำเภอเมืองกาญจนบุรี จังหวัดกาญจนบุรี 71000</t>
  </si>
  <si>
    <t>FYU36</t>
  </si>
  <si>
    <t>ม***ัตน์ แ***้อย</t>
  </si>
  <si>
    <t>21/10/2025 22:42</t>
  </si>
  <si>
    <t>FYU35</t>
  </si>
  <si>
    <t>ณ***ิชา  จ***ร</t>
  </si>
  <si>
    <t>21/10/2025 22:28</t>
  </si>
  <si>
    <t>FYU34</t>
  </si>
  <si>
    <t>21/10/2025 22:16</t>
  </si>
  <si>
    <t>FYU32</t>
  </si>
  <si>
    <t>21/10/2025 22:06</t>
  </si>
  <si>
    <t>FYU31</t>
  </si>
  <si>
    <t>จ***า ส***ียน</t>
  </si>
  <si>
    <t>21/10/2025 21:28</t>
  </si>
  <si>
    <t>21/10/2025 21:29</t>
  </si>
  <si>
    <t>FYU30</t>
  </si>
  <si>
    <t>น***  จ***เรือง</t>
  </si>
  <si>
    <t>21/10/2025 21:17</t>
  </si>
  <si>
    <t>21/10/2025 21:23</t>
  </si>
  <si>
    <t>FYU29</t>
  </si>
  <si>
    <t>ร***ย ท***้านบัว</t>
  </si>
  <si>
    <t>21/10/2025 21:12</t>
  </si>
  <si>
    <t>21/10/2025 21:22</t>
  </si>
  <si>
    <t>FYU28</t>
  </si>
  <si>
    <t>เ***ินทร์ ม***าช</t>
  </si>
  <si>
    <t>21/10/2025 21:11</t>
  </si>
  <si>
    <t>FYU25</t>
  </si>
  <si>
    <t>ก***ค ศ***งศา</t>
  </si>
  <si>
    <t>21/10/2025 21:01</t>
  </si>
  <si>
    <t>FYU23</t>
  </si>
  <si>
    <t>พ***ินทร์ แ***รุณ</t>
  </si>
  <si>
    <t>21/10/2025 20:35</t>
  </si>
  <si>
    <t>FYU22</t>
  </si>
  <si>
    <t>ส***พร ก***าโล</t>
  </si>
  <si>
    <t>21/10/2025 20:29</t>
  </si>
  <si>
    <t>FYU21</t>
  </si>
  <si>
    <t>21/10/2025 20:26</t>
  </si>
  <si>
    <t>FYU20</t>
  </si>
  <si>
    <t>จ******​</t>
  </si>
  <si>
    <t>******บลม่วงค่อม ตำบลม่วงค่อม อำเภอชัยบาดาล จังหวัดลพบุรี 15230</t>
  </si>
  <si>
    <t>21/10/2025 20:54</t>
  </si>
  <si>
    <t>21/10/2025 20:24</t>
  </si>
  <si>
    <t>FYU19</t>
  </si>
  <si>
    <t>ด***ภาเนตรวงค์</t>
  </si>
  <si>
    <t>21/10/2025 20:20</t>
  </si>
  <si>
    <t>FYU18</t>
  </si>
  <si>
    <t>ป***มศ ด***ุฒ</t>
  </si>
  <si>
    <t>21/10/2025 20:02</t>
  </si>
  <si>
    <t>21/10/2025 20:03</t>
  </si>
  <si>
    <t>FYU17</t>
  </si>
  <si>
    <t>******สกี) ตำบลบางกระทึก อำเภอสามพราน จังหวัดนครปฐม 73210</t>
  </si>
  <si>
    <t>FYU16</t>
  </si>
  <si>
    <t>****** 4, ซอย 1/7, ถนน บ้านกล้วย-ไทรน้อย ตำบลพิมลราช อำเภอบางบัวทอง จังหวัดนนทบุรี 11110</t>
  </si>
  <si>
    <t>21/10/2025 19:58</t>
  </si>
  <si>
    <t>FYU15</t>
  </si>
  <si>
    <t>******ีอุดมพัฒนา, ตำบล ห้วยตามอญ, อำเภอภูสิงห์ ตำบลห้วยตามอญ อำเภอภูสิงห์ จังหวัดศรีสะเกษ 33140</t>
  </si>
  <si>
    <t>33140</t>
  </si>
  <si>
    <t>21/10/2025 19:52</t>
  </si>
  <si>
    <t>21/10/2025 19:51</t>
  </si>
  <si>
    <t>FYU14</t>
  </si>
  <si>
    <t>ป***ิภามหากิจคิริ</t>
  </si>
  <si>
    <t>FYU13</t>
  </si>
  <si>
    <t>ร*** ด***ก</t>
  </si>
  <si>
    <t>21/10/2025 19:49</t>
  </si>
  <si>
    <t>21/10/2025 19:50</t>
  </si>
  <si>
    <t>FYU12</t>
  </si>
  <si>
    <t>จ***ส แ***กล้า</t>
  </si>
  <si>
    <t>21/10/2025 19:48</t>
  </si>
  <si>
    <t>FYU11</t>
  </si>
  <si>
    <t>ค******ร</t>
  </si>
  <si>
    <t>******่ 10, อำเภอบางละมุง ตำบลนาเกลือ อำเภอบางละมุง จังหวัดชลบุรี 20150</t>
  </si>
  <si>
    <t>21/10/2025 20:14</t>
  </si>
  <si>
    <t>21/10/2025 19:42</t>
  </si>
  <si>
    <t>FYU10</t>
  </si>
  <si>
    <t>อ***อน ป***นินมะปราง ม***ตา น***นตรี</t>
  </si>
  <si>
    <t>จังหวัดพิษณุโลก</t>
  </si>
  <si>
    <t>21/10/2025 19:38</t>
  </si>
  <si>
    <t>FYU8</t>
  </si>
  <si>
    <t>s***phon</t>
  </si>
  <si>
    <t>21/10/2025 19:31</t>
  </si>
  <si>
    <t>FYU7</t>
  </si>
  <si>
    <t>อ***ัย ศ***ุล</t>
  </si>
  <si>
    <t>21/10/2025 19:28</t>
  </si>
  <si>
    <t>FYU6</t>
  </si>
  <si>
    <t>ภ***ชนาฎ ภ***</t>
  </si>
  <si>
    <t>จังหวัดพระนครศรีอยุธยา</t>
  </si>
  <si>
    <t>21/10/2025 19:27</t>
  </si>
  <si>
    <t>21/10/2025 19:26</t>
  </si>
  <si>
    <t>FYU5</t>
  </si>
  <si>
    <t>21/10/2025 19:18</t>
  </si>
  <si>
    <t>FYU4</t>
  </si>
  <si>
    <t>ป***ี บ***ส โ***มย์</t>
  </si>
  <si>
    <t>21/10/2025 19:17</t>
  </si>
  <si>
    <t>FYU3</t>
  </si>
  <si>
    <t>21/10/2025 19:14</t>
  </si>
  <si>
    <t>FYU2</t>
  </si>
  <si>
    <t>ส***ตรา  ต***ต่าน</t>
  </si>
  <si>
    <t>21/10/2025 19:02</t>
  </si>
  <si>
    <t>FYU0</t>
  </si>
  <si>
    <t>ส***ียรติ ศ***ัมฤทธิ์วงศ์</t>
  </si>
  <si>
    <t>21/10/2025 18:56</t>
  </si>
  <si>
    <t>FYT99</t>
  </si>
  <si>
    <t>ธ***ชญ์ บ***ถาวรสม</t>
  </si>
  <si>
    <t>21/10/2025 18:54</t>
  </si>
  <si>
    <t>FYT98</t>
  </si>
  <si>
    <t>******ล บ่อพลับ อำเภอเมือง ตำบลบ่อพลับ อำเภอเมืองนครปฐม จังหวัดนครปฐม 73000</t>
  </si>
  <si>
    <t>21/10/2025 18:53</t>
  </si>
  <si>
    <t>FYT97</t>
  </si>
  <si>
    <t>อ***า แ***ู</t>
  </si>
  <si>
    <t>21/10/2025 18:48</t>
  </si>
  <si>
    <t>FYT96</t>
  </si>
  <si>
    <t>21/10/2025 18:40</t>
  </si>
  <si>
    <t>FYT95</t>
  </si>
  <si>
    <t>21/10/2025 18:31</t>
  </si>
  <si>
    <t>FYT94</t>
  </si>
  <si>
    <t>21/10/2025 18:25</t>
  </si>
  <si>
    <t>FYT93</t>
  </si>
  <si>
    <t>ม***ญา ท***น์สิน</t>
  </si>
  <si>
    <t>21/10/2025 18:13</t>
  </si>
  <si>
    <t>FYT92</t>
  </si>
  <si>
    <t>อ***รดา เ***ุเทพ</t>
  </si>
  <si>
    <t>21/10/2025 18:12</t>
  </si>
  <si>
    <t>FYT91</t>
  </si>
  <si>
    <t>น***แสงดาว ส***วงค์</t>
  </si>
  <si>
    <t>21/10/2025 18:07</t>
  </si>
  <si>
    <t>FYT90</t>
  </si>
  <si>
    <t>ว***คณา  เ***มงคล</t>
  </si>
  <si>
    <t>21/10/2025 18:05</t>
  </si>
  <si>
    <t>FYT89</t>
  </si>
  <si>
    <t>นัด</t>
  </si>
  <si>
    <t>119/536 หมู่บ้านเพอร์เฟคเพลส ซอย 35 ถนนรัตนาธิเบศร์ ตำบลไทรม้า อำเภอเมือง จังหวัดนนทบุรี · ไทรม้า/ Sai Ma
เมืองนนทบุรี/ Mueang Nonthaburiนนทบุรี/ Nonthaburi
11000</t>
  </si>
  <si>
    <t>660869429356</t>
  </si>
  <si>
    <t>21/10/2025 17:59</t>
  </si>
  <si>
    <t>FYT88</t>
  </si>
  <si>
    <t>ส***วรรณ ส***ะกุล</t>
  </si>
  <si>
    <t>21/10/2025 17:57</t>
  </si>
  <si>
    <t>FYT87</t>
  </si>
  <si>
    <t>ภ***ี บ***ระกอบสุข</t>
  </si>
  <si>
    <t>21/10/2025 17:56</t>
  </si>
  <si>
    <t>FYT86</t>
  </si>
  <si>
    <t>อ***วรรณ  บ***คดม</t>
  </si>
  <si>
    <t>21/10/2025 17:53</t>
  </si>
  <si>
    <t>FYT85</t>
  </si>
  <si>
    <t>เ*** ส***ย</t>
  </si>
  <si>
    <t>21/10/2025 17:50</t>
  </si>
  <si>
    <t>FYT81</t>
  </si>
  <si>
    <t>น** ธ***ต ธ***ิบูลย์</t>
  </si>
  <si>
    <t>21/10/2025 17:24</t>
  </si>
  <si>
    <t>FYT80</t>
  </si>
  <si>
    <t>ศ******ว</t>
  </si>
  <si>
    <t>****** บ้านกิ่ว, อำเภอแม่ทะ ตำบลบ้านกิ่ว อำเภอแม่ทะ จังหวัดลำปาง 52150</t>
  </si>
  <si>
    <t>52150</t>
  </si>
  <si>
    <t>21/10/2025 17:18</t>
  </si>
  <si>
    <t>21/10/2025 17:17</t>
  </si>
  <si>
    <t>FYT79</t>
  </si>
  <si>
    <t>21/10/2025 17:13</t>
  </si>
  <si>
    <t>FYT78</t>
  </si>
  <si>
    <t>K***รินภา</t>
  </si>
  <si>
    <t>FYT77</t>
  </si>
  <si>
    <t>21/10/2025 17:12</t>
  </si>
  <si>
    <t>FYT75</t>
  </si>
  <si>
    <t>แ***ตน</t>
  </si>
  <si>
    <t>21/10/2025 16:57</t>
  </si>
  <si>
    <t>FYT73</t>
  </si>
  <si>
    <t>จ***ร์จิรา จ***าวหน้า</t>
  </si>
  <si>
    <t>21/10/2025 16:51</t>
  </si>
  <si>
    <t>FYT72</t>
  </si>
  <si>
    <t>ส***ษ์ ฤ***ชัย</t>
  </si>
  <si>
    <t>21/10/2025 16:32</t>
  </si>
  <si>
    <t>FYT71</t>
  </si>
  <si>
    <t>คุณสมศรี  เย็นนาน</t>
  </si>
  <si>
    <t>82 ลาดพร้าว 110  แยก 1 แขวงพลับพลา · พลับพลา/ Phlapphla
วังทองหลาง/ Wang Thonglangกรุงเทพมหานคร/ Bangkok
10310</t>
  </si>
  <si>
    <t>660846828426</t>
  </si>
  <si>
    <t>21/10/2025 16:25</t>
  </si>
  <si>
    <t>FYT70</t>
  </si>
  <si>
    <t>21/10/2025 16:14</t>
  </si>
  <si>
    <t>21/10/2025 16:15</t>
  </si>
  <si>
    <t>FYT69</t>
  </si>
  <si>
    <t>ศ***ุธ ค***พชร</t>
  </si>
  <si>
    <t>21/10/2025 16:09</t>
  </si>
  <si>
    <t>FYT68</t>
  </si>
  <si>
    <t>เ***ทิวPou C**</t>
  </si>
  <si>
    <t>21/10/2025 15:59</t>
  </si>
  <si>
    <t>FYT67</t>
  </si>
  <si>
    <t>ห***ล็ก ม***ุนทด</t>
  </si>
  <si>
    <t>21/10/2025 15:58</t>
  </si>
  <si>
    <t>FYT65</t>
  </si>
  <si>
    <t>ส******ู</t>
  </si>
  <si>
    <t>******ศบาลรังรักษ์เหนือ แขวงลาดยาว เขตจตุจักร กทม.10900 แขวงลาดยาว เขตจตุจักร จังหวัดกรุงเทพมหานคร 10900</t>
  </si>
  <si>
    <t>21/10/2025 15:48</t>
  </si>
  <si>
    <t>FYT64</t>
  </si>
  <si>
    <t>ส***อก ส***ยา จ***ะเสน</t>
  </si>
  <si>
    <t>21/10/2025 15:39</t>
  </si>
  <si>
    <t>21/10/2025 15:38</t>
  </si>
  <si>
    <t>FYT63</t>
  </si>
  <si>
    <t>H*** H***</t>
  </si>
  <si>
    <t>21/10/2025 15:37</t>
  </si>
  <si>
    <t>FYT62</t>
  </si>
  <si>
    <t>21/10/2025 15:33</t>
  </si>
  <si>
    <t>FYT61</t>
  </si>
  <si>
    <t>น***พร</t>
  </si>
  <si>
    <t>21/10/2025 15:27</t>
  </si>
  <si>
    <t>FYT60</t>
  </si>
  <si>
    <t>ส***ี น***รี</t>
  </si>
  <si>
    <t>21/10/2025 15:22</t>
  </si>
  <si>
    <t>FYT59</t>
  </si>
  <si>
    <t>******ำบลบริบูรณ์ อำเภอสีชมพู จังหวัดขอนแก่น 40220</t>
  </si>
  <si>
    <t>40220</t>
  </si>
  <si>
    <t>21/10/2025 15:07</t>
  </si>
  <si>
    <t>FYT58</t>
  </si>
  <si>
    <t>จ***๋าา</t>
  </si>
  <si>
    <t>21/10/2025 15:05</t>
  </si>
  <si>
    <t>FYT57</t>
  </si>
  <si>
    <t>ธ***ต ศ***ุข</t>
  </si>
  <si>
    <t>21/10/2025 15:04</t>
  </si>
  <si>
    <t>21/10/2025 15:03</t>
  </si>
  <si>
    <t>FYT56</t>
  </si>
  <si>
    <t>ภ******น</t>
  </si>
  <si>
    <t>****** ต.วังตะแบก ตำบลวังตะแบก อำเภอพรานกระต่าย จังหวัดกำแพงเพชร 62110</t>
  </si>
  <si>
    <t>21/10/2025 14:52</t>
  </si>
  <si>
    <t>FYT55</t>
  </si>
  <si>
    <t>ร***ากร</t>
  </si>
  <si>
    <t>21/10/2025 14:46</t>
  </si>
  <si>
    <t>FYT54</t>
  </si>
  <si>
    <t>พ***ัญ</t>
  </si>
  <si>
    <t>21/10/2025 14:24</t>
  </si>
  <si>
    <t>21/10/2025 14:23</t>
  </si>
  <si>
    <t>FYT53</t>
  </si>
  <si>
    <t>21/10/2025 14:16</t>
  </si>
  <si>
    <t>21/10/2025 14:17</t>
  </si>
  <si>
    <t>FYT52</t>
  </si>
  <si>
    <t>21/10/2025 14:09</t>
  </si>
  <si>
    <t>21/10/2025 14:14</t>
  </si>
  <si>
    <t>21/10/2025 14:13</t>
  </si>
  <si>
    <t>FYT51</t>
  </si>
  <si>
    <t>FYT50</t>
  </si>
  <si>
    <t>ป***ดา  ท***ระโทก</t>
  </si>
  <si>
    <t>21/10/2025 14:05</t>
  </si>
  <si>
    <t>21/10/2025 14:10</t>
  </si>
  <si>
    <t>FYT48</t>
  </si>
  <si>
    <t>เ***ิ้ป</t>
  </si>
  <si>
    <t>21/10/2025 13:56</t>
  </si>
  <si>
    <t>FYT47</t>
  </si>
  <si>
    <t>ช******ำ</t>
  </si>
  <si>
    <t>******ะดู่งาม อำเภอศรีเทพ จังหวัดเพชรบูรณ์ 67170</t>
  </si>
  <si>
    <t>67170</t>
  </si>
  <si>
    <t>21/10/2025 13:52</t>
  </si>
  <si>
    <t>FYT46</t>
  </si>
  <si>
    <t>t***apeaasl</t>
  </si>
  <si>
    <t>21/10/2025 13:45</t>
  </si>
  <si>
    <t>FYT45</t>
  </si>
  <si>
    <t>ด***นตร ท***ู</t>
  </si>
  <si>
    <t>21/10/2025 13:41</t>
  </si>
  <si>
    <t>FYT44</t>
  </si>
  <si>
    <t>อ***ิทธิ์</t>
  </si>
  <si>
    <t>21/10/2025 13:37</t>
  </si>
  <si>
    <t>FYT43</t>
  </si>
  <si>
    <t>น.ส เสาวลักษณ์ วัฒนา</t>
  </si>
  <si>
    <t>68 ม.10 ( บ้านนาน้อย ร้านค้า ) ต.ดงขุย อ.ชนแดน จ.เพชรบูรณ์ 
 67190</t>
  </si>
  <si>
    <t>67190</t>
  </si>
  <si>
    <t>0973343980</t>
  </si>
  <si>
    <t>21/10/2025 13:28</t>
  </si>
  <si>
    <t>21/10/2025 13:33</t>
  </si>
  <si>
    <t>FYT42</t>
  </si>
  <si>
    <t>FYT41</t>
  </si>
  <si>
    <t>ส***ชภรณ์  ร***พธิ์ชี</t>
  </si>
  <si>
    <t>21/10/2025 13:29</t>
  </si>
  <si>
    <t>FYT40</t>
  </si>
  <si>
    <t>******สน, แขวง ถนนนครไชยศรี, เขตดุสิต แขวงถนนนครไชยศรี เขตดุสิต จังหวัดกรุงเทพมหานคร 10300</t>
  </si>
  <si>
    <t>21/10/2025 13:27</t>
  </si>
  <si>
    <t>FYT39</t>
  </si>
  <si>
    <t>บ******)</t>
  </si>
  <si>
    <t>****** หมู่ที่ 1, ตำบลหนองโน, อำเภอเมืองสระบุรี ตำบลหนองโน อำเภอเมืองสระบุรี จังหวัดสระบุรี 18000</t>
  </si>
  <si>
    <t>21/10/2025 13:19</t>
  </si>
  <si>
    <t>FYT38</t>
  </si>
  <si>
    <t>ว***า บ***ุนทด</t>
  </si>
  <si>
    <t>21/10/2025 13:09</t>
  </si>
  <si>
    <t>21/10/2025 13:10</t>
  </si>
  <si>
    <t>FYT37</t>
  </si>
  <si>
    <t>21/10/2025 13:25</t>
  </si>
  <si>
    <t>21/10/2025 12:55</t>
  </si>
  <si>
    <t>FYT35</t>
  </si>
  <si>
    <t>u***111555450065</t>
  </si>
  <si>
    <t>21/10/2025 12:48</t>
  </si>
  <si>
    <t>765279329942</t>
  </si>
  <si>
    <t>FYT34</t>
  </si>
  <si>
    <t>21/10/2025 12:45</t>
  </si>
  <si>
    <t>FYT33</t>
  </si>
  <si>
    <t>น** ว***ษฐ์ ม***ญ</t>
  </si>
  <si>
    <t>21/10/2025 12:36</t>
  </si>
  <si>
    <t>765227236911</t>
  </si>
  <si>
    <t>FYT30</t>
  </si>
  <si>
    <t>เ*๋</t>
  </si>
  <si>
    <t>21/10/2025 12:29</t>
  </si>
  <si>
    <t>TH257630034906N</t>
  </si>
  <si>
    <t>21/10/2025 12:28</t>
  </si>
  <si>
    <t>FYT29</t>
  </si>
  <si>
    <t>21/10/2025 12:24</t>
  </si>
  <si>
    <t>FYT28</t>
  </si>
  <si>
    <t>ก***า   ไ***โพธิ์</t>
  </si>
  <si>
    <t>21/10/2025 12:20</t>
  </si>
  <si>
    <t>765251128935</t>
  </si>
  <si>
    <t>FYT27</t>
  </si>
  <si>
    <t>******วมมิตรพัฒนา แขวงท่าแร้ง เขตบางเขน จังหวัดกรุงเทพมหานคร 10220 แขวงท่าแร้ง เขตบางเขน จังหวัดกรุงเทพมหานคร 10220</t>
  </si>
  <si>
    <t>21/10/2025 12:10</t>
  </si>
  <si>
    <t>TH2525909034846</t>
  </si>
  <si>
    <t>FYT26</t>
  </si>
  <si>
    <t>พ***ตรา เ***กุล</t>
  </si>
  <si>
    <t>765293529000</t>
  </si>
  <si>
    <t>FYT25</t>
  </si>
  <si>
    <t>ธ***รัตน์ ห***นุด</t>
  </si>
  <si>
    <t>21/10/2025 12:06</t>
  </si>
  <si>
    <t>765220237924</t>
  </si>
  <si>
    <t>FYT24</t>
  </si>
  <si>
    <t>ศ***ุดา แ***ผล</t>
  </si>
  <si>
    <t>21/10/2025 11:58</t>
  </si>
  <si>
    <t>765228922942</t>
  </si>
  <si>
    <t>FYT23</t>
  </si>
  <si>
    <t>S***aphon K***kountod</t>
  </si>
  <si>
    <t>21/10/2025 11:51</t>
  </si>
  <si>
    <t>765287839934</t>
  </si>
  <si>
    <t>FYT22</t>
  </si>
  <si>
    <t>21/10/2025 11:35</t>
  </si>
  <si>
    <t>765202322931</t>
  </si>
  <si>
    <t>21/10/2025 11:33</t>
  </si>
  <si>
    <t>FYT21</t>
  </si>
  <si>
    <t>น***ขต</t>
  </si>
  <si>
    <t>765265032943</t>
  </si>
  <si>
    <t>FYT20</t>
  </si>
  <si>
    <t>B***amat</t>
  </si>
  <si>
    <t>21/10/2025 11:32</t>
  </si>
  <si>
    <t>765228322003</t>
  </si>
  <si>
    <t>21/10/2025 11:31</t>
  </si>
  <si>
    <t>FYT19</t>
  </si>
  <si>
    <t>21/10/2025 11:25</t>
  </si>
  <si>
    <t>THT740727YMG77Z</t>
  </si>
  <si>
    <t>FYT18</t>
  </si>
  <si>
    <t>จินตนา สำลีรัตน์</t>
  </si>
  <si>
    <t>53/414 ซอยนวมินทร์ 105
นวมินทร์
บึงกุ่ม, กรุงเทพ 10230</t>
  </si>
  <si>
    <t>0812839107</t>
  </si>
  <si>
    <t>21/10/2025 11:22</t>
  </si>
  <si>
    <t>FYT17</t>
  </si>
  <si>
    <t>765277843934</t>
  </si>
  <si>
    <t>FYT16</t>
  </si>
  <si>
    <t>พรทิพย์ บุญปลูก</t>
  </si>
  <si>
    <t>97/1 ม.6 ต.ในเมือง อ.เมือง จ.ชัยภูมิ36000</t>
  </si>
  <si>
    <t>0828952571</t>
  </si>
  <si>
    <t>21/10/2025 11:21</t>
  </si>
  <si>
    <t>FYT15</t>
  </si>
  <si>
    <t>ณ******ร</t>
  </si>
  <si>
    <t>******วงวัดท่าพระ แขวงวัดท่าพระ เขตบางกอกใหญ่ จังหวัดกรุงเทพมหานคร 10600</t>
  </si>
  <si>
    <t>21/10/2025 11:48</t>
  </si>
  <si>
    <t>TH2571695150644</t>
  </si>
  <si>
    <t>21/10/2025 11:17</t>
  </si>
  <si>
    <t>FYT14</t>
  </si>
  <si>
    <t>21/10/2025 11:16</t>
  </si>
  <si>
    <t>765216724926</t>
  </si>
  <si>
    <t>FYT13</t>
  </si>
  <si>
    <t>21/10/2025 11:44</t>
  </si>
  <si>
    <t>TH257764741194R</t>
  </si>
  <si>
    <t>21/10/2025 11:14</t>
  </si>
  <si>
    <t>FYT12</t>
  </si>
  <si>
    <t>พ***า ส***์เหลือ</t>
  </si>
  <si>
    <t>21/10/2025 11:06</t>
  </si>
  <si>
    <t>765214642931</t>
  </si>
  <si>
    <t>FYT11</t>
  </si>
  <si>
    <t>พ***รณ อ***ักษ์</t>
  </si>
  <si>
    <t>21/10/2025 10:58</t>
  </si>
  <si>
    <t>765227833941</t>
  </si>
  <si>
    <t>FYT10</t>
  </si>
  <si>
    <t>เ***มาศ ร***คร่</t>
  </si>
  <si>
    <t>21/10/2025 10:57</t>
  </si>
  <si>
    <t>765242331943</t>
  </si>
  <si>
    <t>FYT9</t>
  </si>
  <si>
    <t>น***รรณ   บ***าว</t>
  </si>
  <si>
    <t>21/10/2025 10:55</t>
  </si>
  <si>
    <t>765246632953</t>
  </si>
  <si>
    <t>FYT8</t>
  </si>
  <si>
    <t>s***yindee</t>
  </si>
  <si>
    <t>765283831944</t>
  </si>
  <si>
    <t>FYT7</t>
  </si>
  <si>
    <t>ว***ิพย์ น***ท์พิตรา</t>
  </si>
  <si>
    <t>21/10/2025 10:54</t>
  </si>
  <si>
    <t>765265149924</t>
  </si>
  <si>
    <t>FYT6</t>
  </si>
  <si>
    <t>K .***an</t>
  </si>
  <si>
    <t>765240333933</t>
  </si>
  <si>
    <t>21/10/2025 10:53</t>
  </si>
  <si>
    <t>FYT5</t>
  </si>
  <si>
    <t>ชื่อ เรไร น้อยนวล</t>
  </si>
  <si>
    <t>บ้านเลขที่ 4/1 หมู่ 6 ตำบลต้นโพธิ์อำเภอเมืองจังหวัดสิงห์บุรี16000</t>
  </si>
  <si>
    <t>0859791139</t>
  </si>
  <si>
    <t>FYT4</t>
  </si>
  <si>
    <t>พ***ฒน์ ม***รี</t>
  </si>
  <si>
    <t>21/10/2025 10:47</t>
  </si>
  <si>
    <t>765298735950</t>
  </si>
  <si>
    <t>FYT3</t>
  </si>
  <si>
    <t>ส่งเฮีย​ชัย</t>
  </si>
  <si>
    <t>เลขที่44ซอยพาณิชยการธนบุรี19ถนนจรัญสนิทวงศ์13แขวงวัดท่าพระเขตบางกอกใหญ่กรุงเทพ10600</t>
  </si>
  <si>
    <t>0865282762</t>
  </si>
  <si>
    <t>21/10/2025 10:46</t>
  </si>
  <si>
    <t>FYT2</t>
  </si>
  <si>
    <t xml:space="preserve"> Jumrang Jum</t>
  </si>
  <si>
    <t>บริษ้ทวิศิรินทร๋จำกัด137/29ซ.ภาวนา41ถ.ลาดพร้าวแชวงจันทรเกษมเขตจตุจักรกรุงเทพ 10900</t>
  </si>
  <si>
    <t>21/10/2025 10:43</t>
  </si>
  <si>
    <t>FYT1</t>
  </si>
  <si>
    <t>21/10/2025 10:42</t>
  </si>
  <si>
    <t>765227622983</t>
  </si>
  <si>
    <t>FYT0</t>
  </si>
  <si>
    <t>ก***นา ป***ช</t>
  </si>
  <si>
    <t>21/10/2025 10:40</t>
  </si>
  <si>
    <t>765239727991</t>
  </si>
  <si>
    <t>FYS99</t>
  </si>
  <si>
    <t>ย***ี  พ***ฒน์</t>
  </si>
  <si>
    <t>765225748921</t>
  </si>
  <si>
    <t>FYS98</t>
  </si>
  <si>
    <t>******า ตำบลหล่มเก่า อำเภอหล่มเก่า จังหวัดเพชรบูรณ์ 67120</t>
  </si>
  <si>
    <t>21/10/2025 10:39</t>
  </si>
  <si>
    <t>TH253498583570J</t>
  </si>
  <si>
    <t>FYS97</t>
  </si>
  <si>
    <t>******ลดอนยายหอม ตำบลดอนยายหอม อำเภอเมืองนครปฐม จังหวัดนครปฐม 73000</t>
  </si>
  <si>
    <t>21/10/2025 10:50</t>
  </si>
  <si>
    <t>TH250879825609I</t>
  </si>
  <si>
    <t>21/10/2025 10:21</t>
  </si>
  <si>
    <t>FYS96</t>
  </si>
  <si>
    <t>ม***ช ส***เนตร</t>
  </si>
  <si>
    <t>21/10/2025 10:15</t>
  </si>
  <si>
    <t>765230435944</t>
  </si>
  <si>
    <t>FYS95</t>
  </si>
  <si>
    <t>อ***ณี ว***ว</t>
  </si>
  <si>
    <t>21/10/2025 10:08</t>
  </si>
  <si>
    <t>765266034960</t>
  </si>
  <si>
    <t>21/10/2025 10:09</t>
  </si>
  <si>
    <t>FYS94</t>
  </si>
  <si>
    <t>ธ***ญา</t>
  </si>
  <si>
    <t>21/10/2025 10:06</t>
  </si>
  <si>
    <t>765218722936</t>
  </si>
  <si>
    <t>21/10/2025 10:07</t>
  </si>
  <si>
    <t>FYS93</t>
  </si>
  <si>
    <t>น** น***รรณ ธ***รงค์รัตน์</t>
  </si>
  <si>
    <t>21/10/2025 10:05</t>
  </si>
  <si>
    <t>765256534954</t>
  </si>
  <si>
    <t>FYS92</t>
  </si>
  <si>
    <t>765214535956</t>
  </si>
  <si>
    <t>FYS91</t>
  </si>
  <si>
    <t>ช***าณิณ  อ***ะ</t>
  </si>
  <si>
    <t>21/10/2025 10:02</t>
  </si>
  <si>
    <t>765243941932</t>
  </si>
  <si>
    <t>FYS90</t>
  </si>
  <si>
    <t>ต*** บ***ลาง</t>
  </si>
  <si>
    <t>21/10/2025 09:58</t>
  </si>
  <si>
    <t>765249434913</t>
  </si>
  <si>
    <t>FYS89</t>
  </si>
  <si>
    <t>ข***ตงกวา</t>
  </si>
  <si>
    <t>21/10/2025 09:54</t>
  </si>
  <si>
    <t>765279039954</t>
  </si>
  <si>
    <t>FYS88</t>
  </si>
  <si>
    <t xml:space="preserve">เมณิชา หลวงหล้า </t>
  </si>
  <si>
    <t>198 ม.1 ต.เปียงหลวง อ.เวียงแหง จ.เชียงใหม่ 50350</t>
  </si>
  <si>
    <t>50350</t>
  </si>
  <si>
    <t>0811658469</t>
  </si>
  <si>
    <t>21/10/2025 09:47</t>
  </si>
  <si>
    <t>FYS87</t>
  </si>
  <si>
    <t>ส***ิพย์ แ***ธสง</t>
  </si>
  <si>
    <t>21/10/2025 09:46</t>
  </si>
  <si>
    <t>765206334933</t>
  </si>
  <si>
    <t>FYS85</t>
  </si>
  <si>
    <t>ว***พร อ***จันทร์</t>
  </si>
  <si>
    <t>21/10/2025 09:41</t>
  </si>
  <si>
    <t>765237123910</t>
  </si>
  <si>
    <t>FYS84</t>
  </si>
  <si>
    <t>เ***าภา แ***สนา</t>
  </si>
  <si>
    <t>21/10/2025 09:37</t>
  </si>
  <si>
    <t>765259924951</t>
  </si>
  <si>
    <t>21/10/2025 09:38</t>
  </si>
  <si>
    <t>FYS83</t>
  </si>
  <si>
    <t>ย*** เ***เกรียงบุญ</t>
  </si>
  <si>
    <t>21/10/2025 09:39</t>
  </si>
  <si>
    <t>765286925992</t>
  </si>
  <si>
    <t>21/10/2025 09:36</t>
  </si>
  <si>
    <t>FYS82</t>
  </si>
  <si>
    <t>รฏิพร ศิลาเหลือง</t>
  </si>
  <si>
    <t xml:space="preserve">200 ม.7 รพ.สต.โนนหัน ต.โนนหัน อ.ชุมแพ จ.ขอนแก่น 40290
</t>
  </si>
  <si>
    <t>40290</t>
  </si>
  <si>
    <t>0865614380</t>
  </si>
  <si>
    <t>21/10/2025 09:31</t>
  </si>
  <si>
    <t>FYS81</t>
  </si>
  <si>
    <t>เพ็ญ</t>
  </si>
  <si>
    <t xml:space="preserve">117/56 งามวา
งามวงศ์วาน47
ทุ่งสองห้อง
หลักสี่ ก.ท.10210
</t>
  </si>
  <si>
    <t>0614753777</t>
  </si>
  <si>
    <t>FYS80</t>
  </si>
  <si>
    <t xml:space="preserve">304/647 ซ.พึ่งมี 50/40 ถ.สุขุมวิท93
ขว.บางจาก ข.พระโขนง
กทม. 10260
</t>
  </si>
  <si>
    <t>21/10/2025 09:29</t>
  </si>
  <si>
    <t>FYS79</t>
  </si>
  <si>
    <t>21/10/2025 09:26</t>
  </si>
  <si>
    <t>765281943915</t>
  </si>
  <si>
    <t>FYS78</t>
  </si>
  <si>
    <t>ชนิดา เลี้ยงรื่นรมย์</t>
  </si>
  <si>
    <t xml:space="preserve">
96 หมู่บ้านรุ่งกิจวิลล่า 11 ซอยร่มเกล้า 32
แขวงคลองสามประเวศ
เขตลาดกระบัง
กทม.
10520</t>
  </si>
  <si>
    <t>0955455837</t>
  </si>
  <si>
    <t>21/10/2025 09:07</t>
  </si>
  <si>
    <t>21/10/2025 09:25</t>
  </si>
  <si>
    <t>FYS77</t>
  </si>
  <si>
    <t>นิรณา    สว่างศรี</t>
  </si>
  <si>
    <t xml:space="preserve">38หมู่8 ตำบลบ้านสระ 
อำเภอ สามชุก
 จังหวัดสุพรรณบุรี
72130
</t>
  </si>
  <si>
    <t>0642919546</t>
  </si>
  <si>
    <t>20/10/2025 08:56</t>
  </si>
  <si>
    <t>21/10/2025 09:23</t>
  </si>
  <si>
    <t>FYS76</t>
  </si>
  <si>
    <t xml:space="preserve">จุไรพร พร้อมสุข </t>
  </si>
  <si>
    <t>224/3 ม.3 ต.ท่าวังทอง
ซ.สนามยิงปืน 
อ.เมือง
จ.พะเยา  56000</t>
  </si>
  <si>
    <t>0856151822</t>
  </si>
  <si>
    <t>21/10/2025 09:19</t>
  </si>
  <si>
    <t>FYS75</t>
  </si>
  <si>
    <t>n***nuch p***chayan</t>
  </si>
  <si>
    <t>21/10/2025 09:18</t>
  </si>
  <si>
    <t>765268638945</t>
  </si>
  <si>
    <t>21/10/2025 09:17</t>
  </si>
  <si>
    <t>FYS74</t>
  </si>
  <si>
    <t xml:space="preserve">อำไพ พูลประสาธน์พร </t>
  </si>
  <si>
    <t xml:space="preserve">10/22 หมู่ 9 ซอยไปรษณีย์
ต.บางพระ
อ.ศรีราชา ชลบุรี
20110
</t>
  </si>
  <si>
    <t>0931305719</t>
  </si>
  <si>
    <t>21/10/2025 09:16</t>
  </si>
  <si>
    <t>FYS73</t>
  </si>
  <si>
    <t xml:space="preserve">69/1ม.5 ต.หย่วน
อ.เชียงคำ จ.พะเยา
56110
</t>
  </si>
  <si>
    <t>21/10/2025 09:15</t>
  </si>
  <si>
    <t>FYS72</t>
  </si>
  <si>
    <t xml:space="preserve">สุดาวรรณ บุตรวงค์ </t>
  </si>
  <si>
    <t xml:space="preserve">138/1หมู่8 ต.ทุ่งนาเลา อ.คอนสาร จ.ชัยภูมิ36180 </t>
  </si>
  <si>
    <t>0655853949</t>
  </si>
  <si>
    <t>21/10/2025 09:14</t>
  </si>
  <si>
    <t>FYS71</t>
  </si>
  <si>
    <t>21/10/2025 09:13</t>
  </si>
  <si>
    <t>FYS70</t>
  </si>
  <si>
    <t>ค***สาวลักษณ์ แ***าญ</t>
  </si>
  <si>
    <t>21/10/2025 09:11</t>
  </si>
  <si>
    <t>765204230910</t>
  </si>
  <si>
    <t>FYS69</t>
  </si>
  <si>
    <t>คุณสมาน ยิงรัมย์</t>
  </si>
  <si>
    <t xml:space="preserve">108 ม.9 ต.แสลงพัน อ.ลำปลายมาศ จ.บุรีรัมย์ 31130
</t>
  </si>
  <si>
    <t>0812433293</t>
  </si>
  <si>
    <t>18/10/2025 10:20</t>
  </si>
  <si>
    <t>FYS68</t>
  </si>
  <si>
    <t>น***อ็ด อ***่างคำ</t>
  </si>
  <si>
    <t>21/10/2025 09:09</t>
  </si>
  <si>
    <t>765201325980</t>
  </si>
  <si>
    <t>หทัยชนก  สึชิยะ</t>
  </si>
  <si>
    <t xml:space="preserve"> 206/27 หมู่บ้านนาคทิมทอง สุขุมวิทซอย8 ต.ปากน้ำ อ.เมือง จ.สมุทรปราการ 10270 Tel.0957766884, </t>
  </si>
  <si>
    <t>0618286660</t>
  </si>
  <si>
    <t>FYS67</t>
  </si>
  <si>
    <t>น*** ห***ั่น</t>
  </si>
  <si>
    <t>765258247924</t>
  </si>
  <si>
    <t>FYS66</t>
  </si>
  <si>
    <t>THT040627YQDW5Z</t>
  </si>
  <si>
    <t>FYS65</t>
  </si>
  <si>
    <t xml:space="preserve">คุณตุ๊ก </t>
  </si>
  <si>
    <t>57/5 พหลโยธิน 59 แยก1 อนุสาวรีย์ บางเขน กทม. 10220</t>
  </si>
  <si>
    <t>0819311090</t>
  </si>
  <si>
    <t>21/10/2025 09:08</t>
  </si>
  <si>
    <t>FYS64</t>
  </si>
  <si>
    <t>กันตชา คล้ายสิงห์</t>
  </si>
  <si>
    <t xml:space="preserve">8/276 มบ.ชวนชื่น
ซ.เพชรเกษม81 ถ.มาเจริญ, หนองแขม
, กทม 10160
</t>
  </si>
  <si>
    <t>0818330467</t>
  </si>
  <si>
    <t>FYS63</t>
  </si>
  <si>
    <t xml:space="preserve">บุญศรีสุขขำ </t>
  </si>
  <si>
    <t xml:space="preserve">199 บ้านกาดเมฆตำบลชมพูอำเภอเมืองจังหวัดลำปาง 5200 </t>
  </si>
  <si>
    <t>0995498384</t>
  </si>
  <si>
    <t>21/10/2025 09:06</t>
  </si>
  <si>
    <t>FYS62</t>
  </si>
  <si>
    <t>จ***ทิพย์ ป***าทแก้ว</t>
  </si>
  <si>
    <t>765207338943</t>
  </si>
  <si>
    <t>FYS61</t>
  </si>
  <si>
    <t>ช***รณ์ ส***พบูลย์</t>
  </si>
  <si>
    <t>ขอรสเผือก ฝอยทอง มะพร้าวน้ำหอมค่ะ</t>
  </si>
  <si>
    <t>765212135962</t>
  </si>
  <si>
    <t>FYS60</t>
  </si>
  <si>
    <t>อ*****์</t>
  </si>
  <si>
    <t>******รุงเทพกรีฑา ฝากใว้ร้านค้าใต้ตึก แขวงหัวหมาก เขตบางกะปิ จังหวัดกรุงเทพมหานคร 10240</t>
  </si>
  <si>
    <t>TH254844025257W</t>
  </si>
  <si>
    <t>FYS59</t>
  </si>
  <si>
    <t>พรสุวรรณ งามสิทธิฤกษ์</t>
  </si>
  <si>
    <t xml:space="preserve">92/183 หมู่ 5
หมู่บ้านนันทนาการ์เด้น ซ.6
ถ.ท่าอิฐ - รัตนาธิเบศร์
ต.บางรักน้อย อ.เมือง
จ.นนทบุรี 11000
</t>
  </si>
  <si>
    <t>0858194544</t>
  </si>
  <si>
    <t>21/10/2025 09:05</t>
  </si>
  <si>
    <t>FYS58</t>
  </si>
  <si>
    <t>กันยารัตน์ ชปังเลอร์</t>
  </si>
  <si>
    <t>110/113 หมู่ที่11 หมู่บ้านเอกมงคล5/2 ซ.เขาตาโล ต.หนองปรือ อ.บางละมุง  จ.ชลบุรี 20150</t>
  </si>
  <si>
    <t>0821701909</t>
  </si>
  <si>
    <t>21/10/2025 09:04</t>
  </si>
  <si>
    <t>FYS57</t>
  </si>
  <si>
    <t>บ**ี</t>
  </si>
  <si>
    <t>******ขวงหัวหมาก, เขตบางกะปิ แขวงหัวหมาก เขตบางกะปิ จังหวัดกรุงเทพมหานคร 10240</t>
  </si>
  <si>
    <t>TH2553022155007</t>
  </si>
  <si>
    <t>FYS56</t>
  </si>
  <si>
    <t>สิริพรรณ ตงหงษ์</t>
  </si>
  <si>
    <t>เลขที่ 2 ซอยลาดพร้าว 101 ซอย 42 แยก 21 (เทพทวี 11) แขวงคลองจั่น เขตบางกะปิ กทม.  10240</t>
  </si>
  <si>
    <t>0875133005</t>
  </si>
  <si>
    <t>18/10/2025 11:43</t>
  </si>
  <si>
    <t>21/10/2025 09:02</t>
  </si>
  <si>
    <t>FYS55</t>
  </si>
  <si>
    <t>เมตตา สินธุ์ศิริ</t>
  </si>
  <si>
    <t xml:space="preserve">65/2 ม.6 ห้อง209A ตึกลำลูกกาเรสสิเดนท์ ต.บึงคำพร้อย อ.ลำลูกกา จ.ปทุมธานี 12150
</t>
  </si>
  <si>
    <t>0894588015</t>
  </si>
  <si>
    <t>21/10/2025 09:00</t>
  </si>
  <si>
    <t>FYS54</t>
  </si>
  <si>
    <t>ชนิตา ชัยวารินทร์</t>
  </si>
  <si>
    <t xml:space="preserve">49/89
(ม.เสนานคร)
หมู่ 4 ต.ท่าสาย
อ. เมือง จ.เชียงราย
57000
</t>
  </si>
  <si>
    <t>0928130333</t>
  </si>
  <si>
    <t>21/10/2025 08:59</t>
  </si>
  <si>
    <t>FYS52</t>
  </si>
  <si>
    <t>สิริญญา ราสีชัย</t>
  </si>
  <si>
    <t>9 หมู่.5 ต.เนินเพิ่ม อ.นครไทย จ.พิษณุโลก
กรุงเทพมหานคร
65000</t>
  </si>
  <si>
    <t>0814978263</t>
  </si>
  <si>
    <t>21/10/2025 08:55</t>
  </si>
  <si>
    <t>FYS51</t>
  </si>
  <si>
    <t>เฉลิมพร พวงมาลี</t>
  </si>
  <si>
    <t xml:space="preserve"> 137ม.7ต.หนองยายพิมพ์อ.นางรองจ.บุรีรัมย์ 31110</t>
  </si>
  <si>
    <t>0967980009</t>
  </si>
  <si>
    <t>21/10/2025 08:54</t>
  </si>
  <si>
    <t>FYS50</t>
  </si>
  <si>
    <t>คุณ สุพรรณี ชูช่อทิพย์สกุล</t>
  </si>
  <si>
    <t xml:space="preserve">1574/56ซอยเทพารักษ์82
ถ.เทพารักษ์ ต.เทพารักษ์
อ.เมืองสมุทรปราการ
จ.สมุทรปราการ10270
</t>
  </si>
  <si>
    <t>0949672323</t>
  </si>
  <si>
    <t>18/10/2025 11:46</t>
  </si>
  <si>
    <t>21/10/2025 08:52</t>
  </si>
  <si>
    <t>FYS49</t>
  </si>
  <si>
    <t>สมปอง แสงมณีโชติ</t>
  </si>
  <si>
    <t>ร้านมณีวรรณจิวเวลรี่เทสโก้  โลตัสสาขาบ้านโป่ง
110 หมู่5 ต.หนองอ้อ อ.บ้านโป่ง จ.ราชบุรี 70100</t>
  </si>
  <si>
    <t>70100</t>
  </si>
  <si>
    <t>0894695651</t>
  </si>
  <si>
    <t>21/10/2025 08:51</t>
  </si>
  <si>
    <t>FYS48</t>
  </si>
  <si>
    <t>นางญาณิศา โมทอง</t>
  </si>
  <si>
    <t xml:space="preserve">บ้านเลขที่ 32
ซอยชยางกูร 21.1
ถ.ชยางกูร
ต.ในเมือง
อ.เมือง
จ.อุบลราชธานี
34000
</t>
  </si>
  <si>
    <t>0874494599</t>
  </si>
  <si>
    <t>21/10/2025 08:48</t>
  </si>
  <si>
    <t>FYS47</t>
  </si>
  <si>
    <t>s** a**</t>
  </si>
  <si>
    <t>765287625992</t>
  </si>
  <si>
    <t>FYS46</t>
  </si>
  <si>
    <t>เสาวณีย์. รอบรู้</t>
  </si>
  <si>
    <t xml:space="preserve">440 ม 4 ต.ภูเวียง อ.ภูเวียง
จ.ขอนแก่น 40150
</t>
  </si>
  <si>
    <t>0831481718</t>
  </si>
  <si>
    <t>21/10/2025 08:47</t>
  </si>
  <si>
    <t>FYS45</t>
  </si>
  <si>
    <t xml:space="preserve">ที่อยู่: หมู่บ้าน Extra Home 2529/11,บางคอแหลม,บางคอแหลม,กรุงเทพ  10120
</t>
  </si>
  <si>
    <t>FYS44</t>
  </si>
  <si>
    <t>ไพรัช ดีศรีเกตุ</t>
  </si>
  <si>
    <t xml:space="preserve"> (ส่ง รปภ.หหลังปั๊ม PT)
150/4 ถ.พุทธมณฑลสาย3 
แขวงบางไผ่ เขตบางแค กทม. 10160
</t>
  </si>
  <si>
    <t>0615289349</t>
  </si>
  <si>
    <t>21/10/2025 08:45</t>
  </si>
  <si>
    <t>FYS43</t>
  </si>
  <si>
    <t>ธนพินท์ ชิดกิ่ง</t>
  </si>
  <si>
    <t xml:space="preserve">53/1388ม.3 ม.มิตรประชา ซ.47 ต.บ้านใหม่ อ.ปากเกร็ด จ.นนทบุรี </t>
  </si>
  <si>
    <t>0618623252</t>
  </si>
  <si>
    <t>21/10/2025 08:44</t>
  </si>
  <si>
    <t>FYS42</t>
  </si>
  <si>
    <t>ณัฐพร นิ่มวนาดอน</t>
  </si>
  <si>
    <t xml:space="preserve"> 55/172 ม.บุรีรมย์ ถ.เลียบคลองสอง23 คลองสามวา สามวาตะวันตก กทม10510</t>
  </si>
  <si>
    <t>21/10/2025 08:42</t>
  </si>
  <si>
    <t>FYS41</t>
  </si>
  <si>
    <t>บุญทวี ตรงงาม</t>
  </si>
  <si>
    <t xml:space="preserve"> 15 หมู่ 8 
ซอยสุขสวัสดิ์ 39 ต.บางพึ่ง
อ.พระประแดง จ.สมุทรปราการ
10130 </t>
  </si>
  <si>
    <t>0863317274</t>
  </si>
  <si>
    <t>21/10/2025 08:41</t>
  </si>
  <si>
    <t>FYS39</t>
  </si>
  <si>
    <t>พรรณี ศีรสุวรรณ์</t>
  </si>
  <si>
    <t>55/58 ช.วัดโพธิวราราม  ต.หมากแข้ง อ.เมือง จ.อุดรธานี 41000</t>
  </si>
  <si>
    <t>0832865027</t>
  </si>
  <si>
    <t>19/10/2025 15:28</t>
  </si>
  <si>
    <t>21/10/2025 08:40</t>
  </si>
  <si>
    <t>FYS38</t>
  </si>
  <si>
    <t>ฉัตรชิตา งามวาจา</t>
  </si>
  <si>
    <t>ที่อยู่ บ้านตู้ปลาใหญ่ 28/1 ม.4 ตำบลช่างเหล็ก อำเภอบางไทร จังหวัดพระนครศรีอยุธยา 13190</t>
  </si>
  <si>
    <t>0952205481</t>
  </si>
  <si>
    <t>19/10/2025 15:39</t>
  </si>
  <si>
    <t>21/10/2025 08:36</t>
  </si>
  <si>
    <t>FYS37</t>
  </si>
  <si>
    <t>วชิราวัลย์ ศรีวันยงค์</t>
  </si>
  <si>
    <t xml:space="preserve">1379/69-70 หมู่2 
ซ.เทพารักษ์94 (เบญจพล2 )ถ.เทพารักษ์
ต.เทพารักษ์ อ.เมือง
จ.สมุทรปราการ 10270
</t>
  </si>
  <si>
    <t>0826360852</t>
  </si>
  <si>
    <t>21/10/2025 08:34</t>
  </si>
  <si>
    <t>FYS36</t>
  </si>
  <si>
    <t>ทัศนีวรรณ  กุลสอนนาน</t>
  </si>
  <si>
    <t>39ซ.พุ่มอุไรถ.สทธิสารเขตห้วยขวางแขวงสามเสนนอก  ก.ท.ม10310</t>
  </si>
  <si>
    <t>0800645990</t>
  </si>
  <si>
    <t>18/10/2025 10:23</t>
  </si>
  <si>
    <t>21/10/2025 08:33</t>
  </si>
  <si>
    <t>FYS35</t>
  </si>
  <si>
    <t>เชิดพงษ์ แผ่นทอง</t>
  </si>
  <si>
    <t xml:space="preserve">ร้านทอยโมบาย 12/21 ต.เวียง อ.เมือง จะ.พะเยา 56000 </t>
  </si>
  <si>
    <t>0941699665</t>
  </si>
  <si>
    <t>21/10/2025 08:32</t>
  </si>
  <si>
    <t>FYS34</t>
  </si>
  <si>
    <t>นภัสสร กิตติทัศน์</t>
  </si>
  <si>
    <t>6 ซอยกรุงเทพนนทบุรี 12 แยก 22 (ส่งร้านค้าป้าแอ๊ว)
ตำบลบางเขน
อำเภอเมืองนนทบุรี
จังหวัดนนทบุรี
11000</t>
  </si>
  <si>
    <t>0830120311</t>
  </si>
  <si>
    <t>18/10/2025 11:26</t>
  </si>
  <si>
    <t>21/10/2025 08:31</t>
  </si>
  <si>
    <t>FYS33</t>
  </si>
  <si>
    <t xml:space="preserve"> บุ๋ม อารยา</t>
  </si>
  <si>
    <t xml:space="preserve">บ้านคำหมากเว หมู่ 1
121  สนามม้าซอย 1 
(สุดซอยมีต้นมะขามหน้าบ้าน)
ต.ขวัญเมือง อ.เสลภูมิ 
จ.ร้อยเอ็ด 
45120
</t>
  </si>
  <si>
    <t>0819888684</t>
  </si>
  <si>
    <t>18/10/2025 09:16</t>
  </si>
  <si>
    <t>21/10/2025 08:29</t>
  </si>
  <si>
    <t>FYS32</t>
  </si>
  <si>
    <t>ไพเราะ สร้อยน้ำทิพ</t>
  </si>
  <si>
    <t xml:space="preserve">100/777ม.10 ซอย ทรัพย์บุญชัย28 
ต.บางเมือง
อ.เมือง
จ.สมุทรปราการ
10270
</t>
  </si>
  <si>
    <t>0628521240</t>
  </si>
  <si>
    <t>21/10/2025 08:28</t>
  </si>
  <si>
    <t>FYS31</t>
  </si>
  <si>
    <t>TH253437572175B</t>
  </si>
  <si>
    <t>FYS30</t>
  </si>
  <si>
    <t>วิเชียร สมปฤดี</t>
  </si>
  <si>
    <t>99/109 ม.2 หมู่บ้านมณฑลนคร
ซ.5
ต.บางกระทึก  อ.สามพราน จ.นครปฐม 73210</t>
  </si>
  <si>
    <t>0894526919</t>
  </si>
  <si>
    <t>21/10/2025 08:27</t>
  </si>
  <si>
    <t>FYS29</t>
  </si>
  <si>
    <t>พีรญา ใจสมุทร</t>
  </si>
  <si>
    <t xml:space="preserve">26/353 ซอย 1/2 วรางกูลคลองสามฝั่งตะวันออก
หมู่ 10, ลาดสวาย
ลำลูกกา, ปทุมธานี 12150
</t>
  </si>
  <si>
    <t>0634924299</t>
  </si>
  <si>
    <t>18/10/2025 11:21</t>
  </si>
  <si>
    <t>21/10/2025 08:24</t>
  </si>
  <si>
    <t>FYS28</t>
  </si>
  <si>
    <t>เรืองอุไร ฉายประเสริฐ/พี่ตั๊ก</t>
  </si>
  <si>
    <t xml:space="preserve">63หมู่6 ต.ท่าเรือ อ.หนองขนากจ.อยุทธยา13130 </t>
  </si>
  <si>
    <t>0809976531</t>
  </si>
  <si>
    <t>FYS27</t>
  </si>
  <si>
    <t>ณิชาภัทร ศิริเวช</t>
  </si>
  <si>
    <t xml:space="preserve">ท่ารถทัวร์แระกิจยนต์
597หมู่1ต.กำแพงแสน
อ.กำแพงแสน
นครปฐม(73140)
</t>
  </si>
  <si>
    <t>0821915237</t>
  </si>
  <si>
    <t>21/10/2025 08:23</t>
  </si>
  <si>
    <t>FYS26</t>
  </si>
  <si>
    <t>กาญจณา  จันสด</t>
  </si>
  <si>
    <t xml:space="preserve">284/1  ม.14  ต.นาซ่าว  อ.เชียงคาน
จ.เลย
42110
</t>
  </si>
  <si>
    <t>0862152071</t>
  </si>
  <si>
    <t>21/10/2025 08:22</t>
  </si>
  <si>
    <t>FYS25</t>
  </si>
  <si>
    <t>ใอ่ต้าว หนึ่งมูมี่ รักเดียวใจเดียว</t>
  </si>
  <si>
    <t>เลขที่ 4 ซอย 7 ถนนเจริญประเทศ ต.ช้างคลาน อ.เมืองเชียงใหม่ 50100</t>
  </si>
  <si>
    <t>0902365214</t>
  </si>
  <si>
    <t>21/10/2025 08:21</t>
  </si>
  <si>
    <t>FYS24</t>
  </si>
  <si>
    <t xml:space="preserve">ธนโชติ คำดี </t>
  </si>
  <si>
    <t xml:space="preserve"> ชื่อหอพัก รวมทรัพย์บอพาร์เมนต์1 ห้อง 802
664, 75 ซอย ประชาราษฎร์
บำเพ็ญ 26 แยก 8 แขวงสามเสนนอก เขตห้วยขวาง กรุงเทพมหานคร 10310
</t>
  </si>
  <si>
    <t>0941470890</t>
  </si>
  <si>
    <t>20/10/2025 15:18</t>
  </si>
  <si>
    <t>21/10/2025 08:19</t>
  </si>
  <si>
    <t>FYS23</t>
  </si>
  <si>
    <t>คุณวิเชียร ใจเสงื่ยม</t>
  </si>
  <si>
    <t xml:space="preserve">196 ซ . สุขสันต์ ถนน - นนท์ ,บางซื่อ,บางซื่อ,กรุงเทพ 
</t>
  </si>
  <si>
    <t>0801407683</t>
  </si>
  <si>
    <t>18/10/2025 10:56</t>
  </si>
  <si>
    <t>21/10/2025 08:18</t>
  </si>
  <si>
    <t>FYS22</t>
  </si>
  <si>
    <t>ณ***ัชร์ ต***มิตรกุล</t>
  </si>
  <si>
    <t>21/10/2025 08:17</t>
  </si>
  <si>
    <t>765250526961</t>
  </si>
  <si>
    <t>FYS21</t>
  </si>
  <si>
    <t>นกชล. จักทักษนันท์</t>
  </si>
  <si>
    <t xml:space="preserve">220/1หมู่2 ต.ร้องกวาง อ.ร้องกวาง
จ.แพร่ 54140
</t>
  </si>
  <si>
    <t>54140</t>
  </si>
  <si>
    <t>0810259737</t>
  </si>
  <si>
    <t>FYS20</t>
  </si>
  <si>
    <t>ธานินทร์ เพ็ญกุล</t>
  </si>
  <si>
    <t xml:space="preserve">108/276 ม. 3 (หมู่บ้าน
อัมรินทร์ซิตี้) ซ. 18
ต. สัตหีบ อ. สัตหีบ
จ. ชลบุรี 20180 </t>
  </si>
  <si>
    <t>0925198411</t>
  </si>
  <si>
    <t>21/10/2025 08:14</t>
  </si>
  <si>
    <t>FYS19</t>
  </si>
  <si>
    <t>21/10/2025 08:13</t>
  </si>
  <si>
    <t>765260925925</t>
  </si>
  <si>
    <t>FYS18</t>
  </si>
  <si>
    <t>กัณหา สมชมภู</t>
  </si>
  <si>
    <t xml:space="preserve">ที่อยู่ บ.คงถาวร
ม.82/17
ต.คูขาด อ.คง
จ.นครราชสีมา
ต.ป.ณ
30269
</t>
  </si>
  <si>
    <t>30269</t>
  </si>
  <si>
    <t>0849716938</t>
  </si>
  <si>
    <t>FYS17</t>
  </si>
  <si>
    <t>21/10/2025 08:11</t>
  </si>
  <si>
    <t>765242525972</t>
  </si>
  <si>
    <t>FYS16</t>
  </si>
  <si>
    <t>21/10/2025 08:07</t>
  </si>
  <si>
    <t>765273630962</t>
  </si>
  <si>
    <t>FYS14</t>
  </si>
  <si>
    <t>นางทองม้วน ไพฑูรย์</t>
  </si>
  <si>
    <t>บ้านโนนเพ็ก หมู่.6 เลขที่ 77 · โนนเพ็ก/ Nong Phek
พยุห์/ Phayuศรีสะเกษ/ Sisaket
33230</t>
  </si>
  <si>
    <t>660935199653</t>
  </si>
  <si>
    <t>21/10/2025 07:38</t>
  </si>
  <si>
    <t>FYS13</t>
  </si>
  <si>
    <t>น** ฉ***ก่น</t>
  </si>
  <si>
    <t>765299330924</t>
  </si>
  <si>
    <t>FYS11</t>
  </si>
  <si>
    <t>ม*ย</t>
  </si>
  <si>
    <t>******๊ม)ต.คลองหาด ตำบลคลองหาด อำเภอคลองหาด จังหวัดสระแก้ว 27260</t>
  </si>
  <si>
    <t>21/10/2025 07:51</t>
  </si>
  <si>
    <t>TH2570509114101</t>
  </si>
  <si>
    <t>21/10/2025 07:21</t>
  </si>
  <si>
    <t>FYS10</t>
  </si>
  <si>
    <t>ร***ทิพย์ พ***แก้ว</t>
  </si>
  <si>
    <t>21/10/2025 07:05</t>
  </si>
  <si>
    <t>765269928964</t>
  </si>
  <si>
    <t>21/10/2025 07:08</t>
  </si>
  <si>
    <t>FYS9</t>
  </si>
  <si>
    <t>ม***นันท์ ท***ิม</t>
  </si>
  <si>
    <t>21/10/2025 07:04</t>
  </si>
  <si>
    <t>765239731852</t>
  </si>
  <si>
    <t>21/10/2025 07:03</t>
  </si>
  <si>
    <t>FYS8</t>
  </si>
  <si>
    <t>B***aporn  C***chob</t>
  </si>
  <si>
    <t>21/10/2025 06:47</t>
  </si>
  <si>
    <t>ขอเค้กเผือกมะพร้าวอ่อนกับเค้กฝอยทอง อีกกล่องเอาอะไรก็ได้ค่ะ ขอบคุณมากค่าา 🙏🏻</t>
  </si>
  <si>
    <t>765257337821</t>
  </si>
  <si>
    <t>FYS7</t>
  </si>
  <si>
    <t>น***ิด ด***ี่ง่อง</t>
  </si>
  <si>
    <t>21/10/2025 06:39</t>
  </si>
  <si>
    <t>765225231875</t>
  </si>
  <si>
    <t>FYS5</t>
  </si>
  <si>
    <t>21/10/2025 06:36</t>
  </si>
  <si>
    <t>765208155876</t>
  </si>
  <si>
    <t>FYS4</t>
  </si>
  <si>
    <t>ก***ร  บ***งค์</t>
  </si>
  <si>
    <t>21/10/2025 06:20</t>
  </si>
  <si>
    <t>765263898770</t>
  </si>
  <si>
    <t>FYS3</t>
  </si>
  <si>
    <t>น***ญา ศ***อด</t>
  </si>
  <si>
    <t>21/10/2025 06:03</t>
  </si>
  <si>
    <t>765292298761</t>
  </si>
  <si>
    <t>FYS2</t>
  </si>
  <si>
    <t>21/10/2025 05:35</t>
  </si>
  <si>
    <t>TH259476143875X</t>
  </si>
  <si>
    <t>FYS1</t>
  </si>
  <si>
    <t>21/10/2025 05:34</t>
  </si>
  <si>
    <t>765257881791</t>
  </si>
  <si>
    <t>FYS0</t>
  </si>
  <si>
    <t>21/10/2025 05:31</t>
  </si>
  <si>
    <t>TH252170328293Q</t>
  </si>
  <si>
    <t>21/10/2025 05:01</t>
  </si>
  <si>
    <t>FYR99</t>
  </si>
  <si>
    <t>น***ุทธนา ม***มุทร์</t>
  </si>
  <si>
    <t>21/10/2025 04:59</t>
  </si>
  <si>
    <t>765286914862</t>
  </si>
  <si>
    <t>FYR98</t>
  </si>
  <si>
    <t>21/10/2025 04:53</t>
  </si>
  <si>
    <t>765271284805</t>
  </si>
  <si>
    <t>FYR97</t>
  </si>
  <si>
    <t>ร***ลาวัลย์ ต***มูล</t>
  </si>
  <si>
    <t>21/10/2025 04:43</t>
  </si>
  <si>
    <t>765245613834</t>
  </si>
  <si>
    <t>FYR96</t>
  </si>
  <si>
    <t>ส***ัช</t>
  </si>
  <si>
    <t>21/10/2025 04:37</t>
  </si>
  <si>
    <t>765283392790</t>
  </si>
  <si>
    <t>FYR95</t>
  </si>
  <si>
    <t>21/10/2025 03:53</t>
  </si>
  <si>
    <t>765283000834</t>
  </si>
  <si>
    <t>FYR94</t>
  </si>
  <si>
    <t>21/10/2025 03:52</t>
  </si>
  <si>
    <t>765242793711</t>
  </si>
  <si>
    <t>FYR93</t>
  </si>
  <si>
    <t>21/10/2025 03:51</t>
  </si>
  <si>
    <t>765231316824</t>
  </si>
  <si>
    <t>FYR91</t>
  </si>
  <si>
    <t>ว***วี ต***้ามสุเทพหลังคาเหล็ก</t>
  </si>
  <si>
    <t>Si Sa ket</t>
  </si>
  <si>
    <t>21/10/2025 03:08</t>
  </si>
  <si>
    <t>765201118813</t>
  </si>
  <si>
    <t>21/10/2025 03:07</t>
  </si>
  <si>
    <t>FYR90</t>
  </si>
  <si>
    <t>จ***ยา อ***ศักดิ์</t>
  </si>
  <si>
    <t>21/10/2025 03:03</t>
  </si>
  <si>
    <t>765260189805</t>
  </si>
  <si>
    <t>FYR89</t>
  </si>
  <si>
    <t>ท***้อย</t>
  </si>
  <si>
    <t>เทศบาลเมืองยโสธร</t>
  </si>
  <si>
    <t>21/10/2025 02:41</t>
  </si>
  <si>
    <t>765242234864</t>
  </si>
  <si>
    <t>FYR88</t>
  </si>
  <si>
    <t>จ***นา  ท***ก้ว</t>
  </si>
  <si>
    <t>21/10/2025 02:00</t>
  </si>
  <si>
    <t>765247090753</t>
  </si>
  <si>
    <t>FYR87</t>
  </si>
  <si>
    <t>ธ***ชา ค***ยสุบรรณ</t>
  </si>
  <si>
    <t>21/10/2025 01:42</t>
  </si>
  <si>
    <t>765262094741</t>
  </si>
  <si>
    <t>FYR86</t>
  </si>
  <si>
    <t>ส*** ท***ิมทอง</t>
  </si>
  <si>
    <t>21/10/2025 01:25</t>
  </si>
  <si>
    <t>765262538854</t>
  </si>
  <si>
    <t>21/10/2025 01:26</t>
  </si>
  <si>
    <t>FYR84</t>
  </si>
  <si>
    <t>u***4661051810562</t>
  </si>
  <si>
    <t>765207713826</t>
  </si>
  <si>
    <t>FYR83</t>
  </si>
  <si>
    <t>M***no R**</t>
  </si>
  <si>
    <t>21/10/2025 01:01</t>
  </si>
  <si>
    <t>765236383796</t>
  </si>
  <si>
    <t>FYR82</t>
  </si>
  <si>
    <t>พ***อ๋</t>
  </si>
  <si>
    <t>21/10/2025 00:59</t>
  </si>
  <si>
    <t>765254930812</t>
  </si>
  <si>
    <t>FYR81</t>
  </si>
  <si>
    <t>ช***า น***งษ์วาลย์</t>
  </si>
  <si>
    <t>21/10/2025 00:32</t>
  </si>
  <si>
    <t>765271595760</t>
  </si>
  <si>
    <t>FYR80</t>
  </si>
  <si>
    <t>TH2560112890241</t>
  </si>
  <si>
    <t>21/10/2025 00:29</t>
  </si>
  <si>
    <t>FYR79</t>
  </si>
  <si>
    <t>ท***์ณีมา  โ***ังกูรสิน</t>
  </si>
  <si>
    <t>21/10/2025 00:28</t>
  </si>
  <si>
    <t>765265391752</t>
  </si>
  <si>
    <t>FYR78</t>
  </si>
  <si>
    <t>******้อย, อำเภอกระทุ่มแบน ตำบลอ้อมน้อย อำเภอกระทุ่มแบน จังหวัดสมุทรสาคร 74130</t>
  </si>
  <si>
    <t>21/10/2025 00:09</t>
  </si>
  <si>
    <t>TH250948863299X</t>
  </si>
  <si>
    <t>FYR76</t>
  </si>
  <si>
    <t>20/10/2025 23:58</t>
  </si>
  <si>
    <t>765245183732</t>
  </si>
  <si>
    <t>FYR75</t>
  </si>
  <si>
    <t>ฉ***ชัย ภ***ญตระกูล</t>
  </si>
  <si>
    <t>20/10/2025 23:42</t>
  </si>
  <si>
    <t>765218782786</t>
  </si>
  <si>
    <t>FYR74</t>
  </si>
  <si>
    <t>******/2 ถ.กาญจนาภิเษก แขวงบางไผ่ แขวงบางไผ่ เขตบางแค จังหวัดกรุงเทพมหานคร 10160</t>
  </si>
  <si>
    <t>20/10/2025 23:30</t>
  </si>
  <si>
    <t>TH01207W7EJT0C</t>
  </si>
  <si>
    <t>FYR73</t>
  </si>
  <si>
    <t>ร***าพร เ***ญศรี</t>
  </si>
  <si>
    <t>20/10/2025 23:23</t>
  </si>
  <si>
    <t>765296592760</t>
  </si>
  <si>
    <t>FYR72</t>
  </si>
  <si>
    <t>20/10/2025 23:21</t>
  </si>
  <si>
    <t>765217978781</t>
  </si>
  <si>
    <t>FYR71</t>
  </si>
  <si>
    <t>ส***ษา ภ***ีรักษ์</t>
  </si>
  <si>
    <t>20/10/2025 23:20</t>
  </si>
  <si>
    <t>765260880790</t>
  </si>
  <si>
    <t>FYR70</t>
  </si>
  <si>
    <t>อ***ญา   ถ***</t>
  </si>
  <si>
    <t>20/10/2025 23:16</t>
  </si>
  <si>
    <t>765272803820</t>
  </si>
  <si>
    <t>FYR69</t>
  </si>
  <si>
    <t>******ล คลองม่วง ตำบลคลองม่วง อำเภอปากช่อง จังหวัดนครราชสีมา 30130</t>
  </si>
  <si>
    <t>20/10/2025 23:22</t>
  </si>
  <si>
    <t>TH27217W7G379I</t>
  </si>
  <si>
    <t>20/10/2025 22:52</t>
  </si>
  <si>
    <t>FYR67</t>
  </si>
  <si>
    <t>ป***ดา เ***งคล</t>
  </si>
  <si>
    <t>20/10/2025 22:41</t>
  </si>
  <si>
    <t>765234382721</t>
  </si>
  <si>
    <t>FYR66</t>
  </si>
  <si>
    <t>20/10/2025 22:25</t>
  </si>
  <si>
    <t>765267399761</t>
  </si>
  <si>
    <t>FYR65</t>
  </si>
  <si>
    <t>ต******ง</t>
  </si>
  <si>
    <t>******หนองไผ่ บ้านเช่าข้างร้านค้ายายมัย ถัดมาสองหลัง ตำบลหนองไผ่ อำเภอชุมแพ จังหวัดขอนแก่น 40130</t>
  </si>
  <si>
    <t>20/10/2025 22:50</t>
  </si>
  <si>
    <t>TH37057W86M06F</t>
  </si>
  <si>
    <t>20/10/2025 22:20</t>
  </si>
  <si>
    <t>FYR64</t>
  </si>
  <si>
    <t>20/10/2025 22:15</t>
  </si>
  <si>
    <t>765229991750</t>
  </si>
  <si>
    <t>FYR63</t>
  </si>
  <si>
    <t>ข******อ</t>
  </si>
  <si>
    <t>******เดชอุดม, ตำบลประโคนชัย, อำเภอประโคนชัย ตำบลประโคนชัย อำเภอประโคนชัย จังหวัดบุรีรัมย์ 31140</t>
  </si>
  <si>
    <t>20/10/2025 22:40</t>
  </si>
  <si>
    <t>TH28077W7VVC5A</t>
  </si>
  <si>
    <t>20/10/2025 22:10</t>
  </si>
  <si>
    <t>FYR62</t>
  </si>
  <si>
    <t>บ******ร</t>
  </si>
  <si>
    <t>******โสน ถนนสายหน้าวัด ตำบลโสน อำเภอขุขันธ์ จังหวัดศรีสะเกษ 33140</t>
  </si>
  <si>
    <t>20/10/2025 22:08</t>
  </si>
  <si>
    <t>TH2534802456929</t>
  </si>
  <si>
    <t>20/10/2025 22:07</t>
  </si>
  <si>
    <t>FYR61</t>
  </si>
  <si>
    <t>น***าวสงวน อ***ุ่นโชติ</t>
  </si>
  <si>
    <t>20/10/2025 22:03</t>
  </si>
  <si>
    <t>765222604882</t>
  </si>
  <si>
    <t>FYR60</t>
  </si>
  <si>
    <t>ว***ฒิ</t>
  </si>
  <si>
    <t>20/10/2025 21:59</t>
  </si>
  <si>
    <t>765214705846</t>
  </si>
  <si>
    <t>FYR59</t>
  </si>
  <si>
    <t>C******k</t>
  </si>
  <si>
    <t>******ยงราก ต.คลองหนึ่ง อ.คลองหลวง จ.ปทุมธานี 12120 ตำบลคลองหนึ่ง อำเภอคลองหลวง จังหวัดปทุมธานี 12120</t>
  </si>
  <si>
    <t>TH253943217871Z</t>
  </si>
  <si>
    <t>20/10/2025 21:55</t>
  </si>
  <si>
    <t>FYR58</t>
  </si>
  <si>
    <t>20/10/2025 21:44</t>
  </si>
  <si>
    <t>TH64047W7B3S2F</t>
  </si>
  <si>
    <t>FYR57</t>
  </si>
  <si>
    <t>ป***ี บ***รวน</t>
  </si>
  <si>
    <t>20/10/2025 21:40</t>
  </si>
  <si>
    <t>765200605901</t>
  </si>
  <si>
    <t>FYR56</t>
  </si>
  <si>
    <t>ฝ***ติ</t>
  </si>
  <si>
    <t>20/10/2025 21:28</t>
  </si>
  <si>
    <t>765201798771</t>
  </si>
  <si>
    <t>FYR55</t>
  </si>
  <si>
    <t>ชิณกฤต ธนฐิติการกุล</t>
  </si>
  <si>
    <t>468 (อยู่ฝั่งตรงข้ามร้านขายยาอาจิว ก่อนถึงวัดบางพลัด) ซ.จรัญสนิทวงศ์ 79
บางพลัด/ Bang Phlatกรุงเทพมหานคร/ Bangkok
10700</t>
  </si>
  <si>
    <t>660890761512</t>
  </si>
  <si>
    <t>20/10/2025 21:25</t>
  </si>
  <si>
    <t>LEXPU0619997849</t>
  </si>
  <si>
    <t>FYR53</t>
  </si>
  <si>
    <t>ส***ตรา ป***ปลื้อง</t>
  </si>
  <si>
    <t>20/10/2025 21:03</t>
  </si>
  <si>
    <t>765271434900</t>
  </si>
  <si>
    <t>FYR52</t>
  </si>
  <si>
    <t>S**</t>
  </si>
  <si>
    <t>20/10/2025 20:54</t>
  </si>
  <si>
    <t>765293704825</t>
  </si>
  <si>
    <t>FYR51</t>
  </si>
  <si>
    <t>d***wcajbqena</t>
  </si>
  <si>
    <t>20/10/2025 20:53</t>
  </si>
  <si>
    <t>765249100895</t>
  </si>
  <si>
    <t>FYR50</t>
  </si>
  <si>
    <t>20/10/2025 20:47</t>
  </si>
  <si>
    <t>765250463832</t>
  </si>
  <si>
    <t>FYR49</t>
  </si>
  <si>
    <t>ศ***รัฐ จ***วงค์</t>
  </si>
  <si>
    <t>20/10/2025 20:44</t>
  </si>
  <si>
    <t>765203533861</t>
  </si>
  <si>
    <t>FYR48</t>
  </si>
  <si>
    <t>ป***ร ส***</t>
  </si>
  <si>
    <t>20/10/2025 20:33</t>
  </si>
  <si>
    <t>765289506870</t>
  </si>
  <si>
    <t>20/10/2025 20:34</t>
  </si>
  <si>
    <t>FYR46</t>
  </si>
  <si>
    <t>b**</t>
  </si>
  <si>
    <t>20/10/2025 20:22</t>
  </si>
  <si>
    <t>765274703863</t>
  </si>
  <si>
    <t>20/10/2025 20:23</t>
  </si>
  <si>
    <t>FYR45</t>
  </si>
  <si>
    <t>******ชวิลเลจ 4 ต.ไชยมงคล ตำบลไชยมงคล อำเภอเมืองนครราชสีมา จังหวัดนครราชสีมา 30000</t>
  </si>
  <si>
    <t>20/10/2025 20:12</t>
  </si>
  <si>
    <t>TH257872172218G</t>
  </si>
  <si>
    <t>20/10/2025 20:10</t>
  </si>
  <si>
    <t>FYR44</t>
  </si>
  <si>
    <t>ฮ***ม ข***รักษ์</t>
  </si>
  <si>
    <t>20/10/2025 19:51</t>
  </si>
  <si>
    <t>765253613821</t>
  </si>
  <si>
    <t>FYR43</t>
  </si>
  <si>
    <t>ร***นภา</t>
  </si>
  <si>
    <t>20/10/2025 19:48</t>
  </si>
  <si>
    <t>765259535865</t>
  </si>
  <si>
    <t>FYR42</t>
  </si>
  <si>
    <t>จ***พร เ***ง</t>
  </si>
  <si>
    <t>20/10/2025 19:38</t>
  </si>
  <si>
    <t>765237968725</t>
  </si>
  <si>
    <t>20/10/2025 19:39</t>
  </si>
  <si>
    <t>FYR41</t>
  </si>
  <si>
    <t>u***7701225433628</t>
  </si>
  <si>
    <t>20/10/2025 19:33</t>
  </si>
  <si>
    <t>765279414885</t>
  </si>
  <si>
    <t>FYR40</t>
  </si>
  <si>
    <t>765298374794</t>
  </si>
  <si>
    <t>FYR39</t>
  </si>
  <si>
    <t>น***าวน้ำฝน น***ตน์รัมย์</t>
  </si>
  <si>
    <t>20/10/2025 19:32</t>
  </si>
  <si>
    <t>765287446814</t>
  </si>
  <si>
    <t>FYR38</t>
  </si>
  <si>
    <t>สุพัน   อาจกมล</t>
  </si>
  <si>
    <t>177 ม.16 ต.หินโคน อ.ลำปลายมาศ จ.บุรีรัมย์ · หินโคน/ Hin Khon
ลำปลายมาศ/ Lam Plai Matบุรีรัมย์/ Buriram
31130</t>
  </si>
  <si>
    <t>660985312353</t>
  </si>
  <si>
    <t>20/10/2025 19:31</t>
  </si>
  <si>
    <t>LEXPU0620035343</t>
  </si>
  <si>
    <t>FYR37</t>
  </si>
  <si>
    <t>20/10/2025 19:25</t>
  </si>
  <si>
    <t>TH255041854320Z</t>
  </si>
  <si>
    <t>FYR36</t>
  </si>
  <si>
    <t>ส***ิตณี จ***รี</t>
  </si>
  <si>
    <t>20/10/2025 19:16</t>
  </si>
  <si>
    <t>765231419886</t>
  </si>
  <si>
    <t>FYR35</t>
  </si>
  <si>
    <t>k***ai</t>
  </si>
  <si>
    <t>20/10/2025 19:07</t>
  </si>
  <si>
    <t>765268204901</t>
  </si>
  <si>
    <t>FYR34</t>
  </si>
  <si>
    <t>ส***ทรา ร***ิษฐ</t>
  </si>
  <si>
    <t>20/10/2025 19:27</t>
  </si>
  <si>
    <t>THT040227X2J94Z</t>
  </si>
  <si>
    <t>20/10/2025 18:46</t>
  </si>
  <si>
    <t>FYR33</t>
  </si>
  <si>
    <t>อ***ตยา จ***ัญญา</t>
  </si>
  <si>
    <t>20/10/2025 18:44</t>
  </si>
  <si>
    <t>765290603836</t>
  </si>
  <si>
    <t>FYR32</t>
  </si>
  <si>
    <t>โ*** ว***ขามป้อม</t>
  </si>
  <si>
    <t>20/10/2025 18:36</t>
  </si>
  <si>
    <t>765249098762</t>
  </si>
  <si>
    <t>FYR31</t>
  </si>
  <si>
    <t>อ***ชยา ผ***ะการ</t>
  </si>
  <si>
    <t>20/10/2025 18:26</t>
  </si>
  <si>
    <t>THT030627XRSQ5Z</t>
  </si>
  <si>
    <t>FYR29</t>
  </si>
  <si>
    <t>อ***วรรณ   ศ***พร</t>
  </si>
  <si>
    <t>20/10/2025 17:53</t>
  </si>
  <si>
    <t>765294175800</t>
  </si>
  <si>
    <t>FYR28</t>
  </si>
  <si>
    <t>TH2541115936353</t>
  </si>
  <si>
    <t>FYR26</t>
  </si>
  <si>
    <t>****** 2 ต.นากลาง ตำบลนากลาง อำเภอสูงเนิน จังหวัดนครราชสีมา 30380</t>
  </si>
  <si>
    <t>20/10/2025 17:09</t>
  </si>
  <si>
    <t>TH250776761343I</t>
  </si>
  <si>
    <t>FYR24</t>
  </si>
  <si>
    <t>20/10/2025 17:03</t>
  </si>
  <si>
    <t>TH250172044745E</t>
  </si>
  <si>
    <t>FYR23</t>
  </si>
  <si>
    <t>ป***วบ  โ*** 5* ม** ต***วงเจ็ดต้น อ***านโคก จ***ตรดิตถ์ 5***0</t>
  </si>
  <si>
    <t>20/10/2025 16:58</t>
  </si>
  <si>
    <t>765229473794</t>
  </si>
  <si>
    <t>FYR22</t>
  </si>
  <si>
    <t>******วม อำเภอขุนยวม จังหวัดแม่ฮ่องสอน 58140</t>
  </si>
  <si>
    <t>58140</t>
  </si>
  <si>
    <t>20/10/2025 17:13</t>
  </si>
  <si>
    <t>TH55027W7AR44F</t>
  </si>
  <si>
    <t>20/10/2025 16:43</t>
  </si>
  <si>
    <t>FYR20</t>
  </si>
  <si>
    <t>น***าวจันทร์จิรา ว***ลย์อรรถ</t>
  </si>
  <si>
    <t>20/10/2025 16:26</t>
  </si>
  <si>
    <t>765215065823</t>
  </si>
  <si>
    <t>20/10/2025 16:25</t>
  </si>
  <si>
    <t>FYR19</t>
  </si>
  <si>
    <t>20/10/2025 16:21</t>
  </si>
  <si>
    <t>LEXPU0619994978</t>
  </si>
  <si>
    <t>FYR18</t>
  </si>
  <si>
    <t>สุนิสา​ พาหา</t>
  </si>
  <si>
    <t>บ้านเลขที่119หมู่6 บ้านสายโท10เหนือ ต.สายตะกู อ.บ้านกรวด จ.บุรีรัมย์
 31180</t>
  </si>
  <si>
    <t>0930747163</t>
  </si>
  <si>
    <t>20/10/2025 16:06</t>
  </si>
  <si>
    <t>WB053150673TH</t>
  </si>
  <si>
    <t>20/10/2025 16:12</t>
  </si>
  <si>
    <t>FYR16</t>
  </si>
  <si>
    <t>ด***ด อ***รัตน์</t>
  </si>
  <si>
    <t>20/10/2025 15:59</t>
  </si>
  <si>
    <t>765288242865</t>
  </si>
  <si>
    <t>FYR15</t>
  </si>
  <si>
    <t>ไ***ิตร จ***ะแสง</t>
  </si>
  <si>
    <t>20/10/2025 15:53</t>
  </si>
  <si>
    <t>765253032891</t>
  </si>
  <si>
    <t>FYR13</t>
  </si>
  <si>
    <t>น***า ก***ารัมย์</t>
  </si>
  <si>
    <t>20/10/2025 15:52</t>
  </si>
  <si>
    <t>765258463826</t>
  </si>
  <si>
    <t>20/10/2025 15:51</t>
  </si>
  <si>
    <t>FYR12</t>
  </si>
  <si>
    <t>M** m**</t>
  </si>
  <si>
    <t>20/10/2025 15:45</t>
  </si>
  <si>
    <t>765276613894</t>
  </si>
  <si>
    <t>FYR11</t>
  </si>
  <si>
    <t>******ศ 1 ถนนท่าศาลา ตำบล นบพิตำ อำเภอ นบพิตำ ตำบลนบพิตำ อำเภอนบพิตำ จังหวัดนครศรีธรรมราช 80160</t>
  </si>
  <si>
    <t>20/10/2025 15:41</t>
  </si>
  <si>
    <t>TH252982797597M</t>
  </si>
  <si>
    <t>FYR10</t>
  </si>
  <si>
    <t>20/10/2025 15:40</t>
  </si>
  <si>
    <t>765258238894</t>
  </si>
  <si>
    <t>FYR7</t>
  </si>
  <si>
    <t>บรรจง</t>
  </si>
  <si>
    <t>680/27ชอยพระยานาค แขวงถนนเพชรบุรี เขตราชเทวี กทม 10400</t>
  </si>
  <si>
    <t>0928246329</t>
  </si>
  <si>
    <t>20/10/2025 15:15</t>
  </si>
  <si>
    <t>WA036437098TH</t>
  </si>
  <si>
    <t>FYR5</t>
  </si>
  <si>
    <t>ส***มล ส***ครบุรี</t>
  </si>
  <si>
    <t>20/10/2025 15:08</t>
  </si>
  <si>
    <t>765283477792</t>
  </si>
  <si>
    <t>FYR4</t>
  </si>
  <si>
    <t>ห******ย</t>
  </si>
  <si>
    <t>******ู่ข้างโบสถ์วัดวังน้ำเย็น ตำบลวังน้ำเย็น อำเภอแสวงหา จังหวัดอ่างทอง 14150</t>
  </si>
  <si>
    <t>14150</t>
  </si>
  <si>
    <t>20/10/2025 15:07</t>
  </si>
  <si>
    <t>TH252124130533M</t>
  </si>
  <si>
    <t>20/10/2025 15:06</t>
  </si>
  <si>
    <t>FYR1</t>
  </si>
  <si>
    <t>เ***นใจ เ***รทอง</t>
  </si>
  <si>
    <t>20/10/2025 14:48</t>
  </si>
  <si>
    <t>765220115855</t>
  </si>
  <si>
    <t>FYR0</t>
  </si>
  <si>
    <t>ชลดา พวงศรี</t>
  </si>
  <si>
    <t>326/1 ถ.ฉัตรไชย ต.สบตุ๋ย อ.เมือง จ.ลำปาง 52100 - · สบตุ๋ย/ Sop Tui
เมืองลำปาง/ Mueang Lampangลำปาง/ Lampang
52100</t>
  </si>
  <si>
    <t>660820203013</t>
  </si>
  <si>
    <t>LEXPU0620035640</t>
  </si>
  <si>
    <t>FYQ99</t>
  </si>
  <si>
    <t>ธ***พร ร***โรจนากุล</t>
  </si>
  <si>
    <t>Kalasin</t>
  </si>
  <si>
    <t>20/10/2025 14:38</t>
  </si>
  <si>
    <t>765280745810</t>
  </si>
  <si>
    <t>FYQ98</t>
  </si>
  <si>
    <t>พ***า ย***ปลูก</t>
  </si>
  <si>
    <t>765264662805</t>
  </si>
  <si>
    <t>FYQ97</t>
  </si>
  <si>
    <t>ป***า  แ***วา</t>
  </si>
  <si>
    <t>20/10/2025 14:26</t>
  </si>
  <si>
    <t>765260399794</t>
  </si>
  <si>
    <t>20/10/2025 14:25</t>
  </si>
  <si>
    <t>FYQ96</t>
  </si>
  <si>
    <t>20/10/2025 14:15</t>
  </si>
  <si>
    <t>765219060826</t>
  </si>
  <si>
    <t>20/10/2025 14:16</t>
  </si>
  <si>
    <t>FYQ95</t>
  </si>
  <si>
    <t>รติรส  ลีลาสกุลชัย</t>
  </si>
  <si>
    <t xml:space="preserve">109-111 (ร้านเสรี) &amp;nbsp;ถ.มหาดไทย
ต.ในเมือง อ.เมือง
จ.นครราชสีมา
30000
</t>
  </si>
  <si>
    <t>0642464561</t>
  </si>
  <si>
    <t>20/10/2025 13:58</t>
  </si>
  <si>
    <t>WB053150660TH</t>
  </si>
  <si>
    <t>20/10/2025 14:02</t>
  </si>
  <si>
    <t>FYQ94</t>
  </si>
  <si>
    <t>เจ๊กิ๊บ</t>
  </si>
  <si>
    <t>122/26 ครัวนายเกรียง
ถ.ทิพย์เสนา
ในเมือง
เมือง
พิษณุโลก
 65000</t>
  </si>
  <si>
    <t>66983855666</t>
  </si>
  <si>
    <t>20/10/2025 14:00</t>
  </si>
  <si>
    <t>WA036437084TH</t>
  </si>
  <si>
    <t>FYQ93</t>
  </si>
  <si>
    <t>เ******อ</t>
  </si>
  <si>
    <t>******ตำบลคลองโยง อำเภอพุทธมณฑล จังหวัดนครปฐม 73170</t>
  </si>
  <si>
    <t>73170</t>
  </si>
  <si>
    <t>20/10/2025 14:29</t>
  </si>
  <si>
    <t>TH2528903205788</t>
  </si>
  <si>
    <t>20/10/2025 13:59</t>
  </si>
  <si>
    <t>FYQ91</t>
  </si>
  <si>
    <t>20/10/2025 13:34</t>
  </si>
  <si>
    <t>765261018841</t>
  </si>
  <si>
    <t>FYQ90</t>
  </si>
  <si>
    <t>******วนมหาวงษ์2 ซอย 10 ตำบลสำโรง ตำบลสำโรง อำเภอพระประแดง จังหวัดสมุทรปราการ 10130</t>
  </si>
  <si>
    <t>20/10/2025 13:33</t>
  </si>
  <si>
    <t>TH02047W7R5V1N</t>
  </si>
  <si>
    <t>FYQ89</t>
  </si>
  <si>
    <t>ว***พงษ์</t>
  </si>
  <si>
    <t>20/10/2025 13:30</t>
  </si>
  <si>
    <t>765261585782</t>
  </si>
  <si>
    <t>FYQ88</t>
  </si>
  <si>
    <t>20/10/2025 13:29</t>
  </si>
  <si>
    <t>LEXPU0620037084</t>
  </si>
  <si>
    <t>FYQ87</t>
  </si>
  <si>
    <t>20/10/2025 13:24</t>
  </si>
  <si>
    <t>LEXPU0620030356</t>
  </si>
  <si>
    <t>20/10/2025 13:25</t>
  </si>
  <si>
    <t>FYQ86</t>
  </si>
  <si>
    <t>พ***ิศา ค***ัสดิ์</t>
  </si>
  <si>
    <t>20/10/2025 13:22</t>
  </si>
  <si>
    <t>765214574736</t>
  </si>
  <si>
    <t>FYQ84</t>
  </si>
  <si>
    <t>ประไพพร วิโรจน์รัตนชัย</t>
  </si>
  <si>
    <t>คลินิกทันตกรรมบางชัน 2/1 หมู่ที่ 14 ถนนเสรีไทย89 · มีนบุรี/ Min Buri
มีนบุรี/ Min Buriกรุงเทพมหานคร/ Bangkok
10510</t>
  </si>
  <si>
    <t>660984933803</t>
  </si>
  <si>
    <t>20/10/2025 12:53</t>
  </si>
  <si>
    <t>LEXPU0619996002</t>
  </si>
  <si>
    <t>FYQ83</t>
  </si>
  <si>
    <t>น***จตุพร จ***ตนา</t>
  </si>
  <si>
    <t>20/10/2025 12:51</t>
  </si>
  <si>
    <t>765280618863</t>
  </si>
  <si>
    <t>FYQ81</t>
  </si>
  <si>
    <t>ผ******า</t>
  </si>
  <si>
    <t>******พระยา, อำเภอปลายพระยา ตำบลปลายพระยา อำเภอปลายพระยา จังหวัดกระบี่ 81160</t>
  </si>
  <si>
    <t>81160</t>
  </si>
  <si>
    <t>20/10/2025 12:39</t>
  </si>
  <si>
    <t>TH2554044865406</t>
  </si>
  <si>
    <t>FYQ79</t>
  </si>
  <si>
    <t>แ*** ศ***มบูรณ์</t>
  </si>
  <si>
    <t>20/10/2025 12:35</t>
  </si>
  <si>
    <t>765213130846</t>
  </si>
  <si>
    <t>FYQ78</t>
  </si>
  <si>
    <t>20/10/2025 12:31</t>
  </si>
  <si>
    <t>765260913863</t>
  </si>
  <si>
    <t>FYQ77</t>
  </si>
  <si>
    <t>20/10/2025 13:01</t>
  </si>
  <si>
    <t>TH2574261262370</t>
  </si>
  <si>
    <t>FYQ76</t>
  </si>
  <si>
    <t>โ***รียนสอนพิเศษดิวดรอป</t>
  </si>
  <si>
    <t>20/10/2025 12:30</t>
  </si>
  <si>
    <t>765223740816</t>
  </si>
  <si>
    <t>FYQ75</t>
  </si>
  <si>
    <t>อ***ิรา</t>
  </si>
  <si>
    <t>20/10/2025 12:24</t>
  </si>
  <si>
    <t>765276230902</t>
  </si>
  <si>
    <t>FYQ74</t>
  </si>
  <si>
    <t>20/10/2025 12:21</t>
  </si>
  <si>
    <t>765289182744</t>
  </si>
  <si>
    <t>FYQ73</t>
  </si>
  <si>
    <t>ธ***ลย์ เ***</t>
  </si>
  <si>
    <t>20/10/2025 12:08</t>
  </si>
  <si>
    <t>765283018905</t>
  </si>
  <si>
    <t>FYQ72</t>
  </si>
  <si>
    <t>ม***รา ศ***ิรัตน์</t>
  </si>
  <si>
    <t>20/10/2025 12:06</t>
  </si>
  <si>
    <t>765239947813</t>
  </si>
  <si>
    <t>FYQ71</t>
  </si>
  <si>
    <t>ป***ภรณ์ จ***ามี</t>
  </si>
  <si>
    <t>20/10/2025 12:00</t>
  </si>
  <si>
    <t>765279122521</t>
  </si>
  <si>
    <t>FYQ70</t>
  </si>
  <si>
    <t>20/10/2025 11:54</t>
  </si>
  <si>
    <t>765252315542</t>
  </si>
  <si>
    <t>FYQ64</t>
  </si>
  <si>
    <t>20/10/2025 11:21</t>
  </si>
  <si>
    <t>LEXPU0620004300</t>
  </si>
  <si>
    <t>FYQ63</t>
  </si>
  <si>
    <t>ห*** 4***</t>
  </si>
  <si>
    <t>20/10/2025 11:16</t>
  </si>
  <si>
    <t>รสรสชาติอะไรก็ได้ขอไม่เอากาแฟนะคะเด็กๆที่บ้านไม่กินค่ะ</t>
  </si>
  <si>
    <t>765232632533</t>
  </si>
  <si>
    <t>FYQ61</t>
  </si>
  <si>
    <t>ส***พร  แ***ั้ง</t>
  </si>
  <si>
    <t>20/10/2025 11:06</t>
  </si>
  <si>
    <t>765255334583</t>
  </si>
  <si>
    <t>FYQ60</t>
  </si>
  <si>
    <t>******คกสลุด ตำบลโคกสลุด อำเภอบางกระทุ่ม จังหวัดพิษณุโลก 65110</t>
  </si>
  <si>
    <t>65110</t>
  </si>
  <si>
    <t>TH2541838492632</t>
  </si>
  <si>
    <t>FYQ59</t>
  </si>
  <si>
    <t>20/10/2025 11:05</t>
  </si>
  <si>
    <t>LEXPU0620004478</t>
  </si>
  <si>
    <t>FYQ58</t>
  </si>
  <si>
    <t>เ***มาศ​ พ***​ครบุรี​</t>
  </si>
  <si>
    <t>20/10/2025 11:03</t>
  </si>
  <si>
    <t>765202720531</t>
  </si>
  <si>
    <t>FYQ57</t>
  </si>
  <si>
    <t>หนึ่งฤทัย นพชำนาญ</t>
  </si>
  <si>
    <t>ซอยร้านประเสริฐพันธุ์ไม้ 76/1 ม.10 ต.ทุ่งคา
เมืองชุมพร/ Mueang Chumphonชุมพร/ Chumphon
86100</t>
  </si>
  <si>
    <t>86100</t>
  </si>
  <si>
    <t>660835167156</t>
  </si>
  <si>
    <t>LEXPU0620036901</t>
  </si>
  <si>
    <t>FYQ56</t>
  </si>
  <si>
    <t>U*** A***upa</t>
  </si>
  <si>
    <t>20/10/2025 11:00</t>
  </si>
  <si>
    <t>765235733511</t>
  </si>
  <si>
    <t>20/10/2025 10:58</t>
  </si>
  <si>
    <t>FYQ55</t>
  </si>
  <si>
    <t>M***a S***ised</t>
  </si>
  <si>
    <t>20/10/2025 10:44</t>
  </si>
  <si>
    <t>765221633525</t>
  </si>
  <si>
    <t>FYQ54</t>
  </si>
  <si>
    <t>จ***พร ม***ัย</t>
  </si>
  <si>
    <t>20/10/2025 10:37</t>
  </si>
  <si>
    <t>765229737565</t>
  </si>
  <si>
    <t>FYQ53</t>
  </si>
  <si>
    <t>765289139510</t>
  </si>
  <si>
    <t>FYQ52</t>
  </si>
  <si>
    <t>จ***ร์สุดา  ห***นันตา</t>
  </si>
  <si>
    <t>20/10/2025 10:34</t>
  </si>
  <si>
    <t>765267921596</t>
  </si>
  <si>
    <t>FYQ51</t>
  </si>
  <si>
    <t>แ***ดือน อ***บุญ</t>
  </si>
  <si>
    <t>765297719550</t>
  </si>
  <si>
    <t>FYQ50</t>
  </si>
  <si>
    <t>น** ว***ประเสริฐ</t>
  </si>
  <si>
    <t>20/10/2025 10:31</t>
  </si>
  <si>
    <t>765218213550</t>
  </si>
  <si>
    <t>FYQ49</t>
  </si>
  <si>
    <t>20/10/2025 11:01</t>
  </si>
  <si>
    <t>TH2595405920390</t>
  </si>
  <si>
    <t>FYQ47</t>
  </si>
  <si>
    <t>วรรณาแสวงทรัพย์</t>
  </si>
  <si>
    <t>1037ถ.พระยาพายัพพิริยะกิจ ต.ตลาด
พระประแดง/ Phra Pradaengสมุทรปราการ/ Samut Prakan
10130</t>
  </si>
  <si>
    <t>660971795484</t>
  </si>
  <si>
    <t>20/10/2025 10:23</t>
  </si>
  <si>
    <t>LEXPU0619997273</t>
  </si>
  <si>
    <t>FYQ46</t>
  </si>
  <si>
    <t>p***ook</t>
  </si>
  <si>
    <t>20/10/2025 10:18</t>
  </si>
  <si>
    <t>765273524525</t>
  </si>
  <si>
    <t>FYQ43</t>
  </si>
  <si>
    <t>ศ***ยากร ม***รม</t>
  </si>
  <si>
    <t>20/10/2025 10:10</t>
  </si>
  <si>
    <t>THT013127VNUN5Z</t>
  </si>
  <si>
    <t>FYQ42</t>
  </si>
  <si>
    <t>20/10/2025 10:08</t>
  </si>
  <si>
    <t>THT013127UKKQ6Z</t>
  </si>
  <si>
    <t>FYQ40</t>
  </si>
  <si>
    <t>******างแวก แขวงบางไผ่ แขวงบางไผ่ เขตบางแค จังหวัดกรุงเทพมหานคร 10160</t>
  </si>
  <si>
    <t>20/10/2025 10:22</t>
  </si>
  <si>
    <t>TH01207W4A7A1C</t>
  </si>
  <si>
    <t>20/10/2025 09:52</t>
  </si>
  <si>
    <t>FYQ39</t>
  </si>
  <si>
    <t>ช***ุวัฒน์</t>
  </si>
  <si>
    <t>20/10/2025 09:48</t>
  </si>
  <si>
    <t>765295925520</t>
  </si>
  <si>
    <t>20/10/2025 09:49</t>
  </si>
  <si>
    <t>FYQ38</t>
  </si>
  <si>
    <t>ส***ญรินทร์ ส***กรณ์วณิช</t>
  </si>
  <si>
    <t>20/10/2025 09:53</t>
  </si>
  <si>
    <t>765239220594</t>
  </si>
  <si>
    <t>FYQ37</t>
  </si>
  <si>
    <t>บจก.บ้านสุขศรีการ 738-738/1 ห้อง1913 ถนนพัฒนาการ เขตสวนหลวง แขวงสวนหลวง กรุงเทพ 10250</t>
  </si>
  <si>
    <t>WB053150656TH</t>
  </si>
  <si>
    <t>20/10/2025 09:41</t>
  </si>
  <si>
    <t>FYQ36</t>
  </si>
  <si>
    <t>น**  ส***น  เ***ญตรีเพชร</t>
  </si>
  <si>
    <t>20/10/2025 09:37</t>
  </si>
  <si>
    <t>THT030127VN285Z</t>
  </si>
  <si>
    <t>FYQ35</t>
  </si>
  <si>
    <t>ล***ร  ค***ไทย</t>
  </si>
  <si>
    <t>20/10/2025 09:36</t>
  </si>
  <si>
    <t>765210120511</t>
  </si>
  <si>
    <t>FYQ34</t>
  </si>
  <si>
    <t>u***43397773912268</t>
  </si>
  <si>
    <t>20/10/2025 09:32</t>
  </si>
  <si>
    <t>765267322536</t>
  </si>
  <si>
    <t>FYQ32</t>
  </si>
  <si>
    <t>ว***นันท์ ม***ไลย์</t>
  </si>
  <si>
    <t>20/10/2025 09:25</t>
  </si>
  <si>
    <t>765257626593</t>
  </si>
  <si>
    <t>FYQ30</t>
  </si>
  <si>
    <t>ภ******ง</t>
  </si>
  <si>
    <t>******ทะ อ.ปากช่อง จ.นครราชสีมา ตำบลวังกะทะ อำเภอปากช่อง จังหวัดนครราชสีมา 30130</t>
  </si>
  <si>
    <t>TH258608534784G</t>
  </si>
  <si>
    <t>20/10/2025 09:22</t>
  </si>
  <si>
    <t>FYQ29</t>
  </si>
  <si>
    <t>กฤษณา บุญชู</t>
  </si>
  <si>
    <t>บริษัท ฟูจิลอย 700/296 ม.1 ต.บ้านเก่า จ.ชลบุรี
พานทอง/ Phan Thongชลบุรี/ Chonburi
20160</t>
  </si>
  <si>
    <t>660612728056</t>
  </si>
  <si>
    <t>20/10/2025 09:16</t>
  </si>
  <si>
    <t>LEXPU0620004922</t>
  </si>
  <si>
    <t>FYQ28</t>
  </si>
  <si>
    <t>น** น***น อ***รรม</t>
  </si>
  <si>
    <t>20/10/2025 09:07</t>
  </si>
  <si>
    <t>765218813590</t>
  </si>
  <si>
    <t>FYQ27</t>
  </si>
  <si>
    <t>น** ร***ี ว***ง</t>
  </si>
  <si>
    <t>20/10/2025 09:01</t>
  </si>
  <si>
    <t>765281818571</t>
  </si>
  <si>
    <t>FYQ25</t>
  </si>
  <si>
    <t>ช***รงค์  เ***ศรี</t>
  </si>
  <si>
    <t>20/10/2025 08:37</t>
  </si>
  <si>
    <t>765234015571</t>
  </si>
  <si>
    <t>20/10/2025 08:36</t>
  </si>
  <si>
    <t>FYQ24</t>
  </si>
  <si>
    <t>******านเพชร ตำบลบ้านเพชร อำเภอภูเขียว จังหวัดชัยภูมิ 36110</t>
  </si>
  <si>
    <t>TH250296750824E</t>
  </si>
  <si>
    <t>FYQ23</t>
  </si>
  <si>
    <t>765251212530</t>
  </si>
  <si>
    <t>20/10/2025 08:25</t>
  </si>
  <si>
    <t>FYQ22</t>
  </si>
  <si>
    <t>ว******ศ</t>
  </si>
  <si>
    <t>******จันทร์ 56, แยก 1, แขวง นวลจันทร์, เขตบึงกุ่ม แขวงนวลจันทร์ เขตบึงกุ่ม จังหวัดกรุงเทพมหานคร 10230</t>
  </si>
  <si>
    <t>20/10/2025 08:50</t>
  </si>
  <si>
    <t>TH251319261231R</t>
  </si>
  <si>
    <t>20/10/2025 08:20</t>
  </si>
  <si>
    <t>FYQ21</t>
  </si>
  <si>
    <t>น***าว ญ** ธ***โสภณ</t>
  </si>
  <si>
    <t>20/10/2025 07:59</t>
  </si>
  <si>
    <t>765238231531</t>
  </si>
  <si>
    <t>FYQ20</t>
  </si>
  <si>
    <t>20/10/2025 07:29</t>
  </si>
  <si>
    <t>765240418574</t>
  </si>
  <si>
    <t>FYQ19</t>
  </si>
  <si>
    <t>20/10/2025 07:25</t>
  </si>
  <si>
    <t>765208002591</t>
  </si>
  <si>
    <t>FYQ18</t>
  </si>
  <si>
    <t>อ*** เ***วงค์</t>
  </si>
  <si>
    <t>20/10/2025 06:55</t>
  </si>
  <si>
    <t>765277035530</t>
  </si>
  <si>
    <t>FYQ16</t>
  </si>
  <si>
    <t>ณ***า ค***น</t>
  </si>
  <si>
    <t>เทศบาลเมืองมุกดาหาร</t>
  </si>
  <si>
    <t>20/10/2025 06:35</t>
  </si>
  <si>
    <t>765232479373</t>
  </si>
  <si>
    <t>FYQ15</t>
  </si>
  <si>
    <t>******บลโนนสุวรรณ อำเภอโนนสุวรรณ จังหวัดบุรีรัมย์ 31110</t>
  </si>
  <si>
    <t>20/10/2025 05:58</t>
  </si>
  <si>
    <t>TH2507675896313</t>
  </si>
  <si>
    <t>20/10/2025 05:28</t>
  </si>
  <si>
    <t>FYQ14</t>
  </si>
  <si>
    <t>น***า เ***หอม</t>
  </si>
  <si>
    <t>20/10/2025 05:18</t>
  </si>
  <si>
    <t>765258702456</t>
  </si>
  <si>
    <t>FYQ13</t>
  </si>
  <si>
    <t>20/10/2025 05:12</t>
  </si>
  <si>
    <t>765284001440</t>
  </si>
  <si>
    <t>FYQ12</t>
  </si>
  <si>
    <t>ส***  อ***า</t>
  </si>
  <si>
    <t>20/10/2025 05:11</t>
  </si>
  <si>
    <t>765290208443</t>
  </si>
  <si>
    <t>FYQ11</t>
  </si>
  <si>
    <t>i***bongz</t>
  </si>
  <si>
    <t>20/10/2025 04:54</t>
  </si>
  <si>
    <t>765299804496</t>
  </si>
  <si>
    <t>FYQ10</t>
  </si>
  <si>
    <t>น***ยุวธิดา  ค***ทูรย์</t>
  </si>
  <si>
    <t>20/10/2025 04:32</t>
  </si>
  <si>
    <t>765216116464</t>
  </si>
  <si>
    <t>20/10/2025 04:31</t>
  </si>
  <si>
    <t>FYQ9</t>
  </si>
  <si>
    <t>เ***พา ก***</t>
  </si>
  <si>
    <t>20/10/2025 04:17</t>
  </si>
  <si>
    <t>765202974373</t>
  </si>
  <si>
    <t>20/10/2025 04:22</t>
  </si>
  <si>
    <t>FYQ8</t>
  </si>
  <si>
    <t>พ***ิสุทธิ์ บ***า</t>
  </si>
  <si>
    <t>20/10/2025 03:42</t>
  </si>
  <si>
    <t>765280670372</t>
  </si>
  <si>
    <t>FYQ7</t>
  </si>
  <si>
    <t>20/10/2025 03:37</t>
  </si>
  <si>
    <t>TH2509191163272</t>
  </si>
  <si>
    <t>20/10/2025 03:07</t>
  </si>
  <si>
    <t>FYQ6</t>
  </si>
  <si>
    <t>อ***​  ส***ก้ว</t>
  </si>
  <si>
    <t>20/10/2025 02:56</t>
  </si>
  <si>
    <t>765276019443</t>
  </si>
  <si>
    <t>20/10/2025 02:57</t>
  </si>
  <si>
    <t>FYQ3</t>
  </si>
  <si>
    <t>ก***ณรงค์ จ***มุง</t>
  </si>
  <si>
    <t>20/10/2025 02:26</t>
  </si>
  <si>
    <t>765222418424</t>
  </si>
  <si>
    <t>FYQ1</t>
  </si>
  <si>
    <t>******าน ม บ.รัตนชัย3 ตำบลคูคต ตำบลคูคต อำเภอลำลูกกา จังหวัดปทุมธานี 12130</t>
  </si>
  <si>
    <t>20/10/2025 01:58</t>
  </si>
  <si>
    <t>TH254377638919G</t>
  </si>
  <si>
    <t>FYQ0</t>
  </si>
  <si>
    <t>ก***กาญจน์  จ***ร์อ่อน</t>
  </si>
  <si>
    <t>20/10/2025 01:52</t>
  </si>
  <si>
    <t>765275819464</t>
  </si>
  <si>
    <t>FYP97</t>
  </si>
  <si>
    <t>จ***าพร ค***ำ</t>
  </si>
  <si>
    <t>20/10/2025 00:34</t>
  </si>
  <si>
    <t>765290071361</t>
  </si>
  <si>
    <t>FYP96</t>
  </si>
  <si>
    <t>20/10/2025 00:33</t>
  </si>
  <si>
    <t>765225215425</t>
  </si>
  <si>
    <t>FYP95</t>
  </si>
  <si>
    <t>20/10/2025 00:32</t>
  </si>
  <si>
    <t>765242916421</t>
  </si>
  <si>
    <t>FYP94</t>
  </si>
  <si>
    <t>765210104492</t>
  </si>
  <si>
    <t>FYP93</t>
  </si>
  <si>
    <t>N***awan K*</t>
  </si>
  <si>
    <t>20/10/2025 00:26</t>
  </si>
  <si>
    <t>765233118473</t>
  </si>
  <si>
    <t>FYP92</t>
  </si>
  <si>
    <t>K****ฟ</t>
  </si>
  <si>
    <t>******อมตะ 1 ตำบลดอนไก่ดี อำเภอกระทุ่มแบน จังหวัดสมุทรสาคร 74110</t>
  </si>
  <si>
    <t>20/10/2025 00:19</t>
  </si>
  <si>
    <t>TH253264849114J</t>
  </si>
  <si>
    <t>FYP91</t>
  </si>
  <si>
    <t>ส***มล</t>
  </si>
  <si>
    <t>20/10/2025 00:04</t>
  </si>
  <si>
    <t>765216918421</t>
  </si>
  <si>
    <t>20/10/2025 00:08</t>
  </si>
  <si>
    <t>FYW85</t>
  </si>
  <si>
    <t>ช******น</t>
  </si>
  <si>
    <t>****** 217 บ้านเจาะวา หมู่ 6, อำเภอสุไหงปาดี ตำบลสุไหงปาดี อำเภอสุไหงปาดี จังหวัดนราธิวาส 96140</t>
  </si>
  <si>
    <t>96140</t>
  </si>
  <si>
    <t>22/10/2025 23:50</t>
  </si>
  <si>
    <t>TH77117WGX553B</t>
  </si>
  <si>
    <t>22/10/2025 23:41</t>
  </si>
  <si>
    <t>FYW84</t>
  </si>
  <si>
    <t>22/10/2025 23:08</t>
  </si>
  <si>
    <t>765389393893</t>
  </si>
  <si>
    <t>FYW83</t>
  </si>
  <si>
    <t>พ* ใ***น</t>
  </si>
  <si>
    <t>22/10/2025 22:58</t>
  </si>
  <si>
    <t>765354656920</t>
  </si>
  <si>
    <t>FYW82</t>
  </si>
  <si>
    <t>ศ******า</t>
  </si>
  <si>
    <t>******ตำบลโนนสมบูรณ์ อำเภอบ้านแฮด จังหวัดขอนแก่น 40110</t>
  </si>
  <si>
    <t>40110</t>
  </si>
  <si>
    <t>22/10/2025 23:22</t>
  </si>
  <si>
    <t>TH37247WG70C3C</t>
  </si>
  <si>
    <t>22/10/2025 22:52</t>
  </si>
  <si>
    <t>FYW81</t>
  </si>
  <si>
    <t>22/10/2025 22:49</t>
  </si>
  <si>
    <t>765317134584</t>
  </si>
  <si>
    <t>FYW80</t>
  </si>
  <si>
    <t>22/10/2025 22:43</t>
  </si>
  <si>
    <t>765354842571</t>
  </si>
  <si>
    <t>22/10/2025 22:44</t>
  </si>
  <si>
    <t>FYW79</t>
  </si>
  <si>
    <t>น***ดี</t>
  </si>
  <si>
    <t>22/10/2025 22:28</t>
  </si>
  <si>
    <t>765347932996</t>
  </si>
  <si>
    <t>FYW78</t>
  </si>
  <si>
    <t>22/10/2025 22:06</t>
  </si>
  <si>
    <t>TH14017WGWZU5I</t>
  </si>
  <si>
    <t>FYW77</t>
  </si>
  <si>
    <t>ว***ตรา ค***วง</t>
  </si>
  <si>
    <t>22/10/2025 22:04</t>
  </si>
  <si>
    <t>765322851926</t>
  </si>
  <si>
    <t>22/10/2025 22:03</t>
  </si>
  <si>
    <t>FYW76</t>
  </si>
  <si>
    <t>ณ***์อาภา  ห***สิงฟ์</t>
  </si>
  <si>
    <t>22/10/2025 21:53</t>
  </si>
  <si>
    <t>765324732546</t>
  </si>
  <si>
    <t>FYW75</t>
  </si>
  <si>
    <t>ศ***ยากร</t>
  </si>
  <si>
    <t>22/10/2025 21:44</t>
  </si>
  <si>
    <t>765340763596</t>
  </si>
  <si>
    <t>FYW74</t>
  </si>
  <si>
    <t>ป***ัสสร ศ***ังคละ</t>
  </si>
  <si>
    <t>22/10/2025 21:32</t>
  </si>
  <si>
    <t>765327966594</t>
  </si>
  <si>
    <t>FYW73</t>
  </si>
  <si>
    <t>22/10/2025 21:31</t>
  </si>
  <si>
    <t>TH2556149406223</t>
  </si>
  <si>
    <t>22/10/2025 21:30</t>
  </si>
  <si>
    <t>FYW72</t>
  </si>
  <si>
    <t>ม******ี</t>
  </si>
  <si>
    <t>******2 หมู่ที่ 8, หมู่บ้าน พฤกษา3, ตำบลพิมลราช, อำเภอบางบัวทอง ตำบลพิมลราช อำเภอบางบัวทอง จังหวัดนนทบุรี 11110</t>
  </si>
  <si>
    <t>22/10/2025 22:00</t>
  </si>
  <si>
    <t>TH03047WMDSP8G</t>
  </si>
  <si>
    <t>22/10/2025 21:29</t>
  </si>
  <si>
    <t>FYW71</t>
  </si>
  <si>
    <t>******ุ่ม อำเภอแก้งคร้อ ตำบลนาหนองทุ่ม อำเภอแก้งคร้อ จังหวัดชัยภูมิ 36150</t>
  </si>
  <si>
    <t>22/10/2025 21:26</t>
  </si>
  <si>
    <t>TH33127WGJAN7C</t>
  </si>
  <si>
    <t>22/10/2025 21:25</t>
  </si>
  <si>
    <t>FYW70</t>
  </si>
  <si>
    <t>พ******ณ</t>
  </si>
  <si>
    <t>******า, ถนน รัชดาภิเษก 18, แขวงห้วยขวาง, เขตห้วยขวาง แขวงห้วยขวาง เขตห้วยขวาง จังหวัดกรุงเทพมหานคร 10310</t>
  </si>
  <si>
    <t>22/10/2025 21:23</t>
  </si>
  <si>
    <t>TH2586174257596</t>
  </si>
  <si>
    <t>FYW68</t>
  </si>
  <si>
    <t>ค***ัจฉราภรณ์ จ***โภค</t>
  </si>
  <si>
    <t>22/10/2025 21:01</t>
  </si>
  <si>
    <t>765350884524</t>
  </si>
  <si>
    <t>FYW66</t>
  </si>
  <si>
    <t>22/10/2025 20:48</t>
  </si>
  <si>
    <t>ผมรบกวนขอหน้าฝอยทองสัก 8 กล่องนะครับ 🙏🙏🙏</t>
  </si>
  <si>
    <t>765366716586</t>
  </si>
  <si>
    <t>FYW65</t>
  </si>
  <si>
    <t>22/10/2025 20:38</t>
  </si>
  <si>
    <t>765332143914</t>
  </si>
  <si>
    <t>FYW64</t>
  </si>
  <si>
    <t>22/10/2025 20:36</t>
  </si>
  <si>
    <t>765364766596</t>
  </si>
  <si>
    <t>FYW63</t>
  </si>
  <si>
    <t>ก******บ</t>
  </si>
  <si>
    <t>******ง, อำเภอโพธิ์ตาก ตำบลโพนทอง อำเภอโพธิ์ตาก จังหวัดหนองคาย 43130</t>
  </si>
  <si>
    <t>43130</t>
  </si>
  <si>
    <t>22/10/2025 20:34</t>
  </si>
  <si>
    <t>TH40037WFXXH5C</t>
  </si>
  <si>
    <t>FYW62</t>
  </si>
  <si>
    <t>บ******ก</t>
  </si>
  <si>
    <t>******องโดน, อำเภอประทาย ตำบลเมืองโดน อำเภอประทาย จังหวัดนครราชสีมา 30180</t>
  </si>
  <si>
    <t>30180</t>
  </si>
  <si>
    <t>22/10/2025 20:25</t>
  </si>
  <si>
    <t>TH27137WMH401M</t>
  </si>
  <si>
    <t>FYW61</t>
  </si>
  <si>
    <t>******100หมู่3 ตำบลทุ่งฝน อำเภอทุ่งฝน จังหวัดอุดรธานี 41310</t>
  </si>
  <si>
    <t>22/10/2025 20:18</t>
  </si>
  <si>
    <t>TH38077WGJ4U9A</t>
  </si>
  <si>
    <t>22/10/2025 20:17</t>
  </si>
  <si>
    <t>FYW60</t>
  </si>
  <si>
    <t>ณ***ูมิ ญ***พงศ์พันธ</t>
  </si>
  <si>
    <t>765306659950</t>
  </si>
  <si>
    <t>FYW59</t>
  </si>
  <si>
    <t>ก***ยา  ท***ระไพ</t>
  </si>
  <si>
    <t>22/10/2025 19:48</t>
  </si>
  <si>
    <t>765361659952</t>
  </si>
  <si>
    <t>FYW58</t>
  </si>
  <si>
    <t>B***uen P***ongmee</t>
  </si>
  <si>
    <t>22/10/2025 19:35</t>
  </si>
  <si>
    <t>765387947914</t>
  </si>
  <si>
    <t>FYW56</t>
  </si>
  <si>
    <t>จ***ง ก***ดิษฐ์</t>
  </si>
  <si>
    <t>22/10/2025 19:05</t>
  </si>
  <si>
    <t>765395338584</t>
  </si>
  <si>
    <t>FYW55</t>
  </si>
  <si>
    <t>K.ปอย</t>
  </si>
  <si>
    <t>พหลโยธิน 59 83/28 เจมส์ปาร์ค อพาร์ทเม้นท์ · อนุสาวรีย์/ Anusawari
บางเขน/ Bang Khenกรุงเทพมหานคร/ Bangkok
10220</t>
  </si>
  <si>
    <t>660868941175</t>
  </si>
  <si>
    <t>22/10/2025 19:00</t>
  </si>
  <si>
    <t>LEXPU0620533039</t>
  </si>
  <si>
    <t>22/10/2025 18:59</t>
  </si>
  <si>
    <t>FYW54</t>
  </si>
  <si>
    <t>******ก 13 สังทอง6 แขวงลาดยาว เขตจตุจักร จังหวัดกรุงเทพมหานคร 10900</t>
  </si>
  <si>
    <t>22/10/2025 18:55</t>
  </si>
  <si>
    <t>TH254854416900R</t>
  </si>
  <si>
    <t>22/10/2025 18:54</t>
  </si>
  <si>
    <t>FYW53</t>
  </si>
  <si>
    <t>ว***า เ***คันที</t>
  </si>
  <si>
    <t>Sa Kaeo</t>
  </si>
  <si>
    <t>22/10/2025 18:45</t>
  </si>
  <si>
    <t>765335605005</t>
  </si>
  <si>
    <t>FYW52</t>
  </si>
  <si>
    <t>สง่า  น้าพุ</t>
  </si>
  <si>
    <t>29หมูุ่18 ต.หนองสะโน อ.บุญทริก จ.อุบลราชธานี 34230 · หนองสะโน/ Nong Sano
บุณฑริก/ Buntharikอุบลราชธานี/ Ubon Ratchathani
34230</t>
  </si>
  <si>
    <t>34230</t>
  </si>
  <si>
    <t>660936055564</t>
  </si>
  <si>
    <t>22/10/2025 18:43</t>
  </si>
  <si>
    <t>TH31097WGE3U5E</t>
  </si>
  <si>
    <t>FYW51</t>
  </si>
  <si>
    <t>22/10/2025 18:32</t>
  </si>
  <si>
    <t>765329435916</t>
  </si>
  <si>
    <t>22/10/2025 18:33</t>
  </si>
  <si>
    <t>FYW48</t>
  </si>
  <si>
    <t>******ดง, ตำบลทุ่งยั้ง, ตำบลทุ่งยั้ง อำเภอลับแล จังหวัดอุตรดิตถ์ 53210</t>
  </si>
  <si>
    <t>53210</t>
  </si>
  <si>
    <t>22/10/2025 18:26</t>
  </si>
  <si>
    <t>TH256266788318T</t>
  </si>
  <si>
    <t>22/10/2025 17:56</t>
  </si>
  <si>
    <t>FYW47</t>
  </si>
  <si>
    <t>22/10/2025 17:55</t>
  </si>
  <si>
    <t>TH05027WGENR3H</t>
  </si>
  <si>
    <t>FYW46</t>
  </si>
  <si>
    <t>22/10/2025 17:47</t>
  </si>
  <si>
    <t>TH255993740336K</t>
  </si>
  <si>
    <t>FYW44</t>
  </si>
  <si>
    <t>******ังเกิ้ง, ตำบลวังชัย, อำเภอน้ำพอง ตำบลวังชัย อำเภอน้ำพอง จังหวัดขอนแก่น 40140</t>
  </si>
  <si>
    <t>22/10/2025 18:12</t>
  </si>
  <si>
    <t>TH37077WG4Z34B</t>
  </si>
  <si>
    <t>22/10/2025 17:42</t>
  </si>
  <si>
    <t>FYW41</t>
  </si>
  <si>
    <t>ไ***า</t>
  </si>
  <si>
    <t>******ู่ที่ 4 ซอย ลาดทราย ตำบลลำไทร ตำบลลำไทร อำเภอวังน้อย จังหวัดพระนครศรีอยุธยา 13170</t>
  </si>
  <si>
    <t>22/10/2025 17:43</t>
  </si>
  <si>
    <t>TH251926263544O</t>
  </si>
  <si>
    <t>22/10/2025 17:13</t>
  </si>
  <si>
    <t>FYW39</t>
  </si>
  <si>
    <t>ฉ***์สุดา. พ***ธกุล</t>
  </si>
  <si>
    <t>22/10/2025 17:09</t>
  </si>
  <si>
    <t>765339488605</t>
  </si>
  <si>
    <t>FYW38</t>
  </si>
  <si>
    <t>น***ผกามาศ ส***ฤกษ์</t>
  </si>
  <si>
    <t>22/10/2025 16:47</t>
  </si>
  <si>
    <t>765388117001</t>
  </si>
  <si>
    <t>22/10/2025 16:48</t>
  </si>
  <si>
    <t>FYW36</t>
  </si>
  <si>
    <t>ร***ร​ ก***ไกรแก้ว</t>
  </si>
  <si>
    <t>22/10/2025 16:46</t>
  </si>
  <si>
    <t>765349972516</t>
  </si>
  <si>
    <t>FYW35</t>
  </si>
  <si>
    <t>มัลลิกา ศรีเศรษฐกุล</t>
  </si>
  <si>
    <t>ร้านถ่านปิ้งย่าง 19/161 หมู่ 5 ซ.สวนส้มพัฒนา ต.คูคต ลำลูกกา ปทุมธานี · คูคต/ Khu Khot
ลำลูกกา/ Lam Luk Kaปทุมธานี/ Pathum Thani
12130</t>
  </si>
  <si>
    <t>660898136743</t>
  </si>
  <si>
    <t>22/10/2025 16:42</t>
  </si>
  <si>
    <t>LEXPU0620813106</t>
  </si>
  <si>
    <t>FYW34</t>
  </si>
  <si>
    <t>ส***พรรณ    ห***นพรม</t>
  </si>
  <si>
    <t>22/10/2025 16:40</t>
  </si>
  <si>
    <t>THT5901286BJV1Z</t>
  </si>
  <si>
    <t>FYW33</t>
  </si>
  <si>
    <t>มนัสษา อินต๊ะ</t>
  </si>
  <si>
    <t>407 หมู่ 3 บ้านป่าคา ตำบลแม่เงิน
เชียงแสน/ Chiang Saenเชียงราย/ Chiang Rai
57150</t>
  </si>
  <si>
    <t>660918562793</t>
  </si>
  <si>
    <t>22/10/2025 16:26</t>
  </si>
  <si>
    <t>TH54087WFYRZ7E</t>
  </si>
  <si>
    <t>FYW29</t>
  </si>
  <si>
    <t>ส***พร ส***า</t>
  </si>
  <si>
    <t>22/10/2025 16:16</t>
  </si>
  <si>
    <t>765360244530</t>
  </si>
  <si>
    <t>FYW26</t>
  </si>
  <si>
    <t>พ***ัย ศ***่อน</t>
  </si>
  <si>
    <t>22/10/2025 16:01</t>
  </si>
  <si>
    <t>765319410995</t>
  </si>
  <si>
    <t>FYW25</t>
  </si>
  <si>
    <t>ภ***พรรณ</t>
  </si>
  <si>
    <t>22/10/2025 15:58</t>
  </si>
  <si>
    <t>765338417911</t>
  </si>
  <si>
    <t>FYW24</t>
  </si>
  <si>
    <t>******ขวงทวีวัฒนา แขวงทวีวัฒนา เขตทวีวัฒนา จังหวัดกรุงเทพมหานคร 10170</t>
  </si>
  <si>
    <t>TH250317816245Y</t>
  </si>
  <si>
    <t>FYW23</t>
  </si>
  <si>
    <t>******ลตาเป๊ก อำเภอเฉลิมพระเกียรติ จังหวัดบุรีรัมย์ 31110</t>
  </si>
  <si>
    <t>22/10/2025 15:50</t>
  </si>
  <si>
    <t>TH253048711801F</t>
  </si>
  <si>
    <t>22/10/2025 15:43</t>
  </si>
  <si>
    <t>22/10/2025 15:42</t>
  </si>
  <si>
    <t>FYW21</t>
  </si>
  <si>
    <t>****** แขวงรัชดาภิเษก แขวงรัชดาภิเษก เขตดินแดง จังหวัดกรุงเทพมหานคร 10400</t>
  </si>
  <si>
    <t>22/10/2025 15:35</t>
  </si>
  <si>
    <t>TH2543178547828</t>
  </si>
  <si>
    <t>22/10/2025 15:34</t>
  </si>
  <si>
    <t>FYW20</t>
  </si>
  <si>
    <t>พ***กร ม***เทศน์</t>
  </si>
  <si>
    <t>22/10/2025 15:26</t>
  </si>
  <si>
    <t>765319272583</t>
  </si>
  <si>
    <t>22/10/2025 15:25</t>
  </si>
  <si>
    <t>FYW19</t>
  </si>
  <si>
    <t>ไ**</t>
  </si>
  <si>
    <t>22/10/2025 15:16</t>
  </si>
  <si>
    <t>765312447981</t>
  </si>
  <si>
    <t>FYW16</t>
  </si>
  <si>
    <t>ร***ธร ภ***ะหงษ์ ห***1</t>
  </si>
  <si>
    <t>22/10/2025 15:00</t>
  </si>
  <si>
    <t>765329801994</t>
  </si>
  <si>
    <t>FYW15</t>
  </si>
  <si>
    <t>ณ***ร พ***ิสาร</t>
  </si>
  <si>
    <t>22/10/2025 14:58</t>
  </si>
  <si>
    <t>765391736583</t>
  </si>
  <si>
    <t>22/10/2025 14:59</t>
  </si>
  <si>
    <t>FYW14</t>
  </si>
  <si>
    <t>ณ***์ ป***ะจินดา</t>
  </si>
  <si>
    <t>22/10/2025 14:54</t>
  </si>
  <si>
    <t>765324128564</t>
  </si>
  <si>
    <t>FYW13</t>
  </si>
  <si>
    <t>สิทธิพร สุวรรณทิพย์</t>
  </si>
  <si>
    <t>79/8 ม.6 ต.วังไผ่ อ. เมืองชุมพร จ. ชุมพร 86000 · วังไผ่/ Wang Phai
เมืองชุมพร/ Mueang Chumphonชุมพร/ Chumphon
86000</t>
  </si>
  <si>
    <t>660834911278</t>
  </si>
  <si>
    <t>22/10/2025 14:49</t>
  </si>
  <si>
    <t>LEXPU0620533262</t>
  </si>
  <si>
    <t>FYW12</t>
  </si>
  <si>
    <t>น** ม***ี โ***มี</t>
  </si>
  <si>
    <t>22/10/2025 14:48</t>
  </si>
  <si>
    <t>765344616982</t>
  </si>
  <si>
    <t>FYW11</t>
  </si>
  <si>
    <t>M** M***nee</t>
  </si>
  <si>
    <t>22/10/2025 14:47</t>
  </si>
  <si>
    <t>765361567596</t>
  </si>
  <si>
    <t>FYW10</t>
  </si>
  <si>
    <t>อ***ชัย. แ***อ้น</t>
  </si>
  <si>
    <t>22/10/2025 14:44</t>
  </si>
  <si>
    <t>765377532931</t>
  </si>
  <si>
    <t>FYW9</t>
  </si>
  <si>
    <t>B***AI.</t>
  </si>
  <si>
    <t>765337659951</t>
  </si>
  <si>
    <t>FYW7</t>
  </si>
  <si>
    <t>22/10/2025 14:42</t>
  </si>
  <si>
    <t>765394760605</t>
  </si>
  <si>
    <t>FYW6</t>
  </si>
  <si>
    <t>ธ******ิ</t>
  </si>
  <si>
    <t>******360 ซอย 11 แขวงสามวาตะวันตก แขวงสามวาตะวันตก เขตคลองสามวา จังหวัดกรุงเทพมหานคร 10510</t>
  </si>
  <si>
    <t>22/10/2025 15:09</t>
  </si>
  <si>
    <t>TH2560989517542</t>
  </si>
  <si>
    <t>22/10/2025 14:39</t>
  </si>
  <si>
    <t>FYW5</t>
  </si>
  <si>
    <t>22/10/2025 14:35</t>
  </si>
  <si>
    <t>THT0402283CT47Z</t>
  </si>
  <si>
    <t>FYW4</t>
  </si>
  <si>
    <t>น***ลิศลักษณ์ ว***ศิริ</t>
  </si>
  <si>
    <t>22/10/2025 14:30</t>
  </si>
  <si>
    <t>765379445585</t>
  </si>
  <si>
    <t>FYW3</t>
  </si>
  <si>
    <t>765300531542</t>
  </si>
  <si>
    <t>FYW2</t>
  </si>
  <si>
    <t>******บะฮี ตำบลบะฮี อำเภอพรรณานิคม จังหวัดสกลนคร 47130</t>
  </si>
  <si>
    <t>47130</t>
  </si>
  <si>
    <t>22/10/2025 14:29</t>
  </si>
  <si>
    <t>TH256358149076L</t>
  </si>
  <si>
    <t>22/10/2025 14:28</t>
  </si>
  <si>
    <t>FYW1</t>
  </si>
  <si>
    <t>น***าว ส***จ โ***ดี</t>
  </si>
  <si>
    <t>22/10/2025 14:24</t>
  </si>
  <si>
    <t>765382171525</t>
  </si>
  <si>
    <t>FYW0</t>
  </si>
  <si>
    <t>******างพลีน้อย ตำบลบางพลีน้อย อำเภอบางบ่อ จังหวัดสมุทรปราการ 10560</t>
  </si>
  <si>
    <t>22/10/2025 14:53</t>
  </si>
  <si>
    <t>TH258047040989B</t>
  </si>
  <si>
    <t>22/10/2025 14:23</t>
  </si>
  <si>
    <t>FYV99</t>
  </si>
  <si>
    <t>22/10/2025 14:51</t>
  </si>
  <si>
    <t>TH254109968172Q</t>
  </si>
  <si>
    <t>22/10/2025 14:21</t>
  </si>
  <si>
    <t>FYV98</t>
  </si>
  <si>
    <t>พระเจษฎา</t>
  </si>
  <si>
    <t>วัดเพลงวิปัสสนาซอยจรัญ37คณะ8
บางกอกน้อย/ Bangkok Noiกรุงเทพมหานคร/ Bangkok
10700</t>
  </si>
  <si>
    <t>660851683019</t>
  </si>
  <si>
    <t>22/10/2025 14:18</t>
  </si>
  <si>
    <t>LEXPU0620812702</t>
  </si>
  <si>
    <t>FYV96</t>
  </si>
  <si>
    <t>จ***ง   ต***ัน</t>
  </si>
  <si>
    <t>22/10/2025 14:06</t>
  </si>
  <si>
    <t>765347635920</t>
  </si>
  <si>
    <t>22/10/2025 14:11</t>
  </si>
  <si>
    <t>FYV95</t>
  </si>
  <si>
    <t>น** ด***าว ด***ิตต์</t>
  </si>
  <si>
    <t>22/10/2025 14:01</t>
  </si>
  <si>
    <t>765381906925</t>
  </si>
  <si>
    <t>FYV94</t>
  </si>
  <si>
    <t>22/10/2025 13:55</t>
  </si>
  <si>
    <t>765372368600</t>
  </si>
  <si>
    <t>FYV93</t>
  </si>
  <si>
    <t>ป***า เ***ครุฑ</t>
  </si>
  <si>
    <t>22/10/2025 13:53</t>
  </si>
  <si>
    <t>765390237592</t>
  </si>
  <si>
    <t>FYV92</t>
  </si>
  <si>
    <t xml:space="preserve">ณัฐชา พันธ์บุญ </t>
  </si>
  <si>
    <t>วราภัส แมนชั่น 1
3075 ลาดพร้าว 111 ซอยอยู่เย็น 
แขวงคลองจั่น เขตบางกะปิ  
 10240</t>
  </si>
  <si>
    <t>0614640503</t>
  </si>
  <si>
    <t>22/10/2025 13:47</t>
  </si>
  <si>
    <t>WA036950135TH</t>
  </si>
  <si>
    <t>FYV91</t>
  </si>
  <si>
    <t>ณ******จ</t>
  </si>
  <si>
    <t>****** ตำบลซับสมบูรณ์ ตำบลซับสมบูรณ์ อำเภอโคกโพธิ์ไชย จังหวัดขอนแก่น 40160</t>
  </si>
  <si>
    <t>22/10/2025 14:15</t>
  </si>
  <si>
    <t>TH37227WFWV80C</t>
  </si>
  <si>
    <t>22/10/2025 13:43</t>
  </si>
  <si>
    <t>FYV90</t>
  </si>
  <si>
    <t>ช***ูมิ โ***ภีร์</t>
  </si>
  <si>
    <t>22/10/2025 13:37</t>
  </si>
  <si>
    <t>765323033915</t>
  </si>
  <si>
    <t>FYV89</t>
  </si>
  <si>
    <t>สุภาวิณี ฟองลม</t>
  </si>
  <si>
    <t>145 หมู่ 4 ต.ขุหลุ
อ.ตระการพืชผล
จ.อุบลราชธานี
 34130</t>
  </si>
  <si>
    <t>0854915067</t>
  </si>
  <si>
    <t>22/10/2025 13:36</t>
  </si>
  <si>
    <t>WA036950121TH</t>
  </si>
  <si>
    <t>FYV88</t>
  </si>
  <si>
    <t>เ***ออังกรู ศ***ุรินทร์</t>
  </si>
  <si>
    <t>22/10/2025 13:35</t>
  </si>
  <si>
    <t>765381518996</t>
  </si>
  <si>
    <t>FYV87</t>
  </si>
  <si>
    <t>******แขวงดินแดง, เขตดินแดง แขวงดินแดง เขตดินแดง จังหวัดกรุงเทพมหานคร 10400</t>
  </si>
  <si>
    <t>22/10/2025 13:34</t>
  </si>
  <si>
    <t>TH01087WGKPF4B0</t>
  </si>
  <si>
    <t>22/10/2025 13:33</t>
  </si>
  <si>
    <t>FYV86</t>
  </si>
  <si>
    <t>ศิริพร</t>
  </si>
  <si>
    <t>13/84 ม.18 ลําลูกกา29 คูคต ถ.ลําลูกกา ปทุมธานี 12130</t>
  </si>
  <si>
    <t>0818213362</t>
  </si>
  <si>
    <t>22/10/2025 13:31</t>
  </si>
  <si>
    <t>WA036950149TH</t>
  </si>
  <si>
    <t>22/10/2025 13:30</t>
  </si>
  <si>
    <t>FYV85</t>
  </si>
  <si>
    <t>อภินันท์ ศิริพันธ์</t>
  </si>
  <si>
    <t>240
ซอยเพชรเกษม 110
แขวงหนองค้างพลู
เขตหนองแขม
กทม.
 10160</t>
  </si>
  <si>
    <t>0818070187</t>
  </si>
  <si>
    <t>22/10/2025 10:30</t>
  </si>
  <si>
    <t>WB053341783TH</t>
  </si>
  <si>
    <t>22/10/2025 13:29</t>
  </si>
  <si>
    <t>FYV84</t>
  </si>
  <si>
    <t>กุลกันยา</t>
  </si>
  <si>
    <t>98/152 ซ.สุขาภิบาล5  แยก24 แขวงท่าแร้ง เขตบางเขน กทม 10220</t>
  </si>
  <si>
    <t>0801931725</t>
  </si>
  <si>
    <t>22/10/2025 13:28</t>
  </si>
  <si>
    <t>WA036950118TH</t>
  </si>
  <si>
    <t>FYV83</t>
  </si>
  <si>
    <t>ศิริลักษณ์ แจ่มแจ้ง</t>
  </si>
  <si>
    <t>25/1 ม.12 ซอยโพธิ์ทอง
ต.บางกอบัว
อ.พระประแดง
จ.สมุทรปราการ     10130</t>
  </si>
  <si>
    <t>0949146456</t>
  </si>
  <si>
    <t>19/10/2025 11:15</t>
  </si>
  <si>
    <t>WB053341770TH</t>
  </si>
  <si>
    <t>22/10/2025 13:26</t>
  </si>
  <si>
    <t>FYV82</t>
  </si>
  <si>
    <t>ก***าลักษณ์ ห***องหลาง</t>
  </si>
  <si>
    <t>22/10/2025 13:21</t>
  </si>
  <si>
    <t>765392513911</t>
  </si>
  <si>
    <t>FYV80</t>
  </si>
  <si>
    <t>******ล, ตำบลตลาด, อำเภอพระประแดง ตำบลตลาด อำเภอพระประแดง จังหวัดสมุทรปราการ 10130</t>
  </si>
  <si>
    <t>22/10/2025 13:39</t>
  </si>
  <si>
    <t>TH251103370580J</t>
  </si>
  <si>
    <t>22/10/2025 13:09</t>
  </si>
  <si>
    <t>FYV79</t>
  </si>
  <si>
    <t>ส***ร ท***ัง</t>
  </si>
  <si>
    <t>22/10/2025 13:06</t>
  </si>
  <si>
    <t>765382854530</t>
  </si>
  <si>
    <t>FYV78</t>
  </si>
  <si>
    <t>22/10/2025 13:05</t>
  </si>
  <si>
    <t>ไม่เอารสกาแฟครับ</t>
  </si>
  <si>
    <t>765317722525</t>
  </si>
  <si>
    <t>FYV77</t>
  </si>
  <si>
    <t>ทัศน์ณนนท์   สงวนศักดิ์</t>
  </si>
  <si>
    <t>78
ถ.บ้านห้วยยาง_ตลาดเขต
สระลงเรือ
ห้วยกระเจา
กาญจนบุรี 71170</t>
  </si>
  <si>
    <t>0961626863</t>
  </si>
  <si>
    <t>WA036950104TH</t>
  </si>
  <si>
    <t>FYV76</t>
  </si>
  <si>
    <t>******ำบลสามตำบล อำเภอจุฬาภรณ์ จังหวัดนครศรีธรรมราช 80130</t>
  </si>
  <si>
    <t>80130</t>
  </si>
  <si>
    <t>22/10/2025 13:04</t>
  </si>
  <si>
    <t>TH2575787793438</t>
  </si>
  <si>
    <t>FYV75</t>
  </si>
  <si>
    <t>น***็ก ป***สังข์</t>
  </si>
  <si>
    <t>22/10/2025 13:01</t>
  </si>
  <si>
    <t>765393727921</t>
  </si>
  <si>
    <t>FYV73</t>
  </si>
  <si>
    <t>ม***าง</t>
  </si>
  <si>
    <t>22/10/2025 12:46</t>
  </si>
  <si>
    <t>765364579556</t>
  </si>
  <si>
    <t>FYV72</t>
  </si>
  <si>
    <t>K***nmee</t>
  </si>
  <si>
    <t>22/10/2025 12:42</t>
  </si>
  <si>
    <t>THT0402282EA54Z</t>
  </si>
  <si>
    <t>FYV71</t>
  </si>
  <si>
    <t>22/10/2025 12:39</t>
  </si>
  <si>
    <t>765305905943</t>
  </si>
  <si>
    <t>FYV69</t>
  </si>
  <si>
    <t>ส***ิศักดิ์ พ***สน</t>
  </si>
  <si>
    <t>22/10/2025 12:36</t>
  </si>
  <si>
    <t>765341213976</t>
  </si>
  <si>
    <t>FYV68</t>
  </si>
  <si>
    <t>ร***ินทร์</t>
  </si>
  <si>
    <t>22/10/2025 12:35</t>
  </si>
  <si>
    <t>765323103005</t>
  </si>
  <si>
    <t>22/10/2025 12:34</t>
  </si>
  <si>
    <t>FYV67</t>
  </si>
  <si>
    <t>TH252034541299B</t>
  </si>
  <si>
    <t>FYV66</t>
  </si>
  <si>
    <t>พนิดา</t>
  </si>
  <si>
    <t>นนท์ณิชา บางใหญ่2 (Nonnicha Bangyai2) (หมู่บ้านนนท์ณิชา2) หมู่บ้านนนท์ณิชา2 เลขที่79/171 ซอย11/1 · บางแม่นาง/ Bang Mae Nang
บางใหญ่/ Bang Yaiนนทบุรี/ Nonthaburi
11140</t>
  </si>
  <si>
    <t>660953902574</t>
  </si>
  <si>
    <t>22/10/2025 12:26</t>
  </si>
  <si>
    <t>LEXPU0620529349</t>
  </si>
  <si>
    <t>FYV65</t>
  </si>
  <si>
    <t>ก***ยศ ต***าตึง</t>
  </si>
  <si>
    <t>22/10/2025 12:25</t>
  </si>
  <si>
    <t>765328834605</t>
  </si>
  <si>
    <t>FYV64</t>
  </si>
  <si>
    <t>ร***ธิวา ส***รณธนา</t>
  </si>
  <si>
    <t>22/10/2025 12:17</t>
  </si>
  <si>
    <t>THT0201283N821Z</t>
  </si>
  <si>
    <t>FYV63</t>
  </si>
  <si>
    <t>เ***แล้วจำ ท***อควาย</t>
  </si>
  <si>
    <t>22/10/2025 12:16</t>
  </si>
  <si>
    <t>765388723923</t>
  </si>
  <si>
    <t>FYV62</t>
  </si>
  <si>
    <t>น***อิ้งค์</t>
  </si>
  <si>
    <t>22/10/2025 12:00</t>
  </si>
  <si>
    <t>765375977516</t>
  </si>
  <si>
    <t>FYV61</t>
  </si>
  <si>
    <t>อ******ย</t>
  </si>
  <si>
    <t>******ำบลหนองไผ่ อำเภอแก้งคร้อ จังหวัดชัยภูมิ 36150</t>
  </si>
  <si>
    <t>22/10/2025 12:18</t>
  </si>
  <si>
    <t>TH2505183330913</t>
  </si>
  <si>
    <t>22/10/2025 11:48</t>
  </si>
  <si>
    <t>FYV60</t>
  </si>
  <si>
    <t>ร***ย</t>
  </si>
  <si>
    <t>22/10/2025 11:39</t>
  </si>
  <si>
    <t>765344814990</t>
  </si>
  <si>
    <t>FYV58</t>
  </si>
  <si>
    <t>สมเกียรติ มณฑีรรัตน์</t>
  </si>
  <si>
    <t>ที่ว่าการอำเภอศรีเชียงใหม่
ศรีเชียงใหม่/ Si Chiang Maiหนองคาย/ Nong Khai
43130</t>
  </si>
  <si>
    <t>660889814860</t>
  </si>
  <si>
    <t>22/10/2025 11:37</t>
  </si>
  <si>
    <t>TH40077WFXU30C</t>
  </si>
  <si>
    <t>FYV57</t>
  </si>
  <si>
    <t>22/10/2025 11:35</t>
  </si>
  <si>
    <t>THT0306282M9T8Z</t>
  </si>
  <si>
    <t>FYV56</t>
  </si>
  <si>
    <t>ว***ัตน์ เ***ภักดี</t>
  </si>
  <si>
    <t>22/10/2025 11:33</t>
  </si>
  <si>
    <t>765388848921</t>
  </si>
  <si>
    <t>FYV54</t>
  </si>
  <si>
    <t>พ***ศรา ส***์ทอง</t>
  </si>
  <si>
    <t>22/10/2025 11:29</t>
  </si>
  <si>
    <t>765346760566</t>
  </si>
  <si>
    <t>FYV53</t>
  </si>
  <si>
    <t>อ***ม ข***ุรักษ์</t>
  </si>
  <si>
    <t>22/10/2025 11:28</t>
  </si>
  <si>
    <t>765302527990</t>
  </si>
  <si>
    <t>FYV52</t>
  </si>
  <si>
    <t>******5, หมู่ที่ 6, ถนน บางบัวทอง-สุพรรณบุรี, ตำบล ละหาร, อำเภอบางบัวทอง ตำบลละหาร อำเภอบางบัวทอง จังหวัดนนทบุรี 11110</t>
  </si>
  <si>
    <t>22/10/2025 11:57</t>
  </si>
  <si>
    <t>TH257150862306Q</t>
  </si>
  <si>
    <t>22/10/2025 11:27</t>
  </si>
  <si>
    <t>FYV51</t>
  </si>
  <si>
    <t>ท*** ม***เสกวิทย์</t>
  </si>
  <si>
    <t>22/10/2025 11:25</t>
  </si>
  <si>
    <t>765329845910</t>
  </si>
  <si>
    <t>FYV50</t>
  </si>
  <si>
    <t>พ***พรรณ ส***าสี</t>
  </si>
  <si>
    <t>22/10/2025 11:21</t>
  </si>
  <si>
    <t>765303247925</t>
  </si>
  <si>
    <t>FYV49</t>
  </si>
  <si>
    <t>โ*** ห***ษา</t>
  </si>
  <si>
    <t>22/10/2025 11:18</t>
  </si>
  <si>
    <t>765316905920</t>
  </si>
  <si>
    <t>22/10/2025 11:19</t>
  </si>
  <si>
    <t>FYV48</t>
  </si>
  <si>
    <t>พ***า อ***รประเสริฐ</t>
  </si>
  <si>
    <t>22/10/2025 11:09</t>
  </si>
  <si>
    <t>765358331522</t>
  </si>
  <si>
    <t>FYV47</t>
  </si>
  <si>
    <t>22/10/2025 11:06</t>
  </si>
  <si>
    <t>765339563542</t>
  </si>
  <si>
    <t>FYV46</t>
  </si>
  <si>
    <t>ภ***จิรา ว***ชัย</t>
  </si>
  <si>
    <t>22/10/2025 11:05</t>
  </si>
  <si>
    <t>765327160566</t>
  </si>
  <si>
    <t>FYV45</t>
  </si>
  <si>
    <t>ณ***์ชญา ง***รจน์</t>
  </si>
  <si>
    <t>22/10/2025 11:00</t>
  </si>
  <si>
    <t>765389657524</t>
  </si>
  <si>
    <t>FYV44</t>
  </si>
  <si>
    <t>22/10/2025 10:59</t>
  </si>
  <si>
    <t>765385538525</t>
  </si>
  <si>
    <t>FYV43</t>
  </si>
  <si>
    <t>1***มู่2บ้านพังขว้างเหนือตำบลพังขว้างทัศนีย์ ย***อง</t>
  </si>
  <si>
    <t>22/10/2025 10:53</t>
  </si>
  <si>
    <t>765352725981</t>
  </si>
  <si>
    <t>FYV42</t>
  </si>
  <si>
    <t>******สิทธิ์" อำเภอเสนา จังหวัดพระนครศรีอยุธยา 13110</t>
  </si>
  <si>
    <t>13110</t>
  </si>
  <si>
    <t>TH2510757151068</t>
  </si>
  <si>
    <t>FYV41</t>
  </si>
  <si>
    <t>พ***พิจิตตรา จ***ร์คงวงศ์</t>
  </si>
  <si>
    <t>22/10/2025 10:51</t>
  </si>
  <si>
    <t>765308611933</t>
  </si>
  <si>
    <t>FYV40</t>
  </si>
  <si>
    <t>ณ***ภา ส***ปรีดา</t>
  </si>
  <si>
    <t>22/10/2025 10:47</t>
  </si>
  <si>
    <t>765398233003</t>
  </si>
  <si>
    <t>FYV39</t>
  </si>
  <si>
    <t>ว***วัณย์ เ***กคำซาว</t>
  </si>
  <si>
    <t>765345040563</t>
  </si>
  <si>
    <t>FYV37</t>
  </si>
  <si>
    <t>วีรวรรณ สังข์งาม</t>
  </si>
  <si>
    <t>21 ม.7 ต.นาบอน อ.นาบอน
นาบอน/ Na Bonนครศรีธรรมราช/ Nakhon Si Thammarat
80220</t>
  </si>
  <si>
    <t>80220</t>
  </si>
  <si>
    <t>660962158161</t>
  </si>
  <si>
    <t>22/10/2025 10:41</t>
  </si>
  <si>
    <t>TH64107WFY3B0A</t>
  </si>
  <si>
    <t>FYV35</t>
  </si>
  <si>
    <t>อ******8</t>
  </si>
  <si>
    <t>******6 แขวงรัชดาภิเษก แขวงรัชดาภิเษก เขตดินแดง จังหวัดกรุงเทพมหานคร 10400</t>
  </si>
  <si>
    <t>22/10/2025 10:50</t>
  </si>
  <si>
    <t>TH2534449683648</t>
  </si>
  <si>
    <t>22/10/2025 10:29</t>
  </si>
  <si>
    <t>FYV34</t>
  </si>
  <si>
    <t>22/10/2025 10:27</t>
  </si>
  <si>
    <t>765303731522</t>
  </si>
  <si>
    <t>FYV33</t>
  </si>
  <si>
    <t>อ***สรา ต***ดช</t>
  </si>
  <si>
    <t>22/10/2025 10:25</t>
  </si>
  <si>
    <t>765307128585</t>
  </si>
  <si>
    <t>FYV31</t>
  </si>
  <si>
    <t>22/10/2025 10:12</t>
  </si>
  <si>
    <t>TH257806991142C</t>
  </si>
  <si>
    <t>22/10/2025 10:11</t>
  </si>
  <si>
    <t>FYV29</t>
  </si>
  <si>
    <t>จ***ชา ธ***ทัตโต</t>
  </si>
  <si>
    <t>22/10/2025 10:07</t>
  </si>
  <si>
    <t>765313040914</t>
  </si>
  <si>
    <t>FYV28</t>
  </si>
  <si>
    <t>ไ***ี</t>
  </si>
  <si>
    <t>22/10/2025 09:59</t>
  </si>
  <si>
    <t>765388010951</t>
  </si>
  <si>
    <t>FYV27</t>
  </si>
  <si>
    <t>22/10/2025 09:56</t>
  </si>
  <si>
    <t>TH257811383727Y</t>
  </si>
  <si>
    <t>FYV25</t>
  </si>
  <si>
    <t>ก***นา ศ***ฉาย</t>
  </si>
  <si>
    <t>22/10/2025 09:55</t>
  </si>
  <si>
    <t>765314433004</t>
  </si>
  <si>
    <t>22/10/2025 09:54</t>
  </si>
  <si>
    <t>FYV24</t>
  </si>
  <si>
    <t>เ***หน้าที่ อ***นีย์ ด***ก</t>
  </si>
  <si>
    <t>22/10/2025 09:51</t>
  </si>
  <si>
    <t>765324686512</t>
  </si>
  <si>
    <t>FYV22</t>
  </si>
  <si>
    <t>******อบางเสาธง (ตึก24 เอื้ออาทรเมืองใหม่เคหะบางพลีโครงการ4) ตำบลบางเสาธง อำเภอบางเสาธง จังหวัดสมุทรปราการ 10570</t>
  </si>
  <si>
    <t>22/10/2025 09:46</t>
  </si>
  <si>
    <t>TH256300709147C</t>
  </si>
  <si>
    <t>FYV21</t>
  </si>
  <si>
    <t>ส***ดา   ด***ง</t>
  </si>
  <si>
    <t>22/10/2025 09:40</t>
  </si>
  <si>
    <t>765394053524</t>
  </si>
  <si>
    <t>22/10/2025 09:41</t>
  </si>
  <si>
    <t>FYV20</t>
  </si>
  <si>
    <t>22/10/2025 09:39</t>
  </si>
  <si>
    <t>LEXPU0620528360</t>
  </si>
  <si>
    <t>FYV19</t>
  </si>
  <si>
    <t>ส***ญญา บ***หล็บ</t>
  </si>
  <si>
    <t>22/10/2025 09:35</t>
  </si>
  <si>
    <t>765392926955</t>
  </si>
  <si>
    <t>FYV18</t>
  </si>
  <si>
    <t>22/10/2025 09:33</t>
  </si>
  <si>
    <t>TH256740366154X</t>
  </si>
  <si>
    <t>FYV17</t>
  </si>
  <si>
    <t>22/10/2025 09:30</t>
  </si>
  <si>
    <t>LEXPU0620569398</t>
  </si>
  <si>
    <t>22/10/2025 09:31</t>
  </si>
  <si>
    <t>FYV16</t>
  </si>
  <si>
    <t>ส***พร ท***ุข</t>
  </si>
  <si>
    <t>22/10/2025 09:29</t>
  </si>
  <si>
    <t>765385037970</t>
  </si>
  <si>
    <t>FYV15</t>
  </si>
  <si>
    <t>จ***า ล***ธนาวิทย์</t>
  </si>
  <si>
    <t>22/10/2025 09:20</t>
  </si>
  <si>
    <t>765330450916</t>
  </si>
  <si>
    <t>FYV14</t>
  </si>
  <si>
    <t>ธ***ย ข***ัญ</t>
  </si>
  <si>
    <t>22/10/2025 09:18</t>
  </si>
  <si>
    <t>765355643006</t>
  </si>
  <si>
    <t>FYV13</t>
  </si>
  <si>
    <t>22/10/2025 09:16</t>
  </si>
  <si>
    <t>765303537950</t>
  </si>
  <si>
    <t>FYV10</t>
  </si>
  <si>
    <t>TH255200529148R</t>
  </si>
  <si>
    <t>22/10/2025 09:10</t>
  </si>
  <si>
    <t>FYV9</t>
  </si>
  <si>
    <t>TH2551364626736</t>
  </si>
  <si>
    <t>FYV8</t>
  </si>
  <si>
    <t>อ***พัณณ์ ช***นัน0900230496</t>
  </si>
  <si>
    <t>22/10/2025 09:03</t>
  </si>
  <si>
    <t>765307419984</t>
  </si>
  <si>
    <t>FYV6</t>
  </si>
  <si>
    <t>22/10/2025 09:02</t>
  </si>
  <si>
    <t>THT0301286BP01Z</t>
  </si>
  <si>
    <t>FYV5</t>
  </si>
  <si>
    <t>อิงอร ขวัญงาม</t>
  </si>
  <si>
    <t>57/49ม.ราญทองซ.พหลโยธิน67ม.ราญทองตอนุสาวรีย์อ.บางเขน
บางเขน/ Bang Khenกรุงเทพมหานคร/ Bangkok
10220</t>
  </si>
  <si>
    <t>660634214741</t>
  </si>
  <si>
    <t>22/10/2025 08:58</t>
  </si>
  <si>
    <t>LEXPU0620569835</t>
  </si>
  <si>
    <t>22/10/2025 08:56</t>
  </si>
  <si>
    <t>FYV4</t>
  </si>
  <si>
    <t>P***y o***a</t>
  </si>
  <si>
    <t>22/10/2025 08:45</t>
  </si>
  <si>
    <t>765365732961</t>
  </si>
  <si>
    <t>FYV3</t>
  </si>
  <si>
    <t>ธ******ว</t>
  </si>
  <si>
    <t>******อน, อำเภออินทร์บุรี ตำบลทองเอน อำเภออินทร์บุรี จังหวัดสิงห์บุรี 16110</t>
  </si>
  <si>
    <t>22/10/2025 09:15</t>
  </si>
  <si>
    <t>TH250223981982Q</t>
  </si>
  <si>
    <t>FYV2</t>
  </si>
  <si>
    <t>สุทธิพงษ์   คงธีรภาพ</t>
  </si>
  <si>
    <t>215 หมู่13 ซ.เนินหาด2 ถ.สุวรรณศร ต.ดงขี้เหล็ก
เมืองปราจีนบุรี/ Mueang Prachin Buriปราจีนบุรี/ Prachin Buri
25000</t>
  </si>
  <si>
    <t>660626406928</t>
  </si>
  <si>
    <t>22/10/2025 08:35</t>
  </si>
  <si>
    <t>LEXPU0620528187</t>
  </si>
  <si>
    <t>FYV1</t>
  </si>
  <si>
    <t>ส***าย แ***หมาย</t>
  </si>
  <si>
    <t>22/10/2025 08:28</t>
  </si>
  <si>
    <t>765328049566</t>
  </si>
  <si>
    <t>FYU99</t>
  </si>
  <si>
    <t>22/10/2025 08:18</t>
  </si>
  <si>
    <t>765361018962</t>
  </si>
  <si>
    <t>FYU97</t>
  </si>
  <si>
    <t>N** A** M***t M**</t>
  </si>
  <si>
    <t>22/10/2025 08:09</t>
  </si>
  <si>
    <t>765321446993</t>
  </si>
  <si>
    <t>22/10/2025 08:10</t>
  </si>
  <si>
    <t>FYU95</t>
  </si>
  <si>
    <t>******องผักแว่น ตำบลหนองผักแว่น อำเภอท่าหลวง จังหวัดลพบุรี 15230</t>
  </si>
  <si>
    <t>22/10/2025 08:06</t>
  </si>
  <si>
    <t>TH256524613645N</t>
  </si>
  <si>
    <t>FYU94</t>
  </si>
  <si>
    <t>TH255569868099M</t>
  </si>
  <si>
    <t>22/10/2025 07:58</t>
  </si>
  <si>
    <t>FYU93</t>
  </si>
  <si>
    <t>ส***ัทร   ต***นิษก์</t>
  </si>
  <si>
    <t>22/10/2025 07:41</t>
  </si>
  <si>
    <t>765321880562</t>
  </si>
  <si>
    <t>FYU92</t>
  </si>
  <si>
    <t>ป***้วน</t>
  </si>
  <si>
    <t>22/10/2025 07:40</t>
  </si>
  <si>
    <t>THT0401283F021Z</t>
  </si>
  <si>
    <t>FYU90</t>
  </si>
  <si>
    <t>22/10/2025 07:33</t>
  </si>
  <si>
    <t>765301537954</t>
  </si>
  <si>
    <t>FYU89</t>
  </si>
  <si>
    <t>อ***ตยา ผ***ุล</t>
  </si>
  <si>
    <t>22/10/2025 07:28</t>
  </si>
  <si>
    <t>765362938966</t>
  </si>
  <si>
    <t>FYU86</t>
  </si>
  <si>
    <t>ว***ย   พ***มืองขวา</t>
  </si>
  <si>
    <t>22/10/2025 07:21</t>
  </si>
  <si>
    <t>765383042992</t>
  </si>
  <si>
    <t>FYU85</t>
  </si>
  <si>
    <t>22/10/2025 07:49</t>
  </si>
  <si>
    <t>TH2548895242438</t>
  </si>
  <si>
    <t>22/10/2025 07:19</t>
  </si>
  <si>
    <t>FYU84</t>
  </si>
  <si>
    <t>22/10/2025 07:16</t>
  </si>
  <si>
    <t>TH28077WFXH08A</t>
  </si>
  <si>
    <t>FYU83</t>
  </si>
  <si>
    <t>แ** ร**</t>
  </si>
  <si>
    <t>22/10/2025 07:11</t>
  </si>
  <si>
    <t>765349077603</t>
  </si>
  <si>
    <t>FYU82</t>
  </si>
  <si>
    <t>ด***ี ป***าสกุล</t>
  </si>
  <si>
    <t>22/10/2025 07:01</t>
  </si>
  <si>
    <t>765313714292</t>
  </si>
  <si>
    <t>FYU81</t>
  </si>
  <si>
    <t>ม***ี</t>
  </si>
  <si>
    <t>22/10/2025 07:00</t>
  </si>
  <si>
    <t>765346362185</t>
  </si>
  <si>
    <t>FYU80</t>
  </si>
  <si>
    <t>ส***านต์</t>
  </si>
  <si>
    <t>22/10/2025 06:50</t>
  </si>
  <si>
    <t>765353453141</t>
  </si>
  <si>
    <t>FYU79</t>
  </si>
  <si>
    <t>22/10/2025 06:35</t>
  </si>
  <si>
    <t>LEXDO0171522034</t>
  </si>
  <si>
    <t>22/10/2025 06:34</t>
  </si>
  <si>
    <t>FYU78</t>
  </si>
  <si>
    <t>จ***ทร์ ฟ***ัตน์</t>
  </si>
  <si>
    <t>22/10/2025 06:30</t>
  </si>
  <si>
    <t>765312317280</t>
  </si>
  <si>
    <t>FYU77</t>
  </si>
  <si>
    <t>******ด ตำบลสนม ตำบลสนม อำเภอสนม จังหวัดสุรินทร์ 32160</t>
  </si>
  <si>
    <t>32160</t>
  </si>
  <si>
    <t>22/10/2025 06:20</t>
  </si>
  <si>
    <t>TH254341453507P</t>
  </si>
  <si>
    <t>FYU76</t>
  </si>
  <si>
    <t>******.สุรินทร์ ตำบลเพี้ยราม อำเภอเมืองสุรินทร์ จังหวัดสุรินทร์ 32000</t>
  </si>
  <si>
    <t>22/10/2025 05:56</t>
  </si>
  <si>
    <t>TH2560618769628</t>
  </si>
  <si>
    <t>FYU75</t>
  </si>
  <si>
    <t>ฐ***ตสรวีย์ ก***อ้าย แ***ครหนองป่าครั่ง</t>
  </si>
  <si>
    <t>22/10/2025 05:48</t>
  </si>
  <si>
    <t>765324277163</t>
  </si>
  <si>
    <t>FYU74</t>
  </si>
  <si>
    <t>ว***ญาณ์ ว***วงศ์</t>
  </si>
  <si>
    <t>22/10/2025 05:27</t>
  </si>
  <si>
    <t>765331764186</t>
  </si>
  <si>
    <t>FYU73</t>
  </si>
  <si>
    <t>22/10/2025 05:24</t>
  </si>
  <si>
    <t>765342632224</t>
  </si>
  <si>
    <t>FYU72</t>
  </si>
  <si>
    <t>m***www</t>
  </si>
  <si>
    <t>22/10/2025 04:44</t>
  </si>
  <si>
    <t>765333168165</t>
  </si>
  <si>
    <t>FYU71</t>
  </si>
  <si>
    <t>ไ***ู้เว้ย</t>
  </si>
  <si>
    <t>22/10/2025 04:20</t>
  </si>
  <si>
    <t>765313344132</t>
  </si>
  <si>
    <t>22/10/2025 04:23</t>
  </si>
  <si>
    <t>FYU70</t>
  </si>
  <si>
    <t>ก***ะ ศ***จริญสุข</t>
  </si>
  <si>
    <t>22/10/2025 04:19</t>
  </si>
  <si>
    <t>765372074165</t>
  </si>
  <si>
    <t>FYU69</t>
  </si>
  <si>
    <t>ก*** ก***.</t>
  </si>
  <si>
    <t>22/10/2025 04:17</t>
  </si>
  <si>
    <t>765320572192</t>
  </si>
  <si>
    <t>FYU68</t>
  </si>
  <si>
    <t>ป***ิตา โ***ตะคาร</t>
  </si>
  <si>
    <t>22/10/2025 04:13</t>
  </si>
  <si>
    <t>765301481195</t>
  </si>
  <si>
    <t>FYU67</t>
  </si>
  <si>
    <t>ธ***มิ แ***ุญ</t>
  </si>
  <si>
    <t>22/10/2025 04:05</t>
  </si>
  <si>
    <t>765338885194</t>
  </si>
  <si>
    <t>22/10/2025 04:07</t>
  </si>
  <si>
    <t>FYU66</t>
  </si>
  <si>
    <t>ค***ิน อ***ง ย** A***DT</t>
  </si>
  <si>
    <t>22/10/2025 03:51</t>
  </si>
  <si>
    <t>765375770191</t>
  </si>
  <si>
    <t>FYU65</t>
  </si>
  <si>
    <t>ส***ศา ส***รณ์กิจวัฒนา</t>
  </si>
  <si>
    <t>22/10/2025 03:40</t>
  </si>
  <si>
    <t>765396609250</t>
  </si>
  <si>
    <t>22/10/2025 03:41</t>
  </si>
  <si>
    <t>FYU64</t>
  </si>
  <si>
    <t>บ***ี ป***วงศ์</t>
  </si>
  <si>
    <t>22/10/2025 03:34</t>
  </si>
  <si>
    <t>765343995161</t>
  </si>
  <si>
    <t>22/10/2025 03:33</t>
  </si>
  <si>
    <t>FYU63</t>
  </si>
  <si>
    <t>ภ***กันย์ ช***นุกูล</t>
  </si>
  <si>
    <t>22/10/2025 03:28</t>
  </si>
  <si>
    <t>765301680161</t>
  </si>
  <si>
    <t>FYU62</t>
  </si>
  <si>
    <t>******ย5/3)ม.3 ต.เสม็ด ตำบลเสม็ด อำเภอเมืองชลบุรี จังหวัดชลบุรี 20000</t>
  </si>
  <si>
    <t>22/10/2025 03:12</t>
  </si>
  <si>
    <t>TH2501595996080</t>
  </si>
  <si>
    <t>FYU61</t>
  </si>
  <si>
    <t>ส***วัฒน์  ซ***เซ่ง</t>
  </si>
  <si>
    <t>22/10/2025 02:41</t>
  </si>
  <si>
    <t>765376458136</t>
  </si>
  <si>
    <t>FYU60</t>
  </si>
  <si>
    <t>ห***กาญจน์</t>
  </si>
  <si>
    <t>22/10/2025 02:38</t>
  </si>
  <si>
    <t>765325087155</t>
  </si>
  <si>
    <t>22/10/2025 02:39</t>
  </si>
  <si>
    <t>FYU59</t>
  </si>
  <si>
    <t>22/10/2025 02:35</t>
  </si>
  <si>
    <t>765349391155</t>
  </si>
  <si>
    <t>FYU58</t>
  </si>
  <si>
    <t>ว***า ส***งบัง</t>
  </si>
  <si>
    <t>22/10/2025 02:23</t>
  </si>
  <si>
    <t>765378652113</t>
  </si>
  <si>
    <t>FYU56</t>
  </si>
  <si>
    <t>จ***ร์จิรา ศ***มงคล</t>
  </si>
  <si>
    <t>22/10/2025 02:04</t>
  </si>
  <si>
    <t>765314036211</t>
  </si>
  <si>
    <t>22/10/2025 02:05</t>
  </si>
  <si>
    <t>FYU52</t>
  </si>
  <si>
    <t>ป** ป***ล</t>
  </si>
  <si>
    <t>22/10/2025 00:51</t>
  </si>
  <si>
    <t>765342888144</t>
  </si>
  <si>
    <t>FYU51</t>
  </si>
  <si>
    <t>ภ***ารา. เ***์ตระกูล</t>
  </si>
  <si>
    <t>22/10/2025 00:46</t>
  </si>
  <si>
    <t>765336689143</t>
  </si>
  <si>
    <t>FYU50</t>
  </si>
  <si>
    <t>n***um</t>
  </si>
  <si>
    <t>22/10/2025 00:14</t>
  </si>
  <si>
    <t>765334542125</t>
  </si>
  <si>
    <t>22/10/2025 00:23</t>
  </si>
  <si>
    <t>FYU48</t>
  </si>
  <si>
    <t>****** 9, แขวงคลองจั่น, เขตบางกะปิ แขวงคลองจั่น เขตบางกะปิ จังหวัดกรุงเทพมหานคร 10240</t>
  </si>
  <si>
    <t>TH254602297069K</t>
  </si>
  <si>
    <t>FYU47</t>
  </si>
  <si>
    <t>22/10/2025 00:10</t>
  </si>
  <si>
    <t>TH33087WBGED9E</t>
  </si>
  <si>
    <t>FYU46</t>
  </si>
  <si>
    <t>22/10/2025 00:32</t>
  </si>
  <si>
    <t>TH257213474835I</t>
  </si>
  <si>
    <t>22/10/2025 00:02</t>
  </si>
  <si>
    <t>FYY70</t>
  </si>
  <si>
    <t>ฐ***ตย์ ช***จิตร์</t>
  </si>
  <si>
    <t>23/10/2025 23:55</t>
  </si>
  <si>
    <t>765311579970</t>
  </si>
  <si>
    <t>FYY69</t>
  </si>
  <si>
    <t>23/10/2025 23:02</t>
  </si>
  <si>
    <t>765348167986</t>
  </si>
  <si>
    <t>FYY68</t>
  </si>
  <si>
    <t>******อพนัสนิคม ตำบลหมอนนาง อำเภอพนัสนิคม จังหวัดชลบุรี 20140</t>
  </si>
  <si>
    <t>23/10/2025 22:17</t>
  </si>
  <si>
    <t>TH20067WN8Q47F</t>
  </si>
  <si>
    <t>FYY67</t>
  </si>
  <si>
    <t>ณัฐสุดา  คงนุช เอ๋ย</t>
  </si>
  <si>
    <t>437 ม.11 ซอย เงิน - ทอง (ตรงข้าม ปั๊ม ป.ต.ท.) ต. สามพร้าว
เมืองอุดรธานี/ Mueang Udon Thaniอุดรธานี/ Udon Thani
41000</t>
  </si>
  <si>
    <t>660844158309</t>
  </si>
  <si>
    <t>23/10/2025 22:09</t>
  </si>
  <si>
    <t>LEXPU0620895982</t>
  </si>
  <si>
    <t>FYY64</t>
  </si>
  <si>
    <t>****** 84 ม.22 ต.เมืองพาน อ.พาน จ.เชียงราย 57120 ตำบลเมืองพาน อำเภอพาน จังหวัดเชียงราย 57120</t>
  </si>
  <si>
    <t>23/10/2025 21:51</t>
  </si>
  <si>
    <t>TH54057WN2CX3M</t>
  </si>
  <si>
    <t>23/10/2025 21:50</t>
  </si>
  <si>
    <t>FYY59</t>
  </si>
  <si>
    <t>ภานุชัย อาวรุณ</t>
  </si>
  <si>
    <t>ตำบล หนองแวง 20 หมู่ 12 บ.น้องสำราญ · หนองแวง/ Nong Waeng
หนองบัวแดง/ Nong Bua Daengชัยภูมิ/ Chaiyaphum
36210</t>
  </si>
  <si>
    <t>36210</t>
  </si>
  <si>
    <t>660825969054</t>
  </si>
  <si>
    <t>23/10/2025 21:37</t>
  </si>
  <si>
    <t>TH33057WN5EX5E</t>
  </si>
  <si>
    <t>FYY58</t>
  </si>
  <si>
    <t>จ******่</t>
  </si>
  <si>
    <t>******ำ 5 ต.โป่งผา ถ.พหลโยธิน ตำบลโป่งผา อำเภอแม่สาย จังหวัดเชียงราย 57130</t>
  </si>
  <si>
    <t>57130</t>
  </si>
  <si>
    <t>23/10/2025 21:17</t>
  </si>
  <si>
    <t>TH54097WMZVU9D</t>
  </si>
  <si>
    <t>FYY57</t>
  </si>
  <si>
    <t>******า, อำเภอขาณุวรลักษบุรี ตำบลปางมะค่า อำเภอขาณุวรลักษบุรี จังหวัดกำแพงเพชร 62140</t>
  </si>
  <si>
    <t>23/10/2025 21:10</t>
  </si>
  <si>
    <t>TH58047WN5WQ4I</t>
  </si>
  <si>
    <t>23/10/2025 21:04</t>
  </si>
  <si>
    <t>FYY56</t>
  </si>
  <si>
    <t>******คบุรี จ.ชัยนาท ตำบลดงคอน อำเภอสรรคบุรี จังหวัดชัยนาท 17140</t>
  </si>
  <si>
    <t>23/10/2025 21:01</t>
  </si>
  <si>
    <t>TH09057WN29D9F</t>
  </si>
  <si>
    <t>23/10/2025 21:00</t>
  </si>
  <si>
    <t>FYY55</t>
  </si>
  <si>
    <t>23/10/2025 20:53</t>
  </si>
  <si>
    <t>LEXPU0620883915</t>
  </si>
  <si>
    <t>FYY54</t>
  </si>
  <si>
    <t>23/10/2025 20:52</t>
  </si>
  <si>
    <t>765310092002</t>
  </si>
  <si>
    <t>FYY53</t>
  </si>
  <si>
    <t>จ***ค์ ช***ว แ**</t>
  </si>
  <si>
    <t>23/10/2025 20:44</t>
  </si>
  <si>
    <t>765360371996</t>
  </si>
  <si>
    <t>23/10/2025 20:43</t>
  </si>
  <si>
    <t>FYY52</t>
  </si>
  <si>
    <t>อ******ก</t>
  </si>
  <si>
    <t>******จนแลน ต.กุดน้ำใส ตำบลกุดน้ำใส อำเภอค้อวัง จังหวัดยโสธร 35160</t>
  </si>
  <si>
    <t>35160</t>
  </si>
  <si>
    <t>23/10/2025 20:36</t>
  </si>
  <si>
    <t>TH32077WNAGF6B</t>
  </si>
  <si>
    <t>FYY50</t>
  </si>
  <si>
    <t>******จ.พะเยา 56140 ตำบลขุนควร อำเภอปง จังหวัดพะเยา 56140</t>
  </si>
  <si>
    <t>56140</t>
  </si>
  <si>
    <t>23/10/2025 20:22</t>
  </si>
  <si>
    <t>TH53077WMXQ51G</t>
  </si>
  <si>
    <t>FYY49</t>
  </si>
  <si>
    <t>โ******ย</t>
  </si>
  <si>
    <t>******ดท่าพระ แขวงวัดท่าพระ เขตบางกอกใหญ่ จังหวัดกรุงเทพมหานคร 10600</t>
  </si>
  <si>
    <t>23/10/2025 20:09</t>
  </si>
  <si>
    <t>TH2544547324445</t>
  </si>
  <si>
    <t>FYY48</t>
  </si>
  <si>
    <t>น** ส***ี ช***รฐายี</t>
  </si>
  <si>
    <t>23/10/2025 19:52</t>
  </si>
  <si>
    <t>765335784953</t>
  </si>
  <si>
    <t>FYY47</t>
  </si>
  <si>
    <t>ด***ก้ว พ***พ็ชร</t>
  </si>
  <si>
    <t>23/10/2025 19:15</t>
  </si>
  <si>
    <t>765390092994</t>
  </si>
  <si>
    <t>23/10/2025 19:14</t>
  </si>
  <si>
    <t>FYY46</t>
  </si>
  <si>
    <t>23/10/2025 18:47</t>
  </si>
  <si>
    <t>FYY45</t>
  </si>
  <si>
    <t>น***   ท***ินิจ</t>
  </si>
  <si>
    <t>23/10/2025 18:41</t>
  </si>
  <si>
    <t>765384386955</t>
  </si>
  <si>
    <t>FYY44</t>
  </si>
  <si>
    <t>ศักดิ์ดา ดีคง</t>
  </si>
  <si>
    <t>บ้านเลขที่229 หมู่2 ตำบลแซร์ออ อำเภอวัฒนานคร จังหวัดสระแก้ว · แซร์ออ/ Sae-o
วัฒนานคร/ Watthana Nakhonสระแก้ว/ Sa Kaeo
27160</t>
  </si>
  <si>
    <t>660956629083</t>
  </si>
  <si>
    <t>23/10/2025 18:35</t>
  </si>
  <si>
    <t>LEXPU0620885565</t>
  </si>
  <si>
    <t>FYY43</t>
  </si>
  <si>
    <t>23/10/2025 18:09</t>
  </si>
  <si>
    <t>765347484941</t>
  </si>
  <si>
    <t>FYY42</t>
  </si>
  <si>
    <t>23/10/2025 18:19</t>
  </si>
  <si>
    <t>TH255921221698U</t>
  </si>
  <si>
    <t>23/10/2025 17:49</t>
  </si>
  <si>
    <t>FYY40</t>
  </si>
  <si>
    <t>ม***ต อ***</t>
  </si>
  <si>
    <t>23/10/2025 18:00</t>
  </si>
  <si>
    <t>765498001096</t>
  </si>
  <si>
    <t>23/10/2025 17:47</t>
  </si>
  <si>
    <t>FYY39</t>
  </si>
  <si>
    <t>เจริญรัตน์ลิ้มถาวร</t>
  </si>
  <si>
    <t>2ม.6ตำบ่นบ่อเวฟุ
ขลุง/ Khlungจันทบุรี/ Chanthaburi
22150</t>
  </si>
  <si>
    <t>22150</t>
  </si>
  <si>
    <t>660637428412</t>
  </si>
  <si>
    <t>23/10/2025 17:42</t>
  </si>
  <si>
    <t>LEXPU0620867831</t>
  </si>
  <si>
    <t>FYY38</t>
  </si>
  <si>
    <t>p***hbon</t>
  </si>
  <si>
    <t>23/10/2025 17:40</t>
  </si>
  <si>
    <t>765357178983</t>
  </si>
  <si>
    <t>FYY37</t>
  </si>
  <si>
    <t>23/10/2025 17:28</t>
  </si>
  <si>
    <t>THT2707286KGQ9Z</t>
  </si>
  <si>
    <t>23/10/2025 17:29</t>
  </si>
  <si>
    <t>FYY36</t>
  </si>
  <si>
    <t>น***  ไ***งศ์</t>
  </si>
  <si>
    <t>23/10/2025 17:19</t>
  </si>
  <si>
    <t>765311993961</t>
  </si>
  <si>
    <t>23/10/2025 17:20</t>
  </si>
  <si>
    <t>FYY34</t>
  </si>
  <si>
    <t xml:space="preserve">ที่อยู่: บริษ้ทวิศิรินทร๋จำกัด137/29ซ.ภาวนา41ถ.ลาดพร้าวแชวงจันทรเกษมเขตจตุจักรกรุงเทพ 10900
</t>
  </si>
  <si>
    <t>23/10/2025 16:53</t>
  </si>
  <si>
    <t>WA037206705TH</t>
  </si>
  <si>
    <t>FYY33</t>
  </si>
  <si>
    <t>นางอ้อยทิพย์  คณะเมือง</t>
  </si>
  <si>
    <t>189 หมู่ที่ 1 บ้านแข้ด่อน · โดมประดิษฐ์/ Dom Pradit
น้ำยืน/ Nam Yuenอุบลราชธานี/ Ubon Ratchathani
34260</t>
  </si>
  <si>
    <t>34260</t>
  </si>
  <si>
    <t>660986535098</t>
  </si>
  <si>
    <t>23/10/2025 16:35</t>
  </si>
  <si>
    <t>TH31087WN63P6C</t>
  </si>
  <si>
    <t>23/10/2025 16:34</t>
  </si>
  <si>
    <t>FYY32</t>
  </si>
  <si>
    <t>232 หมู่20 ต.เวียง อ.เทิง จ.เชียงราย 57160</t>
  </si>
  <si>
    <t>57160</t>
  </si>
  <si>
    <t>23/10/2025 16:33</t>
  </si>
  <si>
    <t>WA037206728TH</t>
  </si>
  <si>
    <t>FYY31</t>
  </si>
  <si>
    <t>ส***รัตน์ น***บาง</t>
  </si>
  <si>
    <t>23/10/2025 16:26</t>
  </si>
  <si>
    <t>765388375916</t>
  </si>
  <si>
    <t>FYY29</t>
  </si>
  <si>
    <t>สมศรี แสนสุข</t>
  </si>
  <si>
    <t xml:space="preserve"> 20/5 ถ.ภูมิรักษ์ ต.ท่าราบ อ.เมือง จ.เพชรบุรี 76000</t>
  </si>
  <si>
    <t>0639979726</t>
  </si>
  <si>
    <t>23/10/2025 16:16</t>
  </si>
  <si>
    <t>WA037206731TH</t>
  </si>
  <si>
    <t>FYY28</t>
  </si>
  <si>
    <t>23/10/2025 16:41</t>
  </si>
  <si>
    <t>TH2569451858847</t>
  </si>
  <si>
    <t>23/10/2025 16:11</t>
  </si>
  <si>
    <t>FYY27</t>
  </si>
  <si>
    <t>ค** ศ***นีย์ ป***ากรณ์ ค***นน ค***รม</t>
  </si>
  <si>
    <t>จังหวัดน่าน</t>
  </si>
  <si>
    <t>23/10/2025 16:03</t>
  </si>
  <si>
    <t>765342176001</t>
  </si>
  <si>
    <t>FYY26</t>
  </si>
  <si>
    <t>765335082002</t>
  </si>
  <si>
    <t>23/10/2025 16:01</t>
  </si>
  <si>
    <t>FYY25</t>
  </si>
  <si>
    <t>ศ***พร ส***ข</t>
  </si>
  <si>
    <t>23/10/2025 16:00</t>
  </si>
  <si>
    <t>765318988954</t>
  </si>
  <si>
    <t>FYY23</t>
  </si>
  <si>
    <t>ร***  ก***หกุล</t>
  </si>
  <si>
    <t>23/10/2025 15:32</t>
  </si>
  <si>
    <t>765356373972</t>
  </si>
  <si>
    <t>FYY22</t>
  </si>
  <si>
    <t>23/10/2025 15:30</t>
  </si>
  <si>
    <t>765377091931</t>
  </si>
  <si>
    <t>FYY21</t>
  </si>
  <si>
    <t>23/10/2025 15:28</t>
  </si>
  <si>
    <t>765316995951</t>
  </si>
  <si>
    <t>FYY20</t>
  </si>
  <si>
    <t>ซ***</t>
  </si>
  <si>
    <t>23/10/2025 15:27</t>
  </si>
  <si>
    <t>765385786944</t>
  </si>
  <si>
    <t>FYY19</t>
  </si>
  <si>
    <t>23/10/2025 15:25</t>
  </si>
  <si>
    <t>765433003090</t>
  </si>
  <si>
    <t>FYY18</t>
  </si>
  <si>
    <t>ร******ม</t>
  </si>
  <si>
    <t>****** ต.ท่าสาย ตำบลท่าสาย อำเภอเมืองเชียงราย จังหวัดเชียงราย 57000</t>
  </si>
  <si>
    <t>23/10/2025 15:22</t>
  </si>
  <si>
    <t>TH2586279685397</t>
  </si>
  <si>
    <t>FYY17</t>
  </si>
  <si>
    <t>ว***า ก***วุฒิ</t>
  </si>
  <si>
    <t>23/10/2025 15:21</t>
  </si>
  <si>
    <t>765376970956</t>
  </si>
  <si>
    <t>FYY16</t>
  </si>
  <si>
    <t>ร***ี ช***มร m***ae</t>
  </si>
  <si>
    <t>23/10/2025 15:17</t>
  </si>
  <si>
    <t>765314365981</t>
  </si>
  <si>
    <t>FYY15</t>
  </si>
  <si>
    <t>23/10/2025 15:41</t>
  </si>
  <si>
    <t>TH2502803340780</t>
  </si>
  <si>
    <t>23/10/2025 15:11</t>
  </si>
  <si>
    <t>FYY14</t>
  </si>
  <si>
    <t>23/10/2025 15:09</t>
  </si>
  <si>
    <t>765341897924</t>
  </si>
  <si>
    <t>FYY13</t>
  </si>
  <si>
    <t>ว***พ็ญ​  อ***รักษา​   5***4</t>
  </si>
  <si>
    <t>23/10/2025 15:06</t>
  </si>
  <si>
    <t>765389792930</t>
  </si>
  <si>
    <t>FYY12</t>
  </si>
  <si>
    <t>23/10/2025 15:05</t>
  </si>
  <si>
    <t>765347489001</t>
  </si>
  <si>
    <t>FYY11</t>
  </si>
  <si>
    <t>M***ai</t>
  </si>
  <si>
    <t>23/10/2025 15:00</t>
  </si>
  <si>
    <t>765408400013</t>
  </si>
  <si>
    <t>23/10/2025 14:59</t>
  </si>
  <si>
    <t>FYY10</t>
  </si>
  <si>
    <t>ส***ญดา พ***อยู่</t>
  </si>
  <si>
    <t>23/10/2025 14:58</t>
  </si>
  <si>
    <t>765375989943</t>
  </si>
  <si>
    <t>FYY9</t>
  </si>
  <si>
    <t>ร***ี ย***ยงใจสุข</t>
  </si>
  <si>
    <t>23/10/2025 14:56</t>
  </si>
  <si>
    <t>กาแฟ3,กล้วย3</t>
  </si>
  <si>
    <t>765358974984</t>
  </si>
  <si>
    <t>FYY8</t>
  </si>
  <si>
    <t>ว***นา ท***าว</t>
  </si>
  <si>
    <t>23/10/2025 14:51</t>
  </si>
  <si>
    <t>765362788002</t>
  </si>
  <si>
    <t>FYY7</t>
  </si>
  <si>
    <t>O***nong S***prasit</t>
  </si>
  <si>
    <t>23/10/2025 14:44</t>
  </si>
  <si>
    <t>765391579945</t>
  </si>
  <si>
    <t>FYY6</t>
  </si>
  <si>
    <t>อ***วราห์  อ***ร์แก้ว น***โฟกัส</t>
  </si>
  <si>
    <t>23/10/2025 14:43</t>
  </si>
  <si>
    <t>765349683932</t>
  </si>
  <si>
    <t>23/10/2025 14:42</t>
  </si>
  <si>
    <t>FYY5</t>
  </si>
  <si>
    <t>23/10/2025 15:03</t>
  </si>
  <si>
    <t>TH259199198558P</t>
  </si>
  <si>
    <t>23/10/2025 14:33</t>
  </si>
  <si>
    <t>FYY4</t>
  </si>
  <si>
    <t>พ***มื่น</t>
  </si>
  <si>
    <t>23/10/2025 14:24</t>
  </si>
  <si>
    <t>765307578943</t>
  </si>
  <si>
    <t>23/10/2025 14:25</t>
  </si>
  <si>
    <t>FYY3</t>
  </si>
  <si>
    <t>v***</t>
  </si>
  <si>
    <t>23/10/2025 14:17</t>
  </si>
  <si>
    <t>765328577930</t>
  </si>
  <si>
    <t>FYY2</t>
  </si>
  <si>
    <t>พ***์นรี ส***ยทอง</t>
  </si>
  <si>
    <t>23/10/2025 14:16</t>
  </si>
  <si>
    <t>765415407050</t>
  </si>
  <si>
    <t>FYY1</t>
  </si>
  <si>
    <t>ค** ว***า เ***วชัยภูมิ</t>
  </si>
  <si>
    <t>23/10/2025 14:10</t>
  </si>
  <si>
    <t>765332293946</t>
  </si>
  <si>
    <t>23/10/2025 14:14</t>
  </si>
  <si>
    <t>FYY0</t>
  </si>
  <si>
    <t>******ม ตำบลท่าข้าม อำเภอเมืองแพร่ จังหวัดแพร่ 54000</t>
  </si>
  <si>
    <t>23/10/2025 14:12</t>
  </si>
  <si>
    <t>TH255932218184D</t>
  </si>
  <si>
    <t>FYX99</t>
  </si>
  <si>
    <t>ส***ิพล แ***ึ๊ง</t>
  </si>
  <si>
    <t>23/10/2025 14:04</t>
  </si>
  <si>
    <t>765389971931</t>
  </si>
  <si>
    <t>23/10/2025 14:07</t>
  </si>
  <si>
    <t>FYX97</t>
  </si>
  <si>
    <t>23/10/2025 14:02</t>
  </si>
  <si>
    <t>765330696944</t>
  </si>
  <si>
    <t>FYX95</t>
  </si>
  <si>
    <t>******จน์,(ท่าล้อ) ซอย ท่าล้อ 38, ถนน แสงชูโต ตำบลท่าล้อ อำเภอท่าม่วง จังหวัดกาญจนบุรี 71110</t>
  </si>
  <si>
    <t>23/10/2025 13:56</t>
  </si>
  <si>
    <t>TH2527419855076</t>
  </si>
  <si>
    <t>23/10/2025 13:54</t>
  </si>
  <si>
    <t>FYX94</t>
  </si>
  <si>
    <t>23/10/2025 13:50</t>
  </si>
  <si>
    <t>765376893002</t>
  </si>
  <si>
    <t>FYX93</t>
  </si>
  <si>
    <t>ส***าลย์ ด***ย</t>
  </si>
  <si>
    <t>23/10/2025 13:45</t>
  </si>
  <si>
    <t>765340484996</t>
  </si>
  <si>
    <t>FYX92</t>
  </si>
  <si>
    <t>จรุญ  ล้วนบุญเสริม</t>
  </si>
  <si>
    <t>17 ถนนบางแวก32( ร้านข้าวขาหมู ซ.วัดกำแพง) แขวงบางแวก หากโทหาลูกค้าแล้วไม่มีคนรับสายเข้ามาส่งของได้เลยนะคะ  เขตภาษีเจริญ กรุงเทพฯ · บางแวก/ Bang Waek
ภาษีเจริญ/ Phasi Charoenกรุงเทพมหานคร/ Bangkok
10160</t>
  </si>
  <si>
    <t>660813091911</t>
  </si>
  <si>
    <t>LEXPU0620884084</t>
  </si>
  <si>
    <t>23/10/2025 13:44</t>
  </si>
  <si>
    <t>FYX91</t>
  </si>
  <si>
    <t>แม่ชีจงรักษ์ บุญยฤทธิ์</t>
  </si>
  <si>
    <t>วัดสวนป่าบารมีพิสัยวนาราม 185ม.7บ้านนาไม้เเฮียว ต.กุดบง อ.โพนพิสัย จ.หนองคาย · กุดบง/ Kut Bong
โพนพิสัย/ Phon Phisaiหนองคาย/ Nong Khai
43120</t>
  </si>
  <si>
    <t>43120</t>
  </si>
  <si>
    <t>660630705273</t>
  </si>
  <si>
    <t>23/10/2025 13:37</t>
  </si>
  <si>
    <t>TH40047WMTWF0A</t>
  </si>
  <si>
    <t>FYX90</t>
  </si>
  <si>
    <t>บุญสม ชนะพงษ์</t>
  </si>
  <si>
    <t>36 ม.3 ต.องค์รักษ์ อ.บางปลาม้า จ.สุพรรณบุรี 72150</t>
  </si>
  <si>
    <t>0895189907</t>
  </si>
  <si>
    <t>23/10/2025 12:00</t>
  </si>
  <si>
    <t>WB053436265TH</t>
  </si>
  <si>
    <t>23/10/2025 13:34</t>
  </si>
  <si>
    <t>FYX89</t>
  </si>
  <si>
    <t>น** ก***า ข***ท</t>
  </si>
  <si>
    <t>23/10/2025 13:27</t>
  </si>
  <si>
    <t>765302890925</t>
  </si>
  <si>
    <t>FYX88</t>
  </si>
  <si>
    <t>จ***ันท์ เ***ญวัย</t>
  </si>
  <si>
    <t>23/10/2025 13:26</t>
  </si>
  <si>
    <t>765430800061</t>
  </si>
  <si>
    <t>FYX87</t>
  </si>
  <si>
    <t>ว***รา ไ***ิทธิ์</t>
  </si>
  <si>
    <t>23/10/2025 13:22</t>
  </si>
  <si>
    <t>765317372934</t>
  </si>
  <si>
    <t>FYX86</t>
  </si>
  <si>
    <t>น***อ ก***จั๊บ</t>
  </si>
  <si>
    <t>23/10/2025 13:15</t>
  </si>
  <si>
    <t>765453200061</t>
  </si>
  <si>
    <t>FYX85</t>
  </si>
  <si>
    <t>ก***า บ***ุญ</t>
  </si>
  <si>
    <t>23/10/2025 13:09</t>
  </si>
  <si>
    <t>765338570920</t>
  </si>
  <si>
    <t>FYX84</t>
  </si>
  <si>
    <t>ส***ิศักดิ์</t>
  </si>
  <si>
    <t>23/10/2025 12:51</t>
  </si>
  <si>
    <t>765305286981</t>
  </si>
  <si>
    <t>FYX83</t>
  </si>
  <si>
    <t>น***พร.แก้วเพ็ชร์</t>
  </si>
  <si>
    <t>23/10/2025 12:50</t>
  </si>
  <si>
    <t>765304889985</t>
  </si>
  <si>
    <t>FYX82</t>
  </si>
  <si>
    <t>ปัทมา  ภาคน้อย</t>
  </si>
  <si>
    <t>15 ม.4 ต.นาหว้า
ปทุมราชวงศา/ Pathum Ratchawongsaอำนาจเจริญ/ Amnat Charoen
37110</t>
  </si>
  <si>
    <t>37110</t>
  </si>
  <si>
    <t>660918288642</t>
  </si>
  <si>
    <t>23/10/2025 12:38</t>
  </si>
  <si>
    <t>TH34037WN2YE5C</t>
  </si>
  <si>
    <t>FYX81</t>
  </si>
  <si>
    <t>23/10/2025 13:06</t>
  </si>
  <si>
    <t>TH255545802529M</t>
  </si>
  <si>
    <t>23/10/2025 12:36</t>
  </si>
  <si>
    <t>FYX80</t>
  </si>
  <si>
    <t>u***5611333976547 ส***รณา ด***ุวรรณ</t>
  </si>
  <si>
    <t>23/10/2025 12:22</t>
  </si>
  <si>
    <t>765374999966</t>
  </si>
  <si>
    <t>FYX79</t>
  </si>
  <si>
    <t>ต******ร</t>
  </si>
  <si>
    <t>****** แขวงดินแดง เขตดินแดง จังหวัดกรุงเทพมหานคร 10400</t>
  </si>
  <si>
    <t>23/10/2025 12:11</t>
  </si>
  <si>
    <t>TH01087WHBFX6A1</t>
  </si>
  <si>
    <t>FYX78</t>
  </si>
  <si>
    <t>เ***นใจ</t>
  </si>
  <si>
    <t>765442405022</t>
  </si>
  <si>
    <t>FYX77</t>
  </si>
  <si>
    <t>****** จังหวัดนครปฐม  73000 ตำบลวังตะกู อำเภอเมืองนครปฐม จังหวัดนครปฐม 73000</t>
  </si>
  <si>
    <t>23/10/2025 12:09</t>
  </si>
  <si>
    <t>Express Delivery (SHP Food)</t>
  </si>
  <si>
    <t>2798968768472576097</t>
  </si>
  <si>
    <t>FYX76</t>
  </si>
  <si>
    <t>ม***ิกา</t>
  </si>
  <si>
    <t>23/10/2025 11:59</t>
  </si>
  <si>
    <t>765322082980</t>
  </si>
  <si>
    <t>FYX74</t>
  </si>
  <si>
    <t>พ***รณ ข***วงศ์</t>
  </si>
  <si>
    <t>23/10/2025 11:46</t>
  </si>
  <si>
    <t>765390175966</t>
  </si>
  <si>
    <t>FYX73</t>
  </si>
  <si>
    <t>ก***ันท์  ต***ชย</t>
  </si>
  <si>
    <t>23/10/2025 11:39</t>
  </si>
  <si>
    <t>765415412016</t>
  </si>
  <si>
    <t>FYX72</t>
  </si>
  <si>
    <t>765311789944</t>
  </si>
  <si>
    <t>FYX71</t>
  </si>
  <si>
    <t xml:space="preserve">คุณปรีชา วงศ์ประไพ </t>
  </si>
  <si>
    <t xml:space="preserve">154 หมู่4 เขาต่อ อ.ปลายพระยา จ.กระบี่ 81160
</t>
  </si>
  <si>
    <t>0823258996</t>
  </si>
  <si>
    <t>23/10/2025 10:02</t>
  </si>
  <si>
    <t>WB053436279TH</t>
  </si>
  <si>
    <t>23/10/2025 11:35</t>
  </si>
  <si>
    <t>FYX70</t>
  </si>
  <si>
    <t>คุณสำเนา บุญขาว</t>
  </si>
  <si>
    <t>ที่อยู่ หมู่บ้านสุขสมบูรณ์ 62/242 ถ.ศรีวิชัย14 ตำบลมะขามเตี้ย อำเภอเมืองสุราษฎร์ธานี จังหวัดสุราษฎร์ธานี 84000</t>
  </si>
  <si>
    <t>0824655354</t>
  </si>
  <si>
    <t>WB053436282TH</t>
  </si>
  <si>
    <t>FYX69</t>
  </si>
  <si>
    <t>จ***มาศ แ***ก้ว</t>
  </si>
  <si>
    <t>23/10/2025 11:24</t>
  </si>
  <si>
    <t>765394881963</t>
  </si>
  <si>
    <t>FYX68</t>
  </si>
  <si>
    <t>ธ***ศักดิ์  ว***ากานนท์</t>
  </si>
  <si>
    <t>THT1304285M860Z</t>
  </si>
  <si>
    <t>23/10/2025 11:23</t>
  </si>
  <si>
    <t>FYX67</t>
  </si>
  <si>
    <t>ป******ม</t>
  </si>
  <si>
    <t>******ัพย์สมบูรณ์, ตำบลห้วยม่วง, อำเภอภูผาม่าน ตำบลห้วยม่วง อำเภอภูผาม่าน จังหวัดขอนแก่น 40350</t>
  </si>
  <si>
    <t>40350</t>
  </si>
  <si>
    <t>23/10/2025 11:50</t>
  </si>
  <si>
    <t>TH251679963777M</t>
  </si>
  <si>
    <t>23/10/2025 11:20</t>
  </si>
  <si>
    <t>FYX66</t>
  </si>
  <si>
    <t>ส******.</t>
  </si>
  <si>
    <t>******นประทวน3และสัญญาบัตร4 ตำบลบ้านใหม่ อำเภอปากเกร็ด จังหวัดนนทบุรี 11120</t>
  </si>
  <si>
    <t>23/10/2025 11:05</t>
  </si>
  <si>
    <t>TH258843437272L</t>
  </si>
  <si>
    <t>FYX65</t>
  </si>
  <si>
    <t>ว***ณี  ท***ิ๋ว</t>
  </si>
  <si>
    <t>23/10/2025 11:04</t>
  </si>
  <si>
    <t>765355171965</t>
  </si>
  <si>
    <t>FYX64</t>
  </si>
  <si>
    <t>23/10/2025 11:02</t>
  </si>
  <si>
    <t>765361383916</t>
  </si>
  <si>
    <t>FYX63</t>
  </si>
  <si>
    <t>เ* เ*  ค***ารักนะคะ</t>
  </si>
  <si>
    <t>23/10/2025 10:58</t>
  </si>
  <si>
    <t>765334970956</t>
  </si>
  <si>
    <t>FYX62</t>
  </si>
  <si>
    <t>ส***ล ส***วน</t>
  </si>
  <si>
    <t>23/10/2025 10:57</t>
  </si>
  <si>
    <t>765327094976</t>
  </si>
  <si>
    <t>FYX61</t>
  </si>
  <si>
    <t>ก***ภัทร อ***ิชัย</t>
  </si>
  <si>
    <t>23/10/2025 10:53</t>
  </si>
  <si>
    <t>765369082973</t>
  </si>
  <si>
    <t>FYX60</t>
  </si>
  <si>
    <t>อ***ลี ม***กุล</t>
  </si>
  <si>
    <t>23/10/2025 10:52</t>
  </si>
  <si>
    <t>THT0406285MAX0Z</t>
  </si>
  <si>
    <t>FYX59</t>
  </si>
  <si>
    <t>ร***รดา</t>
  </si>
  <si>
    <t>23/10/2025 10:50</t>
  </si>
  <si>
    <t>765301486961</t>
  </si>
  <si>
    <t>FYX58</t>
  </si>
  <si>
    <t>23/10/2025 10:48</t>
  </si>
  <si>
    <t>765317164990</t>
  </si>
  <si>
    <t>FYX57</t>
  </si>
  <si>
    <t>ค***ี้สั่ง</t>
  </si>
  <si>
    <t>23/10/2025 10:44</t>
  </si>
  <si>
    <t>765389684953</t>
  </si>
  <si>
    <t>FYX56</t>
  </si>
  <si>
    <t>น***สร ร***ุญ</t>
  </si>
  <si>
    <t>23/10/2025 10:40</t>
  </si>
  <si>
    <t>765302788994</t>
  </si>
  <si>
    <t>23/10/2025 10:39</t>
  </si>
  <si>
    <t>FYX55</t>
  </si>
  <si>
    <t>ห***อม  จ***ชื่น</t>
  </si>
  <si>
    <t>23/10/2025 10:33</t>
  </si>
  <si>
    <t>765370760980</t>
  </si>
  <si>
    <t>FYX54</t>
  </si>
  <si>
    <t>น***าวศิริวรรณ อ***้ว</t>
  </si>
  <si>
    <t>23/10/2025 10:28</t>
  </si>
  <si>
    <t>765404067046</t>
  </si>
  <si>
    <t>FYX53</t>
  </si>
  <si>
    <t>u***75160187207626</t>
  </si>
  <si>
    <t>23/10/2025 10:23</t>
  </si>
  <si>
    <t>765441147074</t>
  </si>
  <si>
    <t>23/10/2025 10:24</t>
  </si>
  <si>
    <t>FYX51</t>
  </si>
  <si>
    <t>765397396945</t>
  </si>
  <si>
    <t>FYX50</t>
  </si>
  <si>
    <t>ภ***า ต***ูลใต้</t>
  </si>
  <si>
    <t>765407543051</t>
  </si>
  <si>
    <t>FYX49</t>
  </si>
  <si>
    <t>23/10/2025 10:14</t>
  </si>
  <si>
    <t>765461810013</t>
  </si>
  <si>
    <t>FYX48</t>
  </si>
  <si>
    <t>น***ูนศักดิ์ อ***อาจ</t>
  </si>
  <si>
    <t>23/10/2025 10:00</t>
  </si>
  <si>
    <t>765496455102</t>
  </si>
  <si>
    <t>FYX47</t>
  </si>
  <si>
    <t>23/10/2025 09:56</t>
  </si>
  <si>
    <t>765394787916</t>
  </si>
  <si>
    <t>FYX46</t>
  </si>
  <si>
    <t>23/10/2025 09:54</t>
  </si>
  <si>
    <t>765421258103</t>
  </si>
  <si>
    <t>FYX45</t>
  </si>
  <si>
    <t>******ลน้ำหัก อำเภอคีรีรัฐนิคม จังหวัดสุราษฎร์ธานี 84180</t>
  </si>
  <si>
    <t>84180</t>
  </si>
  <si>
    <t>23/10/2025 09:53</t>
  </si>
  <si>
    <t>TH252954521454Z</t>
  </si>
  <si>
    <t>23/10/2025 09:52</t>
  </si>
  <si>
    <t>FYX44</t>
  </si>
  <si>
    <t>ส***รณา อ***ลาด</t>
  </si>
  <si>
    <t>23/10/2025 09:49</t>
  </si>
  <si>
    <t>765414201042</t>
  </si>
  <si>
    <t>FYX43</t>
  </si>
  <si>
    <t>ณ***านต์</t>
  </si>
  <si>
    <t>23/10/2025 09:45</t>
  </si>
  <si>
    <t>765441548082</t>
  </si>
  <si>
    <t>FYX42</t>
  </si>
  <si>
    <t>ส** ส***แสง</t>
  </si>
  <si>
    <t>23/10/2025 09:44</t>
  </si>
  <si>
    <t>765492067012</t>
  </si>
  <si>
    <t>FYX41</t>
  </si>
  <si>
    <t>23/10/2025 09:35</t>
  </si>
  <si>
    <t>765448947045</t>
  </si>
  <si>
    <t>FYX40</t>
  </si>
  <si>
    <t>****** 2 ต.ทัพทัน อ.ทัพทัน.อุทัยธานี 61120 ตำบลทัพทัน อำเภอทัพทัน จังหวัดอุทัยธานี 61120</t>
  </si>
  <si>
    <t>23/10/2025 10:05</t>
  </si>
  <si>
    <t>TH2550164041487</t>
  </si>
  <si>
    <t>FYX39</t>
  </si>
  <si>
    <t>เ***ต</t>
  </si>
  <si>
    <t>23/10/2025 09:29</t>
  </si>
  <si>
    <t>765324578001</t>
  </si>
  <si>
    <t>FYX38</t>
  </si>
  <si>
    <t xml:space="preserve">ที่อยู่: 126/7-8 ถ.รอบเวียงประตูชัย
ต.เวียง อ.เมือง จ.พะเยา  56000
</t>
  </si>
  <si>
    <t>23/10/2025 08:59</t>
  </si>
  <si>
    <t>WB053436296TH</t>
  </si>
  <si>
    <t>23/10/2025 09:27</t>
  </si>
  <si>
    <t>FYX37</t>
  </si>
  <si>
    <t>38ม3ต.วัดโคก
มโนรมย์/ Manoromชัยนาท/ Chainat
17110</t>
  </si>
  <si>
    <t>17110</t>
  </si>
  <si>
    <t>660857284584</t>
  </si>
  <si>
    <t>23/10/2025 09:24</t>
  </si>
  <si>
    <t>LEXPU0620884755</t>
  </si>
  <si>
    <t>FYX36</t>
  </si>
  <si>
    <t>ฉ***าพร​  ร***ษี​</t>
  </si>
  <si>
    <t>23/10/2025 09:23</t>
  </si>
  <si>
    <t>765482268036</t>
  </si>
  <si>
    <t>FYX35</t>
  </si>
  <si>
    <t>ก***ิกา ส***ต</t>
  </si>
  <si>
    <t>23/10/2025 09:20</t>
  </si>
  <si>
    <t>765487004100</t>
  </si>
  <si>
    <t>FYX34</t>
  </si>
  <si>
    <t>คุณมะลิ อินรงค์</t>
  </si>
  <si>
    <t xml:space="preserve"> บ้านเลขที่95 หมู่ 15 ต.ละแม อ.ละแม จ.ชุมพร 86170 </t>
  </si>
  <si>
    <t>86170</t>
  </si>
  <si>
    <t>0892055633</t>
  </si>
  <si>
    <t>23/10/2025 08:45</t>
  </si>
  <si>
    <t>WB053436305TH</t>
  </si>
  <si>
    <t>23/10/2025 09:18</t>
  </si>
  <si>
    <t>FYX33</t>
  </si>
  <si>
    <t>นาย สุรศักดิ์ อู่อมรเลิศ</t>
  </si>
  <si>
    <t xml:space="preserve">47/141 ซ.นิมิตใหม่40 kcโฮม7 ข.สามวาตะวันออก
ข.คลองสามวา กทม. 10510  </t>
  </si>
  <si>
    <t>0894548225</t>
  </si>
  <si>
    <t>WA037206745TH</t>
  </si>
  <si>
    <t>FYX32</t>
  </si>
  <si>
    <t>จิดาภา.สิงห์สุข</t>
  </si>
  <si>
    <t xml:space="preserve">20หมู่1.บ้านน้ำลัด,ต.นาปัง.อ.ภูเพียง
จะ.น่าน
(55000)
</t>
  </si>
  <si>
    <t>0993201969</t>
  </si>
  <si>
    <t>23/10/2025 09:16</t>
  </si>
  <si>
    <t>WA037206759TH</t>
  </si>
  <si>
    <t>FYX30</t>
  </si>
  <si>
    <t>23/10/2025 08:51</t>
  </si>
  <si>
    <t>765476865031</t>
  </si>
  <si>
    <t>FYX29</t>
  </si>
  <si>
    <t>ส***​   เ***​ศักดิ์​</t>
  </si>
  <si>
    <t>23/10/2025 08:47</t>
  </si>
  <si>
    <t>765449865025</t>
  </si>
  <si>
    <t>FYX28</t>
  </si>
  <si>
    <t>******6/2 (ตรงเข้ามาในซอยตัน) ตำบลสารภี อำเภอสารภี จังหวัดเชียงใหม่ 50140</t>
  </si>
  <si>
    <t>23/10/2025 08:50</t>
  </si>
  <si>
    <t>TH250776876408Z</t>
  </si>
  <si>
    <t>23/10/2025 08:43</t>
  </si>
  <si>
    <t>FYX27</t>
  </si>
  <si>
    <t>น***า ส***ตติ</t>
  </si>
  <si>
    <t>23/10/2025 08:38</t>
  </si>
  <si>
    <t>765332983936</t>
  </si>
  <si>
    <t>FYX25</t>
  </si>
  <si>
    <t>23/10/2025 07:45</t>
  </si>
  <si>
    <t>765392083923</t>
  </si>
  <si>
    <t>FYX22</t>
  </si>
  <si>
    <t>น******ถ</t>
  </si>
  <si>
    <t>******.แม่คำมี ตำบลแม่คำมี อำเภอเมืองแพร่ จังหวัดแพร่ 54000</t>
  </si>
  <si>
    <t>23/10/2025 07:36</t>
  </si>
  <si>
    <t>TH255045559419E</t>
  </si>
  <si>
    <t>FYX20</t>
  </si>
  <si>
    <t>23/10/2025 07:35</t>
  </si>
  <si>
    <t>TH254178571327D</t>
  </si>
  <si>
    <t>FYX19</t>
  </si>
  <si>
    <t>เสาวนีย์ กะดิรัตน์</t>
  </si>
  <si>
    <t>102 ถ.รัษฎา อ.กันตัง จ.ตรัง
กันตัง/ Kantangตรัง/ Trang
92110</t>
  </si>
  <si>
    <t>92110</t>
  </si>
  <si>
    <t>660948919636</t>
  </si>
  <si>
    <t>23/10/2025 07:33</t>
  </si>
  <si>
    <t>TH73027WMU3R7A</t>
  </si>
  <si>
    <t>FYX18</t>
  </si>
  <si>
    <t>เ***  ย***สมศาสตร์</t>
  </si>
  <si>
    <t>23/10/2025 07:24</t>
  </si>
  <si>
    <t>765425609093</t>
  </si>
  <si>
    <t>FYX17</t>
  </si>
  <si>
    <t>ค***ืบ ย***ยืน</t>
  </si>
  <si>
    <t>23/10/2025 07:06</t>
  </si>
  <si>
    <t>765330089510</t>
  </si>
  <si>
    <t>23/10/2025 07:07</t>
  </si>
  <si>
    <t>FYX16</t>
  </si>
  <si>
    <t>เอ้ม</t>
  </si>
  <si>
    <t>53/2 หมู่ 9 ทุ่งคาสามแยกประปา · ชัยบุรี/ Chai Buri
ชัยบุรี/ Chai Buriสุราษฎร์ธานี/ Surat Thani
84350</t>
  </si>
  <si>
    <t>84350</t>
  </si>
  <si>
    <t>660915667151</t>
  </si>
  <si>
    <t>23/10/2025 06:58</t>
  </si>
  <si>
    <t>TH68187WM3H00B</t>
  </si>
  <si>
    <t>FYX15</t>
  </si>
  <si>
    <t>อ***..ยางสูง</t>
  </si>
  <si>
    <t>23/10/2025 06:52</t>
  </si>
  <si>
    <t>765300284556</t>
  </si>
  <si>
    <t>FYX14</t>
  </si>
  <si>
    <t>น** ก***กร แ***ก้ว</t>
  </si>
  <si>
    <t>23/10/2025 06:48</t>
  </si>
  <si>
    <t>765389285544</t>
  </si>
  <si>
    <t>23/10/2025 06:49</t>
  </si>
  <si>
    <t>FYX13</t>
  </si>
  <si>
    <t>ส***รณี โ***เลาะ</t>
  </si>
  <si>
    <t>765350733980</t>
  </si>
  <si>
    <t>FYX12</t>
  </si>
  <si>
    <t>จ***เดช เ***ยมศิริ</t>
  </si>
  <si>
    <t>23/10/2025 05:43</t>
  </si>
  <si>
    <t>765393415920</t>
  </si>
  <si>
    <t>FYX11</t>
  </si>
  <si>
    <t>สถิตย์ สิงสำโรง</t>
  </si>
  <si>
    <t>บ้านโคกไม้งา196ม.  ม8ต .โคกสูงอ.โคกสุง จ สระแก้ว · โคกสูง/ Khok Sung
โคกสูง/ Khok Sungสระแก้ว/ Sa Kaeo
27120</t>
  </si>
  <si>
    <t>660988978711</t>
  </si>
  <si>
    <t>23/10/2025 05:30</t>
  </si>
  <si>
    <t>LEXPU0620531478</t>
  </si>
  <si>
    <t>FYX10</t>
  </si>
  <si>
    <t>ไ***รย์ ส***ค์</t>
  </si>
  <si>
    <t>23/10/2025 05:22</t>
  </si>
  <si>
    <t>765386139910</t>
  </si>
  <si>
    <t>23/10/2025 05:23</t>
  </si>
  <si>
    <t>FYX7</t>
  </si>
  <si>
    <t>23/10/2025 03:41</t>
  </si>
  <si>
    <t>765341054914</t>
  </si>
  <si>
    <t>FYX5</t>
  </si>
  <si>
    <t>ส***พร  ร***าชล</t>
  </si>
  <si>
    <t>23/10/2025 02:34</t>
  </si>
  <si>
    <t>765349611972</t>
  </si>
  <si>
    <t>FYX3</t>
  </si>
  <si>
    <t>ส***ียรติ ว***วิทย์สกุล</t>
  </si>
  <si>
    <t>23/10/2025 02:15</t>
  </si>
  <si>
    <t>765368306916</t>
  </si>
  <si>
    <t>FYX2</t>
  </si>
  <si>
    <t>ณ***ัฒน ผ***หลือง</t>
  </si>
  <si>
    <t>23/10/2025 02:11</t>
  </si>
  <si>
    <t>765365730986</t>
  </si>
  <si>
    <t>FYX1</t>
  </si>
  <si>
    <t>ต***งศ์  ว***สวัสดิ์</t>
  </si>
  <si>
    <t>23/10/2025 02:07</t>
  </si>
  <si>
    <t>765316618975</t>
  </si>
  <si>
    <t>23/10/2025 02:06</t>
  </si>
  <si>
    <t>FYX0</t>
  </si>
  <si>
    <t>ภ******ด</t>
  </si>
  <si>
    <t>******ง ตำบลบางโปรง อำเภอเมืองสมุทรปราการ จังหวัดสมุทรปราการ 10270</t>
  </si>
  <si>
    <t>23/10/2025 02:10</t>
  </si>
  <si>
    <t>TH251172314864I</t>
  </si>
  <si>
    <t>23/10/2025 02:03</t>
  </si>
  <si>
    <t>FYW99</t>
  </si>
  <si>
    <t>P***</t>
  </si>
  <si>
    <t>23/10/2025 22:37</t>
  </si>
  <si>
    <t>765469542062</t>
  </si>
  <si>
    <t>23/10/2025 01:13</t>
  </si>
  <si>
    <t>FYW96</t>
  </si>
  <si>
    <t>23/10/2025 01:06</t>
  </si>
  <si>
    <t>TH259616554064X</t>
  </si>
  <si>
    <t>FYW95</t>
  </si>
  <si>
    <t>23/10/2025 01:01</t>
  </si>
  <si>
    <t>765347489561</t>
  </si>
  <si>
    <t>FYW93</t>
  </si>
  <si>
    <t>ว***าพงศ์ ส***ดี</t>
  </si>
  <si>
    <t>23/10/2025 00:58</t>
  </si>
  <si>
    <t>765377739560</t>
  </si>
  <si>
    <t>FYW92</t>
  </si>
  <si>
    <t>ป***วรินทร์ ต***ัตนฐากูร</t>
  </si>
  <si>
    <t>765379976513</t>
  </si>
  <si>
    <t>23/10/2025 00:56</t>
  </si>
  <si>
    <t>FYW91</t>
  </si>
  <si>
    <t>23/10/2025 00:41</t>
  </si>
  <si>
    <t>TH2568824562762</t>
  </si>
  <si>
    <t>FYW90</t>
  </si>
  <si>
    <t>ว******ด</t>
  </si>
  <si>
    <t>******บลมาบแค อำเภอเมืองนครปฐม จังหวัดนครปฐม 73000</t>
  </si>
  <si>
    <t>23/10/2025 00:31</t>
  </si>
  <si>
    <t>TH2582231031606</t>
  </si>
  <si>
    <t>FYW89</t>
  </si>
  <si>
    <t>จ***ทร์ เ***จมาท</t>
  </si>
  <si>
    <t>23/10/2025 00:15</t>
  </si>
  <si>
    <t>765314926530</t>
  </si>
  <si>
    <t>23/10/2025 00:21</t>
  </si>
  <si>
    <t>FYW88</t>
  </si>
  <si>
    <t>765303052592</t>
  </si>
  <si>
    <t>FYW86</t>
  </si>
  <si>
    <t>อารีย์ ธีระดำรง</t>
  </si>
  <si>
    <t>129 ม.6 ถ.พหลโยธิน แขวงคลองถนน แสงเจริญชัย ตรงข้ามตลาดยิ่งเจริญสะพานใหม่ · คลองถนน/ Khlong Thanon
สายไหม/ Sai Maiกรุงเทพมหานคร/ Bangkok
10220</t>
  </si>
  <si>
    <t>660963261540</t>
  </si>
  <si>
    <t>23/10/2025 00:02</t>
  </si>
  <si>
    <t>LEXPU0620533421</t>
  </si>
  <si>
    <t>FZA31</t>
  </si>
  <si>
    <t>สุนทราภรณ์ โครงพิมาย</t>
  </si>
  <si>
    <t>79/5 ม.7 ต.ดอนอะราง  อ.หนองกี่ จ.บุรีรัมย์  31210   0961730937 · ดอนอะราง/ Don Arang
หนองกี่/ Nong Kiบุรีรัมย์/ Buriram
31210</t>
  </si>
  <si>
    <t>31210</t>
  </si>
  <si>
    <t>660961730937</t>
  </si>
  <si>
    <t>24/10/2025 23:10</t>
  </si>
  <si>
    <t>TH28057WRPRW5D</t>
  </si>
  <si>
    <t>FZA30</t>
  </si>
  <si>
    <t>24/10/2025 22:56</t>
  </si>
  <si>
    <t>TH252865357718H</t>
  </si>
  <si>
    <t>FZA29</t>
  </si>
  <si>
    <t>ม*** เ***อยกระโทก</t>
  </si>
  <si>
    <t>24/10/2025 22:27</t>
  </si>
  <si>
    <t>765456221482</t>
  </si>
  <si>
    <t>FZA28</t>
  </si>
  <si>
    <t>24/10/2025 22:26</t>
  </si>
  <si>
    <t>LEXPU0621184851</t>
  </si>
  <si>
    <t>FZA27</t>
  </si>
  <si>
    <t>u***6377933793617</t>
  </si>
  <si>
    <t>24/10/2025 22:22</t>
  </si>
  <si>
    <t>765425848390</t>
  </si>
  <si>
    <t>FZA26</t>
  </si>
  <si>
    <t>ธ***ศ แ***ปทุม</t>
  </si>
  <si>
    <t>24/10/2025 22:08</t>
  </si>
  <si>
    <t>765496636343</t>
  </si>
  <si>
    <t>FZA25</t>
  </si>
  <si>
    <t>ว***  บ***วัสดิ์</t>
  </si>
  <si>
    <t>24/10/2025 21:57</t>
  </si>
  <si>
    <t>765447624465</t>
  </si>
  <si>
    <t>24/10/2025 21:58</t>
  </si>
  <si>
    <t>FZA24</t>
  </si>
  <si>
    <t>ค***ี๊ด เ***องประยูร</t>
  </si>
  <si>
    <t>24/10/2025 21:51</t>
  </si>
  <si>
    <t>765472925383</t>
  </si>
  <si>
    <t>24/10/2025 21:50</t>
  </si>
  <si>
    <t>FZA23</t>
  </si>
  <si>
    <t>LEXPU0621113104</t>
  </si>
  <si>
    <t>24/10/2025 21:49</t>
  </si>
  <si>
    <t>FZA22</t>
  </si>
  <si>
    <t>ป******น</t>
  </si>
  <si>
    <t>******พิสัย ตำบลบ้านผือ อำเภอโพนพิสัย จังหวัดหนองคาย 43120</t>
  </si>
  <si>
    <t>24/10/2025 22:16</t>
  </si>
  <si>
    <t>TH40047WSF8H1G</t>
  </si>
  <si>
    <t>24/10/2025 21:46</t>
  </si>
  <si>
    <t>FZA21</t>
  </si>
  <si>
    <t>u***2700021009654</t>
  </si>
  <si>
    <t>24/10/2025 21:37</t>
  </si>
  <si>
    <t>THT02032892JG3Z</t>
  </si>
  <si>
    <t>FZA20</t>
  </si>
  <si>
    <t>ป******ี</t>
  </si>
  <si>
    <t>******น้ำเขียว อำเภอกำแพงแสน จังหวัดนครปฐม 73140</t>
  </si>
  <si>
    <t>TH15027WRSWJ0O</t>
  </si>
  <si>
    <t>24/10/2025 21:31</t>
  </si>
  <si>
    <t>FZA18</t>
  </si>
  <si>
    <t>******ทร0819694634 (อยู่ติดเซเว่นโรงเรียนมานะ) ตำบลสะเตง อำเภอเมืองยะลา จังหวัดยะลา 95000</t>
  </si>
  <si>
    <t>95000</t>
  </si>
  <si>
    <t>24/10/2025 21:45</t>
  </si>
  <si>
    <t>TH76017WRNYF8A</t>
  </si>
  <si>
    <t>24/10/2025 21:19</t>
  </si>
  <si>
    <t>FZA17</t>
  </si>
  <si>
    <t>น***วัน พ***พชร</t>
  </si>
  <si>
    <t>24/10/2025 21:06</t>
  </si>
  <si>
    <t>765484711412</t>
  </si>
  <si>
    <t>24/10/2025 21:12</t>
  </si>
  <si>
    <t>FZA15</t>
  </si>
  <si>
    <t>24/10/2025 20:58</t>
  </si>
  <si>
    <t>LEXPU0621104710</t>
  </si>
  <si>
    <t>FZA14</t>
  </si>
  <si>
    <t>LEXDO0171699554</t>
  </si>
  <si>
    <t>FZA12</t>
  </si>
  <si>
    <t>ศศิรินทร์ รัตนพันธ์</t>
  </si>
  <si>
    <t>บ้านนาออก 949หมู่6 · เหนือคลอง/ Nuea Khlong
เหนือคลอง/ Nuea Khlongกระบี่/ Krabi
81130</t>
  </si>
  <si>
    <t>660613428707</t>
  </si>
  <si>
    <t>24/10/2025 20:38</t>
  </si>
  <si>
    <t>LEXPU0621117654</t>
  </si>
  <si>
    <t>FZA11</t>
  </si>
  <si>
    <t>ส***ทธิ์</t>
  </si>
  <si>
    <t>24/10/2025 20:28</t>
  </si>
  <si>
    <t>765429918411</t>
  </si>
  <si>
    <t>FZA9</t>
  </si>
  <si>
    <t>24/10/2025 20:15</t>
  </si>
  <si>
    <t>THT0406289JUM5Z</t>
  </si>
  <si>
    <t>FZA8</t>
  </si>
  <si>
    <t>ว***ี ส***ก้ว  เ***ะจิตร</t>
  </si>
  <si>
    <t>24/10/2025 20:12</t>
  </si>
  <si>
    <t>765441855312</t>
  </si>
  <si>
    <t>FZA7</t>
  </si>
  <si>
    <t>******บ้าน บ้านหนองร้านหญ้า ตำบลหัวหนอง อำเภอบ้านไผ่ จังหวัดขอนแก่น 40110</t>
  </si>
  <si>
    <t>24/10/2025 20:10</t>
  </si>
  <si>
    <t>TH37107WSMHU5J</t>
  </si>
  <si>
    <t>24/10/2025 19:59</t>
  </si>
  <si>
    <t>FZA6</t>
  </si>
  <si>
    <t>น* ใ***ี้ย</t>
  </si>
  <si>
    <t>24/10/2025 19:25</t>
  </si>
  <si>
    <t>765473047371</t>
  </si>
  <si>
    <t>FZA5</t>
  </si>
  <si>
    <t>จ***นา  ไ***ลาง</t>
  </si>
  <si>
    <t>24/10/2025 19:19</t>
  </si>
  <si>
    <t>765425045372</t>
  </si>
  <si>
    <t>FZA4</t>
  </si>
  <si>
    <t>ทองจันทร์  สุทมา</t>
  </si>
  <si>
    <t>2 หมู่ 3  บ้านบูรณะ   ตำบลโพนเพ็ก
มัญจาคีรี/ Mancha Khiriขอนแก่น/ Khon Kaen
40160</t>
  </si>
  <si>
    <t>660847074723</t>
  </si>
  <si>
    <t>24/10/2025 19:08</t>
  </si>
  <si>
    <t>LEXPU0621112532</t>
  </si>
  <si>
    <t>FZA3</t>
  </si>
  <si>
    <t>ว***ุตา ร***รืองวงค์</t>
  </si>
  <si>
    <t>24/10/2025 18:48</t>
  </si>
  <si>
    <t>765400133330</t>
  </si>
  <si>
    <t>FZA2</t>
  </si>
  <si>
    <t>ข***ฐา</t>
  </si>
  <si>
    <t>24/10/2025 18:25</t>
  </si>
  <si>
    <t>765488839415</t>
  </si>
  <si>
    <t>FZA1</t>
  </si>
  <si>
    <t>24/10/2025 18:23</t>
  </si>
  <si>
    <t>765480249391</t>
  </si>
  <si>
    <t>FZA0</t>
  </si>
  <si>
    <t>M*** Z***erberg</t>
  </si>
  <si>
    <t>24/10/2025 18:21</t>
  </si>
  <si>
    <t>THT04022893W31Z</t>
  </si>
  <si>
    <t>FYZ99</t>
  </si>
  <si>
    <t>ธวัทชัย ศรีละม้าย</t>
  </si>
  <si>
    <t>34 ซ.เฉลิมพระเกียรติ.48แยก4 แขวงดอกไม้ เขตประเวศ กรุงเทพ
ประเวศ/ Prawetกรุงเทพมหานคร/ Bangkok
10250</t>
  </si>
  <si>
    <t>660834565832</t>
  </si>
  <si>
    <t>24/10/2025 18:15</t>
  </si>
  <si>
    <t>LEXPU0621116249</t>
  </si>
  <si>
    <t>FYZ98</t>
  </si>
  <si>
    <t>ว***กร ส***ล็ก</t>
  </si>
  <si>
    <t>24/10/2025 17:59</t>
  </si>
  <si>
    <t>765494521400</t>
  </si>
  <si>
    <t>FYZ97</t>
  </si>
  <si>
    <t>ว***าบุญเสถียร</t>
  </si>
  <si>
    <t>24/10/2025 17:42</t>
  </si>
  <si>
    <t>765403228472</t>
  </si>
  <si>
    <t>FYZ95</t>
  </si>
  <si>
    <t>ณ******9</t>
  </si>
  <si>
    <t>******สน    ประเทศไทย ตำบลกำแพงแสน อำเภอกำแพงแสน จังหวัดนครปฐม 73140</t>
  </si>
  <si>
    <t>24/10/2025 17:39</t>
  </si>
  <si>
    <t>TH2505279792706</t>
  </si>
  <si>
    <t>FYZ94</t>
  </si>
  <si>
    <t>ไ*** บ***พรม</t>
  </si>
  <si>
    <t>24/10/2025 17:35</t>
  </si>
  <si>
    <t>765400538313</t>
  </si>
  <si>
    <t>24/10/2025 17:34</t>
  </si>
  <si>
    <t>FYZ93</t>
  </si>
  <si>
    <t>******นข้ามแม่น้ำพุง มีรถแมคโคร) ต.เชียงเคี่ยน ตำบลเชียงเคี่ยน อำเภอเทิง จังหวัดเชียงราย 57230</t>
  </si>
  <si>
    <t>24/10/2025 17:21</t>
  </si>
  <si>
    <t>TH54047WSFCV9E</t>
  </si>
  <si>
    <t>FYZ92</t>
  </si>
  <si>
    <t>น** ค*   ส***รี</t>
  </si>
  <si>
    <t>24/10/2025 17:01</t>
  </si>
  <si>
    <t>765464842402</t>
  </si>
  <si>
    <t>24/10/2025 17:00</t>
  </si>
  <si>
    <t>FYZ90</t>
  </si>
  <si>
    <t>ลัดดา นิวาตนิรัติศัย</t>
  </si>
  <si>
    <t>415 หมู่3 บ้านดอนปอแดง ต.โคกสะอาด อ.เมือง
เมืองอุดรธานี/ Mueang Udon Thaniอุดรธานี/ Udon Thani
41000</t>
  </si>
  <si>
    <t>660846050451</t>
  </si>
  <si>
    <t>24/10/2025 16:55</t>
  </si>
  <si>
    <t>LEXPU0621184526</t>
  </si>
  <si>
    <t>ชิฟฟ่อนสอดไส้ แยม 1กล่อง มี6ชิ้น 1 กล่อง 1</t>
  </si>
  <si>
    <t>FYZ89</t>
  </si>
  <si>
    <t>******3, ตำบลไทรโยค ตำบลไทรโยค อำเภอไทรโยค จังหวัดกาญจนบุรี 71150</t>
  </si>
  <si>
    <t>71150</t>
  </si>
  <si>
    <t>24/10/2025 16:54</t>
  </si>
  <si>
    <t>TH253290725903L</t>
  </si>
  <si>
    <t>24/10/2025 16:53</t>
  </si>
  <si>
    <t>FYZ86</t>
  </si>
  <si>
    <t>น***ั้น</t>
  </si>
  <si>
    <t>24/10/2025 16:40</t>
  </si>
  <si>
    <t>765409446406</t>
  </si>
  <si>
    <t>24/10/2025 16:39</t>
  </si>
  <si>
    <t>FYZ85</t>
  </si>
  <si>
    <t>น***อังคณา ฐ***พิพัฒน์</t>
  </si>
  <si>
    <t>24/10/2025 16:23</t>
  </si>
  <si>
    <t>765424421436</t>
  </si>
  <si>
    <t>24/10/2025 16:24</t>
  </si>
  <si>
    <t>FYZ84</t>
  </si>
  <si>
    <t>พ***าถร ท***่อ</t>
  </si>
  <si>
    <t>24/10/2025 16:20</t>
  </si>
  <si>
    <t>765469006514</t>
  </si>
  <si>
    <t>FYZ83</t>
  </si>
  <si>
    <t>24/10/2025 16:06</t>
  </si>
  <si>
    <t>ขอบิลเงินสดด้วยนะคะ</t>
  </si>
  <si>
    <t>765443648340</t>
  </si>
  <si>
    <t>FYZ82</t>
  </si>
  <si>
    <t>สมศักดิ์ พุทธิวงศาสุนทร</t>
  </si>
  <si>
    <t>111 ซ.สุขุมวิท 62 แยก 11 พระโขนงใต้ (ชุมชนหน้าวัดบุญรอดฯ)
พระโขนง/ Prakhanognกรุงเทพมหานคร/ Bangkok
10260</t>
  </si>
  <si>
    <t>660851629594</t>
  </si>
  <si>
    <t>24/10/2025 16:02</t>
  </si>
  <si>
    <t>LEXPU0621184047</t>
  </si>
  <si>
    <t>FYZ81</t>
  </si>
  <si>
    <t>น***รผูกฤทธิ์</t>
  </si>
  <si>
    <t>24/10/2025 15:59</t>
  </si>
  <si>
    <t>765405647381</t>
  </si>
  <si>
    <t>FYZ80</t>
  </si>
  <si>
    <t>ส***กร  ร***อง</t>
  </si>
  <si>
    <t>24/10/2025 15:58</t>
  </si>
  <si>
    <t>765421908436</t>
  </si>
  <si>
    <t>FYZ75</t>
  </si>
  <si>
    <t>24/10/2025 15:36</t>
  </si>
  <si>
    <t>LEXPU0621184333</t>
  </si>
  <si>
    <t>FYZ74</t>
  </si>
  <si>
    <t>24/10/2025 15:22</t>
  </si>
  <si>
    <t>LEXPU0621105073</t>
  </si>
  <si>
    <t>FYZ73</t>
  </si>
  <si>
    <t>ท******ณ</t>
  </si>
  <si>
    <t>******่าน ตำบลปราสาท อำเภอบ้านด่าน จังหวัดบุรีรัมย์ 31000</t>
  </si>
  <si>
    <t>24/10/2025 15:46</t>
  </si>
  <si>
    <t>TH28217WSFFS3B</t>
  </si>
  <si>
    <t>24/10/2025 15:16</t>
  </si>
  <si>
    <t>FYZ72</t>
  </si>
  <si>
    <t>แสงจันทร์ นวลนุกุล</t>
  </si>
  <si>
    <t>บ้านโคกกลาง 150หมู่4ต.ดงมูล อ.หนองกรุงศรี จ.กาฬสินธุ์ · ดงมูล/ Dong Mun
หนองกุงศรี/ Nong Kung Siกาฬสินธุ์/ Kalasin
46220</t>
  </si>
  <si>
    <t>46220</t>
  </si>
  <si>
    <t>660854345440</t>
  </si>
  <si>
    <t>24/10/2025 15:09</t>
  </si>
  <si>
    <t>TH43127WRMJX2G</t>
  </si>
  <si>
    <t>FYZ71</t>
  </si>
  <si>
    <t>ว***พ็ญ ส***อนจันทร์</t>
  </si>
  <si>
    <t>765463626480</t>
  </si>
  <si>
    <t>FYZ70</t>
  </si>
  <si>
    <t>ก***ินันท์ ส***์เงิน</t>
  </si>
  <si>
    <t>24/10/2025 15:07</t>
  </si>
  <si>
    <t>เอาเผือกอย่างเดียวครับ</t>
  </si>
  <si>
    <t>THT090728927X5Z</t>
  </si>
  <si>
    <t>FYZ69</t>
  </si>
  <si>
    <t>******ลปากแพรก ตำบลปากแพรก อำเภอดอนสัก จังหวัดสุราษฎร์ธานี 84340</t>
  </si>
  <si>
    <t>24/10/2025 15:29</t>
  </si>
  <si>
    <t>TH2585864036758</t>
  </si>
  <si>
    <t>24/10/2025 14:59</t>
  </si>
  <si>
    <t>FYZ68</t>
  </si>
  <si>
    <t>น***รรมศักดิ์ บ***เสมียน</t>
  </si>
  <si>
    <t>24/10/2025 14:58</t>
  </si>
  <si>
    <t>765499445395</t>
  </si>
  <si>
    <t>24/10/2025 14:57</t>
  </si>
  <si>
    <t>FYZ66</t>
  </si>
  <si>
    <t>น***อาย</t>
  </si>
  <si>
    <t>Sing Buri</t>
  </si>
  <si>
    <t>24/10/2025 14:49</t>
  </si>
  <si>
    <t>765486110340</t>
  </si>
  <si>
    <t>FYZ65</t>
  </si>
  <si>
    <t>น***ั่น ป***ัติกลาง</t>
  </si>
  <si>
    <t>24/10/2025 14:48</t>
  </si>
  <si>
    <t>765460332383</t>
  </si>
  <si>
    <t>FYZ64</t>
  </si>
  <si>
    <t>ไ***ชติ</t>
  </si>
  <si>
    <t>24/10/2025 14:45</t>
  </si>
  <si>
    <t>765449058312</t>
  </si>
  <si>
    <t>FYZ63</t>
  </si>
  <si>
    <t>อ***นี บ***อา</t>
  </si>
  <si>
    <t>24/10/2025 14:36</t>
  </si>
  <si>
    <t>765478025406</t>
  </si>
  <si>
    <t>24/10/2025 14:37</t>
  </si>
  <si>
    <t>FYZ62</t>
  </si>
  <si>
    <t>765497319425</t>
  </si>
  <si>
    <t>FYZ61</t>
  </si>
  <si>
    <t>ป***ฉัตร ห***งลำปาง</t>
  </si>
  <si>
    <t>24/10/2025 14:22</t>
  </si>
  <si>
    <t>765479453336</t>
  </si>
  <si>
    <t>24/10/2025 14:27</t>
  </si>
  <si>
    <t>FYZ58</t>
  </si>
  <si>
    <t>จ***ลดา ส***โพธิ์</t>
  </si>
  <si>
    <t>24/10/2025 14:11</t>
  </si>
  <si>
    <t>765449709474</t>
  </si>
  <si>
    <t>24/10/2025 14:16</t>
  </si>
  <si>
    <t>FYZ57</t>
  </si>
  <si>
    <t>ม***ตา</t>
  </si>
  <si>
    <t>24/10/2025 14:09</t>
  </si>
  <si>
    <t>765404011481</t>
  </si>
  <si>
    <t>FYZ56</t>
  </si>
  <si>
    <t>ดาวศรี พุ่มตาด</t>
  </si>
  <si>
    <t>55/255 หมู่ 5 หมู่บ้านบุรีรมย์ ซอย 17 (วงเวียนที่ 4) ต.ปลายบาง
บางกรวย/ Bang Kruaiนนทบุรี/ Nonthaburi
11130</t>
  </si>
  <si>
    <t>660879712613</t>
  </si>
  <si>
    <t>24/10/2025 13:57</t>
  </si>
  <si>
    <t>LEXPU0621112185</t>
  </si>
  <si>
    <t>FYZ54</t>
  </si>
  <si>
    <t>24/10/2025 13:52</t>
  </si>
  <si>
    <t>765467624434</t>
  </si>
  <si>
    <t>FYZ51</t>
  </si>
  <si>
    <t>ส***พร ศ***วล</t>
  </si>
  <si>
    <t>24/10/2025 13:38</t>
  </si>
  <si>
    <t>765403302473</t>
  </si>
  <si>
    <t>FYZ50</t>
  </si>
  <si>
    <t>******าดวารี, ตำบล ท่าอิฐ, อำเภอเมืองอุตรดิตถ์ ตำบลท่าอิฐ อำเภอเมืองอุตรดิตถ์ จังหวัดอุตรดิตถ์ 53000</t>
  </si>
  <si>
    <t>TH2518850118482</t>
  </si>
  <si>
    <t>24/10/2025 13:22</t>
  </si>
  <si>
    <t>FYZ49</t>
  </si>
  <si>
    <t>24/10/2025 13:17</t>
  </si>
  <si>
    <t>765415653310</t>
  </si>
  <si>
    <t>FYZ48</t>
  </si>
  <si>
    <t>ร***สุภารัตน์ เ***ตั๋ง</t>
  </si>
  <si>
    <t>24/10/2025 13:12</t>
  </si>
  <si>
    <t>765430827486</t>
  </si>
  <si>
    <t>FYZ47</t>
  </si>
  <si>
    <t>ภัคณิชา เด่นเกิดผล</t>
  </si>
  <si>
    <t>6 ซอยติวานนท์24 แยก2/11
ต.บางกระสอ อ.เมือง
นนทบุรี 11000</t>
  </si>
  <si>
    <t>0818895389</t>
  </si>
  <si>
    <t>17/10/2025 09:05</t>
  </si>
  <si>
    <t>WB053537082TH</t>
  </si>
  <si>
    <t>24/10/2025 13:06</t>
  </si>
  <si>
    <t>FYZ46</t>
  </si>
  <si>
    <t>181 หมู่2 ต เหมืองง่า อ เมือง จ ลำพูน 51000</t>
  </si>
  <si>
    <t>24/10/2025 10:53</t>
  </si>
  <si>
    <t>WB053537079TH</t>
  </si>
  <si>
    <t>24/10/2025 13:04</t>
  </si>
  <si>
    <t>FYZ45</t>
  </si>
  <si>
    <t>ม*** เ***หาญ</t>
  </si>
  <si>
    <t>24/10/2025 12:49</t>
  </si>
  <si>
    <t>765456491015</t>
  </si>
  <si>
    <t>FYZ43</t>
  </si>
  <si>
    <t>******ขวงหนองบอน เขตประเวศ กรุงเทพ 10250 แขวงหนองบอน เขตประเวศ จังหวัดกรุงเทพมหานคร 10250</t>
  </si>
  <si>
    <t>24/10/2025 12:28</t>
  </si>
  <si>
    <t>TH258369983414I</t>
  </si>
  <si>
    <t>FYZ42</t>
  </si>
  <si>
    <t>ค***ัตนา  ว***กระจ่าง</t>
  </si>
  <si>
    <t>24/10/2025 12:24</t>
  </si>
  <si>
    <t>765456371094</t>
  </si>
  <si>
    <t>FYZ41</t>
  </si>
  <si>
    <t>ธ***มา</t>
  </si>
  <si>
    <t>24/10/2025 12:06</t>
  </si>
  <si>
    <t>765418765090</t>
  </si>
  <si>
    <t>FYZ40</t>
  </si>
  <si>
    <t>แ*** ท***ุข</t>
  </si>
  <si>
    <t>24/10/2025 12:00</t>
  </si>
  <si>
    <t>765418968090</t>
  </si>
  <si>
    <t>FYZ39</t>
  </si>
  <si>
    <t>น***ึ้ง</t>
  </si>
  <si>
    <t>24/10/2025 11:56</t>
  </si>
  <si>
    <t>765482171090</t>
  </si>
  <si>
    <t>FYZ38</t>
  </si>
  <si>
    <t>765494096065</t>
  </si>
  <si>
    <t>FYZ37</t>
  </si>
  <si>
    <t>ส***ติ  เ***งนาค</t>
  </si>
  <si>
    <t>24/10/2025 11:49</t>
  </si>
  <si>
    <t>765407899060</t>
  </si>
  <si>
    <t>24/10/2025 11:48</t>
  </si>
  <si>
    <t>FYZ35</t>
  </si>
  <si>
    <t>บ*** โ***์ศิริกุลชัย</t>
  </si>
  <si>
    <t>24/10/2025 11:42</t>
  </si>
  <si>
    <t>765479485035</t>
  </si>
  <si>
    <t>24/10/2025 11:41</t>
  </si>
  <si>
    <t>FYZ34</t>
  </si>
  <si>
    <t>24/10/2025 12:01</t>
  </si>
  <si>
    <t>TH250776727314H</t>
  </si>
  <si>
    <t>24/10/2025 11:32</t>
  </si>
  <si>
    <t>24/10/2025 11:31</t>
  </si>
  <si>
    <t>FYZ33</t>
  </si>
  <si>
    <t>จ***รัตน์​   ศ***หาดไทย</t>
  </si>
  <si>
    <t>765420960102</t>
  </si>
  <si>
    <t>FYZ32</t>
  </si>
  <si>
    <t>พ***จกสิณา ไ***าติ</t>
  </si>
  <si>
    <t>24/10/2025 11:28</t>
  </si>
  <si>
    <t>765426086036</t>
  </si>
  <si>
    <t>24/10/2025 11:29</t>
  </si>
  <si>
    <t>FYZ31</t>
  </si>
  <si>
    <t>น***รัตน์</t>
  </si>
  <si>
    <t>24/10/2025 11:22</t>
  </si>
  <si>
    <t>765495699010</t>
  </si>
  <si>
    <t>FYZ30</t>
  </si>
  <si>
    <t>น***านต์ ข***ันธ์</t>
  </si>
  <si>
    <t>24/10/2025 11:21</t>
  </si>
  <si>
    <t>THT01242864VE6Z</t>
  </si>
  <si>
    <t>FYZ29</t>
  </si>
  <si>
    <t>ผจญ ธนสาร</t>
  </si>
  <si>
    <t>หมู่ที่ 9 ต.ห้วยข้าวก่ำ 10/4
จุน/ Chunพะเยา/ Phayao
56150</t>
  </si>
  <si>
    <t>660828904286</t>
  </si>
  <si>
    <t>24/10/2025 11:20</t>
  </si>
  <si>
    <t>TH53027WRJYD6A</t>
  </si>
  <si>
    <t>FYZ28</t>
  </si>
  <si>
    <t>ว***ี ส***ิมงคล</t>
  </si>
  <si>
    <t>24/10/2025 11:19</t>
  </si>
  <si>
    <t>THT25012873AD7Z</t>
  </si>
  <si>
    <t>FYZ27</t>
  </si>
  <si>
    <t>24/10/2025 11:34</t>
  </si>
  <si>
    <t>TH255208795539Z</t>
  </si>
  <si>
    <t>24/10/2025 11:04</t>
  </si>
  <si>
    <t>FYZ26</t>
  </si>
  <si>
    <t>ส***ย ส***ภิรมณ์</t>
  </si>
  <si>
    <t>24/10/2025 10:56</t>
  </si>
  <si>
    <t>765404289031</t>
  </si>
  <si>
    <t>FYZ24</t>
  </si>
  <si>
    <t>24/10/2025 10:26</t>
  </si>
  <si>
    <t>TH37017WRKZG7K</t>
  </si>
  <si>
    <t>FYZ22</t>
  </si>
  <si>
    <t>24/10/2025 10:22</t>
  </si>
  <si>
    <t>TH13107WSJFR4D</t>
  </si>
  <si>
    <t>FYZ21</t>
  </si>
  <si>
    <t>****** อำเภอเมืองนครศรีธรรมราช ตำบลบางจาก อำเภอเมืองนครศรีธรรมราช จังหวัดนครศรีธรรมราช 80330</t>
  </si>
  <si>
    <t>80330</t>
  </si>
  <si>
    <t>24/10/2025 10:41</t>
  </si>
  <si>
    <t>TH254421613920O</t>
  </si>
  <si>
    <t>24/10/2025 10:11</t>
  </si>
  <si>
    <t>FYZ20</t>
  </si>
  <si>
    <t>&lt;******์</t>
  </si>
  <si>
    <t>******้าที่ 7 (บก.พัน) ค่ายเปรมติณสูลานนท์ ต.บัวเงิน ตำบลบัวเงิน อำเภอน้ำพอง จังหวัดขอนแก่น 40140</t>
  </si>
  <si>
    <t>24/10/2025 10:10</t>
  </si>
  <si>
    <t>TH37077WNYWC1H</t>
  </si>
  <si>
    <t>FYZ19</t>
  </si>
  <si>
    <t>24/10/2025 10:03</t>
  </si>
  <si>
    <t>765493370095</t>
  </si>
  <si>
    <t>FYZ18</t>
  </si>
  <si>
    <t>24/10/2025 10:02</t>
  </si>
  <si>
    <t>765449280035</t>
  </si>
  <si>
    <t>FYZ17</t>
  </si>
  <si>
    <t>ช***มา</t>
  </si>
  <si>
    <t>24/10/2025 09:57</t>
  </si>
  <si>
    <t>765400091013</t>
  </si>
  <si>
    <t>FYZ16</t>
  </si>
  <si>
    <t>น***ตน์ ว***วิภาต</t>
  </si>
  <si>
    <t>24/10/2025 09:52</t>
  </si>
  <si>
    <t>THT03042873D01Z</t>
  </si>
  <si>
    <t>FYZ15</t>
  </si>
  <si>
    <t>น***าว์   ก***นาค</t>
  </si>
  <si>
    <t>24/10/2025 09:47</t>
  </si>
  <si>
    <t>765479680011</t>
  </si>
  <si>
    <t>FYZ13</t>
  </si>
  <si>
    <t>r**</t>
  </si>
  <si>
    <t>24/10/2025 09:17</t>
  </si>
  <si>
    <t>765449083103</t>
  </si>
  <si>
    <t>24/10/2025 09:18</t>
  </si>
  <si>
    <t>FYZ11</t>
  </si>
  <si>
    <t>บุญเลิศ ปิยะกุลภิญโญ</t>
  </si>
  <si>
    <t>191/5 เทศบาล 4 ซอย 9 ปากเพรียว เมือง สระบุรี  18000</t>
  </si>
  <si>
    <t>0863859515</t>
  </si>
  <si>
    <t>24/10/2025 09:01</t>
  </si>
  <si>
    <t>WA037471776TH</t>
  </si>
  <si>
    <t>24/10/2025 09:00</t>
  </si>
  <si>
    <t>FYZ10</t>
  </si>
  <si>
    <t>TH256846020119D</t>
  </si>
  <si>
    <t>FYZ9</t>
  </si>
  <si>
    <t>ร******)</t>
  </si>
  <si>
    <t>******ตรีโชติ, ตำบลธานี, อำเภอเมืองสุโขทัย ตำบลธานี อำเภอเมืองสุโขทัย จังหวัดสุโขทัย 64000</t>
  </si>
  <si>
    <t>24/10/2025 08:55</t>
  </si>
  <si>
    <t>TH2565274310918</t>
  </si>
  <si>
    <t>FYZ8</t>
  </si>
  <si>
    <t>อ***ญา ส***นทร์วงศ์</t>
  </si>
  <si>
    <t>765431972093</t>
  </si>
  <si>
    <t>FYZ7</t>
  </si>
  <si>
    <t>ป***ี เ***สิริรักษ์</t>
  </si>
  <si>
    <t>24/10/2025 08:52</t>
  </si>
  <si>
    <t>THT24092875MU7Z</t>
  </si>
  <si>
    <t>FYZ6</t>
  </si>
  <si>
    <t>ม***๋าก๋าไก๋</t>
  </si>
  <si>
    <t>24/10/2025 08:47</t>
  </si>
  <si>
    <t>765428893051</t>
  </si>
  <si>
    <t>FYZ5</t>
  </si>
  <si>
    <t>24/10/2025 09:16</t>
  </si>
  <si>
    <t>TH258108211518B</t>
  </si>
  <si>
    <t>24/10/2025 08:46</t>
  </si>
  <si>
    <t>FYZ4</t>
  </si>
  <si>
    <t>โ***ีย</t>
  </si>
  <si>
    <t>24/10/2025 08:45</t>
  </si>
  <si>
    <t>765496970044</t>
  </si>
  <si>
    <t>FYZ3</t>
  </si>
  <si>
    <t>รัชนี​ เหลืองรัชพันธุ์</t>
  </si>
  <si>
    <t>ซอยสาริกา-นางรอง15 ตำบลสาริกา 155 หมู่ 3
เมืองนครนายก/ Mueang Nakhon Nayokนครนายก/ Nakhon Nayok
26000</t>
  </si>
  <si>
    <t>660982731941</t>
  </si>
  <si>
    <t>24/10/2025 08:42</t>
  </si>
  <si>
    <t>LEXPU0621115140</t>
  </si>
  <si>
    <t>FYZ2</t>
  </si>
  <si>
    <t>ท***พร  ว***พานิช</t>
  </si>
  <si>
    <t>24/10/2025 08:31</t>
  </si>
  <si>
    <t>765414283104</t>
  </si>
  <si>
    <t>FYZ1</t>
  </si>
  <si>
    <t>ทิชากร_ห่อทอง</t>
  </si>
  <si>
    <t>(ร้านข้าวป้าหนิง)17หมู่11ตำบลคูบางหลวงอำเภอลาดหลุมแก้วจังหวัดปทุมธานี 12140</t>
  </si>
  <si>
    <t>0928704696</t>
  </si>
  <si>
    <t>24/10/2025 08:25</t>
  </si>
  <si>
    <t>WB053537051TH</t>
  </si>
  <si>
    <t>24/10/2025 08:29</t>
  </si>
  <si>
    <t>FYZ0</t>
  </si>
  <si>
    <t>TH2523390990265</t>
  </si>
  <si>
    <t>FYY99</t>
  </si>
  <si>
    <t>เจน ภมร</t>
  </si>
  <si>
    <t>72/3 ม.3ต.หนองใหญ่ อ.หนองใหญ่ จ.ชลบรี 20190</t>
  </si>
  <si>
    <t>0968804466</t>
  </si>
  <si>
    <t>24/10/2025 08:23</t>
  </si>
  <si>
    <t>WA037471759TH</t>
  </si>
  <si>
    <t>24/10/2025 08:22</t>
  </si>
  <si>
    <t>FYY98</t>
  </si>
  <si>
    <t>คุนแม่</t>
  </si>
  <si>
    <t>143 หมู่ 3 บ้าน 2 ชั้น
ตำบลวังลึก อำเภอบ้านด่านลานหอย
จังหวัดสุโขทัย 
 64140</t>
  </si>
  <si>
    <t>0925251995</t>
  </si>
  <si>
    <t>WB053537048TH</t>
  </si>
  <si>
    <t>24/10/2025 08:19</t>
  </si>
  <si>
    <t>FYY96</t>
  </si>
  <si>
    <t>u***2941468652599</t>
  </si>
  <si>
    <t>24/10/2025 08:07</t>
  </si>
  <si>
    <t>สินค้าเก็บได้นานเท่าไหร่ครับ</t>
  </si>
  <si>
    <t>765496569073</t>
  </si>
  <si>
    <t>FYY95</t>
  </si>
  <si>
    <t>24/10/2025 08:04</t>
  </si>
  <si>
    <t>765417689050</t>
  </si>
  <si>
    <t>FYY94</t>
  </si>
  <si>
    <t>น***าวยุพิน ย***ก้ว</t>
  </si>
  <si>
    <t>24/10/2025 07:58</t>
  </si>
  <si>
    <t>765435083103</t>
  </si>
  <si>
    <t>FYY93</t>
  </si>
  <si>
    <t>ภ***าวรรณ ง***ำ</t>
  </si>
  <si>
    <t>24/10/2025 07:56</t>
  </si>
  <si>
    <t>765406776046</t>
  </si>
  <si>
    <t>24/10/2025 07:57</t>
  </si>
  <si>
    <t>FYY92</t>
  </si>
  <si>
    <t>24/10/2025 07:46</t>
  </si>
  <si>
    <t>LEXPU0621105801</t>
  </si>
  <si>
    <t>FYY91</t>
  </si>
  <si>
    <t>พ***พย์  เ***งศ์ฟ้า</t>
  </si>
  <si>
    <t>24/10/2025 07:45</t>
  </si>
  <si>
    <t>เอารสวนิลา3กล่องค่ะ</t>
  </si>
  <si>
    <t>765471425401</t>
  </si>
  <si>
    <t>FYY90</t>
  </si>
  <si>
    <t>24/10/2025 07:40</t>
  </si>
  <si>
    <t>LEXPU0621116936</t>
  </si>
  <si>
    <t>FYY89</t>
  </si>
  <si>
    <t>ร******่</t>
  </si>
  <si>
    <t>******เบเกอรี่ ตำบลคลองหนึ่ง อำเภอคลองหลวง จังหวัดปทุมธานี 12120</t>
  </si>
  <si>
    <t>24/10/2025 08:00</t>
  </si>
  <si>
    <t>TH253005816444A</t>
  </si>
  <si>
    <t>24/10/2025 07:30</t>
  </si>
  <si>
    <t>FYY88</t>
  </si>
  <si>
    <t>24/10/2025 07:27</t>
  </si>
  <si>
    <t>765461373095</t>
  </si>
  <si>
    <t>FYY87</t>
  </si>
  <si>
    <t>ธ***า ส***เมา</t>
  </si>
  <si>
    <t>24/10/2025 07:18</t>
  </si>
  <si>
    <t>765436363090</t>
  </si>
  <si>
    <t>FYY86</t>
  </si>
  <si>
    <t>น***พชร ท***ย์พะนะ</t>
  </si>
  <si>
    <t>24/10/2025 06:50</t>
  </si>
  <si>
    <t>765343486950</t>
  </si>
  <si>
    <t>FYY85</t>
  </si>
  <si>
    <t>24/10/2025 06:45</t>
  </si>
  <si>
    <t>765370163994</t>
  </si>
  <si>
    <t>FYY84</t>
  </si>
  <si>
    <t>ร***คนธ์ จ***อ่วม</t>
  </si>
  <si>
    <t>24/10/2025 06:36</t>
  </si>
  <si>
    <t>765395990936</t>
  </si>
  <si>
    <t>FYY83</t>
  </si>
  <si>
    <t>24/10/2025 06:37</t>
  </si>
  <si>
    <t>765327098992</t>
  </si>
  <si>
    <t>24/10/2025 06:35</t>
  </si>
  <si>
    <t>FYY82</t>
  </si>
  <si>
    <t>ร***ระวี  ม***สุข</t>
  </si>
  <si>
    <t>24/10/2025 06:25</t>
  </si>
  <si>
    <t>765350392914</t>
  </si>
  <si>
    <t>FYY81</t>
  </si>
  <si>
    <t>ก***ิ ช***นต์บดี</t>
  </si>
  <si>
    <t>24/10/2025 05:21</t>
  </si>
  <si>
    <t>765315398945</t>
  </si>
  <si>
    <t>FYY78</t>
  </si>
  <si>
    <t>******่ 1, ตำบลโพนทอง, อำเภอโพธิ์ตาก ตำบลโพนทอง อำเภอโพธิ์ตาก จังหวัดหนองคาย 43130</t>
  </si>
  <si>
    <t>24/10/2025 05:33</t>
  </si>
  <si>
    <t>TH40037WN1S63C</t>
  </si>
  <si>
    <t>24/10/2025 05:03</t>
  </si>
  <si>
    <t>FYY77</t>
  </si>
  <si>
    <t>24/10/2025 04:43</t>
  </si>
  <si>
    <t>765322980951</t>
  </si>
  <si>
    <t>FYY76</t>
  </si>
  <si>
    <t>k***</t>
  </si>
  <si>
    <t>24/10/2025 03:40</t>
  </si>
  <si>
    <t>765382393941</t>
  </si>
  <si>
    <t>24/10/2025 03:41</t>
  </si>
  <si>
    <t>FYY75</t>
  </si>
  <si>
    <t>ค** ส***รัตน์ เ***ยวดี</t>
  </si>
  <si>
    <t>24/10/2025 03:26</t>
  </si>
  <si>
    <t>765363483942</t>
  </si>
  <si>
    <t>FYY74</t>
  </si>
  <si>
    <t>24/10/2025 02:00</t>
  </si>
  <si>
    <t>TH256266063904Y</t>
  </si>
  <si>
    <t>24/10/2025 01:30</t>
  </si>
  <si>
    <t>FYY72</t>
  </si>
  <si>
    <t>******่ 1, ตำบลบางเพรียง, อำเภอบางบ่อ ตำบลบางเพรียง อำเภอบางบ่อ จังหวัดสมุทรปราการ 10560</t>
  </si>
  <si>
    <t>24/10/2025 00:39</t>
  </si>
  <si>
    <t>TH02027WNRPU8D</t>
  </si>
  <si>
    <t>FYY71</t>
  </si>
  <si>
    <t>เ***นีย์ อ***หลือง</t>
  </si>
  <si>
    <t>24/10/2025 00:17</t>
  </si>
  <si>
    <t>765303398963</t>
  </si>
  <si>
    <t>24/10/2025 00:21</t>
  </si>
  <si>
    <t>FZB78</t>
  </si>
  <si>
    <t>รัตศักดิ์ สุวรรณคีรี ช่างโจ</t>
  </si>
  <si>
    <t>88/2 หมู3 ซอยวัดท่าอิฐ  บริษัท ออโต้เทคนิค ประเทศไทย จำกัด (ขสมก) · บางรักน้อย/ Bang Rak Noi
เมืองนนทบุรี/ Mueang Nonthaburiนนทบุรี/ Nonthaburi
11000</t>
  </si>
  <si>
    <t>660620086347</t>
  </si>
  <si>
    <t>25/10/2025 23:13</t>
  </si>
  <si>
    <t>FZB77</t>
  </si>
  <si>
    <t>25/10/2025 23:02</t>
  </si>
  <si>
    <t>FZB76</t>
  </si>
  <si>
    <t>******ต.ป่าบอน ตำบลป่าบอน อำเภอป่าบอน จังหวัดพัทลุง 93170</t>
  </si>
  <si>
    <t>93170</t>
  </si>
  <si>
    <t>25/10/2025 23:28</t>
  </si>
  <si>
    <t>25/10/2025 22:58</t>
  </si>
  <si>
    <t>FZB75</t>
  </si>
  <si>
    <t>จ***ร์จิรา ก***้ว</t>
  </si>
  <si>
    <t>25/10/2025 22:50</t>
  </si>
  <si>
    <t>FZB74</t>
  </si>
  <si>
    <t>25/10/2025 22:48</t>
  </si>
  <si>
    <t>FZB73</t>
  </si>
  <si>
    <t>พ***ิ เ***่ชาน้ำแคบ</t>
  </si>
  <si>
    <t>25/10/2025 22:38</t>
  </si>
  <si>
    <t>FZB72</t>
  </si>
  <si>
    <t>น** น**</t>
  </si>
  <si>
    <t>25/10/2025 22:25</t>
  </si>
  <si>
    <t>FZB70</t>
  </si>
  <si>
    <t>25/10/2025 22:19</t>
  </si>
  <si>
    <t>FZB69</t>
  </si>
  <si>
    <t>ส*** ท***รัพย์</t>
  </si>
  <si>
    <t>25/10/2025 22:00</t>
  </si>
  <si>
    <t>25/10/2025 22:01</t>
  </si>
  <si>
    <t>FZB68</t>
  </si>
  <si>
    <t>******วยศรี, ตำบลบ้านนา, อำเภอบ้านนาเดิม ตำบลบ้านนา อำเภอบ้านนาเดิม จังหวัดสุราษฎร์ธานี 84240</t>
  </si>
  <si>
    <t>84240</t>
  </si>
  <si>
    <t>25/10/2025 22:24</t>
  </si>
  <si>
    <t>25/10/2025 21:54</t>
  </si>
  <si>
    <t>FZB67</t>
  </si>
  <si>
    <t>ร***สุจิน ก***กษตร</t>
  </si>
  <si>
    <t>25/10/2025 21:52</t>
  </si>
  <si>
    <t>FZB66</t>
  </si>
  <si>
    <t>อ***ย ก***ุวรรน</t>
  </si>
  <si>
    <t>FZB65</t>
  </si>
  <si>
    <t>ภ***ากรณ์</t>
  </si>
  <si>
    <t>FZB64</t>
  </si>
  <si>
    <t>25/10/2025 21:46</t>
  </si>
  <si>
    <t>FZB63</t>
  </si>
  <si>
    <t>พ***า จ***าค</t>
  </si>
  <si>
    <t>25/10/2025 21:43</t>
  </si>
  <si>
    <t>FZB62</t>
  </si>
  <si>
    <t>******น บ.ดาลบังบด ตำบลนาดง ตำบลนาดง อำเภอปากคาด จังหวัดบึงกาฬ 38190</t>
  </si>
  <si>
    <t>38190</t>
  </si>
  <si>
    <t>25/10/2025 21:33</t>
  </si>
  <si>
    <t>FZB61</t>
  </si>
  <si>
    <t>******แสนสุข, อำเภอเมืองชลบุรี  (ส่งร้านค้าหน้าซอย) ตำบลแสนสุข อำเภอเมืองชลบุรี จังหวัดชลบุรี 20130</t>
  </si>
  <si>
    <t>FZB60</t>
  </si>
  <si>
    <t>ม***ทิพย์  ข***หัส</t>
  </si>
  <si>
    <t>25/10/2025 21:22</t>
  </si>
  <si>
    <t>25/10/2025 21:24</t>
  </si>
  <si>
    <t>FZB59</t>
  </si>
  <si>
    <t>25/10/2025 21:26</t>
  </si>
  <si>
    <t>25/10/2025 20:56</t>
  </si>
  <si>
    <t>FZB58</t>
  </si>
  <si>
    <t>ฐ***กานต์ เ***อแล</t>
  </si>
  <si>
    <t>25/10/2025 20:52</t>
  </si>
  <si>
    <t>25/10/2025 20:53</t>
  </si>
  <si>
    <t>FZB57</t>
  </si>
  <si>
    <t>อาจิน อุปจันทร์</t>
  </si>
  <si>
    <t>หมู่1 ต.ส้าน อ.เวียงสา จ.น่าน 165 · ส้าน/ San
เวียงสา/ Wiang Saน่าน/ Nan
55110</t>
  </si>
  <si>
    <t>660877868265</t>
  </si>
  <si>
    <t>25/10/2025 20:51</t>
  </si>
  <si>
    <t>FZB56</t>
  </si>
  <si>
    <t>จ***รินทร์ เ***าภูรีรัตน์</t>
  </si>
  <si>
    <t>25/10/2025 20:46</t>
  </si>
  <si>
    <t>FZB55</t>
  </si>
  <si>
    <t>ณ* จ***วงศ์</t>
  </si>
  <si>
    <t>25/10/2025 20:39</t>
  </si>
  <si>
    <t>FZB54</t>
  </si>
  <si>
    <t>ดวงรัตน์ อิวาซา</t>
  </si>
  <si>
    <t>437/93 หมู่บ้านทรัพย์มั่นคงเฟส7 หมู่2
บางบ่อ/ Bang Boสมุทรปราการ/ Samut Prakan
10560</t>
  </si>
  <si>
    <t>660958788763</t>
  </si>
  <si>
    <t>25/10/2025 20:36</t>
  </si>
  <si>
    <t>FZB53</t>
  </si>
  <si>
    <t>น***ค์ ศ***ัพ</t>
  </si>
  <si>
    <t>25/10/2025 20:35</t>
  </si>
  <si>
    <t>FZB52</t>
  </si>
  <si>
    <t>พ***็ญ เ***ิทธิ์</t>
  </si>
  <si>
    <t>25/10/2025 20:25</t>
  </si>
  <si>
    <t>FZB50</t>
  </si>
  <si>
    <t>ป***ัทร บ***ทธิ์</t>
  </si>
  <si>
    <t>25/10/2025 20:19</t>
  </si>
  <si>
    <t>FZB48</t>
  </si>
  <si>
    <t>จ***นา ธ***ญาณจาโร</t>
  </si>
  <si>
    <t>25/10/2025 19:49</t>
  </si>
  <si>
    <t>25/10/2025 19:50</t>
  </si>
  <si>
    <t>FZB47</t>
  </si>
  <si>
    <t>ศ***ัตน์</t>
  </si>
  <si>
    <t>25/10/2025 19:42</t>
  </si>
  <si>
    <t>FZB46</t>
  </si>
  <si>
    <t>พ***ย   ห***คำสอน</t>
  </si>
  <si>
    <t>25/10/2025 19:41</t>
  </si>
  <si>
    <t>FZB45</t>
  </si>
  <si>
    <t>****** 282 ม.7 ตำบลหนองผือ อำเภอท่าลี่ จังหวัดเลย 42140</t>
  </si>
  <si>
    <t>42140</t>
  </si>
  <si>
    <t>25/10/2025 19:36</t>
  </si>
  <si>
    <t>FZB44</t>
  </si>
  <si>
    <t>เ***ร ย***อง</t>
  </si>
  <si>
    <t>25/10/2025 19:01</t>
  </si>
  <si>
    <t>FZB43</t>
  </si>
  <si>
    <t>เ***มาศ</t>
  </si>
  <si>
    <t>25/10/2025 18:53</t>
  </si>
  <si>
    <t>FZB42</t>
  </si>
  <si>
    <t>ร***นก ท***ุก</t>
  </si>
  <si>
    <t>25/10/2025 18:48</t>
  </si>
  <si>
    <t>FZB41</t>
  </si>
  <si>
    <t>25/10/2025 18:46</t>
  </si>
  <si>
    <t>FZB40</t>
  </si>
  <si>
    <t>25/10/2025 19:15</t>
  </si>
  <si>
    <t>25/10/2025 18:45</t>
  </si>
  <si>
    <t>FZB39</t>
  </si>
  <si>
    <t>25/10/2025 18:32</t>
  </si>
  <si>
    <t>FZB38</t>
  </si>
  <si>
    <t>แ***ุ้น</t>
  </si>
  <si>
    <t>25/10/2025 18:28</t>
  </si>
  <si>
    <t>FZB36</t>
  </si>
  <si>
    <t>******ี่3, ตำบล โคคลาน ตำบลโคคลาน อำเภอตาพระยา จังหวัดสระแก้ว 27180</t>
  </si>
  <si>
    <t>27180</t>
  </si>
  <si>
    <t>25/10/2025 18:25</t>
  </si>
  <si>
    <t>FZB35</t>
  </si>
  <si>
    <t>25/10/2025 18:26</t>
  </si>
  <si>
    <t>FZB33</t>
  </si>
  <si>
    <t>ณ******ม</t>
  </si>
  <si>
    <t>******่ง จ.ราชบุรี ตำบลเขาขลุง อำเภอบ้านโป่ง จังหวัดราชบุรี 70110</t>
  </si>
  <si>
    <t>25/10/2025 18:06</t>
  </si>
  <si>
    <t>FZB32</t>
  </si>
  <si>
    <t>FZB30</t>
  </si>
  <si>
    <t>k* ส***ญญา  ส***จ</t>
  </si>
  <si>
    <t>25/10/2025 17:42</t>
  </si>
  <si>
    <t>FZB29</t>
  </si>
  <si>
    <t>พ***พงศ์</t>
  </si>
  <si>
    <t>25/10/2025 17:37</t>
  </si>
  <si>
    <t>FZB28</t>
  </si>
  <si>
    <t>ร***ี น***ลป์ธนสาร</t>
  </si>
  <si>
    <t>25/10/2025 17:24</t>
  </si>
  <si>
    <t>FZB27</t>
  </si>
  <si>
    <t>ศ***นัน ศ***าม</t>
  </si>
  <si>
    <t>25/10/2025 17:21</t>
  </si>
  <si>
    <t>FZB26</t>
  </si>
  <si>
    <t>u***2025308128082</t>
  </si>
  <si>
    <t>25/10/2025 17:10</t>
  </si>
  <si>
    <t>FZB25</t>
  </si>
  <si>
    <t>พ***มล เ***ยมสำอางค์</t>
  </si>
  <si>
    <t>25/10/2025 17:05</t>
  </si>
  <si>
    <t>FZB24</t>
  </si>
  <si>
    <t>ห***ย แ***อง</t>
  </si>
  <si>
    <t>25/10/2025 16:54</t>
  </si>
  <si>
    <t>FZB23</t>
  </si>
  <si>
    <t>อ***พ  ธ***วุฒิ    ห***วาน</t>
  </si>
  <si>
    <t>25/10/2025 16:35</t>
  </si>
  <si>
    <t>25/10/2025 16:34</t>
  </si>
  <si>
    <t>FZB21</t>
  </si>
  <si>
    <t>ค***วียง</t>
  </si>
  <si>
    <t>Kamphaeng Phet</t>
  </si>
  <si>
    <t>25/10/2025 15:22</t>
  </si>
  <si>
    <t>FZB20</t>
  </si>
  <si>
    <t>คุณผกามาศ  เฟื่องเดช</t>
  </si>
  <si>
    <t>เลขที่  27  หมู่ 6  ต.หัวปลวก  อ.เสาไห้ จ.สระบุรี · หัวปลวก/ Hua Pluak
เสาไห้/ Sao Haiสระบุรี/ Saraburi
18160</t>
  </si>
  <si>
    <t>660896114304</t>
  </si>
  <si>
    <t>25/10/2025 15:13</t>
  </si>
  <si>
    <t>25/10/2025 15:11</t>
  </si>
  <si>
    <t>FZB17</t>
  </si>
  <si>
    <t>25/10/2025 14:41</t>
  </si>
  <si>
    <t>FZB16</t>
  </si>
  <si>
    <t>จันทิมา มงคลณัฐพร</t>
  </si>
  <si>
    <t>49/168ม.เอกกวิน3 รังสิตคลอง2 ถ.รังสิตนครนายก46 ต.ประชาธิปัตย์  อ.ธัญบุรี ปทุมธานี
ธัญบุรี/ Thanyaburiปทุมธานี/ Pathum Thani
12130</t>
  </si>
  <si>
    <t>660898815499</t>
  </si>
  <si>
    <t>25/10/2025 14:33</t>
  </si>
  <si>
    <t>FZB15</t>
  </si>
  <si>
    <t>ป***ัฒน์</t>
  </si>
  <si>
    <t>25/10/2025 14:27</t>
  </si>
  <si>
    <t>FZB14</t>
  </si>
  <si>
    <t>ฐิติกา  สว่างอารมย์</t>
  </si>
  <si>
    <t>84/61 ม.2  หมู่บ้านชนะธานี (ซอย 1 ขวา ห้อง 2 ) · สามเรือน/ Sam Ruean
บางปะอิน/ Bang Pa-inพระนครศรีอยุธยา/ Phra Nakhon Si Ayutthaya
13160</t>
  </si>
  <si>
    <t>660894094034</t>
  </si>
  <si>
    <t>25/10/2025 14:18</t>
  </si>
  <si>
    <t>FZB13</t>
  </si>
  <si>
    <t>25/10/2025 14:11</t>
  </si>
  <si>
    <t>25/10/2025 14:16</t>
  </si>
  <si>
    <t>FZB11</t>
  </si>
  <si>
    <t>ศ***ขวัญ</t>
  </si>
  <si>
    <t>25/10/2025 14:07</t>
  </si>
  <si>
    <t>25/10/2025 14:14</t>
  </si>
  <si>
    <t>FZB10</t>
  </si>
  <si>
    <t>25/10/2025 13:49</t>
  </si>
  <si>
    <t>25/10/2025 13:50</t>
  </si>
  <si>
    <t>FZB9</t>
  </si>
  <si>
    <t>ศ***นภา แ***จันทึก</t>
  </si>
  <si>
    <t>25/10/2025 13:33</t>
  </si>
  <si>
    <t>FZB8</t>
  </si>
  <si>
    <t>อ***ภรณ์ โ***์ไพจิตร์</t>
  </si>
  <si>
    <t>25/10/2025 13:31</t>
  </si>
  <si>
    <t>FZB7</t>
  </si>
  <si>
    <t>ส***สิณี</t>
  </si>
  <si>
    <t>25/10/2025 13:21</t>
  </si>
  <si>
    <t>FZB6</t>
  </si>
  <si>
    <t>25/10/2025 13:16</t>
  </si>
  <si>
    <t>FZB5</t>
  </si>
  <si>
    <t>ณัฐธิดา ภักดี</t>
  </si>
  <si>
    <t>25/1 ม.1 ต.งิ้วงาม
เมืองอุตรดิตถ์/ Mueang Uttaraditอุตรดิตถ์/ Uttaradit
53000</t>
  </si>
  <si>
    <t>660626804981</t>
  </si>
  <si>
    <t>25/10/2025 13:12</t>
  </si>
  <si>
    <t>FZB4</t>
  </si>
  <si>
    <t>สุรีภรณ์ อุตโมทย์</t>
  </si>
  <si>
    <t>3 ซ.ตัดใหม่2(ตราดหม้อน้ำ)
ต.บางพระ อ.เมือง
จ.ตราด 23000</t>
  </si>
  <si>
    <t>0844368458</t>
  </si>
  <si>
    <t>25/10/2025 12:08</t>
  </si>
  <si>
    <t>25/10/2025 13:04</t>
  </si>
  <si>
    <t>FZB3</t>
  </si>
  <si>
    <t>พ***ภัค ใ***ง</t>
  </si>
  <si>
    <t>25/10/2025 13:00</t>
  </si>
  <si>
    <t>FZB2</t>
  </si>
  <si>
    <t>25/10/2025 12:56</t>
  </si>
  <si>
    <t>FZB0</t>
  </si>
  <si>
    <t>25/10/2025 12:32</t>
  </si>
  <si>
    <t>765433600525</t>
  </si>
  <si>
    <t>FZA99</t>
  </si>
  <si>
    <t>765447580446</t>
  </si>
  <si>
    <t>FZA98</t>
  </si>
  <si>
    <t>25/10/2025 12:22</t>
  </si>
  <si>
    <t>765443890492</t>
  </si>
  <si>
    <t>FZA96</t>
  </si>
  <si>
    <t>ชุติพนธ์ สุขศรี</t>
  </si>
  <si>
    <t>สำนักสงฆ์พระธาตุเมืองบัว หมู่ 18 บ้านไร่นาเจริญ · นาจะหลวย/ Na Chaluai
นาจะหลวย/ Na Chaluaiอุบลราชธานี/ Ubon Ratchathani
34280</t>
  </si>
  <si>
    <t>34280</t>
  </si>
  <si>
    <t>660639593498</t>
  </si>
  <si>
    <t>25/10/2025 11:57</t>
  </si>
  <si>
    <t>FZA95</t>
  </si>
  <si>
    <t>25/10/2025 11:55</t>
  </si>
  <si>
    <t>FZA94</t>
  </si>
  <si>
    <t>25/10/2025 11:54</t>
  </si>
  <si>
    <t>FZA93</t>
  </si>
  <si>
    <t>มยุรี พัฒนกุล</t>
  </si>
  <si>
    <t>90 หมู่ 5
บ้านดงวังพัง
ต.สะแบง
อ.หนองหาน
จ.อุดรธานี 41130</t>
  </si>
  <si>
    <t>0868220328</t>
  </si>
  <si>
    <t>FZA92</t>
  </si>
  <si>
    <t>25/10/2025 11:53</t>
  </si>
  <si>
    <t>FZA91</t>
  </si>
  <si>
    <t>ส***ิสุข ก***งิน</t>
  </si>
  <si>
    <t>765481700513</t>
  </si>
  <si>
    <t>FZA90</t>
  </si>
  <si>
    <t>นาง บุญจวน สุธรรม</t>
  </si>
  <si>
    <t>ที่อยู่ 131 หมู่ 5 ต. นาเดื่อ
อ. ศรีสงคราม จ. นครพนม 48150</t>
  </si>
  <si>
    <t>48150</t>
  </si>
  <si>
    <t>0990015748</t>
  </si>
  <si>
    <t>25/10/2025 10:15</t>
  </si>
  <si>
    <t>25/10/2025 11:51</t>
  </si>
  <si>
    <t>FZA89</t>
  </si>
  <si>
    <t>สุวรรณา ชาติสิงห์ทอง</t>
  </si>
  <si>
    <t>144 หมู่ที่ 5 ซอยเศรษฐี
ต.ทุ่งกวาว อ.เมือง
จ.แพร่ 54000</t>
  </si>
  <si>
    <t>0860146060</t>
  </si>
  <si>
    <t>25/10/2025 11:49</t>
  </si>
  <si>
    <t>FZA88</t>
  </si>
  <si>
    <t>จ******)</t>
  </si>
  <si>
    <t>******ลาย, อำเภอเมืองกำแพงเพชร ตำบลคลองแม่ลาย อำเภอเมืองกำแพงเพชร จังหวัดกำแพงเพชร 62000</t>
  </si>
  <si>
    <t>25/10/2025 12:12</t>
  </si>
  <si>
    <t>TH253114261886Q</t>
  </si>
  <si>
    <t>25/10/2025 11:42</t>
  </si>
  <si>
    <t>FZA87</t>
  </si>
  <si>
    <t>ช***ย ค***เวช</t>
  </si>
  <si>
    <t>25/10/2025 11:33</t>
  </si>
  <si>
    <t>765409178505</t>
  </si>
  <si>
    <t>FZA86</t>
  </si>
  <si>
    <t>25/10/2025 11:27</t>
  </si>
  <si>
    <t>765486000521</t>
  </si>
  <si>
    <t>FZA85</t>
  </si>
  <si>
    <t>******ทับมา เลี้ยวเข้าซอยมา บ้านอยู่ทางขวาหลังที่ 2 ตำบลทับมา อำเภอเมืองระยอง จังหวัดระยอง 21000</t>
  </si>
  <si>
    <t>25/10/2025 11:40</t>
  </si>
  <si>
    <t>TH255851697989I</t>
  </si>
  <si>
    <t>25/10/2025 11:10</t>
  </si>
  <si>
    <t>FZA84</t>
  </si>
  <si>
    <t>ก***าบ จ***จิตร</t>
  </si>
  <si>
    <t>25/10/2025 11:06</t>
  </si>
  <si>
    <t>THT730728A2B45Z</t>
  </si>
  <si>
    <t>FZA83</t>
  </si>
  <si>
    <t>******์ ตำบลเลยวังไสย์ อำเภอภูหลวง จังหวัดเลย 42230</t>
  </si>
  <si>
    <t>42230</t>
  </si>
  <si>
    <t>25/10/2025 11:30</t>
  </si>
  <si>
    <t>TH39117WT6BS8D</t>
  </si>
  <si>
    <t>25/10/2025 11:00</t>
  </si>
  <si>
    <t>FZA82</t>
  </si>
  <si>
    <t>25/10/2025 10:53</t>
  </si>
  <si>
    <t>ไม่เอากล้วยหอม เอากาแฟ2 เนยนม3 นอกนั้นคละรสเท่าๆกันมาค่ะ</t>
  </si>
  <si>
    <t>765431499501</t>
  </si>
  <si>
    <t>FZA81</t>
  </si>
  <si>
    <t>Z O M 4**</t>
  </si>
  <si>
    <t>25/10/2025 10:48</t>
  </si>
  <si>
    <t>HBD น้องแบงค์สุดหล่อ</t>
  </si>
  <si>
    <t>765406387432</t>
  </si>
  <si>
    <t>FZA80</t>
  </si>
  <si>
    <t>ชนาภา จันทร์หอม</t>
  </si>
  <si>
    <t>699/109 หมู่บ้านภัคภิรมย์ ซอยศรีบุญเรือง(สงวน10) · เทพารักษ์/ Thepharak
เมืองสมุทรปราการ/ Mueang Samut Prakanสมุทรปราการ/ Samut Prakan
10270</t>
  </si>
  <si>
    <t>660989632921</t>
  </si>
  <si>
    <t>25/10/2025 10:46</t>
  </si>
  <si>
    <t>FZA79</t>
  </si>
  <si>
    <t>น*** เ***มงคล</t>
  </si>
  <si>
    <t>25/10/2025 10:32</t>
  </si>
  <si>
    <t>765470606530</t>
  </si>
  <si>
    <t>25/10/2025 10:31</t>
  </si>
  <si>
    <t>FZA77</t>
  </si>
  <si>
    <t>สุปราณี มูลากูล</t>
  </si>
  <si>
    <t>170/43 หมู่บ้านศุภวิช 2 ถ.จักกะพาก ต.ปากน้ำ อ.เมือง จ.สมุทรปราการ 10270
เมืองสมุทรปราการ/ Mueang Samut Prakanสมุทรปราการ/ Samut Prakan
10270</t>
  </si>
  <si>
    <t>660813436902</t>
  </si>
  <si>
    <t>25/10/2025 10:28</t>
  </si>
  <si>
    <t>FZA75</t>
  </si>
  <si>
    <t>น***ุทิศ  ป***วง</t>
  </si>
  <si>
    <t>25/10/2025 10:07</t>
  </si>
  <si>
    <t>765401580440</t>
  </si>
  <si>
    <t>FZA74</t>
  </si>
  <si>
    <t>บ**ม</t>
  </si>
  <si>
    <t>******นองขาม, ตำบล โนนสมบูรณ์, อำเภอบ้านแฮด ตำบลโนนสมบูรณ์ อำเภอบ้านแฮด จังหวัดขอนแก่น 40110</t>
  </si>
  <si>
    <t>25/10/2025 10:34</t>
  </si>
  <si>
    <t>TH256243773854E</t>
  </si>
  <si>
    <t>25/10/2025 10:04</t>
  </si>
  <si>
    <t>FZA73</t>
  </si>
  <si>
    <t>ท***จันทร์ศิลา</t>
  </si>
  <si>
    <t>25/10/2025 09:45</t>
  </si>
  <si>
    <t>765480985452</t>
  </si>
  <si>
    <t>FZA72</t>
  </si>
  <si>
    <t>-***ng-</t>
  </si>
  <si>
    <t>25/10/2025 09:36</t>
  </si>
  <si>
    <t>765409181423</t>
  </si>
  <si>
    <t>FZA71</t>
  </si>
  <si>
    <t>******ำบลนางลือ อำเภอเมืองชัยนาท จังหวัดชัยนาท 17000</t>
  </si>
  <si>
    <t>25/10/2025 09:50</t>
  </si>
  <si>
    <t>TH253762793482N</t>
  </si>
  <si>
    <t>25/10/2025 09:27</t>
  </si>
  <si>
    <t>FZA70</t>
  </si>
  <si>
    <t>ส***ด​  ส***รรณ</t>
  </si>
  <si>
    <t>25/10/2025 09:24</t>
  </si>
  <si>
    <t>765406387421</t>
  </si>
  <si>
    <t>FZA69</t>
  </si>
  <si>
    <t>ฐ***วรดา  บ***รณ์</t>
  </si>
  <si>
    <t>25/10/2025 09:20</t>
  </si>
  <si>
    <t>765428006571</t>
  </si>
  <si>
    <t>25/10/2025 09:21</t>
  </si>
  <si>
    <t>FZA68</t>
  </si>
  <si>
    <t>ภ***ญ</t>
  </si>
  <si>
    <t>25/10/2025 09:19</t>
  </si>
  <si>
    <t>765496499493</t>
  </si>
  <si>
    <t>25/10/2025 09:18</t>
  </si>
  <si>
    <t>FZA67</t>
  </si>
  <si>
    <t>น***พชร</t>
  </si>
  <si>
    <t>765415583446</t>
  </si>
  <si>
    <t>FZA66</t>
  </si>
  <si>
    <t>เสาวณี เทพหัตถี</t>
  </si>
  <si>
    <t>140 เพชรเกษม 63 แยก 1 สุขสำราญ  ซอย 8 แขวงหลักสอง เขตบางแค กทม 10160</t>
  </si>
  <si>
    <t>0899215580</t>
  </si>
  <si>
    <t>25/10/2025 09:15</t>
  </si>
  <si>
    <t>25/10/2025 09:14</t>
  </si>
  <si>
    <t>FZA64</t>
  </si>
  <si>
    <t>ป***สริฐ ฉ***งค์</t>
  </si>
  <si>
    <t>25/10/2025 09:01</t>
  </si>
  <si>
    <t>765488699500</t>
  </si>
  <si>
    <t>FZA61</t>
  </si>
  <si>
    <t>ปานทิพย์ รักเจริญ</t>
  </si>
  <si>
    <t>34/3 ม.8  ตำบลสองพี่น้อ · ท่าใหม่/ Tha Mai
ท่าใหม่/ Tha Maiจันทบุรี/ Chanthaburi
22120</t>
  </si>
  <si>
    <t>22120</t>
  </si>
  <si>
    <t>660957093656</t>
  </si>
  <si>
    <t>25/10/2025 08:34</t>
  </si>
  <si>
    <t>FZA60</t>
  </si>
  <si>
    <t>แม่</t>
  </si>
  <si>
    <t>143 หมู่ 3 บ้าน 2 ชั้น
ตำบลวังลึก อำเภอบ้านด่านลานหอย
จังหวัดสุโขทัย 64140</t>
  </si>
  <si>
    <t>0616045578</t>
  </si>
  <si>
    <t>25/10/2025 08:10</t>
  </si>
  <si>
    <t>FZA59</t>
  </si>
  <si>
    <t>******ักษา ตำบลเทพรักษา อำเภอสังขะ จังหวัดสุรินทร์ 32150</t>
  </si>
  <si>
    <t>25/10/2025 07:47</t>
  </si>
  <si>
    <t>TH252677564846K</t>
  </si>
  <si>
    <t>FZA58</t>
  </si>
  <si>
    <t>อ***ณ์</t>
  </si>
  <si>
    <t>25/10/2025 07:23</t>
  </si>
  <si>
    <t>765409008523</t>
  </si>
  <si>
    <t>FZA57</t>
  </si>
  <si>
    <t>พ***รณ  จ***าภิรมย์</t>
  </si>
  <si>
    <t>25/10/2025 07:12</t>
  </si>
  <si>
    <t>THT20042896386Z</t>
  </si>
  <si>
    <t>25/10/2025 07:13</t>
  </si>
  <si>
    <t>FZA56</t>
  </si>
  <si>
    <t>25/10/2025 06:52</t>
  </si>
  <si>
    <t>765466833320</t>
  </si>
  <si>
    <t>FZA54</t>
  </si>
  <si>
    <t>ศ***พร เ***ชื่น</t>
  </si>
  <si>
    <t>25/10/2025 06:19</t>
  </si>
  <si>
    <t>765467109503</t>
  </si>
  <si>
    <t>FZA53</t>
  </si>
  <si>
    <t>ส******ณ</t>
  </si>
  <si>
    <t>******ก, เขตบางกะปิ (แขวนประตู(สำหรับอาหาร)/วางไว้ที่พื้นDPSเมนชั่นนะครับ) แขวงหัวหมาก เขตบางกะปิ จังหวัดกรุงเทพมหานคร 10240</t>
  </si>
  <si>
    <t>25/10/2025 06:50</t>
  </si>
  <si>
    <t>TH2521466634144</t>
  </si>
  <si>
    <t>25/10/2025 06:13</t>
  </si>
  <si>
    <t>FZA52</t>
  </si>
  <si>
    <t>25/10/2025 06:07</t>
  </si>
  <si>
    <t>765401317413</t>
  </si>
  <si>
    <t>FZA51</t>
  </si>
  <si>
    <t>พ***์สิตา แ***นุษย์</t>
  </si>
  <si>
    <t>25/10/2025 06:03</t>
  </si>
  <si>
    <t>765483029485</t>
  </si>
  <si>
    <t>FZA50</t>
  </si>
  <si>
    <t>เพลินทิพย์  สิงห์คำป้อง</t>
  </si>
  <si>
    <t>1/13.ม7.ต.เชียงรากน้อย.อ.บางปะอิน 1/13 ม8.ตึกลิ้มกิ้มเชียง
บางปะอิน/ Bang Pa-inพระนครศรีอยุธยา/ Phra Nakhon Si Ayutthaya
13180</t>
  </si>
  <si>
    <t>660892127940</t>
  </si>
  <si>
    <t>25/10/2025 11:17</t>
  </si>
  <si>
    <t>25/10/2025 05:58</t>
  </si>
  <si>
    <t>FZA49</t>
  </si>
  <si>
    <t>25/10/2025 05:56</t>
  </si>
  <si>
    <t>765409629434</t>
  </si>
  <si>
    <t>FZA48</t>
  </si>
  <si>
    <t>25/10/2025 05:23</t>
  </si>
  <si>
    <t>765470513382</t>
  </si>
  <si>
    <t>FZA47</t>
  </si>
  <si>
    <t>ห******น</t>
  </si>
  <si>
    <t>******บัวใหญ่ จังหวัด นครราชสีมา 30120 ตำบลด่านช้าง อำเภอบัวใหญ่ จังหวัดนครราชสีมา 30120</t>
  </si>
  <si>
    <t>25/10/2025 04:44</t>
  </si>
  <si>
    <t>TH252963685675D</t>
  </si>
  <si>
    <t>25/10/2025 04:43</t>
  </si>
  <si>
    <t>FZA46</t>
  </si>
  <si>
    <t>กฤษณา  สมศรี</t>
  </si>
  <si>
    <t>127หมู่10บ้านป่าซาง ต.ป่าซางอ.ดอกคำใต้จ.พะเยา56120
ดอกคำใต้/ Dok Khamtaiพะเยา/ Phayao
56120</t>
  </si>
  <si>
    <t>660895593469</t>
  </si>
  <si>
    <t>25/10/2025 04:07</t>
  </si>
  <si>
    <t>TH53067WSHNW3G</t>
  </si>
  <si>
    <t>FZA45</t>
  </si>
  <si>
    <t>******ัฒนา ตำบลตาจง อำเภอละหานทราย จังหวัดบุรีรัมย์ 31170</t>
  </si>
  <si>
    <t>31170</t>
  </si>
  <si>
    <t>25/10/2025 03:19</t>
  </si>
  <si>
    <t>TH254277180796M</t>
  </si>
  <si>
    <t>FZA44</t>
  </si>
  <si>
    <t>ณ***นัย ไ***ินธ์ุ</t>
  </si>
  <si>
    <t>25/10/2025 03:13</t>
  </si>
  <si>
    <t>765481035336</t>
  </si>
  <si>
    <t>ขจรชล ชูบัว</t>
  </si>
  <si>
    <t>————— 53/3 ม.7 · นาพละ/ Na Phala
เมืองตรัง/ Mueang Trangตรัง/ Trang
92000</t>
  </si>
  <si>
    <t>92000</t>
  </si>
  <si>
    <t>660997014583</t>
  </si>
  <si>
    <t>25/10/2025 03:15</t>
  </si>
  <si>
    <t>LEXPU0621184297</t>
  </si>
  <si>
    <t>FZA43</t>
  </si>
  <si>
    <t>น*** อ***มเรือง</t>
  </si>
  <si>
    <t>25/10/2025 02:14</t>
  </si>
  <si>
    <t>765450249351</t>
  </si>
  <si>
    <t>FZA41</t>
  </si>
  <si>
    <t>ท***ุ ง***งษ์</t>
  </si>
  <si>
    <t>25/10/2025 00:45</t>
  </si>
  <si>
    <t>765454116416</t>
  </si>
  <si>
    <t>FZA40</t>
  </si>
  <si>
    <t>25/10/2025 00:38</t>
  </si>
  <si>
    <t>LEXPU0621184793</t>
  </si>
  <si>
    <t>FZA39</t>
  </si>
  <si>
    <t>25/10/2025 00:26</t>
  </si>
  <si>
    <t>LEXPU0621104591</t>
  </si>
  <si>
    <t>FZA37</t>
  </si>
  <si>
    <t>25/10/2025 00:19</t>
  </si>
  <si>
    <t>765438431354</t>
  </si>
  <si>
    <t>25/10/2025 00:25</t>
  </si>
  <si>
    <t>FZA36</t>
  </si>
  <si>
    <t>LEXPU0621183833</t>
  </si>
  <si>
    <t>FZA35</t>
  </si>
  <si>
    <t>******ลแหลมรัง ตำบลแหลมรัง อำเภอบึงนาราง จังหวัดพิจิตร 66130</t>
  </si>
  <si>
    <t>25/10/2025 00:22</t>
  </si>
  <si>
    <t>TH254591621581P</t>
  </si>
  <si>
    <t>FZA34</t>
  </si>
  <si>
    <t>******.โนนแดง ตำบลโนนแดง อำเภอโนนแดง จังหวัดนครราชสีมา 30360</t>
  </si>
  <si>
    <t>30360</t>
  </si>
  <si>
    <t>TH27247WSMUT1A</t>
  </si>
  <si>
    <t>FZA33</t>
  </si>
  <si>
    <t>******วงบางซื่อ เขตบางซื่อ จังหวัดกรุงเทพมหานคร 10800</t>
  </si>
  <si>
    <t>25/10/2025 00:13</t>
  </si>
  <si>
    <t>TH250579420136N</t>
  </si>
  <si>
    <t>FZA32</t>
  </si>
  <si>
    <t>25/10/2025 00:30</t>
  </si>
  <si>
    <t>TH2555542790029</t>
  </si>
  <si>
    <t>25/10/2025 00:01</t>
  </si>
  <si>
    <t>FZE15</t>
  </si>
  <si>
    <t>J***</t>
  </si>
  <si>
    <t>26/10/2025 23:55</t>
  </si>
  <si>
    <t>765562660214</t>
  </si>
  <si>
    <t>FZE14</t>
  </si>
  <si>
    <t>26/10/2025 23:51</t>
  </si>
  <si>
    <t>TH06027X09QG4B</t>
  </si>
  <si>
    <t>26/10/2025 23:21</t>
  </si>
  <si>
    <t>FZE13</t>
  </si>
  <si>
    <t>26/10/2025 23:36</t>
  </si>
  <si>
    <t>TH70077X0BWK6G</t>
  </si>
  <si>
    <t>26/10/2025 23:06</t>
  </si>
  <si>
    <t>FZE12</t>
  </si>
  <si>
    <t>26/10/2025 22:41</t>
  </si>
  <si>
    <t>THT030128F19U4Z</t>
  </si>
  <si>
    <t>FZE10</t>
  </si>
  <si>
    <t>******ิปัตย์อ.ธัญบุรีจ.ปทุมธานี อำเภอธัญบุรี จังหวัดปทุมธานี 12130</t>
  </si>
  <si>
    <t>26/10/2025 22:50</t>
  </si>
  <si>
    <t>TH04037X0X5F9A0</t>
  </si>
  <si>
    <t>26/10/2025 22:18</t>
  </si>
  <si>
    <t>FZE8</t>
  </si>
  <si>
    <t>ม* ม*</t>
  </si>
  <si>
    <t>26/10/2025 22:07</t>
  </si>
  <si>
    <t>765575322260</t>
  </si>
  <si>
    <t>FZE6</t>
  </si>
  <si>
    <t>****** 42, ถนน สนามบินน้ำ, ตำบลท่าทราย, อำเภอเมืองนนทบุรี ตำบลท่าทราย อำเภอเมืองนนทบุรี จังหวัดนนทบุรี 11000</t>
  </si>
  <si>
    <t>26/10/2025 21:59</t>
  </si>
  <si>
    <t>FZE4</t>
  </si>
  <si>
    <t>อ***า บ***าค</t>
  </si>
  <si>
    <t>26/10/2025 21:51</t>
  </si>
  <si>
    <t>765530831273</t>
  </si>
  <si>
    <t>FZE3</t>
  </si>
  <si>
    <t>น***าว  ส***รัตน์    ค***ย</t>
  </si>
  <si>
    <t>26/10/2025 21:31</t>
  </si>
  <si>
    <t>765577454294</t>
  </si>
  <si>
    <t>FZE2</t>
  </si>
  <si>
    <t>อ****์</t>
  </si>
  <si>
    <t>******ูน จ.พัทลุง 93120 ตำบลฝาละมี อำเภอปากพะยูน จังหวัดพัทลุง 93120</t>
  </si>
  <si>
    <t>93120</t>
  </si>
  <si>
    <t>26/10/2025 21:28</t>
  </si>
  <si>
    <t>TH74067X0BNW6E</t>
  </si>
  <si>
    <t>FZE1</t>
  </si>
  <si>
    <t>น***าถ</t>
  </si>
  <si>
    <t>26/10/2025 21:26</t>
  </si>
  <si>
    <t>765518054276</t>
  </si>
  <si>
    <t>26/10/2025 21:27</t>
  </si>
  <si>
    <t>FZE0</t>
  </si>
  <si>
    <t>อ*** พ***กดิ์ขวา</t>
  </si>
  <si>
    <t>26/10/2025 21:22</t>
  </si>
  <si>
    <t>765524139240</t>
  </si>
  <si>
    <t>26/10/2025 21:23</t>
  </si>
  <si>
    <t>FZD99</t>
  </si>
  <si>
    <t>ร***พรรณ  ห***แจ่ม</t>
  </si>
  <si>
    <t>26/10/2025 21:11</t>
  </si>
  <si>
    <t>765501607286</t>
  </si>
  <si>
    <t>26/10/2025 21:17</t>
  </si>
  <si>
    <t>FZD98</t>
  </si>
  <si>
    <t>ว***นไทน์  ก***ู</t>
  </si>
  <si>
    <t>26/10/2025 21:05</t>
  </si>
  <si>
    <t>765597673201</t>
  </si>
  <si>
    <t>FZD97</t>
  </si>
  <si>
    <t>26/10/2025 21:21</t>
  </si>
  <si>
    <t>TH01167X0B4X0A1</t>
  </si>
  <si>
    <t>26/10/2025 20:51</t>
  </si>
  <si>
    <t>FZD96</t>
  </si>
  <si>
    <t>พ***จักร โ***</t>
  </si>
  <si>
    <t>26/10/2025 20:48</t>
  </si>
  <si>
    <t>765554438261</t>
  </si>
  <si>
    <t>FZD95</t>
  </si>
  <si>
    <t>26/10/2025 21:19</t>
  </si>
  <si>
    <t>TH19057X093Q5E</t>
  </si>
  <si>
    <t>FZD94</t>
  </si>
  <si>
    <t>ร******ะ</t>
  </si>
  <si>
    <t>******นามัยงามเจริญ แขวงท่าข้าม เขตบางขุนเทียน กรุงเทพฯ 10150 แขวงท่าข้าม เขตบางขุนเทียน จังหวัดกรุงเทพมหานคร 10150</t>
  </si>
  <si>
    <t>26/10/2025 20:44</t>
  </si>
  <si>
    <t>TH01177X0DED5A1</t>
  </si>
  <si>
    <t>FZD93</t>
  </si>
  <si>
    <t>26/10/2025 20:43</t>
  </si>
  <si>
    <t>765510072261</t>
  </si>
  <si>
    <t>FZD92</t>
  </si>
  <si>
    <t>n***mon</t>
  </si>
  <si>
    <t>765555858281</t>
  </si>
  <si>
    <t>FZD91</t>
  </si>
  <si>
    <t>ห***ทิพย์</t>
  </si>
  <si>
    <t>26/10/2025 20:24</t>
  </si>
  <si>
    <t>765500532226</t>
  </si>
  <si>
    <t>FZD90</t>
  </si>
  <si>
    <t>i***ya</t>
  </si>
  <si>
    <t>26/10/2025 20:14</t>
  </si>
  <si>
    <t>765581452285</t>
  </si>
  <si>
    <t>FZD89</t>
  </si>
  <si>
    <t>ส***ตน์</t>
  </si>
  <si>
    <t>765591914220</t>
  </si>
  <si>
    <t>FZD87</t>
  </si>
  <si>
    <t>26/10/2025 19:38</t>
  </si>
  <si>
    <t>765579316213</t>
  </si>
  <si>
    <t>FZD86</t>
  </si>
  <si>
    <t>******บางปลา 47 ถ.เทพารักษ์ ตำบลบางปลา อำเภอบางพลี จังหวัดสมุทรปราการ 10540</t>
  </si>
  <si>
    <t>26/10/2025 19:32</t>
  </si>
  <si>
    <t>TH02037X09BY1C</t>
  </si>
  <si>
    <t>FZD85</t>
  </si>
  <si>
    <t>น***รินทร์ บ***ารักษ์</t>
  </si>
  <si>
    <t>26/10/2025 19:30</t>
  </si>
  <si>
    <t>765551799165</t>
  </si>
  <si>
    <t>26/10/2025 19:31</t>
  </si>
  <si>
    <t>FZD84</t>
  </si>
  <si>
    <t>โ***ภา ฝ***คเล็ก</t>
  </si>
  <si>
    <t>765594197152</t>
  </si>
  <si>
    <t>FZD83</t>
  </si>
  <si>
    <t>ณ***รณ์ น***ักดี</t>
  </si>
  <si>
    <t>26/10/2025 19:21</t>
  </si>
  <si>
    <t>765566736255</t>
  </si>
  <si>
    <t>FZD82</t>
  </si>
  <si>
    <t>26/10/2025 19:12</t>
  </si>
  <si>
    <t>765532150213</t>
  </si>
  <si>
    <t>26/10/2025 19:13</t>
  </si>
  <si>
    <t>FZD81</t>
  </si>
  <si>
    <t>ส***พรรณ ช***ะ</t>
  </si>
  <si>
    <t>26/10/2025 19:09</t>
  </si>
  <si>
    <t>765571212280</t>
  </si>
  <si>
    <t>FZD80</t>
  </si>
  <si>
    <t>w**</t>
  </si>
  <si>
    <t>26/10/2025 19:07</t>
  </si>
  <si>
    <t>765589144305</t>
  </si>
  <si>
    <t>FZD79</t>
  </si>
  <si>
    <t>26/10/2025 18:52</t>
  </si>
  <si>
    <t>765558754240</t>
  </si>
  <si>
    <t>FZD78</t>
  </si>
  <si>
    <t>26/10/2025 18:33</t>
  </si>
  <si>
    <t>765520197120</t>
  </si>
  <si>
    <t>FZD77</t>
  </si>
  <si>
    <t>26/10/2025 18:29</t>
  </si>
  <si>
    <t>765573217301</t>
  </si>
  <si>
    <t>FZD76</t>
  </si>
  <si>
    <t>ท***ี  ส***พ</t>
  </si>
  <si>
    <t>26/10/2025 18:24</t>
  </si>
  <si>
    <t>765569856284</t>
  </si>
  <si>
    <t>FZD75</t>
  </si>
  <si>
    <t>26/10/2025 18:12</t>
  </si>
  <si>
    <t>765533476223</t>
  </si>
  <si>
    <t>FZD72</t>
  </si>
  <si>
    <t>26/10/2025 17:55</t>
  </si>
  <si>
    <t>TH72017X0UGB3B</t>
  </si>
  <si>
    <t>26/10/2025 17:54</t>
  </si>
  <si>
    <t>FZD71</t>
  </si>
  <si>
    <t>ร******ร</t>
  </si>
  <si>
    <t>******ไทย แขวงคลองกุ่ม เขตบึงกุ่ม กทม. แขวงคลองกุ่ม เขตบึงกุ่ม จังหวัดกรุงเทพมหานคร 10240</t>
  </si>
  <si>
    <t>26/10/2025 18:20</t>
  </si>
  <si>
    <t>TH259357494050N</t>
  </si>
  <si>
    <t>26/10/2025 17:50</t>
  </si>
  <si>
    <t>FZD70</t>
  </si>
  <si>
    <t>ส***ด ต***ิดรัมย์</t>
  </si>
  <si>
    <t>26/10/2025 17:38</t>
  </si>
  <si>
    <t>765584231296</t>
  </si>
  <si>
    <t>FZD69</t>
  </si>
  <si>
    <t>26/10/2025 17:34</t>
  </si>
  <si>
    <t>765524077242</t>
  </si>
  <si>
    <t>FZD68</t>
  </si>
  <si>
    <t>ศ***พร อ***กุลโรจน์</t>
  </si>
  <si>
    <t>26/10/2025 17:21</t>
  </si>
  <si>
    <t>765548541306</t>
  </si>
  <si>
    <t>FZD67</t>
  </si>
  <si>
    <t>ส***ตรา จ***ร์บุญ</t>
  </si>
  <si>
    <t>765580749216</t>
  </si>
  <si>
    <t>FZD66</t>
  </si>
  <si>
    <t>อ***มพร เ***ัน</t>
  </si>
  <si>
    <t>26/10/2025 17:16</t>
  </si>
  <si>
    <t>765571747253</t>
  </si>
  <si>
    <t>FZD65</t>
  </si>
  <si>
    <t>26/10/2025 17:15</t>
  </si>
  <si>
    <t>765548454300</t>
  </si>
  <si>
    <t>FZD64</t>
  </si>
  <si>
    <t>m* 4</t>
  </si>
  <si>
    <t>26/10/2025 16:56</t>
  </si>
  <si>
    <t>THT020328FC3T6Z</t>
  </si>
  <si>
    <t>FZD63</t>
  </si>
  <si>
    <t>น** ณ***กร ช***ร</t>
  </si>
  <si>
    <t>765579832301</t>
  </si>
  <si>
    <t>FZD62</t>
  </si>
  <si>
    <t>เ***า​ ร***อุไร</t>
  </si>
  <si>
    <t>26/10/2025 16:55</t>
  </si>
  <si>
    <t>765504290121</t>
  </si>
  <si>
    <t>FZD61</t>
  </si>
  <si>
    <t>26/10/2025 16:50</t>
  </si>
  <si>
    <t>765597532302</t>
  </si>
  <si>
    <t>FZD60</t>
  </si>
  <si>
    <t>ว***รณ์ อ***ะ</t>
  </si>
  <si>
    <t>26/10/2025 16:45</t>
  </si>
  <si>
    <t>765564464254</t>
  </si>
  <si>
    <t>FZD59</t>
  </si>
  <si>
    <t>ร้านเจ๊นีข้าวมันไก่</t>
  </si>
  <si>
    <t xml:space="preserve"> 45/49 หมู่ 1
ตำบลนาตาขวัญอำเภอเมืองจังหวัด
ระยอง  หน้าหมู่บ้านแพรว
ดาว 9 OK 21000</t>
  </si>
  <si>
    <t>0994953524</t>
  </si>
  <si>
    <t>26/10/2025 16:41</t>
  </si>
  <si>
    <t>WA037902533TH</t>
  </si>
  <si>
    <t>FZD58</t>
  </si>
  <si>
    <t>******ุณ ตำบลหนองอิรุณ อำเภอบ้านบึง จังหวัดชลบุรี 20220</t>
  </si>
  <si>
    <t>20220</t>
  </si>
  <si>
    <t>26/10/2025 16:38</t>
  </si>
  <si>
    <t>TH20027X0MZH8G</t>
  </si>
  <si>
    <t>FZD57</t>
  </si>
  <si>
    <t>26/10/2025 16:36</t>
  </si>
  <si>
    <t>765508517270</t>
  </si>
  <si>
    <t>FZD56</t>
  </si>
  <si>
    <t>ว***วรรณ ด***ร่าม</t>
  </si>
  <si>
    <t>765575540214</t>
  </si>
  <si>
    <t>FZD55</t>
  </si>
  <si>
    <t>TH20027X0GYY4G</t>
  </si>
  <si>
    <t>FZD54</t>
  </si>
  <si>
    <t>ภ***ณิชชา​ พ***มณีวงษ์</t>
  </si>
  <si>
    <t>26/10/2025 16:33</t>
  </si>
  <si>
    <t>765596673295</t>
  </si>
  <si>
    <t>FZD53</t>
  </si>
  <si>
    <t>น***ิชา โ***ทองทิพย์</t>
  </si>
  <si>
    <t>26/10/2025 16:30</t>
  </si>
  <si>
    <t>765584712244</t>
  </si>
  <si>
    <t>FZD52</t>
  </si>
  <si>
    <t>Z***</t>
  </si>
  <si>
    <t>26/10/2025 16:24</t>
  </si>
  <si>
    <t>765524206263</t>
  </si>
  <si>
    <t>FZD51</t>
  </si>
  <si>
    <t>น**  ศ***า ม***ยะปี</t>
  </si>
  <si>
    <t>26/10/2025 16:14</t>
  </si>
  <si>
    <t>765548665243</t>
  </si>
  <si>
    <t>FZD49</t>
  </si>
  <si>
    <t>******an), ตำบล บางกระทึก, อำเภอสามพราน ตำบลบางกระทึก อำเภอสามพราน จังหวัดนครปฐม 73210</t>
  </si>
  <si>
    <t>26/10/2025 17:01</t>
  </si>
  <si>
    <t>TH258650437403Q</t>
  </si>
  <si>
    <t>26/10/2025 16:12</t>
  </si>
  <si>
    <t>FZD48</t>
  </si>
  <si>
    <t>******มู่ที่ 3 ตำบลโนนหวาย ตำบลโนนหวาย อำเภอหนองวัวซอ จังหวัดอุดรธานี 41220</t>
  </si>
  <si>
    <t>41220</t>
  </si>
  <si>
    <t>26/10/2025 16:11</t>
  </si>
  <si>
    <t>TH254451567611G</t>
  </si>
  <si>
    <t>26/10/2025 16:10</t>
  </si>
  <si>
    <t>FZD47</t>
  </si>
  <si>
    <t>วิไลวรรณ สุนทร</t>
  </si>
  <si>
    <t>123/49-51 หมู่ที่ 7  ต.เชียงรากน้อย หอพักบ้านพระอินทราชา ห้อง 2107
บางปะอิน/ Bang Pa-inพระนครศรีอยุธยา/ Phra Nakhon Si Ayutthaya
13180</t>
  </si>
  <si>
    <t>660888909364</t>
  </si>
  <si>
    <t>26/10/2025 16:09</t>
  </si>
  <si>
    <t>LEXPU0621659617</t>
  </si>
  <si>
    <t>FZD46</t>
  </si>
  <si>
    <t>ม***ัตน์ ค***พันธ์</t>
  </si>
  <si>
    <t>765576677235</t>
  </si>
  <si>
    <t>FZD44</t>
  </si>
  <si>
    <t>ส***สา ไ***ิต</t>
  </si>
  <si>
    <t>26/10/2025 16:08</t>
  </si>
  <si>
    <t>765595250243</t>
  </si>
  <si>
    <t>FZD42</t>
  </si>
  <si>
    <t>ส***ง ค***ม่วง</t>
  </si>
  <si>
    <t>26/10/2025 15:56</t>
  </si>
  <si>
    <t>765570926304</t>
  </si>
  <si>
    <t>FZD41</t>
  </si>
  <si>
    <t>ส***ญญา แ***แสน</t>
  </si>
  <si>
    <t>26/10/2025 15:54</t>
  </si>
  <si>
    <t>765512417272</t>
  </si>
  <si>
    <t>FZD40</t>
  </si>
  <si>
    <t>นายบุตรไสย มักสมาน</t>
  </si>
  <si>
    <t>11 หมู่ 9 บ้านโคกกลาง · อี่หล่ำ/ I Lam
อุทุมพรพิสัย/ Uthumphon Phisaiศรีสะเกษ/ Sisaket
33120</t>
  </si>
  <si>
    <t>660956090881</t>
  </si>
  <si>
    <t>26/10/2025 15:48</t>
  </si>
  <si>
    <t>LEXPU0621657842</t>
  </si>
  <si>
    <t>26/10/2025 15:47</t>
  </si>
  <si>
    <t>FZD38</t>
  </si>
  <si>
    <t>26/10/2025 15:42</t>
  </si>
  <si>
    <t>765598653234</t>
  </si>
  <si>
    <t>FZD37</t>
  </si>
  <si>
    <t>ก***าบ  เ***ญทัศน์</t>
  </si>
  <si>
    <t>26/10/2025 15:39</t>
  </si>
  <si>
    <t>765561949294</t>
  </si>
  <si>
    <t>FZD36</t>
  </si>
  <si>
    <t>น***ระภา  บ***ดุง</t>
  </si>
  <si>
    <t>765505185152</t>
  </si>
  <si>
    <t>FZD33</t>
  </si>
  <si>
    <t>ร***า ก***ิพรพงษ์</t>
  </si>
  <si>
    <t>26/10/2025 15:37</t>
  </si>
  <si>
    <t>765545055236</t>
  </si>
  <si>
    <t>FZD31</t>
  </si>
  <si>
    <t>ช***ักดิ์ เ***งเสน</t>
  </si>
  <si>
    <t>26/10/2025 15:29</t>
  </si>
  <si>
    <t>765554458303</t>
  </si>
  <si>
    <t>FZD30</t>
  </si>
  <si>
    <t>ส***สา ไ***องแก้ว</t>
  </si>
  <si>
    <t>26/10/2025 15:24</t>
  </si>
  <si>
    <t>765583757164</t>
  </si>
  <si>
    <t>FZD29</t>
  </si>
  <si>
    <t>ชุติมา แย้มกลีบ</t>
  </si>
  <si>
    <t>53/1 หมู่2 ซ.บ้านแป้งซอย5(เลี้ยวขวาแยกแรก) ต.บ้านแป้ง
บางปะอิน/ Bang Pa-inพระนครศรีอยุธยา/ Phra Nakhon Si Ayutthaya
13160</t>
  </si>
  <si>
    <t>660982922653</t>
  </si>
  <si>
    <t>26/10/2025 15:23</t>
  </si>
  <si>
    <t>LEXPU0621640523</t>
  </si>
  <si>
    <t>FZD28</t>
  </si>
  <si>
    <t>จ***พร....ธงแก้ว</t>
  </si>
  <si>
    <t>26/10/2025 15:21</t>
  </si>
  <si>
    <t>765517266231</t>
  </si>
  <si>
    <t>FZD27</t>
  </si>
  <si>
    <t>ศ***พร  ป***ฝ</t>
  </si>
  <si>
    <t>THT590628GB9Y9Z</t>
  </si>
  <si>
    <t>FZD26</t>
  </si>
  <si>
    <t>น***ร น***ัตน์</t>
  </si>
  <si>
    <t>26/10/2025 15:18</t>
  </si>
  <si>
    <t>765540098153</t>
  </si>
  <si>
    <t>FZD25</t>
  </si>
  <si>
    <t>26/10/2025 15:16</t>
  </si>
  <si>
    <t>LEXPU0621658912</t>
  </si>
  <si>
    <t>FZD23</t>
  </si>
  <si>
    <t>26/10/2025 15:14</t>
  </si>
  <si>
    <t>THT590628F14S6Z</t>
  </si>
  <si>
    <t>26/10/2025 15:15</t>
  </si>
  <si>
    <t>FZD22</t>
  </si>
  <si>
    <t>วิชัย บ้านตรงข้าม</t>
  </si>
  <si>
    <t>ถนนนิเวศรัตน์ 54/4 ชุมชนใหม่พัฒนา · ในเมือง/ Nai Mueang
เมืองชัยภูมิ/ Mueang Chaiyaphumชัยภูมิ/ Chaiyaphum
36000</t>
  </si>
  <si>
    <t>660898444642</t>
  </si>
  <si>
    <t>26/10/2025 14:56</t>
  </si>
  <si>
    <t>LEXPU0621658195</t>
  </si>
  <si>
    <t>FZD21</t>
  </si>
  <si>
    <t>a* n***k</t>
  </si>
  <si>
    <t>26/10/2025 14:50</t>
  </si>
  <si>
    <t>765541311264</t>
  </si>
  <si>
    <t>FZD20</t>
  </si>
  <si>
    <t>ต***คุณ เ***งน้อย</t>
  </si>
  <si>
    <t>26/10/2025 14:47</t>
  </si>
  <si>
    <t>765560539306</t>
  </si>
  <si>
    <t>26/10/2025 14:48</t>
  </si>
  <si>
    <t>FZD19</t>
  </si>
  <si>
    <t>765503868231</t>
  </si>
  <si>
    <t>FZD18</t>
  </si>
  <si>
    <t>k***nchanok</t>
  </si>
  <si>
    <t>26/10/2025 14:44</t>
  </si>
  <si>
    <t>765513753222</t>
  </si>
  <si>
    <t>FZD14</t>
  </si>
  <si>
    <t>ส***ลี บ***ิจิตร</t>
  </si>
  <si>
    <t>26/10/2025 14:23</t>
  </si>
  <si>
    <t>765523352252</t>
  </si>
  <si>
    <t>FZD13</t>
  </si>
  <si>
    <t>ส******่</t>
  </si>
  <si>
    <t>****** จ.นครศรีธรรมราช 80000ทร095-8605253 ตำบลโพธิ์เสด็จ อำเภอเมืองนครศรีธรรมราช จังหวัดนครศรีธรรมราช 80000</t>
  </si>
  <si>
    <t>TH2564021279893</t>
  </si>
  <si>
    <t>26/10/2025 14:20</t>
  </si>
  <si>
    <t>FZD12</t>
  </si>
  <si>
    <t>26/10/2025 13:59</t>
  </si>
  <si>
    <t>765502662131</t>
  </si>
  <si>
    <t>26/10/2025 14:18</t>
  </si>
  <si>
    <t>FZD11</t>
  </si>
  <si>
    <t>u***2881967967568</t>
  </si>
  <si>
    <t>26/10/2025 14:17</t>
  </si>
  <si>
    <t>765545999131</t>
  </si>
  <si>
    <t>FZD9</t>
  </si>
  <si>
    <t>น** น** ธ***ยืน</t>
  </si>
  <si>
    <t>26/10/2025 14:11</t>
  </si>
  <si>
    <t>765555471262</t>
  </si>
  <si>
    <t>26/10/2025 14:15</t>
  </si>
  <si>
    <t>FZD8</t>
  </si>
  <si>
    <t>******หมู่ 7 ตำบลเจดีย์คำ อำเภอเชียงคำ จังหวัดพะเยา 56110</t>
  </si>
  <si>
    <t>26/10/2025 14:14</t>
  </si>
  <si>
    <t>TH2561531135598</t>
  </si>
  <si>
    <t>FZD7</t>
  </si>
  <si>
    <t>ก***ารัตน์​  เ***ยวศุภมงคล</t>
  </si>
  <si>
    <t>THT040628F1D32Z</t>
  </si>
  <si>
    <t>FZD6</t>
  </si>
  <si>
    <t>ณ***์ศักดิ์.  ไ***ิทธิ์</t>
  </si>
  <si>
    <t>26/10/2025 13:47</t>
  </si>
  <si>
    <t>765536031282</t>
  </si>
  <si>
    <t>FZD4</t>
  </si>
  <si>
    <t>เ***ิรา ส***ก้ว</t>
  </si>
  <si>
    <t>26/10/2025 13:42</t>
  </si>
  <si>
    <t>765599313242</t>
  </si>
  <si>
    <t>FZD3</t>
  </si>
  <si>
    <t>ม***พันธ์ ท***ู่</t>
  </si>
  <si>
    <t>26/10/2025 13:40</t>
  </si>
  <si>
    <t>765548974116</t>
  </si>
  <si>
    <t>FZD2</t>
  </si>
  <si>
    <t>26/10/2025 13:36</t>
  </si>
  <si>
    <t>765551343281</t>
  </si>
  <si>
    <t>FZD1</t>
  </si>
  <si>
    <t>26/10/2025 13:32</t>
  </si>
  <si>
    <t>765558166192</t>
  </si>
  <si>
    <t>FZD0</t>
  </si>
  <si>
    <t>26/10/2025 13:08</t>
  </si>
  <si>
    <t>765558312256</t>
  </si>
  <si>
    <t>26/10/2025 13:09</t>
  </si>
  <si>
    <t>FZC99</t>
  </si>
  <si>
    <t>ว***กร  เ***งสุข</t>
  </si>
  <si>
    <t>26/10/2025 13:02</t>
  </si>
  <si>
    <t>THT250128FC3N8Z</t>
  </si>
  <si>
    <t>FZC98</t>
  </si>
  <si>
    <t>น***นดร ธ***ษา</t>
  </si>
  <si>
    <t>26/10/2025 12:59</t>
  </si>
  <si>
    <t>765568734291</t>
  </si>
  <si>
    <t>FZC97</t>
  </si>
  <si>
    <t>26/10/2025 12:54</t>
  </si>
  <si>
    <t>765599661223</t>
  </si>
  <si>
    <t>FZC96</t>
  </si>
  <si>
    <t>ก***ันท์  ศ***ุทธิกุล</t>
  </si>
  <si>
    <t>26/10/2025 12:53</t>
  </si>
  <si>
    <t>765569639306</t>
  </si>
  <si>
    <t>FZC94</t>
  </si>
  <si>
    <t>26/10/2025 12:48</t>
  </si>
  <si>
    <t>765483515882</t>
  </si>
  <si>
    <t>FZC93</t>
  </si>
  <si>
    <t>u***6113140307090</t>
  </si>
  <si>
    <t>26/10/2025 12:40</t>
  </si>
  <si>
    <t>765440634906</t>
  </si>
  <si>
    <t>FZC92</t>
  </si>
  <si>
    <t>ล***าล บ***โพธิ์</t>
  </si>
  <si>
    <t>26/10/2025 12:37</t>
  </si>
  <si>
    <t>765452446824</t>
  </si>
  <si>
    <t>FZC91</t>
  </si>
  <si>
    <t>ช***ย  โ***ตนันท์</t>
  </si>
  <si>
    <t>26/10/2025 12:36</t>
  </si>
  <si>
    <t>765432329826</t>
  </si>
  <si>
    <t>FZC90</t>
  </si>
  <si>
    <t>26/10/2025 12:56</t>
  </si>
  <si>
    <t>TH256433253100A</t>
  </si>
  <si>
    <t>26/10/2025 12:26</t>
  </si>
  <si>
    <t>FZC89</t>
  </si>
  <si>
    <t>******ตำบลเนินพระ ตำบลเนินพระ อำเภอเมืองระยอง จังหวัดระยอง 21000</t>
  </si>
  <si>
    <t>TH259880171580C</t>
  </si>
  <si>
    <t>26/10/2025 12:18</t>
  </si>
  <si>
    <t>FZC88</t>
  </si>
  <si>
    <t>นิยดา เกิดสมบัติ</t>
  </si>
  <si>
    <t>177 ม.1 ต.พังกาญจน์ · พนม/ Phanom
พนม/ Phanomสุราษฎร์ธานี/ Surat Thani
84250</t>
  </si>
  <si>
    <t>84250</t>
  </si>
  <si>
    <t>660896831828</t>
  </si>
  <si>
    <t>TH68107X07WQ3E</t>
  </si>
  <si>
    <t>FZC87</t>
  </si>
  <si>
    <t>ท***งศ์ ท***อง เ***์</t>
  </si>
  <si>
    <t>26/10/2025 12:16</t>
  </si>
  <si>
    <t>765492129824</t>
  </si>
  <si>
    <t>26/10/2025 12:15</t>
  </si>
  <si>
    <t>FZC86</t>
  </si>
  <si>
    <t>26/10/2025 12:42</t>
  </si>
  <si>
    <t>TH2504768714951</t>
  </si>
  <si>
    <t>26/10/2025 12:12</t>
  </si>
  <si>
    <t>FZC82</t>
  </si>
  <si>
    <t>ว***า ว***พันธ์วัฒนา</t>
  </si>
  <si>
    <t>26/10/2025 12:06</t>
  </si>
  <si>
    <t>765479723820</t>
  </si>
  <si>
    <t>FZC80</t>
  </si>
  <si>
    <t>ภ***ษา ค***รณ์โชติกร</t>
  </si>
  <si>
    <t>26/10/2025 12:03</t>
  </si>
  <si>
    <t>765421524814</t>
  </si>
  <si>
    <t>FZC79</t>
  </si>
  <si>
    <t>ภานุสรณ์ ทองสถิ</t>
  </si>
  <si>
    <t>โครงการรถไฟฟ้าสายสีม่วง สัญญาที่ 6 และ โครงการรถไฟฟ้าสายสีส้มตะวันตก J.2607 181ม.1 · ห้วยขวาง/ Huai Khwang
ห้วยขวาง/ Huai Khwangกรุงเทพมหานคร/ Bangkok
10310</t>
  </si>
  <si>
    <t>660870577923</t>
  </si>
  <si>
    <t>26/10/2025 12:00</t>
  </si>
  <si>
    <t>LEXPU0621657320</t>
  </si>
  <si>
    <t>FZC78</t>
  </si>
  <si>
    <t>ป***ดา ส***โดง</t>
  </si>
  <si>
    <t>26/10/2025 11:56</t>
  </si>
  <si>
    <t>765554353141</t>
  </si>
  <si>
    <t>26/10/2025 11:55</t>
  </si>
  <si>
    <t>FZC77</t>
  </si>
  <si>
    <t>LEXPU0621660912</t>
  </si>
  <si>
    <t>FZC75</t>
  </si>
  <si>
    <t>26/10/2025 11:33</t>
  </si>
  <si>
    <t>765472240820</t>
  </si>
  <si>
    <t>FZC74</t>
  </si>
  <si>
    <t>26/10/2025 11:27</t>
  </si>
  <si>
    <t>LEXPU0621660162</t>
  </si>
  <si>
    <t>FZC73</t>
  </si>
  <si>
    <t>น** ส* ค***้วย</t>
  </si>
  <si>
    <t>26/10/2025 11:20</t>
  </si>
  <si>
    <t>765467044845</t>
  </si>
  <si>
    <t>FZC72</t>
  </si>
  <si>
    <t>26/10/2025 11:18</t>
  </si>
  <si>
    <t>765438310851</t>
  </si>
  <si>
    <t>FZC71</t>
  </si>
  <si>
    <t>******เมือง จังหวัดเลย ตำบลชัยพฤกษ์ อำเภอเมืองเลย จังหวัดเลย 42000</t>
  </si>
  <si>
    <t>42000</t>
  </si>
  <si>
    <t>26/10/2025 11:47</t>
  </si>
  <si>
    <t>TH256313752987Y</t>
  </si>
  <si>
    <t>26/10/2025 11:17</t>
  </si>
  <si>
    <t>FZC70</t>
  </si>
  <si>
    <t>พ******ต</t>
  </si>
  <si>
    <t>******หมู่ที่ 2, ตำบลสะแกกรัง, อำเภอเมืองอุทัยธานี ตำบลสะแกกรัง อำเภอเมืองอุทัยธานี จังหวัดอุทัยธานี 61000</t>
  </si>
  <si>
    <t>61000</t>
  </si>
  <si>
    <t>26/10/2025 11:03</t>
  </si>
  <si>
    <t>TH2592298860753</t>
  </si>
  <si>
    <t>FZC69</t>
  </si>
  <si>
    <t>ศ***านต์ ส***</t>
  </si>
  <si>
    <t>26/10/2025 11:01</t>
  </si>
  <si>
    <t>765483043846</t>
  </si>
  <si>
    <t>FZC68</t>
  </si>
  <si>
    <t>ค***ำไล</t>
  </si>
  <si>
    <t>26/10/2025 10:58</t>
  </si>
  <si>
    <t>765415041834</t>
  </si>
  <si>
    <t>FZC67</t>
  </si>
  <si>
    <t>ศ***พร น***อมจันทร์</t>
  </si>
  <si>
    <t>26/10/2025 10:57</t>
  </si>
  <si>
    <t>THT040228FX5H7Z</t>
  </si>
  <si>
    <t>FZC66</t>
  </si>
  <si>
    <t>ก***ิฐ ม***าช</t>
  </si>
  <si>
    <t>26/10/2025 10:55</t>
  </si>
  <si>
    <t>765472918884</t>
  </si>
  <si>
    <t>FZC64</t>
  </si>
  <si>
    <t>น***วัน ป***ุมทอง</t>
  </si>
  <si>
    <t>26/10/2025 10:48</t>
  </si>
  <si>
    <t>765491116880</t>
  </si>
  <si>
    <t>FZC63</t>
  </si>
  <si>
    <t>26/10/2025 10:47</t>
  </si>
  <si>
    <t>LEXPU0621644840</t>
  </si>
  <si>
    <t>26/10/2025 10:46</t>
  </si>
  <si>
    <t>FZC62</t>
  </si>
  <si>
    <t>ศ***ันทร์ เ***วิชัย</t>
  </si>
  <si>
    <t>26/10/2025 10:41</t>
  </si>
  <si>
    <t>765558074186</t>
  </si>
  <si>
    <t>FZC61</t>
  </si>
  <si>
    <t>ไ***น ช***้านบึง</t>
  </si>
  <si>
    <t>THT130628D6G03Z</t>
  </si>
  <si>
    <t>FZC60</t>
  </si>
  <si>
    <t>26/10/2025 10:38</t>
  </si>
  <si>
    <t>765434912885</t>
  </si>
  <si>
    <t>FZC59</t>
  </si>
  <si>
    <t>******กษา48 ตำบลอ้อมใหญ่ อำเภอสามพราน จังหวัดนครปฐม 73110</t>
  </si>
  <si>
    <t>26/10/2025 10:29</t>
  </si>
  <si>
    <t>TH257506316849Z</t>
  </si>
  <si>
    <t>FZC58</t>
  </si>
  <si>
    <t>ธ***ารัตน์ ค***้ว</t>
  </si>
  <si>
    <t>26/10/2025 10:27</t>
  </si>
  <si>
    <t>765593270153</t>
  </si>
  <si>
    <t>FZC57</t>
  </si>
  <si>
    <t>26/10/2025 10:24</t>
  </si>
  <si>
    <t>765404248814</t>
  </si>
  <si>
    <t>FZC56</t>
  </si>
  <si>
    <t>ณ***รินทร์ เ***ยงธรรม</t>
  </si>
  <si>
    <t>765455118886</t>
  </si>
  <si>
    <t>FZC55</t>
  </si>
  <si>
    <t>******อยเทพกุญชร 36 ตำบลคลองหนึ่ง ตำบลคลองหนึ่ง อำเภอคลองหลวง จังหวัดปทุมธานี 12120</t>
  </si>
  <si>
    <t>26/10/2025 10:23</t>
  </si>
  <si>
    <t>TH250753213524B</t>
  </si>
  <si>
    <t>FZC54</t>
  </si>
  <si>
    <t>s***aksuriyaumpor</t>
  </si>
  <si>
    <t>26/10/2025 10:22</t>
  </si>
  <si>
    <t>765447040864</t>
  </si>
  <si>
    <t>FZC53</t>
  </si>
  <si>
    <t>ว***า เ***สา</t>
  </si>
  <si>
    <t>765497316850</t>
  </si>
  <si>
    <t>FZC52</t>
  </si>
  <si>
    <t>26/10/2025 10:21</t>
  </si>
  <si>
    <t>TH2505114939559</t>
  </si>
  <si>
    <t>FZC51</t>
  </si>
  <si>
    <t>26/10/2025 10:20</t>
  </si>
  <si>
    <t>765450035895</t>
  </si>
  <si>
    <t>26/10/2025 10:19</t>
  </si>
  <si>
    <t>FZC50</t>
  </si>
  <si>
    <t>ณ***ัตน์  อ***ยพิบูลย์</t>
  </si>
  <si>
    <t>26/10/2025 10:18</t>
  </si>
  <si>
    <t>765455837904</t>
  </si>
  <si>
    <t>FZC49</t>
  </si>
  <si>
    <t>แ** ร***ฎา ต***้ามบ้านที่มีรถเกี่ยว</t>
  </si>
  <si>
    <t>26/10/2025 10:12</t>
  </si>
  <si>
    <t>765497119866</t>
  </si>
  <si>
    <t>26/10/2025 10:11</t>
  </si>
  <si>
    <t>FZC48</t>
  </si>
  <si>
    <t>26/10/2025 10:10</t>
  </si>
  <si>
    <t>765459444842</t>
  </si>
  <si>
    <t>FZC47</t>
  </si>
  <si>
    <t>26/10/2025 10:08</t>
  </si>
  <si>
    <t>765494113871</t>
  </si>
  <si>
    <t>FZC46</t>
  </si>
  <si>
    <t>ศ***ฉัตร อ***คำ</t>
  </si>
  <si>
    <t>26/10/2025 10:06</t>
  </si>
  <si>
    <t>765494117861</t>
  </si>
  <si>
    <t>FZC45</t>
  </si>
  <si>
    <t>ย***ี๊ด</t>
  </si>
  <si>
    <t>765405917905</t>
  </si>
  <si>
    <t>26/10/2025 10:05</t>
  </si>
  <si>
    <t>FZC44</t>
  </si>
  <si>
    <t>พ***มล</t>
  </si>
  <si>
    <t>26/10/2025 10:01</t>
  </si>
  <si>
    <t>765564670183</t>
  </si>
  <si>
    <t>FZC42</t>
  </si>
  <si>
    <t>ค***รณ์ ศ***รัสแสง</t>
  </si>
  <si>
    <t>26/10/2025 09:56</t>
  </si>
  <si>
    <t>765436831891</t>
  </si>
  <si>
    <t>26/10/2025 09:57</t>
  </si>
  <si>
    <t>FZC41</t>
  </si>
  <si>
    <t>ป***ักษ์ อ***พงษ์</t>
  </si>
  <si>
    <t>26/10/2025 09:55</t>
  </si>
  <si>
    <t>765431327835</t>
  </si>
  <si>
    <t>FZC40</t>
  </si>
  <si>
    <t>26/10/2025 09:39</t>
  </si>
  <si>
    <t>765491049853</t>
  </si>
  <si>
    <t>FZC39</t>
  </si>
  <si>
    <t>26/10/2025 09:33</t>
  </si>
  <si>
    <t>765429049836</t>
  </si>
  <si>
    <t>FZC37</t>
  </si>
  <si>
    <t>ส***รา อ***ร์จันทร์</t>
  </si>
  <si>
    <t>26/10/2025 09:30</t>
  </si>
  <si>
    <t>765418443845</t>
  </si>
  <si>
    <t>FZC36</t>
  </si>
  <si>
    <t>ศ******ณ</t>
  </si>
  <si>
    <t>******าน ถ.เลย-นาด้วง ตำบลนาอาน อำเภอเมืองเลย จังหวัดเลย 42000</t>
  </si>
  <si>
    <t>26/10/2025 09:24</t>
  </si>
  <si>
    <t>TH258289468181G</t>
  </si>
  <si>
    <t>FZC33</t>
  </si>
  <si>
    <t>26/10/2025 09:12</t>
  </si>
  <si>
    <t>765423035893</t>
  </si>
  <si>
    <t>FZC32</t>
  </si>
  <si>
    <t>ศ***นันท์ ธ***ะอุดม</t>
  </si>
  <si>
    <t>26/10/2025 09:01</t>
  </si>
  <si>
    <t>765571877173</t>
  </si>
  <si>
    <t>FZC31</t>
  </si>
  <si>
    <t>******ู่ที่ 3, ตำบล เวียงพางคำ, อำเภอแม่สาย ตำบลเวียงพางคำ อำเภอแม่สาย จังหวัดเชียงราย 57130</t>
  </si>
  <si>
    <t>26/10/2025 08:50</t>
  </si>
  <si>
    <t>TH253851152314Q</t>
  </si>
  <si>
    <t>26/10/2025 08:47</t>
  </si>
  <si>
    <t>FZC30</t>
  </si>
  <si>
    <t>26/10/2025 08:46</t>
  </si>
  <si>
    <t>TH252385065789P</t>
  </si>
  <si>
    <t>FZC29</t>
  </si>
  <si>
    <t>ลัดดา พิริยธนาลัย</t>
  </si>
  <si>
    <t>242/18 ม.ศุภลักษณ์ ซอยวิภาวดีรังสิต 82 ถ.วิภา · ดอนเมือง/ Don Mueang
ดอนเมือง/ Don Mueangกรุงเทพมหานคร/ Bangkok
10210</t>
  </si>
  <si>
    <t>660851340120</t>
  </si>
  <si>
    <t>26/10/2025 08:45</t>
  </si>
  <si>
    <t>LEXPU0621645859</t>
  </si>
  <si>
    <t>FZC28</t>
  </si>
  <si>
    <t>ส***รัตน์ จ***ร์เทพ</t>
  </si>
  <si>
    <t>26/10/2025 08:44</t>
  </si>
  <si>
    <t>THT740328D6GM9Z</t>
  </si>
  <si>
    <t>FZC27</t>
  </si>
  <si>
    <t>******คาม จังหวัดฉะเชิงเทรา 24120 ตำบลเกาะขนุน อำเภอพนมสารคาม จังหวัดฉะเชิงเทรา 24120</t>
  </si>
  <si>
    <t>26/10/2025 09:14</t>
  </si>
  <si>
    <t>TH259928406059F</t>
  </si>
  <si>
    <t>FZC26</t>
  </si>
  <si>
    <t>ว***าภรณ์  ส***รี</t>
  </si>
  <si>
    <t>26/10/2025 08:43</t>
  </si>
  <si>
    <t>765475047853</t>
  </si>
  <si>
    <t>FZC25</t>
  </si>
  <si>
    <t>น***ิพย์ แ***กล่อม</t>
  </si>
  <si>
    <t>765447044810</t>
  </si>
  <si>
    <t>FZC24</t>
  </si>
  <si>
    <t>26/10/2025 08:09</t>
  </si>
  <si>
    <t>765547740182</t>
  </si>
  <si>
    <t>26/10/2025 08:12</t>
  </si>
  <si>
    <t>FZC23</t>
  </si>
  <si>
    <t>26/10/2025 08:08</t>
  </si>
  <si>
    <t>TH251325058898Z</t>
  </si>
  <si>
    <t>FZC22</t>
  </si>
  <si>
    <t>26/10/2025 08:04</t>
  </si>
  <si>
    <t>765444447865</t>
  </si>
  <si>
    <t>FZC21</t>
  </si>
  <si>
    <t>26/10/2025 08:02</t>
  </si>
  <si>
    <t>765481511900</t>
  </si>
  <si>
    <t>26/10/2025 08:03</t>
  </si>
  <si>
    <t>FZC20</t>
  </si>
  <si>
    <t>สุภาวดี สุวรรณอ่อน</t>
  </si>
  <si>
    <t>84  1/4 ห้องพักข้างวัดนพคุณทอง · หนองโพรง/ Nong Phrong
ศรีมหาโพธิ/ Si Maha Photปราจีนบุรี/ Prachin Buri
25140</t>
  </si>
  <si>
    <t>660963734015</t>
  </si>
  <si>
    <t>26/10/2025 07:58</t>
  </si>
  <si>
    <t>LEXPU0621642480</t>
  </si>
  <si>
    <t>FZC19</t>
  </si>
  <si>
    <t>อ***า  อ***เล็ก</t>
  </si>
  <si>
    <t>26/10/2025 07:54</t>
  </si>
  <si>
    <t>765491722833</t>
  </si>
  <si>
    <t>FZC18</t>
  </si>
  <si>
    <t>เลขที่ 16/27 ถ.กม2ฝั่งขวา หอพัก ศรัณยพงค์ · อรัญประเทศ/ Aranyaprathet
อรัญประเทศ/ Aranyaprathetสระแก้ว/ Sa Kaeo
27120</t>
  </si>
  <si>
    <t>26/10/2025 07:49</t>
  </si>
  <si>
    <t>LEXPU0621817982</t>
  </si>
  <si>
    <t>FZC17</t>
  </si>
  <si>
    <t>26/10/2025 08:16</t>
  </si>
  <si>
    <t>TH255357428465G</t>
  </si>
  <si>
    <t>26/10/2025 07:46</t>
  </si>
  <si>
    <t>FZC16</t>
  </si>
  <si>
    <t>26/10/2025 07:44</t>
  </si>
  <si>
    <t>765462638905</t>
  </si>
  <si>
    <t>FZC14</t>
  </si>
  <si>
    <t>26/10/2025 07:40</t>
  </si>
  <si>
    <t>LEXPU0621817937</t>
  </si>
  <si>
    <t>FZC13</t>
  </si>
  <si>
    <t>น*** อ***ิรา ไ***ุภี</t>
  </si>
  <si>
    <t>26/10/2025 07:37</t>
  </si>
  <si>
    <t>765464841864</t>
  </si>
  <si>
    <t>FZC12</t>
  </si>
  <si>
    <t>ก***นา ค***กเกียรติ</t>
  </si>
  <si>
    <t>26/10/2025 07:30</t>
  </si>
  <si>
    <t>765436329814</t>
  </si>
  <si>
    <t>FZC11</t>
  </si>
  <si>
    <t>ก***า. จ***โรจนี</t>
  </si>
  <si>
    <t>26/10/2025 07:28</t>
  </si>
  <si>
    <t>THT014928D6D67Z</t>
  </si>
  <si>
    <t>FZC10</t>
  </si>
  <si>
    <t>ค***ิรินภา จ***ะพิมพ์</t>
  </si>
  <si>
    <t>26/10/2025 07:10</t>
  </si>
  <si>
    <t>765496435896</t>
  </si>
  <si>
    <t>26/10/2025 07:11</t>
  </si>
  <si>
    <t>FZC8</t>
  </si>
  <si>
    <t>26/10/2025 07:06</t>
  </si>
  <si>
    <t>ขอเป็นรสกาแฟ2กล่อง/ฝอยทอง 1 กล่องนะครับ ขอบคุณมากครับ</t>
  </si>
  <si>
    <t>765424246860</t>
  </si>
  <si>
    <t>26/10/2025 07:07</t>
  </si>
  <si>
    <t>FZC7</t>
  </si>
  <si>
    <t>น***าตรี เ***ศิป์</t>
  </si>
  <si>
    <t>26/10/2025 06:52</t>
  </si>
  <si>
    <t>765497107734</t>
  </si>
  <si>
    <t>26/10/2025 06:51</t>
  </si>
  <si>
    <t>FZC6</t>
  </si>
  <si>
    <t>26/10/2025 06:44</t>
  </si>
  <si>
    <t>765415824795</t>
  </si>
  <si>
    <t>26/10/2025 06:09</t>
  </si>
  <si>
    <t>FZC4</t>
  </si>
  <si>
    <t>จ***นี เ***ญโสภารัตน</t>
  </si>
  <si>
    <t>26/10/2025 05:55</t>
  </si>
  <si>
    <t>765473820786</t>
  </si>
  <si>
    <t>FZC3</t>
  </si>
  <si>
    <t>น***ิพย์   พ***ุ</t>
  </si>
  <si>
    <t>26/10/2025 05:53</t>
  </si>
  <si>
    <t>765462222781</t>
  </si>
  <si>
    <t>FZC2</t>
  </si>
  <si>
    <t>พ***ัย อ***</t>
  </si>
  <si>
    <t>26/10/2025 05:48</t>
  </si>
  <si>
    <t>765492300790</t>
  </si>
  <si>
    <t>26/10/2025 05:49</t>
  </si>
  <si>
    <t>FZC1</t>
  </si>
  <si>
    <t>26/10/2025 05:45</t>
  </si>
  <si>
    <t>765546865193</t>
  </si>
  <si>
    <t>FZC0</t>
  </si>
  <si>
    <t>ป***ากร ห***ก่ง</t>
  </si>
  <si>
    <t>26/10/2025 05:41</t>
  </si>
  <si>
    <t>765549753124</t>
  </si>
  <si>
    <t>26/10/2025 05:42</t>
  </si>
  <si>
    <t>FZB98</t>
  </si>
  <si>
    <t>อารีย์ ขัติยพงศ์</t>
  </si>
  <si>
    <t>84 หมู่ 5 บ้านโพนทอง · อุ่มจาน/ Um Chan
ประจักษ์ศิลปาคม/ Prachaksinlapakhomอุดรธานี/ Udon Thani
41110</t>
  </si>
  <si>
    <t>660862305001</t>
  </si>
  <si>
    <t>26/10/2025 05:10</t>
  </si>
  <si>
    <t>TH38207WW25U5C</t>
  </si>
  <si>
    <t>FZB97</t>
  </si>
  <si>
    <t>หว่านถิงถิง จุลชุมพร</t>
  </si>
  <si>
    <t>เทิดราชัน 291/140 · สีกัน/ Si Kan
ดอนเมือง/ Don Mueangกรุงเทพมหานคร/ Bangkok
10210</t>
  </si>
  <si>
    <t>660922587816</t>
  </si>
  <si>
    <t>LEXPU0621351088</t>
  </si>
  <si>
    <t>FZB96</t>
  </si>
  <si>
    <t>ฐ******)</t>
  </si>
  <si>
    <t>******ีดีพนมยงค์ 14 แยก 2 ถนนสุขุมวิท 71 แขวงพระโขนงเหนือขตวัฒนา กรุงเทพฯ 1011 แขวงพระโขนงเหนือ เขตวัฒนา จังหวัดกรุงเทพมหานคร 10110</t>
  </si>
  <si>
    <t>26/10/2025 05:37</t>
  </si>
  <si>
    <t>TH251418217855L</t>
  </si>
  <si>
    <t>26/10/2025 05:07</t>
  </si>
  <si>
    <t>FZB95</t>
  </si>
  <si>
    <t>โ* ต***ะม่วง</t>
  </si>
  <si>
    <t>26/10/2025 04:28</t>
  </si>
  <si>
    <t>765448036721</t>
  </si>
  <si>
    <t>FZB93</t>
  </si>
  <si>
    <t>ฐ***กาญจน์ แ***ูวรรณ์</t>
  </si>
  <si>
    <t>26/10/2025 04:23</t>
  </si>
  <si>
    <t>765425705730</t>
  </si>
  <si>
    <t>FZB91</t>
  </si>
  <si>
    <t>อ***ต อ***ร์เอี่ยม</t>
  </si>
  <si>
    <t>26/10/2025 04:00</t>
  </si>
  <si>
    <t>765431192691</t>
  </si>
  <si>
    <t>FZB89</t>
  </si>
  <si>
    <t>S***porn K***siri</t>
  </si>
  <si>
    <t>26/10/2025 03:47</t>
  </si>
  <si>
    <t>765447826776</t>
  </si>
  <si>
    <t>FZB86</t>
  </si>
  <si>
    <t>******่ 7 บ้านดง ต.เชียงดาว อ.เชียงดาว จ.เชีย ตำบลเชียงดาว อำเภอเชียงดาว จังหวัดเชียงใหม่ 50170</t>
  </si>
  <si>
    <t>50170</t>
  </si>
  <si>
    <t>26/10/2025 02:21</t>
  </si>
  <si>
    <t>TH2527673473082</t>
  </si>
  <si>
    <t>FZB85</t>
  </si>
  <si>
    <t>อ***ณา อ**</t>
  </si>
  <si>
    <t>26/10/2025 01:47</t>
  </si>
  <si>
    <t>765436014792</t>
  </si>
  <si>
    <t>FZB84</t>
  </si>
  <si>
    <t>26/10/2025 01:25</t>
  </si>
  <si>
    <t>765486827803</t>
  </si>
  <si>
    <t>26/10/2025 01:26</t>
  </si>
  <si>
    <t>FZB83</t>
  </si>
  <si>
    <t>พ***กดิ์</t>
  </si>
  <si>
    <t>26/10/2025 01:13</t>
  </si>
  <si>
    <t>765498909722</t>
  </si>
  <si>
    <t>26/10/2025 01:24</t>
  </si>
  <si>
    <t>FZB82</t>
  </si>
  <si>
    <t>ร***ากร จ***ันเทียะ</t>
  </si>
  <si>
    <t>26/10/2025 01:08</t>
  </si>
  <si>
    <t>765438902723</t>
  </si>
  <si>
    <t>26/10/2025 01:17</t>
  </si>
  <si>
    <t>FZB81</t>
  </si>
  <si>
    <t>วิลาวัลย์ เถื่อนเหมือน</t>
  </si>
  <si>
    <t>12  ม.3 ต.น้ำตก · น้ำตก/ Nam Tok
ทุ่งสง/ Thung Songนครศรีธรรมราช/ Nakhon Si Thammarat
80110</t>
  </si>
  <si>
    <t>660870633850</t>
  </si>
  <si>
    <t>26/10/2025 00:23</t>
  </si>
  <si>
    <t>LEXPU0621368514</t>
  </si>
  <si>
    <t>FZB80</t>
  </si>
  <si>
    <t>******บลป่าแดง อำเภอชาติตระการ จังหวัดพิษณุโลก 65170</t>
  </si>
  <si>
    <t>65170</t>
  </si>
  <si>
    <t>26/10/2025 00:22</t>
  </si>
  <si>
    <t>TH255080943412D</t>
  </si>
  <si>
    <t>FZG94</t>
  </si>
  <si>
    <t>C***ry</t>
  </si>
  <si>
    <t>27/10/2025 23:42</t>
  </si>
  <si>
    <t>THT030528JVU27Z</t>
  </si>
  <si>
    <t>FZG93</t>
  </si>
  <si>
    <t>ภ***ิราภรณ์ ด***ืด</t>
  </si>
  <si>
    <t>27/10/2025 23:32</t>
  </si>
  <si>
    <t>765577255892</t>
  </si>
  <si>
    <t>FZG92</t>
  </si>
  <si>
    <t>ธ***ธ์ ไ***า</t>
  </si>
  <si>
    <t>765507287705</t>
  </si>
  <si>
    <t>FZG91</t>
  </si>
  <si>
    <t>j***ajoy319 จ***ชา น***สน</t>
  </si>
  <si>
    <t>27/10/2025 23:31</t>
  </si>
  <si>
    <t>765588726851</t>
  </si>
  <si>
    <t>FZG90</t>
  </si>
  <si>
    <t>27/10/2025 23:15</t>
  </si>
  <si>
    <t>765576761644</t>
  </si>
  <si>
    <t>27/10/2025 23:14</t>
  </si>
  <si>
    <t>FZG89</t>
  </si>
  <si>
    <t>27/10/2025 23:10</t>
  </si>
  <si>
    <t>765514908723</t>
  </si>
  <si>
    <t>FZG87</t>
  </si>
  <si>
    <t>ณ******า</t>
  </si>
  <si>
    <t>******รรมสพน์ เขตทวีวัฒนา 10170 กทม. แขวงศาลาธรรมสพน์ เขตทวีวัฒนา จังหวัดกรุงเทพมหานคร 10170</t>
  </si>
  <si>
    <t>27/10/2025 23:00</t>
  </si>
  <si>
    <t>TH01117X5XQV0B</t>
  </si>
  <si>
    <t>27/10/2025 22:59</t>
  </si>
  <si>
    <t>FZG86</t>
  </si>
  <si>
    <t>765538490673</t>
  </si>
  <si>
    <t>FZG85</t>
  </si>
  <si>
    <t>อ***ลี  ไ***ังชัย</t>
  </si>
  <si>
    <t>27/10/2025 22:49</t>
  </si>
  <si>
    <t>765540691683</t>
  </si>
  <si>
    <t>FZG84</t>
  </si>
  <si>
    <t>ร***รัตน์ ข***มนต์</t>
  </si>
  <si>
    <t>27/10/2025 22:45</t>
  </si>
  <si>
    <t>765509540843</t>
  </si>
  <si>
    <t>FZG83</t>
  </si>
  <si>
    <t>P***m T***rit</t>
  </si>
  <si>
    <t>27/10/2025 22:42</t>
  </si>
  <si>
    <t>765533740845</t>
  </si>
  <si>
    <t>FZG82</t>
  </si>
  <si>
    <t>อ***ตย์ ป***ง</t>
  </si>
  <si>
    <t>27/10/2025 22:33</t>
  </si>
  <si>
    <t>765508678896</t>
  </si>
  <si>
    <t>FZG81</t>
  </si>
  <si>
    <t>จ***ยา จ***เรือง</t>
  </si>
  <si>
    <t>27/10/2025 22:21</t>
  </si>
  <si>
    <t>765585960661</t>
  </si>
  <si>
    <t>27/10/2025 22:22</t>
  </si>
  <si>
    <t>FZG80</t>
  </si>
  <si>
    <t>ดอกไม้  นันอุดร</t>
  </si>
  <si>
    <t>199 หมูุ่ 6 ต.ปทุมวาปี อ.ส่องดาว จ.สกลนคร · ส่องดาว/ Song Dao
ส่องดาว/ Song Daoสกลนคร/ Sakon Nakhon
47190</t>
  </si>
  <si>
    <t>47190</t>
  </si>
  <si>
    <t>660621750845</t>
  </si>
  <si>
    <t>TH44137X5N5D2D</t>
  </si>
  <si>
    <t>27/10/2025 22:20</t>
  </si>
  <si>
    <t>FZG79</t>
  </si>
  <si>
    <t>ร***อุไร ข***ราช</t>
  </si>
  <si>
    <t>27/10/2025 22:17</t>
  </si>
  <si>
    <t>765513650893</t>
  </si>
  <si>
    <t>FZG78</t>
  </si>
  <si>
    <t>ส***ร  ห***ินทร์</t>
  </si>
  <si>
    <t>765542275816</t>
  </si>
  <si>
    <t>FZG77</t>
  </si>
  <si>
    <t>27/10/2025 22:09</t>
  </si>
  <si>
    <t>765520470901</t>
  </si>
  <si>
    <t>FZG76</t>
  </si>
  <si>
    <t>u***7030438353336</t>
  </si>
  <si>
    <t>27/10/2025 21:55</t>
  </si>
  <si>
    <t>765588946850</t>
  </si>
  <si>
    <t>FZG72</t>
  </si>
  <si>
    <t>ธ***ลักษณ์ ศ***ันทร์</t>
  </si>
  <si>
    <t>27/10/2025 21:44</t>
  </si>
  <si>
    <t>765542075896</t>
  </si>
  <si>
    <t>FZG71</t>
  </si>
  <si>
    <t>765515600732</t>
  </si>
  <si>
    <t>FZG70</t>
  </si>
  <si>
    <t>ล***ียด อ***นสุด</t>
  </si>
  <si>
    <t>27/10/2025 21:43</t>
  </si>
  <si>
    <t>765550057893</t>
  </si>
  <si>
    <t>FZG68</t>
  </si>
  <si>
    <t>น***พัชรี พ***์รอด</t>
  </si>
  <si>
    <t>27/10/2025 21:31</t>
  </si>
  <si>
    <t>765512280680</t>
  </si>
  <si>
    <t>FZG67</t>
  </si>
  <si>
    <t>ว***ต ค***ยสนิท</t>
  </si>
  <si>
    <t>27/10/2025 21:28</t>
  </si>
  <si>
    <t>765516928853</t>
  </si>
  <si>
    <t>27/10/2025 21:29</t>
  </si>
  <si>
    <t>FZG66</t>
  </si>
  <si>
    <t>ก** ณ***นน ป***อง</t>
  </si>
  <si>
    <t>27/10/2025 21:26</t>
  </si>
  <si>
    <t>765589426711</t>
  </si>
  <si>
    <t>27/10/2025 21:25</t>
  </si>
  <si>
    <t>FZG65</t>
  </si>
  <si>
    <t>27/10/2025 21:14</t>
  </si>
  <si>
    <t>765597149645</t>
  </si>
  <si>
    <t>27/10/2025 21:15</t>
  </si>
  <si>
    <t>FZG64</t>
  </si>
  <si>
    <t>k***4863</t>
  </si>
  <si>
    <t>27/10/2025 21:12</t>
  </si>
  <si>
    <t>765529768662</t>
  </si>
  <si>
    <t>FZG62</t>
  </si>
  <si>
    <t>******จำกัด  ( สาขา )) ตำบลบ้านเกาะ อำเภอเมืองสมุทรสาคร จังหวัดสมุทรสาคร 74000</t>
  </si>
  <si>
    <t>27/10/2025 21:01</t>
  </si>
  <si>
    <t>TH16017X65F69O</t>
  </si>
  <si>
    <t>FZG61</t>
  </si>
  <si>
    <t>27/10/2025 21:21</t>
  </si>
  <si>
    <t>TH01177X5X2D0B0</t>
  </si>
  <si>
    <t>27/10/2025 20:51</t>
  </si>
  <si>
    <t>FZG60</t>
  </si>
  <si>
    <t>ก***ักษณ์ บ***ว่าง</t>
  </si>
  <si>
    <t>27/10/2025 20:49</t>
  </si>
  <si>
    <t>765558896690</t>
  </si>
  <si>
    <t>FZG59</t>
  </si>
  <si>
    <t>27/10/2025 20:43</t>
  </si>
  <si>
    <t>765588124873</t>
  </si>
  <si>
    <t>FZG57</t>
  </si>
  <si>
    <t>ก***นก</t>
  </si>
  <si>
    <t>27/10/2025 20:35</t>
  </si>
  <si>
    <t>765565061811</t>
  </si>
  <si>
    <t>FZG56</t>
  </si>
  <si>
    <t>ณ***ากาญจน์  บ***า</t>
  </si>
  <si>
    <t>27/10/2025 20:25</t>
  </si>
  <si>
    <t>765534052894</t>
  </si>
  <si>
    <t>FZG55</t>
  </si>
  <si>
    <t>ช***า  ไ***า</t>
  </si>
  <si>
    <t>27/10/2025 20:23</t>
  </si>
  <si>
    <t>765513108780</t>
  </si>
  <si>
    <t>27/10/2025 20:21</t>
  </si>
  <si>
    <t>FZG54</t>
  </si>
  <si>
    <t>น***ำเนียร ม***วัลย์</t>
  </si>
  <si>
    <t>27/10/2025 20:17</t>
  </si>
  <si>
    <t>765572888695</t>
  </si>
  <si>
    <t>FZG52</t>
  </si>
  <si>
    <t>27/10/2025 20:11</t>
  </si>
  <si>
    <t>765527154685</t>
  </si>
  <si>
    <t>FZG51</t>
  </si>
  <si>
    <t>ค***ุนิตา   ก***อี้ยง</t>
  </si>
  <si>
    <t>27/10/2025 20:09</t>
  </si>
  <si>
    <t>765519088692</t>
  </si>
  <si>
    <t>FZG50</t>
  </si>
  <si>
    <t>ช***ิน เ***มศรี</t>
  </si>
  <si>
    <t>27/10/2025 19:52</t>
  </si>
  <si>
    <t>765556135831</t>
  </si>
  <si>
    <t>FZG48</t>
  </si>
  <si>
    <t>27/10/2025 19:42</t>
  </si>
  <si>
    <t>LEXPU0622041256</t>
  </si>
  <si>
    <t>FZG46</t>
  </si>
  <si>
    <t>บ***า จ***ะเบียบ</t>
  </si>
  <si>
    <t>27/10/2025 19:27</t>
  </si>
  <si>
    <t>765504293621</t>
  </si>
  <si>
    <t>FZG45</t>
  </si>
  <si>
    <t>ด** ส* ต***อย'ยย</t>
  </si>
  <si>
    <t>27/10/2025 19:13</t>
  </si>
  <si>
    <t>765586725842</t>
  </si>
  <si>
    <t>27/10/2025 19:14</t>
  </si>
  <si>
    <t>FZG44</t>
  </si>
  <si>
    <t>พ***ณี เ***วสีทอง</t>
  </si>
  <si>
    <t>27/10/2025 19:09</t>
  </si>
  <si>
    <t>765519722844</t>
  </si>
  <si>
    <t>FZG43</t>
  </si>
  <si>
    <t>27/10/2025 19:08</t>
  </si>
  <si>
    <t>765548122835</t>
  </si>
  <si>
    <t>FZG42</t>
  </si>
  <si>
    <t>โ***๋น ก***ง</t>
  </si>
  <si>
    <t>27/10/2025 19:07</t>
  </si>
  <si>
    <t>ขอเฉพาะรสเผือกอย่างเดียวทั้ง 6 กล่องค่ะ</t>
  </si>
  <si>
    <t>765551485661</t>
  </si>
  <si>
    <t>FZG41</t>
  </si>
  <si>
    <t>27/10/2025 19:00</t>
  </si>
  <si>
    <t>765558582692</t>
  </si>
  <si>
    <t>FZG40</t>
  </si>
  <si>
    <t>ภ***์นรินทร์ ใ***ัก</t>
  </si>
  <si>
    <t>27/10/2025 18:52</t>
  </si>
  <si>
    <t>THT030428HSEW6Z</t>
  </si>
  <si>
    <t>FZG39</t>
  </si>
  <si>
    <t>อ***ัฒน์  ห***นเพียร</t>
  </si>
  <si>
    <t>765503120852</t>
  </si>
  <si>
    <t>FZG38</t>
  </si>
  <si>
    <t>27/10/2025 18:45</t>
  </si>
  <si>
    <t>765521502782</t>
  </si>
  <si>
    <t>FZG37</t>
  </si>
  <si>
    <t>****** ต.ป่าซาง ตำบลป่าซาง อำเภอแม่จัน จังหวัดเชียงราย 57110</t>
  </si>
  <si>
    <t>27/10/2025 19:10</t>
  </si>
  <si>
    <t>TH254331372334S</t>
  </si>
  <si>
    <t>27/10/2025 18:40</t>
  </si>
  <si>
    <t>FZG34</t>
  </si>
  <si>
    <t>ร***์ชาพัชร ป***านาวิน</t>
  </si>
  <si>
    <t>27/10/2025 18:28</t>
  </si>
  <si>
    <t>765583926844</t>
  </si>
  <si>
    <t>FZG33</t>
  </si>
  <si>
    <t>27/10/2025 18:47</t>
  </si>
  <si>
    <t>TH257099210244C</t>
  </si>
  <si>
    <t>27/10/2025 18:17</t>
  </si>
  <si>
    <t>FZG31</t>
  </si>
  <si>
    <t>27/10/2025 17:57</t>
  </si>
  <si>
    <t>765575320845</t>
  </si>
  <si>
    <t>FZG29</t>
  </si>
  <si>
    <t>จ***อ.ภัทรศักดิ์  ท***าส</t>
  </si>
  <si>
    <t>27/10/2025 17:45</t>
  </si>
  <si>
    <t>765576328845</t>
  </si>
  <si>
    <t>FZG28</t>
  </si>
  <si>
    <t>พ***์</t>
  </si>
  <si>
    <t>******โพแตง อำเภอบางไทร จังหวัดพระนครศรีอยุธยา 13290</t>
  </si>
  <si>
    <t>13290</t>
  </si>
  <si>
    <t>TH250183229116K</t>
  </si>
  <si>
    <t>27/10/2025 17:44</t>
  </si>
  <si>
    <t>FZG27</t>
  </si>
  <si>
    <t>น** ป***งค์ ส***รัมย์</t>
  </si>
  <si>
    <t>27/10/2025 17:39</t>
  </si>
  <si>
    <t>765531569622</t>
  </si>
  <si>
    <t>FZG26</t>
  </si>
  <si>
    <t>ท***ันทน์ ห***ป้อง</t>
  </si>
  <si>
    <t>27/10/2025 17:37</t>
  </si>
  <si>
    <t>765538759694</t>
  </si>
  <si>
    <t>FZG25</t>
  </si>
  <si>
    <t>27/10/2025 17:34</t>
  </si>
  <si>
    <t>765535485654</t>
  </si>
  <si>
    <t>FZG24</t>
  </si>
  <si>
    <t>ช***รัตน์ ส***กษม</t>
  </si>
  <si>
    <t>765576293646</t>
  </si>
  <si>
    <t>FZG23</t>
  </si>
  <si>
    <t>ก***า  ไ***ิน</t>
  </si>
  <si>
    <t>27/10/2025 17:21</t>
  </si>
  <si>
    <t>765521475902</t>
  </si>
  <si>
    <t>FZG22</t>
  </si>
  <si>
    <t>M***awin P***ma</t>
  </si>
  <si>
    <t>765537521825</t>
  </si>
  <si>
    <t>FZG21</t>
  </si>
  <si>
    <t>บ***าล อ***ี</t>
  </si>
  <si>
    <t>27/10/2025 17:18</t>
  </si>
  <si>
    <t>765583741834</t>
  </si>
  <si>
    <t>FZG20</t>
  </si>
  <si>
    <t>ห***า</t>
  </si>
  <si>
    <t>27/10/2025 17:14</t>
  </si>
  <si>
    <t>765573142832</t>
  </si>
  <si>
    <t>FZG19</t>
  </si>
  <si>
    <t>น***รัญญู จ***าขาม</t>
  </si>
  <si>
    <t>765568835780</t>
  </si>
  <si>
    <t>27/10/2025 17:13</t>
  </si>
  <si>
    <t>FZG18</t>
  </si>
  <si>
    <t>น***าถ ท***ับ</t>
  </si>
  <si>
    <t>27/10/2025 17:07</t>
  </si>
  <si>
    <t>THT040528HUGN6Z</t>
  </si>
  <si>
    <t>FZG17</t>
  </si>
  <si>
    <t>ร***ท้ ด***ไม่ได้</t>
  </si>
  <si>
    <t>27/10/2025 17:02</t>
  </si>
  <si>
    <t>THT030428J0TT8Z</t>
  </si>
  <si>
    <t>FZG16</t>
  </si>
  <si>
    <t>27/10/2025 17:01</t>
  </si>
  <si>
    <t>THT020328J0UJ4Z</t>
  </si>
  <si>
    <t>FZG12</t>
  </si>
  <si>
    <t>ด***ณี ส***ิเพศ</t>
  </si>
  <si>
    <t>27/10/2025 16:45</t>
  </si>
  <si>
    <t>765519321851</t>
  </si>
  <si>
    <t>FZG11</t>
  </si>
  <si>
    <t>ส*** จ***าทอง</t>
  </si>
  <si>
    <t>27/10/2025 16:42</t>
  </si>
  <si>
    <t>765549824723</t>
  </si>
  <si>
    <t>FZG10</t>
  </si>
  <si>
    <t>ท***ัปสร ศ***าม</t>
  </si>
  <si>
    <t>27/10/2025 16:39</t>
  </si>
  <si>
    <t>THT650228K4969Z</t>
  </si>
  <si>
    <t>FZG9</t>
  </si>
  <si>
    <t>27/10/2025 16:35</t>
  </si>
  <si>
    <t>LEXPU0622017488</t>
  </si>
  <si>
    <t>FZG8</t>
  </si>
  <si>
    <t>ณ***ล จ***ัคคะ</t>
  </si>
  <si>
    <t>27/10/2025 16:34</t>
  </si>
  <si>
    <t>765588690650</t>
  </si>
  <si>
    <t>27/10/2025 16:33</t>
  </si>
  <si>
    <t>FZG6</t>
  </si>
  <si>
    <t>27/10/2025 16:24</t>
  </si>
  <si>
    <t>765531028743</t>
  </si>
  <si>
    <t>27/10/2025 16:22</t>
  </si>
  <si>
    <t>FZG5</t>
  </si>
  <si>
    <t>ส******ฐ</t>
  </si>
  <si>
    <t>******สรอย อ.วังชิ้น จ.แพร่ 54160 ตำบลสรอย อำเภอวังชิ้น จังหวัดแพร่ 54160</t>
  </si>
  <si>
    <t>27/10/2025 16:15</t>
  </si>
  <si>
    <t>TH253230450615X</t>
  </si>
  <si>
    <t>27/10/2025 16:14</t>
  </si>
  <si>
    <t>FZG4</t>
  </si>
  <si>
    <t>ล***ลย์</t>
  </si>
  <si>
    <t>27/10/2025 16:09</t>
  </si>
  <si>
    <t>765581673872</t>
  </si>
  <si>
    <t>FZG3</t>
  </si>
  <si>
    <t>ด***้อ  ใ***ง</t>
  </si>
  <si>
    <t>27/10/2025 16:03</t>
  </si>
  <si>
    <t>765516500755</t>
  </si>
  <si>
    <t>FZG0</t>
  </si>
  <si>
    <t>เ***ิรา ส***า</t>
  </si>
  <si>
    <t>27/10/2025 15:50</t>
  </si>
  <si>
    <t>765597108776</t>
  </si>
  <si>
    <t>FZF99</t>
  </si>
  <si>
    <t>27/10/2025 15:49</t>
  </si>
  <si>
    <t>765535166616</t>
  </si>
  <si>
    <t>FZF97</t>
  </si>
  <si>
    <t>ว***ัย อ***ักดิ์สิริกุล</t>
  </si>
  <si>
    <t>27/10/2025 15:40</t>
  </si>
  <si>
    <t>765508342826</t>
  </si>
  <si>
    <t>FZF95</t>
  </si>
  <si>
    <t>เ****ย</t>
  </si>
  <si>
    <t>****** ต.หน้าไม้, อำเภอลาดหลุมแก้ว ตำบลหน้าไม้ อำเภอลาดหลุมแก้ว จังหวัดปทุมธานี 12140</t>
  </si>
  <si>
    <t>27/10/2025 15:31</t>
  </si>
  <si>
    <t>TH2532444099512</t>
  </si>
  <si>
    <t>27/10/2025 15:30</t>
  </si>
  <si>
    <t>FZF94</t>
  </si>
  <si>
    <t>c***ya</t>
  </si>
  <si>
    <t>27/10/2025 15:29</t>
  </si>
  <si>
    <t>THT030628J0TM2Z</t>
  </si>
  <si>
    <t>FZF93</t>
  </si>
  <si>
    <t>765509308760</t>
  </si>
  <si>
    <t>FZF92</t>
  </si>
  <si>
    <t>03/10/2025 14:16</t>
  </si>
  <si>
    <t>***ชิฟฟ่อนสมัครตัวแทน</t>
  </si>
  <si>
    <t>WB053839825TH</t>
  </si>
  <si>
    <t>27/10/2025 15:21</t>
  </si>
  <si>
    <t>FZF91</t>
  </si>
  <si>
    <t>น***รา จ***กิตติวัฒนา</t>
  </si>
  <si>
    <t>27/10/2025 15:15</t>
  </si>
  <si>
    <t>765579521851</t>
  </si>
  <si>
    <t>FZF90</t>
  </si>
  <si>
    <t>ว***ตน์บางอิ่ม</t>
  </si>
  <si>
    <t>27/10/2025 15:14</t>
  </si>
  <si>
    <t>765503299665</t>
  </si>
  <si>
    <t>27/10/2025 15:13</t>
  </si>
  <si>
    <t>FZF88</t>
  </si>
  <si>
    <t>เ******ฐ</t>
  </si>
  <si>
    <t>******ง จ.พังงา ตำบลนบปริง อำเภอเมืองพังงา จังหวัดพังงา 82000</t>
  </si>
  <si>
    <t>27/10/2025 15:08</t>
  </si>
  <si>
    <t>TH254720733362O</t>
  </si>
  <si>
    <t>FZF87</t>
  </si>
  <si>
    <t>27/10/2025 15:03</t>
  </si>
  <si>
    <t>765579529853</t>
  </si>
  <si>
    <t>FZF85</t>
  </si>
  <si>
    <t>พ***พ พ***าพานิชกุล</t>
  </si>
  <si>
    <t>27/10/2025 14:58</t>
  </si>
  <si>
    <t>THT030628HSJ30Z</t>
  </si>
  <si>
    <t>FZF84</t>
  </si>
  <si>
    <t>พ*** บ***ุข</t>
  </si>
  <si>
    <t>27/10/2025 14:55</t>
  </si>
  <si>
    <t>765598726826</t>
  </si>
  <si>
    <t>FZF83</t>
  </si>
  <si>
    <t>27/10/2025 14:53</t>
  </si>
  <si>
    <t>765514047712</t>
  </si>
  <si>
    <t>FZF82</t>
  </si>
  <si>
    <t>พ***YA</t>
  </si>
  <si>
    <t>27/10/2025 14:50</t>
  </si>
  <si>
    <t>765550323845</t>
  </si>
  <si>
    <t>FZF81</t>
  </si>
  <si>
    <t>ท***์สุดา</t>
  </si>
  <si>
    <t>27/10/2025 14:48</t>
  </si>
  <si>
    <t>765550797616</t>
  </si>
  <si>
    <t>FZF80</t>
  </si>
  <si>
    <t>ส***พักตร์ จ***้ะรังสี</t>
  </si>
  <si>
    <t>27/10/2025 14:38</t>
  </si>
  <si>
    <t>765591438776</t>
  </si>
  <si>
    <t>FZF78</t>
  </si>
  <si>
    <t>อ****ก</t>
  </si>
  <si>
    <t>******้านงุ้นงาม, ตำบลจริม, อำเภอท่าปลา ตำบลจริม อำเภอท่าปลา จังหวัดอุตรดิตถ์ 53150</t>
  </si>
  <si>
    <t>53150</t>
  </si>
  <si>
    <t>TH256340384686B</t>
  </si>
  <si>
    <t>27/10/2025 14:37</t>
  </si>
  <si>
    <t>FZF77</t>
  </si>
  <si>
    <t>บ***ร ฆ***งาม</t>
  </si>
  <si>
    <t>27/10/2025 14:35</t>
  </si>
  <si>
    <t>765515360632</t>
  </si>
  <si>
    <t>FZF76</t>
  </si>
  <si>
    <t>ส***ร ฉ***รือง</t>
  </si>
  <si>
    <t>27/10/2025 14:18</t>
  </si>
  <si>
    <t>765589120866</t>
  </si>
  <si>
    <t>27/10/2025 14:20</t>
  </si>
  <si>
    <t>FZF75</t>
  </si>
  <si>
    <t>K***ม</t>
  </si>
  <si>
    <t>27/10/2025 14:15</t>
  </si>
  <si>
    <t>765518879860</t>
  </si>
  <si>
    <t>FZF74</t>
  </si>
  <si>
    <t>อ***ณา ท***พย์</t>
  </si>
  <si>
    <t>27/10/2025 14:10</t>
  </si>
  <si>
    <t>765534239805</t>
  </si>
  <si>
    <t>27/10/2025 14:16</t>
  </si>
  <si>
    <t>FZF73</t>
  </si>
  <si>
    <t>27/10/2025 14:05</t>
  </si>
  <si>
    <t>WA038254883TH</t>
  </si>
  <si>
    <t>FZF71</t>
  </si>
  <si>
    <t>ศ******ก</t>
  </si>
  <si>
    <t>******่บ้าน บ้านเคียงตะวัน, ตำบล บ่อผุด, อำเภอเกาะสมุย ตำบลบ่อผุด อำเภอเกาะสมุย จังหวัดสุราษฎร์ธานี 84320</t>
  </si>
  <si>
    <t>84320</t>
  </si>
  <si>
    <t>27/10/2025 13:50</t>
  </si>
  <si>
    <t>TH259184501416K</t>
  </si>
  <si>
    <t>27/10/2025 13:46</t>
  </si>
  <si>
    <t>FZF69</t>
  </si>
  <si>
    <t>ล***า ส***ล้า</t>
  </si>
  <si>
    <t>27/10/2025 13:42</t>
  </si>
  <si>
    <t>765574856863</t>
  </si>
  <si>
    <t>FZF68</t>
  </si>
  <si>
    <t>765568387684</t>
  </si>
  <si>
    <t>FZF67</t>
  </si>
  <si>
    <t>ฟ** ว*** บ***กำนัน</t>
  </si>
  <si>
    <t>27/10/2025 13:40</t>
  </si>
  <si>
    <t>765517052904</t>
  </si>
  <si>
    <t>FZF66</t>
  </si>
  <si>
    <t>อัยรินทร์</t>
  </si>
  <si>
    <t>50/402 ม.4. ต.คลองสาม
คลองหลวง/ Khlong Luangปทุมธานี/ Pathum Thani
12120</t>
  </si>
  <si>
    <t>660811120189</t>
  </si>
  <si>
    <t>27/10/2025 13:39</t>
  </si>
  <si>
    <t>LEXPU0621995954</t>
  </si>
  <si>
    <t>FZF65</t>
  </si>
  <si>
    <t>ว***ล เ***สลัก</t>
  </si>
  <si>
    <t>27/10/2025 13:38</t>
  </si>
  <si>
    <t>765585324862</t>
  </si>
  <si>
    <t>FZF64</t>
  </si>
  <si>
    <t>27/10/2025 13:37</t>
  </si>
  <si>
    <t>765572432741</t>
  </si>
  <si>
    <t>FZF62</t>
  </si>
  <si>
    <t>ก***าภัทร ส***ินทร์</t>
  </si>
  <si>
    <t>27/10/2025 13:22</t>
  </si>
  <si>
    <t>765548053900</t>
  </si>
  <si>
    <t>27/10/2025 13:23</t>
  </si>
  <si>
    <t>FZF61</t>
  </si>
  <si>
    <t>ส***นันท์​ พ***น</t>
  </si>
  <si>
    <t>27/10/2025 13:16</t>
  </si>
  <si>
    <t>765551250881</t>
  </si>
  <si>
    <t>27/10/2025 13:17</t>
  </si>
  <si>
    <t>FZF60</t>
  </si>
  <si>
    <t>****** ตำบลคลองทราย อำเภอนาทวี จังหวัดสงขลา 90160</t>
  </si>
  <si>
    <t>90160</t>
  </si>
  <si>
    <t>TH2567836332772</t>
  </si>
  <si>
    <t>FZF58</t>
  </si>
  <si>
    <t>ภ***ีเกษแก้ว</t>
  </si>
  <si>
    <t>27/10/2025 13:05</t>
  </si>
  <si>
    <t>765511501764</t>
  </si>
  <si>
    <t>FZF57</t>
  </si>
  <si>
    <t>ก***นา  ผ***ก้ว</t>
  </si>
  <si>
    <t>THT040228HSMB4Z</t>
  </si>
  <si>
    <t>FZF56</t>
  </si>
  <si>
    <t>น***ายพิณ ก***นสระน้อย</t>
  </si>
  <si>
    <t>Nakhon Ratchasima</t>
  </si>
  <si>
    <t>765554702765</t>
  </si>
  <si>
    <t>FZF55</t>
  </si>
  <si>
    <t>ก******ู</t>
  </si>
  <si>
    <t>******คม จ.ชลบุรี 20140 ตำบลหนองปรือ อำเภอพนัสนิคม จังหวัดชลบุรี 20140</t>
  </si>
  <si>
    <t>27/10/2025 13:03</t>
  </si>
  <si>
    <t>TH253596662147R</t>
  </si>
  <si>
    <t>FZF54</t>
  </si>
  <si>
    <t>******1 ซอยรังสิต-นครนายก34/1 ตำบลประชาธิปัตย์ อ.ธัญบุรี ตำบลประชาธิปัตย์ อำเภอธัญบุรี จังหวัดปทุมธานี 12130</t>
  </si>
  <si>
    <t>27/10/2025 12:56</t>
  </si>
  <si>
    <t>TH250489337409G</t>
  </si>
  <si>
    <t>FZF53</t>
  </si>
  <si>
    <t>27/10/2025 12:51</t>
  </si>
  <si>
    <t>TH251063731135X</t>
  </si>
  <si>
    <t>27/10/2025 12:50</t>
  </si>
  <si>
    <t>FZF52</t>
  </si>
  <si>
    <t>อ******ะ</t>
  </si>
  <si>
    <t>****** แขวง บางแวก แขวงบางแวก เขตภาษีเจริญ จังหวัดกรุงเทพมหานคร 10160</t>
  </si>
  <si>
    <t>27/10/2025 12:49</t>
  </si>
  <si>
    <t>TH2540375509444</t>
  </si>
  <si>
    <t>FZF50</t>
  </si>
  <si>
    <t>ล***รลดา</t>
  </si>
  <si>
    <t>27/10/2025 12:45</t>
  </si>
  <si>
    <t>765502180656</t>
  </si>
  <si>
    <t>FZF49</t>
  </si>
  <si>
    <t>******งบัวทอง ตำบลบางบัวทอง อำเภอบางบัวทอง จังหวัดนนทบุรี 11110</t>
  </si>
  <si>
    <t>27/10/2025 13:12</t>
  </si>
  <si>
    <t>TH2561270688963</t>
  </si>
  <si>
    <t>27/10/2025 12:42</t>
  </si>
  <si>
    <t>FZF48</t>
  </si>
  <si>
    <t>ณ***  ส***ชนะ</t>
  </si>
  <si>
    <t>765527453865</t>
  </si>
  <si>
    <t>FZF47</t>
  </si>
  <si>
    <t>บ***่วย.สีน้ำเงิน</t>
  </si>
  <si>
    <t>27/10/2025 12:41</t>
  </si>
  <si>
    <t>765517764631</t>
  </si>
  <si>
    <t>FZF46</t>
  </si>
  <si>
    <t>27/10/2025 12:38</t>
  </si>
  <si>
    <t>TH259435625166Y</t>
  </si>
  <si>
    <t>FZF45</t>
  </si>
  <si>
    <t>s***npa1ann ศ***นภา ส***ีดา</t>
  </si>
  <si>
    <t>27/10/2025 12:36</t>
  </si>
  <si>
    <t>765592455880</t>
  </si>
  <si>
    <t>FZF44</t>
  </si>
  <si>
    <t>27/10/2025 12:35</t>
  </si>
  <si>
    <t>765503066812</t>
  </si>
  <si>
    <t>FZF43</t>
  </si>
  <si>
    <t>ห***ย อ***พล</t>
  </si>
  <si>
    <t>27/10/2025 12:33</t>
  </si>
  <si>
    <t>765514963334</t>
  </si>
  <si>
    <t>FZF42</t>
  </si>
  <si>
    <t>ภ***า ค***ฒินันท์</t>
  </si>
  <si>
    <t>765565886400</t>
  </si>
  <si>
    <t>FZF41</t>
  </si>
  <si>
    <t>27/10/2025 12:27</t>
  </si>
  <si>
    <t>TH256125310540V</t>
  </si>
  <si>
    <t>FZF40</t>
  </si>
  <si>
    <t>จ***รัตน์ เ***</t>
  </si>
  <si>
    <t>27/10/2025 12:23</t>
  </si>
  <si>
    <t>765575159333</t>
  </si>
  <si>
    <t>FZF39</t>
  </si>
  <si>
    <t>ห*** 3** ธ***า ม***</t>
  </si>
  <si>
    <t>27/10/2025 12:24</t>
  </si>
  <si>
    <t>765585160336</t>
  </si>
  <si>
    <t>FZF38</t>
  </si>
  <si>
    <t>K***็ม</t>
  </si>
  <si>
    <t>765518954336</t>
  </si>
  <si>
    <t>FZF37</t>
  </si>
  <si>
    <t>บ***า  ป***ุตร</t>
  </si>
  <si>
    <t>27/10/2025 12:22</t>
  </si>
  <si>
    <t>765569288385</t>
  </si>
  <si>
    <t>FZF36</t>
  </si>
  <si>
    <t>ป***อง แ***จันทร์</t>
  </si>
  <si>
    <t>27/10/2025 12:21</t>
  </si>
  <si>
    <t>765565561342</t>
  </si>
  <si>
    <t>FZF35</t>
  </si>
  <si>
    <t>27/10/2025 12:20</t>
  </si>
  <si>
    <t>765596889374</t>
  </si>
  <si>
    <t>FZF34</t>
  </si>
  <si>
    <t>ช***ตา</t>
  </si>
  <si>
    <t>27/10/2025 12:18</t>
  </si>
  <si>
    <t>765541950375</t>
  </si>
  <si>
    <t>FZF33</t>
  </si>
  <si>
    <t>พ***า ท***งคำ</t>
  </si>
  <si>
    <t>27/10/2025 12:17</t>
  </si>
  <si>
    <t>765593280395</t>
  </si>
  <si>
    <t>FZF32</t>
  </si>
  <si>
    <t>ส***ญญา ว***เตา</t>
  </si>
  <si>
    <t>765561293313</t>
  </si>
  <si>
    <t>FZF31</t>
  </si>
  <si>
    <t>27/10/2025 12:16</t>
  </si>
  <si>
    <t>765581889343</t>
  </si>
  <si>
    <t>FZF30</t>
  </si>
  <si>
    <t>ร***๋ง</t>
  </si>
  <si>
    <t>27/10/2025 12:15</t>
  </si>
  <si>
    <t>765518557322</t>
  </si>
  <si>
    <t>FZF29</t>
  </si>
  <si>
    <t>27/10/2025 12:14</t>
  </si>
  <si>
    <t>765557368332</t>
  </si>
  <si>
    <t>FZF28</t>
  </si>
  <si>
    <t>เ***า บ***กลี้ยง</t>
  </si>
  <si>
    <t>765507873384</t>
  </si>
  <si>
    <t>FZF27</t>
  </si>
  <si>
    <t>น***าวกนกอร อ***พร</t>
  </si>
  <si>
    <t>765583482322</t>
  </si>
  <si>
    <t>FZF25</t>
  </si>
  <si>
    <t>ศ***ลักษณ์ น***บรรเลง</t>
  </si>
  <si>
    <t>27/10/2025 12:11</t>
  </si>
  <si>
    <t>765585966342</t>
  </si>
  <si>
    <t>FZF24</t>
  </si>
  <si>
    <t>765553684346</t>
  </si>
  <si>
    <t>FZF22</t>
  </si>
  <si>
    <t>ศ***ิภา</t>
  </si>
  <si>
    <t>27/10/2025 12:10</t>
  </si>
  <si>
    <t>765537150394</t>
  </si>
  <si>
    <t>FZF21</t>
  </si>
  <si>
    <t>765533550390</t>
  </si>
  <si>
    <t>27/10/2025 12:09</t>
  </si>
  <si>
    <t>FZF20</t>
  </si>
  <si>
    <t>ศ***มล ส***ง</t>
  </si>
  <si>
    <t>27/10/2025 12:06</t>
  </si>
  <si>
    <t>765532071393</t>
  </si>
  <si>
    <t>FZF19</t>
  </si>
  <si>
    <t>ช***ู​นุช​ ฉ***ศิริ​</t>
  </si>
  <si>
    <t>27/10/2025 12:05</t>
  </si>
  <si>
    <t>765521366326</t>
  </si>
  <si>
    <t>FZF18</t>
  </si>
  <si>
    <t>765591766354</t>
  </si>
  <si>
    <t>FZF17</t>
  </si>
  <si>
    <t>ศ***  ป***วรกร</t>
  </si>
  <si>
    <t>27/10/2025 12:03</t>
  </si>
  <si>
    <t>765505751356</t>
  </si>
  <si>
    <t>FZF16</t>
  </si>
  <si>
    <t>ส***ย ป***แก้ว</t>
  </si>
  <si>
    <t>27/10/2025 12:02</t>
  </si>
  <si>
    <t>765597684316</t>
  </si>
  <si>
    <t>FZF15</t>
  </si>
  <si>
    <t>ศ***นภา ศ***โยธา</t>
  </si>
  <si>
    <t>765506757363</t>
  </si>
  <si>
    <t>FZF14</t>
  </si>
  <si>
    <t>ค** ร***งศ์  ห***ดี</t>
  </si>
  <si>
    <t>765515552362</t>
  </si>
  <si>
    <t>FZF13</t>
  </si>
  <si>
    <t>ศ***นาถ  ส***สนธิ์</t>
  </si>
  <si>
    <t>จังหวัดสระบุรี</t>
  </si>
  <si>
    <t>27/10/2025 12:01</t>
  </si>
  <si>
    <t>765512682384</t>
  </si>
  <si>
    <t>FZF10</t>
  </si>
  <si>
    <t>ป***ี โ***์ศรี</t>
  </si>
  <si>
    <t>27/10/2025 11:58</t>
  </si>
  <si>
    <t>765561967354</t>
  </si>
  <si>
    <t>27/10/2025 11:59</t>
  </si>
  <si>
    <t>FZF9</t>
  </si>
  <si>
    <t>ส***ณี ต***ขียว</t>
  </si>
  <si>
    <t>765552484314</t>
  </si>
  <si>
    <t>FZF8</t>
  </si>
  <si>
    <t>u***4659832327006</t>
  </si>
  <si>
    <t>THT040128GXV11Z</t>
  </si>
  <si>
    <t>FZF7</t>
  </si>
  <si>
    <t>อ***ดช ต***ระกูล</t>
  </si>
  <si>
    <t>THT190628GXQ79Z</t>
  </si>
  <si>
    <t>FZF6</t>
  </si>
  <si>
    <t>765545285385</t>
  </si>
  <si>
    <t>FZF5</t>
  </si>
  <si>
    <t>ส***ค</t>
  </si>
  <si>
    <t>765588963344</t>
  </si>
  <si>
    <t>FZF4</t>
  </si>
  <si>
    <t>จ***า พ***ริก</t>
  </si>
  <si>
    <t>27/10/2025 11:57</t>
  </si>
  <si>
    <t>765508682400</t>
  </si>
  <si>
    <t>FZF3</t>
  </si>
  <si>
    <t>u***2759181509357</t>
  </si>
  <si>
    <t>27/10/2025 11:56</t>
  </si>
  <si>
    <t>765532750371</t>
  </si>
  <si>
    <t>FZF2</t>
  </si>
  <si>
    <t>ส***ิดา อ***าญ</t>
  </si>
  <si>
    <t>27/10/2025 11:55</t>
  </si>
  <si>
    <t>765565154340</t>
  </si>
  <si>
    <t>FZF1</t>
  </si>
  <si>
    <t>ไ***น เ***ากนทา</t>
  </si>
  <si>
    <t>765558685334</t>
  </si>
  <si>
    <t>FZF0</t>
  </si>
  <si>
    <t>ช***กาญจน์ ฤ***์กระจาย</t>
  </si>
  <si>
    <t>765553766353</t>
  </si>
  <si>
    <t>FZE99</t>
  </si>
  <si>
    <t>27/10/2025 11:54</t>
  </si>
  <si>
    <t>THT190628GYKA9Z</t>
  </si>
  <si>
    <t>FZE98</t>
  </si>
  <si>
    <t>ส***นทา  ย***ญญา</t>
  </si>
  <si>
    <t>765544958382</t>
  </si>
  <si>
    <t>FZE97</t>
  </si>
  <si>
    <t>S***da</t>
  </si>
  <si>
    <t>765571486330</t>
  </si>
  <si>
    <t>FZE95</t>
  </si>
  <si>
    <t>ท*** ร***า</t>
  </si>
  <si>
    <t>27/10/2025 11:52</t>
  </si>
  <si>
    <t>765554766351</t>
  </si>
  <si>
    <t>FZE94</t>
  </si>
  <si>
    <t>ชื่อรุ่งฤดี​ พวงสุวรรณ์</t>
  </si>
  <si>
    <t>บ้านเลขที่5/7หมู่5ถนนดอนสักขนอม/ซอยค่ายมวย ส.อุสา/ต.ดอนสัก/อ.ดอนสัก/จ.สราษฎร์ธานี)84220 - · ดอนสัก/ Don Sak
ดอนสัก/ Don Sakสุราษฎร์ธานี/ Surat Thani
84220</t>
  </si>
  <si>
    <t>660618397566</t>
  </si>
  <si>
    <t>27/10/2025 11:51</t>
  </si>
  <si>
    <t>TH68037X5JG77A</t>
  </si>
  <si>
    <t>FZE93</t>
  </si>
  <si>
    <t>L***ami L***asong</t>
  </si>
  <si>
    <t>27/10/2025 11:50</t>
  </si>
  <si>
    <t>THT020328FZEA4Z</t>
  </si>
  <si>
    <t>FZE92</t>
  </si>
  <si>
    <t>L***AWAN</t>
  </si>
  <si>
    <t>THT040628GXMD9Z</t>
  </si>
  <si>
    <t>FZE91</t>
  </si>
  <si>
    <t>THT030128FZXF0Z</t>
  </si>
  <si>
    <t>FZE90</t>
  </si>
  <si>
    <t>Y* Y* U***wan</t>
  </si>
  <si>
    <t>27/10/2025 11:49</t>
  </si>
  <si>
    <t>765551883331</t>
  </si>
  <si>
    <t>FZE89</t>
  </si>
  <si>
    <t>เ** อ*** ก***ิ์</t>
  </si>
  <si>
    <t>27/10/2025 11:47</t>
  </si>
  <si>
    <t>765575352371</t>
  </si>
  <si>
    <t>FZE88</t>
  </si>
  <si>
    <t>ส***ิ บ***พ็ชร</t>
  </si>
  <si>
    <t>27/10/2025 11:46</t>
  </si>
  <si>
    <t>765551367324</t>
  </si>
  <si>
    <t>FZE87</t>
  </si>
  <si>
    <t>อ*** ส***ารี</t>
  </si>
  <si>
    <t>27/10/2025 11:45</t>
  </si>
  <si>
    <t>765560368355</t>
  </si>
  <si>
    <t>FZE86</t>
  </si>
  <si>
    <t xml:space="preserve">ปรียาภรณ์ ดำชาวเกาะ </t>
  </si>
  <si>
    <t xml:space="preserve">อาคาร5ชั้น3 ศัลยกรรมชาย
277 ถนน ชัยชุมพล ตำบล ปากแพรก อำเภอทุ่งสง นครศรีธรรมราช 80110
</t>
  </si>
  <si>
    <t>0980214557</t>
  </si>
  <si>
    <t>27/10/2025 11:43</t>
  </si>
  <si>
    <t>WB053839817TH</t>
  </si>
  <si>
    <t>FZE85</t>
  </si>
  <si>
    <t>27/10/2025 11:44</t>
  </si>
  <si>
    <t>765511284355</t>
  </si>
  <si>
    <t>FZE84</t>
  </si>
  <si>
    <t>ร***ี้ ใ***ยฝน</t>
  </si>
  <si>
    <t>765525555351</t>
  </si>
  <si>
    <t>FZE83</t>
  </si>
  <si>
    <t>u***4440090363518</t>
  </si>
  <si>
    <t>THT200428FZX90Z</t>
  </si>
  <si>
    <t>FZE82</t>
  </si>
  <si>
    <t>27/10/2025 11:42</t>
  </si>
  <si>
    <t>765589355322</t>
  </si>
  <si>
    <t>FZE81</t>
  </si>
  <si>
    <t>อ***า ศ***ุรุษ</t>
  </si>
  <si>
    <t>27/10/2025 11:40</t>
  </si>
  <si>
    <t>765539955316</t>
  </si>
  <si>
    <t>FZE79</t>
  </si>
  <si>
    <t>เ***รส  พ***าสน์</t>
  </si>
  <si>
    <t>27/10/2025 11:38</t>
  </si>
  <si>
    <t>765586354315</t>
  </si>
  <si>
    <t>FZE78</t>
  </si>
  <si>
    <t>น** ป***ดา</t>
  </si>
  <si>
    <t>27/10/2025 11:37</t>
  </si>
  <si>
    <t>765529752352</t>
  </si>
  <si>
    <t>FZE77</t>
  </si>
  <si>
    <t>อ***มา อ***แย้ม</t>
  </si>
  <si>
    <t>765553151392</t>
  </si>
  <si>
    <t>FZE76</t>
  </si>
  <si>
    <t>น***าว ว***ธร ด***ีทอง</t>
  </si>
  <si>
    <t>27/10/2025 11:36</t>
  </si>
  <si>
    <t>765540751393</t>
  </si>
  <si>
    <t>27/10/2025 11:35</t>
  </si>
  <si>
    <t>FZE74</t>
  </si>
  <si>
    <t>27/10/2025 11:34</t>
  </si>
  <si>
    <t>765583568326</t>
  </si>
  <si>
    <t>FZE73</t>
  </si>
  <si>
    <t>ไ***ู</t>
  </si>
  <si>
    <t>27/10/2025 11:25</t>
  </si>
  <si>
    <t>765571954324</t>
  </si>
  <si>
    <t>FZE72</t>
  </si>
  <si>
    <t>******ตำบลโชคชัย, อำเภอดอยหลวง ตำบลโชคชัย อำเภอดอยหลวง จังหวัดเชียงราย 57110</t>
  </si>
  <si>
    <t>27/10/2025 11:48</t>
  </si>
  <si>
    <t>TH2585512942078</t>
  </si>
  <si>
    <t>27/10/2025 11:18</t>
  </si>
  <si>
    <t>FZE71</t>
  </si>
  <si>
    <t>27/10/2025 11:12</t>
  </si>
  <si>
    <t>765534885393</t>
  </si>
  <si>
    <t>FZE70</t>
  </si>
  <si>
    <t>ร***ี ศ***วัสดิ์</t>
  </si>
  <si>
    <t>765543155355</t>
  </si>
  <si>
    <t>FZE68</t>
  </si>
  <si>
    <t>บ***แฝด เ***เงิน  ซ***ันหลัง ท** บ** โ**</t>
  </si>
  <si>
    <t>27/10/2025 11:08</t>
  </si>
  <si>
    <t>765532159394</t>
  </si>
  <si>
    <t>FZE67</t>
  </si>
  <si>
    <t>******กา 27 ตำบลคูคต ตำบลคูคต อำเภอลำลูกกา จังหวัดปทุมธานี 12130</t>
  </si>
  <si>
    <t>TH255349857648G</t>
  </si>
  <si>
    <t>FZE66</t>
  </si>
  <si>
    <t>สร้อยมะณี.  คำทอง</t>
  </si>
  <si>
    <t xml:space="preserve">15 ม 5  บ .ปัญญาดี  ต เขาค้อ  
อ เขาคัอ  จ เพชรบูรณ์. 
67270
</t>
  </si>
  <si>
    <t>0622740198</t>
  </si>
  <si>
    <t>27/10/2025 11:06</t>
  </si>
  <si>
    <t>**มัดจำมาแล้ว 1013 เก็บปลายทาง 1010 บาท***</t>
  </si>
  <si>
    <t>WA038254866TH</t>
  </si>
  <si>
    <t>FZE65</t>
  </si>
  <si>
    <t>27/10/2025 11:00</t>
  </si>
  <si>
    <t>THT030128FZBF2Z</t>
  </si>
  <si>
    <t>FZE64</t>
  </si>
  <si>
    <t>ส***ต อ***า</t>
  </si>
  <si>
    <t>27/10/2025 10:54</t>
  </si>
  <si>
    <t>765515760354</t>
  </si>
  <si>
    <t>FZE62</t>
  </si>
  <si>
    <t>ม***์</t>
  </si>
  <si>
    <t>27/10/2025 10:16</t>
  </si>
  <si>
    <t>765589557342</t>
  </si>
  <si>
    <t>27/10/2025 10:17</t>
  </si>
  <si>
    <t>FZE61</t>
  </si>
  <si>
    <t>ม***วิภาค ศ***ักดา</t>
  </si>
  <si>
    <t>27/10/2025 09:51</t>
  </si>
  <si>
    <t>765547957344</t>
  </si>
  <si>
    <t>FZE60</t>
  </si>
  <si>
    <t>Y***hip S***thong</t>
  </si>
  <si>
    <t>27/10/2025 09:45</t>
  </si>
  <si>
    <t>765579566323</t>
  </si>
  <si>
    <t>FZE58</t>
  </si>
  <si>
    <t>******่10 ตำบล ท่าสาย ตำบลท่าสาย อำเภอเมืองเชียงราย จังหวัดเชียงราย 57000</t>
  </si>
  <si>
    <t>27/10/2025 09:57</t>
  </si>
  <si>
    <t>TH2533552350574</t>
  </si>
  <si>
    <t>27/10/2025 09:27</t>
  </si>
  <si>
    <t>FZE55</t>
  </si>
  <si>
    <t>ว*** จ***นยิ่งยง</t>
  </si>
  <si>
    <t>27/10/2025 09:10</t>
  </si>
  <si>
    <t>THT020328GXPM7Z</t>
  </si>
  <si>
    <t>FZE54</t>
  </si>
  <si>
    <t>27/10/2025 09:04</t>
  </si>
  <si>
    <t>TH250594017990K</t>
  </si>
  <si>
    <t>FZE53</t>
  </si>
  <si>
    <t>****** ตำบลคลองไผ่ อำเภอสีคิ้ว จังหวัดนครราชสีมา 30340</t>
  </si>
  <si>
    <t>30340</t>
  </si>
  <si>
    <t>27/10/2025 09:01</t>
  </si>
  <si>
    <t>TH2513358156857</t>
  </si>
  <si>
    <t>27/10/2025 09:00</t>
  </si>
  <si>
    <t>FZE52</t>
  </si>
  <si>
    <t>ป***ิพย์</t>
  </si>
  <si>
    <t>27/10/2025 08:31</t>
  </si>
  <si>
    <t>765547755346</t>
  </si>
  <si>
    <t>FZE51</t>
  </si>
  <si>
    <t>27/10/2025 08:19</t>
  </si>
  <si>
    <t>765559284335</t>
  </si>
  <si>
    <t>FZE50</t>
  </si>
  <si>
    <t>แ******ช</t>
  </si>
  <si>
    <t>******่องสะเดา, อำเภอเมืองกาญจนบุรี ตำบลช่องสะเดา อำเภอเมืองกาญจนบุรี จังหวัดกาญจนบุรี 71190</t>
  </si>
  <si>
    <t>71190</t>
  </si>
  <si>
    <t>27/10/2025 08:49</t>
  </si>
  <si>
    <t>TH255625643178B</t>
  </si>
  <si>
    <t>FZE49</t>
  </si>
  <si>
    <t>27/10/2025 08:48</t>
  </si>
  <si>
    <t>TH2534299260414</t>
  </si>
  <si>
    <t>27/10/2025 08:18</t>
  </si>
  <si>
    <t>FZE48</t>
  </si>
  <si>
    <t>27/10/2025 08:46</t>
  </si>
  <si>
    <t>TH2584408610866</t>
  </si>
  <si>
    <t>27/10/2025 08:16</t>
  </si>
  <si>
    <t>FZE47</t>
  </si>
  <si>
    <t>TH2521297577613</t>
  </si>
  <si>
    <t>FZE46</t>
  </si>
  <si>
    <t>ศิริพร  แก้วเกื้อ</t>
  </si>
  <si>
    <t xml:space="preserve">440 ซอยพหลโยธิน50
         แยก 11-9-2
คลองถนน  สายไหม
กรุงเทพฯ10220
</t>
  </si>
  <si>
    <t>0971712248</t>
  </si>
  <si>
    <t>WA038254835TH</t>
  </si>
  <si>
    <t>FZE45</t>
  </si>
  <si>
    <t>27/10/2025 08:45</t>
  </si>
  <si>
    <t>TH251101381846Q</t>
  </si>
  <si>
    <t>27/10/2025 08:15</t>
  </si>
  <si>
    <t>FZE43</t>
  </si>
  <si>
    <t>27/10/2025 08:44</t>
  </si>
  <si>
    <t>TH253389999563L</t>
  </si>
  <si>
    <t>27/10/2025 08:14</t>
  </si>
  <si>
    <t>FZE42</t>
  </si>
  <si>
    <t>27/10/2025 08:43</t>
  </si>
  <si>
    <t>TH2509184744362</t>
  </si>
  <si>
    <t>27/10/2025 08:13</t>
  </si>
  <si>
    <t>FZE41</t>
  </si>
  <si>
    <t>******างด้วน แขวงบางด้วน เขตภาษีเจริญ จังหวัดกรุงเทพมหานคร 10160</t>
  </si>
  <si>
    <t>27/10/2025 08:10</t>
  </si>
  <si>
    <t>TH256633661874U</t>
  </si>
  <si>
    <t>27/10/2025 07:50</t>
  </si>
  <si>
    <t>FZE40</t>
  </si>
  <si>
    <t>อภิชญา  เม้าอุดม</t>
  </si>
  <si>
    <t>100/62 ม.นักกีฬาแหลมทอง ซอย 4 ถ.กรุงเทพกรีฑา  · ทับช้าง/ Thap Chang
สะพานสูง/ Sapan Sungกรุงเทพมหานคร/ Bangkok
10250</t>
  </si>
  <si>
    <t>660959586638</t>
  </si>
  <si>
    <t>27/10/2025 07:44</t>
  </si>
  <si>
    <t>LEXPU0621990579</t>
  </si>
  <si>
    <t>27/10/2025 07:43</t>
  </si>
  <si>
    <t>FZE39</t>
  </si>
  <si>
    <t>******ี่ส์ ประเทศไทย จำกัด ตำบลบางเสาธง อำเภอบางเสาธง จังหวัดสมุทรปราการ 10570</t>
  </si>
  <si>
    <t>27/10/2025 07:37</t>
  </si>
  <si>
    <t>TH258625681240B</t>
  </si>
  <si>
    <t>FZE38</t>
  </si>
  <si>
    <t>****** ถนน สุขุมวิท, บางเสร่, อำเภอสัตหีบ20250 ตำบลบางเสร่ อำเภอสัตหีบ จังหวัดชลบุรี 20250</t>
  </si>
  <si>
    <t>27/10/2025 07:59</t>
  </si>
  <si>
    <t>TH259818131050V</t>
  </si>
  <si>
    <t>27/10/2025 07:29</t>
  </si>
  <si>
    <t>FZE36</t>
  </si>
  <si>
    <t>ธ***ามาร์เก็ต</t>
  </si>
  <si>
    <t>27/10/2025 07:17</t>
  </si>
  <si>
    <t>765512083350</t>
  </si>
  <si>
    <t>FZE35</t>
  </si>
  <si>
    <t>จ***ลักษณ์ โ***มงคล</t>
  </si>
  <si>
    <t>27/10/2025 07:14</t>
  </si>
  <si>
    <t>765554557320</t>
  </si>
  <si>
    <t>27/10/2025 07:15</t>
  </si>
  <si>
    <t>FZE34</t>
  </si>
  <si>
    <t>27/10/2025 07:08</t>
  </si>
  <si>
    <t>765582554380</t>
  </si>
  <si>
    <t>FZE33</t>
  </si>
  <si>
    <t>T***apha P***gsuwan</t>
  </si>
  <si>
    <t>27/10/2025 06:55</t>
  </si>
  <si>
    <t>765579557164</t>
  </si>
  <si>
    <t>FZE32</t>
  </si>
  <si>
    <t>27/10/2025 06:38</t>
  </si>
  <si>
    <t>765586864302</t>
  </si>
  <si>
    <t>27/10/2025 06:39</t>
  </si>
  <si>
    <t>FZE30</t>
  </si>
  <si>
    <t>27/10/2025 06:26</t>
  </si>
  <si>
    <t>LEXPU0621673475</t>
  </si>
  <si>
    <t>FZE29</t>
  </si>
  <si>
    <t>ว***ภา ร***ธราดล</t>
  </si>
  <si>
    <t>27/10/2025 06:25</t>
  </si>
  <si>
    <t>765576352225</t>
  </si>
  <si>
    <t>FZE28</t>
  </si>
  <si>
    <t>ม***ย ส***สม</t>
  </si>
  <si>
    <t>765506558213</t>
  </si>
  <si>
    <t>FZE27</t>
  </si>
  <si>
    <t>บ***รรม แ***ทอง</t>
  </si>
  <si>
    <t>27/10/2025 06:13</t>
  </si>
  <si>
    <t>765538592125</t>
  </si>
  <si>
    <t>FZE26</t>
  </si>
  <si>
    <t>ว*** ส***รรม</t>
  </si>
  <si>
    <t>27/10/2025 05:46</t>
  </si>
  <si>
    <t>765546867282</t>
  </si>
  <si>
    <t>FZE25</t>
  </si>
  <si>
    <t>จ***ภรณ์ ส***ท์</t>
  </si>
  <si>
    <t>27/10/2025 04:52</t>
  </si>
  <si>
    <t>765585713270</t>
  </si>
  <si>
    <t>FZE24</t>
  </si>
  <si>
    <t>น***สรรค์  น***รี</t>
  </si>
  <si>
    <t>27/10/2025 03:58</t>
  </si>
  <si>
    <t>765501065280</t>
  </si>
  <si>
    <t>27/10/2025 03:59</t>
  </si>
  <si>
    <t>FZE23</t>
  </si>
  <si>
    <t>น***อรดี  ม***กวงศ์</t>
  </si>
  <si>
    <t>27/10/2025 03:57</t>
  </si>
  <si>
    <t>765514836273</t>
  </si>
  <si>
    <t>FZE22</t>
  </si>
  <si>
    <t>ส*** จ***ริ</t>
  </si>
  <si>
    <t>27/10/2025 02:11</t>
  </si>
  <si>
    <t>765547719230</t>
  </si>
  <si>
    <t>FZE21</t>
  </si>
  <si>
    <t>พ***ิพงศ์ เ***มสมบูรณ์</t>
  </si>
  <si>
    <t>27/10/2025 02:27</t>
  </si>
  <si>
    <t>765547072216</t>
  </si>
  <si>
    <t>27/10/2025 02:09</t>
  </si>
  <si>
    <t>FZE20</t>
  </si>
  <si>
    <t>ว***ร พ***แสน</t>
  </si>
  <si>
    <t>27/10/2025 01:49</t>
  </si>
  <si>
    <t>765526734265</t>
  </si>
  <si>
    <t>FZE19</t>
  </si>
  <si>
    <t>ก***ัฒน์ น***สุข</t>
  </si>
  <si>
    <t>27/10/2025 01:38</t>
  </si>
  <si>
    <t>765562733261</t>
  </si>
  <si>
    <t>FZE18</t>
  </si>
  <si>
    <t>27/10/2025 01:31</t>
  </si>
  <si>
    <t>TH2548897723093</t>
  </si>
  <si>
    <t>27/10/2025 01:01</t>
  </si>
  <si>
    <t>FZE17</t>
  </si>
  <si>
    <t>ศ***ภัสร์ ม*</t>
  </si>
  <si>
    <t>27/10/2025 00:26</t>
  </si>
  <si>
    <t>765548148245</t>
  </si>
  <si>
    <t>FZE16</t>
  </si>
  <si>
    <t>ก***า เ***าน</t>
  </si>
  <si>
    <t>27/10/2025 00:16</t>
  </si>
  <si>
    <t>765544116260</t>
  </si>
  <si>
    <t>27/10/2025 00:24</t>
  </si>
  <si>
    <t>FZK43</t>
  </si>
  <si>
    <t>ณ***งษ์ ย***ีวิต</t>
  </si>
  <si>
    <t>28/10/2025 23:52</t>
  </si>
  <si>
    <t>765696534304</t>
  </si>
  <si>
    <t>FZK40</t>
  </si>
  <si>
    <t>ส***รัตน์ อ***ย</t>
  </si>
  <si>
    <t>28/10/2025 23:07</t>
  </si>
  <si>
    <t>765632008293</t>
  </si>
  <si>
    <t>FZK39</t>
  </si>
  <si>
    <t>28/10/2025 23:04</t>
  </si>
  <si>
    <t>765623746204</t>
  </si>
  <si>
    <t>28/10/2025 23:03</t>
  </si>
  <si>
    <t>FZK38</t>
  </si>
  <si>
    <t>28/10/2025 22:58</t>
  </si>
  <si>
    <t>TH14017XA52A3I</t>
  </si>
  <si>
    <t>FZK37</t>
  </si>
  <si>
    <t>28/10/2025 22:51</t>
  </si>
  <si>
    <t>765689922266</t>
  </si>
  <si>
    <t>FZK36</t>
  </si>
  <si>
    <t>พ***ุข บ***ริญ</t>
  </si>
  <si>
    <t>28/10/2025 22:48</t>
  </si>
  <si>
    <t>765675108214</t>
  </si>
  <si>
    <t>FZK35</t>
  </si>
  <si>
    <t>28/10/2025 22:44</t>
  </si>
  <si>
    <t>FZK34</t>
  </si>
  <si>
    <t>อ*** อ***ิทธิวงศ์</t>
  </si>
  <si>
    <t>28/10/2025 22:39</t>
  </si>
  <si>
    <t>765679862216</t>
  </si>
  <si>
    <t>FZK33</t>
  </si>
  <si>
    <t>28/10/2025 22:22</t>
  </si>
  <si>
    <t>765664044246</t>
  </si>
  <si>
    <t>FZK32</t>
  </si>
  <si>
    <t>น***อภาส ห***ทธิ์</t>
  </si>
  <si>
    <t>765661106302</t>
  </si>
  <si>
    <t>FZK31</t>
  </si>
  <si>
    <t>K***ี๊ยบเจี๊ยบ</t>
  </si>
  <si>
    <t>28/10/2025 22:18</t>
  </si>
  <si>
    <t>765672467221</t>
  </si>
  <si>
    <t>FZK30</t>
  </si>
  <si>
    <t>ศ***รรณ์ ไ***ลิศ</t>
  </si>
  <si>
    <t>28/10/2025 22:12</t>
  </si>
  <si>
    <t>765644191174</t>
  </si>
  <si>
    <t>FZK29</t>
  </si>
  <si>
    <t>ล***วันเชียง</t>
  </si>
  <si>
    <t>28/10/2025 22:06</t>
  </si>
  <si>
    <t>765687305272</t>
  </si>
  <si>
    <t>FZK28</t>
  </si>
  <si>
    <t>28/10/2025 21:57</t>
  </si>
  <si>
    <t>765616747254</t>
  </si>
  <si>
    <t>FZK26</t>
  </si>
  <si>
    <t>ร***นย์ ป***ุม</t>
  </si>
  <si>
    <t>28/10/2025 21:51</t>
  </si>
  <si>
    <t>765691674274</t>
  </si>
  <si>
    <t>FZK25</t>
  </si>
  <si>
    <t>28/10/2025 21:49</t>
  </si>
  <si>
    <t>765693248294</t>
  </si>
  <si>
    <t>FZK24</t>
  </si>
  <si>
    <t>เ***นี​ ร***คช</t>
  </si>
  <si>
    <t>28/10/2025 21:38</t>
  </si>
  <si>
    <t>765646927264</t>
  </si>
  <si>
    <t>FZK23</t>
  </si>
  <si>
    <t>ฉ******ี</t>
  </si>
  <si>
    <t>******.ม่วงเเยก, ตำบลพราน, อำเภอขุนหาญ ตำบลพราน อำเภอขุนหาญ จังหวัดศรีสะเกษ 33150</t>
  </si>
  <si>
    <t>28/10/2025 21:37</t>
  </si>
  <si>
    <t>FZK22</t>
  </si>
  <si>
    <t>ส***ิพงษ์ ส***</t>
  </si>
  <si>
    <t>28/10/2025 21:35</t>
  </si>
  <si>
    <t>765637907230</t>
  </si>
  <si>
    <t>FZK21</t>
  </si>
  <si>
    <t>28/10/2025 21:30</t>
  </si>
  <si>
    <t>765686924262</t>
  </si>
  <si>
    <t>FZK20</t>
  </si>
  <si>
    <t>ป***ัตน์ เ***ารี</t>
  </si>
  <si>
    <t>28/10/2025 21:19</t>
  </si>
  <si>
    <t>765664505303</t>
  </si>
  <si>
    <t>28/10/2025 21:21</t>
  </si>
  <si>
    <t>FZK19</t>
  </si>
  <si>
    <t>28/10/2025 21:18</t>
  </si>
  <si>
    <t>765669643255</t>
  </si>
  <si>
    <t>FZK18</t>
  </si>
  <si>
    <t>u***v9jffpvnvs</t>
  </si>
  <si>
    <t>28/10/2025 21:17</t>
  </si>
  <si>
    <t>765679070262</t>
  </si>
  <si>
    <t>FZK17</t>
  </si>
  <si>
    <t>น***กรียงไกร น***กูล</t>
  </si>
  <si>
    <t>28/10/2025 21:08</t>
  </si>
  <si>
    <t>765645888173</t>
  </si>
  <si>
    <t>FZK16</t>
  </si>
  <si>
    <t>K***ำ</t>
  </si>
  <si>
    <t>28/10/2025 21:04</t>
  </si>
  <si>
    <t>765683044243</t>
  </si>
  <si>
    <t>28/10/2025 21:06</t>
  </si>
  <si>
    <t>FZK15</t>
  </si>
  <si>
    <t>ธ***ัฒน์ ศ***องอ่อน</t>
  </si>
  <si>
    <t>28/10/2025 20:55</t>
  </si>
  <si>
    <t>765618633275</t>
  </si>
  <si>
    <t>FZK14</t>
  </si>
  <si>
    <t>ส***รษา พ***วุธ</t>
  </si>
  <si>
    <t>28/10/2025 20:50</t>
  </si>
  <si>
    <t>765694470236</t>
  </si>
  <si>
    <t>FZK13</t>
  </si>
  <si>
    <t>จ***วาฬ ร***าธรรม</t>
  </si>
  <si>
    <t>28/10/2025 20:45</t>
  </si>
  <si>
    <t>765634848263</t>
  </si>
  <si>
    <t>FZK12</t>
  </si>
  <si>
    <t>ท****ี</t>
  </si>
  <si>
    <t>******ปิ่นเกล้า-กาญจนา ต.ศาลากลาง ตำบลศาลากลาง อำเภอบางกรวย จังหวัดนนทบุรี 11130</t>
  </si>
  <si>
    <t>28/10/2025 20:40</t>
  </si>
  <si>
    <t>FZK11</t>
  </si>
  <si>
    <t>ม***ี ป***ำมา</t>
  </si>
  <si>
    <t>28/10/2025 20:26</t>
  </si>
  <si>
    <t>765669941256</t>
  </si>
  <si>
    <t>FZK9</t>
  </si>
  <si>
    <t>28/10/2025 20:21</t>
  </si>
  <si>
    <t>765696011220</t>
  </si>
  <si>
    <t>FZK8</t>
  </si>
  <si>
    <t>น***าว น***ียร์ ม***</t>
  </si>
  <si>
    <t>29/10/2025 06:41</t>
  </si>
  <si>
    <t>765620442230</t>
  </si>
  <si>
    <t>FZK6</t>
  </si>
  <si>
    <t>28/10/2025 20:17</t>
  </si>
  <si>
    <t>FZK5</t>
  </si>
  <si>
    <t>28/10/2025 20:14</t>
  </si>
  <si>
    <t>765692888181</t>
  </si>
  <si>
    <t>FZK4</t>
  </si>
  <si>
    <t>ส***ดช  ม***ไทย</t>
  </si>
  <si>
    <t>28/10/2025 20:11</t>
  </si>
  <si>
    <t>28/10/2025 20:12</t>
  </si>
  <si>
    <t>FZK3</t>
  </si>
  <si>
    <t>น.ส.ธีรภรณ์ เรือนนุช</t>
  </si>
  <si>
    <t>66หมู่7 ต.ห้วยขวาง(ซอยตลาดเจเจ ร้านค้าขวามือ)
กำแพงแสน/ Kamphaeng Saenนครปฐม/ Nakhon Pathom
73140</t>
  </si>
  <si>
    <t>660852405754</t>
  </si>
  <si>
    <t>28/10/2025 20:10</t>
  </si>
  <si>
    <t>LEXPU0622291078</t>
  </si>
  <si>
    <t>FZK2</t>
  </si>
  <si>
    <t>เ***ชาย</t>
  </si>
  <si>
    <t>28/10/2025 20:04</t>
  </si>
  <si>
    <t>765616868166</t>
  </si>
  <si>
    <t>FZK1</t>
  </si>
  <si>
    <t>ว***าเจแสง</t>
  </si>
  <si>
    <t>28/10/2025 20:02</t>
  </si>
  <si>
    <t>FZK0</t>
  </si>
  <si>
    <t>28/10/2025 20:00</t>
  </si>
  <si>
    <t>765623465213</t>
  </si>
  <si>
    <t>28/10/2025 20:01</t>
  </si>
  <si>
    <t>FZJ99</t>
  </si>
  <si>
    <t>ธ***า อ***ชัยประเสริฐ</t>
  </si>
  <si>
    <t>28/10/2025 19:45</t>
  </si>
  <si>
    <t>765688078260</t>
  </si>
  <si>
    <t>FZJ98</t>
  </si>
  <si>
    <t>ป***ี  เ***ตระกูล</t>
  </si>
  <si>
    <t>28/10/2025 19:43</t>
  </si>
  <si>
    <t>THT030428M4DB2Z</t>
  </si>
  <si>
    <t>28/10/2025 19:42</t>
  </si>
  <si>
    <t>FZJ97</t>
  </si>
  <si>
    <t>ณ***ฤตา ค***</t>
  </si>
  <si>
    <t>28/10/2025 19:34</t>
  </si>
  <si>
    <t>FZJ96</t>
  </si>
  <si>
    <t>L** M***ub</t>
  </si>
  <si>
    <t>28/10/2025 19:03</t>
  </si>
  <si>
    <t>765674199146</t>
  </si>
  <si>
    <t>FZJ95</t>
  </si>
  <si>
    <t>28/10/2025 18:57</t>
  </si>
  <si>
    <t>765623990191</t>
  </si>
  <si>
    <t>FZJ94</t>
  </si>
  <si>
    <t>28/10/2025 18:50</t>
  </si>
  <si>
    <t>FZJ93</t>
  </si>
  <si>
    <t>28/10/2025 18:37</t>
  </si>
  <si>
    <t>FZJ92</t>
  </si>
  <si>
    <t>ส***ตรา อ***นนท์</t>
  </si>
  <si>
    <t>28/10/2025 18:35</t>
  </si>
  <si>
    <t>765620077224</t>
  </si>
  <si>
    <t>FZJ91</t>
  </si>
  <si>
    <t>ว******ย</t>
  </si>
  <si>
    <t>******ตำบลจอมหมอกแก้ว อำเภอแม่ลาว จังหวัดเชียงราย 57250</t>
  </si>
  <si>
    <t>28/10/2025 19:05</t>
  </si>
  <si>
    <t>TH259049760088X</t>
  </si>
  <si>
    <t>FZJ90</t>
  </si>
  <si>
    <t>เ***ลักษณ์ อ***เลิศวิทยา</t>
  </si>
  <si>
    <t>28/10/2025 18:33</t>
  </si>
  <si>
    <t>765698232283</t>
  </si>
  <si>
    <t>FZJ89</t>
  </si>
  <si>
    <t>******ธุ์ ตำบลกระแสสินธุ์ อำเภอกระแสสินธุ์ จังหวัดสงขลา 90270</t>
  </si>
  <si>
    <t>90270</t>
  </si>
  <si>
    <t>28/10/2025 18:20</t>
  </si>
  <si>
    <t>28/10/2025 18:19</t>
  </si>
  <si>
    <t>FZJ88</t>
  </si>
  <si>
    <t>ด***าว ด***คุ้ม</t>
  </si>
  <si>
    <t>28/10/2025 18:18</t>
  </si>
  <si>
    <t>765659193143</t>
  </si>
  <si>
    <t>FZJ87</t>
  </si>
  <si>
    <t>28/10/2025 18:01</t>
  </si>
  <si>
    <t>765682589195</t>
  </si>
  <si>
    <t>FZJ86</t>
  </si>
  <si>
    <t>ส***ญญา ค***ัพย์</t>
  </si>
  <si>
    <t>28/10/2025 17:58</t>
  </si>
  <si>
    <t>765651689143</t>
  </si>
  <si>
    <t>FZJ85</t>
  </si>
  <si>
    <t>อ***นี ส***กุล</t>
  </si>
  <si>
    <t>765668335250</t>
  </si>
  <si>
    <t>FZJ84</t>
  </si>
  <si>
    <t>ร***้าง เ***ว ว*</t>
  </si>
  <si>
    <t>28/10/2025 17:37</t>
  </si>
  <si>
    <t>765662247276</t>
  </si>
  <si>
    <t>FZJ83</t>
  </si>
  <si>
    <t>จ***ิน</t>
  </si>
  <si>
    <t>28/10/2025 17:30</t>
  </si>
  <si>
    <t>765675045273</t>
  </si>
  <si>
    <t>FZJ82</t>
  </si>
  <si>
    <t>แ***ำเนียน ท***งค์</t>
  </si>
  <si>
    <t>28/10/2025 17:21</t>
  </si>
  <si>
    <t>765699073300</t>
  </si>
  <si>
    <t>FZJ81</t>
  </si>
  <si>
    <t>28/10/2025 17:17</t>
  </si>
  <si>
    <t>765678288196</t>
  </si>
  <si>
    <t>28/10/2025 17:16</t>
  </si>
  <si>
    <t>FZJ80</t>
  </si>
  <si>
    <t>ท***ีย์ ร***เมธากร</t>
  </si>
  <si>
    <t>28/10/2025 17:11</t>
  </si>
  <si>
    <t>765699500230</t>
  </si>
  <si>
    <t>FZJ79</t>
  </si>
  <si>
    <t>ต*่</t>
  </si>
  <si>
    <t>******ยนรสิงห์ ตำบลพันท้ายนรสิงห์ อำเภอเมืองสมุทรสาคร จังหวัดสมุทรสาคร 74000</t>
  </si>
  <si>
    <t>28/10/2025 17:02</t>
  </si>
  <si>
    <t>FZJ78</t>
  </si>
  <si>
    <t>ช***พ ท***ำนัก</t>
  </si>
  <si>
    <t>28/10/2025 17:01</t>
  </si>
  <si>
    <t>765642443274</t>
  </si>
  <si>
    <t>FZJ77</t>
  </si>
  <si>
    <t>ป***ตา น***ทวี</t>
  </si>
  <si>
    <t>28/10/2025 17:00</t>
  </si>
  <si>
    <t>765607793134</t>
  </si>
  <si>
    <t>FZJ76</t>
  </si>
  <si>
    <t>ว***ภรณ์ ไ***ัณย์</t>
  </si>
  <si>
    <t>28/10/2025 16:58</t>
  </si>
  <si>
    <t>765685317213</t>
  </si>
  <si>
    <t>28/10/2025 16:57</t>
  </si>
  <si>
    <t>FZJ75</t>
  </si>
  <si>
    <t>28/10/2025 16:49</t>
  </si>
  <si>
    <t>FZJ74</t>
  </si>
  <si>
    <t>ณ***รรณ ส***งศรี</t>
  </si>
  <si>
    <t>28/10/2025 16:42</t>
  </si>
  <si>
    <t>765648831253</t>
  </si>
  <si>
    <t>28/10/2025 16:43</t>
  </si>
  <si>
    <t>FZJ72</t>
  </si>
  <si>
    <t>ส***รัตน์ ก***วากลาง</t>
  </si>
  <si>
    <t>28/10/2025 16:31</t>
  </si>
  <si>
    <t>THT500128N6J85Z</t>
  </si>
  <si>
    <t>28/10/2025 16:32</t>
  </si>
  <si>
    <t>FZJ71</t>
  </si>
  <si>
    <t>ป***วดี  บ***นัน</t>
  </si>
  <si>
    <t>FZJ69</t>
  </si>
  <si>
    <t>ส***ทรธีรา</t>
  </si>
  <si>
    <t>28/10/2025 16:25</t>
  </si>
  <si>
    <t>765678486182</t>
  </si>
  <si>
    <t>FZJ68</t>
  </si>
  <si>
    <t>น**  เ***ัชชา</t>
  </si>
  <si>
    <t>28/10/2025 16:23</t>
  </si>
  <si>
    <t>765605100256</t>
  </si>
  <si>
    <t>FZJ67</t>
  </si>
  <si>
    <t>28/10/2025 16:19</t>
  </si>
  <si>
    <t>FZJ66</t>
  </si>
  <si>
    <t>อังคณา ศรีสุวรรณ</t>
  </si>
  <si>
    <t>บ้านจรรสรร .14/1ม.9ต.เกาะยอ อ.เมือง จ.สงขลา · เกาะยอ/ Ko Yo
เมืองสงขลา/ Mueang Songkhlaสงขลา/ Songkhla
90100</t>
  </si>
  <si>
    <t>90100</t>
  </si>
  <si>
    <t>660930277359</t>
  </si>
  <si>
    <t>28/10/2025 16:16</t>
  </si>
  <si>
    <t>LEXPU0622310407</t>
  </si>
  <si>
    <t>FZJ64</t>
  </si>
  <si>
    <t>28/10/2025 15:59</t>
  </si>
  <si>
    <t>765603576183</t>
  </si>
  <si>
    <t>FZJ63</t>
  </si>
  <si>
    <t>a***umu</t>
  </si>
  <si>
    <t>28/10/2025 15:58</t>
  </si>
  <si>
    <t>765683313216</t>
  </si>
  <si>
    <t>FZJ62</t>
  </si>
  <si>
    <t>ย***หนา ห***าหยัง</t>
  </si>
  <si>
    <t>28/10/2025 15:54</t>
  </si>
  <si>
    <t>FZJ61</t>
  </si>
  <si>
    <t>ส***นทนา น***ทร์</t>
  </si>
  <si>
    <t>28/10/2025 15:47</t>
  </si>
  <si>
    <t>28/10/2025 15:48</t>
  </si>
  <si>
    <t>FZJ60</t>
  </si>
  <si>
    <t>ท*** ส***ใจรัก</t>
  </si>
  <si>
    <t>28/10/2025 15:43</t>
  </si>
  <si>
    <t>765651504240</t>
  </si>
  <si>
    <t>FZJ59</t>
  </si>
  <si>
    <t>765658439291</t>
  </si>
  <si>
    <t>FZJ58</t>
  </si>
  <si>
    <t>ย***  ร***ร์เจริญ</t>
  </si>
  <si>
    <t>28/10/2025 15:39</t>
  </si>
  <si>
    <t>FZJ57</t>
  </si>
  <si>
    <t>765609887140</t>
  </si>
  <si>
    <t>FZJ56</t>
  </si>
  <si>
    <t>ป***มณี จ***สิงห์</t>
  </si>
  <si>
    <t>28/10/2025 15:37</t>
  </si>
  <si>
    <t>FZJ55</t>
  </si>
  <si>
    <t>ณ**</t>
  </si>
  <si>
    <t>28/10/2025 15:34</t>
  </si>
  <si>
    <t>FZJ54</t>
  </si>
  <si>
    <t>ยุพาพร สิงหา</t>
  </si>
  <si>
    <t>3/24 ม.8 หมู่บ้านนิรันดร์วิลล์10ซ.วัดศรีวารีน้อย ต.บางโฉลง อ.บางพลี จ.สมุทรปราการ 10540
บางพลี/ Bang Phliสมุทรปราการ/ Samut Prakan
10540</t>
  </si>
  <si>
    <t>28/10/2025 15:19</t>
  </si>
  <si>
    <t>FZJ53</t>
  </si>
  <si>
    <t xml:space="preserve">อส.ทพ. สมไทย เดชฤทธิ์ </t>
  </si>
  <si>
    <t>กองร้อย ทหารพรานที่ ต4606
วัดชนาราม บ้านไทยสุข หมู่8 
ตำบลลาโล๊ะ อำเภอรือเสาะ จังหวัด นราธิวาส 
 96150</t>
  </si>
  <si>
    <t>96150</t>
  </si>
  <si>
    <t>0980243250</t>
  </si>
  <si>
    <t>28/10/2025 14:32</t>
  </si>
  <si>
    <t>WB053930419TH</t>
  </si>
  <si>
    <t>28/10/2025 15:12</t>
  </si>
  <si>
    <t>FZJ52</t>
  </si>
  <si>
    <t>28/10/2025 15:03</t>
  </si>
  <si>
    <t>765641474264</t>
  </si>
  <si>
    <t>28/10/2025 15:04</t>
  </si>
  <si>
    <t>FZJ50</t>
  </si>
  <si>
    <t>28/10/2025 14:56</t>
  </si>
  <si>
    <t>FZJ49</t>
  </si>
  <si>
    <t>R*** o</t>
  </si>
  <si>
    <t>28/10/2025 14:55</t>
  </si>
  <si>
    <t>765673974155</t>
  </si>
  <si>
    <t>FZJ48</t>
  </si>
  <si>
    <t>p***k</t>
  </si>
  <si>
    <t>28/10/2025 14:52</t>
  </si>
  <si>
    <t>765605426213</t>
  </si>
  <si>
    <t>FZJ47</t>
  </si>
  <si>
    <t>ส***ียง ล***าพวง</t>
  </si>
  <si>
    <t>765698985203</t>
  </si>
  <si>
    <t>FZJ46</t>
  </si>
  <si>
    <t>28/10/2025 14:48</t>
  </si>
  <si>
    <t>FZJ45</t>
  </si>
  <si>
    <t>28/10/2025 14:38</t>
  </si>
  <si>
    <t>765621795116</t>
  </si>
  <si>
    <t>FZJ44</t>
  </si>
  <si>
    <t>ด***จ น***ิรัญ</t>
  </si>
  <si>
    <t>28/10/2025 14:37</t>
  </si>
  <si>
    <t>765625799116</t>
  </si>
  <si>
    <t>FZJ43</t>
  </si>
  <si>
    <t>น***บล จ*** โ*</t>
  </si>
  <si>
    <t>28/10/2025 14:35</t>
  </si>
  <si>
    <t>765696595112</t>
  </si>
  <si>
    <t>FZJ42</t>
  </si>
  <si>
    <t>28/10/2025 14:34</t>
  </si>
  <si>
    <t>765620975162</t>
  </si>
  <si>
    <t>FZJ41</t>
  </si>
  <si>
    <t>น***รียา</t>
  </si>
  <si>
    <t>765623771161</t>
  </si>
  <si>
    <t>FZJ40</t>
  </si>
  <si>
    <t>จ***นา  ก***อะ</t>
  </si>
  <si>
    <t>28/10/2025 14:24</t>
  </si>
  <si>
    <t>765614025245</t>
  </si>
  <si>
    <t>FZJ39</t>
  </si>
  <si>
    <t>ไ***สา  ว***พันธ์</t>
  </si>
  <si>
    <t>765607836302</t>
  </si>
  <si>
    <t>FZJ37</t>
  </si>
  <si>
    <t>พิทักษ์ พรรณไพโรจน์</t>
  </si>
  <si>
    <t>ที่อยู่ 33/120 หมู่ 9 ตำบลสระแก้ว อำเภอลาดยาว จังหวัดนครสวรรค์  60150</t>
  </si>
  <si>
    <t>0650313058</t>
  </si>
  <si>
    <t>28/10/2025 14:22</t>
  </si>
  <si>
    <t>WA038464065TH</t>
  </si>
  <si>
    <t>28/10/2025 14:21</t>
  </si>
  <si>
    <t>FZJ36</t>
  </si>
  <si>
    <t>ธ***มล เ***งาม</t>
  </si>
  <si>
    <t>765642799154</t>
  </si>
  <si>
    <t>FZJ35</t>
  </si>
  <si>
    <t>อ***ุจ จ***ะกล</t>
  </si>
  <si>
    <t>28/10/2025 14:19</t>
  </si>
  <si>
    <t>765603997126</t>
  </si>
  <si>
    <t>28/10/2025 14:20</t>
  </si>
  <si>
    <t>FZJ34</t>
  </si>
  <si>
    <t>T** T** L***</t>
  </si>
  <si>
    <t>28/10/2025 14:16</t>
  </si>
  <si>
    <t>765600595126</t>
  </si>
  <si>
    <t>FZJ33</t>
  </si>
  <si>
    <t>28/10/2025 14:14</t>
  </si>
  <si>
    <t>765621568143</t>
  </si>
  <si>
    <t>28/10/2025 14:17</t>
  </si>
  <si>
    <t>FZJ32</t>
  </si>
  <si>
    <t>ก***ดาล อ***ณิช</t>
  </si>
  <si>
    <t>28/10/2025 14:13</t>
  </si>
  <si>
    <t>765605769143</t>
  </si>
  <si>
    <t>FZJ31</t>
  </si>
  <si>
    <t>28/10/2025 14:15</t>
  </si>
  <si>
    <t>TH2563466848832</t>
  </si>
  <si>
    <t>FZJ30</t>
  </si>
  <si>
    <t>28/10/2025 14:11</t>
  </si>
  <si>
    <t>FZJ29</t>
  </si>
  <si>
    <t>28/10/2025 14:08</t>
  </si>
  <si>
    <t>765642998142</t>
  </si>
  <si>
    <t>FZJ28</t>
  </si>
  <si>
    <t>จิรดา  รอดเจริญ</t>
  </si>
  <si>
    <t>15  ม.2ต.เสวียด อ.ท่าฉาง
จ.สุราษฎร์ธานี  
 84150</t>
  </si>
  <si>
    <t>84150</t>
  </si>
  <si>
    <t>0615375128</t>
  </si>
  <si>
    <t>28/10/2025 14:12</t>
  </si>
  <si>
    <t>WA038464079TH</t>
  </si>
  <si>
    <t>FZJ27</t>
  </si>
  <si>
    <t>ว***ยา เ***ขตกิจ</t>
  </si>
  <si>
    <t>จังหวัดนครสวรรค์</t>
  </si>
  <si>
    <t>28/10/2025 14:06</t>
  </si>
  <si>
    <t>765630333252</t>
  </si>
  <si>
    <t>FZJ26</t>
  </si>
  <si>
    <t>28/10/2025 14:07</t>
  </si>
  <si>
    <t>LEXPU0622311795</t>
  </si>
  <si>
    <t>FZJ25</t>
  </si>
  <si>
    <t>ร***นทร์ ส***ี</t>
  </si>
  <si>
    <t>28/10/2025 14:03</t>
  </si>
  <si>
    <t>765672441295</t>
  </si>
  <si>
    <t>28/10/2025 14:04</t>
  </si>
  <si>
    <t>FZJ24</t>
  </si>
  <si>
    <t>28/10/2025 14:01</t>
  </si>
  <si>
    <t>765684627282</t>
  </si>
  <si>
    <t>FZJ23</t>
  </si>
  <si>
    <t>ช***ศิกานต์</t>
  </si>
  <si>
    <t>28/10/2025 13:59</t>
  </si>
  <si>
    <t>765611505271</t>
  </si>
  <si>
    <t>FZJ22</t>
  </si>
  <si>
    <t>w***ana O***</t>
  </si>
  <si>
    <t>FZJ21</t>
  </si>
  <si>
    <t>28/10/2025 13:56</t>
  </si>
  <si>
    <t>765609510234</t>
  </si>
  <si>
    <t>FZJ20</t>
  </si>
  <si>
    <t>อ***ักษ์ ต***นาเศรษฐ์</t>
  </si>
  <si>
    <t>28/10/2025 13:54</t>
  </si>
  <si>
    <t>765695517230</t>
  </si>
  <si>
    <t>28/10/2025 13:53</t>
  </si>
  <si>
    <t>FZJ19</t>
  </si>
  <si>
    <t>TH255857540068Q</t>
  </si>
  <si>
    <t>28/10/2025 13:50</t>
  </si>
  <si>
    <t>FZJ18</t>
  </si>
  <si>
    <t>ว***ี จ***ร์</t>
  </si>
  <si>
    <t>28/10/2025 13:49</t>
  </si>
  <si>
    <t>FZJ17</t>
  </si>
  <si>
    <t>แ** ม***ชยา</t>
  </si>
  <si>
    <t>765607925165</t>
  </si>
  <si>
    <t>FZJ15</t>
  </si>
  <si>
    <t>ภ***รุจ ถ***ขาม</t>
  </si>
  <si>
    <t>28/10/2025 13:46</t>
  </si>
  <si>
    <t>765609244271</t>
  </si>
  <si>
    <t>FZJ14</t>
  </si>
  <si>
    <t>28/10/2025 14:18</t>
  </si>
  <si>
    <t>TH252533086629L</t>
  </si>
  <si>
    <t>FZJ13</t>
  </si>
  <si>
    <t>P*** N*** N***</t>
  </si>
  <si>
    <t>28/10/2025 13:44</t>
  </si>
  <si>
    <t>765673116224</t>
  </si>
  <si>
    <t>FZJ10</t>
  </si>
  <si>
    <t>พ***ไล ห***ศาสตร์ พ***ไล โ***ราม</t>
  </si>
  <si>
    <t>28/10/2025 13:39</t>
  </si>
  <si>
    <t>765618000210</t>
  </si>
  <si>
    <t>FZJ9</t>
  </si>
  <si>
    <t>28/10/2025 13:38</t>
  </si>
  <si>
    <t>765644216234</t>
  </si>
  <si>
    <t>FZJ8</t>
  </si>
  <si>
    <t>สมเกียรติ_บุญประเสริฐ</t>
  </si>
  <si>
    <t>320/23แขวงคลองสองต้นนุ่นเขตลาดกระบังก.ท.ม 10520</t>
  </si>
  <si>
    <t>0818146470</t>
  </si>
  <si>
    <t>28/10/2025 13:34</t>
  </si>
  <si>
    <t>WA038464082TH</t>
  </si>
  <si>
    <t>28/10/2025 13:33</t>
  </si>
  <si>
    <t>FZJ7</t>
  </si>
  <si>
    <t>แ***น้อย เ***งผา</t>
  </si>
  <si>
    <t>28/10/2025 13:32</t>
  </si>
  <si>
    <t>765608644290</t>
  </si>
  <si>
    <t>FZJ6</t>
  </si>
  <si>
    <t>อ***รัตน์ ท***า</t>
  </si>
  <si>
    <t>28/10/2025 13:31</t>
  </si>
  <si>
    <t>765628196130</t>
  </si>
  <si>
    <t>FZJ5</t>
  </si>
  <si>
    <t>ป***นี้ยบ ค***้ชีวิต</t>
  </si>
  <si>
    <t>28/10/2025 13:26</t>
  </si>
  <si>
    <t>765651830215</t>
  </si>
  <si>
    <t>FZJ3</t>
  </si>
  <si>
    <t>28/10/2025 13:18</t>
  </si>
  <si>
    <t>765620706270</t>
  </si>
  <si>
    <t>FZJ2</t>
  </si>
  <si>
    <t>เ***ลักษณ์ ร***บุรี</t>
  </si>
  <si>
    <t>765638827262</t>
  </si>
  <si>
    <t>FZJ1</t>
  </si>
  <si>
    <t>28/10/2025 13:11</t>
  </si>
  <si>
    <t>765678023213</t>
  </si>
  <si>
    <t>FZJ0</t>
  </si>
  <si>
    <t>นางพัทธนันณ์ ดวงคำน้อย</t>
  </si>
  <si>
    <t>โรงเรียนบ้านหม้อเหนือ
(หลวงปู่เหรียญอุปถัมภ์)
ต.บ้านหม้อ
 อ. ศรีเชียงใหม่ 
จ.หนองคาย
  43130</t>
  </si>
  <si>
    <t>0885143195</t>
  </si>
  <si>
    <t>WA038464096TH</t>
  </si>
  <si>
    <t>28/10/2025 13:10</t>
  </si>
  <si>
    <t>FZI99</t>
  </si>
  <si>
    <t>ฉ*** ก***นุ่ม</t>
  </si>
  <si>
    <t>28/10/2025 13:08</t>
  </si>
  <si>
    <t>คละรสมาให้นะคะรับมาขาย</t>
  </si>
  <si>
    <t>765680677296</t>
  </si>
  <si>
    <t>FZI98</t>
  </si>
  <si>
    <t>Tharana Atikulvasu</t>
  </si>
  <si>
    <t>9/57 หมู่บ้านรอยัลปาร์ค ถนนพระราม 2 ซอย 70 แขวงแสมดำ เขตบางขุนเทียน กทม
แสมดำ
บางขุนเทียน, กทม 
 10150</t>
  </si>
  <si>
    <t>0894961006</t>
  </si>
  <si>
    <t>28/10/2025 12:15</t>
  </si>
  <si>
    <t>WB053930436TH</t>
  </si>
  <si>
    <t>28/10/2025 13:07</t>
  </si>
  <si>
    <t>FZI97</t>
  </si>
  <si>
    <t>ส่ง​ อัญชลี​ กิจ​วิริยะ</t>
  </si>
  <si>
    <t>222 ซอยเทศบาล16 บ้านโคก ต.หนองเสม็ด อ.เมือง จ.ตราด
 23000</t>
  </si>
  <si>
    <t>0890079891</t>
  </si>
  <si>
    <t>28/10/2025 12:03</t>
  </si>
  <si>
    <t>WB053930440TH</t>
  </si>
  <si>
    <t>28/10/2025 13:06</t>
  </si>
  <si>
    <t>FZI96</t>
  </si>
  <si>
    <t>ป***สริฐ</t>
  </si>
  <si>
    <t>28/10/2025 13:05</t>
  </si>
  <si>
    <t>FZI95</t>
  </si>
  <si>
    <t>K***king ก***</t>
  </si>
  <si>
    <t>28/10/2025 12:40</t>
  </si>
  <si>
    <t>765678796120</t>
  </si>
  <si>
    <t>28/10/2025 12:41</t>
  </si>
  <si>
    <t>FZI94</t>
  </si>
  <si>
    <t>TH2512575242383</t>
  </si>
  <si>
    <t>FZI93</t>
  </si>
  <si>
    <t>ส***พร ไ***ุญ</t>
  </si>
  <si>
    <t>28/10/2025 12:39</t>
  </si>
  <si>
    <t>765634705264</t>
  </si>
  <si>
    <t>FZI92</t>
  </si>
  <si>
    <t>อ***  ฤ***กายี</t>
  </si>
  <si>
    <t>28/10/2025 12:37</t>
  </si>
  <si>
    <t>765691199136</t>
  </si>
  <si>
    <t>28/10/2025 12:38</t>
  </si>
  <si>
    <t>FZI91</t>
  </si>
  <si>
    <t>u***3118124879842</t>
  </si>
  <si>
    <t>28/10/2025 12:36</t>
  </si>
  <si>
    <t>765643026271</t>
  </si>
  <si>
    <t>FZI90</t>
  </si>
  <si>
    <t>******้ ตำบลโคกแย้ อำเภอหนองแค จังหวัดสระบุรี 18230</t>
  </si>
  <si>
    <t>18230</t>
  </si>
  <si>
    <t>TH2593644630619</t>
  </si>
  <si>
    <t>FZI89</t>
  </si>
  <si>
    <t>ศ***ุดา ไ***าริยะ</t>
  </si>
  <si>
    <t>28/10/2025 12:34</t>
  </si>
  <si>
    <t>765694036236</t>
  </si>
  <si>
    <t>FZI88</t>
  </si>
  <si>
    <t>TH252298309054E</t>
  </si>
  <si>
    <t>FZI87</t>
  </si>
  <si>
    <t>FZI86</t>
  </si>
  <si>
    <t>เ***นภา ม***</t>
  </si>
  <si>
    <t>28/10/2025 12:31</t>
  </si>
  <si>
    <t>765664583202</t>
  </si>
  <si>
    <t>FZI85</t>
  </si>
  <si>
    <t>28/10/2025 12:28</t>
  </si>
  <si>
    <t>765690789172</t>
  </si>
  <si>
    <t>FZI84</t>
  </si>
  <si>
    <t>น** ศ***ระดู่</t>
  </si>
  <si>
    <t>28/10/2025 12:27</t>
  </si>
  <si>
    <t>765683311212</t>
  </si>
  <si>
    <t>FZI83</t>
  </si>
  <si>
    <t>765661623252</t>
  </si>
  <si>
    <t>28/10/2025 12:26</t>
  </si>
  <si>
    <t>FZI82</t>
  </si>
  <si>
    <t>น***นงค์ ข***อ่อน</t>
  </si>
  <si>
    <t>28/10/2025 12:00</t>
  </si>
  <si>
    <t>28/10/2025 12:25</t>
  </si>
  <si>
    <t>FZI81</t>
  </si>
  <si>
    <t>ก***ากนก</t>
  </si>
  <si>
    <t>28/10/2025 12:24</t>
  </si>
  <si>
    <t>765635124181</t>
  </si>
  <si>
    <t>FZI80</t>
  </si>
  <si>
    <t>ล***าวรรณ ค***ตย์</t>
  </si>
  <si>
    <t>28/10/2025 12:19</t>
  </si>
  <si>
    <t>765622708266</t>
  </si>
  <si>
    <t>FZI79</t>
  </si>
  <si>
    <t>765643420220</t>
  </si>
  <si>
    <t>FZI78</t>
  </si>
  <si>
    <t>ร******ย</t>
  </si>
  <si>
    <t>****** ถนนพระราม1 เขตปทุมวัน แขวงปทุมวัน กรุงเทพฯ 10330 แขวงปทุมวัน เขตปทุมวัน จังหวัดกรุงเทพมหานคร 10330</t>
  </si>
  <si>
    <t>TH01277XA1508A</t>
  </si>
  <si>
    <t>FZI76</t>
  </si>
  <si>
    <t>น***าวฉันทนา  บ***ริง</t>
  </si>
  <si>
    <t>28/10/2025 12:16</t>
  </si>
  <si>
    <t>28/10/2025 12:17</t>
  </si>
  <si>
    <t>FZI75</t>
  </si>
  <si>
    <t>28/10/2025 12:08</t>
  </si>
  <si>
    <t>765671844210</t>
  </si>
  <si>
    <t>28/10/2025 12:07</t>
  </si>
  <si>
    <t>FZI74</t>
  </si>
  <si>
    <t>จ***ร โ***ัส</t>
  </si>
  <si>
    <t>765687794152</t>
  </si>
  <si>
    <t>FZI73</t>
  </si>
  <si>
    <t>765623243232</t>
  </si>
  <si>
    <t>FZI72</t>
  </si>
  <si>
    <t>จ******ศ</t>
  </si>
  <si>
    <t>****** ถนน สีหบุรานุกิจ13, แขวงมีนบุรี เขตมีนบุรี จังหวัดกรุงเทพมหานคร 10510</t>
  </si>
  <si>
    <t>28/10/2025 11:56</t>
  </si>
  <si>
    <t>TH2512286784171</t>
  </si>
  <si>
    <t>28/10/2025 11:55</t>
  </si>
  <si>
    <t>FZI71</t>
  </si>
  <si>
    <t>28/10/2025 11:52</t>
  </si>
  <si>
    <t>FZI69</t>
  </si>
  <si>
    <t>ป***ี ม***ันไชย</t>
  </si>
  <si>
    <t>28/10/2025 11:49</t>
  </si>
  <si>
    <t>765648265233</t>
  </si>
  <si>
    <t>FZI68</t>
  </si>
  <si>
    <t>u***4658587170323</t>
  </si>
  <si>
    <t>28/10/2025 11:47</t>
  </si>
  <si>
    <t>765683704236</t>
  </si>
  <si>
    <t>FZI66</t>
  </si>
  <si>
    <t>เ***ยร ว***ินทร์</t>
  </si>
  <si>
    <t>28/10/2025 11:31</t>
  </si>
  <si>
    <t>765632265241</t>
  </si>
  <si>
    <t>FZI65</t>
  </si>
  <si>
    <t>765626104272</t>
  </si>
  <si>
    <t>FZI63</t>
  </si>
  <si>
    <t>28/10/2025 11:24</t>
  </si>
  <si>
    <t>LEXPU0622291291</t>
  </si>
  <si>
    <t>FZI62</t>
  </si>
  <si>
    <t>อนันต์ พรหล่อ</t>
  </si>
  <si>
    <t>499 หมู่3 บ้านหนองคะครอง  - · หนองตะครอง/ Nong Takhrong
ละหานทราย/ Lahan Saiบุรีรัมย์/ Buriram
31170</t>
  </si>
  <si>
    <t>660825804226</t>
  </si>
  <si>
    <t>28/10/2025 11:23</t>
  </si>
  <si>
    <t>TH28067XA0TJ9E</t>
  </si>
  <si>
    <t>FZI61</t>
  </si>
  <si>
    <t>u***2982209885301</t>
  </si>
  <si>
    <t>28/10/2025 11:22</t>
  </si>
  <si>
    <t>THT030428N6YX9Z</t>
  </si>
  <si>
    <t>FZI60</t>
  </si>
  <si>
    <t>ว***รณ์  เ***ออารีย์</t>
  </si>
  <si>
    <t>28/10/2025 11:16</t>
  </si>
  <si>
    <t>765640500225</t>
  </si>
  <si>
    <t>FZI59</t>
  </si>
  <si>
    <t>28/10/2025 11:11</t>
  </si>
  <si>
    <t>FZI58</t>
  </si>
  <si>
    <t>ค***ิ</t>
  </si>
  <si>
    <t>FZI57</t>
  </si>
  <si>
    <t>ร***  ส***์ธูป</t>
  </si>
  <si>
    <t>28/10/2025 11:05</t>
  </si>
  <si>
    <t>765699136241</t>
  </si>
  <si>
    <t>28/10/2025 11:06</t>
  </si>
  <si>
    <t>FZI56</t>
  </si>
  <si>
    <t>ก***ิพงษ์  อ***มธนชัย</t>
  </si>
  <si>
    <t>28/10/2025 11:03</t>
  </si>
  <si>
    <t>765685337244</t>
  </si>
  <si>
    <t>28/10/2025 11:04</t>
  </si>
  <si>
    <t>FZI55</t>
  </si>
  <si>
    <t>FZI54</t>
  </si>
  <si>
    <t>******ลบ้านใหม่ ตำบลบ้านใหม่ อำเภอท่าม่วง จังหวัดกาญจนบุรี 71110</t>
  </si>
  <si>
    <t>28/10/2025 11:10</t>
  </si>
  <si>
    <t>TH2582654292531</t>
  </si>
  <si>
    <t>28/10/2025 11:00</t>
  </si>
  <si>
    <t>FZI53</t>
  </si>
  <si>
    <t>28/10/2025 10:59</t>
  </si>
  <si>
    <t>THT030128N6PG9Z</t>
  </si>
  <si>
    <t>FZI52</t>
  </si>
  <si>
    <t>ว***ดา</t>
  </si>
  <si>
    <t>28/10/2025 10:55</t>
  </si>
  <si>
    <t>765693067300</t>
  </si>
  <si>
    <t>FZI51</t>
  </si>
  <si>
    <t>ป***ะฉัตร เ***ณรงค์</t>
  </si>
  <si>
    <t>28/10/2025 10:54</t>
  </si>
  <si>
    <t>765681730306</t>
  </si>
  <si>
    <t>FZI50</t>
  </si>
  <si>
    <t>เ***ร  โ***ยหาญ</t>
  </si>
  <si>
    <t>765695862245</t>
  </si>
  <si>
    <t>FZI49</t>
  </si>
  <si>
    <t>น** ศ***ร ก***งเพชร</t>
  </si>
  <si>
    <t>765666662246</t>
  </si>
  <si>
    <t>FZI48</t>
  </si>
  <si>
    <t>อ***ิน เ***มศร</t>
  </si>
  <si>
    <t>28/10/2025 10:53</t>
  </si>
  <si>
    <t>765638061241</t>
  </si>
  <si>
    <t>FZI47</t>
  </si>
  <si>
    <t>28/10/2025 10:52</t>
  </si>
  <si>
    <t>FZI46</t>
  </si>
  <si>
    <t>ผ***ัตน์ ส***มา</t>
  </si>
  <si>
    <t>765615539231</t>
  </si>
  <si>
    <t>FZI45</t>
  </si>
  <si>
    <t>28/10/2025 10:50</t>
  </si>
  <si>
    <t>765668535236</t>
  </si>
  <si>
    <t>FZI44</t>
  </si>
  <si>
    <t>******8 ตำบลหินมูล อำเภอบางเลน จังหวัดนครปฐม 73190</t>
  </si>
  <si>
    <t>73190</t>
  </si>
  <si>
    <t>28/10/2025 11:19</t>
  </si>
  <si>
    <t>TH2538209933271</t>
  </si>
  <si>
    <t>28/10/2025 10:49</t>
  </si>
  <si>
    <t>FZI43</t>
  </si>
  <si>
    <t>ศ***วรรณ ผ***า</t>
  </si>
  <si>
    <t>28/10/2025 10:47</t>
  </si>
  <si>
    <t>THT320328M3XX6Z</t>
  </si>
  <si>
    <t>FZI42</t>
  </si>
  <si>
    <t>พ***า  ย***ยู่สุข</t>
  </si>
  <si>
    <t>28/10/2025 10:46</t>
  </si>
  <si>
    <t>FZI41</t>
  </si>
  <si>
    <t xml:space="preserve">อมรรัตน์  รัตนะ </t>
  </si>
  <si>
    <t>268 หมู่ 4 ต. ท่าตูม 
อ.ศรีมหาโพธิ์ จ. ปราจีนบุรี
 25140</t>
  </si>
  <si>
    <t>0927015849</t>
  </si>
  <si>
    <t>26/10/2025 06:47</t>
  </si>
  <si>
    <t>WB053930453TH</t>
  </si>
  <si>
    <t>28/10/2025 10:45</t>
  </si>
  <si>
    <t>FZI39</t>
  </si>
  <si>
    <t>พ***า ม***</t>
  </si>
  <si>
    <t>28/10/2025 10:43</t>
  </si>
  <si>
    <t>765602916234</t>
  </si>
  <si>
    <t>FZI38</t>
  </si>
  <si>
    <t>765682434274</t>
  </si>
  <si>
    <t>FZI37</t>
  </si>
  <si>
    <t>28/10/2025 10:38</t>
  </si>
  <si>
    <t>765683295193</t>
  </si>
  <si>
    <t>28/10/2025 10:37</t>
  </si>
  <si>
    <t>FZI35</t>
  </si>
  <si>
    <t>TH257382348481D</t>
  </si>
  <si>
    <t>28/10/2025 10:35</t>
  </si>
  <si>
    <t>FZI34</t>
  </si>
  <si>
    <t>ป***สรา แ***แก้ว</t>
  </si>
  <si>
    <t>28/10/2025 10:33</t>
  </si>
  <si>
    <t>765639666245</t>
  </si>
  <si>
    <t>FZI33</t>
  </si>
  <si>
    <t>28/10/2025 10:31</t>
  </si>
  <si>
    <t>765605336215</t>
  </si>
  <si>
    <t>FZI32</t>
  </si>
  <si>
    <t>ธ***าณ์  ช***เย็น</t>
  </si>
  <si>
    <t>765641136223</t>
  </si>
  <si>
    <t>FZI31</t>
  </si>
  <si>
    <t xml:space="preserve">ร***ิกาล เ***วพราย </t>
  </si>
  <si>
    <t>28/10/2025 10:30</t>
  </si>
  <si>
    <t>765675105285</t>
  </si>
  <si>
    <t>28/10/2025 10:29</t>
  </si>
  <si>
    <t>FZI30</t>
  </si>
  <si>
    <t>พ***ล ก***กระจก</t>
  </si>
  <si>
    <t>765624260284</t>
  </si>
  <si>
    <t>FZI29</t>
  </si>
  <si>
    <t>เ***มาศ  น***ั๋น</t>
  </si>
  <si>
    <t>28/10/2025 10:27</t>
  </si>
  <si>
    <t>765608476216</t>
  </si>
  <si>
    <t>FZI28</t>
  </si>
  <si>
    <t>******4/37 ตึก B) แขวงบางนาใต้ เขตบางนา จังหวัดกรุงเทพมหานคร 10260</t>
  </si>
  <si>
    <t>28/10/2025 10:56</t>
  </si>
  <si>
    <t>TH250531718427U</t>
  </si>
  <si>
    <t>28/10/2025 10:26</t>
  </si>
  <si>
    <t>FZI27</t>
  </si>
  <si>
    <t>******จวบคีรีขันธ์ ตำบลอ่าวน้อย อำเภอเมืองประจวบคีรีขันธ์ จังหวัดประจวบคีรีขันธ์ 77210</t>
  </si>
  <si>
    <t>FZI26</t>
  </si>
  <si>
    <t>ข***จิตต์ อ***ูลวัฒนา</t>
  </si>
  <si>
    <t>อำเภอเมืองเพชรบูรณ์</t>
  </si>
  <si>
    <t>28/10/2025 10:25</t>
  </si>
  <si>
    <t>765635268296</t>
  </si>
  <si>
    <t>FZI25</t>
  </si>
  <si>
    <t>765683339116</t>
  </si>
  <si>
    <t>FZI24</t>
  </si>
  <si>
    <t>28/10/2025 10:24</t>
  </si>
  <si>
    <t>765618071293</t>
  </si>
  <si>
    <t>FZI23</t>
  </si>
  <si>
    <t>ร***ทิวา ม***น้อย</t>
  </si>
  <si>
    <t>765660869293</t>
  </si>
  <si>
    <t>FZI22</t>
  </si>
  <si>
    <t>อ***ร ร***ะ</t>
  </si>
  <si>
    <t>28/10/2025 10:23</t>
  </si>
  <si>
    <t>765612901281</t>
  </si>
  <si>
    <t>FZI21</t>
  </si>
  <si>
    <t>ก***าบ น***ิวัน</t>
  </si>
  <si>
    <t>765642065296</t>
  </si>
  <si>
    <t>FZI20</t>
  </si>
  <si>
    <t>28/10/2025 10:22</t>
  </si>
  <si>
    <t>FZI19</t>
  </si>
  <si>
    <t>ม*** แ***ใส</t>
  </si>
  <si>
    <t>28/10/2025 10:20</t>
  </si>
  <si>
    <t>765631876236</t>
  </si>
  <si>
    <t>FZI18</t>
  </si>
  <si>
    <t>ฐ***ศุก ด***พชร เ***</t>
  </si>
  <si>
    <t>765627130214</t>
  </si>
  <si>
    <t>FZI17</t>
  </si>
  <si>
    <t>ณ***ร  ม***งศ์</t>
  </si>
  <si>
    <t>28/10/2025 10:18</t>
  </si>
  <si>
    <t>765667338284</t>
  </si>
  <si>
    <t>FZI16</t>
  </si>
  <si>
    <t>******หมู่ที่ 2, ตำบล นาหม่อม, อำเภอนาหม่อม ตำบลนาหม่อม อำเภอนาหม่อม จังหวัดสงขลา 90310</t>
  </si>
  <si>
    <t>90310</t>
  </si>
  <si>
    <t>28/10/2025 10:15</t>
  </si>
  <si>
    <t>FZI15</t>
  </si>
  <si>
    <t>28/10/2025 10:14</t>
  </si>
  <si>
    <t>765616477242</t>
  </si>
  <si>
    <t>FZI14</t>
  </si>
  <si>
    <t>เ***อน..นพกลู.</t>
  </si>
  <si>
    <t>765684043224</t>
  </si>
  <si>
    <t>FZI13</t>
  </si>
  <si>
    <t>จ***มาศ เ***บำรุง</t>
  </si>
  <si>
    <t>THT210328M5BE6Z</t>
  </si>
  <si>
    <t>FZI11</t>
  </si>
  <si>
    <t>อ***ย เ***ุทัย</t>
  </si>
  <si>
    <t>28/10/2025 10:12</t>
  </si>
  <si>
    <t>THT040228N6XB1Z</t>
  </si>
  <si>
    <t>FZI9</t>
  </si>
  <si>
    <t>นิตยา  คนป้อม</t>
  </si>
  <si>
    <t>126/2165 ซ.19/4 การเคหะนนทบุรี ถนนติวานนท์ ตำบลปากเกร็ด อำเภอปากเกร็ด จังหวัดนนทบุรี  11120</t>
  </si>
  <si>
    <t>0867916149</t>
  </si>
  <si>
    <t>28/10/2025 09:53</t>
  </si>
  <si>
    <t>WB053930467TH</t>
  </si>
  <si>
    <t>28/10/2025 10:09</t>
  </si>
  <si>
    <t>FZI7</t>
  </si>
  <si>
    <t>28/10/2025 10:04</t>
  </si>
  <si>
    <t>765645695194</t>
  </si>
  <si>
    <t>FZI6</t>
  </si>
  <si>
    <t>K******ญ</t>
  </si>
  <si>
    <t>******านผู้ใหญ่วุฒิชัย เลขที่ 91  หมู่ 1) ตำบลบางพระครู อำเภอนครหลวง จังหวัดพระนครศรีอยุธยา 13260</t>
  </si>
  <si>
    <t>TH252409610460R</t>
  </si>
  <si>
    <t>FZI5</t>
  </si>
  <si>
    <t>FZI1</t>
  </si>
  <si>
    <t>ล***ลิง จ***ง</t>
  </si>
  <si>
    <t>28/10/2025 09:58</t>
  </si>
  <si>
    <t>765636338283</t>
  </si>
  <si>
    <t>FZI0</t>
  </si>
  <si>
    <t>น***นงศ์  แ***อักษร</t>
  </si>
  <si>
    <t>28/10/2025 09:54</t>
  </si>
  <si>
    <t>765628640232</t>
  </si>
  <si>
    <t>FZH99</t>
  </si>
  <si>
    <t>WA038464105TH</t>
  </si>
  <si>
    <t>28/10/2025 09:52</t>
  </si>
  <si>
    <t>FZH98</t>
  </si>
  <si>
    <t>28/10/2025 09:47</t>
  </si>
  <si>
    <t>765642616222</t>
  </si>
  <si>
    <t>FZH96</t>
  </si>
  <si>
    <t>จ***พร น***</t>
  </si>
  <si>
    <t>28/10/2025 09:46</t>
  </si>
  <si>
    <t>765602079303</t>
  </si>
  <si>
    <t>FZH95</t>
  </si>
  <si>
    <t>28/10/2025 09:45</t>
  </si>
  <si>
    <t>765683534210</t>
  </si>
  <si>
    <t>FZH92</t>
  </si>
  <si>
    <t>ล******์</t>
  </si>
  <si>
    <t>******องจังหวัดนครปฐม73000 ตำบลวังเย็น อำเภอเมืองนครปฐม จังหวัดนครปฐม 73000</t>
  </si>
  <si>
    <t>TH250863080738V</t>
  </si>
  <si>
    <t>28/10/2025 09:44</t>
  </si>
  <si>
    <t>FZH91</t>
  </si>
  <si>
    <t>น***ลย์​  ต***าง</t>
  </si>
  <si>
    <t>765605639271</t>
  </si>
  <si>
    <t>FZH90</t>
  </si>
  <si>
    <t>28/10/2025 09:42</t>
  </si>
  <si>
    <t>FZH89</t>
  </si>
  <si>
    <t>ก***า ว***บวร</t>
  </si>
  <si>
    <t>28/10/2025 09:39</t>
  </si>
  <si>
    <t>765616330275</t>
  </si>
  <si>
    <t>FZH87</t>
  </si>
  <si>
    <t>พ***ณัฐชา อ***ณ์แก้ว</t>
  </si>
  <si>
    <t>28/10/2025 09:35</t>
  </si>
  <si>
    <t>765604739270</t>
  </si>
  <si>
    <t>FZH86</t>
  </si>
  <si>
    <t>28/10/2025 09:33</t>
  </si>
  <si>
    <t>TH252961786674L</t>
  </si>
  <si>
    <t>FZH85</t>
  </si>
  <si>
    <t>28/10/2025 09:32</t>
  </si>
  <si>
    <t>765623678245</t>
  </si>
  <si>
    <t>FZH84</t>
  </si>
  <si>
    <t>ว***าดา ม***ลาะ</t>
  </si>
  <si>
    <t>28/10/2025 09:28</t>
  </si>
  <si>
    <t>28/10/2025 09:26</t>
  </si>
  <si>
    <t>FZH82</t>
  </si>
  <si>
    <t>วีระ นิ่มวนาดอน</t>
  </si>
  <si>
    <t>55/172 บ้านบุรีรมย์-ซาฟารี ถ.เลียบคลองสอง 23 · สามวาตะวันตก/ Sam Wa Tawan Tok
คลองสามวา/ Klong Sam Waกรุงเทพมหานคร/ Bangkok
10510</t>
  </si>
  <si>
    <t>660851556425</t>
  </si>
  <si>
    <t>LEXPU0622394557</t>
  </si>
  <si>
    <t>28/10/2025 09:25</t>
  </si>
  <si>
    <t>FZH81</t>
  </si>
  <si>
    <t>ว***า โ***</t>
  </si>
  <si>
    <t>28/10/2025 09:19</t>
  </si>
  <si>
    <t>THT040128M4SF0Z</t>
  </si>
  <si>
    <t>FZH80</t>
  </si>
  <si>
    <t>สุรีย์รัตน์  มีเปี่ยม</t>
  </si>
  <si>
    <t>163 หมู่ 2 ต.หนองเต่า อ.บ้านหมี่ จ.ลพบุรี 15110 ุ
บ้านหมี่/ Ban Miลพบุรี/ Lopburi
15110</t>
  </si>
  <si>
    <t>15110</t>
  </si>
  <si>
    <t>660868947017</t>
  </si>
  <si>
    <t>28/10/2025 09:13</t>
  </si>
  <si>
    <t>LEXPU0622299242</t>
  </si>
  <si>
    <t>28/10/2025 09:12</t>
  </si>
  <si>
    <t>FZH79</t>
  </si>
  <si>
    <t>พ***กษ์ ศ***ุรินทร์</t>
  </si>
  <si>
    <t>28/10/2025 09:10</t>
  </si>
  <si>
    <t>765627824242</t>
  </si>
  <si>
    <t>FZH78</t>
  </si>
  <si>
    <t>28/10/2025 09:11</t>
  </si>
  <si>
    <t>765674742243</t>
  </si>
  <si>
    <t>28/10/2025 09:09</t>
  </si>
  <si>
    <t>FZH77</t>
  </si>
  <si>
    <t>อ***รณ      ย***ิสาร</t>
  </si>
  <si>
    <t>28/10/2025 09:06</t>
  </si>
  <si>
    <t>765679834220</t>
  </si>
  <si>
    <t>FZH76</t>
  </si>
  <si>
    <t>ญ***น จ***ร์น่วม</t>
  </si>
  <si>
    <t>28/10/2025 09:05</t>
  </si>
  <si>
    <t>765660870251</t>
  </si>
  <si>
    <t>FZH75</t>
  </si>
  <si>
    <t>28/10/2025 09:30</t>
  </si>
  <si>
    <t>TH259783533308V</t>
  </si>
  <si>
    <t>28/10/2025 09:00</t>
  </si>
  <si>
    <t>FZH74</t>
  </si>
  <si>
    <t>ท***้วน  ว***สุวรรณ์</t>
  </si>
  <si>
    <t>28/10/2025 08:54</t>
  </si>
  <si>
    <t>765622533281</t>
  </si>
  <si>
    <t>FZH73</t>
  </si>
  <si>
    <t>K*** s***tron</t>
  </si>
  <si>
    <t>28/10/2025 08:46</t>
  </si>
  <si>
    <t>FZH72</t>
  </si>
  <si>
    <t>******แขวงพระโขนงใต้ แขวงพระโขนงใต้ เขตพระโขนง จังหวัดกรุงเทพมหานคร 10260</t>
  </si>
  <si>
    <t>28/10/2025 08:41</t>
  </si>
  <si>
    <t>FZH71</t>
  </si>
  <si>
    <t>พิศน์ชญาณ์ ประสานศิลป์</t>
  </si>
  <si>
    <t xml:space="preserve">9/1 ม.4 ต.ลาดหลุมแก้ว
อ.ลาดหลุมแก้ว
จ.ปทุมธานี
12140
</t>
  </si>
  <si>
    <t>0837744360</t>
  </si>
  <si>
    <t>28/10/2025 08:37</t>
  </si>
  <si>
    <t>WA038464119TH</t>
  </si>
  <si>
    <t>FZH70</t>
  </si>
  <si>
    <t>คุณ อนงค์นารถ. อุรารส</t>
  </si>
  <si>
    <t>355 ม.19
ถ.เขตทหาร
ซ.ประชาแสนสุข15
ต.แสนสุข
อ.วารินชำราบ
จ.อุบลราชธานี 34190</t>
  </si>
  <si>
    <t>34190</t>
  </si>
  <si>
    <t>0945324795</t>
  </si>
  <si>
    <t>26/10/2025 11:22</t>
  </si>
  <si>
    <t>WB053930475TH</t>
  </si>
  <si>
    <t>28/10/2025 08:36</t>
  </si>
  <si>
    <t>FZH69</t>
  </si>
  <si>
    <t>บัง</t>
  </si>
  <si>
    <t xml:space="preserve">ที่อยู่ 181/87 ณัฐภัทรแมนชั่น(ตึก2)
ซ.ไทยประกัน1/4  ต.บางเสาธง  อ.บางเสาธง  จ. สมุทรปราการ
ไปรษณีย์ 10570
</t>
  </si>
  <si>
    <t>0622396921</t>
  </si>
  <si>
    <t>28/10/2025 08:34</t>
  </si>
  <si>
    <t>WA038464122TH</t>
  </si>
  <si>
    <t>FZH68</t>
  </si>
  <si>
    <t xml:space="preserve">เธียรชัย โสภาชื่น </t>
  </si>
  <si>
    <t>54ม4 ต.ชุมพล อ.องครักษ์ จ.นครนายก 26120</t>
  </si>
  <si>
    <t>0864752762</t>
  </si>
  <si>
    <t>28/10/2025 08:32</t>
  </si>
  <si>
    <t>WA038464136TH</t>
  </si>
  <si>
    <t>FZH67</t>
  </si>
  <si>
    <t>รัศมี ขำภูมื</t>
  </si>
  <si>
    <t xml:space="preserve">154/1 หมู่ 5 ต. อ่างทอง
อ. เกาะสมุย จ. สุราษฎร์ธานี
84140
</t>
  </si>
  <si>
    <t>0800035301</t>
  </si>
  <si>
    <t>28/10/2025 08:31</t>
  </si>
  <si>
    <t>WA038464140TH</t>
  </si>
  <si>
    <t>FZH66</t>
  </si>
  <si>
    <t>ขนพ ชีวอารี</t>
  </si>
  <si>
    <t xml:space="preserve">89 ม 1 ตลาดท่านา
ต นครชัยศรี
อ นครชัยศรี
จ นครปฐม 73120
</t>
  </si>
  <si>
    <t>0936943566</t>
  </si>
  <si>
    <t>28/10/2025 08:30</t>
  </si>
  <si>
    <t>WA038464153TH</t>
  </si>
  <si>
    <t>FZH65</t>
  </si>
  <si>
    <t>ลินดา ศักดิ์สงค์</t>
  </si>
  <si>
    <t>151ม.4ต.ประสงค์ อ.ท่าชนะ จ.สุราษฎร์ธานี 84170</t>
  </si>
  <si>
    <t>0631580465</t>
  </si>
  <si>
    <t>28/10/2025 08:29</t>
  </si>
  <si>
    <t>FZH64</t>
  </si>
  <si>
    <t>จิราภรณ์  บาลพูน</t>
  </si>
  <si>
    <t xml:space="preserve">โรงเรียนปราสาทเบงวิทยา
1 หมู่ 19 ตำบลกาบเชิง อำเภอกาบเชิง จังหวัดสุรินทร์  32210
</t>
  </si>
  <si>
    <t>32210</t>
  </si>
  <si>
    <t>0642391052</t>
  </si>
  <si>
    <t>27/10/2025 14:12</t>
  </si>
  <si>
    <t>WB053962561TH</t>
  </si>
  <si>
    <t>FZH63</t>
  </si>
  <si>
    <t xml:space="preserve">คุณพ่อสมบูรณ์พันธุ์มหา </t>
  </si>
  <si>
    <t xml:space="preserve">65 หมู่ 2 ตำบลไผ่เขียวอำเภอสว่างอารมณ์จังหวัดอุทัยธานี 61150 </t>
  </si>
  <si>
    <t>61150</t>
  </si>
  <si>
    <t>0613808611</t>
  </si>
  <si>
    <t>27/10/2025 14:40</t>
  </si>
  <si>
    <t>WB053930498TH</t>
  </si>
  <si>
    <t>28/10/2025 08:27</t>
  </si>
  <si>
    <t>FZH62</t>
  </si>
  <si>
    <t>เพียร แสงศรี</t>
  </si>
  <si>
    <t xml:space="preserve">196หมุ่7 บ้านเลิศอรุณ ต.ทับทัน อ.สังขะ จ.สุรินทร์ 32150
</t>
  </si>
  <si>
    <t>0994854296</t>
  </si>
  <si>
    <t>28/10/2025 08:26</t>
  </si>
  <si>
    <t>WA038464167TH</t>
  </si>
  <si>
    <t>FZH61</t>
  </si>
  <si>
    <t>คุณผ่องพันธุ์ อินจุ้มสาย</t>
  </si>
  <si>
    <t>100/1 หมู่11 บึงไม้แก่น(โรงเลื่อย)  ต.หนองอิรุณ อ.บ้านบึง จ.ชลบุรี  20220</t>
  </si>
  <si>
    <t>0958656558</t>
  </si>
  <si>
    <t>WB053930507TH</t>
  </si>
  <si>
    <t>FZH59</t>
  </si>
  <si>
    <t>กร ทิงสวย</t>
  </si>
  <si>
    <t>.259/5,,ยัวร์คอนโด ราใอินท้ ⁴4รา21  บางเขน กทม, 10220</t>
  </si>
  <si>
    <t>0814515291</t>
  </si>
  <si>
    <t>28/10/2025 08:24</t>
  </si>
  <si>
    <t>WA038464175TH</t>
  </si>
  <si>
    <t>FZH58</t>
  </si>
  <si>
    <t>Siriporn Kl</t>
  </si>
  <si>
    <t>2/3
ม.4
เพหลา
คลองท่อม
กระบี่ 81120</t>
  </si>
  <si>
    <t>81120</t>
  </si>
  <si>
    <t>0952934884</t>
  </si>
  <si>
    <t>28/10/2025 08:25</t>
  </si>
  <si>
    <t>WA038464184TH</t>
  </si>
  <si>
    <t>FZH57</t>
  </si>
  <si>
    <t>N***nut N***aked</t>
  </si>
  <si>
    <t>28/10/2025 08:21</t>
  </si>
  <si>
    <t>FZH56</t>
  </si>
  <si>
    <t>สมพงศ์</t>
  </si>
  <si>
    <t>2/6 ม.2 ซอยหน้าโรงเรียนบ้านสามแก้ว ต.ห้วยพระ อ.ดอนตูม จ.นครปฐม  73150</t>
  </si>
  <si>
    <t>0814348974</t>
  </si>
  <si>
    <t>26/10/2025 13:17</t>
  </si>
  <si>
    <t>WB053930515TH</t>
  </si>
  <si>
    <t>FZH53</t>
  </si>
  <si>
    <t>Pradid Jaidee</t>
  </si>
  <si>
    <t>409..ม5 ต.หัวรอ  อ.เมือง จ.พิษณุโลก 65000</t>
  </si>
  <si>
    <t>0897034120</t>
  </si>
  <si>
    <t>28/10/2025 08:19</t>
  </si>
  <si>
    <t>WA038464198TH</t>
  </si>
  <si>
    <t>FZH52</t>
  </si>
  <si>
    <t>ย***นชอบไปเรื่อย</t>
  </si>
  <si>
    <t>28/10/2025 08:18</t>
  </si>
  <si>
    <t>765693279256</t>
  </si>
  <si>
    <t>FZH51</t>
  </si>
  <si>
    <t>อรทัย สาโรวาท</t>
  </si>
  <si>
    <t>40 ซอยประชาอุทิศ 75 แยก 9 แขวงทุ่งครุ เขตทุ่งครุ กทม. 10140</t>
  </si>
  <si>
    <t>0818170334</t>
  </si>
  <si>
    <t>18/10/2025 16:04</t>
  </si>
  <si>
    <t>WB053930524TH</t>
  </si>
  <si>
    <t>FZH50</t>
  </si>
  <si>
    <t>ก******ิ</t>
  </si>
  <si>
    <t>******ร่มเย็น, ตำบลหนองนาก, อำเภอหนองแค ตำบลหนองนาก อำเภอหนองแค จังหวัดสระบุรี 18230</t>
  </si>
  <si>
    <t>TH255771809608M</t>
  </si>
  <si>
    <t>FZH49</t>
  </si>
  <si>
    <t>วันชัย  มาตุภูมานนท์</t>
  </si>
  <si>
    <t>78  หมู่6 ต.ตำแย อ.พยุห์ จ.ศรีสะเกษ 33230</t>
  </si>
  <si>
    <t>0994747314</t>
  </si>
  <si>
    <t>28/10/2025 08:16</t>
  </si>
  <si>
    <t>WA038464207TH</t>
  </si>
  <si>
    <t>FZH47</t>
  </si>
  <si>
    <t>คุณวรรณ</t>
  </si>
  <si>
    <t>53/669หมู่บ้านกฤษดานคร ซอยอินทนิล10แจ้งวัฒนะ บางตลาด ปากเกร็ด นนทบุรี 11120</t>
  </si>
  <si>
    <t>0952530966</t>
  </si>
  <si>
    <t>28/10/2025 08:14</t>
  </si>
  <si>
    <t>WA038464215TH</t>
  </si>
  <si>
    <t>FZH46</t>
  </si>
  <si>
    <t>******ำบลหนองนาก อำเภอหนองแค ตำบลหนองนาก อำเภอหนองแค จังหวัดสระบุรี 18230</t>
  </si>
  <si>
    <t>TH253507022877Z</t>
  </si>
  <si>
    <t>FZH45</t>
  </si>
  <si>
    <t>28/10/2025 08:12</t>
  </si>
  <si>
    <t>765651525273</t>
  </si>
  <si>
    <t>FZH43</t>
  </si>
  <si>
    <t>อ******บ</t>
  </si>
  <si>
    <t>******ะเส้ง อ.เมือง จ.ยะลา ตำบลเปาะเส้ง อำเภอเมืองยะลา จังหวัดยะลา 95000</t>
  </si>
  <si>
    <t>TH252882669530Q</t>
  </si>
  <si>
    <t>28/10/2025 08:09</t>
  </si>
  <si>
    <t>FZH42</t>
  </si>
  <si>
    <t>ณ***า ค***ญ</t>
  </si>
  <si>
    <t>28/10/2025 08:06</t>
  </si>
  <si>
    <t>765602323275</t>
  </si>
  <si>
    <t>FZH41</t>
  </si>
  <si>
    <t>28/10/2025 07:44</t>
  </si>
  <si>
    <t>TH2503738208963</t>
  </si>
  <si>
    <t>FZH40</t>
  </si>
  <si>
    <t>******ำบลท่าพล อำเภอเมืองเพชรบูรณ์ จังหวัดเพชรบูรณ์ 67250</t>
  </si>
  <si>
    <t>67250</t>
  </si>
  <si>
    <t>28/10/2025 07:26</t>
  </si>
  <si>
    <t>TH259946302809F</t>
  </si>
  <si>
    <t>FZH39</t>
  </si>
  <si>
    <t>น.ส.พัชราพร หมายดี</t>
  </si>
  <si>
    <t>บ้านน้อย 191 ม.6 ต.ราม อ.เมือง
เมืองสุรินทร์/ Mueang Surinสุรินทร์/ Surin
32000</t>
  </si>
  <si>
    <t>660999810690</t>
  </si>
  <si>
    <t>28/10/2025 07:24</t>
  </si>
  <si>
    <t>LEXPU0622299357</t>
  </si>
  <si>
    <t>FZH38</t>
  </si>
  <si>
    <t>28/10/2025 07:22</t>
  </si>
  <si>
    <t>TH256725544180F</t>
  </si>
  <si>
    <t>FZH37</t>
  </si>
  <si>
    <t>A***m Y**</t>
  </si>
  <si>
    <t>29/10/2025 00:44</t>
  </si>
  <si>
    <t>765612885166</t>
  </si>
  <si>
    <t>28/10/2025 07:10</t>
  </si>
  <si>
    <t>FZH35</t>
  </si>
  <si>
    <t>ข***จิรา</t>
  </si>
  <si>
    <t>28/10/2025 07:06</t>
  </si>
  <si>
    <t>765669326251</t>
  </si>
  <si>
    <t>28/10/2025 07:09</t>
  </si>
  <si>
    <t>FZH34</t>
  </si>
  <si>
    <t>แ******ี</t>
  </si>
  <si>
    <t>******งบัวทอง, ตำบลห้วยยาง, อำเภอเมืองสกลนคร47000 ตำบลห้วยยาง อำเภอเมืองสกลนคร จังหวัดสกลนคร 47000</t>
  </si>
  <si>
    <t>TH257436649378Q</t>
  </si>
  <si>
    <t>28/10/2025 07:03</t>
  </si>
  <si>
    <t>FZH33</t>
  </si>
  <si>
    <t>น***งนวล ณ***านนา</t>
  </si>
  <si>
    <t>28/10/2025 06:55</t>
  </si>
  <si>
    <t>THT110328HSKJ8Z</t>
  </si>
  <si>
    <t>FZH32</t>
  </si>
  <si>
    <t>ย***ภรณ์ โ***วง</t>
  </si>
  <si>
    <t>28/10/2025 06:22</t>
  </si>
  <si>
    <t>765597927872</t>
  </si>
  <si>
    <t>FZH31</t>
  </si>
  <si>
    <t>น** เ***นี ส***ักดิ์วงศ์</t>
  </si>
  <si>
    <t>28/10/2025 06:16</t>
  </si>
  <si>
    <t>765501124861</t>
  </si>
  <si>
    <t>28/10/2025 06:15</t>
  </si>
  <si>
    <t>FZH30</t>
  </si>
  <si>
    <t>จ***ิยา ห***ะคุ 1*** ต***่วงก์ อ***่วงก์ จ***รสวรรค์ 6***0</t>
  </si>
  <si>
    <t>28/10/2025 06:13</t>
  </si>
  <si>
    <t>765562929865</t>
  </si>
  <si>
    <t>FZH29</t>
  </si>
  <si>
    <t>28/10/2025 06:11</t>
  </si>
  <si>
    <t>LEXDO0171882373</t>
  </si>
  <si>
    <t>FZH27</t>
  </si>
  <si>
    <t>****** สุวินทวงศ์ แขวง ลำผักชี เขตหนองจ แขวงลำผักชี เขตหนองจอก จังหวัดกรุงเทพมหานคร 10530</t>
  </si>
  <si>
    <t>28/10/2025 06:00</t>
  </si>
  <si>
    <t>TH259194338191F</t>
  </si>
  <si>
    <t>FZH25</t>
  </si>
  <si>
    <t>28/10/2025 05:58</t>
  </si>
  <si>
    <t>765520925831</t>
  </si>
  <si>
    <t>FZH24</t>
  </si>
  <si>
    <t>28/10/2025 05:42</t>
  </si>
  <si>
    <t>765532896671</t>
  </si>
  <si>
    <t>FZH23</t>
  </si>
  <si>
    <t>อำนวย วิเศษ (รักยายรักลุงๆนะ)</t>
  </si>
  <si>
    <t>มิตรภาพ 184 บ้านดอนคนทา · ขุนทอง/ Khun Thong
บัวใหญ่/ Bua Yaiนครราชสีมา/ Nakhon Ratchasima
30120</t>
  </si>
  <si>
    <t>660986186256</t>
  </si>
  <si>
    <t>28/10/2025 05:39</t>
  </si>
  <si>
    <t>TH27127X5XAS1O</t>
  </si>
  <si>
    <t>FZH22</t>
  </si>
  <si>
    <t>28/10/2025 05:01</t>
  </si>
  <si>
    <t>765549682660</t>
  </si>
  <si>
    <t>FZH21</t>
  </si>
  <si>
    <t>พ***มล ป***ันทะโก</t>
  </si>
  <si>
    <t>28/10/2025 04:50</t>
  </si>
  <si>
    <t>765560656906</t>
  </si>
  <si>
    <t>FZH20</t>
  </si>
  <si>
    <t>ส***รัตน์ ค***ญฐิติสกุล</t>
  </si>
  <si>
    <t>28/10/2025 04:39</t>
  </si>
  <si>
    <t>765514104762</t>
  </si>
  <si>
    <t>FZH19</t>
  </si>
  <si>
    <t>28/10/2025 04:35</t>
  </si>
  <si>
    <t>765530335872</t>
  </si>
  <si>
    <t>FZH18</t>
  </si>
  <si>
    <t>ส***วดี ศ***ุธา</t>
  </si>
  <si>
    <t>28/10/2025 04:27</t>
  </si>
  <si>
    <t>765565466875</t>
  </si>
  <si>
    <t>28/10/2025 04:28</t>
  </si>
  <si>
    <t>FZH17</t>
  </si>
  <si>
    <t>ร***นภา   ว***โรจน์</t>
  </si>
  <si>
    <t>28/10/2025 04:24</t>
  </si>
  <si>
    <t>765566080672</t>
  </si>
  <si>
    <t>FZH15</t>
  </si>
  <si>
    <t>****** ธีระวาณิชย์, ตำบล อิสาณ, อำเภอเมืองบุรีรัมย์ ตำบลอิสาณ อำเภอเมืองบุรีรัมย์ จังหวัดบุรีรัมย์ 31000</t>
  </si>
  <si>
    <t>28/10/2025 04:33</t>
  </si>
  <si>
    <t>TH250414103155K</t>
  </si>
  <si>
    <t>28/10/2025 03:10</t>
  </si>
  <si>
    <t>FZH14</t>
  </si>
  <si>
    <t>TH255138359741O</t>
  </si>
  <si>
    <t>28/10/2025 02:50</t>
  </si>
  <si>
    <t>FZH13</t>
  </si>
  <si>
    <t>แ***ตา ก***ศ์รักษา</t>
  </si>
  <si>
    <t>28/10/2025 02:42</t>
  </si>
  <si>
    <t>765582539842</t>
  </si>
  <si>
    <t>FZH12</t>
  </si>
  <si>
    <t>ว***พงศ์ ป***โอสถสรรค์</t>
  </si>
  <si>
    <t>28/10/2025 02:35</t>
  </si>
  <si>
    <t>765536122864</t>
  </si>
  <si>
    <t>FZH10</t>
  </si>
  <si>
    <t>****** ละงู, อำเภอละงู จ.สตูล ตำบลละงู อำเภอละงู จังหวัดสตูล 91110</t>
  </si>
  <si>
    <t>28/10/2025 02:51</t>
  </si>
  <si>
    <t>TH253093537144N</t>
  </si>
  <si>
    <t>28/10/2025 02:21</t>
  </si>
  <si>
    <t>FZH9</t>
  </si>
  <si>
    <t>ข***เรือน แ***มี</t>
  </si>
  <si>
    <t>28/10/2025 01:47</t>
  </si>
  <si>
    <t>765521859900</t>
  </si>
  <si>
    <t>28/10/2025 01:48</t>
  </si>
  <si>
    <t>FZH7</t>
  </si>
  <si>
    <t>ป***า ธ***ัยรุ่งเรือง</t>
  </si>
  <si>
    <t>28/10/2025 01:42</t>
  </si>
  <si>
    <t>765554653872</t>
  </si>
  <si>
    <t>FZH6</t>
  </si>
  <si>
    <t>ก***ัทธ์  ช***วย</t>
  </si>
  <si>
    <t>28/10/2025 01:34</t>
  </si>
  <si>
    <t>765531078815</t>
  </si>
  <si>
    <t>28/10/2025 01:35</t>
  </si>
  <si>
    <t>FZH5</t>
  </si>
  <si>
    <t>ท***ีย์ ต***จ.ครูแคท</t>
  </si>
  <si>
    <t>28/10/2025 01:33</t>
  </si>
  <si>
    <t>765594876896</t>
  </si>
  <si>
    <t>FZH4</t>
  </si>
  <si>
    <t>ค***ษ เ***นา</t>
  </si>
  <si>
    <t>28/10/2025 01:13</t>
  </si>
  <si>
    <t>765541748860</t>
  </si>
  <si>
    <t>28/10/2025 01:24</t>
  </si>
  <si>
    <t>FZH3</t>
  </si>
  <si>
    <t>ค** ป***ง  ไ***นนท์</t>
  </si>
  <si>
    <t>28/10/2025 01:12</t>
  </si>
  <si>
    <t>765537668906</t>
  </si>
  <si>
    <t>28/10/2025 01:23</t>
  </si>
  <si>
    <t>FZH2</t>
  </si>
  <si>
    <t>แ***ีนส์ พ***ดของใช้เด็ก</t>
  </si>
  <si>
    <t>28/10/2025 01:02</t>
  </si>
  <si>
    <t>765597868906</t>
  </si>
  <si>
    <t>28/10/2025 01:03</t>
  </si>
  <si>
    <t>FZH1</t>
  </si>
  <si>
    <t>a***85 ศ***ณี ม***นทร์พิทักษ์</t>
  </si>
  <si>
    <t>28/10/2025 00:57</t>
  </si>
  <si>
    <t>765559309712</t>
  </si>
  <si>
    <t>28/10/2025 00:55</t>
  </si>
  <si>
    <t>FZH0</t>
  </si>
  <si>
    <t>ส***ตน์ จ***ร์แฟง</t>
  </si>
  <si>
    <t>28/10/2025 00:54</t>
  </si>
  <si>
    <t>765583472894</t>
  </si>
  <si>
    <t>FZG99</t>
  </si>
  <si>
    <t>ช***ทร์​ทิพย์​ พ***ยะ</t>
  </si>
  <si>
    <t>28/10/2025 00:37</t>
  </si>
  <si>
    <t>765522549853</t>
  </si>
  <si>
    <t>FZG97</t>
  </si>
  <si>
    <t>ศ***ย์พัทธ์.. เ***ภู่</t>
  </si>
  <si>
    <t>28/10/2025 00:26</t>
  </si>
  <si>
    <t>765526874895</t>
  </si>
  <si>
    <t>FZG96</t>
  </si>
  <si>
    <t>P***thip S***aroen</t>
  </si>
  <si>
    <t>28/10/2025 00:23</t>
  </si>
  <si>
    <t>765595340856</t>
  </si>
  <si>
    <t>28/10/2025 00:24</t>
  </si>
  <si>
    <t>FZG95</t>
  </si>
  <si>
    <t>28/10/2025 00:21</t>
  </si>
  <si>
    <t>TH254611983724N</t>
  </si>
  <si>
    <t>FZN36</t>
  </si>
  <si>
    <t>น** ซ***นา ด***เล็ง</t>
  </si>
  <si>
    <t>29/10/2025 23:49</t>
  </si>
  <si>
    <t>765654301775</t>
  </si>
  <si>
    <t>FZN35</t>
  </si>
  <si>
    <t>บุญส่ง ทับทิม</t>
  </si>
  <si>
    <t>ซอย สุขุมวิท 95/1 46 · บางจาก/ Bang Chak
พระโขนง/ Prakhanognกรุงเทพมหานคร/ Bangkok
10260</t>
  </si>
  <si>
    <t>660887495661</t>
  </si>
  <si>
    <t>29/10/2025 23:42</t>
  </si>
  <si>
    <t>LEXPU0622748130</t>
  </si>
  <si>
    <t>FZN34</t>
  </si>
  <si>
    <t>******นประชาอุทิศ17 แขวงสีกัน เขตดอนเมือง แขวงสีกัน เขตดอนเมือง จังหวัดกรุงเทพมหานคร 10210</t>
  </si>
  <si>
    <t>29/10/2025 23:16</t>
  </si>
  <si>
    <t>TH01077XF5JH9A0</t>
  </si>
  <si>
    <t>29/10/2025 23:15</t>
  </si>
  <si>
    <t>FZN33</t>
  </si>
  <si>
    <t>ส***ตร ร***ม</t>
  </si>
  <si>
    <t>29/10/2025 22:54</t>
  </si>
  <si>
    <t>765698040715</t>
  </si>
  <si>
    <t>FZN32</t>
  </si>
  <si>
    <t>******ี จ.ชุมพร 86130 ตำบลเขาทะลุ อำเภอสวี จังหวัดชุมพร 86130</t>
  </si>
  <si>
    <t>29/10/2025 23:21</t>
  </si>
  <si>
    <t>TH70077XEY2R4J</t>
  </si>
  <si>
    <t>29/10/2025 22:51</t>
  </si>
  <si>
    <t>FZN31</t>
  </si>
  <si>
    <t>29/10/2025 22:39</t>
  </si>
  <si>
    <t>765683841720</t>
  </si>
  <si>
    <t>FZN30</t>
  </si>
  <si>
    <t>29/10/2025 22:35</t>
  </si>
  <si>
    <t>FZN29</t>
  </si>
  <si>
    <t>29/10/2025 22:33</t>
  </si>
  <si>
    <t>765630338782</t>
  </si>
  <si>
    <t>FZN28</t>
  </si>
  <si>
    <t>T***a K**</t>
  </si>
  <si>
    <t>29/10/2025 22:18</t>
  </si>
  <si>
    <t>765615500716</t>
  </si>
  <si>
    <t>FZN27</t>
  </si>
  <si>
    <t>ป***ี ส***์โต</t>
  </si>
  <si>
    <t>765613848716</t>
  </si>
  <si>
    <t>29/10/2025 22:15</t>
  </si>
  <si>
    <t>FZN26</t>
  </si>
  <si>
    <t>******โตก ตำบลบ้านโตก อำเภอเมืองเพชรบูรณ์ จังหวัดเพชรบูรณ์ 67000</t>
  </si>
  <si>
    <t>29/10/2025 22:12</t>
  </si>
  <si>
    <t>TH63017XEP4Q6C</t>
  </si>
  <si>
    <t>FZN25</t>
  </si>
  <si>
    <t>765637971641</t>
  </si>
  <si>
    <t>FZN23</t>
  </si>
  <si>
    <t>เ***า ก*** ก***</t>
  </si>
  <si>
    <t>29/10/2025 22:04</t>
  </si>
  <si>
    <t>765612107713</t>
  </si>
  <si>
    <t>FZN22</t>
  </si>
  <si>
    <t>29/10/2025 22:27</t>
  </si>
  <si>
    <t>TH06027XENDH5B</t>
  </si>
  <si>
    <t>29/10/2025 21:57</t>
  </si>
  <si>
    <t>FZN19</t>
  </si>
  <si>
    <t>29/10/2025 21:53</t>
  </si>
  <si>
    <t>FZN18</t>
  </si>
  <si>
    <t>765604135785</t>
  </si>
  <si>
    <t>FZN17</t>
  </si>
  <si>
    <t>******าพร ต.เสม็ด ตำบลเสม็ด อำเภอเมืองชลบุรี จังหวัดชลบุรี 20000</t>
  </si>
  <si>
    <t>29/10/2025 21:52</t>
  </si>
  <si>
    <t>TH252122757600I</t>
  </si>
  <si>
    <t>FZN16</t>
  </si>
  <si>
    <t>น***าวกชกร ใ***คามิ</t>
  </si>
  <si>
    <t>29/10/2025 21:49</t>
  </si>
  <si>
    <t>765636244763</t>
  </si>
  <si>
    <t>FZN15</t>
  </si>
  <si>
    <t>765612379641</t>
  </si>
  <si>
    <t>FZN14</t>
  </si>
  <si>
    <t>ธ***ชา</t>
  </si>
  <si>
    <t>29/10/2025 21:48</t>
  </si>
  <si>
    <t>765626171634</t>
  </si>
  <si>
    <t>FZN13</t>
  </si>
  <si>
    <t>******ล่าง แขวงบางลำภูล่าง เขตคลองสาน จังหวัดกรุงเทพมหานคร 10600</t>
  </si>
  <si>
    <t>29/10/2025 21:41</t>
  </si>
  <si>
    <t>TH258425409223J</t>
  </si>
  <si>
    <t>FZN12</t>
  </si>
  <si>
    <t>TH255411000848V</t>
  </si>
  <si>
    <t>FZN11</t>
  </si>
  <si>
    <t>U***aman</t>
  </si>
  <si>
    <t>29/10/2025 21:33</t>
  </si>
  <si>
    <t>765647979622</t>
  </si>
  <si>
    <t>FZN10</t>
  </si>
  <si>
    <t>29/10/2025 21:30</t>
  </si>
  <si>
    <t>765601198681</t>
  </si>
  <si>
    <t>FZN9</t>
  </si>
  <si>
    <t>จ***นา จ***าวงษ์</t>
  </si>
  <si>
    <t>29/10/2025 21:20</t>
  </si>
  <si>
    <t>765664474713</t>
  </si>
  <si>
    <t>29/10/2025 21:23</t>
  </si>
  <si>
    <t>FZN8</t>
  </si>
  <si>
    <t>ป***แก้ว ด***าล</t>
  </si>
  <si>
    <t>29/10/2025 21:18</t>
  </si>
  <si>
    <t>765669702733</t>
  </si>
  <si>
    <t>29/10/2025 21:22</t>
  </si>
  <si>
    <t>FZN7</t>
  </si>
  <si>
    <t>T***rawat S***et985</t>
  </si>
  <si>
    <t>29/10/2025 21:16</t>
  </si>
  <si>
    <t>765629790693</t>
  </si>
  <si>
    <t>29/10/2025 21:21</t>
  </si>
  <si>
    <t>FZN6</t>
  </si>
  <si>
    <t>29/10/2025 21:07</t>
  </si>
  <si>
    <t>765640672646</t>
  </si>
  <si>
    <t>29/10/2025 21:17</t>
  </si>
  <si>
    <t>FZN5</t>
  </si>
  <si>
    <t>ส***ตรี อ***ุรคณานุกูล</t>
  </si>
  <si>
    <t>29/10/2025 20:57</t>
  </si>
  <si>
    <t>THT040128QBR33Z</t>
  </si>
  <si>
    <t>29/10/2025 20:58</t>
  </si>
  <si>
    <t>FZN4</t>
  </si>
  <si>
    <t>ว***เดือน น***ตตะคุ</t>
  </si>
  <si>
    <t>29/10/2025 20:49</t>
  </si>
  <si>
    <t>765640300714</t>
  </si>
  <si>
    <t>FZN3</t>
  </si>
  <si>
    <t>เ***า ค***ทรัพย์</t>
  </si>
  <si>
    <t>29/10/2025 20:42</t>
  </si>
  <si>
    <t>765674800763</t>
  </si>
  <si>
    <t>FZN2</t>
  </si>
  <si>
    <t>29/10/2025 20:36</t>
  </si>
  <si>
    <t>765674512735</t>
  </si>
  <si>
    <t>FZN1</t>
  </si>
  <si>
    <t>A***awin J***ang</t>
  </si>
  <si>
    <t>29/10/2025 20:22</t>
  </si>
  <si>
    <t>765648861736</t>
  </si>
  <si>
    <t>FZN0</t>
  </si>
  <si>
    <t>29/10/2025 20:19</t>
  </si>
  <si>
    <t>765693361635</t>
  </si>
  <si>
    <t>29/10/2025 20:20</t>
  </si>
  <si>
    <t>FZM99</t>
  </si>
  <si>
    <t>29/10/2025 20:18</t>
  </si>
  <si>
    <t>765614806736</t>
  </si>
  <si>
    <t>FZM98</t>
  </si>
  <si>
    <t>29/10/2025 20:14</t>
  </si>
  <si>
    <t>765697761684</t>
  </si>
  <si>
    <t>FZM97</t>
  </si>
  <si>
    <t>ช***ัฒน์</t>
  </si>
  <si>
    <t>29/10/2025 20:13</t>
  </si>
  <si>
    <t>765657346624</t>
  </si>
  <si>
    <t>FZM96</t>
  </si>
  <si>
    <t>ม***ี ล***</t>
  </si>
  <si>
    <t>29/10/2025 20:01</t>
  </si>
  <si>
    <t>765640105716</t>
  </si>
  <si>
    <t>FZM94</t>
  </si>
  <si>
    <t>อ***ิดา</t>
  </si>
  <si>
    <t>29/10/2025 19:53</t>
  </si>
  <si>
    <t>765601034774</t>
  </si>
  <si>
    <t>FZM93</t>
  </si>
  <si>
    <t>ม***ตา แ***ทอง</t>
  </si>
  <si>
    <t>29/10/2025 19:51</t>
  </si>
  <si>
    <t>765681392696</t>
  </si>
  <si>
    <t>FZM92</t>
  </si>
  <si>
    <t>ท*** โ***าม</t>
  </si>
  <si>
    <t>29/10/2025 19:45</t>
  </si>
  <si>
    <t>765697235741</t>
  </si>
  <si>
    <t>FZM91</t>
  </si>
  <si>
    <t>พ***าวดี</t>
  </si>
  <si>
    <t>29/10/2025 19:44</t>
  </si>
  <si>
    <t>765625630744</t>
  </si>
  <si>
    <t>FZM90</t>
  </si>
  <si>
    <t>พิทักษ์ ชำนาญวินิจฉัย</t>
  </si>
  <si>
    <t>98/53 ม.ศิขรินทร์วิลเลจ ซ.เพชรเกษม 10 ถ.เพชรเกษม วัดท่าพระ บางกอกใหญ่
บางกอกใหญ่/ Bangkok Yaiกรุงเทพมหานคร/ Bangkok
10600</t>
  </si>
  <si>
    <t>660818393225</t>
  </si>
  <si>
    <t>29/10/2025 19:37</t>
  </si>
  <si>
    <t>LEXPU0622668301</t>
  </si>
  <si>
    <t>29/10/2025 19:36</t>
  </si>
  <si>
    <t>FZM89</t>
  </si>
  <si>
    <t>ก***์นิธิ ว***ศิริ</t>
  </si>
  <si>
    <t>29/10/2025 19:29</t>
  </si>
  <si>
    <t>765660189696</t>
  </si>
  <si>
    <t>FZM87</t>
  </si>
  <si>
    <t>ก***ร ส***รัตนไพฑูรย์</t>
  </si>
  <si>
    <t>29/10/2025 19:14</t>
  </si>
  <si>
    <t>765693043802</t>
  </si>
  <si>
    <t>29/10/2025 19:15</t>
  </si>
  <si>
    <t>FZM84</t>
  </si>
  <si>
    <t>ม***ต่สาหร่าย</t>
  </si>
  <si>
    <t>29/10/2025 19:08</t>
  </si>
  <si>
    <t>765621102735</t>
  </si>
  <si>
    <t>FZM82</t>
  </si>
  <si>
    <t>29/10/2025 19:00</t>
  </si>
  <si>
    <t>765633729770</t>
  </si>
  <si>
    <t>FZM81</t>
  </si>
  <si>
    <t>ร***วิวัฒน์อิเล็คทรอนิคส์</t>
  </si>
  <si>
    <t>765659118792</t>
  </si>
  <si>
    <t>FZM79</t>
  </si>
  <si>
    <t>29/10/2025 18:58</t>
  </si>
  <si>
    <t>765641312763</t>
  </si>
  <si>
    <t>FZM78</t>
  </si>
  <si>
    <t>ด***ทัย</t>
  </si>
  <si>
    <t>29/10/2025 18:57</t>
  </si>
  <si>
    <t>765634105725</t>
  </si>
  <si>
    <t>29/10/2025 18:56</t>
  </si>
  <si>
    <t>FZM77</t>
  </si>
  <si>
    <t>ส***รี แ***พิลา</t>
  </si>
  <si>
    <t>29/10/2025 18:54</t>
  </si>
  <si>
    <t>765653000781</t>
  </si>
  <si>
    <t>FZM76</t>
  </si>
  <si>
    <t>ช***ุฒิ</t>
  </si>
  <si>
    <t>29/10/2025 18:48</t>
  </si>
  <si>
    <t>765687718762</t>
  </si>
  <si>
    <t>FZM75</t>
  </si>
  <si>
    <t>29/10/2025 18:31</t>
  </si>
  <si>
    <t>LEXPU0622666640</t>
  </si>
  <si>
    <t>FZM73</t>
  </si>
  <si>
    <t>ค***ันต์</t>
  </si>
  <si>
    <t>29/10/2025 18:18</t>
  </si>
  <si>
    <t>765670652740</t>
  </si>
  <si>
    <t>FZM72</t>
  </si>
  <si>
    <t>ก***กินเด้ง</t>
  </si>
  <si>
    <t>29/10/2025 18:17</t>
  </si>
  <si>
    <t>765627785694</t>
  </si>
  <si>
    <t>FZM69</t>
  </si>
  <si>
    <t>ส***ดา</t>
  </si>
  <si>
    <t>29/10/2025 18:10</t>
  </si>
  <si>
    <t>765616900742</t>
  </si>
  <si>
    <t>FZM68</t>
  </si>
  <si>
    <t>ณ******น</t>
  </si>
  <si>
    <t>******ลหนองน้ำใส ตำบลหนองน้ำใส อำเภอสีคิ้ว จังหวัดนครราชสีมา 30140</t>
  </si>
  <si>
    <t>30140</t>
  </si>
  <si>
    <t>29/10/2025 18:09</t>
  </si>
  <si>
    <t>TH253600970477K</t>
  </si>
  <si>
    <t>FZM67</t>
  </si>
  <si>
    <t>น***จูน ห***4</t>
  </si>
  <si>
    <t>29/10/2025 18:01</t>
  </si>
  <si>
    <t>765637023760</t>
  </si>
  <si>
    <t>FZM65</t>
  </si>
  <si>
    <t>แ***า</t>
  </si>
  <si>
    <t>29/10/2025 17:39</t>
  </si>
  <si>
    <t>765653315770</t>
  </si>
  <si>
    <t>29/10/2025 17:40</t>
  </si>
  <si>
    <t>FZM64</t>
  </si>
  <si>
    <t>765682034806</t>
  </si>
  <si>
    <t>FZM63</t>
  </si>
  <si>
    <t>ด***พร เ***ยงวิเชียร</t>
  </si>
  <si>
    <t>29/10/2025 17:30</t>
  </si>
  <si>
    <t>765685666734</t>
  </si>
  <si>
    <t>FZM62</t>
  </si>
  <si>
    <t>ด***รัตน์ ช***วรรณ</t>
  </si>
  <si>
    <t>29/10/2025 17:29</t>
  </si>
  <si>
    <t>765659070713</t>
  </si>
  <si>
    <t>FZM61</t>
  </si>
  <si>
    <t>ป****ร</t>
  </si>
  <si>
    <t>******ลหน้าเมือง ตำบลหน้าเมือง อำเภอเมืองปราจีนบุรี จังหวัดปราจีนบุรี 25000</t>
  </si>
  <si>
    <t>29/10/2025 17:26</t>
  </si>
  <si>
    <t>TH2594762989154</t>
  </si>
  <si>
    <t>29/10/2025 17:24</t>
  </si>
  <si>
    <t>FZM60</t>
  </si>
  <si>
    <t>ก***วิชญ์ จ***นชัย</t>
  </si>
  <si>
    <t>29/10/2025 17:14</t>
  </si>
  <si>
    <t>765621512740</t>
  </si>
  <si>
    <t>FZM59</t>
  </si>
  <si>
    <t>29/10/2025 17:10</t>
  </si>
  <si>
    <t>THT040128QAU69Z</t>
  </si>
  <si>
    <t>FZM57</t>
  </si>
  <si>
    <t>เ*** ม***ท</t>
  </si>
  <si>
    <t>29/10/2025 16:50</t>
  </si>
  <si>
    <t>765650928781</t>
  </si>
  <si>
    <t>FZM55</t>
  </si>
  <si>
    <t>มัสยา ยอดชาญ</t>
  </si>
  <si>
    <t xml:space="preserve">19ม.8 ต.ขั้นไดใหญ่ อ.เมือง
จ.ยโสธร 35000
</t>
  </si>
  <si>
    <t>0931049617</t>
  </si>
  <si>
    <t>29/10/2025 16:41</t>
  </si>
  <si>
    <t>FZM54</t>
  </si>
  <si>
    <t>765699031742</t>
  </si>
  <si>
    <t>FZM53</t>
  </si>
  <si>
    <t>29/10/2025 16:29</t>
  </si>
  <si>
    <t>765620730770</t>
  </si>
  <si>
    <t>FZM52</t>
  </si>
  <si>
    <t>น***า ม***มะดิน</t>
  </si>
  <si>
    <t>29/10/2025 16:28</t>
  </si>
  <si>
    <t>765687223770</t>
  </si>
  <si>
    <t>FZM50</t>
  </si>
  <si>
    <t>29/10/2025 16:08</t>
  </si>
  <si>
    <t>765650649761</t>
  </si>
  <si>
    <t>FZM49</t>
  </si>
  <si>
    <t>ว***ี ห***นี</t>
  </si>
  <si>
    <t>29/10/2025 16:07</t>
  </si>
  <si>
    <t>765685044795</t>
  </si>
  <si>
    <t>FZM48</t>
  </si>
  <si>
    <t>บ***าน ส***ะอาด</t>
  </si>
  <si>
    <t>765639319771</t>
  </si>
  <si>
    <t>FZM47</t>
  </si>
  <si>
    <t>A***z</t>
  </si>
  <si>
    <t>29/10/2025 16:06</t>
  </si>
  <si>
    <t>765664622763</t>
  </si>
  <si>
    <t>FZM46</t>
  </si>
  <si>
    <t>765673225785</t>
  </si>
  <si>
    <t>FZM45</t>
  </si>
  <si>
    <t>อรพินท์    ขันทะสอน</t>
  </si>
  <si>
    <t>761/109   หมู่บ้านประตูม้าวิลล่า   ซ.3/4   ถ.ลำปาง-แจ้ห่ม   ต.ต้นธงชัย
เมืองลำปาง/ Mueang Lampangลำปาง/ Lampang
52000</t>
  </si>
  <si>
    <t>52000</t>
  </si>
  <si>
    <t>660908863306</t>
  </si>
  <si>
    <t>LEXPU0622666270</t>
  </si>
  <si>
    <t>FZM44</t>
  </si>
  <si>
    <t>สุริยาวารปรีดี</t>
  </si>
  <si>
    <t>270/8,.สำราญรื่นต.ท่าอิฐอ.เมืองจ.อตรดิตถ์53000</t>
  </si>
  <si>
    <t>0810388169</t>
  </si>
  <si>
    <t>29/10/2025 16:04</t>
  </si>
  <si>
    <t>FZM43</t>
  </si>
  <si>
    <t>29/10/2025 16:03</t>
  </si>
  <si>
    <t>765664979693</t>
  </si>
  <si>
    <t>FZM41</t>
  </si>
  <si>
    <t>ก***นี ข***ื่น</t>
  </si>
  <si>
    <t>29/10/2025 16:01</t>
  </si>
  <si>
    <t>765682181666</t>
  </si>
  <si>
    <t>29/10/2025 16:02</t>
  </si>
  <si>
    <t>FZM39</t>
  </si>
  <si>
    <t>พ***ล ว***ศิริ</t>
  </si>
  <si>
    <t>29/10/2025 15:58</t>
  </si>
  <si>
    <t>765600793635</t>
  </si>
  <si>
    <t>FZM38</t>
  </si>
  <si>
    <t>พ** โ***นันต์ ช***นฺธโร</t>
  </si>
  <si>
    <t>765675794612</t>
  </si>
  <si>
    <t>FZM37</t>
  </si>
  <si>
    <t>b***ew</t>
  </si>
  <si>
    <t>29/10/2025 15:55</t>
  </si>
  <si>
    <t>765626938775</t>
  </si>
  <si>
    <t>FZM36</t>
  </si>
  <si>
    <t>ภ***า ค***ง</t>
  </si>
  <si>
    <t>29/10/2025 15:54</t>
  </si>
  <si>
    <t>765600021771</t>
  </si>
  <si>
    <t>FZM35</t>
  </si>
  <si>
    <t>ศ***ิธัช ธ***โม</t>
  </si>
  <si>
    <t>29/10/2025 15:51</t>
  </si>
  <si>
    <t>THT030628PA0R0Z</t>
  </si>
  <si>
    <t>FZM33</t>
  </si>
  <si>
    <t>29/10/2025 15:46</t>
  </si>
  <si>
    <t>765638909803</t>
  </si>
  <si>
    <t>FZM32</t>
  </si>
  <si>
    <t>ส***ล ด***ันทร์</t>
  </si>
  <si>
    <t>765681033751</t>
  </si>
  <si>
    <t>FZM31</t>
  </si>
  <si>
    <t>น***พร ข***ัมย์</t>
  </si>
  <si>
    <t>29/10/2025 15:43</t>
  </si>
  <si>
    <t>765616832794</t>
  </si>
  <si>
    <t>FZM29</t>
  </si>
  <si>
    <t>อ***รณ เ***สง่า</t>
  </si>
  <si>
    <t>29/10/2025 15:38</t>
  </si>
  <si>
    <t>765616918780</t>
  </si>
  <si>
    <t>FZM28</t>
  </si>
  <si>
    <t>ไ***นทร์ อ***ล้า</t>
  </si>
  <si>
    <t>29/10/2025 15:36</t>
  </si>
  <si>
    <t>765601811881</t>
  </si>
  <si>
    <t>29/10/2025 15:35</t>
  </si>
  <si>
    <t>FZM27</t>
  </si>
  <si>
    <t>ป***ย็น</t>
  </si>
  <si>
    <t>29/10/2025 15:33</t>
  </si>
  <si>
    <t>765676667744</t>
  </si>
  <si>
    <t>FZM26</t>
  </si>
  <si>
    <t>ว***ิภา</t>
  </si>
  <si>
    <t>765622871742</t>
  </si>
  <si>
    <t>FZM25</t>
  </si>
  <si>
    <t>เ***ณีย์ ค***น</t>
  </si>
  <si>
    <t>29/10/2025 15:32</t>
  </si>
  <si>
    <t>765699114751</t>
  </si>
  <si>
    <t>29/10/2025 15:31</t>
  </si>
  <si>
    <t>FZM23</t>
  </si>
  <si>
    <t>พ***าทิพย์  เ***เกลอ</t>
  </si>
  <si>
    <t>29/10/2025 15:26</t>
  </si>
  <si>
    <t>765696026782</t>
  </si>
  <si>
    <t>29/10/2025 15:27</t>
  </si>
  <si>
    <t>FZM21</t>
  </si>
  <si>
    <t>น***มบูรณ์ จ***กษ์</t>
  </si>
  <si>
    <t>Phrae</t>
  </si>
  <si>
    <t>29/10/2025 15:18</t>
  </si>
  <si>
    <t>765625247726</t>
  </si>
  <si>
    <t>FZM19</t>
  </si>
  <si>
    <t>เ***รงค์  ม***นทร์</t>
  </si>
  <si>
    <t>29/10/2025 15:16</t>
  </si>
  <si>
    <t>765689079772</t>
  </si>
  <si>
    <t>FZM18</t>
  </si>
  <si>
    <t>ธ***.จอดนอก.</t>
  </si>
  <si>
    <t>765639245755</t>
  </si>
  <si>
    <t>FZM17</t>
  </si>
  <si>
    <t>A***ee</t>
  </si>
  <si>
    <t>29/10/2025 15:14</t>
  </si>
  <si>
    <t>765620391642</t>
  </si>
  <si>
    <t>FZM16</t>
  </si>
  <si>
    <t>กนกกาญจน์  ทิศานุทิศ</t>
  </si>
  <si>
    <t>66/5 ถนนอำเภอ ตำบลหมากแข้ง · หมากแข้ง/ Mak Khaeng
เมืองอุดรธานี/ Mueang Udon Thaniอุดรธานี/ Udon Thani
41000</t>
  </si>
  <si>
    <t>660650032338</t>
  </si>
  <si>
    <t>29/10/2025 15:08</t>
  </si>
  <si>
    <t>LEXPU0622671797</t>
  </si>
  <si>
    <t>FZM15</t>
  </si>
  <si>
    <t>29/10/2025 15:07</t>
  </si>
  <si>
    <t>765601796654</t>
  </si>
  <si>
    <t>FZM14</t>
  </si>
  <si>
    <t>เ***ลักษณ์ แ***กก</t>
  </si>
  <si>
    <t>765654658764</t>
  </si>
  <si>
    <t>FZM13</t>
  </si>
  <si>
    <t>ส***ิดา ส***ิบูลย์</t>
  </si>
  <si>
    <t>29/10/2025 15:06</t>
  </si>
  <si>
    <t>765653917733</t>
  </si>
  <si>
    <t>FZM12</t>
  </si>
  <si>
    <t>ย***่อย โ***มี</t>
  </si>
  <si>
    <t>29/10/2025 15:05</t>
  </si>
  <si>
    <t>765698106784</t>
  </si>
  <si>
    <t>29/10/2025 15:04</t>
  </si>
  <si>
    <t>FZM11</t>
  </si>
  <si>
    <t>ร******า</t>
  </si>
  <si>
    <t>******ะราม 2 แขวง แสมดำ แขวงแสมดำ เขตบางขุนเทียน จังหวัดกรุงเทพมหานคร 10150</t>
  </si>
  <si>
    <t>29/10/2025 15:03</t>
  </si>
  <si>
    <t>TH251078731630E</t>
  </si>
  <si>
    <t>29/10/2025 15:02</t>
  </si>
  <si>
    <t>FZM10</t>
  </si>
  <si>
    <t>765643649783</t>
  </si>
  <si>
    <t>FZM9</t>
  </si>
  <si>
    <t>ว***   พ***เสือ</t>
  </si>
  <si>
    <t>29/10/2025 14:59</t>
  </si>
  <si>
    <t>765693396635</t>
  </si>
  <si>
    <t>FZM7</t>
  </si>
  <si>
    <t>ค***้อ</t>
  </si>
  <si>
    <t>29/10/2025 14:54</t>
  </si>
  <si>
    <t>765656034732</t>
  </si>
  <si>
    <t>FZM6</t>
  </si>
  <si>
    <t>ส***ทร์ทิพย์ เ***นอก</t>
  </si>
  <si>
    <t>29/10/2025 14:44</t>
  </si>
  <si>
    <t>765663119712</t>
  </si>
  <si>
    <t>FZM5</t>
  </si>
  <si>
    <t>น***ครัวซองค์</t>
  </si>
  <si>
    <t>29/10/2025 14:42</t>
  </si>
  <si>
    <t>765662531793</t>
  </si>
  <si>
    <t>FZM4</t>
  </si>
  <si>
    <t>ว******)</t>
  </si>
  <si>
    <t>******ว ตำบลหาดเสี้ยว อำเภอศรีสัชนาลัย จังหวัดสุโขทัย 64130</t>
  </si>
  <si>
    <t>29/10/2025 14:40</t>
  </si>
  <si>
    <t>TH251589733596V</t>
  </si>
  <si>
    <t>FZM3</t>
  </si>
  <si>
    <t>ว***คณา</t>
  </si>
  <si>
    <t>29/10/2025 14:39</t>
  </si>
  <si>
    <t>765665993680</t>
  </si>
  <si>
    <t>FZM0</t>
  </si>
  <si>
    <t>29/10/2025 14:33</t>
  </si>
  <si>
    <t>765651527756</t>
  </si>
  <si>
    <t>FZL98</t>
  </si>
  <si>
    <t>29/10/2025 14:21</t>
  </si>
  <si>
    <t>765663116761</t>
  </si>
  <si>
    <t>FZL97</t>
  </si>
  <si>
    <t>ภ***ทิพย์  อ***ะชาติ</t>
  </si>
  <si>
    <t>29/10/2025 14:19</t>
  </si>
  <si>
    <t>765693430714</t>
  </si>
  <si>
    <t>FZL96</t>
  </si>
  <si>
    <t>ธ***ัย ห***ี</t>
  </si>
  <si>
    <t>765670648805</t>
  </si>
  <si>
    <t>FZL93</t>
  </si>
  <si>
    <t>น***า ส***ู</t>
  </si>
  <si>
    <t>29/10/2025 14:16</t>
  </si>
  <si>
    <t>765681879734</t>
  </si>
  <si>
    <t>29/10/2025 14:17</t>
  </si>
  <si>
    <t>FZL92</t>
  </si>
  <si>
    <t>ส***พร อ***พิมพ์</t>
  </si>
  <si>
    <t>29/10/2025 14:13</t>
  </si>
  <si>
    <t>765690792694</t>
  </si>
  <si>
    <t>FZL91</t>
  </si>
  <si>
    <t>ว***ฉลิม ค***ช</t>
  </si>
  <si>
    <t>765620026813</t>
  </si>
  <si>
    <t>FZL90</t>
  </si>
  <si>
    <t>ณ***านต์ ล***็น</t>
  </si>
  <si>
    <t>29/10/2025 14:12</t>
  </si>
  <si>
    <t>765611100715</t>
  </si>
  <si>
    <t>29/10/2025 14:15</t>
  </si>
  <si>
    <t>FZL89</t>
  </si>
  <si>
    <t>เ***์วรี ท***สนาธนกิจ</t>
  </si>
  <si>
    <t>29/10/2025 14:04</t>
  </si>
  <si>
    <t>765655412900</t>
  </si>
  <si>
    <t>29/10/2025 14:07</t>
  </si>
  <si>
    <t>FZL88</t>
  </si>
  <si>
    <t>โ**  จ**</t>
  </si>
  <si>
    <t>29/10/2025 14:03</t>
  </si>
  <si>
    <t>765661502723</t>
  </si>
  <si>
    <t>FZL87</t>
  </si>
  <si>
    <t>ก***ักษณ์ โ***มาภรณ์</t>
  </si>
  <si>
    <t>29/10/2025 14:02</t>
  </si>
  <si>
    <t>765634422711</t>
  </si>
  <si>
    <t>FZL86</t>
  </si>
  <si>
    <t>น***ณัฐกานต์ ศ***ันต</t>
  </si>
  <si>
    <t>29/10/2025 13:41</t>
  </si>
  <si>
    <t>765697439710</t>
  </si>
  <si>
    <t>FZL85</t>
  </si>
  <si>
    <t>ว*** ป***หว่าง</t>
  </si>
  <si>
    <t>29/10/2025 13:39</t>
  </si>
  <si>
    <t>765696278723</t>
  </si>
  <si>
    <t>FZL84</t>
  </si>
  <si>
    <t>******, เลขที่ 222/2, หมู่ที่ 2, ตำบลสะแกราบ, อำเภอโคกสำโรง ตำบลสะแกราบ อำเภอโคกสำโรง จังหวัดลพบุรี 15120</t>
  </si>
  <si>
    <t>15120</t>
  </si>
  <si>
    <t>29/10/2025 14:08</t>
  </si>
  <si>
    <t>TH251086933385R</t>
  </si>
  <si>
    <t>29/10/2025 13:35</t>
  </si>
  <si>
    <t>FZL83</t>
  </si>
  <si>
    <t>ย***รัตน์</t>
  </si>
  <si>
    <t>29/10/2025 13:31</t>
  </si>
  <si>
    <t>765699063706</t>
  </si>
  <si>
    <t>FZL82</t>
  </si>
  <si>
    <t>น***  ป***แก้ว</t>
  </si>
  <si>
    <t>29/10/2025 13:21</t>
  </si>
  <si>
    <t>765680063750</t>
  </si>
  <si>
    <t>29/10/2025 13:20</t>
  </si>
  <si>
    <t>FZL80</t>
  </si>
  <si>
    <t>ปริศนา พุกสุริย์วงศ์</t>
  </si>
  <si>
    <t>26/1 หมู่4ต.สัมปทวน อ.นครชัยศรี จ.นครปฐม
นครชัยศรี/ Nakhon Chai Siนครปฐม/ Nakhon Pathom
73120</t>
  </si>
  <si>
    <t>660823590383</t>
  </si>
  <si>
    <t>29/10/2025 13:11</t>
  </si>
  <si>
    <t>LEXPU0622709667</t>
  </si>
  <si>
    <t>FZL79</t>
  </si>
  <si>
    <t>Wattana Khongnoy</t>
  </si>
  <si>
    <t>65/1ม6ซ.ดรากอน ถ.บางนาตราดก.ม.25
บางเสาธง
สมุทรปราการ
Thailand
 10570</t>
  </si>
  <si>
    <t>0829462495</t>
  </si>
  <si>
    <t>29/10/2025 13:10</t>
  </si>
  <si>
    <t>WA038853255TH</t>
  </si>
  <si>
    <t>29/10/2025 13:09</t>
  </si>
  <si>
    <t>FZL78</t>
  </si>
  <si>
    <t>765678735710</t>
  </si>
  <si>
    <t>FZL77</t>
  </si>
  <si>
    <t>จ***พร จ***นอก</t>
  </si>
  <si>
    <t>765697796662</t>
  </si>
  <si>
    <t>FZL76</t>
  </si>
  <si>
    <t>นงนุช ตันติวรสิทธิ์</t>
  </si>
  <si>
    <t>222/175 หมู่6 นาวีเฮ้าส์10 พลูตาหลวง  สัตหีบ ชลบุรี 20180</t>
  </si>
  <si>
    <t>0838918833</t>
  </si>
  <si>
    <t>29/10/2025 13:08</t>
  </si>
  <si>
    <t>WA038853241TH</t>
  </si>
  <si>
    <t>29/10/2025 13:07</t>
  </si>
  <si>
    <t>FZL75</t>
  </si>
  <si>
    <t>ขวัญจิต</t>
  </si>
  <si>
    <t>69 ตึก 95 อพาร์ทเม้นห้อง 103 ซ.ลาดพร้าว95 ขว.เจ้าคุณสิงห์ ข.วังทองหลาง กทม  10310</t>
  </si>
  <si>
    <t>0876007654</t>
  </si>
  <si>
    <t>WA038853238TH</t>
  </si>
  <si>
    <t>29/10/2025 13:05</t>
  </si>
  <si>
    <t>FZL73</t>
  </si>
  <si>
    <t>น***าว เ***สุภา เ***งน้อย</t>
  </si>
  <si>
    <t>29/10/2025 13:00</t>
  </si>
  <si>
    <t>765636430720</t>
  </si>
  <si>
    <t>FZL72</t>
  </si>
  <si>
    <t>29/10/2025 12:56</t>
  </si>
  <si>
    <t>765679672726</t>
  </si>
  <si>
    <t>FZL71</t>
  </si>
  <si>
    <t>K***93</t>
  </si>
  <si>
    <t>29/10/2025 12:54</t>
  </si>
  <si>
    <t>765619461751</t>
  </si>
  <si>
    <t>FZL70</t>
  </si>
  <si>
    <t>29/10/2025 12:47</t>
  </si>
  <si>
    <t>765604073732</t>
  </si>
  <si>
    <t>29/10/2025 12:48</t>
  </si>
  <si>
    <t>FZL69</t>
  </si>
  <si>
    <t>ก***ทรา  ค***ลง</t>
  </si>
  <si>
    <t>29/10/2025 12:44</t>
  </si>
  <si>
    <t>765634213875</t>
  </si>
  <si>
    <t>FZL67</t>
  </si>
  <si>
    <t>TH2533721618151</t>
  </si>
  <si>
    <t>29/10/2025 12:39</t>
  </si>
  <si>
    <t>FZL66</t>
  </si>
  <si>
    <t>อ***ณี ท***นะศิลป์</t>
  </si>
  <si>
    <t>29/10/2025 12:31</t>
  </si>
  <si>
    <t>765688530736</t>
  </si>
  <si>
    <t>FZL64</t>
  </si>
  <si>
    <t>คุณตุ้ย</t>
  </si>
  <si>
    <t>62/60 หมู่บ้านชวนชม · สายไหม/ Sai Mai
สายไหม/ Sai Maiกรุงเทพมหานคร/ Bangkok
10220</t>
  </si>
  <si>
    <t>660824410916</t>
  </si>
  <si>
    <t>29/10/2025 12:05</t>
  </si>
  <si>
    <t>LEXPU0622664686</t>
  </si>
  <si>
    <t>FZL63</t>
  </si>
  <si>
    <t>29/10/2025 12:00</t>
  </si>
  <si>
    <t>TH258346667613R</t>
  </si>
  <si>
    <t>FZL61</t>
  </si>
  <si>
    <t>พ***ชา เ***่ยนน้อย</t>
  </si>
  <si>
    <t>29/10/2025 11:57</t>
  </si>
  <si>
    <t>765616650713</t>
  </si>
  <si>
    <t>29/10/2025 11:58</t>
  </si>
  <si>
    <t>FZL60</t>
  </si>
  <si>
    <t>L***phet C***grod</t>
  </si>
  <si>
    <t>29/10/2025 11:52</t>
  </si>
  <si>
    <t>765614937710</t>
  </si>
  <si>
    <t>FZL59</t>
  </si>
  <si>
    <t>บุษณี. เจริญชนม์</t>
  </si>
  <si>
    <t>229/2 หมู่1 ต ชากบก  อ บ้านค่าย จ ระยอง  21120
บ้านค่าย/ Ban Khaiระยอง/ Rayong
21120</t>
  </si>
  <si>
    <t>660950297224</t>
  </si>
  <si>
    <t>29/10/2025 11:50</t>
  </si>
  <si>
    <t>LEXPU0622668372</t>
  </si>
  <si>
    <t>FZL58</t>
  </si>
  <si>
    <t>น***ี ม***ดี</t>
  </si>
  <si>
    <t>29/10/2025 11:46</t>
  </si>
  <si>
    <t>765619715744</t>
  </si>
  <si>
    <t>29/10/2025 11:45</t>
  </si>
  <si>
    <t>FZL57</t>
  </si>
  <si>
    <t>เ***ะ เ***สมบูรณ์</t>
  </si>
  <si>
    <t>29/10/2025 11:42</t>
  </si>
  <si>
    <t>765608389770</t>
  </si>
  <si>
    <t>FZL56</t>
  </si>
  <si>
    <t>น***าวเกศรา ท***ับ</t>
  </si>
  <si>
    <t>29/10/2025 11:40</t>
  </si>
  <si>
    <t>765616995651</t>
  </si>
  <si>
    <t>29/10/2025 11:38</t>
  </si>
  <si>
    <t>FZL55</t>
  </si>
  <si>
    <t>ส***ปรี้ยว  ด***นทร์</t>
  </si>
  <si>
    <t>29/10/2025 11:37</t>
  </si>
  <si>
    <t>765653239713</t>
  </si>
  <si>
    <t>FZL53</t>
  </si>
  <si>
    <t>29/10/2025 12:04</t>
  </si>
  <si>
    <t>TH252179934271N</t>
  </si>
  <si>
    <t>29/10/2025 11:33</t>
  </si>
  <si>
    <t>FZL51</t>
  </si>
  <si>
    <t>29/10/2025 11:29</t>
  </si>
  <si>
    <t>765632711793</t>
  </si>
  <si>
    <t>FZL50</t>
  </si>
  <si>
    <t>765627930712</t>
  </si>
  <si>
    <t>FZL49</t>
  </si>
  <si>
    <t>29/10/2025 11:27</t>
  </si>
  <si>
    <t>765648411802</t>
  </si>
  <si>
    <t>FZL48</t>
  </si>
  <si>
    <t>29/10/2025 11:25</t>
  </si>
  <si>
    <t>765647708803</t>
  </si>
  <si>
    <t>FZL47</t>
  </si>
  <si>
    <t>ผ***ศรี บ***งผล</t>
  </si>
  <si>
    <t>29/10/2025 11:23</t>
  </si>
  <si>
    <t>765627042740</t>
  </si>
  <si>
    <t>29/10/2025 11:24</t>
  </si>
  <si>
    <t>FZL46</t>
  </si>
  <si>
    <t>ย***ี ด***ำน้อย  ค***ุ</t>
  </si>
  <si>
    <t>29/10/2025 11:20</t>
  </si>
  <si>
    <t>765672046731</t>
  </si>
  <si>
    <t>FZL45</t>
  </si>
  <si>
    <t>29/10/2025 11:14</t>
  </si>
  <si>
    <t>THT040128QBZ53Z</t>
  </si>
  <si>
    <t>29/10/2025 11:13</t>
  </si>
  <si>
    <t>FZL44</t>
  </si>
  <si>
    <t>29/10/2025 11:10</t>
  </si>
  <si>
    <t>765688468801</t>
  </si>
  <si>
    <t>FZL42</t>
  </si>
  <si>
    <t>TH253788745047E</t>
  </si>
  <si>
    <t>29/10/2025 10:59</t>
  </si>
  <si>
    <t>FZL41</t>
  </si>
  <si>
    <t>29/10/2025 10:57</t>
  </si>
  <si>
    <t>765669730722</t>
  </si>
  <si>
    <t>FZL39</t>
  </si>
  <si>
    <t>น***าวพิมพร เ***สุวรรณ</t>
  </si>
  <si>
    <t>29/10/2025 10:55</t>
  </si>
  <si>
    <t>765620639766</t>
  </si>
  <si>
    <t>FZL37</t>
  </si>
  <si>
    <t>ภ***ิยา ส***ัน</t>
  </si>
  <si>
    <t>29/10/2025 10:50</t>
  </si>
  <si>
    <t>765618922773</t>
  </si>
  <si>
    <t>FZL36</t>
  </si>
  <si>
    <t>ว***ี</t>
  </si>
  <si>
    <t>29/10/2025 10:49</t>
  </si>
  <si>
    <t>765665734735</t>
  </si>
  <si>
    <t>FZL35</t>
  </si>
  <si>
    <t>เ***ภา</t>
  </si>
  <si>
    <t>29/10/2025 10:46</t>
  </si>
  <si>
    <t>765669234713</t>
  </si>
  <si>
    <t>FZL34</t>
  </si>
  <si>
    <t>29/10/2025 10:45</t>
  </si>
  <si>
    <t>765655062723</t>
  </si>
  <si>
    <t>FZL32</t>
  </si>
  <si>
    <t>ณ***ิดา ภ***เหล่าม่วง</t>
  </si>
  <si>
    <t>29/10/2025 10:38</t>
  </si>
  <si>
    <t>765617527780</t>
  </si>
  <si>
    <t>FZL31</t>
  </si>
  <si>
    <t>ป*** ว***ญญการ</t>
  </si>
  <si>
    <t>29/10/2025 10:37</t>
  </si>
  <si>
    <t>765661137732</t>
  </si>
  <si>
    <t>FZL30</t>
  </si>
  <si>
    <t>ว***ยยุทธ ค***วง</t>
  </si>
  <si>
    <t>29/10/2025 10:34</t>
  </si>
  <si>
    <t>765620860793</t>
  </si>
  <si>
    <t>29/10/2025 10:33</t>
  </si>
  <si>
    <t>FZL29</t>
  </si>
  <si>
    <t>******านกำนัน) ตำบลควนกาหลง อำเภอควนกาหลง จังหวัดสตูล 91130</t>
  </si>
  <si>
    <t>29/10/2025 10:32</t>
  </si>
  <si>
    <t>TH255781258006I</t>
  </si>
  <si>
    <t>FZL28</t>
  </si>
  <si>
    <t>จ***ภา ซ***หย่า</t>
  </si>
  <si>
    <t>29/10/2025 10:31</t>
  </si>
  <si>
    <t>765699651743</t>
  </si>
  <si>
    <t>FZL27</t>
  </si>
  <si>
    <t>765652916781</t>
  </si>
  <si>
    <t>FZL26</t>
  </si>
  <si>
    <t>จ***ัฒน์ ท***าก</t>
  </si>
  <si>
    <t>29/10/2025 10:28</t>
  </si>
  <si>
    <t>765636398671</t>
  </si>
  <si>
    <t>FZL25</t>
  </si>
  <si>
    <t>29/10/2025 10:48</t>
  </si>
  <si>
    <t>TH254230006989F</t>
  </si>
  <si>
    <t>29/10/2025 10:18</t>
  </si>
  <si>
    <t>FZL24</t>
  </si>
  <si>
    <t>29/10/2025 10:14</t>
  </si>
  <si>
    <t>765651933723</t>
  </si>
  <si>
    <t>29/10/2025 10:15</t>
  </si>
  <si>
    <t>FZL22</t>
  </si>
  <si>
    <t>ศ***ุธ เ***สงค์</t>
  </si>
  <si>
    <t>765624831720</t>
  </si>
  <si>
    <t>FZL21</t>
  </si>
  <si>
    <t>ฤ*** อ***นดี</t>
  </si>
  <si>
    <t>29/10/2025 10:12</t>
  </si>
  <si>
    <t>765636102733</t>
  </si>
  <si>
    <t>FZL20</t>
  </si>
  <si>
    <t>ร***รรค์  แ***ยู่</t>
  </si>
  <si>
    <t>29/10/2025 10:11</t>
  </si>
  <si>
    <t>765630633736</t>
  </si>
  <si>
    <t>FZL19</t>
  </si>
  <si>
    <t>วรรณวิมล ขาวบริสุทธิ์ ไม่อยู่บ้านรบกวนฝากป้อม รปภ</t>
  </si>
  <si>
    <t>ถนน บ้านกล้วย-ไทรน้อย   99/12 (โครงการบ้านวิวสวน) หมู่ 4 · ไทรน้อย/ Sai Noi
ไทรน้อย/ Sai Noiนนทบุรี/ Nonthaburi
11150</t>
  </si>
  <si>
    <t>660805932359</t>
  </si>
  <si>
    <t>LEXPU0622669958</t>
  </si>
  <si>
    <t>FZL18</t>
  </si>
  <si>
    <t>29/10/2025 10:10</t>
  </si>
  <si>
    <t>765656260784</t>
  </si>
  <si>
    <t>FZL17</t>
  </si>
  <si>
    <t>ฟ***ด</t>
  </si>
  <si>
    <t>29/10/2025 10:09</t>
  </si>
  <si>
    <t>765608900744</t>
  </si>
  <si>
    <t>FZL16</t>
  </si>
  <si>
    <t>ศ***รรค์ เ***ญท้าว</t>
  </si>
  <si>
    <t>765690033732</t>
  </si>
  <si>
    <t>29/10/2025 10:08</t>
  </si>
  <si>
    <t>FZL15</t>
  </si>
  <si>
    <t>765632531753</t>
  </si>
  <si>
    <t>FZL13</t>
  </si>
  <si>
    <t>ส***นท์ ท***บ</t>
  </si>
  <si>
    <t>29/10/2025 10:02</t>
  </si>
  <si>
    <t>765674063792</t>
  </si>
  <si>
    <t>FZL12</t>
  </si>
  <si>
    <t>29/10/2025 09:58</t>
  </si>
  <si>
    <t>765695634756</t>
  </si>
  <si>
    <t>FZL11</t>
  </si>
  <si>
    <t>29/10/2025 09:54</t>
  </si>
  <si>
    <t>765625537666</t>
  </si>
  <si>
    <t>FZL10</t>
  </si>
  <si>
    <t>29/10/2025 09:53</t>
  </si>
  <si>
    <t>765690534733</t>
  </si>
  <si>
    <t>FZL9</t>
  </si>
  <si>
    <t>ด** ส***ชญา พ***รี</t>
  </si>
  <si>
    <t>29/10/2025 09:55</t>
  </si>
  <si>
    <t>765641726791</t>
  </si>
  <si>
    <t>29/10/2025 09:52</t>
  </si>
  <si>
    <t>FZL8</t>
  </si>
  <si>
    <t>ส***นทา ต***ม</t>
  </si>
  <si>
    <t>29/10/2025 09:42</t>
  </si>
  <si>
    <t>765652240776</t>
  </si>
  <si>
    <t>FZL7</t>
  </si>
  <si>
    <t>น***สร ค***ตร์</t>
  </si>
  <si>
    <t>29/10/2025 09:41</t>
  </si>
  <si>
    <t>เอาฝอยทอง4กล่องน่ะค่ะเอารสกาแฟด้วยค่ะอยากชิมรสกาแฟดู</t>
  </si>
  <si>
    <t>765646110740</t>
  </si>
  <si>
    <t>FZL6</t>
  </si>
  <si>
    <t>ศ***ลักษณ์ ภ***ศาสต์</t>
  </si>
  <si>
    <t>29/10/2025 09:26</t>
  </si>
  <si>
    <t>765639461790</t>
  </si>
  <si>
    <t>FZL5</t>
  </si>
  <si>
    <t>ว***  ค***ยโต</t>
  </si>
  <si>
    <t>765609808714</t>
  </si>
  <si>
    <t>FZL4</t>
  </si>
  <si>
    <t>ป***ณิษฐ์ ก***ุน</t>
  </si>
  <si>
    <t>29/10/2025 09:25</t>
  </si>
  <si>
    <t>765621667731</t>
  </si>
  <si>
    <t>FZL3</t>
  </si>
  <si>
    <t>ส***ยา ต***</t>
  </si>
  <si>
    <t>Nakhon Nayok</t>
  </si>
  <si>
    <t>29/10/2025 09:16</t>
  </si>
  <si>
    <t>765667058774</t>
  </si>
  <si>
    <t>FZL2</t>
  </si>
  <si>
    <t>29/10/2025 09:04</t>
  </si>
  <si>
    <t>765614927766</t>
  </si>
  <si>
    <t>FZL1</t>
  </si>
  <si>
    <t>เ*** บ***รือง</t>
  </si>
  <si>
    <t>29/10/2025 08:54</t>
  </si>
  <si>
    <t>765646523795</t>
  </si>
  <si>
    <t>FZL0</t>
  </si>
  <si>
    <t>******าไผ่ ตำบลป่าไผ่ อำเภอสันทราย จังหวัดเชียงใหม่ 50210</t>
  </si>
  <si>
    <t>29/10/2025 08:48</t>
  </si>
  <si>
    <t>TH258105217504P</t>
  </si>
  <si>
    <t>FZK99</t>
  </si>
  <si>
    <t>เ***อน ด***</t>
  </si>
  <si>
    <t>29/10/2025 08:39</t>
  </si>
  <si>
    <t>765680665713</t>
  </si>
  <si>
    <t>FZK98</t>
  </si>
  <si>
    <t>29/10/2025 08:14</t>
  </si>
  <si>
    <t>LEXPU0622669358</t>
  </si>
  <si>
    <t>FZK97</t>
  </si>
  <si>
    <t>พ***ี ก***คง</t>
  </si>
  <si>
    <t>29/10/2025 08:08</t>
  </si>
  <si>
    <t>765649122766</t>
  </si>
  <si>
    <t>29/10/2025 08:09</t>
  </si>
  <si>
    <t>FZK96</t>
  </si>
  <si>
    <t>คุณสุชารัตน์ ปิติกรวุฒิวัฒน์</t>
  </si>
  <si>
    <t xml:space="preserve">199|47 หมู่ 3 ถ.บางพลี-ตำรุ ต.แพรกษาใหม่ อ.เมือง จ.สมุทรปราการ 10280
</t>
  </si>
  <si>
    <t>0969354198</t>
  </si>
  <si>
    <t>WA038853224TH</t>
  </si>
  <si>
    <t>FZK95</t>
  </si>
  <si>
    <t xml:space="preserve">ป้าฟ้อง </t>
  </si>
  <si>
    <t xml:space="preserve">
เลขที่ 104/4 ถ. อุดร- กุดจับ ต. บ้านเลื่อม อ. เมือง จ.อุดรธานี 41000  ติดโลตัสบ้านถ่อน</t>
  </si>
  <si>
    <t>0850104512</t>
  </si>
  <si>
    <t>29/10/2025 08:06</t>
  </si>
  <si>
    <t>WA038853215TH</t>
  </si>
  <si>
    <t>FZK94</t>
  </si>
  <si>
    <t>29/10/2025 07:56</t>
  </si>
  <si>
    <t>765652256795</t>
  </si>
  <si>
    <t>29/10/2025 07:57</t>
  </si>
  <si>
    <t>FZK92</t>
  </si>
  <si>
    <t>29/10/2025 07:44</t>
  </si>
  <si>
    <t>765639245766</t>
  </si>
  <si>
    <t>FZK91</t>
  </si>
  <si>
    <t>น***ัฒนชัย ศ***จันทร์</t>
  </si>
  <si>
    <t>29/10/2025 07:42</t>
  </si>
  <si>
    <t>765646526761</t>
  </si>
  <si>
    <t>FZK90</t>
  </si>
  <si>
    <t>ป***ดา,สิงห์โห</t>
  </si>
  <si>
    <t>29/10/2025 07:41</t>
  </si>
  <si>
    <t>765638408721</t>
  </si>
  <si>
    <t>FZK89</t>
  </si>
  <si>
    <t>k***..kirati19</t>
  </si>
  <si>
    <t>29/10/2025 07:37</t>
  </si>
  <si>
    <t>765689224790</t>
  </si>
  <si>
    <t>FZK88</t>
  </si>
  <si>
    <t>765635020802</t>
  </si>
  <si>
    <t>FZK87</t>
  </si>
  <si>
    <t>******ทร์ตําบลรั้วใหญ่อําเภอเมือง, ตำบลรั้วใหญ่, อำเภอเมืองสุพรรณบุรี ตำบลรั้วใหญ่ อำเภอเมืองสุพรรณบุรี จังหวัดสุพรรณบุรี 72000</t>
  </si>
  <si>
    <t>TH257008246433H</t>
  </si>
  <si>
    <t>29/10/2025 07:26</t>
  </si>
  <si>
    <t>FZK86</t>
  </si>
  <si>
    <t>บ***ล้า    ค***ร</t>
  </si>
  <si>
    <t>29/10/2025 07:24</t>
  </si>
  <si>
    <t>765669669796</t>
  </si>
  <si>
    <t>FZK85</t>
  </si>
  <si>
    <t>พ***ะภา   ต***ี</t>
  </si>
  <si>
    <t>29/10/2025 07:22</t>
  </si>
  <si>
    <t>765671134760</t>
  </si>
  <si>
    <t>FZK84</t>
  </si>
  <si>
    <t>ซ***ปาตีเมาะ บ***สุงีกาจิ</t>
  </si>
  <si>
    <t>29/10/2025 07:20</t>
  </si>
  <si>
    <t>765631321781</t>
  </si>
  <si>
    <t>FZK83</t>
  </si>
  <si>
    <t>ธ***น์​ ย***ม</t>
  </si>
  <si>
    <t>29/10/2025 07:17</t>
  </si>
  <si>
    <t>765681036750</t>
  </si>
  <si>
    <t>FZK81</t>
  </si>
  <si>
    <t>ณ******ฒ</t>
  </si>
  <si>
    <t>******บูรณ์ ตำบลห้วยยาง ตำบลห้วยยาง อำเภอกระนวน จังหวัดขอนแก่น 40170</t>
  </si>
  <si>
    <t>40170</t>
  </si>
  <si>
    <t>TH254452644489B</t>
  </si>
  <si>
    <t>29/10/2025 07:12</t>
  </si>
  <si>
    <t>FZK80</t>
  </si>
  <si>
    <t>765666063805</t>
  </si>
  <si>
    <t>FZK78</t>
  </si>
  <si>
    <t>สิริยุ ลุนทะลา</t>
  </si>
  <si>
    <t>บ้านเลขที่ 100/3 บ้านธาตุน้อย · ทุ่งฝน/ Thung Fon
ทุ่งฝน/ Thung Fonอุดรธานี/ Udon Thani
41310</t>
  </si>
  <si>
    <t>660984369626</t>
  </si>
  <si>
    <t>29/10/2025 07:08</t>
  </si>
  <si>
    <t>TH38077XERFZ0A</t>
  </si>
  <si>
    <t>FZK77</t>
  </si>
  <si>
    <t>น***ีย ส***</t>
  </si>
  <si>
    <t>29/10/2025 07:03</t>
  </si>
  <si>
    <t>765641199702</t>
  </si>
  <si>
    <t>FZK76</t>
  </si>
  <si>
    <t>ส******ี</t>
  </si>
  <si>
    <t>******ำบลหนองตาคง อำเภอโป่งน้ำร้อน จังหวัดจันทบุรี 22140</t>
  </si>
  <si>
    <t>22140</t>
  </si>
  <si>
    <t>29/10/2025 07:27</t>
  </si>
  <si>
    <t>TH258340577295U</t>
  </si>
  <si>
    <t>29/10/2025 06:57</t>
  </si>
  <si>
    <t>FZK75</t>
  </si>
  <si>
    <t>29/10/2025 06:54</t>
  </si>
  <si>
    <t>765665036404</t>
  </si>
  <si>
    <t>FZK74</t>
  </si>
  <si>
    <t>อ***ดี  ค***</t>
  </si>
  <si>
    <t>29/10/2025 06:53</t>
  </si>
  <si>
    <t>765657508291</t>
  </si>
  <si>
    <t>FZK73</t>
  </si>
  <si>
    <t>จ***ันท์ บ***าธิกุล</t>
  </si>
  <si>
    <t>29/10/2025 06:43</t>
  </si>
  <si>
    <t>765659230210</t>
  </si>
  <si>
    <t>FZK72</t>
  </si>
  <si>
    <t>ส***ร จ***นันท์</t>
  </si>
  <si>
    <t>29/10/2025 06:40</t>
  </si>
  <si>
    <t>765642844256</t>
  </si>
  <si>
    <t>FZK71</t>
  </si>
  <si>
    <t>u***9543713073516</t>
  </si>
  <si>
    <t>29/10/2025 06:31</t>
  </si>
  <si>
    <t>765614308292</t>
  </si>
  <si>
    <t>FZK70</t>
  </si>
  <si>
    <t>ส***อง</t>
  </si>
  <si>
    <t>29/10/2025 06:28</t>
  </si>
  <si>
    <t>765622833356</t>
  </si>
  <si>
    <t>FZK69</t>
  </si>
  <si>
    <t>จ***รัตน์ ย***่า</t>
  </si>
  <si>
    <t>จังหวัดสิงห์บุรี</t>
  </si>
  <si>
    <t>29/10/2025 06:21</t>
  </si>
  <si>
    <t>765607031210</t>
  </si>
  <si>
    <t>29/10/2025 06:19</t>
  </si>
  <si>
    <t>FZK68</t>
  </si>
  <si>
    <t>29/10/2025 06:07</t>
  </si>
  <si>
    <t>TH254608701210U</t>
  </si>
  <si>
    <t>FZK67</t>
  </si>
  <si>
    <t>สุกัญญา​ บุญผาสุข</t>
  </si>
  <si>
    <t>58 ม.9 ต.ศรีมงคล
บึงสามพัน/ Bueng Sam Phanเพชรบูรณ์/ Phetchabun
67160</t>
  </si>
  <si>
    <t>660862042758</t>
  </si>
  <si>
    <t>29/10/2025 05:39</t>
  </si>
  <si>
    <t>TH63087XB6253G</t>
  </si>
  <si>
    <t>FZK66</t>
  </si>
  <si>
    <t>29/10/2025 05:30</t>
  </si>
  <si>
    <t>765639392184</t>
  </si>
  <si>
    <t>FZK65</t>
  </si>
  <si>
    <t>ส***ณณา โ***พัส</t>
  </si>
  <si>
    <t>29/10/2025 03:16</t>
  </si>
  <si>
    <t>765655026301</t>
  </si>
  <si>
    <t>FZK63</t>
  </si>
  <si>
    <t>29/10/2025 03:06</t>
  </si>
  <si>
    <t>765696431220</t>
  </si>
  <si>
    <t>29/10/2025 03:07</t>
  </si>
  <si>
    <t>FZK62</t>
  </si>
  <si>
    <t>29/10/2025 02:22</t>
  </si>
  <si>
    <t>765641234223</t>
  </si>
  <si>
    <t>29/10/2025 02:21</t>
  </si>
  <si>
    <t>FZK61</t>
  </si>
  <si>
    <t>ก***าพัชร เ***รสังข์</t>
  </si>
  <si>
    <t>29/10/2025 02:19</t>
  </si>
  <si>
    <t>765686777122</t>
  </si>
  <si>
    <t>FZK60</t>
  </si>
  <si>
    <t>อ***รณ ว***ดีย์</t>
  </si>
  <si>
    <t>29/10/2025 01:59</t>
  </si>
  <si>
    <t>765649073302</t>
  </si>
  <si>
    <t>FZK59</t>
  </si>
  <si>
    <t>29/10/2025 01:58</t>
  </si>
  <si>
    <t>LEXPU0622289628</t>
  </si>
  <si>
    <t>FZK57</t>
  </si>
  <si>
    <t>อ***ย์ ร***เพศ</t>
  </si>
  <si>
    <t>29/10/2025 00:57</t>
  </si>
  <si>
    <t>765658461153</t>
  </si>
  <si>
    <t>29/10/2025 00:56</t>
  </si>
  <si>
    <t>FZK56</t>
  </si>
  <si>
    <t>ย***ัวตาคม</t>
  </si>
  <si>
    <t>29/10/2025 00:53</t>
  </si>
  <si>
    <t>765655241256</t>
  </si>
  <si>
    <t>FZK55</t>
  </si>
  <si>
    <t>อ**ร</t>
  </si>
  <si>
    <t>******-ฝาง ตำบลแม่นะ อำเภอเชียงดาว จังหวัดเชียงใหม่ 50170 ตำบลแม่นะ อำเภอเชียงดาว จังหวัดเชียงใหม่ 50170</t>
  </si>
  <si>
    <t>29/10/2025 01:21</t>
  </si>
  <si>
    <t>TH250003882618B</t>
  </si>
  <si>
    <t>29/10/2025 00:50</t>
  </si>
  <si>
    <t>FZK54</t>
  </si>
  <si>
    <t>******จ.นครปฐม 73000 ตำบลบางแขม อำเภอเมืองนครปฐม จังหวัดนครปฐม 73000</t>
  </si>
  <si>
    <t>29/10/2025 00:32</t>
  </si>
  <si>
    <t>TH259601212436S</t>
  </si>
  <si>
    <t>FZK53</t>
  </si>
  <si>
    <t>ม***นันท์ดีศรี</t>
  </si>
  <si>
    <t>29/10/2025 00:28</t>
  </si>
  <si>
    <t>765649595196</t>
  </si>
  <si>
    <t>FZK52</t>
  </si>
  <si>
    <t>邓**</t>
  </si>
  <si>
    <t>29/10/2025 00:23</t>
  </si>
  <si>
    <t>765680862236</t>
  </si>
  <si>
    <t>29/10/2025 00:26</t>
  </si>
  <si>
    <t>FZK51</t>
  </si>
  <si>
    <t>ส***  ค***ม</t>
  </si>
  <si>
    <t>29/10/2025 00:20</t>
  </si>
  <si>
    <t>765622580192</t>
  </si>
  <si>
    <t>29/10/2025 00:25</t>
  </si>
  <si>
    <t>FZK50</t>
  </si>
  <si>
    <t>ธ***กดิ์์ เ***นัส</t>
  </si>
  <si>
    <t>29/10/2025 00:17</t>
  </si>
  <si>
    <t>765615236245</t>
  </si>
  <si>
    <t>FZK49</t>
  </si>
  <si>
    <t>y***kttjri</t>
  </si>
  <si>
    <t>29/10/2025 00:15</t>
  </si>
  <si>
    <t>765652791201</t>
  </si>
  <si>
    <t>FZK48</t>
  </si>
  <si>
    <t>อ***ญา ป***งกลาง</t>
  </si>
  <si>
    <t>765637474276</t>
  </si>
  <si>
    <t>FZK47</t>
  </si>
  <si>
    <t>e** e**</t>
  </si>
  <si>
    <t>765648323263</t>
  </si>
  <si>
    <t>FZK45</t>
  </si>
  <si>
    <t>ส***งศรี  จ***ร์กมล</t>
  </si>
  <si>
    <t>29/10/2025 00:03</t>
  </si>
  <si>
    <t>765685377144</t>
  </si>
  <si>
    <t>29/10/2025 00:09</t>
  </si>
  <si>
    <t>FZQ8</t>
  </si>
  <si>
    <t>อ***รา  จ***ร์บุญ</t>
  </si>
  <si>
    <t>30/10/2025 23:59</t>
  </si>
  <si>
    <t>FZQ7</t>
  </si>
  <si>
    <t>ธ***รัตน์ น***งดี</t>
  </si>
  <si>
    <t>30/10/2025 23:51</t>
  </si>
  <si>
    <t>FZQ6</t>
  </si>
  <si>
    <t>น***าวานี ส***</t>
  </si>
  <si>
    <t>30/10/2025 23:49</t>
  </si>
  <si>
    <t>FZQ5</t>
  </si>
  <si>
    <t>ป***ญ์ ด***ขำ</t>
  </si>
  <si>
    <t>30/10/2025 23:43</t>
  </si>
  <si>
    <t>FZQ4</t>
  </si>
  <si>
    <t>ศ***รัตน์</t>
  </si>
  <si>
    <t>30/10/2025 23:19</t>
  </si>
  <si>
    <t>FZQ2</t>
  </si>
  <si>
    <t>30/10/2025 22:45</t>
  </si>
  <si>
    <t>FZQ1</t>
  </si>
  <si>
    <t>ย***นา ส***ะลี</t>
  </si>
  <si>
    <t>30/10/2025 22:42</t>
  </si>
  <si>
    <t>FZQ0</t>
  </si>
  <si>
    <t xml:space="preserve">ศ***ินทร์ เ***ก้ว </t>
  </si>
  <si>
    <t>30/10/2025 22:32</t>
  </si>
  <si>
    <t>FZP99</t>
  </si>
  <si>
    <t>สุนิสา  ธำรงลีฬหา</t>
  </si>
  <si>
    <t>109ซ.เย็นจิต7 แขวงทุ่งวัดดอน
สาทร/ Sathonกรุงเทพมหานคร/ Bangkok
10120</t>
  </si>
  <si>
    <t>660879276633</t>
  </si>
  <si>
    <t>30/10/2025 22:24</t>
  </si>
  <si>
    <t>FZP98</t>
  </si>
  <si>
    <t>30/10/2025 22:18</t>
  </si>
  <si>
    <t>FZP97</t>
  </si>
  <si>
    <t>FZP96</t>
  </si>
  <si>
    <t>ม***ัตน์ เ***ยชัชวาล</t>
  </si>
  <si>
    <t>30/10/2025 22:08</t>
  </si>
  <si>
    <t>FZP95</t>
  </si>
  <si>
    <t>N***nthon k***ma</t>
  </si>
  <si>
    <t>30/10/2025 21:37</t>
  </si>
  <si>
    <t>FZP94</t>
  </si>
  <si>
    <t>30/10/2025 21:33</t>
  </si>
  <si>
    <t>FZP93</t>
  </si>
  <si>
    <t>ข***เรือน จ***เทศ</t>
  </si>
  <si>
    <t>30/10/2025 21:29</t>
  </si>
  <si>
    <t>FZP91</t>
  </si>
  <si>
    <t>ฟ***</t>
  </si>
  <si>
    <t>30/10/2025 21:23</t>
  </si>
  <si>
    <t>FZP90</t>
  </si>
  <si>
    <t>ณ***ยาน์ ส***ุรินทร์</t>
  </si>
  <si>
    <t>30/10/2025 21:16</t>
  </si>
  <si>
    <t>30/10/2025 21:19</t>
  </si>
  <si>
    <t>FZP89</t>
  </si>
  <si>
    <t>วิภารัตน์  วิศาลสวัสดิ์</t>
  </si>
  <si>
    <t>190/202 หมู่บ้านพฤกษาวิลล์25 ซอยพุทธบูชา36แยก8 · บางมด/ Bang Mot
ทุ่งครุ/ Thung Khruกรุงเทพมหานคร/ Bangkok
10140</t>
  </si>
  <si>
    <t>660616965859</t>
  </si>
  <si>
    <t>FZP88</t>
  </si>
  <si>
    <t>30/10/2025 21:09</t>
  </si>
  <si>
    <t>30/10/2025 21:18</t>
  </si>
  <si>
    <t>FZP87</t>
  </si>
  <si>
    <t>30/10/2025 21:06</t>
  </si>
  <si>
    <t>30/10/2025 21:14</t>
  </si>
  <si>
    <t>30/10/2025 21:13</t>
  </si>
  <si>
    <t>FZP86</t>
  </si>
  <si>
    <t>ว***ทร์ทิพย์ ว***คำสาย</t>
  </si>
  <si>
    <t>30/10/2025 20:59</t>
  </si>
  <si>
    <t>FZP85</t>
  </si>
  <si>
    <t>******แสนสุขวิลล่า) ตำบลมุกดาหาร อำเภอเมืองมุกดาหาร จังหวัดมุกดาหาร 49000</t>
  </si>
  <si>
    <t>30/10/2025 20:57</t>
  </si>
  <si>
    <t>FZP84</t>
  </si>
  <si>
    <t>พ***ัสดิ์ แ***สำริต</t>
  </si>
  <si>
    <t>30/10/2025 20:52</t>
  </si>
  <si>
    <t>FZP83</t>
  </si>
  <si>
    <t>30/10/2025 20:37</t>
  </si>
  <si>
    <t>FZP82</t>
  </si>
  <si>
    <t>30/10/2025 20:33</t>
  </si>
  <si>
    <t>FZP81</t>
  </si>
  <si>
    <t>ม***อรัญญา</t>
  </si>
  <si>
    <t>30/10/2025 20:19</t>
  </si>
  <si>
    <t>FZP80</t>
  </si>
  <si>
    <t>พ***ภรณ์  ม***งษ์</t>
  </si>
  <si>
    <t>30/10/2025 20:15</t>
  </si>
  <si>
    <t>FZP79</t>
  </si>
  <si>
    <t>ส***ฒตรา  พ***ดี</t>
  </si>
  <si>
    <t>30/10/2025 20:14</t>
  </si>
  <si>
    <t>FZP78</t>
  </si>
  <si>
    <t>พ***ุต เ***คำ</t>
  </si>
  <si>
    <t>30/10/2025 20:12</t>
  </si>
  <si>
    <t>FZP77</t>
  </si>
  <si>
    <t>ส***รณี ส***์ทอง</t>
  </si>
  <si>
    <t>30/10/2025 19:57</t>
  </si>
  <si>
    <t>FZP76</t>
  </si>
  <si>
    <t>บี</t>
  </si>
  <si>
    <t>Ps home  เหล่านาดี 4 ซ.7 ม.8 889/189 · เมืองเก่า/ Mueang Kao
เมืองขอนแก่น/ Mueang Khon Kaenขอนแก่น/ Khon Kaen
40000</t>
  </si>
  <si>
    <t>660951467392</t>
  </si>
  <si>
    <t>30/10/2025 19:56</t>
  </si>
  <si>
    <t>FZP75</t>
  </si>
  <si>
    <t>นางสาวปาริฉัตร  จินเจาว์</t>
  </si>
  <si>
    <t>290 หมู่1 ตำบลปากน้ำ · ปากน้ำ/ Pak Nam
หลังสวน/ Lang Suanชุมพร/ Chumphon
86150</t>
  </si>
  <si>
    <t>86150</t>
  </si>
  <si>
    <t>660987109173</t>
  </si>
  <si>
    <t>30/10/2025 19:52</t>
  </si>
  <si>
    <t>FZP74</t>
  </si>
  <si>
    <t>ช***ร ค***าน</t>
  </si>
  <si>
    <t>FZP73</t>
  </si>
  <si>
    <t>ส***อย พ***พระ</t>
  </si>
  <si>
    <t>30/10/2025 19:51</t>
  </si>
  <si>
    <t>FZP71</t>
  </si>
  <si>
    <t>S***kan T***pan</t>
  </si>
  <si>
    <t>30/10/2025 19:36</t>
  </si>
  <si>
    <t>FZP70</t>
  </si>
  <si>
    <t>******ลท่าดินดำ ตำบลท่าดินดำ อำเภอชัยบาดาล จังหวัดลพบุรี 15130</t>
  </si>
  <si>
    <t>30/10/2025 19:32</t>
  </si>
  <si>
    <t>FZP69</t>
  </si>
  <si>
    <t>******ไร่อ้อย, อำเภอพิชัย ตำบลไร่อ้อย อำเภอพิชัย จังหวัดอุตรดิตถ์ 53120</t>
  </si>
  <si>
    <t>30/10/2025 19:23</t>
  </si>
  <si>
    <t>FZP68</t>
  </si>
  <si>
    <t>30/10/2025 19:10</t>
  </si>
  <si>
    <t>FZP67</t>
  </si>
  <si>
    <t>ด***ณัฐ</t>
  </si>
  <si>
    <t>30/10/2025 18:53</t>
  </si>
  <si>
    <t>FZP66</t>
  </si>
  <si>
    <t>30/10/2025 18:50</t>
  </si>
  <si>
    <t>FZP65</t>
  </si>
  <si>
    <t>อุทัยวรรณ พิมโคตร</t>
  </si>
  <si>
    <t>162ิ หมู่ 16 บ้านน้อยหม้อทอง · จานลาน/ Chan Lan
พนา/ Phanaอำนาจเจริญ/ Amnat Charoen
37180</t>
  </si>
  <si>
    <t>37180</t>
  </si>
  <si>
    <t>30/10/2025 18:48</t>
  </si>
  <si>
    <t>FZP63</t>
  </si>
  <si>
    <t>30/10/2025 18:32</t>
  </si>
  <si>
    <t>FZP62</t>
  </si>
  <si>
    <t>ก***รรณ  ผ***ง</t>
  </si>
  <si>
    <t>30/10/2025 18:31</t>
  </si>
  <si>
    <t>FZP61</t>
  </si>
  <si>
    <t>น** ก***นาท ช***นพิศาลนุกูล</t>
  </si>
  <si>
    <t>30/10/2025 18:12</t>
  </si>
  <si>
    <t>FZP59</t>
  </si>
  <si>
    <t>******ลี่ยงเมืองนนทบุรี 10, ตำบลบางกระสอ, อำเภอเมืองนนทบุรี ตำบลบางกระสอ อำเภอเมืองนนทบุรี จังหวัดนนทบุรี 11000</t>
  </si>
  <si>
    <t>30/10/2025 18:09</t>
  </si>
  <si>
    <t>30/10/2025 18:08</t>
  </si>
  <si>
    <t>FZP58</t>
  </si>
  <si>
    <t>******ขาสามยอด อำเภอเมืองลพบุรี จังหวัดลพบุรี 15000</t>
  </si>
  <si>
    <t>30/10/2025 18:10</t>
  </si>
  <si>
    <t>30/10/2025 18:02</t>
  </si>
  <si>
    <t>FZP57</t>
  </si>
  <si>
    <t>30/10/2025 17:56</t>
  </si>
  <si>
    <t>เผือก2 มะพร้าว3 ฝอยทอง2 เนยนม2 กาแฟ1</t>
  </si>
  <si>
    <t>FZP56</t>
  </si>
  <si>
    <t>FZP55</t>
  </si>
  <si>
    <t>แ***พ็ญ</t>
  </si>
  <si>
    <t>30/10/2025 17:52</t>
  </si>
  <si>
    <t>FZP54</t>
  </si>
  <si>
    <t>อ***ญา ก***ัมย์</t>
  </si>
  <si>
    <t>30/10/2025 17:48</t>
  </si>
  <si>
    <t>FZP53</t>
  </si>
  <si>
    <t>บ***ำ ท***า</t>
  </si>
  <si>
    <t>30/10/2025 17:47</t>
  </si>
  <si>
    <t>FZP52</t>
  </si>
  <si>
    <t>อ** เ***งค์</t>
  </si>
  <si>
    <t>30/10/2025 17:43</t>
  </si>
  <si>
    <t>30/10/2025 17:42</t>
  </si>
  <si>
    <t>FZP51</t>
  </si>
  <si>
    <t>30/10/2025 17:41</t>
  </si>
  <si>
    <t>FZP50</t>
  </si>
  <si>
    <t>พ***ินทร์ ส***</t>
  </si>
  <si>
    <t>30/10/2025 17:35</t>
  </si>
  <si>
    <t>FZP49</t>
  </si>
  <si>
    <t>30/10/2025 17:34</t>
  </si>
  <si>
    <t>FZP47</t>
  </si>
  <si>
    <t>ส***้วตา ม***ี</t>
  </si>
  <si>
    <t>30/10/2025 17:27</t>
  </si>
  <si>
    <t>FZP46</t>
  </si>
  <si>
    <t>พ***ิรา โ***์ชัย</t>
  </si>
  <si>
    <t>30/10/2025 17:24</t>
  </si>
  <si>
    <t>FZP45</t>
  </si>
  <si>
    <t>ณ***ิดา  ห***วิจิตร</t>
  </si>
  <si>
    <t>30/10/2025 17:21</t>
  </si>
  <si>
    <t>FZP44</t>
  </si>
  <si>
    <t>30/10/2025 17:20</t>
  </si>
  <si>
    <t>FZP42</t>
  </si>
  <si>
    <t>******บลคอนฉิม40330 ตำบลคอนฉิม อำเภอแวงใหญ่ จังหวัดขอนแก่น 40330</t>
  </si>
  <si>
    <t>40330</t>
  </si>
  <si>
    <t>30/10/2025 17:19</t>
  </si>
  <si>
    <t>30/10/2025 17:18</t>
  </si>
  <si>
    <t>FZP41</t>
  </si>
  <si>
    <t>อนุชิต มะลิวรรณ์</t>
  </si>
  <si>
    <t>29/1ม.4 · บางสวรรค์/ Bang Sawan
พระแสง/ Phrasaengสุราษฎร์ธานี/ Surat Thani
84210</t>
  </si>
  <si>
    <t>84210</t>
  </si>
  <si>
    <t>660623246221</t>
  </si>
  <si>
    <t>30/10/2025 17:10</t>
  </si>
  <si>
    <t>FZP40</t>
  </si>
  <si>
    <t>จุฑาวุฒิ โกษาจันทร์</t>
  </si>
  <si>
    <t>200หมู่8 บ้านขามป้อม ตำบลขามป้อม อำเภอ พระยืน จังหวัด ขอนแก่น
พระยืน/ Phra Yuenขอนแก่น/ Khon Kaen
40320</t>
  </si>
  <si>
    <t>40320</t>
  </si>
  <si>
    <t>660934482962</t>
  </si>
  <si>
    <t>30/10/2025 16:55</t>
  </si>
  <si>
    <t>FZP39</t>
  </si>
  <si>
    <t>อ***​รญา​ณ์​ แ***อง</t>
  </si>
  <si>
    <t>30/10/2025 16:54</t>
  </si>
  <si>
    <t>30/10/2025 16:53</t>
  </si>
  <si>
    <t>FZP38</t>
  </si>
  <si>
    <t>กัลย์ภัส พศุตม์ธรรม</t>
  </si>
  <si>
    <t>37/146 ม.1 เอกธานีโครงการ3 · พลูตาหลวง/ Phlu Ta Luang
สัตหีบ/ Sattahipชลบุรี/ Chonburi
20180</t>
  </si>
  <si>
    <t>30/10/2025 16:45</t>
  </si>
  <si>
    <t>FZP37</t>
  </si>
  <si>
    <t>30/10/2025 16:30</t>
  </si>
  <si>
    <t>FZP36</t>
  </si>
  <si>
    <t>30/10/2025 16:28</t>
  </si>
  <si>
    <t>FZP35</t>
  </si>
  <si>
    <t>30/10/2025 16:24</t>
  </si>
  <si>
    <t>FZP34</t>
  </si>
  <si>
    <t>จ***ล เ***าประเสริฐ</t>
  </si>
  <si>
    <t>30/10/2025 16:23</t>
  </si>
  <si>
    <t>FZP33</t>
  </si>
  <si>
    <t>30/10/2025 16:19</t>
  </si>
  <si>
    <t>FZP32</t>
  </si>
  <si>
    <t>น***ดรรชนี  เ***ดำ</t>
  </si>
  <si>
    <t>30/10/2025 16:16</t>
  </si>
  <si>
    <t>FZP31</t>
  </si>
  <si>
    <t>******บลโนนสูง อำเภอขุนหาญ จังหวัดศรีสะเกษ 33150</t>
  </si>
  <si>
    <t>30/10/2025 16:14</t>
  </si>
  <si>
    <t>FZP28</t>
  </si>
  <si>
    <t>อ***ช  ป***ะศรี</t>
  </si>
  <si>
    <t>30/10/2025 16:12</t>
  </si>
  <si>
    <t>30/10/2025 16:13</t>
  </si>
  <si>
    <t>FZP27</t>
  </si>
  <si>
    <t>ท*** แ***ะออ</t>
  </si>
  <si>
    <t>30/10/2025 16:08</t>
  </si>
  <si>
    <t>FZP26</t>
  </si>
  <si>
    <t>อ*** ห***มะโรง</t>
  </si>
  <si>
    <t>30/10/2025 16:02</t>
  </si>
  <si>
    <t>30/10/2025 16:01</t>
  </si>
  <si>
    <t>FZP25</t>
  </si>
  <si>
    <t>ย*** จ***ี</t>
  </si>
  <si>
    <t>30/10/2025 16:00</t>
  </si>
  <si>
    <t>FZP24</t>
  </si>
  <si>
    <t>******ำบลบ้านสวน อำเภอเมืองชลบุรี จังหวัดชลบุรี 20000</t>
  </si>
  <si>
    <t>30/10/2025 16:26</t>
  </si>
  <si>
    <t>30/10/2025 15:56</t>
  </si>
  <si>
    <t>FZP23</t>
  </si>
  <si>
    <t>ป***ี ม***ยวงษ์</t>
  </si>
  <si>
    <t>30/10/2025 15:54</t>
  </si>
  <si>
    <t>30/10/2025 15:55</t>
  </si>
  <si>
    <t>FZP22</t>
  </si>
  <si>
    <t>30/10/2025 15:49</t>
  </si>
  <si>
    <t>FZP21</t>
  </si>
  <si>
    <t>จ***ิรา ข***งาม</t>
  </si>
  <si>
    <t>30/10/2025 15:44</t>
  </si>
  <si>
    <t>FZP20</t>
  </si>
  <si>
    <t>30/10/2025 15:41</t>
  </si>
  <si>
    <t>FZP19</t>
  </si>
  <si>
    <t>ฤ***รงค์ ก***ลา</t>
  </si>
  <si>
    <t>30/10/2025 15:37</t>
  </si>
  <si>
    <t>FZP18</t>
  </si>
  <si>
    <t>กัญญา   จันทร์ศรี</t>
  </si>
  <si>
    <t>64 หมู่8 บ้านหนองคูโคก ต.หนองแวงควง
ศรีสมเด็จ/ Si Somdetร้อยเอ็ด/ Roi Et
45000</t>
  </si>
  <si>
    <t>660640522551</t>
  </si>
  <si>
    <t>30/10/2025 15:35</t>
  </si>
  <si>
    <t>FZP17</t>
  </si>
  <si>
    <t>30/10/2025 15:32</t>
  </si>
  <si>
    <t>FZP16</t>
  </si>
  <si>
    <t>ภ***ต ส***ทย์</t>
  </si>
  <si>
    <t>30/10/2025 15:28</t>
  </si>
  <si>
    <t>FZP15</t>
  </si>
  <si>
    <t>30/10/2025 15:24</t>
  </si>
  <si>
    <t>FZP14</t>
  </si>
  <si>
    <t>ร***ีวรรณ ก***ิมาพงค์</t>
  </si>
  <si>
    <t>30/10/2025 15:21</t>
  </si>
  <si>
    <t>FZP13</t>
  </si>
  <si>
    <t>ย***รศ บ***ุ่ม</t>
  </si>
  <si>
    <t>30/10/2025 15:20</t>
  </si>
  <si>
    <t>FZP12</t>
  </si>
  <si>
    <t>พ***พย์ ศ***ังข์</t>
  </si>
  <si>
    <t>30/10/2025 15:12</t>
  </si>
  <si>
    <t>FZP11</t>
  </si>
  <si>
    <t>ย***พงษ์</t>
  </si>
  <si>
    <t>30/10/2025 15:11</t>
  </si>
  <si>
    <t>FZP10</t>
  </si>
  <si>
    <t>FZP9</t>
  </si>
  <si>
    <t>จ***จ๋า</t>
  </si>
  <si>
    <t>30/10/2025 14:57</t>
  </si>
  <si>
    <t>FZP8</t>
  </si>
  <si>
    <t>เ***นทิพย์  ส***ยะจันทร์</t>
  </si>
  <si>
    <t>30/10/2025 14:56</t>
  </si>
  <si>
    <t>FZP7</t>
  </si>
  <si>
    <t>ส***ฑ์ ค***ตน์</t>
  </si>
  <si>
    <t>30/10/2025 14:53</t>
  </si>
  <si>
    <t>FZP6</t>
  </si>
  <si>
    <t>Wilairat pokboonruang</t>
  </si>
  <si>
    <t>699/1Apple hous
ลาดกระบัง/ Lat Krabangกรุงเทพมหานคร/ Bangkok
10520</t>
  </si>
  <si>
    <t>660891388275</t>
  </si>
  <si>
    <t>30/10/2025 14:51</t>
  </si>
  <si>
    <t>FZP4</t>
  </si>
  <si>
    <t>ร*** เ***งจันทึก</t>
  </si>
  <si>
    <t>30/10/2025 14:49</t>
  </si>
  <si>
    <t>FZP3</t>
  </si>
  <si>
    <t>เ***าพร ล***อง</t>
  </si>
  <si>
    <t>30/10/2025 14:48</t>
  </si>
  <si>
    <t>FZP2</t>
  </si>
  <si>
    <t>T***a</t>
  </si>
  <si>
    <t>FZP1</t>
  </si>
  <si>
    <t>ว***ลักษณ์ ศ***ะชา</t>
  </si>
  <si>
    <t>30/10/2025 14:47</t>
  </si>
  <si>
    <t>FZP0</t>
  </si>
  <si>
    <t>พ***  ม***กุล</t>
  </si>
  <si>
    <t>30/10/2025 14:45</t>
  </si>
  <si>
    <t>FZO98</t>
  </si>
  <si>
    <t>ผ***าศ  ก***่วนสง</t>
  </si>
  <si>
    <t>30/10/2025 14:44</t>
  </si>
  <si>
    <t>FZO97</t>
  </si>
  <si>
    <t>ค***ุพจน์  เ***มคารมย์</t>
  </si>
  <si>
    <t>FZO96</t>
  </si>
  <si>
    <t>u***60128797499611</t>
  </si>
  <si>
    <t>FZO92</t>
  </si>
  <si>
    <t>ว***สินี น***ารถ</t>
  </si>
  <si>
    <t>30/10/2025 14:37</t>
  </si>
  <si>
    <t>FZO91</t>
  </si>
  <si>
    <t>ส***ทิพย์ ข***ลี</t>
  </si>
  <si>
    <t>FZO90</t>
  </si>
  <si>
    <t>******ระราม2, ซอย 9, ตำบลพันท้ายนรสิงห์, อำเภอเมืองสมุทรสาคร ตำบลพันท้ายนรสิงห์ อำเภอเมืองสมุทรสาคร จังหวัดสมุทรสาคร 74000</t>
  </si>
  <si>
    <t>30/10/2025 14:30</t>
  </si>
  <si>
    <t>30/10/2025 14:29</t>
  </si>
  <si>
    <t>FZO89</t>
  </si>
  <si>
    <t>ภ***ียา</t>
  </si>
  <si>
    <t>30/10/2025 14:28</t>
  </si>
  <si>
    <t>FZO88</t>
  </si>
  <si>
    <t>ร**</t>
  </si>
  <si>
    <t>FZO87</t>
  </si>
  <si>
    <t>ณ***ดี</t>
  </si>
  <si>
    <t>30/10/2025 14:26</t>
  </si>
  <si>
    <t>FZO86</t>
  </si>
  <si>
    <t>ธ*** ศ***ะลัย</t>
  </si>
  <si>
    <t>30/10/2025 14:19</t>
  </si>
  <si>
    <t>FZO85</t>
  </si>
  <si>
    <t>ส***ะสงค์ ป***าชื่นชม</t>
  </si>
  <si>
    <t>30/10/2025 14:16</t>
  </si>
  <si>
    <t>30/10/2025 14:17</t>
  </si>
  <si>
    <t>FZO84</t>
  </si>
  <si>
    <t>30/10/2025 14:15</t>
  </si>
  <si>
    <t>FZO83</t>
  </si>
  <si>
    <t>น******อ</t>
  </si>
  <si>
    <t>******ำบลบ่อแฮ้ว อำเภอเมืองลำปาง ตำบลบ่อแฮ้ว อำเภอเมืองลำปาง จังหวัดลำปาง 52100</t>
  </si>
  <si>
    <t>30/10/2025 14:42</t>
  </si>
  <si>
    <t>FZO82</t>
  </si>
  <si>
    <t>เ***กา  ว***</t>
  </si>
  <si>
    <t>30/10/2025 14:04</t>
  </si>
  <si>
    <t>30/10/2025 14:07</t>
  </si>
  <si>
    <t>FZO81</t>
  </si>
  <si>
    <t>******ลม ตำบลเขาแหลม อำเภอชัยบาดาล จังหวัดลพบุรี 15130</t>
  </si>
  <si>
    <t>30/10/2025 14:03</t>
  </si>
  <si>
    <t>FZO80</t>
  </si>
  <si>
    <t>30/10/2025 13:55</t>
  </si>
  <si>
    <t>FZO79</t>
  </si>
  <si>
    <t>****** ตำบลวังท่าดี ตำบลวังท่าดี อำเภอหนองไผ่ จังหวัดเพชรบูรณ์ 67140</t>
  </si>
  <si>
    <t>30/10/2025 14:14</t>
  </si>
  <si>
    <t>30/10/2025 13:42</t>
  </si>
  <si>
    <t>FZO78</t>
  </si>
  <si>
    <t>เเอน ลัดดา ร้านข้าวโอ๊ตมาร์เก็ต เขาทราย</t>
  </si>
  <si>
    <t>82  ม.4    ต.เขาทราย · เขาทราย/ Khao Sai
ทับคล้อ/ Tap Khloพิจิตร/ Phichit
66230</t>
  </si>
  <si>
    <t>660640816549</t>
  </si>
  <si>
    <t>FZO76</t>
  </si>
  <si>
    <t>u***4492231356350</t>
  </si>
  <si>
    <t>30/10/2025 13:32</t>
  </si>
  <si>
    <t>ครีม2เตย1</t>
  </si>
  <si>
    <t>FZO75</t>
  </si>
  <si>
    <t>สุปาณี</t>
  </si>
  <si>
    <t>103/119 ซอย18/6หมู่6
หมู่บ้านบัวทอง ถนนตลิ่งชัน สุพรรณบุรี ตำบลบางรักพัฒนา อำเภอบางบัวทอง
จังหวัดนนทบุรี
 11110</t>
  </si>
  <si>
    <t>0848746252</t>
  </si>
  <si>
    <t>30/10/2025 13:28</t>
  </si>
  <si>
    <t>FZO74</t>
  </si>
  <si>
    <t>******ี่ 12/40, แขวงลาดพร้าว, เขตลาดพร้าว แขวงลาดพร้าว เขตลาดพร้าว จังหวัดกรุงเทพมหานคร 10230</t>
  </si>
  <si>
    <t>30/10/2025 13:21</t>
  </si>
  <si>
    <t>TH256963326889M</t>
  </si>
  <si>
    <t>30/10/2025 13:20</t>
  </si>
  <si>
    <t>FZO73</t>
  </si>
  <si>
    <t>ก***ะ</t>
  </si>
  <si>
    <t>765693321890</t>
  </si>
  <si>
    <t>FZO72</t>
  </si>
  <si>
    <t>TH256121704527P</t>
  </si>
  <si>
    <t>FZO71</t>
  </si>
  <si>
    <t>น***า น***ิชา</t>
  </si>
  <si>
    <t>30/10/2025 13:18</t>
  </si>
  <si>
    <t>765694255900</t>
  </si>
  <si>
    <t>FZO70</t>
  </si>
  <si>
    <t>30/10/2025 13:10</t>
  </si>
  <si>
    <t>765666652892</t>
  </si>
  <si>
    <t>FZO69</t>
  </si>
  <si>
    <t>ช******)</t>
  </si>
  <si>
    <t>******้านไร่สุขสันต์, ตำบล โคกก่อง, อำเภอเมืองบึงกาฬ ตำบลโคกก่อง อำเภอเมืองบึงกาฬ จังหวัดบึงกาฬ 38000</t>
  </si>
  <si>
    <t>30/10/2025 13:35</t>
  </si>
  <si>
    <t>30/10/2025 13:05</t>
  </si>
  <si>
    <t>FZO68</t>
  </si>
  <si>
    <t>ศ***ุดา  พ***ังเกิด</t>
  </si>
  <si>
    <t>30/10/2025 12:56</t>
  </si>
  <si>
    <t>765678858895</t>
  </si>
  <si>
    <t>FZO67</t>
  </si>
  <si>
    <t>ส***กดิ์  ร***ค้า</t>
  </si>
  <si>
    <t>30/10/2025 12:46</t>
  </si>
  <si>
    <t>765626521892</t>
  </si>
  <si>
    <t>FZO66</t>
  </si>
  <si>
    <t>30/10/2025 12:45</t>
  </si>
  <si>
    <t>765683054894</t>
  </si>
  <si>
    <t>FZO65</t>
  </si>
  <si>
    <t>30/10/2025 12:43</t>
  </si>
  <si>
    <t>ไม่เอากาแฟนะคะ
เอาเนยนม2
ฝอยทอง2
มะพร้าว2
เผือก2
กล้วยหอม2</t>
  </si>
  <si>
    <t>765628652880</t>
  </si>
  <si>
    <t>30/10/2025 12:44</t>
  </si>
  <si>
    <t>FZO63</t>
  </si>
  <si>
    <t>765641326855</t>
  </si>
  <si>
    <t>FZO62</t>
  </si>
  <si>
    <t>******, ตำบล เมืองใต้, อำเภอเมืองศรีสะเกษจังหวัดศรีสะ้กษ ตำบลเมืองใต้ อำเภอเมืองศรีสะเกษ จังหวัดศรีสะเกษ 33000</t>
  </si>
  <si>
    <t>30/10/2025 12:42</t>
  </si>
  <si>
    <t>TH256943062086L</t>
  </si>
  <si>
    <t>30/10/2025 12:41</t>
  </si>
  <si>
    <t>FZO61</t>
  </si>
  <si>
    <t>30/10/2025 12:38</t>
  </si>
  <si>
    <t>765673921843</t>
  </si>
  <si>
    <t>FZO60</t>
  </si>
  <si>
    <t>เ***กมล</t>
  </si>
  <si>
    <t>30/10/2025 12:35</t>
  </si>
  <si>
    <t>765634466855</t>
  </si>
  <si>
    <t>FZO59</t>
  </si>
  <si>
    <t>30/10/2025 12:32</t>
  </si>
  <si>
    <t>765612528903</t>
  </si>
  <si>
    <t>FZO58</t>
  </si>
  <si>
    <t>30/10/2025 12:30</t>
  </si>
  <si>
    <t>765676059901</t>
  </si>
  <si>
    <t>30/10/2025 12:31</t>
  </si>
  <si>
    <t>FZO56</t>
  </si>
  <si>
    <t>30/10/2025 12:28</t>
  </si>
  <si>
    <t>765659061845</t>
  </si>
  <si>
    <t>FZO55</t>
  </si>
  <si>
    <t>******ส ถนนคลองหลวง ต.คลองสอง ตำบลคลองสอง อำเภอคลองหลวง จังหวัดปทุมธานี 12120</t>
  </si>
  <si>
    <t>30/10/2025 12:57</t>
  </si>
  <si>
    <t>TH256954907963L</t>
  </si>
  <si>
    <t>30/10/2025 12:27</t>
  </si>
  <si>
    <t>FZO54</t>
  </si>
  <si>
    <t>ว***า เ***งสิทธิ์</t>
  </si>
  <si>
    <t>31/10/2025 07:39</t>
  </si>
  <si>
    <t>30/10/2025 12:18</t>
  </si>
  <si>
    <t>FZO53</t>
  </si>
  <si>
    <t>พ***น อ***ก้ว</t>
  </si>
  <si>
    <t>30/10/2025 12:15</t>
  </si>
  <si>
    <t>765627451890</t>
  </si>
  <si>
    <t>FZO52</t>
  </si>
  <si>
    <t>30/10/2025 12:10</t>
  </si>
  <si>
    <t>TH2581168477136</t>
  </si>
  <si>
    <t>FZO51</t>
  </si>
  <si>
    <t>30/10/2025 12:08</t>
  </si>
  <si>
    <t>765678327890</t>
  </si>
  <si>
    <t>30/10/2025 12:07</t>
  </si>
  <si>
    <t>FZO50</t>
  </si>
  <si>
    <t>******ทย  ตำบลธาตุเชิงชุม ตำบลธาตุเชิงชุม อำเภอเมืองสกลนคร จังหวัดสกลนคร 47000</t>
  </si>
  <si>
    <t>30/10/2025 12:06</t>
  </si>
  <si>
    <t>TH2545085552842</t>
  </si>
  <si>
    <t>FZO48</t>
  </si>
  <si>
    <t>แม่พัฒ  สุภาธง</t>
  </si>
  <si>
    <t>202 หมู่ 2 บ้านปางเฟือง ซ.5
ถ.โชตนา ต.ปิงโค้ง
อ.เชียงดาว จ.เชียงใหม่
 50170</t>
  </si>
  <si>
    <t>0856809883</t>
  </si>
  <si>
    <t>30/10/2025 11:56</t>
  </si>
  <si>
    <t>30/10/2025 11:57</t>
  </si>
  <si>
    <t>FZO47</t>
  </si>
  <si>
    <t>765646866821</t>
  </si>
  <si>
    <t>FZO46</t>
  </si>
  <si>
    <t>****** ซอย 36, ถนน รัตนาธิเบศร์, ตำบลบางรักน้อย, อำเภอเมืองนนทบุรี ตำบลบางรักน้อย อำเภอเมืองนนทบุรี จังหวัดนนทบุรี 11000</t>
  </si>
  <si>
    <t>TH253589874585J</t>
  </si>
  <si>
    <t>FZO45</t>
  </si>
  <si>
    <t>30/10/2025 11:54</t>
  </si>
  <si>
    <t>765646724850</t>
  </si>
  <si>
    <t>FZO44</t>
  </si>
  <si>
    <t>ร***าพร</t>
  </si>
  <si>
    <t>765659064822</t>
  </si>
  <si>
    <t>FZO43</t>
  </si>
  <si>
    <t>ศ***ัสส์ อ***ตรศรี</t>
  </si>
  <si>
    <t>30/10/2025 11:45</t>
  </si>
  <si>
    <t>765689920892</t>
  </si>
  <si>
    <t>FZO42</t>
  </si>
  <si>
    <t>ร***ัตน์</t>
  </si>
  <si>
    <t>765620720863</t>
  </si>
  <si>
    <t>FZO41</t>
  </si>
  <si>
    <t>ส***ึง ข***วัญวันเกิดน้ำหอม  ค***มรวดี ศ***สวัสดิ์   แ***อท</t>
  </si>
  <si>
    <t>30/10/2025 11:44</t>
  </si>
  <si>
    <t>ส่งด่วน</t>
  </si>
  <si>
    <t>765646854884</t>
  </si>
  <si>
    <t>FZO40</t>
  </si>
  <si>
    <t>30/10/2025 12:11</t>
  </si>
  <si>
    <t>TH256202568442F</t>
  </si>
  <si>
    <t>30/10/2025 11:41</t>
  </si>
  <si>
    <t>FZO39</t>
  </si>
  <si>
    <t>0***97Montree C***ivirat</t>
  </si>
  <si>
    <t>30/10/2025 11:37</t>
  </si>
  <si>
    <t>765677927884</t>
  </si>
  <si>
    <t>30/10/2025 11:38</t>
  </si>
  <si>
    <t>FZO38</t>
  </si>
  <si>
    <t>******ทีจ ถนน สุขาภิบาล ๕ แขวงออเงิน แขวงออเงิน เขตสายไหม จังหวัดกรุงเทพมหานคร 10220</t>
  </si>
  <si>
    <t>TH257859834191G</t>
  </si>
  <si>
    <t>FZO37</t>
  </si>
  <si>
    <t>u***3813969568111</t>
  </si>
  <si>
    <t>30/10/2025 11:34</t>
  </si>
  <si>
    <t>765699929890</t>
  </si>
  <si>
    <t>FZO36</t>
  </si>
  <si>
    <t>30/10/2025 11:33</t>
  </si>
  <si>
    <t>765696124885</t>
  </si>
  <si>
    <t>30/10/2025 11:32</t>
  </si>
  <si>
    <t>FZO35</t>
  </si>
  <si>
    <t>อ***น ห***ี</t>
  </si>
  <si>
    <t>30/10/2025 11:30</t>
  </si>
  <si>
    <t>765625662815</t>
  </si>
  <si>
    <t>FZO34</t>
  </si>
  <si>
    <t>น***ล ม***กลีบ</t>
  </si>
  <si>
    <t>30/10/2025 11:17</t>
  </si>
  <si>
    <t>765605529872</t>
  </si>
  <si>
    <t>FZO33</t>
  </si>
  <si>
    <t>น*** เ***รัตน์ ส***นตา</t>
  </si>
  <si>
    <t>ไม่เอาช็อคโกแลต ใบเตย
รับ วนิลาทั้ง 3</t>
  </si>
  <si>
    <t>765603260822</t>
  </si>
  <si>
    <t>FZO32</t>
  </si>
  <si>
    <t>ชาญชิต วราภิสิทธิ์</t>
  </si>
  <si>
    <t>40 ม.3 ถ.รัษฏานุสรณ์
ต.รัษฏา อ.เมือง จ.ภูเก็ต
   83000</t>
  </si>
  <si>
    <t>0818923030</t>
  </si>
  <si>
    <t>30/10/2025 11:15</t>
  </si>
  <si>
    <t>30/10/2025 11:14</t>
  </si>
  <si>
    <t>FZO31</t>
  </si>
  <si>
    <t>ป******ำ</t>
  </si>
  <si>
    <t>******ื้อเพลิง ตำบลเชื้อเพลิง อำเภอปราสาท จังหวัดสุรินทร์ 32140</t>
  </si>
  <si>
    <t>30/10/2025 11:10</t>
  </si>
  <si>
    <t>TH255684046310V</t>
  </si>
  <si>
    <t>FZO30</t>
  </si>
  <si>
    <t>K P***akorn</t>
  </si>
  <si>
    <t>30/10/2025 11:08</t>
  </si>
  <si>
    <t>765628927836</t>
  </si>
  <si>
    <t>FZO29</t>
  </si>
  <si>
    <t>น*** น***บล ธ***กุล</t>
  </si>
  <si>
    <t>30/10/2025 11:04</t>
  </si>
  <si>
    <t>765666069836</t>
  </si>
  <si>
    <t>FZO27</t>
  </si>
  <si>
    <t>อ******ำ</t>
  </si>
  <si>
    <t>******11 ตำบลจอมบึง อำเภอจอมบึง จังหวัดราชบุรี 70150</t>
  </si>
  <si>
    <t>30/10/2025 10:59</t>
  </si>
  <si>
    <t>TH258125151235L</t>
  </si>
  <si>
    <t>FZO26</t>
  </si>
  <si>
    <t>ภ***ชญา  ส***รุจิ</t>
  </si>
  <si>
    <t>765656258905</t>
  </si>
  <si>
    <t>FZO25</t>
  </si>
  <si>
    <t>โ***ฒน์   แ***ั่ว</t>
  </si>
  <si>
    <t>30/10/2025 10:56</t>
  </si>
  <si>
    <t>765653722890</t>
  </si>
  <si>
    <t>FZO24</t>
  </si>
  <si>
    <t>30/10/2025 10:46</t>
  </si>
  <si>
    <t>765681663832</t>
  </si>
  <si>
    <t>FZO23</t>
  </si>
  <si>
    <t>น***ุมลรัตน์ ศ***งชาติ</t>
  </si>
  <si>
    <t>30/10/2025 10:44</t>
  </si>
  <si>
    <t>765658060812</t>
  </si>
  <si>
    <t>FZO22</t>
  </si>
  <si>
    <t>W***z m***y</t>
  </si>
  <si>
    <t>30/10/2025 10:38</t>
  </si>
  <si>
    <t>765685720892</t>
  </si>
  <si>
    <t>30/10/2025 10:39</t>
  </si>
  <si>
    <t>FZO21</t>
  </si>
  <si>
    <t>ส***ม</t>
  </si>
  <si>
    <t>30/10/2025 10:30</t>
  </si>
  <si>
    <t>765650920871</t>
  </si>
  <si>
    <t>30/10/2025 10:29</t>
  </si>
  <si>
    <t>FZO19</t>
  </si>
  <si>
    <t>ส***นทร์ยา ม***ื่อ</t>
  </si>
  <si>
    <t>30/10/2025 10:28</t>
  </si>
  <si>
    <t>765662462810</t>
  </si>
  <si>
    <t>FZO18</t>
  </si>
  <si>
    <t>30/10/2025 10:25</t>
  </si>
  <si>
    <t>765614327866</t>
  </si>
  <si>
    <t>FZO17</t>
  </si>
  <si>
    <t>อ***า ป***ันธ์.  อ***่างบอย</t>
  </si>
  <si>
    <t>765683865855</t>
  </si>
  <si>
    <t>FZO15</t>
  </si>
  <si>
    <t>ม***า ค***ที</t>
  </si>
  <si>
    <t>30/10/2025 10:22</t>
  </si>
  <si>
    <t>765619452905</t>
  </si>
  <si>
    <t>FZO13</t>
  </si>
  <si>
    <t>30/10/2025 10:20</t>
  </si>
  <si>
    <t>765629257890</t>
  </si>
  <si>
    <t>FZO11</t>
  </si>
  <si>
    <t>น***งษ์ โ***นยา</t>
  </si>
  <si>
    <t>30/10/2025 10:15</t>
  </si>
  <si>
    <t>30/10/2025 10:16</t>
  </si>
  <si>
    <t>FZO10</t>
  </si>
  <si>
    <t>เ******ก</t>
  </si>
  <si>
    <t>******้านเขาน้อย ต.หัวหิน ตำบลหัวหิน อำเภอหัวหิน จังหวัดประจวบคีรีขันธ์ 77110</t>
  </si>
  <si>
    <t>30/10/2025 10:45</t>
  </si>
  <si>
    <t>TH256929470909S</t>
  </si>
  <si>
    <t>FZO9</t>
  </si>
  <si>
    <t>อ***ีย์ ค**</t>
  </si>
  <si>
    <t>30/10/2025 10:12</t>
  </si>
  <si>
    <t>765647059870</t>
  </si>
  <si>
    <t>FZO8</t>
  </si>
  <si>
    <t>ส***รัตน์ ด***วงศ์</t>
  </si>
  <si>
    <t>765666067843</t>
  </si>
  <si>
    <t>FZO7</t>
  </si>
  <si>
    <t>30/10/2025 09:50</t>
  </si>
  <si>
    <t>30/10/2025 10:09</t>
  </si>
  <si>
    <t>FZO6</t>
  </si>
  <si>
    <t>ว***พ็ญ แ***ตี่ย</t>
  </si>
  <si>
    <t>30/10/2025 10:08</t>
  </si>
  <si>
    <t>ขอสินค้าใหม่นะค่ะเพราะกินไม่หมดวันเดียว</t>
  </si>
  <si>
    <t>765686920843</t>
  </si>
  <si>
    <t>FZO5</t>
  </si>
  <si>
    <t>30/10/2025 10:01</t>
  </si>
  <si>
    <t>765612268816</t>
  </si>
  <si>
    <t>FZO4</t>
  </si>
  <si>
    <t>30/10/2025 10:23</t>
  </si>
  <si>
    <t>TH257301296232Q</t>
  </si>
  <si>
    <t>30/10/2025 09:53</t>
  </si>
  <si>
    <t>FZO3</t>
  </si>
  <si>
    <t>ธ***รัตน์  ว***ภักดี</t>
  </si>
  <si>
    <t>30/10/2025 09:49</t>
  </si>
  <si>
    <t>765652268824</t>
  </si>
  <si>
    <t>FZO2</t>
  </si>
  <si>
    <t>****** ม บ.เอื้ออาทรก ม.44 ม.10 ต.คลองหนึ่ง ตำบลคลองหนึ่ง อำเภอคลองหลวง จังหวัดปทุมธานี 12120</t>
  </si>
  <si>
    <t>30/10/2025 09:43</t>
  </si>
  <si>
    <t>TH251526518994K</t>
  </si>
  <si>
    <t>FZO0</t>
  </si>
  <si>
    <t>น** ณ***นธ์ ศ***พชร</t>
  </si>
  <si>
    <t>30/10/2025 09:36</t>
  </si>
  <si>
    <t>765687121894</t>
  </si>
  <si>
    <t>FZN98</t>
  </si>
  <si>
    <t>วัลษา เจริญไทย</t>
  </si>
  <si>
    <t>161ม.12บ.พรสุข ต.บัวเชด อ.บัวเชด จ.สุรินทร์ · บัวเชด/ Buachet
บัวเชด/ Buachetสุรินทร์/ Surin
32230</t>
  </si>
  <si>
    <t>660824075902</t>
  </si>
  <si>
    <t>30/10/2025 09:34</t>
  </si>
  <si>
    <t>FZN97</t>
  </si>
  <si>
    <t xml:space="preserve">สมภพ </t>
  </si>
  <si>
    <t>26 ซ. เจริญนคร74 ถ.เจริญนคร แขวงดาวคนอง เขตธนบุรี กทม. 10600</t>
  </si>
  <si>
    <t>0899815141</t>
  </si>
  <si>
    <t>30/10/2025 09:32</t>
  </si>
  <si>
    <t>30/10/2025 09:31</t>
  </si>
  <si>
    <t>FZN96</t>
  </si>
  <si>
    <t>ว***ดา อ***ธรรม</t>
  </si>
  <si>
    <t>30/10/2025 09:29</t>
  </si>
  <si>
    <t>765625721836</t>
  </si>
  <si>
    <t>FZN95</t>
  </si>
  <si>
    <t>30/10/2025 09:26</t>
  </si>
  <si>
    <t>TH2504176500957</t>
  </si>
  <si>
    <t>FZN93</t>
  </si>
  <si>
    <t>30/10/2025 09:22</t>
  </si>
  <si>
    <t>765614869810</t>
  </si>
  <si>
    <t>30/10/2025 09:21</t>
  </si>
  <si>
    <t>FZN92</t>
  </si>
  <si>
    <t>30/10/2025 09:44</t>
  </si>
  <si>
    <t>TH250952841692B</t>
  </si>
  <si>
    <t>30/10/2025 09:14</t>
  </si>
  <si>
    <t>FZN91</t>
  </si>
  <si>
    <t>ว***า ส***วะผล</t>
  </si>
  <si>
    <t>30/10/2025 09:04</t>
  </si>
  <si>
    <t>765630463824</t>
  </si>
  <si>
    <t>FZN90</t>
  </si>
  <si>
    <t>น** ธ***ฒน์ โ***นนท์</t>
  </si>
  <si>
    <t>30/10/2025 09:02</t>
  </si>
  <si>
    <t>765614464812</t>
  </si>
  <si>
    <t>FZN89</t>
  </si>
  <si>
    <t>เ***ง  ด***จันโท</t>
  </si>
  <si>
    <t>30/10/2025 08:59</t>
  </si>
  <si>
    <t>ขอแบบ ไม่ซ้ำหน้า นะคับ อยากลองทุกรสชาติ รอบหลังจะได้สั่งถูก</t>
  </si>
  <si>
    <t>765666522843</t>
  </si>
  <si>
    <t>FZN88</t>
  </si>
  <si>
    <t>วรรณทณี จันทรส</t>
  </si>
  <si>
    <t>ซ.อุดมสุข53 ถ.สุขุมวิท103, เเหวงหนองบอน เขตประเวศ กทม 10250 8โบนันซ่าแมนชั่น · ประเวศ/ Prawet
ประเวศ/ Prawetกรุงเทพมหานคร/ Bangkok
10250</t>
  </si>
  <si>
    <t>660646410768</t>
  </si>
  <si>
    <t>30/10/2025 08:58</t>
  </si>
  <si>
    <t>FZN87</t>
  </si>
  <si>
    <t>TH254065601962W</t>
  </si>
  <si>
    <t>30/10/2025 08:51</t>
  </si>
  <si>
    <t>FZN86</t>
  </si>
  <si>
    <t>ศิริยาพร พวงนาค</t>
  </si>
  <si>
    <t xml:space="preserve">บ้านเลขที่2 ซอยคุ้มเกล้า64(บ้านหลังแรกขวามือรั้วฟ้าขาว)
ถนนคุ้มเกล้า แฃวงลาดกระบัง เขตลาดกระบัง กทม.10520
</t>
  </si>
  <si>
    <t>0859497660</t>
  </si>
  <si>
    <t>30/10/2025 08:37</t>
  </si>
  <si>
    <t>FZN85</t>
  </si>
  <si>
    <t>อ***์ ช***้วยกิจ</t>
  </si>
  <si>
    <t>30/10/2025 08:35</t>
  </si>
  <si>
    <t>765630454890</t>
  </si>
  <si>
    <t>FZN84</t>
  </si>
  <si>
    <t>Natta  (422)</t>
  </si>
  <si>
    <t>เปรมสุข แมนชั่น 165 ซอยจรัญสนิทวงศ์65 แขวงบางบำหรุ เขตบางพลัด กรุงเทพ 10700</t>
  </si>
  <si>
    <t>0930090170</t>
  </si>
  <si>
    <t>30/10/2025 08:34</t>
  </si>
  <si>
    <t>FZN83</t>
  </si>
  <si>
    <t>ย***ิดา ส***ธง</t>
  </si>
  <si>
    <t>30/10/2025 08:28</t>
  </si>
  <si>
    <t>765642064843</t>
  </si>
  <si>
    <t>FZN82</t>
  </si>
  <si>
    <t>30/10/2025 08:26</t>
  </si>
  <si>
    <t>765642726844</t>
  </si>
  <si>
    <t>FZN81</t>
  </si>
  <si>
    <t>******บ้าน รุ่งเรืองรัศมี5 ตำบลมาบข่า อำเภอนิคมพัฒนา จังหวัดระยอง 21180</t>
  </si>
  <si>
    <t>30/10/2025 08:25</t>
  </si>
  <si>
    <t>TH253544165481G</t>
  </si>
  <si>
    <t>FZN79</t>
  </si>
  <si>
    <t>ธวัชชัย เสนืวงค์ ณ ณอยุธยา</t>
  </si>
  <si>
    <t xml:space="preserve">67 ซ.ประชาอุทิศ27
แขวงบางมด เขตทุ่งครุ
กรุงเทพฯ10140
</t>
  </si>
  <si>
    <t>0886006601</t>
  </si>
  <si>
    <t>30/10/2025 08:22</t>
  </si>
  <si>
    <t>FZN78</t>
  </si>
  <si>
    <t>30/10/2025 08:20</t>
  </si>
  <si>
    <t>765650661856</t>
  </si>
  <si>
    <t>FZN77</t>
  </si>
  <si>
    <t>ซ***ีพลี โ***มะ</t>
  </si>
  <si>
    <t>30/10/2025 08:09</t>
  </si>
  <si>
    <t>765693864821</t>
  </si>
  <si>
    <t>FZN75</t>
  </si>
  <si>
    <t>ช***สา</t>
  </si>
  <si>
    <t>30/10/2025 07:21</t>
  </si>
  <si>
    <t>765613520862</t>
  </si>
  <si>
    <t>FZN74</t>
  </si>
  <si>
    <t>บ***มาศ ส***นภพ</t>
  </si>
  <si>
    <t>30/10/2025 07:16</t>
  </si>
  <si>
    <t>765620326870</t>
  </si>
  <si>
    <t>FZN73</t>
  </si>
  <si>
    <t>30/10/2025 07:13</t>
  </si>
  <si>
    <t>765652062851</t>
  </si>
  <si>
    <t>FZN72</t>
  </si>
  <si>
    <t>วิชัยหนุ่ม  ท้าววิบูลย์</t>
  </si>
  <si>
    <t>บ.269 ม.1 ต.ดอนกำยาน  ถ.มาลัยแมน อ.เมือง จ.สุพรรณบุรี  72000 - · ดอนกำยาน/ Don Kamyan
เมืองสุพรรณบุรี/ Mueang Suphan Buriสุพรรณบุรี/ Suphanburi
72000</t>
  </si>
  <si>
    <t>660622973221</t>
  </si>
  <si>
    <t>30/10/2025 06:51</t>
  </si>
  <si>
    <t>LEXPU0622665575</t>
  </si>
  <si>
    <t>FZN71</t>
  </si>
  <si>
    <t>ค***ุ๋มจิ๋ม</t>
  </si>
  <si>
    <t>30/10/2025 06:49</t>
  </si>
  <si>
    <t>765622912736</t>
  </si>
  <si>
    <t>FZN70</t>
  </si>
  <si>
    <t>รัตนา   ภู่เงิน</t>
  </si>
  <si>
    <t>93ทับ793หมู่บ้านสวนแสนสุขซอย2นครนายก
องครักษ์/ Ongkharakนครนายก/ Nakhon Nayok
26120</t>
  </si>
  <si>
    <t>660814527804</t>
  </si>
  <si>
    <t>LEXPU0622667803</t>
  </si>
  <si>
    <t>FZN68</t>
  </si>
  <si>
    <t>30/10/2025 06:44</t>
  </si>
  <si>
    <t>765668110771</t>
  </si>
  <si>
    <t>FZN67</t>
  </si>
  <si>
    <t>******ชื่น แขวง จตุจักร แขวงจตุจักร เขตจตุจักร จังหวัดกรุงเทพมหานคร 10900</t>
  </si>
  <si>
    <t>30/10/2025 07:05</t>
  </si>
  <si>
    <t>TH255792035904C</t>
  </si>
  <si>
    <t>30/10/2025 06:34</t>
  </si>
  <si>
    <t>FZN66</t>
  </si>
  <si>
    <t>******งศ์สว่าง แขวงวงศ์สว่าง เขตบางซื่อ จังหวัดกรุงเทพมหานคร 10800</t>
  </si>
  <si>
    <t>30/10/2025 06:07</t>
  </si>
  <si>
    <t>TH251747289463V</t>
  </si>
  <si>
    <t>FZN65</t>
  </si>
  <si>
    <t>ส***สา ส***นาม</t>
  </si>
  <si>
    <t>30/10/2025 06:05</t>
  </si>
  <si>
    <t>765635635730</t>
  </si>
  <si>
    <t>FZN63</t>
  </si>
  <si>
    <t>30/10/2025 05:50</t>
  </si>
  <si>
    <t>765667922806</t>
  </si>
  <si>
    <t>30/10/2025 05:51</t>
  </si>
  <si>
    <t>FZN62</t>
  </si>
  <si>
    <t>30/10/2025 05:47</t>
  </si>
  <si>
    <t>765679248762</t>
  </si>
  <si>
    <t>FZN61</t>
  </si>
  <si>
    <t>30/10/2025 05:24</t>
  </si>
  <si>
    <t>765635170650</t>
  </si>
  <si>
    <t>FZN60</t>
  </si>
  <si>
    <t>30/10/2025 05:20</t>
  </si>
  <si>
    <t>765656077616</t>
  </si>
  <si>
    <t>FZN59</t>
  </si>
  <si>
    <t>พ***์ลภัสร จ***ร์ต๊ะ</t>
  </si>
  <si>
    <t>30/10/2025 05:08</t>
  </si>
  <si>
    <t>765643802770</t>
  </si>
  <si>
    <t>FZN58</t>
  </si>
  <si>
    <t>30/10/2025 04:48</t>
  </si>
  <si>
    <t>765611775692</t>
  </si>
  <si>
    <t>FZN57</t>
  </si>
  <si>
    <t>ค***บ้น</t>
  </si>
  <si>
    <t>30/10/2025 04:17</t>
  </si>
  <si>
    <t>765635434804</t>
  </si>
  <si>
    <t>30/10/2025 04:23</t>
  </si>
  <si>
    <t>FZN56</t>
  </si>
  <si>
    <t>ร***นัย ส***อก</t>
  </si>
  <si>
    <t>30/10/2025 04:16</t>
  </si>
  <si>
    <t>765663391651</t>
  </si>
  <si>
    <t>FZN55</t>
  </si>
  <si>
    <t>ม***มหมัดบิสมี  ด***าแม</t>
  </si>
  <si>
    <t>30/10/2025 04:09</t>
  </si>
  <si>
    <t>765648591643</t>
  </si>
  <si>
    <t>30/10/2025 04:12</t>
  </si>
  <si>
    <t>FZN54</t>
  </si>
  <si>
    <t>ส***น เ***วอ้อม</t>
  </si>
  <si>
    <t>30/10/2025 03:01</t>
  </si>
  <si>
    <t>765620796695</t>
  </si>
  <si>
    <t>FZN53</t>
  </si>
  <si>
    <t>******1 ซอย เมนไทย 2 ตำบลบางเสาธง ตำบลบางเสาธง อำเภอบางเสาธง จังหวัดสมุทรปราการ 10570</t>
  </si>
  <si>
    <t>30/10/2025 02:50</t>
  </si>
  <si>
    <t>TH253623518437V</t>
  </si>
  <si>
    <t>30/10/2025 02:49</t>
  </si>
  <si>
    <t>FZN52</t>
  </si>
  <si>
    <t>ว***า โ***สา</t>
  </si>
  <si>
    <t>ไทย, นครพนม, นาทม,นา** 48***</t>
  </si>
  <si>
    <t>30/10/2025 02:41</t>
  </si>
  <si>
    <t>765672117770</t>
  </si>
  <si>
    <t>FZN51</t>
  </si>
  <si>
    <t>30/10/2025 02:31</t>
  </si>
  <si>
    <t>765602651730</t>
  </si>
  <si>
    <t>FZN50</t>
  </si>
  <si>
    <t>30/10/2025 02:23</t>
  </si>
  <si>
    <t>765620501800</t>
  </si>
  <si>
    <t>FZN49</t>
  </si>
  <si>
    <t>ล* ค***เศษ</t>
  </si>
  <si>
    <t>30/10/2025 02:10</t>
  </si>
  <si>
    <t>765615921803</t>
  </si>
  <si>
    <t>FZN48</t>
  </si>
  <si>
    <t>30/10/2025 02:08</t>
  </si>
  <si>
    <t>765624432731</t>
  </si>
  <si>
    <t>FZN47</t>
  </si>
  <si>
    <t>N***</t>
  </si>
  <si>
    <t>30/10/2025 02:05</t>
  </si>
  <si>
    <t>765687926743</t>
  </si>
  <si>
    <t>FZN46</t>
  </si>
  <si>
    <t>นายชัยโรจน์ ฉายะจินดาวงศ์</t>
  </si>
  <si>
    <t>หมู่บ้านกรีนปาร์คโฮม 1/78 ถนนพุทธมณฑลสายสี่ · กระทุ่มล้ม/ Krathum Lom
สามพราน/ Sam Phranนครปฐม/ Nakhon Pathom
73220</t>
  </si>
  <si>
    <t>660854881414</t>
  </si>
  <si>
    <t>30/10/2025 01:31</t>
  </si>
  <si>
    <t>LEXPU0622671247</t>
  </si>
  <si>
    <t>30/10/2025 01:30</t>
  </si>
  <si>
    <t>FZN45</t>
  </si>
  <si>
    <t>30/10/2025 01:27</t>
  </si>
  <si>
    <t>765604924755</t>
  </si>
  <si>
    <t>FZN44</t>
  </si>
  <si>
    <t>ธ***รัตน์ ป***าวุฒิ</t>
  </si>
  <si>
    <t>30/10/2025 01:11</t>
  </si>
  <si>
    <t>765607446730</t>
  </si>
  <si>
    <t>30/10/2025 01:20</t>
  </si>
  <si>
    <t>FZN43</t>
  </si>
  <si>
    <t>น***์นิชา ศ***ุตะโรจน์</t>
  </si>
  <si>
    <t>30/10/2025 01:08</t>
  </si>
  <si>
    <t>765610446764</t>
  </si>
  <si>
    <t>30/10/2025 01:15</t>
  </si>
  <si>
    <t>FZN42</t>
  </si>
  <si>
    <t>30/10/2025 01:05</t>
  </si>
  <si>
    <t>765675842794</t>
  </si>
  <si>
    <t>30/10/2025 01:10</t>
  </si>
  <si>
    <t>FZN40</t>
  </si>
  <si>
    <t>ธนกฤต พี ปิ่นทอง</t>
  </si>
  <si>
    <t>บ้านเลขที่78/9 ม.6 ต.สวนพริกไทย (บ้านในรั้วสีขาวมีเพียง2หลังคู่ อยู่ตรงข้ามสวนปทุมภาวนา) (ส่งด่วนที่สุด ส่งของให้ครบจะได้ไม่เสียเวลามานั่งคืนเงิน)
เมืองปทุมธานี/ Mueang Pathum Thaniปทุมธานี/ Pathum Thani
12000</t>
  </si>
  <si>
    <t>660962522720</t>
  </si>
  <si>
    <t>30/10/2025 00:36</t>
  </si>
  <si>
    <t>LEXPU0622668489</t>
  </si>
  <si>
    <t>FZN39</t>
  </si>
  <si>
    <t>30/10/2025 00:35</t>
  </si>
  <si>
    <t>765669834801</t>
  </si>
  <si>
    <t>30/10/2025 00:34</t>
  </si>
  <si>
    <t>FZN38</t>
  </si>
  <si>
    <t>30/10/2025 00:22</t>
  </si>
  <si>
    <t>TH251808414216L</t>
  </si>
  <si>
    <t>FZN37</t>
  </si>
  <si>
    <t>30/10/2025 00:20</t>
  </si>
  <si>
    <t>TH254069391401M</t>
  </si>
  <si>
    <t>FZT12</t>
  </si>
  <si>
    <t>ธ***ย</t>
  </si>
  <si>
    <t>31/10/2025 23:51</t>
  </si>
  <si>
    <t>765726091664</t>
  </si>
  <si>
    <t>FZT11</t>
  </si>
  <si>
    <t>ว***พร ม***ักร</t>
  </si>
  <si>
    <t>31/10/2025 23:48</t>
  </si>
  <si>
    <t>765761400714</t>
  </si>
  <si>
    <t>FZT10</t>
  </si>
  <si>
    <t>31/10/2025 23:37</t>
  </si>
  <si>
    <t>LEXPU0623263140</t>
  </si>
  <si>
    <t>FZT9</t>
  </si>
  <si>
    <t>ป***ศักดิ์ ท***าก</t>
  </si>
  <si>
    <t>31/10/2025 23:21</t>
  </si>
  <si>
    <t>765705299704</t>
  </si>
  <si>
    <t>FZT8</t>
  </si>
  <si>
    <t xml:space="preserve">อ***ญา </t>
  </si>
  <si>
    <t>31/10/2025 23:18</t>
  </si>
  <si>
    <t>765794889683</t>
  </si>
  <si>
    <t>FZT7</t>
  </si>
  <si>
    <t>น***าวชไมพร พ***สลิด</t>
  </si>
  <si>
    <t>31/10/2025 23:16</t>
  </si>
  <si>
    <t>765784158613</t>
  </si>
  <si>
    <t>FZT5</t>
  </si>
  <si>
    <t>31/10/2025 23:15</t>
  </si>
  <si>
    <t>765762353613</t>
  </si>
  <si>
    <t>FZT4</t>
  </si>
  <si>
    <t>น***ี​ ภ***องจิตร</t>
  </si>
  <si>
    <t>31/10/2025 23:02</t>
  </si>
  <si>
    <t>765722960682</t>
  </si>
  <si>
    <t>31/10/2025 23:03</t>
  </si>
  <si>
    <t>FZT3</t>
  </si>
  <si>
    <t>น** โ*** โ***หญ่ น***นุ๊ก</t>
  </si>
  <si>
    <t>31/10/2025 22:51</t>
  </si>
  <si>
    <t>765784594761</t>
  </si>
  <si>
    <t>31/10/2025 22:49</t>
  </si>
  <si>
    <t>FZT1</t>
  </si>
  <si>
    <t>แ** แ**</t>
  </si>
  <si>
    <t>31/10/2025 22:48</t>
  </si>
  <si>
    <t>765775597672</t>
  </si>
  <si>
    <t>FZT0</t>
  </si>
  <si>
    <t>จ***า พ***กลิ่น ร***น้ำหนาวผลไม้</t>
  </si>
  <si>
    <t>31/10/2025 22:45</t>
  </si>
  <si>
    <t>765773233691</t>
  </si>
  <si>
    <t>FZS99</t>
  </si>
  <si>
    <t>31/10/2025 22:43</t>
  </si>
  <si>
    <t>765772612872</t>
  </si>
  <si>
    <t>FZS97</t>
  </si>
  <si>
    <t>******ม่, ตำบล หินลาด, อำเภอบ้านกรวด ตำบลหินลาด อำเภอบ้านกรวด จังหวัดบุรีรัมย์ 31180</t>
  </si>
  <si>
    <t>31/10/2025 22:35</t>
  </si>
  <si>
    <t>TH28087XQN0J1F</t>
  </si>
  <si>
    <t>FZS96</t>
  </si>
  <si>
    <t>น** พ***ษฐ์ บ***วัสดิ์</t>
  </si>
  <si>
    <t>31/10/2025 22:34</t>
  </si>
  <si>
    <t>765737986790</t>
  </si>
  <si>
    <t>FZS95</t>
  </si>
  <si>
    <t>TH30017XPXMP9B</t>
  </si>
  <si>
    <t>FZS94</t>
  </si>
  <si>
    <t>ป***ชาติ  อ***รกุล</t>
  </si>
  <si>
    <t>31/10/2025 22:29</t>
  </si>
  <si>
    <t>765718833655</t>
  </si>
  <si>
    <t>FZS93</t>
  </si>
  <si>
    <t>น***ณี ส***ล</t>
  </si>
  <si>
    <t>765763781661</t>
  </si>
  <si>
    <t>FZS92</t>
  </si>
  <si>
    <t>อ***ิดา จ***บุญญาชัย</t>
  </si>
  <si>
    <t>31/10/2025 22:20</t>
  </si>
  <si>
    <t>765741750664</t>
  </si>
  <si>
    <t>FZS91</t>
  </si>
  <si>
    <t>ว***ี ส***ยเดช</t>
  </si>
  <si>
    <t>765790177806</t>
  </si>
  <si>
    <t>FZS90</t>
  </si>
  <si>
    <t>ส***ร  น***ณ</t>
  </si>
  <si>
    <t>31/10/2025 22:16</t>
  </si>
  <si>
    <t>765733183611</t>
  </si>
  <si>
    <t>FZS89</t>
  </si>
  <si>
    <t>******ร ตำบลบ้านไทร อำเภอประโคนชัย จังหวัดบุรีรัมย์ 31140</t>
  </si>
  <si>
    <t>31/10/2025 22:09</t>
  </si>
  <si>
    <t>TH28077XQQW87C</t>
  </si>
  <si>
    <t>FZS87</t>
  </si>
  <si>
    <t>31/10/2025 22:02</t>
  </si>
  <si>
    <t>THT610228UBYM7Z</t>
  </si>
  <si>
    <t>FZS86</t>
  </si>
  <si>
    <t>ศ***ร  อ***อง</t>
  </si>
  <si>
    <t>765781974694</t>
  </si>
  <si>
    <t>FZS85</t>
  </si>
  <si>
    <t>ม***นันท์ เ***งชู</t>
  </si>
  <si>
    <t>31/10/2025 21:58</t>
  </si>
  <si>
    <t>765757155682</t>
  </si>
  <si>
    <t>FZS83</t>
  </si>
  <si>
    <t>ท***รรณ แ***ธนู</t>
  </si>
  <si>
    <t>31/10/2025 21:44</t>
  </si>
  <si>
    <t>765717338750</t>
  </si>
  <si>
    <t>FZS82</t>
  </si>
  <si>
    <t>31/10/2025 21:42</t>
  </si>
  <si>
    <t>765735227810</t>
  </si>
  <si>
    <t>FZS81</t>
  </si>
  <si>
    <t>31/10/2025 21:38</t>
  </si>
  <si>
    <t>765784210774</t>
  </si>
  <si>
    <t>FZS79</t>
  </si>
  <si>
    <t>น***สุพรรษา พ***์งาด</t>
  </si>
  <si>
    <t>31/10/2025 21:35</t>
  </si>
  <si>
    <t>765774224810</t>
  </si>
  <si>
    <t>FZS78</t>
  </si>
  <si>
    <t>ณ***ิกา ข***รัตน์</t>
  </si>
  <si>
    <t>31/10/2025 21:32</t>
  </si>
  <si>
    <t>765723360673</t>
  </si>
  <si>
    <t>FZS77</t>
  </si>
  <si>
    <t>ส***ทธิ์..สงัด</t>
  </si>
  <si>
    <t>31/10/2025 21:25</t>
  </si>
  <si>
    <t>765719787792</t>
  </si>
  <si>
    <t>FZS75</t>
  </si>
  <si>
    <t>จ***นา เ***ชู</t>
  </si>
  <si>
    <t>31/10/2025 21:15</t>
  </si>
  <si>
    <t>765798026803</t>
  </si>
  <si>
    <t>31/10/2025 21:22</t>
  </si>
  <si>
    <t>FZS74</t>
  </si>
  <si>
    <t>******ฒนา แขวงราษฎร์พัฒนา (บ้านเลขที่ 267/247 ซ.16) แขวงราษฎร์พัฒนา เขตสะพานสูง จังหวัดกรุงเทพมหานคร 10240</t>
  </si>
  <si>
    <t>31/10/2025 21:43</t>
  </si>
  <si>
    <t>TH255528413904S</t>
  </si>
  <si>
    <t>31/10/2025 21:20</t>
  </si>
  <si>
    <t>FZS73</t>
  </si>
  <si>
    <t>31/10/2025 21:09</t>
  </si>
  <si>
    <t>765760204790</t>
  </si>
  <si>
    <t>FZS72</t>
  </si>
  <si>
    <t>765725697612</t>
  </si>
  <si>
    <t>31/10/2025 21:19</t>
  </si>
  <si>
    <t>FZS71</t>
  </si>
  <si>
    <t>ส***รณ์ เ***ยดบำรุง</t>
  </si>
  <si>
    <t>31/10/2025 21:06</t>
  </si>
  <si>
    <t>765793965661</t>
  </si>
  <si>
    <t>31/10/2025 21:16</t>
  </si>
  <si>
    <t>FZS70</t>
  </si>
  <si>
    <t>u***52886544947861</t>
  </si>
  <si>
    <t>31/10/2025 21:04</t>
  </si>
  <si>
    <t>765726562661</t>
  </si>
  <si>
    <t>FZS69</t>
  </si>
  <si>
    <t>อ***รี ห***ยบุญ</t>
  </si>
  <si>
    <t>31/10/2025 21:03</t>
  </si>
  <si>
    <t>765782790673</t>
  </si>
  <si>
    <t>FZS68</t>
  </si>
  <si>
    <t>31/10/2025 21:01</t>
  </si>
  <si>
    <t>TH2521121163935</t>
  </si>
  <si>
    <t>FZS67</t>
  </si>
  <si>
    <t>ร***อรุณ ก***ัตร</t>
  </si>
  <si>
    <t>31/10/2025 20:54</t>
  </si>
  <si>
    <t>765741018906</t>
  </si>
  <si>
    <t>FZS66</t>
  </si>
  <si>
    <t>เ***นเพ็ญ ว***าจร</t>
  </si>
  <si>
    <t>31/10/2025 20:51</t>
  </si>
  <si>
    <t>765794953685</t>
  </si>
  <si>
    <t>FZS65</t>
  </si>
  <si>
    <t>****** นรสิงห์, อำเภอป่าโมก ตำบลนรสิงห์ อำเภอป่าโมก จังหวัดอ่างทอง 14130</t>
  </si>
  <si>
    <t>TH258712087161W</t>
  </si>
  <si>
    <t>31/10/2025 20:49</t>
  </si>
  <si>
    <t>FZS64</t>
  </si>
  <si>
    <t>31/10/2025 20:46</t>
  </si>
  <si>
    <t>765798619891</t>
  </si>
  <si>
    <t>31/10/2025 20:47</t>
  </si>
  <si>
    <t>FZS63</t>
  </si>
  <si>
    <t>31/10/2025 20:45</t>
  </si>
  <si>
    <t>TH256296115577C</t>
  </si>
  <si>
    <t>FZS62</t>
  </si>
  <si>
    <t>ส***ดา เ***บตร์</t>
  </si>
  <si>
    <t>765746389785</t>
  </si>
  <si>
    <t>FZS61</t>
  </si>
  <si>
    <t>อ*** ล***า</t>
  </si>
  <si>
    <t>31/10/2025 20:44</t>
  </si>
  <si>
    <t>765722211774</t>
  </si>
  <si>
    <t>31/10/2025 20:43</t>
  </si>
  <si>
    <t>FZS60</t>
  </si>
  <si>
    <t>น***ิสา แ***สว่าง</t>
  </si>
  <si>
    <t>31/10/2025 20:42</t>
  </si>
  <si>
    <t>765755614890</t>
  </si>
  <si>
    <t>FZS59</t>
  </si>
  <si>
    <t>******ะเชาะ ตำบลทุ่งกระเชาะ อำเภอบ้านตาก จังหวัดตาก 63120</t>
  </si>
  <si>
    <t>63120</t>
  </si>
  <si>
    <t>31/10/2025 20:41</t>
  </si>
  <si>
    <t>TH2571470231814</t>
  </si>
  <si>
    <t>FZS58</t>
  </si>
  <si>
    <t>n***rat</t>
  </si>
  <si>
    <t>31/10/2025 20:35</t>
  </si>
  <si>
    <t>765757099612</t>
  </si>
  <si>
    <t>FZS57</t>
  </si>
  <si>
    <t>31/10/2025 20:34</t>
  </si>
  <si>
    <t>เค้กไม่รับรสกาแฟค่ะ</t>
  </si>
  <si>
    <t>765760107700</t>
  </si>
  <si>
    <t>FZS56</t>
  </si>
  <si>
    <t>31/10/2025 20:33</t>
  </si>
  <si>
    <t>765759602786</t>
  </si>
  <si>
    <t>FZS55</t>
  </si>
  <si>
    <t>ส***สสร แ***สังข์</t>
  </si>
  <si>
    <t>31/10/2025 20:29</t>
  </si>
  <si>
    <t>765704214903</t>
  </si>
  <si>
    <t>FZS54</t>
  </si>
  <si>
    <t>เ***นเพ็ญ พ***แสน</t>
  </si>
  <si>
    <t>31/10/2025 20:26</t>
  </si>
  <si>
    <t>765734591683</t>
  </si>
  <si>
    <t>FZS53</t>
  </si>
  <si>
    <t>ณ***ัง</t>
  </si>
  <si>
    <t>31/10/2025 20:24</t>
  </si>
  <si>
    <t>765727582642</t>
  </si>
  <si>
    <t>31/10/2025 20:25</t>
  </si>
  <si>
    <t>FZS52</t>
  </si>
  <si>
    <t>ภ***ภรณ์ ย***วรรณ</t>
  </si>
  <si>
    <t>31/10/2025 20:22</t>
  </si>
  <si>
    <t>765702895683</t>
  </si>
  <si>
    <t>FZS51</t>
  </si>
  <si>
    <t>น***ระครอง ห***ยเขียว</t>
  </si>
  <si>
    <t>31/10/2025 20:21</t>
  </si>
  <si>
    <t>765781136735</t>
  </si>
  <si>
    <t>FZS50</t>
  </si>
  <si>
    <t>ศ***ุวรรณ บ***่ง</t>
  </si>
  <si>
    <t>31/10/2025 20:10</t>
  </si>
  <si>
    <t>765745365615</t>
  </si>
  <si>
    <t>31/10/2025 20:11</t>
  </si>
  <si>
    <t>FZS49</t>
  </si>
  <si>
    <t>LEXPU0623269656</t>
  </si>
  <si>
    <t>FZS48</t>
  </si>
  <si>
    <t>ณ***ิดาพร</t>
  </si>
  <si>
    <t>31/10/2025 20:08</t>
  </si>
  <si>
    <t>765785425775</t>
  </si>
  <si>
    <t>31/10/2025 20:07</t>
  </si>
  <si>
    <t>FZS47</t>
  </si>
  <si>
    <t>31/10/2025 20:01</t>
  </si>
  <si>
    <t>765792263762</t>
  </si>
  <si>
    <t>FZS46</t>
  </si>
  <si>
    <t>******บุญเลิศ ต. วงฆ้อง ตำบลวงฆ้อง อำเภอพรหมพิราม จังหวัดพิษณุโลก 65180</t>
  </si>
  <si>
    <t>65180</t>
  </si>
  <si>
    <t>31/10/2025 20:31</t>
  </si>
  <si>
    <t>TH257772487807J</t>
  </si>
  <si>
    <t>FZS45</t>
  </si>
  <si>
    <t>ค***ิญโญ อ***วงค์</t>
  </si>
  <si>
    <t>31/10/2025 19:54</t>
  </si>
  <si>
    <t>765784897640</t>
  </si>
  <si>
    <t>31/10/2025 19:52</t>
  </si>
  <si>
    <t>FZS44</t>
  </si>
  <si>
    <t>พ***ัย ส***งวงษ์</t>
  </si>
  <si>
    <t>31/10/2025 19:50</t>
  </si>
  <si>
    <t>765730977675</t>
  </si>
  <si>
    <t>FZS43</t>
  </si>
  <si>
    <t>ม***ี เ***ยมกล้า</t>
  </si>
  <si>
    <t>31/10/2025 19:48</t>
  </si>
  <si>
    <t>765737413906</t>
  </si>
  <si>
    <t>FZS42</t>
  </si>
  <si>
    <t>31/10/2025 19:43</t>
  </si>
  <si>
    <t>TH252189515942V</t>
  </si>
  <si>
    <t>FZS41</t>
  </si>
  <si>
    <t>น**  ฐ***     ใ***น</t>
  </si>
  <si>
    <t>765787567646</t>
  </si>
  <si>
    <t>FZS40</t>
  </si>
  <si>
    <t>****** ห้อง 409,ถนนพญาไท แขวงวังใหม่ เขตปทุมวัน จังหวัดกรุงเทพมหานคร 10330</t>
  </si>
  <si>
    <t>31/10/2025 19:40</t>
  </si>
  <si>
    <t>TH258502250201V</t>
  </si>
  <si>
    <t>FZS39</t>
  </si>
  <si>
    <t>น** อ***ักดิ์ ท***ก</t>
  </si>
  <si>
    <t>31/10/2025 19:36</t>
  </si>
  <si>
    <t>765775031711</t>
  </si>
  <si>
    <t>FZS38</t>
  </si>
  <si>
    <t>ส***ี เ***มบัว</t>
  </si>
  <si>
    <t>31/10/2025 19:24</t>
  </si>
  <si>
    <t>765790573660</t>
  </si>
  <si>
    <t>FZS37</t>
  </si>
  <si>
    <t>ส***ยะ น***ล</t>
  </si>
  <si>
    <t>31/10/2025 19:23</t>
  </si>
  <si>
    <t>765713167656</t>
  </si>
  <si>
    <t>FZS36</t>
  </si>
  <si>
    <t>ว***ี เ***มหลา</t>
  </si>
  <si>
    <t>31/10/2025 19:20</t>
  </si>
  <si>
    <t>765746419900</t>
  </si>
  <si>
    <t>31/10/2025 19:21</t>
  </si>
  <si>
    <t>FZS35</t>
  </si>
  <si>
    <t>ภ***ญ อ***ิ้ม</t>
  </si>
  <si>
    <t>31/10/2025 19:18</t>
  </si>
  <si>
    <t>765736971661</t>
  </si>
  <si>
    <t>FZS34</t>
  </si>
  <si>
    <t>ป******ะ</t>
  </si>
  <si>
    <t>******มู่6 ตำบลนาตาล อำเภอท่าคันโท จังหวัดกาฬสินธุ์ 46190</t>
  </si>
  <si>
    <t>31/10/2025 19:16</t>
  </si>
  <si>
    <t>TH259688316025P</t>
  </si>
  <si>
    <t>31/10/2025 19:15</t>
  </si>
  <si>
    <t>FZS32</t>
  </si>
  <si>
    <t>น***ตน์ ส***ระเสริฐ</t>
  </si>
  <si>
    <t>31/10/2025 19:04</t>
  </si>
  <si>
    <t>765760609751</t>
  </si>
  <si>
    <t>FZS31</t>
  </si>
  <si>
    <t>p***upong</t>
  </si>
  <si>
    <t>31/10/2025 18:58</t>
  </si>
  <si>
    <t>765784182763</t>
  </si>
  <si>
    <t>31/10/2025 18:59</t>
  </si>
  <si>
    <t>FZS30</t>
  </si>
  <si>
    <t>ก***นา แ***นเขตรวิทย์</t>
  </si>
  <si>
    <t>31/10/2025 18:55</t>
  </si>
  <si>
    <t>765760736731</t>
  </si>
  <si>
    <t>FZS29</t>
  </si>
  <si>
    <t>ณัฐนันทร์ทรัพย์อนันต์</t>
  </si>
  <si>
    <t>15/75ซอยหัวหิน29 · หัวหิน/ Hua Hin · หัวหิน
หัวหิน/ Hua Hinประจวบคีรีขันธ์/ Prachuap Khiri Khan
77110</t>
  </si>
  <si>
    <t>660616734888</t>
  </si>
  <si>
    <t>31/10/2025 18:56</t>
  </si>
  <si>
    <t>TH13057XPUQ60A</t>
  </si>
  <si>
    <t>FZS28</t>
  </si>
  <si>
    <t>31/10/2025 18:39</t>
  </si>
  <si>
    <t>765798397696</t>
  </si>
  <si>
    <t>FZS27</t>
  </si>
  <si>
    <t>ส***ทิพย์ จ***ธสง</t>
  </si>
  <si>
    <t>31/10/2025 18:37</t>
  </si>
  <si>
    <t>765708580766</t>
  </si>
  <si>
    <t>FZS26</t>
  </si>
  <si>
    <t>ม***ย  พ***า</t>
  </si>
  <si>
    <t>31/10/2025 18:21</t>
  </si>
  <si>
    <t>765794937736</t>
  </si>
  <si>
    <t>FZS25</t>
  </si>
  <si>
    <t>พ***วา บ***ะภา</t>
  </si>
  <si>
    <t>31/10/2025 18:18</t>
  </si>
  <si>
    <t>765724815881</t>
  </si>
  <si>
    <t>FZS23</t>
  </si>
  <si>
    <t>จ***กฤษณ์ ร***ทอง</t>
  </si>
  <si>
    <t>31/10/2025 17:57</t>
  </si>
  <si>
    <t>765748819765</t>
  </si>
  <si>
    <t>FZS22</t>
  </si>
  <si>
    <t>31/10/2025 17:54</t>
  </si>
  <si>
    <t>765788017750</t>
  </si>
  <si>
    <t>FZS21</t>
  </si>
  <si>
    <t>ส*** ป***๊ะ</t>
  </si>
  <si>
    <t>31/10/2025 17:53</t>
  </si>
  <si>
    <t>765788200741</t>
  </si>
  <si>
    <t>FZS20</t>
  </si>
  <si>
    <t>******มอญ, อำเภอเขาชะเมา ตำบลห้วยทับมอญ อำเภอเขาชะเมา จังหวัดระยอง 21110</t>
  </si>
  <si>
    <t>31/10/2025 18:08</t>
  </si>
  <si>
    <t>TH2569063620689</t>
  </si>
  <si>
    <t>31/10/2025 17:38</t>
  </si>
  <si>
    <t>FZS19</t>
  </si>
  <si>
    <t>ณ***ัทร ภ***วง</t>
  </si>
  <si>
    <t>31/10/2025 17:31</t>
  </si>
  <si>
    <t>765786765645</t>
  </si>
  <si>
    <t>FZS18</t>
  </si>
  <si>
    <t>ฉ***ชนก พ***วัตร</t>
  </si>
  <si>
    <t>31/10/2025 17:21</t>
  </si>
  <si>
    <t>765716561643</t>
  </si>
  <si>
    <t>FZS16</t>
  </si>
  <si>
    <t>บ***ิ๊ก ไ***ฟน</t>
  </si>
  <si>
    <t>31/10/2025 17:11</t>
  </si>
  <si>
    <t>765780550684</t>
  </si>
  <si>
    <t>FZS15</t>
  </si>
  <si>
    <t>พรเพ็ญ ชุ่มชื่น</t>
  </si>
  <si>
    <t>96 หมู่ 2 ตำบลละหาร
บางบัวทอง/ Bang Bua Thongนนทบุรี/ Nonthaburi
11110</t>
  </si>
  <si>
    <t>660852376333</t>
  </si>
  <si>
    <t>31/10/2025 17:07</t>
  </si>
  <si>
    <t>LEXPU0623268721</t>
  </si>
  <si>
    <t>FZS14</t>
  </si>
  <si>
    <t>ส***น์ เ***ญยิ่ง</t>
  </si>
  <si>
    <t>31/10/2025 16:57</t>
  </si>
  <si>
    <t>765793404740</t>
  </si>
  <si>
    <t>FZS13</t>
  </si>
  <si>
    <t>31/10/2025 16:56</t>
  </si>
  <si>
    <t>TH252584417715C</t>
  </si>
  <si>
    <t>FZS12</t>
  </si>
  <si>
    <t>จ***ร์จิรา</t>
  </si>
  <si>
    <t>31/10/2025 16:54</t>
  </si>
  <si>
    <t>765742010880</t>
  </si>
  <si>
    <t>FZS11</t>
  </si>
  <si>
    <t>ป****ณ</t>
  </si>
  <si>
    <t>******านโคก, อำเภอบ้านโคก ตำบลบ้านโคก อำเภอบ้านโคก จังหวัดอุตรดิตถ์ 53180</t>
  </si>
  <si>
    <t>53180</t>
  </si>
  <si>
    <t>TH50067XPVCE0B</t>
  </si>
  <si>
    <t>FZS10</t>
  </si>
  <si>
    <t>ส***รษา น***ลธรประกิต</t>
  </si>
  <si>
    <t>31/10/2025 16:50</t>
  </si>
  <si>
    <t>765781808724</t>
  </si>
  <si>
    <t>FZS9</t>
  </si>
  <si>
    <t>ลำพอง สอาดศรี</t>
  </si>
  <si>
    <t>125/248ม.7ซ.วัดศรีวารีน้อยต.บางโฉลงอ.บางพลีจ.สมุทรปราการ 10540</t>
  </si>
  <si>
    <t>0653416415</t>
  </si>
  <si>
    <t>31/10/2025 16:45</t>
  </si>
  <si>
    <t>WA039424155TH</t>
  </si>
  <si>
    <t>FZS8</t>
  </si>
  <si>
    <t>วารุณี ชัยชนะ</t>
  </si>
  <si>
    <t>63/755 ซ.5/7 หมู่ 4 ต.วิชิต อ.เมือง จ.ภูเก็ต · วิชิต/ Wichit
เมืองภูเก็ต/ Mueang Phuketภูเก็ต/ Phuket
83000</t>
  </si>
  <si>
    <t>660804959277</t>
  </si>
  <si>
    <t>31/10/2025 16:44</t>
  </si>
  <si>
    <t>LEXPU0623261196</t>
  </si>
  <si>
    <t>FZS7</t>
  </si>
  <si>
    <t>J** M***ay จ***ัน</t>
  </si>
  <si>
    <t>31/10/2025 16:42</t>
  </si>
  <si>
    <t>765703205724</t>
  </si>
  <si>
    <t>FZS6</t>
  </si>
  <si>
    <t>31/10/2025 16:41</t>
  </si>
  <si>
    <t>765749489691</t>
  </si>
  <si>
    <t>FZS5</t>
  </si>
  <si>
    <t>ล***น      ส***ัตตะ</t>
  </si>
  <si>
    <t>31/10/2025 16:24</t>
  </si>
  <si>
    <t>765786731732</t>
  </si>
  <si>
    <t>FZS3</t>
  </si>
  <si>
    <t>ห***าน ม***มา</t>
  </si>
  <si>
    <t>31/10/2025 16:23</t>
  </si>
  <si>
    <t>765748204723</t>
  </si>
  <si>
    <t>FZS2</t>
  </si>
  <si>
    <t>******ตะวันออก, อำเภอปากพนัง ตำบลปากพนังฝั่งตะวันออก อำเภอปากพนัง จังหวัดนครศรีธรรมราช 80140</t>
  </si>
  <si>
    <t>TH64127XQH143N</t>
  </si>
  <si>
    <t>31/10/2025 16:14</t>
  </si>
  <si>
    <t>FZS1</t>
  </si>
  <si>
    <t>น** ณ***ล ศ***สภา</t>
  </si>
  <si>
    <t>31/10/2025 16:04</t>
  </si>
  <si>
    <t>765728961701</t>
  </si>
  <si>
    <t>FZS0</t>
  </si>
  <si>
    <t>31/10/2025 16:01</t>
  </si>
  <si>
    <t>765789215881</t>
  </si>
  <si>
    <t>FZR99</t>
  </si>
  <si>
    <t>ว***ัย เ***รัตน์</t>
  </si>
  <si>
    <t>31/10/2025 15:59</t>
  </si>
  <si>
    <t>765737194762</t>
  </si>
  <si>
    <t>FZR98</t>
  </si>
  <si>
    <t>ช***ชติ ป***า</t>
  </si>
  <si>
    <t>31/10/2025 15:57</t>
  </si>
  <si>
    <t>765797636715</t>
  </si>
  <si>
    <t>FZR97</t>
  </si>
  <si>
    <t>ค** ก***ะ  จ***</t>
  </si>
  <si>
    <t>ขอรสวานิลลาทั้ง3กล่องค่ะ</t>
  </si>
  <si>
    <t>765767689680</t>
  </si>
  <si>
    <t>FZR96</t>
  </si>
  <si>
    <t>ป***สุดา ผ***ัตน์</t>
  </si>
  <si>
    <t>31/10/2025 15:51</t>
  </si>
  <si>
    <t>765756000730</t>
  </si>
  <si>
    <t>31/10/2025 15:52</t>
  </si>
  <si>
    <t>FZR95</t>
  </si>
  <si>
    <t>ง***ม  ค***้</t>
  </si>
  <si>
    <t>765710573795</t>
  </si>
  <si>
    <t>FZR94</t>
  </si>
  <si>
    <t>ข***ฤทัย</t>
  </si>
  <si>
    <t>31/10/2025 15:50</t>
  </si>
  <si>
    <t>765771976620</t>
  </si>
  <si>
    <t>FZR93</t>
  </si>
  <si>
    <t>จ***วัญ</t>
  </si>
  <si>
    <t>31/10/2025 15:47</t>
  </si>
  <si>
    <t>765748189776</t>
  </si>
  <si>
    <t>FZR92</t>
  </si>
  <si>
    <t>ปราโมทย์</t>
  </si>
  <si>
    <t>344 หมู่3 · ท่าคอย/ Tha Khoi
ท่ายาง/ Tha Yangเพชรบุรี/ Phetchaburi
76130</t>
  </si>
  <si>
    <t>76130</t>
  </si>
  <si>
    <t>660953076065</t>
  </si>
  <si>
    <t>31/10/2025 15:49</t>
  </si>
  <si>
    <t>LEXPU0623268244</t>
  </si>
  <si>
    <t>FZR91</t>
  </si>
  <si>
    <t>31/10/2025 15:45</t>
  </si>
  <si>
    <t>ขอไม่รับรสกาแฟกับเนยนะคะ</t>
  </si>
  <si>
    <t>765794551642</t>
  </si>
  <si>
    <t>FZR90</t>
  </si>
  <si>
    <t>น***พทูลย์  ภ***ด</t>
  </si>
  <si>
    <t>31/10/2025 15:44</t>
  </si>
  <si>
    <t>765757584631</t>
  </si>
  <si>
    <t>FZR89</t>
  </si>
  <si>
    <t>พ***าภรณ์ ผ***ผา</t>
  </si>
  <si>
    <t>31/10/2025 15:43</t>
  </si>
  <si>
    <t>765783775772</t>
  </si>
  <si>
    <t>FZR86</t>
  </si>
  <si>
    <t>P***ena J***e S***Nai</t>
  </si>
  <si>
    <t>31/10/2025 15:32</t>
  </si>
  <si>
    <t>765731812775</t>
  </si>
  <si>
    <t>FZR85</t>
  </si>
  <si>
    <t>31/10/2025 15:29</t>
  </si>
  <si>
    <t>เค้กเบาหวิวไม่เอากาแฟ</t>
  </si>
  <si>
    <t>765729786710</t>
  </si>
  <si>
    <t>FZR83</t>
  </si>
  <si>
    <t>ส***พร ค***นสี</t>
  </si>
  <si>
    <t>31/10/2025 15:21</t>
  </si>
  <si>
    <t>765747001773</t>
  </si>
  <si>
    <t>FZR82</t>
  </si>
  <si>
    <t>ส** พ***พชร</t>
  </si>
  <si>
    <t>31/10/2025 15:19</t>
  </si>
  <si>
    <t>765730038732</t>
  </si>
  <si>
    <t>31/10/2025 15:18</t>
  </si>
  <si>
    <t>FZR81</t>
  </si>
  <si>
    <t>ข***มณี     ป***ฎเลิศ</t>
  </si>
  <si>
    <t>31/10/2025 15:16</t>
  </si>
  <si>
    <t>765774553670</t>
  </si>
  <si>
    <t>FZR80</t>
  </si>
  <si>
    <t>765774891626</t>
  </si>
  <si>
    <t>FZR79</t>
  </si>
  <si>
    <t>31/10/2025 15:15</t>
  </si>
  <si>
    <t>765763977650</t>
  </si>
  <si>
    <t>FZR78</t>
  </si>
  <si>
    <t>ดวงหทัย ปิ่นเมือง</t>
  </si>
  <si>
    <t>ซอย เจริญนคร 14 แยก 12 ซอย เจริญนคร 14 แยก 12 342 ตรอกตุ๊กตา ถ.เจริญนคร14 ข.คลองต้นไทร อ.คลองสาน ก.ท.ม 10600 · คลองสาน/ Khlong San
คลองสาน/ Khlong Sanกรุงเทพมหานคร/ Bangkok
10600</t>
  </si>
  <si>
    <t>660838944758</t>
  </si>
  <si>
    <t>31/10/2025 15:14</t>
  </si>
  <si>
    <t>LEXPU0623267441</t>
  </si>
  <si>
    <t>31/10/2025 15:13</t>
  </si>
  <si>
    <t>FZR77</t>
  </si>
  <si>
    <t>ส***รณี  ส***รณศร</t>
  </si>
  <si>
    <t>31/10/2025 15:10</t>
  </si>
  <si>
    <t>765747097625</t>
  </si>
  <si>
    <t>FZR76</t>
  </si>
  <si>
    <t>31/10/2025 15:09</t>
  </si>
  <si>
    <t>765719603880</t>
  </si>
  <si>
    <t>FZR74</t>
  </si>
  <si>
    <t>ร***ัลย์ เ***งนก</t>
  </si>
  <si>
    <t>31/10/2025 15:05</t>
  </si>
  <si>
    <t>765711416783</t>
  </si>
  <si>
    <t>FZR73</t>
  </si>
  <si>
    <t>ข***เอง</t>
  </si>
  <si>
    <t>31/10/2025 15:03</t>
  </si>
  <si>
    <t>THT030428UBFV7Z</t>
  </si>
  <si>
    <t>FZR70</t>
  </si>
  <si>
    <t>อ***รา ส***ิต</t>
  </si>
  <si>
    <t>31/10/2025 15:02</t>
  </si>
  <si>
    <t>765784581660</t>
  </si>
  <si>
    <t>FZR69</t>
  </si>
  <si>
    <t>ร***ทิวา ศ***าม</t>
  </si>
  <si>
    <t>31/10/2025 15:01</t>
  </si>
  <si>
    <t>765783162701</t>
  </si>
  <si>
    <t>31/10/2025 15:00</t>
  </si>
  <si>
    <t>FZR68</t>
  </si>
  <si>
    <t>ธ***วัฒน์ ผ***</t>
  </si>
  <si>
    <t>31/10/2025 14:59</t>
  </si>
  <si>
    <t>765758965694</t>
  </si>
  <si>
    <t>FZR67</t>
  </si>
  <si>
    <t>อ***ณา  ผ***สกุล</t>
  </si>
  <si>
    <t>31/10/2025 14:56</t>
  </si>
  <si>
    <t>765755810783</t>
  </si>
  <si>
    <t>FZR66</t>
  </si>
  <si>
    <t>คุณ มาโนชย์  เป๋าเงิน</t>
  </si>
  <si>
    <t>97  ม. 5  ต.ลำทับ อ.ลำทับ จ.กระบี่ 81190 · ลำทับ/ Lam Thap
ลำทับ/ Lam Thapกระบี่/ Krabi
81190</t>
  </si>
  <si>
    <t>81190</t>
  </si>
  <si>
    <t>660650418836</t>
  </si>
  <si>
    <t>31/10/2025 14:53</t>
  </si>
  <si>
    <t>TH65077XPUMK6A</t>
  </si>
  <si>
    <t>FZR65</t>
  </si>
  <si>
    <t>31/10/2025 14:52</t>
  </si>
  <si>
    <t>765726296646</t>
  </si>
  <si>
    <t>FZR64</t>
  </si>
  <si>
    <t>N***ADOL K*</t>
  </si>
  <si>
    <t>31/10/2025 14:50</t>
  </si>
  <si>
    <t>765781604906</t>
  </si>
  <si>
    <t>FZR63</t>
  </si>
  <si>
    <t>t** t** l***</t>
  </si>
  <si>
    <t>31/10/2025 14:49</t>
  </si>
  <si>
    <t>THT020328UBYC5Z</t>
  </si>
  <si>
    <t>FZR62</t>
  </si>
  <si>
    <t>31/10/2025 14:44</t>
  </si>
  <si>
    <t>765740023790</t>
  </si>
  <si>
    <t>FZR61</t>
  </si>
  <si>
    <t>ด***กา ส***รุ</t>
  </si>
  <si>
    <t>31/10/2025 14:43</t>
  </si>
  <si>
    <t>765719839695</t>
  </si>
  <si>
    <t>FZR60</t>
  </si>
  <si>
    <t>ป***มาศ.  ป***าจักร์</t>
  </si>
  <si>
    <t>31/10/2025 14:41</t>
  </si>
  <si>
    <t>765774383614</t>
  </si>
  <si>
    <t>1113208</t>
  </si>
  <si>
    <t>คุกกี้ฮ่องกงรสหัวหอมเจียว 35 g</t>
  </si>
  <si>
    <t>FZR59</t>
  </si>
  <si>
    <t>31/10/2025 14:40</t>
  </si>
  <si>
    <t>765790436740</t>
  </si>
  <si>
    <t>FZR58</t>
  </si>
  <si>
    <t>31/10/2025 14:39</t>
  </si>
  <si>
    <t>765791757651</t>
  </si>
  <si>
    <t>FZR57</t>
  </si>
  <si>
    <t>ก***า</t>
  </si>
  <si>
    <t>31/10/2025 14:37</t>
  </si>
  <si>
    <t>765793603735</t>
  </si>
  <si>
    <t>FZR55</t>
  </si>
  <si>
    <t>31/10/2025 14:31</t>
  </si>
  <si>
    <t>765729465745</t>
  </si>
  <si>
    <t>FZR54</t>
  </si>
  <si>
    <t>ณ***ภัสษ์ ธ***คธัญสิริ</t>
  </si>
  <si>
    <t>765778518643</t>
  </si>
  <si>
    <t>FZR53</t>
  </si>
  <si>
    <t>ป***ิน พ***กษ์คุมพล</t>
  </si>
  <si>
    <t>31/10/2025 14:30</t>
  </si>
  <si>
    <t>765789094641</t>
  </si>
  <si>
    <t>FZR52</t>
  </si>
  <si>
    <t>ช***รณ์ ห***อก</t>
  </si>
  <si>
    <t>31/10/2025 14:28</t>
  </si>
  <si>
    <t>765730431686</t>
  </si>
  <si>
    <t>FZR51</t>
  </si>
  <si>
    <t>N***e</t>
  </si>
  <si>
    <t>31/10/2025 14:25</t>
  </si>
  <si>
    <t>765765414724</t>
  </si>
  <si>
    <t>FZR50</t>
  </si>
  <si>
    <t>660806930502</t>
  </si>
  <si>
    <t>31/10/2025 14:29</t>
  </si>
  <si>
    <t>TH34047XQH305B</t>
  </si>
  <si>
    <t>FZR49</t>
  </si>
  <si>
    <t>31/10/2025 14:24</t>
  </si>
  <si>
    <t>765798571683</t>
  </si>
  <si>
    <t>FZR48</t>
  </si>
  <si>
    <t>อ***ย แ***ุวรรณ</t>
  </si>
  <si>
    <t>765733960633</t>
  </si>
  <si>
    <t>FZR47</t>
  </si>
  <si>
    <t>******น พฤกษาซีนเนอร์รี่ ซอย10 ตำบลเสาธงหิน อำเภอบางใหญ่ จังหวัดนนทบุรี 11140</t>
  </si>
  <si>
    <t>31/10/2025 15:39</t>
  </si>
  <si>
    <t>TH259362653959G</t>
  </si>
  <si>
    <t>31/10/2025 14:23</t>
  </si>
  <si>
    <t>FZR46</t>
  </si>
  <si>
    <t>ร***าพร ส***มอินทร์</t>
  </si>
  <si>
    <t>31/10/2025 14:21</t>
  </si>
  <si>
    <t>THT020328TAZ96Z</t>
  </si>
  <si>
    <t>FZR43</t>
  </si>
  <si>
    <t>31/10/2025 14:17</t>
  </si>
  <si>
    <t>765711511644</t>
  </si>
  <si>
    <t>31/10/2025 14:18</t>
  </si>
  <si>
    <t>FZR42</t>
  </si>
  <si>
    <t>ภ***วดี ม***ประเสิรฐ</t>
  </si>
  <si>
    <t>31/10/2025 14:19</t>
  </si>
  <si>
    <t>765748001760</t>
  </si>
  <si>
    <t>FZR41</t>
  </si>
  <si>
    <t>ก***แก้ว ส***นพา</t>
  </si>
  <si>
    <t>31/10/2025 14:16</t>
  </si>
  <si>
    <t>765756626865</t>
  </si>
  <si>
    <t>FZR40</t>
  </si>
  <si>
    <t>31/10/2025 14:15</t>
  </si>
  <si>
    <t>765700354650</t>
  </si>
  <si>
    <t>FZR39</t>
  </si>
  <si>
    <t>31/10/2025 14:09</t>
  </si>
  <si>
    <t>765712783684</t>
  </si>
  <si>
    <t>31/10/2025 14:14</t>
  </si>
  <si>
    <t>FZR38</t>
  </si>
  <si>
    <t>765765373796</t>
  </si>
  <si>
    <t>FZR37</t>
  </si>
  <si>
    <t>ก***ยา ท***นงาม</t>
  </si>
  <si>
    <t>765774406762</t>
  </si>
  <si>
    <t>FZR36</t>
  </si>
  <si>
    <t>ส***งค์รัตน์ ก***ะวงหา</t>
  </si>
  <si>
    <t>765784992696</t>
  </si>
  <si>
    <t>FZR34</t>
  </si>
  <si>
    <t>31/10/2025 13:56</t>
  </si>
  <si>
    <t>765728384676</t>
  </si>
  <si>
    <t>31/10/2025 13:57</t>
  </si>
  <si>
    <t>FZR33</t>
  </si>
  <si>
    <t>วิโรจน์ ปาปะไกร</t>
  </si>
  <si>
    <t>โครงการไฟฟ้าพลังน้ำห้วยแม่สอด ต. พระธาตุผาแดง อ. แม่สอด จ. ตาก 63110</t>
  </si>
  <si>
    <t>63110</t>
  </si>
  <si>
    <t>0902511808</t>
  </si>
  <si>
    <t>31/10/2025 13:54</t>
  </si>
  <si>
    <t>WA039424147TH</t>
  </si>
  <si>
    <t>31/10/2025 13:53</t>
  </si>
  <si>
    <t>FZR32</t>
  </si>
  <si>
    <t>น***ึ้ง ห***ร่วมกลาง</t>
  </si>
  <si>
    <t>31/10/2025 13:49</t>
  </si>
  <si>
    <t>765757410762</t>
  </si>
  <si>
    <t>FZR31</t>
  </si>
  <si>
    <t>น***ดา</t>
  </si>
  <si>
    <t>31/10/2025 13:45</t>
  </si>
  <si>
    <t>765778013781</t>
  </si>
  <si>
    <t>FZR30</t>
  </si>
  <si>
    <t>ค***ันดี ผ***ง</t>
  </si>
  <si>
    <t>31/10/2025 13:43</t>
  </si>
  <si>
    <t>765749028752</t>
  </si>
  <si>
    <t>FZR29</t>
  </si>
  <si>
    <t>31/10/2025 13:34</t>
  </si>
  <si>
    <t>TH252817195732O</t>
  </si>
  <si>
    <t>31/10/2025 13:33</t>
  </si>
  <si>
    <t>FZR28</t>
  </si>
  <si>
    <t>แ** ล***วดี</t>
  </si>
  <si>
    <t>31/10/2025 13:29</t>
  </si>
  <si>
    <t>765718647632</t>
  </si>
  <si>
    <t>FZR27</t>
  </si>
  <si>
    <t>เ***จิตร อ***โคตร</t>
  </si>
  <si>
    <t>31/10/2025 13:28</t>
  </si>
  <si>
    <t>765753601760</t>
  </si>
  <si>
    <t>FZR26</t>
  </si>
  <si>
    <t>จ***จิต ค***สามสิบ 4***ต ท***ทร อ***่งน้ำร้อน. จ***นทบุรี</t>
  </si>
  <si>
    <t>31/10/2025 13:01</t>
  </si>
  <si>
    <t>765708582623</t>
  </si>
  <si>
    <t>31/10/2025 13:19</t>
  </si>
  <si>
    <t>FZR25</t>
  </si>
  <si>
    <t>31/10/2025 13:16</t>
  </si>
  <si>
    <t>765704823763</t>
  </si>
  <si>
    <t>31/10/2025 13:15</t>
  </si>
  <si>
    <t>FZR24</t>
  </si>
  <si>
    <t>ุคุณจรัสศรี ทองสุข</t>
  </si>
  <si>
    <t>76/37 ต.หนองปรือ อ.บางละมุง จ.ชลบุรี
ม.12 เทพประสิทธิ์ซอย.7 รุ่งเรืองกิจ3 ห้อง113 20150</t>
  </si>
  <si>
    <t>0929823144</t>
  </si>
  <si>
    <t>31/10/2025 13:13</t>
  </si>
  <si>
    <t>WA039424133TH</t>
  </si>
  <si>
    <t>31/10/2025 13:11</t>
  </si>
  <si>
    <t>FZR23</t>
  </si>
  <si>
    <t>ก***นก เ***งคูณ</t>
  </si>
  <si>
    <t>31/10/2025 13:09</t>
  </si>
  <si>
    <t>765704780621</t>
  </si>
  <si>
    <t>31/10/2025 13:08</t>
  </si>
  <si>
    <t>FZR22</t>
  </si>
  <si>
    <t>ศ***ุธ   ท***ลิม</t>
  </si>
  <si>
    <t>31/10/2025 13:03</t>
  </si>
  <si>
    <t>765737779634</t>
  </si>
  <si>
    <t>FZR21</t>
  </si>
  <si>
    <t>ว***ร ท***ี</t>
  </si>
  <si>
    <t>31/10/2025 13:00</t>
  </si>
  <si>
    <t>765757402756</t>
  </si>
  <si>
    <t>FZR20</t>
  </si>
  <si>
    <t>จ***นันท์ ร***คร่</t>
  </si>
  <si>
    <t>31/10/2025 12:54</t>
  </si>
  <si>
    <t>765726441314</t>
  </si>
  <si>
    <t>FZR19</t>
  </si>
  <si>
    <t>31/10/2025 12:44</t>
  </si>
  <si>
    <t>TH259398579243J</t>
  </si>
  <si>
    <t>FZR18</t>
  </si>
  <si>
    <t>ลลิตา คุ้มไข่น้ำ</t>
  </si>
  <si>
    <t>หอพักดิวรรณ 21/3 ซอยมาบมะยม ตำบล แสนสุข อำเภอเมืองชลบุรี จังหวัดชลบุรี 20130 · แสนสุข/ Saen Suk
เมืองชลบุรี/ Mueang Chon Buriชลบุรี/ Chonburi
20130</t>
  </si>
  <si>
    <t>660821737851</t>
  </si>
  <si>
    <t>31/10/2025 12:40</t>
  </si>
  <si>
    <t>LEXPU0623261192</t>
  </si>
  <si>
    <t>FZR17</t>
  </si>
  <si>
    <t>บ***ย็น.ต้นโนนเชียง</t>
  </si>
  <si>
    <t>31/10/2025 12:39</t>
  </si>
  <si>
    <t>765713503365</t>
  </si>
  <si>
    <t>FZR16</t>
  </si>
  <si>
    <t>ส***ญ โ***สูตร</t>
  </si>
  <si>
    <t>31/10/2025 12:38</t>
  </si>
  <si>
    <t>765787701346</t>
  </si>
  <si>
    <t>FZR14</t>
  </si>
  <si>
    <t>31/10/2025 12:58</t>
  </si>
  <si>
    <t>TH252647119686Y</t>
  </si>
  <si>
    <t>31/10/2025 12:28</t>
  </si>
  <si>
    <t>FZR13</t>
  </si>
  <si>
    <t>รุ้งนภา บุญวิเศษ</t>
  </si>
  <si>
    <t>283 ถ.วารีราชเดชซอย 5 ต.ในเมือง
เมืองยโสธร/ Mueang Yasothonยโสธร/ Yasothon
35000</t>
  </si>
  <si>
    <t>660872153989</t>
  </si>
  <si>
    <t>31/10/2025 12:27</t>
  </si>
  <si>
    <t>LEXPU0623262355</t>
  </si>
  <si>
    <t>FZR12</t>
  </si>
  <si>
    <t>น** ศ***าติ บ***พ็ง</t>
  </si>
  <si>
    <t>31/10/2025 12:19</t>
  </si>
  <si>
    <t>765777037362</t>
  </si>
  <si>
    <t>FZR11</t>
  </si>
  <si>
    <t>ป***าภรณ์ ล***ูง</t>
  </si>
  <si>
    <t>765764109316</t>
  </si>
  <si>
    <t>FZR9</t>
  </si>
  <si>
    <t>พ******ม</t>
  </si>
  <si>
    <t>******น บ้านสระแก้ว ตำบลหนองกุงศรี อำเภอหนองกุงศรี จังหวัดกาฬสินธุ์ 46220</t>
  </si>
  <si>
    <t>31/10/2025 12:18</t>
  </si>
  <si>
    <t>TH251551555823P</t>
  </si>
  <si>
    <t>31/10/2025 12:16</t>
  </si>
  <si>
    <t>FZR7</t>
  </si>
  <si>
    <t>น** ไ***าะ ช***งาม</t>
  </si>
  <si>
    <t>31/10/2025 12:13</t>
  </si>
  <si>
    <t>765743919360</t>
  </si>
  <si>
    <t>FZR6</t>
  </si>
  <si>
    <t>31/10/2025 12:10</t>
  </si>
  <si>
    <t>765779041392</t>
  </si>
  <si>
    <t>FZR5</t>
  </si>
  <si>
    <t>ใ***อ บ***ม</t>
  </si>
  <si>
    <t>31/10/2025 12:06</t>
  </si>
  <si>
    <t>765772239396</t>
  </si>
  <si>
    <t>31/10/2025 12:07</t>
  </si>
  <si>
    <t>FZR4</t>
  </si>
  <si>
    <t>อ***พร</t>
  </si>
  <si>
    <t>31/10/2025 12:02</t>
  </si>
  <si>
    <t>765778636350</t>
  </si>
  <si>
    <t>FZR3</t>
  </si>
  <si>
    <t>31/10/2025 11:58</t>
  </si>
  <si>
    <t>ไม่เอารสกาแฟนะคะ</t>
  </si>
  <si>
    <t>765783115311</t>
  </si>
  <si>
    <t>FZR2</t>
  </si>
  <si>
    <t>765718446360</t>
  </si>
  <si>
    <t>FZR1</t>
  </si>
  <si>
    <t>31/10/2025 11:56</t>
  </si>
  <si>
    <t>765795901393</t>
  </si>
  <si>
    <t>FZR0</t>
  </si>
  <si>
    <t>31/10/2025 11:47</t>
  </si>
  <si>
    <t>765716046362</t>
  </si>
  <si>
    <t>FZQ99</t>
  </si>
  <si>
    <t>765752907334</t>
  </si>
  <si>
    <t>FZQ98</t>
  </si>
  <si>
    <t>31/10/2025 11:45</t>
  </si>
  <si>
    <t>765775640361</t>
  </si>
  <si>
    <t>31/10/2025 11:43</t>
  </si>
  <si>
    <t>FZQ97</t>
  </si>
  <si>
    <t>อ*** อ***อง</t>
  </si>
  <si>
    <t>31/10/2025 11:42</t>
  </si>
  <si>
    <t>765760434342</t>
  </si>
  <si>
    <t>FZQ96</t>
  </si>
  <si>
    <t>น***กษณ์ ธ***้ำคำ</t>
  </si>
  <si>
    <t>31/10/2025 11:41</t>
  </si>
  <si>
    <t>765711901404</t>
  </si>
  <si>
    <t>FZQ95</t>
  </si>
  <si>
    <t>รชานนท์ พันจำปี</t>
  </si>
  <si>
    <t>โรงเรียนบ้านบากัน 28/1 ม.2 แพบังฝาด · อ่าวลึกน้อย/ Ao Luek Noi
อ่าวลึก/ Ao Luekกระบี่/ Krabi
81110</t>
  </si>
  <si>
    <t>81110</t>
  </si>
  <si>
    <t>660815826568</t>
  </si>
  <si>
    <t>31/10/2025 11:39</t>
  </si>
  <si>
    <t>TH65057XPSYB4E</t>
  </si>
  <si>
    <t>FZQ94</t>
  </si>
  <si>
    <t>น***าชา ซ***ลี</t>
  </si>
  <si>
    <t>31/10/2025 11:38</t>
  </si>
  <si>
    <t>765781444330</t>
  </si>
  <si>
    <t>FZQ93</t>
  </si>
  <si>
    <t>ส***ญ ส***รณรัตน์</t>
  </si>
  <si>
    <t>31/10/2025 11:37</t>
  </si>
  <si>
    <t>765730842310</t>
  </si>
  <si>
    <t>FZQ92</t>
  </si>
  <si>
    <t>ก***ดี จ***ร์ย้อย</t>
  </si>
  <si>
    <t>765705033402</t>
  </si>
  <si>
    <t>FZQ91</t>
  </si>
  <si>
    <t>ด***าว เ***ยงทางธรรม</t>
  </si>
  <si>
    <t>31/10/2025 11:34</t>
  </si>
  <si>
    <t>THT040228SVQ99Z</t>
  </si>
  <si>
    <t>FZQ90</t>
  </si>
  <si>
    <t>น***  เ***รส   ค***ชาติ</t>
  </si>
  <si>
    <t>765780500365</t>
  </si>
  <si>
    <t>FZQ89</t>
  </si>
  <si>
    <t>ร***ตะวัน ค***นทร์</t>
  </si>
  <si>
    <t>31/10/2025 11:32</t>
  </si>
  <si>
    <t>765758705353</t>
  </si>
  <si>
    <t>FZQ88</t>
  </si>
  <si>
    <t>765742049343</t>
  </si>
  <si>
    <t>FZQ87</t>
  </si>
  <si>
    <t>ก***รรณ ไ***จน์</t>
  </si>
  <si>
    <t>765738914323</t>
  </si>
  <si>
    <t>FZQ86</t>
  </si>
  <si>
    <t>ช***อิ๋ว</t>
  </si>
  <si>
    <t>31/10/2025 11:29</t>
  </si>
  <si>
    <t>765701831370</t>
  </si>
  <si>
    <t>FZQ85</t>
  </si>
  <si>
    <t>ศ***พร แ***กระโทก</t>
  </si>
  <si>
    <t>31/10/2025 11:26</t>
  </si>
  <si>
    <t>765785903330</t>
  </si>
  <si>
    <t>FZQ83</t>
  </si>
  <si>
    <t>ไ**์</t>
  </si>
  <si>
    <t>******, อำเภอกุยบุรี ตำบลหาดขาม อำเภอกุยบุรี จังหวัดประจวบคีรีขันธ์ 77150</t>
  </si>
  <si>
    <t>77150</t>
  </si>
  <si>
    <t>31/10/2025 11:21</t>
  </si>
  <si>
    <t>TH256583083219P</t>
  </si>
  <si>
    <t>31/10/2025 11:20</t>
  </si>
  <si>
    <t>FZQ82</t>
  </si>
  <si>
    <t>น***น้ำเพชร อ***ดช</t>
  </si>
  <si>
    <t>31/10/2025 11:17</t>
  </si>
  <si>
    <t>765711102365</t>
  </si>
  <si>
    <t>FZQ81</t>
  </si>
  <si>
    <t>31/10/2025 11:11</t>
  </si>
  <si>
    <t>765740038405</t>
  </si>
  <si>
    <t>FZQ80</t>
  </si>
  <si>
    <t>ก***ิการ์  ด***ุโฆษ</t>
  </si>
  <si>
    <t>31/10/2025 11:05</t>
  </si>
  <si>
    <t>765742391304</t>
  </si>
  <si>
    <t>FZQ78</t>
  </si>
  <si>
    <t>31/10/2025 10:54</t>
  </si>
  <si>
    <t>765708508331</t>
  </si>
  <si>
    <t>FZQ77</t>
  </si>
  <si>
    <t>ร***ยาพร  ก***านศุภพันธ์</t>
  </si>
  <si>
    <t>31/10/2025 10:48</t>
  </si>
  <si>
    <t>765737598290</t>
  </si>
  <si>
    <t>31/10/2025 10:47</t>
  </si>
  <si>
    <t>FZQ76</t>
  </si>
  <si>
    <t>ส***า อ***ญาติมาก</t>
  </si>
  <si>
    <t>31/10/2025 10:43</t>
  </si>
  <si>
    <t>765795245316</t>
  </si>
  <si>
    <t>FZQ75</t>
  </si>
  <si>
    <t>31/10/2025 10:39</t>
  </si>
  <si>
    <t>765760649393</t>
  </si>
  <si>
    <t>FZQ74</t>
  </si>
  <si>
    <t>31/10/2025 10:37</t>
  </si>
  <si>
    <t>765758231383</t>
  </si>
  <si>
    <t>FZQ73</t>
  </si>
  <si>
    <t>31/10/2025 10:35</t>
  </si>
  <si>
    <t>LEXPU0623266073</t>
  </si>
  <si>
    <t>FZQ72</t>
  </si>
  <si>
    <t>31/10/2025 10:30</t>
  </si>
  <si>
    <t>765722301363</t>
  </si>
  <si>
    <t>FZQ71</t>
  </si>
  <si>
    <t>31/10/2025 10:28</t>
  </si>
  <si>
    <t>765707650315</t>
  </si>
  <si>
    <t>FZQ70</t>
  </si>
  <si>
    <t xml:space="preserve">น***าวเบญจวรรณ แ***ฟ้า </t>
  </si>
  <si>
    <t>31/10/2025 10:23</t>
  </si>
  <si>
    <t>765727506364</t>
  </si>
  <si>
    <t>FZQ69</t>
  </si>
  <si>
    <t>จ***ร์สม ด***ุข</t>
  </si>
  <si>
    <t>31/10/2025 10:17</t>
  </si>
  <si>
    <t>765740638390</t>
  </si>
  <si>
    <t>FZQ66</t>
  </si>
  <si>
    <t>ก*** พ***วงค</t>
  </si>
  <si>
    <t>31/10/2025 09:56</t>
  </si>
  <si>
    <t>765778108373</t>
  </si>
  <si>
    <t>31/10/2025 09:57</t>
  </si>
  <si>
    <t>FZQ65</t>
  </si>
  <si>
    <t>ร***ณภา ไ***ุทธิ์</t>
  </si>
  <si>
    <t>765719705376</t>
  </si>
  <si>
    <t>FZQ64</t>
  </si>
  <si>
    <t>ส***ภรณ์ ธ***รัตน์</t>
  </si>
  <si>
    <t>31/10/2025 09:46</t>
  </si>
  <si>
    <t>765783033400</t>
  </si>
  <si>
    <t>31/10/2025 09:47</t>
  </si>
  <si>
    <t>FZQ63</t>
  </si>
  <si>
    <t>ว***ลักษณ์ บ***แก้ว</t>
  </si>
  <si>
    <t>31/10/2025 09:37</t>
  </si>
  <si>
    <t>765760232366</t>
  </si>
  <si>
    <t>FZQ62</t>
  </si>
  <si>
    <t>31/10/2025 09:34</t>
  </si>
  <si>
    <t>765781109354</t>
  </si>
  <si>
    <t>FZQ61</t>
  </si>
  <si>
    <t>31/10/2025 09:33</t>
  </si>
  <si>
    <t>765741510310</t>
  </si>
  <si>
    <t>FZQ60</t>
  </si>
  <si>
    <t>ร้านพรโลหะภัณฑ์</t>
  </si>
  <si>
    <t>244/2 ถ.ไทรบุรี ต.บ่อยาง อ.เมือง จ สงขลา
เมืองสงขลา/ Mueang Songkhlaสงขลา/ Songkhla
90000</t>
  </si>
  <si>
    <t>660872944892</t>
  </si>
  <si>
    <t>31/10/2025 09:30</t>
  </si>
  <si>
    <t>LEXPU0623265953</t>
  </si>
  <si>
    <t>FZQ59</t>
  </si>
  <si>
    <t>31/10/2025 09:28</t>
  </si>
  <si>
    <t>765741700393</t>
  </si>
  <si>
    <t>FZQ58</t>
  </si>
  <si>
    <t>31/10/2025 09:27</t>
  </si>
  <si>
    <t>765741046350</t>
  </si>
  <si>
    <t>FZQ57</t>
  </si>
  <si>
    <t>เสาวนีย์   ทองสุข</t>
  </si>
  <si>
    <t>89/2ม.1ต.ชากพง
แกลง/ Klaengระยอง/ Rayong
21190</t>
  </si>
  <si>
    <t>660958750278</t>
  </si>
  <si>
    <t>31/10/2025 09:22</t>
  </si>
  <si>
    <t>LEXPU0623267589</t>
  </si>
  <si>
    <t>FZQ56</t>
  </si>
  <si>
    <t>ก***ร พ***ยธนการ</t>
  </si>
  <si>
    <t>765774440351</t>
  </si>
  <si>
    <t>FZQ55</t>
  </si>
  <si>
    <t>เ***ทิพย์ พ***า</t>
  </si>
  <si>
    <t>31/10/2025 09:16</t>
  </si>
  <si>
    <t>765765244333</t>
  </si>
  <si>
    <t>FZQ54</t>
  </si>
  <si>
    <t>คุณนรัตต์ธพร หมดจด</t>
  </si>
  <si>
    <t>193/44 หมู่ 4 เอื้ออาทร(วัดพระเงิน) อาคาร 44 ซอยวัดส้มเกลี้ยง ถนนกาญจนาภิเษก ตำบลปลายบาง อำเภอบางกรวยจังหวัดนนทบุรี 11130</t>
  </si>
  <si>
    <t>0827653059</t>
  </si>
  <si>
    <t>31/10/2025 09:05</t>
  </si>
  <si>
    <t>WB054253161TH</t>
  </si>
  <si>
    <t>31/10/2025 09:06</t>
  </si>
  <si>
    <t>FZQ53</t>
  </si>
  <si>
    <t>39 ม.2 ต.นาถ่อน
อ.ธาตุพนม
จ.นครพนม 48110</t>
  </si>
  <si>
    <t>31/10/2025 08:58</t>
  </si>
  <si>
    <t>WA039298611TH</t>
  </si>
  <si>
    <t>FZQ52</t>
  </si>
  <si>
    <t>อ***ตย์ ก***วิเศษ</t>
  </si>
  <si>
    <t>31/10/2025 08:52</t>
  </si>
  <si>
    <t>765717447342</t>
  </si>
  <si>
    <t>FZQ51</t>
  </si>
  <si>
    <t>ไพจิตร์ วรรณทวี</t>
  </si>
  <si>
    <t xml:space="preserve">147ม.11บ.หนองเม็กน้อย
 ต.เสาธงชัย 
อ.กันทรลักษ์
จ.ศรีสะเกษ 33110
</t>
  </si>
  <si>
    <t>0659129776</t>
  </si>
  <si>
    <t>30/10/2025 19:26</t>
  </si>
  <si>
    <t>WB054253158TH</t>
  </si>
  <si>
    <t>31/10/2025 08:48</t>
  </si>
  <si>
    <t>FZQ50</t>
  </si>
  <si>
    <t>15  ม.2ต.เสวียด อ.ท่าฉาง
จ.สุราษฎร์ธานี 84150</t>
  </si>
  <si>
    <t>31/10/2025 08:47</t>
  </si>
  <si>
    <t>WA039298599TH</t>
  </si>
  <si>
    <t>FZQ49</t>
  </si>
  <si>
    <t>******คลอง31) ตำบลอาษา อำเภอบ้านนา จังหวัดนครนายก 26110</t>
  </si>
  <si>
    <t>26110</t>
  </si>
  <si>
    <t>31/10/2025 08:45</t>
  </si>
  <si>
    <t>TH253704388886H</t>
  </si>
  <si>
    <t>FZQ48</t>
  </si>
  <si>
    <t>370 ม.3 ต.ท่าวังทอง
อ.เมือง จ.พะเยา 56000</t>
  </si>
  <si>
    <t>31/10/2025 08:44</t>
  </si>
  <si>
    <t>WA039298585TH</t>
  </si>
  <si>
    <t>31/10/2025 08:43</t>
  </si>
  <si>
    <t>FZQ47</t>
  </si>
  <si>
    <t>LEXPU0623267492</t>
  </si>
  <si>
    <t>FZQ46</t>
  </si>
  <si>
    <t>วรรณิสา พลจันทึก</t>
  </si>
  <si>
    <t>163 ม.4 บ้านละลม
ต.ละลมใหม่พัฒนา
อ.โชคชัย
จ.นครราชสีมา 30190</t>
  </si>
  <si>
    <t>30190</t>
  </si>
  <si>
    <t>0930734109</t>
  </si>
  <si>
    <t>31/10/2025 08:42</t>
  </si>
  <si>
    <t>WA039298571TH</t>
  </si>
  <si>
    <t>FZQ45</t>
  </si>
  <si>
    <t xml:space="preserve">สุรสิทธิ์ หัทยาสมบูรณ์ </t>
  </si>
  <si>
    <t>40/3 ม.1ต.แม่นัำ อ.เกาะสมุย จ.สุราษฎร์ธานี 84330</t>
  </si>
  <si>
    <t>0901755755</t>
  </si>
  <si>
    <t>31/10/2025 08:41</t>
  </si>
  <si>
    <t>WA039298568TH</t>
  </si>
  <si>
    <t>FZQ44</t>
  </si>
  <si>
    <t>******, ตำบล ส้มป่อย, อำเภอโนนดินแดง ตำบลส้มป่อย อำเภอโนนดินแดง จังหวัดบุรีรัมย์ 31260</t>
  </si>
  <si>
    <t>31260</t>
  </si>
  <si>
    <t>TH257189920624C</t>
  </si>
  <si>
    <t>FZQ43</t>
  </si>
  <si>
    <t>ว***ษ ว***ประภา</t>
  </si>
  <si>
    <t>31/10/2025 08:40</t>
  </si>
  <si>
    <t>765700642350</t>
  </si>
  <si>
    <t>FZQ42</t>
  </si>
  <si>
    <t>31/10/2025 08:36</t>
  </si>
  <si>
    <t xml:space="preserve">ขอแบบคละรสชาติกันนะคะ </t>
  </si>
  <si>
    <t>765794715313</t>
  </si>
  <si>
    <t>FZQ40</t>
  </si>
  <si>
    <t>196หมุ่7 บ้านเลิศอรุณ ต.ทับทัน อ.สังขะ จ.สุรินทร์ 32150</t>
  </si>
  <si>
    <t>WA039298554TH</t>
  </si>
  <si>
    <t>31/10/2025 08:35</t>
  </si>
  <si>
    <t>FZQ39</t>
  </si>
  <si>
    <t>ผู้รับ แม่จิ๊บ</t>
  </si>
  <si>
    <t>เลขที่ 14 หมู่ 9 
ตำบลหินมูล 
อำเภอบางเลน 
จังหวัดนครปฐม  73190</t>
  </si>
  <si>
    <t>0916745578</t>
  </si>
  <si>
    <t>30/10/2025 18:22</t>
  </si>
  <si>
    <t>WB054253144TH</t>
  </si>
  <si>
    <t>31/10/2025 08:32</t>
  </si>
  <si>
    <t>FZQ38</t>
  </si>
  <si>
    <t>ธ***  ท***อ็ม</t>
  </si>
  <si>
    <t>31/10/2025 08:25</t>
  </si>
  <si>
    <t>765762990263</t>
  </si>
  <si>
    <t>FZQ37</t>
  </si>
  <si>
    <t>31/10/2025 08:19</t>
  </si>
  <si>
    <t>TH31067XPTRJ6M</t>
  </si>
  <si>
    <t>31/10/2025 08:18</t>
  </si>
  <si>
    <t>FZQ36</t>
  </si>
  <si>
    <t>765716245350</t>
  </si>
  <si>
    <t>FZQ35</t>
  </si>
  <si>
    <t>31/10/2025 07:29</t>
  </si>
  <si>
    <t>765778705403</t>
  </si>
  <si>
    <t>FZQ34</t>
  </si>
  <si>
    <t>31/10/2025 07:19</t>
  </si>
  <si>
    <t>LEXPU0623266788</t>
  </si>
  <si>
    <t>31/10/2025 07:15</t>
  </si>
  <si>
    <t>FZQ33</t>
  </si>
  <si>
    <t>31/10/2025 07:14</t>
  </si>
  <si>
    <t>765725043344</t>
  </si>
  <si>
    <t>FZQ32</t>
  </si>
  <si>
    <t>น***นพล  ก***ินธุ์อนุรักษ์</t>
  </si>
  <si>
    <t>31/10/2025 06:46</t>
  </si>
  <si>
    <t>765760256236</t>
  </si>
  <si>
    <t>31/10/2025 06:45</t>
  </si>
  <si>
    <t>FZQ31</t>
  </si>
  <si>
    <t>เ***กา ว***คม</t>
  </si>
  <si>
    <t>31/10/2025 06:26</t>
  </si>
  <si>
    <t>765791971206</t>
  </si>
  <si>
    <t>FZQ30</t>
  </si>
  <si>
    <t>ว*** ภ***ันธ์</t>
  </si>
  <si>
    <t>31/10/2025 06:17</t>
  </si>
  <si>
    <t>765707907252</t>
  </si>
  <si>
    <t>31/10/2025 06:18</t>
  </si>
  <si>
    <t>FZQ29</t>
  </si>
  <si>
    <t>31/10/2025 06:01</t>
  </si>
  <si>
    <t>LEXPU0622967701</t>
  </si>
  <si>
    <t>FZQ27</t>
  </si>
  <si>
    <t>ส***ตรา แ***ต๋ว</t>
  </si>
  <si>
    <t>31/10/2025 05:53</t>
  </si>
  <si>
    <t>765714115154</t>
  </si>
  <si>
    <t>FZQ26</t>
  </si>
  <si>
    <t>ส***ศ์ ไ***น้อย</t>
  </si>
  <si>
    <t>31/10/2025 05:51</t>
  </si>
  <si>
    <t>765791105214</t>
  </si>
  <si>
    <t>FZQ25</t>
  </si>
  <si>
    <t>พ*** บ***สาร</t>
  </si>
  <si>
    <t>31/10/2025 04:12</t>
  </si>
  <si>
    <t>765713178204</t>
  </si>
  <si>
    <t>31/10/2025 04:18</t>
  </si>
  <si>
    <t>FZQ24</t>
  </si>
  <si>
    <t>พ******ว</t>
  </si>
  <si>
    <t>******ม  (เป็นบ้านทาวเฮ้าหลังสีเทา/ประตูหน้าบ้านเป็นเหล็กสีดำ) แขวงคลองกุ่ม เขตบึงกุ่ม จังหวัดกรุงเทพมหานคร 10230</t>
  </si>
  <si>
    <t>31/10/2025 02:57</t>
  </si>
  <si>
    <t>TH2597539959900</t>
  </si>
  <si>
    <t>31/10/2025 02:56</t>
  </si>
  <si>
    <t>FZQ23</t>
  </si>
  <si>
    <t>อ***ตย์ ข***ั้ว</t>
  </si>
  <si>
    <t>31/10/2025 02:38</t>
  </si>
  <si>
    <t>765799483201</t>
  </si>
  <si>
    <t>FZQ21</t>
  </si>
  <si>
    <t>******คาด จ. บึงกาฬ ตำบลปากคาด อำเภอปากคาด จังหวัดบึงกาฬ 38190</t>
  </si>
  <si>
    <t>31/10/2025 02:28</t>
  </si>
  <si>
    <t>TH253895176909H</t>
  </si>
  <si>
    <t>FZQ20</t>
  </si>
  <si>
    <t>31/10/2025 02:27</t>
  </si>
  <si>
    <t>TH250051777980A</t>
  </si>
  <si>
    <t>FZQ18</t>
  </si>
  <si>
    <t>ส***นดา บ***ี่</t>
  </si>
  <si>
    <t>31/10/2025 02:07</t>
  </si>
  <si>
    <t>765787352120</t>
  </si>
  <si>
    <t>FZQ17</t>
  </si>
  <si>
    <t>******ุระนารี ตำบลหนองไผ่ล้อม อำเภอเมืองนครราชสีมา จังหวัดนครราชสีมา 30000</t>
  </si>
  <si>
    <t>31/10/2025 19:34</t>
  </si>
  <si>
    <t>TH259836257185I</t>
  </si>
  <si>
    <t>31/10/2025 01:36</t>
  </si>
  <si>
    <t>FZQ14</t>
  </si>
  <si>
    <t>31/10/2025 00:38</t>
  </si>
  <si>
    <t>765711980110</t>
  </si>
  <si>
    <t>31/10/2025 00:39</t>
  </si>
  <si>
    <t>FZQ13</t>
  </si>
  <si>
    <t>31/10/2025 00:33</t>
  </si>
  <si>
    <t>765732958130</t>
  </si>
  <si>
    <t>FZQ11</t>
  </si>
  <si>
    <t>31/10/2025 00:24</t>
  </si>
  <si>
    <t>TH64097XJMXR2J</t>
  </si>
  <si>
    <t>31/10/2025 00:25</t>
  </si>
  <si>
    <t>FZQ10</t>
  </si>
  <si>
    <t>น***งษ์ แ***ุญจันทร์</t>
  </si>
  <si>
    <t>31/10/2025 00:14</t>
  </si>
  <si>
    <t>765748284195</t>
  </si>
  <si>
    <t>FZQ9</t>
  </si>
  <si>
    <t>น***าวนวพร  เ***รน้อย ค***าว</t>
  </si>
  <si>
    <t>31/10/2025 00:01</t>
  </si>
  <si>
    <t>765784074112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</si>
</sst>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-* #,##0_-;\-* #,##0_-;_-* &quot;-&quot;??_-;_-@_-"/>
  </numFmts>
  <fonts count="20" x14ac:knownFonts="1">
    <font>
      <sz val="12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sz val="16"/>
      <color theme="1"/>
      <name val="Angsana New"/>
      <family val="1"/>
    </font>
    <font>
      <sz val="12"/>
      <color theme="1"/>
      <name val="Tahoma"/>
      <family val="2"/>
      <scheme val="minor"/>
    </font>
    <font>
      <b/>
      <sz val="20"/>
      <color theme="1"/>
      <name val="Angsana New"/>
      <family val="1"/>
    </font>
    <font>
      <b/>
      <sz val="18"/>
      <color theme="1"/>
      <name val="Angsana New"/>
      <family val="1"/>
    </font>
    <font>
      <sz val="16"/>
      <color rgb="FF0000FF"/>
      <name val="Angsana New"/>
      <family val="1"/>
    </font>
    <font>
      <b/>
      <sz val="18"/>
      <color rgb="FF0000FF"/>
      <name val="Angsana New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6"/>
      <color rgb="FFED0000"/>
      <name val="Angsana New"/>
      <family val="1"/>
    </font>
    <font>
      <b/>
      <sz val="16"/>
      <color theme="1"/>
      <name val="Angsana New"/>
      <family val="1"/>
    </font>
    <font>
      <sz val="8"/>
      <name val="Tahoma"/>
      <family val="2"/>
      <scheme val="minor"/>
    </font>
    <font>
      <b/>
      <sz val="16"/>
      <color rgb="FFFF0000"/>
      <name val="Angsana New"/>
      <family val="1"/>
    </font>
    <font>
      <b/>
      <sz val="20"/>
      <color rgb="FFFF0000"/>
      <name val="Angsana New"/>
      <family val="1"/>
    </font>
    <font>
      <sz val="16"/>
      <color rgb="FFFF0000"/>
      <name val="Angsana New"/>
      <family val="1"/>
    </font>
    <font>
      <sz val="18"/>
      <color theme="1"/>
      <name val="Angsana New"/>
      <family val="1"/>
    </font>
    <font>
      <b/>
      <sz val="20"/>
      <color theme="0"/>
      <name val="Angsana New"/>
      <family val="1"/>
    </font>
    <font>
      <b/>
      <sz val="18"/>
      <color theme="0"/>
      <name val="Angsana New"/>
      <family val="1"/>
    </font>
    <font>
      <sz val="16"/>
      <color theme="0"/>
      <name val="Angsana New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5D3FF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/>
      <top style="thin">
        <color rgb="FFFF0000"/>
      </top>
      <bottom style="double">
        <color rgb="FFFF0000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93">
    <xf numFmtId="0" fontId="0" fillId="0" borderId="0" xfId="0"/>
    <xf numFmtId="0" fontId="2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187" fontId="6" fillId="0" borderId="0" xfId="1" applyNumberFormat="1" applyFont="1" applyAlignment="1">
      <alignment horizontal="right" vertical="center"/>
    </xf>
    <xf numFmtId="187" fontId="7" fillId="0" borderId="0" xfId="1" applyNumberFormat="1" applyFont="1" applyAlignment="1">
      <alignment horizontal="right" vertical="center"/>
    </xf>
    <xf numFmtId="0" fontId="5" fillId="2" borderId="0" xfId="0" applyFont="1" applyFill="1" applyAlignment="1">
      <alignment vertical="center"/>
    </xf>
    <xf numFmtId="43" fontId="2" fillId="0" borderId="0" xfId="1" applyFont="1" applyAlignment="1">
      <alignment vertical="center"/>
    </xf>
    <xf numFmtId="43" fontId="5" fillId="3" borderId="0" xfId="1" applyFont="1" applyFill="1" applyAlignment="1">
      <alignment vertical="center"/>
    </xf>
    <xf numFmtId="43" fontId="2" fillId="3" borderId="0" xfId="1" applyFont="1" applyFill="1" applyAlignment="1">
      <alignment vertical="center"/>
    </xf>
    <xf numFmtId="187" fontId="7" fillId="3" borderId="0" xfId="1" applyNumberFormat="1" applyFont="1" applyFill="1" applyAlignment="1">
      <alignment horizontal="right" vertical="center"/>
    </xf>
    <xf numFmtId="187" fontId="5" fillId="3" borderId="0" xfId="1" applyNumberFormat="1" applyFont="1" applyFill="1" applyAlignment="1">
      <alignment horizontal="right" vertical="center"/>
    </xf>
    <xf numFmtId="43" fontId="5" fillId="3" borderId="0" xfId="1" applyFont="1" applyFill="1" applyAlignment="1">
      <alignment horizontal="right" vertical="center"/>
    </xf>
    <xf numFmtId="187" fontId="2" fillId="0" borderId="0" xfId="0" applyNumberFormat="1" applyFont="1" applyAlignment="1">
      <alignment vertical="center"/>
    </xf>
    <xf numFmtId="43" fontId="5" fillId="0" borderId="0" xfId="1" applyFont="1" applyAlignment="1">
      <alignment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5" fillId="5" borderId="0" xfId="0" applyFont="1" applyFill="1" applyAlignment="1">
      <alignment horizontal="center"/>
    </xf>
    <xf numFmtId="43" fontId="2" fillId="0" borderId="0" xfId="0" applyNumberFormat="1" applyFont="1"/>
    <xf numFmtId="43" fontId="5" fillId="0" borderId="3" xfId="0" applyNumberFormat="1" applyFont="1" applyBorder="1"/>
    <xf numFmtId="43" fontId="5" fillId="2" borderId="0" xfId="1" applyFont="1" applyFill="1" applyAlignment="1">
      <alignment vertical="center"/>
    </xf>
    <xf numFmtId="0" fontId="0" fillId="0" borderId="1" xfId="0" applyBorder="1" applyAlignment="1">
      <alignment horizontal="left" indent="1"/>
    </xf>
    <xf numFmtId="0" fontId="11" fillId="6" borderId="0" xfId="0" applyFont="1" applyFill="1"/>
    <xf numFmtId="43" fontId="2" fillId="6" borderId="0" xfId="1" applyFont="1" applyFill="1"/>
    <xf numFmtId="0" fontId="2" fillId="6" borderId="0" xfId="0" applyFont="1" applyFill="1"/>
    <xf numFmtId="0" fontId="5" fillId="6" borderId="0" xfId="0" applyFont="1" applyFill="1" applyAlignment="1">
      <alignment horizontal="right"/>
    </xf>
    <xf numFmtId="43" fontId="5" fillId="6" borderId="3" xfId="1" applyFont="1" applyFill="1" applyBorder="1"/>
    <xf numFmtId="0" fontId="5" fillId="6" borderId="0" xfId="0" applyFont="1" applyFill="1"/>
    <xf numFmtId="43" fontId="2" fillId="0" borderId="0" xfId="1" applyFont="1"/>
    <xf numFmtId="0" fontId="11" fillId="7" borderId="0" xfId="0" applyFont="1" applyFill="1"/>
    <xf numFmtId="43" fontId="2" fillId="7" borderId="0" xfId="1" applyFont="1" applyFill="1"/>
    <xf numFmtId="0" fontId="2" fillId="7" borderId="0" xfId="0" applyFont="1" applyFill="1"/>
    <xf numFmtId="0" fontId="5" fillId="7" borderId="0" xfId="0" applyFont="1" applyFill="1" applyAlignment="1">
      <alignment horizontal="right"/>
    </xf>
    <xf numFmtId="43" fontId="5" fillId="7" borderId="3" xfId="1" applyFont="1" applyFill="1" applyBorder="1"/>
    <xf numFmtId="0" fontId="5" fillId="7" borderId="0" xfId="0" applyFont="1" applyFill="1"/>
    <xf numFmtId="0" fontId="11" fillId="8" borderId="0" xfId="0" applyFont="1" applyFill="1"/>
    <xf numFmtId="43" fontId="2" fillId="8" borderId="0" xfId="1" applyFont="1" applyFill="1"/>
    <xf numFmtId="0" fontId="2" fillId="8" borderId="0" xfId="0" applyFont="1" applyFill="1"/>
    <xf numFmtId="0" fontId="5" fillId="8" borderId="0" xfId="0" applyFont="1" applyFill="1" applyAlignment="1">
      <alignment horizontal="right"/>
    </xf>
    <xf numFmtId="43" fontId="5" fillId="8" borderId="3" xfId="1" applyFont="1" applyFill="1" applyBorder="1"/>
    <xf numFmtId="0" fontId="5" fillId="8" borderId="0" xfId="0" applyFont="1" applyFill="1"/>
    <xf numFmtId="0" fontId="0" fillId="0" borderId="0" xfId="0" applyAlignment="1">
      <alignment horizontal="left"/>
    </xf>
    <xf numFmtId="0" fontId="14" fillId="0" borderId="0" xfId="0" applyFont="1" applyAlignment="1">
      <alignment horizontal="left"/>
    </xf>
    <xf numFmtId="0" fontId="5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 wrapText="1"/>
    </xf>
    <xf numFmtId="9" fontId="13" fillId="0" borderId="0" xfId="2" applyFont="1"/>
    <xf numFmtId="0" fontId="11" fillId="9" borderId="0" xfId="0" applyFont="1" applyFill="1"/>
    <xf numFmtId="43" fontId="2" fillId="9" borderId="0" xfId="1" applyFont="1" applyFill="1"/>
    <xf numFmtId="0" fontId="2" fillId="9" borderId="0" xfId="0" applyFont="1" applyFill="1"/>
    <xf numFmtId="43" fontId="5" fillId="0" borderId="0" xfId="0" applyNumberFormat="1" applyFont="1"/>
    <xf numFmtId="43" fontId="2" fillId="9" borderId="4" xfId="1" applyFont="1" applyFill="1" applyBorder="1"/>
    <xf numFmtId="43" fontId="2" fillId="9" borderId="3" xfId="1" applyFont="1" applyFill="1" applyBorder="1"/>
    <xf numFmtId="9" fontId="2" fillId="0" borderId="0" xfId="0" applyNumberFormat="1" applyFont="1"/>
    <xf numFmtId="0" fontId="5" fillId="9" borderId="0" xfId="0" applyFont="1" applyFill="1" applyAlignment="1">
      <alignment horizontal="right"/>
    </xf>
    <xf numFmtId="43" fontId="5" fillId="9" borderId="3" xfId="1" applyFont="1" applyFill="1" applyBorder="1"/>
    <xf numFmtId="0" fontId="5" fillId="9" borderId="0" xfId="0" applyFont="1" applyFill="1"/>
    <xf numFmtId="0" fontId="15" fillId="0" borderId="0" xfId="0" applyFont="1" applyAlignment="1">
      <alignment horizontal="center"/>
    </xf>
    <xf numFmtId="0" fontId="15" fillId="0" borderId="0" xfId="0" applyFont="1"/>
    <xf numFmtId="0" fontId="4" fillId="0" borderId="0" xfId="0" applyFont="1"/>
    <xf numFmtId="43" fontId="4" fillId="0" borderId="0" xfId="1" applyFont="1"/>
    <xf numFmtId="0" fontId="5" fillId="4" borderId="0" xfId="0" applyFont="1" applyFill="1" applyAlignment="1">
      <alignment horizontal="center"/>
    </xf>
    <xf numFmtId="0" fontId="5" fillId="4" borderId="0" xfId="0" applyFont="1" applyFill="1"/>
    <xf numFmtId="43" fontId="5" fillId="4" borderId="0" xfId="1" applyFont="1" applyFill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/>
    <xf numFmtId="43" fontId="5" fillId="0" borderId="5" xfId="1" applyFont="1" applyBorder="1"/>
    <xf numFmtId="0" fontId="2" fillId="0" borderId="0" xfId="0" applyFont="1" applyAlignment="1">
      <alignment horizontal="left" vertical="center"/>
    </xf>
    <xf numFmtId="9" fontId="13" fillId="0" borderId="0" xfId="2" applyFont="1" applyAlignment="1">
      <alignment vertical="center"/>
    </xf>
    <xf numFmtId="0" fontId="11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43" fontId="15" fillId="0" borderId="0" xfId="0" applyNumberFormat="1" applyFont="1"/>
    <xf numFmtId="43" fontId="15" fillId="0" borderId="0" xfId="0" applyNumberFormat="1" applyFont="1" applyAlignment="1">
      <alignment vertical="center"/>
    </xf>
    <xf numFmtId="0" fontId="17" fillId="0" borderId="0" xfId="0" applyFont="1" applyAlignment="1">
      <alignment horizontal="left"/>
    </xf>
    <xf numFmtId="0" fontId="18" fillId="0" borderId="0" xfId="0" applyFont="1"/>
    <xf numFmtId="0" fontId="19" fillId="0" borderId="0" xfId="0" applyFont="1"/>
    <xf numFmtId="0" fontId="0" fillId="0" borderId="0" xfId="0" pivotButton="1"/>
    <xf numFmtId="0" fontId="0" fillId="0" borderId="0" xfId="0" applyAlignment="1">
      <alignment horizontal="left" indent="1"/>
    </xf>
    <xf numFmtId="43" fontId="19" fillId="0" borderId="0" xfId="1" applyFont="1"/>
    <xf numFmtId="22" fontId="0" fillId="0" borderId="0" xfId="0" applyNumberFormat="1"/>
    <xf numFmtId="0" fontId="2" fillId="0" borderId="2" xfId="0" applyFont="1" applyBorder="1" applyAlignment="1">
      <alignment horizontal="center"/>
    </xf>
    <xf numFmtId="14" fontId="5" fillId="3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43" fontId="5" fillId="4" borderId="0" xfId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5">
    <cellStyle name="จุลภาค" xfId="1" builtinId="3"/>
    <cellStyle name="จุลภาค 2" xfId="4" xr:uid="{8C915E96-B4B5-4CE7-883F-218981F8896C}"/>
    <cellStyle name="ปกติ" xfId="0" builtinId="0"/>
    <cellStyle name="ปกติ 2" xfId="3" xr:uid="{25B6B5B6-0667-498A-8451-C236BAB0E556}"/>
    <cellStyle name="เปอร์เซ็นต์" xfId="2" builtinId="5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colors>
    <mruColors>
      <color rgb="FF66FF66"/>
      <color rgb="FF00FFFF"/>
      <color rgb="FFFF66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pivotCacheDefinition" Target="pivotCache/pivotCacheDefinition2.xml"/><Relationship Id="rId47" Type="http://schemas.openxmlformats.org/officeDocument/2006/relationships/pivotCacheDefinition" Target="pivotCache/pivotCacheDefinition7.xml"/><Relationship Id="rId63" Type="http://schemas.openxmlformats.org/officeDocument/2006/relationships/pivotCacheDefinition" Target="pivotCache/pivotCacheDefinition23.xml"/><Relationship Id="rId68" Type="http://schemas.openxmlformats.org/officeDocument/2006/relationships/pivotCacheDefinition" Target="pivotCache/pivotCacheDefinition2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45" Type="http://schemas.openxmlformats.org/officeDocument/2006/relationships/pivotCacheDefinition" Target="pivotCache/pivotCacheDefinition5.xml"/><Relationship Id="rId53" Type="http://schemas.openxmlformats.org/officeDocument/2006/relationships/pivotCacheDefinition" Target="pivotCache/pivotCacheDefinition13.xml"/><Relationship Id="rId58" Type="http://schemas.openxmlformats.org/officeDocument/2006/relationships/pivotCacheDefinition" Target="pivotCache/pivotCacheDefinition18.xml"/><Relationship Id="rId66" Type="http://schemas.openxmlformats.org/officeDocument/2006/relationships/pivotCacheDefinition" Target="pivotCache/pivotCacheDefinition26.xml"/><Relationship Id="rId7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pivotCacheDefinition" Target="pivotCache/pivotCacheDefinition2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pivotCacheDefinition" Target="pivotCache/pivotCacheDefinition3.xml"/><Relationship Id="rId48" Type="http://schemas.openxmlformats.org/officeDocument/2006/relationships/pivotCacheDefinition" Target="pivotCache/pivotCacheDefinition8.xml"/><Relationship Id="rId56" Type="http://schemas.openxmlformats.org/officeDocument/2006/relationships/pivotCacheDefinition" Target="pivotCache/pivotCacheDefinition16.xml"/><Relationship Id="rId64" Type="http://schemas.openxmlformats.org/officeDocument/2006/relationships/pivotCacheDefinition" Target="pivotCache/pivotCacheDefinition24.xml"/><Relationship Id="rId69" Type="http://schemas.openxmlformats.org/officeDocument/2006/relationships/pivotCacheDefinition" Target="pivotCache/pivotCacheDefinition29.xml"/><Relationship Id="rId8" Type="http://schemas.openxmlformats.org/officeDocument/2006/relationships/worksheet" Target="worksheets/sheet8.xml"/><Relationship Id="rId51" Type="http://schemas.openxmlformats.org/officeDocument/2006/relationships/pivotCacheDefinition" Target="pivotCache/pivotCacheDefinition11.xml"/><Relationship Id="rId72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pivotCacheDefinition" Target="pivotCache/pivotCacheDefinition6.xml"/><Relationship Id="rId59" Type="http://schemas.openxmlformats.org/officeDocument/2006/relationships/pivotCacheDefinition" Target="pivotCache/pivotCacheDefinition19.xml"/><Relationship Id="rId67" Type="http://schemas.openxmlformats.org/officeDocument/2006/relationships/pivotCacheDefinition" Target="pivotCache/pivotCacheDefinition27.xml"/><Relationship Id="rId20" Type="http://schemas.openxmlformats.org/officeDocument/2006/relationships/worksheet" Target="worksheets/sheet20.xml"/><Relationship Id="rId41" Type="http://schemas.openxmlformats.org/officeDocument/2006/relationships/pivotCacheDefinition" Target="pivotCache/pivotCacheDefinition1.xml"/><Relationship Id="rId54" Type="http://schemas.openxmlformats.org/officeDocument/2006/relationships/pivotCacheDefinition" Target="pivotCache/pivotCacheDefinition14.xml"/><Relationship Id="rId62" Type="http://schemas.openxmlformats.org/officeDocument/2006/relationships/pivotCacheDefinition" Target="pivotCache/pivotCacheDefinition22.xml"/><Relationship Id="rId70" Type="http://schemas.openxmlformats.org/officeDocument/2006/relationships/pivotCacheDefinition" Target="pivotCache/pivotCacheDefinition30.xml"/><Relationship Id="rId75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pivotCacheDefinition" Target="pivotCache/pivotCacheDefinition9.xml"/><Relationship Id="rId57" Type="http://schemas.openxmlformats.org/officeDocument/2006/relationships/pivotCacheDefinition" Target="pivotCache/pivotCacheDefinition1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pivotCacheDefinition" Target="pivotCache/pivotCacheDefinition4.xml"/><Relationship Id="rId52" Type="http://schemas.openxmlformats.org/officeDocument/2006/relationships/pivotCacheDefinition" Target="pivotCache/pivotCacheDefinition12.xml"/><Relationship Id="rId60" Type="http://schemas.openxmlformats.org/officeDocument/2006/relationships/pivotCacheDefinition" Target="pivotCache/pivotCacheDefinition20.xml"/><Relationship Id="rId65" Type="http://schemas.openxmlformats.org/officeDocument/2006/relationships/pivotCacheDefinition" Target="pivotCache/pivotCacheDefinition25.xml"/><Relationship Id="rId73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pivotCacheDefinition" Target="pivotCache/pivotCacheDefinition10.xml"/><Relationship Id="rId55" Type="http://schemas.openxmlformats.org/officeDocument/2006/relationships/pivotCacheDefinition" Target="pivotCache/pivotCacheDefinition15.xml"/><Relationship Id="rId7" Type="http://schemas.openxmlformats.org/officeDocument/2006/relationships/worksheet" Target="worksheets/sheet7.xml"/><Relationship Id="rId71" Type="http://schemas.openxmlformats.org/officeDocument/2006/relationships/pivotCacheDefinition" Target="pivotCache/pivotCacheDefinition3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anwa\OneDrive\Desktop\&#3591;&#3634;&#3609;&#3605;&#3657;&#3609;&#3611;&#3634;&#3621;&#3660;&#3617;\2.&#3619;&#3623;&#3617;&#3629;&#3629;&#3609;&#3652;&#3621;&#3609;&#3660;\&#3591;&#3634;&#3609;&#3607;&#3637;&#3656;&#3626;&#3656;&#3591;&#3651;&#3627;&#3657;&#3627;&#3633;&#3623;&#3627;&#3609;&#3657;&#3634;&#3648;&#3617;&#3618;&#3660;&#3607;&#3640;&#3585;&#3648;&#3594;&#3657;&#3634;\&#3611;&#3637;%2068\&#3618;&#3629;&#3604;&#3586;&#3634;&#3618;&#3629;&#3629;&#3609;&#3652;&#3621;&#3609;&#3660;\10.&#3619;&#3623;&#3617;&#3618;&#3629;&#3604;&#3586;&#3634;&#3618;&#3629;&#3629;&#3609;&#3652;&#3621;&#3609;&#3660;&#3649;&#3610;&#3610;&#3588;&#3636;&#3604;&#3588;&#3656;&#3634;&#3651;&#3594;&#3657;&#3592;&#3656;&#3634;&#3618;%20&#3605;.&#3588;.%2068.xlsx" TargetMode="External"/><Relationship Id="rId1" Type="http://schemas.openxmlformats.org/officeDocument/2006/relationships/externalLinkPath" Target="/Users/Wanwa/OneDrive/Desktop/&#3591;&#3634;&#3609;&#3605;&#3657;&#3609;&#3611;&#3634;&#3621;&#3660;&#3617;/2.&#3619;&#3623;&#3617;&#3629;&#3629;&#3609;&#3652;&#3621;&#3609;&#3660;/&#3591;&#3634;&#3609;&#3607;&#3637;&#3656;&#3626;&#3656;&#3591;&#3651;&#3627;&#3657;&#3627;&#3633;&#3623;&#3627;&#3609;&#3657;&#3634;&#3648;&#3617;&#3618;&#3660;&#3607;&#3640;&#3585;&#3648;&#3594;&#3657;&#3634;/&#3611;&#3637;%2068/&#3618;&#3629;&#3604;&#3586;&#3634;&#3618;&#3629;&#3629;&#3609;&#3652;&#3621;&#3609;&#3660;/10.&#3619;&#3623;&#3617;&#3618;&#3629;&#3604;&#3586;&#3634;&#3618;&#3629;&#3629;&#3609;&#3652;&#3621;&#3609;&#3660;&#3649;&#3610;&#3610;&#3588;&#3636;&#3604;&#3588;&#3656;&#3634;&#3651;&#3594;&#3657;&#3592;&#3656;&#3634;&#3618;%20&#3605;.&#3588;.%206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ต.ค."/>
    </sheetNames>
    <sheetDataSet>
      <sheetData sheetId="0">
        <row r="41">
          <cell r="D41">
            <v>1470455.98</v>
          </cell>
        </row>
      </sheetData>
      <sheetData sheetId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_rels/pivotCacheDefinition1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.xml"/></Relationships>
</file>

<file path=xl/pivotCache/_rels/pivotCacheDefinition1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5.xml"/></Relationships>
</file>

<file path=xl/pivotCache/_rels/pivotCacheDefinition1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6.xml"/></Relationships>
</file>

<file path=xl/pivotCache/_rels/pivotCacheDefinition1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7.xml"/></Relationships>
</file>

<file path=xl/pivotCache/_rels/pivotCacheDefinition1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8.xml"/></Relationships>
</file>

<file path=xl/pivotCache/_rels/pivotCacheDefinition1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9.xml"/></Relationships>
</file>

<file path=xl/pivotCache/_rels/pivotCacheDefinition2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0.xml"/></Relationships>
</file>

<file path=xl/pivotCache/_rels/pivotCacheDefinition2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1.xml"/></Relationships>
</file>

<file path=xl/pivotCache/_rels/pivotCacheDefinition2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2.xml"/></Relationships>
</file>

<file path=xl/pivotCache/_rels/pivotCacheDefinition2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3.xml"/></Relationships>
</file>

<file path=xl/pivotCache/_rels/pivotCacheDefinition2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4.xml"/></Relationships>
</file>

<file path=xl/pivotCache/_rels/pivotCacheDefinition2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5.xml"/></Relationships>
</file>

<file path=xl/pivotCache/_rels/pivotCacheDefinition2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6.xml"/></Relationships>
</file>

<file path=xl/pivotCache/_rels/pivotCacheDefinition2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7.xml"/></Relationships>
</file>

<file path=xl/pivotCache/_rels/pivotCacheDefinition2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8.xml"/></Relationships>
</file>

<file path=xl/pivotCache/_rels/pivotCacheDefinition2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9.xml"/></Relationships>
</file>

<file path=xl/pivotCache/_rels/pivotCacheDefinition3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0.xml"/></Relationships>
</file>

<file path=xl/pivotCache/_rels/pivotCacheDefinition3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933.379315740742" createdVersion="8" refreshedVersion="8" minRefreshableVersion="3" recordCount="552" xr:uid="{A8811E96-322E-4353-911C-8FA63A1E6464}">
  <cacheSource type="worksheet">
    <worksheetSource ref="A1:T553" sheet="1"/>
  </cacheSource>
  <cacheFields count="20">
    <cacheField name="รหัสสินค้า" numFmtId="0">
      <sharedItems count="19">
        <s v="0006"/>
        <s v="เศษปัง"/>
        <s v="1004055"/>
        <s v="1114503"/>
        <s v="1114502"/>
        <s v="1114501"/>
        <s v="1111002"/>
        <s v="1200002"/>
        <s v="1111056"/>
        <s v="เศษปัง5โล"/>
        <s v="1111009"/>
        <s v="1111008"/>
        <s v="1113171"/>
        <s v="1113170"/>
        <s v="1113172"/>
        <s v="20054646"/>
        <s v="1111001"/>
        <s v="คละรส"/>
        <s v="1113173"/>
      </sharedItems>
    </cacheField>
    <cacheField name="สินค้า" numFmtId="0">
      <sharedItems count="23">
        <s v="เค้กเบาหวิวเล็ก 1กล่องขนาด 100 กรัม (คละรส)"/>
        <s v="เศษขนมปังปลา1กก."/>
        <s v="ชิฟฟ่อน รวมรส 1กล่อง4ชิ้น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ชิฟฟ่อนไม่มีไส้ แบบกล่อง8ชิ้น รวมรส (รวมรส)"/>
        <s v="ชิฟฟ่อนรวมรสกล่องใหญ่ 8 ชิ้น ไม่มีไส้ (เก็บไว้ได้ 20 วัน)"/>
        <s v="ท๊อฟฟี่ถั่ว กล่อง ท๊อฟฟี่ถั่ว จำนวน 12 เม็ด วรรณวนัช"/>
        <s v="ครีมฮอร์นไส้เนยสด ขนม ดังในtiktok อร่อย (เก็บไว้ได้ 10 วัน)"/>
        <s v="ชิฟฟ่อนรวมรส ยอดฮิต 1 กล่องมี 8 ชิ้น มัลเบอรี่ ชีสเค้ก เมล่อน น้ำผึ้ง (main)"/>
        <s v="เศษขนมปังปลา5กก."/>
        <s v="ชิฟฟ่อนสอดไส้ แยม 1กล่อง มี6ชิ้น (รวมรส)"/>
        <s v="ชิฟฟ่อน สอดไส้แยม ขนาด3 ชิ้น มีรสให้เลือก 7 รส (รวมรส)"/>
        <s v="วรรณวนัช ขนมเปี๊ยะไส้ทะลัก ขนาด 450 กรัม เลือกรสชาติได้"/>
        <s v="ขนมเปี๊ยะ ไส้ทะลัก ขนาด 450 กรัม ไข่แดง 3 ใบ 3 รสให้เลือก (ถั่วฝอยทองไข่เค็ม 450 กรัม)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ชิฟฟ่อนไม่มีไส้ แบบกล่อง8ชิ้น รวมรส"/>
        <s v="ปังพิซซ่าโบโลน่า"/>
        <s v="ชิฟฟอนไม่มีไส้เเบบเเยกชิ้น เลือกรสชาติได้ (คละรส)"/>
        <s v="ชิฟฟ่อนสอดไส้ 1 ชิ้น ชิฟฟ่อนเค้ก เลือกรสชาติได้ (คละรส)"/>
        <s v="ขนมเปี๊ยะ ไส้ทะลัก ขนาด 450 กรัม ไข่แดง 3 ใบ 3 รสให้เลือก (งาดำฝอยทองไข่เค็ม 450 กรัม)"/>
      </sharedItems>
    </cacheField>
    <cacheField name="ราคา" numFmtId="0">
      <sharedItems containsSemiMixedTypes="0" containsString="0" containsNumber="1" minValue="10" maxValue="139"/>
    </cacheField>
    <cacheField name="จำนวน" numFmtId="0">
      <sharedItems containsSemiMixedTypes="0" containsString="0" containsNumber="1" containsInteger="1" minValue="1" maxValue="2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15" maxValue="1760.3"/>
    </cacheField>
    <cacheField name="ค่าส่งที่เก็บลูกค้า" numFmtId="0">
      <sharedItems containsSemiMixedTypes="0" containsString="0" containsNumber="1" minValue="0" maxValue="77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933.398037615741" createdVersion="8" refreshedVersion="8" minRefreshableVersion="3" recordCount="728" xr:uid="{61D6FD6B-4AB0-409A-B1E5-07567F1F0E02}">
  <cacheSource type="worksheet">
    <worksheetSource ref="A1:T729" sheet="2"/>
  </cacheSource>
  <cacheFields count="20">
    <cacheField name="รหัสสินค้า" numFmtId="0">
      <sharedItems count="23">
        <s v="1114503"/>
        <s v="1114502"/>
        <s v="1114501"/>
        <s v="0006"/>
        <s v="1111008"/>
        <s v="1111002"/>
        <s v="1111009"/>
        <s v="1111056"/>
        <s v="เศษปัง"/>
        <s v="1004055"/>
        <s v="คละรส"/>
        <s v="1111001"/>
        <s v="1112009"/>
        <s v="1112013"/>
        <s v="1112003"/>
        <s v="1112011"/>
        <s v="1112015"/>
        <s v="1113171"/>
        <s v="1113172"/>
        <s v="1113173"/>
        <s v="1113170"/>
        <s v="20054646"/>
        <s v="1200002"/>
      </sharedItems>
    </cacheField>
    <cacheField name="สินค้า" numFmtId="0">
      <sharedItems count="29"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เค้กเบาหวิวเล็ก 1กล่องขนาด 100 กรัม (คละรส)"/>
        <s v="ชิฟฟ่อน สอดไส้แยม ขนาด3 ชิ้น มีรสให้เลือก 7 รส (รวมรส)"/>
        <s v="ชิฟฟ่อนไม่มีไส้ แบบกล่อง8ชิ้น รวมรส (รวมรส)"/>
        <s v="ชิฟฟ่อนสอดไส้ แยม 1กล่อง มี6ชิ้น (รวมรส)"/>
        <s v="ครีมฮอร์นไส้เนยสด ขนม ดังในtiktok อร่อย (เก็บไว้ได้ 10 วัน)"/>
        <s v="ชิฟฟ่อนรวมรสกล่องใหญ่ 8 ชิ้น ไม่มีไส้ (เก็บไว้ได้ 20 วัน)"/>
        <s v="ชิฟฟ่อนรวมรส ยอดฮิต 1 กล่องมี 8 ชิ้น มัลเบอรี่ ชีสเค้ก เมล่อน น้ำผึ้ง (main)"/>
        <s v="เศษขนมปังปลา1กก."/>
        <s v="ชิฟฟ่อน รวมรส 1กล่อง4ชิ้น"/>
        <s v="ชิฟฟ่อนสอดไส้ 1 ชิ้น ชิฟฟ่อนเค้ก เลือกรสชาติได้ (คละรส)"/>
        <s v="ชิฟฟอนไม่มีไส้เเบบเเยกชิ้น เลือกรสชาติได้ (คละรส)"/>
        <s v="เค้กเบาหวิวเล็ก 1กล่องขนาด 100 กรัม (มะพร้าว)"/>
        <s v="เค้กเบาหวิวเล็ก 1กล่องขนาด 100 กรัม (เผือกมะพร้าว)"/>
        <s v="เค้กเบาหวิวเล็ก 1กล่องขนาด 100 กรัม (กาแฟ)"/>
        <s v="เค้กเบาหวิวเล็ก 1กล่องขนาด 100 กรัม (ฝอยทอง)"/>
        <s v="เค้กเบาหวิวเล็ก 1กล่องขนาด 100 กรัม (กล้วยหอมมะพร้าวเผา)"/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งาดำฝอยทอง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วรรณวนัช ขนมเปี๊ยะไส้ทะลัก ขนาด 450 กรัม รสฟักถั่วไข่เค็ม"/>
        <s v="ปังพิซซ่าโบโลน่า"/>
        <s v="ชิฟฟ่อนสอดไส้ แยม 1กล่อง มี6ชิ้น (เก็บได้15วัน)"/>
        <s v="ชิฟฟ่อนไม่มีไส้ แบบกล่อง8ชิ้น รวมรส (รวมรสยอดฮิต)"/>
        <s v="ท๊อฟฟี่ถั่วแบบกล่อง จำนวน 12เม็ด ขนมเจ้าดัง วรรณวนัชเบเกอรี่ (main)"/>
        <s v="วรรณวนัช ขนมเปี๊ยะไส้ทะลัก ขนาด 450 กรัม เลือกรสชาติได้"/>
      </sharedItems>
    </cacheField>
    <cacheField name="ราคา" numFmtId="0">
      <sharedItems containsSemiMixedTypes="0" containsString="0" containsNumber="1" minValue="0" maxValue="139"/>
    </cacheField>
    <cacheField name="จำนวน" numFmtId="0">
      <sharedItems containsSemiMixedTypes="0" containsString="0" containsNumber="1" containsInteger="1" minValue="1" maxValue="3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1030"/>
    </cacheField>
    <cacheField name="ค่าส่งที่เก็บลูกค้า" numFmtId="0">
      <sharedItems containsSemiMixedTypes="0" containsString="0" containsNumber="1" minValue="0" maxValue="104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935.380132407408" createdVersion="8" refreshedVersion="8" minRefreshableVersion="3" recordCount="696" xr:uid="{AB5B17C8-2C4F-48DF-AB62-23EC5AF01D0E}">
  <cacheSource type="worksheet">
    <worksheetSource ref="A1:T697" sheet="3"/>
  </cacheSource>
  <cacheFields count="20">
    <cacheField name="รหัสสินค้า" numFmtId="0">
      <sharedItems count="21">
        <s v="1114503"/>
        <s v="1114502"/>
        <s v="1114501"/>
        <s v="1111002"/>
        <s v="0006"/>
        <s v="1004055"/>
        <s v="1112013"/>
        <s v="1111001"/>
        <s v="1113171"/>
        <s v="เศษปัง"/>
        <s v="1111008"/>
        <s v="คละรส"/>
        <s v="1200001"/>
        <s v="1111009"/>
        <s v="เศษปัง5โล"/>
        <s v="1113170"/>
        <s v="1113173"/>
        <s v="1112011"/>
        <s v="1111056"/>
        <s v="1112009"/>
        <s v="1113172"/>
      </sharedItems>
    </cacheField>
    <cacheField name="สินค้า" numFmtId="0">
      <sharedItems count="26"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ชิฟฟ่อนไม่มีไส้ แบบกล่อง8ชิ้น รวมรส (รวมรส)"/>
        <s v="เค้กเบาหวิวเล็ก 1กล่องขนาด 100 กรัม (คละรส)"/>
        <s v="ชิฟฟ่อนไม่มีไส้ แบบกล่อง8ชิ้น รวมรส"/>
        <s v="ชิฟฟ่อน รวมรส 1กล่อง4ชิ้น"/>
        <s v="ครีมฮอร์นไส้เนยสด ขนม ดังในtiktok อร่อย (เก็บไว้ได้ 10 วัน)"/>
        <s v="เค้กเบาหวิวเล็ก 1กล่องขนาด 100 กรัม (เผือกมะพร้าว)"/>
        <s v="ชิฟฟอนไม่มีไส้เเบบเเยกชิ้น เลือกรสชาติได้ (คละรส)"/>
        <s v="วรรณวนัช ขนมเปี๊ยะไส้ทะลัก ขนาด 450 กรัม รสฟักถั่วไข่เค็ม"/>
        <s v="ชิฟฟ่อนรวมรสกล่องใหญ่ 8 ชิ้น ไม่มีไส้ (เก็บไว้ได้ 20 วัน)"/>
        <s v="เศษขนมปังปลา1กก."/>
        <s v="ชิฟฟ่อน สอดไส้แยม ขนาด3 ชิ้น มีรสให้เลือก 7 รส (รวมรส)"/>
        <s v="ชิฟฟ่อนสอดไส้ 1 ชิ้น ชิฟฟ่อนเค้ก เลือกรสชาติได้ (คละรส)"/>
        <s v="คอนเฟล็ก"/>
        <s v="ชิฟฟ่อนสอดไส้ แยม 1กล่อง มี6ชิ้น (รวมรส)"/>
        <s v="เศษขนมปังปลา ขายเป็นกิโล ราคาถูก"/>
        <s v="ขนมเปี๊ยะ ไส้ทะลัก ขนาด 450 กรัม ไข่แดง 3 ใบ 3 รสให้เลือก (ถั่วฝอยทองไข่เค็ม 450 กรัม)"/>
        <s v="วรรณวนัช ขนมเปี๊ยะไส้ทะลัก ขนาด 450 กรัม เลือกรสชาติได้"/>
        <s v="ขนมเปี๊ยะ ไส้ทะลัก ขนาด 450 กรัม ไข่แดง 3 ใบ 3 รสให้เลือก (งาดำ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เค้กเบาหวิวเล็ก 1กล่องขนาด 100 กรัม (ฝอยทอง)"/>
        <s v="ชิฟฟ่อนรวมรส ยอดฮิต 1 กล่องมี 8 ชิ้น มัลเบอรี่ ชีสเค้ก เมล่อน น้ำผึ้ง (main)"/>
        <s v="เค้กเบาหวิวเล็ก 1กล่องขนาด 100 กรัม (มะพร้าว)"/>
        <s v="ขนมเปี๊ยะ ไส้ทะลัก ขนาด 450 กรัม ไข่แดง 3 ใบ 3 รสให้เลือก (เผือกฝอยทองไข่เค็ม 450 กรัม)"/>
      </sharedItems>
    </cacheField>
    <cacheField name="ราคา" numFmtId="0">
      <sharedItems containsSemiMixedTypes="0" containsString="0" containsNumber="1" minValue="10" maxValue="139"/>
    </cacheField>
    <cacheField name="จำนวน" numFmtId="0">
      <sharedItems containsSemiMixedTypes="0" containsString="0" containsNumber="1" containsInteger="1" minValue="1" maxValue="5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33" maxValue="2300"/>
    </cacheField>
    <cacheField name="ค่าส่งที่เก็บลูกค้า" numFmtId="0">
      <sharedItems containsSemiMixedTypes="0" containsString="0" containsNumber="1" minValue="0" maxValue="64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935.380541319442" createdVersion="8" refreshedVersion="8" minRefreshableVersion="3" recordCount="810" xr:uid="{19BE00BF-F2AE-4158-AC1F-54FA158CFB24}">
  <cacheSource type="worksheet">
    <worksheetSource ref="A1:T811" sheet="4"/>
  </cacheSource>
  <cacheFields count="20">
    <cacheField name="รหัสสินค้า" numFmtId="0">
      <sharedItems count="21">
        <s v="0006"/>
        <s v="1114503"/>
        <s v="1114502"/>
        <s v="1114501"/>
        <s v="คละรส"/>
        <s v="1111001"/>
        <s v="1111008"/>
        <s v="1111009"/>
        <s v="1111002"/>
        <s v="1111056"/>
        <s v="เศษปัง5โล"/>
        <s v="เศษปัง"/>
        <s v="1004055"/>
        <s v="1113173"/>
        <s v="1113172"/>
        <s v="1113171"/>
        <s v="1113170"/>
        <s v="1111066"/>
        <s v="1111067"/>
        <s v="1112011"/>
        <s v="1112013"/>
      </sharedItems>
    </cacheField>
    <cacheField name="สินค้า" numFmtId="0">
      <sharedItems count="25">
        <s v="เค้กเบาหวิวเล็ก 1กล่องขนาด 100 กรัม (คละรส)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ชิฟฟ่อนสอดไส้ 1 ชิ้น ชิฟฟ่อนเค้ก เลือกรสชาติได้ (คละรส)"/>
        <s v="ชิฟฟอนไม่มีไส้เเบบเเยกชิ้น เลือกรสชาติได้ (คละรส)"/>
        <s v="ชิฟฟ่อน สอดไส้แยม ขนาด3 ชิ้น มีรสให้เลือก 7 รส (รวมรส)"/>
        <s v="ชิฟฟ่อนสอดไส้ แยม 1กล่อง มี6ชิ้น (รวมรส)"/>
        <s v="ชิฟฟ่อนไม่มีไส้ แบบกล่อง8ชิ้น รวมรส (รวมรส)"/>
        <s v="ชิฟฟ่อนรวมรส ยอดฮิต 1 กล่องมี 8 ชิ้น มัลเบอรี่ ชีสเค้ก เมล่อน น้ำผึ้ง (main)"/>
        <s v="เศษขนมปังปลา5กก."/>
        <s v="เศษขนมปังปลา1กก."/>
        <s v="ชิฟฟ่อนรวมรสกล่องใหญ่ 8 ชิ้น ไม่มีไส้ (เก็บไว้ได้ 20 วัน)"/>
        <s v="ชิฟฟ่อน รวมรส 1กล่อง4ชิ้น"/>
        <s v="ขนมเปี๊ยะ ไส้ทะลัก ขนาด 450 กรัม ไข่แดง 3 ใบ 3 รสให้เลือก (งาดำฝอยทองไข่เค็ม 450 กรัม)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ชิฟฟอนไม่มีไส้เเบบเเยกชิ้น เลือกรสชาติได้ (สตอเบอรี่)"/>
        <s v="ชิฟฟอนไม่มีไส้เเบบเเยกชิ้น เลือกรสชาติได้ (มะพร้าว)"/>
        <s v="เค้กเบาหวิวเล็ก 1กล่องขนาด 100 กรัม (ฝอยทอง)"/>
        <s v="ครีมฮอร์นไส้เนยสด ขนม ดังในtiktok อร่อย (เก็บไว้ได้ 10 วัน)"/>
        <s v="ชิฟฟ่อนไม่มีไส้ แบบกล่อง8ชิ้น รวมรส"/>
        <s v="เค้กเบาหวิวเล็ก 1กล่องขนาด 100 กรัม (เผือกมะพร้าว)"/>
        <s v="วรรณวนัช ขนมเปี๊ยะไส้ทะลัก ขนาด 450 กรัม เลือกรสชาติได้"/>
      </sharedItems>
    </cacheField>
    <cacheField name="ราคา" numFmtId="0">
      <sharedItems containsSemiMixedTypes="0" containsString="0" containsNumber="1" minValue="0" maxValue="139"/>
    </cacheField>
    <cacheField name="จำนวน" numFmtId="0">
      <sharedItems containsSemiMixedTypes="0" containsString="0" containsNumber="1" containsInteger="1" minValue="1" maxValue="20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1992"/>
    </cacheField>
    <cacheField name="ค่าส่งที่เก็บลูกค้า" numFmtId="0">
      <sharedItems containsSemiMixedTypes="0" containsString="0" containsNumber="1" containsInteger="1" minValue="0" maxValue="75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937.721519328705" createdVersion="8" refreshedVersion="8" minRefreshableVersion="3" recordCount="838" xr:uid="{5DDEA737-1D71-487E-B3FF-A7440CBA37C5}">
  <cacheSource type="worksheet">
    <worksheetSource ref="A1:T839" sheet="5"/>
  </cacheSource>
  <cacheFields count="20">
    <cacheField name="รหัสสินค้า" numFmtId="0">
      <sharedItems count="20">
        <s v="1114503"/>
        <s v="1114502"/>
        <s v="1114501"/>
        <s v="1004055"/>
        <s v="1111008"/>
        <s v="1111002"/>
        <s v="0006"/>
        <s v="1111009"/>
        <s v="1111056"/>
        <s v="1113170"/>
        <s v="1113173"/>
        <s v="1113172"/>
        <s v="1113171"/>
        <s v="1111001"/>
        <s v="เศษปัง"/>
        <s v="คละรส"/>
        <s v="1200002"/>
        <s v="1112005"/>
        <s v="1112003"/>
        <s v="1112011"/>
      </sharedItems>
    </cacheField>
    <cacheField name="สินค้า" numFmtId="0">
      <sharedItems count="24"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ชิฟฟ่อน รวมรส 1กล่อง4ชิ้น"/>
        <s v="ชิฟฟ่อน สอดไส้แยม ขนาด3 ชิ้น มีรสให้เลือก 7 รส (รวมรส)"/>
        <s v="ชิฟฟ่อนไม่มีไส้ แบบกล่อง8ชิ้น รวมรส (รวมรส)"/>
        <s v="เค้กเบาหวิวเล็ก 1กล่องขนาด 100 กรัม (คละรส)"/>
        <s v="ชิฟฟ่อนสอดไส้ แยม 1กล่อง มี6ชิ้น (รวมรส)"/>
        <s v="ชิฟฟ่อนรวมรส ยอดฮิต 1 กล่องมี 8 ชิ้น มัลเบอรี่ ชีสเค้ก เมล่อน น้ำผึ้ง (main)"/>
        <s v="วรรณวนัช ขนมเปี๊ยะไส้ทะลัก ขนาด 450 กรัม เลือกรสชาติได้"/>
        <s v="ขนมเปี๊ยะ ไส้ทะลัก ขนาด 450 กรัม ไข่แดง 3 ใบ 3 รสให้เลือก (งาดำฝอยทองไข่เค็ม 450 กรัม)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ชิฟฟอนไม่มีไส้เเบบเเยกชิ้น เลือกรสชาติได้ (คละรส)"/>
        <s v="ครีมฮอร์น ครีมฮอร์นเนยสด 1 กล่อง 6 ชิ้น ครีมฮอร์นแบรนด์วรรณวนัช สินค้าเก็บได้ 10 วัน ขนม ดังในtiktiok"/>
        <s v="ชิฟฟ่อนรวมรสกล่องใหญ่ 8 ชิ้น ไม่มีไส้ (เก็บไว้ได้ 20 วัน)"/>
        <s v="เศษขนมปังปลา1กก."/>
        <s v="ชิฟฟ่อนสอดไส้ 1 ชิ้น ชิฟฟ่อนเค้ก เลือกรสชาติได้ (คละรส)"/>
        <s v="ครีมฮอร์นไส้เนยสด ขนม ดังในtiktok อร่อย (เก็บไว้ได้ 10 วัน)"/>
        <s v="ท๊อฟฟี่ถั่ว (ทอฟฟี่กล่อง(กล่อง 12 เม็ด))"/>
        <s v="เค้กเบาหวิวเล็ก 1กล่องขนาด 100 กรัม (เนยนม)"/>
        <s v="เค้กเบาหวิวเล็ก 1กล่องขนาด 100 กรัม (กาแฟ)"/>
        <s v="เค้กเบาหวิวเล็ก 1กล่องขนาด 100 กรัม (ฝอยทอง)"/>
      </sharedItems>
    </cacheField>
    <cacheField name="ราคา" numFmtId="0">
      <sharedItems containsSemiMixedTypes="0" containsString="0" containsNumber="1" minValue="10" maxValue="139"/>
    </cacheField>
    <cacheField name="จำนวน" numFmtId="0">
      <sharedItems containsSemiMixedTypes="0" containsString="0" containsNumber="1" containsInteger="1" minValue="1" maxValue="10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25" maxValue="1085"/>
    </cacheField>
    <cacheField name="ค่าส่งที่เก็บลูกค้า" numFmtId="0">
      <sharedItems containsSemiMixedTypes="0" containsString="0" containsNumber="1" containsInteger="1" minValue="0" maxValue="67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937.721875810188" createdVersion="8" refreshedVersion="8" minRefreshableVersion="3" recordCount="503" xr:uid="{29EADBF0-DE14-491B-B7F3-75DE167E6156}">
  <cacheSource type="worksheet">
    <worksheetSource ref="A1:T504" sheet="6"/>
  </cacheSource>
  <cacheFields count="20">
    <cacheField name="รหัสสินค้า" numFmtId="0">
      <sharedItems count="18">
        <s v="1111009"/>
        <s v="1114503"/>
        <s v="1114502"/>
        <s v="1114501"/>
        <s v="0006"/>
        <s v="1111001"/>
        <s v="1113172"/>
        <s v="1111002"/>
        <s v="1111056"/>
        <s v="1111008"/>
        <s v="1004055"/>
        <s v="เศษปัง5โล"/>
        <s v="คละรส"/>
        <s v="เศษปัง"/>
        <s v="1112011"/>
        <s v="1113170"/>
        <s v="1113173"/>
        <s v="1113171"/>
      </sharedItems>
    </cacheField>
    <cacheField name="สินค้า" numFmtId="0">
      <sharedItems count="23">
        <s v="ชิฟฟ่อนสอดไส้ แยม 1กล่อง มี6ชิ้น (เก็บได้15วัน)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เค้กเบาหวิวเล็ก 1กล่องขนาด 100 กรัม (คละรส)"/>
        <s v="ชิฟฟอนไม่มีไส้เเบบเเยกชิ้น เลือกรสชาติได้ (คละรส)"/>
        <s v="วรรณวนัช ขนมเปี๊ยะไส้ทะลัก ขนาด 450 กรัม เลือกรสชาติได้"/>
        <s v="ชิฟฟ่อนไม่มีไส้ แบบกล่อง8ชิ้น รวมรส (รวมรส)"/>
        <s v="ชิฟฟ่อนรวมรสกล่องใหญ่ 8 ชิ้น ไม่มีไส้ (เก็บไว้ได้ 20 วัน)"/>
        <s v="ชิฟฟ่อนสอดไส้ แยม 1กล่อง มี6ชิ้น (รวมรส)"/>
        <s v="ชิฟฟ่อนรวมรส ยอดฮิต 1 กล่องมี 8 ชิ้น มัลเบอรี่ ชีสเค้ก เมล่อน น้ำผึ้ง (main)"/>
        <s v="ชิฟฟ่อน สอดไส้แยม ขนาด3 ชิ้น มีรสให้เลือก 7 รส (รวมรส)"/>
        <s v="ชิฟฟ่อน รวมรส 1กล่อง4ชิ้น"/>
        <s v="ชิฟฟ่อนไม่มีไส้ แบบกล่อง8ชิ้น รวมรส"/>
        <s v="เศษขนมปังปลา ขายเป็นกิโล ราคาถูก"/>
        <s v="ชิฟฟ่อนสอดไส้ 1 ชิ้น ชิฟฟ่อนเค้ก เลือกรสชาติได้ (คละรส)"/>
        <s v="เศษขนมปังปลา1กก."/>
        <s v="เค้กเบาหวิวเล็ก 1กล่องขนาด 100 กรัม (ฝอยทอง)"/>
        <s v="ครีมฮอร์นไส้เนยสด ขนม ดังในtiktok อร่อย (เก็บไว้ได้ 10 วัน)"/>
        <s v="ขนมเปี๊ยะ ไส้ทะลัก ขนาด 450 กรัม ไข่แดง 3 ใบ 3 รสให้เลือก (ถั่วฝอยทองไข่เค็ม 450 กรัม)"/>
        <s v="ขนมเปี๊ยะ ไส้ทะลัก ขนาด 450 กรัม ไข่แดง 3 ใบ 3 รสให้เลือก (งาดำฝอยทองไข่เค็ม 450 กรัม)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</sharedItems>
    </cacheField>
    <cacheField name="ราคา" numFmtId="0">
      <sharedItems containsSemiMixedTypes="0" containsString="0" containsNumber="1" minValue="0" maxValue="139"/>
    </cacheField>
    <cacheField name="จำนวน" numFmtId="0">
      <sharedItems containsSemiMixedTypes="0" containsString="0" containsNumber="1" containsInteger="1" minValue="1" maxValue="20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2592"/>
    </cacheField>
    <cacheField name="ค่าส่งที่เก็บลูกค้า" numFmtId="0">
      <sharedItems containsSemiMixedTypes="0" containsString="0" containsNumber="1" containsInteger="1" minValue="0" maxValue="96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938.379473148147" createdVersion="8" refreshedVersion="8" minRefreshableVersion="3" recordCount="557" xr:uid="{7C41FE4C-5B97-4570-8951-AB48E9EDDD71}">
  <cacheSource type="worksheet">
    <worksheetSource ref="A1:T558" sheet="7"/>
  </cacheSource>
  <cacheFields count="20">
    <cacheField name="รหัสสินค้า" numFmtId="0">
      <sharedItems count="25">
        <s v="เศษปัง5โล"/>
        <s v="1004055"/>
        <s v="1114501"/>
        <s v="1111009"/>
        <s v="1114503"/>
        <s v="1114502"/>
        <s v="1111002"/>
        <s v="1111001"/>
        <s v="เศษปัง"/>
        <s v="0006"/>
        <s v="1111008"/>
        <s v="1112011"/>
        <s v="1112009"/>
        <s v="1111056"/>
        <s v="1113171"/>
        <s v="1113172"/>
        <s v="คละรส"/>
        <s v="1113173"/>
        <s v="1113170"/>
        <s v="20054646"/>
        <s v="1112005"/>
        <s v="1112003"/>
        <s v="1112015"/>
        <s v="1111020"/>
        <s v="1200002"/>
      </sharedItems>
    </cacheField>
    <cacheField name="สินค้า" numFmtId="0">
      <sharedItems count="33">
        <s v="เศษขนมปังปลา5กก."/>
        <s v="ชิฟฟ่อน รวมรส 1กล่อง4ชิ้น"/>
        <s v="ครีมฮอร์นไส้เนยสด (ครีมฮอร์น รสวนิลา1กล่อง6ชิ้น)"/>
        <s v="ชิฟฟ่อนสอดไส้ แยม 1กล่อง มี6ชิ้น (รวมรส)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ชิฟฟ่อนไม่มีไส้ แบบกล่อง8ชิ้น รวมรส (รวมรส)"/>
        <s v="ชิฟฟอนไม่มีไส้เเบบเเยกชิ้น เลือกรสชาติได้ (คละรส)"/>
        <s v="เศษขนมปังปลา1กก."/>
        <s v="เค้กเบาหวิวเล็ก 1กล่องขนาด 100 กรัม (คละรส)"/>
        <s v="ชิฟฟ่อน สอดไส้แยม ขนาด3 ชิ้น มีรสให้เลือก 7 รส (รวมรส)"/>
        <s v="เค้กเบาหวิวเล็ก 1กล่องขนาด 100 กรัม (ฝอยทอง)"/>
        <s v="ชิฟฟ่อนรวมรสกล่องใหญ่ 8 ชิ้น ไม่มีไส้ (เก็บไว้ได้ 20 วัน)"/>
        <s v="เค้กเบาหวิวเล็ก 1กล่องขนาด 100 กรัม (มะพร้าว)"/>
        <s v="ชิฟฟ่อนรวมรส ยอดฮิต 1 กล่องมี 8 ชิ้น มัลเบอรี่ ชีสเค้ก เมล่อน น้ำผึ้ง (main)"/>
        <s v="ครีมฮอร์น ครีมฮอร์นเนยสด 1 กล่อง 6 ชิ้น ครีมฮอร์นแบรนด์วรรณวนัช สินค้าเก็บได้ 10 วัน ขนม ดังในtiktiok"/>
        <s v="ชิฟฟ่อนไม่มีไส้ แบบกล่อง8ชิ้น รวมรส"/>
        <s v="Fresh Butter Horn Cream, a Delicious Dessert as Seen on Tiktok (Can Be Stored for 10 Days)"/>
        <s v="ขนมเปี๊ยะ ไส้ทะลัก ขนาด 450 กรัม ไข่แดง 3 ใบ 3 รสให้เลือก (ฟักถั่วไข่เค็ม 450 กรัม)"/>
        <s v="วรรณวนัช ขนมเปี๊ยะไส้ทะลัก ขนาด 450 กรัม เลือกรสชาติได้"/>
        <s v="ชิฟฟ่อนสอดไส้ 1 ชิ้น ชิฟฟ่อนเค้ก เลือกรสชาติได้ (คละรส)"/>
        <s v="ขนมเปี๊ยะ ไส้ทะลัก ขนาด 450 กรัม ไข่แดง 3 ใบ 3 รสให้เลือก (งาดำฝอยทองไข่เค็ม 450 กรัม)"/>
        <s v="ครีมฮอร์นไส้เนยสด ขนม ดังในtiktok อร่อย (เก็บไว้ได้ 10 วัน)"/>
        <s v="ชิฟฟ่อนรวมรส แบบมีไส้ 1 กล่องมี 6 ชิ้น เก็บได้ 15 วัน คละรสชาติให้ นุ่ม หอม อร่อย วรรณวนัช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ปังพิซซ่าโบโลน่า"/>
        <s v="เค้กเบาหวิวเล็ก 1กล่องขนาด 100 กรัม (เนยนม)"/>
        <s v="เค้กเบาหวิวเล็ก 1กล่องขนาด 100 กรัม (กาแฟ)"/>
        <s v="เค้กเบาหวิวเล็ก 1กล่องขนาด 100 กรัม (กล้วยหอมมะพร้าวเผา)"/>
        <s v="ชิฟฟ่อนไม่มีไส้ แบบกล่อง8ชิ้น รวมรส (รวมรสยอดฮิต)"/>
        <s v="ชิฟฟ่อนสอดไส้ แยม 1กล่อง มี6ชิ้น (ฝอยทอง)"/>
        <s v="ท๊อฟฟี่ถั่ว (ทอฟฟี่กล่อง(กล่อง 12 เม็ด))"/>
      </sharedItems>
    </cacheField>
    <cacheField name="ราคา" numFmtId="0">
      <sharedItems containsSemiMixedTypes="0" containsString="0" containsNumber="1" minValue="10" maxValue="139"/>
    </cacheField>
    <cacheField name="จำนวน" numFmtId="0">
      <sharedItems containsSemiMixedTypes="0" containsString="0" containsNumber="1" containsInteger="1" minValue="1" maxValue="20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15" maxValue="5445"/>
    </cacheField>
    <cacheField name="ค่าส่งที่เก็บลูกค้า" numFmtId="0">
      <sharedItems containsSemiMixedTypes="0" containsString="0" containsNumber="1" containsInteger="1" minValue="0" maxValue="132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939.341199305556" createdVersion="8" refreshedVersion="8" minRefreshableVersion="3" recordCount="630" xr:uid="{FAA490F2-BEEE-4C99-9C8C-83D977B6A842}">
  <cacheSource type="worksheet">
    <worksheetSource ref="A1:T631" sheet="8"/>
  </cacheSource>
  <cacheFields count="20">
    <cacheField name="รหัสสินค้า" numFmtId="0">
      <sharedItems count="19">
        <s v="1114503"/>
        <s v="1114502"/>
        <s v="1114501"/>
        <s v="0006"/>
        <s v="เศษปัง5โล"/>
        <s v="1111002"/>
        <s v="1111008"/>
        <s v="1113170"/>
        <s v="1111009"/>
        <s v="1111056"/>
        <s v="คละรส"/>
        <s v="1004055"/>
        <s v="1111001"/>
        <s v="เศษปัง"/>
        <s v="1113172"/>
        <s v="1113173"/>
        <s v="1113171"/>
        <s v="1112011"/>
        <s v="20054646"/>
      </sharedItems>
    </cacheField>
    <cacheField name="สินค้า" numFmtId="0">
      <sharedItems count="24"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เค้กเบาหวิวเล็ก 1กล่องขนาด 100 กรัม (คละรส)"/>
        <s v="เศษขนมปังปลา5กก."/>
        <s v="ชิฟฟ่อนไม่มีไส้ แบบกล่อง8ชิ้น รวมรส (รวมรส)"/>
        <s v="ชิฟฟ่อน สอดไส้แยม ขนาด3 ชิ้น มีรสให้เลือก 7 รส (รวมรส)"/>
        <s v="ขนมเปี๊ยะ ไส้ทะลัก ขนาด 450 กรัม ไข่แดง 3 ใบ 3 รสให้เลือก (ถั่วฝอยทองไข่เค็ม 450 กรัม)"/>
        <s v="ชิฟฟ่อนสอดไส้ แยม 1กล่อง มี6ชิ้น (รวมรส)"/>
        <s v="ชิฟฟ่อนรวมรส ยอดฮิต 1 กล่องมี 8 ชิ้น มัลเบอรี่ ชีสเค้ก เมล่อน น้ำผึ้ง (main)"/>
        <s v="ชิฟฟ่อนสอดไส้ 1 ชิ้น ชิฟฟ่อนเค้ก เลือกรสชาติได้ (คละรส)"/>
        <s v="ชิฟฟ่อน รวมรส 1กล่อง4ชิ้น"/>
        <s v="วรรณวนัช ขนมเปี๊ยะไส้ทะลัก ขนาด 450 กรัม เลือกรสชาติได้"/>
        <s v="ชิฟฟ่อนรวมรสกล่องใหญ่ 8 ชิ้น ไม่มีไส้ (เก็บไว้ได้ 20 วัน)"/>
        <s v="ชิฟฟอนไม่มีไส้เเบบเเยกชิ้น เลือกรสชาติได้ (คละรส)"/>
        <s v="เศษขนมปังปลา1กก."/>
        <s v="ขนมเปี๊ยะ ไส้ทะลัก ขนาด 450 กรัม ไข่แดง 3 ใบ 3 รสให้เลือก (เผือกฝอยทองไข่เค็ม 450 กรัม)"/>
        <s v="ครีมฮอร์นไส้เนยสด ขนม ดังในtiktok อร่อย (เก็บไว้ได้ 10 วัน)"/>
        <s v="ชิฟฟ่อนรวมรส แบบมีไส้ 1 กล่องมี 6 ชิ้น เก็บได้ 15 วัน คละรสชาติให้ นุ่ม หอม อร่อย วรรณวนัช"/>
        <s v="ขนมเปี๊ยะ ไส้ทะลัก ขนาด 450 กรัม ไข่แดง 3 ใบ 3 รสให้เลือก (ฟักถั่วไข่เค็ม 450 กรัม)"/>
        <s v="เค้กเบาหวิวเล็ก 1กล่องขนาด 100 กรัม (ฝอยทอง)"/>
        <s v="ขนมเปี๊ยะ ไส้ทะลัก ขนาด 450 กรัม ไข่แดง 3 ใบ 3 รสให้เลือก (งาดำฝอยทองไข่เค็ม 450 กรัม)"/>
        <s v="ปังพิซซ่าโบโลน่า"/>
        <s v="ชิฟฟ่อนไม่มีไส้ แบบกล่อง8ชิ้น รวมรส"/>
      </sharedItems>
    </cacheField>
    <cacheField name="ราคา" numFmtId="0">
      <sharedItems containsSemiMixedTypes="0" containsString="0" containsNumber="1" minValue="10" maxValue="159"/>
    </cacheField>
    <cacheField name="จำนวน" numFmtId="0">
      <sharedItems containsSemiMixedTypes="0" containsString="0" containsNumber="1" containsInteger="1" minValue="1" maxValue="20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15" maxValue="2015"/>
    </cacheField>
    <cacheField name="ค่าส่งที่เก็บลูกค้า" numFmtId="0">
      <sharedItems containsSemiMixedTypes="0" containsString="0" containsNumber="1" containsInteger="1" minValue="0" maxValue="118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940.484566550927" createdVersion="8" refreshedVersion="8" minRefreshableVersion="3" recordCount="663" xr:uid="{DE7FF4D6-3549-49E8-8F75-8F6C134493FB}">
  <cacheSource type="worksheet">
    <worksheetSource ref="A1:T664" sheet="9"/>
  </cacheSource>
  <cacheFields count="20">
    <cacheField name="รหัสสินค้า" numFmtId="0">
      <sharedItems count="24">
        <s v="1114503"/>
        <s v="1114502"/>
        <s v="1114501"/>
        <s v="คละรส"/>
        <s v="1111056"/>
        <s v="1111002"/>
        <s v="1111009"/>
        <s v="1111008"/>
        <s v="1111001"/>
        <s v="0006"/>
        <s v="เศษปัง5โล"/>
        <s v="เศษปัง"/>
        <s v="1113170"/>
        <s v="1004055"/>
        <s v="1113173"/>
        <s v="1113172"/>
        <s v="1113171"/>
        <s v="20054646"/>
        <s v="1112005"/>
        <s v="1112015"/>
        <s v="1112009"/>
        <s v="1112003"/>
        <s v="1112011"/>
        <s v="1112013"/>
      </sharedItems>
    </cacheField>
    <cacheField name="สินค้า" numFmtId="0">
      <sharedItems count="32"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ชิฟฟ่อนสอดไส้ 1 ชิ้น ชิฟฟ่อนเค้ก เลือกรสชาติได้ (คละรส)"/>
        <s v="ชิฟฟ่อนรวมรส ยอดฮิต 1 กล่องมี 8 ชิ้น มัลเบอรี่ ชีสเค้ก เมล่อน น้ำผึ้ง (main)"/>
        <s v="ชิฟฟ่อนไม่มีไส้ แบบกล่อง8ชิ้น รวมรส (รวมรส)"/>
        <s v="ชิฟฟ่อนสอดไส้ แยม 1กล่อง มี6ชิ้น (เก็บได้15วัน)"/>
        <s v="ชิฟฟ่อน สอดไส้แยม ขนาด3 ชิ้น มีรสให้เลือก 7 รส (รวมรส)"/>
        <s v="ชิฟฟ่อนสอดไส้ แยม 1กล่อง มี6ชิ้น (รวมรส)"/>
        <s v="ชิฟฟอนไม่มีไส้เเบบเเยกชิ้น เลือกรสชาติได้ (คละรส)"/>
        <s v="เค้กเบาหวิวเล็ก 1กล่องขนาด 100 กรัม (คละรส)"/>
        <s v="ชิฟฟ่อนไม่มีไส้ แบบกล่อง8ชิ้น รวมรส"/>
        <s v="เศษขนมปังปลา5กก."/>
        <s v="เศษขนมปังปลา ขายเป็นกิโล ราคาถูก"/>
        <s v="เศษขนมปังปลา1กก."/>
        <s v="ขนมเปี๊ยะ ไส้ทะลัก ขนาด 450 กรัม ไข่แดง 3 ใบ 3 รสให้เลือก (ถั่วฝอยทองไข่เค็ม 450 กรัม)"/>
        <s v="ชิฟฟ่อน รวมรส 1กล่อง4ชิ้น"/>
        <s v="วรรณวนัช ขนมเปี๊ยะไส้ทะลัก ขนาด 450 กรัม เลือกรสชาติได้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ชิฟฟ่อนรวมรสกล่องใหญ่ 8 ชิ้น ไม่มีไส้ (เก็บไว้ได้ 20 วัน)"/>
        <s v="ปังพิซซ่าโบโลน่า"/>
        <s v="วรรณวนัช ขนมเปี๊ยะไส้ทะลัก ขนาด 450 กรัม รสฟักถั่วไข่เค็ม"/>
        <s v="ขนมเปี๊ยะ ไส้ทะลัก ขนาด 450 กรัม ไข่แดง 3 ใบ 3 รสให้เลือก (งาดำฝอยทองไข่เค็ม 450 กรัม)"/>
        <s v="เค้กเบาหวิวเล็ก 1กล่องขนาด 100 กรัม (เนยนม)"/>
        <s v="เค้กเบาหวิวเล็ก 1กล่องขนาด 100 กรัม (กล้วยหอมมะพร้าวเผา)"/>
        <s v="เค้กเบาหวิวเล็ก 1กล่องขนาด 100 กรัม (มะพร้าว)"/>
        <s v="เค้กเบาหวิวเล็ก 1กล่องขนาด 100 กรัม (กาแฟ)"/>
        <s v="เค้กเบาหวิวเล็ก 1กล่องขนาด 100 กรัม (ฝอยทอง)"/>
        <s v="ชิฟฟ่อนไม่มีไส้ แบบกล่อง8ชิ้น รวมรส (รวมรสยอดฮิต)"/>
        <s v="เค้กเบาหวิวเล็ก 1กล่องขนาด 100 กรัม (เผือกมะพร้าว)"/>
        <s v="ครีมฮอร์นไส้เนยสด ขนม ดังในtiktok อร่อย (เก็บไว้ได้ 10 วัน)"/>
      </sharedItems>
    </cacheField>
    <cacheField name="ราคา" numFmtId="0">
      <sharedItems containsSemiMixedTypes="0" containsString="0" containsNumber="1" minValue="10" maxValue="139"/>
    </cacheField>
    <cacheField name="จำนวน" numFmtId="0">
      <sharedItems containsSemiMixedTypes="0" containsString="0" containsNumber="1" containsInteger="1" minValue="1" maxValue="20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15" maxValue="2786"/>
    </cacheField>
    <cacheField name="ค่าส่งที่เก็บลูกค้า" numFmtId="0">
      <sharedItems containsSemiMixedTypes="0" containsString="0" containsNumber="1" containsInteger="1" minValue="0" maxValue="192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942.740256597222" createdVersion="8" refreshedVersion="8" minRefreshableVersion="3" recordCount="559" xr:uid="{A5CE1B28-EA45-4DB9-9AF3-DD2DE2478C70}">
  <cacheSource type="worksheet">
    <worksheetSource ref="A1:T560" sheet="10"/>
  </cacheSource>
  <cacheFields count="20">
    <cacheField name="รหัสสินค้า" numFmtId="0">
      <sharedItems count="22">
        <s v="1114503"/>
        <s v="1114502"/>
        <s v="1114501"/>
        <s v="0006"/>
        <s v="1111002"/>
        <s v="1111008"/>
        <s v="1004055"/>
        <s v="1113173"/>
        <s v="1113172"/>
        <s v="1113171"/>
        <s v="1113170"/>
        <s v="1111009"/>
        <s v="1112011"/>
        <s v="เศษปัง"/>
        <s v="1111056"/>
        <s v="1111001"/>
        <s v="คละรส"/>
        <s v="1112005"/>
        <s v="1112003"/>
        <s v="1112009"/>
        <s v="เศษปัง5โล"/>
        <s v="1112013"/>
      </sharedItems>
    </cacheField>
    <cacheField name="สินค้า" numFmtId="0">
      <sharedItems count="30"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เค้กเบาหวิวเล็ก 1กล่องขนาด 100 กรัม (คละรส)"/>
        <s v="ชิฟฟ่อนไม่มีไส้ แบบกล่อง8ชิ้น รวมรส (รวมรส)"/>
        <s v="ชิฟฟ่อน สอดไส้แยม ขนาด3 ชิ้น มีรสให้เลือก 7 รส (รวมรส)"/>
        <s v="ชิฟฟ่อน รวมรส 1กล่อง4ชิ้น"/>
        <s v="ขนมเปี๊ยะ ไส้ทะลัก ขนาด 450 กรัม ไข่แดง 3 ใบ 3 รสให้เลือก (งาดำฝอยทองไข่เค็ม 450 กรัม)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ชิฟฟ่อนสอดไส้ แยม 1กล่อง มี6ชิ้น (เก็บได้15วัน)"/>
        <s v="เค้กเบาหวิวเล็ก 1กล่องขนาด 100 กรัม (ฝอยทอง)"/>
        <s v="ครีมฮอร์น ครีมฮอร์นเนยสด 1 กล่อง 6 ชิ้น ครีมฮอร์นแบรนด์วรรณวนัช สินค้าเก็บได้ 10 วัน ขนม ดังในtiktiok"/>
        <s v="เศษขนมปังปลา1กก."/>
        <s v="ชิฟฟ่อนสอดไส้6ชิ้น รวมรส กล่องใหญ่ ไส้อร่อย แป้งนุ่ม เก็บได้ 15 วัน วรรณวนัช"/>
        <s v="วรรณวนัช ขนมเปี๊ยะไส้ทะลัก ขนาด 450 กรัม เลือกรสชาติได้"/>
        <s v="ชิฟฟ่อนรวมรส ยอดฮิต 1 กล่องมี 8 ชิ้น มัลเบอรี่ ชีสเค้ก เมล่อน น้ำผึ้ง (main)"/>
        <s v="ชิฟฟอนไม่มีไส้เเบบเเยกชิ้น เลือกรสชาติได้ (คละรส)"/>
        <s v="ขนมปังให้ปลา ขนมปัง เศษขนมปังให้ปลา เลี้ยงปลา อาหารปลา เลี้ยงปลา"/>
        <s v="ชิฟฟ่อนสอดไส้ 1 ชิ้น ชิฟฟ่อนเค้ก เลือกรสชาติได้ (คละรส)"/>
        <s v="ชิฟฟ่อนไม่มีไส้ แบบกล่อง8ชิ้น รวมรส"/>
        <s v="เค้กเบาหวิวเล็ก 1กล่องขนาด 100 กรัม (เนยนม)"/>
        <s v="เค้กเบาหวิวเล็ก 1กล่องขนาด 100 กรัม (กาแฟ)"/>
        <s v="เค้กเบาหวิวเล็ก 1กล่องขนาด 100 กรัม (มะพร้าว)"/>
        <s v="ชิฟฟ่อนรวมรสกล่องใหญ่ 8 ชิ้น ไม่มีไส้ (เก็บไว้ได้ 20 วัน)"/>
        <s v="เศษขนมปังปลา5กก."/>
        <s v="ชิฟฟ่อนสอดไส้ แยม 1กล่อง มี6ชิ้น (รวมรส)"/>
        <s v="เศษขนมปังปลา ขายเป็นกิโล ราคาถูก"/>
        <s v="เค้กเบาหวิวเล็ก 1กล่องขนาด 100 กรัม (เผือกมะพร้าว)"/>
      </sharedItems>
    </cacheField>
    <cacheField name="ราคา" numFmtId="0">
      <sharedItems containsSemiMixedTypes="0" containsString="0" containsNumber="1" minValue="10" maxValue="139"/>
    </cacheField>
    <cacheField name="จำนวน" numFmtId="0">
      <sharedItems containsSemiMixedTypes="0" containsString="0" containsNumber="1" containsInteger="1" minValue="1" maxValue="20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30.43" maxValue="2250.98"/>
    </cacheField>
    <cacheField name="ค่าส่งที่เก็บลูกค้า" numFmtId="0">
      <sharedItems containsSemiMixedTypes="0" containsString="0" containsNumber="1" minValue="0" maxValue="66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944.595342361114" createdVersion="8" refreshedVersion="8" minRefreshableVersion="3" recordCount="689" xr:uid="{D0F90652-EE48-430B-BF66-A05531B1B16A}">
  <cacheSource type="worksheet">
    <worksheetSource ref="A1:T690" sheet="11"/>
  </cacheSource>
  <cacheFields count="20">
    <cacheField name="รหัสสินค้า" numFmtId="0">
      <sharedItems count="20">
        <s v="คละรส"/>
        <s v="1114503"/>
        <s v="1114502"/>
        <s v="1114501"/>
        <s v="1111009"/>
        <s v="1111056"/>
        <s v="1111002"/>
        <s v="1113170"/>
        <s v="1113172"/>
        <s v="1004055"/>
        <s v="0006"/>
        <s v="1111008"/>
        <s v="1112011"/>
        <s v="1111001"/>
        <s v="เศษปัง5โล"/>
        <s v="1113171"/>
        <s v="1112015"/>
        <s v="1112013"/>
        <s v="1112005"/>
        <s v="1112009"/>
      </sharedItems>
    </cacheField>
    <cacheField name="สินค้า" numFmtId="0">
      <sharedItems count="26">
        <s v="ชิฟฟ่อนสอดไส้ 1 ชิ้น ชิฟฟ่อนเค้ก เลือกรสชาติได้ (คละรส)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ครีมฮอร์นไส้เนยสด ขนม ดังในtiktok อร่อย (เก็บไว้ได้ 10 วัน)"/>
        <s v="ชิฟฟ่อนสอดไส้ แยม 1กล่อง มี6ชิ้น (รวมรส)"/>
        <s v="ชิฟฟ่อนรวมรส ยอดฮิต 1 กล่องมี 8 ชิ้น มัลเบอรี่ ชีสเค้ก เมล่อน น้ำผึ้ง (main)"/>
        <s v="ชิฟฟ่อนไม่มีไส้ แบบกล่อง8ชิ้น รวมรส (รวมรส)"/>
        <s v="วรรณวนัช ขนมเปี๊ยะไส้ทะลัก ขนาด 450 กรัม เลือกรสชาติได้"/>
        <s v="ชิฟฟ่อน รวมรส 1กล่อง4ชิ้น"/>
        <s v="เค้กเบาหวิวเล็ก 1กล่องขนาด 100 กรัม (คละรส)"/>
        <s v="ชิฟฟ่อน สอดไส้แยม ขนาด3 ชิ้น มีรสให้เลือก 7 รส (รวมรส)"/>
        <s v="เค้กเบาหวิวเล็ก 1กล่องขนาด 100 กรัม (ฝอยทอง)"/>
        <s v="ชิฟฟ่อนรวมรสกล่องใหญ่ 8 ชิ้น ไม่มีไส้ (เก็บไว้ได้ 20 วัน)"/>
        <s v="ชิฟฟอนไม่มีไส้เเบบเเยกชิ้น เลือกรสชาติได้ (คละรส)"/>
        <s v="ครีมฮอร์น ครีมฮอร์นเนยสด 1 กล่อง 6 ชิ้น ครีมฮอร์นแบรนด์วรรณวนัช สินค้าเก็บได้ 10 วัน ขนม ดังในtiktiok"/>
        <s v="เศษขนมปังปลา ขายเป็นกิโล ราคาถูก"/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ครีมฮอร์นไส้เนยสด ขนมดังใน tiktok 1 กล่อง  6 ชิ้น"/>
        <s v="ชิฟฟ่อนไม่มีไส้ แบบกล่อง8ชิ้น รวมรส"/>
        <s v="ขนมเปี๊ยะ ไส้ทะลัก ขนาด 450 กรัม ไข่แดง 3 ใบ 3 รสให้เลือก (เผือกฝอยทองไข่เค็ม 450 กรัม)"/>
        <s v="เค้กเบาหวิวเล็ก 1กล่องขนาด 100 กรัม (กล้วยหอมมะพร้าวเผา)"/>
        <s v="เค้กเบาหวิวเล็ก 1กล่องขนาด 100 กรัม (เผือกมะพร้าว)"/>
        <s v="เค้กเบาหวิวเล็ก 1กล่องขนาด 100 กรัม (เนยนม)"/>
        <s v="เค้กเบาหวิวเล็ก 1กล่องขนาด 100 กรัม (มะพร้าว)"/>
      </sharedItems>
    </cacheField>
    <cacheField name="ราคา" numFmtId="0">
      <sharedItems containsSemiMixedTypes="0" containsString="0" containsNumber="1" minValue="10" maxValue="159"/>
    </cacheField>
    <cacheField name="จำนวน" numFmtId="0">
      <sharedItems containsSemiMixedTypes="0" containsString="0" containsNumber="1" containsInteger="1" minValue="1" maxValue="20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24.15" maxValue="1800"/>
    </cacheField>
    <cacheField name="ค่าส่งที่เก็บลูกค้า" numFmtId="0">
      <sharedItems containsSemiMixedTypes="0" containsString="0" containsNumber="1" minValue="0" maxValue="104.35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944.595879745371" createdVersion="8" refreshedVersion="8" minRefreshableVersion="3" recordCount="298" xr:uid="{65436799-E48B-426C-B540-67394F7F4208}">
  <cacheSource type="worksheet">
    <worksheetSource ref="A1:T299" sheet="12"/>
  </cacheSource>
  <cacheFields count="20">
    <cacheField name="รหัสสินค้า" numFmtId="0">
      <sharedItems count="17">
        <s v="1111002"/>
        <s v="1114501"/>
        <s v="1114503"/>
        <s v="1114502"/>
        <s v="1004055"/>
        <s v="เศษปัง5โล"/>
        <s v="คละรส"/>
        <s v="1111008"/>
        <s v="1111009"/>
        <s v="1111001"/>
        <s v="0006"/>
        <s v="1112011"/>
        <s v="1113172"/>
        <s v="1113170"/>
        <s v="1113171"/>
        <s v="เศษปัง"/>
        <s v="1112009"/>
      </sharedItems>
    </cacheField>
    <cacheField name="สินค้า" numFmtId="0">
      <sharedItems count="23">
        <s v="ชิฟฟ่อนไม่มีไส้ แบบกล่อง8ชิ้น รวมรส (รวมรส)"/>
        <s v="ครีมฮอร์นไส้เนยสด ขนม ดังในtiktok อร่อย (เก็บไว้ได้ 10 วัน)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ชิฟฟ่อน รวมรส 1กล่อง4ชิ้น"/>
        <s v="เศษขนมปังปลา ขายเป็นกิโล ราคาถูก"/>
        <s v="ชิฟฟ่อนสอดไส้ 1 ชิ้น ชิฟฟ่อนเค้ก เลือกรสชาติได้ (คละรส)"/>
        <s v="ชิฟฟ่อน สอดไส้แยม ขนาด3 ชิ้น มีรสให้เลือก 7 รส (รวมรส)"/>
        <s v="ชิฟฟ่อนสอดไส้ แยม 1กล่อง มี6ชิ้น (รวมรส)"/>
        <s v="ชิฟฟ่อนไม่มีไส้ แบบกล่อง8ชิ้น รวมรส"/>
        <s v="ชิฟฟอนไม่มีไส้เเบบเเยกชิ้น เลือกรสชาติได้ (คละรส)"/>
        <s v="เค้กเบาหวิวเล็ก 1กล่องขนาด 100 กรัม (คละรส)"/>
        <s v="เค้กเบาหวิวเล็ก 1กล่องขนาด 100 กรัม (ฝอยทอง)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เศษขนมปังปลา5กก."/>
        <s v="ขนมเปี๊ยะ ไส้ทะลัก ขนาด 450 กรัม ไข่แดง 3 ใบ 3 รสให้เลือก (ฟักถั่วไข่เค็ม 450 กรัม)"/>
        <s v="เศษขนมปังปลา1กก."/>
        <s v="วรรณวนัช ขนมเปี๊ยะไส้ทะลัก ขนาด 450 กรัม เลือกรสชาติได้"/>
        <s v="เค้กเบาหวิวเล็ก 1กล่องขนาด 100 กรัม (มะพร้าว)"/>
        <s v="ชิฟฟ่อนสอดไส้ แยม 1กล่อง มี6ชิ้น (เก็บได้15วัน)"/>
        <s v="ชิฟฟ่อนรวมรสกล่องใหญ่ 8 ชิ้น ไม่มีไส้ (เก็บไว้ได้ 20 วัน)"/>
      </sharedItems>
    </cacheField>
    <cacheField name="ราคา" numFmtId="0">
      <sharedItems containsSemiMixedTypes="0" containsString="0" containsNumber="1" minValue="10" maxValue="139"/>
    </cacheField>
    <cacheField name="จำนวน" numFmtId="0">
      <sharedItems containsSemiMixedTypes="0" containsString="0" containsNumber="1" containsInteger="1" minValue="1" maxValue="10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14" maxValue="2872"/>
    </cacheField>
    <cacheField name="ค่าส่งที่เก็บลูกค้า" numFmtId="0">
      <sharedItems containsSemiMixedTypes="0" containsString="0" containsNumber="1" containsInteger="1" minValue="0" maxValue="96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944.596150347221" createdVersion="8" refreshedVersion="8" minRefreshableVersion="3" recordCount="660" xr:uid="{F5FE59F6-A815-4BB6-B6B9-642DEAF12AFF}">
  <cacheSource type="worksheet">
    <worksheetSource ref="A1:T661" sheet="13"/>
  </cacheSource>
  <cacheFields count="20">
    <cacheField name="รหัสสินค้า" numFmtId="0">
      <sharedItems count="22">
        <s v="0006"/>
        <s v="1114503"/>
        <s v="1114502"/>
        <s v="1114501"/>
        <s v="1004055"/>
        <s v="1111008"/>
        <s v="1113172"/>
        <s v="1111002"/>
        <s v="1111009"/>
        <s v="1111056"/>
        <s v="คละรส"/>
        <s v="1113170"/>
        <s v="1111001"/>
        <s v="1112011"/>
        <s v="เศษปัง5โล"/>
        <s v="1113171"/>
        <s v="เศษปัง"/>
        <s v="99999999"/>
        <s v="1112013"/>
        <s v="1112009"/>
        <s v="1112015"/>
        <s v="1111010"/>
      </sharedItems>
    </cacheField>
    <cacheField name="สินค้า" numFmtId="0">
      <sharedItems count="27">
        <s v="เค้กเบาหวิวเล็ก 1กล่องขนาด 100 กรัม (คละรส)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ชิฟฟ่อน รวมรส 1กล่อง4ชิ้น"/>
        <s v="ชิฟฟ่อน สอดไส้แยม ขนาด3 ชิ้น มีรสให้เลือก 7 รส (รวมรส)"/>
        <s v="วรรณวนัช ขนมเปี๊ยะไส้ทะลัก ขนาด 450 กรัม เลือกรสชาติได้"/>
        <s v="ชิฟฟ่อนไม่มีไส้ แบบกล่อง8ชิ้น รวมรส (รวมรส)"/>
        <s v="ชิฟฟ่อนสอดไส้ แยม 1กล่อง มี6ชิ้น (รวมรส)"/>
        <s v="ชิฟฟ่อนรวมรส ยอดฮิต 1 กล่องมี 8 ชิ้น มัลเบอรี่ ชีสเค้ก เมล่อน น้ำผึ้ง (main)"/>
        <s v="ชิฟฟ่อนสอดไส้ 1 ชิ้น ชิฟฟ่อนเค้ก เลือกรสชาติได้ (คละรส)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ชิฟฟอนไม่มีไส้เเบบเเยกชิ้น เลือกรสชาติได้ (คละรส)"/>
        <s v="ครีมฮอร์นไส้เนยสด ขนม ดังในtiktok อร่อย (เก็บไว้ได้ 10 วัน)"/>
        <s v="ชิฟฟ่อนรวมรสกล่องใหญ่ 8 ชิ้น ไม่มีไส้ (เก็บไว้ได้ 20 วัน)"/>
        <s v="เค้กเบาหวิวเล็ก 1กล่องขนาด 100 กรัม (ฝอยทอง)"/>
        <s v="เศษขนมปังปลา5กก."/>
        <s v="ชิฟฟ่อนไม่มีไส้ แบบกล่อง8ชิ้น รวมรส"/>
        <s v="ชิฟฟ่อนสอดไส้ แยม 1กล่อง มี6ชิ้น (เก็บได้15วัน)"/>
        <s v="ขนมเปี๊ยะ ไส้ทะลัก ขนาด 450 กรัม ไข่แดง 3 ใบ 3 รสให้เลือก (ฟักถั่วไข่เค็ม 450 กรัม)"/>
        <s v="เศษขนมปังปลา1กก."/>
        <s v="vat 7%"/>
        <s v="เค้กเบาหวิวเล็ก 1กล่องขนาด 100 กรัม (เผือกมะพร้าว)"/>
        <s v="เค้กเบาหวิวเล็ก 1กล่องขนาด 100 กรัม (มะพร้าว)"/>
        <s v="เค้กเบาหวิวเล็ก 1กล่องขนาด 100 กรัม (กล้วยหอมมะพร้าวเผา)"/>
        <s v="ชิฟฟอนสอดไส้ แยกชิ้น (คละรส)"/>
      </sharedItems>
    </cacheField>
    <cacheField name="ราคา" numFmtId="0">
      <sharedItems containsSemiMixedTypes="0" containsString="0" containsNumber="1" minValue="1" maxValue="139"/>
    </cacheField>
    <cacheField name="จำนวน" numFmtId="0">
      <sharedItems containsSemiMixedTypes="0" containsString="0" containsNumber="1" containsInteger="1" minValue="1" maxValue="20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2190"/>
    </cacheField>
    <cacheField name="ค่าส่งที่เก็บลูกค้า" numFmtId="0">
      <sharedItems containsSemiMixedTypes="0" containsString="0" containsNumber="1" minValue="0" maxValue="132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945.353450694442" createdVersion="8" refreshedVersion="8" minRefreshableVersion="3" recordCount="560" xr:uid="{1133A41B-4E84-4E75-BC70-84D9A3813EE9}">
  <cacheSource type="worksheet">
    <worksheetSource ref="A1:T561" sheet="14"/>
  </cacheSource>
  <cacheFields count="20">
    <cacheField name="รหัสสินค้า" numFmtId="0">
      <sharedItems count="18">
        <s v="1114503"/>
        <s v="1114502"/>
        <s v="1114501"/>
        <s v="1111008"/>
        <s v="1111002"/>
        <s v="0006"/>
        <s v="1113172"/>
        <s v="1004055"/>
        <s v="1113170"/>
        <s v="เศษปัง"/>
        <s v="1113171"/>
        <s v="1111001"/>
        <s v="เศษปัง5โล"/>
        <s v="1112009"/>
        <s v="1111009"/>
        <s v="คละรส"/>
        <s v="1112011"/>
        <s v="1111056"/>
      </sharedItems>
    </cacheField>
    <cacheField name="สินค้า" numFmtId="0">
      <sharedItems count="24"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ชิฟฟ่อน สอดไส้แยม ขนาด3 ชิ้น มีรสให้เลือก 7 รส (รวมรส)"/>
        <s v="ชิฟฟ่อนไม่มีไส้ แบบกล่อง8ชิ้น รวมรส (รวมรส)"/>
        <s v="เค้กเบาหวิวเล็ก 1กล่องขนาด 100 กรัม (คละรส)"/>
        <s v="ชิฟฟ่อนไม่มีไส้ แบบกล่อง8ชิ้น รวมรส"/>
        <s v="ขนมเปี๊ยะ ไส้ทะลัก ขนาด 450 กรัม ไข่แดง 3 ใบ 3 รสให้เลือก (เผือกฝอยทองไข่เค็ม 450 กรัม)"/>
        <s v="ชิฟฟ่อน รวมรส 1กล่อง4ชิ้น"/>
        <s v="ขนมเปี๊ยะ ไส้ทะลัก ขนาด 450 กรัม ไข่แดง 3 ใบ 3 รสให้เลือก (ถั่วฝอยทองไข่เค็ม 450 กรัม)"/>
        <s v="เศษขนมปังปลา1กก."/>
        <s v="วรรณวนัช ขนมเปี๊ยะไส้ทะลัก ขนาด 450 กรัม เลือกรสชาติได้"/>
        <s v="ชิฟฟ่อนรวมรสกล่องใหญ่ 8 ชิ้น ไม่มีไส้ (เก็บไว้ได้ 20 วัน)"/>
        <s v="ชิฟฟอนไม่มีไส้เเบบเเยกชิ้น เลือกรสชาติได้ (คละรส)"/>
        <s v="เศษขนมปังปลา5กก."/>
        <s v="เค้กเบาหวิวเล็ก 1กล่องขนาด 100 กรัม (มะพร้าว)"/>
        <s v="ขนมเปี๊ยะ ไส้ทะลัก ขนาด 450 กรัม ไข่แดง 3 ใบ 3 รสให้เลือก (ฟักถั่วไข่เค็ม 450 กรัม)"/>
        <s v="ชิฟฟ่อนสอดไส้ แยม 1กล่อง มี6ชิ้น (รวมรส)"/>
        <s v="ชิฟฟ่อนสอดไส้ 1 ชิ้น ชิฟฟ่อนเค้ก เลือกรสชาติได้ (คละรส)"/>
        <s v="ชิฟฟ่อนรวมรส แบบมีไส้ 1 กล่องมี 6 ชิ้น เก็บได้ 15 วัน คละรสชาติให้ นุ่ม หอม อร่อย วรรณวนัช"/>
        <s v="เค้กเบาหวิวเล็ก 1กล่องขนาด 100 กรัม (ฝอยทอง)"/>
        <s v="ชิฟฟ่อนรวมรส ยอดฮิต 1 กล่องมี 8 ชิ้น มัลเบอรี่ ชีสเค้ก เมล่อน น้ำผึ้ง (main)"/>
        <s v="ครีมฮอร์นไส้เนยสด ขนม ดังในtiktok อร่อย (เก็บไว้ได้ 10 วัน)"/>
        <s v="Mixed Flavor Chiffon, Large Box, 8 Pieces, No Filling (Can Be Stored for 20 Days)"/>
      </sharedItems>
    </cacheField>
    <cacheField name="ราคา" numFmtId="0">
      <sharedItems containsSemiMixedTypes="0" containsString="0" containsNumber="1" minValue="10" maxValue="139"/>
    </cacheField>
    <cacheField name="จำนวน" numFmtId="0">
      <sharedItems containsSemiMixedTypes="0" containsString="0" containsNumber="1" containsInteger="1" minValue="1" maxValue="20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14" maxValue="2240"/>
    </cacheField>
    <cacheField name="ค่าส่งที่เก็บลูกค้า" numFmtId="0">
      <sharedItems containsSemiMixedTypes="0" containsString="0" containsNumber="1" containsInteger="1" minValue="0" maxValue="96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946.861311689812" createdVersion="8" refreshedVersion="8" minRefreshableVersion="3" recordCount="355" xr:uid="{FB637CF5-A0DE-4188-B6B7-D0898908401C}">
  <cacheSource type="worksheet">
    <worksheetSource ref="A1:T356" sheet="15"/>
  </cacheSource>
  <cacheFields count="20">
    <cacheField name="รหัสสินค้า" numFmtId="0">
      <sharedItems count="20">
        <s v="1111001"/>
        <s v="0006"/>
        <s v="1111008"/>
        <s v="1113170"/>
        <s v="1114503"/>
        <s v="1114502"/>
        <s v="1114501"/>
        <s v="คละรส"/>
        <s v="เศษปัง"/>
        <s v="1004055"/>
        <s v="1111002"/>
        <s v="1111009"/>
        <s v="เศษปัง5โล"/>
        <s v="1113171"/>
        <s v="1112009"/>
        <s v="1111056"/>
        <s v="1112005"/>
        <s v="1112011"/>
        <s v="1112013"/>
        <s v="1113172"/>
      </sharedItems>
    </cacheField>
    <cacheField name="สินค้า" numFmtId="0">
      <sharedItems count="23">
        <s v="ชิฟฟอนไม่มีไส้เเบบเเยกชิ้น เลือกรสชาติได้ (คละรส)"/>
        <s v="เค้กเบาหวิวเล็ก 1กล่องขนาด 100 กรัม (คละรส)"/>
        <s v="ชิฟฟ่อน สอดไส้แยม ขนาด3 ชิ้น มีรสให้เลือก 7 รส (รวมรส)"/>
        <s v="วรรณวนัช ขนมเปี๊ยะไส้ทะลัก ขนาด 450 กรัม เลือกรสชาติได้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ชิฟฟ่อนสอดไส้ 1 ชิ้น ชิฟฟ่อนเค้ก เลือกรสชาติได้ (คละรส)"/>
        <s v="เศษขนมปังปลา1กก."/>
        <s v="ชิฟฟ่อน รวมรส 1กล่อง4ชิ้น"/>
        <s v="ชิฟฟ่อนไม่มีไส้ แบบกล่อง8ชิ้น รวมรส (รวมรส)"/>
        <s v="ชิฟฟ่อนสอดไส้ แยม 1กล่อง มี6ชิ้น (รวมรส)"/>
        <s v="ขนมเปี๊ยะ ไส้ทะลัก ขนาด 450 กรัม ไข่แดง 3 ใบ 3 รสให้เลือก (ถั่วฝอยทองไข่เค็ม 450 กรัม)"/>
        <s v="เศษขนมปังปลา5กก."/>
        <s v="เค้กเบาหวิวเล็ก 1กล่องขนาด 100 กรัม (มะพร้าว)"/>
        <s v="ชิฟฟ่อนรวมรส ยอดฮิต 1 กล่องมี 8 ชิ้น มัลเบอรี่ ชีสเค้ก เมล่อน น้ำผึ้ง (main)"/>
        <s v="ขนมเปี๊ยะ ไส้ทะลัก ขนาด 450 กรัม ไข่แดง 3 ใบ 3 รสให้เลือก (ฟักถั่วไข่เค็ม 450 กรัม)"/>
        <s v="ครีมฮอร์นไส้เนยสด ขนม ดังในtiktok อร่อย (เก็บไว้ได้ 10 วัน)"/>
        <s v="ชิฟฟ่อนรวมรสกล่องใหญ่ 8 ชิ้น ไม่มีไส้ (เก็บไว้ได้ 20 วัน)"/>
        <s v="ชิฟฟ่อนรวมรส แบบมีไส้ 1 กล่องมี 6 ชิ้น เก็บได้ 15 วัน คละรสชาติให้ นุ่ม หอม อร่อย วรรณวนัช"/>
        <s v="เค้กเบาหวิวเล็ก 1กล่องขนาด 100 กรัม (เนยนม)"/>
        <s v="เค้กเบาหวิวเล็ก 1กล่องขนาด 100 กรัม (ฝอยทอง)"/>
        <s v="เค้กเบาหวิวเล็ก 1กล่องขนาด 100 กรัม (เผือกมะพร้าว)"/>
      </sharedItems>
    </cacheField>
    <cacheField name="ราคา" numFmtId="0">
      <sharedItems containsSemiMixedTypes="0" containsString="0" containsNumber="1" minValue="10" maxValue="139"/>
    </cacheField>
    <cacheField name="จำนวน" numFmtId="0">
      <sharedItems containsSemiMixedTypes="0" containsString="0" containsNumber="1" containsInteger="1" minValue="1" maxValue="20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14" maxValue="2880"/>
    </cacheField>
    <cacheField name="ค่าส่งที่เก็บลูกค้า" numFmtId="0">
      <sharedItems containsSemiMixedTypes="0" containsString="0" containsNumber="1" minValue="0" maxValue="132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947.338224884261" createdVersion="8" refreshedVersion="8" minRefreshableVersion="3" recordCount="321" xr:uid="{41673B04-1CE9-4888-89BE-BC93A5822A50}">
  <cacheSource type="worksheet">
    <worksheetSource ref="A1:T322" sheet="16"/>
  </cacheSource>
  <cacheFields count="20">
    <cacheField name="รหัสสินค้า" numFmtId="0">
      <sharedItems count="21">
        <s v="เศษปัง"/>
        <s v="1114503"/>
        <s v="1114502"/>
        <s v="1114501"/>
        <s v="1111009"/>
        <s v="1112011"/>
        <s v="1004055"/>
        <s v="0006"/>
        <s v="1111008"/>
        <s v="1113170"/>
        <s v="1111001"/>
        <s v="1113171"/>
        <s v="เศษปัง5โล"/>
        <s v="1111056"/>
        <s v="1111002"/>
        <s v="1112009"/>
        <s v="1112013"/>
        <s v="1112003"/>
        <s v="1112005"/>
        <s v="คละรส"/>
        <s v="1200002"/>
      </sharedItems>
    </cacheField>
    <cacheField name="สินค้า" numFmtId="0">
      <sharedItems count="26">
        <s v="เศษขนมปังปลา1กก.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ชิฟฟ่อนสอดไส้ แยม 1กล่อง มี6ชิ้น (รวมรส)"/>
        <s v="เค้กเบาหวิวเล็ก 1กล่องขนาด 100 กรัม (ฝอยทอง)"/>
        <s v="ชิฟฟ่อน รวมรส 1กล่อง4ชิ้น"/>
        <s v="เค้กเบาหวิวเล็ก 1กล่องขนาด 100 กรัม (คละรส)"/>
        <s v="ชิฟฟ่อน สอดไส้แยม ขนาด3 ชิ้น มีรสให้เลือก 7 รส (รวมรส)"/>
        <s v="ครีมฮอร์นไส้เนยสด ขนม ดังในtiktok อร่อย (เก็บไว้ได้ 10 วัน)"/>
        <s v="วรรณวนัช ขนมเปี๊ยะไส้ทะลัก ขนาด 450 กรัม เลือกรสชาติได้"/>
        <s v="ชิฟฟอนไม่มีไส้เเบบเเยกชิ้น เลือกรสชาติได้ (คละรส)"/>
        <s v="เศษขนมปังปลา ขายเป็นกิโล ราคาถูก"/>
        <s v="ขนมเปี๊ยะ ไส้ทะลัก ขนาด 450 กรัม ไข่แดง 3 ใบ 3 รสให้เลือก (ถั่ว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ชิฟฟ่อนไม่มีไส้ แบบกล่อง8ชิ้น รวมรส (รวมรสยอดฮิต)"/>
        <s v="ชิฟฟ่อนไม่มีไส้ แบบกล่อง8ชิ้น รวมรส (รวมรส)"/>
        <s v="เค้กเบาหวิวเล็ก 1กล่องขนาด 100 กรัม (มะพร้าว)"/>
        <s v="เค้กเบาหวิวเล็ก 1กล่องขนาด 100 กรัม (เผือกมะพร้าว)"/>
        <s v="เค้กเบาหวิวเล็ก 1กล่องขนาด 100 กรัม (กาแฟ)"/>
        <s v="เค้กเบาหวิวเล็ก 1กล่องขนาด 100 กรัม (เนยนม)"/>
        <s v="ชิฟฟ่อนรวมรสกล่องใหญ่ 8 ชิ้น ไม่มีไส้ (เก็บไว้ได้ 20 วัน)"/>
        <s v="ชิฟฟ่อนสอดไส้ 1 ชิ้น ชิฟฟ่อนเค้ก เลือกรสชาติได้ (คละรส)"/>
        <s v="ท๊อฟฟี่ถั่ว (ทอฟฟี่กล่อง(กล่อง 12 เม็ด))"/>
        <s v="เศษขนมปังปลา5กก."/>
        <s v="ชิฟฟ่อนรวมรส ยอดฮิต 1 กล่องมี 8 ชิ้น มัลเบอรี่ ชีสเค้ก เมล่อน น้ำผึ้ง (main)"/>
      </sharedItems>
    </cacheField>
    <cacheField name="ราคา" numFmtId="0">
      <sharedItems containsSemiMixedTypes="0" containsString="0" containsNumber="1" minValue="10" maxValue="139"/>
    </cacheField>
    <cacheField name="จำนวน" numFmtId="0">
      <sharedItems containsSemiMixedTypes="0" containsString="0" containsNumber="1" containsInteger="1" minValue="1" maxValue="10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15" maxValue="4245"/>
    </cacheField>
    <cacheField name="ค่าส่งที่เก็บลูกค้า" numFmtId="0">
      <sharedItems containsSemiMixedTypes="0" containsString="0" containsNumber="1" containsInteger="1" minValue="0" maxValue="98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949.339302314816" createdVersion="8" refreshedVersion="8" minRefreshableVersion="3" recordCount="221" xr:uid="{37201105-6BD2-4786-9DC3-54F8B241CB24}">
  <cacheSource type="worksheet">
    <worksheetSource ref="A1:T222" sheet="18"/>
  </cacheSource>
  <cacheFields count="20">
    <cacheField name="รหัสสินค้า" numFmtId="0">
      <sharedItems count="18">
        <s v="1114503"/>
        <s v="1114502"/>
        <s v="1114501"/>
        <s v="1111008"/>
        <s v="0006"/>
        <s v="1111001"/>
        <s v="1111002"/>
        <s v="1112009"/>
        <s v="คละรส"/>
        <s v="1004055"/>
        <s v="1112011"/>
        <s v="เศษปัง"/>
        <s v="1111056"/>
        <s v="1111009"/>
        <s v="1200001"/>
        <s v="เศษปัง5โล"/>
        <s v="1113171"/>
        <s v="1113170"/>
      </sharedItems>
    </cacheField>
    <cacheField name="สินค้า" numFmtId="0">
      <sharedItems count="21"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ชิฟฟ่อน สอดไส้แยม ขนาด3 ชิ้น มีรสให้เลือก 7 รส (รวมรส)"/>
        <s v="เค้กเบาหวิวเล็ก 1กล่องขนาด 100 กรัม (คละรส)"/>
        <s v="ชิฟฟอนไม่มีไส้เเบบเเยกชิ้น เลือกรสชาติได้ (คละรส)"/>
        <s v="ชิฟฟ่อนไม่มีไส้ แบบกล่อง8ชิ้น รวมรส (รวมรส)"/>
        <s v="เค้กเบาหวิวเล็ก 1กล่องขนาด 100 กรัม (มะพร้าว)"/>
        <s v="ชิฟฟ่อนรวมรสกล่องใหญ่ 8 ชิ้น ไม่มีไส้ (เก็บไว้ได้ 20 วัน)"/>
        <s v="ชิฟฟ่อนสอดไส้ 1 ชิ้น ชิฟฟ่อนเค้ก เลือกรสชาติได้ (คละรส)"/>
        <s v="ชิฟฟ่อน รวมรส 1กล่อง4ชิ้น"/>
        <s v="เค้กเบาหวิวเล็ก 1กล่องขนาด 100 กรัม (ฝอยทอง)"/>
        <s v="เศษขนมปังปลา1กก."/>
        <s v="ชิฟฟ่อนรวมรส ยอดฮิต 1 กล่องมี 8 ชิ้น มัลเบอรี่ ชีสเค้ก เมล่อน น้ำผึ้ง (main)"/>
        <s v="ชิฟฟ่อนสอดไส้ แยม 1กล่อง มี6ชิ้น (รวมรส)"/>
        <s v="คอนเฟล็ก"/>
        <s v="เศษขนมปังปลา ขายเป็นกิโล ราคาถูก"/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วรรณวนัช ขนมเปี๊ยะไส้ทะลัก ขนาด 450 กรัม เลือกรสชาติได้"/>
        <s v="ครีมฮอร์น ครีมฮอร์นเนยสด 1 กล่อง 6 ชิ้น ครีมฮอร์นแบรนด์วรรณวนัช สินค้าเก็บได้ 10 วัน ขนม ดังในtiktiok"/>
      </sharedItems>
    </cacheField>
    <cacheField name="ราคา" numFmtId="0">
      <sharedItems containsSemiMixedTypes="0" containsString="0" containsNumber="1" minValue="10" maxValue="139"/>
    </cacheField>
    <cacheField name="จำนวน" numFmtId="0">
      <sharedItems containsSemiMixedTypes="0" containsString="0" containsNumber="1" containsInteger="1" minValue="1" maxValue="20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34" maxValue="2880"/>
    </cacheField>
    <cacheField name="ค่าส่งที่เก็บลูกค้า" numFmtId="0">
      <sharedItems containsSemiMixedTypes="0" containsString="0" containsNumber="1" containsInteger="1" minValue="0" maxValue="96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949.340041782409" createdVersion="8" refreshedVersion="8" minRefreshableVersion="3" recordCount="363" xr:uid="{13EEC17E-597C-464F-B675-D67590EC2102}">
  <cacheSource type="worksheet">
    <worksheetSource ref="A1:T364" sheet="17"/>
  </cacheSource>
  <cacheFields count="20">
    <cacheField name="รหัสสินค้า" numFmtId="0">
      <sharedItems count="17">
        <s v="0006"/>
        <s v="1113170"/>
        <s v="1004055"/>
        <s v="1111002"/>
        <s v="1114503"/>
        <s v="1114502"/>
        <s v="1114501"/>
        <s v="1111009"/>
        <s v="1111008"/>
        <s v="เศษปัง"/>
        <s v="คละรส"/>
        <s v="1111001"/>
        <s v="1200001"/>
        <s v="1113171"/>
        <s v="1112011"/>
        <s v="1111056"/>
        <s v="เศษปัง5โล"/>
      </sharedItems>
    </cacheField>
    <cacheField name="สินค้า" numFmtId="0">
      <sharedItems count="22">
        <s v="เค้กเบาหวิวเล็ก 1กล่องขนาด 100 กรัม (คละรส)"/>
        <s v="ขนมเปี๊ยะ ไส้ทะลัก ขนาด 450 กรัม ไข่แดง 3 ใบ 3 รสให้เลือก (ถั่วฝอยทองไข่เค็ม 450 กรัม)"/>
        <s v="ชิฟฟ่อน รวมรส 1กล่อง4ชิ้น"/>
        <s v="ชิฟฟ่อนไม่มีไส้ แบบกล่อง8ชิ้น รวมรส (รวมรส)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ชิฟฟ่อนรวมรสกล่องใหญ่ 8 ชิ้น ไม่มีไส้ (เก็บไว้ได้ 20 วัน)"/>
        <s v="ชิฟฟ่อนสอดไส้ แยม 1กล่อง มี6ชิ้น (รวมรส)"/>
        <s v="ชิฟฟ่อน สอดไส้แยม ขนาด3 ชิ้น มีรสให้เลือก 7 รส (รวมรส)"/>
        <s v="เศษขนมปังปลา1กก."/>
        <s v="Mixed Flavor Chiffon, Large Box, 8 Pieces, No Filling (Can Be Stored for 20 Days)"/>
        <s v="ชิฟฟ่อนสอดไส้ 1 ชิ้น ชิฟฟ่อนเค้ก เลือกรสชาติได้ (คละรส)"/>
        <s v="ชิฟฟอนไม่มีไส้เเบบเเยกชิ้น เลือกรสชาติได้ (คละรส)"/>
        <s v="ครีมฮอร์นไส้เนยสด ขนม ดังในtiktok อร่อย (เก็บไว้ได้ 10 วัน)"/>
        <s v="คอนเฟล็ก"/>
        <s v="ชิฟฟ่อนไม่มีไส้ แบบกล่อง8ชิ้น รวมรส"/>
        <s v="ขนมเปี๊ยะ ไส้ทะลัก ขนาด 450 กรัม ไข่แดง 3 ใบ 3 รสให้เลือก (ฟักถั่วไข่เค็ม 450 กรัม)"/>
        <s v="เค้กเบาหวิวเล็ก 1กล่องขนาด 100 กรัม (ฝอยทอง)"/>
        <s v="ชิฟฟ่อนรวมรส ยอดฮิต 1 กล่องมี 8 ชิ้น มัลเบอรี่ ชีสเค้ก เมล่อน น้ำผึ้ง (main)"/>
        <s v="ชิฟฟ่อนสอดไส้ แยม 1กล่อง มี6ชิ้น (เก็บได้15วัน)"/>
        <s v="เศษขนมปังปลา5กก."/>
      </sharedItems>
    </cacheField>
    <cacheField name="ราคา" numFmtId="0">
      <sharedItems containsSemiMixedTypes="0" containsString="0" containsNumber="1" minValue="10" maxValue="139"/>
    </cacheField>
    <cacheField name="จำนวน" numFmtId="0">
      <sharedItems containsSemiMixedTypes="0" containsString="0" containsNumber="1" containsInteger="1" minValue="1" maxValue="20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2004"/>
    </cacheField>
    <cacheField name="ค่าส่งที่เก็บลูกค้า" numFmtId="0">
      <sharedItems containsSemiMixedTypes="0" containsString="0" containsNumber="1" containsInteger="1" minValue="0" maxValue="116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950.363216319442" createdVersion="8" refreshedVersion="8" minRefreshableVersion="3" recordCount="393" xr:uid="{357919DA-B274-4EA7-AB5D-3DDD3D914200}">
  <cacheSource type="worksheet">
    <worksheetSource ref="A1:T394" sheet="19"/>
  </cacheSource>
  <cacheFields count="20">
    <cacheField name="รหัสสินค้า" numFmtId="0">
      <sharedItems count="22">
        <s v="1111002"/>
        <s v="0006"/>
        <s v="1114503"/>
        <s v="1114502"/>
        <s v="1114501"/>
        <s v="1111009"/>
        <s v="คละรส"/>
        <s v="20054646"/>
        <s v="เศษปัง5โล"/>
        <s v="1111001"/>
        <s v="1004055"/>
        <s v="1111008"/>
        <s v="เศษปัง"/>
        <s v="1200001-A"/>
        <s v="1200001"/>
        <s v="1112013"/>
        <s v="1112015"/>
        <s v="1112005"/>
        <s v="1112003"/>
        <s v="1112011"/>
        <s v="1112009"/>
        <s v="1111056"/>
      </sharedItems>
    </cacheField>
    <cacheField name="สินค้า" numFmtId="0">
      <sharedItems count="26">
        <s v="ชิฟฟ่อนไม่มีไส้ แบบกล่อง8ชิ้น รวมรส (รวมรส)"/>
        <s v="เค้กเบาหวิวเล็ก 1กล่องขนาด 100 กรัม (คละรส)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ชิฟฟ่อนสอดไส้ แยม 1กล่อง มี6ชิ้น (รวมรส)"/>
        <s v="ชิฟฟ่อนสอดไส้ 1 ชิ้น ชิฟฟ่อนเค้ก เลือกรสชาติได้ (คละรส)"/>
        <s v="ปังพิซซ่าโบโลน่า"/>
        <s v="เศษขนมปังปลา5กก."/>
        <s v="ชิฟฟอนไม่มีไส้เเบบเเยกชิ้น เลือกรสชาติได้ (คละรส)"/>
        <s v="ชิฟฟ่อน รวมรส 1กล่อง4ชิ้น"/>
        <s v="ชิฟฟ่อนไม่มีไส้ แบบกล่อง8ชิ้น รวมรส"/>
        <s v="ชิฟฟ่อน สอดไส้แยม ขนาด3 ชิ้น มีรสให้เลือก 7 รส (รวมรส)"/>
        <s v="เศษขนมปังปลา1กก."/>
        <s v="คอนเฟล็กคาราเมล หอม หวาน กรุบกรอบ 1 กระปุก (ค่าเริ่มต้น)"/>
        <s v="ครีมฮอร์นไส้เนยสด ขนม ดังในtiktok อร่อย (เก็บไว้ได้ 10 วัน)"/>
        <s v="เศษขนมปังปลา ขายเป็นกิโล ราคาถูก"/>
        <s v="คอนเฟล็ก"/>
        <s v="เค้กเบาหวิวเล็ก 1กล่องขนาด 100 กรัม (เผือกมะพร้าว)"/>
        <s v="เค้กเบาหวิวเล็ก 1กล่องขนาด 100 กรัม (กล้วยหอมมะพร้าวเผา)"/>
        <s v="เค้กเบาหวิวเล็ก 1กล่องขนาด 100 กรัม (เนยนม)"/>
        <s v="เค้กเบาหวิวเล็ก 1กล่องขนาด 100 กรัม (กาแฟ)"/>
        <s v="เค้กเบาหวิวเล็ก 1กล่องขนาด 100 กรัม (ฝอยทอง)"/>
        <s v="เค้กเบาหวิวเล็ก 1กล่องขนาด 100 กรัม (มะพร้าว)"/>
        <s v="ชิฟฟ่อนรวมรสกล่องใหญ่ 8 ชิ้น ไม่มีไส้ (เก็บไว้ได้ 20 วัน)"/>
        <s v="ชิฟฟ่อนรวมรส ยอดฮิต 1 กล่องมี 8 ชิ้น มัลเบอรี่ ชีสเค้ก เมล่อน น้ำผึ้ง (main)"/>
      </sharedItems>
    </cacheField>
    <cacheField name="ราคา" numFmtId="0">
      <sharedItems containsSemiMixedTypes="0" containsString="0" containsNumber="1" minValue="10" maxValue="100"/>
    </cacheField>
    <cacheField name="จำนวน" numFmtId="0">
      <sharedItems containsSemiMixedTypes="0" containsString="0" containsNumber="1" containsInteger="1" minValue="1" maxValue="20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15" maxValue="1800"/>
    </cacheField>
    <cacheField name="ค่าส่งที่เก็บลูกค้า" numFmtId="0">
      <sharedItems containsSemiMixedTypes="0" containsString="0" containsNumber="1" minValue="0" maxValue="96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952.341511689818" createdVersion="8" refreshedVersion="8" minRefreshableVersion="3" recordCount="524" xr:uid="{48EE59C9-14EB-4BBC-A652-1AB3F42406EB}">
  <cacheSource type="worksheet">
    <worksheetSource ref="A1:T525" sheet="21"/>
  </cacheSource>
  <cacheFields count="20">
    <cacheField name="รหัสสินค้า" numFmtId="0">
      <sharedItems count="22">
        <s v="1114501"/>
        <s v="1111002"/>
        <s v="1114503"/>
        <s v="1114502"/>
        <s v="1004055"/>
        <s v="0006"/>
        <s v="เศษปัง"/>
        <s v="1111008"/>
        <s v="1111009"/>
        <s v="1112011"/>
        <s v="1111056"/>
        <s v="1112013"/>
        <s v="1111001"/>
        <s v="เศษปัง5โล"/>
        <s v="1113171"/>
        <s v="1113172"/>
        <s v="1113170"/>
        <s v="1113173"/>
        <s v="1111016"/>
        <s v="สอดไส้คละ 1ชิ้น"/>
        <s v="คละรส"/>
        <s v="1112009"/>
      </sharedItems>
    </cacheField>
    <cacheField name="สินค้า" numFmtId="0">
      <sharedItems count="24">
        <s v="ครีมฮอร์นไส้เนยสด (ครีมฮอร์น รสวนิลา1กล่อง6ชิ้น)"/>
        <s v="ชิฟฟ่อนไม่มีไส้ แบบกล่อง8ชิ้น รวมรส (รวมรส)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ชิฟฟ่อน รวมรส 1กล่อง4ชิ้น"/>
        <s v="เค้กเบาหวิวเล็ก 1กล่องขนาด 100 กรัม (คละรส)"/>
        <s v="เศษขนมปังปลา1กก."/>
        <s v="ชิฟฟ่อน สอดไส้แยม ขนาด3 ชิ้น มีรสให้เลือก 7 รส (รวมรส)"/>
        <s v="ชิฟฟ่อนสอดไส้ แยม 1กล่อง มี6ชิ้น (รวมรส)"/>
        <s v="เค้กเบาหวิวเล็ก 1กล่องขนาด 100 กรัม (ฝอยทอง)"/>
        <s v="ชิฟฟ่อนรวมรส ยอดฮิต 1 กล่องมี 8 ชิ้น มัลเบอรี่ ชีสเค้ก เมล่อน น้ำผึ้ง (main)"/>
        <s v="ครีมฮอร์นไส้เนยสด ขนม ดังในtiktok อร่อย (เก็บไว้ได้ 10 วัน)"/>
        <s v="เค้กเบาหวิวเล็ก 1กล่องขนาด 100 กรัม (เผือกมะพร้าว)"/>
        <s v="ชิฟฟอนไม่มีไส้เเบบเเยกชิ้น เลือกรสชาติได้ (คละรส)"/>
        <s v="เศษขนมปังปลา5กก."/>
        <s v="วรรณวนัช ขนมเปี๊ยะไส้ทะลัก ขนาด 450 กรัม รสฟักถั่วไข่เค็ม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ขนมเปี๊ยะ ไส้ทะลัก ขนาด 450 กรัม ไข่แดง 3 ใบ 3 รสให้เลือก (งาดำ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ชิฟฟ่อนสอดไส้ แยม 1กล่อง มี6ชิ้น (มะพร้าว)"/>
        <s v="ชิฟฟอนสอดไส้ เเบบเเยกชิ้น ชิฟฟ่อนเค้ก ชิฟฟ่อนคละรสชาติ (Default)"/>
        <s v="ชิฟฟ่อนสอดไส้ 1 ชิ้น ชิฟฟ่อนเค้ก เลือกรสชาติได้ (คละรส)"/>
        <s v="เค้กเบาหวิวเล็ก 1กล่องขนาด 100 กรัม (มะพร้าว)"/>
      </sharedItems>
    </cacheField>
    <cacheField name="ราคา" numFmtId="0">
      <sharedItems containsSemiMixedTypes="0" containsString="0" containsNumber="1" minValue="10" maxValue="139"/>
    </cacheField>
    <cacheField name="จำนวน" numFmtId="0">
      <sharedItems containsSemiMixedTypes="0" containsString="0" containsNumber="1" containsInteger="1" minValue="1" maxValue="50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15" maxValue="6100"/>
    </cacheField>
    <cacheField name="ค่าส่งที่เก็บลูกค้า" numFmtId="0">
      <sharedItems containsSemiMixedTypes="0" containsString="0" containsNumber="1" containsInteger="1" minValue="0" maxValue="100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952.342591203706" createdVersion="8" refreshedVersion="8" minRefreshableVersion="3" recordCount="285" xr:uid="{C237E4E1-B0AD-4F6C-8040-CBB87F4A25AC}">
  <cacheSource type="worksheet">
    <worksheetSource ref="A1:T286" sheet="20"/>
  </cacheSource>
  <cacheFields count="20">
    <cacheField name="รหัสสินค้า" numFmtId="0">
      <sharedItems count="16">
        <s v="1114503"/>
        <s v="1114502"/>
        <s v="1114501"/>
        <s v="คละรส"/>
        <s v="เศษปัง"/>
        <s v="1004055"/>
        <s v="1111056"/>
        <s v="1111009"/>
        <s v="0006"/>
        <s v="1112011"/>
        <s v="20054646"/>
        <s v="1111001"/>
        <s v="เศษปัง5โล"/>
        <s v="1111008"/>
        <s v="1111002"/>
        <s v="1111010"/>
      </sharedItems>
    </cacheField>
    <cacheField name="สินค้า" numFmtId="0">
      <sharedItems count="19"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ชิฟฟ่อนสอดไส้ 1 ชิ้น ชิฟฟ่อนเค้ก เลือกรสชาติได้ (คละรส)"/>
        <s v="เศษขนมปังปลา1กก."/>
        <s v="ชิฟฟ่อน รวมรส 1กล่อง4ชิ้น"/>
        <s v="ชิฟฟ่อนรวมรส ยอดฮิต 1 กล่องมี 8 ชิ้น มัลเบอรี่ ชีสเค้ก เมล่อน น้ำผึ้ง (main)"/>
        <s v="ชิฟฟ่อนสอดไส้ แยม 1กล่อง มี6ชิ้น (รวมรส)"/>
        <s v="เค้กเบาหวิวเล็ก 1กล่องขนาด 100 กรัม (คละรส)"/>
        <s v="เค้กเบาหวิวเล็ก 1กล่องขนาด 100 กรัม (ฝอยทอง)"/>
        <s v="ครีมฮอร์นไส้เนยสด ขนม ดังในtiktok อร่อย (เก็บไว้ได้ 10 วัน)"/>
        <s v="ปังพิซซ่าโบโลน่า"/>
        <s v="ชิฟฟอนไม่มีไส้เเบบเเยกชิ้น เลือกรสชาติได้ (คละรส)"/>
        <s v="เศษขนมปังปลา5กก."/>
        <s v="ชิฟฟ่อน สอดไส้แยม ขนาด3 ชิ้น มีรสให้เลือก 7 รส (รวมรส)"/>
        <s v="ชิฟฟ่อนไม่มีไส้ แบบกล่อง8ชิ้น รวมรส (รวมรส)"/>
        <s v="ชิฟฟอนสอดไส้ แยกชิ้น (คละรส)"/>
        <s v="ชิฟฟ่อนรวมรสกล่องใหญ่ 8 ชิ้น ไม่มีไส้ (เก็บไว้ได้ 20 วัน)"/>
        <s v="ครีมฮอร์น ครีมฮอร์นเนยสด 1 กล่อง 6 ชิ้น ครีมฮอร์นแบรนด์วรรณวนัช สินค้าเก็บได้ 10 วัน ขนม ดังในtiktiok"/>
      </sharedItems>
    </cacheField>
    <cacheField name="ราคา" numFmtId="0">
      <sharedItems containsSemiMixedTypes="0" containsString="0" containsNumber="1" minValue="0" maxValue="100"/>
    </cacheField>
    <cacheField name="จำนวน" numFmtId="0">
      <sharedItems containsSemiMixedTypes="0" containsString="0" containsNumber="1" containsInteger="1" minValue="1" maxValue="10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15" maxValue="2000"/>
    </cacheField>
    <cacheField name="ค่าส่งที่เก็บลูกค้า" numFmtId="0">
      <sharedItems containsSemiMixedTypes="0" containsString="0" containsNumber="1" containsInteger="1" minValue="0" maxValue="134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956.353881249997" createdVersion="8" refreshedVersion="8" minRefreshableVersion="3" recordCount="389" xr:uid="{7AC46AFE-728E-4874-A915-B18D99733D93}">
  <cacheSource type="worksheet">
    <worksheetSource ref="A1:T390" sheet="22"/>
  </cacheSource>
  <cacheFields count="20">
    <cacheField name="รหัสสินค้า" numFmtId="0">
      <sharedItems count="21">
        <s v="1111002"/>
        <s v="1114503"/>
        <s v="1114502"/>
        <s v="1114501"/>
        <s v="เศษปัง5โล"/>
        <s v="0006"/>
        <s v="1111008"/>
        <s v="1113170"/>
        <s v="1004055"/>
        <s v="1111056"/>
        <s v="1112011"/>
        <s v="1111009"/>
        <s v="เศษปัง"/>
        <s v="คละรส"/>
        <s v="1113171"/>
        <s v="1113172"/>
        <s v="1112009"/>
        <s v="1111001"/>
        <s v="1113173"/>
        <s v="1112013"/>
        <s v="1200001"/>
      </sharedItems>
    </cacheField>
    <cacheField name="สินค้า" numFmtId="0">
      <sharedItems count="26">
        <s v="ชิฟฟ่อนไม่มีไส้ แบบกล่อง8ชิ้น รวมรส (รวมรส)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เศษขนมปังปลา5กก."/>
        <s v="เค้กเบาหวิวเล็ก 1กล่องขนาด 100 กรัม (คละรส)"/>
        <s v="ชิฟฟ่อน สอดไส้แยม ขนาด3 ชิ้น มีรสให้เลือก 7 รส (รวมรส)"/>
        <s v="ขนมเปี๊ยะ ไส้ทะลัก ขนาด 450 กรัม ไข่แดง 3 ใบ 3 รสให้เลือก (ถั่วฝอยทองไข่เค็ม 450 กรัม)"/>
        <s v="ชิฟฟ่อน รวมรส 1กล่อง4ชิ้น"/>
        <s v="ชิฟฟ่อนรวมรส ยอดฮิต 1 กล่องมี 8 ชิ้น มัลเบอรี่ ชีสเค้ก เมล่อน น้ำผึ้ง (main)"/>
        <s v="เค้กเบาหวิวเล็ก 1กล่องขนาด 100 กรัม (ฝอยทอง)"/>
        <s v="ชิฟฟ่อนรวมรสกล่องใหญ่ 8 ชิ้น ไม่มีไส้ (เก็บไว้ได้ 20 วัน)"/>
        <s v="ชิฟฟ่อนสอดไส้ แยม 1กล่อง มี6ชิ้น (เก็บได้15วัน)"/>
        <s v="เศษขนมปังปลา1กก."/>
        <s v="ชิฟฟ่อนสอดไส้ 1 ชิ้น ชิฟฟ่อนเค้ก เลือกรสชาติได้ (คละรส)"/>
        <s v="วรรณวนัช ขนมเปี๊ยะไส้ทะลัก ขนาด 450 กรัม เลือกรสชาติได้"/>
        <s v="ชิฟฟ่อนสอดไส้ แยม 1กล่อง มี6ชิ้น (รวมรส)"/>
        <s v="เค้กเบาหวิวเล็ก 1กล่องขนาด 100 กรัม (มะพร้าว)"/>
        <s v="ชิฟฟอนไม่มีไส้เเบบเเยกชิ้น เลือกรสชาติได้ (คละรส)"/>
        <s v="ขนมเปี๊ยะ ไส้ทะลัก ขนาด 450 กรัม ไข่แดง 3 ใบ 3 รสให้เลือก (งาดำฝอยทองไข่เค็ม 450 กรัม)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เค้กเบาหวิวเล็ก 1กล่องขนาด 100 กรัม (เผือกมะพร้าว)"/>
        <s v="คอนเฟล็ก"/>
        <s v="ครีมฮอร์นไส้เนยสด ขนม ดังในtiktok อร่อย (เก็บไว้ได้ 10 วัน)"/>
        <s v="เศษขนมปังปลา ขายเป็นกิโล ราคาถูก"/>
      </sharedItems>
    </cacheField>
    <cacheField name="ราคา" numFmtId="0">
      <sharedItems containsSemiMixedTypes="0" containsString="0" containsNumber="1" minValue="10" maxValue="139"/>
    </cacheField>
    <cacheField name="จำนวน" numFmtId="0">
      <sharedItems containsSemiMixedTypes="0" containsString="0" containsNumber="1" containsInteger="1" minValue="1" maxValue="20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15" maxValue="3680"/>
    </cacheField>
    <cacheField name="ค่าส่งที่เก็บลูกค้า" numFmtId="0">
      <sharedItems containsSemiMixedTypes="0" containsString="0" containsNumber="1" containsInteger="1" minValue="0" maxValue="96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956.354370833331" createdVersion="8" refreshedVersion="8" minRefreshableVersion="3" recordCount="290" xr:uid="{A0A16CB9-0F8E-4AE3-829F-72EBA6C1D486}">
  <cacheSource type="worksheet">
    <worksheetSource ref="A1:T291" sheet="23"/>
  </cacheSource>
  <cacheFields count="20">
    <cacheField name="รหัสสินค้า" numFmtId="0">
      <sharedItems count="23">
        <s v="0006"/>
        <s v="1114503"/>
        <s v="1114502"/>
        <s v="1114501"/>
        <s v="เศษปัง"/>
        <s v="1111001"/>
        <s v="เศษปัง5โล"/>
        <s v="1111002"/>
        <s v="1111008"/>
        <s v="1111056"/>
        <s v="1004055"/>
        <s v="1113172"/>
        <s v="1113171"/>
        <s v="1111009"/>
        <s v="คละรส"/>
        <s v="1113170"/>
        <s v="1112011"/>
        <s v="1112013"/>
        <s v="1112009"/>
        <s v="1113173"/>
        <s v="99999999"/>
        <s v="1112015"/>
        <s v="1200001-A"/>
      </sharedItems>
    </cacheField>
    <cacheField name="สินค้า" numFmtId="0">
      <sharedItems count="29">
        <s v="เค้กเบาหวิวเล็ก 1กล่องขนาด 100 กรัม (คละรส)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เศษขนมปังปลา1กก."/>
        <s v="ชิฟฟอนไม่มีไส้เเบบเเยกชิ้น เลือกรสชาติได้ (คละรส)"/>
        <s v="เศษขนมปังปลา ขายเป็นกิโล ราคาถูก"/>
        <s v="ชิฟฟ่อนไม่มีไส้ แบบกล่อง8ชิ้น รวมรส (รวมรส)"/>
        <s v="ชิฟฟ่อนรวมรสกล่องใหญ่ 8 ชิ้น ไม่มีไส้ (เก็บไว้ได้ 20 วัน)"/>
        <s v="ชิฟฟ่อน สอดไส้แยม ขนาด3 ชิ้น มีรสให้เลือก 7 รส (รวมรส)"/>
        <s v="ชิฟฟ่อนรวมรส ยอดฮิต 1 กล่องมี 8 ชิ้น มัลเบอรี่ ชีสเค้ก เมล่อน น้ำผึ้ง (main)"/>
        <s v="ชิฟฟ่อน รวมรส 1กล่อง4ชิ้น"/>
        <s v="วรรณวนัช ขนมเปี๊ยะไส้ทะลัก ขนาด 450 กรัม เลือกรสชาติได้"/>
        <s v="ขนมเปี๊ยะ ไส้ทะลัก ขนาด 450 กรัม ไข่แดง 3 ใบ 3 รสให้เลือก (ฟักถั่วไข่เค็ม 450 กรัม)"/>
        <s v="ชิฟฟ่อนสอดไส้ แยม 1กล่อง มี6ชิ้น (รวมรส)"/>
        <s v="ขนมปังให้ปลา ขนมปัง เศษขนมปังให้ปลา เลี้ยงปลา อาหารปลา เลี้ยงปลา"/>
        <s v="ชิฟฟ่อนสอดไส้ 1 ชิ้น ชิฟฟ่อนเค้ก เลือกรสชาติได้ (คละรส)"/>
        <s v="เค้กเบาหวิวเล็ก 1กล่องขนาด 100 กรัม (ฝอยทอง)"/>
        <s v="เค้กเบาหวิวเล็ก 1กล่องขนาด 100 กรัม (เผือกมะพร้าว)"/>
        <s v="เค้กเบาหวิวเล็ก 1กล่องขนาด 100 กรัม (มะพร้าว)"/>
        <s v="ขนมเปี๊ยะ ไส้ทะลัก ขนาด 450 กรัม ไข่แดง 3 ใบ 3 รสให้เลือก (ถั่วฝอยทองไข่เค็ม 450 กรัม)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งาดำฝอยทองไข่เค็ม 450 กรัม)"/>
        <s v="เศษขนมปังปลา5กก."/>
        <s v="vat 7%"/>
        <s v="เค้กเบาหวิวเล็ก 1กล่องขนาด 100 กรัม (กล้วยหอมมะพร้าวเผา)"/>
        <s v="ชิฟฟ่อนสอดไส้ แยม 1กล่อง มี6ชิ้น (เก็บได้15วัน)"/>
        <s v="ครีมฮอร์นไส้เนยสด ขนม ดังในtiktok อร่อย (เก็บไว้ได้ 10 วัน)"/>
        <s v="คอนเฟล็กคาราเมล หอม หวาน กรุบกรอบ 1 กระปุก (ค่าเริ่มต้น)"/>
      </sharedItems>
    </cacheField>
    <cacheField name="ราคา" numFmtId="0">
      <sharedItems containsSemiMixedTypes="0" containsString="0" containsNumber="1" minValue="10" maxValue="145"/>
    </cacheField>
    <cacheField name="จำนวน" numFmtId="0">
      <sharedItems containsSemiMixedTypes="0" containsString="0" containsNumber="1" containsInteger="1" minValue="1" maxValue="20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14" maxValue="1795"/>
    </cacheField>
    <cacheField name="ค่าส่งที่เก็บลูกค้า" numFmtId="0">
      <sharedItems containsSemiMixedTypes="0" containsString="0" containsNumber="1" minValue="0" maxValue="146.25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956.354697800925" createdVersion="8" refreshedVersion="8" minRefreshableVersion="3" recordCount="194" xr:uid="{7E2FC457-A7DD-4433-B587-80BA4793DFC9}">
  <cacheSource type="worksheet">
    <worksheetSource ref="A1:T195" sheet="24"/>
  </cacheSource>
  <cacheFields count="20">
    <cacheField name="รหัสสินค้า" numFmtId="0">
      <sharedItems count="22">
        <s v="คละรส"/>
        <s v="1111001"/>
        <s v="1004055"/>
        <s v="1111002"/>
        <s v="0006"/>
        <s v="1114503"/>
        <s v="1114502"/>
        <s v="1114501"/>
        <s v="1112009"/>
        <s v="เศษปัง"/>
        <s v="1111009"/>
        <s v="1113172"/>
        <s v="1111008"/>
        <s v="1112011"/>
        <s v="1113173"/>
        <s v="1113170"/>
        <s v="1113171"/>
        <s v="เศษปัง5โล"/>
        <s v="1111056"/>
        <s v="20054646"/>
        <s v="1112013"/>
        <s v="สอดไส้คละ 1ชิ้น"/>
      </sharedItems>
    </cacheField>
    <cacheField name="สินค้า" numFmtId="0">
      <sharedItems count="29">
        <s v="ชิฟฟ่อนสอดไส้ 1 ชิ้น ชิฟฟ่อนเค้ก เลือกรสชาติได้ (คละรส)"/>
        <s v="ชิฟฟอนไม่มีไส้เเบบเเยกชิ้น เลือกรสชาติได้ (คละรส)"/>
        <s v="ชิฟฟ่อน รวมรส 1กล่อง4ชิ้น"/>
        <s v="ชิฟฟ่อนรวมรสกล่องใหญ่ 8 ชิ้น ไม่มีไส้ (เก็บไว้ได้ 20 วัน)"/>
        <s v="เค้กเบาหวิวเล็ก 1กล่องขนาด 100 กรัม (คละรส)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เค้กเบาหวิวเล็ก 1กล่องขนาด 100 กรัม (มะพร้าว)"/>
        <s v="เศษขนมปังปลา1กก."/>
        <s v="ชิฟฟ่อนสอดไส้ แยม 1กล่อง มี6ชิ้น (รวมรส)"/>
        <s v="ชิฟฟ่อนสอดไส้ แยม 1กล่อง มี6ชิ้น (เก็บได้15วัน)"/>
        <s v="วรรณวนัช ขนมเปี๊ยะไส้ทะลัก ขนาด 450 กรัม เลือกรสชาติได้"/>
        <s v="ชิฟฟ่อน สอดไส้แยม ขนาด3 ชิ้น มีรสให้เลือก 7 รส (รวมรส)"/>
        <s v="เค้กเบาหวิวเล็ก 1กล่องขนาด 100 กรัม (ฝอยทอง)"/>
        <s v="ชิฟฟ่อนไม่มีไส้ แบบกล่อง8ชิ้น รวมรส (รวมรส)"/>
        <s v="ชิฟฟ่อนไม่มีไส้ แบบกล่อง8ชิ้น รวมรส"/>
        <s v="ชิฟฟ่อนสอดไส้ แยม 1กล่อง มี6ชิ้น 1 กล่อง 1"/>
        <s v="ขนมเปี๊ยะ ไส้ทะลัก ขนาด 450 กรัม ไข่แดง 3 ใบ 3 รสให้เลือก (ถั่วฝอยทองไข่เค็ม 450 กรัม)"/>
        <s v="ขนมเปี๊ยะ ไส้ทะลัก ขนาด 450 กรัม ไข่แดง 3 ใบ 3 รสให้เลือก (เผือกฝอยทองไข่เค็ม 450 กรัม)"/>
        <s v="เศษขนมปังปลา ขายเป็นกิโล ราคาถูก"/>
        <s v="ชิฟฟ่อนรวมรส ยอดฮิต 1 กล่องมี 8 ชิ้น มัลเบอรี่ ชีสเค้ก เมล่อน น้ำผึ้ง (main)"/>
        <s v="ขนมปังให้ปลา ขนมปัง เศษขนมปังให้ปลา เลี้ยงปลา อาหารปลา เลี้ยงปลา"/>
        <s v="ขนมเปี๊ยะ ไส้ทะลัก ขนาด 450 กรัม ไข่แดง 3 ใบ 3 รสให้เลือก (ฟักถั่วไข่เค็ม 450 กรัม)"/>
        <s v="เศษขนมปังปลา5กก."/>
        <s v="ปังพิซซ่าโบโลน่า"/>
        <s v="เค้กเบาหวิวเล็ก 1กล่องขนาด 100 กรัม (เผือกมะพร้าว)"/>
        <s v="ขนมเปี๊ยะ ไส้ทะลัก ขนาด 450 กรัม ไข่แดง 3 ใบ 3 รสให้เลือก (งาดำฝอยทองไข่เค็ม 450 กรัม)"/>
        <s v="ชิฟฟอนสอดไส้ เเบบเเยกชิ้น ชิฟฟ่อนเค้ก ชิฟฟ่อนคละรสชาติ (Default)"/>
      </sharedItems>
    </cacheField>
    <cacheField name="ราคา" numFmtId="0">
      <sharedItems containsSemiMixedTypes="0" containsString="0" containsNumber="1" minValue="3.55" maxValue="139"/>
    </cacheField>
    <cacheField name="จำนวน" numFmtId="0">
      <sharedItems containsSemiMixedTypes="0" containsString="0" containsNumber="1" containsInteger="1" minValue="1" maxValue="20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10.55" maxValue="2700"/>
    </cacheField>
    <cacheField name="ค่าส่งที่เก็บลูกค้า" numFmtId="0">
      <sharedItems containsSemiMixedTypes="0" containsString="0" containsNumber="1" containsInteger="1" minValue="0" maxValue="100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956.370790393521" createdVersion="8" refreshedVersion="8" minRefreshableVersion="3" recordCount="212" xr:uid="{C0268DB5-E132-4910-9686-1C15CC681152}">
  <cacheSource type="worksheet">
    <worksheetSource ref="A1:T213" sheet="25"/>
  </cacheSource>
  <cacheFields count="20">
    <cacheField name="รหัสสินค้า" numFmtId="0">
      <sharedItems count="21">
        <s v="1111002"/>
        <s v="1112011"/>
        <s v="1112013"/>
        <s v="1112009"/>
        <s v="1114503"/>
        <s v="1114502"/>
        <s v="1114501"/>
        <s v="1004055"/>
        <s v="1111008"/>
        <s v="0006"/>
        <s v="1111001"/>
        <s v="เศษปัง5โล"/>
        <s v="1113172"/>
        <s v="1111009"/>
        <s v="คละรส"/>
        <s v="1113170"/>
        <s v="1113171"/>
        <s v="1113173"/>
        <s v="20054646"/>
        <s v="1111056"/>
        <s v="เศษปัง"/>
      </sharedItems>
    </cacheField>
    <cacheField name="สินค้า" numFmtId="0">
      <sharedItems count="24">
        <s v="ชิฟฟ่อนไม่มีไส้ แบบกล่อง8ชิ้น รวมรส (รวมรส)"/>
        <s v="เค้กเบาหวิวเล็ก 1กล่องขนาด 100 กรัม (ฝอยทอง)"/>
        <s v="เค้กเบาหวิวเล็ก 1กล่องขนาด 100 กรัม (เผือกมะพร้าว)"/>
        <s v="เค้กเบาหวิวเล็ก 1กล่องขนาด 100 กรัม (มะพร้าว)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ชิฟฟ่อน รวมรส 1กล่อง4ชิ้น"/>
        <s v="ชิฟฟ่อน สอดไส้แยม ขนาด3 ชิ้น มีรสให้เลือก 7 รส (รวมรส)"/>
        <s v="เค้กเบาหวิวเล็ก 1กล่องขนาด 100 กรัม (คละรส)"/>
        <s v="ชิฟฟอนไม่มีไส้เเบบเเยกชิ้น เลือกรสชาติได้ (คละรส)"/>
        <s v="เศษขนมปังปลา5กก."/>
        <s v="ชิฟฟ่อนรวมรสกล่องใหญ่ 8 ชิ้น ไม่มีไส้ (เก็บไว้ได้ 20 วัน)"/>
        <s v="ขนมเปี๊ยะ ไส้ทะลัก ขนาด 450 กรัม ไข่แดง 3 ใบ 3 รสให้เลือก (เผือกฝอยทองไข่เค็ม 450 กรัม)"/>
        <s v="ชิฟฟ่อนสอดไส้ แยม 1กล่อง มี6ชิ้น (รวมรส)"/>
        <s v="ชิฟฟ่อนสอดไส้ 1 ชิ้น ชิฟฟ่อนเค้ก เลือกรสชาติได้ (คละรส)"/>
        <s v="วรรณวนัช ขนมเปี๊ยะไส้ทะลัก ขนาด 450 กรัม เลือกรสชาติได้"/>
        <s v="เศษขนมปังปลา ขายเป็นกิโล ราคาถูก"/>
        <s v="ขนมเปี๊ยะ ไส้ทะลัก ขนาด 450 กรัม ไข่แดง 3 ใบ 3 รสให้เลือก (งาดำฝอยทอง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ปังพิซซ่าโบโลน่า"/>
        <s v="ขนมเปี๊ยะ ไส้ทะลัก ขนาด 450 กรัม ไข่แดง 3 ใบ 3 รสให้เลือก (ฟักถั่วไข่เค็ม 450 กรัม)"/>
        <s v="ชิฟฟ่อนรวมรส ยอดฮิต 1 กล่องมี 8 ชิ้น มัลเบอรี่ ชีสเค้ก เมล่อน น้ำผึ้ง (main)"/>
        <s v="เศษขนมปังปลา1กก."/>
      </sharedItems>
    </cacheField>
    <cacheField name="ราคา" numFmtId="0">
      <sharedItems containsSemiMixedTypes="0" containsString="0" containsNumber="1" minValue="10" maxValue="139"/>
    </cacheField>
    <cacheField name="จำนวน" numFmtId="0">
      <sharedItems containsSemiMixedTypes="0" containsString="0" containsNumber="1" containsInteger="1" minValue="1" maxValue="20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14" maxValue="2449"/>
    </cacheField>
    <cacheField name="ค่าส่งที่เก็บลูกค้า" numFmtId="0">
      <sharedItems containsSemiMixedTypes="0" containsString="0" containsNumber="1" minValue="0" maxValue="100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957.723499074076" createdVersion="8" refreshedVersion="8" minRefreshableVersion="3" recordCount="318" xr:uid="{42B71A67-FB04-4A8E-8472-0B5F27C829A0}">
  <cacheSource type="worksheet">
    <worksheetSource ref="A1:T319" sheet="26"/>
  </cacheSource>
  <cacheFields count="20">
    <cacheField name="รหัสสินค้า" numFmtId="0">
      <sharedItems count="19">
        <s v="1114503"/>
        <s v="1114502"/>
        <s v="1114501"/>
        <s v="1111002"/>
        <s v="0006"/>
        <s v="1004055"/>
        <s v="1111009"/>
        <s v="1111056"/>
        <s v="1111008"/>
        <s v="1111001"/>
        <s v="1113171"/>
        <s v="1112013"/>
        <s v="1112009"/>
        <s v="เศษปัง"/>
        <s v="เศษปัง5โล"/>
        <s v="1113170"/>
        <s v="1112011"/>
        <s v="1200001-A"/>
        <s v="1113172"/>
      </sharedItems>
    </cacheField>
    <cacheField name="สินค้า" numFmtId="0">
      <sharedItems count="22"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ชิฟฟ่อนไม่มีไส้ แบบกล่อง8ชิ้น รวมรส (รวมรส)"/>
        <s v="เค้กเบาหวิวเล็ก 1กล่องขนาด 100 กรัม (คละรส)"/>
        <s v="ชิฟฟ่อน รวมรส 1กล่อง4ชิ้น"/>
        <s v="ชิฟฟ่อนสอดไส้ แยม 1กล่อง มี6ชิ้น (รวมรส)"/>
        <s v="ชิฟฟ่อนรวมรส ยอดฮิต 1 กล่องมี 8 ชิ้น มัลเบอรี่ ชีสเค้ก เมล่อน น้ำผึ้ง (main)"/>
        <s v="ชิฟฟ่อน สอดไส้แยม ขนาด3 ชิ้น มีรสให้เลือก 7 รส (รวมรส)"/>
        <s v="ชิฟฟอนไม่มีไส้เเบบเเยกชิ้น เลือกรสชาติได้ (คละรส)"/>
        <s v="ขนมเปี๊ยะ ไส้ทะลัก ขนาด 450 กรัม ไข่แดง 3 ใบ 3 รสให้เลือก (ฟักถั่วไข่เค็ม 450 กรัม)"/>
        <s v="วรรณวนัช ขนมเปี๊ยะไส้ทะลัก ขนาด 450 กรัม เลือกรสชาติได้"/>
        <s v="เค้กเบาหวิวเล็ก 1กล่องขนาด 100 กรัม (เผือกมะพร้าว)"/>
        <s v="เค้กเบาหวิวเล็ก 1กล่องขนาด 100 กรัม (มะพร้าว)"/>
        <s v="ชิฟฟ่อนรวมรสกล่องใหญ่ 8 ชิ้น ไม่มีไส้ (เก็บไว้ได้ 20 วัน)"/>
        <s v="เศษขนมปังปลา1กก."/>
        <s v="เศษขนมปังปลา5กก."/>
        <s v="ชิฟฟ่อนไม่มีไส้ แบบกล่อง8ชิ้น รวมรส"/>
        <s v="ขนมเปี๊ยะ ไส้ทะลัก ขนาด 450 กรัม ไข่แดง 3 ใบ 3 รสให้เลือก (ถั่วฝอยทองไข่เค็ม 450 กรัม)"/>
        <s v="เค้กเบาหวิวเล็ก 1กล่องขนาด 100 กรัม (ฝอยทอง)"/>
        <s v="คอนเฟล็กคาราเมล หอม หวาน กรุบกรอบ 1 กระปุก (ค่าเริ่มต้น)"/>
        <s v="ขนมเปี๊ยะ ไส้ทะลัก ขนาด 450 กรัม ไข่แดง 3 ใบ 3 รสให้เลือก (เผือกฝอยทองไข่เค็ม 450 กรัม)"/>
      </sharedItems>
    </cacheField>
    <cacheField name="ราคา" numFmtId="0">
      <sharedItems containsSemiMixedTypes="0" containsString="0" containsNumber="1" minValue="10" maxValue="139"/>
    </cacheField>
    <cacheField name="จำนวน" numFmtId="0">
      <sharedItems containsSemiMixedTypes="0" containsString="0" containsNumber="1" containsInteger="1" minValue="1" maxValue="20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32" maxValue="2070"/>
    </cacheField>
    <cacheField name="ค่าส่งที่เก็บลูกค้า" numFmtId="0">
      <sharedItems containsSemiMixedTypes="0" containsString="0" containsNumber="1" minValue="0" maxValue="66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958.691747222219" createdVersion="8" refreshedVersion="8" minRefreshableVersion="3" recordCount="482" xr:uid="{13A0789C-0BB1-4A8E-A00D-4729CF91B364}">
  <cacheSource type="worksheet">
    <worksheetSource ref="A1:T483" sheet="27"/>
  </cacheSource>
  <cacheFields count="20">
    <cacheField name="รหัสสินค้า" numFmtId="0">
      <sharedItems count="19">
        <s v="1114503"/>
        <s v="1114502"/>
        <s v="1114501"/>
        <s v="0006"/>
        <s v="1004055"/>
        <s v="เศษปัง"/>
        <s v="1111009"/>
        <s v="1111001"/>
        <s v="1200001-A"/>
        <s v="คละรส"/>
        <s v="1111002"/>
        <s v="1111008"/>
        <s v="เศษปัง5โล"/>
        <s v="1111056"/>
        <s v="1113171"/>
        <s v="1112005"/>
        <s v="1112009"/>
        <s v="1112011"/>
        <s v="1113172"/>
      </sharedItems>
    </cacheField>
    <cacheField name="สินค้า" numFmtId="0">
      <sharedItems count="20"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เค้กเบาหวิวเล็ก 1กล่องขนาด 100 กรัม (คละรส)"/>
        <s v="ชิฟฟ่อน รวมรส 1กล่อง4ชิ้น"/>
        <s v="เศษขนมปังปลา1กก."/>
        <s v="ชิฟฟ่อนสอดไส้ แยม 1กล่อง มี6ชิ้น (รวมรส)"/>
        <s v="ชิฟฟอนไม่มีไส้เเบบเเยกชิ้น เลือกรสชาติได้ (คละรส)"/>
        <s v="คอนเฟล็กคาราเมล หอม หวาน กรุบกรอบ 1 กระปุก (ค่าเริ่มต้น)"/>
        <s v="ชิฟฟ่อนสอดไส้ 1 ชิ้น ชิฟฟ่อนเค้ก เลือกรสชาติได้ (คละรส)"/>
        <s v="ชิฟฟ่อนไม่มีไส้ แบบกล่อง8ชิ้น รวมรส (รวมรส)"/>
        <s v="ชิฟฟ่อน สอดไส้แยม ขนาด3 ชิ้น มีรสให้เลือก 7 รส (รวมรส)"/>
        <s v="เศษขนมปังปลา5กก."/>
        <s v="ชิฟฟ่อนรวมรส ยอดฮิต 1 กล่องมี 8 ชิ้น มัลเบอรี่ ชีสเค้ก เมล่อน น้ำผึ้ง (main)"/>
        <s v="ชิฟฟ่อนรวมรสกล่องใหญ่ 8 ชิ้น ไม่มีไส้ (เก็บไว้ได้ 20 วัน)"/>
        <s v="วรรณวนัช ขนมเปี๊ยะไส้ทะลัก ขนาด 450 กรัม รสฟักถั่วไข่เค็ม"/>
        <s v="เค้กเบาหวิวเล็ก 1กล่องขนาด 100 กรัม (เนยนม)"/>
        <s v="เค้กเบาหวิวเล็ก 1กล่องขนาด 100 กรัม (มะพร้าว)"/>
        <s v="เค้กเบาหวิวเล็ก 1กล่องขนาด 100 กรัม (ฝอยทอง)"/>
        <s v="วรรณวนัช ขนมเปี๊ยะไส้ทะลัก ขนาด 450 กรัม เลือกรสชาติได้"/>
      </sharedItems>
    </cacheField>
    <cacheField name="ราคา" numFmtId="0">
      <sharedItems containsSemiMixedTypes="0" containsString="0" containsNumber="1" minValue="10" maxValue="150"/>
    </cacheField>
    <cacheField name="จำนวน" numFmtId="0">
      <sharedItems containsSemiMixedTypes="0" containsString="0" containsNumber="1" containsInteger="1" minValue="1" maxValue="20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32" maxValue="2650"/>
    </cacheField>
    <cacheField name="ค่าส่งที่เก็บลูกค้า" numFmtId="0">
      <sharedItems containsSemiMixedTypes="0" containsString="0" containsNumber="1" containsInteger="1" minValue="0" maxValue="65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959.544057060186" createdVersion="8" refreshedVersion="8" minRefreshableVersion="3" recordCount="602" xr:uid="{BEEFF32D-5BB5-4208-8CDC-CFB5E2B500AE}">
  <cacheSource type="worksheet">
    <worksheetSource ref="A1:T603" sheet="28"/>
  </cacheSource>
  <cacheFields count="20">
    <cacheField name="รหัสสินค้า" numFmtId="0">
      <sharedItems count="19">
        <s v="1111008"/>
        <s v="0006"/>
        <s v="1111002"/>
        <s v="1114503"/>
        <s v="1114502"/>
        <s v="1114501"/>
        <s v="1004055"/>
        <s v="1113173"/>
        <s v="1113172"/>
        <s v="1113171"/>
        <s v="1113170"/>
        <s v="คละรส"/>
        <s v="1111001"/>
        <s v="1111056"/>
        <s v="1111009"/>
        <s v="เศษปัง"/>
        <s v="1112011"/>
        <s v="สอดไส้คละ 1ชิ้น"/>
        <s v="เศษปัง5โล"/>
      </sharedItems>
    </cacheField>
    <cacheField name="สินค้า" numFmtId="0">
      <sharedItems count="23">
        <s v="ชิฟฟ่อน สอดไส้แยม ขนาด3 ชิ้น มีรสให้เลือก 7 รส (รวมรส)"/>
        <s v="เค้กเบาหวิวเล็ก 1กล่องขนาด 100 กรัม (คละรส)"/>
        <s v="ชิฟฟ่อนไม่มีไส้ แบบกล่อง8ชิ้น รวมรส (รวมรส)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ชิฟฟ่อน รวมรส 1กล่อง4ชิ้น"/>
        <s v="ขนมเปี๊ยะ ไส้ทะลัก ขนาด 450 กรัม ไข่แดง 3 ใบ 3 รสให้เลือก (งาดำฝอยทองไข่เค็ม 450 กรัม)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ชิฟฟ่อนสอดไส้ 1 ชิ้น ชิฟฟ่อนเค้ก เลือกรสชาติได้ (คละรส)"/>
        <s v="ชิฟฟอนไม่มีไส้เเบบเเยกชิ้น เลือกรสชาติได้ (คละรส)"/>
        <s v="ชิฟฟ่อนรวมรสกล่องใหญ่ 8 ชิ้น ไม่มีไส้ (เก็บไว้ได้ 20 วัน)"/>
        <s v="ครีมฮอร์นไส้เนยสด ขนม ดังในtiktok อร่อย (เก็บไว้ได้ 10 วัน)"/>
        <s v="ครีมฮอร์นไส้เนยสด ขนมดังใน tiktok 1 กล่อง  6 ชิ้น"/>
        <s v="ชิฟฟ่อนรวมรส ยอดฮิต 1 กล่องมี 8 ชิ้น มัลเบอรี่ ชีสเค้ก เมล่อน น้ำผึ้ง (main)"/>
        <s v="ชิฟฟ่อนสอดไส้ แยม 1กล่อง มี6ชิ้น (รวมรส)"/>
        <s v="เศษขนมปังปลา1กก."/>
        <s v="เค้กเบาหวิวเล็ก 1กล่องขนาด 100 กรัม (ฝอยทอง)"/>
        <s v="ชิฟฟอนสอดไส้ เเบบเเยกชิ้น ชิฟฟ่อนเค้ก ชิฟฟ่อนคละรสชาติ (Default)"/>
        <s v="เศษขนมปังปลา ขายเป็นกิโล ราคาถูก"/>
        <s v="เศษขนมปังปลา5กก."/>
      </sharedItems>
    </cacheField>
    <cacheField name="ราคา" numFmtId="0">
      <sharedItems containsSemiMixedTypes="0" containsString="0" containsNumber="1" minValue="10" maxValue="139"/>
    </cacheField>
    <cacheField name="จำนวน" numFmtId="0">
      <sharedItems containsSemiMixedTypes="0" containsString="0" containsNumber="1" containsInteger="1" minValue="1" maxValue="20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32" maxValue="1992"/>
    </cacheField>
    <cacheField name="ค่าส่งที่เก็บลูกค้า" numFmtId="0">
      <sharedItems containsSemiMixedTypes="0" containsString="0" containsNumber="1" minValue="0" maxValue="192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960.588297222224" createdVersion="8" refreshedVersion="8" minRefreshableVersion="3" recordCount="436" xr:uid="{81F8F44D-332A-4562-A097-02B6C2AEFA81}">
  <cacheSource type="worksheet">
    <worksheetSource ref="A1:T437" sheet="29"/>
  </cacheSource>
  <cacheFields count="20">
    <cacheField name="รหัสสินค้า" numFmtId="0">
      <sharedItems count="19">
        <s v="1114503"/>
        <s v="1114502"/>
        <s v="1114501"/>
        <s v="1111001"/>
        <s v="1111009"/>
        <s v="1111056"/>
        <s v="1111002"/>
        <s v="1111008"/>
        <s v="0006"/>
        <s v="เศษปัง5โล"/>
        <s v="เศษปัง"/>
        <s v="1113172"/>
        <s v="1113173"/>
        <s v="1004055"/>
        <s v="1113170"/>
        <s v="1113171"/>
        <s v="1112011"/>
        <s v="1112013"/>
        <s v="20052721"/>
      </sharedItems>
    </cacheField>
    <cacheField name="สินค้า" numFmtId="0">
      <sharedItems count="23"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ชิฟฟอนไม่มีไส้เเบบเเยกชิ้น เลือกรสชาติได้ (คละรส)"/>
        <s v="ชิฟฟ่อนสอดไส้ แยม 1กล่อง มี6ชิ้น (รวมรส)"/>
        <s v="ชิฟฟ่อนรวมรส ยอดฮิต 1 กล่องมี 8 ชิ้น มัลเบอรี่ ชีสเค้ก เมล่อน น้ำผึ้ง (main)"/>
        <s v="ชิฟฟ่อนไม่มีไส้ แบบกล่อง8ชิ้น รวมรส (รวมรส)"/>
        <s v="ชิฟฟ่อน สอดไส้แยม ขนาด3 ชิ้น มีรสให้เลือก 7 รส (รวมรส)"/>
        <s v="เค้กเบาหวิวเล็ก 1กล่องขนาด 100 กรัม (คละรส)"/>
        <s v="เศษขนมปังปลา5กก."/>
        <s v="เศษขนมปังปลา1กก.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งาดำฝอยทองไข่เค็ม 450 กรัม)"/>
        <s v="ชิฟฟ่อน รวมรส 1กล่อง4ชิ้น"/>
        <s v="ขนมเปี๊ยะ ไส้ทะลัก ขนาด 450 กรัม ไข่แดง 3 ใบ 3 รสให้เลือก (ถั่ว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เค้กเบาหวิวเล็ก 1กล่องขนาด 100 กรัม (ฝอยทอง)"/>
        <s v="เค้กเบาหวิวเล็ก 1กล่องขนาด 100 กรัม (เผือกมะพร้าว)"/>
        <s v="ชิฟฟ่อนรวมรสกล่องใหญ่ 8 ชิ้น ไม่มีไส้ (เก็บไว้ได้ 20 วัน)"/>
        <s v="แซนวิชโบราณ 1 ชิ้น"/>
        <s v="ครีมฮอร์น ครีมฮอร์นเนยสด 1 กล่อง 6 ชิ้น ครีมฮอร์นแบรนด์วรรณวนัช สินค้าเก็บได้ 10 วัน ขนม ดังในtiktiok"/>
        <s v="วรรณวนัช ขนมเปี๊ยะไส้ทะลัก ขนาด 450 กรัม เลือกรสชาติได้"/>
        <s v="ชิฟฟ่อนไม่มีไส้ แบบกล่อง8ชิ้น รวมรส"/>
      </sharedItems>
    </cacheField>
    <cacheField name="ราคา" numFmtId="0">
      <sharedItems containsSemiMixedTypes="0" containsString="0" containsNumber="1" minValue="10" maxValue="139"/>
    </cacheField>
    <cacheField name="จำนวน" numFmtId="0">
      <sharedItems containsSemiMixedTypes="0" containsString="0" containsNumber="1" containsInteger="1" minValue="1" maxValue="20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7" maxValue="2000"/>
    </cacheField>
    <cacheField name="ค่าส่งที่เก็บลูกค้า" numFmtId="0">
      <sharedItems containsSemiMixedTypes="0" containsString="0" containsNumber="1" containsInteger="1" minValue="0" maxValue="75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961.343155092596" createdVersion="8" refreshedVersion="8" minRefreshableVersion="3" recordCount="469" xr:uid="{63A44877-D309-46C1-BFDF-01EA03746C67}">
  <cacheSource type="worksheet">
    <worksheetSource ref="A1:T470" sheet="30"/>
  </cacheSource>
  <cacheFields count="20">
    <cacheField name="รหัสสินค้า" numFmtId="0">
      <sharedItems count="20">
        <s v="1114503"/>
        <s v="1114502"/>
        <s v="1114501"/>
        <s v="0006"/>
        <s v="1004055"/>
        <s v="1111002"/>
        <s v="1113170"/>
        <s v="1113171"/>
        <s v="1113173"/>
        <s v="1113172"/>
        <s v="คละรส"/>
        <s v="1111009"/>
        <s v="1112013"/>
        <s v="1112009"/>
        <s v="1111056"/>
        <s v="1111008"/>
        <s v="1111001"/>
        <s v="เศษปัง"/>
        <s v="1112011"/>
        <s v="เศษปัง5โล"/>
      </sharedItems>
    </cacheField>
    <cacheField name="สินค้า" numFmtId="0">
      <sharedItems count="25"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เค้กเบาหวิวเล็ก 1กล่องขนาด 100 กรัม (คละรส)"/>
        <s v="ชิฟฟ่อน รวมรส 1กล่อง4ชิ้น"/>
        <s v="ชิฟฟ่อนไม่มีไส้ แบบกล่อง8ชิ้น รวมรส (รวมรส)"/>
        <s v="ขนมเปี๊ยะ ไส้ทะลัก ขนาด 450 กรัม ไข่แดง 3 ใบ 3 รสให้เลือก (ถั่ว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งาดำฝอยทองไข่เค็ม 450 กรัม)"/>
        <s v="ขนมเปี๊ยะ ไส้ทะลัก ขนาด 450 กรัม ไข่แดง 3 ใบ 3 รสให้เลือก (เผือกฝอยทองไข่เค็ม 450 กรัม)"/>
        <s v="ชิฟฟ่อนสอดไส้ 1 ชิ้น ชิฟฟ่อนเค้ก เลือกรสชาติได้ (คละรส)"/>
        <s v="ชิฟฟ่อนสอดไส้ แยม 1กล่อง มี6ชิ้น (รวมรส)"/>
        <s v="เค้กเบาหวิวเล็ก 1กล่องขนาด 100 กรัม (เผือกมะพร้าว)"/>
        <s v="เค้กเบาหวิวเล็ก 1กล่องขนาด 100 กรัม (มะพร้าว)"/>
        <s v="ชิฟฟ่อนรวมรสกล่องใหญ่ 8 ชิ้น ไม่มีไส้ (เก็บไว้ได้ 20 วัน)"/>
        <s v="ชิฟฟ่อนรวมรส ยอดฮิต 1 กล่องมี 8 ชิ้น มัลเบอรี่ ชีสเค้ก เมล่อน น้ำผึ้ง (main)"/>
        <s v="ชิฟฟ่อน สอดไส้แยม ขนาด3 ชิ้น มีรสให้เลือก 7 รส (รวมรส)"/>
        <s v="ชิฟฟอนไม่มีไส้เเบบเเยกชิ้น เลือกรสชาติได้ (คละรส)"/>
        <s v="เศษขนมปังปลา1กก."/>
        <s v="วรรณวนัช ขนมเปี๊ยะไส้ทะลัก ขนาด 450 กรัม เลือกรสชาติได้"/>
        <s v="เค้กเบาหวิวเล็ก 1กล่องขนาด 100 กรัม (ฝอยทอง)"/>
        <s v="ชิฟฟ่อนไม่มีไส้ แบบกล่อง8ชิ้น รวมรส (รวมรสยอดฮิต)"/>
        <s v="เศษขนมปังปลา5กก."/>
        <s v="ครีมฮอร์น ครีมฮอร์นเนยสด 1 กล่อง 6 ชิ้น ครีมฮอร์นแบรนด์วรรณวนัช สินค้าเก็บได้ 10 วัน ขนม ดังในtiktiok"/>
        <s v="ชิฟฟ่อนไม่มีไส้ แบบกล่อง8ชิ้น รวมรส"/>
      </sharedItems>
    </cacheField>
    <cacheField name="ราคา" numFmtId="0">
      <sharedItems containsSemiMixedTypes="0" containsString="0" containsNumber="1" minValue="10" maxValue="139"/>
    </cacheField>
    <cacheField name="จำนวน" numFmtId="0">
      <sharedItems containsSemiMixedTypes="0" containsString="0" containsNumber="1" containsInteger="1" minValue="1" maxValue="20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14" maxValue="2600"/>
    </cacheField>
    <cacheField name="ค่าส่งที่เก็บลูกค้า" numFmtId="0">
      <sharedItems containsSemiMixedTypes="0" containsString="0" containsNumber="1" containsInteger="1" minValue="0" maxValue="134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963.407737268521" createdVersion="8" refreshedVersion="8" minRefreshableVersion="3" recordCount="492" xr:uid="{2F8FDB57-303E-4CFA-A650-81A90988B574}">
  <cacheSource type="worksheet">
    <worksheetSource ref="A1:T493" sheet="31"/>
  </cacheSource>
  <cacheFields count="20">
    <cacheField name="รหัสสินค้า" numFmtId="0">
      <sharedItems count="24">
        <s v="0006"/>
        <s v="1114503"/>
        <s v="1114502"/>
        <s v="1114501"/>
        <s v="1113172"/>
        <s v="1111001"/>
        <s v="1004055"/>
        <s v="1113170"/>
        <s v="1111008"/>
        <s v="คละรส"/>
        <s v="1111002"/>
        <s v="1111009"/>
        <s v="เศษปัง5โล"/>
        <s v="1113171"/>
        <s v="เศษปัง"/>
        <s v="1113173"/>
        <s v="1111056"/>
        <s v="1113208"/>
        <s v="20052721"/>
        <s v="1112011"/>
        <s v="1112009"/>
        <s v="1112005"/>
        <s v="1112003"/>
        <s v="สอดไส้คละ 1ชิ้น"/>
      </sharedItems>
    </cacheField>
    <cacheField name="สินค้า" numFmtId="0">
      <sharedItems count="29">
        <s v="เค้กเบาหวิวเล็ก 1กล่องขนาด 100 กรัม (คละรส)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วรรณวนัช ขนมเปี๊ยะไส้ทะลัก ขนาด 450 กรัม เลือกรสชาติได้"/>
        <s v="ชิฟฟอนไม่มีไส้เเบบเเยกชิ้น เลือกรสชาติได้ (คละรส)"/>
        <s v="ชิฟฟ่อน รวมรส 1กล่อง4ชิ้น"/>
        <s v="ขนมเปี๊ยะ ไส้ทะลัก ขนาด 450 กรัม ไข่แดง 3 ใบ 3 รสให้เลือก (ถั่วฝอยทองไข่เค็ม 450 กรัม)"/>
        <s v="ชิฟฟ่อน สอดไส้แยม ขนาด3 ชิ้น มีรสให้เลือก 7 รส (รวมรส)"/>
        <s v="ชิฟฟ่อนสอดไส้ 1 ชิ้น ชิฟฟ่อนเค้ก เลือกรสชาติได้ (คละรส)"/>
        <s v="ชิฟฟ่อนไม่มีไส้ แบบกล่อง8ชิ้น รวมรส (รวมรส)"/>
        <s v="ชิฟฟ่อนรวมรส แบบมีไส้ 1 กล่องมี 6 ชิ้น เก็บได้ 15 วัน คละรสชาติให้ นุ่ม หอม อร่อย วรรณวนัช"/>
        <s v="ขนมเปี๊ยะ ไส้ทะลัก ขนาด 450 กรัม ไข่แดง 3 ใบ 3 รสให้เลือก (เผือกฝอยทองไข่เค็ม 450 กรัม)"/>
        <s v="เศษขนมปังปลา5กก."/>
        <s v="ขนมเปี๊ยะ ไส้ทะลัก ขนาด 450 กรัม ไข่แดง 3 ใบ 3 รสให้เลือก (ฟักถั่วไข่เค็ม 450 กรัม)"/>
        <s v="เศษขนมปังปลา1กก."/>
        <s v="ขนมเปี๊ยะ ไส้ทะลัก ขนาด 450 กรัม ไข่แดง 3 ใบ 3 รสให้เลือก (งาดำฝอยทองไข่เค็ม 450 กรัม)"/>
        <s v="ชิฟฟ่อนสอดไส้ แยม 1กล่อง มี6ชิ้น (รวมรส)"/>
        <s v="ชิฟฟ่อนไม่มีไส้ แบบกล่อง8ชิ้น รวมรส"/>
        <s v="ชิฟฟ่อนรวมรส ยอดฮิต 1 กล่องมี 8 ชิ้น มัลเบอรี่ ชีสเค้ก เมล่อน น้ำผึ้ง (main)"/>
        <s v="ชิฟฟ่อนรวมรสกล่องใหญ่ 8 ชิ้น ไม่มีไส้ (เก็บไว้ได้ 20 วัน)"/>
        <s v="คุกกี้ฮ่องกงรสหัวหอมเจียว 35 g"/>
        <s v="ครีมฮอร์นไส้เนยสด ขนม ดังในtiktok อร่อย (เก็บไว้ได้ 10 วัน)"/>
        <s v="แซนวิชโบราณ 1 ชิ้น"/>
        <s v="เค้กเบาหวิวเล็ก 1กล่องขนาด 100 กรัม (ฝอยทอง)"/>
        <s v="เค้กเบาหวิวเล็ก 1กล่องขนาด 100 กรัม (มะพร้าว)"/>
        <s v="เค้กเบาหวิวเล็ก 1กล่องขนาด 100 กรัม (เนยนม)"/>
        <s v="เค้กเบาหวิวเล็ก 1กล่องขนาด 100 กรัม (กาแฟ)"/>
        <s v="ชิฟฟอนสอดไส้ เเบบเเยกชิ้น ชิฟฟ่อนเค้ก ชิฟฟ่อนคละรสชาติ (Default)"/>
      </sharedItems>
    </cacheField>
    <cacheField name="ราคา" numFmtId="0">
      <sharedItems containsSemiMixedTypes="0" containsString="0" containsNumber="1" minValue="9.9333333333333336" maxValue="139"/>
    </cacheField>
    <cacheField name="จำนวน" numFmtId="0">
      <sharedItems containsSemiMixedTypes="0" containsString="0" containsNumber="1" containsInteger="1" minValue="1" maxValue="20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24" maxValue="2000"/>
    </cacheField>
    <cacheField name="ค่าส่งที่เก็บลูกค้า" numFmtId="0">
      <sharedItems containsSemiMixedTypes="0" containsString="0" containsNumber="1" containsInteger="1" minValue="0" maxValue="96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2">
  <r>
    <x v="0"/>
    <x v="0"/>
    <n v="33.333333333333336"/>
    <n v="3"/>
    <s v="FWO86"/>
    <n v="100"/>
    <n v="0"/>
    <s v="ร้านที่2"/>
    <s v="แ***ต"/>
    <s v="บึงกาฬ"/>
    <s v="-"/>
    <s v=""/>
    <s v="01/10/2025 23:53"/>
    <s v="-"/>
    <s v="J&amp;T COD"/>
    <s v="Tiktok"/>
    <s v="จ่ายทีหลัง / COD"/>
    <s v=""/>
    <s v="764547350125"/>
    <s v="01/10/2025 23:53"/>
  </r>
  <r>
    <x v="1"/>
    <x v="1"/>
    <n v="15"/>
    <n v="1"/>
    <s v="FWO85"/>
    <n v="15"/>
    <n v="0"/>
    <s v="ร้านที่1"/>
    <s v="ส******ิ"/>
    <s v="******ชุก ตำบลสามชุก อำเภอสามชุก จังหวัดสุพรรณบุรี 72130"/>
    <s v="72130"/>
    <s v="29"/>
    <s v="01/10/2025 23:45"/>
    <s v="-"/>
    <s v="Flash Express"/>
    <s v="Shopee"/>
    <s v="shopee"/>
    <s v=""/>
    <s v="TH14087TRP2M6C"/>
    <s v="01/10/2025 23:45"/>
  </r>
  <r>
    <x v="2"/>
    <x v="2"/>
    <n v="66.666666666666671"/>
    <n v="6"/>
    <s v="FWO84"/>
    <n v="400"/>
    <n v="0"/>
    <s v="ร้านที่2"/>
    <s v="เ***ินทร์ ด***ญญา"/>
    <s v="ชลบุรี"/>
    <s v="-"/>
    <s v=""/>
    <s v="01/10/2025 23:30"/>
    <s v="-"/>
    <s v="J&amp;T Express"/>
    <s v="Tiktok"/>
    <s v="tiktok"/>
    <s v=""/>
    <s v="764575846241"/>
    <s v="01/10/2025 23:30"/>
  </r>
  <r>
    <x v="3"/>
    <x v="3"/>
    <n v="60"/>
    <n v="2"/>
    <s v="FWO84"/>
    <n v="400"/>
    <n v="0"/>
    <s v="ร้านที่2"/>
    <s v="เ***ินทร์ ด***ญญา"/>
    <s v="ชลบุรี"/>
    <s v="-"/>
    <s v=""/>
    <s v="01/10/2025 23:30"/>
    <s v="-"/>
    <s v="J&amp;T Express"/>
    <s v="Tiktok"/>
    <s v="tiktok"/>
    <s v=""/>
    <s v="764575846241"/>
    <s v="01/10/2025 23:30"/>
  </r>
  <r>
    <x v="4"/>
    <x v="4"/>
    <n v="60"/>
    <n v="2"/>
    <s v="FWO84"/>
    <n v="400"/>
    <n v="0"/>
    <s v="ร้านที่2"/>
    <s v="เ***ินทร์ ด***ญญา"/>
    <s v="ชลบุรี"/>
    <s v="-"/>
    <s v=""/>
    <s v="01/10/2025 23:30"/>
    <s v="-"/>
    <s v="J&amp;T Express"/>
    <s v="Tiktok"/>
    <s v="tiktok"/>
    <s v=""/>
    <s v="764575846241"/>
    <s v="01/10/2025 23:30"/>
  </r>
  <r>
    <x v="5"/>
    <x v="5"/>
    <n v="60"/>
    <n v="2"/>
    <s v="FWO84"/>
    <n v="400"/>
    <n v="0"/>
    <s v="ร้านที่2"/>
    <s v="เ***ินทร์ ด***ญญา"/>
    <s v="ชลบุรี"/>
    <s v="-"/>
    <s v=""/>
    <s v="01/10/2025 23:30"/>
    <s v="-"/>
    <s v="J&amp;T Express"/>
    <s v="Tiktok"/>
    <s v="tiktok"/>
    <s v=""/>
    <s v="764575846241"/>
    <s v="01/10/2025 23:30"/>
  </r>
  <r>
    <x v="3"/>
    <x v="3"/>
    <n v="50"/>
    <n v="2"/>
    <s v="FWO83"/>
    <n v="200"/>
    <n v="0"/>
    <s v="ร้านที่2"/>
    <s v="ช***่"/>
    <s v="Bangkok"/>
    <s v="-"/>
    <s v=""/>
    <s v="01/10/2025 23:29"/>
    <s v="-"/>
    <s v="J&amp;T COD"/>
    <s v="Tiktok"/>
    <s v="จ่ายทีหลัง / COD"/>
    <s v=""/>
    <s v="764584764204"/>
    <s v="01/10/2025 23:29"/>
  </r>
  <r>
    <x v="4"/>
    <x v="4"/>
    <n v="50"/>
    <n v="2"/>
    <s v="FWO83"/>
    <n v="200"/>
    <n v="0"/>
    <s v="ร้านที่2"/>
    <s v="ช***่"/>
    <s v="Bangkok"/>
    <s v="-"/>
    <s v=""/>
    <s v="01/10/2025 23:29"/>
    <s v="-"/>
    <s v="J&amp;T COD"/>
    <s v="Tiktok"/>
    <s v="จ่ายทีหลัง / COD"/>
    <s v=""/>
    <s v="764584764204"/>
    <s v="01/10/2025 23:29"/>
  </r>
  <r>
    <x v="5"/>
    <x v="5"/>
    <n v="50"/>
    <n v="2"/>
    <s v="FWO83"/>
    <n v="200"/>
    <n v="0"/>
    <s v="ร้านที่2"/>
    <s v="ช***่"/>
    <s v="Bangkok"/>
    <s v="-"/>
    <s v=""/>
    <s v="01/10/2025 23:29"/>
    <s v="-"/>
    <s v="J&amp;T COD"/>
    <s v="Tiktok"/>
    <s v="จ่ายทีหลัง / COD"/>
    <s v=""/>
    <s v="764584764204"/>
    <s v="01/10/2025 23:29"/>
  </r>
  <r>
    <x v="3"/>
    <x v="3"/>
    <n v="50"/>
    <n v="1"/>
    <s v="FWO82"/>
    <n v="138"/>
    <n v="38"/>
    <s v="ร้านที่2"/>
    <s v="อ***ิสา ฐ***กุล"/>
    <s v="สระแก้ว"/>
    <s v="-"/>
    <s v=""/>
    <s v="01/10/2025 23:26"/>
    <s v="-"/>
    <s v="J&amp;T COD"/>
    <s v="Tiktok"/>
    <s v="จ่ายทีหลัง / COD"/>
    <s v=""/>
    <s v="764523673200"/>
    <s v="01/10/2025 23:26"/>
  </r>
  <r>
    <x v="4"/>
    <x v="4"/>
    <n v="50"/>
    <n v="1"/>
    <s v="FWO82"/>
    <n v="138"/>
    <n v="38"/>
    <s v="ร้านที่2"/>
    <s v="อ***ิสา ฐ***กุล"/>
    <s v="สระแก้ว"/>
    <s v="-"/>
    <s v=""/>
    <s v="01/10/2025 23:26"/>
    <s v="-"/>
    <s v="J&amp;T COD"/>
    <s v="Tiktok"/>
    <s v="จ่ายทีหลัง / COD"/>
    <s v=""/>
    <s v="764523673200"/>
    <s v="01/10/2025 23:26"/>
  </r>
  <r>
    <x v="5"/>
    <x v="5"/>
    <n v="50"/>
    <n v="1"/>
    <s v="FWO82"/>
    <n v="138"/>
    <n v="38"/>
    <s v="ร้านที่2"/>
    <s v="อ***ิสา ฐ***กุล"/>
    <s v="สระแก้ว"/>
    <s v="-"/>
    <s v=""/>
    <s v="01/10/2025 23:26"/>
    <s v="-"/>
    <s v="J&amp;T COD"/>
    <s v="Tiktok"/>
    <s v="จ่ายทีหลัง / COD"/>
    <s v=""/>
    <s v="764523673200"/>
    <s v="01/10/2025 23:26"/>
  </r>
  <r>
    <x v="3"/>
    <x v="3"/>
    <n v="50"/>
    <n v="1"/>
    <s v="FWO81"/>
    <n v="100"/>
    <n v="0"/>
    <s v="ร้านที่2"/>
    <s v="แ***พอตเตอร์"/>
    <s v="ชลบุรี"/>
    <s v="-"/>
    <s v=""/>
    <s v="01/10/2025 23:24"/>
    <s v="-"/>
    <s v="J&amp;T COD"/>
    <s v="Tiktok"/>
    <s v="จ่ายทีหลัง / COD"/>
    <s v=""/>
    <s v="764595704246"/>
    <s v="01/10/2025 23:24"/>
  </r>
  <r>
    <x v="4"/>
    <x v="4"/>
    <n v="50"/>
    <n v="1"/>
    <s v="FWO81"/>
    <n v="100"/>
    <n v="0"/>
    <s v="ร้านที่2"/>
    <s v="แ***พอตเตอร์"/>
    <s v="ชลบุรี"/>
    <s v="-"/>
    <s v=""/>
    <s v="01/10/2025 23:24"/>
    <s v="-"/>
    <s v="J&amp;T COD"/>
    <s v="Tiktok"/>
    <s v="จ่ายทีหลัง / COD"/>
    <s v=""/>
    <s v="764595704246"/>
    <s v="01/10/2025 23:24"/>
  </r>
  <r>
    <x v="5"/>
    <x v="5"/>
    <n v="50"/>
    <n v="1"/>
    <s v="FWO81"/>
    <n v="100"/>
    <n v="0"/>
    <s v="ร้านที่2"/>
    <s v="แ***พอตเตอร์"/>
    <s v="ชลบุรี"/>
    <s v="-"/>
    <s v=""/>
    <s v="01/10/2025 23:24"/>
    <s v="-"/>
    <s v="J&amp;T COD"/>
    <s v="Tiktok"/>
    <s v="จ่ายทีหลัง / COD"/>
    <s v=""/>
    <s v="764595704246"/>
    <s v="01/10/2025 23:24"/>
  </r>
  <r>
    <x v="6"/>
    <x v="6"/>
    <n v="80"/>
    <n v="1"/>
    <s v="FWO80"/>
    <n v="368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01/10/2025 23:53"/>
    <s v="-"/>
    <s v="Flash Express"/>
    <s v="Shopee"/>
    <s v="shopee"/>
    <s v=""/>
    <s v="TH06027TSXF67B"/>
    <s v="01/10/2025 23:23"/>
  </r>
  <r>
    <x v="6"/>
    <x v="6"/>
    <n v="72"/>
    <n v="4"/>
    <s v="FWO80"/>
    <n v="368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01/10/2025 23:53"/>
    <s v="-"/>
    <s v="Flash Express"/>
    <s v="Shopee"/>
    <s v="shopee"/>
    <s v=""/>
    <s v="TH06027TSXF67B"/>
    <s v="01/10/2025 23:23"/>
  </r>
  <r>
    <x v="6"/>
    <x v="6"/>
    <n v="80"/>
    <n v="1"/>
    <s v="FWO79"/>
    <n v="368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01/10/2025 23:52"/>
    <s v="-"/>
    <s v="Flash Express"/>
    <s v="Shopee"/>
    <s v="shopee"/>
    <s v=""/>
    <s v="TH06027TSXAW7B"/>
    <s v="01/10/2025 23:22"/>
  </r>
  <r>
    <x v="6"/>
    <x v="6"/>
    <n v="72"/>
    <n v="4"/>
    <s v="FWO79"/>
    <n v="368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01/10/2025 23:52"/>
    <s v="-"/>
    <s v="Flash Express"/>
    <s v="Shopee"/>
    <s v="shopee"/>
    <s v=""/>
    <s v="TH06027TSXAW7B"/>
    <s v="01/10/2025 23:22"/>
  </r>
  <r>
    <x v="6"/>
    <x v="7"/>
    <n v="64"/>
    <n v="1"/>
    <s v="FWO78"/>
    <n v="64"/>
    <n v="0"/>
    <s v="ร้านที่1"/>
    <s v="ณัฐธนนท์ จันทร์เกษม"/>
    <s v="278ม.2 · พรหมพิราม/ Phrom Phiram_x000a__x000a_พรหมพิราม/ Phrom Phiramพิษณุโลก/ Phitsanulok_x000a_65150"/>
    <s v="65150"/>
    <s v="660819439589"/>
    <s v="01/10/2025 23:17"/>
    <s v="-"/>
    <s v="Kerry_dropoff"/>
    <s v="Lazada"/>
    <s v="lazada"/>
    <s v=""/>
    <s v="TH61067TSVXD5A"/>
    <s v="01/10/2025 23:17"/>
  </r>
  <r>
    <x v="3"/>
    <x v="3"/>
    <n v="50"/>
    <n v="2"/>
    <s v="FWO77"/>
    <n v="200"/>
    <n v="0"/>
    <s v="ร้านที่2"/>
    <s v="น***าวภรณ์ทิพา แ***ุข"/>
    <s v="สุรินทร์"/>
    <s v="-"/>
    <s v=""/>
    <s v="01/10/2025 23:14"/>
    <s v="-"/>
    <s v="J&amp;T COD"/>
    <s v="Tiktok"/>
    <s v="จ่ายทีหลัง / COD"/>
    <s v=""/>
    <s v="764506443164"/>
    <s v="01/10/2025 23:14"/>
  </r>
  <r>
    <x v="4"/>
    <x v="4"/>
    <n v="50"/>
    <n v="2"/>
    <s v="FWO77"/>
    <n v="200"/>
    <n v="0"/>
    <s v="ร้านที่2"/>
    <s v="น***าวภรณ์ทิพา แ***ุข"/>
    <s v="สุรินทร์"/>
    <s v="-"/>
    <s v=""/>
    <s v="01/10/2025 23:14"/>
    <s v="-"/>
    <s v="J&amp;T COD"/>
    <s v="Tiktok"/>
    <s v="จ่ายทีหลัง / COD"/>
    <s v=""/>
    <s v="764506443164"/>
    <s v="01/10/2025 23:14"/>
  </r>
  <r>
    <x v="5"/>
    <x v="5"/>
    <n v="50"/>
    <n v="2"/>
    <s v="FWO77"/>
    <n v="200"/>
    <n v="0"/>
    <s v="ร้านที่2"/>
    <s v="น***าวภรณ์ทิพา แ***ุข"/>
    <s v="สุรินทร์"/>
    <s v="-"/>
    <s v=""/>
    <s v="01/10/2025 23:14"/>
    <s v="-"/>
    <s v="J&amp;T COD"/>
    <s v="Tiktok"/>
    <s v="จ่ายทีหลัง / COD"/>
    <s v=""/>
    <s v="764506443164"/>
    <s v="01/10/2025 23:14"/>
  </r>
  <r>
    <x v="0"/>
    <x v="0"/>
    <n v="65"/>
    <n v="9"/>
    <s v="FWO76"/>
    <n v="289"/>
    <n v="0"/>
    <s v="ร้านที่2"/>
    <s v="p***hyu"/>
    <s v="Phangnga"/>
    <s v="-"/>
    <s v=""/>
    <s v="01/10/2025 23:12"/>
    <s v="-"/>
    <s v="J&amp;T COD"/>
    <s v="Tiktok"/>
    <s v="จ่ายทีหลัง / COD"/>
    <s v=""/>
    <s v="764534019115"/>
    <s v="01/10/2025 23:12"/>
  </r>
  <r>
    <x v="3"/>
    <x v="3"/>
    <n v="50"/>
    <n v="1"/>
    <s v="FWO75"/>
    <n v="100"/>
    <n v="0"/>
    <s v="ร้านที่4"/>
    <s v="แ**"/>
    <s v="สมุทรปราการ"/>
    <s v="-"/>
    <s v=""/>
    <s v="01/10/2025 23:11"/>
    <s v="-"/>
    <s v="Flash Express Thailand COD"/>
    <s v="Tiktok"/>
    <s v="จ่ายทีหลัง / COD"/>
    <s v=""/>
    <s v="THT0203268PU72Z"/>
    <s v="01/10/2025 23:11"/>
  </r>
  <r>
    <x v="4"/>
    <x v="4"/>
    <n v="50"/>
    <n v="1"/>
    <s v="FWO75"/>
    <n v="100"/>
    <n v="0"/>
    <s v="ร้านที่4"/>
    <s v="แ**"/>
    <s v="สมุทรปราการ"/>
    <s v="-"/>
    <s v=""/>
    <s v="01/10/2025 23:11"/>
    <s v="-"/>
    <s v="Flash Express Thailand COD"/>
    <s v="Tiktok"/>
    <s v="จ่ายทีหลัง / COD"/>
    <s v=""/>
    <s v="THT0203268PU72Z"/>
    <s v="01/10/2025 23:11"/>
  </r>
  <r>
    <x v="5"/>
    <x v="5"/>
    <n v="50"/>
    <n v="1"/>
    <s v="FWO75"/>
    <n v="100"/>
    <n v="0"/>
    <s v="ร้านที่4"/>
    <s v="แ**"/>
    <s v="สมุทรปราการ"/>
    <s v="-"/>
    <s v=""/>
    <s v="01/10/2025 23:11"/>
    <s v="-"/>
    <s v="Flash Express Thailand COD"/>
    <s v="Tiktok"/>
    <s v="จ่ายทีหลัง / COD"/>
    <s v=""/>
    <s v="THT0203268PU72Z"/>
    <s v="01/10/2025 23:11"/>
  </r>
  <r>
    <x v="3"/>
    <x v="3"/>
    <n v="50"/>
    <n v="1"/>
    <s v="FWO74"/>
    <n v="100"/>
    <n v="0"/>
    <s v="ร้านที่2"/>
    <s v="อ***ทิพ ส***ด"/>
    <s v="นครสวรรค์"/>
    <s v="-"/>
    <s v=""/>
    <s v="01/10/2025 23:10"/>
    <s v="-"/>
    <s v="J&amp;T COD"/>
    <s v="Tiktok"/>
    <s v="จ่ายทีหลัง / COD"/>
    <s v=""/>
    <s v="764512879174"/>
    <s v="01/10/2025 23:10"/>
  </r>
  <r>
    <x v="4"/>
    <x v="4"/>
    <n v="50"/>
    <n v="1"/>
    <s v="FWO74"/>
    <n v="100"/>
    <n v="0"/>
    <s v="ร้านที่2"/>
    <s v="อ***ทิพ ส***ด"/>
    <s v="นครสวรรค์"/>
    <s v="-"/>
    <s v=""/>
    <s v="01/10/2025 23:10"/>
    <s v="-"/>
    <s v="J&amp;T COD"/>
    <s v="Tiktok"/>
    <s v="จ่ายทีหลัง / COD"/>
    <s v=""/>
    <s v="764512879174"/>
    <s v="01/10/2025 23:10"/>
  </r>
  <r>
    <x v="5"/>
    <x v="5"/>
    <n v="50"/>
    <n v="1"/>
    <s v="FWO74"/>
    <n v="100"/>
    <n v="0"/>
    <s v="ร้านที่2"/>
    <s v="อ***ทิพ ส***ด"/>
    <s v="นครสวรรค์"/>
    <s v="-"/>
    <s v=""/>
    <s v="01/10/2025 23:10"/>
    <s v="-"/>
    <s v="J&amp;T COD"/>
    <s v="Tiktok"/>
    <s v="จ่ายทีหลัง / COD"/>
    <s v=""/>
    <s v="764512879174"/>
    <s v="01/10/2025 23:10"/>
  </r>
  <r>
    <x v="3"/>
    <x v="3"/>
    <n v="50"/>
    <n v="1"/>
    <s v="FWO72"/>
    <n v="100"/>
    <n v="0"/>
    <s v="ร้านที่2"/>
    <s v="จ***รงค์  เ***าธิรพาณิช"/>
    <s v="สมุทรปราการ"/>
    <s v="-"/>
    <s v=""/>
    <s v="01/10/2025 23:01"/>
    <s v="-"/>
    <s v="J&amp;T COD"/>
    <s v="Tiktok"/>
    <s v="จ่ายทีหลัง / COD"/>
    <s v=""/>
    <s v="764514198206"/>
    <s v="01/10/2025 23:01"/>
  </r>
  <r>
    <x v="4"/>
    <x v="4"/>
    <n v="50"/>
    <n v="1"/>
    <s v="FWO72"/>
    <n v="100"/>
    <n v="0"/>
    <s v="ร้านที่2"/>
    <s v="จ***รงค์  เ***าธิรพาณิช"/>
    <s v="สมุทรปราการ"/>
    <s v="-"/>
    <s v=""/>
    <s v="01/10/2025 23:01"/>
    <s v="-"/>
    <s v="J&amp;T COD"/>
    <s v="Tiktok"/>
    <s v="จ่ายทีหลัง / COD"/>
    <s v=""/>
    <s v="764514198206"/>
    <s v="01/10/2025 23:01"/>
  </r>
  <r>
    <x v="5"/>
    <x v="5"/>
    <n v="50"/>
    <n v="1"/>
    <s v="FWO72"/>
    <n v="100"/>
    <n v="0"/>
    <s v="ร้านที่2"/>
    <s v="จ***รงค์  เ***าธิรพาณิช"/>
    <s v="สมุทรปราการ"/>
    <s v="-"/>
    <s v=""/>
    <s v="01/10/2025 23:01"/>
    <s v="-"/>
    <s v="J&amp;T COD"/>
    <s v="Tiktok"/>
    <s v="จ่ายทีหลัง / COD"/>
    <s v=""/>
    <s v="764514198206"/>
    <s v="01/10/2025 23:01"/>
  </r>
  <r>
    <x v="3"/>
    <x v="3"/>
    <n v="50"/>
    <n v="1"/>
    <s v="FWO71"/>
    <n v="129"/>
    <n v="29"/>
    <s v="ร้านที่2"/>
    <s v="พ***ังกรน้องซีเกมส์"/>
    <s v="สมุทรสาคร"/>
    <s v="-"/>
    <s v=""/>
    <s v="01/10/2025 22:59"/>
    <s v="-"/>
    <s v="J&amp;T COD"/>
    <s v="Tiktok"/>
    <s v="จ่ายทีหลัง / COD"/>
    <s v=""/>
    <s v="764581871200"/>
    <s v="01/10/2025 22:59"/>
  </r>
  <r>
    <x v="4"/>
    <x v="4"/>
    <n v="50"/>
    <n v="1"/>
    <s v="FWO71"/>
    <n v="129"/>
    <n v="29"/>
    <s v="ร้านที่2"/>
    <s v="พ***ังกรน้องซีเกมส์"/>
    <s v="สมุทรสาคร"/>
    <s v="-"/>
    <s v=""/>
    <s v="01/10/2025 22:59"/>
    <s v="-"/>
    <s v="J&amp;T COD"/>
    <s v="Tiktok"/>
    <s v="จ่ายทีหลัง / COD"/>
    <s v=""/>
    <s v="764581871200"/>
    <s v="01/10/2025 22:59"/>
  </r>
  <r>
    <x v="5"/>
    <x v="5"/>
    <n v="50"/>
    <n v="1"/>
    <s v="FWO71"/>
    <n v="129"/>
    <n v="29"/>
    <s v="ร้านที่2"/>
    <s v="พ***ังกรน้องซีเกมส์"/>
    <s v="สมุทรสาคร"/>
    <s v="-"/>
    <s v=""/>
    <s v="01/10/2025 22:59"/>
    <s v="-"/>
    <s v="J&amp;T COD"/>
    <s v="Tiktok"/>
    <s v="จ่ายทีหลัง / COD"/>
    <s v=""/>
    <s v="764581871200"/>
    <s v="01/10/2025 22:59"/>
  </r>
  <r>
    <x v="3"/>
    <x v="3"/>
    <n v="50"/>
    <n v="1"/>
    <s v="FWO70"/>
    <n v="100"/>
    <n v="0"/>
    <s v="ร้านที่2"/>
    <s v="พ***ัตน์ ม***"/>
    <s v="กาญจนบุรี"/>
    <s v="-"/>
    <s v=""/>
    <s v="01/10/2025 22:59"/>
    <s v="-"/>
    <s v="J&amp;T Express"/>
    <s v="Tiktok"/>
    <s v="tiktok"/>
    <s v=""/>
    <s v="764561476195"/>
    <s v="01/10/2025 22:58"/>
  </r>
  <r>
    <x v="4"/>
    <x v="4"/>
    <n v="50"/>
    <n v="1"/>
    <s v="FWO70"/>
    <n v="100"/>
    <n v="0"/>
    <s v="ร้านที่2"/>
    <s v="พ***ัตน์ ม***"/>
    <s v="กาญจนบุรี"/>
    <s v="-"/>
    <s v=""/>
    <s v="01/10/2025 22:59"/>
    <s v="-"/>
    <s v="J&amp;T Express"/>
    <s v="Tiktok"/>
    <s v="tiktok"/>
    <s v=""/>
    <s v="764561476195"/>
    <s v="01/10/2025 22:58"/>
  </r>
  <r>
    <x v="5"/>
    <x v="5"/>
    <n v="50"/>
    <n v="1"/>
    <s v="FWO70"/>
    <n v="100"/>
    <n v="0"/>
    <s v="ร้านที่2"/>
    <s v="พ***ัตน์ ม***"/>
    <s v="กาญจนบุรี"/>
    <s v="-"/>
    <s v=""/>
    <s v="01/10/2025 22:59"/>
    <s v="-"/>
    <s v="J&amp;T Express"/>
    <s v="Tiktok"/>
    <s v="tiktok"/>
    <s v=""/>
    <s v="764561476195"/>
    <s v="01/10/2025 22:58"/>
  </r>
  <r>
    <x v="0"/>
    <x v="0"/>
    <n v="33.333333333333336"/>
    <n v="3"/>
    <s v="FWO69"/>
    <n v="149"/>
    <n v="0"/>
    <s v="ร้านที่1"/>
    <s v="ธ******ี"/>
    <s v="******งลาย, ตำบลม่วงลาย, อำเภอเมืองสกลนคร ตำบลม่วงลาย อำเภอเมืองสกลนคร จังหวัดสกลนคร 47000"/>
    <s v="47000"/>
    <s v="22"/>
    <s v="01/10/2025 22:58"/>
    <s v="-"/>
    <s v="Flash Express"/>
    <s v="Shopee"/>
    <s v="shopee"/>
    <s v=""/>
    <s v="TH44017TRBV00G"/>
    <s v="01/10/2025 22:58"/>
  </r>
  <r>
    <x v="3"/>
    <x v="3"/>
    <n v="50"/>
    <n v="1"/>
    <s v="FWO68"/>
    <n v="100"/>
    <n v="0"/>
    <s v="ร้านที่2"/>
    <s v="ข***ตา​ ด***ำ"/>
    <s v="กรุงเทพมหานคร"/>
    <s v="-"/>
    <s v=""/>
    <s v="01/10/2025 22:53"/>
    <s v="-"/>
    <s v="J&amp;T COD"/>
    <s v="Tiktok"/>
    <s v="จ่ายทีหลัง / COD"/>
    <s v=""/>
    <s v="764553105234"/>
    <s v="01/10/2025 22:53"/>
  </r>
  <r>
    <x v="4"/>
    <x v="4"/>
    <n v="50"/>
    <n v="1"/>
    <s v="FWO68"/>
    <n v="100"/>
    <n v="0"/>
    <s v="ร้านที่2"/>
    <s v="ข***ตา​ ด***ำ"/>
    <s v="กรุงเทพมหานคร"/>
    <s v="-"/>
    <s v=""/>
    <s v="01/10/2025 22:53"/>
    <s v="-"/>
    <s v="J&amp;T COD"/>
    <s v="Tiktok"/>
    <s v="จ่ายทีหลัง / COD"/>
    <s v=""/>
    <s v="764553105234"/>
    <s v="01/10/2025 22:53"/>
  </r>
  <r>
    <x v="5"/>
    <x v="5"/>
    <n v="50"/>
    <n v="1"/>
    <s v="FWO68"/>
    <n v="100"/>
    <n v="0"/>
    <s v="ร้านที่2"/>
    <s v="ข***ตา​ ด***ำ"/>
    <s v="กรุงเทพมหานคร"/>
    <s v="-"/>
    <s v=""/>
    <s v="01/10/2025 22:53"/>
    <s v="-"/>
    <s v="J&amp;T COD"/>
    <s v="Tiktok"/>
    <s v="จ่ายทีหลัง / COD"/>
    <s v=""/>
    <s v="764553105234"/>
    <s v="01/10/2025 22:53"/>
  </r>
  <r>
    <x v="3"/>
    <x v="3"/>
    <n v="50"/>
    <n v="1"/>
    <s v="FWO67"/>
    <n v="99.5"/>
    <n v="0"/>
    <s v="ร้านที่6"/>
    <s v="กัญญา  สังคะวร"/>
    <s v="75หมู่1ต.บ้านลำอ.วิหารแดง_x000a__x000a_วิหารแดง/ Wihan Daengสระบุรี/ Saraburi_x000a_18150"/>
    <s v="18150"/>
    <s v="660863047477"/>
    <s v="01/10/2025 22:42"/>
    <s v="-"/>
    <s v="Kerry_dropoff"/>
    <s v="Lazada"/>
    <s v="lazada"/>
    <s v=""/>
    <s v="TH10047TRJSW6B"/>
    <s v="01/10/2025 22:42"/>
  </r>
  <r>
    <x v="4"/>
    <x v="4"/>
    <n v="50"/>
    <n v="1"/>
    <s v="FWO67"/>
    <n v="99.5"/>
    <n v="0"/>
    <s v="ร้านที่6"/>
    <s v="กัญญา  สังคะวร"/>
    <s v="75หมู่1ต.บ้านลำอ.วิหารแดง_x000a__x000a_วิหารแดง/ Wihan Daengสระบุรี/ Saraburi_x000a_18150"/>
    <s v="18150"/>
    <s v="660863047477"/>
    <s v="01/10/2025 22:42"/>
    <s v="-"/>
    <s v="Kerry_dropoff"/>
    <s v="Lazada"/>
    <s v="lazada"/>
    <s v=""/>
    <s v="TH10047TRJSW6B"/>
    <s v="01/10/2025 22:42"/>
  </r>
  <r>
    <x v="5"/>
    <x v="5"/>
    <n v="50"/>
    <n v="1"/>
    <s v="FWO67"/>
    <n v="99.5"/>
    <n v="0"/>
    <s v="ร้านที่6"/>
    <s v="กัญญา  สังคะวร"/>
    <s v="75หมู่1ต.บ้านลำอ.วิหารแดง_x000a__x000a_วิหารแดง/ Wihan Daengสระบุรี/ Saraburi_x000a_18150"/>
    <s v="18150"/>
    <s v="660863047477"/>
    <s v="01/10/2025 22:42"/>
    <s v="-"/>
    <s v="Kerry_dropoff"/>
    <s v="Lazada"/>
    <s v="lazada"/>
    <s v=""/>
    <s v="TH10047TRJSW6B"/>
    <s v="01/10/2025 22:42"/>
  </r>
  <r>
    <x v="2"/>
    <x v="2"/>
    <n v="66.666666666666671"/>
    <n v="9"/>
    <s v="FWO66"/>
    <n v="310"/>
    <n v="10"/>
    <s v="ร้านที่2"/>
    <s v="แ** ย***ประเดิม"/>
    <s v="กรุงเทพฯ"/>
    <s v="-"/>
    <s v=""/>
    <s v="01/10/2025 22:42"/>
    <s v="-"/>
    <s v="J&amp;T Express"/>
    <s v="Tiktok"/>
    <s v="tiktok"/>
    <s v="ช่วยส่งเร็วๆนะคะ อยากให้ขนมถึงภายในเสารคะ ทำบุญวันอาทิตย์เช้า ขอบคุณคั"/>
    <s v="764507777294"/>
    <s v="01/10/2025 22:40"/>
  </r>
  <r>
    <x v="3"/>
    <x v="3"/>
    <n v="50"/>
    <n v="1"/>
    <s v="FWO64"/>
    <n v="100"/>
    <n v="0"/>
    <s v="ร้านที่2"/>
    <s v="ม***ี ส***ศรี"/>
    <s v="นครศรีธรรมราช"/>
    <s v="-"/>
    <s v=""/>
    <s v="01/10/2025 22:32"/>
    <s v="-"/>
    <s v="J&amp;T COD"/>
    <s v="Tiktok"/>
    <s v="จ่ายทีหลัง / COD"/>
    <s v=""/>
    <s v="764520284124"/>
    <s v="01/10/2025 22:32"/>
  </r>
  <r>
    <x v="4"/>
    <x v="4"/>
    <n v="50"/>
    <n v="1"/>
    <s v="FWO64"/>
    <n v="100"/>
    <n v="0"/>
    <s v="ร้านที่2"/>
    <s v="ม***ี ส***ศรี"/>
    <s v="นครศรีธรรมราช"/>
    <s v="-"/>
    <s v=""/>
    <s v="01/10/2025 22:32"/>
    <s v="-"/>
    <s v="J&amp;T COD"/>
    <s v="Tiktok"/>
    <s v="จ่ายทีหลัง / COD"/>
    <s v=""/>
    <s v="764520284124"/>
    <s v="01/10/2025 22:32"/>
  </r>
  <r>
    <x v="5"/>
    <x v="5"/>
    <n v="50"/>
    <n v="1"/>
    <s v="FWO64"/>
    <n v="100"/>
    <n v="0"/>
    <s v="ร้านที่2"/>
    <s v="ม***ี ส***ศรี"/>
    <s v="นครศรีธรรมราช"/>
    <s v="-"/>
    <s v=""/>
    <s v="01/10/2025 22:32"/>
    <s v="-"/>
    <s v="J&amp;T COD"/>
    <s v="Tiktok"/>
    <s v="จ่ายทีหลัง / COD"/>
    <s v=""/>
    <s v="764520284124"/>
    <s v="01/10/2025 22:32"/>
  </r>
  <r>
    <x v="1"/>
    <x v="1"/>
    <n v="15"/>
    <n v="2"/>
    <s v="FWO63"/>
    <n v="84"/>
    <n v="54"/>
    <s v="ร้านที่1"/>
    <s v="ศ******ง"/>
    <s v="******ด, อำเภอเมืองบุรีรัมย์ ตำบลชุมเห็ด อำเภอเมืองบุรีรัมย์ จังหวัดบุรีรัมย์ 31000"/>
    <s v="31000"/>
    <s v="01"/>
    <s v="01/10/2025 22:52"/>
    <s v="-"/>
    <s v="Flash Express"/>
    <s v="Shopee"/>
    <s v="shopee"/>
    <s v=""/>
    <s v="TH28017TRNVN0N"/>
    <s v="01/10/2025 22:22"/>
  </r>
  <r>
    <x v="7"/>
    <x v="8"/>
    <n v="65"/>
    <n v="1"/>
    <s v="FWO62"/>
    <n v="65"/>
    <n v="0"/>
    <s v="ร้านที่2"/>
    <s v="เ***มณี ส***งค์กรกุล"/>
    <s v="ปทุมธานี"/>
    <s v="-"/>
    <s v=""/>
    <s v="01/10/2025 22:12"/>
    <s v="-"/>
    <s v="J&amp;T Express"/>
    <s v="Tiktok"/>
    <s v="tiktok"/>
    <s v=""/>
    <s v="764565735194"/>
    <s v="01/10/2025 22:12"/>
  </r>
  <r>
    <x v="3"/>
    <x v="3"/>
    <n v="50"/>
    <n v="1"/>
    <s v="FWO61"/>
    <n v="100"/>
    <n v="0"/>
    <s v="ร้านที่2"/>
    <s v="ฮ***่า ส***ษร"/>
    <s v="นครศรีธรรมราช"/>
    <s v="-"/>
    <s v=""/>
    <s v="01/10/2025 22:10"/>
    <s v="-"/>
    <s v="J&amp;T COD"/>
    <s v="Tiktok"/>
    <s v="จ่ายทีหลัง / COD"/>
    <s v=""/>
    <s v="764546286125"/>
    <s v="01/10/2025 22:10"/>
  </r>
  <r>
    <x v="4"/>
    <x v="4"/>
    <n v="50"/>
    <n v="1"/>
    <s v="FWO61"/>
    <n v="100"/>
    <n v="0"/>
    <s v="ร้านที่2"/>
    <s v="ฮ***่า ส***ษร"/>
    <s v="นครศรีธรรมราช"/>
    <s v="-"/>
    <s v=""/>
    <s v="01/10/2025 22:10"/>
    <s v="-"/>
    <s v="J&amp;T COD"/>
    <s v="Tiktok"/>
    <s v="จ่ายทีหลัง / COD"/>
    <s v=""/>
    <s v="764546286125"/>
    <s v="01/10/2025 22:10"/>
  </r>
  <r>
    <x v="5"/>
    <x v="5"/>
    <n v="50"/>
    <n v="1"/>
    <s v="FWO61"/>
    <n v="100"/>
    <n v="0"/>
    <s v="ร้านที่2"/>
    <s v="ฮ***่า ส***ษร"/>
    <s v="นครศรีธรรมราช"/>
    <s v="-"/>
    <s v=""/>
    <s v="01/10/2025 22:10"/>
    <s v="-"/>
    <s v="J&amp;T COD"/>
    <s v="Tiktok"/>
    <s v="จ่ายทีหลัง / COD"/>
    <s v=""/>
    <s v="764546286125"/>
    <s v="01/10/2025 22:10"/>
  </r>
  <r>
    <x v="0"/>
    <x v="0"/>
    <n v="50"/>
    <n v="6"/>
    <s v="FWO59"/>
    <n v="200"/>
    <n v="0"/>
    <s v="ร้านที่2"/>
    <s v="ม**"/>
    <s v="สุโขทัย"/>
    <s v="-"/>
    <s v=""/>
    <s v="01/10/2025 22:05"/>
    <s v="-"/>
    <s v="J&amp;T COD"/>
    <s v="Tiktok"/>
    <s v="จ่ายทีหลัง / COD"/>
    <s v=""/>
    <s v="764599428283"/>
    <s v="01/10/2025 22:05"/>
  </r>
  <r>
    <x v="5"/>
    <x v="9"/>
    <n v="41.36"/>
    <n v="1"/>
    <s v="FWO58"/>
    <n v="63.25"/>
    <n v="21.89"/>
    <s v="ร้านที่1"/>
    <s v="นวลนิจ ถิรเศรษฐ์"/>
    <s v="28 ถ.นาคนิวาส ซ.นาคนาส48แยก17_x000a__x000a_ลาดพร้าว/ Lad Phrawกรุงเทพมหานคร/ Bangkok_x000a_10230"/>
    <s v="10230"/>
    <s v="660866670543"/>
    <s v="01/10/2025 22:04"/>
    <s v="-"/>
    <s v="Kerry_dropoff"/>
    <s v="Lazada"/>
    <s v="lazada"/>
    <s v=""/>
    <s v="LEXPU0613906749"/>
    <s v="01/10/2025 22:04"/>
  </r>
  <r>
    <x v="3"/>
    <x v="3"/>
    <n v="50"/>
    <n v="1"/>
    <s v="FWO56"/>
    <n v="93.5"/>
    <n v="0"/>
    <s v="ร้านที่8"/>
    <s v="กัญญาพร"/>
    <s v="194 ม.8 ข้างโรงเรียนหนองคล้าซ. หนองยาวบ้านหลังแรกซ้ายมือ โทร: 0635234323, 0842507912  วางไว้หน้าบ้านเลยได้เลยคะ · พุเตย/ Phu Toei_x000a__x000a_วิเชียรบุรี/ Wichian Buriเพชรบูรณ์/ Phetchabun_x000a_67180"/>
    <s v="67180"/>
    <s v="660635234323"/>
    <s v="01/10/2025 21:56"/>
    <s v="-"/>
    <s v="Kerry_dropoff"/>
    <s v="Lazada"/>
    <s v="lazada"/>
    <s v=""/>
    <s v="TH63057TRK4M8G"/>
    <s v="01/10/2025 21:54"/>
  </r>
  <r>
    <x v="4"/>
    <x v="4"/>
    <n v="50"/>
    <n v="1"/>
    <s v="FWO56"/>
    <n v="93.5"/>
    <n v="0"/>
    <s v="ร้านที่8"/>
    <s v="กัญญาพร"/>
    <s v="194 ม.8 ข้างโรงเรียนหนองคล้าซ. หนองยาวบ้านหลังแรกซ้ายมือ โทร: 0635234323, 0842507912  วางไว้หน้าบ้านเลยได้เลยคะ · พุเตย/ Phu Toei_x000a__x000a_วิเชียรบุรี/ Wichian Buriเพชรบูรณ์/ Phetchabun_x000a_67180"/>
    <s v="67180"/>
    <s v="660635234323"/>
    <s v="01/10/2025 21:56"/>
    <s v="-"/>
    <s v="Kerry_dropoff"/>
    <s v="Lazada"/>
    <s v="lazada"/>
    <s v=""/>
    <s v="TH63057TRK4M8G"/>
    <s v="01/10/2025 21:54"/>
  </r>
  <r>
    <x v="5"/>
    <x v="5"/>
    <n v="50"/>
    <n v="1"/>
    <s v="FWO56"/>
    <n v="93.5"/>
    <n v="0"/>
    <s v="ร้านที่8"/>
    <s v="กัญญาพร"/>
    <s v="194 ม.8 ข้างโรงเรียนหนองคล้าซ. หนองยาวบ้านหลังแรกซ้ายมือ โทร: 0635234323, 0842507912  วางไว้หน้าบ้านเลยได้เลยคะ · พุเตย/ Phu Toei_x000a__x000a_วิเชียรบุรี/ Wichian Buriเพชรบูรณ์/ Phetchabun_x000a_67180"/>
    <s v="67180"/>
    <s v="660635234323"/>
    <s v="01/10/2025 21:56"/>
    <s v="-"/>
    <s v="Kerry_dropoff"/>
    <s v="Lazada"/>
    <s v="lazada"/>
    <s v=""/>
    <s v="TH63057TRK4M8G"/>
    <s v="01/10/2025 21:54"/>
  </r>
  <r>
    <x v="2"/>
    <x v="2"/>
    <n v="66.666666666666671"/>
    <n v="3"/>
    <s v="FWO55"/>
    <n v="100"/>
    <n v="0"/>
    <s v="ร้านที่2"/>
    <s v="ร***  เ***ยมศิริ"/>
    <s v="ระยอง"/>
    <s v="-"/>
    <s v=""/>
    <s v="01/10/2025 21:53"/>
    <s v="-"/>
    <s v="J&amp;T COD"/>
    <s v="Tiktok"/>
    <s v="จ่ายทีหลัง / COD"/>
    <s v=""/>
    <s v="764559988220"/>
    <s v="01/10/2025 21:53"/>
  </r>
  <r>
    <x v="2"/>
    <x v="2"/>
    <n v="66.666666666666671"/>
    <n v="3"/>
    <s v="FWO53"/>
    <n v="100"/>
    <n v="0"/>
    <s v="ร้านที่2"/>
    <s v="ศ***ญา แ***รักษ์"/>
    <s v="ตรัง"/>
    <s v="-"/>
    <s v=""/>
    <s v="01/10/2025 21:44"/>
    <s v="-"/>
    <s v="J&amp;T Express"/>
    <s v="Tiktok"/>
    <s v="tiktok"/>
    <s v=""/>
    <s v="764570058291"/>
    <s v="01/10/2025 21:44"/>
  </r>
  <r>
    <x v="0"/>
    <x v="0"/>
    <n v="50"/>
    <n v="6"/>
    <s v="FWO52"/>
    <n v="200"/>
    <n v="0"/>
    <s v="ร้านที่2"/>
    <s v="จ***ัฒน์ ก***สร้าง"/>
    <s v="กรุงเทพฯ"/>
    <s v="-"/>
    <s v=""/>
    <s v="01/10/2025 21:40"/>
    <s v="-"/>
    <s v="J&amp;T COD"/>
    <s v="Tiktok"/>
    <s v="จ่ายทีหลัง / COD"/>
    <s v=""/>
    <s v="764577350224"/>
    <s v="01/10/2025 21:40"/>
  </r>
  <r>
    <x v="2"/>
    <x v="2"/>
    <n v="66.666666666666671"/>
    <n v="3"/>
    <s v="FWO50"/>
    <n v="100"/>
    <n v="0"/>
    <s v="ร้านที่2"/>
    <s v="ว***า แ***ุ่งค้อ"/>
    <s v="นครราชสีมา"/>
    <s v="-"/>
    <s v=""/>
    <s v="01/10/2025 21:34"/>
    <s v="-"/>
    <s v="J&amp;T COD"/>
    <s v="Tiktok"/>
    <s v="จ่ายทีหลัง / COD"/>
    <s v=""/>
    <s v="764512784232"/>
    <s v="01/10/2025 21:34"/>
  </r>
  <r>
    <x v="6"/>
    <x v="6"/>
    <n v="66.333333333333329"/>
    <n v="3"/>
    <s v="FWO49"/>
    <n v="259"/>
    <n v="0"/>
    <s v="ร้านที่2"/>
    <s v="ส***  ส***ราช"/>
    <s v="หนองบัวลำภู"/>
    <s v="-"/>
    <s v=""/>
    <s v="01/10/2025 21:30"/>
    <s v="-"/>
    <s v="J&amp;T COD"/>
    <s v="Tiktok"/>
    <s v="จ่ายทีหลัง / COD"/>
    <s v=""/>
    <s v="764569018194"/>
    <s v="01/10/2025 21:30"/>
  </r>
  <r>
    <x v="3"/>
    <x v="3"/>
    <n v="50"/>
    <n v="1"/>
    <s v="FWO48"/>
    <n v="100"/>
    <n v="0"/>
    <s v="ร้านที่2"/>
    <s v="ส***ี แ***ก้ว"/>
    <s v="พังงา"/>
    <s v="-"/>
    <s v=""/>
    <s v="01/10/2025 21:26"/>
    <s v="-"/>
    <s v="J&amp;T COD"/>
    <s v="Tiktok"/>
    <s v="จ่ายทีหลัง / COD"/>
    <s v=""/>
    <s v="764599507280"/>
    <s v="01/10/2025 21:26"/>
  </r>
  <r>
    <x v="4"/>
    <x v="4"/>
    <n v="50"/>
    <n v="1"/>
    <s v="FWO48"/>
    <n v="100"/>
    <n v="0"/>
    <s v="ร้านที่2"/>
    <s v="ส***ี แ***ก้ว"/>
    <s v="พังงา"/>
    <s v="-"/>
    <s v=""/>
    <s v="01/10/2025 21:26"/>
    <s v="-"/>
    <s v="J&amp;T COD"/>
    <s v="Tiktok"/>
    <s v="จ่ายทีหลัง / COD"/>
    <s v=""/>
    <s v="764599507280"/>
    <s v="01/10/2025 21:26"/>
  </r>
  <r>
    <x v="5"/>
    <x v="5"/>
    <n v="50"/>
    <n v="1"/>
    <s v="FWO48"/>
    <n v="100"/>
    <n v="0"/>
    <s v="ร้านที่2"/>
    <s v="ส***ี แ***ก้ว"/>
    <s v="พังงา"/>
    <s v="-"/>
    <s v=""/>
    <s v="01/10/2025 21:26"/>
    <s v="-"/>
    <s v="J&amp;T COD"/>
    <s v="Tiktok"/>
    <s v="จ่ายทีหลัง / COD"/>
    <s v=""/>
    <s v="764599507280"/>
    <s v="01/10/2025 21:26"/>
  </r>
  <r>
    <x v="0"/>
    <x v="0"/>
    <n v="50"/>
    <n v="6"/>
    <s v="FWO47"/>
    <n v="200"/>
    <n v="0"/>
    <s v="ร้านที่2"/>
    <s v="พ***า  ก***ิ่ง"/>
    <s v="เชียงใหม่"/>
    <s v="-"/>
    <s v=""/>
    <s v="01/10/2025 21:20"/>
    <s v="-"/>
    <s v="J&amp;T COD"/>
    <s v="Tiktok"/>
    <s v="จ่ายทีหลัง / COD"/>
    <s v=""/>
    <s v="764524747302"/>
    <s v="01/10/2025 21:20"/>
  </r>
  <r>
    <x v="3"/>
    <x v="3"/>
    <n v="60"/>
    <n v="2"/>
    <s v="FWO46"/>
    <n v="208"/>
    <n v="8"/>
    <s v="ร้านที่2"/>
    <s v="ท***ร บ***แขก"/>
    <s v="กระบี่"/>
    <s v="-"/>
    <s v=""/>
    <s v="01/10/2025 21:12"/>
    <s v="-"/>
    <s v="J&amp;T COD"/>
    <s v="Tiktok"/>
    <s v="จ่ายทีหลัง / COD"/>
    <s v=""/>
    <s v="764534576116"/>
    <s v="01/10/2025 21:13"/>
  </r>
  <r>
    <x v="4"/>
    <x v="4"/>
    <n v="60"/>
    <n v="2"/>
    <s v="FWO46"/>
    <n v="208"/>
    <n v="8"/>
    <s v="ร้านที่2"/>
    <s v="ท***ร บ***แขก"/>
    <s v="กระบี่"/>
    <s v="-"/>
    <s v=""/>
    <s v="01/10/2025 21:12"/>
    <s v="-"/>
    <s v="J&amp;T COD"/>
    <s v="Tiktok"/>
    <s v="จ่ายทีหลัง / COD"/>
    <s v=""/>
    <s v="764534576116"/>
    <s v="01/10/2025 21:13"/>
  </r>
  <r>
    <x v="5"/>
    <x v="5"/>
    <n v="60"/>
    <n v="2"/>
    <s v="FWO46"/>
    <n v="208"/>
    <n v="8"/>
    <s v="ร้านที่2"/>
    <s v="ท***ร บ***แขก"/>
    <s v="กระบี่"/>
    <s v="-"/>
    <s v=""/>
    <s v="01/10/2025 21:12"/>
    <s v="-"/>
    <s v="J&amp;T COD"/>
    <s v="Tiktok"/>
    <s v="จ่ายทีหลัง / COD"/>
    <s v=""/>
    <s v="764534576116"/>
    <s v="01/10/2025 21:13"/>
  </r>
  <r>
    <x v="3"/>
    <x v="3"/>
    <n v="50"/>
    <n v="1"/>
    <s v="FWO45"/>
    <n v="100"/>
    <n v="0"/>
    <s v="ร้านที่2"/>
    <s v="พ***ินทร์ บ***ิตร"/>
    <s v="ลำพูน"/>
    <s v="-"/>
    <s v=""/>
    <s v="01/10/2025 21:11"/>
    <s v="-"/>
    <s v="J&amp;T COD"/>
    <s v="Tiktok"/>
    <s v="จ่ายทีหลัง / COD"/>
    <s v=""/>
    <s v="764558709283"/>
    <s v="01/10/2025 21:11"/>
  </r>
  <r>
    <x v="4"/>
    <x v="4"/>
    <n v="50"/>
    <n v="1"/>
    <s v="FWO45"/>
    <n v="100"/>
    <n v="0"/>
    <s v="ร้านที่2"/>
    <s v="พ***ินทร์ บ***ิตร"/>
    <s v="ลำพูน"/>
    <s v="-"/>
    <s v=""/>
    <s v="01/10/2025 21:11"/>
    <s v="-"/>
    <s v="J&amp;T COD"/>
    <s v="Tiktok"/>
    <s v="จ่ายทีหลัง / COD"/>
    <s v=""/>
    <s v="764558709283"/>
    <s v="01/10/2025 21:11"/>
  </r>
  <r>
    <x v="5"/>
    <x v="5"/>
    <n v="50"/>
    <n v="1"/>
    <s v="FWO45"/>
    <n v="100"/>
    <n v="0"/>
    <s v="ร้านที่2"/>
    <s v="พ***ินทร์ บ***ิตร"/>
    <s v="ลำพูน"/>
    <s v="-"/>
    <s v=""/>
    <s v="01/10/2025 21:11"/>
    <s v="-"/>
    <s v="J&amp;T COD"/>
    <s v="Tiktok"/>
    <s v="จ่ายทีหลัง / COD"/>
    <s v=""/>
    <s v="764558709283"/>
    <s v="01/10/2025 21:11"/>
  </r>
  <r>
    <x v="3"/>
    <x v="3"/>
    <n v="50"/>
    <n v="1"/>
    <s v="FWO44"/>
    <n v="100"/>
    <n v="0"/>
    <s v="ร้านที่2"/>
    <s v="จ***ิมา พ***์โพธิ์"/>
    <s v="ราชบุรี"/>
    <s v="-"/>
    <s v=""/>
    <s v="01/10/2025 21:07"/>
    <s v="-"/>
    <s v="J&amp;T COD"/>
    <s v="Tiktok"/>
    <s v="จ่ายทีหลัง / COD"/>
    <s v=""/>
    <s v="764514282162"/>
    <s v="01/10/2025 21:11"/>
  </r>
  <r>
    <x v="4"/>
    <x v="4"/>
    <n v="50"/>
    <n v="1"/>
    <s v="FWO44"/>
    <n v="100"/>
    <n v="0"/>
    <s v="ร้านที่2"/>
    <s v="จ***ิมา พ***์โพธิ์"/>
    <s v="ราชบุรี"/>
    <s v="-"/>
    <s v=""/>
    <s v="01/10/2025 21:07"/>
    <s v="-"/>
    <s v="J&amp;T COD"/>
    <s v="Tiktok"/>
    <s v="จ่ายทีหลัง / COD"/>
    <s v=""/>
    <s v="764514282162"/>
    <s v="01/10/2025 21:11"/>
  </r>
  <r>
    <x v="5"/>
    <x v="5"/>
    <n v="50"/>
    <n v="1"/>
    <s v="FWO44"/>
    <n v="100"/>
    <n v="0"/>
    <s v="ร้านที่2"/>
    <s v="จ***ิมา พ***์โพธิ์"/>
    <s v="ราชบุรี"/>
    <s v="-"/>
    <s v=""/>
    <s v="01/10/2025 21:07"/>
    <s v="-"/>
    <s v="J&amp;T COD"/>
    <s v="Tiktok"/>
    <s v="จ่ายทีหลัง / COD"/>
    <s v=""/>
    <s v="764514282162"/>
    <s v="01/10/2025 21:11"/>
  </r>
  <r>
    <x v="0"/>
    <x v="0"/>
    <n v="65"/>
    <n v="9"/>
    <s v="FWO43"/>
    <n v="289"/>
    <n v="0"/>
    <s v="ร้านที่2"/>
    <s v="อ***เรือน"/>
    <s v="ขอนแก่น"/>
    <s v="-"/>
    <s v=""/>
    <s v="01/10/2025 21:05"/>
    <s v="-"/>
    <s v="J&amp;T Express"/>
    <s v="Tiktok"/>
    <s v="tiktok"/>
    <s v="เอาแค่รสมะพร้าว3เผือกมะพร้าว3ฝอยทอง3"/>
    <s v="764518217120"/>
    <s v="01/10/2025 21:04"/>
  </r>
  <r>
    <x v="3"/>
    <x v="3"/>
    <n v="50"/>
    <n v="1"/>
    <s v="FWO42"/>
    <n v="124"/>
    <n v="7"/>
    <s v="ร้านที่8"/>
    <s v="จันทร์ดี แซ่บิ้ม"/>
    <s v="105/29 หมู่ 4 (หมู่บ้านชื่นสุข 5)_x000a__x000a_สัตหีบ/ Sattahipชลบุรี/ Chonburi_x000a_20180"/>
    <s v="20180"/>
    <s v="660947750822"/>
    <s v="01/10/2025 21:03"/>
    <s v="-"/>
    <s v="Kerry_dropoff"/>
    <s v="Lazada"/>
    <s v="lazada"/>
    <s v=""/>
    <s v="LEXPU0613907723"/>
    <s v="01/10/2025 21:03"/>
  </r>
  <r>
    <x v="4"/>
    <x v="4"/>
    <n v="50"/>
    <n v="1"/>
    <s v="FWO42"/>
    <n v="124"/>
    <n v="7"/>
    <s v="ร้านที่8"/>
    <s v="จันทร์ดี แซ่บิ้ม"/>
    <s v="105/29 หมู่ 4 (หมู่บ้านชื่นสุข 5)_x000a__x000a_สัตหีบ/ Sattahipชลบุรี/ Chonburi_x000a_20180"/>
    <s v="20180"/>
    <s v="660947750822"/>
    <s v="01/10/2025 21:03"/>
    <s v="-"/>
    <s v="Kerry_dropoff"/>
    <s v="Lazada"/>
    <s v="lazada"/>
    <s v=""/>
    <s v="LEXPU0613907723"/>
    <s v="01/10/2025 21:03"/>
  </r>
  <r>
    <x v="5"/>
    <x v="5"/>
    <n v="50"/>
    <n v="1"/>
    <s v="FWO42"/>
    <n v="124"/>
    <n v="7"/>
    <s v="ร้านที่8"/>
    <s v="จันทร์ดี แซ่บิ้ม"/>
    <s v="105/29 หมู่ 4 (หมู่บ้านชื่นสุข 5)_x000a__x000a_สัตหีบ/ Sattahipชลบุรี/ Chonburi_x000a_20180"/>
    <s v="20180"/>
    <s v="660947750822"/>
    <s v="01/10/2025 21:03"/>
    <s v="-"/>
    <s v="Kerry_dropoff"/>
    <s v="Lazada"/>
    <s v="lazada"/>
    <s v=""/>
    <s v="LEXPU0613907723"/>
    <s v="01/10/2025 21:03"/>
  </r>
  <r>
    <x v="0"/>
    <x v="0"/>
    <n v="50"/>
    <n v="6"/>
    <s v="FWO41"/>
    <n v="200"/>
    <n v="0"/>
    <s v="ร้านที่2"/>
    <s v="ร***านนท์ เ***ัญญาณัฐ"/>
    <s v="กรุงเทพฯ"/>
    <s v="-"/>
    <s v=""/>
    <s v="01/10/2025 21:02"/>
    <s v="-"/>
    <s v="J&amp;T Express"/>
    <s v="Tiktok"/>
    <s v="tiktok"/>
    <s v=""/>
    <s v="764578558295"/>
    <s v="01/10/2025 21:01"/>
  </r>
  <r>
    <x v="3"/>
    <x v="3"/>
    <n v="50"/>
    <n v="1"/>
    <s v="FWO39"/>
    <n v="100"/>
    <n v="0"/>
    <s v="ร้านที่2"/>
    <s v="ว***ิสา พ***ัน"/>
    <s v="ขอนแก่น"/>
    <s v="-"/>
    <s v=""/>
    <s v="01/10/2025 20:56"/>
    <s v="-"/>
    <s v="J&amp;T COD"/>
    <s v="Tiktok"/>
    <s v="จ่ายทีหลัง / COD"/>
    <s v=""/>
    <s v="764585060186"/>
    <s v="01/10/2025 20:56"/>
  </r>
  <r>
    <x v="4"/>
    <x v="4"/>
    <n v="50"/>
    <n v="1"/>
    <s v="FWO39"/>
    <n v="100"/>
    <n v="0"/>
    <s v="ร้านที่2"/>
    <s v="ว***ิสา พ***ัน"/>
    <s v="ขอนแก่น"/>
    <s v="-"/>
    <s v=""/>
    <s v="01/10/2025 20:56"/>
    <s v="-"/>
    <s v="J&amp;T COD"/>
    <s v="Tiktok"/>
    <s v="จ่ายทีหลัง / COD"/>
    <s v=""/>
    <s v="764585060186"/>
    <s v="01/10/2025 20:56"/>
  </r>
  <r>
    <x v="5"/>
    <x v="5"/>
    <n v="50"/>
    <n v="1"/>
    <s v="FWO39"/>
    <n v="100"/>
    <n v="0"/>
    <s v="ร้านที่2"/>
    <s v="ว***ิสา พ***ัน"/>
    <s v="ขอนแก่น"/>
    <s v="-"/>
    <s v=""/>
    <s v="01/10/2025 20:56"/>
    <s v="-"/>
    <s v="J&amp;T COD"/>
    <s v="Tiktok"/>
    <s v="จ่ายทีหลัง / COD"/>
    <s v=""/>
    <s v="764585060186"/>
    <s v="01/10/2025 20:56"/>
  </r>
  <r>
    <x v="3"/>
    <x v="3"/>
    <n v="50"/>
    <n v="1"/>
    <s v="FWO38"/>
    <n v="123"/>
    <n v="23"/>
    <s v="ร้านที่2"/>
    <s v="ม*** เ***ูง"/>
    <s v="พิษณุโลก"/>
    <s v="-"/>
    <s v=""/>
    <s v="01/10/2025 20:55"/>
    <s v="-"/>
    <s v="J&amp;T Express"/>
    <s v="Tiktok"/>
    <s v="tiktok"/>
    <s v=""/>
    <s v="764508394134"/>
    <s v="01/10/2025 20:55"/>
  </r>
  <r>
    <x v="4"/>
    <x v="4"/>
    <n v="50"/>
    <n v="1"/>
    <s v="FWO38"/>
    <n v="123"/>
    <n v="23"/>
    <s v="ร้านที่2"/>
    <s v="ม*** เ***ูง"/>
    <s v="พิษณุโลก"/>
    <s v="-"/>
    <s v=""/>
    <s v="01/10/2025 20:55"/>
    <s v="-"/>
    <s v="J&amp;T Express"/>
    <s v="Tiktok"/>
    <s v="tiktok"/>
    <s v=""/>
    <s v="764508394134"/>
    <s v="01/10/2025 20:55"/>
  </r>
  <r>
    <x v="5"/>
    <x v="5"/>
    <n v="50"/>
    <n v="1"/>
    <s v="FWO38"/>
    <n v="123"/>
    <n v="23"/>
    <s v="ร้านที่2"/>
    <s v="ม*** เ***ูง"/>
    <s v="พิษณุโลก"/>
    <s v="-"/>
    <s v=""/>
    <s v="01/10/2025 20:55"/>
    <s v="-"/>
    <s v="J&amp;T Express"/>
    <s v="Tiktok"/>
    <s v="tiktok"/>
    <s v=""/>
    <s v="764508394134"/>
    <s v="01/10/2025 20:55"/>
  </r>
  <r>
    <x v="6"/>
    <x v="6"/>
    <n v="66.333333333333329"/>
    <n v="3"/>
    <s v="FWO37"/>
    <n v="220"/>
    <n v="0"/>
    <s v="ร้านที่4"/>
    <s v="ช***ณี"/>
    <s v="ราชบุรี"/>
    <s v="-"/>
    <s v=""/>
    <s v="01/10/2025 20:54"/>
    <s v="-"/>
    <s v="J&amp;T COD"/>
    <s v="Tiktok"/>
    <s v="จ่ายทีหลัง / COD"/>
    <s v=""/>
    <s v="764560145134"/>
    <s v="01/10/2025 20:54"/>
  </r>
  <r>
    <x v="0"/>
    <x v="0"/>
    <n v="33.333333333333336"/>
    <n v="3"/>
    <s v="FWO36"/>
    <n v="100"/>
    <n v="0"/>
    <s v="ร้านที่2"/>
    <s v="Y*** Y** Y***"/>
    <s v="ราชบุรี"/>
    <s v="-"/>
    <s v=""/>
    <s v="01/10/2025 20:43"/>
    <s v="-"/>
    <s v="J&amp;T COD"/>
    <s v="Tiktok"/>
    <s v="จ่ายทีหลัง / COD"/>
    <s v=""/>
    <s v="764586433122"/>
    <s v="01/10/2025 20:43"/>
  </r>
  <r>
    <x v="3"/>
    <x v="3"/>
    <n v="50"/>
    <n v="1"/>
    <s v="FWO35"/>
    <n v="100"/>
    <n v="0"/>
    <s v="ร้านที่2"/>
    <s v="อ***สินธ์  ท***ัย"/>
    <s v="ร้อยเอ็ด"/>
    <s v="-"/>
    <s v=""/>
    <s v="01/10/2025 20:43"/>
    <s v="-"/>
    <s v="J&amp;T COD"/>
    <s v="Tiktok"/>
    <s v="จ่ายทีหลัง / COD"/>
    <s v=""/>
    <s v="764516072121"/>
    <s v="01/10/2025 20:43"/>
  </r>
  <r>
    <x v="4"/>
    <x v="4"/>
    <n v="50"/>
    <n v="1"/>
    <s v="FWO35"/>
    <n v="100"/>
    <n v="0"/>
    <s v="ร้านที่2"/>
    <s v="อ***สินธ์  ท***ัย"/>
    <s v="ร้อยเอ็ด"/>
    <s v="-"/>
    <s v=""/>
    <s v="01/10/2025 20:43"/>
    <s v="-"/>
    <s v="J&amp;T COD"/>
    <s v="Tiktok"/>
    <s v="จ่ายทีหลัง / COD"/>
    <s v=""/>
    <s v="764516072121"/>
    <s v="01/10/2025 20:43"/>
  </r>
  <r>
    <x v="5"/>
    <x v="5"/>
    <n v="50"/>
    <n v="1"/>
    <s v="FWO35"/>
    <n v="100"/>
    <n v="0"/>
    <s v="ร้านที่2"/>
    <s v="อ***สินธ์  ท***ัย"/>
    <s v="ร้อยเอ็ด"/>
    <s v="-"/>
    <s v=""/>
    <s v="01/10/2025 20:43"/>
    <s v="-"/>
    <s v="J&amp;T COD"/>
    <s v="Tiktok"/>
    <s v="จ่ายทีหลัง / COD"/>
    <s v=""/>
    <s v="764516072121"/>
    <s v="01/10/2025 20:43"/>
  </r>
  <r>
    <x v="0"/>
    <x v="0"/>
    <n v="33.333333333333336"/>
    <n v="3"/>
    <s v="FWO34"/>
    <n v="188"/>
    <n v="38"/>
    <s v="ร้านที่2"/>
    <s v="จ******ญ"/>
    <s v="******ฝ้าไร่, อำเภอเฝ้าไร่ ตำบลเฝ้าไร่ อำเภอเฝ้าไร่ จังหวัดหนองคาย 43230"/>
    <s v="43230"/>
    <s v="00"/>
    <s v="01/10/2025 20:36"/>
    <s v="-"/>
    <s v="SPX Express"/>
    <s v="Shopee"/>
    <s v="shopee"/>
    <s v=""/>
    <s v="TH255596425360H"/>
    <s v="01/10/2025 20:35"/>
  </r>
  <r>
    <x v="3"/>
    <x v="3"/>
    <n v="60"/>
    <n v="4"/>
    <s v="FWO33"/>
    <n v="400"/>
    <n v="0"/>
    <s v="ร้านที่2"/>
    <s v="จ***พ็ญ"/>
    <s v="สุโขทัย"/>
    <s v="-"/>
    <s v=""/>
    <s v="01/10/2025 20:32"/>
    <s v="-"/>
    <s v="J&amp;T COD"/>
    <s v="Tiktok"/>
    <s v="จ่ายทีหลัง / COD"/>
    <s v=""/>
    <s v="764544224290"/>
    <s v="01/10/2025 20:32"/>
  </r>
  <r>
    <x v="4"/>
    <x v="4"/>
    <n v="60"/>
    <n v="4"/>
    <s v="FWO33"/>
    <n v="400"/>
    <n v="0"/>
    <s v="ร้านที่2"/>
    <s v="จ***พ็ญ"/>
    <s v="สุโขทัย"/>
    <s v="-"/>
    <s v=""/>
    <s v="01/10/2025 20:32"/>
    <s v="-"/>
    <s v="J&amp;T COD"/>
    <s v="Tiktok"/>
    <s v="จ่ายทีหลัง / COD"/>
    <s v=""/>
    <s v="764544224290"/>
    <s v="01/10/2025 20:32"/>
  </r>
  <r>
    <x v="5"/>
    <x v="5"/>
    <n v="60"/>
    <n v="4"/>
    <s v="FWO33"/>
    <n v="400"/>
    <n v="0"/>
    <s v="ร้านที่2"/>
    <s v="จ***พ็ญ"/>
    <s v="สุโขทัย"/>
    <s v="-"/>
    <s v=""/>
    <s v="01/10/2025 20:32"/>
    <s v="-"/>
    <s v="J&amp;T COD"/>
    <s v="Tiktok"/>
    <s v="จ่ายทีหลัง / COD"/>
    <s v=""/>
    <s v="764544224290"/>
    <s v="01/10/2025 20:32"/>
  </r>
  <r>
    <x v="3"/>
    <x v="3"/>
    <n v="50"/>
    <n v="1"/>
    <s v="FWO32"/>
    <n v="100"/>
    <n v="0"/>
    <s v="ร้านที่2"/>
    <s v="อ***ม"/>
    <s v="พระนครศรีอยุธยา"/>
    <s v="-"/>
    <s v=""/>
    <s v="01/10/2025 20:25"/>
    <s v="-"/>
    <s v="J&amp;T COD"/>
    <s v="Tiktok"/>
    <s v="จ่ายทีหลัง / COD"/>
    <s v=""/>
    <s v="764572996165"/>
    <s v="01/10/2025 20:25"/>
  </r>
  <r>
    <x v="4"/>
    <x v="4"/>
    <n v="50"/>
    <n v="1"/>
    <s v="FWO32"/>
    <n v="100"/>
    <n v="0"/>
    <s v="ร้านที่2"/>
    <s v="อ***ม"/>
    <s v="พระนครศรีอยุธยา"/>
    <s v="-"/>
    <s v=""/>
    <s v="01/10/2025 20:25"/>
    <s v="-"/>
    <s v="J&amp;T COD"/>
    <s v="Tiktok"/>
    <s v="จ่ายทีหลัง / COD"/>
    <s v=""/>
    <s v="764572996165"/>
    <s v="01/10/2025 20:25"/>
  </r>
  <r>
    <x v="5"/>
    <x v="5"/>
    <n v="50"/>
    <n v="1"/>
    <s v="FWO32"/>
    <n v="100"/>
    <n v="0"/>
    <s v="ร้านที่2"/>
    <s v="อ***ม"/>
    <s v="พระนครศรีอยุธยา"/>
    <s v="-"/>
    <s v=""/>
    <s v="01/10/2025 20:25"/>
    <s v="-"/>
    <s v="J&amp;T COD"/>
    <s v="Tiktok"/>
    <s v="จ่ายทีหลัง / COD"/>
    <s v=""/>
    <s v="764572996165"/>
    <s v="01/10/2025 20:25"/>
  </r>
  <r>
    <x v="0"/>
    <x v="0"/>
    <n v="50"/>
    <n v="6"/>
    <s v="FWO31"/>
    <n v="208"/>
    <n v="8"/>
    <s v="ร้านที่2"/>
    <s v="K*** K*** A*** - w***mhon"/>
    <s v="Kanchanaburi"/>
    <s v="-"/>
    <s v=""/>
    <s v="01/10/2025 20:24"/>
    <s v="-"/>
    <s v="J&amp;T COD"/>
    <s v="Tiktok"/>
    <s v="จ่ายทีหลัง / COD"/>
    <s v=""/>
    <s v="764505032233"/>
    <s v="01/10/2025 20:24"/>
  </r>
  <r>
    <x v="2"/>
    <x v="2"/>
    <n v="66.666666666666671"/>
    <n v="3"/>
    <s v="FWO30"/>
    <n v="100"/>
    <n v="0"/>
    <s v="ร้านที่2"/>
    <s v="น***รษฐ์  ศ***ระจ่าง"/>
    <s v="กรุงเทพฯ"/>
    <s v="-"/>
    <s v=""/>
    <s v="01/10/2025 20:22"/>
    <s v="-"/>
    <s v="J&amp;T COD"/>
    <s v="Tiktok"/>
    <s v="จ่ายทีหลัง / COD"/>
    <s v=""/>
    <s v="764542454281"/>
    <s v="01/10/2025 20:22"/>
  </r>
  <r>
    <x v="0"/>
    <x v="0"/>
    <n v="50"/>
    <n v="6"/>
    <s v="FWO29"/>
    <n v="229"/>
    <n v="29"/>
    <s v="ร้านที่2"/>
    <s v="g***o"/>
    <s v="นครปฐม"/>
    <s v="-"/>
    <s v=""/>
    <s v="01/10/2025 20:22"/>
    <s v="-"/>
    <s v="J&amp;T Express"/>
    <s v="Tiktok"/>
    <s v="tiktok"/>
    <s v=""/>
    <s v="764562633225"/>
    <s v="01/10/2025 20:22"/>
  </r>
  <r>
    <x v="3"/>
    <x v="3"/>
    <n v="50"/>
    <n v="1"/>
    <s v="FWO28"/>
    <n v="100"/>
    <n v="0"/>
    <s v="ร้านที่2"/>
    <s v="p***akornpanyajar"/>
    <s v="ลำพูน"/>
    <s v="-"/>
    <s v=""/>
    <s v="01/10/2025 20:13"/>
    <s v="-"/>
    <s v="J&amp;T COD"/>
    <s v="Tiktok"/>
    <s v="จ่ายทีหลัง / COD"/>
    <s v=""/>
    <s v="764542199142"/>
    <s v="01/10/2025 20:13"/>
  </r>
  <r>
    <x v="4"/>
    <x v="4"/>
    <n v="50"/>
    <n v="1"/>
    <s v="FWO28"/>
    <n v="100"/>
    <n v="0"/>
    <s v="ร้านที่2"/>
    <s v="p***akornpanyajar"/>
    <s v="ลำพูน"/>
    <s v="-"/>
    <s v=""/>
    <s v="01/10/2025 20:13"/>
    <s v="-"/>
    <s v="J&amp;T COD"/>
    <s v="Tiktok"/>
    <s v="จ่ายทีหลัง / COD"/>
    <s v=""/>
    <s v="764542199142"/>
    <s v="01/10/2025 20:13"/>
  </r>
  <r>
    <x v="5"/>
    <x v="5"/>
    <n v="50"/>
    <n v="1"/>
    <s v="FWO28"/>
    <n v="100"/>
    <n v="0"/>
    <s v="ร้านที่2"/>
    <s v="p***akornpanyajar"/>
    <s v="ลำพูน"/>
    <s v="-"/>
    <s v=""/>
    <s v="01/10/2025 20:13"/>
    <s v="-"/>
    <s v="J&amp;T COD"/>
    <s v="Tiktok"/>
    <s v="จ่ายทีหลัง / COD"/>
    <s v=""/>
    <s v="764542199142"/>
    <s v="01/10/2025 20:13"/>
  </r>
  <r>
    <x v="3"/>
    <x v="3"/>
    <n v="50"/>
    <n v="1"/>
    <s v="FWO27"/>
    <n v="100"/>
    <n v="0"/>
    <s v="ร้านที่2"/>
    <s v="น** ส***ิทธิ์ ด***่วง"/>
    <s v="ประจวบคีรีขันธ์"/>
    <s v="-"/>
    <s v=""/>
    <s v="01/10/2025 20:07"/>
    <s v="-"/>
    <s v="J&amp;T COD"/>
    <s v="Tiktok"/>
    <s v="จ่ายทีหลัง / COD"/>
    <s v=""/>
    <s v="764500272126"/>
    <s v="01/10/2025 20:07"/>
  </r>
  <r>
    <x v="4"/>
    <x v="4"/>
    <n v="50"/>
    <n v="1"/>
    <s v="FWO27"/>
    <n v="100"/>
    <n v="0"/>
    <s v="ร้านที่2"/>
    <s v="น** ส***ิทธิ์ ด***่วง"/>
    <s v="ประจวบคีรีขันธ์"/>
    <s v="-"/>
    <s v=""/>
    <s v="01/10/2025 20:07"/>
    <s v="-"/>
    <s v="J&amp;T COD"/>
    <s v="Tiktok"/>
    <s v="จ่ายทีหลัง / COD"/>
    <s v=""/>
    <s v="764500272126"/>
    <s v="01/10/2025 20:07"/>
  </r>
  <r>
    <x v="5"/>
    <x v="5"/>
    <n v="50"/>
    <n v="1"/>
    <s v="FWO27"/>
    <n v="100"/>
    <n v="0"/>
    <s v="ร้านที่2"/>
    <s v="น** ส***ิทธิ์ ด***่วง"/>
    <s v="ประจวบคีรีขันธ์"/>
    <s v="-"/>
    <s v=""/>
    <s v="01/10/2025 20:07"/>
    <s v="-"/>
    <s v="J&amp;T COD"/>
    <s v="Tiktok"/>
    <s v="จ่ายทีหลัง / COD"/>
    <s v=""/>
    <s v="764500272126"/>
    <s v="01/10/2025 20:07"/>
  </r>
  <r>
    <x v="8"/>
    <x v="10"/>
    <n v="66.333333333333329"/>
    <n v="3"/>
    <s v="FWO26"/>
    <n v="232"/>
    <n v="0"/>
    <s v="ร้านที่1"/>
    <s v="ส******)"/>
    <s v="******ำบลเกษมทรัพย์ อำเภอปักธงชัย จังหวัดนครราชสีมา 30150"/>
    <s v="30150"/>
    <s v="42"/>
    <s v="01/10/2025 20:03"/>
    <s v="-"/>
    <s v="SPX Express"/>
    <s v="Shopee"/>
    <s v="shopee"/>
    <s v=""/>
    <s v="TH258349370912T"/>
    <s v="01/10/2025 20:03"/>
  </r>
  <r>
    <x v="9"/>
    <x v="11"/>
    <n v="75"/>
    <n v="1"/>
    <s v="FWO25"/>
    <n v="142"/>
    <n v="67"/>
    <s v="ร้านที่1"/>
    <s v="ส******ว"/>
    <s v="******่ 756/317 ห้องชุด C11-02 (1A)   ตำบลชะอำ อำเภอชะอำ จังหวัดเพชรบุรี 76120"/>
    <s v="76120"/>
    <s v="01"/>
    <s v="01/10/2025 20:01"/>
    <s v="-"/>
    <s v="Flash Express"/>
    <s v="Shopee"/>
    <s v="shopee"/>
    <s v=""/>
    <s v="TH18047TRM6K8A1"/>
    <s v="01/10/2025 20:01"/>
  </r>
  <r>
    <x v="10"/>
    <x v="12"/>
    <n v="72"/>
    <n v="2"/>
    <s v="FWO24"/>
    <n v="368"/>
    <n v="0"/>
    <s v="ร้านที่1"/>
    <s v="น******่"/>
    <s v="******องไข่น้ำ, อำเภอหนองแค ตำบลหนองไข่น้ำ อำเภอหนองแค จังหวัดสระบุรี 18140"/>
    <s v="18140"/>
    <s v="45"/>
    <s v="01/10/2025 19:59"/>
    <s v="-"/>
    <s v="Flash Express"/>
    <s v="Shopee"/>
    <s v="shopee"/>
    <s v=""/>
    <s v="TH10037TSWW20K"/>
    <s v="01/10/2025 19:59"/>
  </r>
  <r>
    <x v="6"/>
    <x v="6"/>
    <n v="80"/>
    <n v="1"/>
    <s v="FWO24"/>
    <n v="368"/>
    <n v="0"/>
    <s v="ร้านที่1"/>
    <s v="น******่"/>
    <s v="******องไข่น้ำ, อำเภอหนองแค ตำบลหนองไข่น้ำ อำเภอหนองแค จังหวัดสระบุรี 18140"/>
    <s v="18140"/>
    <s v="45"/>
    <s v="01/10/2025 19:59"/>
    <s v="-"/>
    <s v="Flash Express"/>
    <s v="Shopee"/>
    <s v="shopee"/>
    <s v=""/>
    <s v="TH10037TSWW20K"/>
    <s v="01/10/2025 19:59"/>
  </r>
  <r>
    <x v="6"/>
    <x v="6"/>
    <n v="72"/>
    <n v="2"/>
    <s v="FWO24"/>
    <n v="368"/>
    <n v="0"/>
    <s v="ร้านที่1"/>
    <s v="น******่"/>
    <s v="******องไข่น้ำ, อำเภอหนองแค ตำบลหนองไข่น้ำ อำเภอหนองแค จังหวัดสระบุรี 18140"/>
    <s v="18140"/>
    <s v="45"/>
    <s v="01/10/2025 19:59"/>
    <s v="-"/>
    <s v="Flash Express"/>
    <s v="Shopee"/>
    <s v="shopee"/>
    <s v=""/>
    <s v="TH10037TSWW20K"/>
    <s v="01/10/2025 19:59"/>
  </r>
  <r>
    <x v="3"/>
    <x v="3"/>
    <n v="50"/>
    <n v="1"/>
    <s v="FWO23"/>
    <n v="100"/>
    <n v="0"/>
    <s v="ร้านที่2"/>
    <s v="ส***แพร ส***าลี"/>
    <s v="เทศบาลนครอุบลราชธานี"/>
    <s v="-"/>
    <s v=""/>
    <s v="01/10/2025 19:57"/>
    <s v="-"/>
    <s v="J&amp;T COD"/>
    <s v="Tiktok"/>
    <s v="จ่ายทีหลัง / COD"/>
    <s v=""/>
    <s v="764535397146"/>
    <s v="01/10/2025 19:57"/>
  </r>
  <r>
    <x v="4"/>
    <x v="4"/>
    <n v="50"/>
    <n v="1"/>
    <s v="FWO23"/>
    <n v="100"/>
    <n v="0"/>
    <s v="ร้านที่2"/>
    <s v="ส***แพร ส***าลี"/>
    <s v="เทศบาลนครอุบลราชธานี"/>
    <s v="-"/>
    <s v=""/>
    <s v="01/10/2025 19:57"/>
    <s v="-"/>
    <s v="J&amp;T COD"/>
    <s v="Tiktok"/>
    <s v="จ่ายทีหลัง / COD"/>
    <s v=""/>
    <s v="764535397146"/>
    <s v="01/10/2025 19:57"/>
  </r>
  <r>
    <x v="5"/>
    <x v="5"/>
    <n v="50"/>
    <n v="1"/>
    <s v="FWO23"/>
    <n v="100"/>
    <n v="0"/>
    <s v="ร้านที่2"/>
    <s v="ส***แพร ส***าลี"/>
    <s v="เทศบาลนครอุบลราชธานี"/>
    <s v="-"/>
    <s v=""/>
    <s v="01/10/2025 19:57"/>
    <s v="-"/>
    <s v="J&amp;T COD"/>
    <s v="Tiktok"/>
    <s v="จ่ายทีหลัง / COD"/>
    <s v=""/>
    <s v="764535397146"/>
    <s v="01/10/2025 19:57"/>
  </r>
  <r>
    <x v="0"/>
    <x v="0"/>
    <n v="50"/>
    <n v="6"/>
    <s v="FWO22"/>
    <n v="200"/>
    <n v="0"/>
    <s v="ร้านที่2"/>
    <s v="ช***ันธ์ุ  ม***ศิริวัฒนา"/>
    <s v="ปทุมธานี"/>
    <s v="-"/>
    <s v=""/>
    <s v="01/10/2025 19:55"/>
    <s v="-"/>
    <s v="J&amp;T COD"/>
    <s v="Tiktok"/>
    <s v="จ่ายทีหลัง / COD"/>
    <s v=""/>
    <s v="764599155272"/>
    <s v="01/10/2025 19:55"/>
  </r>
  <r>
    <x v="6"/>
    <x v="6"/>
    <n v="69.900000000000006"/>
    <n v="10"/>
    <s v="FWO21"/>
    <n v="807.6"/>
    <n v="66"/>
    <s v="ร้านที่1"/>
    <s v="กฤติกา เธียรชัยพงษ์"/>
    <s v="โกดัง ชัยพงษ์พลาซ่า  ซอยธนาคารกรุงเทพ ถ.ศรีมาลา ต.ในเมือง อ.เมือง จ.พิจิตร_x000a__x000a_เมืองพิจิตร/ Mueang Phichitพิจิตร/ Phichit_x000a_66000"/>
    <s v="66000"/>
    <s v="660879828989"/>
    <s v="01/10/2025 19:42"/>
    <s v="-"/>
    <s v="Kerry_dropoff"/>
    <s v="Lazada"/>
    <s v="lazada"/>
    <s v=""/>
    <s v="LEXPU0613991688"/>
    <s v="01/10/2025 19:42"/>
  </r>
  <r>
    <x v="3"/>
    <x v="3"/>
    <n v="50"/>
    <n v="1"/>
    <s v="FWO20"/>
    <n v="100"/>
    <n v="0"/>
    <s v="ร้านที่2"/>
    <s v="ว***พ็ญ ท***าด"/>
    <s v="นครนายก"/>
    <s v="-"/>
    <s v=""/>
    <s v="01/10/2025 19:39"/>
    <s v="-"/>
    <s v="J&amp;T COD"/>
    <s v="Tiktok"/>
    <s v="จ่ายทีหลัง / COD"/>
    <s v=""/>
    <s v="764510590141"/>
    <s v="01/10/2025 19:39"/>
  </r>
  <r>
    <x v="4"/>
    <x v="4"/>
    <n v="50"/>
    <n v="1"/>
    <s v="FWO20"/>
    <n v="100"/>
    <n v="0"/>
    <s v="ร้านที่2"/>
    <s v="ว***พ็ญ ท***าด"/>
    <s v="นครนายก"/>
    <s v="-"/>
    <s v=""/>
    <s v="01/10/2025 19:39"/>
    <s v="-"/>
    <s v="J&amp;T COD"/>
    <s v="Tiktok"/>
    <s v="จ่ายทีหลัง / COD"/>
    <s v=""/>
    <s v="764510590141"/>
    <s v="01/10/2025 19:39"/>
  </r>
  <r>
    <x v="5"/>
    <x v="5"/>
    <n v="50"/>
    <n v="1"/>
    <s v="FWO20"/>
    <n v="100"/>
    <n v="0"/>
    <s v="ร้านที่2"/>
    <s v="ว***พ็ญ ท***าด"/>
    <s v="นครนายก"/>
    <s v="-"/>
    <s v=""/>
    <s v="01/10/2025 19:39"/>
    <s v="-"/>
    <s v="J&amp;T COD"/>
    <s v="Tiktok"/>
    <s v="จ่ายทีหลัง / COD"/>
    <s v=""/>
    <s v="764510590141"/>
    <s v="01/10/2025 19:39"/>
  </r>
  <r>
    <x v="3"/>
    <x v="3"/>
    <n v="50"/>
    <n v="1"/>
    <s v="FWO19"/>
    <n v="100"/>
    <n v="0"/>
    <s v="ร้านที่2"/>
    <s v="จ***พร  จ***ากลาง"/>
    <s v="นครราชสีมา"/>
    <s v="-"/>
    <s v=""/>
    <s v="01/10/2025 19:35"/>
    <s v="-"/>
    <s v="J&amp;T COD"/>
    <s v="Tiktok"/>
    <s v="จ่ายทีหลัง / COD"/>
    <s v=""/>
    <s v="764546269200"/>
    <s v="01/10/2025 19:36"/>
  </r>
  <r>
    <x v="4"/>
    <x v="4"/>
    <n v="50"/>
    <n v="1"/>
    <s v="FWO19"/>
    <n v="100"/>
    <n v="0"/>
    <s v="ร้านที่2"/>
    <s v="จ***พร  จ***ากลาง"/>
    <s v="นครราชสีมา"/>
    <s v="-"/>
    <s v=""/>
    <s v="01/10/2025 19:35"/>
    <s v="-"/>
    <s v="J&amp;T COD"/>
    <s v="Tiktok"/>
    <s v="จ่ายทีหลัง / COD"/>
    <s v=""/>
    <s v="764546269200"/>
    <s v="01/10/2025 19:36"/>
  </r>
  <r>
    <x v="5"/>
    <x v="5"/>
    <n v="50"/>
    <n v="1"/>
    <s v="FWO19"/>
    <n v="100"/>
    <n v="0"/>
    <s v="ร้านที่2"/>
    <s v="จ***พร  จ***ากลาง"/>
    <s v="นครราชสีมา"/>
    <s v="-"/>
    <s v=""/>
    <s v="01/10/2025 19:35"/>
    <s v="-"/>
    <s v="J&amp;T COD"/>
    <s v="Tiktok"/>
    <s v="จ่ายทีหลัง / COD"/>
    <s v=""/>
    <s v="764546269200"/>
    <s v="01/10/2025 19:36"/>
  </r>
  <r>
    <x v="11"/>
    <x v="13"/>
    <n v="66.666666666666671"/>
    <n v="3"/>
    <s v="FWO18"/>
    <n v="190"/>
    <n v="0"/>
    <s v="ร้านที่2"/>
    <s v="ม***ชัย ส***ดง"/>
    <s v="สระแก้ว"/>
    <s v="-"/>
    <s v=""/>
    <s v="01/10/2025 19:31"/>
    <s v="-"/>
    <s v="J&amp;T COD"/>
    <s v="Tiktok"/>
    <s v="จ่ายทีหลัง / COD"/>
    <s v=""/>
    <s v="764582175210"/>
    <s v="01/10/2025 19:31"/>
  </r>
  <r>
    <x v="0"/>
    <x v="0"/>
    <n v="33.333333333333336"/>
    <n v="3"/>
    <s v="FWO18"/>
    <n v="190"/>
    <n v="0"/>
    <s v="ร้านที่2"/>
    <s v="ม***ชัย ส***ดง"/>
    <s v="สระแก้ว"/>
    <s v="-"/>
    <s v=""/>
    <s v="01/10/2025 19:31"/>
    <s v="-"/>
    <s v="J&amp;T COD"/>
    <s v="Tiktok"/>
    <s v="จ่ายทีหลัง / COD"/>
    <s v=""/>
    <s v="764582175210"/>
    <s v="01/10/2025 19:31"/>
  </r>
  <r>
    <x v="0"/>
    <x v="0"/>
    <n v="65"/>
    <n v="9"/>
    <s v="FWO17"/>
    <n v="299"/>
    <n v="0"/>
    <s v="ร้านที่2"/>
    <s v="ร***ครูเนส"/>
    <s v="อุดรธานี"/>
    <s v="-"/>
    <s v=""/>
    <s v="01/10/2025 19:29"/>
    <s v="-"/>
    <s v="J&amp;T COD"/>
    <s v="Tiktok"/>
    <s v="จ่ายทีหลัง / COD"/>
    <s v=""/>
    <s v="764519337142"/>
    <s v="01/10/2025 19:29"/>
  </r>
  <r>
    <x v="3"/>
    <x v="3"/>
    <n v="50"/>
    <n v="1"/>
    <s v="FWO16"/>
    <n v="100"/>
    <n v="0"/>
    <s v="ร้านที่2"/>
    <s v="ส***ง"/>
    <s v="เทศบาลนครเชียงราย"/>
    <s v="-"/>
    <s v=""/>
    <s v="01/10/2025 19:27"/>
    <s v="-"/>
    <s v="J&amp;T COD"/>
    <s v="Tiktok"/>
    <s v="จ่ายทีหลัง / COD"/>
    <s v=""/>
    <s v="764560675174"/>
    <s v="01/10/2025 19:27"/>
  </r>
  <r>
    <x v="4"/>
    <x v="4"/>
    <n v="50"/>
    <n v="1"/>
    <s v="FWO16"/>
    <n v="100"/>
    <n v="0"/>
    <s v="ร้านที่2"/>
    <s v="ส***ง"/>
    <s v="เทศบาลนครเชียงราย"/>
    <s v="-"/>
    <s v=""/>
    <s v="01/10/2025 19:27"/>
    <s v="-"/>
    <s v="J&amp;T COD"/>
    <s v="Tiktok"/>
    <s v="จ่ายทีหลัง / COD"/>
    <s v=""/>
    <s v="764560675174"/>
    <s v="01/10/2025 19:27"/>
  </r>
  <r>
    <x v="5"/>
    <x v="5"/>
    <n v="50"/>
    <n v="1"/>
    <s v="FWO16"/>
    <n v="100"/>
    <n v="0"/>
    <s v="ร้านที่2"/>
    <s v="ส***ง"/>
    <s v="เทศบาลนครเชียงราย"/>
    <s v="-"/>
    <s v=""/>
    <s v="01/10/2025 19:27"/>
    <s v="-"/>
    <s v="J&amp;T COD"/>
    <s v="Tiktok"/>
    <s v="จ่ายทีหลัง / COD"/>
    <s v=""/>
    <s v="764560675174"/>
    <s v="01/10/2025 19:27"/>
  </r>
  <r>
    <x v="3"/>
    <x v="3"/>
    <n v="60"/>
    <n v="2"/>
    <s v="FWO15"/>
    <n v="200"/>
    <n v="0"/>
    <s v="ร้านที่2"/>
    <s v="ว***ยลักษณ์ อ***"/>
    <s v="กระบี่"/>
    <s v="-"/>
    <s v=""/>
    <s v="01/10/2025 19:14"/>
    <s v="-"/>
    <s v="J&amp;T COD"/>
    <s v="Tiktok"/>
    <s v="จ่ายทีหลัง / COD"/>
    <s v=""/>
    <s v="764592967154"/>
    <s v="01/10/2025 19:14"/>
  </r>
  <r>
    <x v="4"/>
    <x v="4"/>
    <n v="60"/>
    <n v="2"/>
    <s v="FWO15"/>
    <n v="200"/>
    <n v="0"/>
    <s v="ร้านที่2"/>
    <s v="ว***ยลักษณ์ อ***"/>
    <s v="กระบี่"/>
    <s v="-"/>
    <s v=""/>
    <s v="01/10/2025 19:14"/>
    <s v="-"/>
    <s v="J&amp;T COD"/>
    <s v="Tiktok"/>
    <s v="จ่ายทีหลัง / COD"/>
    <s v=""/>
    <s v="764592967154"/>
    <s v="01/10/2025 19:14"/>
  </r>
  <r>
    <x v="5"/>
    <x v="5"/>
    <n v="60"/>
    <n v="2"/>
    <s v="FWO15"/>
    <n v="200"/>
    <n v="0"/>
    <s v="ร้านที่2"/>
    <s v="ว***ยลักษณ์ อ***"/>
    <s v="กระบี่"/>
    <s v="-"/>
    <s v=""/>
    <s v="01/10/2025 19:14"/>
    <s v="-"/>
    <s v="J&amp;T COD"/>
    <s v="Tiktok"/>
    <s v="จ่ายทีหลัง / COD"/>
    <s v=""/>
    <s v="764592967154"/>
    <s v="01/10/2025 19:14"/>
  </r>
  <r>
    <x v="3"/>
    <x v="3"/>
    <n v="50"/>
    <n v="1"/>
    <s v="FWO14"/>
    <n v="100"/>
    <n v="0"/>
    <s v="ร้านที่2"/>
    <s v="ส***น แ***าษฎร์"/>
    <s v="ขอนแก่น"/>
    <s v="-"/>
    <s v=""/>
    <s v="01/10/2025 19:12"/>
    <s v="-"/>
    <s v="J&amp;T COD"/>
    <s v="Tiktok"/>
    <s v="จ่ายทีหลัง / COD"/>
    <s v=""/>
    <s v="764511883166"/>
    <s v="01/10/2025 19:12"/>
  </r>
  <r>
    <x v="4"/>
    <x v="4"/>
    <n v="50"/>
    <n v="1"/>
    <s v="FWO14"/>
    <n v="100"/>
    <n v="0"/>
    <s v="ร้านที่2"/>
    <s v="ส***น แ***าษฎร์"/>
    <s v="ขอนแก่น"/>
    <s v="-"/>
    <s v=""/>
    <s v="01/10/2025 19:12"/>
    <s v="-"/>
    <s v="J&amp;T COD"/>
    <s v="Tiktok"/>
    <s v="จ่ายทีหลัง / COD"/>
    <s v=""/>
    <s v="764511883166"/>
    <s v="01/10/2025 19:12"/>
  </r>
  <r>
    <x v="5"/>
    <x v="5"/>
    <n v="50"/>
    <n v="1"/>
    <s v="FWO14"/>
    <n v="100"/>
    <n v="0"/>
    <s v="ร้านที่2"/>
    <s v="ส***น แ***าษฎร์"/>
    <s v="ขอนแก่น"/>
    <s v="-"/>
    <s v=""/>
    <s v="01/10/2025 19:12"/>
    <s v="-"/>
    <s v="J&amp;T COD"/>
    <s v="Tiktok"/>
    <s v="จ่ายทีหลัง / COD"/>
    <s v=""/>
    <s v="764511883166"/>
    <s v="01/10/2025 19:12"/>
  </r>
  <r>
    <x v="3"/>
    <x v="3"/>
    <n v="50"/>
    <n v="1"/>
    <s v="FWO13"/>
    <n v="100"/>
    <n v="0"/>
    <s v="ร้านที่4"/>
    <s v="n***ayaau725"/>
    <s v="เพชรบูรณ์"/>
    <s v="-"/>
    <s v=""/>
    <s v="01/10/2025 18:56"/>
    <s v="-"/>
    <s v="J&amp;T COD"/>
    <s v="Tiktok"/>
    <s v="จ่ายทีหลัง / COD"/>
    <s v=""/>
    <s v="764595198172"/>
    <s v="01/10/2025 18:56"/>
  </r>
  <r>
    <x v="4"/>
    <x v="4"/>
    <n v="50"/>
    <n v="1"/>
    <s v="FWO13"/>
    <n v="100"/>
    <n v="0"/>
    <s v="ร้านที่4"/>
    <s v="n***ayaau725"/>
    <s v="เพชรบูรณ์"/>
    <s v="-"/>
    <s v=""/>
    <s v="01/10/2025 18:56"/>
    <s v="-"/>
    <s v="J&amp;T COD"/>
    <s v="Tiktok"/>
    <s v="จ่ายทีหลัง / COD"/>
    <s v=""/>
    <s v="764595198172"/>
    <s v="01/10/2025 18:56"/>
  </r>
  <r>
    <x v="5"/>
    <x v="5"/>
    <n v="50"/>
    <n v="1"/>
    <s v="FWO13"/>
    <n v="100"/>
    <n v="0"/>
    <s v="ร้านที่4"/>
    <s v="n***ayaau725"/>
    <s v="เพชรบูรณ์"/>
    <s v="-"/>
    <s v=""/>
    <s v="01/10/2025 18:56"/>
    <s v="-"/>
    <s v="J&amp;T COD"/>
    <s v="Tiktok"/>
    <s v="จ่ายทีหลัง / COD"/>
    <s v=""/>
    <s v="764595198172"/>
    <s v="01/10/2025 18:56"/>
  </r>
  <r>
    <x v="3"/>
    <x v="3"/>
    <n v="50"/>
    <n v="1"/>
    <s v="FWO10"/>
    <n v="100"/>
    <n v="0"/>
    <s v="ร้านที่2"/>
    <s v="น** ล*** ไ***สดา"/>
    <s v="เลย"/>
    <s v="-"/>
    <s v=""/>
    <s v="01/10/2025 18:40"/>
    <s v="-"/>
    <s v="J&amp;T COD"/>
    <s v="Tiktok"/>
    <s v="จ่ายทีหลัง / COD"/>
    <s v=""/>
    <s v="764514194205"/>
    <s v="01/10/2025 18:40"/>
  </r>
  <r>
    <x v="4"/>
    <x v="4"/>
    <n v="50"/>
    <n v="1"/>
    <s v="FWO10"/>
    <n v="100"/>
    <n v="0"/>
    <s v="ร้านที่2"/>
    <s v="น** ล*** ไ***สดา"/>
    <s v="เลย"/>
    <s v="-"/>
    <s v=""/>
    <s v="01/10/2025 18:40"/>
    <s v="-"/>
    <s v="J&amp;T COD"/>
    <s v="Tiktok"/>
    <s v="จ่ายทีหลัง / COD"/>
    <s v=""/>
    <s v="764514194205"/>
    <s v="01/10/2025 18:40"/>
  </r>
  <r>
    <x v="5"/>
    <x v="5"/>
    <n v="50"/>
    <n v="1"/>
    <s v="FWO10"/>
    <n v="100"/>
    <n v="0"/>
    <s v="ร้านที่2"/>
    <s v="น** ล*** ไ***สดา"/>
    <s v="เลย"/>
    <s v="-"/>
    <s v=""/>
    <s v="01/10/2025 18:40"/>
    <s v="-"/>
    <s v="J&amp;T COD"/>
    <s v="Tiktok"/>
    <s v="จ่ายทีหลัง / COD"/>
    <s v=""/>
    <s v="764514194205"/>
    <s v="01/10/2025 18:40"/>
  </r>
  <r>
    <x v="0"/>
    <x v="0"/>
    <n v="50"/>
    <n v="6"/>
    <s v="FWO9"/>
    <n v="200"/>
    <n v="0"/>
    <s v="ร้านที่2"/>
    <s v="ส***นท์ ภ***อง"/>
    <s v="สมุทรปราการ"/>
    <s v="-"/>
    <s v=""/>
    <s v="01/10/2025 18:38"/>
    <s v="-"/>
    <s v="J&amp;T Express"/>
    <s v="Tiktok"/>
    <s v="tiktok"/>
    <s v=""/>
    <s v="764524753241"/>
    <s v="01/10/2025 18:38"/>
  </r>
  <r>
    <x v="0"/>
    <x v="0"/>
    <n v="50"/>
    <n v="6"/>
    <s v="FWO7"/>
    <n v="200"/>
    <n v="0"/>
    <s v="ร้านที่2"/>
    <s v="W***ai"/>
    <s v="Phra Nakhon Si Ayutthaya"/>
    <s v="-"/>
    <s v=""/>
    <s v="01/10/2025 18:27"/>
    <s v="-"/>
    <s v="J&amp;T COD"/>
    <s v="Tiktok"/>
    <s v="จ่ายทีหลัง / COD"/>
    <s v=""/>
    <s v="764528159264"/>
    <s v="01/10/2025 18:27"/>
  </r>
  <r>
    <x v="3"/>
    <x v="3"/>
    <n v="50"/>
    <n v="1"/>
    <s v="FWO6"/>
    <n v="100"/>
    <n v="0"/>
    <s v="ร้านที่2"/>
    <s v="ฉ*** ถ***ุูณ"/>
    <s v="กำแพงเพชร"/>
    <s v="-"/>
    <s v=""/>
    <s v="01/10/2025 18:23"/>
    <s v="-"/>
    <s v="J&amp;T COD"/>
    <s v="Tiktok"/>
    <s v="จ่ายทีหลัง / COD"/>
    <s v=""/>
    <s v="764514672132"/>
    <s v="01/10/2025 18:23"/>
  </r>
  <r>
    <x v="4"/>
    <x v="4"/>
    <n v="50"/>
    <n v="1"/>
    <s v="FWO6"/>
    <n v="100"/>
    <n v="0"/>
    <s v="ร้านที่2"/>
    <s v="ฉ*** ถ***ุูณ"/>
    <s v="กำแพงเพชร"/>
    <s v="-"/>
    <s v=""/>
    <s v="01/10/2025 18:23"/>
    <s v="-"/>
    <s v="J&amp;T COD"/>
    <s v="Tiktok"/>
    <s v="จ่ายทีหลัง / COD"/>
    <s v=""/>
    <s v="764514672132"/>
    <s v="01/10/2025 18:23"/>
  </r>
  <r>
    <x v="5"/>
    <x v="5"/>
    <n v="50"/>
    <n v="1"/>
    <s v="FWO6"/>
    <n v="100"/>
    <n v="0"/>
    <s v="ร้านที่2"/>
    <s v="ฉ*** ถ***ุูณ"/>
    <s v="กำแพงเพชร"/>
    <s v="-"/>
    <s v=""/>
    <s v="01/10/2025 18:23"/>
    <s v="-"/>
    <s v="J&amp;T COD"/>
    <s v="Tiktok"/>
    <s v="จ่ายทีหลัง / COD"/>
    <s v=""/>
    <s v="764514672132"/>
    <s v="01/10/2025 18:23"/>
  </r>
  <r>
    <x v="3"/>
    <x v="3"/>
    <n v="60"/>
    <n v="2"/>
    <s v="FWO5"/>
    <n v="190"/>
    <n v="0"/>
    <s v="ร้านที่2"/>
    <s v="เ**"/>
    <s v="นครนายก"/>
    <s v="-"/>
    <s v=""/>
    <s v="01/10/2025 18:07"/>
    <s v="-"/>
    <s v="J&amp;T COD"/>
    <s v="Tiktok"/>
    <s v="จ่ายทีหลัง / COD"/>
    <s v=""/>
    <s v="764575367150"/>
    <s v="01/10/2025 18:07"/>
  </r>
  <r>
    <x v="4"/>
    <x v="4"/>
    <n v="60"/>
    <n v="2"/>
    <s v="FWO5"/>
    <n v="190"/>
    <n v="0"/>
    <s v="ร้านที่2"/>
    <s v="เ**"/>
    <s v="นครนายก"/>
    <s v="-"/>
    <s v=""/>
    <s v="01/10/2025 18:07"/>
    <s v="-"/>
    <s v="J&amp;T COD"/>
    <s v="Tiktok"/>
    <s v="จ่ายทีหลัง / COD"/>
    <s v=""/>
    <s v="764575367150"/>
    <s v="01/10/2025 18:07"/>
  </r>
  <r>
    <x v="5"/>
    <x v="5"/>
    <n v="60"/>
    <n v="2"/>
    <s v="FWO5"/>
    <n v="190"/>
    <n v="0"/>
    <s v="ร้านที่2"/>
    <s v="เ**"/>
    <s v="นครนายก"/>
    <s v="-"/>
    <s v=""/>
    <s v="01/10/2025 18:07"/>
    <s v="-"/>
    <s v="J&amp;T COD"/>
    <s v="Tiktok"/>
    <s v="จ่ายทีหลัง / COD"/>
    <s v=""/>
    <s v="764575367150"/>
    <s v="01/10/2025 18:07"/>
  </r>
  <r>
    <x v="2"/>
    <x v="2"/>
    <n v="66.666666666666671"/>
    <n v="3"/>
    <s v="FWO3"/>
    <n v="100"/>
    <n v="0"/>
    <s v="ร้านที่2"/>
    <s v="ป**"/>
    <s v="กรุงเทพฯ"/>
    <s v="-"/>
    <s v=""/>
    <s v="01/10/2025 18:02"/>
    <s v="-"/>
    <s v="J&amp;T COD"/>
    <s v="Tiktok"/>
    <s v="จ่ายทีหลัง / COD"/>
    <s v=""/>
    <s v="764538986223"/>
    <s v="01/10/2025 18:03"/>
  </r>
  <r>
    <x v="0"/>
    <x v="0"/>
    <n v="65"/>
    <n v="9"/>
    <s v="FWO2"/>
    <n v="299"/>
    <n v="0"/>
    <s v="ร้านที่2"/>
    <s v="ป***จตามสั่งนะจ๊ะ"/>
    <s v="สุราษฎร์ธานี"/>
    <s v="-"/>
    <s v=""/>
    <s v="01/10/2025 18:02"/>
    <s v="-"/>
    <s v="J&amp;T COD"/>
    <s v="Tiktok"/>
    <s v="จ่ายทีหลัง / COD"/>
    <s v=""/>
    <s v="764525610122"/>
    <s v="01/10/2025 18:02"/>
  </r>
  <r>
    <x v="3"/>
    <x v="3"/>
    <n v="60"/>
    <n v="2"/>
    <s v="FWO1"/>
    <n v="190"/>
    <n v="0"/>
    <s v="ร้านที่2"/>
    <s v="ช***านุช โ***วง"/>
    <s v="ปราจีนบุรี"/>
    <s v="-"/>
    <s v=""/>
    <s v="01/10/2025 17:57"/>
    <s v="-"/>
    <s v="J&amp;T COD"/>
    <s v="Tiktok"/>
    <s v="จ่ายทีหลัง / COD"/>
    <s v=""/>
    <s v="764539243112"/>
    <s v="01/10/2025 17:57"/>
  </r>
  <r>
    <x v="4"/>
    <x v="4"/>
    <n v="60"/>
    <n v="2"/>
    <s v="FWO1"/>
    <n v="190"/>
    <n v="0"/>
    <s v="ร้านที่2"/>
    <s v="ช***านุช โ***วง"/>
    <s v="ปราจีนบุรี"/>
    <s v="-"/>
    <s v=""/>
    <s v="01/10/2025 17:57"/>
    <s v="-"/>
    <s v="J&amp;T COD"/>
    <s v="Tiktok"/>
    <s v="จ่ายทีหลัง / COD"/>
    <s v=""/>
    <s v="764539243112"/>
    <s v="01/10/2025 17:57"/>
  </r>
  <r>
    <x v="5"/>
    <x v="5"/>
    <n v="60"/>
    <n v="2"/>
    <s v="FWO1"/>
    <n v="190"/>
    <n v="0"/>
    <s v="ร้านที่2"/>
    <s v="ช***านุช โ***วง"/>
    <s v="ปราจีนบุรี"/>
    <s v="-"/>
    <s v=""/>
    <s v="01/10/2025 17:57"/>
    <s v="-"/>
    <s v="J&amp;T COD"/>
    <s v="Tiktok"/>
    <s v="จ่ายทีหลัง / COD"/>
    <s v=""/>
    <s v="764539243112"/>
    <s v="01/10/2025 17:57"/>
  </r>
  <r>
    <x v="3"/>
    <x v="3"/>
    <n v="50"/>
    <n v="1"/>
    <s v="FWO0"/>
    <n v="100"/>
    <n v="0"/>
    <s v="ร้านที่2"/>
    <s v="บ***ือ ป***โปร่ง"/>
    <s v="ประจวบคีรีขันธ์"/>
    <s v="-"/>
    <s v=""/>
    <s v="01/10/2025 17:56"/>
    <s v="-"/>
    <s v="J&amp;T COD"/>
    <s v="Tiktok"/>
    <s v="จ่ายทีหลัง / COD"/>
    <s v=""/>
    <s v="764517676171"/>
    <s v="01/10/2025 17:56"/>
  </r>
  <r>
    <x v="4"/>
    <x v="4"/>
    <n v="50"/>
    <n v="1"/>
    <s v="FWO0"/>
    <n v="100"/>
    <n v="0"/>
    <s v="ร้านที่2"/>
    <s v="บ***ือ ป***โปร่ง"/>
    <s v="ประจวบคีรีขันธ์"/>
    <s v="-"/>
    <s v=""/>
    <s v="01/10/2025 17:56"/>
    <s v="-"/>
    <s v="J&amp;T COD"/>
    <s v="Tiktok"/>
    <s v="จ่ายทีหลัง / COD"/>
    <s v=""/>
    <s v="764517676171"/>
    <s v="01/10/2025 17:56"/>
  </r>
  <r>
    <x v="5"/>
    <x v="5"/>
    <n v="50"/>
    <n v="1"/>
    <s v="FWO0"/>
    <n v="100"/>
    <n v="0"/>
    <s v="ร้านที่2"/>
    <s v="บ***ือ ป***โปร่ง"/>
    <s v="ประจวบคีรีขันธ์"/>
    <s v="-"/>
    <s v=""/>
    <s v="01/10/2025 17:56"/>
    <s v="-"/>
    <s v="J&amp;T COD"/>
    <s v="Tiktok"/>
    <s v="จ่ายทีหลัง / COD"/>
    <s v=""/>
    <s v="764517676171"/>
    <s v="01/10/2025 17:56"/>
  </r>
  <r>
    <x v="3"/>
    <x v="3"/>
    <n v="50"/>
    <n v="1"/>
    <s v="FWN99"/>
    <n v="100"/>
    <n v="0"/>
    <s v="ร้านที่4"/>
    <s v="บ***ี ค***า"/>
    <s v="กรุงเทพฯ"/>
    <s v="-"/>
    <s v=""/>
    <s v="01/10/2025 17:55"/>
    <s v="-"/>
    <s v="J&amp;T Express"/>
    <s v="Tiktok"/>
    <s v="tiktok"/>
    <s v=""/>
    <s v="764537993166"/>
    <s v="01/10/2025 17:55"/>
  </r>
  <r>
    <x v="4"/>
    <x v="4"/>
    <n v="50"/>
    <n v="1"/>
    <s v="FWN99"/>
    <n v="100"/>
    <n v="0"/>
    <s v="ร้านที่4"/>
    <s v="บ***ี ค***า"/>
    <s v="กรุงเทพฯ"/>
    <s v="-"/>
    <s v=""/>
    <s v="01/10/2025 17:55"/>
    <s v="-"/>
    <s v="J&amp;T Express"/>
    <s v="Tiktok"/>
    <s v="tiktok"/>
    <s v=""/>
    <s v="764537993166"/>
    <s v="01/10/2025 17:55"/>
  </r>
  <r>
    <x v="5"/>
    <x v="5"/>
    <n v="50"/>
    <n v="1"/>
    <s v="FWN99"/>
    <n v="100"/>
    <n v="0"/>
    <s v="ร้านที่4"/>
    <s v="บ***ี ค***า"/>
    <s v="กรุงเทพฯ"/>
    <s v="-"/>
    <s v=""/>
    <s v="01/10/2025 17:55"/>
    <s v="-"/>
    <s v="J&amp;T Express"/>
    <s v="Tiktok"/>
    <s v="tiktok"/>
    <s v=""/>
    <s v="764537993166"/>
    <s v="01/10/2025 17:55"/>
  </r>
  <r>
    <x v="3"/>
    <x v="3"/>
    <n v="50"/>
    <n v="1"/>
    <s v="FWN97"/>
    <n v="100"/>
    <n v="0"/>
    <s v="ร้านที่2"/>
    <s v="ส***ภรณ์ ย***จริญ"/>
    <s v="บุรีรัมย์"/>
    <s v="-"/>
    <s v=""/>
    <s v="01/10/2025 17:53"/>
    <s v="-"/>
    <s v="J&amp;T COD"/>
    <s v="Tiktok"/>
    <s v="จ่ายทีหลัง / COD"/>
    <s v=""/>
    <s v="764588388126"/>
    <s v="01/10/2025 17:53"/>
  </r>
  <r>
    <x v="4"/>
    <x v="4"/>
    <n v="50"/>
    <n v="1"/>
    <s v="FWN97"/>
    <n v="100"/>
    <n v="0"/>
    <s v="ร้านที่2"/>
    <s v="ส***ภรณ์ ย***จริญ"/>
    <s v="บุรีรัมย์"/>
    <s v="-"/>
    <s v=""/>
    <s v="01/10/2025 17:53"/>
    <s v="-"/>
    <s v="J&amp;T COD"/>
    <s v="Tiktok"/>
    <s v="จ่ายทีหลัง / COD"/>
    <s v=""/>
    <s v="764588388126"/>
    <s v="01/10/2025 17:53"/>
  </r>
  <r>
    <x v="5"/>
    <x v="5"/>
    <n v="50"/>
    <n v="1"/>
    <s v="FWN97"/>
    <n v="100"/>
    <n v="0"/>
    <s v="ร้านที่2"/>
    <s v="ส***ภรณ์ ย***จริญ"/>
    <s v="บุรีรัมย์"/>
    <s v="-"/>
    <s v=""/>
    <s v="01/10/2025 17:53"/>
    <s v="-"/>
    <s v="J&amp;T COD"/>
    <s v="Tiktok"/>
    <s v="จ่ายทีหลัง / COD"/>
    <s v=""/>
    <s v="764588388126"/>
    <s v="01/10/2025 17:53"/>
  </r>
  <r>
    <x v="0"/>
    <x v="0"/>
    <n v="50"/>
    <n v="6"/>
    <s v="FWN96"/>
    <n v="208"/>
    <n v="8"/>
    <s v="ร้านที่2"/>
    <s v="ป***จตามสั่งนะจ๊ะ"/>
    <s v="สุราษฎร์ธานี"/>
    <s v="-"/>
    <s v=""/>
    <s v="01/10/2025 17:52"/>
    <s v="-"/>
    <s v="J&amp;T COD"/>
    <s v="Tiktok"/>
    <s v="จ่ายทีหลัง / COD"/>
    <s v=""/>
    <s v="764514433266"/>
    <s v="01/10/2025 17:53"/>
  </r>
  <r>
    <x v="12"/>
    <x v="14"/>
    <n v="68.739999999999995"/>
    <n v="2"/>
    <s v="FWN95"/>
    <n v="182.48"/>
    <n v="45"/>
    <s v="ร้านที่1"/>
    <s v="กัญณัฐฏ์  พรจรัสกมล"/>
    <s v="32/113 ม.3  หมู่บ้านอรณิชาศิริ ต.บึงคำพร้อย_x000a__x000a_ลำลูกกา/ Lam Luk Kaปทุมธานี/ Pathum Thani_x000a_12150"/>
    <s v="12150"/>
    <s v="660814483093"/>
    <s v="01/10/2025 17:35"/>
    <s v="-"/>
    <s v="Kerry_dropoff"/>
    <s v="Lazada"/>
    <s v="lazada"/>
    <s v=""/>
    <s v="LEXPU0613908392"/>
    <s v="01/10/2025 17:35"/>
  </r>
  <r>
    <x v="0"/>
    <x v="0"/>
    <n v="33.333333333333336"/>
    <n v="3"/>
    <s v="FWN94"/>
    <n v="100"/>
    <n v="0"/>
    <s v="ร้านที่2"/>
    <s v="p***ertthaw"/>
    <s v="กรุงเทพฯ"/>
    <s v="-"/>
    <s v=""/>
    <s v="01/10/2025 17:34"/>
    <s v="-"/>
    <s v="J&amp;T COD"/>
    <s v="Tiktok"/>
    <s v="จ่ายทีหลัง / COD"/>
    <s v=""/>
    <s v="764575955183"/>
    <s v="01/10/2025 17:34"/>
  </r>
  <r>
    <x v="5"/>
    <x v="5"/>
    <n v="40.5"/>
    <n v="4"/>
    <s v="FWN93"/>
    <n v="162"/>
    <n v="0"/>
    <s v="ร้านที่1"/>
    <s v="ป******ล"/>
    <s v="******ปิ  กรุงเทพ 10240 แขวงคลองจั่น เขตบางกะปิ จังหวัดกรุงเทพมหานคร 10240"/>
    <s v="10240"/>
    <s v="54"/>
    <s v="01/10/2025 17:37"/>
    <s v="-"/>
    <s v="SPX Express"/>
    <s v="Shopee"/>
    <s v="shopee"/>
    <s v=""/>
    <s v="TH255189211127M"/>
    <s v="01/10/2025 17:34"/>
  </r>
  <r>
    <x v="2"/>
    <x v="2"/>
    <n v="66.666666666666671"/>
    <n v="3"/>
    <s v="FWN92"/>
    <n v="100"/>
    <n v="0"/>
    <s v="ร้านที่2"/>
    <s v="ป***ุช เ***อสุวรรณ์"/>
    <s v="นครศรีธรรมราช"/>
    <s v="-"/>
    <s v=""/>
    <s v="01/10/2025 17:23"/>
    <s v="-"/>
    <s v="J&amp;T Express"/>
    <s v="Tiktok"/>
    <s v="tiktok"/>
    <s v=""/>
    <s v="764580250280"/>
    <s v="01/10/2025 17:22"/>
  </r>
  <r>
    <x v="0"/>
    <x v="0"/>
    <n v="33.333333333333336"/>
    <n v="3"/>
    <s v="FWN91"/>
    <n v="100"/>
    <n v="0"/>
    <s v="ร้านที่2"/>
    <s v="C***anChita"/>
    <s v="สุพรรณบุรี"/>
    <s v="-"/>
    <s v=""/>
    <s v="01/10/2025 17:13"/>
    <s v="-"/>
    <s v="J&amp;T Express"/>
    <s v="Tiktok"/>
    <s v="tiktok"/>
    <s v=""/>
    <s v="764514755185"/>
    <s v="01/10/2025 17:12"/>
  </r>
  <r>
    <x v="2"/>
    <x v="2"/>
    <n v="66.666666666666671"/>
    <n v="3"/>
    <s v="FWN90"/>
    <n v="100"/>
    <n v="0"/>
    <s v="ร้านที่2"/>
    <s v="T***yaphat K**"/>
    <s v="อ่างทอง"/>
    <s v="-"/>
    <s v=""/>
    <s v="01/10/2025 17:12"/>
    <s v="-"/>
    <s v="J&amp;T COD"/>
    <s v="Tiktok"/>
    <s v="จ่ายทีหลัง / COD"/>
    <s v=""/>
    <s v="764563855285"/>
    <s v="01/10/2025 17:12"/>
  </r>
  <r>
    <x v="3"/>
    <x v="3"/>
    <n v="50"/>
    <n v="1"/>
    <s v="FWN89"/>
    <n v="100"/>
    <n v="0"/>
    <s v="ร้านที่2"/>
    <s v="อ******า"/>
    <s v="****** ต.คอกกระบือ อ.เมือง จ.สมุทรสาคร 74000 ตำบลคอกกระบือ อำเภอเมืองสมุทรสาคร จังหวัดสมุทรสาคร 74000"/>
    <s v="74000"/>
    <s v="38"/>
    <s v="01/10/2025 17:10"/>
    <s v="-"/>
    <s v="SPX Express"/>
    <s v="Shopee"/>
    <s v="shopee"/>
    <s v=""/>
    <s v="TH256191930388L"/>
    <s v="01/10/2025 17:10"/>
  </r>
  <r>
    <x v="5"/>
    <x v="5"/>
    <n v="50"/>
    <n v="1"/>
    <s v="FWN89"/>
    <n v="100"/>
    <n v="0"/>
    <s v="ร้านที่2"/>
    <s v="อ******า"/>
    <s v="****** ต.คอกกระบือ อ.เมือง จ.สมุทรสาคร 74000 ตำบลคอกกระบือ อำเภอเมืองสมุทรสาคร จังหวัดสมุทรสาคร 74000"/>
    <s v="74000"/>
    <s v="38"/>
    <s v="01/10/2025 17:10"/>
    <s v="-"/>
    <s v="SPX Express"/>
    <s v="Shopee"/>
    <s v="shopee"/>
    <s v=""/>
    <s v="TH256191930388L"/>
    <s v="01/10/2025 17:10"/>
  </r>
  <r>
    <x v="3"/>
    <x v="3"/>
    <n v="60"/>
    <n v="2"/>
    <s v="FWN88"/>
    <n v="200"/>
    <n v="0"/>
    <s v="ร้านที่2"/>
    <s v="ท***ัทร ค***เกิด"/>
    <s v="เพชรบูรณ์"/>
    <s v="-"/>
    <s v=""/>
    <s v="01/10/2025 17:03"/>
    <s v="-"/>
    <s v="J&amp;T COD"/>
    <s v="Tiktok"/>
    <s v="จ่ายทีหลัง / COD"/>
    <s v=""/>
    <s v="764525042120"/>
    <s v="01/10/2025 17:03"/>
  </r>
  <r>
    <x v="4"/>
    <x v="4"/>
    <n v="60"/>
    <n v="2"/>
    <s v="FWN88"/>
    <n v="200"/>
    <n v="0"/>
    <s v="ร้านที่2"/>
    <s v="ท***ัทร ค***เกิด"/>
    <s v="เพชรบูรณ์"/>
    <s v="-"/>
    <s v=""/>
    <s v="01/10/2025 17:03"/>
    <s v="-"/>
    <s v="J&amp;T COD"/>
    <s v="Tiktok"/>
    <s v="จ่ายทีหลัง / COD"/>
    <s v=""/>
    <s v="764525042120"/>
    <s v="01/10/2025 17:03"/>
  </r>
  <r>
    <x v="5"/>
    <x v="5"/>
    <n v="60"/>
    <n v="2"/>
    <s v="FWN88"/>
    <n v="200"/>
    <n v="0"/>
    <s v="ร้านที่2"/>
    <s v="ท***ัทร ค***เกิด"/>
    <s v="เพชรบูรณ์"/>
    <s v="-"/>
    <s v=""/>
    <s v="01/10/2025 17:03"/>
    <s v="-"/>
    <s v="J&amp;T COD"/>
    <s v="Tiktok"/>
    <s v="จ่ายทีหลัง / COD"/>
    <s v=""/>
    <s v="764525042120"/>
    <s v="01/10/2025 17:03"/>
  </r>
  <r>
    <x v="3"/>
    <x v="3"/>
    <n v="50"/>
    <n v="1"/>
    <s v="FWN87"/>
    <n v="100"/>
    <n v="0"/>
    <s v="ร้านที่2"/>
    <s v="พ***า ท***์ยอดศรี"/>
    <s v="นครศรีธรรมราช"/>
    <s v="-"/>
    <s v=""/>
    <s v="01/10/2025 17:02"/>
    <s v="-"/>
    <s v="J&amp;T COD"/>
    <s v="Tiktok"/>
    <s v="จ่ายทีหลัง / COD"/>
    <s v=""/>
    <s v="764546459176"/>
    <s v="01/10/2025 17:03"/>
  </r>
  <r>
    <x v="4"/>
    <x v="4"/>
    <n v="50"/>
    <n v="1"/>
    <s v="FWN87"/>
    <n v="100"/>
    <n v="0"/>
    <s v="ร้านที่2"/>
    <s v="พ***า ท***์ยอดศรี"/>
    <s v="นครศรีธรรมราช"/>
    <s v="-"/>
    <s v=""/>
    <s v="01/10/2025 17:02"/>
    <s v="-"/>
    <s v="J&amp;T COD"/>
    <s v="Tiktok"/>
    <s v="จ่ายทีหลัง / COD"/>
    <s v=""/>
    <s v="764546459176"/>
    <s v="01/10/2025 17:03"/>
  </r>
  <r>
    <x v="5"/>
    <x v="5"/>
    <n v="50"/>
    <n v="1"/>
    <s v="FWN87"/>
    <n v="100"/>
    <n v="0"/>
    <s v="ร้านที่2"/>
    <s v="พ***า ท***์ยอดศรี"/>
    <s v="นครศรีธรรมราช"/>
    <s v="-"/>
    <s v=""/>
    <s v="01/10/2025 17:02"/>
    <s v="-"/>
    <s v="J&amp;T COD"/>
    <s v="Tiktok"/>
    <s v="จ่ายทีหลัง / COD"/>
    <s v=""/>
    <s v="764546459176"/>
    <s v="01/10/2025 17:03"/>
  </r>
  <r>
    <x v="3"/>
    <x v="3"/>
    <n v="50"/>
    <n v="2"/>
    <s v="FWN86"/>
    <n v="200"/>
    <n v="0"/>
    <s v="ร้านที่4"/>
    <s v="ร***าพร พ***้อ"/>
    <s v="ตาก"/>
    <s v="-"/>
    <s v=""/>
    <s v="01/10/2025 17:01"/>
    <s v="-"/>
    <s v="J&amp;T COD"/>
    <s v="Tiktok"/>
    <s v="จ่ายทีหลัง / COD"/>
    <s v=""/>
    <s v="764537440122"/>
    <s v="01/10/2025 17:01"/>
  </r>
  <r>
    <x v="4"/>
    <x v="4"/>
    <n v="50"/>
    <n v="2"/>
    <s v="FWN86"/>
    <n v="200"/>
    <n v="0"/>
    <s v="ร้านที่4"/>
    <s v="ร***าพร พ***้อ"/>
    <s v="ตาก"/>
    <s v="-"/>
    <s v=""/>
    <s v="01/10/2025 17:01"/>
    <s v="-"/>
    <s v="J&amp;T COD"/>
    <s v="Tiktok"/>
    <s v="จ่ายทีหลัง / COD"/>
    <s v=""/>
    <s v="764537440122"/>
    <s v="01/10/2025 17:01"/>
  </r>
  <r>
    <x v="5"/>
    <x v="5"/>
    <n v="50"/>
    <n v="2"/>
    <s v="FWN86"/>
    <n v="200"/>
    <n v="0"/>
    <s v="ร้านที่4"/>
    <s v="ร***าพร พ***้อ"/>
    <s v="ตาก"/>
    <s v="-"/>
    <s v=""/>
    <s v="01/10/2025 17:01"/>
    <s v="-"/>
    <s v="J&amp;T COD"/>
    <s v="Tiktok"/>
    <s v="จ่ายทีหลัง / COD"/>
    <s v=""/>
    <s v="764537440122"/>
    <s v="01/10/2025 17:01"/>
  </r>
  <r>
    <x v="11"/>
    <x v="13"/>
    <n v="66.666666666666671"/>
    <n v="3"/>
    <s v="FWN85"/>
    <n v="100"/>
    <n v="0"/>
    <s v="ร้านที่2"/>
    <s v="ส***นัด เ***ขันธ์"/>
    <s v="ขอนแก่น"/>
    <s v="-"/>
    <s v=""/>
    <s v="01/10/2025 16:59"/>
    <s v="-"/>
    <s v="J&amp;T COD"/>
    <s v="Tiktok"/>
    <s v="จ่ายทีหลัง / COD"/>
    <s v=""/>
    <s v="764535246274"/>
    <s v="01/10/2025 16:59"/>
  </r>
  <r>
    <x v="13"/>
    <x v="15"/>
    <n v="139"/>
    <n v="1"/>
    <s v="FWN84"/>
    <n v="215"/>
    <n v="0"/>
    <s v="ร้านที่10"/>
    <s v="เดือนเพ็ญ เเสนโยธะกะ"/>
    <s v="หมู่บ้าน Extra Home 2529/11,บางคอแหลม,บางคอแหลม,กรุงเทพ  10120"/>
    <s v="10120"/>
    <s v="0927770920"/>
    <s v="01/10/2025 16:53"/>
    <s v="raweewan5499@gmail.com"/>
    <s v="EMS COD"/>
    <s v="facebook"/>
    <s v="กสิกร"/>
    <s v=""/>
    <s v="WA031334370TH"/>
    <s v="01/10/2025 16:52"/>
  </r>
  <r>
    <x v="14"/>
    <x v="16"/>
    <n v="139"/>
    <n v="1"/>
    <s v="FWN84"/>
    <n v="215"/>
    <n v="0"/>
    <s v="ร้านที่10"/>
    <s v="เดือนเพ็ญ เเสนโยธะกะ"/>
    <s v="หมู่บ้าน Extra Home 2529/11,บางคอแหลม,บางคอแหลม,กรุงเทพ  10120"/>
    <s v="10120"/>
    <s v="0927770920"/>
    <s v="01/10/2025 16:53"/>
    <s v="raweewan5499@gmail.com"/>
    <s v="EMS COD"/>
    <s v="facebook"/>
    <s v="กสิกร"/>
    <s v=""/>
    <s v="WA031334370TH"/>
    <s v="01/10/2025 16:52"/>
  </r>
  <r>
    <x v="6"/>
    <x v="6"/>
    <n v="66.333333333333329"/>
    <n v="3"/>
    <s v="FWN83"/>
    <n v="220"/>
    <n v="0"/>
    <s v="ร้านที่4"/>
    <s v="ค***าส่ง ม***งศ์"/>
    <s v="กาฬสินธุ์"/>
    <s v="-"/>
    <s v=""/>
    <s v="01/10/2025 16:52"/>
    <s v="-"/>
    <s v="J&amp;T COD"/>
    <s v="Tiktok"/>
    <s v="จ่ายทีหลัง / COD"/>
    <s v=""/>
    <s v="764575015201"/>
    <s v="01/10/2025 16:52"/>
  </r>
  <r>
    <x v="14"/>
    <x v="16"/>
    <n v="139"/>
    <n v="1"/>
    <s v="FWN82"/>
    <n v="215"/>
    <n v="0"/>
    <s v="ร้านที่10"/>
    <s v="สาคร  ณ นคร"/>
    <s v=" ร้านนครอุปกรณ์กีฬา 333/86-87  ถนนบ้านนา  ตำบลสัตหีบ  อำเภอสัตหีบ  จังหวัดชลบุรี  20180"/>
    <s v="20180"/>
    <s v="0956315417"/>
    <s v="01/10/2025 16:47"/>
    <s v="raweewan5499@gmail.com"/>
    <s v="EMS COD"/>
    <s v="facebook"/>
    <s v="กสิกร"/>
    <s v=""/>
    <s v="WA031334383TH"/>
    <s v="01/10/2025 16:46"/>
  </r>
  <r>
    <x v="13"/>
    <x v="15"/>
    <n v="139"/>
    <n v="1"/>
    <s v="FWN82"/>
    <n v="215"/>
    <n v="0"/>
    <s v="ร้านที่10"/>
    <s v="สาคร  ณ นคร"/>
    <s v=" ร้านนครอุปกรณ์กีฬา 333/86-87  ถนนบ้านนา  ตำบลสัตหีบ  อำเภอสัตหีบ  จังหวัดชลบุรี  20180"/>
    <s v="20180"/>
    <s v="0956315417"/>
    <s v="01/10/2025 16:47"/>
    <s v="raweewan5499@gmail.com"/>
    <s v="EMS COD"/>
    <s v="facebook"/>
    <s v="กสิกร"/>
    <s v=""/>
    <s v="WA031334383TH"/>
    <s v="01/10/2025 16:46"/>
  </r>
  <r>
    <x v="9"/>
    <x v="11"/>
    <n v="75"/>
    <n v="1"/>
    <s v="FWN81"/>
    <n v="142"/>
    <n v="67"/>
    <s v="ร้านที่1"/>
    <s v="ช******ม"/>
    <s v="******ลเกาะสะบ้า ตำบลเกาะสะบ้า อำเภอเทพา จังหวัดสงขลา 90150"/>
    <s v="90150"/>
    <s v="72"/>
    <s v="01/10/2025 17:09"/>
    <s v="-"/>
    <s v="SPX Express"/>
    <s v="Shopee"/>
    <s v="shopee"/>
    <s v=""/>
    <s v="TH259406528313D"/>
    <s v="01/10/2025 16:39"/>
  </r>
  <r>
    <x v="3"/>
    <x v="3"/>
    <n v="50"/>
    <n v="1"/>
    <s v="FWN80"/>
    <n v="100"/>
    <n v="0"/>
    <s v="ร้านที่2"/>
    <s v="น***้อยมาแพง"/>
    <s v="พิจิตร"/>
    <s v="-"/>
    <s v=""/>
    <s v="01/10/2025 16:30"/>
    <s v="-"/>
    <s v="J&amp;T COD"/>
    <s v="Tiktok"/>
    <s v="จ่ายทีหลัง / COD"/>
    <s v=""/>
    <s v="764533886152"/>
    <s v="01/10/2025 16:30"/>
  </r>
  <r>
    <x v="4"/>
    <x v="4"/>
    <n v="50"/>
    <n v="1"/>
    <s v="FWN80"/>
    <n v="100"/>
    <n v="0"/>
    <s v="ร้านที่2"/>
    <s v="น***้อยมาแพง"/>
    <s v="พิจิตร"/>
    <s v="-"/>
    <s v=""/>
    <s v="01/10/2025 16:30"/>
    <s v="-"/>
    <s v="J&amp;T COD"/>
    <s v="Tiktok"/>
    <s v="จ่ายทีหลัง / COD"/>
    <s v=""/>
    <s v="764533886152"/>
    <s v="01/10/2025 16:30"/>
  </r>
  <r>
    <x v="5"/>
    <x v="5"/>
    <n v="50"/>
    <n v="1"/>
    <s v="FWN80"/>
    <n v="100"/>
    <n v="0"/>
    <s v="ร้านที่2"/>
    <s v="น***้อยมาแพง"/>
    <s v="พิจิตร"/>
    <s v="-"/>
    <s v=""/>
    <s v="01/10/2025 16:30"/>
    <s v="-"/>
    <s v="J&amp;T COD"/>
    <s v="Tiktok"/>
    <s v="จ่ายทีหลัง / COD"/>
    <s v=""/>
    <s v="764533886152"/>
    <s v="01/10/2025 16:30"/>
  </r>
  <r>
    <x v="11"/>
    <x v="13"/>
    <n v="66.666666666666671"/>
    <n v="6"/>
    <s v="FWN79"/>
    <n v="200"/>
    <n v="0"/>
    <s v="ร้านที่2"/>
    <s v="ร***ทิพย์"/>
    <s v="นนทบุรี"/>
    <s v="-"/>
    <s v=""/>
    <s v="01/10/2025 16:27"/>
    <s v="-"/>
    <s v="Flash Express Thailand COD"/>
    <s v="Tiktok"/>
    <s v="จ่ายทีหลัง / COD"/>
    <s v=""/>
    <s v="THT030426A9KK5Z"/>
    <s v="01/10/2025 16:27"/>
  </r>
  <r>
    <x v="12"/>
    <x v="17"/>
    <n v="139"/>
    <n v="1"/>
    <s v="FWN78"/>
    <n v="215"/>
    <n v="0"/>
    <s v="ร้านที่10"/>
    <s v="นางวนิดา  นาเจริญ"/>
    <s v="63 ม.5 ต.โนนธาตุ อ.หนองสองห้อง จ.ขอนแก่น 40190"/>
    <s v="40190"/>
    <s v="0899378019"/>
    <s v="01/10/2025 16:18"/>
    <s v="raweewan5499@gmail.com"/>
    <s v="EMS COD"/>
    <s v="facebook"/>
    <s v="กสิกร"/>
    <s v=""/>
    <s v="WA031334397TH"/>
    <s v="01/10/2025 16:17"/>
  </r>
  <r>
    <x v="14"/>
    <x v="16"/>
    <n v="139"/>
    <n v="1"/>
    <s v="FWN78"/>
    <n v="215"/>
    <n v="0"/>
    <s v="ร้านที่10"/>
    <s v="นางวนิดา  นาเจริญ"/>
    <s v="63 ม.5 ต.โนนธาตุ อ.หนองสองห้อง จ.ขอนแก่น 40190"/>
    <s v="40190"/>
    <s v="0899378019"/>
    <s v="01/10/2025 16:18"/>
    <s v="raweewan5499@gmail.com"/>
    <s v="EMS COD"/>
    <s v="facebook"/>
    <s v="กสิกร"/>
    <s v=""/>
    <s v="WA031334397TH"/>
    <s v="01/10/2025 16:17"/>
  </r>
  <r>
    <x v="11"/>
    <x v="13"/>
    <n v="60"/>
    <n v="1"/>
    <s v="FWN77"/>
    <n v="60"/>
    <n v="0"/>
    <s v="ร้านที่1"/>
    <s v="พ******ำ"/>
    <s v="******เมือง ตำบลในเมือง อำเภอเมืองบุรีรัมย์ จังหวัดบุรีรัมย์ 31000"/>
    <s v="31000"/>
    <s v="32"/>
    <s v="01/10/2025 16:47"/>
    <s v="-"/>
    <s v="SPX Express"/>
    <s v="Shopee"/>
    <s v="shopee"/>
    <s v=""/>
    <s v="TH250814084872P"/>
    <s v="01/10/2025 16:17"/>
  </r>
  <r>
    <x v="3"/>
    <x v="3"/>
    <n v="50"/>
    <n v="1"/>
    <s v="FWN75"/>
    <n v="100"/>
    <n v="0"/>
    <s v="ร้านที่2"/>
    <s v="ว***ัตน์แสวงดี"/>
    <s v="กำแพงเพชร"/>
    <s v="-"/>
    <s v=""/>
    <s v="01/10/2025 16:12"/>
    <s v="-"/>
    <s v="J&amp;T COD"/>
    <s v="Tiktok"/>
    <s v="จ่ายทีหลัง / COD"/>
    <s v=""/>
    <s v="764541288162"/>
    <s v="01/10/2025 16:12"/>
  </r>
  <r>
    <x v="4"/>
    <x v="4"/>
    <n v="50"/>
    <n v="1"/>
    <s v="FWN75"/>
    <n v="100"/>
    <n v="0"/>
    <s v="ร้านที่2"/>
    <s v="ว***ัตน์แสวงดี"/>
    <s v="กำแพงเพชร"/>
    <s v="-"/>
    <s v=""/>
    <s v="01/10/2025 16:12"/>
    <s v="-"/>
    <s v="J&amp;T COD"/>
    <s v="Tiktok"/>
    <s v="จ่ายทีหลัง / COD"/>
    <s v=""/>
    <s v="764541288162"/>
    <s v="01/10/2025 16:12"/>
  </r>
  <r>
    <x v="5"/>
    <x v="5"/>
    <n v="50"/>
    <n v="1"/>
    <s v="FWN75"/>
    <n v="100"/>
    <n v="0"/>
    <s v="ร้านที่2"/>
    <s v="ว***ัตน์แสวงดี"/>
    <s v="กำแพงเพชร"/>
    <s v="-"/>
    <s v=""/>
    <s v="01/10/2025 16:12"/>
    <s v="-"/>
    <s v="J&amp;T COD"/>
    <s v="Tiktok"/>
    <s v="จ่ายทีหลัง / COD"/>
    <s v=""/>
    <s v="764541288162"/>
    <s v="01/10/2025 16:12"/>
  </r>
  <r>
    <x v="6"/>
    <x v="6"/>
    <n v="69.900000000000006"/>
    <n v="10"/>
    <s v="FWN74"/>
    <n v="869"/>
    <n v="77"/>
    <s v="ร้านที่1"/>
    <s v="น******ง"/>
    <s v="****** ตำบลสะแกโพรง ตำบลสะแกโพรง อำเภอเมืองบุรีรัมย์ จังหวัดบุรีรัมย์ 31000"/>
    <s v="31000"/>
    <s v="53"/>
    <s v="01/10/2025 16:12"/>
    <s v="-"/>
    <s v="SPX Express"/>
    <s v="Shopee"/>
    <s v="shopee"/>
    <s v=""/>
    <s v="TH256271900846G"/>
    <s v="01/10/2025 16:12"/>
  </r>
  <r>
    <x v="3"/>
    <x v="3"/>
    <n v="50"/>
    <n v="1"/>
    <s v="FWN73"/>
    <n v="100"/>
    <n v="0"/>
    <s v="ร้านที่2"/>
    <s v="เ***าภา ค***จันทร์"/>
    <s v="นนทบุรี"/>
    <s v="-"/>
    <s v=""/>
    <s v="01/10/2025 16:08"/>
    <s v="-"/>
    <s v="J&amp;T Express"/>
    <s v="Tiktok"/>
    <s v="tiktok"/>
    <s v=""/>
    <s v="764522864136"/>
    <s v="01/10/2025 16:08"/>
  </r>
  <r>
    <x v="4"/>
    <x v="4"/>
    <n v="50"/>
    <n v="1"/>
    <s v="FWN73"/>
    <n v="100"/>
    <n v="0"/>
    <s v="ร้านที่2"/>
    <s v="เ***าภา ค***จันทร์"/>
    <s v="นนทบุรี"/>
    <s v="-"/>
    <s v=""/>
    <s v="01/10/2025 16:08"/>
    <s v="-"/>
    <s v="J&amp;T Express"/>
    <s v="Tiktok"/>
    <s v="tiktok"/>
    <s v=""/>
    <s v="764522864136"/>
    <s v="01/10/2025 16:08"/>
  </r>
  <r>
    <x v="5"/>
    <x v="5"/>
    <n v="50"/>
    <n v="1"/>
    <s v="FWN73"/>
    <n v="100"/>
    <n v="0"/>
    <s v="ร้านที่2"/>
    <s v="เ***าภา ค***จันทร์"/>
    <s v="นนทบุรี"/>
    <s v="-"/>
    <s v=""/>
    <s v="01/10/2025 16:08"/>
    <s v="-"/>
    <s v="J&amp;T Express"/>
    <s v="Tiktok"/>
    <s v="tiktok"/>
    <s v=""/>
    <s v="764522864136"/>
    <s v="01/10/2025 16:08"/>
  </r>
  <r>
    <x v="3"/>
    <x v="3"/>
    <n v="50"/>
    <n v="1"/>
    <s v="FWN72"/>
    <n v="100"/>
    <n v="0"/>
    <s v="ร้านที่2"/>
    <s v="y**"/>
    <s v="Bangkok"/>
    <s v="-"/>
    <s v=""/>
    <s v="01/10/2025 16:06"/>
    <s v="-"/>
    <s v="J&amp;T COD"/>
    <s v="Tiktok"/>
    <s v="จ่ายทีหลัง / COD"/>
    <s v=""/>
    <s v="764521261136"/>
    <s v="01/10/2025 16:06"/>
  </r>
  <r>
    <x v="4"/>
    <x v="4"/>
    <n v="50"/>
    <n v="1"/>
    <s v="FWN72"/>
    <n v="100"/>
    <n v="0"/>
    <s v="ร้านที่2"/>
    <s v="y**"/>
    <s v="Bangkok"/>
    <s v="-"/>
    <s v=""/>
    <s v="01/10/2025 16:06"/>
    <s v="-"/>
    <s v="J&amp;T COD"/>
    <s v="Tiktok"/>
    <s v="จ่ายทีหลัง / COD"/>
    <s v=""/>
    <s v="764521261136"/>
    <s v="01/10/2025 16:06"/>
  </r>
  <r>
    <x v="5"/>
    <x v="5"/>
    <n v="50"/>
    <n v="1"/>
    <s v="FWN72"/>
    <n v="100"/>
    <n v="0"/>
    <s v="ร้านที่2"/>
    <s v="y**"/>
    <s v="Bangkok"/>
    <s v="-"/>
    <s v=""/>
    <s v="01/10/2025 16:06"/>
    <s v="-"/>
    <s v="J&amp;T COD"/>
    <s v="Tiktok"/>
    <s v="จ่ายทีหลัง / COD"/>
    <s v=""/>
    <s v="764521261136"/>
    <s v="01/10/2025 16:06"/>
  </r>
  <r>
    <x v="3"/>
    <x v="3"/>
    <n v="50"/>
    <n v="1"/>
    <s v="FWN71"/>
    <n v="100"/>
    <n v="0"/>
    <s v="ร้านที่2"/>
    <s v="น***ขวัญ"/>
    <s v="เชียงใหม่"/>
    <s v="-"/>
    <s v=""/>
    <s v="01/10/2025 16:03"/>
    <s v="-"/>
    <s v="J&amp;T COD"/>
    <s v="Tiktok"/>
    <s v="จ่ายทีหลัง / COD"/>
    <s v=""/>
    <s v="764590387175"/>
    <s v="01/10/2025 16:03"/>
  </r>
  <r>
    <x v="4"/>
    <x v="4"/>
    <n v="50"/>
    <n v="1"/>
    <s v="FWN71"/>
    <n v="100"/>
    <n v="0"/>
    <s v="ร้านที่2"/>
    <s v="น***ขวัญ"/>
    <s v="เชียงใหม่"/>
    <s v="-"/>
    <s v=""/>
    <s v="01/10/2025 16:03"/>
    <s v="-"/>
    <s v="J&amp;T COD"/>
    <s v="Tiktok"/>
    <s v="จ่ายทีหลัง / COD"/>
    <s v=""/>
    <s v="764590387175"/>
    <s v="01/10/2025 16:03"/>
  </r>
  <r>
    <x v="5"/>
    <x v="5"/>
    <n v="50"/>
    <n v="1"/>
    <s v="FWN71"/>
    <n v="100"/>
    <n v="0"/>
    <s v="ร้านที่2"/>
    <s v="น***ขวัญ"/>
    <s v="เชียงใหม่"/>
    <s v="-"/>
    <s v=""/>
    <s v="01/10/2025 16:03"/>
    <s v="-"/>
    <s v="J&amp;T COD"/>
    <s v="Tiktok"/>
    <s v="จ่ายทีหลัง / COD"/>
    <s v=""/>
    <s v="764590387175"/>
    <s v="01/10/2025 16:03"/>
  </r>
  <r>
    <x v="3"/>
    <x v="3"/>
    <n v="60"/>
    <n v="2"/>
    <s v="FWN70"/>
    <n v="190"/>
    <n v="0"/>
    <s v="ร้านที่2"/>
    <s v="ว***รา บ***าซุย"/>
    <s v="กรุงเทพฯ"/>
    <s v="-"/>
    <s v=""/>
    <s v="01/10/2025 15:56"/>
    <s v="-"/>
    <s v="J&amp;T Express"/>
    <s v="Tiktok"/>
    <s v="tiktok"/>
    <s v=""/>
    <s v="764532642123"/>
    <s v="01/10/2025 15:56"/>
  </r>
  <r>
    <x v="4"/>
    <x v="4"/>
    <n v="60"/>
    <n v="2"/>
    <s v="FWN70"/>
    <n v="190"/>
    <n v="0"/>
    <s v="ร้านที่2"/>
    <s v="ว***รา บ***าซุย"/>
    <s v="กรุงเทพฯ"/>
    <s v="-"/>
    <s v=""/>
    <s v="01/10/2025 15:56"/>
    <s v="-"/>
    <s v="J&amp;T Express"/>
    <s v="Tiktok"/>
    <s v="tiktok"/>
    <s v=""/>
    <s v="764532642123"/>
    <s v="01/10/2025 15:56"/>
  </r>
  <r>
    <x v="5"/>
    <x v="5"/>
    <n v="60"/>
    <n v="2"/>
    <s v="FWN70"/>
    <n v="190"/>
    <n v="0"/>
    <s v="ร้านที่2"/>
    <s v="ว***รา บ***าซุย"/>
    <s v="กรุงเทพฯ"/>
    <s v="-"/>
    <s v=""/>
    <s v="01/10/2025 15:56"/>
    <s v="-"/>
    <s v="J&amp;T Express"/>
    <s v="Tiktok"/>
    <s v="tiktok"/>
    <s v=""/>
    <s v="764532642123"/>
    <s v="01/10/2025 15:56"/>
  </r>
  <r>
    <x v="3"/>
    <x v="3"/>
    <n v="50"/>
    <n v="1"/>
    <s v="FWN69"/>
    <n v="100"/>
    <n v="0"/>
    <s v="ร้านที่2"/>
    <s v="ธ***ภา ส***รณ"/>
    <s v="นครพนม"/>
    <s v="-"/>
    <s v=""/>
    <s v="01/10/2025 15:55"/>
    <s v="-"/>
    <s v="J&amp;T COD"/>
    <s v="Tiktok"/>
    <s v="จ่ายทีหลัง / COD"/>
    <s v=""/>
    <s v="764517060123"/>
    <s v="01/10/2025 15:55"/>
  </r>
  <r>
    <x v="4"/>
    <x v="4"/>
    <n v="50"/>
    <n v="1"/>
    <s v="FWN69"/>
    <n v="100"/>
    <n v="0"/>
    <s v="ร้านที่2"/>
    <s v="ธ***ภา ส***รณ"/>
    <s v="นครพนม"/>
    <s v="-"/>
    <s v=""/>
    <s v="01/10/2025 15:55"/>
    <s v="-"/>
    <s v="J&amp;T COD"/>
    <s v="Tiktok"/>
    <s v="จ่ายทีหลัง / COD"/>
    <s v=""/>
    <s v="764517060123"/>
    <s v="01/10/2025 15:55"/>
  </r>
  <r>
    <x v="5"/>
    <x v="5"/>
    <n v="50"/>
    <n v="1"/>
    <s v="FWN69"/>
    <n v="100"/>
    <n v="0"/>
    <s v="ร้านที่2"/>
    <s v="ธ***ภา ส***รณ"/>
    <s v="นครพนม"/>
    <s v="-"/>
    <s v=""/>
    <s v="01/10/2025 15:55"/>
    <s v="-"/>
    <s v="J&amp;T COD"/>
    <s v="Tiktok"/>
    <s v="จ่ายทีหลัง / COD"/>
    <s v=""/>
    <s v="764517060123"/>
    <s v="01/10/2025 15:55"/>
  </r>
  <r>
    <x v="3"/>
    <x v="3"/>
    <n v="50"/>
    <n v="1"/>
    <s v="FWN68"/>
    <n v="100"/>
    <n v="0"/>
    <s v="ร้านที่2"/>
    <s v="อ***ิน ส***ย"/>
    <s v="พระนครศรีอยุธยา"/>
    <s v="-"/>
    <s v=""/>
    <s v="01/10/2025 15:54"/>
    <s v="-"/>
    <s v="J&amp;T COD"/>
    <s v="Tiktok"/>
    <s v="จ่ายทีหลัง / COD"/>
    <s v=""/>
    <s v="764586465123"/>
    <s v="01/10/2025 15:55"/>
  </r>
  <r>
    <x v="4"/>
    <x v="4"/>
    <n v="50"/>
    <n v="1"/>
    <s v="FWN68"/>
    <n v="100"/>
    <n v="0"/>
    <s v="ร้านที่2"/>
    <s v="อ***ิน ส***ย"/>
    <s v="พระนครศรีอยุธยา"/>
    <s v="-"/>
    <s v=""/>
    <s v="01/10/2025 15:54"/>
    <s v="-"/>
    <s v="J&amp;T COD"/>
    <s v="Tiktok"/>
    <s v="จ่ายทีหลัง / COD"/>
    <s v=""/>
    <s v="764586465123"/>
    <s v="01/10/2025 15:55"/>
  </r>
  <r>
    <x v="5"/>
    <x v="5"/>
    <n v="50"/>
    <n v="1"/>
    <s v="FWN68"/>
    <n v="100"/>
    <n v="0"/>
    <s v="ร้านที่2"/>
    <s v="อ***ิน ส***ย"/>
    <s v="พระนครศรีอยุธยา"/>
    <s v="-"/>
    <s v=""/>
    <s v="01/10/2025 15:54"/>
    <s v="-"/>
    <s v="J&amp;T COD"/>
    <s v="Tiktok"/>
    <s v="จ่ายทีหลัง / COD"/>
    <s v=""/>
    <s v="764586465123"/>
    <s v="01/10/2025 15:55"/>
  </r>
  <r>
    <x v="3"/>
    <x v="3"/>
    <n v="50"/>
    <n v="1"/>
    <s v="FWN64"/>
    <n v="100"/>
    <n v="0"/>
    <s v="ร้านที่2"/>
    <s v="ว***พ็ญ บ***ู"/>
    <s v="สุพรรณบุรี"/>
    <s v="-"/>
    <s v=""/>
    <s v="01/10/2025 15:43"/>
    <s v="-"/>
    <s v="J&amp;T COD"/>
    <s v="Tiktok"/>
    <s v="จ่ายทีหลัง / COD"/>
    <s v=""/>
    <s v="764548660120"/>
    <s v="01/10/2025 15:43"/>
  </r>
  <r>
    <x v="4"/>
    <x v="4"/>
    <n v="50"/>
    <n v="1"/>
    <s v="FWN64"/>
    <n v="100"/>
    <n v="0"/>
    <s v="ร้านที่2"/>
    <s v="ว***พ็ญ บ***ู"/>
    <s v="สุพรรณบุรี"/>
    <s v="-"/>
    <s v=""/>
    <s v="01/10/2025 15:43"/>
    <s v="-"/>
    <s v="J&amp;T COD"/>
    <s v="Tiktok"/>
    <s v="จ่ายทีหลัง / COD"/>
    <s v=""/>
    <s v="764548660120"/>
    <s v="01/10/2025 15:43"/>
  </r>
  <r>
    <x v="5"/>
    <x v="5"/>
    <n v="50"/>
    <n v="1"/>
    <s v="FWN64"/>
    <n v="100"/>
    <n v="0"/>
    <s v="ร้านที่2"/>
    <s v="ว***พ็ญ บ***ู"/>
    <s v="สุพรรณบุรี"/>
    <s v="-"/>
    <s v=""/>
    <s v="01/10/2025 15:43"/>
    <s v="-"/>
    <s v="J&amp;T COD"/>
    <s v="Tiktok"/>
    <s v="จ่ายทีหลัง / COD"/>
    <s v=""/>
    <s v="764548660120"/>
    <s v="01/10/2025 15:43"/>
  </r>
  <r>
    <x v="3"/>
    <x v="3"/>
    <n v="50"/>
    <n v="1"/>
    <s v="FWN63"/>
    <n v="100"/>
    <n v="0"/>
    <s v="ร้านที่2"/>
    <s v="ว***ินทร์"/>
    <s v="เลย"/>
    <s v="-"/>
    <s v=""/>
    <s v="01/10/2025 15:42"/>
    <s v="-"/>
    <s v="J&amp;T COD"/>
    <s v="Tiktok"/>
    <s v="จ่ายทีหลัง / COD"/>
    <s v=""/>
    <s v="764528664130"/>
    <s v="01/10/2025 15:42"/>
  </r>
  <r>
    <x v="4"/>
    <x v="4"/>
    <n v="50"/>
    <n v="1"/>
    <s v="FWN63"/>
    <n v="100"/>
    <n v="0"/>
    <s v="ร้านที่2"/>
    <s v="ว***ินทร์"/>
    <s v="เลย"/>
    <s v="-"/>
    <s v=""/>
    <s v="01/10/2025 15:42"/>
    <s v="-"/>
    <s v="J&amp;T COD"/>
    <s v="Tiktok"/>
    <s v="จ่ายทีหลัง / COD"/>
    <s v=""/>
    <s v="764528664130"/>
    <s v="01/10/2025 15:42"/>
  </r>
  <r>
    <x v="5"/>
    <x v="5"/>
    <n v="50"/>
    <n v="1"/>
    <s v="FWN63"/>
    <n v="100"/>
    <n v="0"/>
    <s v="ร้านที่2"/>
    <s v="ว***ินทร์"/>
    <s v="เลย"/>
    <s v="-"/>
    <s v=""/>
    <s v="01/10/2025 15:42"/>
    <s v="-"/>
    <s v="J&amp;T COD"/>
    <s v="Tiktok"/>
    <s v="จ่ายทีหลัง / COD"/>
    <s v=""/>
    <s v="764528664130"/>
    <s v="01/10/2025 15:42"/>
  </r>
  <r>
    <x v="4"/>
    <x v="4"/>
    <n v="50"/>
    <n v="1"/>
    <s v="FWN62"/>
    <n v="150"/>
    <n v="0"/>
    <s v="ร้านที่10"/>
    <s v="คุณยุพิน นกเทศ"/>
    <s v="38 ซ.กาญจนาภิเษก12 เขตสะพานสูง แขวงสะพานสูง กทม. 10240"/>
    <s v="10240"/>
    <s v="0611542318"/>
    <s v="01/10/2025 15:37"/>
    <s v="raweewan5499@gmail.com"/>
    <s v="EMS COD"/>
    <s v="facebook"/>
    <s v="กสิกร"/>
    <s v=""/>
    <s v="WA031334406TH"/>
    <s v="01/10/2025 15:36"/>
  </r>
  <r>
    <x v="5"/>
    <x v="5"/>
    <n v="50"/>
    <n v="2"/>
    <s v="FWN62"/>
    <n v="150"/>
    <n v="0"/>
    <s v="ร้านที่10"/>
    <s v="คุณยุพิน นกเทศ"/>
    <s v="38 ซ.กาญจนาภิเษก12 เขตสะพานสูง แขวงสะพานสูง กทม. 10240"/>
    <s v="10240"/>
    <s v="0611542318"/>
    <s v="01/10/2025 15:37"/>
    <s v="raweewan5499@gmail.com"/>
    <s v="EMS COD"/>
    <s v="facebook"/>
    <s v="กสิกร"/>
    <s v=""/>
    <s v="WA031334406TH"/>
    <s v="01/10/2025 15:36"/>
  </r>
  <r>
    <x v="14"/>
    <x v="14"/>
    <n v="103.55"/>
    <n v="1"/>
    <s v="FWN61"/>
    <n v="148.55000000000001"/>
    <n v="45"/>
    <s v="ร้านที่1"/>
    <s v="รุ่งนภา สงาทับ"/>
    <s v="33 ซอยนวมินทร์ 86 ถนนนวมินทร์ แขวงรามอินทรา เขตคันนายาว10230 เขตบึงกุ่ม10230 จังหวัดกรุงเทพมหานคร บ้านเลขที่ 800/89นะคะ · คันนายาว/ Khan Na Yao_x000a__x000a_คันนายาว/ Khan Na Yaoกรุงเทพมหานคร/ Bangkok_x000a_10230"/>
    <s v="10230"/>
    <s v="660966408575"/>
    <s v="01/10/2025 15:36"/>
    <s v="-"/>
    <s v="Kerry_dropoff"/>
    <s v="Lazada"/>
    <s v="lazada"/>
    <s v=""/>
    <s v="LEXPU0613902916"/>
    <s v="01/10/2025 15:35"/>
  </r>
  <r>
    <x v="3"/>
    <x v="3"/>
    <n v="50"/>
    <n v="1"/>
    <s v="FWN60"/>
    <n v="100"/>
    <n v="0"/>
    <s v="ร้านที่2"/>
    <s v="E* s***ar l**"/>
    <s v="Phangnga"/>
    <s v="-"/>
    <s v=""/>
    <s v="01/10/2025 15:34"/>
    <s v="-"/>
    <s v="J&amp;T COD"/>
    <s v="Tiktok"/>
    <s v="จ่ายทีหลัง / COD"/>
    <s v=""/>
    <s v="764554400153"/>
    <s v="01/10/2025 15:34"/>
  </r>
  <r>
    <x v="4"/>
    <x v="4"/>
    <n v="50"/>
    <n v="1"/>
    <s v="FWN60"/>
    <n v="100"/>
    <n v="0"/>
    <s v="ร้านที่2"/>
    <s v="E* s***ar l**"/>
    <s v="Phangnga"/>
    <s v="-"/>
    <s v=""/>
    <s v="01/10/2025 15:34"/>
    <s v="-"/>
    <s v="J&amp;T COD"/>
    <s v="Tiktok"/>
    <s v="จ่ายทีหลัง / COD"/>
    <s v=""/>
    <s v="764554400153"/>
    <s v="01/10/2025 15:34"/>
  </r>
  <r>
    <x v="5"/>
    <x v="5"/>
    <n v="50"/>
    <n v="1"/>
    <s v="FWN60"/>
    <n v="100"/>
    <n v="0"/>
    <s v="ร้านที่2"/>
    <s v="E* s***ar l**"/>
    <s v="Phangnga"/>
    <s v="-"/>
    <s v=""/>
    <s v="01/10/2025 15:34"/>
    <s v="-"/>
    <s v="J&amp;T COD"/>
    <s v="Tiktok"/>
    <s v="จ่ายทีหลัง / COD"/>
    <s v=""/>
    <s v="764554400153"/>
    <s v="01/10/2025 15:34"/>
  </r>
  <r>
    <x v="0"/>
    <x v="0"/>
    <n v="50"/>
    <n v="6"/>
    <s v="FWN59"/>
    <n v="200"/>
    <n v="0"/>
    <s v="ร้านที่2"/>
    <s v="ร***ีกร เ***าพิลัย"/>
    <s v="บึงกาฬ"/>
    <s v="-"/>
    <s v=""/>
    <s v="01/10/2025 15:33"/>
    <s v="-"/>
    <s v="J&amp;T COD"/>
    <s v="Tiktok"/>
    <s v="จ่ายทีหลัง / COD"/>
    <s v=""/>
    <s v="764540833254"/>
    <s v="01/10/2025 15:33"/>
  </r>
  <r>
    <x v="14"/>
    <x v="16"/>
    <n v="139"/>
    <n v="1"/>
    <s v="FWN58"/>
    <n v="215"/>
    <n v="0"/>
    <s v="ร้านที่1"/>
    <s v="มณฑา บริบูรณ์ธรกิจ"/>
    <s v="188/290 ซอย 5/4 ม.ปิยวัฒน์ หมู่ 3 ต.เสม็ด อ.เมือง จ.ชลบุรี 20000"/>
    <s v="20000"/>
    <s v="0818654565"/>
    <s v="01/10/2025 15:33"/>
    <s v="raweewan5499@gmail.com"/>
    <s v="EMS COD"/>
    <s v="line_oa"/>
    <s v="จ่ายทีหลัง / COD"/>
    <s v=""/>
    <s v="WA031334410TH"/>
    <s v="01/10/2025 15:33"/>
  </r>
  <r>
    <x v="12"/>
    <x v="17"/>
    <n v="139"/>
    <n v="1"/>
    <s v="FWN58"/>
    <n v="215"/>
    <n v="0"/>
    <s v="ร้านที่1"/>
    <s v="มณฑา บริบูรณ์ธรกิจ"/>
    <s v="188/290 ซอย 5/4 ม.ปิยวัฒน์ หมู่ 3 ต.เสม็ด อ.เมือง จ.ชลบุรี 20000"/>
    <s v="20000"/>
    <s v="0818654565"/>
    <s v="01/10/2025 15:33"/>
    <s v="raweewan5499@gmail.com"/>
    <s v="EMS COD"/>
    <s v="line_oa"/>
    <s v="จ่ายทีหลัง / COD"/>
    <s v=""/>
    <s v="WA031334410TH"/>
    <s v="01/10/2025 15:33"/>
  </r>
  <r>
    <x v="3"/>
    <x v="3"/>
    <n v="50"/>
    <n v="1"/>
    <s v="FWN57"/>
    <n v="100"/>
    <n v="0"/>
    <s v="ร้านที่2"/>
    <s v="R***haneewan"/>
    <s v="กรุงเทพฯ"/>
    <s v="-"/>
    <s v=""/>
    <s v="01/10/2025 15:28"/>
    <s v="-"/>
    <s v="J&amp;T COD"/>
    <s v="Tiktok"/>
    <s v="จ่ายทีหลัง / COD"/>
    <s v=""/>
    <s v="764581980164"/>
    <s v="01/10/2025 15:28"/>
  </r>
  <r>
    <x v="4"/>
    <x v="4"/>
    <n v="50"/>
    <n v="1"/>
    <s v="FWN57"/>
    <n v="100"/>
    <n v="0"/>
    <s v="ร้านที่2"/>
    <s v="R***haneewan"/>
    <s v="กรุงเทพฯ"/>
    <s v="-"/>
    <s v=""/>
    <s v="01/10/2025 15:28"/>
    <s v="-"/>
    <s v="J&amp;T COD"/>
    <s v="Tiktok"/>
    <s v="จ่ายทีหลัง / COD"/>
    <s v=""/>
    <s v="764581980164"/>
    <s v="01/10/2025 15:28"/>
  </r>
  <r>
    <x v="5"/>
    <x v="5"/>
    <n v="50"/>
    <n v="1"/>
    <s v="FWN57"/>
    <n v="100"/>
    <n v="0"/>
    <s v="ร้านที่2"/>
    <s v="R***haneewan"/>
    <s v="กรุงเทพฯ"/>
    <s v="-"/>
    <s v=""/>
    <s v="01/10/2025 15:28"/>
    <s v="-"/>
    <s v="J&amp;T COD"/>
    <s v="Tiktok"/>
    <s v="จ่ายทีหลัง / COD"/>
    <s v=""/>
    <s v="764581980164"/>
    <s v="01/10/2025 15:28"/>
  </r>
  <r>
    <x v="3"/>
    <x v="3"/>
    <n v="50"/>
    <n v="1"/>
    <s v="FWN56"/>
    <n v="100"/>
    <n v="0"/>
    <s v="ร้านที่2"/>
    <s v="น*** เ***อทอง  ร***พี่ตุ้ยหูแร่"/>
    <s v="สงขลา"/>
    <s v="-"/>
    <s v=""/>
    <s v="01/10/2025 15:22"/>
    <s v="-"/>
    <s v="J&amp;T COD"/>
    <s v="Tiktok"/>
    <s v="จ่ายทีหลัง / COD"/>
    <s v=""/>
    <s v="764561781163"/>
    <s v="01/10/2025 15:22"/>
  </r>
  <r>
    <x v="4"/>
    <x v="4"/>
    <n v="50"/>
    <n v="1"/>
    <s v="FWN56"/>
    <n v="100"/>
    <n v="0"/>
    <s v="ร้านที่2"/>
    <s v="น*** เ***อทอง  ร***พี่ตุ้ยหูแร่"/>
    <s v="สงขลา"/>
    <s v="-"/>
    <s v=""/>
    <s v="01/10/2025 15:22"/>
    <s v="-"/>
    <s v="J&amp;T COD"/>
    <s v="Tiktok"/>
    <s v="จ่ายทีหลัง / COD"/>
    <s v=""/>
    <s v="764561781163"/>
    <s v="01/10/2025 15:22"/>
  </r>
  <r>
    <x v="5"/>
    <x v="5"/>
    <n v="50"/>
    <n v="1"/>
    <s v="FWN56"/>
    <n v="100"/>
    <n v="0"/>
    <s v="ร้านที่2"/>
    <s v="น*** เ***อทอง  ร***พี่ตุ้ยหูแร่"/>
    <s v="สงขลา"/>
    <s v="-"/>
    <s v=""/>
    <s v="01/10/2025 15:22"/>
    <s v="-"/>
    <s v="J&amp;T COD"/>
    <s v="Tiktok"/>
    <s v="จ่ายทีหลัง / COD"/>
    <s v=""/>
    <s v="764561781163"/>
    <s v="01/10/2025 15:22"/>
  </r>
  <r>
    <x v="6"/>
    <x v="18"/>
    <n v="76"/>
    <n v="2"/>
    <s v="FWN55"/>
    <n v="152"/>
    <n v="0"/>
    <s v="ร้านที่3"/>
    <s v="อัมพร  ศรีวิชา"/>
    <s v="สวนหม่อน 13/1 หทู่ 9 · สวนหม่อน/ Suan Mon_x000a__x000a_มัญจาคีรี/ Mancha Khiriขอนแก่น/ Khon Kaen_x000a_40160"/>
    <s v="40160"/>
    <s v="660885496632"/>
    <s v="01/10/2025 15:19"/>
    <s v="-"/>
    <s v="Kerry_dropoff"/>
    <s v="Lazada"/>
    <s v="lazada"/>
    <s v=""/>
    <s v="LEXPU0613899435"/>
    <s v="01/10/2025 15:19"/>
  </r>
  <r>
    <x v="0"/>
    <x v="0"/>
    <n v="33.333333333333336"/>
    <n v="6"/>
    <s v="FWN54"/>
    <n v="200"/>
    <n v="0"/>
    <s v="ร้านที่2"/>
    <s v="r***hadamarksalud"/>
    <s v="พิษณุโลก"/>
    <s v="-"/>
    <s v=""/>
    <s v="01/10/2025 15:19"/>
    <s v="-"/>
    <s v="J&amp;T COD"/>
    <s v="Tiktok"/>
    <s v="จ่ายทีหลัง / COD"/>
    <s v=""/>
    <s v="764532362215"/>
    <s v="01/10/2025 15:19"/>
  </r>
  <r>
    <x v="3"/>
    <x v="3"/>
    <n v="50"/>
    <n v="1"/>
    <s v="FWN49"/>
    <n v="100"/>
    <n v="0"/>
    <s v="ร้านที่2"/>
    <s v="ก***ิพงศ์ เ***ำ"/>
    <s v="นครศรีธรรมราช"/>
    <s v="-"/>
    <s v=""/>
    <s v="01/10/2025 15:12"/>
    <s v="-"/>
    <s v="J&amp;T COD"/>
    <s v="Tiktok"/>
    <s v="จ่ายทีหลัง / COD"/>
    <s v=""/>
    <s v="764558184176"/>
    <s v="01/10/2025 15:12"/>
  </r>
  <r>
    <x v="4"/>
    <x v="4"/>
    <n v="50"/>
    <n v="1"/>
    <s v="FWN49"/>
    <n v="100"/>
    <n v="0"/>
    <s v="ร้านที่2"/>
    <s v="ก***ิพงศ์ เ***ำ"/>
    <s v="นครศรีธรรมราช"/>
    <s v="-"/>
    <s v=""/>
    <s v="01/10/2025 15:12"/>
    <s v="-"/>
    <s v="J&amp;T COD"/>
    <s v="Tiktok"/>
    <s v="จ่ายทีหลัง / COD"/>
    <s v=""/>
    <s v="764558184176"/>
    <s v="01/10/2025 15:12"/>
  </r>
  <r>
    <x v="5"/>
    <x v="5"/>
    <n v="50"/>
    <n v="1"/>
    <s v="FWN49"/>
    <n v="100"/>
    <n v="0"/>
    <s v="ร้านที่2"/>
    <s v="ก***ิพงศ์ เ***ำ"/>
    <s v="นครศรีธรรมราช"/>
    <s v="-"/>
    <s v=""/>
    <s v="01/10/2025 15:12"/>
    <s v="-"/>
    <s v="J&amp;T COD"/>
    <s v="Tiktok"/>
    <s v="จ่ายทีหลัง / COD"/>
    <s v=""/>
    <s v="764558184176"/>
    <s v="01/10/2025 15:12"/>
  </r>
  <r>
    <x v="3"/>
    <x v="3"/>
    <n v="50"/>
    <n v="1"/>
    <s v="FWN48"/>
    <n v="100"/>
    <n v="0"/>
    <s v="ร้านที่2"/>
    <s v="เ***ลักษณ์ เ***ก้ว"/>
    <s v="สุพรรณบุรี"/>
    <s v="-"/>
    <s v=""/>
    <s v="01/10/2025 15:12"/>
    <s v="-"/>
    <s v="J&amp;T COD"/>
    <s v="Tiktok"/>
    <s v="จ่ายทีหลัง / COD"/>
    <s v=""/>
    <s v="764523466151"/>
    <s v="01/10/2025 15:12"/>
  </r>
  <r>
    <x v="4"/>
    <x v="4"/>
    <n v="50"/>
    <n v="1"/>
    <s v="FWN48"/>
    <n v="100"/>
    <n v="0"/>
    <s v="ร้านที่2"/>
    <s v="เ***ลักษณ์ เ***ก้ว"/>
    <s v="สุพรรณบุรี"/>
    <s v="-"/>
    <s v=""/>
    <s v="01/10/2025 15:12"/>
    <s v="-"/>
    <s v="J&amp;T COD"/>
    <s v="Tiktok"/>
    <s v="จ่ายทีหลัง / COD"/>
    <s v=""/>
    <s v="764523466151"/>
    <s v="01/10/2025 15:12"/>
  </r>
  <r>
    <x v="5"/>
    <x v="5"/>
    <n v="50"/>
    <n v="1"/>
    <s v="FWN48"/>
    <n v="100"/>
    <n v="0"/>
    <s v="ร้านที่2"/>
    <s v="เ***ลักษณ์ เ***ก้ว"/>
    <s v="สุพรรณบุรี"/>
    <s v="-"/>
    <s v=""/>
    <s v="01/10/2025 15:12"/>
    <s v="-"/>
    <s v="J&amp;T COD"/>
    <s v="Tiktok"/>
    <s v="จ่ายทีหลัง / COD"/>
    <s v=""/>
    <s v="764523466151"/>
    <s v="01/10/2025 15:12"/>
  </r>
  <r>
    <x v="3"/>
    <x v="3"/>
    <n v="50"/>
    <n v="1"/>
    <s v="FWN46"/>
    <n v="100"/>
    <n v="0"/>
    <s v="ร้านที่2"/>
    <s v="ด***้อ    เ***นนาค"/>
    <s v="สมุทรปราการ"/>
    <s v="-"/>
    <s v=""/>
    <s v="01/10/2025 15:06"/>
    <s v="-"/>
    <s v="J&amp;T Express"/>
    <s v="Tiktok"/>
    <s v="tiktok"/>
    <s v=""/>
    <s v="764514860141"/>
    <s v="01/10/2025 15:06"/>
  </r>
  <r>
    <x v="4"/>
    <x v="4"/>
    <n v="50"/>
    <n v="1"/>
    <s v="FWN46"/>
    <n v="100"/>
    <n v="0"/>
    <s v="ร้านที่2"/>
    <s v="ด***้อ    เ***นนาค"/>
    <s v="สมุทรปราการ"/>
    <s v="-"/>
    <s v=""/>
    <s v="01/10/2025 15:06"/>
    <s v="-"/>
    <s v="J&amp;T Express"/>
    <s v="Tiktok"/>
    <s v="tiktok"/>
    <s v=""/>
    <s v="764514860141"/>
    <s v="01/10/2025 15:06"/>
  </r>
  <r>
    <x v="5"/>
    <x v="5"/>
    <n v="50"/>
    <n v="1"/>
    <s v="FWN46"/>
    <n v="100"/>
    <n v="0"/>
    <s v="ร้านที่2"/>
    <s v="ด***้อ    เ***นนาค"/>
    <s v="สมุทรปราการ"/>
    <s v="-"/>
    <s v=""/>
    <s v="01/10/2025 15:06"/>
    <s v="-"/>
    <s v="J&amp;T Express"/>
    <s v="Tiktok"/>
    <s v="tiktok"/>
    <s v=""/>
    <s v="764514860141"/>
    <s v="01/10/2025 15:06"/>
  </r>
  <r>
    <x v="3"/>
    <x v="3"/>
    <n v="50"/>
    <n v="1"/>
    <s v="FWN45"/>
    <n v="100"/>
    <n v="0"/>
    <s v="ร้านที่2"/>
    <s v="ก***า  ผ***ี่ยม"/>
    <s v="กาฬสินธุ์"/>
    <s v="-"/>
    <s v=""/>
    <s v="01/10/2025 15:02"/>
    <s v="-"/>
    <s v="J&amp;T COD"/>
    <s v="Tiktok"/>
    <s v="จ่ายทีหลัง / COD"/>
    <s v=""/>
    <s v="764558987172"/>
    <s v="01/10/2025 15:03"/>
  </r>
  <r>
    <x v="4"/>
    <x v="4"/>
    <n v="50"/>
    <n v="1"/>
    <s v="FWN45"/>
    <n v="100"/>
    <n v="0"/>
    <s v="ร้านที่2"/>
    <s v="ก***า  ผ***ี่ยม"/>
    <s v="กาฬสินธุ์"/>
    <s v="-"/>
    <s v=""/>
    <s v="01/10/2025 15:02"/>
    <s v="-"/>
    <s v="J&amp;T COD"/>
    <s v="Tiktok"/>
    <s v="จ่ายทีหลัง / COD"/>
    <s v=""/>
    <s v="764558987172"/>
    <s v="01/10/2025 15:03"/>
  </r>
  <r>
    <x v="5"/>
    <x v="5"/>
    <n v="50"/>
    <n v="1"/>
    <s v="FWN45"/>
    <n v="100"/>
    <n v="0"/>
    <s v="ร้านที่2"/>
    <s v="ก***า  ผ***ี่ยม"/>
    <s v="กาฬสินธุ์"/>
    <s v="-"/>
    <s v=""/>
    <s v="01/10/2025 15:02"/>
    <s v="-"/>
    <s v="J&amp;T COD"/>
    <s v="Tiktok"/>
    <s v="จ่ายทีหลัง / COD"/>
    <s v=""/>
    <s v="764558987172"/>
    <s v="01/10/2025 15:03"/>
  </r>
  <r>
    <x v="15"/>
    <x v="19"/>
    <n v="50"/>
    <n v="6"/>
    <s v="FWN44"/>
    <n v="200"/>
    <n v="0"/>
    <s v="ร้านที่2"/>
    <s v="อ***    ต***งตา"/>
    <s v="ลพบุรี"/>
    <s v="-"/>
    <s v=""/>
    <s v="01/10/2025 15:02"/>
    <s v="-"/>
    <s v="J&amp;T COD"/>
    <s v="Tiktok"/>
    <s v="จ่ายทีหลัง / COD"/>
    <s v=""/>
    <s v="764574933146"/>
    <s v="01/10/2025 15:02"/>
  </r>
  <r>
    <x v="11"/>
    <x v="13"/>
    <n v="66.666666666666671"/>
    <n v="3"/>
    <s v="FWN43"/>
    <n v="200"/>
    <n v="0"/>
    <s v="ร้านที่2"/>
    <s v="ธ***ัทร ด***ม้เงิน"/>
    <s v="ลพบุรี"/>
    <s v="-"/>
    <s v=""/>
    <s v="01/10/2025 15:01"/>
    <s v="-"/>
    <s v="J&amp;T Express"/>
    <s v="Tiktok"/>
    <s v="tiktok"/>
    <s v=""/>
    <s v="764557045254"/>
    <s v="01/10/2025 15:01"/>
  </r>
  <r>
    <x v="3"/>
    <x v="3"/>
    <n v="50"/>
    <n v="1"/>
    <s v="FWN43"/>
    <n v="200"/>
    <n v="0"/>
    <s v="ร้านที่2"/>
    <s v="ธ***ัทร ด***ม้เงิน"/>
    <s v="ลพบุรี"/>
    <s v="-"/>
    <s v=""/>
    <s v="01/10/2025 15:01"/>
    <s v="-"/>
    <s v="J&amp;T Express"/>
    <s v="Tiktok"/>
    <s v="tiktok"/>
    <s v=""/>
    <s v="764557045254"/>
    <s v="01/10/2025 15:01"/>
  </r>
  <r>
    <x v="4"/>
    <x v="4"/>
    <n v="50"/>
    <n v="1"/>
    <s v="FWN43"/>
    <n v="200"/>
    <n v="0"/>
    <s v="ร้านที่2"/>
    <s v="ธ***ัทร ด***ม้เงิน"/>
    <s v="ลพบุรี"/>
    <s v="-"/>
    <s v=""/>
    <s v="01/10/2025 15:01"/>
    <s v="-"/>
    <s v="J&amp;T Express"/>
    <s v="Tiktok"/>
    <s v="tiktok"/>
    <s v=""/>
    <s v="764557045254"/>
    <s v="01/10/2025 15:01"/>
  </r>
  <r>
    <x v="5"/>
    <x v="5"/>
    <n v="50"/>
    <n v="1"/>
    <s v="FWN43"/>
    <n v="200"/>
    <n v="0"/>
    <s v="ร้านที่2"/>
    <s v="ธ***ัทร ด***ม้เงิน"/>
    <s v="ลพบุรี"/>
    <s v="-"/>
    <s v=""/>
    <s v="01/10/2025 15:01"/>
    <s v="-"/>
    <s v="J&amp;T Express"/>
    <s v="Tiktok"/>
    <s v="tiktok"/>
    <s v=""/>
    <s v="764557045254"/>
    <s v="01/10/2025 15:01"/>
  </r>
  <r>
    <x v="3"/>
    <x v="3"/>
    <n v="50"/>
    <n v="1"/>
    <s v="FWN42"/>
    <n v="100"/>
    <n v="0"/>
    <s v="ร้านที่2"/>
    <s v="ม***ี ส***ด"/>
    <s v="หนองคาย"/>
    <s v="-"/>
    <s v=""/>
    <s v="01/10/2025 14:56"/>
    <s v="-"/>
    <s v="J&amp;T COD"/>
    <s v="Tiktok"/>
    <s v="จ่ายทีหลัง / COD"/>
    <s v=""/>
    <s v="764551590132"/>
    <s v="01/10/2025 14:56"/>
  </r>
  <r>
    <x v="4"/>
    <x v="4"/>
    <n v="50"/>
    <n v="1"/>
    <s v="FWN42"/>
    <n v="100"/>
    <n v="0"/>
    <s v="ร้านที่2"/>
    <s v="ม***ี ส***ด"/>
    <s v="หนองคาย"/>
    <s v="-"/>
    <s v=""/>
    <s v="01/10/2025 14:56"/>
    <s v="-"/>
    <s v="J&amp;T COD"/>
    <s v="Tiktok"/>
    <s v="จ่ายทีหลัง / COD"/>
    <s v=""/>
    <s v="764551590132"/>
    <s v="01/10/2025 14:56"/>
  </r>
  <r>
    <x v="5"/>
    <x v="5"/>
    <n v="50"/>
    <n v="1"/>
    <s v="FWN42"/>
    <n v="100"/>
    <n v="0"/>
    <s v="ร้านที่2"/>
    <s v="ม***ี ส***ด"/>
    <s v="หนองคาย"/>
    <s v="-"/>
    <s v=""/>
    <s v="01/10/2025 14:56"/>
    <s v="-"/>
    <s v="J&amp;T COD"/>
    <s v="Tiktok"/>
    <s v="จ่ายทีหลัง / COD"/>
    <s v=""/>
    <s v="764551590132"/>
    <s v="01/10/2025 14:56"/>
  </r>
  <r>
    <x v="3"/>
    <x v="3"/>
    <n v="50"/>
    <n v="1"/>
    <s v="FWN40"/>
    <n v="100"/>
    <n v="0"/>
    <s v="ร้านที่2"/>
    <s v="ฉ***นา"/>
    <s v="สุโขทัย"/>
    <s v="-"/>
    <s v=""/>
    <s v="01/10/2025 14:50"/>
    <s v="-"/>
    <s v="J&amp;T Express"/>
    <s v="Tiktok"/>
    <s v="tiktok"/>
    <s v=""/>
    <s v="764596593132"/>
    <s v="01/10/2025 14:50"/>
  </r>
  <r>
    <x v="4"/>
    <x v="4"/>
    <n v="50"/>
    <n v="1"/>
    <s v="FWN40"/>
    <n v="100"/>
    <n v="0"/>
    <s v="ร้านที่2"/>
    <s v="ฉ***นา"/>
    <s v="สุโขทัย"/>
    <s v="-"/>
    <s v=""/>
    <s v="01/10/2025 14:50"/>
    <s v="-"/>
    <s v="J&amp;T Express"/>
    <s v="Tiktok"/>
    <s v="tiktok"/>
    <s v=""/>
    <s v="764596593132"/>
    <s v="01/10/2025 14:50"/>
  </r>
  <r>
    <x v="5"/>
    <x v="5"/>
    <n v="50"/>
    <n v="1"/>
    <s v="FWN40"/>
    <n v="100"/>
    <n v="0"/>
    <s v="ร้านที่2"/>
    <s v="ฉ***นา"/>
    <s v="สุโขทัย"/>
    <s v="-"/>
    <s v=""/>
    <s v="01/10/2025 14:50"/>
    <s v="-"/>
    <s v="J&amp;T Express"/>
    <s v="Tiktok"/>
    <s v="tiktok"/>
    <s v=""/>
    <s v="764596593132"/>
    <s v="01/10/2025 14:50"/>
  </r>
  <r>
    <x v="3"/>
    <x v="3"/>
    <n v="50"/>
    <n v="1"/>
    <s v="FWN38"/>
    <n v="100"/>
    <n v="0"/>
    <s v="ร้านที่2"/>
    <s v="ป***ี ด***ียง"/>
    <s v="กรุงเทพฯ"/>
    <s v="-"/>
    <s v=""/>
    <s v="01/10/2025 14:49"/>
    <s v="-"/>
    <s v="J&amp;T COD"/>
    <s v="Tiktok"/>
    <s v="จ่ายทีหลัง / COD"/>
    <s v=""/>
    <s v="764587586184"/>
    <s v="01/10/2025 14:49"/>
  </r>
  <r>
    <x v="4"/>
    <x v="4"/>
    <n v="50"/>
    <n v="1"/>
    <s v="FWN38"/>
    <n v="100"/>
    <n v="0"/>
    <s v="ร้านที่2"/>
    <s v="ป***ี ด***ียง"/>
    <s v="กรุงเทพฯ"/>
    <s v="-"/>
    <s v=""/>
    <s v="01/10/2025 14:49"/>
    <s v="-"/>
    <s v="J&amp;T COD"/>
    <s v="Tiktok"/>
    <s v="จ่ายทีหลัง / COD"/>
    <s v=""/>
    <s v="764587586184"/>
    <s v="01/10/2025 14:49"/>
  </r>
  <r>
    <x v="5"/>
    <x v="5"/>
    <n v="50"/>
    <n v="1"/>
    <s v="FWN38"/>
    <n v="100"/>
    <n v="0"/>
    <s v="ร้านที่2"/>
    <s v="ป***ี ด***ียง"/>
    <s v="กรุงเทพฯ"/>
    <s v="-"/>
    <s v=""/>
    <s v="01/10/2025 14:49"/>
    <s v="-"/>
    <s v="J&amp;T COD"/>
    <s v="Tiktok"/>
    <s v="จ่ายทีหลัง / COD"/>
    <s v=""/>
    <s v="764587586184"/>
    <s v="01/10/2025 14:49"/>
  </r>
  <r>
    <x v="3"/>
    <x v="3"/>
    <n v="50"/>
    <n v="1"/>
    <s v="FWN36"/>
    <n v="100"/>
    <n v="0"/>
    <s v="ร้านที่2"/>
    <s v="แ** เ***พิชชา"/>
    <s v="พิษณุโลก"/>
    <s v="-"/>
    <s v=""/>
    <s v="01/10/2025 14:43"/>
    <s v="-"/>
    <s v="J&amp;T COD"/>
    <s v="Tiktok"/>
    <s v="จ่ายทีหลัง / COD"/>
    <s v=""/>
    <s v="764535384185"/>
    <s v="01/10/2025 14:43"/>
  </r>
  <r>
    <x v="4"/>
    <x v="4"/>
    <n v="50"/>
    <n v="1"/>
    <s v="FWN36"/>
    <n v="100"/>
    <n v="0"/>
    <s v="ร้านที่2"/>
    <s v="แ** เ***พิชชา"/>
    <s v="พิษณุโลก"/>
    <s v="-"/>
    <s v=""/>
    <s v="01/10/2025 14:43"/>
    <s v="-"/>
    <s v="J&amp;T COD"/>
    <s v="Tiktok"/>
    <s v="จ่ายทีหลัง / COD"/>
    <s v=""/>
    <s v="764535384185"/>
    <s v="01/10/2025 14:43"/>
  </r>
  <r>
    <x v="5"/>
    <x v="5"/>
    <n v="50"/>
    <n v="1"/>
    <s v="FWN36"/>
    <n v="100"/>
    <n v="0"/>
    <s v="ร้านที่2"/>
    <s v="แ** เ***พิชชา"/>
    <s v="พิษณุโลก"/>
    <s v="-"/>
    <s v=""/>
    <s v="01/10/2025 14:43"/>
    <s v="-"/>
    <s v="J&amp;T COD"/>
    <s v="Tiktok"/>
    <s v="จ่ายทีหลัง / COD"/>
    <s v=""/>
    <s v="764535384185"/>
    <s v="01/10/2025 14:43"/>
  </r>
  <r>
    <x v="3"/>
    <x v="3"/>
    <n v="50"/>
    <n v="1"/>
    <s v="FWN35"/>
    <n v="100"/>
    <n v="0"/>
    <s v="ร้านที่2"/>
    <s v="โ***านต์ ส***ิวิชัย"/>
    <s v="ฉะเชิงเทรา"/>
    <s v="-"/>
    <s v=""/>
    <s v="01/10/2025 14:38"/>
    <s v="-"/>
    <s v="J&amp;T COD"/>
    <s v="Tiktok"/>
    <s v="จ่ายทีหลัง / COD"/>
    <s v=""/>
    <s v="764529991116"/>
    <s v="01/10/2025 14:38"/>
  </r>
  <r>
    <x v="4"/>
    <x v="4"/>
    <n v="50"/>
    <n v="1"/>
    <s v="FWN35"/>
    <n v="100"/>
    <n v="0"/>
    <s v="ร้านที่2"/>
    <s v="โ***านต์ ส***ิวิชัย"/>
    <s v="ฉะเชิงเทรา"/>
    <s v="-"/>
    <s v=""/>
    <s v="01/10/2025 14:38"/>
    <s v="-"/>
    <s v="J&amp;T COD"/>
    <s v="Tiktok"/>
    <s v="จ่ายทีหลัง / COD"/>
    <s v=""/>
    <s v="764529991116"/>
    <s v="01/10/2025 14:38"/>
  </r>
  <r>
    <x v="5"/>
    <x v="5"/>
    <n v="50"/>
    <n v="1"/>
    <s v="FWN35"/>
    <n v="100"/>
    <n v="0"/>
    <s v="ร้านที่2"/>
    <s v="โ***านต์ ส***ิวิชัย"/>
    <s v="ฉะเชิงเทรา"/>
    <s v="-"/>
    <s v=""/>
    <s v="01/10/2025 14:38"/>
    <s v="-"/>
    <s v="J&amp;T COD"/>
    <s v="Tiktok"/>
    <s v="จ่ายทีหลัง / COD"/>
    <s v=""/>
    <s v="764529991116"/>
    <s v="01/10/2025 14:38"/>
  </r>
  <r>
    <x v="6"/>
    <x v="7"/>
    <n v="68.8"/>
    <n v="2"/>
    <s v="FWN34"/>
    <n v="163.6"/>
    <n v="26"/>
    <s v="ร้านที่1"/>
    <s v="ร้านดา  บาร์เบอร์"/>
    <s v="แมนชั่นชมจันทร์เลขที่ 10 ซอยลาดพร้าว 132 แยก 3 ถนนลาดพร้าวแขวงคลองจั่นเขตบางกะปิกทม_x000a__x000a_บางกะปิ/ Bang Kapiกรุงเทพมหานคร/ Bangkok_x000a_10240"/>
    <s v="10240"/>
    <s v="660618533367"/>
    <s v="01/10/2025 14:37"/>
    <s v="-"/>
    <s v="Kerry_dropoff"/>
    <s v="Lazada"/>
    <s v="lazada"/>
    <s v=""/>
    <s v="LEXPU0613896141"/>
    <s v="01/10/2025 14:37"/>
  </r>
  <r>
    <x v="3"/>
    <x v="3"/>
    <n v="50"/>
    <n v="1"/>
    <s v="FWN33"/>
    <n v="100"/>
    <n v="0"/>
    <s v="ร้านที่4"/>
    <s v="ป***ดา แ***โยธา"/>
    <s v="จังหวัดอุดรธานี"/>
    <s v="-"/>
    <s v=""/>
    <s v="01/10/2025 14:38"/>
    <s v="-"/>
    <s v="J&amp;T Express"/>
    <s v="Tiktok"/>
    <s v="tiktok"/>
    <s v=""/>
    <s v="764579999116"/>
    <s v="01/10/2025 14:37"/>
  </r>
  <r>
    <x v="4"/>
    <x v="4"/>
    <n v="50"/>
    <n v="1"/>
    <s v="FWN33"/>
    <n v="100"/>
    <n v="0"/>
    <s v="ร้านที่4"/>
    <s v="ป***ดา แ***โยธา"/>
    <s v="จังหวัดอุดรธานี"/>
    <s v="-"/>
    <s v=""/>
    <s v="01/10/2025 14:38"/>
    <s v="-"/>
    <s v="J&amp;T Express"/>
    <s v="Tiktok"/>
    <s v="tiktok"/>
    <s v=""/>
    <s v="764579999116"/>
    <s v="01/10/2025 14:37"/>
  </r>
  <r>
    <x v="5"/>
    <x v="5"/>
    <n v="50"/>
    <n v="1"/>
    <s v="FWN33"/>
    <n v="100"/>
    <n v="0"/>
    <s v="ร้านที่4"/>
    <s v="ป***ดา แ***โยธา"/>
    <s v="จังหวัดอุดรธานี"/>
    <s v="-"/>
    <s v=""/>
    <s v="01/10/2025 14:38"/>
    <s v="-"/>
    <s v="J&amp;T Express"/>
    <s v="Tiktok"/>
    <s v="tiktok"/>
    <s v=""/>
    <s v="764579999116"/>
    <s v="01/10/2025 14:37"/>
  </r>
  <r>
    <x v="3"/>
    <x v="3"/>
    <n v="50"/>
    <n v="1"/>
    <s v="FWN28"/>
    <n v="100"/>
    <n v="0"/>
    <s v="ร้านที่2"/>
    <s v="แ*** ท***กร"/>
    <s v="บุรีรัมย์"/>
    <s v="-"/>
    <s v=""/>
    <s v="01/10/2025 14:31"/>
    <s v="-"/>
    <s v="J&amp;T COD"/>
    <s v="Tiktok"/>
    <s v="จ่ายทีหลัง / COD"/>
    <s v=""/>
    <s v="764550666191"/>
    <s v="01/10/2025 14:31"/>
  </r>
  <r>
    <x v="4"/>
    <x v="4"/>
    <n v="50"/>
    <n v="1"/>
    <s v="FWN28"/>
    <n v="100"/>
    <n v="0"/>
    <s v="ร้านที่2"/>
    <s v="แ*** ท***กร"/>
    <s v="บุรีรัมย์"/>
    <s v="-"/>
    <s v=""/>
    <s v="01/10/2025 14:31"/>
    <s v="-"/>
    <s v="J&amp;T COD"/>
    <s v="Tiktok"/>
    <s v="จ่ายทีหลัง / COD"/>
    <s v=""/>
    <s v="764550666191"/>
    <s v="01/10/2025 14:31"/>
  </r>
  <r>
    <x v="5"/>
    <x v="5"/>
    <n v="50"/>
    <n v="1"/>
    <s v="FWN28"/>
    <n v="100"/>
    <n v="0"/>
    <s v="ร้านที่2"/>
    <s v="แ*** ท***กร"/>
    <s v="บุรีรัมย์"/>
    <s v="-"/>
    <s v=""/>
    <s v="01/10/2025 14:31"/>
    <s v="-"/>
    <s v="J&amp;T COD"/>
    <s v="Tiktok"/>
    <s v="จ่ายทีหลัง / COD"/>
    <s v=""/>
    <s v="764550666191"/>
    <s v="01/10/2025 14:31"/>
  </r>
  <r>
    <x v="6"/>
    <x v="7"/>
    <n v="76"/>
    <n v="1"/>
    <s v="FWN27"/>
    <n v="83"/>
    <n v="7"/>
    <s v="ร้านที่1"/>
    <s v="ร้านดา  บาร์เบอร์"/>
    <s v="แมนชั่นชมจันทร์เลขที่ 10 ซอยลาดพร้าว 132 แยก 3 ถนนลาดพร้าวแขวงคลองจั่นเขตบางกะปิกทม_x000a__x000a_บางกะปิ/ Bang Kapiกรุงเทพมหานคร/ Bangkok_x000a_10240"/>
    <s v="10240"/>
    <s v="660618533367"/>
    <s v="01/10/2025 14:30"/>
    <s v="-"/>
    <s v="Kerry_dropoff"/>
    <s v="Lazada"/>
    <s v="lazada"/>
    <s v=""/>
    <s v="LEXPU0613988295"/>
    <s v="01/10/2025 14:30"/>
  </r>
  <r>
    <x v="3"/>
    <x v="3"/>
    <n v="50"/>
    <n v="1"/>
    <s v="FWN26"/>
    <n v="100"/>
    <n v="0"/>
    <s v="ร้านที่2"/>
    <s v="อ***พร เ***นใจดี"/>
    <s v="ชลบุรี"/>
    <s v="-"/>
    <s v=""/>
    <s v="01/10/2025 14:29"/>
    <s v="-"/>
    <s v="J&amp;T Express"/>
    <s v="Tiktok"/>
    <s v="tiktok"/>
    <s v=""/>
    <s v="764529193120"/>
    <s v="01/10/2025 14:29"/>
  </r>
  <r>
    <x v="4"/>
    <x v="4"/>
    <n v="50"/>
    <n v="1"/>
    <s v="FWN26"/>
    <n v="100"/>
    <n v="0"/>
    <s v="ร้านที่2"/>
    <s v="อ***พร เ***นใจดี"/>
    <s v="ชลบุรี"/>
    <s v="-"/>
    <s v=""/>
    <s v="01/10/2025 14:29"/>
    <s v="-"/>
    <s v="J&amp;T Express"/>
    <s v="Tiktok"/>
    <s v="tiktok"/>
    <s v=""/>
    <s v="764529193120"/>
    <s v="01/10/2025 14:29"/>
  </r>
  <r>
    <x v="5"/>
    <x v="5"/>
    <n v="50"/>
    <n v="1"/>
    <s v="FWN26"/>
    <n v="100"/>
    <n v="0"/>
    <s v="ร้านที่2"/>
    <s v="อ***พร เ***นใจดี"/>
    <s v="ชลบุรี"/>
    <s v="-"/>
    <s v=""/>
    <s v="01/10/2025 14:29"/>
    <s v="-"/>
    <s v="J&amp;T Express"/>
    <s v="Tiktok"/>
    <s v="tiktok"/>
    <s v=""/>
    <s v="764529193120"/>
    <s v="01/10/2025 14:29"/>
  </r>
  <r>
    <x v="0"/>
    <x v="0"/>
    <n v="33.333333333333336"/>
    <n v="3"/>
    <s v="FWN25"/>
    <n v="100"/>
    <n v="0"/>
    <s v="ร้านที่2"/>
    <s v="บ***ลี้ยง"/>
    <s v="นครราชสีมา"/>
    <s v="-"/>
    <s v=""/>
    <s v="01/10/2025 14:31"/>
    <s v="-"/>
    <s v="J&amp;T Express"/>
    <s v="Tiktok"/>
    <s v="tiktok"/>
    <s v=""/>
    <s v="764584638134"/>
    <s v="01/10/2025 14:29"/>
  </r>
  <r>
    <x v="0"/>
    <x v="0"/>
    <n v="33.333333333333336"/>
    <n v="3"/>
    <s v="FWN24"/>
    <n v="221"/>
    <n v="0"/>
    <s v="ร้านที่1"/>
    <s v="ร******ช"/>
    <s v="******กำแพง 62130 ตำบลเกาะตาล อำเภอขาณุวรลักษบุรี จังหวัดกำแพงเพชร 62130"/>
    <s v="62130"/>
    <s v="56"/>
    <s v="01/10/2025 14:26"/>
    <s v="-"/>
    <s v="SPX Express"/>
    <s v="Shopee"/>
    <s v="shopee"/>
    <s v=""/>
    <s v="TH2568325368559"/>
    <s v="01/10/2025 14:25"/>
  </r>
  <r>
    <x v="6"/>
    <x v="6"/>
    <n v="80"/>
    <n v="1"/>
    <s v="FWN24"/>
    <n v="221"/>
    <n v="0"/>
    <s v="ร้านที่1"/>
    <s v="ร******ช"/>
    <s v="******กำแพง 62130 ตำบลเกาะตาล อำเภอขาณุวรลักษบุรี จังหวัดกำแพงเพชร 62130"/>
    <s v="62130"/>
    <s v="56"/>
    <s v="01/10/2025 14:26"/>
    <s v="-"/>
    <s v="SPX Express"/>
    <s v="Shopee"/>
    <s v="shopee"/>
    <s v=""/>
    <s v="TH2568325368559"/>
    <s v="01/10/2025 14:25"/>
  </r>
  <r>
    <x v="16"/>
    <x v="20"/>
    <n v="10"/>
    <n v="20"/>
    <s v="FWN22"/>
    <n v="222"/>
    <n v="0"/>
    <s v="ร้านที่1"/>
    <s v="ล***า"/>
    <s v="****** ถนนชยางกูร  ตำบลไชยบุรี ตำบลไชยบุรี อำเภอท่าอุเทน จังหวัดนครพนม 48120"/>
    <s v="48120"/>
    <s v="40"/>
    <s v="01/10/2025 14:25"/>
    <s v="-"/>
    <s v="SPX Express"/>
    <s v="Shopee"/>
    <s v="shopee"/>
    <s v=""/>
    <s v="TH255513410035C"/>
    <s v="01/10/2025 14:25"/>
  </r>
  <r>
    <x v="3"/>
    <x v="3"/>
    <n v="50"/>
    <n v="1"/>
    <s v="FWN21"/>
    <n v="100"/>
    <n v="0"/>
    <s v="ร้านที่2"/>
    <s v="ศ***ัตน์ประภาสุวรรณกุล"/>
    <s v="กรุงเทพฯ"/>
    <s v="-"/>
    <s v=""/>
    <s v="01/10/2025 14:21"/>
    <s v="-"/>
    <s v="J&amp;T COD"/>
    <s v="Tiktok"/>
    <s v="จ่ายทีหลัง / COD"/>
    <s v=""/>
    <s v="764583774146"/>
    <s v="01/10/2025 14:21"/>
  </r>
  <r>
    <x v="4"/>
    <x v="4"/>
    <n v="50"/>
    <n v="1"/>
    <s v="FWN21"/>
    <n v="100"/>
    <n v="0"/>
    <s v="ร้านที่2"/>
    <s v="ศ***ัตน์ประภาสุวรรณกุล"/>
    <s v="กรุงเทพฯ"/>
    <s v="-"/>
    <s v=""/>
    <s v="01/10/2025 14:21"/>
    <s v="-"/>
    <s v="J&amp;T COD"/>
    <s v="Tiktok"/>
    <s v="จ่ายทีหลัง / COD"/>
    <s v=""/>
    <s v="764583774146"/>
    <s v="01/10/2025 14:21"/>
  </r>
  <r>
    <x v="5"/>
    <x v="5"/>
    <n v="50"/>
    <n v="1"/>
    <s v="FWN21"/>
    <n v="100"/>
    <n v="0"/>
    <s v="ร้านที่2"/>
    <s v="ศ***ัตน์ประภาสุวรรณกุล"/>
    <s v="กรุงเทพฯ"/>
    <s v="-"/>
    <s v=""/>
    <s v="01/10/2025 14:21"/>
    <s v="-"/>
    <s v="J&amp;T COD"/>
    <s v="Tiktok"/>
    <s v="จ่ายทีหลัง / COD"/>
    <s v=""/>
    <s v="764583774146"/>
    <s v="01/10/2025 14:21"/>
  </r>
  <r>
    <x v="3"/>
    <x v="3"/>
    <n v="50"/>
    <n v="1"/>
    <s v="FWN20"/>
    <n v="100"/>
    <n v="0"/>
    <s v="ร้านที่2"/>
    <s v="ก***นา ม***ฝอย"/>
    <s v="สุรินทร์"/>
    <s v="-"/>
    <s v=""/>
    <s v="01/10/2025 14:19"/>
    <s v="-"/>
    <s v="J&amp;T COD"/>
    <s v="Tiktok"/>
    <s v="จ่ายทีหลัง / COD"/>
    <s v=""/>
    <s v="764591249203"/>
    <s v="01/10/2025 14:19"/>
  </r>
  <r>
    <x v="4"/>
    <x v="4"/>
    <n v="50"/>
    <n v="1"/>
    <s v="FWN20"/>
    <n v="100"/>
    <n v="0"/>
    <s v="ร้านที่2"/>
    <s v="ก***นา ม***ฝอย"/>
    <s v="สุรินทร์"/>
    <s v="-"/>
    <s v=""/>
    <s v="01/10/2025 14:19"/>
    <s v="-"/>
    <s v="J&amp;T COD"/>
    <s v="Tiktok"/>
    <s v="จ่ายทีหลัง / COD"/>
    <s v=""/>
    <s v="764591249203"/>
    <s v="01/10/2025 14:19"/>
  </r>
  <r>
    <x v="5"/>
    <x v="5"/>
    <n v="50"/>
    <n v="1"/>
    <s v="FWN20"/>
    <n v="100"/>
    <n v="0"/>
    <s v="ร้านที่2"/>
    <s v="ก***นา ม***ฝอย"/>
    <s v="สุรินทร์"/>
    <s v="-"/>
    <s v=""/>
    <s v="01/10/2025 14:19"/>
    <s v="-"/>
    <s v="J&amp;T COD"/>
    <s v="Tiktok"/>
    <s v="จ่ายทีหลัง / COD"/>
    <s v=""/>
    <s v="764591249203"/>
    <s v="01/10/2025 14:19"/>
  </r>
  <r>
    <x v="3"/>
    <x v="3"/>
    <n v="50"/>
    <n v="1"/>
    <s v="FWN19"/>
    <n v="100"/>
    <n v="0"/>
    <s v="ร้านที่2"/>
    <s v="ก***รรณ"/>
    <s v="หนองบัวลำภู"/>
    <s v="-"/>
    <s v=""/>
    <s v="01/10/2025 14:17"/>
    <s v="-"/>
    <s v="J&amp;T COD"/>
    <s v="Tiktok"/>
    <s v="จ่ายทีหลัง / COD"/>
    <s v=""/>
    <s v="764537246196"/>
    <s v="01/10/2025 14:18"/>
  </r>
  <r>
    <x v="4"/>
    <x v="4"/>
    <n v="50"/>
    <n v="1"/>
    <s v="FWN19"/>
    <n v="100"/>
    <n v="0"/>
    <s v="ร้านที่2"/>
    <s v="ก***รรณ"/>
    <s v="หนองบัวลำภู"/>
    <s v="-"/>
    <s v=""/>
    <s v="01/10/2025 14:17"/>
    <s v="-"/>
    <s v="J&amp;T COD"/>
    <s v="Tiktok"/>
    <s v="จ่ายทีหลัง / COD"/>
    <s v=""/>
    <s v="764537246196"/>
    <s v="01/10/2025 14:18"/>
  </r>
  <r>
    <x v="5"/>
    <x v="5"/>
    <n v="50"/>
    <n v="1"/>
    <s v="FWN19"/>
    <n v="100"/>
    <n v="0"/>
    <s v="ร้านที่2"/>
    <s v="ก***รรณ"/>
    <s v="หนองบัวลำภู"/>
    <s v="-"/>
    <s v=""/>
    <s v="01/10/2025 14:17"/>
    <s v="-"/>
    <s v="J&amp;T COD"/>
    <s v="Tiktok"/>
    <s v="จ่ายทีหลัง / COD"/>
    <s v=""/>
    <s v="764537246196"/>
    <s v="01/10/2025 14:18"/>
  </r>
  <r>
    <x v="3"/>
    <x v="3"/>
    <n v="60"/>
    <n v="2"/>
    <s v="FWN18"/>
    <n v="190"/>
    <n v="0"/>
    <s v="ร้านที่2"/>
    <s v="อ***รา เ***ุญสม"/>
    <s v="ขอนแก่น"/>
    <s v="-"/>
    <s v=""/>
    <s v="01/10/2025 14:15"/>
    <s v="-"/>
    <s v="J&amp;T COD"/>
    <s v="Tiktok"/>
    <s v="จ่ายทีหลัง / COD"/>
    <s v=""/>
    <s v="764514439183"/>
    <s v="01/10/2025 14:17"/>
  </r>
  <r>
    <x v="4"/>
    <x v="4"/>
    <n v="60"/>
    <n v="2"/>
    <s v="FWN18"/>
    <n v="190"/>
    <n v="0"/>
    <s v="ร้านที่2"/>
    <s v="อ***รา เ***ุญสม"/>
    <s v="ขอนแก่น"/>
    <s v="-"/>
    <s v=""/>
    <s v="01/10/2025 14:15"/>
    <s v="-"/>
    <s v="J&amp;T COD"/>
    <s v="Tiktok"/>
    <s v="จ่ายทีหลัง / COD"/>
    <s v=""/>
    <s v="764514439183"/>
    <s v="01/10/2025 14:17"/>
  </r>
  <r>
    <x v="5"/>
    <x v="5"/>
    <n v="60"/>
    <n v="2"/>
    <s v="FWN18"/>
    <n v="190"/>
    <n v="0"/>
    <s v="ร้านที่2"/>
    <s v="อ***รา เ***ุญสม"/>
    <s v="ขอนแก่น"/>
    <s v="-"/>
    <s v=""/>
    <s v="01/10/2025 14:15"/>
    <s v="-"/>
    <s v="J&amp;T COD"/>
    <s v="Tiktok"/>
    <s v="จ่ายทีหลัง / COD"/>
    <s v=""/>
    <s v="764514439183"/>
    <s v="01/10/2025 14:17"/>
  </r>
  <r>
    <x v="3"/>
    <x v="3"/>
    <n v="50"/>
    <n v="1"/>
    <s v="FWN17"/>
    <n v="100"/>
    <n v="0"/>
    <s v="ร้านที่4"/>
    <s v="ก***าญจน์  ท***่วง"/>
    <s v="กาญจนบุรี"/>
    <s v="-"/>
    <s v=""/>
    <s v="01/10/2025 14:12"/>
    <s v="-"/>
    <s v="J&amp;T COD"/>
    <s v="Tiktok"/>
    <s v="จ่ายทีหลัง / COD"/>
    <s v=""/>
    <s v="764552851160"/>
    <s v="01/10/2025 14:16"/>
  </r>
  <r>
    <x v="4"/>
    <x v="4"/>
    <n v="50"/>
    <n v="1"/>
    <s v="FWN17"/>
    <n v="100"/>
    <n v="0"/>
    <s v="ร้านที่4"/>
    <s v="ก***าญจน์  ท***่วง"/>
    <s v="กาญจนบุรี"/>
    <s v="-"/>
    <s v=""/>
    <s v="01/10/2025 14:12"/>
    <s v="-"/>
    <s v="J&amp;T COD"/>
    <s v="Tiktok"/>
    <s v="จ่ายทีหลัง / COD"/>
    <s v=""/>
    <s v="764552851160"/>
    <s v="01/10/2025 14:16"/>
  </r>
  <r>
    <x v="5"/>
    <x v="5"/>
    <n v="50"/>
    <n v="1"/>
    <s v="FWN17"/>
    <n v="100"/>
    <n v="0"/>
    <s v="ร้านที่4"/>
    <s v="ก***าญจน์  ท***่วง"/>
    <s v="กาญจนบุรี"/>
    <s v="-"/>
    <s v=""/>
    <s v="01/10/2025 14:12"/>
    <s v="-"/>
    <s v="J&amp;T COD"/>
    <s v="Tiktok"/>
    <s v="จ่ายทีหลัง / COD"/>
    <s v=""/>
    <s v="764552851160"/>
    <s v="01/10/2025 14:16"/>
  </r>
  <r>
    <x v="3"/>
    <x v="3"/>
    <n v="50"/>
    <n v="1"/>
    <s v="FWN15"/>
    <n v="175"/>
    <n v="0"/>
    <s v="ร้านที่1"/>
    <s v="พ******์"/>
    <s v="******ย ตำบลท่าชัย อำเภอศรีสัชนาลัย จังหวัดสุโขทัย 64190"/>
    <s v="64190"/>
    <s v="65"/>
    <s v="01/10/2025 14:14"/>
    <s v="-"/>
    <s v="SPX Express"/>
    <s v="Shopee"/>
    <s v="shopee"/>
    <s v=""/>
    <s v="TH257682679418I"/>
    <s v="01/10/2025 14:14"/>
  </r>
  <r>
    <x v="4"/>
    <x v="4"/>
    <n v="50"/>
    <n v="1"/>
    <s v="FWN15"/>
    <n v="175"/>
    <n v="0"/>
    <s v="ร้านที่1"/>
    <s v="พ******์"/>
    <s v="******ย ตำบลท่าชัย อำเภอศรีสัชนาลัย จังหวัดสุโขทัย 64190"/>
    <s v="64190"/>
    <s v="65"/>
    <s v="01/10/2025 14:14"/>
    <s v="-"/>
    <s v="SPX Express"/>
    <s v="Shopee"/>
    <s v="shopee"/>
    <s v=""/>
    <s v="TH257682679418I"/>
    <s v="01/10/2025 14:14"/>
  </r>
  <r>
    <x v="5"/>
    <x v="5"/>
    <n v="50"/>
    <n v="1"/>
    <s v="FWN15"/>
    <n v="175"/>
    <n v="0"/>
    <s v="ร้านที่1"/>
    <s v="พ******์"/>
    <s v="******ย ตำบลท่าชัย อำเภอศรีสัชนาลัย จังหวัดสุโขทัย 64190"/>
    <s v="64190"/>
    <s v="65"/>
    <s v="01/10/2025 14:14"/>
    <s v="-"/>
    <s v="SPX Express"/>
    <s v="Shopee"/>
    <s v="shopee"/>
    <s v=""/>
    <s v="TH257682679418I"/>
    <s v="01/10/2025 14:14"/>
  </r>
  <r>
    <x v="0"/>
    <x v="0"/>
    <n v="33.333333333333336"/>
    <n v="3"/>
    <s v="FWN14"/>
    <n v="150"/>
    <n v="0"/>
    <s v="ร้านที่2"/>
    <s v="น***าวจ่อย จ***อง"/>
    <s v="สกลนคร"/>
    <s v="-"/>
    <s v=""/>
    <s v="01/10/2025 14:08"/>
    <s v="-"/>
    <s v="J&amp;T COD"/>
    <s v="Tiktok"/>
    <s v="จ่ายทีหลัง / COD"/>
    <s v=""/>
    <s v="764579752182"/>
    <s v="01/10/2025 14:14"/>
  </r>
  <r>
    <x v="0"/>
    <x v="0"/>
    <n v="65"/>
    <n v="1"/>
    <s v="FWN14"/>
    <n v="150"/>
    <n v="0"/>
    <s v="ร้านที่2"/>
    <s v="น***าวจ่อย จ***อง"/>
    <s v="สกลนคร"/>
    <s v="-"/>
    <s v=""/>
    <s v="01/10/2025 14:08"/>
    <s v="-"/>
    <s v="J&amp;T COD"/>
    <s v="Tiktok"/>
    <s v="จ่ายทีหลัง / COD"/>
    <s v=""/>
    <s v="764579752182"/>
    <s v="01/10/2025 14:14"/>
  </r>
  <r>
    <x v="3"/>
    <x v="3"/>
    <n v="50"/>
    <n v="1"/>
    <s v="FWN13"/>
    <n v="380"/>
    <n v="0"/>
    <s v="ร้านที่1"/>
    <s v="รัตติกาล  คล่องแคล่ว"/>
    <s v="117/31ม.9บ้านพัทธนันท์ ต.บวกค้าง_x000a__x000a_สันกำแพง/ San Kamphaengเชียงใหม่/ Chiang Mai_x000a_50130"/>
    <s v="50130"/>
    <s v="660822142677"/>
    <s v="01/10/2025 14:12"/>
    <s v="-"/>
    <s v="Kerry_dropoff"/>
    <s v="Lazada"/>
    <s v="lazada"/>
    <s v=""/>
    <s v="LEXPU0613895471"/>
    <s v="01/10/2025 14:12"/>
  </r>
  <r>
    <x v="4"/>
    <x v="4"/>
    <n v="50"/>
    <n v="1"/>
    <s v="FWN13"/>
    <n v="380"/>
    <n v="0"/>
    <s v="ร้านที่1"/>
    <s v="รัตติกาล  คล่องแคล่ว"/>
    <s v="117/31ม.9บ้านพัทธนันท์ ต.บวกค้าง_x000a__x000a_สันกำแพง/ San Kamphaengเชียงใหม่/ Chiang Mai_x000a_50130"/>
    <s v="50130"/>
    <s v="660822142677"/>
    <s v="01/10/2025 14:12"/>
    <s v="-"/>
    <s v="Kerry_dropoff"/>
    <s v="Lazada"/>
    <s v="lazada"/>
    <s v=""/>
    <s v="LEXPU0613895471"/>
    <s v="01/10/2025 14:12"/>
  </r>
  <r>
    <x v="5"/>
    <x v="5"/>
    <n v="50"/>
    <n v="1"/>
    <s v="FWN13"/>
    <n v="380"/>
    <n v="0"/>
    <s v="ร้านที่1"/>
    <s v="รัตติกาล  คล่องแคล่ว"/>
    <s v="117/31ม.9บ้านพัทธนันท์ ต.บวกค้าง_x000a__x000a_สันกำแพง/ San Kamphaengเชียงใหม่/ Chiang Mai_x000a_50130"/>
    <s v="50130"/>
    <s v="660822142677"/>
    <s v="01/10/2025 14:12"/>
    <s v="-"/>
    <s v="Kerry_dropoff"/>
    <s v="Lazada"/>
    <s v="lazada"/>
    <s v=""/>
    <s v="LEXPU0613895471"/>
    <s v="01/10/2025 14:12"/>
  </r>
  <r>
    <x v="8"/>
    <x v="10"/>
    <n v="66.333333333333329"/>
    <n v="3"/>
    <s v="FWN13"/>
    <n v="380"/>
    <n v="0"/>
    <s v="ร้านที่1"/>
    <s v="รัตติกาล  คล่องแคล่ว"/>
    <s v="117/31ม.9บ้านพัทธนันท์ ต.บวกค้าง_x000a__x000a_สันกำแพง/ San Kamphaengเชียงใหม่/ Chiang Mai_x000a_50130"/>
    <s v="50130"/>
    <s v="660822142677"/>
    <s v="01/10/2025 14:12"/>
    <s v="-"/>
    <s v="Kerry_dropoff"/>
    <s v="Lazada"/>
    <s v="lazada"/>
    <s v=""/>
    <s v="LEXPU0613895471"/>
    <s v="01/10/2025 14:12"/>
  </r>
  <r>
    <x v="3"/>
    <x v="3"/>
    <n v="50"/>
    <n v="2"/>
    <s v="FWN12"/>
    <n v="190"/>
    <n v="0"/>
    <s v="ร้านที่2"/>
    <s v="พ***า ส***ันทร์"/>
    <s v="อำนาจเจริญ"/>
    <s v="-"/>
    <s v=""/>
    <s v="01/10/2025 14:02"/>
    <s v="-"/>
    <s v="J&amp;T COD"/>
    <s v="Tiktok"/>
    <s v="จ่ายทีหลัง / COD"/>
    <s v=""/>
    <s v="764549761113"/>
    <s v="01/10/2025 14:02"/>
  </r>
  <r>
    <x v="4"/>
    <x v="4"/>
    <n v="50"/>
    <n v="2"/>
    <s v="FWN12"/>
    <n v="190"/>
    <n v="0"/>
    <s v="ร้านที่2"/>
    <s v="พ***า ส***ันทร์"/>
    <s v="อำนาจเจริญ"/>
    <s v="-"/>
    <s v=""/>
    <s v="01/10/2025 14:02"/>
    <s v="-"/>
    <s v="J&amp;T COD"/>
    <s v="Tiktok"/>
    <s v="จ่ายทีหลัง / COD"/>
    <s v=""/>
    <s v="764549761113"/>
    <s v="01/10/2025 14:02"/>
  </r>
  <r>
    <x v="5"/>
    <x v="5"/>
    <n v="50"/>
    <n v="2"/>
    <s v="FWN12"/>
    <n v="190"/>
    <n v="0"/>
    <s v="ร้านที่2"/>
    <s v="พ***า ส***ันทร์"/>
    <s v="อำนาจเจริญ"/>
    <s v="-"/>
    <s v=""/>
    <s v="01/10/2025 14:02"/>
    <s v="-"/>
    <s v="J&amp;T COD"/>
    <s v="Tiktok"/>
    <s v="จ่ายทีหลัง / COD"/>
    <s v=""/>
    <s v="764549761113"/>
    <s v="01/10/2025 14:02"/>
  </r>
  <r>
    <x v="3"/>
    <x v="3"/>
    <n v="50"/>
    <n v="1"/>
    <s v="FWN11"/>
    <n v="100"/>
    <n v="0"/>
    <s v="ร้านที่2"/>
    <s v="อ***ช  ด***จ"/>
    <s v="สุรินทร์"/>
    <s v="-"/>
    <s v=""/>
    <s v="01/10/2025 13:55"/>
    <s v="-"/>
    <s v="J&amp;T COD"/>
    <s v="Tiktok"/>
    <s v="จ่ายทีหลัง / COD"/>
    <s v=""/>
    <s v="764538175192"/>
    <s v="01/10/2025 13:55"/>
  </r>
  <r>
    <x v="4"/>
    <x v="4"/>
    <n v="50"/>
    <n v="1"/>
    <s v="FWN11"/>
    <n v="100"/>
    <n v="0"/>
    <s v="ร้านที่2"/>
    <s v="อ***ช  ด***จ"/>
    <s v="สุรินทร์"/>
    <s v="-"/>
    <s v=""/>
    <s v="01/10/2025 13:55"/>
    <s v="-"/>
    <s v="J&amp;T COD"/>
    <s v="Tiktok"/>
    <s v="จ่ายทีหลัง / COD"/>
    <s v=""/>
    <s v="764538175192"/>
    <s v="01/10/2025 13:55"/>
  </r>
  <r>
    <x v="5"/>
    <x v="5"/>
    <n v="50"/>
    <n v="1"/>
    <s v="FWN11"/>
    <n v="100"/>
    <n v="0"/>
    <s v="ร้านที่2"/>
    <s v="อ***ช  ด***จ"/>
    <s v="สุรินทร์"/>
    <s v="-"/>
    <s v=""/>
    <s v="01/10/2025 13:55"/>
    <s v="-"/>
    <s v="J&amp;T COD"/>
    <s v="Tiktok"/>
    <s v="จ่ายทีหลัง / COD"/>
    <s v=""/>
    <s v="764538175192"/>
    <s v="01/10/2025 13:55"/>
  </r>
  <r>
    <x v="0"/>
    <x v="0"/>
    <n v="33.333333333333336"/>
    <n v="3"/>
    <s v="FWN10"/>
    <n v="100"/>
    <n v="0"/>
    <s v="ร้านที่2"/>
    <s v="น***นวน  ช***ม"/>
    <s v="ชลบุรี"/>
    <s v="-"/>
    <s v=""/>
    <s v="01/10/2025 13:55"/>
    <s v="-"/>
    <s v="J&amp;T COD"/>
    <s v="Tiktok"/>
    <s v="จ่ายทีหลัง / COD"/>
    <s v=""/>
    <s v="764577034130"/>
    <s v="01/10/2025 13:55"/>
  </r>
  <r>
    <x v="3"/>
    <x v="3"/>
    <n v="50"/>
    <n v="1"/>
    <s v="FWN9"/>
    <n v="100"/>
    <n v="0"/>
    <s v="ร้านที่2"/>
    <s v="T***anee Y***raThok"/>
    <s v="ระยอง"/>
    <s v="-"/>
    <s v=""/>
    <s v="01/10/2025 13:53"/>
    <s v="-"/>
    <s v="J&amp;T COD"/>
    <s v="Tiktok"/>
    <s v="จ่ายทีหลัง / COD"/>
    <s v=""/>
    <s v="764534370202"/>
    <s v="01/10/2025 13:53"/>
  </r>
  <r>
    <x v="4"/>
    <x v="4"/>
    <n v="50"/>
    <n v="1"/>
    <s v="FWN9"/>
    <n v="100"/>
    <n v="0"/>
    <s v="ร้านที่2"/>
    <s v="T***anee Y***raThok"/>
    <s v="ระยอง"/>
    <s v="-"/>
    <s v=""/>
    <s v="01/10/2025 13:53"/>
    <s v="-"/>
    <s v="J&amp;T COD"/>
    <s v="Tiktok"/>
    <s v="จ่ายทีหลัง / COD"/>
    <s v=""/>
    <s v="764534370202"/>
    <s v="01/10/2025 13:53"/>
  </r>
  <r>
    <x v="5"/>
    <x v="5"/>
    <n v="50"/>
    <n v="1"/>
    <s v="FWN9"/>
    <n v="100"/>
    <n v="0"/>
    <s v="ร้านที่2"/>
    <s v="T***anee Y***raThok"/>
    <s v="ระยอง"/>
    <s v="-"/>
    <s v=""/>
    <s v="01/10/2025 13:53"/>
    <s v="-"/>
    <s v="J&amp;T COD"/>
    <s v="Tiktok"/>
    <s v="จ่ายทีหลัง / COD"/>
    <s v=""/>
    <s v="764534370202"/>
    <s v="01/10/2025 13:53"/>
  </r>
  <r>
    <x v="3"/>
    <x v="3"/>
    <n v="50"/>
    <n v="1"/>
    <s v="FWN8"/>
    <n v="100"/>
    <n v="0"/>
    <s v="ร้านที่2"/>
    <s v="น***วิว พ***ตา  k** P***thip"/>
    <s v="ปราจีนบุรี"/>
    <s v="-"/>
    <s v=""/>
    <s v="01/10/2025 13:51"/>
    <s v="-"/>
    <s v="J&amp;T COD"/>
    <s v="Tiktok"/>
    <s v="จ่ายทีหลัง / COD"/>
    <s v=""/>
    <s v="764541258165"/>
    <s v="01/10/2025 13:51"/>
  </r>
  <r>
    <x v="4"/>
    <x v="4"/>
    <n v="50"/>
    <n v="1"/>
    <s v="FWN8"/>
    <n v="100"/>
    <n v="0"/>
    <s v="ร้านที่2"/>
    <s v="น***วิว พ***ตา  k** P***thip"/>
    <s v="ปราจีนบุรี"/>
    <s v="-"/>
    <s v=""/>
    <s v="01/10/2025 13:51"/>
    <s v="-"/>
    <s v="J&amp;T COD"/>
    <s v="Tiktok"/>
    <s v="จ่ายทีหลัง / COD"/>
    <s v=""/>
    <s v="764541258165"/>
    <s v="01/10/2025 13:51"/>
  </r>
  <r>
    <x v="5"/>
    <x v="5"/>
    <n v="50"/>
    <n v="1"/>
    <s v="FWN8"/>
    <n v="100"/>
    <n v="0"/>
    <s v="ร้านที่2"/>
    <s v="น***วิว พ***ตา  k** P***thip"/>
    <s v="ปราจีนบุรี"/>
    <s v="-"/>
    <s v=""/>
    <s v="01/10/2025 13:51"/>
    <s v="-"/>
    <s v="J&amp;T COD"/>
    <s v="Tiktok"/>
    <s v="จ่ายทีหลัง / COD"/>
    <s v=""/>
    <s v="764541258165"/>
    <s v="01/10/2025 13:51"/>
  </r>
  <r>
    <x v="3"/>
    <x v="3"/>
    <n v="50"/>
    <n v="1"/>
    <s v="FWN7"/>
    <n v="100"/>
    <n v="0"/>
    <s v="ร้านที่2"/>
    <s v="ไ***ตน์  ด***์แช่ม"/>
    <s v="นครปฐม"/>
    <s v="-"/>
    <s v=""/>
    <s v="01/10/2025 13:51"/>
    <s v="-"/>
    <s v="J&amp;T COD"/>
    <s v="Tiktok"/>
    <s v="จ่ายทีหลัง / COD"/>
    <s v=""/>
    <s v="764570253156"/>
    <s v="01/10/2025 13:51"/>
  </r>
  <r>
    <x v="4"/>
    <x v="4"/>
    <n v="50"/>
    <n v="1"/>
    <s v="FWN7"/>
    <n v="100"/>
    <n v="0"/>
    <s v="ร้านที่2"/>
    <s v="ไ***ตน์  ด***์แช่ม"/>
    <s v="นครปฐม"/>
    <s v="-"/>
    <s v=""/>
    <s v="01/10/2025 13:51"/>
    <s v="-"/>
    <s v="J&amp;T COD"/>
    <s v="Tiktok"/>
    <s v="จ่ายทีหลัง / COD"/>
    <s v=""/>
    <s v="764570253156"/>
    <s v="01/10/2025 13:51"/>
  </r>
  <r>
    <x v="5"/>
    <x v="5"/>
    <n v="50"/>
    <n v="1"/>
    <s v="FWN7"/>
    <n v="100"/>
    <n v="0"/>
    <s v="ร้านที่2"/>
    <s v="ไ***ตน์  ด***์แช่ม"/>
    <s v="นครปฐม"/>
    <s v="-"/>
    <s v=""/>
    <s v="01/10/2025 13:51"/>
    <s v="-"/>
    <s v="J&amp;T COD"/>
    <s v="Tiktok"/>
    <s v="จ่ายทีหลัง / COD"/>
    <s v=""/>
    <s v="764570253156"/>
    <s v="01/10/2025 13:51"/>
  </r>
  <r>
    <x v="3"/>
    <x v="3"/>
    <n v="50"/>
    <n v="1"/>
    <s v="FWN6"/>
    <n v="100"/>
    <n v="0"/>
    <s v="ร้านที่2"/>
    <s v="ช***ุช​ ท***กฎิ"/>
    <s v="กรุงเทพฯ"/>
    <s v="-"/>
    <s v=""/>
    <s v="01/10/2025 13:50"/>
    <s v="-"/>
    <s v="J&amp;T Express"/>
    <s v="Tiktok"/>
    <s v="tiktok"/>
    <s v=""/>
    <s v="764546456166"/>
    <s v="01/10/2025 13:49"/>
  </r>
  <r>
    <x v="4"/>
    <x v="4"/>
    <n v="50"/>
    <n v="1"/>
    <s v="FWN6"/>
    <n v="100"/>
    <n v="0"/>
    <s v="ร้านที่2"/>
    <s v="ช***ุช​ ท***กฎิ"/>
    <s v="กรุงเทพฯ"/>
    <s v="-"/>
    <s v=""/>
    <s v="01/10/2025 13:50"/>
    <s v="-"/>
    <s v="J&amp;T Express"/>
    <s v="Tiktok"/>
    <s v="tiktok"/>
    <s v=""/>
    <s v="764546456166"/>
    <s v="01/10/2025 13:49"/>
  </r>
  <r>
    <x v="5"/>
    <x v="5"/>
    <n v="50"/>
    <n v="1"/>
    <s v="FWN6"/>
    <n v="100"/>
    <n v="0"/>
    <s v="ร้านที่2"/>
    <s v="ช***ุช​ ท***กฎิ"/>
    <s v="กรุงเทพฯ"/>
    <s v="-"/>
    <s v=""/>
    <s v="01/10/2025 13:50"/>
    <s v="-"/>
    <s v="J&amp;T Express"/>
    <s v="Tiktok"/>
    <s v="tiktok"/>
    <s v=""/>
    <s v="764546456166"/>
    <s v="01/10/2025 13:49"/>
  </r>
  <r>
    <x v="3"/>
    <x v="3"/>
    <n v="50"/>
    <n v="1"/>
    <s v="FWN5"/>
    <n v="100"/>
    <n v="0"/>
    <s v="ร้านที่2"/>
    <s v="p**"/>
    <s v="สุราษฎร์ธานี"/>
    <s v="-"/>
    <s v=""/>
    <s v="01/10/2025 13:45"/>
    <s v="-"/>
    <s v="J&amp;T COD"/>
    <s v="Tiktok"/>
    <s v="จ่ายทีหลัง / COD"/>
    <s v=""/>
    <s v="764500455154"/>
    <s v="01/10/2025 13:45"/>
  </r>
  <r>
    <x v="4"/>
    <x v="4"/>
    <n v="50"/>
    <n v="1"/>
    <s v="FWN5"/>
    <n v="100"/>
    <n v="0"/>
    <s v="ร้านที่2"/>
    <s v="p**"/>
    <s v="สุราษฎร์ธานี"/>
    <s v="-"/>
    <s v=""/>
    <s v="01/10/2025 13:45"/>
    <s v="-"/>
    <s v="J&amp;T COD"/>
    <s v="Tiktok"/>
    <s v="จ่ายทีหลัง / COD"/>
    <s v=""/>
    <s v="764500455154"/>
    <s v="01/10/2025 13:45"/>
  </r>
  <r>
    <x v="5"/>
    <x v="5"/>
    <n v="50"/>
    <n v="1"/>
    <s v="FWN5"/>
    <n v="100"/>
    <n v="0"/>
    <s v="ร้านที่2"/>
    <s v="p**"/>
    <s v="สุราษฎร์ธานี"/>
    <s v="-"/>
    <s v=""/>
    <s v="01/10/2025 13:45"/>
    <s v="-"/>
    <s v="J&amp;T COD"/>
    <s v="Tiktok"/>
    <s v="จ่ายทีหลัง / COD"/>
    <s v=""/>
    <s v="764500455154"/>
    <s v="01/10/2025 13:45"/>
  </r>
  <r>
    <x v="3"/>
    <x v="3"/>
    <n v="50"/>
    <n v="1"/>
    <s v="FWN4"/>
    <n v="100"/>
    <n v="0"/>
    <s v="ร้านที่2"/>
    <s v="ถ***ยุ ม***คล"/>
    <s v="สงขลา"/>
    <s v="-"/>
    <s v=""/>
    <s v="01/10/2025 13:44"/>
    <s v="-"/>
    <s v="J&amp;T COD"/>
    <s v="Tiktok"/>
    <s v="จ่ายทีหลัง / COD"/>
    <s v=""/>
    <s v="764526778190"/>
    <s v="01/10/2025 13:44"/>
  </r>
  <r>
    <x v="4"/>
    <x v="4"/>
    <n v="50"/>
    <n v="1"/>
    <s v="FWN4"/>
    <n v="100"/>
    <n v="0"/>
    <s v="ร้านที่2"/>
    <s v="ถ***ยุ ม***คล"/>
    <s v="สงขลา"/>
    <s v="-"/>
    <s v=""/>
    <s v="01/10/2025 13:44"/>
    <s v="-"/>
    <s v="J&amp;T COD"/>
    <s v="Tiktok"/>
    <s v="จ่ายทีหลัง / COD"/>
    <s v=""/>
    <s v="764526778190"/>
    <s v="01/10/2025 13:44"/>
  </r>
  <r>
    <x v="5"/>
    <x v="5"/>
    <n v="50"/>
    <n v="1"/>
    <s v="FWN4"/>
    <n v="100"/>
    <n v="0"/>
    <s v="ร้านที่2"/>
    <s v="ถ***ยุ ม***คล"/>
    <s v="สงขลา"/>
    <s v="-"/>
    <s v=""/>
    <s v="01/10/2025 13:44"/>
    <s v="-"/>
    <s v="J&amp;T COD"/>
    <s v="Tiktok"/>
    <s v="จ่ายทีหลัง / COD"/>
    <s v=""/>
    <s v="764526778190"/>
    <s v="01/10/2025 13:44"/>
  </r>
  <r>
    <x v="3"/>
    <x v="3"/>
    <n v="50"/>
    <n v="1"/>
    <s v="FWN3"/>
    <n v="100"/>
    <n v="0"/>
    <s v="ร้านที่2"/>
    <s v="น*** ร***วงศา"/>
    <s v="นครศรีธรรมราช"/>
    <s v="-"/>
    <s v=""/>
    <s v="01/10/2025 13:42"/>
    <s v="-"/>
    <s v="J&amp;T COD"/>
    <s v="Tiktok"/>
    <s v="จ่ายทีหลัง / COD"/>
    <s v=""/>
    <s v="764591252202"/>
    <s v="01/10/2025 13:42"/>
  </r>
  <r>
    <x v="4"/>
    <x v="4"/>
    <n v="50"/>
    <n v="1"/>
    <s v="FWN3"/>
    <n v="100"/>
    <n v="0"/>
    <s v="ร้านที่2"/>
    <s v="น*** ร***วงศา"/>
    <s v="นครศรีธรรมราช"/>
    <s v="-"/>
    <s v=""/>
    <s v="01/10/2025 13:42"/>
    <s v="-"/>
    <s v="J&amp;T COD"/>
    <s v="Tiktok"/>
    <s v="จ่ายทีหลัง / COD"/>
    <s v=""/>
    <s v="764591252202"/>
    <s v="01/10/2025 13:42"/>
  </r>
  <r>
    <x v="5"/>
    <x v="5"/>
    <n v="50"/>
    <n v="1"/>
    <s v="FWN3"/>
    <n v="100"/>
    <n v="0"/>
    <s v="ร้านที่2"/>
    <s v="น*** ร***วงศา"/>
    <s v="นครศรีธรรมราช"/>
    <s v="-"/>
    <s v=""/>
    <s v="01/10/2025 13:42"/>
    <s v="-"/>
    <s v="J&amp;T COD"/>
    <s v="Tiktok"/>
    <s v="จ่ายทีหลัง / COD"/>
    <s v=""/>
    <s v="764591252202"/>
    <s v="01/10/2025 13:42"/>
  </r>
  <r>
    <x v="3"/>
    <x v="3"/>
    <n v="50"/>
    <n v="1"/>
    <s v="FWN2"/>
    <n v="138"/>
    <n v="38"/>
    <s v="ร้านที่2"/>
    <s v="ร***า ท***เนาว์"/>
    <s v="อุดรธานี"/>
    <s v="-"/>
    <s v=""/>
    <s v="01/10/2025 13:40"/>
    <s v="-"/>
    <s v="J&amp;T COD"/>
    <s v="Tiktok"/>
    <s v="จ่ายทีหลัง / COD"/>
    <s v=""/>
    <s v="764527057195"/>
    <s v="01/10/2025 13:40"/>
  </r>
  <r>
    <x v="4"/>
    <x v="4"/>
    <n v="50"/>
    <n v="1"/>
    <s v="FWN2"/>
    <n v="138"/>
    <n v="38"/>
    <s v="ร้านที่2"/>
    <s v="ร***า ท***เนาว์"/>
    <s v="อุดรธานี"/>
    <s v="-"/>
    <s v=""/>
    <s v="01/10/2025 13:40"/>
    <s v="-"/>
    <s v="J&amp;T COD"/>
    <s v="Tiktok"/>
    <s v="จ่ายทีหลัง / COD"/>
    <s v=""/>
    <s v="764527057195"/>
    <s v="01/10/2025 13:40"/>
  </r>
  <r>
    <x v="5"/>
    <x v="5"/>
    <n v="50"/>
    <n v="1"/>
    <s v="FWN2"/>
    <n v="138"/>
    <n v="38"/>
    <s v="ร้านที่2"/>
    <s v="ร***า ท***เนาว์"/>
    <s v="อุดรธานี"/>
    <s v="-"/>
    <s v=""/>
    <s v="01/10/2025 13:40"/>
    <s v="-"/>
    <s v="J&amp;T COD"/>
    <s v="Tiktok"/>
    <s v="จ่ายทีหลัง / COD"/>
    <s v=""/>
    <s v="764527057195"/>
    <s v="01/10/2025 13:40"/>
  </r>
  <r>
    <x v="3"/>
    <x v="3"/>
    <n v="50"/>
    <n v="1"/>
    <s v="FWN1"/>
    <n v="100"/>
    <n v="0"/>
    <s v="ร้านที่2"/>
    <s v="ช***้วน"/>
    <s v="กรุงเทพฯ"/>
    <s v="-"/>
    <s v=""/>
    <s v="01/10/2025 13:37"/>
    <s v="-"/>
    <s v="J&amp;T COD"/>
    <s v="Tiktok"/>
    <s v="จ่ายทีหลัง / COD"/>
    <s v=""/>
    <s v="764596989133"/>
    <s v="01/10/2025 13:37"/>
  </r>
  <r>
    <x v="4"/>
    <x v="4"/>
    <n v="50"/>
    <n v="1"/>
    <s v="FWN1"/>
    <n v="100"/>
    <n v="0"/>
    <s v="ร้านที่2"/>
    <s v="ช***้วน"/>
    <s v="กรุงเทพฯ"/>
    <s v="-"/>
    <s v=""/>
    <s v="01/10/2025 13:37"/>
    <s v="-"/>
    <s v="J&amp;T COD"/>
    <s v="Tiktok"/>
    <s v="จ่ายทีหลัง / COD"/>
    <s v=""/>
    <s v="764596989133"/>
    <s v="01/10/2025 13:37"/>
  </r>
  <r>
    <x v="5"/>
    <x v="5"/>
    <n v="50"/>
    <n v="1"/>
    <s v="FWN1"/>
    <n v="100"/>
    <n v="0"/>
    <s v="ร้านที่2"/>
    <s v="ช***้วน"/>
    <s v="กรุงเทพฯ"/>
    <s v="-"/>
    <s v=""/>
    <s v="01/10/2025 13:37"/>
    <s v="-"/>
    <s v="J&amp;T COD"/>
    <s v="Tiktok"/>
    <s v="จ่ายทีหลัง / COD"/>
    <s v=""/>
    <s v="764596989133"/>
    <s v="01/10/2025 13:37"/>
  </r>
  <r>
    <x v="3"/>
    <x v="3"/>
    <n v="50"/>
    <n v="1"/>
    <s v="FWN0"/>
    <n v="100"/>
    <n v="0"/>
    <s v="ร้านที่2"/>
    <s v="Y**"/>
    <s v="สมุทรปราการ"/>
    <s v="-"/>
    <s v=""/>
    <s v="01/10/2025 13:26"/>
    <s v="-"/>
    <s v="J&amp;T COD"/>
    <s v="Tiktok"/>
    <s v="จ่ายทีหลัง / COD"/>
    <s v=""/>
    <s v="764508174183"/>
    <s v="01/10/2025 13:26"/>
  </r>
  <r>
    <x v="4"/>
    <x v="4"/>
    <n v="50"/>
    <n v="1"/>
    <s v="FWN0"/>
    <n v="100"/>
    <n v="0"/>
    <s v="ร้านที่2"/>
    <s v="Y**"/>
    <s v="สมุทรปราการ"/>
    <s v="-"/>
    <s v=""/>
    <s v="01/10/2025 13:26"/>
    <s v="-"/>
    <s v="J&amp;T COD"/>
    <s v="Tiktok"/>
    <s v="จ่ายทีหลัง / COD"/>
    <s v=""/>
    <s v="764508174183"/>
    <s v="01/10/2025 13:26"/>
  </r>
  <r>
    <x v="5"/>
    <x v="5"/>
    <n v="50"/>
    <n v="1"/>
    <s v="FWN0"/>
    <n v="100"/>
    <n v="0"/>
    <s v="ร้านที่2"/>
    <s v="Y**"/>
    <s v="สมุทรปราการ"/>
    <s v="-"/>
    <s v=""/>
    <s v="01/10/2025 13:26"/>
    <s v="-"/>
    <s v="J&amp;T COD"/>
    <s v="Tiktok"/>
    <s v="จ่ายทีหลัง / COD"/>
    <s v=""/>
    <s v="764508174183"/>
    <s v="01/10/2025 13:26"/>
  </r>
  <r>
    <x v="6"/>
    <x v="6"/>
    <n v="66.333333333333329"/>
    <n v="3"/>
    <s v="FWM99"/>
    <n v="1760.3"/>
    <n v="0"/>
    <s v="ร้านที่8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01/10/2025 13:26"/>
    <s v="-"/>
    <s v="Kerry_dropoff"/>
    <s v="Lazada"/>
    <s v="lazada"/>
    <s v=""/>
    <s v="LEXPU0613993116"/>
    <s v="01/10/2025 13:26"/>
  </r>
  <r>
    <x v="6"/>
    <x v="6"/>
    <n v="66.333333333333329"/>
    <n v="3"/>
    <s v="FWM99"/>
    <n v="1760.3"/>
    <n v="0"/>
    <s v="ร้านที่8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01/10/2025 13:26"/>
    <s v="-"/>
    <s v="Kerry_dropoff"/>
    <s v="Lazada"/>
    <s v="lazada"/>
    <s v=""/>
    <s v="LEXPU0613993116"/>
    <s v="01/10/2025 13:26"/>
  </r>
  <r>
    <x v="6"/>
    <x v="6"/>
    <n v="66.333333333333329"/>
    <n v="3"/>
    <s v="FWM99"/>
    <n v="1760.3"/>
    <n v="0"/>
    <s v="ร้านที่8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01/10/2025 13:26"/>
    <s v="-"/>
    <s v="Kerry_dropoff"/>
    <s v="Lazada"/>
    <s v="lazada"/>
    <s v=""/>
    <s v="LEXPU0613993116"/>
    <s v="01/10/2025 13:26"/>
  </r>
  <r>
    <x v="6"/>
    <x v="6"/>
    <n v="66.333333333333329"/>
    <n v="3"/>
    <s v="FWM99"/>
    <n v="1760.3"/>
    <n v="0"/>
    <s v="ร้านที่8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01/10/2025 13:26"/>
    <s v="-"/>
    <s v="Kerry_dropoff"/>
    <s v="Lazada"/>
    <s v="lazada"/>
    <s v=""/>
    <s v="LEXPU0613993116"/>
    <s v="01/10/2025 13:26"/>
  </r>
  <r>
    <x v="6"/>
    <x v="6"/>
    <n v="66.333333333333329"/>
    <n v="3"/>
    <s v="FWM99"/>
    <n v="1760.3"/>
    <n v="0"/>
    <s v="ร้านที่8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01/10/2025 13:26"/>
    <s v="-"/>
    <s v="Kerry_dropoff"/>
    <s v="Lazada"/>
    <s v="lazada"/>
    <s v=""/>
    <s v="LEXPU0613993116"/>
    <s v="01/10/2025 13:26"/>
  </r>
  <r>
    <x v="6"/>
    <x v="6"/>
    <n v="66.333333333333329"/>
    <n v="3"/>
    <s v="FWM99"/>
    <n v="1760.3"/>
    <n v="0"/>
    <s v="ร้านที่8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01/10/2025 13:26"/>
    <s v="-"/>
    <s v="Kerry_dropoff"/>
    <s v="Lazada"/>
    <s v="lazada"/>
    <s v=""/>
    <s v="LEXPU0613993116"/>
    <s v="01/10/2025 13:26"/>
  </r>
  <r>
    <x v="6"/>
    <x v="6"/>
    <n v="66.333333333333329"/>
    <n v="3"/>
    <s v="FWM99"/>
    <n v="1760.3"/>
    <n v="0"/>
    <s v="ร้านที่8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01/10/2025 13:26"/>
    <s v="-"/>
    <s v="Kerry_dropoff"/>
    <s v="Lazada"/>
    <s v="lazada"/>
    <s v=""/>
    <s v="LEXPU0613993116"/>
    <s v="01/10/2025 13:26"/>
  </r>
  <r>
    <x v="6"/>
    <x v="6"/>
    <n v="66.333333333333329"/>
    <n v="3"/>
    <s v="FWM99"/>
    <n v="1760.3"/>
    <n v="0"/>
    <s v="ร้านที่8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01/10/2025 13:26"/>
    <s v="-"/>
    <s v="Kerry_dropoff"/>
    <s v="Lazada"/>
    <s v="lazada"/>
    <s v=""/>
    <s v="LEXPU0613993116"/>
    <s v="01/10/2025 13:26"/>
  </r>
  <r>
    <x v="3"/>
    <x v="3"/>
    <n v="50"/>
    <n v="1"/>
    <s v="FWM98"/>
    <n v="100"/>
    <n v="0"/>
    <s v="ร้านที่2"/>
    <s v="พ***า ม***แดง"/>
    <s v="กาญจนบุรี"/>
    <s v="-"/>
    <s v=""/>
    <s v="01/10/2025 13:24"/>
    <s v="-"/>
    <s v="J&amp;T COD"/>
    <s v="Tiktok"/>
    <s v="จ่ายทีหลัง / COD"/>
    <s v=""/>
    <s v="764573455203"/>
    <s v="01/10/2025 13:24"/>
  </r>
  <r>
    <x v="4"/>
    <x v="4"/>
    <n v="50"/>
    <n v="1"/>
    <s v="FWM98"/>
    <n v="100"/>
    <n v="0"/>
    <s v="ร้านที่2"/>
    <s v="พ***า ม***แดง"/>
    <s v="กาญจนบุรี"/>
    <s v="-"/>
    <s v=""/>
    <s v="01/10/2025 13:24"/>
    <s v="-"/>
    <s v="J&amp;T COD"/>
    <s v="Tiktok"/>
    <s v="จ่ายทีหลัง / COD"/>
    <s v=""/>
    <s v="764573455203"/>
    <s v="01/10/2025 13:24"/>
  </r>
  <r>
    <x v="5"/>
    <x v="5"/>
    <n v="50"/>
    <n v="1"/>
    <s v="FWM98"/>
    <n v="100"/>
    <n v="0"/>
    <s v="ร้านที่2"/>
    <s v="พ***า ม***แดง"/>
    <s v="กาญจนบุรี"/>
    <s v="-"/>
    <s v=""/>
    <s v="01/10/2025 13:24"/>
    <s v="-"/>
    <s v="J&amp;T COD"/>
    <s v="Tiktok"/>
    <s v="จ่ายทีหลัง / COD"/>
    <s v=""/>
    <s v="764573455203"/>
    <s v="01/10/2025 13:24"/>
  </r>
  <r>
    <x v="0"/>
    <x v="0"/>
    <n v="33.333333333333336"/>
    <n v="3"/>
    <s v="FWM97"/>
    <n v="100"/>
    <n v="0"/>
    <s v="ร้านที่2"/>
    <s v="ว***า ส***ะลิ"/>
    <s v="สระบุรี"/>
    <s v="-"/>
    <s v=""/>
    <s v="01/10/2025 13:22"/>
    <s v="-"/>
    <s v="J&amp;T COD"/>
    <s v="Tiktok"/>
    <s v="จ่ายทีหลัง / COD"/>
    <s v=""/>
    <s v="764561632144"/>
    <s v="01/10/2025 13:22"/>
  </r>
  <r>
    <x v="17"/>
    <x v="21"/>
    <n v="12"/>
    <n v="10"/>
    <s v="FWM96"/>
    <n v="175"/>
    <n v="0"/>
    <s v="ร้านที่1"/>
    <s v="น******)"/>
    <s v="******าเปียก ด้านในเป็นหอพัก) ตำบลสุรศักดิ์ อำเภอศรีราชา จังหวัดชลบุรี 20110"/>
    <s v="20110"/>
    <s v="24"/>
    <s v="01/10/2025 13:19"/>
    <s v="-"/>
    <s v="SPX Express"/>
    <s v="Shopee"/>
    <s v="shopee"/>
    <s v=""/>
    <s v="TH255292457049Y"/>
    <s v="01/10/2025 13:19"/>
  </r>
  <r>
    <x v="5"/>
    <x v="5"/>
    <n v="45"/>
    <n v="1"/>
    <s v="FWM96"/>
    <n v="175"/>
    <n v="0"/>
    <s v="ร้านที่1"/>
    <s v="น******)"/>
    <s v="******าเปียก ด้านในเป็นหอพัก) ตำบลสุรศักดิ์ อำเภอศรีราชา จังหวัดชลบุรี 20110"/>
    <s v="20110"/>
    <s v="24"/>
    <s v="01/10/2025 13:19"/>
    <s v="-"/>
    <s v="SPX Express"/>
    <s v="Shopee"/>
    <s v="shopee"/>
    <s v=""/>
    <s v="TH255292457049Y"/>
    <s v="01/10/2025 13:19"/>
  </r>
  <r>
    <x v="2"/>
    <x v="2"/>
    <n v="66.666666666666671"/>
    <n v="9"/>
    <s v="FWM95"/>
    <n v="300"/>
    <n v="0"/>
    <s v="ร้านที่2"/>
    <s v="อ***    ต***งตา"/>
    <s v="ลพบุรี"/>
    <s v="-"/>
    <s v=""/>
    <s v="01/10/2025 13:13"/>
    <s v="-"/>
    <s v="J&amp;T COD"/>
    <s v="Tiktok"/>
    <s v="จ่ายทีหลัง / COD"/>
    <s v=""/>
    <s v="764530178300"/>
    <s v="01/10/2025 13:13"/>
  </r>
  <r>
    <x v="0"/>
    <x v="0"/>
    <n v="33.333333333333336"/>
    <n v="3"/>
    <s v="FWM94"/>
    <n v="100"/>
    <n v="0"/>
    <s v="ร้านที่2"/>
    <s v="ท***าว พ***สระพัง"/>
    <s v="เทศบาลนครขอนแก่น"/>
    <s v="-"/>
    <s v=""/>
    <s v="01/10/2025 13:12"/>
    <s v="-"/>
    <s v="J&amp;T COD"/>
    <s v="Tiktok"/>
    <s v="จ่ายทีหลัง / COD"/>
    <s v=""/>
    <s v="764549834134"/>
    <s v="01/10/2025 13:12"/>
  </r>
  <r>
    <x v="0"/>
    <x v="0"/>
    <n v="50"/>
    <n v="6"/>
    <s v="FWM93"/>
    <n v="200"/>
    <n v="0"/>
    <s v="ร้านที่2"/>
    <s v="ม***ัลย์ พ***ชยราช"/>
    <s v="สกลนคร"/>
    <s v="-"/>
    <s v=""/>
    <s v="01/10/2025 13:07"/>
    <s v="-"/>
    <s v="J&amp;T COD"/>
    <s v="Tiktok"/>
    <s v="จ่ายทีหลัง / COD"/>
    <s v=""/>
    <s v="764596833265"/>
    <s v="01/10/2025 13:07"/>
  </r>
  <r>
    <x v="6"/>
    <x v="7"/>
    <n v="37"/>
    <n v="1"/>
    <s v="FWM92"/>
    <n v="37"/>
    <n v="0"/>
    <s v="ร้านที่1"/>
    <s v="รัตนาภรณ์ ทรัพย์ขำ หนูนา"/>
    <s v="บ้านเลขที่ 12 หมู่ 6 ต.นิคมเขาบ่อแก้ว · นิคมเขาบ่อแก้ว/ Nikhom Khao Bo Kaeo_x000a__x000a_พยุหะคีรี/ Phayuha Khiriนครสวรรค์/ Nakhon Sawan_x000a_60130"/>
    <s v="60130"/>
    <s v="660968931510"/>
    <s v="01/10/2025 13:08"/>
    <s v="-"/>
    <s v="Kerry_dropoff"/>
    <s v="Lazada"/>
    <s v="lazada"/>
    <s v=""/>
    <s v="TH56107TSVZV6C"/>
    <s v="01/10/2025 13:05"/>
  </r>
  <r>
    <x v="3"/>
    <x v="3"/>
    <n v="60"/>
    <n v="2"/>
    <s v="FWM91"/>
    <n v="200"/>
    <n v="0"/>
    <s v="ร้านที่2"/>
    <s v="ช***ภา"/>
    <s v="อุดรธานี"/>
    <s v="-"/>
    <s v=""/>
    <s v="01/10/2025 13:04"/>
    <s v="-"/>
    <s v="J&amp;T COD"/>
    <s v="Tiktok"/>
    <s v="จ่ายทีหลัง / COD"/>
    <s v=""/>
    <s v="764568439180"/>
    <s v="01/10/2025 13:04"/>
  </r>
  <r>
    <x v="4"/>
    <x v="4"/>
    <n v="60"/>
    <n v="2"/>
    <s v="FWM91"/>
    <n v="200"/>
    <n v="0"/>
    <s v="ร้านที่2"/>
    <s v="ช***ภา"/>
    <s v="อุดรธานี"/>
    <s v="-"/>
    <s v=""/>
    <s v="01/10/2025 13:04"/>
    <s v="-"/>
    <s v="J&amp;T COD"/>
    <s v="Tiktok"/>
    <s v="จ่ายทีหลัง / COD"/>
    <s v=""/>
    <s v="764568439180"/>
    <s v="01/10/2025 13:04"/>
  </r>
  <r>
    <x v="5"/>
    <x v="5"/>
    <n v="60"/>
    <n v="2"/>
    <s v="FWM91"/>
    <n v="200"/>
    <n v="0"/>
    <s v="ร้านที่2"/>
    <s v="ช***ภา"/>
    <s v="อุดรธานี"/>
    <s v="-"/>
    <s v=""/>
    <s v="01/10/2025 13:04"/>
    <s v="-"/>
    <s v="J&amp;T COD"/>
    <s v="Tiktok"/>
    <s v="จ่ายทีหลัง / COD"/>
    <s v=""/>
    <s v="764568439180"/>
    <s v="01/10/2025 13:04"/>
  </r>
  <r>
    <x v="0"/>
    <x v="0"/>
    <n v="33.333333333333336"/>
    <n v="3"/>
    <s v="FWM89"/>
    <n v="100"/>
    <n v="0"/>
    <s v="ร้านที่2"/>
    <s v="ข***ใจ"/>
    <s v="สมุทรปราการ"/>
    <s v="-"/>
    <s v=""/>
    <s v="01/10/2025 13:00"/>
    <s v="-"/>
    <s v="J&amp;T COD"/>
    <s v="Tiktok"/>
    <s v="จ่ายทีหลัง / COD"/>
    <s v=""/>
    <s v="764534830146"/>
    <s v="01/10/2025 13:00"/>
  </r>
  <r>
    <x v="3"/>
    <x v="3"/>
    <n v="50"/>
    <n v="1"/>
    <s v="FWM86"/>
    <n v="100"/>
    <n v="0"/>
    <s v="ร้านที่2"/>
    <s v="น***พรว  ก***แสงคำ"/>
    <s v="เชียงใหม่"/>
    <s v="-"/>
    <s v=""/>
    <s v="01/10/2025 12:48"/>
    <s v="-"/>
    <s v="J&amp;T COD"/>
    <s v="Tiktok"/>
    <s v="จ่ายทีหลัง / COD"/>
    <s v=""/>
    <s v="764551858195"/>
    <s v="01/10/2025 12:49"/>
  </r>
  <r>
    <x v="4"/>
    <x v="4"/>
    <n v="50"/>
    <n v="1"/>
    <s v="FWM86"/>
    <n v="100"/>
    <n v="0"/>
    <s v="ร้านที่2"/>
    <s v="น***พรว  ก***แสงคำ"/>
    <s v="เชียงใหม่"/>
    <s v="-"/>
    <s v=""/>
    <s v="01/10/2025 12:48"/>
    <s v="-"/>
    <s v="J&amp;T COD"/>
    <s v="Tiktok"/>
    <s v="จ่ายทีหลัง / COD"/>
    <s v=""/>
    <s v="764551858195"/>
    <s v="01/10/2025 12:49"/>
  </r>
  <r>
    <x v="5"/>
    <x v="5"/>
    <n v="50"/>
    <n v="1"/>
    <s v="FWM86"/>
    <n v="100"/>
    <n v="0"/>
    <s v="ร้านที่2"/>
    <s v="น***พรว  ก***แสงคำ"/>
    <s v="เชียงใหม่"/>
    <s v="-"/>
    <s v=""/>
    <s v="01/10/2025 12:48"/>
    <s v="-"/>
    <s v="J&amp;T COD"/>
    <s v="Tiktok"/>
    <s v="จ่ายทีหลัง / COD"/>
    <s v=""/>
    <s v="764551858195"/>
    <s v="01/10/2025 12:49"/>
  </r>
  <r>
    <x v="3"/>
    <x v="3"/>
    <n v="50"/>
    <n v="1"/>
    <s v="FWM85"/>
    <n v="100"/>
    <n v="0"/>
    <s v="ร้านที่2"/>
    <s v="น***านต์ แ***แก้ว"/>
    <s v="กระบี่"/>
    <s v="-"/>
    <s v=""/>
    <s v="01/10/2025 12:46"/>
    <s v="-"/>
    <s v="J&amp;T COD"/>
    <s v="Tiktok"/>
    <s v="จ่ายทีหลัง / COD"/>
    <s v=""/>
    <s v="764527184142"/>
    <s v="01/10/2025 12:46"/>
  </r>
  <r>
    <x v="4"/>
    <x v="4"/>
    <n v="50"/>
    <n v="1"/>
    <s v="FWM85"/>
    <n v="100"/>
    <n v="0"/>
    <s v="ร้านที่2"/>
    <s v="น***านต์ แ***แก้ว"/>
    <s v="กระบี่"/>
    <s v="-"/>
    <s v=""/>
    <s v="01/10/2025 12:46"/>
    <s v="-"/>
    <s v="J&amp;T COD"/>
    <s v="Tiktok"/>
    <s v="จ่ายทีหลัง / COD"/>
    <s v=""/>
    <s v="764527184142"/>
    <s v="01/10/2025 12:46"/>
  </r>
  <r>
    <x v="5"/>
    <x v="5"/>
    <n v="50"/>
    <n v="1"/>
    <s v="FWM85"/>
    <n v="100"/>
    <n v="0"/>
    <s v="ร้านที่2"/>
    <s v="น***านต์ แ***แก้ว"/>
    <s v="กระบี่"/>
    <s v="-"/>
    <s v=""/>
    <s v="01/10/2025 12:46"/>
    <s v="-"/>
    <s v="J&amp;T COD"/>
    <s v="Tiktok"/>
    <s v="จ่ายทีหลัง / COD"/>
    <s v=""/>
    <s v="764527184142"/>
    <s v="01/10/2025 12:46"/>
  </r>
  <r>
    <x v="3"/>
    <x v="3"/>
    <n v="50"/>
    <n v="2"/>
    <s v="FWM83"/>
    <n v="200"/>
    <n v="0"/>
    <s v="ร้านที่2"/>
    <s v="ม***า"/>
    <s v="เทศบาลนครเชียงราย"/>
    <s v="-"/>
    <s v=""/>
    <s v="01/10/2025 12:40"/>
    <s v="-"/>
    <s v="J&amp;T COD"/>
    <s v="Tiktok"/>
    <s v="จ่ายทีหลัง / COD"/>
    <s v=""/>
    <s v="764588047123"/>
    <s v="01/10/2025 12:40"/>
  </r>
  <r>
    <x v="4"/>
    <x v="4"/>
    <n v="50"/>
    <n v="2"/>
    <s v="FWM83"/>
    <n v="200"/>
    <n v="0"/>
    <s v="ร้านที่2"/>
    <s v="ม***า"/>
    <s v="เทศบาลนครเชียงราย"/>
    <s v="-"/>
    <s v=""/>
    <s v="01/10/2025 12:40"/>
    <s v="-"/>
    <s v="J&amp;T COD"/>
    <s v="Tiktok"/>
    <s v="จ่ายทีหลัง / COD"/>
    <s v=""/>
    <s v="764588047123"/>
    <s v="01/10/2025 12:40"/>
  </r>
  <r>
    <x v="5"/>
    <x v="5"/>
    <n v="50"/>
    <n v="2"/>
    <s v="FWM83"/>
    <n v="200"/>
    <n v="0"/>
    <s v="ร้านที่2"/>
    <s v="ม***า"/>
    <s v="เทศบาลนครเชียงราย"/>
    <s v="-"/>
    <s v=""/>
    <s v="01/10/2025 12:40"/>
    <s v="-"/>
    <s v="J&amp;T COD"/>
    <s v="Tiktok"/>
    <s v="จ่ายทีหลัง / COD"/>
    <s v=""/>
    <s v="764588047123"/>
    <s v="01/10/2025 12:40"/>
  </r>
  <r>
    <x v="3"/>
    <x v="3"/>
    <n v="50"/>
    <n v="1"/>
    <s v="FWM82"/>
    <n v="100"/>
    <n v="0"/>
    <s v="ร้านที่2"/>
    <s v="u***92132368781520"/>
    <s v="กำแพงเพชร"/>
    <s v="-"/>
    <s v=""/>
    <s v="01/10/2025 12:39"/>
    <s v="-"/>
    <s v="J&amp;T COD"/>
    <s v="Tiktok"/>
    <s v="จ่ายทีหลัง / COD"/>
    <s v=""/>
    <s v="764539054171"/>
    <s v="01/10/2025 12:39"/>
  </r>
  <r>
    <x v="4"/>
    <x v="4"/>
    <n v="50"/>
    <n v="1"/>
    <s v="FWM82"/>
    <n v="100"/>
    <n v="0"/>
    <s v="ร้านที่2"/>
    <s v="u***92132368781520"/>
    <s v="กำแพงเพชร"/>
    <s v="-"/>
    <s v=""/>
    <s v="01/10/2025 12:39"/>
    <s v="-"/>
    <s v="J&amp;T COD"/>
    <s v="Tiktok"/>
    <s v="จ่ายทีหลัง / COD"/>
    <s v=""/>
    <s v="764539054171"/>
    <s v="01/10/2025 12:39"/>
  </r>
  <r>
    <x v="5"/>
    <x v="5"/>
    <n v="50"/>
    <n v="1"/>
    <s v="FWM82"/>
    <n v="100"/>
    <n v="0"/>
    <s v="ร้านที่2"/>
    <s v="u***92132368781520"/>
    <s v="กำแพงเพชร"/>
    <s v="-"/>
    <s v=""/>
    <s v="01/10/2025 12:39"/>
    <s v="-"/>
    <s v="J&amp;T COD"/>
    <s v="Tiktok"/>
    <s v="จ่ายทีหลัง / COD"/>
    <s v=""/>
    <s v="764539054171"/>
    <s v="01/10/2025 12:39"/>
  </r>
  <r>
    <x v="0"/>
    <x v="0"/>
    <n v="33.333333333333336"/>
    <n v="3"/>
    <s v="FWM81"/>
    <n v="100"/>
    <n v="0"/>
    <s v="ร้านที่2"/>
    <s v="น***ายัณห์  ป***ือ"/>
    <s v="กาญจนบุรี"/>
    <s v="-"/>
    <s v=""/>
    <s v="01/10/2025 12:37"/>
    <s v="-"/>
    <s v="J&amp;T COD"/>
    <s v="Tiktok"/>
    <s v="จ่ายทีหลัง / COD"/>
    <s v=""/>
    <s v="764532753180"/>
    <s v="01/10/2025 12:37"/>
  </r>
  <r>
    <x v="3"/>
    <x v="3"/>
    <n v="50"/>
    <n v="1"/>
    <s v="FWM80"/>
    <n v="138"/>
    <n v="38"/>
    <s v="ร้านที่2"/>
    <s v="ล*** ท***หม่"/>
    <s v="ชลบุรี"/>
    <s v="-"/>
    <s v=""/>
    <s v="01/10/2025 12:31"/>
    <s v="-"/>
    <s v="J&amp;T COD"/>
    <s v="Tiktok"/>
    <s v="จ่ายทีหลัง / COD"/>
    <s v=""/>
    <s v="764590988136"/>
    <s v="01/10/2025 12:31"/>
  </r>
  <r>
    <x v="4"/>
    <x v="4"/>
    <n v="50"/>
    <n v="1"/>
    <s v="FWM80"/>
    <n v="138"/>
    <n v="38"/>
    <s v="ร้านที่2"/>
    <s v="ล*** ท***หม่"/>
    <s v="ชลบุรี"/>
    <s v="-"/>
    <s v=""/>
    <s v="01/10/2025 12:31"/>
    <s v="-"/>
    <s v="J&amp;T COD"/>
    <s v="Tiktok"/>
    <s v="จ่ายทีหลัง / COD"/>
    <s v=""/>
    <s v="764590988136"/>
    <s v="01/10/2025 12:31"/>
  </r>
  <r>
    <x v="5"/>
    <x v="5"/>
    <n v="50"/>
    <n v="1"/>
    <s v="FWM80"/>
    <n v="138"/>
    <n v="38"/>
    <s v="ร้านที่2"/>
    <s v="ล*** ท***หม่"/>
    <s v="ชลบุรี"/>
    <s v="-"/>
    <s v=""/>
    <s v="01/10/2025 12:31"/>
    <s v="-"/>
    <s v="J&amp;T COD"/>
    <s v="Tiktok"/>
    <s v="จ่ายทีหลัง / COD"/>
    <s v=""/>
    <s v="764590988136"/>
    <s v="01/10/2025 12:31"/>
  </r>
  <r>
    <x v="3"/>
    <x v="3"/>
    <n v="50"/>
    <n v="1"/>
    <s v="FWM79"/>
    <n v="100"/>
    <n v="0"/>
    <s v="ร้านที่2"/>
    <s v="แ**"/>
    <s v="สงขลา"/>
    <s v="-"/>
    <s v=""/>
    <s v="01/10/2025 12:26"/>
    <s v="-"/>
    <s v="J&amp;T Express"/>
    <s v="Tiktok"/>
    <s v="tiktok"/>
    <s v=""/>
    <s v="764533684154"/>
    <s v="01/10/2025 12:25"/>
  </r>
  <r>
    <x v="4"/>
    <x v="4"/>
    <n v="50"/>
    <n v="1"/>
    <s v="FWM79"/>
    <n v="100"/>
    <n v="0"/>
    <s v="ร้านที่2"/>
    <s v="แ**"/>
    <s v="สงขลา"/>
    <s v="-"/>
    <s v=""/>
    <s v="01/10/2025 12:26"/>
    <s v="-"/>
    <s v="J&amp;T Express"/>
    <s v="Tiktok"/>
    <s v="tiktok"/>
    <s v=""/>
    <s v="764533684154"/>
    <s v="01/10/2025 12:25"/>
  </r>
  <r>
    <x v="5"/>
    <x v="5"/>
    <n v="50"/>
    <n v="1"/>
    <s v="FWM79"/>
    <n v="100"/>
    <n v="0"/>
    <s v="ร้านที่2"/>
    <s v="แ**"/>
    <s v="สงขลา"/>
    <s v="-"/>
    <s v=""/>
    <s v="01/10/2025 12:26"/>
    <s v="-"/>
    <s v="J&amp;T Express"/>
    <s v="Tiktok"/>
    <s v="tiktok"/>
    <s v=""/>
    <s v="764533684154"/>
    <s v="01/10/2025 12:25"/>
  </r>
  <r>
    <x v="3"/>
    <x v="3"/>
    <n v="50"/>
    <n v="1"/>
    <s v="FWM78"/>
    <n v="100"/>
    <n v="0"/>
    <s v="ร้านที่2"/>
    <s v="บ**"/>
    <s v="พระนครศรีอยุธยา"/>
    <s v="-"/>
    <s v=""/>
    <s v="01/10/2025 12:25"/>
    <s v="-"/>
    <s v="J&amp;T Express"/>
    <s v="Tiktok"/>
    <s v="tiktok"/>
    <s v=""/>
    <s v="764552996174"/>
    <s v="01/10/2025 12:24"/>
  </r>
  <r>
    <x v="4"/>
    <x v="4"/>
    <n v="50"/>
    <n v="1"/>
    <s v="FWM78"/>
    <n v="100"/>
    <n v="0"/>
    <s v="ร้านที่2"/>
    <s v="บ**"/>
    <s v="พระนครศรีอยุธยา"/>
    <s v="-"/>
    <s v=""/>
    <s v="01/10/2025 12:25"/>
    <s v="-"/>
    <s v="J&amp;T Express"/>
    <s v="Tiktok"/>
    <s v="tiktok"/>
    <s v=""/>
    <s v="764552996174"/>
    <s v="01/10/2025 12:24"/>
  </r>
  <r>
    <x v="5"/>
    <x v="5"/>
    <n v="50"/>
    <n v="1"/>
    <s v="FWM78"/>
    <n v="100"/>
    <n v="0"/>
    <s v="ร้านที่2"/>
    <s v="บ**"/>
    <s v="พระนครศรีอยุธยา"/>
    <s v="-"/>
    <s v=""/>
    <s v="01/10/2025 12:25"/>
    <s v="-"/>
    <s v="J&amp;T Express"/>
    <s v="Tiktok"/>
    <s v="tiktok"/>
    <s v=""/>
    <s v="764552996174"/>
    <s v="01/10/2025 12:24"/>
  </r>
  <r>
    <x v="2"/>
    <x v="2"/>
    <n v="66.666666666666671"/>
    <n v="3"/>
    <s v="FWM77"/>
    <n v="100"/>
    <n v="0"/>
    <s v="ร้านที่2"/>
    <s v="จ***ระภา.จุลมานพ"/>
    <s v="สมุทรปราการ"/>
    <s v="-"/>
    <s v=""/>
    <s v="01/10/2025 12:18"/>
    <s v="-"/>
    <s v="Flash Express Thailand"/>
    <s v="Tiktok"/>
    <s v="tiktok"/>
    <s v=""/>
    <s v="THT020326A9653Z"/>
    <s v="01/10/2025 12:18"/>
  </r>
  <r>
    <x v="3"/>
    <x v="3"/>
    <n v="50"/>
    <n v="1"/>
    <s v="FWM76"/>
    <n v="100"/>
    <n v="0"/>
    <s v="ร้านที่2"/>
    <s v="ใ***"/>
    <s v="กรุงเทพฯ"/>
    <s v="-"/>
    <s v=""/>
    <s v="01/10/2025 12:14"/>
    <s v="-"/>
    <s v="J&amp;T COD"/>
    <s v="Tiktok"/>
    <s v="จ่ายทีหลัง / COD"/>
    <s v=""/>
    <s v="764541701254"/>
    <s v="01/10/2025 12:14"/>
  </r>
  <r>
    <x v="4"/>
    <x v="4"/>
    <n v="50"/>
    <n v="1"/>
    <s v="FWM76"/>
    <n v="100"/>
    <n v="0"/>
    <s v="ร้านที่2"/>
    <s v="ใ***"/>
    <s v="กรุงเทพฯ"/>
    <s v="-"/>
    <s v=""/>
    <s v="01/10/2025 12:14"/>
    <s v="-"/>
    <s v="J&amp;T COD"/>
    <s v="Tiktok"/>
    <s v="จ่ายทีหลัง / COD"/>
    <s v=""/>
    <s v="764541701254"/>
    <s v="01/10/2025 12:14"/>
  </r>
  <r>
    <x v="5"/>
    <x v="5"/>
    <n v="50"/>
    <n v="1"/>
    <s v="FWM76"/>
    <n v="100"/>
    <n v="0"/>
    <s v="ร้านที่2"/>
    <s v="ใ***"/>
    <s v="กรุงเทพฯ"/>
    <s v="-"/>
    <s v=""/>
    <s v="01/10/2025 12:14"/>
    <s v="-"/>
    <s v="J&amp;T COD"/>
    <s v="Tiktok"/>
    <s v="จ่ายทีหลัง / COD"/>
    <s v=""/>
    <s v="764541701254"/>
    <s v="01/10/2025 12:14"/>
  </r>
  <r>
    <x v="0"/>
    <x v="0"/>
    <n v="33.333333333333336"/>
    <n v="6"/>
    <s v="FWM75"/>
    <n v="200"/>
    <n v="0"/>
    <s v="ร้านที่2"/>
    <s v="A***ana L***inool"/>
    <s v="หนองคาย"/>
    <s v="-"/>
    <s v=""/>
    <s v="01/10/2025 12:11"/>
    <s v="-"/>
    <s v="J&amp;T COD"/>
    <s v="Tiktok"/>
    <s v="จ่ายทีหลัง / COD"/>
    <s v=""/>
    <s v="764588625275"/>
    <s v="01/10/2025 12:11"/>
  </r>
  <r>
    <x v="3"/>
    <x v="3"/>
    <n v="50"/>
    <n v="1"/>
    <s v="FWM74"/>
    <n v="100"/>
    <n v="0"/>
    <s v="ร้านที่2"/>
    <s v="ส***นา ค***ั่น"/>
    <s v="นครพนม"/>
    <s v="-"/>
    <s v=""/>
    <s v="01/10/2025 12:10"/>
    <s v="-"/>
    <s v="J&amp;T Express"/>
    <s v="Tiktok"/>
    <s v="tiktok"/>
    <s v=""/>
    <s v="764598372123"/>
    <s v="01/10/2025 12:10"/>
  </r>
  <r>
    <x v="4"/>
    <x v="4"/>
    <n v="50"/>
    <n v="1"/>
    <s v="FWM74"/>
    <n v="100"/>
    <n v="0"/>
    <s v="ร้านที่2"/>
    <s v="ส***นา ค***ั่น"/>
    <s v="นครพนม"/>
    <s v="-"/>
    <s v=""/>
    <s v="01/10/2025 12:10"/>
    <s v="-"/>
    <s v="J&amp;T Express"/>
    <s v="Tiktok"/>
    <s v="tiktok"/>
    <s v=""/>
    <s v="764598372123"/>
    <s v="01/10/2025 12:10"/>
  </r>
  <r>
    <x v="5"/>
    <x v="5"/>
    <n v="50"/>
    <n v="1"/>
    <s v="FWM74"/>
    <n v="100"/>
    <n v="0"/>
    <s v="ร้านที่2"/>
    <s v="ส***นา ค***ั่น"/>
    <s v="นครพนม"/>
    <s v="-"/>
    <s v=""/>
    <s v="01/10/2025 12:10"/>
    <s v="-"/>
    <s v="J&amp;T Express"/>
    <s v="Tiktok"/>
    <s v="tiktok"/>
    <s v=""/>
    <s v="764598372123"/>
    <s v="01/10/2025 12:10"/>
  </r>
  <r>
    <x v="3"/>
    <x v="3"/>
    <n v="50"/>
    <n v="1"/>
    <s v="FWM73"/>
    <n v="100"/>
    <n v="0"/>
    <s v="ร้านที่2"/>
    <s v="u***9978772001779"/>
    <s v="กรุงเทพฯ"/>
    <s v="-"/>
    <s v=""/>
    <s v="01/10/2025 12:08"/>
    <s v="-"/>
    <s v="J&amp;T COD"/>
    <s v="Tiktok"/>
    <s v="จ่ายทีหลัง / COD"/>
    <s v=""/>
    <s v="764594779126"/>
    <s v="01/10/2025 12:08"/>
  </r>
  <r>
    <x v="4"/>
    <x v="4"/>
    <n v="50"/>
    <n v="1"/>
    <s v="FWM73"/>
    <n v="100"/>
    <n v="0"/>
    <s v="ร้านที่2"/>
    <s v="u***9978772001779"/>
    <s v="กรุงเทพฯ"/>
    <s v="-"/>
    <s v=""/>
    <s v="01/10/2025 12:08"/>
    <s v="-"/>
    <s v="J&amp;T COD"/>
    <s v="Tiktok"/>
    <s v="จ่ายทีหลัง / COD"/>
    <s v=""/>
    <s v="764594779126"/>
    <s v="01/10/2025 12:08"/>
  </r>
  <r>
    <x v="5"/>
    <x v="5"/>
    <n v="50"/>
    <n v="1"/>
    <s v="FWM73"/>
    <n v="100"/>
    <n v="0"/>
    <s v="ร้านที่2"/>
    <s v="u***9978772001779"/>
    <s v="กรุงเทพฯ"/>
    <s v="-"/>
    <s v=""/>
    <s v="01/10/2025 12:08"/>
    <s v="-"/>
    <s v="J&amp;T COD"/>
    <s v="Tiktok"/>
    <s v="จ่ายทีหลัง / COD"/>
    <s v=""/>
    <s v="764594779126"/>
    <s v="01/10/2025 12:08"/>
  </r>
  <r>
    <x v="0"/>
    <x v="0"/>
    <n v="50"/>
    <n v="6"/>
    <s v="FWM72"/>
    <n v="200"/>
    <n v="0"/>
    <s v="ร้านที่2"/>
    <s v="ค** อ***า"/>
    <s v="อุดรธานี"/>
    <s v="-"/>
    <s v=""/>
    <s v="01/10/2025 12:05"/>
    <s v="-"/>
    <s v="J&amp;T Express"/>
    <s v="Tiktok"/>
    <s v="tiktok"/>
    <s v=""/>
    <s v="764515755135"/>
    <s v="01/10/2025 12:05"/>
  </r>
  <r>
    <x v="14"/>
    <x v="14"/>
    <n v="73.739999999999995"/>
    <n v="1"/>
    <s v="FWM70"/>
    <n v="80.739999999999995"/>
    <n v="7"/>
    <s v="ร้านที่1"/>
    <s v="จักรพันธ์ ทรงกุล"/>
    <s v="74 ม.8 · ห้วยม้า/ Huai Ma_x000a__x000a_เมืองแพร่/ Mueang Phraeแพร่/ Phrae_x000a_54000"/>
    <s v="54000"/>
    <s v="660646979608"/>
    <s v="01/10/2025 12:00"/>
    <s v="-"/>
    <s v="Kerry_dropoff"/>
    <s v="Lazada"/>
    <s v="lazada"/>
    <s v=""/>
    <s v="LEXPU0613903299"/>
    <s v="01/10/2025 12:00"/>
  </r>
  <r>
    <x v="6"/>
    <x v="6"/>
    <n v="99"/>
    <n v="1"/>
    <s v="FWM69"/>
    <n v="99"/>
    <n v="0"/>
    <s v="ร้านที่2"/>
    <s v="น******์"/>
    <s v="******ร้านซูจีบะหมี่เกี๊ยว ต.บางเสาธง อ.บางเสาธง) ตำบลบางเสาธง อำเภอบางเสาธง จังหวัดสมุทรปราการ 10540"/>
    <s v="10540"/>
    <s v="81"/>
    <s v="01/10/2025 11:59"/>
    <s v="-"/>
    <s v="SPX Express"/>
    <s v="Shopee"/>
    <s v="shopee"/>
    <s v=""/>
    <s v="TH250843027027D"/>
    <s v="01/10/2025 11:59"/>
  </r>
  <r>
    <x v="3"/>
    <x v="3"/>
    <n v="50"/>
    <n v="1"/>
    <s v="FWM68"/>
    <n v="150"/>
    <n v="0"/>
    <s v="ร้านที่10"/>
    <s v="ประภัสสร"/>
    <s v="14/1 ม.11_x000a_ต.ลำพญา_x000a_อ.บางเลน_x000a_จ.นครปฐม 73130"/>
    <s v="73130"/>
    <s v="0934241004"/>
    <s v="01/10/2025 11:58"/>
    <s v="raweewan5499@gmail.com"/>
    <s v="EMS COD"/>
    <s v="facebook"/>
    <s v="กสิกร"/>
    <s v=""/>
    <s v="WA031334423TH"/>
    <s v="01/10/2025 11:58"/>
  </r>
  <r>
    <x v="4"/>
    <x v="4"/>
    <n v="50"/>
    <n v="1"/>
    <s v="FWM68"/>
    <n v="150"/>
    <n v="0"/>
    <s v="ร้านที่10"/>
    <s v="ประภัสสร"/>
    <s v="14/1 ม.11_x000a_ต.ลำพญา_x000a_อ.บางเลน_x000a_จ.นครปฐม 73130"/>
    <s v="73130"/>
    <s v="0934241004"/>
    <s v="01/10/2025 11:58"/>
    <s v="raweewan5499@gmail.com"/>
    <s v="EMS COD"/>
    <s v="facebook"/>
    <s v="กสิกร"/>
    <s v=""/>
    <s v="WA031334423TH"/>
    <s v="01/10/2025 11:58"/>
  </r>
  <r>
    <x v="5"/>
    <x v="5"/>
    <n v="50"/>
    <n v="1"/>
    <s v="FWM68"/>
    <n v="150"/>
    <n v="0"/>
    <s v="ร้านที่10"/>
    <s v="ประภัสสร"/>
    <s v="14/1 ม.11_x000a_ต.ลำพญา_x000a_อ.บางเลน_x000a_จ.นครปฐม 73130"/>
    <s v="73130"/>
    <s v="0934241004"/>
    <s v="01/10/2025 11:58"/>
    <s v="raweewan5499@gmail.com"/>
    <s v="EMS COD"/>
    <s v="facebook"/>
    <s v="กสิกร"/>
    <s v=""/>
    <s v="WA031334423TH"/>
    <s v="01/10/2025 11:58"/>
  </r>
  <r>
    <x v="3"/>
    <x v="3"/>
    <n v="50"/>
    <n v="1"/>
    <s v="FWM66"/>
    <n v="100"/>
    <n v="0"/>
    <s v="ร้านที่2"/>
    <s v="ส***น จ***โพธิ"/>
    <s v="ลพบุรี"/>
    <s v="-"/>
    <s v=""/>
    <s v="01/10/2025 11:51"/>
    <s v="-"/>
    <s v="J&amp;T COD"/>
    <s v="Tiktok"/>
    <s v="จ่ายทีหลัง / COD"/>
    <s v=""/>
    <s v="764530440181"/>
    <s v="01/10/2025 11:51"/>
  </r>
  <r>
    <x v="4"/>
    <x v="4"/>
    <n v="50"/>
    <n v="1"/>
    <s v="FWM66"/>
    <n v="100"/>
    <n v="0"/>
    <s v="ร้านที่2"/>
    <s v="ส***น จ***โพธิ"/>
    <s v="ลพบุรี"/>
    <s v="-"/>
    <s v=""/>
    <s v="01/10/2025 11:51"/>
    <s v="-"/>
    <s v="J&amp;T COD"/>
    <s v="Tiktok"/>
    <s v="จ่ายทีหลัง / COD"/>
    <s v=""/>
    <s v="764530440181"/>
    <s v="01/10/2025 11:51"/>
  </r>
  <r>
    <x v="5"/>
    <x v="5"/>
    <n v="50"/>
    <n v="1"/>
    <s v="FWM66"/>
    <n v="100"/>
    <n v="0"/>
    <s v="ร้านที่2"/>
    <s v="ส***น จ***โพธิ"/>
    <s v="ลพบุรี"/>
    <s v="-"/>
    <s v=""/>
    <s v="01/10/2025 11:51"/>
    <s v="-"/>
    <s v="J&amp;T COD"/>
    <s v="Tiktok"/>
    <s v="จ่ายทีหลัง / COD"/>
    <s v=""/>
    <s v="764530440181"/>
    <s v="01/10/2025 11:51"/>
  </r>
  <r>
    <x v="14"/>
    <x v="16"/>
    <n v="139"/>
    <n v="2"/>
    <s v="FWM64"/>
    <n v="430"/>
    <n v="0"/>
    <s v="ร้านที่10"/>
    <s v="พัชรี พลาน้อย"/>
    <s v="มิดไนท์ไก่ตอนประตูน้ำสาขาคลองหลวง ต.คลองสอง.อ.คลองหลวง._x000a_จ.ปทุมธานี _x000a_ 12120"/>
    <s v="12120"/>
    <s v="0947528340"/>
    <s v="01/10/2025 11:46"/>
    <s v="raweewan5499@gmail.com"/>
    <s v="EMS COD"/>
    <s v="facebook"/>
    <s v="กสิกร"/>
    <s v=""/>
    <s v="-"/>
    <s v="01/10/2025 11:45"/>
  </r>
  <r>
    <x v="13"/>
    <x v="15"/>
    <n v="139"/>
    <n v="2"/>
    <s v="FWM64"/>
    <n v="430"/>
    <n v="0"/>
    <s v="ร้านที่10"/>
    <s v="พัชรี พลาน้อย"/>
    <s v="มิดไนท์ไก่ตอนประตูน้ำสาขาคลองหลวง ต.คลองสอง.อ.คลองหลวง._x000a_จ.ปทุมธานี _x000a_ 12120"/>
    <s v="12120"/>
    <s v="0947528340"/>
    <s v="01/10/2025 11:46"/>
    <s v="raweewan5499@gmail.com"/>
    <s v="EMS COD"/>
    <s v="facebook"/>
    <s v="กสิกร"/>
    <s v=""/>
    <s v="-"/>
    <s v="01/10/2025 11:45"/>
  </r>
  <r>
    <x v="3"/>
    <x v="3"/>
    <n v="60"/>
    <n v="2"/>
    <s v="FWM60"/>
    <n v="200"/>
    <n v="0"/>
    <s v="ร้านที่2"/>
    <s v="ว***รณ์ น***รียง"/>
    <s v="กรุงเทพฯ"/>
    <s v="-"/>
    <s v=""/>
    <s v="01/10/2025 11:33"/>
    <s v="-"/>
    <s v="J&amp;T COD"/>
    <s v="Tiktok"/>
    <s v="จ่ายทีหลัง / COD"/>
    <s v=""/>
    <s v="764577976116"/>
    <s v="01/10/2025 11:33"/>
  </r>
  <r>
    <x v="4"/>
    <x v="4"/>
    <n v="60"/>
    <n v="2"/>
    <s v="FWM60"/>
    <n v="200"/>
    <n v="0"/>
    <s v="ร้านที่2"/>
    <s v="ว***รณ์ น***รียง"/>
    <s v="กรุงเทพฯ"/>
    <s v="-"/>
    <s v=""/>
    <s v="01/10/2025 11:33"/>
    <s v="-"/>
    <s v="J&amp;T COD"/>
    <s v="Tiktok"/>
    <s v="จ่ายทีหลัง / COD"/>
    <s v=""/>
    <s v="764577976116"/>
    <s v="01/10/2025 11:33"/>
  </r>
  <r>
    <x v="5"/>
    <x v="5"/>
    <n v="60"/>
    <n v="2"/>
    <s v="FWM60"/>
    <n v="200"/>
    <n v="0"/>
    <s v="ร้านที่2"/>
    <s v="ว***รณ์ น***รียง"/>
    <s v="กรุงเทพฯ"/>
    <s v="-"/>
    <s v=""/>
    <s v="01/10/2025 11:33"/>
    <s v="-"/>
    <s v="J&amp;T COD"/>
    <s v="Tiktok"/>
    <s v="จ่ายทีหลัง / COD"/>
    <s v=""/>
    <s v="764577976116"/>
    <s v="01/10/2025 11:33"/>
  </r>
  <r>
    <x v="13"/>
    <x v="15"/>
    <n v="139"/>
    <n v="1"/>
    <s v="FWM59"/>
    <n v="159"/>
    <n v="20"/>
    <s v="ร้านที่10"/>
    <s v="รวมรัตน์ โชติประยูร"/>
    <s v="9/1หมู่7ต.ในเมืองอ.เมืองจ.ชัยภูมิ 36000"/>
    <s v="36000"/>
    <s v="0898484379"/>
    <s v="01/10/2025 11:33"/>
    <s v="raweewan5499@gmail.com"/>
    <s v="EMS COD"/>
    <s v="facebook"/>
    <s v="กสิกร"/>
    <s v=""/>
    <s v="WA031334445TH"/>
    <s v="01/10/2025 11:32"/>
  </r>
  <r>
    <x v="3"/>
    <x v="3"/>
    <n v="60"/>
    <n v="2"/>
    <s v="FWM58"/>
    <n v="200"/>
    <n v="0"/>
    <s v="ร้านที่2"/>
    <s v="ส***ษ  เ***งค์ยา"/>
    <s v="เชียงใหม่"/>
    <s v="-"/>
    <s v=""/>
    <s v="01/10/2025 11:33"/>
    <s v="-"/>
    <s v="J&amp;T Express"/>
    <s v="Tiktok"/>
    <s v="tiktok"/>
    <s v=""/>
    <s v="764513172113"/>
    <s v="01/10/2025 11:32"/>
  </r>
  <r>
    <x v="4"/>
    <x v="4"/>
    <n v="60"/>
    <n v="2"/>
    <s v="FWM58"/>
    <n v="200"/>
    <n v="0"/>
    <s v="ร้านที่2"/>
    <s v="ส***ษ  เ***งค์ยา"/>
    <s v="เชียงใหม่"/>
    <s v="-"/>
    <s v=""/>
    <s v="01/10/2025 11:33"/>
    <s v="-"/>
    <s v="J&amp;T Express"/>
    <s v="Tiktok"/>
    <s v="tiktok"/>
    <s v=""/>
    <s v="764513172113"/>
    <s v="01/10/2025 11:32"/>
  </r>
  <r>
    <x v="5"/>
    <x v="5"/>
    <n v="60"/>
    <n v="2"/>
    <s v="FWM58"/>
    <n v="200"/>
    <n v="0"/>
    <s v="ร้านที่2"/>
    <s v="ส***ษ  เ***งค์ยา"/>
    <s v="เชียงใหม่"/>
    <s v="-"/>
    <s v=""/>
    <s v="01/10/2025 11:33"/>
    <s v="-"/>
    <s v="J&amp;T Express"/>
    <s v="Tiktok"/>
    <s v="tiktok"/>
    <s v=""/>
    <s v="764513172113"/>
    <s v="01/10/2025 11:32"/>
  </r>
  <r>
    <x v="3"/>
    <x v="3"/>
    <n v="60"/>
    <n v="2"/>
    <s v="FWM57"/>
    <n v="200"/>
    <n v="0"/>
    <s v="ร้านที่2"/>
    <s v="เ***ย"/>
    <s v="นนทบุรี"/>
    <s v="-"/>
    <s v=""/>
    <s v="01/10/2025 11:25"/>
    <s v="-"/>
    <s v="Flash Express Thailand COD"/>
    <s v="Tiktok"/>
    <s v="จ่ายทีหลัง / COD"/>
    <s v=""/>
    <s v="THT0306268PXA0Z"/>
    <s v="01/10/2025 11:25"/>
  </r>
  <r>
    <x v="4"/>
    <x v="4"/>
    <n v="60"/>
    <n v="2"/>
    <s v="FWM57"/>
    <n v="200"/>
    <n v="0"/>
    <s v="ร้านที่2"/>
    <s v="เ***ย"/>
    <s v="นนทบุรี"/>
    <s v="-"/>
    <s v=""/>
    <s v="01/10/2025 11:25"/>
    <s v="-"/>
    <s v="Flash Express Thailand COD"/>
    <s v="Tiktok"/>
    <s v="จ่ายทีหลัง / COD"/>
    <s v=""/>
    <s v="THT0306268PXA0Z"/>
    <s v="01/10/2025 11:25"/>
  </r>
  <r>
    <x v="5"/>
    <x v="5"/>
    <n v="60"/>
    <n v="2"/>
    <s v="FWM57"/>
    <n v="200"/>
    <n v="0"/>
    <s v="ร้านที่2"/>
    <s v="เ***ย"/>
    <s v="นนทบุรี"/>
    <s v="-"/>
    <s v=""/>
    <s v="01/10/2025 11:25"/>
    <s v="-"/>
    <s v="Flash Express Thailand COD"/>
    <s v="Tiktok"/>
    <s v="จ่ายทีหลัง / COD"/>
    <s v=""/>
    <s v="THT0306268PXA0Z"/>
    <s v="01/10/2025 11:25"/>
  </r>
  <r>
    <x v="3"/>
    <x v="3"/>
    <n v="60"/>
    <n v="4"/>
    <s v="FWM56"/>
    <n v="400"/>
    <n v="0"/>
    <s v="ร้านที่2"/>
    <s v="น***มยุรี ล***า"/>
    <s v="สมุทรปราการ"/>
    <s v="-"/>
    <s v=""/>
    <s v="01/10/2025 11:23"/>
    <s v="-"/>
    <s v="J&amp;T Express"/>
    <s v="Tiktok"/>
    <s v="tiktok"/>
    <s v=""/>
    <s v="764596449260"/>
    <s v="01/10/2025 11:23"/>
  </r>
  <r>
    <x v="4"/>
    <x v="4"/>
    <n v="60"/>
    <n v="4"/>
    <s v="FWM56"/>
    <n v="400"/>
    <n v="0"/>
    <s v="ร้านที่2"/>
    <s v="น***มยุรี ล***า"/>
    <s v="สมุทรปราการ"/>
    <s v="-"/>
    <s v=""/>
    <s v="01/10/2025 11:23"/>
    <s v="-"/>
    <s v="J&amp;T Express"/>
    <s v="Tiktok"/>
    <s v="tiktok"/>
    <s v=""/>
    <s v="764596449260"/>
    <s v="01/10/2025 11:23"/>
  </r>
  <r>
    <x v="5"/>
    <x v="5"/>
    <n v="60"/>
    <n v="4"/>
    <s v="FWM56"/>
    <n v="400"/>
    <n v="0"/>
    <s v="ร้านที่2"/>
    <s v="น***มยุรี ล***า"/>
    <s v="สมุทรปราการ"/>
    <s v="-"/>
    <s v=""/>
    <s v="01/10/2025 11:23"/>
    <s v="-"/>
    <s v="J&amp;T Express"/>
    <s v="Tiktok"/>
    <s v="tiktok"/>
    <s v=""/>
    <s v="764596449260"/>
    <s v="01/10/2025 11:23"/>
  </r>
  <r>
    <x v="13"/>
    <x v="14"/>
    <n v="103.55"/>
    <n v="2"/>
    <s v="FWM53"/>
    <n v="214.1"/>
    <n v="7"/>
    <s v="ร้านที่1"/>
    <s v="plabu"/>
    <s v="ถนนปทุมรังสิต ถนนปทุมรังสิต 58/20 · บางปรอก/ Bang Prok_x000a__x000a_เมืองปทุมธานี/ Mueang Pathum Thaniปทุมธานี/ Pathum Thani_x000a_12000"/>
    <s v="12000"/>
    <s v="660840825538"/>
    <s v="01/10/2025 11:14"/>
    <s v="-"/>
    <s v="Kerry_dropoff"/>
    <s v="Lazada"/>
    <s v="lazada"/>
    <s v=""/>
    <s v="LEXPU0613903727"/>
    <s v="01/10/2025 11:14"/>
  </r>
  <r>
    <x v="3"/>
    <x v="3"/>
    <n v="50"/>
    <n v="1"/>
    <s v="FWM52"/>
    <n v="100"/>
    <n v="0"/>
    <s v="ร้านที่2"/>
    <s v="ฉ***ะดูละคร"/>
    <s v="สุพรรณบุรี"/>
    <s v="-"/>
    <s v=""/>
    <s v="01/10/2025 11:10"/>
    <s v="-"/>
    <s v="J&amp;T COD"/>
    <s v="Tiktok"/>
    <s v="จ่ายทีหลัง / COD"/>
    <s v=""/>
    <s v="764545775136"/>
    <s v="01/10/2025 11:10"/>
  </r>
  <r>
    <x v="4"/>
    <x v="4"/>
    <n v="50"/>
    <n v="1"/>
    <s v="FWM52"/>
    <n v="100"/>
    <n v="0"/>
    <s v="ร้านที่2"/>
    <s v="ฉ***ะดูละคร"/>
    <s v="สุพรรณบุรี"/>
    <s v="-"/>
    <s v=""/>
    <s v="01/10/2025 11:10"/>
    <s v="-"/>
    <s v="J&amp;T COD"/>
    <s v="Tiktok"/>
    <s v="จ่ายทีหลัง / COD"/>
    <s v=""/>
    <s v="764545775136"/>
    <s v="01/10/2025 11:10"/>
  </r>
  <r>
    <x v="5"/>
    <x v="5"/>
    <n v="50"/>
    <n v="1"/>
    <s v="FWM52"/>
    <n v="100"/>
    <n v="0"/>
    <s v="ร้านที่2"/>
    <s v="ฉ***ะดูละคร"/>
    <s v="สุพรรณบุรี"/>
    <s v="-"/>
    <s v=""/>
    <s v="01/10/2025 11:10"/>
    <s v="-"/>
    <s v="J&amp;T COD"/>
    <s v="Tiktok"/>
    <s v="จ่ายทีหลัง / COD"/>
    <s v=""/>
    <s v="764545775136"/>
    <s v="01/10/2025 11:10"/>
  </r>
  <r>
    <x v="3"/>
    <x v="3"/>
    <n v="50"/>
    <n v="1"/>
    <s v="FWM51"/>
    <n v="100"/>
    <n v="0"/>
    <s v="ร้านที่2"/>
    <s v="ป***าภัทร ท***ิด"/>
    <s v="เพชรบูรณ์"/>
    <s v="-"/>
    <s v=""/>
    <s v="01/10/2025 11:09"/>
    <s v="-"/>
    <s v="J&amp;T COD"/>
    <s v="Tiktok"/>
    <s v="จ่ายทีหลัง / COD"/>
    <s v=""/>
    <s v="764579777124"/>
    <s v="01/10/2025 11:09"/>
  </r>
  <r>
    <x v="4"/>
    <x v="4"/>
    <n v="50"/>
    <n v="1"/>
    <s v="FWM51"/>
    <n v="100"/>
    <n v="0"/>
    <s v="ร้านที่2"/>
    <s v="ป***าภัทร ท***ิด"/>
    <s v="เพชรบูรณ์"/>
    <s v="-"/>
    <s v=""/>
    <s v="01/10/2025 11:09"/>
    <s v="-"/>
    <s v="J&amp;T COD"/>
    <s v="Tiktok"/>
    <s v="จ่ายทีหลัง / COD"/>
    <s v=""/>
    <s v="764579777124"/>
    <s v="01/10/2025 11:09"/>
  </r>
  <r>
    <x v="5"/>
    <x v="5"/>
    <n v="50"/>
    <n v="1"/>
    <s v="FWM51"/>
    <n v="100"/>
    <n v="0"/>
    <s v="ร้านที่2"/>
    <s v="ป***าภัทร ท***ิด"/>
    <s v="เพชรบูรณ์"/>
    <s v="-"/>
    <s v=""/>
    <s v="01/10/2025 11:09"/>
    <s v="-"/>
    <s v="J&amp;T COD"/>
    <s v="Tiktok"/>
    <s v="จ่ายทีหลัง / COD"/>
    <s v=""/>
    <s v="764579777124"/>
    <s v="01/10/2025 11:09"/>
  </r>
  <r>
    <x v="0"/>
    <x v="0"/>
    <n v="50"/>
    <n v="6"/>
    <s v="FWM50"/>
    <n v="200"/>
    <n v="0"/>
    <s v="ร้านที่2"/>
    <s v="ป***ฒิ จ***ร์เวียงชัย"/>
    <s v="ชลบุรี"/>
    <s v="-"/>
    <s v=""/>
    <s v="01/10/2025 11:11"/>
    <s v="-"/>
    <s v="J&amp;T Express"/>
    <s v="Tiktok"/>
    <s v="tiktok"/>
    <s v=""/>
    <s v="764500620203"/>
    <s v="01/10/2025 11:08"/>
  </r>
  <r>
    <x v="3"/>
    <x v="3"/>
    <n v="50"/>
    <n v="1"/>
    <s v="FWM49"/>
    <n v="100"/>
    <n v="0"/>
    <s v="ร้านที่2"/>
    <s v="ก***"/>
    <s v="กรุงเทพฯ"/>
    <s v="-"/>
    <s v=""/>
    <s v="01/10/2025 11:07"/>
    <s v="-"/>
    <s v="J&amp;T COD"/>
    <s v="Tiktok"/>
    <s v="จ่ายทีหลัง / COD"/>
    <s v=""/>
    <s v="764504047193"/>
    <s v="01/10/2025 11:07"/>
  </r>
  <r>
    <x v="4"/>
    <x v="4"/>
    <n v="50"/>
    <n v="1"/>
    <s v="FWM49"/>
    <n v="100"/>
    <n v="0"/>
    <s v="ร้านที่2"/>
    <s v="ก***"/>
    <s v="กรุงเทพฯ"/>
    <s v="-"/>
    <s v=""/>
    <s v="01/10/2025 11:07"/>
    <s v="-"/>
    <s v="J&amp;T COD"/>
    <s v="Tiktok"/>
    <s v="จ่ายทีหลัง / COD"/>
    <s v=""/>
    <s v="764504047193"/>
    <s v="01/10/2025 11:07"/>
  </r>
  <r>
    <x v="5"/>
    <x v="5"/>
    <n v="50"/>
    <n v="1"/>
    <s v="FWM49"/>
    <n v="100"/>
    <n v="0"/>
    <s v="ร้านที่2"/>
    <s v="ก***"/>
    <s v="กรุงเทพฯ"/>
    <s v="-"/>
    <s v=""/>
    <s v="01/10/2025 11:07"/>
    <s v="-"/>
    <s v="J&amp;T COD"/>
    <s v="Tiktok"/>
    <s v="จ่ายทีหลัง / COD"/>
    <s v=""/>
    <s v="764504047193"/>
    <s v="01/10/2025 11:07"/>
  </r>
  <r>
    <x v="12"/>
    <x v="17"/>
    <n v="139"/>
    <n v="1"/>
    <s v="FWM48"/>
    <n v="215"/>
    <n v="0"/>
    <s v="ร้านที่10"/>
    <s v="ทัศนีย์ บุตรโคตร"/>
    <s v="เทศบาลตำบลเชียงกลม_x000a_360 ม.1 ต.เชียงกลม_x000a_อ.ปากชม จ.เลย 42150"/>
    <s v="42150"/>
    <s v="0980612452"/>
    <s v="01/10/2025 11:06"/>
    <s v="raweewan5499@gmail.com"/>
    <s v="EMS COD"/>
    <s v="facebook"/>
    <s v="กสิกร"/>
    <s v=""/>
    <s v="WA031334454TH"/>
    <s v="01/10/2025 11:06"/>
  </r>
  <r>
    <x v="13"/>
    <x v="15"/>
    <n v="139"/>
    <n v="1"/>
    <s v="FWM48"/>
    <n v="215"/>
    <n v="0"/>
    <s v="ร้านที่10"/>
    <s v="ทัศนีย์ บุตรโคตร"/>
    <s v="เทศบาลตำบลเชียงกลม_x000a_360 ม.1 ต.เชียงกลม_x000a_อ.ปากชม จ.เลย 42150"/>
    <s v="42150"/>
    <s v="0980612452"/>
    <s v="01/10/2025 11:06"/>
    <s v="raweewan5499@gmail.com"/>
    <s v="EMS COD"/>
    <s v="facebook"/>
    <s v="กสิกร"/>
    <s v=""/>
    <s v="WA031334454TH"/>
    <s v="01/10/2025 11:06"/>
  </r>
  <r>
    <x v="11"/>
    <x v="13"/>
    <n v="66.666666666666671"/>
    <n v="3"/>
    <s v="FWM47"/>
    <n v="100"/>
    <n v="0"/>
    <s v="ร้านที่2"/>
    <s v="ป***ฒิ จ***ร์เวียงชัย"/>
    <s v="ชลบุรี"/>
    <s v="-"/>
    <s v=""/>
    <s v="01/10/2025 11:05"/>
    <s v="-"/>
    <s v="J&amp;T Express"/>
    <s v="Tiktok"/>
    <s v="tiktok"/>
    <s v=""/>
    <s v="764560578224"/>
    <s v="01/10/2025 11:05"/>
  </r>
  <r>
    <x v="18"/>
    <x v="22"/>
    <n v="139"/>
    <n v="2"/>
    <s v="FWM45"/>
    <n v="215"/>
    <n v="0"/>
    <s v="ร้านที่10"/>
    <s v="บ้านนี้ รักผม นิ่มบิวตี้"/>
    <s v="110 บ้านแม่ลอยหลวง ม่อนมะปราง ต.ศรีดอนชัย_x000a_อ.เทิง จ.เชียงราย_x000a_ศรีดอนไชย_x000a_จ.เชียงราย 57230"/>
    <s v="57230"/>
    <s v="0613456020"/>
    <s v="01/10/2025 11:04"/>
    <s v="raweewan5499@gmail.com"/>
    <s v="EMS COD"/>
    <s v="facebook"/>
    <s v="กสิกร"/>
    <s v=""/>
    <s v="-"/>
    <s v="01/10/2025 11:04"/>
  </r>
  <r>
    <x v="6"/>
    <x v="6"/>
    <n v="100"/>
    <n v="1"/>
    <s v="FWM43"/>
    <n v="299"/>
    <n v="0"/>
    <s v="ร้านที่10"/>
    <s v="พัชรา สิงห์หลง"/>
    <s v="351โครงการA.P.P Village_x000a_ซอยธนาแลนด์ หมู่2_x000a_ต.แดงใหญ่ อ.เมือง_x000a_ขอนแก่น 40000"/>
    <s v="40000"/>
    <s v="0883766304"/>
    <s v="01/10/2025 08:20"/>
    <s v="raweewan5499@gmail.com"/>
    <s v="EMS"/>
    <s v="facebook"/>
    <s v="กสิกร"/>
    <s v=""/>
    <s v="WB010684171TH"/>
    <s v="01/10/2025 11:02"/>
  </r>
  <r>
    <x v="2"/>
    <x v="2"/>
    <n v="60"/>
    <n v="1"/>
    <s v="FWM43"/>
    <n v="299"/>
    <n v="0"/>
    <s v="ร้านที่10"/>
    <s v="พัชรา สิงห์หลง"/>
    <s v="351โครงการA.P.P Village_x000a_ซอยธนาแลนด์ หมู่2_x000a_ต.แดงใหญ่ อ.เมือง_x000a_ขอนแก่น 40000"/>
    <s v="40000"/>
    <s v="0883766304"/>
    <s v="01/10/2025 08:20"/>
    <s v="raweewan5499@gmail.com"/>
    <s v="EMS"/>
    <s v="facebook"/>
    <s v="กสิกร"/>
    <s v=""/>
    <s v="WB010684171TH"/>
    <s v="01/10/2025 11:02"/>
  </r>
  <r>
    <x v="11"/>
    <x v="13"/>
    <n v="50"/>
    <n v="1"/>
    <s v="FWM43"/>
    <n v="299"/>
    <n v="0"/>
    <s v="ร้านที่10"/>
    <s v="พัชรา สิงห์หลง"/>
    <s v="351โครงการA.P.P Village_x000a_ซอยธนาแลนด์ หมู่2_x000a_ต.แดงใหญ่ อ.เมือง_x000a_ขอนแก่น 40000"/>
    <s v="40000"/>
    <s v="0883766304"/>
    <s v="01/10/2025 08:20"/>
    <s v="raweewan5499@gmail.com"/>
    <s v="EMS"/>
    <s v="facebook"/>
    <s v="กสิกร"/>
    <s v=""/>
    <s v="WB010684171TH"/>
    <s v="01/10/2025 11:02"/>
  </r>
  <r>
    <x v="10"/>
    <x v="12"/>
    <n v="100"/>
    <n v="1"/>
    <s v="FWM43"/>
    <n v="299"/>
    <n v="0"/>
    <s v="ร้านที่10"/>
    <s v="พัชรา สิงห์หลง"/>
    <s v="351โครงการA.P.P Village_x000a_ซอยธนาแลนด์ หมู่2_x000a_ต.แดงใหญ่ อ.เมือง_x000a_ขอนแก่น 40000"/>
    <s v="40000"/>
    <s v="0883766304"/>
    <s v="01/10/2025 08:20"/>
    <s v="raweewan5499@gmail.com"/>
    <s v="EMS"/>
    <s v="facebook"/>
    <s v="กสิกร"/>
    <s v=""/>
    <s v="WB010684171TH"/>
    <s v="01/10/2025 11:02"/>
  </r>
  <r>
    <x v="2"/>
    <x v="2"/>
    <n v="66.666666666666671"/>
    <n v="3"/>
    <s v="FWM42"/>
    <n v="100"/>
    <n v="0"/>
    <s v="ร้านที่2"/>
    <s v="ก***นา ว***ียร"/>
    <s v="สงขลา"/>
    <s v="-"/>
    <s v=""/>
    <s v="01/10/2025 11:02"/>
    <s v="-"/>
    <s v="J&amp;T COD"/>
    <s v="Tiktok"/>
    <s v="จ่ายทีหลัง / COD"/>
    <s v=""/>
    <s v="764562252296"/>
    <s v="01/10/2025 11:02"/>
  </r>
  <r>
    <x v="3"/>
    <x v="3"/>
    <n v="50"/>
    <n v="1"/>
    <s v="FWM41"/>
    <n v="150"/>
    <n v="0"/>
    <s v="ร้านที่10"/>
    <s v="รัตติกาล  แก้วสุข"/>
    <s v="บ้านเลขที่3ม.2ต.โคกยาง อ.เหนือคลอง จ.กระบี่ 81130"/>
    <s v="81130"/>
    <s v="0890245423"/>
    <s v="01/10/2025 11:01"/>
    <s v="raweewan5499@gmail.com"/>
    <s v="EMS COD"/>
    <s v="facebook"/>
    <s v="กสิกร"/>
    <s v=""/>
    <s v="WA031334471TH"/>
    <s v="01/10/2025 11:01"/>
  </r>
  <r>
    <x v="4"/>
    <x v="4"/>
    <n v="50"/>
    <n v="1"/>
    <s v="FWM41"/>
    <n v="150"/>
    <n v="0"/>
    <s v="ร้านที่10"/>
    <s v="รัตติกาล  แก้วสุข"/>
    <s v="บ้านเลขที่3ม.2ต.โคกยาง อ.เหนือคลอง จ.กระบี่ 81130"/>
    <s v="81130"/>
    <s v="0890245423"/>
    <s v="01/10/2025 11:01"/>
    <s v="raweewan5499@gmail.com"/>
    <s v="EMS COD"/>
    <s v="facebook"/>
    <s v="กสิกร"/>
    <s v=""/>
    <s v="WA031334471TH"/>
    <s v="01/10/2025 11:01"/>
  </r>
  <r>
    <x v="5"/>
    <x v="5"/>
    <n v="50"/>
    <n v="1"/>
    <s v="FWM41"/>
    <n v="150"/>
    <n v="0"/>
    <s v="ร้านที่10"/>
    <s v="รัตติกาล  แก้วสุข"/>
    <s v="บ้านเลขที่3ม.2ต.โคกยาง อ.เหนือคลอง จ.กระบี่ 81130"/>
    <s v="81130"/>
    <s v="0890245423"/>
    <s v="01/10/2025 11:01"/>
    <s v="raweewan5499@gmail.com"/>
    <s v="EMS COD"/>
    <s v="facebook"/>
    <s v="กสิกร"/>
    <s v=""/>
    <s v="WA031334471TH"/>
    <s v="01/10/2025 11:01"/>
  </r>
  <r>
    <x v="3"/>
    <x v="3"/>
    <n v="50"/>
    <n v="2"/>
    <s v="FWM40"/>
    <n v="200"/>
    <n v="0"/>
    <s v="ร้านที่4"/>
    <s v="c***ee s***hap"/>
    <s v="สมุทรสาคร"/>
    <s v="-"/>
    <s v=""/>
    <s v="01/10/2025 11:00"/>
    <s v="-"/>
    <s v="J&amp;T COD"/>
    <s v="Tiktok"/>
    <s v="จ่ายทีหลัง / COD"/>
    <s v=""/>
    <s v="764521169134"/>
    <s v="01/10/2025 11:00"/>
  </r>
  <r>
    <x v="4"/>
    <x v="4"/>
    <n v="50"/>
    <n v="2"/>
    <s v="FWM40"/>
    <n v="200"/>
    <n v="0"/>
    <s v="ร้านที่4"/>
    <s v="c***ee s***hap"/>
    <s v="สมุทรสาคร"/>
    <s v="-"/>
    <s v=""/>
    <s v="01/10/2025 11:00"/>
    <s v="-"/>
    <s v="J&amp;T COD"/>
    <s v="Tiktok"/>
    <s v="จ่ายทีหลัง / COD"/>
    <s v=""/>
    <s v="764521169134"/>
    <s v="01/10/2025 11:00"/>
  </r>
  <r>
    <x v="5"/>
    <x v="5"/>
    <n v="50"/>
    <n v="2"/>
    <s v="FWM40"/>
    <n v="200"/>
    <n v="0"/>
    <s v="ร้านที่4"/>
    <s v="c***ee s***hap"/>
    <s v="สมุทรสาคร"/>
    <s v="-"/>
    <s v=""/>
    <s v="01/10/2025 11:00"/>
    <s v="-"/>
    <s v="J&amp;T COD"/>
    <s v="Tiktok"/>
    <s v="จ่ายทีหลัง / COD"/>
    <s v=""/>
    <s v="764521169134"/>
    <s v="01/10/2025 11:00"/>
  </r>
  <r>
    <x v="2"/>
    <x v="2"/>
    <n v="66.666666666666671"/>
    <n v="3"/>
    <s v="FWM39"/>
    <n v="100"/>
    <n v="0"/>
    <s v="ร้านที่2"/>
    <s v="น***รี ด***ษา"/>
    <s v="กรุงเทพฯ"/>
    <s v="-"/>
    <s v=""/>
    <s v="01/10/2025 10:58"/>
    <s v="-"/>
    <s v="J&amp;T Express"/>
    <s v="Tiktok"/>
    <s v="tiktok"/>
    <s v=""/>
    <s v="764526785234"/>
    <s v="01/10/2025 10:57"/>
  </r>
  <r>
    <x v="6"/>
    <x v="6"/>
    <n v="76"/>
    <n v="3"/>
    <s v="FWM38"/>
    <n v="228"/>
    <n v="0"/>
    <s v="ร้านที่1"/>
    <s v="เ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57"/>
    <s v="01/10/2025 10:54"/>
    <s v="-"/>
    <s v="SPX Express"/>
    <s v="Shopee"/>
    <s v="shopee"/>
    <s v=""/>
    <s v="TH255606364582E"/>
    <s v="01/10/2025 10:53"/>
  </r>
  <r>
    <x v="6"/>
    <x v="6"/>
    <n v="76"/>
    <n v="3"/>
    <s v="FWM37"/>
    <n v="228"/>
    <n v="0"/>
    <s v="ร้านที่1"/>
    <s v="น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44"/>
    <s v="01/10/2025 10:51"/>
    <s v="-"/>
    <s v="SPX Express"/>
    <s v="Shopee"/>
    <s v="shopee"/>
    <s v=""/>
    <s v="TH2507182539347"/>
    <s v="01/10/2025 10:51"/>
  </r>
  <r>
    <x v="3"/>
    <x v="3"/>
    <n v="60"/>
    <n v="2"/>
    <s v="FWM36"/>
    <n v="600"/>
    <n v="0"/>
    <s v="ร้านที่2"/>
    <s v="ห**"/>
    <s v="นครราชสีมา"/>
    <s v="-"/>
    <s v=""/>
    <s v="01/10/2025 10:50"/>
    <s v="-"/>
    <s v="J&amp;T COD"/>
    <s v="Tiktok"/>
    <s v="จ่ายทีหลัง / COD"/>
    <s v=""/>
    <s v="764547841223"/>
    <s v="01/10/2025 10:50"/>
  </r>
  <r>
    <x v="4"/>
    <x v="4"/>
    <n v="60"/>
    <n v="2"/>
    <s v="FWM36"/>
    <n v="600"/>
    <n v="0"/>
    <s v="ร้านที่2"/>
    <s v="ห**"/>
    <s v="นครราชสีมา"/>
    <s v="-"/>
    <s v=""/>
    <s v="01/10/2025 10:50"/>
    <s v="-"/>
    <s v="J&amp;T COD"/>
    <s v="Tiktok"/>
    <s v="จ่ายทีหลัง / COD"/>
    <s v=""/>
    <s v="764547841223"/>
    <s v="01/10/2025 10:50"/>
  </r>
  <r>
    <x v="5"/>
    <x v="5"/>
    <n v="60"/>
    <n v="2"/>
    <s v="FWM36"/>
    <n v="600"/>
    <n v="0"/>
    <s v="ร้านที่2"/>
    <s v="ห**"/>
    <s v="นครราชสีมา"/>
    <s v="-"/>
    <s v=""/>
    <s v="01/10/2025 10:50"/>
    <s v="-"/>
    <s v="J&amp;T COD"/>
    <s v="Tiktok"/>
    <s v="จ่ายทีหลัง / COD"/>
    <s v=""/>
    <s v="764547841223"/>
    <s v="01/10/2025 10:50"/>
  </r>
  <r>
    <x v="2"/>
    <x v="2"/>
    <n v="66.666666666666671"/>
    <n v="3"/>
    <s v="FWM36"/>
    <n v="600"/>
    <n v="0"/>
    <s v="ร้านที่2"/>
    <s v="ห**"/>
    <s v="นครราชสีมา"/>
    <s v="-"/>
    <s v=""/>
    <s v="01/10/2025 10:50"/>
    <s v="-"/>
    <s v="J&amp;T COD"/>
    <s v="Tiktok"/>
    <s v="จ่ายทีหลัง / COD"/>
    <s v=""/>
    <s v="764547841223"/>
    <s v="01/10/2025 10:50"/>
  </r>
  <r>
    <x v="15"/>
    <x v="19"/>
    <n v="50"/>
    <n v="3"/>
    <s v="FWM36"/>
    <n v="600"/>
    <n v="0"/>
    <s v="ร้านที่2"/>
    <s v="ห**"/>
    <s v="นครราชสีมา"/>
    <s v="-"/>
    <s v=""/>
    <s v="01/10/2025 10:50"/>
    <s v="-"/>
    <s v="J&amp;T COD"/>
    <s v="Tiktok"/>
    <s v="จ่ายทีหลัง / COD"/>
    <s v=""/>
    <s v="764547841223"/>
    <s v="01/10/2025 10:50"/>
  </r>
  <r>
    <x v="0"/>
    <x v="0"/>
    <n v="50"/>
    <n v="6"/>
    <s v="FWM36"/>
    <n v="600"/>
    <n v="0"/>
    <s v="ร้านที่2"/>
    <s v="ห**"/>
    <s v="นครราชสีมา"/>
    <s v="-"/>
    <s v=""/>
    <s v="01/10/2025 10:50"/>
    <s v="-"/>
    <s v="J&amp;T COD"/>
    <s v="Tiktok"/>
    <s v="จ่ายทีหลัง / COD"/>
    <s v=""/>
    <s v="764547841223"/>
    <s v="01/10/2025 10:50"/>
  </r>
  <r>
    <x v="3"/>
    <x v="3"/>
    <n v="50"/>
    <n v="2"/>
    <s v="FWM35"/>
    <n v="200"/>
    <n v="0"/>
    <s v="ร้านที่2"/>
    <s v="จ***ร์เพ็ญ ท***ลนีย์"/>
    <s v="ชัยภูมิ"/>
    <s v="-"/>
    <s v=""/>
    <s v="01/10/2025 10:48"/>
    <s v="-"/>
    <s v="J&amp;T COD"/>
    <s v="Tiktok"/>
    <s v="จ่ายทีหลัง / COD"/>
    <s v=""/>
    <s v="764517760145"/>
    <s v="01/10/2025 10:48"/>
  </r>
  <r>
    <x v="4"/>
    <x v="4"/>
    <n v="50"/>
    <n v="2"/>
    <s v="FWM35"/>
    <n v="200"/>
    <n v="0"/>
    <s v="ร้านที่2"/>
    <s v="จ***ร์เพ็ญ ท***ลนีย์"/>
    <s v="ชัยภูมิ"/>
    <s v="-"/>
    <s v=""/>
    <s v="01/10/2025 10:48"/>
    <s v="-"/>
    <s v="J&amp;T COD"/>
    <s v="Tiktok"/>
    <s v="จ่ายทีหลัง / COD"/>
    <s v=""/>
    <s v="764517760145"/>
    <s v="01/10/2025 10:48"/>
  </r>
  <r>
    <x v="5"/>
    <x v="5"/>
    <n v="50"/>
    <n v="2"/>
    <s v="FWM35"/>
    <n v="200"/>
    <n v="0"/>
    <s v="ร้านที่2"/>
    <s v="จ***ร์เพ็ญ ท***ลนีย์"/>
    <s v="ชัยภูมิ"/>
    <s v="-"/>
    <s v=""/>
    <s v="01/10/2025 10:48"/>
    <s v="-"/>
    <s v="J&amp;T COD"/>
    <s v="Tiktok"/>
    <s v="จ่ายทีหลัง / COD"/>
    <s v=""/>
    <s v="764517760145"/>
    <s v="01/10/2025 10:48"/>
  </r>
  <r>
    <x v="3"/>
    <x v="3"/>
    <n v="50"/>
    <n v="1"/>
    <s v="FWM33"/>
    <n v="175"/>
    <n v="0"/>
    <s v="ร้านที่1"/>
    <s v="จ******น"/>
    <s v="******ากช่อง ตำบลปากช่อง อำเภอปากช่อง จังหวัดนครราชสีมา 30130"/>
    <s v="30130"/>
    <s v="64"/>
    <s v="01/10/2025 11:08"/>
    <s v="-"/>
    <s v="SPX Express"/>
    <s v="Shopee"/>
    <s v="shopee"/>
    <s v=""/>
    <s v="TH255954154893N"/>
    <s v="01/10/2025 10:38"/>
  </r>
  <r>
    <x v="4"/>
    <x v="4"/>
    <n v="50"/>
    <n v="1"/>
    <s v="FWM33"/>
    <n v="175"/>
    <n v="0"/>
    <s v="ร้านที่1"/>
    <s v="จ******น"/>
    <s v="******ากช่อง ตำบลปากช่อง อำเภอปากช่อง จังหวัดนครราชสีมา 30130"/>
    <s v="30130"/>
    <s v="64"/>
    <s v="01/10/2025 11:08"/>
    <s v="-"/>
    <s v="SPX Express"/>
    <s v="Shopee"/>
    <s v="shopee"/>
    <s v=""/>
    <s v="TH255954154893N"/>
    <s v="01/10/2025 10:38"/>
  </r>
  <r>
    <x v="5"/>
    <x v="5"/>
    <n v="50"/>
    <n v="1"/>
    <s v="FWM33"/>
    <n v="175"/>
    <n v="0"/>
    <s v="ร้านที่1"/>
    <s v="จ******น"/>
    <s v="******ากช่อง ตำบลปากช่อง อำเภอปากช่อง จังหวัดนครราชสีมา 30130"/>
    <s v="30130"/>
    <s v="64"/>
    <s v="01/10/2025 11:08"/>
    <s v="-"/>
    <s v="SPX Express"/>
    <s v="Shopee"/>
    <s v="shopee"/>
    <s v=""/>
    <s v="TH255954154893N"/>
    <s v="01/10/2025 10:38"/>
  </r>
  <r>
    <x v="3"/>
    <x v="3"/>
    <n v="50"/>
    <n v="1"/>
    <s v="FWM31"/>
    <n v="100"/>
    <n v="0"/>
    <s v="ร้านที่2"/>
    <s v="ร***ู บ***่อง"/>
    <s v="ลพบุรี"/>
    <s v="-"/>
    <s v=""/>
    <s v="01/10/2025 10:36"/>
    <s v="-"/>
    <s v="J&amp;T COD"/>
    <s v="Tiktok"/>
    <s v="จ่ายทีหลัง / COD"/>
    <s v=""/>
    <s v="764534049193"/>
    <s v="01/10/2025 10:36"/>
  </r>
  <r>
    <x v="4"/>
    <x v="4"/>
    <n v="50"/>
    <n v="1"/>
    <s v="FWM31"/>
    <n v="100"/>
    <n v="0"/>
    <s v="ร้านที่2"/>
    <s v="ร***ู บ***่อง"/>
    <s v="ลพบุรี"/>
    <s v="-"/>
    <s v=""/>
    <s v="01/10/2025 10:36"/>
    <s v="-"/>
    <s v="J&amp;T COD"/>
    <s v="Tiktok"/>
    <s v="จ่ายทีหลัง / COD"/>
    <s v=""/>
    <s v="764534049193"/>
    <s v="01/10/2025 10:36"/>
  </r>
  <r>
    <x v="5"/>
    <x v="5"/>
    <n v="50"/>
    <n v="1"/>
    <s v="FWM31"/>
    <n v="100"/>
    <n v="0"/>
    <s v="ร้านที่2"/>
    <s v="ร***ู บ***่อง"/>
    <s v="ลพบุรี"/>
    <s v="-"/>
    <s v=""/>
    <s v="01/10/2025 10:36"/>
    <s v="-"/>
    <s v="J&amp;T COD"/>
    <s v="Tiktok"/>
    <s v="จ่ายทีหลัง / COD"/>
    <s v=""/>
    <s v="764534049193"/>
    <s v="01/10/2025 10:36"/>
  </r>
  <r>
    <x v="0"/>
    <x v="0"/>
    <n v="50"/>
    <n v="6"/>
    <s v="FWM30"/>
    <n v="200"/>
    <n v="0"/>
    <s v="ร้านที่2"/>
    <s v="s***atajungmit"/>
    <s v="เชียงใหม่"/>
    <s v="-"/>
    <s v=""/>
    <s v="01/10/2025 10:34"/>
    <s v="-"/>
    <s v="J&amp;T COD"/>
    <s v="Tiktok"/>
    <s v="จ่ายทีหลัง / COD"/>
    <s v=""/>
    <s v="764503626191"/>
    <s v="01/10/2025 10:34"/>
  </r>
  <r>
    <x v="0"/>
    <x v="0"/>
    <n v="65"/>
    <n v="9"/>
    <s v="FWM28"/>
    <n v="299"/>
    <n v="0"/>
    <s v="ร้านที่2"/>
    <s v="ช***านุช โ***วง"/>
    <s v="ปราจีนบุรี"/>
    <s v="-"/>
    <s v=""/>
    <s v="01/10/2025 10:26"/>
    <s v="-"/>
    <s v="J&amp;T COD"/>
    <s v="Tiktok"/>
    <s v="จ่ายทีหลัง / COD"/>
    <s v="ไม่เอาหาแฟคะ"/>
    <s v="764584411150"/>
    <s v="01/10/2025 10:26"/>
  </r>
  <r>
    <x v="0"/>
    <x v="0"/>
    <n v="50"/>
    <n v="6"/>
    <s v="FWM27"/>
    <n v="200"/>
    <n v="0"/>
    <s v="ร้านที่2"/>
    <s v="น***มเกียรติ ภ***ันติสัมพันธ์"/>
    <s v="เชียงราย"/>
    <s v="-"/>
    <s v=""/>
    <s v="01/10/2025 10:15"/>
    <s v="-"/>
    <s v="J&amp;T COD"/>
    <s v="Tiktok"/>
    <s v="จ่ายทีหลัง / COD"/>
    <s v=""/>
    <s v="764519232234"/>
    <s v="01/10/2025 10:15"/>
  </r>
  <r>
    <x v="17"/>
    <x v="21"/>
    <n v="12"/>
    <n v="10"/>
    <s v="FWM26"/>
    <n v="123"/>
    <n v="7"/>
    <s v="ร้านที่1"/>
    <s v="โรส"/>
    <s v="เกทเวย์ เอกมัย, ชั้น.G 982/22 .ถนน สุขุมวิท · พระโขนง/ Phra Khanong_x000a__x000a_คลองเตย/ Khlong Toeiกรุงเทพมหานคร/ Bangkok_x000a_10110"/>
    <s v="10110"/>
    <s v="660923433274"/>
    <s v="01/10/2025 10:11"/>
    <s v="-"/>
    <s v="Kerry_dropoff"/>
    <s v="Lazada"/>
    <s v="lazada"/>
    <s v=""/>
    <s v="LEXPU0613996106"/>
    <s v="01/10/2025 10:11"/>
  </r>
  <r>
    <x v="6"/>
    <x v="7"/>
    <n v="72"/>
    <n v="1"/>
    <s v="FWM25"/>
    <n v="79"/>
    <n v="7"/>
    <s v="ร้านที่1"/>
    <s v="ทิพรัตน์​ แตงตาด"/>
    <s v="สุขุมวิท 25 ซ.ล้วน-เจืออนุสรณ์2 · บางนาเหนือ/ Bang Na Nuea_x000a__x000a_บางนา/ Bang Naกรุงเทพมหานคร/ Bangkok_x000a_10260"/>
    <s v="10260"/>
    <s v="660817149099"/>
    <s v="01/10/2025 10:11"/>
    <s v="-"/>
    <s v="Kerry_dropoff"/>
    <s v="Lazada"/>
    <s v="lazada"/>
    <s v=""/>
    <s v="LEXPU0613988130"/>
    <s v="01/10/2025 10:11"/>
  </r>
  <r>
    <x v="2"/>
    <x v="2"/>
    <n v="66.666666666666671"/>
    <n v="3"/>
    <s v="FWM23"/>
    <n v="100"/>
    <n v="0"/>
    <s v="ร้านที่2"/>
    <s v="ว***ทอง"/>
    <s v="ปทุมธานี"/>
    <s v="-"/>
    <s v=""/>
    <s v="01/10/2025 10:12"/>
    <s v="-"/>
    <s v="J&amp;T Express"/>
    <s v="Tiktok"/>
    <s v="tiktok"/>
    <s v=""/>
    <s v="764505854291"/>
    <s v="01/10/2025 10:11"/>
  </r>
  <r>
    <x v="0"/>
    <x v="0"/>
    <n v="33.333333333333336"/>
    <n v="3"/>
    <s v="FWM22"/>
    <n v="100"/>
    <n v="0"/>
    <s v="ร้านที่2"/>
    <s v="ว***พ็ญ  ต***มี"/>
    <s v="จังหวัดตรัง"/>
    <s v="-"/>
    <s v=""/>
    <s v="01/10/2025 09:53"/>
    <s v="-"/>
    <s v="J&amp;T COD"/>
    <s v="Tiktok"/>
    <s v="จ่ายทีหลัง / COD"/>
    <s v=""/>
    <s v="764556759164"/>
    <s v="01/10/2025 09:53"/>
  </r>
  <r>
    <x v="12"/>
    <x v="17"/>
    <n v="139"/>
    <n v="1"/>
    <s v="FWM21"/>
    <n v="315"/>
    <n v="0"/>
    <s v="ร้านที่10"/>
    <s v="หยาด"/>
    <s v="78/507มบ*อมรชัย4ถนนราม2แขวงแสมดำเขตบางขุนเทียน*กทม 10150"/>
    <s v="10150"/>
    <s v="0815609569"/>
    <s v="01/10/2025 09:47"/>
    <s v="raweewan5499@gmail.com"/>
    <s v="EMS COD"/>
    <s v="facebook"/>
    <s v="กสิกร"/>
    <s v=""/>
    <s v="WA031334485TH"/>
    <s v="01/10/2025 09:47"/>
  </r>
  <r>
    <x v="14"/>
    <x v="16"/>
    <n v="139"/>
    <n v="2"/>
    <s v="FWM21"/>
    <n v="315"/>
    <n v="0"/>
    <s v="ร้านที่10"/>
    <s v="หยาด"/>
    <s v="78/507มบ*อมรชัย4ถนนราม2แขวงแสมดำเขตบางขุนเทียน*กทม 10150"/>
    <s v="10150"/>
    <s v="0815609569"/>
    <s v="01/10/2025 09:47"/>
    <s v="raweewan5499@gmail.com"/>
    <s v="EMS COD"/>
    <s v="facebook"/>
    <s v="กสิกร"/>
    <s v=""/>
    <s v="WA031334485TH"/>
    <s v="01/10/2025 09:46"/>
  </r>
  <r>
    <x v="3"/>
    <x v="3"/>
    <n v="60"/>
    <n v="2"/>
    <s v="FWM20"/>
    <n v="200"/>
    <n v="0"/>
    <s v="ร้านที่2"/>
    <s v="ว*** ม***หา"/>
    <s v="สระบุรี"/>
    <s v="-"/>
    <s v=""/>
    <s v="01/10/2025 09:45"/>
    <s v="-"/>
    <s v="J&amp;T COD"/>
    <s v="Tiktok"/>
    <s v="จ่ายทีหลัง / COD"/>
    <s v=""/>
    <s v="764574233205"/>
    <s v="01/10/2025 09:45"/>
  </r>
  <r>
    <x v="4"/>
    <x v="4"/>
    <n v="60"/>
    <n v="2"/>
    <s v="FWM20"/>
    <n v="200"/>
    <n v="0"/>
    <s v="ร้านที่2"/>
    <s v="ว*** ม***หา"/>
    <s v="สระบุรี"/>
    <s v="-"/>
    <s v=""/>
    <s v="01/10/2025 09:45"/>
    <s v="-"/>
    <s v="J&amp;T COD"/>
    <s v="Tiktok"/>
    <s v="จ่ายทีหลัง / COD"/>
    <s v=""/>
    <s v="764574233205"/>
    <s v="01/10/2025 09:45"/>
  </r>
  <r>
    <x v="5"/>
    <x v="5"/>
    <n v="60"/>
    <n v="2"/>
    <s v="FWM20"/>
    <n v="200"/>
    <n v="0"/>
    <s v="ร้านที่2"/>
    <s v="ว*** ม***หา"/>
    <s v="สระบุรี"/>
    <s v="-"/>
    <s v=""/>
    <s v="01/10/2025 09:45"/>
    <s v="-"/>
    <s v="J&amp;T COD"/>
    <s v="Tiktok"/>
    <s v="จ่ายทีหลัง / COD"/>
    <s v=""/>
    <s v="764574233205"/>
    <s v="01/10/2025 09:45"/>
  </r>
  <r>
    <x v="6"/>
    <x v="6"/>
    <n v="100"/>
    <n v="1"/>
    <s v="FWM19"/>
    <n v="299"/>
    <n v="0"/>
    <s v="ร้านที่10"/>
    <s v="ปูเปรี้ยว อวบระยะสุดท้าย"/>
    <s v="1222สำนักงานใหญ่กรุงศรีพระราม 3_x000a_บางโพงผาง_x000a_เขตยานนาวา_x000a_กรุงเทพฯ 10120"/>
    <s v="10120"/>
    <s v="0956317128"/>
    <s v="01/10/2025 09:45"/>
    <s v="raweewan5499@gmail.com"/>
    <s v="EMS COD"/>
    <s v="facebook"/>
    <s v="กสิกร"/>
    <s v=""/>
    <s v="WA031334499TH"/>
    <s v="01/10/2025 09:44"/>
  </r>
  <r>
    <x v="10"/>
    <x v="12"/>
    <n v="100"/>
    <n v="1"/>
    <s v="FWM19"/>
    <n v="299"/>
    <n v="0"/>
    <s v="ร้านที่10"/>
    <s v="ปูเปรี้ยว อวบระยะสุดท้าย"/>
    <s v="1222สำนักงานใหญ่กรุงศรีพระราม 3_x000a_บางโพงผาง_x000a_เขตยานนาวา_x000a_กรุงเทพฯ 10120"/>
    <s v="10120"/>
    <s v="0956317128"/>
    <s v="01/10/2025 09:45"/>
    <s v="raweewan5499@gmail.com"/>
    <s v="EMS COD"/>
    <s v="facebook"/>
    <s v="กสิกร"/>
    <s v=""/>
    <s v="WA031334499TH"/>
    <s v="01/10/2025 09:44"/>
  </r>
  <r>
    <x v="2"/>
    <x v="2"/>
    <n v="60"/>
    <n v="1"/>
    <s v="FWM19"/>
    <n v="299"/>
    <n v="0"/>
    <s v="ร้านที่10"/>
    <s v="ปูเปรี้ยว อวบระยะสุดท้าย"/>
    <s v="1222สำนักงานใหญ่กรุงศรีพระราม 3_x000a_บางโพงผาง_x000a_เขตยานนาวา_x000a_กรุงเทพฯ 10120"/>
    <s v="10120"/>
    <s v="0956317128"/>
    <s v="01/10/2025 09:45"/>
    <s v="raweewan5499@gmail.com"/>
    <s v="EMS COD"/>
    <s v="facebook"/>
    <s v="กสิกร"/>
    <s v=""/>
    <s v="WA031334499TH"/>
    <s v="01/10/2025 09:44"/>
  </r>
  <r>
    <x v="11"/>
    <x v="13"/>
    <n v="50"/>
    <n v="1"/>
    <s v="FWM19"/>
    <n v="299"/>
    <n v="0"/>
    <s v="ร้านที่10"/>
    <s v="ปูเปรี้ยว อวบระยะสุดท้าย"/>
    <s v="1222สำนักงานใหญ่กรุงศรีพระราม 3_x000a_บางโพงผาง_x000a_เขตยานนาวา_x000a_กรุงเทพฯ 10120"/>
    <s v="10120"/>
    <s v="0956317128"/>
    <s v="01/10/2025 09:45"/>
    <s v="raweewan5499@gmail.com"/>
    <s v="EMS COD"/>
    <s v="facebook"/>
    <s v="กสิกร"/>
    <s v=""/>
    <s v="WA031334499TH"/>
    <s v="01/10/2025 09:44"/>
  </r>
  <r>
    <x v="2"/>
    <x v="2"/>
    <n v="66.666666666666671"/>
    <n v="3"/>
    <s v="FWM18"/>
    <n v="100"/>
    <n v="0"/>
    <s v="ร้านที่2"/>
    <s v="ย***น จ***ร์พา"/>
    <s v="ปทุมธานี"/>
    <s v="-"/>
    <s v=""/>
    <s v="01/10/2025 09:09"/>
    <s v="-"/>
    <s v="J&amp;T COD"/>
    <s v="Tiktok"/>
    <s v="จ่ายทีหลัง / COD"/>
    <s v=""/>
    <s v="764427624726"/>
    <s v="01/10/2025 09:37"/>
  </r>
  <r>
    <x v="6"/>
    <x v="6"/>
    <n v="66.333333333333329"/>
    <n v="6"/>
    <s v="FWM17"/>
    <n v="518"/>
    <n v="0"/>
    <s v="ร้านที่2"/>
    <s v="ส***ญ โ***์ทอง"/>
    <s v="กรุงเทพฯ"/>
    <s v="-"/>
    <s v=""/>
    <s v="01/10/2025 09:04"/>
    <s v="-"/>
    <s v="J&amp;T Express"/>
    <s v="Tiktok"/>
    <s v="tiktok"/>
    <s v=""/>
    <s v="764451541755"/>
    <s v="01/10/2025 09:37"/>
  </r>
  <r>
    <x v="0"/>
    <x v="0"/>
    <n v="50"/>
    <n v="6"/>
    <s v="FWM16"/>
    <n v="200"/>
    <n v="0"/>
    <s v="ร้านที่2"/>
    <s v="ณ***ิชาภา  น***ำเชี่ยว"/>
    <s v="ลพบุรี"/>
    <s v="-"/>
    <s v=""/>
    <s v="01/10/2025 08:52"/>
    <s v="-"/>
    <s v="J&amp;T COD"/>
    <s v="Tiktok"/>
    <s v="จ่ายทีหลัง / COD"/>
    <s v=""/>
    <s v="764464899741"/>
    <s v="01/10/2025 09:37"/>
  </r>
  <r>
    <x v="2"/>
    <x v="2"/>
    <n v="66.666666666666671"/>
    <n v="3"/>
    <s v="FWM15"/>
    <n v="100"/>
    <n v="0"/>
    <s v="ร้านที่2"/>
    <s v="ล***ณา เ***อวงษ์"/>
    <s v="ชลบุรี"/>
    <s v="-"/>
    <s v=""/>
    <s v="01/10/2025 08:42"/>
    <s v="-"/>
    <s v="J&amp;T COD"/>
    <s v="Tiktok"/>
    <s v="จ่ายทีหลัง / COD"/>
    <s v=""/>
    <s v="764485025721"/>
    <s v="01/10/2025 09:37"/>
  </r>
  <r>
    <x v="0"/>
    <x v="0"/>
    <n v="33.333333333333336"/>
    <n v="3"/>
    <s v="FWM14"/>
    <n v="100"/>
    <n v="0"/>
    <s v="ร้านที่2"/>
    <s v="น***า ท***ิริ"/>
    <s v="ปทุมธานี"/>
    <s v="-"/>
    <s v=""/>
    <s v="01/10/2025 08:41"/>
    <s v="-"/>
    <s v="J&amp;T COD"/>
    <s v="Tiktok"/>
    <s v="จ่ายทีหลัง / COD"/>
    <s v=""/>
    <s v="764441083766"/>
    <s v="01/10/2025 09:37"/>
  </r>
  <r>
    <x v="3"/>
    <x v="3"/>
    <n v="60"/>
    <n v="2"/>
    <s v="FWM13"/>
    <n v="200"/>
    <n v="0"/>
    <s v="ร้านที่2"/>
    <s v="น***า ส***รถ"/>
    <s v="เทศบาลนครอุดรธานี"/>
    <s v="-"/>
    <s v=""/>
    <s v="01/10/2025 08:38"/>
    <s v="-"/>
    <s v="J&amp;T COD"/>
    <s v="Tiktok"/>
    <s v="จ่ายทีหลัง / COD"/>
    <s v=""/>
    <s v="764420953726"/>
    <s v="01/10/2025 09:37"/>
  </r>
  <r>
    <x v="4"/>
    <x v="4"/>
    <n v="60"/>
    <n v="2"/>
    <s v="FWM13"/>
    <n v="200"/>
    <n v="0"/>
    <s v="ร้านที่2"/>
    <s v="น***า ส***รถ"/>
    <s v="เทศบาลนครอุดรธานี"/>
    <s v="-"/>
    <s v=""/>
    <s v="01/10/2025 08:38"/>
    <s v="-"/>
    <s v="J&amp;T COD"/>
    <s v="Tiktok"/>
    <s v="จ่ายทีหลัง / COD"/>
    <s v=""/>
    <s v="764420953726"/>
    <s v="01/10/2025 09:37"/>
  </r>
  <r>
    <x v="5"/>
    <x v="5"/>
    <n v="60"/>
    <n v="2"/>
    <s v="FWM13"/>
    <n v="200"/>
    <n v="0"/>
    <s v="ร้านที่2"/>
    <s v="น***า ส***รถ"/>
    <s v="เทศบาลนครอุดรธานี"/>
    <s v="-"/>
    <s v=""/>
    <s v="01/10/2025 08:38"/>
    <s v="-"/>
    <s v="J&amp;T COD"/>
    <s v="Tiktok"/>
    <s v="จ่ายทีหลัง / COD"/>
    <s v=""/>
    <s v="764420953726"/>
    <s v="01/10/2025 09:37"/>
  </r>
  <r>
    <x v="1"/>
    <x v="1"/>
    <n v="15"/>
    <n v="1"/>
    <s v="FWM11"/>
    <n v="25"/>
    <n v="10"/>
    <s v="ร้านที่2"/>
    <s v="ย******ง"/>
    <s v="******ท่าสาป ตำบลท่าสาป อำเภอเมืองยะลา จังหวัดยะลา 95001"/>
    <s v="95001"/>
    <s v="70"/>
    <s v="01/10/2025 09:30"/>
    <s v="-"/>
    <s v="SPX Express"/>
    <s v="Shopee"/>
    <s v="shopee"/>
    <s v=""/>
    <s v="TH259527874360M"/>
    <s v="01/10/2025 09:29"/>
  </r>
  <r>
    <x v="1"/>
    <x v="1"/>
    <n v="15"/>
    <n v="1"/>
    <s v="FWM10"/>
    <n v="25"/>
    <n v="10"/>
    <s v="ร้านที่1"/>
    <s v="ย******ง"/>
    <s v="******ท่าสาป ตำบลท่าสาป อำเภอเมืองยะลา จังหวัดยะลา 95001"/>
    <s v="95001"/>
    <s v="70"/>
    <s v="01/10/2025 09:30"/>
    <s v="-"/>
    <s v="SPX Express"/>
    <s v="Shopee"/>
    <s v="shopee"/>
    <s v=""/>
    <s v="TH253964493593B"/>
    <s v="01/10/2025 09:29"/>
  </r>
  <r>
    <x v="2"/>
    <x v="2"/>
    <n v="66.666666666666671"/>
    <n v="6"/>
    <s v="FWM9"/>
    <n v="700"/>
    <n v="0"/>
    <s v="ร้านที่2"/>
    <s v="r***ana"/>
    <s v="ชัยนาท"/>
    <s v="-"/>
    <s v=""/>
    <s v="01/10/2025 09:25"/>
    <s v="-"/>
    <s v="Flash Express Thailand COD"/>
    <s v="Tiktok"/>
    <s v="จ่ายทีหลัง / COD"/>
    <s v=""/>
    <s v="THT09022677XU9Z"/>
    <s v="01/10/2025 09:25"/>
  </r>
  <r>
    <x v="2"/>
    <x v="2"/>
    <n v="66.666666666666671"/>
    <n v="6"/>
    <s v="FWM9"/>
    <n v="700"/>
    <n v="0"/>
    <s v="ร้านที่2"/>
    <s v="r***ana"/>
    <s v="ชัยนาท"/>
    <s v="-"/>
    <s v=""/>
    <s v="01/10/2025 09:25"/>
    <s v="-"/>
    <s v="Flash Express Thailand COD"/>
    <s v="Tiktok"/>
    <s v="จ่ายทีหลัง / COD"/>
    <s v=""/>
    <s v="THT09022677XU9Z"/>
    <s v="01/10/2025 09:25"/>
  </r>
  <r>
    <x v="0"/>
    <x v="0"/>
    <n v="33.333333333333336"/>
    <n v="9"/>
    <s v="FWM9"/>
    <n v="700"/>
    <n v="0"/>
    <s v="ร้านที่2"/>
    <s v="r***ana"/>
    <s v="ชัยนาท"/>
    <s v="-"/>
    <s v=""/>
    <s v="01/10/2025 09:25"/>
    <s v="-"/>
    <s v="Flash Express Thailand COD"/>
    <s v="Tiktok"/>
    <s v="จ่ายทีหลัง / COD"/>
    <s v=""/>
    <s v="THT09022677XU9Z"/>
    <s v="01/10/2025 09:25"/>
  </r>
  <r>
    <x v="3"/>
    <x v="3"/>
    <n v="50"/>
    <n v="1"/>
    <s v="FWM8"/>
    <n v="100"/>
    <n v="0"/>
    <s v="ร้านที่2"/>
    <s v="อ***งค์ ส***ดิรักษา"/>
    <s v="นครศรีธรรมราช"/>
    <s v="-"/>
    <s v=""/>
    <s v="30/09/2025 14:24"/>
    <s v="-"/>
    <s v="J&amp;T COD"/>
    <s v="Tiktok"/>
    <s v="จ่ายทีหลัง / COD"/>
    <s v=""/>
    <s v="764470358805"/>
    <s v="01/10/2025 06:49"/>
  </r>
  <r>
    <x v="4"/>
    <x v="4"/>
    <n v="50"/>
    <n v="1"/>
    <s v="FWM8"/>
    <n v="100"/>
    <n v="0"/>
    <s v="ร้านที่2"/>
    <s v="อ***งค์ ส***ดิรักษา"/>
    <s v="นครศรีธรรมราช"/>
    <s v="-"/>
    <s v=""/>
    <s v="30/09/2025 14:24"/>
    <s v="-"/>
    <s v="J&amp;T COD"/>
    <s v="Tiktok"/>
    <s v="จ่ายทีหลัง / COD"/>
    <s v=""/>
    <s v="764470358805"/>
    <s v="01/10/2025 06:49"/>
  </r>
  <r>
    <x v="5"/>
    <x v="5"/>
    <n v="50"/>
    <n v="1"/>
    <s v="FWM8"/>
    <n v="100"/>
    <n v="0"/>
    <s v="ร้านที่2"/>
    <s v="อ***งค์ ส***ดิรักษา"/>
    <s v="นครศรีธรรมราช"/>
    <s v="-"/>
    <s v=""/>
    <s v="30/09/2025 14:24"/>
    <s v="-"/>
    <s v="J&amp;T COD"/>
    <s v="Tiktok"/>
    <s v="จ่ายทีหลัง / COD"/>
    <s v=""/>
    <s v="764470358805"/>
    <s v="01/10/2025 06:49"/>
  </r>
  <r>
    <x v="3"/>
    <x v="3"/>
    <n v="50"/>
    <n v="1"/>
    <s v="FWM7"/>
    <n v="100"/>
    <n v="0"/>
    <s v="ร้านที่2"/>
    <s v="ป***าพรรณ"/>
    <s v="ลพบุรี"/>
    <s v="-"/>
    <s v=""/>
    <s v="30/09/2025 14:22"/>
    <s v="-"/>
    <s v="J&amp;T Express"/>
    <s v="Tiktok"/>
    <s v="tiktok"/>
    <s v=""/>
    <s v="764459835742"/>
    <s v="01/10/2025 06:49"/>
  </r>
  <r>
    <x v="4"/>
    <x v="4"/>
    <n v="50"/>
    <n v="1"/>
    <s v="FWM7"/>
    <n v="100"/>
    <n v="0"/>
    <s v="ร้านที่2"/>
    <s v="ป***าพรรณ"/>
    <s v="ลพบุรี"/>
    <s v="-"/>
    <s v=""/>
    <s v="30/09/2025 14:22"/>
    <s v="-"/>
    <s v="J&amp;T Express"/>
    <s v="Tiktok"/>
    <s v="tiktok"/>
    <s v=""/>
    <s v="764459835742"/>
    <s v="01/10/2025 06:49"/>
  </r>
  <r>
    <x v="5"/>
    <x v="5"/>
    <n v="50"/>
    <n v="1"/>
    <s v="FWM7"/>
    <n v="100"/>
    <n v="0"/>
    <s v="ร้านที่2"/>
    <s v="ป***าพรรณ"/>
    <s v="ลพบุรี"/>
    <s v="-"/>
    <s v=""/>
    <s v="30/09/2025 14:22"/>
    <s v="-"/>
    <s v="J&amp;T Express"/>
    <s v="Tiktok"/>
    <s v="tiktok"/>
    <s v=""/>
    <s v="764459835742"/>
    <s v="01/10/2025 06:49"/>
  </r>
  <r>
    <x v="3"/>
    <x v="3"/>
    <n v="50"/>
    <n v="1"/>
    <s v="FWM6"/>
    <n v="100"/>
    <n v="0"/>
    <s v="ร้านที่2"/>
    <s v="ศ***าญจน์ ท***ย์ประเสริฐ"/>
    <s v="สุโขทัย"/>
    <s v="-"/>
    <s v=""/>
    <s v="30/09/2025 14:21"/>
    <s v="-"/>
    <s v="J&amp;T COD"/>
    <s v="Tiktok"/>
    <s v="จ่ายทีหลัง / COD"/>
    <s v=""/>
    <s v="764454359804"/>
    <s v="01/10/2025 06:49"/>
  </r>
  <r>
    <x v="4"/>
    <x v="4"/>
    <n v="50"/>
    <n v="1"/>
    <s v="FWM6"/>
    <n v="100"/>
    <n v="0"/>
    <s v="ร้านที่2"/>
    <s v="ศ***าญจน์ ท***ย์ประเสริฐ"/>
    <s v="สุโขทัย"/>
    <s v="-"/>
    <s v=""/>
    <s v="30/09/2025 14:21"/>
    <s v="-"/>
    <s v="J&amp;T COD"/>
    <s v="Tiktok"/>
    <s v="จ่ายทีหลัง / COD"/>
    <s v=""/>
    <s v="764454359804"/>
    <s v="01/10/2025 06:49"/>
  </r>
  <r>
    <x v="5"/>
    <x v="5"/>
    <n v="50"/>
    <n v="1"/>
    <s v="FWM6"/>
    <n v="100"/>
    <n v="0"/>
    <s v="ร้านที่2"/>
    <s v="ศ***าญจน์ ท***ย์ประเสริฐ"/>
    <s v="สุโขทัย"/>
    <s v="-"/>
    <s v=""/>
    <s v="30/09/2025 14:21"/>
    <s v="-"/>
    <s v="J&amp;T COD"/>
    <s v="Tiktok"/>
    <s v="จ่ายทีหลัง / COD"/>
    <s v=""/>
    <s v="764454359804"/>
    <s v="01/10/2025 06:49"/>
  </r>
  <r>
    <x v="3"/>
    <x v="3"/>
    <n v="50"/>
    <n v="2"/>
    <s v="FWM5"/>
    <n v="190"/>
    <n v="0"/>
    <s v="ร้านที่2"/>
    <s v="น***มพิศ ใ***ะสันต์"/>
    <s v="ลพบุรี"/>
    <s v="-"/>
    <s v=""/>
    <s v="30/09/2025 14:20"/>
    <s v="-"/>
    <s v="J&amp;T Express"/>
    <s v="Tiktok"/>
    <s v="tiktok"/>
    <s v=""/>
    <s v="764467021710"/>
    <s v="01/10/2025 06:49"/>
  </r>
  <r>
    <x v="4"/>
    <x v="4"/>
    <n v="50"/>
    <n v="2"/>
    <s v="FWM5"/>
    <n v="190"/>
    <n v="0"/>
    <s v="ร้านที่2"/>
    <s v="น***มพิศ ใ***ะสันต์"/>
    <s v="ลพบุรี"/>
    <s v="-"/>
    <s v=""/>
    <s v="30/09/2025 14:20"/>
    <s v="-"/>
    <s v="J&amp;T Express"/>
    <s v="Tiktok"/>
    <s v="tiktok"/>
    <s v=""/>
    <s v="764467021710"/>
    <s v="01/10/2025 06:49"/>
  </r>
  <r>
    <x v="5"/>
    <x v="5"/>
    <n v="50"/>
    <n v="2"/>
    <s v="FWM5"/>
    <n v="190"/>
    <n v="0"/>
    <s v="ร้านที่2"/>
    <s v="น***มพิศ ใ***ะสันต์"/>
    <s v="ลพบุรี"/>
    <s v="-"/>
    <s v=""/>
    <s v="30/09/2025 14:20"/>
    <s v="-"/>
    <s v="J&amp;T Express"/>
    <s v="Tiktok"/>
    <s v="tiktok"/>
    <s v=""/>
    <s v="764467021710"/>
    <s v="01/10/2025 06:49"/>
  </r>
  <r>
    <x v="3"/>
    <x v="3"/>
    <n v="50"/>
    <n v="1"/>
    <s v="FWM4"/>
    <n v="100"/>
    <n v="0"/>
    <s v="ร้านที่2"/>
    <s v="แ***ภา ก***นหัวไผ่"/>
    <s v="พิจิตร"/>
    <s v="-"/>
    <s v=""/>
    <s v="30/09/2025 14:12"/>
    <s v="-"/>
    <s v="J&amp;T COD"/>
    <s v="Tiktok"/>
    <s v="จ่ายทีหลัง / COD"/>
    <s v=""/>
    <s v="764440599742"/>
    <s v="01/10/2025 06:49"/>
  </r>
  <r>
    <x v="4"/>
    <x v="4"/>
    <n v="50"/>
    <n v="1"/>
    <s v="FWM4"/>
    <n v="100"/>
    <n v="0"/>
    <s v="ร้านที่2"/>
    <s v="แ***ภา ก***นหัวไผ่"/>
    <s v="พิจิตร"/>
    <s v="-"/>
    <s v=""/>
    <s v="30/09/2025 14:12"/>
    <s v="-"/>
    <s v="J&amp;T COD"/>
    <s v="Tiktok"/>
    <s v="จ่ายทีหลัง / COD"/>
    <s v=""/>
    <s v="764440599742"/>
    <s v="01/10/2025 06:49"/>
  </r>
  <r>
    <x v="5"/>
    <x v="5"/>
    <n v="50"/>
    <n v="1"/>
    <s v="FWM4"/>
    <n v="100"/>
    <n v="0"/>
    <s v="ร้านที่2"/>
    <s v="แ***ภา ก***นหัวไผ่"/>
    <s v="พิจิตร"/>
    <s v="-"/>
    <s v=""/>
    <s v="30/09/2025 14:12"/>
    <s v="-"/>
    <s v="J&amp;T COD"/>
    <s v="Tiktok"/>
    <s v="จ่ายทีหลัง / COD"/>
    <s v=""/>
    <s v="764440599742"/>
    <s v="01/10/2025 06:49"/>
  </r>
  <r>
    <x v="2"/>
    <x v="2"/>
    <n v="66.666666666666671"/>
    <n v="3"/>
    <s v="FWM3"/>
    <n v="100"/>
    <n v="0"/>
    <s v="ร้านที่2"/>
    <s v="ธ***นี พ***อง"/>
    <s v="สมุทรปราการ"/>
    <s v="-"/>
    <s v=""/>
    <s v="30/09/2025 14:12"/>
    <s v="-"/>
    <s v="Flash Express Thailand COD"/>
    <s v="Tiktok"/>
    <s v="จ่ายทีหลัง / COD"/>
    <s v=""/>
    <s v="THT0203266AXP6Z"/>
    <s v="01/10/2025 06:49"/>
  </r>
  <r>
    <x v="0"/>
    <x v="0"/>
    <n v="50"/>
    <n v="6"/>
    <s v="FWM2"/>
    <n v="200"/>
    <n v="0"/>
    <s v="ร้านที่2"/>
    <s v="E* E* T**"/>
    <s v="Chachoengsao"/>
    <s v="-"/>
    <s v=""/>
    <s v="01/10/2025 06:00"/>
    <s v="-"/>
    <s v="J&amp;T Express"/>
    <s v="Tiktok"/>
    <s v="tiktok"/>
    <s v=""/>
    <s v="764466914886"/>
    <s v="01/10/2025 06:06"/>
  </r>
  <r>
    <x v="0"/>
    <x v="0"/>
    <n v="33.333333333333336"/>
    <n v="3"/>
    <s v="FWM1"/>
    <n v="100"/>
    <n v="0"/>
    <s v="ร้านที่2"/>
    <s v="ส***ง ท***ำ"/>
    <s v="เทศบาลนครขอนแก่น"/>
    <s v="-"/>
    <s v=""/>
    <s v="01/10/2025 05:34"/>
    <s v="-"/>
    <s v="J&amp;T COD"/>
    <s v="Tiktok"/>
    <s v="จ่ายทีหลัง / COD"/>
    <s v=""/>
    <s v="764484693781"/>
    <s v="01/10/2025 06:06"/>
  </r>
  <r>
    <x v="3"/>
    <x v="3"/>
    <n v="50"/>
    <n v="1"/>
    <s v="FWM0"/>
    <n v="100"/>
    <n v="0"/>
    <s v="ร้านที่2"/>
    <s v="แ***ดือน ด***ุชไพร"/>
    <s v="ปทุมธานี"/>
    <s v="-"/>
    <s v=""/>
    <s v="01/10/2025 05:13"/>
    <s v="-"/>
    <s v="J&amp;T Express"/>
    <s v="Tiktok"/>
    <s v="tiktok"/>
    <s v=""/>
    <s v="764433346806"/>
    <s v="01/10/2025 06:06"/>
  </r>
  <r>
    <x v="4"/>
    <x v="4"/>
    <n v="50"/>
    <n v="1"/>
    <s v="FWM0"/>
    <n v="100"/>
    <n v="0"/>
    <s v="ร้านที่2"/>
    <s v="แ***ดือน ด***ุชไพร"/>
    <s v="ปทุมธานี"/>
    <s v="-"/>
    <s v=""/>
    <s v="01/10/2025 05:13"/>
    <s v="-"/>
    <s v="J&amp;T Express"/>
    <s v="Tiktok"/>
    <s v="tiktok"/>
    <s v=""/>
    <s v="764433346806"/>
    <s v="01/10/2025 06:06"/>
  </r>
  <r>
    <x v="5"/>
    <x v="5"/>
    <n v="50"/>
    <n v="1"/>
    <s v="FWM0"/>
    <n v="100"/>
    <n v="0"/>
    <s v="ร้านที่2"/>
    <s v="แ***ดือน ด***ุชไพร"/>
    <s v="ปทุมธานี"/>
    <s v="-"/>
    <s v=""/>
    <s v="01/10/2025 05:13"/>
    <s v="-"/>
    <s v="J&amp;T Express"/>
    <s v="Tiktok"/>
    <s v="tiktok"/>
    <s v=""/>
    <s v="764433346806"/>
    <s v="01/10/2025 06:06"/>
  </r>
  <r>
    <x v="0"/>
    <x v="0"/>
    <n v="65"/>
    <n v="9"/>
    <s v="FWL99"/>
    <n v="272.08999999999997"/>
    <n v="0"/>
    <s v="ร้านที่2"/>
    <s v="พ***ร   ศ***องคำ"/>
    <s v="อ่างทอง"/>
    <s v="-"/>
    <s v=""/>
    <s v="01/10/2025 05:05"/>
    <s v="-"/>
    <s v="J&amp;T Express"/>
    <s v="Tiktok"/>
    <s v="tiktok"/>
    <s v=""/>
    <s v="764439708830"/>
    <s v="01/10/2025 06:06"/>
  </r>
  <r>
    <x v="3"/>
    <x v="3"/>
    <n v="60"/>
    <n v="2"/>
    <s v="FWL98"/>
    <n v="200"/>
    <n v="0"/>
    <s v="ร้านที่2"/>
    <s v="พ***ร   ศ***องคำ"/>
    <s v="อ่างทอง"/>
    <s v="-"/>
    <s v=""/>
    <s v="01/10/2025 05:03"/>
    <s v="-"/>
    <s v="J&amp;T Express"/>
    <s v="Tiktok"/>
    <s v="tiktok"/>
    <s v=""/>
    <s v="764490140724"/>
    <s v="01/10/2025 05:05"/>
  </r>
  <r>
    <x v="4"/>
    <x v="4"/>
    <n v="60"/>
    <n v="2"/>
    <s v="FWL98"/>
    <n v="200"/>
    <n v="0"/>
    <s v="ร้านที่2"/>
    <s v="พ***ร   ศ***องคำ"/>
    <s v="อ่างทอง"/>
    <s v="-"/>
    <s v=""/>
    <s v="01/10/2025 05:03"/>
    <s v="-"/>
    <s v="J&amp;T Express"/>
    <s v="Tiktok"/>
    <s v="tiktok"/>
    <s v=""/>
    <s v="764490140724"/>
    <s v="01/10/2025 05:05"/>
  </r>
  <r>
    <x v="5"/>
    <x v="5"/>
    <n v="60"/>
    <n v="2"/>
    <s v="FWL98"/>
    <n v="200"/>
    <n v="0"/>
    <s v="ร้านที่2"/>
    <s v="พ***ร   ศ***องคำ"/>
    <s v="อ่างทอง"/>
    <s v="-"/>
    <s v=""/>
    <s v="01/10/2025 05:03"/>
    <s v="-"/>
    <s v="J&amp;T Express"/>
    <s v="Tiktok"/>
    <s v="tiktok"/>
    <s v=""/>
    <s v="764490140724"/>
    <s v="01/10/2025 05:05"/>
  </r>
  <r>
    <x v="3"/>
    <x v="3"/>
    <n v="60"/>
    <n v="2"/>
    <s v="FWL97"/>
    <n v="200"/>
    <n v="0"/>
    <s v="ร้านที่2"/>
    <s v="ศ***ิภา เ***ินทร์"/>
    <s v="พิษณุโลก"/>
    <s v="-"/>
    <s v=""/>
    <s v="01/10/2025 04:34"/>
    <s v="-"/>
    <s v="J&amp;T COD"/>
    <s v="Tiktok"/>
    <s v="จ่ายทีหลัง / COD"/>
    <s v=""/>
    <s v="764400426716"/>
    <s v="01/10/2025 05:05"/>
  </r>
  <r>
    <x v="4"/>
    <x v="4"/>
    <n v="60"/>
    <n v="2"/>
    <s v="FWL97"/>
    <n v="200"/>
    <n v="0"/>
    <s v="ร้านที่2"/>
    <s v="ศ***ิภา เ***ินทร์"/>
    <s v="พิษณุโลก"/>
    <s v="-"/>
    <s v=""/>
    <s v="01/10/2025 04:34"/>
    <s v="-"/>
    <s v="J&amp;T COD"/>
    <s v="Tiktok"/>
    <s v="จ่ายทีหลัง / COD"/>
    <s v=""/>
    <s v="764400426716"/>
    <s v="01/10/2025 05:04"/>
  </r>
  <r>
    <x v="5"/>
    <x v="5"/>
    <n v="60"/>
    <n v="2"/>
    <s v="FWL97"/>
    <n v="200"/>
    <n v="0"/>
    <s v="ร้านที่2"/>
    <s v="ศ***ิภา เ***ินทร์"/>
    <s v="พิษณุโลก"/>
    <s v="-"/>
    <s v=""/>
    <s v="01/10/2025 04:34"/>
    <s v="-"/>
    <s v="J&amp;T COD"/>
    <s v="Tiktok"/>
    <s v="จ่ายทีหลัง / COD"/>
    <s v=""/>
    <s v="764400426716"/>
    <s v="01/10/2025 05:04"/>
  </r>
  <r>
    <x v="17"/>
    <x v="21"/>
    <n v="12"/>
    <n v="10"/>
    <s v="FWL96"/>
    <n v="187.5"/>
    <n v="45"/>
    <s v="ร้านที่1"/>
    <s v="Hatcha"/>
    <s v="PC แมนชั่น  เลขที่ 188 ห้อง 5034 ซอยลาดพร้าว 112 แขวงพลับพลา    เขตวังทองหลางกรุงเทพฯ 10310  แมนชั่น · พลับพลา/ Phlapphla_x000a__x000a_วังทองหลาง/ Wang Thonglangกรุงเทพมหานคร/ Bangkok_x000a_10310"/>
    <s v="10310"/>
    <s v="660916965398"/>
    <s v="01/10/2025 04:11"/>
    <s v="-"/>
    <s v="Kerry_dropoff"/>
    <s v="Lazada"/>
    <s v="lazada"/>
    <s v=""/>
    <s v="LEXPU0613686551"/>
    <s v="01/10/2025 04:11"/>
  </r>
  <r>
    <x v="2"/>
    <x v="2"/>
    <n v="66.666666666666671"/>
    <n v="3"/>
    <s v="FWL94"/>
    <n v="100"/>
    <n v="0"/>
    <s v="ร้านที่2"/>
    <s v="ส***ตรา    ว***าม"/>
    <s v="กรุงเทพมหานคร"/>
    <s v="-"/>
    <s v=""/>
    <s v="01/10/2025 03:45"/>
    <s v="-"/>
    <s v="J&amp;T COD"/>
    <s v="Tiktok"/>
    <s v="จ่ายทีหลัง / COD"/>
    <s v=""/>
    <s v="764422742753"/>
    <s v="01/10/2025 04:04"/>
  </r>
  <r>
    <x v="3"/>
    <x v="3"/>
    <n v="60"/>
    <n v="2"/>
    <s v="FWL93"/>
    <n v="200"/>
    <n v="0"/>
    <s v="ร้านที่2"/>
    <s v="ก***พร เ***อนภาพร"/>
    <s v="สมุทรสาคร"/>
    <s v="-"/>
    <s v=""/>
    <s v="01/10/2025 03:15"/>
    <s v="-"/>
    <s v="J&amp;T COD"/>
    <s v="Tiktok"/>
    <s v="จ่ายทีหลัง / COD"/>
    <s v=""/>
    <s v="764464943723"/>
    <s v="01/10/2025 03:21"/>
  </r>
  <r>
    <x v="4"/>
    <x v="4"/>
    <n v="60"/>
    <n v="2"/>
    <s v="FWL93"/>
    <n v="200"/>
    <n v="0"/>
    <s v="ร้านที่2"/>
    <s v="ก***พร เ***อนภาพร"/>
    <s v="สมุทรสาคร"/>
    <s v="-"/>
    <s v=""/>
    <s v="01/10/2025 03:15"/>
    <s v="-"/>
    <s v="J&amp;T COD"/>
    <s v="Tiktok"/>
    <s v="จ่ายทีหลัง / COD"/>
    <s v=""/>
    <s v="764464943723"/>
    <s v="01/10/2025 03:21"/>
  </r>
  <r>
    <x v="5"/>
    <x v="5"/>
    <n v="60"/>
    <n v="2"/>
    <s v="FWL93"/>
    <n v="200"/>
    <n v="0"/>
    <s v="ร้านที่2"/>
    <s v="ก***พร เ***อนภาพร"/>
    <s v="สมุทรสาคร"/>
    <s v="-"/>
    <s v=""/>
    <s v="01/10/2025 03:15"/>
    <s v="-"/>
    <s v="J&amp;T COD"/>
    <s v="Tiktok"/>
    <s v="จ่ายทีหลัง / COD"/>
    <s v=""/>
    <s v="764464943723"/>
    <s v="01/10/2025 03:21"/>
  </r>
  <r>
    <x v="3"/>
    <x v="3"/>
    <n v="50"/>
    <n v="1"/>
    <s v="FWL92"/>
    <n v="100"/>
    <n v="0"/>
    <s v="ร้านที่2"/>
    <s v="เ***'ย ช***'ง"/>
    <s v="ระยอง"/>
    <s v="-"/>
    <s v=""/>
    <s v="01/10/2025 02:57"/>
    <s v="-"/>
    <s v="J&amp;T COD"/>
    <s v="Tiktok"/>
    <s v="จ่ายทีหลัง / COD"/>
    <s v=""/>
    <s v="764426426772"/>
    <s v="01/10/2025 03:21"/>
  </r>
  <r>
    <x v="4"/>
    <x v="4"/>
    <n v="50"/>
    <n v="1"/>
    <s v="FWL92"/>
    <n v="100"/>
    <n v="0"/>
    <s v="ร้านที่2"/>
    <s v="เ***'ย ช***'ง"/>
    <s v="ระยอง"/>
    <s v="-"/>
    <s v=""/>
    <s v="01/10/2025 02:57"/>
    <s v="-"/>
    <s v="J&amp;T COD"/>
    <s v="Tiktok"/>
    <s v="จ่ายทีหลัง / COD"/>
    <s v=""/>
    <s v="764426426772"/>
    <s v="01/10/2025 03:21"/>
  </r>
  <r>
    <x v="5"/>
    <x v="5"/>
    <n v="50"/>
    <n v="1"/>
    <s v="FWL92"/>
    <n v="100"/>
    <n v="0"/>
    <s v="ร้านที่2"/>
    <s v="เ***'ย ช***'ง"/>
    <s v="ระยอง"/>
    <s v="-"/>
    <s v=""/>
    <s v="01/10/2025 02:57"/>
    <s v="-"/>
    <s v="J&amp;T COD"/>
    <s v="Tiktok"/>
    <s v="จ่ายทีหลัง / COD"/>
    <s v=""/>
    <s v="764426426772"/>
    <s v="01/10/2025 03:21"/>
  </r>
  <r>
    <x v="6"/>
    <x v="6"/>
    <n v="66.333333333333329"/>
    <n v="3"/>
    <s v="FWL91"/>
    <n v="249"/>
    <n v="0"/>
    <s v="ร้านที่2"/>
    <s v="เ***วรรณ ส***้ว"/>
    <s v="เทศบาลนครเชียงใหม่"/>
    <s v="-"/>
    <s v=""/>
    <s v="01/10/2025 01:48"/>
    <s v="-"/>
    <s v="J&amp;T COD"/>
    <s v="Tiktok"/>
    <s v="จ่ายทีหลัง / COD"/>
    <s v=""/>
    <s v="764495758740"/>
    <s v="01/10/2025 02:26"/>
  </r>
  <r>
    <x v="3"/>
    <x v="3"/>
    <n v="60"/>
    <n v="2"/>
    <s v="FWL89"/>
    <n v="713.15"/>
    <n v="0"/>
    <s v="ร้านที่2"/>
    <s v="พ***ี อ***ุ้ม"/>
    <s v="สมุทรปราการ"/>
    <s v="-"/>
    <s v=""/>
    <s v="01/10/2025 01:20"/>
    <s v="-"/>
    <s v="J&amp;T Express"/>
    <s v="Tiktok"/>
    <s v="tiktok"/>
    <s v=""/>
    <s v="764440827791"/>
    <s v="01/10/2025 01:29"/>
  </r>
  <r>
    <x v="4"/>
    <x v="4"/>
    <n v="60"/>
    <n v="2"/>
    <s v="FWL89"/>
    <n v="713.15"/>
    <n v="0"/>
    <s v="ร้านที่2"/>
    <s v="พ***ี อ***ุ้ม"/>
    <s v="สมุทรปราการ"/>
    <s v="-"/>
    <s v=""/>
    <s v="01/10/2025 01:20"/>
    <s v="-"/>
    <s v="J&amp;T Express"/>
    <s v="Tiktok"/>
    <s v="tiktok"/>
    <s v=""/>
    <s v="764440827791"/>
    <s v="01/10/2025 01:29"/>
  </r>
  <r>
    <x v="5"/>
    <x v="5"/>
    <n v="60"/>
    <n v="2"/>
    <s v="FWL89"/>
    <n v="713.15"/>
    <n v="0"/>
    <s v="ร้านที่2"/>
    <s v="พ***ี อ***ุ้ม"/>
    <s v="สมุทรปราการ"/>
    <s v="-"/>
    <s v=""/>
    <s v="01/10/2025 01:20"/>
    <s v="-"/>
    <s v="J&amp;T Express"/>
    <s v="Tiktok"/>
    <s v="tiktok"/>
    <s v=""/>
    <s v="764440827791"/>
    <s v="01/10/2025 01:29"/>
  </r>
  <r>
    <x v="11"/>
    <x v="13"/>
    <n v="66.666666666666671"/>
    <n v="9"/>
    <s v="FWL89"/>
    <n v="713.15"/>
    <n v="0"/>
    <s v="ร้านที่2"/>
    <s v="พ***ี อ***ุ้ม"/>
    <s v="สมุทรปราการ"/>
    <s v="-"/>
    <s v=""/>
    <s v="01/10/2025 01:20"/>
    <s v="-"/>
    <s v="J&amp;T Express"/>
    <s v="Tiktok"/>
    <s v="tiktok"/>
    <s v=""/>
    <s v="764440827791"/>
    <s v="01/10/2025 01:29"/>
  </r>
  <r>
    <x v="2"/>
    <x v="2"/>
    <n v="66.666666666666671"/>
    <n v="6"/>
    <s v="FWL89"/>
    <n v="713.15"/>
    <n v="0"/>
    <s v="ร้านที่2"/>
    <s v="พ***ี อ***ุ้ม"/>
    <s v="สมุทรปราการ"/>
    <s v="-"/>
    <s v=""/>
    <s v="01/10/2025 01:20"/>
    <s v="-"/>
    <s v="J&amp;T Express"/>
    <s v="Tiktok"/>
    <s v="tiktok"/>
    <s v=""/>
    <s v="764440827791"/>
    <s v="01/10/2025 01:28"/>
  </r>
  <r>
    <x v="12"/>
    <x v="17"/>
    <n v="139"/>
    <n v="1"/>
    <s v="FWL89"/>
    <n v="713.15"/>
    <n v="0"/>
    <s v="ร้านที่2"/>
    <s v="พ***ี อ***ุ้ม"/>
    <s v="สมุทรปราการ"/>
    <s v="-"/>
    <s v=""/>
    <s v="01/10/2025 01:20"/>
    <s v="-"/>
    <s v="J&amp;T Express"/>
    <s v="Tiktok"/>
    <s v="tiktok"/>
    <s v=""/>
    <s v="764440827791"/>
    <s v="01/10/2025 01:28"/>
  </r>
  <r>
    <x v="0"/>
    <x v="0"/>
    <n v="33.333333333333336"/>
    <n v="3"/>
    <s v="FWL88"/>
    <n v="100"/>
    <n v="0"/>
    <s v="ร้านที่2"/>
    <s v="ช***่ อ***ามัน"/>
    <s v="สตูล"/>
    <s v="-"/>
    <s v=""/>
    <s v="01/10/2025 00:59"/>
    <s v="-"/>
    <s v="J&amp;T COD"/>
    <s v="Tiktok"/>
    <s v="จ่ายทีหลัง / COD"/>
    <s v=""/>
    <s v="764481499784"/>
    <s v="01/10/2025 01:28"/>
  </r>
  <r>
    <x v="11"/>
    <x v="13"/>
    <n v="66.666666666666671"/>
    <n v="3"/>
    <s v="FWL87"/>
    <n v="100"/>
    <n v="0"/>
    <s v="ร้านที่2"/>
    <s v="ย***น ค***ทธิ์"/>
    <s v="ลพบุรี"/>
    <s v="-"/>
    <s v=""/>
    <s v="01/10/2025 00:44"/>
    <s v="-"/>
    <s v="J&amp;T COD"/>
    <s v="Tiktok"/>
    <s v="จ่ายทีหลัง / COD"/>
    <s v=""/>
    <s v="764434347736"/>
    <s v="01/10/2025 01:28"/>
  </r>
  <r>
    <x v="2"/>
    <x v="2"/>
    <n v="66.666666666666671"/>
    <n v="18"/>
    <s v="FWL86"/>
    <n v="510"/>
    <n v="0"/>
    <s v="ร้านที่2"/>
    <s v="ส***กษณ์ ค***ี"/>
    <s v="จันทบุรี"/>
    <s v="-"/>
    <s v=""/>
    <s v="01/10/2025 00:31"/>
    <s v="-"/>
    <s v="Flash Express Thailand COD"/>
    <s v="Tiktok"/>
    <s v="จ่ายทีหลัง / COD"/>
    <s v=""/>
    <s v="THT2209266BD58Z"/>
    <s v="01/10/2025 01:28"/>
  </r>
  <r>
    <x v="3"/>
    <x v="3"/>
    <n v="60"/>
    <n v="2"/>
    <s v="FWL85"/>
    <n v="190"/>
    <n v="0"/>
    <s v="ร้านที่2"/>
    <s v="ไ***น"/>
    <s v="มหาสารคาม"/>
    <s v="-"/>
    <s v=""/>
    <s v="01/10/2025 00:30"/>
    <s v="-"/>
    <s v="J&amp;T COD"/>
    <s v="Tiktok"/>
    <s v="จ่ายทีหลัง / COD"/>
    <s v=""/>
    <s v="764494748732"/>
    <s v="01/10/2025 01:28"/>
  </r>
  <r>
    <x v="4"/>
    <x v="4"/>
    <n v="60"/>
    <n v="2"/>
    <s v="FWL85"/>
    <n v="190"/>
    <n v="0"/>
    <s v="ร้านที่2"/>
    <s v="ไ***น"/>
    <s v="มหาสารคาม"/>
    <s v="-"/>
    <s v=""/>
    <s v="01/10/2025 00:30"/>
    <s v="-"/>
    <s v="J&amp;T COD"/>
    <s v="Tiktok"/>
    <s v="จ่ายทีหลัง / COD"/>
    <s v=""/>
    <s v="764494748732"/>
    <s v="01/10/2025 01:28"/>
  </r>
  <r>
    <x v="5"/>
    <x v="5"/>
    <n v="60"/>
    <n v="2"/>
    <s v="FWL85"/>
    <n v="190"/>
    <n v="0"/>
    <s v="ร้านที่2"/>
    <s v="ไ***น"/>
    <s v="มหาสารคาม"/>
    <s v="-"/>
    <s v=""/>
    <s v="01/10/2025 00:30"/>
    <s v="-"/>
    <s v="J&amp;T COD"/>
    <s v="Tiktok"/>
    <s v="จ่ายทีหลัง / COD"/>
    <s v=""/>
    <s v="764494748732"/>
    <s v="01/10/2025 01:2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8">
  <r>
    <x v="0"/>
    <x v="0"/>
    <n v="50"/>
    <n v="1"/>
    <s v="FWS52"/>
    <n v="100"/>
    <n v="0"/>
    <s v="ร้านที่2"/>
    <s v="ภ***ดา"/>
    <s v="พะเยา"/>
    <s v="-"/>
    <s v=""/>
    <s v="02/10/2025 23:54"/>
    <s v="-"/>
    <s v="J&amp;T COD"/>
    <s v="Tiktok"/>
    <s v="จ่ายทีหลัง / COD"/>
    <s v=""/>
    <s v="-"/>
    <s v="02/10/2025 23:54"/>
  </r>
  <r>
    <x v="1"/>
    <x v="1"/>
    <n v="50"/>
    <n v="1"/>
    <s v="FWS52"/>
    <n v="100"/>
    <n v="0"/>
    <s v="ร้านที่2"/>
    <s v="ภ***ดา"/>
    <s v="พะเยา"/>
    <s v="-"/>
    <s v=""/>
    <s v="02/10/2025 23:54"/>
    <s v="-"/>
    <s v="J&amp;T COD"/>
    <s v="Tiktok"/>
    <s v="จ่ายทีหลัง / COD"/>
    <s v=""/>
    <s v="-"/>
    <s v="02/10/2025 23:54"/>
  </r>
  <r>
    <x v="2"/>
    <x v="2"/>
    <n v="50"/>
    <n v="1"/>
    <s v="FWS52"/>
    <n v="100"/>
    <n v="0"/>
    <s v="ร้านที่2"/>
    <s v="ภ***ดา"/>
    <s v="พะเยา"/>
    <s v="-"/>
    <s v=""/>
    <s v="02/10/2025 23:54"/>
    <s v="-"/>
    <s v="J&amp;T COD"/>
    <s v="Tiktok"/>
    <s v="จ่ายทีหลัง / COD"/>
    <s v=""/>
    <s v="-"/>
    <s v="02/10/2025 23:54"/>
  </r>
  <r>
    <x v="0"/>
    <x v="0"/>
    <n v="60"/>
    <n v="2"/>
    <s v="FWS51"/>
    <n v="200"/>
    <n v="0"/>
    <s v="ร้านที่2"/>
    <s v="ส***ตย์ จ***วิปูน"/>
    <s v="พระนครศรีอยุธยา"/>
    <s v="-"/>
    <s v=""/>
    <s v="02/10/2025 23:38"/>
    <s v="-"/>
    <s v="J&amp;T COD"/>
    <s v="Tiktok"/>
    <s v="จ่ายทีหลัง / COD"/>
    <s v=""/>
    <s v="-"/>
    <s v="02/10/2025 23:38"/>
  </r>
  <r>
    <x v="1"/>
    <x v="1"/>
    <n v="60"/>
    <n v="2"/>
    <s v="FWS51"/>
    <n v="200"/>
    <n v="0"/>
    <s v="ร้านที่2"/>
    <s v="ส***ตย์ จ***วิปูน"/>
    <s v="พระนครศรีอยุธยา"/>
    <s v="-"/>
    <s v=""/>
    <s v="02/10/2025 23:38"/>
    <s v="-"/>
    <s v="J&amp;T COD"/>
    <s v="Tiktok"/>
    <s v="จ่ายทีหลัง / COD"/>
    <s v=""/>
    <s v="-"/>
    <s v="02/10/2025 23:38"/>
  </r>
  <r>
    <x v="2"/>
    <x v="2"/>
    <n v="60"/>
    <n v="2"/>
    <s v="FWS51"/>
    <n v="200"/>
    <n v="0"/>
    <s v="ร้านที่2"/>
    <s v="ส***ตย์ จ***วิปูน"/>
    <s v="พระนครศรีอยุธยา"/>
    <s v="-"/>
    <s v=""/>
    <s v="02/10/2025 23:38"/>
    <s v="-"/>
    <s v="J&amp;T COD"/>
    <s v="Tiktok"/>
    <s v="จ่ายทีหลัง / COD"/>
    <s v=""/>
    <s v="-"/>
    <s v="02/10/2025 23:38"/>
  </r>
  <r>
    <x v="3"/>
    <x v="3"/>
    <n v="33.333333333333336"/>
    <n v="6"/>
    <s v="FWS50"/>
    <n v="200"/>
    <n v="0"/>
    <s v="ร้านที่2"/>
    <s v="ม***  ภ***พฤกษ์"/>
    <s v="เพชรบุรี"/>
    <s v="-"/>
    <s v=""/>
    <s v="02/10/2025 23:38"/>
    <s v="-"/>
    <s v="J&amp;T COD"/>
    <s v="Tiktok"/>
    <s v="จ่ายทีหลัง / COD"/>
    <s v=""/>
    <s v="-"/>
    <s v="02/10/2025 23:38"/>
  </r>
  <r>
    <x v="0"/>
    <x v="0"/>
    <n v="50"/>
    <n v="1"/>
    <s v="FWS49"/>
    <n v="187.5"/>
    <n v="45"/>
    <s v="ร้านที่1"/>
    <s v="ทัศยุ จรูญธรรม"/>
    <s v="32/19 หมู่ 6 ทองเจริญอพาร์ทเม้นต์ ซ.ลาดพร้าว71 ต.ลาดพร้าว ถ.นาคนิวาส_x000a__x000a_ลาดพร้าว/ Lad Phrawกรุงเทพมหานคร/ Bangkok_x000a_10230"/>
    <s v="10230"/>
    <s v="660955135938"/>
    <s v="02/10/2025 23:38"/>
    <s v="-"/>
    <s v="Kerry_dropoff"/>
    <s v="Lazada"/>
    <s v="lazada"/>
    <s v=""/>
    <s v="-"/>
    <s v="02/10/2025 23:38"/>
  </r>
  <r>
    <x v="1"/>
    <x v="1"/>
    <n v="50"/>
    <n v="1"/>
    <s v="FWS49"/>
    <n v="187.5"/>
    <n v="45"/>
    <s v="ร้านที่1"/>
    <s v="ทัศยุ จรูญธรรม"/>
    <s v="32/19 หมู่ 6 ทองเจริญอพาร์ทเม้นต์ ซ.ลาดพร้าว71 ต.ลาดพร้าว ถ.นาคนิวาส_x000a__x000a_ลาดพร้าว/ Lad Phrawกรุงเทพมหานคร/ Bangkok_x000a_10230"/>
    <s v="10230"/>
    <s v="660955135938"/>
    <s v="02/10/2025 23:38"/>
    <s v="-"/>
    <s v="Kerry_dropoff"/>
    <s v="Lazada"/>
    <s v="lazada"/>
    <s v=""/>
    <s v="-"/>
    <s v="02/10/2025 23:38"/>
  </r>
  <r>
    <x v="2"/>
    <x v="2"/>
    <n v="50"/>
    <n v="1"/>
    <s v="FWS49"/>
    <n v="187.5"/>
    <n v="45"/>
    <s v="ร้านที่1"/>
    <s v="ทัศยุ จรูญธรรม"/>
    <s v="32/19 หมู่ 6 ทองเจริญอพาร์ทเม้นต์ ซ.ลาดพร้าว71 ต.ลาดพร้าว ถ.นาคนิวาส_x000a__x000a_ลาดพร้าว/ Lad Phrawกรุงเทพมหานคร/ Bangkok_x000a_10230"/>
    <s v="10230"/>
    <s v="660955135938"/>
    <s v="02/10/2025 23:38"/>
    <s v="-"/>
    <s v="Kerry_dropoff"/>
    <s v="Lazada"/>
    <s v="lazada"/>
    <s v=""/>
    <s v="-"/>
    <s v="02/10/2025 23:38"/>
  </r>
  <r>
    <x v="0"/>
    <x v="0"/>
    <n v="50"/>
    <n v="1"/>
    <s v="FWS47"/>
    <n v="100"/>
    <n v="0"/>
    <s v="ร้านที่2"/>
    <s v="อ***ตยา ผ***ศรี"/>
    <s v="บุรีรัมย์"/>
    <s v="-"/>
    <s v=""/>
    <s v="02/10/2025 23:30"/>
    <s v="-"/>
    <s v="J&amp;T COD"/>
    <s v="Tiktok"/>
    <s v="จ่ายทีหลัง / COD"/>
    <s v=""/>
    <s v="-"/>
    <s v="02/10/2025 23:30"/>
  </r>
  <r>
    <x v="1"/>
    <x v="1"/>
    <n v="50"/>
    <n v="1"/>
    <s v="FWS47"/>
    <n v="100"/>
    <n v="0"/>
    <s v="ร้านที่2"/>
    <s v="อ***ตยา ผ***ศรี"/>
    <s v="บุรีรัมย์"/>
    <s v="-"/>
    <s v=""/>
    <s v="02/10/2025 23:30"/>
    <s v="-"/>
    <s v="J&amp;T COD"/>
    <s v="Tiktok"/>
    <s v="จ่ายทีหลัง / COD"/>
    <s v=""/>
    <s v="-"/>
    <s v="02/10/2025 23:30"/>
  </r>
  <r>
    <x v="2"/>
    <x v="2"/>
    <n v="50"/>
    <n v="1"/>
    <s v="FWS47"/>
    <n v="100"/>
    <n v="0"/>
    <s v="ร้านที่2"/>
    <s v="อ***ตยา ผ***ศรี"/>
    <s v="บุรีรัมย์"/>
    <s v="-"/>
    <s v=""/>
    <s v="02/10/2025 23:30"/>
    <s v="-"/>
    <s v="J&amp;T COD"/>
    <s v="Tiktok"/>
    <s v="จ่ายทีหลัง / COD"/>
    <s v=""/>
    <s v="-"/>
    <s v="02/10/2025 23:30"/>
  </r>
  <r>
    <x v="0"/>
    <x v="0"/>
    <n v="50"/>
    <n v="1"/>
    <s v="FWS46"/>
    <n v="100"/>
    <n v="0"/>
    <s v="ร้านที่2"/>
    <s v="ป***ษญา น***รัมย์"/>
    <s v="สมุทรปราการ"/>
    <s v="-"/>
    <s v=""/>
    <s v="02/10/2025 23:26"/>
    <s v="-"/>
    <s v="J&amp;T Express"/>
    <s v="Tiktok"/>
    <s v="tiktok"/>
    <s v=""/>
    <s v="-"/>
    <s v="02/10/2025 23:26"/>
  </r>
  <r>
    <x v="1"/>
    <x v="1"/>
    <n v="50"/>
    <n v="1"/>
    <s v="FWS46"/>
    <n v="100"/>
    <n v="0"/>
    <s v="ร้านที่2"/>
    <s v="ป***ษญา น***รัมย์"/>
    <s v="สมุทรปราการ"/>
    <s v="-"/>
    <s v=""/>
    <s v="02/10/2025 23:26"/>
    <s v="-"/>
    <s v="J&amp;T Express"/>
    <s v="Tiktok"/>
    <s v="tiktok"/>
    <s v=""/>
    <s v="-"/>
    <s v="02/10/2025 23:26"/>
  </r>
  <r>
    <x v="2"/>
    <x v="2"/>
    <n v="50"/>
    <n v="1"/>
    <s v="FWS46"/>
    <n v="100"/>
    <n v="0"/>
    <s v="ร้านที่2"/>
    <s v="ป***ษญา น***รัมย์"/>
    <s v="สมุทรปราการ"/>
    <s v="-"/>
    <s v=""/>
    <s v="02/10/2025 23:26"/>
    <s v="-"/>
    <s v="J&amp;T Express"/>
    <s v="Tiktok"/>
    <s v="tiktok"/>
    <s v=""/>
    <s v="-"/>
    <s v="02/10/2025 23:26"/>
  </r>
  <r>
    <x v="0"/>
    <x v="0"/>
    <n v="50"/>
    <n v="1"/>
    <s v="FWS45"/>
    <n v="100"/>
    <n v="0"/>
    <s v="ร้านที่2"/>
    <s v="ด***จ แ***ี้"/>
    <s v="เทศบาลนครนครปฐม"/>
    <s v="-"/>
    <s v=""/>
    <s v="02/10/2025 23:14"/>
    <s v="-"/>
    <s v="J&amp;T COD"/>
    <s v="Tiktok"/>
    <s v="จ่ายทีหลัง / COD"/>
    <s v=""/>
    <s v="-"/>
    <s v="02/10/2025 23:14"/>
  </r>
  <r>
    <x v="1"/>
    <x v="1"/>
    <n v="50"/>
    <n v="1"/>
    <s v="FWS45"/>
    <n v="100"/>
    <n v="0"/>
    <s v="ร้านที่2"/>
    <s v="ด***จ แ***ี้"/>
    <s v="เทศบาลนครนครปฐม"/>
    <s v="-"/>
    <s v=""/>
    <s v="02/10/2025 23:14"/>
    <s v="-"/>
    <s v="J&amp;T COD"/>
    <s v="Tiktok"/>
    <s v="จ่ายทีหลัง / COD"/>
    <s v=""/>
    <s v="-"/>
    <s v="02/10/2025 23:14"/>
  </r>
  <r>
    <x v="2"/>
    <x v="2"/>
    <n v="50"/>
    <n v="1"/>
    <s v="FWS45"/>
    <n v="100"/>
    <n v="0"/>
    <s v="ร้านที่2"/>
    <s v="ด***จ แ***ี้"/>
    <s v="เทศบาลนครนครปฐม"/>
    <s v="-"/>
    <s v=""/>
    <s v="02/10/2025 23:14"/>
    <s v="-"/>
    <s v="J&amp;T COD"/>
    <s v="Tiktok"/>
    <s v="จ่ายทีหลัง / COD"/>
    <s v=""/>
    <s v="-"/>
    <s v="02/10/2025 23:14"/>
  </r>
  <r>
    <x v="3"/>
    <x v="3"/>
    <n v="50"/>
    <n v="6"/>
    <s v="FWS44"/>
    <n v="200"/>
    <n v="0"/>
    <s v="ร้านที่2"/>
    <s v="ป***ธร พ***ุลนา"/>
    <s v="ปทุมธานี"/>
    <s v="-"/>
    <s v=""/>
    <s v="02/10/2025 23:12"/>
    <s v="-"/>
    <s v="J&amp;T COD"/>
    <s v="Tiktok"/>
    <s v="จ่ายทีหลัง / COD"/>
    <s v=""/>
    <s v="-"/>
    <s v="02/10/2025 23:13"/>
  </r>
  <r>
    <x v="0"/>
    <x v="0"/>
    <n v="50"/>
    <n v="1"/>
    <s v="FWS43"/>
    <n v="100"/>
    <n v="0"/>
    <s v="ร้านที่2"/>
    <s v="ส***จ แ***ัง"/>
    <s v="ชัยภูมิ"/>
    <s v="-"/>
    <s v=""/>
    <s v="02/10/2025 22:57"/>
    <s v="-"/>
    <s v="J&amp;T COD"/>
    <s v="Tiktok"/>
    <s v="จ่ายทีหลัง / COD"/>
    <s v=""/>
    <s v="-"/>
    <s v="02/10/2025 22:57"/>
  </r>
  <r>
    <x v="1"/>
    <x v="1"/>
    <n v="50"/>
    <n v="1"/>
    <s v="FWS43"/>
    <n v="100"/>
    <n v="0"/>
    <s v="ร้านที่2"/>
    <s v="ส***จ แ***ัง"/>
    <s v="ชัยภูมิ"/>
    <s v="-"/>
    <s v=""/>
    <s v="02/10/2025 22:57"/>
    <s v="-"/>
    <s v="J&amp;T COD"/>
    <s v="Tiktok"/>
    <s v="จ่ายทีหลัง / COD"/>
    <s v=""/>
    <s v="-"/>
    <s v="02/10/2025 22:57"/>
  </r>
  <r>
    <x v="2"/>
    <x v="2"/>
    <n v="50"/>
    <n v="1"/>
    <s v="FWS43"/>
    <n v="100"/>
    <n v="0"/>
    <s v="ร้านที่2"/>
    <s v="ส***จ แ***ัง"/>
    <s v="ชัยภูมิ"/>
    <s v="-"/>
    <s v=""/>
    <s v="02/10/2025 22:57"/>
    <s v="-"/>
    <s v="J&amp;T COD"/>
    <s v="Tiktok"/>
    <s v="จ่ายทีหลัง / COD"/>
    <s v=""/>
    <s v="-"/>
    <s v="02/10/2025 22:57"/>
  </r>
  <r>
    <x v="0"/>
    <x v="0"/>
    <n v="60"/>
    <n v="2"/>
    <s v="FWS42"/>
    <n v="200"/>
    <n v="0"/>
    <s v="ร้านที่2"/>
    <s v="น***าว  จ***า   ร***า"/>
    <s v="กรุงเทพมหานคร"/>
    <s v="-"/>
    <s v=""/>
    <s v="02/10/2025 22:50"/>
    <s v="-"/>
    <s v="J&amp;T Express"/>
    <s v="Tiktok"/>
    <s v="tiktok"/>
    <s v=""/>
    <s v="-"/>
    <s v="02/10/2025 22:50"/>
  </r>
  <r>
    <x v="1"/>
    <x v="1"/>
    <n v="60"/>
    <n v="2"/>
    <s v="FWS42"/>
    <n v="200"/>
    <n v="0"/>
    <s v="ร้านที่2"/>
    <s v="น***าว  จ***า   ร***า"/>
    <s v="กรุงเทพมหานคร"/>
    <s v="-"/>
    <s v=""/>
    <s v="02/10/2025 22:50"/>
    <s v="-"/>
    <s v="J&amp;T Express"/>
    <s v="Tiktok"/>
    <s v="tiktok"/>
    <s v=""/>
    <s v="-"/>
    <s v="02/10/2025 22:50"/>
  </r>
  <r>
    <x v="2"/>
    <x v="2"/>
    <n v="60"/>
    <n v="2"/>
    <s v="FWS42"/>
    <n v="200"/>
    <n v="0"/>
    <s v="ร้านที่2"/>
    <s v="น***าว  จ***า   ร***า"/>
    <s v="กรุงเทพมหานคร"/>
    <s v="-"/>
    <s v=""/>
    <s v="02/10/2025 22:50"/>
    <s v="-"/>
    <s v="J&amp;T Express"/>
    <s v="Tiktok"/>
    <s v="tiktok"/>
    <s v=""/>
    <s v="-"/>
    <s v="02/10/2025 22:50"/>
  </r>
  <r>
    <x v="0"/>
    <x v="0"/>
    <n v="50"/>
    <n v="1"/>
    <s v="FWS41"/>
    <n v="100"/>
    <n v="0"/>
    <s v="ร้านที่2"/>
    <s v="อ***ฟาส"/>
    <s v="สงขลา"/>
    <s v="-"/>
    <s v=""/>
    <s v="02/10/2025 22:47"/>
    <s v="-"/>
    <s v="J&amp;T COD"/>
    <s v="Tiktok"/>
    <s v="จ่ายทีหลัง / COD"/>
    <s v=""/>
    <s v="-"/>
    <s v="02/10/2025 22:47"/>
  </r>
  <r>
    <x v="1"/>
    <x v="1"/>
    <n v="50"/>
    <n v="1"/>
    <s v="FWS41"/>
    <n v="100"/>
    <n v="0"/>
    <s v="ร้านที่2"/>
    <s v="อ***ฟาส"/>
    <s v="สงขลา"/>
    <s v="-"/>
    <s v=""/>
    <s v="02/10/2025 22:47"/>
    <s v="-"/>
    <s v="J&amp;T COD"/>
    <s v="Tiktok"/>
    <s v="จ่ายทีหลัง / COD"/>
    <s v=""/>
    <s v="-"/>
    <s v="02/10/2025 22:47"/>
  </r>
  <r>
    <x v="2"/>
    <x v="2"/>
    <n v="50"/>
    <n v="1"/>
    <s v="FWS41"/>
    <n v="100"/>
    <n v="0"/>
    <s v="ร้านที่2"/>
    <s v="อ***ฟาส"/>
    <s v="สงขลา"/>
    <s v="-"/>
    <s v=""/>
    <s v="02/10/2025 22:47"/>
    <s v="-"/>
    <s v="J&amp;T COD"/>
    <s v="Tiktok"/>
    <s v="จ่ายทีหลัง / COD"/>
    <s v=""/>
    <s v="-"/>
    <s v="02/10/2025 22:47"/>
  </r>
  <r>
    <x v="0"/>
    <x v="0"/>
    <n v="50"/>
    <n v="1"/>
    <s v="FWS40"/>
    <n v="100"/>
    <n v="0"/>
    <s v="ร้านที่2"/>
    <s v="อ*** เ***ขัน"/>
    <s v="สมุทรปราการ"/>
    <s v="-"/>
    <s v=""/>
    <s v="02/10/2025 22:42"/>
    <s v="-"/>
    <s v="J&amp;T COD"/>
    <s v="Tiktok"/>
    <s v="จ่ายทีหลัง / COD"/>
    <s v=""/>
    <s v="-"/>
    <s v="02/10/2025 22:42"/>
  </r>
  <r>
    <x v="1"/>
    <x v="1"/>
    <n v="50"/>
    <n v="1"/>
    <s v="FWS40"/>
    <n v="100"/>
    <n v="0"/>
    <s v="ร้านที่2"/>
    <s v="อ*** เ***ขัน"/>
    <s v="สมุทรปราการ"/>
    <s v="-"/>
    <s v=""/>
    <s v="02/10/2025 22:42"/>
    <s v="-"/>
    <s v="J&amp;T COD"/>
    <s v="Tiktok"/>
    <s v="จ่ายทีหลัง / COD"/>
    <s v=""/>
    <s v="-"/>
    <s v="02/10/2025 22:42"/>
  </r>
  <r>
    <x v="2"/>
    <x v="2"/>
    <n v="50"/>
    <n v="1"/>
    <s v="FWS40"/>
    <n v="100"/>
    <n v="0"/>
    <s v="ร้านที่2"/>
    <s v="อ*** เ***ขัน"/>
    <s v="สมุทรปราการ"/>
    <s v="-"/>
    <s v=""/>
    <s v="02/10/2025 22:42"/>
    <s v="-"/>
    <s v="J&amp;T COD"/>
    <s v="Tiktok"/>
    <s v="จ่ายทีหลัง / COD"/>
    <s v=""/>
    <s v="-"/>
    <s v="02/10/2025 22:42"/>
  </r>
  <r>
    <x v="0"/>
    <x v="0"/>
    <n v="50"/>
    <n v="1"/>
    <s v="FWS37"/>
    <n v="100"/>
    <n v="0"/>
    <s v="ร้านที่4"/>
    <s v="ร*** G* c***ee"/>
    <s v="กรุงเทพฯ"/>
    <s v="-"/>
    <s v=""/>
    <s v="02/10/2025 22:30"/>
    <s v="-"/>
    <s v="J&amp;T Express"/>
    <s v="Tiktok"/>
    <s v="tiktok"/>
    <s v=""/>
    <s v="-"/>
    <s v="02/10/2025 22:30"/>
  </r>
  <r>
    <x v="1"/>
    <x v="1"/>
    <n v="50"/>
    <n v="1"/>
    <s v="FWS37"/>
    <n v="100"/>
    <n v="0"/>
    <s v="ร้านที่4"/>
    <s v="ร*** G* c***ee"/>
    <s v="กรุงเทพฯ"/>
    <s v="-"/>
    <s v=""/>
    <s v="02/10/2025 22:30"/>
    <s v="-"/>
    <s v="J&amp;T Express"/>
    <s v="Tiktok"/>
    <s v="tiktok"/>
    <s v=""/>
    <s v="-"/>
    <s v="02/10/2025 22:30"/>
  </r>
  <r>
    <x v="2"/>
    <x v="2"/>
    <n v="50"/>
    <n v="1"/>
    <s v="FWS37"/>
    <n v="100"/>
    <n v="0"/>
    <s v="ร้านที่4"/>
    <s v="ร*** G* c***ee"/>
    <s v="กรุงเทพฯ"/>
    <s v="-"/>
    <s v=""/>
    <s v="02/10/2025 22:30"/>
    <s v="-"/>
    <s v="J&amp;T Express"/>
    <s v="Tiktok"/>
    <s v="tiktok"/>
    <s v=""/>
    <s v="-"/>
    <s v="02/10/2025 22:30"/>
  </r>
  <r>
    <x v="4"/>
    <x v="4"/>
    <n v="66.666666666666671"/>
    <n v="3"/>
    <s v="FWS36"/>
    <n v="150"/>
    <n v="0"/>
    <s v="ร้านที่1"/>
    <s v="อ******ี"/>
    <s v="******ฮิลล์ ชั้น12       ถนน พหลโยธิน แขวงสามเสนใน แขวงสามเสนใน เขตพญาไท จังหวัดกรุงเทพมหานคร 10400"/>
    <s v="10400"/>
    <s v="15"/>
    <s v="-"/>
    <s v="-"/>
    <s v=""/>
    <s v="Shopee"/>
    <s v="-"/>
    <s v=""/>
    <s v="-"/>
    <s v="02/10/2025 22:28"/>
  </r>
  <r>
    <x v="3"/>
    <x v="3"/>
    <n v="50"/>
    <n v="6"/>
    <s v="FWS35"/>
    <n v="200"/>
    <n v="0"/>
    <s v="ร้านที่2"/>
    <s v="จ***า  จ***ข"/>
    <s v="ลพบุรี"/>
    <s v="-"/>
    <s v=""/>
    <s v="02/10/2025 22:25"/>
    <s v="-"/>
    <s v="J&amp;T Express"/>
    <s v="Tiktok"/>
    <s v="tiktok"/>
    <s v=""/>
    <s v="-"/>
    <s v="02/10/2025 22:24"/>
  </r>
  <r>
    <x v="0"/>
    <x v="0"/>
    <n v="50"/>
    <n v="1"/>
    <s v="FWS34"/>
    <n v="130.5"/>
    <n v="7"/>
    <s v="ร้านที่8"/>
    <s v="Kritin Jirasirimas"/>
    <s v="1058 หมู่3 ตำบล กำแพง อำเภอ ละงู จังหวัดสตูล · กำแพง/ Kamphaeng_x000a__x000a_ละงู/ La-nguสตูล/ Satun_x000a_91110"/>
    <s v="91110"/>
    <s v="660990376539"/>
    <s v="02/10/2025 22:20"/>
    <s v="-"/>
    <s v="Kerry_dropoff"/>
    <s v="Lazada"/>
    <s v="lazada"/>
    <s v=""/>
    <s v="-"/>
    <s v="02/10/2025 22:20"/>
  </r>
  <r>
    <x v="1"/>
    <x v="1"/>
    <n v="50"/>
    <n v="1"/>
    <s v="FWS34"/>
    <n v="130.5"/>
    <n v="7"/>
    <s v="ร้านที่8"/>
    <s v="Kritin Jirasirimas"/>
    <s v="1058 หมู่3 ตำบล กำแพง อำเภอ ละงู จังหวัดสตูล · กำแพง/ Kamphaeng_x000a__x000a_ละงู/ La-nguสตูล/ Satun_x000a_91110"/>
    <s v="91110"/>
    <s v="660990376539"/>
    <s v="02/10/2025 22:20"/>
    <s v="-"/>
    <s v="Kerry_dropoff"/>
    <s v="Lazada"/>
    <s v="lazada"/>
    <s v=""/>
    <s v="-"/>
    <s v="02/10/2025 22:20"/>
  </r>
  <r>
    <x v="2"/>
    <x v="2"/>
    <n v="50"/>
    <n v="1"/>
    <s v="FWS34"/>
    <n v="130.5"/>
    <n v="7"/>
    <s v="ร้านที่8"/>
    <s v="Kritin Jirasirimas"/>
    <s v="1058 หมู่3 ตำบล กำแพง อำเภอ ละงู จังหวัดสตูล · กำแพง/ Kamphaeng_x000a__x000a_ละงู/ La-nguสตูล/ Satun_x000a_91110"/>
    <s v="91110"/>
    <s v="660990376539"/>
    <s v="02/10/2025 22:20"/>
    <s v="-"/>
    <s v="Kerry_dropoff"/>
    <s v="Lazada"/>
    <s v="lazada"/>
    <s v=""/>
    <s v="-"/>
    <s v="02/10/2025 22:20"/>
  </r>
  <r>
    <x v="5"/>
    <x v="5"/>
    <n v="66.333333333333329"/>
    <n v="6"/>
    <s v="FWS33"/>
    <n v="470"/>
    <n v="0"/>
    <s v="ร้านที่1"/>
    <s v="ญ******ช"/>
    <s v="******างตีนเป็ด, อำเภอเมืองฉะเชิงเทรา ตำบลบางตีนเป็ด อำเภอเมืองฉะเชิงเทรา จังหวัดฉะเชิงเทรา 24000"/>
    <s v="24000"/>
    <s v="92"/>
    <s v="02/10/2025 22:49"/>
    <s v="-"/>
    <s v="Flash Express"/>
    <s v="Shopee"/>
    <s v="shopee"/>
    <s v=""/>
    <s v="-"/>
    <s v="02/10/2025 22:19"/>
  </r>
  <r>
    <x v="6"/>
    <x v="6"/>
    <n v="80"/>
    <n v="1"/>
    <s v="FWS30"/>
    <n v="80"/>
    <n v="0"/>
    <s v="ร้านที่1"/>
    <s v="อ***ม"/>
    <s v="******33/1 ต.เขาเจียก ตำบลเขาเจียก อำเภอเมืองพัทลุง จังหวัดพัทลุง 93000"/>
    <s v="93000"/>
    <s v="59"/>
    <s v="02/10/2025 21:59"/>
    <s v="-"/>
    <s v="Flash Express"/>
    <s v="Shopee"/>
    <s v="shopee"/>
    <s v=""/>
    <s v="-"/>
    <s v="02/10/2025 21:59"/>
  </r>
  <r>
    <x v="0"/>
    <x v="0"/>
    <n v="50"/>
    <n v="2"/>
    <s v="FWS28"/>
    <n v="200"/>
    <n v="0"/>
    <s v="ร้านที่2"/>
    <s v="ส***รณี อ***ร์ปัญญา"/>
    <s v="เลย"/>
    <s v="-"/>
    <s v=""/>
    <s v="02/10/2025 21:51"/>
    <s v="-"/>
    <s v="J&amp;T COD"/>
    <s v="Tiktok"/>
    <s v="จ่ายทีหลัง / COD"/>
    <s v=""/>
    <s v="-"/>
    <s v="02/10/2025 21:52"/>
  </r>
  <r>
    <x v="1"/>
    <x v="1"/>
    <n v="50"/>
    <n v="2"/>
    <s v="FWS28"/>
    <n v="200"/>
    <n v="0"/>
    <s v="ร้านที่2"/>
    <s v="ส***รณี อ***ร์ปัญญา"/>
    <s v="เลย"/>
    <s v="-"/>
    <s v=""/>
    <s v="02/10/2025 21:51"/>
    <s v="-"/>
    <s v="J&amp;T COD"/>
    <s v="Tiktok"/>
    <s v="จ่ายทีหลัง / COD"/>
    <s v=""/>
    <s v="-"/>
    <s v="02/10/2025 21:52"/>
  </r>
  <r>
    <x v="2"/>
    <x v="2"/>
    <n v="50"/>
    <n v="2"/>
    <s v="FWS28"/>
    <n v="200"/>
    <n v="0"/>
    <s v="ร้านที่2"/>
    <s v="ส***รณี อ***ร์ปัญญา"/>
    <s v="เลย"/>
    <s v="-"/>
    <s v=""/>
    <s v="02/10/2025 21:51"/>
    <s v="-"/>
    <s v="J&amp;T COD"/>
    <s v="Tiktok"/>
    <s v="จ่ายทีหลัง / COD"/>
    <s v=""/>
    <s v="-"/>
    <s v="02/10/2025 21:52"/>
  </r>
  <r>
    <x v="0"/>
    <x v="0"/>
    <n v="60"/>
    <n v="2"/>
    <s v="FWS27"/>
    <n v="200"/>
    <n v="0"/>
    <s v="ร้านที่2"/>
    <s v="ว***ณี ค***เกิด"/>
    <s v="เพชรบูรณ์"/>
    <s v="-"/>
    <s v=""/>
    <s v="02/10/2025 21:38"/>
    <s v="-"/>
    <s v="J&amp;T Express"/>
    <s v="Tiktok"/>
    <s v="tiktok"/>
    <s v=""/>
    <s v="-"/>
    <s v="02/10/2025 21:38"/>
  </r>
  <r>
    <x v="1"/>
    <x v="1"/>
    <n v="60"/>
    <n v="2"/>
    <s v="FWS27"/>
    <n v="200"/>
    <n v="0"/>
    <s v="ร้านที่2"/>
    <s v="ว***ณี ค***เกิด"/>
    <s v="เพชรบูรณ์"/>
    <s v="-"/>
    <s v=""/>
    <s v="02/10/2025 21:38"/>
    <s v="-"/>
    <s v="J&amp;T Express"/>
    <s v="Tiktok"/>
    <s v="tiktok"/>
    <s v=""/>
    <s v="-"/>
    <s v="02/10/2025 21:38"/>
  </r>
  <r>
    <x v="2"/>
    <x v="2"/>
    <n v="60"/>
    <n v="2"/>
    <s v="FWS27"/>
    <n v="200"/>
    <n v="0"/>
    <s v="ร้านที่2"/>
    <s v="ว***ณี ค***เกิด"/>
    <s v="เพชรบูรณ์"/>
    <s v="-"/>
    <s v=""/>
    <s v="02/10/2025 21:38"/>
    <s v="-"/>
    <s v="J&amp;T Express"/>
    <s v="Tiktok"/>
    <s v="tiktok"/>
    <s v=""/>
    <s v="-"/>
    <s v="02/10/2025 21:38"/>
  </r>
  <r>
    <x v="0"/>
    <x v="0"/>
    <n v="50"/>
    <n v="1"/>
    <s v="FWS26"/>
    <n v="100"/>
    <n v="0"/>
    <s v="ร้านที่2"/>
    <s v="ค** เ***ชนก ข***ี"/>
    <s v="ชุมพร"/>
    <s v="-"/>
    <s v=""/>
    <s v="02/10/2025 21:27"/>
    <s v="-"/>
    <s v="J&amp;T COD"/>
    <s v="Tiktok"/>
    <s v="จ่ายทีหลัง / COD"/>
    <s v=""/>
    <s v="-"/>
    <s v="02/10/2025 21:27"/>
  </r>
  <r>
    <x v="1"/>
    <x v="1"/>
    <n v="50"/>
    <n v="1"/>
    <s v="FWS26"/>
    <n v="100"/>
    <n v="0"/>
    <s v="ร้านที่2"/>
    <s v="ค** เ***ชนก ข***ี"/>
    <s v="ชุมพร"/>
    <s v="-"/>
    <s v=""/>
    <s v="02/10/2025 21:27"/>
    <s v="-"/>
    <s v="J&amp;T COD"/>
    <s v="Tiktok"/>
    <s v="จ่ายทีหลัง / COD"/>
    <s v=""/>
    <s v="-"/>
    <s v="02/10/2025 21:27"/>
  </r>
  <r>
    <x v="2"/>
    <x v="2"/>
    <n v="50"/>
    <n v="1"/>
    <s v="FWS26"/>
    <n v="100"/>
    <n v="0"/>
    <s v="ร้านที่2"/>
    <s v="ค** เ***ชนก ข***ี"/>
    <s v="ชุมพร"/>
    <s v="-"/>
    <s v=""/>
    <s v="02/10/2025 21:27"/>
    <s v="-"/>
    <s v="J&amp;T COD"/>
    <s v="Tiktok"/>
    <s v="จ่ายทีหลัง / COD"/>
    <s v=""/>
    <s v="-"/>
    <s v="02/10/2025 21:27"/>
  </r>
  <r>
    <x v="0"/>
    <x v="0"/>
    <n v="50"/>
    <n v="1"/>
    <s v="FWS25"/>
    <n v="100"/>
    <n v="0"/>
    <s v="ร้านที่2"/>
    <s v="ณ*** ด***า"/>
    <s v="กำแพงเพชร"/>
    <s v="-"/>
    <s v=""/>
    <s v="02/10/2025 21:26"/>
    <s v="-"/>
    <s v="J&amp;T COD"/>
    <s v="Tiktok"/>
    <s v="จ่ายทีหลัง / COD"/>
    <s v=""/>
    <s v="-"/>
    <s v="02/10/2025 21:26"/>
  </r>
  <r>
    <x v="1"/>
    <x v="1"/>
    <n v="50"/>
    <n v="1"/>
    <s v="FWS25"/>
    <n v="100"/>
    <n v="0"/>
    <s v="ร้านที่2"/>
    <s v="ณ*** ด***า"/>
    <s v="กำแพงเพชร"/>
    <s v="-"/>
    <s v=""/>
    <s v="02/10/2025 21:26"/>
    <s v="-"/>
    <s v="J&amp;T COD"/>
    <s v="Tiktok"/>
    <s v="จ่ายทีหลัง / COD"/>
    <s v=""/>
    <s v="-"/>
    <s v="02/10/2025 21:26"/>
  </r>
  <r>
    <x v="2"/>
    <x v="2"/>
    <n v="50"/>
    <n v="1"/>
    <s v="FWS25"/>
    <n v="100"/>
    <n v="0"/>
    <s v="ร้านที่2"/>
    <s v="ณ*** ด***า"/>
    <s v="กำแพงเพชร"/>
    <s v="-"/>
    <s v=""/>
    <s v="02/10/2025 21:26"/>
    <s v="-"/>
    <s v="J&amp;T COD"/>
    <s v="Tiktok"/>
    <s v="จ่ายทีหลัง / COD"/>
    <s v=""/>
    <s v="-"/>
    <s v="02/10/2025 21:26"/>
  </r>
  <r>
    <x v="0"/>
    <x v="0"/>
    <n v="60"/>
    <n v="2"/>
    <s v="FWS24"/>
    <n v="200"/>
    <n v="0"/>
    <s v="ร้านที่2"/>
    <s v="ส*** เ***ครบุรี"/>
    <s v="นนทบุรี"/>
    <s v="-"/>
    <s v=""/>
    <s v="02/10/2025 21:25"/>
    <s v="-"/>
    <s v="J&amp;T COD"/>
    <s v="Tiktok"/>
    <s v="จ่ายทีหลัง / COD"/>
    <s v=""/>
    <s v="-"/>
    <s v="02/10/2025 21:25"/>
  </r>
  <r>
    <x v="1"/>
    <x v="1"/>
    <n v="60"/>
    <n v="2"/>
    <s v="FWS24"/>
    <n v="200"/>
    <n v="0"/>
    <s v="ร้านที่2"/>
    <s v="ส*** เ***ครบุรี"/>
    <s v="นนทบุรี"/>
    <s v="-"/>
    <s v=""/>
    <s v="02/10/2025 21:25"/>
    <s v="-"/>
    <s v="J&amp;T COD"/>
    <s v="Tiktok"/>
    <s v="จ่ายทีหลัง / COD"/>
    <s v=""/>
    <s v="-"/>
    <s v="02/10/2025 21:25"/>
  </r>
  <r>
    <x v="2"/>
    <x v="2"/>
    <n v="60"/>
    <n v="2"/>
    <s v="FWS24"/>
    <n v="200"/>
    <n v="0"/>
    <s v="ร้านที่2"/>
    <s v="ส*** เ***ครบุรี"/>
    <s v="นนทบุรี"/>
    <s v="-"/>
    <s v=""/>
    <s v="02/10/2025 21:25"/>
    <s v="-"/>
    <s v="J&amp;T COD"/>
    <s v="Tiktok"/>
    <s v="จ่ายทีหลัง / COD"/>
    <s v=""/>
    <s v="-"/>
    <s v="02/10/2025 21:25"/>
  </r>
  <r>
    <x v="1"/>
    <x v="7"/>
    <n v="36.799999999999997"/>
    <n v="1"/>
    <s v="FWS23"/>
    <n v="107.8"/>
    <n v="7"/>
    <s v="ร้านที่1"/>
    <s v="โอ"/>
    <s v="200 ม.2  สห อีเลคทริค เซ็นเตอร์ สาขาฝาง · สันทราย/ San Sai_x000a__x000a_ฝาง/ Fangเชียงใหม่/ Chiang Mai_x000a_50110"/>
    <s v="50110"/>
    <s v="660642291686"/>
    <s v="02/10/2025 21:22"/>
    <s v="-"/>
    <s v="Kerry_dropoff"/>
    <s v="Lazada"/>
    <s v="lazada"/>
    <s v=""/>
    <s v="-"/>
    <s v="02/10/2025 21:22"/>
  </r>
  <r>
    <x v="5"/>
    <x v="8"/>
    <n v="64"/>
    <n v="1"/>
    <s v="FWS23"/>
    <n v="107.8"/>
    <n v="7"/>
    <s v="ร้านที่1"/>
    <s v="โอ"/>
    <s v="200 ม.2  สห อีเลคทริค เซ็นเตอร์ สาขาฝาง · สันทราย/ San Sai_x000a__x000a_ฝาง/ Fangเชียงใหม่/ Chiang Mai_x000a_50110"/>
    <s v="50110"/>
    <s v="660642291686"/>
    <s v="02/10/2025 21:22"/>
    <s v="-"/>
    <s v="Kerry_dropoff"/>
    <s v="Lazada"/>
    <s v="lazada"/>
    <s v=""/>
    <s v="-"/>
    <s v="02/10/2025 21:22"/>
  </r>
  <r>
    <x v="1"/>
    <x v="7"/>
    <n v="39.630000000000003"/>
    <n v="1"/>
    <s v="FWS22"/>
    <n v="194.7"/>
    <n v="0"/>
    <s v="ร้านที่1"/>
    <s v="นางสาวนวลอนงค์​ ปานกุล"/>
    <s v="14 สำนักงานเขตบางเขน ถนนพหลโยธิน แขวงอนุสาวรีย์_x000a__x000a_บางเขน/ Bang Khenกรุงเทพมหานคร/ Bangkok_x000a_10220"/>
    <s v="10220"/>
    <s v="660814825095"/>
    <s v="02/10/2025 21:19"/>
    <s v="-"/>
    <s v="Kerry_dropoff"/>
    <s v="Lazada"/>
    <s v="lazada"/>
    <s v=""/>
    <s v="-"/>
    <s v="02/10/2025 21:19"/>
  </r>
  <r>
    <x v="7"/>
    <x v="9"/>
    <n v="90"/>
    <n v="2"/>
    <s v="FWS22"/>
    <n v="194.7"/>
    <n v="0"/>
    <s v="ร้านที่1"/>
    <s v="นางสาวนวลอนงค์​ ปานกุล"/>
    <s v="14 สำนักงานเขตบางเขน ถนนพหลโยธิน แขวงอนุสาวรีย์_x000a__x000a_บางเขน/ Bang Khenกรุงเทพมหานคร/ Bangkok_x000a_10220"/>
    <s v="10220"/>
    <s v="660814825095"/>
    <s v="02/10/2025 21:19"/>
    <s v="-"/>
    <s v="Kerry_dropoff"/>
    <s v="Lazada"/>
    <s v="lazada"/>
    <s v=""/>
    <s v="-"/>
    <s v="02/10/2025 21:19"/>
  </r>
  <r>
    <x v="6"/>
    <x v="6"/>
    <n v="66"/>
    <n v="2"/>
    <s v="FWS21"/>
    <n v="462"/>
    <n v="0"/>
    <s v="ร้านที่1"/>
    <s v="อ******​"/>
    <s v="******ื่องคำ อำเภอเมือง ตำบลเขื่องคำ อำเภอเมืองยโสธร จังหวัดยโสธร 35000"/>
    <s v="35000"/>
    <s v="59"/>
    <s v="02/10/2025 21:18"/>
    <s v="-"/>
    <s v="Flash Express"/>
    <s v="Shopee"/>
    <s v="shopee"/>
    <s v=""/>
    <s v="-"/>
    <s v="02/10/2025 21:18"/>
  </r>
  <r>
    <x v="7"/>
    <x v="9"/>
    <n v="66"/>
    <n v="2"/>
    <s v="FWS21"/>
    <n v="462"/>
    <n v="0"/>
    <s v="ร้านที่1"/>
    <s v="อ******​"/>
    <s v="******ื่องคำ อำเภอเมือง ตำบลเขื่องคำ อำเภอเมืองยโสธร จังหวัดยโสธร 35000"/>
    <s v="35000"/>
    <s v="59"/>
    <s v="02/10/2025 21:18"/>
    <s v="-"/>
    <s v="Flash Express"/>
    <s v="Shopee"/>
    <s v="shopee"/>
    <s v=""/>
    <s v="-"/>
    <s v="02/10/2025 21:18"/>
  </r>
  <r>
    <x v="5"/>
    <x v="5"/>
    <n v="67"/>
    <n v="2"/>
    <s v="FWS21"/>
    <n v="462"/>
    <n v="0"/>
    <s v="ร้านที่1"/>
    <s v="อ******​"/>
    <s v="******ื่องคำ อำเภอเมือง ตำบลเขื่องคำ อำเภอเมืองยโสธร จังหวัดยโสธร 35000"/>
    <s v="35000"/>
    <s v="59"/>
    <s v="02/10/2025 21:18"/>
    <s v="-"/>
    <s v="Flash Express"/>
    <s v="Shopee"/>
    <s v="shopee"/>
    <s v=""/>
    <s v="-"/>
    <s v="02/10/2025 21:18"/>
  </r>
  <r>
    <x v="5"/>
    <x v="5"/>
    <n v="66.333333333333329"/>
    <n v="3"/>
    <s v="FWS20"/>
    <n v="250"/>
    <n v="0"/>
    <s v="ร้านที่1"/>
    <s v="ศ******ี"/>
    <s v="******นฉัตรเพชร ซอย 9, ตำบลบางแก้ว ตำบลบางแก้ว อำเภอบางพลี จังหวัดสมุทรปราการ 10540"/>
    <s v="10540"/>
    <s v="34"/>
    <s v="02/10/2025 21:18"/>
    <s v="-"/>
    <s v="Flash Express"/>
    <s v="Shopee"/>
    <s v="shopee"/>
    <s v=""/>
    <s v="-"/>
    <s v="02/10/2025 21:18"/>
  </r>
  <r>
    <x v="2"/>
    <x v="2"/>
    <n v="50"/>
    <n v="1"/>
    <s v="FWS19"/>
    <n v="50"/>
    <n v="0"/>
    <s v="ร้านที่2"/>
    <s v="น******ล"/>
    <s v="******ก5) ถ.นิมิตรใหม่ เเขวงมีนบุรี แขวงมีนบุรี เขตมีนบุรี จังหวัดกรุงเทพมหานคร 10510"/>
    <s v="10510"/>
    <s v="05"/>
    <s v="02/10/2025 21:18"/>
    <s v="-"/>
    <s v="Flash Express"/>
    <s v="Shopee"/>
    <s v="shopee"/>
    <s v=""/>
    <s v="-"/>
    <s v="02/10/2025 21:18"/>
  </r>
  <r>
    <x v="5"/>
    <x v="5"/>
    <n v="66.333333333333329"/>
    <n v="3"/>
    <s v="FWS17"/>
    <n v="220"/>
    <n v="0"/>
    <s v="ร้านที่4"/>
    <s v="แ***ฉาย"/>
    <s v="เชียงใหม่"/>
    <s v="-"/>
    <s v=""/>
    <s v="02/10/2025 21:09"/>
    <s v="-"/>
    <s v="J&amp;T COD"/>
    <s v="Tiktok"/>
    <s v="จ่ายทีหลัง / COD"/>
    <s v=""/>
    <s v="-"/>
    <s v="02/10/2025 21:11"/>
  </r>
  <r>
    <x v="0"/>
    <x v="0"/>
    <n v="50"/>
    <n v="1"/>
    <s v="FWS16"/>
    <n v="100"/>
    <n v="0"/>
    <s v="ร้านที่2"/>
    <s v="ก***ร พ***อด"/>
    <s v="แพร่"/>
    <s v="-"/>
    <s v=""/>
    <s v="02/10/2025 21:02"/>
    <s v="-"/>
    <s v="J&amp;T COD"/>
    <s v="Tiktok"/>
    <s v="จ่ายทีหลัง / COD"/>
    <s v=""/>
    <s v="-"/>
    <s v="02/10/2025 21:02"/>
  </r>
  <r>
    <x v="1"/>
    <x v="1"/>
    <n v="50"/>
    <n v="1"/>
    <s v="FWS16"/>
    <n v="100"/>
    <n v="0"/>
    <s v="ร้านที่2"/>
    <s v="ก***ร พ***อด"/>
    <s v="แพร่"/>
    <s v="-"/>
    <s v=""/>
    <s v="02/10/2025 21:02"/>
    <s v="-"/>
    <s v="J&amp;T COD"/>
    <s v="Tiktok"/>
    <s v="จ่ายทีหลัง / COD"/>
    <s v=""/>
    <s v="-"/>
    <s v="02/10/2025 21:02"/>
  </r>
  <r>
    <x v="2"/>
    <x v="2"/>
    <n v="50"/>
    <n v="1"/>
    <s v="FWS16"/>
    <n v="100"/>
    <n v="0"/>
    <s v="ร้านที่2"/>
    <s v="ก***ร พ***อด"/>
    <s v="แพร่"/>
    <s v="-"/>
    <s v=""/>
    <s v="02/10/2025 21:02"/>
    <s v="-"/>
    <s v="J&amp;T COD"/>
    <s v="Tiktok"/>
    <s v="จ่ายทีหลัง / COD"/>
    <s v=""/>
    <s v="-"/>
    <s v="02/10/2025 21:02"/>
  </r>
  <r>
    <x v="0"/>
    <x v="0"/>
    <n v="50"/>
    <n v="2"/>
    <s v="FWS14"/>
    <n v="200"/>
    <n v="0"/>
    <s v="ร้านที่2"/>
    <s v="K*** m**"/>
    <s v="ปทุมธานี"/>
    <s v="-"/>
    <s v=""/>
    <s v="02/10/2025 20:51"/>
    <s v="-"/>
    <s v="Flash Express Thailand COD"/>
    <s v="Tiktok"/>
    <s v="จ่ายทีหลัง / COD"/>
    <s v=""/>
    <s v="-"/>
    <s v="02/10/2025 20:51"/>
  </r>
  <r>
    <x v="1"/>
    <x v="1"/>
    <n v="50"/>
    <n v="2"/>
    <s v="FWS14"/>
    <n v="200"/>
    <n v="0"/>
    <s v="ร้านที่2"/>
    <s v="K*** m**"/>
    <s v="ปทุมธานี"/>
    <s v="-"/>
    <s v=""/>
    <s v="02/10/2025 20:51"/>
    <s v="-"/>
    <s v="Flash Express Thailand COD"/>
    <s v="Tiktok"/>
    <s v="จ่ายทีหลัง / COD"/>
    <s v=""/>
    <s v="-"/>
    <s v="02/10/2025 20:51"/>
  </r>
  <r>
    <x v="2"/>
    <x v="2"/>
    <n v="50"/>
    <n v="2"/>
    <s v="FWS14"/>
    <n v="200"/>
    <n v="0"/>
    <s v="ร้านที่2"/>
    <s v="K*** m**"/>
    <s v="ปทุมธานี"/>
    <s v="-"/>
    <s v=""/>
    <s v="02/10/2025 20:51"/>
    <s v="-"/>
    <s v="Flash Express Thailand COD"/>
    <s v="Tiktok"/>
    <s v="จ่ายทีหลัง / COD"/>
    <s v=""/>
    <s v="-"/>
    <s v="02/10/2025 20:51"/>
  </r>
  <r>
    <x v="1"/>
    <x v="1"/>
    <n v="50"/>
    <n v="1"/>
    <s v="FWS13"/>
    <n v="100"/>
    <n v="0"/>
    <s v="ร้านที่2"/>
    <s v="แ******ก"/>
    <s v="******บลอิตื้อ อำเภอยางตลาด จังหวัดกาฬสินธุ์ 46120 ตำบลอิตื้อ อำเภอยางตลาด จังหวัดกาฬสินธุ์ 46120"/>
    <s v="46120"/>
    <s v="11"/>
    <s v="02/10/2025 20:51"/>
    <s v="-"/>
    <s v="Flash Express"/>
    <s v="Shopee"/>
    <s v="shopee"/>
    <s v=""/>
    <s v="-"/>
    <s v="02/10/2025 20:51"/>
  </r>
  <r>
    <x v="0"/>
    <x v="0"/>
    <n v="50"/>
    <n v="1"/>
    <s v="FWS13"/>
    <n v="100"/>
    <n v="0"/>
    <s v="ร้านที่2"/>
    <s v="แ******ก"/>
    <s v="******บลอิตื้อ อำเภอยางตลาด จังหวัดกาฬสินธุ์ 46120 ตำบลอิตื้อ อำเภอยางตลาด จังหวัดกาฬสินธุ์ 46120"/>
    <s v="46120"/>
    <s v="11"/>
    <s v="02/10/2025 20:51"/>
    <s v="-"/>
    <s v="Flash Express"/>
    <s v="Shopee"/>
    <s v="shopee"/>
    <s v=""/>
    <s v="-"/>
    <s v="02/10/2025 20:51"/>
  </r>
  <r>
    <x v="3"/>
    <x v="3"/>
    <n v="50"/>
    <n v="6"/>
    <s v="FWS12"/>
    <n v="200"/>
    <n v="0"/>
    <s v="ร้านที่2"/>
    <s v="ส***ด  ท***ัด"/>
    <s v="อุทัยธานี"/>
    <s v="-"/>
    <s v=""/>
    <s v="02/10/2025 20:35"/>
    <s v="-"/>
    <s v="J&amp;T Express"/>
    <s v="Tiktok"/>
    <s v="tiktok"/>
    <s v=""/>
    <s v="-"/>
    <s v="02/10/2025 20:34"/>
  </r>
  <r>
    <x v="3"/>
    <x v="3"/>
    <n v="50"/>
    <n v="12"/>
    <s v="FWS11"/>
    <n v="400"/>
    <n v="0"/>
    <s v="ร้านที่2"/>
    <s v="y***ะวรรณ ช***สง"/>
    <s v="สมุทรสาคร"/>
    <s v="-"/>
    <s v=""/>
    <s v="02/10/2025 20:27"/>
    <s v="-"/>
    <s v="J&amp;T COD"/>
    <s v="Tiktok"/>
    <s v="จ่ายทีหลัง / COD"/>
    <s v=""/>
    <s v="-"/>
    <s v="02/10/2025 20:27"/>
  </r>
  <r>
    <x v="5"/>
    <x v="8"/>
    <n v="76"/>
    <n v="4"/>
    <s v="FWS10"/>
    <n v="383"/>
    <n v="79"/>
    <s v="ร้านที่1"/>
    <s v="วิฑูรย์​   ชูแก้ว"/>
    <s v="5 หมู่ 3 อู่ตะเภา ต.บ่อนอก อ.เมือง จ.ประจวบคีรีขันธ์ 77210 · บ่อนอก/ Bo Nok_x000a__x000a_เมืองประจวบคีรีขันธ์/ Mueang Prachuap Khiri Khanประจวบคีรีขันธ์/ Prachuap Khiri Khan_x000a_77210"/>
    <s v="77210"/>
    <s v="660850149051"/>
    <s v="02/10/2025 20:28"/>
    <s v="-"/>
    <s v="Kerry_dropoff"/>
    <s v="Lazada"/>
    <s v="lazada"/>
    <s v=""/>
    <s v="-"/>
    <s v="02/10/2025 20:27"/>
  </r>
  <r>
    <x v="3"/>
    <x v="3"/>
    <n v="50"/>
    <n v="6"/>
    <s v="FWS9"/>
    <n v="200"/>
    <n v="0"/>
    <s v="ร้านที่2"/>
    <s v="H***n"/>
    <s v="ชลบุรี"/>
    <s v="-"/>
    <s v=""/>
    <s v="02/10/2025 20:26"/>
    <s v="-"/>
    <s v="J&amp;T Express"/>
    <s v="Tiktok"/>
    <s v="tiktok"/>
    <s v=""/>
    <s v="-"/>
    <s v="02/10/2025 20:26"/>
  </r>
  <r>
    <x v="0"/>
    <x v="0"/>
    <n v="50"/>
    <n v="2"/>
    <s v="FWS8"/>
    <n v="190"/>
    <n v="0"/>
    <s v="ร้านที่2"/>
    <s v="อ***ัตน์ ร***บวรกุล"/>
    <s v="กรุงเทพฯ"/>
    <s v="-"/>
    <s v=""/>
    <s v="02/10/2025 20:25"/>
    <s v="-"/>
    <s v="J&amp;T COD"/>
    <s v="Tiktok"/>
    <s v="จ่ายทีหลัง / COD"/>
    <s v=""/>
    <s v="-"/>
    <s v="02/10/2025 20:25"/>
  </r>
  <r>
    <x v="1"/>
    <x v="1"/>
    <n v="50"/>
    <n v="2"/>
    <s v="FWS8"/>
    <n v="190"/>
    <n v="0"/>
    <s v="ร้านที่2"/>
    <s v="อ***ัตน์ ร***บวรกุล"/>
    <s v="กรุงเทพฯ"/>
    <s v="-"/>
    <s v=""/>
    <s v="02/10/2025 20:25"/>
    <s v="-"/>
    <s v="J&amp;T COD"/>
    <s v="Tiktok"/>
    <s v="จ่ายทีหลัง / COD"/>
    <s v=""/>
    <s v="-"/>
    <s v="02/10/2025 20:25"/>
  </r>
  <r>
    <x v="2"/>
    <x v="2"/>
    <n v="50"/>
    <n v="2"/>
    <s v="FWS8"/>
    <n v="190"/>
    <n v="0"/>
    <s v="ร้านที่2"/>
    <s v="อ***ัตน์ ร***บวรกุล"/>
    <s v="กรุงเทพฯ"/>
    <s v="-"/>
    <s v=""/>
    <s v="02/10/2025 20:25"/>
    <s v="-"/>
    <s v="J&amp;T COD"/>
    <s v="Tiktok"/>
    <s v="จ่ายทีหลัง / COD"/>
    <s v=""/>
    <s v="-"/>
    <s v="02/10/2025 20:25"/>
  </r>
  <r>
    <x v="0"/>
    <x v="0"/>
    <n v="50"/>
    <n v="1"/>
    <s v="FWS7"/>
    <n v="100"/>
    <n v="0"/>
    <s v="ร้านที่4"/>
    <s v="ม***ตน์ ศ***วรรณรัตน"/>
    <s v="นครราชสีมา"/>
    <s v="-"/>
    <s v=""/>
    <s v="02/10/2025 20:20"/>
    <s v="-"/>
    <s v="J&amp;T COD"/>
    <s v="Tiktok"/>
    <s v="จ่ายทีหลัง / COD"/>
    <s v=""/>
    <s v="-"/>
    <s v="02/10/2025 20:20"/>
  </r>
  <r>
    <x v="1"/>
    <x v="1"/>
    <n v="50"/>
    <n v="1"/>
    <s v="FWS7"/>
    <n v="100"/>
    <n v="0"/>
    <s v="ร้านที่4"/>
    <s v="ม***ตน์ ศ***วรรณรัตน"/>
    <s v="นครราชสีมา"/>
    <s v="-"/>
    <s v=""/>
    <s v="02/10/2025 20:20"/>
    <s v="-"/>
    <s v="J&amp;T COD"/>
    <s v="Tiktok"/>
    <s v="จ่ายทีหลัง / COD"/>
    <s v=""/>
    <s v="-"/>
    <s v="02/10/2025 20:20"/>
  </r>
  <r>
    <x v="2"/>
    <x v="2"/>
    <n v="50"/>
    <n v="1"/>
    <s v="FWS7"/>
    <n v="100"/>
    <n v="0"/>
    <s v="ร้านที่4"/>
    <s v="ม***ตน์ ศ***วรรณรัตน"/>
    <s v="นครราชสีมา"/>
    <s v="-"/>
    <s v=""/>
    <s v="02/10/2025 20:20"/>
    <s v="-"/>
    <s v="J&amp;T COD"/>
    <s v="Tiktok"/>
    <s v="จ่ายทีหลัง / COD"/>
    <s v=""/>
    <s v="-"/>
    <s v="02/10/2025 20:20"/>
  </r>
  <r>
    <x v="0"/>
    <x v="0"/>
    <n v="50"/>
    <n v="1"/>
    <s v="FWS6"/>
    <n v="100"/>
    <n v="0"/>
    <s v="ร้านที่2"/>
    <s v="แ**"/>
    <s v="สุราษฎร์ธานี"/>
    <s v="-"/>
    <s v=""/>
    <s v="02/10/2025 20:15"/>
    <s v="-"/>
    <s v="J&amp;T COD"/>
    <s v="Tiktok"/>
    <s v="จ่ายทีหลัง / COD"/>
    <s v=""/>
    <s v="-"/>
    <s v="02/10/2025 20:15"/>
  </r>
  <r>
    <x v="1"/>
    <x v="1"/>
    <n v="50"/>
    <n v="1"/>
    <s v="FWS6"/>
    <n v="100"/>
    <n v="0"/>
    <s v="ร้านที่2"/>
    <s v="แ**"/>
    <s v="สุราษฎร์ธานี"/>
    <s v="-"/>
    <s v=""/>
    <s v="02/10/2025 20:15"/>
    <s v="-"/>
    <s v="J&amp;T COD"/>
    <s v="Tiktok"/>
    <s v="จ่ายทีหลัง / COD"/>
    <s v=""/>
    <s v="-"/>
    <s v="02/10/2025 20:15"/>
  </r>
  <r>
    <x v="2"/>
    <x v="2"/>
    <n v="50"/>
    <n v="1"/>
    <s v="FWS6"/>
    <n v="100"/>
    <n v="0"/>
    <s v="ร้านที่2"/>
    <s v="แ**"/>
    <s v="สุราษฎร์ธานี"/>
    <s v="-"/>
    <s v=""/>
    <s v="02/10/2025 20:15"/>
    <s v="-"/>
    <s v="J&amp;T COD"/>
    <s v="Tiktok"/>
    <s v="จ่ายทีหลัง / COD"/>
    <s v=""/>
    <s v="-"/>
    <s v="02/10/2025 20:15"/>
  </r>
  <r>
    <x v="0"/>
    <x v="0"/>
    <n v="50"/>
    <n v="1"/>
    <s v="FWS5"/>
    <n v="100"/>
    <n v="0"/>
    <s v="ร้านที่2"/>
    <s v="พ***ินทร์จินตะเกษกรณ์"/>
    <s v="เชียงใหม่"/>
    <s v="-"/>
    <s v=""/>
    <s v="02/10/2025 20:15"/>
    <s v="-"/>
    <s v="J&amp;T COD"/>
    <s v="Tiktok"/>
    <s v="จ่ายทีหลัง / COD"/>
    <s v=""/>
    <s v="-"/>
    <s v="02/10/2025 20:15"/>
  </r>
  <r>
    <x v="1"/>
    <x v="1"/>
    <n v="50"/>
    <n v="1"/>
    <s v="FWS5"/>
    <n v="100"/>
    <n v="0"/>
    <s v="ร้านที่2"/>
    <s v="พ***ินทร์จินตะเกษกรณ์"/>
    <s v="เชียงใหม่"/>
    <s v="-"/>
    <s v=""/>
    <s v="02/10/2025 20:15"/>
    <s v="-"/>
    <s v="J&amp;T COD"/>
    <s v="Tiktok"/>
    <s v="จ่ายทีหลัง / COD"/>
    <s v=""/>
    <s v="-"/>
    <s v="02/10/2025 20:15"/>
  </r>
  <r>
    <x v="2"/>
    <x v="2"/>
    <n v="50"/>
    <n v="1"/>
    <s v="FWS5"/>
    <n v="100"/>
    <n v="0"/>
    <s v="ร้านที่2"/>
    <s v="พ***ินทร์จินตะเกษกรณ์"/>
    <s v="เชียงใหม่"/>
    <s v="-"/>
    <s v=""/>
    <s v="02/10/2025 20:15"/>
    <s v="-"/>
    <s v="J&amp;T COD"/>
    <s v="Tiktok"/>
    <s v="จ่ายทีหลัง / COD"/>
    <s v=""/>
    <s v="-"/>
    <s v="02/10/2025 20:15"/>
  </r>
  <r>
    <x v="0"/>
    <x v="0"/>
    <n v="50"/>
    <n v="2"/>
    <s v="FWS4"/>
    <n v="208"/>
    <n v="8"/>
    <s v="ร้านที่4"/>
    <s v="จ***นา  ไ***ังขกุลธิติ"/>
    <s v="กาญจนบุรี"/>
    <s v="-"/>
    <s v=""/>
    <s v="02/10/2025 20:07"/>
    <s v="-"/>
    <s v="J&amp;T Express"/>
    <s v="Tiktok"/>
    <s v="tiktok"/>
    <s v=""/>
    <s v="-"/>
    <s v="02/10/2025 20:05"/>
  </r>
  <r>
    <x v="1"/>
    <x v="1"/>
    <n v="50"/>
    <n v="2"/>
    <s v="FWS4"/>
    <n v="208"/>
    <n v="8"/>
    <s v="ร้านที่4"/>
    <s v="จ***นา  ไ***ังขกุลธิติ"/>
    <s v="กาญจนบุรี"/>
    <s v="-"/>
    <s v=""/>
    <s v="02/10/2025 20:07"/>
    <s v="-"/>
    <s v="J&amp;T Express"/>
    <s v="Tiktok"/>
    <s v="tiktok"/>
    <s v=""/>
    <s v="-"/>
    <s v="02/10/2025 20:05"/>
  </r>
  <r>
    <x v="2"/>
    <x v="2"/>
    <n v="50"/>
    <n v="2"/>
    <s v="FWS4"/>
    <n v="208"/>
    <n v="8"/>
    <s v="ร้านที่4"/>
    <s v="จ***นา  ไ***ังขกุลธิติ"/>
    <s v="กาญจนบุรี"/>
    <s v="-"/>
    <s v=""/>
    <s v="02/10/2025 20:07"/>
    <s v="-"/>
    <s v="J&amp;T Express"/>
    <s v="Tiktok"/>
    <s v="tiktok"/>
    <s v=""/>
    <s v="-"/>
    <s v="02/10/2025 20:05"/>
  </r>
  <r>
    <x v="3"/>
    <x v="3"/>
    <n v="50"/>
    <n v="6"/>
    <s v="FWS3"/>
    <n v="200"/>
    <n v="0"/>
    <s v="ร้านที่2"/>
    <s v="เ***นี4562"/>
    <s v="เพชรบุรี"/>
    <s v="-"/>
    <s v=""/>
    <s v="02/10/2025 20:01"/>
    <s v="-"/>
    <s v="J&amp;T COD"/>
    <s v="Tiktok"/>
    <s v="จ่ายทีหลัง / COD"/>
    <s v=""/>
    <s v="-"/>
    <s v="02/10/2025 20:01"/>
  </r>
  <r>
    <x v="8"/>
    <x v="10"/>
    <n v="15"/>
    <n v="1"/>
    <s v="FWS2"/>
    <n v="15"/>
    <n v="0"/>
    <s v="ร้านที่1"/>
    <s v="โ*๋"/>
    <s v="******าจักร, ตำบลอู่ทอง, อำเภออู่ทอง ตำบลอู่ทอง อำเภออู่ทอง จังหวัดสุพรรณบุรี 72160"/>
    <s v="72160"/>
    <s v="23"/>
    <s v="02/10/2025 20:01"/>
    <s v="-"/>
    <s v="Flash Express"/>
    <s v="Shopee"/>
    <s v="shopee"/>
    <s v=""/>
    <s v="-"/>
    <s v="02/10/2025 20:01"/>
  </r>
  <r>
    <x v="0"/>
    <x v="0"/>
    <n v="50"/>
    <n v="1"/>
    <s v="FWS1"/>
    <n v="100"/>
    <n v="0"/>
    <s v="ร้านที่2"/>
    <s v="ม***ดา เ***องประมวล"/>
    <s v="กาญจนบุรี"/>
    <s v="-"/>
    <s v=""/>
    <s v="02/10/2025 19:55"/>
    <s v="-"/>
    <s v="J&amp;T COD"/>
    <s v="Tiktok"/>
    <s v="จ่ายทีหลัง / COD"/>
    <s v=""/>
    <s v="-"/>
    <s v="02/10/2025 19:55"/>
  </r>
  <r>
    <x v="1"/>
    <x v="1"/>
    <n v="50"/>
    <n v="1"/>
    <s v="FWS1"/>
    <n v="100"/>
    <n v="0"/>
    <s v="ร้านที่2"/>
    <s v="ม***ดา เ***องประมวล"/>
    <s v="กาญจนบุรี"/>
    <s v="-"/>
    <s v=""/>
    <s v="02/10/2025 19:55"/>
    <s v="-"/>
    <s v="J&amp;T COD"/>
    <s v="Tiktok"/>
    <s v="จ่ายทีหลัง / COD"/>
    <s v=""/>
    <s v="-"/>
    <s v="02/10/2025 19:55"/>
  </r>
  <r>
    <x v="2"/>
    <x v="2"/>
    <n v="50"/>
    <n v="1"/>
    <s v="FWS1"/>
    <n v="100"/>
    <n v="0"/>
    <s v="ร้านที่2"/>
    <s v="ม***ดา เ***องประมวล"/>
    <s v="กาญจนบุรี"/>
    <s v="-"/>
    <s v=""/>
    <s v="02/10/2025 19:55"/>
    <s v="-"/>
    <s v="J&amp;T COD"/>
    <s v="Tiktok"/>
    <s v="จ่ายทีหลัง / COD"/>
    <s v=""/>
    <s v="-"/>
    <s v="02/10/2025 19:55"/>
  </r>
  <r>
    <x v="0"/>
    <x v="0"/>
    <n v="50"/>
    <n v="1"/>
    <s v="FWR99"/>
    <n v="100"/>
    <n v="0"/>
    <s v="ร้านที่2"/>
    <s v="G***at"/>
    <s v="นครราชสีมา"/>
    <s v="-"/>
    <s v=""/>
    <s v="02/10/2025 19:46"/>
    <s v="-"/>
    <s v="J&amp;T COD"/>
    <s v="Tiktok"/>
    <s v="จ่ายทีหลัง / COD"/>
    <s v=""/>
    <s v="-"/>
    <s v="02/10/2025 19:47"/>
  </r>
  <r>
    <x v="1"/>
    <x v="1"/>
    <n v="50"/>
    <n v="1"/>
    <s v="FWR99"/>
    <n v="100"/>
    <n v="0"/>
    <s v="ร้านที่2"/>
    <s v="G***at"/>
    <s v="นครราชสีมา"/>
    <s v="-"/>
    <s v=""/>
    <s v="02/10/2025 19:46"/>
    <s v="-"/>
    <s v="J&amp;T COD"/>
    <s v="Tiktok"/>
    <s v="จ่ายทีหลัง / COD"/>
    <s v=""/>
    <s v="-"/>
    <s v="02/10/2025 19:47"/>
  </r>
  <r>
    <x v="2"/>
    <x v="2"/>
    <n v="50"/>
    <n v="1"/>
    <s v="FWR99"/>
    <n v="100"/>
    <n v="0"/>
    <s v="ร้านที่2"/>
    <s v="G***at"/>
    <s v="นครราชสีมา"/>
    <s v="-"/>
    <s v=""/>
    <s v="02/10/2025 19:46"/>
    <s v="-"/>
    <s v="J&amp;T COD"/>
    <s v="Tiktok"/>
    <s v="จ่ายทีหลัง / COD"/>
    <s v=""/>
    <s v="-"/>
    <s v="02/10/2025 19:47"/>
  </r>
  <r>
    <x v="9"/>
    <x v="11"/>
    <n v="66.666666666666671"/>
    <n v="3"/>
    <s v="FWR98"/>
    <n v="100"/>
    <n v="0"/>
    <s v="ร้านที่2"/>
    <s v="ว***า แ***สุวรรณ"/>
    <s v="กรุงเทพฯ"/>
    <s v="-"/>
    <s v=""/>
    <s v="02/10/2025 19:46"/>
    <s v="-"/>
    <s v="J&amp;T COD"/>
    <s v="Tiktok"/>
    <s v="จ่ายทีหลัง / COD"/>
    <s v=""/>
    <s v="-"/>
    <s v="02/10/2025 19:46"/>
  </r>
  <r>
    <x v="0"/>
    <x v="0"/>
    <n v="50"/>
    <n v="1"/>
    <s v="FWR96"/>
    <n v="100"/>
    <n v="0"/>
    <s v="ร้านที่2"/>
    <s v="เ***องฟ้า"/>
    <s v="กำแพงเพชร"/>
    <s v="-"/>
    <s v=""/>
    <s v="02/10/2025 19:44"/>
    <s v="-"/>
    <s v="J&amp;T COD"/>
    <s v="Tiktok"/>
    <s v="จ่ายทีหลัง / COD"/>
    <s v=""/>
    <s v="-"/>
    <s v="02/10/2025 19:44"/>
  </r>
  <r>
    <x v="1"/>
    <x v="1"/>
    <n v="50"/>
    <n v="1"/>
    <s v="FWR96"/>
    <n v="100"/>
    <n v="0"/>
    <s v="ร้านที่2"/>
    <s v="เ***องฟ้า"/>
    <s v="กำแพงเพชร"/>
    <s v="-"/>
    <s v=""/>
    <s v="02/10/2025 19:44"/>
    <s v="-"/>
    <s v="J&amp;T COD"/>
    <s v="Tiktok"/>
    <s v="จ่ายทีหลัง / COD"/>
    <s v=""/>
    <s v="-"/>
    <s v="02/10/2025 19:44"/>
  </r>
  <r>
    <x v="2"/>
    <x v="2"/>
    <n v="50"/>
    <n v="1"/>
    <s v="FWR96"/>
    <n v="100"/>
    <n v="0"/>
    <s v="ร้านที่2"/>
    <s v="เ***องฟ้า"/>
    <s v="กำแพงเพชร"/>
    <s v="-"/>
    <s v=""/>
    <s v="02/10/2025 19:44"/>
    <s v="-"/>
    <s v="J&amp;T COD"/>
    <s v="Tiktok"/>
    <s v="จ่ายทีหลัง / COD"/>
    <s v=""/>
    <s v="-"/>
    <s v="02/10/2025 19:44"/>
  </r>
  <r>
    <x v="0"/>
    <x v="0"/>
    <n v="50"/>
    <n v="1"/>
    <s v="FWR95"/>
    <n v="100"/>
    <n v="0"/>
    <s v="ร้านที่2"/>
    <s v="N** P***chartn"/>
    <s v="กรุงเทพฯ"/>
    <s v="-"/>
    <s v=""/>
    <s v="02/10/2025 19:43"/>
    <s v="-"/>
    <s v="J&amp;T Express"/>
    <s v="Tiktok"/>
    <s v="tiktok"/>
    <s v=""/>
    <s v="-"/>
    <s v="02/10/2025 19:43"/>
  </r>
  <r>
    <x v="1"/>
    <x v="1"/>
    <n v="50"/>
    <n v="1"/>
    <s v="FWR95"/>
    <n v="100"/>
    <n v="0"/>
    <s v="ร้านที่2"/>
    <s v="N** P***chartn"/>
    <s v="กรุงเทพฯ"/>
    <s v="-"/>
    <s v=""/>
    <s v="02/10/2025 19:43"/>
    <s v="-"/>
    <s v="J&amp;T Express"/>
    <s v="Tiktok"/>
    <s v="tiktok"/>
    <s v=""/>
    <s v="-"/>
    <s v="02/10/2025 19:43"/>
  </r>
  <r>
    <x v="2"/>
    <x v="2"/>
    <n v="50"/>
    <n v="1"/>
    <s v="FWR95"/>
    <n v="100"/>
    <n v="0"/>
    <s v="ร้านที่2"/>
    <s v="N** P***chartn"/>
    <s v="กรุงเทพฯ"/>
    <s v="-"/>
    <s v=""/>
    <s v="02/10/2025 19:43"/>
    <s v="-"/>
    <s v="J&amp;T Express"/>
    <s v="Tiktok"/>
    <s v="tiktok"/>
    <s v=""/>
    <s v="-"/>
    <s v="02/10/2025 19:43"/>
  </r>
  <r>
    <x v="8"/>
    <x v="10"/>
    <n v="15"/>
    <n v="1"/>
    <s v="FWR94"/>
    <n v="15"/>
    <n v="0"/>
    <s v="ร้านที่1"/>
    <s v="ณ******ง"/>
    <s v="******บ่อโพง, อำเภอนครหลวง ตำบลบ่อโพง อำเภอนครหลวง จังหวัดพระนครศรีอยุธยา 13260"/>
    <s v="13260"/>
    <s v="50"/>
    <s v="02/10/2025 20:10"/>
    <s v="-"/>
    <s v="Flash Express"/>
    <s v="Shopee"/>
    <s v="shopee"/>
    <s v=""/>
    <s v="-"/>
    <s v="02/10/2025 19:40"/>
  </r>
  <r>
    <x v="10"/>
    <x v="12"/>
    <n v="12"/>
    <n v="10"/>
    <s v="FWR93"/>
    <n v="130"/>
    <n v="0"/>
    <s v="ร้านที่1"/>
    <s v="ด******น"/>
    <s v="******าชพฤกษ์ 9, ถนน ราชพฤกษ์, แขวงบางเชือกหนัง, เขตตลิ่งชัน แขวงบางเชือกหนัง เขตตลิ่งชัน จังหวัดกรุงเทพมหานคร 10170"/>
    <s v="10170"/>
    <s v="37"/>
    <s v="02/10/2025 19:37"/>
    <s v="-"/>
    <s v="Flash Express"/>
    <s v="Shopee"/>
    <s v="shopee"/>
    <s v=""/>
    <s v="-"/>
    <s v="02/10/2025 19:36"/>
  </r>
  <r>
    <x v="5"/>
    <x v="5"/>
    <n v="66.333333333333329"/>
    <n v="3"/>
    <s v="FWR92"/>
    <n v="259"/>
    <n v="0"/>
    <s v="ร้านที่2"/>
    <s v="ป***นุช ช***อยู่"/>
    <s v="สิงห์บุรี"/>
    <s v="-"/>
    <s v=""/>
    <s v="02/10/2025 19:32"/>
    <s v="-"/>
    <s v="J&amp;T COD"/>
    <s v="Tiktok"/>
    <s v="จ่ายทีหลัง / COD"/>
    <s v=""/>
    <s v="-"/>
    <s v="02/10/2025 19:32"/>
  </r>
  <r>
    <x v="0"/>
    <x v="0"/>
    <n v="50"/>
    <n v="1"/>
    <s v="FWR91"/>
    <n v="100"/>
    <n v="0"/>
    <s v="ร้านที่2"/>
    <s v="ส***วดี ฤ***์ละคร"/>
    <s v="อุดรธานี"/>
    <s v="-"/>
    <s v=""/>
    <s v="02/10/2025 19:24"/>
    <s v="-"/>
    <s v="J&amp;T COD"/>
    <s v="Tiktok"/>
    <s v="จ่ายทีหลัง / COD"/>
    <s v=""/>
    <s v="-"/>
    <s v="02/10/2025 19:24"/>
  </r>
  <r>
    <x v="1"/>
    <x v="1"/>
    <n v="50"/>
    <n v="1"/>
    <s v="FWR91"/>
    <n v="100"/>
    <n v="0"/>
    <s v="ร้านที่2"/>
    <s v="ส***วดี ฤ***์ละคร"/>
    <s v="อุดรธานี"/>
    <s v="-"/>
    <s v=""/>
    <s v="02/10/2025 19:24"/>
    <s v="-"/>
    <s v="J&amp;T COD"/>
    <s v="Tiktok"/>
    <s v="จ่ายทีหลัง / COD"/>
    <s v=""/>
    <s v="-"/>
    <s v="02/10/2025 19:24"/>
  </r>
  <r>
    <x v="2"/>
    <x v="2"/>
    <n v="50"/>
    <n v="1"/>
    <s v="FWR91"/>
    <n v="100"/>
    <n v="0"/>
    <s v="ร้านที่2"/>
    <s v="ส***วดี ฤ***์ละคร"/>
    <s v="อุดรธานี"/>
    <s v="-"/>
    <s v=""/>
    <s v="02/10/2025 19:24"/>
    <s v="-"/>
    <s v="J&amp;T COD"/>
    <s v="Tiktok"/>
    <s v="จ่ายทีหลัง / COD"/>
    <s v=""/>
    <s v="-"/>
    <s v="02/10/2025 19:24"/>
  </r>
  <r>
    <x v="0"/>
    <x v="0"/>
    <n v="50"/>
    <n v="1"/>
    <s v="FWR90"/>
    <n v="100"/>
    <n v="0"/>
    <s v="ร้านที่2"/>
    <s v="แ***"/>
    <s v="กรุงเทพฯ"/>
    <s v="-"/>
    <s v=""/>
    <s v="02/10/2025 19:20"/>
    <s v="-"/>
    <s v="J&amp;T COD"/>
    <s v="Tiktok"/>
    <s v="จ่ายทีหลัง / COD"/>
    <s v=""/>
    <s v="-"/>
    <s v="02/10/2025 19:20"/>
  </r>
  <r>
    <x v="1"/>
    <x v="1"/>
    <n v="50"/>
    <n v="1"/>
    <s v="FWR90"/>
    <n v="100"/>
    <n v="0"/>
    <s v="ร้านที่2"/>
    <s v="แ***"/>
    <s v="กรุงเทพฯ"/>
    <s v="-"/>
    <s v=""/>
    <s v="02/10/2025 19:20"/>
    <s v="-"/>
    <s v="J&amp;T COD"/>
    <s v="Tiktok"/>
    <s v="จ่ายทีหลัง / COD"/>
    <s v=""/>
    <s v="-"/>
    <s v="02/10/2025 19:20"/>
  </r>
  <r>
    <x v="2"/>
    <x v="2"/>
    <n v="50"/>
    <n v="1"/>
    <s v="FWR90"/>
    <n v="100"/>
    <n v="0"/>
    <s v="ร้านที่2"/>
    <s v="แ***"/>
    <s v="กรุงเทพฯ"/>
    <s v="-"/>
    <s v=""/>
    <s v="02/10/2025 19:20"/>
    <s v="-"/>
    <s v="J&amp;T COD"/>
    <s v="Tiktok"/>
    <s v="จ่ายทีหลัง / COD"/>
    <s v=""/>
    <s v="-"/>
    <s v="02/10/2025 19:20"/>
  </r>
  <r>
    <x v="0"/>
    <x v="0"/>
    <n v="50"/>
    <n v="1"/>
    <s v="FWR89"/>
    <n v="100"/>
    <n v="0"/>
    <s v="ร้านที่2"/>
    <s v="น*** อ***ร"/>
    <s v="นครศรีธรรมราช"/>
    <s v="-"/>
    <s v=""/>
    <s v="02/10/2025 19:14"/>
    <s v="-"/>
    <s v="J&amp;T COD"/>
    <s v="Tiktok"/>
    <s v="จ่ายทีหลัง / COD"/>
    <s v=""/>
    <s v="-"/>
    <s v="02/10/2025 19:14"/>
  </r>
  <r>
    <x v="1"/>
    <x v="1"/>
    <n v="50"/>
    <n v="1"/>
    <s v="FWR89"/>
    <n v="100"/>
    <n v="0"/>
    <s v="ร้านที่2"/>
    <s v="น*** อ***ร"/>
    <s v="นครศรีธรรมราช"/>
    <s v="-"/>
    <s v=""/>
    <s v="02/10/2025 19:14"/>
    <s v="-"/>
    <s v="J&amp;T COD"/>
    <s v="Tiktok"/>
    <s v="จ่ายทีหลัง / COD"/>
    <s v=""/>
    <s v="-"/>
    <s v="02/10/2025 19:14"/>
  </r>
  <r>
    <x v="2"/>
    <x v="2"/>
    <n v="50"/>
    <n v="1"/>
    <s v="FWR89"/>
    <n v="100"/>
    <n v="0"/>
    <s v="ร้านที่2"/>
    <s v="น*** อ***ร"/>
    <s v="นครศรีธรรมราช"/>
    <s v="-"/>
    <s v=""/>
    <s v="02/10/2025 19:14"/>
    <s v="-"/>
    <s v="J&amp;T COD"/>
    <s v="Tiktok"/>
    <s v="จ่ายทีหลัง / COD"/>
    <s v=""/>
    <s v="-"/>
    <s v="02/10/2025 19:14"/>
  </r>
  <r>
    <x v="0"/>
    <x v="0"/>
    <n v="50"/>
    <n v="1"/>
    <s v="FWR88"/>
    <n v="100"/>
    <n v="0"/>
    <s v="ร้านที่2"/>
    <s v="ส***มล ห***สมบูรณ์"/>
    <s v="สระแก้ว"/>
    <s v="-"/>
    <s v=""/>
    <s v="02/10/2025 19:13"/>
    <s v="-"/>
    <s v="J&amp;T COD"/>
    <s v="Tiktok"/>
    <s v="จ่ายทีหลัง / COD"/>
    <s v=""/>
    <s v="-"/>
    <s v="02/10/2025 19:14"/>
  </r>
  <r>
    <x v="1"/>
    <x v="1"/>
    <n v="50"/>
    <n v="1"/>
    <s v="FWR88"/>
    <n v="100"/>
    <n v="0"/>
    <s v="ร้านที่2"/>
    <s v="ส***มล ห***สมบูรณ์"/>
    <s v="สระแก้ว"/>
    <s v="-"/>
    <s v=""/>
    <s v="02/10/2025 19:13"/>
    <s v="-"/>
    <s v="J&amp;T COD"/>
    <s v="Tiktok"/>
    <s v="จ่ายทีหลัง / COD"/>
    <s v=""/>
    <s v="-"/>
    <s v="02/10/2025 19:14"/>
  </r>
  <r>
    <x v="2"/>
    <x v="2"/>
    <n v="50"/>
    <n v="1"/>
    <s v="FWR88"/>
    <n v="100"/>
    <n v="0"/>
    <s v="ร้านที่2"/>
    <s v="ส***มล ห***สมบูรณ์"/>
    <s v="สระแก้ว"/>
    <s v="-"/>
    <s v=""/>
    <s v="02/10/2025 19:13"/>
    <s v="-"/>
    <s v="J&amp;T COD"/>
    <s v="Tiktok"/>
    <s v="จ่ายทีหลัง / COD"/>
    <s v=""/>
    <s v="-"/>
    <s v="02/10/2025 19:14"/>
  </r>
  <r>
    <x v="3"/>
    <x v="3"/>
    <n v="50"/>
    <n v="6"/>
    <s v="FWR87"/>
    <n v="200"/>
    <n v="0"/>
    <s v="ร้านที่2"/>
    <s v="ส***ลี เ***์ลา"/>
    <s v="มุกดาหาร"/>
    <s v="-"/>
    <s v=""/>
    <s v="02/10/2025 19:13"/>
    <s v="-"/>
    <s v="J&amp;T COD"/>
    <s v="Tiktok"/>
    <s v="จ่ายทีหลัง / COD"/>
    <s v=""/>
    <s v="-"/>
    <s v="02/10/2025 19:13"/>
  </r>
  <r>
    <x v="0"/>
    <x v="0"/>
    <n v="50"/>
    <n v="1"/>
    <s v="FWR86"/>
    <n v="100"/>
    <n v="0"/>
    <s v="ร้านที่2"/>
    <s v="ว***นต์ พ***ุ์สถิตย์วงศ์"/>
    <s v="ชุมพร"/>
    <s v="-"/>
    <s v=""/>
    <s v="02/10/2025 19:10"/>
    <s v="-"/>
    <s v="J&amp;T COD"/>
    <s v="Tiktok"/>
    <s v="จ่ายทีหลัง / COD"/>
    <s v=""/>
    <s v="-"/>
    <s v="02/10/2025 19:10"/>
  </r>
  <r>
    <x v="1"/>
    <x v="1"/>
    <n v="50"/>
    <n v="1"/>
    <s v="FWR86"/>
    <n v="100"/>
    <n v="0"/>
    <s v="ร้านที่2"/>
    <s v="ว***นต์ พ***ุ์สถิตย์วงศ์"/>
    <s v="ชุมพร"/>
    <s v="-"/>
    <s v=""/>
    <s v="02/10/2025 19:10"/>
    <s v="-"/>
    <s v="J&amp;T COD"/>
    <s v="Tiktok"/>
    <s v="จ่ายทีหลัง / COD"/>
    <s v=""/>
    <s v="-"/>
    <s v="02/10/2025 19:10"/>
  </r>
  <r>
    <x v="2"/>
    <x v="2"/>
    <n v="50"/>
    <n v="1"/>
    <s v="FWR86"/>
    <n v="100"/>
    <n v="0"/>
    <s v="ร้านที่2"/>
    <s v="ว***นต์ พ***ุ์สถิตย์วงศ์"/>
    <s v="ชุมพร"/>
    <s v="-"/>
    <s v=""/>
    <s v="02/10/2025 19:10"/>
    <s v="-"/>
    <s v="J&amp;T COD"/>
    <s v="Tiktok"/>
    <s v="จ่ายทีหลัง / COD"/>
    <s v=""/>
    <s v="-"/>
    <s v="02/10/2025 19:10"/>
  </r>
  <r>
    <x v="3"/>
    <x v="3"/>
    <n v="33.333333333333336"/>
    <n v="3"/>
    <s v="FWR84"/>
    <n v="100"/>
    <n v="0"/>
    <s v="ร้านที่2"/>
    <s v="ป***ิทธิ์ โ***์สะอาดสิทธิ์"/>
    <s v="กรุงเทพฯ"/>
    <s v="-"/>
    <s v=""/>
    <s v="02/10/2025 18:55"/>
    <s v="-"/>
    <s v="J&amp;T COD"/>
    <s v="Tiktok"/>
    <s v="จ่ายทีหลัง / COD"/>
    <s v=""/>
    <s v="-"/>
    <s v="02/10/2025 18:55"/>
  </r>
  <r>
    <x v="0"/>
    <x v="0"/>
    <n v="50"/>
    <n v="1"/>
    <s v="FWR83"/>
    <n v="100"/>
    <n v="0"/>
    <s v="ร้านที่2"/>
    <s v="พ***ุ๊ก"/>
    <s v="สมุทรปราการ"/>
    <s v="-"/>
    <s v=""/>
    <s v="02/10/2025 18:47"/>
    <s v="-"/>
    <s v="J&amp;T COD"/>
    <s v="Tiktok"/>
    <s v="จ่ายทีหลัง / COD"/>
    <s v=""/>
    <s v="-"/>
    <s v="02/10/2025 18:47"/>
  </r>
  <r>
    <x v="1"/>
    <x v="1"/>
    <n v="50"/>
    <n v="1"/>
    <s v="FWR83"/>
    <n v="100"/>
    <n v="0"/>
    <s v="ร้านที่2"/>
    <s v="พ***ุ๊ก"/>
    <s v="สมุทรปราการ"/>
    <s v="-"/>
    <s v=""/>
    <s v="02/10/2025 18:47"/>
    <s v="-"/>
    <s v="J&amp;T COD"/>
    <s v="Tiktok"/>
    <s v="จ่ายทีหลัง / COD"/>
    <s v=""/>
    <s v="-"/>
    <s v="02/10/2025 18:47"/>
  </r>
  <r>
    <x v="2"/>
    <x v="2"/>
    <n v="50"/>
    <n v="1"/>
    <s v="FWR83"/>
    <n v="100"/>
    <n v="0"/>
    <s v="ร้านที่2"/>
    <s v="พ***ุ๊ก"/>
    <s v="สมุทรปราการ"/>
    <s v="-"/>
    <s v=""/>
    <s v="02/10/2025 18:47"/>
    <s v="-"/>
    <s v="J&amp;T COD"/>
    <s v="Tiktok"/>
    <s v="จ่ายทีหลัง / COD"/>
    <s v=""/>
    <s v="-"/>
    <s v="02/10/2025 18:47"/>
  </r>
  <r>
    <x v="0"/>
    <x v="0"/>
    <n v="60"/>
    <n v="2"/>
    <s v="FWR82"/>
    <n v="200"/>
    <n v="0"/>
    <s v="ร้านที่2"/>
    <s v="น***สุวรรณี  ศ***ทย"/>
    <s v="ปราจีนบุรี"/>
    <s v="-"/>
    <s v=""/>
    <s v="02/10/2025 18:38"/>
    <s v="-"/>
    <s v="J&amp;T COD"/>
    <s v="Tiktok"/>
    <s v="จ่ายทีหลัง / COD"/>
    <s v=""/>
    <s v="-"/>
    <s v="02/10/2025 18:38"/>
  </r>
  <r>
    <x v="1"/>
    <x v="1"/>
    <n v="60"/>
    <n v="2"/>
    <s v="FWR82"/>
    <n v="200"/>
    <n v="0"/>
    <s v="ร้านที่2"/>
    <s v="น***สุวรรณี  ศ***ทย"/>
    <s v="ปราจีนบุรี"/>
    <s v="-"/>
    <s v=""/>
    <s v="02/10/2025 18:38"/>
    <s v="-"/>
    <s v="J&amp;T COD"/>
    <s v="Tiktok"/>
    <s v="จ่ายทีหลัง / COD"/>
    <s v=""/>
    <s v="-"/>
    <s v="02/10/2025 18:38"/>
  </r>
  <r>
    <x v="2"/>
    <x v="2"/>
    <n v="60"/>
    <n v="2"/>
    <s v="FWR82"/>
    <n v="200"/>
    <n v="0"/>
    <s v="ร้านที่2"/>
    <s v="น***สุวรรณี  ศ***ทย"/>
    <s v="ปราจีนบุรี"/>
    <s v="-"/>
    <s v=""/>
    <s v="02/10/2025 18:38"/>
    <s v="-"/>
    <s v="J&amp;T COD"/>
    <s v="Tiktok"/>
    <s v="จ่ายทีหลัง / COD"/>
    <s v=""/>
    <s v="-"/>
    <s v="02/10/2025 18:38"/>
  </r>
  <r>
    <x v="0"/>
    <x v="0"/>
    <n v="50"/>
    <n v="1"/>
    <s v="FWR81"/>
    <n v="100"/>
    <n v="0"/>
    <s v="ร้านที่2"/>
    <s v="อ***พร   อ***"/>
    <s v="ชลบุรี"/>
    <s v="-"/>
    <s v=""/>
    <s v="02/10/2025 18:37"/>
    <s v="-"/>
    <s v="J&amp;T COD"/>
    <s v="Tiktok"/>
    <s v="จ่ายทีหลัง / COD"/>
    <s v=""/>
    <s v="-"/>
    <s v="02/10/2025 18:37"/>
  </r>
  <r>
    <x v="1"/>
    <x v="1"/>
    <n v="50"/>
    <n v="1"/>
    <s v="FWR81"/>
    <n v="100"/>
    <n v="0"/>
    <s v="ร้านที่2"/>
    <s v="อ***พร   อ***"/>
    <s v="ชลบุรี"/>
    <s v="-"/>
    <s v=""/>
    <s v="02/10/2025 18:37"/>
    <s v="-"/>
    <s v="J&amp;T COD"/>
    <s v="Tiktok"/>
    <s v="จ่ายทีหลัง / COD"/>
    <s v=""/>
    <s v="-"/>
    <s v="02/10/2025 18:37"/>
  </r>
  <r>
    <x v="2"/>
    <x v="2"/>
    <n v="50"/>
    <n v="1"/>
    <s v="FWR81"/>
    <n v="100"/>
    <n v="0"/>
    <s v="ร้านที่2"/>
    <s v="อ***พร   อ***"/>
    <s v="ชลบุรี"/>
    <s v="-"/>
    <s v=""/>
    <s v="02/10/2025 18:37"/>
    <s v="-"/>
    <s v="J&amp;T COD"/>
    <s v="Tiktok"/>
    <s v="จ่ายทีหลัง / COD"/>
    <s v=""/>
    <s v="-"/>
    <s v="02/10/2025 18:37"/>
  </r>
  <r>
    <x v="2"/>
    <x v="2"/>
    <n v="45"/>
    <n v="1"/>
    <s v="FWR80"/>
    <n v="294"/>
    <n v="0"/>
    <s v="ร้านที่1"/>
    <s v="น******ี"/>
    <s v="******จ.สุรินทร์ 32150 ตำบลเทพรักษา อำเภอสังขะ จังหวัดสุรินทร์ 32150"/>
    <s v="32150"/>
    <s v="49"/>
    <s v="02/10/2025 18:29"/>
    <s v="-"/>
    <s v="Flash Express"/>
    <s v="Shopee"/>
    <s v="shopee"/>
    <s v=""/>
    <s v="-"/>
    <s v="02/10/2025 18:29"/>
  </r>
  <r>
    <x v="2"/>
    <x v="2"/>
    <n v="41"/>
    <n v="1"/>
    <s v="FWR80"/>
    <n v="294"/>
    <n v="0"/>
    <s v="ร้านที่1"/>
    <s v="น******ี"/>
    <s v="******จ.สุรินทร์ 32150 ตำบลเทพรักษา อำเภอสังขะ จังหวัดสุรินทร์ 32150"/>
    <s v="32150"/>
    <s v="49"/>
    <s v="02/10/2025 18:29"/>
    <s v="-"/>
    <s v="Flash Express"/>
    <s v="Shopee"/>
    <s v="shopee"/>
    <s v=""/>
    <s v="-"/>
    <s v="02/10/2025 18:29"/>
  </r>
  <r>
    <x v="6"/>
    <x v="6"/>
    <n v="72"/>
    <n v="2"/>
    <s v="FWR80"/>
    <n v="294"/>
    <n v="0"/>
    <s v="ร้านที่1"/>
    <s v="น******ี"/>
    <s v="******จ.สุรินทร์ 32150 ตำบลเทพรักษา อำเภอสังขะ จังหวัดสุรินทร์ 32150"/>
    <s v="32150"/>
    <s v="49"/>
    <s v="02/10/2025 18:29"/>
    <s v="-"/>
    <s v="Flash Express"/>
    <s v="Shopee"/>
    <s v="shopee"/>
    <s v=""/>
    <s v="-"/>
    <s v="02/10/2025 18:29"/>
  </r>
  <r>
    <x v="5"/>
    <x v="5"/>
    <n v="72"/>
    <n v="1"/>
    <s v="FWR80"/>
    <n v="294"/>
    <n v="0"/>
    <s v="ร้านที่1"/>
    <s v="น******ี"/>
    <s v="******จ.สุรินทร์ 32150 ตำบลเทพรักษา อำเภอสังขะ จังหวัดสุรินทร์ 32150"/>
    <s v="32150"/>
    <s v="49"/>
    <s v="02/10/2025 18:29"/>
    <s v="-"/>
    <s v="Flash Express"/>
    <s v="Shopee"/>
    <s v="shopee"/>
    <s v=""/>
    <s v="-"/>
    <s v="02/10/2025 18:29"/>
  </r>
  <r>
    <x v="0"/>
    <x v="0"/>
    <n v="50"/>
    <n v="1"/>
    <s v="FWR79"/>
    <n v="100"/>
    <n v="0"/>
    <s v="ร้านที่2"/>
    <s v="ค***จนา"/>
    <s v="กาฬสินธุ์"/>
    <s v="-"/>
    <s v=""/>
    <s v="02/10/2025 18:24"/>
    <s v="-"/>
    <s v="J&amp;T COD"/>
    <s v="Tiktok"/>
    <s v="จ่ายทีหลัง / COD"/>
    <s v=""/>
    <s v="-"/>
    <s v="02/10/2025 18:25"/>
  </r>
  <r>
    <x v="1"/>
    <x v="1"/>
    <n v="50"/>
    <n v="1"/>
    <s v="FWR79"/>
    <n v="100"/>
    <n v="0"/>
    <s v="ร้านที่2"/>
    <s v="ค***จนา"/>
    <s v="กาฬสินธุ์"/>
    <s v="-"/>
    <s v=""/>
    <s v="02/10/2025 18:24"/>
    <s v="-"/>
    <s v="J&amp;T COD"/>
    <s v="Tiktok"/>
    <s v="จ่ายทีหลัง / COD"/>
    <s v=""/>
    <s v="-"/>
    <s v="02/10/2025 18:25"/>
  </r>
  <r>
    <x v="2"/>
    <x v="2"/>
    <n v="50"/>
    <n v="1"/>
    <s v="FWR79"/>
    <n v="100"/>
    <n v="0"/>
    <s v="ร้านที่2"/>
    <s v="ค***จนา"/>
    <s v="กาฬสินธุ์"/>
    <s v="-"/>
    <s v=""/>
    <s v="02/10/2025 18:24"/>
    <s v="-"/>
    <s v="J&amp;T COD"/>
    <s v="Tiktok"/>
    <s v="จ่ายทีหลัง / COD"/>
    <s v=""/>
    <s v="-"/>
    <s v="02/10/2025 18:25"/>
  </r>
  <r>
    <x v="3"/>
    <x v="3"/>
    <n v="65"/>
    <n v="9"/>
    <s v="FWR78"/>
    <n v="289"/>
    <n v="0"/>
    <s v="ร้านที่2"/>
    <s v="B***"/>
    <s v="Bangkok"/>
    <s v="-"/>
    <s v=""/>
    <s v="02/10/2025 18:19"/>
    <s v="-"/>
    <s v="J&amp;T COD"/>
    <s v="Tiktok"/>
    <s v="จ่ายทีหลัง / COD"/>
    <s v=""/>
    <s v="-"/>
    <s v="02/10/2025 18:19"/>
  </r>
  <r>
    <x v="3"/>
    <x v="3"/>
    <n v="50"/>
    <n v="6"/>
    <s v="FWR77"/>
    <n v="200"/>
    <n v="0"/>
    <s v="ร้านที่2"/>
    <s v="ป***า ช***รงค์"/>
    <s v="ชลบุรี"/>
    <s v="-"/>
    <s v=""/>
    <s v="02/10/2025 18:09"/>
    <s v="-"/>
    <s v="J&amp;T COD"/>
    <s v="Tiktok"/>
    <s v="จ่ายทีหลัง / COD"/>
    <s v=""/>
    <s v="-"/>
    <s v="02/10/2025 18:09"/>
  </r>
  <r>
    <x v="3"/>
    <x v="3"/>
    <n v="50"/>
    <n v="6"/>
    <s v="FWR75"/>
    <n v="200"/>
    <n v="0"/>
    <s v="ร้านที่2"/>
    <s v="u***7213661511374"/>
    <s v="นครราชสีมา"/>
    <s v="-"/>
    <s v=""/>
    <s v="02/10/2025 18:01"/>
    <s v="-"/>
    <s v="J&amp;T COD"/>
    <s v="Tiktok"/>
    <s v="จ่ายทีหลัง / COD"/>
    <s v=""/>
    <s v="-"/>
    <s v="02/10/2025 18:01"/>
  </r>
  <r>
    <x v="11"/>
    <x v="13"/>
    <n v="10"/>
    <n v="10"/>
    <s v="FWR74"/>
    <n v="100"/>
    <n v="0"/>
    <s v="ร้านที่2"/>
    <s v="D***edy A***wanya K*"/>
    <s v="แพร่"/>
    <s v="-"/>
    <s v=""/>
    <s v="02/10/2025 17:58"/>
    <s v="-"/>
    <s v="J&amp;T COD"/>
    <s v="Tiktok"/>
    <s v="จ่ายทีหลัง / COD"/>
    <s v=""/>
    <s v="-"/>
    <s v="02/10/2025 17:58"/>
  </r>
  <r>
    <x v="0"/>
    <x v="0"/>
    <n v="50"/>
    <n v="2"/>
    <s v="FWR73"/>
    <n v="200"/>
    <n v="0"/>
    <s v="ร้านที่4"/>
    <s v="ม*** ส***ระสุน"/>
    <s v="สุรินทร์"/>
    <s v="-"/>
    <s v=""/>
    <s v="02/10/2025 17:54"/>
    <s v="-"/>
    <s v="J&amp;T COD"/>
    <s v="Tiktok"/>
    <s v="จ่ายทีหลัง / COD"/>
    <s v=""/>
    <s v="-"/>
    <s v="02/10/2025 17:54"/>
  </r>
  <r>
    <x v="1"/>
    <x v="1"/>
    <n v="50"/>
    <n v="2"/>
    <s v="FWR73"/>
    <n v="200"/>
    <n v="0"/>
    <s v="ร้านที่4"/>
    <s v="ม*** ส***ระสุน"/>
    <s v="สุรินทร์"/>
    <s v="-"/>
    <s v=""/>
    <s v="02/10/2025 17:54"/>
    <s v="-"/>
    <s v="J&amp;T COD"/>
    <s v="Tiktok"/>
    <s v="จ่ายทีหลัง / COD"/>
    <s v=""/>
    <s v="-"/>
    <s v="02/10/2025 17:54"/>
  </r>
  <r>
    <x v="2"/>
    <x v="2"/>
    <n v="50"/>
    <n v="2"/>
    <s v="FWR73"/>
    <n v="200"/>
    <n v="0"/>
    <s v="ร้านที่4"/>
    <s v="ม*** ส***ระสุน"/>
    <s v="สุรินทร์"/>
    <s v="-"/>
    <s v=""/>
    <s v="02/10/2025 17:54"/>
    <s v="-"/>
    <s v="J&amp;T COD"/>
    <s v="Tiktok"/>
    <s v="จ่ายทีหลัง / COD"/>
    <s v=""/>
    <s v="-"/>
    <s v="02/10/2025 17:54"/>
  </r>
  <r>
    <x v="3"/>
    <x v="3"/>
    <n v="33.333333333333336"/>
    <n v="3"/>
    <s v="FWR72"/>
    <n v="100"/>
    <n v="0"/>
    <s v="ร้านที่2"/>
    <s v="ป***ิศ ป***มา"/>
    <s v="เทศบาลนครอุบลราชธานี"/>
    <s v="-"/>
    <s v=""/>
    <s v="02/10/2025 17:47"/>
    <s v="-"/>
    <s v="J&amp;T COD"/>
    <s v="Tiktok"/>
    <s v="จ่ายทีหลัง / COD"/>
    <s v=""/>
    <s v="-"/>
    <s v="02/10/2025 17:47"/>
  </r>
  <r>
    <x v="3"/>
    <x v="3"/>
    <n v="50"/>
    <n v="6"/>
    <s v="FWR71"/>
    <n v="200"/>
    <n v="0"/>
    <s v="ร้านที่2"/>
    <s v="u***6192440617553"/>
    <s v="กรุงเทพฯ"/>
    <s v="-"/>
    <s v=""/>
    <s v="02/10/2025 17:42"/>
    <s v="-"/>
    <s v="J&amp;T COD"/>
    <s v="Tiktok"/>
    <s v="จ่ายทีหลัง / COD"/>
    <s v=""/>
    <s v="-"/>
    <s v="02/10/2025 17:42"/>
  </r>
  <r>
    <x v="0"/>
    <x v="0"/>
    <n v="50"/>
    <n v="1"/>
    <s v="FWR70"/>
    <n v="100"/>
    <n v="0"/>
    <s v="ร้านที่2"/>
    <s v="ป***นีภรณ์ แ***ัว"/>
    <s v="นครราชสีมา"/>
    <s v="-"/>
    <s v=""/>
    <s v="02/10/2025 17:36"/>
    <s v="-"/>
    <s v="Flash Express Thailand"/>
    <s v="Tiktok"/>
    <s v="tiktok"/>
    <s v=""/>
    <s v="-"/>
    <s v="02/10/2025 17:35"/>
  </r>
  <r>
    <x v="1"/>
    <x v="1"/>
    <n v="50"/>
    <n v="1"/>
    <s v="FWR70"/>
    <n v="100"/>
    <n v="0"/>
    <s v="ร้านที่2"/>
    <s v="ป***นีภรณ์ แ***ัว"/>
    <s v="นครราชสีมา"/>
    <s v="-"/>
    <s v=""/>
    <s v="02/10/2025 17:36"/>
    <s v="-"/>
    <s v="Flash Express Thailand"/>
    <s v="Tiktok"/>
    <s v="tiktok"/>
    <s v=""/>
    <s v="-"/>
    <s v="02/10/2025 17:35"/>
  </r>
  <r>
    <x v="2"/>
    <x v="2"/>
    <n v="50"/>
    <n v="1"/>
    <s v="FWR70"/>
    <n v="100"/>
    <n v="0"/>
    <s v="ร้านที่2"/>
    <s v="ป***นีภรณ์ แ***ัว"/>
    <s v="นครราชสีมา"/>
    <s v="-"/>
    <s v=""/>
    <s v="02/10/2025 17:36"/>
    <s v="-"/>
    <s v="Flash Express Thailand"/>
    <s v="Tiktok"/>
    <s v="tiktok"/>
    <s v=""/>
    <s v="-"/>
    <s v="02/10/2025 17:35"/>
  </r>
  <r>
    <x v="0"/>
    <x v="0"/>
    <n v="50"/>
    <n v="1"/>
    <s v="FWR69"/>
    <n v="100"/>
    <n v="0"/>
    <s v="ร้านที่2"/>
    <s v=""/>
    <s v=""/>
    <s v="-"/>
    <s v=""/>
    <s v="-"/>
    <s v="-"/>
    <s v="Standard shipping"/>
    <s v="Tiktok"/>
    <s v="-"/>
    <s v=""/>
    <s v="-"/>
    <s v="02/10/2025 17:33"/>
  </r>
  <r>
    <x v="1"/>
    <x v="1"/>
    <n v="50"/>
    <n v="1"/>
    <s v="FWR69"/>
    <n v="100"/>
    <n v="0"/>
    <s v="ร้านที่2"/>
    <s v=""/>
    <s v=""/>
    <s v="-"/>
    <s v=""/>
    <s v="-"/>
    <s v="-"/>
    <s v="Standard shipping"/>
    <s v="Tiktok"/>
    <s v="-"/>
    <s v=""/>
    <s v="-"/>
    <s v="02/10/2025 17:33"/>
  </r>
  <r>
    <x v="2"/>
    <x v="2"/>
    <n v="50"/>
    <n v="1"/>
    <s v="FWR69"/>
    <n v="100"/>
    <n v="0"/>
    <s v="ร้านที่2"/>
    <s v=""/>
    <s v=""/>
    <s v="-"/>
    <s v=""/>
    <s v="-"/>
    <s v="-"/>
    <s v="Standard shipping"/>
    <s v="Tiktok"/>
    <s v="-"/>
    <s v=""/>
    <s v="-"/>
    <s v="02/10/2025 17:33"/>
  </r>
  <r>
    <x v="0"/>
    <x v="0"/>
    <n v="50"/>
    <n v="1"/>
    <s v="FWR68"/>
    <n v="100"/>
    <n v="0"/>
    <s v="ร้านที่4"/>
    <s v="ไ***นทร์  จ***าธรรม"/>
    <s v="กาญจนบุรี"/>
    <s v="-"/>
    <s v=""/>
    <s v="02/10/2025 17:26"/>
    <s v="-"/>
    <s v="J&amp;T COD"/>
    <s v="Tiktok"/>
    <s v="จ่ายทีหลัง / COD"/>
    <s v=""/>
    <s v="-"/>
    <s v="02/10/2025 17:26"/>
  </r>
  <r>
    <x v="1"/>
    <x v="1"/>
    <n v="50"/>
    <n v="1"/>
    <s v="FWR68"/>
    <n v="100"/>
    <n v="0"/>
    <s v="ร้านที่4"/>
    <s v="ไ***นทร์  จ***าธรรม"/>
    <s v="กาญจนบุรี"/>
    <s v="-"/>
    <s v=""/>
    <s v="02/10/2025 17:26"/>
    <s v="-"/>
    <s v="J&amp;T COD"/>
    <s v="Tiktok"/>
    <s v="จ่ายทีหลัง / COD"/>
    <s v=""/>
    <s v="-"/>
    <s v="02/10/2025 17:26"/>
  </r>
  <r>
    <x v="2"/>
    <x v="2"/>
    <n v="50"/>
    <n v="1"/>
    <s v="FWR68"/>
    <n v="100"/>
    <n v="0"/>
    <s v="ร้านที่4"/>
    <s v="ไ***นทร์  จ***าธรรม"/>
    <s v="กาญจนบุรี"/>
    <s v="-"/>
    <s v=""/>
    <s v="02/10/2025 17:26"/>
    <s v="-"/>
    <s v="J&amp;T COD"/>
    <s v="Tiktok"/>
    <s v="จ่ายทีหลัง / COD"/>
    <s v=""/>
    <s v="-"/>
    <s v="02/10/2025 17:26"/>
  </r>
  <r>
    <x v="3"/>
    <x v="3"/>
    <n v="50"/>
    <n v="6"/>
    <s v="FWR67"/>
    <n v="200"/>
    <n v="0"/>
    <s v="ร้านที่2"/>
    <s v="อ***ลี น***่น"/>
    <s v="เพชรบูรณ์"/>
    <s v="-"/>
    <s v=""/>
    <s v="02/10/2025 17:25"/>
    <s v="-"/>
    <s v="J&amp;T Express"/>
    <s v="Tiktok"/>
    <s v="tiktok"/>
    <s v=""/>
    <s v="-"/>
    <s v="02/10/2025 17:25"/>
  </r>
  <r>
    <x v="5"/>
    <x v="5"/>
    <n v="72"/>
    <n v="4"/>
    <s v="FWR65"/>
    <n v="288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02/10/2025 17:41"/>
    <s v="-"/>
    <s v="SPX Express"/>
    <s v="Shopee"/>
    <s v="shopee"/>
    <s v=""/>
    <s v="-"/>
    <s v="02/10/2025 17:11"/>
  </r>
  <r>
    <x v="9"/>
    <x v="11"/>
    <n v="50"/>
    <n v="2"/>
    <s v="FWR64"/>
    <n v="100"/>
    <n v="0"/>
    <s v="ร้านที่2"/>
    <s v="น******ะ"/>
    <s v="******บล สบปราบ ตำบลสบปราบ อำเภอสบปราบ จังหวัดลำปาง 52170"/>
    <s v="52170"/>
    <s v="42"/>
    <s v="02/10/2025 17:09"/>
    <s v="-"/>
    <s v="SPX Express"/>
    <s v="Shopee"/>
    <s v="shopee"/>
    <s v=""/>
    <s v="-"/>
    <s v="02/10/2025 17:09"/>
  </r>
  <r>
    <x v="5"/>
    <x v="5"/>
    <n v="72"/>
    <n v="4"/>
    <s v="FWR64"/>
    <n v="288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02/10/2025 17:39"/>
    <s v="-"/>
    <s v="SPX Express"/>
    <s v="Shopee"/>
    <s v="shopee"/>
    <s v=""/>
    <s v="-"/>
    <s v="02/10/2025 17:09"/>
  </r>
  <r>
    <x v="0"/>
    <x v="0"/>
    <n v="50"/>
    <n v="1"/>
    <s v="FWR63"/>
    <n v="100"/>
    <n v="0"/>
    <s v="ร้านที่2"/>
    <s v="ณ***ร ก***ะวงศ์"/>
    <s v="ตรัง"/>
    <s v="-"/>
    <s v=""/>
    <s v="02/10/2025 17:08"/>
    <s v="-"/>
    <s v="J&amp;T COD"/>
    <s v="Tiktok"/>
    <s v="จ่ายทีหลัง / COD"/>
    <s v=""/>
    <s v="-"/>
    <s v="02/10/2025 17:09"/>
  </r>
  <r>
    <x v="1"/>
    <x v="1"/>
    <n v="50"/>
    <n v="1"/>
    <s v="FWR63"/>
    <n v="100"/>
    <n v="0"/>
    <s v="ร้านที่2"/>
    <s v="ณ***ร ก***ะวงศ์"/>
    <s v="ตรัง"/>
    <s v="-"/>
    <s v=""/>
    <s v="02/10/2025 17:08"/>
    <s v="-"/>
    <s v="J&amp;T COD"/>
    <s v="Tiktok"/>
    <s v="จ่ายทีหลัง / COD"/>
    <s v=""/>
    <s v="-"/>
    <s v="02/10/2025 17:08"/>
  </r>
  <r>
    <x v="2"/>
    <x v="2"/>
    <n v="50"/>
    <n v="1"/>
    <s v="FWR63"/>
    <n v="100"/>
    <n v="0"/>
    <s v="ร้านที่2"/>
    <s v="ณ***ร ก***ะวงศ์"/>
    <s v="ตรัง"/>
    <s v="-"/>
    <s v=""/>
    <s v="02/10/2025 17:08"/>
    <s v="-"/>
    <s v="J&amp;T COD"/>
    <s v="Tiktok"/>
    <s v="จ่ายทีหลัง / COD"/>
    <s v=""/>
    <s v="-"/>
    <s v="02/10/2025 17:08"/>
  </r>
  <r>
    <x v="3"/>
    <x v="3"/>
    <n v="50"/>
    <n v="6"/>
    <s v="FWR62"/>
    <n v="200"/>
    <n v="0"/>
    <s v="ร้านที่2"/>
    <s v="แ***สาวนีย์ ไ***ูมิ"/>
    <s v="น่าน"/>
    <s v="-"/>
    <s v=""/>
    <s v="02/10/2025 17:08"/>
    <s v="-"/>
    <s v="J&amp;T Express"/>
    <s v="Tiktok"/>
    <s v="tiktok"/>
    <s v=""/>
    <s v="-"/>
    <s v="02/10/2025 17:08"/>
  </r>
  <r>
    <x v="3"/>
    <x v="3"/>
    <n v="50"/>
    <n v="6"/>
    <s v="FWR61"/>
    <n v="273.60000000000002"/>
    <n v="0"/>
    <s v="ร้านที่1"/>
    <s v="สมคิด สว่างแจ้ง"/>
    <s v="72/35 หมู่ 7 ต. วัดจันทร_x000a__x000a_เมืองพิษณุโลก/ Mueang Phitsanulokพิษณุโลก/ Phitsanulok_x000a_65000"/>
    <s v="65000"/>
    <s v="660655410232"/>
    <s v="02/10/2025 16:54"/>
    <s v="-"/>
    <s v="Kerry_dropoff"/>
    <s v="Lazada"/>
    <s v="lazada"/>
    <s v=""/>
    <s v="-"/>
    <s v="02/10/2025 16:54"/>
  </r>
  <r>
    <x v="0"/>
    <x v="0"/>
    <n v="50"/>
    <n v="1"/>
    <s v="FWR60"/>
    <n v="138"/>
    <n v="38"/>
    <s v="ร้านที่2"/>
    <s v="น** ก***ิภูมิ แ***ห้อ"/>
    <s v="กาญจนบุรี"/>
    <s v="-"/>
    <s v=""/>
    <s v="02/10/2025 16:54"/>
    <s v="-"/>
    <s v="J&amp;T Express"/>
    <s v="Tiktok"/>
    <s v="tiktok"/>
    <s v=""/>
    <s v="-"/>
    <s v="02/10/2025 16:54"/>
  </r>
  <r>
    <x v="1"/>
    <x v="1"/>
    <n v="50"/>
    <n v="1"/>
    <s v="FWR60"/>
    <n v="138"/>
    <n v="38"/>
    <s v="ร้านที่2"/>
    <s v="น** ก***ิภูมิ แ***ห้อ"/>
    <s v="กาญจนบุรี"/>
    <s v="-"/>
    <s v=""/>
    <s v="02/10/2025 16:54"/>
    <s v="-"/>
    <s v="J&amp;T Express"/>
    <s v="Tiktok"/>
    <s v="tiktok"/>
    <s v=""/>
    <s v="-"/>
    <s v="02/10/2025 16:54"/>
  </r>
  <r>
    <x v="2"/>
    <x v="2"/>
    <n v="50"/>
    <n v="1"/>
    <s v="FWR60"/>
    <n v="138"/>
    <n v="38"/>
    <s v="ร้านที่2"/>
    <s v="น** ก***ิภูมิ แ***ห้อ"/>
    <s v="กาญจนบุรี"/>
    <s v="-"/>
    <s v=""/>
    <s v="02/10/2025 16:54"/>
    <s v="-"/>
    <s v="J&amp;T Express"/>
    <s v="Tiktok"/>
    <s v="tiktok"/>
    <s v=""/>
    <s v="-"/>
    <s v="02/10/2025 16:54"/>
  </r>
  <r>
    <x v="4"/>
    <x v="4"/>
    <n v="66.666666666666671"/>
    <n v="3"/>
    <s v="FWR59"/>
    <n v="100"/>
    <n v="0"/>
    <s v="ร้านที่2"/>
    <s v="ล***า บ***ัพ"/>
    <s v="นครสวรรค์"/>
    <s v="-"/>
    <s v=""/>
    <s v="02/10/2025 16:44"/>
    <s v="-"/>
    <s v="J&amp;T COD"/>
    <s v="Tiktok"/>
    <s v="จ่ายทีหลัง / COD"/>
    <s v=""/>
    <s v="-"/>
    <s v="02/10/2025 16:44"/>
  </r>
  <r>
    <x v="0"/>
    <x v="0"/>
    <n v="50"/>
    <n v="1"/>
    <s v="FWR58"/>
    <n v="100"/>
    <n v="0"/>
    <s v="ร้านที่2"/>
    <s v="ว***พร ห***คลิ้ง"/>
    <s v="กรุงเทพมหานคร"/>
    <s v="-"/>
    <s v=""/>
    <s v="02/10/2025 16:44"/>
    <s v="-"/>
    <s v="J&amp;T COD"/>
    <s v="Tiktok"/>
    <s v="จ่ายทีหลัง / COD"/>
    <s v=""/>
    <s v="-"/>
    <s v="02/10/2025 16:44"/>
  </r>
  <r>
    <x v="1"/>
    <x v="1"/>
    <n v="50"/>
    <n v="1"/>
    <s v="FWR58"/>
    <n v="100"/>
    <n v="0"/>
    <s v="ร้านที่2"/>
    <s v="ว***พร ห***คลิ้ง"/>
    <s v="กรุงเทพมหานคร"/>
    <s v="-"/>
    <s v=""/>
    <s v="02/10/2025 16:44"/>
    <s v="-"/>
    <s v="J&amp;T COD"/>
    <s v="Tiktok"/>
    <s v="จ่ายทีหลัง / COD"/>
    <s v=""/>
    <s v="-"/>
    <s v="02/10/2025 16:44"/>
  </r>
  <r>
    <x v="2"/>
    <x v="2"/>
    <n v="50"/>
    <n v="1"/>
    <s v="FWR58"/>
    <n v="100"/>
    <n v="0"/>
    <s v="ร้านที่2"/>
    <s v="ว***พร ห***คลิ้ง"/>
    <s v="กรุงเทพมหานคร"/>
    <s v="-"/>
    <s v=""/>
    <s v="02/10/2025 16:44"/>
    <s v="-"/>
    <s v="J&amp;T COD"/>
    <s v="Tiktok"/>
    <s v="จ่ายทีหลัง / COD"/>
    <s v=""/>
    <s v="-"/>
    <s v="02/10/2025 16:44"/>
  </r>
  <r>
    <x v="3"/>
    <x v="3"/>
    <n v="50"/>
    <n v="6"/>
    <s v="FWR57"/>
    <n v="200"/>
    <n v="0"/>
    <s v="ร้านที่2"/>
    <s v="ป***พลิน พ***ุตร"/>
    <s v="หนองคาย"/>
    <s v="-"/>
    <s v=""/>
    <s v="02/10/2025 16:33"/>
    <s v="-"/>
    <s v="J&amp;T COD"/>
    <s v="Tiktok"/>
    <s v="จ่ายทีหลัง / COD"/>
    <s v=""/>
    <s v="-"/>
    <s v="02/10/2025 16:33"/>
  </r>
  <r>
    <x v="12"/>
    <x v="14"/>
    <n v="65"/>
    <n v="1"/>
    <s v="FWR55"/>
    <n v="215"/>
    <n v="0"/>
    <s v="ร้านที่10"/>
    <s v="คุณโนแนน"/>
    <s v=" บจก.บ้านสุขศรีการ 738-738/1 ห้อง1913 ถนนพัฒนาการ เขตสวนหลวง แขวงสวนหลวง กรุงเทพ  10250"/>
    <s v="10250"/>
    <s v="0985767512"/>
    <s v="01/10/2025 22:05"/>
    <s v="sompear3955@gmail.com"/>
    <s v="EMS"/>
    <s v="facebook"/>
    <s v="กสิกร"/>
    <s v=""/>
    <s v="-"/>
    <s v="02/10/2025 16:23"/>
  </r>
  <r>
    <x v="13"/>
    <x v="15"/>
    <n v="65"/>
    <n v="1"/>
    <s v="FWR55"/>
    <n v="215"/>
    <n v="0"/>
    <s v="ร้านที่10"/>
    <s v="คุณโนแนน"/>
    <s v=" บจก.บ้านสุขศรีการ 738-738/1 ห้อง1913 ถนนพัฒนาการ เขตสวนหลวง แขวงสวนหลวง กรุงเทพ  10250"/>
    <s v="10250"/>
    <s v="0985767512"/>
    <s v="01/10/2025 22:05"/>
    <s v="sompear3955@gmail.com"/>
    <s v="EMS"/>
    <s v="facebook"/>
    <s v="กสิกร"/>
    <s v=""/>
    <s v="-"/>
    <s v="02/10/2025 16:23"/>
  </r>
  <r>
    <x v="14"/>
    <x v="16"/>
    <n v="65"/>
    <n v="1"/>
    <s v="FWR55"/>
    <n v="215"/>
    <n v="0"/>
    <s v="ร้านที่10"/>
    <s v="คุณโนแนน"/>
    <s v=" บจก.บ้านสุขศรีการ 738-738/1 ห้อง1913 ถนนพัฒนาการ เขตสวนหลวง แขวงสวนหลวง กรุงเทพ  10250"/>
    <s v="10250"/>
    <s v="0985767512"/>
    <s v="01/10/2025 22:05"/>
    <s v="sompear3955@gmail.com"/>
    <s v="EMS"/>
    <s v="facebook"/>
    <s v="กสิกร"/>
    <s v=""/>
    <s v="-"/>
    <s v="02/10/2025 16:23"/>
  </r>
  <r>
    <x v="15"/>
    <x v="17"/>
    <n v="65"/>
    <n v="1"/>
    <s v="FWR55"/>
    <n v="215"/>
    <n v="0"/>
    <s v="ร้านที่10"/>
    <s v="คุณโนแนน"/>
    <s v=" บจก.บ้านสุขศรีการ 738-738/1 ห้อง1913 ถนนพัฒนาการ เขตสวนหลวง แขวงสวนหลวง กรุงเทพ  10250"/>
    <s v="10250"/>
    <s v="0985767512"/>
    <s v="01/10/2025 22:05"/>
    <s v="sompear3955@gmail.com"/>
    <s v="EMS"/>
    <s v="facebook"/>
    <s v="กสิกร"/>
    <s v=""/>
    <s v="-"/>
    <s v="02/10/2025 16:23"/>
  </r>
  <r>
    <x v="9"/>
    <x v="11"/>
    <n v="60"/>
    <n v="1"/>
    <s v="FWR54"/>
    <n v="299"/>
    <n v="0"/>
    <s v="ร้านที่10"/>
    <s v="คุณวาสนา"/>
    <s v="53ม.4ต.ทองเอน อ.อินทร์บุรี จ.สิงห์บุรี _x000a_ 16110"/>
    <s v="16110"/>
    <s v="0846467470"/>
    <s v="02/10/2025 16:23"/>
    <s v="sompear3955@gmail.com"/>
    <s v="EMS COD"/>
    <s v="facebook"/>
    <s v="กสิกร"/>
    <s v=""/>
    <s v="-"/>
    <s v="02/10/2025 16:22"/>
  </r>
  <r>
    <x v="4"/>
    <x v="4"/>
    <n v="50"/>
    <n v="1"/>
    <s v="FWR54"/>
    <n v="299"/>
    <n v="0"/>
    <s v="ร้านที่10"/>
    <s v="คุณวาสนา"/>
    <s v="53ม.4ต.ทองเอน อ.อินทร์บุรี จ.สิงห์บุรี _x000a_ 16110"/>
    <s v="16110"/>
    <s v="0846467470"/>
    <s v="02/10/2025 16:23"/>
    <s v="sompear3955@gmail.com"/>
    <s v="EMS COD"/>
    <s v="facebook"/>
    <s v="กสิกร"/>
    <s v=""/>
    <s v="-"/>
    <s v="02/10/2025 16:22"/>
  </r>
  <r>
    <x v="6"/>
    <x v="6"/>
    <n v="100"/>
    <n v="1"/>
    <s v="FWR54"/>
    <n v="299"/>
    <n v="0"/>
    <s v="ร้านที่10"/>
    <s v="คุณวาสนา"/>
    <s v="53ม.4ต.ทองเอน อ.อินทร์บุรี จ.สิงห์บุรี _x000a_ 16110"/>
    <s v="16110"/>
    <s v="0846467470"/>
    <s v="02/10/2025 16:23"/>
    <s v="sompear3955@gmail.com"/>
    <s v="EMS COD"/>
    <s v="facebook"/>
    <s v="กสิกร"/>
    <s v=""/>
    <s v="-"/>
    <s v="02/10/2025 16:22"/>
  </r>
  <r>
    <x v="5"/>
    <x v="5"/>
    <n v="100"/>
    <n v="1"/>
    <s v="FWR54"/>
    <n v="299"/>
    <n v="0"/>
    <s v="ร้านที่10"/>
    <s v="คุณวาสนา"/>
    <s v="53ม.4ต.ทองเอน อ.อินทร์บุรี จ.สิงห์บุรี _x000a_ 16110"/>
    <s v="16110"/>
    <s v="0846467470"/>
    <s v="02/10/2025 16:23"/>
    <s v="sompear3955@gmail.com"/>
    <s v="EMS COD"/>
    <s v="facebook"/>
    <s v="กสิกร"/>
    <s v=""/>
    <s v="-"/>
    <s v="02/10/2025 16:22"/>
  </r>
  <r>
    <x v="3"/>
    <x v="3"/>
    <n v="33.333333333333336"/>
    <n v="3"/>
    <s v="FWR53"/>
    <n v="100"/>
    <n v="0"/>
    <s v="ร้านที่2"/>
    <s v="พ**"/>
    <s v="ปทุมธานี"/>
    <s v="-"/>
    <s v=""/>
    <s v="02/10/2025 16:21"/>
    <s v="-"/>
    <s v="J&amp;T Express"/>
    <s v="Tiktok"/>
    <s v="tiktok"/>
    <s v=""/>
    <s v="-"/>
    <s v="02/10/2025 16:21"/>
  </r>
  <r>
    <x v="16"/>
    <x v="18"/>
    <n v="65"/>
    <n v="1"/>
    <s v="FWR52"/>
    <n v="150"/>
    <n v="30"/>
    <s v="ร้านที่10"/>
    <s v="Tatar Emily"/>
    <s v="89/294 หมู่บ้าน นนท์ณิชา ซ.แก้วอินทร์_x000a_เสาธหิน_x000a_บางใหญ่_x000a_นนท์บุรี_x000a_Thailand_x000a__x000a_ 11140"/>
    <s v="11140"/>
    <s v="0969935697"/>
    <s v="02/10/2025 16:21"/>
    <s v="sompear3955@gmail.com"/>
    <s v="EMS COD"/>
    <s v="facebook"/>
    <s v="กสิกร"/>
    <s v=""/>
    <s v="-"/>
    <s v="02/10/2025 16:20"/>
  </r>
  <r>
    <x v="12"/>
    <x v="14"/>
    <n v="65"/>
    <n v="1"/>
    <s v="FWR52"/>
    <n v="150"/>
    <n v="30"/>
    <s v="ร้านที่10"/>
    <s v="Tatar Emily"/>
    <s v="89/294 หมู่บ้าน นนท์ณิชา ซ.แก้วอินทร์_x000a_เสาธหิน_x000a_บางใหญ่_x000a_นนท์บุรี_x000a_Thailand_x000a__x000a_ 11140"/>
    <s v="11140"/>
    <s v="0969935697"/>
    <s v="02/10/2025 16:21"/>
    <s v="sompear3955@gmail.com"/>
    <s v="EMS COD"/>
    <s v="facebook"/>
    <s v="กสิกร"/>
    <s v=""/>
    <s v="-"/>
    <s v="02/10/2025 16:20"/>
  </r>
  <r>
    <x v="17"/>
    <x v="19"/>
    <n v="139"/>
    <n v="1"/>
    <s v="FWR51"/>
    <n v="215"/>
    <n v="0"/>
    <s v="ร้านที่10"/>
    <s v="ไชยา.แสงทอง"/>
    <s v=".469/499.ม.เด่นชัยคลองอาเสี่ยเฟส2.ต.แพรกษาใหม่.อ.เมือง.จ.สมุทรปราการ. 10280"/>
    <s v="10280"/>
    <s v="0827193198"/>
    <s v="02/10/2025 16:19"/>
    <s v="sompear3955@gmail.com"/>
    <s v="EMS COD"/>
    <s v="facebook"/>
    <s v="กสิกร"/>
    <s v=""/>
    <s v="-"/>
    <s v="02/10/2025 16:19"/>
  </r>
  <r>
    <x v="18"/>
    <x v="20"/>
    <n v="139"/>
    <n v="1"/>
    <s v="FWR51"/>
    <n v="215"/>
    <n v="0"/>
    <s v="ร้านที่10"/>
    <s v="ไชยา.แสงทอง"/>
    <s v=".469/499.ม.เด่นชัยคลองอาเสี่ยเฟส2.ต.แพรกษาใหม่.อ.เมือง.จ.สมุทรปราการ. 10280"/>
    <s v="10280"/>
    <s v="0827193198"/>
    <s v="02/10/2025 16:19"/>
    <s v="sompear3955@gmail.com"/>
    <s v="EMS COD"/>
    <s v="facebook"/>
    <s v="กสิกร"/>
    <s v=""/>
    <s v="-"/>
    <s v="02/10/2025 16:19"/>
  </r>
  <r>
    <x v="4"/>
    <x v="4"/>
    <n v="66.666666666666671"/>
    <n v="3"/>
    <s v="FWR50"/>
    <n v="190"/>
    <n v="0"/>
    <s v="ร้านที่2"/>
    <s v="ภ***ทิพย์ แ***ร"/>
    <s v="นครนายก"/>
    <s v="-"/>
    <s v=""/>
    <s v="02/10/2025 16:17"/>
    <s v="-"/>
    <s v="J&amp;T COD"/>
    <s v="Tiktok"/>
    <s v="จ่ายทีหลัง / COD"/>
    <s v=""/>
    <s v="-"/>
    <s v="02/10/2025 16:17"/>
  </r>
  <r>
    <x v="3"/>
    <x v="3"/>
    <n v="33.333333333333336"/>
    <n v="3"/>
    <s v="FWR50"/>
    <n v="190"/>
    <n v="0"/>
    <s v="ร้านที่2"/>
    <s v="ภ***ทิพย์ แ***ร"/>
    <s v="นครนายก"/>
    <s v="-"/>
    <s v=""/>
    <s v="02/10/2025 16:17"/>
    <s v="-"/>
    <s v="J&amp;T COD"/>
    <s v="Tiktok"/>
    <s v="จ่ายทีหลัง / COD"/>
    <s v=""/>
    <s v="-"/>
    <s v="02/10/2025 16:17"/>
  </r>
  <r>
    <x v="19"/>
    <x v="21"/>
    <n v="139"/>
    <n v="1"/>
    <s v="FWR49"/>
    <n v="399"/>
    <n v="0"/>
    <s v="ร้านที่10"/>
    <s v="มาติกา ค้ำชู"/>
    <s v="38/1ม.7หอพักแม่อ้อยห้องที่7_x000a_ต.หนองปรือ_x000a_อ.บางละมุง_x000a_จ.ชลบุรี_x000a_ 20150"/>
    <s v="20150"/>
    <s v="0641584353"/>
    <s v="02/10/2025 16:16"/>
    <s v="sompear3955@gmail.com"/>
    <s v="EMS COD"/>
    <s v="facebook"/>
    <s v="กสิกร"/>
    <s v=""/>
    <s v="-"/>
    <s v="02/10/2025 16:16"/>
  </r>
  <r>
    <x v="18"/>
    <x v="20"/>
    <n v="139"/>
    <n v="1"/>
    <s v="FWR49"/>
    <n v="399"/>
    <n v="0"/>
    <s v="ร้านที่10"/>
    <s v="มาติกา ค้ำชู"/>
    <s v="38/1ม.7หอพักแม่อ้อยห้องที่7_x000a_ต.หนองปรือ_x000a_อ.บางละมุง_x000a_จ.ชลบุรี_x000a_ 20150"/>
    <s v="20150"/>
    <s v="0641584353"/>
    <s v="02/10/2025 16:16"/>
    <s v="sompear3955@gmail.com"/>
    <s v="EMS COD"/>
    <s v="facebook"/>
    <s v="กสิกร"/>
    <s v=""/>
    <s v="-"/>
    <s v="02/10/2025 16:16"/>
  </r>
  <r>
    <x v="17"/>
    <x v="19"/>
    <n v="139"/>
    <n v="1"/>
    <s v="FWR49"/>
    <n v="399"/>
    <n v="0"/>
    <s v="ร้านที่10"/>
    <s v="มาติกา ค้ำชู"/>
    <s v="38/1ม.7หอพักแม่อ้อยห้องที่7_x000a_ต.หนองปรือ_x000a_อ.บางละมุง_x000a_จ.ชลบุรี_x000a_ 20150"/>
    <s v="20150"/>
    <s v="0641584353"/>
    <s v="02/10/2025 16:16"/>
    <s v="sompear3955@gmail.com"/>
    <s v="EMS COD"/>
    <s v="facebook"/>
    <s v="กสิกร"/>
    <s v=""/>
    <s v="-"/>
    <s v="02/10/2025 16:16"/>
  </r>
  <r>
    <x v="20"/>
    <x v="22"/>
    <n v="139"/>
    <n v="1"/>
    <s v="FWR49"/>
    <n v="399"/>
    <n v="0"/>
    <s v="ร้านที่10"/>
    <s v="มาติกา ค้ำชู"/>
    <s v="38/1ม.7หอพักแม่อ้อยห้องที่7_x000a_ต.หนองปรือ_x000a_อ.บางละมุง_x000a_จ.ชลบุรี_x000a_ 20150"/>
    <s v="20150"/>
    <s v="0641584353"/>
    <s v="02/10/2025 16:16"/>
    <s v="sompear3955@gmail.com"/>
    <s v="EMS COD"/>
    <s v="facebook"/>
    <s v="กสิกร"/>
    <s v=""/>
    <s v="-"/>
    <s v="02/10/2025 16:16"/>
  </r>
  <r>
    <x v="0"/>
    <x v="0"/>
    <n v="50"/>
    <n v="1"/>
    <s v="FWR48"/>
    <n v="100"/>
    <n v="0"/>
    <s v="ร้านที่2"/>
    <s v="ก***"/>
    <s v="นครสวรรค์"/>
    <s v="-"/>
    <s v=""/>
    <s v="02/10/2025 16:16"/>
    <s v="-"/>
    <s v="J&amp;T COD"/>
    <s v="Tiktok"/>
    <s v="จ่ายทีหลัง / COD"/>
    <s v=""/>
    <s v="-"/>
    <s v="02/10/2025 16:16"/>
  </r>
  <r>
    <x v="1"/>
    <x v="1"/>
    <n v="50"/>
    <n v="1"/>
    <s v="FWR48"/>
    <n v="100"/>
    <n v="0"/>
    <s v="ร้านที่2"/>
    <s v="ก***"/>
    <s v="นครสวรรค์"/>
    <s v="-"/>
    <s v=""/>
    <s v="02/10/2025 16:16"/>
    <s v="-"/>
    <s v="J&amp;T COD"/>
    <s v="Tiktok"/>
    <s v="จ่ายทีหลัง / COD"/>
    <s v=""/>
    <s v="-"/>
    <s v="02/10/2025 16:16"/>
  </r>
  <r>
    <x v="2"/>
    <x v="2"/>
    <n v="50"/>
    <n v="1"/>
    <s v="FWR48"/>
    <n v="100"/>
    <n v="0"/>
    <s v="ร้านที่2"/>
    <s v="ก***"/>
    <s v="นครสวรรค์"/>
    <s v="-"/>
    <s v=""/>
    <s v="02/10/2025 16:16"/>
    <s v="-"/>
    <s v="J&amp;T COD"/>
    <s v="Tiktok"/>
    <s v="จ่ายทีหลัง / COD"/>
    <s v=""/>
    <s v="-"/>
    <s v="02/10/2025 16:16"/>
  </r>
  <r>
    <x v="3"/>
    <x v="3"/>
    <n v="33.333333333333336"/>
    <n v="3"/>
    <s v="FWR47"/>
    <n v="200"/>
    <n v="0"/>
    <s v="ร้านที่2"/>
    <s v="B***E โ*"/>
    <s v="กรุงเทพฯ"/>
    <s v="-"/>
    <s v=""/>
    <s v="02/10/2025 16:16"/>
    <s v="-"/>
    <s v="J&amp;T Express"/>
    <s v="Tiktok"/>
    <s v="tiktok"/>
    <s v=""/>
    <s v="-"/>
    <s v="02/10/2025 16:16"/>
  </r>
  <r>
    <x v="0"/>
    <x v="0"/>
    <n v="50"/>
    <n v="1"/>
    <s v="FWR47"/>
    <n v="200"/>
    <n v="0"/>
    <s v="ร้านที่2"/>
    <s v="B***E โ*"/>
    <s v="กรุงเทพฯ"/>
    <s v="-"/>
    <s v=""/>
    <s v="02/10/2025 16:16"/>
    <s v="-"/>
    <s v="J&amp;T Express"/>
    <s v="Tiktok"/>
    <s v="tiktok"/>
    <s v=""/>
    <s v="-"/>
    <s v="02/10/2025 16:16"/>
  </r>
  <r>
    <x v="1"/>
    <x v="1"/>
    <n v="50"/>
    <n v="1"/>
    <s v="FWR47"/>
    <n v="200"/>
    <n v="0"/>
    <s v="ร้านที่2"/>
    <s v="B***E โ*"/>
    <s v="กรุงเทพฯ"/>
    <s v="-"/>
    <s v=""/>
    <s v="02/10/2025 16:16"/>
    <s v="-"/>
    <s v="J&amp;T Express"/>
    <s v="Tiktok"/>
    <s v="tiktok"/>
    <s v=""/>
    <s v="-"/>
    <s v="02/10/2025 16:16"/>
  </r>
  <r>
    <x v="2"/>
    <x v="2"/>
    <n v="50"/>
    <n v="1"/>
    <s v="FWR47"/>
    <n v="200"/>
    <n v="0"/>
    <s v="ร้านที่2"/>
    <s v="B***E โ*"/>
    <s v="กรุงเทพฯ"/>
    <s v="-"/>
    <s v=""/>
    <s v="02/10/2025 16:16"/>
    <s v="-"/>
    <s v="J&amp;T Express"/>
    <s v="Tiktok"/>
    <s v="tiktok"/>
    <s v=""/>
    <s v="-"/>
    <s v="02/10/2025 16:16"/>
  </r>
  <r>
    <x v="0"/>
    <x v="0"/>
    <n v="50"/>
    <n v="1"/>
    <s v="FWR45"/>
    <n v="100"/>
    <n v="0"/>
    <s v="ร้านที่2"/>
    <s v="ช***มันต์ ช***ทุ่ง"/>
    <s v="ชลบุรี"/>
    <s v="-"/>
    <s v=""/>
    <s v="02/10/2025 16:14"/>
    <s v="-"/>
    <s v="J&amp;T Express"/>
    <s v="Tiktok"/>
    <s v="tiktok"/>
    <s v=""/>
    <s v="-"/>
    <s v="02/10/2025 16:14"/>
  </r>
  <r>
    <x v="1"/>
    <x v="1"/>
    <n v="50"/>
    <n v="1"/>
    <s v="FWR45"/>
    <n v="100"/>
    <n v="0"/>
    <s v="ร้านที่2"/>
    <s v="ช***มันต์ ช***ทุ่ง"/>
    <s v="ชลบุรี"/>
    <s v="-"/>
    <s v=""/>
    <s v="02/10/2025 16:14"/>
    <s v="-"/>
    <s v="J&amp;T Express"/>
    <s v="Tiktok"/>
    <s v="tiktok"/>
    <s v=""/>
    <s v="-"/>
    <s v="02/10/2025 16:14"/>
  </r>
  <r>
    <x v="2"/>
    <x v="2"/>
    <n v="50"/>
    <n v="1"/>
    <s v="FWR45"/>
    <n v="100"/>
    <n v="0"/>
    <s v="ร้านที่2"/>
    <s v="ช***มันต์ ช***ทุ่ง"/>
    <s v="ชลบุรี"/>
    <s v="-"/>
    <s v=""/>
    <s v="02/10/2025 16:14"/>
    <s v="-"/>
    <s v="J&amp;T Express"/>
    <s v="Tiktok"/>
    <s v="tiktok"/>
    <s v=""/>
    <s v="-"/>
    <s v="02/10/2025 16:14"/>
  </r>
  <r>
    <x v="19"/>
    <x v="21"/>
    <n v="139"/>
    <n v="1"/>
    <s v="FWR44"/>
    <n v="399"/>
    <n v="0"/>
    <s v="ร้านที่10"/>
    <s v="ลลิดาส่องสว่าง"/>
    <s v=" 26-24 ถนนพหลโยธินเขตบางเขนแขวงคลองถนนตลาดยิ่งเจริญซอยโรงน้ำแข็ง  10220"/>
    <s v="10220"/>
    <s v="0639682135"/>
    <s v="02/10/2025 16:14"/>
    <s v="sompear3955@gmail.com"/>
    <s v="EMS COD"/>
    <s v="facebook"/>
    <s v="กสิกร"/>
    <s v=""/>
    <s v="-"/>
    <s v="02/10/2025 16:13"/>
  </r>
  <r>
    <x v="18"/>
    <x v="20"/>
    <n v="139"/>
    <n v="1"/>
    <s v="FWR44"/>
    <n v="399"/>
    <n v="0"/>
    <s v="ร้านที่10"/>
    <s v="ลลิดาส่องสว่าง"/>
    <s v=" 26-24 ถนนพหลโยธินเขตบางเขนแขวงคลองถนนตลาดยิ่งเจริญซอยโรงน้ำแข็ง  10220"/>
    <s v="10220"/>
    <s v="0639682135"/>
    <s v="02/10/2025 16:14"/>
    <s v="sompear3955@gmail.com"/>
    <s v="EMS COD"/>
    <s v="facebook"/>
    <s v="กสิกร"/>
    <s v=""/>
    <s v="-"/>
    <s v="02/10/2025 16:13"/>
  </r>
  <r>
    <x v="17"/>
    <x v="19"/>
    <n v="139"/>
    <n v="1"/>
    <s v="FWR44"/>
    <n v="399"/>
    <n v="0"/>
    <s v="ร้านที่10"/>
    <s v="ลลิดาส่องสว่าง"/>
    <s v=" 26-24 ถนนพหลโยธินเขตบางเขนแขวงคลองถนนตลาดยิ่งเจริญซอยโรงน้ำแข็ง  10220"/>
    <s v="10220"/>
    <s v="0639682135"/>
    <s v="02/10/2025 16:14"/>
    <s v="sompear3955@gmail.com"/>
    <s v="EMS COD"/>
    <s v="facebook"/>
    <s v="กสิกร"/>
    <s v=""/>
    <s v="-"/>
    <s v="02/10/2025 16:13"/>
  </r>
  <r>
    <x v="20"/>
    <x v="22"/>
    <n v="139"/>
    <n v="1"/>
    <s v="FWR44"/>
    <n v="399"/>
    <n v="0"/>
    <s v="ร้านที่10"/>
    <s v="ลลิดาส่องสว่าง"/>
    <s v=" 26-24 ถนนพหลโยธินเขตบางเขนแขวงคลองถนนตลาดยิ่งเจริญซอยโรงน้ำแข็ง  10220"/>
    <s v="10220"/>
    <s v="0639682135"/>
    <s v="02/10/2025 16:14"/>
    <s v="sompear3955@gmail.com"/>
    <s v="EMS COD"/>
    <s v="facebook"/>
    <s v="กสิกร"/>
    <s v=""/>
    <s v="-"/>
    <s v="02/10/2025 16:13"/>
  </r>
  <r>
    <x v="0"/>
    <x v="0"/>
    <n v="50"/>
    <n v="1"/>
    <s v="FWR43"/>
    <n v="100"/>
    <n v="0"/>
    <s v="ร้านที่2"/>
    <s v="ไ***งศ์ ร***เจริญไพศาล"/>
    <s v="สุรินทร์"/>
    <s v="-"/>
    <s v=""/>
    <s v="02/10/2025 16:13"/>
    <s v="-"/>
    <s v="J&amp;T COD"/>
    <s v="Tiktok"/>
    <s v="จ่ายทีหลัง / COD"/>
    <s v=""/>
    <s v="-"/>
    <s v="02/10/2025 16:13"/>
  </r>
  <r>
    <x v="1"/>
    <x v="1"/>
    <n v="50"/>
    <n v="1"/>
    <s v="FWR43"/>
    <n v="100"/>
    <n v="0"/>
    <s v="ร้านที่2"/>
    <s v="ไ***งศ์ ร***เจริญไพศาล"/>
    <s v="สุรินทร์"/>
    <s v="-"/>
    <s v=""/>
    <s v="02/10/2025 16:13"/>
    <s v="-"/>
    <s v="J&amp;T COD"/>
    <s v="Tiktok"/>
    <s v="จ่ายทีหลัง / COD"/>
    <s v=""/>
    <s v="-"/>
    <s v="02/10/2025 16:13"/>
  </r>
  <r>
    <x v="2"/>
    <x v="2"/>
    <n v="50"/>
    <n v="1"/>
    <s v="FWR43"/>
    <n v="100"/>
    <n v="0"/>
    <s v="ร้านที่2"/>
    <s v="ไ***งศ์ ร***เจริญไพศาล"/>
    <s v="สุรินทร์"/>
    <s v="-"/>
    <s v=""/>
    <s v="02/10/2025 16:13"/>
    <s v="-"/>
    <s v="J&amp;T COD"/>
    <s v="Tiktok"/>
    <s v="จ่ายทีหลัง / COD"/>
    <s v=""/>
    <s v="-"/>
    <s v="02/10/2025 16:13"/>
  </r>
  <r>
    <x v="0"/>
    <x v="0"/>
    <n v="50"/>
    <n v="1"/>
    <s v="FWR42"/>
    <n v="100"/>
    <n v="0"/>
    <s v="ร้านที่2"/>
    <s v="ญ***จฉรา"/>
    <s v="พิจิตร"/>
    <s v="-"/>
    <s v=""/>
    <s v="02/10/2025 16:10"/>
    <s v="-"/>
    <s v="J&amp;T COD"/>
    <s v="Tiktok"/>
    <s v="จ่ายทีหลัง / COD"/>
    <s v=""/>
    <s v="-"/>
    <s v="02/10/2025 16:10"/>
  </r>
  <r>
    <x v="1"/>
    <x v="1"/>
    <n v="50"/>
    <n v="1"/>
    <s v="FWR42"/>
    <n v="100"/>
    <n v="0"/>
    <s v="ร้านที่2"/>
    <s v="ญ***จฉรา"/>
    <s v="พิจิตร"/>
    <s v="-"/>
    <s v=""/>
    <s v="02/10/2025 16:10"/>
    <s v="-"/>
    <s v="J&amp;T COD"/>
    <s v="Tiktok"/>
    <s v="จ่ายทีหลัง / COD"/>
    <s v=""/>
    <s v="-"/>
    <s v="02/10/2025 16:10"/>
  </r>
  <r>
    <x v="2"/>
    <x v="2"/>
    <n v="50"/>
    <n v="1"/>
    <s v="FWR42"/>
    <n v="100"/>
    <n v="0"/>
    <s v="ร้านที่2"/>
    <s v="ญ***จฉรา"/>
    <s v="พิจิตร"/>
    <s v="-"/>
    <s v=""/>
    <s v="02/10/2025 16:10"/>
    <s v="-"/>
    <s v="J&amp;T COD"/>
    <s v="Tiktok"/>
    <s v="จ่ายทีหลัง / COD"/>
    <s v=""/>
    <s v="-"/>
    <s v="02/10/2025 16:10"/>
  </r>
  <r>
    <x v="0"/>
    <x v="0"/>
    <n v="50"/>
    <n v="1"/>
    <s v="FWR41"/>
    <n v="100"/>
    <n v="0"/>
    <s v="ร้านที่2"/>
    <s v="ด**"/>
    <s v="ปทุมธานี"/>
    <s v="-"/>
    <s v=""/>
    <s v="02/10/2025 16:07"/>
    <s v="-"/>
    <s v="Flash Express Thailand COD"/>
    <s v="Tiktok"/>
    <s v="จ่ายทีหลัง / COD"/>
    <s v=""/>
    <s v="-"/>
    <s v="02/10/2025 16:07"/>
  </r>
  <r>
    <x v="1"/>
    <x v="1"/>
    <n v="50"/>
    <n v="1"/>
    <s v="FWR41"/>
    <n v="100"/>
    <n v="0"/>
    <s v="ร้านที่2"/>
    <s v="ด**"/>
    <s v="ปทุมธานี"/>
    <s v="-"/>
    <s v=""/>
    <s v="02/10/2025 16:07"/>
    <s v="-"/>
    <s v="Flash Express Thailand COD"/>
    <s v="Tiktok"/>
    <s v="จ่ายทีหลัง / COD"/>
    <s v=""/>
    <s v="-"/>
    <s v="02/10/2025 16:07"/>
  </r>
  <r>
    <x v="2"/>
    <x v="2"/>
    <n v="50"/>
    <n v="1"/>
    <s v="FWR41"/>
    <n v="100"/>
    <n v="0"/>
    <s v="ร้านที่2"/>
    <s v="ด**"/>
    <s v="ปทุมธานี"/>
    <s v="-"/>
    <s v=""/>
    <s v="02/10/2025 16:07"/>
    <s v="-"/>
    <s v="Flash Express Thailand COD"/>
    <s v="Tiktok"/>
    <s v="จ่ายทีหลัง / COD"/>
    <s v=""/>
    <s v="-"/>
    <s v="02/10/2025 16:07"/>
  </r>
  <r>
    <x v="0"/>
    <x v="0"/>
    <n v="50"/>
    <n v="2"/>
    <s v="FWR40"/>
    <n v="200"/>
    <n v="0"/>
    <s v="ร้านที่2"/>
    <s v="น** จ***ค์  ศ***ลิ่น"/>
    <s v="ฉะเชิงเทรา"/>
    <s v="-"/>
    <s v=""/>
    <s v="02/10/2025 16:06"/>
    <s v="-"/>
    <s v="J&amp;T COD"/>
    <s v="Tiktok"/>
    <s v="จ่ายทีหลัง / COD"/>
    <s v=""/>
    <s v="-"/>
    <s v="02/10/2025 16:06"/>
  </r>
  <r>
    <x v="1"/>
    <x v="1"/>
    <n v="50"/>
    <n v="2"/>
    <s v="FWR40"/>
    <n v="200"/>
    <n v="0"/>
    <s v="ร้านที่2"/>
    <s v="น** จ***ค์  ศ***ลิ่น"/>
    <s v="ฉะเชิงเทรา"/>
    <s v="-"/>
    <s v=""/>
    <s v="02/10/2025 16:06"/>
    <s v="-"/>
    <s v="J&amp;T COD"/>
    <s v="Tiktok"/>
    <s v="จ่ายทีหลัง / COD"/>
    <s v=""/>
    <s v="-"/>
    <s v="02/10/2025 16:06"/>
  </r>
  <r>
    <x v="2"/>
    <x v="2"/>
    <n v="50"/>
    <n v="2"/>
    <s v="FWR40"/>
    <n v="200"/>
    <n v="0"/>
    <s v="ร้านที่2"/>
    <s v="น** จ***ค์  ศ***ลิ่น"/>
    <s v="ฉะเชิงเทรา"/>
    <s v="-"/>
    <s v=""/>
    <s v="02/10/2025 16:06"/>
    <s v="-"/>
    <s v="J&amp;T COD"/>
    <s v="Tiktok"/>
    <s v="จ่ายทีหลัง / COD"/>
    <s v=""/>
    <s v="-"/>
    <s v="02/10/2025 16:06"/>
  </r>
  <r>
    <x v="0"/>
    <x v="0"/>
    <n v="50"/>
    <n v="1"/>
    <s v="FWR39"/>
    <n v="100"/>
    <n v="0"/>
    <s v="ร้านที่2"/>
    <s v="อ***า   ห***ญทวีโรค"/>
    <s v="พระนครศรีอยุธยา"/>
    <s v="-"/>
    <s v=""/>
    <s v="02/10/2025 16:02"/>
    <s v="-"/>
    <s v="J&amp;T COD"/>
    <s v="Tiktok"/>
    <s v="จ่ายทีหลัง / COD"/>
    <s v=""/>
    <s v="-"/>
    <s v="02/10/2025 16:02"/>
  </r>
  <r>
    <x v="1"/>
    <x v="1"/>
    <n v="50"/>
    <n v="1"/>
    <s v="FWR39"/>
    <n v="100"/>
    <n v="0"/>
    <s v="ร้านที่2"/>
    <s v="อ***า   ห***ญทวีโรค"/>
    <s v="พระนครศรีอยุธยา"/>
    <s v="-"/>
    <s v=""/>
    <s v="02/10/2025 16:02"/>
    <s v="-"/>
    <s v="J&amp;T COD"/>
    <s v="Tiktok"/>
    <s v="จ่ายทีหลัง / COD"/>
    <s v=""/>
    <s v="-"/>
    <s v="02/10/2025 16:02"/>
  </r>
  <r>
    <x v="2"/>
    <x v="2"/>
    <n v="50"/>
    <n v="1"/>
    <s v="FWR39"/>
    <n v="100"/>
    <n v="0"/>
    <s v="ร้านที่2"/>
    <s v="อ***า   ห***ญทวีโรค"/>
    <s v="พระนครศรีอยุธยา"/>
    <s v="-"/>
    <s v=""/>
    <s v="02/10/2025 16:02"/>
    <s v="-"/>
    <s v="J&amp;T COD"/>
    <s v="Tiktok"/>
    <s v="จ่ายทีหลัง / COD"/>
    <s v=""/>
    <s v="-"/>
    <s v="02/10/2025 16:02"/>
  </r>
  <r>
    <x v="0"/>
    <x v="0"/>
    <n v="50"/>
    <n v="1"/>
    <s v="FWR38"/>
    <n v="100"/>
    <n v="0"/>
    <s v="ร้านที่2"/>
    <s v="อ***า พ***า"/>
    <s v="เชียงใหม่"/>
    <s v="-"/>
    <s v=""/>
    <s v="02/10/2025 16:32"/>
    <s v="-"/>
    <s v="J&amp;T Express"/>
    <s v="Tiktok"/>
    <s v="tiktok"/>
    <s v=""/>
    <s v="-"/>
    <s v="02/10/2025 16:02"/>
  </r>
  <r>
    <x v="1"/>
    <x v="1"/>
    <n v="50"/>
    <n v="1"/>
    <s v="FWR38"/>
    <n v="100"/>
    <n v="0"/>
    <s v="ร้านที่2"/>
    <s v="อ***า พ***า"/>
    <s v="เชียงใหม่"/>
    <s v="-"/>
    <s v=""/>
    <s v="02/10/2025 16:32"/>
    <s v="-"/>
    <s v="J&amp;T Express"/>
    <s v="Tiktok"/>
    <s v="tiktok"/>
    <s v=""/>
    <s v="-"/>
    <s v="02/10/2025 16:02"/>
  </r>
  <r>
    <x v="2"/>
    <x v="2"/>
    <n v="50"/>
    <n v="1"/>
    <s v="FWR38"/>
    <n v="100"/>
    <n v="0"/>
    <s v="ร้านที่2"/>
    <s v="อ***า พ***า"/>
    <s v="เชียงใหม่"/>
    <s v="-"/>
    <s v=""/>
    <s v="02/10/2025 16:32"/>
    <s v="-"/>
    <s v="J&amp;T Express"/>
    <s v="Tiktok"/>
    <s v="tiktok"/>
    <s v=""/>
    <s v="-"/>
    <s v="02/10/2025 16:02"/>
  </r>
  <r>
    <x v="0"/>
    <x v="0"/>
    <n v="50"/>
    <n v="1"/>
    <s v="FWR37"/>
    <n v="100"/>
    <n v="0"/>
    <s v="ร้านที่2"/>
    <s v="น***มเดช โ***ำราญ"/>
    <s v="สุรินทร์"/>
    <s v="-"/>
    <s v=""/>
    <s v="02/10/2025 16:02"/>
    <s v="-"/>
    <s v="J&amp;T COD"/>
    <s v="Tiktok"/>
    <s v="จ่ายทีหลัง / COD"/>
    <s v=""/>
    <s v="-"/>
    <s v="02/10/2025 16:02"/>
  </r>
  <r>
    <x v="1"/>
    <x v="1"/>
    <n v="50"/>
    <n v="1"/>
    <s v="FWR37"/>
    <n v="100"/>
    <n v="0"/>
    <s v="ร้านที่2"/>
    <s v="น***มเดช โ***ำราญ"/>
    <s v="สุรินทร์"/>
    <s v="-"/>
    <s v=""/>
    <s v="02/10/2025 16:02"/>
    <s v="-"/>
    <s v="J&amp;T COD"/>
    <s v="Tiktok"/>
    <s v="จ่ายทีหลัง / COD"/>
    <s v=""/>
    <s v="-"/>
    <s v="02/10/2025 16:02"/>
  </r>
  <r>
    <x v="2"/>
    <x v="2"/>
    <n v="50"/>
    <n v="1"/>
    <s v="FWR37"/>
    <n v="100"/>
    <n v="0"/>
    <s v="ร้านที่2"/>
    <s v="น***มเดช โ***ำราญ"/>
    <s v="สุรินทร์"/>
    <s v="-"/>
    <s v=""/>
    <s v="02/10/2025 16:02"/>
    <s v="-"/>
    <s v="J&amp;T COD"/>
    <s v="Tiktok"/>
    <s v="จ่ายทีหลัง / COD"/>
    <s v=""/>
    <s v="-"/>
    <s v="02/10/2025 16:02"/>
  </r>
  <r>
    <x v="0"/>
    <x v="0"/>
    <n v="50"/>
    <n v="1"/>
    <s v="FWR36"/>
    <n v="100"/>
    <n v="0"/>
    <s v="ร้านที่2"/>
    <s v="ป***า น***ุ่งเรือง"/>
    <s v="พิจิตร"/>
    <s v="-"/>
    <s v=""/>
    <s v="02/10/2025 16:01"/>
    <s v="-"/>
    <s v="J&amp;T Express"/>
    <s v="Tiktok"/>
    <s v="tiktok"/>
    <s v=""/>
    <s v="-"/>
    <s v="02/10/2025 16:01"/>
  </r>
  <r>
    <x v="1"/>
    <x v="1"/>
    <n v="50"/>
    <n v="1"/>
    <s v="FWR36"/>
    <n v="100"/>
    <n v="0"/>
    <s v="ร้านที่2"/>
    <s v="ป***า น***ุ่งเรือง"/>
    <s v="พิจิตร"/>
    <s v="-"/>
    <s v=""/>
    <s v="02/10/2025 16:01"/>
    <s v="-"/>
    <s v="J&amp;T Express"/>
    <s v="Tiktok"/>
    <s v="tiktok"/>
    <s v=""/>
    <s v="-"/>
    <s v="02/10/2025 16:01"/>
  </r>
  <r>
    <x v="2"/>
    <x v="2"/>
    <n v="50"/>
    <n v="1"/>
    <s v="FWR36"/>
    <n v="100"/>
    <n v="0"/>
    <s v="ร้านที่2"/>
    <s v="ป***า น***ุ่งเรือง"/>
    <s v="พิจิตร"/>
    <s v="-"/>
    <s v=""/>
    <s v="02/10/2025 16:01"/>
    <s v="-"/>
    <s v="J&amp;T Express"/>
    <s v="Tiktok"/>
    <s v="tiktok"/>
    <s v=""/>
    <s v="-"/>
    <s v="02/10/2025 16:01"/>
  </r>
  <r>
    <x v="0"/>
    <x v="0"/>
    <n v="50"/>
    <n v="1"/>
    <s v="FWR35"/>
    <n v="100"/>
    <n v="0"/>
    <s v="ร้านที่2"/>
    <s v="อ***  ค***นทร์"/>
    <s v="กรุงเทพฯ"/>
    <s v="-"/>
    <s v=""/>
    <s v="02/10/2025 16:00"/>
    <s v="-"/>
    <s v="J&amp;T COD"/>
    <s v="Tiktok"/>
    <s v="จ่ายทีหลัง / COD"/>
    <s v=""/>
    <s v="-"/>
    <s v="02/10/2025 16:00"/>
  </r>
  <r>
    <x v="1"/>
    <x v="1"/>
    <n v="50"/>
    <n v="1"/>
    <s v="FWR35"/>
    <n v="100"/>
    <n v="0"/>
    <s v="ร้านที่2"/>
    <s v="อ***  ค***นทร์"/>
    <s v="กรุงเทพฯ"/>
    <s v="-"/>
    <s v=""/>
    <s v="02/10/2025 16:00"/>
    <s v="-"/>
    <s v="J&amp;T COD"/>
    <s v="Tiktok"/>
    <s v="จ่ายทีหลัง / COD"/>
    <s v=""/>
    <s v="-"/>
    <s v="02/10/2025 16:00"/>
  </r>
  <r>
    <x v="2"/>
    <x v="2"/>
    <n v="50"/>
    <n v="1"/>
    <s v="FWR35"/>
    <n v="100"/>
    <n v="0"/>
    <s v="ร้านที่2"/>
    <s v="อ***  ค***นทร์"/>
    <s v="กรุงเทพฯ"/>
    <s v="-"/>
    <s v=""/>
    <s v="02/10/2025 16:00"/>
    <s v="-"/>
    <s v="J&amp;T COD"/>
    <s v="Tiktok"/>
    <s v="จ่ายทีหลัง / COD"/>
    <s v=""/>
    <s v="-"/>
    <s v="02/10/2025 16:00"/>
  </r>
  <r>
    <x v="1"/>
    <x v="1"/>
    <n v="33.333333333333336"/>
    <n v="3"/>
    <s v="FWR34"/>
    <n v="100"/>
    <n v="0"/>
    <s v="ร้านที่2"/>
    <s v="ญ***ุฒิ"/>
    <s v="ปทุมธานี"/>
    <s v="-"/>
    <s v=""/>
    <s v="02/10/2025 16:00"/>
    <s v="-"/>
    <s v="J&amp;T COD"/>
    <s v="Tiktok"/>
    <s v="จ่ายทีหลัง / COD"/>
    <s v=""/>
    <s v="-"/>
    <s v="02/10/2025 16:00"/>
  </r>
  <r>
    <x v="0"/>
    <x v="0"/>
    <n v="50"/>
    <n v="1"/>
    <s v="FWR32"/>
    <n v="100"/>
    <n v="0"/>
    <s v="ร้านที่2"/>
    <s v="โ***กา น***ุลกาญจน"/>
    <s v="สมุทรปราการ"/>
    <s v="-"/>
    <s v=""/>
    <s v="02/10/2025 15:58"/>
    <s v="-"/>
    <s v="J&amp;T COD"/>
    <s v="Tiktok"/>
    <s v="จ่ายทีหลัง / COD"/>
    <s v=""/>
    <s v="-"/>
    <s v="02/10/2025 15:58"/>
  </r>
  <r>
    <x v="1"/>
    <x v="1"/>
    <n v="50"/>
    <n v="1"/>
    <s v="FWR32"/>
    <n v="100"/>
    <n v="0"/>
    <s v="ร้านที่2"/>
    <s v="โ***กา น***ุลกาญจน"/>
    <s v="สมุทรปราการ"/>
    <s v="-"/>
    <s v=""/>
    <s v="02/10/2025 15:58"/>
    <s v="-"/>
    <s v="J&amp;T COD"/>
    <s v="Tiktok"/>
    <s v="จ่ายทีหลัง / COD"/>
    <s v=""/>
    <s v="-"/>
    <s v="02/10/2025 15:58"/>
  </r>
  <r>
    <x v="2"/>
    <x v="2"/>
    <n v="50"/>
    <n v="1"/>
    <s v="FWR32"/>
    <n v="100"/>
    <n v="0"/>
    <s v="ร้านที่2"/>
    <s v="โ***กา น***ุลกาญจน"/>
    <s v="สมุทรปราการ"/>
    <s v="-"/>
    <s v=""/>
    <s v="02/10/2025 15:58"/>
    <s v="-"/>
    <s v="J&amp;T COD"/>
    <s v="Tiktok"/>
    <s v="จ่ายทีหลัง / COD"/>
    <s v=""/>
    <s v="-"/>
    <s v="02/10/2025 15:58"/>
  </r>
  <r>
    <x v="0"/>
    <x v="0"/>
    <n v="50"/>
    <n v="1"/>
    <s v="FWR31"/>
    <n v="100"/>
    <n v="0"/>
    <s v="ร้านที่2"/>
    <s v="ส***ศ ย***่งเรือง"/>
    <s v="เลย"/>
    <s v="-"/>
    <s v=""/>
    <s v="02/10/2025 15:55"/>
    <s v="-"/>
    <s v="J&amp;T COD"/>
    <s v="Tiktok"/>
    <s v="จ่ายทีหลัง / COD"/>
    <s v=""/>
    <s v="-"/>
    <s v="02/10/2025 15:55"/>
  </r>
  <r>
    <x v="1"/>
    <x v="1"/>
    <n v="50"/>
    <n v="1"/>
    <s v="FWR31"/>
    <n v="100"/>
    <n v="0"/>
    <s v="ร้านที่2"/>
    <s v="ส***ศ ย***่งเรือง"/>
    <s v="เลย"/>
    <s v="-"/>
    <s v=""/>
    <s v="02/10/2025 15:55"/>
    <s v="-"/>
    <s v="J&amp;T COD"/>
    <s v="Tiktok"/>
    <s v="จ่ายทีหลัง / COD"/>
    <s v=""/>
    <s v="-"/>
    <s v="02/10/2025 15:55"/>
  </r>
  <r>
    <x v="2"/>
    <x v="2"/>
    <n v="50"/>
    <n v="1"/>
    <s v="FWR31"/>
    <n v="100"/>
    <n v="0"/>
    <s v="ร้านที่2"/>
    <s v="ส***ศ ย***่งเรือง"/>
    <s v="เลย"/>
    <s v="-"/>
    <s v=""/>
    <s v="02/10/2025 15:55"/>
    <s v="-"/>
    <s v="J&amp;T COD"/>
    <s v="Tiktok"/>
    <s v="จ่ายทีหลัง / COD"/>
    <s v=""/>
    <s v="-"/>
    <s v="02/10/2025 15:55"/>
  </r>
  <r>
    <x v="0"/>
    <x v="0"/>
    <n v="50"/>
    <n v="1"/>
    <s v="FWR30"/>
    <n v="100"/>
    <n v="0"/>
    <s v="ร้านที่2"/>
    <s v="เ**"/>
    <s v="นครปฐม"/>
    <s v="-"/>
    <s v=""/>
    <s v="02/10/2025 15:55"/>
    <s v="-"/>
    <s v="J&amp;T COD"/>
    <s v="Tiktok"/>
    <s v="จ่ายทีหลัง / COD"/>
    <s v=""/>
    <s v="-"/>
    <s v="02/10/2025 15:55"/>
  </r>
  <r>
    <x v="1"/>
    <x v="1"/>
    <n v="50"/>
    <n v="1"/>
    <s v="FWR30"/>
    <n v="100"/>
    <n v="0"/>
    <s v="ร้านที่2"/>
    <s v="เ**"/>
    <s v="นครปฐม"/>
    <s v="-"/>
    <s v=""/>
    <s v="02/10/2025 15:55"/>
    <s v="-"/>
    <s v="J&amp;T COD"/>
    <s v="Tiktok"/>
    <s v="จ่ายทีหลัง / COD"/>
    <s v=""/>
    <s v="-"/>
    <s v="02/10/2025 15:55"/>
  </r>
  <r>
    <x v="2"/>
    <x v="2"/>
    <n v="50"/>
    <n v="1"/>
    <s v="FWR30"/>
    <n v="100"/>
    <n v="0"/>
    <s v="ร้านที่2"/>
    <s v="เ**"/>
    <s v="นครปฐม"/>
    <s v="-"/>
    <s v=""/>
    <s v="02/10/2025 15:55"/>
    <s v="-"/>
    <s v="J&amp;T COD"/>
    <s v="Tiktok"/>
    <s v="จ่ายทีหลัง / COD"/>
    <s v=""/>
    <s v="-"/>
    <s v="02/10/2025 15:55"/>
  </r>
  <r>
    <x v="0"/>
    <x v="0"/>
    <n v="50"/>
    <n v="1"/>
    <s v="FWR29"/>
    <n v="100"/>
    <n v="0"/>
    <s v="ร้านที่2"/>
    <s v="K***ipong K***hanate"/>
    <s v="เชียงราย"/>
    <s v="-"/>
    <s v=""/>
    <s v="02/10/2025 15:54"/>
    <s v="-"/>
    <s v="J&amp;T COD"/>
    <s v="Tiktok"/>
    <s v="จ่ายทีหลัง / COD"/>
    <s v=""/>
    <s v="-"/>
    <s v="02/10/2025 15:54"/>
  </r>
  <r>
    <x v="1"/>
    <x v="1"/>
    <n v="50"/>
    <n v="1"/>
    <s v="FWR29"/>
    <n v="100"/>
    <n v="0"/>
    <s v="ร้านที่2"/>
    <s v="K***ipong K***hanate"/>
    <s v="เชียงราย"/>
    <s v="-"/>
    <s v=""/>
    <s v="02/10/2025 15:54"/>
    <s v="-"/>
    <s v="J&amp;T COD"/>
    <s v="Tiktok"/>
    <s v="จ่ายทีหลัง / COD"/>
    <s v=""/>
    <s v="-"/>
    <s v="02/10/2025 15:54"/>
  </r>
  <r>
    <x v="2"/>
    <x v="2"/>
    <n v="50"/>
    <n v="1"/>
    <s v="FWR29"/>
    <n v="100"/>
    <n v="0"/>
    <s v="ร้านที่2"/>
    <s v="K***ipong K***hanate"/>
    <s v="เชียงราย"/>
    <s v="-"/>
    <s v=""/>
    <s v="02/10/2025 15:54"/>
    <s v="-"/>
    <s v="J&amp;T COD"/>
    <s v="Tiktok"/>
    <s v="จ่ายทีหลัง / COD"/>
    <s v=""/>
    <s v="-"/>
    <s v="02/10/2025 15:54"/>
  </r>
  <r>
    <x v="3"/>
    <x v="3"/>
    <n v="33.333333333333336"/>
    <n v="15"/>
    <s v="FWR28"/>
    <n v="500"/>
    <n v="0"/>
    <s v="ร้านที่2"/>
    <s v="ว***ธพร เ***้ยงเกลา"/>
    <s v="นครศรีธรรมราช"/>
    <s v="-"/>
    <s v=""/>
    <s v="02/10/2025 15:54"/>
    <s v="-"/>
    <s v="J&amp;T COD"/>
    <s v="Tiktok"/>
    <s v="จ่ายทีหลัง / COD"/>
    <s v=""/>
    <s v="-"/>
    <s v="02/10/2025 15:54"/>
  </r>
  <r>
    <x v="0"/>
    <x v="0"/>
    <n v="50"/>
    <n v="1"/>
    <s v="FWR26"/>
    <n v="100"/>
    <n v="0"/>
    <s v="ร้านที่2"/>
    <s v="น***าวอาริญากร ว***้อน"/>
    <s v="นครราชสีมา"/>
    <s v="-"/>
    <s v=""/>
    <s v="02/10/2025 15:52"/>
    <s v="-"/>
    <s v="J&amp;T COD"/>
    <s v="Tiktok"/>
    <s v="จ่ายทีหลัง / COD"/>
    <s v=""/>
    <s v="-"/>
    <s v="02/10/2025 15:52"/>
  </r>
  <r>
    <x v="1"/>
    <x v="1"/>
    <n v="50"/>
    <n v="1"/>
    <s v="FWR26"/>
    <n v="100"/>
    <n v="0"/>
    <s v="ร้านที่2"/>
    <s v="น***าวอาริญากร ว***้อน"/>
    <s v="นครราชสีมา"/>
    <s v="-"/>
    <s v=""/>
    <s v="02/10/2025 15:52"/>
    <s v="-"/>
    <s v="J&amp;T COD"/>
    <s v="Tiktok"/>
    <s v="จ่ายทีหลัง / COD"/>
    <s v=""/>
    <s v="-"/>
    <s v="02/10/2025 15:52"/>
  </r>
  <r>
    <x v="2"/>
    <x v="2"/>
    <n v="50"/>
    <n v="1"/>
    <s v="FWR26"/>
    <n v="100"/>
    <n v="0"/>
    <s v="ร้านที่2"/>
    <s v="น***าวอาริญากร ว***้อน"/>
    <s v="นครราชสีมา"/>
    <s v="-"/>
    <s v=""/>
    <s v="02/10/2025 15:52"/>
    <s v="-"/>
    <s v="J&amp;T COD"/>
    <s v="Tiktok"/>
    <s v="จ่ายทีหลัง / COD"/>
    <s v=""/>
    <s v="-"/>
    <s v="02/10/2025 15:52"/>
  </r>
  <r>
    <x v="0"/>
    <x v="0"/>
    <n v="50"/>
    <n v="1"/>
    <s v="FWR25"/>
    <n v="100"/>
    <n v="0"/>
    <s v="ร้านที่2"/>
    <s v="ร***ิภา"/>
    <s v="สกลนคร"/>
    <s v="-"/>
    <s v=""/>
    <s v="02/10/2025 15:50"/>
    <s v="-"/>
    <s v="J&amp;T COD"/>
    <s v="Tiktok"/>
    <s v="จ่ายทีหลัง / COD"/>
    <s v=""/>
    <s v="-"/>
    <s v="02/10/2025 15:50"/>
  </r>
  <r>
    <x v="1"/>
    <x v="1"/>
    <n v="50"/>
    <n v="1"/>
    <s v="FWR25"/>
    <n v="100"/>
    <n v="0"/>
    <s v="ร้านที่2"/>
    <s v="ร***ิภา"/>
    <s v="สกลนคร"/>
    <s v="-"/>
    <s v=""/>
    <s v="02/10/2025 15:50"/>
    <s v="-"/>
    <s v="J&amp;T COD"/>
    <s v="Tiktok"/>
    <s v="จ่ายทีหลัง / COD"/>
    <s v=""/>
    <s v="-"/>
    <s v="02/10/2025 15:50"/>
  </r>
  <r>
    <x v="2"/>
    <x v="2"/>
    <n v="50"/>
    <n v="1"/>
    <s v="FWR25"/>
    <n v="100"/>
    <n v="0"/>
    <s v="ร้านที่2"/>
    <s v="ร***ิภา"/>
    <s v="สกลนคร"/>
    <s v="-"/>
    <s v=""/>
    <s v="02/10/2025 15:50"/>
    <s v="-"/>
    <s v="J&amp;T COD"/>
    <s v="Tiktok"/>
    <s v="จ่ายทีหลัง / COD"/>
    <s v=""/>
    <s v="-"/>
    <s v="02/10/2025 15:50"/>
  </r>
  <r>
    <x v="0"/>
    <x v="0"/>
    <n v="50"/>
    <n v="1"/>
    <s v="FWR24"/>
    <n v="100"/>
    <n v="0"/>
    <s v="ร้านที่2"/>
    <s v="น***าถ พ***วัสดิ์"/>
    <s v="สุพรรณบุรี"/>
    <s v="-"/>
    <s v=""/>
    <s v="02/10/2025 15:49"/>
    <s v="-"/>
    <s v="J&amp;T COD"/>
    <s v="Tiktok"/>
    <s v="จ่ายทีหลัง / COD"/>
    <s v=""/>
    <s v="-"/>
    <s v="02/10/2025 15:49"/>
  </r>
  <r>
    <x v="1"/>
    <x v="1"/>
    <n v="50"/>
    <n v="1"/>
    <s v="FWR24"/>
    <n v="100"/>
    <n v="0"/>
    <s v="ร้านที่2"/>
    <s v="น***าถ พ***วัสดิ์"/>
    <s v="สุพรรณบุรี"/>
    <s v="-"/>
    <s v=""/>
    <s v="02/10/2025 15:49"/>
    <s v="-"/>
    <s v="J&amp;T COD"/>
    <s v="Tiktok"/>
    <s v="จ่ายทีหลัง / COD"/>
    <s v=""/>
    <s v="-"/>
    <s v="02/10/2025 15:49"/>
  </r>
  <r>
    <x v="2"/>
    <x v="2"/>
    <n v="50"/>
    <n v="1"/>
    <s v="FWR24"/>
    <n v="100"/>
    <n v="0"/>
    <s v="ร้านที่2"/>
    <s v="น***าถ พ***วัสดิ์"/>
    <s v="สุพรรณบุรี"/>
    <s v="-"/>
    <s v=""/>
    <s v="02/10/2025 15:49"/>
    <s v="-"/>
    <s v="J&amp;T COD"/>
    <s v="Tiktok"/>
    <s v="จ่ายทีหลัง / COD"/>
    <s v=""/>
    <s v="-"/>
    <s v="02/10/2025 15:49"/>
  </r>
  <r>
    <x v="3"/>
    <x v="3"/>
    <n v="33.333333333333336"/>
    <n v="6"/>
    <s v="FWR23"/>
    <n v="200"/>
    <n v="0"/>
    <s v="ร้านที่2"/>
    <s v="น***พัชร​พรรณ​ เ***​พริ้ง​"/>
    <s v="กรุงเทพมหานคร"/>
    <s v="-"/>
    <s v=""/>
    <s v="02/10/2025 15:48"/>
    <s v="-"/>
    <s v="J&amp;T Express"/>
    <s v="Tiktok"/>
    <s v="tiktok"/>
    <s v=""/>
    <s v="-"/>
    <s v="02/10/2025 15:47"/>
  </r>
  <r>
    <x v="17"/>
    <x v="23"/>
    <n v="109"/>
    <n v="1"/>
    <s v="FWR22"/>
    <n v="138"/>
    <n v="29"/>
    <s v="ร้านที่1"/>
    <s v="ดรุณี  จันทา"/>
    <s v="99/12 ม.4 ต.คลองใหญ่ อ.องครักษ์_x000a__x000a_องครักษ์/ Ongkharakนครนายก/ Nakhon Nayok_x000a_26120"/>
    <s v="26120"/>
    <s v="660815861285"/>
    <s v="02/10/2025 15:43"/>
    <s v="-"/>
    <s v="Kerry_dropoff"/>
    <s v="Lazada"/>
    <s v="lazada"/>
    <s v=""/>
    <s v="-"/>
    <s v="02/10/2025 15:42"/>
  </r>
  <r>
    <x v="0"/>
    <x v="0"/>
    <n v="50"/>
    <n v="1"/>
    <s v="FWR21"/>
    <n v="100"/>
    <n v="0"/>
    <s v="ร้านที่2"/>
    <s v="ช***า บ***ย็น"/>
    <s v="กรุงเทพฯ"/>
    <s v="-"/>
    <s v=""/>
    <s v="02/10/2025 15:42"/>
    <s v="-"/>
    <s v="J&amp;T COD"/>
    <s v="Tiktok"/>
    <s v="จ่ายทีหลัง / COD"/>
    <s v=""/>
    <s v="-"/>
    <s v="02/10/2025 15:42"/>
  </r>
  <r>
    <x v="1"/>
    <x v="1"/>
    <n v="50"/>
    <n v="1"/>
    <s v="FWR21"/>
    <n v="100"/>
    <n v="0"/>
    <s v="ร้านที่2"/>
    <s v="ช***า บ***ย็น"/>
    <s v="กรุงเทพฯ"/>
    <s v="-"/>
    <s v=""/>
    <s v="02/10/2025 15:42"/>
    <s v="-"/>
    <s v="J&amp;T COD"/>
    <s v="Tiktok"/>
    <s v="จ่ายทีหลัง / COD"/>
    <s v=""/>
    <s v="-"/>
    <s v="02/10/2025 15:42"/>
  </r>
  <r>
    <x v="2"/>
    <x v="2"/>
    <n v="50"/>
    <n v="1"/>
    <s v="FWR21"/>
    <n v="100"/>
    <n v="0"/>
    <s v="ร้านที่2"/>
    <s v="ช***า บ***ย็น"/>
    <s v="กรุงเทพฯ"/>
    <s v="-"/>
    <s v=""/>
    <s v="02/10/2025 15:42"/>
    <s v="-"/>
    <s v="J&amp;T COD"/>
    <s v="Tiktok"/>
    <s v="จ่ายทีหลัง / COD"/>
    <s v=""/>
    <s v="-"/>
    <s v="02/10/2025 15:42"/>
  </r>
  <r>
    <x v="0"/>
    <x v="0"/>
    <n v="50"/>
    <n v="1"/>
    <s v="FWR20"/>
    <n v="100"/>
    <n v="0"/>
    <s v="ร้านที่2"/>
    <s v="ภ***าวรรณ ฤ***์ทอง"/>
    <s v="สงขลา"/>
    <s v="-"/>
    <s v=""/>
    <s v="02/10/2025 15:41"/>
    <s v="-"/>
    <s v="J&amp;T COD"/>
    <s v="Tiktok"/>
    <s v="จ่ายทีหลัง / COD"/>
    <s v=""/>
    <s v="-"/>
    <s v="02/10/2025 15:41"/>
  </r>
  <r>
    <x v="1"/>
    <x v="1"/>
    <n v="50"/>
    <n v="1"/>
    <s v="FWR20"/>
    <n v="100"/>
    <n v="0"/>
    <s v="ร้านที่2"/>
    <s v="ภ***าวรรณ ฤ***์ทอง"/>
    <s v="สงขลา"/>
    <s v="-"/>
    <s v=""/>
    <s v="02/10/2025 15:41"/>
    <s v="-"/>
    <s v="J&amp;T COD"/>
    <s v="Tiktok"/>
    <s v="จ่ายทีหลัง / COD"/>
    <s v=""/>
    <s v="-"/>
    <s v="02/10/2025 15:41"/>
  </r>
  <r>
    <x v="2"/>
    <x v="2"/>
    <n v="50"/>
    <n v="1"/>
    <s v="FWR20"/>
    <n v="100"/>
    <n v="0"/>
    <s v="ร้านที่2"/>
    <s v="ภ***าวรรณ ฤ***์ทอง"/>
    <s v="สงขลา"/>
    <s v="-"/>
    <s v=""/>
    <s v="02/10/2025 15:41"/>
    <s v="-"/>
    <s v="J&amp;T COD"/>
    <s v="Tiktok"/>
    <s v="จ่ายทีหลัง / COD"/>
    <s v=""/>
    <s v="-"/>
    <s v="02/10/2025 15:41"/>
  </r>
  <r>
    <x v="3"/>
    <x v="3"/>
    <n v="50"/>
    <n v="6"/>
    <s v="FWR19"/>
    <n v="200"/>
    <n v="0"/>
    <s v="ร้านที่2"/>
    <s v="ว***า ว***ษา"/>
    <s v="ตราด"/>
    <s v="-"/>
    <s v=""/>
    <s v="02/10/2025 15:41"/>
    <s v="-"/>
    <s v="J&amp;T COD"/>
    <s v="Tiktok"/>
    <s v="จ่ายทีหลัง / COD"/>
    <s v=""/>
    <s v="-"/>
    <s v="02/10/2025 15:41"/>
  </r>
  <r>
    <x v="0"/>
    <x v="0"/>
    <n v="50"/>
    <n v="1"/>
    <s v="FWR18"/>
    <n v="100"/>
    <n v="0"/>
    <s v="ร้านที่2"/>
    <s v="ก***นาง"/>
    <s v="สระบุรี"/>
    <s v="-"/>
    <s v=""/>
    <s v="02/10/2025 15:39"/>
    <s v="-"/>
    <s v="J&amp;T COD"/>
    <s v="Tiktok"/>
    <s v="จ่ายทีหลัง / COD"/>
    <s v=""/>
    <s v="-"/>
    <s v="02/10/2025 15:39"/>
  </r>
  <r>
    <x v="1"/>
    <x v="1"/>
    <n v="50"/>
    <n v="1"/>
    <s v="FWR18"/>
    <n v="100"/>
    <n v="0"/>
    <s v="ร้านที่2"/>
    <s v="ก***นาง"/>
    <s v="สระบุรี"/>
    <s v="-"/>
    <s v=""/>
    <s v="02/10/2025 15:39"/>
    <s v="-"/>
    <s v="J&amp;T COD"/>
    <s v="Tiktok"/>
    <s v="จ่ายทีหลัง / COD"/>
    <s v=""/>
    <s v="-"/>
    <s v="02/10/2025 15:39"/>
  </r>
  <r>
    <x v="2"/>
    <x v="2"/>
    <n v="50"/>
    <n v="1"/>
    <s v="FWR18"/>
    <n v="100"/>
    <n v="0"/>
    <s v="ร้านที่2"/>
    <s v="ก***นาง"/>
    <s v="สระบุรี"/>
    <s v="-"/>
    <s v=""/>
    <s v="02/10/2025 15:39"/>
    <s v="-"/>
    <s v="J&amp;T COD"/>
    <s v="Tiktok"/>
    <s v="จ่ายทีหลัง / COD"/>
    <s v=""/>
    <s v="-"/>
    <s v="02/10/2025 15:39"/>
  </r>
  <r>
    <x v="5"/>
    <x v="5"/>
    <n v="80"/>
    <n v="6"/>
    <s v="FWR17"/>
    <n v="515"/>
    <n v="35"/>
    <s v="ร้านที่1"/>
    <s v="กันตกนิษฐ์ พาเขียว(ธนะวัง)"/>
    <s v="รพ.ปัว_x000a_(โทรนัดรับได้ตลอด.24ขม)_x000a_ตึกผู้ป่วยนอก_x000a_ตำบลวรนคร_x000a_อำเภอปัว _x000a_น่าน55120_x000a_"/>
    <s v="55120"/>
    <s v="0612686779"/>
    <s v="02/10/2025 15:31"/>
    <s v="sompear3955@gmail.com"/>
    <s v="EMS"/>
    <s v="line_oa"/>
    <s v="กสิกร"/>
    <s v=""/>
    <s v="-"/>
    <s v="02/10/2025 15:39"/>
  </r>
  <r>
    <x v="0"/>
    <x v="0"/>
    <n v="50"/>
    <n v="2"/>
    <s v="FWR16"/>
    <n v="200"/>
    <n v="0"/>
    <s v="ร้านที่2"/>
    <s v="ค** ศ***นเทพ ย***ิตต์"/>
    <s v="สุรินทร์"/>
    <s v="-"/>
    <s v=""/>
    <s v="02/10/2025 15:39"/>
    <s v="-"/>
    <s v="J&amp;T Express"/>
    <s v="Tiktok"/>
    <s v="tiktok"/>
    <s v=""/>
    <s v="-"/>
    <s v="02/10/2025 15:38"/>
  </r>
  <r>
    <x v="1"/>
    <x v="1"/>
    <n v="50"/>
    <n v="2"/>
    <s v="FWR16"/>
    <n v="200"/>
    <n v="0"/>
    <s v="ร้านที่2"/>
    <s v="ค** ศ***นเทพ ย***ิตต์"/>
    <s v="สุรินทร์"/>
    <s v="-"/>
    <s v=""/>
    <s v="02/10/2025 15:39"/>
    <s v="-"/>
    <s v="J&amp;T Express"/>
    <s v="Tiktok"/>
    <s v="tiktok"/>
    <s v=""/>
    <s v="-"/>
    <s v="02/10/2025 15:38"/>
  </r>
  <r>
    <x v="2"/>
    <x v="2"/>
    <n v="50"/>
    <n v="2"/>
    <s v="FWR16"/>
    <n v="200"/>
    <n v="0"/>
    <s v="ร้านที่2"/>
    <s v="ค** ศ***นเทพ ย***ิตต์"/>
    <s v="สุรินทร์"/>
    <s v="-"/>
    <s v=""/>
    <s v="02/10/2025 15:39"/>
    <s v="-"/>
    <s v="J&amp;T Express"/>
    <s v="Tiktok"/>
    <s v="tiktok"/>
    <s v=""/>
    <s v="-"/>
    <s v="02/10/2025 15:38"/>
  </r>
  <r>
    <x v="0"/>
    <x v="0"/>
    <n v="50"/>
    <n v="2"/>
    <s v="FWR15"/>
    <n v="200"/>
    <n v="0"/>
    <s v="ร้านที่2"/>
    <s v="เ***เพชรมีรัยป่ะ"/>
    <s v="เพชรบุรี"/>
    <s v="-"/>
    <s v=""/>
    <s v="02/10/2025 15:33"/>
    <s v="-"/>
    <s v="J&amp;T COD"/>
    <s v="Tiktok"/>
    <s v="จ่ายทีหลัง / COD"/>
    <s v=""/>
    <s v="-"/>
    <s v="02/10/2025 15:33"/>
  </r>
  <r>
    <x v="1"/>
    <x v="1"/>
    <n v="50"/>
    <n v="2"/>
    <s v="FWR15"/>
    <n v="200"/>
    <n v="0"/>
    <s v="ร้านที่2"/>
    <s v="เ***เพชรมีรัยป่ะ"/>
    <s v="เพชรบุรี"/>
    <s v="-"/>
    <s v=""/>
    <s v="02/10/2025 15:33"/>
    <s v="-"/>
    <s v="J&amp;T COD"/>
    <s v="Tiktok"/>
    <s v="จ่ายทีหลัง / COD"/>
    <s v=""/>
    <s v="-"/>
    <s v="02/10/2025 15:33"/>
  </r>
  <r>
    <x v="2"/>
    <x v="2"/>
    <n v="50"/>
    <n v="2"/>
    <s v="FWR15"/>
    <n v="200"/>
    <n v="0"/>
    <s v="ร้านที่2"/>
    <s v="เ***เพชรมีรัยป่ะ"/>
    <s v="เพชรบุรี"/>
    <s v="-"/>
    <s v=""/>
    <s v="02/10/2025 15:33"/>
    <s v="-"/>
    <s v="J&amp;T COD"/>
    <s v="Tiktok"/>
    <s v="จ่ายทีหลัง / COD"/>
    <s v=""/>
    <s v="-"/>
    <s v="02/10/2025 15:33"/>
  </r>
  <r>
    <x v="2"/>
    <x v="2"/>
    <n v="60"/>
    <n v="3"/>
    <s v="FWR13"/>
    <n v="100"/>
    <n v="0"/>
    <s v="ร้านที่2"/>
    <s v="อ***ล"/>
    <s v="ชัยภูมิ"/>
    <s v="-"/>
    <s v=""/>
    <s v="02/10/2025 15:29"/>
    <s v="-"/>
    <s v="J&amp;T COD"/>
    <s v="Tiktok"/>
    <s v="จ่ายทีหลัง / COD"/>
    <s v=""/>
    <s v="-"/>
    <s v="02/10/2025 15:29"/>
  </r>
  <r>
    <x v="0"/>
    <x v="0"/>
    <n v="50"/>
    <n v="1"/>
    <s v="FWR12"/>
    <n v="100"/>
    <n v="0"/>
    <s v="ร้านที่2"/>
    <s v="เ***นภา"/>
    <s v="นครราชสีมา"/>
    <s v="-"/>
    <s v=""/>
    <s v="02/10/2025 15:30"/>
    <s v="-"/>
    <s v="J&amp;T Express"/>
    <s v="Tiktok"/>
    <s v="tiktok"/>
    <s v=""/>
    <s v="-"/>
    <s v="02/10/2025 15:29"/>
  </r>
  <r>
    <x v="1"/>
    <x v="1"/>
    <n v="50"/>
    <n v="1"/>
    <s v="FWR12"/>
    <n v="100"/>
    <n v="0"/>
    <s v="ร้านที่2"/>
    <s v="เ***นภา"/>
    <s v="นครราชสีมา"/>
    <s v="-"/>
    <s v=""/>
    <s v="02/10/2025 15:30"/>
    <s v="-"/>
    <s v="J&amp;T Express"/>
    <s v="Tiktok"/>
    <s v="tiktok"/>
    <s v=""/>
    <s v="-"/>
    <s v="02/10/2025 15:29"/>
  </r>
  <r>
    <x v="2"/>
    <x v="2"/>
    <n v="50"/>
    <n v="1"/>
    <s v="FWR12"/>
    <n v="100"/>
    <n v="0"/>
    <s v="ร้านที่2"/>
    <s v="เ***นภา"/>
    <s v="นครราชสีมา"/>
    <s v="-"/>
    <s v=""/>
    <s v="02/10/2025 15:30"/>
    <s v="-"/>
    <s v="J&amp;T Express"/>
    <s v="Tiktok"/>
    <s v="tiktok"/>
    <s v=""/>
    <s v="-"/>
    <s v="02/10/2025 15:29"/>
  </r>
  <r>
    <x v="0"/>
    <x v="0"/>
    <n v="60"/>
    <n v="4"/>
    <s v="FWR10"/>
    <n v="400"/>
    <n v="0"/>
    <s v="ร้านที่2"/>
    <s v="ป***ถนา ช***้อย"/>
    <s v="เชียงราย"/>
    <s v="-"/>
    <s v=""/>
    <s v="02/10/2025 15:25"/>
    <s v="-"/>
    <s v="J&amp;T Express"/>
    <s v="Tiktok"/>
    <s v="tiktok"/>
    <s v=""/>
    <s v="-"/>
    <s v="02/10/2025 15:25"/>
  </r>
  <r>
    <x v="1"/>
    <x v="1"/>
    <n v="60"/>
    <n v="4"/>
    <s v="FWR10"/>
    <n v="400"/>
    <n v="0"/>
    <s v="ร้านที่2"/>
    <s v="ป***ถนา ช***้อย"/>
    <s v="เชียงราย"/>
    <s v="-"/>
    <s v=""/>
    <s v="02/10/2025 15:25"/>
    <s v="-"/>
    <s v="J&amp;T Express"/>
    <s v="Tiktok"/>
    <s v="tiktok"/>
    <s v=""/>
    <s v="-"/>
    <s v="02/10/2025 15:25"/>
  </r>
  <r>
    <x v="2"/>
    <x v="2"/>
    <n v="60"/>
    <n v="4"/>
    <s v="FWR10"/>
    <n v="400"/>
    <n v="0"/>
    <s v="ร้านที่2"/>
    <s v="ป***ถนา ช***้อย"/>
    <s v="เชียงราย"/>
    <s v="-"/>
    <s v=""/>
    <s v="02/10/2025 15:25"/>
    <s v="-"/>
    <s v="J&amp;T Express"/>
    <s v="Tiktok"/>
    <s v="tiktok"/>
    <s v=""/>
    <s v="-"/>
    <s v="02/10/2025 15:25"/>
  </r>
  <r>
    <x v="0"/>
    <x v="0"/>
    <n v="50"/>
    <n v="1"/>
    <s v="FWR9"/>
    <n v="100"/>
    <n v="0"/>
    <s v="ร้านที่2"/>
    <s v="ก***"/>
    <s v="ระยอง"/>
    <s v="-"/>
    <s v=""/>
    <s v="02/10/2025 15:25"/>
    <s v="-"/>
    <s v="J&amp;T COD"/>
    <s v="Tiktok"/>
    <s v="จ่ายทีหลัง / COD"/>
    <s v=""/>
    <s v="-"/>
    <s v="02/10/2025 15:25"/>
  </r>
  <r>
    <x v="1"/>
    <x v="1"/>
    <n v="50"/>
    <n v="1"/>
    <s v="FWR9"/>
    <n v="100"/>
    <n v="0"/>
    <s v="ร้านที่2"/>
    <s v="ก***"/>
    <s v="ระยอง"/>
    <s v="-"/>
    <s v=""/>
    <s v="02/10/2025 15:25"/>
    <s v="-"/>
    <s v="J&amp;T COD"/>
    <s v="Tiktok"/>
    <s v="จ่ายทีหลัง / COD"/>
    <s v=""/>
    <s v="-"/>
    <s v="02/10/2025 15:25"/>
  </r>
  <r>
    <x v="2"/>
    <x v="2"/>
    <n v="50"/>
    <n v="1"/>
    <s v="FWR9"/>
    <n v="100"/>
    <n v="0"/>
    <s v="ร้านที่2"/>
    <s v="ก***"/>
    <s v="ระยอง"/>
    <s v="-"/>
    <s v=""/>
    <s v="02/10/2025 15:25"/>
    <s v="-"/>
    <s v="J&amp;T COD"/>
    <s v="Tiktok"/>
    <s v="จ่ายทีหลัง / COD"/>
    <s v=""/>
    <s v="-"/>
    <s v="02/10/2025 15:25"/>
  </r>
  <r>
    <x v="0"/>
    <x v="0"/>
    <n v="50"/>
    <n v="1"/>
    <s v="FWR8"/>
    <n v="100"/>
    <n v="0"/>
    <s v="ร้านที่2"/>
    <s v="น***พิมพ์"/>
    <s v="เชียงใหม่"/>
    <s v="-"/>
    <s v=""/>
    <s v="02/10/2025 15:24"/>
    <s v="-"/>
    <s v="J&amp;T COD"/>
    <s v="Tiktok"/>
    <s v="จ่ายทีหลัง / COD"/>
    <s v=""/>
    <s v="-"/>
    <s v="02/10/2025 15:24"/>
  </r>
  <r>
    <x v="1"/>
    <x v="1"/>
    <n v="50"/>
    <n v="1"/>
    <s v="FWR8"/>
    <n v="100"/>
    <n v="0"/>
    <s v="ร้านที่2"/>
    <s v="น***พิมพ์"/>
    <s v="เชียงใหม่"/>
    <s v="-"/>
    <s v=""/>
    <s v="02/10/2025 15:24"/>
    <s v="-"/>
    <s v="J&amp;T COD"/>
    <s v="Tiktok"/>
    <s v="จ่ายทีหลัง / COD"/>
    <s v=""/>
    <s v="-"/>
    <s v="02/10/2025 15:24"/>
  </r>
  <r>
    <x v="2"/>
    <x v="2"/>
    <n v="50"/>
    <n v="1"/>
    <s v="FWR8"/>
    <n v="100"/>
    <n v="0"/>
    <s v="ร้านที่2"/>
    <s v="น***พิมพ์"/>
    <s v="เชียงใหม่"/>
    <s v="-"/>
    <s v=""/>
    <s v="02/10/2025 15:24"/>
    <s v="-"/>
    <s v="J&amp;T COD"/>
    <s v="Tiktok"/>
    <s v="จ่ายทีหลัง / COD"/>
    <s v=""/>
    <s v="-"/>
    <s v="02/10/2025 15:24"/>
  </r>
  <r>
    <x v="0"/>
    <x v="0"/>
    <n v="50"/>
    <n v="1"/>
    <s v="FWR7"/>
    <n v="100"/>
    <n v="0"/>
    <s v="ร้านที่2"/>
    <s v="อ**"/>
    <s v="อุบลราชธานี"/>
    <s v="-"/>
    <s v=""/>
    <s v="02/10/2025 15:23"/>
    <s v="-"/>
    <s v="J&amp;T COD"/>
    <s v="Tiktok"/>
    <s v="จ่ายทีหลัง / COD"/>
    <s v=""/>
    <s v="-"/>
    <s v="02/10/2025 15:23"/>
  </r>
  <r>
    <x v="1"/>
    <x v="1"/>
    <n v="50"/>
    <n v="1"/>
    <s v="FWR7"/>
    <n v="100"/>
    <n v="0"/>
    <s v="ร้านที่2"/>
    <s v="อ**"/>
    <s v="อุบลราชธานี"/>
    <s v="-"/>
    <s v=""/>
    <s v="02/10/2025 15:23"/>
    <s v="-"/>
    <s v="J&amp;T COD"/>
    <s v="Tiktok"/>
    <s v="จ่ายทีหลัง / COD"/>
    <s v=""/>
    <s v="-"/>
    <s v="02/10/2025 15:23"/>
  </r>
  <r>
    <x v="2"/>
    <x v="2"/>
    <n v="50"/>
    <n v="1"/>
    <s v="FWR7"/>
    <n v="100"/>
    <n v="0"/>
    <s v="ร้านที่2"/>
    <s v="อ**"/>
    <s v="อุบลราชธานี"/>
    <s v="-"/>
    <s v=""/>
    <s v="02/10/2025 15:23"/>
    <s v="-"/>
    <s v="J&amp;T COD"/>
    <s v="Tiktok"/>
    <s v="จ่ายทีหลัง / COD"/>
    <s v=""/>
    <s v="-"/>
    <s v="02/10/2025 15:23"/>
  </r>
  <r>
    <x v="5"/>
    <x v="8"/>
    <n v="64"/>
    <n v="1"/>
    <s v="FWR6"/>
    <n v="64"/>
    <n v="0"/>
    <s v="ร้านที่1"/>
    <s v="วารึ เดชศิริวนิช"/>
    <s v="92 หมู่ 12 · หัวโพธิ์/ Hua Pho_x000a__x000a_สองพี่น้อง/ Song Phi Nongสุพรรณบุรี/ Suphanburi_x000a_72110"/>
    <s v="72110"/>
    <s v="660897856030"/>
    <s v="02/10/2025 15:20"/>
    <s v="-"/>
    <s v="Kerry_dropoff"/>
    <s v="Lazada"/>
    <s v="lazada"/>
    <s v=""/>
    <s v="-"/>
    <s v="02/10/2025 15:20"/>
  </r>
  <r>
    <x v="0"/>
    <x v="0"/>
    <n v="50"/>
    <n v="1"/>
    <s v="FWR5"/>
    <n v="100"/>
    <n v="0"/>
    <s v="ร้านที่2"/>
    <s v="ส***รัตน์ อ***ท"/>
    <s v="เพชรบุรี"/>
    <s v="-"/>
    <s v=""/>
    <s v="02/10/2025 15:17"/>
    <s v="-"/>
    <s v="J&amp;T COD"/>
    <s v="Tiktok"/>
    <s v="จ่ายทีหลัง / COD"/>
    <s v=""/>
    <s v="-"/>
    <s v="02/10/2025 15:17"/>
  </r>
  <r>
    <x v="1"/>
    <x v="1"/>
    <n v="50"/>
    <n v="1"/>
    <s v="FWR5"/>
    <n v="100"/>
    <n v="0"/>
    <s v="ร้านที่2"/>
    <s v="ส***รัตน์ อ***ท"/>
    <s v="เพชรบุรี"/>
    <s v="-"/>
    <s v=""/>
    <s v="02/10/2025 15:17"/>
    <s v="-"/>
    <s v="J&amp;T COD"/>
    <s v="Tiktok"/>
    <s v="จ่ายทีหลัง / COD"/>
    <s v=""/>
    <s v="-"/>
    <s v="02/10/2025 15:17"/>
  </r>
  <r>
    <x v="2"/>
    <x v="2"/>
    <n v="50"/>
    <n v="1"/>
    <s v="FWR5"/>
    <n v="100"/>
    <n v="0"/>
    <s v="ร้านที่2"/>
    <s v="ส***รัตน์ อ***ท"/>
    <s v="เพชรบุรี"/>
    <s v="-"/>
    <s v=""/>
    <s v="02/10/2025 15:17"/>
    <s v="-"/>
    <s v="J&amp;T COD"/>
    <s v="Tiktok"/>
    <s v="จ่ายทีหลัง / COD"/>
    <s v=""/>
    <s v="-"/>
    <s v="02/10/2025 15:17"/>
  </r>
  <r>
    <x v="0"/>
    <x v="0"/>
    <n v="50"/>
    <n v="1"/>
    <s v="FWR4"/>
    <n v="100"/>
    <n v="0"/>
    <s v="ร้านที่2"/>
    <s v="ส***รณษา ส***รณวงษ์"/>
    <s v="ขอนแก่น"/>
    <s v="-"/>
    <s v=""/>
    <s v="02/10/2025 15:14"/>
    <s v="-"/>
    <s v="J&amp;T COD"/>
    <s v="Tiktok"/>
    <s v="จ่ายทีหลัง / COD"/>
    <s v=""/>
    <s v="-"/>
    <s v="02/10/2025 15:14"/>
  </r>
  <r>
    <x v="1"/>
    <x v="1"/>
    <n v="50"/>
    <n v="1"/>
    <s v="FWR4"/>
    <n v="100"/>
    <n v="0"/>
    <s v="ร้านที่2"/>
    <s v="ส***รณษา ส***รณวงษ์"/>
    <s v="ขอนแก่น"/>
    <s v="-"/>
    <s v=""/>
    <s v="02/10/2025 15:14"/>
    <s v="-"/>
    <s v="J&amp;T COD"/>
    <s v="Tiktok"/>
    <s v="จ่ายทีหลัง / COD"/>
    <s v=""/>
    <s v="-"/>
    <s v="02/10/2025 15:14"/>
  </r>
  <r>
    <x v="2"/>
    <x v="2"/>
    <n v="50"/>
    <n v="1"/>
    <s v="FWR4"/>
    <n v="100"/>
    <n v="0"/>
    <s v="ร้านที่2"/>
    <s v="ส***รณษา ส***รณวงษ์"/>
    <s v="ขอนแก่น"/>
    <s v="-"/>
    <s v=""/>
    <s v="02/10/2025 15:14"/>
    <s v="-"/>
    <s v="J&amp;T COD"/>
    <s v="Tiktok"/>
    <s v="จ่ายทีหลัง / COD"/>
    <s v=""/>
    <s v="-"/>
    <s v="02/10/2025 15:14"/>
  </r>
  <r>
    <x v="2"/>
    <x v="2"/>
    <n v="44"/>
    <n v="2"/>
    <s v="FWR2"/>
    <n v="88"/>
    <n v="0"/>
    <s v="ร้านที่1"/>
    <s v="น**ส"/>
    <s v="******, ตำบล หนองกุงสวรรค์, อำเภอโกสุมพิสัย ตำบลหนองกุงสวรรค์ อำเภอโกสุมพิสัย จังหวัดมหาสารคาม 44140"/>
    <s v="44140"/>
    <s v="29"/>
    <s v="02/10/2025 15:10"/>
    <s v="-"/>
    <s v="Flash Express"/>
    <s v="Shopee"/>
    <s v="shopee"/>
    <s v=""/>
    <s v="-"/>
    <s v="02/10/2025 15:10"/>
  </r>
  <r>
    <x v="0"/>
    <x v="0"/>
    <n v="50"/>
    <n v="1"/>
    <s v="FWR1"/>
    <n v="100"/>
    <n v="0"/>
    <s v="ร้านที่2"/>
    <s v="P***it S***nmanee"/>
    <s v="สงขลา"/>
    <s v="-"/>
    <s v=""/>
    <s v="02/10/2025 15:09"/>
    <s v="-"/>
    <s v="J&amp;T COD"/>
    <s v="Tiktok"/>
    <s v="จ่ายทีหลัง / COD"/>
    <s v=""/>
    <s v="-"/>
    <s v="02/10/2025 15:09"/>
  </r>
  <r>
    <x v="1"/>
    <x v="1"/>
    <n v="50"/>
    <n v="1"/>
    <s v="FWR1"/>
    <n v="100"/>
    <n v="0"/>
    <s v="ร้านที่2"/>
    <s v="P***it S***nmanee"/>
    <s v="สงขลา"/>
    <s v="-"/>
    <s v=""/>
    <s v="02/10/2025 15:09"/>
    <s v="-"/>
    <s v="J&amp;T COD"/>
    <s v="Tiktok"/>
    <s v="จ่ายทีหลัง / COD"/>
    <s v=""/>
    <s v="-"/>
    <s v="02/10/2025 15:09"/>
  </r>
  <r>
    <x v="2"/>
    <x v="2"/>
    <n v="50"/>
    <n v="1"/>
    <s v="FWR1"/>
    <n v="100"/>
    <n v="0"/>
    <s v="ร้านที่2"/>
    <s v="P***it S***nmanee"/>
    <s v="สงขลา"/>
    <s v="-"/>
    <s v=""/>
    <s v="02/10/2025 15:09"/>
    <s v="-"/>
    <s v="J&amp;T COD"/>
    <s v="Tiktok"/>
    <s v="จ่ายทีหลัง / COD"/>
    <s v=""/>
    <s v="-"/>
    <s v="02/10/2025 15:09"/>
  </r>
  <r>
    <x v="0"/>
    <x v="0"/>
    <n v="50"/>
    <n v="2"/>
    <s v="FWR0"/>
    <n v="200"/>
    <n v="0"/>
    <s v="ร้านที่2"/>
    <s v="ค***นกฤต  ร***ีวงศ์"/>
    <s v="กรุงเทพมหานคร"/>
    <s v="-"/>
    <s v=""/>
    <s v="02/10/2025 15:05"/>
    <s v="-"/>
    <s v="J&amp;T Express"/>
    <s v="Tiktok"/>
    <s v="tiktok"/>
    <s v=""/>
    <s v="-"/>
    <s v="02/10/2025 15:05"/>
  </r>
  <r>
    <x v="1"/>
    <x v="1"/>
    <n v="50"/>
    <n v="2"/>
    <s v="FWR0"/>
    <n v="200"/>
    <n v="0"/>
    <s v="ร้านที่2"/>
    <s v="ค***นกฤต  ร***ีวงศ์"/>
    <s v="กรุงเทพมหานคร"/>
    <s v="-"/>
    <s v=""/>
    <s v="02/10/2025 15:05"/>
    <s v="-"/>
    <s v="J&amp;T Express"/>
    <s v="Tiktok"/>
    <s v="tiktok"/>
    <s v=""/>
    <s v="-"/>
    <s v="02/10/2025 15:05"/>
  </r>
  <r>
    <x v="2"/>
    <x v="2"/>
    <n v="50"/>
    <n v="2"/>
    <s v="FWR0"/>
    <n v="200"/>
    <n v="0"/>
    <s v="ร้านที่2"/>
    <s v="ค***นกฤต  ร***ีวงศ์"/>
    <s v="กรุงเทพมหานคร"/>
    <s v="-"/>
    <s v=""/>
    <s v="02/10/2025 15:05"/>
    <s v="-"/>
    <s v="J&amp;T Express"/>
    <s v="Tiktok"/>
    <s v="tiktok"/>
    <s v=""/>
    <s v="-"/>
    <s v="02/10/2025 15:05"/>
  </r>
  <r>
    <x v="0"/>
    <x v="0"/>
    <n v="50"/>
    <n v="1"/>
    <s v="FWQ99"/>
    <n v="100"/>
    <n v="0"/>
    <s v="ร้านที่2"/>
    <s v="ส* แ***วรรณา"/>
    <s v="มหาสารคาม"/>
    <s v="-"/>
    <s v=""/>
    <s v="02/10/2025 15:05"/>
    <s v="-"/>
    <s v="J&amp;T COD"/>
    <s v="Tiktok"/>
    <s v="จ่ายทีหลัง / COD"/>
    <s v=""/>
    <s v="-"/>
    <s v="02/10/2025 15:05"/>
  </r>
  <r>
    <x v="1"/>
    <x v="1"/>
    <n v="50"/>
    <n v="1"/>
    <s v="FWQ99"/>
    <n v="100"/>
    <n v="0"/>
    <s v="ร้านที่2"/>
    <s v="ส* แ***วรรณา"/>
    <s v="มหาสารคาม"/>
    <s v="-"/>
    <s v=""/>
    <s v="02/10/2025 15:05"/>
    <s v="-"/>
    <s v="J&amp;T COD"/>
    <s v="Tiktok"/>
    <s v="จ่ายทีหลัง / COD"/>
    <s v=""/>
    <s v="-"/>
    <s v="02/10/2025 15:05"/>
  </r>
  <r>
    <x v="2"/>
    <x v="2"/>
    <n v="50"/>
    <n v="1"/>
    <s v="FWQ99"/>
    <n v="100"/>
    <n v="0"/>
    <s v="ร้านที่2"/>
    <s v="ส* แ***วรรณา"/>
    <s v="มหาสารคาม"/>
    <s v="-"/>
    <s v=""/>
    <s v="02/10/2025 15:05"/>
    <s v="-"/>
    <s v="J&amp;T COD"/>
    <s v="Tiktok"/>
    <s v="จ่ายทีหลัง / COD"/>
    <s v=""/>
    <s v="-"/>
    <s v="02/10/2025 15:05"/>
  </r>
  <r>
    <x v="0"/>
    <x v="0"/>
    <n v="50"/>
    <n v="1"/>
    <s v="FWQ98"/>
    <n v="100"/>
    <n v="0"/>
    <s v="ร้านที่2"/>
    <s v="ว***พ็ญ  ด***ิน"/>
    <s v="กาญจนบุรี"/>
    <s v="-"/>
    <s v=""/>
    <s v="02/10/2025 15:03"/>
    <s v="-"/>
    <s v="J&amp;T COD"/>
    <s v="Tiktok"/>
    <s v="จ่ายทีหลัง / COD"/>
    <s v=""/>
    <s v="-"/>
    <s v="02/10/2025 15:03"/>
  </r>
  <r>
    <x v="1"/>
    <x v="1"/>
    <n v="50"/>
    <n v="1"/>
    <s v="FWQ98"/>
    <n v="100"/>
    <n v="0"/>
    <s v="ร้านที่2"/>
    <s v="ว***พ็ญ  ด***ิน"/>
    <s v="กาญจนบุรี"/>
    <s v="-"/>
    <s v=""/>
    <s v="02/10/2025 15:03"/>
    <s v="-"/>
    <s v="J&amp;T COD"/>
    <s v="Tiktok"/>
    <s v="จ่ายทีหลัง / COD"/>
    <s v=""/>
    <s v="-"/>
    <s v="02/10/2025 15:03"/>
  </r>
  <r>
    <x v="2"/>
    <x v="2"/>
    <n v="50"/>
    <n v="1"/>
    <s v="FWQ98"/>
    <n v="100"/>
    <n v="0"/>
    <s v="ร้านที่2"/>
    <s v="ว***พ็ญ  ด***ิน"/>
    <s v="กาญจนบุรี"/>
    <s v="-"/>
    <s v=""/>
    <s v="02/10/2025 15:03"/>
    <s v="-"/>
    <s v="J&amp;T COD"/>
    <s v="Tiktok"/>
    <s v="จ่ายทีหลัง / COD"/>
    <s v=""/>
    <s v="-"/>
    <s v="02/10/2025 15:03"/>
  </r>
  <r>
    <x v="0"/>
    <x v="0"/>
    <n v="50"/>
    <n v="1"/>
    <s v="FWQ97"/>
    <n v="135"/>
    <n v="35"/>
    <s v="ร้านที่2"/>
    <s v="น***ี เ***ทอง"/>
    <s v="กรุงเทพฯ"/>
    <s v="-"/>
    <s v=""/>
    <s v="02/10/2025 15:03"/>
    <s v="-"/>
    <s v="J&amp;T COD"/>
    <s v="Tiktok"/>
    <s v="จ่ายทีหลัง / COD"/>
    <s v=""/>
    <s v="-"/>
    <s v="02/10/2025 15:03"/>
  </r>
  <r>
    <x v="1"/>
    <x v="1"/>
    <n v="50"/>
    <n v="1"/>
    <s v="FWQ97"/>
    <n v="135"/>
    <n v="35"/>
    <s v="ร้านที่2"/>
    <s v="น***ี เ***ทอง"/>
    <s v="กรุงเทพฯ"/>
    <s v="-"/>
    <s v=""/>
    <s v="02/10/2025 15:03"/>
    <s v="-"/>
    <s v="J&amp;T COD"/>
    <s v="Tiktok"/>
    <s v="จ่ายทีหลัง / COD"/>
    <s v=""/>
    <s v="-"/>
    <s v="02/10/2025 15:03"/>
  </r>
  <r>
    <x v="2"/>
    <x v="2"/>
    <n v="50"/>
    <n v="1"/>
    <s v="FWQ97"/>
    <n v="135"/>
    <n v="35"/>
    <s v="ร้านที่2"/>
    <s v="น***ี เ***ทอง"/>
    <s v="กรุงเทพฯ"/>
    <s v="-"/>
    <s v=""/>
    <s v="02/10/2025 15:03"/>
    <s v="-"/>
    <s v="J&amp;T COD"/>
    <s v="Tiktok"/>
    <s v="จ่ายทีหลัง / COD"/>
    <s v=""/>
    <s v="-"/>
    <s v="02/10/2025 15:03"/>
  </r>
  <r>
    <x v="0"/>
    <x v="0"/>
    <n v="50"/>
    <n v="1"/>
    <s v="FWQ96"/>
    <n v="100"/>
    <n v="0"/>
    <s v="ร้านที่2"/>
    <s v="P***ch P***haya"/>
    <s v="เลย"/>
    <s v="-"/>
    <s v=""/>
    <s v="02/10/2025 15:03"/>
    <s v="-"/>
    <s v="J&amp;T COD"/>
    <s v="Tiktok"/>
    <s v="จ่ายทีหลัง / COD"/>
    <s v=""/>
    <s v="-"/>
    <s v="02/10/2025 15:03"/>
  </r>
  <r>
    <x v="1"/>
    <x v="1"/>
    <n v="50"/>
    <n v="1"/>
    <s v="FWQ96"/>
    <n v="100"/>
    <n v="0"/>
    <s v="ร้านที่2"/>
    <s v="P***ch P***haya"/>
    <s v="เลย"/>
    <s v="-"/>
    <s v=""/>
    <s v="02/10/2025 15:03"/>
    <s v="-"/>
    <s v="J&amp;T COD"/>
    <s v="Tiktok"/>
    <s v="จ่ายทีหลัง / COD"/>
    <s v=""/>
    <s v="-"/>
    <s v="02/10/2025 15:03"/>
  </r>
  <r>
    <x v="2"/>
    <x v="2"/>
    <n v="50"/>
    <n v="1"/>
    <s v="FWQ96"/>
    <n v="100"/>
    <n v="0"/>
    <s v="ร้านที่2"/>
    <s v="P***ch P***haya"/>
    <s v="เลย"/>
    <s v="-"/>
    <s v=""/>
    <s v="02/10/2025 15:03"/>
    <s v="-"/>
    <s v="J&amp;T COD"/>
    <s v="Tiktok"/>
    <s v="จ่ายทีหลัง / COD"/>
    <s v=""/>
    <s v="-"/>
    <s v="02/10/2025 15:03"/>
  </r>
  <r>
    <x v="5"/>
    <x v="8"/>
    <n v="76"/>
    <n v="1"/>
    <s v="FWQ95"/>
    <n v="83"/>
    <n v="7"/>
    <s v="ร้านที่1"/>
    <s v="พรรณี แซ่โง้ว"/>
    <s v="ม.เสนาวิลล่า บ้านเลขที่1089 ซ.19 ถ.นวมินทร์ คลองจั่น บางกะปิ_x000a__x000a_บางกะปิ/ Bang Kapiกรุงเทพมหานคร/ Bangkok_x000a_10240"/>
    <s v="10240"/>
    <s v="660640121845"/>
    <s v="02/10/2025 14:59"/>
    <s v="-"/>
    <s v="Kerry_dropoff"/>
    <s v="Lazada"/>
    <s v="lazada"/>
    <s v=""/>
    <s v="-"/>
    <s v="02/10/2025 14:59"/>
  </r>
  <r>
    <x v="3"/>
    <x v="3"/>
    <n v="33.333333333333336"/>
    <n v="9"/>
    <s v="FWQ94"/>
    <n v="300"/>
    <n v="0"/>
    <s v="ร้านที่2"/>
    <s v="แ***ี่แม่น้องออย"/>
    <s v="เพชรบูรณ์"/>
    <s v="-"/>
    <s v=""/>
    <s v="02/10/2025 14:51"/>
    <s v="-"/>
    <s v="J&amp;T COD"/>
    <s v="Tiktok"/>
    <s v="จ่ายทีหลัง / COD"/>
    <s v=""/>
    <s v="-"/>
    <s v="02/10/2025 14:51"/>
  </r>
  <r>
    <x v="0"/>
    <x v="0"/>
    <n v="60"/>
    <n v="2"/>
    <s v="FWQ93"/>
    <n v="200"/>
    <n v="0"/>
    <s v="ร้านที่2"/>
    <s v="พ***าภรณ์  ส***ก้ว"/>
    <s v="กรุงเทพฯ"/>
    <s v="-"/>
    <s v=""/>
    <s v="02/10/2025 14:51"/>
    <s v="-"/>
    <s v="J&amp;T COD"/>
    <s v="Tiktok"/>
    <s v="จ่ายทีหลัง / COD"/>
    <s v=""/>
    <s v="-"/>
    <s v="02/10/2025 14:51"/>
  </r>
  <r>
    <x v="1"/>
    <x v="1"/>
    <n v="60"/>
    <n v="2"/>
    <s v="FWQ93"/>
    <n v="200"/>
    <n v="0"/>
    <s v="ร้านที่2"/>
    <s v="พ***าภรณ์  ส***ก้ว"/>
    <s v="กรุงเทพฯ"/>
    <s v="-"/>
    <s v=""/>
    <s v="02/10/2025 14:51"/>
    <s v="-"/>
    <s v="J&amp;T COD"/>
    <s v="Tiktok"/>
    <s v="จ่ายทีหลัง / COD"/>
    <s v=""/>
    <s v="-"/>
    <s v="02/10/2025 14:51"/>
  </r>
  <r>
    <x v="2"/>
    <x v="2"/>
    <n v="60"/>
    <n v="2"/>
    <s v="FWQ93"/>
    <n v="200"/>
    <n v="0"/>
    <s v="ร้านที่2"/>
    <s v="พ***าภรณ์  ส***ก้ว"/>
    <s v="กรุงเทพฯ"/>
    <s v="-"/>
    <s v=""/>
    <s v="02/10/2025 14:51"/>
    <s v="-"/>
    <s v="J&amp;T COD"/>
    <s v="Tiktok"/>
    <s v="จ่ายทีหลัง / COD"/>
    <s v=""/>
    <s v="-"/>
    <s v="02/10/2025 14:51"/>
  </r>
  <r>
    <x v="0"/>
    <x v="0"/>
    <n v="50"/>
    <n v="2"/>
    <s v="FWQ92"/>
    <n v="200"/>
    <n v="0"/>
    <s v="ร้านที่2"/>
    <s v="อ***"/>
    <s v="ปทุมธานี"/>
    <s v="-"/>
    <s v=""/>
    <s v="02/10/2025 14:49"/>
    <s v="-"/>
    <s v="J&amp;T COD"/>
    <s v="Tiktok"/>
    <s v="จ่ายทีหลัง / COD"/>
    <s v=""/>
    <s v="-"/>
    <s v="02/10/2025 14:49"/>
  </r>
  <r>
    <x v="1"/>
    <x v="1"/>
    <n v="50"/>
    <n v="2"/>
    <s v="FWQ92"/>
    <n v="200"/>
    <n v="0"/>
    <s v="ร้านที่2"/>
    <s v="อ***"/>
    <s v="ปทุมธานี"/>
    <s v="-"/>
    <s v=""/>
    <s v="02/10/2025 14:49"/>
    <s v="-"/>
    <s v="J&amp;T COD"/>
    <s v="Tiktok"/>
    <s v="จ่ายทีหลัง / COD"/>
    <s v=""/>
    <s v="-"/>
    <s v="02/10/2025 14:49"/>
  </r>
  <r>
    <x v="2"/>
    <x v="2"/>
    <n v="50"/>
    <n v="2"/>
    <s v="FWQ92"/>
    <n v="200"/>
    <n v="0"/>
    <s v="ร้านที่2"/>
    <s v="อ***"/>
    <s v="ปทุมธานี"/>
    <s v="-"/>
    <s v=""/>
    <s v="02/10/2025 14:49"/>
    <s v="-"/>
    <s v="J&amp;T COD"/>
    <s v="Tiktok"/>
    <s v="จ่ายทีหลัง / COD"/>
    <s v=""/>
    <s v="-"/>
    <s v="02/10/2025 14:49"/>
  </r>
  <r>
    <x v="0"/>
    <x v="0"/>
    <n v="50"/>
    <n v="1"/>
    <s v="FWQ91"/>
    <n v="100"/>
    <n v="0"/>
    <s v="ร้านที่2"/>
    <s v="ธ***า"/>
    <s v="ปราจีนบุรี"/>
    <s v="-"/>
    <s v=""/>
    <s v="02/10/2025 14:47"/>
    <s v="-"/>
    <s v="J&amp;T COD"/>
    <s v="Tiktok"/>
    <s v="จ่ายทีหลัง / COD"/>
    <s v=""/>
    <s v="-"/>
    <s v="02/10/2025 14:48"/>
  </r>
  <r>
    <x v="1"/>
    <x v="1"/>
    <n v="50"/>
    <n v="1"/>
    <s v="FWQ91"/>
    <n v="100"/>
    <n v="0"/>
    <s v="ร้านที่2"/>
    <s v="ธ***า"/>
    <s v="ปราจีนบุรี"/>
    <s v="-"/>
    <s v=""/>
    <s v="02/10/2025 14:47"/>
    <s v="-"/>
    <s v="J&amp;T COD"/>
    <s v="Tiktok"/>
    <s v="จ่ายทีหลัง / COD"/>
    <s v=""/>
    <s v="-"/>
    <s v="02/10/2025 14:48"/>
  </r>
  <r>
    <x v="2"/>
    <x v="2"/>
    <n v="50"/>
    <n v="1"/>
    <s v="FWQ91"/>
    <n v="100"/>
    <n v="0"/>
    <s v="ร้านที่2"/>
    <s v="ธ***า"/>
    <s v="ปราจีนบุรี"/>
    <s v="-"/>
    <s v=""/>
    <s v="02/10/2025 14:47"/>
    <s v="-"/>
    <s v="J&amp;T COD"/>
    <s v="Tiktok"/>
    <s v="จ่ายทีหลัง / COD"/>
    <s v=""/>
    <s v="-"/>
    <s v="02/10/2025 14:48"/>
  </r>
  <r>
    <x v="0"/>
    <x v="0"/>
    <n v="50"/>
    <n v="1"/>
    <s v="FWQ90"/>
    <n v="100"/>
    <n v="0"/>
    <s v="ร้านที่2"/>
    <s v="น***ล ร***ัย"/>
    <s v="สงขลา"/>
    <s v="-"/>
    <s v=""/>
    <s v="02/10/2025 14:45"/>
    <s v="-"/>
    <s v="J&amp;T COD"/>
    <s v="Tiktok"/>
    <s v="จ่ายทีหลัง / COD"/>
    <s v=""/>
    <s v="-"/>
    <s v="02/10/2025 14:45"/>
  </r>
  <r>
    <x v="1"/>
    <x v="1"/>
    <n v="50"/>
    <n v="1"/>
    <s v="FWQ90"/>
    <n v="100"/>
    <n v="0"/>
    <s v="ร้านที่2"/>
    <s v="น***ล ร***ัย"/>
    <s v="สงขลา"/>
    <s v="-"/>
    <s v=""/>
    <s v="02/10/2025 14:45"/>
    <s v="-"/>
    <s v="J&amp;T COD"/>
    <s v="Tiktok"/>
    <s v="จ่ายทีหลัง / COD"/>
    <s v=""/>
    <s v="-"/>
    <s v="02/10/2025 14:45"/>
  </r>
  <r>
    <x v="2"/>
    <x v="2"/>
    <n v="50"/>
    <n v="1"/>
    <s v="FWQ90"/>
    <n v="100"/>
    <n v="0"/>
    <s v="ร้านที่2"/>
    <s v="น***ล ร***ัย"/>
    <s v="สงขลา"/>
    <s v="-"/>
    <s v=""/>
    <s v="02/10/2025 14:45"/>
    <s v="-"/>
    <s v="J&amp;T COD"/>
    <s v="Tiktok"/>
    <s v="จ่ายทีหลัง / COD"/>
    <s v=""/>
    <s v="-"/>
    <s v="02/10/2025 14:45"/>
  </r>
  <r>
    <x v="2"/>
    <x v="2"/>
    <n v="60"/>
    <n v="3"/>
    <s v="FWQ89"/>
    <n v="100"/>
    <n v="0"/>
    <s v="ร้านที่2"/>
    <s v="A***ra P"/>
    <s v="Bangkok"/>
    <s v="-"/>
    <s v=""/>
    <s v="02/10/2025 14:40"/>
    <s v="-"/>
    <s v="J&amp;T COD"/>
    <s v="Tiktok"/>
    <s v="จ่ายทีหลัง / COD"/>
    <s v=""/>
    <s v="-"/>
    <s v="02/10/2025 14:40"/>
  </r>
  <r>
    <x v="0"/>
    <x v="0"/>
    <n v="60"/>
    <n v="2"/>
    <s v="FWQ88"/>
    <n v="200"/>
    <n v="0"/>
    <s v="ร้านที่2"/>
    <s v="ร***ช.ศักดิ์ เ***ลชีท"/>
    <s v="เพชรบูรณ์"/>
    <s v="-"/>
    <s v=""/>
    <s v="02/10/2025 14:38"/>
    <s v="-"/>
    <s v="J&amp;T COD"/>
    <s v="Tiktok"/>
    <s v="จ่ายทีหลัง / COD"/>
    <s v=""/>
    <s v="-"/>
    <s v="02/10/2025 14:38"/>
  </r>
  <r>
    <x v="1"/>
    <x v="1"/>
    <n v="60"/>
    <n v="2"/>
    <s v="FWQ88"/>
    <n v="200"/>
    <n v="0"/>
    <s v="ร้านที่2"/>
    <s v="ร***ช.ศักดิ์ เ***ลชีท"/>
    <s v="เพชรบูรณ์"/>
    <s v="-"/>
    <s v=""/>
    <s v="02/10/2025 14:38"/>
    <s v="-"/>
    <s v="J&amp;T COD"/>
    <s v="Tiktok"/>
    <s v="จ่ายทีหลัง / COD"/>
    <s v=""/>
    <s v="-"/>
    <s v="02/10/2025 14:38"/>
  </r>
  <r>
    <x v="2"/>
    <x v="2"/>
    <n v="60"/>
    <n v="2"/>
    <s v="FWQ88"/>
    <n v="200"/>
    <n v="0"/>
    <s v="ร้านที่2"/>
    <s v="ร***ช.ศักดิ์ เ***ลชีท"/>
    <s v="เพชรบูรณ์"/>
    <s v="-"/>
    <s v=""/>
    <s v="02/10/2025 14:38"/>
    <s v="-"/>
    <s v="J&amp;T COD"/>
    <s v="Tiktok"/>
    <s v="จ่ายทีหลัง / COD"/>
    <s v=""/>
    <s v="-"/>
    <s v="02/10/2025 14:38"/>
  </r>
  <r>
    <x v="3"/>
    <x v="3"/>
    <n v="65"/>
    <n v="9"/>
    <s v="FWQ87"/>
    <n v="289"/>
    <n v="0"/>
    <s v="ร้านที่2"/>
    <s v="ก***าวีร์  ท***พย์"/>
    <s v="นครสวรรค์"/>
    <s v="-"/>
    <s v=""/>
    <s v="02/10/2025 14:31"/>
    <s v="-"/>
    <s v="J&amp;T COD"/>
    <s v="Tiktok"/>
    <s v="จ่ายทีหลัง / COD"/>
    <s v=""/>
    <s v="-"/>
    <s v="02/10/2025 14:31"/>
  </r>
  <r>
    <x v="3"/>
    <x v="3"/>
    <n v="33.333333333333336"/>
    <n v="3"/>
    <s v="FWQ85"/>
    <n v="200"/>
    <n v="0"/>
    <s v="ร้านที่2"/>
    <s v="ด***ร ส***รณพิมล"/>
    <s v="จังหวัดสุราษฎร์ธานี"/>
    <s v="-"/>
    <s v=""/>
    <s v="02/10/2025 14:21"/>
    <s v="-"/>
    <s v="J&amp;T COD"/>
    <s v="Tiktok"/>
    <s v="จ่ายทีหลัง / COD"/>
    <s v=""/>
    <s v="-"/>
    <s v="02/10/2025 14:21"/>
  </r>
  <r>
    <x v="0"/>
    <x v="0"/>
    <n v="50"/>
    <n v="1"/>
    <s v="FWQ85"/>
    <n v="200"/>
    <n v="0"/>
    <s v="ร้านที่2"/>
    <s v="ด***ร ส***รณพิมล"/>
    <s v="จังหวัดสุราษฎร์ธานี"/>
    <s v="-"/>
    <s v=""/>
    <s v="02/10/2025 14:21"/>
    <s v="-"/>
    <s v="J&amp;T COD"/>
    <s v="Tiktok"/>
    <s v="จ่ายทีหลัง / COD"/>
    <s v=""/>
    <s v="-"/>
    <s v="02/10/2025 14:21"/>
  </r>
  <r>
    <x v="1"/>
    <x v="1"/>
    <n v="50"/>
    <n v="1"/>
    <s v="FWQ85"/>
    <n v="200"/>
    <n v="0"/>
    <s v="ร้านที่2"/>
    <s v="ด***ร ส***รณพิมล"/>
    <s v="จังหวัดสุราษฎร์ธานี"/>
    <s v="-"/>
    <s v=""/>
    <s v="02/10/2025 14:21"/>
    <s v="-"/>
    <s v="J&amp;T COD"/>
    <s v="Tiktok"/>
    <s v="จ่ายทีหลัง / COD"/>
    <s v=""/>
    <s v="-"/>
    <s v="02/10/2025 14:21"/>
  </r>
  <r>
    <x v="2"/>
    <x v="2"/>
    <n v="50"/>
    <n v="1"/>
    <s v="FWQ85"/>
    <n v="200"/>
    <n v="0"/>
    <s v="ร้านที่2"/>
    <s v="ด***ร ส***รณพิมล"/>
    <s v="จังหวัดสุราษฎร์ธานี"/>
    <s v="-"/>
    <s v=""/>
    <s v="02/10/2025 14:21"/>
    <s v="-"/>
    <s v="J&amp;T COD"/>
    <s v="Tiktok"/>
    <s v="จ่ายทีหลัง / COD"/>
    <s v=""/>
    <s v="-"/>
    <s v="02/10/2025 14:21"/>
  </r>
  <r>
    <x v="5"/>
    <x v="5"/>
    <n v="90"/>
    <n v="2"/>
    <s v="FWQ84"/>
    <n v="183.6"/>
    <n v="45"/>
    <s v="ร้านที่3"/>
    <s v="คุณวันเพ็ญ สุนทรารชุน"/>
    <s v="138-140 ถนนมิตรภาพ13 ซอย13/4  ตำบลในเมือง_x000a__x000a_เมืองนครราชสีมา/ Mueng Nakorn Ratchasimaนครราชสีมา/ Nakhon Ratchasima_x000a_30000"/>
    <s v="30000"/>
    <s v="660868759393"/>
    <s v="02/10/2025 14:20"/>
    <s v="-"/>
    <s v="Kerry_dropoff"/>
    <s v="Lazada"/>
    <s v="lazada"/>
    <s v=""/>
    <s v="-"/>
    <s v="02/10/2025 14:20"/>
  </r>
  <r>
    <x v="3"/>
    <x v="3"/>
    <n v="33.333333333333336"/>
    <n v="3"/>
    <s v="FWQ83"/>
    <n v="100"/>
    <n v="0"/>
    <s v="ร้านที่2"/>
    <s v="น***ุญจันทร์ ท***รรมมา"/>
    <s v="สุรินทร์"/>
    <s v="-"/>
    <s v=""/>
    <s v="02/10/2025 14:19"/>
    <s v="-"/>
    <s v="J&amp;T Express"/>
    <s v="Tiktok"/>
    <s v="tiktok"/>
    <s v=""/>
    <s v="-"/>
    <s v="02/10/2025 14:19"/>
  </r>
  <r>
    <x v="0"/>
    <x v="0"/>
    <n v="50"/>
    <n v="1"/>
    <s v="FWQ81"/>
    <n v="100"/>
    <n v="0"/>
    <s v="ร้านที่2"/>
    <s v="เ***"/>
    <s v="กาญจนบุรี"/>
    <s v="-"/>
    <s v=""/>
    <s v="02/10/2025 14:11"/>
    <s v="-"/>
    <s v="J&amp;T COD"/>
    <s v="Tiktok"/>
    <s v="จ่ายทีหลัง / COD"/>
    <s v=""/>
    <s v="-"/>
    <s v="02/10/2025 14:15"/>
  </r>
  <r>
    <x v="1"/>
    <x v="1"/>
    <n v="50"/>
    <n v="1"/>
    <s v="FWQ81"/>
    <n v="100"/>
    <n v="0"/>
    <s v="ร้านที่2"/>
    <s v="เ***"/>
    <s v="กาญจนบุรี"/>
    <s v="-"/>
    <s v=""/>
    <s v="02/10/2025 14:11"/>
    <s v="-"/>
    <s v="J&amp;T COD"/>
    <s v="Tiktok"/>
    <s v="จ่ายทีหลัง / COD"/>
    <s v=""/>
    <s v="-"/>
    <s v="02/10/2025 14:15"/>
  </r>
  <r>
    <x v="2"/>
    <x v="2"/>
    <n v="50"/>
    <n v="1"/>
    <s v="FWQ81"/>
    <n v="100"/>
    <n v="0"/>
    <s v="ร้านที่2"/>
    <s v="เ***"/>
    <s v="กาญจนบุรี"/>
    <s v="-"/>
    <s v=""/>
    <s v="02/10/2025 14:11"/>
    <s v="-"/>
    <s v="J&amp;T COD"/>
    <s v="Tiktok"/>
    <s v="จ่ายทีหลัง / COD"/>
    <s v=""/>
    <s v="-"/>
    <s v="02/10/2025 14:15"/>
  </r>
  <r>
    <x v="4"/>
    <x v="4"/>
    <n v="66.666666666666671"/>
    <n v="3"/>
    <s v="FWQ80"/>
    <n v="200"/>
    <n v="0"/>
    <s v="ร้านที่2"/>
    <s v="ข***"/>
    <s v="นครราชสีมา"/>
    <s v="-"/>
    <s v=""/>
    <s v="02/10/2025 14:07"/>
    <s v="-"/>
    <s v="J&amp;T COD"/>
    <s v="Tiktok"/>
    <s v="จ่ายทีหลัง / COD"/>
    <s v=""/>
    <s v="-"/>
    <s v="02/10/2025 14:13"/>
  </r>
  <r>
    <x v="0"/>
    <x v="0"/>
    <n v="50"/>
    <n v="1"/>
    <s v="FWQ80"/>
    <n v="200"/>
    <n v="0"/>
    <s v="ร้านที่2"/>
    <s v="ข***"/>
    <s v="นครราชสีมา"/>
    <s v="-"/>
    <s v=""/>
    <s v="02/10/2025 14:07"/>
    <s v="-"/>
    <s v="J&amp;T COD"/>
    <s v="Tiktok"/>
    <s v="จ่ายทีหลัง / COD"/>
    <s v=""/>
    <s v="-"/>
    <s v="02/10/2025 14:13"/>
  </r>
  <r>
    <x v="1"/>
    <x v="1"/>
    <n v="50"/>
    <n v="1"/>
    <s v="FWQ80"/>
    <n v="200"/>
    <n v="0"/>
    <s v="ร้านที่2"/>
    <s v="ข***"/>
    <s v="นครราชสีมา"/>
    <s v="-"/>
    <s v=""/>
    <s v="02/10/2025 14:07"/>
    <s v="-"/>
    <s v="J&amp;T COD"/>
    <s v="Tiktok"/>
    <s v="จ่ายทีหลัง / COD"/>
    <s v=""/>
    <s v="-"/>
    <s v="02/10/2025 14:13"/>
  </r>
  <r>
    <x v="2"/>
    <x v="2"/>
    <n v="50"/>
    <n v="1"/>
    <s v="FWQ80"/>
    <n v="200"/>
    <n v="0"/>
    <s v="ร้านที่2"/>
    <s v="ข***"/>
    <s v="นครราชสีมา"/>
    <s v="-"/>
    <s v=""/>
    <s v="02/10/2025 14:07"/>
    <s v="-"/>
    <s v="J&amp;T COD"/>
    <s v="Tiktok"/>
    <s v="จ่ายทีหลัง / COD"/>
    <s v=""/>
    <s v="-"/>
    <s v="02/10/2025 14:13"/>
  </r>
  <r>
    <x v="8"/>
    <x v="10"/>
    <n v="15"/>
    <n v="5"/>
    <s v="FWQ79"/>
    <n v="112"/>
    <n v="37"/>
    <s v="ร้านที่2"/>
    <s v="ส******ล"/>
    <s v="******้า, อำเภอบางปะหัน ตำบลบางนางร้า อำเภอบางปะหัน จังหวัดพระนครศรีอยุธยา 13220"/>
    <s v="13220"/>
    <s v="66"/>
    <s v="02/10/2025 14:12"/>
    <s v="-"/>
    <s v="SPX Express"/>
    <s v="Shopee"/>
    <s v="shopee"/>
    <s v=""/>
    <s v="-"/>
    <s v="02/10/2025 14:12"/>
  </r>
  <r>
    <x v="3"/>
    <x v="3"/>
    <n v="33.333333333333336"/>
    <n v="3"/>
    <s v="FWQ78"/>
    <n v="100"/>
    <n v="0"/>
    <s v="ร้านที่2"/>
    <s v="ย***น อ***วงษ์"/>
    <s v="กรุงเทพฯ"/>
    <s v="-"/>
    <s v=""/>
    <s v="02/10/2025 13:54"/>
    <s v="-"/>
    <s v="J&amp;T Express"/>
    <s v="Tiktok"/>
    <s v="tiktok"/>
    <s v=""/>
    <s v="-"/>
    <s v="02/10/2025 13:53"/>
  </r>
  <r>
    <x v="0"/>
    <x v="0"/>
    <n v="50"/>
    <n v="1"/>
    <s v="FWQ77"/>
    <n v="100"/>
    <n v="0"/>
    <s v="ร้านที่2"/>
    <s v="ช** จ***์สุวรรณ์"/>
    <s v="กรุงเทพฯ"/>
    <s v="-"/>
    <s v=""/>
    <s v="02/10/2025 13:53"/>
    <s v="-"/>
    <s v="J&amp;T Express"/>
    <s v="Tiktok"/>
    <s v="tiktok"/>
    <s v=""/>
    <s v="-"/>
    <s v="02/10/2025 13:52"/>
  </r>
  <r>
    <x v="1"/>
    <x v="1"/>
    <n v="50"/>
    <n v="1"/>
    <s v="FWQ77"/>
    <n v="100"/>
    <n v="0"/>
    <s v="ร้านที่2"/>
    <s v="ช** จ***์สุวรรณ์"/>
    <s v="กรุงเทพฯ"/>
    <s v="-"/>
    <s v=""/>
    <s v="02/10/2025 13:53"/>
    <s v="-"/>
    <s v="J&amp;T Express"/>
    <s v="Tiktok"/>
    <s v="tiktok"/>
    <s v=""/>
    <s v="-"/>
    <s v="02/10/2025 13:52"/>
  </r>
  <r>
    <x v="2"/>
    <x v="2"/>
    <n v="50"/>
    <n v="1"/>
    <s v="FWQ77"/>
    <n v="100"/>
    <n v="0"/>
    <s v="ร้านที่2"/>
    <s v="ช** จ***์สุวรรณ์"/>
    <s v="กรุงเทพฯ"/>
    <s v="-"/>
    <s v=""/>
    <s v="02/10/2025 13:53"/>
    <s v="-"/>
    <s v="J&amp;T Express"/>
    <s v="Tiktok"/>
    <s v="tiktok"/>
    <s v=""/>
    <s v="-"/>
    <s v="02/10/2025 13:52"/>
  </r>
  <r>
    <x v="0"/>
    <x v="0"/>
    <n v="50"/>
    <n v="1"/>
    <s v="FWQ76"/>
    <n v="100"/>
    <n v="0"/>
    <s v="ร้านที่4"/>
    <s v="เ***กาศิริแก้ว"/>
    <s v="ระยอง"/>
    <s v="-"/>
    <s v=""/>
    <s v="02/10/2025 13:49"/>
    <s v="-"/>
    <s v="J&amp;T Express"/>
    <s v="Tiktok"/>
    <s v="tiktok"/>
    <s v=""/>
    <s v="-"/>
    <s v="02/10/2025 13:49"/>
  </r>
  <r>
    <x v="1"/>
    <x v="1"/>
    <n v="50"/>
    <n v="1"/>
    <s v="FWQ76"/>
    <n v="100"/>
    <n v="0"/>
    <s v="ร้านที่4"/>
    <s v="เ***กาศิริแก้ว"/>
    <s v="ระยอง"/>
    <s v="-"/>
    <s v=""/>
    <s v="02/10/2025 13:49"/>
    <s v="-"/>
    <s v="J&amp;T Express"/>
    <s v="Tiktok"/>
    <s v="tiktok"/>
    <s v=""/>
    <s v="-"/>
    <s v="02/10/2025 13:49"/>
  </r>
  <r>
    <x v="2"/>
    <x v="2"/>
    <n v="50"/>
    <n v="1"/>
    <s v="FWQ76"/>
    <n v="100"/>
    <n v="0"/>
    <s v="ร้านที่4"/>
    <s v="เ***กาศิริแก้ว"/>
    <s v="ระยอง"/>
    <s v="-"/>
    <s v=""/>
    <s v="02/10/2025 13:49"/>
    <s v="-"/>
    <s v="J&amp;T Express"/>
    <s v="Tiktok"/>
    <s v="tiktok"/>
    <s v=""/>
    <s v="-"/>
    <s v="02/10/2025 13:49"/>
  </r>
  <r>
    <x v="3"/>
    <x v="3"/>
    <n v="50"/>
    <n v="6"/>
    <s v="FWQ75"/>
    <n v="238"/>
    <n v="38"/>
    <s v="ร้านที่2"/>
    <s v="N** C***"/>
    <s v="Tak"/>
    <s v="-"/>
    <s v=""/>
    <s v="02/10/2025 13:44"/>
    <s v="-"/>
    <s v="J&amp;T COD"/>
    <s v="Tiktok"/>
    <s v="จ่ายทีหลัง / COD"/>
    <s v=""/>
    <s v="-"/>
    <s v="02/10/2025 13:44"/>
  </r>
  <r>
    <x v="5"/>
    <x v="8"/>
    <n v="72"/>
    <n v="1"/>
    <s v="FWQ74"/>
    <n v="79"/>
    <n v="7"/>
    <s v="ร้านที่1"/>
    <s v="พินิจ บุญหนุน"/>
    <s v="27 ซอยประชาชื่น30 ถ.ประชาชื่น วงศ์สว่าง บางซื่อ_x000a__x000a_บางซื่อ/ Bang Sueกรุงเทพมหานคร/ Bangkok_x000a_10800"/>
    <s v="10800"/>
    <s v="660813989855"/>
    <s v="02/10/2025 13:32"/>
    <s v="-"/>
    <s v="Kerry_dropoff"/>
    <s v="Lazada"/>
    <s v="lazada"/>
    <s v=""/>
    <s v="-"/>
    <s v="02/10/2025 13:32"/>
  </r>
  <r>
    <x v="21"/>
    <x v="24"/>
    <n v="50"/>
    <n v="3"/>
    <s v="FWQ73"/>
    <n v="100"/>
    <n v="0"/>
    <s v="ร้านที่2"/>
    <s v="ช***ุพงษ์ อ***ศรี"/>
    <s v="กรุงเทพฯ"/>
    <s v="-"/>
    <s v=""/>
    <s v="02/10/2025 13:31"/>
    <s v="-"/>
    <s v="J&amp;T Express"/>
    <s v="Tiktok"/>
    <s v="tiktok"/>
    <s v=""/>
    <s v="-"/>
    <s v="02/10/2025 13:31"/>
  </r>
  <r>
    <x v="0"/>
    <x v="0"/>
    <n v="60"/>
    <n v="2"/>
    <s v="FWQ72"/>
    <n v="200"/>
    <n v="0"/>
    <s v="ร้านที่2"/>
    <s v="ท***าภรณ์"/>
    <s v="เทศบาลนครนครราชสีมา"/>
    <s v="-"/>
    <s v=""/>
    <s v="02/10/2025 13:28"/>
    <s v="-"/>
    <s v="J&amp;T COD"/>
    <s v="Tiktok"/>
    <s v="จ่ายทีหลัง / COD"/>
    <s v=""/>
    <s v="-"/>
    <s v="02/10/2025 13:28"/>
  </r>
  <r>
    <x v="1"/>
    <x v="1"/>
    <n v="60"/>
    <n v="2"/>
    <s v="FWQ72"/>
    <n v="200"/>
    <n v="0"/>
    <s v="ร้านที่2"/>
    <s v="ท***าภรณ์"/>
    <s v="เทศบาลนครนครราชสีมา"/>
    <s v="-"/>
    <s v=""/>
    <s v="02/10/2025 13:28"/>
    <s v="-"/>
    <s v="J&amp;T COD"/>
    <s v="Tiktok"/>
    <s v="จ่ายทีหลัง / COD"/>
    <s v=""/>
    <s v="-"/>
    <s v="02/10/2025 13:28"/>
  </r>
  <r>
    <x v="2"/>
    <x v="2"/>
    <n v="60"/>
    <n v="2"/>
    <s v="FWQ72"/>
    <n v="200"/>
    <n v="0"/>
    <s v="ร้านที่2"/>
    <s v="ท***าภรณ์"/>
    <s v="เทศบาลนครนครราชสีมา"/>
    <s v="-"/>
    <s v=""/>
    <s v="02/10/2025 13:28"/>
    <s v="-"/>
    <s v="J&amp;T COD"/>
    <s v="Tiktok"/>
    <s v="จ่ายทีหลัง / COD"/>
    <s v=""/>
    <s v="-"/>
    <s v="02/10/2025 13:28"/>
  </r>
  <r>
    <x v="3"/>
    <x v="3"/>
    <n v="33.333333333333336"/>
    <n v="3"/>
    <s v="FWQ71"/>
    <n v="100"/>
    <n v="0"/>
    <s v="ร้านที่2"/>
    <s v="p**"/>
    <s v="ชัยภูมิ"/>
    <s v="-"/>
    <s v=""/>
    <s v="02/10/2025 13:27"/>
    <s v="-"/>
    <s v="J&amp;T COD"/>
    <s v="Tiktok"/>
    <s v="จ่ายทีหลัง / COD"/>
    <s v=""/>
    <s v="-"/>
    <s v="02/10/2025 13:27"/>
  </r>
  <r>
    <x v="0"/>
    <x v="0"/>
    <n v="50"/>
    <n v="2"/>
    <s v="FWQ70"/>
    <n v="200"/>
    <n v="0"/>
    <s v="ร้านที่4"/>
    <s v="ณ***พัณณ์ ฤ***พีระศักดิ์"/>
    <s v="แพร่"/>
    <s v="-"/>
    <s v=""/>
    <s v="02/10/2025 13:27"/>
    <s v="-"/>
    <s v="J&amp;T Express"/>
    <s v="Tiktok"/>
    <s v="tiktok"/>
    <s v=""/>
    <s v="-"/>
    <s v="02/10/2025 13:27"/>
  </r>
  <r>
    <x v="1"/>
    <x v="1"/>
    <n v="50"/>
    <n v="2"/>
    <s v="FWQ70"/>
    <n v="200"/>
    <n v="0"/>
    <s v="ร้านที่4"/>
    <s v="ณ***พัณณ์ ฤ***พีระศักดิ์"/>
    <s v="แพร่"/>
    <s v="-"/>
    <s v=""/>
    <s v="02/10/2025 13:27"/>
    <s v="-"/>
    <s v="J&amp;T Express"/>
    <s v="Tiktok"/>
    <s v="tiktok"/>
    <s v=""/>
    <s v="-"/>
    <s v="02/10/2025 13:27"/>
  </r>
  <r>
    <x v="2"/>
    <x v="2"/>
    <n v="50"/>
    <n v="2"/>
    <s v="FWQ70"/>
    <n v="200"/>
    <n v="0"/>
    <s v="ร้านที่4"/>
    <s v="ณ***พัณณ์ ฤ***พีระศักดิ์"/>
    <s v="แพร่"/>
    <s v="-"/>
    <s v=""/>
    <s v="02/10/2025 13:27"/>
    <s v="-"/>
    <s v="J&amp;T Express"/>
    <s v="Tiktok"/>
    <s v="tiktok"/>
    <s v=""/>
    <s v="-"/>
    <s v="02/10/2025 13:27"/>
  </r>
  <r>
    <x v="0"/>
    <x v="0"/>
    <n v="50"/>
    <n v="1"/>
    <s v="FWQ69"/>
    <n v="100"/>
    <n v="0"/>
    <s v="ร้านที่2"/>
    <s v="ต***ุช ห***นไว"/>
    <s v="พัทลุง"/>
    <s v="-"/>
    <s v=""/>
    <s v="02/10/2025 13:24"/>
    <s v="-"/>
    <s v="J&amp;T COD"/>
    <s v="Tiktok"/>
    <s v="จ่ายทีหลัง / COD"/>
    <s v=""/>
    <s v="-"/>
    <s v="02/10/2025 13:24"/>
  </r>
  <r>
    <x v="1"/>
    <x v="1"/>
    <n v="50"/>
    <n v="1"/>
    <s v="FWQ69"/>
    <n v="100"/>
    <n v="0"/>
    <s v="ร้านที่2"/>
    <s v="ต***ุช ห***นไว"/>
    <s v="พัทลุง"/>
    <s v="-"/>
    <s v=""/>
    <s v="02/10/2025 13:24"/>
    <s v="-"/>
    <s v="J&amp;T COD"/>
    <s v="Tiktok"/>
    <s v="จ่ายทีหลัง / COD"/>
    <s v=""/>
    <s v="-"/>
    <s v="02/10/2025 13:24"/>
  </r>
  <r>
    <x v="2"/>
    <x v="2"/>
    <n v="50"/>
    <n v="1"/>
    <s v="FWQ69"/>
    <n v="100"/>
    <n v="0"/>
    <s v="ร้านที่2"/>
    <s v="ต***ุช ห***นไว"/>
    <s v="พัทลุง"/>
    <s v="-"/>
    <s v=""/>
    <s v="02/10/2025 13:24"/>
    <s v="-"/>
    <s v="J&amp;T COD"/>
    <s v="Tiktok"/>
    <s v="จ่ายทีหลัง / COD"/>
    <s v=""/>
    <s v="-"/>
    <s v="02/10/2025 13:24"/>
  </r>
  <r>
    <x v="3"/>
    <x v="3"/>
    <n v="50"/>
    <n v="6"/>
    <s v="FWQ68"/>
    <n v="208"/>
    <n v="8"/>
    <s v="ร้านที่2"/>
    <s v="ว***ี โ***อาลี"/>
    <s v="ยะลา"/>
    <s v="-"/>
    <s v=""/>
    <s v="02/10/2025 13:22"/>
    <s v="-"/>
    <s v="J&amp;T COD"/>
    <s v="Tiktok"/>
    <s v="จ่ายทีหลัง / COD"/>
    <s v=""/>
    <s v="-"/>
    <s v="02/10/2025 13:22"/>
  </r>
  <r>
    <x v="6"/>
    <x v="6"/>
    <n v="66"/>
    <n v="1"/>
    <s v="FWQ67"/>
    <n v="219.55"/>
    <n v="7"/>
    <s v="ร้านที่9"/>
    <s v="จินตนา จันทะโกมล"/>
    <s v="98 หมู่ 8 · บ้านนา/ Ban Na_x000a__x000a_กะเปอร์/ Kapoeระนอง/ Ranong_x000a_85120"/>
    <s v="85120"/>
    <s v="660814761954"/>
    <s v="02/10/2025 13:16"/>
    <s v="-"/>
    <s v="Kerry_dropoff"/>
    <s v="Lazada"/>
    <s v="lazada"/>
    <s v=""/>
    <s v="-"/>
    <s v="02/10/2025 13:14"/>
  </r>
  <r>
    <x v="7"/>
    <x v="9"/>
    <n v="66"/>
    <n v="1"/>
    <s v="FWQ67"/>
    <n v="219.55"/>
    <n v="7"/>
    <s v="ร้านที่9"/>
    <s v="จินตนา จันทะโกมล"/>
    <s v="98 หมู่ 8 · บ้านนา/ Ban Na_x000a__x000a_กะเปอร์/ Kapoeระนอง/ Ranong_x000a_85120"/>
    <s v="85120"/>
    <s v="660814761954"/>
    <s v="02/10/2025 13:16"/>
    <s v="-"/>
    <s v="Kerry_dropoff"/>
    <s v="Lazada"/>
    <s v="lazada"/>
    <s v=""/>
    <s v="-"/>
    <s v="02/10/2025 13:14"/>
  </r>
  <r>
    <x v="5"/>
    <x v="5"/>
    <n v="67"/>
    <n v="1"/>
    <s v="FWQ67"/>
    <n v="219.55"/>
    <n v="7"/>
    <s v="ร้านที่9"/>
    <s v="จินตนา จันทะโกมล"/>
    <s v="98 หมู่ 8 · บ้านนา/ Ban Na_x000a__x000a_กะเปอร์/ Kapoeระนอง/ Ranong_x000a_85120"/>
    <s v="85120"/>
    <s v="660814761954"/>
    <s v="02/10/2025 13:16"/>
    <s v="-"/>
    <s v="Kerry_dropoff"/>
    <s v="Lazada"/>
    <s v="lazada"/>
    <s v=""/>
    <s v="-"/>
    <s v="02/10/2025 13:14"/>
  </r>
  <r>
    <x v="0"/>
    <x v="0"/>
    <n v="60"/>
    <n v="2"/>
    <s v="FWQ66"/>
    <n v="200"/>
    <n v="0"/>
    <s v="ร้านที่2"/>
    <s v="n**"/>
    <s v="กรุงเทพฯ"/>
    <s v="-"/>
    <s v=""/>
    <s v="02/10/2025 13:14"/>
    <s v="-"/>
    <s v="J&amp;T COD"/>
    <s v="Tiktok"/>
    <s v="จ่ายทีหลัง / COD"/>
    <s v=""/>
    <s v="-"/>
    <s v="02/10/2025 13:14"/>
  </r>
  <r>
    <x v="1"/>
    <x v="1"/>
    <n v="60"/>
    <n v="2"/>
    <s v="FWQ66"/>
    <n v="200"/>
    <n v="0"/>
    <s v="ร้านที่2"/>
    <s v="n**"/>
    <s v="กรุงเทพฯ"/>
    <s v="-"/>
    <s v=""/>
    <s v="02/10/2025 13:14"/>
    <s v="-"/>
    <s v="J&amp;T COD"/>
    <s v="Tiktok"/>
    <s v="จ่ายทีหลัง / COD"/>
    <s v=""/>
    <s v="-"/>
    <s v="02/10/2025 13:14"/>
  </r>
  <r>
    <x v="2"/>
    <x v="2"/>
    <n v="60"/>
    <n v="2"/>
    <s v="FWQ66"/>
    <n v="200"/>
    <n v="0"/>
    <s v="ร้านที่2"/>
    <s v="n**"/>
    <s v="กรุงเทพฯ"/>
    <s v="-"/>
    <s v=""/>
    <s v="02/10/2025 13:14"/>
    <s v="-"/>
    <s v="J&amp;T COD"/>
    <s v="Tiktok"/>
    <s v="จ่ายทีหลัง / COD"/>
    <s v=""/>
    <s v="-"/>
    <s v="02/10/2025 13:14"/>
  </r>
  <r>
    <x v="3"/>
    <x v="3"/>
    <n v="50"/>
    <n v="6"/>
    <s v="FWQ65"/>
    <n v="200"/>
    <n v="0"/>
    <s v="ร้านที่2"/>
    <s v="ส** ค***ย"/>
    <s v="ร้อยเอ็ด"/>
    <s v="-"/>
    <s v=""/>
    <s v="02/10/2025 13:03"/>
    <s v="-"/>
    <s v="J&amp;T COD"/>
    <s v="Tiktok"/>
    <s v="จ่ายทีหลัง / COD"/>
    <s v=""/>
    <s v="-"/>
    <s v="02/10/2025 13:03"/>
  </r>
  <r>
    <x v="0"/>
    <x v="0"/>
    <n v="50"/>
    <n v="1"/>
    <s v="FWQ64"/>
    <n v="100"/>
    <n v="0"/>
    <s v="ร้านที่2"/>
    <s v="ต***นชนะพาล"/>
    <s v="นครปฐม"/>
    <s v="-"/>
    <s v=""/>
    <s v="02/10/2025 13:01"/>
    <s v="-"/>
    <s v="J&amp;T COD"/>
    <s v="Tiktok"/>
    <s v="จ่ายทีหลัง / COD"/>
    <s v=""/>
    <s v="-"/>
    <s v="02/10/2025 13:01"/>
  </r>
  <r>
    <x v="1"/>
    <x v="1"/>
    <n v="50"/>
    <n v="1"/>
    <s v="FWQ64"/>
    <n v="100"/>
    <n v="0"/>
    <s v="ร้านที่2"/>
    <s v="ต***นชนะพาล"/>
    <s v="นครปฐม"/>
    <s v="-"/>
    <s v=""/>
    <s v="02/10/2025 13:01"/>
    <s v="-"/>
    <s v="J&amp;T COD"/>
    <s v="Tiktok"/>
    <s v="จ่ายทีหลัง / COD"/>
    <s v=""/>
    <s v="-"/>
    <s v="02/10/2025 13:01"/>
  </r>
  <r>
    <x v="2"/>
    <x v="2"/>
    <n v="50"/>
    <n v="1"/>
    <s v="FWQ64"/>
    <n v="100"/>
    <n v="0"/>
    <s v="ร้านที่2"/>
    <s v="ต***นชนะพาล"/>
    <s v="นครปฐม"/>
    <s v="-"/>
    <s v=""/>
    <s v="02/10/2025 13:01"/>
    <s v="-"/>
    <s v="J&amp;T COD"/>
    <s v="Tiktok"/>
    <s v="จ่ายทีหลัง / COD"/>
    <s v=""/>
    <s v="-"/>
    <s v="02/10/2025 13:01"/>
  </r>
  <r>
    <x v="3"/>
    <x v="3"/>
    <n v="50"/>
    <n v="6"/>
    <s v="FWQ62"/>
    <n v="200"/>
    <n v="0"/>
    <s v="ร้านที่2"/>
    <s v="แ***องย้อย ค***ไพทูรย์"/>
    <s v="มหาสารคาม"/>
    <s v="-"/>
    <s v=""/>
    <s v="02/10/2025 12:53"/>
    <s v="-"/>
    <s v="J&amp;T Express"/>
    <s v="Tiktok"/>
    <s v="tiktok"/>
    <s v=""/>
    <s v="-"/>
    <s v="02/10/2025 12:52"/>
  </r>
  <r>
    <x v="0"/>
    <x v="0"/>
    <n v="50"/>
    <n v="1"/>
    <s v="FWQ60"/>
    <n v="100"/>
    <n v="0"/>
    <s v="ร้านที่2"/>
    <s v="ป***ี ช***ุช"/>
    <s v="นครปฐม"/>
    <s v="-"/>
    <s v=""/>
    <s v="02/10/2025 12:45"/>
    <s v="-"/>
    <s v="J&amp;T COD"/>
    <s v="Tiktok"/>
    <s v="จ่ายทีหลัง / COD"/>
    <s v=""/>
    <s v="-"/>
    <s v="02/10/2025 12:45"/>
  </r>
  <r>
    <x v="1"/>
    <x v="1"/>
    <n v="50"/>
    <n v="1"/>
    <s v="FWQ60"/>
    <n v="100"/>
    <n v="0"/>
    <s v="ร้านที่2"/>
    <s v="ป***ี ช***ุช"/>
    <s v="นครปฐม"/>
    <s v="-"/>
    <s v=""/>
    <s v="02/10/2025 12:45"/>
    <s v="-"/>
    <s v="J&amp;T COD"/>
    <s v="Tiktok"/>
    <s v="จ่ายทีหลัง / COD"/>
    <s v=""/>
    <s v="-"/>
    <s v="02/10/2025 12:45"/>
  </r>
  <r>
    <x v="2"/>
    <x v="2"/>
    <n v="50"/>
    <n v="1"/>
    <s v="FWQ60"/>
    <n v="100"/>
    <n v="0"/>
    <s v="ร้านที่2"/>
    <s v="ป***ี ช***ุช"/>
    <s v="นครปฐม"/>
    <s v="-"/>
    <s v=""/>
    <s v="02/10/2025 12:45"/>
    <s v="-"/>
    <s v="J&amp;T COD"/>
    <s v="Tiktok"/>
    <s v="จ่ายทีหลัง / COD"/>
    <s v=""/>
    <s v="-"/>
    <s v="02/10/2025 12:45"/>
  </r>
  <r>
    <x v="0"/>
    <x v="0"/>
    <n v="50"/>
    <n v="1"/>
    <s v="FWQ59"/>
    <n v="100"/>
    <n v="0"/>
    <s v="ร้านที่2"/>
    <s v="อ***ชษฐ์ ต***เรียง"/>
    <s v="กรุงเทพฯ"/>
    <s v="-"/>
    <s v=""/>
    <s v="02/10/2025 12:43"/>
    <s v="-"/>
    <s v="J&amp;T Express"/>
    <s v="Tiktok"/>
    <s v="tiktok"/>
    <s v=""/>
    <s v="-"/>
    <s v="02/10/2025 12:43"/>
  </r>
  <r>
    <x v="1"/>
    <x v="1"/>
    <n v="50"/>
    <n v="1"/>
    <s v="FWQ59"/>
    <n v="100"/>
    <n v="0"/>
    <s v="ร้านที่2"/>
    <s v="อ***ชษฐ์ ต***เรียง"/>
    <s v="กรุงเทพฯ"/>
    <s v="-"/>
    <s v=""/>
    <s v="02/10/2025 12:43"/>
    <s v="-"/>
    <s v="J&amp;T Express"/>
    <s v="Tiktok"/>
    <s v="tiktok"/>
    <s v=""/>
    <s v="-"/>
    <s v="02/10/2025 12:43"/>
  </r>
  <r>
    <x v="2"/>
    <x v="2"/>
    <n v="50"/>
    <n v="1"/>
    <s v="FWQ59"/>
    <n v="100"/>
    <n v="0"/>
    <s v="ร้านที่2"/>
    <s v="อ***ชษฐ์ ต***เรียง"/>
    <s v="กรุงเทพฯ"/>
    <s v="-"/>
    <s v=""/>
    <s v="02/10/2025 12:43"/>
    <s v="-"/>
    <s v="J&amp;T Express"/>
    <s v="Tiktok"/>
    <s v="tiktok"/>
    <s v=""/>
    <s v="-"/>
    <s v="02/10/2025 12:43"/>
  </r>
  <r>
    <x v="0"/>
    <x v="0"/>
    <n v="50"/>
    <n v="1"/>
    <s v="FWQ58"/>
    <n v="100"/>
    <n v="0"/>
    <s v="ร้านที่2"/>
    <s v="เ***ะ"/>
    <s v="กรุงเทพมหานคร"/>
    <s v="-"/>
    <s v=""/>
    <s v="02/10/2025 12:41"/>
    <s v="-"/>
    <s v="J&amp;T COD"/>
    <s v="Tiktok"/>
    <s v="จ่ายทีหลัง / COD"/>
    <s v=""/>
    <s v="-"/>
    <s v="02/10/2025 12:41"/>
  </r>
  <r>
    <x v="1"/>
    <x v="1"/>
    <n v="50"/>
    <n v="1"/>
    <s v="FWQ58"/>
    <n v="100"/>
    <n v="0"/>
    <s v="ร้านที่2"/>
    <s v="เ***ะ"/>
    <s v="กรุงเทพมหานคร"/>
    <s v="-"/>
    <s v=""/>
    <s v="02/10/2025 12:41"/>
    <s v="-"/>
    <s v="J&amp;T COD"/>
    <s v="Tiktok"/>
    <s v="จ่ายทีหลัง / COD"/>
    <s v=""/>
    <s v="-"/>
    <s v="02/10/2025 12:41"/>
  </r>
  <r>
    <x v="2"/>
    <x v="2"/>
    <n v="50"/>
    <n v="1"/>
    <s v="FWQ58"/>
    <n v="100"/>
    <n v="0"/>
    <s v="ร้านที่2"/>
    <s v="เ***ะ"/>
    <s v="กรุงเทพมหานคร"/>
    <s v="-"/>
    <s v=""/>
    <s v="02/10/2025 12:41"/>
    <s v="-"/>
    <s v="J&amp;T COD"/>
    <s v="Tiktok"/>
    <s v="จ่ายทีหลัง / COD"/>
    <s v=""/>
    <s v="-"/>
    <s v="02/10/2025 12:41"/>
  </r>
  <r>
    <x v="3"/>
    <x v="3"/>
    <n v="50"/>
    <n v="6"/>
    <s v="FWQ57"/>
    <n v="200"/>
    <n v="0"/>
    <s v="ร้านที่2"/>
    <s v="น***ร จ***ร์หอม"/>
    <s v="กาญจนบุรี"/>
    <s v="-"/>
    <s v=""/>
    <s v="02/10/2025 12:36"/>
    <s v="-"/>
    <s v="J&amp;T Express"/>
    <s v="Tiktok"/>
    <s v="tiktok"/>
    <s v=""/>
    <s v="-"/>
    <s v="02/10/2025 12:36"/>
  </r>
  <r>
    <x v="0"/>
    <x v="0"/>
    <n v="50"/>
    <n v="1"/>
    <s v="FWQ56"/>
    <n v="100"/>
    <n v="0"/>
    <s v="ร้านที่2"/>
    <s v="ส***รัตน์ พ***ธาระ"/>
    <s v="ปราจีนบุรี"/>
    <s v="-"/>
    <s v=""/>
    <s v="02/10/2025 12:33"/>
    <s v="-"/>
    <s v="J&amp;T COD"/>
    <s v="Tiktok"/>
    <s v="จ่ายทีหลัง / COD"/>
    <s v=""/>
    <s v="-"/>
    <s v="02/10/2025 12:34"/>
  </r>
  <r>
    <x v="1"/>
    <x v="1"/>
    <n v="50"/>
    <n v="1"/>
    <s v="FWQ56"/>
    <n v="100"/>
    <n v="0"/>
    <s v="ร้านที่2"/>
    <s v="ส***รัตน์ พ***ธาระ"/>
    <s v="ปราจีนบุรี"/>
    <s v="-"/>
    <s v=""/>
    <s v="02/10/2025 12:33"/>
    <s v="-"/>
    <s v="J&amp;T COD"/>
    <s v="Tiktok"/>
    <s v="จ่ายทีหลัง / COD"/>
    <s v=""/>
    <s v="-"/>
    <s v="02/10/2025 12:34"/>
  </r>
  <r>
    <x v="2"/>
    <x v="2"/>
    <n v="50"/>
    <n v="1"/>
    <s v="FWQ56"/>
    <n v="100"/>
    <n v="0"/>
    <s v="ร้านที่2"/>
    <s v="ส***รัตน์ พ***ธาระ"/>
    <s v="ปราจีนบุรี"/>
    <s v="-"/>
    <s v=""/>
    <s v="02/10/2025 12:33"/>
    <s v="-"/>
    <s v="J&amp;T COD"/>
    <s v="Tiktok"/>
    <s v="จ่ายทีหลัง / COD"/>
    <s v=""/>
    <s v="-"/>
    <s v="02/10/2025 12:34"/>
  </r>
  <r>
    <x v="0"/>
    <x v="0"/>
    <n v="50"/>
    <n v="1"/>
    <s v="FWQ55"/>
    <n v="100"/>
    <n v="0"/>
    <s v="ร้านที่2"/>
    <s v="ด***จ ย***งค์"/>
    <s v="สมุทรสาคร"/>
    <s v="-"/>
    <s v=""/>
    <s v="02/10/2025 12:30"/>
    <s v="-"/>
    <s v="J&amp;T COD"/>
    <s v="Tiktok"/>
    <s v="จ่ายทีหลัง / COD"/>
    <s v=""/>
    <s v="-"/>
    <s v="02/10/2025 12:30"/>
  </r>
  <r>
    <x v="1"/>
    <x v="1"/>
    <n v="50"/>
    <n v="1"/>
    <s v="FWQ55"/>
    <n v="100"/>
    <n v="0"/>
    <s v="ร้านที่2"/>
    <s v="ด***จ ย***งค์"/>
    <s v="สมุทรสาคร"/>
    <s v="-"/>
    <s v=""/>
    <s v="02/10/2025 12:30"/>
    <s v="-"/>
    <s v="J&amp;T COD"/>
    <s v="Tiktok"/>
    <s v="จ่ายทีหลัง / COD"/>
    <s v=""/>
    <s v="-"/>
    <s v="02/10/2025 12:30"/>
  </r>
  <r>
    <x v="2"/>
    <x v="2"/>
    <n v="50"/>
    <n v="1"/>
    <s v="FWQ55"/>
    <n v="100"/>
    <n v="0"/>
    <s v="ร้านที่2"/>
    <s v="ด***จ ย***งค์"/>
    <s v="สมุทรสาคร"/>
    <s v="-"/>
    <s v=""/>
    <s v="02/10/2025 12:30"/>
    <s v="-"/>
    <s v="J&amp;T COD"/>
    <s v="Tiktok"/>
    <s v="จ่ายทีหลัง / COD"/>
    <s v=""/>
    <s v="-"/>
    <s v="02/10/2025 12:30"/>
  </r>
  <r>
    <x v="0"/>
    <x v="0"/>
    <n v="50"/>
    <n v="1"/>
    <s v="FWQ54"/>
    <n v="129"/>
    <n v="29"/>
    <s v="ร้านที่2"/>
    <s v="จ***ร์แรม  เ***ใจ"/>
    <s v="นครนายก"/>
    <s v="-"/>
    <s v=""/>
    <s v="02/10/2025 12:16"/>
    <s v="-"/>
    <s v="J&amp;T COD"/>
    <s v="Tiktok"/>
    <s v="จ่ายทีหลัง / COD"/>
    <s v=""/>
    <s v="-"/>
    <s v="02/10/2025 12:16"/>
  </r>
  <r>
    <x v="1"/>
    <x v="1"/>
    <n v="50"/>
    <n v="1"/>
    <s v="FWQ54"/>
    <n v="129"/>
    <n v="29"/>
    <s v="ร้านที่2"/>
    <s v="จ***ร์แรม  เ***ใจ"/>
    <s v="นครนายก"/>
    <s v="-"/>
    <s v=""/>
    <s v="02/10/2025 12:16"/>
    <s v="-"/>
    <s v="J&amp;T COD"/>
    <s v="Tiktok"/>
    <s v="จ่ายทีหลัง / COD"/>
    <s v=""/>
    <s v="-"/>
    <s v="02/10/2025 12:16"/>
  </r>
  <r>
    <x v="2"/>
    <x v="2"/>
    <n v="50"/>
    <n v="1"/>
    <s v="FWQ54"/>
    <n v="129"/>
    <n v="29"/>
    <s v="ร้านที่2"/>
    <s v="จ***ร์แรม  เ***ใจ"/>
    <s v="นครนายก"/>
    <s v="-"/>
    <s v=""/>
    <s v="02/10/2025 12:16"/>
    <s v="-"/>
    <s v="J&amp;T COD"/>
    <s v="Tiktok"/>
    <s v="จ่ายทีหลัง / COD"/>
    <s v=""/>
    <s v="-"/>
    <s v="02/10/2025 12:16"/>
  </r>
  <r>
    <x v="4"/>
    <x v="4"/>
    <n v="66.666666666666671"/>
    <n v="3"/>
    <s v="FWQ53"/>
    <n v="100"/>
    <n v="0"/>
    <s v="ร้านที่4"/>
    <s v="ร***าพัชร์ไชโย"/>
    <s v="นครสวรรค์"/>
    <s v="-"/>
    <s v=""/>
    <s v="02/10/2025 12:15"/>
    <s v="-"/>
    <s v="J&amp;T COD"/>
    <s v="Tiktok"/>
    <s v="จ่ายทีหลัง / COD"/>
    <s v=""/>
    <s v="-"/>
    <s v="02/10/2025 12:15"/>
  </r>
  <r>
    <x v="10"/>
    <x v="12"/>
    <n v="12"/>
    <n v="10"/>
    <s v="FWQ52"/>
    <n v="418"/>
    <n v="0"/>
    <s v="ร้านที่2"/>
    <s v="A D***el"/>
    <s v="เชียงราย"/>
    <s v="-"/>
    <s v=""/>
    <s v="02/10/2025 12:10"/>
    <s v="-"/>
    <s v="J&amp;T Express"/>
    <s v="Tiktok"/>
    <s v="tiktok"/>
    <s v=""/>
    <s v="-"/>
    <s v="02/10/2025 12:09"/>
  </r>
  <r>
    <x v="17"/>
    <x v="19"/>
    <n v="139"/>
    <n v="1"/>
    <s v="FWQ52"/>
    <n v="418"/>
    <n v="0"/>
    <s v="ร้านที่2"/>
    <s v="A D***el"/>
    <s v="เชียงราย"/>
    <s v="-"/>
    <s v=""/>
    <s v="02/10/2025 12:10"/>
    <s v="-"/>
    <s v="J&amp;T Express"/>
    <s v="Tiktok"/>
    <s v="tiktok"/>
    <s v=""/>
    <s v="-"/>
    <s v="02/10/2025 12:09"/>
  </r>
  <r>
    <x v="20"/>
    <x v="22"/>
    <n v="139"/>
    <n v="1"/>
    <s v="FWQ52"/>
    <n v="418"/>
    <n v="0"/>
    <s v="ร้านที่2"/>
    <s v="A D***el"/>
    <s v="เชียงราย"/>
    <s v="-"/>
    <s v=""/>
    <s v="02/10/2025 12:10"/>
    <s v="-"/>
    <s v="J&amp;T Express"/>
    <s v="Tiktok"/>
    <s v="tiktok"/>
    <s v=""/>
    <s v="-"/>
    <s v="02/10/2025 12:09"/>
  </r>
  <r>
    <x v="19"/>
    <x v="21"/>
    <n v="139"/>
    <n v="1"/>
    <s v="FWQ49"/>
    <n v="399"/>
    <n v="0"/>
    <s v="ร้านที่10"/>
    <s v="จตุพร  น้อยโสภณ"/>
    <s v="4 ม. 6 ต. ศาลาแดง อ.เมือง จ.อ่างทอง 14000"/>
    <s v="14000"/>
    <s v="0892399424"/>
    <s v="02/10/2025 11:59"/>
    <s v="raweewan5499@gmail.com"/>
    <s v="EMS COD"/>
    <s v="facebook"/>
    <s v="จ่ายทีหลัง / COD"/>
    <s v=""/>
    <s v="-"/>
    <s v="02/10/2025 11:59"/>
  </r>
  <r>
    <x v="18"/>
    <x v="20"/>
    <n v="139"/>
    <n v="1"/>
    <s v="FWQ49"/>
    <n v="399"/>
    <n v="0"/>
    <s v="ร้านที่10"/>
    <s v="จตุพร  น้อยโสภณ"/>
    <s v="4 ม. 6 ต. ศาลาแดง อ.เมือง จ.อ่างทอง 14000"/>
    <s v="14000"/>
    <s v="0892399424"/>
    <s v="02/10/2025 11:59"/>
    <s v="raweewan5499@gmail.com"/>
    <s v="EMS COD"/>
    <s v="facebook"/>
    <s v="จ่ายทีหลัง / COD"/>
    <s v=""/>
    <s v="-"/>
    <s v="02/10/2025 11:59"/>
  </r>
  <r>
    <x v="17"/>
    <x v="19"/>
    <n v="139"/>
    <n v="1"/>
    <s v="FWQ49"/>
    <n v="399"/>
    <n v="0"/>
    <s v="ร้านที่10"/>
    <s v="จตุพร  น้อยโสภณ"/>
    <s v="4 ม. 6 ต. ศาลาแดง อ.เมือง จ.อ่างทอง 14000"/>
    <s v="14000"/>
    <s v="0892399424"/>
    <s v="02/10/2025 11:59"/>
    <s v="raweewan5499@gmail.com"/>
    <s v="EMS COD"/>
    <s v="facebook"/>
    <s v="จ่ายทีหลัง / COD"/>
    <s v=""/>
    <s v="-"/>
    <s v="02/10/2025 11:59"/>
  </r>
  <r>
    <x v="20"/>
    <x v="22"/>
    <n v="139"/>
    <n v="1"/>
    <s v="FWQ49"/>
    <n v="399"/>
    <n v="0"/>
    <s v="ร้านที่10"/>
    <s v="จตุพร  น้อยโสภณ"/>
    <s v="4 ม. 6 ต. ศาลาแดง อ.เมือง จ.อ่างทอง 14000"/>
    <s v="14000"/>
    <s v="0892399424"/>
    <s v="02/10/2025 11:59"/>
    <s v="raweewan5499@gmail.com"/>
    <s v="EMS COD"/>
    <s v="facebook"/>
    <s v="จ่ายทีหลัง / COD"/>
    <s v=""/>
    <s v="-"/>
    <s v="02/10/2025 11:59"/>
  </r>
  <r>
    <x v="0"/>
    <x v="0"/>
    <n v="50"/>
    <n v="1"/>
    <s v="FWQ48"/>
    <n v="100"/>
    <n v="0"/>
    <s v="ร้านที่2"/>
    <s v="เ***รส ภ***า"/>
    <s v="กาญจนบุรี"/>
    <s v="-"/>
    <s v=""/>
    <s v="02/10/2025 11:55"/>
    <s v="-"/>
    <s v="J&amp;T COD"/>
    <s v="Tiktok"/>
    <s v="จ่ายทีหลัง / COD"/>
    <s v=""/>
    <s v="-"/>
    <s v="02/10/2025 11:55"/>
  </r>
  <r>
    <x v="1"/>
    <x v="1"/>
    <n v="50"/>
    <n v="1"/>
    <s v="FWQ48"/>
    <n v="100"/>
    <n v="0"/>
    <s v="ร้านที่2"/>
    <s v="เ***รส ภ***า"/>
    <s v="กาญจนบุรี"/>
    <s v="-"/>
    <s v=""/>
    <s v="02/10/2025 11:55"/>
    <s v="-"/>
    <s v="J&amp;T COD"/>
    <s v="Tiktok"/>
    <s v="จ่ายทีหลัง / COD"/>
    <s v=""/>
    <s v="-"/>
    <s v="02/10/2025 11:55"/>
  </r>
  <r>
    <x v="2"/>
    <x v="2"/>
    <n v="50"/>
    <n v="1"/>
    <s v="FWQ48"/>
    <n v="100"/>
    <n v="0"/>
    <s v="ร้านที่2"/>
    <s v="เ***รส ภ***า"/>
    <s v="กาญจนบุรี"/>
    <s v="-"/>
    <s v=""/>
    <s v="02/10/2025 11:55"/>
    <s v="-"/>
    <s v="J&amp;T COD"/>
    <s v="Tiktok"/>
    <s v="จ่ายทีหลัง / COD"/>
    <s v=""/>
    <s v="-"/>
    <s v="02/10/2025 11:55"/>
  </r>
  <r>
    <x v="6"/>
    <x v="6"/>
    <n v="90"/>
    <n v="2"/>
    <s v="FWQ47"/>
    <n v="138.6"/>
    <n v="0"/>
    <s v="ร้านที่3"/>
    <s v="นัยนา มุ่งเจริญ"/>
    <s v="หอพัก อาทิตย์อพาร์ทเม้นท์ - อยุธยา, 247 ถนน โรจนะ 199 หมู่ 4  · บ้านสร้าง/ Ban Sang_x000a__x000a_บางปะอิน/ Bang Pa-inพระนครศรีอยุธยา/ Phra Nakhon Si Ayutthaya_x000a_13170"/>
    <s v="13170"/>
    <s v="660656176029"/>
    <s v="02/10/2025 11:54"/>
    <s v="-"/>
    <s v="Kerry_dropoff"/>
    <s v="Lazada"/>
    <s v="lazada"/>
    <s v=""/>
    <s v="-"/>
    <s v="02/10/2025 11:54"/>
  </r>
  <r>
    <x v="0"/>
    <x v="0"/>
    <n v="50"/>
    <n v="1"/>
    <s v="FWQ46"/>
    <n v="100"/>
    <n v="0"/>
    <s v="ร้านที่2"/>
    <s v="เ***มา โ***สัมพันธ์"/>
    <s v="ชัยภูมิ"/>
    <s v="-"/>
    <s v=""/>
    <s v="02/10/2025 11:54"/>
    <s v="-"/>
    <s v="J&amp;T Express"/>
    <s v="Tiktok"/>
    <s v="tiktok"/>
    <s v=""/>
    <s v="-"/>
    <s v="02/10/2025 11:54"/>
  </r>
  <r>
    <x v="1"/>
    <x v="1"/>
    <n v="50"/>
    <n v="1"/>
    <s v="FWQ46"/>
    <n v="100"/>
    <n v="0"/>
    <s v="ร้านที่2"/>
    <s v="เ***มา โ***สัมพันธ์"/>
    <s v="ชัยภูมิ"/>
    <s v="-"/>
    <s v=""/>
    <s v="02/10/2025 11:54"/>
    <s v="-"/>
    <s v="J&amp;T Express"/>
    <s v="Tiktok"/>
    <s v="tiktok"/>
    <s v=""/>
    <s v="-"/>
    <s v="02/10/2025 11:54"/>
  </r>
  <r>
    <x v="2"/>
    <x v="2"/>
    <n v="50"/>
    <n v="1"/>
    <s v="FWQ46"/>
    <n v="100"/>
    <n v="0"/>
    <s v="ร้านที่2"/>
    <s v="เ***มา โ***สัมพันธ์"/>
    <s v="ชัยภูมิ"/>
    <s v="-"/>
    <s v=""/>
    <s v="02/10/2025 11:54"/>
    <s v="-"/>
    <s v="J&amp;T Express"/>
    <s v="Tiktok"/>
    <s v="tiktok"/>
    <s v=""/>
    <s v="-"/>
    <s v="02/10/2025 11:54"/>
  </r>
  <r>
    <x v="6"/>
    <x v="25"/>
    <n v="72"/>
    <n v="1"/>
    <s v="FWQ45"/>
    <n v="72"/>
    <n v="0"/>
    <s v="ร้านที่9"/>
    <s v="นัยนา มุ่งเจริญ"/>
    <s v="หอพัก อาทิตย์อพาร์ทเม้นท์ - อยุธยา, 247 ถนน โรจนะ 199 หมู่ 4  · บ้านสร้าง/ Ban Sang_x000a__x000a_บางปะอิน/ Bang Pa-inพระนครศรีอยุธยา/ Phra Nakhon Si Ayutthaya_x000a_13170"/>
    <s v="13170"/>
    <s v="660656176029"/>
    <s v="02/10/2025 11:53"/>
    <s v="-"/>
    <s v="Kerry_dropoff"/>
    <s v="Lazada"/>
    <s v="lazada"/>
    <s v=""/>
    <s v="-"/>
    <s v="02/10/2025 11:53"/>
  </r>
  <r>
    <x v="19"/>
    <x v="21"/>
    <n v="139"/>
    <n v="1"/>
    <s v="FWQ44"/>
    <n v="399"/>
    <n v="0"/>
    <s v="ร้านที่10"/>
    <s v="จิราภรณ์  แซ่ห่าน"/>
    <s v="9/191 หมู่5.  หมู่บ้านเจ้าฟ้าธานี_x000a_ถ.เจ้าฟ้าตะวันตก  ต.ฉลอง_x000a_อ.เมือง. จ.ภูเก็ต 83130"/>
    <s v="83130"/>
    <s v="0805381900"/>
    <s v="02/10/2025 11:52"/>
    <s v="raweewan5499@gmail.com"/>
    <s v="EMS COD"/>
    <s v="facebook"/>
    <s v="จ่ายทีหลัง / COD"/>
    <s v=""/>
    <s v="-"/>
    <s v="02/10/2025 11:52"/>
  </r>
  <r>
    <x v="18"/>
    <x v="20"/>
    <n v="139"/>
    <n v="1"/>
    <s v="FWQ44"/>
    <n v="399"/>
    <n v="0"/>
    <s v="ร้านที่10"/>
    <s v="จิราภรณ์  แซ่ห่าน"/>
    <s v="9/191 หมู่5.  หมู่บ้านเจ้าฟ้าธานี_x000a_ถ.เจ้าฟ้าตะวันตก  ต.ฉลอง_x000a_อ.เมือง. จ.ภูเก็ต 83130"/>
    <s v="83130"/>
    <s v="0805381900"/>
    <s v="02/10/2025 11:52"/>
    <s v="raweewan5499@gmail.com"/>
    <s v="EMS COD"/>
    <s v="facebook"/>
    <s v="จ่ายทีหลัง / COD"/>
    <s v=""/>
    <s v="-"/>
    <s v="02/10/2025 11:52"/>
  </r>
  <r>
    <x v="17"/>
    <x v="19"/>
    <n v="139"/>
    <n v="1"/>
    <s v="FWQ44"/>
    <n v="399"/>
    <n v="0"/>
    <s v="ร้านที่10"/>
    <s v="จิราภรณ์  แซ่ห่าน"/>
    <s v="9/191 หมู่5.  หมู่บ้านเจ้าฟ้าธานี_x000a_ถ.เจ้าฟ้าตะวันตก  ต.ฉลอง_x000a_อ.เมือง. จ.ภูเก็ต 83130"/>
    <s v="83130"/>
    <s v="0805381900"/>
    <s v="02/10/2025 11:52"/>
    <s v="raweewan5499@gmail.com"/>
    <s v="EMS COD"/>
    <s v="facebook"/>
    <s v="จ่ายทีหลัง / COD"/>
    <s v=""/>
    <s v="-"/>
    <s v="02/10/2025 11:52"/>
  </r>
  <r>
    <x v="20"/>
    <x v="22"/>
    <n v="139"/>
    <n v="1"/>
    <s v="FWQ44"/>
    <n v="399"/>
    <n v="0"/>
    <s v="ร้านที่10"/>
    <s v="จิราภรณ์  แซ่ห่าน"/>
    <s v="9/191 หมู่5.  หมู่บ้านเจ้าฟ้าธานี_x000a_ถ.เจ้าฟ้าตะวันตก  ต.ฉลอง_x000a_อ.เมือง. จ.ภูเก็ต 83130"/>
    <s v="83130"/>
    <s v="0805381900"/>
    <s v="02/10/2025 11:52"/>
    <s v="raweewan5499@gmail.com"/>
    <s v="EMS COD"/>
    <s v="facebook"/>
    <s v="จ่ายทีหลัง / COD"/>
    <s v=""/>
    <s v="-"/>
    <s v="02/10/2025 11:52"/>
  </r>
  <r>
    <x v="6"/>
    <x v="6"/>
    <n v="100"/>
    <n v="1"/>
    <s v="FWQ43"/>
    <n v="289"/>
    <n v="0"/>
    <s v="ร้านที่10"/>
    <s v="ธัญญลักษณ์ มีดี "/>
    <s v="5 ม.7 ต.นาแขม อ.เมือง จ.เลย 42100"/>
    <s v="42100"/>
    <s v="0812340057"/>
    <s v="02/10/2025 11:44"/>
    <s v="raweewan5499@gmail.com"/>
    <s v="EMS"/>
    <s v="facebook"/>
    <s v="กสิกร"/>
    <s v=""/>
    <s v="-"/>
    <s v="02/10/2025 11:48"/>
  </r>
  <r>
    <x v="7"/>
    <x v="26"/>
    <n v="100"/>
    <n v="1"/>
    <s v="FWQ43"/>
    <n v="289"/>
    <n v="0"/>
    <s v="ร้านที่10"/>
    <s v="ธัญญลักษณ์ มีดี "/>
    <s v="5 ม.7 ต.นาแขม อ.เมือง จ.เลย 42100"/>
    <s v="42100"/>
    <s v="0812340057"/>
    <s v="02/10/2025 11:44"/>
    <s v="raweewan5499@gmail.com"/>
    <s v="EMS"/>
    <s v="facebook"/>
    <s v="กสิกร"/>
    <s v=""/>
    <s v="-"/>
    <s v="02/10/2025 11:48"/>
  </r>
  <r>
    <x v="5"/>
    <x v="5"/>
    <n v="100"/>
    <n v="1"/>
    <s v="FWQ43"/>
    <n v="289"/>
    <n v="0"/>
    <s v="ร้านที่10"/>
    <s v="ธัญญลักษณ์ มีดี "/>
    <s v="5 ม.7 ต.นาแขม อ.เมือง จ.เลย 42100"/>
    <s v="42100"/>
    <s v="0812340057"/>
    <s v="02/10/2025 11:44"/>
    <s v="raweewan5499@gmail.com"/>
    <s v="EMS"/>
    <s v="facebook"/>
    <s v="กสิกร"/>
    <s v=""/>
    <s v="-"/>
    <s v="02/10/2025 11:48"/>
  </r>
  <r>
    <x v="0"/>
    <x v="0"/>
    <n v="50"/>
    <n v="1"/>
    <s v="FWQ42"/>
    <n v="100"/>
    <n v="0"/>
    <s v="ร้านที่4"/>
    <s v="ส***า พ***รือนดี"/>
    <s v="สุพรรณบุรี"/>
    <s v="-"/>
    <s v=""/>
    <s v="02/10/2025 11:46"/>
    <s v="-"/>
    <s v="J&amp;T COD"/>
    <s v="Tiktok"/>
    <s v="จ่ายทีหลัง / COD"/>
    <s v=""/>
    <s v="-"/>
    <s v="02/10/2025 11:46"/>
  </r>
  <r>
    <x v="1"/>
    <x v="1"/>
    <n v="50"/>
    <n v="1"/>
    <s v="FWQ42"/>
    <n v="100"/>
    <n v="0"/>
    <s v="ร้านที่4"/>
    <s v="ส***า พ***รือนดี"/>
    <s v="สุพรรณบุรี"/>
    <s v="-"/>
    <s v=""/>
    <s v="02/10/2025 11:46"/>
    <s v="-"/>
    <s v="J&amp;T COD"/>
    <s v="Tiktok"/>
    <s v="จ่ายทีหลัง / COD"/>
    <s v=""/>
    <s v="-"/>
    <s v="02/10/2025 11:46"/>
  </r>
  <r>
    <x v="2"/>
    <x v="2"/>
    <n v="50"/>
    <n v="1"/>
    <s v="FWQ42"/>
    <n v="100"/>
    <n v="0"/>
    <s v="ร้านที่4"/>
    <s v="ส***า พ***รือนดี"/>
    <s v="สุพรรณบุรี"/>
    <s v="-"/>
    <s v=""/>
    <s v="02/10/2025 11:46"/>
    <s v="-"/>
    <s v="J&amp;T COD"/>
    <s v="Tiktok"/>
    <s v="จ่ายทีหลัง / COD"/>
    <s v=""/>
    <s v="-"/>
    <s v="02/10/2025 11:46"/>
  </r>
  <r>
    <x v="0"/>
    <x v="0"/>
    <n v="50"/>
    <n v="1"/>
    <s v="FWQ41"/>
    <n v="100"/>
    <n v="0"/>
    <s v="ร้านที่2"/>
    <s v="ก***แก้ว ก***ัญกรณ์"/>
    <s v="นครสวรรค์"/>
    <s v="-"/>
    <s v=""/>
    <s v="02/10/2025 11:45"/>
    <s v="-"/>
    <s v="J&amp;T COD"/>
    <s v="Tiktok"/>
    <s v="จ่ายทีหลัง / COD"/>
    <s v=""/>
    <s v="-"/>
    <s v="02/10/2025 11:45"/>
  </r>
  <r>
    <x v="1"/>
    <x v="1"/>
    <n v="50"/>
    <n v="1"/>
    <s v="FWQ41"/>
    <n v="100"/>
    <n v="0"/>
    <s v="ร้านที่2"/>
    <s v="ก***แก้ว ก***ัญกรณ์"/>
    <s v="นครสวรรค์"/>
    <s v="-"/>
    <s v=""/>
    <s v="02/10/2025 11:45"/>
    <s v="-"/>
    <s v="J&amp;T COD"/>
    <s v="Tiktok"/>
    <s v="จ่ายทีหลัง / COD"/>
    <s v=""/>
    <s v="-"/>
    <s v="02/10/2025 11:45"/>
  </r>
  <r>
    <x v="2"/>
    <x v="2"/>
    <n v="50"/>
    <n v="1"/>
    <s v="FWQ41"/>
    <n v="100"/>
    <n v="0"/>
    <s v="ร้านที่2"/>
    <s v="ก***แก้ว ก***ัญกรณ์"/>
    <s v="นครสวรรค์"/>
    <s v="-"/>
    <s v=""/>
    <s v="02/10/2025 11:45"/>
    <s v="-"/>
    <s v="J&amp;T COD"/>
    <s v="Tiktok"/>
    <s v="จ่ายทีหลัง / COD"/>
    <s v=""/>
    <s v="-"/>
    <s v="02/10/2025 11:45"/>
  </r>
  <r>
    <x v="0"/>
    <x v="0"/>
    <n v="60"/>
    <n v="2"/>
    <s v="FWQ40"/>
    <n v="200"/>
    <n v="0"/>
    <s v="ร้านที่2"/>
    <s v="ณ***าดา ล***ลมอญ"/>
    <s v="พระนครศรีอยุธยา"/>
    <s v="-"/>
    <s v=""/>
    <s v="02/10/2025 11:41"/>
    <s v="-"/>
    <s v="J&amp;T COD"/>
    <s v="Tiktok"/>
    <s v="จ่ายทีหลัง / COD"/>
    <s v=""/>
    <s v="-"/>
    <s v="02/10/2025 11:41"/>
  </r>
  <r>
    <x v="1"/>
    <x v="1"/>
    <n v="60"/>
    <n v="2"/>
    <s v="FWQ40"/>
    <n v="200"/>
    <n v="0"/>
    <s v="ร้านที่2"/>
    <s v="ณ***าดา ล***ลมอญ"/>
    <s v="พระนครศรีอยุธยา"/>
    <s v="-"/>
    <s v=""/>
    <s v="02/10/2025 11:41"/>
    <s v="-"/>
    <s v="J&amp;T COD"/>
    <s v="Tiktok"/>
    <s v="จ่ายทีหลัง / COD"/>
    <s v=""/>
    <s v="-"/>
    <s v="02/10/2025 11:41"/>
  </r>
  <r>
    <x v="2"/>
    <x v="2"/>
    <n v="60"/>
    <n v="2"/>
    <s v="FWQ40"/>
    <n v="200"/>
    <n v="0"/>
    <s v="ร้านที่2"/>
    <s v="ณ***าดา ล***ลมอญ"/>
    <s v="พระนครศรีอยุธยา"/>
    <s v="-"/>
    <s v=""/>
    <s v="02/10/2025 11:41"/>
    <s v="-"/>
    <s v="J&amp;T COD"/>
    <s v="Tiktok"/>
    <s v="จ่ายทีหลัง / COD"/>
    <s v=""/>
    <s v="-"/>
    <s v="02/10/2025 11:41"/>
  </r>
  <r>
    <x v="0"/>
    <x v="0"/>
    <n v="50"/>
    <n v="1"/>
    <s v="FWQ38"/>
    <n v="100"/>
    <n v="0"/>
    <s v="ร้านที่2"/>
    <s v="ศ***ีย์ จ***ี"/>
    <s v="ชลบุรี"/>
    <s v="-"/>
    <s v=""/>
    <s v="02/10/2025 11:37"/>
    <s v="-"/>
    <s v="J&amp;T COD"/>
    <s v="Tiktok"/>
    <s v="จ่ายทีหลัง / COD"/>
    <s v=""/>
    <s v="-"/>
    <s v="02/10/2025 11:37"/>
  </r>
  <r>
    <x v="1"/>
    <x v="1"/>
    <n v="50"/>
    <n v="1"/>
    <s v="FWQ38"/>
    <n v="100"/>
    <n v="0"/>
    <s v="ร้านที่2"/>
    <s v="ศ***ีย์ จ***ี"/>
    <s v="ชลบุรี"/>
    <s v="-"/>
    <s v=""/>
    <s v="02/10/2025 11:37"/>
    <s v="-"/>
    <s v="J&amp;T COD"/>
    <s v="Tiktok"/>
    <s v="จ่ายทีหลัง / COD"/>
    <s v=""/>
    <s v="-"/>
    <s v="02/10/2025 11:37"/>
  </r>
  <r>
    <x v="17"/>
    <x v="19"/>
    <n v="139"/>
    <n v="1"/>
    <s v="FWQ38"/>
    <n v="399"/>
    <n v="0"/>
    <s v="ร้านที่1"/>
    <s v="ณัฐพร นิ่มวนาดอน "/>
    <s v="55/172 ม.บุรีรมย์ ถ.เลียบคลองสอง23 คลองสามวา สามวาตะวันตก กรุงเทพ10510"/>
    <s v="10510"/>
    <s v="0959592657"/>
    <s v="02/10/2025 11:37"/>
    <s v="raweewan5499@gmail.com"/>
    <s v="EMS COD"/>
    <s v="facebook"/>
    <s v="จ่ายทีหลัง / COD"/>
    <s v=""/>
    <s v="-"/>
    <s v="02/10/2025 11:37"/>
  </r>
  <r>
    <x v="19"/>
    <x v="21"/>
    <n v="139"/>
    <n v="1"/>
    <s v="FWQ38"/>
    <n v="399"/>
    <n v="0"/>
    <s v="ร้านที่1"/>
    <s v="ณัฐพร นิ่มวนาดอน "/>
    <s v="55/172 ม.บุรีรมย์ ถ.เลียบคลองสอง23 คลองสามวา สามวาตะวันตก กรุงเทพ10510"/>
    <s v="10510"/>
    <s v="0959592657"/>
    <s v="02/10/2025 11:37"/>
    <s v="raweewan5499@gmail.com"/>
    <s v="EMS COD"/>
    <s v="facebook"/>
    <s v="จ่ายทีหลัง / COD"/>
    <s v=""/>
    <s v="-"/>
    <s v="02/10/2025 11:37"/>
  </r>
  <r>
    <x v="18"/>
    <x v="20"/>
    <n v="139"/>
    <n v="1"/>
    <s v="FWQ38"/>
    <n v="399"/>
    <n v="0"/>
    <s v="ร้านที่1"/>
    <s v="ณัฐพร นิ่มวนาดอน "/>
    <s v="55/172 ม.บุรีรมย์ ถ.เลียบคลองสอง23 คลองสามวา สามวาตะวันตก กรุงเทพ10510"/>
    <s v="10510"/>
    <s v="0959592657"/>
    <s v="02/10/2025 11:37"/>
    <s v="raweewan5499@gmail.com"/>
    <s v="EMS COD"/>
    <s v="facebook"/>
    <s v="จ่ายทีหลัง / COD"/>
    <s v=""/>
    <s v="-"/>
    <s v="02/10/2025 11:37"/>
  </r>
  <r>
    <x v="20"/>
    <x v="22"/>
    <n v="139"/>
    <n v="1"/>
    <s v="FWQ38"/>
    <n v="399"/>
    <n v="0"/>
    <s v="ร้านที่1"/>
    <s v="ณัฐพร นิ่มวนาดอน "/>
    <s v="55/172 ม.บุรีรมย์ ถ.เลียบคลองสอง23 คลองสามวา สามวาตะวันตก กรุงเทพ10510"/>
    <s v="10510"/>
    <s v="0959592657"/>
    <s v="02/10/2025 11:37"/>
    <s v="raweewan5499@gmail.com"/>
    <s v="EMS COD"/>
    <s v="facebook"/>
    <s v="จ่ายทีหลัง / COD"/>
    <s v=""/>
    <s v="-"/>
    <s v="02/10/2025 11:37"/>
  </r>
  <r>
    <x v="2"/>
    <x v="2"/>
    <n v="50"/>
    <n v="1"/>
    <s v="FWQ38"/>
    <n v="100"/>
    <n v="0"/>
    <s v="ร้านที่2"/>
    <s v="ศ***ีย์ จ***ี"/>
    <s v="ชลบุรี"/>
    <s v="-"/>
    <s v=""/>
    <s v="02/10/2025 11:37"/>
    <s v="-"/>
    <s v="J&amp;T COD"/>
    <s v="Tiktok"/>
    <s v="จ่ายทีหลัง / COD"/>
    <s v=""/>
    <s v="-"/>
    <s v="02/10/2025 11:37"/>
  </r>
  <r>
    <x v="3"/>
    <x v="3"/>
    <n v="50"/>
    <n v="6"/>
    <s v="FWQ36"/>
    <n v="190"/>
    <n v="0"/>
    <s v="ร้านที่2"/>
    <s v="ว***จน์ โ***์หิรัญ"/>
    <s v="สุพรรณบุรี"/>
    <s v="-"/>
    <s v=""/>
    <s v="02/10/2025 11:26"/>
    <s v="-"/>
    <s v="J&amp;T Express"/>
    <s v="Tiktok"/>
    <s v="tiktok"/>
    <s v=""/>
    <s v="-"/>
    <s v="02/10/2025 11:26"/>
  </r>
  <r>
    <x v="3"/>
    <x v="3"/>
    <n v="33.333333333333336"/>
    <n v="3"/>
    <s v="FWQ34"/>
    <n v="100"/>
    <n v="0"/>
    <s v="ร้านที่2"/>
    <s v="น* ว*** เ***อเอก"/>
    <s v="สมุทรปราการ"/>
    <s v="-"/>
    <s v=""/>
    <s v="02/10/2025 11:24"/>
    <s v="-"/>
    <s v="Flash Express Thailand"/>
    <s v="Tiktok"/>
    <s v="tiktok"/>
    <s v=""/>
    <s v="-"/>
    <s v="02/10/2025 11:23"/>
  </r>
  <r>
    <x v="0"/>
    <x v="0"/>
    <n v="60"/>
    <n v="2"/>
    <s v="FWQ33"/>
    <n v="200"/>
    <n v="0"/>
    <s v="ร้านที่2"/>
    <s v="ซ***สา"/>
    <s v="ตาก"/>
    <s v="-"/>
    <s v=""/>
    <s v="02/10/2025 11:23"/>
    <s v="-"/>
    <s v="J&amp;T COD"/>
    <s v="Tiktok"/>
    <s v="จ่ายทีหลัง / COD"/>
    <s v=""/>
    <s v="-"/>
    <s v="02/10/2025 11:23"/>
  </r>
  <r>
    <x v="1"/>
    <x v="1"/>
    <n v="60"/>
    <n v="2"/>
    <s v="FWQ33"/>
    <n v="200"/>
    <n v="0"/>
    <s v="ร้านที่2"/>
    <s v="ซ***สา"/>
    <s v="ตาก"/>
    <s v="-"/>
    <s v=""/>
    <s v="02/10/2025 11:23"/>
    <s v="-"/>
    <s v="J&amp;T COD"/>
    <s v="Tiktok"/>
    <s v="จ่ายทีหลัง / COD"/>
    <s v=""/>
    <s v="-"/>
    <s v="02/10/2025 11:23"/>
  </r>
  <r>
    <x v="2"/>
    <x v="2"/>
    <n v="60"/>
    <n v="2"/>
    <s v="FWQ33"/>
    <n v="200"/>
    <n v="0"/>
    <s v="ร้านที่2"/>
    <s v="ซ***สา"/>
    <s v="ตาก"/>
    <s v="-"/>
    <s v=""/>
    <s v="02/10/2025 11:23"/>
    <s v="-"/>
    <s v="J&amp;T COD"/>
    <s v="Tiktok"/>
    <s v="จ่ายทีหลัง / COD"/>
    <s v=""/>
    <s v="-"/>
    <s v="02/10/2025 11:23"/>
  </r>
  <r>
    <x v="0"/>
    <x v="0"/>
    <n v="50"/>
    <n v="1"/>
    <s v="FWQ32"/>
    <n v="100"/>
    <n v="0"/>
    <s v="ร้านที่2"/>
    <s v="ส***ญญา  พ***เกษมสุข"/>
    <s v="กรุงเทพฯ"/>
    <s v="-"/>
    <s v=""/>
    <s v="02/10/2025 11:22"/>
    <s v="-"/>
    <s v="J&amp;T COD"/>
    <s v="Tiktok"/>
    <s v="จ่ายทีหลัง / COD"/>
    <s v=""/>
    <s v="-"/>
    <s v="02/10/2025 11:22"/>
  </r>
  <r>
    <x v="1"/>
    <x v="1"/>
    <n v="50"/>
    <n v="1"/>
    <s v="FWQ32"/>
    <n v="100"/>
    <n v="0"/>
    <s v="ร้านที่2"/>
    <s v="ส***ญญา  พ***เกษมสุข"/>
    <s v="กรุงเทพฯ"/>
    <s v="-"/>
    <s v=""/>
    <s v="02/10/2025 11:22"/>
    <s v="-"/>
    <s v="J&amp;T COD"/>
    <s v="Tiktok"/>
    <s v="จ่ายทีหลัง / COD"/>
    <s v=""/>
    <s v="-"/>
    <s v="02/10/2025 11:22"/>
  </r>
  <r>
    <x v="2"/>
    <x v="2"/>
    <n v="50"/>
    <n v="1"/>
    <s v="FWQ32"/>
    <n v="100"/>
    <n v="0"/>
    <s v="ร้านที่2"/>
    <s v="ส***ญญา  พ***เกษมสุข"/>
    <s v="กรุงเทพฯ"/>
    <s v="-"/>
    <s v=""/>
    <s v="02/10/2025 11:22"/>
    <s v="-"/>
    <s v="J&amp;T COD"/>
    <s v="Tiktok"/>
    <s v="จ่ายทีหลัง / COD"/>
    <s v=""/>
    <s v="-"/>
    <s v="02/10/2025 11:22"/>
  </r>
  <r>
    <x v="0"/>
    <x v="0"/>
    <n v="50"/>
    <n v="1"/>
    <s v="FWQ31"/>
    <n v="100"/>
    <n v="0"/>
    <s v="ร้านที่2"/>
    <s v="ม***ัตน์  ก***ดภัย"/>
    <s v="เทศบาลนครนครศรีธรรมราช"/>
    <s v="-"/>
    <s v=""/>
    <s v="02/10/2025 11:22"/>
    <s v="-"/>
    <s v="J&amp;T Express"/>
    <s v="Tiktok"/>
    <s v="tiktok"/>
    <s v=""/>
    <s v="-"/>
    <s v="02/10/2025 11:22"/>
  </r>
  <r>
    <x v="1"/>
    <x v="1"/>
    <n v="50"/>
    <n v="1"/>
    <s v="FWQ31"/>
    <n v="100"/>
    <n v="0"/>
    <s v="ร้านที่2"/>
    <s v="ม***ัตน์  ก***ดภัย"/>
    <s v="เทศบาลนครนครศรีธรรมราช"/>
    <s v="-"/>
    <s v=""/>
    <s v="02/10/2025 11:22"/>
    <s v="-"/>
    <s v="J&amp;T Express"/>
    <s v="Tiktok"/>
    <s v="tiktok"/>
    <s v=""/>
    <s v="-"/>
    <s v="02/10/2025 11:22"/>
  </r>
  <r>
    <x v="2"/>
    <x v="2"/>
    <n v="50"/>
    <n v="1"/>
    <s v="FWQ31"/>
    <n v="100"/>
    <n v="0"/>
    <s v="ร้านที่2"/>
    <s v="ม***ัตน์  ก***ดภัย"/>
    <s v="เทศบาลนครนครศรีธรรมราช"/>
    <s v="-"/>
    <s v=""/>
    <s v="02/10/2025 11:22"/>
    <s v="-"/>
    <s v="J&amp;T Express"/>
    <s v="Tiktok"/>
    <s v="tiktok"/>
    <s v=""/>
    <s v="-"/>
    <s v="02/10/2025 11:22"/>
  </r>
  <r>
    <x v="4"/>
    <x v="4"/>
    <n v="66.666666666666671"/>
    <n v="3"/>
    <s v="FWQ30"/>
    <n v="100"/>
    <n v="0"/>
    <s v="ร้านที่2"/>
    <s v="ว***รณ ม***ภู่กลาง"/>
    <s v="ปทุมธานี"/>
    <s v="-"/>
    <s v=""/>
    <s v="02/10/2025 11:21"/>
    <s v="-"/>
    <s v="Flash Express Thailand"/>
    <s v="Tiktok"/>
    <s v="tiktok"/>
    <s v=""/>
    <s v="-"/>
    <s v="02/10/2025 11:20"/>
  </r>
  <r>
    <x v="3"/>
    <x v="3"/>
    <n v="33.333333333333336"/>
    <n v="3"/>
    <s v="FWQ29"/>
    <n v="100"/>
    <n v="0"/>
    <s v="ร้านที่2"/>
    <s v="ร***สุรพลแอร์"/>
    <s v="พระนครศรีอยุธยา"/>
    <s v="-"/>
    <s v=""/>
    <s v="02/10/2025 11:14"/>
    <s v="-"/>
    <s v="J&amp;T COD"/>
    <s v="Tiktok"/>
    <s v="จ่ายทีหลัง / COD"/>
    <s v=""/>
    <s v="-"/>
    <s v="02/10/2025 11:14"/>
  </r>
  <r>
    <x v="9"/>
    <x v="11"/>
    <n v="66.666666666666671"/>
    <n v="3"/>
    <s v="FWQ28"/>
    <n v="100"/>
    <n v="0"/>
    <s v="ร้านที่2"/>
    <s v="ก***านี ย***ตร"/>
    <s v="กรุงเทพฯ"/>
    <s v="-"/>
    <s v=""/>
    <s v="02/10/2025 11:12"/>
    <s v="-"/>
    <s v="J&amp;T COD"/>
    <s v="Tiktok"/>
    <s v="จ่ายทีหลัง / COD"/>
    <s v=""/>
    <s v="-"/>
    <s v="02/10/2025 11:12"/>
  </r>
  <r>
    <x v="0"/>
    <x v="0"/>
    <n v="60"/>
    <n v="2"/>
    <s v="FWQ25"/>
    <n v="190"/>
    <n v="0"/>
    <s v="ร้านที่2"/>
    <s v="อ***าสตร์ เ***ปิง"/>
    <s v="ลำพูน"/>
    <s v="-"/>
    <s v=""/>
    <s v="02/10/2025 11:07"/>
    <s v="-"/>
    <s v="J&amp;T Express"/>
    <s v="Tiktok"/>
    <s v="tiktok"/>
    <s v=""/>
    <s v="-"/>
    <s v="02/10/2025 11:07"/>
  </r>
  <r>
    <x v="1"/>
    <x v="1"/>
    <n v="60"/>
    <n v="2"/>
    <s v="FWQ25"/>
    <n v="190"/>
    <n v="0"/>
    <s v="ร้านที่2"/>
    <s v="อ***าสตร์ เ***ปิง"/>
    <s v="ลำพูน"/>
    <s v="-"/>
    <s v=""/>
    <s v="02/10/2025 11:07"/>
    <s v="-"/>
    <s v="J&amp;T Express"/>
    <s v="Tiktok"/>
    <s v="tiktok"/>
    <s v=""/>
    <s v="-"/>
    <s v="02/10/2025 11:07"/>
  </r>
  <r>
    <x v="2"/>
    <x v="2"/>
    <n v="60"/>
    <n v="2"/>
    <s v="FWQ25"/>
    <n v="190"/>
    <n v="0"/>
    <s v="ร้านที่2"/>
    <s v="อ***าสตร์ เ***ปิง"/>
    <s v="ลำพูน"/>
    <s v="-"/>
    <s v=""/>
    <s v="02/10/2025 11:07"/>
    <s v="-"/>
    <s v="J&amp;T Express"/>
    <s v="Tiktok"/>
    <s v="tiktok"/>
    <s v=""/>
    <s v="-"/>
    <s v="02/10/2025 11:07"/>
  </r>
  <r>
    <x v="0"/>
    <x v="0"/>
    <n v="50"/>
    <n v="1"/>
    <s v="FWQ24"/>
    <n v="100"/>
    <n v="0"/>
    <s v="ร้านที่2"/>
    <s v="ส***รณี   ง***พธิ์"/>
    <s v="ระยอง"/>
    <s v="-"/>
    <s v=""/>
    <s v="02/10/2025 11:05"/>
    <s v="-"/>
    <s v="J&amp;T COD"/>
    <s v="Tiktok"/>
    <s v="จ่ายทีหลัง / COD"/>
    <s v=""/>
    <s v="-"/>
    <s v="02/10/2025 11:05"/>
  </r>
  <r>
    <x v="1"/>
    <x v="1"/>
    <n v="50"/>
    <n v="1"/>
    <s v="FWQ24"/>
    <n v="100"/>
    <n v="0"/>
    <s v="ร้านที่2"/>
    <s v="ส***รณี   ง***พธิ์"/>
    <s v="ระยอง"/>
    <s v="-"/>
    <s v=""/>
    <s v="02/10/2025 11:05"/>
    <s v="-"/>
    <s v="J&amp;T COD"/>
    <s v="Tiktok"/>
    <s v="จ่ายทีหลัง / COD"/>
    <s v=""/>
    <s v="-"/>
    <s v="02/10/2025 11:05"/>
  </r>
  <r>
    <x v="2"/>
    <x v="2"/>
    <n v="50"/>
    <n v="1"/>
    <s v="FWQ24"/>
    <n v="100"/>
    <n v="0"/>
    <s v="ร้านที่2"/>
    <s v="ส***รณี   ง***พธิ์"/>
    <s v="ระยอง"/>
    <s v="-"/>
    <s v=""/>
    <s v="02/10/2025 11:05"/>
    <s v="-"/>
    <s v="J&amp;T COD"/>
    <s v="Tiktok"/>
    <s v="จ่ายทีหลัง / COD"/>
    <s v=""/>
    <s v="-"/>
    <s v="02/10/2025 11:05"/>
  </r>
  <r>
    <x v="3"/>
    <x v="3"/>
    <n v="33.333333333333336"/>
    <n v="3"/>
    <s v="FWQ22"/>
    <n v="100"/>
    <n v="0"/>
    <s v="ร้านที่2"/>
    <s v="ว***า ช***ื่อน"/>
    <s v="พัทลุง"/>
    <s v="-"/>
    <s v=""/>
    <s v="02/10/2025 11:01"/>
    <s v="-"/>
    <s v="J&amp;T COD"/>
    <s v="Tiktok"/>
    <s v="จ่ายทีหลัง / COD"/>
    <s v=""/>
    <s v="-"/>
    <s v="02/10/2025 11:01"/>
  </r>
  <r>
    <x v="3"/>
    <x v="3"/>
    <n v="33.333333333333336"/>
    <n v="3"/>
    <s v="FWQ21"/>
    <n v="100"/>
    <n v="0"/>
    <s v="ร้านที่2"/>
    <s v="m**"/>
    <s v="ปราจีนบุรี"/>
    <s v="-"/>
    <s v=""/>
    <s v="02/10/2025 11:00"/>
    <s v="-"/>
    <s v="J&amp;T COD"/>
    <s v="Tiktok"/>
    <s v="จ่ายทีหลัง / COD"/>
    <s v=""/>
    <s v="-"/>
    <s v="02/10/2025 11:00"/>
  </r>
  <r>
    <x v="3"/>
    <x v="3"/>
    <n v="50"/>
    <n v="6"/>
    <s v="FWQ20"/>
    <n v="235"/>
    <n v="35"/>
    <s v="ร้านที่2"/>
    <s v="ฐ***รัพ"/>
    <s v="กรุงเทพฯ"/>
    <s v="-"/>
    <s v=""/>
    <s v="02/10/2025 10:53"/>
    <s v="-"/>
    <s v="J&amp;T COD"/>
    <s v="Tiktok"/>
    <s v="จ่ายทีหลัง / COD"/>
    <s v=""/>
    <s v="-"/>
    <s v="02/10/2025 10:53"/>
  </r>
  <r>
    <x v="5"/>
    <x v="8"/>
    <n v="60.66"/>
    <n v="1"/>
    <s v="FWQ19"/>
    <n v="182"/>
    <n v="0"/>
    <s v="ร้านที่1"/>
    <s v="เกศินี สการะเศรณี"/>
    <s v="28 หมู่5 ต.ผักไห่_x000a__x000a_ผักไห่/ Phak Haiพระนครศรีอยุธยา/ Phra Nakhon Si Ayutthaya_x000a_13120"/>
    <s v="13120"/>
    <s v="660890492291"/>
    <s v="02/10/2025 10:47"/>
    <s v="-"/>
    <s v="Kerry_dropoff"/>
    <s v="Lazada"/>
    <s v="lazada"/>
    <s v=""/>
    <s v="-"/>
    <s v="02/10/2025 10:47"/>
  </r>
  <r>
    <x v="5"/>
    <x v="8"/>
    <n v="60.67"/>
    <n v="2"/>
    <s v="FWQ19"/>
    <n v="182"/>
    <n v="0"/>
    <s v="ร้านที่1"/>
    <s v="เกศินี สการะเศรณี"/>
    <s v="28 หมู่5 ต.ผักไห่_x000a__x000a_ผักไห่/ Phak Haiพระนครศรีอยุธยา/ Phra Nakhon Si Ayutthaya_x000a_13120"/>
    <s v="13120"/>
    <s v="660890492291"/>
    <s v="02/10/2025 10:47"/>
    <s v="-"/>
    <s v="Kerry_dropoff"/>
    <s v="Lazada"/>
    <s v="lazada"/>
    <s v=""/>
    <s v="-"/>
    <s v="02/10/2025 10:47"/>
  </r>
  <r>
    <x v="13"/>
    <x v="15"/>
    <n v="54"/>
    <n v="1"/>
    <s v="FWQ19"/>
    <n v="101.05"/>
    <n v="7"/>
    <s v="ร้านที่1"/>
    <s v="ปิยมาศ"/>
    <s v="136/167 ต บางคูวัด อ.เมือง ปทุม คอนโดกมลพรรณ_x000a__x000a_เมืองปทุมธานี/ Mueang Pathum Thaniปทุมธานี/ Pathum Thani_x000a_12000"/>
    <s v="12000"/>
    <s v="660959355657"/>
    <s v="02/10/2025 10:47"/>
    <s v="-"/>
    <s v="Kerry_dropoff"/>
    <s v="Lazada"/>
    <s v="lazada"/>
    <s v=""/>
    <s v="-"/>
    <s v="02/10/2025 10:47"/>
  </r>
  <r>
    <x v="12"/>
    <x v="14"/>
    <n v="55"/>
    <n v="1"/>
    <s v="FWQ19"/>
    <n v="101.05"/>
    <n v="7"/>
    <s v="ร้านที่1"/>
    <s v="ปิยมาศ"/>
    <s v="136/167 ต บางคูวัด อ.เมือง ปทุม คอนโดกมลพรรณ_x000a__x000a_เมืองปทุมธานี/ Mueang Pathum Thaniปทุมธานี/ Pathum Thani_x000a_12000"/>
    <s v="12000"/>
    <s v="660959355657"/>
    <s v="02/10/2025 10:47"/>
    <s v="-"/>
    <s v="Kerry_dropoff"/>
    <s v="Lazada"/>
    <s v="lazada"/>
    <s v=""/>
    <s v="-"/>
    <s v="02/10/2025 10:47"/>
  </r>
  <r>
    <x v="6"/>
    <x v="6"/>
    <n v="100"/>
    <n v="1"/>
    <s v="FWQ18"/>
    <n v="319"/>
    <n v="30"/>
    <s v="ร้านที่1"/>
    <s v="รัชนี  ราชู"/>
    <s v="434/12 บ้านพักรถไฟบางซื่อ  ต.บางซื่อ อ.บางซื่อ กทม 10800"/>
    <s v="10800"/>
    <s v="0897907911"/>
    <s v="02/10/2025 10:47"/>
    <s v="macanatic.xr@gmail.com"/>
    <s v="EMS COD"/>
    <s v="facebook"/>
    <s v="จ่ายทีหลัง / COD"/>
    <s v=""/>
    <s v="-"/>
    <s v="02/10/2025 10:47"/>
  </r>
  <r>
    <x v="7"/>
    <x v="26"/>
    <n v="100"/>
    <n v="1"/>
    <s v="FWQ18"/>
    <n v="319"/>
    <n v="30"/>
    <s v="ร้านที่1"/>
    <s v="รัชนี  ราชู"/>
    <s v="434/12 บ้านพักรถไฟบางซื่อ  ต.บางซื่อ อ.บางซื่อ กทม 10800"/>
    <s v="10800"/>
    <s v="0897907911"/>
    <s v="02/10/2025 10:47"/>
    <s v="macanatic.xr@gmail.com"/>
    <s v="EMS COD"/>
    <s v="facebook"/>
    <s v="จ่ายทีหลัง / COD"/>
    <s v=""/>
    <s v="-"/>
    <s v="02/10/2025 10:47"/>
  </r>
  <r>
    <x v="5"/>
    <x v="5"/>
    <n v="100"/>
    <n v="1"/>
    <s v="FWQ18"/>
    <n v="319"/>
    <n v="30"/>
    <s v="ร้านที่1"/>
    <s v="รัชนี  ราชู"/>
    <s v="434/12 บ้านพักรถไฟบางซื่อ  ต.บางซื่อ อ.บางซื่อ กทม 10800"/>
    <s v="10800"/>
    <s v="0897907911"/>
    <s v="02/10/2025 10:47"/>
    <s v="macanatic.xr@gmail.com"/>
    <s v="EMS COD"/>
    <s v="facebook"/>
    <s v="จ่ายทีหลัง / COD"/>
    <s v=""/>
    <s v="-"/>
    <s v="02/10/2025 10:47"/>
  </r>
  <r>
    <x v="4"/>
    <x v="4"/>
    <n v="66.666666666666671"/>
    <n v="3"/>
    <s v="FWQ17"/>
    <n v="200"/>
    <n v="0"/>
    <s v="ร้านที่4"/>
    <s v="เ***วรรณ  พ***ก"/>
    <s v="พระนครศรีอยุธยา"/>
    <s v="-"/>
    <s v=""/>
    <s v="02/10/2025 10:45"/>
    <s v="-"/>
    <s v="J&amp;T COD"/>
    <s v="Tiktok"/>
    <s v="จ่ายทีหลัง / COD"/>
    <s v=""/>
    <s v="-"/>
    <s v="02/10/2025 10:45"/>
  </r>
  <r>
    <x v="0"/>
    <x v="0"/>
    <n v="50"/>
    <n v="1"/>
    <s v="FWQ17"/>
    <n v="200"/>
    <n v="0"/>
    <s v="ร้านที่4"/>
    <s v="เ***วรรณ  พ***ก"/>
    <s v="พระนครศรีอยุธยา"/>
    <s v="-"/>
    <s v=""/>
    <s v="02/10/2025 10:45"/>
    <s v="-"/>
    <s v="J&amp;T COD"/>
    <s v="Tiktok"/>
    <s v="จ่ายทีหลัง / COD"/>
    <s v=""/>
    <s v="-"/>
    <s v="02/10/2025 10:45"/>
  </r>
  <r>
    <x v="1"/>
    <x v="1"/>
    <n v="50"/>
    <n v="1"/>
    <s v="FWQ17"/>
    <n v="200"/>
    <n v="0"/>
    <s v="ร้านที่4"/>
    <s v="เ***วรรณ  พ***ก"/>
    <s v="พระนครศรีอยุธยา"/>
    <s v="-"/>
    <s v=""/>
    <s v="02/10/2025 10:45"/>
    <s v="-"/>
    <s v="J&amp;T COD"/>
    <s v="Tiktok"/>
    <s v="จ่ายทีหลัง / COD"/>
    <s v=""/>
    <s v="-"/>
    <s v="02/10/2025 10:45"/>
  </r>
  <r>
    <x v="2"/>
    <x v="2"/>
    <n v="50"/>
    <n v="1"/>
    <s v="FWQ17"/>
    <n v="200"/>
    <n v="0"/>
    <s v="ร้านที่4"/>
    <s v="เ***วรรณ  พ***ก"/>
    <s v="พระนครศรีอยุธยา"/>
    <s v="-"/>
    <s v=""/>
    <s v="02/10/2025 10:45"/>
    <s v="-"/>
    <s v="J&amp;T COD"/>
    <s v="Tiktok"/>
    <s v="จ่ายทีหลัง / COD"/>
    <s v=""/>
    <s v="-"/>
    <s v="02/10/2025 10:45"/>
  </r>
  <r>
    <x v="5"/>
    <x v="8"/>
    <n v="54"/>
    <n v="1"/>
    <s v="FWQ16"/>
    <n v="61"/>
    <n v="7"/>
    <s v="ร้านที่1"/>
    <s v="ปิยมาศ"/>
    <s v="136/167 ต บางคูวัด อ.เมือง ปทุม คอนโดกมลพรรณ_x000a__x000a_เมืองปทุมธานี/ Mueang Pathum Thaniปทุมธานี/ Pathum Thani_x000a_12000"/>
    <s v="12000"/>
    <s v="660959355657"/>
    <s v="02/10/2025 10:44"/>
    <s v="-"/>
    <s v="Kerry_dropoff"/>
    <s v="Lazada"/>
    <s v="lazada"/>
    <s v=""/>
    <s v="-"/>
    <s v="02/10/2025 10:44"/>
  </r>
  <r>
    <x v="0"/>
    <x v="0"/>
    <n v="60"/>
    <n v="2"/>
    <s v="FWQ15"/>
    <n v="200"/>
    <n v="0"/>
    <s v="ร้านที่2"/>
    <s v="น***พชรนภา แ***ล้า"/>
    <s v="กรุงเทพฯ"/>
    <s v="-"/>
    <s v=""/>
    <s v="02/10/2025 10:41"/>
    <s v="-"/>
    <s v="J&amp;T COD"/>
    <s v="Tiktok"/>
    <s v="จ่ายทีหลัง / COD"/>
    <s v=""/>
    <s v="-"/>
    <s v="02/10/2025 10:41"/>
  </r>
  <r>
    <x v="1"/>
    <x v="1"/>
    <n v="60"/>
    <n v="2"/>
    <s v="FWQ15"/>
    <n v="200"/>
    <n v="0"/>
    <s v="ร้านที่2"/>
    <s v="น***พชรนภา แ***ล้า"/>
    <s v="กรุงเทพฯ"/>
    <s v="-"/>
    <s v=""/>
    <s v="02/10/2025 10:41"/>
    <s v="-"/>
    <s v="J&amp;T COD"/>
    <s v="Tiktok"/>
    <s v="จ่ายทีหลัง / COD"/>
    <s v=""/>
    <s v="-"/>
    <s v="02/10/2025 10:41"/>
  </r>
  <r>
    <x v="2"/>
    <x v="2"/>
    <n v="60"/>
    <n v="2"/>
    <s v="FWQ15"/>
    <n v="200"/>
    <n v="0"/>
    <s v="ร้านที่2"/>
    <s v="น***พชรนภา แ***ล้า"/>
    <s v="กรุงเทพฯ"/>
    <s v="-"/>
    <s v=""/>
    <s v="02/10/2025 10:41"/>
    <s v="-"/>
    <s v="J&amp;T COD"/>
    <s v="Tiktok"/>
    <s v="จ่ายทีหลัง / COD"/>
    <s v=""/>
    <s v="-"/>
    <s v="02/10/2025 10:41"/>
  </r>
  <r>
    <x v="3"/>
    <x v="3"/>
    <n v="33.333333333333336"/>
    <n v="3"/>
    <s v="FWQ14"/>
    <n v="100"/>
    <n v="0"/>
    <s v="ร้านที่2"/>
    <s v="น***าฏ อ***ศิริ"/>
    <s v="ระยอง"/>
    <s v="-"/>
    <s v=""/>
    <s v="02/10/2025 10:38"/>
    <s v="-"/>
    <s v="J&amp;T COD"/>
    <s v="Tiktok"/>
    <s v="จ่ายทีหลัง / COD"/>
    <s v=""/>
    <s v="-"/>
    <s v="02/10/2025 10:39"/>
  </r>
  <r>
    <x v="0"/>
    <x v="0"/>
    <n v="50"/>
    <n v="1"/>
    <s v="FWQ13"/>
    <n v="100"/>
    <n v="0"/>
    <s v="ร้านที่2"/>
    <s v="น***พชรนภา แ***ล้า"/>
    <s v="กรุงเทพฯ"/>
    <s v="-"/>
    <s v=""/>
    <s v="02/10/2025 10:38"/>
    <s v="-"/>
    <s v="J&amp;T COD"/>
    <s v="Tiktok"/>
    <s v="จ่ายทีหลัง / COD"/>
    <s v=""/>
    <s v="-"/>
    <s v="02/10/2025 10:38"/>
  </r>
  <r>
    <x v="1"/>
    <x v="1"/>
    <n v="50"/>
    <n v="1"/>
    <s v="FWQ13"/>
    <n v="100"/>
    <n v="0"/>
    <s v="ร้านที่2"/>
    <s v="น***พชรนภา แ***ล้า"/>
    <s v="กรุงเทพฯ"/>
    <s v="-"/>
    <s v=""/>
    <s v="02/10/2025 10:38"/>
    <s v="-"/>
    <s v="J&amp;T COD"/>
    <s v="Tiktok"/>
    <s v="จ่ายทีหลัง / COD"/>
    <s v=""/>
    <s v="-"/>
    <s v="02/10/2025 10:38"/>
  </r>
  <r>
    <x v="2"/>
    <x v="2"/>
    <n v="50"/>
    <n v="1"/>
    <s v="FWQ13"/>
    <n v="100"/>
    <n v="0"/>
    <s v="ร้านที่2"/>
    <s v="น***พชรนภา แ***ล้า"/>
    <s v="กรุงเทพฯ"/>
    <s v="-"/>
    <s v=""/>
    <s v="02/10/2025 10:38"/>
    <s v="-"/>
    <s v="J&amp;T COD"/>
    <s v="Tiktok"/>
    <s v="จ่ายทีหลัง / COD"/>
    <s v=""/>
    <s v="-"/>
    <s v="02/10/2025 10:38"/>
  </r>
  <r>
    <x v="0"/>
    <x v="0"/>
    <n v="50"/>
    <n v="1"/>
    <s v="FWQ11"/>
    <n v="100"/>
    <n v="0"/>
    <s v="ร้านที่2"/>
    <s v="J***erat P**"/>
    <s v="ชุมพร"/>
    <s v="-"/>
    <s v=""/>
    <s v="02/10/2025 10:32"/>
    <s v="-"/>
    <s v="J&amp;T COD"/>
    <s v="Tiktok"/>
    <s v="จ่ายทีหลัง / COD"/>
    <s v=""/>
    <s v="-"/>
    <s v="02/10/2025 10:32"/>
  </r>
  <r>
    <x v="1"/>
    <x v="1"/>
    <n v="50"/>
    <n v="1"/>
    <s v="FWQ11"/>
    <n v="100"/>
    <n v="0"/>
    <s v="ร้านที่2"/>
    <s v="J***erat P**"/>
    <s v="ชุมพร"/>
    <s v="-"/>
    <s v=""/>
    <s v="02/10/2025 10:32"/>
    <s v="-"/>
    <s v="J&amp;T COD"/>
    <s v="Tiktok"/>
    <s v="จ่ายทีหลัง / COD"/>
    <s v=""/>
    <s v="-"/>
    <s v="02/10/2025 10:32"/>
  </r>
  <r>
    <x v="2"/>
    <x v="2"/>
    <n v="50"/>
    <n v="1"/>
    <s v="FWQ11"/>
    <n v="100"/>
    <n v="0"/>
    <s v="ร้านที่2"/>
    <s v="J***erat P**"/>
    <s v="ชุมพร"/>
    <s v="-"/>
    <s v=""/>
    <s v="02/10/2025 10:32"/>
    <s v="-"/>
    <s v="J&amp;T COD"/>
    <s v="Tiktok"/>
    <s v="จ่ายทีหลัง / COD"/>
    <s v=""/>
    <s v="-"/>
    <s v="02/10/2025 10:32"/>
  </r>
  <r>
    <x v="3"/>
    <x v="3"/>
    <n v="33.333333333333336"/>
    <n v="3"/>
    <s v="FWQ10"/>
    <n v="100"/>
    <n v="0"/>
    <s v="ร้านที่2"/>
    <s v="W** K** H**"/>
    <s v="Roi Et"/>
    <s v="-"/>
    <s v=""/>
    <s v="02/10/2025 10:32"/>
    <s v="-"/>
    <s v="J&amp;T COD"/>
    <s v="Tiktok"/>
    <s v="จ่ายทีหลัง / COD"/>
    <s v=""/>
    <s v="-"/>
    <s v="02/10/2025 10:32"/>
  </r>
  <r>
    <x v="5"/>
    <x v="5"/>
    <n v="66.333333333333329"/>
    <n v="3"/>
    <s v="FWQ9"/>
    <n v="249"/>
    <n v="0"/>
    <s v="ร้านที่2"/>
    <s v="ส*** บ***าศักดิ์"/>
    <s v="เทศบาลนครนครราชสีมา"/>
    <s v="-"/>
    <s v=""/>
    <s v="02/10/2025 10:33"/>
    <s v="-"/>
    <s v="J&amp;T Express"/>
    <s v="Tiktok"/>
    <s v="tiktok"/>
    <s v=""/>
    <s v="-"/>
    <s v="02/10/2025 10:31"/>
  </r>
  <r>
    <x v="0"/>
    <x v="0"/>
    <n v="60"/>
    <n v="2"/>
    <s v="FWQ8"/>
    <n v="200"/>
    <n v="0"/>
    <s v="ร้านที่2"/>
    <s v="ช***านุช โ***วง"/>
    <s v="ปราจีนบุรี"/>
    <s v="-"/>
    <s v=""/>
    <s v="02/10/2025 10:30"/>
    <s v="-"/>
    <s v="J&amp;T COD"/>
    <s v="Tiktok"/>
    <s v="จ่ายทีหลัง / COD"/>
    <s v=""/>
    <s v="-"/>
    <s v="02/10/2025 10:30"/>
  </r>
  <r>
    <x v="1"/>
    <x v="1"/>
    <n v="60"/>
    <n v="2"/>
    <s v="FWQ8"/>
    <n v="200"/>
    <n v="0"/>
    <s v="ร้านที่2"/>
    <s v="ช***านุช โ***วง"/>
    <s v="ปราจีนบุรี"/>
    <s v="-"/>
    <s v=""/>
    <s v="02/10/2025 10:30"/>
    <s v="-"/>
    <s v="J&amp;T COD"/>
    <s v="Tiktok"/>
    <s v="จ่ายทีหลัง / COD"/>
    <s v=""/>
    <s v="-"/>
    <s v="02/10/2025 10:30"/>
  </r>
  <r>
    <x v="2"/>
    <x v="2"/>
    <n v="60"/>
    <n v="2"/>
    <s v="FWQ8"/>
    <n v="200"/>
    <n v="0"/>
    <s v="ร้านที่2"/>
    <s v="ช***านุช โ***วง"/>
    <s v="ปราจีนบุรี"/>
    <s v="-"/>
    <s v=""/>
    <s v="02/10/2025 10:30"/>
    <s v="-"/>
    <s v="J&amp;T COD"/>
    <s v="Tiktok"/>
    <s v="จ่ายทีหลัง / COD"/>
    <s v=""/>
    <s v="-"/>
    <s v="02/10/2025 10:30"/>
  </r>
  <r>
    <x v="0"/>
    <x v="0"/>
    <n v="50"/>
    <n v="1"/>
    <s v="FWQ7"/>
    <n v="100"/>
    <n v="0"/>
    <s v="ร้านที่2"/>
    <s v="จ** จ**"/>
    <s v="กาฬสินธุ์"/>
    <s v="-"/>
    <s v=""/>
    <s v="02/10/2025 10:30"/>
    <s v="-"/>
    <s v="J&amp;T COD"/>
    <s v="Tiktok"/>
    <s v="จ่ายทีหลัง / COD"/>
    <s v=""/>
    <s v="-"/>
    <s v="02/10/2025 10:30"/>
  </r>
  <r>
    <x v="1"/>
    <x v="1"/>
    <n v="50"/>
    <n v="1"/>
    <s v="FWQ7"/>
    <n v="100"/>
    <n v="0"/>
    <s v="ร้านที่2"/>
    <s v="จ** จ**"/>
    <s v="กาฬสินธุ์"/>
    <s v="-"/>
    <s v=""/>
    <s v="02/10/2025 10:30"/>
    <s v="-"/>
    <s v="J&amp;T COD"/>
    <s v="Tiktok"/>
    <s v="จ่ายทีหลัง / COD"/>
    <s v=""/>
    <s v="-"/>
    <s v="02/10/2025 10:30"/>
  </r>
  <r>
    <x v="2"/>
    <x v="2"/>
    <n v="50"/>
    <n v="1"/>
    <s v="FWQ7"/>
    <n v="100"/>
    <n v="0"/>
    <s v="ร้านที่2"/>
    <s v="จ** จ**"/>
    <s v="กาฬสินธุ์"/>
    <s v="-"/>
    <s v=""/>
    <s v="02/10/2025 10:30"/>
    <s v="-"/>
    <s v="J&amp;T COD"/>
    <s v="Tiktok"/>
    <s v="จ่ายทีหลัง / COD"/>
    <s v=""/>
    <s v="-"/>
    <s v="02/10/2025 10:30"/>
  </r>
  <r>
    <x v="9"/>
    <x v="11"/>
    <n v="66.666666666666671"/>
    <n v="3"/>
    <s v="FWQ6"/>
    <n v="100"/>
    <n v="0"/>
    <s v="ร้านที่2"/>
    <s v="น***นิภาพร ม***รา"/>
    <s v="ปทุมธานี"/>
    <s v="-"/>
    <s v=""/>
    <s v="02/10/2025 10:29"/>
    <s v="-"/>
    <s v="J&amp;T Express"/>
    <s v="Tiktok"/>
    <s v="tiktok"/>
    <s v=""/>
    <s v="-"/>
    <s v="02/10/2025 10:29"/>
  </r>
  <r>
    <x v="0"/>
    <x v="0"/>
    <n v="50"/>
    <n v="1"/>
    <s v="FWQ5"/>
    <n v="100"/>
    <n v="0"/>
    <s v="ร้านที่2"/>
    <s v="พ***ญา โ***ขัน"/>
    <s v="น่าน"/>
    <s v="-"/>
    <s v=""/>
    <s v="02/10/2025 12:51"/>
    <s v="-"/>
    <s v="J&amp;T Express"/>
    <s v="Tiktok"/>
    <s v="tiktok"/>
    <s v=""/>
    <s v="-"/>
    <s v="02/10/2025 10:20"/>
  </r>
  <r>
    <x v="1"/>
    <x v="1"/>
    <n v="50"/>
    <n v="1"/>
    <s v="FWQ5"/>
    <n v="100"/>
    <n v="0"/>
    <s v="ร้านที่2"/>
    <s v="พ***ญา โ***ขัน"/>
    <s v="น่าน"/>
    <s v="-"/>
    <s v=""/>
    <s v="02/10/2025 12:51"/>
    <s v="-"/>
    <s v="J&amp;T Express"/>
    <s v="Tiktok"/>
    <s v="tiktok"/>
    <s v=""/>
    <s v="-"/>
    <s v="02/10/2025 10:20"/>
  </r>
  <r>
    <x v="2"/>
    <x v="2"/>
    <n v="50"/>
    <n v="1"/>
    <s v="FWQ5"/>
    <n v="100"/>
    <n v="0"/>
    <s v="ร้านที่2"/>
    <s v="พ***ญา โ***ขัน"/>
    <s v="น่าน"/>
    <s v="-"/>
    <s v=""/>
    <s v="02/10/2025 12:51"/>
    <s v="-"/>
    <s v="J&amp;T Express"/>
    <s v="Tiktok"/>
    <s v="tiktok"/>
    <s v=""/>
    <s v="-"/>
    <s v="02/10/2025 10:20"/>
  </r>
  <r>
    <x v="0"/>
    <x v="0"/>
    <n v="50"/>
    <n v="1"/>
    <s v="FWQ4"/>
    <n v="129"/>
    <n v="29"/>
    <s v="ร้านที่2"/>
    <s v="จ***ภรณ์ ป***นะ"/>
    <s v="เพชรบูรณ์"/>
    <s v="-"/>
    <s v=""/>
    <s v="02/10/2025 10:18"/>
    <s v="-"/>
    <s v="J&amp;T COD"/>
    <s v="Tiktok"/>
    <s v="จ่ายทีหลัง / COD"/>
    <s v=""/>
    <s v="-"/>
    <s v="02/10/2025 10:18"/>
  </r>
  <r>
    <x v="1"/>
    <x v="1"/>
    <n v="50"/>
    <n v="1"/>
    <s v="FWQ4"/>
    <n v="129"/>
    <n v="29"/>
    <s v="ร้านที่2"/>
    <s v="จ***ภรณ์ ป***นะ"/>
    <s v="เพชรบูรณ์"/>
    <s v="-"/>
    <s v=""/>
    <s v="02/10/2025 10:18"/>
    <s v="-"/>
    <s v="J&amp;T COD"/>
    <s v="Tiktok"/>
    <s v="จ่ายทีหลัง / COD"/>
    <s v=""/>
    <s v="-"/>
    <s v="02/10/2025 10:18"/>
  </r>
  <r>
    <x v="2"/>
    <x v="2"/>
    <n v="50"/>
    <n v="1"/>
    <s v="FWQ4"/>
    <n v="129"/>
    <n v="29"/>
    <s v="ร้านที่2"/>
    <s v="จ***ภรณ์ ป***นะ"/>
    <s v="เพชรบูรณ์"/>
    <s v="-"/>
    <s v=""/>
    <s v="02/10/2025 10:18"/>
    <s v="-"/>
    <s v="J&amp;T COD"/>
    <s v="Tiktok"/>
    <s v="จ่ายทีหลัง / COD"/>
    <s v=""/>
    <s v="-"/>
    <s v="02/10/2025 10:18"/>
  </r>
  <r>
    <x v="0"/>
    <x v="0"/>
    <n v="50"/>
    <n v="1"/>
    <s v="FWQ2"/>
    <n v="100"/>
    <n v="0"/>
    <s v="ร้านที่2"/>
    <s v="น***มศักดิ์. ห***งสันติ"/>
    <s v="สมุทรปราการ"/>
    <s v="-"/>
    <s v=""/>
    <s v="02/10/2025 10:13"/>
    <s v="-"/>
    <s v="J&amp;T COD"/>
    <s v="Tiktok"/>
    <s v="จ่ายทีหลัง / COD"/>
    <s v=""/>
    <s v="-"/>
    <s v="02/10/2025 10:13"/>
  </r>
  <r>
    <x v="1"/>
    <x v="1"/>
    <n v="50"/>
    <n v="1"/>
    <s v="FWQ2"/>
    <n v="100"/>
    <n v="0"/>
    <s v="ร้านที่2"/>
    <s v="น***มศักดิ์. ห***งสันติ"/>
    <s v="สมุทรปราการ"/>
    <s v="-"/>
    <s v=""/>
    <s v="02/10/2025 10:13"/>
    <s v="-"/>
    <s v="J&amp;T COD"/>
    <s v="Tiktok"/>
    <s v="จ่ายทีหลัง / COD"/>
    <s v=""/>
    <s v="-"/>
    <s v="02/10/2025 10:13"/>
  </r>
  <r>
    <x v="2"/>
    <x v="2"/>
    <n v="50"/>
    <n v="1"/>
    <s v="FWQ2"/>
    <n v="100"/>
    <n v="0"/>
    <s v="ร้านที่2"/>
    <s v="น***มศักดิ์. ห***งสันติ"/>
    <s v="สมุทรปราการ"/>
    <s v="-"/>
    <s v=""/>
    <s v="02/10/2025 10:13"/>
    <s v="-"/>
    <s v="J&amp;T COD"/>
    <s v="Tiktok"/>
    <s v="จ่ายทีหลัง / COD"/>
    <s v=""/>
    <s v="-"/>
    <s v="02/10/2025 10:13"/>
  </r>
  <r>
    <x v="0"/>
    <x v="0"/>
    <n v="50"/>
    <n v="1"/>
    <s v="FWQ1"/>
    <n v="138"/>
    <n v="38"/>
    <s v="ร้านที่2"/>
    <s v="เ***ิรา  แ***อี้ย"/>
    <s v="นครราชสีมา"/>
    <s v="-"/>
    <s v=""/>
    <s v="02/10/2025 10:13"/>
    <s v="-"/>
    <s v="J&amp;T Express"/>
    <s v="Tiktok"/>
    <s v="tiktok"/>
    <s v=""/>
    <s v="-"/>
    <s v="02/10/2025 10:13"/>
  </r>
  <r>
    <x v="1"/>
    <x v="1"/>
    <n v="50"/>
    <n v="1"/>
    <s v="FWQ1"/>
    <n v="138"/>
    <n v="38"/>
    <s v="ร้านที่2"/>
    <s v="เ***ิรา  แ***อี้ย"/>
    <s v="นครราชสีมา"/>
    <s v="-"/>
    <s v=""/>
    <s v="02/10/2025 10:13"/>
    <s v="-"/>
    <s v="J&amp;T Express"/>
    <s v="Tiktok"/>
    <s v="tiktok"/>
    <s v=""/>
    <s v="-"/>
    <s v="02/10/2025 10:13"/>
  </r>
  <r>
    <x v="2"/>
    <x v="2"/>
    <n v="50"/>
    <n v="1"/>
    <s v="FWQ1"/>
    <n v="138"/>
    <n v="38"/>
    <s v="ร้านที่2"/>
    <s v="เ***ิรา  แ***อี้ย"/>
    <s v="นครราชสีมา"/>
    <s v="-"/>
    <s v=""/>
    <s v="02/10/2025 10:13"/>
    <s v="-"/>
    <s v="J&amp;T Express"/>
    <s v="Tiktok"/>
    <s v="tiktok"/>
    <s v=""/>
    <s v="-"/>
    <s v="02/10/2025 10:13"/>
  </r>
  <r>
    <x v="1"/>
    <x v="1"/>
    <n v="33.333333333333336"/>
    <n v="3"/>
    <s v="FWQ0"/>
    <n v="290"/>
    <n v="0"/>
    <s v="ร้านที่2"/>
    <s v="ป***รรณ"/>
    <s v="นครราชสีมา"/>
    <s v="-"/>
    <s v=""/>
    <s v="02/10/2025 10:08"/>
    <s v="-"/>
    <s v="J&amp;T COD"/>
    <s v="Tiktok"/>
    <s v="จ่ายทีหลัง / COD"/>
    <s v=""/>
    <s v="-"/>
    <s v="02/10/2025 10:08"/>
  </r>
  <r>
    <x v="0"/>
    <x v="0"/>
    <n v="33.333333333333336"/>
    <n v="3"/>
    <s v="FWQ0"/>
    <n v="290"/>
    <n v="0"/>
    <s v="ร้านที่2"/>
    <s v="ป***รรณ"/>
    <s v="นครราชสีมา"/>
    <s v="-"/>
    <s v=""/>
    <s v="02/10/2025 10:08"/>
    <s v="-"/>
    <s v="J&amp;T COD"/>
    <s v="Tiktok"/>
    <s v="จ่ายทีหลัง / COD"/>
    <s v=""/>
    <s v="-"/>
    <s v="02/10/2025 10:08"/>
  </r>
  <r>
    <x v="2"/>
    <x v="2"/>
    <n v="60"/>
    <n v="3"/>
    <s v="FWQ0"/>
    <n v="290"/>
    <n v="0"/>
    <s v="ร้านที่2"/>
    <s v="ป***รรณ"/>
    <s v="นครราชสีมา"/>
    <s v="-"/>
    <s v=""/>
    <s v="02/10/2025 10:08"/>
    <s v="-"/>
    <s v="J&amp;T COD"/>
    <s v="Tiktok"/>
    <s v="จ่ายทีหลัง / COD"/>
    <s v=""/>
    <s v="-"/>
    <s v="02/10/2025 10:08"/>
  </r>
  <r>
    <x v="3"/>
    <x v="3"/>
    <n v="50"/>
    <n v="6"/>
    <s v="FWP99"/>
    <n v="200"/>
    <n v="0"/>
    <s v="ร้านที่2"/>
    <s v="โ**"/>
    <s v="ปทุมธานี"/>
    <s v="-"/>
    <s v=""/>
    <s v="02/10/2025 10:06"/>
    <s v="-"/>
    <s v="J&amp;T Express"/>
    <s v="Tiktok"/>
    <s v="tiktok"/>
    <s v=""/>
    <s v="-"/>
    <s v="02/10/2025 10:06"/>
  </r>
  <r>
    <x v="5"/>
    <x v="5"/>
    <n v="66.333333333333329"/>
    <n v="3"/>
    <s v="FWP98"/>
    <n v="259"/>
    <n v="0"/>
    <s v="ร้านที่2"/>
    <s v="ย***พร ผ***ารถ"/>
    <s v="อุดรธานี"/>
    <s v="-"/>
    <s v=""/>
    <s v="02/10/2025 10:06"/>
    <s v="-"/>
    <s v="J&amp;T COD"/>
    <s v="Tiktok"/>
    <s v="จ่ายทีหลัง / COD"/>
    <s v=""/>
    <s v="-"/>
    <s v="02/10/2025 10:06"/>
  </r>
  <r>
    <x v="2"/>
    <x v="2"/>
    <n v="60"/>
    <n v="3"/>
    <s v="FWP97"/>
    <n v="250"/>
    <n v="0"/>
    <s v="ร้านที่2"/>
    <s v="ญ***ศา  แ***ทอง"/>
    <s v="กาญจนบุรี"/>
    <s v="-"/>
    <s v=""/>
    <s v="02/10/2025 10:06"/>
    <s v="-"/>
    <s v="J&amp;T COD"/>
    <s v="Tiktok"/>
    <s v="จ่ายทีหลัง / COD"/>
    <s v=""/>
    <s v="-"/>
    <s v="02/10/2025 10:06"/>
  </r>
  <r>
    <x v="0"/>
    <x v="0"/>
    <n v="33.333333333333336"/>
    <n v="3"/>
    <s v="FWP97"/>
    <n v="250"/>
    <n v="0"/>
    <s v="ร้านที่2"/>
    <s v="ญ***ศา  แ***ทอง"/>
    <s v="กาญจนบุรี"/>
    <s v="-"/>
    <s v=""/>
    <s v="02/10/2025 10:06"/>
    <s v="-"/>
    <s v="J&amp;T COD"/>
    <s v="Tiktok"/>
    <s v="จ่ายทีหลัง / COD"/>
    <s v=""/>
    <s v="-"/>
    <s v="02/10/2025 10:06"/>
  </r>
  <r>
    <x v="3"/>
    <x v="3"/>
    <n v="65"/>
    <n v="1"/>
    <s v="FWP97"/>
    <n v="250"/>
    <n v="0"/>
    <s v="ร้านที่2"/>
    <s v="ญ***ศา  แ***ทอง"/>
    <s v="กาญจนบุรี"/>
    <s v="-"/>
    <s v=""/>
    <s v="02/10/2025 10:06"/>
    <s v="-"/>
    <s v="J&amp;T COD"/>
    <s v="Tiktok"/>
    <s v="จ่ายทีหลัง / COD"/>
    <s v=""/>
    <s v="-"/>
    <s v="02/10/2025 10:06"/>
  </r>
  <r>
    <x v="0"/>
    <x v="0"/>
    <n v="50"/>
    <n v="1"/>
    <s v="FWP95"/>
    <n v="100"/>
    <n v="0"/>
    <s v="ร้านที่2"/>
    <s v="อ***ิต ส***ัง"/>
    <s v="กาญจนบุรี"/>
    <s v="-"/>
    <s v=""/>
    <s v="02/10/2025 10:00"/>
    <s v="-"/>
    <s v="J&amp;T Express"/>
    <s v="Tiktok"/>
    <s v="tiktok"/>
    <s v=""/>
    <s v="-"/>
    <s v="02/10/2025 09:59"/>
  </r>
  <r>
    <x v="1"/>
    <x v="1"/>
    <n v="50"/>
    <n v="1"/>
    <s v="FWP95"/>
    <n v="100"/>
    <n v="0"/>
    <s v="ร้านที่2"/>
    <s v="อ***ิต ส***ัง"/>
    <s v="กาญจนบุรี"/>
    <s v="-"/>
    <s v=""/>
    <s v="02/10/2025 10:00"/>
    <s v="-"/>
    <s v="J&amp;T Express"/>
    <s v="Tiktok"/>
    <s v="tiktok"/>
    <s v=""/>
    <s v="-"/>
    <s v="02/10/2025 09:59"/>
  </r>
  <r>
    <x v="2"/>
    <x v="2"/>
    <n v="50"/>
    <n v="1"/>
    <s v="FWP95"/>
    <n v="100"/>
    <n v="0"/>
    <s v="ร้านที่2"/>
    <s v="อ***ิต ส***ัง"/>
    <s v="กาญจนบุรี"/>
    <s v="-"/>
    <s v=""/>
    <s v="02/10/2025 10:00"/>
    <s v="-"/>
    <s v="J&amp;T Express"/>
    <s v="Tiktok"/>
    <s v="tiktok"/>
    <s v=""/>
    <s v="-"/>
    <s v="02/10/2025 09:59"/>
  </r>
  <r>
    <x v="3"/>
    <x v="3"/>
    <n v="33.333333333333336"/>
    <n v="3"/>
    <s v="FWP94"/>
    <n v="200"/>
    <n v="0"/>
    <s v="ร้านที่2"/>
    <s v="เ***นฉาย  เ***ยงไกรสิริกุล"/>
    <s v="ลพบุรี"/>
    <s v="-"/>
    <s v=""/>
    <s v="02/10/2025 09:58"/>
    <s v="-"/>
    <s v="J&amp;T COD"/>
    <s v="Tiktok"/>
    <s v="จ่ายทีหลัง / COD"/>
    <s v=""/>
    <s v="-"/>
    <s v="02/10/2025 09:58"/>
  </r>
  <r>
    <x v="0"/>
    <x v="0"/>
    <n v="50"/>
    <n v="1"/>
    <s v="FWP94"/>
    <n v="200"/>
    <n v="0"/>
    <s v="ร้านที่2"/>
    <s v="เ***นฉาย  เ***ยงไกรสิริกุล"/>
    <s v="ลพบุรี"/>
    <s v="-"/>
    <s v=""/>
    <s v="02/10/2025 09:58"/>
    <s v="-"/>
    <s v="J&amp;T COD"/>
    <s v="Tiktok"/>
    <s v="จ่ายทีหลัง / COD"/>
    <s v=""/>
    <s v="-"/>
    <s v="02/10/2025 09:58"/>
  </r>
  <r>
    <x v="1"/>
    <x v="1"/>
    <n v="50"/>
    <n v="1"/>
    <s v="FWP94"/>
    <n v="200"/>
    <n v="0"/>
    <s v="ร้านที่2"/>
    <s v="เ***นฉาย  เ***ยงไกรสิริกุล"/>
    <s v="ลพบุรี"/>
    <s v="-"/>
    <s v=""/>
    <s v="02/10/2025 09:58"/>
    <s v="-"/>
    <s v="J&amp;T COD"/>
    <s v="Tiktok"/>
    <s v="จ่ายทีหลัง / COD"/>
    <s v=""/>
    <s v="-"/>
    <s v="02/10/2025 09:58"/>
  </r>
  <r>
    <x v="2"/>
    <x v="2"/>
    <n v="50"/>
    <n v="1"/>
    <s v="FWP94"/>
    <n v="200"/>
    <n v="0"/>
    <s v="ร้านที่2"/>
    <s v="เ***นฉาย  เ***ยงไกรสิริกุล"/>
    <s v="ลพบุรี"/>
    <s v="-"/>
    <s v=""/>
    <s v="02/10/2025 09:58"/>
    <s v="-"/>
    <s v="J&amp;T COD"/>
    <s v="Tiktok"/>
    <s v="จ่ายทีหลัง / COD"/>
    <s v=""/>
    <s v="-"/>
    <s v="02/10/2025 09:58"/>
  </r>
  <r>
    <x v="0"/>
    <x v="0"/>
    <n v="50"/>
    <n v="1"/>
    <s v="FWP93"/>
    <n v="100"/>
    <n v="0"/>
    <s v="ร้านที่2"/>
    <s v="ไ***ตร ใ***ง"/>
    <s v="อุบลราชธานี"/>
    <s v="-"/>
    <s v=""/>
    <s v="02/10/2025 09:54"/>
    <s v="-"/>
    <s v="J&amp;T Express"/>
    <s v="Tiktok"/>
    <s v="tiktok"/>
    <s v=""/>
    <s v="-"/>
    <s v="02/10/2025 09:54"/>
  </r>
  <r>
    <x v="1"/>
    <x v="1"/>
    <n v="50"/>
    <n v="1"/>
    <s v="FWP93"/>
    <n v="100"/>
    <n v="0"/>
    <s v="ร้านที่2"/>
    <s v="ไ***ตร ใ***ง"/>
    <s v="อุบลราชธานี"/>
    <s v="-"/>
    <s v=""/>
    <s v="02/10/2025 09:54"/>
    <s v="-"/>
    <s v="J&amp;T Express"/>
    <s v="Tiktok"/>
    <s v="tiktok"/>
    <s v=""/>
    <s v="-"/>
    <s v="02/10/2025 09:54"/>
  </r>
  <r>
    <x v="2"/>
    <x v="2"/>
    <n v="50"/>
    <n v="1"/>
    <s v="FWP93"/>
    <n v="100"/>
    <n v="0"/>
    <s v="ร้านที่2"/>
    <s v="ไ***ตร ใ***ง"/>
    <s v="อุบลราชธานี"/>
    <s v="-"/>
    <s v=""/>
    <s v="02/10/2025 09:54"/>
    <s v="-"/>
    <s v="J&amp;T Express"/>
    <s v="Tiktok"/>
    <s v="tiktok"/>
    <s v=""/>
    <s v="-"/>
    <s v="02/10/2025 09:54"/>
  </r>
  <r>
    <x v="0"/>
    <x v="0"/>
    <n v="50"/>
    <n v="1"/>
    <s v="FWP92"/>
    <n v="100"/>
    <n v="0"/>
    <s v="ร้านที่2"/>
    <s v="น** ก***า ช***าตรี"/>
    <s v="กาญจนบุรี"/>
    <s v="-"/>
    <s v=""/>
    <s v="02/10/2025 09:53"/>
    <s v="-"/>
    <s v="J&amp;T COD"/>
    <s v="Tiktok"/>
    <s v="จ่ายทีหลัง / COD"/>
    <s v=""/>
    <s v="-"/>
    <s v="02/10/2025 09:53"/>
  </r>
  <r>
    <x v="1"/>
    <x v="1"/>
    <n v="50"/>
    <n v="1"/>
    <s v="FWP92"/>
    <n v="100"/>
    <n v="0"/>
    <s v="ร้านที่2"/>
    <s v="น** ก***า ช***าตรี"/>
    <s v="กาญจนบุรี"/>
    <s v="-"/>
    <s v=""/>
    <s v="02/10/2025 09:53"/>
    <s v="-"/>
    <s v="J&amp;T COD"/>
    <s v="Tiktok"/>
    <s v="จ่ายทีหลัง / COD"/>
    <s v=""/>
    <s v="-"/>
    <s v="02/10/2025 09:53"/>
  </r>
  <r>
    <x v="2"/>
    <x v="2"/>
    <n v="50"/>
    <n v="1"/>
    <s v="FWP92"/>
    <n v="100"/>
    <n v="0"/>
    <s v="ร้านที่2"/>
    <s v="น** ก***า ช***าตรี"/>
    <s v="กาญจนบุรี"/>
    <s v="-"/>
    <s v=""/>
    <s v="02/10/2025 09:53"/>
    <s v="-"/>
    <s v="J&amp;T COD"/>
    <s v="Tiktok"/>
    <s v="จ่ายทีหลัง / COD"/>
    <s v=""/>
    <s v="-"/>
    <s v="02/10/2025 09:53"/>
  </r>
  <r>
    <x v="0"/>
    <x v="0"/>
    <n v="50"/>
    <n v="1"/>
    <s v="FWP91"/>
    <n v="100"/>
    <n v="0"/>
    <s v="ร้านที่2"/>
    <s v="ไ***ดา"/>
    <s v="อุดรธานี"/>
    <s v="-"/>
    <s v=""/>
    <s v="02/10/2025 09:52"/>
    <s v="-"/>
    <s v="J&amp;T COD"/>
    <s v="Tiktok"/>
    <s v="จ่ายทีหลัง / COD"/>
    <s v=""/>
    <s v="-"/>
    <s v="02/10/2025 09:52"/>
  </r>
  <r>
    <x v="1"/>
    <x v="1"/>
    <n v="50"/>
    <n v="1"/>
    <s v="FWP91"/>
    <n v="100"/>
    <n v="0"/>
    <s v="ร้านที่2"/>
    <s v="ไ***ดา"/>
    <s v="อุดรธานี"/>
    <s v="-"/>
    <s v=""/>
    <s v="02/10/2025 09:52"/>
    <s v="-"/>
    <s v="J&amp;T COD"/>
    <s v="Tiktok"/>
    <s v="จ่ายทีหลัง / COD"/>
    <s v=""/>
    <s v="-"/>
    <s v="02/10/2025 09:52"/>
  </r>
  <r>
    <x v="2"/>
    <x v="2"/>
    <n v="50"/>
    <n v="1"/>
    <s v="FWP91"/>
    <n v="100"/>
    <n v="0"/>
    <s v="ร้านที่2"/>
    <s v="ไ***ดา"/>
    <s v="อุดรธานี"/>
    <s v="-"/>
    <s v=""/>
    <s v="02/10/2025 09:52"/>
    <s v="-"/>
    <s v="J&amp;T COD"/>
    <s v="Tiktok"/>
    <s v="จ่ายทีหลัง / COD"/>
    <s v=""/>
    <s v="-"/>
    <s v="02/10/2025 09:52"/>
  </r>
  <r>
    <x v="0"/>
    <x v="0"/>
    <n v="50"/>
    <n v="1"/>
    <s v="FWP90"/>
    <n v="100"/>
    <n v="0"/>
    <s v="ร้านที่2"/>
    <s v="ท***์"/>
    <s v="กาญจนบุรี"/>
    <s v="-"/>
    <s v=""/>
    <s v="02/10/2025 09:51"/>
    <s v="-"/>
    <s v="J&amp;T COD"/>
    <s v="Tiktok"/>
    <s v="จ่ายทีหลัง / COD"/>
    <s v=""/>
    <s v="-"/>
    <s v="02/10/2025 09:51"/>
  </r>
  <r>
    <x v="1"/>
    <x v="1"/>
    <n v="50"/>
    <n v="1"/>
    <s v="FWP90"/>
    <n v="100"/>
    <n v="0"/>
    <s v="ร้านที่2"/>
    <s v="ท***์"/>
    <s v="กาญจนบุรี"/>
    <s v="-"/>
    <s v=""/>
    <s v="02/10/2025 09:51"/>
    <s v="-"/>
    <s v="J&amp;T COD"/>
    <s v="Tiktok"/>
    <s v="จ่ายทีหลัง / COD"/>
    <s v=""/>
    <s v="-"/>
    <s v="02/10/2025 09:51"/>
  </r>
  <r>
    <x v="2"/>
    <x v="2"/>
    <n v="50"/>
    <n v="1"/>
    <s v="FWP90"/>
    <n v="100"/>
    <n v="0"/>
    <s v="ร้านที่2"/>
    <s v="ท***์"/>
    <s v="กาญจนบุรี"/>
    <s v="-"/>
    <s v=""/>
    <s v="02/10/2025 09:51"/>
    <s v="-"/>
    <s v="J&amp;T COD"/>
    <s v="Tiktok"/>
    <s v="จ่ายทีหลัง / COD"/>
    <s v=""/>
    <s v="-"/>
    <s v="02/10/2025 09:51"/>
  </r>
  <r>
    <x v="5"/>
    <x v="8"/>
    <n v="54"/>
    <n v="2"/>
    <s v="FWP89"/>
    <n v="108"/>
    <n v="0"/>
    <s v="ร้านที่1"/>
    <s v="นพพร วุฒิภัทรพงศ์"/>
    <s v="2/34 ซ.พระยาตรัง2 ถ.พระยาตรัง ต.วัดใหม่ อ.เมือง จ.จันทบุรี_x000a__x000a_เมืองจันทบุรี/ Mueang Chanthaburiจันทบุรี/ Chanthaburi_x000a_22000"/>
    <s v="22000"/>
    <s v="660819458568"/>
    <s v="02/10/2025 09:50"/>
    <s v="-"/>
    <s v="Kerry_dropoff"/>
    <s v="Lazada"/>
    <s v="lazada"/>
    <s v=""/>
    <s v="-"/>
    <s v="02/10/2025 09:50"/>
  </r>
  <r>
    <x v="0"/>
    <x v="0"/>
    <n v="50"/>
    <n v="1"/>
    <s v="FWP88"/>
    <n v="100"/>
    <n v="0"/>
    <s v="ร้านที่2"/>
    <s v="น***นน"/>
    <s v="ชลบุรี"/>
    <s v="-"/>
    <s v=""/>
    <s v="02/10/2025 09:47"/>
    <s v="-"/>
    <s v="J&amp;T COD"/>
    <s v="Tiktok"/>
    <s v="จ่ายทีหลัง / COD"/>
    <s v=""/>
    <s v="-"/>
    <s v="02/10/2025 09:48"/>
  </r>
  <r>
    <x v="1"/>
    <x v="1"/>
    <n v="50"/>
    <n v="1"/>
    <s v="FWP88"/>
    <n v="100"/>
    <n v="0"/>
    <s v="ร้านที่2"/>
    <s v="น***นน"/>
    <s v="ชลบุรี"/>
    <s v="-"/>
    <s v=""/>
    <s v="02/10/2025 09:47"/>
    <s v="-"/>
    <s v="J&amp;T COD"/>
    <s v="Tiktok"/>
    <s v="จ่ายทีหลัง / COD"/>
    <s v=""/>
    <s v="-"/>
    <s v="02/10/2025 09:48"/>
  </r>
  <r>
    <x v="2"/>
    <x v="2"/>
    <n v="50"/>
    <n v="1"/>
    <s v="FWP88"/>
    <n v="100"/>
    <n v="0"/>
    <s v="ร้านที่2"/>
    <s v="น***นน"/>
    <s v="ชลบุรี"/>
    <s v="-"/>
    <s v=""/>
    <s v="02/10/2025 09:47"/>
    <s v="-"/>
    <s v="J&amp;T COD"/>
    <s v="Tiktok"/>
    <s v="จ่ายทีหลัง / COD"/>
    <s v=""/>
    <s v="-"/>
    <s v="02/10/2025 09:48"/>
  </r>
  <r>
    <x v="0"/>
    <x v="0"/>
    <n v="50"/>
    <n v="1"/>
    <s v="FWP86"/>
    <n v="100"/>
    <n v="0"/>
    <s v="ร้านที่2"/>
    <s v="ส***ระสรณ ์***ดง"/>
    <s v="ขอนแก่น"/>
    <s v="-"/>
    <s v=""/>
    <s v="02/10/2025 09:39"/>
    <s v="-"/>
    <s v="J&amp;T COD"/>
    <s v="Tiktok"/>
    <s v="จ่ายทีหลัง / COD"/>
    <s v=""/>
    <s v="-"/>
    <s v="02/10/2025 09:39"/>
  </r>
  <r>
    <x v="1"/>
    <x v="1"/>
    <n v="50"/>
    <n v="1"/>
    <s v="FWP86"/>
    <n v="100"/>
    <n v="0"/>
    <s v="ร้านที่2"/>
    <s v="ส***ระสรณ ์***ดง"/>
    <s v="ขอนแก่น"/>
    <s v="-"/>
    <s v=""/>
    <s v="02/10/2025 09:39"/>
    <s v="-"/>
    <s v="J&amp;T COD"/>
    <s v="Tiktok"/>
    <s v="จ่ายทีหลัง / COD"/>
    <s v=""/>
    <s v="-"/>
    <s v="02/10/2025 09:39"/>
  </r>
  <r>
    <x v="2"/>
    <x v="2"/>
    <n v="50"/>
    <n v="1"/>
    <s v="FWP86"/>
    <n v="100"/>
    <n v="0"/>
    <s v="ร้านที่2"/>
    <s v="ส***ระสรณ ์***ดง"/>
    <s v="ขอนแก่น"/>
    <s v="-"/>
    <s v=""/>
    <s v="02/10/2025 09:39"/>
    <s v="-"/>
    <s v="J&amp;T COD"/>
    <s v="Tiktok"/>
    <s v="จ่ายทีหลัง / COD"/>
    <s v=""/>
    <s v="-"/>
    <s v="02/10/2025 09:39"/>
  </r>
  <r>
    <x v="0"/>
    <x v="0"/>
    <n v="50"/>
    <n v="1"/>
    <s v="FWP85"/>
    <n v="100"/>
    <n v="0"/>
    <s v="ร้านที่2"/>
    <s v="ธ***ัย  ร***รอด    "/>
    <s v="สมุทรปราการ"/>
    <s v="-"/>
    <s v=""/>
    <s v="02/10/2025 09:38"/>
    <s v="-"/>
    <s v="J&amp;T Express"/>
    <s v="Tiktok"/>
    <s v="tiktok"/>
    <s v=""/>
    <s v="-"/>
    <s v="02/10/2025 09:38"/>
  </r>
  <r>
    <x v="1"/>
    <x v="1"/>
    <n v="50"/>
    <n v="1"/>
    <s v="FWP85"/>
    <n v="100"/>
    <n v="0"/>
    <s v="ร้านที่2"/>
    <s v="ธ***ัย  ร***รอด    "/>
    <s v="สมุทรปราการ"/>
    <s v="-"/>
    <s v=""/>
    <s v="02/10/2025 09:38"/>
    <s v="-"/>
    <s v="J&amp;T Express"/>
    <s v="Tiktok"/>
    <s v="tiktok"/>
    <s v=""/>
    <s v="-"/>
    <s v="02/10/2025 09:38"/>
  </r>
  <r>
    <x v="2"/>
    <x v="2"/>
    <n v="50"/>
    <n v="1"/>
    <s v="FWP85"/>
    <n v="100"/>
    <n v="0"/>
    <s v="ร้านที่2"/>
    <s v="ธ***ัย  ร***รอด    "/>
    <s v="สมุทรปราการ"/>
    <s v="-"/>
    <s v=""/>
    <s v="02/10/2025 09:38"/>
    <s v="-"/>
    <s v="J&amp;T Express"/>
    <s v="Tiktok"/>
    <s v="tiktok"/>
    <s v=""/>
    <s v="-"/>
    <s v="02/10/2025 09:38"/>
  </r>
  <r>
    <x v="0"/>
    <x v="0"/>
    <n v="50"/>
    <n v="1"/>
    <s v="FWP84"/>
    <n v="100"/>
    <n v="0"/>
    <s v="ร้านที่2"/>
    <s v="จ**"/>
    <s v="เลย"/>
    <s v="-"/>
    <s v=""/>
    <s v="02/10/2025 09:33"/>
    <s v="-"/>
    <s v="J&amp;T Express"/>
    <s v="Tiktok"/>
    <s v="tiktok"/>
    <s v=""/>
    <s v="-"/>
    <s v="02/10/2025 09:33"/>
  </r>
  <r>
    <x v="1"/>
    <x v="1"/>
    <n v="50"/>
    <n v="1"/>
    <s v="FWP84"/>
    <n v="100"/>
    <n v="0"/>
    <s v="ร้านที่2"/>
    <s v="จ**"/>
    <s v="เลย"/>
    <s v="-"/>
    <s v=""/>
    <s v="02/10/2025 09:33"/>
    <s v="-"/>
    <s v="J&amp;T Express"/>
    <s v="Tiktok"/>
    <s v="tiktok"/>
    <s v=""/>
    <s v="-"/>
    <s v="02/10/2025 09:33"/>
  </r>
  <r>
    <x v="2"/>
    <x v="2"/>
    <n v="50"/>
    <n v="1"/>
    <s v="FWP84"/>
    <n v="100"/>
    <n v="0"/>
    <s v="ร้านที่2"/>
    <s v="จ**"/>
    <s v="เลย"/>
    <s v="-"/>
    <s v=""/>
    <s v="02/10/2025 09:33"/>
    <s v="-"/>
    <s v="J&amp;T Express"/>
    <s v="Tiktok"/>
    <s v="tiktok"/>
    <s v=""/>
    <s v="-"/>
    <s v="02/10/2025 09:33"/>
  </r>
  <r>
    <x v="3"/>
    <x v="3"/>
    <n v="33.333333333333336"/>
    <n v="3"/>
    <s v="FWP82"/>
    <n v="200"/>
    <n v="0"/>
    <s v="ร้านที่2"/>
    <s v="ป***ภัทร  ส***ว่าง"/>
    <s v="กรุงเทพฯ"/>
    <s v="-"/>
    <s v=""/>
    <s v="02/10/2025 09:30"/>
    <s v="-"/>
    <s v="J&amp;T Express"/>
    <s v="Tiktok"/>
    <s v="tiktok"/>
    <s v=""/>
    <s v="-"/>
    <s v="02/10/2025 09:30"/>
  </r>
  <r>
    <x v="0"/>
    <x v="0"/>
    <n v="50"/>
    <n v="1"/>
    <s v="FWP82"/>
    <n v="200"/>
    <n v="0"/>
    <s v="ร้านที่2"/>
    <s v="ป***ภัทร  ส***ว่าง"/>
    <s v="กรุงเทพฯ"/>
    <s v="-"/>
    <s v=""/>
    <s v="02/10/2025 09:30"/>
    <s v="-"/>
    <s v="J&amp;T Express"/>
    <s v="Tiktok"/>
    <s v="tiktok"/>
    <s v=""/>
    <s v="-"/>
    <s v="02/10/2025 09:30"/>
  </r>
  <r>
    <x v="1"/>
    <x v="1"/>
    <n v="50"/>
    <n v="1"/>
    <s v="FWP82"/>
    <n v="200"/>
    <n v="0"/>
    <s v="ร้านที่2"/>
    <s v="ป***ภัทร  ส***ว่าง"/>
    <s v="กรุงเทพฯ"/>
    <s v="-"/>
    <s v=""/>
    <s v="02/10/2025 09:30"/>
    <s v="-"/>
    <s v="J&amp;T Express"/>
    <s v="Tiktok"/>
    <s v="tiktok"/>
    <s v=""/>
    <s v="-"/>
    <s v="02/10/2025 09:30"/>
  </r>
  <r>
    <x v="2"/>
    <x v="2"/>
    <n v="50"/>
    <n v="1"/>
    <s v="FWP82"/>
    <n v="200"/>
    <n v="0"/>
    <s v="ร้านที่2"/>
    <s v="ป***ภัทร  ส***ว่าง"/>
    <s v="กรุงเทพฯ"/>
    <s v="-"/>
    <s v=""/>
    <s v="02/10/2025 09:30"/>
    <s v="-"/>
    <s v="J&amp;T Express"/>
    <s v="Tiktok"/>
    <s v="tiktok"/>
    <s v=""/>
    <s v="-"/>
    <s v="02/10/2025 09:30"/>
  </r>
  <r>
    <x v="0"/>
    <x v="0"/>
    <n v="50"/>
    <n v="1"/>
    <s v="FWP81"/>
    <n v="100"/>
    <n v="0"/>
    <s v="ร้านที่2"/>
    <s v="ฮ***ะฮ์ฟารุค บ***์"/>
    <s v="สงขลา"/>
    <s v="-"/>
    <s v=""/>
    <s v="02/10/2025 09:28"/>
    <s v="-"/>
    <s v="J&amp;T COD"/>
    <s v="Tiktok"/>
    <s v="จ่ายทีหลัง / COD"/>
    <s v=""/>
    <s v="-"/>
    <s v="02/10/2025 09:28"/>
  </r>
  <r>
    <x v="1"/>
    <x v="1"/>
    <n v="50"/>
    <n v="1"/>
    <s v="FWP81"/>
    <n v="100"/>
    <n v="0"/>
    <s v="ร้านที่2"/>
    <s v="ฮ***ะฮ์ฟารุค บ***์"/>
    <s v="สงขลา"/>
    <s v="-"/>
    <s v=""/>
    <s v="02/10/2025 09:28"/>
    <s v="-"/>
    <s v="J&amp;T COD"/>
    <s v="Tiktok"/>
    <s v="จ่ายทีหลัง / COD"/>
    <s v=""/>
    <s v="-"/>
    <s v="02/10/2025 09:28"/>
  </r>
  <r>
    <x v="2"/>
    <x v="2"/>
    <n v="50"/>
    <n v="1"/>
    <s v="FWP81"/>
    <n v="100"/>
    <n v="0"/>
    <s v="ร้านที่2"/>
    <s v="ฮ***ะฮ์ฟารุค บ***์"/>
    <s v="สงขลา"/>
    <s v="-"/>
    <s v=""/>
    <s v="02/10/2025 09:28"/>
    <s v="-"/>
    <s v="J&amp;T COD"/>
    <s v="Tiktok"/>
    <s v="จ่ายทีหลัง / COD"/>
    <s v=""/>
    <s v="-"/>
    <s v="02/10/2025 09:28"/>
  </r>
  <r>
    <x v="0"/>
    <x v="0"/>
    <n v="50"/>
    <n v="1"/>
    <s v="FWP80"/>
    <n v="100"/>
    <n v="0"/>
    <s v="ร้านที่2"/>
    <s v="เ***ยงไกร เ***แก้ว"/>
    <s v="ชุมพร"/>
    <s v="-"/>
    <s v=""/>
    <s v="02/10/2025 09:25"/>
    <s v="-"/>
    <s v="J&amp;T COD"/>
    <s v="Tiktok"/>
    <s v="จ่ายทีหลัง / COD"/>
    <s v=""/>
    <s v="-"/>
    <s v="02/10/2025 09:25"/>
  </r>
  <r>
    <x v="1"/>
    <x v="1"/>
    <n v="50"/>
    <n v="1"/>
    <s v="FWP80"/>
    <n v="100"/>
    <n v="0"/>
    <s v="ร้านที่2"/>
    <s v="เ***ยงไกร เ***แก้ว"/>
    <s v="ชุมพร"/>
    <s v="-"/>
    <s v=""/>
    <s v="02/10/2025 09:25"/>
    <s v="-"/>
    <s v="J&amp;T COD"/>
    <s v="Tiktok"/>
    <s v="จ่ายทีหลัง / COD"/>
    <s v=""/>
    <s v="-"/>
    <s v="02/10/2025 09:25"/>
  </r>
  <r>
    <x v="2"/>
    <x v="2"/>
    <n v="50"/>
    <n v="1"/>
    <s v="FWP80"/>
    <n v="100"/>
    <n v="0"/>
    <s v="ร้านที่2"/>
    <s v="เ***ยงไกร เ***แก้ว"/>
    <s v="ชุมพร"/>
    <s v="-"/>
    <s v=""/>
    <s v="02/10/2025 09:25"/>
    <s v="-"/>
    <s v="J&amp;T COD"/>
    <s v="Tiktok"/>
    <s v="จ่ายทีหลัง / COD"/>
    <s v=""/>
    <s v="-"/>
    <s v="02/10/2025 09:25"/>
  </r>
  <r>
    <x v="0"/>
    <x v="0"/>
    <n v="60"/>
    <n v="2"/>
    <s v="FWP79"/>
    <n v="200"/>
    <n v="0"/>
    <s v="ร้านที่2"/>
    <s v="ก***กร เ***วงษ์"/>
    <s v="นครนายก"/>
    <s v="-"/>
    <s v=""/>
    <s v="02/10/2025 09:22"/>
    <s v="-"/>
    <s v="J&amp;T COD"/>
    <s v="Tiktok"/>
    <s v="จ่ายทีหลัง / COD"/>
    <s v=""/>
    <s v="-"/>
    <s v="02/10/2025 09:22"/>
  </r>
  <r>
    <x v="1"/>
    <x v="1"/>
    <n v="60"/>
    <n v="2"/>
    <s v="FWP79"/>
    <n v="200"/>
    <n v="0"/>
    <s v="ร้านที่2"/>
    <s v="ก***กร เ***วงษ์"/>
    <s v="นครนายก"/>
    <s v="-"/>
    <s v=""/>
    <s v="02/10/2025 09:22"/>
    <s v="-"/>
    <s v="J&amp;T COD"/>
    <s v="Tiktok"/>
    <s v="จ่ายทีหลัง / COD"/>
    <s v=""/>
    <s v="-"/>
    <s v="02/10/2025 09:22"/>
  </r>
  <r>
    <x v="2"/>
    <x v="2"/>
    <n v="60"/>
    <n v="2"/>
    <s v="FWP79"/>
    <n v="200"/>
    <n v="0"/>
    <s v="ร้านที่2"/>
    <s v="ก***กร เ***วงษ์"/>
    <s v="นครนายก"/>
    <s v="-"/>
    <s v=""/>
    <s v="02/10/2025 09:22"/>
    <s v="-"/>
    <s v="J&amp;T COD"/>
    <s v="Tiktok"/>
    <s v="จ่ายทีหลัง / COD"/>
    <s v=""/>
    <s v="-"/>
    <s v="02/10/2025 09:22"/>
  </r>
  <r>
    <x v="0"/>
    <x v="0"/>
    <n v="50"/>
    <n v="1"/>
    <s v="FWP76"/>
    <n v="100"/>
    <n v="0"/>
    <s v="ร้านที่2"/>
    <s v="ร***นก. ม***พรศิริ"/>
    <s v="เพชรบุรี"/>
    <s v="-"/>
    <s v=""/>
    <s v="02/10/2025 09:16"/>
    <s v="-"/>
    <s v="J&amp;T COD"/>
    <s v="Tiktok"/>
    <s v="จ่ายทีหลัง / COD"/>
    <s v=""/>
    <s v="-"/>
    <s v="02/10/2025 09:16"/>
  </r>
  <r>
    <x v="1"/>
    <x v="1"/>
    <n v="50"/>
    <n v="1"/>
    <s v="FWP76"/>
    <n v="100"/>
    <n v="0"/>
    <s v="ร้านที่2"/>
    <s v="ร***นก. ม***พรศิริ"/>
    <s v="เพชรบุรี"/>
    <s v="-"/>
    <s v=""/>
    <s v="02/10/2025 09:16"/>
    <s v="-"/>
    <s v="J&amp;T COD"/>
    <s v="Tiktok"/>
    <s v="จ่ายทีหลัง / COD"/>
    <s v=""/>
    <s v="-"/>
    <s v="02/10/2025 09:16"/>
  </r>
  <r>
    <x v="2"/>
    <x v="2"/>
    <n v="50"/>
    <n v="1"/>
    <s v="FWP76"/>
    <n v="100"/>
    <n v="0"/>
    <s v="ร้านที่2"/>
    <s v="ร***นก. ม***พรศิริ"/>
    <s v="เพชรบุรี"/>
    <s v="-"/>
    <s v=""/>
    <s v="02/10/2025 09:16"/>
    <s v="-"/>
    <s v="J&amp;T COD"/>
    <s v="Tiktok"/>
    <s v="จ่ายทีหลัง / COD"/>
    <s v=""/>
    <s v="-"/>
    <s v="02/10/2025 09:16"/>
  </r>
  <r>
    <x v="0"/>
    <x v="0"/>
    <n v="50"/>
    <n v="2"/>
    <s v="FWP73"/>
    <n v="200"/>
    <n v="0"/>
    <s v="ร้านที่2"/>
    <s v="น***ัวหอม ม***ญ"/>
    <s v="น่าน"/>
    <s v="-"/>
    <s v=""/>
    <s v="02/10/2025 09:17"/>
    <s v="-"/>
    <s v="J&amp;T Express"/>
    <s v="Tiktok"/>
    <s v="tiktok"/>
    <s v=""/>
    <s v="-"/>
    <s v="02/10/2025 09:13"/>
  </r>
  <r>
    <x v="1"/>
    <x v="1"/>
    <n v="50"/>
    <n v="2"/>
    <s v="FWP73"/>
    <n v="200"/>
    <n v="0"/>
    <s v="ร้านที่2"/>
    <s v="น***ัวหอม ม***ญ"/>
    <s v="น่าน"/>
    <s v="-"/>
    <s v=""/>
    <s v="02/10/2025 09:17"/>
    <s v="-"/>
    <s v="J&amp;T Express"/>
    <s v="Tiktok"/>
    <s v="tiktok"/>
    <s v=""/>
    <s v="-"/>
    <s v="02/10/2025 09:13"/>
  </r>
  <r>
    <x v="2"/>
    <x v="2"/>
    <n v="50"/>
    <n v="2"/>
    <s v="FWP73"/>
    <n v="200"/>
    <n v="0"/>
    <s v="ร้านที่2"/>
    <s v="น***ัวหอม ม***ญ"/>
    <s v="น่าน"/>
    <s v="-"/>
    <s v=""/>
    <s v="02/10/2025 09:17"/>
    <s v="-"/>
    <s v="J&amp;T Express"/>
    <s v="Tiktok"/>
    <s v="tiktok"/>
    <s v=""/>
    <s v="-"/>
    <s v="02/10/2025 09:13"/>
  </r>
  <r>
    <x v="0"/>
    <x v="0"/>
    <n v="50"/>
    <n v="1"/>
    <s v="FWP72"/>
    <n v="100"/>
    <n v="0"/>
    <s v="ร้านที่2"/>
    <s v="ช***มดี โ***วัฒน์"/>
    <s v="เลย"/>
    <s v="-"/>
    <s v=""/>
    <s v="02/10/2025 09:13"/>
    <s v="-"/>
    <s v="J&amp;T COD"/>
    <s v="Tiktok"/>
    <s v="จ่ายทีหลัง / COD"/>
    <s v=""/>
    <s v="-"/>
    <s v="02/10/2025 09:13"/>
  </r>
  <r>
    <x v="1"/>
    <x v="1"/>
    <n v="50"/>
    <n v="1"/>
    <s v="FWP72"/>
    <n v="100"/>
    <n v="0"/>
    <s v="ร้านที่2"/>
    <s v="ช***มดี โ***วัฒน์"/>
    <s v="เลย"/>
    <s v="-"/>
    <s v=""/>
    <s v="02/10/2025 09:13"/>
    <s v="-"/>
    <s v="J&amp;T COD"/>
    <s v="Tiktok"/>
    <s v="จ่ายทีหลัง / COD"/>
    <s v=""/>
    <s v="-"/>
    <s v="02/10/2025 09:13"/>
  </r>
  <r>
    <x v="2"/>
    <x v="2"/>
    <n v="50"/>
    <n v="1"/>
    <s v="FWP72"/>
    <n v="100"/>
    <n v="0"/>
    <s v="ร้านที่2"/>
    <s v="ช***มดี โ***วัฒน์"/>
    <s v="เลย"/>
    <s v="-"/>
    <s v=""/>
    <s v="02/10/2025 09:13"/>
    <s v="-"/>
    <s v="J&amp;T COD"/>
    <s v="Tiktok"/>
    <s v="จ่ายทีหลัง / COD"/>
    <s v=""/>
    <s v="-"/>
    <s v="02/10/2025 09:13"/>
  </r>
  <r>
    <x v="0"/>
    <x v="0"/>
    <n v="50"/>
    <n v="1"/>
    <s v="FWP71"/>
    <n v="100"/>
    <n v="0"/>
    <s v="ร้านที่2"/>
    <s v="พ***า     อ***สด"/>
    <s v="นครศรีธรรมราช"/>
    <s v="-"/>
    <s v=""/>
    <s v="02/10/2025 09:11"/>
    <s v="-"/>
    <s v="J&amp;T COD"/>
    <s v="Tiktok"/>
    <s v="จ่ายทีหลัง / COD"/>
    <s v=""/>
    <s v="-"/>
    <s v="02/10/2025 09:11"/>
  </r>
  <r>
    <x v="1"/>
    <x v="1"/>
    <n v="50"/>
    <n v="1"/>
    <s v="FWP71"/>
    <n v="100"/>
    <n v="0"/>
    <s v="ร้านที่2"/>
    <s v="พ***า     อ***สด"/>
    <s v="นครศรีธรรมราช"/>
    <s v="-"/>
    <s v=""/>
    <s v="02/10/2025 09:11"/>
    <s v="-"/>
    <s v="J&amp;T COD"/>
    <s v="Tiktok"/>
    <s v="จ่ายทีหลัง / COD"/>
    <s v=""/>
    <s v="-"/>
    <s v="02/10/2025 09:11"/>
  </r>
  <r>
    <x v="2"/>
    <x v="2"/>
    <n v="50"/>
    <n v="1"/>
    <s v="FWP71"/>
    <n v="100"/>
    <n v="0"/>
    <s v="ร้านที่2"/>
    <s v="พ***า     อ***สด"/>
    <s v="นครศรีธรรมราช"/>
    <s v="-"/>
    <s v=""/>
    <s v="02/10/2025 09:11"/>
    <s v="-"/>
    <s v="J&amp;T COD"/>
    <s v="Tiktok"/>
    <s v="จ่ายทีหลัง / COD"/>
    <s v=""/>
    <s v="-"/>
    <s v="02/10/2025 09:11"/>
  </r>
  <r>
    <x v="0"/>
    <x v="0"/>
    <n v="50"/>
    <n v="1"/>
    <s v="FWP70"/>
    <n v="100"/>
    <n v="0"/>
    <s v="ร้านที่2"/>
    <s v="ศ***ดา ต***ไธสง"/>
    <s v="เชียงราย"/>
    <s v="-"/>
    <s v=""/>
    <s v="02/10/2025 09:10"/>
    <s v="-"/>
    <s v="J&amp;T COD"/>
    <s v="Tiktok"/>
    <s v="จ่ายทีหลัง / COD"/>
    <s v=""/>
    <s v="-"/>
    <s v="02/10/2025 09:10"/>
  </r>
  <r>
    <x v="1"/>
    <x v="1"/>
    <n v="50"/>
    <n v="1"/>
    <s v="FWP70"/>
    <n v="100"/>
    <n v="0"/>
    <s v="ร้านที่2"/>
    <s v="ศ***ดา ต***ไธสง"/>
    <s v="เชียงราย"/>
    <s v="-"/>
    <s v=""/>
    <s v="02/10/2025 09:10"/>
    <s v="-"/>
    <s v="J&amp;T COD"/>
    <s v="Tiktok"/>
    <s v="จ่ายทีหลัง / COD"/>
    <s v=""/>
    <s v="-"/>
    <s v="02/10/2025 09:10"/>
  </r>
  <r>
    <x v="2"/>
    <x v="2"/>
    <n v="50"/>
    <n v="1"/>
    <s v="FWP70"/>
    <n v="100"/>
    <n v="0"/>
    <s v="ร้านที่2"/>
    <s v="ศ***ดา ต***ไธสง"/>
    <s v="เชียงราย"/>
    <s v="-"/>
    <s v=""/>
    <s v="02/10/2025 09:10"/>
    <s v="-"/>
    <s v="J&amp;T COD"/>
    <s v="Tiktok"/>
    <s v="จ่ายทีหลัง / COD"/>
    <s v=""/>
    <s v="-"/>
    <s v="02/10/2025 09:10"/>
  </r>
  <r>
    <x v="5"/>
    <x v="5"/>
    <n v="80"/>
    <n v="1"/>
    <s v="FWP69"/>
    <n v="80"/>
    <n v="0"/>
    <s v="ร้านที่1"/>
    <s v="อ******ิ"/>
    <s v="******ิทวงศ์, แขวง บ้านช่างหล่อ, เขตบางกอกน้อย แขวงบ้านช่างหล่อ เขตบางกอกน้อย จังหวัดกรุงเทพมหานคร 10700"/>
    <s v="10700"/>
    <s v="45"/>
    <s v="02/10/2025 09:09"/>
    <s v="-"/>
    <s v="SPX Express"/>
    <s v="Shopee"/>
    <s v="shopee"/>
    <s v=""/>
    <s v="-"/>
    <s v="02/10/2025 09:09"/>
  </r>
  <r>
    <x v="0"/>
    <x v="0"/>
    <n v="50"/>
    <n v="1"/>
    <s v="FWP68"/>
    <n v="100"/>
    <n v="0"/>
    <s v="ร้านที่2"/>
    <s v="ส***พร ม***มีไชย"/>
    <s v="ระยอง"/>
    <s v="-"/>
    <s v=""/>
    <s v="02/10/2025 09:04"/>
    <s v="-"/>
    <s v="J&amp;T Express"/>
    <s v="Tiktok"/>
    <s v="tiktok"/>
    <s v=""/>
    <s v="-"/>
    <s v="02/10/2025 09:04"/>
  </r>
  <r>
    <x v="1"/>
    <x v="1"/>
    <n v="50"/>
    <n v="1"/>
    <s v="FWP68"/>
    <n v="100"/>
    <n v="0"/>
    <s v="ร้านที่2"/>
    <s v="ส***พร ม***มีไชย"/>
    <s v="ระยอง"/>
    <s v="-"/>
    <s v=""/>
    <s v="02/10/2025 09:04"/>
    <s v="-"/>
    <s v="J&amp;T Express"/>
    <s v="Tiktok"/>
    <s v="tiktok"/>
    <s v=""/>
    <s v="-"/>
    <s v="02/10/2025 09:04"/>
  </r>
  <r>
    <x v="2"/>
    <x v="2"/>
    <n v="50"/>
    <n v="1"/>
    <s v="FWP68"/>
    <n v="100"/>
    <n v="0"/>
    <s v="ร้านที่2"/>
    <s v="ส***พร ม***มีไชย"/>
    <s v="ระยอง"/>
    <s v="-"/>
    <s v=""/>
    <s v="02/10/2025 09:04"/>
    <s v="-"/>
    <s v="J&amp;T Express"/>
    <s v="Tiktok"/>
    <s v="tiktok"/>
    <s v=""/>
    <s v="-"/>
    <s v="02/10/2025 09:04"/>
  </r>
  <r>
    <x v="6"/>
    <x v="6"/>
    <n v="80"/>
    <n v="1"/>
    <s v="FWP67"/>
    <n v="80"/>
    <n v="0"/>
    <s v="ร้านที่1"/>
    <s v="น******ญ"/>
    <s v="******่ที่ 4, ตำบลบ้านสร้าง, อำเภอบางปะอิน ตำบลบ้านสร้าง อำเภอบางปะอิน จังหวัดพระนครศรีอยุธยา 13170"/>
    <s v="13170"/>
    <s v="29"/>
    <s v="02/10/2025 09:33"/>
    <s v="-"/>
    <s v="SPX Express"/>
    <s v="Shopee"/>
    <s v="shopee"/>
    <s v=""/>
    <s v="-"/>
    <s v="02/10/2025 09:03"/>
  </r>
  <r>
    <x v="0"/>
    <x v="0"/>
    <n v="50"/>
    <n v="1"/>
    <s v="FWP65"/>
    <n v="100"/>
    <n v="0"/>
    <s v="ร้านที่2"/>
    <s v="น***ำ"/>
    <s v="ลำพูน"/>
    <s v="-"/>
    <s v=""/>
    <s v="02/10/2025 09:00"/>
    <s v="-"/>
    <s v="J&amp;T COD"/>
    <s v="Tiktok"/>
    <s v="จ่ายทีหลัง / COD"/>
    <s v=""/>
    <s v="-"/>
    <s v="02/10/2025 09:00"/>
  </r>
  <r>
    <x v="1"/>
    <x v="1"/>
    <n v="50"/>
    <n v="1"/>
    <s v="FWP65"/>
    <n v="100"/>
    <n v="0"/>
    <s v="ร้านที่2"/>
    <s v="น***ำ"/>
    <s v="ลำพูน"/>
    <s v="-"/>
    <s v=""/>
    <s v="02/10/2025 09:00"/>
    <s v="-"/>
    <s v="J&amp;T COD"/>
    <s v="Tiktok"/>
    <s v="จ่ายทีหลัง / COD"/>
    <s v=""/>
    <s v="-"/>
    <s v="02/10/2025 09:00"/>
  </r>
  <r>
    <x v="2"/>
    <x v="2"/>
    <n v="50"/>
    <n v="1"/>
    <s v="FWP65"/>
    <n v="100"/>
    <n v="0"/>
    <s v="ร้านที่2"/>
    <s v="น***ำ"/>
    <s v="ลำพูน"/>
    <s v="-"/>
    <s v=""/>
    <s v="02/10/2025 09:00"/>
    <s v="-"/>
    <s v="J&amp;T COD"/>
    <s v="Tiktok"/>
    <s v="จ่ายทีหลัง / COD"/>
    <s v=""/>
    <s v="-"/>
    <s v="02/10/2025 09:00"/>
  </r>
  <r>
    <x v="0"/>
    <x v="0"/>
    <n v="50"/>
    <n v="2"/>
    <s v="FWP64"/>
    <n v="200"/>
    <n v="0"/>
    <s v="ร้านที่2"/>
    <s v="ป***าภรณ์ ส***สภา"/>
    <s v="ร้อยเอ็ด"/>
    <s v="-"/>
    <s v=""/>
    <s v="02/10/2025 08:58"/>
    <s v="-"/>
    <s v="J&amp;T COD"/>
    <s v="Tiktok"/>
    <s v="จ่ายทีหลัง / COD"/>
    <s v=""/>
    <s v="-"/>
    <s v="02/10/2025 08:58"/>
  </r>
  <r>
    <x v="1"/>
    <x v="1"/>
    <n v="50"/>
    <n v="2"/>
    <s v="FWP64"/>
    <n v="200"/>
    <n v="0"/>
    <s v="ร้านที่2"/>
    <s v="ป***าภรณ์ ส***สภา"/>
    <s v="ร้อยเอ็ด"/>
    <s v="-"/>
    <s v=""/>
    <s v="02/10/2025 08:58"/>
    <s v="-"/>
    <s v="J&amp;T COD"/>
    <s v="Tiktok"/>
    <s v="จ่ายทีหลัง / COD"/>
    <s v=""/>
    <s v="-"/>
    <s v="02/10/2025 08:58"/>
  </r>
  <r>
    <x v="2"/>
    <x v="2"/>
    <n v="50"/>
    <n v="2"/>
    <s v="FWP64"/>
    <n v="200"/>
    <n v="0"/>
    <s v="ร้านที่2"/>
    <s v="ป***าภรณ์ ส***สภา"/>
    <s v="ร้อยเอ็ด"/>
    <s v="-"/>
    <s v=""/>
    <s v="02/10/2025 08:58"/>
    <s v="-"/>
    <s v="J&amp;T COD"/>
    <s v="Tiktok"/>
    <s v="จ่ายทีหลัง / COD"/>
    <s v=""/>
    <s v="-"/>
    <s v="02/10/2025 08:58"/>
  </r>
  <r>
    <x v="21"/>
    <x v="24"/>
    <n v="50"/>
    <n v="3"/>
    <s v="FWP63"/>
    <n v="190"/>
    <n v="0"/>
    <s v="ร้านที่2"/>
    <s v="ศ***นภา  ย***ัมย์"/>
    <s v="Maha Sarakham"/>
    <s v="-"/>
    <s v=""/>
    <s v="02/10/2025 08:55"/>
    <s v="-"/>
    <s v="J&amp;T COD"/>
    <s v="Tiktok"/>
    <s v="จ่ายทีหลัง / COD"/>
    <s v=""/>
    <s v="-"/>
    <s v="02/10/2025 08:55"/>
  </r>
  <r>
    <x v="0"/>
    <x v="0"/>
    <n v="50"/>
    <n v="1"/>
    <s v="FWP63"/>
    <n v="190"/>
    <n v="0"/>
    <s v="ร้านที่2"/>
    <s v="ศ***นภา  ย***ัมย์"/>
    <s v="Maha Sarakham"/>
    <s v="-"/>
    <s v=""/>
    <s v="02/10/2025 08:55"/>
    <s v="-"/>
    <s v="J&amp;T COD"/>
    <s v="Tiktok"/>
    <s v="จ่ายทีหลัง / COD"/>
    <s v=""/>
    <s v="-"/>
    <s v="02/10/2025 08:55"/>
  </r>
  <r>
    <x v="1"/>
    <x v="1"/>
    <n v="50"/>
    <n v="1"/>
    <s v="FWP63"/>
    <n v="190"/>
    <n v="0"/>
    <s v="ร้านที่2"/>
    <s v="ศ***นภา  ย***ัมย์"/>
    <s v="Maha Sarakham"/>
    <s v="-"/>
    <s v=""/>
    <s v="02/10/2025 08:55"/>
    <s v="-"/>
    <s v="J&amp;T COD"/>
    <s v="Tiktok"/>
    <s v="จ่ายทีหลัง / COD"/>
    <s v=""/>
    <s v="-"/>
    <s v="02/10/2025 08:55"/>
  </r>
  <r>
    <x v="2"/>
    <x v="2"/>
    <n v="50"/>
    <n v="1"/>
    <s v="FWP63"/>
    <n v="190"/>
    <n v="0"/>
    <s v="ร้านที่2"/>
    <s v="ศ***นภา  ย***ัมย์"/>
    <s v="Maha Sarakham"/>
    <s v="-"/>
    <s v=""/>
    <s v="02/10/2025 08:55"/>
    <s v="-"/>
    <s v="J&amp;T COD"/>
    <s v="Tiktok"/>
    <s v="จ่ายทีหลัง / COD"/>
    <s v=""/>
    <s v="-"/>
    <s v="02/10/2025 08:55"/>
  </r>
  <r>
    <x v="3"/>
    <x v="3"/>
    <n v="50"/>
    <n v="6"/>
    <s v="FWP62"/>
    <n v="200"/>
    <n v="0"/>
    <s v="ร้านที่2"/>
    <s v="d***u d***u"/>
    <s v="Ranong"/>
    <s v="-"/>
    <s v=""/>
    <s v="02/10/2025 08:52"/>
    <s v="-"/>
    <s v="J&amp;T COD"/>
    <s v="Tiktok"/>
    <s v="จ่ายทีหลัง / COD"/>
    <s v=""/>
    <s v="-"/>
    <s v="02/10/2025 08:53"/>
  </r>
  <r>
    <x v="0"/>
    <x v="0"/>
    <n v="50"/>
    <n v="2"/>
    <s v="FWP61"/>
    <n v="200"/>
    <n v="0"/>
    <s v="ร้านที่2"/>
    <s v="ณ***ร พ***อินทร์"/>
    <s v="จังหวัดระนอง"/>
    <s v="-"/>
    <s v=""/>
    <s v="02/10/2025 08:52"/>
    <s v="-"/>
    <s v="J&amp;T COD"/>
    <s v="Tiktok"/>
    <s v="จ่ายทีหลัง / COD"/>
    <s v=""/>
    <s v="-"/>
    <s v="02/10/2025 08:52"/>
  </r>
  <r>
    <x v="1"/>
    <x v="1"/>
    <n v="50"/>
    <n v="2"/>
    <s v="FWP61"/>
    <n v="200"/>
    <n v="0"/>
    <s v="ร้านที่2"/>
    <s v="ณ***ร พ***อินทร์"/>
    <s v="จังหวัดระนอง"/>
    <s v="-"/>
    <s v=""/>
    <s v="02/10/2025 08:52"/>
    <s v="-"/>
    <s v="J&amp;T COD"/>
    <s v="Tiktok"/>
    <s v="จ่ายทีหลัง / COD"/>
    <s v=""/>
    <s v="-"/>
    <s v="02/10/2025 08:52"/>
  </r>
  <r>
    <x v="2"/>
    <x v="2"/>
    <n v="50"/>
    <n v="2"/>
    <s v="FWP61"/>
    <n v="200"/>
    <n v="0"/>
    <s v="ร้านที่2"/>
    <s v="ณ***ร พ***อินทร์"/>
    <s v="จังหวัดระนอง"/>
    <s v="-"/>
    <s v=""/>
    <s v="02/10/2025 08:52"/>
    <s v="-"/>
    <s v="J&amp;T COD"/>
    <s v="Tiktok"/>
    <s v="จ่ายทีหลัง / COD"/>
    <s v=""/>
    <s v="-"/>
    <s v="02/10/2025 08:52"/>
  </r>
  <r>
    <x v="0"/>
    <x v="0"/>
    <n v="50"/>
    <n v="2"/>
    <s v="FWP59"/>
    <n v="190"/>
    <n v="0"/>
    <s v="ร้านที่2"/>
    <s v="อ*** ว***พนิตกุล"/>
    <s v="Kanchanaburi"/>
    <s v="-"/>
    <s v=""/>
    <s v="02/10/2025 08:49"/>
    <s v="-"/>
    <s v="J&amp;T COD"/>
    <s v="Tiktok"/>
    <s v="จ่ายทีหลัง / COD"/>
    <s v=""/>
    <s v="-"/>
    <s v="02/10/2025 08:50"/>
  </r>
  <r>
    <x v="1"/>
    <x v="1"/>
    <n v="50"/>
    <n v="2"/>
    <s v="FWP59"/>
    <n v="190"/>
    <n v="0"/>
    <s v="ร้านที่2"/>
    <s v="อ*** ว***พนิตกุล"/>
    <s v="Kanchanaburi"/>
    <s v="-"/>
    <s v=""/>
    <s v="02/10/2025 08:49"/>
    <s v="-"/>
    <s v="J&amp;T COD"/>
    <s v="Tiktok"/>
    <s v="จ่ายทีหลัง / COD"/>
    <s v=""/>
    <s v="-"/>
    <s v="02/10/2025 08:50"/>
  </r>
  <r>
    <x v="2"/>
    <x v="2"/>
    <n v="50"/>
    <n v="2"/>
    <s v="FWP59"/>
    <n v="190"/>
    <n v="0"/>
    <s v="ร้านที่2"/>
    <s v="อ*** ว***พนิตกุล"/>
    <s v="Kanchanaburi"/>
    <s v="-"/>
    <s v=""/>
    <s v="02/10/2025 08:49"/>
    <s v="-"/>
    <s v="J&amp;T COD"/>
    <s v="Tiktok"/>
    <s v="จ่ายทีหลัง / COD"/>
    <s v=""/>
    <s v="-"/>
    <s v="02/10/2025 08:50"/>
  </r>
  <r>
    <x v="0"/>
    <x v="0"/>
    <n v="60"/>
    <n v="2"/>
    <s v="FWP58"/>
    <n v="190"/>
    <n v="0"/>
    <s v="ร้านที่2"/>
    <s v="ด***จ พ***า"/>
    <s v="สมุทรปราการ"/>
    <s v="-"/>
    <s v=""/>
    <s v="02/10/2025 08:48"/>
    <s v="-"/>
    <s v="J&amp;T COD"/>
    <s v="Tiktok"/>
    <s v="จ่ายทีหลัง / COD"/>
    <s v=""/>
    <s v="-"/>
    <s v="02/10/2025 08:48"/>
  </r>
  <r>
    <x v="1"/>
    <x v="1"/>
    <n v="60"/>
    <n v="2"/>
    <s v="FWP58"/>
    <n v="190"/>
    <n v="0"/>
    <s v="ร้านที่2"/>
    <s v="ด***จ พ***า"/>
    <s v="สมุทรปราการ"/>
    <s v="-"/>
    <s v=""/>
    <s v="02/10/2025 08:48"/>
    <s v="-"/>
    <s v="J&amp;T COD"/>
    <s v="Tiktok"/>
    <s v="จ่ายทีหลัง / COD"/>
    <s v=""/>
    <s v="-"/>
    <s v="02/10/2025 08:48"/>
  </r>
  <r>
    <x v="2"/>
    <x v="2"/>
    <n v="60"/>
    <n v="2"/>
    <s v="FWP58"/>
    <n v="190"/>
    <n v="0"/>
    <s v="ร้านที่2"/>
    <s v="ด***จ พ***า"/>
    <s v="สมุทรปราการ"/>
    <s v="-"/>
    <s v=""/>
    <s v="02/10/2025 08:48"/>
    <s v="-"/>
    <s v="J&amp;T COD"/>
    <s v="Tiktok"/>
    <s v="จ่ายทีหลัง / COD"/>
    <s v=""/>
    <s v="-"/>
    <s v="02/10/2025 08:48"/>
  </r>
  <r>
    <x v="11"/>
    <x v="13"/>
    <n v="10"/>
    <n v="20"/>
    <s v="FWP57"/>
    <n v="192"/>
    <n v="0"/>
    <s v="ร้านที่1"/>
    <s v="ณ******์"/>
    <s v="******โอ บางแค แขวงหลักสอง เขตบางแค จังหวัดกรุงเทพมหานคร 10160"/>
    <s v="10160"/>
    <s v="41"/>
    <s v="02/10/2025 08:47"/>
    <s v="-"/>
    <s v="SPX Express"/>
    <s v="Shopee"/>
    <s v="shopee"/>
    <s v=""/>
    <s v="-"/>
    <s v="02/10/2025 08:46"/>
  </r>
  <r>
    <x v="0"/>
    <x v="0"/>
    <n v="50"/>
    <n v="1"/>
    <s v="FWP56"/>
    <n v="100"/>
    <n v="0"/>
    <s v="ร้านที่2"/>
    <s v="ธ***ัฒน์ ป***าทะกัง"/>
    <s v="สมุทรปราการ"/>
    <s v="-"/>
    <s v=""/>
    <s v="02/10/2025 08:44"/>
    <s v="-"/>
    <s v="J&amp;T Express"/>
    <s v="Tiktok"/>
    <s v="tiktok"/>
    <s v=""/>
    <s v="-"/>
    <s v="02/10/2025 08:44"/>
  </r>
  <r>
    <x v="1"/>
    <x v="1"/>
    <n v="50"/>
    <n v="1"/>
    <s v="FWP56"/>
    <n v="100"/>
    <n v="0"/>
    <s v="ร้านที่2"/>
    <s v="ธ***ัฒน์ ป***าทะกัง"/>
    <s v="สมุทรปราการ"/>
    <s v="-"/>
    <s v=""/>
    <s v="02/10/2025 08:44"/>
    <s v="-"/>
    <s v="J&amp;T Express"/>
    <s v="Tiktok"/>
    <s v="tiktok"/>
    <s v=""/>
    <s v="-"/>
    <s v="02/10/2025 08:44"/>
  </r>
  <r>
    <x v="2"/>
    <x v="2"/>
    <n v="50"/>
    <n v="1"/>
    <s v="FWP56"/>
    <n v="100"/>
    <n v="0"/>
    <s v="ร้านที่2"/>
    <s v="ธ***ัฒน์ ป***าทะกัง"/>
    <s v="สมุทรปราการ"/>
    <s v="-"/>
    <s v=""/>
    <s v="02/10/2025 08:44"/>
    <s v="-"/>
    <s v="J&amp;T Express"/>
    <s v="Tiktok"/>
    <s v="tiktok"/>
    <s v=""/>
    <s v="-"/>
    <s v="02/10/2025 08:44"/>
  </r>
  <r>
    <x v="0"/>
    <x v="0"/>
    <n v="50"/>
    <n v="1"/>
    <s v="FWP55"/>
    <n v="100"/>
    <n v="0"/>
    <s v="ร้านที่2"/>
    <s v="เ***ณีย์ ผ***ะไม"/>
    <s v="อุดรธานี"/>
    <s v="-"/>
    <s v=""/>
    <s v="02/10/2025 08:43"/>
    <s v="-"/>
    <s v="J&amp;T COD"/>
    <s v="Tiktok"/>
    <s v="จ่ายทีหลัง / COD"/>
    <s v=""/>
    <s v="-"/>
    <s v="02/10/2025 08:43"/>
  </r>
  <r>
    <x v="1"/>
    <x v="1"/>
    <n v="50"/>
    <n v="1"/>
    <s v="FWP55"/>
    <n v="100"/>
    <n v="0"/>
    <s v="ร้านที่2"/>
    <s v="เ***ณีย์ ผ***ะไม"/>
    <s v="อุดรธานี"/>
    <s v="-"/>
    <s v=""/>
    <s v="02/10/2025 08:43"/>
    <s v="-"/>
    <s v="J&amp;T COD"/>
    <s v="Tiktok"/>
    <s v="จ่ายทีหลัง / COD"/>
    <s v=""/>
    <s v="-"/>
    <s v="02/10/2025 08:43"/>
  </r>
  <r>
    <x v="2"/>
    <x v="2"/>
    <n v="50"/>
    <n v="1"/>
    <s v="FWP55"/>
    <n v="100"/>
    <n v="0"/>
    <s v="ร้านที่2"/>
    <s v="เ***ณีย์ ผ***ะไม"/>
    <s v="อุดรธานี"/>
    <s v="-"/>
    <s v=""/>
    <s v="02/10/2025 08:43"/>
    <s v="-"/>
    <s v="J&amp;T COD"/>
    <s v="Tiktok"/>
    <s v="จ่ายทีหลัง / COD"/>
    <s v=""/>
    <s v="-"/>
    <s v="02/10/2025 08:43"/>
  </r>
  <r>
    <x v="1"/>
    <x v="7"/>
    <n v="41.4"/>
    <n v="2"/>
    <s v="FWP54"/>
    <n v="89.8"/>
    <n v="7"/>
    <s v="ร้านที่1"/>
    <s v="กัญชนก  แหง่วกระโทก"/>
    <s v="ถ.ดงบัง 95 หมู่ 6 · ดงขี้เหล็ก/ Dong Khilek_x000a__x000a_เมืองปราจีนบุรี/ Mueang Prachin Buriปราจีนบุรี/ Prachin Buri_x000a_25000"/>
    <s v="25000"/>
    <s v="660624269334"/>
    <s v="02/10/2025 08:41"/>
    <s v="-"/>
    <s v="Kerry_dropoff"/>
    <s v="Lazada"/>
    <s v="lazada"/>
    <s v=""/>
    <s v="-"/>
    <s v="02/10/2025 08:40"/>
  </r>
  <r>
    <x v="0"/>
    <x v="0"/>
    <n v="50"/>
    <n v="1"/>
    <s v="FWP53"/>
    <n v="100"/>
    <n v="0"/>
    <s v="ร้านที่2"/>
    <s v="A**"/>
    <s v="Pathum Thani"/>
    <s v="-"/>
    <s v=""/>
    <s v="02/10/2025 08:30"/>
    <s v="-"/>
    <s v="J&amp;T COD"/>
    <s v="Tiktok"/>
    <s v="จ่ายทีหลัง / COD"/>
    <s v=""/>
    <s v="-"/>
    <s v="02/10/2025 08:30"/>
  </r>
  <r>
    <x v="1"/>
    <x v="1"/>
    <n v="50"/>
    <n v="1"/>
    <s v="FWP53"/>
    <n v="100"/>
    <n v="0"/>
    <s v="ร้านที่2"/>
    <s v="A**"/>
    <s v="Pathum Thani"/>
    <s v="-"/>
    <s v=""/>
    <s v="02/10/2025 08:30"/>
    <s v="-"/>
    <s v="J&amp;T COD"/>
    <s v="Tiktok"/>
    <s v="จ่ายทีหลัง / COD"/>
    <s v=""/>
    <s v="-"/>
    <s v="02/10/2025 08:30"/>
  </r>
  <r>
    <x v="2"/>
    <x v="2"/>
    <n v="50"/>
    <n v="1"/>
    <s v="FWP53"/>
    <n v="100"/>
    <n v="0"/>
    <s v="ร้านที่2"/>
    <s v="A**"/>
    <s v="Pathum Thani"/>
    <s v="-"/>
    <s v=""/>
    <s v="02/10/2025 08:30"/>
    <s v="-"/>
    <s v="J&amp;T COD"/>
    <s v="Tiktok"/>
    <s v="จ่ายทีหลัง / COD"/>
    <s v=""/>
    <s v="-"/>
    <s v="02/10/2025 08:30"/>
  </r>
  <r>
    <x v="3"/>
    <x v="3"/>
    <n v="50"/>
    <n v="6"/>
    <s v="FWP52"/>
    <n v="200"/>
    <n v="0"/>
    <s v="ร้านที่2"/>
    <s v="ส***า​ บ***ณีสกุล"/>
    <s v="สงขลา"/>
    <s v="-"/>
    <s v=""/>
    <s v="02/10/2025 08:28"/>
    <s v="-"/>
    <s v="J&amp;T COD"/>
    <s v="Tiktok"/>
    <s v="จ่ายทีหลัง / COD"/>
    <s v=""/>
    <s v="-"/>
    <s v="02/10/2025 08:28"/>
  </r>
  <r>
    <x v="0"/>
    <x v="0"/>
    <n v="50"/>
    <n v="1"/>
    <s v="FWP51"/>
    <n v="100"/>
    <n v="0"/>
    <s v="ร้านที่2"/>
    <s v="ผ***ภัค ท***โพธิ์แก้ว"/>
    <s v="ชลบุรี"/>
    <s v="-"/>
    <s v=""/>
    <s v="02/10/2025 08:23"/>
    <s v="-"/>
    <s v="J&amp;T COD"/>
    <s v="Tiktok"/>
    <s v="จ่ายทีหลัง / COD"/>
    <s v=""/>
    <s v="-"/>
    <s v="02/10/2025 08:23"/>
  </r>
  <r>
    <x v="1"/>
    <x v="1"/>
    <n v="50"/>
    <n v="1"/>
    <s v="FWP51"/>
    <n v="100"/>
    <n v="0"/>
    <s v="ร้านที่2"/>
    <s v="ผ***ภัค ท***โพธิ์แก้ว"/>
    <s v="ชลบุรี"/>
    <s v="-"/>
    <s v=""/>
    <s v="02/10/2025 08:23"/>
    <s v="-"/>
    <s v="J&amp;T COD"/>
    <s v="Tiktok"/>
    <s v="จ่ายทีหลัง / COD"/>
    <s v=""/>
    <s v="-"/>
    <s v="02/10/2025 08:23"/>
  </r>
  <r>
    <x v="2"/>
    <x v="2"/>
    <n v="50"/>
    <n v="1"/>
    <s v="FWP51"/>
    <n v="100"/>
    <n v="0"/>
    <s v="ร้านที่2"/>
    <s v="ผ***ภัค ท***โพธิ์แก้ว"/>
    <s v="ชลบุรี"/>
    <s v="-"/>
    <s v=""/>
    <s v="02/10/2025 08:23"/>
    <s v="-"/>
    <s v="J&amp;T COD"/>
    <s v="Tiktok"/>
    <s v="จ่ายทีหลัง / COD"/>
    <s v=""/>
    <s v="-"/>
    <s v="02/10/2025 08:23"/>
  </r>
  <r>
    <x v="3"/>
    <x v="3"/>
    <n v="0"/>
    <n v="1"/>
    <s v="FWP50"/>
    <n v="0"/>
    <n v="0"/>
    <s v="ร้านที่1"/>
    <s v="เกสร ฟักสกุล"/>
    <s v="195 ม.7 ต.โพธิ์ประสาท_x000a_อ.ไพศาลี จ.นครสวรรค์_x000a_60220_x000a_"/>
    <s v="60220"/>
    <s v="0901416069"/>
    <s v="02/10/2025 08:21"/>
    <s v="raweewan5499@gmail.com"/>
    <s v="EMS"/>
    <s v="facebook"/>
    <s v="กสิกร"/>
    <s v="เคลม tiktok  หมายเลขคำสั่งซื้อ : 580486292627359126"/>
    <s v="-"/>
    <s v="02/10/2025 08:21"/>
  </r>
  <r>
    <x v="0"/>
    <x v="0"/>
    <n v="50"/>
    <n v="1"/>
    <s v="FWP49"/>
    <n v="100"/>
    <n v="0"/>
    <s v="ร้านที่2"/>
    <s v="เ***ิทย์ ช***ดช"/>
    <s v="นนทบุรี"/>
    <s v="-"/>
    <s v=""/>
    <s v="02/10/2025 08:20"/>
    <s v="-"/>
    <s v="J&amp;T Express"/>
    <s v="Tiktok"/>
    <s v="tiktok"/>
    <s v=""/>
    <s v="-"/>
    <s v="02/10/2025 08:20"/>
  </r>
  <r>
    <x v="1"/>
    <x v="1"/>
    <n v="50"/>
    <n v="1"/>
    <s v="FWP49"/>
    <n v="100"/>
    <n v="0"/>
    <s v="ร้านที่2"/>
    <s v="เ***ิทย์ ช***ดช"/>
    <s v="นนทบุรี"/>
    <s v="-"/>
    <s v=""/>
    <s v="02/10/2025 08:20"/>
    <s v="-"/>
    <s v="J&amp;T Express"/>
    <s v="Tiktok"/>
    <s v="tiktok"/>
    <s v=""/>
    <s v="-"/>
    <s v="02/10/2025 08:20"/>
  </r>
  <r>
    <x v="2"/>
    <x v="2"/>
    <n v="50"/>
    <n v="1"/>
    <s v="FWP49"/>
    <n v="100"/>
    <n v="0"/>
    <s v="ร้านที่2"/>
    <s v="เ***ิทย์ ช***ดช"/>
    <s v="นนทบุรี"/>
    <s v="-"/>
    <s v=""/>
    <s v="02/10/2025 08:20"/>
    <s v="-"/>
    <s v="J&amp;T Express"/>
    <s v="Tiktok"/>
    <s v="tiktok"/>
    <s v=""/>
    <s v="-"/>
    <s v="02/10/2025 08:20"/>
  </r>
  <r>
    <x v="0"/>
    <x v="0"/>
    <n v="50"/>
    <n v="1"/>
    <s v="FWP48"/>
    <n v="100"/>
    <n v="0"/>
    <s v="ร้านที่2"/>
    <s v="จ***แจ๋ม"/>
    <s v="นนทบุรี"/>
    <s v="-"/>
    <s v=""/>
    <s v="02/10/2025 08:18"/>
    <s v="-"/>
    <s v="J&amp;T COD"/>
    <s v="Tiktok"/>
    <s v="จ่ายทีหลัง / COD"/>
    <s v=""/>
    <s v="-"/>
    <s v="02/10/2025 08:19"/>
  </r>
  <r>
    <x v="1"/>
    <x v="1"/>
    <n v="50"/>
    <n v="1"/>
    <s v="FWP48"/>
    <n v="100"/>
    <n v="0"/>
    <s v="ร้านที่2"/>
    <s v="จ***แจ๋ม"/>
    <s v="นนทบุรี"/>
    <s v="-"/>
    <s v=""/>
    <s v="02/10/2025 08:18"/>
    <s v="-"/>
    <s v="J&amp;T COD"/>
    <s v="Tiktok"/>
    <s v="จ่ายทีหลัง / COD"/>
    <s v=""/>
    <s v="-"/>
    <s v="02/10/2025 08:19"/>
  </r>
  <r>
    <x v="2"/>
    <x v="2"/>
    <n v="50"/>
    <n v="1"/>
    <s v="FWP48"/>
    <n v="100"/>
    <n v="0"/>
    <s v="ร้านที่2"/>
    <s v="จ***แจ๋ม"/>
    <s v="นนทบุรี"/>
    <s v="-"/>
    <s v=""/>
    <s v="02/10/2025 08:18"/>
    <s v="-"/>
    <s v="J&amp;T COD"/>
    <s v="Tiktok"/>
    <s v="จ่ายทีหลัง / COD"/>
    <s v=""/>
    <s v="-"/>
    <s v="02/10/2025 08:19"/>
  </r>
  <r>
    <x v="9"/>
    <x v="11"/>
    <n v="66.666666666666671"/>
    <n v="3"/>
    <s v="FWP47"/>
    <n v="100"/>
    <n v="0"/>
    <s v="ร้านที่2"/>
    <s v="ด***ณี  ห***ันอัด"/>
    <s v="สมุทรสาคร"/>
    <s v="-"/>
    <s v=""/>
    <s v="02/10/2025 08:15"/>
    <s v="-"/>
    <s v="J&amp;T COD"/>
    <s v="Tiktok"/>
    <s v="จ่ายทีหลัง / COD"/>
    <s v=""/>
    <s v="-"/>
    <s v="02/10/2025 08:15"/>
  </r>
  <r>
    <x v="6"/>
    <x v="25"/>
    <n v="62.4"/>
    <n v="3"/>
    <s v="FWP46"/>
    <n v="187.2"/>
    <n v="0"/>
    <s v="ร้านที่9"/>
    <s v="วณิชชา ปิยะพัฒนกุล"/>
    <s v="44/1-2 ร้านเมืองแพค้าวัสดุ ต. ไซยสอ ถ.ขุมแพ-ภูเขียว อ.ชุมแพ จ.ขอนแก่น · ไชยสอ/ Chai So_x000a__x000a_ชุมแพ/ Chum Phaeขอนแก่น/ Khon Kaen_x000a_40130"/>
    <s v="40130"/>
    <s v="660652088940"/>
    <s v="02/10/2025 08:12"/>
    <s v="-"/>
    <s v="Kerry_dropoff"/>
    <s v="Lazada"/>
    <s v="lazada"/>
    <s v=""/>
    <s v="-"/>
    <s v="02/10/2025 08:12"/>
  </r>
  <r>
    <x v="0"/>
    <x v="0"/>
    <n v="50"/>
    <n v="1"/>
    <s v="FWP45"/>
    <n v="129"/>
    <n v="29"/>
    <s v="ร้านที่2"/>
    <s v="ร***โรจน์ ค***ริญ"/>
    <s v="ลพบุรี"/>
    <s v="-"/>
    <s v=""/>
    <s v="02/10/2025 08:04"/>
    <s v="-"/>
    <s v="J&amp;T Express"/>
    <s v="Tiktok"/>
    <s v="tiktok"/>
    <s v=""/>
    <s v="-"/>
    <s v="02/10/2025 08:04"/>
  </r>
  <r>
    <x v="1"/>
    <x v="1"/>
    <n v="50"/>
    <n v="1"/>
    <s v="FWP45"/>
    <n v="129"/>
    <n v="29"/>
    <s v="ร้านที่2"/>
    <s v="ร***โรจน์ ค***ริญ"/>
    <s v="ลพบุรี"/>
    <s v="-"/>
    <s v=""/>
    <s v="02/10/2025 08:04"/>
    <s v="-"/>
    <s v="J&amp;T Express"/>
    <s v="Tiktok"/>
    <s v="tiktok"/>
    <s v=""/>
    <s v="-"/>
    <s v="02/10/2025 08:04"/>
  </r>
  <r>
    <x v="2"/>
    <x v="2"/>
    <n v="50"/>
    <n v="1"/>
    <s v="FWP45"/>
    <n v="129"/>
    <n v="29"/>
    <s v="ร้านที่2"/>
    <s v="ร***โรจน์ ค***ริญ"/>
    <s v="ลพบุรี"/>
    <s v="-"/>
    <s v=""/>
    <s v="02/10/2025 08:04"/>
    <s v="-"/>
    <s v="J&amp;T Express"/>
    <s v="Tiktok"/>
    <s v="tiktok"/>
    <s v=""/>
    <s v="-"/>
    <s v="02/10/2025 08:04"/>
  </r>
  <r>
    <x v="9"/>
    <x v="11"/>
    <n v="66.666666666666671"/>
    <n v="6"/>
    <s v="FWP42"/>
    <n v="300"/>
    <n v="0"/>
    <s v="ร้านที่2"/>
    <s v="ป***ุมวรรณ์ ข***ี"/>
    <s v="ฉะเชิงเทรา"/>
    <s v="-"/>
    <s v=""/>
    <s v="02/10/2025 07:45"/>
    <s v="-"/>
    <s v="J&amp;T COD"/>
    <s v="Tiktok"/>
    <s v="จ่ายทีหลัง / COD"/>
    <s v=""/>
    <s v="-"/>
    <s v="02/10/2025 07:45"/>
  </r>
  <r>
    <x v="4"/>
    <x v="4"/>
    <n v="66.666666666666671"/>
    <n v="3"/>
    <s v="FWP42"/>
    <n v="300"/>
    <n v="0"/>
    <s v="ร้านที่2"/>
    <s v="ป***ุมวรรณ์ ข***ี"/>
    <s v="ฉะเชิงเทรา"/>
    <s v="-"/>
    <s v=""/>
    <s v="02/10/2025 07:45"/>
    <s v="-"/>
    <s v="J&amp;T COD"/>
    <s v="Tiktok"/>
    <s v="จ่ายทีหลัง / COD"/>
    <s v=""/>
    <s v="-"/>
    <s v="02/10/2025 07:45"/>
  </r>
  <r>
    <x v="3"/>
    <x v="3"/>
    <n v="50"/>
    <n v="6"/>
    <s v="FWP41"/>
    <n v="200"/>
    <n v="0"/>
    <s v="ร้านที่2"/>
    <s v="ส***ตรี เ***ราม"/>
    <s v="ยโสธร"/>
    <s v="-"/>
    <s v=""/>
    <s v="02/10/2025 07:41"/>
    <s v="-"/>
    <s v="J&amp;T Express"/>
    <s v="Tiktok"/>
    <s v="tiktok"/>
    <s v=""/>
    <s v="-"/>
    <s v="02/10/2025 07:41"/>
  </r>
  <r>
    <x v="13"/>
    <x v="15"/>
    <n v="54"/>
    <n v="1"/>
    <s v="FWP40"/>
    <n v="101.05"/>
    <n v="7"/>
    <s v="ร้านที่1"/>
    <s v="นานา"/>
    <s v="อาคารเอื้ออาทรตึก87 ห้อง43ชั้น4 · คลองสองต้นนุ่น/ Khlong Song Ton Nun_x000a__x000a_ลาดกระบัง/ Lat Krabangกรุงเทพมหานคร/ Bangkok_x000a_10520"/>
    <s v="10520"/>
    <s v="660863285361"/>
    <s v="02/10/2025 07:31"/>
    <s v="-"/>
    <s v="Kerry_dropoff"/>
    <s v="Lazada"/>
    <s v="lazada"/>
    <s v=""/>
    <s v="-"/>
    <s v="02/10/2025 07:31"/>
  </r>
  <r>
    <x v="12"/>
    <x v="14"/>
    <n v="55"/>
    <n v="1"/>
    <s v="FWP40"/>
    <n v="101.05"/>
    <n v="7"/>
    <s v="ร้านที่1"/>
    <s v="นานา"/>
    <s v="อาคารเอื้ออาทรตึก87 ห้อง43ชั้น4 · คลองสองต้นนุ่น/ Khlong Song Ton Nun_x000a__x000a_ลาดกระบัง/ Lat Krabangกรุงเทพมหานคร/ Bangkok_x000a_10520"/>
    <s v="10520"/>
    <s v="660863285361"/>
    <s v="02/10/2025 07:31"/>
    <s v="-"/>
    <s v="Kerry_dropoff"/>
    <s v="Lazada"/>
    <s v="lazada"/>
    <s v=""/>
    <s v="-"/>
    <s v="02/10/2025 07:31"/>
  </r>
  <r>
    <x v="10"/>
    <x v="12"/>
    <n v="12"/>
    <n v="10"/>
    <s v="FWP39"/>
    <n v="130"/>
    <n v="0"/>
    <s v="ร้านที่1"/>
    <s v="น******น"/>
    <s v="******ขี้เหล็ก, อำเภอเนินมะปราง ตำบลบ้านน้อยซุ้มขี้เหล็ก อำเภอเนินมะปราง จังหวัดพิษณุโลก 65190"/>
    <s v="65190"/>
    <s v="05"/>
    <s v="02/10/2025 07:30"/>
    <s v="-"/>
    <s v="SPX Express"/>
    <s v="Shopee"/>
    <s v="shopee"/>
    <s v=""/>
    <s v="-"/>
    <s v="02/10/2025 07:30"/>
  </r>
  <r>
    <x v="0"/>
    <x v="0"/>
    <n v="50"/>
    <n v="1"/>
    <s v="FWP38"/>
    <n v="100"/>
    <n v="0"/>
    <s v="ร้านที่2"/>
    <s v="จ***อ๋"/>
    <s v="สุพรรณบุรี"/>
    <s v="-"/>
    <s v=""/>
    <s v="02/10/2025 07:27"/>
    <s v="-"/>
    <s v="J&amp;T COD"/>
    <s v="Tiktok"/>
    <s v="จ่ายทีหลัง / COD"/>
    <s v=""/>
    <s v="-"/>
    <s v="02/10/2025 07:28"/>
  </r>
  <r>
    <x v="1"/>
    <x v="1"/>
    <n v="50"/>
    <n v="1"/>
    <s v="FWP38"/>
    <n v="100"/>
    <n v="0"/>
    <s v="ร้านที่2"/>
    <s v="จ***อ๋"/>
    <s v="สุพรรณบุรี"/>
    <s v="-"/>
    <s v=""/>
    <s v="02/10/2025 07:27"/>
    <s v="-"/>
    <s v="J&amp;T COD"/>
    <s v="Tiktok"/>
    <s v="จ่ายทีหลัง / COD"/>
    <s v=""/>
    <s v="-"/>
    <s v="02/10/2025 07:28"/>
  </r>
  <r>
    <x v="2"/>
    <x v="2"/>
    <n v="50"/>
    <n v="1"/>
    <s v="FWP38"/>
    <n v="100"/>
    <n v="0"/>
    <s v="ร้านที่2"/>
    <s v="จ***อ๋"/>
    <s v="สุพรรณบุรี"/>
    <s v="-"/>
    <s v=""/>
    <s v="02/10/2025 07:27"/>
    <s v="-"/>
    <s v="J&amp;T COD"/>
    <s v="Tiktok"/>
    <s v="จ่ายทีหลัง / COD"/>
    <s v=""/>
    <s v="-"/>
    <s v="02/10/2025 07:28"/>
  </r>
  <r>
    <x v="9"/>
    <x v="11"/>
    <n v="66.666666666666671"/>
    <n v="30"/>
    <s v="FWP36"/>
    <n v="1030"/>
    <n v="40"/>
    <s v="ร้านที่2"/>
    <s v="น*** พ***พานิช"/>
    <s v="กรุงเทพฯ"/>
    <s v="-"/>
    <s v=""/>
    <s v="02/10/2025 07:07"/>
    <s v="-"/>
    <s v="Flash Express Thailand COD"/>
    <s v="Tiktok"/>
    <s v="จ่ายทีหลัง / COD"/>
    <s v=""/>
    <s v="THT012426AA4K9Z"/>
    <s v="02/10/2025 07:09"/>
  </r>
  <r>
    <x v="3"/>
    <x v="3"/>
    <n v="65"/>
    <n v="9"/>
    <s v="FWP35"/>
    <n v="289"/>
    <n v="0"/>
    <s v="ร้านที่2"/>
    <s v="ช***านุช  โ***วง"/>
    <s v="ปราจีนบุรี"/>
    <s v="-"/>
    <s v=""/>
    <s v="01/10/2025 08:31"/>
    <s v="-"/>
    <s v="J&amp;T COD"/>
    <s v="Tiktok"/>
    <s v="จ่ายทีหลัง / COD"/>
    <s v="ไม่เอากาแฟคะ"/>
    <s v="764541135186"/>
    <s v="02/10/2025 06:54"/>
  </r>
  <r>
    <x v="9"/>
    <x v="11"/>
    <n v="66.666666666666671"/>
    <n v="3"/>
    <s v="FWP34"/>
    <n v="100"/>
    <n v="0"/>
    <s v="ร้านที่2"/>
    <s v="น***ันทร์เพ็ญ ท***รรดิษ"/>
    <s v="พระนครศรีอยุธยา"/>
    <s v="-"/>
    <s v=""/>
    <s v="01/10/2025 08:27"/>
    <s v="-"/>
    <s v="J&amp;T COD"/>
    <s v="Tiktok"/>
    <s v="จ่ายทีหลัง / COD"/>
    <s v=""/>
    <s v="764591386241"/>
    <s v="02/10/2025 06:54"/>
  </r>
  <r>
    <x v="3"/>
    <x v="3"/>
    <n v="50"/>
    <n v="6"/>
    <s v="FWP33"/>
    <n v="200"/>
    <n v="0"/>
    <s v="ร้านที่2"/>
    <s v="ส***กาญจน์ อ***งษ์"/>
    <s v="สกลนคร"/>
    <s v="-"/>
    <s v=""/>
    <s v="01/10/2025 08:13"/>
    <s v="-"/>
    <s v="J&amp;T COD"/>
    <s v="Tiktok"/>
    <s v="จ่ายทีหลัง / COD"/>
    <s v="ฝากคนขาย ขอบิลเงินสดด้วยนะคะ"/>
    <s v="764513175226"/>
    <s v="02/10/2025 06:54"/>
  </r>
  <r>
    <x v="0"/>
    <x v="0"/>
    <n v="60"/>
    <n v="2"/>
    <s v="FWP32"/>
    <n v="200"/>
    <n v="0"/>
    <s v="ร้านที่2"/>
    <s v="ว***าภรณ์"/>
    <s v="เชียงราย"/>
    <s v="-"/>
    <s v=""/>
    <s v="01/10/2025 08:05"/>
    <s v="-"/>
    <s v="J&amp;T COD"/>
    <s v="Tiktok"/>
    <s v="จ่ายทีหลัง / COD"/>
    <s v=""/>
    <s v="764517969132"/>
    <s v="02/10/2025 06:54"/>
  </r>
  <r>
    <x v="1"/>
    <x v="1"/>
    <n v="60"/>
    <n v="2"/>
    <s v="FWP32"/>
    <n v="200"/>
    <n v="0"/>
    <s v="ร้านที่2"/>
    <s v="ว***าภรณ์"/>
    <s v="เชียงราย"/>
    <s v="-"/>
    <s v=""/>
    <s v="01/10/2025 08:05"/>
    <s v="-"/>
    <s v="J&amp;T COD"/>
    <s v="Tiktok"/>
    <s v="จ่ายทีหลัง / COD"/>
    <s v=""/>
    <s v="764517969132"/>
    <s v="02/10/2025 06:54"/>
  </r>
  <r>
    <x v="2"/>
    <x v="2"/>
    <n v="60"/>
    <n v="2"/>
    <s v="FWP32"/>
    <n v="200"/>
    <n v="0"/>
    <s v="ร้านที่2"/>
    <s v="ว***าภรณ์"/>
    <s v="เชียงราย"/>
    <s v="-"/>
    <s v=""/>
    <s v="01/10/2025 08:05"/>
    <s v="-"/>
    <s v="J&amp;T COD"/>
    <s v="Tiktok"/>
    <s v="จ่ายทีหลัง / COD"/>
    <s v=""/>
    <s v="764517969132"/>
    <s v="02/10/2025 06:54"/>
  </r>
  <r>
    <x v="0"/>
    <x v="0"/>
    <n v="60"/>
    <n v="2"/>
    <s v="FWP31"/>
    <n v="200"/>
    <n v="0"/>
    <s v="ร้านที่2"/>
    <s v="เ***า"/>
    <s v="ลพบุรี"/>
    <s v="-"/>
    <s v=""/>
    <s v="01/10/2025 07:59"/>
    <s v="-"/>
    <s v="J&amp;T COD"/>
    <s v="Tiktok"/>
    <s v="จ่ายทีหลัง / COD"/>
    <s v=""/>
    <s v="764580760145"/>
    <s v="02/10/2025 06:54"/>
  </r>
  <r>
    <x v="1"/>
    <x v="1"/>
    <n v="60"/>
    <n v="2"/>
    <s v="FWP31"/>
    <n v="200"/>
    <n v="0"/>
    <s v="ร้านที่2"/>
    <s v="เ***า"/>
    <s v="ลพบุรี"/>
    <s v="-"/>
    <s v=""/>
    <s v="01/10/2025 07:59"/>
    <s v="-"/>
    <s v="J&amp;T COD"/>
    <s v="Tiktok"/>
    <s v="จ่ายทีหลัง / COD"/>
    <s v=""/>
    <s v="764580760145"/>
    <s v="02/10/2025 06:54"/>
  </r>
  <r>
    <x v="2"/>
    <x v="2"/>
    <n v="60"/>
    <n v="2"/>
    <s v="FWP31"/>
    <n v="200"/>
    <n v="0"/>
    <s v="ร้านที่2"/>
    <s v="เ***า"/>
    <s v="ลพบุรี"/>
    <s v="-"/>
    <s v=""/>
    <s v="01/10/2025 07:59"/>
    <s v="-"/>
    <s v="J&amp;T COD"/>
    <s v="Tiktok"/>
    <s v="จ่ายทีหลัง / COD"/>
    <s v=""/>
    <s v="764580760145"/>
    <s v="02/10/2025 06:54"/>
  </r>
  <r>
    <x v="9"/>
    <x v="11"/>
    <n v="66.666666666666671"/>
    <n v="6"/>
    <s v="FWP30"/>
    <n v="200"/>
    <n v="0"/>
    <s v="ร้านที่2"/>
    <s v="n**"/>
    <s v="สมุทรสาคร"/>
    <s v="-"/>
    <s v=""/>
    <s v="01/10/2025 07:49"/>
    <s v="-"/>
    <s v="J&amp;T COD"/>
    <s v="Tiktok"/>
    <s v="จ่ายทีหลัง / COD"/>
    <s v=""/>
    <s v="764564251242"/>
    <s v="02/10/2025 06:54"/>
  </r>
  <r>
    <x v="3"/>
    <x v="3"/>
    <n v="33.333333333333336"/>
    <n v="3"/>
    <s v="FWP29"/>
    <n v="100"/>
    <n v="0"/>
    <s v="ร้านที่2"/>
    <s v="ว***นฺ์ ป***สริฐ"/>
    <s v="เชียงใหม่"/>
    <s v="-"/>
    <s v=""/>
    <s v="01/10/2025 07:48"/>
    <s v="-"/>
    <s v="J&amp;T Express"/>
    <s v="Tiktok"/>
    <s v="tiktok"/>
    <s v=""/>
    <s v="764565158151"/>
    <s v="02/10/2025 06:54"/>
  </r>
  <r>
    <x v="9"/>
    <x v="11"/>
    <n v="66.666666666666671"/>
    <n v="3"/>
    <s v="FWP28"/>
    <n v="100"/>
    <n v="0"/>
    <s v="ร้านที่2"/>
    <s v="จ*** น*** โ***กุล"/>
    <s v="ตรัง"/>
    <s v="-"/>
    <s v=""/>
    <s v="01/10/2025 07:43"/>
    <s v="-"/>
    <s v="J&amp;T COD"/>
    <s v="Tiktok"/>
    <s v="จ่ายทีหลัง / COD"/>
    <s v=""/>
    <s v="764521185245"/>
    <s v="02/10/2025 06:54"/>
  </r>
  <r>
    <x v="4"/>
    <x v="4"/>
    <n v="66.666666666666671"/>
    <n v="3"/>
    <s v="FWP27"/>
    <n v="100"/>
    <n v="0"/>
    <s v="ร้านที่2"/>
    <s v="จ***าภรณ์"/>
    <s v="สุโขทัย"/>
    <s v="-"/>
    <s v=""/>
    <s v="01/10/2025 07:42"/>
    <s v="-"/>
    <s v="J&amp;T Express"/>
    <s v="Tiktok"/>
    <s v="tiktok"/>
    <s v=""/>
    <s v="764568772214"/>
    <s v="02/10/2025 06:54"/>
  </r>
  <r>
    <x v="3"/>
    <x v="3"/>
    <n v="50"/>
    <n v="6"/>
    <s v="FWP26"/>
    <n v="200"/>
    <n v="0"/>
    <s v="ร้านที่2"/>
    <s v="H***rik C***n"/>
    <s v="Chon Buri"/>
    <s v="-"/>
    <s v=""/>
    <s v="01/10/2025 07:28"/>
    <s v="-"/>
    <s v="J&amp;T Express"/>
    <s v="Tiktok"/>
    <s v="tiktok"/>
    <s v=""/>
    <s v="764509829263"/>
    <s v="02/10/2025 06:54"/>
  </r>
  <r>
    <x v="0"/>
    <x v="0"/>
    <n v="50"/>
    <n v="1"/>
    <s v="FWP25"/>
    <n v="100"/>
    <n v="0"/>
    <s v="ร้านที่2"/>
    <s v="ช***ล"/>
    <s v="กรุงเทพฯ"/>
    <s v="-"/>
    <s v=""/>
    <s v="01/10/2025 07:20"/>
    <s v="-"/>
    <s v="J&amp;T Express"/>
    <s v="Tiktok"/>
    <s v="tiktok"/>
    <s v=""/>
    <s v="764529904224"/>
    <s v="02/10/2025 06:54"/>
  </r>
  <r>
    <x v="1"/>
    <x v="1"/>
    <n v="50"/>
    <n v="1"/>
    <s v="FWP25"/>
    <n v="100"/>
    <n v="0"/>
    <s v="ร้านที่2"/>
    <s v="ช***ล"/>
    <s v="กรุงเทพฯ"/>
    <s v="-"/>
    <s v=""/>
    <s v="01/10/2025 07:20"/>
    <s v="-"/>
    <s v="J&amp;T Express"/>
    <s v="Tiktok"/>
    <s v="tiktok"/>
    <s v=""/>
    <s v="764529904224"/>
    <s v="02/10/2025 06:54"/>
  </r>
  <r>
    <x v="2"/>
    <x v="2"/>
    <n v="50"/>
    <n v="1"/>
    <s v="FWP25"/>
    <n v="100"/>
    <n v="0"/>
    <s v="ร้านที่2"/>
    <s v="ช***ล"/>
    <s v="กรุงเทพฯ"/>
    <s v="-"/>
    <s v=""/>
    <s v="01/10/2025 07:20"/>
    <s v="-"/>
    <s v="J&amp;T Express"/>
    <s v="Tiktok"/>
    <s v="tiktok"/>
    <s v=""/>
    <s v="764529904224"/>
    <s v="02/10/2025 06:54"/>
  </r>
  <r>
    <x v="0"/>
    <x v="0"/>
    <n v="50"/>
    <n v="1"/>
    <s v="FWP24"/>
    <n v="100"/>
    <n v="0"/>
    <s v="ร้านที่4"/>
    <s v="น***ิยา"/>
    <s v="สุราษฎร์ธานี"/>
    <s v="-"/>
    <s v=""/>
    <s v="01/10/2025 08:13"/>
    <s v="-"/>
    <s v="J&amp;T COD"/>
    <s v="Tiktok"/>
    <s v="จ่ายทีหลัง / COD"/>
    <s v=""/>
    <s v="764561505223"/>
    <s v="02/10/2025 06:53"/>
  </r>
  <r>
    <x v="1"/>
    <x v="1"/>
    <n v="50"/>
    <n v="1"/>
    <s v="FWP24"/>
    <n v="100"/>
    <n v="0"/>
    <s v="ร้านที่4"/>
    <s v="น***ิยา"/>
    <s v="สุราษฎร์ธานี"/>
    <s v="-"/>
    <s v=""/>
    <s v="01/10/2025 08:13"/>
    <s v="-"/>
    <s v="J&amp;T COD"/>
    <s v="Tiktok"/>
    <s v="จ่ายทีหลัง / COD"/>
    <s v=""/>
    <s v="764561505223"/>
    <s v="02/10/2025 06:53"/>
  </r>
  <r>
    <x v="2"/>
    <x v="2"/>
    <n v="50"/>
    <n v="1"/>
    <s v="FWP24"/>
    <n v="100"/>
    <n v="0"/>
    <s v="ร้านที่4"/>
    <s v="น***ิยา"/>
    <s v="สุราษฎร์ธานี"/>
    <s v="-"/>
    <s v=""/>
    <s v="01/10/2025 08:13"/>
    <s v="-"/>
    <s v="J&amp;T COD"/>
    <s v="Tiktok"/>
    <s v="จ่ายทีหลัง / COD"/>
    <s v=""/>
    <s v="764561505223"/>
    <s v="02/10/2025 06:53"/>
  </r>
  <r>
    <x v="9"/>
    <x v="11"/>
    <n v="66.666666666666671"/>
    <n v="3"/>
    <s v="FWP23"/>
    <n v="100"/>
    <n v="0"/>
    <s v="ร้านที่2"/>
    <s v="จ***ร์เพ็ญ   ช***ง"/>
    <s v="ตรัง"/>
    <s v="-"/>
    <s v=""/>
    <s v="02/10/2025 06:52"/>
    <s v="-"/>
    <s v="J&amp;T COD"/>
    <s v="Tiktok"/>
    <s v="จ่ายทีหลัง / COD"/>
    <s v=""/>
    <s v="764517579232"/>
    <s v="02/10/2025 06:52"/>
  </r>
  <r>
    <x v="6"/>
    <x v="6"/>
    <n v="78.5"/>
    <n v="2"/>
    <s v="FWP22"/>
    <n v="157"/>
    <n v="0"/>
    <s v="ร้านที่1"/>
    <s v="น******ญ"/>
    <s v="******่ที่ 4, ตำบลบ้านสร้าง, อำเภอบางปะอิน ตำบลบ้านสร้าง อำเภอบางปะอิน จังหวัดพระนครศรีอยุธยา 13170"/>
    <s v="13170"/>
    <s v="29"/>
    <s v="02/10/2025 07:20"/>
    <s v="-"/>
    <s v="SPX Express"/>
    <s v="Shopee"/>
    <s v="shopee"/>
    <s v=""/>
    <s v="-"/>
    <s v="02/10/2025 06:50"/>
  </r>
  <r>
    <x v="0"/>
    <x v="0"/>
    <n v="50"/>
    <n v="1"/>
    <s v="FWP21"/>
    <n v="100"/>
    <n v="0"/>
    <s v="ร้านที่2"/>
    <s v="อ***ุลเราะมาน ด***ม"/>
    <s v="กรุงเทพฯ"/>
    <s v="-"/>
    <s v=""/>
    <s v="02/10/2025 06:45"/>
    <s v="-"/>
    <s v="J&amp;T COD"/>
    <s v="Tiktok"/>
    <s v="จ่ายทีหลัง / COD"/>
    <s v=""/>
    <s v="764526103213"/>
    <s v="02/10/2025 06:45"/>
  </r>
  <r>
    <x v="1"/>
    <x v="1"/>
    <n v="50"/>
    <n v="1"/>
    <s v="FWP21"/>
    <n v="100"/>
    <n v="0"/>
    <s v="ร้านที่2"/>
    <s v="อ***ุลเราะมาน ด***ม"/>
    <s v="กรุงเทพฯ"/>
    <s v="-"/>
    <s v=""/>
    <s v="02/10/2025 06:45"/>
    <s v="-"/>
    <s v="J&amp;T COD"/>
    <s v="Tiktok"/>
    <s v="จ่ายทีหลัง / COD"/>
    <s v=""/>
    <s v="764526103213"/>
    <s v="02/10/2025 06:45"/>
  </r>
  <r>
    <x v="2"/>
    <x v="2"/>
    <n v="50"/>
    <n v="1"/>
    <s v="FWP21"/>
    <n v="100"/>
    <n v="0"/>
    <s v="ร้านที่2"/>
    <s v="อ***ุลเราะมาน ด***ม"/>
    <s v="กรุงเทพฯ"/>
    <s v="-"/>
    <s v=""/>
    <s v="02/10/2025 06:45"/>
    <s v="-"/>
    <s v="J&amp;T COD"/>
    <s v="Tiktok"/>
    <s v="จ่ายทีหลัง / COD"/>
    <s v=""/>
    <s v="764526103213"/>
    <s v="02/10/2025 06:45"/>
  </r>
  <r>
    <x v="4"/>
    <x v="4"/>
    <n v="66.666666666666671"/>
    <n v="3"/>
    <s v="FWP20"/>
    <n v="290"/>
    <n v="0"/>
    <s v="ร้านที่2"/>
    <s v="ป***อม"/>
    <s v="นครปฐม"/>
    <s v="-"/>
    <s v=""/>
    <s v="02/10/2025 06:37"/>
    <s v="-"/>
    <s v="J&amp;T COD"/>
    <s v="Tiktok"/>
    <s v="จ่ายทีหลัง / COD"/>
    <s v=""/>
    <s v="764545376210"/>
    <s v="02/10/2025 06:37"/>
  </r>
  <r>
    <x v="4"/>
    <x v="4"/>
    <n v="66.666666666666671"/>
    <n v="3"/>
    <s v="FWP20"/>
    <n v="290"/>
    <n v="0"/>
    <s v="ร้านที่2"/>
    <s v="ป***อม"/>
    <s v="นครปฐม"/>
    <s v="-"/>
    <s v=""/>
    <s v="02/10/2025 06:37"/>
    <s v="-"/>
    <s v="J&amp;T COD"/>
    <s v="Tiktok"/>
    <s v="จ่ายทีหลัง / COD"/>
    <s v=""/>
    <s v="764545376210"/>
    <s v="02/10/2025 06:37"/>
  </r>
  <r>
    <x v="9"/>
    <x v="11"/>
    <n v="66.666666666666671"/>
    <n v="3"/>
    <s v="FWP20"/>
    <n v="290"/>
    <n v="0"/>
    <s v="ร้านที่2"/>
    <s v="ป***อม"/>
    <s v="นครปฐม"/>
    <s v="-"/>
    <s v=""/>
    <s v="02/10/2025 06:37"/>
    <s v="-"/>
    <s v="J&amp;T COD"/>
    <s v="Tiktok"/>
    <s v="จ่ายทีหลัง / COD"/>
    <s v=""/>
    <s v="764545376210"/>
    <s v="02/10/2025 06:37"/>
  </r>
  <r>
    <x v="15"/>
    <x v="17"/>
    <n v="54.5"/>
    <n v="2"/>
    <s v="FWP19"/>
    <n v="87.79"/>
    <n v="10.49"/>
    <s v="ร้านที่1"/>
    <s v="ออมสุชาร์"/>
    <s v="424 หมู่บ้านอยู่เจริญ29 ซอย4บ้านแรก ถนนรัชดาภิเษก18 · สามเสนนอก/ Sam Sen Nok_x000a__x000a_ห้วยขวาง/ Huai Khwangกรุงเทพมหานคร/ Bangkok_x000a_10310"/>
    <s v="10310"/>
    <s v="660991303185"/>
    <s v="02/10/2025 06:34"/>
    <s v="-"/>
    <s v="Kerry_dropoff"/>
    <s v="Lazada"/>
    <s v="lazada"/>
    <s v=""/>
    <s v="LEXPU0613906730"/>
    <s v="02/10/2025 06:33"/>
  </r>
  <r>
    <x v="0"/>
    <x v="0"/>
    <n v="50"/>
    <n v="1"/>
    <s v="FWP18"/>
    <n v="100"/>
    <n v="0"/>
    <s v="ร้านที่2"/>
    <s v="เ***์รี่"/>
    <s v="กรุงเทพมหานคร"/>
    <s v="-"/>
    <s v=""/>
    <s v="02/10/2025 06:30"/>
    <s v="-"/>
    <s v="J&amp;T COD"/>
    <s v="Tiktok"/>
    <s v="จ่ายทีหลัง / COD"/>
    <s v=""/>
    <s v="764515903255"/>
    <s v="02/10/2025 06:31"/>
  </r>
  <r>
    <x v="1"/>
    <x v="1"/>
    <n v="50"/>
    <n v="1"/>
    <s v="FWP18"/>
    <n v="100"/>
    <n v="0"/>
    <s v="ร้านที่2"/>
    <s v="เ***์รี่"/>
    <s v="กรุงเทพมหานคร"/>
    <s v="-"/>
    <s v=""/>
    <s v="02/10/2025 06:30"/>
    <s v="-"/>
    <s v="J&amp;T COD"/>
    <s v="Tiktok"/>
    <s v="จ่ายทีหลัง / COD"/>
    <s v=""/>
    <s v="764515903255"/>
    <s v="02/10/2025 06:31"/>
  </r>
  <r>
    <x v="2"/>
    <x v="2"/>
    <n v="50"/>
    <n v="1"/>
    <s v="FWP18"/>
    <n v="100"/>
    <n v="0"/>
    <s v="ร้านที่2"/>
    <s v="เ***์รี่"/>
    <s v="กรุงเทพมหานคร"/>
    <s v="-"/>
    <s v=""/>
    <s v="02/10/2025 06:30"/>
    <s v="-"/>
    <s v="J&amp;T COD"/>
    <s v="Tiktok"/>
    <s v="จ่ายทีหลัง / COD"/>
    <s v=""/>
    <s v="764515903255"/>
    <s v="02/10/2025 06:31"/>
  </r>
  <r>
    <x v="3"/>
    <x v="3"/>
    <n v="33.333333333333336"/>
    <n v="3"/>
    <s v="FWP17"/>
    <n v="100"/>
    <n v="0"/>
    <s v="ร้านที่2"/>
    <s v="อ***  แ***พลูศรี"/>
    <s v="กรุงเทพฯ"/>
    <s v="-"/>
    <s v=""/>
    <s v="02/10/2025 05:52"/>
    <s v="-"/>
    <s v="J&amp;T COD"/>
    <s v="Tiktok"/>
    <s v="จ่ายทีหลัง / COD"/>
    <s v=""/>
    <s v="764502557162"/>
    <s v="02/10/2025 05:52"/>
  </r>
  <r>
    <x v="5"/>
    <x v="5"/>
    <n v="69.900000000000006"/>
    <n v="10"/>
    <s v="FWP16"/>
    <n v="878.2"/>
    <n v="104"/>
    <s v="ร้านที่1"/>
    <s v="สุณา ชาวสวนกล้วย"/>
    <s v="เลขที่ 6 ตลาดสามย่าน (แผนที่ 8 ร้านน้าณาขนมไทย) แขวงวังใหม่ ซ.จุฬา 9_x000a__x000a_ปทุมวัน/ Pathum Wanกรุงเทพมหานคร/ Bangkok_x000a_10330"/>
    <s v="10330"/>
    <s v="660654926459"/>
    <s v="02/10/2025 05:48"/>
    <s v="-"/>
    <s v="Kerry_dropoff"/>
    <s v="Lazada"/>
    <s v="lazada"/>
    <s v=""/>
    <s v="LEXPU0613909513"/>
    <s v="02/10/2025 05:48"/>
  </r>
  <r>
    <x v="10"/>
    <x v="12"/>
    <n v="12"/>
    <n v="10"/>
    <s v="FWP14"/>
    <n v="130"/>
    <n v="0"/>
    <s v="ร้านที่1"/>
    <s v="ส******า"/>
    <s v="******านค่าย-บ้านบึง ต.บางบุตร อ.บ่านต่าย จ.ระยอง 21120 ตำบลบางบุตร อำเภอบ้านค่าย จังหวัดระยอง 21120"/>
    <s v="21120"/>
    <s v="26"/>
    <s v="02/10/2025 06:03"/>
    <s v="-"/>
    <s v="Flash Express"/>
    <s v="Shopee"/>
    <s v="shopee"/>
    <s v=""/>
    <s v="TH21057TT0SJ2E"/>
    <s v="02/10/2025 05:33"/>
  </r>
  <r>
    <x v="0"/>
    <x v="0"/>
    <n v="50"/>
    <n v="1"/>
    <s v="FWP13"/>
    <n v="109"/>
    <n v="9"/>
    <s v="ร้านที่2"/>
    <s v="ร***ีดาว ส***สัติ์"/>
    <s v="สุรินทร์"/>
    <s v="-"/>
    <s v=""/>
    <s v="02/10/2025 05:30"/>
    <s v="-"/>
    <s v="J&amp;T COD"/>
    <s v="Tiktok"/>
    <s v="จ่ายทีหลัง / COD"/>
    <s v=""/>
    <s v="764543085121"/>
    <s v="02/10/2025 05:30"/>
  </r>
  <r>
    <x v="1"/>
    <x v="1"/>
    <n v="50"/>
    <n v="1"/>
    <s v="FWP13"/>
    <n v="109"/>
    <n v="9"/>
    <s v="ร้านที่2"/>
    <s v="ร***ีดาว ส***สัติ์"/>
    <s v="สุรินทร์"/>
    <s v="-"/>
    <s v=""/>
    <s v="02/10/2025 05:30"/>
    <s v="-"/>
    <s v="J&amp;T COD"/>
    <s v="Tiktok"/>
    <s v="จ่ายทีหลัง / COD"/>
    <s v=""/>
    <s v="764543085121"/>
    <s v="02/10/2025 05:30"/>
  </r>
  <r>
    <x v="2"/>
    <x v="2"/>
    <n v="50"/>
    <n v="1"/>
    <s v="FWP13"/>
    <n v="109"/>
    <n v="9"/>
    <s v="ร้านที่2"/>
    <s v="ร***ีดาว ส***สัติ์"/>
    <s v="สุรินทร์"/>
    <s v="-"/>
    <s v=""/>
    <s v="02/10/2025 05:30"/>
    <s v="-"/>
    <s v="J&amp;T COD"/>
    <s v="Tiktok"/>
    <s v="จ่ายทีหลัง / COD"/>
    <s v=""/>
    <s v="764543085121"/>
    <s v="02/10/2025 05:30"/>
  </r>
  <r>
    <x v="6"/>
    <x v="6"/>
    <n v="90"/>
    <n v="2"/>
    <s v="FWP12"/>
    <n v="138.6"/>
    <n v="0"/>
    <s v="ร้านที่8"/>
    <s v="นัยนา มุ่งเจริญ"/>
    <s v="หอพัก อาทิตย์อพาร์ทเม้นท์ - อยุธยา, 247 ถนน โรจนะ 199 หมู่ 4  · บ้านสร้าง/ Ban Sang_x000a__x000a_บางปะอิน/ Bang Pa-inพระนครศรีอยุธยา/ Phra Nakhon Si Ayutthaya_x000a_13170"/>
    <s v="13170"/>
    <s v="660656176029"/>
    <s v="02/10/2025 05:29"/>
    <s v="-"/>
    <s v="Kerry_dropoff"/>
    <s v="Lazada"/>
    <s v="lazada"/>
    <s v=""/>
    <s v="LEXPU0613989770"/>
    <s v="02/10/2025 05:29"/>
  </r>
  <r>
    <x v="5"/>
    <x v="5"/>
    <n v="78.5"/>
    <n v="2"/>
    <s v="FWP11"/>
    <n v="157"/>
    <n v="0"/>
    <s v="ร้านที่1"/>
    <s v="ส******์"/>
    <s v="******.ตะคร้ำเอน ตำบลตะคร้ำเอน อำเภอท่ามะกา จังหวัดกาญจนบุรี 71130"/>
    <s v="71130"/>
    <s v="02"/>
    <s v="02/10/2025 05:05"/>
    <s v="-"/>
    <s v="SPX Express"/>
    <s v="Shopee"/>
    <s v="shopee"/>
    <s v=""/>
    <s v="TH259202771797H"/>
    <s v="02/10/2025 05:04"/>
  </r>
  <r>
    <x v="0"/>
    <x v="0"/>
    <n v="60"/>
    <n v="2"/>
    <s v="FWP10"/>
    <n v="200"/>
    <n v="0"/>
    <s v="ร้านที่2"/>
    <s v="ว***รดา ล***กี่"/>
    <s v="ตรัง"/>
    <s v="-"/>
    <s v=""/>
    <s v="02/10/2025 04:33"/>
    <s v="-"/>
    <s v="J&amp;T COD"/>
    <s v="Tiktok"/>
    <s v="จ่ายทีหลัง / COD"/>
    <s v=""/>
    <s v="764500974123"/>
    <s v="02/10/2025 04:33"/>
  </r>
  <r>
    <x v="1"/>
    <x v="1"/>
    <n v="60"/>
    <n v="2"/>
    <s v="FWP10"/>
    <n v="200"/>
    <n v="0"/>
    <s v="ร้านที่2"/>
    <s v="ว***รดา ล***กี่"/>
    <s v="ตรัง"/>
    <s v="-"/>
    <s v=""/>
    <s v="02/10/2025 04:33"/>
    <s v="-"/>
    <s v="J&amp;T COD"/>
    <s v="Tiktok"/>
    <s v="จ่ายทีหลัง / COD"/>
    <s v=""/>
    <s v="764500974123"/>
    <s v="02/10/2025 04:33"/>
  </r>
  <r>
    <x v="2"/>
    <x v="2"/>
    <n v="60"/>
    <n v="2"/>
    <s v="FWP10"/>
    <n v="200"/>
    <n v="0"/>
    <s v="ร้านที่2"/>
    <s v="ว***รดา ล***กี่"/>
    <s v="ตรัง"/>
    <s v="-"/>
    <s v=""/>
    <s v="02/10/2025 04:33"/>
    <s v="-"/>
    <s v="J&amp;T COD"/>
    <s v="Tiktok"/>
    <s v="จ่ายทีหลัง / COD"/>
    <s v=""/>
    <s v="764500974123"/>
    <s v="02/10/2025 04:33"/>
  </r>
  <r>
    <x v="0"/>
    <x v="0"/>
    <n v="50"/>
    <n v="1"/>
    <s v="FWP9"/>
    <n v="679"/>
    <n v="0"/>
    <s v="ร้านที่2"/>
    <s v="ส***กต์สรณ์ เ***รม"/>
    <s v="ชัยภูมิ"/>
    <s v="-"/>
    <s v=""/>
    <s v="02/10/2025 04:17"/>
    <s v="-"/>
    <s v="J&amp;T COD"/>
    <s v="Tiktok"/>
    <s v="จ่ายทีหลัง / COD"/>
    <s v=""/>
    <s v="764535243286"/>
    <s v="02/10/2025 04:24"/>
  </r>
  <r>
    <x v="1"/>
    <x v="1"/>
    <n v="50"/>
    <n v="1"/>
    <s v="FWP9"/>
    <n v="679"/>
    <n v="0"/>
    <s v="ร้านที่2"/>
    <s v="ส***กต์สรณ์ เ***รม"/>
    <s v="ชัยภูมิ"/>
    <s v="-"/>
    <s v=""/>
    <s v="02/10/2025 04:17"/>
    <s v="-"/>
    <s v="J&amp;T COD"/>
    <s v="Tiktok"/>
    <s v="จ่ายทีหลัง / COD"/>
    <s v=""/>
    <s v="764535243286"/>
    <s v="02/10/2025 04:24"/>
  </r>
  <r>
    <x v="2"/>
    <x v="2"/>
    <n v="50"/>
    <n v="1"/>
    <s v="FWP9"/>
    <n v="679"/>
    <n v="0"/>
    <s v="ร้านที่2"/>
    <s v="ส***กต์สรณ์ เ***รม"/>
    <s v="ชัยภูมิ"/>
    <s v="-"/>
    <s v=""/>
    <s v="02/10/2025 04:17"/>
    <s v="-"/>
    <s v="J&amp;T COD"/>
    <s v="Tiktok"/>
    <s v="จ่ายทีหลัง / COD"/>
    <s v=""/>
    <s v="764535243286"/>
    <s v="02/10/2025 04:24"/>
  </r>
  <r>
    <x v="22"/>
    <x v="27"/>
    <n v="50"/>
    <n v="3"/>
    <s v="FWP9"/>
    <n v="679"/>
    <n v="0"/>
    <s v="ร้านที่2"/>
    <s v="ส***กต์สรณ์ เ***รม"/>
    <s v="ชัยภูมิ"/>
    <s v="-"/>
    <s v=""/>
    <s v="02/10/2025 04:17"/>
    <s v="-"/>
    <s v="J&amp;T COD"/>
    <s v="Tiktok"/>
    <s v="จ่ายทีหลัง / COD"/>
    <s v=""/>
    <s v="764535243286"/>
    <s v="02/10/2025 04:24"/>
  </r>
  <r>
    <x v="4"/>
    <x v="4"/>
    <n v="66.666666666666671"/>
    <n v="3"/>
    <s v="FWP9"/>
    <n v="679"/>
    <n v="0"/>
    <s v="ร้านที่2"/>
    <s v="ส***กต์สรณ์ เ***รม"/>
    <s v="ชัยภูมิ"/>
    <s v="-"/>
    <s v=""/>
    <s v="02/10/2025 04:17"/>
    <s v="-"/>
    <s v="J&amp;T COD"/>
    <s v="Tiktok"/>
    <s v="จ่ายทีหลัง / COD"/>
    <s v=""/>
    <s v="764535243286"/>
    <s v="02/10/2025 04:24"/>
  </r>
  <r>
    <x v="0"/>
    <x v="0"/>
    <n v="50"/>
    <n v="2"/>
    <s v="FWP9"/>
    <n v="679"/>
    <n v="0"/>
    <s v="ร้านที่2"/>
    <s v="ส***กต์สรณ์ เ***รม"/>
    <s v="ชัยภูมิ"/>
    <s v="-"/>
    <s v=""/>
    <s v="02/10/2025 04:17"/>
    <s v="-"/>
    <s v="J&amp;T COD"/>
    <s v="Tiktok"/>
    <s v="จ่ายทีหลัง / COD"/>
    <s v=""/>
    <s v="764535243286"/>
    <s v="02/10/2025 04:23"/>
  </r>
  <r>
    <x v="1"/>
    <x v="1"/>
    <n v="50"/>
    <n v="2"/>
    <s v="FWP9"/>
    <n v="679"/>
    <n v="0"/>
    <s v="ร้านที่2"/>
    <s v="ส***กต์สรณ์ เ***รม"/>
    <s v="ชัยภูมิ"/>
    <s v="-"/>
    <s v=""/>
    <s v="02/10/2025 04:17"/>
    <s v="-"/>
    <s v="J&amp;T COD"/>
    <s v="Tiktok"/>
    <s v="จ่ายทีหลัง / COD"/>
    <s v=""/>
    <s v="764535243286"/>
    <s v="02/10/2025 04:23"/>
  </r>
  <r>
    <x v="2"/>
    <x v="2"/>
    <n v="50"/>
    <n v="2"/>
    <s v="FWP9"/>
    <n v="679"/>
    <n v="0"/>
    <s v="ร้านที่2"/>
    <s v="ส***กต์สรณ์ เ***รม"/>
    <s v="ชัยภูมิ"/>
    <s v="-"/>
    <s v=""/>
    <s v="02/10/2025 04:17"/>
    <s v="-"/>
    <s v="J&amp;T COD"/>
    <s v="Tiktok"/>
    <s v="จ่ายทีหลัง / COD"/>
    <s v=""/>
    <s v="764535243286"/>
    <s v="02/10/2025 04:23"/>
  </r>
  <r>
    <x v="20"/>
    <x v="22"/>
    <n v="139"/>
    <n v="1"/>
    <s v="FWP9"/>
    <n v="679"/>
    <n v="0"/>
    <s v="ร้านที่2"/>
    <s v="ส***กต์สรณ์ เ***รม"/>
    <s v="ชัยภูมิ"/>
    <s v="-"/>
    <s v=""/>
    <s v="02/10/2025 04:17"/>
    <s v="-"/>
    <s v="J&amp;T COD"/>
    <s v="Tiktok"/>
    <s v="จ่ายทีหลัง / COD"/>
    <s v=""/>
    <s v="764535243286"/>
    <s v="02/10/2025 04:23"/>
  </r>
  <r>
    <x v="20"/>
    <x v="28"/>
    <n v="103.55"/>
    <n v="1"/>
    <s v="FWP7"/>
    <n v="110.55"/>
    <n v="7"/>
    <s v="ร้านที่1"/>
    <s v="กนกพร ปานแก้ว"/>
    <s v="ร้านซ่อมรถมอเตอร์ไซค์ 44/7  ซ.สุภาพอ่อนหวาน · คอหงส์/ Kho Hong_x000a__x000a_หาดใหญ่/ Hat Yaiสงขลา/ Songkhla_x000a_90110"/>
    <s v="90110"/>
    <s v="660991935884"/>
    <s v="02/10/2025 03:01"/>
    <s v="-"/>
    <s v="Kerry_dropoff"/>
    <s v="Lazada"/>
    <s v="lazada"/>
    <s v=""/>
    <s v="LEXPU0613903509"/>
    <s v="02/10/2025 03:01"/>
  </r>
  <r>
    <x v="0"/>
    <x v="0"/>
    <n v="50"/>
    <n v="1"/>
    <s v="FWP4"/>
    <n v="100"/>
    <n v="0"/>
    <s v="ร้านที่2"/>
    <s v="ม***ิมา  เ***เด"/>
    <s v="แพร่"/>
    <s v="-"/>
    <s v=""/>
    <s v="02/10/2025 02:21"/>
    <s v="-"/>
    <s v="J&amp;T COD"/>
    <s v="Tiktok"/>
    <s v="จ่ายทีหลัง / COD"/>
    <s v=""/>
    <s v="764533651162"/>
    <s v="02/10/2025 02:21"/>
  </r>
  <r>
    <x v="1"/>
    <x v="1"/>
    <n v="50"/>
    <n v="1"/>
    <s v="FWP4"/>
    <n v="100"/>
    <n v="0"/>
    <s v="ร้านที่2"/>
    <s v="ม***ิมา  เ***เด"/>
    <s v="แพร่"/>
    <s v="-"/>
    <s v=""/>
    <s v="02/10/2025 02:21"/>
    <s v="-"/>
    <s v="J&amp;T COD"/>
    <s v="Tiktok"/>
    <s v="จ่ายทีหลัง / COD"/>
    <s v=""/>
    <s v="764533651162"/>
    <s v="02/10/2025 02:21"/>
  </r>
  <r>
    <x v="2"/>
    <x v="2"/>
    <n v="50"/>
    <n v="1"/>
    <s v="FWP4"/>
    <n v="100"/>
    <n v="0"/>
    <s v="ร้านที่2"/>
    <s v="ม***ิมา  เ***เด"/>
    <s v="แพร่"/>
    <s v="-"/>
    <s v=""/>
    <s v="02/10/2025 02:21"/>
    <s v="-"/>
    <s v="J&amp;T COD"/>
    <s v="Tiktok"/>
    <s v="จ่ายทีหลัง / COD"/>
    <s v=""/>
    <s v="764533651162"/>
    <s v="02/10/2025 02:21"/>
  </r>
  <r>
    <x v="3"/>
    <x v="3"/>
    <n v="50"/>
    <n v="6"/>
    <s v="FWP3"/>
    <n v="570"/>
    <n v="64"/>
    <s v="ร้านที่1"/>
    <s v="สมภาร ฝาชัยภูมิ"/>
    <s v="73/1 ม21 ต บ้านเดื่อ บ้านใหม่ดอนกลาง หลังสีเทา · บ้านเดื่อ/ Ban Duea_x000a__x000a_เกษตรสมบูรณ์/ Kaset Sombunชัยภูมิ/ Chaiyaphum_x000a_36120"/>
    <s v="36120"/>
    <s v="660652762154"/>
    <s v="02/10/2025 02:20"/>
    <s v="-"/>
    <s v="Kerry_dropoff"/>
    <s v="Lazada"/>
    <s v="lazada"/>
    <s v=""/>
    <s v="TH33047TRKVZ0C"/>
    <s v="02/10/2025 02:20"/>
  </r>
  <r>
    <x v="20"/>
    <x v="28"/>
    <n v="109"/>
    <n v="2"/>
    <s v="FWP3"/>
    <n v="570"/>
    <n v="64"/>
    <s v="ร้านที่1"/>
    <s v="สมภาร ฝาชัยภูมิ"/>
    <s v="73/1 ม21 ต บ้านเดื่อ บ้านใหม่ดอนกลาง หลังสีเทา · บ้านเดื่อ/ Ban Duea_x000a__x000a_เกษตรสมบูรณ์/ Kaset Sombunชัยภูมิ/ Chaiyaphum_x000a_36120"/>
    <s v="36120"/>
    <s v="660652762154"/>
    <s v="02/10/2025 02:20"/>
    <s v="-"/>
    <s v="Kerry_dropoff"/>
    <s v="Lazada"/>
    <s v="lazada"/>
    <s v=""/>
    <s v="TH33047TRKVZ0C"/>
    <s v="02/10/2025 02:20"/>
  </r>
  <r>
    <x v="4"/>
    <x v="4"/>
    <n v="66.666666666666671"/>
    <n v="3"/>
    <s v="FWP2"/>
    <n v="736"/>
    <n v="54"/>
    <s v="ร้านที่1"/>
    <s v="น******น"/>
    <s v="******านหนองรัง, ตำบล พยุห์, อำเภอพยุห์ ตำบลพยุห์ อำเภอพยุห์ จังหวัดศรีสะเกษ 33230"/>
    <s v="33230"/>
    <s v="42"/>
    <s v="02/10/2025 02:49"/>
    <s v="-"/>
    <s v="Flash Express"/>
    <s v="Shopee"/>
    <s v="shopee"/>
    <s v=""/>
    <s v="TH30197TSY0U2A"/>
    <s v="02/10/2025 02:19"/>
  </r>
  <r>
    <x v="4"/>
    <x v="4"/>
    <n v="66.666666666666671"/>
    <n v="12"/>
    <s v="FWP2"/>
    <n v="736"/>
    <n v="54"/>
    <s v="ร้านที่1"/>
    <s v="น******น"/>
    <s v="******านหนองรัง, ตำบล พยุห์, อำเภอพยุห์ ตำบลพยุห์ อำเภอพยุห์ จังหวัดศรีสะเกษ 33230"/>
    <s v="33230"/>
    <s v="42"/>
    <s v="02/10/2025 02:49"/>
    <s v="-"/>
    <s v="Flash Express"/>
    <s v="Shopee"/>
    <s v="shopee"/>
    <s v=""/>
    <s v="TH30197TSY0U2A"/>
    <s v="02/10/2025 02:19"/>
  </r>
  <r>
    <x v="0"/>
    <x v="0"/>
    <n v="50"/>
    <n v="1"/>
    <s v="FWP1"/>
    <n v="100"/>
    <n v="0"/>
    <s v="ร้านที่2"/>
    <s v="C***aporn K***thawichai"/>
    <s v="ลพบุรี"/>
    <s v="-"/>
    <s v=""/>
    <s v="02/10/2025 01:53"/>
    <s v="-"/>
    <s v="J&amp;T COD"/>
    <s v="Tiktok"/>
    <s v="จ่ายทีหลัง / COD"/>
    <s v=""/>
    <s v="764577100280"/>
    <s v="02/10/2025 01:53"/>
  </r>
  <r>
    <x v="1"/>
    <x v="1"/>
    <n v="50"/>
    <n v="1"/>
    <s v="FWP1"/>
    <n v="100"/>
    <n v="0"/>
    <s v="ร้านที่2"/>
    <s v="C***aporn K***thawichai"/>
    <s v="ลพบุรี"/>
    <s v="-"/>
    <s v=""/>
    <s v="02/10/2025 01:53"/>
    <s v="-"/>
    <s v="J&amp;T COD"/>
    <s v="Tiktok"/>
    <s v="จ่ายทีหลัง / COD"/>
    <s v=""/>
    <s v="764577100280"/>
    <s v="02/10/2025 01:53"/>
  </r>
  <r>
    <x v="2"/>
    <x v="2"/>
    <n v="50"/>
    <n v="1"/>
    <s v="FWP1"/>
    <n v="100"/>
    <n v="0"/>
    <s v="ร้านที่2"/>
    <s v="C***aporn K***thawichai"/>
    <s v="ลพบุรี"/>
    <s v="-"/>
    <s v=""/>
    <s v="02/10/2025 01:53"/>
    <s v="-"/>
    <s v="J&amp;T COD"/>
    <s v="Tiktok"/>
    <s v="จ่ายทีหลัง / COD"/>
    <s v=""/>
    <s v="764577100280"/>
    <s v="02/10/2025 01:53"/>
  </r>
  <r>
    <x v="3"/>
    <x v="3"/>
    <n v="50"/>
    <n v="6"/>
    <s v="FWP0"/>
    <n v="200"/>
    <n v="0"/>
    <s v="ร้านที่2"/>
    <s v="ว*** ท***ที่ยงตรง"/>
    <s v="นนทบุรี"/>
    <s v="-"/>
    <s v=""/>
    <s v="02/10/2025 01:29"/>
    <s v="-"/>
    <s v="J&amp;T Express"/>
    <s v="Tiktok"/>
    <s v="tiktok"/>
    <s v=""/>
    <s v="764544027306"/>
    <s v="02/10/2025 01:29"/>
  </r>
  <r>
    <x v="0"/>
    <x v="0"/>
    <n v="50"/>
    <n v="1"/>
    <s v="FWO99"/>
    <n v="145"/>
    <n v="0"/>
    <s v="ร้านที่4"/>
    <s v="ก***นา เ***วทอง"/>
    <s v="เชียงใหม่"/>
    <s v="-"/>
    <s v=""/>
    <s v="02/10/2025 01:15"/>
    <s v="-"/>
    <s v="J&amp;T COD"/>
    <s v="Tiktok"/>
    <s v="จ่ายทีหลัง / COD"/>
    <s v=""/>
    <s v="764540448265"/>
    <s v="02/10/2025 01:23"/>
  </r>
  <r>
    <x v="1"/>
    <x v="1"/>
    <n v="50"/>
    <n v="1"/>
    <s v="FWO99"/>
    <n v="145"/>
    <n v="0"/>
    <s v="ร้านที่4"/>
    <s v="ก***นา เ***วทอง"/>
    <s v="เชียงใหม่"/>
    <s v="-"/>
    <s v=""/>
    <s v="02/10/2025 01:15"/>
    <s v="-"/>
    <s v="J&amp;T COD"/>
    <s v="Tiktok"/>
    <s v="จ่ายทีหลัง / COD"/>
    <s v=""/>
    <s v="764540448265"/>
    <s v="02/10/2025 01:23"/>
  </r>
  <r>
    <x v="2"/>
    <x v="2"/>
    <n v="50"/>
    <n v="1"/>
    <s v="FWO99"/>
    <n v="145"/>
    <n v="0"/>
    <s v="ร้านที่4"/>
    <s v="ก***นา เ***วทอง"/>
    <s v="เชียงใหม่"/>
    <s v="-"/>
    <s v=""/>
    <s v="02/10/2025 01:15"/>
    <s v="-"/>
    <s v="J&amp;T COD"/>
    <s v="Tiktok"/>
    <s v="จ่ายทีหลัง / COD"/>
    <s v=""/>
    <s v="764540448265"/>
    <s v="02/10/2025 01:23"/>
  </r>
  <r>
    <x v="3"/>
    <x v="3"/>
    <n v="65"/>
    <n v="1"/>
    <s v="FWO99"/>
    <n v="145"/>
    <n v="0"/>
    <s v="ร้านที่4"/>
    <s v="ก***นา เ***วทอง"/>
    <s v="เชียงใหม่"/>
    <s v="-"/>
    <s v=""/>
    <s v="02/10/2025 01:15"/>
    <s v="-"/>
    <s v="J&amp;T COD"/>
    <s v="Tiktok"/>
    <s v="จ่ายทีหลัง / COD"/>
    <s v=""/>
    <s v="764540448265"/>
    <s v="02/10/2025 01:23"/>
  </r>
  <r>
    <x v="6"/>
    <x v="6"/>
    <n v="90"/>
    <n v="2"/>
    <s v="FWO98"/>
    <n v="138.6"/>
    <n v="0"/>
    <s v="ร้านที่8"/>
    <s v="สุภาวิณี คงทะเล"/>
    <s v="200 หมู่9 บ้านโนนขี้ตุ่น · สารภี/ Saraphi_x000a__x000a_หนองบุญมาก/ Nhong Boon Makนครราชสีมา/ Nakhon Ratchasima_x000a_30410"/>
    <s v="30410"/>
    <s v="660633780767"/>
    <s v="02/10/2025 01:07"/>
    <s v="-"/>
    <s v="Kerry_dropoff"/>
    <s v="Lazada"/>
    <s v="lazada"/>
    <s v=""/>
    <s v="TH27227TSWA02B"/>
    <s v="02/10/2025 01:07"/>
  </r>
  <r>
    <x v="3"/>
    <x v="3"/>
    <n v="50"/>
    <n v="6"/>
    <s v="FWO97"/>
    <n v="200"/>
    <n v="0"/>
    <s v="ร้านที่2"/>
    <s v="ค***าทิตย์ ป***แหนง"/>
    <s v="เชียงใหม่"/>
    <s v="-"/>
    <s v=""/>
    <s v="02/10/2025 01:00"/>
    <s v="-"/>
    <s v="J&amp;T COD"/>
    <s v="Tiktok"/>
    <s v="จ่ายทีหลัง / COD"/>
    <s v=""/>
    <s v="764537622306"/>
    <s v="02/10/2025 01:00"/>
  </r>
  <r>
    <x v="0"/>
    <x v="0"/>
    <n v="50"/>
    <n v="1"/>
    <s v="FWO95"/>
    <n v="100"/>
    <n v="0"/>
    <s v="ร้านที่4"/>
    <s v="ศ***ิดา ป***ีทะ"/>
    <s v="เชียงใหม่"/>
    <s v="-"/>
    <s v=""/>
    <s v="02/10/2025 00:43"/>
    <s v="-"/>
    <s v="J&amp;T COD"/>
    <s v="Tiktok"/>
    <s v="จ่ายทีหลัง / COD"/>
    <s v=""/>
    <s v="764585681112"/>
    <s v="02/10/2025 00:43"/>
  </r>
  <r>
    <x v="1"/>
    <x v="1"/>
    <n v="50"/>
    <n v="1"/>
    <s v="FWO95"/>
    <n v="100"/>
    <n v="0"/>
    <s v="ร้านที่4"/>
    <s v="ศ***ิดา ป***ีทะ"/>
    <s v="เชียงใหม่"/>
    <s v="-"/>
    <s v=""/>
    <s v="02/10/2025 00:43"/>
    <s v="-"/>
    <s v="J&amp;T COD"/>
    <s v="Tiktok"/>
    <s v="จ่ายทีหลัง / COD"/>
    <s v=""/>
    <s v="764585681112"/>
    <s v="02/10/2025 00:43"/>
  </r>
  <r>
    <x v="2"/>
    <x v="2"/>
    <n v="50"/>
    <n v="1"/>
    <s v="FWO95"/>
    <n v="100"/>
    <n v="0"/>
    <s v="ร้านที่4"/>
    <s v="ศ***ิดา ป***ีทะ"/>
    <s v="เชียงใหม่"/>
    <s v="-"/>
    <s v=""/>
    <s v="02/10/2025 00:43"/>
    <s v="-"/>
    <s v="J&amp;T COD"/>
    <s v="Tiktok"/>
    <s v="จ่ายทีหลัง / COD"/>
    <s v=""/>
    <s v="764585681112"/>
    <s v="02/10/2025 00:43"/>
  </r>
  <r>
    <x v="0"/>
    <x v="0"/>
    <n v="60"/>
    <n v="2"/>
    <s v="FWO94"/>
    <n v="200"/>
    <n v="0"/>
    <s v="ร้านที่2"/>
    <s v="ท***กียรติ ธ***นันตชัย"/>
    <s v="เทศบาลนครนครปฐม"/>
    <s v="-"/>
    <s v=""/>
    <s v="02/10/2025 00:24"/>
    <s v="-"/>
    <s v="J&amp;T Express"/>
    <s v="Tiktok"/>
    <s v="tiktok"/>
    <s v=""/>
    <s v="764530369201"/>
    <s v="02/10/2025 00:24"/>
  </r>
  <r>
    <x v="1"/>
    <x v="1"/>
    <n v="60"/>
    <n v="2"/>
    <s v="FWO94"/>
    <n v="200"/>
    <n v="0"/>
    <s v="ร้านที่2"/>
    <s v="ท***กียรติ ธ***นันตชัย"/>
    <s v="เทศบาลนครนครปฐม"/>
    <s v="-"/>
    <s v=""/>
    <s v="02/10/2025 00:24"/>
    <s v="-"/>
    <s v="J&amp;T Express"/>
    <s v="Tiktok"/>
    <s v="tiktok"/>
    <s v=""/>
    <s v="764530369201"/>
    <s v="02/10/2025 00:24"/>
  </r>
  <r>
    <x v="2"/>
    <x v="2"/>
    <n v="60"/>
    <n v="2"/>
    <s v="FWO94"/>
    <n v="200"/>
    <n v="0"/>
    <s v="ร้านที่2"/>
    <s v="ท***กียรติ ธ***นันตชัย"/>
    <s v="เทศบาลนครนครปฐม"/>
    <s v="-"/>
    <s v=""/>
    <s v="02/10/2025 00:24"/>
    <s v="-"/>
    <s v="J&amp;T Express"/>
    <s v="Tiktok"/>
    <s v="tiktok"/>
    <s v=""/>
    <s v="764530369201"/>
    <s v="02/10/2025 00:24"/>
  </r>
  <r>
    <x v="0"/>
    <x v="0"/>
    <n v="50"/>
    <n v="1"/>
    <s v="FWO93"/>
    <n v="100"/>
    <n v="0"/>
    <s v="ร้านที่2"/>
    <s v="ญ***ัทร อ***เหลือ"/>
    <s v="ปทุมธานี"/>
    <s v="-"/>
    <s v=""/>
    <s v="02/10/2025 00:21"/>
    <s v="-"/>
    <s v="J&amp;T COD"/>
    <s v="Tiktok"/>
    <s v="จ่ายทีหลัง / COD"/>
    <s v=""/>
    <s v="764522879201"/>
    <s v="02/10/2025 00:22"/>
  </r>
  <r>
    <x v="1"/>
    <x v="1"/>
    <n v="50"/>
    <n v="1"/>
    <s v="FWO93"/>
    <n v="100"/>
    <n v="0"/>
    <s v="ร้านที่2"/>
    <s v="ญ***ัทร อ***เหลือ"/>
    <s v="ปทุมธานี"/>
    <s v="-"/>
    <s v=""/>
    <s v="02/10/2025 00:21"/>
    <s v="-"/>
    <s v="J&amp;T COD"/>
    <s v="Tiktok"/>
    <s v="จ่ายทีหลัง / COD"/>
    <s v=""/>
    <s v="764522879201"/>
    <s v="02/10/2025 00:22"/>
  </r>
  <r>
    <x v="2"/>
    <x v="2"/>
    <n v="50"/>
    <n v="1"/>
    <s v="FWO93"/>
    <n v="100"/>
    <n v="0"/>
    <s v="ร้านที่2"/>
    <s v="ญ***ัทร อ***เหลือ"/>
    <s v="ปทุมธานี"/>
    <s v="-"/>
    <s v=""/>
    <s v="02/10/2025 00:21"/>
    <s v="-"/>
    <s v="J&amp;T COD"/>
    <s v="Tiktok"/>
    <s v="จ่ายทีหลัง / COD"/>
    <s v=""/>
    <s v="764522879201"/>
    <s v="02/10/2025 00:22"/>
  </r>
  <r>
    <x v="3"/>
    <x v="3"/>
    <n v="33.333333333333336"/>
    <n v="3"/>
    <s v="FWO92"/>
    <n v="100"/>
    <n v="0"/>
    <s v="ร้านที่2"/>
    <s v="ป***าพัฒน์ แ***ระสิทธิ์"/>
    <s v="นครราชสีมา"/>
    <s v="-"/>
    <s v=""/>
    <s v="02/10/2025 00:19"/>
    <s v="-"/>
    <s v="J&amp;T COD"/>
    <s v="Tiktok"/>
    <s v="จ่ายทีหลัง / COD"/>
    <s v=""/>
    <s v="764506431124"/>
    <s v="02/10/2025 00:21"/>
  </r>
  <r>
    <x v="0"/>
    <x v="0"/>
    <n v="50"/>
    <n v="1"/>
    <s v="FWO90"/>
    <n v="100"/>
    <n v="0"/>
    <s v="ร้านที่2"/>
    <s v="ร***แปดริ้ว ก***ลอย"/>
    <s v="ฉะเชิงเทรา"/>
    <s v="-"/>
    <s v=""/>
    <s v="02/10/2025 00:15"/>
    <s v="-"/>
    <s v="J&amp;T Express"/>
    <s v="Tiktok"/>
    <s v="tiktok"/>
    <s v=""/>
    <s v="764543287115"/>
    <s v="02/10/2025 00:20"/>
  </r>
  <r>
    <x v="1"/>
    <x v="1"/>
    <n v="50"/>
    <n v="1"/>
    <s v="FWO90"/>
    <n v="100"/>
    <n v="0"/>
    <s v="ร้านที่2"/>
    <s v="ร***แปดริ้ว ก***ลอย"/>
    <s v="ฉะเชิงเทรา"/>
    <s v="-"/>
    <s v=""/>
    <s v="02/10/2025 00:15"/>
    <s v="-"/>
    <s v="J&amp;T Express"/>
    <s v="Tiktok"/>
    <s v="tiktok"/>
    <s v=""/>
    <s v="764543287115"/>
    <s v="02/10/2025 00:20"/>
  </r>
  <r>
    <x v="2"/>
    <x v="2"/>
    <n v="50"/>
    <n v="1"/>
    <s v="FWO90"/>
    <n v="100"/>
    <n v="0"/>
    <s v="ร้านที่2"/>
    <s v="ร***แปดริ้ว ก***ลอย"/>
    <s v="ฉะเชิงเทรา"/>
    <s v="-"/>
    <s v=""/>
    <s v="02/10/2025 00:15"/>
    <s v="-"/>
    <s v="J&amp;T Express"/>
    <s v="Tiktok"/>
    <s v="tiktok"/>
    <s v=""/>
    <s v="764543287115"/>
    <s v="02/10/2025 00:20"/>
  </r>
  <r>
    <x v="3"/>
    <x v="3"/>
    <n v="50"/>
    <n v="6"/>
    <s v="FWO89"/>
    <n v="190"/>
    <n v="0"/>
    <s v="ร้านที่2"/>
    <s v="ม*** ท***รี"/>
    <s v="พิจิตร"/>
    <s v="-"/>
    <s v=""/>
    <s v="02/10/2025 00:11"/>
    <s v="-"/>
    <s v="J&amp;T COD"/>
    <s v="Tiktok"/>
    <s v="จ่ายทีหลัง / COD"/>
    <s v=""/>
    <s v="764523635212"/>
    <s v="02/10/2025 00:20"/>
  </r>
  <r>
    <x v="3"/>
    <x v="3"/>
    <n v="33.333333333333336"/>
    <n v="6"/>
    <s v="FWO88"/>
    <n v="200"/>
    <n v="0"/>
    <s v="ร้านที่2"/>
    <s v="เ*** ผ***กิจสกุล"/>
    <s v="Phitsanulok"/>
    <s v="-"/>
    <s v=""/>
    <s v="02/10/2025 00:07"/>
    <s v="-"/>
    <s v="J&amp;T COD"/>
    <s v="Tiktok"/>
    <s v="จ่ายทีหลัง / COD"/>
    <s v=""/>
    <s v="764527953254"/>
    <s v="02/10/2025 00:0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6">
  <r>
    <x v="0"/>
    <x v="0"/>
    <n v="50"/>
    <n v="2"/>
    <s v="FWW27"/>
    <n v="200"/>
    <n v="0"/>
    <s v="ร้านที่2"/>
    <s v="เ***ย ผ***ัพย์"/>
    <s v="พระนครศรีอยุธยา"/>
    <s v="-"/>
    <s v=""/>
    <s v="03/10/2025 23:58"/>
    <s v="-"/>
    <s v="J&amp;T COD"/>
    <s v="Tiktok"/>
    <s v="จ่ายทีหลัง / COD"/>
    <s v=""/>
    <s v="764517951002"/>
    <s v="03/10/2025 23:58"/>
  </r>
  <r>
    <x v="1"/>
    <x v="1"/>
    <n v="50"/>
    <n v="2"/>
    <s v="FWW27"/>
    <n v="200"/>
    <n v="0"/>
    <s v="ร้านที่2"/>
    <s v="เ***ย ผ***ัพย์"/>
    <s v="พระนครศรีอยุธยา"/>
    <s v="-"/>
    <s v=""/>
    <s v="03/10/2025 23:58"/>
    <s v="-"/>
    <s v="J&amp;T COD"/>
    <s v="Tiktok"/>
    <s v="จ่ายทีหลัง / COD"/>
    <s v=""/>
    <s v="764517951002"/>
    <s v="03/10/2025 23:58"/>
  </r>
  <r>
    <x v="2"/>
    <x v="2"/>
    <n v="50"/>
    <n v="2"/>
    <s v="FWW27"/>
    <n v="200"/>
    <n v="0"/>
    <s v="ร้านที่2"/>
    <s v="เ***ย ผ***ัพย์"/>
    <s v="พระนครศรีอยุธยา"/>
    <s v="-"/>
    <s v=""/>
    <s v="03/10/2025 23:58"/>
    <s v="-"/>
    <s v="J&amp;T COD"/>
    <s v="Tiktok"/>
    <s v="จ่ายทีหลัง / COD"/>
    <s v=""/>
    <s v="764517951002"/>
    <s v="03/10/2025 23:58"/>
  </r>
  <r>
    <x v="3"/>
    <x v="3"/>
    <n v="66.333333333333329"/>
    <n v="3"/>
    <s v="FWW26"/>
    <n v="364.7"/>
    <n v="0"/>
    <s v="ร้านที่8"/>
    <s v="ต่อง​  ปันคำ"/>
    <s v="159 หมู่ 5 ตำบลบ้านต๊ำ_x000a__x000a_เมืองพะเยา/ Mueang Phayaoพะเยา/ Phayao_x000a_56000"/>
    <s v="56000"/>
    <s v="660814494933"/>
    <s v="03/10/2025 23:51"/>
    <s v="-"/>
    <s v="Kerry_dropoff"/>
    <s v="Lazada"/>
    <s v="lazada"/>
    <s v=""/>
    <s v="LEXPU0614516992"/>
    <s v="03/10/2025 23:51"/>
  </r>
  <r>
    <x v="3"/>
    <x v="3"/>
    <n v="66.333333333333329"/>
    <n v="3"/>
    <s v="FWW26"/>
    <n v="364.7"/>
    <n v="0"/>
    <s v="ร้านที่8"/>
    <s v="ต่อง​  ปันคำ"/>
    <s v="159 หมู่ 5 ตำบลบ้านต๊ำ_x000a__x000a_เมืองพะเยา/ Mueang Phayaoพะเยา/ Phayao_x000a_56000"/>
    <s v="56000"/>
    <s v="660814494933"/>
    <s v="03/10/2025 23:51"/>
    <s v="-"/>
    <s v="Kerry_dropoff"/>
    <s v="Lazada"/>
    <s v="lazada"/>
    <s v=""/>
    <s v="LEXPU0614516992"/>
    <s v="03/10/2025 23:51"/>
  </r>
  <r>
    <x v="2"/>
    <x v="2"/>
    <n v="42.666666666666657"/>
    <n v="3"/>
    <s v="FWW25"/>
    <n v="128"/>
    <n v="0"/>
    <s v="ร้านที่1"/>
    <s v="ช******ล"/>
    <s v="****** ถนน นวมินทร์, แขวง คลองจั่น, เขตบางกะปิ แขวงคลองจั่น เขตบางกะปิ จังหวัดกรุงเทพมหานคร 10240"/>
    <s v="10240"/>
    <s v="45"/>
    <s v="03/10/2025 23:44"/>
    <s v="-"/>
    <s v="Flash Express"/>
    <s v="Shopee"/>
    <s v="shopee"/>
    <s v=""/>
    <s v="TH01167U1VEG8A1"/>
    <s v="03/10/2025 23:43"/>
  </r>
  <r>
    <x v="0"/>
    <x v="0"/>
    <n v="50"/>
    <n v="1"/>
    <s v="FWW24"/>
    <n v="100"/>
    <n v="0"/>
    <s v="ร้านที่2"/>
    <s v="ค** บ***"/>
    <s v="ราชบุรี"/>
    <s v="-"/>
    <s v=""/>
    <s v="03/10/2025 23:30"/>
    <s v="-"/>
    <s v="J&amp;T COD"/>
    <s v="Tiktok"/>
    <s v="จ่ายทีหลัง / COD"/>
    <s v=""/>
    <s v="764680709052"/>
    <s v="03/10/2025 23:30"/>
  </r>
  <r>
    <x v="1"/>
    <x v="1"/>
    <n v="50"/>
    <n v="1"/>
    <s v="FWW24"/>
    <n v="100"/>
    <n v="0"/>
    <s v="ร้านที่2"/>
    <s v="ค** บ***"/>
    <s v="ราชบุรี"/>
    <s v="-"/>
    <s v=""/>
    <s v="03/10/2025 23:30"/>
    <s v="-"/>
    <s v="J&amp;T COD"/>
    <s v="Tiktok"/>
    <s v="จ่ายทีหลัง / COD"/>
    <s v=""/>
    <s v="764680709052"/>
    <s v="03/10/2025 23:30"/>
  </r>
  <r>
    <x v="2"/>
    <x v="2"/>
    <n v="50"/>
    <n v="1"/>
    <s v="FWW24"/>
    <n v="100"/>
    <n v="0"/>
    <s v="ร้านที่2"/>
    <s v="ค** บ***"/>
    <s v="ราชบุรี"/>
    <s v="-"/>
    <s v=""/>
    <s v="03/10/2025 23:30"/>
    <s v="-"/>
    <s v="J&amp;T COD"/>
    <s v="Tiktok"/>
    <s v="จ่ายทีหลัง / COD"/>
    <s v=""/>
    <s v="764680709052"/>
    <s v="03/10/2025 23:30"/>
  </r>
  <r>
    <x v="0"/>
    <x v="0"/>
    <n v="60"/>
    <n v="2"/>
    <s v="FWW23"/>
    <n v="190"/>
    <n v="0"/>
    <s v="ร้านที่2"/>
    <s v="ส**"/>
    <s v="นครสวรรค์"/>
    <s v="-"/>
    <s v=""/>
    <s v="04/10/2025 14:12"/>
    <s v="-"/>
    <s v="J&amp;T Express"/>
    <s v="Tiktok"/>
    <s v="tiktok"/>
    <s v=""/>
    <s v="-"/>
    <s v="03/10/2025 23:29"/>
  </r>
  <r>
    <x v="1"/>
    <x v="1"/>
    <n v="60"/>
    <n v="2"/>
    <s v="FWW23"/>
    <n v="190"/>
    <n v="0"/>
    <s v="ร้านที่2"/>
    <s v="ส**"/>
    <s v="นครสวรรค์"/>
    <s v="-"/>
    <s v=""/>
    <s v="04/10/2025 14:12"/>
    <s v="-"/>
    <s v="J&amp;T Express"/>
    <s v="Tiktok"/>
    <s v="tiktok"/>
    <s v=""/>
    <s v="-"/>
    <s v="03/10/2025 23:29"/>
  </r>
  <r>
    <x v="2"/>
    <x v="2"/>
    <n v="60"/>
    <n v="2"/>
    <s v="FWW23"/>
    <n v="190"/>
    <n v="0"/>
    <s v="ร้านที่2"/>
    <s v="ส**"/>
    <s v="นครสวรรค์"/>
    <s v="-"/>
    <s v=""/>
    <s v="04/10/2025 14:12"/>
    <s v="-"/>
    <s v="J&amp;T Express"/>
    <s v="Tiktok"/>
    <s v="tiktok"/>
    <s v=""/>
    <s v="-"/>
    <s v="03/10/2025 23:29"/>
  </r>
  <r>
    <x v="0"/>
    <x v="0"/>
    <n v="50"/>
    <n v="1"/>
    <s v="FWW22"/>
    <n v="100"/>
    <n v="0"/>
    <s v="ร้านที่2"/>
    <s v="ย***"/>
    <s v="ชลบุรี"/>
    <s v="-"/>
    <s v=""/>
    <s v="04/10/2025 06:32"/>
    <s v="-"/>
    <s v="J&amp;T Express"/>
    <s v="Tiktok"/>
    <s v="tiktok"/>
    <s v=""/>
    <s v="764595882971"/>
    <s v="03/10/2025 23:28"/>
  </r>
  <r>
    <x v="1"/>
    <x v="1"/>
    <n v="50"/>
    <n v="1"/>
    <s v="FWW22"/>
    <n v="100"/>
    <n v="0"/>
    <s v="ร้านที่2"/>
    <s v="ย***"/>
    <s v="ชลบุรี"/>
    <s v="-"/>
    <s v=""/>
    <s v="04/10/2025 06:32"/>
    <s v="-"/>
    <s v="J&amp;T Express"/>
    <s v="Tiktok"/>
    <s v="tiktok"/>
    <s v=""/>
    <s v="764595882971"/>
    <s v="03/10/2025 23:28"/>
  </r>
  <r>
    <x v="2"/>
    <x v="2"/>
    <n v="50"/>
    <n v="1"/>
    <s v="FWW22"/>
    <n v="100"/>
    <n v="0"/>
    <s v="ร้านที่2"/>
    <s v="ย***"/>
    <s v="ชลบุรี"/>
    <s v="-"/>
    <s v=""/>
    <s v="04/10/2025 06:32"/>
    <s v="-"/>
    <s v="J&amp;T Express"/>
    <s v="Tiktok"/>
    <s v="tiktok"/>
    <s v=""/>
    <s v="764595882971"/>
    <s v="03/10/2025 23:28"/>
  </r>
  <r>
    <x v="0"/>
    <x v="0"/>
    <n v="60"/>
    <n v="2"/>
    <s v="FWW21"/>
    <n v="200"/>
    <n v="0"/>
    <s v="ร้านที่2"/>
    <s v="น***สุวรรณี  ศ***ทย"/>
    <s v="ปราจีนบุรี"/>
    <s v="-"/>
    <s v=""/>
    <s v="03/10/2025 23:25"/>
    <s v="-"/>
    <s v="J&amp;T COD"/>
    <s v="Tiktok"/>
    <s v="จ่ายทีหลัง / COD"/>
    <s v=""/>
    <s v="764592042944"/>
    <s v="03/10/2025 23:25"/>
  </r>
  <r>
    <x v="1"/>
    <x v="1"/>
    <n v="60"/>
    <n v="2"/>
    <s v="FWW21"/>
    <n v="200"/>
    <n v="0"/>
    <s v="ร้านที่2"/>
    <s v="น***สุวรรณี  ศ***ทย"/>
    <s v="ปราจีนบุรี"/>
    <s v="-"/>
    <s v=""/>
    <s v="03/10/2025 23:25"/>
    <s v="-"/>
    <s v="J&amp;T COD"/>
    <s v="Tiktok"/>
    <s v="จ่ายทีหลัง / COD"/>
    <s v=""/>
    <s v="764592042944"/>
    <s v="03/10/2025 23:25"/>
  </r>
  <r>
    <x v="2"/>
    <x v="2"/>
    <n v="60"/>
    <n v="2"/>
    <s v="FWW21"/>
    <n v="200"/>
    <n v="0"/>
    <s v="ร้านที่2"/>
    <s v="น***สุวรรณี  ศ***ทย"/>
    <s v="ปราจีนบุรี"/>
    <s v="-"/>
    <s v=""/>
    <s v="03/10/2025 23:25"/>
    <s v="-"/>
    <s v="J&amp;T COD"/>
    <s v="Tiktok"/>
    <s v="จ่ายทีหลัง / COD"/>
    <s v=""/>
    <s v="764592042944"/>
    <s v="03/10/2025 23:25"/>
  </r>
  <r>
    <x v="0"/>
    <x v="0"/>
    <n v="50"/>
    <n v="1"/>
    <s v="FWW20"/>
    <n v="100"/>
    <n v="0"/>
    <s v="ร้านที่2"/>
    <s v="เ***่"/>
    <s v="สมุทรปราการ"/>
    <s v="-"/>
    <s v=""/>
    <s v="03/10/2025 23:25"/>
    <s v="-"/>
    <s v="J&amp;T Express"/>
    <s v="Tiktok"/>
    <s v="tiktok"/>
    <s v=""/>
    <s v="764649508066"/>
    <s v="03/10/2025 23:24"/>
  </r>
  <r>
    <x v="1"/>
    <x v="1"/>
    <n v="50"/>
    <n v="1"/>
    <s v="FWW20"/>
    <n v="100"/>
    <n v="0"/>
    <s v="ร้านที่2"/>
    <s v="เ***่"/>
    <s v="สมุทรปราการ"/>
    <s v="-"/>
    <s v=""/>
    <s v="03/10/2025 23:25"/>
    <s v="-"/>
    <s v="J&amp;T Express"/>
    <s v="Tiktok"/>
    <s v="tiktok"/>
    <s v=""/>
    <s v="764649508066"/>
    <s v="03/10/2025 23:24"/>
  </r>
  <r>
    <x v="2"/>
    <x v="2"/>
    <n v="50"/>
    <n v="1"/>
    <s v="FWW20"/>
    <n v="100"/>
    <n v="0"/>
    <s v="ร้านที่2"/>
    <s v="เ***่"/>
    <s v="สมุทรปราการ"/>
    <s v="-"/>
    <s v=""/>
    <s v="03/10/2025 23:25"/>
    <s v="-"/>
    <s v="J&amp;T Express"/>
    <s v="Tiktok"/>
    <s v="tiktok"/>
    <s v=""/>
    <s v="764649508066"/>
    <s v="03/10/2025 23:24"/>
  </r>
  <r>
    <x v="3"/>
    <x v="3"/>
    <n v="72"/>
    <n v="2"/>
    <s v="FWW18"/>
    <n v="222"/>
    <n v="0"/>
    <s v="ร้านที่1"/>
    <s v="ล******ล"/>
    <s v="****** ม.2 ซ.5/1 ตำบลมหาโพธิ อำเภอเก้าเลี้ยว จังหวัดนครสวรรค์ 60230"/>
    <s v="60230"/>
    <s v="00"/>
    <s v="03/10/2025 23:21"/>
    <s v="-"/>
    <s v="Flash Express"/>
    <s v="Shopee"/>
    <s v="shopee"/>
    <s v=""/>
    <s v="TH56067U11220A"/>
    <s v="03/10/2025 23:21"/>
  </r>
  <r>
    <x v="2"/>
    <x v="2"/>
    <n v="41"/>
    <n v="1"/>
    <s v="FWW18"/>
    <n v="222"/>
    <n v="0"/>
    <s v="ร้านที่1"/>
    <s v="ล******ล"/>
    <s v="****** ม.2 ซ.5/1 ตำบลมหาโพธิ อำเภอเก้าเลี้ยว จังหวัดนครสวรรค์ 60230"/>
    <s v="60230"/>
    <s v="00"/>
    <s v="03/10/2025 23:21"/>
    <s v="-"/>
    <s v="Flash Express"/>
    <s v="Shopee"/>
    <s v="shopee"/>
    <s v=""/>
    <s v="TH56067U11220A"/>
    <s v="03/10/2025 23:21"/>
  </r>
  <r>
    <x v="4"/>
    <x v="4"/>
    <n v="45"/>
    <n v="1"/>
    <s v="FWW18"/>
    <n v="222"/>
    <n v="0"/>
    <s v="ร้านที่1"/>
    <s v="ล******ล"/>
    <s v="****** ม.2 ซ.5/1 ตำบลมหาโพธิ อำเภอเก้าเลี้ยว จังหวัดนครสวรรค์ 60230"/>
    <s v="60230"/>
    <s v="00"/>
    <s v="03/10/2025 23:21"/>
    <s v="-"/>
    <s v="Flash Express"/>
    <s v="Shopee"/>
    <s v="shopee"/>
    <s v=""/>
    <s v="TH56067U11220A"/>
    <s v="03/10/2025 23:21"/>
  </r>
  <r>
    <x v="0"/>
    <x v="0"/>
    <n v="50"/>
    <n v="1"/>
    <s v="FWW17"/>
    <n v="127"/>
    <n v="27"/>
    <s v="ร้านที่2"/>
    <s v="จ***ชยา"/>
    <s v="สุรินทร์"/>
    <s v="-"/>
    <s v=""/>
    <s v="03/10/2025 23:13"/>
    <s v="-"/>
    <s v="J&amp;T COD"/>
    <s v="Tiktok"/>
    <s v="จ่ายทีหลัง / COD"/>
    <s v=""/>
    <s v="764630104055"/>
    <s v="03/10/2025 23:14"/>
  </r>
  <r>
    <x v="1"/>
    <x v="1"/>
    <n v="50"/>
    <n v="1"/>
    <s v="FWW17"/>
    <n v="127"/>
    <n v="27"/>
    <s v="ร้านที่2"/>
    <s v="จ***ชยา"/>
    <s v="สุรินทร์"/>
    <s v="-"/>
    <s v=""/>
    <s v="03/10/2025 23:13"/>
    <s v="-"/>
    <s v="J&amp;T COD"/>
    <s v="Tiktok"/>
    <s v="จ่ายทีหลัง / COD"/>
    <s v=""/>
    <s v="764630104055"/>
    <s v="03/10/2025 23:14"/>
  </r>
  <r>
    <x v="2"/>
    <x v="2"/>
    <n v="50"/>
    <n v="1"/>
    <s v="FWW17"/>
    <n v="127"/>
    <n v="27"/>
    <s v="ร้านที่2"/>
    <s v="จ***ชยา"/>
    <s v="สุรินทร์"/>
    <s v="-"/>
    <s v=""/>
    <s v="03/10/2025 23:13"/>
    <s v="-"/>
    <s v="J&amp;T COD"/>
    <s v="Tiktok"/>
    <s v="จ่ายทีหลัง / COD"/>
    <s v=""/>
    <s v="764630104055"/>
    <s v="03/10/2025 23:14"/>
  </r>
  <r>
    <x v="0"/>
    <x v="0"/>
    <n v="50"/>
    <n v="1"/>
    <s v="FWW15"/>
    <n v="100"/>
    <n v="0"/>
    <s v="ร้านที่2"/>
    <s v="K*** N*** ห***ง"/>
    <s v="ปทุมธานี"/>
    <s v="-"/>
    <s v=""/>
    <s v="03/10/2025 23:02"/>
    <s v="-"/>
    <s v="Flash Express Thailand COD"/>
    <s v="Tiktok"/>
    <s v="จ่ายทีหลัง / COD"/>
    <s v=""/>
    <s v="THT040226E45S4Z"/>
    <s v="03/10/2025 23:03"/>
  </r>
  <r>
    <x v="1"/>
    <x v="1"/>
    <n v="50"/>
    <n v="1"/>
    <s v="FWW15"/>
    <n v="100"/>
    <n v="0"/>
    <s v="ร้านที่2"/>
    <s v="K*** N*** ห***ง"/>
    <s v="ปทุมธานี"/>
    <s v="-"/>
    <s v=""/>
    <s v="03/10/2025 23:02"/>
    <s v="-"/>
    <s v="Flash Express Thailand COD"/>
    <s v="Tiktok"/>
    <s v="จ่ายทีหลัง / COD"/>
    <s v=""/>
    <s v="THT040226E45S4Z"/>
    <s v="03/10/2025 23:03"/>
  </r>
  <r>
    <x v="2"/>
    <x v="2"/>
    <n v="50"/>
    <n v="1"/>
    <s v="FWW15"/>
    <n v="100"/>
    <n v="0"/>
    <s v="ร้านที่2"/>
    <s v="K*** N*** ห***ง"/>
    <s v="ปทุมธานี"/>
    <s v="-"/>
    <s v=""/>
    <s v="03/10/2025 23:02"/>
    <s v="-"/>
    <s v="Flash Express Thailand COD"/>
    <s v="Tiktok"/>
    <s v="จ่ายทีหลัง / COD"/>
    <s v=""/>
    <s v="THT040226E45S4Z"/>
    <s v="03/10/2025 23:03"/>
  </r>
  <r>
    <x v="0"/>
    <x v="0"/>
    <n v="50"/>
    <n v="2"/>
    <s v="FWW14"/>
    <n v="200"/>
    <n v="0"/>
    <s v="ร้านที่2"/>
    <s v="พ***ิศา  อ***วง"/>
    <s v="ประจวบคีรีขันธ์"/>
    <s v="-"/>
    <s v=""/>
    <s v="03/10/2025 23:02"/>
    <s v="-"/>
    <s v="J&amp;T COD"/>
    <s v="Tiktok"/>
    <s v="จ่ายทีหลัง / COD"/>
    <s v=""/>
    <s v="764509355002"/>
    <s v="03/10/2025 23:02"/>
  </r>
  <r>
    <x v="1"/>
    <x v="1"/>
    <n v="50"/>
    <n v="2"/>
    <s v="FWW14"/>
    <n v="200"/>
    <n v="0"/>
    <s v="ร้านที่2"/>
    <s v="พ***ิศา  อ***วง"/>
    <s v="ประจวบคีรีขันธ์"/>
    <s v="-"/>
    <s v=""/>
    <s v="03/10/2025 23:02"/>
    <s v="-"/>
    <s v="J&amp;T COD"/>
    <s v="Tiktok"/>
    <s v="จ่ายทีหลัง / COD"/>
    <s v=""/>
    <s v="764509355002"/>
    <s v="03/10/2025 23:02"/>
  </r>
  <r>
    <x v="2"/>
    <x v="2"/>
    <n v="50"/>
    <n v="2"/>
    <s v="FWW14"/>
    <n v="200"/>
    <n v="0"/>
    <s v="ร้านที่2"/>
    <s v="พ***ิศา  อ***วง"/>
    <s v="ประจวบคีรีขันธ์"/>
    <s v="-"/>
    <s v=""/>
    <s v="03/10/2025 23:02"/>
    <s v="-"/>
    <s v="J&amp;T COD"/>
    <s v="Tiktok"/>
    <s v="จ่ายทีหลัง / COD"/>
    <s v=""/>
    <s v="764509355002"/>
    <s v="03/10/2025 23:02"/>
  </r>
  <r>
    <x v="3"/>
    <x v="5"/>
    <n v="51.23"/>
    <n v="1"/>
    <s v="FWW13"/>
    <n v="102.45"/>
    <n v="0"/>
    <s v="ร้านที่3"/>
    <s v="สุรชาติ"/>
    <s v="96/3 หมู่8 ถ.ท่าดงคอน ต.แพรกศรีราชา อ.สรรคบุรี จ.ชัยนาท_x000a__x000a_สรรคบุรี/ Sankhaburiชัยนาท/ Chainat_x000a_17140"/>
    <s v="17140"/>
    <s v="660812800859"/>
    <s v="03/10/2025 23:01"/>
    <s v="-"/>
    <s v="Kerry_dropoff"/>
    <s v="Lazada"/>
    <s v="lazada"/>
    <s v=""/>
    <s v="LEXPU0614504520"/>
    <s v="03/10/2025 23:01"/>
  </r>
  <r>
    <x v="3"/>
    <x v="5"/>
    <n v="51.22"/>
    <n v="1"/>
    <s v="FWW13"/>
    <n v="102.45"/>
    <n v="0"/>
    <s v="ร้านที่3"/>
    <s v="สุรชาติ"/>
    <s v="96/3 หมู่8 ถ.ท่าดงคอน ต.แพรกศรีราชา อ.สรรคบุรี จ.ชัยนาท_x000a__x000a_สรรคบุรี/ Sankhaburiชัยนาท/ Chainat_x000a_17140"/>
    <s v="17140"/>
    <s v="660812800859"/>
    <s v="03/10/2025 23:01"/>
    <s v="-"/>
    <s v="Kerry_dropoff"/>
    <s v="Lazada"/>
    <s v="lazada"/>
    <s v=""/>
    <s v="LEXPU0614504520"/>
    <s v="03/10/2025 23:01"/>
  </r>
  <r>
    <x v="0"/>
    <x v="0"/>
    <n v="50"/>
    <n v="1"/>
    <s v="FWW12"/>
    <n v="100"/>
    <n v="0"/>
    <s v="ร้านที่2"/>
    <s v="ฟ***น้"/>
    <s v="อุดรธานี"/>
    <s v="-"/>
    <s v=""/>
    <s v="03/10/2025 22:59"/>
    <s v="-"/>
    <s v="J&amp;T COD"/>
    <s v="Tiktok"/>
    <s v="จ่ายทีหลัง / COD"/>
    <s v=""/>
    <s v="764600503085"/>
    <s v="03/10/2025 22:59"/>
  </r>
  <r>
    <x v="1"/>
    <x v="1"/>
    <n v="50"/>
    <n v="1"/>
    <s v="FWW12"/>
    <n v="100"/>
    <n v="0"/>
    <s v="ร้านที่2"/>
    <s v="ฟ***น้"/>
    <s v="อุดรธานี"/>
    <s v="-"/>
    <s v=""/>
    <s v="03/10/2025 22:59"/>
    <s v="-"/>
    <s v="J&amp;T COD"/>
    <s v="Tiktok"/>
    <s v="จ่ายทีหลัง / COD"/>
    <s v=""/>
    <s v="764600503085"/>
    <s v="03/10/2025 22:59"/>
  </r>
  <r>
    <x v="2"/>
    <x v="2"/>
    <n v="50"/>
    <n v="1"/>
    <s v="FWW12"/>
    <n v="100"/>
    <n v="0"/>
    <s v="ร้านที่2"/>
    <s v="ฟ***น้"/>
    <s v="อุดรธานี"/>
    <s v="-"/>
    <s v=""/>
    <s v="03/10/2025 22:59"/>
    <s v="-"/>
    <s v="J&amp;T COD"/>
    <s v="Tiktok"/>
    <s v="จ่ายทีหลัง / COD"/>
    <s v=""/>
    <s v="764600503085"/>
    <s v="03/10/2025 22:59"/>
  </r>
  <r>
    <x v="4"/>
    <x v="4"/>
    <n v="50"/>
    <n v="6"/>
    <s v="FWW11"/>
    <n v="200"/>
    <n v="0"/>
    <s v="ร้านที่2"/>
    <s v="พ***ณี ใ***ม"/>
    <s v="สมุทรสาคร"/>
    <s v="-"/>
    <s v=""/>
    <s v="03/10/2025 22:57"/>
    <s v="-"/>
    <s v="J&amp;T Express"/>
    <s v="Tiktok"/>
    <s v="tiktok"/>
    <s v=""/>
    <s v="764551856961"/>
    <s v="03/10/2025 22:56"/>
  </r>
  <r>
    <x v="5"/>
    <x v="6"/>
    <n v="66.666666666666671"/>
    <n v="12"/>
    <s v="FWW10"/>
    <n v="400"/>
    <n v="0"/>
    <s v="ร้านที่2"/>
    <s v="ส***ตรา    เ***จิตต์"/>
    <s v="กรุงเทพฯ"/>
    <s v="-"/>
    <s v=""/>
    <s v="03/10/2025 22:55"/>
    <s v="-"/>
    <s v="J&amp;T COD"/>
    <s v="Tiktok"/>
    <s v="จ่ายทีหลัง / COD"/>
    <s v=""/>
    <s v="764510169953"/>
    <s v="03/10/2025 22:55"/>
  </r>
  <r>
    <x v="5"/>
    <x v="6"/>
    <n v="66.666666666666671"/>
    <n v="3"/>
    <s v="FWW8"/>
    <n v="135"/>
    <n v="35"/>
    <s v="ร้านที่2"/>
    <s v="P***ee H***stsri"/>
    <s v="ปทุมธานี"/>
    <s v="-"/>
    <s v=""/>
    <s v="03/10/2025 22:51"/>
    <s v="-"/>
    <s v="J&amp;T Express"/>
    <s v="Tiktok"/>
    <s v="tiktok"/>
    <s v=""/>
    <s v="764578061962"/>
    <s v="03/10/2025 22:50"/>
  </r>
  <r>
    <x v="4"/>
    <x v="4"/>
    <n v="33.333333333333336"/>
    <n v="6"/>
    <s v="FWW7"/>
    <n v="200"/>
    <n v="0"/>
    <s v="ร้านที่2"/>
    <s v="M* M* M***t"/>
    <s v="Chumphon"/>
    <s v="-"/>
    <s v=""/>
    <s v="03/10/2025 22:38"/>
    <s v="-"/>
    <s v="J&amp;T COD"/>
    <s v="Tiktok"/>
    <s v="จ่ายทีหลัง / COD"/>
    <s v=""/>
    <s v="764561654986"/>
    <s v="03/10/2025 22:38"/>
  </r>
  <r>
    <x v="0"/>
    <x v="0"/>
    <n v="50"/>
    <n v="1"/>
    <s v="FWW6"/>
    <n v="100"/>
    <n v="0"/>
    <s v="ร้านที่2"/>
    <s v="m***y"/>
    <s v="หนองคาย"/>
    <s v="-"/>
    <s v=""/>
    <s v="03/10/2025 22:35"/>
    <s v="-"/>
    <s v="J&amp;T COD"/>
    <s v="Tiktok"/>
    <s v="จ่ายทีหลัง / COD"/>
    <s v=""/>
    <s v="764550483970"/>
    <s v="03/10/2025 22:35"/>
  </r>
  <r>
    <x v="1"/>
    <x v="1"/>
    <n v="50"/>
    <n v="1"/>
    <s v="FWW6"/>
    <n v="100"/>
    <n v="0"/>
    <s v="ร้านที่2"/>
    <s v="m***y"/>
    <s v="หนองคาย"/>
    <s v="-"/>
    <s v=""/>
    <s v="03/10/2025 22:35"/>
    <s v="-"/>
    <s v="J&amp;T COD"/>
    <s v="Tiktok"/>
    <s v="จ่ายทีหลัง / COD"/>
    <s v=""/>
    <s v="764550483970"/>
    <s v="03/10/2025 22:35"/>
  </r>
  <r>
    <x v="2"/>
    <x v="2"/>
    <n v="50"/>
    <n v="1"/>
    <s v="FWW6"/>
    <n v="100"/>
    <n v="0"/>
    <s v="ร้านที่2"/>
    <s v="m***y"/>
    <s v="หนองคาย"/>
    <s v="-"/>
    <s v=""/>
    <s v="03/10/2025 22:35"/>
    <s v="-"/>
    <s v="J&amp;T COD"/>
    <s v="Tiktok"/>
    <s v="จ่ายทีหลัง / COD"/>
    <s v=""/>
    <s v="764550483970"/>
    <s v="03/10/2025 22:35"/>
  </r>
  <r>
    <x v="0"/>
    <x v="0"/>
    <n v="50"/>
    <n v="3"/>
    <s v="FWW5"/>
    <n v="300"/>
    <n v="0"/>
    <s v="ร้านที่2"/>
    <s v="ณ***ัทร   อ***มิตรเอื้อ"/>
    <s v="กรุงเทพมหานคร"/>
    <s v="-"/>
    <s v=""/>
    <s v="03/10/2025 22:23"/>
    <s v="-"/>
    <s v="J&amp;T COD"/>
    <s v="Tiktok"/>
    <s v="จ่ายทีหลัง / COD"/>
    <s v=""/>
    <s v="764531379916"/>
    <s v="03/10/2025 22:24"/>
  </r>
  <r>
    <x v="1"/>
    <x v="1"/>
    <n v="50"/>
    <n v="3"/>
    <s v="FWW5"/>
    <n v="300"/>
    <n v="0"/>
    <s v="ร้านที่2"/>
    <s v="ณ***ัทร   อ***มิตรเอื้อ"/>
    <s v="กรุงเทพมหานคร"/>
    <s v="-"/>
    <s v=""/>
    <s v="03/10/2025 22:23"/>
    <s v="-"/>
    <s v="J&amp;T COD"/>
    <s v="Tiktok"/>
    <s v="จ่ายทีหลัง / COD"/>
    <s v=""/>
    <s v="764531379916"/>
    <s v="03/10/2025 22:23"/>
  </r>
  <r>
    <x v="2"/>
    <x v="2"/>
    <n v="50"/>
    <n v="3"/>
    <s v="FWW5"/>
    <n v="300"/>
    <n v="0"/>
    <s v="ร้านที่2"/>
    <s v="ณ***ัทร   อ***มิตรเอื้อ"/>
    <s v="กรุงเทพมหานคร"/>
    <s v="-"/>
    <s v=""/>
    <s v="03/10/2025 22:23"/>
    <s v="-"/>
    <s v="J&amp;T COD"/>
    <s v="Tiktok"/>
    <s v="จ่ายทีหลัง / COD"/>
    <s v=""/>
    <s v="764531379916"/>
    <s v="03/10/2025 22:23"/>
  </r>
  <r>
    <x v="4"/>
    <x v="4"/>
    <n v="65"/>
    <n v="9"/>
    <s v="FWW3"/>
    <n v="299"/>
    <n v="0"/>
    <s v="ร้านที่2"/>
    <s v="ก***ิ์ชญาห์ ก***กา"/>
    <s v="ราชบุรี"/>
    <s v="-"/>
    <s v=""/>
    <s v="03/10/2025 22:05"/>
    <s v="-"/>
    <s v="J&amp;T COD"/>
    <s v="Tiktok"/>
    <s v="จ่ายทีหลัง / COD"/>
    <s v=""/>
    <s v="764520042005"/>
    <s v="03/10/2025 22:05"/>
  </r>
  <r>
    <x v="0"/>
    <x v="0"/>
    <n v="50"/>
    <n v="1"/>
    <s v="FWW1"/>
    <n v="135"/>
    <n v="35"/>
    <s v="ร้านที่2"/>
    <s v="อ***รัตน์  ล***อรุโณทัย"/>
    <s v="กรุงเทพมหานคร"/>
    <s v="-"/>
    <s v=""/>
    <s v="03/10/2025 22:03"/>
    <s v="-"/>
    <s v="J&amp;T COD"/>
    <s v="Tiktok"/>
    <s v="จ่ายทีหลัง / COD"/>
    <s v=""/>
    <s v="764546087955"/>
    <s v="03/10/2025 22:03"/>
  </r>
  <r>
    <x v="1"/>
    <x v="1"/>
    <n v="50"/>
    <n v="1"/>
    <s v="FWW1"/>
    <n v="135"/>
    <n v="35"/>
    <s v="ร้านที่2"/>
    <s v="อ***รัตน์  ล***อรุโณทัย"/>
    <s v="กรุงเทพมหานคร"/>
    <s v="-"/>
    <s v=""/>
    <s v="03/10/2025 22:03"/>
    <s v="-"/>
    <s v="J&amp;T COD"/>
    <s v="Tiktok"/>
    <s v="จ่ายทีหลัง / COD"/>
    <s v=""/>
    <s v="764546087955"/>
    <s v="03/10/2025 22:03"/>
  </r>
  <r>
    <x v="2"/>
    <x v="2"/>
    <n v="50"/>
    <n v="1"/>
    <s v="FWW1"/>
    <n v="135"/>
    <n v="35"/>
    <s v="ร้านที่2"/>
    <s v="อ***รัตน์  ล***อรุโณทัย"/>
    <s v="กรุงเทพมหานคร"/>
    <s v="-"/>
    <s v=""/>
    <s v="03/10/2025 22:03"/>
    <s v="-"/>
    <s v="J&amp;T COD"/>
    <s v="Tiktok"/>
    <s v="จ่ายทีหลัง / COD"/>
    <s v=""/>
    <s v="764546087955"/>
    <s v="03/10/2025 22:03"/>
  </r>
  <r>
    <x v="0"/>
    <x v="0"/>
    <n v="60"/>
    <n v="2"/>
    <s v="FWW0"/>
    <n v="295"/>
    <n v="0"/>
    <s v="ร้านที่2"/>
    <s v="ว***าภรณ์. โ***้"/>
    <s v="สตูล"/>
    <s v="-"/>
    <s v=""/>
    <s v="03/10/2025 22:05"/>
    <s v="-"/>
    <s v="J&amp;T Express"/>
    <s v="Tiktok"/>
    <s v="tiktok"/>
    <s v=""/>
    <s v="764554173924"/>
    <s v="03/10/2025 22:02"/>
  </r>
  <r>
    <x v="1"/>
    <x v="1"/>
    <n v="60"/>
    <n v="2"/>
    <s v="FWW0"/>
    <n v="295"/>
    <n v="0"/>
    <s v="ร้านที่2"/>
    <s v="ว***าภรณ์. โ***้"/>
    <s v="สตูล"/>
    <s v="-"/>
    <s v=""/>
    <s v="03/10/2025 22:05"/>
    <s v="-"/>
    <s v="J&amp;T Express"/>
    <s v="Tiktok"/>
    <s v="tiktok"/>
    <s v=""/>
    <s v="764554173924"/>
    <s v="03/10/2025 22:02"/>
  </r>
  <r>
    <x v="2"/>
    <x v="2"/>
    <n v="60"/>
    <n v="2"/>
    <s v="FWW0"/>
    <n v="295"/>
    <n v="0"/>
    <s v="ร้านที่2"/>
    <s v="ว***าภรณ์. โ***้"/>
    <s v="สตูล"/>
    <s v="-"/>
    <s v=""/>
    <s v="03/10/2025 22:05"/>
    <s v="-"/>
    <s v="J&amp;T Express"/>
    <s v="Tiktok"/>
    <s v="tiktok"/>
    <s v=""/>
    <s v="764554173924"/>
    <s v="03/10/2025 22:02"/>
  </r>
  <r>
    <x v="3"/>
    <x v="3"/>
    <n v="120"/>
    <n v="1"/>
    <s v="FWW0"/>
    <n v="295"/>
    <n v="0"/>
    <s v="ร้านที่2"/>
    <s v="ว***าภรณ์. โ***้"/>
    <s v="สตูล"/>
    <s v="-"/>
    <s v=""/>
    <s v="03/10/2025 22:05"/>
    <s v="-"/>
    <s v="J&amp;T Express"/>
    <s v="Tiktok"/>
    <s v="tiktok"/>
    <s v=""/>
    <s v="764554173924"/>
    <s v="03/10/2025 22:02"/>
  </r>
  <r>
    <x v="4"/>
    <x v="4"/>
    <n v="33.333333333333336"/>
    <n v="3"/>
    <s v="FWV99"/>
    <n v="200"/>
    <n v="0"/>
    <s v="ร้านที่2"/>
    <s v="ณ***ภา  ส***ปรม"/>
    <s v="ปราจีนบุรี"/>
    <s v="-"/>
    <s v=""/>
    <s v="03/10/2025 22:01"/>
    <s v="-"/>
    <s v="J&amp;T COD"/>
    <s v="Tiktok"/>
    <s v="จ่ายทีหลัง / COD"/>
    <s v=""/>
    <s v="764562559994"/>
    <s v="03/10/2025 22:01"/>
  </r>
  <r>
    <x v="0"/>
    <x v="0"/>
    <n v="50"/>
    <n v="1"/>
    <s v="FWV99"/>
    <n v="200"/>
    <n v="0"/>
    <s v="ร้านที่2"/>
    <s v="ณ***ภา  ส***ปรม"/>
    <s v="ปราจีนบุรี"/>
    <s v="-"/>
    <s v=""/>
    <s v="03/10/2025 22:01"/>
    <s v="-"/>
    <s v="J&amp;T COD"/>
    <s v="Tiktok"/>
    <s v="จ่ายทีหลัง / COD"/>
    <s v=""/>
    <s v="764562559994"/>
    <s v="03/10/2025 22:01"/>
  </r>
  <r>
    <x v="1"/>
    <x v="1"/>
    <n v="50"/>
    <n v="1"/>
    <s v="FWV99"/>
    <n v="200"/>
    <n v="0"/>
    <s v="ร้านที่2"/>
    <s v="ณ***ภา  ส***ปรม"/>
    <s v="ปราจีนบุรี"/>
    <s v="-"/>
    <s v=""/>
    <s v="03/10/2025 22:01"/>
    <s v="-"/>
    <s v="J&amp;T COD"/>
    <s v="Tiktok"/>
    <s v="จ่ายทีหลัง / COD"/>
    <s v=""/>
    <s v="764562559994"/>
    <s v="03/10/2025 22:01"/>
  </r>
  <r>
    <x v="2"/>
    <x v="2"/>
    <n v="50"/>
    <n v="1"/>
    <s v="FWV99"/>
    <n v="200"/>
    <n v="0"/>
    <s v="ร้านที่2"/>
    <s v="ณ***ภา  ส***ปรม"/>
    <s v="ปราจีนบุรี"/>
    <s v="-"/>
    <s v=""/>
    <s v="03/10/2025 22:01"/>
    <s v="-"/>
    <s v="J&amp;T COD"/>
    <s v="Tiktok"/>
    <s v="จ่ายทีหลัง / COD"/>
    <s v=""/>
    <s v="764562559994"/>
    <s v="03/10/2025 22:01"/>
  </r>
  <r>
    <x v="0"/>
    <x v="0"/>
    <n v="50"/>
    <n v="1"/>
    <s v="FWV98"/>
    <n v="138"/>
    <n v="38"/>
    <s v="ร้านที่2"/>
    <s v="น***ุพา ค***ตน์"/>
    <s v="เทศบาลนครนครศรีธรรมราช"/>
    <s v="-"/>
    <s v=""/>
    <s v="03/10/2025 22:00"/>
    <s v="-"/>
    <s v="J&amp;T COD"/>
    <s v="Tiktok"/>
    <s v="จ่ายทีหลัง / COD"/>
    <s v=""/>
    <s v="764583083972"/>
    <s v="03/10/2025 22:00"/>
  </r>
  <r>
    <x v="1"/>
    <x v="1"/>
    <n v="50"/>
    <n v="1"/>
    <s v="FWV98"/>
    <n v="138"/>
    <n v="38"/>
    <s v="ร้านที่2"/>
    <s v="น***ุพา ค***ตน์"/>
    <s v="เทศบาลนครนครศรีธรรมราช"/>
    <s v="-"/>
    <s v=""/>
    <s v="03/10/2025 22:00"/>
    <s v="-"/>
    <s v="J&amp;T COD"/>
    <s v="Tiktok"/>
    <s v="จ่ายทีหลัง / COD"/>
    <s v=""/>
    <s v="764583083972"/>
    <s v="03/10/2025 22:00"/>
  </r>
  <r>
    <x v="2"/>
    <x v="2"/>
    <n v="50"/>
    <n v="1"/>
    <s v="FWV98"/>
    <n v="138"/>
    <n v="38"/>
    <s v="ร้านที่2"/>
    <s v="น***ุพา ค***ตน์"/>
    <s v="เทศบาลนครนครศรีธรรมราช"/>
    <s v="-"/>
    <s v=""/>
    <s v="03/10/2025 22:00"/>
    <s v="-"/>
    <s v="J&amp;T COD"/>
    <s v="Tiktok"/>
    <s v="จ่ายทีหลัง / COD"/>
    <s v=""/>
    <s v="764583083972"/>
    <s v="03/10/2025 22:00"/>
  </r>
  <r>
    <x v="0"/>
    <x v="0"/>
    <n v="50"/>
    <n v="1"/>
    <s v="FWV97"/>
    <n v="100"/>
    <n v="0"/>
    <s v="ร้านที่2"/>
    <s v="ส***ตรา น***งห์คาร"/>
    <s v="เพชรบูรณ์"/>
    <s v="-"/>
    <s v=""/>
    <s v="03/10/2025 21:56"/>
    <s v="-"/>
    <s v="J&amp;T COD"/>
    <s v="Tiktok"/>
    <s v="จ่ายทีหลัง / COD"/>
    <s v=""/>
    <s v="764565675985"/>
    <s v="03/10/2025 21:56"/>
  </r>
  <r>
    <x v="1"/>
    <x v="1"/>
    <n v="50"/>
    <n v="1"/>
    <s v="FWV97"/>
    <n v="100"/>
    <n v="0"/>
    <s v="ร้านที่2"/>
    <s v="ส***ตรา น***งห์คาร"/>
    <s v="เพชรบูรณ์"/>
    <s v="-"/>
    <s v=""/>
    <s v="03/10/2025 21:56"/>
    <s v="-"/>
    <s v="J&amp;T COD"/>
    <s v="Tiktok"/>
    <s v="จ่ายทีหลัง / COD"/>
    <s v=""/>
    <s v="764565675985"/>
    <s v="03/10/2025 21:56"/>
  </r>
  <r>
    <x v="2"/>
    <x v="2"/>
    <n v="50"/>
    <n v="1"/>
    <s v="FWV97"/>
    <n v="100"/>
    <n v="0"/>
    <s v="ร้านที่2"/>
    <s v="ส***ตรา น***งห์คาร"/>
    <s v="เพชรบูรณ์"/>
    <s v="-"/>
    <s v=""/>
    <s v="03/10/2025 21:56"/>
    <s v="-"/>
    <s v="J&amp;T COD"/>
    <s v="Tiktok"/>
    <s v="จ่ายทีหลัง / COD"/>
    <s v=""/>
    <s v="764565675985"/>
    <s v="03/10/2025 21:56"/>
  </r>
  <r>
    <x v="0"/>
    <x v="0"/>
    <n v="50"/>
    <n v="2"/>
    <s v="FWV96"/>
    <n v="190"/>
    <n v="0"/>
    <s v="ร้านที่2"/>
    <s v="ค** ส***ม ค***ด"/>
    <s v="สุโขทัย"/>
    <s v="-"/>
    <s v=""/>
    <s v="03/10/2025 21:54"/>
    <s v="-"/>
    <s v="J&amp;T COD"/>
    <s v="Tiktok"/>
    <s v="จ่ายทีหลัง / COD"/>
    <s v=""/>
    <s v="764532247975"/>
    <s v="03/10/2025 21:55"/>
  </r>
  <r>
    <x v="1"/>
    <x v="1"/>
    <n v="50"/>
    <n v="2"/>
    <s v="FWV96"/>
    <n v="190"/>
    <n v="0"/>
    <s v="ร้านที่2"/>
    <s v="ค** ส***ม ค***ด"/>
    <s v="สุโขทัย"/>
    <s v="-"/>
    <s v=""/>
    <s v="03/10/2025 21:54"/>
    <s v="-"/>
    <s v="J&amp;T COD"/>
    <s v="Tiktok"/>
    <s v="จ่ายทีหลัง / COD"/>
    <s v=""/>
    <s v="764532247975"/>
    <s v="03/10/2025 21:55"/>
  </r>
  <r>
    <x v="2"/>
    <x v="2"/>
    <n v="50"/>
    <n v="2"/>
    <s v="FWV96"/>
    <n v="190"/>
    <n v="0"/>
    <s v="ร้านที่2"/>
    <s v="ค** ส***ม ค***ด"/>
    <s v="สุโขทัย"/>
    <s v="-"/>
    <s v=""/>
    <s v="03/10/2025 21:54"/>
    <s v="-"/>
    <s v="J&amp;T COD"/>
    <s v="Tiktok"/>
    <s v="จ่ายทีหลัง / COD"/>
    <s v=""/>
    <s v="764532247975"/>
    <s v="03/10/2025 21:55"/>
  </r>
  <r>
    <x v="4"/>
    <x v="4"/>
    <n v="33.333333333333336"/>
    <n v="3"/>
    <s v="FWV95"/>
    <n v="100"/>
    <n v="0"/>
    <s v="ร้านที่2"/>
    <s v="ค***ก"/>
    <s v="สุรินทร์"/>
    <s v="-"/>
    <s v=""/>
    <s v="03/10/2025 21:47"/>
    <s v="-"/>
    <s v="J&amp;T Express"/>
    <s v="Tiktok"/>
    <s v="tiktok"/>
    <s v=""/>
    <s v="764555677944"/>
    <s v="03/10/2025 21:47"/>
  </r>
  <r>
    <x v="4"/>
    <x v="4"/>
    <n v="33.333333333333336"/>
    <n v="3"/>
    <s v="FWV94"/>
    <n v="100"/>
    <n v="0"/>
    <s v="ร้านที่2"/>
    <s v="ค***น ม***นตร"/>
    <s v="กรุงเทพฯ"/>
    <s v="-"/>
    <s v=""/>
    <s v="03/10/2025 21:43"/>
    <s v="-"/>
    <s v="J&amp;T COD"/>
    <s v="Tiktok"/>
    <s v="จ่ายทีหลัง / COD"/>
    <s v=""/>
    <s v="764550793926"/>
    <s v="03/10/2025 21:44"/>
  </r>
  <r>
    <x v="0"/>
    <x v="0"/>
    <n v="50"/>
    <n v="1"/>
    <s v="FWV93"/>
    <n v="100"/>
    <n v="0"/>
    <s v="ร้านที่2"/>
    <s v="โ***"/>
    <s v="กรุงเทพมหานคร"/>
    <s v="-"/>
    <s v=""/>
    <s v="03/10/2025 21:42"/>
    <s v="-"/>
    <s v="J&amp;T COD"/>
    <s v="Tiktok"/>
    <s v="จ่ายทีหลัง / COD"/>
    <s v=""/>
    <s v="764550272006"/>
    <s v="03/10/2025 21:42"/>
  </r>
  <r>
    <x v="1"/>
    <x v="1"/>
    <n v="50"/>
    <n v="1"/>
    <s v="FWV93"/>
    <n v="100"/>
    <n v="0"/>
    <s v="ร้านที่2"/>
    <s v="โ***"/>
    <s v="กรุงเทพมหานคร"/>
    <s v="-"/>
    <s v=""/>
    <s v="03/10/2025 21:42"/>
    <s v="-"/>
    <s v="J&amp;T COD"/>
    <s v="Tiktok"/>
    <s v="จ่ายทีหลัง / COD"/>
    <s v=""/>
    <s v="764550272006"/>
    <s v="03/10/2025 21:42"/>
  </r>
  <r>
    <x v="2"/>
    <x v="2"/>
    <n v="50"/>
    <n v="1"/>
    <s v="FWV93"/>
    <n v="100"/>
    <n v="0"/>
    <s v="ร้านที่2"/>
    <s v="โ***"/>
    <s v="กรุงเทพมหานคร"/>
    <s v="-"/>
    <s v=""/>
    <s v="03/10/2025 21:42"/>
    <s v="-"/>
    <s v="J&amp;T COD"/>
    <s v="Tiktok"/>
    <s v="จ่ายทีหลัง / COD"/>
    <s v=""/>
    <s v="764550272006"/>
    <s v="03/10/2025 21:42"/>
  </r>
  <r>
    <x v="0"/>
    <x v="0"/>
    <n v="50"/>
    <n v="1"/>
    <s v="FWV92"/>
    <n v="100"/>
    <n v="0"/>
    <s v="ร้านที่2"/>
    <s v="แ***ม   ไ***ี"/>
    <s v="เทศบาลเมืองบุรีรัมย์"/>
    <s v="-"/>
    <s v=""/>
    <s v="03/10/2025 21:41"/>
    <s v="-"/>
    <s v="J&amp;T Express"/>
    <s v="Tiktok"/>
    <s v="tiktok"/>
    <s v=""/>
    <s v="764579273986"/>
    <s v="03/10/2025 21:41"/>
  </r>
  <r>
    <x v="1"/>
    <x v="1"/>
    <n v="50"/>
    <n v="1"/>
    <s v="FWV92"/>
    <n v="100"/>
    <n v="0"/>
    <s v="ร้านที่2"/>
    <s v="แ***ม   ไ***ี"/>
    <s v="เทศบาลเมืองบุรีรัมย์"/>
    <s v="-"/>
    <s v=""/>
    <s v="03/10/2025 21:41"/>
    <s v="-"/>
    <s v="J&amp;T Express"/>
    <s v="Tiktok"/>
    <s v="tiktok"/>
    <s v=""/>
    <s v="764579273986"/>
    <s v="03/10/2025 21:41"/>
  </r>
  <r>
    <x v="2"/>
    <x v="2"/>
    <n v="50"/>
    <n v="1"/>
    <s v="FWV92"/>
    <n v="100"/>
    <n v="0"/>
    <s v="ร้านที่2"/>
    <s v="แ***ม   ไ***ี"/>
    <s v="เทศบาลเมืองบุรีรัมย์"/>
    <s v="-"/>
    <s v=""/>
    <s v="03/10/2025 21:41"/>
    <s v="-"/>
    <s v="J&amp;T Express"/>
    <s v="Tiktok"/>
    <s v="tiktok"/>
    <s v=""/>
    <s v="764579273986"/>
    <s v="03/10/2025 21:41"/>
  </r>
  <r>
    <x v="0"/>
    <x v="0"/>
    <n v="50"/>
    <n v="1"/>
    <s v="FWV91"/>
    <n v="100"/>
    <n v="0"/>
    <s v="ร้านที่2"/>
    <s v="เ***อทีม"/>
    <s v="สงขลา"/>
    <s v="-"/>
    <s v=""/>
    <s v="03/10/2025 21:40"/>
    <s v="-"/>
    <s v="J&amp;T COD"/>
    <s v="Tiktok"/>
    <s v="จ่ายทีหลัง / COD"/>
    <s v=""/>
    <s v="764501478985"/>
    <s v="03/10/2025 21:40"/>
  </r>
  <r>
    <x v="1"/>
    <x v="1"/>
    <n v="50"/>
    <n v="1"/>
    <s v="FWV91"/>
    <n v="100"/>
    <n v="0"/>
    <s v="ร้านที่2"/>
    <s v="เ***อทีม"/>
    <s v="สงขลา"/>
    <s v="-"/>
    <s v=""/>
    <s v="03/10/2025 21:40"/>
    <s v="-"/>
    <s v="J&amp;T COD"/>
    <s v="Tiktok"/>
    <s v="จ่ายทีหลัง / COD"/>
    <s v=""/>
    <s v="764501478985"/>
    <s v="03/10/2025 21:40"/>
  </r>
  <r>
    <x v="2"/>
    <x v="2"/>
    <n v="50"/>
    <n v="1"/>
    <s v="FWV91"/>
    <n v="100"/>
    <n v="0"/>
    <s v="ร้านที่2"/>
    <s v="เ***อทีม"/>
    <s v="สงขลา"/>
    <s v="-"/>
    <s v=""/>
    <s v="03/10/2025 21:40"/>
    <s v="-"/>
    <s v="J&amp;T COD"/>
    <s v="Tiktok"/>
    <s v="จ่ายทีหลัง / COD"/>
    <s v=""/>
    <s v="764501478985"/>
    <s v="03/10/2025 21:40"/>
  </r>
  <r>
    <x v="0"/>
    <x v="0"/>
    <n v="50"/>
    <n v="1"/>
    <s v="FWV90"/>
    <n v="135"/>
    <n v="35"/>
    <s v="ร้านที่2"/>
    <s v="E**"/>
    <s v="กรุงเทพฯ"/>
    <s v="-"/>
    <s v=""/>
    <s v="03/10/2025 21:40"/>
    <s v="-"/>
    <s v="J&amp;T COD"/>
    <s v="Tiktok"/>
    <s v="จ่ายทีหลัง / COD"/>
    <s v=""/>
    <s v="764512796961"/>
    <s v="03/10/2025 21:40"/>
  </r>
  <r>
    <x v="1"/>
    <x v="1"/>
    <n v="50"/>
    <n v="1"/>
    <s v="FWV90"/>
    <n v="135"/>
    <n v="35"/>
    <s v="ร้านที่2"/>
    <s v="E**"/>
    <s v="กรุงเทพฯ"/>
    <s v="-"/>
    <s v=""/>
    <s v="03/10/2025 21:40"/>
    <s v="-"/>
    <s v="J&amp;T COD"/>
    <s v="Tiktok"/>
    <s v="จ่ายทีหลัง / COD"/>
    <s v=""/>
    <s v="764512796961"/>
    <s v="03/10/2025 21:40"/>
  </r>
  <r>
    <x v="2"/>
    <x v="2"/>
    <n v="50"/>
    <n v="1"/>
    <s v="FWV90"/>
    <n v="135"/>
    <n v="35"/>
    <s v="ร้านที่2"/>
    <s v="E**"/>
    <s v="กรุงเทพฯ"/>
    <s v="-"/>
    <s v=""/>
    <s v="03/10/2025 21:40"/>
    <s v="-"/>
    <s v="J&amp;T COD"/>
    <s v="Tiktok"/>
    <s v="จ่ายทีหลัง / COD"/>
    <s v=""/>
    <s v="764512796961"/>
    <s v="03/10/2025 21:40"/>
  </r>
  <r>
    <x v="0"/>
    <x v="0"/>
    <n v="60"/>
    <n v="2"/>
    <s v="FWV89"/>
    <n v="200"/>
    <n v="0"/>
    <s v="ร้านที่2"/>
    <s v="ก***ิ ก***ิวัณณะกุล"/>
    <s v="สมุทรปราการ"/>
    <s v="-"/>
    <s v=""/>
    <s v="03/10/2025 21:38"/>
    <s v="-"/>
    <s v="J&amp;T COD"/>
    <s v="Tiktok"/>
    <s v="จ่ายทีหลัง / COD"/>
    <s v=""/>
    <s v="764584669004"/>
    <s v="03/10/2025 21:39"/>
  </r>
  <r>
    <x v="1"/>
    <x v="1"/>
    <n v="60"/>
    <n v="2"/>
    <s v="FWV89"/>
    <n v="200"/>
    <n v="0"/>
    <s v="ร้านที่2"/>
    <s v="ก***ิ ก***ิวัณณะกุล"/>
    <s v="สมุทรปราการ"/>
    <s v="-"/>
    <s v=""/>
    <s v="03/10/2025 21:38"/>
    <s v="-"/>
    <s v="J&amp;T COD"/>
    <s v="Tiktok"/>
    <s v="จ่ายทีหลัง / COD"/>
    <s v=""/>
    <s v="764584669004"/>
    <s v="03/10/2025 21:39"/>
  </r>
  <r>
    <x v="2"/>
    <x v="2"/>
    <n v="60"/>
    <n v="2"/>
    <s v="FWV89"/>
    <n v="200"/>
    <n v="0"/>
    <s v="ร้านที่2"/>
    <s v="ก***ิ ก***ิวัณณะกุล"/>
    <s v="สมุทรปราการ"/>
    <s v="-"/>
    <s v=""/>
    <s v="03/10/2025 21:38"/>
    <s v="-"/>
    <s v="J&amp;T COD"/>
    <s v="Tiktok"/>
    <s v="จ่ายทีหลัง / COD"/>
    <s v=""/>
    <s v="764584669004"/>
    <s v="03/10/2025 21:39"/>
  </r>
  <r>
    <x v="0"/>
    <x v="7"/>
    <n v="39.26"/>
    <n v="2"/>
    <s v="FWV88"/>
    <n v="85.52"/>
    <n v="7"/>
    <s v="ร้านที่1"/>
    <s v="ฐิตา   พูลพิพัฒน์"/>
    <s v="8/1  ม.2 ม.2 · ปันแต/ Pan Tae_x000a__x000a_ควนขนุน/ Khuan Khanunพัทลุง/ Phatthalung_x000a_93110"/>
    <s v="93110"/>
    <s v="660961059994"/>
    <s v="03/10/2025 21:35"/>
    <s v="-"/>
    <s v="Kerry_dropoff"/>
    <s v="Lazada"/>
    <s v="lazada"/>
    <s v=""/>
    <s v="LEXPU0614516329"/>
    <s v="03/10/2025 21:35"/>
  </r>
  <r>
    <x v="6"/>
    <x v="8"/>
    <n v="54.5"/>
    <n v="2"/>
    <s v="FWV87"/>
    <n v="367.05"/>
    <n v="45"/>
    <s v="ร้านที่1"/>
    <s v="ชไมพร"/>
    <s v="115 ม.3 · ยางตลาด/ Yang Talat_x000a__x000a_ยางตลาด/ Yang Talatกาฬสินธุ์/ Kalasin_x000a_46120"/>
    <s v="46120"/>
    <s v="660825011398"/>
    <s v="03/10/2025 21:31"/>
    <s v="-"/>
    <s v="Kerry_dropoff"/>
    <s v="Lazada"/>
    <s v="lazada"/>
    <s v=""/>
    <s v="TH43077U1DAB8K"/>
    <s v="03/10/2025 21:31"/>
  </r>
  <r>
    <x v="7"/>
    <x v="9"/>
    <n v="10"/>
    <n v="20"/>
    <s v="FWV87"/>
    <n v="367.05"/>
    <n v="45"/>
    <s v="ร้านที่1"/>
    <s v="ชไมพร"/>
    <s v="115 ม.3 · ยางตลาด/ Yang Talat_x000a__x000a_ยางตลาด/ Yang Talatกาฬสินธุ์/ Kalasin_x000a_46120"/>
    <s v="46120"/>
    <s v="660825011398"/>
    <s v="03/10/2025 21:31"/>
    <s v="-"/>
    <s v="Kerry_dropoff"/>
    <s v="Lazada"/>
    <s v="lazada"/>
    <s v=""/>
    <s v="TH43077U1DAB8K"/>
    <s v="03/10/2025 21:31"/>
  </r>
  <r>
    <x v="0"/>
    <x v="0"/>
    <n v="50"/>
    <n v="1"/>
    <s v="FWV86"/>
    <n v="100"/>
    <n v="0"/>
    <s v="ร้านที่2"/>
    <s v="ส***าย ป***"/>
    <s v="สุพรรณบุรี"/>
    <s v="-"/>
    <s v=""/>
    <s v="03/10/2025 21:23"/>
    <s v="-"/>
    <s v="J&amp;T COD"/>
    <s v="Tiktok"/>
    <s v="จ่ายทีหลัง / COD"/>
    <s v=""/>
    <s v="764561397983"/>
    <s v="03/10/2025 21:23"/>
  </r>
  <r>
    <x v="1"/>
    <x v="1"/>
    <n v="50"/>
    <n v="1"/>
    <s v="FWV86"/>
    <n v="100"/>
    <n v="0"/>
    <s v="ร้านที่2"/>
    <s v="ส***าย ป***"/>
    <s v="สุพรรณบุรี"/>
    <s v="-"/>
    <s v=""/>
    <s v="03/10/2025 21:23"/>
    <s v="-"/>
    <s v="J&amp;T COD"/>
    <s v="Tiktok"/>
    <s v="จ่ายทีหลัง / COD"/>
    <s v=""/>
    <s v="764561397983"/>
    <s v="03/10/2025 21:23"/>
  </r>
  <r>
    <x v="2"/>
    <x v="2"/>
    <n v="50"/>
    <n v="1"/>
    <s v="FWV86"/>
    <n v="100"/>
    <n v="0"/>
    <s v="ร้านที่2"/>
    <s v="ส***าย ป***"/>
    <s v="สุพรรณบุรี"/>
    <s v="-"/>
    <s v=""/>
    <s v="03/10/2025 21:23"/>
    <s v="-"/>
    <s v="J&amp;T COD"/>
    <s v="Tiktok"/>
    <s v="จ่ายทีหลัง / COD"/>
    <s v=""/>
    <s v="764561397983"/>
    <s v="03/10/2025 21:23"/>
  </r>
  <r>
    <x v="0"/>
    <x v="0"/>
    <n v="60"/>
    <n v="2"/>
    <s v="FWV85"/>
    <n v="200"/>
    <n v="0"/>
    <s v="ร้านที่2"/>
    <s v="จ***ร์วิไล เ***วน้อย"/>
    <s v="กรุงเทพมหานคร"/>
    <s v="-"/>
    <s v=""/>
    <s v="03/10/2025 21:20"/>
    <s v="-"/>
    <s v="J&amp;T Express"/>
    <s v="Tiktok"/>
    <s v="tiktok"/>
    <s v=""/>
    <s v="764572565934"/>
    <s v="03/10/2025 21:20"/>
  </r>
  <r>
    <x v="1"/>
    <x v="1"/>
    <n v="60"/>
    <n v="2"/>
    <s v="FWV85"/>
    <n v="200"/>
    <n v="0"/>
    <s v="ร้านที่2"/>
    <s v="จ***ร์วิไล เ***วน้อย"/>
    <s v="กรุงเทพมหานคร"/>
    <s v="-"/>
    <s v=""/>
    <s v="03/10/2025 21:20"/>
    <s v="-"/>
    <s v="J&amp;T Express"/>
    <s v="Tiktok"/>
    <s v="tiktok"/>
    <s v=""/>
    <s v="764572565934"/>
    <s v="03/10/2025 21:20"/>
  </r>
  <r>
    <x v="2"/>
    <x v="2"/>
    <n v="60"/>
    <n v="2"/>
    <s v="FWV85"/>
    <n v="200"/>
    <n v="0"/>
    <s v="ร้านที่2"/>
    <s v="จ***ร์วิไล เ***วน้อย"/>
    <s v="กรุงเทพมหานคร"/>
    <s v="-"/>
    <s v=""/>
    <s v="03/10/2025 21:20"/>
    <s v="-"/>
    <s v="J&amp;T Express"/>
    <s v="Tiktok"/>
    <s v="tiktok"/>
    <s v=""/>
    <s v="764572565934"/>
    <s v="03/10/2025 21:20"/>
  </r>
  <r>
    <x v="4"/>
    <x v="4"/>
    <n v="65"/>
    <n v="9"/>
    <s v="FWV84"/>
    <n v="299"/>
    <n v="0"/>
    <s v="ร้านที่2"/>
    <s v="ศ***นันท์ ค***่น"/>
    <s v="เลย"/>
    <s v="-"/>
    <s v=""/>
    <s v="03/10/2025 21:19"/>
    <s v="-"/>
    <s v="J&amp;T COD"/>
    <s v="Tiktok"/>
    <s v="จ่ายทีหลัง / COD"/>
    <s v=""/>
    <s v="764577162963"/>
    <s v="03/10/2025 21:19"/>
  </r>
  <r>
    <x v="0"/>
    <x v="0"/>
    <n v="50"/>
    <n v="1"/>
    <s v="FWV83"/>
    <n v="100"/>
    <n v="0"/>
    <s v="ร้านที่2"/>
    <s v="ก***นา อ***นธิ์"/>
    <s v="สุพรรณบุรี"/>
    <s v="-"/>
    <s v=""/>
    <s v="03/10/2025 21:19"/>
    <s v="-"/>
    <s v="J&amp;T COD"/>
    <s v="Tiktok"/>
    <s v="จ่ายทีหลัง / COD"/>
    <s v=""/>
    <s v="764509997985"/>
    <s v="03/10/2025 21:19"/>
  </r>
  <r>
    <x v="1"/>
    <x v="1"/>
    <n v="50"/>
    <n v="1"/>
    <s v="FWV83"/>
    <n v="100"/>
    <n v="0"/>
    <s v="ร้านที่2"/>
    <s v="ก***นา อ***นธิ์"/>
    <s v="สุพรรณบุรี"/>
    <s v="-"/>
    <s v=""/>
    <s v="03/10/2025 21:19"/>
    <s v="-"/>
    <s v="J&amp;T COD"/>
    <s v="Tiktok"/>
    <s v="จ่ายทีหลัง / COD"/>
    <s v=""/>
    <s v="764509997985"/>
    <s v="03/10/2025 21:19"/>
  </r>
  <r>
    <x v="2"/>
    <x v="2"/>
    <n v="50"/>
    <n v="1"/>
    <s v="FWV83"/>
    <n v="100"/>
    <n v="0"/>
    <s v="ร้านที่2"/>
    <s v="ก***นา อ***นธิ์"/>
    <s v="สุพรรณบุรี"/>
    <s v="-"/>
    <s v=""/>
    <s v="03/10/2025 21:19"/>
    <s v="-"/>
    <s v="J&amp;T COD"/>
    <s v="Tiktok"/>
    <s v="จ่ายทีหลัง / COD"/>
    <s v=""/>
    <s v="764509997985"/>
    <s v="03/10/2025 21:19"/>
  </r>
  <r>
    <x v="0"/>
    <x v="0"/>
    <n v="50"/>
    <n v="1"/>
    <s v="FWV82"/>
    <n v="100"/>
    <n v="0"/>
    <s v="ร้านที่2"/>
    <s v="เ***ัต ถ***คุณ"/>
    <s v="ชลบุรี"/>
    <s v="-"/>
    <s v=""/>
    <s v="03/10/2025 21:17"/>
    <s v="-"/>
    <s v="J&amp;T COD"/>
    <s v="Tiktok"/>
    <s v="จ่ายทีหลัง / COD"/>
    <s v=""/>
    <s v="764586798986"/>
    <s v="03/10/2025 21:17"/>
  </r>
  <r>
    <x v="1"/>
    <x v="1"/>
    <n v="50"/>
    <n v="1"/>
    <s v="FWV82"/>
    <n v="100"/>
    <n v="0"/>
    <s v="ร้านที่2"/>
    <s v="เ***ัต ถ***คุณ"/>
    <s v="ชลบุรี"/>
    <s v="-"/>
    <s v=""/>
    <s v="03/10/2025 21:17"/>
    <s v="-"/>
    <s v="J&amp;T COD"/>
    <s v="Tiktok"/>
    <s v="จ่ายทีหลัง / COD"/>
    <s v=""/>
    <s v="764586798986"/>
    <s v="03/10/2025 21:17"/>
  </r>
  <r>
    <x v="2"/>
    <x v="2"/>
    <n v="50"/>
    <n v="1"/>
    <s v="FWV82"/>
    <n v="100"/>
    <n v="0"/>
    <s v="ร้านที่2"/>
    <s v="เ***ัต ถ***คุณ"/>
    <s v="ชลบุรี"/>
    <s v="-"/>
    <s v=""/>
    <s v="03/10/2025 21:17"/>
    <s v="-"/>
    <s v="J&amp;T COD"/>
    <s v="Tiktok"/>
    <s v="จ่ายทีหลัง / COD"/>
    <s v=""/>
    <s v="764586798986"/>
    <s v="03/10/2025 21:17"/>
  </r>
  <r>
    <x v="0"/>
    <x v="0"/>
    <n v="50"/>
    <n v="1"/>
    <s v="FWV81"/>
    <n v="100"/>
    <n v="0"/>
    <s v="ร้านที่2"/>
    <s v="ธ***นก น***ป้น"/>
    <s v="สุราษฎร์ธานี"/>
    <s v="-"/>
    <s v=""/>
    <s v="03/10/2025 21:15"/>
    <s v="-"/>
    <s v="J&amp;T COD"/>
    <s v="Tiktok"/>
    <s v="จ่ายทีหลัง / COD"/>
    <s v=""/>
    <s v="764538190986"/>
    <s v="03/10/2025 21:16"/>
  </r>
  <r>
    <x v="1"/>
    <x v="1"/>
    <n v="50"/>
    <n v="1"/>
    <s v="FWV81"/>
    <n v="100"/>
    <n v="0"/>
    <s v="ร้านที่2"/>
    <s v="ธ***นก น***ป้น"/>
    <s v="สุราษฎร์ธานี"/>
    <s v="-"/>
    <s v=""/>
    <s v="03/10/2025 21:15"/>
    <s v="-"/>
    <s v="J&amp;T COD"/>
    <s v="Tiktok"/>
    <s v="จ่ายทีหลัง / COD"/>
    <s v=""/>
    <s v="764538190986"/>
    <s v="03/10/2025 21:16"/>
  </r>
  <r>
    <x v="2"/>
    <x v="2"/>
    <n v="50"/>
    <n v="1"/>
    <s v="FWV81"/>
    <n v="100"/>
    <n v="0"/>
    <s v="ร้านที่2"/>
    <s v="ธ***นก น***ป้น"/>
    <s v="สุราษฎร์ธานี"/>
    <s v="-"/>
    <s v=""/>
    <s v="03/10/2025 21:15"/>
    <s v="-"/>
    <s v="J&amp;T COD"/>
    <s v="Tiktok"/>
    <s v="จ่ายทีหลัง / COD"/>
    <s v=""/>
    <s v="764538190986"/>
    <s v="03/10/2025 21:16"/>
  </r>
  <r>
    <x v="0"/>
    <x v="0"/>
    <n v="60"/>
    <n v="2"/>
    <s v="FWV78"/>
    <n v="190"/>
    <n v="0"/>
    <s v="ร้านที่2"/>
    <s v="ช***ร ช***ม"/>
    <s v="กาญจนบุรี"/>
    <s v="-"/>
    <s v=""/>
    <s v="03/10/2025 21:07"/>
    <s v="-"/>
    <s v="J&amp;T COD"/>
    <s v="Tiktok"/>
    <s v="จ่ายทีหลัง / COD"/>
    <s v=""/>
    <s v="764538967920"/>
    <s v="03/10/2025 21:09"/>
  </r>
  <r>
    <x v="1"/>
    <x v="1"/>
    <n v="60"/>
    <n v="2"/>
    <s v="FWV78"/>
    <n v="190"/>
    <n v="0"/>
    <s v="ร้านที่2"/>
    <s v="ช***ร ช***ม"/>
    <s v="กาญจนบุรี"/>
    <s v="-"/>
    <s v=""/>
    <s v="03/10/2025 21:07"/>
    <s v="-"/>
    <s v="J&amp;T COD"/>
    <s v="Tiktok"/>
    <s v="จ่ายทีหลัง / COD"/>
    <s v=""/>
    <s v="764538967920"/>
    <s v="03/10/2025 21:09"/>
  </r>
  <r>
    <x v="2"/>
    <x v="2"/>
    <n v="60"/>
    <n v="2"/>
    <s v="FWV78"/>
    <n v="190"/>
    <n v="0"/>
    <s v="ร้านที่2"/>
    <s v="ช***ร ช***ม"/>
    <s v="กาญจนบุรี"/>
    <s v="-"/>
    <s v=""/>
    <s v="03/10/2025 21:07"/>
    <s v="-"/>
    <s v="J&amp;T COD"/>
    <s v="Tiktok"/>
    <s v="จ่ายทีหลัง / COD"/>
    <s v=""/>
    <s v="764538967920"/>
    <s v="03/10/2025 21:09"/>
  </r>
  <r>
    <x v="0"/>
    <x v="0"/>
    <n v="50"/>
    <n v="1"/>
    <s v="FWV77"/>
    <n v="100"/>
    <n v="0"/>
    <s v="ร้านที่2"/>
    <s v="จ***วรรณ ส***"/>
    <s v="กรุงเทพฯ"/>
    <s v="-"/>
    <s v=""/>
    <s v="03/10/2025 21:06"/>
    <s v="-"/>
    <s v="J&amp;T COD"/>
    <s v="Tiktok"/>
    <s v="จ่ายทีหลัง / COD"/>
    <s v=""/>
    <s v="764514880916"/>
    <s v="03/10/2025 21:09"/>
  </r>
  <r>
    <x v="1"/>
    <x v="1"/>
    <n v="50"/>
    <n v="1"/>
    <s v="FWV77"/>
    <n v="100"/>
    <n v="0"/>
    <s v="ร้านที่2"/>
    <s v="จ***วรรณ ส***"/>
    <s v="กรุงเทพฯ"/>
    <s v="-"/>
    <s v=""/>
    <s v="03/10/2025 21:06"/>
    <s v="-"/>
    <s v="J&amp;T COD"/>
    <s v="Tiktok"/>
    <s v="จ่ายทีหลัง / COD"/>
    <s v=""/>
    <s v="764514880916"/>
    <s v="03/10/2025 21:09"/>
  </r>
  <r>
    <x v="2"/>
    <x v="2"/>
    <n v="50"/>
    <n v="1"/>
    <s v="FWV77"/>
    <n v="100"/>
    <n v="0"/>
    <s v="ร้านที่2"/>
    <s v="จ***วรรณ ส***"/>
    <s v="กรุงเทพฯ"/>
    <s v="-"/>
    <s v=""/>
    <s v="03/10/2025 21:06"/>
    <s v="-"/>
    <s v="J&amp;T COD"/>
    <s v="Tiktok"/>
    <s v="จ่ายทีหลัง / COD"/>
    <s v=""/>
    <s v="764514880916"/>
    <s v="03/10/2025 21:09"/>
  </r>
  <r>
    <x v="0"/>
    <x v="0"/>
    <n v="50"/>
    <n v="1"/>
    <s v="FWV76"/>
    <n v="138"/>
    <n v="38"/>
    <s v="ร้านที่2"/>
    <s v="พ***ดา ศ***่อน"/>
    <s v="หนองบัวลำภู"/>
    <s v="-"/>
    <s v=""/>
    <s v="03/10/2025 21:04"/>
    <s v="-"/>
    <s v="J&amp;T COD"/>
    <s v="Tiktok"/>
    <s v="จ่ายทีหลัง / COD"/>
    <s v=""/>
    <s v="764561482915"/>
    <s v="03/10/2025 21:07"/>
  </r>
  <r>
    <x v="1"/>
    <x v="1"/>
    <n v="50"/>
    <n v="1"/>
    <s v="FWV76"/>
    <n v="138"/>
    <n v="38"/>
    <s v="ร้านที่2"/>
    <s v="พ***ดา ศ***่อน"/>
    <s v="หนองบัวลำภู"/>
    <s v="-"/>
    <s v=""/>
    <s v="03/10/2025 21:04"/>
    <s v="-"/>
    <s v="J&amp;T COD"/>
    <s v="Tiktok"/>
    <s v="จ่ายทีหลัง / COD"/>
    <s v=""/>
    <s v="764561482915"/>
    <s v="03/10/2025 21:07"/>
  </r>
  <r>
    <x v="2"/>
    <x v="2"/>
    <n v="50"/>
    <n v="1"/>
    <s v="FWV76"/>
    <n v="138"/>
    <n v="38"/>
    <s v="ร้านที่2"/>
    <s v="พ***ดา ศ***่อน"/>
    <s v="หนองบัวลำภู"/>
    <s v="-"/>
    <s v=""/>
    <s v="03/10/2025 21:04"/>
    <s v="-"/>
    <s v="J&amp;T COD"/>
    <s v="Tiktok"/>
    <s v="จ่ายทีหลัง / COD"/>
    <s v=""/>
    <s v="764561482915"/>
    <s v="03/10/2025 21:07"/>
  </r>
  <r>
    <x v="0"/>
    <x v="0"/>
    <n v="50"/>
    <n v="1"/>
    <s v="FWV75"/>
    <n v="100"/>
    <n v="0"/>
    <s v="ร้านที่2"/>
    <s v="แ**"/>
    <s v="สุรินทร์"/>
    <s v="-"/>
    <s v=""/>
    <s v="03/10/2025 21:01"/>
    <s v="-"/>
    <s v="J&amp;T COD"/>
    <s v="Tiktok"/>
    <s v="จ่ายทีหลัง / COD"/>
    <s v=""/>
    <s v="764500081914"/>
    <s v="03/10/2025 21:01"/>
  </r>
  <r>
    <x v="1"/>
    <x v="1"/>
    <n v="50"/>
    <n v="1"/>
    <s v="FWV75"/>
    <n v="100"/>
    <n v="0"/>
    <s v="ร้านที่2"/>
    <s v="แ**"/>
    <s v="สุรินทร์"/>
    <s v="-"/>
    <s v=""/>
    <s v="03/10/2025 21:01"/>
    <s v="-"/>
    <s v="J&amp;T COD"/>
    <s v="Tiktok"/>
    <s v="จ่ายทีหลัง / COD"/>
    <s v=""/>
    <s v="764500081914"/>
    <s v="03/10/2025 21:01"/>
  </r>
  <r>
    <x v="2"/>
    <x v="2"/>
    <n v="50"/>
    <n v="1"/>
    <s v="FWV75"/>
    <n v="100"/>
    <n v="0"/>
    <s v="ร้านที่2"/>
    <s v="แ**"/>
    <s v="สุรินทร์"/>
    <s v="-"/>
    <s v=""/>
    <s v="03/10/2025 21:01"/>
    <s v="-"/>
    <s v="J&amp;T COD"/>
    <s v="Tiktok"/>
    <s v="จ่ายทีหลัง / COD"/>
    <s v=""/>
    <s v="764500081914"/>
    <s v="03/10/2025 21:01"/>
  </r>
  <r>
    <x v="0"/>
    <x v="0"/>
    <n v="50"/>
    <n v="2"/>
    <s v="FWV74"/>
    <n v="200"/>
    <n v="0"/>
    <s v="ร้านที่2"/>
    <s v="ว***ณี ว***วาลย์"/>
    <s v="นครนายก"/>
    <s v="-"/>
    <s v=""/>
    <s v="03/10/2025 21:01"/>
    <s v="-"/>
    <s v="J&amp;T COD"/>
    <s v="Tiktok"/>
    <s v="จ่ายทีหลัง / COD"/>
    <s v=""/>
    <s v="764526164920"/>
    <s v="03/10/2025 21:01"/>
  </r>
  <r>
    <x v="1"/>
    <x v="1"/>
    <n v="50"/>
    <n v="2"/>
    <s v="FWV74"/>
    <n v="200"/>
    <n v="0"/>
    <s v="ร้านที่2"/>
    <s v="ว***ณี ว***วาลย์"/>
    <s v="นครนายก"/>
    <s v="-"/>
    <s v=""/>
    <s v="03/10/2025 21:01"/>
    <s v="-"/>
    <s v="J&amp;T COD"/>
    <s v="Tiktok"/>
    <s v="จ่ายทีหลัง / COD"/>
    <s v=""/>
    <s v="764526164920"/>
    <s v="03/10/2025 21:01"/>
  </r>
  <r>
    <x v="2"/>
    <x v="2"/>
    <n v="50"/>
    <n v="2"/>
    <s v="FWV74"/>
    <n v="200"/>
    <n v="0"/>
    <s v="ร้านที่2"/>
    <s v="ว***ณี ว***วาลย์"/>
    <s v="นครนายก"/>
    <s v="-"/>
    <s v=""/>
    <s v="03/10/2025 21:01"/>
    <s v="-"/>
    <s v="J&amp;T COD"/>
    <s v="Tiktok"/>
    <s v="จ่ายทีหลัง / COD"/>
    <s v=""/>
    <s v="764526164920"/>
    <s v="03/10/2025 21:01"/>
  </r>
  <r>
    <x v="0"/>
    <x v="0"/>
    <n v="60"/>
    <n v="2"/>
    <s v="FWV72"/>
    <n v="200"/>
    <n v="0"/>
    <s v="ร้านที่2"/>
    <s v="ศ***ินทร์ ป***าใส"/>
    <s v="เทศบาลนครขอนแก่น"/>
    <s v="-"/>
    <s v=""/>
    <s v="03/10/2025 20:57"/>
    <s v="-"/>
    <s v="J&amp;T Express"/>
    <s v="Tiktok"/>
    <s v="tiktok"/>
    <s v=""/>
    <s v="764521045960"/>
    <s v="03/10/2025 20:57"/>
  </r>
  <r>
    <x v="1"/>
    <x v="1"/>
    <n v="60"/>
    <n v="2"/>
    <s v="FWV72"/>
    <n v="200"/>
    <n v="0"/>
    <s v="ร้านที่2"/>
    <s v="ศ***ินทร์ ป***าใส"/>
    <s v="เทศบาลนครขอนแก่น"/>
    <s v="-"/>
    <s v=""/>
    <s v="03/10/2025 20:57"/>
    <s v="-"/>
    <s v="J&amp;T Express"/>
    <s v="Tiktok"/>
    <s v="tiktok"/>
    <s v=""/>
    <s v="764521045960"/>
    <s v="03/10/2025 20:57"/>
  </r>
  <r>
    <x v="2"/>
    <x v="2"/>
    <n v="60"/>
    <n v="2"/>
    <s v="FWV72"/>
    <n v="200"/>
    <n v="0"/>
    <s v="ร้านที่2"/>
    <s v="ศ***ินทร์ ป***าใส"/>
    <s v="เทศบาลนครขอนแก่น"/>
    <s v="-"/>
    <s v=""/>
    <s v="03/10/2025 20:57"/>
    <s v="-"/>
    <s v="J&amp;T Express"/>
    <s v="Tiktok"/>
    <s v="tiktok"/>
    <s v=""/>
    <s v="764521045960"/>
    <s v="03/10/2025 20:57"/>
  </r>
  <r>
    <x v="5"/>
    <x v="6"/>
    <n v="66.666666666666671"/>
    <n v="6"/>
    <s v="FWV71"/>
    <n v="200"/>
    <n v="0"/>
    <s v="ร้านที่2"/>
    <s v="พ***ี  เ***ผก"/>
    <s v="สุราษฎร์ธานี"/>
    <s v="-"/>
    <s v=""/>
    <s v="03/10/2025 20:55"/>
    <s v="-"/>
    <s v="J&amp;T COD"/>
    <s v="Tiktok"/>
    <s v="จ่ายทีหลัง / COD"/>
    <s v=""/>
    <s v="764539386936"/>
    <s v="03/10/2025 20:56"/>
  </r>
  <r>
    <x v="0"/>
    <x v="0"/>
    <n v="50"/>
    <n v="1"/>
    <s v="FWV70"/>
    <n v="100"/>
    <n v="0"/>
    <s v="ร้านที่2"/>
    <s v="ร***ี  ช***ูทร"/>
    <s v="สมุทรปราการ"/>
    <s v="-"/>
    <s v=""/>
    <s v="03/10/2025 20:53"/>
    <s v="-"/>
    <s v="J&amp;T COD"/>
    <s v="Tiktok"/>
    <s v="จ่ายทีหลัง / COD"/>
    <s v=""/>
    <s v="764588592994"/>
    <s v="03/10/2025 20:53"/>
  </r>
  <r>
    <x v="1"/>
    <x v="1"/>
    <n v="50"/>
    <n v="1"/>
    <s v="FWV70"/>
    <n v="100"/>
    <n v="0"/>
    <s v="ร้านที่2"/>
    <s v="ร***ี  ช***ูทร"/>
    <s v="สมุทรปราการ"/>
    <s v="-"/>
    <s v=""/>
    <s v="03/10/2025 20:53"/>
    <s v="-"/>
    <s v="J&amp;T COD"/>
    <s v="Tiktok"/>
    <s v="จ่ายทีหลัง / COD"/>
    <s v=""/>
    <s v="764588592994"/>
    <s v="03/10/2025 20:53"/>
  </r>
  <r>
    <x v="2"/>
    <x v="2"/>
    <n v="50"/>
    <n v="1"/>
    <s v="FWV70"/>
    <n v="100"/>
    <n v="0"/>
    <s v="ร้านที่2"/>
    <s v="ร***ี  ช***ูทร"/>
    <s v="สมุทรปราการ"/>
    <s v="-"/>
    <s v=""/>
    <s v="03/10/2025 20:53"/>
    <s v="-"/>
    <s v="J&amp;T COD"/>
    <s v="Tiktok"/>
    <s v="จ่ายทีหลัง / COD"/>
    <s v=""/>
    <s v="764588592994"/>
    <s v="03/10/2025 20:53"/>
  </r>
  <r>
    <x v="5"/>
    <x v="6"/>
    <n v="33"/>
    <n v="10"/>
    <s v="FWV69"/>
    <n v="400"/>
    <n v="0"/>
    <s v="ร้านที่2"/>
    <s v="น***หลื่อม บ***ะสอน"/>
    <s v="ลพบุรี"/>
    <s v="-"/>
    <s v=""/>
    <s v="03/10/2025 20:50"/>
    <s v="-"/>
    <s v="J&amp;T COD"/>
    <s v="Tiktok"/>
    <s v="จ่ายทีหลัง / COD"/>
    <s v=""/>
    <s v="764555372910"/>
    <s v="03/10/2025 20:50"/>
  </r>
  <r>
    <x v="0"/>
    <x v="0"/>
    <n v="50"/>
    <n v="1"/>
    <s v="FWV68"/>
    <n v="138"/>
    <n v="38"/>
    <s v="ร้านที่2"/>
    <s v="ภ***ิดา แ***ประโคน"/>
    <s v="บุรีรัมย์"/>
    <s v="-"/>
    <s v=""/>
    <s v="03/10/2025 20:47"/>
    <s v="-"/>
    <s v="J&amp;T COD"/>
    <s v="Tiktok"/>
    <s v="จ่ายทีหลัง / COD"/>
    <s v=""/>
    <s v="764595280912"/>
    <s v="03/10/2025 20:47"/>
  </r>
  <r>
    <x v="1"/>
    <x v="1"/>
    <n v="50"/>
    <n v="1"/>
    <s v="FWV68"/>
    <n v="138"/>
    <n v="38"/>
    <s v="ร้านที่2"/>
    <s v="ภ***ิดา แ***ประโคน"/>
    <s v="บุรีรัมย์"/>
    <s v="-"/>
    <s v=""/>
    <s v="03/10/2025 20:47"/>
    <s v="-"/>
    <s v="J&amp;T COD"/>
    <s v="Tiktok"/>
    <s v="จ่ายทีหลัง / COD"/>
    <s v=""/>
    <s v="764595280912"/>
    <s v="03/10/2025 20:47"/>
  </r>
  <r>
    <x v="2"/>
    <x v="2"/>
    <n v="50"/>
    <n v="1"/>
    <s v="FWV68"/>
    <n v="138"/>
    <n v="38"/>
    <s v="ร้านที่2"/>
    <s v="ภ***ิดา แ***ประโคน"/>
    <s v="บุรีรัมย์"/>
    <s v="-"/>
    <s v=""/>
    <s v="03/10/2025 20:47"/>
    <s v="-"/>
    <s v="J&amp;T COD"/>
    <s v="Tiktok"/>
    <s v="จ่ายทีหลัง / COD"/>
    <s v=""/>
    <s v="764595280912"/>
    <s v="03/10/2025 20:47"/>
  </r>
  <r>
    <x v="0"/>
    <x v="0"/>
    <n v="60"/>
    <n v="2"/>
    <s v="FWV67"/>
    <n v="200"/>
    <n v="0"/>
    <s v="ร้านที่2"/>
    <s v="ค** น***ะชาติ"/>
    <s v="กรุงเทพฯ"/>
    <s v="-"/>
    <s v=""/>
    <s v="03/10/2025 20:45"/>
    <s v="-"/>
    <s v="J&amp;T Express"/>
    <s v="Tiktok"/>
    <s v="tiktok"/>
    <s v=""/>
    <s v="764599760912"/>
    <s v="03/10/2025 20:45"/>
  </r>
  <r>
    <x v="1"/>
    <x v="1"/>
    <n v="60"/>
    <n v="2"/>
    <s v="FWV67"/>
    <n v="200"/>
    <n v="0"/>
    <s v="ร้านที่2"/>
    <s v="ค** น***ะชาติ"/>
    <s v="กรุงเทพฯ"/>
    <s v="-"/>
    <s v=""/>
    <s v="03/10/2025 20:45"/>
    <s v="-"/>
    <s v="J&amp;T Express"/>
    <s v="Tiktok"/>
    <s v="tiktok"/>
    <s v=""/>
    <s v="764599760912"/>
    <s v="03/10/2025 20:45"/>
  </r>
  <r>
    <x v="2"/>
    <x v="2"/>
    <n v="60"/>
    <n v="2"/>
    <s v="FWV67"/>
    <n v="200"/>
    <n v="0"/>
    <s v="ร้านที่2"/>
    <s v="ค** น***ะชาติ"/>
    <s v="กรุงเทพฯ"/>
    <s v="-"/>
    <s v=""/>
    <s v="03/10/2025 20:45"/>
    <s v="-"/>
    <s v="J&amp;T Express"/>
    <s v="Tiktok"/>
    <s v="tiktok"/>
    <s v=""/>
    <s v="764599760912"/>
    <s v="03/10/2025 20:45"/>
  </r>
  <r>
    <x v="0"/>
    <x v="0"/>
    <n v="50"/>
    <n v="1"/>
    <s v="FWV66"/>
    <n v="100"/>
    <n v="0"/>
    <s v="ร้านที่2"/>
    <s v="ว***รรณ  ก***มกลาง"/>
    <s v="นครราชสีมา"/>
    <s v="-"/>
    <s v=""/>
    <s v="03/10/2025 20:43"/>
    <s v="-"/>
    <s v="J&amp;T COD"/>
    <s v="Tiktok"/>
    <s v="จ่ายทีหลัง / COD"/>
    <s v=""/>
    <s v="764511992985"/>
    <s v="03/10/2025 20:44"/>
  </r>
  <r>
    <x v="1"/>
    <x v="1"/>
    <n v="50"/>
    <n v="1"/>
    <s v="FWV66"/>
    <n v="100"/>
    <n v="0"/>
    <s v="ร้านที่2"/>
    <s v="ว***รรณ  ก***มกลาง"/>
    <s v="นครราชสีมา"/>
    <s v="-"/>
    <s v=""/>
    <s v="03/10/2025 20:43"/>
    <s v="-"/>
    <s v="J&amp;T COD"/>
    <s v="Tiktok"/>
    <s v="จ่ายทีหลัง / COD"/>
    <s v=""/>
    <s v="764511992985"/>
    <s v="03/10/2025 20:44"/>
  </r>
  <r>
    <x v="2"/>
    <x v="2"/>
    <n v="50"/>
    <n v="1"/>
    <s v="FWV66"/>
    <n v="100"/>
    <n v="0"/>
    <s v="ร้านที่2"/>
    <s v="ว***รรณ  ก***มกลาง"/>
    <s v="นครราชสีมา"/>
    <s v="-"/>
    <s v=""/>
    <s v="03/10/2025 20:43"/>
    <s v="-"/>
    <s v="J&amp;T COD"/>
    <s v="Tiktok"/>
    <s v="จ่ายทีหลัง / COD"/>
    <s v=""/>
    <s v="764511992985"/>
    <s v="03/10/2025 20:44"/>
  </r>
  <r>
    <x v="0"/>
    <x v="0"/>
    <n v="50"/>
    <n v="1"/>
    <s v="FWV61"/>
    <n v="100"/>
    <n v="0"/>
    <s v="ร้านที่4"/>
    <s v="ป***"/>
    <s v="ลพบุรี"/>
    <s v="-"/>
    <s v=""/>
    <s v="03/10/2025 20:29"/>
    <s v="-"/>
    <s v="J&amp;T COD"/>
    <s v="Tiktok"/>
    <s v="จ่ายทีหลัง / COD"/>
    <s v=""/>
    <s v="764537198961"/>
    <s v="03/10/2025 20:29"/>
  </r>
  <r>
    <x v="1"/>
    <x v="1"/>
    <n v="50"/>
    <n v="1"/>
    <s v="FWV61"/>
    <n v="100"/>
    <n v="0"/>
    <s v="ร้านที่4"/>
    <s v="ป***"/>
    <s v="ลพบุรี"/>
    <s v="-"/>
    <s v=""/>
    <s v="03/10/2025 20:29"/>
    <s v="-"/>
    <s v="J&amp;T COD"/>
    <s v="Tiktok"/>
    <s v="จ่ายทีหลัง / COD"/>
    <s v=""/>
    <s v="764537198961"/>
    <s v="03/10/2025 20:29"/>
  </r>
  <r>
    <x v="2"/>
    <x v="2"/>
    <n v="50"/>
    <n v="1"/>
    <s v="FWV61"/>
    <n v="100"/>
    <n v="0"/>
    <s v="ร้านที่4"/>
    <s v="ป***"/>
    <s v="ลพบุรี"/>
    <s v="-"/>
    <s v=""/>
    <s v="03/10/2025 20:29"/>
    <s v="-"/>
    <s v="J&amp;T COD"/>
    <s v="Tiktok"/>
    <s v="จ่ายทีหลัง / COD"/>
    <s v=""/>
    <s v="764537198961"/>
    <s v="03/10/2025 20:29"/>
  </r>
  <r>
    <x v="0"/>
    <x v="0"/>
    <n v="50"/>
    <n v="1"/>
    <s v="FWV60"/>
    <n v="100"/>
    <n v="0"/>
    <s v="ร้านที่2"/>
    <s v="ฐ***กา ด***ัตน์"/>
    <s v="กำแพงเพชร"/>
    <s v="-"/>
    <s v=""/>
    <s v="03/10/2025 20:29"/>
    <s v="-"/>
    <s v="J&amp;T COD"/>
    <s v="Tiktok"/>
    <s v="จ่ายทีหลัง / COD"/>
    <s v=""/>
    <s v="764555687921"/>
    <s v="03/10/2025 20:29"/>
  </r>
  <r>
    <x v="1"/>
    <x v="1"/>
    <n v="50"/>
    <n v="1"/>
    <s v="FWV60"/>
    <n v="100"/>
    <n v="0"/>
    <s v="ร้านที่2"/>
    <s v="ฐ***กา ด***ัตน์"/>
    <s v="กำแพงเพชร"/>
    <s v="-"/>
    <s v=""/>
    <s v="03/10/2025 20:29"/>
    <s v="-"/>
    <s v="J&amp;T COD"/>
    <s v="Tiktok"/>
    <s v="จ่ายทีหลัง / COD"/>
    <s v=""/>
    <s v="764555687921"/>
    <s v="03/10/2025 20:29"/>
  </r>
  <r>
    <x v="2"/>
    <x v="2"/>
    <n v="50"/>
    <n v="1"/>
    <s v="FWV60"/>
    <n v="100"/>
    <n v="0"/>
    <s v="ร้านที่2"/>
    <s v="ฐ***กา ด***ัตน์"/>
    <s v="กำแพงเพชร"/>
    <s v="-"/>
    <s v=""/>
    <s v="03/10/2025 20:29"/>
    <s v="-"/>
    <s v="J&amp;T COD"/>
    <s v="Tiktok"/>
    <s v="จ่ายทีหลัง / COD"/>
    <s v=""/>
    <s v="764555687921"/>
    <s v="03/10/2025 20:29"/>
  </r>
  <r>
    <x v="0"/>
    <x v="0"/>
    <n v="50"/>
    <n v="1"/>
    <s v="FWV59"/>
    <n v="100"/>
    <n v="0"/>
    <s v="ร้านที่2"/>
    <s v="u***2613818747005"/>
    <s v="ระยอง"/>
    <s v="-"/>
    <s v=""/>
    <s v="03/10/2025 20:25"/>
    <s v="-"/>
    <s v="J&amp;T COD"/>
    <s v="Tiktok"/>
    <s v="จ่ายทีหลัง / COD"/>
    <s v=""/>
    <s v="764545886926"/>
    <s v="03/10/2025 20:26"/>
  </r>
  <r>
    <x v="1"/>
    <x v="1"/>
    <n v="50"/>
    <n v="1"/>
    <s v="FWV59"/>
    <n v="100"/>
    <n v="0"/>
    <s v="ร้านที่2"/>
    <s v="u***2613818747005"/>
    <s v="ระยอง"/>
    <s v="-"/>
    <s v=""/>
    <s v="03/10/2025 20:25"/>
    <s v="-"/>
    <s v="J&amp;T COD"/>
    <s v="Tiktok"/>
    <s v="จ่ายทีหลัง / COD"/>
    <s v=""/>
    <s v="764545886926"/>
    <s v="03/10/2025 20:26"/>
  </r>
  <r>
    <x v="2"/>
    <x v="2"/>
    <n v="50"/>
    <n v="1"/>
    <s v="FWV59"/>
    <n v="100"/>
    <n v="0"/>
    <s v="ร้านที่2"/>
    <s v="u***2613818747005"/>
    <s v="ระยอง"/>
    <s v="-"/>
    <s v=""/>
    <s v="03/10/2025 20:25"/>
    <s v="-"/>
    <s v="J&amp;T COD"/>
    <s v="Tiktok"/>
    <s v="จ่ายทีหลัง / COD"/>
    <s v=""/>
    <s v="764545886926"/>
    <s v="03/10/2025 20:26"/>
  </r>
  <r>
    <x v="4"/>
    <x v="4"/>
    <n v="33.333333333333336"/>
    <n v="3"/>
    <s v="FWV58"/>
    <n v="200"/>
    <n v="0"/>
    <s v="ร้านที่2"/>
    <s v="ร***ต้นกล้า"/>
    <s v="น่าน"/>
    <s v="-"/>
    <s v=""/>
    <s v="03/10/2025 20:17"/>
    <s v="-"/>
    <s v="J&amp;T COD"/>
    <s v="Tiktok"/>
    <s v="จ่ายทีหลัง / COD"/>
    <s v=""/>
    <s v="764559841920"/>
    <s v="03/10/2025 20:17"/>
  </r>
  <r>
    <x v="0"/>
    <x v="0"/>
    <n v="50"/>
    <n v="1"/>
    <s v="FWV58"/>
    <n v="200"/>
    <n v="0"/>
    <s v="ร้านที่2"/>
    <s v="ร***ต้นกล้า"/>
    <s v="น่าน"/>
    <s v="-"/>
    <s v=""/>
    <s v="03/10/2025 20:17"/>
    <s v="-"/>
    <s v="J&amp;T COD"/>
    <s v="Tiktok"/>
    <s v="จ่ายทีหลัง / COD"/>
    <s v=""/>
    <s v="764559841920"/>
    <s v="03/10/2025 20:17"/>
  </r>
  <r>
    <x v="1"/>
    <x v="1"/>
    <n v="50"/>
    <n v="1"/>
    <s v="FWV58"/>
    <n v="200"/>
    <n v="0"/>
    <s v="ร้านที่2"/>
    <s v="ร***ต้นกล้า"/>
    <s v="น่าน"/>
    <s v="-"/>
    <s v=""/>
    <s v="03/10/2025 20:17"/>
    <s v="-"/>
    <s v="J&amp;T COD"/>
    <s v="Tiktok"/>
    <s v="จ่ายทีหลัง / COD"/>
    <s v=""/>
    <s v="764559841920"/>
    <s v="03/10/2025 20:17"/>
  </r>
  <r>
    <x v="2"/>
    <x v="2"/>
    <n v="50"/>
    <n v="1"/>
    <s v="FWV58"/>
    <n v="200"/>
    <n v="0"/>
    <s v="ร้านที่2"/>
    <s v="ร***ต้นกล้า"/>
    <s v="น่าน"/>
    <s v="-"/>
    <s v=""/>
    <s v="03/10/2025 20:17"/>
    <s v="-"/>
    <s v="J&amp;T COD"/>
    <s v="Tiktok"/>
    <s v="จ่ายทีหลัง / COD"/>
    <s v=""/>
    <s v="764559841920"/>
    <s v="03/10/2025 20:17"/>
  </r>
  <r>
    <x v="0"/>
    <x v="0"/>
    <n v="50"/>
    <n v="1"/>
    <s v="FWV57"/>
    <n v="100"/>
    <n v="0"/>
    <s v="ร้านที่2"/>
    <s v="j***aw ห***รัตน์"/>
    <s v="เพชรบุรี"/>
    <s v="-"/>
    <s v=""/>
    <s v="03/10/2025 20:11"/>
    <s v="-"/>
    <s v="J&amp;T COD"/>
    <s v="Tiktok"/>
    <s v="จ่ายทีหลัง / COD"/>
    <s v=""/>
    <s v="764502798006"/>
    <s v="03/10/2025 20:11"/>
  </r>
  <r>
    <x v="1"/>
    <x v="1"/>
    <n v="50"/>
    <n v="1"/>
    <s v="FWV57"/>
    <n v="100"/>
    <n v="0"/>
    <s v="ร้านที่2"/>
    <s v="j***aw ห***รัตน์"/>
    <s v="เพชรบุรี"/>
    <s v="-"/>
    <s v=""/>
    <s v="03/10/2025 20:11"/>
    <s v="-"/>
    <s v="J&amp;T COD"/>
    <s v="Tiktok"/>
    <s v="จ่ายทีหลัง / COD"/>
    <s v=""/>
    <s v="764502798006"/>
    <s v="03/10/2025 20:11"/>
  </r>
  <r>
    <x v="2"/>
    <x v="2"/>
    <n v="50"/>
    <n v="1"/>
    <s v="FWV57"/>
    <n v="100"/>
    <n v="0"/>
    <s v="ร้านที่2"/>
    <s v="j***aw ห***รัตน์"/>
    <s v="เพชรบุรี"/>
    <s v="-"/>
    <s v=""/>
    <s v="03/10/2025 20:11"/>
    <s v="-"/>
    <s v="J&amp;T COD"/>
    <s v="Tiktok"/>
    <s v="จ่ายทีหลัง / COD"/>
    <s v=""/>
    <s v="764502798006"/>
    <s v="03/10/2025 20:11"/>
  </r>
  <r>
    <x v="0"/>
    <x v="0"/>
    <n v="50"/>
    <n v="1"/>
    <s v="FWV56"/>
    <n v="100"/>
    <n v="0"/>
    <s v="ร้านที่2"/>
    <s v="ส***นันต์ศักดิ์ ค***ง"/>
    <s v="นครศรีธรรมราช"/>
    <s v="-"/>
    <s v=""/>
    <s v="03/10/2025 20:10"/>
    <s v="-"/>
    <s v="J&amp;T COD"/>
    <s v="Tiktok"/>
    <s v="จ่ายทีหลัง / COD"/>
    <s v=""/>
    <s v="764582683933"/>
    <s v="03/10/2025 20:10"/>
  </r>
  <r>
    <x v="1"/>
    <x v="1"/>
    <n v="50"/>
    <n v="1"/>
    <s v="FWV56"/>
    <n v="100"/>
    <n v="0"/>
    <s v="ร้านที่2"/>
    <s v="ส***นันต์ศักดิ์ ค***ง"/>
    <s v="นครศรีธรรมราช"/>
    <s v="-"/>
    <s v=""/>
    <s v="03/10/2025 20:10"/>
    <s v="-"/>
    <s v="J&amp;T COD"/>
    <s v="Tiktok"/>
    <s v="จ่ายทีหลัง / COD"/>
    <s v=""/>
    <s v="764582683933"/>
    <s v="03/10/2025 20:10"/>
  </r>
  <r>
    <x v="2"/>
    <x v="2"/>
    <n v="50"/>
    <n v="1"/>
    <s v="FWV56"/>
    <n v="100"/>
    <n v="0"/>
    <s v="ร้านที่2"/>
    <s v="ส***นันต์ศักดิ์ ค***ง"/>
    <s v="นครศรีธรรมราช"/>
    <s v="-"/>
    <s v=""/>
    <s v="03/10/2025 20:10"/>
    <s v="-"/>
    <s v="J&amp;T COD"/>
    <s v="Tiktok"/>
    <s v="จ่ายทีหลัง / COD"/>
    <s v=""/>
    <s v="764582683933"/>
    <s v="03/10/2025 20:10"/>
  </r>
  <r>
    <x v="0"/>
    <x v="0"/>
    <n v="50"/>
    <n v="1"/>
    <s v="FWV54"/>
    <n v="100"/>
    <n v="0"/>
    <s v="ร้านที่2"/>
    <s v="ส***รัตน์ แ***ประเสริฐ"/>
    <s v="ราชบุรี"/>
    <s v="-"/>
    <s v=""/>
    <s v="03/10/2025 20:09"/>
    <s v="-"/>
    <s v="J&amp;T COD"/>
    <s v="Tiktok"/>
    <s v="จ่ายทีหลัง / COD"/>
    <s v=""/>
    <s v="764568884925"/>
    <s v="03/10/2025 20:09"/>
  </r>
  <r>
    <x v="1"/>
    <x v="1"/>
    <n v="50"/>
    <n v="1"/>
    <s v="FWV54"/>
    <n v="100"/>
    <n v="0"/>
    <s v="ร้านที่2"/>
    <s v="ส***รัตน์ แ***ประเสริฐ"/>
    <s v="ราชบุรี"/>
    <s v="-"/>
    <s v=""/>
    <s v="03/10/2025 20:09"/>
    <s v="-"/>
    <s v="J&amp;T COD"/>
    <s v="Tiktok"/>
    <s v="จ่ายทีหลัง / COD"/>
    <s v=""/>
    <s v="764568884925"/>
    <s v="03/10/2025 20:09"/>
  </r>
  <r>
    <x v="2"/>
    <x v="2"/>
    <n v="50"/>
    <n v="1"/>
    <s v="FWV54"/>
    <n v="100"/>
    <n v="0"/>
    <s v="ร้านที่2"/>
    <s v="ส***รัตน์ แ***ประเสริฐ"/>
    <s v="ราชบุรี"/>
    <s v="-"/>
    <s v=""/>
    <s v="03/10/2025 20:09"/>
    <s v="-"/>
    <s v="J&amp;T COD"/>
    <s v="Tiktok"/>
    <s v="จ่ายทีหลัง / COD"/>
    <s v=""/>
    <s v="764568884925"/>
    <s v="03/10/2025 20:09"/>
  </r>
  <r>
    <x v="0"/>
    <x v="0"/>
    <n v="50"/>
    <n v="1"/>
    <s v="FWV53"/>
    <n v="140"/>
    <n v="0"/>
    <s v="ร้านที่2"/>
    <s v="จ******ด"/>
    <s v="******ราชสีมา 30000 ตำบลพลกรัง อำเภอเมืองนครราชสีมา จังหวัดนครราชสีมา 30000"/>
    <s v="30000"/>
    <s v="88"/>
    <s v="03/10/2025 20:38"/>
    <s v="-"/>
    <s v="Flash Express"/>
    <s v="Shopee"/>
    <s v="shopee"/>
    <s v=""/>
    <s v="TH27017U1R108I"/>
    <s v="03/10/2025 20:08"/>
  </r>
  <r>
    <x v="1"/>
    <x v="1"/>
    <n v="50"/>
    <n v="1"/>
    <s v="FWV53"/>
    <n v="140"/>
    <n v="0"/>
    <s v="ร้านที่2"/>
    <s v="จ******ด"/>
    <s v="******ราชสีมา 30000 ตำบลพลกรัง อำเภอเมืองนครราชสีมา จังหวัดนครราชสีมา 30000"/>
    <s v="30000"/>
    <s v="88"/>
    <s v="03/10/2025 20:38"/>
    <s v="-"/>
    <s v="Flash Express"/>
    <s v="Shopee"/>
    <s v="shopee"/>
    <s v=""/>
    <s v="TH27017U1R108I"/>
    <s v="03/10/2025 20:08"/>
  </r>
  <r>
    <x v="2"/>
    <x v="2"/>
    <n v="50"/>
    <n v="1"/>
    <s v="FWV53"/>
    <n v="140"/>
    <n v="0"/>
    <s v="ร้านที่2"/>
    <s v="จ******ด"/>
    <s v="******ราชสีมา 30000 ตำบลพลกรัง อำเภอเมืองนครราชสีมา จังหวัดนครราชสีมา 30000"/>
    <s v="30000"/>
    <s v="88"/>
    <s v="03/10/2025 20:38"/>
    <s v="-"/>
    <s v="Flash Express"/>
    <s v="Shopee"/>
    <s v="shopee"/>
    <s v=""/>
    <s v="TH27017U1R108I"/>
    <s v="03/10/2025 20:08"/>
  </r>
  <r>
    <x v="0"/>
    <x v="0"/>
    <n v="60"/>
    <n v="2"/>
    <s v="FWV51"/>
    <n v="200"/>
    <n v="0"/>
    <s v="ร้านที่2"/>
    <s v="พ***ธิดา ม***"/>
    <s v="ปทุมธานี"/>
    <s v="-"/>
    <s v=""/>
    <s v="03/10/2025 20:07"/>
    <s v="-"/>
    <s v="J&amp;T Express"/>
    <s v="Tiktok"/>
    <s v="tiktok"/>
    <s v=""/>
    <s v="764595975964"/>
    <s v="03/10/2025 20:07"/>
  </r>
  <r>
    <x v="1"/>
    <x v="1"/>
    <n v="60"/>
    <n v="2"/>
    <s v="FWV51"/>
    <n v="200"/>
    <n v="0"/>
    <s v="ร้านที่2"/>
    <s v="พ***ธิดา ม***"/>
    <s v="ปทุมธานี"/>
    <s v="-"/>
    <s v=""/>
    <s v="03/10/2025 20:07"/>
    <s v="-"/>
    <s v="J&amp;T Express"/>
    <s v="Tiktok"/>
    <s v="tiktok"/>
    <s v=""/>
    <s v="764595975964"/>
    <s v="03/10/2025 20:07"/>
  </r>
  <r>
    <x v="2"/>
    <x v="2"/>
    <n v="60"/>
    <n v="2"/>
    <s v="FWV51"/>
    <n v="200"/>
    <n v="0"/>
    <s v="ร้านที่2"/>
    <s v="พ***ธิดา ม***"/>
    <s v="ปทุมธานี"/>
    <s v="-"/>
    <s v=""/>
    <s v="03/10/2025 20:07"/>
    <s v="-"/>
    <s v="J&amp;T Express"/>
    <s v="Tiktok"/>
    <s v="tiktok"/>
    <s v=""/>
    <s v="764595975964"/>
    <s v="03/10/2025 20:07"/>
  </r>
  <r>
    <x v="8"/>
    <x v="10"/>
    <n v="53.37"/>
    <n v="1"/>
    <s v="FWV49"/>
    <n v="53.37"/>
    <n v="0"/>
    <s v="ร้านที่1"/>
    <s v="สุกานดา"/>
    <s v="บริษัท ไทยประกันชีวิต จำกัด (มหาชน) สาขา กำแพงเพชร · นครชุม/ Nikhom Sang Ton-eng_x000a__x000a_เมืองกำแพงเพชร/ Mueang Kamphaeng Phetกำแพงเพชร/ Kamphaeng Phet_x000a_62000"/>
    <s v="62000"/>
    <s v="660858296729"/>
    <s v="03/10/2025 20:04"/>
    <s v="-"/>
    <s v="Kerry_dropoff"/>
    <s v="Lazada"/>
    <s v="lazada"/>
    <s v=""/>
    <s v="LEXPU0614513484"/>
    <s v="03/10/2025 20:04"/>
  </r>
  <r>
    <x v="4"/>
    <x v="4"/>
    <n v="33.333333333333336"/>
    <n v="3"/>
    <s v="FWV48"/>
    <n v="100"/>
    <n v="0"/>
    <s v="ร้านที่2"/>
    <s v="ม***า ช***นทร์"/>
    <s v="สมุทรสาคร"/>
    <s v="-"/>
    <s v=""/>
    <s v="03/10/2025 20:00"/>
    <s v="-"/>
    <s v="J&amp;T COD"/>
    <s v="Tiktok"/>
    <s v="จ่ายทีหลัง / COD"/>
    <s v=""/>
    <s v="764560790932"/>
    <s v="03/10/2025 20:00"/>
  </r>
  <r>
    <x v="3"/>
    <x v="11"/>
    <n v="80"/>
    <n v="2"/>
    <s v="FWV47"/>
    <n v="160"/>
    <n v="0"/>
    <s v="ร้านที่1"/>
    <s v="อรพิมล  เอื้อมเก็บ"/>
    <s v="121/88  ซอยรามอินทรา  60  แขวงคันนายาว  กทม_x000a__x000a_คันนายาว/ Khan Na Yaoกรุงเทพมหานคร/ Bangkok_x000a_10230"/>
    <s v="10230"/>
    <s v="660819078519"/>
    <s v="03/10/2025 20:00"/>
    <s v="-"/>
    <s v="Kerry_dropoff"/>
    <s v="Lazada"/>
    <s v="lazada"/>
    <s v=""/>
    <s v="LEXPU0614512939"/>
    <s v="03/10/2025 20:00"/>
  </r>
  <r>
    <x v="3"/>
    <x v="5"/>
    <n v="64"/>
    <n v="1"/>
    <s v="FWV46"/>
    <n v="71"/>
    <n v="7"/>
    <s v="ร้านที่3"/>
    <s v="สายพิน เพ็ชรตั้งตระกูล"/>
    <s v="99/186  หมู่บ้านศรีวิมลวิลล์ ซ.สายไหม 74 แขวงสายไหม_x000a__x000a_สายไหม/ Sai Maiกรุงเทพมหานคร/ Bangkok_x000a_10220"/>
    <s v="10220"/>
    <s v="660867734402"/>
    <s v="03/10/2025 19:58"/>
    <s v="-"/>
    <s v="Kerry_dropoff"/>
    <s v="Lazada"/>
    <s v="lazada"/>
    <s v=""/>
    <s v="LEXPU0614518520"/>
    <s v="03/10/2025 19:58"/>
  </r>
  <r>
    <x v="0"/>
    <x v="0"/>
    <n v="50"/>
    <n v="1"/>
    <s v="FWV44"/>
    <n v="100"/>
    <n v="0"/>
    <s v="ร้านที่2"/>
    <s v="ว***​ญา​ อ***เจริญ​"/>
    <s v="สงขลา"/>
    <s v="-"/>
    <s v=""/>
    <s v="03/10/2025 19:48"/>
    <s v="-"/>
    <s v="J&amp;T Express"/>
    <s v="Tiktok"/>
    <s v="tiktok"/>
    <s v=""/>
    <s v="764559088005"/>
    <s v="03/10/2025 19:48"/>
  </r>
  <r>
    <x v="1"/>
    <x v="1"/>
    <n v="50"/>
    <n v="1"/>
    <s v="FWV44"/>
    <n v="100"/>
    <n v="0"/>
    <s v="ร้านที่2"/>
    <s v="ว***​ญา​ อ***เจริญ​"/>
    <s v="สงขลา"/>
    <s v="-"/>
    <s v=""/>
    <s v="03/10/2025 19:48"/>
    <s v="-"/>
    <s v="J&amp;T Express"/>
    <s v="Tiktok"/>
    <s v="tiktok"/>
    <s v=""/>
    <s v="764559088005"/>
    <s v="03/10/2025 19:48"/>
  </r>
  <r>
    <x v="2"/>
    <x v="2"/>
    <n v="50"/>
    <n v="1"/>
    <s v="FWV44"/>
    <n v="100"/>
    <n v="0"/>
    <s v="ร้านที่2"/>
    <s v="ว***​ญา​ อ***เจริญ​"/>
    <s v="สงขลา"/>
    <s v="-"/>
    <s v=""/>
    <s v="03/10/2025 19:48"/>
    <s v="-"/>
    <s v="J&amp;T Express"/>
    <s v="Tiktok"/>
    <s v="tiktok"/>
    <s v=""/>
    <s v="764559088005"/>
    <s v="03/10/2025 19:48"/>
  </r>
  <r>
    <x v="0"/>
    <x v="0"/>
    <n v="50"/>
    <n v="1"/>
    <s v="FWV42"/>
    <n v="100"/>
    <n v="0"/>
    <s v="ร้านที่2"/>
    <s v="น***"/>
    <s v="อุดรธานี"/>
    <s v="-"/>
    <s v=""/>
    <s v="03/10/2025 19:46"/>
    <s v="-"/>
    <s v="J&amp;T Express"/>
    <s v="Tiktok"/>
    <s v="tiktok"/>
    <s v=""/>
    <s v="764620700082"/>
    <s v="03/10/2025 19:45"/>
  </r>
  <r>
    <x v="1"/>
    <x v="1"/>
    <n v="50"/>
    <n v="1"/>
    <s v="FWV42"/>
    <n v="100"/>
    <n v="0"/>
    <s v="ร้านที่2"/>
    <s v="น***"/>
    <s v="อุดรธานี"/>
    <s v="-"/>
    <s v=""/>
    <s v="03/10/2025 19:46"/>
    <s v="-"/>
    <s v="J&amp;T Express"/>
    <s v="Tiktok"/>
    <s v="tiktok"/>
    <s v=""/>
    <s v="764620700082"/>
    <s v="03/10/2025 19:45"/>
  </r>
  <r>
    <x v="2"/>
    <x v="2"/>
    <n v="50"/>
    <n v="1"/>
    <s v="FWV42"/>
    <n v="100"/>
    <n v="0"/>
    <s v="ร้านที่2"/>
    <s v="น***"/>
    <s v="อุดรธานี"/>
    <s v="-"/>
    <s v=""/>
    <s v="03/10/2025 19:46"/>
    <s v="-"/>
    <s v="J&amp;T Express"/>
    <s v="Tiktok"/>
    <s v="tiktok"/>
    <s v=""/>
    <s v="764620700082"/>
    <s v="03/10/2025 19:45"/>
  </r>
  <r>
    <x v="0"/>
    <x v="0"/>
    <n v="50"/>
    <n v="1"/>
    <s v="FWV41"/>
    <n v="100"/>
    <n v="0"/>
    <s v="ร้านที่2"/>
    <s v="L**"/>
    <s v="นนทบุรี"/>
    <s v="-"/>
    <s v=""/>
    <s v="03/10/2025 19:40"/>
    <s v="-"/>
    <s v="Flash Express Thailand COD"/>
    <s v="Tiktok"/>
    <s v="จ่ายทีหลัง / COD"/>
    <s v=""/>
    <s v="THT030526F2VX1Z"/>
    <s v="03/10/2025 19:40"/>
  </r>
  <r>
    <x v="1"/>
    <x v="1"/>
    <n v="50"/>
    <n v="1"/>
    <s v="FWV41"/>
    <n v="100"/>
    <n v="0"/>
    <s v="ร้านที่2"/>
    <s v="L**"/>
    <s v="นนทบุรี"/>
    <s v="-"/>
    <s v=""/>
    <s v="03/10/2025 19:40"/>
    <s v="-"/>
    <s v="Flash Express Thailand COD"/>
    <s v="Tiktok"/>
    <s v="จ่ายทีหลัง / COD"/>
    <s v=""/>
    <s v="THT030526F2VX1Z"/>
    <s v="03/10/2025 19:40"/>
  </r>
  <r>
    <x v="2"/>
    <x v="2"/>
    <n v="50"/>
    <n v="1"/>
    <s v="FWV41"/>
    <n v="100"/>
    <n v="0"/>
    <s v="ร้านที่2"/>
    <s v="L**"/>
    <s v="นนทบุรี"/>
    <s v="-"/>
    <s v=""/>
    <s v="03/10/2025 19:40"/>
    <s v="-"/>
    <s v="Flash Express Thailand COD"/>
    <s v="Tiktok"/>
    <s v="จ่ายทีหลัง / COD"/>
    <s v=""/>
    <s v="THT030526F2VX1Z"/>
    <s v="03/10/2025 19:40"/>
  </r>
  <r>
    <x v="0"/>
    <x v="0"/>
    <n v="50"/>
    <n v="1"/>
    <s v="FWV40"/>
    <n v="100"/>
    <n v="0"/>
    <s v="ร้านที่2"/>
    <s v="m*** m***"/>
    <s v="Nonthaburi"/>
    <s v="-"/>
    <s v=""/>
    <s v="03/10/2025 19:37"/>
    <s v="-"/>
    <s v="Flash Express Thailand COD"/>
    <s v="Tiktok"/>
    <s v="จ่ายทีหลัง / COD"/>
    <s v=""/>
    <s v="THT030526F2QK1Z"/>
    <s v="03/10/2025 19:37"/>
  </r>
  <r>
    <x v="1"/>
    <x v="1"/>
    <n v="50"/>
    <n v="1"/>
    <s v="FWV40"/>
    <n v="100"/>
    <n v="0"/>
    <s v="ร้านที่2"/>
    <s v="m*** m***"/>
    <s v="Nonthaburi"/>
    <s v="-"/>
    <s v=""/>
    <s v="03/10/2025 19:37"/>
    <s v="-"/>
    <s v="Flash Express Thailand COD"/>
    <s v="Tiktok"/>
    <s v="จ่ายทีหลัง / COD"/>
    <s v=""/>
    <s v="THT030526F2QK1Z"/>
    <s v="03/10/2025 19:37"/>
  </r>
  <r>
    <x v="2"/>
    <x v="2"/>
    <n v="50"/>
    <n v="1"/>
    <s v="FWV40"/>
    <n v="100"/>
    <n v="0"/>
    <s v="ร้านที่2"/>
    <s v="m*** m***"/>
    <s v="Nonthaburi"/>
    <s v="-"/>
    <s v=""/>
    <s v="03/10/2025 19:37"/>
    <s v="-"/>
    <s v="Flash Express Thailand COD"/>
    <s v="Tiktok"/>
    <s v="จ่ายทีหลัง / COD"/>
    <s v=""/>
    <s v="THT030526F2QK1Z"/>
    <s v="03/10/2025 19:37"/>
  </r>
  <r>
    <x v="0"/>
    <x v="0"/>
    <n v="50"/>
    <n v="1"/>
    <s v="FWV39"/>
    <n v="100"/>
    <n v="0"/>
    <s v="ร้านที่2"/>
    <s v="ส***ตร  ส***ัญญา"/>
    <s v="ชลบุรี"/>
    <s v="-"/>
    <s v=""/>
    <s v="03/10/2025 19:28"/>
    <s v="-"/>
    <s v="J&amp;T COD"/>
    <s v="Tiktok"/>
    <s v="จ่ายทีหลัง / COD"/>
    <s v=""/>
    <s v="764652102023"/>
    <s v="03/10/2025 19:28"/>
  </r>
  <r>
    <x v="1"/>
    <x v="1"/>
    <n v="50"/>
    <n v="1"/>
    <s v="FWV39"/>
    <n v="100"/>
    <n v="0"/>
    <s v="ร้านที่2"/>
    <s v="ส***ตร  ส***ัญญา"/>
    <s v="ชลบุรี"/>
    <s v="-"/>
    <s v=""/>
    <s v="03/10/2025 19:28"/>
    <s v="-"/>
    <s v="J&amp;T COD"/>
    <s v="Tiktok"/>
    <s v="จ่ายทีหลัง / COD"/>
    <s v=""/>
    <s v="764652102023"/>
    <s v="03/10/2025 19:28"/>
  </r>
  <r>
    <x v="2"/>
    <x v="2"/>
    <n v="50"/>
    <n v="1"/>
    <s v="FWV39"/>
    <n v="100"/>
    <n v="0"/>
    <s v="ร้านที่2"/>
    <s v="ส***ตร  ส***ัญญา"/>
    <s v="ชลบุรี"/>
    <s v="-"/>
    <s v=""/>
    <s v="03/10/2025 19:28"/>
    <s v="-"/>
    <s v="J&amp;T COD"/>
    <s v="Tiktok"/>
    <s v="จ่ายทีหลัง / COD"/>
    <s v=""/>
    <s v="764652102023"/>
    <s v="03/10/2025 19:28"/>
  </r>
  <r>
    <x v="4"/>
    <x v="4"/>
    <n v="50"/>
    <n v="6"/>
    <s v="FWV38"/>
    <n v="200"/>
    <n v="0"/>
    <s v="ร้านที่2"/>
    <s v="u***37725004104205"/>
    <s v="นครสวรรค์"/>
    <s v="-"/>
    <s v=""/>
    <s v="03/10/2025 19:24"/>
    <s v="-"/>
    <s v="J&amp;T COD"/>
    <s v="Tiktok"/>
    <s v="จ่ายทีหลัง / COD"/>
    <s v=""/>
    <s v="764591783944"/>
    <s v="03/10/2025 19:24"/>
  </r>
  <r>
    <x v="0"/>
    <x v="0"/>
    <n v="50"/>
    <n v="1"/>
    <s v="FWV37"/>
    <n v="100"/>
    <n v="0"/>
    <s v="ร้านที่2"/>
    <s v="ซ***ยนะห์ อ***"/>
    <s v="กรุงเทพฯ"/>
    <s v="-"/>
    <s v=""/>
    <s v="03/10/2025 19:23"/>
    <s v="-"/>
    <s v="J&amp;T COD"/>
    <s v="Tiktok"/>
    <s v="จ่ายทีหลัง / COD"/>
    <s v=""/>
    <s v="764629709012"/>
    <s v="03/10/2025 19:23"/>
  </r>
  <r>
    <x v="1"/>
    <x v="1"/>
    <n v="50"/>
    <n v="1"/>
    <s v="FWV37"/>
    <n v="100"/>
    <n v="0"/>
    <s v="ร้านที่2"/>
    <s v="ซ***ยนะห์ อ***"/>
    <s v="กรุงเทพฯ"/>
    <s v="-"/>
    <s v=""/>
    <s v="03/10/2025 19:23"/>
    <s v="-"/>
    <s v="J&amp;T COD"/>
    <s v="Tiktok"/>
    <s v="จ่ายทีหลัง / COD"/>
    <s v=""/>
    <s v="764629709012"/>
    <s v="03/10/2025 19:23"/>
  </r>
  <r>
    <x v="2"/>
    <x v="2"/>
    <n v="50"/>
    <n v="1"/>
    <s v="FWV37"/>
    <n v="100"/>
    <n v="0"/>
    <s v="ร้านที่2"/>
    <s v="ซ***ยนะห์ อ***"/>
    <s v="กรุงเทพฯ"/>
    <s v="-"/>
    <s v=""/>
    <s v="03/10/2025 19:23"/>
    <s v="-"/>
    <s v="J&amp;T COD"/>
    <s v="Tiktok"/>
    <s v="จ่ายทีหลัง / COD"/>
    <s v=""/>
    <s v="764629709012"/>
    <s v="03/10/2025 19:23"/>
  </r>
  <r>
    <x v="4"/>
    <x v="4"/>
    <n v="65"/>
    <n v="9"/>
    <s v="FWV36"/>
    <n v="299"/>
    <n v="0"/>
    <s v="ร้านที่2"/>
    <s v="ส***มาส ม***ธิ์สม"/>
    <s v="นนทบุรี"/>
    <s v="-"/>
    <s v=""/>
    <s v="03/10/2025 19:16"/>
    <s v="-"/>
    <s v="Flash Express Thailand COD"/>
    <s v="Tiktok"/>
    <s v="จ่ายทีหลัง / COD"/>
    <s v=""/>
    <s v="THT030526F2T85Z"/>
    <s v="03/10/2025 19:16"/>
  </r>
  <r>
    <x v="0"/>
    <x v="0"/>
    <n v="50"/>
    <n v="1"/>
    <s v="FWV35"/>
    <n v="100"/>
    <n v="0"/>
    <s v="ร้านที่2"/>
    <s v="ส***.ขวัญงอน"/>
    <s v="กรุงเทพฯ"/>
    <s v="-"/>
    <s v=""/>
    <s v="03/10/2025 19:16"/>
    <s v="-"/>
    <s v="J&amp;T COD"/>
    <s v="Tiktok"/>
    <s v="จ่ายทีหลัง / COD"/>
    <s v=""/>
    <s v="764692305016"/>
    <s v="03/10/2025 19:16"/>
  </r>
  <r>
    <x v="1"/>
    <x v="1"/>
    <n v="50"/>
    <n v="1"/>
    <s v="FWV35"/>
    <n v="100"/>
    <n v="0"/>
    <s v="ร้านที่2"/>
    <s v="ส***.ขวัญงอน"/>
    <s v="กรุงเทพฯ"/>
    <s v="-"/>
    <s v=""/>
    <s v="03/10/2025 19:16"/>
    <s v="-"/>
    <s v="J&amp;T COD"/>
    <s v="Tiktok"/>
    <s v="จ่ายทีหลัง / COD"/>
    <s v=""/>
    <s v="764692305016"/>
    <s v="03/10/2025 19:16"/>
  </r>
  <r>
    <x v="2"/>
    <x v="2"/>
    <n v="50"/>
    <n v="1"/>
    <s v="FWV35"/>
    <n v="100"/>
    <n v="0"/>
    <s v="ร้านที่2"/>
    <s v="ส***.ขวัญงอน"/>
    <s v="กรุงเทพฯ"/>
    <s v="-"/>
    <s v=""/>
    <s v="03/10/2025 19:16"/>
    <s v="-"/>
    <s v="J&amp;T COD"/>
    <s v="Tiktok"/>
    <s v="จ่ายทีหลัง / COD"/>
    <s v=""/>
    <s v="764692305016"/>
    <s v="03/10/2025 19:16"/>
  </r>
  <r>
    <x v="0"/>
    <x v="0"/>
    <n v="50"/>
    <n v="1"/>
    <s v="FWV34"/>
    <n v="100"/>
    <n v="0"/>
    <s v="ร้านที่2"/>
    <s v="อ***ัลย์ เ***ยงจ๊ง"/>
    <s v="นครปฐม"/>
    <s v="-"/>
    <s v=""/>
    <s v="03/10/2025 19:16"/>
    <s v="-"/>
    <s v="J&amp;T COD"/>
    <s v="Tiktok"/>
    <s v="จ่ายทีหลัง / COD"/>
    <s v=""/>
    <s v="764660701011"/>
    <s v="03/10/2025 19:16"/>
  </r>
  <r>
    <x v="1"/>
    <x v="1"/>
    <n v="50"/>
    <n v="1"/>
    <s v="FWV34"/>
    <n v="100"/>
    <n v="0"/>
    <s v="ร้านที่2"/>
    <s v="อ***ัลย์ เ***ยงจ๊ง"/>
    <s v="นครปฐม"/>
    <s v="-"/>
    <s v=""/>
    <s v="03/10/2025 19:16"/>
    <s v="-"/>
    <s v="J&amp;T COD"/>
    <s v="Tiktok"/>
    <s v="จ่ายทีหลัง / COD"/>
    <s v=""/>
    <s v="764660701011"/>
    <s v="03/10/2025 19:16"/>
  </r>
  <r>
    <x v="2"/>
    <x v="2"/>
    <n v="50"/>
    <n v="1"/>
    <s v="FWV34"/>
    <n v="100"/>
    <n v="0"/>
    <s v="ร้านที่2"/>
    <s v="อ***ัลย์ เ***ยงจ๊ง"/>
    <s v="นครปฐม"/>
    <s v="-"/>
    <s v=""/>
    <s v="03/10/2025 19:16"/>
    <s v="-"/>
    <s v="J&amp;T COD"/>
    <s v="Tiktok"/>
    <s v="จ่ายทีหลัง / COD"/>
    <s v=""/>
    <s v="764660701011"/>
    <s v="03/10/2025 19:16"/>
  </r>
  <r>
    <x v="0"/>
    <x v="0"/>
    <n v="60"/>
    <n v="2"/>
    <s v="FWV33"/>
    <n v="200"/>
    <n v="0"/>
    <s v="ร้านที่2"/>
    <s v="อ***า"/>
    <s v="อุดรธานี"/>
    <s v="-"/>
    <s v=""/>
    <s v="03/10/2025 19:15"/>
    <s v="-"/>
    <s v="J&amp;T COD"/>
    <s v="Tiktok"/>
    <s v="จ่ายทีหลัง / COD"/>
    <s v=""/>
    <s v="764528971964"/>
    <s v="03/10/2025 19:15"/>
  </r>
  <r>
    <x v="1"/>
    <x v="1"/>
    <n v="60"/>
    <n v="2"/>
    <s v="FWV33"/>
    <n v="200"/>
    <n v="0"/>
    <s v="ร้านที่2"/>
    <s v="อ***า"/>
    <s v="อุดรธานี"/>
    <s v="-"/>
    <s v=""/>
    <s v="03/10/2025 19:15"/>
    <s v="-"/>
    <s v="J&amp;T COD"/>
    <s v="Tiktok"/>
    <s v="จ่ายทีหลัง / COD"/>
    <s v=""/>
    <s v="764528971964"/>
    <s v="03/10/2025 19:15"/>
  </r>
  <r>
    <x v="2"/>
    <x v="2"/>
    <n v="60"/>
    <n v="2"/>
    <s v="FWV33"/>
    <n v="200"/>
    <n v="0"/>
    <s v="ร้านที่2"/>
    <s v="อ***า"/>
    <s v="อุดรธานี"/>
    <s v="-"/>
    <s v=""/>
    <s v="03/10/2025 19:15"/>
    <s v="-"/>
    <s v="J&amp;T COD"/>
    <s v="Tiktok"/>
    <s v="จ่ายทีหลัง / COD"/>
    <s v=""/>
    <s v="764528971964"/>
    <s v="03/10/2025 19:15"/>
  </r>
  <r>
    <x v="2"/>
    <x v="2"/>
    <n v="50"/>
    <n v="2"/>
    <s v="FWV32"/>
    <n v="100"/>
    <n v="0"/>
    <s v="ร้านที่2"/>
    <s v="ค******์"/>
    <s v="******ัญสนิทวงศ์ 35 แยก16 แขวงบางขุนศรี เขตบางกอกน้อย จังหวัดกรุงเทพมหานคร 10700"/>
    <s v="10700"/>
    <s v="49"/>
    <s v="03/10/2025 19:12"/>
    <s v="-"/>
    <s v="SPX Express"/>
    <s v="Shopee"/>
    <s v="shopee"/>
    <s v=""/>
    <s v="TH259277458323T"/>
    <s v="03/10/2025 19:12"/>
  </r>
  <r>
    <x v="4"/>
    <x v="4"/>
    <n v="49"/>
    <n v="2"/>
    <s v="FWV30"/>
    <n v="278"/>
    <n v="0"/>
    <s v="ร้านที่1"/>
    <s v="ค******์"/>
    <s v="****** แขวงอนุสาวรีย์ เขตบางเขน แขวงอนุสาวรีย์ เขตบางเขน จังหวัดกรุงเทพมหานคร 10220"/>
    <s v="10220"/>
    <s v="15"/>
    <s v="03/10/2025 19:10"/>
    <s v="-"/>
    <s v="SPX Express"/>
    <s v="Shopee"/>
    <s v="shopee"/>
    <s v=""/>
    <s v="-"/>
    <s v="03/10/2025 19:09"/>
  </r>
  <r>
    <x v="4"/>
    <x v="4"/>
    <n v="45"/>
    <n v="4"/>
    <s v="FWV30"/>
    <n v="278"/>
    <n v="0"/>
    <s v="ร้านที่1"/>
    <s v="ค******์"/>
    <s v="****** แขวงอนุสาวรีย์ เขตบางเขน แขวงอนุสาวรีย์ เขตบางเขน จังหวัดกรุงเทพมหานคร 10220"/>
    <s v="10220"/>
    <s v="15"/>
    <s v="03/10/2025 19:10"/>
    <s v="-"/>
    <s v="SPX Express"/>
    <s v="Shopee"/>
    <s v="shopee"/>
    <s v=""/>
    <s v="-"/>
    <s v="03/10/2025 19:09"/>
  </r>
  <r>
    <x v="0"/>
    <x v="0"/>
    <n v="60"/>
    <n v="2"/>
    <s v="FWV29"/>
    <n v="190"/>
    <n v="0"/>
    <s v="ร้านที่2"/>
    <s v="เ***อวัยล์ อ***ัย"/>
    <s v="เชียงใหม่"/>
    <s v="-"/>
    <s v=""/>
    <s v="03/10/2025 19:06"/>
    <s v="-"/>
    <s v="J&amp;T COD"/>
    <s v="Tiktok"/>
    <s v="จ่ายทีหลัง / COD"/>
    <s v=""/>
    <s v="764513051993"/>
    <s v="03/10/2025 19:06"/>
  </r>
  <r>
    <x v="1"/>
    <x v="1"/>
    <n v="60"/>
    <n v="2"/>
    <s v="FWV29"/>
    <n v="190"/>
    <n v="0"/>
    <s v="ร้านที่2"/>
    <s v="เ***อวัยล์ อ***ัย"/>
    <s v="เชียงใหม่"/>
    <s v="-"/>
    <s v=""/>
    <s v="03/10/2025 19:06"/>
    <s v="-"/>
    <s v="J&amp;T COD"/>
    <s v="Tiktok"/>
    <s v="จ่ายทีหลัง / COD"/>
    <s v=""/>
    <s v="764513051993"/>
    <s v="03/10/2025 19:06"/>
  </r>
  <r>
    <x v="2"/>
    <x v="2"/>
    <n v="60"/>
    <n v="2"/>
    <s v="FWV29"/>
    <n v="190"/>
    <n v="0"/>
    <s v="ร้านที่2"/>
    <s v="เ***อวัยล์ อ***ัย"/>
    <s v="เชียงใหม่"/>
    <s v="-"/>
    <s v=""/>
    <s v="03/10/2025 19:06"/>
    <s v="-"/>
    <s v="J&amp;T COD"/>
    <s v="Tiktok"/>
    <s v="จ่ายทีหลัง / COD"/>
    <s v=""/>
    <s v="764513051993"/>
    <s v="03/10/2025 19:06"/>
  </r>
  <r>
    <x v="0"/>
    <x v="0"/>
    <n v="50"/>
    <n v="1"/>
    <s v="FWV28"/>
    <n v="100"/>
    <n v="0"/>
    <s v="ร้านที่2"/>
    <s v="น***ิศมัย จ***มือง"/>
    <s v="พิษณุโลก"/>
    <s v="-"/>
    <s v=""/>
    <s v="03/10/2025 19:04"/>
    <s v="-"/>
    <s v="J&amp;T COD"/>
    <s v="Tiktok"/>
    <s v="จ่ายทีหลัง / COD"/>
    <s v=""/>
    <s v="764534688934"/>
    <s v="03/10/2025 19:04"/>
  </r>
  <r>
    <x v="1"/>
    <x v="1"/>
    <n v="50"/>
    <n v="1"/>
    <s v="FWV28"/>
    <n v="100"/>
    <n v="0"/>
    <s v="ร้านที่2"/>
    <s v="น***ิศมัย จ***มือง"/>
    <s v="พิษณุโลก"/>
    <s v="-"/>
    <s v=""/>
    <s v="03/10/2025 19:04"/>
    <s v="-"/>
    <s v="J&amp;T COD"/>
    <s v="Tiktok"/>
    <s v="จ่ายทีหลัง / COD"/>
    <s v=""/>
    <s v="764534688934"/>
    <s v="03/10/2025 19:04"/>
  </r>
  <r>
    <x v="2"/>
    <x v="2"/>
    <n v="50"/>
    <n v="1"/>
    <s v="FWV28"/>
    <n v="100"/>
    <n v="0"/>
    <s v="ร้านที่2"/>
    <s v="น***ิศมัย จ***มือง"/>
    <s v="พิษณุโลก"/>
    <s v="-"/>
    <s v=""/>
    <s v="03/10/2025 19:04"/>
    <s v="-"/>
    <s v="J&amp;T COD"/>
    <s v="Tiktok"/>
    <s v="จ่ายทีหลัง / COD"/>
    <s v=""/>
    <s v="764534688934"/>
    <s v="03/10/2025 19:04"/>
  </r>
  <r>
    <x v="9"/>
    <x v="12"/>
    <n v="15"/>
    <n v="2"/>
    <s v="FWV27"/>
    <n v="34"/>
    <n v="4"/>
    <s v="ร้านที่1"/>
    <s v="น******ง"/>
    <s v="****** ตู้น้ำมันสีเขียว) ตำบลวังชะพลู อำเภอขาณุวรลักษบุรี จังหวัดกำแพงเพชร 62140"/>
    <s v="62140"/>
    <s v="15"/>
    <s v="03/10/2025 19:34"/>
    <s v="-"/>
    <s v="SPX Express"/>
    <s v="Shopee"/>
    <s v="shopee"/>
    <s v=""/>
    <s v="-"/>
    <s v="03/10/2025 19:04"/>
  </r>
  <r>
    <x v="10"/>
    <x v="13"/>
    <n v="66.666666666666671"/>
    <n v="3"/>
    <s v="FWV26"/>
    <n v="100"/>
    <n v="0"/>
    <s v="ร้านที่2"/>
    <s v="น***ระสิทธิ์ ท***ย์พาลี"/>
    <s v="ชลบุรี"/>
    <s v="-"/>
    <s v=""/>
    <s v="03/10/2025 19:04"/>
    <s v="-"/>
    <s v="J&amp;T Express"/>
    <s v="Tiktok"/>
    <s v="tiktok"/>
    <s v=""/>
    <s v="764513061944"/>
    <s v="03/10/2025 19:04"/>
  </r>
  <r>
    <x v="7"/>
    <x v="9"/>
    <n v="10"/>
    <n v="20"/>
    <s v="FWV24"/>
    <n v="192"/>
    <n v="0"/>
    <s v="ร้านที่1"/>
    <s v="ก******)"/>
    <s v="******มืองนครปฐม ตำบลทัพหลวง อำเภอเมืองนครปฐม จังหวัดนครปฐม 73000"/>
    <s v="73000"/>
    <s v="81"/>
    <s v="03/10/2025 19:27"/>
    <s v="-"/>
    <s v="SPX Express"/>
    <s v="Shopee"/>
    <s v="shopee"/>
    <s v=""/>
    <s v="TH258686563174S"/>
    <s v="03/10/2025 18:57"/>
  </r>
  <r>
    <x v="4"/>
    <x v="4"/>
    <n v="50"/>
    <n v="6"/>
    <s v="FWV23"/>
    <n v="200"/>
    <n v="0"/>
    <s v="ร้านที่2"/>
    <s v="ค***มศรี ป***า"/>
    <s v="Chiang Mai"/>
    <s v="-"/>
    <s v=""/>
    <s v="03/10/2025 18:57"/>
    <s v="-"/>
    <s v="J&amp;T Express"/>
    <s v="Tiktok"/>
    <s v="tiktok"/>
    <s v=""/>
    <s v="764586444005"/>
    <s v="03/10/2025 18:57"/>
  </r>
  <r>
    <x v="0"/>
    <x v="0"/>
    <n v="60"/>
    <n v="2"/>
    <s v="FWV22"/>
    <n v="190"/>
    <n v="0"/>
    <s v="ร้านที่2"/>
    <s v="ย*** เ***ยัง"/>
    <s v="ประจวบคีรีขันธ์"/>
    <s v="-"/>
    <s v=""/>
    <s v="03/10/2025 18:53"/>
    <s v="-"/>
    <s v="J&amp;T COD"/>
    <s v="Tiktok"/>
    <s v="จ่ายทีหลัง / COD"/>
    <s v=""/>
    <s v="764596971972"/>
    <s v="03/10/2025 18:53"/>
  </r>
  <r>
    <x v="1"/>
    <x v="1"/>
    <n v="60"/>
    <n v="2"/>
    <s v="FWV22"/>
    <n v="190"/>
    <n v="0"/>
    <s v="ร้านที่2"/>
    <s v="ย*** เ***ยัง"/>
    <s v="ประจวบคีรีขันธ์"/>
    <s v="-"/>
    <s v=""/>
    <s v="03/10/2025 18:53"/>
    <s v="-"/>
    <s v="J&amp;T COD"/>
    <s v="Tiktok"/>
    <s v="จ่ายทีหลัง / COD"/>
    <s v=""/>
    <s v="764596971972"/>
    <s v="03/10/2025 18:53"/>
  </r>
  <r>
    <x v="2"/>
    <x v="2"/>
    <n v="60"/>
    <n v="2"/>
    <s v="FWV22"/>
    <n v="190"/>
    <n v="0"/>
    <s v="ร้านที่2"/>
    <s v="ย*** เ***ยัง"/>
    <s v="ประจวบคีรีขันธ์"/>
    <s v="-"/>
    <s v=""/>
    <s v="03/10/2025 18:53"/>
    <s v="-"/>
    <s v="J&amp;T COD"/>
    <s v="Tiktok"/>
    <s v="จ่ายทีหลัง / COD"/>
    <s v=""/>
    <s v="764596971972"/>
    <s v="03/10/2025 18:53"/>
  </r>
  <r>
    <x v="5"/>
    <x v="6"/>
    <n v="66.666666666666671"/>
    <n v="3"/>
    <s v="FWV21"/>
    <n v="190"/>
    <n v="0"/>
    <s v="ร้านที่2"/>
    <s v="ป***ฤติ โ***มาตย์"/>
    <s v="นครราชสีมา"/>
    <s v="-"/>
    <s v=""/>
    <s v="03/10/2025 18:47"/>
    <s v="-"/>
    <s v="J&amp;T Express"/>
    <s v="Tiktok"/>
    <s v="tiktok"/>
    <s v=""/>
    <s v="764530347991"/>
    <s v="03/10/2025 18:47"/>
  </r>
  <r>
    <x v="0"/>
    <x v="0"/>
    <n v="50"/>
    <n v="1"/>
    <s v="FWV21"/>
    <n v="190"/>
    <n v="0"/>
    <s v="ร้านที่2"/>
    <s v="ป***ฤติ โ***มาตย์"/>
    <s v="นครราชสีมา"/>
    <s v="-"/>
    <s v=""/>
    <s v="03/10/2025 18:47"/>
    <s v="-"/>
    <s v="J&amp;T Express"/>
    <s v="Tiktok"/>
    <s v="tiktok"/>
    <s v=""/>
    <s v="764530347991"/>
    <s v="03/10/2025 18:47"/>
  </r>
  <r>
    <x v="1"/>
    <x v="1"/>
    <n v="50"/>
    <n v="1"/>
    <s v="FWV21"/>
    <n v="190"/>
    <n v="0"/>
    <s v="ร้านที่2"/>
    <s v="ป***ฤติ โ***มาตย์"/>
    <s v="นครราชสีมา"/>
    <s v="-"/>
    <s v=""/>
    <s v="03/10/2025 18:47"/>
    <s v="-"/>
    <s v="J&amp;T Express"/>
    <s v="Tiktok"/>
    <s v="tiktok"/>
    <s v=""/>
    <s v="764530347991"/>
    <s v="03/10/2025 18:47"/>
  </r>
  <r>
    <x v="2"/>
    <x v="2"/>
    <n v="50"/>
    <n v="1"/>
    <s v="FWV21"/>
    <n v="190"/>
    <n v="0"/>
    <s v="ร้านที่2"/>
    <s v="ป***ฤติ โ***มาตย์"/>
    <s v="นครราชสีมา"/>
    <s v="-"/>
    <s v=""/>
    <s v="03/10/2025 18:47"/>
    <s v="-"/>
    <s v="J&amp;T Express"/>
    <s v="Tiktok"/>
    <s v="tiktok"/>
    <s v=""/>
    <s v="764530347991"/>
    <s v="03/10/2025 18:47"/>
  </r>
  <r>
    <x v="0"/>
    <x v="0"/>
    <n v="50"/>
    <n v="1"/>
    <s v="FWV20"/>
    <n v="100"/>
    <n v="0"/>
    <s v="ร้านที่2"/>
    <s v="ก***ะพงษ์ ข***ลกลาง"/>
    <s v="กรุงเทพฯ"/>
    <s v="-"/>
    <s v=""/>
    <s v="03/10/2025 18:47"/>
    <s v="-"/>
    <s v="J&amp;T COD"/>
    <s v="Tiktok"/>
    <s v="จ่ายทีหลัง / COD"/>
    <s v=""/>
    <s v="764673305023"/>
    <s v="03/10/2025 18:47"/>
  </r>
  <r>
    <x v="1"/>
    <x v="1"/>
    <n v="50"/>
    <n v="1"/>
    <s v="FWV20"/>
    <n v="100"/>
    <n v="0"/>
    <s v="ร้านที่2"/>
    <s v="ก***ะพงษ์ ข***ลกลาง"/>
    <s v="กรุงเทพฯ"/>
    <s v="-"/>
    <s v=""/>
    <s v="03/10/2025 18:47"/>
    <s v="-"/>
    <s v="J&amp;T COD"/>
    <s v="Tiktok"/>
    <s v="จ่ายทีหลัง / COD"/>
    <s v=""/>
    <s v="764673305023"/>
    <s v="03/10/2025 18:47"/>
  </r>
  <r>
    <x v="2"/>
    <x v="2"/>
    <n v="50"/>
    <n v="1"/>
    <s v="FWV20"/>
    <n v="100"/>
    <n v="0"/>
    <s v="ร้านที่2"/>
    <s v="ก***ะพงษ์ ข***ลกลาง"/>
    <s v="กรุงเทพฯ"/>
    <s v="-"/>
    <s v=""/>
    <s v="03/10/2025 18:47"/>
    <s v="-"/>
    <s v="J&amp;T COD"/>
    <s v="Tiktok"/>
    <s v="จ่ายทีหลัง / COD"/>
    <s v=""/>
    <s v="764673305023"/>
    <s v="03/10/2025 18:47"/>
  </r>
  <r>
    <x v="5"/>
    <x v="6"/>
    <n v="66.666666666666671"/>
    <n v="6"/>
    <s v="FWV19"/>
    <n v="200"/>
    <n v="0"/>
    <s v="ร้านที่2"/>
    <s v="ห***ย"/>
    <s v="Nonthaburi"/>
    <s v="-"/>
    <s v=""/>
    <s v="03/10/2025 18:46"/>
    <s v="-"/>
    <s v="Flash Express Thailand COD"/>
    <s v="Tiktok"/>
    <s v="จ่ายทีหลัง / COD"/>
    <s v=""/>
    <s v="THT030526E4B40Z"/>
    <s v="03/10/2025 18:46"/>
  </r>
  <r>
    <x v="10"/>
    <x v="13"/>
    <n v="66.666666666666671"/>
    <n v="3"/>
    <s v="FWV18"/>
    <n v="150"/>
    <n v="0"/>
    <s v="ร้านที่1"/>
    <s v="ด******พ"/>
    <s v="******.นครราชสีมา 30000 ตำบลหนองบัวศาลา อำเภอเมืองนครราชสีมา จังหวัดนครราชสีมา 30000"/>
    <s v="30000"/>
    <s v="88"/>
    <s v="03/10/2025 18:40"/>
    <s v="-"/>
    <s v="SPX Express"/>
    <s v="Shopee"/>
    <s v="shopee"/>
    <s v=""/>
    <s v="TH2500821437267"/>
    <s v="03/10/2025 18:40"/>
  </r>
  <r>
    <x v="0"/>
    <x v="0"/>
    <n v="50"/>
    <n v="1"/>
    <s v="FWV17"/>
    <n v="100"/>
    <n v="0"/>
    <s v="ร้านที่2"/>
    <s v="ร***ภรณ์ ส***ก้ว"/>
    <s v="กระบี่"/>
    <s v="-"/>
    <s v=""/>
    <s v="03/10/2025 18:40"/>
    <s v="-"/>
    <s v="J&amp;T COD"/>
    <s v="Tiktok"/>
    <s v="จ่ายทีหลัง / COD"/>
    <s v=""/>
    <s v="764673102023"/>
    <s v="03/10/2025 18:40"/>
  </r>
  <r>
    <x v="1"/>
    <x v="1"/>
    <n v="50"/>
    <n v="1"/>
    <s v="FWV17"/>
    <n v="100"/>
    <n v="0"/>
    <s v="ร้านที่2"/>
    <s v="ร***ภรณ์ ส***ก้ว"/>
    <s v="กระบี่"/>
    <s v="-"/>
    <s v=""/>
    <s v="03/10/2025 18:40"/>
    <s v="-"/>
    <s v="J&amp;T COD"/>
    <s v="Tiktok"/>
    <s v="จ่ายทีหลัง / COD"/>
    <s v=""/>
    <s v="764673102023"/>
    <s v="03/10/2025 18:40"/>
  </r>
  <r>
    <x v="2"/>
    <x v="2"/>
    <n v="50"/>
    <n v="1"/>
    <s v="FWV17"/>
    <n v="100"/>
    <n v="0"/>
    <s v="ร้านที่2"/>
    <s v="ร***ภรณ์ ส***ก้ว"/>
    <s v="กระบี่"/>
    <s v="-"/>
    <s v=""/>
    <s v="03/10/2025 18:40"/>
    <s v="-"/>
    <s v="J&amp;T COD"/>
    <s v="Tiktok"/>
    <s v="จ่ายทีหลัง / COD"/>
    <s v=""/>
    <s v="764673102023"/>
    <s v="03/10/2025 18:40"/>
  </r>
  <r>
    <x v="4"/>
    <x v="4"/>
    <n v="33.333333333333336"/>
    <n v="3"/>
    <s v="FWV16"/>
    <n v="100"/>
    <n v="0"/>
    <s v="ร้านที่2"/>
    <s v="ช***ญ แ***นาม"/>
    <s v="หนองบัวลำภู"/>
    <s v="-"/>
    <s v=""/>
    <s v="03/10/2025 18:37"/>
    <s v="-"/>
    <s v="J&amp;T COD"/>
    <s v="Tiktok"/>
    <s v="จ่ายทีหลัง / COD"/>
    <s v=""/>
    <s v="764540670950"/>
    <s v="03/10/2025 18:37"/>
  </r>
  <r>
    <x v="11"/>
    <x v="14"/>
    <n v="12"/>
    <n v="20"/>
    <s v="FWV14"/>
    <n v="260.77"/>
    <n v="26"/>
    <s v="ร้านที่1"/>
    <s v="มนูน  ศรีกระจาย"/>
    <s v="324 ซอยเจริญนคร 40 · บางลำภูล่าง/ Bang Lamphu Lang_x000a__x000a_คลองสาน/ Khlong Sanกรุงเทพมหานคร/ Bangkok_x000a_10600"/>
    <s v="10600"/>
    <s v="660953285215"/>
    <s v="03/10/2025 18:35"/>
    <s v="-"/>
    <s v="Kerry_dropoff"/>
    <s v="Lazada"/>
    <s v="lazada"/>
    <s v=""/>
    <s v="LEXPU0614534920"/>
    <s v="03/10/2025 18:35"/>
  </r>
  <r>
    <x v="0"/>
    <x v="0"/>
    <n v="50"/>
    <n v="1"/>
    <s v="FWV13"/>
    <n v="100"/>
    <n v="0"/>
    <s v="ร้านที่2"/>
    <s v="ม***ยา"/>
    <s v="อุบลราชธานี"/>
    <s v="-"/>
    <s v=""/>
    <s v="03/10/2025 18:33"/>
    <s v="-"/>
    <s v="J&amp;T COD"/>
    <s v="Tiktok"/>
    <s v="จ่ายทีหลัง / COD"/>
    <s v=""/>
    <s v="764510082943"/>
    <s v="03/10/2025 18:34"/>
  </r>
  <r>
    <x v="1"/>
    <x v="1"/>
    <n v="50"/>
    <n v="1"/>
    <s v="FWV13"/>
    <n v="100"/>
    <n v="0"/>
    <s v="ร้านที่2"/>
    <s v="ม***ยา"/>
    <s v="อุบลราชธานี"/>
    <s v="-"/>
    <s v=""/>
    <s v="03/10/2025 18:33"/>
    <s v="-"/>
    <s v="J&amp;T COD"/>
    <s v="Tiktok"/>
    <s v="จ่ายทีหลัง / COD"/>
    <s v=""/>
    <s v="764510082943"/>
    <s v="03/10/2025 18:34"/>
  </r>
  <r>
    <x v="2"/>
    <x v="2"/>
    <n v="50"/>
    <n v="1"/>
    <s v="FWV13"/>
    <n v="100"/>
    <n v="0"/>
    <s v="ร้านที่2"/>
    <s v="ม***ยา"/>
    <s v="อุบลราชธานี"/>
    <s v="-"/>
    <s v=""/>
    <s v="03/10/2025 18:33"/>
    <s v="-"/>
    <s v="J&amp;T COD"/>
    <s v="Tiktok"/>
    <s v="จ่ายทีหลัง / COD"/>
    <s v=""/>
    <s v="764510082943"/>
    <s v="03/10/2025 18:34"/>
  </r>
  <r>
    <x v="4"/>
    <x v="4"/>
    <n v="65"/>
    <n v="9"/>
    <s v="FWV12"/>
    <n v="289"/>
    <n v="0"/>
    <s v="ร้านที่2"/>
    <s v="ว***า ท***พย์"/>
    <s v="นครสวรรค์"/>
    <s v="-"/>
    <s v=""/>
    <s v="03/10/2025 18:30"/>
    <s v="-"/>
    <s v="J&amp;T COD"/>
    <s v="Tiktok"/>
    <s v="จ่ายทีหลัง / COD"/>
    <s v=""/>
    <s v="764521966972"/>
    <s v="03/10/2025 18:30"/>
  </r>
  <r>
    <x v="2"/>
    <x v="2"/>
    <n v="50"/>
    <n v="1"/>
    <s v="FWV10"/>
    <n v="50"/>
    <n v="0"/>
    <s v="ร้านที่2"/>
    <s v="ค******​"/>
    <s v="******น เขตสาทร กรุงเทพมหานคร, 10120 แขวงทุ่งวัดดอน แขวงทุ่งวัดดอน เขตสาทร จังหวัดกรุงเทพมหานคร 10120"/>
    <s v="10120"/>
    <s v="29"/>
    <s v="03/10/2025 18:51"/>
    <s v="-"/>
    <s v="SPX Express"/>
    <s v="Shopee"/>
    <s v="shopee"/>
    <s v=""/>
    <s v="TH253798650673Y"/>
    <s v="03/10/2025 18:23"/>
  </r>
  <r>
    <x v="10"/>
    <x v="13"/>
    <n v="66.666666666666671"/>
    <n v="3"/>
    <s v="FWV9"/>
    <n v="208"/>
    <n v="8"/>
    <s v="ร้านที่2"/>
    <s v="J***y S**"/>
    <s v="สุราษฎร์ธานี"/>
    <s v="-"/>
    <s v=""/>
    <s v="03/10/2025 18:22"/>
    <s v="-"/>
    <s v="J&amp;T Express"/>
    <s v="Tiktok"/>
    <s v="tiktok"/>
    <s v=""/>
    <s v="764539548975"/>
    <s v="03/10/2025 18:22"/>
  </r>
  <r>
    <x v="5"/>
    <x v="6"/>
    <n v="66.666666666666671"/>
    <n v="3"/>
    <s v="FWV9"/>
    <n v="208"/>
    <n v="8"/>
    <s v="ร้านที่2"/>
    <s v="J***y S**"/>
    <s v="สุราษฎร์ธานี"/>
    <s v="-"/>
    <s v=""/>
    <s v="03/10/2025 18:22"/>
    <s v="-"/>
    <s v="J&amp;T Express"/>
    <s v="Tiktok"/>
    <s v="tiktok"/>
    <s v=""/>
    <s v="764539548975"/>
    <s v="03/10/2025 18:22"/>
  </r>
  <r>
    <x v="0"/>
    <x v="0"/>
    <n v="50"/>
    <n v="1"/>
    <s v="FWV8"/>
    <n v="100"/>
    <n v="0"/>
    <s v="ร้านที่2"/>
    <s v="ย***น๊ะ ฉ***ิ่ม"/>
    <s v="สตูล"/>
    <s v="-"/>
    <s v=""/>
    <s v="03/10/2025 18:17"/>
    <s v="-"/>
    <s v="J&amp;T COD"/>
    <s v="Tiktok"/>
    <s v="จ่ายทีหลัง / COD"/>
    <s v=""/>
    <s v="764638700011"/>
    <s v="03/10/2025 18:17"/>
  </r>
  <r>
    <x v="1"/>
    <x v="1"/>
    <n v="50"/>
    <n v="1"/>
    <s v="FWV8"/>
    <n v="100"/>
    <n v="0"/>
    <s v="ร้านที่2"/>
    <s v="ย***น๊ะ ฉ***ิ่ม"/>
    <s v="สตูล"/>
    <s v="-"/>
    <s v=""/>
    <s v="03/10/2025 18:17"/>
    <s v="-"/>
    <s v="J&amp;T COD"/>
    <s v="Tiktok"/>
    <s v="จ่ายทีหลัง / COD"/>
    <s v=""/>
    <s v="764638700011"/>
    <s v="03/10/2025 18:17"/>
  </r>
  <r>
    <x v="2"/>
    <x v="2"/>
    <n v="50"/>
    <n v="1"/>
    <s v="FWV8"/>
    <n v="100"/>
    <n v="0"/>
    <s v="ร้านที่2"/>
    <s v="ย***น๊ะ ฉ***ิ่ม"/>
    <s v="สตูล"/>
    <s v="-"/>
    <s v=""/>
    <s v="03/10/2025 18:17"/>
    <s v="-"/>
    <s v="J&amp;T COD"/>
    <s v="Tiktok"/>
    <s v="จ่ายทีหลัง / COD"/>
    <s v=""/>
    <s v="764638700011"/>
    <s v="03/10/2025 18:17"/>
  </r>
  <r>
    <x v="0"/>
    <x v="0"/>
    <n v="50"/>
    <n v="1"/>
    <s v="FWV7"/>
    <n v="100"/>
    <n v="0"/>
    <s v="ร้านที่4"/>
    <s v="ก***ิรา"/>
    <s v="อุบลราชธานี"/>
    <s v="-"/>
    <s v=""/>
    <s v="03/10/2025 18:18"/>
    <s v="-"/>
    <s v="J&amp;T Express"/>
    <s v="Tiktok"/>
    <s v="tiktok"/>
    <s v=""/>
    <s v="764612500094"/>
    <s v="03/10/2025 18:17"/>
  </r>
  <r>
    <x v="1"/>
    <x v="1"/>
    <n v="50"/>
    <n v="1"/>
    <s v="FWV7"/>
    <n v="100"/>
    <n v="0"/>
    <s v="ร้านที่4"/>
    <s v="ก***ิรา"/>
    <s v="อุบลราชธานี"/>
    <s v="-"/>
    <s v=""/>
    <s v="03/10/2025 18:18"/>
    <s v="-"/>
    <s v="J&amp;T Express"/>
    <s v="Tiktok"/>
    <s v="tiktok"/>
    <s v=""/>
    <s v="764612500094"/>
    <s v="03/10/2025 18:17"/>
  </r>
  <r>
    <x v="2"/>
    <x v="2"/>
    <n v="50"/>
    <n v="1"/>
    <s v="FWV7"/>
    <n v="100"/>
    <n v="0"/>
    <s v="ร้านที่4"/>
    <s v="ก***ิรา"/>
    <s v="อุบลราชธานี"/>
    <s v="-"/>
    <s v=""/>
    <s v="03/10/2025 18:18"/>
    <s v="-"/>
    <s v="J&amp;T Express"/>
    <s v="Tiktok"/>
    <s v="tiktok"/>
    <s v=""/>
    <s v="764612500094"/>
    <s v="03/10/2025 18:17"/>
  </r>
  <r>
    <x v="0"/>
    <x v="0"/>
    <n v="50"/>
    <n v="1"/>
    <s v="FWV6"/>
    <n v="100"/>
    <n v="0"/>
    <s v="ร้านที่2"/>
    <s v="พ***ินทร์ เ***าด"/>
    <s v="Loei"/>
    <s v="-"/>
    <s v=""/>
    <s v="03/10/2025 18:06"/>
    <s v="-"/>
    <s v="J&amp;T COD"/>
    <s v="Tiktok"/>
    <s v="จ่ายทีหลัง / COD"/>
    <s v=""/>
    <s v="764602508095"/>
    <s v="03/10/2025 18:06"/>
  </r>
  <r>
    <x v="1"/>
    <x v="1"/>
    <n v="50"/>
    <n v="1"/>
    <s v="FWV6"/>
    <n v="100"/>
    <n v="0"/>
    <s v="ร้านที่2"/>
    <s v="พ***ินทร์ เ***าด"/>
    <s v="Loei"/>
    <s v="-"/>
    <s v=""/>
    <s v="03/10/2025 18:06"/>
    <s v="-"/>
    <s v="J&amp;T COD"/>
    <s v="Tiktok"/>
    <s v="จ่ายทีหลัง / COD"/>
    <s v=""/>
    <s v="764602508095"/>
    <s v="03/10/2025 18:06"/>
  </r>
  <r>
    <x v="2"/>
    <x v="2"/>
    <n v="50"/>
    <n v="1"/>
    <s v="FWV6"/>
    <n v="100"/>
    <n v="0"/>
    <s v="ร้านที่2"/>
    <s v="พ***ินทร์ เ***าด"/>
    <s v="Loei"/>
    <s v="-"/>
    <s v=""/>
    <s v="03/10/2025 18:06"/>
    <s v="-"/>
    <s v="J&amp;T COD"/>
    <s v="Tiktok"/>
    <s v="จ่ายทีหลัง / COD"/>
    <s v=""/>
    <s v="764602508095"/>
    <s v="03/10/2025 18:06"/>
  </r>
  <r>
    <x v="0"/>
    <x v="0"/>
    <n v="60"/>
    <n v="2"/>
    <s v="FWV5"/>
    <n v="200"/>
    <n v="0"/>
    <s v="ร้านที่2"/>
    <s v="พ***ภา บ***วงศ์"/>
    <s v="เทศบาลนครอุบลราชธานี"/>
    <s v="-"/>
    <s v=""/>
    <s v="03/10/2025 17:59"/>
    <s v="-"/>
    <s v="J&amp;T COD"/>
    <s v="Tiktok"/>
    <s v="จ่ายทีหลัง / COD"/>
    <s v=""/>
    <s v="764555787973"/>
    <s v="03/10/2025 17:59"/>
  </r>
  <r>
    <x v="1"/>
    <x v="1"/>
    <n v="60"/>
    <n v="2"/>
    <s v="FWV5"/>
    <n v="200"/>
    <n v="0"/>
    <s v="ร้านที่2"/>
    <s v="พ***ภา บ***วงศ์"/>
    <s v="เทศบาลนครอุบลราชธานี"/>
    <s v="-"/>
    <s v=""/>
    <s v="03/10/2025 17:59"/>
    <s v="-"/>
    <s v="J&amp;T COD"/>
    <s v="Tiktok"/>
    <s v="จ่ายทีหลัง / COD"/>
    <s v=""/>
    <s v="764555787973"/>
    <s v="03/10/2025 17:59"/>
  </r>
  <r>
    <x v="2"/>
    <x v="2"/>
    <n v="60"/>
    <n v="2"/>
    <s v="FWV5"/>
    <n v="200"/>
    <n v="0"/>
    <s v="ร้านที่2"/>
    <s v="พ***ภา บ***วงศ์"/>
    <s v="เทศบาลนครอุบลราชธานี"/>
    <s v="-"/>
    <s v=""/>
    <s v="03/10/2025 17:59"/>
    <s v="-"/>
    <s v="J&amp;T COD"/>
    <s v="Tiktok"/>
    <s v="จ่ายทีหลัง / COD"/>
    <s v=""/>
    <s v="764555787973"/>
    <s v="03/10/2025 17:59"/>
  </r>
  <r>
    <x v="4"/>
    <x v="4"/>
    <n v="50"/>
    <n v="6"/>
    <s v="FWV3"/>
    <n v="200"/>
    <n v="0"/>
    <s v="ร้านที่2"/>
    <s v="จ***ร์ทรา"/>
    <s v="กรุงเทพฯ"/>
    <s v="-"/>
    <s v=""/>
    <s v="03/10/2025 17:57"/>
    <s v="-"/>
    <s v="J&amp;T Express"/>
    <s v="Tiktok"/>
    <s v="tiktok"/>
    <s v=""/>
    <s v="764577986944"/>
    <s v="03/10/2025 17:57"/>
  </r>
  <r>
    <x v="0"/>
    <x v="0"/>
    <n v="60"/>
    <n v="2"/>
    <s v="FWV1"/>
    <n v="190"/>
    <n v="0"/>
    <s v="ร้านที่2"/>
    <s v="ร***รา ท***ร"/>
    <s v="ศรีสะเกษ"/>
    <s v="-"/>
    <s v=""/>
    <s v="03/10/2025 17:53"/>
    <s v="-"/>
    <s v="J&amp;T Express"/>
    <s v="Tiktok"/>
    <s v="tiktok"/>
    <s v=""/>
    <s v="764566460991"/>
    <s v="03/10/2025 17:53"/>
  </r>
  <r>
    <x v="1"/>
    <x v="1"/>
    <n v="60"/>
    <n v="2"/>
    <s v="FWV1"/>
    <n v="190"/>
    <n v="0"/>
    <s v="ร้านที่2"/>
    <s v="ร***รา ท***ร"/>
    <s v="ศรีสะเกษ"/>
    <s v="-"/>
    <s v=""/>
    <s v="03/10/2025 17:53"/>
    <s v="-"/>
    <s v="J&amp;T Express"/>
    <s v="Tiktok"/>
    <s v="tiktok"/>
    <s v=""/>
    <s v="764566460991"/>
    <s v="03/10/2025 17:53"/>
  </r>
  <r>
    <x v="2"/>
    <x v="2"/>
    <n v="60"/>
    <n v="2"/>
    <s v="FWV1"/>
    <n v="190"/>
    <n v="0"/>
    <s v="ร้านที่2"/>
    <s v="ร***รา ท***ร"/>
    <s v="ศรีสะเกษ"/>
    <s v="-"/>
    <s v=""/>
    <s v="03/10/2025 17:53"/>
    <s v="-"/>
    <s v="J&amp;T Express"/>
    <s v="Tiktok"/>
    <s v="tiktok"/>
    <s v=""/>
    <s v="764566460991"/>
    <s v="03/10/2025 17:53"/>
  </r>
  <r>
    <x v="0"/>
    <x v="0"/>
    <n v="50"/>
    <n v="1"/>
    <s v="FWU99"/>
    <n v="100"/>
    <n v="0"/>
    <s v="ร้านที่2"/>
    <s v="ด***ร ห***หลัง"/>
    <s v="ตรัง"/>
    <s v="-"/>
    <s v=""/>
    <s v="03/10/2025 17:43"/>
    <s v="-"/>
    <s v="J&amp;T Express"/>
    <s v="Tiktok"/>
    <s v="tiktok"/>
    <s v=""/>
    <s v="764527495922"/>
    <s v="03/10/2025 17:43"/>
  </r>
  <r>
    <x v="1"/>
    <x v="1"/>
    <n v="50"/>
    <n v="1"/>
    <s v="FWU99"/>
    <n v="100"/>
    <n v="0"/>
    <s v="ร้านที่2"/>
    <s v="ด***ร ห***หลัง"/>
    <s v="ตรัง"/>
    <s v="-"/>
    <s v=""/>
    <s v="03/10/2025 17:43"/>
    <s v="-"/>
    <s v="J&amp;T Express"/>
    <s v="Tiktok"/>
    <s v="tiktok"/>
    <s v=""/>
    <s v="764527495922"/>
    <s v="03/10/2025 17:43"/>
  </r>
  <r>
    <x v="2"/>
    <x v="2"/>
    <n v="50"/>
    <n v="1"/>
    <s v="FWU99"/>
    <n v="100"/>
    <n v="0"/>
    <s v="ร้านที่2"/>
    <s v="ด***ร ห***หลัง"/>
    <s v="ตรัง"/>
    <s v="-"/>
    <s v=""/>
    <s v="03/10/2025 17:43"/>
    <s v="-"/>
    <s v="J&amp;T Express"/>
    <s v="Tiktok"/>
    <s v="tiktok"/>
    <s v=""/>
    <s v="764527495922"/>
    <s v="03/10/2025 17:43"/>
  </r>
  <r>
    <x v="3"/>
    <x v="3"/>
    <n v="66.333333333333329"/>
    <n v="3"/>
    <s v="FWU98"/>
    <n v="220"/>
    <n v="0"/>
    <s v="ร้านที่4"/>
    <s v="ส***ณี ว***ลเชื้อ"/>
    <s v="กรุงเทพฯ"/>
    <s v="-"/>
    <s v=""/>
    <s v="03/10/2025 17:37"/>
    <s v="-"/>
    <s v="J&amp;T COD"/>
    <s v="Tiktok"/>
    <s v="จ่ายทีหลัง / COD"/>
    <s v=""/>
    <s v="764506057976"/>
    <s v="03/10/2025 17:37"/>
  </r>
  <r>
    <x v="0"/>
    <x v="0"/>
    <n v="50"/>
    <n v="1"/>
    <s v="FWU97"/>
    <n v="100"/>
    <n v="0"/>
    <s v="ร้านที่2"/>
    <s v="พ***ย ศ***ันตะ"/>
    <s v="ยโสธร"/>
    <s v="-"/>
    <s v=""/>
    <s v="03/10/2025 17:34"/>
    <s v="-"/>
    <s v="J&amp;T COD"/>
    <s v="Tiktok"/>
    <s v="จ่ายทีหลัง / COD"/>
    <s v=""/>
    <s v="764568295923"/>
    <s v="03/10/2025 17:35"/>
  </r>
  <r>
    <x v="1"/>
    <x v="1"/>
    <n v="50"/>
    <n v="1"/>
    <s v="FWU97"/>
    <n v="100"/>
    <n v="0"/>
    <s v="ร้านที่2"/>
    <s v="พ***ย ศ***ันตะ"/>
    <s v="ยโสธร"/>
    <s v="-"/>
    <s v=""/>
    <s v="03/10/2025 17:34"/>
    <s v="-"/>
    <s v="J&amp;T COD"/>
    <s v="Tiktok"/>
    <s v="จ่ายทีหลัง / COD"/>
    <s v=""/>
    <s v="764568295923"/>
    <s v="03/10/2025 17:35"/>
  </r>
  <r>
    <x v="2"/>
    <x v="2"/>
    <n v="50"/>
    <n v="1"/>
    <s v="FWU97"/>
    <n v="100"/>
    <n v="0"/>
    <s v="ร้านที่2"/>
    <s v="พ***ย ศ***ันตะ"/>
    <s v="ยโสธร"/>
    <s v="-"/>
    <s v=""/>
    <s v="03/10/2025 17:34"/>
    <s v="-"/>
    <s v="J&amp;T COD"/>
    <s v="Tiktok"/>
    <s v="จ่ายทีหลัง / COD"/>
    <s v=""/>
    <s v="764568295923"/>
    <s v="03/10/2025 17:35"/>
  </r>
  <r>
    <x v="4"/>
    <x v="4"/>
    <n v="50"/>
    <n v="6"/>
    <s v="FWU96"/>
    <n v="200"/>
    <n v="0"/>
    <s v="ร้านที่2"/>
    <s v="ส***ราภรณ์ พ***ู่"/>
    <s v="ลพบุรี"/>
    <s v="-"/>
    <s v=""/>
    <s v="03/10/2025 17:28"/>
    <s v="-"/>
    <s v="J&amp;T COD"/>
    <s v="Tiktok"/>
    <s v="จ่ายทีหลัง / COD"/>
    <s v=""/>
    <s v="764599668954"/>
    <s v="03/10/2025 17:28"/>
  </r>
  <r>
    <x v="10"/>
    <x v="13"/>
    <n v="66.666666666666671"/>
    <n v="3"/>
    <s v="FWU95"/>
    <n v="100"/>
    <n v="0"/>
    <s v="ร้านที่4"/>
    <s v="เ***าภา ช***ัทรโภคิน"/>
    <s v="Saraburi"/>
    <s v="-"/>
    <s v=""/>
    <s v="03/10/2025 17:21"/>
    <s v="-"/>
    <s v="J&amp;T Express"/>
    <s v="Tiktok"/>
    <s v="tiktok"/>
    <s v=""/>
    <s v="764576266930"/>
    <s v="03/10/2025 17:20"/>
  </r>
  <r>
    <x v="0"/>
    <x v="0"/>
    <n v="50"/>
    <n v="1"/>
    <s v="FWU94"/>
    <n v="100"/>
    <n v="0"/>
    <s v="ร้านที่2"/>
    <s v="ร***ก  เ***ทอง"/>
    <s v="กรุงเทพฯ"/>
    <s v="-"/>
    <s v=""/>
    <s v="03/10/2025 17:20"/>
    <s v="-"/>
    <s v="J&amp;T COD"/>
    <s v="Tiktok"/>
    <s v="จ่ายทีหลัง / COD"/>
    <s v=""/>
    <s v="764683117015"/>
    <s v="03/10/2025 17:20"/>
  </r>
  <r>
    <x v="1"/>
    <x v="1"/>
    <n v="50"/>
    <n v="1"/>
    <s v="FWU94"/>
    <n v="100"/>
    <n v="0"/>
    <s v="ร้านที่2"/>
    <s v="ร***ก  เ***ทอง"/>
    <s v="กรุงเทพฯ"/>
    <s v="-"/>
    <s v=""/>
    <s v="03/10/2025 17:20"/>
    <s v="-"/>
    <s v="J&amp;T COD"/>
    <s v="Tiktok"/>
    <s v="จ่ายทีหลัง / COD"/>
    <s v=""/>
    <s v="764683117015"/>
    <s v="03/10/2025 17:20"/>
  </r>
  <r>
    <x v="2"/>
    <x v="2"/>
    <n v="50"/>
    <n v="1"/>
    <s v="FWU94"/>
    <n v="100"/>
    <n v="0"/>
    <s v="ร้านที่2"/>
    <s v="ร***ก  เ***ทอง"/>
    <s v="กรุงเทพฯ"/>
    <s v="-"/>
    <s v=""/>
    <s v="03/10/2025 17:20"/>
    <s v="-"/>
    <s v="J&amp;T COD"/>
    <s v="Tiktok"/>
    <s v="จ่ายทีหลัง / COD"/>
    <s v=""/>
    <s v="764683117015"/>
    <s v="03/10/2025 17:20"/>
  </r>
  <r>
    <x v="0"/>
    <x v="0"/>
    <n v="60"/>
    <n v="2"/>
    <s v="FWU93"/>
    <n v="190"/>
    <n v="0"/>
    <s v="ร้านที่2"/>
    <s v="พ***งนี้ ไ***ีจิง"/>
    <s v="มหาสารคาม"/>
    <s v="-"/>
    <s v=""/>
    <s v="03/10/2025 17:17"/>
    <s v="-"/>
    <s v="J&amp;T COD"/>
    <s v="Tiktok"/>
    <s v="จ่ายทีหลัง / COD"/>
    <s v=""/>
    <s v="764503582986"/>
    <s v="03/10/2025 17:17"/>
  </r>
  <r>
    <x v="1"/>
    <x v="1"/>
    <n v="60"/>
    <n v="2"/>
    <s v="FWU93"/>
    <n v="190"/>
    <n v="0"/>
    <s v="ร้านที่2"/>
    <s v="พ***งนี้ ไ***ีจิง"/>
    <s v="มหาสารคาม"/>
    <s v="-"/>
    <s v=""/>
    <s v="03/10/2025 17:17"/>
    <s v="-"/>
    <s v="J&amp;T COD"/>
    <s v="Tiktok"/>
    <s v="จ่ายทีหลัง / COD"/>
    <s v=""/>
    <s v="764503582986"/>
    <s v="03/10/2025 17:17"/>
  </r>
  <r>
    <x v="2"/>
    <x v="2"/>
    <n v="60"/>
    <n v="2"/>
    <s v="FWU93"/>
    <n v="190"/>
    <n v="0"/>
    <s v="ร้านที่2"/>
    <s v="พ***งนี้ ไ***ีจิง"/>
    <s v="มหาสารคาม"/>
    <s v="-"/>
    <s v=""/>
    <s v="03/10/2025 17:17"/>
    <s v="-"/>
    <s v="J&amp;T COD"/>
    <s v="Tiktok"/>
    <s v="จ่ายทีหลัง / COD"/>
    <s v=""/>
    <s v="764503582986"/>
    <s v="03/10/2025 17:17"/>
  </r>
  <r>
    <x v="0"/>
    <x v="0"/>
    <n v="50"/>
    <n v="1"/>
    <s v="FWU92"/>
    <n v="100"/>
    <n v="0"/>
    <s v="ร้านที่2"/>
    <s v="แ***อน"/>
    <s v="เชียงราย"/>
    <s v="-"/>
    <s v=""/>
    <s v="03/10/2025 17:14"/>
    <s v="-"/>
    <s v="J&amp;T COD"/>
    <s v="Tiktok"/>
    <s v="จ่ายทีหลัง / COD"/>
    <s v=""/>
    <s v="764617505105"/>
    <s v="03/10/2025 17:14"/>
  </r>
  <r>
    <x v="1"/>
    <x v="1"/>
    <n v="50"/>
    <n v="1"/>
    <s v="FWU92"/>
    <n v="100"/>
    <n v="0"/>
    <s v="ร้านที่2"/>
    <s v="แ***อน"/>
    <s v="เชียงราย"/>
    <s v="-"/>
    <s v=""/>
    <s v="03/10/2025 17:14"/>
    <s v="-"/>
    <s v="J&amp;T COD"/>
    <s v="Tiktok"/>
    <s v="จ่ายทีหลัง / COD"/>
    <s v=""/>
    <s v="764617505105"/>
    <s v="03/10/2025 17:14"/>
  </r>
  <r>
    <x v="2"/>
    <x v="2"/>
    <n v="50"/>
    <n v="1"/>
    <s v="FWU92"/>
    <n v="100"/>
    <n v="0"/>
    <s v="ร้านที่2"/>
    <s v="แ***อน"/>
    <s v="เชียงราย"/>
    <s v="-"/>
    <s v=""/>
    <s v="03/10/2025 17:14"/>
    <s v="-"/>
    <s v="J&amp;T COD"/>
    <s v="Tiktok"/>
    <s v="จ่ายทีหลัง / COD"/>
    <s v=""/>
    <s v="764617505105"/>
    <s v="03/10/2025 17:14"/>
  </r>
  <r>
    <x v="0"/>
    <x v="0"/>
    <n v="50"/>
    <n v="1"/>
    <s v="FWU90"/>
    <n v="100"/>
    <n v="0"/>
    <s v="ร้านที่2"/>
    <s v="พ***ดา ห***นนา"/>
    <s v="สมุทรปราการ"/>
    <s v="-"/>
    <s v=""/>
    <s v="03/10/2025 17:10"/>
    <s v="-"/>
    <s v="J&amp;T COD"/>
    <s v="Tiktok"/>
    <s v="จ่ายทีหลัง / COD"/>
    <s v=""/>
    <s v="764522091944"/>
    <s v="03/10/2025 17:10"/>
  </r>
  <r>
    <x v="1"/>
    <x v="1"/>
    <n v="50"/>
    <n v="1"/>
    <s v="FWU90"/>
    <n v="100"/>
    <n v="0"/>
    <s v="ร้านที่2"/>
    <s v="พ***ดา ห***นนา"/>
    <s v="สมุทรปราการ"/>
    <s v="-"/>
    <s v=""/>
    <s v="03/10/2025 17:10"/>
    <s v="-"/>
    <s v="J&amp;T COD"/>
    <s v="Tiktok"/>
    <s v="จ่ายทีหลัง / COD"/>
    <s v=""/>
    <s v="764522091944"/>
    <s v="03/10/2025 17:10"/>
  </r>
  <r>
    <x v="2"/>
    <x v="2"/>
    <n v="50"/>
    <n v="1"/>
    <s v="FWU90"/>
    <n v="100"/>
    <n v="0"/>
    <s v="ร้านที่2"/>
    <s v="พ***ดา ห***นนา"/>
    <s v="สมุทรปราการ"/>
    <s v="-"/>
    <s v=""/>
    <s v="03/10/2025 17:10"/>
    <s v="-"/>
    <s v="J&amp;T COD"/>
    <s v="Tiktok"/>
    <s v="จ่ายทีหลัง / COD"/>
    <s v=""/>
    <s v="764522091944"/>
    <s v="03/10/2025 17:10"/>
  </r>
  <r>
    <x v="3"/>
    <x v="3"/>
    <n v="66.333333333333329"/>
    <n v="3"/>
    <s v="FWU89"/>
    <n v="267"/>
    <n v="35"/>
    <s v="ร้านที่1"/>
    <s v="แ******ม"/>
    <s v="******เข้าซ.อเวนิว4 มาบ้านอยู่หลังสุดท้ายขวามือ) แขวงคลองถนน เขตสายไหม จังหวัดกรุงเทพมหานคร 10220"/>
    <s v="10220"/>
    <s v="37"/>
    <s v="03/10/2025 17:08"/>
    <s v="-"/>
    <s v="SPX Express"/>
    <s v="Shopee"/>
    <s v="shopee"/>
    <s v=""/>
    <s v="TH250087791059F"/>
    <s v="03/10/2025 17:07"/>
  </r>
  <r>
    <x v="0"/>
    <x v="0"/>
    <n v="50"/>
    <n v="2"/>
    <s v="FWU88"/>
    <n v="200"/>
    <n v="0"/>
    <s v="ร้านที่2"/>
    <s v="ป***กา ธ***รไพศาล"/>
    <s v="กรุงเทพฯ"/>
    <s v="-"/>
    <s v=""/>
    <s v="03/10/2025 17:07"/>
    <s v="-"/>
    <s v="J&amp;T Express"/>
    <s v="Tiktok"/>
    <s v="tiktok"/>
    <s v=""/>
    <s v="764586566940"/>
    <s v="03/10/2025 17:06"/>
  </r>
  <r>
    <x v="1"/>
    <x v="1"/>
    <n v="50"/>
    <n v="2"/>
    <s v="FWU88"/>
    <n v="200"/>
    <n v="0"/>
    <s v="ร้านที่2"/>
    <s v="ป***กา ธ***รไพศาล"/>
    <s v="กรุงเทพฯ"/>
    <s v="-"/>
    <s v=""/>
    <s v="03/10/2025 17:07"/>
    <s v="-"/>
    <s v="J&amp;T Express"/>
    <s v="Tiktok"/>
    <s v="tiktok"/>
    <s v=""/>
    <s v="764586566940"/>
    <s v="03/10/2025 17:06"/>
  </r>
  <r>
    <x v="2"/>
    <x v="2"/>
    <n v="50"/>
    <n v="2"/>
    <s v="FWU88"/>
    <n v="200"/>
    <n v="0"/>
    <s v="ร้านที่2"/>
    <s v="ป***กา ธ***รไพศาล"/>
    <s v="กรุงเทพฯ"/>
    <s v="-"/>
    <s v=""/>
    <s v="03/10/2025 17:07"/>
    <s v="-"/>
    <s v="J&amp;T Express"/>
    <s v="Tiktok"/>
    <s v="tiktok"/>
    <s v=""/>
    <s v="764586566940"/>
    <s v="03/10/2025 17:06"/>
  </r>
  <r>
    <x v="0"/>
    <x v="0"/>
    <n v="50"/>
    <n v="1"/>
    <s v="FWU87"/>
    <n v="100"/>
    <n v="0"/>
    <s v="ร้านที่2"/>
    <s v="ณ***ัทรา"/>
    <s v="สงขลา"/>
    <s v="-"/>
    <s v=""/>
    <s v="03/10/2025 17:05"/>
    <s v="-"/>
    <s v="J&amp;T COD"/>
    <s v="Tiktok"/>
    <s v="จ่ายทีหลัง / COD"/>
    <s v=""/>
    <s v="764672711014"/>
    <s v="03/10/2025 17:05"/>
  </r>
  <r>
    <x v="1"/>
    <x v="1"/>
    <n v="50"/>
    <n v="1"/>
    <s v="FWU87"/>
    <n v="100"/>
    <n v="0"/>
    <s v="ร้านที่2"/>
    <s v="ณ***ัทรา"/>
    <s v="สงขลา"/>
    <s v="-"/>
    <s v=""/>
    <s v="03/10/2025 17:05"/>
    <s v="-"/>
    <s v="J&amp;T COD"/>
    <s v="Tiktok"/>
    <s v="จ่ายทีหลัง / COD"/>
    <s v=""/>
    <s v="764672711014"/>
    <s v="03/10/2025 17:05"/>
  </r>
  <r>
    <x v="2"/>
    <x v="2"/>
    <n v="50"/>
    <n v="1"/>
    <s v="FWU87"/>
    <n v="100"/>
    <n v="0"/>
    <s v="ร้านที่2"/>
    <s v="ณ***ัทรา"/>
    <s v="สงขลา"/>
    <s v="-"/>
    <s v=""/>
    <s v="03/10/2025 17:05"/>
    <s v="-"/>
    <s v="J&amp;T COD"/>
    <s v="Tiktok"/>
    <s v="จ่ายทีหลัง / COD"/>
    <s v=""/>
    <s v="764672711014"/>
    <s v="03/10/2025 17:05"/>
  </r>
  <r>
    <x v="11"/>
    <x v="14"/>
    <n v="12"/>
    <n v="30"/>
    <s v="FWU86"/>
    <n v="436"/>
    <n v="54"/>
    <s v="ร้านที่1"/>
    <s v="ศ******ย"/>
    <s v="******ำบลบัวใหญ่ ตำบลบัวใหญ่ อำเภอบัวใหญ่ จังหวัดนครราชสีมา 30120"/>
    <s v="30120"/>
    <s v="17"/>
    <s v="03/10/2025 17:07"/>
    <s v="-"/>
    <s v="SPX Express"/>
    <s v="Shopee"/>
    <s v="shopee"/>
    <s v=""/>
    <s v="-"/>
    <s v="03/10/2025 17:05"/>
  </r>
  <r>
    <x v="11"/>
    <x v="14"/>
    <n v="12"/>
    <n v="10"/>
    <s v="FWU85"/>
    <n v="150"/>
    <n v="0"/>
    <s v="ร้านที่2"/>
    <s v="เ***ร ผ***ุ่งเรือง"/>
    <s v="นครราชสีมา"/>
    <s v="-"/>
    <s v=""/>
    <s v="03/10/2025 17:00"/>
    <s v="-"/>
    <s v="J&amp;T COD"/>
    <s v="Tiktok"/>
    <s v="จ่ายทีหลัง / COD"/>
    <s v=""/>
    <s v="764542071926"/>
    <s v="03/10/2025 17:00"/>
  </r>
  <r>
    <x v="12"/>
    <x v="15"/>
    <n v="45"/>
    <n v="50"/>
    <s v="FWU84"/>
    <n v="2300"/>
    <n v="50"/>
    <s v="ร้านที่1"/>
    <s v="คุณพัต"/>
    <s v="ร้านกาแฟนายูง (ท่าอากาศยานร้อยเอ็ด)_x000a_ เลขที่ 135 หมู่ที่ 2 ตำบล มะอึ อำเภอ ธวัชบุรี &amp;nbsp;จังหวัดร้อยเอ็ด &amp;nbsp;45170_x000a_โทร. "/>
    <s v="45170"/>
    <s v="0610268088"/>
    <s v="03/10/2025 08:12"/>
    <s v="raweewan5499@gmail.com"/>
    <s v="EMS"/>
    <s v="line_oa"/>
    <s v="กสิกร"/>
    <s v=""/>
    <s v="WB010926108TH"/>
    <s v="03/10/2025 16:59"/>
  </r>
  <r>
    <x v="3"/>
    <x v="3"/>
    <n v="66.333333333333329"/>
    <n v="3"/>
    <s v="FWU83"/>
    <n v="259"/>
    <n v="0"/>
    <s v="ร้านที่2"/>
    <s v="น***  จ***ส"/>
    <s v="พะเยา"/>
    <s v="-"/>
    <s v=""/>
    <s v="03/10/2025 16:48"/>
    <s v="-"/>
    <s v="J&amp;T COD"/>
    <s v="Tiktok"/>
    <s v="จ่ายทีหลัง / COD"/>
    <s v=""/>
    <s v="764515653941"/>
    <s v="03/10/2025 16:49"/>
  </r>
  <r>
    <x v="4"/>
    <x v="4"/>
    <n v="50"/>
    <n v="6"/>
    <s v="FWU82"/>
    <n v="200"/>
    <n v="0"/>
    <s v="ร้านที่2"/>
    <s v="ธ***ิชชา"/>
    <s v="กรุงเทพฯ"/>
    <s v="-"/>
    <s v=""/>
    <s v="03/10/2025 16:42"/>
    <s v="-"/>
    <s v="J&amp;T Express"/>
    <s v="Tiktok"/>
    <s v="tiktok"/>
    <s v=""/>
    <s v="764575452966"/>
    <s v="03/10/2025 16:40"/>
  </r>
  <r>
    <x v="0"/>
    <x v="0"/>
    <n v="50"/>
    <n v="1"/>
    <s v="FWU81"/>
    <n v="100"/>
    <n v="0"/>
    <s v="ร้านที่2"/>
    <s v="n** n**"/>
    <s v="Saraburi"/>
    <s v="-"/>
    <s v=""/>
    <s v="03/10/2025 16:39"/>
    <s v="-"/>
    <s v="J&amp;T COD"/>
    <s v="Tiktok"/>
    <s v="จ่ายทีหลัง / COD"/>
    <s v=""/>
    <s v="764517495932"/>
    <s v="03/10/2025 16:40"/>
  </r>
  <r>
    <x v="1"/>
    <x v="1"/>
    <n v="50"/>
    <n v="1"/>
    <s v="FWU81"/>
    <n v="100"/>
    <n v="0"/>
    <s v="ร้านที่2"/>
    <s v="n** n**"/>
    <s v="Saraburi"/>
    <s v="-"/>
    <s v=""/>
    <s v="03/10/2025 16:39"/>
    <s v="-"/>
    <s v="J&amp;T COD"/>
    <s v="Tiktok"/>
    <s v="จ่ายทีหลัง / COD"/>
    <s v=""/>
    <s v="764517495932"/>
    <s v="03/10/2025 16:40"/>
  </r>
  <r>
    <x v="2"/>
    <x v="2"/>
    <n v="50"/>
    <n v="1"/>
    <s v="FWU81"/>
    <n v="100"/>
    <n v="0"/>
    <s v="ร้านที่2"/>
    <s v="n** n**"/>
    <s v="Saraburi"/>
    <s v="-"/>
    <s v=""/>
    <s v="03/10/2025 16:39"/>
    <s v="-"/>
    <s v="J&amp;T COD"/>
    <s v="Tiktok"/>
    <s v="จ่ายทีหลัง / COD"/>
    <s v=""/>
    <s v="764517495932"/>
    <s v="03/10/2025 16:40"/>
  </r>
  <r>
    <x v="0"/>
    <x v="0"/>
    <n v="50"/>
    <n v="1"/>
    <s v="FWU80"/>
    <n v="138"/>
    <n v="38"/>
    <s v="ร้านที่2"/>
    <s v="เ***พิชา เ***จันทร์"/>
    <s v="ระยอง"/>
    <s v="-"/>
    <s v=""/>
    <s v="03/10/2025 16:29"/>
    <s v="-"/>
    <s v="J&amp;T COD"/>
    <s v="Tiktok"/>
    <s v="จ่ายทีหลัง / COD"/>
    <s v=""/>
    <s v="764668104104"/>
    <s v="03/10/2025 16:29"/>
  </r>
  <r>
    <x v="1"/>
    <x v="1"/>
    <n v="50"/>
    <n v="1"/>
    <s v="FWU80"/>
    <n v="138"/>
    <n v="38"/>
    <s v="ร้านที่2"/>
    <s v="เ***พิชา เ***จันทร์"/>
    <s v="ระยอง"/>
    <s v="-"/>
    <s v=""/>
    <s v="03/10/2025 16:29"/>
    <s v="-"/>
    <s v="J&amp;T COD"/>
    <s v="Tiktok"/>
    <s v="จ่ายทีหลัง / COD"/>
    <s v=""/>
    <s v="764668104104"/>
    <s v="03/10/2025 16:29"/>
  </r>
  <r>
    <x v="2"/>
    <x v="2"/>
    <n v="50"/>
    <n v="1"/>
    <s v="FWU80"/>
    <n v="138"/>
    <n v="38"/>
    <s v="ร้านที่2"/>
    <s v="เ***พิชา เ***จันทร์"/>
    <s v="ระยอง"/>
    <s v="-"/>
    <s v=""/>
    <s v="03/10/2025 16:29"/>
    <s v="-"/>
    <s v="J&amp;T COD"/>
    <s v="Tiktok"/>
    <s v="จ่ายทีหลัง / COD"/>
    <s v=""/>
    <s v="764668104104"/>
    <s v="03/10/2025 16:29"/>
  </r>
  <r>
    <x v="10"/>
    <x v="13"/>
    <n v="66.666666666666671"/>
    <n v="3"/>
    <s v="FWU79"/>
    <n v="230"/>
    <n v="0"/>
    <s v="ร้านที่1"/>
    <s v="น******​"/>
    <s v="******บัว ตำบลลำลูกบัว อำเภอดอนตูม จังหวัดนครปฐม 73150"/>
    <s v="73150"/>
    <s v="73"/>
    <s v="03/10/2025 16:28"/>
    <s v="-"/>
    <s v="Express Delivery - ส่งด่วน"/>
    <s v="Shopee"/>
    <s v="shopee"/>
    <s v=""/>
    <s v="-"/>
    <s v="03/10/2025 16:28"/>
  </r>
  <r>
    <x v="4"/>
    <x v="4"/>
    <n v="47.5"/>
    <n v="2"/>
    <s v="FWU79"/>
    <n v="230"/>
    <n v="0"/>
    <s v="ร้านที่1"/>
    <s v="น******​"/>
    <s v="******บัว ตำบลลำลูกบัว อำเภอดอนตูม จังหวัดนครปฐม 73150"/>
    <s v="73150"/>
    <s v="73"/>
    <s v="03/10/2025 16:28"/>
    <s v="-"/>
    <s v="Express Delivery - ส่งด่วน"/>
    <s v="Shopee"/>
    <s v="shopee"/>
    <s v=""/>
    <s v="-"/>
    <s v="03/10/2025 16:28"/>
  </r>
  <r>
    <x v="0"/>
    <x v="0"/>
    <n v="50"/>
    <n v="1"/>
    <s v="FWU78"/>
    <n v="100"/>
    <n v="0"/>
    <s v="ร้านที่2"/>
    <s v="ก***ตีย แ***ีง"/>
    <s v="ปทุมธานี"/>
    <s v="-"/>
    <s v=""/>
    <s v="03/10/2025 16:27"/>
    <s v="-"/>
    <s v="J&amp;T COD"/>
    <s v="Tiktok"/>
    <s v="จ่ายทีหลัง / COD"/>
    <s v=""/>
    <s v="764664108106"/>
    <s v="03/10/2025 16:27"/>
  </r>
  <r>
    <x v="1"/>
    <x v="1"/>
    <n v="50"/>
    <n v="1"/>
    <s v="FWU78"/>
    <n v="100"/>
    <n v="0"/>
    <s v="ร้านที่2"/>
    <s v="ก***ตีย แ***ีง"/>
    <s v="ปทุมธานี"/>
    <s v="-"/>
    <s v=""/>
    <s v="03/10/2025 16:27"/>
    <s v="-"/>
    <s v="J&amp;T COD"/>
    <s v="Tiktok"/>
    <s v="จ่ายทีหลัง / COD"/>
    <s v=""/>
    <s v="764664108106"/>
    <s v="03/10/2025 16:27"/>
  </r>
  <r>
    <x v="2"/>
    <x v="2"/>
    <n v="50"/>
    <n v="1"/>
    <s v="FWU78"/>
    <n v="100"/>
    <n v="0"/>
    <s v="ร้านที่2"/>
    <s v="ก***ตีย แ***ีง"/>
    <s v="ปทุมธานี"/>
    <s v="-"/>
    <s v=""/>
    <s v="03/10/2025 16:27"/>
    <s v="-"/>
    <s v="J&amp;T COD"/>
    <s v="Tiktok"/>
    <s v="จ่ายทีหลัง / COD"/>
    <s v=""/>
    <s v="764664108106"/>
    <s v="03/10/2025 16:27"/>
  </r>
  <r>
    <x v="10"/>
    <x v="13"/>
    <n v="66.666666666666671"/>
    <n v="3"/>
    <s v="FWU77"/>
    <n v="100"/>
    <n v="0"/>
    <s v="ร้านที่2"/>
    <s v="ค** น***ะชาติ"/>
    <s v="กรุงเทพฯ"/>
    <s v="-"/>
    <s v=""/>
    <s v="03/10/2025 16:25"/>
    <s v="-"/>
    <s v="J&amp;T Express"/>
    <s v="Tiktok"/>
    <s v="tiktok"/>
    <s v=""/>
    <s v="764574789926"/>
    <s v="03/10/2025 16:25"/>
  </r>
  <r>
    <x v="11"/>
    <x v="14"/>
    <n v="12"/>
    <n v="10"/>
    <s v="FWU76"/>
    <n v="130"/>
    <n v="0"/>
    <s v="ร้านที่1"/>
    <s v="น******์"/>
    <s v="****** อ่างศิลา, ซอย 15, ตำบลเสม็ด, อำเภอเมืองชลบุรี ตำบลเสม็ด อำเภอเมืองชลบุรี จังหวัดชลบุรี 20000"/>
    <s v="20000"/>
    <s v="54"/>
    <s v="03/10/2025 16:22"/>
    <s v="-"/>
    <s v="SPX Express"/>
    <s v="Shopee"/>
    <s v="shopee"/>
    <s v=""/>
    <s v="TH253204707163D"/>
    <s v="03/10/2025 16:22"/>
  </r>
  <r>
    <x v="0"/>
    <x v="0"/>
    <n v="50"/>
    <n v="1"/>
    <s v="FWU75"/>
    <n v="100"/>
    <n v="0"/>
    <s v="ร้านที่2"/>
    <s v="ฉ***ชัย"/>
    <s v="กรุงเทพฯ"/>
    <s v="-"/>
    <s v=""/>
    <s v="03/10/2025 16:06"/>
    <s v="-"/>
    <s v="J&amp;T Express"/>
    <s v="Tiktok"/>
    <s v="tiktok"/>
    <s v=""/>
    <s v="764671705103"/>
    <s v="03/10/2025 16:05"/>
  </r>
  <r>
    <x v="1"/>
    <x v="1"/>
    <n v="50"/>
    <n v="1"/>
    <s v="FWU75"/>
    <n v="100"/>
    <n v="0"/>
    <s v="ร้านที่2"/>
    <s v="ฉ***ชัย"/>
    <s v="กรุงเทพฯ"/>
    <s v="-"/>
    <s v=""/>
    <s v="03/10/2025 16:06"/>
    <s v="-"/>
    <s v="J&amp;T Express"/>
    <s v="Tiktok"/>
    <s v="tiktok"/>
    <s v=""/>
    <s v="764671705103"/>
    <s v="03/10/2025 16:05"/>
  </r>
  <r>
    <x v="2"/>
    <x v="2"/>
    <n v="50"/>
    <n v="1"/>
    <s v="FWU75"/>
    <n v="100"/>
    <n v="0"/>
    <s v="ร้านที่2"/>
    <s v="ฉ***ชัย"/>
    <s v="กรุงเทพฯ"/>
    <s v="-"/>
    <s v=""/>
    <s v="03/10/2025 16:06"/>
    <s v="-"/>
    <s v="J&amp;T Express"/>
    <s v="Tiktok"/>
    <s v="tiktok"/>
    <s v=""/>
    <s v="764671705103"/>
    <s v="03/10/2025 16:05"/>
  </r>
  <r>
    <x v="10"/>
    <x v="13"/>
    <n v="50"/>
    <n v="1"/>
    <s v="FWU73"/>
    <n v="299"/>
    <n v="0"/>
    <s v="ร้านที่10"/>
    <s v="วัลภา ไชยสุวรรณ์"/>
    <s v="168หมู่2บ้านนาเชือกเหนือ ต.นาเชือก  อ.ยางตลาด จ.กาฬสินธุ์_x000a_นาเชือก_x000a_กาฬสินธุ์ 46120"/>
    <s v="46120"/>
    <s v="0875635614"/>
    <s v="03/10/2025 16:03"/>
    <s v="sompear3955@gmail.com"/>
    <s v="EMS COD"/>
    <s v="facebook"/>
    <s v="กสิกร"/>
    <s v=""/>
    <s v="WA031942548TH"/>
    <s v="03/10/2025 16:03"/>
  </r>
  <r>
    <x v="13"/>
    <x v="16"/>
    <n v="100"/>
    <n v="1"/>
    <s v="FWU73"/>
    <n v="299"/>
    <n v="0"/>
    <s v="ร้านที่10"/>
    <s v="วัลภา ไชยสุวรรณ์"/>
    <s v="168หมู่2บ้านนาเชือกเหนือ ต.นาเชือก  อ.ยางตลาด จ.กาฬสินธุ์_x000a_นาเชือก_x000a_กาฬสินธุ์ 46120"/>
    <s v="46120"/>
    <s v="0875635614"/>
    <s v="03/10/2025 16:03"/>
    <s v="sompear3955@gmail.com"/>
    <s v="EMS COD"/>
    <s v="facebook"/>
    <s v="กสิกร"/>
    <s v=""/>
    <s v="WA031942548TH"/>
    <s v="03/10/2025 16:03"/>
  </r>
  <r>
    <x v="3"/>
    <x v="3"/>
    <n v="100"/>
    <n v="1"/>
    <s v="FWU73"/>
    <n v="299"/>
    <n v="0"/>
    <s v="ร้านที่10"/>
    <s v="วัลภา ไชยสุวรรณ์"/>
    <s v="168หมู่2บ้านนาเชือกเหนือ ต.นาเชือก  อ.ยางตลาด จ.กาฬสินธุ์_x000a_นาเชือก_x000a_กาฬสินธุ์ 46120"/>
    <s v="46120"/>
    <s v="0875635614"/>
    <s v="03/10/2025 16:03"/>
    <s v="sompear3955@gmail.com"/>
    <s v="EMS COD"/>
    <s v="facebook"/>
    <s v="กสิกร"/>
    <s v=""/>
    <s v="WA031942548TH"/>
    <s v="03/10/2025 16:03"/>
  </r>
  <r>
    <x v="5"/>
    <x v="6"/>
    <n v="60"/>
    <n v="1"/>
    <s v="FWU73"/>
    <n v="299"/>
    <n v="0"/>
    <s v="ร้านที่10"/>
    <s v="วัลภา ไชยสุวรรณ์"/>
    <s v="168หมู่2บ้านนาเชือกเหนือ ต.นาเชือก  อ.ยางตลาด จ.กาฬสินธุ์_x000a_นาเชือก_x000a_กาฬสินธุ์ 46120"/>
    <s v="46120"/>
    <s v="0875635614"/>
    <s v="03/10/2025 16:03"/>
    <s v="sompear3955@gmail.com"/>
    <s v="EMS COD"/>
    <s v="facebook"/>
    <s v="กสิกร"/>
    <s v=""/>
    <s v="WA031942548TH"/>
    <s v="03/10/2025 16:03"/>
  </r>
  <r>
    <x v="0"/>
    <x v="0"/>
    <n v="50"/>
    <n v="1"/>
    <s v="FWU70"/>
    <n v="100"/>
    <n v="0"/>
    <s v="ร้านที่2"/>
    <s v="ห***ดง"/>
    <s v="เชียงใหม่"/>
    <s v="-"/>
    <s v=""/>
    <s v="03/10/2025 15:52"/>
    <s v="-"/>
    <s v="J&amp;T COD"/>
    <s v="Tiktok"/>
    <s v="จ่ายทีหลัง / COD"/>
    <s v=""/>
    <s v="764640508100"/>
    <s v="03/10/2025 15:52"/>
  </r>
  <r>
    <x v="1"/>
    <x v="1"/>
    <n v="50"/>
    <n v="1"/>
    <s v="FWU70"/>
    <n v="100"/>
    <n v="0"/>
    <s v="ร้านที่2"/>
    <s v="ห***ดง"/>
    <s v="เชียงใหม่"/>
    <s v="-"/>
    <s v=""/>
    <s v="03/10/2025 15:52"/>
    <s v="-"/>
    <s v="J&amp;T COD"/>
    <s v="Tiktok"/>
    <s v="จ่ายทีหลัง / COD"/>
    <s v=""/>
    <s v="764640508100"/>
    <s v="03/10/2025 15:52"/>
  </r>
  <r>
    <x v="2"/>
    <x v="2"/>
    <n v="50"/>
    <n v="1"/>
    <s v="FWU70"/>
    <n v="100"/>
    <n v="0"/>
    <s v="ร้านที่2"/>
    <s v="ห***ดง"/>
    <s v="เชียงใหม่"/>
    <s v="-"/>
    <s v=""/>
    <s v="03/10/2025 15:52"/>
    <s v="-"/>
    <s v="J&amp;T COD"/>
    <s v="Tiktok"/>
    <s v="จ่ายทีหลัง / COD"/>
    <s v=""/>
    <s v="764640508100"/>
    <s v="03/10/2025 15:52"/>
  </r>
  <r>
    <x v="4"/>
    <x v="4"/>
    <n v="65"/>
    <n v="9"/>
    <s v="FWU69"/>
    <n v="299"/>
    <n v="0"/>
    <s v="ร้านที่2"/>
    <s v="ม*** ส***าผล"/>
    <s v="จันทบุรี"/>
    <s v="-"/>
    <s v=""/>
    <s v="03/10/2025 15:50"/>
    <s v="-"/>
    <s v="J&amp;T Express"/>
    <s v="Tiktok"/>
    <s v="tiktok"/>
    <s v=""/>
    <s v="764503563961"/>
    <s v="03/10/2025 15:50"/>
  </r>
  <r>
    <x v="0"/>
    <x v="0"/>
    <n v="50"/>
    <n v="1"/>
    <s v="FWU68"/>
    <n v="100"/>
    <n v="0"/>
    <s v="ร้านที่2"/>
    <s v="ก***รรณ  แ***มาก"/>
    <s v="สุราษฎร์ธานี"/>
    <s v="-"/>
    <s v=""/>
    <s v="03/10/2025 15:48"/>
    <s v="-"/>
    <s v="J&amp;T COD"/>
    <s v="Tiktok"/>
    <s v="จ่ายทีหลัง / COD"/>
    <s v=""/>
    <s v="764640706104"/>
    <s v="03/10/2025 15:48"/>
  </r>
  <r>
    <x v="1"/>
    <x v="1"/>
    <n v="50"/>
    <n v="1"/>
    <s v="FWU68"/>
    <n v="100"/>
    <n v="0"/>
    <s v="ร้านที่2"/>
    <s v="ก***รรณ  แ***มาก"/>
    <s v="สุราษฎร์ธานี"/>
    <s v="-"/>
    <s v=""/>
    <s v="03/10/2025 15:48"/>
    <s v="-"/>
    <s v="J&amp;T COD"/>
    <s v="Tiktok"/>
    <s v="จ่ายทีหลัง / COD"/>
    <s v=""/>
    <s v="764640706104"/>
    <s v="03/10/2025 15:48"/>
  </r>
  <r>
    <x v="2"/>
    <x v="2"/>
    <n v="50"/>
    <n v="1"/>
    <s v="FWU68"/>
    <n v="100"/>
    <n v="0"/>
    <s v="ร้านที่2"/>
    <s v="ก***รรณ  แ***มาก"/>
    <s v="สุราษฎร์ธานี"/>
    <s v="-"/>
    <s v=""/>
    <s v="03/10/2025 15:48"/>
    <s v="-"/>
    <s v="J&amp;T COD"/>
    <s v="Tiktok"/>
    <s v="จ่ายทีหลัง / COD"/>
    <s v=""/>
    <s v="764640706104"/>
    <s v="03/10/2025 15:48"/>
  </r>
  <r>
    <x v="4"/>
    <x v="4"/>
    <n v="65"/>
    <n v="9"/>
    <s v="FWU67"/>
    <n v="299"/>
    <n v="0"/>
    <s v="ร้านที่2"/>
    <s v="เ***รัตน์ ร***ก้ว"/>
    <s v="นครสวรรค์"/>
    <s v="-"/>
    <s v=""/>
    <s v="03/10/2025 15:48"/>
    <s v="-"/>
    <s v="J&amp;T COD"/>
    <s v="Tiktok"/>
    <s v="จ่ายทีหลัง / COD"/>
    <s v=""/>
    <s v="764501567966"/>
    <s v="03/10/2025 15:48"/>
  </r>
  <r>
    <x v="4"/>
    <x v="4"/>
    <n v="50"/>
    <n v="6"/>
    <s v="FWU66"/>
    <n v="200"/>
    <n v="0"/>
    <s v="ร้านที่2"/>
    <s v="K***g M* L**"/>
    <s v="Samut Sakhon"/>
    <s v="-"/>
    <s v=""/>
    <s v="03/10/2025 15:42"/>
    <s v="-"/>
    <s v="J&amp;T COD"/>
    <s v="Tiktok"/>
    <s v="จ่ายทีหลัง / COD"/>
    <s v=""/>
    <s v="764511453974"/>
    <s v="03/10/2025 15:42"/>
  </r>
  <r>
    <x v="4"/>
    <x v="4"/>
    <n v="33.333333333333336"/>
    <n v="6"/>
    <s v="FWU65"/>
    <n v="190"/>
    <n v="0"/>
    <s v="ร้านที่2"/>
    <s v="อ***ิน"/>
    <s v="ขอนแก่น"/>
    <s v="-"/>
    <s v=""/>
    <s v="03/10/2025 15:42"/>
    <s v="-"/>
    <s v="J&amp;T Express"/>
    <s v="Tiktok"/>
    <s v="tiktok"/>
    <s v=""/>
    <s v="764596379934"/>
    <s v="03/10/2025 15:42"/>
  </r>
  <r>
    <x v="10"/>
    <x v="13"/>
    <n v="66.666666666666671"/>
    <n v="3"/>
    <s v="FWU64"/>
    <n v="100"/>
    <n v="0"/>
    <s v="ร้านที่2"/>
    <s v="ก***ิกานต์ แ***ัดชา"/>
    <s v="ขอนแก่น"/>
    <s v="-"/>
    <s v=""/>
    <s v="03/10/2025 15:42"/>
    <s v="-"/>
    <s v="J&amp;T COD"/>
    <s v="Tiktok"/>
    <s v="จ่ายทีหลัง / COD"/>
    <s v=""/>
    <s v="764584789931"/>
    <s v="03/10/2025 15:42"/>
  </r>
  <r>
    <x v="4"/>
    <x v="4"/>
    <n v="33.333333333333336"/>
    <n v="3"/>
    <s v="FWU63"/>
    <n v="100"/>
    <n v="0"/>
    <s v="ร้านที่2"/>
    <s v="ส***รัตน์  เ***มะดัน"/>
    <s v="ตราด"/>
    <s v="-"/>
    <s v=""/>
    <s v="03/10/2025 15:38"/>
    <s v="-"/>
    <s v="J&amp;T COD"/>
    <s v="Tiktok"/>
    <s v="จ่ายทีหลัง / COD"/>
    <s v=""/>
    <s v="764504671921"/>
    <s v="03/10/2025 15:38"/>
  </r>
  <r>
    <x v="11"/>
    <x v="14"/>
    <n v="12"/>
    <n v="10"/>
    <s v="FWU62"/>
    <n v="130"/>
    <n v="0"/>
    <s v="ร้านที่1"/>
    <s v="ย******)"/>
    <s v="******ทุ่งใหญ่ อำเภอทุ่งฝน จังหวัดอุดรธานี ตำบลทุ่งใหญ่ อำเภอทุ่งฝน จังหวัดอุดรธานี 41310"/>
    <s v="41310"/>
    <s v="38"/>
    <s v="03/10/2025 15:36"/>
    <s v="-"/>
    <s v="SPX Express"/>
    <s v="Shopee"/>
    <s v="shopee"/>
    <s v=""/>
    <s v="TH253425497207J"/>
    <s v="03/10/2025 15:35"/>
  </r>
  <r>
    <x v="5"/>
    <x v="6"/>
    <n v="66.666666666666671"/>
    <n v="3"/>
    <s v="FWU61"/>
    <n v="100"/>
    <n v="0"/>
    <s v="ร้านที่2"/>
    <s v="ป***าภรณ์ ส***งศรี"/>
    <s v="สมุทรสาคร"/>
    <s v="-"/>
    <s v=""/>
    <s v="03/10/2025 15:37"/>
    <s v="-"/>
    <s v="J&amp;T Express"/>
    <s v="Tiktok"/>
    <s v="tiktok"/>
    <s v=""/>
    <s v="764572987964"/>
    <s v="03/10/2025 15:35"/>
  </r>
  <r>
    <x v="0"/>
    <x v="0"/>
    <n v="50"/>
    <n v="1"/>
    <s v="FWU59"/>
    <n v="129"/>
    <n v="29"/>
    <s v="ร้านที่2"/>
    <s v="เ***      พ***มญชุ์ ห***มรักษาทรัพย์"/>
    <s v="สระบุรี"/>
    <s v="-"/>
    <s v=""/>
    <s v="03/10/2025 15:31"/>
    <s v="-"/>
    <s v="J&amp;T Express"/>
    <s v="Tiktok"/>
    <s v="tiktok"/>
    <s v=""/>
    <s v="764610700103"/>
    <s v="03/10/2025 15:31"/>
  </r>
  <r>
    <x v="1"/>
    <x v="1"/>
    <n v="50"/>
    <n v="1"/>
    <s v="FWU59"/>
    <n v="129"/>
    <n v="29"/>
    <s v="ร้านที่2"/>
    <s v="เ***      พ***มญชุ์ ห***มรักษาทรัพย์"/>
    <s v="สระบุรี"/>
    <s v="-"/>
    <s v=""/>
    <s v="03/10/2025 15:31"/>
    <s v="-"/>
    <s v="J&amp;T Express"/>
    <s v="Tiktok"/>
    <s v="tiktok"/>
    <s v=""/>
    <s v="764610700103"/>
    <s v="03/10/2025 15:31"/>
  </r>
  <r>
    <x v="2"/>
    <x v="2"/>
    <n v="50"/>
    <n v="1"/>
    <s v="FWU59"/>
    <n v="129"/>
    <n v="29"/>
    <s v="ร้านที่2"/>
    <s v="เ***      พ***มญชุ์ ห***มรักษาทรัพย์"/>
    <s v="สระบุรี"/>
    <s v="-"/>
    <s v=""/>
    <s v="03/10/2025 15:31"/>
    <s v="-"/>
    <s v="J&amp;T Express"/>
    <s v="Tiktok"/>
    <s v="tiktok"/>
    <s v=""/>
    <s v="764610700103"/>
    <s v="03/10/2025 15:31"/>
  </r>
  <r>
    <x v="0"/>
    <x v="0"/>
    <n v="50"/>
    <n v="1"/>
    <s v="FWU58"/>
    <n v="100"/>
    <n v="0"/>
    <s v="ร้านที่4"/>
    <s v="น***ิดา น***ผาง"/>
    <s v="จังหวัดอุบลราชธานี"/>
    <s v="-"/>
    <s v=""/>
    <s v="03/10/2025 15:28"/>
    <s v="-"/>
    <s v="J&amp;T COD"/>
    <s v="Tiktok"/>
    <s v="จ่ายทีหลัง / COD"/>
    <s v=""/>
    <s v="764561487955"/>
    <s v="03/10/2025 15:28"/>
  </r>
  <r>
    <x v="1"/>
    <x v="1"/>
    <n v="50"/>
    <n v="1"/>
    <s v="FWU58"/>
    <n v="100"/>
    <n v="0"/>
    <s v="ร้านที่4"/>
    <s v="น***ิดา น***ผาง"/>
    <s v="จังหวัดอุบลราชธานี"/>
    <s v="-"/>
    <s v=""/>
    <s v="03/10/2025 15:28"/>
    <s v="-"/>
    <s v="J&amp;T COD"/>
    <s v="Tiktok"/>
    <s v="จ่ายทีหลัง / COD"/>
    <s v=""/>
    <s v="764561487955"/>
    <s v="03/10/2025 15:28"/>
  </r>
  <r>
    <x v="2"/>
    <x v="2"/>
    <n v="50"/>
    <n v="1"/>
    <s v="FWU58"/>
    <n v="100"/>
    <n v="0"/>
    <s v="ร้านที่4"/>
    <s v="น***ิดา น***ผาง"/>
    <s v="จังหวัดอุบลราชธานี"/>
    <s v="-"/>
    <s v=""/>
    <s v="03/10/2025 15:28"/>
    <s v="-"/>
    <s v="J&amp;T COD"/>
    <s v="Tiktok"/>
    <s v="จ่ายทีหลัง / COD"/>
    <s v=""/>
    <s v="764561487955"/>
    <s v="03/10/2025 15:28"/>
  </r>
  <r>
    <x v="0"/>
    <x v="0"/>
    <n v="50"/>
    <n v="1"/>
    <s v="FWU57"/>
    <n v="100"/>
    <n v="0"/>
    <s v="ร้านที่2"/>
    <s v="K เ***"/>
    <s v="ปทุมธานี"/>
    <s v="-"/>
    <s v=""/>
    <s v="03/10/2025 15:28"/>
    <s v="-"/>
    <s v="Flash Express Thailand COD"/>
    <s v="Tiktok"/>
    <s v="จ่ายทีหลัง / COD"/>
    <s v=""/>
    <s v="THT040226F2V17Z"/>
    <s v="03/10/2025 15:28"/>
  </r>
  <r>
    <x v="1"/>
    <x v="1"/>
    <n v="50"/>
    <n v="1"/>
    <s v="FWU57"/>
    <n v="100"/>
    <n v="0"/>
    <s v="ร้านที่2"/>
    <s v="K เ***"/>
    <s v="ปทุมธานี"/>
    <s v="-"/>
    <s v=""/>
    <s v="03/10/2025 15:28"/>
    <s v="-"/>
    <s v="Flash Express Thailand COD"/>
    <s v="Tiktok"/>
    <s v="จ่ายทีหลัง / COD"/>
    <s v=""/>
    <s v="THT040226F2V17Z"/>
    <s v="03/10/2025 15:28"/>
  </r>
  <r>
    <x v="2"/>
    <x v="2"/>
    <n v="50"/>
    <n v="1"/>
    <s v="FWU57"/>
    <n v="100"/>
    <n v="0"/>
    <s v="ร้านที่2"/>
    <s v="K เ***"/>
    <s v="ปทุมธานี"/>
    <s v="-"/>
    <s v=""/>
    <s v="03/10/2025 15:28"/>
    <s v="-"/>
    <s v="Flash Express Thailand COD"/>
    <s v="Tiktok"/>
    <s v="จ่ายทีหลัง / COD"/>
    <s v=""/>
    <s v="THT040226F2V17Z"/>
    <s v="03/10/2025 15:28"/>
  </r>
  <r>
    <x v="0"/>
    <x v="0"/>
    <n v="50"/>
    <n v="1"/>
    <s v="FWU56"/>
    <n v="100"/>
    <n v="0"/>
    <s v="ร้านที่2"/>
    <s v="ม***ุช ช***ชูใจ"/>
    <s v="สุราษฎร์ธานี"/>
    <s v="-"/>
    <s v=""/>
    <s v="03/10/2025 15:25"/>
    <s v="-"/>
    <s v="J&amp;T COD"/>
    <s v="Tiktok"/>
    <s v="จ่ายทีหลัง / COD"/>
    <s v=""/>
    <s v="764668704026"/>
    <s v="03/10/2025 15:25"/>
  </r>
  <r>
    <x v="1"/>
    <x v="1"/>
    <n v="50"/>
    <n v="1"/>
    <s v="FWU56"/>
    <n v="100"/>
    <n v="0"/>
    <s v="ร้านที่2"/>
    <s v="ม***ุช ช***ชูใจ"/>
    <s v="สุราษฎร์ธานี"/>
    <s v="-"/>
    <s v=""/>
    <s v="03/10/2025 15:25"/>
    <s v="-"/>
    <s v="J&amp;T COD"/>
    <s v="Tiktok"/>
    <s v="จ่ายทีหลัง / COD"/>
    <s v=""/>
    <s v="764668704026"/>
    <s v="03/10/2025 15:25"/>
  </r>
  <r>
    <x v="2"/>
    <x v="2"/>
    <n v="50"/>
    <n v="1"/>
    <s v="FWU56"/>
    <n v="100"/>
    <n v="0"/>
    <s v="ร้านที่2"/>
    <s v="ม***ุช ช***ชูใจ"/>
    <s v="สุราษฎร์ธานี"/>
    <s v="-"/>
    <s v=""/>
    <s v="03/10/2025 15:25"/>
    <s v="-"/>
    <s v="J&amp;T COD"/>
    <s v="Tiktok"/>
    <s v="จ่ายทีหลัง / COD"/>
    <s v=""/>
    <s v="764668704026"/>
    <s v="03/10/2025 15:25"/>
  </r>
  <r>
    <x v="10"/>
    <x v="13"/>
    <n v="66.666666666666671"/>
    <n v="6"/>
    <s v="FWU54"/>
    <n v="400"/>
    <n v="0"/>
    <s v="ร้านที่2"/>
    <s v="จ***พร แ***มีชัย"/>
    <s v="ปทุมธานี"/>
    <s v="-"/>
    <s v=""/>
    <s v="03/10/2025 15:21"/>
    <s v="-"/>
    <s v="Flash Express Thailand COD"/>
    <s v="Tiktok"/>
    <s v="จ่ายทีหลัง / COD"/>
    <s v=""/>
    <s v="THT040626F3AE5Z"/>
    <s v="03/10/2025 15:21"/>
  </r>
  <r>
    <x v="5"/>
    <x v="6"/>
    <n v="66.666666666666671"/>
    <n v="6"/>
    <s v="FWU54"/>
    <n v="400"/>
    <n v="0"/>
    <s v="ร้านที่2"/>
    <s v="จ***พร แ***มีชัย"/>
    <s v="ปทุมธานี"/>
    <s v="-"/>
    <s v=""/>
    <s v="03/10/2025 15:21"/>
    <s v="-"/>
    <s v="Flash Express Thailand COD"/>
    <s v="Tiktok"/>
    <s v="จ่ายทีหลัง / COD"/>
    <s v=""/>
    <s v="THT040626F3AE5Z"/>
    <s v="03/10/2025 15:21"/>
  </r>
  <r>
    <x v="4"/>
    <x v="4"/>
    <n v="50"/>
    <n v="12"/>
    <s v="FWU53"/>
    <n v="400"/>
    <n v="0"/>
    <s v="ร้านที่2"/>
    <s v="s***ar"/>
    <s v="Bangkok"/>
    <s v="-"/>
    <s v=""/>
    <s v="03/10/2025 15:21"/>
    <s v="-"/>
    <s v="J&amp;T Express"/>
    <s v="Tiktok"/>
    <s v="tiktok"/>
    <s v=""/>
    <s v="764541948973"/>
    <s v="03/10/2025 15:20"/>
  </r>
  <r>
    <x v="0"/>
    <x v="0"/>
    <n v="60"/>
    <n v="2"/>
    <s v="FWU52"/>
    <n v="290"/>
    <n v="0"/>
    <s v="ร้านที่2"/>
    <s v="N***a S*"/>
    <s v="Pathum Thani"/>
    <s v="-"/>
    <s v=""/>
    <s v="03/10/2025 15:14"/>
    <s v="-"/>
    <s v="J&amp;T Express"/>
    <s v="Tiktok"/>
    <s v="tiktok"/>
    <s v=""/>
    <s v="764503440934"/>
    <s v="03/10/2025 15:14"/>
  </r>
  <r>
    <x v="1"/>
    <x v="1"/>
    <n v="60"/>
    <n v="2"/>
    <s v="FWU52"/>
    <n v="290"/>
    <n v="0"/>
    <s v="ร้านที่2"/>
    <s v="N***a S*"/>
    <s v="Pathum Thani"/>
    <s v="-"/>
    <s v=""/>
    <s v="03/10/2025 15:14"/>
    <s v="-"/>
    <s v="J&amp;T Express"/>
    <s v="Tiktok"/>
    <s v="tiktok"/>
    <s v=""/>
    <s v="764503440934"/>
    <s v="03/10/2025 15:14"/>
  </r>
  <r>
    <x v="2"/>
    <x v="2"/>
    <n v="60"/>
    <n v="2"/>
    <s v="FWU52"/>
    <n v="290"/>
    <n v="0"/>
    <s v="ร้านที่2"/>
    <s v="N***a S*"/>
    <s v="Pathum Thani"/>
    <s v="-"/>
    <s v=""/>
    <s v="03/10/2025 15:14"/>
    <s v="-"/>
    <s v="J&amp;T Express"/>
    <s v="Tiktok"/>
    <s v="tiktok"/>
    <s v=""/>
    <s v="764503440934"/>
    <s v="03/10/2025 15:14"/>
  </r>
  <r>
    <x v="4"/>
    <x v="4"/>
    <n v="33.333333333333336"/>
    <n v="3"/>
    <s v="FWU52"/>
    <n v="290"/>
    <n v="0"/>
    <s v="ร้านที่2"/>
    <s v="N***a S*"/>
    <s v="Pathum Thani"/>
    <s v="-"/>
    <s v=""/>
    <s v="03/10/2025 15:14"/>
    <s v="-"/>
    <s v="J&amp;T Express"/>
    <s v="Tiktok"/>
    <s v="tiktok"/>
    <s v=""/>
    <s v="764503440934"/>
    <s v="03/10/2025 15:14"/>
  </r>
  <r>
    <x v="0"/>
    <x v="0"/>
    <n v="60"/>
    <n v="2"/>
    <s v="FWU51"/>
    <n v="200"/>
    <n v="0"/>
    <s v="ร้านที่2"/>
    <s v="ค***จิตรอำไพร​ อ***ัตน์​"/>
    <s v="สุรินทร์"/>
    <s v="-"/>
    <s v=""/>
    <s v="03/10/2025 15:14"/>
    <s v="-"/>
    <s v="J&amp;T COD"/>
    <s v="Tiktok"/>
    <s v="จ่ายทีหลัง / COD"/>
    <s v=""/>
    <s v="764505965941"/>
    <s v="03/10/2025 15:14"/>
  </r>
  <r>
    <x v="1"/>
    <x v="1"/>
    <n v="60"/>
    <n v="2"/>
    <s v="FWU51"/>
    <n v="200"/>
    <n v="0"/>
    <s v="ร้านที่2"/>
    <s v="ค***จิตรอำไพร​ อ***ัตน์​"/>
    <s v="สุรินทร์"/>
    <s v="-"/>
    <s v=""/>
    <s v="03/10/2025 15:14"/>
    <s v="-"/>
    <s v="J&amp;T COD"/>
    <s v="Tiktok"/>
    <s v="จ่ายทีหลัง / COD"/>
    <s v=""/>
    <s v="764505965941"/>
    <s v="03/10/2025 15:14"/>
  </r>
  <r>
    <x v="2"/>
    <x v="2"/>
    <n v="60"/>
    <n v="2"/>
    <s v="FWU51"/>
    <n v="200"/>
    <n v="0"/>
    <s v="ร้านที่2"/>
    <s v="ค***จิตรอำไพร​ อ***ัตน์​"/>
    <s v="สุรินทร์"/>
    <s v="-"/>
    <s v=""/>
    <s v="03/10/2025 15:14"/>
    <s v="-"/>
    <s v="J&amp;T COD"/>
    <s v="Tiktok"/>
    <s v="จ่ายทีหลัง / COD"/>
    <s v=""/>
    <s v="764505965941"/>
    <s v="03/10/2025 15:14"/>
  </r>
  <r>
    <x v="0"/>
    <x v="0"/>
    <n v="50"/>
    <n v="1"/>
    <s v="FWU50"/>
    <n v="100"/>
    <n v="0"/>
    <s v="ร้านที่2"/>
    <s v="อ***ัฒน์ ย***อง"/>
    <s v="อุดรธานี"/>
    <s v="-"/>
    <s v=""/>
    <s v="03/10/2025 15:13"/>
    <s v="-"/>
    <s v="J&amp;T COD"/>
    <s v="Tiktok"/>
    <s v="จ่ายทีหลัง / COD"/>
    <s v=""/>
    <s v="764515090920"/>
    <s v="03/10/2025 15:14"/>
  </r>
  <r>
    <x v="1"/>
    <x v="1"/>
    <n v="50"/>
    <n v="1"/>
    <s v="FWU50"/>
    <n v="100"/>
    <n v="0"/>
    <s v="ร้านที่2"/>
    <s v="อ***ัฒน์ ย***อง"/>
    <s v="อุดรธานี"/>
    <s v="-"/>
    <s v=""/>
    <s v="03/10/2025 15:13"/>
    <s v="-"/>
    <s v="J&amp;T COD"/>
    <s v="Tiktok"/>
    <s v="จ่ายทีหลัง / COD"/>
    <s v=""/>
    <s v="764515090920"/>
    <s v="03/10/2025 15:14"/>
  </r>
  <r>
    <x v="2"/>
    <x v="2"/>
    <n v="50"/>
    <n v="1"/>
    <s v="FWU50"/>
    <n v="100"/>
    <n v="0"/>
    <s v="ร้านที่2"/>
    <s v="อ***ัฒน์ ย***อง"/>
    <s v="อุดรธานี"/>
    <s v="-"/>
    <s v=""/>
    <s v="03/10/2025 15:13"/>
    <s v="-"/>
    <s v="J&amp;T COD"/>
    <s v="Tiktok"/>
    <s v="จ่ายทีหลัง / COD"/>
    <s v=""/>
    <s v="764515090920"/>
    <s v="03/10/2025 15:14"/>
  </r>
  <r>
    <x v="0"/>
    <x v="0"/>
    <n v="50"/>
    <n v="1"/>
    <s v="FWU48"/>
    <n v="100"/>
    <n v="0"/>
    <s v="ร้านที่2"/>
    <s v="ญ***ศา ก***าจ"/>
    <s v="ร้อยเอ็ด"/>
    <s v="-"/>
    <s v=""/>
    <s v="03/10/2025 15:12"/>
    <s v="-"/>
    <s v="J&amp;T COD"/>
    <s v="Tiktok"/>
    <s v="จ่ายทีหลัง / COD"/>
    <s v=""/>
    <s v="764614112021"/>
    <s v="03/10/2025 15:12"/>
  </r>
  <r>
    <x v="1"/>
    <x v="1"/>
    <n v="50"/>
    <n v="1"/>
    <s v="FWU48"/>
    <n v="100"/>
    <n v="0"/>
    <s v="ร้านที่2"/>
    <s v="ญ***ศา ก***าจ"/>
    <s v="ร้อยเอ็ด"/>
    <s v="-"/>
    <s v=""/>
    <s v="03/10/2025 15:12"/>
    <s v="-"/>
    <s v="J&amp;T COD"/>
    <s v="Tiktok"/>
    <s v="จ่ายทีหลัง / COD"/>
    <s v=""/>
    <s v="764614112021"/>
    <s v="03/10/2025 15:12"/>
  </r>
  <r>
    <x v="2"/>
    <x v="2"/>
    <n v="50"/>
    <n v="1"/>
    <s v="FWU48"/>
    <n v="100"/>
    <n v="0"/>
    <s v="ร้านที่2"/>
    <s v="ญ***ศา ก***าจ"/>
    <s v="ร้อยเอ็ด"/>
    <s v="-"/>
    <s v=""/>
    <s v="03/10/2025 15:12"/>
    <s v="-"/>
    <s v="J&amp;T COD"/>
    <s v="Tiktok"/>
    <s v="จ่ายทีหลัง / COD"/>
    <s v=""/>
    <s v="764614112021"/>
    <s v="03/10/2025 15:12"/>
  </r>
  <r>
    <x v="0"/>
    <x v="0"/>
    <n v="60"/>
    <n v="2"/>
    <s v="FWU46"/>
    <n v="200"/>
    <n v="0"/>
    <s v="ร้านที่2"/>
    <s v="ว***ตรา"/>
    <s v="อุทัยธานี"/>
    <s v="-"/>
    <s v=""/>
    <s v="03/10/2025 15:11"/>
    <s v="-"/>
    <s v="J&amp;T COD"/>
    <s v="Tiktok"/>
    <s v="จ่ายทีหลัง / COD"/>
    <s v=""/>
    <s v="764567963935"/>
    <s v="03/10/2025 15:11"/>
  </r>
  <r>
    <x v="1"/>
    <x v="1"/>
    <n v="60"/>
    <n v="2"/>
    <s v="FWU46"/>
    <n v="200"/>
    <n v="0"/>
    <s v="ร้านที่2"/>
    <s v="ว***ตรา"/>
    <s v="อุทัยธานี"/>
    <s v="-"/>
    <s v=""/>
    <s v="03/10/2025 15:11"/>
    <s v="-"/>
    <s v="J&amp;T COD"/>
    <s v="Tiktok"/>
    <s v="จ่ายทีหลัง / COD"/>
    <s v=""/>
    <s v="764567963935"/>
    <s v="03/10/2025 15:11"/>
  </r>
  <r>
    <x v="2"/>
    <x v="2"/>
    <n v="60"/>
    <n v="2"/>
    <s v="FWU46"/>
    <n v="200"/>
    <n v="0"/>
    <s v="ร้านที่2"/>
    <s v="ว***ตรา"/>
    <s v="อุทัยธานี"/>
    <s v="-"/>
    <s v=""/>
    <s v="03/10/2025 15:11"/>
    <s v="-"/>
    <s v="J&amp;T COD"/>
    <s v="Tiktok"/>
    <s v="จ่ายทีหลัง / COD"/>
    <s v=""/>
    <s v="764567963935"/>
    <s v="03/10/2025 15:11"/>
  </r>
  <r>
    <x v="4"/>
    <x v="4"/>
    <n v="33.333333333333336"/>
    <n v="3"/>
    <s v="FWU45"/>
    <n v="100"/>
    <n v="0"/>
    <s v="ร้านที่2"/>
    <s v="อ***พร ห***ญเขว้า"/>
    <s v="ชัยภูมิ"/>
    <s v="-"/>
    <s v=""/>
    <s v="03/10/2025 15:09"/>
    <s v="-"/>
    <s v="J&amp;T COD"/>
    <s v="Tiktok"/>
    <s v="จ่ายทีหลัง / COD"/>
    <s v=""/>
    <s v="764586382000"/>
    <s v="03/10/2025 15:09"/>
  </r>
  <r>
    <x v="10"/>
    <x v="13"/>
    <n v="66.666666666666671"/>
    <n v="6"/>
    <s v="FWU44"/>
    <n v="200"/>
    <n v="0"/>
    <s v="ร้านที่2"/>
    <s v="W***ai"/>
    <s v="Phra Nakhon Si Ayutthaya"/>
    <s v="-"/>
    <s v=""/>
    <s v="03/10/2025 15:06"/>
    <s v="-"/>
    <s v="J&amp;T COD"/>
    <s v="Tiktok"/>
    <s v="จ่ายทีหลัง / COD"/>
    <s v=""/>
    <s v="764519860941"/>
    <s v="03/10/2025 15:06"/>
  </r>
  <r>
    <x v="0"/>
    <x v="0"/>
    <n v="50"/>
    <n v="1"/>
    <s v="FWU43"/>
    <n v="100"/>
    <n v="0"/>
    <s v="ร้านที่2"/>
    <s v="P***da S***thong"/>
    <s v="สมุทรปราการ"/>
    <s v="-"/>
    <s v=""/>
    <s v="03/10/2025 15:05"/>
    <s v="-"/>
    <s v="Flash Express Thailand"/>
    <s v="Tiktok"/>
    <s v="tiktok"/>
    <s v=""/>
    <s v="THT020326F2T21Z"/>
    <s v="03/10/2025 15:05"/>
  </r>
  <r>
    <x v="1"/>
    <x v="1"/>
    <n v="50"/>
    <n v="1"/>
    <s v="FWU43"/>
    <n v="100"/>
    <n v="0"/>
    <s v="ร้านที่2"/>
    <s v="P***da S***thong"/>
    <s v="สมุทรปราการ"/>
    <s v="-"/>
    <s v=""/>
    <s v="03/10/2025 15:05"/>
    <s v="-"/>
    <s v="Flash Express Thailand"/>
    <s v="Tiktok"/>
    <s v="tiktok"/>
    <s v=""/>
    <s v="THT020326F2T21Z"/>
    <s v="03/10/2025 15:05"/>
  </r>
  <r>
    <x v="2"/>
    <x v="2"/>
    <n v="50"/>
    <n v="1"/>
    <s v="FWU43"/>
    <n v="100"/>
    <n v="0"/>
    <s v="ร้านที่2"/>
    <s v="P***da S***thong"/>
    <s v="สมุทรปราการ"/>
    <s v="-"/>
    <s v=""/>
    <s v="03/10/2025 15:05"/>
    <s v="-"/>
    <s v="Flash Express Thailand"/>
    <s v="Tiktok"/>
    <s v="tiktok"/>
    <s v=""/>
    <s v="THT020326F2T21Z"/>
    <s v="03/10/2025 15:05"/>
  </r>
  <r>
    <x v="0"/>
    <x v="0"/>
    <n v="50"/>
    <n v="1"/>
    <s v="FWU42"/>
    <n v="138"/>
    <n v="38"/>
    <s v="ร้านที่2"/>
    <s v="ห***"/>
    <s v="เชียงราย"/>
    <s v="-"/>
    <s v=""/>
    <s v="03/10/2025 15:04"/>
    <s v="-"/>
    <s v="J&amp;T COD"/>
    <s v="Tiktok"/>
    <s v="จ่ายทีหลัง / COD"/>
    <s v=""/>
    <s v="764645100030"/>
    <s v="03/10/2025 15:04"/>
  </r>
  <r>
    <x v="1"/>
    <x v="1"/>
    <n v="50"/>
    <n v="1"/>
    <s v="FWU42"/>
    <n v="138"/>
    <n v="38"/>
    <s v="ร้านที่2"/>
    <s v="ห***"/>
    <s v="เชียงราย"/>
    <s v="-"/>
    <s v=""/>
    <s v="03/10/2025 15:04"/>
    <s v="-"/>
    <s v="J&amp;T COD"/>
    <s v="Tiktok"/>
    <s v="จ่ายทีหลัง / COD"/>
    <s v=""/>
    <s v="764645100030"/>
    <s v="03/10/2025 15:04"/>
  </r>
  <r>
    <x v="2"/>
    <x v="2"/>
    <n v="50"/>
    <n v="1"/>
    <s v="FWU42"/>
    <n v="138"/>
    <n v="38"/>
    <s v="ร้านที่2"/>
    <s v="ห***"/>
    <s v="เชียงราย"/>
    <s v="-"/>
    <s v=""/>
    <s v="03/10/2025 15:04"/>
    <s v="-"/>
    <s v="J&amp;T COD"/>
    <s v="Tiktok"/>
    <s v="จ่ายทีหลัง / COD"/>
    <s v=""/>
    <s v="764645100030"/>
    <s v="03/10/2025 15:04"/>
  </r>
  <r>
    <x v="0"/>
    <x v="0"/>
    <n v="50"/>
    <n v="1"/>
    <s v="FWU41"/>
    <n v="100"/>
    <n v="0"/>
    <s v="ร้านที่2"/>
    <s v="ม***"/>
    <s v="ฉะเชิงเทรา"/>
    <s v="-"/>
    <s v=""/>
    <s v="03/10/2025 15:04"/>
    <s v="-"/>
    <s v="J&amp;T COD"/>
    <s v="Tiktok"/>
    <s v="จ่ายทีหลัง / COD"/>
    <s v=""/>
    <s v="764543685953"/>
    <s v="03/10/2025 15:04"/>
  </r>
  <r>
    <x v="1"/>
    <x v="1"/>
    <n v="50"/>
    <n v="1"/>
    <s v="FWU41"/>
    <n v="100"/>
    <n v="0"/>
    <s v="ร้านที่2"/>
    <s v="ม***"/>
    <s v="ฉะเชิงเทรา"/>
    <s v="-"/>
    <s v=""/>
    <s v="03/10/2025 15:04"/>
    <s v="-"/>
    <s v="J&amp;T COD"/>
    <s v="Tiktok"/>
    <s v="จ่ายทีหลัง / COD"/>
    <s v=""/>
    <s v="764543685953"/>
    <s v="03/10/2025 15:04"/>
  </r>
  <r>
    <x v="2"/>
    <x v="2"/>
    <n v="50"/>
    <n v="1"/>
    <s v="FWU41"/>
    <n v="100"/>
    <n v="0"/>
    <s v="ร้านที่2"/>
    <s v="ม***"/>
    <s v="ฉะเชิงเทรา"/>
    <s v="-"/>
    <s v=""/>
    <s v="03/10/2025 15:04"/>
    <s v="-"/>
    <s v="J&amp;T COD"/>
    <s v="Tiktok"/>
    <s v="จ่ายทีหลัง / COD"/>
    <s v=""/>
    <s v="764543685953"/>
    <s v="03/10/2025 15:04"/>
  </r>
  <r>
    <x v="0"/>
    <x v="0"/>
    <n v="50"/>
    <n v="1"/>
    <s v="FWU40"/>
    <n v="100"/>
    <n v="0"/>
    <s v="ร้านที่2"/>
    <s v="จ***ญญา จ***รางกูล"/>
    <s v="พระนครศรีอยุธยา"/>
    <s v="-"/>
    <s v=""/>
    <s v="03/10/2025 15:03"/>
    <s v="-"/>
    <s v="J&amp;T COD"/>
    <s v="Tiktok"/>
    <s v="จ่ายทีหลัง / COD"/>
    <s v=""/>
    <s v="764621908035"/>
    <s v="03/10/2025 15:03"/>
  </r>
  <r>
    <x v="1"/>
    <x v="1"/>
    <n v="50"/>
    <n v="1"/>
    <s v="FWU40"/>
    <n v="100"/>
    <n v="0"/>
    <s v="ร้านที่2"/>
    <s v="จ***ญญา จ***รางกูล"/>
    <s v="พระนครศรีอยุธยา"/>
    <s v="-"/>
    <s v=""/>
    <s v="03/10/2025 15:03"/>
    <s v="-"/>
    <s v="J&amp;T COD"/>
    <s v="Tiktok"/>
    <s v="จ่ายทีหลัง / COD"/>
    <s v=""/>
    <s v="764621908035"/>
    <s v="03/10/2025 15:03"/>
  </r>
  <r>
    <x v="2"/>
    <x v="2"/>
    <n v="50"/>
    <n v="1"/>
    <s v="FWU40"/>
    <n v="100"/>
    <n v="0"/>
    <s v="ร้านที่2"/>
    <s v="จ***ญญา จ***รางกูล"/>
    <s v="พระนครศรีอยุธยา"/>
    <s v="-"/>
    <s v=""/>
    <s v="03/10/2025 15:03"/>
    <s v="-"/>
    <s v="J&amp;T COD"/>
    <s v="Tiktok"/>
    <s v="จ่ายทีหลัง / COD"/>
    <s v=""/>
    <s v="764621908035"/>
    <s v="03/10/2025 15:03"/>
  </r>
  <r>
    <x v="2"/>
    <x v="2"/>
    <n v="60"/>
    <n v="3"/>
    <s v="FWU37"/>
    <n v="138"/>
    <n v="38"/>
    <s v="ร้านที่2"/>
    <s v="อ***รณ ต***กลชาญ"/>
    <s v="ระยอง"/>
    <s v="-"/>
    <s v=""/>
    <s v="03/10/2025 14:58"/>
    <s v="-"/>
    <s v="J&amp;T COD"/>
    <s v="Tiktok"/>
    <s v="จ่ายทีหลัง / COD"/>
    <s v=""/>
    <s v="764592823982"/>
    <s v="03/10/2025 14:58"/>
  </r>
  <r>
    <x v="1"/>
    <x v="1"/>
    <n v="50"/>
    <n v="1"/>
    <s v="FWU36"/>
    <n v="100"/>
    <n v="0"/>
    <s v="ร้านที่2"/>
    <s v="แ*ร"/>
    <s v="******ริญฝั่งเหนือ แขวงหนองแขม แขวงหนองแขม เขตหนองแขม จังหวัดกรุงเทพมหานคร 10160"/>
    <s v="10160"/>
    <s v="79"/>
    <s v="03/10/2025 14:52"/>
    <s v="-"/>
    <s v="SPX Express"/>
    <s v="Shopee"/>
    <s v="shopee"/>
    <s v=""/>
    <s v="TH250463590563M"/>
    <s v="03/10/2025 14:52"/>
  </r>
  <r>
    <x v="0"/>
    <x v="0"/>
    <n v="50"/>
    <n v="1"/>
    <s v="FWU36"/>
    <n v="100"/>
    <n v="0"/>
    <s v="ร้านที่2"/>
    <s v="แ*ร"/>
    <s v="******ริญฝั่งเหนือ แขวงหนองแขม แขวงหนองแขม เขตหนองแขม จังหวัดกรุงเทพมหานคร 10160"/>
    <s v="10160"/>
    <s v="79"/>
    <s v="03/10/2025 14:52"/>
    <s v="-"/>
    <s v="SPX Express"/>
    <s v="Shopee"/>
    <s v="shopee"/>
    <s v=""/>
    <s v="TH250463590563M"/>
    <s v="03/10/2025 14:52"/>
  </r>
  <r>
    <x v="0"/>
    <x v="0"/>
    <n v="50"/>
    <n v="1"/>
    <s v="FWU35"/>
    <n v="100"/>
    <n v="0"/>
    <s v="ร้านที่2"/>
    <s v="ต***ม้"/>
    <s v="เพชรบูรณ์"/>
    <s v="-"/>
    <s v=""/>
    <s v="03/10/2025 14:50"/>
    <s v="-"/>
    <s v="J&amp;T COD"/>
    <s v="Tiktok"/>
    <s v="จ่ายทีหลัง / COD"/>
    <s v=""/>
    <s v="764665311023"/>
    <s v="03/10/2025 14:50"/>
  </r>
  <r>
    <x v="1"/>
    <x v="1"/>
    <n v="50"/>
    <n v="1"/>
    <s v="FWU35"/>
    <n v="100"/>
    <n v="0"/>
    <s v="ร้านที่2"/>
    <s v="ต***ม้"/>
    <s v="เพชรบูรณ์"/>
    <s v="-"/>
    <s v=""/>
    <s v="03/10/2025 14:50"/>
    <s v="-"/>
    <s v="J&amp;T COD"/>
    <s v="Tiktok"/>
    <s v="จ่ายทีหลัง / COD"/>
    <s v=""/>
    <s v="764665311023"/>
    <s v="03/10/2025 14:50"/>
  </r>
  <r>
    <x v="2"/>
    <x v="2"/>
    <n v="50"/>
    <n v="1"/>
    <s v="FWU35"/>
    <n v="100"/>
    <n v="0"/>
    <s v="ร้านที่2"/>
    <s v="ต***ม้"/>
    <s v="เพชรบูรณ์"/>
    <s v="-"/>
    <s v=""/>
    <s v="03/10/2025 14:50"/>
    <s v="-"/>
    <s v="J&amp;T COD"/>
    <s v="Tiktok"/>
    <s v="จ่ายทีหลัง / COD"/>
    <s v=""/>
    <s v="764665311023"/>
    <s v="03/10/2025 14:50"/>
  </r>
  <r>
    <x v="0"/>
    <x v="0"/>
    <n v="50"/>
    <n v="1"/>
    <s v="FWU34"/>
    <n v="100"/>
    <n v="0"/>
    <s v="ร้านที่2"/>
    <s v="ก***ร ย***มย์"/>
    <s v="อำนาจเจริญ"/>
    <s v="-"/>
    <s v=""/>
    <s v="03/10/2025 14:50"/>
    <s v="-"/>
    <s v="J&amp;T Express"/>
    <s v="Tiktok"/>
    <s v="tiktok"/>
    <s v=""/>
    <s v="764610717032"/>
    <s v="03/10/2025 14:50"/>
  </r>
  <r>
    <x v="1"/>
    <x v="1"/>
    <n v="50"/>
    <n v="1"/>
    <s v="FWU34"/>
    <n v="100"/>
    <n v="0"/>
    <s v="ร้านที่2"/>
    <s v="ก***ร ย***มย์"/>
    <s v="อำนาจเจริญ"/>
    <s v="-"/>
    <s v=""/>
    <s v="03/10/2025 14:50"/>
    <s v="-"/>
    <s v="J&amp;T Express"/>
    <s v="Tiktok"/>
    <s v="tiktok"/>
    <s v=""/>
    <s v="764610717032"/>
    <s v="03/10/2025 14:50"/>
  </r>
  <r>
    <x v="2"/>
    <x v="2"/>
    <n v="50"/>
    <n v="1"/>
    <s v="FWU34"/>
    <n v="100"/>
    <n v="0"/>
    <s v="ร้านที่2"/>
    <s v="ก***ร ย***มย์"/>
    <s v="อำนาจเจริญ"/>
    <s v="-"/>
    <s v=""/>
    <s v="03/10/2025 14:50"/>
    <s v="-"/>
    <s v="J&amp;T Express"/>
    <s v="Tiktok"/>
    <s v="tiktok"/>
    <s v=""/>
    <s v="764610717032"/>
    <s v="03/10/2025 14:50"/>
  </r>
  <r>
    <x v="14"/>
    <x v="17"/>
    <n v="57.24"/>
    <n v="6"/>
    <s v="FWU33"/>
    <n v="343.44"/>
    <n v="0"/>
    <s v="ร้านที่10"/>
    <s v="คมกริช ศรีสุวรรณ"/>
    <s v="28 ถ.รังษีเกษม ต.ในเวียง · ในเวียง/ Nai Wiang_x000a__x000a_เมืองน่าน/ Mueang Nanน่าน/ Nan_x000a_55000"/>
    <s v="55000"/>
    <s v="660618152981"/>
    <s v="03/10/2025 14:49"/>
    <s v="-"/>
    <s v="Kerry_dropoff"/>
    <s v="Lazada"/>
    <s v="lazada"/>
    <s v=""/>
    <s v="TH52017U1HTD4A"/>
    <s v="03/10/2025 14:49"/>
  </r>
  <r>
    <x v="0"/>
    <x v="0"/>
    <n v="50"/>
    <n v="1"/>
    <s v="FWU31"/>
    <n v="100"/>
    <n v="0"/>
    <s v="ร้านที่2"/>
    <s v="เ** น***พร"/>
    <s v="ลำปาง"/>
    <s v="-"/>
    <s v=""/>
    <s v="03/10/2025 14:48"/>
    <s v="-"/>
    <s v="J&amp;T COD"/>
    <s v="Tiktok"/>
    <s v="จ่ายทีหลัง / COD"/>
    <s v=""/>
    <s v="764515694950"/>
    <s v="03/10/2025 14:48"/>
  </r>
  <r>
    <x v="1"/>
    <x v="1"/>
    <n v="50"/>
    <n v="1"/>
    <s v="FWU31"/>
    <n v="100"/>
    <n v="0"/>
    <s v="ร้านที่2"/>
    <s v="เ** น***พร"/>
    <s v="ลำปาง"/>
    <s v="-"/>
    <s v=""/>
    <s v="03/10/2025 14:48"/>
    <s v="-"/>
    <s v="J&amp;T COD"/>
    <s v="Tiktok"/>
    <s v="จ่ายทีหลัง / COD"/>
    <s v=""/>
    <s v="764515694950"/>
    <s v="03/10/2025 14:48"/>
  </r>
  <r>
    <x v="2"/>
    <x v="2"/>
    <n v="50"/>
    <n v="1"/>
    <s v="FWU31"/>
    <n v="100"/>
    <n v="0"/>
    <s v="ร้านที่2"/>
    <s v="เ** น***พร"/>
    <s v="ลำปาง"/>
    <s v="-"/>
    <s v=""/>
    <s v="03/10/2025 14:48"/>
    <s v="-"/>
    <s v="J&amp;T COD"/>
    <s v="Tiktok"/>
    <s v="จ่ายทีหลัง / COD"/>
    <s v=""/>
    <s v="764515694950"/>
    <s v="03/10/2025 14:48"/>
  </r>
  <r>
    <x v="0"/>
    <x v="0"/>
    <n v="50"/>
    <n v="1"/>
    <s v="FWU30"/>
    <n v="100"/>
    <n v="0"/>
    <s v="ร้านที่4"/>
    <s v="ว***า ป***ก้ว"/>
    <s v="กระบี่"/>
    <s v="-"/>
    <s v=""/>
    <s v="03/10/2025 14:48"/>
    <s v="-"/>
    <s v="J&amp;T COD"/>
    <s v="Tiktok"/>
    <s v="จ่ายทีหลัง / COD"/>
    <s v=""/>
    <s v="764569295943"/>
    <s v="03/10/2025 14:48"/>
  </r>
  <r>
    <x v="1"/>
    <x v="1"/>
    <n v="50"/>
    <n v="1"/>
    <s v="FWU30"/>
    <n v="100"/>
    <n v="0"/>
    <s v="ร้านที่4"/>
    <s v="ว***า ป***ก้ว"/>
    <s v="กระบี่"/>
    <s v="-"/>
    <s v=""/>
    <s v="03/10/2025 14:48"/>
    <s v="-"/>
    <s v="J&amp;T COD"/>
    <s v="Tiktok"/>
    <s v="จ่ายทีหลัง / COD"/>
    <s v=""/>
    <s v="764569295943"/>
    <s v="03/10/2025 14:48"/>
  </r>
  <r>
    <x v="2"/>
    <x v="2"/>
    <n v="50"/>
    <n v="1"/>
    <s v="FWU30"/>
    <n v="100"/>
    <n v="0"/>
    <s v="ร้านที่4"/>
    <s v="ว***า ป***ก้ว"/>
    <s v="กระบี่"/>
    <s v="-"/>
    <s v=""/>
    <s v="03/10/2025 14:48"/>
    <s v="-"/>
    <s v="J&amp;T COD"/>
    <s v="Tiktok"/>
    <s v="จ่ายทีหลัง / COD"/>
    <s v=""/>
    <s v="764569295943"/>
    <s v="03/10/2025 14:48"/>
  </r>
  <r>
    <x v="0"/>
    <x v="0"/>
    <n v="50"/>
    <n v="1"/>
    <s v="FWU28"/>
    <n v="100"/>
    <n v="0"/>
    <s v="ร้านที่2"/>
    <s v="บ** แ***ั่ง"/>
    <s v="พิษณุโลก"/>
    <s v="-"/>
    <s v=""/>
    <s v="03/10/2025 14:47"/>
    <s v="-"/>
    <s v="J&amp;T COD"/>
    <s v="Tiktok"/>
    <s v="จ่ายทีหลัง / COD"/>
    <s v=""/>
    <s v="764593293951"/>
    <s v="03/10/2025 14:47"/>
  </r>
  <r>
    <x v="1"/>
    <x v="1"/>
    <n v="50"/>
    <n v="1"/>
    <s v="FWU28"/>
    <n v="100"/>
    <n v="0"/>
    <s v="ร้านที่2"/>
    <s v="บ** แ***ั่ง"/>
    <s v="พิษณุโลก"/>
    <s v="-"/>
    <s v=""/>
    <s v="03/10/2025 14:47"/>
    <s v="-"/>
    <s v="J&amp;T COD"/>
    <s v="Tiktok"/>
    <s v="จ่ายทีหลัง / COD"/>
    <s v=""/>
    <s v="764593293951"/>
    <s v="03/10/2025 14:47"/>
  </r>
  <r>
    <x v="2"/>
    <x v="2"/>
    <n v="50"/>
    <n v="1"/>
    <s v="FWU28"/>
    <n v="100"/>
    <n v="0"/>
    <s v="ร้านที่2"/>
    <s v="บ** แ***ั่ง"/>
    <s v="พิษณุโลก"/>
    <s v="-"/>
    <s v=""/>
    <s v="03/10/2025 14:47"/>
    <s v="-"/>
    <s v="J&amp;T COD"/>
    <s v="Tiktok"/>
    <s v="จ่ายทีหลัง / COD"/>
    <s v=""/>
    <s v="764593293951"/>
    <s v="03/10/2025 14:47"/>
  </r>
  <r>
    <x v="4"/>
    <x v="4"/>
    <n v="50"/>
    <n v="6"/>
    <s v="FWU27"/>
    <n v="200"/>
    <n v="0"/>
    <s v="ร้านที่2"/>
    <s v="แ** ล***คำดี"/>
    <s v="กรุงเทพฯ"/>
    <s v="-"/>
    <s v=""/>
    <s v="03/10/2025 14:46"/>
    <s v="-"/>
    <s v="J&amp;T COD"/>
    <s v="Tiktok"/>
    <s v="จ่ายทีหลัง / COD"/>
    <s v=""/>
    <s v="764570167992"/>
    <s v="03/10/2025 14:46"/>
  </r>
  <r>
    <x v="9"/>
    <x v="12"/>
    <n v="15"/>
    <n v="2"/>
    <s v="FWU25"/>
    <n v="33"/>
    <n v="3"/>
    <s v="ร้านที่1"/>
    <s v="พ****​"/>
    <s v="******ุดซอย) ตำบลสวนพริกไทย อำเภอเมืองปทุมธานี จังหวัดปทุมธานี 12000"/>
    <s v="12000"/>
    <s v="65"/>
    <s v="03/10/2025 15:13"/>
    <s v="-"/>
    <s v="SPX Express"/>
    <s v="Shopee"/>
    <s v="shopee"/>
    <s v=""/>
    <s v="-"/>
    <s v="03/10/2025 14:43"/>
  </r>
  <r>
    <x v="0"/>
    <x v="0"/>
    <n v="50"/>
    <n v="1"/>
    <s v="FWU24"/>
    <n v="100"/>
    <n v="0"/>
    <s v="ร้านที่2"/>
    <s v="น***ม่..เทวมิตร์"/>
    <s v="นครศรีธรรมราช"/>
    <s v="-"/>
    <s v=""/>
    <s v="03/10/2025 14:41"/>
    <s v="-"/>
    <s v="J&amp;T COD"/>
    <s v="Tiktok"/>
    <s v="จ่ายทีหลัง / COD"/>
    <s v=""/>
    <s v="764615319020"/>
    <s v="03/10/2025 14:41"/>
  </r>
  <r>
    <x v="1"/>
    <x v="1"/>
    <n v="50"/>
    <n v="1"/>
    <s v="FWU24"/>
    <n v="100"/>
    <n v="0"/>
    <s v="ร้านที่2"/>
    <s v="น***ม่..เทวมิตร์"/>
    <s v="นครศรีธรรมราช"/>
    <s v="-"/>
    <s v=""/>
    <s v="03/10/2025 14:41"/>
    <s v="-"/>
    <s v="J&amp;T COD"/>
    <s v="Tiktok"/>
    <s v="จ่ายทีหลัง / COD"/>
    <s v=""/>
    <s v="764615319020"/>
    <s v="03/10/2025 14:41"/>
  </r>
  <r>
    <x v="2"/>
    <x v="2"/>
    <n v="50"/>
    <n v="1"/>
    <s v="FWU24"/>
    <n v="100"/>
    <n v="0"/>
    <s v="ร้านที่2"/>
    <s v="น***ม่..เทวมิตร์"/>
    <s v="นครศรีธรรมราช"/>
    <s v="-"/>
    <s v=""/>
    <s v="03/10/2025 14:41"/>
    <s v="-"/>
    <s v="J&amp;T COD"/>
    <s v="Tiktok"/>
    <s v="จ่ายทีหลัง / COD"/>
    <s v=""/>
    <s v="764615319020"/>
    <s v="03/10/2025 14:41"/>
  </r>
  <r>
    <x v="4"/>
    <x v="4"/>
    <n v="50"/>
    <n v="6"/>
    <s v="FWU22"/>
    <n v="200"/>
    <n v="0"/>
    <s v="ร้านที่2"/>
    <s v="ข***"/>
    <s v="ชลบุรี"/>
    <s v="-"/>
    <s v=""/>
    <s v="03/10/2025 14:35"/>
    <s v="-"/>
    <s v="J&amp;T COD"/>
    <s v="Tiktok"/>
    <s v="จ่ายทีหลัง / COD"/>
    <s v=""/>
    <s v="764569048003"/>
    <s v="03/10/2025 14:35"/>
  </r>
  <r>
    <x v="0"/>
    <x v="0"/>
    <n v="50"/>
    <n v="1"/>
    <s v="FWU18"/>
    <n v="100"/>
    <n v="0"/>
    <s v="ร้านที่2"/>
    <s v="ช***นุช ท***ำ"/>
    <s v="ชลบุรี"/>
    <s v="-"/>
    <s v=""/>
    <s v="03/10/2025 14:31"/>
    <s v="-"/>
    <s v="J&amp;T COD"/>
    <s v="Tiktok"/>
    <s v="จ่ายทีหลัง / COD"/>
    <s v=""/>
    <s v="764580094924"/>
    <s v="03/10/2025 14:32"/>
  </r>
  <r>
    <x v="1"/>
    <x v="1"/>
    <n v="50"/>
    <n v="1"/>
    <s v="FWU18"/>
    <n v="100"/>
    <n v="0"/>
    <s v="ร้านที่2"/>
    <s v="ช***นุช ท***ำ"/>
    <s v="ชลบุรี"/>
    <s v="-"/>
    <s v=""/>
    <s v="03/10/2025 14:31"/>
    <s v="-"/>
    <s v="J&amp;T COD"/>
    <s v="Tiktok"/>
    <s v="จ่ายทีหลัง / COD"/>
    <s v=""/>
    <s v="764580094924"/>
    <s v="03/10/2025 14:32"/>
  </r>
  <r>
    <x v="2"/>
    <x v="2"/>
    <n v="50"/>
    <n v="1"/>
    <s v="FWU18"/>
    <n v="100"/>
    <n v="0"/>
    <s v="ร้านที่2"/>
    <s v="ช***นุช ท***ำ"/>
    <s v="ชลบุรี"/>
    <s v="-"/>
    <s v=""/>
    <s v="03/10/2025 14:31"/>
    <s v="-"/>
    <s v="J&amp;T COD"/>
    <s v="Tiktok"/>
    <s v="จ่ายทีหลัง / COD"/>
    <s v=""/>
    <s v="764580094924"/>
    <s v="03/10/2025 14:32"/>
  </r>
  <r>
    <x v="4"/>
    <x v="4"/>
    <n v="50"/>
    <n v="6"/>
    <s v="FWU16"/>
    <n v="200"/>
    <n v="0"/>
    <s v="ร้านที่2"/>
    <s v="p***kuk"/>
    <s v="กาญจนบุรี"/>
    <s v="-"/>
    <s v=""/>
    <s v="03/10/2025 14:27"/>
    <s v="-"/>
    <s v="J&amp;T COD"/>
    <s v="Tiktok"/>
    <s v="จ่ายทีหลัง / COD"/>
    <s v=""/>
    <s v="764523167004"/>
    <s v="03/10/2025 14:27"/>
  </r>
  <r>
    <x v="5"/>
    <x v="6"/>
    <n v="66.666666666666671"/>
    <n v="3"/>
    <s v="FWU15"/>
    <n v="100.82"/>
    <n v="7"/>
    <s v="ร้านที่1"/>
    <s v="นส.เสาวณีย์  เหมือนสุวรรณ์"/>
    <s v="83 ซอยลาดกระบัง 24 แขวงลาดกระบัง เขตลาดกระบัง_x000a__x000a_ลาดกระบัง/ Lat Krabangกรุงเทพมหานคร/ Bangkok_x000a_10520"/>
    <s v="10520"/>
    <s v="660899622359"/>
    <s v="03/10/2025 14:26"/>
    <s v="-"/>
    <s v="Kerry_dropoff"/>
    <s v="Lazada"/>
    <s v="lazada"/>
    <s v=""/>
    <s v="LEXPU0614514609"/>
    <s v="03/10/2025 14:26"/>
  </r>
  <r>
    <x v="2"/>
    <x v="7"/>
    <n v="39.26"/>
    <n v="1"/>
    <s v="FWU14"/>
    <n v="78.52"/>
    <n v="0"/>
    <s v="ร้านที่1"/>
    <s v="สารภี เหงากูล"/>
    <s v="บจก.แมสมาร์เกตติ้ง 1/1 ม.7 ต.กระทุ่มล้ม_x000a__x000a_สามพราน/ Sam Phranนครปฐม/ Nakhon Pathom_x000a_73220"/>
    <s v="73220"/>
    <s v="660820818224"/>
    <s v="03/10/2025 14:25"/>
    <s v="-"/>
    <s v="Kerry_dropoff"/>
    <s v="Lazada"/>
    <s v="lazada"/>
    <s v=""/>
    <s v="LEXPU0614516763"/>
    <s v="03/10/2025 14:25"/>
  </r>
  <r>
    <x v="1"/>
    <x v="7"/>
    <n v="39.26"/>
    <n v="1"/>
    <s v="FWU14"/>
    <n v="78.52"/>
    <n v="0"/>
    <s v="ร้านที่1"/>
    <s v="สารภี เหงากูล"/>
    <s v="บจก.แมสมาร์เกตติ้ง 1/1 ม.7 ต.กระทุ่มล้ม_x000a__x000a_สามพราน/ Sam Phranนครปฐม/ Nakhon Pathom_x000a_73220"/>
    <s v="73220"/>
    <s v="660820818224"/>
    <s v="03/10/2025 14:25"/>
    <s v="-"/>
    <s v="Kerry_dropoff"/>
    <s v="Lazada"/>
    <s v="lazada"/>
    <s v=""/>
    <s v="LEXPU0614516763"/>
    <s v="03/10/2025 14:25"/>
  </r>
  <r>
    <x v="5"/>
    <x v="6"/>
    <n v="66.666666666666671"/>
    <n v="3"/>
    <s v="FWU13"/>
    <n v="129"/>
    <n v="29"/>
    <s v="ร้านที่2"/>
    <s v="ผ***าศ  ม***้ว"/>
    <s v="เพชรบูรณ์"/>
    <s v="-"/>
    <s v=""/>
    <s v="03/10/2025 14:20"/>
    <s v="-"/>
    <s v="J&amp;T COD"/>
    <s v="Tiktok"/>
    <s v="จ่ายทีหลัง / COD"/>
    <s v=""/>
    <s v="764549583954"/>
    <s v="03/10/2025 14:20"/>
  </r>
  <r>
    <x v="4"/>
    <x v="4"/>
    <n v="50"/>
    <n v="6"/>
    <s v="FWU12"/>
    <n v="200"/>
    <n v="0"/>
    <s v="ร้านที่2"/>
    <s v="ป***าพร ป***ใจ  "/>
    <s v="ขอนแก่น"/>
    <s v="-"/>
    <s v=""/>
    <s v="03/10/2025 14:19"/>
    <s v="-"/>
    <s v="J&amp;T COD"/>
    <s v="Tiktok"/>
    <s v="จ่ายทีหลัง / COD"/>
    <s v=""/>
    <s v="764573377945"/>
    <s v="03/10/2025 14:19"/>
  </r>
  <r>
    <x v="0"/>
    <x v="0"/>
    <n v="50"/>
    <n v="1"/>
    <s v="FWU11"/>
    <n v="100"/>
    <n v="0"/>
    <s v="ร้านที่2"/>
    <s v="อ***ราวรรณ  แ***่าง"/>
    <s v="สุโขทัย"/>
    <s v="-"/>
    <s v=""/>
    <s v="03/10/2025 14:18"/>
    <s v="-"/>
    <s v="J&amp;T COD"/>
    <s v="Tiktok"/>
    <s v="จ่ายทีหลัง / COD"/>
    <s v=""/>
    <s v="764517297913"/>
    <s v="03/10/2025 14:18"/>
  </r>
  <r>
    <x v="1"/>
    <x v="1"/>
    <n v="50"/>
    <n v="1"/>
    <s v="FWU11"/>
    <n v="100"/>
    <n v="0"/>
    <s v="ร้านที่2"/>
    <s v="อ***ราวรรณ  แ***่าง"/>
    <s v="สุโขทัย"/>
    <s v="-"/>
    <s v=""/>
    <s v="03/10/2025 14:18"/>
    <s v="-"/>
    <s v="J&amp;T COD"/>
    <s v="Tiktok"/>
    <s v="จ่ายทีหลัง / COD"/>
    <s v=""/>
    <s v="764517297913"/>
    <s v="03/10/2025 14:18"/>
  </r>
  <r>
    <x v="2"/>
    <x v="2"/>
    <n v="50"/>
    <n v="1"/>
    <s v="FWU11"/>
    <n v="100"/>
    <n v="0"/>
    <s v="ร้านที่2"/>
    <s v="อ***ราวรรณ  แ***่าง"/>
    <s v="สุโขทัย"/>
    <s v="-"/>
    <s v=""/>
    <s v="03/10/2025 14:18"/>
    <s v="-"/>
    <s v="J&amp;T COD"/>
    <s v="Tiktok"/>
    <s v="จ่ายทีหลัง / COD"/>
    <s v=""/>
    <s v="764517297913"/>
    <s v="03/10/2025 14:18"/>
  </r>
  <r>
    <x v="0"/>
    <x v="0"/>
    <n v="50"/>
    <n v="1"/>
    <s v="FWU10"/>
    <n v="100"/>
    <n v="0"/>
    <s v="ร้านที่2"/>
    <s v="ท***์ ม***ข"/>
    <s v="กรุงเทพฯ"/>
    <s v="-"/>
    <s v=""/>
    <s v="03/10/2025 14:17"/>
    <s v="-"/>
    <s v="J&amp;T COD"/>
    <s v="Tiktok"/>
    <s v="จ่ายทีหลัง / COD"/>
    <s v=""/>
    <s v="764564299914"/>
    <s v="03/10/2025 14:18"/>
  </r>
  <r>
    <x v="1"/>
    <x v="1"/>
    <n v="50"/>
    <n v="1"/>
    <s v="FWU10"/>
    <n v="100"/>
    <n v="0"/>
    <s v="ร้านที่2"/>
    <s v="ท***์ ม***ข"/>
    <s v="กรุงเทพฯ"/>
    <s v="-"/>
    <s v=""/>
    <s v="03/10/2025 14:17"/>
    <s v="-"/>
    <s v="J&amp;T COD"/>
    <s v="Tiktok"/>
    <s v="จ่ายทีหลัง / COD"/>
    <s v=""/>
    <s v="764564299914"/>
    <s v="03/10/2025 14:18"/>
  </r>
  <r>
    <x v="2"/>
    <x v="2"/>
    <n v="50"/>
    <n v="1"/>
    <s v="FWU10"/>
    <n v="100"/>
    <n v="0"/>
    <s v="ร้านที่2"/>
    <s v="ท***์ ม***ข"/>
    <s v="กรุงเทพฯ"/>
    <s v="-"/>
    <s v=""/>
    <s v="03/10/2025 14:17"/>
    <s v="-"/>
    <s v="J&amp;T COD"/>
    <s v="Tiktok"/>
    <s v="จ่ายทีหลัง / COD"/>
    <s v=""/>
    <s v="764564299914"/>
    <s v="03/10/2025 14:18"/>
  </r>
  <r>
    <x v="4"/>
    <x v="4"/>
    <n v="33.333333333333336"/>
    <n v="3"/>
    <s v="FWU9"/>
    <n v="100"/>
    <n v="0"/>
    <s v="ร้านที่2"/>
    <s v="อ***ิท"/>
    <s v="กรุงเทพฯ"/>
    <s v="-"/>
    <s v=""/>
    <s v="03/10/2025 14:07"/>
    <s v="-"/>
    <s v="J&amp;T COD"/>
    <s v="Tiktok"/>
    <s v="จ่ายทีหลัง / COD"/>
    <s v=""/>
    <s v="764535194916"/>
    <s v="03/10/2025 14:13"/>
  </r>
  <r>
    <x v="0"/>
    <x v="0"/>
    <n v="50"/>
    <n v="1"/>
    <s v="FWU8"/>
    <n v="100"/>
    <n v="0"/>
    <s v="ร้านที่2"/>
    <s v="ร***ดา พ***ุตร"/>
    <s v="ร้อยเอ็ด"/>
    <s v="-"/>
    <s v=""/>
    <s v="03/10/2025 14:06"/>
    <s v="-"/>
    <s v="J&amp;T COD"/>
    <s v="Tiktok"/>
    <s v="จ่ายทีหลัง / COD"/>
    <s v=""/>
    <s v="764607118015"/>
    <s v="03/10/2025 14:12"/>
  </r>
  <r>
    <x v="1"/>
    <x v="1"/>
    <n v="50"/>
    <n v="1"/>
    <s v="FWU8"/>
    <n v="100"/>
    <n v="0"/>
    <s v="ร้านที่2"/>
    <s v="ร***ดา พ***ุตร"/>
    <s v="ร้อยเอ็ด"/>
    <s v="-"/>
    <s v=""/>
    <s v="03/10/2025 14:06"/>
    <s v="-"/>
    <s v="J&amp;T COD"/>
    <s v="Tiktok"/>
    <s v="จ่ายทีหลัง / COD"/>
    <s v=""/>
    <s v="764607118015"/>
    <s v="03/10/2025 14:12"/>
  </r>
  <r>
    <x v="2"/>
    <x v="2"/>
    <n v="50"/>
    <n v="1"/>
    <s v="FWU8"/>
    <n v="100"/>
    <n v="0"/>
    <s v="ร้านที่2"/>
    <s v="ร***ดา พ***ุตร"/>
    <s v="ร้อยเอ็ด"/>
    <s v="-"/>
    <s v=""/>
    <s v="03/10/2025 14:06"/>
    <s v="-"/>
    <s v="J&amp;T COD"/>
    <s v="Tiktok"/>
    <s v="จ่ายทีหลัง / COD"/>
    <s v=""/>
    <s v="764607118015"/>
    <s v="03/10/2025 14:12"/>
  </r>
  <r>
    <x v="4"/>
    <x v="4"/>
    <n v="50"/>
    <n v="6"/>
    <s v="FWU6"/>
    <n v="208"/>
    <n v="8"/>
    <s v="ร้านที่2"/>
    <s v="ก***า ไ***าภ"/>
    <s v="ปัตตานี"/>
    <s v="-"/>
    <s v=""/>
    <s v="03/10/2025 13:55"/>
    <s v="-"/>
    <s v="J&amp;T COD"/>
    <s v="Tiktok"/>
    <s v="จ่ายทีหลัง / COD"/>
    <s v=""/>
    <s v="764579242000"/>
    <s v="03/10/2025 13:55"/>
  </r>
  <r>
    <x v="4"/>
    <x v="4"/>
    <n v="50"/>
    <n v="12"/>
    <s v="FWU5"/>
    <n v="400"/>
    <n v="0"/>
    <s v="ร้านที่2"/>
    <s v="ท***ีย์    อ***เมือง"/>
    <s v="กระบี่"/>
    <s v="-"/>
    <s v=""/>
    <s v="03/10/2025 13:54"/>
    <s v="-"/>
    <s v="J&amp;T COD"/>
    <s v="Tiktok"/>
    <s v="จ่ายทีหลัง / COD"/>
    <s v=""/>
    <s v="764500943964"/>
    <s v="03/10/2025 13:54"/>
  </r>
  <r>
    <x v="2"/>
    <x v="2"/>
    <n v="47.5"/>
    <n v="4"/>
    <s v="FWU4"/>
    <n v="406.26"/>
    <n v="64"/>
    <s v="ร้านที่1"/>
    <s v="สุนิษา ชาวโพธิ์"/>
    <s v="74 ม.8 ต.บ้านราษฎ อ.เสิงสาง · บ้านราษฎร์/ Ban Rat_x000a__x000a_เสิงสาง/ Soeng Sangนครราชสีมา/ Nakhon Ratchasima_x000a_30330"/>
    <s v="30330"/>
    <s v="660929239340"/>
    <s v="03/10/2025 13:49"/>
    <s v="-"/>
    <s v="Kerry_dropoff"/>
    <s v="Lazada"/>
    <s v="lazada"/>
    <s v=""/>
    <s v="TH27037U1DTZ1F"/>
    <s v="03/10/2025 13:49"/>
  </r>
  <r>
    <x v="10"/>
    <x v="13"/>
    <n v="66.666666666666671"/>
    <n v="3"/>
    <s v="FWU4"/>
    <n v="406.26"/>
    <n v="64"/>
    <s v="ร้านที่1"/>
    <s v="สุนิษา ชาวโพธิ์"/>
    <s v="74 ม.8 ต.บ้านราษฎ อ.เสิงสาง · บ้านราษฎร์/ Ban Rat_x000a__x000a_เสิงสาง/ Soeng Sangนครราชสีมา/ Nakhon Ratchasima_x000a_30330"/>
    <s v="30330"/>
    <s v="660929239340"/>
    <s v="03/10/2025 13:49"/>
    <s v="-"/>
    <s v="Kerry_dropoff"/>
    <s v="Lazada"/>
    <s v="lazada"/>
    <s v=""/>
    <s v="TH27037U1DTZ1F"/>
    <s v="03/10/2025 13:49"/>
  </r>
  <r>
    <x v="0"/>
    <x v="0"/>
    <n v="50"/>
    <n v="1"/>
    <s v="FWU3"/>
    <n v="100"/>
    <n v="0"/>
    <s v="ร้านที่2"/>
    <s v="ว***นีย์  ป***ดี"/>
    <s v="พิษณุโลก"/>
    <s v="-"/>
    <s v=""/>
    <s v="03/10/2025 13:48"/>
    <s v="-"/>
    <s v="J&amp;T COD"/>
    <s v="Tiktok"/>
    <s v="จ่ายทีหลัง / COD"/>
    <s v=""/>
    <s v="764542873975"/>
    <s v="03/10/2025 13:48"/>
  </r>
  <r>
    <x v="1"/>
    <x v="1"/>
    <n v="50"/>
    <n v="1"/>
    <s v="FWU3"/>
    <n v="100"/>
    <n v="0"/>
    <s v="ร้านที่2"/>
    <s v="ว***นีย์  ป***ดี"/>
    <s v="พิษณุโลก"/>
    <s v="-"/>
    <s v=""/>
    <s v="03/10/2025 13:48"/>
    <s v="-"/>
    <s v="J&amp;T COD"/>
    <s v="Tiktok"/>
    <s v="จ่ายทีหลัง / COD"/>
    <s v=""/>
    <s v="764542873975"/>
    <s v="03/10/2025 13:48"/>
  </r>
  <r>
    <x v="2"/>
    <x v="2"/>
    <n v="50"/>
    <n v="1"/>
    <s v="FWU3"/>
    <n v="100"/>
    <n v="0"/>
    <s v="ร้านที่2"/>
    <s v="ว***นีย์  ป***ดี"/>
    <s v="พิษณุโลก"/>
    <s v="-"/>
    <s v=""/>
    <s v="03/10/2025 13:48"/>
    <s v="-"/>
    <s v="J&amp;T COD"/>
    <s v="Tiktok"/>
    <s v="จ่ายทีหลัง / COD"/>
    <s v=""/>
    <s v="764542873975"/>
    <s v="03/10/2025 13:48"/>
  </r>
  <r>
    <x v="15"/>
    <x v="18"/>
    <n v="139"/>
    <n v="2"/>
    <s v="FWU2"/>
    <n v="215"/>
    <n v="0"/>
    <s v="ร้านที่10"/>
    <s v="ส่ง นางจันทร์ศรี วันจันทร์"/>
    <s v=" 10หมู่12บ้านหล่ายลาว ต.ท่าก๊อ อ.เเม่สรวย จ.เชียงราย  57180"/>
    <s v="57180"/>
    <s v="0838028169"/>
    <s v="25/09/2025 17:05"/>
    <s v="sompear3955@gmail.com"/>
    <s v="EMS"/>
    <s v="facebook"/>
    <s v="กสิกร"/>
    <s v=""/>
    <s v="WB010926099TH"/>
    <s v="03/10/2025 13:48"/>
  </r>
  <r>
    <x v="0"/>
    <x v="0"/>
    <n v="50"/>
    <n v="1"/>
    <s v="FWU1"/>
    <n v="129"/>
    <n v="29"/>
    <s v="ร้านที่2"/>
    <s v="ศ***วรรณ โ***"/>
    <s v="นครสวรรค์"/>
    <s v="-"/>
    <s v=""/>
    <s v="03/10/2025 13:45"/>
    <s v="-"/>
    <s v="J&amp;T Express"/>
    <s v="Tiktok"/>
    <s v="tiktok"/>
    <s v=""/>
    <s v="764503493913"/>
    <s v="03/10/2025 13:45"/>
  </r>
  <r>
    <x v="1"/>
    <x v="1"/>
    <n v="50"/>
    <n v="1"/>
    <s v="FWU1"/>
    <n v="129"/>
    <n v="29"/>
    <s v="ร้านที่2"/>
    <s v="ศ***วรรณ โ***"/>
    <s v="นครสวรรค์"/>
    <s v="-"/>
    <s v=""/>
    <s v="03/10/2025 13:45"/>
    <s v="-"/>
    <s v="J&amp;T Express"/>
    <s v="Tiktok"/>
    <s v="tiktok"/>
    <s v=""/>
    <s v="764503493913"/>
    <s v="03/10/2025 13:44"/>
  </r>
  <r>
    <x v="2"/>
    <x v="2"/>
    <n v="50"/>
    <n v="1"/>
    <s v="FWU1"/>
    <n v="129"/>
    <n v="29"/>
    <s v="ร้านที่2"/>
    <s v="ศ***วรรณ โ***"/>
    <s v="นครสวรรค์"/>
    <s v="-"/>
    <s v=""/>
    <s v="03/10/2025 13:45"/>
    <s v="-"/>
    <s v="J&amp;T Express"/>
    <s v="Tiktok"/>
    <s v="tiktok"/>
    <s v=""/>
    <s v="764503493913"/>
    <s v="03/10/2025 13:44"/>
  </r>
  <r>
    <x v="5"/>
    <x v="6"/>
    <n v="60"/>
    <n v="1"/>
    <s v="FWU0"/>
    <n v="299"/>
    <n v="0"/>
    <s v="ร้านที่10"/>
    <s v="มะลิวัลสุวรรณสิทธิ์"/>
    <s v="1/13ม4บึงน้ำรักธัญบุรีปทุมธานี 12110"/>
    <s v="12110"/>
    <s v="0610684216"/>
    <s v="03/10/2025 13:45"/>
    <s v="sompear3955@gmail.com"/>
    <s v="EMS COD"/>
    <s v="facebook"/>
    <s v="กสิกร"/>
    <s v=""/>
    <s v="WA031942534TH"/>
    <s v="03/10/2025 13:43"/>
  </r>
  <r>
    <x v="10"/>
    <x v="13"/>
    <n v="50"/>
    <n v="1"/>
    <s v="FWU0"/>
    <n v="299"/>
    <n v="0"/>
    <s v="ร้านที่10"/>
    <s v="มะลิวัลสุวรรณสิทธิ์"/>
    <s v="1/13ม4บึงน้ำรักธัญบุรีปทุมธานี 12110"/>
    <s v="12110"/>
    <s v="0610684216"/>
    <s v="03/10/2025 13:45"/>
    <s v="sompear3955@gmail.com"/>
    <s v="EMS COD"/>
    <s v="facebook"/>
    <s v="กสิกร"/>
    <s v=""/>
    <s v="WA031942534TH"/>
    <s v="03/10/2025 13:43"/>
  </r>
  <r>
    <x v="13"/>
    <x v="16"/>
    <n v="100"/>
    <n v="1"/>
    <s v="FWU0"/>
    <n v="299"/>
    <n v="0"/>
    <s v="ร้านที่10"/>
    <s v="มะลิวัลสุวรรณสิทธิ์"/>
    <s v="1/13ม4บึงน้ำรักธัญบุรีปทุมธานี 12110"/>
    <s v="12110"/>
    <s v="0610684216"/>
    <s v="03/10/2025 13:45"/>
    <s v="sompear3955@gmail.com"/>
    <s v="EMS COD"/>
    <s v="facebook"/>
    <s v="กสิกร"/>
    <s v=""/>
    <s v="WA031942534TH"/>
    <s v="03/10/2025 13:43"/>
  </r>
  <r>
    <x v="3"/>
    <x v="3"/>
    <n v="100"/>
    <n v="1"/>
    <s v="FWU0"/>
    <n v="299"/>
    <n v="0"/>
    <s v="ร้านที่10"/>
    <s v="มะลิวัลสุวรรณสิทธิ์"/>
    <s v="1/13ม4บึงน้ำรักธัญบุรีปทุมธานี 12110"/>
    <s v="12110"/>
    <s v="0610684216"/>
    <s v="03/10/2025 13:45"/>
    <s v="sompear3955@gmail.com"/>
    <s v="EMS COD"/>
    <s v="facebook"/>
    <s v="กสิกร"/>
    <s v=""/>
    <s v="WA031942534TH"/>
    <s v="03/10/2025 13:43"/>
  </r>
  <r>
    <x v="4"/>
    <x v="4"/>
    <n v="33.333333333333336"/>
    <n v="3"/>
    <s v="FWT99"/>
    <n v="135"/>
    <n v="35"/>
    <s v="ร้านที่2"/>
    <s v="น*** เ***องลดา ศ***นิล..อี๊"/>
    <s v="กรุงเทพฯ"/>
    <s v="-"/>
    <s v=""/>
    <s v="03/10/2025 13:41"/>
    <s v="-"/>
    <s v="J&amp;T Express"/>
    <s v="Tiktok"/>
    <s v="tiktok"/>
    <s v=""/>
    <s v="764595673936"/>
    <s v="03/10/2025 13:41"/>
  </r>
  <r>
    <x v="4"/>
    <x v="4"/>
    <n v="33.333333333333336"/>
    <n v="3"/>
    <s v="FWT98"/>
    <n v="100"/>
    <n v="0"/>
    <s v="ร้านที่2"/>
    <s v="ม***ัตน์ เ***อปราง"/>
    <s v="ประจวบคีรีขันธ์"/>
    <s v="-"/>
    <s v=""/>
    <s v="03/10/2025 13:39"/>
    <s v="-"/>
    <s v="J&amp;T Express"/>
    <s v="Tiktok"/>
    <s v="tiktok"/>
    <s v=""/>
    <s v="764503871935"/>
    <s v="03/10/2025 13:39"/>
  </r>
  <r>
    <x v="0"/>
    <x v="0"/>
    <n v="50"/>
    <n v="1"/>
    <s v="FWT97"/>
    <n v="100"/>
    <n v="0"/>
    <s v="ร้านที่2"/>
    <s v="ธ***ุตา ค***ะวงค์"/>
    <s v="กรุงเทพมหานคร"/>
    <s v="-"/>
    <s v=""/>
    <s v="03/10/2025 13:33"/>
    <s v="-"/>
    <s v="J&amp;T COD"/>
    <s v="Tiktok"/>
    <s v="จ่ายทีหลัง / COD"/>
    <s v=""/>
    <s v="764542076981"/>
    <s v="03/10/2025 13:33"/>
  </r>
  <r>
    <x v="1"/>
    <x v="1"/>
    <n v="50"/>
    <n v="1"/>
    <s v="FWT97"/>
    <n v="100"/>
    <n v="0"/>
    <s v="ร้านที่2"/>
    <s v="ธ***ุตา ค***ะวงค์"/>
    <s v="กรุงเทพมหานคร"/>
    <s v="-"/>
    <s v=""/>
    <s v="03/10/2025 13:33"/>
    <s v="-"/>
    <s v="J&amp;T COD"/>
    <s v="Tiktok"/>
    <s v="จ่ายทีหลัง / COD"/>
    <s v=""/>
    <s v="764542076981"/>
    <s v="03/10/2025 13:33"/>
  </r>
  <r>
    <x v="2"/>
    <x v="2"/>
    <n v="50"/>
    <n v="1"/>
    <s v="FWT97"/>
    <n v="100"/>
    <n v="0"/>
    <s v="ร้านที่2"/>
    <s v="ธ***ุตา ค***ะวงค์"/>
    <s v="กรุงเทพมหานคร"/>
    <s v="-"/>
    <s v=""/>
    <s v="03/10/2025 13:33"/>
    <s v="-"/>
    <s v="J&amp;T COD"/>
    <s v="Tiktok"/>
    <s v="จ่ายทีหลัง / COD"/>
    <s v=""/>
    <s v="764542076981"/>
    <s v="03/10/2025 13:33"/>
  </r>
  <r>
    <x v="0"/>
    <x v="0"/>
    <n v="50"/>
    <n v="1"/>
    <s v="FWT96"/>
    <n v="128"/>
    <n v="28"/>
    <s v="ร้านที่2"/>
    <s v="เ***"/>
    <s v="สมุทรปราการ"/>
    <s v="-"/>
    <s v=""/>
    <s v="03/10/2025 13:25"/>
    <s v="-"/>
    <s v="J&amp;T COD"/>
    <s v="Tiktok"/>
    <s v="จ่ายทีหลัง / COD"/>
    <s v=""/>
    <s v="764554477971"/>
    <s v="03/10/2025 13:25"/>
  </r>
  <r>
    <x v="1"/>
    <x v="1"/>
    <n v="50"/>
    <n v="1"/>
    <s v="FWT96"/>
    <n v="128"/>
    <n v="28"/>
    <s v="ร้านที่2"/>
    <s v="เ***"/>
    <s v="สมุทรปราการ"/>
    <s v="-"/>
    <s v=""/>
    <s v="03/10/2025 13:25"/>
    <s v="-"/>
    <s v="J&amp;T COD"/>
    <s v="Tiktok"/>
    <s v="จ่ายทีหลัง / COD"/>
    <s v=""/>
    <s v="764554477971"/>
    <s v="03/10/2025 13:25"/>
  </r>
  <r>
    <x v="2"/>
    <x v="2"/>
    <n v="50"/>
    <n v="1"/>
    <s v="FWT96"/>
    <n v="128"/>
    <n v="28"/>
    <s v="ร้านที่2"/>
    <s v="เ***"/>
    <s v="สมุทรปราการ"/>
    <s v="-"/>
    <s v=""/>
    <s v="03/10/2025 13:25"/>
    <s v="-"/>
    <s v="J&amp;T COD"/>
    <s v="Tiktok"/>
    <s v="จ่ายทีหลัง / COD"/>
    <s v=""/>
    <s v="764554477971"/>
    <s v="03/10/2025 13:25"/>
  </r>
  <r>
    <x v="0"/>
    <x v="0"/>
    <n v="50"/>
    <n v="1"/>
    <s v="FWT95"/>
    <n v="100"/>
    <n v="0"/>
    <s v="ร้านที่2"/>
    <s v="อ***น  บ***านุสนธิ์"/>
    <s v="สมุทรสาคร"/>
    <s v="-"/>
    <s v=""/>
    <s v="03/10/2025 13:20"/>
    <s v="-"/>
    <s v="J&amp;T COD"/>
    <s v="Tiktok"/>
    <s v="จ่ายทีหลัง / COD"/>
    <s v=""/>
    <s v="764606900072"/>
    <s v="03/10/2025 13:20"/>
  </r>
  <r>
    <x v="1"/>
    <x v="1"/>
    <n v="50"/>
    <n v="1"/>
    <s v="FWT95"/>
    <n v="100"/>
    <n v="0"/>
    <s v="ร้านที่2"/>
    <s v="อ***น  บ***านุสนธิ์"/>
    <s v="สมุทรสาคร"/>
    <s v="-"/>
    <s v=""/>
    <s v="03/10/2025 13:20"/>
    <s v="-"/>
    <s v="J&amp;T COD"/>
    <s v="Tiktok"/>
    <s v="จ่ายทีหลัง / COD"/>
    <s v=""/>
    <s v="764606900072"/>
    <s v="03/10/2025 13:20"/>
  </r>
  <r>
    <x v="2"/>
    <x v="2"/>
    <n v="50"/>
    <n v="1"/>
    <s v="FWT95"/>
    <n v="100"/>
    <n v="0"/>
    <s v="ร้านที่2"/>
    <s v="อ***น  บ***านุสนธิ์"/>
    <s v="สมุทรสาคร"/>
    <s v="-"/>
    <s v=""/>
    <s v="03/10/2025 13:20"/>
    <s v="-"/>
    <s v="J&amp;T COD"/>
    <s v="Tiktok"/>
    <s v="จ่ายทีหลัง / COD"/>
    <s v=""/>
    <s v="764606900072"/>
    <s v="03/10/2025 13:20"/>
  </r>
  <r>
    <x v="0"/>
    <x v="0"/>
    <n v="50"/>
    <n v="1"/>
    <s v="FWT94"/>
    <n v="129"/>
    <n v="29"/>
    <s v="ร้านที่2"/>
    <s v="ว***า    ย***นะ"/>
    <s v="พิษณุโลก"/>
    <s v="-"/>
    <s v=""/>
    <s v="03/10/2025 13:17"/>
    <s v="-"/>
    <s v="J&amp;T COD"/>
    <s v="Tiktok"/>
    <s v="จ่ายทีหลัง / COD"/>
    <s v=""/>
    <s v="764607706074"/>
    <s v="03/10/2025 13:17"/>
  </r>
  <r>
    <x v="1"/>
    <x v="1"/>
    <n v="50"/>
    <n v="1"/>
    <s v="FWT94"/>
    <n v="129"/>
    <n v="29"/>
    <s v="ร้านที่2"/>
    <s v="ว***า    ย***นะ"/>
    <s v="พิษณุโลก"/>
    <s v="-"/>
    <s v=""/>
    <s v="03/10/2025 13:17"/>
    <s v="-"/>
    <s v="J&amp;T COD"/>
    <s v="Tiktok"/>
    <s v="จ่ายทีหลัง / COD"/>
    <s v=""/>
    <s v="764607706074"/>
    <s v="03/10/2025 13:17"/>
  </r>
  <r>
    <x v="2"/>
    <x v="2"/>
    <n v="50"/>
    <n v="1"/>
    <s v="FWT94"/>
    <n v="129"/>
    <n v="29"/>
    <s v="ร้านที่2"/>
    <s v="ว***า    ย***นะ"/>
    <s v="พิษณุโลก"/>
    <s v="-"/>
    <s v=""/>
    <s v="03/10/2025 13:17"/>
    <s v="-"/>
    <s v="J&amp;T COD"/>
    <s v="Tiktok"/>
    <s v="จ่ายทีหลัง / COD"/>
    <s v=""/>
    <s v="764607706074"/>
    <s v="03/10/2025 13:17"/>
  </r>
  <r>
    <x v="0"/>
    <x v="0"/>
    <n v="50"/>
    <n v="1"/>
    <s v="FWT93"/>
    <n v="100"/>
    <n v="0"/>
    <s v="ร้านที่2"/>
    <s v="D** D**"/>
    <s v="สุราษฎร์ธานี"/>
    <s v="-"/>
    <s v=""/>
    <s v="03/10/2025 13:02"/>
    <s v="-"/>
    <s v="J&amp;T COD"/>
    <s v="Tiktok"/>
    <s v="จ่ายทีหลัง / COD"/>
    <s v=""/>
    <s v="764517284005"/>
    <s v="03/10/2025 13:02"/>
  </r>
  <r>
    <x v="1"/>
    <x v="1"/>
    <n v="50"/>
    <n v="1"/>
    <s v="FWT93"/>
    <n v="100"/>
    <n v="0"/>
    <s v="ร้านที่2"/>
    <s v="D** D**"/>
    <s v="สุราษฎร์ธานี"/>
    <s v="-"/>
    <s v=""/>
    <s v="03/10/2025 13:02"/>
    <s v="-"/>
    <s v="J&amp;T COD"/>
    <s v="Tiktok"/>
    <s v="จ่ายทีหลัง / COD"/>
    <s v=""/>
    <s v="764517284005"/>
    <s v="03/10/2025 13:02"/>
  </r>
  <r>
    <x v="2"/>
    <x v="2"/>
    <n v="50"/>
    <n v="1"/>
    <s v="FWT93"/>
    <n v="100"/>
    <n v="0"/>
    <s v="ร้านที่2"/>
    <s v="D** D**"/>
    <s v="สุราษฎร์ธานี"/>
    <s v="-"/>
    <s v=""/>
    <s v="03/10/2025 13:02"/>
    <s v="-"/>
    <s v="J&amp;T COD"/>
    <s v="Tiktok"/>
    <s v="จ่ายทีหลัง / COD"/>
    <s v=""/>
    <s v="764517284005"/>
    <s v="03/10/2025 13:02"/>
  </r>
  <r>
    <x v="0"/>
    <x v="0"/>
    <n v="50"/>
    <n v="1"/>
    <s v="FWT92"/>
    <n v="100"/>
    <n v="0"/>
    <s v="ร้านที่2"/>
    <s v="พ***วรรณ ส***มิตร"/>
    <s v="นครศรีธรรมราช"/>
    <s v="-"/>
    <s v=""/>
    <s v="03/10/2025 12:54"/>
    <s v="-"/>
    <s v="J&amp;T COD"/>
    <s v="Tiktok"/>
    <s v="จ่ายทีหลัง / COD"/>
    <s v=""/>
    <s v="764541901712"/>
    <s v="03/10/2025 12:54"/>
  </r>
  <r>
    <x v="1"/>
    <x v="1"/>
    <n v="50"/>
    <n v="1"/>
    <s v="FWT92"/>
    <n v="100"/>
    <n v="0"/>
    <s v="ร้านที่2"/>
    <s v="พ***วรรณ ส***มิตร"/>
    <s v="นครศรีธรรมราช"/>
    <s v="-"/>
    <s v=""/>
    <s v="03/10/2025 12:54"/>
    <s v="-"/>
    <s v="J&amp;T COD"/>
    <s v="Tiktok"/>
    <s v="จ่ายทีหลัง / COD"/>
    <s v=""/>
    <s v="764541901712"/>
    <s v="03/10/2025 12:54"/>
  </r>
  <r>
    <x v="2"/>
    <x v="2"/>
    <n v="50"/>
    <n v="1"/>
    <s v="FWT92"/>
    <n v="100"/>
    <n v="0"/>
    <s v="ร้านที่2"/>
    <s v="พ***วรรณ ส***มิตร"/>
    <s v="นครศรีธรรมราช"/>
    <s v="-"/>
    <s v=""/>
    <s v="03/10/2025 12:54"/>
    <s v="-"/>
    <s v="J&amp;T COD"/>
    <s v="Tiktok"/>
    <s v="จ่ายทีหลัง / COD"/>
    <s v=""/>
    <s v="764541901712"/>
    <s v="03/10/2025 12:54"/>
  </r>
  <r>
    <x v="0"/>
    <x v="0"/>
    <n v="50"/>
    <n v="1"/>
    <s v="FWT90"/>
    <n v="100"/>
    <n v="0"/>
    <s v="ร้านที่2"/>
    <s v="ก***"/>
    <s v="กรุงเทพฯ"/>
    <s v="-"/>
    <s v=""/>
    <s v="03/10/2025 12:54"/>
    <s v="-"/>
    <s v="J&amp;T COD"/>
    <s v="Tiktok"/>
    <s v="จ่ายทีหลัง / COD"/>
    <s v=""/>
    <s v="764539478684"/>
    <s v="03/10/2025 12:54"/>
  </r>
  <r>
    <x v="1"/>
    <x v="1"/>
    <n v="50"/>
    <n v="1"/>
    <s v="FWT90"/>
    <n v="100"/>
    <n v="0"/>
    <s v="ร้านที่2"/>
    <s v="ก***"/>
    <s v="กรุงเทพฯ"/>
    <s v="-"/>
    <s v=""/>
    <s v="03/10/2025 12:54"/>
    <s v="-"/>
    <s v="J&amp;T COD"/>
    <s v="Tiktok"/>
    <s v="จ่ายทีหลัง / COD"/>
    <s v=""/>
    <s v="764539478684"/>
    <s v="03/10/2025 12:54"/>
  </r>
  <r>
    <x v="2"/>
    <x v="2"/>
    <n v="50"/>
    <n v="1"/>
    <s v="FWT90"/>
    <n v="100"/>
    <n v="0"/>
    <s v="ร้านที่2"/>
    <s v="ก***"/>
    <s v="กรุงเทพฯ"/>
    <s v="-"/>
    <s v=""/>
    <s v="03/10/2025 12:54"/>
    <s v="-"/>
    <s v="J&amp;T COD"/>
    <s v="Tiktok"/>
    <s v="จ่ายทีหลัง / COD"/>
    <s v=""/>
    <s v="764539478684"/>
    <s v="03/10/2025 12:54"/>
  </r>
  <r>
    <x v="0"/>
    <x v="0"/>
    <n v="50"/>
    <n v="1"/>
    <s v="FWT89"/>
    <n v="138"/>
    <n v="38"/>
    <s v="ร้านที่2"/>
    <s v="ว*** แ***ก้ว"/>
    <s v="ชลบุรี"/>
    <s v="-"/>
    <s v=""/>
    <s v="03/10/2025 12:51"/>
    <s v="-"/>
    <s v="J&amp;T COD"/>
    <s v="Tiktok"/>
    <s v="จ่ายทีหลัง / COD"/>
    <s v=""/>
    <s v="764507272675"/>
    <s v="03/10/2025 12:51"/>
  </r>
  <r>
    <x v="1"/>
    <x v="1"/>
    <n v="50"/>
    <n v="1"/>
    <s v="FWT89"/>
    <n v="138"/>
    <n v="38"/>
    <s v="ร้านที่2"/>
    <s v="ว*** แ***ก้ว"/>
    <s v="ชลบุรี"/>
    <s v="-"/>
    <s v=""/>
    <s v="03/10/2025 12:51"/>
    <s v="-"/>
    <s v="J&amp;T COD"/>
    <s v="Tiktok"/>
    <s v="จ่ายทีหลัง / COD"/>
    <s v=""/>
    <s v="764507272675"/>
    <s v="03/10/2025 12:51"/>
  </r>
  <r>
    <x v="2"/>
    <x v="2"/>
    <n v="50"/>
    <n v="1"/>
    <s v="FWT89"/>
    <n v="138"/>
    <n v="38"/>
    <s v="ร้านที่2"/>
    <s v="ว*** แ***ก้ว"/>
    <s v="ชลบุรี"/>
    <s v="-"/>
    <s v=""/>
    <s v="03/10/2025 12:51"/>
    <s v="-"/>
    <s v="J&amp;T COD"/>
    <s v="Tiktok"/>
    <s v="จ่ายทีหลัง / COD"/>
    <s v=""/>
    <s v="764507272675"/>
    <s v="03/10/2025 12:51"/>
  </r>
  <r>
    <x v="0"/>
    <x v="0"/>
    <n v="50"/>
    <n v="1"/>
    <s v="FWT88"/>
    <n v="100"/>
    <n v="0"/>
    <s v="ร้านที่2"/>
    <s v="เ***รัตน์ ช***่น"/>
    <s v="สุรินทร์"/>
    <s v="-"/>
    <s v=""/>
    <s v="03/10/2025 12:49"/>
    <s v="-"/>
    <s v="J&amp;T COD"/>
    <s v="Tiktok"/>
    <s v="จ่ายทีหลัง / COD"/>
    <s v=""/>
    <s v="764539675686"/>
    <s v="03/10/2025 12:49"/>
  </r>
  <r>
    <x v="1"/>
    <x v="1"/>
    <n v="50"/>
    <n v="1"/>
    <s v="FWT88"/>
    <n v="100"/>
    <n v="0"/>
    <s v="ร้านที่2"/>
    <s v="เ***รัตน์ ช***่น"/>
    <s v="สุรินทร์"/>
    <s v="-"/>
    <s v=""/>
    <s v="03/10/2025 12:49"/>
    <s v="-"/>
    <s v="J&amp;T COD"/>
    <s v="Tiktok"/>
    <s v="จ่ายทีหลัง / COD"/>
    <s v=""/>
    <s v="764539675686"/>
    <s v="03/10/2025 12:49"/>
  </r>
  <r>
    <x v="2"/>
    <x v="2"/>
    <n v="50"/>
    <n v="1"/>
    <s v="FWT88"/>
    <n v="100"/>
    <n v="0"/>
    <s v="ร้านที่2"/>
    <s v="เ***รัตน์ ช***่น"/>
    <s v="สุรินทร์"/>
    <s v="-"/>
    <s v=""/>
    <s v="03/10/2025 12:49"/>
    <s v="-"/>
    <s v="J&amp;T COD"/>
    <s v="Tiktok"/>
    <s v="จ่ายทีหลัง / COD"/>
    <s v=""/>
    <s v="764539675686"/>
    <s v="03/10/2025 12:49"/>
  </r>
  <r>
    <x v="0"/>
    <x v="0"/>
    <n v="60"/>
    <n v="2"/>
    <s v="FWT87"/>
    <n v="200"/>
    <n v="0"/>
    <s v="ร้านที่2"/>
    <s v="u***6558478874449"/>
    <s v="กรุงเทพฯ"/>
    <s v="-"/>
    <s v=""/>
    <s v="03/10/2025 12:48"/>
    <s v="-"/>
    <s v="J&amp;T Express"/>
    <s v="Tiktok"/>
    <s v="tiktok"/>
    <s v=""/>
    <s v="764508195614"/>
    <s v="03/10/2025 12:48"/>
  </r>
  <r>
    <x v="1"/>
    <x v="1"/>
    <n v="60"/>
    <n v="2"/>
    <s v="FWT87"/>
    <n v="200"/>
    <n v="0"/>
    <s v="ร้านที่2"/>
    <s v="u***6558478874449"/>
    <s v="กรุงเทพฯ"/>
    <s v="-"/>
    <s v=""/>
    <s v="03/10/2025 12:48"/>
    <s v="-"/>
    <s v="J&amp;T Express"/>
    <s v="Tiktok"/>
    <s v="tiktok"/>
    <s v=""/>
    <s v="764508195614"/>
    <s v="03/10/2025 12:48"/>
  </r>
  <r>
    <x v="2"/>
    <x v="2"/>
    <n v="60"/>
    <n v="2"/>
    <s v="FWT87"/>
    <n v="200"/>
    <n v="0"/>
    <s v="ร้านที่2"/>
    <s v="u***6558478874449"/>
    <s v="กรุงเทพฯ"/>
    <s v="-"/>
    <s v=""/>
    <s v="03/10/2025 12:48"/>
    <s v="-"/>
    <s v="J&amp;T Express"/>
    <s v="Tiktok"/>
    <s v="tiktok"/>
    <s v=""/>
    <s v="764508195614"/>
    <s v="03/10/2025 12:48"/>
  </r>
  <r>
    <x v="0"/>
    <x v="0"/>
    <n v="50"/>
    <n v="1"/>
    <s v="FWT86"/>
    <n v="100"/>
    <n v="0"/>
    <s v="ร้านที่2"/>
    <s v="ร***า อ***สมบูรณ์"/>
    <s v="กรุงเทพฯ"/>
    <s v="-"/>
    <s v=""/>
    <s v="03/10/2025 12:47"/>
    <s v="-"/>
    <s v="J&amp;T Express"/>
    <s v="Tiktok"/>
    <s v="tiktok"/>
    <s v=""/>
    <s v="764528085624"/>
    <s v="03/10/2025 12:47"/>
  </r>
  <r>
    <x v="1"/>
    <x v="1"/>
    <n v="50"/>
    <n v="1"/>
    <s v="FWT86"/>
    <n v="100"/>
    <n v="0"/>
    <s v="ร้านที่2"/>
    <s v="ร***า อ***สมบูรณ์"/>
    <s v="กรุงเทพฯ"/>
    <s v="-"/>
    <s v=""/>
    <s v="03/10/2025 12:47"/>
    <s v="-"/>
    <s v="J&amp;T Express"/>
    <s v="Tiktok"/>
    <s v="tiktok"/>
    <s v=""/>
    <s v="764528085624"/>
    <s v="03/10/2025 12:47"/>
  </r>
  <r>
    <x v="2"/>
    <x v="2"/>
    <n v="50"/>
    <n v="1"/>
    <s v="FWT86"/>
    <n v="100"/>
    <n v="0"/>
    <s v="ร้านที่2"/>
    <s v="ร***า อ***สมบูรณ์"/>
    <s v="กรุงเทพฯ"/>
    <s v="-"/>
    <s v=""/>
    <s v="03/10/2025 12:47"/>
    <s v="-"/>
    <s v="J&amp;T Express"/>
    <s v="Tiktok"/>
    <s v="tiktok"/>
    <s v=""/>
    <s v="764528085624"/>
    <s v="03/10/2025 12:47"/>
  </r>
  <r>
    <x v="3"/>
    <x v="11"/>
    <n v="76"/>
    <n v="1"/>
    <s v="FWT85"/>
    <n v="83"/>
    <n v="7"/>
    <s v="ร้านที่1"/>
    <s v="สนธยา"/>
    <s v="723   จรัญ71แยก13ถนน จรัญสนิทวงศ์ ต.บางพลัดอ.บางพลัดกทม10700 · บางพลัด/ Bang Phlat_x000a__x000a_บางพลัด/ Bang Phlatกรุงเทพมหานคร/ Bangkok_x000a_10700"/>
    <s v="10700"/>
    <s v="660818278049"/>
    <s v="03/10/2025 12:43"/>
    <s v="-"/>
    <s v="Kerry_dropoff"/>
    <s v="Lazada"/>
    <s v="lazada"/>
    <s v=""/>
    <s v="LEXPU0614518827"/>
    <s v="03/10/2025 12:43"/>
  </r>
  <r>
    <x v="4"/>
    <x v="4"/>
    <n v="50"/>
    <n v="6"/>
    <s v="FWT84"/>
    <n v="200"/>
    <n v="0"/>
    <s v="ร้านที่2"/>
    <s v="อ***จักร พ***ครือ"/>
    <s v="ราชบุรี"/>
    <s v="-"/>
    <s v=""/>
    <s v="03/10/2025 12:39"/>
    <s v="-"/>
    <s v="J&amp;T Express"/>
    <s v="Tiktok"/>
    <s v="tiktok"/>
    <s v=""/>
    <s v="764537871650"/>
    <s v="03/10/2025 12:39"/>
  </r>
  <r>
    <x v="0"/>
    <x v="0"/>
    <n v="50"/>
    <n v="1"/>
    <s v="FWT83"/>
    <n v="100"/>
    <n v="0"/>
    <s v="ร้านที่2"/>
    <s v="อ***ณทัย ส***รัตน์"/>
    <s v="ตรัง"/>
    <s v="-"/>
    <s v=""/>
    <s v="03/10/2025 12:37"/>
    <s v="-"/>
    <s v="J&amp;T Express"/>
    <s v="Tiktok"/>
    <s v="tiktok"/>
    <s v=""/>
    <s v="764585489625"/>
    <s v="03/10/2025 12:36"/>
  </r>
  <r>
    <x v="1"/>
    <x v="1"/>
    <n v="50"/>
    <n v="1"/>
    <s v="FWT83"/>
    <n v="100"/>
    <n v="0"/>
    <s v="ร้านที่2"/>
    <s v="อ***ณทัย ส***รัตน์"/>
    <s v="ตรัง"/>
    <s v="-"/>
    <s v=""/>
    <s v="03/10/2025 12:37"/>
    <s v="-"/>
    <s v="J&amp;T Express"/>
    <s v="Tiktok"/>
    <s v="tiktok"/>
    <s v=""/>
    <s v="764585489625"/>
    <s v="03/10/2025 12:36"/>
  </r>
  <r>
    <x v="2"/>
    <x v="2"/>
    <n v="50"/>
    <n v="1"/>
    <s v="FWT83"/>
    <n v="100"/>
    <n v="0"/>
    <s v="ร้านที่2"/>
    <s v="อ***ณทัย ส***รัตน์"/>
    <s v="ตรัง"/>
    <s v="-"/>
    <s v=""/>
    <s v="03/10/2025 12:37"/>
    <s v="-"/>
    <s v="J&amp;T Express"/>
    <s v="Tiktok"/>
    <s v="tiktok"/>
    <s v=""/>
    <s v="764585489625"/>
    <s v="03/10/2025 12:36"/>
  </r>
  <r>
    <x v="0"/>
    <x v="0"/>
    <n v="60"/>
    <n v="2"/>
    <s v="FWT82"/>
    <n v="200"/>
    <n v="0"/>
    <s v="ร้านที่2"/>
    <s v="ธ***รรณ ก***มาศ"/>
    <s v="พังงา"/>
    <s v="-"/>
    <s v=""/>
    <s v="03/10/2025 12:34"/>
    <s v="-"/>
    <s v="J&amp;T Express"/>
    <s v="Tiktok"/>
    <s v="tiktok"/>
    <s v=""/>
    <s v="764595796646"/>
    <s v="03/10/2025 12:33"/>
  </r>
  <r>
    <x v="1"/>
    <x v="1"/>
    <n v="60"/>
    <n v="2"/>
    <s v="FWT82"/>
    <n v="200"/>
    <n v="0"/>
    <s v="ร้านที่2"/>
    <s v="ธ***รรณ ก***มาศ"/>
    <s v="พังงา"/>
    <s v="-"/>
    <s v=""/>
    <s v="03/10/2025 12:34"/>
    <s v="-"/>
    <s v="J&amp;T Express"/>
    <s v="Tiktok"/>
    <s v="tiktok"/>
    <s v=""/>
    <s v="764595796646"/>
    <s v="03/10/2025 12:33"/>
  </r>
  <r>
    <x v="2"/>
    <x v="2"/>
    <n v="60"/>
    <n v="2"/>
    <s v="FWT82"/>
    <n v="200"/>
    <n v="0"/>
    <s v="ร้านที่2"/>
    <s v="ธ***รรณ ก***มาศ"/>
    <s v="พังงา"/>
    <s v="-"/>
    <s v=""/>
    <s v="03/10/2025 12:34"/>
    <s v="-"/>
    <s v="J&amp;T Express"/>
    <s v="Tiktok"/>
    <s v="tiktok"/>
    <s v=""/>
    <s v="764595796646"/>
    <s v="03/10/2025 12:33"/>
  </r>
  <r>
    <x v="4"/>
    <x v="4"/>
    <n v="65"/>
    <n v="9"/>
    <s v="FWT80"/>
    <n v="305"/>
    <n v="0"/>
    <s v="ร้านที่2"/>
    <s v="น***นันท์ เ***มดอกไม้"/>
    <s v="กรุงเทพมหานคร"/>
    <s v="-"/>
    <s v=""/>
    <s v="03/10/2025 12:31"/>
    <s v="-"/>
    <s v="J&amp;T Express"/>
    <s v="Tiktok"/>
    <s v="tiktok"/>
    <s v=""/>
    <s v="764528990654"/>
    <s v="03/10/2025 12:31"/>
  </r>
  <r>
    <x v="0"/>
    <x v="0"/>
    <n v="60"/>
    <n v="2"/>
    <s v="FWT78"/>
    <n v="190"/>
    <n v="0"/>
    <s v="ร้านที่2"/>
    <s v="ช***ัย​ ไ***ุญ"/>
    <s v="ชัยนาท"/>
    <s v="-"/>
    <s v=""/>
    <s v="03/10/2025 12:30"/>
    <s v="-"/>
    <s v="J&amp;T COD"/>
    <s v="Tiktok"/>
    <s v="จ่ายทีหลัง / COD"/>
    <s v=""/>
    <s v="764595197645"/>
    <s v="03/10/2025 12:30"/>
  </r>
  <r>
    <x v="1"/>
    <x v="1"/>
    <n v="60"/>
    <n v="2"/>
    <s v="FWT78"/>
    <n v="190"/>
    <n v="0"/>
    <s v="ร้านที่2"/>
    <s v="ช***ัย​ ไ***ุญ"/>
    <s v="ชัยนาท"/>
    <s v="-"/>
    <s v=""/>
    <s v="03/10/2025 12:30"/>
    <s v="-"/>
    <s v="J&amp;T COD"/>
    <s v="Tiktok"/>
    <s v="จ่ายทีหลัง / COD"/>
    <s v=""/>
    <s v="764595197645"/>
    <s v="03/10/2025 12:30"/>
  </r>
  <r>
    <x v="2"/>
    <x v="2"/>
    <n v="60"/>
    <n v="2"/>
    <s v="FWT78"/>
    <n v="190"/>
    <n v="0"/>
    <s v="ร้านที่2"/>
    <s v="ช***ัย​ ไ***ุญ"/>
    <s v="ชัยนาท"/>
    <s v="-"/>
    <s v=""/>
    <s v="03/10/2025 12:30"/>
    <s v="-"/>
    <s v="J&amp;T COD"/>
    <s v="Tiktok"/>
    <s v="จ่ายทีหลัง / COD"/>
    <s v=""/>
    <s v="764595197645"/>
    <s v="03/10/2025 12:30"/>
  </r>
  <r>
    <x v="4"/>
    <x v="4"/>
    <n v="50"/>
    <n v="6"/>
    <s v="FWT77"/>
    <n v="200"/>
    <n v="0"/>
    <s v="ร้านที่2"/>
    <s v="ม***ิกากรไธสง"/>
    <s v="มหาสารคาม"/>
    <s v="-"/>
    <s v=""/>
    <s v="03/10/2025 12:25"/>
    <s v="-"/>
    <s v="J&amp;T COD"/>
    <s v="Tiktok"/>
    <s v="จ่ายทีหลัง / COD"/>
    <s v=""/>
    <s v="764589198671"/>
    <s v="03/10/2025 12:25"/>
  </r>
  <r>
    <x v="4"/>
    <x v="4"/>
    <n v="50"/>
    <n v="6"/>
    <s v="FWT76"/>
    <n v="200"/>
    <n v="0"/>
    <s v="ร้านที่2"/>
    <s v="เ***ยร ป***าเสน"/>
    <s v="ตาก"/>
    <s v="-"/>
    <s v=""/>
    <s v="03/10/2025 12:19"/>
    <s v="-"/>
    <s v="J&amp;T COD"/>
    <s v="Tiktok"/>
    <s v="จ่ายทีหลัง / COD"/>
    <s v=""/>
    <s v="764524391680"/>
    <s v="03/10/2025 12:19"/>
  </r>
  <r>
    <x v="4"/>
    <x v="4"/>
    <n v="49"/>
    <n v="1"/>
    <s v="FWT75"/>
    <n v="232"/>
    <n v="0"/>
    <s v="ร้านที่1"/>
    <s v="ก******​"/>
    <s v="******ตำบลศรีสุขสำราญ อำเภออุบลรัตน์ จังหวัดขอนแก่น 40250"/>
    <s v="40250"/>
    <s v="50"/>
    <s v="03/10/2025 12:09"/>
    <s v="-"/>
    <s v="SPX Express"/>
    <s v="Shopee"/>
    <s v="shopee"/>
    <s v=""/>
    <s v="TH250512164026T"/>
    <s v="03/10/2025 12:09"/>
  </r>
  <r>
    <x v="13"/>
    <x v="16"/>
    <n v="75"/>
    <n v="1"/>
    <s v="FWT75"/>
    <n v="232"/>
    <n v="0"/>
    <s v="ร้านที่1"/>
    <s v="ก******​"/>
    <s v="******ตำบลศรีสุขสำราญ อำเภออุบลรัตน์ จังหวัดขอนแก่น 40250"/>
    <s v="40250"/>
    <s v="50"/>
    <s v="03/10/2025 12:09"/>
    <s v="-"/>
    <s v="SPX Express"/>
    <s v="Shopee"/>
    <s v="shopee"/>
    <s v=""/>
    <s v="TH250512164026T"/>
    <s v="03/10/2025 12:09"/>
  </r>
  <r>
    <x v="3"/>
    <x v="3"/>
    <n v="76"/>
    <n v="1"/>
    <s v="FWT75"/>
    <n v="232"/>
    <n v="0"/>
    <s v="ร้านที่1"/>
    <s v="ก******​"/>
    <s v="******ตำบลศรีสุขสำราญ อำเภออุบลรัตน์ จังหวัดขอนแก่น 40250"/>
    <s v="40250"/>
    <s v="50"/>
    <s v="03/10/2025 12:09"/>
    <s v="-"/>
    <s v="SPX Express"/>
    <s v="Shopee"/>
    <s v="shopee"/>
    <s v=""/>
    <s v="TH250512164026T"/>
    <s v="03/10/2025 12:09"/>
  </r>
  <r>
    <x v="0"/>
    <x v="0"/>
    <n v="50"/>
    <n v="1"/>
    <s v="FWT74"/>
    <n v="100"/>
    <n v="0"/>
    <s v="ร้านที่2"/>
    <s v="น***ุท แ***แจ้ง"/>
    <s v="ลพบุรี"/>
    <s v="-"/>
    <s v=""/>
    <s v="03/10/2025 12:03"/>
    <s v="-"/>
    <s v="J&amp;T COD"/>
    <s v="Tiktok"/>
    <s v="จ่ายทีหลัง / COD"/>
    <s v=""/>
    <s v="764586688622"/>
    <s v="03/10/2025 12:04"/>
  </r>
  <r>
    <x v="1"/>
    <x v="1"/>
    <n v="50"/>
    <n v="1"/>
    <s v="FWT74"/>
    <n v="100"/>
    <n v="0"/>
    <s v="ร้านที่2"/>
    <s v="น***ุท แ***แจ้ง"/>
    <s v="ลพบุรี"/>
    <s v="-"/>
    <s v=""/>
    <s v="03/10/2025 12:03"/>
    <s v="-"/>
    <s v="J&amp;T COD"/>
    <s v="Tiktok"/>
    <s v="จ่ายทีหลัง / COD"/>
    <s v=""/>
    <s v="764586688622"/>
    <s v="03/10/2025 12:04"/>
  </r>
  <r>
    <x v="2"/>
    <x v="2"/>
    <n v="50"/>
    <n v="1"/>
    <s v="FWT74"/>
    <n v="100"/>
    <n v="0"/>
    <s v="ร้านที่2"/>
    <s v="น***ุท แ***แจ้ง"/>
    <s v="ลพบุรี"/>
    <s v="-"/>
    <s v=""/>
    <s v="03/10/2025 12:03"/>
    <s v="-"/>
    <s v="J&amp;T COD"/>
    <s v="Tiktok"/>
    <s v="จ่ายทีหลัง / COD"/>
    <s v=""/>
    <s v="764586688622"/>
    <s v="03/10/2025 12:04"/>
  </r>
  <r>
    <x v="10"/>
    <x v="13"/>
    <n v="66.666666666666671"/>
    <n v="3"/>
    <s v="FWT72"/>
    <n v="300"/>
    <n v="0"/>
    <s v="ร้านที่2"/>
    <s v="เ***  จ***ิญ"/>
    <s v="สระแก้ว"/>
    <s v="-"/>
    <s v=""/>
    <s v="03/10/2025 11:54"/>
    <s v="-"/>
    <s v="J&amp;T Express"/>
    <s v="Tiktok"/>
    <s v="tiktok"/>
    <s v=""/>
    <s v="764577798655"/>
    <s v="03/10/2025 11:53"/>
  </r>
  <r>
    <x v="4"/>
    <x v="4"/>
    <n v="50"/>
    <n v="6"/>
    <s v="FWT72"/>
    <n v="300"/>
    <n v="0"/>
    <s v="ร้านที่2"/>
    <s v="เ***  จ***ิญ"/>
    <s v="สระแก้ว"/>
    <s v="-"/>
    <s v=""/>
    <s v="03/10/2025 11:54"/>
    <s v="-"/>
    <s v="J&amp;T Express"/>
    <s v="Tiktok"/>
    <s v="tiktok"/>
    <s v=""/>
    <s v="764577798655"/>
    <s v="03/10/2025 11:53"/>
  </r>
  <r>
    <x v="2"/>
    <x v="2"/>
    <n v="60"/>
    <n v="3"/>
    <s v="FWT71"/>
    <n v="180"/>
    <n v="0"/>
    <s v="ร้านที่2"/>
    <s v="ป***ินท์ ร***ะรงรอง"/>
    <s v="กรุงเทพฯ"/>
    <s v="-"/>
    <s v=""/>
    <s v="03/10/2025 11:53"/>
    <s v="-"/>
    <s v="J&amp;T COD"/>
    <s v="Tiktok"/>
    <s v="จ่ายทีหลัง / COD"/>
    <s v=""/>
    <s v="764508074610"/>
    <s v="03/10/2025 11:53"/>
  </r>
  <r>
    <x v="0"/>
    <x v="0"/>
    <n v="50"/>
    <n v="1"/>
    <s v="FWT70"/>
    <n v="100"/>
    <n v="0"/>
    <s v="ร้านที่2"/>
    <s v="ส***ตรา"/>
    <s v="เชียงใหม่"/>
    <s v="-"/>
    <s v=""/>
    <s v="03/10/2025 11:49"/>
    <s v="-"/>
    <s v="J&amp;T COD"/>
    <s v="Tiktok"/>
    <s v="จ่ายทีหลัง / COD"/>
    <s v=""/>
    <s v="764522309751"/>
    <s v="03/10/2025 11:49"/>
  </r>
  <r>
    <x v="1"/>
    <x v="1"/>
    <n v="50"/>
    <n v="1"/>
    <s v="FWT70"/>
    <n v="100"/>
    <n v="0"/>
    <s v="ร้านที่2"/>
    <s v="ส***ตรา"/>
    <s v="เชียงใหม่"/>
    <s v="-"/>
    <s v=""/>
    <s v="03/10/2025 11:49"/>
    <s v="-"/>
    <s v="J&amp;T COD"/>
    <s v="Tiktok"/>
    <s v="จ่ายทีหลัง / COD"/>
    <s v=""/>
    <s v="764522309751"/>
    <s v="03/10/2025 11:49"/>
  </r>
  <r>
    <x v="2"/>
    <x v="2"/>
    <n v="50"/>
    <n v="1"/>
    <s v="FWT70"/>
    <n v="100"/>
    <n v="0"/>
    <s v="ร้านที่2"/>
    <s v="ส***ตรา"/>
    <s v="เชียงใหม่"/>
    <s v="-"/>
    <s v=""/>
    <s v="03/10/2025 11:49"/>
    <s v="-"/>
    <s v="J&amp;T COD"/>
    <s v="Tiktok"/>
    <s v="จ่ายทีหลัง / COD"/>
    <s v=""/>
    <s v="764522309751"/>
    <s v="03/10/2025 11:49"/>
  </r>
  <r>
    <x v="0"/>
    <x v="0"/>
    <n v="50"/>
    <n v="1"/>
    <s v="FWT69"/>
    <n v="100"/>
    <n v="0"/>
    <s v="ร้านที่2"/>
    <s v="เ** ธ***ต"/>
    <s v="พิษณุโลก"/>
    <s v="-"/>
    <s v=""/>
    <s v="03/10/2025 11:48"/>
    <s v="-"/>
    <s v="J&amp;T COD"/>
    <s v="Tiktok"/>
    <s v="จ่ายทีหลัง / COD"/>
    <s v=""/>
    <s v="764581708752"/>
    <s v="03/10/2025 11:48"/>
  </r>
  <r>
    <x v="1"/>
    <x v="1"/>
    <n v="50"/>
    <n v="1"/>
    <s v="FWT69"/>
    <n v="100"/>
    <n v="0"/>
    <s v="ร้านที่2"/>
    <s v="เ** ธ***ต"/>
    <s v="พิษณุโลก"/>
    <s v="-"/>
    <s v=""/>
    <s v="03/10/2025 11:48"/>
    <s v="-"/>
    <s v="J&amp;T COD"/>
    <s v="Tiktok"/>
    <s v="จ่ายทีหลัง / COD"/>
    <s v=""/>
    <s v="764581708752"/>
    <s v="03/10/2025 11:48"/>
  </r>
  <r>
    <x v="2"/>
    <x v="2"/>
    <n v="50"/>
    <n v="1"/>
    <s v="FWT69"/>
    <n v="100"/>
    <n v="0"/>
    <s v="ร้านที่2"/>
    <s v="เ** ธ***ต"/>
    <s v="พิษณุโลก"/>
    <s v="-"/>
    <s v=""/>
    <s v="03/10/2025 11:48"/>
    <s v="-"/>
    <s v="J&amp;T COD"/>
    <s v="Tiktok"/>
    <s v="จ่ายทีหลัง / COD"/>
    <s v=""/>
    <s v="764581708752"/>
    <s v="03/10/2025 11:48"/>
  </r>
  <r>
    <x v="2"/>
    <x v="2"/>
    <n v="45"/>
    <n v="1"/>
    <s v="FWT68"/>
    <n v="45"/>
    <n v="0"/>
    <s v="ร้านที่1"/>
    <s v="ส******​"/>
    <s v="******่ ตำบลบ้านใหม่ อำเภอเมืองนครราชสีมา จังหวัดนครราชสีมา 30000"/>
    <s v="30000"/>
    <s v="00"/>
    <s v="03/10/2025 11:45"/>
    <s v="-"/>
    <s v="SPX Express"/>
    <s v="Shopee"/>
    <s v="shopee"/>
    <s v=""/>
    <s v="TH255256602011A"/>
    <s v="03/10/2025 11:45"/>
  </r>
  <r>
    <x v="10"/>
    <x v="13"/>
    <n v="66.666666666666671"/>
    <n v="6"/>
    <s v="FWT67"/>
    <n v="200"/>
    <n v="0"/>
    <s v="ร้านที่2"/>
    <s v="จ***ียงรัฏฐ์ แ***มั่น"/>
    <s v="สมุทรสาคร"/>
    <s v="-"/>
    <s v=""/>
    <s v="03/10/2025 11:36"/>
    <s v="-"/>
    <s v="J&amp;T COD"/>
    <s v="Tiktok"/>
    <s v="จ่ายทีหลัง / COD"/>
    <s v=""/>
    <s v="764581592681"/>
    <s v="03/10/2025 11:36"/>
  </r>
  <r>
    <x v="0"/>
    <x v="0"/>
    <n v="50"/>
    <n v="1"/>
    <s v="FWT65"/>
    <n v="100"/>
    <n v="0"/>
    <s v="ร้านที่2"/>
    <s v="เ***ยร ว***งห์"/>
    <s v="อุบลราชธานี"/>
    <s v="-"/>
    <s v=""/>
    <s v="03/10/2025 11:34"/>
    <s v="-"/>
    <s v="J&amp;T COD"/>
    <s v="Tiktok"/>
    <s v="จ่ายทีหลัง / COD"/>
    <s v=""/>
    <s v="764583088625"/>
    <s v="03/10/2025 11:34"/>
  </r>
  <r>
    <x v="1"/>
    <x v="1"/>
    <n v="50"/>
    <n v="1"/>
    <s v="FWT65"/>
    <n v="100"/>
    <n v="0"/>
    <s v="ร้านที่2"/>
    <s v="เ***ยร ว***งห์"/>
    <s v="อุบลราชธานี"/>
    <s v="-"/>
    <s v=""/>
    <s v="03/10/2025 11:34"/>
    <s v="-"/>
    <s v="J&amp;T COD"/>
    <s v="Tiktok"/>
    <s v="จ่ายทีหลัง / COD"/>
    <s v=""/>
    <s v="764583088625"/>
    <s v="03/10/2025 11:34"/>
  </r>
  <r>
    <x v="2"/>
    <x v="2"/>
    <n v="50"/>
    <n v="1"/>
    <s v="FWT65"/>
    <n v="100"/>
    <n v="0"/>
    <s v="ร้านที่2"/>
    <s v="เ***ยร ว***งห์"/>
    <s v="อุบลราชธานี"/>
    <s v="-"/>
    <s v=""/>
    <s v="03/10/2025 11:34"/>
    <s v="-"/>
    <s v="J&amp;T COD"/>
    <s v="Tiktok"/>
    <s v="จ่ายทีหลัง / COD"/>
    <s v=""/>
    <s v="764583088625"/>
    <s v="03/10/2025 11:34"/>
  </r>
  <r>
    <x v="8"/>
    <x v="19"/>
    <n v="79.59"/>
    <n v="1"/>
    <s v="FWT64"/>
    <n v="86.59"/>
    <n v="7"/>
    <s v="ร้านที่1"/>
    <s v="รักชนก แซ่เตีย"/>
    <s v="243/3 หมู่5 บ้านหนองเตาเหล็ก ถ.อุดร-เลย ต.หมากแข้ง_x000a__x000a_เมืองอุดรธานี/ Mueang Udon Thaniอุดรธานี/ Udon Thani_x000a_41000"/>
    <s v="41000"/>
    <s v="660949243041"/>
    <s v="03/10/2025 11:29"/>
    <s v="-"/>
    <s v="Kerry_dropoff"/>
    <s v="Lazada"/>
    <s v="lazada"/>
    <s v=""/>
    <s v="LEXPU0614514274"/>
    <s v="03/10/2025 11:29"/>
  </r>
  <r>
    <x v="0"/>
    <x v="0"/>
    <n v="50"/>
    <n v="1"/>
    <s v="FWT63"/>
    <n v="100"/>
    <n v="0"/>
    <s v="ร้านที่2"/>
    <s v="ศ***ุภา ส***องประเสริฐ"/>
    <s v="บุรีรัมย์"/>
    <s v="-"/>
    <s v=""/>
    <s v="03/10/2025 11:26"/>
    <s v="-"/>
    <s v="J&amp;T COD"/>
    <s v="Tiktok"/>
    <s v="จ่ายทีหลัง / COD"/>
    <s v=""/>
    <s v="764502681622"/>
    <s v="03/10/2025 11:27"/>
  </r>
  <r>
    <x v="1"/>
    <x v="1"/>
    <n v="50"/>
    <n v="1"/>
    <s v="FWT63"/>
    <n v="100"/>
    <n v="0"/>
    <s v="ร้านที่2"/>
    <s v="ศ***ุภา ส***องประเสริฐ"/>
    <s v="บุรีรัมย์"/>
    <s v="-"/>
    <s v=""/>
    <s v="03/10/2025 11:26"/>
    <s v="-"/>
    <s v="J&amp;T COD"/>
    <s v="Tiktok"/>
    <s v="จ่ายทีหลัง / COD"/>
    <s v=""/>
    <s v="764502681622"/>
    <s v="03/10/2025 11:27"/>
  </r>
  <r>
    <x v="2"/>
    <x v="2"/>
    <n v="50"/>
    <n v="1"/>
    <s v="FWT63"/>
    <n v="100"/>
    <n v="0"/>
    <s v="ร้านที่2"/>
    <s v="ศ***ุภา ส***องประเสริฐ"/>
    <s v="บุรีรัมย์"/>
    <s v="-"/>
    <s v=""/>
    <s v="03/10/2025 11:26"/>
    <s v="-"/>
    <s v="J&amp;T COD"/>
    <s v="Tiktok"/>
    <s v="จ่ายทีหลัง / COD"/>
    <s v=""/>
    <s v="764502681622"/>
    <s v="03/10/2025 11:27"/>
  </r>
  <r>
    <x v="10"/>
    <x v="13"/>
    <n v="66.666666666666671"/>
    <n v="3"/>
    <s v="FWT62"/>
    <n v="100"/>
    <n v="0"/>
    <s v="ร้านที่2"/>
    <s v="น***รัญญู ส***ระกูล"/>
    <s v="ลพบุรี"/>
    <s v="-"/>
    <s v=""/>
    <s v="03/10/2025 11:16"/>
    <s v="-"/>
    <s v="J&amp;T COD"/>
    <s v="Tiktok"/>
    <s v="จ่ายทีหลัง / COD"/>
    <s v=""/>
    <s v="764544473652"/>
    <s v="03/10/2025 11:16"/>
  </r>
  <r>
    <x v="0"/>
    <x v="0"/>
    <n v="50"/>
    <n v="1"/>
    <s v="FWT61"/>
    <n v="100"/>
    <n v="0"/>
    <s v="ร้านที่2"/>
    <s v="T**"/>
    <s v="Bangkok"/>
    <s v="-"/>
    <s v=""/>
    <s v="03/10/2025 11:13"/>
    <s v="-"/>
    <s v="J&amp;T COD"/>
    <s v="Tiktok"/>
    <s v="จ่ายทีหลัง / COD"/>
    <s v=""/>
    <s v="764548871671"/>
    <s v="03/10/2025 11:13"/>
  </r>
  <r>
    <x v="1"/>
    <x v="1"/>
    <n v="50"/>
    <n v="1"/>
    <s v="FWT61"/>
    <n v="100"/>
    <n v="0"/>
    <s v="ร้านที่2"/>
    <s v="T**"/>
    <s v="Bangkok"/>
    <s v="-"/>
    <s v=""/>
    <s v="03/10/2025 11:13"/>
    <s v="-"/>
    <s v="J&amp;T COD"/>
    <s v="Tiktok"/>
    <s v="จ่ายทีหลัง / COD"/>
    <s v=""/>
    <s v="764548871671"/>
    <s v="03/10/2025 11:13"/>
  </r>
  <r>
    <x v="2"/>
    <x v="2"/>
    <n v="50"/>
    <n v="1"/>
    <s v="FWT61"/>
    <n v="100"/>
    <n v="0"/>
    <s v="ร้านที่2"/>
    <s v="T**"/>
    <s v="Bangkok"/>
    <s v="-"/>
    <s v=""/>
    <s v="03/10/2025 11:13"/>
    <s v="-"/>
    <s v="J&amp;T COD"/>
    <s v="Tiktok"/>
    <s v="จ่ายทีหลัง / COD"/>
    <s v=""/>
    <s v="764548871671"/>
    <s v="03/10/2025 11:13"/>
  </r>
  <r>
    <x v="0"/>
    <x v="0"/>
    <n v="50"/>
    <n v="1"/>
    <s v="FWT60"/>
    <n v="175"/>
    <n v="0"/>
    <s v="ร้านที่1"/>
    <s v="แ******า"/>
    <s v="******รือครูใหญ่ ตำบลหนองหาร อำเภอสันทราย จังหวัดเชียงใหม่ 50290"/>
    <s v="50290"/>
    <s v="42"/>
    <s v="03/10/2025 11:42"/>
    <s v="-"/>
    <s v="SPX Express"/>
    <s v="Shopee"/>
    <s v="shopee"/>
    <s v=""/>
    <s v="TH259988434494Z"/>
    <s v="03/10/2025 11:12"/>
  </r>
  <r>
    <x v="1"/>
    <x v="1"/>
    <n v="50"/>
    <n v="1"/>
    <s v="FWT60"/>
    <n v="175"/>
    <n v="0"/>
    <s v="ร้านที่1"/>
    <s v="แ******า"/>
    <s v="******รือครูใหญ่ ตำบลหนองหาร อำเภอสันทราย จังหวัดเชียงใหม่ 50290"/>
    <s v="50290"/>
    <s v="42"/>
    <s v="03/10/2025 11:42"/>
    <s v="-"/>
    <s v="SPX Express"/>
    <s v="Shopee"/>
    <s v="shopee"/>
    <s v=""/>
    <s v="TH259988434494Z"/>
    <s v="03/10/2025 11:12"/>
  </r>
  <r>
    <x v="2"/>
    <x v="2"/>
    <n v="50"/>
    <n v="1"/>
    <s v="FWT60"/>
    <n v="175"/>
    <n v="0"/>
    <s v="ร้านที่1"/>
    <s v="แ******า"/>
    <s v="******รือครูใหญ่ ตำบลหนองหาร อำเภอสันทราย จังหวัดเชียงใหม่ 50290"/>
    <s v="50290"/>
    <s v="42"/>
    <s v="03/10/2025 11:42"/>
    <s v="-"/>
    <s v="SPX Express"/>
    <s v="Shopee"/>
    <s v="shopee"/>
    <s v=""/>
    <s v="TH259988434494Z"/>
    <s v="03/10/2025 11:12"/>
  </r>
  <r>
    <x v="0"/>
    <x v="0"/>
    <n v="50"/>
    <n v="1"/>
    <s v="FWT59"/>
    <n v="100"/>
    <n v="0"/>
    <s v="ร้านที่2"/>
    <s v="โ***กา  ท***ท้"/>
    <s v="ชัยภูมิ"/>
    <s v="-"/>
    <s v=""/>
    <s v="03/10/2025 11:11"/>
    <s v="-"/>
    <s v="J&amp;T COD"/>
    <s v="Tiktok"/>
    <s v="จ่ายทีหลัง / COD"/>
    <s v=""/>
    <s v="764578300743"/>
    <s v="03/10/2025 11:11"/>
  </r>
  <r>
    <x v="1"/>
    <x v="1"/>
    <n v="50"/>
    <n v="1"/>
    <s v="FWT59"/>
    <n v="100"/>
    <n v="0"/>
    <s v="ร้านที่2"/>
    <s v="โ***กา  ท***ท้"/>
    <s v="ชัยภูมิ"/>
    <s v="-"/>
    <s v=""/>
    <s v="03/10/2025 11:11"/>
    <s v="-"/>
    <s v="J&amp;T COD"/>
    <s v="Tiktok"/>
    <s v="จ่ายทีหลัง / COD"/>
    <s v=""/>
    <s v="764578300743"/>
    <s v="03/10/2025 11:11"/>
  </r>
  <r>
    <x v="2"/>
    <x v="2"/>
    <n v="50"/>
    <n v="1"/>
    <s v="FWT59"/>
    <n v="100"/>
    <n v="0"/>
    <s v="ร้านที่2"/>
    <s v="โ***กา  ท***ท้"/>
    <s v="ชัยภูมิ"/>
    <s v="-"/>
    <s v=""/>
    <s v="03/10/2025 11:11"/>
    <s v="-"/>
    <s v="J&amp;T COD"/>
    <s v="Tiktok"/>
    <s v="จ่ายทีหลัง / COD"/>
    <s v=""/>
    <s v="764578300743"/>
    <s v="03/10/2025 11:11"/>
  </r>
  <r>
    <x v="5"/>
    <x v="6"/>
    <n v="66.666666666666671"/>
    <n v="6"/>
    <s v="FWT58"/>
    <n v="400"/>
    <n v="0"/>
    <s v="ร้านที่2"/>
    <s v="ช***า ส***เวช"/>
    <s v="อุบลราชธานี"/>
    <s v="-"/>
    <s v=""/>
    <s v="03/10/2025 10:59"/>
    <s v="-"/>
    <s v="J&amp;T Express"/>
    <s v="Tiktok"/>
    <s v="tiktok"/>
    <s v=""/>
    <s v="764566676635"/>
    <s v="03/10/2025 10:59"/>
  </r>
  <r>
    <x v="4"/>
    <x v="4"/>
    <n v="33.333333333333336"/>
    <n v="3"/>
    <s v="FWT58"/>
    <n v="400"/>
    <n v="0"/>
    <s v="ร้านที่2"/>
    <s v="ช***า ส***เวช"/>
    <s v="อุบลราชธานี"/>
    <s v="-"/>
    <s v=""/>
    <s v="03/10/2025 10:59"/>
    <s v="-"/>
    <s v="J&amp;T Express"/>
    <s v="Tiktok"/>
    <s v="tiktok"/>
    <s v=""/>
    <s v="764566676635"/>
    <s v="03/10/2025 10:59"/>
  </r>
  <r>
    <x v="0"/>
    <x v="0"/>
    <n v="50"/>
    <n v="1"/>
    <s v="FWT58"/>
    <n v="400"/>
    <n v="0"/>
    <s v="ร้านที่2"/>
    <s v="ช***า ส***เวช"/>
    <s v="อุบลราชธานี"/>
    <s v="-"/>
    <s v=""/>
    <s v="03/10/2025 10:59"/>
    <s v="-"/>
    <s v="J&amp;T Express"/>
    <s v="Tiktok"/>
    <s v="tiktok"/>
    <s v=""/>
    <s v="764566676635"/>
    <s v="03/10/2025 10:59"/>
  </r>
  <r>
    <x v="1"/>
    <x v="1"/>
    <n v="50"/>
    <n v="1"/>
    <s v="FWT58"/>
    <n v="400"/>
    <n v="0"/>
    <s v="ร้านที่2"/>
    <s v="ช***า ส***เวช"/>
    <s v="อุบลราชธานี"/>
    <s v="-"/>
    <s v=""/>
    <s v="03/10/2025 10:59"/>
    <s v="-"/>
    <s v="J&amp;T Express"/>
    <s v="Tiktok"/>
    <s v="tiktok"/>
    <s v=""/>
    <s v="764566676635"/>
    <s v="03/10/2025 10:59"/>
  </r>
  <r>
    <x v="2"/>
    <x v="2"/>
    <n v="50"/>
    <n v="1"/>
    <s v="FWT58"/>
    <n v="400"/>
    <n v="0"/>
    <s v="ร้านที่2"/>
    <s v="ช***า ส***เวช"/>
    <s v="อุบลราชธานี"/>
    <s v="-"/>
    <s v=""/>
    <s v="03/10/2025 10:59"/>
    <s v="-"/>
    <s v="J&amp;T Express"/>
    <s v="Tiktok"/>
    <s v="tiktok"/>
    <s v=""/>
    <s v="764566676635"/>
    <s v="03/10/2025 10:59"/>
  </r>
  <r>
    <x v="0"/>
    <x v="0"/>
    <n v="50"/>
    <n v="1"/>
    <s v="FWT57"/>
    <n v="100"/>
    <n v="0"/>
    <s v="ร้านที่2"/>
    <s v="น***ิยา ม***ดะ"/>
    <s v="นนทบุรี"/>
    <s v="-"/>
    <s v=""/>
    <s v="03/10/2025 10:57"/>
    <s v="-"/>
    <s v="Flash Express Thailand"/>
    <s v="Tiktok"/>
    <s v="tiktok"/>
    <s v=""/>
    <s v="THT030626D2TW3Z"/>
    <s v="03/10/2025 10:57"/>
  </r>
  <r>
    <x v="1"/>
    <x v="1"/>
    <n v="50"/>
    <n v="1"/>
    <s v="FWT57"/>
    <n v="100"/>
    <n v="0"/>
    <s v="ร้านที่2"/>
    <s v="น***ิยา ม***ดะ"/>
    <s v="นนทบุรี"/>
    <s v="-"/>
    <s v=""/>
    <s v="03/10/2025 10:57"/>
    <s v="-"/>
    <s v="Flash Express Thailand"/>
    <s v="Tiktok"/>
    <s v="tiktok"/>
    <s v=""/>
    <s v="THT030626D2TW3Z"/>
    <s v="03/10/2025 10:57"/>
  </r>
  <r>
    <x v="2"/>
    <x v="2"/>
    <n v="50"/>
    <n v="1"/>
    <s v="FWT57"/>
    <n v="100"/>
    <n v="0"/>
    <s v="ร้านที่2"/>
    <s v="น***ิยา ม***ดะ"/>
    <s v="นนทบุรี"/>
    <s v="-"/>
    <s v=""/>
    <s v="03/10/2025 10:57"/>
    <s v="-"/>
    <s v="Flash Express Thailand"/>
    <s v="Tiktok"/>
    <s v="tiktok"/>
    <s v=""/>
    <s v="THT030626D2TW3Z"/>
    <s v="03/10/2025 10:57"/>
  </r>
  <r>
    <x v="5"/>
    <x v="6"/>
    <n v="66.666666666666671"/>
    <n v="3"/>
    <s v="FWT56"/>
    <n v="100"/>
    <n v="0"/>
    <s v="ร้านที่2"/>
    <s v="ร***คนธ์ แ***สรวล"/>
    <s v="เพชรบุรี"/>
    <s v="-"/>
    <s v=""/>
    <s v="03/10/2025 10:53"/>
    <s v="-"/>
    <s v="J&amp;T COD"/>
    <s v="Tiktok"/>
    <s v="จ่ายทีหลัง / COD"/>
    <s v=""/>
    <s v="764522671636"/>
    <s v="03/10/2025 10:53"/>
  </r>
  <r>
    <x v="16"/>
    <x v="20"/>
    <n v="139"/>
    <n v="1"/>
    <s v="FWT55"/>
    <n v="399"/>
    <n v="0"/>
    <s v="ร้านที่10"/>
    <s v="สุภัสรา  บัวประสาน"/>
    <s v="4/2 ม.1 _x000a_บ.ไทยยูรีเทรน ถ.บางนาตราด_x000a_ต.บางโฉลง อ.บางพลี_x000a_จ.สมุทรปราการ _x000a_ 10540"/>
    <s v="10540"/>
    <s v="0655421977"/>
    <s v="03/10/2025 10:51"/>
    <s v="sompear3955@gmail.com"/>
    <s v="EMS COD"/>
    <s v="facebook"/>
    <s v="กสิกร"/>
    <s v=""/>
    <s v="WA031942525TH"/>
    <s v="03/10/2025 10:51"/>
  </r>
  <r>
    <x v="8"/>
    <x v="21"/>
    <n v="139"/>
    <n v="1"/>
    <s v="FWT55"/>
    <n v="399"/>
    <n v="0"/>
    <s v="ร้านที่10"/>
    <s v="สุภัสรา  บัวประสาน"/>
    <s v="4/2 ม.1 _x000a_บ.ไทยยูรีเทรน ถ.บางนาตราด_x000a_ต.บางโฉลง อ.บางพลี_x000a_จ.สมุทรปราการ _x000a_ 10540"/>
    <s v="10540"/>
    <s v="0655421977"/>
    <s v="03/10/2025 10:51"/>
    <s v="sompear3955@gmail.com"/>
    <s v="EMS COD"/>
    <s v="facebook"/>
    <s v="กสิกร"/>
    <s v=""/>
    <s v="WA031942525TH"/>
    <s v="03/10/2025 10:51"/>
  </r>
  <r>
    <x v="15"/>
    <x v="18"/>
    <n v="139"/>
    <n v="2"/>
    <s v="FWT55"/>
    <n v="399"/>
    <n v="0"/>
    <s v="ร้านที่10"/>
    <s v="สุภัสรา  บัวประสาน"/>
    <s v="4/2 ม.1 _x000a_บ.ไทยยูรีเทรน ถ.บางนาตราด_x000a_ต.บางโฉลง อ.บางพลี_x000a_จ.สมุทรปราการ _x000a_ 10540"/>
    <s v="10540"/>
    <s v="0655421977"/>
    <s v="03/10/2025 10:51"/>
    <s v="sompear3955@gmail.com"/>
    <s v="EMS COD"/>
    <s v="facebook"/>
    <s v="กสิกร"/>
    <s v=""/>
    <s v="WA031942525TH"/>
    <s v="03/10/2025 10:51"/>
  </r>
  <r>
    <x v="0"/>
    <x v="0"/>
    <n v="50"/>
    <n v="1"/>
    <s v="FWT54"/>
    <n v="100"/>
    <n v="0"/>
    <s v="ร้านที่2"/>
    <s v="ร***รรณ เ***รวุฒิ"/>
    <s v="สงขลา"/>
    <s v="-"/>
    <s v=""/>
    <s v="03/10/2025 10:49"/>
    <s v="-"/>
    <s v="J&amp;T COD"/>
    <s v="Tiktok"/>
    <s v="จ่ายทีหลัง / COD"/>
    <s v=""/>
    <s v="764578792703"/>
    <s v="03/10/2025 10:50"/>
  </r>
  <r>
    <x v="1"/>
    <x v="1"/>
    <n v="50"/>
    <n v="1"/>
    <s v="FWT54"/>
    <n v="100"/>
    <n v="0"/>
    <s v="ร้านที่2"/>
    <s v="ร***รรณ เ***รวุฒิ"/>
    <s v="สงขลา"/>
    <s v="-"/>
    <s v=""/>
    <s v="03/10/2025 10:49"/>
    <s v="-"/>
    <s v="J&amp;T COD"/>
    <s v="Tiktok"/>
    <s v="จ่ายทีหลัง / COD"/>
    <s v=""/>
    <s v="764578792703"/>
    <s v="03/10/2025 10:50"/>
  </r>
  <r>
    <x v="2"/>
    <x v="2"/>
    <n v="50"/>
    <n v="1"/>
    <s v="FWT54"/>
    <n v="100"/>
    <n v="0"/>
    <s v="ร้านที่2"/>
    <s v="ร***รรณ เ***รวุฒิ"/>
    <s v="สงขลา"/>
    <s v="-"/>
    <s v=""/>
    <s v="03/10/2025 10:49"/>
    <s v="-"/>
    <s v="J&amp;T COD"/>
    <s v="Tiktok"/>
    <s v="จ่ายทีหลัง / COD"/>
    <s v=""/>
    <s v="764578792703"/>
    <s v="03/10/2025 10:50"/>
  </r>
  <r>
    <x v="17"/>
    <x v="22"/>
    <n v="54.5"/>
    <n v="2"/>
    <s v="FWT53"/>
    <n v="73"/>
    <n v="7"/>
    <s v="ร้านที่1"/>
    <s v="ปอนด์ นรัตถรักษา"/>
    <s v="9 หมู่ 12 · นาไม้ไผ่/ Na Mai Phai_x000a__x000a_ทุ่งสง/ Thung Songนครศรีธรรมราช/ Nakhon Si Thammarat_x000a_80110"/>
    <s v="80110"/>
    <s v="660950605160"/>
    <s v="03/10/2025 10:49"/>
    <s v="-"/>
    <s v="Kerry_dropoff"/>
    <s v="Lazada"/>
    <s v="lazada"/>
    <s v=""/>
    <s v="LEXPU0614515698"/>
    <s v="03/10/2025 10:49"/>
  </r>
  <r>
    <x v="0"/>
    <x v="0"/>
    <n v="50"/>
    <n v="1"/>
    <s v="FWT52"/>
    <n v="100"/>
    <n v="0"/>
    <s v="ร้านที่2"/>
    <s v="ล***ง ก***นา 2** ม** บ***คำมูล อ***ตนวาปี จ***องคาย 4***0"/>
    <s v="หนองคาย"/>
    <s v="-"/>
    <s v=""/>
    <s v="03/10/2025 10:47"/>
    <s v="-"/>
    <s v="J&amp;T COD"/>
    <s v="Tiktok"/>
    <s v="จ่ายทีหลัง / COD"/>
    <s v=""/>
    <s v="764567193703"/>
    <s v="03/10/2025 10:47"/>
  </r>
  <r>
    <x v="1"/>
    <x v="1"/>
    <n v="50"/>
    <n v="1"/>
    <s v="FWT52"/>
    <n v="100"/>
    <n v="0"/>
    <s v="ร้านที่2"/>
    <s v="ล***ง ก***นา 2** ม** บ***คำมูล อ***ตนวาปี จ***องคาย 4***0"/>
    <s v="หนองคาย"/>
    <s v="-"/>
    <s v=""/>
    <s v="03/10/2025 10:47"/>
    <s v="-"/>
    <s v="J&amp;T COD"/>
    <s v="Tiktok"/>
    <s v="จ่ายทีหลัง / COD"/>
    <s v=""/>
    <s v="764567193703"/>
    <s v="03/10/2025 10:47"/>
  </r>
  <r>
    <x v="2"/>
    <x v="2"/>
    <n v="50"/>
    <n v="1"/>
    <s v="FWT52"/>
    <n v="100"/>
    <n v="0"/>
    <s v="ร้านที่2"/>
    <s v="ล***ง ก***นา 2** ม** บ***คำมูล อ***ตนวาปี จ***องคาย 4***0"/>
    <s v="หนองคาย"/>
    <s v="-"/>
    <s v=""/>
    <s v="03/10/2025 10:47"/>
    <s v="-"/>
    <s v="J&amp;T COD"/>
    <s v="Tiktok"/>
    <s v="จ่ายทีหลัง / COD"/>
    <s v=""/>
    <s v="764567193703"/>
    <s v="03/10/2025 10:47"/>
  </r>
  <r>
    <x v="0"/>
    <x v="0"/>
    <n v="50"/>
    <n v="1"/>
    <s v="FWT51"/>
    <n v="100"/>
    <n v="0"/>
    <s v="ร้านที่2"/>
    <s v="ณ***ิชา ย***ถิน"/>
    <s v="กรุงเทพฯ"/>
    <s v="-"/>
    <s v=""/>
    <s v="03/10/2025 10:46"/>
    <s v="-"/>
    <s v="J&amp;T Express"/>
    <s v="Tiktok"/>
    <s v="tiktok"/>
    <s v=""/>
    <s v="764569103734"/>
    <s v="03/10/2025 10:45"/>
  </r>
  <r>
    <x v="1"/>
    <x v="1"/>
    <n v="50"/>
    <n v="1"/>
    <s v="FWT51"/>
    <n v="100"/>
    <n v="0"/>
    <s v="ร้านที่2"/>
    <s v="ณ***ิชา ย***ถิน"/>
    <s v="กรุงเทพฯ"/>
    <s v="-"/>
    <s v=""/>
    <s v="03/10/2025 10:46"/>
    <s v="-"/>
    <s v="J&amp;T Express"/>
    <s v="Tiktok"/>
    <s v="tiktok"/>
    <s v=""/>
    <s v="764569103734"/>
    <s v="03/10/2025 10:45"/>
  </r>
  <r>
    <x v="2"/>
    <x v="2"/>
    <n v="50"/>
    <n v="1"/>
    <s v="FWT51"/>
    <n v="100"/>
    <n v="0"/>
    <s v="ร้านที่2"/>
    <s v="ณ***ิชา ย***ถิน"/>
    <s v="กรุงเทพฯ"/>
    <s v="-"/>
    <s v=""/>
    <s v="03/10/2025 10:46"/>
    <s v="-"/>
    <s v="J&amp;T Express"/>
    <s v="Tiktok"/>
    <s v="tiktok"/>
    <s v=""/>
    <s v="764569103734"/>
    <s v="03/10/2025 10:45"/>
  </r>
  <r>
    <x v="11"/>
    <x v="14"/>
    <n v="12"/>
    <n v="10"/>
    <s v="FWT50"/>
    <n v="130"/>
    <n v="0"/>
    <s v="ร้านที่1"/>
    <s v="พ******ล"/>
    <s v="******จุนหลวง, ตำบลจุน ตำบลจุน อำเภอจุน จังหวัดพะเยา 56150"/>
    <s v="56150"/>
    <s v="08"/>
    <s v="03/10/2025 11:13"/>
    <s v="-"/>
    <s v="SPX Express"/>
    <s v="Shopee"/>
    <s v="shopee"/>
    <s v=""/>
    <s v="TH253781675257V"/>
    <s v="03/10/2025 10:43"/>
  </r>
  <r>
    <x v="4"/>
    <x v="4"/>
    <n v="50"/>
    <n v="6"/>
    <s v="FWT49"/>
    <n v="579"/>
    <n v="41"/>
    <s v="ร้านที่1"/>
    <s v="นาย ธนรัฐ ปานนาคส่งบริษัทขนส่ง lazada เท่านั้น"/>
    <s v="263 หมู่14  ซอย5(บ้านหลังสุดท้าย) ต.อีสาน · อิสาณ/ Isan_x000a__x000a_เมืองบุรีรัมย์/ Mueang Buri Ramบุรีรัมย์/ Buriram_x000a_31000"/>
    <s v="31000"/>
    <s v="660874541484"/>
    <s v="03/10/2025 10:40"/>
    <s v="-"/>
    <s v="Kerry_dropoff"/>
    <s v="Lazada"/>
    <s v="lazada"/>
    <s v=""/>
    <s v="TH45077U1FG00L"/>
    <s v="03/10/2025 10:40"/>
  </r>
  <r>
    <x v="13"/>
    <x v="16"/>
    <n v="66"/>
    <n v="1"/>
    <s v="FWT49"/>
    <n v="579"/>
    <n v="41"/>
    <s v="ร้านที่1"/>
    <s v="นาย ธนรัฐ ปานนาคส่งบริษัทขนส่ง lazada เท่านั้น"/>
    <s v="263 หมู่14  ซอย5(บ้านหลังสุดท้าย) ต.อีสาน · อิสาณ/ Isan_x000a__x000a_เมืองบุรีรัมย์/ Mueang Buri Ramบุรีรัมย์/ Buriram_x000a_31000"/>
    <s v="31000"/>
    <s v="660874541484"/>
    <s v="03/10/2025 10:40"/>
    <s v="-"/>
    <s v="Kerry_dropoff"/>
    <s v="Lazada"/>
    <s v="lazada"/>
    <s v=""/>
    <s v="TH45077U1FG00L"/>
    <s v="03/10/2025 10:40"/>
  </r>
  <r>
    <x v="18"/>
    <x v="23"/>
    <n v="66"/>
    <n v="1"/>
    <s v="FWT49"/>
    <n v="579"/>
    <n v="41"/>
    <s v="ร้านที่1"/>
    <s v="นาย ธนรัฐ ปานนาคส่งบริษัทขนส่ง lazada เท่านั้น"/>
    <s v="263 หมู่14  ซอย5(บ้านหลังสุดท้าย) ต.อีสาน · อิสาณ/ Isan_x000a__x000a_เมืองบุรีรัมย์/ Mueang Buri Ramบุรีรัมย์/ Buriram_x000a_31000"/>
    <s v="31000"/>
    <s v="660874541484"/>
    <s v="03/10/2025 10:40"/>
    <s v="-"/>
    <s v="Kerry_dropoff"/>
    <s v="Lazada"/>
    <s v="lazada"/>
    <s v=""/>
    <s v="TH45077U1FG00L"/>
    <s v="03/10/2025 10:40"/>
  </r>
  <r>
    <x v="3"/>
    <x v="3"/>
    <n v="67"/>
    <n v="1"/>
    <s v="FWT49"/>
    <n v="579"/>
    <n v="41"/>
    <s v="ร้านที่1"/>
    <s v="นาย ธนรัฐ ปานนาคส่งบริษัทขนส่ง lazada เท่านั้น"/>
    <s v="263 หมู่14  ซอย5(บ้านหลังสุดท้าย) ต.อีสาน · อิสาณ/ Isan_x000a__x000a_เมืองบุรีรัมย์/ Mueang Buri Ramบุรีรัมย์/ Buriram_x000a_31000"/>
    <s v="31000"/>
    <s v="660874541484"/>
    <s v="03/10/2025 10:40"/>
    <s v="-"/>
    <s v="Kerry_dropoff"/>
    <s v="Lazada"/>
    <s v="lazada"/>
    <s v=""/>
    <s v="TH45077U1FG00L"/>
    <s v="03/10/2025 10:40"/>
  </r>
  <r>
    <x v="13"/>
    <x v="16"/>
    <n v="66"/>
    <n v="1"/>
    <s v="FWT48"/>
    <n v="375"/>
    <n v="26"/>
    <s v="ร้านที่1"/>
    <s v="นาย ธนรัฐ ปานนาคส่งบริษัทขนส่ง lazada เท่านั้น"/>
    <s v="263 หมู่14  ซอย5(บ้านหลังสุดท้าย) ต.อีสาน · อิสาณ/ Isan_x000a__x000a_เมืองบุรีรัมย์/ Mueang Buri Ramบุรีรัมย์/ Buriram_x000a_31000"/>
    <s v="31000"/>
    <s v="660874541484"/>
    <s v="03/10/2025 10:37"/>
    <s v="-"/>
    <s v="Kerry_dropoff"/>
    <s v="Lazada"/>
    <s v="lazada"/>
    <s v=""/>
    <s v="LEXPU0614547585"/>
    <s v="03/10/2025 10:37"/>
  </r>
  <r>
    <x v="18"/>
    <x v="23"/>
    <n v="66"/>
    <n v="1"/>
    <s v="FWT48"/>
    <n v="375"/>
    <n v="26"/>
    <s v="ร้านที่1"/>
    <s v="นาย ธนรัฐ ปานนาคส่งบริษัทขนส่ง lazada เท่านั้น"/>
    <s v="263 หมู่14  ซอย5(บ้านหลังสุดท้าย) ต.อีสาน · อิสาณ/ Isan_x000a__x000a_เมืองบุรีรัมย์/ Mueang Buri Ramบุรีรัมย์/ Buriram_x000a_31000"/>
    <s v="31000"/>
    <s v="660874541484"/>
    <s v="03/10/2025 10:37"/>
    <s v="-"/>
    <s v="Kerry_dropoff"/>
    <s v="Lazada"/>
    <s v="lazada"/>
    <s v=""/>
    <s v="LEXPU0614547585"/>
    <s v="03/10/2025 10:37"/>
  </r>
  <r>
    <x v="3"/>
    <x v="3"/>
    <n v="67"/>
    <n v="1"/>
    <s v="FWT48"/>
    <n v="375"/>
    <n v="26"/>
    <s v="ร้านที่1"/>
    <s v="นาย ธนรัฐ ปานนาคส่งบริษัทขนส่ง lazada เท่านั้น"/>
    <s v="263 หมู่14  ซอย5(บ้านหลังสุดท้าย) ต.อีสาน · อิสาณ/ Isan_x000a__x000a_เมืองบุรีรัมย์/ Mueang Buri Ramบุรีรัมย์/ Buriram_x000a_31000"/>
    <s v="31000"/>
    <s v="660874541484"/>
    <s v="03/10/2025 10:37"/>
    <s v="-"/>
    <s v="Kerry_dropoff"/>
    <s v="Lazada"/>
    <s v="lazada"/>
    <s v=""/>
    <s v="LEXPU0614547585"/>
    <s v="03/10/2025 10:37"/>
  </r>
  <r>
    <x v="17"/>
    <x v="22"/>
    <n v="65"/>
    <n v="1"/>
    <s v="FWT48"/>
    <n v="375"/>
    <n v="26"/>
    <s v="ร้านที่1"/>
    <s v="นาย ธนรัฐ ปานนาคส่งบริษัทขนส่ง lazada เท่านั้น"/>
    <s v="263 หมู่14  ซอย5(บ้านหลังสุดท้าย) ต.อีสาน · อิสาณ/ Isan_x000a__x000a_เมืองบุรีรัมย์/ Mueang Buri Ramบุรีรัมย์/ Buriram_x000a_31000"/>
    <s v="31000"/>
    <s v="660874541484"/>
    <s v="03/10/2025 10:37"/>
    <s v="-"/>
    <s v="Kerry_dropoff"/>
    <s v="Lazada"/>
    <s v="lazada"/>
    <s v=""/>
    <s v="LEXPU0614547585"/>
    <s v="03/10/2025 10:37"/>
  </r>
  <r>
    <x v="19"/>
    <x v="24"/>
    <n v="65"/>
    <n v="1"/>
    <s v="FWT48"/>
    <n v="375"/>
    <n v="26"/>
    <s v="ร้านที่1"/>
    <s v="นาย ธนรัฐ ปานนาคส่งบริษัทขนส่ง lazada เท่านั้น"/>
    <s v="263 หมู่14  ซอย5(บ้านหลังสุดท้าย) ต.อีสาน · อิสาณ/ Isan_x000a__x000a_เมืองบุรีรัมย์/ Mueang Buri Ramบุรีรัมย์/ Buriram_x000a_31000"/>
    <s v="31000"/>
    <s v="660874541484"/>
    <s v="03/10/2025 10:37"/>
    <s v="-"/>
    <s v="Kerry_dropoff"/>
    <s v="Lazada"/>
    <s v="lazada"/>
    <s v=""/>
    <s v="LEXPU0614547585"/>
    <s v="03/10/2025 10:37"/>
  </r>
  <r>
    <x v="0"/>
    <x v="0"/>
    <n v="50"/>
    <n v="1"/>
    <s v="FWT47"/>
    <n v="138"/>
    <n v="38"/>
    <s v="ร้านที่2"/>
    <s v="ก***ไก่"/>
    <s v="ระยอง"/>
    <s v="-"/>
    <s v=""/>
    <s v="03/10/2025 10:32"/>
    <s v="-"/>
    <s v="J&amp;T COD"/>
    <s v="Tiktok"/>
    <s v="จ่ายทีหลัง / COD"/>
    <s v=""/>
    <s v="764502871683"/>
    <s v="03/10/2025 10:32"/>
  </r>
  <r>
    <x v="1"/>
    <x v="1"/>
    <n v="50"/>
    <n v="1"/>
    <s v="FWT47"/>
    <n v="138"/>
    <n v="38"/>
    <s v="ร้านที่2"/>
    <s v="ก***ไก่"/>
    <s v="ระยอง"/>
    <s v="-"/>
    <s v=""/>
    <s v="03/10/2025 10:32"/>
    <s v="-"/>
    <s v="J&amp;T COD"/>
    <s v="Tiktok"/>
    <s v="จ่ายทีหลัง / COD"/>
    <s v=""/>
    <s v="764502871683"/>
    <s v="03/10/2025 10:32"/>
  </r>
  <r>
    <x v="2"/>
    <x v="2"/>
    <n v="50"/>
    <n v="1"/>
    <s v="FWT47"/>
    <n v="138"/>
    <n v="38"/>
    <s v="ร้านที่2"/>
    <s v="ก***ไก่"/>
    <s v="ระยอง"/>
    <s v="-"/>
    <s v=""/>
    <s v="03/10/2025 10:32"/>
    <s v="-"/>
    <s v="J&amp;T COD"/>
    <s v="Tiktok"/>
    <s v="จ่ายทีหลัง / COD"/>
    <s v=""/>
    <s v="764502871683"/>
    <s v="03/10/2025 10:32"/>
  </r>
  <r>
    <x v="10"/>
    <x v="13"/>
    <n v="66.666666666666671"/>
    <n v="3"/>
    <s v="FWT45"/>
    <n v="100"/>
    <n v="0"/>
    <s v="ร้านที่4"/>
    <s v="เ***ี  ฤ***์สีบุญ"/>
    <s v="สกลนคร"/>
    <s v="-"/>
    <s v=""/>
    <s v="03/10/2025 10:23"/>
    <s v="-"/>
    <s v="J&amp;T COD"/>
    <s v="Tiktok"/>
    <s v="จ่ายทีหลัง / COD"/>
    <s v=""/>
    <s v="764562504731"/>
    <s v="03/10/2025 10:23"/>
  </r>
  <r>
    <x v="0"/>
    <x v="0"/>
    <n v="50"/>
    <n v="1"/>
    <s v="FWT44"/>
    <n v="100"/>
    <n v="0"/>
    <s v="ร้านที่2"/>
    <s v="ก***ิการ์ ไ***าร"/>
    <s v="กาฬสินธุ์"/>
    <s v="-"/>
    <s v=""/>
    <s v="03/10/2025 10:23"/>
    <s v="-"/>
    <s v="J&amp;T COD"/>
    <s v="Tiktok"/>
    <s v="จ่ายทีหลัง / COD"/>
    <s v=""/>
    <s v="764526706716"/>
    <s v="03/10/2025 10:23"/>
  </r>
  <r>
    <x v="1"/>
    <x v="1"/>
    <n v="50"/>
    <n v="1"/>
    <s v="FWT44"/>
    <n v="100"/>
    <n v="0"/>
    <s v="ร้านที่2"/>
    <s v="ก***ิการ์ ไ***าร"/>
    <s v="กาฬสินธุ์"/>
    <s v="-"/>
    <s v=""/>
    <s v="03/10/2025 10:23"/>
    <s v="-"/>
    <s v="J&amp;T COD"/>
    <s v="Tiktok"/>
    <s v="จ่ายทีหลัง / COD"/>
    <s v=""/>
    <s v="764526706716"/>
    <s v="03/10/2025 10:23"/>
  </r>
  <r>
    <x v="2"/>
    <x v="2"/>
    <n v="50"/>
    <n v="1"/>
    <s v="FWT44"/>
    <n v="100"/>
    <n v="0"/>
    <s v="ร้านที่2"/>
    <s v="ก***ิการ์ ไ***าร"/>
    <s v="กาฬสินธุ์"/>
    <s v="-"/>
    <s v=""/>
    <s v="03/10/2025 10:23"/>
    <s v="-"/>
    <s v="J&amp;T COD"/>
    <s v="Tiktok"/>
    <s v="จ่ายทีหลัง / COD"/>
    <s v=""/>
    <s v="764526706716"/>
    <s v="03/10/2025 10:23"/>
  </r>
  <r>
    <x v="4"/>
    <x v="4"/>
    <n v="50"/>
    <n v="6"/>
    <s v="FWT43"/>
    <n v="200"/>
    <n v="0"/>
    <s v="ร้านที่2"/>
    <s v="เ***ี  ฤ***์สีบุญ"/>
    <s v="สกลนคร"/>
    <s v="-"/>
    <s v=""/>
    <s v="03/10/2025 10:23"/>
    <s v="-"/>
    <s v="J&amp;T COD"/>
    <s v="Tiktok"/>
    <s v="จ่ายทีหลัง / COD"/>
    <s v="อยากได้รสกาแฟ 6 กล่องค่ะ"/>
    <s v="764511398663"/>
    <s v="03/10/2025 10:23"/>
  </r>
  <r>
    <x v="17"/>
    <x v="22"/>
    <n v="54.5"/>
    <n v="2"/>
    <s v="FWT42"/>
    <n v="64"/>
    <n v="0"/>
    <s v="ร้านที่1"/>
    <s v="ชัยฤทธิ์  ศรีวัฒนา"/>
    <s v="58/2 ม.2 ต.มาบแค_x000a__x000a_เมืองนครปฐม/ Mueang Nakhon Pathomนครปฐม/ Nakhon Pathom_x000a_73000"/>
    <s v="73000"/>
    <s v="660867660868"/>
    <s v="03/10/2025 10:18"/>
    <s v="-"/>
    <s v="Kerry_dropoff"/>
    <s v="Lazada"/>
    <s v="lazada"/>
    <s v=""/>
    <s v="LEXPU0614515774"/>
    <s v="03/10/2025 10:17"/>
  </r>
  <r>
    <x v="0"/>
    <x v="0"/>
    <n v="50"/>
    <n v="1"/>
    <s v="FWT41"/>
    <n v="100"/>
    <n v="0"/>
    <s v="ร้านที่2"/>
    <s v="จ*** แ***ระเสริฐ  จ**"/>
    <s v="นครราชสีมา"/>
    <s v="-"/>
    <s v=""/>
    <s v="03/10/2025 10:12"/>
    <s v="-"/>
    <s v="J&amp;T Express"/>
    <s v="Tiktok"/>
    <s v="tiktok"/>
    <s v=""/>
    <s v="764592679675"/>
    <s v="03/10/2025 10:11"/>
  </r>
  <r>
    <x v="1"/>
    <x v="1"/>
    <n v="50"/>
    <n v="1"/>
    <s v="FWT41"/>
    <n v="100"/>
    <n v="0"/>
    <s v="ร้านที่2"/>
    <s v="จ*** แ***ระเสริฐ  จ**"/>
    <s v="นครราชสีมา"/>
    <s v="-"/>
    <s v=""/>
    <s v="03/10/2025 10:12"/>
    <s v="-"/>
    <s v="J&amp;T Express"/>
    <s v="Tiktok"/>
    <s v="tiktok"/>
    <s v=""/>
    <s v="764592679675"/>
    <s v="03/10/2025 10:11"/>
  </r>
  <r>
    <x v="2"/>
    <x v="2"/>
    <n v="50"/>
    <n v="1"/>
    <s v="FWT41"/>
    <n v="100"/>
    <n v="0"/>
    <s v="ร้านที่2"/>
    <s v="จ*** แ***ระเสริฐ  จ**"/>
    <s v="นครราชสีมา"/>
    <s v="-"/>
    <s v=""/>
    <s v="03/10/2025 10:12"/>
    <s v="-"/>
    <s v="J&amp;T Express"/>
    <s v="Tiktok"/>
    <s v="tiktok"/>
    <s v=""/>
    <s v="764592679675"/>
    <s v="03/10/2025 10:11"/>
  </r>
  <r>
    <x v="0"/>
    <x v="0"/>
    <n v="50"/>
    <n v="1"/>
    <s v="FWT40"/>
    <n v="100"/>
    <n v="0"/>
    <s v="ร้านที่4"/>
    <s v="ส***ธิดา อ***นทร์"/>
    <s v="เชียงใหม่"/>
    <s v="-"/>
    <s v=""/>
    <s v="03/10/2025 10:08"/>
    <s v="-"/>
    <s v="J&amp;T COD"/>
    <s v="Tiktok"/>
    <s v="จ่ายทีหลัง / COD"/>
    <s v=""/>
    <s v="764570870674"/>
    <s v="03/10/2025 10:08"/>
  </r>
  <r>
    <x v="1"/>
    <x v="1"/>
    <n v="50"/>
    <n v="1"/>
    <s v="FWT40"/>
    <n v="100"/>
    <n v="0"/>
    <s v="ร้านที่4"/>
    <s v="ส***ธิดา อ***นทร์"/>
    <s v="เชียงใหม่"/>
    <s v="-"/>
    <s v=""/>
    <s v="03/10/2025 10:08"/>
    <s v="-"/>
    <s v="J&amp;T COD"/>
    <s v="Tiktok"/>
    <s v="จ่ายทีหลัง / COD"/>
    <s v=""/>
    <s v="764570870674"/>
    <s v="03/10/2025 10:08"/>
  </r>
  <r>
    <x v="2"/>
    <x v="2"/>
    <n v="50"/>
    <n v="1"/>
    <s v="FWT40"/>
    <n v="100"/>
    <n v="0"/>
    <s v="ร้านที่4"/>
    <s v="ส***ธิดา อ***นทร์"/>
    <s v="เชียงใหม่"/>
    <s v="-"/>
    <s v=""/>
    <s v="03/10/2025 10:08"/>
    <s v="-"/>
    <s v="J&amp;T COD"/>
    <s v="Tiktok"/>
    <s v="จ่ายทีหลัง / COD"/>
    <s v=""/>
    <s v="764570870674"/>
    <s v="03/10/2025 10:08"/>
  </r>
  <r>
    <x v="3"/>
    <x v="3"/>
    <n v="66.333333333333329"/>
    <n v="3"/>
    <s v="FWT38"/>
    <n v="232"/>
    <n v="0"/>
    <s v="ร้านที่1"/>
    <s v="เ******ิ"/>
    <s v="******ลท่านั่ง ตำบลท่านั่ง อำเภอโพทะเล จังหวัดพิจิตร 66130"/>
    <s v="66130"/>
    <s v="25"/>
    <s v="03/10/2025 10:07"/>
    <s v="-"/>
    <s v="SPX Express"/>
    <s v="Shopee"/>
    <s v="shopee"/>
    <s v=""/>
    <s v="TH259383802962Y"/>
    <s v="03/10/2025 10:06"/>
  </r>
  <r>
    <x v="4"/>
    <x v="4"/>
    <n v="33.333333333333336"/>
    <n v="3"/>
    <s v="FWT37"/>
    <n v="100"/>
    <n v="0"/>
    <s v="ร้านที่2"/>
    <s v="ร*** อ***แก้ว"/>
    <s v="เชียงใหม่"/>
    <s v="-"/>
    <s v=""/>
    <s v="03/10/2025 10:06"/>
    <s v="-"/>
    <s v="J&amp;T COD"/>
    <s v="Tiktok"/>
    <s v="จ่ายทีหลัง / COD"/>
    <s v=""/>
    <s v="764500876661"/>
    <s v="03/10/2025 10:06"/>
  </r>
  <r>
    <x v="0"/>
    <x v="0"/>
    <n v="50"/>
    <n v="2"/>
    <s v="FWT36"/>
    <n v="200"/>
    <n v="0"/>
    <s v="ร้านที่2"/>
    <s v="ต***  ร***าพร"/>
    <s v="สมุทรสาคร"/>
    <s v="-"/>
    <s v=""/>
    <s v="03/10/2025 10:04"/>
    <s v="-"/>
    <s v="J&amp;T COD"/>
    <s v="Tiktok"/>
    <s v="จ่ายทีหลัง / COD"/>
    <s v=""/>
    <s v="764599396643"/>
    <s v="03/10/2025 10:05"/>
  </r>
  <r>
    <x v="1"/>
    <x v="1"/>
    <n v="50"/>
    <n v="2"/>
    <s v="FWT36"/>
    <n v="200"/>
    <n v="0"/>
    <s v="ร้านที่2"/>
    <s v="ต***  ร***าพร"/>
    <s v="สมุทรสาคร"/>
    <s v="-"/>
    <s v=""/>
    <s v="03/10/2025 10:04"/>
    <s v="-"/>
    <s v="J&amp;T COD"/>
    <s v="Tiktok"/>
    <s v="จ่ายทีหลัง / COD"/>
    <s v=""/>
    <s v="764599396643"/>
    <s v="03/10/2025 10:05"/>
  </r>
  <r>
    <x v="2"/>
    <x v="2"/>
    <n v="50"/>
    <n v="2"/>
    <s v="FWT36"/>
    <n v="200"/>
    <n v="0"/>
    <s v="ร้านที่2"/>
    <s v="ต***  ร***าพร"/>
    <s v="สมุทรสาคร"/>
    <s v="-"/>
    <s v=""/>
    <s v="03/10/2025 10:04"/>
    <s v="-"/>
    <s v="J&amp;T COD"/>
    <s v="Tiktok"/>
    <s v="จ่ายทีหลัง / COD"/>
    <s v=""/>
    <s v="764599396643"/>
    <s v="03/10/2025 10:05"/>
  </r>
  <r>
    <x v="4"/>
    <x v="4"/>
    <n v="50"/>
    <n v="6"/>
    <s v="FWT34"/>
    <n v="200"/>
    <n v="0"/>
    <s v="ร้านที่2"/>
    <s v="จ***รัตน์ ฟ***ทศ"/>
    <s v="ลพบุรี"/>
    <s v="-"/>
    <s v=""/>
    <s v="03/10/2025 10:03"/>
    <s v="-"/>
    <s v="J&amp;T Express"/>
    <s v="Tiktok"/>
    <s v="tiktok"/>
    <s v=""/>
    <s v="764511871653"/>
    <s v="03/10/2025 10:03"/>
  </r>
  <r>
    <x v="0"/>
    <x v="0"/>
    <n v="60"/>
    <n v="2"/>
    <s v="FWT32"/>
    <n v="200"/>
    <n v="0"/>
    <s v="ร้านที่2"/>
    <s v="ห***ัก ไ***หนือ"/>
    <s v="ชลบุรี"/>
    <s v="-"/>
    <s v=""/>
    <s v="03/10/2025 09:55"/>
    <s v="-"/>
    <s v="J&amp;T Express"/>
    <s v="Tiktok"/>
    <s v="tiktok"/>
    <s v=""/>
    <s v="764574273621"/>
    <s v="03/10/2025 09:54"/>
  </r>
  <r>
    <x v="1"/>
    <x v="1"/>
    <n v="60"/>
    <n v="2"/>
    <s v="FWT32"/>
    <n v="200"/>
    <n v="0"/>
    <s v="ร้านที่2"/>
    <s v="ห***ัก ไ***หนือ"/>
    <s v="ชลบุรี"/>
    <s v="-"/>
    <s v=""/>
    <s v="03/10/2025 09:55"/>
    <s v="-"/>
    <s v="J&amp;T Express"/>
    <s v="Tiktok"/>
    <s v="tiktok"/>
    <s v=""/>
    <s v="764574273621"/>
    <s v="03/10/2025 09:54"/>
  </r>
  <r>
    <x v="2"/>
    <x v="2"/>
    <n v="60"/>
    <n v="2"/>
    <s v="FWT32"/>
    <n v="200"/>
    <n v="0"/>
    <s v="ร้านที่2"/>
    <s v="ห***ัก ไ***หนือ"/>
    <s v="ชลบุรี"/>
    <s v="-"/>
    <s v=""/>
    <s v="03/10/2025 09:55"/>
    <s v="-"/>
    <s v="J&amp;T Express"/>
    <s v="Tiktok"/>
    <s v="tiktok"/>
    <s v=""/>
    <s v="764574273621"/>
    <s v="03/10/2025 09:54"/>
  </r>
  <r>
    <x v="5"/>
    <x v="6"/>
    <n v="66.666666666666671"/>
    <n v="6"/>
    <s v="FWT31"/>
    <n v="300"/>
    <n v="0"/>
    <s v="ร้านที่2"/>
    <s v="ป***  ป***วัน"/>
    <s v="น่าน"/>
    <s v="-"/>
    <s v=""/>
    <s v="03/10/2025 09:52"/>
    <s v="-"/>
    <s v="J&amp;T COD"/>
    <s v="Tiktok"/>
    <s v="จ่ายทีหลัง / COD"/>
    <s v=""/>
    <s v="764526674623"/>
    <s v="03/10/2025 09:53"/>
  </r>
  <r>
    <x v="0"/>
    <x v="0"/>
    <n v="50"/>
    <n v="1"/>
    <s v="FWT31"/>
    <n v="300"/>
    <n v="0"/>
    <s v="ร้านที่2"/>
    <s v="ป***  ป***วัน"/>
    <s v="น่าน"/>
    <s v="-"/>
    <s v=""/>
    <s v="03/10/2025 09:52"/>
    <s v="-"/>
    <s v="J&amp;T COD"/>
    <s v="Tiktok"/>
    <s v="จ่ายทีหลัง / COD"/>
    <s v=""/>
    <s v="764526674623"/>
    <s v="03/10/2025 09:53"/>
  </r>
  <r>
    <x v="1"/>
    <x v="1"/>
    <n v="50"/>
    <n v="1"/>
    <s v="FWT31"/>
    <n v="300"/>
    <n v="0"/>
    <s v="ร้านที่2"/>
    <s v="ป***  ป***วัน"/>
    <s v="น่าน"/>
    <s v="-"/>
    <s v=""/>
    <s v="03/10/2025 09:52"/>
    <s v="-"/>
    <s v="J&amp;T COD"/>
    <s v="Tiktok"/>
    <s v="จ่ายทีหลัง / COD"/>
    <s v=""/>
    <s v="764526674623"/>
    <s v="03/10/2025 09:53"/>
  </r>
  <r>
    <x v="2"/>
    <x v="2"/>
    <n v="50"/>
    <n v="1"/>
    <s v="FWT31"/>
    <n v="300"/>
    <n v="0"/>
    <s v="ร้านที่2"/>
    <s v="ป***  ป***วัน"/>
    <s v="น่าน"/>
    <s v="-"/>
    <s v=""/>
    <s v="03/10/2025 09:52"/>
    <s v="-"/>
    <s v="J&amp;T COD"/>
    <s v="Tiktok"/>
    <s v="จ่ายทีหลัง / COD"/>
    <s v=""/>
    <s v="764526674623"/>
    <s v="03/10/2025 09:53"/>
  </r>
  <r>
    <x v="0"/>
    <x v="0"/>
    <n v="50"/>
    <n v="1"/>
    <s v="FWT30"/>
    <n v="100"/>
    <n v="0"/>
    <s v="ร้านที่2"/>
    <s v="K***aya"/>
    <s v="ตาก"/>
    <s v="-"/>
    <s v=""/>
    <s v="03/10/2025 09:52"/>
    <s v="-"/>
    <s v="J&amp;T COD"/>
    <s v="Tiktok"/>
    <s v="จ่ายทีหลัง / COD"/>
    <s v=""/>
    <s v="764558706715"/>
    <s v="03/10/2025 09:52"/>
  </r>
  <r>
    <x v="1"/>
    <x v="1"/>
    <n v="50"/>
    <n v="1"/>
    <s v="FWT30"/>
    <n v="100"/>
    <n v="0"/>
    <s v="ร้านที่2"/>
    <s v="K***aya"/>
    <s v="ตาก"/>
    <s v="-"/>
    <s v=""/>
    <s v="03/10/2025 09:52"/>
    <s v="-"/>
    <s v="J&amp;T COD"/>
    <s v="Tiktok"/>
    <s v="จ่ายทีหลัง / COD"/>
    <s v=""/>
    <s v="764558706715"/>
    <s v="03/10/2025 09:52"/>
  </r>
  <r>
    <x v="2"/>
    <x v="2"/>
    <n v="50"/>
    <n v="1"/>
    <s v="FWT30"/>
    <n v="100"/>
    <n v="0"/>
    <s v="ร้านที่2"/>
    <s v="K***aya"/>
    <s v="ตาก"/>
    <s v="-"/>
    <s v=""/>
    <s v="03/10/2025 09:52"/>
    <s v="-"/>
    <s v="J&amp;T COD"/>
    <s v="Tiktok"/>
    <s v="จ่ายทีหลัง / COD"/>
    <s v=""/>
    <s v="764558706715"/>
    <s v="03/10/2025 09:52"/>
  </r>
  <r>
    <x v="0"/>
    <x v="0"/>
    <n v="50"/>
    <n v="1"/>
    <s v="FWT29"/>
    <n v="100"/>
    <n v="0"/>
    <s v="ร้านที่2"/>
    <s v="ร***นภา ภ***ย์"/>
    <s v="ลพบุรี"/>
    <s v="-"/>
    <s v=""/>
    <s v="03/10/2025 09:50"/>
    <s v="-"/>
    <s v="J&amp;T COD"/>
    <s v="Tiktok"/>
    <s v="จ่ายทีหลัง / COD"/>
    <s v=""/>
    <s v="764554599690"/>
    <s v="03/10/2025 09:50"/>
  </r>
  <r>
    <x v="1"/>
    <x v="1"/>
    <n v="50"/>
    <n v="1"/>
    <s v="FWT29"/>
    <n v="100"/>
    <n v="0"/>
    <s v="ร้านที่2"/>
    <s v="ร***นภา ภ***ย์"/>
    <s v="ลพบุรี"/>
    <s v="-"/>
    <s v=""/>
    <s v="03/10/2025 09:50"/>
    <s v="-"/>
    <s v="J&amp;T COD"/>
    <s v="Tiktok"/>
    <s v="จ่ายทีหลัง / COD"/>
    <s v=""/>
    <s v="764554599690"/>
    <s v="03/10/2025 09:50"/>
  </r>
  <r>
    <x v="2"/>
    <x v="2"/>
    <n v="50"/>
    <n v="1"/>
    <s v="FWT29"/>
    <n v="100"/>
    <n v="0"/>
    <s v="ร้านที่2"/>
    <s v="ร***นภา ภ***ย์"/>
    <s v="ลพบุรี"/>
    <s v="-"/>
    <s v=""/>
    <s v="03/10/2025 09:50"/>
    <s v="-"/>
    <s v="J&amp;T COD"/>
    <s v="Tiktok"/>
    <s v="จ่ายทีหลัง / COD"/>
    <s v=""/>
    <s v="764554599690"/>
    <s v="03/10/2025 09:50"/>
  </r>
  <r>
    <x v="5"/>
    <x v="6"/>
    <n v="66.666666666666671"/>
    <n v="3"/>
    <s v="FWT28"/>
    <n v="100"/>
    <n v="0"/>
    <s v="ร้านที่2"/>
    <s v="ศ***ระภา ก***แปง"/>
    <s v="เชียงใหม่"/>
    <s v="-"/>
    <s v=""/>
    <s v="03/10/2025 09:48"/>
    <s v="-"/>
    <s v="J&amp;T Express"/>
    <s v="Tiktok"/>
    <s v="tiktok"/>
    <s v=""/>
    <s v="764523994662"/>
    <s v="03/10/2025 09:48"/>
  </r>
  <r>
    <x v="0"/>
    <x v="7"/>
    <n v="43.62"/>
    <n v="1"/>
    <s v="FWT27"/>
    <n v="83.79"/>
    <n v="40.17"/>
    <s v="ร้านที่1"/>
    <s v="วันเพ็ญ ทองประดับ"/>
    <s v="8 หมู่8 บ้าน ตาฮิง ต. ห้วยแคน · ห้วยแคน/ Huai Khaen_x000a__x000a_ห้วยแถลง/ Huai Thalaengนครราชสีมา/ Nakhon Ratchasima_x000a_30240"/>
    <s v="30240"/>
    <s v="660930839410"/>
    <s v="03/10/2025 09:48"/>
    <s v="-"/>
    <s v="Kerry_dropoff"/>
    <s v="Lazada"/>
    <s v="lazada"/>
    <s v=""/>
    <s v="TH27167U12F78J"/>
    <s v="03/10/2025 09:47"/>
  </r>
  <r>
    <x v="0"/>
    <x v="0"/>
    <n v="50"/>
    <n v="1"/>
    <s v="FWT26"/>
    <n v="100"/>
    <n v="0"/>
    <s v="ร้านที่2"/>
    <s v="T***asak R** A**"/>
    <s v="หนองคาย"/>
    <s v="-"/>
    <s v=""/>
    <s v="03/10/2025 09:42"/>
    <s v="-"/>
    <s v="J&amp;T COD"/>
    <s v="Tiktok"/>
    <s v="จ่ายทีหลัง / COD"/>
    <s v=""/>
    <s v="764596593692"/>
    <s v="03/10/2025 09:42"/>
  </r>
  <r>
    <x v="1"/>
    <x v="1"/>
    <n v="50"/>
    <n v="1"/>
    <s v="FWT26"/>
    <n v="100"/>
    <n v="0"/>
    <s v="ร้านที่2"/>
    <s v="T***asak R** A**"/>
    <s v="หนองคาย"/>
    <s v="-"/>
    <s v=""/>
    <s v="03/10/2025 09:42"/>
    <s v="-"/>
    <s v="J&amp;T COD"/>
    <s v="Tiktok"/>
    <s v="จ่ายทีหลัง / COD"/>
    <s v=""/>
    <s v="764596593692"/>
    <s v="03/10/2025 09:42"/>
  </r>
  <r>
    <x v="2"/>
    <x v="2"/>
    <n v="50"/>
    <n v="1"/>
    <s v="FWT26"/>
    <n v="100"/>
    <n v="0"/>
    <s v="ร้านที่2"/>
    <s v="T***asak R** A**"/>
    <s v="หนองคาย"/>
    <s v="-"/>
    <s v=""/>
    <s v="03/10/2025 09:42"/>
    <s v="-"/>
    <s v="J&amp;T COD"/>
    <s v="Tiktok"/>
    <s v="จ่ายทีหลัง / COD"/>
    <s v=""/>
    <s v="764596593692"/>
    <s v="03/10/2025 09:42"/>
  </r>
  <r>
    <x v="10"/>
    <x v="13"/>
    <n v="66.666666666666671"/>
    <n v="3"/>
    <s v="FWT25"/>
    <n v="100"/>
    <n v="0"/>
    <s v="ร้านที่2"/>
    <s v="ส***ญ  ว*** ร***ข้าวต้มทรงเครื่อง"/>
    <s v="ประจวบคีรีขันธ์"/>
    <s v="-"/>
    <s v=""/>
    <s v="03/10/2025 09:42"/>
    <s v="-"/>
    <s v="J&amp;T COD"/>
    <s v="Tiktok"/>
    <s v="จ่ายทีหลัง / COD"/>
    <s v=""/>
    <s v="764503082615"/>
    <s v="03/10/2025 09:42"/>
  </r>
  <r>
    <x v="5"/>
    <x v="6"/>
    <n v="66.666666666666671"/>
    <n v="3"/>
    <s v="FWT24"/>
    <n v="100"/>
    <n v="0"/>
    <s v="ร้านที่2"/>
    <s v="ป***์"/>
    <s v="ลพบุรี"/>
    <s v="-"/>
    <s v=""/>
    <s v="03/10/2025 09:37"/>
    <s v="-"/>
    <s v="J&amp;T Express"/>
    <s v="Tiktok"/>
    <s v="tiktok"/>
    <s v=""/>
    <s v="764534598660"/>
    <s v="03/10/2025 09:37"/>
  </r>
  <r>
    <x v="10"/>
    <x v="13"/>
    <n v="66.666666666666671"/>
    <n v="6"/>
    <s v="FWT22"/>
    <n v="400"/>
    <n v="0"/>
    <s v="ร้านที่2"/>
    <s v="ด***ดือน ท***ีน"/>
    <s v="กรุงเทพฯ"/>
    <s v="-"/>
    <s v=""/>
    <s v="03/10/2025 09:25"/>
    <s v="-"/>
    <s v="J&amp;T COD"/>
    <s v="Tiktok"/>
    <s v="จ่ายทีหลัง / COD"/>
    <s v=""/>
    <s v="764565390665"/>
    <s v="03/10/2025 09:25"/>
  </r>
  <r>
    <x v="5"/>
    <x v="6"/>
    <n v="66.666666666666671"/>
    <n v="3"/>
    <s v="FWT22"/>
    <n v="400"/>
    <n v="0"/>
    <s v="ร้านที่2"/>
    <s v="ด***ดือน ท***ีน"/>
    <s v="กรุงเทพฯ"/>
    <s v="-"/>
    <s v=""/>
    <s v="03/10/2025 09:25"/>
    <s v="-"/>
    <s v="J&amp;T COD"/>
    <s v="Tiktok"/>
    <s v="จ่ายทีหลัง / COD"/>
    <s v=""/>
    <s v="764565390665"/>
    <s v="03/10/2025 09:25"/>
  </r>
  <r>
    <x v="0"/>
    <x v="0"/>
    <n v="50"/>
    <n v="1"/>
    <s v="FWT22"/>
    <n v="400"/>
    <n v="0"/>
    <s v="ร้านที่2"/>
    <s v="ด***ดือน ท***ีน"/>
    <s v="กรุงเทพฯ"/>
    <s v="-"/>
    <s v=""/>
    <s v="03/10/2025 09:25"/>
    <s v="-"/>
    <s v="J&amp;T COD"/>
    <s v="Tiktok"/>
    <s v="จ่ายทีหลัง / COD"/>
    <s v=""/>
    <s v="764565390665"/>
    <s v="03/10/2025 09:25"/>
  </r>
  <r>
    <x v="1"/>
    <x v="1"/>
    <n v="50"/>
    <n v="1"/>
    <s v="FWT22"/>
    <n v="400"/>
    <n v="0"/>
    <s v="ร้านที่2"/>
    <s v="ด***ดือน ท***ีน"/>
    <s v="กรุงเทพฯ"/>
    <s v="-"/>
    <s v=""/>
    <s v="03/10/2025 09:25"/>
    <s v="-"/>
    <s v="J&amp;T COD"/>
    <s v="Tiktok"/>
    <s v="จ่ายทีหลัง / COD"/>
    <s v=""/>
    <s v="764565390665"/>
    <s v="03/10/2025 09:25"/>
  </r>
  <r>
    <x v="2"/>
    <x v="2"/>
    <n v="50"/>
    <n v="1"/>
    <s v="FWT22"/>
    <n v="400"/>
    <n v="0"/>
    <s v="ร้านที่2"/>
    <s v="ด***ดือน ท***ีน"/>
    <s v="กรุงเทพฯ"/>
    <s v="-"/>
    <s v=""/>
    <s v="03/10/2025 09:25"/>
    <s v="-"/>
    <s v="J&amp;T COD"/>
    <s v="Tiktok"/>
    <s v="จ่ายทีหลัง / COD"/>
    <s v=""/>
    <s v="764565390665"/>
    <s v="03/10/2025 09:25"/>
  </r>
  <r>
    <x v="0"/>
    <x v="0"/>
    <n v="50"/>
    <n v="1"/>
    <s v="FWT21"/>
    <n v="100"/>
    <n v="0"/>
    <s v="ร้านที่2"/>
    <s v="ว***วัลย์  ว***ะวิสุทธิ์"/>
    <s v="ชลบุรี"/>
    <s v="-"/>
    <s v=""/>
    <s v="03/10/2025 09:22"/>
    <s v="-"/>
    <s v="J&amp;T COD"/>
    <s v="Tiktok"/>
    <s v="จ่ายทีหลัง / COD"/>
    <s v=""/>
    <s v="764542478674"/>
    <s v="03/10/2025 09:22"/>
  </r>
  <r>
    <x v="1"/>
    <x v="1"/>
    <n v="50"/>
    <n v="1"/>
    <s v="FWT21"/>
    <n v="100"/>
    <n v="0"/>
    <s v="ร้านที่2"/>
    <s v="ว***วัลย์  ว***ะวิสุทธิ์"/>
    <s v="ชลบุรี"/>
    <s v="-"/>
    <s v=""/>
    <s v="03/10/2025 09:22"/>
    <s v="-"/>
    <s v="J&amp;T COD"/>
    <s v="Tiktok"/>
    <s v="จ่ายทีหลัง / COD"/>
    <s v=""/>
    <s v="764542478674"/>
    <s v="03/10/2025 09:22"/>
  </r>
  <r>
    <x v="2"/>
    <x v="2"/>
    <n v="50"/>
    <n v="1"/>
    <s v="FWT21"/>
    <n v="100"/>
    <n v="0"/>
    <s v="ร้านที่2"/>
    <s v="ว***วัลย์  ว***ะวิสุทธิ์"/>
    <s v="ชลบุรี"/>
    <s v="-"/>
    <s v=""/>
    <s v="03/10/2025 09:22"/>
    <s v="-"/>
    <s v="J&amp;T COD"/>
    <s v="Tiktok"/>
    <s v="จ่ายทีหลัง / COD"/>
    <s v=""/>
    <s v="764542478674"/>
    <s v="03/10/2025 09:22"/>
  </r>
  <r>
    <x v="17"/>
    <x v="22"/>
    <n v="54.5"/>
    <n v="2"/>
    <s v="FWT20"/>
    <n v="133.26"/>
    <n v="0"/>
    <s v="ร้านที่1"/>
    <s v="เจริญจิตร ศรีวิเศษ"/>
    <s v="18/19 ฉัตรแก้ว 9 ซ.เนินพลับหวาน · หนองปรือ_x000a__x000a_บางละมุง/ Bang Lamungชลบุรี/ Chonburi_x000a_20150"/>
    <s v="20150"/>
    <s v="660869745781"/>
    <s v="03/10/2025 09:19"/>
    <s v="-"/>
    <s v="Kerry_dropoff"/>
    <s v="Lazada"/>
    <s v="lazada"/>
    <s v=""/>
    <s v="LEXPU0614514841"/>
    <s v="03/10/2025 09:20"/>
  </r>
  <r>
    <x v="19"/>
    <x v="24"/>
    <n v="54.5"/>
    <n v="2"/>
    <s v="FWT20"/>
    <n v="133.26"/>
    <n v="0"/>
    <s v="ร้านที่1"/>
    <s v="เจริญจิตร ศรีวิเศษ"/>
    <s v="18/19 ฉัตรแก้ว 9 ซ.เนินพลับหวาน · หนองปรือ_x000a__x000a_บางละมุง/ Bang Lamungชลบุรี/ Chonburi_x000a_20150"/>
    <s v="20150"/>
    <s v="660869745781"/>
    <s v="03/10/2025 09:19"/>
    <s v="-"/>
    <s v="Kerry_dropoff"/>
    <s v="Lazada"/>
    <s v="lazada"/>
    <s v=""/>
    <s v="LEXPU0614514841"/>
    <s v="03/10/2025 09:20"/>
  </r>
  <r>
    <x v="1"/>
    <x v="7"/>
    <n v="28.55"/>
    <n v="1"/>
    <s v="FWT20"/>
    <n v="133.26"/>
    <n v="0"/>
    <s v="ร้านที่1"/>
    <s v="เจริญจิตร ศรีวิเศษ"/>
    <s v="18/19 ฉัตรแก้ว 9 ซ.เนินพลับหวาน · หนองปรือ_x000a__x000a_บางละมุง/ Bang Lamungชลบุรี/ Chonburi_x000a_20150"/>
    <s v="20150"/>
    <s v="660869745781"/>
    <s v="03/10/2025 09:19"/>
    <s v="-"/>
    <s v="Kerry_dropoff"/>
    <s v="Lazada"/>
    <s v="lazada"/>
    <s v=""/>
    <s v="LEXPU0614514841"/>
    <s v="03/10/2025 09:19"/>
  </r>
  <r>
    <x v="0"/>
    <x v="0"/>
    <n v="50"/>
    <n v="1"/>
    <s v="FWT19"/>
    <n v="100"/>
    <n v="0"/>
    <s v="ร้านที่2"/>
    <s v="ศ***ภัทร โ***์งาม"/>
    <s v="สุพรรณบุรี"/>
    <s v="-"/>
    <s v=""/>
    <s v="03/10/2025 09:18"/>
    <s v="-"/>
    <s v="J&amp;T Express"/>
    <s v="Tiktok"/>
    <s v="tiktok"/>
    <s v=""/>
    <s v="764550994701"/>
    <s v="03/10/2025 09:18"/>
  </r>
  <r>
    <x v="1"/>
    <x v="1"/>
    <n v="50"/>
    <n v="1"/>
    <s v="FWT19"/>
    <n v="100"/>
    <n v="0"/>
    <s v="ร้านที่2"/>
    <s v="ศ***ภัทร โ***์งาม"/>
    <s v="สุพรรณบุรี"/>
    <s v="-"/>
    <s v=""/>
    <s v="03/10/2025 09:18"/>
    <s v="-"/>
    <s v="J&amp;T Express"/>
    <s v="Tiktok"/>
    <s v="tiktok"/>
    <s v=""/>
    <s v="764550994701"/>
    <s v="03/10/2025 09:18"/>
  </r>
  <r>
    <x v="2"/>
    <x v="2"/>
    <n v="50"/>
    <n v="1"/>
    <s v="FWT19"/>
    <n v="100"/>
    <n v="0"/>
    <s v="ร้านที่2"/>
    <s v="ศ***ภัทร โ***์งาม"/>
    <s v="สุพรรณบุรี"/>
    <s v="-"/>
    <s v=""/>
    <s v="03/10/2025 09:18"/>
    <s v="-"/>
    <s v="J&amp;T Express"/>
    <s v="Tiktok"/>
    <s v="tiktok"/>
    <s v=""/>
    <s v="764550994701"/>
    <s v="03/10/2025 09:18"/>
  </r>
  <r>
    <x v="0"/>
    <x v="0"/>
    <n v="50"/>
    <n v="1"/>
    <s v="FWT18"/>
    <n v="100"/>
    <n v="0"/>
    <s v="ร้านที่2"/>
    <s v="K**"/>
    <s v="กรุงเทพฯ"/>
    <s v="-"/>
    <s v=""/>
    <s v="03/10/2025 09:16"/>
    <s v="-"/>
    <s v="J&amp;T COD"/>
    <s v="Tiktok"/>
    <s v="จ่ายทีหลัง / COD"/>
    <s v=""/>
    <s v="764585272673"/>
    <s v="03/10/2025 09:16"/>
  </r>
  <r>
    <x v="1"/>
    <x v="1"/>
    <n v="50"/>
    <n v="1"/>
    <s v="FWT18"/>
    <n v="100"/>
    <n v="0"/>
    <s v="ร้านที่2"/>
    <s v="K**"/>
    <s v="กรุงเทพฯ"/>
    <s v="-"/>
    <s v=""/>
    <s v="03/10/2025 09:16"/>
    <s v="-"/>
    <s v="J&amp;T COD"/>
    <s v="Tiktok"/>
    <s v="จ่ายทีหลัง / COD"/>
    <s v=""/>
    <s v="764585272673"/>
    <s v="03/10/2025 09:16"/>
  </r>
  <r>
    <x v="2"/>
    <x v="2"/>
    <n v="50"/>
    <n v="1"/>
    <s v="FWT18"/>
    <n v="100"/>
    <n v="0"/>
    <s v="ร้านที่2"/>
    <s v="K**"/>
    <s v="กรุงเทพฯ"/>
    <s v="-"/>
    <s v=""/>
    <s v="03/10/2025 09:16"/>
    <s v="-"/>
    <s v="J&amp;T COD"/>
    <s v="Tiktok"/>
    <s v="จ่ายทีหลัง / COD"/>
    <s v=""/>
    <s v="764585272673"/>
    <s v="03/10/2025 09:16"/>
  </r>
  <r>
    <x v="0"/>
    <x v="0"/>
    <n v="50"/>
    <n v="1"/>
    <s v="FWT17"/>
    <n v="100"/>
    <n v="0"/>
    <s v="ร้านที่4"/>
    <s v="ภ***าภรณ์  ม***นา"/>
    <s v="ร้อยเอ็ด"/>
    <s v="-"/>
    <s v=""/>
    <s v="03/10/2025 09:13"/>
    <s v="-"/>
    <s v="J&amp;T Express"/>
    <s v="Tiktok"/>
    <s v="tiktok"/>
    <s v=""/>
    <s v="764566470673"/>
    <s v="03/10/2025 09:13"/>
  </r>
  <r>
    <x v="1"/>
    <x v="1"/>
    <n v="50"/>
    <n v="1"/>
    <s v="FWT17"/>
    <n v="100"/>
    <n v="0"/>
    <s v="ร้านที่4"/>
    <s v="ภ***าภรณ์  ม***นา"/>
    <s v="ร้อยเอ็ด"/>
    <s v="-"/>
    <s v=""/>
    <s v="03/10/2025 09:13"/>
    <s v="-"/>
    <s v="J&amp;T Express"/>
    <s v="Tiktok"/>
    <s v="tiktok"/>
    <s v=""/>
    <s v="764566470673"/>
    <s v="03/10/2025 09:13"/>
  </r>
  <r>
    <x v="2"/>
    <x v="2"/>
    <n v="50"/>
    <n v="1"/>
    <s v="FWT17"/>
    <n v="100"/>
    <n v="0"/>
    <s v="ร้านที่4"/>
    <s v="ภ***าภรณ์  ม***นา"/>
    <s v="ร้อยเอ็ด"/>
    <s v="-"/>
    <s v=""/>
    <s v="03/10/2025 09:13"/>
    <s v="-"/>
    <s v="J&amp;T Express"/>
    <s v="Tiktok"/>
    <s v="tiktok"/>
    <s v=""/>
    <s v="764566470673"/>
    <s v="03/10/2025 09:13"/>
  </r>
  <r>
    <x v="3"/>
    <x v="3"/>
    <n v="66.333333333333329"/>
    <n v="3"/>
    <s v="FWT16"/>
    <n v="249"/>
    <n v="0"/>
    <s v="ร้านที่2"/>
    <s v="แ***ฉาย"/>
    <s v="เชียงใหม่"/>
    <s v="-"/>
    <s v=""/>
    <s v="03/10/2025 09:12"/>
    <s v="-"/>
    <s v="J&amp;T COD"/>
    <s v="Tiktok"/>
    <s v="จ่ายทีหลัง / COD"/>
    <s v=""/>
    <s v="764546194624"/>
    <s v="03/10/2025 09:12"/>
  </r>
  <r>
    <x v="17"/>
    <x v="22"/>
    <n v="54.5"/>
    <n v="2"/>
    <s v="FWT15"/>
    <n v="148"/>
    <n v="0"/>
    <s v="ร้านที่1"/>
    <s v="อรวรรณ ปาลวัฒน์"/>
    <s v="65/10 ม.11_x000a__x000a_บางปะกง/ Bang Pakongฉะเชิงเทรา/ Chachoengsao_x000a_24130"/>
    <s v="24130"/>
    <s v="660944506909"/>
    <s v="03/10/2025 09:10"/>
    <s v="-"/>
    <s v="Kerry_dropoff"/>
    <s v="Lazada"/>
    <s v="lazada"/>
    <s v=""/>
    <s v="LEXPU0614517101"/>
    <s v="03/10/2025 09:10"/>
  </r>
  <r>
    <x v="19"/>
    <x v="24"/>
    <n v="54.5"/>
    <n v="2"/>
    <s v="FWT15"/>
    <n v="148"/>
    <n v="0"/>
    <s v="ร้านที่1"/>
    <s v="อรวรรณ ปาลวัฒน์"/>
    <s v="65/10 ม.11_x000a__x000a_บางปะกง/ Bang Pakongฉะเชิงเทรา/ Chachoengsao_x000a_24130"/>
    <s v="24130"/>
    <s v="660944506909"/>
    <s v="03/10/2025 09:10"/>
    <s v="-"/>
    <s v="Kerry_dropoff"/>
    <s v="Lazada"/>
    <s v="lazada"/>
    <s v=""/>
    <s v="LEXPU0614517101"/>
    <s v="03/10/2025 09:10"/>
  </r>
  <r>
    <x v="0"/>
    <x v="0"/>
    <n v="50"/>
    <n v="1"/>
    <s v="FWT14"/>
    <n v="100"/>
    <n v="0"/>
    <s v="ร้านที่2"/>
    <s v="จ***ร์ติ๊บ  ใ***"/>
    <s v="เชียงใหม่"/>
    <s v="-"/>
    <s v=""/>
    <s v="03/10/2025 09:01"/>
    <s v="-"/>
    <s v="J&amp;T COD"/>
    <s v="Tiktok"/>
    <s v="จ่ายทีหลัง / COD"/>
    <s v=""/>
    <s v="764552597701"/>
    <s v="03/10/2025 09:01"/>
  </r>
  <r>
    <x v="1"/>
    <x v="1"/>
    <n v="50"/>
    <n v="1"/>
    <s v="FWT14"/>
    <n v="100"/>
    <n v="0"/>
    <s v="ร้านที่2"/>
    <s v="จ***ร์ติ๊บ  ใ***"/>
    <s v="เชียงใหม่"/>
    <s v="-"/>
    <s v=""/>
    <s v="03/10/2025 09:01"/>
    <s v="-"/>
    <s v="J&amp;T COD"/>
    <s v="Tiktok"/>
    <s v="จ่ายทีหลัง / COD"/>
    <s v=""/>
    <s v="764552597701"/>
    <s v="03/10/2025 09:01"/>
  </r>
  <r>
    <x v="2"/>
    <x v="2"/>
    <n v="50"/>
    <n v="1"/>
    <s v="FWT14"/>
    <n v="100"/>
    <n v="0"/>
    <s v="ร้านที่2"/>
    <s v="จ***ร์ติ๊บ  ใ***"/>
    <s v="เชียงใหม่"/>
    <s v="-"/>
    <s v=""/>
    <s v="03/10/2025 09:01"/>
    <s v="-"/>
    <s v="J&amp;T COD"/>
    <s v="Tiktok"/>
    <s v="จ่ายทีหลัง / COD"/>
    <s v=""/>
    <s v="764552597701"/>
    <s v="03/10/2025 09:01"/>
  </r>
  <r>
    <x v="3"/>
    <x v="3"/>
    <n v="66.333333333333329"/>
    <n v="3"/>
    <s v="FWT13"/>
    <n v="232"/>
    <n v="0"/>
    <s v="ร้านที่1"/>
    <s v="J*"/>
    <s v="******ะพานลอย) ระหว่างซ.ประชาชื่น16,17 ตรงข้ามสะพาน99 แขวงวงศ์สว่าง เขตบางซื่อ จังหวัดกรุงเทพมหานคร 10800"/>
    <s v="10800"/>
    <s v="18"/>
    <s v="03/10/2025 09:00"/>
    <s v="-"/>
    <s v="SPX Express"/>
    <s v="Shopee"/>
    <s v="shopee"/>
    <s v=""/>
    <s v="TH2567651535824"/>
    <s v="03/10/2025 09:00"/>
  </r>
  <r>
    <x v="3"/>
    <x v="3"/>
    <n v="80"/>
    <n v="1"/>
    <s v="FWT12"/>
    <n v="80"/>
    <n v="0"/>
    <s v="ร้านที่1"/>
    <s v="พ******์"/>
    <s v="******ยรูเบีย) แขวงพระโขนง แขวงพระโขนง เขตคลองเตย จังหวัดกรุงเทพมหานคร 10110"/>
    <s v="10110"/>
    <s v="33"/>
    <s v="03/10/2025 09:00"/>
    <s v="-"/>
    <s v="SPX Express"/>
    <s v="Shopee"/>
    <s v="shopee"/>
    <s v=""/>
    <s v="TH2548588108942"/>
    <s v="03/10/2025 09:00"/>
  </r>
  <r>
    <x v="11"/>
    <x v="14"/>
    <n v="12"/>
    <n v="50"/>
    <s v="FWT11"/>
    <n v="651"/>
    <n v="9"/>
    <s v="ร้านที่1"/>
    <s v="ช******ย"/>
    <s v="******เลียบคลอง3 ต.ลาดสวาย ตำบลลาดสวาย อำเภอลำลูกกา จังหวัดปทุมธานี 12150"/>
    <s v="12150"/>
    <s v="54"/>
    <s v="03/10/2025 09:00"/>
    <s v="-"/>
    <s v="SPX Express"/>
    <s v="Shopee"/>
    <s v="shopee"/>
    <s v=""/>
    <s v="TH2568894974094"/>
    <s v="03/10/2025 09:00"/>
  </r>
  <r>
    <x v="11"/>
    <x v="14"/>
    <n v="12"/>
    <n v="20"/>
    <s v="FWT10"/>
    <n v="492"/>
    <n v="0"/>
    <s v="ร้านที่1"/>
    <s v="ร******ู"/>
    <s v="******นตก ตำบลหินตก อำเภอร่อนพิบูลย์ จังหวัดนครศรีธรรมราช 80350"/>
    <s v="80350"/>
    <s v="81"/>
    <s v="03/10/2025 09:00"/>
    <s v="-"/>
    <s v="SPX Express"/>
    <s v="Shopee"/>
    <s v="shopee"/>
    <s v=""/>
    <s v="TH259985920972A"/>
    <s v="03/10/2025 09:00"/>
  </r>
  <r>
    <x v="13"/>
    <x v="16"/>
    <n v="66"/>
    <n v="1"/>
    <s v="FWT10"/>
    <n v="492"/>
    <n v="0"/>
    <s v="ร้านที่1"/>
    <s v="ร******ู"/>
    <s v="******นตก ตำบลหินตก อำเภอร่อนพิบูลย์ จังหวัดนครศรีธรรมราช 80350"/>
    <s v="80350"/>
    <s v="81"/>
    <s v="03/10/2025 09:00"/>
    <s v="-"/>
    <s v="SPX Express"/>
    <s v="Shopee"/>
    <s v="shopee"/>
    <s v=""/>
    <s v="TH259985920972A"/>
    <s v="03/10/2025 09:00"/>
  </r>
  <r>
    <x v="18"/>
    <x v="23"/>
    <n v="66"/>
    <n v="1"/>
    <s v="FWT10"/>
    <n v="492"/>
    <n v="0"/>
    <s v="ร้านที่1"/>
    <s v="ร******ู"/>
    <s v="******นตก ตำบลหินตก อำเภอร่อนพิบูลย์ จังหวัดนครศรีธรรมราช 80350"/>
    <s v="80350"/>
    <s v="81"/>
    <s v="03/10/2025 09:00"/>
    <s v="-"/>
    <s v="SPX Express"/>
    <s v="Shopee"/>
    <s v="shopee"/>
    <s v=""/>
    <s v="TH259985920972A"/>
    <s v="03/10/2025 09:00"/>
  </r>
  <r>
    <x v="3"/>
    <x v="3"/>
    <n v="67"/>
    <n v="1"/>
    <s v="FWT10"/>
    <n v="492"/>
    <n v="0"/>
    <s v="ร้านที่1"/>
    <s v="ร******ู"/>
    <s v="******นตก ตำบลหินตก อำเภอร่อนพิบูลย์ จังหวัดนครศรีธรรมราช 80350"/>
    <s v="80350"/>
    <s v="81"/>
    <s v="03/10/2025 09:00"/>
    <s v="-"/>
    <s v="SPX Express"/>
    <s v="Shopee"/>
    <s v="shopee"/>
    <s v=""/>
    <s v="TH259985920972A"/>
    <s v="03/10/2025 09:00"/>
  </r>
  <r>
    <x v="4"/>
    <x v="4"/>
    <n v="45"/>
    <n v="4"/>
    <s v="FWT9"/>
    <n v="180"/>
    <n v="0"/>
    <s v="ร้านที่1"/>
    <s v="ร******​"/>
    <s v="******งรอง 15 ตำบลสาริกา อำเภอเมืองนครนายก จังหวัดนครนายก 26000"/>
    <s v="26000"/>
    <s v="61"/>
    <s v="03/10/2025 09:00"/>
    <s v="-"/>
    <s v="SPX Express"/>
    <s v="Shopee"/>
    <s v="shopee"/>
    <s v=""/>
    <s v="TH251400855650O"/>
    <s v="03/10/2025 09:00"/>
  </r>
  <r>
    <x v="2"/>
    <x v="2"/>
    <n v="50"/>
    <n v="1"/>
    <s v="FWT7"/>
    <n v="50"/>
    <n v="0"/>
    <s v="ร้านที่2"/>
    <s v="ส******ข"/>
    <s v="******เกลื้อม, ตำบลฉลอง, อำเภอเมืองภูเก็ต ตำบลฉลอง อำเภอเมืองภูเก็ต จังหวัดภูเก็ต 83130"/>
    <s v="83130"/>
    <s v="06"/>
    <s v="03/10/2025 08:59"/>
    <s v="-"/>
    <s v="SPX Express"/>
    <s v="Shopee"/>
    <s v="shopee"/>
    <s v=""/>
    <s v="TH2591211300846"/>
    <s v="03/10/2025 08:59"/>
  </r>
  <r>
    <x v="4"/>
    <x v="4"/>
    <n v="50"/>
    <n v="6"/>
    <s v="FWT6"/>
    <n v="200"/>
    <n v="0"/>
    <s v="ร้านที่2"/>
    <s v="ศ***พร เ***รัดน์"/>
    <s v="พระนครศรีอยุธยา"/>
    <s v="-"/>
    <s v=""/>
    <s v="03/10/2025 08:56"/>
    <s v="-"/>
    <s v="J&amp;T COD"/>
    <s v="Tiktok"/>
    <s v="จ่ายทีหลัง / COD"/>
    <s v=""/>
    <s v="764557199674"/>
    <s v="03/10/2025 08:56"/>
  </r>
  <r>
    <x v="0"/>
    <x v="0"/>
    <n v="50"/>
    <n v="1"/>
    <s v="FWT3"/>
    <n v="100"/>
    <n v="0"/>
    <s v="ร้านที่2"/>
    <s v="ไ***ินทร์ เ***ออยู่"/>
    <s v="ฉะเชิงเทรา"/>
    <s v="-"/>
    <s v=""/>
    <s v="03/10/2025 08:51"/>
    <s v="-"/>
    <s v="J&amp;T Express"/>
    <s v="Tiktok"/>
    <s v="tiktok"/>
    <s v=""/>
    <s v="764589394693"/>
    <s v="03/10/2025 08:51"/>
  </r>
  <r>
    <x v="1"/>
    <x v="1"/>
    <n v="50"/>
    <n v="1"/>
    <s v="FWT3"/>
    <n v="100"/>
    <n v="0"/>
    <s v="ร้านที่2"/>
    <s v="ไ***ินทร์ เ***ออยู่"/>
    <s v="ฉะเชิงเทรา"/>
    <s v="-"/>
    <s v=""/>
    <s v="03/10/2025 08:51"/>
    <s v="-"/>
    <s v="J&amp;T Express"/>
    <s v="Tiktok"/>
    <s v="tiktok"/>
    <s v=""/>
    <s v="764589394693"/>
    <s v="03/10/2025 08:51"/>
  </r>
  <r>
    <x v="2"/>
    <x v="2"/>
    <n v="50"/>
    <n v="1"/>
    <s v="FWT3"/>
    <n v="100"/>
    <n v="0"/>
    <s v="ร้านที่2"/>
    <s v="ไ***ินทร์ เ***ออยู่"/>
    <s v="ฉะเชิงเทรา"/>
    <s v="-"/>
    <s v=""/>
    <s v="03/10/2025 08:51"/>
    <s v="-"/>
    <s v="J&amp;T Express"/>
    <s v="Tiktok"/>
    <s v="tiktok"/>
    <s v=""/>
    <s v="764589394693"/>
    <s v="03/10/2025 08:51"/>
  </r>
  <r>
    <x v="3"/>
    <x v="3"/>
    <n v="100"/>
    <n v="2"/>
    <s v="FWT1"/>
    <n v="598"/>
    <n v="0"/>
    <s v="ร้านที่1"/>
    <s v="เพ็ญวิไล ชุ่มแจ่ม"/>
    <s v="25/1 หมู่10 ซ.สง่างาม_x000a_ต.บางครุ อ.พระประแดง_x000a_จ.สมุทรปราการ 10130_x000a_"/>
    <s v="10130"/>
    <s v="0854453558"/>
    <s v="02/10/2025 19:55"/>
    <s v="macanatic.xr@gmail.com"/>
    <s v="EMS"/>
    <s v="facebook"/>
    <s v="กสิกร"/>
    <s v=""/>
    <s v="WB010926085TH"/>
    <s v="03/10/2025 08:29"/>
  </r>
  <r>
    <x v="5"/>
    <x v="6"/>
    <n v="60"/>
    <n v="2"/>
    <s v="FWT1"/>
    <n v="598"/>
    <n v="0"/>
    <s v="ร้านที่1"/>
    <s v="เพ็ญวิไล ชุ่มแจ่ม"/>
    <s v="25/1 หมู่10 ซ.สง่างาม_x000a_ต.บางครุ อ.พระประแดง_x000a_จ.สมุทรปราการ 10130_x000a_"/>
    <s v="10130"/>
    <s v="0854453558"/>
    <s v="02/10/2025 19:55"/>
    <s v="macanatic.xr@gmail.com"/>
    <s v="EMS"/>
    <s v="facebook"/>
    <s v="กสิกร"/>
    <s v=""/>
    <s v="WB010926085TH"/>
    <s v="03/10/2025 08:29"/>
  </r>
  <r>
    <x v="10"/>
    <x v="13"/>
    <n v="50"/>
    <n v="2"/>
    <s v="FWT1"/>
    <n v="598"/>
    <n v="0"/>
    <s v="ร้านที่1"/>
    <s v="เพ็ญวิไล ชุ่มแจ่ม"/>
    <s v="25/1 หมู่10 ซ.สง่างาม_x000a_ต.บางครุ อ.พระประแดง_x000a_จ.สมุทรปราการ 10130_x000a_"/>
    <s v="10130"/>
    <s v="0854453558"/>
    <s v="02/10/2025 19:55"/>
    <s v="macanatic.xr@gmail.com"/>
    <s v="EMS"/>
    <s v="facebook"/>
    <s v="กสิกร"/>
    <s v=""/>
    <s v="WB010926085TH"/>
    <s v="03/10/2025 08:29"/>
  </r>
  <r>
    <x v="13"/>
    <x v="16"/>
    <n v="100"/>
    <n v="2"/>
    <s v="FWT1"/>
    <n v="598"/>
    <n v="0"/>
    <s v="ร้านที่1"/>
    <s v="เพ็ญวิไล ชุ่มแจ่ม"/>
    <s v="25/1 หมู่10 ซ.สง่างาม_x000a_ต.บางครุ อ.พระประแดง_x000a_จ.สมุทรปราการ 10130_x000a_"/>
    <s v="10130"/>
    <s v="0854453558"/>
    <s v="02/10/2025 19:55"/>
    <s v="macanatic.xr@gmail.com"/>
    <s v="EMS"/>
    <s v="facebook"/>
    <s v="กสิกร"/>
    <s v=""/>
    <s v="WB010926085TH"/>
    <s v="03/10/2025 08:29"/>
  </r>
  <r>
    <x v="16"/>
    <x v="20"/>
    <n v="139"/>
    <n v="1"/>
    <s v="FWT0"/>
    <n v="215"/>
    <n v="0"/>
    <s v="ร้านที่1"/>
    <s v="อลิศรา​  ทะอินตา"/>
    <s v="370 ม.3 ต.ท่าวังทอง_x000a_อ.เมือง จ.พะเยา 56000_x000a_"/>
    <s v="56000"/>
    <s v="0891365543"/>
    <s v="03/10/2025 08:27"/>
    <s v="macanatic.xr@gmail.com"/>
    <s v="EMS COD"/>
    <s v="facebook"/>
    <s v="จ่ายทีหลัง / COD"/>
    <s v=""/>
    <s v="WA031942517TH"/>
    <s v="03/10/2025 08:27"/>
  </r>
  <r>
    <x v="8"/>
    <x v="21"/>
    <n v="139"/>
    <n v="1"/>
    <s v="FWT0"/>
    <n v="215"/>
    <n v="0"/>
    <s v="ร้านที่1"/>
    <s v="อลิศรา​  ทะอินตา"/>
    <s v="370 ม.3 ต.ท่าวังทอง_x000a_อ.เมือง จ.พะเยา 56000_x000a_"/>
    <s v="56000"/>
    <s v="0891365543"/>
    <s v="03/10/2025 08:27"/>
    <s v="macanatic.xr@gmail.com"/>
    <s v="EMS COD"/>
    <s v="facebook"/>
    <s v="จ่ายทีหลัง / COD"/>
    <s v=""/>
    <s v="WA031942517TH"/>
    <s v="03/10/2025 08:27"/>
  </r>
  <r>
    <x v="0"/>
    <x v="0"/>
    <n v="50"/>
    <n v="2"/>
    <s v="FWS99"/>
    <n v="200"/>
    <n v="0"/>
    <s v="ร้านที่2"/>
    <s v="พ***็ญ. ท***่ำ"/>
    <s v="นครปฐม"/>
    <s v="-"/>
    <s v=""/>
    <s v="03/10/2025 08:26"/>
    <s v="-"/>
    <s v="J&amp;T COD"/>
    <s v="Tiktok"/>
    <s v="จ่ายทีหลัง / COD"/>
    <s v=""/>
    <s v="764575072623"/>
    <s v="03/10/2025 08:26"/>
  </r>
  <r>
    <x v="1"/>
    <x v="1"/>
    <n v="50"/>
    <n v="2"/>
    <s v="FWS99"/>
    <n v="200"/>
    <n v="0"/>
    <s v="ร้านที่2"/>
    <s v="พ***็ญ. ท***่ำ"/>
    <s v="นครปฐม"/>
    <s v="-"/>
    <s v=""/>
    <s v="03/10/2025 08:26"/>
    <s v="-"/>
    <s v="J&amp;T COD"/>
    <s v="Tiktok"/>
    <s v="จ่ายทีหลัง / COD"/>
    <s v=""/>
    <s v="764575072623"/>
    <s v="03/10/2025 08:26"/>
  </r>
  <r>
    <x v="2"/>
    <x v="2"/>
    <n v="50"/>
    <n v="2"/>
    <s v="FWS99"/>
    <n v="200"/>
    <n v="0"/>
    <s v="ร้านที่2"/>
    <s v="พ***็ญ. ท***่ำ"/>
    <s v="นครปฐม"/>
    <s v="-"/>
    <s v=""/>
    <s v="03/10/2025 08:26"/>
    <s v="-"/>
    <s v="J&amp;T COD"/>
    <s v="Tiktok"/>
    <s v="จ่ายทีหลัง / COD"/>
    <s v=""/>
    <s v="764575072623"/>
    <s v="03/10/2025 08:26"/>
  </r>
  <r>
    <x v="0"/>
    <x v="0"/>
    <n v="50"/>
    <n v="1"/>
    <s v="FWS98"/>
    <n v="100"/>
    <n v="0"/>
    <s v="ร้านที่2"/>
    <s v="แ** โ***ม่รับฝากไว้บ้านเลขที่157"/>
    <s v="อุบลราชธานี"/>
    <s v="-"/>
    <s v=""/>
    <s v="03/10/2025 08:23"/>
    <s v="-"/>
    <s v="J&amp;T COD"/>
    <s v="Tiktok"/>
    <s v="จ่ายทีหลัง / COD"/>
    <s v=""/>
    <s v="764539279674"/>
    <s v="03/10/2025 08:23"/>
  </r>
  <r>
    <x v="1"/>
    <x v="1"/>
    <n v="50"/>
    <n v="1"/>
    <s v="FWS98"/>
    <n v="100"/>
    <n v="0"/>
    <s v="ร้านที่2"/>
    <s v="แ** โ***ม่รับฝากไว้บ้านเลขที่157"/>
    <s v="อุบลราชธานี"/>
    <s v="-"/>
    <s v=""/>
    <s v="03/10/2025 08:23"/>
    <s v="-"/>
    <s v="J&amp;T COD"/>
    <s v="Tiktok"/>
    <s v="จ่ายทีหลัง / COD"/>
    <s v=""/>
    <s v="764539279674"/>
    <s v="03/10/2025 08:23"/>
  </r>
  <r>
    <x v="2"/>
    <x v="2"/>
    <n v="50"/>
    <n v="1"/>
    <s v="FWS98"/>
    <n v="100"/>
    <n v="0"/>
    <s v="ร้านที่2"/>
    <s v="แ** โ***ม่รับฝากไว้บ้านเลขที่157"/>
    <s v="อุบลราชธานี"/>
    <s v="-"/>
    <s v=""/>
    <s v="03/10/2025 08:23"/>
    <s v="-"/>
    <s v="J&amp;T COD"/>
    <s v="Tiktok"/>
    <s v="จ่ายทีหลัง / COD"/>
    <s v=""/>
    <s v="764539279674"/>
    <s v="03/10/2025 08:23"/>
  </r>
  <r>
    <x v="4"/>
    <x v="4"/>
    <n v="33.333333333333336"/>
    <n v="3"/>
    <s v="FWS97"/>
    <n v="290"/>
    <n v="0"/>
    <s v="ร้านที่2"/>
    <s v="อ***ักดิ์ อ***ะรา"/>
    <s v="สมุทรสาคร"/>
    <s v="-"/>
    <s v=""/>
    <s v="03/10/2025 08:43"/>
    <s v="-"/>
    <s v="J&amp;T Express"/>
    <s v="Tiktok"/>
    <s v="tiktok"/>
    <s v=""/>
    <s v="764530672640"/>
    <s v="03/10/2025 08:09"/>
  </r>
  <r>
    <x v="0"/>
    <x v="0"/>
    <n v="50"/>
    <n v="1"/>
    <s v="FWS97"/>
    <n v="290"/>
    <n v="0"/>
    <s v="ร้านที่2"/>
    <s v="อ***ักดิ์ อ***ะรา"/>
    <s v="สมุทรสาคร"/>
    <s v="-"/>
    <s v=""/>
    <s v="03/10/2025 08:43"/>
    <s v="-"/>
    <s v="J&amp;T Express"/>
    <s v="Tiktok"/>
    <s v="tiktok"/>
    <s v=""/>
    <s v="764530672640"/>
    <s v="03/10/2025 08:09"/>
  </r>
  <r>
    <x v="1"/>
    <x v="1"/>
    <n v="50"/>
    <n v="1"/>
    <s v="FWS97"/>
    <n v="290"/>
    <n v="0"/>
    <s v="ร้านที่2"/>
    <s v="อ***ักดิ์ อ***ะรา"/>
    <s v="สมุทรสาคร"/>
    <s v="-"/>
    <s v=""/>
    <s v="03/10/2025 08:43"/>
    <s v="-"/>
    <s v="J&amp;T Express"/>
    <s v="Tiktok"/>
    <s v="tiktok"/>
    <s v=""/>
    <s v="764530672640"/>
    <s v="03/10/2025 08:09"/>
  </r>
  <r>
    <x v="2"/>
    <x v="2"/>
    <n v="50"/>
    <n v="1"/>
    <s v="FWS97"/>
    <n v="290"/>
    <n v="0"/>
    <s v="ร้านที่2"/>
    <s v="อ***ักดิ์ อ***ะรา"/>
    <s v="สมุทรสาคร"/>
    <s v="-"/>
    <s v=""/>
    <s v="03/10/2025 08:43"/>
    <s v="-"/>
    <s v="J&amp;T Express"/>
    <s v="Tiktok"/>
    <s v="tiktok"/>
    <s v=""/>
    <s v="764530672640"/>
    <s v="03/10/2025 08:09"/>
  </r>
  <r>
    <x v="10"/>
    <x v="13"/>
    <n v="66.666666666666671"/>
    <n v="3"/>
    <s v="FWS97"/>
    <n v="290"/>
    <n v="0"/>
    <s v="ร้านที่2"/>
    <s v="อ***ักดิ์ อ***ะรา"/>
    <s v="สมุทรสาคร"/>
    <s v="-"/>
    <s v=""/>
    <s v="03/10/2025 08:43"/>
    <s v="-"/>
    <s v="J&amp;T Express"/>
    <s v="Tiktok"/>
    <s v="tiktok"/>
    <s v=""/>
    <s v="764530672640"/>
    <s v="03/10/2025 08:09"/>
  </r>
  <r>
    <x v="3"/>
    <x v="11"/>
    <n v="78.150000000000006"/>
    <n v="2"/>
    <s v="FWS96"/>
    <n v="156.30000000000001"/>
    <n v="0"/>
    <s v="ร้านที่1"/>
    <s v="จรรยา  ทองแป้น"/>
    <s v="21หมู่4 ตำบลบ้านหมอ_x000a__x000a_บ้านหมอ/ Ban Moสระบุรี/ Saraburi_x000a_18130"/>
    <s v="18130"/>
    <s v="660896126355"/>
    <s v="03/10/2025 08:07"/>
    <s v="-"/>
    <s v="Kerry_dropoff"/>
    <s v="Lazada"/>
    <s v="lazada"/>
    <s v=""/>
    <s v="LEXPU0614519648"/>
    <s v="03/10/2025 08:07"/>
  </r>
  <r>
    <x v="13"/>
    <x v="16"/>
    <n v="90"/>
    <n v="2"/>
    <s v="FWS95"/>
    <n v="178"/>
    <n v="7"/>
    <s v="ร้านที่3"/>
    <s v="ฐิติณัฏฐ์  ไชยคำ"/>
    <s v="141 ม.3 ต.สันมหาพน อ.แม่แตง จ.เชียงใหม เครื่องซักผ้าหยอดเหรียญ · สันมหาพน/ San Maha Phon_x000a__x000a_แม่แตง/ Mae Taengเชียงใหม่/ Chiang Mai_x000a_50150"/>
    <s v="50150"/>
    <s v="660661247678"/>
    <s v="03/10/2025 08:07"/>
    <s v="-"/>
    <s v="Kerry_dropoff"/>
    <s v="Lazada"/>
    <s v="lazada"/>
    <s v=""/>
    <s v="TH47067U1FBC9A"/>
    <s v="03/10/2025 08:07"/>
  </r>
  <r>
    <x v="11"/>
    <x v="14"/>
    <n v="12"/>
    <n v="10"/>
    <s v="FWS94"/>
    <n v="142.07"/>
    <n v="5.5"/>
    <s v="ร้านที่1"/>
    <s v="ฐิติณัฏฐ์  ไชยคำ"/>
    <s v="141 ม.3 ต.สันมหาพน อ.แม่แตง จ.เชียงใหม เครื่องซักผ้าหยอดเหรียญ · สันมหาพน/ San Maha Phon_x000a__x000a_แม่แตง/ Mae Taengเชียงใหม่/ Chiang Mai_x000a_50150"/>
    <s v="50150"/>
    <s v="660661247678"/>
    <s v="03/10/2025 08:03"/>
    <s v="-"/>
    <s v="Kerry_dropoff"/>
    <s v="Lazada"/>
    <s v="lazada"/>
    <s v=""/>
    <s v="TH47067U1ATA3A"/>
    <s v="03/10/2025 08:03"/>
  </r>
  <r>
    <x v="13"/>
    <x v="16"/>
    <n v="90"/>
    <n v="2"/>
    <s v="FWS93"/>
    <n v="144.1"/>
    <n v="5.5"/>
    <s v="ร้านที่8"/>
    <s v="ฐิติณัฏฐ์  ไชยคำ"/>
    <s v="141 ม.3 ต.สันมหาพน อ.แม่แตง จ.เชียงใหม เครื่องซักผ้าหยอดเหรียญ · สันมหาพน/ San Maha Phon_x000a__x000a_แม่แตง/ Mae Taengเชียงใหม่/ Chiang Mai_x000a_50150"/>
    <s v="50150"/>
    <s v="660661247678"/>
    <s v="03/10/2025 08:03"/>
    <s v="-"/>
    <s v="Kerry_dropoff"/>
    <s v="Lazada"/>
    <s v="lazada"/>
    <s v=""/>
    <s v="TH47067U1F802A"/>
    <s v="03/10/2025 08:03"/>
  </r>
  <r>
    <x v="2"/>
    <x v="2"/>
    <n v="45"/>
    <n v="1"/>
    <s v="FWS87"/>
    <n v="45"/>
    <n v="0"/>
    <s v="ร้านที่1"/>
    <s v="อ******น"/>
    <s v="******่งนุ้ย, อำเภอควนกาหลง ตำบลทุ่งนุ้ย อำเภอควนกาหลง จังหวัดสตูล 91130"/>
    <s v="91130"/>
    <s v="02"/>
    <s v="03/10/2025 07:40"/>
    <s v="-"/>
    <s v="SPX Express"/>
    <s v="Shopee"/>
    <s v="shopee"/>
    <s v=""/>
    <s v="TH2586392920244"/>
    <s v="03/10/2025 07:11"/>
  </r>
  <r>
    <x v="0"/>
    <x v="0"/>
    <n v="50"/>
    <n v="2"/>
    <s v="FWS86"/>
    <n v="228"/>
    <n v="38"/>
    <s v="ร้านที่2"/>
    <s v="ป***า จ***"/>
    <s v="ราชบุรี"/>
    <s v="-"/>
    <s v=""/>
    <s v="03/10/2025 07:04"/>
    <s v="-"/>
    <s v="J&amp;T COD"/>
    <s v="Tiktok"/>
    <s v="จ่ายทีหลัง / COD"/>
    <s v=""/>
    <s v="764541653525"/>
    <s v="03/10/2025 07:06"/>
  </r>
  <r>
    <x v="1"/>
    <x v="1"/>
    <n v="50"/>
    <n v="2"/>
    <s v="FWS86"/>
    <n v="228"/>
    <n v="38"/>
    <s v="ร้านที่2"/>
    <s v="ป***า จ***"/>
    <s v="ราชบุรี"/>
    <s v="-"/>
    <s v=""/>
    <s v="03/10/2025 07:04"/>
    <s v="-"/>
    <s v="J&amp;T COD"/>
    <s v="Tiktok"/>
    <s v="จ่ายทีหลัง / COD"/>
    <s v=""/>
    <s v="764541653525"/>
    <s v="03/10/2025 07:06"/>
  </r>
  <r>
    <x v="2"/>
    <x v="2"/>
    <n v="50"/>
    <n v="2"/>
    <s v="FWS86"/>
    <n v="228"/>
    <n v="38"/>
    <s v="ร้านที่2"/>
    <s v="ป***า จ***"/>
    <s v="ราชบุรี"/>
    <s v="-"/>
    <s v=""/>
    <s v="03/10/2025 07:04"/>
    <s v="-"/>
    <s v="J&amp;T COD"/>
    <s v="Tiktok"/>
    <s v="จ่ายทีหลัง / COD"/>
    <s v=""/>
    <s v="764541653525"/>
    <s v="03/10/2025 07:06"/>
  </r>
  <r>
    <x v="4"/>
    <x v="4"/>
    <n v="33.333333333333336"/>
    <n v="3"/>
    <s v="FWS85"/>
    <n v="184"/>
    <n v="35"/>
    <s v="ร้านที่1"/>
    <s v="อ***า"/>
    <s v="****** 9 ซอย 12C, ถนน ราชพฤกษ์, แขวง บางเชือกหนัง, เขตตลิ่งชัน แขวงบางเชือกหนัง เขตตลิ่งชัน จังหวัดกรุงเทพมหานคร 10170"/>
    <s v="10170"/>
    <s v="06"/>
    <s v="03/10/2025 07:05"/>
    <s v="-"/>
    <s v="SPX Express"/>
    <s v="Shopee"/>
    <s v="shopee"/>
    <s v=""/>
    <s v="TH250941296460B"/>
    <s v="03/10/2025 07:05"/>
  </r>
  <r>
    <x v="0"/>
    <x v="0"/>
    <n v="50"/>
    <n v="1"/>
    <s v="FWS84"/>
    <n v="100"/>
    <n v="0"/>
    <s v="ร้านที่2"/>
    <s v="ธ***า  ไ***เนกกุล"/>
    <s v="ปทุมธานี"/>
    <s v="-"/>
    <s v=""/>
    <s v="03/10/2025 07:03"/>
    <s v="-"/>
    <s v="J&amp;T COD"/>
    <s v="Tiktok"/>
    <s v="จ่ายทีหลัง / COD"/>
    <s v=""/>
    <s v="764570724665"/>
    <s v="03/10/2025 07:03"/>
  </r>
  <r>
    <x v="1"/>
    <x v="1"/>
    <n v="50"/>
    <n v="1"/>
    <s v="FWS84"/>
    <n v="100"/>
    <n v="0"/>
    <s v="ร้านที่2"/>
    <s v="ธ***า  ไ***เนกกุล"/>
    <s v="ปทุมธานี"/>
    <s v="-"/>
    <s v=""/>
    <s v="03/10/2025 07:03"/>
    <s v="-"/>
    <s v="J&amp;T COD"/>
    <s v="Tiktok"/>
    <s v="จ่ายทีหลัง / COD"/>
    <s v=""/>
    <s v="764570724665"/>
    <s v="03/10/2025 07:03"/>
  </r>
  <r>
    <x v="2"/>
    <x v="2"/>
    <n v="50"/>
    <n v="1"/>
    <s v="FWS84"/>
    <n v="100"/>
    <n v="0"/>
    <s v="ร้านที่2"/>
    <s v="ธ***า  ไ***เนกกุล"/>
    <s v="ปทุมธานี"/>
    <s v="-"/>
    <s v=""/>
    <s v="03/10/2025 07:03"/>
    <s v="-"/>
    <s v="J&amp;T COD"/>
    <s v="Tiktok"/>
    <s v="จ่ายทีหลัง / COD"/>
    <s v=""/>
    <s v="764570724665"/>
    <s v="03/10/2025 07:03"/>
  </r>
  <r>
    <x v="0"/>
    <x v="0"/>
    <n v="60"/>
    <n v="2"/>
    <s v="FWS82"/>
    <n v="200"/>
    <n v="0"/>
    <s v="ร้านที่2"/>
    <s v="เ***าช ก***อสถ"/>
    <s v="แพร่"/>
    <s v="-"/>
    <s v=""/>
    <s v="03/10/2025 06:48"/>
    <s v="-"/>
    <s v="J&amp;T Express"/>
    <s v="Tiktok"/>
    <s v="tiktok"/>
    <s v=""/>
    <s v="764556175585"/>
    <s v="03/10/2025 06:45"/>
  </r>
  <r>
    <x v="1"/>
    <x v="1"/>
    <n v="60"/>
    <n v="2"/>
    <s v="FWS82"/>
    <n v="200"/>
    <n v="0"/>
    <s v="ร้านที่2"/>
    <s v="เ***าช ก***อสถ"/>
    <s v="แพร่"/>
    <s v="-"/>
    <s v=""/>
    <s v="03/10/2025 06:48"/>
    <s v="-"/>
    <s v="J&amp;T Express"/>
    <s v="Tiktok"/>
    <s v="tiktok"/>
    <s v=""/>
    <s v="764556175585"/>
    <s v="03/10/2025 06:45"/>
  </r>
  <r>
    <x v="2"/>
    <x v="2"/>
    <n v="60"/>
    <n v="2"/>
    <s v="FWS82"/>
    <n v="200"/>
    <n v="0"/>
    <s v="ร้านที่2"/>
    <s v="เ***าช ก***อสถ"/>
    <s v="แพร่"/>
    <s v="-"/>
    <s v=""/>
    <s v="03/10/2025 06:48"/>
    <s v="-"/>
    <s v="J&amp;T Express"/>
    <s v="Tiktok"/>
    <s v="tiktok"/>
    <s v=""/>
    <s v="764556175585"/>
    <s v="03/10/2025 06:45"/>
  </r>
  <r>
    <x v="1"/>
    <x v="7"/>
    <n v="42.96"/>
    <n v="1"/>
    <s v="FWS81"/>
    <n v="200.52"/>
    <n v="0"/>
    <s v="ร้านที่1"/>
    <s v="นนทยา...เปืยรักใค่ร"/>
    <s v="59/2ม4ต..ดอนแฝก._x000a__x000a_นครชัยศรี/ Nakhon Chai Siนครปฐม/ Nakhon Pathom_x000a_73120"/>
    <s v="73120"/>
    <s v="660801818251"/>
    <s v="03/10/2025 06:43"/>
    <s v="-"/>
    <s v="Kerry_dropoff"/>
    <s v="Lazada"/>
    <s v="lazada"/>
    <s v=""/>
    <s v="LEXPU0614255321"/>
    <s v="03/10/2025 06:43"/>
  </r>
  <r>
    <x v="3"/>
    <x v="11"/>
    <n v="78.78"/>
    <n v="2"/>
    <s v="FWS81"/>
    <n v="200.52"/>
    <n v="0"/>
    <s v="ร้านที่1"/>
    <s v="นนทยา...เปืยรักใค่ร"/>
    <s v="59/2ม4ต..ดอนแฝก._x000a__x000a_นครชัยศรี/ Nakhon Chai Siนครปฐม/ Nakhon Pathom_x000a_73120"/>
    <s v="73120"/>
    <s v="660801818251"/>
    <s v="03/10/2025 06:43"/>
    <s v="-"/>
    <s v="Kerry_dropoff"/>
    <s v="Lazada"/>
    <s v="lazada"/>
    <s v=""/>
    <s v="LEXPU0614255321"/>
    <s v="03/10/2025 06:43"/>
  </r>
  <r>
    <x v="20"/>
    <x v="19"/>
    <n v="69.59"/>
    <n v="1"/>
    <s v="FWS80"/>
    <n v="76.59"/>
    <n v="7"/>
    <s v="ร้านที่1"/>
    <s v="ญาญ่า ฮาเลญา (ฝากสนง.นิติฯเท่านั้น)"/>
    <s v="69/71 สนง.นิติบุคคลบ้านสวนลลนา ซอยเฉลิมพระเกียรติ28 แยก14 · ดอกไม้/ Dok Mai_x000a__x000a_ประเวศ/ Prawetกรุงเทพมหานคร/ Bangkok_x000a_10250"/>
    <s v="10250"/>
    <s v="660649575206"/>
    <s v="03/10/2025 06:35"/>
    <s v="-"/>
    <s v="Kerry_dropoff"/>
    <s v="Lazada"/>
    <s v="lazada"/>
    <s v=""/>
    <s v="LEXPU0614304389"/>
    <s v="03/10/2025 06:35"/>
  </r>
  <r>
    <x v="0"/>
    <x v="0"/>
    <n v="60"/>
    <n v="2"/>
    <s v="FWS79"/>
    <n v="200"/>
    <n v="0"/>
    <s v="ร้านที่2"/>
    <s v="ด**"/>
    <s v="Bangkok"/>
    <s v="-"/>
    <s v=""/>
    <s v="03/10/2025 06:35"/>
    <s v="-"/>
    <s v="J&amp;T Express"/>
    <s v="Tiktok"/>
    <s v="tiktok"/>
    <s v=""/>
    <s v="764526458544"/>
    <s v="03/10/2025 06:35"/>
  </r>
  <r>
    <x v="1"/>
    <x v="1"/>
    <n v="60"/>
    <n v="2"/>
    <s v="FWS79"/>
    <n v="200"/>
    <n v="0"/>
    <s v="ร้านที่2"/>
    <s v="ด**"/>
    <s v="Bangkok"/>
    <s v="-"/>
    <s v=""/>
    <s v="03/10/2025 06:35"/>
    <s v="-"/>
    <s v="J&amp;T Express"/>
    <s v="Tiktok"/>
    <s v="tiktok"/>
    <s v=""/>
    <s v="764526458544"/>
    <s v="03/10/2025 06:35"/>
  </r>
  <r>
    <x v="2"/>
    <x v="2"/>
    <n v="60"/>
    <n v="2"/>
    <s v="FWS79"/>
    <n v="200"/>
    <n v="0"/>
    <s v="ร้านที่2"/>
    <s v="ด**"/>
    <s v="Bangkok"/>
    <s v="-"/>
    <s v=""/>
    <s v="03/10/2025 06:35"/>
    <s v="-"/>
    <s v="J&amp;T Express"/>
    <s v="Tiktok"/>
    <s v="tiktok"/>
    <s v=""/>
    <s v="764526458544"/>
    <s v="03/10/2025 06:35"/>
  </r>
  <r>
    <x v="16"/>
    <x v="19"/>
    <n v="98.2"/>
    <n v="1"/>
    <s v="FWS78"/>
    <n v="233.35"/>
    <n v="0"/>
    <s v="ร้านที่1"/>
    <s v="วรภัทร มากมงคล"/>
    <s v="1 อ.ธาราวดี ซ. พัฒนาการ46  แขวงสวนหลวง เขตสวนหลวง_x000a__x000a_สวนหลวง/ Suan Luangกรุงเทพมหานคร/ Bangkok_x000a_10250"/>
    <s v="10250"/>
    <s v="660993518326"/>
    <s v="03/10/2025 06:23"/>
    <s v="-"/>
    <s v="Kerry_dropoff"/>
    <s v="Lazada"/>
    <s v="lazada"/>
    <s v=""/>
    <s v="LEXPU0614304216"/>
    <s v="03/10/2025 06:23"/>
  </r>
  <r>
    <x v="0"/>
    <x v="0"/>
    <n v="50"/>
    <n v="1"/>
    <s v="FWS78"/>
    <n v="233.35"/>
    <n v="0"/>
    <s v="ร้านที่1"/>
    <s v="วรภัทร มากมงคล"/>
    <s v="1 อ.ธาราวดี ซ. พัฒนาการ46  แขวงสวนหลวง เขตสวนหลวง_x000a__x000a_สวนหลวง/ Suan Luangกรุงเทพมหานคร/ Bangkok_x000a_10250"/>
    <s v="10250"/>
    <s v="660993518326"/>
    <s v="03/10/2025 06:23"/>
    <s v="-"/>
    <s v="Kerry_dropoff"/>
    <s v="Lazada"/>
    <s v="lazada"/>
    <s v=""/>
    <s v="LEXPU0614304216"/>
    <s v="03/10/2025 06:23"/>
  </r>
  <r>
    <x v="1"/>
    <x v="1"/>
    <n v="50"/>
    <n v="1"/>
    <s v="FWS78"/>
    <n v="233.35"/>
    <n v="0"/>
    <s v="ร้านที่1"/>
    <s v="วรภัทร มากมงคล"/>
    <s v="1 อ.ธาราวดี ซ. พัฒนาการ46  แขวงสวนหลวง เขตสวนหลวง_x000a__x000a_สวนหลวง/ Suan Luangกรุงเทพมหานคร/ Bangkok_x000a_10250"/>
    <s v="10250"/>
    <s v="660993518326"/>
    <s v="03/10/2025 06:23"/>
    <s v="-"/>
    <s v="Kerry_dropoff"/>
    <s v="Lazada"/>
    <s v="lazada"/>
    <s v=""/>
    <s v="LEXPU0614304216"/>
    <s v="03/10/2025 06:23"/>
  </r>
  <r>
    <x v="2"/>
    <x v="2"/>
    <n v="50"/>
    <n v="1"/>
    <s v="FWS78"/>
    <n v="233.35"/>
    <n v="0"/>
    <s v="ร้านที่1"/>
    <s v="วรภัทร มากมงคล"/>
    <s v="1 อ.ธาราวดี ซ. พัฒนาการ46  แขวงสวนหลวง เขตสวนหลวง_x000a__x000a_สวนหลวง/ Suan Luangกรุงเทพมหานคร/ Bangkok_x000a_10250"/>
    <s v="10250"/>
    <s v="660993518326"/>
    <s v="03/10/2025 06:23"/>
    <s v="-"/>
    <s v="Kerry_dropoff"/>
    <s v="Lazada"/>
    <s v="lazada"/>
    <s v=""/>
    <s v="LEXPU0614304216"/>
    <s v="03/10/2025 06:23"/>
  </r>
  <r>
    <x v="10"/>
    <x v="13"/>
    <n v="66.666666666666671"/>
    <n v="3"/>
    <s v="FWS77"/>
    <n v="196"/>
    <n v="0"/>
    <s v="ร้านที่1"/>
    <s v="ก******​"/>
    <s v="******ว ตำบลลำลูกบัว อำเภอดอนตูม จังหวัดนครปฐม 73150"/>
    <s v="73150"/>
    <s v="73"/>
    <s v="03/10/2025 06:21"/>
    <s v="-"/>
    <s v="Express Delivery - ส่งด่วน"/>
    <s v="Shopee"/>
    <s v="shopee"/>
    <s v=""/>
    <s v="2770639455413762097"/>
    <s v="03/10/2025 06:21"/>
  </r>
  <r>
    <x v="4"/>
    <x v="4"/>
    <n v="49"/>
    <n v="1"/>
    <s v="FWS77"/>
    <n v="196"/>
    <n v="0"/>
    <s v="ร้านที่1"/>
    <s v="ก******​"/>
    <s v="******ว ตำบลลำลูกบัว อำเภอดอนตูม จังหวัดนครปฐม 73150"/>
    <s v="73150"/>
    <s v="73"/>
    <s v="03/10/2025 06:21"/>
    <s v="-"/>
    <s v="Express Delivery - ส่งด่วน"/>
    <s v="Shopee"/>
    <s v="shopee"/>
    <s v=""/>
    <s v="2770639455413762097"/>
    <s v="03/10/2025 06:21"/>
  </r>
  <r>
    <x v="0"/>
    <x v="0"/>
    <n v="50"/>
    <n v="2"/>
    <s v="FWS76"/>
    <n v="200"/>
    <n v="0"/>
    <s v="ร้านที่4"/>
    <s v="ฤ***รัตน์ ก***ุญ"/>
    <s v="สมุทรปราการ"/>
    <s v="-"/>
    <s v=""/>
    <s v="03/10/2025 06:19"/>
    <s v="-"/>
    <s v="J&amp;T COD"/>
    <s v="Tiktok"/>
    <s v="จ่ายทีหลัง / COD"/>
    <s v=""/>
    <s v="764532773572"/>
    <s v="03/10/2025 06:19"/>
  </r>
  <r>
    <x v="1"/>
    <x v="1"/>
    <n v="50"/>
    <n v="2"/>
    <s v="FWS76"/>
    <n v="200"/>
    <n v="0"/>
    <s v="ร้านที่4"/>
    <s v="ฤ***รัตน์ ก***ุญ"/>
    <s v="สมุทรปราการ"/>
    <s v="-"/>
    <s v=""/>
    <s v="03/10/2025 06:19"/>
    <s v="-"/>
    <s v="J&amp;T COD"/>
    <s v="Tiktok"/>
    <s v="จ่ายทีหลัง / COD"/>
    <s v=""/>
    <s v="764532773572"/>
    <s v="03/10/2025 06:19"/>
  </r>
  <r>
    <x v="2"/>
    <x v="2"/>
    <n v="50"/>
    <n v="2"/>
    <s v="FWS76"/>
    <n v="200"/>
    <n v="0"/>
    <s v="ร้านที่4"/>
    <s v="ฤ***รัตน์ ก***ุญ"/>
    <s v="สมุทรปราการ"/>
    <s v="-"/>
    <s v=""/>
    <s v="03/10/2025 06:19"/>
    <s v="-"/>
    <s v="J&amp;T COD"/>
    <s v="Tiktok"/>
    <s v="จ่ายทีหลัง / COD"/>
    <s v=""/>
    <s v="764532773572"/>
    <s v="03/10/2025 06:19"/>
  </r>
  <r>
    <x v="10"/>
    <x v="13"/>
    <n v="66.666666666666671"/>
    <n v="3"/>
    <s v="FWS75"/>
    <n v="100"/>
    <n v="0"/>
    <s v="ร้านที่2"/>
    <s v="ว*** แ***อง"/>
    <s v="สมุทรปราการ"/>
    <s v="-"/>
    <s v=""/>
    <s v="03/10/2025 05:26"/>
    <s v="-"/>
    <s v="J&amp;T COD"/>
    <s v="Tiktok"/>
    <s v="จ่ายทีหลัง / COD"/>
    <s v=""/>
    <s v="764538181665"/>
    <s v="03/10/2025 05:26"/>
  </r>
  <r>
    <x v="4"/>
    <x v="4"/>
    <n v="33.333333333333336"/>
    <n v="6"/>
    <s v="FWS74"/>
    <n v="200"/>
    <n v="0"/>
    <s v="ร้านที่2"/>
    <s v="น***นะเมศฐ์ อ***สุรัช"/>
    <s v="Chumphon"/>
    <s v="-"/>
    <s v=""/>
    <s v="03/10/2025 05:11"/>
    <s v="-"/>
    <s v="J&amp;T Express"/>
    <s v="Tiktok"/>
    <s v="tiktok"/>
    <s v=""/>
    <s v="764524304611"/>
    <s v="03/10/2025 05:10"/>
  </r>
  <r>
    <x v="4"/>
    <x v="4"/>
    <n v="33.333333333333336"/>
    <n v="3"/>
    <s v="FWS73"/>
    <n v="100"/>
    <n v="0"/>
    <s v="ร้านที่2"/>
    <s v="ก***า ก***มีผล"/>
    <s v="นครราชสีมา"/>
    <s v="-"/>
    <s v=""/>
    <s v="03/10/2025 05:05"/>
    <s v="-"/>
    <s v="J&amp;T Express"/>
    <s v="Tiktok"/>
    <s v="tiktok"/>
    <s v=""/>
    <s v="764597503703"/>
    <s v="03/10/2025 05:05"/>
  </r>
  <r>
    <x v="3"/>
    <x v="3"/>
    <n v="80"/>
    <n v="1"/>
    <s v="FWS72"/>
    <n v="80"/>
    <n v="0"/>
    <s v="ร้านที่1"/>
    <s v="ค******​"/>
    <s v="******น เขตสาทร กรุงเทพมหานคร, 10120 แขวงทุ่งวัดดอน แขวงทุ่งวัดดอน เขตสาทร จังหวัดกรุงเทพมหานคร 10120"/>
    <s v="10120"/>
    <s v="29"/>
    <s v="03/10/2025 04:50"/>
    <s v="-"/>
    <s v="SPX Express"/>
    <s v="Shopee"/>
    <s v="shopee"/>
    <s v=""/>
    <s v="TH258788316500L"/>
    <s v="03/10/2025 04:50"/>
  </r>
  <r>
    <x v="0"/>
    <x v="0"/>
    <n v="50"/>
    <n v="1"/>
    <s v="FWS71"/>
    <n v="100"/>
    <n v="0"/>
    <s v="ร้านที่2"/>
    <s v="น***กษณ์  แ***ิ้ม"/>
    <s v="พระนครศรีอยุธยา"/>
    <s v="-"/>
    <s v=""/>
    <s v="03/10/2025 04:26"/>
    <s v="-"/>
    <s v="J&amp;T COD"/>
    <s v="Tiktok"/>
    <s v="จ่ายทีหลัง / COD"/>
    <s v=""/>
    <s v="764541498604"/>
    <s v="03/10/2025 04:26"/>
  </r>
  <r>
    <x v="1"/>
    <x v="1"/>
    <n v="50"/>
    <n v="1"/>
    <s v="FWS71"/>
    <n v="100"/>
    <n v="0"/>
    <s v="ร้านที่2"/>
    <s v="น***กษณ์  แ***ิ้ม"/>
    <s v="พระนครศรีอยุธยา"/>
    <s v="-"/>
    <s v=""/>
    <s v="03/10/2025 04:26"/>
    <s v="-"/>
    <s v="J&amp;T COD"/>
    <s v="Tiktok"/>
    <s v="จ่ายทีหลัง / COD"/>
    <s v=""/>
    <s v="764541498604"/>
    <s v="03/10/2025 04:26"/>
  </r>
  <r>
    <x v="2"/>
    <x v="2"/>
    <n v="50"/>
    <n v="1"/>
    <s v="FWS71"/>
    <n v="100"/>
    <n v="0"/>
    <s v="ร้านที่2"/>
    <s v="น***กษณ์  แ***ิ้ม"/>
    <s v="พระนครศรีอยุธยา"/>
    <s v="-"/>
    <s v=""/>
    <s v="03/10/2025 04:26"/>
    <s v="-"/>
    <s v="J&amp;T COD"/>
    <s v="Tiktok"/>
    <s v="จ่ายทีหลัง / COD"/>
    <s v=""/>
    <s v="764541498604"/>
    <s v="03/10/2025 04:26"/>
  </r>
  <r>
    <x v="4"/>
    <x v="4"/>
    <n v="50"/>
    <n v="6"/>
    <s v="FWS70"/>
    <n v="200"/>
    <n v="0"/>
    <s v="ร้านที่2"/>
    <s v="ภ** จ***ินทรัพย์"/>
    <s v="สระบุรี"/>
    <s v="-"/>
    <s v=""/>
    <s v="03/10/2025 04:12"/>
    <s v="-"/>
    <s v="J&amp;T COD"/>
    <s v="Tiktok"/>
    <s v="จ่ายทีหลัง / COD"/>
    <s v=""/>
    <s v="764529085526"/>
    <s v="03/10/2025 04:18"/>
  </r>
  <r>
    <x v="3"/>
    <x v="3"/>
    <n v="78.5"/>
    <n v="2"/>
    <s v="FWS69"/>
    <n v="157"/>
    <n v="0"/>
    <s v="ร้านที่1"/>
    <s v="เ*ล"/>
    <s v="******สาทร สุขสวัสดิ์, ซอย 39, ตำบล บางพึ่ง, อำเภอพระประแดง ตำบลบางพึ่ง อำเภอพระประแดง จังหวัดสมุทรปราการ 10130"/>
    <s v="10130"/>
    <s v="77"/>
    <s v="03/10/2025 04:01"/>
    <s v="-"/>
    <s v="SPX Express"/>
    <s v="Shopee"/>
    <s v="shopee"/>
    <s v=""/>
    <s v="TH2593044110641"/>
    <s v="03/10/2025 04:00"/>
  </r>
  <r>
    <x v="4"/>
    <x v="4"/>
    <n v="33.333333333333336"/>
    <n v="3"/>
    <s v="FWS67"/>
    <n v="100"/>
    <n v="0"/>
    <s v="ร้านที่2"/>
    <s v="บ** อ***"/>
    <s v="สระแก้ว"/>
    <s v="-"/>
    <s v=""/>
    <s v="03/10/2025 02:29"/>
    <s v="-"/>
    <s v="J&amp;T COD"/>
    <s v="Tiktok"/>
    <s v="จ่ายทีหลัง / COD"/>
    <s v=""/>
    <s v="764508459525"/>
    <s v="03/10/2025 02:29"/>
  </r>
  <r>
    <x v="10"/>
    <x v="13"/>
    <n v="66.666666666666671"/>
    <n v="3"/>
    <s v="FWS66"/>
    <n v="150"/>
    <n v="0"/>
    <s v="ร้านที่1"/>
    <s v="ส******์"/>
    <s v="******, อำเภอเมืองนครสวรรค์ ตำบลบึงเสนาท อำเภอเมืองนครสวรรค์ จังหวัดนครสวรรค์ 60000"/>
    <s v="60000"/>
    <s v="52"/>
    <s v="03/10/2025 02:29"/>
    <s v="-"/>
    <s v="SPX Express"/>
    <s v="Shopee"/>
    <s v="shopee"/>
    <s v=""/>
    <s v="TH251941813843B"/>
    <s v="03/10/2025 02:24"/>
  </r>
  <r>
    <x v="0"/>
    <x v="0"/>
    <n v="50"/>
    <n v="1"/>
    <s v="FWS65"/>
    <n v="100"/>
    <n v="0"/>
    <s v="ร้านที่2"/>
    <s v="อ***ักดิ์  ย***"/>
    <s v="อุดรธานี"/>
    <s v="-"/>
    <s v=""/>
    <s v="03/10/2025 02:17"/>
    <s v="-"/>
    <s v="J&amp;T COD"/>
    <s v="Tiktok"/>
    <s v="จ่ายทีหลัง / COD"/>
    <s v=""/>
    <s v="764584320625"/>
    <s v="03/10/2025 02:18"/>
  </r>
  <r>
    <x v="1"/>
    <x v="1"/>
    <n v="50"/>
    <n v="1"/>
    <s v="FWS65"/>
    <n v="100"/>
    <n v="0"/>
    <s v="ร้านที่2"/>
    <s v="อ***ักดิ์  ย***"/>
    <s v="อุดรธานี"/>
    <s v="-"/>
    <s v=""/>
    <s v="03/10/2025 02:17"/>
    <s v="-"/>
    <s v="J&amp;T COD"/>
    <s v="Tiktok"/>
    <s v="จ่ายทีหลัง / COD"/>
    <s v=""/>
    <s v="764584320625"/>
    <s v="03/10/2025 02:18"/>
  </r>
  <r>
    <x v="2"/>
    <x v="2"/>
    <n v="50"/>
    <n v="1"/>
    <s v="FWS65"/>
    <n v="100"/>
    <n v="0"/>
    <s v="ร้านที่2"/>
    <s v="อ***ักดิ์  ย***"/>
    <s v="อุดรธานี"/>
    <s v="-"/>
    <s v=""/>
    <s v="03/10/2025 02:17"/>
    <s v="-"/>
    <s v="J&amp;T COD"/>
    <s v="Tiktok"/>
    <s v="จ่ายทีหลัง / COD"/>
    <s v=""/>
    <s v="764584320625"/>
    <s v="03/10/2025 02:18"/>
  </r>
  <r>
    <x v="3"/>
    <x v="3"/>
    <n v="80"/>
    <n v="1"/>
    <s v="FWS64"/>
    <n v="80"/>
    <n v="0"/>
    <s v="ร้านที่1"/>
    <s v="ว******ร"/>
    <s v="******สยาม-ปทุมวัน ถ.เพชรบุรี แขวงถนนเพชรบุรี เขตราชเทวี จังหวัดกรุงเทพมหานคร 10400"/>
    <s v="10400"/>
    <s v="99"/>
    <s v="03/10/2025 02:11"/>
    <s v="-"/>
    <s v="Flash Express"/>
    <s v="Shopee"/>
    <s v="shopee"/>
    <s v=""/>
    <s v="TH01377TXNF69B"/>
    <s v="03/10/2025 02:10"/>
  </r>
  <r>
    <x v="3"/>
    <x v="3"/>
    <n v="69.900000000000006"/>
    <n v="10"/>
    <s v="FWS63"/>
    <n v="689.05"/>
    <n v="0"/>
    <s v="ร้านที่1"/>
    <s v="สำรวย สุนาพรหม"/>
    <s v="94 ม .12บ้านโนนแดง พรสวรรค์ ตลาดหนองแก · โนนสะอาด/ Non Sa-at_x000a__x000a_หนองเรือ/ Nong Rueaขอนแก่น/ Khon Kaen_x000a_40210"/>
    <s v="40210"/>
    <s v="660936510445"/>
    <s v="03/10/2025 01:45"/>
    <s v="-"/>
    <s v="Kerry_dropoff"/>
    <s v="Lazada"/>
    <s v="lazada"/>
    <s v=""/>
    <s v="TH37047TX5ZQ8I"/>
    <s v="03/10/2025 01:43"/>
  </r>
  <r>
    <x v="0"/>
    <x v="0"/>
    <n v="50"/>
    <n v="1"/>
    <s v="FWS62"/>
    <n v="100"/>
    <n v="0"/>
    <s v="ร้านที่2"/>
    <s v="พ***์ลภัส ไ***นทด"/>
    <s v="อำนาจเจริญ"/>
    <s v="-"/>
    <s v=""/>
    <s v="03/10/2025 01:36"/>
    <s v="-"/>
    <s v="J&amp;T COD"/>
    <s v="Tiktok"/>
    <s v="จ่ายทีหลัง / COD"/>
    <s v=""/>
    <s v="764555694534"/>
    <s v="03/10/2025 01:36"/>
  </r>
  <r>
    <x v="1"/>
    <x v="1"/>
    <n v="50"/>
    <n v="1"/>
    <s v="FWS62"/>
    <n v="100"/>
    <n v="0"/>
    <s v="ร้านที่2"/>
    <s v="พ***์ลภัส ไ***นทด"/>
    <s v="อำนาจเจริญ"/>
    <s v="-"/>
    <s v=""/>
    <s v="03/10/2025 01:36"/>
    <s v="-"/>
    <s v="J&amp;T COD"/>
    <s v="Tiktok"/>
    <s v="จ่ายทีหลัง / COD"/>
    <s v=""/>
    <s v="764555694534"/>
    <s v="03/10/2025 01:36"/>
  </r>
  <r>
    <x v="2"/>
    <x v="2"/>
    <n v="50"/>
    <n v="1"/>
    <s v="FWS62"/>
    <n v="100"/>
    <n v="0"/>
    <s v="ร้านที่2"/>
    <s v="พ***์ลภัส ไ***นทด"/>
    <s v="อำนาจเจริญ"/>
    <s v="-"/>
    <s v=""/>
    <s v="03/10/2025 01:36"/>
    <s v="-"/>
    <s v="J&amp;T COD"/>
    <s v="Tiktok"/>
    <s v="จ่ายทีหลัง / COD"/>
    <s v=""/>
    <s v="764555694534"/>
    <s v="03/10/2025 01:36"/>
  </r>
  <r>
    <x v="4"/>
    <x v="4"/>
    <n v="65"/>
    <n v="9"/>
    <s v="FWS60"/>
    <n v="299"/>
    <n v="0"/>
    <s v="ร้านที่2"/>
    <s v="น***าว ว***พร ว***ษมาก"/>
    <s v="กรุงเทพฯ"/>
    <s v="-"/>
    <s v=""/>
    <s v="03/10/2025 01:31"/>
    <s v="-"/>
    <s v="J&amp;T Express"/>
    <s v="Tiktok"/>
    <s v="tiktok"/>
    <s v="หอกันกระแทกให้ด้วยนะคะ คละรส "/>
    <s v="764572664612"/>
    <s v="03/10/2025 01:30"/>
  </r>
  <r>
    <x v="0"/>
    <x v="0"/>
    <n v="50"/>
    <n v="2"/>
    <s v="FWS59"/>
    <n v="200"/>
    <n v="0"/>
    <s v="ร้านที่2"/>
    <s v="จ*** ท***รอน"/>
    <s v="นครราชสีมา"/>
    <s v="-"/>
    <s v=""/>
    <s v="03/10/2025 01:28"/>
    <s v="-"/>
    <s v="J&amp;T COD"/>
    <s v="Tiktok"/>
    <s v="จ่ายทีหลัง / COD"/>
    <s v=""/>
    <s v="764523766915"/>
    <s v="03/10/2025 01:28"/>
  </r>
  <r>
    <x v="1"/>
    <x v="1"/>
    <n v="50"/>
    <n v="2"/>
    <s v="FWS59"/>
    <n v="200"/>
    <n v="0"/>
    <s v="ร้านที่2"/>
    <s v="จ*** ท***รอน"/>
    <s v="นครราชสีมา"/>
    <s v="-"/>
    <s v=""/>
    <s v="03/10/2025 01:28"/>
    <s v="-"/>
    <s v="J&amp;T COD"/>
    <s v="Tiktok"/>
    <s v="จ่ายทีหลัง / COD"/>
    <s v=""/>
    <s v="764523766915"/>
    <s v="03/10/2025 01:28"/>
  </r>
  <r>
    <x v="2"/>
    <x v="2"/>
    <n v="50"/>
    <n v="2"/>
    <s v="FWS59"/>
    <n v="200"/>
    <n v="0"/>
    <s v="ร้านที่2"/>
    <s v="จ*** ท***รอน"/>
    <s v="นครราชสีมา"/>
    <s v="-"/>
    <s v=""/>
    <s v="03/10/2025 01:28"/>
    <s v="-"/>
    <s v="J&amp;T COD"/>
    <s v="Tiktok"/>
    <s v="จ่ายทีหลัง / COD"/>
    <s v=""/>
    <s v="764523766915"/>
    <s v="03/10/2025 01:28"/>
  </r>
  <r>
    <x v="16"/>
    <x v="20"/>
    <n v="139"/>
    <n v="1"/>
    <s v="FWS58"/>
    <n v="297.60000000000002"/>
    <n v="26"/>
    <s v="ร้านที่1"/>
    <s v="จอย ไฮโซ"/>
    <s v="514/10 หมู่ 10 โรงแรมพัทยาไฮโซ ถนนพระตำหนัก. · หนองปรือ/ Nong Prue · หนองปรือ_x000a__x000a_บางละมุง/ Bang Lamungชลบุรี/ Chonburi_x000a_20150"/>
    <s v="20150"/>
    <s v="660898900813"/>
    <s v="03/10/2025 00:49"/>
    <s v="-"/>
    <s v="Kerry_dropoff"/>
    <s v="Lazada"/>
    <s v="lazada"/>
    <s v=""/>
    <s v="LEXPU0614305113"/>
    <s v="03/10/2025 00:49"/>
  </r>
  <r>
    <x v="20"/>
    <x v="25"/>
    <n v="139"/>
    <n v="1"/>
    <s v="FWS58"/>
    <n v="297.60000000000002"/>
    <n v="26"/>
    <s v="ร้านที่1"/>
    <s v="จอย ไฮโซ"/>
    <s v="514/10 หมู่ 10 โรงแรมพัทยาไฮโซ ถนนพระตำหนัก. · หนองปรือ/ Nong Prue · หนองปรือ_x000a__x000a_บางละมุง/ Bang Lamungชลบุรี/ Chonburi_x000a_20150"/>
    <s v="20150"/>
    <s v="660898900813"/>
    <s v="03/10/2025 00:49"/>
    <s v="-"/>
    <s v="Kerry_dropoff"/>
    <s v="Lazada"/>
    <s v="lazada"/>
    <s v=""/>
    <s v="LEXPU0614305113"/>
    <s v="03/10/2025 00:49"/>
  </r>
  <r>
    <x v="8"/>
    <x v="21"/>
    <n v="139"/>
    <n v="1"/>
    <s v="FWS58"/>
    <n v="297.60000000000002"/>
    <n v="26"/>
    <s v="ร้านที่1"/>
    <s v="จอย ไฮโซ"/>
    <s v="514/10 หมู่ 10 โรงแรมพัทยาไฮโซ ถนนพระตำหนัก. · หนองปรือ/ Nong Prue · หนองปรือ_x000a__x000a_บางละมุง/ Bang Lamungชลบุรี/ Chonburi_x000a_20150"/>
    <s v="20150"/>
    <s v="660898900813"/>
    <s v="03/10/2025 00:49"/>
    <s v="-"/>
    <s v="Kerry_dropoff"/>
    <s v="Lazada"/>
    <s v="lazada"/>
    <s v=""/>
    <s v="LEXPU0614305113"/>
    <s v="03/10/2025 00:49"/>
  </r>
  <r>
    <x v="15"/>
    <x v="18"/>
    <n v="139"/>
    <n v="1"/>
    <s v="FWS58"/>
    <n v="297.60000000000002"/>
    <n v="26"/>
    <s v="ร้านที่1"/>
    <s v="จอย ไฮโซ"/>
    <s v="514/10 หมู่ 10 โรงแรมพัทยาไฮโซ ถนนพระตำหนัก. · หนองปรือ/ Nong Prue · หนองปรือ_x000a__x000a_บางละมุง/ Bang Lamungชลบุรี/ Chonburi_x000a_20150"/>
    <s v="20150"/>
    <s v="660898900813"/>
    <s v="03/10/2025 00:49"/>
    <s v="-"/>
    <s v="Kerry_dropoff"/>
    <s v="Lazada"/>
    <s v="lazada"/>
    <s v=""/>
    <s v="LEXPU0614305113"/>
    <s v="03/10/2025 00:49"/>
  </r>
  <r>
    <x v="3"/>
    <x v="5"/>
    <n v="48"/>
    <n v="2"/>
    <s v="FWS57"/>
    <n v="103"/>
    <n v="7"/>
    <s v="ร้านที่3"/>
    <s v="นาย วรพงษ์ จิตตรง"/>
    <s v="บ้านเลขที่ 36 ซอย3 หมู่ 4 ตำบลชมพู_x000a__x000a_เมืองลำปาง/ Mueang Lampangลำปาง/ Lampang_x000a_52100"/>
    <s v="52100"/>
    <s v="660882529634"/>
    <s v="03/10/2025 00:47"/>
    <s v="-"/>
    <s v="Kerry_dropoff"/>
    <s v="Lazada"/>
    <s v="lazada"/>
    <s v=""/>
    <s v="LEXPU0614199354"/>
    <s v="03/10/2025 00:47"/>
  </r>
  <r>
    <x v="4"/>
    <x v="4"/>
    <n v="50"/>
    <n v="6"/>
    <s v="FWS56"/>
    <n v="200"/>
    <n v="0"/>
    <s v="ร้านที่2"/>
    <s v="ส***ญญา ช***ูงเนิน"/>
    <s v="สุรินทร์"/>
    <s v="-"/>
    <s v=""/>
    <s v="03/10/2025 00:20"/>
    <s v="-"/>
    <s v="J&amp;T Express"/>
    <s v="Tiktok"/>
    <s v="tiktok"/>
    <s v=""/>
    <s v="764507900634"/>
    <s v="03/10/2025 00:22"/>
  </r>
  <r>
    <x v="4"/>
    <x v="4"/>
    <n v="33.333333333333336"/>
    <n v="3"/>
    <s v="FWS55"/>
    <n v="149"/>
    <n v="0"/>
    <s v="ร้านที่1"/>
    <s v="น******ด"/>
    <s v="******ไตรโลกนารถ2 ต.ในเมือง ตำบลในเมือง อำเภอเมืองพิษณุโลก จังหวัดพิษณุโลก 65000"/>
    <s v="65000"/>
    <s v="79"/>
    <s v="03/10/2025 00:19"/>
    <s v="-"/>
    <s v="SPX Express"/>
    <s v="Shopee"/>
    <s v="shopee"/>
    <s v=""/>
    <s v="TH2542588576466"/>
    <s v="03/10/2025 00:19"/>
  </r>
  <r>
    <x v="2"/>
    <x v="7"/>
    <n v="34.9"/>
    <n v="2"/>
    <s v="FWS54"/>
    <n v="69.8"/>
    <n v="0"/>
    <s v="ร้านที่1"/>
    <s v="กัญญาพร"/>
    <s v="194 ม.8 ข้างโรงเรียนหนองคล้าซ. หนองยาวบ้านหลังแรกซ้ายมือ โทร: 0635234323, 0842507912  วางไว้หน้าบ้านเลยได้เลยคะ · พุเตย/ Phu Toei_x000a__x000a_วิเชียรบุรี/ Wichian Buriเพชรบูรณ์/ Phetchabun_x000a_67180"/>
    <s v="67180"/>
    <s v="660635234323"/>
    <s v="03/10/2025 00:19"/>
    <s v="-"/>
    <s v="Kerry_dropoff"/>
    <s v="Lazada"/>
    <s v="lazada"/>
    <s v=""/>
    <s v="TH63057TWC078G"/>
    <s v="03/10/2025 00:10"/>
  </r>
  <r>
    <x v="5"/>
    <x v="6"/>
    <n v="66.666666666666671"/>
    <n v="3"/>
    <s v="FWS53"/>
    <n v="150"/>
    <n v="0"/>
    <s v="ร้านที่1"/>
    <s v="น******า"/>
    <s v="******บัวใหญ่ ตำบลบัวใหญ่ อำเภอน้ำพอง จังหวัดขอนแก่น 40140"/>
    <s v="40140"/>
    <s v="36"/>
    <s v="03/10/2025 00:06"/>
    <s v="-"/>
    <s v="SPX Express"/>
    <s v="Shopee"/>
    <s v="shopee"/>
    <s v=""/>
    <s v="TH259019731011W"/>
    <s v="03/10/2025 00:06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0">
  <r>
    <x v="0"/>
    <x v="0"/>
    <n v="65"/>
    <n v="9"/>
    <s v="FXA26"/>
    <n v="289"/>
    <n v="0"/>
    <s v="ร้านที่2"/>
    <s v="จ**"/>
    <s v="ศรีสะเกษ"/>
    <s v="-"/>
    <s v=""/>
    <s v="04/10/2025 23:52"/>
    <s v="-"/>
    <s v="J&amp;T COD"/>
    <s v="Tiktok"/>
    <s v="จ่ายทีหลัง / COD"/>
    <s v=""/>
    <s v="764696668245"/>
    <s v="04/10/2025 23:52"/>
  </r>
  <r>
    <x v="1"/>
    <x v="1"/>
    <n v="50"/>
    <n v="1"/>
    <s v="FXA25"/>
    <n v="100"/>
    <n v="0"/>
    <s v="ร้านที่2"/>
    <s v="a***"/>
    <s v="Bangkok"/>
    <s v="-"/>
    <s v=""/>
    <s v="04/10/2025 23:39"/>
    <s v="-"/>
    <s v="J&amp;T COD"/>
    <s v="Tiktok"/>
    <s v="จ่ายทีหลัง / COD"/>
    <s v=""/>
    <s v="-"/>
    <s v="04/10/2025 23:40"/>
  </r>
  <r>
    <x v="2"/>
    <x v="2"/>
    <n v="50"/>
    <n v="1"/>
    <s v="FXA25"/>
    <n v="100"/>
    <n v="0"/>
    <s v="ร้านที่2"/>
    <s v="a***"/>
    <s v="Bangkok"/>
    <s v="-"/>
    <s v=""/>
    <s v="04/10/2025 23:39"/>
    <s v="-"/>
    <s v="J&amp;T COD"/>
    <s v="Tiktok"/>
    <s v="จ่ายทีหลัง / COD"/>
    <s v=""/>
    <s v="-"/>
    <s v="04/10/2025 23:40"/>
  </r>
  <r>
    <x v="3"/>
    <x v="3"/>
    <n v="50"/>
    <n v="1"/>
    <s v="FXA25"/>
    <n v="100"/>
    <n v="0"/>
    <s v="ร้านที่2"/>
    <s v="a***"/>
    <s v="Bangkok"/>
    <s v="-"/>
    <s v=""/>
    <s v="04/10/2025 23:39"/>
    <s v="-"/>
    <s v="J&amp;T COD"/>
    <s v="Tiktok"/>
    <s v="จ่ายทีหลัง / COD"/>
    <s v=""/>
    <s v="-"/>
    <s v="04/10/2025 23:40"/>
  </r>
  <r>
    <x v="1"/>
    <x v="1"/>
    <n v="50"/>
    <n v="1"/>
    <s v="FXA24"/>
    <n v="100"/>
    <n v="0"/>
    <s v="ร้านที่2"/>
    <s v="ก***รรณ น***ทร"/>
    <s v="ชลบุรี"/>
    <s v="-"/>
    <s v=""/>
    <s v="04/10/2025 23:37"/>
    <s v="-"/>
    <s v="J&amp;T COD"/>
    <s v="Tiktok"/>
    <s v="จ่ายทีหลัง / COD"/>
    <s v=""/>
    <s v="-"/>
    <s v="04/10/2025 23:37"/>
  </r>
  <r>
    <x v="2"/>
    <x v="2"/>
    <n v="50"/>
    <n v="1"/>
    <s v="FXA24"/>
    <n v="100"/>
    <n v="0"/>
    <s v="ร้านที่2"/>
    <s v="ก***รรณ น***ทร"/>
    <s v="ชลบุรี"/>
    <s v="-"/>
    <s v=""/>
    <s v="04/10/2025 23:37"/>
    <s v="-"/>
    <s v="J&amp;T COD"/>
    <s v="Tiktok"/>
    <s v="จ่ายทีหลัง / COD"/>
    <s v=""/>
    <s v="-"/>
    <s v="04/10/2025 23:37"/>
  </r>
  <r>
    <x v="3"/>
    <x v="3"/>
    <n v="50"/>
    <n v="1"/>
    <s v="FXA24"/>
    <n v="100"/>
    <n v="0"/>
    <s v="ร้านที่2"/>
    <s v="ก***รรณ น***ทร"/>
    <s v="ชลบุรี"/>
    <s v="-"/>
    <s v=""/>
    <s v="04/10/2025 23:37"/>
    <s v="-"/>
    <s v="J&amp;T COD"/>
    <s v="Tiktok"/>
    <s v="จ่ายทีหลัง / COD"/>
    <s v=""/>
    <s v="-"/>
    <s v="04/10/2025 23:37"/>
  </r>
  <r>
    <x v="4"/>
    <x v="4"/>
    <n v="12"/>
    <n v="10"/>
    <s v="FXA23"/>
    <n v="130"/>
    <n v="0"/>
    <s v="ร้านที่1"/>
    <s v="ป******ร"/>
    <s v="******ิลล์ ตำบลละหาร ตำบลละหาร อำเภอบางบัวทอง จังหวัดนนทบุรี 11110"/>
    <s v="11110"/>
    <s v="26"/>
    <s v="05/10/2025 00:04"/>
    <s v="-"/>
    <s v="SPX Express"/>
    <s v="Shopee"/>
    <s v="shopee"/>
    <s v=""/>
    <s v="-"/>
    <s v="04/10/2025 23:32"/>
  </r>
  <r>
    <x v="1"/>
    <x v="1"/>
    <n v="50"/>
    <n v="1"/>
    <s v="FXA22"/>
    <n v="100"/>
    <n v="0"/>
    <s v="ร้านที่2"/>
    <s v="น***จุฑามาส ศ***ะอุ้ม"/>
    <s v="เทศบาลเมืองจันทบุรี"/>
    <s v="-"/>
    <s v=""/>
    <s v="04/10/2025 23:30"/>
    <s v="-"/>
    <s v="J&amp;T COD"/>
    <s v="Tiktok"/>
    <s v="จ่ายทีหลัง / COD"/>
    <s v=""/>
    <s v="-"/>
    <s v="04/10/2025 23:30"/>
  </r>
  <r>
    <x v="2"/>
    <x v="2"/>
    <n v="50"/>
    <n v="1"/>
    <s v="FXA22"/>
    <n v="100"/>
    <n v="0"/>
    <s v="ร้านที่2"/>
    <s v="น***จุฑามาส ศ***ะอุ้ม"/>
    <s v="เทศบาลเมืองจันทบุรี"/>
    <s v="-"/>
    <s v=""/>
    <s v="04/10/2025 23:30"/>
    <s v="-"/>
    <s v="J&amp;T COD"/>
    <s v="Tiktok"/>
    <s v="จ่ายทีหลัง / COD"/>
    <s v=""/>
    <s v="-"/>
    <s v="04/10/2025 23:30"/>
  </r>
  <r>
    <x v="3"/>
    <x v="3"/>
    <n v="50"/>
    <n v="1"/>
    <s v="FXA22"/>
    <n v="100"/>
    <n v="0"/>
    <s v="ร้านที่2"/>
    <s v="น***จุฑามาส ศ***ะอุ้ม"/>
    <s v="เทศบาลเมืองจันทบุรี"/>
    <s v="-"/>
    <s v=""/>
    <s v="04/10/2025 23:30"/>
    <s v="-"/>
    <s v="J&amp;T COD"/>
    <s v="Tiktok"/>
    <s v="จ่ายทีหลัง / COD"/>
    <s v=""/>
    <s v="-"/>
    <s v="04/10/2025 23:30"/>
  </r>
  <r>
    <x v="5"/>
    <x v="5"/>
    <n v="10"/>
    <n v="200"/>
    <s v="FXA20"/>
    <n v="1992"/>
    <n v="0"/>
    <s v="ร้านที่1"/>
    <s v="ก******์"/>
    <s v="******้านนกคลาน, ตำบลหนองยาว, อำเภอลาดยาว ตำบลหนองยาว อำเภอลาดยาว จังหวัดนครสวรรค์ 60150"/>
    <s v="60150"/>
    <s v="30"/>
    <s v="-"/>
    <s v="-"/>
    <s v=""/>
    <s v="Shopee"/>
    <s v="-"/>
    <s v=""/>
    <s v="-"/>
    <s v="04/10/2025 23:16"/>
  </r>
  <r>
    <x v="1"/>
    <x v="1"/>
    <n v="50"/>
    <n v="1"/>
    <s v="FXA19"/>
    <n v="100"/>
    <n v="0"/>
    <s v="ร้านที่2"/>
    <s v="ส***ตตรา  ป***มี"/>
    <s v="เชียงใหม่"/>
    <s v="-"/>
    <s v=""/>
    <s v="04/10/2025 23:14"/>
    <s v="-"/>
    <s v="J&amp;T COD"/>
    <s v="Tiktok"/>
    <s v="จ่ายทีหลัง / COD"/>
    <s v=""/>
    <s v="-"/>
    <s v="04/10/2025 23:14"/>
  </r>
  <r>
    <x v="2"/>
    <x v="2"/>
    <n v="50"/>
    <n v="1"/>
    <s v="FXA19"/>
    <n v="100"/>
    <n v="0"/>
    <s v="ร้านที่2"/>
    <s v="ส***ตตรา  ป***มี"/>
    <s v="เชียงใหม่"/>
    <s v="-"/>
    <s v=""/>
    <s v="04/10/2025 23:14"/>
    <s v="-"/>
    <s v="J&amp;T COD"/>
    <s v="Tiktok"/>
    <s v="จ่ายทีหลัง / COD"/>
    <s v=""/>
    <s v="-"/>
    <s v="04/10/2025 23:14"/>
  </r>
  <r>
    <x v="3"/>
    <x v="3"/>
    <n v="50"/>
    <n v="1"/>
    <s v="FXA19"/>
    <n v="100"/>
    <n v="0"/>
    <s v="ร้านที่2"/>
    <s v="ส***ตตรา  ป***มี"/>
    <s v="เชียงใหม่"/>
    <s v="-"/>
    <s v=""/>
    <s v="04/10/2025 23:14"/>
    <s v="-"/>
    <s v="J&amp;T COD"/>
    <s v="Tiktok"/>
    <s v="จ่ายทีหลัง / COD"/>
    <s v=""/>
    <s v="-"/>
    <s v="04/10/2025 23:14"/>
  </r>
  <r>
    <x v="6"/>
    <x v="6"/>
    <n v="66.666666666666671"/>
    <n v="3"/>
    <s v="FXA17"/>
    <n v="150"/>
    <n v="0"/>
    <s v="ร้านที่1"/>
    <s v="ส******ำ"/>
    <s v="******ลแพรกษา, อำเภอเมืองสมุทรปราการ ตำบลแพรกษา อำเภอเมืองสมุทรปราการ จังหวัดสมุทรปราการ 10280"/>
    <s v="10280"/>
    <s v="86"/>
    <s v="04/10/2025 23:11"/>
    <s v="-"/>
    <s v="Flash Express"/>
    <s v="Shopee"/>
    <s v="shopee"/>
    <s v=""/>
    <s v="TH02017U4S042F1"/>
    <s v="04/10/2025 23:10"/>
  </r>
  <r>
    <x v="1"/>
    <x v="1"/>
    <n v="50"/>
    <n v="1"/>
    <s v="FXA13"/>
    <n v="100"/>
    <n v="0"/>
    <s v="ร้านที่2"/>
    <s v="เ**"/>
    <s v="กรุงเทพฯ"/>
    <s v="-"/>
    <s v=""/>
    <s v="04/10/2025 22:45"/>
    <s v="-"/>
    <s v="J&amp;T COD"/>
    <s v="Tiktok"/>
    <s v="จ่ายทีหลัง / COD"/>
    <s v=""/>
    <s v="-"/>
    <s v="04/10/2025 22:45"/>
  </r>
  <r>
    <x v="2"/>
    <x v="2"/>
    <n v="50"/>
    <n v="1"/>
    <s v="FXA13"/>
    <n v="100"/>
    <n v="0"/>
    <s v="ร้านที่2"/>
    <s v="เ**"/>
    <s v="กรุงเทพฯ"/>
    <s v="-"/>
    <s v=""/>
    <s v="04/10/2025 22:45"/>
    <s v="-"/>
    <s v="J&amp;T COD"/>
    <s v="Tiktok"/>
    <s v="จ่ายทีหลัง / COD"/>
    <s v=""/>
    <s v="-"/>
    <s v="04/10/2025 22:45"/>
  </r>
  <r>
    <x v="3"/>
    <x v="3"/>
    <n v="50"/>
    <n v="1"/>
    <s v="FXA13"/>
    <n v="100"/>
    <n v="0"/>
    <s v="ร้านที่2"/>
    <s v="เ**"/>
    <s v="กรุงเทพฯ"/>
    <s v="-"/>
    <s v=""/>
    <s v="04/10/2025 22:45"/>
    <s v="-"/>
    <s v="J&amp;T COD"/>
    <s v="Tiktok"/>
    <s v="จ่ายทีหลัง / COD"/>
    <s v=""/>
    <s v="-"/>
    <s v="04/10/2025 22:45"/>
  </r>
  <r>
    <x v="1"/>
    <x v="1"/>
    <n v="50"/>
    <n v="1"/>
    <s v="FXA12"/>
    <n v="290"/>
    <n v="0"/>
    <s v="ร้านที่2"/>
    <s v="ส***ตรา ส***ันธุ์"/>
    <s v="สมุทรปราการ"/>
    <s v="-"/>
    <s v=""/>
    <s v="04/10/2025 22:41"/>
    <s v="-"/>
    <s v="Flash Express Thailand COD"/>
    <s v="Tiktok"/>
    <s v="จ่ายทีหลัง / COD"/>
    <s v=""/>
    <s v="-"/>
    <s v="04/10/2025 22:41"/>
  </r>
  <r>
    <x v="2"/>
    <x v="2"/>
    <n v="50"/>
    <n v="1"/>
    <s v="FXA12"/>
    <n v="290"/>
    <n v="0"/>
    <s v="ร้านที่2"/>
    <s v="ส***ตรา ส***ันธุ์"/>
    <s v="สมุทรปราการ"/>
    <s v="-"/>
    <s v=""/>
    <s v="04/10/2025 22:41"/>
    <s v="-"/>
    <s v="Flash Express Thailand COD"/>
    <s v="Tiktok"/>
    <s v="จ่ายทีหลัง / COD"/>
    <s v=""/>
    <s v="-"/>
    <s v="04/10/2025 22:41"/>
  </r>
  <r>
    <x v="3"/>
    <x v="3"/>
    <n v="50"/>
    <n v="1"/>
    <s v="FXA12"/>
    <n v="290"/>
    <n v="0"/>
    <s v="ร้านที่2"/>
    <s v="ส***ตรา ส***ันธุ์"/>
    <s v="สมุทรปราการ"/>
    <s v="-"/>
    <s v=""/>
    <s v="04/10/2025 22:41"/>
    <s v="-"/>
    <s v="Flash Express Thailand COD"/>
    <s v="Tiktok"/>
    <s v="จ่ายทีหลัง / COD"/>
    <s v=""/>
    <s v="-"/>
    <s v="04/10/2025 22:41"/>
  </r>
  <r>
    <x v="1"/>
    <x v="1"/>
    <n v="60"/>
    <n v="2"/>
    <s v="FXA12"/>
    <n v="290"/>
    <n v="0"/>
    <s v="ร้านที่2"/>
    <s v="ส***ตรา ส***ันธุ์"/>
    <s v="สมุทรปราการ"/>
    <s v="-"/>
    <s v=""/>
    <s v="04/10/2025 22:41"/>
    <s v="-"/>
    <s v="Flash Express Thailand COD"/>
    <s v="Tiktok"/>
    <s v="จ่ายทีหลัง / COD"/>
    <s v=""/>
    <s v="-"/>
    <s v="04/10/2025 22:41"/>
  </r>
  <r>
    <x v="2"/>
    <x v="2"/>
    <n v="60"/>
    <n v="2"/>
    <s v="FXA12"/>
    <n v="290"/>
    <n v="0"/>
    <s v="ร้านที่2"/>
    <s v="ส***ตรา ส***ันธุ์"/>
    <s v="สมุทรปราการ"/>
    <s v="-"/>
    <s v=""/>
    <s v="04/10/2025 22:41"/>
    <s v="-"/>
    <s v="Flash Express Thailand COD"/>
    <s v="Tiktok"/>
    <s v="จ่ายทีหลัง / COD"/>
    <s v=""/>
    <s v="-"/>
    <s v="04/10/2025 22:41"/>
  </r>
  <r>
    <x v="3"/>
    <x v="3"/>
    <n v="60"/>
    <n v="2"/>
    <s v="FXA12"/>
    <n v="290"/>
    <n v="0"/>
    <s v="ร้านที่2"/>
    <s v="ส***ตรา ส***ันธุ์"/>
    <s v="สมุทรปราการ"/>
    <s v="-"/>
    <s v=""/>
    <s v="04/10/2025 22:41"/>
    <s v="-"/>
    <s v="Flash Express Thailand COD"/>
    <s v="Tiktok"/>
    <s v="จ่ายทีหลัง / COD"/>
    <s v=""/>
    <s v="-"/>
    <s v="04/10/2025 22:41"/>
  </r>
  <r>
    <x v="1"/>
    <x v="1"/>
    <n v="50"/>
    <n v="1"/>
    <s v="FXA11"/>
    <n v="138"/>
    <n v="38"/>
    <s v="ร้านที่2"/>
    <s v="P***thira"/>
    <s v="Songkhla"/>
    <s v="-"/>
    <s v=""/>
    <s v="04/10/2025 22:39"/>
    <s v="-"/>
    <s v="J&amp;T Express"/>
    <s v="Tiktok"/>
    <s v="tiktok"/>
    <s v=""/>
    <s v="-"/>
    <s v="04/10/2025 22:39"/>
  </r>
  <r>
    <x v="2"/>
    <x v="2"/>
    <n v="50"/>
    <n v="1"/>
    <s v="FXA11"/>
    <n v="138"/>
    <n v="38"/>
    <s v="ร้านที่2"/>
    <s v="P***thira"/>
    <s v="Songkhla"/>
    <s v="-"/>
    <s v=""/>
    <s v="04/10/2025 22:39"/>
    <s v="-"/>
    <s v="J&amp;T Express"/>
    <s v="Tiktok"/>
    <s v="tiktok"/>
    <s v=""/>
    <s v="-"/>
    <s v="04/10/2025 22:39"/>
  </r>
  <r>
    <x v="3"/>
    <x v="3"/>
    <n v="50"/>
    <n v="1"/>
    <s v="FXA11"/>
    <n v="138"/>
    <n v="38"/>
    <s v="ร้านที่2"/>
    <s v="P***thira"/>
    <s v="Songkhla"/>
    <s v="-"/>
    <s v=""/>
    <s v="04/10/2025 22:39"/>
    <s v="-"/>
    <s v="J&amp;T Express"/>
    <s v="Tiktok"/>
    <s v="tiktok"/>
    <s v=""/>
    <s v="-"/>
    <s v="04/10/2025 22:39"/>
  </r>
  <r>
    <x v="1"/>
    <x v="1"/>
    <n v="50"/>
    <n v="2"/>
    <s v="FXA10"/>
    <n v="200"/>
    <n v="0"/>
    <s v="ร้านที่2"/>
    <s v="ช***ร  ศ***ันทร์"/>
    <s v="ปทุมธานี"/>
    <s v="-"/>
    <s v=""/>
    <s v="04/10/2025 22:38"/>
    <s v="-"/>
    <s v="Flash Express Thailand COD"/>
    <s v="Tiktok"/>
    <s v="จ่ายทีหลัง / COD"/>
    <s v=""/>
    <s v="-"/>
    <s v="04/10/2025 22:38"/>
  </r>
  <r>
    <x v="2"/>
    <x v="2"/>
    <n v="50"/>
    <n v="2"/>
    <s v="FXA10"/>
    <n v="200"/>
    <n v="0"/>
    <s v="ร้านที่2"/>
    <s v="ช***ร  ศ***ันทร์"/>
    <s v="ปทุมธานี"/>
    <s v="-"/>
    <s v=""/>
    <s v="04/10/2025 22:38"/>
    <s v="-"/>
    <s v="Flash Express Thailand COD"/>
    <s v="Tiktok"/>
    <s v="จ่ายทีหลัง / COD"/>
    <s v=""/>
    <s v="-"/>
    <s v="04/10/2025 22:38"/>
  </r>
  <r>
    <x v="3"/>
    <x v="3"/>
    <n v="50"/>
    <n v="2"/>
    <s v="FXA10"/>
    <n v="200"/>
    <n v="0"/>
    <s v="ร้านที่2"/>
    <s v="ช***ร  ศ***ันทร์"/>
    <s v="ปทุมธานี"/>
    <s v="-"/>
    <s v=""/>
    <s v="04/10/2025 22:38"/>
    <s v="-"/>
    <s v="Flash Express Thailand COD"/>
    <s v="Tiktok"/>
    <s v="จ่ายทีหลัง / COD"/>
    <s v=""/>
    <s v="-"/>
    <s v="04/10/2025 22:38"/>
  </r>
  <r>
    <x v="1"/>
    <x v="1"/>
    <n v="50"/>
    <n v="1"/>
    <s v="FXA9"/>
    <n v="100"/>
    <n v="0"/>
    <s v="ร้านที่2"/>
    <s v="น***ทธ์ ห***โป้"/>
    <s v="สกลนคร"/>
    <s v="-"/>
    <s v=""/>
    <s v="04/10/2025 22:34"/>
    <s v="-"/>
    <s v="J&amp;T Express"/>
    <s v="Tiktok"/>
    <s v="tiktok"/>
    <s v=""/>
    <s v="-"/>
    <s v="04/10/2025 22:34"/>
  </r>
  <r>
    <x v="2"/>
    <x v="2"/>
    <n v="50"/>
    <n v="1"/>
    <s v="FXA9"/>
    <n v="100"/>
    <n v="0"/>
    <s v="ร้านที่2"/>
    <s v="น***ทธ์ ห***โป้"/>
    <s v="สกลนคร"/>
    <s v="-"/>
    <s v=""/>
    <s v="04/10/2025 22:34"/>
    <s v="-"/>
    <s v="J&amp;T Express"/>
    <s v="Tiktok"/>
    <s v="tiktok"/>
    <s v=""/>
    <s v="-"/>
    <s v="04/10/2025 22:34"/>
  </r>
  <r>
    <x v="3"/>
    <x v="3"/>
    <n v="50"/>
    <n v="1"/>
    <s v="FXA9"/>
    <n v="100"/>
    <n v="0"/>
    <s v="ร้านที่2"/>
    <s v="น***ทธ์ ห***โป้"/>
    <s v="สกลนคร"/>
    <s v="-"/>
    <s v=""/>
    <s v="04/10/2025 22:34"/>
    <s v="-"/>
    <s v="J&amp;T Express"/>
    <s v="Tiktok"/>
    <s v="tiktok"/>
    <s v=""/>
    <s v="-"/>
    <s v="04/10/2025 22:34"/>
  </r>
  <r>
    <x v="6"/>
    <x v="6"/>
    <n v="66.666666666666671"/>
    <n v="6"/>
    <s v="FXA8"/>
    <n v="200"/>
    <n v="0"/>
    <s v="ร้านที่2"/>
    <s v="อ***ย ไ***ชติ"/>
    <s v="สิงห์บุรี"/>
    <s v="-"/>
    <s v=""/>
    <s v="04/10/2025 22:29"/>
    <s v="-"/>
    <s v="J&amp;T COD"/>
    <s v="Tiktok"/>
    <s v="จ่ายทีหลัง / COD"/>
    <s v=""/>
    <s v="-"/>
    <s v="04/10/2025 22:29"/>
  </r>
  <r>
    <x v="1"/>
    <x v="1"/>
    <n v="50"/>
    <n v="2"/>
    <s v="FXA7"/>
    <n v="200"/>
    <n v="0"/>
    <s v="ร้านที่2"/>
    <s v="ว***วววว"/>
    <s v="ร้อยเอ็ด"/>
    <s v="-"/>
    <s v=""/>
    <s v="04/10/2025 22:28"/>
    <s v="-"/>
    <s v="J&amp;T COD"/>
    <s v="Tiktok"/>
    <s v="จ่ายทีหลัง / COD"/>
    <s v=""/>
    <s v="-"/>
    <s v="04/10/2025 22:29"/>
  </r>
  <r>
    <x v="2"/>
    <x v="2"/>
    <n v="50"/>
    <n v="2"/>
    <s v="FXA7"/>
    <n v="200"/>
    <n v="0"/>
    <s v="ร้านที่2"/>
    <s v="ว***วววว"/>
    <s v="ร้อยเอ็ด"/>
    <s v="-"/>
    <s v=""/>
    <s v="04/10/2025 22:28"/>
    <s v="-"/>
    <s v="J&amp;T COD"/>
    <s v="Tiktok"/>
    <s v="จ่ายทีหลัง / COD"/>
    <s v=""/>
    <s v="-"/>
    <s v="04/10/2025 22:29"/>
  </r>
  <r>
    <x v="3"/>
    <x v="3"/>
    <n v="50"/>
    <n v="2"/>
    <s v="FXA7"/>
    <n v="200"/>
    <n v="0"/>
    <s v="ร้านที่2"/>
    <s v="ว***วววว"/>
    <s v="ร้อยเอ็ด"/>
    <s v="-"/>
    <s v=""/>
    <s v="04/10/2025 22:28"/>
    <s v="-"/>
    <s v="J&amp;T COD"/>
    <s v="Tiktok"/>
    <s v="จ่ายทีหลัง / COD"/>
    <s v=""/>
    <s v="-"/>
    <s v="04/10/2025 22:29"/>
  </r>
  <r>
    <x v="1"/>
    <x v="1"/>
    <n v="50"/>
    <n v="1"/>
    <s v="FXA5"/>
    <n v="100"/>
    <n v="0"/>
    <s v="ร้านที่4"/>
    <s v="ช***ทร์ ช***ษ์"/>
    <s v="ชลบุรี"/>
    <s v="-"/>
    <s v=""/>
    <s v="04/10/2025 22:17"/>
    <s v="-"/>
    <s v="J&amp;T COD"/>
    <s v="Tiktok"/>
    <s v="จ่ายทีหลัง / COD"/>
    <s v=""/>
    <s v="-"/>
    <s v="04/10/2025 22:18"/>
  </r>
  <r>
    <x v="2"/>
    <x v="2"/>
    <n v="50"/>
    <n v="1"/>
    <s v="FXA5"/>
    <n v="100"/>
    <n v="0"/>
    <s v="ร้านที่4"/>
    <s v="ช***ทร์ ช***ษ์"/>
    <s v="ชลบุรี"/>
    <s v="-"/>
    <s v=""/>
    <s v="04/10/2025 22:17"/>
    <s v="-"/>
    <s v="J&amp;T COD"/>
    <s v="Tiktok"/>
    <s v="จ่ายทีหลัง / COD"/>
    <s v=""/>
    <s v="-"/>
    <s v="04/10/2025 22:18"/>
  </r>
  <r>
    <x v="3"/>
    <x v="3"/>
    <n v="50"/>
    <n v="1"/>
    <s v="FXA5"/>
    <n v="100"/>
    <n v="0"/>
    <s v="ร้านที่4"/>
    <s v="ช***ทร์ ช***ษ์"/>
    <s v="ชลบุรี"/>
    <s v="-"/>
    <s v=""/>
    <s v="04/10/2025 22:17"/>
    <s v="-"/>
    <s v="J&amp;T COD"/>
    <s v="Tiktok"/>
    <s v="จ่ายทีหลัง / COD"/>
    <s v=""/>
    <s v="-"/>
    <s v="04/10/2025 22:18"/>
  </r>
  <r>
    <x v="1"/>
    <x v="1"/>
    <n v="60"/>
    <n v="2"/>
    <s v="FXA4"/>
    <n v="290"/>
    <n v="0"/>
    <s v="ร้านที่2"/>
    <s v="น***รา ค***ติ"/>
    <s v="เชียงใหม่"/>
    <s v="-"/>
    <s v=""/>
    <s v="04/10/2025 22:19"/>
    <s v="-"/>
    <s v="J&amp;T Express"/>
    <s v="Tiktok"/>
    <s v="tiktok"/>
    <s v=""/>
    <s v="-"/>
    <s v="04/10/2025 22:17"/>
  </r>
  <r>
    <x v="2"/>
    <x v="2"/>
    <n v="60"/>
    <n v="2"/>
    <s v="FXA4"/>
    <n v="290"/>
    <n v="0"/>
    <s v="ร้านที่2"/>
    <s v="น***รา ค***ติ"/>
    <s v="เชียงใหม่"/>
    <s v="-"/>
    <s v=""/>
    <s v="04/10/2025 22:19"/>
    <s v="-"/>
    <s v="J&amp;T Express"/>
    <s v="Tiktok"/>
    <s v="tiktok"/>
    <s v=""/>
    <s v="-"/>
    <s v="04/10/2025 22:17"/>
  </r>
  <r>
    <x v="3"/>
    <x v="3"/>
    <n v="60"/>
    <n v="2"/>
    <s v="FXA4"/>
    <n v="290"/>
    <n v="0"/>
    <s v="ร้านที่2"/>
    <s v="น***รา ค***ติ"/>
    <s v="เชียงใหม่"/>
    <s v="-"/>
    <s v=""/>
    <s v="04/10/2025 22:19"/>
    <s v="-"/>
    <s v="J&amp;T Express"/>
    <s v="Tiktok"/>
    <s v="tiktok"/>
    <s v=""/>
    <s v="-"/>
    <s v="04/10/2025 22:17"/>
  </r>
  <r>
    <x v="1"/>
    <x v="1"/>
    <n v="50"/>
    <n v="1"/>
    <s v="FXA4"/>
    <n v="290"/>
    <n v="0"/>
    <s v="ร้านที่2"/>
    <s v="น***รา ค***ติ"/>
    <s v="เชียงใหม่"/>
    <s v="-"/>
    <s v=""/>
    <s v="04/10/2025 22:19"/>
    <s v="-"/>
    <s v="J&amp;T Express"/>
    <s v="Tiktok"/>
    <s v="tiktok"/>
    <s v=""/>
    <s v="-"/>
    <s v="04/10/2025 22:17"/>
  </r>
  <r>
    <x v="2"/>
    <x v="2"/>
    <n v="50"/>
    <n v="1"/>
    <s v="FXA4"/>
    <n v="290"/>
    <n v="0"/>
    <s v="ร้านที่2"/>
    <s v="น***รา ค***ติ"/>
    <s v="เชียงใหม่"/>
    <s v="-"/>
    <s v=""/>
    <s v="04/10/2025 22:19"/>
    <s v="-"/>
    <s v="J&amp;T Express"/>
    <s v="Tiktok"/>
    <s v="tiktok"/>
    <s v=""/>
    <s v="-"/>
    <s v="04/10/2025 22:17"/>
  </r>
  <r>
    <x v="3"/>
    <x v="3"/>
    <n v="50"/>
    <n v="1"/>
    <s v="FXA4"/>
    <n v="290"/>
    <n v="0"/>
    <s v="ร้านที่2"/>
    <s v="น***รา ค***ติ"/>
    <s v="เชียงใหม่"/>
    <s v="-"/>
    <s v=""/>
    <s v="04/10/2025 22:19"/>
    <s v="-"/>
    <s v="J&amp;T Express"/>
    <s v="Tiktok"/>
    <s v="tiktok"/>
    <s v=""/>
    <s v="-"/>
    <s v="04/10/2025 22:17"/>
  </r>
  <r>
    <x v="1"/>
    <x v="1"/>
    <n v="50"/>
    <n v="1"/>
    <s v="FXA3"/>
    <n v="100"/>
    <n v="0"/>
    <s v="ร้านที่4"/>
    <s v="ส***สา ท***าร"/>
    <s v="เทศบาลนครนครราชสีมา"/>
    <s v="-"/>
    <s v=""/>
    <s v="04/10/2025 22:12"/>
    <s v="-"/>
    <s v="J&amp;T Express"/>
    <s v="Tiktok"/>
    <s v="tiktok"/>
    <s v=""/>
    <s v="-"/>
    <s v="04/10/2025 22:12"/>
  </r>
  <r>
    <x v="2"/>
    <x v="2"/>
    <n v="50"/>
    <n v="1"/>
    <s v="FXA3"/>
    <n v="100"/>
    <n v="0"/>
    <s v="ร้านที่4"/>
    <s v="ส***สา ท***าร"/>
    <s v="เทศบาลนครนครราชสีมา"/>
    <s v="-"/>
    <s v=""/>
    <s v="04/10/2025 22:12"/>
    <s v="-"/>
    <s v="J&amp;T Express"/>
    <s v="Tiktok"/>
    <s v="tiktok"/>
    <s v=""/>
    <s v="-"/>
    <s v="04/10/2025 22:12"/>
  </r>
  <r>
    <x v="3"/>
    <x v="3"/>
    <n v="50"/>
    <n v="1"/>
    <s v="FXA3"/>
    <n v="100"/>
    <n v="0"/>
    <s v="ร้านที่4"/>
    <s v="ส***สา ท***าร"/>
    <s v="เทศบาลนครนครราชสีมา"/>
    <s v="-"/>
    <s v=""/>
    <s v="04/10/2025 22:12"/>
    <s v="-"/>
    <s v="J&amp;T Express"/>
    <s v="Tiktok"/>
    <s v="tiktok"/>
    <s v=""/>
    <s v="-"/>
    <s v="04/10/2025 22:12"/>
  </r>
  <r>
    <x v="6"/>
    <x v="6"/>
    <n v="66.666666666666671"/>
    <n v="3"/>
    <s v="FXA2"/>
    <n v="135"/>
    <n v="35"/>
    <s v="ร้านที่2"/>
    <s v="เ***ท ป***ปัญญา"/>
    <s v="กรุงเทพมหานคร"/>
    <s v="-"/>
    <s v=""/>
    <s v="04/10/2025 21:57"/>
    <s v="-"/>
    <s v="J&amp;T COD"/>
    <s v="Tiktok"/>
    <s v="จ่ายทีหลัง / COD"/>
    <s v=""/>
    <s v="-"/>
    <s v="04/10/2025 21:57"/>
  </r>
  <r>
    <x v="1"/>
    <x v="1"/>
    <n v="50"/>
    <n v="1"/>
    <s v="FXA1"/>
    <n v="100"/>
    <n v="0"/>
    <s v="ร้านที่4"/>
    <s v="น***ตน  บ***วิน"/>
    <s v="สกลนคร"/>
    <s v="-"/>
    <s v=""/>
    <s v="04/10/2025 21:51"/>
    <s v="-"/>
    <s v="J&amp;T COD"/>
    <s v="Tiktok"/>
    <s v="จ่ายทีหลัง / COD"/>
    <s v=""/>
    <s v="-"/>
    <s v="04/10/2025 21:51"/>
  </r>
  <r>
    <x v="2"/>
    <x v="2"/>
    <n v="50"/>
    <n v="1"/>
    <s v="FXA1"/>
    <n v="100"/>
    <n v="0"/>
    <s v="ร้านที่4"/>
    <s v="น***ตน  บ***วิน"/>
    <s v="สกลนคร"/>
    <s v="-"/>
    <s v=""/>
    <s v="04/10/2025 21:51"/>
    <s v="-"/>
    <s v="J&amp;T COD"/>
    <s v="Tiktok"/>
    <s v="จ่ายทีหลัง / COD"/>
    <s v=""/>
    <s v="-"/>
    <s v="04/10/2025 21:51"/>
  </r>
  <r>
    <x v="3"/>
    <x v="3"/>
    <n v="50"/>
    <n v="1"/>
    <s v="FXA1"/>
    <n v="100"/>
    <n v="0"/>
    <s v="ร้านที่4"/>
    <s v="น***ตน  บ***วิน"/>
    <s v="สกลนคร"/>
    <s v="-"/>
    <s v=""/>
    <s v="04/10/2025 21:51"/>
    <s v="-"/>
    <s v="J&amp;T COD"/>
    <s v="Tiktok"/>
    <s v="จ่ายทีหลัง / COD"/>
    <s v=""/>
    <s v="-"/>
    <s v="04/10/2025 21:51"/>
  </r>
  <r>
    <x v="1"/>
    <x v="1"/>
    <n v="50"/>
    <n v="1"/>
    <s v="FXA0"/>
    <n v="100"/>
    <n v="0"/>
    <s v="ร้านที่2"/>
    <s v="ฉ***นา"/>
    <s v="อุบลราชธานี"/>
    <s v="-"/>
    <s v=""/>
    <s v="04/10/2025 21:43"/>
    <s v="-"/>
    <s v="J&amp;T COD"/>
    <s v="Tiktok"/>
    <s v="จ่ายทีหลัง / COD"/>
    <s v=""/>
    <s v="-"/>
    <s v="04/10/2025 21:43"/>
  </r>
  <r>
    <x v="2"/>
    <x v="2"/>
    <n v="50"/>
    <n v="1"/>
    <s v="FXA0"/>
    <n v="100"/>
    <n v="0"/>
    <s v="ร้านที่2"/>
    <s v="ฉ***นา"/>
    <s v="อุบลราชธานี"/>
    <s v="-"/>
    <s v=""/>
    <s v="04/10/2025 21:43"/>
    <s v="-"/>
    <s v="J&amp;T COD"/>
    <s v="Tiktok"/>
    <s v="จ่ายทีหลัง / COD"/>
    <s v=""/>
    <s v="-"/>
    <s v="04/10/2025 21:43"/>
  </r>
  <r>
    <x v="3"/>
    <x v="3"/>
    <n v="50"/>
    <n v="1"/>
    <s v="FXA0"/>
    <n v="100"/>
    <n v="0"/>
    <s v="ร้านที่2"/>
    <s v="ฉ***นา"/>
    <s v="อุบลราชธานี"/>
    <s v="-"/>
    <s v=""/>
    <s v="04/10/2025 21:43"/>
    <s v="-"/>
    <s v="J&amp;T COD"/>
    <s v="Tiktok"/>
    <s v="จ่ายทีหลัง / COD"/>
    <s v=""/>
    <s v="-"/>
    <s v="04/10/2025 21:43"/>
  </r>
  <r>
    <x v="7"/>
    <x v="7"/>
    <n v="83.333333333333329"/>
    <n v="3"/>
    <s v="FWZ99"/>
    <n v="249"/>
    <n v="0"/>
    <s v="ร้านที่2"/>
    <s v="ป***ิทธิ์ พ***อร่าม"/>
    <s v="ปราจีนบุรี"/>
    <s v="-"/>
    <s v=""/>
    <s v="04/10/2025 21:37"/>
    <s v="-"/>
    <s v="J&amp;T COD"/>
    <s v="Tiktok"/>
    <s v="จ่ายทีหลัง / COD"/>
    <s v=""/>
    <s v="-"/>
    <s v="04/10/2025 21:37"/>
  </r>
  <r>
    <x v="0"/>
    <x v="0"/>
    <n v="50"/>
    <n v="6"/>
    <s v="FWZ98"/>
    <n v="190"/>
    <n v="0"/>
    <s v="ร้านที่2"/>
    <s v="ร***ค้าป้านิด"/>
    <s v="นครราชสีมา"/>
    <s v="-"/>
    <s v=""/>
    <s v="04/10/2025 21:37"/>
    <s v="-"/>
    <s v="J&amp;T Express"/>
    <s v="Tiktok"/>
    <s v="tiktok"/>
    <s v=""/>
    <s v="764681380212"/>
    <s v="04/10/2025 21:36"/>
  </r>
  <r>
    <x v="1"/>
    <x v="1"/>
    <n v="50"/>
    <n v="1"/>
    <s v="FWZ97"/>
    <n v="100"/>
    <n v="0"/>
    <s v="ร้านที่2"/>
    <s v="เ***งฟ้าดิศสังวร"/>
    <s v="กรุงเทพฯ"/>
    <s v="-"/>
    <s v=""/>
    <s v="04/10/2025 21:34"/>
    <s v="-"/>
    <s v="J&amp;T COD"/>
    <s v="Tiktok"/>
    <s v="จ่ายทีหลัง / COD"/>
    <s v=""/>
    <s v="-"/>
    <s v="04/10/2025 21:34"/>
  </r>
  <r>
    <x v="2"/>
    <x v="2"/>
    <n v="50"/>
    <n v="1"/>
    <s v="FWZ97"/>
    <n v="100"/>
    <n v="0"/>
    <s v="ร้านที่2"/>
    <s v="เ***งฟ้าดิศสังวร"/>
    <s v="กรุงเทพฯ"/>
    <s v="-"/>
    <s v=""/>
    <s v="04/10/2025 21:34"/>
    <s v="-"/>
    <s v="J&amp;T COD"/>
    <s v="Tiktok"/>
    <s v="จ่ายทีหลัง / COD"/>
    <s v=""/>
    <s v="-"/>
    <s v="04/10/2025 21:34"/>
  </r>
  <r>
    <x v="3"/>
    <x v="3"/>
    <n v="50"/>
    <n v="1"/>
    <s v="FWZ97"/>
    <n v="100"/>
    <n v="0"/>
    <s v="ร้านที่2"/>
    <s v="เ***งฟ้าดิศสังวร"/>
    <s v="กรุงเทพฯ"/>
    <s v="-"/>
    <s v=""/>
    <s v="04/10/2025 21:34"/>
    <s v="-"/>
    <s v="J&amp;T COD"/>
    <s v="Tiktok"/>
    <s v="จ่ายทีหลัง / COD"/>
    <s v=""/>
    <s v="-"/>
    <s v="04/10/2025 21:34"/>
  </r>
  <r>
    <x v="8"/>
    <x v="8"/>
    <n v="76"/>
    <n v="1"/>
    <s v="FWZ96"/>
    <n v="76"/>
    <n v="0"/>
    <s v="ร้านที่1"/>
    <s v="พ******์"/>
    <s v="******อง จังหวัดระยอง โรงเรียนอารีย์วัฒนา ตำบลเชิงเนิน อำเภอเมืองระยอง จังหวัดระยอง 21000"/>
    <s v="21000"/>
    <s v="36"/>
    <s v="04/10/2025 21:32"/>
    <s v="-"/>
    <s v="SPX Express"/>
    <s v="Shopee"/>
    <s v="shopee"/>
    <s v=""/>
    <s v="TH259273704316S"/>
    <s v="04/10/2025 21:32"/>
  </r>
  <r>
    <x v="4"/>
    <x v="4"/>
    <n v="12"/>
    <n v="10"/>
    <s v="FWZ95"/>
    <n v="130"/>
    <n v="0"/>
    <s v="ร้านที่1"/>
    <s v="ธ******น"/>
    <s v="******ำบลหนองโสน อำเภอเมืองเพชรบุรี จังหวัดเพชรบุรี 76000"/>
    <s v="76000"/>
    <s v="92"/>
    <s v="04/10/2025 21:32"/>
    <s v="-"/>
    <s v="SPX Express"/>
    <s v="Shopee"/>
    <s v="shopee"/>
    <s v=""/>
    <s v="TH255653546657P"/>
    <s v="04/10/2025 21:32"/>
  </r>
  <r>
    <x v="8"/>
    <x v="8"/>
    <n v="76"/>
    <n v="1"/>
    <s v="FWZ94"/>
    <n v="76"/>
    <n v="0"/>
    <s v="ร้านที่1"/>
    <s v="ศ******ี"/>
    <s v="******ทางหลวงชนบท ชบ.4082, ตำบล คลองพลู 405 หมู่ 1 ตำบลคลองพลู ตำบลคลองพลู อำเภอหนองใหญ่ จังหวัดชลบุรี 20190"/>
    <s v="20190"/>
    <s v="09"/>
    <s v="04/10/2025 21:32"/>
    <s v="-"/>
    <s v="SPX Express"/>
    <s v="Shopee"/>
    <s v="shopee"/>
    <s v=""/>
    <s v="TH253468319791O"/>
    <s v="04/10/2025 21:32"/>
  </r>
  <r>
    <x v="4"/>
    <x v="4"/>
    <n v="12"/>
    <n v="10"/>
    <s v="FWZ92"/>
    <n v="611"/>
    <n v="39"/>
    <s v="ร้านที่1"/>
    <s v="น******ต"/>
    <s v="******ตำบลศรีดอนมูล อำเภอเชียงแสน จังหวัดเชียงราย 57150"/>
    <s v="57150"/>
    <s v="22"/>
    <s v="04/10/2025 21:31"/>
    <s v="-"/>
    <s v="SPX Express"/>
    <s v="Shopee"/>
    <s v="shopee"/>
    <s v=""/>
    <s v="TH258318697497Q"/>
    <s v="04/10/2025 21:31"/>
  </r>
  <r>
    <x v="7"/>
    <x v="7"/>
    <n v="72"/>
    <n v="3"/>
    <s v="FWZ92"/>
    <n v="611"/>
    <n v="39"/>
    <s v="ร้านที่1"/>
    <s v="น******ต"/>
    <s v="******ตำบลศรีดอนมูล อำเภอเชียงแสน จังหวัดเชียงราย 57150"/>
    <s v="57150"/>
    <s v="22"/>
    <s v="04/10/2025 21:31"/>
    <s v="-"/>
    <s v="SPX Express"/>
    <s v="Shopee"/>
    <s v="shopee"/>
    <s v=""/>
    <s v="TH258318697497Q"/>
    <s v="04/10/2025 21:31"/>
  </r>
  <r>
    <x v="8"/>
    <x v="8"/>
    <n v="77.5"/>
    <n v="2"/>
    <s v="FWZ92"/>
    <n v="611"/>
    <n v="39"/>
    <s v="ร้านที่1"/>
    <s v="น******ต"/>
    <s v="******ตำบลศรีดอนมูล อำเภอเชียงแสน จังหวัดเชียงราย 57150"/>
    <s v="57150"/>
    <s v="22"/>
    <s v="04/10/2025 21:31"/>
    <s v="-"/>
    <s v="SPX Express"/>
    <s v="Shopee"/>
    <s v="shopee"/>
    <s v=""/>
    <s v="TH258318697497Q"/>
    <s v="04/10/2025 21:31"/>
  </r>
  <r>
    <x v="8"/>
    <x v="8"/>
    <n v="71"/>
    <n v="1"/>
    <s v="FWZ92"/>
    <n v="611"/>
    <n v="39"/>
    <s v="ร้านที่1"/>
    <s v="น******ต"/>
    <s v="******ตำบลศรีดอนมูล อำเภอเชียงแสน จังหวัดเชียงราย 57150"/>
    <s v="57150"/>
    <s v="22"/>
    <s v="04/10/2025 21:31"/>
    <s v="-"/>
    <s v="SPX Express"/>
    <s v="Shopee"/>
    <s v="shopee"/>
    <s v=""/>
    <s v="TH258318697497Q"/>
    <s v="04/10/2025 21:31"/>
  </r>
  <r>
    <x v="9"/>
    <x v="9"/>
    <n v="66.333333333333329"/>
    <n v="3"/>
    <s v="FWZ91"/>
    <n v="232"/>
    <n v="0"/>
    <s v="ร้านที่1"/>
    <s v="เ******์"/>
    <s v="****** คลองกุ่ม บึงกุ่ม แขวงคลองกุ่ม เขตบึงกุ่ม จังหวัดกรุงเทพมหานคร 10240"/>
    <s v="10240"/>
    <s v="88"/>
    <s v="04/10/2025 21:31"/>
    <s v="-"/>
    <s v="SPX Express"/>
    <s v="Shopee"/>
    <s v="shopee"/>
    <s v=""/>
    <s v="TH251992057202L"/>
    <s v="04/10/2025 21:31"/>
  </r>
  <r>
    <x v="8"/>
    <x v="8"/>
    <n v="76"/>
    <n v="1"/>
    <s v="FWZ90"/>
    <n v="76"/>
    <n v="0"/>
    <s v="ร้านที่1"/>
    <s v="พ******ง"/>
    <s v="******กรด, ตำบลประชาสุขสันต์, อำเภอลานกระบือ ตำบลประชาสุขสันต์ อำเภอลานกระบือ จังหวัดกำแพงเพชร 62170"/>
    <s v="62170"/>
    <s v="88"/>
    <s v="04/10/2025 21:31"/>
    <s v="-"/>
    <s v="SPX Express"/>
    <s v="Shopee"/>
    <s v="shopee"/>
    <s v=""/>
    <s v="TH255691339471L"/>
    <s v="04/10/2025 21:31"/>
  </r>
  <r>
    <x v="1"/>
    <x v="1"/>
    <n v="50"/>
    <n v="1"/>
    <s v="FWZ88"/>
    <n v="100"/>
    <n v="0"/>
    <s v="ร้านที่2"/>
    <s v="จ***พร  ห***ันเทียะ"/>
    <s v="ระนอง"/>
    <s v="-"/>
    <s v=""/>
    <s v="04/10/2025 21:31"/>
    <s v="-"/>
    <s v="J&amp;T COD"/>
    <s v="Tiktok"/>
    <s v="จ่ายทีหลัง / COD"/>
    <s v=""/>
    <s v="-"/>
    <s v="04/10/2025 21:31"/>
  </r>
  <r>
    <x v="2"/>
    <x v="2"/>
    <n v="50"/>
    <n v="1"/>
    <s v="FWZ88"/>
    <n v="100"/>
    <n v="0"/>
    <s v="ร้านที่2"/>
    <s v="จ***พร  ห***ันเทียะ"/>
    <s v="ระนอง"/>
    <s v="-"/>
    <s v=""/>
    <s v="04/10/2025 21:31"/>
    <s v="-"/>
    <s v="J&amp;T COD"/>
    <s v="Tiktok"/>
    <s v="จ่ายทีหลัง / COD"/>
    <s v=""/>
    <s v="-"/>
    <s v="04/10/2025 21:31"/>
  </r>
  <r>
    <x v="7"/>
    <x v="7"/>
    <n v="76"/>
    <n v="3"/>
    <s v="FWZ88"/>
    <n v="228"/>
    <n v="0"/>
    <s v="ร้านที่1"/>
    <s v="o******i"/>
    <s v="******ับแว่นท็อปเจริญ หรือโทรอีกเบอร์ 0989646437 แขวงทวีวัฒนา เขตทวีวัฒนา จังหวัดกรุงเทพมหานคร 10170"/>
    <s v="10170"/>
    <s v="37"/>
    <s v="04/10/2025 21:31"/>
    <s v="-"/>
    <s v="SPX Express"/>
    <s v="Shopee"/>
    <s v="shopee"/>
    <s v=""/>
    <s v="-"/>
    <s v="04/10/2025 21:31"/>
  </r>
  <r>
    <x v="3"/>
    <x v="3"/>
    <n v="50"/>
    <n v="1"/>
    <s v="FWZ88"/>
    <n v="100"/>
    <n v="0"/>
    <s v="ร้านที่2"/>
    <s v="จ***พร  ห***ันเทียะ"/>
    <s v="ระนอง"/>
    <s v="-"/>
    <s v=""/>
    <s v="04/10/2025 21:31"/>
    <s v="-"/>
    <s v="J&amp;T COD"/>
    <s v="Tiktok"/>
    <s v="จ่ายทีหลัง / COD"/>
    <s v=""/>
    <s v="-"/>
    <s v="04/10/2025 21:31"/>
  </r>
  <r>
    <x v="8"/>
    <x v="8"/>
    <n v="77.5"/>
    <n v="2"/>
    <s v="FWZ87"/>
    <n v="155"/>
    <n v="0"/>
    <s v="ร้านที่1"/>
    <s v="ร******์"/>
    <s v="****** จตุจักร แขวงจตุจักร เขตจตุจักร จังหวัดกรุงเทพมหานคร 10900"/>
    <s v="10900"/>
    <s v="54"/>
    <s v="04/10/2025 21:31"/>
    <s v="-"/>
    <s v="SPX Express"/>
    <s v="Shopee"/>
    <s v="shopee"/>
    <s v=""/>
    <s v="TH252791902732J"/>
    <s v="04/10/2025 21:31"/>
  </r>
  <r>
    <x v="8"/>
    <x v="8"/>
    <n v="76"/>
    <n v="1"/>
    <s v="FWZ86"/>
    <n v="76"/>
    <n v="0"/>
    <s v="ร้านที่1"/>
    <s v="น******ร"/>
    <s v="******นุช 46 แขวงอ่อนนุช เขตสวนหลวง กทม.10250 แขวงอ่อนนุช เขตสวนหลวง จังหวัดกรุงเทพมหานคร 10250"/>
    <s v="10250"/>
    <s v="61"/>
    <s v="04/10/2025 21:31"/>
    <s v="-"/>
    <s v="SPX Express"/>
    <s v="Shopee"/>
    <s v="shopee"/>
    <s v=""/>
    <s v="TH2566735291682"/>
    <s v="04/10/2025 21:31"/>
  </r>
  <r>
    <x v="8"/>
    <x v="8"/>
    <n v="66.333333333333329"/>
    <n v="3"/>
    <s v="FWZ85"/>
    <n v="232"/>
    <n v="0"/>
    <s v="ร้านที่1"/>
    <s v="ร******บ"/>
    <s v="******ตำบลยางตลาด, อำเภอยางตลาด ตำบลยางตลาด อำเภอยางตลาด จังหวัดกาฬสินธุ์ 46120"/>
    <s v="46120"/>
    <s v="61"/>
    <s v="04/10/2025 21:31"/>
    <s v="-"/>
    <s v="SPX Express"/>
    <s v="Shopee"/>
    <s v="shopee"/>
    <s v=""/>
    <s v="TH250160365945N"/>
    <s v="04/10/2025 21:31"/>
  </r>
  <r>
    <x v="8"/>
    <x v="8"/>
    <n v="76"/>
    <n v="1"/>
    <s v="FWZ84"/>
    <n v="76"/>
    <n v="0"/>
    <s v="ร้านที่1"/>
    <s v="ต******์"/>
    <s v="******ลขที่ 938/16 ถนนบางแค แขวงบางแค เขตบางแค กทม. 10160 แขวงบางแค เขตบางแค จังหวัดกรุงเทพมหานคร 10160"/>
    <s v="10160"/>
    <s v="18"/>
    <s v="04/10/2025 21:31"/>
    <s v="-"/>
    <s v="SPX Express"/>
    <s v="Shopee"/>
    <s v="shopee"/>
    <s v=""/>
    <s v="TH251862438538Q"/>
    <s v="04/10/2025 21:31"/>
  </r>
  <r>
    <x v="8"/>
    <x v="8"/>
    <n v="76"/>
    <n v="1"/>
    <s v="FWZ83"/>
    <n v="76"/>
    <n v="0"/>
    <s v="ร้านที่1"/>
    <s v="เ******)"/>
    <s v="******ตำบลป่าบง อำเภอสารภี จังหวัดเชียงใหม่ 50140"/>
    <s v="50140"/>
    <s v="23"/>
    <s v="04/10/2025 21:31"/>
    <s v="-"/>
    <s v="Flash Express"/>
    <s v="Shopee"/>
    <s v="shopee"/>
    <s v=""/>
    <s v="TH47197U4SNN3L"/>
    <s v="04/10/2025 21:31"/>
  </r>
  <r>
    <x v="3"/>
    <x v="3"/>
    <n v="44"/>
    <n v="2"/>
    <s v="FWZ82"/>
    <n v="460"/>
    <n v="48"/>
    <s v="ร้านที่1"/>
    <s v="น******น"/>
    <s v="******านหนองรัง, ตำบล พยุห์, อำเภอพยุห์ ตำบลพยุห์ อำเภอพยุห์ จังหวัดศรีสะเกษ 33230"/>
    <s v="33230"/>
    <s v="42"/>
    <s v="04/10/2025 21:31"/>
    <s v="-"/>
    <s v="Flash Express"/>
    <s v="Shopee"/>
    <s v="shopee"/>
    <s v=""/>
    <s v="-"/>
    <s v="04/10/2025 21:31"/>
  </r>
  <r>
    <x v="3"/>
    <x v="3"/>
    <n v="40.5"/>
    <n v="4"/>
    <s v="FWZ82"/>
    <n v="460"/>
    <n v="48"/>
    <s v="ร้านที่1"/>
    <s v="น******น"/>
    <s v="******านหนองรัง, ตำบล พยุห์, อำเภอพยุห์ ตำบลพยุห์ อำเภอพยุห์ จังหวัดศรีสะเกษ 33230"/>
    <s v="33230"/>
    <s v="42"/>
    <s v="04/10/2025 21:31"/>
    <s v="-"/>
    <s v="Flash Express"/>
    <s v="Shopee"/>
    <s v="shopee"/>
    <s v=""/>
    <s v="-"/>
    <s v="04/10/2025 21:31"/>
  </r>
  <r>
    <x v="3"/>
    <x v="3"/>
    <n v="40.5"/>
    <n v="4"/>
    <s v="FWZ82"/>
    <n v="460"/>
    <n v="48"/>
    <s v="ร้านที่1"/>
    <s v="น******น"/>
    <s v="******านหนองรัง, ตำบล พยุห์, อำเภอพยุห์ ตำบลพยุห์ อำเภอพยุห์ จังหวัดศรีสะเกษ 33230"/>
    <s v="33230"/>
    <s v="42"/>
    <s v="04/10/2025 21:31"/>
    <s v="-"/>
    <s v="Flash Express"/>
    <s v="Shopee"/>
    <s v="shopee"/>
    <s v=""/>
    <s v="-"/>
    <s v="04/10/2025 21:31"/>
  </r>
  <r>
    <x v="3"/>
    <x v="3"/>
    <n v="42.666666666666657"/>
    <n v="3"/>
    <s v="FWZ81"/>
    <n v="128"/>
    <n v="0"/>
    <s v="ร้านที่1"/>
    <s v="อ******น"/>
    <s v="******ยก 7 แขวงบางขุนศรี เขตบางกอกน้อย จังหวัดกรุงเทพมหานคร 10700"/>
    <s v="10700"/>
    <s v="03"/>
    <s v="04/10/2025 21:31"/>
    <s v="-"/>
    <s v="Flash Express"/>
    <s v="Shopee"/>
    <s v="shopee"/>
    <s v=""/>
    <s v="-"/>
    <s v="04/10/2025 21:31"/>
  </r>
  <r>
    <x v="10"/>
    <x v="10"/>
    <n v="75"/>
    <n v="1"/>
    <s v="FWZ79"/>
    <n v="150"/>
    <n v="75"/>
    <s v="ร้านที่1"/>
    <s v="ส***ส"/>
    <s v="******ลบ้านกุ่ม อำเภอบางบาล จังหวัดพระนครศรีอยุธยา 13250"/>
    <s v="13250"/>
    <s v="00"/>
    <s v="04/10/2025 21:31"/>
    <s v="-"/>
    <s v="Flash Express"/>
    <s v="Shopee"/>
    <s v="shopee"/>
    <s v=""/>
    <s v="-"/>
    <s v="04/10/2025 21:31"/>
  </r>
  <r>
    <x v="1"/>
    <x v="1"/>
    <n v="50"/>
    <n v="1"/>
    <s v="FWZ78"/>
    <n v="100"/>
    <n v="0"/>
    <s v="ร้านที่2"/>
    <s v="ศ***รรณ เ***เวทย์"/>
    <s v="ปทุมธานี"/>
    <s v="-"/>
    <s v=""/>
    <s v="04/10/2025 21:31"/>
    <s v="-"/>
    <s v="Flash Express Thailand COD"/>
    <s v="Tiktok"/>
    <s v="จ่ายทีหลัง / COD"/>
    <s v=""/>
    <s v="-"/>
    <s v="04/10/2025 21:31"/>
  </r>
  <r>
    <x v="2"/>
    <x v="2"/>
    <n v="50"/>
    <n v="1"/>
    <s v="FWZ78"/>
    <n v="100"/>
    <n v="0"/>
    <s v="ร้านที่2"/>
    <s v="ศ***รรณ เ***เวทย์"/>
    <s v="ปทุมธานี"/>
    <s v="-"/>
    <s v=""/>
    <s v="04/10/2025 21:31"/>
    <s v="-"/>
    <s v="Flash Express Thailand COD"/>
    <s v="Tiktok"/>
    <s v="จ่ายทีหลัง / COD"/>
    <s v=""/>
    <s v="-"/>
    <s v="04/10/2025 21:31"/>
  </r>
  <r>
    <x v="3"/>
    <x v="3"/>
    <n v="50"/>
    <n v="1"/>
    <s v="FWZ78"/>
    <n v="100"/>
    <n v="0"/>
    <s v="ร้านที่2"/>
    <s v="ศ***รรณ เ***เวทย์"/>
    <s v="ปทุมธานี"/>
    <s v="-"/>
    <s v=""/>
    <s v="04/10/2025 21:31"/>
    <s v="-"/>
    <s v="Flash Express Thailand COD"/>
    <s v="Tiktok"/>
    <s v="จ่ายทีหลัง / COD"/>
    <s v=""/>
    <s v="-"/>
    <s v="04/10/2025 21:31"/>
  </r>
  <r>
    <x v="1"/>
    <x v="1"/>
    <n v="50"/>
    <n v="1"/>
    <s v="FWZ77"/>
    <n v="100"/>
    <n v="0"/>
    <s v="ร้านที่2"/>
    <s v="ศ***รรณ เ***เวทย์"/>
    <s v="ปทุมธานี"/>
    <s v="-"/>
    <s v=""/>
    <s v="04/10/2025 21:30"/>
    <s v="-"/>
    <s v="Flash Express Thailand COD"/>
    <s v="Tiktok"/>
    <s v="จ่ายทีหลัง / COD"/>
    <s v=""/>
    <s v="-"/>
    <s v="04/10/2025 21:31"/>
  </r>
  <r>
    <x v="2"/>
    <x v="2"/>
    <n v="50"/>
    <n v="1"/>
    <s v="FWZ77"/>
    <n v="100"/>
    <n v="0"/>
    <s v="ร้านที่2"/>
    <s v="ศ***รรณ เ***เวทย์"/>
    <s v="ปทุมธานี"/>
    <s v="-"/>
    <s v=""/>
    <s v="04/10/2025 21:30"/>
    <s v="-"/>
    <s v="Flash Express Thailand COD"/>
    <s v="Tiktok"/>
    <s v="จ่ายทีหลัง / COD"/>
    <s v=""/>
    <s v="-"/>
    <s v="04/10/2025 21:31"/>
  </r>
  <r>
    <x v="3"/>
    <x v="3"/>
    <n v="50"/>
    <n v="1"/>
    <s v="FWZ77"/>
    <n v="100"/>
    <n v="0"/>
    <s v="ร้านที่2"/>
    <s v="ศ***รรณ เ***เวทย์"/>
    <s v="ปทุมธานี"/>
    <s v="-"/>
    <s v=""/>
    <s v="04/10/2025 21:30"/>
    <s v="-"/>
    <s v="Flash Express Thailand COD"/>
    <s v="Tiktok"/>
    <s v="จ่ายทีหลัง / COD"/>
    <s v=""/>
    <s v="-"/>
    <s v="04/10/2025 21:31"/>
  </r>
  <r>
    <x v="1"/>
    <x v="1"/>
    <n v="50"/>
    <n v="1"/>
    <s v="FWZ76"/>
    <n v="123"/>
    <n v="23"/>
    <s v="ร้านที่4"/>
    <s v="ด***นันธ์นภัส ค***ท"/>
    <s v="สุโขทัย"/>
    <s v="-"/>
    <s v=""/>
    <s v="04/10/2025 21:12"/>
    <s v="-"/>
    <s v="J&amp;T COD"/>
    <s v="Tiktok"/>
    <s v="จ่ายทีหลัง / COD"/>
    <s v=""/>
    <s v="-"/>
    <s v="04/10/2025 21:20"/>
  </r>
  <r>
    <x v="2"/>
    <x v="2"/>
    <n v="50"/>
    <n v="1"/>
    <s v="FWZ76"/>
    <n v="123"/>
    <n v="23"/>
    <s v="ร้านที่4"/>
    <s v="ด***นันธ์นภัส ค***ท"/>
    <s v="สุโขทัย"/>
    <s v="-"/>
    <s v=""/>
    <s v="04/10/2025 21:12"/>
    <s v="-"/>
    <s v="J&amp;T COD"/>
    <s v="Tiktok"/>
    <s v="จ่ายทีหลัง / COD"/>
    <s v=""/>
    <s v="-"/>
    <s v="04/10/2025 21:20"/>
  </r>
  <r>
    <x v="3"/>
    <x v="3"/>
    <n v="50"/>
    <n v="1"/>
    <s v="FWZ76"/>
    <n v="123"/>
    <n v="23"/>
    <s v="ร้านที่4"/>
    <s v="ด***นันธ์นภัส ค***ท"/>
    <s v="สุโขทัย"/>
    <s v="-"/>
    <s v=""/>
    <s v="04/10/2025 21:12"/>
    <s v="-"/>
    <s v="J&amp;T COD"/>
    <s v="Tiktok"/>
    <s v="จ่ายทีหลัง / COD"/>
    <s v=""/>
    <s v="-"/>
    <s v="04/10/2025 21:20"/>
  </r>
  <r>
    <x v="1"/>
    <x v="1"/>
    <n v="50"/>
    <n v="1"/>
    <s v="FWZ75"/>
    <n v="100"/>
    <n v="0"/>
    <s v="ร้านที่4"/>
    <s v="พ** ธ***า​ ร***ปดก"/>
    <s v="นนทบุรี"/>
    <s v="-"/>
    <s v=""/>
    <s v="04/10/2025 21:11"/>
    <s v="-"/>
    <s v="Flash Express Thailand COD"/>
    <s v="Tiktok"/>
    <s v="จ่ายทีหลัง / COD"/>
    <s v=""/>
    <s v="-"/>
    <s v="04/10/2025 21:20"/>
  </r>
  <r>
    <x v="2"/>
    <x v="2"/>
    <n v="50"/>
    <n v="1"/>
    <s v="FWZ75"/>
    <n v="100"/>
    <n v="0"/>
    <s v="ร้านที่4"/>
    <s v="พ** ธ***า​ ร***ปดก"/>
    <s v="นนทบุรี"/>
    <s v="-"/>
    <s v=""/>
    <s v="04/10/2025 21:11"/>
    <s v="-"/>
    <s v="Flash Express Thailand COD"/>
    <s v="Tiktok"/>
    <s v="จ่ายทีหลัง / COD"/>
    <s v=""/>
    <s v="-"/>
    <s v="04/10/2025 21:20"/>
  </r>
  <r>
    <x v="3"/>
    <x v="3"/>
    <n v="50"/>
    <n v="1"/>
    <s v="FWZ75"/>
    <n v="100"/>
    <n v="0"/>
    <s v="ร้านที่4"/>
    <s v="พ** ธ***า​ ร***ปดก"/>
    <s v="นนทบุรี"/>
    <s v="-"/>
    <s v=""/>
    <s v="04/10/2025 21:11"/>
    <s v="-"/>
    <s v="Flash Express Thailand COD"/>
    <s v="Tiktok"/>
    <s v="จ่ายทีหลัง / COD"/>
    <s v=""/>
    <s v="-"/>
    <s v="04/10/2025 21:20"/>
  </r>
  <r>
    <x v="1"/>
    <x v="1"/>
    <n v="50"/>
    <n v="2"/>
    <s v="FWZ73"/>
    <n v="200"/>
    <n v="0"/>
    <s v="ร้านที่2"/>
    <s v="น***ิยา ม***วีรพันธ์"/>
    <s v="เทศบาลนครสกลนคร"/>
    <s v="-"/>
    <s v=""/>
    <s v="04/10/2025 21:05"/>
    <s v="-"/>
    <s v="J&amp;T COD"/>
    <s v="Tiktok"/>
    <s v="จ่ายทีหลัง / COD"/>
    <s v=""/>
    <s v="-"/>
    <s v="04/10/2025 21:09"/>
  </r>
  <r>
    <x v="2"/>
    <x v="2"/>
    <n v="50"/>
    <n v="2"/>
    <s v="FWZ73"/>
    <n v="200"/>
    <n v="0"/>
    <s v="ร้านที่2"/>
    <s v="น***ิยา ม***วีรพันธ์"/>
    <s v="เทศบาลนครสกลนคร"/>
    <s v="-"/>
    <s v=""/>
    <s v="04/10/2025 21:05"/>
    <s v="-"/>
    <s v="J&amp;T COD"/>
    <s v="Tiktok"/>
    <s v="จ่ายทีหลัง / COD"/>
    <s v=""/>
    <s v="-"/>
    <s v="04/10/2025 21:09"/>
  </r>
  <r>
    <x v="3"/>
    <x v="3"/>
    <n v="50"/>
    <n v="2"/>
    <s v="FWZ73"/>
    <n v="200"/>
    <n v="0"/>
    <s v="ร้านที่2"/>
    <s v="น***ิยา ม***วีรพันธ์"/>
    <s v="เทศบาลนครสกลนคร"/>
    <s v="-"/>
    <s v=""/>
    <s v="04/10/2025 21:05"/>
    <s v="-"/>
    <s v="J&amp;T COD"/>
    <s v="Tiktok"/>
    <s v="จ่ายทีหลัง / COD"/>
    <s v=""/>
    <s v="-"/>
    <s v="04/10/2025 21:09"/>
  </r>
  <r>
    <x v="0"/>
    <x v="0"/>
    <n v="65"/>
    <n v="9"/>
    <s v="FWZ72"/>
    <n v="299"/>
    <n v="0"/>
    <s v="ร้านที่2"/>
    <s v="ส***พย์"/>
    <s v="นครปฐม"/>
    <s v="-"/>
    <s v=""/>
    <s v="04/10/2025 20:59"/>
    <s v="-"/>
    <s v="J&amp;T COD"/>
    <s v="Tiktok"/>
    <s v="จ่ายทีหลัง / COD"/>
    <s v=""/>
    <s v="764670779294"/>
    <s v="04/10/2025 20:59"/>
  </r>
  <r>
    <x v="1"/>
    <x v="1"/>
    <n v="50"/>
    <n v="2"/>
    <s v="FWZ71"/>
    <n v="200"/>
    <n v="0"/>
    <s v="ร้านที่2"/>
    <s v="ช***ทกานต์  ส***นทร์อาภรณ์"/>
    <s v="นครพนม"/>
    <s v="-"/>
    <s v=""/>
    <s v="04/10/2025 20:57"/>
    <s v="-"/>
    <s v="J&amp;T COD"/>
    <s v="Tiktok"/>
    <s v="จ่ายทีหลัง / COD"/>
    <s v=""/>
    <s v="-"/>
    <s v="04/10/2025 20:57"/>
  </r>
  <r>
    <x v="2"/>
    <x v="2"/>
    <n v="50"/>
    <n v="2"/>
    <s v="FWZ71"/>
    <n v="200"/>
    <n v="0"/>
    <s v="ร้านที่2"/>
    <s v="ช***ทกานต์  ส***นทร์อาภรณ์"/>
    <s v="นครพนม"/>
    <s v="-"/>
    <s v=""/>
    <s v="04/10/2025 20:57"/>
    <s v="-"/>
    <s v="J&amp;T COD"/>
    <s v="Tiktok"/>
    <s v="จ่ายทีหลัง / COD"/>
    <s v=""/>
    <s v="-"/>
    <s v="04/10/2025 20:57"/>
  </r>
  <r>
    <x v="3"/>
    <x v="3"/>
    <n v="50"/>
    <n v="2"/>
    <s v="FWZ71"/>
    <n v="200"/>
    <n v="0"/>
    <s v="ร้านที่2"/>
    <s v="ช***ทกานต์  ส***นทร์อาภรณ์"/>
    <s v="นครพนม"/>
    <s v="-"/>
    <s v=""/>
    <s v="04/10/2025 20:57"/>
    <s v="-"/>
    <s v="J&amp;T COD"/>
    <s v="Tiktok"/>
    <s v="จ่ายทีหลัง / COD"/>
    <s v=""/>
    <s v="-"/>
    <s v="04/10/2025 20:57"/>
  </r>
  <r>
    <x v="0"/>
    <x v="0"/>
    <n v="33.333333333333336"/>
    <n v="6"/>
    <s v="FWZ70"/>
    <n v="200"/>
    <n v="0"/>
    <s v="ร้านที่2"/>
    <s v="ส***รณี น***ชย"/>
    <s v="เพชรบูรณ์"/>
    <s v="-"/>
    <s v=""/>
    <s v="04/10/2025 20:53"/>
    <s v="-"/>
    <s v="J&amp;T COD"/>
    <s v="Tiktok"/>
    <s v="จ่ายทีหลัง / COD"/>
    <s v=""/>
    <s v="-"/>
    <s v="04/10/2025 20:53"/>
  </r>
  <r>
    <x v="1"/>
    <x v="1"/>
    <n v="50"/>
    <n v="1"/>
    <s v="FWZ69"/>
    <n v="100"/>
    <n v="0"/>
    <s v="ร้านที่4"/>
    <s v="ว***พรรณ  จ***ยรัตน์"/>
    <s v="ชลบุรี"/>
    <s v="-"/>
    <s v=""/>
    <s v="04/10/2025 20:51"/>
    <s v="-"/>
    <s v="J&amp;T COD"/>
    <s v="Tiktok"/>
    <s v="จ่ายทีหลัง / COD"/>
    <s v=""/>
    <s v="-"/>
    <s v="04/10/2025 20:51"/>
  </r>
  <r>
    <x v="2"/>
    <x v="2"/>
    <n v="50"/>
    <n v="1"/>
    <s v="FWZ69"/>
    <n v="100"/>
    <n v="0"/>
    <s v="ร้านที่4"/>
    <s v="ว***พรรณ  จ***ยรัตน์"/>
    <s v="ชลบุรี"/>
    <s v="-"/>
    <s v=""/>
    <s v="04/10/2025 20:51"/>
    <s v="-"/>
    <s v="J&amp;T COD"/>
    <s v="Tiktok"/>
    <s v="จ่ายทีหลัง / COD"/>
    <s v=""/>
    <s v="-"/>
    <s v="04/10/2025 20:51"/>
  </r>
  <r>
    <x v="3"/>
    <x v="3"/>
    <n v="50"/>
    <n v="1"/>
    <s v="FWZ69"/>
    <n v="100"/>
    <n v="0"/>
    <s v="ร้านที่4"/>
    <s v="ว***พรรณ  จ***ยรัตน์"/>
    <s v="ชลบุรี"/>
    <s v="-"/>
    <s v=""/>
    <s v="04/10/2025 20:51"/>
    <s v="-"/>
    <s v="J&amp;T COD"/>
    <s v="Tiktok"/>
    <s v="จ่ายทีหลัง / COD"/>
    <s v=""/>
    <s v="-"/>
    <s v="04/10/2025 20:51"/>
  </r>
  <r>
    <x v="0"/>
    <x v="0"/>
    <n v="33.333333333333336"/>
    <n v="3"/>
    <s v="FWZ68"/>
    <n v="100"/>
    <n v="0"/>
    <s v="ร้านที่2"/>
    <s v="เ***"/>
    <s v="ชัยภูมิ"/>
    <s v="-"/>
    <s v=""/>
    <s v="04/10/2025 20:50"/>
    <s v="-"/>
    <s v="J&amp;T COD"/>
    <s v="Tiktok"/>
    <s v="จ่ายทีหลัง / COD"/>
    <s v=""/>
    <s v="-"/>
    <s v="04/10/2025 20:51"/>
  </r>
  <r>
    <x v="1"/>
    <x v="1"/>
    <n v="50"/>
    <n v="1"/>
    <s v="FWZ67"/>
    <n v="100"/>
    <n v="0"/>
    <s v="ร้านที่2"/>
    <s v="เ***ศา พ***ขัง"/>
    <s v="เพชรบุรี"/>
    <s v="-"/>
    <s v=""/>
    <s v="04/10/2025 20:49"/>
    <s v="-"/>
    <s v="J&amp;T COD"/>
    <s v="Tiktok"/>
    <s v="จ่ายทีหลัง / COD"/>
    <s v=""/>
    <s v="-"/>
    <s v="04/10/2025 20:49"/>
  </r>
  <r>
    <x v="2"/>
    <x v="2"/>
    <n v="50"/>
    <n v="1"/>
    <s v="FWZ67"/>
    <n v="100"/>
    <n v="0"/>
    <s v="ร้านที่2"/>
    <s v="เ***ศา พ***ขัง"/>
    <s v="เพชรบุรี"/>
    <s v="-"/>
    <s v=""/>
    <s v="04/10/2025 20:49"/>
    <s v="-"/>
    <s v="J&amp;T COD"/>
    <s v="Tiktok"/>
    <s v="จ่ายทีหลัง / COD"/>
    <s v=""/>
    <s v="-"/>
    <s v="04/10/2025 20:49"/>
  </r>
  <r>
    <x v="3"/>
    <x v="3"/>
    <n v="50"/>
    <n v="1"/>
    <s v="FWZ67"/>
    <n v="100"/>
    <n v="0"/>
    <s v="ร้านที่2"/>
    <s v="เ***ศา พ***ขัง"/>
    <s v="เพชรบุรี"/>
    <s v="-"/>
    <s v=""/>
    <s v="04/10/2025 20:49"/>
    <s v="-"/>
    <s v="J&amp;T COD"/>
    <s v="Tiktok"/>
    <s v="จ่ายทีหลัง / COD"/>
    <s v=""/>
    <s v="-"/>
    <s v="04/10/2025 20:49"/>
  </r>
  <r>
    <x v="1"/>
    <x v="1"/>
    <n v="50"/>
    <n v="1"/>
    <s v="FWZ66"/>
    <n v="100"/>
    <n v="0"/>
    <s v="ร้านที่2"/>
    <s v="เ***ิร์ยา  เ***ุดมทรัพย์"/>
    <s v="ตาก"/>
    <s v="-"/>
    <s v=""/>
    <s v="04/10/2025 20:49"/>
    <s v="-"/>
    <s v="J&amp;T COD"/>
    <s v="Tiktok"/>
    <s v="จ่ายทีหลัง / COD"/>
    <s v=""/>
    <s v="-"/>
    <s v="04/10/2025 20:49"/>
  </r>
  <r>
    <x v="2"/>
    <x v="2"/>
    <n v="50"/>
    <n v="1"/>
    <s v="FWZ66"/>
    <n v="100"/>
    <n v="0"/>
    <s v="ร้านที่2"/>
    <s v="เ***ิร์ยา  เ***ุดมทรัพย์"/>
    <s v="ตาก"/>
    <s v="-"/>
    <s v=""/>
    <s v="04/10/2025 20:49"/>
    <s v="-"/>
    <s v="J&amp;T COD"/>
    <s v="Tiktok"/>
    <s v="จ่ายทีหลัง / COD"/>
    <s v=""/>
    <s v="-"/>
    <s v="04/10/2025 20:49"/>
  </r>
  <r>
    <x v="3"/>
    <x v="3"/>
    <n v="50"/>
    <n v="1"/>
    <s v="FWZ66"/>
    <n v="100"/>
    <n v="0"/>
    <s v="ร้านที่2"/>
    <s v="เ***ิร์ยา  เ***ุดมทรัพย์"/>
    <s v="ตาก"/>
    <s v="-"/>
    <s v=""/>
    <s v="04/10/2025 20:49"/>
    <s v="-"/>
    <s v="J&amp;T COD"/>
    <s v="Tiktok"/>
    <s v="จ่ายทีหลัง / COD"/>
    <s v=""/>
    <s v="-"/>
    <s v="04/10/2025 20:49"/>
  </r>
  <r>
    <x v="0"/>
    <x v="0"/>
    <n v="33.333333333333336"/>
    <n v="3"/>
    <s v="FWZ65"/>
    <n v="100"/>
    <n v="0"/>
    <s v="ร้านที่2"/>
    <s v="น***รียาดา ว***ตธรรมคุณ"/>
    <s v="แพร่"/>
    <s v="-"/>
    <s v=""/>
    <s v="04/10/2025 20:48"/>
    <s v="-"/>
    <s v="J&amp;T Express"/>
    <s v="Tiktok"/>
    <s v="tiktok"/>
    <s v=""/>
    <s v="-"/>
    <s v="04/10/2025 20:48"/>
  </r>
  <r>
    <x v="1"/>
    <x v="1"/>
    <n v="50"/>
    <n v="2"/>
    <s v="FWZ64"/>
    <n v="200"/>
    <n v="0"/>
    <s v="ร้านที่4"/>
    <s v="ป***ีย์  ส***ติ"/>
    <s v="นครสวรรค์"/>
    <s v="-"/>
    <s v=""/>
    <s v="04/10/2025 20:46"/>
    <s v="-"/>
    <s v="J&amp;T COD"/>
    <s v="Tiktok"/>
    <s v="จ่ายทีหลัง / COD"/>
    <s v=""/>
    <s v="-"/>
    <s v="04/10/2025 20:46"/>
  </r>
  <r>
    <x v="2"/>
    <x v="2"/>
    <n v="50"/>
    <n v="2"/>
    <s v="FWZ64"/>
    <n v="200"/>
    <n v="0"/>
    <s v="ร้านที่4"/>
    <s v="ป***ีย์  ส***ติ"/>
    <s v="นครสวรรค์"/>
    <s v="-"/>
    <s v=""/>
    <s v="04/10/2025 20:46"/>
    <s v="-"/>
    <s v="J&amp;T COD"/>
    <s v="Tiktok"/>
    <s v="จ่ายทีหลัง / COD"/>
    <s v=""/>
    <s v="-"/>
    <s v="04/10/2025 20:46"/>
  </r>
  <r>
    <x v="3"/>
    <x v="3"/>
    <n v="50"/>
    <n v="2"/>
    <s v="FWZ64"/>
    <n v="200"/>
    <n v="0"/>
    <s v="ร้านที่4"/>
    <s v="ป***ีย์  ส***ติ"/>
    <s v="นครสวรรค์"/>
    <s v="-"/>
    <s v=""/>
    <s v="04/10/2025 20:46"/>
    <s v="-"/>
    <s v="J&amp;T COD"/>
    <s v="Tiktok"/>
    <s v="จ่ายทีหลัง / COD"/>
    <s v=""/>
    <s v="-"/>
    <s v="04/10/2025 20:46"/>
  </r>
  <r>
    <x v="1"/>
    <x v="1"/>
    <n v="50"/>
    <n v="1"/>
    <s v="FWZ62"/>
    <n v="138"/>
    <n v="38"/>
    <s v="ร้านที่2"/>
    <s v="อ***..โสภา"/>
    <s v="เชียงใหม่"/>
    <s v="-"/>
    <s v=""/>
    <s v="04/10/2025 20:44"/>
    <s v="-"/>
    <s v="J&amp;T COD"/>
    <s v="Tiktok"/>
    <s v="จ่ายทีหลัง / COD"/>
    <s v=""/>
    <s v="-"/>
    <s v="04/10/2025 20:44"/>
  </r>
  <r>
    <x v="2"/>
    <x v="2"/>
    <n v="50"/>
    <n v="1"/>
    <s v="FWZ62"/>
    <n v="138"/>
    <n v="38"/>
    <s v="ร้านที่2"/>
    <s v="อ***..โสภา"/>
    <s v="เชียงใหม่"/>
    <s v="-"/>
    <s v=""/>
    <s v="04/10/2025 20:44"/>
    <s v="-"/>
    <s v="J&amp;T COD"/>
    <s v="Tiktok"/>
    <s v="จ่ายทีหลัง / COD"/>
    <s v=""/>
    <s v="-"/>
    <s v="04/10/2025 20:44"/>
  </r>
  <r>
    <x v="3"/>
    <x v="3"/>
    <n v="50"/>
    <n v="1"/>
    <s v="FWZ62"/>
    <n v="138"/>
    <n v="38"/>
    <s v="ร้านที่2"/>
    <s v="อ***..โสภา"/>
    <s v="เชียงใหม่"/>
    <s v="-"/>
    <s v=""/>
    <s v="04/10/2025 20:44"/>
    <s v="-"/>
    <s v="J&amp;T COD"/>
    <s v="Tiktok"/>
    <s v="จ่ายทีหลัง / COD"/>
    <s v=""/>
    <s v="-"/>
    <s v="04/10/2025 20:44"/>
  </r>
  <r>
    <x v="0"/>
    <x v="0"/>
    <n v="50"/>
    <n v="6"/>
    <s v="FWZ60"/>
    <n v="200"/>
    <n v="0"/>
    <s v="ร้านที่2"/>
    <s v="ว***รณ์  พ***ุ์เจริญ"/>
    <s v="สระบุรี"/>
    <s v="-"/>
    <s v=""/>
    <s v="04/10/2025 20:40"/>
    <s v="-"/>
    <s v="J&amp;T COD"/>
    <s v="Tiktok"/>
    <s v="จ่ายทีหลัง / COD"/>
    <s v=""/>
    <s v="764666180213"/>
    <s v="04/10/2025 20:40"/>
  </r>
  <r>
    <x v="1"/>
    <x v="1"/>
    <n v="50"/>
    <n v="1"/>
    <s v="FWZ59"/>
    <n v="100"/>
    <n v="0"/>
    <s v="ร้านที่2"/>
    <s v="9***415412041ม่านเเก้ว ด***น์"/>
    <s v="เชียงใหม่"/>
    <s v="-"/>
    <s v=""/>
    <s v="04/10/2025 20:36"/>
    <s v="-"/>
    <s v="J&amp;T COD"/>
    <s v="Tiktok"/>
    <s v="จ่ายทีหลัง / COD"/>
    <s v=""/>
    <s v="-"/>
    <s v="04/10/2025 20:36"/>
  </r>
  <r>
    <x v="2"/>
    <x v="2"/>
    <n v="50"/>
    <n v="1"/>
    <s v="FWZ59"/>
    <n v="100"/>
    <n v="0"/>
    <s v="ร้านที่2"/>
    <s v="9***415412041ม่านเเก้ว ด***น์"/>
    <s v="เชียงใหม่"/>
    <s v="-"/>
    <s v=""/>
    <s v="04/10/2025 20:36"/>
    <s v="-"/>
    <s v="J&amp;T COD"/>
    <s v="Tiktok"/>
    <s v="จ่ายทีหลัง / COD"/>
    <s v=""/>
    <s v="-"/>
    <s v="04/10/2025 20:36"/>
  </r>
  <r>
    <x v="3"/>
    <x v="3"/>
    <n v="50"/>
    <n v="1"/>
    <s v="FWZ59"/>
    <n v="100"/>
    <n v="0"/>
    <s v="ร้านที่2"/>
    <s v="9***415412041ม่านเเก้ว ด***น์"/>
    <s v="เชียงใหม่"/>
    <s v="-"/>
    <s v=""/>
    <s v="04/10/2025 20:36"/>
    <s v="-"/>
    <s v="J&amp;T COD"/>
    <s v="Tiktok"/>
    <s v="จ่ายทีหลัง / COD"/>
    <s v=""/>
    <s v="-"/>
    <s v="04/10/2025 20:36"/>
  </r>
  <r>
    <x v="11"/>
    <x v="11"/>
    <n v="15"/>
    <n v="1"/>
    <s v="FWZ58"/>
    <n v="63"/>
    <n v="48"/>
    <s v="ร้านที่2"/>
    <s v="น******า"/>
    <s v="******กษม77, แยก 4, แขวงหนองค้างพลู, เขตหนองแขม แขวงหนองค้างพลู เขตหนองแขม จังหวัดกรุงเทพมหานคร 10160"/>
    <s v="10160"/>
    <s v="31"/>
    <s v="04/10/2025 20:19"/>
    <s v="-"/>
    <s v="Flash Express"/>
    <s v="Shopee"/>
    <s v="shopee"/>
    <s v=""/>
    <s v="-"/>
    <s v="04/10/2025 20:19"/>
  </r>
  <r>
    <x v="1"/>
    <x v="1"/>
    <n v="50"/>
    <n v="1"/>
    <s v="FWZ57"/>
    <n v="100"/>
    <n v="0"/>
    <s v="ร้านที่2"/>
    <s v="ต***ร ง***ิษ"/>
    <s v="ปทุมธานี"/>
    <s v="-"/>
    <s v=""/>
    <s v="04/10/2025 20:14"/>
    <s v="-"/>
    <s v="Flash Express Thailand COD"/>
    <s v="Tiktok"/>
    <s v="จ่ายทีหลัง / COD"/>
    <s v=""/>
    <s v="-"/>
    <s v="04/10/2025 20:14"/>
  </r>
  <r>
    <x v="2"/>
    <x v="2"/>
    <n v="50"/>
    <n v="1"/>
    <s v="FWZ57"/>
    <n v="100"/>
    <n v="0"/>
    <s v="ร้านที่2"/>
    <s v="ต***ร ง***ิษ"/>
    <s v="ปทุมธานี"/>
    <s v="-"/>
    <s v=""/>
    <s v="04/10/2025 20:14"/>
    <s v="-"/>
    <s v="Flash Express Thailand COD"/>
    <s v="Tiktok"/>
    <s v="จ่ายทีหลัง / COD"/>
    <s v=""/>
    <s v="-"/>
    <s v="04/10/2025 20:14"/>
  </r>
  <r>
    <x v="3"/>
    <x v="3"/>
    <n v="50"/>
    <n v="1"/>
    <s v="FWZ57"/>
    <n v="100"/>
    <n v="0"/>
    <s v="ร้านที่2"/>
    <s v="ต***ร ง***ิษ"/>
    <s v="ปทุมธานี"/>
    <s v="-"/>
    <s v=""/>
    <s v="04/10/2025 20:14"/>
    <s v="-"/>
    <s v="Flash Express Thailand COD"/>
    <s v="Tiktok"/>
    <s v="จ่ายทีหลัง / COD"/>
    <s v=""/>
    <s v="-"/>
    <s v="04/10/2025 20:14"/>
  </r>
  <r>
    <x v="1"/>
    <x v="1"/>
    <n v="50"/>
    <n v="1"/>
    <s v="FWZ56"/>
    <n v="100"/>
    <n v="0"/>
    <s v="ร้านที่2"/>
    <s v="พ***ินทร์   ฮ***อี่ยม"/>
    <s v="กรุงเทพมหานคร"/>
    <s v="-"/>
    <s v=""/>
    <s v="04/10/2025 20:14"/>
    <s v="-"/>
    <s v="J&amp;T COD"/>
    <s v="Tiktok"/>
    <s v="จ่ายทีหลัง / COD"/>
    <s v=""/>
    <s v="-"/>
    <s v="04/10/2025 20:14"/>
  </r>
  <r>
    <x v="2"/>
    <x v="2"/>
    <n v="50"/>
    <n v="1"/>
    <s v="FWZ56"/>
    <n v="100"/>
    <n v="0"/>
    <s v="ร้านที่2"/>
    <s v="พ***ินทร์   ฮ***อี่ยม"/>
    <s v="กรุงเทพมหานคร"/>
    <s v="-"/>
    <s v=""/>
    <s v="04/10/2025 20:14"/>
    <s v="-"/>
    <s v="J&amp;T COD"/>
    <s v="Tiktok"/>
    <s v="จ่ายทีหลัง / COD"/>
    <s v=""/>
    <s v="-"/>
    <s v="04/10/2025 20:14"/>
  </r>
  <r>
    <x v="3"/>
    <x v="3"/>
    <n v="50"/>
    <n v="1"/>
    <s v="FWZ56"/>
    <n v="100"/>
    <n v="0"/>
    <s v="ร้านที่2"/>
    <s v="พ***ินทร์   ฮ***อี่ยม"/>
    <s v="กรุงเทพมหานคร"/>
    <s v="-"/>
    <s v=""/>
    <s v="04/10/2025 20:14"/>
    <s v="-"/>
    <s v="J&amp;T COD"/>
    <s v="Tiktok"/>
    <s v="จ่ายทีหลัง / COD"/>
    <s v=""/>
    <s v="-"/>
    <s v="04/10/2025 20:14"/>
  </r>
  <r>
    <x v="1"/>
    <x v="1"/>
    <n v="50"/>
    <n v="1"/>
    <s v="FWZ55"/>
    <n v="100"/>
    <n v="0"/>
    <s v="ร้านที่4"/>
    <s v="ว***วัลย์ ท***หมาะ"/>
    <s v="เพชรบูรณ์"/>
    <s v="-"/>
    <s v=""/>
    <s v="04/10/2025 20:13"/>
    <s v="-"/>
    <s v="J&amp;T COD"/>
    <s v="Tiktok"/>
    <s v="จ่ายทีหลัง / COD"/>
    <s v=""/>
    <s v="-"/>
    <s v="04/10/2025 20:14"/>
  </r>
  <r>
    <x v="2"/>
    <x v="2"/>
    <n v="50"/>
    <n v="1"/>
    <s v="FWZ55"/>
    <n v="100"/>
    <n v="0"/>
    <s v="ร้านที่4"/>
    <s v="ว***วัลย์ ท***หมาะ"/>
    <s v="เพชรบูรณ์"/>
    <s v="-"/>
    <s v=""/>
    <s v="04/10/2025 20:13"/>
    <s v="-"/>
    <s v="J&amp;T COD"/>
    <s v="Tiktok"/>
    <s v="จ่ายทีหลัง / COD"/>
    <s v=""/>
    <s v="-"/>
    <s v="04/10/2025 20:14"/>
  </r>
  <r>
    <x v="3"/>
    <x v="3"/>
    <n v="50"/>
    <n v="1"/>
    <s v="FWZ55"/>
    <n v="100"/>
    <n v="0"/>
    <s v="ร้านที่4"/>
    <s v="ว***วัลย์ ท***หมาะ"/>
    <s v="เพชรบูรณ์"/>
    <s v="-"/>
    <s v=""/>
    <s v="04/10/2025 20:13"/>
    <s v="-"/>
    <s v="J&amp;T COD"/>
    <s v="Tiktok"/>
    <s v="จ่ายทีหลัง / COD"/>
    <s v=""/>
    <s v="-"/>
    <s v="04/10/2025 20:14"/>
  </r>
  <r>
    <x v="1"/>
    <x v="1"/>
    <n v="50"/>
    <n v="2"/>
    <s v="FWZ54"/>
    <n v="200"/>
    <n v="0"/>
    <s v="ร้านที่2"/>
    <s v="ร***รังษี แ***อี้ยว"/>
    <s v="เพชรบุรี"/>
    <s v="-"/>
    <s v=""/>
    <s v="04/10/2025 20:06"/>
    <s v="-"/>
    <s v="J&amp;T COD"/>
    <s v="Tiktok"/>
    <s v="จ่ายทีหลัง / COD"/>
    <s v=""/>
    <s v="-"/>
    <s v="04/10/2025 20:06"/>
  </r>
  <r>
    <x v="2"/>
    <x v="2"/>
    <n v="50"/>
    <n v="2"/>
    <s v="FWZ54"/>
    <n v="200"/>
    <n v="0"/>
    <s v="ร้านที่2"/>
    <s v="ร***รังษี แ***อี้ยว"/>
    <s v="เพชรบุรี"/>
    <s v="-"/>
    <s v=""/>
    <s v="04/10/2025 20:06"/>
    <s v="-"/>
    <s v="J&amp;T COD"/>
    <s v="Tiktok"/>
    <s v="จ่ายทีหลัง / COD"/>
    <s v=""/>
    <s v="-"/>
    <s v="04/10/2025 20:06"/>
  </r>
  <r>
    <x v="3"/>
    <x v="3"/>
    <n v="50"/>
    <n v="2"/>
    <s v="FWZ54"/>
    <n v="200"/>
    <n v="0"/>
    <s v="ร้านที่2"/>
    <s v="ร***รังษี แ***อี้ยว"/>
    <s v="เพชรบุรี"/>
    <s v="-"/>
    <s v=""/>
    <s v="04/10/2025 20:06"/>
    <s v="-"/>
    <s v="J&amp;T COD"/>
    <s v="Tiktok"/>
    <s v="จ่ายทีหลัง / COD"/>
    <s v=""/>
    <s v="-"/>
    <s v="04/10/2025 20:06"/>
  </r>
  <r>
    <x v="0"/>
    <x v="0"/>
    <n v="65"/>
    <n v="9"/>
    <s v="FWZ52"/>
    <n v="299"/>
    <n v="0"/>
    <s v="ร้านที่2"/>
    <s v="ภ***ภณ"/>
    <s v="มหาสารคาม"/>
    <s v="-"/>
    <s v=""/>
    <s v="04/10/2025 19:54"/>
    <s v="-"/>
    <s v="J&amp;T COD"/>
    <s v="Tiktok"/>
    <s v="จ่ายทีหลัง / COD"/>
    <s v=""/>
    <s v="764657069234"/>
    <s v="04/10/2025 19:54"/>
  </r>
  <r>
    <x v="5"/>
    <x v="5"/>
    <n v="10"/>
    <n v="10"/>
    <s v="FWZ51"/>
    <n v="100"/>
    <n v="0"/>
    <s v="ร้านที่2"/>
    <s v="ห***จ้า"/>
    <s v="สระบุรี"/>
    <s v="-"/>
    <s v=""/>
    <s v="04/10/2025 19:54"/>
    <s v="-"/>
    <s v="J&amp;T Express"/>
    <s v="Tiktok"/>
    <s v="tiktok"/>
    <s v=""/>
    <s v="-"/>
    <s v="04/10/2025 19:53"/>
  </r>
  <r>
    <x v="1"/>
    <x v="1"/>
    <n v="50"/>
    <n v="1"/>
    <s v="FWZ50"/>
    <n v="100"/>
    <n v="0"/>
    <s v="ร้านที่2"/>
    <s v="ส***ทนา ส***ดิมงคล"/>
    <s v="กรุงเทพมหานคร"/>
    <s v="-"/>
    <s v=""/>
    <s v="04/10/2025 19:50"/>
    <s v="-"/>
    <s v="J&amp;T COD"/>
    <s v="Tiktok"/>
    <s v="จ่ายทีหลัง / COD"/>
    <s v=""/>
    <s v="-"/>
    <s v="04/10/2025 19:51"/>
  </r>
  <r>
    <x v="2"/>
    <x v="2"/>
    <n v="50"/>
    <n v="1"/>
    <s v="FWZ50"/>
    <n v="100"/>
    <n v="0"/>
    <s v="ร้านที่2"/>
    <s v="ส***ทนา ส***ดิมงคล"/>
    <s v="กรุงเทพมหานคร"/>
    <s v="-"/>
    <s v=""/>
    <s v="04/10/2025 19:50"/>
    <s v="-"/>
    <s v="J&amp;T COD"/>
    <s v="Tiktok"/>
    <s v="จ่ายทีหลัง / COD"/>
    <s v=""/>
    <s v="-"/>
    <s v="04/10/2025 19:51"/>
  </r>
  <r>
    <x v="3"/>
    <x v="3"/>
    <n v="50"/>
    <n v="1"/>
    <s v="FWZ50"/>
    <n v="100"/>
    <n v="0"/>
    <s v="ร้านที่2"/>
    <s v="ส***ทนา ส***ดิมงคล"/>
    <s v="กรุงเทพมหานคร"/>
    <s v="-"/>
    <s v=""/>
    <s v="04/10/2025 19:50"/>
    <s v="-"/>
    <s v="J&amp;T COD"/>
    <s v="Tiktok"/>
    <s v="จ่ายทีหลัง / COD"/>
    <s v=""/>
    <s v="-"/>
    <s v="04/10/2025 19:50"/>
  </r>
  <r>
    <x v="6"/>
    <x v="6"/>
    <n v="66.666666666666671"/>
    <n v="15"/>
    <s v="FWZ49"/>
    <n v="500"/>
    <n v="0"/>
    <s v="ร้านที่4"/>
    <s v=""/>
    <s v=""/>
    <s v="-"/>
    <s v=""/>
    <s v="-"/>
    <s v="-"/>
    <s v="Standard shipping"/>
    <s v="Tiktok"/>
    <s v="-"/>
    <s v=""/>
    <s v="-"/>
    <s v="04/10/2025 19:36"/>
  </r>
  <r>
    <x v="1"/>
    <x v="1"/>
    <n v="50"/>
    <n v="1"/>
    <s v="FWZ48"/>
    <n v="100"/>
    <n v="0"/>
    <s v="ร้านที่2"/>
    <s v="ว***  บ***โกศล"/>
    <s v="สมุทรสาคร"/>
    <s v="-"/>
    <s v=""/>
    <s v="04/10/2025 19:35"/>
    <s v="-"/>
    <s v="J&amp;T COD"/>
    <s v="Tiktok"/>
    <s v="จ่ายทีหลัง / COD"/>
    <s v=""/>
    <s v="-"/>
    <s v="04/10/2025 19:35"/>
  </r>
  <r>
    <x v="2"/>
    <x v="2"/>
    <n v="50"/>
    <n v="1"/>
    <s v="FWZ48"/>
    <n v="100"/>
    <n v="0"/>
    <s v="ร้านที่2"/>
    <s v="ว***  บ***โกศล"/>
    <s v="สมุทรสาคร"/>
    <s v="-"/>
    <s v=""/>
    <s v="04/10/2025 19:35"/>
    <s v="-"/>
    <s v="J&amp;T COD"/>
    <s v="Tiktok"/>
    <s v="จ่ายทีหลัง / COD"/>
    <s v=""/>
    <s v="-"/>
    <s v="04/10/2025 19:35"/>
  </r>
  <r>
    <x v="3"/>
    <x v="3"/>
    <n v="50"/>
    <n v="1"/>
    <s v="FWZ48"/>
    <n v="100"/>
    <n v="0"/>
    <s v="ร้านที่2"/>
    <s v="ว***  บ***โกศล"/>
    <s v="สมุทรสาคร"/>
    <s v="-"/>
    <s v=""/>
    <s v="04/10/2025 19:35"/>
    <s v="-"/>
    <s v="J&amp;T COD"/>
    <s v="Tiktok"/>
    <s v="จ่ายทีหลัง / COD"/>
    <s v=""/>
    <s v="-"/>
    <s v="04/10/2025 19:35"/>
  </r>
  <r>
    <x v="1"/>
    <x v="1"/>
    <n v="50"/>
    <n v="1"/>
    <s v="FWZ47"/>
    <n v="100"/>
    <n v="0"/>
    <s v="ร้านที่4"/>
    <s v="น***ุทิน  พ***หนู"/>
    <s v="กรุงเทพฯ"/>
    <s v="-"/>
    <s v=""/>
    <s v="04/10/2025 19:33"/>
    <s v="-"/>
    <s v="J&amp;T COD"/>
    <s v="Tiktok"/>
    <s v="จ่ายทีหลัง / COD"/>
    <s v=""/>
    <s v="-"/>
    <s v="04/10/2025 19:34"/>
  </r>
  <r>
    <x v="2"/>
    <x v="2"/>
    <n v="50"/>
    <n v="1"/>
    <s v="FWZ47"/>
    <n v="100"/>
    <n v="0"/>
    <s v="ร้านที่4"/>
    <s v="น***ุทิน  พ***หนู"/>
    <s v="กรุงเทพฯ"/>
    <s v="-"/>
    <s v=""/>
    <s v="04/10/2025 19:33"/>
    <s v="-"/>
    <s v="J&amp;T COD"/>
    <s v="Tiktok"/>
    <s v="จ่ายทีหลัง / COD"/>
    <s v=""/>
    <s v="-"/>
    <s v="04/10/2025 19:34"/>
  </r>
  <r>
    <x v="3"/>
    <x v="3"/>
    <n v="50"/>
    <n v="1"/>
    <s v="FWZ47"/>
    <n v="100"/>
    <n v="0"/>
    <s v="ร้านที่4"/>
    <s v="น***ุทิน  พ***หนู"/>
    <s v="กรุงเทพฯ"/>
    <s v="-"/>
    <s v=""/>
    <s v="04/10/2025 19:33"/>
    <s v="-"/>
    <s v="J&amp;T COD"/>
    <s v="Tiktok"/>
    <s v="จ่ายทีหลัง / COD"/>
    <s v=""/>
    <s v="-"/>
    <s v="04/10/2025 19:34"/>
  </r>
  <r>
    <x v="1"/>
    <x v="1"/>
    <n v="50"/>
    <n v="1"/>
    <s v="FWZ46"/>
    <n v="100"/>
    <n v="0"/>
    <s v="ร้านที่2"/>
    <s v="ส***รณา"/>
    <s v="ชัยนาท"/>
    <s v="-"/>
    <s v=""/>
    <s v="04/10/2025 19:31"/>
    <s v="-"/>
    <s v="J&amp;T COD"/>
    <s v="Tiktok"/>
    <s v="จ่ายทีหลัง / COD"/>
    <s v=""/>
    <s v="-"/>
    <s v="04/10/2025 19:31"/>
  </r>
  <r>
    <x v="2"/>
    <x v="2"/>
    <n v="50"/>
    <n v="1"/>
    <s v="FWZ46"/>
    <n v="100"/>
    <n v="0"/>
    <s v="ร้านที่2"/>
    <s v="ส***รณา"/>
    <s v="ชัยนาท"/>
    <s v="-"/>
    <s v=""/>
    <s v="04/10/2025 19:31"/>
    <s v="-"/>
    <s v="J&amp;T COD"/>
    <s v="Tiktok"/>
    <s v="จ่ายทีหลัง / COD"/>
    <s v=""/>
    <s v="-"/>
    <s v="04/10/2025 19:31"/>
  </r>
  <r>
    <x v="3"/>
    <x v="3"/>
    <n v="50"/>
    <n v="1"/>
    <s v="FWZ46"/>
    <n v="100"/>
    <n v="0"/>
    <s v="ร้านที่2"/>
    <s v="ส***รณา"/>
    <s v="ชัยนาท"/>
    <s v="-"/>
    <s v=""/>
    <s v="04/10/2025 19:31"/>
    <s v="-"/>
    <s v="J&amp;T COD"/>
    <s v="Tiktok"/>
    <s v="จ่ายทีหลัง / COD"/>
    <s v=""/>
    <s v="-"/>
    <s v="04/10/2025 19:31"/>
  </r>
  <r>
    <x v="0"/>
    <x v="0"/>
    <n v="50"/>
    <n v="6"/>
    <s v="FWZ45"/>
    <n v="200"/>
    <n v="0"/>
    <s v="ร้านที่2"/>
    <s v="อ***ณี เ***กล้า"/>
    <s v="ศรีสะเกษ"/>
    <s v="-"/>
    <s v=""/>
    <s v="04/10/2025 19:29"/>
    <s v="-"/>
    <s v="J&amp;T COD"/>
    <s v="Tiktok"/>
    <s v="จ่ายทีหลัง / COD"/>
    <s v=""/>
    <s v="-"/>
    <s v="04/10/2025 19:29"/>
  </r>
  <r>
    <x v="1"/>
    <x v="1"/>
    <n v="50"/>
    <n v="1"/>
    <s v="FWZ44"/>
    <n v="100"/>
    <n v="0"/>
    <s v="ร้านที่4"/>
    <s v="ฎ***กต ว***ศรีเผือก"/>
    <s v="กำแพงเพชร"/>
    <s v="-"/>
    <s v=""/>
    <s v="04/10/2025 19:27"/>
    <s v="-"/>
    <s v="J&amp;T COD"/>
    <s v="Tiktok"/>
    <s v="จ่ายทีหลัง / COD"/>
    <s v=""/>
    <s v="-"/>
    <s v="04/10/2025 19:27"/>
  </r>
  <r>
    <x v="2"/>
    <x v="2"/>
    <n v="50"/>
    <n v="1"/>
    <s v="FWZ44"/>
    <n v="100"/>
    <n v="0"/>
    <s v="ร้านที่4"/>
    <s v="ฎ***กต ว***ศรีเผือก"/>
    <s v="กำแพงเพชร"/>
    <s v="-"/>
    <s v=""/>
    <s v="04/10/2025 19:27"/>
    <s v="-"/>
    <s v="J&amp;T COD"/>
    <s v="Tiktok"/>
    <s v="จ่ายทีหลัง / COD"/>
    <s v=""/>
    <s v="-"/>
    <s v="04/10/2025 19:27"/>
  </r>
  <r>
    <x v="3"/>
    <x v="3"/>
    <n v="50"/>
    <n v="1"/>
    <s v="FWZ44"/>
    <n v="100"/>
    <n v="0"/>
    <s v="ร้านที่4"/>
    <s v="ฎ***กต ว***ศรีเผือก"/>
    <s v="กำแพงเพชร"/>
    <s v="-"/>
    <s v=""/>
    <s v="04/10/2025 19:27"/>
    <s v="-"/>
    <s v="J&amp;T COD"/>
    <s v="Tiktok"/>
    <s v="จ่ายทีหลัง / COD"/>
    <s v=""/>
    <s v="-"/>
    <s v="04/10/2025 19:27"/>
  </r>
  <r>
    <x v="1"/>
    <x v="1"/>
    <n v="50"/>
    <n v="1"/>
    <s v="FWZ43"/>
    <n v="100"/>
    <n v="0"/>
    <s v="ร้านที่4"/>
    <s v="ก***ารัตน์ น***้อย"/>
    <s v="บุรีรัมย์"/>
    <s v="-"/>
    <s v=""/>
    <s v="04/10/2025 19:14"/>
    <s v="-"/>
    <s v="J&amp;T COD"/>
    <s v="Tiktok"/>
    <s v="จ่ายทีหลัง / COD"/>
    <s v=""/>
    <s v="-"/>
    <s v="04/10/2025 19:14"/>
  </r>
  <r>
    <x v="2"/>
    <x v="2"/>
    <n v="50"/>
    <n v="1"/>
    <s v="FWZ43"/>
    <n v="100"/>
    <n v="0"/>
    <s v="ร้านที่4"/>
    <s v="ก***ารัตน์ น***้อย"/>
    <s v="บุรีรัมย์"/>
    <s v="-"/>
    <s v=""/>
    <s v="04/10/2025 19:14"/>
    <s v="-"/>
    <s v="J&amp;T COD"/>
    <s v="Tiktok"/>
    <s v="จ่ายทีหลัง / COD"/>
    <s v=""/>
    <s v="-"/>
    <s v="04/10/2025 19:14"/>
  </r>
  <r>
    <x v="3"/>
    <x v="3"/>
    <n v="50"/>
    <n v="1"/>
    <s v="FWZ43"/>
    <n v="100"/>
    <n v="0"/>
    <s v="ร้านที่4"/>
    <s v="ก***ารัตน์ น***้อย"/>
    <s v="บุรีรัมย์"/>
    <s v="-"/>
    <s v=""/>
    <s v="04/10/2025 19:14"/>
    <s v="-"/>
    <s v="J&amp;T COD"/>
    <s v="Tiktok"/>
    <s v="จ่ายทีหลัง / COD"/>
    <s v=""/>
    <s v="-"/>
    <s v="04/10/2025 19:14"/>
  </r>
  <r>
    <x v="1"/>
    <x v="1"/>
    <n v="50"/>
    <n v="1"/>
    <s v="FWZ42"/>
    <n v="100"/>
    <n v="0"/>
    <s v="ร้านที่2"/>
    <s v="น***กษณ์ แ***วิเชียร"/>
    <s v="สุพรรณบุรี"/>
    <s v="-"/>
    <s v=""/>
    <s v="04/10/2025 19:08"/>
    <s v="-"/>
    <s v="J&amp;T COD"/>
    <s v="Tiktok"/>
    <s v="จ่ายทีหลัง / COD"/>
    <s v=""/>
    <s v="-"/>
    <s v="04/10/2025 19:08"/>
  </r>
  <r>
    <x v="2"/>
    <x v="2"/>
    <n v="50"/>
    <n v="1"/>
    <s v="FWZ42"/>
    <n v="100"/>
    <n v="0"/>
    <s v="ร้านที่2"/>
    <s v="น***กษณ์ แ***วิเชียร"/>
    <s v="สุพรรณบุรี"/>
    <s v="-"/>
    <s v=""/>
    <s v="04/10/2025 19:08"/>
    <s v="-"/>
    <s v="J&amp;T COD"/>
    <s v="Tiktok"/>
    <s v="จ่ายทีหลัง / COD"/>
    <s v=""/>
    <s v="-"/>
    <s v="04/10/2025 19:08"/>
  </r>
  <r>
    <x v="3"/>
    <x v="3"/>
    <n v="50"/>
    <n v="1"/>
    <s v="FWZ42"/>
    <n v="100"/>
    <n v="0"/>
    <s v="ร้านที่2"/>
    <s v="น***กษณ์ แ***วิเชียร"/>
    <s v="สุพรรณบุรี"/>
    <s v="-"/>
    <s v=""/>
    <s v="04/10/2025 19:08"/>
    <s v="-"/>
    <s v="J&amp;T COD"/>
    <s v="Tiktok"/>
    <s v="จ่ายทีหลัง / COD"/>
    <s v=""/>
    <s v="-"/>
    <s v="04/10/2025 19:08"/>
  </r>
  <r>
    <x v="8"/>
    <x v="12"/>
    <n v="76"/>
    <n v="1"/>
    <s v="FWZ40"/>
    <n v="83"/>
    <n v="7"/>
    <s v="ร้านที่1"/>
    <s v="ศุริญาพร  จิตสุวรรณโณ"/>
    <s v="ตำบลชิงโค 116 หมู่1_x000a__x000a_สิงหนคร/ Singhanakhonสงขลา/ Songkhla_x000a_90280"/>
    <s v="90280"/>
    <s v="660646987495"/>
    <s v="04/10/2025 19:06"/>
    <s v="-"/>
    <s v="Kerry_dropoff"/>
    <s v="Lazada"/>
    <s v="lazada"/>
    <s v=""/>
    <s v="LEXPU0614733251"/>
    <s v="04/10/2025 19:05"/>
  </r>
  <r>
    <x v="1"/>
    <x v="1"/>
    <n v="50"/>
    <n v="1"/>
    <s v="FWZ38"/>
    <n v="100"/>
    <n v="0"/>
    <s v="ร้านที่4"/>
    <s v="ณ***รรธน์  ค***ีย์"/>
    <s v="สงขลา"/>
    <s v="-"/>
    <s v=""/>
    <s v="04/10/2025 19:03"/>
    <s v="-"/>
    <s v="J&amp;T COD"/>
    <s v="Tiktok"/>
    <s v="จ่ายทีหลัง / COD"/>
    <s v=""/>
    <s v="-"/>
    <s v="04/10/2025 19:03"/>
  </r>
  <r>
    <x v="2"/>
    <x v="2"/>
    <n v="50"/>
    <n v="1"/>
    <s v="FWZ38"/>
    <n v="100"/>
    <n v="0"/>
    <s v="ร้านที่4"/>
    <s v="ณ***รรธน์  ค***ีย์"/>
    <s v="สงขลา"/>
    <s v="-"/>
    <s v=""/>
    <s v="04/10/2025 19:03"/>
    <s v="-"/>
    <s v="J&amp;T COD"/>
    <s v="Tiktok"/>
    <s v="จ่ายทีหลัง / COD"/>
    <s v=""/>
    <s v="-"/>
    <s v="04/10/2025 19:03"/>
  </r>
  <r>
    <x v="3"/>
    <x v="3"/>
    <n v="50"/>
    <n v="1"/>
    <s v="FWZ38"/>
    <n v="100"/>
    <n v="0"/>
    <s v="ร้านที่4"/>
    <s v="ณ***รรธน์  ค***ีย์"/>
    <s v="สงขลา"/>
    <s v="-"/>
    <s v=""/>
    <s v="04/10/2025 19:03"/>
    <s v="-"/>
    <s v="J&amp;T COD"/>
    <s v="Tiktok"/>
    <s v="จ่ายทีหลัง / COD"/>
    <s v=""/>
    <s v="-"/>
    <s v="04/10/2025 19:03"/>
  </r>
  <r>
    <x v="1"/>
    <x v="1"/>
    <n v="50"/>
    <n v="1"/>
    <s v="FWZ37"/>
    <n v="100"/>
    <n v="0"/>
    <s v="ร้านที่2"/>
    <s v="ช***ล ผ***อัมพร"/>
    <s v="สมุทรสาคร"/>
    <s v="-"/>
    <s v=""/>
    <s v="04/10/2025 19:01"/>
    <s v="-"/>
    <s v="J&amp;T COD"/>
    <s v="Tiktok"/>
    <s v="จ่ายทีหลัง / COD"/>
    <s v=""/>
    <s v="-"/>
    <s v="04/10/2025 19:01"/>
  </r>
  <r>
    <x v="2"/>
    <x v="2"/>
    <n v="50"/>
    <n v="1"/>
    <s v="FWZ37"/>
    <n v="100"/>
    <n v="0"/>
    <s v="ร้านที่2"/>
    <s v="ช***ล ผ***อัมพร"/>
    <s v="สมุทรสาคร"/>
    <s v="-"/>
    <s v=""/>
    <s v="04/10/2025 19:01"/>
    <s v="-"/>
    <s v="J&amp;T COD"/>
    <s v="Tiktok"/>
    <s v="จ่ายทีหลัง / COD"/>
    <s v=""/>
    <s v="-"/>
    <s v="04/10/2025 19:01"/>
  </r>
  <r>
    <x v="3"/>
    <x v="3"/>
    <n v="50"/>
    <n v="1"/>
    <s v="FWZ37"/>
    <n v="100"/>
    <n v="0"/>
    <s v="ร้านที่2"/>
    <s v="ช***ล ผ***อัมพร"/>
    <s v="สมุทรสาคร"/>
    <s v="-"/>
    <s v=""/>
    <s v="04/10/2025 19:01"/>
    <s v="-"/>
    <s v="J&amp;T COD"/>
    <s v="Tiktok"/>
    <s v="จ่ายทีหลัง / COD"/>
    <s v=""/>
    <s v="-"/>
    <s v="04/10/2025 19:01"/>
  </r>
  <r>
    <x v="1"/>
    <x v="1"/>
    <n v="60"/>
    <n v="2"/>
    <s v="FWZ36"/>
    <n v="235"/>
    <n v="35"/>
    <s v="ร้านที่2"/>
    <s v="พ***ินทร์ แ***ันธ์"/>
    <s v="กรุงเทพฯ"/>
    <s v="-"/>
    <s v=""/>
    <s v="04/10/2025 19:00"/>
    <s v="-"/>
    <s v="J&amp;T COD"/>
    <s v="Tiktok"/>
    <s v="จ่ายทีหลัง / COD"/>
    <s v=""/>
    <s v="-"/>
    <s v="04/10/2025 19:00"/>
  </r>
  <r>
    <x v="2"/>
    <x v="2"/>
    <n v="60"/>
    <n v="2"/>
    <s v="FWZ36"/>
    <n v="235"/>
    <n v="35"/>
    <s v="ร้านที่2"/>
    <s v="พ***ินทร์ แ***ันธ์"/>
    <s v="กรุงเทพฯ"/>
    <s v="-"/>
    <s v=""/>
    <s v="04/10/2025 19:00"/>
    <s v="-"/>
    <s v="J&amp;T COD"/>
    <s v="Tiktok"/>
    <s v="จ่ายทีหลัง / COD"/>
    <s v=""/>
    <s v="-"/>
    <s v="04/10/2025 19:00"/>
  </r>
  <r>
    <x v="3"/>
    <x v="3"/>
    <n v="60"/>
    <n v="2"/>
    <s v="FWZ36"/>
    <n v="235"/>
    <n v="35"/>
    <s v="ร้านที่2"/>
    <s v="พ***ินทร์ แ***ันธ์"/>
    <s v="กรุงเทพฯ"/>
    <s v="-"/>
    <s v=""/>
    <s v="04/10/2025 19:00"/>
    <s v="-"/>
    <s v="J&amp;T COD"/>
    <s v="Tiktok"/>
    <s v="จ่ายทีหลัง / COD"/>
    <s v=""/>
    <s v="-"/>
    <s v="04/10/2025 19:00"/>
  </r>
  <r>
    <x v="1"/>
    <x v="1"/>
    <n v="50"/>
    <n v="1"/>
    <s v="FWZ35"/>
    <n v="100"/>
    <n v="0"/>
    <s v="ร้านที่2"/>
    <s v="น ส* ร***ท์นิภา ท***ว่าง"/>
    <s v="อุบลราชธานี"/>
    <s v="-"/>
    <s v=""/>
    <s v="04/10/2025 18:54"/>
    <s v="-"/>
    <s v="J&amp;T COD"/>
    <s v="Tiktok"/>
    <s v="จ่ายทีหลัง / COD"/>
    <s v=""/>
    <s v="-"/>
    <s v="04/10/2025 18:54"/>
  </r>
  <r>
    <x v="2"/>
    <x v="2"/>
    <n v="50"/>
    <n v="1"/>
    <s v="FWZ35"/>
    <n v="100"/>
    <n v="0"/>
    <s v="ร้านที่2"/>
    <s v="น ส* ร***ท์นิภา ท***ว่าง"/>
    <s v="อุบลราชธานี"/>
    <s v="-"/>
    <s v=""/>
    <s v="04/10/2025 18:54"/>
    <s v="-"/>
    <s v="J&amp;T COD"/>
    <s v="Tiktok"/>
    <s v="จ่ายทีหลัง / COD"/>
    <s v=""/>
    <s v="-"/>
    <s v="04/10/2025 18:54"/>
  </r>
  <r>
    <x v="3"/>
    <x v="3"/>
    <n v="50"/>
    <n v="1"/>
    <s v="FWZ35"/>
    <n v="100"/>
    <n v="0"/>
    <s v="ร้านที่2"/>
    <s v="น ส* ร***ท์นิภา ท***ว่าง"/>
    <s v="อุบลราชธานี"/>
    <s v="-"/>
    <s v=""/>
    <s v="04/10/2025 18:54"/>
    <s v="-"/>
    <s v="J&amp;T COD"/>
    <s v="Tiktok"/>
    <s v="จ่ายทีหลัง / COD"/>
    <s v=""/>
    <s v="-"/>
    <s v="04/10/2025 18:54"/>
  </r>
  <r>
    <x v="1"/>
    <x v="1"/>
    <n v="50"/>
    <n v="1"/>
    <s v="FWZ34"/>
    <n v="100"/>
    <n v="0"/>
    <s v="ร้านที่2"/>
    <s v="น** ธ***ทร ท***์ทอง"/>
    <s v="นครศรีธรรมราช"/>
    <s v="-"/>
    <s v=""/>
    <s v="04/10/2025 18:50"/>
    <s v="-"/>
    <s v="J&amp;T COD"/>
    <s v="Tiktok"/>
    <s v="จ่ายทีหลัง / COD"/>
    <s v=""/>
    <s v="-"/>
    <s v="04/10/2025 18:50"/>
  </r>
  <r>
    <x v="2"/>
    <x v="2"/>
    <n v="50"/>
    <n v="1"/>
    <s v="FWZ34"/>
    <n v="100"/>
    <n v="0"/>
    <s v="ร้านที่2"/>
    <s v="น** ธ***ทร ท***์ทอง"/>
    <s v="นครศรีธรรมราช"/>
    <s v="-"/>
    <s v=""/>
    <s v="04/10/2025 18:50"/>
    <s v="-"/>
    <s v="J&amp;T COD"/>
    <s v="Tiktok"/>
    <s v="จ่ายทีหลัง / COD"/>
    <s v=""/>
    <s v="-"/>
    <s v="04/10/2025 18:50"/>
  </r>
  <r>
    <x v="3"/>
    <x v="3"/>
    <n v="50"/>
    <n v="1"/>
    <s v="FWZ34"/>
    <n v="100"/>
    <n v="0"/>
    <s v="ร้านที่2"/>
    <s v="น** ธ***ทร ท***์ทอง"/>
    <s v="นครศรีธรรมราช"/>
    <s v="-"/>
    <s v=""/>
    <s v="04/10/2025 18:50"/>
    <s v="-"/>
    <s v="J&amp;T COD"/>
    <s v="Tiktok"/>
    <s v="จ่ายทีหลัง / COD"/>
    <s v=""/>
    <s v="-"/>
    <s v="04/10/2025 18:50"/>
  </r>
  <r>
    <x v="1"/>
    <x v="1"/>
    <n v="60"/>
    <n v="2"/>
    <s v="FWZ33"/>
    <n v="200"/>
    <n v="0"/>
    <s v="ร้านที่2"/>
    <s v="เ***า ค***ิJT"/>
    <s v="หนองคาย"/>
    <s v="-"/>
    <s v=""/>
    <s v="04/10/2025 18:46"/>
    <s v="-"/>
    <s v="J&amp;T COD"/>
    <s v="Tiktok"/>
    <s v="จ่ายทีหลัง / COD"/>
    <s v=""/>
    <s v="-"/>
    <s v="04/10/2025 18:47"/>
  </r>
  <r>
    <x v="2"/>
    <x v="2"/>
    <n v="60"/>
    <n v="2"/>
    <s v="FWZ33"/>
    <n v="200"/>
    <n v="0"/>
    <s v="ร้านที่2"/>
    <s v="เ***า ค***ิJT"/>
    <s v="หนองคาย"/>
    <s v="-"/>
    <s v=""/>
    <s v="04/10/2025 18:46"/>
    <s v="-"/>
    <s v="J&amp;T COD"/>
    <s v="Tiktok"/>
    <s v="จ่ายทีหลัง / COD"/>
    <s v=""/>
    <s v="-"/>
    <s v="04/10/2025 18:47"/>
  </r>
  <r>
    <x v="3"/>
    <x v="3"/>
    <n v="60"/>
    <n v="2"/>
    <s v="FWZ33"/>
    <n v="200"/>
    <n v="0"/>
    <s v="ร้านที่2"/>
    <s v="เ***า ค***ิJT"/>
    <s v="หนองคาย"/>
    <s v="-"/>
    <s v=""/>
    <s v="04/10/2025 18:46"/>
    <s v="-"/>
    <s v="J&amp;T COD"/>
    <s v="Tiktok"/>
    <s v="จ่ายทีหลัง / COD"/>
    <s v=""/>
    <s v="-"/>
    <s v="04/10/2025 18:47"/>
  </r>
  <r>
    <x v="0"/>
    <x v="0"/>
    <n v="65"/>
    <n v="9"/>
    <s v="FWZ32"/>
    <n v="299"/>
    <n v="0"/>
    <s v="ร้านที่2"/>
    <s v="ส***กานต์"/>
    <s v="เลย"/>
    <s v="-"/>
    <s v=""/>
    <s v="04/10/2025 18:40"/>
    <s v="-"/>
    <s v="J&amp;T COD"/>
    <s v="Tiktok"/>
    <s v="จ่ายทีหลัง / COD"/>
    <s v=""/>
    <s v="764666863236"/>
    <s v="04/10/2025 18:40"/>
  </r>
  <r>
    <x v="1"/>
    <x v="1"/>
    <n v="50"/>
    <n v="1"/>
    <s v="FWZ30"/>
    <n v="100"/>
    <n v="0"/>
    <s v="ร้านที่4"/>
    <s v="ภ***พงศ์ ค***ุล"/>
    <s v="สงขลา"/>
    <s v="-"/>
    <s v=""/>
    <s v="04/10/2025 18:32"/>
    <s v="-"/>
    <s v="J&amp;T COD"/>
    <s v="Tiktok"/>
    <s v="จ่ายทีหลัง / COD"/>
    <s v=""/>
    <s v="-"/>
    <s v="04/10/2025 18:32"/>
  </r>
  <r>
    <x v="2"/>
    <x v="2"/>
    <n v="50"/>
    <n v="1"/>
    <s v="FWZ30"/>
    <n v="100"/>
    <n v="0"/>
    <s v="ร้านที่4"/>
    <s v="ภ***พงศ์ ค***ุล"/>
    <s v="สงขลา"/>
    <s v="-"/>
    <s v=""/>
    <s v="04/10/2025 18:32"/>
    <s v="-"/>
    <s v="J&amp;T COD"/>
    <s v="Tiktok"/>
    <s v="จ่ายทีหลัง / COD"/>
    <s v=""/>
    <s v="-"/>
    <s v="04/10/2025 18:32"/>
  </r>
  <r>
    <x v="3"/>
    <x v="3"/>
    <n v="50"/>
    <n v="1"/>
    <s v="FWZ30"/>
    <n v="100"/>
    <n v="0"/>
    <s v="ร้านที่4"/>
    <s v="ภ***พงศ์ ค***ุล"/>
    <s v="สงขลา"/>
    <s v="-"/>
    <s v=""/>
    <s v="04/10/2025 18:32"/>
    <s v="-"/>
    <s v="J&amp;T COD"/>
    <s v="Tiktok"/>
    <s v="จ่ายทีหลัง / COD"/>
    <s v=""/>
    <s v="-"/>
    <s v="04/10/2025 18:32"/>
  </r>
  <r>
    <x v="1"/>
    <x v="1"/>
    <n v="50"/>
    <n v="1"/>
    <s v="FWZ29"/>
    <n v="129"/>
    <n v="29"/>
    <s v="ร้านที่2"/>
    <s v="ร* ร*"/>
    <s v="ลพบุรี"/>
    <s v="-"/>
    <s v=""/>
    <s v="04/10/2025 18:31"/>
    <s v="-"/>
    <s v="J&amp;T COD"/>
    <s v="Tiktok"/>
    <s v="จ่ายทีหลัง / COD"/>
    <s v=""/>
    <s v="-"/>
    <s v="04/10/2025 18:31"/>
  </r>
  <r>
    <x v="2"/>
    <x v="2"/>
    <n v="50"/>
    <n v="1"/>
    <s v="FWZ29"/>
    <n v="129"/>
    <n v="29"/>
    <s v="ร้านที่2"/>
    <s v="ร* ร*"/>
    <s v="ลพบุรี"/>
    <s v="-"/>
    <s v=""/>
    <s v="04/10/2025 18:31"/>
    <s v="-"/>
    <s v="J&amp;T COD"/>
    <s v="Tiktok"/>
    <s v="จ่ายทีหลัง / COD"/>
    <s v=""/>
    <s v="-"/>
    <s v="04/10/2025 18:31"/>
  </r>
  <r>
    <x v="3"/>
    <x v="3"/>
    <n v="50"/>
    <n v="1"/>
    <s v="FWZ29"/>
    <n v="129"/>
    <n v="29"/>
    <s v="ร้านที่2"/>
    <s v="ร* ร*"/>
    <s v="ลพบุรี"/>
    <s v="-"/>
    <s v=""/>
    <s v="04/10/2025 18:31"/>
    <s v="-"/>
    <s v="J&amp;T COD"/>
    <s v="Tiktok"/>
    <s v="จ่ายทีหลัง / COD"/>
    <s v=""/>
    <s v="-"/>
    <s v="04/10/2025 18:31"/>
  </r>
  <r>
    <x v="1"/>
    <x v="1"/>
    <n v="50"/>
    <n v="1"/>
    <s v="FWZ26"/>
    <n v="100"/>
    <n v="0"/>
    <s v="ร้านที่2"/>
    <s v="B***10"/>
    <s v="สุราษฎร์ธานี"/>
    <s v="-"/>
    <s v=""/>
    <s v="04/10/2025 18:17"/>
    <s v="-"/>
    <s v="J&amp;T COD"/>
    <s v="Tiktok"/>
    <s v="จ่ายทีหลัง / COD"/>
    <s v=""/>
    <s v="-"/>
    <s v="04/10/2025 18:17"/>
  </r>
  <r>
    <x v="2"/>
    <x v="2"/>
    <n v="50"/>
    <n v="1"/>
    <s v="FWZ26"/>
    <n v="100"/>
    <n v="0"/>
    <s v="ร้านที่2"/>
    <s v="B***10"/>
    <s v="สุราษฎร์ธานี"/>
    <s v="-"/>
    <s v=""/>
    <s v="04/10/2025 18:17"/>
    <s v="-"/>
    <s v="J&amp;T COD"/>
    <s v="Tiktok"/>
    <s v="จ่ายทีหลัง / COD"/>
    <s v=""/>
    <s v="-"/>
    <s v="04/10/2025 18:17"/>
  </r>
  <r>
    <x v="3"/>
    <x v="3"/>
    <n v="50"/>
    <n v="1"/>
    <s v="FWZ26"/>
    <n v="100"/>
    <n v="0"/>
    <s v="ร้านที่2"/>
    <s v="B***10"/>
    <s v="สุราษฎร์ธานี"/>
    <s v="-"/>
    <s v=""/>
    <s v="04/10/2025 18:17"/>
    <s v="-"/>
    <s v="J&amp;T COD"/>
    <s v="Tiktok"/>
    <s v="จ่ายทีหลัง / COD"/>
    <s v=""/>
    <s v="-"/>
    <s v="04/10/2025 18:17"/>
  </r>
  <r>
    <x v="1"/>
    <x v="1"/>
    <n v="50"/>
    <n v="1"/>
    <s v="FWZ25"/>
    <n v="100"/>
    <n v="0"/>
    <s v="ร้านที่2"/>
    <s v="U***rn P***lgate"/>
    <s v="ราชบุรี"/>
    <s v="-"/>
    <s v=""/>
    <s v="04/10/2025 18:15"/>
    <s v="-"/>
    <s v="J&amp;T COD"/>
    <s v="Tiktok"/>
    <s v="จ่ายทีหลัง / COD"/>
    <s v=""/>
    <s v="-"/>
    <s v="04/10/2025 18:16"/>
  </r>
  <r>
    <x v="2"/>
    <x v="2"/>
    <n v="50"/>
    <n v="1"/>
    <s v="FWZ25"/>
    <n v="100"/>
    <n v="0"/>
    <s v="ร้านที่2"/>
    <s v="U***rn P***lgate"/>
    <s v="ราชบุรี"/>
    <s v="-"/>
    <s v=""/>
    <s v="04/10/2025 18:15"/>
    <s v="-"/>
    <s v="J&amp;T COD"/>
    <s v="Tiktok"/>
    <s v="จ่ายทีหลัง / COD"/>
    <s v=""/>
    <s v="-"/>
    <s v="04/10/2025 18:16"/>
  </r>
  <r>
    <x v="3"/>
    <x v="3"/>
    <n v="50"/>
    <n v="1"/>
    <s v="FWZ25"/>
    <n v="100"/>
    <n v="0"/>
    <s v="ร้านที่2"/>
    <s v="U***rn P***lgate"/>
    <s v="ราชบุรี"/>
    <s v="-"/>
    <s v=""/>
    <s v="04/10/2025 18:15"/>
    <s v="-"/>
    <s v="J&amp;T COD"/>
    <s v="Tiktok"/>
    <s v="จ่ายทีหลัง / COD"/>
    <s v=""/>
    <s v="-"/>
    <s v="04/10/2025 18:16"/>
  </r>
  <r>
    <x v="0"/>
    <x v="0"/>
    <n v="50"/>
    <n v="6"/>
    <s v="FWZ24"/>
    <n v="200"/>
    <n v="0"/>
    <s v="ร้านที่2"/>
    <s v="u***4075883795637"/>
    <s v="นครราชสีมา"/>
    <s v="-"/>
    <s v=""/>
    <s v="04/10/2025 18:14"/>
    <s v="-"/>
    <s v="J&amp;T COD"/>
    <s v="Tiktok"/>
    <s v="จ่ายทีหลัง / COD"/>
    <s v=""/>
    <s v="764622668272"/>
    <s v="04/10/2025 18:14"/>
  </r>
  <r>
    <x v="1"/>
    <x v="1"/>
    <n v="50"/>
    <n v="1"/>
    <s v="FWZ22"/>
    <n v="100"/>
    <n v="0"/>
    <s v="ร้านที่2"/>
    <s v="ภ***ดช เ***จอย"/>
    <s v="เทศบาลนครเชียงใหม่"/>
    <s v="-"/>
    <s v=""/>
    <s v="04/10/2025 18:11"/>
    <s v="-"/>
    <s v="J&amp;T COD"/>
    <s v="Tiktok"/>
    <s v="จ่ายทีหลัง / COD"/>
    <s v=""/>
    <s v="-"/>
    <s v="04/10/2025 18:11"/>
  </r>
  <r>
    <x v="2"/>
    <x v="2"/>
    <n v="50"/>
    <n v="1"/>
    <s v="FWZ22"/>
    <n v="100"/>
    <n v="0"/>
    <s v="ร้านที่2"/>
    <s v="ภ***ดช เ***จอย"/>
    <s v="เทศบาลนครเชียงใหม่"/>
    <s v="-"/>
    <s v=""/>
    <s v="04/10/2025 18:11"/>
    <s v="-"/>
    <s v="J&amp;T COD"/>
    <s v="Tiktok"/>
    <s v="จ่ายทีหลัง / COD"/>
    <s v=""/>
    <s v="-"/>
    <s v="04/10/2025 18:11"/>
  </r>
  <r>
    <x v="3"/>
    <x v="3"/>
    <n v="50"/>
    <n v="1"/>
    <s v="FWZ22"/>
    <n v="100"/>
    <n v="0"/>
    <s v="ร้านที่2"/>
    <s v="ภ***ดช เ***จอย"/>
    <s v="เทศบาลนครเชียงใหม่"/>
    <s v="-"/>
    <s v=""/>
    <s v="04/10/2025 18:11"/>
    <s v="-"/>
    <s v="J&amp;T COD"/>
    <s v="Tiktok"/>
    <s v="จ่ายทีหลัง / COD"/>
    <s v=""/>
    <s v="-"/>
    <s v="04/10/2025 18:11"/>
  </r>
  <r>
    <x v="1"/>
    <x v="1"/>
    <n v="50"/>
    <n v="1"/>
    <s v="FWZ21"/>
    <n v="100"/>
    <n v="0"/>
    <s v="ร้านที่2"/>
    <s v="ภ***ดช เ***จอย"/>
    <s v="เทศบาลนครเชียงใหม่"/>
    <s v="-"/>
    <s v=""/>
    <s v="04/10/2025 18:10"/>
    <s v="-"/>
    <s v="J&amp;T COD"/>
    <s v="Tiktok"/>
    <s v="จ่ายทีหลัง / COD"/>
    <s v=""/>
    <s v="-"/>
    <s v="04/10/2025 18:10"/>
  </r>
  <r>
    <x v="2"/>
    <x v="2"/>
    <n v="50"/>
    <n v="1"/>
    <s v="FWZ21"/>
    <n v="100"/>
    <n v="0"/>
    <s v="ร้านที่2"/>
    <s v="ภ***ดช เ***จอย"/>
    <s v="เทศบาลนครเชียงใหม่"/>
    <s v="-"/>
    <s v=""/>
    <s v="04/10/2025 18:10"/>
    <s v="-"/>
    <s v="J&amp;T COD"/>
    <s v="Tiktok"/>
    <s v="จ่ายทีหลัง / COD"/>
    <s v=""/>
    <s v="-"/>
    <s v="04/10/2025 18:10"/>
  </r>
  <r>
    <x v="3"/>
    <x v="3"/>
    <n v="50"/>
    <n v="1"/>
    <s v="FWZ21"/>
    <n v="100"/>
    <n v="0"/>
    <s v="ร้านที่2"/>
    <s v="ภ***ดช เ***จอย"/>
    <s v="เทศบาลนครเชียงใหม่"/>
    <s v="-"/>
    <s v=""/>
    <s v="04/10/2025 18:10"/>
    <s v="-"/>
    <s v="J&amp;T COD"/>
    <s v="Tiktok"/>
    <s v="จ่ายทีหลัง / COD"/>
    <s v=""/>
    <s v="-"/>
    <s v="04/10/2025 18:10"/>
  </r>
  <r>
    <x v="1"/>
    <x v="1"/>
    <n v="50"/>
    <n v="1"/>
    <s v="FWZ20"/>
    <n v="100"/>
    <n v="0"/>
    <s v="ร้านที่2"/>
    <s v="ภ***ดช เ***จอย"/>
    <s v="เทศบาลนครเชียงใหม่"/>
    <s v="-"/>
    <s v=""/>
    <s v="04/10/2025 18:10"/>
    <s v="-"/>
    <s v="J&amp;T COD"/>
    <s v="Tiktok"/>
    <s v="จ่ายทีหลัง / COD"/>
    <s v=""/>
    <s v="-"/>
    <s v="04/10/2025 18:10"/>
  </r>
  <r>
    <x v="2"/>
    <x v="2"/>
    <n v="50"/>
    <n v="1"/>
    <s v="FWZ20"/>
    <n v="100"/>
    <n v="0"/>
    <s v="ร้านที่2"/>
    <s v="ภ***ดช เ***จอย"/>
    <s v="เทศบาลนครเชียงใหม่"/>
    <s v="-"/>
    <s v=""/>
    <s v="04/10/2025 18:10"/>
    <s v="-"/>
    <s v="J&amp;T COD"/>
    <s v="Tiktok"/>
    <s v="จ่ายทีหลัง / COD"/>
    <s v=""/>
    <s v="-"/>
    <s v="04/10/2025 18:10"/>
  </r>
  <r>
    <x v="3"/>
    <x v="3"/>
    <n v="50"/>
    <n v="1"/>
    <s v="FWZ20"/>
    <n v="100"/>
    <n v="0"/>
    <s v="ร้านที่2"/>
    <s v="ภ***ดช เ***จอย"/>
    <s v="เทศบาลนครเชียงใหม่"/>
    <s v="-"/>
    <s v=""/>
    <s v="04/10/2025 18:10"/>
    <s v="-"/>
    <s v="J&amp;T COD"/>
    <s v="Tiktok"/>
    <s v="จ่ายทีหลัง / COD"/>
    <s v=""/>
    <s v="-"/>
    <s v="04/10/2025 18:10"/>
  </r>
  <r>
    <x v="1"/>
    <x v="1"/>
    <n v="50"/>
    <n v="1"/>
    <s v="FWZ19"/>
    <n v="100"/>
    <n v="0"/>
    <s v="ร้านที่4"/>
    <s v="ต***ค่ะ"/>
    <s v="นนทบุรี"/>
    <s v="-"/>
    <s v=""/>
    <s v="04/10/2025 18:11"/>
    <s v="-"/>
    <s v="Flash Express Thailand"/>
    <s v="Tiktok"/>
    <s v="tiktok"/>
    <s v=""/>
    <s v="-"/>
    <s v="04/10/2025 18:10"/>
  </r>
  <r>
    <x v="2"/>
    <x v="2"/>
    <n v="50"/>
    <n v="1"/>
    <s v="FWZ19"/>
    <n v="100"/>
    <n v="0"/>
    <s v="ร้านที่4"/>
    <s v="ต***ค่ะ"/>
    <s v="นนทบุรี"/>
    <s v="-"/>
    <s v=""/>
    <s v="04/10/2025 18:11"/>
    <s v="-"/>
    <s v="Flash Express Thailand"/>
    <s v="Tiktok"/>
    <s v="tiktok"/>
    <s v=""/>
    <s v="-"/>
    <s v="04/10/2025 18:10"/>
  </r>
  <r>
    <x v="3"/>
    <x v="3"/>
    <n v="50"/>
    <n v="1"/>
    <s v="FWZ19"/>
    <n v="100"/>
    <n v="0"/>
    <s v="ร้านที่4"/>
    <s v="ต***ค่ะ"/>
    <s v="นนทบุรี"/>
    <s v="-"/>
    <s v=""/>
    <s v="04/10/2025 18:11"/>
    <s v="-"/>
    <s v="Flash Express Thailand"/>
    <s v="Tiktok"/>
    <s v="tiktok"/>
    <s v=""/>
    <s v="-"/>
    <s v="04/10/2025 18:10"/>
  </r>
  <r>
    <x v="0"/>
    <x v="0"/>
    <n v="50"/>
    <n v="6"/>
    <s v="FWZ17"/>
    <n v="200"/>
    <n v="0"/>
    <s v="ร้านที่2"/>
    <s v="ว***วัลค์ น***ระหะคุณ"/>
    <s v="นครปฐม"/>
    <s v="-"/>
    <s v=""/>
    <s v="04/10/2025 18:08"/>
    <s v="-"/>
    <s v="J&amp;T COD"/>
    <s v="Tiktok"/>
    <s v="จ่ายทีหลัง / COD"/>
    <s v=""/>
    <s v="764685666253"/>
    <s v="04/10/2025 18:08"/>
  </r>
  <r>
    <x v="1"/>
    <x v="1"/>
    <n v="50"/>
    <n v="1"/>
    <s v="FWZ15"/>
    <n v="100"/>
    <n v="0"/>
    <s v="ร้านที่2"/>
    <s v="ล***ลย์ ห***ุณ"/>
    <s v="จันทบุรี"/>
    <s v="-"/>
    <s v=""/>
    <s v="04/10/2025 18:07"/>
    <s v="-"/>
    <s v="J&amp;T COD"/>
    <s v="Tiktok"/>
    <s v="จ่ายทีหลัง / COD"/>
    <s v=""/>
    <s v="-"/>
    <s v="04/10/2025 18:07"/>
  </r>
  <r>
    <x v="2"/>
    <x v="2"/>
    <n v="50"/>
    <n v="1"/>
    <s v="FWZ15"/>
    <n v="100"/>
    <n v="0"/>
    <s v="ร้านที่2"/>
    <s v="ล***ลย์ ห***ุณ"/>
    <s v="จันทบุรี"/>
    <s v="-"/>
    <s v=""/>
    <s v="04/10/2025 18:07"/>
    <s v="-"/>
    <s v="J&amp;T COD"/>
    <s v="Tiktok"/>
    <s v="จ่ายทีหลัง / COD"/>
    <s v=""/>
    <s v="-"/>
    <s v="04/10/2025 18:07"/>
  </r>
  <r>
    <x v="3"/>
    <x v="3"/>
    <n v="50"/>
    <n v="1"/>
    <s v="FWZ15"/>
    <n v="100"/>
    <n v="0"/>
    <s v="ร้านที่2"/>
    <s v="ล***ลย์ ห***ุณ"/>
    <s v="จันทบุรี"/>
    <s v="-"/>
    <s v=""/>
    <s v="04/10/2025 18:07"/>
    <s v="-"/>
    <s v="J&amp;T COD"/>
    <s v="Tiktok"/>
    <s v="จ่ายทีหลัง / COD"/>
    <s v=""/>
    <s v="-"/>
    <s v="04/10/2025 18:07"/>
  </r>
  <r>
    <x v="0"/>
    <x v="0"/>
    <n v="33.333333333333336"/>
    <n v="3"/>
    <s v="FWZ13"/>
    <n v="138"/>
    <n v="38"/>
    <s v="ร้านที่2"/>
    <s v="น***์นภัส ส***สิ"/>
    <s v="ชลบุรี"/>
    <s v="-"/>
    <s v=""/>
    <s v="04/10/2025 17:57"/>
    <s v="-"/>
    <s v="J&amp;T COD"/>
    <s v="Tiktok"/>
    <s v="จ่ายทีหลัง / COD"/>
    <s v=""/>
    <s v="-"/>
    <s v="04/10/2025 17:57"/>
  </r>
  <r>
    <x v="6"/>
    <x v="6"/>
    <n v="66.666666666666671"/>
    <n v="3"/>
    <s v="FWZ12"/>
    <n v="100"/>
    <n v="0"/>
    <s v="ร้านที่4"/>
    <s v="น***ำพร ว***า"/>
    <s v="ยโสธร"/>
    <s v="-"/>
    <s v=""/>
    <s v="04/10/2025 17:42"/>
    <s v="-"/>
    <s v="J&amp;T Express"/>
    <s v="Tiktok"/>
    <s v="tiktok"/>
    <s v=""/>
    <s v="-"/>
    <s v="04/10/2025 17:42"/>
  </r>
  <r>
    <x v="1"/>
    <x v="1"/>
    <n v="60"/>
    <n v="2"/>
    <s v="FWZ11"/>
    <n v="200"/>
    <n v="0"/>
    <s v="ร้านที่2"/>
    <s v="ส***ตร พ***าค"/>
    <s v="กรุงเทพฯ"/>
    <s v="-"/>
    <s v=""/>
    <s v="04/10/2025 17:28"/>
    <s v="-"/>
    <s v="J&amp;T COD"/>
    <s v="Tiktok"/>
    <s v="จ่ายทีหลัง / COD"/>
    <s v=""/>
    <s v="-"/>
    <s v="04/10/2025 17:29"/>
  </r>
  <r>
    <x v="2"/>
    <x v="2"/>
    <n v="60"/>
    <n v="2"/>
    <s v="FWZ11"/>
    <n v="200"/>
    <n v="0"/>
    <s v="ร้านที่2"/>
    <s v="ส***ตร พ***าค"/>
    <s v="กรุงเทพฯ"/>
    <s v="-"/>
    <s v=""/>
    <s v="04/10/2025 17:28"/>
    <s v="-"/>
    <s v="J&amp;T COD"/>
    <s v="Tiktok"/>
    <s v="จ่ายทีหลัง / COD"/>
    <s v=""/>
    <s v="-"/>
    <s v="04/10/2025 17:29"/>
  </r>
  <r>
    <x v="3"/>
    <x v="3"/>
    <n v="60"/>
    <n v="2"/>
    <s v="FWZ11"/>
    <n v="200"/>
    <n v="0"/>
    <s v="ร้านที่2"/>
    <s v="ส***ตร พ***าค"/>
    <s v="กรุงเทพฯ"/>
    <s v="-"/>
    <s v=""/>
    <s v="04/10/2025 17:28"/>
    <s v="-"/>
    <s v="J&amp;T COD"/>
    <s v="Tiktok"/>
    <s v="จ่ายทีหลัง / COD"/>
    <s v=""/>
    <s v="-"/>
    <s v="04/10/2025 17:29"/>
  </r>
  <r>
    <x v="1"/>
    <x v="1"/>
    <n v="50"/>
    <n v="1"/>
    <s v="FWZ10"/>
    <n v="100"/>
    <n v="0"/>
    <s v="ร้านที่2"/>
    <s v="เ***พร    จ***าโคตร"/>
    <s v="ขอนแก่น"/>
    <s v="-"/>
    <s v=""/>
    <s v="04/10/2025 17:25"/>
    <s v="-"/>
    <s v="J&amp;T COD"/>
    <s v="Tiktok"/>
    <s v="จ่ายทีหลัง / COD"/>
    <s v=""/>
    <s v="-"/>
    <s v="04/10/2025 17:25"/>
  </r>
  <r>
    <x v="2"/>
    <x v="2"/>
    <n v="50"/>
    <n v="1"/>
    <s v="FWZ10"/>
    <n v="100"/>
    <n v="0"/>
    <s v="ร้านที่2"/>
    <s v="เ***พร    จ***าโคตร"/>
    <s v="ขอนแก่น"/>
    <s v="-"/>
    <s v=""/>
    <s v="04/10/2025 17:25"/>
    <s v="-"/>
    <s v="J&amp;T COD"/>
    <s v="Tiktok"/>
    <s v="จ่ายทีหลัง / COD"/>
    <s v=""/>
    <s v="-"/>
    <s v="04/10/2025 17:25"/>
  </r>
  <r>
    <x v="3"/>
    <x v="3"/>
    <n v="50"/>
    <n v="1"/>
    <s v="FWZ10"/>
    <n v="100"/>
    <n v="0"/>
    <s v="ร้านที่2"/>
    <s v="เ***พร    จ***าโคตร"/>
    <s v="ขอนแก่น"/>
    <s v="-"/>
    <s v=""/>
    <s v="04/10/2025 17:25"/>
    <s v="-"/>
    <s v="J&amp;T COD"/>
    <s v="Tiktok"/>
    <s v="จ่ายทีหลัง / COD"/>
    <s v=""/>
    <s v="-"/>
    <s v="04/10/2025 17:25"/>
  </r>
  <r>
    <x v="1"/>
    <x v="1"/>
    <n v="50"/>
    <n v="1"/>
    <s v="FWZ9"/>
    <n v="100"/>
    <n v="0"/>
    <s v="ร้านที่2"/>
    <s v="อ***ักดิ์  จ***ร์เพ็ง"/>
    <s v="ศรีสะเกษ"/>
    <s v="-"/>
    <s v=""/>
    <s v="04/10/2025 17:21"/>
    <s v="-"/>
    <s v="J&amp;T COD"/>
    <s v="Tiktok"/>
    <s v="จ่ายทีหลัง / COD"/>
    <s v=""/>
    <s v="-"/>
    <s v="04/10/2025 17:21"/>
  </r>
  <r>
    <x v="2"/>
    <x v="2"/>
    <n v="50"/>
    <n v="1"/>
    <s v="FWZ9"/>
    <n v="100"/>
    <n v="0"/>
    <s v="ร้านที่2"/>
    <s v="อ***ักดิ์  จ***ร์เพ็ง"/>
    <s v="ศรีสะเกษ"/>
    <s v="-"/>
    <s v=""/>
    <s v="04/10/2025 17:21"/>
    <s v="-"/>
    <s v="J&amp;T COD"/>
    <s v="Tiktok"/>
    <s v="จ่ายทีหลัง / COD"/>
    <s v=""/>
    <s v="-"/>
    <s v="04/10/2025 17:21"/>
  </r>
  <r>
    <x v="3"/>
    <x v="3"/>
    <n v="50"/>
    <n v="1"/>
    <s v="FWZ9"/>
    <n v="100"/>
    <n v="0"/>
    <s v="ร้านที่2"/>
    <s v="อ***ักดิ์  จ***ร์เพ็ง"/>
    <s v="ศรีสะเกษ"/>
    <s v="-"/>
    <s v=""/>
    <s v="04/10/2025 17:21"/>
    <s v="-"/>
    <s v="J&amp;T COD"/>
    <s v="Tiktok"/>
    <s v="จ่ายทีหลัง / COD"/>
    <s v=""/>
    <s v="-"/>
    <s v="04/10/2025 17:21"/>
  </r>
  <r>
    <x v="1"/>
    <x v="1"/>
    <n v="50"/>
    <n v="1"/>
    <s v="FWZ8"/>
    <n v="100"/>
    <n v="0"/>
    <s v="ร้านที่2"/>
    <s v="ท***ีย์  โ***มย์"/>
    <s v="สมุทรปราการ"/>
    <s v="-"/>
    <s v=""/>
    <s v="04/10/2025 17:13"/>
    <s v="-"/>
    <s v="Flash Express Thailand"/>
    <s v="Tiktok"/>
    <s v="tiktok"/>
    <s v=""/>
    <s v="-"/>
    <s v="04/10/2025 17:13"/>
  </r>
  <r>
    <x v="2"/>
    <x v="2"/>
    <n v="50"/>
    <n v="1"/>
    <s v="FWZ8"/>
    <n v="100"/>
    <n v="0"/>
    <s v="ร้านที่2"/>
    <s v="ท***ีย์  โ***มย์"/>
    <s v="สมุทรปราการ"/>
    <s v="-"/>
    <s v=""/>
    <s v="04/10/2025 17:13"/>
    <s v="-"/>
    <s v="Flash Express Thailand"/>
    <s v="Tiktok"/>
    <s v="tiktok"/>
    <s v=""/>
    <s v="-"/>
    <s v="04/10/2025 17:13"/>
  </r>
  <r>
    <x v="3"/>
    <x v="3"/>
    <n v="50"/>
    <n v="1"/>
    <s v="FWZ8"/>
    <n v="100"/>
    <n v="0"/>
    <s v="ร้านที่2"/>
    <s v="ท***ีย์  โ***มย์"/>
    <s v="สมุทรปราการ"/>
    <s v="-"/>
    <s v=""/>
    <s v="04/10/2025 17:13"/>
    <s v="-"/>
    <s v="Flash Express Thailand"/>
    <s v="Tiktok"/>
    <s v="tiktok"/>
    <s v=""/>
    <s v="-"/>
    <s v="04/10/2025 17:13"/>
  </r>
  <r>
    <x v="0"/>
    <x v="0"/>
    <n v="50"/>
    <n v="12"/>
    <s v="FWZ7"/>
    <n v="400"/>
    <n v="0"/>
    <s v="ร้านที่2"/>
    <s v="ຮ** ຮ** ປ***ກັຍ'"/>
    <s v="นครนายก"/>
    <s v="-"/>
    <s v=""/>
    <s v="04/10/2025 17:10"/>
    <s v="-"/>
    <s v="J&amp;T COD"/>
    <s v="Tiktok"/>
    <s v="จ่ายทีหลัง / COD"/>
    <s v=""/>
    <s v="764629269224"/>
    <s v="04/10/2025 17:10"/>
  </r>
  <r>
    <x v="1"/>
    <x v="1"/>
    <n v="50"/>
    <n v="2"/>
    <s v="FWZ6"/>
    <n v="190"/>
    <n v="0"/>
    <s v="ร้านที่2"/>
    <s v="อ*** ม***คำ"/>
    <s v="เชียงใหม่"/>
    <s v="-"/>
    <s v=""/>
    <s v="04/10/2025 17:10"/>
    <s v="-"/>
    <s v="J&amp;T COD"/>
    <s v="Tiktok"/>
    <s v="จ่ายทีหลัง / COD"/>
    <s v=""/>
    <s v="-"/>
    <s v="04/10/2025 17:10"/>
  </r>
  <r>
    <x v="2"/>
    <x v="2"/>
    <n v="50"/>
    <n v="2"/>
    <s v="FWZ6"/>
    <n v="190"/>
    <n v="0"/>
    <s v="ร้านที่2"/>
    <s v="อ*** ม***คำ"/>
    <s v="เชียงใหม่"/>
    <s v="-"/>
    <s v=""/>
    <s v="04/10/2025 17:10"/>
    <s v="-"/>
    <s v="J&amp;T COD"/>
    <s v="Tiktok"/>
    <s v="จ่ายทีหลัง / COD"/>
    <s v=""/>
    <s v="-"/>
    <s v="04/10/2025 17:10"/>
  </r>
  <r>
    <x v="3"/>
    <x v="3"/>
    <n v="50"/>
    <n v="2"/>
    <s v="FWZ6"/>
    <n v="190"/>
    <n v="0"/>
    <s v="ร้านที่2"/>
    <s v="อ*** ม***คำ"/>
    <s v="เชียงใหม่"/>
    <s v="-"/>
    <s v=""/>
    <s v="04/10/2025 17:10"/>
    <s v="-"/>
    <s v="J&amp;T COD"/>
    <s v="Tiktok"/>
    <s v="จ่ายทีหลัง / COD"/>
    <s v=""/>
    <s v="-"/>
    <s v="04/10/2025 17:10"/>
  </r>
  <r>
    <x v="0"/>
    <x v="0"/>
    <n v="50"/>
    <n v="6"/>
    <s v="FWZ5"/>
    <n v="200"/>
    <n v="0"/>
    <s v="ร้านที่2"/>
    <s v="ร***ข้าวป้าแก้ว"/>
    <s v="สุพรรณบุรี"/>
    <s v="-"/>
    <s v=""/>
    <s v="04/10/2025 17:02"/>
    <s v="-"/>
    <s v="J&amp;T COD"/>
    <s v="Tiktok"/>
    <s v="จ่ายทีหลัง / COD"/>
    <s v=""/>
    <s v="-"/>
    <s v="04/10/2025 17:02"/>
  </r>
  <r>
    <x v="1"/>
    <x v="1"/>
    <n v="50"/>
    <n v="1"/>
    <s v="FWZ4"/>
    <n v="100"/>
    <n v="0"/>
    <s v="ร้านที่4"/>
    <s v="พ***รรค์ ไ***ัตย์"/>
    <s v="ร้อยเอ็ด"/>
    <s v="-"/>
    <s v=""/>
    <s v="04/10/2025 17:01"/>
    <s v="-"/>
    <s v="J&amp;T Express"/>
    <s v="Tiktok"/>
    <s v="tiktok"/>
    <s v=""/>
    <s v="-"/>
    <s v="04/10/2025 17:01"/>
  </r>
  <r>
    <x v="2"/>
    <x v="2"/>
    <n v="50"/>
    <n v="1"/>
    <s v="FWZ4"/>
    <n v="100"/>
    <n v="0"/>
    <s v="ร้านที่4"/>
    <s v="พ***รรค์ ไ***ัตย์"/>
    <s v="ร้อยเอ็ด"/>
    <s v="-"/>
    <s v=""/>
    <s v="04/10/2025 17:01"/>
    <s v="-"/>
    <s v="J&amp;T Express"/>
    <s v="Tiktok"/>
    <s v="tiktok"/>
    <s v=""/>
    <s v="-"/>
    <s v="04/10/2025 17:01"/>
  </r>
  <r>
    <x v="3"/>
    <x v="3"/>
    <n v="50"/>
    <n v="1"/>
    <s v="FWZ4"/>
    <n v="100"/>
    <n v="0"/>
    <s v="ร้านที่4"/>
    <s v="พ***รรค์ ไ***ัตย์"/>
    <s v="ร้อยเอ็ด"/>
    <s v="-"/>
    <s v=""/>
    <s v="04/10/2025 17:01"/>
    <s v="-"/>
    <s v="J&amp;T Express"/>
    <s v="Tiktok"/>
    <s v="tiktok"/>
    <s v=""/>
    <s v="-"/>
    <s v="04/10/2025 17:01"/>
  </r>
  <r>
    <x v="1"/>
    <x v="1"/>
    <n v="50"/>
    <n v="1"/>
    <s v="FWZ3"/>
    <n v="100"/>
    <n v="0"/>
    <s v="ร้านที่2"/>
    <s v="ธ***า แ***มณี"/>
    <s v="นนทบุรี"/>
    <s v="-"/>
    <s v=""/>
    <s v="04/10/2025 17:00"/>
    <s v="-"/>
    <s v="J&amp;T COD"/>
    <s v="Tiktok"/>
    <s v="จ่ายทีหลัง / COD"/>
    <s v=""/>
    <s v="-"/>
    <s v="04/10/2025 17:00"/>
  </r>
  <r>
    <x v="2"/>
    <x v="2"/>
    <n v="50"/>
    <n v="1"/>
    <s v="FWZ3"/>
    <n v="100"/>
    <n v="0"/>
    <s v="ร้านที่2"/>
    <s v="ธ***า แ***มณี"/>
    <s v="นนทบุรี"/>
    <s v="-"/>
    <s v=""/>
    <s v="04/10/2025 17:00"/>
    <s v="-"/>
    <s v="J&amp;T COD"/>
    <s v="Tiktok"/>
    <s v="จ่ายทีหลัง / COD"/>
    <s v=""/>
    <s v="-"/>
    <s v="04/10/2025 17:00"/>
  </r>
  <r>
    <x v="3"/>
    <x v="3"/>
    <n v="50"/>
    <n v="1"/>
    <s v="FWZ3"/>
    <n v="100"/>
    <n v="0"/>
    <s v="ร้านที่2"/>
    <s v="ธ***า แ***มณี"/>
    <s v="นนทบุรี"/>
    <s v="-"/>
    <s v=""/>
    <s v="04/10/2025 17:00"/>
    <s v="-"/>
    <s v="J&amp;T COD"/>
    <s v="Tiktok"/>
    <s v="จ่ายทีหลัง / COD"/>
    <s v=""/>
    <s v="-"/>
    <s v="04/10/2025 17:00"/>
  </r>
  <r>
    <x v="1"/>
    <x v="1"/>
    <n v="50"/>
    <n v="1"/>
    <s v="FWZ2"/>
    <n v="100"/>
    <n v="0"/>
    <s v="ร้านที่2"/>
    <s v="น***กมลพชร   พ***ระเสริฐศรี"/>
    <s v="ราชบุรี"/>
    <s v="-"/>
    <s v=""/>
    <s v="04/10/2025 16:54"/>
    <s v="-"/>
    <s v="J&amp;T COD"/>
    <s v="Tiktok"/>
    <s v="จ่ายทีหลัง / COD"/>
    <s v=""/>
    <s v="-"/>
    <s v="04/10/2025 16:54"/>
  </r>
  <r>
    <x v="2"/>
    <x v="2"/>
    <n v="50"/>
    <n v="1"/>
    <s v="FWZ2"/>
    <n v="100"/>
    <n v="0"/>
    <s v="ร้านที่2"/>
    <s v="น***กมลพชร   พ***ระเสริฐศรี"/>
    <s v="ราชบุรี"/>
    <s v="-"/>
    <s v=""/>
    <s v="04/10/2025 16:54"/>
    <s v="-"/>
    <s v="J&amp;T COD"/>
    <s v="Tiktok"/>
    <s v="จ่ายทีหลัง / COD"/>
    <s v=""/>
    <s v="-"/>
    <s v="04/10/2025 16:54"/>
  </r>
  <r>
    <x v="3"/>
    <x v="3"/>
    <n v="50"/>
    <n v="1"/>
    <s v="FWZ2"/>
    <n v="100"/>
    <n v="0"/>
    <s v="ร้านที่2"/>
    <s v="น***กมลพชร   พ***ระเสริฐศรี"/>
    <s v="ราชบุรี"/>
    <s v="-"/>
    <s v=""/>
    <s v="04/10/2025 16:54"/>
    <s v="-"/>
    <s v="J&amp;T COD"/>
    <s v="Tiktok"/>
    <s v="จ่ายทีหลัง / COD"/>
    <s v=""/>
    <s v="-"/>
    <s v="04/10/2025 16:54"/>
  </r>
  <r>
    <x v="0"/>
    <x v="0"/>
    <n v="65"/>
    <n v="9"/>
    <s v="FWZ1"/>
    <n v="299"/>
    <n v="0"/>
    <s v="ร้านที่2"/>
    <s v="ป***า ป***งเปลื่อง"/>
    <s v="อุตรดิตถ์"/>
    <s v="-"/>
    <s v=""/>
    <s v="05/10/2025 08:27"/>
    <s v="-"/>
    <s v="J&amp;T Express"/>
    <s v="Tiktok"/>
    <s v="tiktok"/>
    <s v=""/>
    <s v="-"/>
    <s v="04/10/2025 16:53"/>
  </r>
  <r>
    <x v="0"/>
    <x v="0"/>
    <n v="33.333333333333336"/>
    <n v="3"/>
    <s v="FWZ0"/>
    <n v="100"/>
    <n v="0"/>
    <s v="ร้านที่2"/>
    <s v="ร***​   พ***์​โภค​"/>
    <s v="ปทุมธานี"/>
    <s v="-"/>
    <s v=""/>
    <s v="04/10/2025 16:52"/>
    <s v="-"/>
    <s v="Flash Express Thailand"/>
    <s v="Tiktok"/>
    <s v="tiktok"/>
    <s v=""/>
    <s v="THT040226HK4U3Z"/>
    <s v="04/10/2025 16:51"/>
  </r>
  <r>
    <x v="1"/>
    <x v="1"/>
    <n v="50"/>
    <n v="1"/>
    <s v="FWY99"/>
    <n v="100"/>
    <n v="0"/>
    <s v="ร้านที่4"/>
    <s v="ส***ตา ส***ยแสง"/>
    <s v="จันทบุรี"/>
    <s v="-"/>
    <s v=""/>
    <s v="04/10/2025 16:49"/>
    <s v="-"/>
    <s v="J&amp;T COD"/>
    <s v="Tiktok"/>
    <s v="จ่ายทีหลัง / COD"/>
    <s v=""/>
    <s v="-"/>
    <s v="04/10/2025 16:49"/>
  </r>
  <r>
    <x v="2"/>
    <x v="2"/>
    <n v="50"/>
    <n v="1"/>
    <s v="FWY99"/>
    <n v="100"/>
    <n v="0"/>
    <s v="ร้านที่4"/>
    <s v="ส***ตา ส***ยแสง"/>
    <s v="จันทบุรี"/>
    <s v="-"/>
    <s v=""/>
    <s v="04/10/2025 16:49"/>
    <s v="-"/>
    <s v="J&amp;T COD"/>
    <s v="Tiktok"/>
    <s v="จ่ายทีหลัง / COD"/>
    <s v=""/>
    <s v="-"/>
    <s v="04/10/2025 16:49"/>
  </r>
  <r>
    <x v="3"/>
    <x v="3"/>
    <n v="50"/>
    <n v="1"/>
    <s v="FWY99"/>
    <n v="100"/>
    <n v="0"/>
    <s v="ร้านที่4"/>
    <s v="ส***ตา ส***ยแสง"/>
    <s v="จันทบุรี"/>
    <s v="-"/>
    <s v=""/>
    <s v="04/10/2025 16:49"/>
    <s v="-"/>
    <s v="J&amp;T COD"/>
    <s v="Tiktok"/>
    <s v="จ่ายทีหลัง / COD"/>
    <s v=""/>
    <s v="-"/>
    <s v="04/10/2025 16:49"/>
  </r>
  <r>
    <x v="1"/>
    <x v="1"/>
    <n v="50"/>
    <n v="1"/>
    <s v="FWY98"/>
    <n v="123"/>
    <n v="23"/>
    <s v="ร้านที่4"/>
    <s v="โ***"/>
    <s v="Samut Songkhram"/>
    <s v="-"/>
    <s v=""/>
    <s v="04/10/2025 16:49"/>
    <s v="-"/>
    <s v="J&amp;T COD"/>
    <s v="Tiktok"/>
    <s v="จ่ายทีหลัง / COD"/>
    <s v=""/>
    <s v="-"/>
    <s v="04/10/2025 16:49"/>
  </r>
  <r>
    <x v="2"/>
    <x v="2"/>
    <n v="50"/>
    <n v="1"/>
    <s v="FWY98"/>
    <n v="123"/>
    <n v="23"/>
    <s v="ร้านที่4"/>
    <s v="โ***"/>
    <s v="Samut Songkhram"/>
    <s v="-"/>
    <s v=""/>
    <s v="04/10/2025 16:49"/>
    <s v="-"/>
    <s v="J&amp;T COD"/>
    <s v="Tiktok"/>
    <s v="จ่ายทีหลัง / COD"/>
    <s v=""/>
    <s v="-"/>
    <s v="04/10/2025 16:49"/>
  </r>
  <r>
    <x v="3"/>
    <x v="3"/>
    <n v="50"/>
    <n v="1"/>
    <s v="FWY98"/>
    <n v="123"/>
    <n v="23"/>
    <s v="ร้านที่4"/>
    <s v="โ***"/>
    <s v="Samut Songkhram"/>
    <s v="-"/>
    <s v=""/>
    <s v="04/10/2025 16:49"/>
    <s v="-"/>
    <s v="J&amp;T COD"/>
    <s v="Tiktok"/>
    <s v="จ่ายทีหลัง / COD"/>
    <s v=""/>
    <s v="-"/>
    <s v="04/10/2025 16:49"/>
  </r>
  <r>
    <x v="12"/>
    <x v="13"/>
    <n v="33"/>
    <n v="10"/>
    <s v="FWY97"/>
    <n v="390"/>
    <n v="0"/>
    <s v="ร้านที่2"/>
    <s v="ป**"/>
    <s v="สุราษฎร์ธานี"/>
    <s v="-"/>
    <s v=""/>
    <s v="04/10/2025 16:45"/>
    <s v="-"/>
    <s v="J&amp;T COD"/>
    <s v="Tiktok"/>
    <s v="จ่ายทีหลัง / COD"/>
    <s v=""/>
    <s v="-"/>
    <s v="04/10/2025 16:45"/>
  </r>
  <r>
    <x v="1"/>
    <x v="1"/>
    <n v="50"/>
    <n v="1"/>
    <s v="FWY96"/>
    <n v="100"/>
    <n v="0"/>
    <s v="ร้านที่2"/>
    <s v="ส***ตรา  ผ***าะ"/>
    <s v="กระบี่"/>
    <s v="-"/>
    <s v=""/>
    <s v="04/10/2025 16:44"/>
    <s v="-"/>
    <s v="J&amp;T COD"/>
    <s v="Tiktok"/>
    <s v="จ่ายทีหลัง / COD"/>
    <s v=""/>
    <s v="-"/>
    <s v="04/10/2025 16:44"/>
  </r>
  <r>
    <x v="2"/>
    <x v="2"/>
    <n v="50"/>
    <n v="1"/>
    <s v="FWY96"/>
    <n v="100"/>
    <n v="0"/>
    <s v="ร้านที่2"/>
    <s v="ส***ตรา  ผ***าะ"/>
    <s v="กระบี่"/>
    <s v="-"/>
    <s v=""/>
    <s v="04/10/2025 16:44"/>
    <s v="-"/>
    <s v="J&amp;T COD"/>
    <s v="Tiktok"/>
    <s v="จ่ายทีหลัง / COD"/>
    <s v=""/>
    <s v="-"/>
    <s v="04/10/2025 16:44"/>
  </r>
  <r>
    <x v="3"/>
    <x v="3"/>
    <n v="50"/>
    <n v="1"/>
    <s v="FWY96"/>
    <n v="100"/>
    <n v="0"/>
    <s v="ร้านที่2"/>
    <s v="ส***ตรา  ผ***าะ"/>
    <s v="กระบี่"/>
    <s v="-"/>
    <s v=""/>
    <s v="04/10/2025 16:44"/>
    <s v="-"/>
    <s v="J&amp;T COD"/>
    <s v="Tiktok"/>
    <s v="จ่ายทีหลัง / COD"/>
    <s v=""/>
    <s v="-"/>
    <s v="04/10/2025 16:44"/>
  </r>
  <r>
    <x v="0"/>
    <x v="0"/>
    <n v="50"/>
    <n v="6"/>
    <s v="FWY95"/>
    <n v="200"/>
    <n v="0"/>
    <s v="ร้านที่2"/>
    <s v="พ***์พร  ม***หมาย"/>
    <s v="ระยอง"/>
    <s v="-"/>
    <s v=""/>
    <s v="04/10/2025 16:42"/>
    <s v="-"/>
    <s v="J&amp;T COD"/>
    <s v="Tiktok"/>
    <s v="จ่ายทีหลัง / COD"/>
    <s v=""/>
    <s v="-"/>
    <s v="04/10/2025 16:42"/>
  </r>
  <r>
    <x v="1"/>
    <x v="1"/>
    <n v="50"/>
    <n v="3"/>
    <s v="FWY94"/>
    <n v="300"/>
    <n v="0"/>
    <s v="ร้านที่4"/>
    <s v="น*** ช***ฎา    ป***ศรี"/>
    <s v="มหาสารคาม"/>
    <s v="-"/>
    <s v=""/>
    <s v="04/10/2025 16:38"/>
    <s v="-"/>
    <s v="J&amp;T COD"/>
    <s v="Tiktok"/>
    <s v="จ่ายทีหลัง / COD"/>
    <s v=""/>
    <s v="-"/>
    <s v="04/10/2025 16:38"/>
  </r>
  <r>
    <x v="2"/>
    <x v="2"/>
    <n v="50"/>
    <n v="3"/>
    <s v="FWY94"/>
    <n v="300"/>
    <n v="0"/>
    <s v="ร้านที่4"/>
    <s v="น*** ช***ฎา    ป***ศรี"/>
    <s v="มหาสารคาม"/>
    <s v="-"/>
    <s v=""/>
    <s v="04/10/2025 16:38"/>
    <s v="-"/>
    <s v="J&amp;T COD"/>
    <s v="Tiktok"/>
    <s v="จ่ายทีหลัง / COD"/>
    <s v=""/>
    <s v="-"/>
    <s v="04/10/2025 16:38"/>
  </r>
  <r>
    <x v="3"/>
    <x v="3"/>
    <n v="50"/>
    <n v="3"/>
    <s v="FWY94"/>
    <n v="300"/>
    <n v="0"/>
    <s v="ร้านที่4"/>
    <s v="น*** ช***ฎา    ป***ศรี"/>
    <s v="มหาสารคาม"/>
    <s v="-"/>
    <s v=""/>
    <s v="04/10/2025 16:38"/>
    <s v="-"/>
    <s v="J&amp;T COD"/>
    <s v="Tiktok"/>
    <s v="จ่ายทีหลัง / COD"/>
    <s v=""/>
    <s v="-"/>
    <s v="04/10/2025 16:38"/>
  </r>
  <r>
    <x v="1"/>
    <x v="1"/>
    <n v="50"/>
    <n v="1"/>
    <s v="FWY92"/>
    <n v="135"/>
    <n v="35"/>
    <s v="ร้านที่2"/>
    <s v="ล***้ำ อ***ร์ชู"/>
    <s v="กรุงเทพฯ"/>
    <s v="-"/>
    <s v=""/>
    <s v="04/10/2025 16:35"/>
    <s v="-"/>
    <s v="J&amp;T COD"/>
    <s v="Tiktok"/>
    <s v="จ่ายทีหลัง / COD"/>
    <s v=""/>
    <s v="-"/>
    <s v="04/10/2025 16:35"/>
  </r>
  <r>
    <x v="2"/>
    <x v="2"/>
    <n v="50"/>
    <n v="1"/>
    <s v="FWY92"/>
    <n v="135"/>
    <n v="35"/>
    <s v="ร้านที่2"/>
    <s v="ล***้ำ อ***ร์ชู"/>
    <s v="กรุงเทพฯ"/>
    <s v="-"/>
    <s v=""/>
    <s v="04/10/2025 16:35"/>
    <s v="-"/>
    <s v="J&amp;T COD"/>
    <s v="Tiktok"/>
    <s v="จ่ายทีหลัง / COD"/>
    <s v=""/>
    <s v="-"/>
    <s v="04/10/2025 16:35"/>
  </r>
  <r>
    <x v="3"/>
    <x v="3"/>
    <n v="50"/>
    <n v="1"/>
    <s v="FWY92"/>
    <n v="135"/>
    <n v="35"/>
    <s v="ร้านที่2"/>
    <s v="ล***้ำ อ***ร์ชู"/>
    <s v="กรุงเทพฯ"/>
    <s v="-"/>
    <s v=""/>
    <s v="04/10/2025 16:35"/>
    <s v="-"/>
    <s v="J&amp;T COD"/>
    <s v="Tiktok"/>
    <s v="จ่ายทีหลัง / COD"/>
    <s v=""/>
    <s v="-"/>
    <s v="04/10/2025 16:35"/>
  </r>
  <r>
    <x v="1"/>
    <x v="1"/>
    <n v="50"/>
    <n v="1"/>
    <s v="FWY91"/>
    <n v="100"/>
    <n v="0"/>
    <s v="ร้านที่2"/>
    <s v="C***APHORN."/>
    <s v="มุกดาหาร"/>
    <s v="-"/>
    <s v=""/>
    <s v="04/10/2025 16:34"/>
    <s v="-"/>
    <s v="J&amp;T COD"/>
    <s v="Tiktok"/>
    <s v="จ่ายทีหลัง / COD"/>
    <s v=""/>
    <s v="-"/>
    <s v="04/10/2025 16:34"/>
  </r>
  <r>
    <x v="2"/>
    <x v="2"/>
    <n v="50"/>
    <n v="1"/>
    <s v="FWY91"/>
    <n v="100"/>
    <n v="0"/>
    <s v="ร้านที่2"/>
    <s v="C***APHORN."/>
    <s v="มุกดาหาร"/>
    <s v="-"/>
    <s v=""/>
    <s v="04/10/2025 16:34"/>
    <s v="-"/>
    <s v="J&amp;T COD"/>
    <s v="Tiktok"/>
    <s v="จ่ายทีหลัง / COD"/>
    <s v=""/>
    <s v="-"/>
    <s v="04/10/2025 16:34"/>
  </r>
  <r>
    <x v="3"/>
    <x v="3"/>
    <n v="50"/>
    <n v="1"/>
    <s v="FWY91"/>
    <n v="100"/>
    <n v="0"/>
    <s v="ร้านที่2"/>
    <s v="C***APHORN."/>
    <s v="มุกดาหาร"/>
    <s v="-"/>
    <s v=""/>
    <s v="04/10/2025 16:34"/>
    <s v="-"/>
    <s v="J&amp;T COD"/>
    <s v="Tiktok"/>
    <s v="จ่ายทีหลัง / COD"/>
    <s v=""/>
    <s v="-"/>
    <s v="04/10/2025 16:34"/>
  </r>
  <r>
    <x v="1"/>
    <x v="1"/>
    <n v="50"/>
    <n v="1"/>
    <s v="FWY90"/>
    <n v="100"/>
    <n v="0"/>
    <s v="ร้านที่2"/>
    <s v="ช***ชา ช***ม"/>
    <s v="ชลบุรี"/>
    <s v="-"/>
    <s v=""/>
    <s v="04/10/2025 16:33"/>
    <s v="-"/>
    <s v="J&amp;T COD"/>
    <s v="Tiktok"/>
    <s v="จ่ายทีหลัง / COD"/>
    <s v=""/>
    <s v="-"/>
    <s v="04/10/2025 16:33"/>
  </r>
  <r>
    <x v="2"/>
    <x v="2"/>
    <n v="50"/>
    <n v="1"/>
    <s v="FWY90"/>
    <n v="100"/>
    <n v="0"/>
    <s v="ร้านที่2"/>
    <s v="ช***ชา ช***ม"/>
    <s v="ชลบุรี"/>
    <s v="-"/>
    <s v=""/>
    <s v="04/10/2025 16:33"/>
    <s v="-"/>
    <s v="J&amp;T COD"/>
    <s v="Tiktok"/>
    <s v="จ่ายทีหลัง / COD"/>
    <s v=""/>
    <s v="-"/>
    <s v="04/10/2025 16:33"/>
  </r>
  <r>
    <x v="3"/>
    <x v="3"/>
    <n v="50"/>
    <n v="1"/>
    <s v="FWY90"/>
    <n v="100"/>
    <n v="0"/>
    <s v="ร้านที่2"/>
    <s v="ช***ชา ช***ม"/>
    <s v="ชลบุรี"/>
    <s v="-"/>
    <s v=""/>
    <s v="04/10/2025 16:33"/>
    <s v="-"/>
    <s v="J&amp;T COD"/>
    <s v="Tiktok"/>
    <s v="จ่ายทีหลัง / COD"/>
    <s v=""/>
    <s v="-"/>
    <s v="04/10/2025 16:33"/>
  </r>
  <r>
    <x v="12"/>
    <x v="13"/>
    <n v="66.666666666666671"/>
    <n v="3"/>
    <s v="FWY89"/>
    <n v="100"/>
    <n v="0"/>
    <s v="ร้านที่2"/>
    <s v="ส***ตา โ***วง"/>
    <s v="นครศรีธรรมราช"/>
    <s v="-"/>
    <s v=""/>
    <s v="04/10/2025 16:31"/>
    <s v="-"/>
    <s v="J&amp;T COD"/>
    <s v="Tiktok"/>
    <s v="จ่ายทีหลัง / COD"/>
    <s v=""/>
    <s v="-"/>
    <s v="04/10/2025 16:31"/>
  </r>
  <r>
    <x v="1"/>
    <x v="1"/>
    <n v="50"/>
    <n v="2"/>
    <s v="FWY88"/>
    <n v="200"/>
    <n v="0"/>
    <s v="ร้านที่2"/>
    <s v="บ***ร พ***ย"/>
    <s v="บุรีรัมย์"/>
    <s v="-"/>
    <s v=""/>
    <s v="04/10/2025 16:30"/>
    <s v="-"/>
    <s v="J&amp;T COD"/>
    <s v="Tiktok"/>
    <s v="จ่ายทีหลัง / COD"/>
    <s v=""/>
    <s v="-"/>
    <s v="04/10/2025 16:30"/>
  </r>
  <r>
    <x v="2"/>
    <x v="2"/>
    <n v="50"/>
    <n v="2"/>
    <s v="FWY88"/>
    <n v="200"/>
    <n v="0"/>
    <s v="ร้านที่2"/>
    <s v="บ***ร พ***ย"/>
    <s v="บุรีรัมย์"/>
    <s v="-"/>
    <s v=""/>
    <s v="04/10/2025 16:30"/>
    <s v="-"/>
    <s v="J&amp;T COD"/>
    <s v="Tiktok"/>
    <s v="จ่ายทีหลัง / COD"/>
    <s v=""/>
    <s v="-"/>
    <s v="04/10/2025 16:30"/>
  </r>
  <r>
    <x v="3"/>
    <x v="3"/>
    <n v="50"/>
    <n v="2"/>
    <s v="FWY88"/>
    <n v="200"/>
    <n v="0"/>
    <s v="ร้านที่2"/>
    <s v="บ***ร พ***ย"/>
    <s v="บุรีรัมย์"/>
    <s v="-"/>
    <s v=""/>
    <s v="04/10/2025 16:30"/>
    <s v="-"/>
    <s v="J&amp;T COD"/>
    <s v="Tiktok"/>
    <s v="จ่ายทีหลัง / COD"/>
    <s v=""/>
    <s v="-"/>
    <s v="04/10/2025 16:30"/>
  </r>
  <r>
    <x v="1"/>
    <x v="1"/>
    <n v="50"/>
    <n v="2"/>
    <s v="FWY87"/>
    <n v="190"/>
    <n v="0"/>
    <s v="ร้านที่2"/>
    <s v="อ***าต น***ัตน์"/>
    <s v="กระบี่"/>
    <s v="-"/>
    <s v=""/>
    <s v="04/10/2025 16:26"/>
    <s v="-"/>
    <s v="J&amp;T COD"/>
    <s v="Tiktok"/>
    <s v="จ่ายทีหลัง / COD"/>
    <s v=""/>
    <s v="-"/>
    <s v="04/10/2025 16:26"/>
  </r>
  <r>
    <x v="2"/>
    <x v="2"/>
    <n v="50"/>
    <n v="2"/>
    <s v="FWY87"/>
    <n v="190"/>
    <n v="0"/>
    <s v="ร้านที่2"/>
    <s v="อ***าต น***ัตน์"/>
    <s v="กระบี่"/>
    <s v="-"/>
    <s v=""/>
    <s v="04/10/2025 16:26"/>
    <s v="-"/>
    <s v="J&amp;T COD"/>
    <s v="Tiktok"/>
    <s v="จ่ายทีหลัง / COD"/>
    <s v=""/>
    <s v="-"/>
    <s v="04/10/2025 16:26"/>
  </r>
  <r>
    <x v="3"/>
    <x v="3"/>
    <n v="50"/>
    <n v="2"/>
    <s v="FWY87"/>
    <n v="190"/>
    <n v="0"/>
    <s v="ร้านที่2"/>
    <s v="อ***าต น***ัตน์"/>
    <s v="กระบี่"/>
    <s v="-"/>
    <s v=""/>
    <s v="04/10/2025 16:26"/>
    <s v="-"/>
    <s v="J&amp;T COD"/>
    <s v="Tiktok"/>
    <s v="จ่ายทีหลัง / COD"/>
    <s v=""/>
    <s v="-"/>
    <s v="04/10/2025 16:26"/>
  </r>
  <r>
    <x v="1"/>
    <x v="1"/>
    <n v="50"/>
    <n v="1"/>
    <s v="FWY86"/>
    <n v="138"/>
    <n v="38"/>
    <s v="ร้านที่2"/>
    <s v="ส***น ส***ยทอง"/>
    <s v="ลำปาง"/>
    <s v="-"/>
    <s v=""/>
    <s v="04/10/2025 16:24"/>
    <s v="-"/>
    <s v="J&amp;T COD"/>
    <s v="Tiktok"/>
    <s v="จ่ายทีหลัง / COD"/>
    <s v=""/>
    <s v="-"/>
    <s v="04/10/2025 16:24"/>
  </r>
  <r>
    <x v="2"/>
    <x v="2"/>
    <n v="50"/>
    <n v="1"/>
    <s v="FWY86"/>
    <n v="138"/>
    <n v="38"/>
    <s v="ร้านที่2"/>
    <s v="ส***น ส***ยทอง"/>
    <s v="ลำปาง"/>
    <s v="-"/>
    <s v=""/>
    <s v="04/10/2025 16:24"/>
    <s v="-"/>
    <s v="J&amp;T COD"/>
    <s v="Tiktok"/>
    <s v="จ่ายทีหลัง / COD"/>
    <s v=""/>
    <s v="-"/>
    <s v="04/10/2025 16:24"/>
  </r>
  <r>
    <x v="3"/>
    <x v="3"/>
    <n v="50"/>
    <n v="1"/>
    <s v="FWY86"/>
    <n v="138"/>
    <n v="38"/>
    <s v="ร้านที่2"/>
    <s v="ส***น ส***ยทอง"/>
    <s v="ลำปาง"/>
    <s v="-"/>
    <s v=""/>
    <s v="04/10/2025 16:24"/>
    <s v="-"/>
    <s v="J&amp;T COD"/>
    <s v="Tiktok"/>
    <s v="จ่ายทีหลัง / COD"/>
    <s v=""/>
    <s v="-"/>
    <s v="04/10/2025 16:24"/>
  </r>
  <r>
    <x v="1"/>
    <x v="1"/>
    <n v="50"/>
    <n v="1"/>
    <s v="FWY85"/>
    <n v="100"/>
    <n v="0"/>
    <s v="ร้านที่2"/>
    <s v="อ***งค์ ส***ก้ว พ***ร"/>
    <s v="สุราษฎร์ธานี"/>
    <s v="-"/>
    <s v=""/>
    <s v="04/10/2025 16:23"/>
    <s v="-"/>
    <s v="J&amp;T COD"/>
    <s v="Tiktok"/>
    <s v="จ่ายทีหลัง / COD"/>
    <s v=""/>
    <s v="-"/>
    <s v="04/10/2025 16:23"/>
  </r>
  <r>
    <x v="2"/>
    <x v="2"/>
    <n v="50"/>
    <n v="1"/>
    <s v="FWY85"/>
    <n v="100"/>
    <n v="0"/>
    <s v="ร้านที่2"/>
    <s v="อ***งค์ ส***ก้ว พ***ร"/>
    <s v="สุราษฎร์ธานี"/>
    <s v="-"/>
    <s v=""/>
    <s v="04/10/2025 16:23"/>
    <s v="-"/>
    <s v="J&amp;T COD"/>
    <s v="Tiktok"/>
    <s v="จ่ายทีหลัง / COD"/>
    <s v=""/>
    <s v="-"/>
    <s v="04/10/2025 16:23"/>
  </r>
  <r>
    <x v="3"/>
    <x v="3"/>
    <n v="50"/>
    <n v="1"/>
    <s v="FWY85"/>
    <n v="100"/>
    <n v="0"/>
    <s v="ร้านที่2"/>
    <s v="อ***งค์ ส***ก้ว พ***ร"/>
    <s v="สุราษฎร์ธานี"/>
    <s v="-"/>
    <s v=""/>
    <s v="04/10/2025 16:23"/>
    <s v="-"/>
    <s v="J&amp;T COD"/>
    <s v="Tiktok"/>
    <s v="จ่ายทีหลัง / COD"/>
    <s v=""/>
    <s v="-"/>
    <s v="04/10/2025 16:23"/>
  </r>
  <r>
    <x v="12"/>
    <x v="13"/>
    <n v="66.666666666666671"/>
    <n v="3"/>
    <s v="FWY84"/>
    <n v="100"/>
    <n v="0"/>
    <s v="ร้านที่2"/>
    <s v="น***าวสิรินยา โ***อก"/>
    <s v="บุรีรัมย์"/>
    <s v="-"/>
    <s v=""/>
    <s v="04/10/2025 16:17"/>
    <s v="-"/>
    <s v="J&amp;T COD"/>
    <s v="Tiktok"/>
    <s v="จ่ายทีหลัง / COD"/>
    <s v=""/>
    <s v="-"/>
    <s v="04/10/2025 16:17"/>
  </r>
  <r>
    <x v="1"/>
    <x v="1"/>
    <n v="50"/>
    <n v="1"/>
    <s v="FWY83"/>
    <n v="100"/>
    <n v="0"/>
    <s v="ร้านที่2"/>
    <s v="อ***รณ"/>
    <s v="สระแก้ว"/>
    <s v="-"/>
    <s v=""/>
    <s v="04/10/2025 16:05"/>
    <s v="-"/>
    <s v="J&amp;T Express"/>
    <s v="Tiktok"/>
    <s v="tiktok"/>
    <s v=""/>
    <s v="-"/>
    <s v="04/10/2025 16:05"/>
  </r>
  <r>
    <x v="2"/>
    <x v="2"/>
    <n v="50"/>
    <n v="1"/>
    <s v="FWY83"/>
    <n v="100"/>
    <n v="0"/>
    <s v="ร้านที่2"/>
    <s v="อ***รณ"/>
    <s v="สระแก้ว"/>
    <s v="-"/>
    <s v=""/>
    <s v="04/10/2025 16:05"/>
    <s v="-"/>
    <s v="J&amp;T Express"/>
    <s v="Tiktok"/>
    <s v="tiktok"/>
    <s v=""/>
    <s v="-"/>
    <s v="04/10/2025 16:05"/>
  </r>
  <r>
    <x v="3"/>
    <x v="3"/>
    <n v="50"/>
    <n v="1"/>
    <s v="FWY83"/>
    <n v="100"/>
    <n v="0"/>
    <s v="ร้านที่2"/>
    <s v="อ***รณ"/>
    <s v="สระแก้ว"/>
    <s v="-"/>
    <s v=""/>
    <s v="04/10/2025 16:05"/>
    <s v="-"/>
    <s v="J&amp;T Express"/>
    <s v="Tiktok"/>
    <s v="tiktok"/>
    <s v=""/>
    <s v="-"/>
    <s v="04/10/2025 16:05"/>
  </r>
  <r>
    <x v="13"/>
    <x v="14"/>
    <n v="139"/>
    <n v="1"/>
    <s v="FWY82"/>
    <n v="399"/>
    <n v="0"/>
    <s v="ร้านที่10"/>
    <s v="คุณประสิทธิ์ "/>
    <s v="52/84 ม.2 มบ.ปรีชา5/3  ถนนหนามแดง ต.บางแก้ว อ.บางพลี จ.สมุทรปราการ 10540"/>
    <s v="10540"/>
    <s v="0958688173"/>
    <s v="04/10/2025 16:03"/>
    <s v="raweewan5499@gmail.com"/>
    <s v="EMS COD"/>
    <s v="facebook"/>
    <s v="กสิกร"/>
    <s v=""/>
    <s v="-"/>
    <s v="04/10/2025 16:02"/>
  </r>
  <r>
    <x v="14"/>
    <x v="15"/>
    <n v="139"/>
    <n v="1"/>
    <s v="FWY82"/>
    <n v="399"/>
    <n v="0"/>
    <s v="ร้านที่10"/>
    <s v="คุณประสิทธิ์ "/>
    <s v="52/84 ม.2 มบ.ปรีชา5/3  ถนนหนามแดง ต.บางแก้ว อ.บางพลี จ.สมุทรปราการ 10540"/>
    <s v="10540"/>
    <s v="0958688173"/>
    <s v="04/10/2025 16:03"/>
    <s v="raweewan5499@gmail.com"/>
    <s v="EMS COD"/>
    <s v="facebook"/>
    <s v="กสิกร"/>
    <s v=""/>
    <s v="-"/>
    <s v="04/10/2025 16:02"/>
  </r>
  <r>
    <x v="15"/>
    <x v="16"/>
    <n v="139"/>
    <n v="1"/>
    <s v="FWY82"/>
    <n v="399"/>
    <n v="0"/>
    <s v="ร้านที่10"/>
    <s v="คุณประสิทธิ์ "/>
    <s v="52/84 ม.2 มบ.ปรีชา5/3  ถนนหนามแดง ต.บางแก้ว อ.บางพลี จ.สมุทรปราการ 10540"/>
    <s v="10540"/>
    <s v="0958688173"/>
    <s v="04/10/2025 16:03"/>
    <s v="raweewan5499@gmail.com"/>
    <s v="EMS COD"/>
    <s v="facebook"/>
    <s v="กสิกร"/>
    <s v=""/>
    <s v="-"/>
    <s v="04/10/2025 16:02"/>
  </r>
  <r>
    <x v="16"/>
    <x v="17"/>
    <n v="139"/>
    <n v="1"/>
    <s v="FWY82"/>
    <n v="399"/>
    <n v="0"/>
    <s v="ร้านที่10"/>
    <s v="คุณประสิทธิ์ "/>
    <s v="52/84 ม.2 มบ.ปรีชา5/3  ถนนหนามแดง ต.บางแก้ว อ.บางพลี จ.สมุทรปราการ 10540"/>
    <s v="10540"/>
    <s v="0958688173"/>
    <s v="04/10/2025 16:03"/>
    <s v="raweewan5499@gmail.com"/>
    <s v="EMS COD"/>
    <s v="facebook"/>
    <s v="กสิกร"/>
    <s v=""/>
    <s v="-"/>
    <s v="04/10/2025 16:02"/>
  </r>
  <r>
    <x v="1"/>
    <x v="1"/>
    <n v="50"/>
    <n v="1"/>
    <s v="FWY81"/>
    <n v="100"/>
    <n v="0"/>
    <s v="ร้านที่2"/>
    <s v="F***t c***lita"/>
    <s v="เทศบาลนครเชียงใหม่"/>
    <s v="-"/>
    <s v=""/>
    <s v="04/10/2025 16:01"/>
    <s v="-"/>
    <s v="J&amp;T COD"/>
    <s v="Tiktok"/>
    <s v="จ่ายทีหลัง / COD"/>
    <s v=""/>
    <s v="-"/>
    <s v="04/10/2025 16:01"/>
  </r>
  <r>
    <x v="2"/>
    <x v="2"/>
    <n v="50"/>
    <n v="1"/>
    <s v="FWY81"/>
    <n v="100"/>
    <n v="0"/>
    <s v="ร้านที่2"/>
    <s v="F***t c***lita"/>
    <s v="เทศบาลนครเชียงใหม่"/>
    <s v="-"/>
    <s v=""/>
    <s v="04/10/2025 16:01"/>
    <s v="-"/>
    <s v="J&amp;T COD"/>
    <s v="Tiktok"/>
    <s v="จ่ายทีหลัง / COD"/>
    <s v=""/>
    <s v="-"/>
    <s v="04/10/2025 16:01"/>
  </r>
  <r>
    <x v="3"/>
    <x v="3"/>
    <n v="50"/>
    <n v="1"/>
    <s v="FWY81"/>
    <n v="100"/>
    <n v="0"/>
    <s v="ร้านที่2"/>
    <s v="F***t c***lita"/>
    <s v="เทศบาลนครเชียงใหม่"/>
    <s v="-"/>
    <s v=""/>
    <s v="04/10/2025 16:01"/>
    <s v="-"/>
    <s v="J&amp;T COD"/>
    <s v="Tiktok"/>
    <s v="จ่ายทีหลัง / COD"/>
    <s v=""/>
    <s v="-"/>
    <s v="04/10/2025 16:01"/>
  </r>
  <r>
    <x v="1"/>
    <x v="1"/>
    <n v="50"/>
    <n v="1"/>
    <s v="FWY80"/>
    <n v="100"/>
    <n v="0"/>
    <s v="ร้านที่2"/>
    <s v="ช***านุช"/>
    <s v="นครราชสีมา"/>
    <s v="-"/>
    <s v=""/>
    <s v="04/10/2025 16:01"/>
    <s v="-"/>
    <s v="J&amp;T Express"/>
    <s v="Tiktok"/>
    <s v="tiktok"/>
    <s v=""/>
    <s v="-"/>
    <s v="04/10/2025 16:01"/>
  </r>
  <r>
    <x v="2"/>
    <x v="2"/>
    <n v="50"/>
    <n v="1"/>
    <s v="FWY80"/>
    <n v="100"/>
    <n v="0"/>
    <s v="ร้านที่2"/>
    <s v="ช***านุช"/>
    <s v="นครราชสีมา"/>
    <s v="-"/>
    <s v=""/>
    <s v="04/10/2025 16:01"/>
    <s v="-"/>
    <s v="J&amp;T Express"/>
    <s v="Tiktok"/>
    <s v="tiktok"/>
    <s v=""/>
    <s v="-"/>
    <s v="04/10/2025 16:01"/>
  </r>
  <r>
    <x v="3"/>
    <x v="3"/>
    <n v="50"/>
    <n v="1"/>
    <s v="FWY80"/>
    <n v="100"/>
    <n v="0"/>
    <s v="ร้านที่2"/>
    <s v="ช***านุช"/>
    <s v="นครราชสีมา"/>
    <s v="-"/>
    <s v=""/>
    <s v="04/10/2025 16:01"/>
    <s v="-"/>
    <s v="J&amp;T Express"/>
    <s v="Tiktok"/>
    <s v="tiktok"/>
    <s v=""/>
    <s v="-"/>
    <s v="04/10/2025 16:01"/>
  </r>
  <r>
    <x v="1"/>
    <x v="1"/>
    <n v="50"/>
    <n v="1"/>
    <s v="FWY78"/>
    <n v="150"/>
    <n v="0"/>
    <s v="ร้านที่10"/>
    <s v="คุณสายใจ"/>
    <s v="9/47 มบ.แกรนด์บางกอก บูเลอวาณดหนองบอน ประเวศ กทม"/>
    <s v="-"/>
    <s v="0994689007"/>
    <s v="04/10/2025 16:01"/>
    <s v="raweewan5499@gmail.com"/>
    <s v="EMS COD"/>
    <s v="facebook"/>
    <s v="กสิกร"/>
    <s v=""/>
    <s v="-"/>
    <s v="04/10/2025 15:59"/>
  </r>
  <r>
    <x v="2"/>
    <x v="2"/>
    <n v="50"/>
    <n v="1"/>
    <s v="FWY78"/>
    <n v="150"/>
    <n v="0"/>
    <s v="ร้านที่10"/>
    <s v="คุณสายใจ"/>
    <s v="9/47 มบ.แกรนด์บางกอก บูเลอวาณดหนองบอน ประเวศ กทม"/>
    <s v="-"/>
    <s v="0994689007"/>
    <s v="04/10/2025 16:01"/>
    <s v="raweewan5499@gmail.com"/>
    <s v="EMS COD"/>
    <s v="facebook"/>
    <s v="กสิกร"/>
    <s v=""/>
    <s v="-"/>
    <s v="04/10/2025 15:59"/>
  </r>
  <r>
    <x v="3"/>
    <x v="3"/>
    <n v="50"/>
    <n v="1"/>
    <s v="FWY78"/>
    <n v="150"/>
    <n v="0"/>
    <s v="ร้านที่10"/>
    <s v="คุณสายใจ"/>
    <s v="9/47 มบ.แกรนด์บางกอก บูเลอวาณดหนองบอน ประเวศ กทม"/>
    <s v="-"/>
    <s v="0994689007"/>
    <s v="04/10/2025 16:01"/>
    <s v="raweewan5499@gmail.com"/>
    <s v="EMS COD"/>
    <s v="facebook"/>
    <s v="กสิกร"/>
    <s v=""/>
    <s v="-"/>
    <s v="04/10/2025 15:59"/>
  </r>
  <r>
    <x v="8"/>
    <x v="8"/>
    <n v="100"/>
    <n v="1"/>
    <s v="FWY77"/>
    <n v="299"/>
    <n v="0"/>
    <s v="ร้านที่10"/>
    <s v="อัจฉรา  จงใจ"/>
    <s v="88/112หมู่ที่1 หมู่บ้านระนองโครงการ5 ซอย5_x000a_ต.บางริ้น อ.เมือง  จ.ระนอง, บางริ้น_x000a_เมือง, ระนอง 85000"/>
    <s v="85000"/>
    <s v="0872789400"/>
    <s v="04/10/2025 10:44"/>
    <s v="raweewan5499@gmail.com"/>
    <s v="EMS"/>
    <s v="facebook"/>
    <s v="กสิกร"/>
    <s v=""/>
    <s v="-"/>
    <s v="04/10/2025 15:58"/>
  </r>
  <r>
    <x v="12"/>
    <x v="13"/>
    <n v="60"/>
    <n v="1"/>
    <s v="FWY77"/>
    <n v="299"/>
    <n v="0"/>
    <s v="ร้านที่10"/>
    <s v="อัจฉรา  จงใจ"/>
    <s v="88/112หมู่ที่1 หมู่บ้านระนองโครงการ5 ซอย5_x000a_ต.บางริ้น อ.เมือง  จ.ระนอง, บางริ้น_x000a_เมือง, ระนอง 85000"/>
    <s v="85000"/>
    <s v="0872789400"/>
    <s v="04/10/2025 10:44"/>
    <s v="raweewan5499@gmail.com"/>
    <s v="EMS"/>
    <s v="facebook"/>
    <s v="กสิกร"/>
    <s v=""/>
    <s v="-"/>
    <s v="04/10/2025 15:58"/>
  </r>
  <r>
    <x v="6"/>
    <x v="6"/>
    <n v="50"/>
    <n v="1"/>
    <s v="FWY77"/>
    <n v="299"/>
    <n v="0"/>
    <s v="ร้านที่10"/>
    <s v="อัจฉรา  จงใจ"/>
    <s v="88/112หมู่ที่1 หมู่บ้านระนองโครงการ5 ซอย5_x000a_ต.บางริ้น อ.เมือง  จ.ระนอง, บางริ้น_x000a_เมือง, ระนอง 85000"/>
    <s v="85000"/>
    <s v="0872789400"/>
    <s v="04/10/2025 10:44"/>
    <s v="raweewan5499@gmail.com"/>
    <s v="EMS"/>
    <s v="facebook"/>
    <s v="กสิกร"/>
    <s v=""/>
    <s v="-"/>
    <s v="04/10/2025 15:58"/>
  </r>
  <r>
    <x v="7"/>
    <x v="7"/>
    <n v="100"/>
    <n v="1"/>
    <s v="FWY77"/>
    <n v="299"/>
    <n v="0"/>
    <s v="ร้านที่10"/>
    <s v="อัจฉรา  จงใจ"/>
    <s v="88/112หมู่ที่1 หมู่บ้านระนองโครงการ5 ซอย5_x000a_ต.บางริ้น อ.เมือง  จ.ระนอง, บางริ้น_x000a_เมือง, ระนอง 85000"/>
    <s v="85000"/>
    <s v="0872789400"/>
    <s v="04/10/2025 10:44"/>
    <s v="raweewan5499@gmail.com"/>
    <s v="EMS"/>
    <s v="facebook"/>
    <s v="กสิกร"/>
    <s v=""/>
    <s v="-"/>
    <s v="04/10/2025 15:58"/>
  </r>
  <r>
    <x v="13"/>
    <x v="14"/>
    <n v="139"/>
    <n v="1"/>
    <s v="FWY76"/>
    <n v="399"/>
    <n v="0"/>
    <s v="ร้านที่10"/>
    <s v="คนึงนิจ สุวัจนพรพงศ์"/>
    <s v="304/647 ซ.พึ่งมี 50/40 ถ.สุขุมวิท93_x000a_ขว.บางจาก ข.พระโขนง_x000a_กทม.  10260"/>
    <s v="10260"/>
    <s v="0898298759"/>
    <s v="04/10/2025 15:58"/>
    <s v="raweewan5499@gmail.com"/>
    <s v="EMS COD"/>
    <s v="facebook"/>
    <s v="กสิกร"/>
    <s v=""/>
    <s v="-"/>
    <s v="04/10/2025 15:57"/>
  </r>
  <r>
    <x v="14"/>
    <x v="15"/>
    <n v="139"/>
    <n v="1"/>
    <s v="FWY76"/>
    <n v="399"/>
    <n v="0"/>
    <s v="ร้านที่10"/>
    <s v="คนึงนิจ สุวัจนพรพงศ์"/>
    <s v="304/647 ซ.พึ่งมี 50/40 ถ.สุขุมวิท93_x000a_ขว.บางจาก ข.พระโขนง_x000a_กทม.  10260"/>
    <s v="10260"/>
    <s v="0898298759"/>
    <s v="04/10/2025 15:58"/>
    <s v="raweewan5499@gmail.com"/>
    <s v="EMS COD"/>
    <s v="facebook"/>
    <s v="กสิกร"/>
    <s v=""/>
    <s v="-"/>
    <s v="04/10/2025 15:57"/>
  </r>
  <r>
    <x v="15"/>
    <x v="16"/>
    <n v="139"/>
    <n v="1"/>
    <s v="FWY76"/>
    <n v="399"/>
    <n v="0"/>
    <s v="ร้านที่10"/>
    <s v="คนึงนิจ สุวัจนพรพงศ์"/>
    <s v="304/647 ซ.พึ่งมี 50/40 ถ.สุขุมวิท93_x000a_ขว.บางจาก ข.พระโขนง_x000a_กทม.  10260"/>
    <s v="10260"/>
    <s v="0898298759"/>
    <s v="04/10/2025 15:58"/>
    <s v="raweewan5499@gmail.com"/>
    <s v="EMS COD"/>
    <s v="facebook"/>
    <s v="กสิกร"/>
    <s v=""/>
    <s v="-"/>
    <s v="04/10/2025 15:57"/>
  </r>
  <r>
    <x v="16"/>
    <x v="17"/>
    <n v="139"/>
    <n v="1"/>
    <s v="FWY76"/>
    <n v="399"/>
    <n v="0"/>
    <s v="ร้านที่10"/>
    <s v="คนึงนิจ สุวัจนพรพงศ์"/>
    <s v="304/647 ซ.พึ่งมี 50/40 ถ.สุขุมวิท93_x000a_ขว.บางจาก ข.พระโขนง_x000a_กทม.  10260"/>
    <s v="10260"/>
    <s v="0898298759"/>
    <s v="04/10/2025 15:58"/>
    <s v="raweewan5499@gmail.com"/>
    <s v="EMS COD"/>
    <s v="facebook"/>
    <s v="กสิกร"/>
    <s v=""/>
    <s v="-"/>
    <s v="04/10/2025 15:57"/>
  </r>
  <r>
    <x v="6"/>
    <x v="6"/>
    <n v="33"/>
    <n v="10"/>
    <s v="FWY75"/>
    <n v="400"/>
    <n v="0"/>
    <s v="ร้านที่2"/>
    <s v="จ***นา ว***ม"/>
    <s v="นครพนม"/>
    <s v="-"/>
    <s v=""/>
    <s v="04/10/2025 15:57"/>
    <s v="-"/>
    <s v="J&amp;T COD"/>
    <s v="Tiktok"/>
    <s v="จ่ายทีหลัง / COD"/>
    <s v=""/>
    <s v="-"/>
    <s v="04/10/2025 15:57"/>
  </r>
  <r>
    <x v="8"/>
    <x v="8"/>
    <n v="66.333333333333329"/>
    <n v="3"/>
    <s v="FWY74"/>
    <n v="200.4"/>
    <n v="26"/>
    <s v="ร้านที่1"/>
    <s v="อรทัย เพิ่มทวี"/>
    <s v="176 ถ.อมรเดช ต.ปากน้ำ_x000a__x000a_เมืองสมุทรปราการ/ Mueang Samut Prakanสมุทรปราการ/ Samut Prakan_x000a_10270"/>
    <s v="10270"/>
    <s v="660644625694"/>
    <s v="04/10/2025 15:57"/>
    <s v="-"/>
    <s v="Kerry_dropoff"/>
    <s v="Lazada"/>
    <s v="lazada"/>
    <s v=""/>
    <s v="LEXPU0614733327"/>
    <s v="04/10/2025 15:57"/>
  </r>
  <r>
    <x v="8"/>
    <x v="8"/>
    <n v="100"/>
    <n v="1"/>
    <s v="FWY73"/>
    <n v="299"/>
    <n v="0"/>
    <s v="ร้านที่10"/>
    <s v="จุฑารัตน์ โพวัน"/>
    <s v="717/11ตท่าฉลอม อเมือง จสมุทรสาคร 74000"/>
    <s v="74000"/>
    <s v="0899858130"/>
    <s v="04/10/2025 15:57"/>
    <s v="raweewan5499@gmail.com"/>
    <s v="EMS COD"/>
    <s v="facebook"/>
    <s v="กสิกร"/>
    <s v=""/>
    <s v="-"/>
    <s v="04/10/2025 15:56"/>
  </r>
  <r>
    <x v="12"/>
    <x v="13"/>
    <n v="60"/>
    <n v="1"/>
    <s v="FWY73"/>
    <n v="299"/>
    <n v="0"/>
    <s v="ร้านที่10"/>
    <s v="จุฑารัตน์ โพวัน"/>
    <s v="717/11ตท่าฉลอม อเมือง จสมุทรสาคร 74000"/>
    <s v="74000"/>
    <s v="0899858130"/>
    <s v="04/10/2025 15:57"/>
    <s v="raweewan5499@gmail.com"/>
    <s v="EMS COD"/>
    <s v="facebook"/>
    <s v="กสิกร"/>
    <s v=""/>
    <s v="-"/>
    <s v="04/10/2025 15:56"/>
  </r>
  <r>
    <x v="6"/>
    <x v="6"/>
    <n v="50"/>
    <n v="1"/>
    <s v="FWY73"/>
    <n v="299"/>
    <n v="0"/>
    <s v="ร้านที่10"/>
    <s v="จุฑารัตน์ โพวัน"/>
    <s v="717/11ตท่าฉลอม อเมือง จสมุทรสาคร 74000"/>
    <s v="74000"/>
    <s v="0899858130"/>
    <s v="04/10/2025 15:57"/>
    <s v="raweewan5499@gmail.com"/>
    <s v="EMS COD"/>
    <s v="facebook"/>
    <s v="กสิกร"/>
    <s v=""/>
    <s v="-"/>
    <s v="04/10/2025 15:56"/>
  </r>
  <r>
    <x v="7"/>
    <x v="7"/>
    <n v="100"/>
    <n v="1"/>
    <s v="FWY73"/>
    <n v="299"/>
    <n v="0"/>
    <s v="ร้านที่10"/>
    <s v="จุฑารัตน์ โพวัน"/>
    <s v="717/11ตท่าฉลอม อเมือง จสมุทรสาคร 74000"/>
    <s v="74000"/>
    <s v="0899858130"/>
    <s v="04/10/2025 15:57"/>
    <s v="raweewan5499@gmail.com"/>
    <s v="EMS COD"/>
    <s v="facebook"/>
    <s v="กสิกร"/>
    <s v=""/>
    <s v="-"/>
    <s v="04/10/2025 15:56"/>
  </r>
  <r>
    <x v="14"/>
    <x v="15"/>
    <n v="139"/>
    <n v="1"/>
    <s v="FWY72"/>
    <n v="139"/>
    <n v="0"/>
    <s v="ร้านที่10"/>
    <s v="ธนิกา สีเพีย"/>
    <s v="679/99 ต.ริมกก อ.เมือง จ.เชียงราย 57100"/>
    <s v="57100"/>
    <s v="0949643936"/>
    <s v="04/10/2025 15:55"/>
    <s v="raweewan5499@gmail.com"/>
    <s v="EMS COD"/>
    <s v="facebook"/>
    <s v="กสิกร"/>
    <s v=""/>
    <s v="-"/>
    <s v="04/10/2025 15:55"/>
  </r>
  <r>
    <x v="6"/>
    <x v="6"/>
    <n v="66.666666666666671"/>
    <n v="6"/>
    <s v="FWY71"/>
    <n v="200"/>
    <n v="0"/>
    <s v="ร้านที่2"/>
    <s v="ศ***า แ***เรือง"/>
    <s v="ขอนแก่น"/>
    <s v="-"/>
    <s v=""/>
    <s v="04/10/2025 15:42"/>
    <s v="-"/>
    <s v="J&amp;T COD"/>
    <s v="Tiktok"/>
    <s v="จ่ายทีหลัง / COD"/>
    <s v=""/>
    <s v="-"/>
    <s v="04/10/2025 15:42"/>
  </r>
  <r>
    <x v="16"/>
    <x v="17"/>
    <n v="139"/>
    <n v="2"/>
    <s v="FWY70"/>
    <n v="215"/>
    <n v="0"/>
    <s v="ร้านที่10"/>
    <s v="คุณแสงจันทร์ ล่องนา"/>
    <s v="264 บ.MBS(โรงงานกระเป๋า) ซอยร่มเกล้า21_x000a_แขวงคลองสามประเวศ_x000a_เขตลาดกระบังกทม 10520"/>
    <s v="10520"/>
    <s v="0804232171"/>
    <s v="04/10/2025 15:39"/>
    <s v="raweewan5499@gmail.com"/>
    <s v="EMS COD"/>
    <s v="facebook"/>
    <s v="กสิกร"/>
    <s v=""/>
    <s v="-"/>
    <s v="04/10/2025 15:39"/>
  </r>
  <r>
    <x v="1"/>
    <x v="1"/>
    <n v="50"/>
    <n v="1"/>
    <s v="FWY69"/>
    <n v="100"/>
    <n v="0"/>
    <s v="ร้านที่2"/>
    <s v="บ***ร ร***ั่น"/>
    <s v="สระบุรี"/>
    <s v="-"/>
    <s v=""/>
    <s v="04/10/2025 15:35"/>
    <s v="-"/>
    <s v="J&amp;T COD"/>
    <s v="Tiktok"/>
    <s v="จ่ายทีหลัง / COD"/>
    <s v=""/>
    <s v="-"/>
    <s v="04/10/2025 15:35"/>
  </r>
  <r>
    <x v="2"/>
    <x v="2"/>
    <n v="50"/>
    <n v="1"/>
    <s v="FWY69"/>
    <n v="100"/>
    <n v="0"/>
    <s v="ร้านที่2"/>
    <s v="บ***ร ร***ั่น"/>
    <s v="สระบุรี"/>
    <s v="-"/>
    <s v=""/>
    <s v="04/10/2025 15:35"/>
    <s v="-"/>
    <s v="J&amp;T COD"/>
    <s v="Tiktok"/>
    <s v="จ่ายทีหลัง / COD"/>
    <s v=""/>
    <s v="-"/>
    <s v="04/10/2025 15:35"/>
  </r>
  <r>
    <x v="3"/>
    <x v="3"/>
    <n v="50"/>
    <n v="1"/>
    <s v="FWY69"/>
    <n v="100"/>
    <n v="0"/>
    <s v="ร้านที่2"/>
    <s v="บ***ร ร***ั่น"/>
    <s v="สระบุรี"/>
    <s v="-"/>
    <s v=""/>
    <s v="04/10/2025 15:35"/>
    <s v="-"/>
    <s v="J&amp;T COD"/>
    <s v="Tiktok"/>
    <s v="จ่ายทีหลัง / COD"/>
    <s v=""/>
    <s v="-"/>
    <s v="04/10/2025 15:35"/>
  </r>
  <r>
    <x v="0"/>
    <x v="0"/>
    <n v="50"/>
    <n v="6"/>
    <s v="FWY68"/>
    <n v="200"/>
    <n v="0"/>
    <s v="ร้านที่2"/>
    <s v="น***าวศิริพร ข***จ"/>
    <s v="แพร่"/>
    <s v="-"/>
    <s v=""/>
    <s v="04/10/2025 15:26"/>
    <s v="-"/>
    <s v="J&amp;T COD"/>
    <s v="Tiktok"/>
    <s v="จ่ายทีหลัง / COD"/>
    <s v=""/>
    <s v="-"/>
    <s v="04/10/2025 15:26"/>
  </r>
  <r>
    <x v="0"/>
    <x v="0"/>
    <n v="50"/>
    <n v="6"/>
    <s v="FWY67"/>
    <n v="200"/>
    <n v="0"/>
    <s v="ร้านที่2"/>
    <s v="ส*** ข***สง"/>
    <s v="อุดรธานี"/>
    <s v="-"/>
    <s v=""/>
    <s v="04/10/2025 15:26"/>
    <s v="-"/>
    <s v="J&amp;T COD"/>
    <s v="Tiktok"/>
    <s v="จ่ายทีหลัง / COD"/>
    <s v=""/>
    <s v="764677987216"/>
    <s v="04/10/2025 15:26"/>
  </r>
  <r>
    <x v="1"/>
    <x v="1"/>
    <n v="50"/>
    <n v="1"/>
    <s v="FWY66"/>
    <n v="100"/>
    <n v="0"/>
    <s v="ร้านที่2"/>
    <s v="แ**"/>
    <s v="เพชรบูรณ์"/>
    <s v="-"/>
    <s v=""/>
    <s v="04/10/2025 15:23"/>
    <s v="-"/>
    <s v="J&amp;T COD"/>
    <s v="Tiktok"/>
    <s v="จ่ายทีหลัง / COD"/>
    <s v=""/>
    <s v="-"/>
    <s v="04/10/2025 15:23"/>
  </r>
  <r>
    <x v="2"/>
    <x v="2"/>
    <n v="50"/>
    <n v="1"/>
    <s v="FWY66"/>
    <n v="100"/>
    <n v="0"/>
    <s v="ร้านที่2"/>
    <s v="แ**"/>
    <s v="เพชรบูรณ์"/>
    <s v="-"/>
    <s v=""/>
    <s v="04/10/2025 15:23"/>
    <s v="-"/>
    <s v="J&amp;T COD"/>
    <s v="Tiktok"/>
    <s v="จ่ายทีหลัง / COD"/>
    <s v=""/>
    <s v="-"/>
    <s v="04/10/2025 15:23"/>
  </r>
  <r>
    <x v="3"/>
    <x v="3"/>
    <n v="50"/>
    <n v="1"/>
    <s v="FWY66"/>
    <n v="100"/>
    <n v="0"/>
    <s v="ร้านที่2"/>
    <s v="แ**"/>
    <s v="เพชรบูรณ์"/>
    <s v="-"/>
    <s v=""/>
    <s v="04/10/2025 15:23"/>
    <s v="-"/>
    <s v="J&amp;T COD"/>
    <s v="Tiktok"/>
    <s v="จ่ายทีหลัง / COD"/>
    <s v=""/>
    <s v="-"/>
    <s v="04/10/2025 15:23"/>
  </r>
  <r>
    <x v="1"/>
    <x v="1"/>
    <n v="50"/>
    <n v="1"/>
    <s v="FWY64"/>
    <n v="100"/>
    <n v="0"/>
    <s v="ร้านที่2"/>
    <s v="ส***พร บ***ุ้ม"/>
    <s v="ชลบุรี"/>
    <s v="-"/>
    <s v=""/>
    <s v="04/10/2025 15:19"/>
    <s v="-"/>
    <s v="J&amp;T COD"/>
    <s v="Tiktok"/>
    <s v="จ่ายทีหลัง / COD"/>
    <s v=""/>
    <s v="-"/>
    <s v="04/10/2025 15:19"/>
  </r>
  <r>
    <x v="2"/>
    <x v="2"/>
    <n v="50"/>
    <n v="1"/>
    <s v="FWY64"/>
    <n v="100"/>
    <n v="0"/>
    <s v="ร้านที่2"/>
    <s v="ส***พร บ***ุ้ม"/>
    <s v="ชลบุรี"/>
    <s v="-"/>
    <s v=""/>
    <s v="04/10/2025 15:19"/>
    <s v="-"/>
    <s v="J&amp;T COD"/>
    <s v="Tiktok"/>
    <s v="จ่ายทีหลัง / COD"/>
    <s v=""/>
    <s v="-"/>
    <s v="04/10/2025 15:19"/>
  </r>
  <r>
    <x v="3"/>
    <x v="3"/>
    <n v="50"/>
    <n v="1"/>
    <s v="FWY64"/>
    <n v="100"/>
    <n v="0"/>
    <s v="ร้านที่2"/>
    <s v="ส***พร บ***ุ้ม"/>
    <s v="ชลบุรี"/>
    <s v="-"/>
    <s v=""/>
    <s v="04/10/2025 15:19"/>
    <s v="-"/>
    <s v="J&amp;T COD"/>
    <s v="Tiktok"/>
    <s v="จ่ายทีหลัง / COD"/>
    <s v=""/>
    <s v="-"/>
    <s v="04/10/2025 15:19"/>
  </r>
  <r>
    <x v="8"/>
    <x v="8"/>
    <n v="66.333333333333329"/>
    <n v="3"/>
    <s v="FWY63"/>
    <n v="220"/>
    <n v="0"/>
    <s v="ร้านที่4"/>
    <s v="ว***ยา ว***ลย์ศิลป์"/>
    <s v="เทศบาลนครนครศรีธรรมราช"/>
    <s v="-"/>
    <s v=""/>
    <s v="04/10/2025 15:18"/>
    <s v="-"/>
    <s v="J&amp;T COD"/>
    <s v="Tiktok"/>
    <s v="จ่ายทีหลัง / COD"/>
    <s v=""/>
    <s v="764627668210"/>
    <s v="04/10/2025 15:18"/>
  </r>
  <r>
    <x v="17"/>
    <x v="18"/>
    <n v="10"/>
    <n v="10"/>
    <s v="FWY62"/>
    <n v="200"/>
    <n v="0"/>
    <s v="ร้านที่1"/>
    <s v="คุณอ้อย "/>
    <s v="10 ม.5 ต.ห้วยหมอนทอง อ.กำแพงแสน จ.นครปฐม"/>
    <s v="-"/>
    <s v="0649407381"/>
    <s v="04/10/2025 15:20"/>
    <s v="raweewan5499@gmail.com"/>
    <s v="EMS COD"/>
    <s v="phone"/>
    <s v="กสิกร"/>
    <s v=""/>
    <s v="-"/>
    <s v="04/10/2025 15:17"/>
  </r>
  <r>
    <x v="18"/>
    <x v="19"/>
    <n v="10"/>
    <n v="10"/>
    <s v="FWY62"/>
    <n v="200"/>
    <n v="0"/>
    <s v="ร้านที่1"/>
    <s v="คุณอ้อย "/>
    <s v="10 ม.5 ต.ห้วยหมอนทอง อ.กำแพงแสน จ.นครปฐม"/>
    <s v="-"/>
    <s v="0649407381"/>
    <s v="04/10/2025 15:20"/>
    <s v="raweewan5499@gmail.com"/>
    <s v="EMS COD"/>
    <s v="phone"/>
    <s v="กสิกร"/>
    <s v=""/>
    <s v="-"/>
    <s v="04/10/2025 15:17"/>
  </r>
  <r>
    <x v="19"/>
    <x v="20"/>
    <n v="54.5"/>
    <n v="2"/>
    <s v="FWY61"/>
    <n v="160"/>
    <n v="0"/>
    <s v="ร้านที่1"/>
    <s v="สุชาดา อำลา"/>
    <s v="268 หมู่ 10 · ศรีมหาโพธิ/ Si Maha Phot_x000a__x000a_ศรีมหาโพธิ/ Si Maha Photปราจีนบุรี/ Prachin Buri_x000a_25140"/>
    <s v="25140"/>
    <s v="660903827956"/>
    <s v="04/10/2025 15:17"/>
    <s v="-"/>
    <s v="Kerry_dropoff"/>
    <s v="Lazada"/>
    <s v="lazada"/>
    <s v=""/>
    <s v="LEXPU0614734448"/>
    <s v="04/10/2025 15:17"/>
  </r>
  <r>
    <x v="19"/>
    <x v="20"/>
    <n v="54.5"/>
    <n v="2"/>
    <s v="FWY61"/>
    <n v="160"/>
    <n v="0"/>
    <s v="ร้านที่1"/>
    <s v="สุชาดา อำลา"/>
    <s v="268 หมู่ 10 · ศรีมหาโพธิ/ Si Maha Phot_x000a__x000a_ศรีมหาโพธิ/ Si Maha Photปราจีนบุรี/ Prachin Buri_x000a_25140"/>
    <s v="25140"/>
    <s v="660903827956"/>
    <s v="04/10/2025 15:17"/>
    <s v="-"/>
    <s v="Kerry_dropoff"/>
    <s v="Lazada"/>
    <s v="lazada"/>
    <s v=""/>
    <s v="LEXPU0614734448"/>
    <s v="04/10/2025 15:17"/>
  </r>
  <r>
    <x v="0"/>
    <x v="0"/>
    <n v="33.333333333333336"/>
    <n v="3"/>
    <s v="FWY60"/>
    <n v="100"/>
    <n v="0"/>
    <s v="ร้านที่2"/>
    <s v="เ*** ศ***เจริญชัยสกุล"/>
    <s v="กรุงเทพมหานคร"/>
    <s v="-"/>
    <s v=""/>
    <s v="04/10/2025 15:16"/>
    <s v="-"/>
    <s v="J&amp;T Express"/>
    <s v="Tiktok"/>
    <s v="tiktok"/>
    <s v=""/>
    <s v="-"/>
    <s v="04/10/2025 15:16"/>
  </r>
  <r>
    <x v="13"/>
    <x v="14"/>
    <n v="139"/>
    <n v="1"/>
    <s v="FWY59"/>
    <n v="327"/>
    <n v="0"/>
    <s v="ร้านที่2"/>
    <s v="c***chi c***a"/>
    <s v="นครราชสีมา"/>
    <s v="-"/>
    <s v=""/>
    <s v="04/10/2025 15:09"/>
    <s v="-"/>
    <s v="J&amp;T COD"/>
    <s v="Tiktok"/>
    <s v="จ่ายทีหลัง / COD"/>
    <s v=""/>
    <s v="-"/>
    <s v="04/10/2025 15:09"/>
  </r>
  <r>
    <x v="14"/>
    <x v="15"/>
    <n v="139"/>
    <n v="1"/>
    <s v="FWY59"/>
    <n v="327"/>
    <n v="0"/>
    <s v="ร้านที่2"/>
    <s v="c***chi c***a"/>
    <s v="นครราชสีมา"/>
    <s v="-"/>
    <s v=""/>
    <s v="04/10/2025 15:09"/>
    <s v="-"/>
    <s v="J&amp;T COD"/>
    <s v="Tiktok"/>
    <s v="จ่ายทีหลัง / COD"/>
    <s v=""/>
    <s v="-"/>
    <s v="04/10/2025 15:09"/>
  </r>
  <r>
    <x v="15"/>
    <x v="16"/>
    <n v="139"/>
    <n v="1"/>
    <s v="FWY59"/>
    <n v="327"/>
    <n v="0"/>
    <s v="ร้านที่2"/>
    <s v="c***chi c***a"/>
    <s v="นครราชสีมา"/>
    <s v="-"/>
    <s v=""/>
    <s v="04/10/2025 15:09"/>
    <s v="-"/>
    <s v="J&amp;T COD"/>
    <s v="Tiktok"/>
    <s v="จ่ายทีหลัง / COD"/>
    <s v=""/>
    <s v="-"/>
    <s v="04/10/2025 15:09"/>
  </r>
  <r>
    <x v="16"/>
    <x v="17"/>
    <n v="139"/>
    <n v="1"/>
    <s v="FWY59"/>
    <n v="327"/>
    <n v="0"/>
    <s v="ร้านที่2"/>
    <s v="c***chi c***a"/>
    <s v="นครราชสีมา"/>
    <s v="-"/>
    <s v=""/>
    <s v="04/10/2025 15:09"/>
    <s v="-"/>
    <s v="J&amp;T COD"/>
    <s v="Tiktok"/>
    <s v="จ่ายทีหลัง / COD"/>
    <s v=""/>
    <s v="-"/>
    <s v="04/10/2025 15:09"/>
  </r>
  <r>
    <x v="1"/>
    <x v="1"/>
    <n v="50"/>
    <n v="1"/>
    <s v="FWY58"/>
    <n v="100"/>
    <n v="0"/>
    <s v="ร้านที่2"/>
    <s v="บ***าวีร์ ภ***วรรณ"/>
    <s v="ปทุมธานี"/>
    <s v="-"/>
    <s v=""/>
    <s v="04/10/2025 15:09"/>
    <s v="-"/>
    <s v="J&amp;T Express"/>
    <s v="Tiktok"/>
    <s v="tiktok"/>
    <s v=""/>
    <s v="-"/>
    <s v="04/10/2025 15:09"/>
  </r>
  <r>
    <x v="2"/>
    <x v="2"/>
    <n v="50"/>
    <n v="1"/>
    <s v="FWY58"/>
    <n v="100"/>
    <n v="0"/>
    <s v="ร้านที่2"/>
    <s v="บ***าวีร์ ภ***วรรณ"/>
    <s v="ปทุมธานี"/>
    <s v="-"/>
    <s v=""/>
    <s v="04/10/2025 15:09"/>
    <s v="-"/>
    <s v="J&amp;T Express"/>
    <s v="Tiktok"/>
    <s v="tiktok"/>
    <s v=""/>
    <s v="-"/>
    <s v="04/10/2025 15:09"/>
  </r>
  <r>
    <x v="3"/>
    <x v="3"/>
    <n v="50"/>
    <n v="1"/>
    <s v="FWY58"/>
    <n v="100"/>
    <n v="0"/>
    <s v="ร้านที่2"/>
    <s v="บ***าวีร์ ภ***วรรณ"/>
    <s v="ปทุมธานี"/>
    <s v="-"/>
    <s v=""/>
    <s v="04/10/2025 15:09"/>
    <s v="-"/>
    <s v="J&amp;T Express"/>
    <s v="Tiktok"/>
    <s v="tiktok"/>
    <s v=""/>
    <s v="-"/>
    <s v="04/10/2025 15:09"/>
  </r>
  <r>
    <x v="1"/>
    <x v="1"/>
    <n v="50"/>
    <n v="1"/>
    <s v="FWY57"/>
    <n v="138"/>
    <n v="38"/>
    <s v="ร้านที่2"/>
    <s v="B***song 2***"/>
    <s v="บุรีรัมย์"/>
    <s v="-"/>
    <s v=""/>
    <s v="04/10/2025 15:09"/>
    <s v="-"/>
    <s v="J&amp;T COD"/>
    <s v="Tiktok"/>
    <s v="จ่ายทีหลัง / COD"/>
    <s v=""/>
    <s v="-"/>
    <s v="04/10/2025 15:09"/>
  </r>
  <r>
    <x v="2"/>
    <x v="2"/>
    <n v="50"/>
    <n v="1"/>
    <s v="FWY57"/>
    <n v="138"/>
    <n v="38"/>
    <s v="ร้านที่2"/>
    <s v="B***song 2***"/>
    <s v="บุรีรัมย์"/>
    <s v="-"/>
    <s v=""/>
    <s v="04/10/2025 15:09"/>
    <s v="-"/>
    <s v="J&amp;T COD"/>
    <s v="Tiktok"/>
    <s v="จ่ายทีหลัง / COD"/>
    <s v=""/>
    <s v="-"/>
    <s v="04/10/2025 15:09"/>
  </r>
  <r>
    <x v="3"/>
    <x v="3"/>
    <n v="50"/>
    <n v="1"/>
    <s v="FWY57"/>
    <n v="138"/>
    <n v="38"/>
    <s v="ร้านที่2"/>
    <s v="B***song 2***"/>
    <s v="บุรีรัมย์"/>
    <s v="-"/>
    <s v=""/>
    <s v="04/10/2025 15:09"/>
    <s v="-"/>
    <s v="J&amp;T COD"/>
    <s v="Tiktok"/>
    <s v="จ่ายทีหลัง / COD"/>
    <s v=""/>
    <s v="-"/>
    <s v="04/10/2025 15:09"/>
  </r>
  <r>
    <x v="13"/>
    <x v="14"/>
    <n v="139"/>
    <n v="1"/>
    <s v="FWY56"/>
    <n v="327"/>
    <n v="0"/>
    <s v="ร้านที่2"/>
    <s v="c***chi c***a"/>
    <s v="นครราชสีมา"/>
    <s v="-"/>
    <s v=""/>
    <s v="04/10/2025 15:06"/>
    <s v="-"/>
    <s v="J&amp;T COD"/>
    <s v="Tiktok"/>
    <s v="จ่ายทีหลัง / COD"/>
    <s v=""/>
    <s v="-"/>
    <s v="04/10/2025 15:06"/>
  </r>
  <r>
    <x v="14"/>
    <x v="15"/>
    <n v="139"/>
    <n v="1"/>
    <s v="FWY56"/>
    <n v="327"/>
    <n v="0"/>
    <s v="ร้านที่2"/>
    <s v="c***chi c***a"/>
    <s v="นครราชสีมา"/>
    <s v="-"/>
    <s v=""/>
    <s v="04/10/2025 15:06"/>
    <s v="-"/>
    <s v="J&amp;T COD"/>
    <s v="Tiktok"/>
    <s v="จ่ายทีหลัง / COD"/>
    <s v=""/>
    <s v="-"/>
    <s v="04/10/2025 15:06"/>
  </r>
  <r>
    <x v="15"/>
    <x v="16"/>
    <n v="139"/>
    <n v="1"/>
    <s v="FWY56"/>
    <n v="327"/>
    <n v="0"/>
    <s v="ร้านที่2"/>
    <s v="c***chi c***a"/>
    <s v="นครราชสีมา"/>
    <s v="-"/>
    <s v=""/>
    <s v="04/10/2025 15:06"/>
    <s v="-"/>
    <s v="J&amp;T COD"/>
    <s v="Tiktok"/>
    <s v="จ่ายทีหลัง / COD"/>
    <s v=""/>
    <s v="-"/>
    <s v="04/10/2025 15:06"/>
  </r>
  <r>
    <x v="16"/>
    <x v="17"/>
    <n v="139"/>
    <n v="1"/>
    <s v="FWY56"/>
    <n v="327"/>
    <n v="0"/>
    <s v="ร้านที่2"/>
    <s v="c***chi c***a"/>
    <s v="นครราชสีมา"/>
    <s v="-"/>
    <s v=""/>
    <s v="04/10/2025 15:06"/>
    <s v="-"/>
    <s v="J&amp;T COD"/>
    <s v="Tiktok"/>
    <s v="จ่ายทีหลัง / COD"/>
    <s v=""/>
    <s v="-"/>
    <s v="04/10/2025 15:06"/>
  </r>
  <r>
    <x v="5"/>
    <x v="5"/>
    <n v="10"/>
    <n v="20"/>
    <s v="FWY55"/>
    <n v="236.7"/>
    <n v="0"/>
    <s v="ร้านที่1"/>
    <s v="สมใจนึก แพงจอมชา"/>
    <s v="115 ม.14 บ้านโพนสวาง · ดงเย็น/ Dong Yen_x000a__x000a_เมืองมุกดาหาร/ Mueang Mukdahanมุกดาหาร/ Mukdahan_x000a_49000"/>
    <s v="49000"/>
    <s v="660821609397"/>
    <s v="04/10/2025 15:06"/>
    <s v="-"/>
    <s v="Kerry_dropoff"/>
    <s v="Lazada"/>
    <s v="lazada"/>
    <s v=""/>
    <s v="-"/>
    <s v="04/10/2025 15:06"/>
  </r>
  <r>
    <x v="1"/>
    <x v="1"/>
    <n v="50"/>
    <n v="1"/>
    <s v="FWY54"/>
    <n v="100"/>
    <n v="0"/>
    <s v="ร้านที่2"/>
    <s v="ส***รณี อ***ิสำราญฤทธิ์"/>
    <s v="พะเยา"/>
    <s v="-"/>
    <s v=""/>
    <s v="04/10/2025 15:04"/>
    <s v="-"/>
    <s v="J&amp;T COD"/>
    <s v="Tiktok"/>
    <s v="จ่ายทีหลัง / COD"/>
    <s v=""/>
    <s v="-"/>
    <s v="04/10/2025 15:04"/>
  </r>
  <r>
    <x v="2"/>
    <x v="2"/>
    <n v="50"/>
    <n v="1"/>
    <s v="FWY54"/>
    <n v="100"/>
    <n v="0"/>
    <s v="ร้านที่2"/>
    <s v="ส***รณี อ***ิสำราญฤทธิ์"/>
    <s v="พะเยา"/>
    <s v="-"/>
    <s v=""/>
    <s v="04/10/2025 15:04"/>
    <s v="-"/>
    <s v="J&amp;T COD"/>
    <s v="Tiktok"/>
    <s v="จ่ายทีหลัง / COD"/>
    <s v=""/>
    <s v="-"/>
    <s v="04/10/2025 15:04"/>
  </r>
  <r>
    <x v="3"/>
    <x v="3"/>
    <n v="50"/>
    <n v="1"/>
    <s v="FWY54"/>
    <n v="100"/>
    <n v="0"/>
    <s v="ร้านที่2"/>
    <s v="ส***รณี อ***ิสำราญฤทธิ์"/>
    <s v="พะเยา"/>
    <s v="-"/>
    <s v=""/>
    <s v="04/10/2025 15:04"/>
    <s v="-"/>
    <s v="J&amp;T COD"/>
    <s v="Tiktok"/>
    <s v="จ่ายทีหลัง / COD"/>
    <s v=""/>
    <s v="-"/>
    <s v="04/10/2025 15:04"/>
  </r>
  <r>
    <x v="1"/>
    <x v="1"/>
    <n v="50"/>
    <n v="2"/>
    <s v="FWY52"/>
    <n v="238"/>
    <n v="38"/>
    <s v="ร้านที่2"/>
    <s v="M* M*"/>
    <s v="Kanchanaburi"/>
    <s v="-"/>
    <s v=""/>
    <s v="04/10/2025 15:01"/>
    <s v="-"/>
    <s v="J&amp;T COD"/>
    <s v="Tiktok"/>
    <s v="จ่ายทีหลัง / COD"/>
    <s v=""/>
    <s v="-"/>
    <s v="04/10/2025 15:01"/>
  </r>
  <r>
    <x v="2"/>
    <x v="2"/>
    <n v="50"/>
    <n v="2"/>
    <s v="FWY52"/>
    <n v="238"/>
    <n v="38"/>
    <s v="ร้านที่2"/>
    <s v="M* M*"/>
    <s v="Kanchanaburi"/>
    <s v="-"/>
    <s v=""/>
    <s v="04/10/2025 15:01"/>
    <s v="-"/>
    <s v="J&amp;T COD"/>
    <s v="Tiktok"/>
    <s v="จ่ายทีหลัง / COD"/>
    <s v=""/>
    <s v="-"/>
    <s v="04/10/2025 15:01"/>
  </r>
  <r>
    <x v="3"/>
    <x v="3"/>
    <n v="50"/>
    <n v="2"/>
    <s v="FWY52"/>
    <n v="238"/>
    <n v="38"/>
    <s v="ร้านที่2"/>
    <s v="M* M*"/>
    <s v="Kanchanaburi"/>
    <s v="-"/>
    <s v=""/>
    <s v="04/10/2025 15:01"/>
    <s v="-"/>
    <s v="J&amp;T COD"/>
    <s v="Tiktok"/>
    <s v="จ่ายทีหลัง / COD"/>
    <s v=""/>
    <s v="-"/>
    <s v="04/10/2025 15:01"/>
  </r>
  <r>
    <x v="1"/>
    <x v="1"/>
    <n v="60"/>
    <n v="2"/>
    <s v="FWY51"/>
    <n v="190"/>
    <n v="0"/>
    <s v="ร้านที่2"/>
    <s v="บ***มม ม*"/>
    <s v="ชลบุรี"/>
    <s v="-"/>
    <s v=""/>
    <s v="04/10/2025 15:00"/>
    <s v="-"/>
    <s v="J&amp;T Express"/>
    <s v="Tiktok"/>
    <s v="tiktok"/>
    <s v=""/>
    <s v="-"/>
    <s v="04/10/2025 15:00"/>
  </r>
  <r>
    <x v="2"/>
    <x v="2"/>
    <n v="60"/>
    <n v="2"/>
    <s v="FWY51"/>
    <n v="190"/>
    <n v="0"/>
    <s v="ร้านที่2"/>
    <s v="บ***มม ม*"/>
    <s v="ชลบุรี"/>
    <s v="-"/>
    <s v=""/>
    <s v="04/10/2025 15:00"/>
    <s v="-"/>
    <s v="J&amp;T Express"/>
    <s v="Tiktok"/>
    <s v="tiktok"/>
    <s v=""/>
    <s v="-"/>
    <s v="04/10/2025 15:00"/>
  </r>
  <r>
    <x v="3"/>
    <x v="3"/>
    <n v="60"/>
    <n v="2"/>
    <s v="FWY51"/>
    <n v="190"/>
    <n v="0"/>
    <s v="ร้านที่2"/>
    <s v="บ***มม ม*"/>
    <s v="ชลบุรี"/>
    <s v="-"/>
    <s v=""/>
    <s v="04/10/2025 15:00"/>
    <s v="-"/>
    <s v="J&amp;T Express"/>
    <s v="Tiktok"/>
    <s v="tiktok"/>
    <s v=""/>
    <s v="-"/>
    <s v="04/10/2025 15:00"/>
  </r>
  <r>
    <x v="1"/>
    <x v="1"/>
    <n v="60"/>
    <n v="2"/>
    <s v="FWY50"/>
    <n v="190"/>
    <n v="0"/>
    <s v="ร้านที่2"/>
    <s v="พ***พ"/>
    <s v="สมุทรสาคร"/>
    <s v="-"/>
    <s v=""/>
    <s v="04/10/2025 14:59"/>
    <s v="-"/>
    <s v="J&amp;T COD"/>
    <s v="Tiktok"/>
    <s v="จ่ายทีหลัง / COD"/>
    <s v=""/>
    <s v="-"/>
    <s v="04/10/2025 14:59"/>
  </r>
  <r>
    <x v="2"/>
    <x v="2"/>
    <n v="60"/>
    <n v="2"/>
    <s v="FWY50"/>
    <n v="190"/>
    <n v="0"/>
    <s v="ร้านที่2"/>
    <s v="พ***พ"/>
    <s v="สมุทรสาคร"/>
    <s v="-"/>
    <s v=""/>
    <s v="04/10/2025 14:59"/>
    <s v="-"/>
    <s v="J&amp;T COD"/>
    <s v="Tiktok"/>
    <s v="จ่ายทีหลัง / COD"/>
    <s v=""/>
    <s v="-"/>
    <s v="04/10/2025 14:59"/>
  </r>
  <r>
    <x v="3"/>
    <x v="3"/>
    <n v="60"/>
    <n v="2"/>
    <s v="FWY50"/>
    <n v="190"/>
    <n v="0"/>
    <s v="ร้านที่2"/>
    <s v="พ***พ"/>
    <s v="สมุทรสาคร"/>
    <s v="-"/>
    <s v=""/>
    <s v="04/10/2025 14:59"/>
    <s v="-"/>
    <s v="J&amp;T COD"/>
    <s v="Tiktok"/>
    <s v="จ่ายทีหลัง / COD"/>
    <s v=""/>
    <s v="-"/>
    <s v="04/10/2025 14:59"/>
  </r>
  <r>
    <x v="1"/>
    <x v="1"/>
    <n v="60"/>
    <n v="2"/>
    <s v="FWY49"/>
    <n v="200"/>
    <n v="0"/>
    <s v="ร้านที่2"/>
    <s v="พ***์ใจ    ร***โนภาร"/>
    <s v="ตราด"/>
    <s v="-"/>
    <s v=""/>
    <s v="04/10/2025 14:57"/>
    <s v="-"/>
    <s v="J&amp;T COD"/>
    <s v="Tiktok"/>
    <s v="จ่ายทีหลัง / COD"/>
    <s v=""/>
    <s v="-"/>
    <s v="04/10/2025 14:57"/>
  </r>
  <r>
    <x v="2"/>
    <x v="2"/>
    <n v="60"/>
    <n v="2"/>
    <s v="FWY49"/>
    <n v="200"/>
    <n v="0"/>
    <s v="ร้านที่2"/>
    <s v="พ***์ใจ    ร***โนภาร"/>
    <s v="ตราด"/>
    <s v="-"/>
    <s v=""/>
    <s v="04/10/2025 14:57"/>
    <s v="-"/>
    <s v="J&amp;T COD"/>
    <s v="Tiktok"/>
    <s v="จ่ายทีหลัง / COD"/>
    <s v=""/>
    <s v="-"/>
    <s v="04/10/2025 14:57"/>
  </r>
  <r>
    <x v="3"/>
    <x v="3"/>
    <n v="60"/>
    <n v="2"/>
    <s v="FWY49"/>
    <n v="200"/>
    <n v="0"/>
    <s v="ร้านที่2"/>
    <s v="พ***์ใจ    ร***โนภาร"/>
    <s v="ตราด"/>
    <s v="-"/>
    <s v=""/>
    <s v="04/10/2025 14:57"/>
    <s v="-"/>
    <s v="J&amp;T COD"/>
    <s v="Tiktok"/>
    <s v="จ่ายทีหลัง / COD"/>
    <s v=""/>
    <s v="-"/>
    <s v="04/10/2025 14:57"/>
  </r>
  <r>
    <x v="0"/>
    <x v="0"/>
    <n v="33.333333333333336"/>
    <n v="3"/>
    <s v="FWY48"/>
    <n v="106"/>
    <n v="6"/>
    <s v="ร้านที่2"/>
    <s v="แ***าว ส***มุทร"/>
    <s v="สมุทรปราการ"/>
    <s v="-"/>
    <s v=""/>
    <s v="04/10/2025 14:57"/>
    <s v="-"/>
    <s v="Flash Express Thailand COD"/>
    <s v="Tiktok"/>
    <s v="จ่ายทีหลัง / COD"/>
    <s v=""/>
    <s v="THT020326HK3H3Z"/>
    <s v="04/10/2025 14:57"/>
  </r>
  <r>
    <x v="1"/>
    <x v="1"/>
    <n v="50"/>
    <n v="1"/>
    <s v="FWY47"/>
    <n v="100"/>
    <n v="0"/>
    <s v="ร้านที่2"/>
    <s v="ก***รรณ ค***รักษา"/>
    <s v="เทศบาลนครนครศรีธรรมราช"/>
    <s v="-"/>
    <s v=""/>
    <s v="04/10/2025 14:56"/>
    <s v="-"/>
    <s v="J&amp;T COD"/>
    <s v="Tiktok"/>
    <s v="จ่ายทีหลัง / COD"/>
    <s v=""/>
    <s v="-"/>
    <s v="04/10/2025 14:57"/>
  </r>
  <r>
    <x v="2"/>
    <x v="2"/>
    <n v="50"/>
    <n v="1"/>
    <s v="FWY47"/>
    <n v="100"/>
    <n v="0"/>
    <s v="ร้านที่2"/>
    <s v="ก***รรณ ค***รักษา"/>
    <s v="เทศบาลนครนครศรีธรรมราช"/>
    <s v="-"/>
    <s v=""/>
    <s v="04/10/2025 14:56"/>
    <s v="-"/>
    <s v="J&amp;T COD"/>
    <s v="Tiktok"/>
    <s v="จ่ายทีหลัง / COD"/>
    <s v=""/>
    <s v="-"/>
    <s v="04/10/2025 14:57"/>
  </r>
  <r>
    <x v="3"/>
    <x v="3"/>
    <n v="50"/>
    <n v="1"/>
    <s v="FWY47"/>
    <n v="100"/>
    <n v="0"/>
    <s v="ร้านที่2"/>
    <s v="ก***รรณ ค***รักษา"/>
    <s v="เทศบาลนครนครศรีธรรมราช"/>
    <s v="-"/>
    <s v=""/>
    <s v="04/10/2025 14:56"/>
    <s v="-"/>
    <s v="J&amp;T COD"/>
    <s v="Tiktok"/>
    <s v="จ่ายทีหลัง / COD"/>
    <s v=""/>
    <s v="-"/>
    <s v="04/10/2025 14:57"/>
  </r>
  <r>
    <x v="1"/>
    <x v="1"/>
    <n v="50"/>
    <n v="2"/>
    <s v="FWY46"/>
    <n v="200"/>
    <n v="0"/>
    <s v="ร้านที่2"/>
    <s v="ก***"/>
    <s v="สมุทรสาคร"/>
    <s v="-"/>
    <s v=""/>
    <s v="04/10/2025 14:55"/>
    <s v="-"/>
    <s v="J&amp;T Express"/>
    <s v="Tiktok"/>
    <s v="tiktok"/>
    <s v=""/>
    <s v="-"/>
    <s v="04/10/2025 14:54"/>
  </r>
  <r>
    <x v="2"/>
    <x v="2"/>
    <n v="50"/>
    <n v="2"/>
    <s v="FWY46"/>
    <n v="200"/>
    <n v="0"/>
    <s v="ร้านที่2"/>
    <s v="ก***"/>
    <s v="สมุทรสาคร"/>
    <s v="-"/>
    <s v=""/>
    <s v="04/10/2025 14:55"/>
    <s v="-"/>
    <s v="J&amp;T Express"/>
    <s v="Tiktok"/>
    <s v="tiktok"/>
    <s v=""/>
    <s v="-"/>
    <s v="04/10/2025 14:54"/>
  </r>
  <r>
    <x v="3"/>
    <x v="3"/>
    <n v="50"/>
    <n v="2"/>
    <s v="FWY46"/>
    <n v="200"/>
    <n v="0"/>
    <s v="ร้านที่2"/>
    <s v="ก***"/>
    <s v="สมุทรสาคร"/>
    <s v="-"/>
    <s v=""/>
    <s v="04/10/2025 14:55"/>
    <s v="-"/>
    <s v="J&amp;T Express"/>
    <s v="Tiktok"/>
    <s v="tiktok"/>
    <s v=""/>
    <s v="-"/>
    <s v="04/10/2025 14:54"/>
  </r>
  <r>
    <x v="1"/>
    <x v="1"/>
    <n v="60"/>
    <n v="2"/>
    <s v="FWY44"/>
    <n v="200"/>
    <n v="0"/>
    <s v="ร้านที่2"/>
    <s v="ศ***ักษณ์ โ***อุดมกุล"/>
    <s v="กาญจนบุรี"/>
    <s v="-"/>
    <s v=""/>
    <s v="04/10/2025 14:43"/>
    <s v="-"/>
    <s v="J&amp;T COD"/>
    <s v="Tiktok"/>
    <s v="จ่ายทีหลัง / COD"/>
    <s v=""/>
    <s v="-"/>
    <s v="04/10/2025 14:43"/>
  </r>
  <r>
    <x v="2"/>
    <x v="2"/>
    <n v="60"/>
    <n v="2"/>
    <s v="FWY44"/>
    <n v="200"/>
    <n v="0"/>
    <s v="ร้านที่2"/>
    <s v="ศ***ักษณ์ โ***อุดมกุล"/>
    <s v="กาญจนบุรี"/>
    <s v="-"/>
    <s v=""/>
    <s v="04/10/2025 14:43"/>
    <s v="-"/>
    <s v="J&amp;T COD"/>
    <s v="Tiktok"/>
    <s v="จ่ายทีหลัง / COD"/>
    <s v=""/>
    <s v="-"/>
    <s v="04/10/2025 14:43"/>
  </r>
  <r>
    <x v="3"/>
    <x v="3"/>
    <n v="60"/>
    <n v="2"/>
    <s v="FWY44"/>
    <n v="200"/>
    <n v="0"/>
    <s v="ร้านที่2"/>
    <s v="ศ***ักษณ์ โ***อุดมกุล"/>
    <s v="กาญจนบุรี"/>
    <s v="-"/>
    <s v=""/>
    <s v="04/10/2025 14:43"/>
    <s v="-"/>
    <s v="J&amp;T COD"/>
    <s v="Tiktok"/>
    <s v="จ่ายทีหลัง / COD"/>
    <s v=""/>
    <s v="-"/>
    <s v="04/10/2025 14:43"/>
  </r>
  <r>
    <x v="1"/>
    <x v="1"/>
    <n v="50"/>
    <n v="1"/>
    <s v="FWY43"/>
    <n v="100"/>
    <n v="0"/>
    <s v="ร้านที่4"/>
    <s v="v***chaporn"/>
    <s v="พิจิตร"/>
    <s v="-"/>
    <s v=""/>
    <s v="04/10/2025 14:43"/>
    <s v="-"/>
    <s v="J&amp;T COD"/>
    <s v="Tiktok"/>
    <s v="จ่ายทีหลัง / COD"/>
    <s v=""/>
    <s v="-"/>
    <s v="04/10/2025 14:43"/>
  </r>
  <r>
    <x v="2"/>
    <x v="2"/>
    <n v="50"/>
    <n v="1"/>
    <s v="FWY43"/>
    <n v="100"/>
    <n v="0"/>
    <s v="ร้านที่4"/>
    <s v="v***chaporn"/>
    <s v="พิจิตร"/>
    <s v="-"/>
    <s v=""/>
    <s v="04/10/2025 14:43"/>
    <s v="-"/>
    <s v="J&amp;T COD"/>
    <s v="Tiktok"/>
    <s v="จ่ายทีหลัง / COD"/>
    <s v=""/>
    <s v="-"/>
    <s v="04/10/2025 14:43"/>
  </r>
  <r>
    <x v="3"/>
    <x v="3"/>
    <n v="50"/>
    <n v="1"/>
    <s v="FWY43"/>
    <n v="100"/>
    <n v="0"/>
    <s v="ร้านที่4"/>
    <s v="v***chaporn"/>
    <s v="พิจิตร"/>
    <s v="-"/>
    <s v=""/>
    <s v="04/10/2025 14:43"/>
    <s v="-"/>
    <s v="J&amp;T COD"/>
    <s v="Tiktok"/>
    <s v="จ่ายทีหลัง / COD"/>
    <s v=""/>
    <s v="-"/>
    <s v="04/10/2025 14:43"/>
  </r>
  <r>
    <x v="1"/>
    <x v="1"/>
    <n v="50"/>
    <n v="1"/>
    <s v="FWY42"/>
    <n v="100"/>
    <n v="0"/>
    <s v="ร้านที่2"/>
    <s v="ส***ิง ใ***"/>
    <s v="กรุงเทพฯ"/>
    <s v="-"/>
    <s v=""/>
    <s v="04/10/2025 14:42"/>
    <s v="-"/>
    <s v="J&amp;T COD"/>
    <s v="Tiktok"/>
    <s v="จ่ายทีหลัง / COD"/>
    <s v=""/>
    <s v="-"/>
    <s v="04/10/2025 14:42"/>
  </r>
  <r>
    <x v="2"/>
    <x v="2"/>
    <n v="50"/>
    <n v="1"/>
    <s v="FWY42"/>
    <n v="100"/>
    <n v="0"/>
    <s v="ร้านที่2"/>
    <s v="ส***ิง ใ***"/>
    <s v="กรุงเทพฯ"/>
    <s v="-"/>
    <s v=""/>
    <s v="04/10/2025 14:42"/>
    <s v="-"/>
    <s v="J&amp;T COD"/>
    <s v="Tiktok"/>
    <s v="จ่ายทีหลัง / COD"/>
    <s v=""/>
    <s v="-"/>
    <s v="04/10/2025 14:42"/>
  </r>
  <r>
    <x v="3"/>
    <x v="3"/>
    <n v="50"/>
    <n v="1"/>
    <s v="FWY42"/>
    <n v="100"/>
    <n v="0"/>
    <s v="ร้านที่2"/>
    <s v="ส***ิง ใ***"/>
    <s v="กรุงเทพฯ"/>
    <s v="-"/>
    <s v=""/>
    <s v="04/10/2025 14:42"/>
    <s v="-"/>
    <s v="J&amp;T COD"/>
    <s v="Tiktok"/>
    <s v="จ่ายทีหลัง / COD"/>
    <s v=""/>
    <s v="-"/>
    <s v="04/10/2025 14:42"/>
  </r>
  <r>
    <x v="1"/>
    <x v="1"/>
    <n v="50"/>
    <n v="1"/>
    <s v="FWY41"/>
    <n v="100"/>
    <n v="0"/>
    <s v="ร้านที่2"/>
    <s v="ป***เด็กเมืองเพชร"/>
    <s v="ราชบุรี"/>
    <s v="-"/>
    <s v=""/>
    <s v="04/10/2025 14:41"/>
    <s v="-"/>
    <s v="J&amp;T COD"/>
    <s v="Tiktok"/>
    <s v="จ่ายทีหลัง / COD"/>
    <s v=""/>
    <s v="-"/>
    <s v="04/10/2025 14:41"/>
  </r>
  <r>
    <x v="2"/>
    <x v="2"/>
    <n v="50"/>
    <n v="1"/>
    <s v="FWY41"/>
    <n v="100"/>
    <n v="0"/>
    <s v="ร้านที่2"/>
    <s v="ป***เด็กเมืองเพชร"/>
    <s v="ราชบุรี"/>
    <s v="-"/>
    <s v=""/>
    <s v="04/10/2025 14:41"/>
    <s v="-"/>
    <s v="J&amp;T COD"/>
    <s v="Tiktok"/>
    <s v="จ่ายทีหลัง / COD"/>
    <s v=""/>
    <s v="-"/>
    <s v="04/10/2025 14:41"/>
  </r>
  <r>
    <x v="3"/>
    <x v="3"/>
    <n v="50"/>
    <n v="1"/>
    <s v="FWY41"/>
    <n v="100"/>
    <n v="0"/>
    <s v="ร้านที่2"/>
    <s v="ป***เด็กเมืองเพชร"/>
    <s v="ราชบุรี"/>
    <s v="-"/>
    <s v=""/>
    <s v="04/10/2025 14:41"/>
    <s v="-"/>
    <s v="J&amp;T COD"/>
    <s v="Tiktok"/>
    <s v="จ่ายทีหลัง / COD"/>
    <s v=""/>
    <s v="-"/>
    <s v="04/10/2025 14:41"/>
  </r>
  <r>
    <x v="6"/>
    <x v="6"/>
    <n v="66.666666666666671"/>
    <n v="6"/>
    <s v="FWY40"/>
    <n v="200"/>
    <n v="0"/>
    <s v="ร้านที่4"/>
    <s v="น***ยุพเรศ ส***กุลวิวัฒน์"/>
    <s v="น่าน"/>
    <s v="-"/>
    <s v=""/>
    <s v="04/10/2025 14:41"/>
    <s v="-"/>
    <s v="J&amp;T COD"/>
    <s v="Tiktok"/>
    <s v="จ่ายทีหลัง / COD"/>
    <s v=""/>
    <s v="-"/>
    <s v="04/10/2025 14:41"/>
  </r>
  <r>
    <x v="1"/>
    <x v="1"/>
    <n v="50"/>
    <n v="1"/>
    <s v="FWY39"/>
    <n v="138"/>
    <n v="38"/>
    <s v="ร้านที่2"/>
    <s v="ร***รา เ***ักษา"/>
    <s v="พังงา"/>
    <s v="-"/>
    <s v=""/>
    <s v="04/10/2025 14:40"/>
    <s v="-"/>
    <s v="J&amp;T COD"/>
    <s v="Tiktok"/>
    <s v="จ่ายทีหลัง / COD"/>
    <s v=""/>
    <s v="-"/>
    <s v="04/10/2025 14:40"/>
  </r>
  <r>
    <x v="2"/>
    <x v="2"/>
    <n v="50"/>
    <n v="1"/>
    <s v="FWY39"/>
    <n v="138"/>
    <n v="38"/>
    <s v="ร้านที่2"/>
    <s v="ร***รา เ***ักษา"/>
    <s v="พังงา"/>
    <s v="-"/>
    <s v=""/>
    <s v="04/10/2025 14:40"/>
    <s v="-"/>
    <s v="J&amp;T COD"/>
    <s v="Tiktok"/>
    <s v="จ่ายทีหลัง / COD"/>
    <s v=""/>
    <s v="-"/>
    <s v="04/10/2025 14:40"/>
  </r>
  <r>
    <x v="3"/>
    <x v="3"/>
    <n v="50"/>
    <n v="1"/>
    <s v="FWY39"/>
    <n v="138"/>
    <n v="38"/>
    <s v="ร้านที่2"/>
    <s v="ร***รา เ***ักษา"/>
    <s v="พังงา"/>
    <s v="-"/>
    <s v=""/>
    <s v="04/10/2025 14:40"/>
    <s v="-"/>
    <s v="J&amp;T COD"/>
    <s v="Tiktok"/>
    <s v="จ่ายทีหลัง / COD"/>
    <s v=""/>
    <s v="-"/>
    <s v="04/10/2025 14:40"/>
  </r>
  <r>
    <x v="1"/>
    <x v="1"/>
    <n v="50"/>
    <n v="1"/>
    <s v="FWY38"/>
    <n v="100"/>
    <n v="0"/>
    <s v="ร้านที่2"/>
    <s v="น***"/>
    <s v="กำแพงเพชร"/>
    <s v="-"/>
    <s v=""/>
    <s v="04/10/2025 14:35"/>
    <s v="-"/>
    <s v="J&amp;T COD"/>
    <s v="Tiktok"/>
    <s v="จ่ายทีหลัง / COD"/>
    <s v=""/>
    <s v="-"/>
    <s v="04/10/2025 14:35"/>
  </r>
  <r>
    <x v="2"/>
    <x v="2"/>
    <n v="50"/>
    <n v="1"/>
    <s v="FWY38"/>
    <n v="100"/>
    <n v="0"/>
    <s v="ร้านที่2"/>
    <s v="น***"/>
    <s v="กำแพงเพชร"/>
    <s v="-"/>
    <s v=""/>
    <s v="04/10/2025 14:35"/>
    <s v="-"/>
    <s v="J&amp;T COD"/>
    <s v="Tiktok"/>
    <s v="จ่ายทีหลัง / COD"/>
    <s v=""/>
    <s v="-"/>
    <s v="04/10/2025 14:35"/>
  </r>
  <r>
    <x v="3"/>
    <x v="3"/>
    <n v="50"/>
    <n v="1"/>
    <s v="FWY38"/>
    <n v="100"/>
    <n v="0"/>
    <s v="ร้านที่2"/>
    <s v="น***"/>
    <s v="กำแพงเพชร"/>
    <s v="-"/>
    <s v=""/>
    <s v="04/10/2025 14:35"/>
    <s v="-"/>
    <s v="J&amp;T COD"/>
    <s v="Tiktok"/>
    <s v="จ่ายทีหลัง / COD"/>
    <s v=""/>
    <s v="-"/>
    <s v="04/10/2025 14:35"/>
  </r>
  <r>
    <x v="1"/>
    <x v="1"/>
    <n v="50"/>
    <n v="1"/>
    <s v="FWY35"/>
    <n v="138"/>
    <n v="38"/>
    <s v="ร้านที่2"/>
    <s v="ส***รา   โ***พันธุ์"/>
    <s v="มุกดาหาร"/>
    <s v="-"/>
    <s v=""/>
    <s v="04/10/2025 14:31"/>
    <s v="-"/>
    <s v="J&amp;T Express"/>
    <s v="Tiktok"/>
    <s v="tiktok"/>
    <s v=""/>
    <s v="-"/>
    <s v="04/10/2025 14:31"/>
  </r>
  <r>
    <x v="2"/>
    <x v="2"/>
    <n v="50"/>
    <n v="1"/>
    <s v="FWY35"/>
    <n v="138"/>
    <n v="38"/>
    <s v="ร้านที่2"/>
    <s v="ส***รา   โ***พันธุ์"/>
    <s v="มุกดาหาร"/>
    <s v="-"/>
    <s v=""/>
    <s v="04/10/2025 14:31"/>
    <s v="-"/>
    <s v="J&amp;T Express"/>
    <s v="Tiktok"/>
    <s v="tiktok"/>
    <s v=""/>
    <s v="-"/>
    <s v="04/10/2025 14:31"/>
  </r>
  <r>
    <x v="3"/>
    <x v="3"/>
    <n v="50"/>
    <n v="1"/>
    <s v="FWY35"/>
    <n v="138"/>
    <n v="38"/>
    <s v="ร้านที่2"/>
    <s v="ส***รา   โ***พันธุ์"/>
    <s v="มุกดาหาร"/>
    <s v="-"/>
    <s v=""/>
    <s v="04/10/2025 14:31"/>
    <s v="-"/>
    <s v="J&amp;T Express"/>
    <s v="Tiktok"/>
    <s v="tiktok"/>
    <s v=""/>
    <s v="-"/>
    <s v="04/10/2025 14:31"/>
  </r>
  <r>
    <x v="1"/>
    <x v="21"/>
    <n v="34.9"/>
    <n v="1"/>
    <s v="FWY34"/>
    <n v="111.68"/>
    <n v="7"/>
    <s v="ร้านที่1"/>
    <s v="สุวิโรจน์ ภาณุเดชากฤช"/>
    <s v="5/888 หมู่บ้านประชานิเวศน์2ระยะ3 ซ.14 ต.บางตลาด · ปากเกร็ด/ Pak Kret_x000a__x000a_ปากเกร็ด/ Pak Kretนนทบุรี/ Nonthaburi_x000a_11120"/>
    <s v="11120"/>
    <s v="660870699192"/>
    <s v="04/10/2025 14:31"/>
    <s v="-"/>
    <s v="Kerry_dropoff"/>
    <s v="Lazada"/>
    <s v="lazada"/>
    <s v=""/>
    <s v="-"/>
    <s v="04/10/2025 14:31"/>
  </r>
  <r>
    <x v="3"/>
    <x v="21"/>
    <n v="34.89"/>
    <n v="1"/>
    <s v="FWY34"/>
    <n v="111.68"/>
    <n v="7"/>
    <s v="ร้านที่1"/>
    <s v="สุวิโรจน์ ภาณุเดชากฤช"/>
    <s v="5/888 หมู่บ้านประชานิเวศน์2ระยะ3 ซ.14 ต.บางตลาด · ปากเกร็ด/ Pak Kret_x000a__x000a_ปากเกร็ด/ Pak Kretนนทบุรี/ Nonthaburi_x000a_11120"/>
    <s v="11120"/>
    <s v="660870699192"/>
    <s v="04/10/2025 14:31"/>
    <s v="-"/>
    <s v="Kerry_dropoff"/>
    <s v="Lazada"/>
    <s v="lazada"/>
    <s v=""/>
    <s v="-"/>
    <s v="04/10/2025 14:31"/>
  </r>
  <r>
    <x v="2"/>
    <x v="21"/>
    <n v="34.89"/>
    <n v="1"/>
    <s v="FWY34"/>
    <n v="111.68"/>
    <n v="7"/>
    <s v="ร้านที่1"/>
    <s v="สุวิโรจน์ ภาณุเดชากฤช"/>
    <s v="5/888 หมู่บ้านประชานิเวศน์2ระยะ3 ซ.14 ต.บางตลาด · ปากเกร็ด/ Pak Kret_x000a__x000a_ปากเกร็ด/ Pak Kretนนทบุรี/ Nonthaburi_x000a_11120"/>
    <s v="11120"/>
    <s v="660870699192"/>
    <s v="04/10/2025 14:31"/>
    <s v="-"/>
    <s v="Kerry_dropoff"/>
    <s v="Lazada"/>
    <s v="lazada"/>
    <s v=""/>
    <s v="-"/>
    <s v="04/10/2025 14:31"/>
  </r>
  <r>
    <x v="1"/>
    <x v="1"/>
    <n v="50"/>
    <n v="1"/>
    <s v="FWY33"/>
    <n v="100"/>
    <n v="0"/>
    <s v="ร้านที่2"/>
    <s v="เ***มพงศ์ ม***ย ต***"/>
    <s v="นครราชสีมา"/>
    <s v="-"/>
    <s v=""/>
    <s v="04/10/2025 14:27"/>
    <s v="-"/>
    <s v="J&amp;T Express"/>
    <s v="Tiktok"/>
    <s v="tiktok"/>
    <s v=""/>
    <s v="-"/>
    <s v="04/10/2025 14:27"/>
  </r>
  <r>
    <x v="2"/>
    <x v="2"/>
    <n v="50"/>
    <n v="1"/>
    <s v="FWY33"/>
    <n v="100"/>
    <n v="0"/>
    <s v="ร้านที่2"/>
    <s v="เ***มพงศ์ ม***ย ต***"/>
    <s v="นครราชสีมา"/>
    <s v="-"/>
    <s v=""/>
    <s v="04/10/2025 14:27"/>
    <s v="-"/>
    <s v="J&amp;T Express"/>
    <s v="Tiktok"/>
    <s v="tiktok"/>
    <s v=""/>
    <s v="-"/>
    <s v="04/10/2025 14:27"/>
  </r>
  <r>
    <x v="3"/>
    <x v="3"/>
    <n v="50"/>
    <n v="1"/>
    <s v="FWY33"/>
    <n v="100"/>
    <n v="0"/>
    <s v="ร้านที่2"/>
    <s v="เ***มพงศ์ ม***ย ต***"/>
    <s v="นครราชสีมา"/>
    <s v="-"/>
    <s v=""/>
    <s v="04/10/2025 14:27"/>
    <s v="-"/>
    <s v="J&amp;T Express"/>
    <s v="Tiktok"/>
    <s v="tiktok"/>
    <s v=""/>
    <s v="-"/>
    <s v="04/10/2025 14:27"/>
  </r>
  <r>
    <x v="0"/>
    <x v="0"/>
    <n v="50"/>
    <n v="6"/>
    <s v="FWY32"/>
    <n v="200"/>
    <n v="0"/>
    <s v="ร้านที่2"/>
    <s v="น***าวหนึ่งฤทัย พ***เกษคนสวย"/>
    <s v="อุบลราชธานี"/>
    <s v="-"/>
    <s v=""/>
    <s v="04/10/2025 14:25"/>
    <s v="-"/>
    <s v="J&amp;T COD"/>
    <s v="Tiktok"/>
    <s v="จ่ายทีหลัง / COD"/>
    <s v=""/>
    <s v="-"/>
    <s v="04/10/2025 14:25"/>
  </r>
  <r>
    <x v="1"/>
    <x v="1"/>
    <n v="50"/>
    <n v="1"/>
    <s v="FWY31"/>
    <n v="100"/>
    <n v="0"/>
    <s v="ร้านที่2"/>
    <s v="ต***้าว"/>
    <s v="ปทุมธานี"/>
    <s v="-"/>
    <s v=""/>
    <s v="04/10/2025 14:22"/>
    <s v="-"/>
    <s v="Flash Express Thailand COD"/>
    <s v="Tiktok"/>
    <s v="จ่ายทีหลัง / COD"/>
    <s v=""/>
    <s v="-"/>
    <s v="04/10/2025 14:22"/>
  </r>
  <r>
    <x v="2"/>
    <x v="2"/>
    <n v="50"/>
    <n v="1"/>
    <s v="FWY31"/>
    <n v="100"/>
    <n v="0"/>
    <s v="ร้านที่2"/>
    <s v="ต***้าว"/>
    <s v="ปทุมธานี"/>
    <s v="-"/>
    <s v=""/>
    <s v="04/10/2025 14:22"/>
    <s v="-"/>
    <s v="Flash Express Thailand COD"/>
    <s v="Tiktok"/>
    <s v="จ่ายทีหลัง / COD"/>
    <s v=""/>
    <s v="-"/>
    <s v="04/10/2025 14:22"/>
  </r>
  <r>
    <x v="3"/>
    <x v="3"/>
    <n v="50"/>
    <n v="1"/>
    <s v="FWY31"/>
    <n v="100"/>
    <n v="0"/>
    <s v="ร้านที่2"/>
    <s v="ต***้าว"/>
    <s v="ปทุมธานี"/>
    <s v="-"/>
    <s v=""/>
    <s v="04/10/2025 14:22"/>
    <s v="-"/>
    <s v="Flash Express Thailand COD"/>
    <s v="Tiktok"/>
    <s v="จ่ายทีหลัง / COD"/>
    <s v=""/>
    <s v="-"/>
    <s v="04/10/2025 14:22"/>
  </r>
  <r>
    <x v="1"/>
    <x v="1"/>
    <n v="50"/>
    <n v="2"/>
    <s v="FWY30"/>
    <n v="200"/>
    <n v="0"/>
    <s v="ร้านที่2"/>
    <s v="บ***สรณ์ ค***ยาย"/>
    <s v="พระนครศรีอยุธยา"/>
    <s v="-"/>
    <s v=""/>
    <s v="04/10/2025 14:21"/>
    <s v="-"/>
    <s v="J&amp;T COD"/>
    <s v="Tiktok"/>
    <s v="จ่ายทีหลัง / COD"/>
    <s v=""/>
    <s v="-"/>
    <s v="04/10/2025 14:21"/>
  </r>
  <r>
    <x v="2"/>
    <x v="2"/>
    <n v="50"/>
    <n v="2"/>
    <s v="FWY30"/>
    <n v="200"/>
    <n v="0"/>
    <s v="ร้านที่2"/>
    <s v="บ***สรณ์ ค***ยาย"/>
    <s v="พระนครศรีอยุธยา"/>
    <s v="-"/>
    <s v=""/>
    <s v="04/10/2025 14:21"/>
    <s v="-"/>
    <s v="J&amp;T COD"/>
    <s v="Tiktok"/>
    <s v="จ่ายทีหลัง / COD"/>
    <s v=""/>
    <s v="-"/>
    <s v="04/10/2025 14:21"/>
  </r>
  <r>
    <x v="3"/>
    <x v="3"/>
    <n v="50"/>
    <n v="2"/>
    <s v="FWY30"/>
    <n v="200"/>
    <n v="0"/>
    <s v="ร้านที่2"/>
    <s v="บ***สรณ์ ค***ยาย"/>
    <s v="พระนครศรีอยุธยา"/>
    <s v="-"/>
    <s v=""/>
    <s v="04/10/2025 14:21"/>
    <s v="-"/>
    <s v="J&amp;T COD"/>
    <s v="Tiktok"/>
    <s v="จ่ายทีหลัง / COD"/>
    <s v=""/>
    <s v="-"/>
    <s v="04/10/2025 14:21"/>
  </r>
  <r>
    <x v="12"/>
    <x v="13"/>
    <n v="66.666666666666671"/>
    <n v="3"/>
    <s v="FWY29"/>
    <n v="100"/>
    <n v="0"/>
    <s v="ร้านที่2"/>
    <s v="ช***ัตน์ เ***ท้วม"/>
    <s v="พระนครศรีอยุธยา"/>
    <s v="-"/>
    <s v=""/>
    <s v="04/10/2025 14:21"/>
    <s v="-"/>
    <s v="J&amp;T COD"/>
    <s v="Tiktok"/>
    <s v="จ่ายทีหลัง / COD"/>
    <s v=""/>
    <s v="-"/>
    <s v="04/10/2025 14:21"/>
  </r>
  <r>
    <x v="0"/>
    <x v="0"/>
    <n v="50"/>
    <n v="12"/>
    <s v="FWY28"/>
    <n v="400"/>
    <n v="0"/>
    <s v="ร้านที่2"/>
    <s v="ม***น"/>
    <s v="สุราษฎร์ธานี"/>
    <s v="-"/>
    <s v=""/>
    <s v="04/10/2025 14:20"/>
    <s v="-"/>
    <s v="J&amp;T COD"/>
    <s v="Tiktok"/>
    <s v="จ่ายทีหลัง / COD"/>
    <s v=""/>
    <s v="764683172282"/>
    <s v="04/10/2025 14:20"/>
  </r>
  <r>
    <x v="1"/>
    <x v="1"/>
    <n v="50"/>
    <n v="1"/>
    <s v="FWY27"/>
    <n v="100"/>
    <n v="0"/>
    <s v="ร้านที่2"/>
    <s v="ว***นดา  แ***้าน"/>
    <s v="เลย"/>
    <s v="-"/>
    <s v=""/>
    <s v="04/10/2025 14:15"/>
    <s v="-"/>
    <s v="J&amp;T COD"/>
    <s v="Tiktok"/>
    <s v="จ่ายทีหลัง / COD"/>
    <s v=""/>
    <s v="-"/>
    <s v="04/10/2025 14:16"/>
  </r>
  <r>
    <x v="2"/>
    <x v="2"/>
    <n v="50"/>
    <n v="1"/>
    <s v="FWY27"/>
    <n v="100"/>
    <n v="0"/>
    <s v="ร้านที่2"/>
    <s v="ว***นดา  แ***้าน"/>
    <s v="เลย"/>
    <s v="-"/>
    <s v=""/>
    <s v="04/10/2025 14:15"/>
    <s v="-"/>
    <s v="J&amp;T COD"/>
    <s v="Tiktok"/>
    <s v="จ่ายทีหลัง / COD"/>
    <s v=""/>
    <s v="-"/>
    <s v="04/10/2025 14:16"/>
  </r>
  <r>
    <x v="3"/>
    <x v="3"/>
    <n v="50"/>
    <n v="1"/>
    <s v="FWY27"/>
    <n v="100"/>
    <n v="0"/>
    <s v="ร้านที่2"/>
    <s v="ว***นดา  แ***้าน"/>
    <s v="เลย"/>
    <s v="-"/>
    <s v=""/>
    <s v="04/10/2025 14:15"/>
    <s v="-"/>
    <s v="J&amp;T COD"/>
    <s v="Tiktok"/>
    <s v="จ่ายทีหลัง / COD"/>
    <s v=""/>
    <s v="-"/>
    <s v="04/10/2025 14:16"/>
  </r>
  <r>
    <x v="1"/>
    <x v="1"/>
    <n v="50"/>
    <n v="2"/>
    <s v="FWY26"/>
    <n v="200"/>
    <n v="0"/>
    <s v="ร้านที่2"/>
    <s v="น***ยุพเรศ ส***กุลวิวัฒน์"/>
    <s v="น่าน"/>
    <s v="-"/>
    <s v=""/>
    <s v="04/10/2025 14:14"/>
    <s v="-"/>
    <s v="J&amp;T COD"/>
    <s v="Tiktok"/>
    <s v="จ่ายทีหลัง / COD"/>
    <s v=""/>
    <s v="-"/>
    <s v="04/10/2025 14:16"/>
  </r>
  <r>
    <x v="2"/>
    <x v="2"/>
    <n v="50"/>
    <n v="2"/>
    <s v="FWY26"/>
    <n v="200"/>
    <n v="0"/>
    <s v="ร้านที่2"/>
    <s v="น***ยุพเรศ ส***กุลวิวัฒน์"/>
    <s v="น่าน"/>
    <s v="-"/>
    <s v=""/>
    <s v="04/10/2025 14:14"/>
    <s v="-"/>
    <s v="J&amp;T COD"/>
    <s v="Tiktok"/>
    <s v="จ่ายทีหลัง / COD"/>
    <s v=""/>
    <s v="-"/>
    <s v="04/10/2025 14:16"/>
  </r>
  <r>
    <x v="3"/>
    <x v="3"/>
    <n v="50"/>
    <n v="2"/>
    <s v="FWY26"/>
    <n v="200"/>
    <n v="0"/>
    <s v="ร้านที่2"/>
    <s v="น***ยุพเรศ ส***กุลวิวัฒน์"/>
    <s v="น่าน"/>
    <s v="-"/>
    <s v=""/>
    <s v="04/10/2025 14:14"/>
    <s v="-"/>
    <s v="J&amp;T COD"/>
    <s v="Tiktok"/>
    <s v="จ่ายทีหลัง / COD"/>
    <s v=""/>
    <s v="-"/>
    <s v="04/10/2025 14:16"/>
  </r>
  <r>
    <x v="1"/>
    <x v="1"/>
    <n v="50"/>
    <n v="1"/>
    <s v="FWY25"/>
    <n v="100"/>
    <n v="0"/>
    <s v="ร้านที่2"/>
    <s v="ป***า แ***ิล"/>
    <s v="สมุทรปราการ"/>
    <s v="-"/>
    <s v=""/>
    <s v="04/10/2025 14:11"/>
    <s v="-"/>
    <s v="J&amp;T COD"/>
    <s v="Tiktok"/>
    <s v="จ่ายทีหลัง / COD"/>
    <s v=""/>
    <s v="-"/>
    <s v="04/10/2025 14:14"/>
  </r>
  <r>
    <x v="2"/>
    <x v="2"/>
    <n v="50"/>
    <n v="1"/>
    <s v="FWY25"/>
    <n v="100"/>
    <n v="0"/>
    <s v="ร้านที่2"/>
    <s v="ป***า แ***ิล"/>
    <s v="สมุทรปราการ"/>
    <s v="-"/>
    <s v=""/>
    <s v="04/10/2025 14:11"/>
    <s v="-"/>
    <s v="J&amp;T COD"/>
    <s v="Tiktok"/>
    <s v="จ่ายทีหลัง / COD"/>
    <s v=""/>
    <s v="-"/>
    <s v="04/10/2025 14:14"/>
  </r>
  <r>
    <x v="3"/>
    <x v="3"/>
    <n v="50"/>
    <n v="1"/>
    <s v="FWY25"/>
    <n v="100"/>
    <n v="0"/>
    <s v="ร้านที่2"/>
    <s v="ป***า แ***ิล"/>
    <s v="สมุทรปราการ"/>
    <s v="-"/>
    <s v=""/>
    <s v="04/10/2025 14:11"/>
    <s v="-"/>
    <s v="J&amp;T COD"/>
    <s v="Tiktok"/>
    <s v="จ่ายทีหลัง / COD"/>
    <s v=""/>
    <s v="-"/>
    <s v="04/10/2025 14:14"/>
  </r>
  <r>
    <x v="0"/>
    <x v="0"/>
    <n v="65"/>
    <n v="18"/>
    <s v="FWY24"/>
    <n v="598"/>
    <n v="0"/>
    <s v="ร้านที่2"/>
    <s v="ก***ัตน์ ท***ยู่"/>
    <s v="กรุงเทพฯ"/>
    <s v="-"/>
    <s v=""/>
    <s v="04/10/2025 14:10"/>
    <s v="-"/>
    <s v="J&amp;T COD"/>
    <s v="Tiktok"/>
    <s v="จ่ายทีหลัง / COD"/>
    <s v=""/>
    <s v="764615579276"/>
    <s v="04/10/2025 14:14"/>
  </r>
  <r>
    <x v="1"/>
    <x v="1"/>
    <n v="50"/>
    <n v="1"/>
    <s v="FWY23"/>
    <n v="100"/>
    <n v="0"/>
    <s v="ร้านที่2"/>
    <s v="ส***นทา ว***แก้วมูล"/>
    <s v="ลำปาง"/>
    <s v="-"/>
    <s v=""/>
    <s v="04/10/2025 14:05"/>
    <s v="-"/>
    <s v="J&amp;T COD"/>
    <s v="Tiktok"/>
    <s v="จ่ายทีหลัง / COD"/>
    <s v=""/>
    <s v="-"/>
    <s v="04/10/2025 14:08"/>
  </r>
  <r>
    <x v="2"/>
    <x v="2"/>
    <n v="50"/>
    <n v="1"/>
    <s v="FWY23"/>
    <n v="100"/>
    <n v="0"/>
    <s v="ร้านที่2"/>
    <s v="ส***นทา ว***แก้วมูล"/>
    <s v="ลำปาง"/>
    <s v="-"/>
    <s v=""/>
    <s v="04/10/2025 14:05"/>
    <s v="-"/>
    <s v="J&amp;T COD"/>
    <s v="Tiktok"/>
    <s v="จ่ายทีหลัง / COD"/>
    <s v=""/>
    <s v="-"/>
    <s v="04/10/2025 14:08"/>
  </r>
  <r>
    <x v="3"/>
    <x v="3"/>
    <n v="50"/>
    <n v="1"/>
    <s v="FWY23"/>
    <n v="100"/>
    <n v="0"/>
    <s v="ร้านที่2"/>
    <s v="ส***นทา ว***แก้วมูล"/>
    <s v="ลำปาง"/>
    <s v="-"/>
    <s v=""/>
    <s v="04/10/2025 14:05"/>
    <s v="-"/>
    <s v="J&amp;T COD"/>
    <s v="Tiktok"/>
    <s v="จ่ายทีหลัง / COD"/>
    <s v=""/>
    <s v="-"/>
    <s v="04/10/2025 14:08"/>
  </r>
  <r>
    <x v="0"/>
    <x v="0"/>
    <n v="50"/>
    <n v="6"/>
    <s v="FWY22"/>
    <n v="200"/>
    <n v="0"/>
    <s v="ร้านที่2"/>
    <s v="M***er n***onthong แ**"/>
    <s v="กรุงเทพฯ"/>
    <s v="-"/>
    <s v=""/>
    <s v="04/10/2025 14:01"/>
    <s v="-"/>
    <s v="J&amp;T Express"/>
    <s v="Tiktok"/>
    <s v="tiktok"/>
    <s v=""/>
    <s v="764617175291"/>
    <s v="04/10/2025 14:00"/>
  </r>
  <r>
    <x v="12"/>
    <x v="13"/>
    <n v="66.666666666666671"/>
    <n v="3"/>
    <s v="FWY21"/>
    <n v="300"/>
    <n v="0"/>
    <s v="ร้านที่2"/>
    <s v="พ***ิวัฒน์"/>
    <s v="กรุงเทพฯ"/>
    <s v="-"/>
    <s v=""/>
    <s v="04/10/2025 13:59"/>
    <s v="-"/>
    <s v="J&amp;T COD"/>
    <s v="Tiktok"/>
    <s v="จ่ายทีหลัง / COD"/>
    <s v=""/>
    <s v="-"/>
    <s v="04/10/2025 13:59"/>
  </r>
  <r>
    <x v="0"/>
    <x v="0"/>
    <n v="33.333333333333336"/>
    <n v="3"/>
    <s v="FWY21"/>
    <n v="300"/>
    <n v="0"/>
    <s v="ร้านที่2"/>
    <s v="พ***ิวัฒน์"/>
    <s v="กรุงเทพฯ"/>
    <s v="-"/>
    <s v=""/>
    <s v="04/10/2025 13:59"/>
    <s v="-"/>
    <s v="J&amp;T COD"/>
    <s v="Tiktok"/>
    <s v="จ่ายทีหลัง / COD"/>
    <s v=""/>
    <s v="-"/>
    <s v="04/10/2025 13:59"/>
  </r>
  <r>
    <x v="1"/>
    <x v="1"/>
    <n v="50"/>
    <n v="1"/>
    <s v="FWY21"/>
    <n v="300"/>
    <n v="0"/>
    <s v="ร้านที่2"/>
    <s v="พ***ิวัฒน์"/>
    <s v="กรุงเทพฯ"/>
    <s v="-"/>
    <s v=""/>
    <s v="04/10/2025 13:59"/>
    <s v="-"/>
    <s v="J&amp;T COD"/>
    <s v="Tiktok"/>
    <s v="จ่ายทีหลัง / COD"/>
    <s v=""/>
    <s v="-"/>
    <s v="04/10/2025 13:59"/>
  </r>
  <r>
    <x v="2"/>
    <x v="2"/>
    <n v="50"/>
    <n v="1"/>
    <s v="FWY21"/>
    <n v="300"/>
    <n v="0"/>
    <s v="ร้านที่2"/>
    <s v="พ***ิวัฒน์"/>
    <s v="กรุงเทพฯ"/>
    <s v="-"/>
    <s v=""/>
    <s v="04/10/2025 13:59"/>
    <s v="-"/>
    <s v="J&amp;T COD"/>
    <s v="Tiktok"/>
    <s v="จ่ายทีหลัง / COD"/>
    <s v=""/>
    <s v="-"/>
    <s v="04/10/2025 13:59"/>
  </r>
  <r>
    <x v="3"/>
    <x v="3"/>
    <n v="50"/>
    <n v="1"/>
    <s v="FWY21"/>
    <n v="300"/>
    <n v="0"/>
    <s v="ร้านที่2"/>
    <s v="พ***ิวัฒน์"/>
    <s v="กรุงเทพฯ"/>
    <s v="-"/>
    <s v=""/>
    <s v="04/10/2025 13:59"/>
    <s v="-"/>
    <s v="J&amp;T COD"/>
    <s v="Tiktok"/>
    <s v="จ่ายทีหลัง / COD"/>
    <s v=""/>
    <s v="-"/>
    <s v="04/10/2025 13:59"/>
  </r>
  <r>
    <x v="2"/>
    <x v="2"/>
    <n v="33.333333333333336"/>
    <n v="3"/>
    <s v="FWY18"/>
    <n v="100"/>
    <n v="0"/>
    <s v="ร้านที่2"/>
    <s v="K** K**"/>
    <s v="นครราชสีมา"/>
    <s v="-"/>
    <s v=""/>
    <s v="04/10/2025 13:53"/>
    <s v="-"/>
    <s v="J&amp;T Express"/>
    <s v="Tiktok"/>
    <s v="tiktok"/>
    <s v=""/>
    <s v="-"/>
    <s v="04/10/2025 13:53"/>
  </r>
  <r>
    <x v="1"/>
    <x v="1"/>
    <n v="50"/>
    <n v="2"/>
    <s v="FWY17"/>
    <n v="200"/>
    <n v="0"/>
    <s v="ร้านที่2"/>
    <s v="ข***มุก น***ว่าง"/>
    <s v="สุรินทร์"/>
    <s v="-"/>
    <s v=""/>
    <s v="04/10/2025 13:53"/>
    <s v="-"/>
    <s v="J&amp;T COD"/>
    <s v="Tiktok"/>
    <s v="จ่ายทีหลัง / COD"/>
    <s v=""/>
    <s v="-"/>
    <s v="04/10/2025 13:53"/>
  </r>
  <r>
    <x v="2"/>
    <x v="2"/>
    <n v="50"/>
    <n v="2"/>
    <s v="FWY17"/>
    <n v="200"/>
    <n v="0"/>
    <s v="ร้านที่2"/>
    <s v="ข***มุก น***ว่าง"/>
    <s v="สุรินทร์"/>
    <s v="-"/>
    <s v=""/>
    <s v="04/10/2025 13:53"/>
    <s v="-"/>
    <s v="J&amp;T COD"/>
    <s v="Tiktok"/>
    <s v="จ่ายทีหลัง / COD"/>
    <s v=""/>
    <s v="-"/>
    <s v="04/10/2025 13:53"/>
  </r>
  <r>
    <x v="3"/>
    <x v="3"/>
    <n v="50"/>
    <n v="2"/>
    <s v="FWY17"/>
    <n v="200"/>
    <n v="0"/>
    <s v="ร้านที่2"/>
    <s v="ข***มุก น***ว่าง"/>
    <s v="สุรินทร์"/>
    <s v="-"/>
    <s v=""/>
    <s v="04/10/2025 13:53"/>
    <s v="-"/>
    <s v="J&amp;T COD"/>
    <s v="Tiktok"/>
    <s v="จ่ายทีหลัง / COD"/>
    <s v=""/>
    <s v="-"/>
    <s v="04/10/2025 13:53"/>
  </r>
  <r>
    <x v="1"/>
    <x v="1"/>
    <n v="50"/>
    <n v="1"/>
    <s v="FWY16"/>
    <n v="100"/>
    <n v="0"/>
    <s v="ร้านที่2"/>
    <s v="n***ang"/>
    <s v="ราชบุรี"/>
    <s v="-"/>
    <s v=""/>
    <s v="04/10/2025 13:51"/>
    <s v="-"/>
    <s v="J&amp;T COD"/>
    <s v="Tiktok"/>
    <s v="จ่ายทีหลัง / COD"/>
    <s v=""/>
    <s v="-"/>
    <s v="04/10/2025 13:52"/>
  </r>
  <r>
    <x v="2"/>
    <x v="2"/>
    <n v="50"/>
    <n v="1"/>
    <s v="FWY16"/>
    <n v="100"/>
    <n v="0"/>
    <s v="ร้านที่2"/>
    <s v="n***ang"/>
    <s v="ราชบุรี"/>
    <s v="-"/>
    <s v=""/>
    <s v="04/10/2025 13:51"/>
    <s v="-"/>
    <s v="J&amp;T COD"/>
    <s v="Tiktok"/>
    <s v="จ่ายทีหลัง / COD"/>
    <s v=""/>
    <s v="-"/>
    <s v="04/10/2025 13:52"/>
  </r>
  <r>
    <x v="3"/>
    <x v="3"/>
    <n v="50"/>
    <n v="1"/>
    <s v="FWY16"/>
    <n v="100"/>
    <n v="0"/>
    <s v="ร้านที่2"/>
    <s v="n***ang"/>
    <s v="ราชบุรี"/>
    <s v="-"/>
    <s v=""/>
    <s v="04/10/2025 13:51"/>
    <s v="-"/>
    <s v="J&amp;T COD"/>
    <s v="Tiktok"/>
    <s v="จ่ายทีหลัง / COD"/>
    <s v=""/>
    <s v="-"/>
    <s v="04/10/2025 13:52"/>
  </r>
  <r>
    <x v="1"/>
    <x v="1"/>
    <n v="50"/>
    <n v="1"/>
    <s v="FWY15"/>
    <n v="100"/>
    <n v="0"/>
    <s v="ร้านที่2"/>
    <s v="ภ***า"/>
    <s v="Bangkok"/>
    <s v="-"/>
    <s v=""/>
    <s v="04/10/2025 13:51"/>
    <s v="-"/>
    <s v="J&amp;T Express"/>
    <s v="Tiktok"/>
    <s v="tiktok"/>
    <s v="ขอไม่เอาช็อค เป็นใบเตย 2 วานิลา 1 ค่ะ"/>
    <s v="-"/>
    <s v="04/10/2025 13:51"/>
  </r>
  <r>
    <x v="2"/>
    <x v="2"/>
    <n v="50"/>
    <n v="1"/>
    <s v="FWY15"/>
    <n v="100"/>
    <n v="0"/>
    <s v="ร้านที่2"/>
    <s v="ภ***า"/>
    <s v="Bangkok"/>
    <s v="-"/>
    <s v=""/>
    <s v="04/10/2025 13:51"/>
    <s v="-"/>
    <s v="J&amp;T Express"/>
    <s v="Tiktok"/>
    <s v="tiktok"/>
    <s v="ขอไม่เอาช็อค เป็นใบเตย 2 วานิลา 1 ค่ะ"/>
    <s v="-"/>
    <s v="04/10/2025 13:51"/>
  </r>
  <r>
    <x v="3"/>
    <x v="3"/>
    <n v="50"/>
    <n v="1"/>
    <s v="FWY15"/>
    <n v="100"/>
    <n v="0"/>
    <s v="ร้านที่2"/>
    <s v="ภ***า"/>
    <s v="Bangkok"/>
    <s v="-"/>
    <s v=""/>
    <s v="04/10/2025 13:51"/>
    <s v="-"/>
    <s v="J&amp;T Express"/>
    <s v="Tiktok"/>
    <s v="tiktok"/>
    <s v="ขอไม่เอาช็อค เป็นใบเตย 2 วานิลา 1 ค่ะ"/>
    <s v="-"/>
    <s v="04/10/2025 13:51"/>
  </r>
  <r>
    <x v="0"/>
    <x v="0"/>
    <n v="50"/>
    <n v="12"/>
    <s v="FWY14"/>
    <n v="400"/>
    <n v="0"/>
    <s v="ร้านที่2"/>
    <s v="น***าวขวัญฤทัย พ***อุตสาหะ"/>
    <s v="เทศบาลนครเชียงใหม่"/>
    <s v="-"/>
    <s v=""/>
    <s v="04/10/2025 13:46"/>
    <s v="-"/>
    <s v="J&amp;T COD"/>
    <s v="Tiktok"/>
    <s v="จ่ายทีหลัง / COD"/>
    <s v="มะพร้าวน้ำหอม เผือกมะพร้าวอ่อน กล้วยหอมมะพร้าวเผา คละ**ไม่เอาหน้าครีม**ค่ะ"/>
    <s v="764686668233"/>
    <s v="04/10/2025 13:46"/>
  </r>
  <r>
    <x v="0"/>
    <x v="0"/>
    <n v="50"/>
    <n v="6"/>
    <s v="FWY13"/>
    <n v="200"/>
    <n v="0"/>
    <s v="ร้านที่2"/>
    <s v="ส***นดา"/>
    <s v="สมุทรสาคร"/>
    <s v="-"/>
    <s v=""/>
    <s v="04/10/2025 13:46"/>
    <s v="-"/>
    <s v="J&amp;T COD"/>
    <s v="Tiktok"/>
    <s v="จ่ายทีหลัง / COD"/>
    <s v=""/>
    <s v="764674374306"/>
    <s v="04/10/2025 13:46"/>
  </r>
  <r>
    <x v="1"/>
    <x v="1"/>
    <n v="50"/>
    <n v="1"/>
    <s v="FWY12"/>
    <n v="100"/>
    <n v="0"/>
    <s v="ร้านที่2"/>
    <s v="ล***าวัลย์ แ***เอี่ยม"/>
    <s v="กำแพงเพชร"/>
    <s v="-"/>
    <s v=""/>
    <s v="04/10/2025 13:45"/>
    <s v="-"/>
    <s v="J&amp;T COD"/>
    <s v="Tiktok"/>
    <s v="จ่ายทีหลัง / COD"/>
    <s v=""/>
    <s v="-"/>
    <s v="04/10/2025 13:45"/>
  </r>
  <r>
    <x v="2"/>
    <x v="2"/>
    <n v="50"/>
    <n v="1"/>
    <s v="FWY12"/>
    <n v="100"/>
    <n v="0"/>
    <s v="ร้านที่2"/>
    <s v="ล***าวัลย์ แ***เอี่ยม"/>
    <s v="กำแพงเพชร"/>
    <s v="-"/>
    <s v=""/>
    <s v="04/10/2025 13:45"/>
    <s v="-"/>
    <s v="J&amp;T COD"/>
    <s v="Tiktok"/>
    <s v="จ่ายทีหลัง / COD"/>
    <s v=""/>
    <s v="-"/>
    <s v="04/10/2025 13:45"/>
  </r>
  <r>
    <x v="3"/>
    <x v="3"/>
    <n v="50"/>
    <n v="1"/>
    <s v="FWY12"/>
    <n v="100"/>
    <n v="0"/>
    <s v="ร้านที่2"/>
    <s v="ล***าวัลย์ แ***เอี่ยม"/>
    <s v="กำแพงเพชร"/>
    <s v="-"/>
    <s v=""/>
    <s v="04/10/2025 13:45"/>
    <s v="-"/>
    <s v="J&amp;T COD"/>
    <s v="Tiktok"/>
    <s v="จ่ายทีหลัง / COD"/>
    <s v=""/>
    <s v="-"/>
    <s v="04/10/2025 13:45"/>
  </r>
  <r>
    <x v="8"/>
    <x v="8"/>
    <n v="66.333333333333329"/>
    <n v="3"/>
    <s v="FWY11"/>
    <n v="259"/>
    <n v="0"/>
    <s v="ร้านที่2"/>
    <s v="พ***ักษณ์"/>
    <s v="กรุงเทพฯ"/>
    <s v="-"/>
    <s v=""/>
    <s v="04/10/2025 13:44"/>
    <s v="-"/>
    <s v="J&amp;T COD"/>
    <s v="Tiktok"/>
    <s v="จ่ายทีหลัง / COD"/>
    <s v=""/>
    <s v="764605468211"/>
    <s v="04/10/2025 13:44"/>
  </r>
  <r>
    <x v="1"/>
    <x v="1"/>
    <n v="50"/>
    <n v="1"/>
    <s v="FWY10"/>
    <n v="100"/>
    <n v="0"/>
    <s v="ร้านที่2"/>
    <s v="น***าวจิตรา ช***ังข์"/>
    <s v="ชุมพร"/>
    <s v="-"/>
    <s v=""/>
    <s v="04/10/2025 13:39"/>
    <s v="-"/>
    <s v="J&amp;T COD"/>
    <s v="Tiktok"/>
    <s v="จ่ายทีหลัง / COD"/>
    <s v=""/>
    <s v="-"/>
    <s v="04/10/2025 13:39"/>
  </r>
  <r>
    <x v="2"/>
    <x v="2"/>
    <n v="50"/>
    <n v="1"/>
    <s v="FWY10"/>
    <n v="100"/>
    <n v="0"/>
    <s v="ร้านที่2"/>
    <s v="น***าวจิตรา ช***ังข์"/>
    <s v="ชุมพร"/>
    <s v="-"/>
    <s v=""/>
    <s v="04/10/2025 13:39"/>
    <s v="-"/>
    <s v="J&amp;T COD"/>
    <s v="Tiktok"/>
    <s v="จ่ายทีหลัง / COD"/>
    <s v=""/>
    <s v="-"/>
    <s v="04/10/2025 13:39"/>
  </r>
  <r>
    <x v="3"/>
    <x v="3"/>
    <n v="50"/>
    <n v="1"/>
    <s v="FWY10"/>
    <n v="100"/>
    <n v="0"/>
    <s v="ร้านที่2"/>
    <s v="น***าวจิตรา ช***ังข์"/>
    <s v="ชุมพร"/>
    <s v="-"/>
    <s v=""/>
    <s v="04/10/2025 13:39"/>
    <s v="-"/>
    <s v="J&amp;T COD"/>
    <s v="Tiktok"/>
    <s v="จ่ายทีหลัง / COD"/>
    <s v=""/>
    <s v="-"/>
    <s v="04/10/2025 13:39"/>
  </r>
  <r>
    <x v="1"/>
    <x v="1"/>
    <n v="50"/>
    <n v="1"/>
    <s v="FWY9"/>
    <n v="100"/>
    <n v="0"/>
    <s v="ร้านที่2"/>
    <s v="พ***า"/>
    <s v="กรุงเทพฯ"/>
    <s v="-"/>
    <s v=""/>
    <s v="04/10/2025 13:33"/>
    <s v="-"/>
    <s v="J&amp;T COD"/>
    <s v="Tiktok"/>
    <s v="จ่ายทีหลัง / COD"/>
    <s v=""/>
    <s v="-"/>
    <s v="04/10/2025 13:33"/>
  </r>
  <r>
    <x v="2"/>
    <x v="2"/>
    <n v="50"/>
    <n v="1"/>
    <s v="FWY9"/>
    <n v="100"/>
    <n v="0"/>
    <s v="ร้านที่2"/>
    <s v="พ***า"/>
    <s v="กรุงเทพฯ"/>
    <s v="-"/>
    <s v=""/>
    <s v="04/10/2025 13:33"/>
    <s v="-"/>
    <s v="J&amp;T COD"/>
    <s v="Tiktok"/>
    <s v="จ่ายทีหลัง / COD"/>
    <s v=""/>
    <s v="-"/>
    <s v="04/10/2025 13:33"/>
  </r>
  <r>
    <x v="3"/>
    <x v="3"/>
    <n v="50"/>
    <n v="1"/>
    <s v="FWY9"/>
    <n v="100"/>
    <n v="0"/>
    <s v="ร้านที่2"/>
    <s v="พ***า"/>
    <s v="กรุงเทพฯ"/>
    <s v="-"/>
    <s v=""/>
    <s v="04/10/2025 13:33"/>
    <s v="-"/>
    <s v="J&amp;T COD"/>
    <s v="Tiktok"/>
    <s v="จ่ายทีหลัง / COD"/>
    <s v=""/>
    <s v="-"/>
    <s v="04/10/2025 13:33"/>
  </r>
  <r>
    <x v="1"/>
    <x v="1"/>
    <n v="50"/>
    <n v="2"/>
    <s v="FWY8"/>
    <n v="200"/>
    <n v="0"/>
    <s v="ร้านที่2"/>
    <s v="โ*** ก***ผูก"/>
    <s v="สระบุรี"/>
    <s v="-"/>
    <s v=""/>
    <s v="04/10/2025 13:31"/>
    <s v="-"/>
    <s v="J&amp;T COD"/>
    <s v="Tiktok"/>
    <s v="จ่ายทีหลัง / COD"/>
    <s v=""/>
    <s v="-"/>
    <s v="04/10/2025 13:31"/>
  </r>
  <r>
    <x v="2"/>
    <x v="2"/>
    <n v="50"/>
    <n v="2"/>
    <s v="FWY8"/>
    <n v="200"/>
    <n v="0"/>
    <s v="ร้านที่2"/>
    <s v="โ*** ก***ผูก"/>
    <s v="สระบุรี"/>
    <s v="-"/>
    <s v=""/>
    <s v="04/10/2025 13:31"/>
    <s v="-"/>
    <s v="J&amp;T COD"/>
    <s v="Tiktok"/>
    <s v="จ่ายทีหลัง / COD"/>
    <s v=""/>
    <s v="-"/>
    <s v="04/10/2025 13:31"/>
  </r>
  <r>
    <x v="3"/>
    <x v="3"/>
    <n v="50"/>
    <n v="2"/>
    <s v="FWY8"/>
    <n v="200"/>
    <n v="0"/>
    <s v="ร้านที่2"/>
    <s v="โ*** ก***ผูก"/>
    <s v="สระบุรี"/>
    <s v="-"/>
    <s v=""/>
    <s v="04/10/2025 13:31"/>
    <s v="-"/>
    <s v="J&amp;T COD"/>
    <s v="Tiktok"/>
    <s v="จ่ายทีหลัง / COD"/>
    <s v=""/>
    <s v="-"/>
    <s v="04/10/2025 13:31"/>
  </r>
  <r>
    <x v="1"/>
    <x v="1"/>
    <n v="50"/>
    <n v="2"/>
    <s v="FWY7"/>
    <n v="200"/>
    <n v="0"/>
    <s v="ร้านที่2"/>
    <s v="ด***บ้าหล่อ"/>
    <s v="กำแพงเพชร"/>
    <s v="-"/>
    <s v=""/>
    <s v="04/10/2025 13:30"/>
    <s v="-"/>
    <s v="J&amp;T COD"/>
    <s v="Tiktok"/>
    <s v="จ่ายทีหลัง / COD"/>
    <s v=""/>
    <s v="-"/>
    <s v="04/10/2025 13:30"/>
  </r>
  <r>
    <x v="2"/>
    <x v="2"/>
    <n v="50"/>
    <n v="2"/>
    <s v="FWY7"/>
    <n v="200"/>
    <n v="0"/>
    <s v="ร้านที่2"/>
    <s v="ด***บ้าหล่อ"/>
    <s v="กำแพงเพชร"/>
    <s v="-"/>
    <s v=""/>
    <s v="04/10/2025 13:30"/>
    <s v="-"/>
    <s v="J&amp;T COD"/>
    <s v="Tiktok"/>
    <s v="จ่ายทีหลัง / COD"/>
    <s v=""/>
    <s v="-"/>
    <s v="04/10/2025 13:30"/>
  </r>
  <r>
    <x v="3"/>
    <x v="3"/>
    <n v="50"/>
    <n v="2"/>
    <s v="FWY7"/>
    <n v="200"/>
    <n v="0"/>
    <s v="ร้านที่2"/>
    <s v="ด***บ้าหล่อ"/>
    <s v="กำแพงเพชร"/>
    <s v="-"/>
    <s v=""/>
    <s v="04/10/2025 13:30"/>
    <s v="-"/>
    <s v="J&amp;T COD"/>
    <s v="Tiktok"/>
    <s v="จ่ายทีหลัง / COD"/>
    <s v=""/>
    <s v="-"/>
    <s v="04/10/2025 13:30"/>
  </r>
  <r>
    <x v="1"/>
    <x v="1"/>
    <n v="50"/>
    <n v="1"/>
    <s v="FWY6"/>
    <n v="100"/>
    <n v="0"/>
    <s v="ร้านที่2"/>
    <s v="b***"/>
    <s v="นนทบุรี"/>
    <s v="-"/>
    <s v=""/>
    <s v="04/10/2025 13:29"/>
    <s v="-"/>
    <s v="J&amp;T COD"/>
    <s v="Tiktok"/>
    <s v="จ่ายทีหลัง / COD"/>
    <s v=""/>
    <s v="-"/>
    <s v="04/10/2025 13:29"/>
  </r>
  <r>
    <x v="2"/>
    <x v="2"/>
    <n v="50"/>
    <n v="1"/>
    <s v="FWY6"/>
    <n v="100"/>
    <n v="0"/>
    <s v="ร้านที่2"/>
    <s v="b***"/>
    <s v="นนทบุรี"/>
    <s v="-"/>
    <s v=""/>
    <s v="04/10/2025 13:29"/>
    <s v="-"/>
    <s v="J&amp;T COD"/>
    <s v="Tiktok"/>
    <s v="จ่ายทีหลัง / COD"/>
    <s v=""/>
    <s v="-"/>
    <s v="04/10/2025 13:29"/>
  </r>
  <r>
    <x v="3"/>
    <x v="3"/>
    <n v="50"/>
    <n v="1"/>
    <s v="FWY6"/>
    <n v="100"/>
    <n v="0"/>
    <s v="ร้านที่2"/>
    <s v="b***"/>
    <s v="นนทบุรี"/>
    <s v="-"/>
    <s v=""/>
    <s v="04/10/2025 13:29"/>
    <s v="-"/>
    <s v="J&amp;T COD"/>
    <s v="Tiktok"/>
    <s v="จ่ายทีหลัง / COD"/>
    <s v=""/>
    <s v="-"/>
    <s v="04/10/2025 13:29"/>
  </r>
  <r>
    <x v="0"/>
    <x v="0"/>
    <n v="33.333333333333336"/>
    <n v="3"/>
    <s v="FWY5"/>
    <n v="200"/>
    <n v="0"/>
    <s v="ร้านที่2"/>
    <s v="p***aya"/>
    <s v="กรุงเทพฯ"/>
    <s v="-"/>
    <s v=""/>
    <s v="04/10/2025 13:26"/>
    <s v="-"/>
    <s v="J&amp;T Express"/>
    <s v="Tiktok"/>
    <s v="tiktok"/>
    <s v=""/>
    <s v="-"/>
    <s v="04/10/2025 13:26"/>
  </r>
  <r>
    <x v="1"/>
    <x v="1"/>
    <n v="50"/>
    <n v="1"/>
    <s v="FWY5"/>
    <n v="200"/>
    <n v="0"/>
    <s v="ร้านที่2"/>
    <s v="p***aya"/>
    <s v="กรุงเทพฯ"/>
    <s v="-"/>
    <s v=""/>
    <s v="04/10/2025 13:26"/>
    <s v="-"/>
    <s v="J&amp;T Express"/>
    <s v="Tiktok"/>
    <s v="tiktok"/>
    <s v=""/>
    <s v="-"/>
    <s v="04/10/2025 13:26"/>
  </r>
  <r>
    <x v="2"/>
    <x v="2"/>
    <n v="50"/>
    <n v="1"/>
    <s v="FWY5"/>
    <n v="200"/>
    <n v="0"/>
    <s v="ร้านที่2"/>
    <s v="p***aya"/>
    <s v="กรุงเทพฯ"/>
    <s v="-"/>
    <s v=""/>
    <s v="04/10/2025 13:26"/>
    <s v="-"/>
    <s v="J&amp;T Express"/>
    <s v="Tiktok"/>
    <s v="tiktok"/>
    <s v=""/>
    <s v="-"/>
    <s v="04/10/2025 13:26"/>
  </r>
  <r>
    <x v="3"/>
    <x v="3"/>
    <n v="50"/>
    <n v="1"/>
    <s v="FWY5"/>
    <n v="200"/>
    <n v="0"/>
    <s v="ร้านที่2"/>
    <s v="p***aya"/>
    <s v="กรุงเทพฯ"/>
    <s v="-"/>
    <s v=""/>
    <s v="04/10/2025 13:26"/>
    <s v="-"/>
    <s v="J&amp;T Express"/>
    <s v="Tiktok"/>
    <s v="tiktok"/>
    <s v=""/>
    <s v="-"/>
    <s v="04/10/2025 13:26"/>
  </r>
  <r>
    <x v="1"/>
    <x v="1"/>
    <n v="50"/>
    <n v="1"/>
    <s v="FWY4"/>
    <n v="100"/>
    <n v="0"/>
    <s v="ร้านที่2"/>
    <s v="ธ***ณรัตน์ ม***"/>
    <s v="บุรีรัมย์"/>
    <s v="-"/>
    <s v=""/>
    <s v="04/10/2025 13:22"/>
    <s v="-"/>
    <s v="J&amp;T COD"/>
    <s v="Tiktok"/>
    <s v="จ่ายทีหลัง / COD"/>
    <s v=""/>
    <s v="-"/>
    <s v="04/10/2025 13:23"/>
  </r>
  <r>
    <x v="2"/>
    <x v="2"/>
    <n v="50"/>
    <n v="1"/>
    <s v="FWY4"/>
    <n v="100"/>
    <n v="0"/>
    <s v="ร้านที่2"/>
    <s v="ธ***ณรัตน์ ม***"/>
    <s v="บุรีรัมย์"/>
    <s v="-"/>
    <s v=""/>
    <s v="04/10/2025 13:22"/>
    <s v="-"/>
    <s v="J&amp;T COD"/>
    <s v="Tiktok"/>
    <s v="จ่ายทีหลัง / COD"/>
    <s v=""/>
    <s v="-"/>
    <s v="04/10/2025 13:23"/>
  </r>
  <r>
    <x v="3"/>
    <x v="3"/>
    <n v="50"/>
    <n v="1"/>
    <s v="FWY4"/>
    <n v="100"/>
    <n v="0"/>
    <s v="ร้านที่2"/>
    <s v="ธ***ณรัตน์ ม***"/>
    <s v="บุรีรัมย์"/>
    <s v="-"/>
    <s v=""/>
    <s v="04/10/2025 13:22"/>
    <s v="-"/>
    <s v="J&amp;T COD"/>
    <s v="Tiktok"/>
    <s v="จ่ายทีหลัง / COD"/>
    <s v=""/>
    <s v="-"/>
    <s v="04/10/2025 13:23"/>
  </r>
  <r>
    <x v="1"/>
    <x v="1"/>
    <n v="50"/>
    <n v="1"/>
    <s v="FWY3"/>
    <n v="100"/>
    <n v="0"/>
    <s v="ร้านที่2"/>
    <s v="ก*** ผ***ง"/>
    <s v="ยโสธร"/>
    <s v="-"/>
    <s v=""/>
    <s v="04/10/2025 13:22"/>
    <s v="-"/>
    <s v="J&amp;T COD"/>
    <s v="Tiktok"/>
    <s v="จ่ายทีหลัง / COD"/>
    <s v=""/>
    <s v="-"/>
    <s v="04/10/2025 13:22"/>
  </r>
  <r>
    <x v="2"/>
    <x v="2"/>
    <n v="50"/>
    <n v="1"/>
    <s v="FWY3"/>
    <n v="100"/>
    <n v="0"/>
    <s v="ร้านที่2"/>
    <s v="ก*** ผ***ง"/>
    <s v="ยโสธร"/>
    <s v="-"/>
    <s v=""/>
    <s v="04/10/2025 13:22"/>
    <s v="-"/>
    <s v="J&amp;T COD"/>
    <s v="Tiktok"/>
    <s v="จ่ายทีหลัง / COD"/>
    <s v=""/>
    <s v="-"/>
    <s v="04/10/2025 13:22"/>
  </r>
  <r>
    <x v="3"/>
    <x v="3"/>
    <n v="50"/>
    <n v="1"/>
    <s v="FWY3"/>
    <n v="100"/>
    <n v="0"/>
    <s v="ร้านที่2"/>
    <s v="ก*** ผ***ง"/>
    <s v="ยโสธร"/>
    <s v="-"/>
    <s v=""/>
    <s v="04/10/2025 13:22"/>
    <s v="-"/>
    <s v="J&amp;T COD"/>
    <s v="Tiktok"/>
    <s v="จ่ายทีหลัง / COD"/>
    <s v=""/>
    <s v="-"/>
    <s v="04/10/2025 13:22"/>
  </r>
  <r>
    <x v="1"/>
    <x v="1"/>
    <n v="50"/>
    <n v="1"/>
    <s v="FWY2"/>
    <n v="100"/>
    <n v="0"/>
    <s v="ร้านที่2"/>
    <s v="N** N***aphorn9680"/>
    <s v="เพชรบุรี"/>
    <s v="-"/>
    <s v=""/>
    <s v="04/10/2025 13:12"/>
    <s v="-"/>
    <s v="J&amp;T COD"/>
    <s v="Tiktok"/>
    <s v="จ่ายทีหลัง / COD"/>
    <s v=""/>
    <s v="-"/>
    <s v="04/10/2025 13:12"/>
  </r>
  <r>
    <x v="2"/>
    <x v="2"/>
    <n v="50"/>
    <n v="1"/>
    <s v="FWY2"/>
    <n v="100"/>
    <n v="0"/>
    <s v="ร้านที่2"/>
    <s v="N** N***aphorn9680"/>
    <s v="เพชรบุรี"/>
    <s v="-"/>
    <s v=""/>
    <s v="04/10/2025 13:12"/>
    <s v="-"/>
    <s v="J&amp;T COD"/>
    <s v="Tiktok"/>
    <s v="จ่ายทีหลัง / COD"/>
    <s v=""/>
    <s v="-"/>
    <s v="04/10/2025 13:12"/>
  </r>
  <r>
    <x v="3"/>
    <x v="3"/>
    <n v="50"/>
    <n v="1"/>
    <s v="FWY2"/>
    <n v="100"/>
    <n v="0"/>
    <s v="ร้านที่2"/>
    <s v="N** N***aphorn9680"/>
    <s v="เพชรบุรี"/>
    <s v="-"/>
    <s v=""/>
    <s v="04/10/2025 13:12"/>
    <s v="-"/>
    <s v="J&amp;T COD"/>
    <s v="Tiktok"/>
    <s v="จ่ายทีหลัง / COD"/>
    <s v=""/>
    <s v="-"/>
    <s v="04/10/2025 13:12"/>
  </r>
  <r>
    <x v="12"/>
    <x v="13"/>
    <n v="33"/>
    <n v="10"/>
    <s v="FWY1"/>
    <n v="400"/>
    <n v="0"/>
    <s v="ร้านที่2"/>
    <s v="ภ***พัฒน์ แ***เกตุ"/>
    <s v="Bangkok"/>
    <s v="-"/>
    <s v=""/>
    <s v="04/10/2025 13:03"/>
    <s v="-"/>
    <s v="J&amp;T COD"/>
    <s v="Tiktok"/>
    <s v="จ่ายทีหลัง / COD"/>
    <s v=""/>
    <s v="-"/>
    <s v="04/10/2025 13:03"/>
  </r>
  <r>
    <x v="0"/>
    <x v="0"/>
    <n v="50"/>
    <n v="6"/>
    <s v="FWY0"/>
    <n v="200"/>
    <n v="0"/>
    <s v="ร้านที่2"/>
    <s v="ผ***ต  โ***กุล"/>
    <s v="ปราจีนบุรี"/>
    <s v="-"/>
    <s v=""/>
    <s v="04/10/2025 12:57"/>
    <s v="-"/>
    <s v="J&amp;T COD"/>
    <s v="Tiktok"/>
    <s v="จ่ายทีหลัง / COD"/>
    <s v=""/>
    <s v="764684282025"/>
    <s v="04/10/2025 12:57"/>
  </r>
  <r>
    <x v="1"/>
    <x v="1"/>
    <n v="50"/>
    <n v="1"/>
    <s v="FWX99"/>
    <n v="100"/>
    <n v="0"/>
    <s v="ร้านที่2"/>
    <s v="P***ai"/>
    <s v="สมุทรปราการ"/>
    <s v="-"/>
    <s v=""/>
    <s v="04/10/2025 12:55"/>
    <s v="-"/>
    <s v="J&amp;T COD"/>
    <s v="Tiktok"/>
    <s v="จ่ายทีหลัง / COD"/>
    <s v=""/>
    <s v="764612279093"/>
    <s v="04/10/2025 12:55"/>
  </r>
  <r>
    <x v="2"/>
    <x v="2"/>
    <n v="50"/>
    <n v="1"/>
    <s v="FWX99"/>
    <n v="100"/>
    <n v="0"/>
    <s v="ร้านที่2"/>
    <s v="P***ai"/>
    <s v="สมุทรปราการ"/>
    <s v="-"/>
    <s v=""/>
    <s v="04/10/2025 12:55"/>
    <s v="-"/>
    <s v="J&amp;T COD"/>
    <s v="Tiktok"/>
    <s v="จ่ายทีหลัง / COD"/>
    <s v=""/>
    <s v="764612279093"/>
    <s v="04/10/2025 12:55"/>
  </r>
  <r>
    <x v="3"/>
    <x v="3"/>
    <n v="50"/>
    <n v="1"/>
    <s v="FWX99"/>
    <n v="100"/>
    <n v="0"/>
    <s v="ร้านที่2"/>
    <s v="P***ai"/>
    <s v="สมุทรปราการ"/>
    <s v="-"/>
    <s v=""/>
    <s v="04/10/2025 12:55"/>
    <s v="-"/>
    <s v="J&amp;T COD"/>
    <s v="Tiktok"/>
    <s v="จ่ายทีหลัง / COD"/>
    <s v=""/>
    <s v="764612279093"/>
    <s v="04/10/2025 12:55"/>
  </r>
  <r>
    <x v="0"/>
    <x v="0"/>
    <n v="50"/>
    <n v="6"/>
    <s v="FWX98"/>
    <n v="200"/>
    <n v="0"/>
    <s v="ร้านที่2"/>
    <s v="u***337888491694104"/>
    <s v="กรุงเทพฯ"/>
    <s v="-"/>
    <s v=""/>
    <s v="04/10/2025 12:53"/>
    <s v="-"/>
    <s v="J&amp;T COD"/>
    <s v="Tiktok"/>
    <s v="จ่ายทีหลัง / COD"/>
    <s v=""/>
    <s v="764617796084"/>
    <s v="04/10/2025 12:54"/>
  </r>
  <r>
    <x v="1"/>
    <x v="1"/>
    <n v="50"/>
    <n v="2"/>
    <s v="FWX97"/>
    <n v="200"/>
    <n v="0"/>
    <s v="ร้านที่2"/>
    <s v="ส***"/>
    <s v="นครราชสีมา"/>
    <s v="-"/>
    <s v=""/>
    <s v="04/10/2025 12:50"/>
    <s v="-"/>
    <s v="J&amp;T COD"/>
    <s v="Tiktok"/>
    <s v="จ่ายทีหลัง / COD"/>
    <s v=""/>
    <s v="764690383085"/>
    <s v="04/10/2025 12:50"/>
  </r>
  <r>
    <x v="2"/>
    <x v="2"/>
    <n v="50"/>
    <n v="2"/>
    <s v="FWX97"/>
    <n v="200"/>
    <n v="0"/>
    <s v="ร้านที่2"/>
    <s v="ส***"/>
    <s v="นครราชสีมา"/>
    <s v="-"/>
    <s v=""/>
    <s v="04/10/2025 12:50"/>
    <s v="-"/>
    <s v="J&amp;T COD"/>
    <s v="Tiktok"/>
    <s v="จ่ายทีหลัง / COD"/>
    <s v=""/>
    <s v="764690383085"/>
    <s v="04/10/2025 12:50"/>
  </r>
  <r>
    <x v="3"/>
    <x v="3"/>
    <n v="50"/>
    <n v="2"/>
    <s v="FWX97"/>
    <n v="200"/>
    <n v="0"/>
    <s v="ร้านที่2"/>
    <s v="ส***"/>
    <s v="นครราชสีมา"/>
    <s v="-"/>
    <s v=""/>
    <s v="04/10/2025 12:50"/>
    <s v="-"/>
    <s v="J&amp;T COD"/>
    <s v="Tiktok"/>
    <s v="จ่ายทีหลัง / COD"/>
    <s v=""/>
    <s v="764690383085"/>
    <s v="04/10/2025 12:50"/>
  </r>
  <r>
    <x v="0"/>
    <x v="0"/>
    <n v="50"/>
    <n v="12"/>
    <s v="FWX96"/>
    <n v="400"/>
    <n v="0"/>
    <s v="ร้านที่2"/>
    <s v="ส***"/>
    <s v="นครราชสีมา"/>
    <s v="-"/>
    <s v=""/>
    <s v="04/10/2025 12:49"/>
    <s v="-"/>
    <s v="J&amp;T COD"/>
    <s v="Tiktok"/>
    <s v="จ่ายทีหลัง / COD"/>
    <s v=""/>
    <s v="764674674050"/>
    <s v="04/10/2025 12:49"/>
  </r>
  <r>
    <x v="1"/>
    <x v="1"/>
    <n v="50"/>
    <n v="1"/>
    <s v="FWX95"/>
    <n v="100"/>
    <n v="0"/>
    <s v="ร้านที่2"/>
    <s v="ข** ช***องดี"/>
    <s v="สมุทรสาคร"/>
    <s v="-"/>
    <s v=""/>
    <s v="04/10/2025 12:43"/>
    <s v="-"/>
    <s v="J&amp;T COD"/>
    <s v="Tiktok"/>
    <s v="จ่ายทีหลัง / COD"/>
    <s v=""/>
    <s v="764667472085"/>
    <s v="04/10/2025 12:43"/>
  </r>
  <r>
    <x v="2"/>
    <x v="2"/>
    <n v="50"/>
    <n v="1"/>
    <s v="FWX95"/>
    <n v="100"/>
    <n v="0"/>
    <s v="ร้านที่2"/>
    <s v="ข** ช***องดี"/>
    <s v="สมุทรสาคร"/>
    <s v="-"/>
    <s v=""/>
    <s v="04/10/2025 12:43"/>
    <s v="-"/>
    <s v="J&amp;T COD"/>
    <s v="Tiktok"/>
    <s v="จ่ายทีหลัง / COD"/>
    <s v=""/>
    <s v="764667472085"/>
    <s v="04/10/2025 12:43"/>
  </r>
  <r>
    <x v="3"/>
    <x v="3"/>
    <n v="50"/>
    <n v="1"/>
    <s v="FWX95"/>
    <n v="100"/>
    <n v="0"/>
    <s v="ร้านที่2"/>
    <s v="ข** ช***องดี"/>
    <s v="สมุทรสาคร"/>
    <s v="-"/>
    <s v=""/>
    <s v="04/10/2025 12:43"/>
    <s v="-"/>
    <s v="J&amp;T COD"/>
    <s v="Tiktok"/>
    <s v="จ่ายทีหลัง / COD"/>
    <s v=""/>
    <s v="764667472085"/>
    <s v="04/10/2025 12:43"/>
  </r>
  <r>
    <x v="1"/>
    <x v="1"/>
    <n v="50"/>
    <n v="1"/>
    <s v="FWX94"/>
    <n v="100"/>
    <n v="0"/>
    <s v="ร้านที่2"/>
    <s v="อ***"/>
    <s v="ฉะเชิงเทรา"/>
    <s v="-"/>
    <s v=""/>
    <s v="04/10/2025 12:42"/>
    <s v="-"/>
    <s v="J&amp;T COD"/>
    <s v="Tiktok"/>
    <s v="จ่ายทีหลัง / COD"/>
    <s v=""/>
    <s v="764673677095"/>
    <s v="04/10/2025 12:42"/>
  </r>
  <r>
    <x v="2"/>
    <x v="2"/>
    <n v="50"/>
    <n v="1"/>
    <s v="FWX94"/>
    <n v="100"/>
    <n v="0"/>
    <s v="ร้านที่2"/>
    <s v="อ***"/>
    <s v="ฉะเชิงเทรา"/>
    <s v="-"/>
    <s v=""/>
    <s v="04/10/2025 12:42"/>
    <s v="-"/>
    <s v="J&amp;T COD"/>
    <s v="Tiktok"/>
    <s v="จ่ายทีหลัง / COD"/>
    <s v=""/>
    <s v="764673677095"/>
    <s v="04/10/2025 12:42"/>
  </r>
  <r>
    <x v="3"/>
    <x v="3"/>
    <n v="50"/>
    <n v="1"/>
    <s v="FWX94"/>
    <n v="100"/>
    <n v="0"/>
    <s v="ร้านที่2"/>
    <s v="อ***"/>
    <s v="ฉะเชิงเทรา"/>
    <s v="-"/>
    <s v=""/>
    <s v="04/10/2025 12:42"/>
    <s v="-"/>
    <s v="J&amp;T COD"/>
    <s v="Tiktok"/>
    <s v="จ่ายทีหลัง / COD"/>
    <s v=""/>
    <s v="764673677095"/>
    <s v="04/10/2025 12:42"/>
  </r>
  <r>
    <x v="1"/>
    <x v="1"/>
    <n v="50"/>
    <n v="1"/>
    <s v="FWX93"/>
    <n v="100"/>
    <n v="0"/>
    <s v="ร้านที่2"/>
    <s v="ม***ท์"/>
    <s v="เพชรบูรณ์"/>
    <s v="-"/>
    <s v=""/>
    <s v="04/10/2025 12:41"/>
    <s v="-"/>
    <s v="J&amp;T COD"/>
    <s v="Tiktok"/>
    <s v="จ่ายทีหลัง / COD"/>
    <s v=""/>
    <s v="764612276094"/>
    <s v="04/10/2025 12:41"/>
  </r>
  <r>
    <x v="2"/>
    <x v="2"/>
    <n v="50"/>
    <n v="1"/>
    <s v="FWX93"/>
    <n v="100"/>
    <n v="0"/>
    <s v="ร้านที่2"/>
    <s v="ม***ท์"/>
    <s v="เพชรบูรณ์"/>
    <s v="-"/>
    <s v=""/>
    <s v="04/10/2025 12:41"/>
    <s v="-"/>
    <s v="J&amp;T COD"/>
    <s v="Tiktok"/>
    <s v="จ่ายทีหลัง / COD"/>
    <s v=""/>
    <s v="764612276094"/>
    <s v="04/10/2025 12:41"/>
  </r>
  <r>
    <x v="3"/>
    <x v="3"/>
    <n v="50"/>
    <n v="1"/>
    <s v="FWX93"/>
    <n v="100"/>
    <n v="0"/>
    <s v="ร้านที่2"/>
    <s v="ม***ท์"/>
    <s v="เพชรบูรณ์"/>
    <s v="-"/>
    <s v=""/>
    <s v="04/10/2025 12:41"/>
    <s v="-"/>
    <s v="J&amp;T COD"/>
    <s v="Tiktok"/>
    <s v="จ่ายทีหลัง / COD"/>
    <s v=""/>
    <s v="764612276094"/>
    <s v="04/10/2025 12:41"/>
  </r>
  <r>
    <x v="1"/>
    <x v="1"/>
    <n v="50"/>
    <n v="1"/>
    <s v="FWX92"/>
    <n v="100"/>
    <n v="0"/>
    <s v="ร้านที่2"/>
    <s v="ป***ูร บ***ุนทด"/>
    <s v="นครราชสีมา"/>
    <s v="-"/>
    <s v=""/>
    <s v="04/10/2025 12:31"/>
    <s v="-"/>
    <s v="J&amp;T COD"/>
    <s v="Tiktok"/>
    <s v="จ่ายทีหลัง / COD"/>
    <s v=""/>
    <s v="764606876095"/>
    <s v="04/10/2025 12:31"/>
  </r>
  <r>
    <x v="2"/>
    <x v="2"/>
    <n v="50"/>
    <n v="1"/>
    <s v="FWX92"/>
    <n v="100"/>
    <n v="0"/>
    <s v="ร้านที่2"/>
    <s v="ป***ูร บ***ุนทด"/>
    <s v="นครราชสีมา"/>
    <s v="-"/>
    <s v=""/>
    <s v="04/10/2025 12:31"/>
    <s v="-"/>
    <s v="J&amp;T COD"/>
    <s v="Tiktok"/>
    <s v="จ่ายทีหลัง / COD"/>
    <s v=""/>
    <s v="764606876095"/>
    <s v="04/10/2025 12:31"/>
  </r>
  <r>
    <x v="3"/>
    <x v="3"/>
    <n v="50"/>
    <n v="1"/>
    <s v="FWX92"/>
    <n v="100"/>
    <n v="0"/>
    <s v="ร้านที่2"/>
    <s v="ป***ูร บ***ุนทด"/>
    <s v="นครราชสีมา"/>
    <s v="-"/>
    <s v=""/>
    <s v="04/10/2025 12:31"/>
    <s v="-"/>
    <s v="J&amp;T COD"/>
    <s v="Tiktok"/>
    <s v="จ่ายทีหลัง / COD"/>
    <s v=""/>
    <s v="764606876095"/>
    <s v="04/10/2025 12:31"/>
  </r>
  <r>
    <x v="1"/>
    <x v="1"/>
    <n v="50"/>
    <n v="1"/>
    <s v="FWX91"/>
    <n v="100"/>
    <n v="0"/>
    <s v="ร้านที่2"/>
    <s v="อ***ัย บ***ื่น"/>
    <s v="ร้อยเอ็ด"/>
    <s v="-"/>
    <s v=""/>
    <s v="04/10/2025 12:29"/>
    <s v="-"/>
    <s v="J&amp;T Express"/>
    <s v="Tiktok"/>
    <s v="tiktok"/>
    <s v=""/>
    <s v="764622675084"/>
    <s v="04/10/2025 12:29"/>
  </r>
  <r>
    <x v="2"/>
    <x v="2"/>
    <n v="50"/>
    <n v="1"/>
    <s v="FWX91"/>
    <n v="100"/>
    <n v="0"/>
    <s v="ร้านที่2"/>
    <s v="อ***ัย บ***ื่น"/>
    <s v="ร้อยเอ็ด"/>
    <s v="-"/>
    <s v=""/>
    <s v="04/10/2025 12:29"/>
    <s v="-"/>
    <s v="J&amp;T Express"/>
    <s v="Tiktok"/>
    <s v="tiktok"/>
    <s v=""/>
    <s v="764622675084"/>
    <s v="04/10/2025 12:29"/>
  </r>
  <r>
    <x v="3"/>
    <x v="3"/>
    <n v="50"/>
    <n v="1"/>
    <s v="FWX91"/>
    <n v="100"/>
    <n v="0"/>
    <s v="ร้านที่2"/>
    <s v="อ***ัย บ***ื่น"/>
    <s v="ร้อยเอ็ด"/>
    <s v="-"/>
    <s v=""/>
    <s v="04/10/2025 12:29"/>
    <s v="-"/>
    <s v="J&amp;T Express"/>
    <s v="Tiktok"/>
    <s v="tiktok"/>
    <s v=""/>
    <s v="764622675084"/>
    <s v="04/10/2025 12:29"/>
  </r>
  <r>
    <x v="1"/>
    <x v="1"/>
    <n v="50"/>
    <n v="1"/>
    <s v="FWX90"/>
    <n v="100"/>
    <n v="0"/>
    <s v="ร้านที่2"/>
    <s v="ก***เกด จ***าวัลย์"/>
    <s v="ปทุมธานี"/>
    <s v="-"/>
    <s v=""/>
    <s v="04/10/2025 12:28"/>
    <s v="-"/>
    <s v="Flash Express Thailand"/>
    <s v="Tiktok"/>
    <s v="tiktok"/>
    <s v=""/>
    <s v="THT040226EVW50Z"/>
    <s v="04/10/2025 12:28"/>
  </r>
  <r>
    <x v="2"/>
    <x v="2"/>
    <n v="50"/>
    <n v="1"/>
    <s v="FWX90"/>
    <n v="100"/>
    <n v="0"/>
    <s v="ร้านที่2"/>
    <s v="ก***เกด จ***าวัลย์"/>
    <s v="ปทุมธานี"/>
    <s v="-"/>
    <s v=""/>
    <s v="04/10/2025 12:28"/>
    <s v="-"/>
    <s v="Flash Express Thailand"/>
    <s v="Tiktok"/>
    <s v="tiktok"/>
    <s v=""/>
    <s v="THT040226EVW50Z"/>
    <s v="04/10/2025 12:28"/>
  </r>
  <r>
    <x v="3"/>
    <x v="3"/>
    <n v="50"/>
    <n v="1"/>
    <s v="FWX90"/>
    <n v="100"/>
    <n v="0"/>
    <s v="ร้านที่2"/>
    <s v="ก***เกด จ***าวัลย์"/>
    <s v="ปทุมธานี"/>
    <s v="-"/>
    <s v=""/>
    <s v="04/10/2025 12:28"/>
    <s v="-"/>
    <s v="Flash Express Thailand"/>
    <s v="Tiktok"/>
    <s v="tiktok"/>
    <s v=""/>
    <s v="THT040226EVW50Z"/>
    <s v="04/10/2025 12:28"/>
  </r>
  <r>
    <x v="1"/>
    <x v="1"/>
    <n v="50"/>
    <n v="1"/>
    <s v="FWX89"/>
    <n v="100"/>
    <n v="0"/>
    <s v="ร้านที่2"/>
    <s v="ผ***"/>
    <s v="พัทลุง"/>
    <s v="-"/>
    <s v=""/>
    <s v="04/10/2025 12:22"/>
    <s v="-"/>
    <s v="J&amp;T COD"/>
    <s v="Tiktok"/>
    <s v="จ่ายทีหลัง / COD"/>
    <s v=""/>
    <s v="764695673081"/>
    <s v="04/10/2025 12:22"/>
  </r>
  <r>
    <x v="2"/>
    <x v="2"/>
    <n v="50"/>
    <n v="1"/>
    <s v="FWX89"/>
    <n v="100"/>
    <n v="0"/>
    <s v="ร้านที่2"/>
    <s v="ผ***"/>
    <s v="พัทลุง"/>
    <s v="-"/>
    <s v=""/>
    <s v="04/10/2025 12:22"/>
    <s v="-"/>
    <s v="J&amp;T COD"/>
    <s v="Tiktok"/>
    <s v="จ่ายทีหลัง / COD"/>
    <s v=""/>
    <s v="764695673081"/>
    <s v="04/10/2025 12:22"/>
  </r>
  <r>
    <x v="3"/>
    <x v="3"/>
    <n v="50"/>
    <n v="1"/>
    <s v="FWX89"/>
    <n v="100"/>
    <n v="0"/>
    <s v="ร้านที่2"/>
    <s v="ผ***"/>
    <s v="พัทลุง"/>
    <s v="-"/>
    <s v=""/>
    <s v="04/10/2025 12:22"/>
    <s v="-"/>
    <s v="J&amp;T COD"/>
    <s v="Tiktok"/>
    <s v="จ่ายทีหลัง / COD"/>
    <s v=""/>
    <s v="764695673081"/>
    <s v="04/10/2025 12:22"/>
  </r>
  <r>
    <x v="1"/>
    <x v="1"/>
    <n v="50"/>
    <n v="1"/>
    <s v="FWX88"/>
    <n v="100"/>
    <n v="0"/>
    <s v="ร้านที่2"/>
    <s v="ธ***์จิรา"/>
    <s v="กรุงเทพมหานคร"/>
    <s v="-"/>
    <s v=""/>
    <s v="04/10/2025 12:21"/>
    <s v="-"/>
    <s v="J&amp;T Express"/>
    <s v="Tiktok"/>
    <s v="tiktok"/>
    <s v=""/>
    <s v="764650475083"/>
    <s v="04/10/2025 12:21"/>
  </r>
  <r>
    <x v="2"/>
    <x v="2"/>
    <n v="50"/>
    <n v="1"/>
    <s v="FWX88"/>
    <n v="100"/>
    <n v="0"/>
    <s v="ร้านที่2"/>
    <s v="ธ***์จิรา"/>
    <s v="กรุงเทพมหานคร"/>
    <s v="-"/>
    <s v=""/>
    <s v="04/10/2025 12:21"/>
    <s v="-"/>
    <s v="J&amp;T Express"/>
    <s v="Tiktok"/>
    <s v="tiktok"/>
    <s v=""/>
    <s v="764650475083"/>
    <s v="04/10/2025 12:21"/>
  </r>
  <r>
    <x v="3"/>
    <x v="3"/>
    <n v="50"/>
    <n v="1"/>
    <s v="FWX88"/>
    <n v="100"/>
    <n v="0"/>
    <s v="ร้านที่2"/>
    <s v="ธ***์จิรา"/>
    <s v="กรุงเทพมหานคร"/>
    <s v="-"/>
    <s v=""/>
    <s v="04/10/2025 12:21"/>
    <s v="-"/>
    <s v="J&amp;T Express"/>
    <s v="Tiktok"/>
    <s v="tiktok"/>
    <s v=""/>
    <s v="764650475083"/>
    <s v="04/10/2025 12:21"/>
  </r>
  <r>
    <x v="1"/>
    <x v="1"/>
    <n v="50"/>
    <n v="1"/>
    <s v="FWX87"/>
    <n v="100"/>
    <n v="0"/>
    <s v="ร้านที่2"/>
    <s v="น***พร  ส***"/>
    <s v="กรุงเทพมหานคร"/>
    <s v="-"/>
    <s v=""/>
    <s v="04/10/2025 12:18"/>
    <s v="-"/>
    <s v="J&amp;T COD"/>
    <s v="Tiktok"/>
    <s v="จ่ายทีหลัง / COD"/>
    <s v=""/>
    <s v="764619678071"/>
    <s v="04/10/2025 12:18"/>
  </r>
  <r>
    <x v="2"/>
    <x v="2"/>
    <n v="50"/>
    <n v="1"/>
    <s v="FWX87"/>
    <n v="100"/>
    <n v="0"/>
    <s v="ร้านที่2"/>
    <s v="น***พร  ส***"/>
    <s v="กรุงเทพมหานคร"/>
    <s v="-"/>
    <s v=""/>
    <s v="04/10/2025 12:18"/>
    <s v="-"/>
    <s v="J&amp;T COD"/>
    <s v="Tiktok"/>
    <s v="จ่ายทีหลัง / COD"/>
    <s v=""/>
    <s v="764619678071"/>
    <s v="04/10/2025 12:18"/>
  </r>
  <r>
    <x v="3"/>
    <x v="3"/>
    <n v="50"/>
    <n v="1"/>
    <s v="FWX87"/>
    <n v="100"/>
    <n v="0"/>
    <s v="ร้านที่2"/>
    <s v="น***พร  ส***"/>
    <s v="กรุงเทพมหานคร"/>
    <s v="-"/>
    <s v=""/>
    <s v="04/10/2025 12:18"/>
    <s v="-"/>
    <s v="J&amp;T COD"/>
    <s v="Tiktok"/>
    <s v="จ่ายทีหลัง / COD"/>
    <s v=""/>
    <s v="764619678071"/>
    <s v="04/10/2025 12:18"/>
  </r>
  <r>
    <x v="1"/>
    <x v="1"/>
    <n v="50"/>
    <n v="1"/>
    <s v="FWX85"/>
    <n v="100"/>
    <n v="0"/>
    <s v="ร้านที่2"/>
    <s v="P***aree W***tala"/>
    <s v="ตรัง"/>
    <s v="-"/>
    <s v=""/>
    <s v="04/10/2025 12:12"/>
    <s v="-"/>
    <s v="J&amp;T COD"/>
    <s v="Tiktok"/>
    <s v="จ่ายทีหลัง / COD"/>
    <s v=""/>
    <s v="764659270071"/>
    <s v="04/10/2025 12:12"/>
  </r>
  <r>
    <x v="2"/>
    <x v="2"/>
    <n v="50"/>
    <n v="1"/>
    <s v="FWX85"/>
    <n v="100"/>
    <n v="0"/>
    <s v="ร้านที่2"/>
    <s v="P***aree W***tala"/>
    <s v="ตรัง"/>
    <s v="-"/>
    <s v=""/>
    <s v="04/10/2025 12:12"/>
    <s v="-"/>
    <s v="J&amp;T COD"/>
    <s v="Tiktok"/>
    <s v="จ่ายทีหลัง / COD"/>
    <s v=""/>
    <s v="764659270071"/>
    <s v="04/10/2025 12:12"/>
  </r>
  <r>
    <x v="3"/>
    <x v="3"/>
    <n v="50"/>
    <n v="1"/>
    <s v="FWX85"/>
    <n v="100"/>
    <n v="0"/>
    <s v="ร้านที่2"/>
    <s v="P***aree W***tala"/>
    <s v="ตรัง"/>
    <s v="-"/>
    <s v=""/>
    <s v="04/10/2025 12:12"/>
    <s v="-"/>
    <s v="J&amp;T COD"/>
    <s v="Tiktok"/>
    <s v="จ่ายทีหลัง / COD"/>
    <s v=""/>
    <s v="764659270071"/>
    <s v="04/10/2025 12:12"/>
  </r>
  <r>
    <x v="8"/>
    <x v="12"/>
    <n v="64"/>
    <n v="1"/>
    <s v="FWX84"/>
    <n v="71"/>
    <n v="7"/>
    <s v="ร้านที่1"/>
    <s v="นิภาพร บ่อหนา"/>
    <s v="60 ม.6 · เขาดิน/ Khao Din_x000a__x000a_เขาพนม/ Khao Phanomกระบี่/ Krabi_x000a_81140"/>
    <s v="81140"/>
    <s v="660937729866"/>
    <s v="04/10/2025 12:10"/>
    <s v="-"/>
    <s v="Kerry_dropoff"/>
    <s v="Lazada"/>
    <s v="lazada"/>
    <s v=""/>
    <s v="TH65027U4SEU9B"/>
    <s v="04/10/2025 12:10"/>
  </r>
  <r>
    <x v="6"/>
    <x v="6"/>
    <n v="66.666666666666671"/>
    <n v="3"/>
    <s v="FWX82"/>
    <n v="138"/>
    <n v="38"/>
    <s v="ร้านที่2"/>
    <s v="น***ระสิทธิ์ ท***ย์พาลี"/>
    <s v="ชลบุรี"/>
    <s v="-"/>
    <s v=""/>
    <s v="04/10/2025 12:07"/>
    <s v="-"/>
    <s v="J&amp;T Express"/>
    <s v="Tiktok"/>
    <s v="tiktok"/>
    <s v=""/>
    <s v="764612198066"/>
    <s v="04/10/2025 12:06"/>
  </r>
  <r>
    <x v="0"/>
    <x v="0"/>
    <n v="33.333333333333336"/>
    <n v="3"/>
    <s v="FWX81"/>
    <n v="100"/>
    <n v="0"/>
    <s v="ร้านที่2"/>
    <s v="P** W***na"/>
    <s v="เพชรบูรณ์"/>
    <s v="-"/>
    <s v=""/>
    <s v="04/10/2025 12:06"/>
    <s v="-"/>
    <s v="J&amp;T COD"/>
    <s v="Tiktok"/>
    <s v="จ่ายทีหลัง / COD"/>
    <s v=""/>
    <s v="764689590044"/>
    <s v="04/10/2025 12:06"/>
  </r>
  <r>
    <x v="0"/>
    <x v="0"/>
    <n v="65"/>
    <n v="9"/>
    <s v="FWX80"/>
    <n v="299"/>
    <n v="0"/>
    <s v="ร้านที่2"/>
    <s v="อ***า  ก***ิกา"/>
    <s v="สระบุรี"/>
    <s v="-"/>
    <s v=""/>
    <s v="04/10/2025 12:04"/>
    <s v="-"/>
    <s v="J&amp;T COD"/>
    <s v="Tiktok"/>
    <s v="จ่ายทีหลัง / COD"/>
    <s v=""/>
    <s v="764680799072"/>
    <s v="04/10/2025 12:05"/>
  </r>
  <r>
    <x v="6"/>
    <x v="6"/>
    <n v="66.666666666666671"/>
    <n v="3"/>
    <s v="FWX79"/>
    <n v="138"/>
    <n v="38"/>
    <s v="ร้านที่2"/>
    <s v=""/>
    <s v=""/>
    <s v="-"/>
    <s v=""/>
    <s v="-"/>
    <s v="-"/>
    <s v="Next-day delivery"/>
    <s v="Tiktok"/>
    <s v="-"/>
    <s v=""/>
    <s v="-"/>
    <s v="04/10/2025 12:04"/>
  </r>
  <r>
    <x v="1"/>
    <x v="1"/>
    <n v="50"/>
    <n v="8"/>
    <s v="FWX78"/>
    <n v="800"/>
    <n v="0"/>
    <s v="ร้านที่2"/>
    <s v="ท***กร ศ***าเคน"/>
    <s v="ชลบุรี"/>
    <s v="-"/>
    <s v=""/>
    <s v="04/10/2025 12:04"/>
    <s v="-"/>
    <s v="J&amp;T COD"/>
    <s v="Tiktok"/>
    <s v="จ่ายทีหลัง / COD"/>
    <s v=""/>
    <s v="764666873014"/>
    <s v="04/10/2025 12:04"/>
  </r>
  <r>
    <x v="2"/>
    <x v="2"/>
    <n v="50"/>
    <n v="8"/>
    <s v="FWX78"/>
    <n v="800"/>
    <n v="0"/>
    <s v="ร้านที่2"/>
    <s v="ท***กร ศ***าเคน"/>
    <s v="ชลบุรี"/>
    <s v="-"/>
    <s v=""/>
    <s v="04/10/2025 12:04"/>
    <s v="-"/>
    <s v="J&amp;T COD"/>
    <s v="Tiktok"/>
    <s v="จ่ายทีหลัง / COD"/>
    <s v=""/>
    <s v="764666873014"/>
    <s v="04/10/2025 12:04"/>
  </r>
  <r>
    <x v="3"/>
    <x v="3"/>
    <n v="50"/>
    <n v="8"/>
    <s v="FWX78"/>
    <n v="800"/>
    <n v="0"/>
    <s v="ร้านที่2"/>
    <s v="ท***กร ศ***าเคน"/>
    <s v="ชลบุรี"/>
    <s v="-"/>
    <s v=""/>
    <s v="04/10/2025 12:04"/>
    <s v="-"/>
    <s v="J&amp;T COD"/>
    <s v="Tiktok"/>
    <s v="จ่ายทีหลัง / COD"/>
    <s v=""/>
    <s v="764666873014"/>
    <s v="04/10/2025 12:04"/>
  </r>
  <r>
    <x v="6"/>
    <x v="6"/>
    <n v="66.666666666666671"/>
    <n v="6"/>
    <s v="FWX77"/>
    <n v="200"/>
    <n v="0"/>
    <s v="ร้านที่2"/>
    <s v="ร***า"/>
    <s v="ปทุมธานี"/>
    <s v="-"/>
    <s v=""/>
    <s v="04/10/2025 12:02"/>
    <s v="-"/>
    <s v="J&amp;T Express"/>
    <s v="Tiktok"/>
    <s v="tiktok"/>
    <s v=""/>
    <s v="764607196065"/>
    <s v="04/10/2025 12:02"/>
  </r>
  <r>
    <x v="1"/>
    <x v="1"/>
    <n v="50"/>
    <n v="1"/>
    <s v="FWX74"/>
    <n v="100"/>
    <n v="0"/>
    <s v="ร้านที่2"/>
    <s v="ป***พร ม***นดา"/>
    <s v="เทศบาลนครอุดรธานี"/>
    <s v="-"/>
    <s v=""/>
    <s v="04/10/2025 11:47"/>
    <s v="-"/>
    <s v="J&amp;T COD"/>
    <s v="Tiktok"/>
    <s v="จ่ายทีหลัง / COD"/>
    <s v=""/>
    <s v="764674279073"/>
    <s v="04/10/2025 11:47"/>
  </r>
  <r>
    <x v="2"/>
    <x v="2"/>
    <n v="50"/>
    <n v="1"/>
    <s v="FWX74"/>
    <n v="100"/>
    <n v="0"/>
    <s v="ร้านที่2"/>
    <s v="ป***พร ม***นดา"/>
    <s v="เทศบาลนครอุดรธานี"/>
    <s v="-"/>
    <s v=""/>
    <s v="04/10/2025 11:47"/>
    <s v="-"/>
    <s v="J&amp;T COD"/>
    <s v="Tiktok"/>
    <s v="จ่ายทีหลัง / COD"/>
    <s v=""/>
    <s v="764674279073"/>
    <s v="04/10/2025 11:47"/>
  </r>
  <r>
    <x v="3"/>
    <x v="3"/>
    <n v="50"/>
    <n v="1"/>
    <s v="FWX74"/>
    <n v="100"/>
    <n v="0"/>
    <s v="ร้านที่2"/>
    <s v="ป***พร ม***นดา"/>
    <s v="เทศบาลนครอุดรธานี"/>
    <s v="-"/>
    <s v=""/>
    <s v="04/10/2025 11:47"/>
    <s v="-"/>
    <s v="J&amp;T COD"/>
    <s v="Tiktok"/>
    <s v="จ่ายทีหลัง / COD"/>
    <s v=""/>
    <s v="764674279073"/>
    <s v="04/10/2025 11:47"/>
  </r>
  <r>
    <x v="1"/>
    <x v="1"/>
    <n v="50"/>
    <n v="1"/>
    <s v="FWX73"/>
    <n v="100"/>
    <n v="0"/>
    <s v="ร้านที่2"/>
    <s v="โ***จึซิน"/>
    <s v="จังหวัดสมุทรสงคราม"/>
    <s v="-"/>
    <s v=""/>
    <s v="04/10/2025 11:46"/>
    <s v="-"/>
    <s v="J&amp;T COD"/>
    <s v="Tiktok"/>
    <s v="จ่ายทีหลัง / COD"/>
    <s v=""/>
    <s v="764678990036"/>
    <s v="04/10/2025 11:46"/>
  </r>
  <r>
    <x v="2"/>
    <x v="2"/>
    <n v="50"/>
    <n v="1"/>
    <s v="FWX73"/>
    <n v="100"/>
    <n v="0"/>
    <s v="ร้านที่2"/>
    <s v="โ***จึซิน"/>
    <s v="จังหวัดสมุทรสงคราม"/>
    <s v="-"/>
    <s v=""/>
    <s v="04/10/2025 11:46"/>
    <s v="-"/>
    <s v="J&amp;T COD"/>
    <s v="Tiktok"/>
    <s v="จ่ายทีหลัง / COD"/>
    <s v=""/>
    <s v="764678990036"/>
    <s v="04/10/2025 11:46"/>
  </r>
  <r>
    <x v="3"/>
    <x v="3"/>
    <n v="50"/>
    <n v="1"/>
    <s v="FWX73"/>
    <n v="100"/>
    <n v="0"/>
    <s v="ร้านที่2"/>
    <s v="โ***จึซิน"/>
    <s v="จังหวัดสมุทรสงคราม"/>
    <s v="-"/>
    <s v=""/>
    <s v="04/10/2025 11:46"/>
    <s v="-"/>
    <s v="J&amp;T COD"/>
    <s v="Tiktok"/>
    <s v="จ่ายทีหลัง / COD"/>
    <s v=""/>
    <s v="764678990036"/>
    <s v="04/10/2025 11:46"/>
  </r>
  <r>
    <x v="1"/>
    <x v="1"/>
    <n v="60"/>
    <n v="2"/>
    <s v="FWX71"/>
    <n v="190"/>
    <n v="0"/>
    <s v="ร้านที่2"/>
    <s v="ม***ัตนา ต***วัน"/>
    <s v="สมุทรปราการ"/>
    <s v="-"/>
    <s v=""/>
    <s v="04/10/2025 11:44"/>
    <s v="-"/>
    <s v="Flash Express Thailand COD"/>
    <s v="Tiktok"/>
    <s v="จ่ายทีหลัง / COD"/>
    <s v=""/>
    <s v="THT020326FTTP5Z"/>
    <s v="04/10/2025 11:44"/>
  </r>
  <r>
    <x v="2"/>
    <x v="2"/>
    <n v="60"/>
    <n v="2"/>
    <s v="FWX71"/>
    <n v="190"/>
    <n v="0"/>
    <s v="ร้านที่2"/>
    <s v="ม***ัตนา ต***วัน"/>
    <s v="สมุทรปราการ"/>
    <s v="-"/>
    <s v=""/>
    <s v="04/10/2025 11:44"/>
    <s v="-"/>
    <s v="Flash Express Thailand COD"/>
    <s v="Tiktok"/>
    <s v="จ่ายทีหลัง / COD"/>
    <s v=""/>
    <s v="THT020326FTTP5Z"/>
    <s v="04/10/2025 11:44"/>
  </r>
  <r>
    <x v="3"/>
    <x v="3"/>
    <n v="60"/>
    <n v="2"/>
    <s v="FWX71"/>
    <n v="190"/>
    <n v="0"/>
    <s v="ร้านที่2"/>
    <s v="ม***ัตนา ต***วัน"/>
    <s v="สมุทรปราการ"/>
    <s v="-"/>
    <s v=""/>
    <s v="04/10/2025 11:44"/>
    <s v="-"/>
    <s v="Flash Express Thailand COD"/>
    <s v="Tiktok"/>
    <s v="จ่ายทีหลัง / COD"/>
    <s v=""/>
    <s v="THT020326FTTP5Z"/>
    <s v="04/10/2025 11:44"/>
  </r>
  <r>
    <x v="1"/>
    <x v="1"/>
    <n v="50"/>
    <n v="1"/>
    <s v="FWX68"/>
    <n v="100"/>
    <n v="0"/>
    <s v="ร้านที่2"/>
    <s v="M** P**"/>
    <s v="อุดรธานี"/>
    <s v="-"/>
    <s v=""/>
    <s v="04/10/2025 11:36"/>
    <s v="-"/>
    <s v="J&amp;T COD"/>
    <s v="Tiktok"/>
    <s v="จ่ายทีหลัง / COD"/>
    <s v=""/>
    <s v="764621393034"/>
    <s v="04/10/2025 11:36"/>
  </r>
  <r>
    <x v="2"/>
    <x v="2"/>
    <n v="50"/>
    <n v="1"/>
    <s v="FWX68"/>
    <n v="100"/>
    <n v="0"/>
    <s v="ร้านที่2"/>
    <s v="M** P**"/>
    <s v="อุดรธานี"/>
    <s v="-"/>
    <s v=""/>
    <s v="04/10/2025 11:36"/>
    <s v="-"/>
    <s v="J&amp;T COD"/>
    <s v="Tiktok"/>
    <s v="จ่ายทีหลัง / COD"/>
    <s v=""/>
    <s v="764621393034"/>
    <s v="04/10/2025 11:36"/>
  </r>
  <r>
    <x v="3"/>
    <x v="3"/>
    <n v="50"/>
    <n v="1"/>
    <s v="FWX68"/>
    <n v="100"/>
    <n v="0"/>
    <s v="ร้านที่2"/>
    <s v="M** P**"/>
    <s v="อุดรธานี"/>
    <s v="-"/>
    <s v=""/>
    <s v="04/10/2025 11:36"/>
    <s v="-"/>
    <s v="J&amp;T COD"/>
    <s v="Tiktok"/>
    <s v="จ่ายทีหลัง / COD"/>
    <s v=""/>
    <s v="764621393034"/>
    <s v="04/10/2025 11:36"/>
  </r>
  <r>
    <x v="1"/>
    <x v="1"/>
    <n v="50"/>
    <n v="1"/>
    <s v="FWX67"/>
    <n v="100"/>
    <n v="0"/>
    <s v="ร้านที่2"/>
    <s v="p***ʍ✩"/>
    <s v="พังงา"/>
    <s v="-"/>
    <s v=""/>
    <s v="04/10/2025 11:32"/>
    <s v="-"/>
    <s v="J&amp;T COD"/>
    <s v="Tiktok"/>
    <s v="จ่ายทีหลัง / COD"/>
    <s v=""/>
    <s v="764637875061"/>
    <s v="04/10/2025 11:33"/>
  </r>
  <r>
    <x v="2"/>
    <x v="2"/>
    <n v="50"/>
    <n v="1"/>
    <s v="FWX67"/>
    <n v="100"/>
    <n v="0"/>
    <s v="ร้านที่2"/>
    <s v="p***ʍ✩"/>
    <s v="พังงา"/>
    <s v="-"/>
    <s v=""/>
    <s v="04/10/2025 11:32"/>
    <s v="-"/>
    <s v="J&amp;T COD"/>
    <s v="Tiktok"/>
    <s v="จ่ายทีหลัง / COD"/>
    <s v=""/>
    <s v="764637875061"/>
    <s v="04/10/2025 11:33"/>
  </r>
  <r>
    <x v="3"/>
    <x v="3"/>
    <n v="50"/>
    <n v="1"/>
    <s v="FWX67"/>
    <n v="100"/>
    <n v="0"/>
    <s v="ร้านที่2"/>
    <s v="p***ʍ✩"/>
    <s v="พังงา"/>
    <s v="-"/>
    <s v=""/>
    <s v="04/10/2025 11:32"/>
    <s v="-"/>
    <s v="J&amp;T COD"/>
    <s v="Tiktok"/>
    <s v="จ่ายทีหลัง / COD"/>
    <s v=""/>
    <s v="764637875061"/>
    <s v="04/10/2025 11:33"/>
  </r>
  <r>
    <x v="1"/>
    <x v="1"/>
    <n v="50"/>
    <n v="1"/>
    <s v="FWX65"/>
    <n v="100"/>
    <n v="0"/>
    <s v="ร้านที่2"/>
    <s v="ป***ม      ภ***"/>
    <s v="ศรีสะเกษ"/>
    <s v="-"/>
    <s v=""/>
    <s v="04/10/2025 11:30"/>
    <s v="-"/>
    <s v="J&amp;T COD"/>
    <s v="Tiktok"/>
    <s v="จ่ายทีหลัง / COD"/>
    <s v=""/>
    <s v="764659674063"/>
    <s v="04/10/2025 11:30"/>
  </r>
  <r>
    <x v="2"/>
    <x v="2"/>
    <n v="50"/>
    <n v="1"/>
    <s v="FWX65"/>
    <n v="100"/>
    <n v="0"/>
    <s v="ร้านที่2"/>
    <s v="ป***ม      ภ***"/>
    <s v="ศรีสะเกษ"/>
    <s v="-"/>
    <s v=""/>
    <s v="04/10/2025 11:30"/>
    <s v="-"/>
    <s v="J&amp;T COD"/>
    <s v="Tiktok"/>
    <s v="จ่ายทีหลัง / COD"/>
    <s v=""/>
    <s v="764659674063"/>
    <s v="04/10/2025 11:30"/>
  </r>
  <r>
    <x v="3"/>
    <x v="3"/>
    <n v="50"/>
    <n v="1"/>
    <s v="FWX65"/>
    <n v="100"/>
    <n v="0"/>
    <s v="ร้านที่2"/>
    <s v="ป***ม      ภ***"/>
    <s v="ศรีสะเกษ"/>
    <s v="-"/>
    <s v=""/>
    <s v="04/10/2025 11:30"/>
    <s v="-"/>
    <s v="J&amp;T COD"/>
    <s v="Tiktok"/>
    <s v="จ่ายทีหลัง / COD"/>
    <s v=""/>
    <s v="764659674063"/>
    <s v="04/10/2025 11:30"/>
  </r>
  <r>
    <x v="0"/>
    <x v="0"/>
    <n v="65"/>
    <n v="9"/>
    <s v="FWX64"/>
    <n v="299"/>
    <n v="0"/>
    <s v="ร้านที่2"/>
    <s v="ก***ิศักดิ์ ก***ิกนก"/>
    <s v="เชียงใหม่"/>
    <s v="-"/>
    <s v=""/>
    <s v="04/10/2025 11:26"/>
    <s v="-"/>
    <s v="J&amp;T COD"/>
    <s v="Tiktok"/>
    <s v="จ่ายทีหลัง / COD"/>
    <s v=""/>
    <s v="764658399061"/>
    <s v="04/10/2025 11:26"/>
  </r>
  <r>
    <x v="1"/>
    <x v="1"/>
    <n v="50"/>
    <n v="1"/>
    <s v="FWX63"/>
    <n v="100"/>
    <n v="0"/>
    <s v="ร้านที่2"/>
    <s v="u***7509122043280"/>
    <s v="กรุงเทพฯ"/>
    <s v="-"/>
    <s v=""/>
    <s v="04/10/2025 11:25"/>
    <s v="-"/>
    <s v="J&amp;T Express"/>
    <s v="Tiktok"/>
    <s v="tiktok"/>
    <s v=""/>
    <s v="764624396034"/>
    <s v="04/10/2025 11:25"/>
  </r>
  <r>
    <x v="2"/>
    <x v="2"/>
    <n v="50"/>
    <n v="1"/>
    <s v="FWX63"/>
    <n v="100"/>
    <n v="0"/>
    <s v="ร้านที่2"/>
    <s v="u***7509122043280"/>
    <s v="กรุงเทพฯ"/>
    <s v="-"/>
    <s v=""/>
    <s v="04/10/2025 11:25"/>
    <s v="-"/>
    <s v="J&amp;T Express"/>
    <s v="Tiktok"/>
    <s v="tiktok"/>
    <s v=""/>
    <s v="764624396034"/>
    <s v="04/10/2025 11:25"/>
  </r>
  <r>
    <x v="3"/>
    <x v="3"/>
    <n v="50"/>
    <n v="1"/>
    <s v="FWX63"/>
    <n v="100"/>
    <n v="0"/>
    <s v="ร้านที่2"/>
    <s v="u***7509122043280"/>
    <s v="กรุงเทพฯ"/>
    <s v="-"/>
    <s v=""/>
    <s v="04/10/2025 11:25"/>
    <s v="-"/>
    <s v="J&amp;T Express"/>
    <s v="Tiktok"/>
    <s v="tiktok"/>
    <s v=""/>
    <s v="764624396034"/>
    <s v="04/10/2025 11:25"/>
  </r>
  <r>
    <x v="19"/>
    <x v="20"/>
    <n v="54.5"/>
    <n v="2"/>
    <s v="FWX62"/>
    <n v="64"/>
    <n v="0"/>
    <s v="ร้านที่1"/>
    <s v="สุปราณี พุฒิพงศ์"/>
    <s v="188/136 มบ.วีมิกซ์ ม.6 ต.บางกระเจ้า_x000a__x000a_เมืองสมุทรสาคร/ Mueang Samut Sakhonสมุทรสาคร/ Samut Sakhon_x000a_74000"/>
    <s v="74000"/>
    <s v="660866155630"/>
    <s v="04/10/2025 11:21"/>
    <s v="-"/>
    <s v="Kerry_dropoff"/>
    <s v="Lazada"/>
    <s v="lazada"/>
    <s v=""/>
    <s v="LEXPU0614734159"/>
    <s v="04/10/2025 11:20"/>
  </r>
  <r>
    <x v="1"/>
    <x v="1"/>
    <n v="50"/>
    <n v="2"/>
    <s v="FWX61"/>
    <n v="278"/>
    <n v="0"/>
    <s v="ร้านที่2"/>
    <s v="เ******​"/>
    <s v="******พาง เขตยานนาวา กรุงเทพ 10120 แขวงบางโพงพาง เขตยานนาวา จังหวัดกรุงเทพมหานคร 10120"/>
    <s v="10120"/>
    <s v="66"/>
    <s v="04/10/2025 11:09"/>
    <s v="-"/>
    <s v="SPX Express"/>
    <s v="Shopee"/>
    <s v="shopee"/>
    <s v=""/>
    <s v="TH2599612412090"/>
    <s v="04/10/2025 11:08"/>
  </r>
  <r>
    <x v="2"/>
    <x v="2"/>
    <n v="50"/>
    <n v="2"/>
    <s v="FWX61"/>
    <n v="278"/>
    <n v="0"/>
    <s v="ร้านที่2"/>
    <s v="เ******​"/>
    <s v="******พาง เขตยานนาวา กรุงเทพ 10120 แขวงบางโพงพาง เขตยานนาวา จังหวัดกรุงเทพมหานคร 10120"/>
    <s v="10120"/>
    <s v="66"/>
    <s v="04/10/2025 11:09"/>
    <s v="-"/>
    <s v="SPX Express"/>
    <s v="Shopee"/>
    <s v="shopee"/>
    <s v=""/>
    <s v="TH2599612412090"/>
    <s v="04/10/2025 11:08"/>
  </r>
  <r>
    <x v="3"/>
    <x v="3"/>
    <n v="50"/>
    <n v="2"/>
    <s v="FWX61"/>
    <n v="278"/>
    <n v="0"/>
    <s v="ร้านที่2"/>
    <s v="เ******​"/>
    <s v="******พาง เขตยานนาวา กรุงเทพ 10120 แขวงบางโพงพาง เขตยานนาวา จังหวัดกรุงเทพมหานคร 10120"/>
    <s v="10120"/>
    <s v="66"/>
    <s v="04/10/2025 11:09"/>
    <s v="-"/>
    <s v="SPX Express"/>
    <s v="Shopee"/>
    <s v="shopee"/>
    <s v=""/>
    <s v="TH2599612412090"/>
    <s v="04/10/2025 11:08"/>
  </r>
  <r>
    <x v="2"/>
    <x v="2"/>
    <n v="33.333333333333336"/>
    <n v="3"/>
    <s v="FWX60"/>
    <n v="200"/>
    <n v="0"/>
    <s v="ร้านที่2"/>
    <s v="ส***ย เ***โต"/>
    <s v="ระยอง"/>
    <s v="-"/>
    <s v=""/>
    <s v="04/10/2025 11:06"/>
    <s v="-"/>
    <s v="J&amp;T COD"/>
    <s v="Tiktok"/>
    <s v="จ่ายทีหลัง / COD"/>
    <s v=""/>
    <s v="764679983082"/>
    <s v="04/10/2025 11:06"/>
  </r>
  <r>
    <x v="3"/>
    <x v="3"/>
    <n v="60"/>
    <n v="3"/>
    <s v="FWX60"/>
    <n v="200"/>
    <n v="0"/>
    <s v="ร้านที่2"/>
    <s v="ส***ย เ***โต"/>
    <s v="ระยอง"/>
    <s v="-"/>
    <s v=""/>
    <s v="04/10/2025 11:06"/>
    <s v="-"/>
    <s v="J&amp;T COD"/>
    <s v="Tiktok"/>
    <s v="จ่ายทีหลัง / COD"/>
    <s v=""/>
    <s v="764679983082"/>
    <s v="04/10/2025 11:06"/>
  </r>
  <r>
    <x v="12"/>
    <x v="13"/>
    <n v="66.666666666666671"/>
    <n v="3"/>
    <s v="FWX58"/>
    <n v="100"/>
    <n v="0"/>
    <s v="ร้านที่2"/>
    <s v="จ***ิรา ร***เพชร"/>
    <s v="เลย"/>
    <s v="-"/>
    <s v=""/>
    <s v="04/10/2025 11:04"/>
    <s v="-"/>
    <s v="J&amp;T COD"/>
    <s v="Tiktok"/>
    <s v="จ่ายทีหลัง / COD"/>
    <s v=""/>
    <s v="764629074090"/>
    <s v="04/10/2025 11:04"/>
  </r>
  <r>
    <x v="0"/>
    <x v="0"/>
    <n v="33.333333333333336"/>
    <n v="6"/>
    <s v="FWX57"/>
    <n v="300"/>
    <n v="0"/>
    <s v="ร้านที่2"/>
    <s v="เ******​"/>
    <s v="******พาง เขตยานนาวา กรุงเทพ 10120 แขวงบางโพงพาง เขตยานนาวา จังหวัดกรุงเทพมหานคร 10120"/>
    <s v="10120"/>
    <s v="66"/>
    <s v="04/10/2025 11:04"/>
    <s v="-"/>
    <s v="SPX Express"/>
    <s v="Shopee"/>
    <s v="shopee"/>
    <s v=""/>
    <s v="TH2542471781455"/>
    <s v="04/10/2025 11:04"/>
  </r>
  <r>
    <x v="1"/>
    <x v="1"/>
    <n v="50"/>
    <n v="1"/>
    <s v="FWX56"/>
    <n v="100"/>
    <n v="0"/>
    <s v="ร้านที่2"/>
    <s v="อ***เรือน จ***คำ"/>
    <s v="กรุงเทพฯ"/>
    <s v="-"/>
    <s v=""/>
    <s v="04/10/2025 10:57"/>
    <s v="-"/>
    <s v="J&amp;T COD"/>
    <s v="Tiktok"/>
    <s v="จ่ายทีหลัง / COD"/>
    <s v=""/>
    <s v="764626278076"/>
    <s v="04/10/2025 10:57"/>
  </r>
  <r>
    <x v="2"/>
    <x v="2"/>
    <n v="50"/>
    <n v="1"/>
    <s v="FWX56"/>
    <n v="100"/>
    <n v="0"/>
    <s v="ร้านที่2"/>
    <s v="อ***เรือน จ***คำ"/>
    <s v="กรุงเทพฯ"/>
    <s v="-"/>
    <s v=""/>
    <s v="04/10/2025 10:57"/>
    <s v="-"/>
    <s v="J&amp;T COD"/>
    <s v="Tiktok"/>
    <s v="จ่ายทีหลัง / COD"/>
    <s v=""/>
    <s v="764626278076"/>
    <s v="04/10/2025 10:57"/>
  </r>
  <r>
    <x v="3"/>
    <x v="3"/>
    <n v="50"/>
    <n v="1"/>
    <s v="FWX56"/>
    <n v="100"/>
    <n v="0"/>
    <s v="ร้านที่2"/>
    <s v="อ***เรือน จ***คำ"/>
    <s v="กรุงเทพฯ"/>
    <s v="-"/>
    <s v=""/>
    <s v="04/10/2025 10:57"/>
    <s v="-"/>
    <s v="J&amp;T COD"/>
    <s v="Tiktok"/>
    <s v="จ่ายทีหลัง / COD"/>
    <s v=""/>
    <s v="764626278076"/>
    <s v="04/10/2025 10:57"/>
  </r>
  <r>
    <x v="1"/>
    <x v="1"/>
    <n v="50"/>
    <n v="1"/>
    <s v="FWX55"/>
    <n v="100"/>
    <n v="0"/>
    <s v="ร้านที่2"/>
    <s v="อ***า ส***เย"/>
    <s v="ชลบุรี"/>
    <s v="-"/>
    <s v=""/>
    <s v="04/10/2025 10:56"/>
    <s v="-"/>
    <s v="J&amp;T COD"/>
    <s v="Tiktok"/>
    <s v="จ่ายทีหลัง / COD"/>
    <s v=""/>
    <s v="764693594033"/>
    <s v="04/10/2025 10:56"/>
  </r>
  <r>
    <x v="2"/>
    <x v="2"/>
    <n v="50"/>
    <n v="1"/>
    <s v="FWX55"/>
    <n v="100"/>
    <n v="0"/>
    <s v="ร้านที่2"/>
    <s v="อ***า ส***เย"/>
    <s v="ชลบุรี"/>
    <s v="-"/>
    <s v=""/>
    <s v="04/10/2025 10:56"/>
    <s v="-"/>
    <s v="J&amp;T COD"/>
    <s v="Tiktok"/>
    <s v="จ่ายทีหลัง / COD"/>
    <s v=""/>
    <s v="764693594033"/>
    <s v="04/10/2025 10:56"/>
  </r>
  <r>
    <x v="3"/>
    <x v="3"/>
    <n v="50"/>
    <n v="1"/>
    <s v="FWX55"/>
    <n v="100"/>
    <n v="0"/>
    <s v="ร้านที่2"/>
    <s v="อ***า ส***เย"/>
    <s v="ชลบุรี"/>
    <s v="-"/>
    <s v=""/>
    <s v="04/10/2025 10:56"/>
    <s v="-"/>
    <s v="J&amp;T COD"/>
    <s v="Tiktok"/>
    <s v="จ่ายทีหลัง / COD"/>
    <s v=""/>
    <s v="764693594033"/>
    <s v="04/10/2025 10:56"/>
  </r>
  <r>
    <x v="1"/>
    <x v="1"/>
    <n v="50"/>
    <n v="1"/>
    <s v="FWX54"/>
    <n v="100"/>
    <n v="0"/>
    <s v="ร้านที่2"/>
    <s v="ส***ิ่งก็ผมเนี้ยหล่ะ"/>
    <s v="พระนครศรีอยุธยา"/>
    <s v="-"/>
    <s v=""/>
    <s v="04/10/2025 10:47"/>
    <s v="-"/>
    <s v="J&amp;T COD"/>
    <s v="Tiktok"/>
    <s v="จ่ายทีหลัง / COD"/>
    <s v=""/>
    <s v="764678995021"/>
    <s v="04/10/2025 10:47"/>
  </r>
  <r>
    <x v="2"/>
    <x v="2"/>
    <n v="50"/>
    <n v="1"/>
    <s v="FWX54"/>
    <n v="100"/>
    <n v="0"/>
    <s v="ร้านที่2"/>
    <s v="ส***ิ่งก็ผมเนี้ยหล่ะ"/>
    <s v="พระนครศรีอยุธยา"/>
    <s v="-"/>
    <s v=""/>
    <s v="04/10/2025 10:47"/>
    <s v="-"/>
    <s v="J&amp;T COD"/>
    <s v="Tiktok"/>
    <s v="จ่ายทีหลัง / COD"/>
    <s v=""/>
    <s v="764678995021"/>
    <s v="04/10/2025 10:47"/>
  </r>
  <r>
    <x v="3"/>
    <x v="3"/>
    <n v="50"/>
    <n v="1"/>
    <s v="FWX54"/>
    <n v="100"/>
    <n v="0"/>
    <s v="ร้านที่2"/>
    <s v="ส***ิ่งก็ผมเนี้ยหล่ะ"/>
    <s v="พระนครศรีอยุธยา"/>
    <s v="-"/>
    <s v=""/>
    <s v="04/10/2025 10:47"/>
    <s v="-"/>
    <s v="J&amp;T COD"/>
    <s v="Tiktok"/>
    <s v="จ่ายทีหลัง / COD"/>
    <s v=""/>
    <s v="764678995021"/>
    <s v="04/10/2025 10:47"/>
  </r>
  <r>
    <x v="1"/>
    <x v="1"/>
    <n v="50"/>
    <n v="1"/>
    <s v="FWX53"/>
    <n v="100"/>
    <n v="0"/>
    <s v="ร้านที่2"/>
    <s v="ร***า บ***ม"/>
    <s v="สกลนคร"/>
    <s v="-"/>
    <s v=""/>
    <s v="04/10/2025 10:44"/>
    <s v="-"/>
    <s v="J&amp;T COD"/>
    <s v="Tiktok"/>
    <s v="จ่ายทีหลัง / COD"/>
    <s v=""/>
    <s v="764689591035"/>
    <s v="04/10/2025 10:44"/>
  </r>
  <r>
    <x v="2"/>
    <x v="2"/>
    <n v="50"/>
    <n v="1"/>
    <s v="FWX53"/>
    <n v="100"/>
    <n v="0"/>
    <s v="ร้านที่2"/>
    <s v="ร***า บ***ม"/>
    <s v="สกลนคร"/>
    <s v="-"/>
    <s v=""/>
    <s v="04/10/2025 10:44"/>
    <s v="-"/>
    <s v="J&amp;T COD"/>
    <s v="Tiktok"/>
    <s v="จ่ายทีหลัง / COD"/>
    <s v=""/>
    <s v="764689591035"/>
    <s v="04/10/2025 10:44"/>
  </r>
  <r>
    <x v="3"/>
    <x v="3"/>
    <n v="50"/>
    <n v="1"/>
    <s v="FWX53"/>
    <n v="100"/>
    <n v="0"/>
    <s v="ร้านที่2"/>
    <s v="ร***า บ***ม"/>
    <s v="สกลนคร"/>
    <s v="-"/>
    <s v=""/>
    <s v="04/10/2025 10:44"/>
    <s v="-"/>
    <s v="J&amp;T COD"/>
    <s v="Tiktok"/>
    <s v="จ่ายทีหลัง / COD"/>
    <s v=""/>
    <s v="764689591035"/>
    <s v="04/10/2025 10:44"/>
  </r>
  <r>
    <x v="1"/>
    <x v="1"/>
    <n v="50"/>
    <n v="1"/>
    <s v="FWX52"/>
    <n v="100"/>
    <n v="0"/>
    <s v="ร้านที่2"/>
    <s v="ส***ทพ ช***เจริญสุข"/>
    <s v="ปทุมธานี"/>
    <s v="-"/>
    <s v=""/>
    <s v="04/10/2025 10:38"/>
    <s v="-"/>
    <s v="J&amp;T COD"/>
    <s v="Tiktok"/>
    <s v="จ่ายทีหลัง / COD"/>
    <s v=""/>
    <s v="764612078086"/>
    <s v="04/10/2025 10:38"/>
  </r>
  <r>
    <x v="2"/>
    <x v="2"/>
    <n v="50"/>
    <n v="1"/>
    <s v="FWX52"/>
    <n v="100"/>
    <n v="0"/>
    <s v="ร้านที่2"/>
    <s v="ส***ทพ ช***เจริญสุข"/>
    <s v="ปทุมธานี"/>
    <s v="-"/>
    <s v=""/>
    <s v="04/10/2025 10:38"/>
    <s v="-"/>
    <s v="J&amp;T COD"/>
    <s v="Tiktok"/>
    <s v="จ่ายทีหลัง / COD"/>
    <s v=""/>
    <s v="764612078086"/>
    <s v="04/10/2025 10:38"/>
  </r>
  <r>
    <x v="3"/>
    <x v="3"/>
    <n v="50"/>
    <n v="1"/>
    <s v="FWX52"/>
    <n v="100"/>
    <n v="0"/>
    <s v="ร้านที่2"/>
    <s v="ส***ทพ ช***เจริญสุข"/>
    <s v="ปทุมธานี"/>
    <s v="-"/>
    <s v=""/>
    <s v="04/10/2025 10:38"/>
    <s v="-"/>
    <s v="J&amp;T COD"/>
    <s v="Tiktok"/>
    <s v="จ่ายทีหลัง / COD"/>
    <s v=""/>
    <s v="764612078086"/>
    <s v="04/10/2025 10:38"/>
  </r>
  <r>
    <x v="19"/>
    <x v="20"/>
    <n v="54.5"/>
    <n v="2"/>
    <s v="FWX50"/>
    <n v="71"/>
    <n v="7"/>
    <s v="ร้านที่1"/>
    <s v="จันทรา..สุขสงวน"/>
    <s v="บ้านกล้วยไทรน้อย.ม.บ.ปิยวรารมย์เฟส2.7/46ม.9_x000a__x000a_ไทรน้อย/ Sai Noiนนทบุรี/ Nonthaburi_x000a_11150"/>
    <s v="11150"/>
    <s v="660613407026"/>
    <s v="04/10/2025 10:27"/>
    <s v="-"/>
    <s v="Kerry_dropoff"/>
    <s v="Lazada"/>
    <s v="lazada"/>
    <s v=""/>
    <s v="LEXPU0614734199"/>
    <s v="04/10/2025 10:27"/>
  </r>
  <r>
    <x v="1"/>
    <x v="1"/>
    <n v="50"/>
    <n v="1"/>
    <s v="FWX49"/>
    <n v="150"/>
    <n v="50"/>
    <s v="ร้านที่2"/>
    <s v="อ***รา ด***ูล"/>
    <s v="น่าน"/>
    <s v="-"/>
    <s v=""/>
    <s v="04/10/2025 10:24"/>
    <s v="-"/>
    <s v="J&amp;T COD"/>
    <s v="Tiktok"/>
    <s v="จ่ายทีหลัง / COD"/>
    <s v=""/>
    <s v="764653276063"/>
    <s v="04/10/2025 10:24"/>
  </r>
  <r>
    <x v="2"/>
    <x v="2"/>
    <n v="50"/>
    <n v="1"/>
    <s v="FWX49"/>
    <n v="150"/>
    <n v="50"/>
    <s v="ร้านที่2"/>
    <s v="อ***รา ด***ูล"/>
    <s v="น่าน"/>
    <s v="-"/>
    <s v=""/>
    <s v="04/10/2025 10:24"/>
    <s v="-"/>
    <s v="J&amp;T COD"/>
    <s v="Tiktok"/>
    <s v="จ่ายทีหลัง / COD"/>
    <s v=""/>
    <s v="764653276063"/>
    <s v="04/10/2025 10:24"/>
  </r>
  <r>
    <x v="3"/>
    <x v="3"/>
    <n v="50"/>
    <n v="1"/>
    <s v="FWX49"/>
    <n v="150"/>
    <n v="50"/>
    <s v="ร้านที่2"/>
    <s v="อ***รา ด***ูล"/>
    <s v="น่าน"/>
    <s v="-"/>
    <s v=""/>
    <s v="04/10/2025 10:24"/>
    <s v="-"/>
    <s v="J&amp;T COD"/>
    <s v="Tiktok"/>
    <s v="จ่ายทีหลัง / COD"/>
    <s v=""/>
    <s v="764653276063"/>
    <s v="04/10/2025 10:24"/>
  </r>
  <r>
    <x v="0"/>
    <x v="0"/>
    <n v="50"/>
    <n v="6"/>
    <s v="FWX48"/>
    <n v="200"/>
    <n v="0"/>
    <s v="ร้านที่2"/>
    <s v="ศ***รรณ ข***างจ่า"/>
    <s v="กรุงเทพฯ"/>
    <s v="-"/>
    <s v=""/>
    <s v="04/10/2025 10:23"/>
    <s v="-"/>
    <s v="J&amp;T COD"/>
    <s v="Tiktok"/>
    <s v="จ่ายทีหลัง / COD"/>
    <s v=""/>
    <s v="764641487024"/>
    <s v="04/10/2025 10:23"/>
  </r>
  <r>
    <x v="1"/>
    <x v="1"/>
    <n v="50"/>
    <n v="1"/>
    <s v="FWX47"/>
    <n v="100"/>
    <n v="0"/>
    <s v="ร้านที่2"/>
    <s v="อ***ดี เ***วนิช"/>
    <s v="เชียงใหม่"/>
    <s v="-"/>
    <s v=""/>
    <s v="04/10/2025 10:22"/>
    <s v="-"/>
    <s v="J&amp;T Express"/>
    <s v="Tiktok"/>
    <s v="tiktok"/>
    <s v=""/>
    <s v="764675596042"/>
    <s v="04/10/2025 10:22"/>
  </r>
  <r>
    <x v="2"/>
    <x v="2"/>
    <n v="50"/>
    <n v="1"/>
    <s v="FWX47"/>
    <n v="100"/>
    <n v="0"/>
    <s v="ร้านที่2"/>
    <s v="อ***ดี เ***วนิช"/>
    <s v="เชียงใหม่"/>
    <s v="-"/>
    <s v=""/>
    <s v="04/10/2025 10:22"/>
    <s v="-"/>
    <s v="J&amp;T Express"/>
    <s v="Tiktok"/>
    <s v="tiktok"/>
    <s v=""/>
    <s v="764675596042"/>
    <s v="04/10/2025 10:22"/>
  </r>
  <r>
    <x v="3"/>
    <x v="3"/>
    <n v="50"/>
    <n v="1"/>
    <s v="FWX47"/>
    <n v="100"/>
    <n v="0"/>
    <s v="ร้านที่2"/>
    <s v="อ***ดี เ***วนิช"/>
    <s v="เชียงใหม่"/>
    <s v="-"/>
    <s v=""/>
    <s v="04/10/2025 10:22"/>
    <s v="-"/>
    <s v="J&amp;T Express"/>
    <s v="Tiktok"/>
    <s v="tiktok"/>
    <s v=""/>
    <s v="764675596042"/>
    <s v="04/10/2025 10:22"/>
  </r>
  <r>
    <x v="1"/>
    <x v="1"/>
    <n v="60"/>
    <n v="2"/>
    <s v="FWX46"/>
    <n v="200"/>
    <n v="0"/>
    <s v="ร้านที่2"/>
    <s v="ส***ติ  ป***ม่อ่น"/>
    <s v="สระบุรี"/>
    <s v="-"/>
    <s v=""/>
    <s v="04/10/2025 10:22"/>
    <s v="-"/>
    <s v="J&amp;T COD"/>
    <s v="Tiktok"/>
    <s v="จ่ายทีหลัง / COD"/>
    <s v=""/>
    <s v="764681981081"/>
    <s v="04/10/2025 10:22"/>
  </r>
  <r>
    <x v="2"/>
    <x v="2"/>
    <n v="60"/>
    <n v="2"/>
    <s v="FWX46"/>
    <n v="200"/>
    <n v="0"/>
    <s v="ร้านที่2"/>
    <s v="ส***ติ  ป***ม่อ่น"/>
    <s v="สระบุรี"/>
    <s v="-"/>
    <s v=""/>
    <s v="04/10/2025 10:22"/>
    <s v="-"/>
    <s v="J&amp;T COD"/>
    <s v="Tiktok"/>
    <s v="จ่ายทีหลัง / COD"/>
    <s v=""/>
    <s v="764681981081"/>
    <s v="04/10/2025 10:22"/>
  </r>
  <r>
    <x v="3"/>
    <x v="3"/>
    <n v="60"/>
    <n v="2"/>
    <s v="FWX46"/>
    <n v="200"/>
    <n v="0"/>
    <s v="ร้านที่2"/>
    <s v="ส***ติ  ป***ม่อ่น"/>
    <s v="สระบุรี"/>
    <s v="-"/>
    <s v=""/>
    <s v="04/10/2025 10:22"/>
    <s v="-"/>
    <s v="J&amp;T COD"/>
    <s v="Tiktok"/>
    <s v="จ่ายทีหลัง / COD"/>
    <s v=""/>
    <s v="764681981081"/>
    <s v="04/10/2025 10:22"/>
  </r>
  <r>
    <x v="1"/>
    <x v="1"/>
    <n v="50"/>
    <n v="1"/>
    <s v="FWX45"/>
    <n v="100"/>
    <n v="0"/>
    <s v="ร้านที่2"/>
    <s v="ด***ัน"/>
    <s v="สตูล"/>
    <s v="-"/>
    <s v=""/>
    <s v="04/10/2025 10:17"/>
    <s v="-"/>
    <s v="J&amp;T Express"/>
    <s v="Tiktok"/>
    <s v="tiktok"/>
    <s v=""/>
    <s v="764627272043"/>
    <s v="04/10/2025 10:17"/>
  </r>
  <r>
    <x v="2"/>
    <x v="2"/>
    <n v="50"/>
    <n v="1"/>
    <s v="FWX45"/>
    <n v="100"/>
    <n v="0"/>
    <s v="ร้านที่2"/>
    <s v="ด***ัน"/>
    <s v="สตูล"/>
    <s v="-"/>
    <s v=""/>
    <s v="04/10/2025 10:17"/>
    <s v="-"/>
    <s v="J&amp;T Express"/>
    <s v="Tiktok"/>
    <s v="tiktok"/>
    <s v=""/>
    <s v="764627272043"/>
    <s v="04/10/2025 10:17"/>
  </r>
  <r>
    <x v="3"/>
    <x v="3"/>
    <n v="50"/>
    <n v="1"/>
    <s v="FWX45"/>
    <n v="100"/>
    <n v="0"/>
    <s v="ร้านที่2"/>
    <s v="ด***ัน"/>
    <s v="สตูล"/>
    <s v="-"/>
    <s v=""/>
    <s v="04/10/2025 10:17"/>
    <s v="-"/>
    <s v="J&amp;T Express"/>
    <s v="Tiktok"/>
    <s v="tiktok"/>
    <s v=""/>
    <s v="764627272043"/>
    <s v="04/10/2025 10:17"/>
  </r>
  <r>
    <x v="8"/>
    <x v="22"/>
    <n v="64"/>
    <n v="2"/>
    <s v="FWX44"/>
    <n v="128"/>
    <n v="0"/>
    <s v="ร้านที่3"/>
    <s v="ชนกชื่น จันทร์ถนอมสุข"/>
    <s v="25/29 หมู่ 2 ต.พรหมณี_x000a__x000a_เมืองนครนายก/ Mueang Nakhon Nayokนครนายก/ Nakhon Nayok_x000a_26000"/>
    <s v="26000"/>
    <s v="660868881501"/>
    <s v="04/10/2025 10:15"/>
    <s v="-"/>
    <s v="Kerry_dropoff"/>
    <s v="Lazada"/>
    <s v="lazada"/>
    <s v=""/>
    <s v="LEXPU0614733596"/>
    <s v="04/10/2025 10:15"/>
  </r>
  <r>
    <x v="1"/>
    <x v="1"/>
    <n v="50"/>
    <n v="1"/>
    <s v="FWX43"/>
    <n v="138"/>
    <n v="38"/>
    <s v="ร้านที่2"/>
    <s v="จ***ิรา โ***่"/>
    <s v="สงขลา"/>
    <s v="-"/>
    <s v=""/>
    <s v="04/10/2025 10:10"/>
    <s v="-"/>
    <s v="J&amp;T COD"/>
    <s v="Tiktok"/>
    <s v="จ่ายทีหลัง / COD"/>
    <s v=""/>
    <s v="764615585101"/>
    <s v="04/10/2025 10:10"/>
  </r>
  <r>
    <x v="2"/>
    <x v="2"/>
    <n v="50"/>
    <n v="1"/>
    <s v="FWX43"/>
    <n v="138"/>
    <n v="38"/>
    <s v="ร้านที่2"/>
    <s v="จ***ิรา โ***่"/>
    <s v="สงขลา"/>
    <s v="-"/>
    <s v=""/>
    <s v="04/10/2025 10:10"/>
    <s v="-"/>
    <s v="J&amp;T COD"/>
    <s v="Tiktok"/>
    <s v="จ่ายทีหลัง / COD"/>
    <s v=""/>
    <s v="764615585101"/>
    <s v="04/10/2025 10:10"/>
  </r>
  <r>
    <x v="3"/>
    <x v="3"/>
    <n v="50"/>
    <n v="1"/>
    <s v="FWX43"/>
    <n v="138"/>
    <n v="38"/>
    <s v="ร้านที่2"/>
    <s v="จ***ิรา โ***่"/>
    <s v="สงขลา"/>
    <s v="-"/>
    <s v=""/>
    <s v="04/10/2025 10:10"/>
    <s v="-"/>
    <s v="J&amp;T COD"/>
    <s v="Tiktok"/>
    <s v="จ่ายทีหลัง / COD"/>
    <s v=""/>
    <s v="764615585101"/>
    <s v="04/10/2025 10:10"/>
  </r>
  <r>
    <x v="0"/>
    <x v="0"/>
    <n v="50"/>
    <n v="6"/>
    <s v="FWX42"/>
    <n v="200"/>
    <n v="0"/>
    <s v="ร้านที่2"/>
    <s v="จ***ร์หอม   ห***าดี"/>
    <s v="พะเยา"/>
    <s v="-"/>
    <s v=""/>
    <s v="04/10/2025 10:10"/>
    <s v="-"/>
    <s v="J&amp;T Express"/>
    <s v="Tiktok"/>
    <s v="tiktok"/>
    <s v=""/>
    <s v="764641683024"/>
    <s v="04/10/2025 10:10"/>
  </r>
  <r>
    <x v="12"/>
    <x v="13"/>
    <n v="66.666666666666671"/>
    <n v="3"/>
    <s v="FWX41"/>
    <n v="300"/>
    <n v="0"/>
    <s v="ร้านที่2"/>
    <s v="ก***ัตน์ เ***ยบนา"/>
    <s v="สระบุรี"/>
    <s v="-"/>
    <s v=""/>
    <s v="05/10/2025 04:12"/>
    <s v="-"/>
    <s v="J&amp;T Express"/>
    <s v="Tiktok"/>
    <s v="tiktok"/>
    <s v=""/>
    <s v="764659068213"/>
    <s v="04/10/2025 10:09"/>
  </r>
  <r>
    <x v="0"/>
    <x v="0"/>
    <n v="50"/>
    <n v="6"/>
    <s v="FWX41"/>
    <n v="300"/>
    <n v="0"/>
    <s v="ร้านที่2"/>
    <s v="ก***ัตน์ เ***ยบนา"/>
    <s v="สระบุรี"/>
    <s v="-"/>
    <s v=""/>
    <s v="05/10/2025 04:12"/>
    <s v="-"/>
    <s v="J&amp;T Express"/>
    <s v="Tiktok"/>
    <s v="tiktok"/>
    <s v=""/>
    <s v="764659068213"/>
    <s v="04/10/2025 10:09"/>
  </r>
  <r>
    <x v="1"/>
    <x v="1"/>
    <n v="50"/>
    <n v="1"/>
    <s v="FWX39"/>
    <n v="100"/>
    <n v="0"/>
    <s v="ร้านที่2"/>
    <s v="ว***ยะพล ส***ลพินิจ"/>
    <s v="ราชบุรี"/>
    <s v="-"/>
    <s v=""/>
    <s v="04/10/2025 10:09"/>
    <s v="-"/>
    <s v="J&amp;T COD"/>
    <s v="Tiktok"/>
    <s v="จ่ายทีหลัง / COD"/>
    <s v=""/>
    <s v="764685989104"/>
    <s v="04/10/2025 10:09"/>
  </r>
  <r>
    <x v="2"/>
    <x v="2"/>
    <n v="50"/>
    <n v="1"/>
    <s v="FWX39"/>
    <n v="100"/>
    <n v="0"/>
    <s v="ร้านที่2"/>
    <s v="ว***ยะพล ส***ลพินิจ"/>
    <s v="ราชบุรี"/>
    <s v="-"/>
    <s v=""/>
    <s v="04/10/2025 10:09"/>
    <s v="-"/>
    <s v="J&amp;T COD"/>
    <s v="Tiktok"/>
    <s v="จ่ายทีหลัง / COD"/>
    <s v=""/>
    <s v="764685989104"/>
    <s v="04/10/2025 10:09"/>
  </r>
  <r>
    <x v="3"/>
    <x v="3"/>
    <n v="50"/>
    <n v="1"/>
    <s v="FWX39"/>
    <n v="100"/>
    <n v="0"/>
    <s v="ร้านที่2"/>
    <s v="ว***ยะพล ส***ลพินิจ"/>
    <s v="ราชบุรี"/>
    <s v="-"/>
    <s v=""/>
    <s v="04/10/2025 10:09"/>
    <s v="-"/>
    <s v="J&amp;T COD"/>
    <s v="Tiktok"/>
    <s v="จ่ายทีหลัง / COD"/>
    <s v=""/>
    <s v="764685989104"/>
    <s v="04/10/2025 10:09"/>
  </r>
  <r>
    <x v="0"/>
    <x v="0"/>
    <n v="33.333333333333336"/>
    <n v="3"/>
    <s v="FWX37"/>
    <n v="100"/>
    <n v="0"/>
    <s v="ร้านที่2"/>
    <s v="ช***ิพย์"/>
    <s v="กรุงเทพฯ"/>
    <s v="-"/>
    <s v=""/>
    <s v="04/10/2025 10:02"/>
    <s v="-"/>
    <s v="J&amp;T COD"/>
    <s v="Tiktok"/>
    <s v="จ่ายทีหลัง / COD"/>
    <s v=""/>
    <s v="764670390050"/>
    <s v="04/10/2025 10:02"/>
  </r>
  <r>
    <x v="8"/>
    <x v="12"/>
    <n v="80"/>
    <n v="5"/>
    <s v="FWX37"/>
    <n v="466"/>
    <n v="66"/>
    <s v="ร้านที่1"/>
    <s v="(รักจัง ไลน์สวีเดน)"/>
    <s v="999/242 บีแอนเอ็น ซื่อตรงแกรนโฮม เสนานิคม1 แยก 11 พหลโยธิน 34 เสนานิคม จตุจักร 10900 · เสนานิคม/ Sena Nikhom_x000a__x000a_จตุจักร/ Chatuchakกรุงเทพมหานคร/ Bangkok_x000a_10900"/>
    <s v="10900"/>
    <s v="660646498998"/>
    <s v="04/10/2025 10:02"/>
    <s v="-"/>
    <s v="Kerry_dropoff"/>
    <s v="Lazada"/>
    <s v="lazada"/>
    <s v=""/>
    <s v="LEXPU0614733742"/>
    <s v="04/10/2025 10:02"/>
  </r>
  <r>
    <x v="1"/>
    <x v="1"/>
    <n v="50"/>
    <n v="1"/>
    <s v="FWX36"/>
    <n v="100"/>
    <n v="0"/>
    <s v="ร้านที่2"/>
    <s v="ธ***ภรณ์ ค***้อ"/>
    <s v="ฉะเชิงเทรา"/>
    <s v="-"/>
    <s v=""/>
    <s v="04/10/2025 10:01"/>
    <s v="-"/>
    <s v="J&amp;T Express"/>
    <s v="Tiktok"/>
    <s v="tiktok"/>
    <s v=""/>
    <s v="764663478040"/>
    <s v="04/10/2025 10:01"/>
  </r>
  <r>
    <x v="2"/>
    <x v="2"/>
    <n v="50"/>
    <n v="1"/>
    <s v="FWX36"/>
    <n v="100"/>
    <n v="0"/>
    <s v="ร้านที่2"/>
    <s v="ธ***ภรณ์ ค***้อ"/>
    <s v="ฉะเชิงเทรา"/>
    <s v="-"/>
    <s v=""/>
    <s v="04/10/2025 10:01"/>
    <s v="-"/>
    <s v="J&amp;T Express"/>
    <s v="Tiktok"/>
    <s v="tiktok"/>
    <s v=""/>
    <s v="764663478040"/>
    <s v="04/10/2025 10:01"/>
  </r>
  <r>
    <x v="3"/>
    <x v="3"/>
    <n v="50"/>
    <n v="1"/>
    <s v="FWX36"/>
    <n v="100"/>
    <n v="0"/>
    <s v="ร้านที่2"/>
    <s v="ธ***ภรณ์ ค***้อ"/>
    <s v="ฉะเชิงเทรา"/>
    <s v="-"/>
    <s v=""/>
    <s v="04/10/2025 10:01"/>
    <s v="-"/>
    <s v="J&amp;T Express"/>
    <s v="Tiktok"/>
    <s v="tiktok"/>
    <s v=""/>
    <s v="764663478040"/>
    <s v="04/10/2025 10:01"/>
  </r>
  <r>
    <x v="1"/>
    <x v="1"/>
    <n v="50"/>
    <n v="1"/>
    <s v="FWX35"/>
    <n v="100"/>
    <n v="0"/>
    <s v="ร้านที่2"/>
    <s v="ส***"/>
    <s v="กรุงเทพฯ"/>
    <s v="-"/>
    <s v=""/>
    <s v="04/10/2025 09:58"/>
    <s v="-"/>
    <s v="J&amp;T COD"/>
    <s v="Tiktok"/>
    <s v="จ่ายทีหลัง / COD"/>
    <s v=""/>
    <s v="764653875042"/>
    <s v="04/10/2025 09:59"/>
  </r>
  <r>
    <x v="2"/>
    <x v="2"/>
    <n v="50"/>
    <n v="1"/>
    <s v="FWX35"/>
    <n v="100"/>
    <n v="0"/>
    <s v="ร้านที่2"/>
    <s v="ส***"/>
    <s v="กรุงเทพฯ"/>
    <s v="-"/>
    <s v=""/>
    <s v="04/10/2025 09:58"/>
    <s v="-"/>
    <s v="J&amp;T COD"/>
    <s v="Tiktok"/>
    <s v="จ่ายทีหลัง / COD"/>
    <s v=""/>
    <s v="764653875042"/>
    <s v="04/10/2025 09:59"/>
  </r>
  <r>
    <x v="3"/>
    <x v="3"/>
    <n v="50"/>
    <n v="1"/>
    <s v="FWX35"/>
    <n v="100"/>
    <n v="0"/>
    <s v="ร้านที่2"/>
    <s v="ส***"/>
    <s v="กรุงเทพฯ"/>
    <s v="-"/>
    <s v=""/>
    <s v="04/10/2025 09:58"/>
    <s v="-"/>
    <s v="J&amp;T COD"/>
    <s v="Tiktok"/>
    <s v="จ่ายทีหลัง / COD"/>
    <s v=""/>
    <s v="764653875042"/>
    <s v="04/10/2025 09:58"/>
  </r>
  <r>
    <x v="12"/>
    <x v="13"/>
    <n v="66.666666666666671"/>
    <n v="3"/>
    <s v="FWX34"/>
    <n v="100"/>
    <n v="0"/>
    <s v="ร้านที่2"/>
    <s v="ศ***ุดา โ***ศิริ"/>
    <s v="จังหวัดสุราษฎร์ธานี"/>
    <s v="-"/>
    <s v=""/>
    <s v="04/10/2025 09:56"/>
    <s v="-"/>
    <s v="J&amp;T COD"/>
    <s v="Tiktok"/>
    <s v="จ่ายทีหลัง / COD"/>
    <s v=""/>
    <s v="764620678102"/>
    <s v="04/10/2025 09:56"/>
  </r>
  <r>
    <x v="6"/>
    <x v="6"/>
    <n v="66.666666666666671"/>
    <n v="3"/>
    <s v="FWX33"/>
    <n v="100"/>
    <n v="0"/>
    <s v="ร้านที่2"/>
    <s v="ค** เ**"/>
    <s v="เทศบาลนครสกลนคร"/>
    <s v="-"/>
    <s v=""/>
    <s v="04/10/2025 09:55"/>
    <s v="-"/>
    <s v="J&amp;T COD"/>
    <s v="Tiktok"/>
    <s v="จ่ายทีหลัง / COD"/>
    <s v=""/>
    <s v="764607195063"/>
    <s v="04/10/2025 09:55"/>
  </r>
  <r>
    <x v="1"/>
    <x v="1"/>
    <n v="50"/>
    <n v="1"/>
    <s v="FWX32"/>
    <n v="100"/>
    <n v="0"/>
    <s v="ร้านที่2"/>
    <s v="u***ta0k7z68cd"/>
    <s v="ราชบุรี"/>
    <s v="-"/>
    <s v=""/>
    <s v="04/10/2025 09:54"/>
    <s v="-"/>
    <s v="J&amp;T COD"/>
    <s v="Tiktok"/>
    <s v="จ่ายทีหลัง / COD"/>
    <s v=""/>
    <s v="764674072046"/>
    <s v="04/10/2025 09:54"/>
  </r>
  <r>
    <x v="2"/>
    <x v="2"/>
    <n v="50"/>
    <n v="1"/>
    <s v="FWX32"/>
    <n v="100"/>
    <n v="0"/>
    <s v="ร้านที่2"/>
    <s v="u***ta0k7z68cd"/>
    <s v="ราชบุรี"/>
    <s v="-"/>
    <s v=""/>
    <s v="04/10/2025 09:54"/>
    <s v="-"/>
    <s v="J&amp;T COD"/>
    <s v="Tiktok"/>
    <s v="จ่ายทีหลัง / COD"/>
    <s v=""/>
    <s v="764674072046"/>
    <s v="04/10/2025 09:54"/>
  </r>
  <r>
    <x v="3"/>
    <x v="3"/>
    <n v="50"/>
    <n v="1"/>
    <s v="FWX32"/>
    <n v="100"/>
    <n v="0"/>
    <s v="ร้านที่2"/>
    <s v="u***ta0k7z68cd"/>
    <s v="ราชบุรี"/>
    <s v="-"/>
    <s v=""/>
    <s v="04/10/2025 09:54"/>
    <s v="-"/>
    <s v="J&amp;T COD"/>
    <s v="Tiktok"/>
    <s v="จ่ายทีหลัง / COD"/>
    <s v=""/>
    <s v="764674072046"/>
    <s v="04/10/2025 09:54"/>
  </r>
  <r>
    <x v="8"/>
    <x v="12"/>
    <n v="80"/>
    <n v="1"/>
    <s v="FWX31"/>
    <n v="406"/>
    <n v="26"/>
    <s v="ร้านที่1"/>
    <s v="(รักจัง ไลน์สวีเดน)"/>
    <s v="999/242 บีแอนเอ็น ซื่อตรงแกรนโฮม เสนานิคม1 แยก 11 พหลโยธิน 34 เสนานิคม จตุจักร 10900 · เสนานิคม/ Sena Nikhom_x000a__x000a_จตุจักร/ Chatuchakกรุงเทพมหานคร/ Bangkok_x000a_10900"/>
    <s v="10900"/>
    <s v="660646498998"/>
    <s v="04/10/2025 09:53"/>
    <s v="-"/>
    <s v="Kerry_dropoff"/>
    <s v="Lazada"/>
    <s v="lazada"/>
    <s v=""/>
    <s v="LEXPU0614731214"/>
    <s v="04/10/2025 09:53"/>
  </r>
  <r>
    <x v="0"/>
    <x v="0"/>
    <n v="33.333333333333336"/>
    <n v="3"/>
    <s v="FWX31"/>
    <n v="406"/>
    <n v="26"/>
    <s v="ร้านที่1"/>
    <s v="(รักจัง ไลน์สวีเดน)"/>
    <s v="999/242 บีแอนเอ็น ซื่อตรงแกรนโฮม เสนานิคม1 แยก 11 พหลโยธิน 34 เสนานิคม จตุจักร 10900 · เสนานิคม/ Sena Nikhom_x000a__x000a_จตุจักร/ Chatuchakกรุงเทพมหานคร/ Bangkok_x000a_10900"/>
    <s v="10900"/>
    <s v="660646498998"/>
    <s v="04/10/2025 09:53"/>
    <s v="-"/>
    <s v="Kerry_dropoff"/>
    <s v="Lazada"/>
    <s v="lazada"/>
    <s v=""/>
    <s v="LEXPU0614731214"/>
    <s v="04/10/2025 09:53"/>
  </r>
  <r>
    <x v="0"/>
    <x v="0"/>
    <n v="33.333333333333336"/>
    <n v="3"/>
    <s v="FWX31"/>
    <n v="406"/>
    <n v="26"/>
    <s v="ร้านที่1"/>
    <s v="(รักจัง ไลน์สวีเดน)"/>
    <s v="999/242 บีแอนเอ็น ซื่อตรงแกรนโฮม เสนานิคม1 แยก 11 พหลโยธิน 34 เสนานิคม จตุจักร 10900 · เสนานิคม/ Sena Nikhom_x000a__x000a_จตุจักร/ Chatuchakกรุงเทพมหานคร/ Bangkok_x000a_10900"/>
    <s v="10900"/>
    <s v="660646498998"/>
    <s v="04/10/2025 09:53"/>
    <s v="-"/>
    <s v="Kerry_dropoff"/>
    <s v="Lazada"/>
    <s v="lazada"/>
    <s v=""/>
    <s v="LEXPU0614731214"/>
    <s v="04/10/2025 09:53"/>
  </r>
  <r>
    <x v="1"/>
    <x v="1"/>
    <n v="50"/>
    <n v="1"/>
    <s v="FWX30"/>
    <n v="100"/>
    <n v="0"/>
    <s v="ร้านที่2"/>
    <s v="จ***ภา น***ร"/>
    <s v="ร้อยเอ็ด"/>
    <s v="-"/>
    <s v=""/>
    <s v="04/10/2025 09:51"/>
    <s v="-"/>
    <s v="J&amp;T COD"/>
    <s v="Tiktok"/>
    <s v="จ่ายทีหลัง / COD"/>
    <s v=""/>
    <s v="764631584102"/>
    <s v="04/10/2025 09:52"/>
  </r>
  <r>
    <x v="2"/>
    <x v="2"/>
    <n v="50"/>
    <n v="1"/>
    <s v="FWX30"/>
    <n v="100"/>
    <n v="0"/>
    <s v="ร้านที่2"/>
    <s v="จ***ภา น***ร"/>
    <s v="ร้อยเอ็ด"/>
    <s v="-"/>
    <s v=""/>
    <s v="04/10/2025 09:51"/>
    <s v="-"/>
    <s v="J&amp;T COD"/>
    <s v="Tiktok"/>
    <s v="จ่ายทีหลัง / COD"/>
    <s v=""/>
    <s v="764631584102"/>
    <s v="04/10/2025 09:52"/>
  </r>
  <r>
    <x v="3"/>
    <x v="3"/>
    <n v="50"/>
    <n v="1"/>
    <s v="FWX30"/>
    <n v="100"/>
    <n v="0"/>
    <s v="ร้านที่2"/>
    <s v="จ***ภา น***ร"/>
    <s v="ร้อยเอ็ด"/>
    <s v="-"/>
    <s v=""/>
    <s v="04/10/2025 09:51"/>
    <s v="-"/>
    <s v="J&amp;T COD"/>
    <s v="Tiktok"/>
    <s v="จ่ายทีหลัง / COD"/>
    <s v=""/>
    <s v="764631584102"/>
    <s v="04/10/2025 09:52"/>
  </r>
  <r>
    <x v="1"/>
    <x v="1"/>
    <n v="50"/>
    <n v="1"/>
    <s v="FWX29"/>
    <n v="100"/>
    <n v="0"/>
    <s v="ร้านที่2"/>
    <s v="ว***ช ก***มูล"/>
    <s v="เทศบาลนครอุดรธานี"/>
    <s v="-"/>
    <s v=""/>
    <s v="04/10/2025 09:49"/>
    <s v="-"/>
    <s v="J&amp;T COD"/>
    <s v="Tiktok"/>
    <s v="จ่ายทีหลัง / COD"/>
    <s v=""/>
    <s v="764685274043"/>
    <s v="04/10/2025 09:50"/>
  </r>
  <r>
    <x v="2"/>
    <x v="2"/>
    <n v="50"/>
    <n v="1"/>
    <s v="FWX29"/>
    <n v="100"/>
    <n v="0"/>
    <s v="ร้านที่2"/>
    <s v="ว***ช ก***มูล"/>
    <s v="เทศบาลนครอุดรธานี"/>
    <s v="-"/>
    <s v=""/>
    <s v="04/10/2025 09:49"/>
    <s v="-"/>
    <s v="J&amp;T COD"/>
    <s v="Tiktok"/>
    <s v="จ่ายทีหลัง / COD"/>
    <s v=""/>
    <s v="764685274043"/>
    <s v="04/10/2025 09:49"/>
  </r>
  <r>
    <x v="3"/>
    <x v="3"/>
    <n v="50"/>
    <n v="1"/>
    <s v="FWX29"/>
    <n v="100"/>
    <n v="0"/>
    <s v="ร้านที่2"/>
    <s v="ว***ช ก***มูล"/>
    <s v="เทศบาลนครอุดรธานี"/>
    <s v="-"/>
    <s v=""/>
    <s v="04/10/2025 09:49"/>
    <s v="-"/>
    <s v="J&amp;T COD"/>
    <s v="Tiktok"/>
    <s v="จ่ายทีหลัง / COD"/>
    <s v=""/>
    <s v="764685274043"/>
    <s v="04/10/2025 09:49"/>
  </r>
  <r>
    <x v="0"/>
    <x v="0"/>
    <n v="50"/>
    <n v="6"/>
    <s v="FWX28"/>
    <n v="200"/>
    <n v="0"/>
    <s v="ร้านที่2"/>
    <s v="เ***ินทร์ น***ศ์กุล"/>
    <s v="เทศบาลนครขอนแก่น"/>
    <s v="-"/>
    <s v=""/>
    <s v="04/10/2025 09:46"/>
    <s v="-"/>
    <s v="J&amp;T COD"/>
    <s v="Tiktok"/>
    <s v="จ่ายทีหลัง / COD"/>
    <s v="ไม่เอาเค้กเนยกับกาแฟ"/>
    <s v="764644597076"/>
    <s v="04/10/2025 09:46"/>
  </r>
  <r>
    <x v="20"/>
    <x v="23"/>
    <n v="54.5"/>
    <n v="2"/>
    <s v="FWX27"/>
    <n v="397.7"/>
    <n v="7"/>
    <s v="ร้านที่1"/>
    <s v="(รักจัง ไลน์สวีเดน)"/>
    <s v="999/242 บีแอนเอ็น ซื่อตรงแกรนโฮม เสนานิคม1 แยก 11 พหลโยธิน 34 เสนานิคม จตุจักร 10900 · เสนานิคม/ Sena Nikhom_x000a__x000a_จตุจักร/ Chatuchakกรุงเทพมหานคร/ Bangkok_x000a_10900"/>
    <s v="10900"/>
    <s v="660646498998"/>
    <s v="04/10/2025 09:40"/>
    <s v="-"/>
    <s v="Kerry_dropoff"/>
    <s v="Lazada"/>
    <s v="lazada"/>
    <s v=""/>
    <s v="LEXPU0614734600"/>
    <s v="04/10/2025 09:40"/>
  </r>
  <r>
    <x v="20"/>
    <x v="23"/>
    <n v="54.5"/>
    <n v="2"/>
    <s v="FWX27"/>
    <n v="397.7"/>
    <n v="7"/>
    <s v="ร้านที่1"/>
    <s v="(รักจัง ไลน์สวีเดน)"/>
    <s v="999/242 บีแอนเอ็น ซื่อตรงแกรนโฮม เสนานิคม1 แยก 11 พหลโยธิน 34 เสนานิคม จตุจักร 10900 · เสนานิคม/ Sena Nikhom_x000a__x000a_จตุจักร/ Chatuchakกรุงเทพมหานคร/ Bangkok_x000a_10900"/>
    <s v="10900"/>
    <s v="660646498998"/>
    <s v="04/10/2025 09:40"/>
    <s v="-"/>
    <s v="Kerry_dropoff"/>
    <s v="Lazada"/>
    <s v="lazada"/>
    <s v=""/>
    <s v="LEXPU0614734600"/>
    <s v="04/10/2025 09:40"/>
  </r>
  <r>
    <x v="20"/>
    <x v="23"/>
    <n v="54.5"/>
    <n v="2"/>
    <s v="FWX27"/>
    <n v="397.7"/>
    <n v="7"/>
    <s v="ร้านที่1"/>
    <s v="(รักจัง ไลน์สวีเดน)"/>
    <s v="999/242 บีแอนเอ็น ซื่อตรงแกรนโฮม เสนานิคม1 แยก 11 พหลโยธิน 34 เสนานิคม จตุจักร 10900 · เสนานิคม/ Sena Nikhom_x000a__x000a_จตุจักร/ Chatuchakกรุงเทพมหานคร/ Bangkok_x000a_10900"/>
    <s v="10900"/>
    <s v="660646498998"/>
    <s v="04/10/2025 09:40"/>
    <s v="-"/>
    <s v="Kerry_dropoff"/>
    <s v="Lazada"/>
    <s v="lazada"/>
    <s v=""/>
    <s v="LEXPU0614734600"/>
    <s v="04/10/2025 09:40"/>
  </r>
  <r>
    <x v="20"/>
    <x v="23"/>
    <n v="54.5"/>
    <n v="2"/>
    <s v="FWX27"/>
    <n v="397.7"/>
    <n v="7"/>
    <s v="ร้านที่1"/>
    <s v="(รักจัง ไลน์สวีเดน)"/>
    <s v="999/242 บีแอนเอ็น ซื่อตรงแกรนโฮม เสนานิคม1 แยก 11 พหลโยธิน 34 เสนานิคม จตุจักร 10900 · เสนานิคม/ Sena Nikhom_x000a__x000a_จตุจักร/ Chatuchakกรุงเทพมหานคร/ Bangkok_x000a_10900"/>
    <s v="10900"/>
    <s v="660646498998"/>
    <s v="04/10/2025 09:40"/>
    <s v="-"/>
    <s v="Kerry_dropoff"/>
    <s v="Lazada"/>
    <s v="lazada"/>
    <s v=""/>
    <s v="LEXPU0614734600"/>
    <s v="04/10/2025 09:40"/>
  </r>
  <r>
    <x v="1"/>
    <x v="1"/>
    <n v="50"/>
    <n v="1"/>
    <s v="FWX26"/>
    <n v="100"/>
    <n v="0"/>
    <s v="ร้านที่2"/>
    <s v="น***ักดิ์กี บ***ิ่ง"/>
    <s v="เทศบาลนครขอนแก่น"/>
    <s v="-"/>
    <s v=""/>
    <s v="04/10/2025 09:37"/>
    <s v="-"/>
    <s v="J&amp;T COD"/>
    <s v="Tiktok"/>
    <s v="จ่ายทีหลัง / COD"/>
    <s v=""/>
    <s v="764630874044"/>
    <s v="04/10/2025 09:37"/>
  </r>
  <r>
    <x v="2"/>
    <x v="2"/>
    <n v="50"/>
    <n v="1"/>
    <s v="FWX26"/>
    <n v="100"/>
    <n v="0"/>
    <s v="ร้านที่2"/>
    <s v="น***ักดิ์กี บ***ิ่ง"/>
    <s v="เทศบาลนครขอนแก่น"/>
    <s v="-"/>
    <s v=""/>
    <s v="04/10/2025 09:37"/>
    <s v="-"/>
    <s v="J&amp;T COD"/>
    <s v="Tiktok"/>
    <s v="จ่ายทีหลัง / COD"/>
    <s v=""/>
    <s v="764630874044"/>
    <s v="04/10/2025 09:37"/>
  </r>
  <r>
    <x v="3"/>
    <x v="3"/>
    <n v="50"/>
    <n v="1"/>
    <s v="FWX26"/>
    <n v="100"/>
    <n v="0"/>
    <s v="ร้านที่2"/>
    <s v="น***ักดิ์กี บ***ิ่ง"/>
    <s v="เทศบาลนครขอนแก่น"/>
    <s v="-"/>
    <s v=""/>
    <s v="04/10/2025 09:37"/>
    <s v="-"/>
    <s v="J&amp;T COD"/>
    <s v="Tiktok"/>
    <s v="จ่ายทีหลัง / COD"/>
    <s v=""/>
    <s v="764630874044"/>
    <s v="04/10/2025 09:37"/>
  </r>
  <r>
    <x v="13"/>
    <x v="24"/>
    <n v="98.2"/>
    <n v="1"/>
    <s v="FWX25"/>
    <n v="98.2"/>
    <n v="0"/>
    <s v="ร้านที่1"/>
    <s v="พัชรี ญาติสันเทียะ"/>
    <s v="15/154 ซ.4 ตำบลปากเพรียว อ.เมือง (หมู่บ้านในฝัน6)_x000a__x000a_เมืองสระบุรี/ Mueang Saraburiสระบุรี/ Saraburi_x000a_18000"/>
    <s v="18000"/>
    <s v="660843406036"/>
    <s v="04/10/2025 09:37"/>
    <s v="-"/>
    <s v="Kerry_dropoff"/>
    <s v="Lazada"/>
    <s v="lazada"/>
    <s v=""/>
    <s v="-"/>
    <s v="04/10/2025 09:37"/>
  </r>
  <r>
    <x v="0"/>
    <x v="0"/>
    <n v="50"/>
    <n v="6"/>
    <s v="FWX24"/>
    <n v="200"/>
    <n v="0"/>
    <s v="ร้านที่2"/>
    <s v="ม*** โ***ูงเนิน"/>
    <s v="ชลบุรี"/>
    <s v="-"/>
    <s v=""/>
    <s v="04/10/2025 09:36"/>
    <s v="-"/>
    <s v="J&amp;T COD"/>
    <s v="Tiktok"/>
    <s v="จ่ายทีหลัง / COD"/>
    <s v=""/>
    <s v="764674598074"/>
    <s v="04/10/2025 09:36"/>
  </r>
  <r>
    <x v="0"/>
    <x v="0"/>
    <n v="50"/>
    <n v="6"/>
    <s v="FWX23"/>
    <n v="200"/>
    <n v="0"/>
    <s v="ร้านที่2"/>
    <s v="ส*** จ***าศิริพันธ์"/>
    <s v="พังงา"/>
    <s v="-"/>
    <s v=""/>
    <s v="04/10/2025 09:33"/>
    <s v="-"/>
    <s v="J&amp;T COD"/>
    <s v="Tiktok"/>
    <s v="จ่ายทีหลัง / COD"/>
    <s v=""/>
    <s v="764696085016"/>
    <s v="04/10/2025 09:34"/>
  </r>
  <r>
    <x v="0"/>
    <x v="0"/>
    <n v="65"/>
    <n v="18"/>
    <s v="FWX22"/>
    <n v="598"/>
    <n v="0"/>
    <s v="ร้านที่2"/>
    <s v="ธ***ักษณ์  เ***ญจันทร์"/>
    <s v="สมุทรปราการ"/>
    <s v="-"/>
    <s v=""/>
    <s v="04/10/2025 09:33"/>
    <s v="-"/>
    <s v="J&amp;T COD"/>
    <s v="Tiktok"/>
    <s v="จ่ายทีหลัง / COD"/>
    <s v=""/>
    <s v="764608986105"/>
    <s v="04/10/2025 09:33"/>
  </r>
  <r>
    <x v="0"/>
    <x v="0"/>
    <n v="33.333333333333336"/>
    <n v="3"/>
    <s v="FWX21"/>
    <n v="200"/>
    <n v="0"/>
    <s v="ร้านที่2"/>
    <s v="พ***ีพร แ***วคล่อง"/>
    <s v="สมุทรปราการ"/>
    <s v="-"/>
    <s v=""/>
    <s v="04/10/2025 09:20"/>
    <s v="-"/>
    <s v="J&amp;T Express"/>
    <s v="Tiktok"/>
    <s v="tiktok"/>
    <s v=""/>
    <s v="764682989081"/>
    <s v="04/10/2025 09:29"/>
  </r>
  <r>
    <x v="1"/>
    <x v="1"/>
    <n v="50"/>
    <n v="1"/>
    <s v="FWX21"/>
    <n v="200"/>
    <n v="0"/>
    <s v="ร้านที่2"/>
    <s v="พ***ีพร แ***วคล่อง"/>
    <s v="สมุทรปราการ"/>
    <s v="-"/>
    <s v=""/>
    <s v="04/10/2025 09:20"/>
    <s v="-"/>
    <s v="J&amp;T Express"/>
    <s v="Tiktok"/>
    <s v="tiktok"/>
    <s v=""/>
    <s v="764682989081"/>
    <s v="04/10/2025 09:29"/>
  </r>
  <r>
    <x v="2"/>
    <x v="2"/>
    <n v="50"/>
    <n v="1"/>
    <s v="FWX21"/>
    <n v="200"/>
    <n v="0"/>
    <s v="ร้านที่2"/>
    <s v="พ***ีพร แ***วคล่อง"/>
    <s v="สมุทรปราการ"/>
    <s v="-"/>
    <s v=""/>
    <s v="04/10/2025 09:20"/>
    <s v="-"/>
    <s v="J&amp;T Express"/>
    <s v="Tiktok"/>
    <s v="tiktok"/>
    <s v=""/>
    <s v="764682989081"/>
    <s v="04/10/2025 09:29"/>
  </r>
  <r>
    <x v="3"/>
    <x v="3"/>
    <n v="50"/>
    <n v="1"/>
    <s v="FWX21"/>
    <n v="200"/>
    <n v="0"/>
    <s v="ร้านที่2"/>
    <s v="พ***ีพร แ***วคล่อง"/>
    <s v="สมุทรปราการ"/>
    <s v="-"/>
    <s v=""/>
    <s v="04/10/2025 09:20"/>
    <s v="-"/>
    <s v="J&amp;T Express"/>
    <s v="Tiktok"/>
    <s v="tiktok"/>
    <s v=""/>
    <s v="764682989081"/>
    <s v="04/10/2025 09:29"/>
  </r>
  <r>
    <x v="1"/>
    <x v="1"/>
    <n v="60"/>
    <n v="2"/>
    <s v="FWX20"/>
    <n v="200"/>
    <n v="0"/>
    <s v="ร้านที่2"/>
    <s v="Z** Z**"/>
    <s v="Phangnga"/>
    <s v="-"/>
    <s v=""/>
    <s v="04/10/2025 09:28"/>
    <s v="-"/>
    <s v="J&amp;T COD"/>
    <s v="Tiktok"/>
    <s v="จ่ายทีหลัง / COD"/>
    <s v=""/>
    <s v="764610582083"/>
    <s v="04/10/2025 09:29"/>
  </r>
  <r>
    <x v="2"/>
    <x v="2"/>
    <n v="60"/>
    <n v="2"/>
    <s v="FWX20"/>
    <n v="200"/>
    <n v="0"/>
    <s v="ร้านที่2"/>
    <s v="Z** Z**"/>
    <s v="Phangnga"/>
    <s v="-"/>
    <s v=""/>
    <s v="04/10/2025 09:28"/>
    <s v="-"/>
    <s v="J&amp;T COD"/>
    <s v="Tiktok"/>
    <s v="จ่ายทีหลัง / COD"/>
    <s v=""/>
    <s v="764610582083"/>
    <s v="04/10/2025 09:29"/>
  </r>
  <r>
    <x v="3"/>
    <x v="3"/>
    <n v="60"/>
    <n v="2"/>
    <s v="FWX20"/>
    <n v="200"/>
    <n v="0"/>
    <s v="ร้านที่2"/>
    <s v="Z** Z**"/>
    <s v="Phangnga"/>
    <s v="-"/>
    <s v=""/>
    <s v="04/10/2025 09:28"/>
    <s v="-"/>
    <s v="J&amp;T COD"/>
    <s v="Tiktok"/>
    <s v="จ่ายทีหลัง / COD"/>
    <s v=""/>
    <s v="764610582083"/>
    <s v="04/10/2025 09:29"/>
  </r>
  <r>
    <x v="1"/>
    <x v="1"/>
    <n v="50"/>
    <n v="1"/>
    <s v="FWX19"/>
    <n v="100"/>
    <n v="0"/>
    <s v="ร้านที่2"/>
    <s v="ธ***า  ส***าร"/>
    <s v="กรุงเทพฯ"/>
    <s v="-"/>
    <s v=""/>
    <s v="04/10/2025 09:25"/>
    <s v="-"/>
    <s v="J&amp;T COD"/>
    <s v="Tiktok"/>
    <s v="จ่ายทีหลัง / COD"/>
    <s v=""/>
    <s v="764679982091"/>
    <s v="04/10/2025 09:25"/>
  </r>
  <r>
    <x v="2"/>
    <x v="2"/>
    <n v="50"/>
    <n v="1"/>
    <s v="FWX19"/>
    <n v="100"/>
    <n v="0"/>
    <s v="ร้านที่2"/>
    <s v="ธ***า  ส***าร"/>
    <s v="กรุงเทพฯ"/>
    <s v="-"/>
    <s v=""/>
    <s v="04/10/2025 09:25"/>
    <s v="-"/>
    <s v="J&amp;T COD"/>
    <s v="Tiktok"/>
    <s v="จ่ายทีหลัง / COD"/>
    <s v=""/>
    <s v="764679982091"/>
    <s v="04/10/2025 09:25"/>
  </r>
  <r>
    <x v="3"/>
    <x v="3"/>
    <n v="50"/>
    <n v="1"/>
    <s v="FWX19"/>
    <n v="100"/>
    <n v="0"/>
    <s v="ร้านที่2"/>
    <s v="ธ***า  ส***าร"/>
    <s v="กรุงเทพฯ"/>
    <s v="-"/>
    <s v=""/>
    <s v="04/10/2025 09:25"/>
    <s v="-"/>
    <s v="J&amp;T COD"/>
    <s v="Tiktok"/>
    <s v="จ่ายทีหลัง / COD"/>
    <s v=""/>
    <s v="764679982091"/>
    <s v="04/10/2025 09:25"/>
  </r>
  <r>
    <x v="12"/>
    <x v="13"/>
    <n v="66.666666666666671"/>
    <n v="6"/>
    <s v="FWX18"/>
    <n v="200"/>
    <n v="0"/>
    <s v="ร้านที่2"/>
    <s v="แ**"/>
    <s v="อุดรธานี"/>
    <s v="-"/>
    <s v=""/>
    <s v="04/10/2025 09:22"/>
    <s v="-"/>
    <s v="J&amp;T COD"/>
    <s v="Tiktok"/>
    <s v="จ่ายทีหลัง / COD"/>
    <s v=""/>
    <s v="764656984066"/>
    <s v="04/10/2025 09:22"/>
  </r>
  <r>
    <x v="0"/>
    <x v="0"/>
    <n v="50"/>
    <n v="6"/>
    <s v="FWX17"/>
    <n v="200"/>
    <n v="0"/>
    <s v="ร้านที่2"/>
    <s v="ส***ภู ต***ระกูล"/>
    <s v="สมุทรปราการ"/>
    <s v="-"/>
    <s v=""/>
    <s v="04/10/2025 09:18"/>
    <s v="-"/>
    <s v="J&amp;T COD"/>
    <s v="Tiktok"/>
    <s v="จ่ายทีหลัง / COD"/>
    <s v=""/>
    <s v="764649594074"/>
    <s v="04/10/2025 09:18"/>
  </r>
  <r>
    <x v="19"/>
    <x v="20"/>
    <n v="54.5"/>
    <n v="2"/>
    <s v="FWX16"/>
    <n v="73.2"/>
    <n v="7"/>
    <s v="ร้านที่1"/>
    <s v="ชุมพล มั่งมี"/>
    <s v="89/590 คอนโดลุมพินี(รามอินทรา-นวมินทร์) อาคาร C ถ.นวมินทร์_x000a__x000a_คันนายาว/ Khan Na Yaoกรุงเทพมหานคร/ Bangkok_x000a_10230"/>
    <s v="10230"/>
    <s v="660813196462"/>
    <s v="04/10/2025 09:10"/>
    <s v="-"/>
    <s v="Kerry_dropoff"/>
    <s v="Lazada"/>
    <s v="lazada"/>
    <s v=""/>
    <s v="LEXPU0614734089"/>
    <s v="04/10/2025 09:10"/>
  </r>
  <r>
    <x v="0"/>
    <x v="0"/>
    <n v="33.333333333333336"/>
    <n v="3"/>
    <s v="FWX15"/>
    <n v="100"/>
    <n v="0"/>
    <s v="ร้านที่2"/>
    <s v="ภ***ิณี"/>
    <s v="กรุงเทพมหานคร"/>
    <s v="-"/>
    <s v=""/>
    <s v="04/10/2025 09:10"/>
    <s v="-"/>
    <s v="J&amp;T COD"/>
    <s v="Tiktok"/>
    <s v="จ่ายทีหลัง / COD"/>
    <s v=""/>
    <s v="764611477092"/>
    <s v="04/10/2025 09:10"/>
  </r>
  <r>
    <x v="1"/>
    <x v="1"/>
    <n v="50"/>
    <n v="1"/>
    <s v="FWX14"/>
    <n v="100"/>
    <n v="0"/>
    <s v="ร้านที่2"/>
    <s v="ร***เหม่งจ๋า"/>
    <s v="สระบุรี"/>
    <s v="-"/>
    <s v=""/>
    <s v="04/10/2025 09:07"/>
    <s v="-"/>
    <s v="J&amp;T COD"/>
    <s v="Tiktok"/>
    <s v="จ่ายทีหลัง / COD"/>
    <s v=""/>
    <s v="764633477064"/>
    <s v="04/10/2025 09:07"/>
  </r>
  <r>
    <x v="2"/>
    <x v="2"/>
    <n v="50"/>
    <n v="1"/>
    <s v="FWX14"/>
    <n v="100"/>
    <n v="0"/>
    <s v="ร้านที่2"/>
    <s v="ร***เหม่งจ๋า"/>
    <s v="สระบุรี"/>
    <s v="-"/>
    <s v=""/>
    <s v="04/10/2025 09:07"/>
    <s v="-"/>
    <s v="J&amp;T COD"/>
    <s v="Tiktok"/>
    <s v="จ่ายทีหลัง / COD"/>
    <s v=""/>
    <s v="764633477064"/>
    <s v="04/10/2025 09:07"/>
  </r>
  <r>
    <x v="3"/>
    <x v="3"/>
    <n v="50"/>
    <n v="1"/>
    <s v="FWX14"/>
    <n v="100"/>
    <n v="0"/>
    <s v="ร้านที่2"/>
    <s v="ร***เหม่งจ๋า"/>
    <s v="สระบุรี"/>
    <s v="-"/>
    <s v=""/>
    <s v="04/10/2025 09:07"/>
    <s v="-"/>
    <s v="J&amp;T COD"/>
    <s v="Tiktok"/>
    <s v="จ่ายทีหลัง / COD"/>
    <s v=""/>
    <s v="764633477064"/>
    <s v="04/10/2025 09:07"/>
  </r>
  <r>
    <x v="1"/>
    <x v="1"/>
    <n v="50"/>
    <n v="1"/>
    <s v="FWX13"/>
    <n v="100"/>
    <n v="0"/>
    <s v="ร้านที่2"/>
    <s v="ธ***ุฒิ  ก***าลไชยวณิชย์"/>
    <s v="กรุงเทพฯ"/>
    <s v="-"/>
    <s v=""/>
    <s v="04/10/2025 09:03"/>
    <s v="-"/>
    <s v="J&amp;T COD"/>
    <s v="Tiktok"/>
    <s v="จ่ายทีหลัง / COD"/>
    <s v=""/>
    <s v="764693583091"/>
    <s v="04/10/2025 09:03"/>
  </r>
  <r>
    <x v="2"/>
    <x v="2"/>
    <n v="50"/>
    <n v="1"/>
    <s v="FWX13"/>
    <n v="100"/>
    <n v="0"/>
    <s v="ร้านที่2"/>
    <s v="ธ***ุฒิ  ก***าลไชยวณิชย์"/>
    <s v="กรุงเทพฯ"/>
    <s v="-"/>
    <s v=""/>
    <s v="04/10/2025 09:03"/>
    <s v="-"/>
    <s v="J&amp;T COD"/>
    <s v="Tiktok"/>
    <s v="จ่ายทีหลัง / COD"/>
    <s v=""/>
    <s v="764693583091"/>
    <s v="04/10/2025 09:03"/>
  </r>
  <r>
    <x v="3"/>
    <x v="3"/>
    <n v="50"/>
    <n v="1"/>
    <s v="FWX13"/>
    <n v="100"/>
    <n v="0"/>
    <s v="ร้านที่2"/>
    <s v="ธ***ุฒิ  ก***าลไชยวณิชย์"/>
    <s v="กรุงเทพฯ"/>
    <s v="-"/>
    <s v=""/>
    <s v="04/10/2025 09:03"/>
    <s v="-"/>
    <s v="J&amp;T COD"/>
    <s v="Tiktok"/>
    <s v="จ่ายทีหลัง / COD"/>
    <s v=""/>
    <s v="764693583091"/>
    <s v="04/10/2025 09:03"/>
  </r>
  <r>
    <x v="1"/>
    <x v="1"/>
    <n v="50"/>
    <n v="1"/>
    <s v="FWX12"/>
    <n v="138"/>
    <n v="38"/>
    <s v="ร้านที่2"/>
    <s v="s***on"/>
    <s v="เชียงใหม่"/>
    <s v="-"/>
    <s v=""/>
    <s v="04/10/2025 09:02"/>
    <s v="-"/>
    <s v="J&amp;T COD"/>
    <s v="Tiktok"/>
    <s v="จ่ายทีหลัง / COD"/>
    <s v=""/>
    <s v="764618394024"/>
    <s v="04/10/2025 09:02"/>
  </r>
  <r>
    <x v="2"/>
    <x v="2"/>
    <n v="50"/>
    <n v="1"/>
    <s v="FWX12"/>
    <n v="138"/>
    <n v="38"/>
    <s v="ร้านที่2"/>
    <s v="s***on"/>
    <s v="เชียงใหม่"/>
    <s v="-"/>
    <s v=""/>
    <s v="04/10/2025 09:02"/>
    <s v="-"/>
    <s v="J&amp;T COD"/>
    <s v="Tiktok"/>
    <s v="จ่ายทีหลัง / COD"/>
    <s v=""/>
    <s v="764618394024"/>
    <s v="04/10/2025 09:02"/>
  </r>
  <r>
    <x v="3"/>
    <x v="3"/>
    <n v="50"/>
    <n v="1"/>
    <s v="FWX12"/>
    <n v="138"/>
    <n v="38"/>
    <s v="ร้านที่2"/>
    <s v="s***on"/>
    <s v="เชียงใหม่"/>
    <s v="-"/>
    <s v=""/>
    <s v="04/10/2025 09:02"/>
    <s v="-"/>
    <s v="J&amp;T COD"/>
    <s v="Tiktok"/>
    <s v="จ่ายทีหลัง / COD"/>
    <s v=""/>
    <s v="764618394024"/>
    <s v="04/10/2025 09:02"/>
  </r>
  <r>
    <x v="1"/>
    <x v="1"/>
    <n v="50"/>
    <n v="2"/>
    <s v="FWX11"/>
    <n v="200"/>
    <n v="0"/>
    <s v="ร้านที่2"/>
    <s v="น***น เ***บุญมา"/>
    <s v="อ่างทอง"/>
    <s v="-"/>
    <s v=""/>
    <s v="04/10/2025 08:55"/>
    <s v="-"/>
    <s v="J&amp;T COD"/>
    <s v="Tiktok"/>
    <s v="จ่ายทีหลัง / COD"/>
    <s v=""/>
    <s v="764667783084"/>
    <s v="04/10/2025 08:55"/>
  </r>
  <r>
    <x v="2"/>
    <x v="2"/>
    <n v="50"/>
    <n v="2"/>
    <s v="FWX11"/>
    <n v="200"/>
    <n v="0"/>
    <s v="ร้านที่2"/>
    <s v="น***น เ***บุญมา"/>
    <s v="อ่างทอง"/>
    <s v="-"/>
    <s v=""/>
    <s v="04/10/2025 08:55"/>
    <s v="-"/>
    <s v="J&amp;T COD"/>
    <s v="Tiktok"/>
    <s v="จ่ายทีหลัง / COD"/>
    <s v=""/>
    <s v="764667783084"/>
    <s v="04/10/2025 08:55"/>
  </r>
  <r>
    <x v="3"/>
    <x v="3"/>
    <n v="50"/>
    <n v="2"/>
    <s v="FWX11"/>
    <n v="200"/>
    <n v="0"/>
    <s v="ร้านที่2"/>
    <s v="น***น เ***บุญมา"/>
    <s v="อ่างทอง"/>
    <s v="-"/>
    <s v=""/>
    <s v="04/10/2025 08:55"/>
    <s v="-"/>
    <s v="J&amp;T COD"/>
    <s v="Tiktok"/>
    <s v="จ่ายทีหลัง / COD"/>
    <s v=""/>
    <s v="764667783084"/>
    <s v="04/10/2025 08:55"/>
  </r>
  <r>
    <x v="1"/>
    <x v="1"/>
    <n v="50"/>
    <n v="1"/>
    <s v="FWX10"/>
    <n v="103.45"/>
    <n v="7"/>
    <s v="ร้านที่3"/>
    <s v="น๊อตตี้ อินดี้"/>
    <s v="140  ซ.วัดภาษี ถนนเอกมัย เข้าไปสุดซอย · คลองตันเหนือ/ Khlong Tan Nuea_x000a__x000a_วัฒนา/ Vadhanaกรุงเทพมหานคร/ Bangkok_x000a_10110"/>
    <s v="10110"/>
    <s v="660618344189"/>
    <s v="04/10/2025 08:53"/>
    <s v="-"/>
    <s v="Kerry_dropoff"/>
    <s v="Lazada"/>
    <s v="lazada"/>
    <s v=""/>
    <s v="-"/>
    <s v="04/10/2025 08:49"/>
  </r>
  <r>
    <x v="2"/>
    <x v="2"/>
    <n v="50"/>
    <n v="1"/>
    <s v="FWX10"/>
    <n v="103.45"/>
    <n v="7"/>
    <s v="ร้านที่3"/>
    <s v="น๊อตตี้ อินดี้"/>
    <s v="140  ซ.วัดภาษี ถนนเอกมัย เข้าไปสุดซอย · คลองตันเหนือ/ Khlong Tan Nuea_x000a__x000a_วัฒนา/ Vadhanaกรุงเทพมหานคร/ Bangkok_x000a_10110"/>
    <s v="10110"/>
    <s v="660618344189"/>
    <s v="04/10/2025 08:53"/>
    <s v="-"/>
    <s v="Kerry_dropoff"/>
    <s v="Lazada"/>
    <s v="lazada"/>
    <s v=""/>
    <s v="-"/>
    <s v="04/10/2025 08:49"/>
  </r>
  <r>
    <x v="3"/>
    <x v="3"/>
    <n v="50"/>
    <n v="1"/>
    <s v="FWX10"/>
    <n v="103.45"/>
    <n v="7"/>
    <s v="ร้านที่3"/>
    <s v="น๊อตตี้ อินดี้"/>
    <s v="140  ซ.วัดภาษี ถนนเอกมัย เข้าไปสุดซอย · คลองตันเหนือ/ Khlong Tan Nuea_x000a__x000a_วัฒนา/ Vadhanaกรุงเทพมหานคร/ Bangkok_x000a_10110"/>
    <s v="10110"/>
    <s v="660618344189"/>
    <s v="04/10/2025 08:53"/>
    <s v="-"/>
    <s v="Kerry_dropoff"/>
    <s v="Lazada"/>
    <s v="lazada"/>
    <s v=""/>
    <s v="-"/>
    <s v="04/10/2025 08:49"/>
  </r>
  <r>
    <x v="0"/>
    <x v="0"/>
    <n v="50"/>
    <n v="6"/>
    <s v="FWX9"/>
    <n v="200"/>
    <n v="0"/>
    <s v="ร้านที่2"/>
    <s v="ช***กดิ์ อ***เฮิง"/>
    <s v="เชียงราย"/>
    <s v="-"/>
    <s v=""/>
    <s v="04/10/2025 08:48"/>
    <s v="-"/>
    <s v="J&amp;T COD"/>
    <s v="Tiktok"/>
    <s v="จ่ายทีหลัง / COD"/>
    <s v=""/>
    <s v="764698992083"/>
    <s v="04/10/2025 08:48"/>
  </r>
  <r>
    <x v="8"/>
    <x v="12"/>
    <n v="64"/>
    <n v="1"/>
    <s v="FWX8"/>
    <n v="64"/>
    <n v="0"/>
    <s v="ร้านที่1"/>
    <s v="ปิยภัทร  สมจันทร์..บี.."/>
    <s v="ถนนราชวิถี อาคารพาณิชย์ เลขที่ 38 (น้องจอยซาลอน) · พระปฐมเจดีย์/ Phra Pathom Chedi_x000a__x000a_เมืองนครปฐม/ Mueang Nakhon Pathomนครปฐม/ Nakhon Pathom_x000a_73000"/>
    <s v="73000"/>
    <s v="660817447912"/>
    <s v="04/10/2025 08:47"/>
    <s v="-"/>
    <s v="Kerry_dropoff"/>
    <s v="Lazada"/>
    <s v="lazada"/>
    <s v=""/>
    <s v="LEXPU0614730847"/>
    <s v="04/10/2025 08:47"/>
  </r>
  <r>
    <x v="1"/>
    <x v="1"/>
    <n v="50"/>
    <n v="1"/>
    <s v="FWX7"/>
    <n v="100"/>
    <n v="0"/>
    <s v="ร้านที่2"/>
    <s v="V***iporn W***hwan"/>
    <s v="ฉะเชิงเทรา"/>
    <s v="-"/>
    <s v=""/>
    <s v="04/10/2025 08:46"/>
    <s v="-"/>
    <s v="J&amp;T COD"/>
    <s v="Tiktok"/>
    <s v="จ่ายทีหลัง / COD"/>
    <s v=""/>
    <s v="764612390021"/>
    <s v="04/10/2025 08:46"/>
  </r>
  <r>
    <x v="2"/>
    <x v="2"/>
    <n v="50"/>
    <n v="1"/>
    <s v="FWX7"/>
    <n v="100"/>
    <n v="0"/>
    <s v="ร้านที่2"/>
    <s v="V***iporn W***hwan"/>
    <s v="ฉะเชิงเทรา"/>
    <s v="-"/>
    <s v=""/>
    <s v="04/10/2025 08:46"/>
    <s v="-"/>
    <s v="J&amp;T COD"/>
    <s v="Tiktok"/>
    <s v="จ่ายทีหลัง / COD"/>
    <s v=""/>
    <s v="764612390021"/>
    <s v="04/10/2025 08:46"/>
  </r>
  <r>
    <x v="3"/>
    <x v="3"/>
    <n v="50"/>
    <n v="1"/>
    <s v="FWX7"/>
    <n v="100"/>
    <n v="0"/>
    <s v="ร้านที่2"/>
    <s v="V***iporn W***hwan"/>
    <s v="ฉะเชิงเทรา"/>
    <s v="-"/>
    <s v=""/>
    <s v="04/10/2025 08:46"/>
    <s v="-"/>
    <s v="J&amp;T COD"/>
    <s v="Tiktok"/>
    <s v="จ่ายทีหลัง / COD"/>
    <s v=""/>
    <s v="764612390021"/>
    <s v="04/10/2025 08:46"/>
  </r>
  <r>
    <x v="1"/>
    <x v="1"/>
    <n v="50"/>
    <n v="1"/>
    <s v="FWX6"/>
    <n v="138"/>
    <n v="38"/>
    <s v="ร้านที่2"/>
    <s v="น***อรอุมา ร***จันทร์"/>
    <s v="สุราษฎร์ธานี"/>
    <s v="-"/>
    <s v=""/>
    <s v="04/10/2025 08:45"/>
    <s v="-"/>
    <s v="J&amp;T COD"/>
    <s v="Tiktok"/>
    <s v="จ่ายทีหลัง / COD"/>
    <s v=""/>
    <s v="764694596024"/>
    <s v="04/10/2025 08:45"/>
  </r>
  <r>
    <x v="2"/>
    <x v="2"/>
    <n v="50"/>
    <n v="1"/>
    <s v="FWX6"/>
    <n v="138"/>
    <n v="38"/>
    <s v="ร้านที่2"/>
    <s v="น***อรอุมา ร***จันทร์"/>
    <s v="สุราษฎร์ธานี"/>
    <s v="-"/>
    <s v=""/>
    <s v="04/10/2025 08:45"/>
    <s v="-"/>
    <s v="J&amp;T COD"/>
    <s v="Tiktok"/>
    <s v="จ่ายทีหลัง / COD"/>
    <s v=""/>
    <s v="764694596024"/>
    <s v="04/10/2025 08:45"/>
  </r>
  <r>
    <x v="3"/>
    <x v="3"/>
    <n v="50"/>
    <n v="1"/>
    <s v="FWX6"/>
    <n v="138"/>
    <n v="38"/>
    <s v="ร้านที่2"/>
    <s v="น***อรอุมา ร***จันทร์"/>
    <s v="สุราษฎร์ธานี"/>
    <s v="-"/>
    <s v=""/>
    <s v="04/10/2025 08:45"/>
    <s v="-"/>
    <s v="J&amp;T COD"/>
    <s v="Tiktok"/>
    <s v="จ่ายทีหลัง / COD"/>
    <s v=""/>
    <s v="764694596024"/>
    <s v="04/10/2025 08:45"/>
  </r>
  <r>
    <x v="8"/>
    <x v="8"/>
    <n v="100"/>
    <n v="1"/>
    <s v="FWX5"/>
    <n v="299"/>
    <n v="0"/>
    <s v="ร้านที่10"/>
    <s v="บุญญิสา เจริญดี"/>
    <s v="239/12 ม.2 ต.ยุหว่า อ.สันป่าตอง จ.เชียงใหม่ 50120"/>
    <s v="50120"/>
    <s v="0840406629"/>
    <s v="04/10/2025 08:42"/>
    <s v="raweewan5499@gmail.com"/>
    <s v="EMS COD"/>
    <s v="facebook"/>
    <s v="กสิกร"/>
    <s v=""/>
    <s v="-"/>
    <s v="04/10/2025 08:41"/>
  </r>
  <r>
    <x v="7"/>
    <x v="7"/>
    <n v="100"/>
    <n v="1"/>
    <s v="FWX5"/>
    <n v="299"/>
    <n v="0"/>
    <s v="ร้านที่10"/>
    <s v="บุญญิสา เจริญดี"/>
    <s v="239/12 ม.2 ต.ยุหว่า อ.สันป่าตอง จ.เชียงใหม่ 50120"/>
    <s v="50120"/>
    <s v="0840406629"/>
    <s v="04/10/2025 08:42"/>
    <s v="raweewan5499@gmail.com"/>
    <s v="EMS COD"/>
    <s v="facebook"/>
    <s v="กสิกร"/>
    <s v=""/>
    <s v="-"/>
    <s v="04/10/2025 08:41"/>
  </r>
  <r>
    <x v="6"/>
    <x v="6"/>
    <n v="50"/>
    <n v="1"/>
    <s v="FWX5"/>
    <n v="299"/>
    <n v="0"/>
    <s v="ร้านที่10"/>
    <s v="บุญญิสา เจริญดี"/>
    <s v="239/12 ม.2 ต.ยุหว่า อ.สันป่าตอง จ.เชียงใหม่ 50120"/>
    <s v="50120"/>
    <s v="0840406629"/>
    <s v="04/10/2025 08:42"/>
    <s v="raweewan5499@gmail.com"/>
    <s v="EMS COD"/>
    <s v="facebook"/>
    <s v="กสิกร"/>
    <s v=""/>
    <s v="-"/>
    <s v="04/10/2025 08:41"/>
  </r>
  <r>
    <x v="12"/>
    <x v="13"/>
    <n v="60"/>
    <n v="1"/>
    <s v="FWX5"/>
    <n v="299"/>
    <n v="0"/>
    <s v="ร้านที่10"/>
    <s v="บุญญิสา เจริญดี"/>
    <s v="239/12 ม.2 ต.ยุหว่า อ.สันป่าตอง จ.เชียงใหม่ 50120"/>
    <s v="50120"/>
    <s v="0840406629"/>
    <s v="04/10/2025 08:42"/>
    <s v="raweewan5499@gmail.com"/>
    <s v="EMS COD"/>
    <s v="facebook"/>
    <s v="กสิกร"/>
    <s v=""/>
    <s v="-"/>
    <s v="04/10/2025 08:41"/>
  </r>
  <r>
    <x v="12"/>
    <x v="13"/>
    <n v="66.666666666666671"/>
    <n v="12"/>
    <s v="FWX4"/>
    <n v="400"/>
    <n v="0"/>
    <s v="ร้านที่2"/>
    <s v="พ***น่อย..แม่ไตตั้น"/>
    <s v="ชลบุรี"/>
    <s v="-"/>
    <s v=""/>
    <s v="04/10/2025 08:40"/>
    <s v="-"/>
    <s v="J&amp;T COD"/>
    <s v="Tiktok"/>
    <s v="จ่ายทีหลัง / COD"/>
    <s v=""/>
    <s v="764628787064"/>
    <s v="04/10/2025 08:40"/>
  </r>
  <r>
    <x v="14"/>
    <x v="15"/>
    <n v="139"/>
    <n v="1"/>
    <s v="FWX3"/>
    <n v="544"/>
    <n v="30"/>
    <s v="ร้านที่10"/>
    <s v="เยี่ยมศรี_กฤตสิน"/>
    <s v="กฤตสิน179หมู่6ต.สระแก้วอ.หนองหวส์จ.ยุรีรัมย์ 31240"/>
    <s v="31240"/>
    <s v="0848291979"/>
    <s v="04/10/2025 08:40"/>
    <s v="raweewan5499@gmail.com"/>
    <s v="EMS COD"/>
    <s v="facebook"/>
    <s v="กสิกร"/>
    <s v=""/>
    <s v="-"/>
    <s v="04/10/2025 08:40"/>
  </r>
  <r>
    <x v="16"/>
    <x v="17"/>
    <n v="139"/>
    <n v="1"/>
    <s v="FWX3"/>
    <n v="544"/>
    <n v="30"/>
    <s v="ร้านที่10"/>
    <s v="เยี่ยมศรี_กฤตสิน"/>
    <s v="กฤตสิน179หมู่6ต.สระแก้วอ.หนองหวส์จ.ยุรีรัมย์ 31240"/>
    <s v="31240"/>
    <s v="0848291979"/>
    <s v="04/10/2025 08:40"/>
    <s v="raweewan5499@gmail.com"/>
    <s v="EMS COD"/>
    <s v="facebook"/>
    <s v="กสิกร"/>
    <s v=""/>
    <s v="-"/>
    <s v="04/10/2025 08:40"/>
  </r>
  <r>
    <x v="0"/>
    <x v="0"/>
    <n v="65"/>
    <n v="9"/>
    <s v="FWX3"/>
    <n v="544"/>
    <n v="30"/>
    <s v="ร้านที่10"/>
    <s v="เยี่ยมศรี_กฤตสิน"/>
    <s v="กฤตสิน179หมู่6ต.สระแก้วอ.หนองหวส์จ.ยุรีรัมย์ 31240"/>
    <s v="31240"/>
    <s v="0848291979"/>
    <s v="04/10/2025 08:40"/>
    <s v="raweewan5499@gmail.com"/>
    <s v="EMS COD"/>
    <s v="facebook"/>
    <s v="กสิกร"/>
    <s v=""/>
    <s v="-"/>
    <s v="04/10/2025 08:40"/>
  </r>
  <r>
    <x v="1"/>
    <x v="1"/>
    <n v="50"/>
    <n v="1"/>
    <s v="FWX2"/>
    <n v="100"/>
    <n v="0"/>
    <s v="ร้านที่2"/>
    <s v="น***้อย ม***"/>
    <s v="ปทุมธานี"/>
    <s v="-"/>
    <s v=""/>
    <s v="04/10/2025 08:39"/>
    <s v="-"/>
    <s v="J&amp;T COD"/>
    <s v="Tiktok"/>
    <s v="จ่ายทีหลัง / COD"/>
    <s v=""/>
    <s v="764619590011"/>
    <s v="04/10/2025 08:39"/>
  </r>
  <r>
    <x v="2"/>
    <x v="2"/>
    <n v="50"/>
    <n v="1"/>
    <s v="FWX2"/>
    <n v="100"/>
    <n v="0"/>
    <s v="ร้านที่2"/>
    <s v="น***้อย ม***"/>
    <s v="ปทุมธานี"/>
    <s v="-"/>
    <s v=""/>
    <s v="04/10/2025 08:39"/>
    <s v="-"/>
    <s v="J&amp;T COD"/>
    <s v="Tiktok"/>
    <s v="จ่ายทีหลัง / COD"/>
    <s v=""/>
    <s v="764619590011"/>
    <s v="04/10/2025 08:39"/>
  </r>
  <r>
    <x v="3"/>
    <x v="3"/>
    <n v="50"/>
    <n v="1"/>
    <s v="FWX2"/>
    <n v="100"/>
    <n v="0"/>
    <s v="ร้านที่2"/>
    <s v="น***้อย ม***"/>
    <s v="ปทุมธานี"/>
    <s v="-"/>
    <s v=""/>
    <s v="04/10/2025 08:39"/>
    <s v="-"/>
    <s v="J&amp;T COD"/>
    <s v="Tiktok"/>
    <s v="จ่ายทีหลัง / COD"/>
    <s v=""/>
    <s v="764619590011"/>
    <s v="04/10/2025 08:39"/>
  </r>
  <r>
    <x v="12"/>
    <x v="13"/>
    <n v="66.666666666666671"/>
    <n v="3"/>
    <s v="FWX0"/>
    <n v="190"/>
    <n v="0"/>
    <s v="ร้านที่2"/>
    <s v="น***พานทอง ข***ก้ว"/>
    <s v="ขอนแก่น"/>
    <s v="-"/>
    <s v=""/>
    <s v="04/10/2025 08:28"/>
    <s v="-"/>
    <s v="J&amp;T Express"/>
    <s v="Tiktok"/>
    <s v="tiktok"/>
    <s v=""/>
    <s v="764657389090"/>
    <s v="04/10/2025 08:27"/>
  </r>
  <r>
    <x v="0"/>
    <x v="0"/>
    <n v="33.333333333333336"/>
    <n v="3"/>
    <s v="FWX0"/>
    <n v="190"/>
    <n v="0"/>
    <s v="ร้านที่2"/>
    <s v="น***พานทอง ข***ก้ว"/>
    <s v="ขอนแก่น"/>
    <s v="-"/>
    <s v=""/>
    <s v="04/10/2025 08:28"/>
    <s v="-"/>
    <s v="J&amp;T Express"/>
    <s v="Tiktok"/>
    <s v="tiktok"/>
    <s v=""/>
    <s v="764657389090"/>
    <s v="04/10/2025 08:27"/>
  </r>
  <r>
    <x v="0"/>
    <x v="0"/>
    <n v="0"/>
    <n v="6"/>
    <s v="FWW99"/>
    <n v="0"/>
    <n v="0"/>
    <s v="ร้านที่1"/>
    <s v="นางสาวกุลิสรา ดาวกระจ่าง "/>
    <s v="80 ม.3 ซอยวัดเทพประสิทธยาราม ต.โนนห้อม อ.เมืองปราจีนบุรี จ.ปราจีนบุรี 25000"/>
    <s v="25000"/>
    <s v="0909438942"/>
    <s v="-"/>
    <s v="raweewan5499@gmail.com"/>
    <s v="EMS"/>
    <s v="Tiktok"/>
    <s v="-"/>
    <s v="**เคลมติ๊กต่อกคำสั่งซื้อ 580584770021000316"/>
    <s v="-"/>
    <s v="04/10/2025 08:27"/>
  </r>
  <r>
    <x v="1"/>
    <x v="1"/>
    <n v="50"/>
    <n v="1"/>
    <s v="FWW98"/>
    <n v="109"/>
    <n v="9"/>
    <s v="ร้านที่2"/>
    <s v="ช***า  ไ***ิงห์"/>
    <s v="ปราจีนบุรี"/>
    <s v="-"/>
    <s v=""/>
    <s v="04/10/2025 08:26"/>
    <s v="-"/>
    <s v="J&amp;T COD"/>
    <s v="Tiktok"/>
    <s v="จ่ายทีหลัง / COD"/>
    <s v=""/>
    <s v="764601597023"/>
    <s v="04/10/2025 08:26"/>
  </r>
  <r>
    <x v="2"/>
    <x v="2"/>
    <n v="50"/>
    <n v="1"/>
    <s v="FWW98"/>
    <n v="109"/>
    <n v="9"/>
    <s v="ร้านที่2"/>
    <s v="ช***า  ไ***ิงห์"/>
    <s v="ปราจีนบุรี"/>
    <s v="-"/>
    <s v=""/>
    <s v="04/10/2025 08:26"/>
    <s v="-"/>
    <s v="J&amp;T COD"/>
    <s v="Tiktok"/>
    <s v="จ่ายทีหลัง / COD"/>
    <s v=""/>
    <s v="764601597023"/>
    <s v="04/10/2025 08:26"/>
  </r>
  <r>
    <x v="3"/>
    <x v="3"/>
    <n v="50"/>
    <n v="1"/>
    <s v="FWW98"/>
    <n v="109"/>
    <n v="9"/>
    <s v="ร้านที่2"/>
    <s v="ช***า  ไ***ิงห์"/>
    <s v="ปราจีนบุรี"/>
    <s v="-"/>
    <s v=""/>
    <s v="04/10/2025 08:26"/>
    <s v="-"/>
    <s v="J&amp;T COD"/>
    <s v="Tiktok"/>
    <s v="จ่ายทีหลัง / COD"/>
    <s v=""/>
    <s v="764601597023"/>
    <s v="04/10/2025 08:26"/>
  </r>
  <r>
    <x v="1"/>
    <x v="1"/>
    <n v="50"/>
    <n v="1"/>
    <s v="FWW97"/>
    <n v="100"/>
    <n v="0"/>
    <s v="ร้านที่2"/>
    <s v="บ***ร  ข***ิต"/>
    <s v="สมุทรสาคร"/>
    <s v="-"/>
    <s v=""/>
    <s v="04/10/2025 08:25"/>
    <s v="-"/>
    <s v="J&amp;T Express"/>
    <s v="Tiktok"/>
    <s v="tiktok"/>
    <s v=""/>
    <s v="764608070052"/>
    <s v="04/10/2025 08:25"/>
  </r>
  <r>
    <x v="2"/>
    <x v="2"/>
    <n v="50"/>
    <n v="1"/>
    <s v="FWW97"/>
    <n v="100"/>
    <n v="0"/>
    <s v="ร้านที่2"/>
    <s v="บ***ร  ข***ิต"/>
    <s v="สมุทรสาคร"/>
    <s v="-"/>
    <s v=""/>
    <s v="04/10/2025 08:25"/>
    <s v="-"/>
    <s v="J&amp;T Express"/>
    <s v="Tiktok"/>
    <s v="tiktok"/>
    <s v=""/>
    <s v="764608070052"/>
    <s v="04/10/2025 08:25"/>
  </r>
  <r>
    <x v="3"/>
    <x v="3"/>
    <n v="50"/>
    <n v="1"/>
    <s v="FWW97"/>
    <n v="100"/>
    <n v="0"/>
    <s v="ร้านที่2"/>
    <s v="บ***ร  ข***ิต"/>
    <s v="สมุทรสาคร"/>
    <s v="-"/>
    <s v=""/>
    <s v="04/10/2025 08:25"/>
    <s v="-"/>
    <s v="J&amp;T Express"/>
    <s v="Tiktok"/>
    <s v="tiktok"/>
    <s v=""/>
    <s v="764608070052"/>
    <s v="04/10/2025 08:25"/>
  </r>
  <r>
    <x v="0"/>
    <x v="0"/>
    <n v="33.333333333333336"/>
    <n v="3"/>
    <s v="FWW96"/>
    <n v="100"/>
    <n v="0"/>
    <s v="ร้านที่2"/>
    <s v="ส***พร"/>
    <s v="กรุงเทพมหานคร"/>
    <s v="-"/>
    <s v=""/>
    <s v="04/10/2025 08:23"/>
    <s v="-"/>
    <s v="J&amp;T COD"/>
    <s v="Tiktok"/>
    <s v="จ่ายทีหลัง / COD"/>
    <s v=""/>
    <s v="764689070084"/>
    <s v="04/10/2025 08:23"/>
  </r>
  <r>
    <x v="8"/>
    <x v="8"/>
    <n v="100"/>
    <n v="1"/>
    <s v="FWW95"/>
    <n v="299"/>
    <n v="0"/>
    <s v="ร้านที่10"/>
    <s v="กีรติญา  (หนู)"/>
    <s v="ที่อยู่จัดส่ง_x000a_ร้านกาแฟหนู&amp;เล็ก(หน้าสนามฟุตบอลธนบุรีอินเตอร์)_x000a_87/12 หมู่4 _x000a_ถ. บางขุนเทียน_x000a_ซอยบางกระดี่16_x000a_แขวงแสมดำ_x000a_เขตบางขุนเทียน_x000a_กรุงเทพฯ  _x000a_โทร. 10150"/>
    <s v="10150"/>
    <s v="0888598398"/>
    <s v="04/10/2025 08:20"/>
    <s v="raweewan5499@gmail.com"/>
    <s v="EMS COD"/>
    <s v="facebook"/>
    <s v="กสิกร"/>
    <s v=""/>
    <s v="-"/>
    <s v="04/10/2025 08:20"/>
  </r>
  <r>
    <x v="12"/>
    <x v="13"/>
    <n v="60"/>
    <n v="1"/>
    <s v="FWW95"/>
    <n v="299"/>
    <n v="0"/>
    <s v="ร้านที่10"/>
    <s v="กีรติญา  (หนู)"/>
    <s v="ที่อยู่จัดส่ง_x000a_ร้านกาแฟหนู&amp;เล็ก(หน้าสนามฟุตบอลธนบุรีอินเตอร์)_x000a_87/12 หมู่4 _x000a_ถ. บางขุนเทียน_x000a_ซอยบางกระดี่16_x000a_แขวงแสมดำ_x000a_เขตบางขุนเทียน_x000a_กรุงเทพฯ  _x000a_โทร. 10150"/>
    <s v="10150"/>
    <s v="0888598398"/>
    <s v="04/10/2025 08:20"/>
    <s v="raweewan5499@gmail.com"/>
    <s v="EMS COD"/>
    <s v="facebook"/>
    <s v="กสิกร"/>
    <s v=""/>
    <s v="-"/>
    <s v="04/10/2025 08:20"/>
  </r>
  <r>
    <x v="6"/>
    <x v="6"/>
    <n v="50"/>
    <n v="1"/>
    <s v="FWW95"/>
    <n v="299"/>
    <n v="0"/>
    <s v="ร้านที่10"/>
    <s v="กีรติญา  (หนู)"/>
    <s v="ที่อยู่จัดส่ง_x000a_ร้านกาแฟหนู&amp;เล็ก(หน้าสนามฟุตบอลธนบุรีอินเตอร์)_x000a_87/12 หมู่4 _x000a_ถ. บางขุนเทียน_x000a_ซอยบางกระดี่16_x000a_แขวงแสมดำ_x000a_เขตบางขุนเทียน_x000a_กรุงเทพฯ  _x000a_โทร. 10150"/>
    <s v="10150"/>
    <s v="0888598398"/>
    <s v="04/10/2025 08:20"/>
    <s v="raweewan5499@gmail.com"/>
    <s v="EMS COD"/>
    <s v="facebook"/>
    <s v="กสิกร"/>
    <s v=""/>
    <s v="-"/>
    <s v="04/10/2025 08:20"/>
  </r>
  <r>
    <x v="7"/>
    <x v="7"/>
    <n v="100"/>
    <n v="1"/>
    <s v="FWW95"/>
    <n v="299"/>
    <n v="0"/>
    <s v="ร้านที่10"/>
    <s v="กีรติญา  (หนู)"/>
    <s v="ที่อยู่จัดส่ง_x000a_ร้านกาแฟหนู&amp;เล็ก(หน้าสนามฟุตบอลธนบุรีอินเตอร์)_x000a_87/12 หมู่4 _x000a_ถ. บางขุนเทียน_x000a_ซอยบางกระดี่16_x000a_แขวงแสมดำ_x000a_เขตบางขุนเทียน_x000a_กรุงเทพฯ  _x000a_โทร. 10150"/>
    <s v="10150"/>
    <s v="0888598398"/>
    <s v="04/10/2025 08:20"/>
    <s v="raweewan5499@gmail.com"/>
    <s v="EMS COD"/>
    <s v="facebook"/>
    <s v="กสิกร"/>
    <s v=""/>
    <s v="-"/>
    <s v="04/10/2025 08:20"/>
  </r>
  <r>
    <x v="1"/>
    <x v="1"/>
    <n v="50"/>
    <n v="1"/>
    <s v="FWW94"/>
    <n v="100"/>
    <n v="0"/>
    <s v="ร้านที่2"/>
    <s v="ไ***ิ้ล"/>
    <s v="นครราชสีมา"/>
    <s v="-"/>
    <s v=""/>
    <s v="04/10/2025 08:21"/>
    <s v="-"/>
    <s v="J&amp;T Express"/>
    <s v="Tiktok"/>
    <s v="tiktok"/>
    <s v=""/>
    <s v="764659597015"/>
    <s v="04/10/2025 08:20"/>
  </r>
  <r>
    <x v="2"/>
    <x v="2"/>
    <n v="50"/>
    <n v="1"/>
    <s v="FWW94"/>
    <n v="100"/>
    <n v="0"/>
    <s v="ร้านที่2"/>
    <s v="ไ***ิ้ล"/>
    <s v="นครราชสีมา"/>
    <s v="-"/>
    <s v=""/>
    <s v="04/10/2025 08:21"/>
    <s v="-"/>
    <s v="J&amp;T Express"/>
    <s v="Tiktok"/>
    <s v="tiktok"/>
    <s v=""/>
    <s v="764659597015"/>
    <s v="04/10/2025 08:20"/>
  </r>
  <r>
    <x v="3"/>
    <x v="3"/>
    <n v="50"/>
    <n v="1"/>
    <s v="FWW94"/>
    <n v="100"/>
    <n v="0"/>
    <s v="ร้านที่2"/>
    <s v="ไ***ิ้ล"/>
    <s v="นครราชสีมา"/>
    <s v="-"/>
    <s v=""/>
    <s v="04/10/2025 08:21"/>
    <s v="-"/>
    <s v="J&amp;T Express"/>
    <s v="Tiktok"/>
    <s v="tiktok"/>
    <s v=""/>
    <s v="764659597015"/>
    <s v="04/10/2025 08:20"/>
  </r>
  <r>
    <x v="13"/>
    <x v="14"/>
    <n v="139"/>
    <n v="1"/>
    <s v="FWW93"/>
    <n v="399"/>
    <n v="0"/>
    <s v="ร้านที่10"/>
    <s v="พิกุลสุวรรณมาโจ"/>
    <s v="28/3 ถ.สุทธิมรรค  ต. ศรีบุญเรือง อ. เมือง จ.มุกดาหาร  4900"/>
    <s v="-"/>
    <s v="0868594894"/>
    <s v="04/10/2025 08:19"/>
    <s v="raweewan5499@gmail.com"/>
    <s v="EMS COD"/>
    <s v="facebook"/>
    <s v="กสิกร"/>
    <s v=""/>
    <s v="-"/>
    <s v="04/10/2025 08:18"/>
  </r>
  <r>
    <x v="14"/>
    <x v="15"/>
    <n v="139"/>
    <n v="1"/>
    <s v="FWW93"/>
    <n v="399"/>
    <n v="0"/>
    <s v="ร้านที่10"/>
    <s v="พิกุลสุวรรณมาโจ"/>
    <s v="28/3 ถ.สุทธิมรรค  ต. ศรีบุญเรือง อ. เมือง จ.มุกดาหาร  4900"/>
    <s v="-"/>
    <s v="0868594894"/>
    <s v="04/10/2025 08:19"/>
    <s v="raweewan5499@gmail.com"/>
    <s v="EMS COD"/>
    <s v="facebook"/>
    <s v="กสิกร"/>
    <s v=""/>
    <s v="-"/>
    <s v="04/10/2025 08:18"/>
  </r>
  <r>
    <x v="15"/>
    <x v="16"/>
    <n v="139"/>
    <n v="1"/>
    <s v="FWW93"/>
    <n v="399"/>
    <n v="0"/>
    <s v="ร้านที่10"/>
    <s v="พิกุลสุวรรณมาโจ"/>
    <s v="28/3 ถ.สุทธิมรรค  ต. ศรีบุญเรือง อ. เมือง จ.มุกดาหาร  4900"/>
    <s v="-"/>
    <s v="0868594894"/>
    <s v="04/10/2025 08:19"/>
    <s v="raweewan5499@gmail.com"/>
    <s v="EMS COD"/>
    <s v="facebook"/>
    <s v="กสิกร"/>
    <s v=""/>
    <s v="-"/>
    <s v="04/10/2025 08:18"/>
  </r>
  <r>
    <x v="16"/>
    <x v="17"/>
    <n v="139"/>
    <n v="1"/>
    <s v="FWW93"/>
    <n v="399"/>
    <n v="0"/>
    <s v="ร้านที่10"/>
    <s v="พิกุลสุวรรณมาโจ"/>
    <s v="28/3 ถ.สุทธิมรรค  ต. ศรีบุญเรือง อ. เมือง จ.มุกดาหาร  4900"/>
    <s v="-"/>
    <s v="0868594894"/>
    <s v="04/10/2025 08:19"/>
    <s v="raweewan5499@gmail.com"/>
    <s v="EMS COD"/>
    <s v="facebook"/>
    <s v="กสิกร"/>
    <s v=""/>
    <s v="-"/>
    <s v="04/10/2025 08:18"/>
  </r>
  <r>
    <x v="13"/>
    <x v="14"/>
    <n v="139"/>
    <n v="1"/>
    <s v="FWW92"/>
    <n v="215"/>
    <n v="0"/>
    <s v="ร้านที่10"/>
    <s v="สุภัควีญ์...สมานทรัพย์."/>
    <s v="276ม.2.ต.หนองกุ่ม.อ.บ่อพลอย.จ.กาญจนบุรี.. 71160"/>
    <s v="71160"/>
    <s v="0925789297"/>
    <s v="04/10/2025 08:18"/>
    <s v="raweewan5499@gmail.com"/>
    <s v="EMS COD"/>
    <s v="facebook"/>
    <s v="กสิกร"/>
    <s v=""/>
    <s v="-"/>
    <s v="04/10/2025 08:18"/>
  </r>
  <r>
    <x v="16"/>
    <x v="17"/>
    <n v="139"/>
    <n v="1"/>
    <s v="FWW92"/>
    <n v="215"/>
    <n v="0"/>
    <s v="ร้านที่10"/>
    <s v="สุภัควีญ์...สมานทรัพย์."/>
    <s v="276ม.2.ต.หนองกุ่ม.อ.บ่อพลอย.จ.กาญจนบุรี.. 71160"/>
    <s v="71160"/>
    <s v="0925789297"/>
    <s v="04/10/2025 08:18"/>
    <s v="raweewan5499@gmail.com"/>
    <s v="EMS COD"/>
    <s v="facebook"/>
    <s v="กสิกร"/>
    <s v=""/>
    <s v="-"/>
    <s v="04/10/2025 08:18"/>
  </r>
  <r>
    <x v="6"/>
    <x v="6"/>
    <n v="66.666666666666671"/>
    <n v="3"/>
    <s v="FWW89"/>
    <n v="100"/>
    <n v="0"/>
    <s v="ร้านที่2"/>
    <s v="อ***์ แ***สิกิจ"/>
    <s v="อุทัยธานี"/>
    <s v="-"/>
    <s v=""/>
    <s v="04/10/2025 08:09"/>
    <s v="-"/>
    <s v="J&amp;T COD"/>
    <s v="Tiktok"/>
    <s v="จ่ายทีหลัง / COD"/>
    <s v=""/>
    <s v="764615798063"/>
    <s v="04/10/2025 08:09"/>
  </r>
  <r>
    <x v="1"/>
    <x v="1"/>
    <n v="60"/>
    <n v="2"/>
    <s v="FWW88"/>
    <n v="190"/>
    <n v="0"/>
    <s v="ร้านที่2"/>
    <s v="น***น"/>
    <s v="ราชบุรี"/>
    <s v="-"/>
    <s v=""/>
    <s v="04/10/2025 08:08"/>
    <s v="-"/>
    <s v="J&amp;T COD"/>
    <s v="Tiktok"/>
    <s v="จ่ายทีหลัง / COD"/>
    <s v=""/>
    <s v="764665270025"/>
    <s v="04/10/2025 08:08"/>
  </r>
  <r>
    <x v="2"/>
    <x v="2"/>
    <n v="60"/>
    <n v="2"/>
    <s v="FWW88"/>
    <n v="190"/>
    <n v="0"/>
    <s v="ร้านที่2"/>
    <s v="น***น"/>
    <s v="ราชบุรี"/>
    <s v="-"/>
    <s v=""/>
    <s v="04/10/2025 08:08"/>
    <s v="-"/>
    <s v="J&amp;T COD"/>
    <s v="Tiktok"/>
    <s v="จ่ายทีหลัง / COD"/>
    <s v=""/>
    <s v="764665270025"/>
    <s v="04/10/2025 08:08"/>
  </r>
  <r>
    <x v="3"/>
    <x v="3"/>
    <n v="60"/>
    <n v="2"/>
    <s v="FWW88"/>
    <n v="190"/>
    <n v="0"/>
    <s v="ร้านที่2"/>
    <s v="น***น"/>
    <s v="ราชบุรี"/>
    <s v="-"/>
    <s v=""/>
    <s v="04/10/2025 08:08"/>
    <s v="-"/>
    <s v="J&amp;T COD"/>
    <s v="Tiktok"/>
    <s v="จ่ายทีหลัง / COD"/>
    <s v=""/>
    <s v="764665270025"/>
    <s v="04/10/2025 08:08"/>
  </r>
  <r>
    <x v="1"/>
    <x v="1"/>
    <n v="50"/>
    <n v="1"/>
    <s v="FWW87"/>
    <n v="100"/>
    <n v="0"/>
    <s v="ร้านที่2"/>
    <s v="ว***ดา  ม***"/>
    <s v="อุดรธานี"/>
    <s v="-"/>
    <s v=""/>
    <s v="04/10/2025 08:06"/>
    <s v="-"/>
    <s v="J&amp;T COD"/>
    <s v="Tiktok"/>
    <s v="จ่ายทีหลัง / COD"/>
    <s v=""/>
    <s v="764656391015"/>
    <s v="04/10/2025 08:07"/>
  </r>
  <r>
    <x v="2"/>
    <x v="2"/>
    <n v="50"/>
    <n v="1"/>
    <s v="FWW87"/>
    <n v="100"/>
    <n v="0"/>
    <s v="ร้านที่2"/>
    <s v="ว***ดา  ม***"/>
    <s v="อุดรธานี"/>
    <s v="-"/>
    <s v=""/>
    <s v="04/10/2025 08:06"/>
    <s v="-"/>
    <s v="J&amp;T COD"/>
    <s v="Tiktok"/>
    <s v="จ่ายทีหลัง / COD"/>
    <s v=""/>
    <s v="764656391015"/>
    <s v="04/10/2025 08:07"/>
  </r>
  <r>
    <x v="3"/>
    <x v="3"/>
    <n v="50"/>
    <n v="1"/>
    <s v="FWW87"/>
    <n v="100"/>
    <n v="0"/>
    <s v="ร้านที่2"/>
    <s v="ว***ดา  ม***"/>
    <s v="อุดรธานี"/>
    <s v="-"/>
    <s v=""/>
    <s v="04/10/2025 08:06"/>
    <s v="-"/>
    <s v="J&amp;T COD"/>
    <s v="Tiktok"/>
    <s v="จ่ายทีหลัง / COD"/>
    <s v=""/>
    <s v="764656391015"/>
    <s v="04/10/2025 08:06"/>
  </r>
  <r>
    <x v="8"/>
    <x v="8"/>
    <n v="66.333333333333329"/>
    <n v="3"/>
    <s v="FWW84"/>
    <n v="259"/>
    <n v="0"/>
    <s v="ร้านที่2"/>
    <s v="เ***ิพิฐ เ***ทองหลาง"/>
    <s v="เทศบาลนครนครราชสีมา"/>
    <s v="-"/>
    <s v=""/>
    <s v="04/10/2025 07:51"/>
    <s v="-"/>
    <s v="J&amp;T COD"/>
    <s v="Tiktok"/>
    <s v="จ่ายทีหลัง / COD"/>
    <s v=""/>
    <s v="764605060100"/>
    <s v="04/10/2025 07:51"/>
  </r>
  <r>
    <x v="1"/>
    <x v="1"/>
    <n v="50"/>
    <n v="1"/>
    <s v="FWW82"/>
    <n v="100"/>
    <n v="0"/>
    <s v="ร้านที่2"/>
    <s v="น*** ส***ัง"/>
    <s v="กระบี่"/>
    <s v="-"/>
    <s v=""/>
    <s v="04/10/2025 07:41"/>
    <s v="-"/>
    <s v="J&amp;T COD"/>
    <s v="Tiktok"/>
    <s v="จ่ายทีหลัง / COD"/>
    <s v=""/>
    <s v="764697398010"/>
    <s v="04/10/2025 07:41"/>
  </r>
  <r>
    <x v="2"/>
    <x v="2"/>
    <n v="50"/>
    <n v="1"/>
    <s v="FWW82"/>
    <n v="100"/>
    <n v="0"/>
    <s v="ร้านที่2"/>
    <s v="น*** ส***ัง"/>
    <s v="กระบี่"/>
    <s v="-"/>
    <s v=""/>
    <s v="04/10/2025 07:41"/>
    <s v="-"/>
    <s v="J&amp;T COD"/>
    <s v="Tiktok"/>
    <s v="จ่ายทีหลัง / COD"/>
    <s v=""/>
    <s v="764697398010"/>
    <s v="04/10/2025 07:41"/>
  </r>
  <r>
    <x v="3"/>
    <x v="3"/>
    <n v="50"/>
    <n v="1"/>
    <s v="FWW82"/>
    <n v="100"/>
    <n v="0"/>
    <s v="ร้านที่2"/>
    <s v="น*** ส***ัง"/>
    <s v="กระบี่"/>
    <s v="-"/>
    <s v=""/>
    <s v="04/10/2025 07:41"/>
    <s v="-"/>
    <s v="J&amp;T COD"/>
    <s v="Tiktok"/>
    <s v="จ่ายทีหลัง / COD"/>
    <s v=""/>
    <s v="764697398010"/>
    <s v="04/10/2025 07:41"/>
  </r>
  <r>
    <x v="1"/>
    <x v="1"/>
    <n v="50"/>
    <n v="1"/>
    <s v="FWW81"/>
    <n v="100"/>
    <n v="0"/>
    <s v="ร้านที่2"/>
    <s v="ศ***า ป***ลาง"/>
    <s v="เชียงราย"/>
    <s v="-"/>
    <s v=""/>
    <s v="04/10/2025 07:38"/>
    <s v="-"/>
    <s v="J&amp;T Express"/>
    <s v="Tiktok"/>
    <s v="tiktok"/>
    <s v=""/>
    <s v="764609392050"/>
    <s v="04/10/2025 07:37"/>
  </r>
  <r>
    <x v="2"/>
    <x v="2"/>
    <n v="50"/>
    <n v="1"/>
    <s v="FWW81"/>
    <n v="100"/>
    <n v="0"/>
    <s v="ร้านที่2"/>
    <s v="ศ***า ป***ลาง"/>
    <s v="เชียงราย"/>
    <s v="-"/>
    <s v=""/>
    <s v="04/10/2025 07:38"/>
    <s v="-"/>
    <s v="J&amp;T Express"/>
    <s v="Tiktok"/>
    <s v="tiktok"/>
    <s v=""/>
    <s v="764609392050"/>
    <s v="04/10/2025 07:37"/>
  </r>
  <r>
    <x v="3"/>
    <x v="3"/>
    <n v="50"/>
    <n v="1"/>
    <s v="FWW81"/>
    <n v="100"/>
    <n v="0"/>
    <s v="ร้านที่2"/>
    <s v="ศ***า ป***ลาง"/>
    <s v="เชียงราย"/>
    <s v="-"/>
    <s v=""/>
    <s v="04/10/2025 07:38"/>
    <s v="-"/>
    <s v="J&amp;T Express"/>
    <s v="Tiktok"/>
    <s v="tiktok"/>
    <s v=""/>
    <s v="764609392050"/>
    <s v="04/10/2025 07:37"/>
  </r>
  <r>
    <x v="12"/>
    <x v="13"/>
    <n v="66.666666666666671"/>
    <n v="6"/>
    <s v="FWW80"/>
    <n v="200"/>
    <n v="0"/>
    <s v="ร้านที่2"/>
    <s v="ว*** ใ***รีย์"/>
    <s v="นครปฐม"/>
    <s v="-"/>
    <s v=""/>
    <s v="04/10/2025 07:33"/>
    <s v="-"/>
    <s v="J&amp;T COD"/>
    <s v="Tiktok"/>
    <s v="จ่ายทีหลัง / COD"/>
    <s v=""/>
    <s v="764650872101"/>
    <s v="04/10/2025 07:33"/>
  </r>
  <r>
    <x v="1"/>
    <x v="1"/>
    <n v="50"/>
    <n v="1"/>
    <s v="FWW79"/>
    <n v="100"/>
    <n v="0"/>
    <s v="ร้านที่2"/>
    <s v="y** H***"/>
    <s v="Samut Sakhon"/>
    <s v="-"/>
    <s v=""/>
    <s v="04/10/2025 07:30"/>
    <s v="-"/>
    <s v="J&amp;T COD"/>
    <s v="Tiktok"/>
    <s v="จ่ายทีหลัง / COD"/>
    <s v=""/>
    <s v="764673191015"/>
    <s v="04/10/2025 07:30"/>
  </r>
  <r>
    <x v="2"/>
    <x v="2"/>
    <n v="50"/>
    <n v="1"/>
    <s v="FWW79"/>
    <n v="100"/>
    <n v="0"/>
    <s v="ร้านที่2"/>
    <s v="y** H***"/>
    <s v="Samut Sakhon"/>
    <s v="-"/>
    <s v=""/>
    <s v="04/10/2025 07:30"/>
    <s v="-"/>
    <s v="J&amp;T COD"/>
    <s v="Tiktok"/>
    <s v="จ่ายทีหลัง / COD"/>
    <s v=""/>
    <s v="764673191015"/>
    <s v="04/10/2025 07:30"/>
  </r>
  <r>
    <x v="3"/>
    <x v="3"/>
    <n v="50"/>
    <n v="1"/>
    <s v="FWW79"/>
    <n v="100"/>
    <n v="0"/>
    <s v="ร้านที่2"/>
    <s v="y** H***"/>
    <s v="Samut Sakhon"/>
    <s v="-"/>
    <s v=""/>
    <s v="04/10/2025 07:30"/>
    <s v="-"/>
    <s v="J&amp;T COD"/>
    <s v="Tiktok"/>
    <s v="จ่ายทีหลัง / COD"/>
    <s v=""/>
    <s v="764673191015"/>
    <s v="04/10/2025 07:30"/>
  </r>
  <r>
    <x v="6"/>
    <x v="6"/>
    <n v="66.666666666666671"/>
    <n v="3"/>
    <s v="FWW78"/>
    <n v="359"/>
    <n v="0"/>
    <s v="ร้านที่2"/>
    <s v="ส** แ***รรณ"/>
    <s v="อุดรธานี"/>
    <s v="-"/>
    <s v=""/>
    <s v="04/10/2025 07:05"/>
    <s v="-"/>
    <s v="J&amp;T Express"/>
    <s v="Tiktok"/>
    <s v="tiktok"/>
    <s v=""/>
    <s v="764664182063"/>
    <s v="04/10/2025 07:07"/>
  </r>
  <r>
    <x v="7"/>
    <x v="7"/>
    <n v="83.333333333333329"/>
    <n v="3"/>
    <s v="FWW78"/>
    <n v="359"/>
    <n v="0"/>
    <s v="ร้านที่2"/>
    <s v="ส** แ***รรณ"/>
    <s v="อุดรธานี"/>
    <s v="-"/>
    <s v=""/>
    <s v="04/10/2025 07:05"/>
    <s v="-"/>
    <s v="J&amp;T Express"/>
    <s v="Tiktok"/>
    <s v="tiktok"/>
    <s v=""/>
    <s v="764664182063"/>
    <s v="04/10/2025 07:07"/>
  </r>
  <r>
    <x v="1"/>
    <x v="1"/>
    <n v="50"/>
    <n v="1"/>
    <s v="FWW77"/>
    <n v="100"/>
    <n v="0"/>
    <s v="ร้านที่2"/>
    <s v="เ***นันท์ ม***ุวรรณ"/>
    <s v="กรุงเทพฯ"/>
    <s v="-"/>
    <s v=""/>
    <s v="04/10/2025 07:03"/>
    <s v="-"/>
    <s v="J&amp;T COD"/>
    <s v="Tiktok"/>
    <s v="จ่ายทีหลัง / COD"/>
    <s v=""/>
    <s v="764685704075"/>
    <s v="04/10/2025 07:03"/>
  </r>
  <r>
    <x v="2"/>
    <x v="2"/>
    <n v="50"/>
    <n v="1"/>
    <s v="FWW77"/>
    <n v="100"/>
    <n v="0"/>
    <s v="ร้านที่2"/>
    <s v="เ***นันท์ ม***ุวรรณ"/>
    <s v="กรุงเทพฯ"/>
    <s v="-"/>
    <s v=""/>
    <s v="04/10/2025 07:03"/>
    <s v="-"/>
    <s v="J&amp;T COD"/>
    <s v="Tiktok"/>
    <s v="จ่ายทีหลัง / COD"/>
    <s v=""/>
    <s v="764685704075"/>
    <s v="04/10/2025 07:03"/>
  </r>
  <r>
    <x v="3"/>
    <x v="3"/>
    <n v="50"/>
    <n v="1"/>
    <s v="FWW77"/>
    <n v="100"/>
    <n v="0"/>
    <s v="ร้านที่2"/>
    <s v="เ***นันท์ ม***ุวรรณ"/>
    <s v="กรุงเทพฯ"/>
    <s v="-"/>
    <s v=""/>
    <s v="04/10/2025 07:03"/>
    <s v="-"/>
    <s v="J&amp;T COD"/>
    <s v="Tiktok"/>
    <s v="จ่ายทีหลัง / COD"/>
    <s v=""/>
    <s v="764685704075"/>
    <s v="04/10/2025 07:03"/>
  </r>
  <r>
    <x v="12"/>
    <x v="13"/>
    <n v="66.666666666666671"/>
    <n v="3"/>
    <s v="FWW76"/>
    <n v="138"/>
    <n v="38"/>
    <s v="ร้านที่2"/>
    <s v="ม***๊าะ"/>
    <s v="สงขลา"/>
    <s v="-"/>
    <s v=""/>
    <s v="04/10/2025 06:57"/>
    <s v="-"/>
    <s v="J&amp;T COD"/>
    <s v="Tiktok"/>
    <s v="จ่ายทีหลัง / COD"/>
    <s v=""/>
    <s v="764506269951"/>
    <s v="04/10/2025 06:57"/>
  </r>
  <r>
    <x v="1"/>
    <x v="1"/>
    <n v="50"/>
    <n v="1"/>
    <s v="FWW74"/>
    <n v="100"/>
    <n v="0"/>
    <s v="ร้านที่2"/>
    <s v="ด***ระทีป  ศ***าเกษ"/>
    <s v="อุดรธานี"/>
    <s v="-"/>
    <s v=""/>
    <s v="04/10/2025 06:54"/>
    <s v="-"/>
    <s v="J&amp;T COD"/>
    <s v="Tiktok"/>
    <s v="จ่ายทีหลัง / COD"/>
    <s v=""/>
    <s v="764613904073"/>
    <s v="04/10/2025 06:54"/>
  </r>
  <r>
    <x v="2"/>
    <x v="2"/>
    <n v="50"/>
    <n v="1"/>
    <s v="FWW74"/>
    <n v="100"/>
    <n v="0"/>
    <s v="ร้านที่2"/>
    <s v="ด***ระทีป  ศ***าเกษ"/>
    <s v="อุดรธานี"/>
    <s v="-"/>
    <s v=""/>
    <s v="04/10/2025 06:54"/>
    <s v="-"/>
    <s v="J&amp;T COD"/>
    <s v="Tiktok"/>
    <s v="จ่ายทีหลัง / COD"/>
    <s v=""/>
    <s v="764613904073"/>
    <s v="04/10/2025 06:54"/>
  </r>
  <r>
    <x v="3"/>
    <x v="3"/>
    <n v="50"/>
    <n v="1"/>
    <s v="FWW74"/>
    <n v="100"/>
    <n v="0"/>
    <s v="ร้านที่2"/>
    <s v="ด***ระทีป  ศ***าเกษ"/>
    <s v="อุดรธานี"/>
    <s v="-"/>
    <s v=""/>
    <s v="04/10/2025 06:54"/>
    <s v="-"/>
    <s v="J&amp;T COD"/>
    <s v="Tiktok"/>
    <s v="จ่ายทีหลัง / COD"/>
    <s v=""/>
    <s v="764613904073"/>
    <s v="04/10/2025 06:54"/>
  </r>
  <r>
    <x v="1"/>
    <x v="1"/>
    <n v="50"/>
    <n v="1"/>
    <s v="FWW73"/>
    <n v="100"/>
    <n v="0"/>
    <s v="ร้านที่2"/>
    <s v="ก*** ก***่ายทอง"/>
    <s v="กรุงเทพฯ"/>
    <s v="-"/>
    <s v=""/>
    <s v="04/10/2025 06:50"/>
    <s v="-"/>
    <s v="J&amp;T Express"/>
    <s v="Tiktok"/>
    <s v="tiktok"/>
    <s v=""/>
    <s v="764528685992"/>
    <s v="04/10/2025 06:50"/>
  </r>
  <r>
    <x v="2"/>
    <x v="2"/>
    <n v="50"/>
    <n v="1"/>
    <s v="FWW73"/>
    <n v="100"/>
    <n v="0"/>
    <s v="ร้านที่2"/>
    <s v="ก*** ก***่ายทอง"/>
    <s v="กรุงเทพฯ"/>
    <s v="-"/>
    <s v=""/>
    <s v="04/10/2025 06:50"/>
    <s v="-"/>
    <s v="J&amp;T Express"/>
    <s v="Tiktok"/>
    <s v="tiktok"/>
    <s v=""/>
    <s v="764528685992"/>
    <s v="04/10/2025 06:50"/>
  </r>
  <r>
    <x v="3"/>
    <x v="3"/>
    <n v="50"/>
    <n v="1"/>
    <s v="FWW73"/>
    <n v="100"/>
    <n v="0"/>
    <s v="ร้านที่2"/>
    <s v="ก*** ก***่ายทอง"/>
    <s v="กรุงเทพฯ"/>
    <s v="-"/>
    <s v=""/>
    <s v="04/10/2025 06:50"/>
    <s v="-"/>
    <s v="J&amp;T Express"/>
    <s v="Tiktok"/>
    <s v="tiktok"/>
    <s v=""/>
    <s v="764528685992"/>
    <s v="04/10/2025 06:50"/>
  </r>
  <r>
    <x v="0"/>
    <x v="0"/>
    <n v="33.333333333333336"/>
    <n v="3"/>
    <s v="FWW72"/>
    <n v="300"/>
    <n v="0"/>
    <s v="ร้านที่2"/>
    <s v="ช***ชา ค***ร์"/>
    <s v="สมุทรปราการ"/>
    <s v="-"/>
    <s v=""/>
    <s v="04/10/2025 06:47"/>
    <s v="-"/>
    <s v="J&amp;T Express"/>
    <s v="Tiktok"/>
    <s v="tiktok"/>
    <s v=""/>
    <s v="764500155974"/>
    <s v="04/10/2025 06:47"/>
  </r>
  <r>
    <x v="1"/>
    <x v="1"/>
    <n v="50"/>
    <n v="1"/>
    <s v="FWW72"/>
    <n v="300"/>
    <n v="0"/>
    <s v="ร้านที่2"/>
    <s v="ช***ชา ค***ร์"/>
    <s v="สมุทรปราการ"/>
    <s v="-"/>
    <s v=""/>
    <s v="04/10/2025 06:47"/>
    <s v="-"/>
    <s v="J&amp;T Express"/>
    <s v="Tiktok"/>
    <s v="tiktok"/>
    <s v=""/>
    <s v="764500155974"/>
    <s v="04/10/2025 06:47"/>
  </r>
  <r>
    <x v="2"/>
    <x v="2"/>
    <n v="50"/>
    <n v="1"/>
    <s v="FWW72"/>
    <n v="300"/>
    <n v="0"/>
    <s v="ร้านที่2"/>
    <s v="ช***ชา ค***ร์"/>
    <s v="สมุทรปราการ"/>
    <s v="-"/>
    <s v=""/>
    <s v="04/10/2025 06:47"/>
    <s v="-"/>
    <s v="J&amp;T Express"/>
    <s v="Tiktok"/>
    <s v="tiktok"/>
    <s v=""/>
    <s v="764500155974"/>
    <s v="04/10/2025 06:47"/>
  </r>
  <r>
    <x v="3"/>
    <x v="3"/>
    <n v="50"/>
    <n v="1"/>
    <s v="FWW72"/>
    <n v="300"/>
    <n v="0"/>
    <s v="ร้านที่2"/>
    <s v="ช***ชา ค***ร์"/>
    <s v="สมุทรปราการ"/>
    <s v="-"/>
    <s v=""/>
    <s v="04/10/2025 06:47"/>
    <s v="-"/>
    <s v="J&amp;T Express"/>
    <s v="Tiktok"/>
    <s v="tiktok"/>
    <s v=""/>
    <s v="764500155974"/>
    <s v="04/10/2025 06:47"/>
  </r>
  <r>
    <x v="12"/>
    <x v="13"/>
    <n v="66.666666666666671"/>
    <n v="3"/>
    <s v="FWW72"/>
    <n v="300"/>
    <n v="0"/>
    <s v="ร้านที่2"/>
    <s v="ช***ชา ค***ร์"/>
    <s v="สมุทรปราการ"/>
    <s v="-"/>
    <s v=""/>
    <s v="04/10/2025 06:47"/>
    <s v="-"/>
    <s v="J&amp;T Express"/>
    <s v="Tiktok"/>
    <s v="tiktok"/>
    <s v=""/>
    <s v="764500155974"/>
    <s v="04/10/2025 06:47"/>
  </r>
  <r>
    <x v="8"/>
    <x v="8"/>
    <n v="66.333333333333329"/>
    <n v="3"/>
    <s v="FWW71"/>
    <n v="192.5"/>
    <n v="0"/>
    <s v="ร้านที่8"/>
    <s v="สุนิสา สิงขาพา"/>
    <s v="19หมู่7 บ.หนองเม็ก ต.นาสีนวล อ.กันทรวิชัย จมหาสารคาม 44150 · นาสีนวน/ Na Si Nuan_x000a__x000a_กันทรวิชัย/ Kantharawichaiมหาสารคาม/ Maha Sarakham_x000a_44150"/>
    <s v="44150"/>
    <s v="660945258021"/>
    <s v="04/10/2025 06:20"/>
    <s v="-"/>
    <s v="Kerry_dropoff"/>
    <s v="Lazada"/>
    <s v="lazada"/>
    <s v=""/>
    <s v="LEXPU0614513650"/>
    <s v="04/10/2025 06:20"/>
  </r>
  <r>
    <x v="4"/>
    <x v="4"/>
    <n v="12"/>
    <n v="10"/>
    <s v="FWW70"/>
    <n v="143.57"/>
    <n v="7"/>
    <s v="ร้านที่1"/>
    <s v="นางสาวิน เรือน"/>
    <s v="44/1หมู่ 12ตำบลวังดาลอำเภอกบินทร์จังหวัดปราจีนบุรี · กบินทร์/ Kabin_x000a__x000a_กบินทร์บุรี/ Kabin Buriปราจีนบุรี/ Prachin Buri_x000a_25110"/>
    <s v="25110"/>
    <s v="660630563541"/>
    <s v="04/10/2025 06:14"/>
    <s v="-"/>
    <s v="Kerry_dropoff"/>
    <s v="Lazada"/>
    <s v="lazada"/>
    <s v=""/>
    <s v="LEXPU0614537920"/>
    <s v="04/10/2025 06:14"/>
  </r>
  <r>
    <x v="1"/>
    <x v="1"/>
    <n v="50"/>
    <n v="1"/>
    <s v="FWW69"/>
    <n v="100"/>
    <n v="0"/>
    <s v="ร้านที่2"/>
    <s v="ภ***า  จ***ม่วงศรี"/>
    <s v="กรุงเทพฯ"/>
    <s v="-"/>
    <s v=""/>
    <s v="04/10/2025 05:48"/>
    <s v="-"/>
    <s v="J&amp;T Express"/>
    <s v="Tiktok"/>
    <s v="tiktok"/>
    <s v=""/>
    <s v="764612307071"/>
    <s v="04/10/2025 05:47"/>
  </r>
  <r>
    <x v="2"/>
    <x v="2"/>
    <n v="50"/>
    <n v="1"/>
    <s v="FWW69"/>
    <n v="100"/>
    <n v="0"/>
    <s v="ร้านที่2"/>
    <s v="ภ***า  จ***ม่วงศรี"/>
    <s v="กรุงเทพฯ"/>
    <s v="-"/>
    <s v=""/>
    <s v="04/10/2025 05:48"/>
    <s v="-"/>
    <s v="J&amp;T Express"/>
    <s v="Tiktok"/>
    <s v="tiktok"/>
    <s v=""/>
    <s v="764612307071"/>
    <s v="04/10/2025 05:47"/>
  </r>
  <r>
    <x v="3"/>
    <x v="3"/>
    <n v="50"/>
    <n v="1"/>
    <s v="FWW69"/>
    <n v="100"/>
    <n v="0"/>
    <s v="ร้านที่2"/>
    <s v="ภ***า  จ***ม่วงศรี"/>
    <s v="กรุงเทพฯ"/>
    <s v="-"/>
    <s v=""/>
    <s v="04/10/2025 05:48"/>
    <s v="-"/>
    <s v="J&amp;T Express"/>
    <s v="Tiktok"/>
    <s v="tiktok"/>
    <s v=""/>
    <s v="764612307071"/>
    <s v="04/10/2025 05:47"/>
  </r>
  <r>
    <x v="1"/>
    <x v="1"/>
    <n v="60"/>
    <n v="2"/>
    <s v="FWW68"/>
    <n v="200"/>
    <n v="0"/>
    <s v="ร้านที่2"/>
    <s v="จ***วรรณ"/>
    <s v="เทศบาลนครสุราษฎร์ธานี"/>
    <s v="-"/>
    <s v=""/>
    <s v="04/10/2025 05:43"/>
    <s v="-"/>
    <s v="J&amp;T COD"/>
    <s v="Tiktok"/>
    <s v="จ่ายทีหลัง / COD"/>
    <s v=""/>
    <s v="764501247952"/>
    <s v="04/10/2025 05:43"/>
  </r>
  <r>
    <x v="2"/>
    <x v="2"/>
    <n v="60"/>
    <n v="2"/>
    <s v="FWW68"/>
    <n v="200"/>
    <n v="0"/>
    <s v="ร้านที่2"/>
    <s v="จ***วรรณ"/>
    <s v="เทศบาลนครสุราษฎร์ธานี"/>
    <s v="-"/>
    <s v=""/>
    <s v="04/10/2025 05:43"/>
    <s v="-"/>
    <s v="J&amp;T COD"/>
    <s v="Tiktok"/>
    <s v="จ่ายทีหลัง / COD"/>
    <s v=""/>
    <s v="764501247952"/>
    <s v="04/10/2025 05:43"/>
  </r>
  <r>
    <x v="3"/>
    <x v="3"/>
    <n v="60"/>
    <n v="2"/>
    <s v="FWW68"/>
    <n v="200"/>
    <n v="0"/>
    <s v="ร้านที่2"/>
    <s v="จ***วรรณ"/>
    <s v="เทศบาลนครสุราษฎร์ธานี"/>
    <s v="-"/>
    <s v=""/>
    <s v="04/10/2025 05:43"/>
    <s v="-"/>
    <s v="J&amp;T COD"/>
    <s v="Tiktok"/>
    <s v="จ่ายทีหลัง / COD"/>
    <s v=""/>
    <s v="764501247952"/>
    <s v="04/10/2025 05:43"/>
  </r>
  <r>
    <x v="0"/>
    <x v="0"/>
    <n v="33.333333333333336"/>
    <n v="6"/>
    <s v="FWW67"/>
    <n v="200"/>
    <n v="0"/>
    <s v="ร้านที่2"/>
    <s v="น***รัตน์ พ***รักษ์"/>
    <s v="สระบุรี"/>
    <s v="-"/>
    <s v=""/>
    <s v="04/10/2025 05:38"/>
    <s v="-"/>
    <s v="J&amp;T COD"/>
    <s v="Tiktok"/>
    <s v="จ่ายทีหลัง / COD"/>
    <s v=""/>
    <s v="764579372955"/>
    <s v="04/10/2025 05:38"/>
  </r>
  <r>
    <x v="16"/>
    <x v="17"/>
    <n v="139"/>
    <n v="1"/>
    <s v="FWW66"/>
    <n v="177"/>
    <n v="38"/>
    <s v="ร้านที่2"/>
    <s v="เ***ักษณ์ ก***นนวล"/>
    <s v="สระแก้ว"/>
    <s v="-"/>
    <s v=""/>
    <s v="04/10/2025 04:56"/>
    <s v="-"/>
    <s v="J&amp;T Express"/>
    <s v="Tiktok"/>
    <s v="tiktok"/>
    <s v=""/>
    <s v="764548853946"/>
    <s v="04/10/2025 04:56"/>
  </r>
  <r>
    <x v="1"/>
    <x v="1"/>
    <n v="50"/>
    <n v="1"/>
    <s v="FWW65"/>
    <n v="100"/>
    <n v="0"/>
    <s v="ร้านที่2"/>
    <s v="ส***ตรี  โ***"/>
    <s v="พระนครศรีอยุธยา"/>
    <s v="-"/>
    <s v=""/>
    <s v="04/10/2025 04:47"/>
    <s v="-"/>
    <s v="J&amp;T COD"/>
    <s v="Tiktok"/>
    <s v="จ่ายทีหลัง / COD"/>
    <s v=""/>
    <s v="764585281983"/>
    <s v="04/10/2025 04:47"/>
  </r>
  <r>
    <x v="2"/>
    <x v="2"/>
    <n v="50"/>
    <n v="1"/>
    <s v="FWW65"/>
    <n v="100"/>
    <n v="0"/>
    <s v="ร้านที่2"/>
    <s v="ส***ตรี  โ***"/>
    <s v="พระนครศรีอยุธยา"/>
    <s v="-"/>
    <s v=""/>
    <s v="04/10/2025 04:47"/>
    <s v="-"/>
    <s v="J&amp;T COD"/>
    <s v="Tiktok"/>
    <s v="จ่ายทีหลัง / COD"/>
    <s v=""/>
    <s v="764585281983"/>
    <s v="04/10/2025 04:47"/>
  </r>
  <r>
    <x v="3"/>
    <x v="3"/>
    <n v="50"/>
    <n v="1"/>
    <s v="FWW65"/>
    <n v="100"/>
    <n v="0"/>
    <s v="ร้านที่2"/>
    <s v="ส***ตรี  โ***"/>
    <s v="พระนครศรีอยุธยา"/>
    <s v="-"/>
    <s v=""/>
    <s v="04/10/2025 04:47"/>
    <s v="-"/>
    <s v="J&amp;T COD"/>
    <s v="Tiktok"/>
    <s v="จ่ายทีหลัง / COD"/>
    <s v=""/>
    <s v="764585281983"/>
    <s v="04/10/2025 04:47"/>
  </r>
  <r>
    <x v="1"/>
    <x v="1"/>
    <n v="50"/>
    <n v="1"/>
    <s v="FWW64"/>
    <n v="100"/>
    <n v="0"/>
    <s v="ร้านที่2"/>
    <s v="ว***ดา ช***ิ่น"/>
    <s v="พระนครศรีอยุธยา"/>
    <s v="-"/>
    <s v=""/>
    <s v="04/10/2025 04:21"/>
    <s v="-"/>
    <s v="J&amp;T COD"/>
    <s v="Tiktok"/>
    <s v="จ่ายทีหลัง / COD"/>
    <s v=""/>
    <s v="764597293946"/>
    <s v="04/10/2025 04:21"/>
  </r>
  <r>
    <x v="2"/>
    <x v="2"/>
    <n v="50"/>
    <n v="1"/>
    <s v="FWW64"/>
    <n v="100"/>
    <n v="0"/>
    <s v="ร้านที่2"/>
    <s v="ว***ดา ช***ิ่น"/>
    <s v="พระนครศรีอยุธยา"/>
    <s v="-"/>
    <s v=""/>
    <s v="04/10/2025 04:21"/>
    <s v="-"/>
    <s v="J&amp;T COD"/>
    <s v="Tiktok"/>
    <s v="จ่ายทีหลัง / COD"/>
    <s v=""/>
    <s v="764597293946"/>
    <s v="04/10/2025 04:21"/>
  </r>
  <r>
    <x v="3"/>
    <x v="3"/>
    <n v="50"/>
    <n v="1"/>
    <s v="FWW64"/>
    <n v="100"/>
    <n v="0"/>
    <s v="ร้านที่2"/>
    <s v="ว***ดา ช***ิ่น"/>
    <s v="พระนครศรีอยุธยา"/>
    <s v="-"/>
    <s v=""/>
    <s v="04/10/2025 04:21"/>
    <s v="-"/>
    <s v="J&amp;T COD"/>
    <s v="Tiktok"/>
    <s v="จ่ายทีหลัง / COD"/>
    <s v=""/>
    <s v="764597293946"/>
    <s v="04/10/2025 04:21"/>
  </r>
  <r>
    <x v="1"/>
    <x v="1"/>
    <n v="50"/>
    <n v="1"/>
    <s v="FWW63"/>
    <n v="100"/>
    <n v="0"/>
    <s v="ร้านที่4"/>
    <s v="s***tip v***siri"/>
    <s v="ชลบุรี"/>
    <s v="-"/>
    <s v=""/>
    <s v="04/10/2025 04:09"/>
    <s v="-"/>
    <s v="J&amp;T COD"/>
    <s v="Tiktok"/>
    <s v="จ่ายทีหลัง / COD"/>
    <s v=""/>
    <s v="764645507065"/>
    <s v="04/10/2025 04:12"/>
  </r>
  <r>
    <x v="2"/>
    <x v="2"/>
    <n v="50"/>
    <n v="1"/>
    <s v="FWW63"/>
    <n v="100"/>
    <n v="0"/>
    <s v="ร้านที่4"/>
    <s v="s***tip v***siri"/>
    <s v="ชลบุรี"/>
    <s v="-"/>
    <s v=""/>
    <s v="04/10/2025 04:09"/>
    <s v="-"/>
    <s v="J&amp;T COD"/>
    <s v="Tiktok"/>
    <s v="จ่ายทีหลัง / COD"/>
    <s v=""/>
    <s v="764645507065"/>
    <s v="04/10/2025 04:12"/>
  </r>
  <r>
    <x v="3"/>
    <x v="3"/>
    <n v="50"/>
    <n v="1"/>
    <s v="FWW63"/>
    <n v="100"/>
    <n v="0"/>
    <s v="ร้านที่4"/>
    <s v="s***tip v***siri"/>
    <s v="ชลบุรี"/>
    <s v="-"/>
    <s v=""/>
    <s v="04/10/2025 04:09"/>
    <s v="-"/>
    <s v="J&amp;T COD"/>
    <s v="Tiktok"/>
    <s v="จ่ายทีหลัง / COD"/>
    <s v=""/>
    <s v="764645507065"/>
    <s v="04/10/2025 04:12"/>
  </r>
  <r>
    <x v="1"/>
    <x v="1"/>
    <n v="50"/>
    <n v="1"/>
    <s v="FWW62"/>
    <n v="100"/>
    <n v="0"/>
    <s v="ร้านที่2"/>
    <s v="น***ย์  ด***ัสดิ์"/>
    <s v="ปทุมธานี"/>
    <s v="-"/>
    <s v=""/>
    <s v="04/10/2025 04:08"/>
    <s v="-"/>
    <s v="J&amp;T Express"/>
    <s v="Tiktok"/>
    <s v="tiktok"/>
    <s v=""/>
    <s v="764625306060"/>
    <s v="04/10/2025 04:10"/>
  </r>
  <r>
    <x v="2"/>
    <x v="2"/>
    <n v="50"/>
    <n v="1"/>
    <s v="FWW62"/>
    <n v="100"/>
    <n v="0"/>
    <s v="ร้านที่2"/>
    <s v="น***ย์  ด***ัสดิ์"/>
    <s v="ปทุมธานี"/>
    <s v="-"/>
    <s v=""/>
    <s v="04/10/2025 04:08"/>
    <s v="-"/>
    <s v="J&amp;T Express"/>
    <s v="Tiktok"/>
    <s v="tiktok"/>
    <s v=""/>
    <s v="764625306060"/>
    <s v="04/10/2025 04:10"/>
  </r>
  <r>
    <x v="3"/>
    <x v="3"/>
    <n v="50"/>
    <n v="1"/>
    <s v="FWW62"/>
    <n v="100"/>
    <n v="0"/>
    <s v="ร้านที่2"/>
    <s v="น***ย์  ด***ัสดิ์"/>
    <s v="ปทุมธานี"/>
    <s v="-"/>
    <s v=""/>
    <s v="04/10/2025 04:08"/>
    <s v="-"/>
    <s v="J&amp;T Express"/>
    <s v="Tiktok"/>
    <s v="tiktok"/>
    <s v=""/>
    <s v="764625306060"/>
    <s v="04/10/2025 04:10"/>
  </r>
  <r>
    <x v="1"/>
    <x v="1"/>
    <n v="50"/>
    <n v="1"/>
    <s v="FWW61"/>
    <n v="100"/>
    <n v="0"/>
    <s v="ร้านที่4"/>
    <s v="ป***"/>
    <s v="นนทบุรี"/>
    <s v="-"/>
    <s v=""/>
    <s v="04/10/2025 04:04"/>
    <s v="-"/>
    <s v="J&amp;T Express"/>
    <s v="Tiktok"/>
    <s v="tiktok"/>
    <s v=""/>
    <s v="764654905066"/>
    <s v="04/10/2025 04:04"/>
  </r>
  <r>
    <x v="2"/>
    <x v="2"/>
    <n v="50"/>
    <n v="1"/>
    <s v="FWW61"/>
    <n v="100"/>
    <n v="0"/>
    <s v="ร้านที่4"/>
    <s v="ป***"/>
    <s v="นนทบุรี"/>
    <s v="-"/>
    <s v=""/>
    <s v="04/10/2025 04:04"/>
    <s v="-"/>
    <s v="J&amp;T Express"/>
    <s v="Tiktok"/>
    <s v="tiktok"/>
    <s v=""/>
    <s v="764654905066"/>
    <s v="04/10/2025 04:04"/>
  </r>
  <r>
    <x v="3"/>
    <x v="3"/>
    <n v="50"/>
    <n v="1"/>
    <s v="FWW61"/>
    <n v="100"/>
    <n v="0"/>
    <s v="ร้านที่4"/>
    <s v="ป***"/>
    <s v="นนทบุรี"/>
    <s v="-"/>
    <s v=""/>
    <s v="04/10/2025 04:04"/>
    <s v="-"/>
    <s v="J&amp;T Express"/>
    <s v="Tiktok"/>
    <s v="tiktok"/>
    <s v=""/>
    <s v="764654905066"/>
    <s v="04/10/2025 04:04"/>
  </r>
  <r>
    <x v="6"/>
    <x v="6"/>
    <n v="66.666666666666671"/>
    <n v="3"/>
    <s v="FWW60"/>
    <n v="100"/>
    <n v="0"/>
    <s v="ร้านที่2"/>
    <s v="ช***ชา ส***ต"/>
    <s v="ชัยนาท"/>
    <s v="-"/>
    <s v=""/>
    <s v="04/10/2025 03:42"/>
    <s v="-"/>
    <s v="J&amp;T Express"/>
    <s v="Tiktok"/>
    <s v="tiktok"/>
    <s v=""/>
    <s v="764596069930"/>
    <s v="04/10/2025 03:41"/>
  </r>
  <r>
    <x v="1"/>
    <x v="1"/>
    <n v="50"/>
    <n v="1"/>
    <s v="FWW59"/>
    <n v="100"/>
    <n v="0"/>
    <s v="ร้านที่2"/>
    <s v="ช***า ท***ย์ชัยไพบูลย์"/>
    <s v="กรุงเทพฯ"/>
    <s v="-"/>
    <s v=""/>
    <s v="04/10/2025 03:37"/>
    <s v="-"/>
    <s v="J&amp;T Express"/>
    <s v="Tiktok"/>
    <s v="tiktok"/>
    <s v=""/>
    <s v="764548089966"/>
    <s v="04/10/2025 03:37"/>
  </r>
  <r>
    <x v="2"/>
    <x v="2"/>
    <n v="50"/>
    <n v="1"/>
    <s v="FWW59"/>
    <n v="100"/>
    <n v="0"/>
    <s v="ร้านที่2"/>
    <s v="ช***า ท***ย์ชัยไพบูลย์"/>
    <s v="กรุงเทพฯ"/>
    <s v="-"/>
    <s v=""/>
    <s v="04/10/2025 03:37"/>
    <s v="-"/>
    <s v="J&amp;T Express"/>
    <s v="Tiktok"/>
    <s v="tiktok"/>
    <s v=""/>
    <s v="764548089966"/>
    <s v="04/10/2025 03:37"/>
  </r>
  <r>
    <x v="3"/>
    <x v="3"/>
    <n v="50"/>
    <n v="1"/>
    <s v="FWW59"/>
    <n v="100"/>
    <n v="0"/>
    <s v="ร้านที่2"/>
    <s v="ช***า ท***ย์ชัยไพบูลย์"/>
    <s v="กรุงเทพฯ"/>
    <s v="-"/>
    <s v=""/>
    <s v="04/10/2025 03:37"/>
    <s v="-"/>
    <s v="J&amp;T Express"/>
    <s v="Tiktok"/>
    <s v="tiktok"/>
    <s v=""/>
    <s v="764548089966"/>
    <s v="04/10/2025 03:37"/>
  </r>
  <r>
    <x v="1"/>
    <x v="1"/>
    <n v="50"/>
    <n v="1"/>
    <s v="FWW58"/>
    <n v="100"/>
    <n v="0"/>
    <s v="ร้านที่2"/>
    <s v="พ***พร แ***อง"/>
    <s v="ระยอง"/>
    <s v="-"/>
    <s v=""/>
    <s v="04/10/2025 03:24"/>
    <s v="-"/>
    <s v="J&amp;T Express"/>
    <s v="Tiktok"/>
    <s v="tiktok"/>
    <s v=""/>
    <s v="764527684966"/>
    <s v="04/10/2025 03:24"/>
  </r>
  <r>
    <x v="2"/>
    <x v="2"/>
    <n v="50"/>
    <n v="1"/>
    <s v="FWW58"/>
    <n v="100"/>
    <n v="0"/>
    <s v="ร้านที่2"/>
    <s v="พ***พร แ***อง"/>
    <s v="ระยอง"/>
    <s v="-"/>
    <s v=""/>
    <s v="04/10/2025 03:24"/>
    <s v="-"/>
    <s v="J&amp;T Express"/>
    <s v="Tiktok"/>
    <s v="tiktok"/>
    <s v=""/>
    <s v="764527684966"/>
    <s v="04/10/2025 03:24"/>
  </r>
  <r>
    <x v="3"/>
    <x v="3"/>
    <n v="50"/>
    <n v="1"/>
    <s v="FWW58"/>
    <n v="100"/>
    <n v="0"/>
    <s v="ร้านที่2"/>
    <s v="พ***พร แ***อง"/>
    <s v="ระยอง"/>
    <s v="-"/>
    <s v=""/>
    <s v="04/10/2025 03:24"/>
    <s v="-"/>
    <s v="J&amp;T Express"/>
    <s v="Tiktok"/>
    <s v="tiktok"/>
    <s v=""/>
    <s v="764527684966"/>
    <s v="04/10/2025 03:24"/>
  </r>
  <r>
    <x v="6"/>
    <x v="6"/>
    <n v="66.666666666666671"/>
    <n v="3"/>
    <s v="FWW57"/>
    <n v="100"/>
    <n v="0"/>
    <s v="ร้านที่2"/>
    <s v="ส***  เ***่ยมโคกกรวด"/>
    <s v="นครราชสีมา"/>
    <s v="-"/>
    <s v=""/>
    <s v="04/10/2025 03:06"/>
    <s v="-"/>
    <s v="J&amp;T Express"/>
    <s v="Tiktok"/>
    <s v="tiktok"/>
    <s v=""/>
    <s v="764564380915"/>
    <s v="04/10/2025 03:05"/>
  </r>
  <r>
    <x v="1"/>
    <x v="1"/>
    <n v="50"/>
    <n v="1"/>
    <s v="FWW56"/>
    <n v="100"/>
    <n v="0"/>
    <s v="ร้านที่4"/>
    <s v="โ**"/>
    <s v="ชลบุรี"/>
    <s v="-"/>
    <s v=""/>
    <s v="04/10/2025 03:03"/>
    <s v="-"/>
    <s v="J&amp;T COD"/>
    <s v="Tiktok"/>
    <s v="จ่ายทีหลัง / COD"/>
    <s v=""/>
    <s v="764586080996"/>
    <s v="04/10/2025 03:03"/>
  </r>
  <r>
    <x v="2"/>
    <x v="2"/>
    <n v="50"/>
    <n v="1"/>
    <s v="FWW56"/>
    <n v="100"/>
    <n v="0"/>
    <s v="ร้านที่4"/>
    <s v="โ**"/>
    <s v="ชลบุรี"/>
    <s v="-"/>
    <s v=""/>
    <s v="04/10/2025 03:03"/>
    <s v="-"/>
    <s v="J&amp;T COD"/>
    <s v="Tiktok"/>
    <s v="จ่ายทีหลัง / COD"/>
    <s v=""/>
    <s v="764586080996"/>
    <s v="04/10/2025 03:03"/>
  </r>
  <r>
    <x v="3"/>
    <x v="3"/>
    <n v="50"/>
    <n v="1"/>
    <s v="FWW56"/>
    <n v="100"/>
    <n v="0"/>
    <s v="ร้านที่4"/>
    <s v="โ**"/>
    <s v="ชลบุรี"/>
    <s v="-"/>
    <s v=""/>
    <s v="04/10/2025 03:03"/>
    <s v="-"/>
    <s v="J&amp;T COD"/>
    <s v="Tiktok"/>
    <s v="จ่ายทีหลัง / COD"/>
    <s v=""/>
    <s v="764586080996"/>
    <s v="04/10/2025 03:03"/>
  </r>
  <r>
    <x v="12"/>
    <x v="13"/>
    <n v="66.666666666666671"/>
    <n v="3"/>
    <s v="FWW55"/>
    <n v="135"/>
    <n v="35"/>
    <s v="ร้านที่2"/>
    <s v="ป***ิ๋ม แ***ี่"/>
    <s v="นนทบุรี"/>
    <s v="-"/>
    <s v=""/>
    <s v="04/10/2025 02:32"/>
    <s v="-"/>
    <s v="J&amp;T COD"/>
    <s v="Tiktok"/>
    <s v="จ่ายทีหลัง / COD"/>
    <s v=""/>
    <s v="764575181952"/>
    <s v="04/10/2025 02:32"/>
  </r>
  <r>
    <x v="1"/>
    <x v="1"/>
    <n v="60"/>
    <n v="2"/>
    <s v="FWW54"/>
    <n v="190"/>
    <n v="0"/>
    <s v="ร้านที่2"/>
    <s v="พ***พรรณ ร***้ำหิน"/>
    <s v="พะเยา"/>
    <s v="-"/>
    <s v=""/>
    <s v="04/10/2025 02:29"/>
    <s v="-"/>
    <s v="J&amp;T COD"/>
    <s v="Tiktok"/>
    <s v="จ่ายทีหลัง / COD"/>
    <s v=""/>
    <s v="764562644952"/>
    <s v="04/10/2025 02:29"/>
  </r>
  <r>
    <x v="2"/>
    <x v="2"/>
    <n v="60"/>
    <n v="2"/>
    <s v="FWW54"/>
    <n v="190"/>
    <n v="0"/>
    <s v="ร้านที่2"/>
    <s v="พ***พรรณ ร***้ำหิน"/>
    <s v="พะเยา"/>
    <s v="-"/>
    <s v=""/>
    <s v="04/10/2025 02:29"/>
    <s v="-"/>
    <s v="J&amp;T COD"/>
    <s v="Tiktok"/>
    <s v="จ่ายทีหลัง / COD"/>
    <s v=""/>
    <s v="764562644952"/>
    <s v="04/10/2025 02:29"/>
  </r>
  <r>
    <x v="3"/>
    <x v="3"/>
    <n v="60"/>
    <n v="2"/>
    <s v="FWW54"/>
    <n v="190"/>
    <n v="0"/>
    <s v="ร้านที่2"/>
    <s v="พ***พรรณ ร***้ำหิน"/>
    <s v="พะเยา"/>
    <s v="-"/>
    <s v=""/>
    <s v="04/10/2025 02:29"/>
    <s v="-"/>
    <s v="J&amp;T COD"/>
    <s v="Tiktok"/>
    <s v="จ่ายทีหลัง / COD"/>
    <s v=""/>
    <s v="764562644952"/>
    <s v="04/10/2025 02:29"/>
  </r>
  <r>
    <x v="1"/>
    <x v="1"/>
    <n v="50"/>
    <n v="3"/>
    <s v="FWW52"/>
    <n v="300"/>
    <n v="0"/>
    <s v="ร้านที่2"/>
    <s v="น** ส***ญญา แ***ชน"/>
    <s v="ร้อยเอ็ด"/>
    <s v="-"/>
    <s v=""/>
    <s v="04/10/2025 02:19"/>
    <s v="-"/>
    <s v="J&amp;T COD"/>
    <s v="Tiktok"/>
    <s v="จ่ายทีหลัง / COD"/>
    <s v=""/>
    <s v="764543852936"/>
    <s v="04/10/2025 02:19"/>
  </r>
  <r>
    <x v="2"/>
    <x v="2"/>
    <n v="50"/>
    <n v="3"/>
    <s v="FWW52"/>
    <n v="300"/>
    <n v="0"/>
    <s v="ร้านที่2"/>
    <s v="น** ส***ญญา แ***ชน"/>
    <s v="ร้อยเอ็ด"/>
    <s v="-"/>
    <s v=""/>
    <s v="04/10/2025 02:19"/>
    <s v="-"/>
    <s v="J&amp;T COD"/>
    <s v="Tiktok"/>
    <s v="จ่ายทีหลัง / COD"/>
    <s v=""/>
    <s v="764543852936"/>
    <s v="04/10/2025 02:19"/>
  </r>
  <r>
    <x v="3"/>
    <x v="3"/>
    <n v="50"/>
    <n v="3"/>
    <s v="FWW52"/>
    <n v="300"/>
    <n v="0"/>
    <s v="ร้านที่2"/>
    <s v="น** ส***ญญา แ***ชน"/>
    <s v="ร้อยเอ็ด"/>
    <s v="-"/>
    <s v=""/>
    <s v="04/10/2025 02:19"/>
    <s v="-"/>
    <s v="J&amp;T COD"/>
    <s v="Tiktok"/>
    <s v="จ่ายทีหลัง / COD"/>
    <s v=""/>
    <s v="764543852936"/>
    <s v="04/10/2025 02:19"/>
  </r>
  <r>
    <x v="1"/>
    <x v="1"/>
    <n v="50"/>
    <n v="2"/>
    <s v="FWW51"/>
    <n v="200"/>
    <n v="0"/>
    <s v="ร้านที่2"/>
    <s v="ธ***า เ***าเจริญ"/>
    <s v="ปทุมธานี"/>
    <s v="-"/>
    <s v=""/>
    <s v="04/10/2025 02:04"/>
    <s v="-"/>
    <s v="J&amp;T COD"/>
    <s v="Tiktok"/>
    <s v="จ่ายทีหลัง / COD"/>
    <s v=""/>
    <s v="764548981980"/>
    <s v="04/10/2025 02:04"/>
  </r>
  <r>
    <x v="2"/>
    <x v="2"/>
    <n v="50"/>
    <n v="2"/>
    <s v="FWW51"/>
    <n v="200"/>
    <n v="0"/>
    <s v="ร้านที่2"/>
    <s v="ธ***า เ***าเจริญ"/>
    <s v="ปทุมธานี"/>
    <s v="-"/>
    <s v=""/>
    <s v="04/10/2025 02:04"/>
    <s v="-"/>
    <s v="J&amp;T COD"/>
    <s v="Tiktok"/>
    <s v="จ่ายทีหลัง / COD"/>
    <s v=""/>
    <s v="764548981980"/>
    <s v="04/10/2025 02:04"/>
  </r>
  <r>
    <x v="3"/>
    <x v="3"/>
    <n v="50"/>
    <n v="2"/>
    <s v="FWW51"/>
    <n v="200"/>
    <n v="0"/>
    <s v="ร้านที่2"/>
    <s v="ธ***า เ***าเจริญ"/>
    <s v="ปทุมธานี"/>
    <s v="-"/>
    <s v=""/>
    <s v="04/10/2025 02:04"/>
    <s v="-"/>
    <s v="J&amp;T COD"/>
    <s v="Tiktok"/>
    <s v="จ่ายทีหลัง / COD"/>
    <s v=""/>
    <s v="764548981980"/>
    <s v="04/10/2025 02:04"/>
  </r>
  <r>
    <x v="1"/>
    <x v="1"/>
    <n v="50"/>
    <n v="1"/>
    <s v="FWW50"/>
    <n v="100"/>
    <n v="0"/>
    <s v="ร้านที่2"/>
    <s v="ส***ศ"/>
    <s v="นนทบุรี"/>
    <s v="-"/>
    <s v=""/>
    <s v="04/10/2025 01:52"/>
    <s v="-"/>
    <s v="J&amp;T COD"/>
    <s v="Tiktok"/>
    <s v="จ่ายทีหลัง / COD"/>
    <s v=""/>
    <s v="764569289960"/>
    <s v="04/10/2025 01:52"/>
  </r>
  <r>
    <x v="2"/>
    <x v="2"/>
    <n v="50"/>
    <n v="1"/>
    <s v="FWW50"/>
    <n v="100"/>
    <n v="0"/>
    <s v="ร้านที่2"/>
    <s v="ส***ศ"/>
    <s v="นนทบุรี"/>
    <s v="-"/>
    <s v=""/>
    <s v="04/10/2025 01:52"/>
    <s v="-"/>
    <s v="J&amp;T COD"/>
    <s v="Tiktok"/>
    <s v="จ่ายทีหลัง / COD"/>
    <s v=""/>
    <s v="764569289960"/>
    <s v="04/10/2025 01:52"/>
  </r>
  <r>
    <x v="3"/>
    <x v="3"/>
    <n v="50"/>
    <n v="1"/>
    <s v="FWW50"/>
    <n v="100"/>
    <n v="0"/>
    <s v="ร้านที่2"/>
    <s v="ส***ศ"/>
    <s v="นนทบุรี"/>
    <s v="-"/>
    <s v=""/>
    <s v="04/10/2025 01:52"/>
    <s v="-"/>
    <s v="J&amp;T COD"/>
    <s v="Tiktok"/>
    <s v="จ่ายทีหลัง / COD"/>
    <s v=""/>
    <s v="764569289960"/>
    <s v="04/10/2025 01:52"/>
  </r>
  <r>
    <x v="1"/>
    <x v="1"/>
    <n v="60"/>
    <n v="2"/>
    <s v="FWW49"/>
    <n v="200"/>
    <n v="0"/>
    <s v="ร้านที่2"/>
    <s v="น** ส***มนต์ ศ***ันทร์"/>
    <s v="กรุงเทพฯ"/>
    <s v="-"/>
    <s v=""/>
    <s v="04/10/2025 01:47"/>
    <s v="-"/>
    <s v="J&amp;T COD"/>
    <s v="Tiktok"/>
    <s v="จ่ายทีหลัง / COD"/>
    <s v=""/>
    <s v="764528188992"/>
    <s v="04/10/2025 01:47"/>
  </r>
  <r>
    <x v="2"/>
    <x v="2"/>
    <n v="60"/>
    <n v="2"/>
    <s v="FWW49"/>
    <n v="200"/>
    <n v="0"/>
    <s v="ร้านที่2"/>
    <s v="น** ส***มนต์ ศ***ันทร์"/>
    <s v="กรุงเทพฯ"/>
    <s v="-"/>
    <s v=""/>
    <s v="04/10/2025 01:47"/>
    <s v="-"/>
    <s v="J&amp;T COD"/>
    <s v="Tiktok"/>
    <s v="จ่ายทีหลัง / COD"/>
    <s v=""/>
    <s v="764528188992"/>
    <s v="04/10/2025 01:47"/>
  </r>
  <r>
    <x v="3"/>
    <x v="3"/>
    <n v="60"/>
    <n v="2"/>
    <s v="FWW49"/>
    <n v="200"/>
    <n v="0"/>
    <s v="ร้านที่2"/>
    <s v="น** ส***มนต์ ศ***ันทร์"/>
    <s v="กรุงเทพฯ"/>
    <s v="-"/>
    <s v=""/>
    <s v="04/10/2025 01:47"/>
    <s v="-"/>
    <s v="J&amp;T COD"/>
    <s v="Tiktok"/>
    <s v="จ่ายทีหลัง / COD"/>
    <s v=""/>
    <s v="764528188992"/>
    <s v="04/10/2025 01:47"/>
  </r>
  <r>
    <x v="0"/>
    <x v="0"/>
    <n v="33.333333333333336"/>
    <n v="3"/>
    <s v="FWW48"/>
    <n v="138"/>
    <n v="38"/>
    <s v="ร้านที่2"/>
    <s v="ใ***"/>
    <s v="Chanthaburi"/>
    <s v="-"/>
    <s v=""/>
    <s v="04/10/2025 01:47"/>
    <s v="-"/>
    <s v="J&amp;T COD"/>
    <s v="Tiktok"/>
    <s v="จ่ายทีหลัง / COD"/>
    <s v=""/>
    <s v="764522195931"/>
    <s v="04/10/2025 01:47"/>
  </r>
  <r>
    <x v="11"/>
    <x v="11"/>
    <n v="15"/>
    <n v="2"/>
    <s v="FWW46"/>
    <n v="46"/>
    <n v="16"/>
    <s v="ร้านที่1"/>
    <s v="ป******ง"/>
    <s v="******ขวงวังทองหลาง แขวงวังทองหลาง เขตวังทองหลาง จังหวัดกรุงเทพมหานคร 10310"/>
    <s v="10310"/>
    <s v="15"/>
    <s v="04/10/2025 01:41"/>
    <s v="-"/>
    <s v="SPX Express"/>
    <s v="Shopee"/>
    <s v="shopee"/>
    <s v=""/>
    <s v="TH254900005640S"/>
    <s v="04/10/2025 01:40"/>
  </r>
  <r>
    <x v="1"/>
    <x v="1"/>
    <n v="60"/>
    <n v="2"/>
    <s v="FWW45"/>
    <n v="200"/>
    <n v="0"/>
    <s v="ร้านที่2"/>
    <s v="ส***านี เ***ฮะ"/>
    <s v="สงขลา"/>
    <s v="-"/>
    <s v=""/>
    <s v="04/10/2025 01:23"/>
    <s v="-"/>
    <s v="J&amp;T COD"/>
    <s v="Tiktok"/>
    <s v="จ่ายทีหลัง / COD"/>
    <s v=""/>
    <s v="764557588992"/>
    <s v="04/10/2025 01:24"/>
  </r>
  <r>
    <x v="2"/>
    <x v="2"/>
    <n v="60"/>
    <n v="2"/>
    <s v="FWW45"/>
    <n v="200"/>
    <n v="0"/>
    <s v="ร้านที่2"/>
    <s v="ส***านี เ***ฮะ"/>
    <s v="สงขลา"/>
    <s v="-"/>
    <s v=""/>
    <s v="04/10/2025 01:23"/>
    <s v="-"/>
    <s v="J&amp;T COD"/>
    <s v="Tiktok"/>
    <s v="จ่ายทีหลัง / COD"/>
    <s v=""/>
    <s v="764557588992"/>
    <s v="04/10/2025 01:24"/>
  </r>
  <r>
    <x v="3"/>
    <x v="3"/>
    <n v="60"/>
    <n v="2"/>
    <s v="FWW45"/>
    <n v="200"/>
    <n v="0"/>
    <s v="ร้านที่2"/>
    <s v="ส***านี เ***ฮะ"/>
    <s v="สงขลา"/>
    <s v="-"/>
    <s v=""/>
    <s v="04/10/2025 01:23"/>
    <s v="-"/>
    <s v="J&amp;T COD"/>
    <s v="Tiktok"/>
    <s v="จ่ายทีหลัง / COD"/>
    <s v=""/>
    <s v="764557588992"/>
    <s v="04/10/2025 01:24"/>
  </r>
  <r>
    <x v="0"/>
    <x v="0"/>
    <n v="50"/>
    <n v="6"/>
    <s v="FWW44"/>
    <n v="200"/>
    <n v="0"/>
    <s v="ร้านที่2"/>
    <s v="ท***ีย์ ป***ะวงศ์ณอยุธยา"/>
    <s v="กรุงเทพฯ"/>
    <s v="-"/>
    <s v=""/>
    <s v="04/10/2025 01:25"/>
    <s v="-"/>
    <s v="J&amp;T Express"/>
    <s v="Tiktok"/>
    <s v="tiktok"/>
    <s v=""/>
    <s v="764552778953"/>
    <s v="04/10/2025 01:24"/>
  </r>
  <r>
    <x v="1"/>
    <x v="1"/>
    <n v="50"/>
    <n v="1"/>
    <s v="FWW42"/>
    <n v="129"/>
    <n v="29"/>
    <s v="ร้านที่2"/>
    <s v="ก***นา"/>
    <s v="นครปฐม"/>
    <s v="-"/>
    <s v=""/>
    <s v="04/10/2025 01:14"/>
    <s v="-"/>
    <s v="J&amp;T Express"/>
    <s v="Tiktok"/>
    <s v="tiktok"/>
    <s v=""/>
    <s v="764619502054"/>
    <s v="04/10/2025 01:23"/>
  </r>
  <r>
    <x v="2"/>
    <x v="2"/>
    <n v="50"/>
    <n v="1"/>
    <s v="FWW42"/>
    <n v="129"/>
    <n v="29"/>
    <s v="ร้านที่2"/>
    <s v="ก***นา"/>
    <s v="นครปฐม"/>
    <s v="-"/>
    <s v=""/>
    <s v="04/10/2025 01:14"/>
    <s v="-"/>
    <s v="J&amp;T Express"/>
    <s v="Tiktok"/>
    <s v="tiktok"/>
    <s v=""/>
    <s v="764619502054"/>
    <s v="04/10/2025 01:23"/>
  </r>
  <r>
    <x v="3"/>
    <x v="3"/>
    <n v="50"/>
    <n v="1"/>
    <s v="FWW42"/>
    <n v="129"/>
    <n v="29"/>
    <s v="ร้านที่2"/>
    <s v="ก***นา"/>
    <s v="นครปฐม"/>
    <s v="-"/>
    <s v=""/>
    <s v="04/10/2025 01:14"/>
    <s v="-"/>
    <s v="J&amp;T Express"/>
    <s v="Tiktok"/>
    <s v="tiktok"/>
    <s v=""/>
    <s v="764619502054"/>
    <s v="04/10/2025 01:23"/>
  </r>
  <r>
    <x v="8"/>
    <x v="8"/>
    <n v="76"/>
    <n v="3"/>
    <s v="FWW41"/>
    <n v="220"/>
    <n v="0"/>
    <s v="ร้านที่1"/>
    <s v="น******น"/>
    <s v="******งห์บุรี16110(ร้านค้าบ้านตาศลทาง3แยก) ตำบลทองเอน อำเภออินทร์บุรี จังหวัดสิงห์บุรี 16110"/>
    <s v="16110"/>
    <s v="22"/>
    <s v="04/10/2025 01:20"/>
    <s v="-"/>
    <s v="SPX Express"/>
    <s v="Shopee"/>
    <s v="shopee"/>
    <s v=""/>
    <s v="TH259139864848N"/>
    <s v="04/10/2025 01:20"/>
  </r>
  <r>
    <x v="1"/>
    <x v="1"/>
    <n v="60"/>
    <n v="2"/>
    <s v="FWW40"/>
    <n v="200"/>
    <n v="0"/>
    <s v="ร้านที่2"/>
    <s v="พ***ณัฏฐ์ ศ***ุริยะกร"/>
    <s v="ชลบุรี"/>
    <s v="-"/>
    <s v=""/>
    <s v="04/10/2025 01:08"/>
    <s v="-"/>
    <s v="J&amp;T COD"/>
    <s v="Tiktok"/>
    <s v="จ่ายทีหลัง / COD"/>
    <s v=""/>
    <s v="764530270921"/>
    <s v="04/10/2025 01:16"/>
  </r>
  <r>
    <x v="2"/>
    <x v="2"/>
    <n v="60"/>
    <n v="2"/>
    <s v="FWW40"/>
    <n v="200"/>
    <n v="0"/>
    <s v="ร้านที่2"/>
    <s v="พ***ณัฏฐ์ ศ***ุริยะกร"/>
    <s v="ชลบุรี"/>
    <s v="-"/>
    <s v=""/>
    <s v="04/10/2025 01:08"/>
    <s v="-"/>
    <s v="J&amp;T COD"/>
    <s v="Tiktok"/>
    <s v="จ่ายทีหลัง / COD"/>
    <s v=""/>
    <s v="764530270921"/>
    <s v="04/10/2025 01:16"/>
  </r>
  <r>
    <x v="3"/>
    <x v="3"/>
    <n v="60"/>
    <n v="2"/>
    <s v="FWW40"/>
    <n v="200"/>
    <n v="0"/>
    <s v="ร้านที่2"/>
    <s v="พ***ณัฏฐ์ ศ***ุริยะกร"/>
    <s v="ชลบุรี"/>
    <s v="-"/>
    <s v=""/>
    <s v="04/10/2025 01:08"/>
    <s v="-"/>
    <s v="J&amp;T COD"/>
    <s v="Tiktok"/>
    <s v="จ่ายทีหลัง / COD"/>
    <s v=""/>
    <s v="764530270921"/>
    <s v="04/10/2025 01:16"/>
  </r>
  <r>
    <x v="8"/>
    <x v="8"/>
    <n v="72"/>
    <n v="3"/>
    <s v="FWW37"/>
    <n v="284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04/10/2025 01:28"/>
    <s v="-"/>
    <s v="SPX Express"/>
    <s v="Shopee"/>
    <s v="shopee"/>
    <s v=""/>
    <s v="TH254514798424Z"/>
    <s v="04/10/2025 00:58"/>
  </r>
  <r>
    <x v="8"/>
    <x v="8"/>
    <n v="68"/>
    <n v="1"/>
    <s v="FWW37"/>
    <n v="284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04/10/2025 01:28"/>
    <s v="-"/>
    <s v="SPX Express"/>
    <s v="Shopee"/>
    <s v="shopee"/>
    <s v=""/>
    <s v="TH254514798424Z"/>
    <s v="04/10/2025 00:58"/>
  </r>
  <r>
    <x v="3"/>
    <x v="3"/>
    <n v="44"/>
    <n v="2"/>
    <s v="FWW36"/>
    <n v="88"/>
    <n v="0"/>
    <s v="ร้านที่1"/>
    <s v="เ******ง"/>
    <s v="******ัชรพล ซอยจตุโชติ10 แขวงออเงิน แขวงออเงิน เขตสายไหม จังหวัดกรุงเทพมหานคร 10220"/>
    <s v="10220"/>
    <s v="58"/>
    <s v="04/10/2025 00:50"/>
    <s v="-"/>
    <s v="SPX Express"/>
    <s v="Shopee"/>
    <s v="shopee"/>
    <s v=""/>
    <s v="TH253418808961T"/>
    <s v="04/10/2025 00:48"/>
  </r>
  <r>
    <x v="1"/>
    <x v="1"/>
    <n v="50"/>
    <n v="1"/>
    <s v="FWW35"/>
    <n v="100"/>
    <n v="0"/>
    <s v="ร้านที่2"/>
    <s v="บ*** ร**"/>
    <s v="กาฬสินธุ์"/>
    <s v="-"/>
    <s v=""/>
    <s v="04/10/2025 00:43"/>
    <s v="-"/>
    <s v="J&amp;T COD"/>
    <s v="Tiktok"/>
    <s v="จ่ายทีหลัง / COD"/>
    <s v=""/>
    <s v="764670109044"/>
    <s v="04/10/2025 00:43"/>
  </r>
  <r>
    <x v="2"/>
    <x v="2"/>
    <n v="50"/>
    <n v="1"/>
    <s v="FWW35"/>
    <n v="100"/>
    <n v="0"/>
    <s v="ร้านที่2"/>
    <s v="บ*** ร**"/>
    <s v="กาฬสินธุ์"/>
    <s v="-"/>
    <s v=""/>
    <s v="04/10/2025 00:43"/>
    <s v="-"/>
    <s v="J&amp;T COD"/>
    <s v="Tiktok"/>
    <s v="จ่ายทีหลัง / COD"/>
    <s v=""/>
    <s v="764670109044"/>
    <s v="04/10/2025 00:43"/>
  </r>
  <r>
    <x v="3"/>
    <x v="3"/>
    <n v="50"/>
    <n v="1"/>
    <s v="FWW35"/>
    <n v="100"/>
    <n v="0"/>
    <s v="ร้านที่2"/>
    <s v="บ*** ร**"/>
    <s v="กาฬสินธุ์"/>
    <s v="-"/>
    <s v=""/>
    <s v="04/10/2025 00:43"/>
    <s v="-"/>
    <s v="J&amp;T COD"/>
    <s v="Tiktok"/>
    <s v="จ่ายทีหลัง / COD"/>
    <s v=""/>
    <s v="764670109044"/>
    <s v="04/10/2025 00:43"/>
  </r>
  <r>
    <x v="1"/>
    <x v="1"/>
    <n v="50"/>
    <n v="1"/>
    <s v="FWW34"/>
    <n v="100"/>
    <n v="0"/>
    <s v="ร้านที่2"/>
    <s v="น***สราญจิต ว***ีรี"/>
    <s v="พิจิตร"/>
    <s v="-"/>
    <s v=""/>
    <s v="04/10/2025 00:30"/>
    <s v="-"/>
    <s v="J&amp;T COD"/>
    <s v="Tiktok"/>
    <s v="จ่ายทีหลัง / COD"/>
    <s v=""/>
    <s v="764522083986"/>
    <s v="04/10/2025 00:30"/>
  </r>
  <r>
    <x v="2"/>
    <x v="2"/>
    <n v="50"/>
    <n v="1"/>
    <s v="FWW34"/>
    <n v="100"/>
    <n v="0"/>
    <s v="ร้านที่2"/>
    <s v="น***สราญจิต ว***ีรี"/>
    <s v="พิจิตร"/>
    <s v="-"/>
    <s v=""/>
    <s v="04/10/2025 00:30"/>
    <s v="-"/>
    <s v="J&amp;T COD"/>
    <s v="Tiktok"/>
    <s v="จ่ายทีหลัง / COD"/>
    <s v=""/>
    <s v="764522083986"/>
    <s v="04/10/2025 00:30"/>
  </r>
  <r>
    <x v="3"/>
    <x v="3"/>
    <n v="50"/>
    <n v="1"/>
    <s v="FWW34"/>
    <n v="100"/>
    <n v="0"/>
    <s v="ร้านที่2"/>
    <s v="น***สราญจิต ว***ีรี"/>
    <s v="พิจิตร"/>
    <s v="-"/>
    <s v=""/>
    <s v="04/10/2025 00:30"/>
    <s v="-"/>
    <s v="J&amp;T COD"/>
    <s v="Tiktok"/>
    <s v="จ่ายทีหลัง / COD"/>
    <s v=""/>
    <s v="764522083986"/>
    <s v="04/10/2025 00:30"/>
  </r>
  <r>
    <x v="1"/>
    <x v="1"/>
    <n v="50"/>
    <n v="1"/>
    <s v="FWW33"/>
    <n v="138"/>
    <n v="38"/>
    <s v="ร้านที่2"/>
    <s v="ห***ม จ***"/>
    <s v="ชลบุรี"/>
    <s v="-"/>
    <s v=""/>
    <s v="04/10/2025 00:30"/>
    <s v="-"/>
    <s v="J&amp;T COD"/>
    <s v="Tiktok"/>
    <s v="จ่ายทีหลัง / COD"/>
    <s v=""/>
    <s v="764697902054"/>
    <s v="04/10/2025 00:30"/>
  </r>
  <r>
    <x v="2"/>
    <x v="2"/>
    <n v="50"/>
    <n v="1"/>
    <s v="FWW33"/>
    <n v="138"/>
    <n v="38"/>
    <s v="ร้านที่2"/>
    <s v="ห***ม จ***"/>
    <s v="ชลบุรี"/>
    <s v="-"/>
    <s v=""/>
    <s v="04/10/2025 00:30"/>
    <s v="-"/>
    <s v="J&amp;T COD"/>
    <s v="Tiktok"/>
    <s v="จ่ายทีหลัง / COD"/>
    <s v=""/>
    <s v="764697902054"/>
    <s v="04/10/2025 00:30"/>
  </r>
  <r>
    <x v="3"/>
    <x v="3"/>
    <n v="50"/>
    <n v="1"/>
    <s v="FWW33"/>
    <n v="138"/>
    <n v="38"/>
    <s v="ร้านที่2"/>
    <s v="ห***ม จ***"/>
    <s v="ชลบุรี"/>
    <s v="-"/>
    <s v=""/>
    <s v="04/10/2025 00:30"/>
    <s v="-"/>
    <s v="J&amp;T COD"/>
    <s v="Tiktok"/>
    <s v="จ่ายทีหลัง / COD"/>
    <s v=""/>
    <s v="764697902054"/>
    <s v="04/10/2025 00:30"/>
  </r>
  <r>
    <x v="0"/>
    <x v="0"/>
    <n v="50"/>
    <n v="6"/>
    <s v="FWW31"/>
    <n v="200"/>
    <n v="0"/>
    <s v="ร้านที่2"/>
    <s v="ค***อง"/>
    <s v="เชียงใหม่"/>
    <s v="-"/>
    <s v=""/>
    <s v="04/10/2025 00:09"/>
    <s v="-"/>
    <s v="J&amp;T COD"/>
    <s v="Tiktok"/>
    <s v="จ่ายทีหลัง / COD"/>
    <s v=""/>
    <s v="764551850985"/>
    <s v="04/10/2025 00:20"/>
  </r>
  <r>
    <x v="1"/>
    <x v="1"/>
    <n v="50"/>
    <n v="1"/>
    <s v="FWW30"/>
    <n v="100"/>
    <n v="0"/>
    <s v="ร้านที่2"/>
    <s v="ร***ฤดีขุนแก้ว"/>
    <s v="อุบลราชธานี"/>
    <s v="-"/>
    <s v=""/>
    <s v="04/10/2025 00:09"/>
    <s v="-"/>
    <s v="J&amp;T COD"/>
    <s v="Tiktok"/>
    <s v="จ่ายทีหลัง / COD"/>
    <s v=""/>
    <s v="764521087960"/>
    <s v="04/10/2025 00:20"/>
  </r>
  <r>
    <x v="2"/>
    <x v="2"/>
    <n v="50"/>
    <n v="1"/>
    <s v="FWW30"/>
    <n v="100"/>
    <n v="0"/>
    <s v="ร้านที่2"/>
    <s v="ร***ฤดีขุนแก้ว"/>
    <s v="อุบลราชธานี"/>
    <s v="-"/>
    <s v=""/>
    <s v="04/10/2025 00:09"/>
    <s v="-"/>
    <s v="J&amp;T COD"/>
    <s v="Tiktok"/>
    <s v="จ่ายทีหลัง / COD"/>
    <s v=""/>
    <s v="764521087960"/>
    <s v="04/10/2025 00:20"/>
  </r>
  <r>
    <x v="3"/>
    <x v="3"/>
    <n v="50"/>
    <n v="1"/>
    <s v="FWW30"/>
    <n v="100"/>
    <n v="0"/>
    <s v="ร้านที่2"/>
    <s v="ร***ฤดีขุนแก้ว"/>
    <s v="อุบลราชธานี"/>
    <s v="-"/>
    <s v=""/>
    <s v="04/10/2025 00:09"/>
    <s v="-"/>
    <s v="J&amp;T COD"/>
    <s v="Tiktok"/>
    <s v="จ่ายทีหลัง / COD"/>
    <s v=""/>
    <s v="764521087960"/>
    <s v="04/10/2025 00:20"/>
  </r>
  <r>
    <x v="8"/>
    <x v="12"/>
    <n v="64"/>
    <n v="1"/>
    <s v="FWW29"/>
    <n v="71"/>
    <n v="7"/>
    <s v="ร้านที่1"/>
    <s v="สุมาลี  จันหิรัญ"/>
    <s v="14/13หมู่1 ต.คูบางหลวง_x000a__x000a_ลาดหลุมแก้ว/ Lat Lum Kaeoปทุมธานี/ Pathum Thani_x000a_12140"/>
    <s v="12140"/>
    <s v="660626786981"/>
    <s v="04/10/2025 00:10"/>
    <s v="-"/>
    <s v="Kerry_dropoff"/>
    <s v="Lazada"/>
    <s v="lazada"/>
    <s v=""/>
    <s v="LEXPU0614519122"/>
    <s v="04/10/2025 00:10"/>
  </r>
  <r>
    <x v="1"/>
    <x v="1"/>
    <n v="50"/>
    <n v="1"/>
    <s v="FWW28"/>
    <n v="100"/>
    <n v="0"/>
    <s v="ร้านที่2"/>
    <s v="ร***ล์ค"/>
    <s v="Chiang Mai"/>
    <s v="-"/>
    <s v=""/>
    <s v="04/10/2025 00:06"/>
    <s v="-"/>
    <s v="J&amp;T COD"/>
    <s v="Tiktok"/>
    <s v="จ่ายทีหลัง / COD"/>
    <s v=""/>
    <s v="764539683972"/>
    <s v="04/10/2025 00:08"/>
  </r>
  <r>
    <x v="2"/>
    <x v="2"/>
    <n v="50"/>
    <n v="1"/>
    <s v="FWW28"/>
    <n v="100"/>
    <n v="0"/>
    <s v="ร้านที่2"/>
    <s v="ร***ล์ค"/>
    <s v="Chiang Mai"/>
    <s v="-"/>
    <s v=""/>
    <s v="04/10/2025 00:06"/>
    <s v="-"/>
    <s v="J&amp;T COD"/>
    <s v="Tiktok"/>
    <s v="จ่ายทีหลัง / COD"/>
    <s v=""/>
    <s v="764539683972"/>
    <s v="04/10/2025 00:08"/>
  </r>
  <r>
    <x v="3"/>
    <x v="3"/>
    <n v="50"/>
    <n v="1"/>
    <s v="FWW28"/>
    <n v="100"/>
    <n v="0"/>
    <s v="ร้านที่2"/>
    <s v="ร***ล์ค"/>
    <s v="Chiang Mai"/>
    <s v="-"/>
    <s v=""/>
    <s v="04/10/2025 00:06"/>
    <s v="-"/>
    <s v="J&amp;T COD"/>
    <s v="Tiktok"/>
    <s v="จ่ายทีหลัง / COD"/>
    <s v=""/>
    <s v="764539683972"/>
    <s v="04/10/2025 00:08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8">
  <r>
    <x v="0"/>
    <x v="0"/>
    <n v="50"/>
    <n v="1"/>
    <s v="FXE29"/>
    <n v="100"/>
    <n v="0"/>
    <s v="ร้านที่2"/>
    <s v="ว*** ป***สริฐสิริสิทธิ์"/>
    <s v="พะเยา"/>
    <s v="-"/>
    <s v=""/>
    <s v="05/10/2025 23:40"/>
    <s v="-"/>
    <s v="J&amp;T COD"/>
    <s v="Tiktok"/>
    <s v="จ่ายทีหลัง / COD"/>
    <s v=""/>
    <s v="764686877765"/>
    <s v="05/10/2025 23:41"/>
  </r>
  <r>
    <x v="1"/>
    <x v="1"/>
    <n v="50"/>
    <n v="1"/>
    <s v="FXE29"/>
    <n v="100"/>
    <n v="0"/>
    <s v="ร้านที่2"/>
    <s v="ว*** ป***สริฐสิริสิทธิ์"/>
    <s v="พะเยา"/>
    <s v="-"/>
    <s v=""/>
    <s v="05/10/2025 23:40"/>
    <s v="-"/>
    <s v="J&amp;T COD"/>
    <s v="Tiktok"/>
    <s v="จ่ายทีหลัง / COD"/>
    <s v=""/>
    <s v="764686877765"/>
    <s v="05/10/2025 23:41"/>
  </r>
  <r>
    <x v="2"/>
    <x v="2"/>
    <n v="50"/>
    <n v="1"/>
    <s v="FXE29"/>
    <n v="100"/>
    <n v="0"/>
    <s v="ร้านที่2"/>
    <s v="ว*** ป***สริฐสิริสิทธิ์"/>
    <s v="พะเยา"/>
    <s v="-"/>
    <s v=""/>
    <s v="05/10/2025 23:40"/>
    <s v="-"/>
    <s v="J&amp;T COD"/>
    <s v="Tiktok"/>
    <s v="จ่ายทีหลัง / COD"/>
    <s v=""/>
    <s v="764686877765"/>
    <s v="05/10/2025 23:40"/>
  </r>
  <r>
    <x v="3"/>
    <x v="3"/>
    <n v="66.666666666666671"/>
    <n v="3"/>
    <s v="FXE28"/>
    <n v="100"/>
    <n v="0"/>
    <s v="ร้านที่2"/>
    <s v="V***pon S***erak"/>
    <s v="สมุทรปราการ"/>
    <s v="-"/>
    <s v=""/>
    <s v="05/10/2025 23:32"/>
    <s v="-"/>
    <s v="Flash Express Thailand COD"/>
    <s v="Tiktok"/>
    <s v="จ่ายทีหลัง / COD"/>
    <s v=""/>
    <s v="THT020326M1NR4Z"/>
    <s v="05/10/2025 23:32"/>
  </r>
  <r>
    <x v="0"/>
    <x v="0"/>
    <n v="50"/>
    <n v="1"/>
    <s v="FXE27"/>
    <n v="100"/>
    <n v="0"/>
    <s v="ร้านที่2"/>
    <s v="ก***าวีร์  ก***นศรีสุข"/>
    <s v="เพชรบูรณ์"/>
    <s v="-"/>
    <s v=""/>
    <s v="05/10/2025 23:31"/>
    <s v="-"/>
    <s v="J&amp;T COD"/>
    <s v="Tiktok"/>
    <s v="จ่ายทีหลัง / COD"/>
    <s v=""/>
    <s v="764681594762"/>
    <s v="05/10/2025 23:31"/>
  </r>
  <r>
    <x v="1"/>
    <x v="1"/>
    <n v="50"/>
    <n v="1"/>
    <s v="FXE27"/>
    <n v="100"/>
    <n v="0"/>
    <s v="ร้านที่2"/>
    <s v="ก***าวีร์  ก***นศรีสุข"/>
    <s v="เพชรบูรณ์"/>
    <s v="-"/>
    <s v=""/>
    <s v="05/10/2025 23:31"/>
    <s v="-"/>
    <s v="J&amp;T COD"/>
    <s v="Tiktok"/>
    <s v="จ่ายทีหลัง / COD"/>
    <s v=""/>
    <s v="764681594762"/>
    <s v="05/10/2025 23:31"/>
  </r>
  <r>
    <x v="2"/>
    <x v="2"/>
    <n v="50"/>
    <n v="1"/>
    <s v="FXE27"/>
    <n v="100"/>
    <n v="0"/>
    <s v="ร้านที่2"/>
    <s v="ก***าวีร์  ก***นศรีสุข"/>
    <s v="เพชรบูรณ์"/>
    <s v="-"/>
    <s v=""/>
    <s v="05/10/2025 23:31"/>
    <s v="-"/>
    <s v="J&amp;T COD"/>
    <s v="Tiktok"/>
    <s v="จ่ายทีหลัง / COD"/>
    <s v=""/>
    <s v="764681594762"/>
    <s v="05/10/2025 23:31"/>
  </r>
  <r>
    <x v="4"/>
    <x v="4"/>
    <n v="66.666666666666671"/>
    <n v="3"/>
    <s v="FXE26"/>
    <n v="150"/>
    <n v="0"/>
    <s v="ร้านที่1"/>
    <s v="ณ******์"/>
    <s v="******5 ท้ายซอย หอพักสีขาว (ถ้าไม่รับโทรศัพท์ ฝากร้านค้าหน้าหอพักไว้) ตำบลคลองหนึ่ง อำเภอคลองหลวง จังหวัดปทุมธานี 12120"/>
    <s v="12120"/>
    <s v="74"/>
    <s v="05/10/2025 23:26"/>
    <s v="-"/>
    <s v="Flash Express"/>
    <s v="Shopee"/>
    <s v="shopee"/>
    <s v=""/>
    <s v="TH04027UB8Y82A2"/>
    <s v="05/10/2025 23:26"/>
  </r>
  <r>
    <x v="0"/>
    <x v="0"/>
    <n v="50"/>
    <n v="1"/>
    <s v="FXE25"/>
    <n v="100"/>
    <n v="0"/>
    <s v="ร้านที่2"/>
    <s v="ส***ติ เ***งเปลี่ยน"/>
    <s v="นครสวรรค์"/>
    <s v="-"/>
    <s v=""/>
    <s v="05/10/2025 23:15"/>
    <s v="-"/>
    <s v="J&amp;T COD"/>
    <s v="Tiktok"/>
    <s v="จ่ายทีหลัง / COD"/>
    <s v=""/>
    <s v="764631870763"/>
    <s v="05/10/2025 23:15"/>
  </r>
  <r>
    <x v="1"/>
    <x v="1"/>
    <n v="50"/>
    <n v="1"/>
    <s v="FXE25"/>
    <n v="100"/>
    <n v="0"/>
    <s v="ร้านที่2"/>
    <s v="ส***ติ เ***งเปลี่ยน"/>
    <s v="นครสวรรค์"/>
    <s v="-"/>
    <s v=""/>
    <s v="05/10/2025 23:15"/>
    <s v="-"/>
    <s v="J&amp;T COD"/>
    <s v="Tiktok"/>
    <s v="จ่ายทีหลัง / COD"/>
    <s v=""/>
    <s v="764631870763"/>
    <s v="05/10/2025 23:15"/>
  </r>
  <r>
    <x v="2"/>
    <x v="2"/>
    <n v="50"/>
    <n v="1"/>
    <s v="FXE25"/>
    <n v="100"/>
    <n v="0"/>
    <s v="ร้านที่2"/>
    <s v="ส***ติ เ***งเปลี่ยน"/>
    <s v="นครสวรรค์"/>
    <s v="-"/>
    <s v=""/>
    <s v="05/10/2025 23:15"/>
    <s v="-"/>
    <s v="J&amp;T COD"/>
    <s v="Tiktok"/>
    <s v="จ่ายทีหลัง / COD"/>
    <s v=""/>
    <s v="764631870763"/>
    <s v="05/10/2025 23:15"/>
  </r>
  <r>
    <x v="0"/>
    <x v="0"/>
    <n v="60"/>
    <n v="2"/>
    <s v="FXE24"/>
    <n v="200"/>
    <n v="0"/>
    <s v="ร้านที่2"/>
    <s v="อ***ฟาส"/>
    <s v="สงขลา"/>
    <s v="-"/>
    <s v=""/>
    <s v="05/10/2025 23:08"/>
    <s v="-"/>
    <s v="J&amp;T COD"/>
    <s v="Tiktok"/>
    <s v="จ่ายทีหลัง / COD"/>
    <s v=""/>
    <s v="764634373720"/>
    <s v="05/10/2025 23:08"/>
  </r>
  <r>
    <x v="1"/>
    <x v="1"/>
    <n v="60"/>
    <n v="2"/>
    <s v="FXE24"/>
    <n v="200"/>
    <n v="0"/>
    <s v="ร้านที่2"/>
    <s v="อ***ฟาส"/>
    <s v="สงขลา"/>
    <s v="-"/>
    <s v=""/>
    <s v="05/10/2025 23:08"/>
    <s v="-"/>
    <s v="J&amp;T COD"/>
    <s v="Tiktok"/>
    <s v="จ่ายทีหลัง / COD"/>
    <s v=""/>
    <s v="764634373720"/>
    <s v="05/10/2025 23:08"/>
  </r>
  <r>
    <x v="2"/>
    <x v="2"/>
    <n v="60"/>
    <n v="2"/>
    <s v="FXE24"/>
    <n v="200"/>
    <n v="0"/>
    <s v="ร้านที่2"/>
    <s v="อ***ฟาส"/>
    <s v="สงขลา"/>
    <s v="-"/>
    <s v=""/>
    <s v="05/10/2025 23:08"/>
    <s v="-"/>
    <s v="J&amp;T COD"/>
    <s v="Tiktok"/>
    <s v="จ่ายทีหลัง / COD"/>
    <s v=""/>
    <s v="764634373720"/>
    <s v="05/10/2025 23:08"/>
  </r>
  <r>
    <x v="5"/>
    <x v="5"/>
    <n v="75"/>
    <n v="3"/>
    <s v="FXE23"/>
    <n v="217"/>
    <n v="0"/>
    <s v="ร้านที่1"/>
    <s v="ก******์"/>
    <s v="******้านบ่อ, อำเภอเมืองสมุทรสาคร ตำบลบ้านบ่อ อำเภอเมืองสมุทรสาคร จังหวัดสมุทรสาคร 74000"/>
    <s v="74000"/>
    <s v="05"/>
    <s v="05/10/2025 23:08"/>
    <s v="-"/>
    <s v="Flash Express"/>
    <s v="Shopee"/>
    <s v="shopee"/>
    <s v=""/>
    <s v="TH16017U9QBT8D"/>
    <s v="05/10/2025 23:08"/>
  </r>
  <r>
    <x v="0"/>
    <x v="0"/>
    <n v="50"/>
    <n v="1"/>
    <s v="FXE22"/>
    <n v="100"/>
    <n v="0"/>
    <s v="ร้านที่2"/>
    <s v="เ***รลัดดา  ช***ุด"/>
    <s v="ตรัง"/>
    <s v="-"/>
    <s v=""/>
    <s v="05/10/2025 23:04"/>
    <s v="-"/>
    <s v="J&amp;T COD"/>
    <s v="Tiktok"/>
    <s v="จ่ายทีหลัง / COD"/>
    <s v=""/>
    <s v="764686075786"/>
    <s v="05/10/2025 23:04"/>
  </r>
  <r>
    <x v="1"/>
    <x v="1"/>
    <n v="50"/>
    <n v="1"/>
    <s v="FXE22"/>
    <n v="100"/>
    <n v="0"/>
    <s v="ร้านที่2"/>
    <s v="เ***รลัดดา  ช***ุด"/>
    <s v="ตรัง"/>
    <s v="-"/>
    <s v=""/>
    <s v="05/10/2025 23:04"/>
    <s v="-"/>
    <s v="J&amp;T COD"/>
    <s v="Tiktok"/>
    <s v="จ่ายทีหลัง / COD"/>
    <s v=""/>
    <s v="764686075786"/>
    <s v="05/10/2025 23:04"/>
  </r>
  <r>
    <x v="2"/>
    <x v="2"/>
    <n v="50"/>
    <n v="1"/>
    <s v="FXE22"/>
    <n v="100"/>
    <n v="0"/>
    <s v="ร้านที่2"/>
    <s v="เ***รลัดดา  ช***ุด"/>
    <s v="ตรัง"/>
    <s v="-"/>
    <s v=""/>
    <s v="05/10/2025 23:04"/>
    <s v="-"/>
    <s v="J&amp;T COD"/>
    <s v="Tiktok"/>
    <s v="จ่ายทีหลัง / COD"/>
    <s v=""/>
    <s v="764686075786"/>
    <s v="05/10/2025 23:04"/>
  </r>
  <r>
    <x v="0"/>
    <x v="0"/>
    <n v="50"/>
    <n v="1"/>
    <s v="FXE21"/>
    <n v="135"/>
    <n v="35"/>
    <s v="ร้านที่2"/>
    <s v="N***chon y***boot"/>
    <s v="กรุงเทพฯ"/>
    <s v="-"/>
    <s v=""/>
    <s v="05/10/2025 23:00"/>
    <s v="-"/>
    <s v="J&amp;T COD"/>
    <s v="Tiktok"/>
    <s v="จ่ายทีหลัง / COD"/>
    <s v=""/>
    <s v="764694078783"/>
    <s v="05/10/2025 23:00"/>
  </r>
  <r>
    <x v="1"/>
    <x v="1"/>
    <n v="50"/>
    <n v="1"/>
    <s v="FXE21"/>
    <n v="135"/>
    <n v="35"/>
    <s v="ร้านที่2"/>
    <s v="N***chon y***boot"/>
    <s v="กรุงเทพฯ"/>
    <s v="-"/>
    <s v=""/>
    <s v="05/10/2025 23:00"/>
    <s v="-"/>
    <s v="J&amp;T COD"/>
    <s v="Tiktok"/>
    <s v="จ่ายทีหลัง / COD"/>
    <s v=""/>
    <s v="764694078783"/>
    <s v="05/10/2025 23:00"/>
  </r>
  <r>
    <x v="2"/>
    <x v="2"/>
    <n v="50"/>
    <n v="1"/>
    <s v="FXE21"/>
    <n v="135"/>
    <n v="35"/>
    <s v="ร้านที่2"/>
    <s v="N***chon y***boot"/>
    <s v="กรุงเทพฯ"/>
    <s v="-"/>
    <s v=""/>
    <s v="05/10/2025 23:00"/>
    <s v="-"/>
    <s v="J&amp;T COD"/>
    <s v="Tiktok"/>
    <s v="จ่ายทีหลัง / COD"/>
    <s v=""/>
    <s v="764694078783"/>
    <s v="05/10/2025 23:00"/>
  </r>
  <r>
    <x v="6"/>
    <x v="6"/>
    <n v="50"/>
    <n v="6"/>
    <s v="FXE19"/>
    <n v="200"/>
    <n v="0"/>
    <s v="ร้านที่2"/>
    <s v="น***ุภชัย  เ***สิริ"/>
    <s v="กรุงเทพฯ"/>
    <s v="-"/>
    <s v=""/>
    <s v="05/10/2025 22:42"/>
    <s v="-"/>
    <s v="J&amp;T COD"/>
    <s v="Tiktok"/>
    <s v="จ่ายทีหลัง / COD"/>
    <s v=""/>
    <s v="764646136903"/>
    <s v="05/10/2025 22:42"/>
  </r>
  <r>
    <x v="6"/>
    <x v="6"/>
    <n v="33.333333333333336"/>
    <n v="3"/>
    <s v="FXE17"/>
    <n v="100"/>
    <n v="0"/>
    <s v="ร้านที่2"/>
    <s v="ล*** ท***กรธิติกุล"/>
    <s v="กาญจนบุรี"/>
    <s v="-"/>
    <s v=""/>
    <s v="05/10/2025 22:34"/>
    <s v="-"/>
    <s v="J&amp;T Express"/>
    <s v="Tiktok"/>
    <s v="tiktok"/>
    <s v=""/>
    <s v="764617837815"/>
    <s v="05/10/2025 22:33"/>
  </r>
  <r>
    <x v="0"/>
    <x v="0"/>
    <n v="50"/>
    <n v="1"/>
    <s v="FXE16"/>
    <n v="100"/>
    <n v="0"/>
    <s v="ร้านที่2"/>
    <s v="ร***นภา ม***ัตน์"/>
    <s v="ลำพูน"/>
    <s v="-"/>
    <s v=""/>
    <s v="05/10/2025 22:33"/>
    <s v="-"/>
    <s v="J&amp;T COD"/>
    <s v="Tiktok"/>
    <s v="จ่ายทีหลัง / COD"/>
    <s v=""/>
    <s v="764691190782"/>
    <s v="05/10/2025 22:33"/>
  </r>
  <r>
    <x v="1"/>
    <x v="1"/>
    <n v="50"/>
    <n v="1"/>
    <s v="FXE16"/>
    <n v="100"/>
    <n v="0"/>
    <s v="ร้านที่2"/>
    <s v="ร***นภา ม***ัตน์"/>
    <s v="ลำพูน"/>
    <s v="-"/>
    <s v=""/>
    <s v="05/10/2025 22:33"/>
    <s v="-"/>
    <s v="J&amp;T COD"/>
    <s v="Tiktok"/>
    <s v="จ่ายทีหลัง / COD"/>
    <s v=""/>
    <s v="764691190782"/>
    <s v="05/10/2025 22:33"/>
  </r>
  <r>
    <x v="2"/>
    <x v="2"/>
    <n v="50"/>
    <n v="1"/>
    <s v="FXE16"/>
    <n v="100"/>
    <n v="0"/>
    <s v="ร้านที่2"/>
    <s v="ร***นภา ม***ัตน์"/>
    <s v="ลำพูน"/>
    <s v="-"/>
    <s v=""/>
    <s v="05/10/2025 22:33"/>
    <s v="-"/>
    <s v="J&amp;T COD"/>
    <s v="Tiktok"/>
    <s v="จ่ายทีหลัง / COD"/>
    <s v=""/>
    <s v="764691190782"/>
    <s v="05/10/2025 22:33"/>
  </r>
  <r>
    <x v="0"/>
    <x v="0"/>
    <n v="50"/>
    <n v="2"/>
    <s v="FXE15"/>
    <n v="200"/>
    <n v="0"/>
    <s v="ร้านที่2"/>
    <s v="น***ี"/>
    <s v="สุราษฎร์ธานี"/>
    <s v="-"/>
    <s v=""/>
    <s v="05/10/2025 22:23"/>
    <s v="-"/>
    <s v="J&amp;T COD"/>
    <s v="Tiktok"/>
    <s v="จ่ายทีหลัง / COD"/>
    <s v=""/>
    <s v="764668057786"/>
    <s v="05/10/2025 22:23"/>
  </r>
  <r>
    <x v="1"/>
    <x v="1"/>
    <n v="50"/>
    <n v="2"/>
    <s v="FXE15"/>
    <n v="200"/>
    <n v="0"/>
    <s v="ร้านที่2"/>
    <s v="น***ี"/>
    <s v="สุราษฎร์ธานี"/>
    <s v="-"/>
    <s v=""/>
    <s v="05/10/2025 22:23"/>
    <s v="-"/>
    <s v="J&amp;T COD"/>
    <s v="Tiktok"/>
    <s v="จ่ายทีหลัง / COD"/>
    <s v=""/>
    <s v="764668057786"/>
    <s v="05/10/2025 22:23"/>
  </r>
  <r>
    <x v="2"/>
    <x v="2"/>
    <n v="50"/>
    <n v="2"/>
    <s v="FXE15"/>
    <n v="200"/>
    <n v="0"/>
    <s v="ร้านที่2"/>
    <s v="น***ี"/>
    <s v="สุราษฎร์ธานี"/>
    <s v="-"/>
    <s v=""/>
    <s v="05/10/2025 22:23"/>
    <s v="-"/>
    <s v="J&amp;T COD"/>
    <s v="Tiktok"/>
    <s v="จ่ายทีหลัง / COD"/>
    <s v=""/>
    <s v="764668057786"/>
    <s v="05/10/2025 22:23"/>
  </r>
  <r>
    <x v="7"/>
    <x v="7"/>
    <n v="66"/>
    <n v="1"/>
    <s v="FXE14"/>
    <n v="314"/>
    <n v="64"/>
    <s v="ร้านที่1"/>
    <s v="ชโยดม  ตาต๊ะ"/>
    <s v="วราภรณ์แมนชั่น ซอย4 ถนนแม่ขัวมุง · ช้างเผือก/ Chang Phueak_x000a__x000a_เมืองเชียงใหม่/ Mueang Chiang Maiเชียงใหม่/ Chiang Mai_x000a_50300"/>
    <s v="50300"/>
    <s v="660956193019"/>
    <s v="05/10/2025 22:10"/>
    <s v="-"/>
    <s v="Kerry_dropoff"/>
    <s v="Lazada"/>
    <s v="lazada"/>
    <s v=""/>
    <s v="LEXPU0615197762"/>
    <s v="05/10/2025 22:10"/>
  </r>
  <r>
    <x v="8"/>
    <x v="8"/>
    <n v="66"/>
    <n v="1"/>
    <s v="FXE14"/>
    <n v="314"/>
    <n v="64"/>
    <s v="ร้านที่1"/>
    <s v="ชโยดม  ตาต๊ะ"/>
    <s v="วราภรณ์แมนชั่น ซอย4 ถนนแม่ขัวมุง · ช้างเผือก/ Chang Phueak_x000a__x000a_เมืองเชียงใหม่/ Mueang Chiang Maiเชียงใหม่/ Chiang Mai_x000a_50300"/>
    <s v="50300"/>
    <s v="660956193019"/>
    <s v="05/10/2025 22:10"/>
    <s v="-"/>
    <s v="Kerry_dropoff"/>
    <s v="Lazada"/>
    <s v="lazada"/>
    <s v=""/>
    <s v="LEXPU0615197762"/>
    <s v="05/10/2025 22:10"/>
  </r>
  <r>
    <x v="5"/>
    <x v="5"/>
    <n v="67"/>
    <n v="1"/>
    <s v="FXE14"/>
    <n v="314"/>
    <n v="64"/>
    <s v="ร้านที่1"/>
    <s v="ชโยดม  ตาต๊ะ"/>
    <s v="วราภรณ์แมนชั่น ซอย4 ถนนแม่ขัวมุง · ช้างเผือก/ Chang Phueak_x000a__x000a_เมืองเชียงใหม่/ Mueang Chiang Maiเชียงใหม่/ Chiang Mai_x000a_50300"/>
    <s v="50300"/>
    <s v="660956193019"/>
    <s v="05/10/2025 22:10"/>
    <s v="-"/>
    <s v="Kerry_dropoff"/>
    <s v="Lazada"/>
    <s v="lazada"/>
    <s v=""/>
    <s v="LEXPU0615197762"/>
    <s v="05/10/2025 22:10"/>
  </r>
  <r>
    <x v="6"/>
    <x v="6"/>
    <n v="33.333333333333336"/>
    <n v="3"/>
    <s v="FXE12"/>
    <n v="100"/>
    <n v="0"/>
    <s v="ร้านที่2"/>
    <s v="ป***พร"/>
    <s v="สมุทรปราการ"/>
    <s v="-"/>
    <s v=""/>
    <s v="05/10/2025 22:05"/>
    <s v="-"/>
    <s v="J&amp;T COD"/>
    <s v="Tiktok"/>
    <s v="จ่ายทีหลัง / COD"/>
    <s v=""/>
    <s v="764617345892"/>
    <s v="05/10/2025 22:05"/>
  </r>
  <r>
    <x v="6"/>
    <x v="6"/>
    <n v="33.333333333333336"/>
    <n v="3"/>
    <s v="FXE11"/>
    <n v="100"/>
    <n v="0"/>
    <s v="ร้านที่2"/>
    <s v="ค***อ๋"/>
    <s v="กรุงเทพฯ"/>
    <s v="-"/>
    <s v=""/>
    <s v="05/10/2025 22:00"/>
    <s v="-"/>
    <s v="J&amp;T COD"/>
    <s v="Tiktok"/>
    <s v="จ่ายทีหลัง / COD"/>
    <s v=""/>
    <s v="764644947894"/>
    <s v="05/10/2025 22:00"/>
  </r>
  <r>
    <x v="5"/>
    <x v="5"/>
    <n v="66.333333333333329"/>
    <n v="3"/>
    <s v="FXE10"/>
    <n v="232"/>
    <n v="0"/>
    <s v="ร้านที่1"/>
    <s v="น******ล"/>
    <s v="******่ 6, ตำบล หัวทุ่ง ตำบลหัวทุ่ง อำเภอพล จังหวัดขอนแก่น 40120"/>
    <s v="40120"/>
    <s v="40"/>
    <s v="05/10/2025 21:52"/>
    <s v="-"/>
    <s v="Flash Express"/>
    <s v="Shopee"/>
    <s v="shopee"/>
    <s v=""/>
    <s v="TH37127U9Q7K1L"/>
    <s v="05/10/2025 21:52"/>
  </r>
  <r>
    <x v="6"/>
    <x v="6"/>
    <n v="65"/>
    <n v="9"/>
    <s v="FXE9"/>
    <n v="289"/>
    <n v="0"/>
    <s v="ร้านที่2"/>
    <s v="จ***นา เ***เต่ย"/>
    <s v="ลำปาง"/>
    <s v="-"/>
    <s v=""/>
    <s v="05/10/2025 21:42"/>
    <s v="-"/>
    <s v="J&amp;T COD"/>
    <s v="Tiktok"/>
    <s v="จ่ายทีหลัง / COD"/>
    <s v=""/>
    <s v="764640877744"/>
    <s v="05/10/2025 21:42"/>
  </r>
  <r>
    <x v="4"/>
    <x v="4"/>
    <n v="66.666666666666671"/>
    <n v="3"/>
    <s v="FXE8"/>
    <n v="200"/>
    <n v="0"/>
    <s v="ร้านที่2"/>
    <s v="เ***ลักษณ์ ภ***่าง"/>
    <s v="กรุงเทพมหานคร"/>
    <s v="-"/>
    <s v=""/>
    <s v="05/10/2025 21:40"/>
    <s v="-"/>
    <s v="J&amp;T Express"/>
    <s v="Tiktok"/>
    <s v="tiktok"/>
    <s v=""/>
    <s v="764696704811"/>
    <s v="05/10/2025 21:40"/>
  </r>
  <r>
    <x v="0"/>
    <x v="0"/>
    <n v="50"/>
    <n v="1"/>
    <s v="FXE8"/>
    <n v="200"/>
    <n v="0"/>
    <s v="ร้านที่2"/>
    <s v="เ***ลักษณ์ ภ***่าง"/>
    <s v="กรุงเทพมหานคร"/>
    <s v="-"/>
    <s v=""/>
    <s v="05/10/2025 21:40"/>
    <s v="-"/>
    <s v="J&amp;T Express"/>
    <s v="Tiktok"/>
    <s v="tiktok"/>
    <s v=""/>
    <s v="764696704811"/>
    <s v="05/10/2025 21:40"/>
  </r>
  <r>
    <x v="1"/>
    <x v="1"/>
    <n v="50"/>
    <n v="1"/>
    <s v="FXE8"/>
    <n v="200"/>
    <n v="0"/>
    <s v="ร้านที่2"/>
    <s v="เ***ลักษณ์ ภ***่าง"/>
    <s v="กรุงเทพมหานคร"/>
    <s v="-"/>
    <s v=""/>
    <s v="05/10/2025 21:40"/>
    <s v="-"/>
    <s v="J&amp;T Express"/>
    <s v="Tiktok"/>
    <s v="tiktok"/>
    <s v=""/>
    <s v="764696704811"/>
    <s v="05/10/2025 21:40"/>
  </r>
  <r>
    <x v="2"/>
    <x v="2"/>
    <n v="50"/>
    <n v="1"/>
    <s v="FXE8"/>
    <n v="200"/>
    <n v="0"/>
    <s v="ร้านที่2"/>
    <s v="เ***ลักษณ์ ภ***่าง"/>
    <s v="กรุงเทพมหานคร"/>
    <s v="-"/>
    <s v=""/>
    <s v="05/10/2025 21:40"/>
    <s v="-"/>
    <s v="J&amp;T Express"/>
    <s v="Tiktok"/>
    <s v="tiktok"/>
    <s v=""/>
    <s v="764696704811"/>
    <s v="05/10/2025 21:40"/>
  </r>
  <r>
    <x v="5"/>
    <x v="5"/>
    <n v="69.900000000000006"/>
    <n v="10"/>
    <s v="FXE7"/>
    <n v="1085"/>
    <n v="0"/>
    <s v="ร้านที่1"/>
    <s v="Y*i"/>
    <s v="******นนสาทรใต้ แขวงยานนาวา เขตสาทร จังหวัดกรุงเทพมหานคร 10120"/>
    <s v="10120"/>
    <s v="76"/>
    <s v="05/10/2025 21:35"/>
    <s v="-"/>
    <s v="Flash Express"/>
    <s v="Shopee"/>
    <s v="shopee"/>
    <s v=""/>
    <s v="TH01467U9S2F8C"/>
    <s v="05/10/2025 21:35"/>
  </r>
  <r>
    <x v="5"/>
    <x v="5"/>
    <n v="78.5"/>
    <n v="2"/>
    <s v="FXE7"/>
    <n v="1085"/>
    <n v="0"/>
    <s v="ร้านที่1"/>
    <s v="Y*i"/>
    <s v="******นนสาทรใต้ แขวงยานนาวา เขตสาทร จังหวัดกรุงเทพมหานคร 10120"/>
    <s v="10120"/>
    <s v="76"/>
    <s v="05/10/2025 21:35"/>
    <s v="-"/>
    <s v="Flash Express"/>
    <s v="Shopee"/>
    <s v="shopee"/>
    <s v=""/>
    <s v="TH01467U9S2F8C"/>
    <s v="05/10/2025 21:35"/>
  </r>
  <r>
    <x v="5"/>
    <x v="5"/>
    <n v="72"/>
    <n v="3"/>
    <s v="FXE7"/>
    <n v="1085"/>
    <n v="0"/>
    <s v="ร้านที่1"/>
    <s v="Y*i"/>
    <s v="******นนสาทรใต้ แขวงยานนาวา เขตสาทร จังหวัดกรุงเทพมหานคร 10120"/>
    <s v="10120"/>
    <s v="76"/>
    <s v="05/10/2025 21:35"/>
    <s v="-"/>
    <s v="Flash Express"/>
    <s v="Shopee"/>
    <s v="shopee"/>
    <s v=""/>
    <s v="TH01467U9S2F8C"/>
    <s v="05/10/2025 21:35"/>
  </r>
  <r>
    <x v="4"/>
    <x v="4"/>
    <n v="66.666666666666671"/>
    <n v="3"/>
    <s v="FXE6"/>
    <n v="100"/>
    <n v="0"/>
    <s v="ร้านที่2"/>
    <s v="อ***  ก***ุลา"/>
    <s v="เชียงราย"/>
    <s v="-"/>
    <s v=""/>
    <s v="05/10/2025 21:35"/>
    <s v="-"/>
    <s v="J&amp;T COD"/>
    <s v="Tiktok"/>
    <s v="จ่ายทีหลัง / COD"/>
    <s v=""/>
    <s v="764641839813"/>
    <s v="05/10/2025 21:35"/>
  </r>
  <r>
    <x v="0"/>
    <x v="0"/>
    <n v="50"/>
    <n v="1"/>
    <s v="FXE5"/>
    <n v="100"/>
    <n v="0"/>
    <s v="ร้านที่2"/>
    <s v="พ***า"/>
    <s v="กรุงเทพฯ"/>
    <s v="-"/>
    <s v=""/>
    <s v="05/10/2025 21:34"/>
    <s v="-"/>
    <s v="J&amp;T Express"/>
    <s v="Tiktok"/>
    <s v="tiktok"/>
    <s v=""/>
    <s v="764610038861"/>
    <s v="05/10/2025 21:34"/>
  </r>
  <r>
    <x v="1"/>
    <x v="1"/>
    <n v="50"/>
    <n v="1"/>
    <s v="FXE5"/>
    <n v="100"/>
    <n v="0"/>
    <s v="ร้านที่2"/>
    <s v="พ***า"/>
    <s v="กรุงเทพฯ"/>
    <s v="-"/>
    <s v=""/>
    <s v="05/10/2025 21:34"/>
    <s v="-"/>
    <s v="J&amp;T Express"/>
    <s v="Tiktok"/>
    <s v="tiktok"/>
    <s v=""/>
    <s v="764610038861"/>
    <s v="05/10/2025 21:34"/>
  </r>
  <r>
    <x v="2"/>
    <x v="2"/>
    <n v="50"/>
    <n v="1"/>
    <s v="FXE5"/>
    <n v="100"/>
    <n v="0"/>
    <s v="ร้านที่2"/>
    <s v="พ***า"/>
    <s v="กรุงเทพฯ"/>
    <s v="-"/>
    <s v=""/>
    <s v="05/10/2025 21:34"/>
    <s v="-"/>
    <s v="J&amp;T Express"/>
    <s v="Tiktok"/>
    <s v="tiktok"/>
    <s v=""/>
    <s v="764610038861"/>
    <s v="05/10/2025 21:34"/>
  </r>
  <r>
    <x v="0"/>
    <x v="0"/>
    <n v="50"/>
    <n v="1"/>
    <s v="FXE4"/>
    <n v="100"/>
    <n v="0"/>
    <s v="ร้านที่2"/>
    <s v="อ*** พ***รอด"/>
    <s v="กรุงเทพฯ"/>
    <s v="-"/>
    <s v=""/>
    <s v="05/10/2025 21:22"/>
    <s v="-"/>
    <s v="J&amp;T COD"/>
    <s v="Tiktok"/>
    <s v="จ่ายทีหลัง / COD"/>
    <s v=""/>
    <s v="764603035862"/>
    <s v="05/10/2025 21:23"/>
  </r>
  <r>
    <x v="1"/>
    <x v="1"/>
    <n v="50"/>
    <n v="1"/>
    <s v="FXE4"/>
    <n v="100"/>
    <n v="0"/>
    <s v="ร้านที่2"/>
    <s v="อ*** พ***รอด"/>
    <s v="กรุงเทพฯ"/>
    <s v="-"/>
    <s v=""/>
    <s v="05/10/2025 21:22"/>
    <s v="-"/>
    <s v="J&amp;T COD"/>
    <s v="Tiktok"/>
    <s v="จ่ายทีหลัง / COD"/>
    <s v=""/>
    <s v="764603035862"/>
    <s v="05/10/2025 21:23"/>
  </r>
  <r>
    <x v="2"/>
    <x v="2"/>
    <n v="50"/>
    <n v="1"/>
    <s v="FXE4"/>
    <n v="100"/>
    <n v="0"/>
    <s v="ร้านที่2"/>
    <s v="อ*** พ***รอด"/>
    <s v="กรุงเทพฯ"/>
    <s v="-"/>
    <s v=""/>
    <s v="05/10/2025 21:22"/>
    <s v="-"/>
    <s v="J&amp;T COD"/>
    <s v="Tiktok"/>
    <s v="จ่ายทีหลัง / COD"/>
    <s v=""/>
    <s v="764603035862"/>
    <s v="05/10/2025 21:23"/>
  </r>
  <r>
    <x v="0"/>
    <x v="0"/>
    <n v="50"/>
    <n v="1"/>
    <s v="FXE3"/>
    <n v="100"/>
    <n v="0"/>
    <s v="ร้านที่2"/>
    <s v="อ*** พ***รอด"/>
    <s v="กรุงเทพฯ"/>
    <s v="-"/>
    <s v=""/>
    <s v="05/10/2025 21:18"/>
    <s v="-"/>
    <s v="J&amp;T COD"/>
    <s v="Tiktok"/>
    <s v="จ่ายทีหลัง / COD"/>
    <s v=""/>
    <s v="764603556846"/>
    <s v="05/10/2025 21:19"/>
  </r>
  <r>
    <x v="1"/>
    <x v="1"/>
    <n v="50"/>
    <n v="1"/>
    <s v="FXE3"/>
    <n v="100"/>
    <n v="0"/>
    <s v="ร้านที่2"/>
    <s v="อ*** พ***รอด"/>
    <s v="กรุงเทพฯ"/>
    <s v="-"/>
    <s v=""/>
    <s v="05/10/2025 21:18"/>
    <s v="-"/>
    <s v="J&amp;T COD"/>
    <s v="Tiktok"/>
    <s v="จ่ายทีหลัง / COD"/>
    <s v=""/>
    <s v="764603556846"/>
    <s v="05/10/2025 21:19"/>
  </r>
  <r>
    <x v="2"/>
    <x v="2"/>
    <n v="50"/>
    <n v="1"/>
    <s v="FXE3"/>
    <n v="100"/>
    <n v="0"/>
    <s v="ร้านที่2"/>
    <s v="อ*** พ***รอด"/>
    <s v="กรุงเทพฯ"/>
    <s v="-"/>
    <s v=""/>
    <s v="05/10/2025 21:18"/>
    <s v="-"/>
    <s v="J&amp;T COD"/>
    <s v="Tiktok"/>
    <s v="จ่ายทีหลัง / COD"/>
    <s v=""/>
    <s v="764603556846"/>
    <s v="05/10/2025 21:19"/>
  </r>
  <r>
    <x v="6"/>
    <x v="6"/>
    <n v="50"/>
    <n v="6"/>
    <s v="FXE0"/>
    <n v="200"/>
    <n v="0"/>
    <s v="ร้านที่2"/>
    <s v="น** ใ* ห***ระโทก"/>
    <s v="นครราชสีมา"/>
    <s v="-"/>
    <s v=""/>
    <s v="05/10/2025 21:17"/>
    <s v="-"/>
    <s v="J&amp;T COD"/>
    <s v="Tiktok"/>
    <s v="จ่ายทีหลัง / COD"/>
    <s v=""/>
    <s v="764621223844"/>
    <s v="05/10/2025 21:17"/>
  </r>
  <r>
    <x v="6"/>
    <x v="6"/>
    <n v="33.333333333333336"/>
    <n v="3"/>
    <s v="FXD99"/>
    <n v="128"/>
    <n v="28"/>
    <s v="ร้านที่2"/>
    <s v="ส***น ท***นิด"/>
    <s v="นนทบุรี"/>
    <s v="-"/>
    <s v=""/>
    <s v="05/10/2025 21:17"/>
    <s v="-"/>
    <s v="Flash Express Thailand"/>
    <s v="Tiktok"/>
    <s v="tiktok"/>
    <s v=""/>
    <s v="THT030526KSNB6Z"/>
    <s v="05/10/2025 21:16"/>
  </r>
  <r>
    <x v="0"/>
    <x v="0"/>
    <n v="50"/>
    <n v="1"/>
    <s v="FXD98"/>
    <n v="100"/>
    <n v="0"/>
    <s v="ร้านที่2"/>
    <s v="พ***กา ห***ำ"/>
    <s v="สระแก้ว"/>
    <s v="-"/>
    <s v=""/>
    <s v="05/10/2025 21:14"/>
    <s v="-"/>
    <s v="J&amp;T COD"/>
    <s v="Tiktok"/>
    <s v="จ่ายทีหลัง / COD"/>
    <s v=""/>
    <s v="764665790770"/>
    <s v="05/10/2025 21:14"/>
  </r>
  <r>
    <x v="1"/>
    <x v="1"/>
    <n v="50"/>
    <n v="1"/>
    <s v="FXD98"/>
    <n v="100"/>
    <n v="0"/>
    <s v="ร้านที่2"/>
    <s v="พ***กา ห***ำ"/>
    <s v="สระแก้ว"/>
    <s v="-"/>
    <s v=""/>
    <s v="05/10/2025 21:14"/>
    <s v="-"/>
    <s v="J&amp;T COD"/>
    <s v="Tiktok"/>
    <s v="จ่ายทีหลัง / COD"/>
    <s v=""/>
    <s v="764665790770"/>
    <s v="05/10/2025 21:14"/>
  </r>
  <r>
    <x v="2"/>
    <x v="2"/>
    <n v="50"/>
    <n v="1"/>
    <s v="FXD98"/>
    <n v="100"/>
    <n v="0"/>
    <s v="ร้านที่2"/>
    <s v="พ***กา ห***ำ"/>
    <s v="สระแก้ว"/>
    <s v="-"/>
    <s v=""/>
    <s v="05/10/2025 21:14"/>
    <s v="-"/>
    <s v="J&amp;T COD"/>
    <s v="Tiktok"/>
    <s v="จ่ายทีหลัง / COD"/>
    <s v=""/>
    <s v="764665790770"/>
    <s v="05/10/2025 21:14"/>
  </r>
  <r>
    <x v="9"/>
    <x v="9"/>
    <n v="38.24"/>
    <n v="1"/>
    <s v="FXD97"/>
    <n v="45.24"/>
    <n v="7"/>
    <s v="ร้านที่1"/>
    <s v="นันทิยา ทองเชื้อ"/>
    <s v="426/49 หมู่บ้านนัมเบอร์วันทาวน์โฮม_x000a__x000a_ประเวศ/ Prawetกรุงเทพมหานคร/ Bangkok_x000a_10250"/>
    <s v="10250"/>
    <s v="660814961803"/>
    <s v="05/10/2025 21:12"/>
    <s v="-"/>
    <s v="Kerry_dropoff"/>
    <s v="Lazada"/>
    <s v="lazada"/>
    <s v=""/>
    <s v="LEXPU0615113304"/>
    <s v="05/10/2025 21:12"/>
  </r>
  <r>
    <x v="0"/>
    <x v="0"/>
    <n v="50"/>
    <n v="1"/>
    <s v="FXD96"/>
    <n v="100"/>
    <n v="0"/>
    <s v="ร้านที่2"/>
    <s v="J***my C***"/>
    <s v="Chon Buri"/>
    <s v="-"/>
    <s v=""/>
    <s v="05/10/2025 21:07"/>
    <s v="-"/>
    <s v="J&amp;T Express"/>
    <s v="Tiktok"/>
    <s v="tiktok"/>
    <s v=""/>
    <s v="764665075775"/>
    <s v="05/10/2025 21:11"/>
  </r>
  <r>
    <x v="1"/>
    <x v="1"/>
    <n v="50"/>
    <n v="1"/>
    <s v="FXD96"/>
    <n v="100"/>
    <n v="0"/>
    <s v="ร้านที่2"/>
    <s v="J***my C***"/>
    <s v="Chon Buri"/>
    <s v="-"/>
    <s v=""/>
    <s v="05/10/2025 21:07"/>
    <s v="-"/>
    <s v="J&amp;T Express"/>
    <s v="Tiktok"/>
    <s v="tiktok"/>
    <s v=""/>
    <s v="764665075775"/>
    <s v="05/10/2025 21:11"/>
  </r>
  <r>
    <x v="2"/>
    <x v="2"/>
    <n v="50"/>
    <n v="1"/>
    <s v="FXD96"/>
    <n v="100"/>
    <n v="0"/>
    <s v="ร้านที่2"/>
    <s v="J***my C***"/>
    <s v="Chon Buri"/>
    <s v="-"/>
    <s v=""/>
    <s v="05/10/2025 21:07"/>
    <s v="-"/>
    <s v="J&amp;T Express"/>
    <s v="Tiktok"/>
    <s v="tiktok"/>
    <s v=""/>
    <s v="764665075775"/>
    <s v="05/10/2025 21:11"/>
  </r>
  <r>
    <x v="0"/>
    <x v="0"/>
    <n v="50"/>
    <n v="1"/>
    <s v="FXD95"/>
    <n v="100"/>
    <n v="0"/>
    <s v="ร้านที่2"/>
    <s v="น***าวพรวีนัส ม***กตุ"/>
    <s v="ชุมพร"/>
    <s v="-"/>
    <s v=""/>
    <s v="05/10/2025 20:54"/>
    <s v="-"/>
    <s v="J&amp;T COD"/>
    <s v="Tiktok"/>
    <s v="จ่ายทีหลัง / COD"/>
    <s v=""/>
    <s v="764699675773"/>
    <s v="05/10/2025 20:54"/>
  </r>
  <r>
    <x v="1"/>
    <x v="1"/>
    <n v="50"/>
    <n v="1"/>
    <s v="FXD95"/>
    <n v="100"/>
    <n v="0"/>
    <s v="ร้านที่2"/>
    <s v="น***าวพรวีนัส ม***กตุ"/>
    <s v="ชุมพร"/>
    <s v="-"/>
    <s v=""/>
    <s v="05/10/2025 20:54"/>
    <s v="-"/>
    <s v="J&amp;T COD"/>
    <s v="Tiktok"/>
    <s v="จ่ายทีหลัง / COD"/>
    <s v=""/>
    <s v="764699675773"/>
    <s v="05/10/2025 20:54"/>
  </r>
  <r>
    <x v="2"/>
    <x v="2"/>
    <n v="50"/>
    <n v="1"/>
    <s v="FXD95"/>
    <n v="100"/>
    <n v="0"/>
    <s v="ร้านที่2"/>
    <s v="น***าวพรวีนัส ม***กตุ"/>
    <s v="ชุมพร"/>
    <s v="-"/>
    <s v=""/>
    <s v="05/10/2025 20:54"/>
    <s v="-"/>
    <s v="J&amp;T COD"/>
    <s v="Tiktok"/>
    <s v="จ่ายทีหลัง / COD"/>
    <s v=""/>
    <s v="764699675773"/>
    <s v="05/10/2025 20:54"/>
  </r>
  <r>
    <x v="10"/>
    <x v="10"/>
    <n v="139"/>
    <n v="1"/>
    <s v="FXD94"/>
    <n v="399"/>
    <n v="0"/>
    <s v="ร้านที่1"/>
    <s v="ส่ง ธัญยธรณ์ จิรโชติธนาศักดิ์"/>
    <s v="85/894 ซ.ประชาอุทิศ 79_x000a_แขวงทุ่งครุ เขตทุ่งครุ กทม.10140_x000a_"/>
    <s v="10140"/>
    <s v="0643516542"/>
    <s v="05/10/2025 20:48"/>
    <s v="raweewan5499@gmail.com"/>
    <s v="EMS COD"/>
    <s v="line_oa"/>
    <s v="จ่ายทีหลัง / COD"/>
    <s v=""/>
    <s v="WA032419730TH"/>
    <s v="05/10/2025 20:48"/>
  </r>
  <r>
    <x v="11"/>
    <x v="11"/>
    <n v="139"/>
    <n v="1"/>
    <s v="FXD94"/>
    <n v="399"/>
    <n v="0"/>
    <s v="ร้านที่1"/>
    <s v="ส่ง ธัญยธรณ์ จิรโชติธนาศักดิ์"/>
    <s v="85/894 ซ.ประชาอุทิศ 79_x000a_แขวงทุ่งครุ เขตทุ่งครุ กทม.10140_x000a_"/>
    <s v="10140"/>
    <s v="0643516542"/>
    <s v="05/10/2025 20:48"/>
    <s v="raweewan5499@gmail.com"/>
    <s v="EMS COD"/>
    <s v="line_oa"/>
    <s v="จ่ายทีหลัง / COD"/>
    <s v=""/>
    <s v="WA032419730TH"/>
    <s v="05/10/2025 20:48"/>
  </r>
  <r>
    <x v="12"/>
    <x v="12"/>
    <n v="139"/>
    <n v="1"/>
    <s v="FXD94"/>
    <n v="399"/>
    <n v="0"/>
    <s v="ร้านที่1"/>
    <s v="ส่ง ธัญยธรณ์ จิรโชติธนาศักดิ์"/>
    <s v="85/894 ซ.ประชาอุทิศ 79_x000a_แขวงทุ่งครุ เขตทุ่งครุ กทม.10140_x000a_"/>
    <s v="10140"/>
    <s v="0643516542"/>
    <s v="05/10/2025 20:48"/>
    <s v="raweewan5499@gmail.com"/>
    <s v="EMS COD"/>
    <s v="line_oa"/>
    <s v="จ่ายทีหลัง / COD"/>
    <s v=""/>
    <s v="WA032419730TH"/>
    <s v="05/10/2025 20:48"/>
  </r>
  <r>
    <x v="9"/>
    <x v="13"/>
    <n v="139"/>
    <n v="1"/>
    <s v="FXD94"/>
    <n v="399"/>
    <n v="0"/>
    <s v="ร้านที่1"/>
    <s v="ส่ง ธัญยธรณ์ จิรโชติธนาศักดิ์"/>
    <s v="85/894 ซ.ประชาอุทิศ 79_x000a_แขวงทุ่งครุ เขตทุ่งครุ กทม.10140_x000a_"/>
    <s v="10140"/>
    <s v="0643516542"/>
    <s v="05/10/2025 20:48"/>
    <s v="raweewan5499@gmail.com"/>
    <s v="EMS COD"/>
    <s v="line_oa"/>
    <s v="จ่ายทีหลัง / COD"/>
    <s v=""/>
    <s v="WA032419730TH"/>
    <s v="05/10/2025 20:48"/>
  </r>
  <r>
    <x v="5"/>
    <x v="5"/>
    <n v="100"/>
    <n v="1"/>
    <s v="FXD93"/>
    <n v="299"/>
    <n v="0"/>
    <s v="ร้านที่10"/>
    <s v="สกาวเดือน  ระวังสำโรง"/>
    <s v="779/157 หมู่บ้านร่มเย็น2_x000a_ซอย 1 ม.4 ต.ปลวกแดง_x000a_อ.ปลวกแดง  จ.ระยอง 21140"/>
    <s v="21140"/>
    <s v="0939701002"/>
    <s v="05/10/2025 19:16"/>
    <s v="raweewan5499@gmail.com"/>
    <s v="EMS"/>
    <s v="facebook"/>
    <s v="กสิกร"/>
    <s v=""/>
    <s v="WB011102779TH"/>
    <s v="05/10/2025 20:46"/>
  </r>
  <r>
    <x v="3"/>
    <x v="3"/>
    <n v="60"/>
    <n v="1"/>
    <s v="FXD93"/>
    <n v="299"/>
    <n v="0"/>
    <s v="ร้านที่10"/>
    <s v="สกาวเดือน  ระวังสำโรง"/>
    <s v="779/157 หมู่บ้านร่มเย็น2_x000a_ซอย 1 ม.4 ต.ปลวกแดง_x000a_อ.ปลวกแดง  จ.ระยอง 21140"/>
    <s v="21140"/>
    <s v="0939701002"/>
    <s v="05/10/2025 19:16"/>
    <s v="raweewan5499@gmail.com"/>
    <s v="EMS"/>
    <s v="facebook"/>
    <s v="กสิกร"/>
    <s v=""/>
    <s v="WB011102779TH"/>
    <s v="05/10/2025 20:46"/>
  </r>
  <r>
    <x v="4"/>
    <x v="4"/>
    <n v="50"/>
    <n v="1"/>
    <s v="FXD93"/>
    <n v="299"/>
    <n v="0"/>
    <s v="ร้านที่10"/>
    <s v="สกาวเดือน  ระวังสำโรง"/>
    <s v="779/157 หมู่บ้านร่มเย็น2_x000a_ซอย 1 ม.4 ต.ปลวกแดง_x000a_อ.ปลวกแดง  จ.ระยอง 21140"/>
    <s v="21140"/>
    <s v="0939701002"/>
    <s v="05/10/2025 19:16"/>
    <s v="raweewan5499@gmail.com"/>
    <s v="EMS"/>
    <s v="facebook"/>
    <s v="กสิกร"/>
    <s v=""/>
    <s v="WB011102779TH"/>
    <s v="05/10/2025 20:46"/>
  </r>
  <r>
    <x v="7"/>
    <x v="7"/>
    <n v="100"/>
    <n v="1"/>
    <s v="FXD93"/>
    <n v="299"/>
    <n v="0"/>
    <s v="ร้านที่10"/>
    <s v="สกาวเดือน  ระวังสำโรง"/>
    <s v="779/157 หมู่บ้านร่มเย็น2_x000a_ซอย 1 ม.4 ต.ปลวกแดง_x000a_อ.ปลวกแดง  จ.ระยอง 21140"/>
    <s v="21140"/>
    <s v="0939701002"/>
    <s v="05/10/2025 19:16"/>
    <s v="raweewan5499@gmail.com"/>
    <s v="EMS"/>
    <s v="facebook"/>
    <s v="กสิกร"/>
    <s v=""/>
    <s v="WB011102779TH"/>
    <s v="05/10/2025 20:46"/>
  </r>
  <r>
    <x v="10"/>
    <x v="10"/>
    <n v="139"/>
    <n v="1"/>
    <s v="FXD92"/>
    <n v="215"/>
    <n v="0"/>
    <s v="ร้านที่10"/>
    <s v="นายสุรพล ประยูรยวง"/>
    <s v="130/5หมู่2 ต.เมืองเดช อ.เดชอุดม จ.อุบลราชธานี 34160"/>
    <s v="34160"/>
    <s v="0906763657"/>
    <s v="05/10/2025 20:44"/>
    <s v="raweewan5499@gmail.com"/>
    <s v="EMS COD"/>
    <s v="facebook"/>
    <s v="กสิกร"/>
    <s v=""/>
    <s v="-"/>
    <s v="05/10/2025 20:43"/>
  </r>
  <r>
    <x v="9"/>
    <x v="13"/>
    <n v="139"/>
    <n v="1"/>
    <s v="FXD92"/>
    <n v="215"/>
    <n v="0"/>
    <s v="ร้านที่10"/>
    <s v="นายสุรพล ประยูรยวง"/>
    <s v="130/5หมู่2 ต.เมืองเดช อ.เดชอุดม จ.อุบลราชธานี 34160"/>
    <s v="34160"/>
    <s v="0906763657"/>
    <s v="05/10/2025 20:44"/>
    <s v="raweewan5499@gmail.com"/>
    <s v="EMS COD"/>
    <s v="facebook"/>
    <s v="กสิกร"/>
    <s v=""/>
    <s v="-"/>
    <s v="05/10/2025 20:43"/>
  </r>
  <r>
    <x v="6"/>
    <x v="6"/>
    <n v="33.333333333333336"/>
    <n v="3"/>
    <s v="FXD91"/>
    <n v="190"/>
    <n v="0"/>
    <s v="ร้านที่2"/>
    <s v="N***ัชราภรณ์"/>
    <s v="หนองบัวลำภู"/>
    <s v="-"/>
    <s v=""/>
    <s v="05/10/2025 20:43"/>
    <s v="-"/>
    <s v="J&amp;T COD"/>
    <s v="Tiktok"/>
    <s v="จ่ายทีหลัง / COD"/>
    <s v=""/>
    <s v="764672143756"/>
    <s v="05/10/2025 20:43"/>
  </r>
  <r>
    <x v="0"/>
    <x v="0"/>
    <n v="50"/>
    <n v="1"/>
    <s v="FXD91"/>
    <n v="190"/>
    <n v="0"/>
    <s v="ร้านที่2"/>
    <s v="N***ัชราภรณ์"/>
    <s v="หนองบัวลำภู"/>
    <s v="-"/>
    <s v=""/>
    <s v="05/10/2025 20:43"/>
    <s v="-"/>
    <s v="J&amp;T COD"/>
    <s v="Tiktok"/>
    <s v="จ่ายทีหลัง / COD"/>
    <s v=""/>
    <s v="764672143756"/>
    <s v="05/10/2025 20:43"/>
  </r>
  <r>
    <x v="1"/>
    <x v="1"/>
    <n v="50"/>
    <n v="1"/>
    <s v="FXD91"/>
    <n v="190"/>
    <n v="0"/>
    <s v="ร้านที่2"/>
    <s v="N***ัชราภรณ์"/>
    <s v="หนองบัวลำภู"/>
    <s v="-"/>
    <s v=""/>
    <s v="05/10/2025 20:43"/>
    <s v="-"/>
    <s v="J&amp;T COD"/>
    <s v="Tiktok"/>
    <s v="จ่ายทีหลัง / COD"/>
    <s v=""/>
    <s v="764672143756"/>
    <s v="05/10/2025 20:43"/>
  </r>
  <r>
    <x v="2"/>
    <x v="2"/>
    <n v="50"/>
    <n v="1"/>
    <s v="FXD91"/>
    <n v="190"/>
    <n v="0"/>
    <s v="ร้านที่2"/>
    <s v="N***ัชราภรณ์"/>
    <s v="หนองบัวลำภู"/>
    <s v="-"/>
    <s v=""/>
    <s v="05/10/2025 20:43"/>
    <s v="-"/>
    <s v="J&amp;T COD"/>
    <s v="Tiktok"/>
    <s v="จ่ายทีหลัง / COD"/>
    <s v=""/>
    <s v="764672143756"/>
    <s v="05/10/2025 20:43"/>
  </r>
  <r>
    <x v="0"/>
    <x v="0"/>
    <n v="50"/>
    <n v="1"/>
    <s v="FXD90"/>
    <n v="100"/>
    <n v="0"/>
    <s v="ร้านที่2"/>
    <s v="ส***ญญา ท***พธิ์"/>
    <s v="นครราชสีมา"/>
    <s v="-"/>
    <s v=""/>
    <s v="05/10/2025 20:39"/>
    <s v="-"/>
    <s v="J&amp;T COD"/>
    <s v="Tiktok"/>
    <s v="จ่ายทีหลัง / COD"/>
    <s v=""/>
    <s v="764601757846"/>
    <s v="05/10/2025 20:40"/>
  </r>
  <r>
    <x v="1"/>
    <x v="1"/>
    <n v="50"/>
    <n v="1"/>
    <s v="FXD90"/>
    <n v="100"/>
    <n v="0"/>
    <s v="ร้านที่2"/>
    <s v="ส***ญญา ท***พธิ์"/>
    <s v="นครราชสีมา"/>
    <s v="-"/>
    <s v=""/>
    <s v="05/10/2025 20:39"/>
    <s v="-"/>
    <s v="J&amp;T COD"/>
    <s v="Tiktok"/>
    <s v="จ่ายทีหลัง / COD"/>
    <s v=""/>
    <s v="764601757846"/>
    <s v="05/10/2025 20:40"/>
  </r>
  <r>
    <x v="2"/>
    <x v="2"/>
    <n v="50"/>
    <n v="1"/>
    <s v="FXD90"/>
    <n v="100"/>
    <n v="0"/>
    <s v="ร้านที่2"/>
    <s v="ส***ญญา ท***พธิ์"/>
    <s v="นครราชสีมา"/>
    <s v="-"/>
    <s v=""/>
    <s v="05/10/2025 20:39"/>
    <s v="-"/>
    <s v="J&amp;T COD"/>
    <s v="Tiktok"/>
    <s v="จ่ายทีหลัง / COD"/>
    <s v=""/>
    <s v="764601757846"/>
    <s v="05/10/2025 20:40"/>
  </r>
  <r>
    <x v="0"/>
    <x v="0"/>
    <n v="50"/>
    <n v="2"/>
    <s v="FXD89"/>
    <n v="200"/>
    <n v="0"/>
    <s v="ร้านที่2"/>
    <s v="อ***ช"/>
    <s v="ปราจีนบุรี"/>
    <s v="-"/>
    <s v=""/>
    <s v="05/10/2025 20:35"/>
    <s v="-"/>
    <s v="J&amp;T COD"/>
    <s v="Tiktok"/>
    <s v="จ่ายทีหลัง / COD"/>
    <s v=""/>
    <s v="764698050782"/>
    <s v="05/10/2025 20:35"/>
  </r>
  <r>
    <x v="1"/>
    <x v="1"/>
    <n v="50"/>
    <n v="2"/>
    <s v="FXD89"/>
    <n v="200"/>
    <n v="0"/>
    <s v="ร้านที่2"/>
    <s v="อ***ช"/>
    <s v="ปราจีนบุรี"/>
    <s v="-"/>
    <s v=""/>
    <s v="05/10/2025 20:35"/>
    <s v="-"/>
    <s v="J&amp;T COD"/>
    <s v="Tiktok"/>
    <s v="จ่ายทีหลัง / COD"/>
    <s v=""/>
    <s v="764698050782"/>
    <s v="05/10/2025 20:35"/>
  </r>
  <r>
    <x v="2"/>
    <x v="2"/>
    <n v="50"/>
    <n v="2"/>
    <s v="FXD89"/>
    <n v="200"/>
    <n v="0"/>
    <s v="ร้านที่2"/>
    <s v="อ***ช"/>
    <s v="ปราจีนบุรี"/>
    <s v="-"/>
    <s v=""/>
    <s v="05/10/2025 20:35"/>
    <s v="-"/>
    <s v="J&amp;T COD"/>
    <s v="Tiktok"/>
    <s v="จ่ายทีหลัง / COD"/>
    <s v=""/>
    <s v="764698050782"/>
    <s v="05/10/2025 20:35"/>
  </r>
  <r>
    <x v="0"/>
    <x v="0"/>
    <n v="50"/>
    <n v="1"/>
    <s v="FXD88"/>
    <n v="100"/>
    <n v="0"/>
    <s v="ร้านที่2"/>
    <s v="ว***วรรณ์ศรีจุดานุ"/>
    <s v="สุรินทร์"/>
    <s v="-"/>
    <s v=""/>
    <s v="05/10/2025 20:32"/>
    <s v="-"/>
    <s v="J&amp;T COD"/>
    <s v="Tiktok"/>
    <s v="จ่ายทีหลัง / COD"/>
    <s v=""/>
    <s v="764623238864"/>
    <s v="05/10/2025 20:32"/>
  </r>
  <r>
    <x v="1"/>
    <x v="1"/>
    <n v="50"/>
    <n v="1"/>
    <s v="FXD88"/>
    <n v="100"/>
    <n v="0"/>
    <s v="ร้านที่2"/>
    <s v="ว***วรรณ์ศรีจุดานุ"/>
    <s v="สุรินทร์"/>
    <s v="-"/>
    <s v=""/>
    <s v="05/10/2025 20:32"/>
    <s v="-"/>
    <s v="J&amp;T COD"/>
    <s v="Tiktok"/>
    <s v="จ่ายทีหลัง / COD"/>
    <s v=""/>
    <s v="764623238864"/>
    <s v="05/10/2025 20:32"/>
  </r>
  <r>
    <x v="2"/>
    <x v="2"/>
    <n v="50"/>
    <n v="1"/>
    <s v="FXD88"/>
    <n v="100"/>
    <n v="0"/>
    <s v="ร้านที่2"/>
    <s v="ว***วรรณ์ศรีจุดานุ"/>
    <s v="สุรินทร์"/>
    <s v="-"/>
    <s v=""/>
    <s v="05/10/2025 20:32"/>
    <s v="-"/>
    <s v="J&amp;T COD"/>
    <s v="Tiktok"/>
    <s v="จ่ายทีหลัง / COD"/>
    <s v=""/>
    <s v="764623238864"/>
    <s v="05/10/2025 20:32"/>
  </r>
  <r>
    <x v="3"/>
    <x v="3"/>
    <n v="66.666666666666671"/>
    <n v="6"/>
    <s v="FXD87"/>
    <n v="200"/>
    <n v="0"/>
    <s v="ร้านที่2"/>
    <s v="ไ***ลย์ ป***รี"/>
    <s v="ฉะเชิงเทรา"/>
    <s v="-"/>
    <s v=""/>
    <s v="05/10/2025 20:31"/>
    <s v="-"/>
    <s v="J&amp;T COD"/>
    <s v="Tiktok"/>
    <s v="จ่ายทีหลัง / COD"/>
    <s v=""/>
    <s v="764648531883"/>
    <s v="05/10/2025 20:31"/>
  </r>
  <r>
    <x v="13"/>
    <x v="14"/>
    <n v="10"/>
    <n v="20"/>
    <s v="FXD85"/>
    <n v="214"/>
    <n v="0"/>
    <s v="ร้านที่1"/>
    <s v="อ******น"/>
    <s v="****** ตำบลเก่าย่าดี อำเภอแก้งคร้อ จังหวัดชัยภูมิ 36150"/>
    <s v="36150"/>
    <s v="45"/>
    <s v="05/10/2025 20:59"/>
    <s v="-"/>
    <s v="Flash Express"/>
    <s v="Shopee"/>
    <s v="shopee"/>
    <s v=""/>
    <s v="TH33127UBH0Y9H"/>
    <s v="05/10/2025 20:29"/>
  </r>
  <r>
    <x v="6"/>
    <x v="6"/>
    <n v="50"/>
    <n v="6"/>
    <s v="FXD84"/>
    <n v="290"/>
    <n v="0"/>
    <s v="ร้านที่2"/>
    <s v="ต*** ส***ชาติ"/>
    <s v="ศรีสะเกษ"/>
    <s v="-"/>
    <s v=""/>
    <s v="05/10/2025 20:29"/>
    <s v="-"/>
    <s v="J&amp;T Express"/>
    <s v="Tiktok"/>
    <s v="tiktok"/>
    <s v=""/>
    <s v="764664228742"/>
    <s v="05/10/2025 20:29"/>
  </r>
  <r>
    <x v="0"/>
    <x v="0"/>
    <n v="50"/>
    <n v="1"/>
    <s v="FXD84"/>
    <n v="290"/>
    <n v="0"/>
    <s v="ร้านที่2"/>
    <s v="ต*** ส***ชาติ"/>
    <s v="ศรีสะเกษ"/>
    <s v="-"/>
    <s v=""/>
    <s v="05/10/2025 20:29"/>
    <s v="-"/>
    <s v="J&amp;T Express"/>
    <s v="Tiktok"/>
    <s v="tiktok"/>
    <s v=""/>
    <s v="764664228742"/>
    <s v="05/10/2025 20:29"/>
  </r>
  <r>
    <x v="1"/>
    <x v="1"/>
    <n v="50"/>
    <n v="1"/>
    <s v="FXD84"/>
    <n v="290"/>
    <n v="0"/>
    <s v="ร้านที่2"/>
    <s v="ต*** ส***ชาติ"/>
    <s v="ศรีสะเกษ"/>
    <s v="-"/>
    <s v=""/>
    <s v="05/10/2025 20:29"/>
    <s v="-"/>
    <s v="J&amp;T Express"/>
    <s v="Tiktok"/>
    <s v="tiktok"/>
    <s v=""/>
    <s v="764664228742"/>
    <s v="05/10/2025 20:29"/>
  </r>
  <r>
    <x v="2"/>
    <x v="2"/>
    <n v="50"/>
    <n v="1"/>
    <s v="FXD84"/>
    <n v="290"/>
    <n v="0"/>
    <s v="ร้านที่2"/>
    <s v="ต*** ส***ชาติ"/>
    <s v="ศรีสะเกษ"/>
    <s v="-"/>
    <s v=""/>
    <s v="05/10/2025 20:29"/>
    <s v="-"/>
    <s v="J&amp;T Express"/>
    <s v="Tiktok"/>
    <s v="tiktok"/>
    <s v=""/>
    <s v="764664228742"/>
    <s v="05/10/2025 20:29"/>
  </r>
  <r>
    <x v="0"/>
    <x v="0"/>
    <n v="50"/>
    <n v="1"/>
    <s v="FXD83"/>
    <n v="100"/>
    <n v="0"/>
    <s v="ร้านที่2"/>
    <s v="ศ***ญา ร***ทธิ์"/>
    <s v="เชียงใหม่"/>
    <s v="-"/>
    <s v=""/>
    <s v="05/10/2025 20:26"/>
    <s v="-"/>
    <s v="J&amp;T Express"/>
    <s v="Tiktok"/>
    <s v="tiktok"/>
    <s v=""/>
    <s v="764626832885"/>
    <s v="05/10/2025 20:26"/>
  </r>
  <r>
    <x v="1"/>
    <x v="1"/>
    <n v="50"/>
    <n v="1"/>
    <s v="FXD83"/>
    <n v="100"/>
    <n v="0"/>
    <s v="ร้านที่2"/>
    <s v="ศ***ญา ร***ทธิ์"/>
    <s v="เชียงใหม่"/>
    <s v="-"/>
    <s v=""/>
    <s v="05/10/2025 20:26"/>
    <s v="-"/>
    <s v="J&amp;T Express"/>
    <s v="Tiktok"/>
    <s v="tiktok"/>
    <s v=""/>
    <s v="764626832885"/>
    <s v="05/10/2025 20:26"/>
  </r>
  <r>
    <x v="2"/>
    <x v="2"/>
    <n v="50"/>
    <n v="1"/>
    <s v="FXD83"/>
    <n v="100"/>
    <n v="0"/>
    <s v="ร้านที่2"/>
    <s v="ศ***ญา ร***ทธิ์"/>
    <s v="เชียงใหม่"/>
    <s v="-"/>
    <s v=""/>
    <s v="05/10/2025 20:26"/>
    <s v="-"/>
    <s v="J&amp;T Express"/>
    <s v="Tiktok"/>
    <s v="tiktok"/>
    <s v=""/>
    <s v="764626832885"/>
    <s v="05/10/2025 20:26"/>
  </r>
  <r>
    <x v="0"/>
    <x v="0"/>
    <n v="60"/>
    <n v="2"/>
    <s v="FXD82"/>
    <n v="200"/>
    <n v="0"/>
    <s v="ร้านที่2"/>
    <s v="ว***พ็ญ ส***รณ์พงษ์กิจ"/>
    <s v="กรุงเทพฯ"/>
    <s v="-"/>
    <s v=""/>
    <s v="05/10/2025 20:26"/>
    <s v="-"/>
    <s v="J&amp;T Express"/>
    <s v="Tiktok"/>
    <s v="tiktok"/>
    <s v=""/>
    <s v="764682677776"/>
    <s v="05/10/2025 20:25"/>
  </r>
  <r>
    <x v="1"/>
    <x v="1"/>
    <n v="60"/>
    <n v="2"/>
    <s v="FXD82"/>
    <n v="200"/>
    <n v="0"/>
    <s v="ร้านที่2"/>
    <s v="ว***พ็ญ ส***รณ์พงษ์กิจ"/>
    <s v="กรุงเทพฯ"/>
    <s v="-"/>
    <s v=""/>
    <s v="05/10/2025 20:26"/>
    <s v="-"/>
    <s v="J&amp;T Express"/>
    <s v="Tiktok"/>
    <s v="tiktok"/>
    <s v=""/>
    <s v="764682677776"/>
    <s v="05/10/2025 20:25"/>
  </r>
  <r>
    <x v="2"/>
    <x v="2"/>
    <n v="60"/>
    <n v="2"/>
    <s v="FXD82"/>
    <n v="200"/>
    <n v="0"/>
    <s v="ร้านที่2"/>
    <s v="ว***พ็ญ ส***รณ์พงษ์กิจ"/>
    <s v="กรุงเทพฯ"/>
    <s v="-"/>
    <s v=""/>
    <s v="05/10/2025 20:26"/>
    <s v="-"/>
    <s v="J&amp;T Express"/>
    <s v="Tiktok"/>
    <s v="tiktok"/>
    <s v=""/>
    <s v="764682677776"/>
    <s v="05/10/2025 20:25"/>
  </r>
  <r>
    <x v="0"/>
    <x v="0"/>
    <n v="50"/>
    <n v="1"/>
    <s v="FXD80"/>
    <n v="100"/>
    <n v="0"/>
    <s v="ร้านที่2"/>
    <s v="น***เพ็ญสุดา ใ***บ"/>
    <s v="อุบลราชธานี"/>
    <s v="-"/>
    <s v=""/>
    <s v="05/10/2025 20:23"/>
    <s v="-"/>
    <s v="J&amp;T COD"/>
    <s v="Tiktok"/>
    <s v="จ่ายทีหลัง / COD"/>
    <s v=""/>
    <s v="764624996796"/>
    <s v="05/10/2025 20:23"/>
  </r>
  <r>
    <x v="1"/>
    <x v="1"/>
    <n v="50"/>
    <n v="1"/>
    <s v="FXD80"/>
    <n v="100"/>
    <n v="0"/>
    <s v="ร้านที่2"/>
    <s v="น***เพ็ญสุดา ใ***บ"/>
    <s v="อุบลราชธานี"/>
    <s v="-"/>
    <s v=""/>
    <s v="05/10/2025 20:23"/>
    <s v="-"/>
    <s v="J&amp;T COD"/>
    <s v="Tiktok"/>
    <s v="จ่ายทีหลัง / COD"/>
    <s v=""/>
    <s v="764624996796"/>
    <s v="05/10/2025 20:23"/>
  </r>
  <r>
    <x v="2"/>
    <x v="2"/>
    <n v="50"/>
    <n v="1"/>
    <s v="FXD80"/>
    <n v="100"/>
    <n v="0"/>
    <s v="ร้านที่2"/>
    <s v="น***เพ็ญสุดา ใ***บ"/>
    <s v="อุบลราชธานี"/>
    <s v="-"/>
    <s v=""/>
    <s v="05/10/2025 20:23"/>
    <s v="-"/>
    <s v="J&amp;T COD"/>
    <s v="Tiktok"/>
    <s v="จ่ายทีหลัง / COD"/>
    <s v=""/>
    <s v="764624996796"/>
    <s v="05/10/2025 20:23"/>
  </r>
  <r>
    <x v="0"/>
    <x v="0"/>
    <n v="33.333333333333336"/>
    <n v="3"/>
    <s v="FXD79"/>
    <n v="200"/>
    <n v="0"/>
    <s v="ร้านที่2"/>
    <s v="ข***ฤทัย  ก***สังข์"/>
    <s v="พัทลุง"/>
    <s v="-"/>
    <s v=""/>
    <s v="05/10/2025 20:21"/>
    <s v="-"/>
    <s v="J&amp;T COD"/>
    <s v="Tiktok"/>
    <s v="จ่ายทีหลัง / COD"/>
    <s v=""/>
    <s v="764649342726"/>
    <s v="05/10/2025 20:21"/>
  </r>
  <r>
    <x v="1"/>
    <x v="1"/>
    <n v="33.333333333333336"/>
    <n v="3"/>
    <s v="FXD79"/>
    <n v="200"/>
    <n v="0"/>
    <s v="ร้านที่2"/>
    <s v="ข***ฤทัย  ก***สังข์"/>
    <s v="พัทลุง"/>
    <s v="-"/>
    <s v=""/>
    <s v="05/10/2025 20:21"/>
    <s v="-"/>
    <s v="J&amp;T COD"/>
    <s v="Tiktok"/>
    <s v="จ่ายทีหลัง / COD"/>
    <s v=""/>
    <s v="764649342726"/>
    <s v="05/10/2025 20:21"/>
  </r>
  <r>
    <x v="4"/>
    <x v="4"/>
    <n v="66.666666666666671"/>
    <n v="6"/>
    <s v="FXD78"/>
    <n v="200"/>
    <n v="0"/>
    <s v="ร้านที่2"/>
    <s v="ร***ทิพย์"/>
    <s v="นนทบุรี"/>
    <s v="-"/>
    <s v=""/>
    <s v="05/10/2025 20:19"/>
    <s v="-"/>
    <s v="Flash Express Thailand COD"/>
    <s v="Tiktok"/>
    <s v="จ่ายทีหลัง / COD"/>
    <s v=""/>
    <s v="THT030426MZES1Z"/>
    <s v="05/10/2025 20:19"/>
  </r>
  <r>
    <x v="5"/>
    <x v="5"/>
    <n v="66.333333333333329"/>
    <n v="3"/>
    <s v="FXD77"/>
    <n v="220"/>
    <n v="0"/>
    <s v="ร้านที่4"/>
    <s v="k***kai R***on"/>
    <s v="ชุมพร"/>
    <s v="-"/>
    <s v=""/>
    <s v="05/10/2025 20:20"/>
    <s v="-"/>
    <s v="J&amp;T Express"/>
    <s v="Tiktok"/>
    <s v="tiktok"/>
    <s v=""/>
    <s v="764661226744"/>
    <s v="05/10/2025 20:19"/>
  </r>
  <r>
    <x v="0"/>
    <x v="0"/>
    <n v="60"/>
    <n v="2"/>
    <s v="FXD76"/>
    <n v="200"/>
    <n v="0"/>
    <s v="ร้านที่2"/>
    <s v="เ***มี่"/>
    <s v="มหาสารคาม"/>
    <s v="-"/>
    <s v=""/>
    <s v="05/10/2025 20:16"/>
    <s v="-"/>
    <s v="J&amp;T COD"/>
    <s v="Tiktok"/>
    <s v="จ่ายทีหลัง / COD"/>
    <s v=""/>
    <s v="764686055770"/>
    <s v="05/10/2025 20:16"/>
  </r>
  <r>
    <x v="1"/>
    <x v="1"/>
    <n v="60"/>
    <n v="2"/>
    <s v="FXD76"/>
    <n v="200"/>
    <n v="0"/>
    <s v="ร้านที่2"/>
    <s v="เ***มี่"/>
    <s v="มหาสารคาม"/>
    <s v="-"/>
    <s v=""/>
    <s v="05/10/2025 20:16"/>
    <s v="-"/>
    <s v="J&amp;T COD"/>
    <s v="Tiktok"/>
    <s v="จ่ายทีหลัง / COD"/>
    <s v=""/>
    <s v="764686055770"/>
    <s v="05/10/2025 20:16"/>
  </r>
  <r>
    <x v="2"/>
    <x v="2"/>
    <n v="60"/>
    <n v="2"/>
    <s v="FXD76"/>
    <n v="200"/>
    <n v="0"/>
    <s v="ร้านที่2"/>
    <s v="เ***มี่"/>
    <s v="มหาสารคาม"/>
    <s v="-"/>
    <s v=""/>
    <s v="05/10/2025 20:16"/>
    <s v="-"/>
    <s v="J&amp;T COD"/>
    <s v="Tiktok"/>
    <s v="จ่ายทีหลัง / COD"/>
    <s v=""/>
    <s v="764686055770"/>
    <s v="05/10/2025 20:16"/>
  </r>
  <r>
    <x v="0"/>
    <x v="0"/>
    <n v="50"/>
    <n v="1"/>
    <s v="FXD75"/>
    <n v="100"/>
    <n v="0"/>
    <s v="ร้านที่2"/>
    <s v="A** S**"/>
    <s v="Bangkok"/>
    <s v="-"/>
    <s v=""/>
    <s v="05/10/2025 20:16"/>
    <s v="-"/>
    <s v="J&amp;T COD"/>
    <s v="Tiktok"/>
    <s v="จ่ายทีหลัง / COD"/>
    <s v=""/>
    <s v="764634832883"/>
    <s v="05/10/2025 20:16"/>
  </r>
  <r>
    <x v="1"/>
    <x v="1"/>
    <n v="50"/>
    <n v="1"/>
    <s v="FXD75"/>
    <n v="100"/>
    <n v="0"/>
    <s v="ร้านที่2"/>
    <s v="A** S**"/>
    <s v="Bangkok"/>
    <s v="-"/>
    <s v=""/>
    <s v="05/10/2025 20:16"/>
    <s v="-"/>
    <s v="J&amp;T COD"/>
    <s v="Tiktok"/>
    <s v="จ่ายทีหลัง / COD"/>
    <s v=""/>
    <s v="764634832883"/>
    <s v="05/10/2025 20:16"/>
  </r>
  <r>
    <x v="2"/>
    <x v="2"/>
    <n v="50"/>
    <n v="1"/>
    <s v="FXD75"/>
    <n v="100"/>
    <n v="0"/>
    <s v="ร้านที่2"/>
    <s v="A** S**"/>
    <s v="Bangkok"/>
    <s v="-"/>
    <s v=""/>
    <s v="05/10/2025 20:16"/>
    <s v="-"/>
    <s v="J&amp;T COD"/>
    <s v="Tiktok"/>
    <s v="จ่ายทีหลัง / COD"/>
    <s v=""/>
    <s v="764634832883"/>
    <s v="05/10/2025 20:16"/>
  </r>
  <r>
    <x v="4"/>
    <x v="4"/>
    <n v="66.666666666666671"/>
    <n v="3"/>
    <s v="FXD74"/>
    <n v="135"/>
    <n v="35"/>
    <s v="ร้านที่2"/>
    <s v="p***at m**"/>
    <s v="นนทบุรี"/>
    <s v="-"/>
    <s v=""/>
    <s v="05/10/2025 20:15"/>
    <s v="-"/>
    <s v="J&amp;T COD"/>
    <s v="Tiktok"/>
    <s v="จ่ายทีหลัง / COD"/>
    <s v=""/>
    <s v="764671545890"/>
    <s v="05/10/2025 20:16"/>
  </r>
  <r>
    <x v="3"/>
    <x v="3"/>
    <n v="66.666666666666671"/>
    <n v="3"/>
    <s v="FXD73"/>
    <n v="200"/>
    <n v="0"/>
    <s v="ร้านที่2"/>
    <s v="อ***ิต"/>
    <s v="กรุงเทพมหานคร"/>
    <s v="-"/>
    <s v=""/>
    <s v="05/10/2025 20:14"/>
    <s v="-"/>
    <s v="J&amp;T COD"/>
    <s v="Tiktok"/>
    <s v="จ่ายทีหลัง / COD"/>
    <s v=""/>
    <s v="764631045780"/>
    <s v="05/10/2025 20:15"/>
  </r>
  <r>
    <x v="0"/>
    <x v="0"/>
    <n v="50"/>
    <n v="1"/>
    <s v="FXD73"/>
    <n v="200"/>
    <n v="0"/>
    <s v="ร้านที่2"/>
    <s v="อ***ิต"/>
    <s v="กรุงเทพมหานคร"/>
    <s v="-"/>
    <s v=""/>
    <s v="05/10/2025 20:14"/>
    <s v="-"/>
    <s v="J&amp;T COD"/>
    <s v="Tiktok"/>
    <s v="จ่ายทีหลัง / COD"/>
    <s v=""/>
    <s v="764631045780"/>
    <s v="05/10/2025 20:15"/>
  </r>
  <r>
    <x v="1"/>
    <x v="1"/>
    <n v="50"/>
    <n v="1"/>
    <s v="FXD73"/>
    <n v="200"/>
    <n v="0"/>
    <s v="ร้านที่2"/>
    <s v="อ***ิต"/>
    <s v="กรุงเทพมหานคร"/>
    <s v="-"/>
    <s v=""/>
    <s v="05/10/2025 20:14"/>
    <s v="-"/>
    <s v="J&amp;T COD"/>
    <s v="Tiktok"/>
    <s v="จ่ายทีหลัง / COD"/>
    <s v=""/>
    <s v="764631045780"/>
    <s v="05/10/2025 20:15"/>
  </r>
  <r>
    <x v="2"/>
    <x v="2"/>
    <n v="50"/>
    <n v="1"/>
    <s v="FXD73"/>
    <n v="200"/>
    <n v="0"/>
    <s v="ร้านที่2"/>
    <s v="อ***ิต"/>
    <s v="กรุงเทพมหานคร"/>
    <s v="-"/>
    <s v=""/>
    <s v="05/10/2025 20:14"/>
    <s v="-"/>
    <s v="J&amp;T COD"/>
    <s v="Tiktok"/>
    <s v="จ่ายทีหลัง / COD"/>
    <s v=""/>
    <s v="764631045780"/>
    <s v="05/10/2025 20:15"/>
  </r>
  <r>
    <x v="0"/>
    <x v="0"/>
    <n v="50"/>
    <n v="1"/>
    <s v="FXD72"/>
    <n v="100"/>
    <n v="0"/>
    <s v="ร้านที่2"/>
    <s v="น** ว***ภา ต***ฤกษา"/>
    <s v="อุตรดิตถ์"/>
    <s v="-"/>
    <s v=""/>
    <s v="05/10/2025 20:11"/>
    <s v="-"/>
    <s v="J&amp;T COD"/>
    <s v="Tiktok"/>
    <s v="จ่ายทีหลัง / COD"/>
    <s v=""/>
    <s v="764624034882"/>
    <s v="05/10/2025 20:11"/>
  </r>
  <r>
    <x v="1"/>
    <x v="1"/>
    <n v="50"/>
    <n v="1"/>
    <s v="FXD72"/>
    <n v="100"/>
    <n v="0"/>
    <s v="ร้านที่2"/>
    <s v="น** ว***ภา ต***ฤกษา"/>
    <s v="อุตรดิตถ์"/>
    <s v="-"/>
    <s v=""/>
    <s v="05/10/2025 20:11"/>
    <s v="-"/>
    <s v="J&amp;T COD"/>
    <s v="Tiktok"/>
    <s v="จ่ายทีหลัง / COD"/>
    <s v=""/>
    <s v="764624034882"/>
    <s v="05/10/2025 20:11"/>
  </r>
  <r>
    <x v="2"/>
    <x v="2"/>
    <n v="50"/>
    <n v="1"/>
    <s v="FXD72"/>
    <n v="100"/>
    <n v="0"/>
    <s v="ร้านที่2"/>
    <s v="น** ว***ภา ต***ฤกษา"/>
    <s v="อุตรดิตถ์"/>
    <s v="-"/>
    <s v=""/>
    <s v="05/10/2025 20:11"/>
    <s v="-"/>
    <s v="J&amp;T COD"/>
    <s v="Tiktok"/>
    <s v="จ่ายทีหลัง / COD"/>
    <s v=""/>
    <s v="764624034882"/>
    <s v="05/10/2025 20:11"/>
  </r>
  <r>
    <x v="0"/>
    <x v="0"/>
    <n v="50"/>
    <n v="1"/>
    <s v="FXD71"/>
    <n v="100"/>
    <n v="0"/>
    <s v="ร้านที่2"/>
    <s v="จ***รรณ ห***นฤทธิ์"/>
    <s v="ขอนแก่น"/>
    <s v="-"/>
    <s v=""/>
    <s v="05/10/2025 20:10"/>
    <s v="-"/>
    <s v="J&amp;T COD"/>
    <s v="Tiktok"/>
    <s v="จ่ายทีหลัง / COD"/>
    <s v=""/>
    <s v="764642075761"/>
    <s v="05/10/2025 20:10"/>
  </r>
  <r>
    <x v="1"/>
    <x v="1"/>
    <n v="50"/>
    <n v="1"/>
    <s v="FXD71"/>
    <n v="100"/>
    <n v="0"/>
    <s v="ร้านที่2"/>
    <s v="จ***รรณ ห***นฤทธิ์"/>
    <s v="ขอนแก่น"/>
    <s v="-"/>
    <s v=""/>
    <s v="05/10/2025 20:10"/>
    <s v="-"/>
    <s v="J&amp;T COD"/>
    <s v="Tiktok"/>
    <s v="จ่ายทีหลัง / COD"/>
    <s v=""/>
    <s v="764642075761"/>
    <s v="05/10/2025 20:10"/>
  </r>
  <r>
    <x v="2"/>
    <x v="2"/>
    <n v="50"/>
    <n v="1"/>
    <s v="FXD71"/>
    <n v="100"/>
    <n v="0"/>
    <s v="ร้านที่2"/>
    <s v="จ***รรณ ห***นฤทธิ์"/>
    <s v="ขอนแก่น"/>
    <s v="-"/>
    <s v=""/>
    <s v="05/10/2025 20:10"/>
    <s v="-"/>
    <s v="J&amp;T COD"/>
    <s v="Tiktok"/>
    <s v="จ่ายทีหลัง / COD"/>
    <s v=""/>
    <s v="764642075761"/>
    <s v="05/10/2025 20:10"/>
  </r>
  <r>
    <x v="5"/>
    <x v="5"/>
    <n v="75"/>
    <n v="3"/>
    <s v="FXD70"/>
    <n v="217"/>
    <n v="0"/>
    <s v="ร้านที่1"/>
    <s v="ว******น"/>
    <s v="******ีย ตำบลหาดอาษา อำเภอสรรพยา จังหวัดชัยนาท 17150"/>
    <s v="17150"/>
    <s v="89"/>
    <s v="05/10/2025 20:40"/>
    <s v="-"/>
    <s v="SPX Express"/>
    <s v="Shopee"/>
    <s v="shopee"/>
    <s v=""/>
    <s v="TH259962901543Q"/>
    <s v="05/10/2025 20:10"/>
  </r>
  <r>
    <x v="0"/>
    <x v="0"/>
    <n v="50"/>
    <n v="1"/>
    <s v="FXD69"/>
    <n v="100"/>
    <n v="0"/>
    <s v="ร้านที่2"/>
    <s v="ส***รถ     บ***งชาติ"/>
    <s v="เทศบาลนครนครศรีธรรมราช"/>
    <s v="-"/>
    <s v=""/>
    <s v="05/10/2025 20:10"/>
    <s v="-"/>
    <s v="J&amp;T COD"/>
    <s v="Tiktok"/>
    <s v="จ่ายทีหลัง / COD"/>
    <s v=""/>
    <s v="764665439860"/>
    <s v="05/10/2025 20:10"/>
  </r>
  <r>
    <x v="1"/>
    <x v="1"/>
    <n v="50"/>
    <n v="1"/>
    <s v="FXD69"/>
    <n v="100"/>
    <n v="0"/>
    <s v="ร้านที่2"/>
    <s v="ส***รถ     บ***งชาติ"/>
    <s v="เทศบาลนครนครศรีธรรมราช"/>
    <s v="-"/>
    <s v=""/>
    <s v="05/10/2025 20:10"/>
    <s v="-"/>
    <s v="J&amp;T COD"/>
    <s v="Tiktok"/>
    <s v="จ่ายทีหลัง / COD"/>
    <s v=""/>
    <s v="764665439860"/>
    <s v="05/10/2025 20:10"/>
  </r>
  <r>
    <x v="2"/>
    <x v="2"/>
    <n v="50"/>
    <n v="1"/>
    <s v="FXD69"/>
    <n v="100"/>
    <n v="0"/>
    <s v="ร้านที่2"/>
    <s v="ส***รถ     บ***งชาติ"/>
    <s v="เทศบาลนครนครศรีธรรมราช"/>
    <s v="-"/>
    <s v=""/>
    <s v="05/10/2025 20:10"/>
    <s v="-"/>
    <s v="J&amp;T COD"/>
    <s v="Tiktok"/>
    <s v="จ่ายทีหลัง / COD"/>
    <s v=""/>
    <s v="764665439860"/>
    <s v="05/10/2025 20:10"/>
  </r>
  <r>
    <x v="5"/>
    <x v="5"/>
    <n v="75"/>
    <n v="3"/>
    <s v="FXD67"/>
    <n v="217"/>
    <n v="0"/>
    <s v="ร้านที่1"/>
    <s v="พ******ญ"/>
    <s v="******คำสมบัติ, ตำบลคำม่วง, อำเภอเขาสวนกวาง ตำบลคำม่วง อำเภอเขาสวนกวาง จังหวัดขอนแก่น 40280"/>
    <s v="40280"/>
    <s v="14"/>
    <s v="05/10/2025 20:35"/>
    <s v="-"/>
    <s v="Flash Express"/>
    <s v="Shopee"/>
    <s v="shopee"/>
    <s v=""/>
    <s v="TH37197U9RPH5E"/>
    <s v="05/10/2025 20:05"/>
  </r>
  <r>
    <x v="0"/>
    <x v="0"/>
    <n v="50"/>
    <n v="3"/>
    <s v="FXD66"/>
    <n v="300"/>
    <n v="0"/>
    <s v="ร้านที่4"/>
    <s v="ค** บ***ู ม***ธสง"/>
    <s v="สมุทรปราการ"/>
    <s v="-"/>
    <s v=""/>
    <s v="05/10/2025 20:03"/>
    <s v="-"/>
    <s v="J&amp;T Express"/>
    <s v="Tiktok"/>
    <s v="tiktok"/>
    <s v=""/>
    <s v="764607361792"/>
    <s v="05/10/2025 20:02"/>
  </r>
  <r>
    <x v="1"/>
    <x v="1"/>
    <n v="50"/>
    <n v="3"/>
    <s v="FXD66"/>
    <n v="300"/>
    <n v="0"/>
    <s v="ร้านที่4"/>
    <s v="ค** บ***ู ม***ธสง"/>
    <s v="สมุทรปราการ"/>
    <s v="-"/>
    <s v=""/>
    <s v="05/10/2025 20:03"/>
    <s v="-"/>
    <s v="J&amp;T Express"/>
    <s v="Tiktok"/>
    <s v="tiktok"/>
    <s v=""/>
    <s v="764607361792"/>
    <s v="05/10/2025 20:02"/>
  </r>
  <r>
    <x v="2"/>
    <x v="2"/>
    <n v="50"/>
    <n v="3"/>
    <s v="FXD66"/>
    <n v="300"/>
    <n v="0"/>
    <s v="ร้านที่4"/>
    <s v="ค** บ***ู ม***ธสง"/>
    <s v="สมุทรปราการ"/>
    <s v="-"/>
    <s v=""/>
    <s v="05/10/2025 20:03"/>
    <s v="-"/>
    <s v="J&amp;T Express"/>
    <s v="Tiktok"/>
    <s v="tiktok"/>
    <s v=""/>
    <s v="764607361792"/>
    <s v="05/10/2025 20:02"/>
  </r>
  <r>
    <x v="6"/>
    <x v="6"/>
    <n v="50"/>
    <n v="6"/>
    <s v="FXD65"/>
    <n v="200"/>
    <n v="0"/>
    <s v="ร้านที่2"/>
    <s v="ด***ณี  ห***ันอัด"/>
    <s v="สมุทรสาคร"/>
    <s v="-"/>
    <s v=""/>
    <s v="05/10/2025 20:01"/>
    <s v="-"/>
    <s v="J&amp;T COD"/>
    <s v="Tiktok"/>
    <s v="จ่ายทีหลัง / COD"/>
    <s v=""/>
    <s v="764634226845"/>
    <s v="05/10/2025 20:01"/>
  </r>
  <r>
    <x v="6"/>
    <x v="6"/>
    <n v="50"/>
    <n v="6"/>
    <s v="FXD64"/>
    <n v="208"/>
    <n v="8"/>
    <s v="ร้านที่2"/>
    <s v="Z** U M***t S**"/>
    <s v="Surat Thani"/>
    <s v="-"/>
    <s v=""/>
    <s v="05/10/2025 19:58"/>
    <s v="-"/>
    <s v="J&amp;T Express"/>
    <s v="Tiktok"/>
    <s v="tiktok"/>
    <s v=""/>
    <s v="764619425835"/>
    <s v="05/10/2025 19:58"/>
  </r>
  <r>
    <x v="13"/>
    <x v="14"/>
    <n v="10"/>
    <n v="50"/>
    <s v="FXD63"/>
    <n v="506"/>
    <n v="14"/>
    <s v="ร้านที่1"/>
    <s v="อ****ี"/>
    <s v="******อ.บางละมุง จ.ชลบุรี  อู่ซ่อมรถยนต์ขนาดใหญ่กลางซอย5 ตำบลบางละมุง อำเภอบางละมุง จังหวัดชลบุรี 20150"/>
    <s v="20150"/>
    <s v="30"/>
    <s v="05/10/2025 19:57"/>
    <s v="-"/>
    <s v="Flash Express"/>
    <s v="Shopee"/>
    <s v="shopee"/>
    <s v=""/>
    <s v="TH20047UBH4D1A0"/>
    <s v="05/10/2025 19:57"/>
  </r>
  <r>
    <x v="0"/>
    <x v="0"/>
    <n v="50"/>
    <n v="1"/>
    <s v="FXD62"/>
    <n v="100"/>
    <n v="0"/>
    <s v="ร้านที่2"/>
    <s v="ก***าภัสร์"/>
    <s v="ชลบุรี"/>
    <s v="-"/>
    <s v=""/>
    <s v="05/10/2025 19:55"/>
    <s v="-"/>
    <s v="J&amp;T COD"/>
    <s v="Tiktok"/>
    <s v="จ่ายทีหลัง / COD"/>
    <s v=""/>
    <s v="764690235875"/>
    <s v="05/10/2025 19:55"/>
  </r>
  <r>
    <x v="1"/>
    <x v="1"/>
    <n v="50"/>
    <n v="1"/>
    <s v="FXD62"/>
    <n v="100"/>
    <n v="0"/>
    <s v="ร้านที่2"/>
    <s v="ก***าภัสร์"/>
    <s v="ชลบุรี"/>
    <s v="-"/>
    <s v=""/>
    <s v="05/10/2025 19:55"/>
    <s v="-"/>
    <s v="J&amp;T COD"/>
    <s v="Tiktok"/>
    <s v="จ่ายทีหลัง / COD"/>
    <s v=""/>
    <s v="764690235875"/>
    <s v="05/10/2025 19:55"/>
  </r>
  <r>
    <x v="2"/>
    <x v="2"/>
    <n v="50"/>
    <n v="1"/>
    <s v="FXD62"/>
    <n v="100"/>
    <n v="0"/>
    <s v="ร้านที่2"/>
    <s v="ก***าภัสร์"/>
    <s v="ชลบุรี"/>
    <s v="-"/>
    <s v=""/>
    <s v="05/10/2025 19:55"/>
    <s v="-"/>
    <s v="J&amp;T COD"/>
    <s v="Tiktok"/>
    <s v="จ่ายทีหลัง / COD"/>
    <s v=""/>
    <s v="764690235875"/>
    <s v="05/10/2025 19:55"/>
  </r>
  <r>
    <x v="3"/>
    <x v="3"/>
    <n v="66.666666666666671"/>
    <n v="3"/>
    <s v="FXD61"/>
    <n v="100"/>
    <n v="0"/>
    <s v="ร้านที่2"/>
    <s v="ป***รรณ"/>
    <s v="กรุงเทพมหานคร"/>
    <s v="-"/>
    <s v=""/>
    <s v="05/10/2025 19:55"/>
    <s v="-"/>
    <s v="J&amp;T COD"/>
    <s v="Tiktok"/>
    <s v="จ่ายทีหลัง / COD"/>
    <s v=""/>
    <s v="764643411873"/>
    <s v="05/10/2025 19:55"/>
  </r>
  <r>
    <x v="0"/>
    <x v="0"/>
    <n v="50"/>
    <n v="1"/>
    <s v="FXD59"/>
    <n v="100"/>
    <n v="0"/>
    <s v="ร้านที่2"/>
    <s v="อ***า ค***็ง"/>
    <s v="ตรัง"/>
    <s v="-"/>
    <s v=""/>
    <s v="05/10/2025 19:50"/>
    <s v="-"/>
    <s v="J&amp;T COD"/>
    <s v="Tiktok"/>
    <s v="จ่ายทีหลัง / COD"/>
    <s v=""/>
    <s v="764664839864"/>
    <s v="05/10/2025 19:50"/>
  </r>
  <r>
    <x v="1"/>
    <x v="1"/>
    <n v="50"/>
    <n v="1"/>
    <s v="FXD59"/>
    <n v="100"/>
    <n v="0"/>
    <s v="ร้านที่2"/>
    <s v="อ***า ค***็ง"/>
    <s v="ตรัง"/>
    <s v="-"/>
    <s v=""/>
    <s v="05/10/2025 19:50"/>
    <s v="-"/>
    <s v="J&amp;T COD"/>
    <s v="Tiktok"/>
    <s v="จ่ายทีหลัง / COD"/>
    <s v=""/>
    <s v="764664839864"/>
    <s v="05/10/2025 19:50"/>
  </r>
  <r>
    <x v="2"/>
    <x v="2"/>
    <n v="50"/>
    <n v="1"/>
    <s v="FXD59"/>
    <n v="100"/>
    <n v="0"/>
    <s v="ร้านที่2"/>
    <s v="อ***า ค***็ง"/>
    <s v="ตรัง"/>
    <s v="-"/>
    <s v=""/>
    <s v="05/10/2025 19:50"/>
    <s v="-"/>
    <s v="J&amp;T COD"/>
    <s v="Tiktok"/>
    <s v="จ่ายทีหลัง / COD"/>
    <s v=""/>
    <s v="764664839864"/>
    <s v="05/10/2025 19:50"/>
  </r>
  <r>
    <x v="0"/>
    <x v="0"/>
    <n v="50"/>
    <n v="1"/>
    <s v="FXD58"/>
    <n v="100"/>
    <n v="0"/>
    <s v="ร้านที่2"/>
    <s v="น*** อ***ร"/>
    <s v="ชลบุรี"/>
    <s v="-"/>
    <s v=""/>
    <s v="05/10/2025 19:46"/>
    <s v="-"/>
    <s v="J&amp;T COD"/>
    <s v="Tiktok"/>
    <s v="จ่ายทีหลัง / COD"/>
    <s v=""/>
    <s v="764636437865"/>
    <s v="05/10/2025 19:46"/>
  </r>
  <r>
    <x v="1"/>
    <x v="1"/>
    <n v="50"/>
    <n v="1"/>
    <s v="FXD58"/>
    <n v="100"/>
    <n v="0"/>
    <s v="ร้านที่2"/>
    <s v="น*** อ***ร"/>
    <s v="ชลบุรี"/>
    <s v="-"/>
    <s v=""/>
    <s v="05/10/2025 19:46"/>
    <s v="-"/>
    <s v="J&amp;T COD"/>
    <s v="Tiktok"/>
    <s v="จ่ายทีหลัง / COD"/>
    <s v=""/>
    <s v="764636437865"/>
    <s v="05/10/2025 19:46"/>
  </r>
  <r>
    <x v="2"/>
    <x v="2"/>
    <n v="50"/>
    <n v="1"/>
    <s v="FXD58"/>
    <n v="100"/>
    <n v="0"/>
    <s v="ร้านที่2"/>
    <s v="น*** อ***ร"/>
    <s v="ชลบุรี"/>
    <s v="-"/>
    <s v=""/>
    <s v="05/10/2025 19:46"/>
    <s v="-"/>
    <s v="J&amp;T COD"/>
    <s v="Tiktok"/>
    <s v="จ่ายทีหลัง / COD"/>
    <s v=""/>
    <s v="764636437865"/>
    <s v="05/10/2025 19:46"/>
  </r>
  <r>
    <x v="2"/>
    <x v="2"/>
    <n v="60"/>
    <n v="3"/>
    <s v="FXD57"/>
    <n v="100"/>
    <n v="0"/>
    <s v="ร้านที่2"/>
    <s v="อ*** น***ตน์"/>
    <s v="นนทบุรี"/>
    <s v="-"/>
    <s v=""/>
    <s v="05/10/2025 19:45"/>
    <s v="-"/>
    <s v="J&amp;T COD"/>
    <s v="Tiktok"/>
    <s v="จ่ายทีหลัง / COD"/>
    <s v=""/>
    <s v="764600832785"/>
    <s v="05/10/2025 19:45"/>
  </r>
  <r>
    <x v="1"/>
    <x v="1"/>
    <n v="33.333333333333336"/>
    <n v="3"/>
    <s v="FXD56"/>
    <n v="200"/>
    <n v="0"/>
    <s v="ร้านที่2"/>
    <s v="จ***ก พ***กษ์วาปี"/>
    <s v="อุดรธานี"/>
    <s v="-"/>
    <s v=""/>
    <s v="05/10/2025 19:45"/>
    <s v="-"/>
    <s v="J&amp;T Express"/>
    <s v="Tiktok"/>
    <s v="tiktok"/>
    <s v=""/>
    <s v="764631945733"/>
    <s v="05/10/2025 19:45"/>
  </r>
  <r>
    <x v="2"/>
    <x v="2"/>
    <n v="60"/>
    <n v="3"/>
    <s v="FXD56"/>
    <n v="200"/>
    <n v="0"/>
    <s v="ร้านที่2"/>
    <s v="จ***ก พ***กษ์วาปี"/>
    <s v="อุดรธานี"/>
    <s v="-"/>
    <s v=""/>
    <s v="05/10/2025 19:45"/>
    <s v="-"/>
    <s v="J&amp;T Express"/>
    <s v="Tiktok"/>
    <s v="tiktok"/>
    <s v=""/>
    <s v="764631945733"/>
    <s v="05/10/2025 19:45"/>
  </r>
  <r>
    <x v="0"/>
    <x v="0"/>
    <n v="50"/>
    <n v="1"/>
    <s v="FXD55"/>
    <n v="100"/>
    <n v="0"/>
    <s v="ร้านที่2"/>
    <s v="ม***ยา น***"/>
    <s v="ราชบุรี"/>
    <s v="-"/>
    <s v=""/>
    <s v="05/10/2025 19:42"/>
    <s v="-"/>
    <s v="J&amp;T COD"/>
    <s v="Tiktok"/>
    <s v="จ่ายทีหลัง / COD"/>
    <s v=""/>
    <s v="764676756863"/>
    <s v="05/10/2025 19:43"/>
  </r>
  <r>
    <x v="1"/>
    <x v="1"/>
    <n v="50"/>
    <n v="1"/>
    <s v="FXD55"/>
    <n v="100"/>
    <n v="0"/>
    <s v="ร้านที่2"/>
    <s v="ม***ยา น***"/>
    <s v="ราชบุรี"/>
    <s v="-"/>
    <s v=""/>
    <s v="05/10/2025 19:42"/>
    <s v="-"/>
    <s v="J&amp;T COD"/>
    <s v="Tiktok"/>
    <s v="จ่ายทีหลัง / COD"/>
    <s v=""/>
    <s v="764676756863"/>
    <s v="05/10/2025 19:43"/>
  </r>
  <r>
    <x v="2"/>
    <x v="2"/>
    <n v="50"/>
    <n v="1"/>
    <s v="FXD55"/>
    <n v="100"/>
    <n v="0"/>
    <s v="ร้านที่2"/>
    <s v="ม***ยา น***"/>
    <s v="ราชบุรี"/>
    <s v="-"/>
    <s v=""/>
    <s v="05/10/2025 19:42"/>
    <s v="-"/>
    <s v="J&amp;T COD"/>
    <s v="Tiktok"/>
    <s v="จ่ายทีหลัง / COD"/>
    <s v=""/>
    <s v="764676756863"/>
    <s v="05/10/2025 19:43"/>
  </r>
  <r>
    <x v="0"/>
    <x v="0"/>
    <n v="50"/>
    <n v="1"/>
    <s v="FXD54"/>
    <n v="100"/>
    <n v="0"/>
    <s v="ร้านที่2"/>
    <s v="อ*** จ***พชร"/>
    <s v="สุราษฎร์ธานี"/>
    <s v="-"/>
    <s v=""/>
    <s v="05/10/2025 19:42"/>
    <s v="-"/>
    <s v="J&amp;T COD"/>
    <s v="Tiktok"/>
    <s v="จ่ายทีหลัง / COD"/>
    <s v=""/>
    <s v="764678435861"/>
    <s v="05/10/2025 19:42"/>
  </r>
  <r>
    <x v="1"/>
    <x v="1"/>
    <n v="50"/>
    <n v="1"/>
    <s v="FXD54"/>
    <n v="100"/>
    <n v="0"/>
    <s v="ร้านที่2"/>
    <s v="อ*** จ***พชร"/>
    <s v="สุราษฎร์ธานี"/>
    <s v="-"/>
    <s v=""/>
    <s v="05/10/2025 19:42"/>
    <s v="-"/>
    <s v="J&amp;T COD"/>
    <s v="Tiktok"/>
    <s v="จ่ายทีหลัง / COD"/>
    <s v=""/>
    <s v="764678435861"/>
    <s v="05/10/2025 19:42"/>
  </r>
  <r>
    <x v="2"/>
    <x v="2"/>
    <n v="50"/>
    <n v="1"/>
    <s v="FXD54"/>
    <n v="100"/>
    <n v="0"/>
    <s v="ร้านที่2"/>
    <s v="อ*** จ***พชร"/>
    <s v="สุราษฎร์ธานี"/>
    <s v="-"/>
    <s v=""/>
    <s v="05/10/2025 19:42"/>
    <s v="-"/>
    <s v="J&amp;T COD"/>
    <s v="Tiktok"/>
    <s v="จ่ายทีหลัง / COD"/>
    <s v=""/>
    <s v="764678435861"/>
    <s v="05/10/2025 19:42"/>
  </r>
  <r>
    <x v="0"/>
    <x v="0"/>
    <n v="50"/>
    <n v="1"/>
    <s v="FXD53"/>
    <n v="100"/>
    <n v="0"/>
    <s v="ร้านที่2"/>
    <s v="ด***จ  ส***รณโชติ"/>
    <s v="เลย"/>
    <s v="-"/>
    <s v=""/>
    <s v="05/10/2025 19:40"/>
    <s v="-"/>
    <s v="J&amp;T COD"/>
    <s v="Tiktok"/>
    <s v="จ่ายทีหลัง / COD"/>
    <s v=""/>
    <s v="764696551861"/>
    <s v="05/10/2025 19:40"/>
  </r>
  <r>
    <x v="1"/>
    <x v="1"/>
    <n v="50"/>
    <n v="1"/>
    <s v="FXD53"/>
    <n v="100"/>
    <n v="0"/>
    <s v="ร้านที่2"/>
    <s v="ด***จ  ส***รณโชติ"/>
    <s v="เลย"/>
    <s v="-"/>
    <s v=""/>
    <s v="05/10/2025 19:40"/>
    <s v="-"/>
    <s v="J&amp;T COD"/>
    <s v="Tiktok"/>
    <s v="จ่ายทีหลัง / COD"/>
    <s v=""/>
    <s v="764696551861"/>
    <s v="05/10/2025 19:40"/>
  </r>
  <r>
    <x v="2"/>
    <x v="2"/>
    <n v="50"/>
    <n v="1"/>
    <s v="FXD53"/>
    <n v="100"/>
    <n v="0"/>
    <s v="ร้านที่2"/>
    <s v="ด***จ  ส***รณโชติ"/>
    <s v="เลย"/>
    <s v="-"/>
    <s v=""/>
    <s v="05/10/2025 19:40"/>
    <s v="-"/>
    <s v="J&amp;T COD"/>
    <s v="Tiktok"/>
    <s v="จ่ายทีหลัง / COD"/>
    <s v=""/>
    <s v="764696551861"/>
    <s v="05/10/2025 19:40"/>
  </r>
  <r>
    <x v="0"/>
    <x v="0"/>
    <n v="50"/>
    <n v="1"/>
    <s v="FXD52"/>
    <n v="100"/>
    <n v="0"/>
    <s v="ร้านที่2"/>
    <s v="ม***ี ศ***ัน"/>
    <s v="เทศบาลนครพิษณุโลก"/>
    <s v="-"/>
    <s v=""/>
    <s v="05/10/2025 19:40"/>
    <s v="-"/>
    <s v="J&amp;T Express"/>
    <s v="Tiktok"/>
    <s v="tiktok"/>
    <s v=""/>
    <s v="764683831881"/>
    <s v="05/10/2025 19:39"/>
  </r>
  <r>
    <x v="1"/>
    <x v="1"/>
    <n v="50"/>
    <n v="1"/>
    <s v="FXD52"/>
    <n v="100"/>
    <n v="0"/>
    <s v="ร้านที่2"/>
    <s v="ม***ี ศ***ัน"/>
    <s v="เทศบาลนครพิษณุโลก"/>
    <s v="-"/>
    <s v=""/>
    <s v="05/10/2025 19:40"/>
    <s v="-"/>
    <s v="J&amp;T Express"/>
    <s v="Tiktok"/>
    <s v="tiktok"/>
    <s v=""/>
    <s v="764683831881"/>
    <s v="05/10/2025 19:39"/>
  </r>
  <r>
    <x v="2"/>
    <x v="2"/>
    <n v="50"/>
    <n v="1"/>
    <s v="FXD52"/>
    <n v="100"/>
    <n v="0"/>
    <s v="ร้านที่2"/>
    <s v="ม***ี ศ***ัน"/>
    <s v="เทศบาลนครพิษณุโลก"/>
    <s v="-"/>
    <s v=""/>
    <s v="05/10/2025 19:40"/>
    <s v="-"/>
    <s v="J&amp;T Express"/>
    <s v="Tiktok"/>
    <s v="tiktok"/>
    <s v=""/>
    <s v="764683831881"/>
    <s v="05/10/2025 19:39"/>
  </r>
  <r>
    <x v="0"/>
    <x v="0"/>
    <n v="50"/>
    <n v="1"/>
    <s v="FXD51"/>
    <n v="100"/>
    <n v="0"/>
    <s v="ร้านที่2"/>
    <s v="เ***มณี"/>
    <s v="ฉะเชิงเทรา"/>
    <s v="-"/>
    <s v=""/>
    <s v="05/10/2025 19:38"/>
    <s v="-"/>
    <s v="J&amp;T COD"/>
    <s v="Tiktok"/>
    <s v="จ่ายทีหลัง / COD"/>
    <s v=""/>
    <s v="764665030872"/>
    <s v="05/10/2025 19:38"/>
  </r>
  <r>
    <x v="1"/>
    <x v="1"/>
    <n v="50"/>
    <n v="1"/>
    <s v="FXD51"/>
    <n v="100"/>
    <n v="0"/>
    <s v="ร้านที่2"/>
    <s v="เ***มณี"/>
    <s v="ฉะเชิงเทรา"/>
    <s v="-"/>
    <s v=""/>
    <s v="05/10/2025 19:38"/>
    <s v="-"/>
    <s v="J&amp;T COD"/>
    <s v="Tiktok"/>
    <s v="จ่ายทีหลัง / COD"/>
    <s v=""/>
    <s v="764665030872"/>
    <s v="05/10/2025 19:38"/>
  </r>
  <r>
    <x v="2"/>
    <x v="2"/>
    <n v="50"/>
    <n v="1"/>
    <s v="FXD51"/>
    <n v="100"/>
    <n v="0"/>
    <s v="ร้านที่2"/>
    <s v="เ***มณี"/>
    <s v="ฉะเชิงเทรา"/>
    <s v="-"/>
    <s v=""/>
    <s v="05/10/2025 19:38"/>
    <s v="-"/>
    <s v="J&amp;T COD"/>
    <s v="Tiktok"/>
    <s v="จ่ายทีหลัง / COD"/>
    <s v=""/>
    <s v="764665030872"/>
    <s v="05/10/2025 19:38"/>
  </r>
  <r>
    <x v="0"/>
    <x v="0"/>
    <n v="50"/>
    <n v="2"/>
    <s v="FXD50"/>
    <n v="200"/>
    <n v="0"/>
    <s v="ร้านที่2"/>
    <s v="เ***ิรา  เ***ญชัย"/>
    <s v="เชียงราย"/>
    <s v="-"/>
    <s v=""/>
    <s v="05/10/2025 19:38"/>
    <s v="-"/>
    <s v="J&amp;T Express"/>
    <s v="Tiktok"/>
    <s v="tiktok"/>
    <s v=""/>
    <s v="764656056780"/>
    <s v="05/10/2025 19:38"/>
  </r>
  <r>
    <x v="1"/>
    <x v="1"/>
    <n v="50"/>
    <n v="2"/>
    <s v="FXD50"/>
    <n v="200"/>
    <n v="0"/>
    <s v="ร้านที่2"/>
    <s v="เ***ิรา  เ***ญชัย"/>
    <s v="เชียงราย"/>
    <s v="-"/>
    <s v=""/>
    <s v="05/10/2025 19:38"/>
    <s v="-"/>
    <s v="J&amp;T Express"/>
    <s v="Tiktok"/>
    <s v="tiktok"/>
    <s v=""/>
    <s v="764656056780"/>
    <s v="05/10/2025 19:38"/>
  </r>
  <r>
    <x v="2"/>
    <x v="2"/>
    <n v="50"/>
    <n v="2"/>
    <s v="FXD50"/>
    <n v="200"/>
    <n v="0"/>
    <s v="ร้านที่2"/>
    <s v="เ***ิรา  เ***ญชัย"/>
    <s v="เชียงราย"/>
    <s v="-"/>
    <s v=""/>
    <s v="05/10/2025 19:38"/>
    <s v="-"/>
    <s v="J&amp;T Express"/>
    <s v="Tiktok"/>
    <s v="tiktok"/>
    <s v=""/>
    <s v="764656056780"/>
    <s v="05/10/2025 19:38"/>
  </r>
  <r>
    <x v="0"/>
    <x v="0"/>
    <n v="50"/>
    <n v="1"/>
    <s v="FXD49"/>
    <n v="100"/>
    <n v="0"/>
    <s v="ร้านที่2"/>
    <s v="ก***ร  โ***ฐเสถียร"/>
    <s v="นครราชสีมา"/>
    <s v="-"/>
    <s v=""/>
    <s v="05/10/2025 19:35"/>
    <s v="-"/>
    <s v="J&amp;T COD"/>
    <s v="Tiktok"/>
    <s v="จ่ายทีหลัง / COD"/>
    <s v=""/>
    <s v="764652954866"/>
    <s v="05/10/2025 19:35"/>
  </r>
  <r>
    <x v="1"/>
    <x v="1"/>
    <n v="50"/>
    <n v="1"/>
    <s v="FXD49"/>
    <n v="100"/>
    <n v="0"/>
    <s v="ร้านที่2"/>
    <s v="ก***ร  โ***ฐเสถียร"/>
    <s v="นครราชสีมา"/>
    <s v="-"/>
    <s v=""/>
    <s v="05/10/2025 19:35"/>
    <s v="-"/>
    <s v="J&amp;T COD"/>
    <s v="Tiktok"/>
    <s v="จ่ายทีหลัง / COD"/>
    <s v=""/>
    <s v="764652954866"/>
    <s v="05/10/2025 19:35"/>
  </r>
  <r>
    <x v="2"/>
    <x v="2"/>
    <n v="50"/>
    <n v="1"/>
    <s v="FXD49"/>
    <n v="100"/>
    <n v="0"/>
    <s v="ร้านที่2"/>
    <s v="ก***ร  โ***ฐเสถียร"/>
    <s v="นครราชสีมา"/>
    <s v="-"/>
    <s v=""/>
    <s v="05/10/2025 19:35"/>
    <s v="-"/>
    <s v="J&amp;T COD"/>
    <s v="Tiktok"/>
    <s v="จ่ายทีหลัง / COD"/>
    <s v=""/>
    <s v="764652954866"/>
    <s v="05/10/2025 19:35"/>
  </r>
  <r>
    <x v="0"/>
    <x v="0"/>
    <n v="50"/>
    <n v="1"/>
    <s v="FXD48"/>
    <n v="100"/>
    <n v="0"/>
    <s v="ร้านที่2"/>
    <s v="ส***ี"/>
    <s v="ตาก"/>
    <s v="-"/>
    <s v=""/>
    <s v="05/10/2025 19:34"/>
    <s v="-"/>
    <s v="J&amp;T COD"/>
    <s v="Tiktok"/>
    <s v="จ่ายทีหลัง / COD"/>
    <s v=""/>
    <s v="764687552856"/>
    <s v="05/10/2025 19:34"/>
  </r>
  <r>
    <x v="1"/>
    <x v="1"/>
    <n v="50"/>
    <n v="1"/>
    <s v="FXD48"/>
    <n v="100"/>
    <n v="0"/>
    <s v="ร้านที่2"/>
    <s v="ส***ี"/>
    <s v="ตาก"/>
    <s v="-"/>
    <s v=""/>
    <s v="05/10/2025 19:34"/>
    <s v="-"/>
    <s v="J&amp;T COD"/>
    <s v="Tiktok"/>
    <s v="จ่ายทีหลัง / COD"/>
    <s v=""/>
    <s v="764687552856"/>
    <s v="05/10/2025 19:34"/>
  </r>
  <r>
    <x v="2"/>
    <x v="2"/>
    <n v="50"/>
    <n v="1"/>
    <s v="FXD48"/>
    <n v="100"/>
    <n v="0"/>
    <s v="ร้านที่2"/>
    <s v="ส***ี"/>
    <s v="ตาก"/>
    <s v="-"/>
    <s v=""/>
    <s v="05/10/2025 19:34"/>
    <s v="-"/>
    <s v="J&amp;T COD"/>
    <s v="Tiktok"/>
    <s v="จ่ายทีหลัง / COD"/>
    <s v=""/>
    <s v="764687552856"/>
    <s v="05/10/2025 19:34"/>
  </r>
  <r>
    <x v="0"/>
    <x v="0"/>
    <n v="50"/>
    <n v="1"/>
    <s v="FXD47"/>
    <n v="290"/>
    <n v="0"/>
    <s v="ร้านที่2"/>
    <s v="พ***รุณ ร***เป้า"/>
    <s v="เทศบาลเมืองบุรีรัมย์"/>
    <s v="-"/>
    <s v=""/>
    <s v="05/10/2025 19:34"/>
    <s v="-"/>
    <s v="J&amp;T Express"/>
    <s v="Tiktok"/>
    <s v="tiktok"/>
    <s v=""/>
    <s v="764675307830"/>
    <s v="05/10/2025 19:34"/>
  </r>
  <r>
    <x v="1"/>
    <x v="1"/>
    <n v="50"/>
    <n v="1"/>
    <s v="FXD47"/>
    <n v="290"/>
    <n v="0"/>
    <s v="ร้านที่2"/>
    <s v="พ***รุณ ร***เป้า"/>
    <s v="เทศบาลเมืองบุรีรัมย์"/>
    <s v="-"/>
    <s v=""/>
    <s v="05/10/2025 19:34"/>
    <s v="-"/>
    <s v="J&amp;T Express"/>
    <s v="Tiktok"/>
    <s v="tiktok"/>
    <s v=""/>
    <s v="764675307830"/>
    <s v="05/10/2025 19:34"/>
  </r>
  <r>
    <x v="2"/>
    <x v="2"/>
    <n v="50"/>
    <n v="1"/>
    <s v="FXD47"/>
    <n v="290"/>
    <n v="0"/>
    <s v="ร้านที่2"/>
    <s v="พ***รุณ ร***เป้า"/>
    <s v="เทศบาลเมืองบุรีรัมย์"/>
    <s v="-"/>
    <s v=""/>
    <s v="05/10/2025 19:34"/>
    <s v="-"/>
    <s v="J&amp;T Express"/>
    <s v="Tiktok"/>
    <s v="tiktok"/>
    <s v=""/>
    <s v="764675307830"/>
    <s v="05/10/2025 19:34"/>
  </r>
  <r>
    <x v="4"/>
    <x v="4"/>
    <n v="66.666666666666671"/>
    <n v="3"/>
    <s v="FXD47"/>
    <n v="290"/>
    <n v="0"/>
    <s v="ร้านที่2"/>
    <s v="พ***รุณ ร***เป้า"/>
    <s v="เทศบาลเมืองบุรีรัมย์"/>
    <s v="-"/>
    <s v=""/>
    <s v="05/10/2025 19:34"/>
    <s v="-"/>
    <s v="J&amp;T Express"/>
    <s v="Tiktok"/>
    <s v="tiktok"/>
    <s v=""/>
    <s v="764675307830"/>
    <s v="05/10/2025 19:34"/>
  </r>
  <r>
    <x v="0"/>
    <x v="0"/>
    <n v="50"/>
    <n v="1"/>
    <s v="FXD47"/>
    <n v="290"/>
    <n v="0"/>
    <s v="ร้านที่2"/>
    <s v="พ***รุณ ร***เป้า"/>
    <s v="เทศบาลเมืองบุรีรัมย์"/>
    <s v="-"/>
    <s v=""/>
    <s v="05/10/2025 19:34"/>
    <s v="-"/>
    <s v="J&amp;T Express"/>
    <s v="Tiktok"/>
    <s v="tiktok"/>
    <s v=""/>
    <s v="764675307830"/>
    <s v="05/10/2025 19:34"/>
  </r>
  <r>
    <x v="1"/>
    <x v="1"/>
    <n v="50"/>
    <n v="1"/>
    <s v="FXD47"/>
    <n v="290"/>
    <n v="0"/>
    <s v="ร้านที่2"/>
    <s v="พ***รุณ ร***เป้า"/>
    <s v="เทศบาลเมืองบุรีรัมย์"/>
    <s v="-"/>
    <s v=""/>
    <s v="05/10/2025 19:34"/>
    <s v="-"/>
    <s v="J&amp;T Express"/>
    <s v="Tiktok"/>
    <s v="tiktok"/>
    <s v=""/>
    <s v="764675307830"/>
    <s v="05/10/2025 19:34"/>
  </r>
  <r>
    <x v="2"/>
    <x v="2"/>
    <n v="50"/>
    <n v="1"/>
    <s v="FXD47"/>
    <n v="290"/>
    <n v="0"/>
    <s v="ร้านที่2"/>
    <s v="พ***รุณ ร***เป้า"/>
    <s v="เทศบาลเมืองบุรีรัมย์"/>
    <s v="-"/>
    <s v=""/>
    <s v="05/10/2025 19:34"/>
    <s v="-"/>
    <s v="J&amp;T Express"/>
    <s v="Tiktok"/>
    <s v="tiktok"/>
    <s v=""/>
    <s v="764675307830"/>
    <s v="05/10/2025 19:34"/>
  </r>
  <r>
    <x v="0"/>
    <x v="0"/>
    <n v="50"/>
    <n v="1"/>
    <s v="FXD46"/>
    <n v="100"/>
    <n v="0"/>
    <s v="ร้านที่2"/>
    <s v="พ***ักดิ์  ร***พิชยพิเชฐ"/>
    <s v="พิษณุโลก"/>
    <s v="-"/>
    <s v=""/>
    <s v="05/10/2025 19:33"/>
    <s v="-"/>
    <s v="J&amp;T COD"/>
    <s v="Tiktok"/>
    <s v="จ่ายทีหลัง / COD"/>
    <s v=""/>
    <s v="764618355852"/>
    <s v="05/10/2025 19:33"/>
  </r>
  <r>
    <x v="1"/>
    <x v="1"/>
    <n v="50"/>
    <n v="1"/>
    <s v="FXD46"/>
    <n v="100"/>
    <n v="0"/>
    <s v="ร้านที่2"/>
    <s v="พ***ักดิ์  ร***พิชยพิเชฐ"/>
    <s v="พิษณุโลก"/>
    <s v="-"/>
    <s v=""/>
    <s v="05/10/2025 19:33"/>
    <s v="-"/>
    <s v="J&amp;T COD"/>
    <s v="Tiktok"/>
    <s v="จ่ายทีหลัง / COD"/>
    <s v=""/>
    <s v="764618355852"/>
    <s v="05/10/2025 19:33"/>
  </r>
  <r>
    <x v="2"/>
    <x v="2"/>
    <n v="50"/>
    <n v="1"/>
    <s v="FXD46"/>
    <n v="100"/>
    <n v="0"/>
    <s v="ร้านที่2"/>
    <s v="พ***ักดิ์  ร***พิชยพิเชฐ"/>
    <s v="พิษณุโลก"/>
    <s v="-"/>
    <s v=""/>
    <s v="05/10/2025 19:33"/>
    <s v="-"/>
    <s v="J&amp;T COD"/>
    <s v="Tiktok"/>
    <s v="จ่ายทีหลัง / COD"/>
    <s v=""/>
    <s v="764618355852"/>
    <s v="05/10/2025 19:33"/>
  </r>
  <r>
    <x v="0"/>
    <x v="0"/>
    <n v="50"/>
    <n v="1"/>
    <s v="FXD45"/>
    <n v="100"/>
    <n v="0"/>
    <s v="ร้านที่2"/>
    <s v="ด***"/>
    <s v="สมุทรสาคร"/>
    <s v="-"/>
    <s v=""/>
    <s v="05/10/2025 19:38"/>
    <s v="-"/>
    <s v="J&amp;T Express"/>
    <s v="Tiktok"/>
    <s v="tiktok"/>
    <s v=""/>
    <s v="764685239872"/>
    <s v="05/10/2025 19:32"/>
  </r>
  <r>
    <x v="1"/>
    <x v="1"/>
    <n v="50"/>
    <n v="1"/>
    <s v="FXD45"/>
    <n v="100"/>
    <n v="0"/>
    <s v="ร้านที่2"/>
    <s v="ด***"/>
    <s v="สมุทรสาคร"/>
    <s v="-"/>
    <s v=""/>
    <s v="05/10/2025 19:38"/>
    <s v="-"/>
    <s v="J&amp;T Express"/>
    <s v="Tiktok"/>
    <s v="tiktok"/>
    <s v=""/>
    <s v="764685239872"/>
    <s v="05/10/2025 19:32"/>
  </r>
  <r>
    <x v="2"/>
    <x v="2"/>
    <n v="50"/>
    <n v="1"/>
    <s v="FXD45"/>
    <n v="100"/>
    <n v="0"/>
    <s v="ร้านที่2"/>
    <s v="ด***"/>
    <s v="สมุทรสาคร"/>
    <s v="-"/>
    <s v=""/>
    <s v="05/10/2025 19:38"/>
    <s v="-"/>
    <s v="J&amp;T Express"/>
    <s v="Tiktok"/>
    <s v="tiktok"/>
    <s v=""/>
    <s v="764685239872"/>
    <s v="05/10/2025 19:32"/>
  </r>
  <r>
    <x v="0"/>
    <x v="0"/>
    <n v="50"/>
    <n v="1"/>
    <s v="FXD44"/>
    <n v="100"/>
    <n v="0"/>
    <s v="ร้านที่2"/>
    <s v="ม***น่า  ห***ส๊ะ"/>
    <s v="สงขลา"/>
    <s v="-"/>
    <s v=""/>
    <s v="05/10/2025 19:32"/>
    <s v="-"/>
    <s v="J&amp;T COD"/>
    <s v="Tiktok"/>
    <s v="จ่ายทีหลัง / COD"/>
    <s v=""/>
    <s v="764601159851"/>
    <s v="05/10/2025 19:32"/>
  </r>
  <r>
    <x v="1"/>
    <x v="1"/>
    <n v="50"/>
    <n v="1"/>
    <s v="FXD44"/>
    <n v="100"/>
    <n v="0"/>
    <s v="ร้านที่2"/>
    <s v="ม***น่า  ห***ส๊ะ"/>
    <s v="สงขลา"/>
    <s v="-"/>
    <s v=""/>
    <s v="05/10/2025 19:32"/>
    <s v="-"/>
    <s v="J&amp;T COD"/>
    <s v="Tiktok"/>
    <s v="จ่ายทีหลัง / COD"/>
    <s v=""/>
    <s v="764601159851"/>
    <s v="05/10/2025 19:32"/>
  </r>
  <r>
    <x v="2"/>
    <x v="2"/>
    <n v="50"/>
    <n v="1"/>
    <s v="FXD44"/>
    <n v="100"/>
    <n v="0"/>
    <s v="ร้านที่2"/>
    <s v="ม***น่า  ห***ส๊ะ"/>
    <s v="สงขลา"/>
    <s v="-"/>
    <s v=""/>
    <s v="05/10/2025 19:32"/>
    <s v="-"/>
    <s v="J&amp;T COD"/>
    <s v="Tiktok"/>
    <s v="จ่ายทีหลัง / COD"/>
    <s v=""/>
    <s v="764601159851"/>
    <s v="05/10/2025 19:32"/>
  </r>
  <r>
    <x v="0"/>
    <x v="0"/>
    <n v="50"/>
    <n v="2"/>
    <s v="FXD43"/>
    <n v="200"/>
    <n v="0"/>
    <s v="ร้านที่2"/>
    <s v="เ***ยว"/>
    <s v="นครปฐม"/>
    <s v="-"/>
    <s v=""/>
    <s v="05/10/2025 19:32"/>
    <s v="-"/>
    <s v="J&amp;T Express"/>
    <s v="Tiktok"/>
    <s v="tiktok"/>
    <s v=""/>
    <s v="764687176772"/>
    <s v="05/10/2025 19:32"/>
  </r>
  <r>
    <x v="1"/>
    <x v="1"/>
    <n v="50"/>
    <n v="2"/>
    <s v="FXD43"/>
    <n v="200"/>
    <n v="0"/>
    <s v="ร้านที่2"/>
    <s v="เ***ยว"/>
    <s v="นครปฐม"/>
    <s v="-"/>
    <s v=""/>
    <s v="05/10/2025 19:32"/>
    <s v="-"/>
    <s v="J&amp;T Express"/>
    <s v="Tiktok"/>
    <s v="tiktok"/>
    <s v=""/>
    <s v="764687176772"/>
    <s v="05/10/2025 19:32"/>
  </r>
  <r>
    <x v="2"/>
    <x v="2"/>
    <n v="50"/>
    <n v="2"/>
    <s v="FXD43"/>
    <n v="200"/>
    <n v="0"/>
    <s v="ร้านที่2"/>
    <s v="เ***ยว"/>
    <s v="นครปฐม"/>
    <s v="-"/>
    <s v=""/>
    <s v="05/10/2025 19:32"/>
    <s v="-"/>
    <s v="J&amp;T Express"/>
    <s v="Tiktok"/>
    <s v="tiktok"/>
    <s v=""/>
    <s v="764687176772"/>
    <s v="05/10/2025 19:32"/>
  </r>
  <r>
    <x v="0"/>
    <x v="0"/>
    <n v="60"/>
    <n v="2"/>
    <s v="FXD42"/>
    <n v="200"/>
    <n v="0"/>
    <s v="ร้านที่2"/>
    <s v="ฉ***รัตน์ ท***ุพัก"/>
    <s v="ศรีสะเกษ"/>
    <s v="-"/>
    <s v=""/>
    <s v="05/10/2025 19:32"/>
    <s v="-"/>
    <s v="J&amp;T Express"/>
    <s v="Tiktok"/>
    <s v="tiktok"/>
    <s v=""/>
    <s v="764695776773"/>
    <s v="05/10/2025 19:32"/>
  </r>
  <r>
    <x v="1"/>
    <x v="1"/>
    <n v="60"/>
    <n v="2"/>
    <s v="FXD42"/>
    <n v="200"/>
    <n v="0"/>
    <s v="ร้านที่2"/>
    <s v="ฉ***รัตน์ ท***ุพัก"/>
    <s v="ศรีสะเกษ"/>
    <s v="-"/>
    <s v=""/>
    <s v="05/10/2025 19:32"/>
    <s v="-"/>
    <s v="J&amp;T Express"/>
    <s v="Tiktok"/>
    <s v="tiktok"/>
    <s v=""/>
    <s v="764695776773"/>
    <s v="05/10/2025 19:32"/>
  </r>
  <r>
    <x v="2"/>
    <x v="2"/>
    <n v="60"/>
    <n v="2"/>
    <s v="FXD42"/>
    <n v="200"/>
    <n v="0"/>
    <s v="ร้านที่2"/>
    <s v="ฉ***รัตน์ ท***ุพัก"/>
    <s v="ศรีสะเกษ"/>
    <s v="-"/>
    <s v=""/>
    <s v="05/10/2025 19:32"/>
    <s v="-"/>
    <s v="J&amp;T Express"/>
    <s v="Tiktok"/>
    <s v="tiktok"/>
    <s v=""/>
    <s v="764695776773"/>
    <s v="05/10/2025 19:32"/>
  </r>
  <r>
    <x v="0"/>
    <x v="0"/>
    <n v="50"/>
    <n v="1"/>
    <s v="FXD40"/>
    <n v="100"/>
    <n v="0"/>
    <s v="ร้านที่2"/>
    <s v="จ***ิมา"/>
    <s v="อ่างทอง"/>
    <s v="-"/>
    <s v=""/>
    <s v="05/10/2025 19:29"/>
    <s v="-"/>
    <s v="J&amp;T COD"/>
    <s v="Tiktok"/>
    <s v="จ่ายทีหลัง / COD"/>
    <s v=""/>
    <s v="764672030883"/>
    <s v="05/10/2025 19:29"/>
  </r>
  <r>
    <x v="1"/>
    <x v="1"/>
    <n v="50"/>
    <n v="1"/>
    <s v="FXD40"/>
    <n v="100"/>
    <n v="0"/>
    <s v="ร้านที่2"/>
    <s v="จ***ิมา"/>
    <s v="อ่างทอง"/>
    <s v="-"/>
    <s v=""/>
    <s v="05/10/2025 19:29"/>
    <s v="-"/>
    <s v="J&amp;T COD"/>
    <s v="Tiktok"/>
    <s v="จ่ายทีหลัง / COD"/>
    <s v=""/>
    <s v="764672030883"/>
    <s v="05/10/2025 19:29"/>
  </r>
  <r>
    <x v="2"/>
    <x v="2"/>
    <n v="50"/>
    <n v="1"/>
    <s v="FXD40"/>
    <n v="100"/>
    <n v="0"/>
    <s v="ร้านที่2"/>
    <s v="จ***ิมา"/>
    <s v="อ่างทอง"/>
    <s v="-"/>
    <s v=""/>
    <s v="05/10/2025 19:29"/>
    <s v="-"/>
    <s v="J&amp;T COD"/>
    <s v="Tiktok"/>
    <s v="จ่ายทีหลัง / COD"/>
    <s v=""/>
    <s v="764672030883"/>
    <s v="05/10/2025 19:29"/>
  </r>
  <r>
    <x v="0"/>
    <x v="0"/>
    <n v="50"/>
    <n v="1"/>
    <s v="FXD39"/>
    <n v="100"/>
    <n v="0"/>
    <s v="ร้านที่2"/>
    <s v="ก***มา ช***ัพย์"/>
    <s v="ปทุมธานี"/>
    <s v="-"/>
    <s v=""/>
    <s v="05/10/2025 19:29"/>
    <s v="-"/>
    <s v="J&amp;T COD"/>
    <s v="Tiktok"/>
    <s v="จ่ายทีหลัง / COD"/>
    <s v=""/>
    <s v="764643954863"/>
    <s v="05/10/2025 19:29"/>
  </r>
  <r>
    <x v="1"/>
    <x v="1"/>
    <n v="50"/>
    <n v="1"/>
    <s v="FXD39"/>
    <n v="100"/>
    <n v="0"/>
    <s v="ร้านที่2"/>
    <s v="ก***มา ช***ัพย์"/>
    <s v="ปทุมธานี"/>
    <s v="-"/>
    <s v=""/>
    <s v="05/10/2025 19:29"/>
    <s v="-"/>
    <s v="J&amp;T COD"/>
    <s v="Tiktok"/>
    <s v="จ่ายทีหลัง / COD"/>
    <s v=""/>
    <s v="764643954863"/>
    <s v="05/10/2025 19:29"/>
  </r>
  <r>
    <x v="2"/>
    <x v="2"/>
    <n v="50"/>
    <n v="1"/>
    <s v="FXD39"/>
    <n v="100"/>
    <n v="0"/>
    <s v="ร้านที่2"/>
    <s v="ก***มา ช***ัพย์"/>
    <s v="ปทุมธานี"/>
    <s v="-"/>
    <s v=""/>
    <s v="05/10/2025 19:29"/>
    <s v="-"/>
    <s v="J&amp;T COD"/>
    <s v="Tiktok"/>
    <s v="จ่ายทีหลัง / COD"/>
    <s v=""/>
    <s v="764643954863"/>
    <s v="05/10/2025 19:29"/>
  </r>
  <r>
    <x v="0"/>
    <x v="0"/>
    <n v="50"/>
    <n v="1"/>
    <s v="FXD38"/>
    <n v="100"/>
    <n v="0"/>
    <s v="ร้านที่2"/>
    <s v="N***mOo"/>
    <s v="สงขลา"/>
    <s v="-"/>
    <s v=""/>
    <s v="05/10/2025 19:29"/>
    <s v="-"/>
    <s v="J&amp;T COD"/>
    <s v="Tiktok"/>
    <s v="จ่ายทีหลัง / COD"/>
    <s v=""/>
    <s v="764622352863"/>
    <s v="05/10/2025 19:29"/>
  </r>
  <r>
    <x v="1"/>
    <x v="1"/>
    <n v="50"/>
    <n v="1"/>
    <s v="FXD38"/>
    <n v="100"/>
    <n v="0"/>
    <s v="ร้านที่2"/>
    <s v="N***mOo"/>
    <s v="สงขลา"/>
    <s v="-"/>
    <s v=""/>
    <s v="05/10/2025 19:29"/>
    <s v="-"/>
    <s v="J&amp;T COD"/>
    <s v="Tiktok"/>
    <s v="จ่ายทีหลัง / COD"/>
    <s v=""/>
    <s v="764622352863"/>
    <s v="05/10/2025 19:29"/>
  </r>
  <r>
    <x v="2"/>
    <x v="2"/>
    <n v="50"/>
    <n v="1"/>
    <s v="FXD38"/>
    <n v="100"/>
    <n v="0"/>
    <s v="ร้านที่2"/>
    <s v="N***mOo"/>
    <s v="สงขลา"/>
    <s v="-"/>
    <s v=""/>
    <s v="05/10/2025 19:29"/>
    <s v="-"/>
    <s v="J&amp;T COD"/>
    <s v="Tiktok"/>
    <s v="จ่ายทีหลัง / COD"/>
    <s v=""/>
    <s v="764622352863"/>
    <s v="05/10/2025 19:29"/>
  </r>
  <r>
    <x v="0"/>
    <x v="0"/>
    <n v="50"/>
    <n v="1"/>
    <s v="FXD35"/>
    <n v="100"/>
    <n v="0"/>
    <s v="ร้านที่2"/>
    <s v="ณ***า น***ประเสริฐ"/>
    <s v="ฉะเชิงเทรา"/>
    <s v="-"/>
    <s v=""/>
    <s v="05/10/2025 19:27"/>
    <s v="-"/>
    <s v="J&amp;T COD"/>
    <s v="Tiktok"/>
    <s v="จ่ายทีหลัง / COD"/>
    <s v=""/>
    <s v="764610550830"/>
    <s v="05/10/2025 19:27"/>
  </r>
  <r>
    <x v="1"/>
    <x v="1"/>
    <n v="50"/>
    <n v="1"/>
    <s v="FXD35"/>
    <n v="100"/>
    <n v="0"/>
    <s v="ร้านที่2"/>
    <s v="ณ***า น***ประเสริฐ"/>
    <s v="ฉะเชิงเทรา"/>
    <s v="-"/>
    <s v=""/>
    <s v="05/10/2025 19:27"/>
    <s v="-"/>
    <s v="J&amp;T COD"/>
    <s v="Tiktok"/>
    <s v="จ่ายทีหลัง / COD"/>
    <s v=""/>
    <s v="764610550830"/>
    <s v="05/10/2025 19:27"/>
  </r>
  <r>
    <x v="2"/>
    <x v="2"/>
    <n v="50"/>
    <n v="1"/>
    <s v="FXD35"/>
    <n v="100"/>
    <n v="0"/>
    <s v="ร้านที่2"/>
    <s v="ณ***า น***ประเสริฐ"/>
    <s v="ฉะเชิงเทรา"/>
    <s v="-"/>
    <s v=""/>
    <s v="05/10/2025 19:27"/>
    <s v="-"/>
    <s v="J&amp;T COD"/>
    <s v="Tiktok"/>
    <s v="จ่ายทีหลัง / COD"/>
    <s v=""/>
    <s v="764610550830"/>
    <s v="05/10/2025 19:27"/>
  </r>
  <r>
    <x v="6"/>
    <x v="6"/>
    <n v="50"/>
    <n v="6"/>
    <s v="FXD34"/>
    <n v="200"/>
    <n v="0"/>
    <s v="ร้านที่2"/>
    <s v="อ***รัตน์ ย***ย"/>
    <s v="กรุงเทพฯ"/>
    <s v="-"/>
    <s v=""/>
    <s v="05/10/2025 19:27"/>
    <s v="-"/>
    <s v="J&amp;T Express"/>
    <s v="Tiktok"/>
    <s v="tiktok"/>
    <s v=""/>
    <s v="764637228843"/>
    <s v="05/10/2025 19:26"/>
  </r>
  <r>
    <x v="0"/>
    <x v="0"/>
    <n v="50"/>
    <n v="1"/>
    <s v="FXD33"/>
    <n v="100"/>
    <n v="0"/>
    <s v="ร้านที่2"/>
    <s v="N** H*** N**"/>
    <s v="กรุงเทพฯ"/>
    <s v="-"/>
    <s v=""/>
    <s v="05/10/2025 19:23"/>
    <s v="-"/>
    <s v="J&amp;T COD"/>
    <s v="Tiktok"/>
    <s v="จ่ายทีหลัง / COD"/>
    <s v=""/>
    <s v="764686350831"/>
    <s v="05/10/2025 19:23"/>
  </r>
  <r>
    <x v="1"/>
    <x v="1"/>
    <n v="50"/>
    <n v="1"/>
    <s v="FXD33"/>
    <n v="100"/>
    <n v="0"/>
    <s v="ร้านที่2"/>
    <s v="N** H*** N**"/>
    <s v="กรุงเทพฯ"/>
    <s v="-"/>
    <s v=""/>
    <s v="05/10/2025 19:23"/>
    <s v="-"/>
    <s v="J&amp;T COD"/>
    <s v="Tiktok"/>
    <s v="จ่ายทีหลัง / COD"/>
    <s v=""/>
    <s v="764686350831"/>
    <s v="05/10/2025 19:23"/>
  </r>
  <r>
    <x v="2"/>
    <x v="2"/>
    <n v="50"/>
    <n v="1"/>
    <s v="FXD33"/>
    <n v="100"/>
    <n v="0"/>
    <s v="ร้านที่2"/>
    <s v="N** H*** N**"/>
    <s v="กรุงเทพฯ"/>
    <s v="-"/>
    <s v=""/>
    <s v="05/10/2025 19:23"/>
    <s v="-"/>
    <s v="J&amp;T COD"/>
    <s v="Tiktok"/>
    <s v="จ่ายทีหลัง / COD"/>
    <s v=""/>
    <s v="764686350831"/>
    <s v="05/10/2025 19:23"/>
  </r>
  <r>
    <x v="0"/>
    <x v="0"/>
    <n v="50"/>
    <n v="2"/>
    <s v="FXD32"/>
    <n v="200"/>
    <n v="0"/>
    <s v="ร้านที่2"/>
    <s v="ภ***ัมภา"/>
    <s v="Bangkok"/>
    <s v="-"/>
    <s v=""/>
    <s v="05/10/2025 19:22"/>
    <s v="-"/>
    <s v="J&amp;T Express"/>
    <s v="Tiktok"/>
    <s v="tiktok"/>
    <s v=""/>
    <s v="764602972770"/>
    <s v="05/10/2025 19:22"/>
  </r>
  <r>
    <x v="1"/>
    <x v="1"/>
    <n v="50"/>
    <n v="2"/>
    <s v="FXD32"/>
    <n v="200"/>
    <n v="0"/>
    <s v="ร้านที่2"/>
    <s v="ภ***ัมภา"/>
    <s v="Bangkok"/>
    <s v="-"/>
    <s v=""/>
    <s v="05/10/2025 19:22"/>
    <s v="-"/>
    <s v="J&amp;T Express"/>
    <s v="Tiktok"/>
    <s v="tiktok"/>
    <s v=""/>
    <s v="764602972770"/>
    <s v="05/10/2025 19:22"/>
  </r>
  <r>
    <x v="2"/>
    <x v="2"/>
    <n v="50"/>
    <n v="2"/>
    <s v="FXD32"/>
    <n v="200"/>
    <n v="0"/>
    <s v="ร้านที่2"/>
    <s v="ภ***ัมภา"/>
    <s v="Bangkok"/>
    <s v="-"/>
    <s v=""/>
    <s v="05/10/2025 19:22"/>
    <s v="-"/>
    <s v="J&amp;T Express"/>
    <s v="Tiktok"/>
    <s v="tiktok"/>
    <s v=""/>
    <s v="764602972770"/>
    <s v="05/10/2025 19:22"/>
  </r>
  <r>
    <x v="0"/>
    <x v="0"/>
    <n v="50"/>
    <n v="1"/>
    <s v="FXD31"/>
    <n v="100"/>
    <n v="0"/>
    <s v="ร้านที่2"/>
    <s v="B***y"/>
    <s v="พิษณุโลก"/>
    <s v="-"/>
    <s v=""/>
    <s v="05/10/2025 19:20"/>
    <s v="-"/>
    <s v="J&amp;T COD"/>
    <s v="Tiktok"/>
    <s v="จ่ายทีหลัง / COD"/>
    <s v=""/>
    <s v="764665237851"/>
    <s v="05/10/2025 19:20"/>
  </r>
  <r>
    <x v="1"/>
    <x v="1"/>
    <n v="50"/>
    <n v="1"/>
    <s v="FXD31"/>
    <n v="100"/>
    <n v="0"/>
    <s v="ร้านที่2"/>
    <s v="B***y"/>
    <s v="พิษณุโลก"/>
    <s v="-"/>
    <s v=""/>
    <s v="05/10/2025 19:20"/>
    <s v="-"/>
    <s v="J&amp;T COD"/>
    <s v="Tiktok"/>
    <s v="จ่ายทีหลัง / COD"/>
    <s v=""/>
    <s v="764665237851"/>
    <s v="05/10/2025 19:20"/>
  </r>
  <r>
    <x v="2"/>
    <x v="2"/>
    <n v="50"/>
    <n v="1"/>
    <s v="FXD31"/>
    <n v="100"/>
    <n v="0"/>
    <s v="ร้านที่2"/>
    <s v="B***y"/>
    <s v="พิษณุโลก"/>
    <s v="-"/>
    <s v=""/>
    <s v="05/10/2025 19:20"/>
    <s v="-"/>
    <s v="J&amp;T COD"/>
    <s v="Tiktok"/>
    <s v="จ่ายทีหลัง / COD"/>
    <s v=""/>
    <s v="764665237851"/>
    <s v="05/10/2025 19:20"/>
  </r>
  <r>
    <x v="0"/>
    <x v="0"/>
    <n v="50"/>
    <n v="1"/>
    <s v="FXD30"/>
    <n v="100"/>
    <n v="0"/>
    <s v="ร้านที่2"/>
    <s v="ก***พงษ ช***้ว"/>
    <s v="นครศรีธรรมราช"/>
    <s v="-"/>
    <s v=""/>
    <s v="05/10/2025 19:19"/>
    <s v="-"/>
    <s v="J&amp;T COD"/>
    <s v="Tiktok"/>
    <s v="จ่ายทีหลัง / COD"/>
    <s v=""/>
    <s v="764624756836"/>
    <s v="05/10/2025 19:20"/>
  </r>
  <r>
    <x v="1"/>
    <x v="1"/>
    <n v="50"/>
    <n v="1"/>
    <s v="FXD30"/>
    <n v="100"/>
    <n v="0"/>
    <s v="ร้านที่2"/>
    <s v="ก***พงษ ช***้ว"/>
    <s v="นครศรีธรรมราช"/>
    <s v="-"/>
    <s v=""/>
    <s v="05/10/2025 19:19"/>
    <s v="-"/>
    <s v="J&amp;T COD"/>
    <s v="Tiktok"/>
    <s v="จ่ายทีหลัง / COD"/>
    <s v=""/>
    <s v="764624756836"/>
    <s v="05/10/2025 19:20"/>
  </r>
  <r>
    <x v="2"/>
    <x v="2"/>
    <n v="50"/>
    <n v="1"/>
    <s v="FXD30"/>
    <n v="100"/>
    <n v="0"/>
    <s v="ร้านที่2"/>
    <s v="ก***พงษ ช***้ว"/>
    <s v="นครศรีธรรมราช"/>
    <s v="-"/>
    <s v=""/>
    <s v="05/10/2025 19:19"/>
    <s v="-"/>
    <s v="J&amp;T COD"/>
    <s v="Tiktok"/>
    <s v="จ่ายทีหลัง / COD"/>
    <s v=""/>
    <s v="764624756836"/>
    <s v="05/10/2025 19:20"/>
  </r>
  <r>
    <x v="0"/>
    <x v="0"/>
    <n v="50"/>
    <n v="1"/>
    <s v="FXD29"/>
    <n v="100"/>
    <n v="0"/>
    <s v="ร้านที่2"/>
    <s v="น***าว์ ภ***ะหงษ์"/>
    <s v="ราชบุรี"/>
    <s v="-"/>
    <s v=""/>
    <s v="05/10/2025 19:17"/>
    <s v="-"/>
    <s v="J&amp;T COD"/>
    <s v="Tiktok"/>
    <s v="จ่ายทีหลัง / COD"/>
    <s v=""/>
    <s v="764658071796"/>
    <s v="05/10/2025 19:17"/>
  </r>
  <r>
    <x v="1"/>
    <x v="1"/>
    <n v="50"/>
    <n v="1"/>
    <s v="FXD29"/>
    <n v="100"/>
    <n v="0"/>
    <s v="ร้านที่2"/>
    <s v="น***าว์ ภ***ะหงษ์"/>
    <s v="ราชบุรี"/>
    <s v="-"/>
    <s v=""/>
    <s v="05/10/2025 19:17"/>
    <s v="-"/>
    <s v="J&amp;T COD"/>
    <s v="Tiktok"/>
    <s v="จ่ายทีหลัง / COD"/>
    <s v=""/>
    <s v="764658071796"/>
    <s v="05/10/2025 19:17"/>
  </r>
  <r>
    <x v="2"/>
    <x v="2"/>
    <n v="50"/>
    <n v="1"/>
    <s v="FXD29"/>
    <n v="100"/>
    <n v="0"/>
    <s v="ร้านที่2"/>
    <s v="น***าว์ ภ***ะหงษ์"/>
    <s v="ราชบุรี"/>
    <s v="-"/>
    <s v=""/>
    <s v="05/10/2025 19:17"/>
    <s v="-"/>
    <s v="J&amp;T COD"/>
    <s v="Tiktok"/>
    <s v="จ่ายทีหลัง / COD"/>
    <s v=""/>
    <s v="764658071796"/>
    <s v="05/10/2025 19:17"/>
  </r>
  <r>
    <x v="2"/>
    <x v="2"/>
    <n v="60"/>
    <n v="3"/>
    <s v="FXD27"/>
    <n v="100"/>
    <n v="0"/>
    <s v="ร้านที่2"/>
    <s v="น***ช"/>
    <s v="ปทุมธานี"/>
    <s v="-"/>
    <s v=""/>
    <s v="05/10/2025 19:15"/>
    <s v="-"/>
    <s v="Flash Express Thailand"/>
    <s v="Tiktok"/>
    <s v="tiktok"/>
    <s v=""/>
    <s v="THT040226MQ1R3Z"/>
    <s v="05/10/2025 19:14"/>
  </r>
  <r>
    <x v="0"/>
    <x v="0"/>
    <n v="50"/>
    <n v="1"/>
    <s v="FXD26"/>
    <n v="100"/>
    <n v="0"/>
    <s v="ร้านที่2"/>
    <s v="ป***"/>
    <s v="ชลบุรี"/>
    <s v="-"/>
    <s v=""/>
    <s v="05/10/2025 19:14"/>
    <s v="-"/>
    <s v="J&amp;T COD"/>
    <s v="Tiktok"/>
    <s v="จ่ายทีหลัง / COD"/>
    <s v=""/>
    <s v="764627470795"/>
    <s v="05/10/2025 19:14"/>
  </r>
  <r>
    <x v="1"/>
    <x v="1"/>
    <n v="50"/>
    <n v="1"/>
    <s v="FXD26"/>
    <n v="100"/>
    <n v="0"/>
    <s v="ร้านที่2"/>
    <s v="ป***"/>
    <s v="ชลบุรี"/>
    <s v="-"/>
    <s v=""/>
    <s v="05/10/2025 19:14"/>
    <s v="-"/>
    <s v="J&amp;T COD"/>
    <s v="Tiktok"/>
    <s v="จ่ายทีหลัง / COD"/>
    <s v=""/>
    <s v="764627470795"/>
    <s v="05/10/2025 19:14"/>
  </r>
  <r>
    <x v="2"/>
    <x v="2"/>
    <n v="50"/>
    <n v="1"/>
    <s v="FXD26"/>
    <n v="100"/>
    <n v="0"/>
    <s v="ร้านที่2"/>
    <s v="ป***"/>
    <s v="ชลบุรี"/>
    <s v="-"/>
    <s v=""/>
    <s v="05/10/2025 19:14"/>
    <s v="-"/>
    <s v="J&amp;T COD"/>
    <s v="Tiktok"/>
    <s v="จ่ายทีหลัง / COD"/>
    <s v=""/>
    <s v="764627470795"/>
    <s v="05/10/2025 19:14"/>
  </r>
  <r>
    <x v="0"/>
    <x v="0"/>
    <n v="50"/>
    <n v="1"/>
    <s v="FXD25"/>
    <n v="100"/>
    <n v="0"/>
    <s v="ร้านที่2"/>
    <s v="ภ***ตา ป***อง"/>
    <s v="ประจวบคีรีขันธ์"/>
    <s v="-"/>
    <s v=""/>
    <s v="05/10/2025 19:14"/>
    <s v="-"/>
    <s v="J&amp;T COD"/>
    <s v="Tiktok"/>
    <s v="จ่ายทีหลัง / COD"/>
    <s v=""/>
    <s v="764620873796"/>
    <s v="05/10/2025 19:14"/>
  </r>
  <r>
    <x v="1"/>
    <x v="1"/>
    <n v="50"/>
    <n v="1"/>
    <s v="FXD25"/>
    <n v="100"/>
    <n v="0"/>
    <s v="ร้านที่2"/>
    <s v="ภ***ตา ป***อง"/>
    <s v="ประจวบคีรีขันธ์"/>
    <s v="-"/>
    <s v=""/>
    <s v="05/10/2025 19:14"/>
    <s v="-"/>
    <s v="J&amp;T COD"/>
    <s v="Tiktok"/>
    <s v="จ่ายทีหลัง / COD"/>
    <s v=""/>
    <s v="764620873796"/>
    <s v="05/10/2025 19:14"/>
  </r>
  <r>
    <x v="2"/>
    <x v="2"/>
    <n v="50"/>
    <n v="1"/>
    <s v="FXD25"/>
    <n v="100"/>
    <n v="0"/>
    <s v="ร้านที่2"/>
    <s v="ภ***ตา ป***อง"/>
    <s v="ประจวบคีรีขันธ์"/>
    <s v="-"/>
    <s v=""/>
    <s v="05/10/2025 19:14"/>
    <s v="-"/>
    <s v="J&amp;T COD"/>
    <s v="Tiktok"/>
    <s v="จ่ายทีหลัง / COD"/>
    <s v=""/>
    <s v="764620873796"/>
    <s v="05/10/2025 19:14"/>
  </r>
  <r>
    <x v="0"/>
    <x v="0"/>
    <n v="50"/>
    <n v="1"/>
    <s v="FXD24"/>
    <n v="100"/>
    <n v="0"/>
    <s v="ร้านที่2"/>
    <s v="u***6950609492524"/>
    <s v="พิษณุโลก"/>
    <s v="-"/>
    <s v=""/>
    <s v="05/10/2025 19:13"/>
    <s v="-"/>
    <s v="J&amp;T COD"/>
    <s v="Tiktok"/>
    <s v="จ่ายทีหลัง / COD"/>
    <s v=""/>
    <s v="764697036854"/>
    <s v="05/10/2025 19:13"/>
  </r>
  <r>
    <x v="1"/>
    <x v="1"/>
    <n v="50"/>
    <n v="1"/>
    <s v="FXD24"/>
    <n v="100"/>
    <n v="0"/>
    <s v="ร้านที่2"/>
    <s v="u***6950609492524"/>
    <s v="พิษณุโลก"/>
    <s v="-"/>
    <s v=""/>
    <s v="05/10/2025 19:13"/>
    <s v="-"/>
    <s v="J&amp;T COD"/>
    <s v="Tiktok"/>
    <s v="จ่ายทีหลัง / COD"/>
    <s v=""/>
    <s v="764697036854"/>
    <s v="05/10/2025 19:13"/>
  </r>
  <r>
    <x v="2"/>
    <x v="2"/>
    <n v="50"/>
    <n v="1"/>
    <s v="FXD24"/>
    <n v="100"/>
    <n v="0"/>
    <s v="ร้านที่2"/>
    <s v="u***6950609492524"/>
    <s v="พิษณุโลก"/>
    <s v="-"/>
    <s v=""/>
    <s v="05/10/2025 19:13"/>
    <s v="-"/>
    <s v="J&amp;T COD"/>
    <s v="Tiktok"/>
    <s v="จ่ายทีหลัง / COD"/>
    <s v=""/>
    <s v="764697036854"/>
    <s v="05/10/2025 19:13"/>
  </r>
  <r>
    <x v="0"/>
    <x v="0"/>
    <n v="50"/>
    <n v="1"/>
    <s v="FXD23"/>
    <n v="100"/>
    <n v="0"/>
    <s v="ร้านที่2"/>
    <s v="ภ***ณัฏฐ์​   ท***ันทร์​โชติ​"/>
    <s v="กรุงเทพฯ"/>
    <s v="-"/>
    <s v=""/>
    <s v="05/10/2025 19:11"/>
    <s v="-"/>
    <s v="J&amp;T COD"/>
    <s v="Tiktok"/>
    <s v="จ่ายทีหลัง / COD"/>
    <s v=""/>
    <s v="764625553834"/>
    <s v="05/10/2025 19:11"/>
  </r>
  <r>
    <x v="1"/>
    <x v="1"/>
    <n v="50"/>
    <n v="1"/>
    <s v="FXD23"/>
    <n v="100"/>
    <n v="0"/>
    <s v="ร้านที่2"/>
    <s v="ภ***ณัฏฐ์​   ท***ันทร์​โชติ​"/>
    <s v="กรุงเทพฯ"/>
    <s v="-"/>
    <s v=""/>
    <s v="05/10/2025 19:11"/>
    <s v="-"/>
    <s v="J&amp;T COD"/>
    <s v="Tiktok"/>
    <s v="จ่ายทีหลัง / COD"/>
    <s v=""/>
    <s v="764625553834"/>
    <s v="05/10/2025 19:11"/>
  </r>
  <r>
    <x v="2"/>
    <x v="2"/>
    <n v="50"/>
    <n v="1"/>
    <s v="FXD23"/>
    <n v="100"/>
    <n v="0"/>
    <s v="ร้านที่2"/>
    <s v="ภ***ณัฏฐ์​   ท***ันทร์​โชติ​"/>
    <s v="กรุงเทพฯ"/>
    <s v="-"/>
    <s v=""/>
    <s v="05/10/2025 19:11"/>
    <s v="-"/>
    <s v="J&amp;T COD"/>
    <s v="Tiktok"/>
    <s v="จ่ายทีหลัง / COD"/>
    <s v=""/>
    <s v="764625553834"/>
    <s v="05/10/2025 19:11"/>
  </r>
  <r>
    <x v="0"/>
    <x v="0"/>
    <n v="50"/>
    <n v="1"/>
    <s v="FXD22"/>
    <n v="100"/>
    <n v="0"/>
    <s v="ร้านที่2"/>
    <s v="ท***์"/>
    <s v="นครปฐม"/>
    <s v="-"/>
    <s v=""/>
    <s v="05/10/2025 19:11"/>
    <s v="-"/>
    <s v="J&amp;T COD"/>
    <s v="Tiktok"/>
    <s v="จ่ายทีหลัง / COD"/>
    <s v=""/>
    <s v="764685234854"/>
    <s v="05/10/2025 19:11"/>
  </r>
  <r>
    <x v="1"/>
    <x v="1"/>
    <n v="50"/>
    <n v="1"/>
    <s v="FXD22"/>
    <n v="100"/>
    <n v="0"/>
    <s v="ร้านที่2"/>
    <s v="ท***์"/>
    <s v="นครปฐม"/>
    <s v="-"/>
    <s v=""/>
    <s v="05/10/2025 19:11"/>
    <s v="-"/>
    <s v="J&amp;T COD"/>
    <s v="Tiktok"/>
    <s v="จ่ายทีหลัง / COD"/>
    <s v=""/>
    <s v="764685234854"/>
    <s v="05/10/2025 19:11"/>
  </r>
  <r>
    <x v="2"/>
    <x v="2"/>
    <n v="50"/>
    <n v="1"/>
    <s v="FXD22"/>
    <n v="100"/>
    <n v="0"/>
    <s v="ร้านที่2"/>
    <s v="ท***์"/>
    <s v="นครปฐม"/>
    <s v="-"/>
    <s v=""/>
    <s v="05/10/2025 19:11"/>
    <s v="-"/>
    <s v="J&amp;T COD"/>
    <s v="Tiktok"/>
    <s v="จ่ายทีหลัง / COD"/>
    <s v=""/>
    <s v="764685234854"/>
    <s v="05/10/2025 19:11"/>
  </r>
  <r>
    <x v="4"/>
    <x v="4"/>
    <n v="66.666666666666671"/>
    <n v="3"/>
    <s v="FXD21"/>
    <n v="100"/>
    <n v="0"/>
    <s v="ร้านที่2"/>
    <s v="p**"/>
    <s v="กรุงเทพฯ"/>
    <s v="-"/>
    <s v=""/>
    <s v="05/10/2025 19:10"/>
    <s v="-"/>
    <s v="J&amp;T Express"/>
    <s v="Tiktok"/>
    <s v="tiktok"/>
    <s v=""/>
    <s v="764695421906"/>
    <s v="05/10/2025 19:10"/>
  </r>
  <r>
    <x v="0"/>
    <x v="0"/>
    <n v="50"/>
    <n v="1"/>
    <s v="FXD20"/>
    <n v="100"/>
    <n v="0"/>
    <s v="ร้านที่2"/>
    <s v="อ*** ฉ***าม"/>
    <s v="สมุทรปราการ"/>
    <s v="-"/>
    <s v=""/>
    <s v="05/10/2025 19:10"/>
    <s v="-"/>
    <s v="J&amp;T Express"/>
    <s v="Tiktok"/>
    <s v="tiktok"/>
    <s v=""/>
    <s v="764629071802"/>
    <s v="05/10/2025 19:10"/>
  </r>
  <r>
    <x v="1"/>
    <x v="1"/>
    <n v="50"/>
    <n v="1"/>
    <s v="FXD20"/>
    <n v="100"/>
    <n v="0"/>
    <s v="ร้านที่2"/>
    <s v="อ*** ฉ***าม"/>
    <s v="สมุทรปราการ"/>
    <s v="-"/>
    <s v=""/>
    <s v="05/10/2025 19:10"/>
    <s v="-"/>
    <s v="J&amp;T Express"/>
    <s v="Tiktok"/>
    <s v="tiktok"/>
    <s v=""/>
    <s v="764629071802"/>
    <s v="05/10/2025 19:10"/>
  </r>
  <r>
    <x v="2"/>
    <x v="2"/>
    <n v="50"/>
    <n v="1"/>
    <s v="FXD20"/>
    <n v="100"/>
    <n v="0"/>
    <s v="ร้านที่2"/>
    <s v="อ*** ฉ***าม"/>
    <s v="สมุทรปราการ"/>
    <s v="-"/>
    <s v=""/>
    <s v="05/10/2025 19:10"/>
    <s v="-"/>
    <s v="J&amp;T Express"/>
    <s v="Tiktok"/>
    <s v="tiktok"/>
    <s v=""/>
    <s v="764629071802"/>
    <s v="05/10/2025 19:10"/>
  </r>
  <r>
    <x v="0"/>
    <x v="0"/>
    <n v="50"/>
    <n v="1"/>
    <s v="FXD19"/>
    <n v="100"/>
    <n v="0"/>
    <s v="ร้านที่2"/>
    <s v="ม***กา"/>
    <s v="กรุงเทพฯ"/>
    <s v="-"/>
    <s v=""/>
    <s v="05/10/2025 19:09"/>
    <s v="-"/>
    <s v="J&amp;T COD"/>
    <s v="Tiktok"/>
    <s v="จ่ายทีหลัง / COD"/>
    <s v=""/>
    <s v="764634795805"/>
    <s v="05/10/2025 19:09"/>
  </r>
  <r>
    <x v="1"/>
    <x v="1"/>
    <n v="50"/>
    <n v="1"/>
    <s v="FXD19"/>
    <n v="100"/>
    <n v="0"/>
    <s v="ร้านที่2"/>
    <s v="ม***กา"/>
    <s v="กรุงเทพฯ"/>
    <s v="-"/>
    <s v=""/>
    <s v="05/10/2025 19:09"/>
    <s v="-"/>
    <s v="J&amp;T COD"/>
    <s v="Tiktok"/>
    <s v="จ่ายทีหลัง / COD"/>
    <s v=""/>
    <s v="764634795805"/>
    <s v="05/10/2025 19:09"/>
  </r>
  <r>
    <x v="2"/>
    <x v="2"/>
    <n v="50"/>
    <n v="1"/>
    <s v="FXD19"/>
    <n v="100"/>
    <n v="0"/>
    <s v="ร้านที่2"/>
    <s v="ม***กา"/>
    <s v="กรุงเทพฯ"/>
    <s v="-"/>
    <s v=""/>
    <s v="05/10/2025 19:09"/>
    <s v="-"/>
    <s v="J&amp;T COD"/>
    <s v="Tiktok"/>
    <s v="จ่ายทีหลัง / COD"/>
    <s v=""/>
    <s v="764634795805"/>
    <s v="05/10/2025 19:09"/>
  </r>
  <r>
    <x v="2"/>
    <x v="2"/>
    <n v="60"/>
    <n v="3"/>
    <s v="FXD17"/>
    <n v="100"/>
    <n v="0"/>
    <s v="ร้านที่2"/>
    <s v="บ***อน โ***จันทร์"/>
    <s v="ร้อยเอ็ด"/>
    <s v="-"/>
    <s v=""/>
    <s v="05/10/2025 19:09"/>
    <s v="-"/>
    <s v="J&amp;T COD"/>
    <s v="Tiktok"/>
    <s v="จ่ายทีหลัง / COD"/>
    <s v=""/>
    <s v="764613838785"/>
    <s v="05/10/2025 19:09"/>
  </r>
  <r>
    <x v="0"/>
    <x v="0"/>
    <n v="50"/>
    <n v="1"/>
    <s v="FXD16"/>
    <n v="138"/>
    <n v="38"/>
    <s v="ร้านที่2"/>
    <s v="จ**"/>
    <s v="บึงกาฬ"/>
    <s v="-"/>
    <s v=""/>
    <s v="05/10/2025 19:08"/>
    <s v="-"/>
    <s v="J&amp;T COD"/>
    <s v="Tiktok"/>
    <s v="จ่ายทีหลัง / COD"/>
    <s v=""/>
    <s v="764659750831"/>
    <s v="05/10/2025 19:08"/>
  </r>
  <r>
    <x v="1"/>
    <x v="1"/>
    <n v="50"/>
    <n v="1"/>
    <s v="FXD16"/>
    <n v="138"/>
    <n v="38"/>
    <s v="ร้านที่2"/>
    <s v="จ**"/>
    <s v="บึงกาฬ"/>
    <s v="-"/>
    <s v=""/>
    <s v="05/10/2025 19:08"/>
    <s v="-"/>
    <s v="J&amp;T COD"/>
    <s v="Tiktok"/>
    <s v="จ่ายทีหลัง / COD"/>
    <s v=""/>
    <s v="764659750831"/>
    <s v="05/10/2025 19:08"/>
  </r>
  <r>
    <x v="2"/>
    <x v="2"/>
    <n v="50"/>
    <n v="1"/>
    <s v="FXD16"/>
    <n v="138"/>
    <n v="38"/>
    <s v="ร้านที่2"/>
    <s v="จ**"/>
    <s v="บึงกาฬ"/>
    <s v="-"/>
    <s v=""/>
    <s v="05/10/2025 19:08"/>
    <s v="-"/>
    <s v="J&amp;T COD"/>
    <s v="Tiktok"/>
    <s v="จ่ายทีหลัง / COD"/>
    <s v=""/>
    <s v="764659750831"/>
    <s v="05/10/2025 19:08"/>
  </r>
  <r>
    <x v="6"/>
    <x v="6"/>
    <n v="50"/>
    <n v="6"/>
    <s v="FXD15"/>
    <n v="208"/>
    <n v="8"/>
    <s v="ร้านที่2"/>
    <s v="ส***ยากร ไ***นตร"/>
    <s v="เชียงราย"/>
    <s v="-"/>
    <s v=""/>
    <s v="05/10/2025 19:07"/>
    <s v="-"/>
    <s v="J&amp;T COD"/>
    <s v="Tiktok"/>
    <s v="จ่ายทีหลัง / COD"/>
    <s v=""/>
    <s v="764685425895"/>
    <s v="05/10/2025 19:07"/>
  </r>
  <r>
    <x v="6"/>
    <x v="6"/>
    <n v="50"/>
    <n v="6"/>
    <s v="FXD14"/>
    <n v="200"/>
    <n v="0"/>
    <s v="ร้านที่2"/>
    <s v="แ**  ค***"/>
    <s v="สุราษฎร์ธานี"/>
    <s v="-"/>
    <s v=""/>
    <s v="05/10/2025 19:05"/>
    <s v="-"/>
    <s v="J&amp;T COD"/>
    <s v="Tiktok"/>
    <s v="จ่ายทีหลัง / COD"/>
    <s v=""/>
    <s v="764640822853"/>
    <s v="05/10/2025 19:05"/>
  </r>
  <r>
    <x v="2"/>
    <x v="2"/>
    <n v="60"/>
    <n v="3"/>
    <s v="FXD13"/>
    <n v="100"/>
    <n v="0"/>
    <s v="ร้านที่2"/>
    <s v="อ***ราพร  ด***เชื้อ"/>
    <s v="ชลบุรี"/>
    <s v="-"/>
    <s v=""/>
    <s v="05/10/2025 19:05"/>
    <s v="-"/>
    <s v="J&amp;T COD"/>
    <s v="Tiktok"/>
    <s v="จ่ายทีหลัง / COD"/>
    <s v=""/>
    <s v="764600434791"/>
    <s v="05/10/2025 19:05"/>
  </r>
  <r>
    <x v="5"/>
    <x v="5"/>
    <n v="66.333333333333329"/>
    <n v="3"/>
    <s v="FXD12"/>
    <n v="232"/>
    <n v="0"/>
    <s v="ร้านที่1"/>
    <s v="จ******น"/>
    <s v="******าลาแดง ตำบลศาลาแดง อำเภอบางน้ำเปรี้ยว จังหวัดฉะเชิงเทรา 24000"/>
    <s v="24000"/>
    <s v="18"/>
    <s v="05/10/2025 19:05"/>
    <s v="-"/>
    <s v="SPX Express"/>
    <s v="Shopee"/>
    <s v="shopee"/>
    <s v=""/>
    <s v="TH256596322910R"/>
    <s v="05/10/2025 19:03"/>
  </r>
  <r>
    <x v="2"/>
    <x v="2"/>
    <n v="60"/>
    <n v="3"/>
    <s v="FXD11"/>
    <n v="100"/>
    <n v="0"/>
    <s v="ร้านที่2"/>
    <s v="ล***ตตา  ไ***ิด"/>
    <s v="อุตรดิตถ์"/>
    <s v="-"/>
    <s v=""/>
    <s v="05/10/2025 19:03"/>
    <s v="-"/>
    <s v="J&amp;T COD"/>
    <s v="Tiktok"/>
    <s v="จ่ายทีหลัง / COD"/>
    <s v=""/>
    <s v="764656357780"/>
    <s v="05/10/2025 19:03"/>
  </r>
  <r>
    <x v="0"/>
    <x v="0"/>
    <n v="50"/>
    <n v="1"/>
    <s v="FXD10"/>
    <n v="100"/>
    <n v="0"/>
    <s v="ร้านที่2"/>
    <s v="ล***ณา ป***ิทธิ์แสง"/>
    <s v="ระยอง"/>
    <s v="-"/>
    <s v=""/>
    <s v="05/10/2025 19:02"/>
    <s v="-"/>
    <s v="J&amp;T Express"/>
    <s v="Tiktok"/>
    <s v="tiktok"/>
    <s v=""/>
    <s v="764648274806"/>
    <s v="05/10/2025 19:01"/>
  </r>
  <r>
    <x v="1"/>
    <x v="1"/>
    <n v="50"/>
    <n v="1"/>
    <s v="FXD10"/>
    <n v="100"/>
    <n v="0"/>
    <s v="ร้านที่2"/>
    <s v="ล***ณา ป***ิทธิ์แสง"/>
    <s v="ระยอง"/>
    <s v="-"/>
    <s v=""/>
    <s v="05/10/2025 19:02"/>
    <s v="-"/>
    <s v="J&amp;T Express"/>
    <s v="Tiktok"/>
    <s v="tiktok"/>
    <s v=""/>
    <s v="764648274806"/>
    <s v="05/10/2025 19:01"/>
  </r>
  <r>
    <x v="2"/>
    <x v="2"/>
    <n v="50"/>
    <n v="1"/>
    <s v="FXD10"/>
    <n v="100"/>
    <n v="0"/>
    <s v="ร้านที่2"/>
    <s v="ล***ณา ป***ิทธิ์แสง"/>
    <s v="ระยอง"/>
    <s v="-"/>
    <s v=""/>
    <s v="05/10/2025 19:02"/>
    <s v="-"/>
    <s v="J&amp;T Express"/>
    <s v="Tiktok"/>
    <s v="tiktok"/>
    <s v=""/>
    <s v="764648274806"/>
    <s v="05/10/2025 19:01"/>
  </r>
  <r>
    <x v="0"/>
    <x v="0"/>
    <n v="50"/>
    <n v="1"/>
    <s v="FXD9"/>
    <n v="100"/>
    <n v="0"/>
    <s v="ร้านที่2"/>
    <s v="จ***ราทิพย์  ร***อง"/>
    <s v="ลำพูน"/>
    <s v="-"/>
    <s v=""/>
    <s v="05/10/2025 19:00"/>
    <s v="-"/>
    <s v="J&amp;T COD"/>
    <s v="Tiktok"/>
    <s v="จ่ายทีหลัง / COD"/>
    <s v=""/>
    <s v="764648195791"/>
    <s v="05/10/2025 19:00"/>
  </r>
  <r>
    <x v="1"/>
    <x v="1"/>
    <n v="50"/>
    <n v="1"/>
    <s v="FXD9"/>
    <n v="100"/>
    <n v="0"/>
    <s v="ร้านที่2"/>
    <s v="จ***ราทิพย์  ร***อง"/>
    <s v="ลำพูน"/>
    <s v="-"/>
    <s v=""/>
    <s v="05/10/2025 19:00"/>
    <s v="-"/>
    <s v="J&amp;T COD"/>
    <s v="Tiktok"/>
    <s v="จ่ายทีหลัง / COD"/>
    <s v=""/>
    <s v="764648195791"/>
    <s v="05/10/2025 19:00"/>
  </r>
  <r>
    <x v="2"/>
    <x v="2"/>
    <n v="50"/>
    <n v="1"/>
    <s v="FXD9"/>
    <n v="100"/>
    <n v="0"/>
    <s v="ร้านที่2"/>
    <s v="จ***ราทิพย์  ร***อง"/>
    <s v="ลำพูน"/>
    <s v="-"/>
    <s v=""/>
    <s v="05/10/2025 19:00"/>
    <s v="-"/>
    <s v="J&amp;T COD"/>
    <s v="Tiktok"/>
    <s v="จ่ายทีหลัง / COD"/>
    <s v=""/>
    <s v="764648195791"/>
    <s v="05/10/2025 19:00"/>
  </r>
  <r>
    <x v="10"/>
    <x v="10"/>
    <n v="139"/>
    <n v="1"/>
    <s v="FXD8"/>
    <n v="278"/>
    <n v="0"/>
    <s v="ร้านที่2"/>
    <s v="แ***"/>
    <s v="เชียงใหม่"/>
    <s v="-"/>
    <s v=""/>
    <s v="05/10/2025 18:58"/>
    <s v="-"/>
    <s v="J&amp;T COD"/>
    <s v="Tiktok"/>
    <s v="จ่ายทีหลัง / COD"/>
    <s v=""/>
    <s v="-"/>
    <s v="05/10/2025 18:58"/>
  </r>
  <r>
    <x v="9"/>
    <x v="13"/>
    <n v="139"/>
    <n v="1"/>
    <s v="FXD8"/>
    <n v="278"/>
    <n v="0"/>
    <s v="ร้านที่2"/>
    <s v="แ***"/>
    <s v="เชียงใหม่"/>
    <s v="-"/>
    <s v=""/>
    <s v="05/10/2025 18:58"/>
    <s v="-"/>
    <s v="J&amp;T COD"/>
    <s v="Tiktok"/>
    <s v="จ่ายทีหลัง / COD"/>
    <s v=""/>
    <s v="-"/>
    <s v="05/10/2025 18:58"/>
  </r>
  <r>
    <x v="0"/>
    <x v="0"/>
    <n v="50"/>
    <n v="1"/>
    <s v="FXD7"/>
    <n v="100"/>
    <n v="0"/>
    <s v="ร้านที่2"/>
    <s v="พ***์พิศา ส***ลาภปิติพงศ์"/>
    <s v="เทศบาลนครเชียงใหม่"/>
    <s v="-"/>
    <s v=""/>
    <s v="05/10/2025 18:51"/>
    <s v="-"/>
    <s v="J&amp;T COD"/>
    <s v="Tiktok"/>
    <s v="จ่ายทีหลัง / COD"/>
    <s v=""/>
    <s v="764673278806"/>
    <s v="05/10/2025 18:51"/>
  </r>
  <r>
    <x v="1"/>
    <x v="1"/>
    <n v="50"/>
    <n v="1"/>
    <s v="FXD7"/>
    <n v="100"/>
    <n v="0"/>
    <s v="ร้านที่2"/>
    <s v="พ***์พิศา ส***ลาภปิติพงศ์"/>
    <s v="เทศบาลนครเชียงใหม่"/>
    <s v="-"/>
    <s v=""/>
    <s v="05/10/2025 18:51"/>
    <s v="-"/>
    <s v="J&amp;T COD"/>
    <s v="Tiktok"/>
    <s v="จ่ายทีหลัง / COD"/>
    <s v=""/>
    <s v="764673278806"/>
    <s v="05/10/2025 18:51"/>
  </r>
  <r>
    <x v="2"/>
    <x v="2"/>
    <n v="50"/>
    <n v="1"/>
    <s v="FXD7"/>
    <n v="100"/>
    <n v="0"/>
    <s v="ร้านที่2"/>
    <s v="พ***์พิศา ส***ลาภปิติพงศ์"/>
    <s v="เทศบาลนครเชียงใหม่"/>
    <s v="-"/>
    <s v=""/>
    <s v="05/10/2025 18:51"/>
    <s v="-"/>
    <s v="J&amp;T COD"/>
    <s v="Tiktok"/>
    <s v="จ่ายทีหลัง / COD"/>
    <s v=""/>
    <s v="764673278806"/>
    <s v="05/10/2025 18:51"/>
  </r>
  <r>
    <x v="0"/>
    <x v="0"/>
    <n v="60"/>
    <n v="2"/>
    <s v="FXD5"/>
    <n v="300"/>
    <n v="0"/>
    <s v="ร้านที่2"/>
    <s v="ธ***กดิ์ ใ***"/>
    <s v="ชลบุรี"/>
    <s v="-"/>
    <s v=""/>
    <s v="05/10/2025 18:47"/>
    <s v="-"/>
    <s v="J&amp;T COD"/>
    <s v="Tiktok"/>
    <s v="จ่ายทีหลัง / COD"/>
    <s v=""/>
    <s v="764696038805"/>
    <s v="05/10/2025 18:47"/>
  </r>
  <r>
    <x v="1"/>
    <x v="1"/>
    <n v="60"/>
    <n v="2"/>
    <s v="FXD5"/>
    <n v="300"/>
    <n v="0"/>
    <s v="ร้านที่2"/>
    <s v="ธ***กดิ์ ใ***"/>
    <s v="ชลบุรี"/>
    <s v="-"/>
    <s v=""/>
    <s v="05/10/2025 18:47"/>
    <s v="-"/>
    <s v="J&amp;T COD"/>
    <s v="Tiktok"/>
    <s v="จ่ายทีหลัง / COD"/>
    <s v=""/>
    <s v="764696038805"/>
    <s v="05/10/2025 18:47"/>
  </r>
  <r>
    <x v="2"/>
    <x v="2"/>
    <n v="60"/>
    <n v="2"/>
    <s v="FXD5"/>
    <n v="300"/>
    <n v="0"/>
    <s v="ร้านที่2"/>
    <s v="ธ***กดิ์ ใ***"/>
    <s v="ชลบุรี"/>
    <s v="-"/>
    <s v=""/>
    <s v="05/10/2025 18:47"/>
    <s v="-"/>
    <s v="J&amp;T COD"/>
    <s v="Tiktok"/>
    <s v="จ่ายทีหลัง / COD"/>
    <s v=""/>
    <s v="764696038805"/>
    <s v="05/10/2025 18:47"/>
  </r>
  <r>
    <x v="3"/>
    <x v="3"/>
    <n v="66.666666666666671"/>
    <n v="3"/>
    <s v="FXD5"/>
    <n v="300"/>
    <n v="0"/>
    <s v="ร้านที่2"/>
    <s v="ธ***กดิ์ ใ***"/>
    <s v="ชลบุรี"/>
    <s v="-"/>
    <s v=""/>
    <s v="05/10/2025 18:47"/>
    <s v="-"/>
    <s v="J&amp;T COD"/>
    <s v="Tiktok"/>
    <s v="จ่ายทีหลัง / COD"/>
    <s v=""/>
    <s v="764696038805"/>
    <s v="05/10/2025 18:47"/>
  </r>
  <r>
    <x v="6"/>
    <x v="6"/>
    <n v="33.333333333333336"/>
    <n v="3"/>
    <s v="FXD4"/>
    <n v="100"/>
    <n v="0"/>
    <s v="ร้านที่2"/>
    <s v="น***สุนีย์ เ***งสันเทียะ"/>
    <s v="นครราชสีมา"/>
    <s v="-"/>
    <s v=""/>
    <s v="05/10/2025 18:47"/>
    <s v="-"/>
    <s v="J&amp;T COD"/>
    <s v="Tiktok"/>
    <s v="จ่ายทีหลัง / COD"/>
    <s v=""/>
    <s v="764697255744"/>
    <s v="05/10/2025 18:47"/>
  </r>
  <r>
    <x v="0"/>
    <x v="0"/>
    <n v="60"/>
    <n v="2"/>
    <s v="FXD3"/>
    <n v="190"/>
    <n v="0"/>
    <s v="ร้านที่2"/>
    <s v="ธ***กดิ์  ใ***ม"/>
    <s v="ชลบุรี"/>
    <s v="-"/>
    <s v=""/>
    <s v="05/10/2025 18:39"/>
    <s v="-"/>
    <s v="J&amp;T Express"/>
    <s v="Tiktok"/>
    <s v="tiktok"/>
    <s v=""/>
    <s v="764676670730"/>
    <s v="05/10/2025 18:39"/>
  </r>
  <r>
    <x v="1"/>
    <x v="1"/>
    <n v="60"/>
    <n v="2"/>
    <s v="FXD3"/>
    <n v="190"/>
    <n v="0"/>
    <s v="ร้านที่2"/>
    <s v="ธ***กดิ์  ใ***ม"/>
    <s v="ชลบุรี"/>
    <s v="-"/>
    <s v=""/>
    <s v="05/10/2025 18:39"/>
    <s v="-"/>
    <s v="J&amp;T Express"/>
    <s v="Tiktok"/>
    <s v="tiktok"/>
    <s v=""/>
    <s v="764676670730"/>
    <s v="05/10/2025 18:39"/>
  </r>
  <r>
    <x v="2"/>
    <x v="2"/>
    <n v="60"/>
    <n v="2"/>
    <s v="FXD3"/>
    <n v="190"/>
    <n v="0"/>
    <s v="ร้านที่2"/>
    <s v="ธ***กดิ์  ใ***ม"/>
    <s v="ชลบุรี"/>
    <s v="-"/>
    <s v=""/>
    <s v="05/10/2025 18:39"/>
    <s v="-"/>
    <s v="J&amp;T Express"/>
    <s v="Tiktok"/>
    <s v="tiktok"/>
    <s v=""/>
    <s v="764676670730"/>
    <s v="05/10/2025 18:39"/>
  </r>
  <r>
    <x v="0"/>
    <x v="0"/>
    <n v="60"/>
    <n v="2"/>
    <s v="FXD2"/>
    <n v="240"/>
    <n v="50"/>
    <s v="ร้านที่2"/>
    <s v="ป***รัตน์ ป***จันทร์"/>
    <s v="เชียงใหม่"/>
    <s v="-"/>
    <s v=""/>
    <s v="05/10/2025 18:38"/>
    <s v="-"/>
    <s v="J&amp;T Express"/>
    <s v="Tiktok"/>
    <s v="tiktok"/>
    <s v=""/>
    <s v="764659073732"/>
    <s v="05/10/2025 18:37"/>
  </r>
  <r>
    <x v="1"/>
    <x v="1"/>
    <n v="60"/>
    <n v="2"/>
    <s v="FXD2"/>
    <n v="240"/>
    <n v="50"/>
    <s v="ร้านที่2"/>
    <s v="ป***รัตน์ ป***จันทร์"/>
    <s v="เชียงใหม่"/>
    <s v="-"/>
    <s v=""/>
    <s v="05/10/2025 18:38"/>
    <s v="-"/>
    <s v="J&amp;T Express"/>
    <s v="Tiktok"/>
    <s v="tiktok"/>
    <s v=""/>
    <s v="764659073732"/>
    <s v="05/10/2025 18:37"/>
  </r>
  <r>
    <x v="2"/>
    <x v="2"/>
    <n v="60"/>
    <n v="2"/>
    <s v="FXD2"/>
    <n v="240"/>
    <n v="50"/>
    <s v="ร้านที่2"/>
    <s v="ป***รัตน์ ป***จันทร์"/>
    <s v="เชียงใหม่"/>
    <s v="-"/>
    <s v=""/>
    <s v="05/10/2025 18:38"/>
    <s v="-"/>
    <s v="J&amp;T Express"/>
    <s v="Tiktok"/>
    <s v="tiktok"/>
    <s v=""/>
    <s v="764659073732"/>
    <s v="05/10/2025 18:37"/>
  </r>
  <r>
    <x v="0"/>
    <x v="0"/>
    <n v="60"/>
    <n v="2"/>
    <s v="FXD1"/>
    <n v="190"/>
    <n v="0"/>
    <s v="ร้านที่2"/>
    <s v="น***ของขวัญ"/>
    <s v="ระยอง"/>
    <s v="-"/>
    <s v=""/>
    <s v="05/10/2025 18:35"/>
    <s v="-"/>
    <s v="J&amp;T COD"/>
    <s v="Tiktok"/>
    <s v="จ่ายทีหลัง / COD"/>
    <s v=""/>
    <s v="764668258771"/>
    <s v="05/10/2025 18:35"/>
  </r>
  <r>
    <x v="1"/>
    <x v="1"/>
    <n v="60"/>
    <n v="2"/>
    <s v="FXD1"/>
    <n v="190"/>
    <n v="0"/>
    <s v="ร้านที่2"/>
    <s v="น***ของขวัญ"/>
    <s v="ระยอง"/>
    <s v="-"/>
    <s v=""/>
    <s v="05/10/2025 18:35"/>
    <s v="-"/>
    <s v="J&amp;T COD"/>
    <s v="Tiktok"/>
    <s v="จ่ายทีหลัง / COD"/>
    <s v=""/>
    <s v="764668258771"/>
    <s v="05/10/2025 18:35"/>
  </r>
  <r>
    <x v="2"/>
    <x v="2"/>
    <n v="60"/>
    <n v="2"/>
    <s v="FXD1"/>
    <n v="190"/>
    <n v="0"/>
    <s v="ร้านที่2"/>
    <s v="น***ของขวัญ"/>
    <s v="ระยอง"/>
    <s v="-"/>
    <s v=""/>
    <s v="05/10/2025 18:35"/>
    <s v="-"/>
    <s v="J&amp;T COD"/>
    <s v="Tiktok"/>
    <s v="จ่ายทีหลัง / COD"/>
    <s v=""/>
    <s v="764668258771"/>
    <s v="05/10/2025 18:35"/>
  </r>
  <r>
    <x v="0"/>
    <x v="0"/>
    <n v="50"/>
    <n v="1"/>
    <s v="FXD0"/>
    <n v="100"/>
    <n v="0"/>
    <s v="ร้านที่2"/>
    <s v=".***erasak..."/>
    <s v="พิษณุโลก"/>
    <s v="-"/>
    <s v=""/>
    <s v="05/10/2025 18:28"/>
    <s v="-"/>
    <s v="J&amp;T COD"/>
    <s v="Tiktok"/>
    <s v="จ่ายทีหลัง / COD"/>
    <s v=""/>
    <s v="764621986730"/>
    <s v="05/10/2025 18:29"/>
  </r>
  <r>
    <x v="1"/>
    <x v="1"/>
    <n v="50"/>
    <n v="1"/>
    <s v="FXD0"/>
    <n v="100"/>
    <n v="0"/>
    <s v="ร้านที่2"/>
    <s v=".***erasak..."/>
    <s v="พิษณุโลก"/>
    <s v="-"/>
    <s v=""/>
    <s v="05/10/2025 18:28"/>
    <s v="-"/>
    <s v="J&amp;T COD"/>
    <s v="Tiktok"/>
    <s v="จ่ายทีหลัง / COD"/>
    <s v=""/>
    <s v="764621986730"/>
    <s v="05/10/2025 18:29"/>
  </r>
  <r>
    <x v="2"/>
    <x v="2"/>
    <n v="50"/>
    <n v="1"/>
    <s v="FXD0"/>
    <n v="100"/>
    <n v="0"/>
    <s v="ร้านที่2"/>
    <s v=".***erasak..."/>
    <s v="พิษณุโลก"/>
    <s v="-"/>
    <s v=""/>
    <s v="05/10/2025 18:28"/>
    <s v="-"/>
    <s v="J&amp;T COD"/>
    <s v="Tiktok"/>
    <s v="จ่ายทีหลัง / COD"/>
    <s v=""/>
    <s v="764621986730"/>
    <s v="05/10/2025 18:29"/>
  </r>
  <r>
    <x v="0"/>
    <x v="0"/>
    <n v="50"/>
    <n v="1"/>
    <s v="FXC98"/>
    <n v="100"/>
    <n v="0"/>
    <s v="ร้านที่2"/>
    <s v="โ***"/>
    <s v="กรุงเทพฯ"/>
    <s v="-"/>
    <s v=""/>
    <s v="05/10/2025 17:57"/>
    <s v="-"/>
    <s v="J&amp;T COD"/>
    <s v="Tiktok"/>
    <s v="จ่ายทีหลัง / COD"/>
    <s v=""/>
    <s v="764649980721"/>
    <s v="05/10/2025 17:57"/>
  </r>
  <r>
    <x v="1"/>
    <x v="1"/>
    <n v="50"/>
    <n v="1"/>
    <s v="FXC98"/>
    <n v="100"/>
    <n v="0"/>
    <s v="ร้านที่2"/>
    <s v="โ***"/>
    <s v="กรุงเทพฯ"/>
    <s v="-"/>
    <s v=""/>
    <s v="05/10/2025 17:57"/>
    <s v="-"/>
    <s v="J&amp;T COD"/>
    <s v="Tiktok"/>
    <s v="จ่ายทีหลัง / COD"/>
    <s v=""/>
    <s v="764649980721"/>
    <s v="05/10/2025 17:57"/>
  </r>
  <r>
    <x v="2"/>
    <x v="2"/>
    <n v="50"/>
    <n v="1"/>
    <s v="FXC98"/>
    <n v="100"/>
    <n v="0"/>
    <s v="ร้านที่2"/>
    <s v="โ***"/>
    <s v="กรุงเทพฯ"/>
    <s v="-"/>
    <s v=""/>
    <s v="05/10/2025 17:57"/>
    <s v="-"/>
    <s v="J&amp;T COD"/>
    <s v="Tiktok"/>
    <s v="จ่ายทีหลัง / COD"/>
    <s v=""/>
    <s v="764649980721"/>
    <s v="05/10/2025 17:57"/>
  </r>
  <r>
    <x v="0"/>
    <x v="0"/>
    <n v="50"/>
    <n v="1"/>
    <s v="FXC97"/>
    <n v="100"/>
    <n v="0"/>
    <s v="ร้านที่4"/>
    <s v="ช***น"/>
    <s v="สมุทรปราการ"/>
    <s v="-"/>
    <s v=""/>
    <s v="05/10/2025 17:35"/>
    <s v="-"/>
    <s v="J&amp;T COD"/>
    <s v="Tiktok"/>
    <s v="จ่ายทีหลัง / COD"/>
    <s v=""/>
    <s v="764679592773"/>
    <s v="05/10/2025 17:35"/>
  </r>
  <r>
    <x v="1"/>
    <x v="1"/>
    <n v="50"/>
    <n v="1"/>
    <s v="FXC97"/>
    <n v="100"/>
    <n v="0"/>
    <s v="ร้านที่4"/>
    <s v="ช***น"/>
    <s v="สมุทรปราการ"/>
    <s v="-"/>
    <s v=""/>
    <s v="05/10/2025 17:35"/>
    <s v="-"/>
    <s v="J&amp;T COD"/>
    <s v="Tiktok"/>
    <s v="จ่ายทีหลัง / COD"/>
    <s v=""/>
    <s v="764679592773"/>
    <s v="05/10/2025 17:35"/>
  </r>
  <r>
    <x v="2"/>
    <x v="2"/>
    <n v="50"/>
    <n v="1"/>
    <s v="FXC97"/>
    <n v="100"/>
    <n v="0"/>
    <s v="ร้านที่4"/>
    <s v="ช***น"/>
    <s v="สมุทรปราการ"/>
    <s v="-"/>
    <s v=""/>
    <s v="05/10/2025 17:35"/>
    <s v="-"/>
    <s v="J&amp;T COD"/>
    <s v="Tiktok"/>
    <s v="จ่ายทีหลัง / COD"/>
    <s v=""/>
    <s v="764679592773"/>
    <s v="05/10/2025 17:35"/>
  </r>
  <r>
    <x v="6"/>
    <x v="6"/>
    <n v="50"/>
    <n v="6"/>
    <s v="FXC96"/>
    <n v="200"/>
    <n v="0"/>
    <s v="ร้านที่2"/>
    <s v="ช***รัตน์ ส***รณ์"/>
    <s v="อุดรธานี"/>
    <s v="-"/>
    <s v=""/>
    <s v="05/10/2025 17:34"/>
    <s v="-"/>
    <s v="J&amp;T Express"/>
    <s v="Tiktok"/>
    <s v="tiktok"/>
    <s v=""/>
    <s v="764683824892"/>
    <s v="05/10/2025 17:34"/>
  </r>
  <r>
    <x v="2"/>
    <x v="2"/>
    <n v="45"/>
    <n v="1"/>
    <s v="FXC95"/>
    <n v="207"/>
    <n v="0"/>
    <s v="ร้านที่1"/>
    <s v="ร******ง"/>
    <s v="******ำบลแม่กลอง อำเภอเมืองสมุทรสงคราม จังหวัดสมุทรสงคราม 75000"/>
    <s v="75000"/>
    <s v="89"/>
    <s v="05/10/2025 17:33"/>
    <s v="-"/>
    <s v="SPX Express"/>
    <s v="Shopee"/>
    <s v="shopee"/>
    <s v=""/>
    <s v="TH251328756028M"/>
    <s v="05/10/2025 17:33"/>
  </r>
  <r>
    <x v="2"/>
    <x v="2"/>
    <n v="40.5"/>
    <n v="4"/>
    <s v="FXC95"/>
    <n v="207"/>
    <n v="0"/>
    <s v="ร้านที่1"/>
    <s v="ร******ง"/>
    <s v="******ำบลแม่กลอง อำเภอเมืองสมุทรสงคราม จังหวัดสมุทรสงคราม 75000"/>
    <s v="75000"/>
    <s v="89"/>
    <s v="05/10/2025 17:33"/>
    <s v="-"/>
    <s v="SPX Express"/>
    <s v="Shopee"/>
    <s v="shopee"/>
    <s v=""/>
    <s v="TH251328756028M"/>
    <s v="05/10/2025 17:33"/>
  </r>
  <r>
    <x v="6"/>
    <x v="6"/>
    <n v="50"/>
    <n v="12"/>
    <s v="FXC94"/>
    <n v="400"/>
    <n v="0"/>
    <s v="ร้านที่2"/>
    <s v="ร***ี ไ***องพันธ์"/>
    <s v="สกลนคร"/>
    <s v="-"/>
    <s v=""/>
    <s v="05/10/2025 17:32"/>
    <s v="-"/>
    <s v="J&amp;T Express"/>
    <s v="Tiktok"/>
    <s v="tiktok"/>
    <s v=""/>
    <s v="764608104831"/>
    <s v="05/10/2025 17:32"/>
  </r>
  <r>
    <x v="0"/>
    <x v="0"/>
    <n v="50"/>
    <n v="1"/>
    <s v="FXC93"/>
    <n v="100"/>
    <n v="0"/>
    <s v="ร้านที่2"/>
    <s v="อ***ินทร์ เ***วพรม"/>
    <s v="พระนครศรีอยุธยา"/>
    <s v="-"/>
    <s v=""/>
    <s v="05/10/2025 17:32"/>
    <s v="-"/>
    <s v="J&amp;T COD"/>
    <s v="Tiktok"/>
    <s v="จ่ายทีหลัง / COD"/>
    <s v=""/>
    <s v="764636381751"/>
    <s v="05/10/2025 17:32"/>
  </r>
  <r>
    <x v="1"/>
    <x v="1"/>
    <n v="50"/>
    <n v="1"/>
    <s v="FXC93"/>
    <n v="100"/>
    <n v="0"/>
    <s v="ร้านที่2"/>
    <s v="อ***ินทร์ เ***วพรม"/>
    <s v="พระนครศรีอยุธยา"/>
    <s v="-"/>
    <s v=""/>
    <s v="05/10/2025 17:32"/>
    <s v="-"/>
    <s v="J&amp;T COD"/>
    <s v="Tiktok"/>
    <s v="จ่ายทีหลัง / COD"/>
    <s v=""/>
    <s v="764636381751"/>
    <s v="05/10/2025 17:32"/>
  </r>
  <r>
    <x v="2"/>
    <x v="2"/>
    <n v="50"/>
    <n v="1"/>
    <s v="FXC93"/>
    <n v="100"/>
    <n v="0"/>
    <s v="ร้านที่2"/>
    <s v="อ***ินทร์ เ***วพรม"/>
    <s v="พระนครศรีอยุธยา"/>
    <s v="-"/>
    <s v=""/>
    <s v="05/10/2025 17:32"/>
    <s v="-"/>
    <s v="J&amp;T COD"/>
    <s v="Tiktok"/>
    <s v="จ่ายทีหลัง / COD"/>
    <s v=""/>
    <s v="764636381751"/>
    <s v="05/10/2025 17:32"/>
  </r>
  <r>
    <x v="0"/>
    <x v="0"/>
    <n v="50"/>
    <n v="1"/>
    <s v="FXC92"/>
    <n v="100"/>
    <n v="0"/>
    <s v="ร้านที่2"/>
    <s v="ร***ย   ศ***าวเรือง"/>
    <s v="นครปฐม"/>
    <s v="-"/>
    <s v=""/>
    <s v="05/10/2025 17:31"/>
    <s v="-"/>
    <s v="J&amp;T Express"/>
    <s v="Tiktok"/>
    <s v="tiktok"/>
    <s v=""/>
    <s v="764682386775"/>
    <s v="05/10/2025 17:31"/>
  </r>
  <r>
    <x v="1"/>
    <x v="1"/>
    <n v="50"/>
    <n v="1"/>
    <s v="FXC92"/>
    <n v="100"/>
    <n v="0"/>
    <s v="ร้านที่2"/>
    <s v="ร***ย   ศ***าวเรือง"/>
    <s v="นครปฐม"/>
    <s v="-"/>
    <s v=""/>
    <s v="05/10/2025 17:31"/>
    <s v="-"/>
    <s v="J&amp;T Express"/>
    <s v="Tiktok"/>
    <s v="tiktok"/>
    <s v=""/>
    <s v="764682386775"/>
    <s v="05/10/2025 17:31"/>
  </r>
  <r>
    <x v="2"/>
    <x v="2"/>
    <n v="50"/>
    <n v="1"/>
    <s v="FXC92"/>
    <n v="100"/>
    <n v="0"/>
    <s v="ร้านที่2"/>
    <s v="ร***ย   ศ***าวเรือง"/>
    <s v="นครปฐม"/>
    <s v="-"/>
    <s v=""/>
    <s v="05/10/2025 17:31"/>
    <s v="-"/>
    <s v="J&amp;T Express"/>
    <s v="Tiktok"/>
    <s v="tiktok"/>
    <s v=""/>
    <s v="764682386775"/>
    <s v="05/10/2025 17:31"/>
  </r>
  <r>
    <x v="0"/>
    <x v="0"/>
    <n v="50"/>
    <n v="1"/>
    <s v="FXC91"/>
    <n v="100"/>
    <n v="0"/>
    <s v="ร้านที่2"/>
    <s v="อ***ยา ใ***"/>
    <s v="ลำปาง"/>
    <s v="-"/>
    <s v=""/>
    <s v="05/10/2025 17:28"/>
    <s v="-"/>
    <s v="J&amp;T COD"/>
    <s v="Tiktok"/>
    <s v="จ่ายทีหลัง / COD"/>
    <s v=""/>
    <s v="764645460736"/>
    <s v="05/10/2025 17:28"/>
  </r>
  <r>
    <x v="1"/>
    <x v="1"/>
    <n v="50"/>
    <n v="1"/>
    <s v="FXC91"/>
    <n v="100"/>
    <n v="0"/>
    <s v="ร้านที่2"/>
    <s v="อ***ยา ใ***"/>
    <s v="ลำปาง"/>
    <s v="-"/>
    <s v=""/>
    <s v="05/10/2025 17:28"/>
    <s v="-"/>
    <s v="J&amp;T COD"/>
    <s v="Tiktok"/>
    <s v="จ่ายทีหลัง / COD"/>
    <s v=""/>
    <s v="764645460736"/>
    <s v="05/10/2025 17:28"/>
  </r>
  <r>
    <x v="2"/>
    <x v="2"/>
    <n v="50"/>
    <n v="1"/>
    <s v="FXC91"/>
    <n v="100"/>
    <n v="0"/>
    <s v="ร้านที่2"/>
    <s v="อ***ยา ใ***"/>
    <s v="ลำปาง"/>
    <s v="-"/>
    <s v=""/>
    <s v="05/10/2025 17:28"/>
    <s v="-"/>
    <s v="J&amp;T COD"/>
    <s v="Tiktok"/>
    <s v="จ่ายทีหลัง / COD"/>
    <s v=""/>
    <s v="764645460736"/>
    <s v="05/10/2025 17:28"/>
  </r>
  <r>
    <x v="2"/>
    <x v="15"/>
    <n v="43.37"/>
    <n v="1"/>
    <s v="FXC90"/>
    <n v="137.09"/>
    <n v="7"/>
    <s v="ร้านที่3"/>
    <s v="สมใจ  วัฒนะยา"/>
    <s v="----- - · กระเบื้องนอก/ Krabueang Nok_x000a__x000a_เมืองยาง/ Mueang Yangนครราชสีมา/ Nakhon Ratchasima_x000a_30270"/>
    <s v="30270"/>
    <s v="660821359589"/>
    <s v="05/10/2025 17:21"/>
    <s v="-"/>
    <s v="Kerry_dropoff"/>
    <s v="Lazada"/>
    <s v="lazada"/>
    <s v=""/>
    <s v="TH27277U9VXA7A"/>
    <s v="05/10/2025 17:21"/>
  </r>
  <r>
    <x v="2"/>
    <x v="15"/>
    <n v="43.36"/>
    <n v="1"/>
    <s v="FXC90"/>
    <n v="137.09"/>
    <n v="7"/>
    <s v="ร้านที่3"/>
    <s v="สมใจ  วัฒนะยา"/>
    <s v="----- - · กระเบื้องนอก/ Krabueang Nok_x000a__x000a_เมืองยาง/ Mueang Yangนครราชสีมา/ Nakhon Ratchasima_x000a_30270"/>
    <s v="30270"/>
    <s v="660821359589"/>
    <s v="05/10/2025 17:21"/>
    <s v="-"/>
    <s v="Kerry_dropoff"/>
    <s v="Lazada"/>
    <s v="lazada"/>
    <s v=""/>
    <s v="TH27277U9VXA7A"/>
    <s v="05/10/2025 17:21"/>
  </r>
  <r>
    <x v="1"/>
    <x v="15"/>
    <n v="43.36"/>
    <n v="1"/>
    <s v="FXC90"/>
    <n v="137.09"/>
    <n v="7"/>
    <s v="ร้านที่3"/>
    <s v="สมใจ  วัฒนะยา"/>
    <s v="----- - · กระเบื้องนอก/ Krabueang Nok_x000a__x000a_เมืองยาง/ Mueang Yangนครราชสีมา/ Nakhon Ratchasima_x000a_30270"/>
    <s v="30270"/>
    <s v="660821359589"/>
    <s v="05/10/2025 17:21"/>
    <s v="-"/>
    <s v="Kerry_dropoff"/>
    <s v="Lazada"/>
    <s v="lazada"/>
    <s v=""/>
    <s v="TH27277U9VXA7A"/>
    <s v="05/10/2025 17:21"/>
  </r>
  <r>
    <x v="0"/>
    <x v="0"/>
    <n v="50"/>
    <n v="1"/>
    <s v="FXC89"/>
    <n v="100"/>
    <n v="0"/>
    <s v="ร้านที่2"/>
    <s v="น***สา เ***วล"/>
    <s v="มหาสารคาม"/>
    <s v="-"/>
    <s v=""/>
    <s v="05/10/2025 17:19"/>
    <s v="-"/>
    <s v="J&amp;T Express"/>
    <s v="Tiktok"/>
    <s v="tiktok"/>
    <s v=""/>
    <s v="764600062763"/>
    <s v="05/10/2025 17:18"/>
  </r>
  <r>
    <x v="1"/>
    <x v="1"/>
    <n v="50"/>
    <n v="1"/>
    <s v="FXC89"/>
    <n v="100"/>
    <n v="0"/>
    <s v="ร้านที่2"/>
    <s v="น***สา เ***วล"/>
    <s v="มหาสารคาม"/>
    <s v="-"/>
    <s v=""/>
    <s v="05/10/2025 17:19"/>
    <s v="-"/>
    <s v="J&amp;T Express"/>
    <s v="Tiktok"/>
    <s v="tiktok"/>
    <s v=""/>
    <s v="764600062763"/>
    <s v="05/10/2025 17:18"/>
  </r>
  <r>
    <x v="2"/>
    <x v="2"/>
    <n v="50"/>
    <n v="1"/>
    <s v="FXC89"/>
    <n v="100"/>
    <n v="0"/>
    <s v="ร้านที่2"/>
    <s v="น***สา เ***วล"/>
    <s v="มหาสารคาม"/>
    <s v="-"/>
    <s v=""/>
    <s v="05/10/2025 17:19"/>
    <s v="-"/>
    <s v="J&amp;T Express"/>
    <s v="Tiktok"/>
    <s v="tiktok"/>
    <s v=""/>
    <s v="764600062763"/>
    <s v="05/10/2025 17:18"/>
  </r>
  <r>
    <x v="4"/>
    <x v="4"/>
    <n v="66.666666666666671"/>
    <n v="3"/>
    <s v="FXC88"/>
    <n v="100"/>
    <n v="0"/>
    <s v="ร้านที่2"/>
    <s v="น***าวพัชชา ม***สมร"/>
    <s v="พิจิตร"/>
    <s v="-"/>
    <s v=""/>
    <s v="05/10/2025 17:14"/>
    <s v="-"/>
    <s v="J&amp;T COD"/>
    <s v="Tiktok"/>
    <s v="จ่ายทีหลัง / COD"/>
    <s v=""/>
    <s v="764645821903"/>
    <s v="05/10/2025 17:15"/>
  </r>
  <r>
    <x v="4"/>
    <x v="4"/>
    <n v="66.666666666666671"/>
    <n v="3"/>
    <s v="FXC87"/>
    <n v="190"/>
    <n v="0"/>
    <s v="ร้านที่2"/>
    <s v="เ***ร ฦ***"/>
    <s v="ชลบุรี"/>
    <s v="-"/>
    <s v=""/>
    <s v="05/10/2025 17:09"/>
    <s v="-"/>
    <s v="J&amp;T Express"/>
    <s v="Tiktok"/>
    <s v="tiktok"/>
    <s v=""/>
    <s v="764647081715"/>
    <s v="05/10/2025 17:09"/>
  </r>
  <r>
    <x v="0"/>
    <x v="0"/>
    <n v="50"/>
    <n v="1"/>
    <s v="FXC87"/>
    <n v="190"/>
    <n v="0"/>
    <s v="ร้านที่2"/>
    <s v="เ***ร ฦ***"/>
    <s v="ชลบุรี"/>
    <s v="-"/>
    <s v=""/>
    <s v="05/10/2025 17:09"/>
    <s v="-"/>
    <s v="J&amp;T Express"/>
    <s v="Tiktok"/>
    <s v="tiktok"/>
    <s v=""/>
    <s v="764647081715"/>
    <s v="05/10/2025 17:09"/>
  </r>
  <r>
    <x v="1"/>
    <x v="1"/>
    <n v="50"/>
    <n v="1"/>
    <s v="FXC87"/>
    <n v="190"/>
    <n v="0"/>
    <s v="ร้านที่2"/>
    <s v="เ***ร ฦ***"/>
    <s v="ชลบุรี"/>
    <s v="-"/>
    <s v=""/>
    <s v="05/10/2025 17:09"/>
    <s v="-"/>
    <s v="J&amp;T Express"/>
    <s v="Tiktok"/>
    <s v="tiktok"/>
    <s v=""/>
    <s v="764647081715"/>
    <s v="05/10/2025 17:09"/>
  </r>
  <r>
    <x v="2"/>
    <x v="2"/>
    <n v="50"/>
    <n v="1"/>
    <s v="FXC87"/>
    <n v="190"/>
    <n v="0"/>
    <s v="ร้านที่2"/>
    <s v="เ***ร ฦ***"/>
    <s v="ชลบุรี"/>
    <s v="-"/>
    <s v=""/>
    <s v="05/10/2025 17:09"/>
    <s v="-"/>
    <s v="J&amp;T Express"/>
    <s v="Tiktok"/>
    <s v="tiktok"/>
    <s v=""/>
    <s v="764647081715"/>
    <s v="05/10/2025 17:09"/>
  </r>
  <r>
    <x v="0"/>
    <x v="0"/>
    <n v="50"/>
    <n v="2"/>
    <s v="FXC86"/>
    <n v="200"/>
    <n v="0"/>
    <s v="ร้านที่4"/>
    <s v="น***า บ***ลิศ"/>
    <s v="ชลบุรี"/>
    <s v="-"/>
    <s v=""/>
    <s v="05/10/2025 17:06"/>
    <s v="-"/>
    <s v="J&amp;T COD"/>
    <s v="Tiktok"/>
    <s v="จ่ายทีหลัง / COD"/>
    <s v=""/>
    <s v="764644998736"/>
    <s v="05/10/2025 17:06"/>
  </r>
  <r>
    <x v="1"/>
    <x v="1"/>
    <n v="50"/>
    <n v="2"/>
    <s v="FXC86"/>
    <n v="200"/>
    <n v="0"/>
    <s v="ร้านที่4"/>
    <s v="น***า บ***ลิศ"/>
    <s v="ชลบุรี"/>
    <s v="-"/>
    <s v=""/>
    <s v="05/10/2025 17:06"/>
    <s v="-"/>
    <s v="J&amp;T COD"/>
    <s v="Tiktok"/>
    <s v="จ่ายทีหลัง / COD"/>
    <s v=""/>
    <s v="764644998736"/>
    <s v="05/10/2025 17:06"/>
  </r>
  <r>
    <x v="2"/>
    <x v="2"/>
    <n v="50"/>
    <n v="2"/>
    <s v="FXC86"/>
    <n v="200"/>
    <n v="0"/>
    <s v="ร้านที่4"/>
    <s v="น***า บ***ลิศ"/>
    <s v="ชลบุรี"/>
    <s v="-"/>
    <s v=""/>
    <s v="05/10/2025 17:06"/>
    <s v="-"/>
    <s v="J&amp;T COD"/>
    <s v="Tiktok"/>
    <s v="จ่ายทีหลัง / COD"/>
    <s v=""/>
    <s v="764644998736"/>
    <s v="05/10/2025 17:06"/>
  </r>
  <r>
    <x v="0"/>
    <x v="0"/>
    <n v="50"/>
    <n v="1"/>
    <s v="FXC85"/>
    <n v="100"/>
    <n v="0"/>
    <s v="ร้านที่2"/>
    <s v="น***ี่ ม***่"/>
    <s v="พระนครศรีอยุธยา"/>
    <s v="-"/>
    <s v=""/>
    <s v="05/10/2025 17:03"/>
    <s v="-"/>
    <s v="J&amp;T COD"/>
    <s v="Tiktok"/>
    <s v="จ่ายทีหลัง / COD"/>
    <s v=""/>
    <s v="764645385792"/>
    <s v="05/10/2025 17:03"/>
  </r>
  <r>
    <x v="1"/>
    <x v="1"/>
    <n v="50"/>
    <n v="1"/>
    <s v="FXC85"/>
    <n v="100"/>
    <n v="0"/>
    <s v="ร้านที่2"/>
    <s v="น***ี่ ม***่"/>
    <s v="พระนครศรีอยุธยา"/>
    <s v="-"/>
    <s v=""/>
    <s v="05/10/2025 17:03"/>
    <s v="-"/>
    <s v="J&amp;T COD"/>
    <s v="Tiktok"/>
    <s v="จ่ายทีหลัง / COD"/>
    <s v=""/>
    <s v="764645385792"/>
    <s v="05/10/2025 17:03"/>
  </r>
  <r>
    <x v="2"/>
    <x v="2"/>
    <n v="50"/>
    <n v="1"/>
    <s v="FXC85"/>
    <n v="100"/>
    <n v="0"/>
    <s v="ร้านที่2"/>
    <s v="น***ี่ ม***่"/>
    <s v="พระนครศรีอยุธยา"/>
    <s v="-"/>
    <s v=""/>
    <s v="05/10/2025 17:03"/>
    <s v="-"/>
    <s v="J&amp;T COD"/>
    <s v="Tiktok"/>
    <s v="จ่ายทีหลัง / COD"/>
    <s v=""/>
    <s v="764645385792"/>
    <s v="05/10/2025 17:03"/>
  </r>
  <r>
    <x v="5"/>
    <x v="16"/>
    <n v="64"/>
    <n v="1"/>
    <s v="FXC84"/>
    <n v="71"/>
    <n v="7"/>
    <s v="ร้านที่1"/>
    <s v="ธณัศมณฐ์ ศุภชลัสถ์"/>
    <s v="ถ.บางกรวย-ไทรน้อย 358/33ตึก53 หมู่ที่ 2 บ้านเอื้ออาทร 1 ถ.บางกรวย-ไทรน้อยต.บางบัวทองอ.บางบัวทอง_x000a__x000a_บางบัวทอง/ Bang Bua Thongนนทบุรี/ Nonthaburi_x000a_11110"/>
    <s v="11110"/>
    <s v="660988296686"/>
    <s v="05/10/2025 17:01"/>
    <s v="-"/>
    <s v="Kerry_dropoff"/>
    <s v="Lazada"/>
    <s v="lazada"/>
    <s v=""/>
    <s v="LEXPU0615110515"/>
    <s v="05/10/2025 17:01"/>
  </r>
  <r>
    <x v="0"/>
    <x v="0"/>
    <n v="60"/>
    <n v="4"/>
    <s v="FXC82"/>
    <n v="400"/>
    <n v="0"/>
    <s v="ร้านที่2"/>
    <s v="ห***รัตน์ ภ***"/>
    <s v="ปทุมธานี"/>
    <s v="-"/>
    <s v=""/>
    <s v="05/10/2025 16:59"/>
    <s v="-"/>
    <s v="J&amp;T Express"/>
    <s v="Tiktok"/>
    <s v="tiktok"/>
    <s v=""/>
    <s v="764678775733"/>
    <s v="05/10/2025 16:58"/>
  </r>
  <r>
    <x v="1"/>
    <x v="1"/>
    <n v="60"/>
    <n v="4"/>
    <s v="FXC82"/>
    <n v="400"/>
    <n v="0"/>
    <s v="ร้านที่2"/>
    <s v="ห***รัตน์ ภ***"/>
    <s v="ปทุมธานี"/>
    <s v="-"/>
    <s v=""/>
    <s v="05/10/2025 16:59"/>
    <s v="-"/>
    <s v="J&amp;T Express"/>
    <s v="Tiktok"/>
    <s v="tiktok"/>
    <s v=""/>
    <s v="764678775733"/>
    <s v="05/10/2025 16:58"/>
  </r>
  <r>
    <x v="2"/>
    <x v="2"/>
    <n v="60"/>
    <n v="4"/>
    <s v="FXC82"/>
    <n v="400"/>
    <n v="0"/>
    <s v="ร้านที่2"/>
    <s v="ห***รัตน์ ภ***"/>
    <s v="ปทุมธานี"/>
    <s v="-"/>
    <s v=""/>
    <s v="05/10/2025 16:59"/>
    <s v="-"/>
    <s v="J&amp;T Express"/>
    <s v="Tiktok"/>
    <s v="tiktok"/>
    <s v=""/>
    <s v="764678775733"/>
    <s v="05/10/2025 16:58"/>
  </r>
  <r>
    <x v="6"/>
    <x v="6"/>
    <n v="50"/>
    <n v="12"/>
    <s v="FXC81"/>
    <n v="400"/>
    <n v="0"/>
    <s v="ร้านที่2"/>
    <s v="ธ***รณ์"/>
    <s v="สุพรรณบุรี"/>
    <s v="-"/>
    <s v=""/>
    <s v="05/10/2025 16:49"/>
    <s v="-"/>
    <s v="J&amp;T COD"/>
    <s v="Tiktok"/>
    <s v="จ่ายทีหลัง / COD"/>
    <s v="ขอไม่รับรสกาแฟกับเนยนะคะ ขอบคุณค่ะ"/>
    <s v="764679300836"/>
    <s v="05/10/2025 16:49"/>
  </r>
  <r>
    <x v="0"/>
    <x v="0"/>
    <n v="50"/>
    <n v="2"/>
    <s v="FXC78"/>
    <n v="200"/>
    <n v="0"/>
    <s v="ร้านที่2"/>
    <s v="ภ***าพร บ***าง"/>
    <s v="ราชบุรี"/>
    <s v="-"/>
    <s v=""/>
    <s v="05/10/2025 16:39"/>
    <s v="-"/>
    <s v="J&amp;T COD"/>
    <s v="Tiktok"/>
    <s v="จ่ายทีหลัง / COD"/>
    <s v=""/>
    <s v="764643992733"/>
    <s v="05/10/2025 16:39"/>
  </r>
  <r>
    <x v="1"/>
    <x v="1"/>
    <n v="50"/>
    <n v="2"/>
    <s v="FXC78"/>
    <n v="200"/>
    <n v="0"/>
    <s v="ร้านที่2"/>
    <s v="ภ***าพร บ***าง"/>
    <s v="ราชบุรี"/>
    <s v="-"/>
    <s v=""/>
    <s v="05/10/2025 16:39"/>
    <s v="-"/>
    <s v="J&amp;T COD"/>
    <s v="Tiktok"/>
    <s v="จ่ายทีหลัง / COD"/>
    <s v=""/>
    <s v="764643992733"/>
    <s v="05/10/2025 16:39"/>
  </r>
  <r>
    <x v="2"/>
    <x v="2"/>
    <n v="50"/>
    <n v="2"/>
    <s v="FXC78"/>
    <n v="200"/>
    <n v="0"/>
    <s v="ร้านที่2"/>
    <s v="ภ***าพร บ***าง"/>
    <s v="ราชบุรี"/>
    <s v="-"/>
    <s v=""/>
    <s v="05/10/2025 16:39"/>
    <s v="-"/>
    <s v="J&amp;T COD"/>
    <s v="Tiktok"/>
    <s v="จ่ายทีหลัง / COD"/>
    <s v=""/>
    <s v="764643992733"/>
    <s v="05/10/2025 16:39"/>
  </r>
  <r>
    <x v="2"/>
    <x v="2"/>
    <n v="60"/>
    <n v="3"/>
    <s v="FXC77"/>
    <n v="200"/>
    <n v="0"/>
    <s v="ร้านที่2"/>
    <s v="น***ช ป***ตังโข"/>
    <s v="ยโสธร"/>
    <s v="-"/>
    <s v=""/>
    <s v="05/10/2025 16:37"/>
    <s v="-"/>
    <s v="J&amp;T COD"/>
    <s v="Tiktok"/>
    <s v="จ่ายทีหลัง / COD"/>
    <s v=""/>
    <s v="764691569714"/>
    <s v="05/10/2025 16:38"/>
  </r>
  <r>
    <x v="6"/>
    <x v="6"/>
    <n v="33.333333333333336"/>
    <n v="3"/>
    <s v="FXC77"/>
    <n v="200"/>
    <n v="0"/>
    <s v="ร้านที่2"/>
    <s v="น***ช ป***ตังโข"/>
    <s v="ยโสธร"/>
    <s v="-"/>
    <s v=""/>
    <s v="05/10/2025 16:37"/>
    <s v="-"/>
    <s v="J&amp;T COD"/>
    <s v="Tiktok"/>
    <s v="จ่ายทีหลัง / COD"/>
    <s v=""/>
    <s v="764691569714"/>
    <s v="05/10/2025 16:38"/>
  </r>
  <r>
    <x v="5"/>
    <x v="5"/>
    <n v="66.333333333333329"/>
    <n v="3"/>
    <s v="FXC76"/>
    <n v="220"/>
    <n v="0"/>
    <s v="ร้านที่4"/>
    <s v="ส***รณ์ ค***ยแสง"/>
    <s v="นครสวรรค์"/>
    <s v="-"/>
    <s v=""/>
    <s v="05/10/2025 16:37"/>
    <s v="-"/>
    <s v="J&amp;T Express"/>
    <s v="Tiktok"/>
    <s v="tiktok"/>
    <s v=""/>
    <s v="764617623733"/>
    <s v="05/10/2025 16:37"/>
  </r>
  <r>
    <x v="6"/>
    <x v="6"/>
    <n v="33.333333333333336"/>
    <n v="3"/>
    <s v="FXC75"/>
    <n v="200"/>
    <n v="0"/>
    <s v="ร้านที่2"/>
    <s v="ว***ัญญา"/>
    <s v="พิจิตร"/>
    <s v="-"/>
    <s v=""/>
    <s v="05/10/2025 16:36"/>
    <s v="-"/>
    <s v="J&amp;T COD"/>
    <s v="Tiktok"/>
    <s v="จ่ายทีหลัง / COD"/>
    <s v=""/>
    <s v="764651225752"/>
    <s v="05/10/2025 16:36"/>
  </r>
  <r>
    <x v="0"/>
    <x v="0"/>
    <n v="50"/>
    <n v="1"/>
    <s v="FXC75"/>
    <n v="200"/>
    <n v="0"/>
    <s v="ร้านที่2"/>
    <s v="ว***ัญญา"/>
    <s v="พิจิตร"/>
    <s v="-"/>
    <s v=""/>
    <s v="05/10/2025 16:36"/>
    <s v="-"/>
    <s v="J&amp;T COD"/>
    <s v="Tiktok"/>
    <s v="จ่ายทีหลัง / COD"/>
    <s v=""/>
    <s v="764651225752"/>
    <s v="05/10/2025 16:36"/>
  </r>
  <r>
    <x v="1"/>
    <x v="1"/>
    <n v="50"/>
    <n v="1"/>
    <s v="FXC75"/>
    <n v="200"/>
    <n v="0"/>
    <s v="ร้านที่2"/>
    <s v="ว***ัญญา"/>
    <s v="พิจิตร"/>
    <s v="-"/>
    <s v=""/>
    <s v="05/10/2025 16:36"/>
    <s v="-"/>
    <s v="J&amp;T COD"/>
    <s v="Tiktok"/>
    <s v="จ่ายทีหลัง / COD"/>
    <s v=""/>
    <s v="764651225752"/>
    <s v="05/10/2025 16:36"/>
  </r>
  <r>
    <x v="2"/>
    <x v="2"/>
    <n v="50"/>
    <n v="1"/>
    <s v="FXC75"/>
    <n v="200"/>
    <n v="0"/>
    <s v="ร้านที่2"/>
    <s v="ว***ัญญา"/>
    <s v="พิจิตร"/>
    <s v="-"/>
    <s v=""/>
    <s v="05/10/2025 16:36"/>
    <s v="-"/>
    <s v="J&amp;T COD"/>
    <s v="Tiktok"/>
    <s v="จ่ายทีหลัง / COD"/>
    <s v=""/>
    <s v="764651225752"/>
    <s v="05/10/2025 16:36"/>
  </r>
  <r>
    <x v="0"/>
    <x v="0"/>
    <n v="50"/>
    <n v="1"/>
    <s v="FXC74"/>
    <n v="100"/>
    <n v="0"/>
    <s v="ร้านที่2"/>
    <s v="ก***าพัชร ส***่ง"/>
    <s v="ระยอง"/>
    <s v="-"/>
    <s v=""/>
    <s v="05/10/2025 16:36"/>
    <s v="-"/>
    <s v="J&amp;T COD"/>
    <s v="Tiktok"/>
    <s v="จ่ายทีหลัง / COD"/>
    <s v=""/>
    <s v="764684581791"/>
    <s v="05/10/2025 16:36"/>
  </r>
  <r>
    <x v="1"/>
    <x v="1"/>
    <n v="50"/>
    <n v="1"/>
    <s v="FXC74"/>
    <n v="100"/>
    <n v="0"/>
    <s v="ร้านที่2"/>
    <s v="ก***าพัชร ส***่ง"/>
    <s v="ระยอง"/>
    <s v="-"/>
    <s v=""/>
    <s v="05/10/2025 16:36"/>
    <s v="-"/>
    <s v="J&amp;T COD"/>
    <s v="Tiktok"/>
    <s v="จ่ายทีหลัง / COD"/>
    <s v=""/>
    <s v="764684581791"/>
    <s v="05/10/2025 16:36"/>
  </r>
  <r>
    <x v="2"/>
    <x v="2"/>
    <n v="50"/>
    <n v="1"/>
    <s v="FXC74"/>
    <n v="100"/>
    <n v="0"/>
    <s v="ร้านที่2"/>
    <s v="ก***าพัชร ส***่ง"/>
    <s v="ระยอง"/>
    <s v="-"/>
    <s v=""/>
    <s v="05/10/2025 16:36"/>
    <s v="-"/>
    <s v="J&amp;T COD"/>
    <s v="Tiktok"/>
    <s v="จ่ายทีหลัง / COD"/>
    <s v=""/>
    <s v="764684581791"/>
    <s v="05/10/2025 16:36"/>
  </r>
  <r>
    <x v="3"/>
    <x v="3"/>
    <n v="66.666666666666671"/>
    <n v="9"/>
    <s v="FXC73"/>
    <n v="300"/>
    <n v="0"/>
    <s v="ร้านที่2"/>
    <s v="ร***นท์  ค***ง   อ***ต"/>
    <s v="เทศบาลนครขอนแก่น"/>
    <s v="-"/>
    <s v=""/>
    <s v="05/10/2025 16:35"/>
    <s v="-"/>
    <s v="J&amp;T COD"/>
    <s v="Tiktok"/>
    <s v="จ่ายทีหลัง / COD"/>
    <s v=""/>
    <s v="764640535890"/>
    <s v="05/10/2025 16:35"/>
  </r>
  <r>
    <x v="0"/>
    <x v="0"/>
    <n v="50"/>
    <n v="1"/>
    <s v="FXC72"/>
    <n v="100"/>
    <n v="0"/>
    <s v="ร้านที่2"/>
    <s v="น***รา ส***ระสงค์"/>
    <s v="นครสวรรค์"/>
    <s v="-"/>
    <s v=""/>
    <s v="05/10/2025 16:32"/>
    <s v="-"/>
    <s v="J&amp;T COD"/>
    <s v="Tiktok"/>
    <s v="จ่ายทีหลัง / COD"/>
    <s v=""/>
    <s v="764680785794"/>
    <s v="05/10/2025 16:32"/>
  </r>
  <r>
    <x v="1"/>
    <x v="1"/>
    <n v="50"/>
    <n v="1"/>
    <s v="FXC72"/>
    <n v="100"/>
    <n v="0"/>
    <s v="ร้านที่2"/>
    <s v="น***รา ส***ระสงค์"/>
    <s v="นครสวรรค์"/>
    <s v="-"/>
    <s v=""/>
    <s v="05/10/2025 16:32"/>
    <s v="-"/>
    <s v="J&amp;T COD"/>
    <s v="Tiktok"/>
    <s v="จ่ายทีหลัง / COD"/>
    <s v=""/>
    <s v="764680785794"/>
    <s v="05/10/2025 16:32"/>
  </r>
  <r>
    <x v="2"/>
    <x v="2"/>
    <n v="50"/>
    <n v="1"/>
    <s v="FXC72"/>
    <n v="100"/>
    <n v="0"/>
    <s v="ร้านที่2"/>
    <s v="น***รา ส***ระสงค์"/>
    <s v="นครสวรรค์"/>
    <s v="-"/>
    <s v=""/>
    <s v="05/10/2025 16:32"/>
    <s v="-"/>
    <s v="J&amp;T COD"/>
    <s v="Tiktok"/>
    <s v="จ่ายทีหลัง / COD"/>
    <s v=""/>
    <s v="764680785794"/>
    <s v="05/10/2025 16:32"/>
  </r>
  <r>
    <x v="0"/>
    <x v="0"/>
    <n v="50"/>
    <n v="5"/>
    <s v="FXC71"/>
    <n v="500"/>
    <n v="0"/>
    <s v="ร้านที่2"/>
    <s v="ร***นท์  ค***ง   อ***ต"/>
    <s v="เทศบาลนครขอนแก่น"/>
    <s v="-"/>
    <s v=""/>
    <s v="05/10/2025 16:31"/>
    <s v="-"/>
    <s v="J&amp;T COD"/>
    <s v="Tiktok"/>
    <s v="จ่ายทีหลัง / COD"/>
    <s v=""/>
    <s v="764656950805"/>
    <s v="05/10/2025 16:31"/>
  </r>
  <r>
    <x v="1"/>
    <x v="1"/>
    <n v="50"/>
    <n v="5"/>
    <s v="FXC71"/>
    <n v="500"/>
    <n v="0"/>
    <s v="ร้านที่2"/>
    <s v="ร***นท์  ค***ง   อ***ต"/>
    <s v="เทศบาลนครขอนแก่น"/>
    <s v="-"/>
    <s v=""/>
    <s v="05/10/2025 16:31"/>
    <s v="-"/>
    <s v="J&amp;T COD"/>
    <s v="Tiktok"/>
    <s v="จ่ายทีหลัง / COD"/>
    <s v=""/>
    <s v="764656950805"/>
    <s v="05/10/2025 16:31"/>
  </r>
  <r>
    <x v="2"/>
    <x v="2"/>
    <n v="50"/>
    <n v="5"/>
    <s v="FXC71"/>
    <n v="500"/>
    <n v="0"/>
    <s v="ร้านที่2"/>
    <s v="ร***นท์  ค***ง   อ***ต"/>
    <s v="เทศบาลนครขอนแก่น"/>
    <s v="-"/>
    <s v=""/>
    <s v="05/10/2025 16:31"/>
    <s v="-"/>
    <s v="J&amp;T COD"/>
    <s v="Tiktok"/>
    <s v="จ่ายทีหลัง / COD"/>
    <s v=""/>
    <s v="764656950805"/>
    <s v="05/10/2025 16:31"/>
  </r>
  <r>
    <x v="3"/>
    <x v="3"/>
    <n v="66.666666666666671"/>
    <n v="3"/>
    <s v="FXC70"/>
    <n v="190"/>
    <n v="0"/>
    <s v="ร้านที่2"/>
    <s v="แ***ดง"/>
    <s v="กาฬสินธุ์"/>
    <s v="-"/>
    <s v=""/>
    <s v="05/10/2025 16:26"/>
    <s v="-"/>
    <s v="J&amp;T Express"/>
    <s v="Tiktok"/>
    <s v="tiktok"/>
    <s v=""/>
    <s v="764614045786"/>
    <s v="05/10/2025 16:26"/>
  </r>
  <r>
    <x v="0"/>
    <x v="0"/>
    <n v="50"/>
    <n v="1"/>
    <s v="FXC70"/>
    <n v="190"/>
    <n v="0"/>
    <s v="ร้านที่2"/>
    <s v="แ***ดง"/>
    <s v="กาฬสินธุ์"/>
    <s v="-"/>
    <s v=""/>
    <s v="05/10/2025 16:26"/>
    <s v="-"/>
    <s v="J&amp;T Express"/>
    <s v="Tiktok"/>
    <s v="tiktok"/>
    <s v=""/>
    <s v="764614045786"/>
    <s v="05/10/2025 16:26"/>
  </r>
  <r>
    <x v="1"/>
    <x v="1"/>
    <n v="50"/>
    <n v="1"/>
    <s v="FXC70"/>
    <n v="190"/>
    <n v="0"/>
    <s v="ร้านที่2"/>
    <s v="แ***ดง"/>
    <s v="กาฬสินธุ์"/>
    <s v="-"/>
    <s v=""/>
    <s v="05/10/2025 16:26"/>
    <s v="-"/>
    <s v="J&amp;T Express"/>
    <s v="Tiktok"/>
    <s v="tiktok"/>
    <s v=""/>
    <s v="764614045786"/>
    <s v="05/10/2025 16:26"/>
  </r>
  <r>
    <x v="2"/>
    <x v="2"/>
    <n v="50"/>
    <n v="1"/>
    <s v="FXC70"/>
    <n v="190"/>
    <n v="0"/>
    <s v="ร้านที่2"/>
    <s v="แ***ดง"/>
    <s v="กาฬสินธุ์"/>
    <s v="-"/>
    <s v=""/>
    <s v="05/10/2025 16:26"/>
    <s v="-"/>
    <s v="J&amp;T Express"/>
    <s v="Tiktok"/>
    <s v="tiktok"/>
    <s v=""/>
    <s v="764614045786"/>
    <s v="05/10/2025 16:26"/>
  </r>
  <r>
    <x v="6"/>
    <x v="6"/>
    <n v="33.333333333333336"/>
    <n v="15"/>
    <s v="FXC68"/>
    <n v="500"/>
    <n v="0"/>
    <s v="ร้านที่2"/>
    <s v="ว***า ก***ส่ง"/>
    <s v="พระนครศรีอยุธยา"/>
    <s v="-"/>
    <s v=""/>
    <s v="05/10/2025 16:22"/>
    <s v="-"/>
    <s v="J&amp;T COD"/>
    <s v="Tiktok"/>
    <s v="จ่ายทีหลัง / COD"/>
    <s v=""/>
    <s v="764651858751"/>
    <s v="05/10/2025 16:22"/>
  </r>
  <r>
    <x v="6"/>
    <x v="6"/>
    <n v="50"/>
    <n v="6"/>
    <s v="FXC67"/>
    <n v="200"/>
    <n v="0"/>
    <s v="ร้านที่2"/>
    <s v="น***าวพัชรินทร์  จ***ร์แดง"/>
    <s v="พิจิตร"/>
    <s v="-"/>
    <s v=""/>
    <s v="05/10/2025 16:17"/>
    <s v="-"/>
    <s v="J&amp;T Express"/>
    <s v="Tiktok"/>
    <s v="tiktok"/>
    <s v=""/>
    <s v="764634622894"/>
    <s v="05/10/2025 16:17"/>
  </r>
  <r>
    <x v="4"/>
    <x v="4"/>
    <n v="66.666666666666671"/>
    <n v="3"/>
    <s v="FXC66"/>
    <n v="200"/>
    <n v="0"/>
    <s v="ร้านที่2"/>
    <s v="ร*** แ***ดง"/>
    <s v="อุดรธานี"/>
    <s v="-"/>
    <s v=""/>
    <s v="05/10/2025 16:15"/>
    <s v="-"/>
    <s v="J&amp;T Express"/>
    <s v="Tiktok"/>
    <s v="tiktok"/>
    <s v=""/>
    <s v="764646996724"/>
    <s v="05/10/2025 16:15"/>
  </r>
  <r>
    <x v="6"/>
    <x v="6"/>
    <n v="33.333333333333336"/>
    <n v="3"/>
    <s v="FXC66"/>
    <n v="200"/>
    <n v="0"/>
    <s v="ร้านที่2"/>
    <s v="ร*** แ***ดง"/>
    <s v="อุดรธานี"/>
    <s v="-"/>
    <s v=""/>
    <s v="05/10/2025 16:15"/>
    <s v="-"/>
    <s v="J&amp;T Express"/>
    <s v="Tiktok"/>
    <s v="tiktok"/>
    <s v=""/>
    <s v="764646996724"/>
    <s v="05/10/2025 16:15"/>
  </r>
  <r>
    <x v="0"/>
    <x v="0"/>
    <n v="50"/>
    <n v="2"/>
    <s v="FXC64"/>
    <n v="200"/>
    <n v="0"/>
    <s v="ร้านที่2"/>
    <s v="เ***ิน แ***มี"/>
    <s v="เทศบาลนครพิษณุโลก"/>
    <s v="-"/>
    <s v=""/>
    <s v="05/10/2025 16:13"/>
    <s v="-"/>
    <s v="J&amp;T COD"/>
    <s v="Tiktok"/>
    <s v="จ่ายทีหลัง / COD"/>
    <s v=""/>
    <s v="764689795726"/>
    <s v="05/10/2025 16:13"/>
  </r>
  <r>
    <x v="1"/>
    <x v="1"/>
    <n v="50"/>
    <n v="2"/>
    <s v="FXC64"/>
    <n v="200"/>
    <n v="0"/>
    <s v="ร้านที่2"/>
    <s v="เ***ิน แ***มี"/>
    <s v="เทศบาลนครพิษณุโลก"/>
    <s v="-"/>
    <s v=""/>
    <s v="05/10/2025 16:13"/>
    <s v="-"/>
    <s v="J&amp;T COD"/>
    <s v="Tiktok"/>
    <s v="จ่ายทีหลัง / COD"/>
    <s v=""/>
    <s v="764689795726"/>
    <s v="05/10/2025 16:13"/>
  </r>
  <r>
    <x v="2"/>
    <x v="2"/>
    <n v="50"/>
    <n v="2"/>
    <s v="FXC64"/>
    <n v="200"/>
    <n v="0"/>
    <s v="ร้านที่2"/>
    <s v="เ***ิน แ***มี"/>
    <s v="เทศบาลนครพิษณุโลก"/>
    <s v="-"/>
    <s v=""/>
    <s v="05/10/2025 16:13"/>
    <s v="-"/>
    <s v="J&amp;T COD"/>
    <s v="Tiktok"/>
    <s v="จ่ายทีหลัง / COD"/>
    <s v=""/>
    <s v="764689795726"/>
    <s v="05/10/2025 16:13"/>
  </r>
  <r>
    <x v="6"/>
    <x v="6"/>
    <n v="33.333333333333336"/>
    <n v="3"/>
    <s v="FXC63"/>
    <n v="100"/>
    <n v="0"/>
    <s v="ร้านที่2"/>
    <s v="ผ**  ค***ฆ"/>
    <s v="ตาก"/>
    <s v="-"/>
    <s v=""/>
    <s v="05/10/2025 16:11"/>
    <s v="-"/>
    <s v="J&amp;T Express"/>
    <s v="Tiktok"/>
    <s v="tiktok"/>
    <s v=""/>
    <s v="764682232823"/>
    <s v="05/10/2025 16:11"/>
  </r>
  <r>
    <x v="2"/>
    <x v="2"/>
    <n v="60"/>
    <n v="3"/>
    <s v="FXC62"/>
    <n v="100"/>
    <n v="0"/>
    <s v="ร้านที่2"/>
    <s v="ป***ธร จ***าภิรมย์"/>
    <s v="เทศบาลนครสุราษฎร์ธานี"/>
    <s v="-"/>
    <s v=""/>
    <s v="05/10/2025 15:58"/>
    <s v="-"/>
    <s v="J&amp;T COD"/>
    <s v="Tiktok"/>
    <s v="จ่ายทีหลัง / COD"/>
    <s v=""/>
    <s v="764641032794"/>
    <s v="05/10/2025 15:59"/>
  </r>
  <r>
    <x v="0"/>
    <x v="0"/>
    <n v="50"/>
    <n v="1"/>
    <s v="FXC61"/>
    <n v="100"/>
    <n v="0"/>
    <s v="ร้านที่2"/>
    <s v="ป***พร  ส***ิริวัตร์"/>
    <s v="ขอนแก่น"/>
    <s v="-"/>
    <s v=""/>
    <s v="05/10/2025 15:59"/>
    <s v="-"/>
    <s v="J&amp;T Express"/>
    <s v="Tiktok"/>
    <s v="tiktok"/>
    <s v=""/>
    <s v="764689385736"/>
    <s v="05/10/2025 15:58"/>
  </r>
  <r>
    <x v="1"/>
    <x v="1"/>
    <n v="50"/>
    <n v="1"/>
    <s v="FXC61"/>
    <n v="100"/>
    <n v="0"/>
    <s v="ร้านที่2"/>
    <s v="ป***พร  ส***ิริวัตร์"/>
    <s v="ขอนแก่น"/>
    <s v="-"/>
    <s v=""/>
    <s v="05/10/2025 15:59"/>
    <s v="-"/>
    <s v="J&amp;T Express"/>
    <s v="Tiktok"/>
    <s v="tiktok"/>
    <s v=""/>
    <s v="764689385736"/>
    <s v="05/10/2025 15:58"/>
  </r>
  <r>
    <x v="2"/>
    <x v="2"/>
    <n v="50"/>
    <n v="1"/>
    <s v="FXC61"/>
    <n v="100"/>
    <n v="0"/>
    <s v="ร้านที่2"/>
    <s v="ป***พร  ส***ิริวัตร์"/>
    <s v="ขอนแก่น"/>
    <s v="-"/>
    <s v=""/>
    <s v="05/10/2025 15:59"/>
    <s v="-"/>
    <s v="J&amp;T Express"/>
    <s v="Tiktok"/>
    <s v="tiktok"/>
    <s v=""/>
    <s v="764689385736"/>
    <s v="05/10/2025 15:58"/>
  </r>
  <r>
    <x v="0"/>
    <x v="0"/>
    <n v="50"/>
    <n v="1"/>
    <s v="FXC60"/>
    <n v="100"/>
    <n v="0"/>
    <s v="ร้านที่2"/>
    <s v="น***ีย์ อ***า"/>
    <s v="กำแพงเพชร"/>
    <s v="-"/>
    <s v=""/>
    <s v="05/10/2025 15:56"/>
    <s v="-"/>
    <s v="J&amp;T COD"/>
    <s v="Tiktok"/>
    <s v="จ่ายทีหลัง / COD"/>
    <s v=""/>
    <s v="764628667736"/>
    <s v="05/10/2025 15:56"/>
  </r>
  <r>
    <x v="1"/>
    <x v="1"/>
    <n v="50"/>
    <n v="1"/>
    <s v="FXC60"/>
    <n v="100"/>
    <n v="0"/>
    <s v="ร้านที่2"/>
    <s v="น***ีย์ อ***า"/>
    <s v="กำแพงเพชร"/>
    <s v="-"/>
    <s v=""/>
    <s v="05/10/2025 15:56"/>
    <s v="-"/>
    <s v="J&amp;T COD"/>
    <s v="Tiktok"/>
    <s v="จ่ายทีหลัง / COD"/>
    <s v=""/>
    <s v="764628667736"/>
    <s v="05/10/2025 15:56"/>
  </r>
  <r>
    <x v="2"/>
    <x v="2"/>
    <n v="50"/>
    <n v="1"/>
    <s v="FXC60"/>
    <n v="100"/>
    <n v="0"/>
    <s v="ร้านที่2"/>
    <s v="น***ีย์ อ***า"/>
    <s v="กำแพงเพชร"/>
    <s v="-"/>
    <s v=""/>
    <s v="05/10/2025 15:56"/>
    <s v="-"/>
    <s v="J&amp;T COD"/>
    <s v="Tiktok"/>
    <s v="จ่ายทีหลัง / COD"/>
    <s v=""/>
    <s v="764628667736"/>
    <s v="05/10/2025 15:56"/>
  </r>
  <r>
    <x v="0"/>
    <x v="0"/>
    <n v="50"/>
    <n v="1"/>
    <s v="FXC59"/>
    <n v="100"/>
    <n v="0"/>
    <s v="ร้านที่2"/>
    <s v="ล***าวรรณ  ข***ำนาญ"/>
    <s v="ฉะเชิงเทรา"/>
    <s v="-"/>
    <s v=""/>
    <s v="05/10/2025 15:55"/>
    <s v="-"/>
    <s v="J&amp;T COD"/>
    <s v="Tiktok"/>
    <s v="จ่ายทีหลัง / COD"/>
    <s v=""/>
    <s v="764639060732"/>
    <s v="05/10/2025 15:55"/>
  </r>
  <r>
    <x v="1"/>
    <x v="1"/>
    <n v="50"/>
    <n v="1"/>
    <s v="FXC59"/>
    <n v="100"/>
    <n v="0"/>
    <s v="ร้านที่2"/>
    <s v="ล***าวรรณ  ข***ำนาญ"/>
    <s v="ฉะเชิงเทรา"/>
    <s v="-"/>
    <s v=""/>
    <s v="05/10/2025 15:55"/>
    <s v="-"/>
    <s v="J&amp;T COD"/>
    <s v="Tiktok"/>
    <s v="จ่ายทีหลัง / COD"/>
    <s v=""/>
    <s v="764639060732"/>
    <s v="05/10/2025 15:55"/>
  </r>
  <r>
    <x v="2"/>
    <x v="2"/>
    <n v="50"/>
    <n v="1"/>
    <s v="FXC59"/>
    <n v="100"/>
    <n v="0"/>
    <s v="ร้านที่2"/>
    <s v="ล***าวรรณ  ข***ำนาญ"/>
    <s v="ฉะเชิงเทรา"/>
    <s v="-"/>
    <s v=""/>
    <s v="05/10/2025 15:55"/>
    <s v="-"/>
    <s v="J&amp;T COD"/>
    <s v="Tiktok"/>
    <s v="จ่ายทีหลัง / COD"/>
    <s v=""/>
    <s v="764639060732"/>
    <s v="05/10/2025 15:55"/>
  </r>
  <r>
    <x v="0"/>
    <x v="0"/>
    <n v="50"/>
    <n v="1"/>
    <s v="FXC58"/>
    <n v="100"/>
    <n v="0"/>
    <s v="ร้านที่2"/>
    <s v="ธ*** ร***มภู"/>
    <s v="กรุงเทพฯ"/>
    <s v="-"/>
    <s v=""/>
    <s v="05/10/2025 15:52"/>
    <s v="-"/>
    <s v="J&amp;T COD"/>
    <s v="Tiktok"/>
    <s v="จ่ายทีหลัง / COD"/>
    <s v=""/>
    <s v="764686261791"/>
    <s v="05/10/2025 15:52"/>
  </r>
  <r>
    <x v="1"/>
    <x v="1"/>
    <n v="50"/>
    <n v="1"/>
    <s v="FXC58"/>
    <n v="100"/>
    <n v="0"/>
    <s v="ร้านที่2"/>
    <s v="ธ*** ร***มภู"/>
    <s v="กรุงเทพฯ"/>
    <s v="-"/>
    <s v=""/>
    <s v="05/10/2025 15:52"/>
    <s v="-"/>
    <s v="J&amp;T COD"/>
    <s v="Tiktok"/>
    <s v="จ่ายทีหลัง / COD"/>
    <s v=""/>
    <s v="764686261791"/>
    <s v="05/10/2025 15:52"/>
  </r>
  <r>
    <x v="2"/>
    <x v="2"/>
    <n v="50"/>
    <n v="1"/>
    <s v="FXC58"/>
    <n v="100"/>
    <n v="0"/>
    <s v="ร้านที่2"/>
    <s v="ธ*** ร***มภู"/>
    <s v="กรุงเทพฯ"/>
    <s v="-"/>
    <s v=""/>
    <s v="05/10/2025 15:52"/>
    <s v="-"/>
    <s v="J&amp;T COD"/>
    <s v="Tiktok"/>
    <s v="จ่ายทีหลัง / COD"/>
    <s v=""/>
    <s v="764686261791"/>
    <s v="05/10/2025 15:52"/>
  </r>
  <r>
    <x v="4"/>
    <x v="4"/>
    <n v="66.666666666666671"/>
    <n v="3"/>
    <s v="FXC57"/>
    <n v="100"/>
    <n v="0"/>
    <s v="ร้านที่2"/>
    <s v="ฟ***ม"/>
    <s v="ศรีสะเกษ"/>
    <s v="-"/>
    <s v=""/>
    <s v="05/10/2025 15:48"/>
    <s v="-"/>
    <s v="J&amp;T COD"/>
    <s v="Tiktok"/>
    <s v="จ่ายทีหลัง / COD"/>
    <s v=""/>
    <s v="764639627905"/>
    <s v="05/10/2025 15:48"/>
  </r>
  <r>
    <x v="4"/>
    <x v="4"/>
    <n v="66.666666666666671"/>
    <n v="3"/>
    <s v="FXC56"/>
    <n v="135"/>
    <n v="35"/>
    <s v="ร้านที่2"/>
    <s v="อ***พร ส***งวงศ์"/>
    <s v="กรุงเทพฯ"/>
    <s v="-"/>
    <s v=""/>
    <s v="05/10/2025 15:47"/>
    <s v="-"/>
    <s v="J&amp;T COD"/>
    <s v="Tiktok"/>
    <s v="จ่ายทีหลัง / COD"/>
    <s v=""/>
    <s v="764687949885"/>
    <s v="05/10/2025 15:47"/>
  </r>
  <r>
    <x v="0"/>
    <x v="0"/>
    <n v="50"/>
    <n v="1"/>
    <s v="FXC55"/>
    <n v="100"/>
    <n v="0"/>
    <s v="ร้านที่2"/>
    <s v="ก***านต์ ข***ำ"/>
    <s v="กรุงเทพฯ"/>
    <s v="-"/>
    <s v=""/>
    <s v="05/10/2025 15:43"/>
    <s v="-"/>
    <s v="J&amp;T Express"/>
    <s v="Tiktok"/>
    <s v="tiktok"/>
    <s v=""/>
    <s v="764652988805"/>
    <s v="05/10/2025 15:41"/>
  </r>
  <r>
    <x v="1"/>
    <x v="1"/>
    <n v="50"/>
    <n v="1"/>
    <s v="FXC55"/>
    <n v="100"/>
    <n v="0"/>
    <s v="ร้านที่2"/>
    <s v="ก***านต์ ข***ำ"/>
    <s v="กรุงเทพฯ"/>
    <s v="-"/>
    <s v=""/>
    <s v="05/10/2025 15:43"/>
    <s v="-"/>
    <s v="J&amp;T Express"/>
    <s v="Tiktok"/>
    <s v="tiktok"/>
    <s v=""/>
    <s v="764652988805"/>
    <s v="05/10/2025 15:41"/>
  </r>
  <r>
    <x v="2"/>
    <x v="2"/>
    <n v="50"/>
    <n v="1"/>
    <s v="FXC55"/>
    <n v="100"/>
    <n v="0"/>
    <s v="ร้านที่2"/>
    <s v="ก***านต์ ข***ำ"/>
    <s v="กรุงเทพฯ"/>
    <s v="-"/>
    <s v=""/>
    <s v="05/10/2025 15:43"/>
    <s v="-"/>
    <s v="J&amp;T Express"/>
    <s v="Tiktok"/>
    <s v="tiktok"/>
    <s v=""/>
    <s v="764652988805"/>
    <s v="05/10/2025 15:41"/>
  </r>
  <r>
    <x v="6"/>
    <x v="6"/>
    <n v="50"/>
    <n v="6"/>
    <s v="FXC54"/>
    <n v="200"/>
    <n v="0"/>
    <s v="ร้านที่2"/>
    <s v="อ***ล ม***เขื่อนขันธ์เจี๊ยบ"/>
    <s v="กรุงเทพฯ"/>
    <s v="-"/>
    <s v=""/>
    <s v="05/10/2025 15:40"/>
    <s v="-"/>
    <s v="J&amp;T COD"/>
    <s v="Tiktok"/>
    <s v="จ่ายทีหลัง / COD"/>
    <s v=""/>
    <s v="764652024894"/>
    <s v="05/10/2025 15:40"/>
  </r>
  <r>
    <x v="0"/>
    <x v="0"/>
    <n v="50"/>
    <n v="1"/>
    <s v="FXC53"/>
    <n v="100"/>
    <n v="0"/>
    <s v="ร้านที่2"/>
    <s v="ม***ี  ไ***พร"/>
    <s v="กระบี่"/>
    <s v="-"/>
    <s v=""/>
    <s v="05/10/2025 15:40"/>
    <s v="-"/>
    <s v="J&amp;T COD"/>
    <s v="Tiktok"/>
    <s v="จ่ายทีหลัง / COD"/>
    <s v=""/>
    <s v="764684187794"/>
    <s v="05/10/2025 15:40"/>
  </r>
  <r>
    <x v="1"/>
    <x v="1"/>
    <n v="50"/>
    <n v="1"/>
    <s v="FXC53"/>
    <n v="100"/>
    <n v="0"/>
    <s v="ร้านที่2"/>
    <s v="ม***ี  ไ***พร"/>
    <s v="กระบี่"/>
    <s v="-"/>
    <s v=""/>
    <s v="05/10/2025 15:40"/>
    <s v="-"/>
    <s v="J&amp;T COD"/>
    <s v="Tiktok"/>
    <s v="จ่ายทีหลัง / COD"/>
    <s v=""/>
    <s v="764684187794"/>
    <s v="05/10/2025 15:40"/>
  </r>
  <r>
    <x v="2"/>
    <x v="2"/>
    <n v="50"/>
    <n v="1"/>
    <s v="FXC53"/>
    <n v="100"/>
    <n v="0"/>
    <s v="ร้านที่2"/>
    <s v="ม***ี  ไ***พร"/>
    <s v="กระบี่"/>
    <s v="-"/>
    <s v=""/>
    <s v="05/10/2025 15:40"/>
    <s v="-"/>
    <s v="J&amp;T COD"/>
    <s v="Tiktok"/>
    <s v="จ่ายทีหลัง / COD"/>
    <s v=""/>
    <s v="764684187794"/>
    <s v="05/10/2025 15:40"/>
  </r>
  <r>
    <x v="4"/>
    <x v="4"/>
    <n v="33"/>
    <n v="10"/>
    <s v="FXC52"/>
    <n v="400"/>
    <n v="0"/>
    <s v="ร้านที่2"/>
    <s v="เ***์"/>
    <s v="อุตรดิตถ์"/>
    <s v="-"/>
    <s v=""/>
    <s v="05/10/2025 15:34"/>
    <s v="-"/>
    <s v="J&amp;T COD"/>
    <s v="Tiktok"/>
    <s v="จ่ายทีหลัง / COD"/>
    <s v=""/>
    <s v="764651822900"/>
    <s v="05/10/2025 15:34"/>
  </r>
  <r>
    <x v="0"/>
    <x v="0"/>
    <n v="50"/>
    <n v="1"/>
    <s v="FXC51"/>
    <n v="100"/>
    <n v="0"/>
    <s v="ร้านที่2"/>
    <s v="ภ***วัน"/>
    <s v="กาฬสินธุ์"/>
    <s v="-"/>
    <s v=""/>
    <s v="05/10/2025 15:34"/>
    <s v="-"/>
    <s v="J&amp;T COD"/>
    <s v="Tiktok"/>
    <s v="จ่ายทีหลัง / COD"/>
    <s v=""/>
    <s v="764630278716"/>
    <s v="05/10/2025 15:34"/>
  </r>
  <r>
    <x v="1"/>
    <x v="1"/>
    <n v="50"/>
    <n v="1"/>
    <s v="FXC51"/>
    <n v="100"/>
    <n v="0"/>
    <s v="ร้านที่2"/>
    <s v="ภ***วัน"/>
    <s v="กาฬสินธุ์"/>
    <s v="-"/>
    <s v=""/>
    <s v="05/10/2025 15:34"/>
    <s v="-"/>
    <s v="J&amp;T COD"/>
    <s v="Tiktok"/>
    <s v="จ่ายทีหลัง / COD"/>
    <s v=""/>
    <s v="764630278716"/>
    <s v="05/10/2025 15:34"/>
  </r>
  <r>
    <x v="2"/>
    <x v="2"/>
    <n v="50"/>
    <n v="1"/>
    <s v="FXC51"/>
    <n v="100"/>
    <n v="0"/>
    <s v="ร้านที่2"/>
    <s v="ภ***วัน"/>
    <s v="กาฬสินธุ์"/>
    <s v="-"/>
    <s v=""/>
    <s v="05/10/2025 15:34"/>
    <s v="-"/>
    <s v="J&amp;T COD"/>
    <s v="Tiktok"/>
    <s v="จ่ายทีหลัง / COD"/>
    <s v=""/>
    <s v="764630278716"/>
    <s v="05/10/2025 15:34"/>
  </r>
  <r>
    <x v="0"/>
    <x v="0"/>
    <n v="50"/>
    <n v="1"/>
    <s v="FXC50"/>
    <n v="100"/>
    <n v="0"/>
    <s v="ร้านที่2"/>
    <s v="U***rn P***lgate"/>
    <s v="ราชบุรี"/>
    <s v="-"/>
    <s v=""/>
    <s v="05/10/2025 15:34"/>
    <s v="-"/>
    <s v="J&amp;T COD"/>
    <s v="Tiktok"/>
    <s v="จ่ายทีหลัง / COD"/>
    <s v=""/>
    <s v="764693584804"/>
    <s v="05/10/2025 15:34"/>
  </r>
  <r>
    <x v="1"/>
    <x v="1"/>
    <n v="50"/>
    <n v="1"/>
    <s v="FXC50"/>
    <n v="100"/>
    <n v="0"/>
    <s v="ร้านที่2"/>
    <s v="U***rn P***lgate"/>
    <s v="ราชบุรี"/>
    <s v="-"/>
    <s v=""/>
    <s v="05/10/2025 15:34"/>
    <s v="-"/>
    <s v="J&amp;T COD"/>
    <s v="Tiktok"/>
    <s v="จ่ายทีหลัง / COD"/>
    <s v=""/>
    <s v="764693584804"/>
    <s v="05/10/2025 15:34"/>
  </r>
  <r>
    <x v="2"/>
    <x v="2"/>
    <n v="50"/>
    <n v="1"/>
    <s v="FXC50"/>
    <n v="100"/>
    <n v="0"/>
    <s v="ร้านที่2"/>
    <s v="U***rn P***lgate"/>
    <s v="ราชบุรี"/>
    <s v="-"/>
    <s v=""/>
    <s v="05/10/2025 15:34"/>
    <s v="-"/>
    <s v="J&amp;T COD"/>
    <s v="Tiktok"/>
    <s v="จ่ายทีหลัง / COD"/>
    <s v=""/>
    <s v="764693584804"/>
    <s v="05/10/2025 15:34"/>
  </r>
  <r>
    <x v="14"/>
    <x v="17"/>
    <n v="15"/>
    <n v="2"/>
    <s v="FXC49"/>
    <n v="46"/>
    <n v="16"/>
    <s v="ร้านที่1"/>
    <s v="น******ล"/>
    <s v="******ชั้น 1, แขวงอนุสาวรีย์, เขตบางเขน แขวงอนุสาวรีย์ เขตบางเขน จังหวัดกรุงเทพมหานคร 10220"/>
    <s v="10220"/>
    <s v="84"/>
    <s v="05/10/2025 16:01"/>
    <s v="-"/>
    <s v="SPX Express"/>
    <s v="Shopee"/>
    <s v="shopee"/>
    <s v=""/>
    <s v="TH252781609596L"/>
    <s v="05/10/2025 15:31"/>
  </r>
  <r>
    <x v="3"/>
    <x v="3"/>
    <n v="66.666666666666671"/>
    <n v="6"/>
    <s v="FXC47"/>
    <n v="200"/>
    <n v="0"/>
    <s v="ร้านที่2"/>
    <s v="P***g S**"/>
    <s v="Surat Thani"/>
    <s v="-"/>
    <s v=""/>
    <s v="05/10/2025 15:27"/>
    <s v="-"/>
    <s v="J&amp;T COD"/>
    <s v="Tiktok"/>
    <s v="จ่ายทีหลัง / COD"/>
    <s v=""/>
    <s v="764680614902"/>
    <s v="05/10/2025 15:27"/>
  </r>
  <r>
    <x v="0"/>
    <x v="0"/>
    <n v="50"/>
    <n v="1"/>
    <s v="FXC46"/>
    <n v="100"/>
    <n v="0"/>
    <s v="ร้านที่2"/>
    <s v="ส***ภรณ์ จ***ะนุย"/>
    <s v="บุรีรัมย์"/>
    <s v="-"/>
    <s v=""/>
    <s v="05/10/2025 15:24"/>
    <s v="-"/>
    <s v="J&amp;T COD"/>
    <s v="Tiktok"/>
    <s v="จ่ายทีหลัง / COD"/>
    <s v=""/>
    <s v="764622782803"/>
    <s v="05/10/2025 15:24"/>
  </r>
  <r>
    <x v="1"/>
    <x v="1"/>
    <n v="50"/>
    <n v="1"/>
    <s v="FXC46"/>
    <n v="100"/>
    <n v="0"/>
    <s v="ร้านที่2"/>
    <s v="ส***ภรณ์ จ***ะนุย"/>
    <s v="บุรีรัมย์"/>
    <s v="-"/>
    <s v=""/>
    <s v="05/10/2025 15:24"/>
    <s v="-"/>
    <s v="J&amp;T COD"/>
    <s v="Tiktok"/>
    <s v="จ่ายทีหลัง / COD"/>
    <s v=""/>
    <s v="764622782803"/>
    <s v="05/10/2025 15:24"/>
  </r>
  <r>
    <x v="2"/>
    <x v="2"/>
    <n v="50"/>
    <n v="1"/>
    <s v="FXC46"/>
    <n v="100"/>
    <n v="0"/>
    <s v="ร้านที่2"/>
    <s v="ส***ภรณ์ จ***ะนุย"/>
    <s v="บุรีรัมย์"/>
    <s v="-"/>
    <s v=""/>
    <s v="05/10/2025 15:24"/>
    <s v="-"/>
    <s v="J&amp;T COD"/>
    <s v="Tiktok"/>
    <s v="จ่ายทีหลัง / COD"/>
    <s v=""/>
    <s v="764622782803"/>
    <s v="05/10/2025 15:24"/>
  </r>
  <r>
    <x v="0"/>
    <x v="0"/>
    <n v="50"/>
    <n v="1"/>
    <s v="FXC45"/>
    <n v="138"/>
    <n v="38"/>
    <s v="ร้านที่2"/>
    <s v="น***ี  ห***ทอ"/>
    <s v="ประจวบคีรีขันธ์"/>
    <s v="-"/>
    <s v=""/>
    <s v="05/10/2025 15:22"/>
    <s v="-"/>
    <s v="J&amp;T COD"/>
    <s v="Tiktok"/>
    <s v="จ่ายทีหลัง / COD"/>
    <s v=""/>
    <s v="764612059794"/>
    <s v="05/10/2025 15:22"/>
  </r>
  <r>
    <x v="1"/>
    <x v="1"/>
    <n v="50"/>
    <n v="1"/>
    <s v="FXC45"/>
    <n v="138"/>
    <n v="38"/>
    <s v="ร้านที่2"/>
    <s v="น***ี  ห***ทอ"/>
    <s v="ประจวบคีรีขันธ์"/>
    <s v="-"/>
    <s v=""/>
    <s v="05/10/2025 15:22"/>
    <s v="-"/>
    <s v="J&amp;T COD"/>
    <s v="Tiktok"/>
    <s v="จ่ายทีหลัง / COD"/>
    <s v=""/>
    <s v="764612059794"/>
    <s v="05/10/2025 15:22"/>
  </r>
  <r>
    <x v="2"/>
    <x v="2"/>
    <n v="50"/>
    <n v="1"/>
    <s v="FXC45"/>
    <n v="138"/>
    <n v="38"/>
    <s v="ร้านที่2"/>
    <s v="น***ี  ห***ทอ"/>
    <s v="ประจวบคีรีขันธ์"/>
    <s v="-"/>
    <s v=""/>
    <s v="05/10/2025 15:22"/>
    <s v="-"/>
    <s v="J&amp;T COD"/>
    <s v="Tiktok"/>
    <s v="จ่ายทีหลัง / COD"/>
    <s v=""/>
    <s v="764612059794"/>
    <s v="05/10/2025 15:22"/>
  </r>
  <r>
    <x v="0"/>
    <x v="0"/>
    <n v="50"/>
    <n v="1"/>
    <s v="FXC43"/>
    <n v="100"/>
    <n v="0"/>
    <s v="ร้านที่2"/>
    <s v="น***าวขวัญแก้ว  เ***ญวิริยะเทพ"/>
    <s v="สงขลา"/>
    <s v="-"/>
    <s v=""/>
    <s v="05/10/2025 15:17"/>
    <s v="-"/>
    <s v="J&amp;T Express"/>
    <s v="Tiktok"/>
    <s v="tiktok"/>
    <s v=""/>
    <s v="764682859791"/>
    <s v="05/10/2025 15:17"/>
  </r>
  <r>
    <x v="1"/>
    <x v="1"/>
    <n v="50"/>
    <n v="1"/>
    <s v="FXC43"/>
    <n v="100"/>
    <n v="0"/>
    <s v="ร้านที่2"/>
    <s v="น***าวขวัญแก้ว  เ***ญวิริยะเทพ"/>
    <s v="สงขลา"/>
    <s v="-"/>
    <s v=""/>
    <s v="05/10/2025 15:17"/>
    <s v="-"/>
    <s v="J&amp;T Express"/>
    <s v="Tiktok"/>
    <s v="tiktok"/>
    <s v=""/>
    <s v="764682859791"/>
    <s v="05/10/2025 15:17"/>
  </r>
  <r>
    <x v="2"/>
    <x v="2"/>
    <n v="50"/>
    <n v="1"/>
    <s v="FXC43"/>
    <n v="100"/>
    <n v="0"/>
    <s v="ร้านที่2"/>
    <s v="น***าวขวัญแก้ว  เ***ญวิริยะเทพ"/>
    <s v="สงขลา"/>
    <s v="-"/>
    <s v=""/>
    <s v="05/10/2025 15:17"/>
    <s v="-"/>
    <s v="J&amp;T Express"/>
    <s v="Tiktok"/>
    <s v="tiktok"/>
    <s v=""/>
    <s v="764682859791"/>
    <s v="05/10/2025 15:17"/>
  </r>
  <r>
    <x v="0"/>
    <x v="0"/>
    <n v="50"/>
    <n v="1"/>
    <s v="FXC42"/>
    <n v="100"/>
    <n v="0"/>
    <s v="ร้านที่2"/>
    <s v="ส***"/>
    <s v="สมุทรสงคราม"/>
    <s v="-"/>
    <s v=""/>
    <s v="05/10/2025 15:15"/>
    <s v="-"/>
    <s v="J&amp;T COD"/>
    <s v="Tiktok"/>
    <s v="จ่ายทีหลัง / COD"/>
    <s v=""/>
    <s v="764651077713"/>
    <s v="05/10/2025 15:16"/>
  </r>
  <r>
    <x v="1"/>
    <x v="1"/>
    <n v="50"/>
    <n v="1"/>
    <s v="FXC42"/>
    <n v="100"/>
    <n v="0"/>
    <s v="ร้านที่2"/>
    <s v="ส***"/>
    <s v="สมุทรสงคราม"/>
    <s v="-"/>
    <s v=""/>
    <s v="05/10/2025 15:15"/>
    <s v="-"/>
    <s v="J&amp;T COD"/>
    <s v="Tiktok"/>
    <s v="จ่ายทีหลัง / COD"/>
    <s v=""/>
    <s v="764651077713"/>
    <s v="05/10/2025 15:16"/>
  </r>
  <r>
    <x v="2"/>
    <x v="2"/>
    <n v="50"/>
    <n v="1"/>
    <s v="FXC42"/>
    <n v="100"/>
    <n v="0"/>
    <s v="ร้านที่2"/>
    <s v="ส***"/>
    <s v="สมุทรสงคราม"/>
    <s v="-"/>
    <s v=""/>
    <s v="05/10/2025 15:15"/>
    <s v="-"/>
    <s v="J&amp;T COD"/>
    <s v="Tiktok"/>
    <s v="จ่ายทีหลัง / COD"/>
    <s v=""/>
    <s v="764651077713"/>
    <s v="05/10/2025 15:16"/>
  </r>
  <r>
    <x v="5"/>
    <x v="16"/>
    <n v="46"/>
    <n v="1"/>
    <s v="FXC41"/>
    <n v="53"/>
    <n v="7"/>
    <s v="ร้านที่1"/>
    <s v="สมควร สอนเวียง"/>
    <s v="บ้านเอื้ออาทร2บางกรวย-ไทรน้อย 204/11 · บางบัวทอง/ Bang Bua Thong_x000a__x000a_บางบัวทอง/ Bang Bua Thongนนทบุรี/ Nonthaburi_x000a_11110"/>
    <s v="11110"/>
    <s v=""/>
    <s v="-"/>
    <s v="-"/>
    <s v="Kerry_dropoff"/>
    <s v="Lazada"/>
    <s v="-"/>
    <s v=""/>
    <s v="-"/>
    <s v="05/10/2025 15:13"/>
  </r>
  <r>
    <x v="0"/>
    <x v="0"/>
    <n v="50"/>
    <n v="1"/>
    <s v="FXC40"/>
    <n v="100"/>
    <n v="0"/>
    <s v="ร้านที่2"/>
    <s v="อ***"/>
    <s v="ชัยนาท"/>
    <s v="-"/>
    <s v=""/>
    <s v="05/10/2025 15:12"/>
    <s v="-"/>
    <s v="J&amp;T COD"/>
    <s v="Tiktok"/>
    <s v="จ่ายทีหลัง / COD"/>
    <s v=""/>
    <s v="764629981802"/>
    <s v="05/10/2025 15:12"/>
  </r>
  <r>
    <x v="1"/>
    <x v="1"/>
    <n v="50"/>
    <n v="1"/>
    <s v="FXC40"/>
    <n v="100"/>
    <n v="0"/>
    <s v="ร้านที่2"/>
    <s v="อ***"/>
    <s v="ชัยนาท"/>
    <s v="-"/>
    <s v=""/>
    <s v="05/10/2025 15:12"/>
    <s v="-"/>
    <s v="J&amp;T COD"/>
    <s v="Tiktok"/>
    <s v="จ่ายทีหลัง / COD"/>
    <s v=""/>
    <s v="764629981802"/>
    <s v="05/10/2025 15:12"/>
  </r>
  <r>
    <x v="2"/>
    <x v="2"/>
    <n v="50"/>
    <n v="1"/>
    <s v="FXC40"/>
    <n v="100"/>
    <n v="0"/>
    <s v="ร้านที่2"/>
    <s v="อ***"/>
    <s v="ชัยนาท"/>
    <s v="-"/>
    <s v=""/>
    <s v="05/10/2025 15:12"/>
    <s v="-"/>
    <s v="J&amp;T COD"/>
    <s v="Tiktok"/>
    <s v="จ่ายทีหลัง / COD"/>
    <s v=""/>
    <s v="764629981802"/>
    <s v="05/10/2025 15:12"/>
  </r>
  <r>
    <x v="0"/>
    <x v="0"/>
    <n v="60"/>
    <n v="2"/>
    <s v="FXC39"/>
    <n v="200"/>
    <n v="0"/>
    <s v="ร้านที่2"/>
    <s v="ก***ัญชนก ศ***าสเกตุกรวิก"/>
    <s v="ปทุมธานี"/>
    <s v="-"/>
    <s v=""/>
    <s v="05/10/2025 15:11"/>
    <s v="-"/>
    <s v="Flash Express Thailand COD"/>
    <s v="Tiktok"/>
    <s v="จ่ายทีหลัง / COD"/>
    <s v=""/>
    <s v="THT040226MNUG5Z"/>
    <s v="05/10/2025 15:11"/>
  </r>
  <r>
    <x v="1"/>
    <x v="1"/>
    <n v="60"/>
    <n v="2"/>
    <s v="FXC39"/>
    <n v="200"/>
    <n v="0"/>
    <s v="ร้านที่2"/>
    <s v="ก***ัญชนก ศ***าสเกตุกรวิก"/>
    <s v="ปทุมธานี"/>
    <s v="-"/>
    <s v=""/>
    <s v="05/10/2025 15:11"/>
    <s v="-"/>
    <s v="Flash Express Thailand COD"/>
    <s v="Tiktok"/>
    <s v="จ่ายทีหลัง / COD"/>
    <s v=""/>
    <s v="THT040226MNUG5Z"/>
    <s v="05/10/2025 15:11"/>
  </r>
  <r>
    <x v="2"/>
    <x v="2"/>
    <n v="60"/>
    <n v="2"/>
    <s v="FXC39"/>
    <n v="200"/>
    <n v="0"/>
    <s v="ร้านที่2"/>
    <s v="ก***ัญชนก ศ***าสเกตุกรวิก"/>
    <s v="ปทุมธานี"/>
    <s v="-"/>
    <s v=""/>
    <s v="05/10/2025 15:11"/>
    <s v="-"/>
    <s v="Flash Express Thailand COD"/>
    <s v="Tiktok"/>
    <s v="จ่ายทีหลัง / COD"/>
    <s v=""/>
    <s v="THT040226MNUG5Z"/>
    <s v="05/10/2025 15:11"/>
  </r>
  <r>
    <x v="0"/>
    <x v="0"/>
    <n v="50"/>
    <n v="1"/>
    <s v="FXC38"/>
    <n v="100"/>
    <n v="0"/>
    <s v="ร้านที่2"/>
    <s v="ไ***น ส***้อย"/>
    <s v="ปทุมธานี"/>
    <s v="-"/>
    <s v=""/>
    <s v="05/10/2025 15:11"/>
    <s v="-"/>
    <s v="Flash Express Thailand"/>
    <s v="Tiktok"/>
    <s v="tiktok"/>
    <s v=""/>
    <s v="THT040226KR0H0Z"/>
    <s v="05/10/2025 15:11"/>
  </r>
  <r>
    <x v="1"/>
    <x v="1"/>
    <n v="50"/>
    <n v="1"/>
    <s v="FXC38"/>
    <n v="100"/>
    <n v="0"/>
    <s v="ร้านที่2"/>
    <s v="ไ***น ส***้อย"/>
    <s v="ปทุมธานี"/>
    <s v="-"/>
    <s v=""/>
    <s v="05/10/2025 15:11"/>
    <s v="-"/>
    <s v="Flash Express Thailand"/>
    <s v="Tiktok"/>
    <s v="tiktok"/>
    <s v=""/>
    <s v="THT040226KR0H0Z"/>
    <s v="05/10/2025 15:11"/>
  </r>
  <r>
    <x v="2"/>
    <x v="2"/>
    <n v="50"/>
    <n v="1"/>
    <s v="FXC38"/>
    <n v="100"/>
    <n v="0"/>
    <s v="ร้านที่2"/>
    <s v="ไ***น ส***้อย"/>
    <s v="ปทุมธานี"/>
    <s v="-"/>
    <s v=""/>
    <s v="05/10/2025 15:11"/>
    <s v="-"/>
    <s v="Flash Express Thailand"/>
    <s v="Tiktok"/>
    <s v="tiktok"/>
    <s v=""/>
    <s v="THT040226KR0H0Z"/>
    <s v="05/10/2025 15:11"/>
  </r>
  <r>
    <x v="0"/>
    <x v="0"/>
    <n v="50"/>
    <n v="1"/>
    <s v="FXC37"/>
    <n v="100"/>
    <n v="0"/>
    <s v="ร้านที่2"/>
    <s v="อ***ณ ช***ระไพร"/>
    <s v="ระยอง"/>
    <s v="-"/>
    <s v=""/>
    <s v="05/10/2025 15:14"/>
    <s v="-"/>
    <s v="J&amp;T Express"/>
    <s v="Tiktok"/>
    <s v="tiktok"/>
    <s v=""/>
    <s v="764613670796"/>
    <s v="05/10/2025 15:10"/>
  </r>
  <r>
    <x v="1"/>
    <x v="1"/>
    <n v="50"/>
    <n v="1"/>
    <s v="FXC37"/>
    <n v="100"/>
    <n v="0"/>
    <s v="ร้านที่2"/>
    <s v="อ***ณ ช***ระไพร"/>
    <s v="ระยอง"/>
    <s v="-"/>
    <s v=""/>
    <s v="05/10/2025 15:14"/>
    <s v="-"/>
    <s v="J&amp;T Express"/>
    <s v="Tiktok"/>
    <s v="tiktok"/>
    <s v=""/>
    <s v="764613670796"/>
    <s v="05/10/2025 15:10"/>
  </r>
  <r>
    <x v="2"/>
    <x v="2"/>
    <n v="50"/>
    <n v="1"/>
    <s v="FXC37"/>
    <n v="100"/>
    <n v="0"/>
    <s v="ร้านที่2"/>
    <s v="อ***ณ ช***ระไพร"/>
    <s v="ระยอง"/>
    <s v="-"/>
    <s v=""/>
    <s v="05/10/2025 15:14"/>
    <s v="-"/>
    <s v="J&amp;T Express"/>
    <s v="Tiktok"/>
    <s v="tiktok"/>
    <s v=""/>
    <s v="764613670796"/>
    <s v="05/10/2025 15:10"/>
  </r>
  <r>
    <x v="0"/>
    <x v="0"/>
    <n v="50"/>
    <n v="1"/>
    <s v="FXC36"/>
    <n v="100"/>
    <n v="0"/>
    <s v="ร้านที่2"/>
    <s v="ป***ัสสร  ค***บ"/>
    <s v="ชัยภูมิ"/>
    <s v="-"/>
    <s v=""/>
    <s v="05/10/2025 15:09"/>
    <s v="-"/>
    <s v="J&amp;T COD"/>
    <s v="Tiktok"/>
    <s v="จ่ายทีหลัง / COD"/>
    <s v=""/>
    <s v="764646877783"/>
    <s v="05/10/2025 15:09"/>
  </r>
  <r>
    <x v="1"/>
    <x v="1"/>
    <n v="50"/>
    <n v="1"/>
    <s v="FXC36"/>
    <n v="100"/>
    <n v="0"/>
    <s v="ร้านที่2"/>
    <s v="ป***ัสสร  ค***บ"/>
    <s v="ชัยภูมิ"/>
    <s v="-"/>
    <s v=""/>
    <s v="05/10/2025 15:09"/>
    <s v="-"/>
    <s v="J&amp;T COD"/>
    <s v="Tiktok"/>
    <s v="จ่ายทีหลัง / COD"/>
    <s v=""/>
    <s v="764646877783"/>
    <s v="05/10/2025 15:09"/>
  </r>
  <r>
    <x v="2"/>
    <x v="2"/>
    <n v="50"/>
    <n v="1"/>
    <s v="FXC36"/>
    <n v="100"/>
    <n v="0"/>
    <s v="ร้านที่2"/>
    <s v="ป***ัสสร  ค***บ"/>
    <s v="ชัยภูมิ"/>
    <s v="-"/>
    <s v=""/>
    <s v="05/10/2025 15:09"/>
    <s v="-"/>
    <s v="J&amp;T COD"/>
    <s v="Tiktok"/>
    <s v="จ่ายทีหลัง / COD"/>
    <s v=""/>
    <s v="764646877783"/>
    <s v="05/10/2025 15:09"/>
  </r>
  <r>
    <x v="6"/>
    <x v="6"/>
    <n v="33.333333333333336"/>
    <n v="3"/>
    <s v="FXC35"/>
    <n v="100"/>
    <n v="0"/>
    <s v="ร้านที่2"/>
    <s v="จ***นิภา"/>
    <s v="พิษณุโลก"/>
    <s v="-"/>
    <s v=""/>
    <s v="05/10/2025 15:07"/>
    <s v="-"/>
    <s v="J&amp;T COD"/>
    <s v="Tiktok"/>
    <s v="จ่ายทีหลัง / COD"/>
    <s v=""/>
    <s v="764685836821"/>
    <s v="05/10/2025 15:07"/>
  </r>
  <r>
    <x v="3"/>
    <x v="3"/>
    <n v="66.666666666666671"/>
    <n v="3"/>
    <s v="FXC34"/>
    <n v="200"/>
    <n v="0"/>
    <s v="ร้านที่2"/>
    <s v="แ***พลิน"/>
    <s v="อุบลราชธานี"/>
    <s v="-"/>
    <s v=""/>
    <s v="05/10/2025 15:04"/>
    <s v="-"/>
    <s v="J&amp;T Express"/>
    <s v="Tiktok"/>
    <s v="tiktok"/>
    <s v=""/>
    <s v="764610360791"/>
    <s v="05/10/2025 15:04"/>
  </r>
  <r>
    <x v="0"/>
    <x v="0"/>
    <n v="50"/>
    <n v="1"/>
    <s v="FXC34"/>
    <n v="200"/>
    <n v="0"/>
    <s v="ร้านที่2"/>
    <s v="แ***พลิน"/>
    <s v="อุบลราชธานี"/>
    <s v="-"/>
    <s v=""/>
    <s v="05/10/2025 15:04"/>
    <s v="-"/>
    <s v="J&amp;T Express"/>
    <s v="Tiktok"/>
    <s v="tiktok"/>
    <s v=""/>
    <s v="764610360791"/>
    <s v="05/10/2025 15:04"/>
  </r>
  <r>
    <x v="1"/>
    <x v="1"/>
    <n v="50"/>
    <n v="1"/>
    <s v="FXC34"/>
    <n v="200"/>
    <n v="0"/>
    <s v="ร้านที่2"/>
    <s v="แ***พลิน"/>
    <s v="อุบลราชธานี"/>
    <s v="-"/>
    <s v=""/>
    <s v="05/10/2025 15:04"/>
    <s v="-"/>
    <s v="J&amp;T Express"/>
    <s v="Tiktok"/>
    <s v="tiktok"/>
    <s v=""/>
    <s v="764610360791"/>
    <s v="05/10/2025 15:04"/>
  </r>
  <r>
    <x v="2"/>
    <x v="2"/>
    <n v="50"/>
    <n v="1"/>
    <s v="FXC34"/>
    <n v="200"/>
    <n v="0"/>
    <s v="ร้านที่2"/>
    <s v="แ***พลิน"/>
    <s v="อุบลราชธานี"/>
    <s v="-"/>
    <s v=""/>
    <s v="05/10/2025 15:04"/>
    <s v="-"/>
    <s v="J&amp;T Express"/>
    <s v="Tiktok"/>
    <s v="tiktok"/>
    <s v=""/>
    <s v="764610360791"/>
    <s v="05/10/2025 15:04"/>
  </r>
  <r>
    <x v="0"/>
    <x v="0"/>
    <n v="50"/>
    <n v="1"/>
    <s v="FXC33"/>
    <n v="100"/>
    <n v="0"/>
    <s v="ร้านที่2"/>
    <s v="ม***ี  ข***อง"/>
    <s v="กรุงเทพฯ"/>
    <s v="-"/>
    <s v=""/>
    <s v="05/10/2025 15:03"/>
    <s v="-"/>
    <s v="J&amp;T COD"/>
    <s v="Tiktok"/>
    <s v="จ่ายทีหลัง / COD"/>
    <s v=""/>
    <s v="764604253792"/>
    <s v="05/10/2025 15:03"/>
  </r>
  <r>
    <x v="1"/>
    <x v="1"/>
    <n v="50"/>
    <n v="1"/>
    <s v="FXC33"/>
    <n v="100"/>
    <n v="0"/>
    <s v="ร้านที่2"/>
    <s v="ม***ี  ข***อง"/>
    <s v="กรุงเทพฯ"/>
    <s v="-"/>
    <s v=""/>
    <s v="05/10/2025 15:03"/>
    <s v="-"/>
    <s v="J&amp;T COD"/>
    <s v="Tiktok"/>
    <s v="จ่ายทีหลัง / COD"/>
    <s v=""/>
    <s v="764604253792"/>
    <s v="05/10/2025 15:03"/>
  </r>
  <r>
    <x v="2"/>
    <x v="2"/>
    <n v="50"/>
    <n v="1"/>
    <s v="FXC33"/>
    <n v="100"/>
    <n v="0"/>
    <s v="ร้านที่2"/>
    <s v="ม***ี  ข***อง"/>
    <s v="กรุงเทพฯ"/>
    <s v="-"/>
    <s v=""/>
    <s v="05/10/2025 15:03"/>
    <s v="-"/>
    <s v="J&amp;T COD"/>
    <s v="Tiktok"/>
    <s v="จ่ายทีหลัง / COD"/>
    <s v=""/>
    <s v="764604253792"/>
    <s v="05/10/2025 15:03"/>
  </r>
  <r>
    <x v="15"/>
    <x v="18"/>
    <n v="12"/>
    <n v="10"/>
    <s v="FXC32"/>
    <n v="130"/>
    <n v="0"/>
    <s v="ร้านที่1"/>
    <s v="ส******ำ"/>
    <s v="******ำบล หน้าเมือง, ตำบลหน้าเมือง อำเภอเมืองราชบุรี จังหวัดราชบุรี 70000"/>
    <s v="70000"/>
    <s v="47"/>
    <s v="05/10/2025 15:02"/>
    <s v="-"/>
    <s v="SPX Express"/>
    <s v="Shopee"/>
    <s v="shopee"/>
    <s v=""/>
    <s v="TH258902148748E"/>
    <s v="05/10/2025 15:02"/>
  </r>
  <r>
    <x v="6"/>
    <x v="6"/>
    <n v="33.333333333333336"/>
    <n v="3"/>
    <s v="FXC31"/>
    <n v="339"/>
    <n v="0"/>
    <s v="ร้านที่2"/>
    <s v="อ***ัตน์ ด***ะณี"/>
    <s v="เทศบาลนครนครสวรรค์"/>
    <s v="-"/>
    <s v=""/>
    <s v="05/10/2025 15:02"/>
    <s v="-"/>
    <s v="J&amp;T COD"/>
    <s v="Tiktok"/>
    <s v="จ่ายทีหลัง / COD"/>
    <s v=""/>
    <s v="764695943760"/>
    <s v="05/10/2025 15:02"/>
  </r>
  <r>
    <x v="0"/>
    <x v="0"/>
    <n v="50"/>
    <n v="1"/>
    <s v="FXC31"/>
    <n v="339"/>
    <n v="0"/>
    <s v="ร้านที่2"/>
    <s v="อ***ัตน์ ด***ะณี"/>
    <s v="เทศบาลนครนครสวรรค์"/>
    <s v="-"/>
    <s v=""/>
    <s v="05/10/2025 15:02"/>
    <s v="-"/>
    <s v="J&amp;T COD"/>
    <s v="Tiktok"/>
    <s v="จ่ายทีหลัง / COD"/>
    <s v=""/>
    <s v="764695943760"/>
    <s v="05/10/2025 15:02"/>
  </r>
  <r>
    <x v="1"/>
    <x v="1"/>
    <n v="50"/>
    <n v="1"/>
    <s v="FXC31"/>
    <n v="339"/>
    <n v="0"/>
    <s v="ร้านที่2"/>
    <s v="อ***ัตน์ ด***ะณี"/>
    <s v="เทศบาลนครนครสวรรค์"/>
    <s v="-"/>
    <s v=""/>
    <s v="05/10/2025 15:02"/>
    <s v="-"/>
    <s v="J&amp;T COD"/>
    <s v="Tiktok"/>
    <s v="จ่ายทีหลัง / COD"/>
    <s v=""/>
    <s v="764695943760"/>
    <s v="05/10/2025 15:02"/>
  </r>
  <r>
    <x v="2"/>
    <x v="2"/>
    <n v="50"/>
    <n v="1"/>
    <s v="FXC31"/>
    <n v="339"/>
    <n v="0"/>
    <s v="ร้านที่2"/>
    <s v="อ***ัตน์ ด***ะณี"/>
    <s v="เทศบาลนครนครสวรรค์"/>
    <s v="-"/>
    <s v=""/>
    <s v="05/10/2025 15:02"/>
    <s v="-"/>
    <s v="J&amp;T COD"/>
    <s v="Tiktok"/>
    <s v="จ่ายทีหลัง / COD"/>
    <s v=""/>
    <s v="764695943760"/>
    <s v="05/10/2025 15:02"/>
  </r>
  <r>
    <x v="9"/>
    <x v="13"/>
    <n v="139"/>
    <n v="1"/>
    <s v="FXC31"/>
    <n v="339"/>
    <n v="0"/>
    <s v="ร้านที่2"/>
    <s v="อ***ัตน์ ด***ะณี"/>
    <s v="เทศบาลนครนครสวรรค์"/>
    <s v="-"/>
    <s v=""/>
    <s v="05/10/2025 15:02"/>
    <s v="-"/>
    <s v="J&amp;T COD"/>
    <s v="Tiktok"/>
    <s v="จ่ายทีหลัง / COD"/>
    <s v=""/>
    <s v="764695943760"/>
    <s v="05/10/2025 15:02"/>
  </r>
  <r>
    <x v="5"/>
    <x v="16"/>
    <n v="64"/>
    <n v="2"/>
    <s v="FXC30"/>
    <n v="137"/>
    <n v="9"/>
    <s v="ร้านที่1"/>
    <s v="สุพร เจริญศิริพันธ์"/>
    <s v="25/21 หมู่ 2 · นบปริง/ Nop Pring_x000a__x000a_เมืองพังงา/ Mueang Phangngaพังงา/ Phang Nga_x000a_82000"/>
    <s v="82000"/>
    <s v="660864081924"/>
    <s v="05/10/2025 15:01"/>
    <s v="-"/>
    <s v="Kerry_dropoff"/>
    <s v="Lazada"/>
    <s v="lazada"/>
    <s v=""/>
    <s v="TH66017U9WYE2B"/>
    <s v="05/10/2025 15:01"/>
  </r>
  <r>
    <x v="0"/>
    <x v="0"/>
    <n v="50"/>
    <n v="1"/>
    <s v="FXC29"/>
    <n v="100"/>
    <n v="0"/>
    <s v="ร้านที่2"/>
    <s v="ศ***รษ ห***หม่ว"/>
    <s v="อุดรธานี"/>
    <s v="-"/>
    <s v=""/>
    <s v="05/10/2025 15:00"/>
    <s v="-"/>
    <s v="J&amp;T COD"/>
    <s v="Tiktok"/>
    <s v="จ่ายทีหลัง / COD"/>
    <s v=""/>
    <s v="764610171802"/>
    <s v="05/10/2025 15:00"/>
  </r>
  <r>
    <x v="1"/>
    <x v="1"/>
    <n v="50"/>
    <n v="1"/>
    <s v="FXC29"/>
    <n v="100"/>
    <n v="0"/>
    <s v="ร้านที่2"/>
    <s v="ศ***รษ ห***หม่ว"/>
    <s v="อุดรธานี"/>
    <s v="-"/>
    <s v=""/>
    <s v="05/10/2025 15:00"/>
    <s v="-"/>
    <s v="J&amp;T COD"/>
    <s v="Tiktok"/>
    <s v="จ่ายทีหลัง / COD"/>
    <s v=""/>
    <s v="764610171802"/>
    <s v="05/10/2025 15:00"/>
  </r>
  <r>
    <x v="2"/>
    <x v="2"/>
    <n v="50"/>
    <n v="1"/>
    <s v="FXC29"/>
    <n v="100"/>
    <n v="0"/>
    <s v="ร้านที่2"/>
    <s v="ศ***รษ ห***หม่ว"/>
    <s v="อุดรธานี"/>
    <s v="-"/>
    <s v=""/>
    <s v="05/10/2025 15:00"/>
    <s v="-"/>
    <s v="J&amp;T COD"/>
    <s v="Tiktok"/>
    <s v="จ่ายทีหลัง / COD"/>
    <s v=""/>
    <s v="764610171802"/>
    <s v="05/10/2025 15:00"/>
  </r>
  <r>
    <x v="0"/>
    <x v="0"/>
    <n v="50"/>
    <n v="1"/>
    <s v="FXC28"/>
    <n v="100"/>
    <n v="0"/>
    <s v="ร้านที่2"/>
    <s v="บ** บ**"/>
    <s v="กรุงเทพฯ"/>
    <s v="-"/>
    <s v=""/>
    <s v="05/10/2025 14:59"/>
    <s v="-"/>
    <s v="J&amp;T COD"/>
    <s v="Tiktok"/>
    <s v="จ่ายทีหลัง / COD"/>
    <s v=""/>
    <s v="764659574792"/>
    <s v="05/10/2025 14:59"/>
  </r>
  <r>
    <x v="1"/>
    <x v="1"/>
    <n v="50"/>
    <n v="1"/>
    <s v="FXC28"/>
    <n v="100"/>
    <n v="0"/>
    <s v="ร้านที่2"/>
    <s v="บ** บ**"/>
    <s v="กรุงเทพฯ"/>
    <s v="-"/>
    <s v=""/>
    <s v="05/10/2025 14:59"/>
    <s v="-"/>
    <s v="J&amp;T COD"/>
    <s v="Tiktok"/>
    <s v="จ่ายทีหลัง / COD"/>
    <s v=""/>
    <s v="764659574792"/>
    <s v="05/10/2025 14:59"/>
  </r>
  <r>
    <x v="2"/>
    <x v="2"/>
    <n v="50"/>
    <n v="1"/>
    <s v="FXC28"/>
    <n v="100"/>
    <n v="0"/>
    <s v="ร้านที่2"/>
    <s v="บ** บ**"/>
    <s v="กรุงเทพฯ"/>
    <s v="-"/>
    <s v=""/>
    <s v="05/10/2025 14:59"/>
    <s v="-"/>
    <s v="J&amp;T COD"/>
    <s v="Tiktok"/>
    <s v="จ่ายทีหลัง / COD"/>
    <s v=""/>
    <s v="764659574792"/>
    <s v="05/10/2025 14:59"/>
  </r>
  <r>
    <x v="0"/>
    <x v="0"/>
    <n v="50"/>
    <n v="1"/>
    <s v="FXC27"/>
    <n v="100"/>
    <n v="0"/>
    <s v="ร้านที่2"/>
    <s v="ป***ิดา แ***วงสา"/>
    <s v="กาญจนบุรี"/>
    <s v="-"/>
    <s v=""/>
    <s v="05/10/2025 14:59"/>
    <s v="-"/>
    <s v="J&amp;T COD"/>
    <s v="Tiktok"/>
    <s v="จ่ายทีหลัง / COD"/>
    <s v=""/>
    <s v="764671772793"/>
    <s v="05/10/2025 14:59"/>
  </r>
  <r>
    <x v="1"/>
    <x v="1"/>
    <n v="50"/>
    <n v="1"/>
    <s v="FXC27"/>
    <n v="100"/>
    <n v="0"/>
    <s v="ร้านที่2"/>
    <s v="ป***ิดา แ***วงสา"/>
    <s v="กาญจนบุรี"/>
    <s v="-"/>
    <s v=""/>
    <s v="05/10/2025 14:59"/>
    <s v="-"/>
    <s v="J&amp;T COD"/>
    <s v="Tiktok"/>
    <s v="จ่ายทีหลัง / COD"/>
    <s v=""/>
    <s v="764671772793"/>
    <s v="05/10/2025 14:59"/>
  </r>
  <r>
    <x v="2"/>
    <x v="2"/>
    <n v="50"/>
    <n v="1"/>
    <s v="FXC27"/>
    <n v="100"/>
    <n v="0"/>
    <s v="ร้านที่2"/>
    <s v="ป***ิดา แ***วงสา"/>
    <s v="กาญจนบุรี"/>
    <s v="-"/>
    <s v=""/>
    <s v="05/10/2025 14:59"/>
    <s v="-"/>
    <s v="J&amp;T COD"/>
    <s v="Tiktok"/>
    <s v="จ่ายทีหลัง / COD"/>
    <s v=""/>
    <s v="764671772793"/>
    <s v="05/10/2025 14:59"/>
  </r>
  <r>
    <x v="5"/>
    <x v="5"/>
    <n v="75"/>
    <n v="3"/>
    <s v="FXC26"/>
    <n v="246"/>
    <n v="29"/>
    <s v="ร้านที่1"/>
    <s v="อ***ร"/>
    <s v="******จ-พันธุวงษ์ ตำบลบ้านเกาะ ตำบลบ้านเกาะ อำเภอเมืองสมุทรสาคร จังหวัดสมุทรสาคร 74000"/>
    <s v="74000"/>
    <s v="59"/>
    <s v="05/10/2025 14:55"/>
    <s v="-"/>
    <s v="SPX Express"/>
    <s v="Shopee"/>
    <s v="shopee"/>
    <s v=""/>
    <s v="TH251202537411F"/>
    <s v="05/10/2025 14:55"/>
  </r>
  <r>
    <x v="0"/>
    <x v="0"/>
    <n v="50"/>
    <n v="2"/>
    <s v="FXC25"/>
    <n v="200"/>
    <n v="0"/>
    <s v="ร้านที่2"/>
    <s v="อ***รา ส***ชื่น"/>
    <s v="ชลบุรี"/>
    <s v="-"/>
    <s v=""/>
    <s v="05/10/2025 14:55"/>
    <s v="-"/>
    <s v="J&amp;T COD"/>
    <s v="Tiktok"/>
    <s v="จ่ายทีหลัง / COD"/>
    <s v=""/>
    <s v="764638999725"/>
    <s v="05/10/2025 14:55"/>
  </r>
  <r>
    <x v="1"/>
    <x v="1"/>
    <n v="50"/>
    <n v="2"/>
    <s v="FXC25"/>
    <n v="200"/>
    <n v="0"/>
    <s v="ร้านที่2"/>
    <s v="อ***รา ส***ชื่น"/>
    <s v="ชลบุรี"/>
    <s v="-"/>
    <s v=""/>
    <s v="05/10/2025 14:55"/>
    <s v="-"/>
    <s v="J&amp;T COD"/>
    <s v="Tiktok"/>
    <s v="จ่ายทีหลัง / COD"/>
    <s v=""/>
    <s v="764638999725"/>
    <s v="05/10/2025 14:55"/>
  </r>
  <r>
    <x v="2"/>
    <x v="2"/>
    <n v="50"/>
    <n v="2"/>
    <s v="FXC25"/>
    <n v="200"/>
    <n v="0"/>
    <s v="ร้านที่2"/>
    <s v="อ***รา ส***ชื่น"/>
    <s v="ชลบุรี"/>
    <s v="-"/>
    <s v=""/>
    <s v="05/10/2025 14:55"/>
    <s v="-"/>
    <s v="J&amp;T COD"/>
    <s v="Tiktok"/>
    <s v="จ่ายทีหลัง / COD"/>
    <s v=""/>
    <s v="764638999725"/>
    <s v="05/10/2025 14:55"/>
  </r>
  <r>
    <x v="6"/>
    <x v="6"/>
    <n v="50"/>
    <n v="6"/>
    <s v="FXC24"/>
    <n v="300"/>
    <n v="0"/>
    <s v="ร้านที่2"/>
    <s v="เ***มาศ บ***หวัง"/>
    <s v="กระบี่"/>
    <s v="-"/>
    <s v=""/>
    <s v="05/10/2025 14:50"/>
    <s v="-"/>
    <s v="J&amp;T COD"/>
    <s v="Tiktok"/>
    <s v="จ่ายทีหลัง / COD"/>
    <s v=""/>
    <s v="764658024745"/>
    <s v="05/10/2025 14:50"/>
  </r>
  <r>
    <x v="0"/>
    <x v="0"/>
    <n v="50"/>
    <n v="1"/>
    <s v="FXC24"/>
    <n v="300"/>
    <n v="0"/>
    <s v="ร้านที่2"/>
    <s v="เ***มาศ บ***หวัง"/>
    <s v="กระบี่"/>
    <s v="-"/>
    <s v=""/>
    <s v="05/10/2025 14:50"/>
    <s v="-"/>
    <s v="J&amp;T COD"/>
    <s v="Tiktok"/>
    <s v="จ่ายทีหลัง / COD"/>
    <s v=""/>
    <s v="764658024745"/>
    <s v="05/10/2025 14:50"/>
  </r>
  <r>
    <x v="1"/>
    <x v="1"/>
    <n v="50"/>
    <n v="1"/>
    <s v="FXC24"/>
    <n v="300"/>
    <n v="0"/>
    <s v="ร้านที่2"/>
    <s v="เ***มาศ บ***หวัง"/>
    <s v="กระบี่"/>
    <s v="-"/>
    <s v=""/>
    <s v="05/10/2025 14:50"/>
    <s v="-"/>
    <s v="J&amp;T COD"/>
    <s v="Tiktok"/>
    <s v="จ่ายทีหลัง / COD"/>
    <s v=""/>
    <s v="764658024745"/>
    <s v="05/10/2025 14:50"/>
  </r>
  <r>
    <x v="2"/>
    <x v="2"/>
    <n v="50"/>
    <n v="1"/>
    <s v="FXC24"/>
    <n v="300"/>
    <n v="0"/>
    <s v="ร้านที่2"/>
    <s v="เ***มาศ บ***หวัง"/>
    <s v="กระบี่"/>
    <s v="-"/>
    <s v=""/>
    <s v="05/10/2025 14:50"/>
    <s v="-"/>
    <s v="J&amp;T COD"/>
    <s v="Tiktok"/>
    <s v="จ่ายทีหลัง / COD"/>
    <s v=""/>
    <s v="764658024745"/>
    <s v="05/10/2025 14:50"/>
  </r>
  <r>
    <x v="0"/>
    <x v="0"/>
    <n v="50"/>
    <n v="1"/>
    <s v="FXC23"/>
    <n v="100"/>
    <n v="0"/>
    <s v="ร้านที่4"/>
    <s v="ว***พรรณ  จ***ยรัตน์"/>
    <s v="ชลบุรี"/>
    <s v="-"/>
    <s v=""/>
    <s v="05/10/2025 14:50"/>
    <s v="-"/>
    <s v="J&amp;T COD"/>
    <s v="Tiktok"/>
    <s v="จ่ายทีหลัง / COD"/>
    <s v=""/>
    <s v="764625853806"/>
    <s v="05/10/2025 14:50"/>
  </r>
  <r>
    <x v="1"/>
    <x v="1"/>
    <n v="50"/>
    <n v="1"/>
    <s v="FXC23"/>
    <n v="100"/>
    <n v="0"/>
    <s v="ร้านที่4"/>
    <s v="ว***พรรณ  จ***ยรัตน์"/>
    <s v="ชลบุรี"/>
    <s v="-"/>
    <s v=""/>
    <s v="05/10/2025 14:50"/>
    <s v="-"/>
    <s v="J&amp;T COD"/>
    <s v="Tiktok"/>
    <s v="จ่ายทีหลัง / COD"/>
    <s v=""/>
    <s v="764625853806"/>
    <s v="05/10/2025 14:50"/>
  </r>
  <r>
    <x v="2"/>
    <x v="2"/>
    <n v="50"/>
    <n v="1"/>
    <s v="FXC23"/>
    <n v="100"/>
    <n v="0"/>
    <s v="ร้านที่4"/>
    <s v="ว***พรรณ  จ***ยรัตน์"/>
    <s v="ชลบุรี"/>
    <s v="-"/>
    <s v=""/>
    <s v="05/10/2025 14:50"/>
    <s v="-"/>
    <s v="J&amp;T COD"/>
    <s v="Tiktok"/>
    <s v="จ่ายทีหลัง / COD"/>
    <s v=""/>
    <s v="764625853806"/>
    <s v="05/10/2025 14:50"/>
  </r>
  <r>
    <x v="1"/>
    <x v="1"/>
    <n v="33.333333333333336"/>
    <n v="3"/>
    <s v="FXC21"/>
    <n v="100"/>
    <n v="0"/>
    <s v="ร้านที่2"/>
    <s v="น** ใ***ดม23ม.3ต.น้ำชำอ.สูงเม่นจ.แพร่54130"/>
    <s v="แพร่"/>
    <s v="-"/>
    <s v=""/>
    <s v="05/10/2025 14:40"/>
    <s v="-"/>
    <s v="J&amp;T COD"/>
    <s v="Tiktok"/>
    <s v="จ่ายทีหลัง / COD"/>
    <s v=""/>
    <s v="764699031795"/>
    <s v="05/10/2025 14:40"/>
  </r>
  <r>
    <x v="0"/>
    <x v="0"/>
    <n v="50"/>
    <n v="1"/>
    <s v="FXC20"/>
    <n v="100"/>
    <n v="0"/>
    <s v="ร้านที่2"/>
    <s v="ไ***ลย์ จ***าสัย"/>
    <s v="ระยอง"/>
    <s v="-"/>
    <s v=""/>
    <s v="05/10/2025 14:40"/>
    <s v="-"/>
    <s v="J&amp;T COD"/>
    <s v="Tiktok"/>
    <s v="จ่ายทีหลัง / COD"/>
    <s v=""/>
    <s v="764693378805"/>
    <s v="05/10/2025 14:40"/>
  </r>
  <r>
    <x v="1"/>
    <x v="1"/>
    <n v="50"/>
    <n v="1"/>
    <s v="FXC20"/>
    <n v="100"/>
    <n v="0"/>
    <s v="ร้านที่2"/>
    <s v="ไ***ลย์ จ***าสัย"/>
    <s v="ระยอง"/>
    <s v="-"/>
    <s v=""/>
    <s v="05/10/2025 14:40"/>
    <s v="-"/>
    <s v="J&amp;T COD"/>
    <s v="Tiktok"/>
    <s v="จ่ายทีหลัง / COD"/>
    <s v=""/>
    <s v="764693378805"/>
    <s v="05/10/2025 14:40"/>
  </r>
  <r>
    <x v="2"/>
    <x v="2"/>
    <n v="50"/>
    <n v="1"/>
    <s v="FXC20"/>
    <n v="100"/>
    <n v="0"/>
    <s v="ร้านที่2"/>
    <s v="ไ***ลย์ จ***าสัย"/>
    <s v="ระยอง"/>
    <s v="-"/>
    <s v=""/>
    <s v="05/10/2025 14:40"/>
    <s v="-"/>
    <s v="J&amp;T COD"/>
    <s v="Tiktok"/>
    <s v="จ่ายทีหลัง / COD"/>
    <s v=""/>
    <s v="764693378805"/>
    <s v="05/10/2025 14:40"/>
  </r>
  <r>
    <x v="0"/>
    <x v="0"/>
    <n v="50"/>
    <n v="1"/>
    <s v="FXC18"/>
    <n v="100"/>
    <n v="0"/>
    <s v="ร้านที่2"/>
    <s v="ส***งคนา ร***์แดง"/>
    <s v="เพชรบูรณ์"/>
    <s v="-"/>
    <s v=""/>
    <s v="05/10/2025 14:34"/>
    <s v="-"/>
    <s v="J&amp;T COD"/>
    <s v="Tiktok"/>
    <s v="จ่ายทีหลัง / COD"/>
    <s v=""/>
    <s v="764639075782"/>
    <s v="05/10/2025 14:35"/>
  </r>
  <r>
    <x v="1"/>
    <x v="1"/>
    <n v="50"/>
    <n v="1"/>
    <s v="FXC18"/>
    <n v="100"/>
    <n v="0"/>
    <s v="ร้านที่2"/>
    <s v="ส***งคนา ร***์แดง"/>
    <s v="เพชรบูรณ์"/>
    <s v="-"/>
    <s v=""/>
    <s v="05/10/2025 14:34"/>
    <s v="-"/>
    <s v="J&amp;T COD"/>
    <s v="Tiktok"/>
    <s v="จ่ายทีหลัง / COD"/>
    <s v=""/>
    <s v="764639075782"/>
    <s v="05/10/2025 14:35"/>
  </r>
  <r>
    <x v="2"/>
    <x v="2"/>
    <n v="50"/>
    <n v="1"/>
    <s v="FXC18"/>
    <n v="100"/>
    <n v="0"/>
    <s v="ร้านที่2"/>
    <s v="ส***งคนา ร***์แดง"/>
    <s v="เพชรบูรณ์"/>
    <s v="-"/>
    <s v=""/>
    <s v="05/10/2025 14:34"/>
    <s v="-"/>
    <s v="J&amp;T COD"/>
    <s v="Tiktok"/>
    <s v="จ่ายทีหลัง / COD"/>
    <s v=""/>
    <s v="764639075782"/>
    <s v="05/10/2025 14:35"/>
  </r>
  <r>
    <x v="0"/>
    <x v="0"/>
    <n v="50"/>
    <n v="1"/>
    <s v="FXC17"/>
    <n v="100"/>
    <n v="0"/>
    <s v="ร้านที่2"/>
    <s v="A***208"/>
    <s v="ปทุมธานี"/>
    <s v="-"/>
    <s v=""/>
    <s v="05/10/2025 14:31"/>
    <s v="-"/>
    <s v="Flash Express Thailand"/>
    <s v="Tiktok"/>
    <s v="tiktok"/>
    <s v=""/>
    <s v="THT040226MNXV9Z"/>
    <s v="05/10/2025 14:31"/>
  </r>
  <r>
    <x v="1"/>
    <x v="1"/>
    <n v="50"/>
    <n v="1"/>
    <s v="FXC17"/>
    <n v="100"/>
    <n v="0"/>
    <s v="ร้านที่2"/>
    <s v="A***208"/>
    <s v="ปทุมธานี"/>
    <s v="-"/>
    <s v=""/>
    <s v="05/10/2025 14:31"/>
    <s v="-"/>
    <s v="Flash Express Thailand"/>
    <s v="Tiktok"/>
    <s v="tiktok"/>
    <s v=""/>
    <s v="THT040226MNXV9Z"/>
    <s v="05/10/2025 14:31"/>
  </r>
  <r>
    <x v="2"/>
    <x v="2"/>
    <n v="50"/>
    <n v="1"/>
    <s v="FXC17"/>
    <n v="100"/>
    <n v="0"/>
    <s v="ร้านที่2"/>
    <s v="A***208"/>
    <s v="ปทุมธานี"/>
    <s v="-"/>
    <s v=""/>
    <s v="05/10/2025 14:31"/>
    <s v="-"/>
    <s v="Flash Express Thailand"/>
    <s v="Tiktok"/>
    <s v="tiktok"/>
    <s v=""/>
    <s v="THT040226MNXV9Z"/>
    <s v="05/10/2025 14:31"/>
  </r>
  <r>
    <x v="6"/>
    <x v="6"/>
    <n v="50"/>
    <n v="12"/>
    <s v="FXC15"/>
    <n v="400"/>
    <n v="0"/>
    <s v="ร้านที่2"/>
    <s v="ส***าณี แ***ลอย"/>
    <s v="จันทบุรี"/>
    <s v="-"/>
    <s v=""/>
    <s v="05/10/2025 14:28"/>
    <s v="-"/>
    <s v="J&amp;T COD"/>
    <s v="Tiktok"/>
    <s v="จ่ายทีหลัง / COD"/>
    <s v=""/>
    <s v="764625281733"/>
    <s v="05/10/2025 14:28"/>
  </r>
  <r>
    <x v="0"/>
    <x v="0"/>
    <n v="50"/>
    <n v="1"/>
    <s v="FXC14"/>
    <n v="100"/>
    <n v="0"/>
    <s v="ร้านที่2"/>
    <s v="เ***รร ส***นทึก"/>
    <s v="หนองคาย"/>
    <s v="-"/>
    <s v=""/>
    <s v="05/10/2025 14:28"/>
    <s v="-"/>
    <s v="J&amp;T COD"/>
    <s v="Tiktok"/>
    <s v="จ่ายทีหลัง / COD"/>
    <s v=""/>
    <s v="764630874792"/>
    <s v="05/10/2025 14:28"/>
  </r>
  <r>
    <x v="1"/>
    <x v="1"/>
    <n v="50"/>
    <n v="1"/>
    <s v="FXC14"/>
    <n v="100"/>
    <n v="0"/>
    <s v="ร้านที่2"/>
    <s v="เ***รร ส***นทึก"/>
    <s v="หนองคาย"/>
    <s v="-"/>
    <s v=""/>
    <s v="05/10/2025 14:28"/>
    <s v="-"/>
    <s v="J&amp;T COD"/>
    <s v="Tiktok"/>
    <s v="จ่ายทีหลัง / COD"/>
    <s v=""/>
    <s v="764630874792"/>
    <s v="05/10/2025 14:28"/>
  </r>
  <r>
    <x v="2"/>
    <x v="2"/>
    <n v="50"/>
    <n v="1"/>
    <s v="FXC14"/>
    <n v="100"/>
    <n v="0"/>
    <s v="ร้านที่2"/>
    <s v="เ***รร ส***นทึก"/>
    <s v="หนองคาย"/>
    <s v="-"/>
    <s v=""/>
    <s v="05/10/2025 14:28"/>
    <s v="-"/>
    <s v="J&amp;T COD"/>
    <s v="Tiktok"/>
    <s v="จ่ายทีหลัง / COD"/>
    <s v=""/>
    <s v="764630874792"/>
    <s v="05/10/2025 14:28"/>
  </r>
  <r>
    <x v="12"/>
    <x v="12"/>
    <n v="139"/>
    <n v="2"/>
    <s v="FXC13"/>
    <n v="399"/>
    <n v="0"/>
    <s v="ร้านที่10"/>
    <s v="จันทร์ปภัสสร พีรพงศธร"/>
    <s v="335 ซอยวัฒนสุขนิเวศน์_x000a_แขวงบางขุนนนท์ เขตบางกอกน้อย กรุงเทพฯ 10700"/>
    <s v="10700"/>
    <s v="0992499968"/>
    <s v="05/10/2025 14:21"/>
    <s v="raweewan5499@gmail.com"/>
    <s v="EMS"/>
    <s v="facebook"/>
    <s v="กสิกร"/>
    <s v=""/>
    <s v="WB011102765TH"/>
    <s v="05/10/2025 14:27"/>
  </r>
  <r>
    <x v="11"/>
    <x v="11"/>
    <n v="139"/>
    <n v="1"/>
    <s v="FXC13"/>
    <n v="399"/>
    <n v="0"/>
    <s v="ร้านที่10"/>
    <s v="จันทร์ปภัสสร พีรพงศธร"/>
    <s v="335 ซอยวัฒนสุขนิเวศน์_x000a_แขวงบางขุนนนท์ เขตบางกอกน้อย กรุงเทพฯ 10700"/>
    <s v="10700"/>
    <s v="0992499968"/>
    <s v="05/10/2025 14:21"/>
    <s v="raweewan5499@gmail.com"/>
    <s v="EMS"/>
    <s v="facebook"/>
    <s v="กสิกร"/>
    <s v=""/>
    <s v="WB011102765TH"/>
    <s v="05/10/2025 14:27"/>
  </r>
  <r>
    <x v="9"/>
    <x v="13"/>
    <n v="139"/>
    <n v="1"/>
    <s v="FXC13"/>
    <n v="399"/>
    <n v="0"/>
    <s v="ร้านที่10"/>
    <s v="จันทร์ปภัสสร พีรพงศธร"/>
    <s v="335 ซอยวัฒนสุขนิเวศน์_x000a_แขวงบางขุนนนท์ เขตบางกอกน้อย กรุงเทพฯ 10700"/>
    <s v="10700"/>
    <s v="0992499968"/>
    <s v="05/10/2025 14:21"/>
    <s v="raweewan5499@gmail.com"/>
    <s v="EMS"/>
    <s v="facebook"/>
    <s v="กสิกร"/>
    <s v=""/>
    <s v="WB011102765TH"/>
    <s v="05/10/2025 14:27"/>
  </r>
  <r>
    <x v="0"/>
    <x v="0"/>
    <n v="50"/>
    <n v="1"/>
    <s v="FXC11"/>
    <n v="100"/>
    <n v="0"/>
    <s v="ร้านที่2"/>
    <s v="จ***า"/>
    <s v="ปราจีนบุรี"/>
    <s v="-"/>
    <s v=""/>
    <s v="05/10/2025 14:22"/>
    <s v="-"/>
    <s v="J&amp;T COD"/>
    <s v="Tiktok"/>
    <s v="จ่ายทีหลัง / COD"/>
    <s v=""/>
    <s v="764661379790"/>
    <s v="05/10/2025 14:22"/>
  </r>
  <r>
    <x v="1"/>
    <x v="1"/>
    <n v="50"/>
    <n v="1"/>
    <s v="FXC11"/>
    <n v="100"/>
    <n v="0"/>
    <s v="ร้านที่2"/>
    <s v="จ***า"/>
    <s v="ปราจีนบุรี"/>
    <s v="-"/>
    <s v=""/>
    <s v="05/10/2025 14:22"/>
    <s v="-"/>
    <s v="J&amp;T COD"/>
    <s v="Tiktok"/>
    <s v="จ่ายทีหลัง / COD"/>
    <s v=""/>
    <s v="764661379790"/>
    <s v="05/10/2025 14:22"/>
  </r>
  <r>
    <x v="2"/>
    <x v="2"/>
    <n v="50"/>
    <n v="1"/>
    <s v="FXC11"/>
    <n v="100"/>
    <n v="0"/>
    <s v="ร้านที่2"/>
    <s v="จ***า"/>
    <s v="ปราจีนบุรี"/>
    <s v="-"/>
    <s v=""/>
    <s v="05/10/2025 14:22"/>
    <s v="-"/>
    <s v="J&amp;T COD"/>
    <s v="Tiktok"/>
    <s v="จ่ายทีหลัง / COD"/>
    <s v=""/>
    <s v="764661379790"/>
    <s v="05/10/2025 14:22"/>
  </r>
  <r>
    <x v="13"/>
    <x v="14"/>
    <n v="10"/>
    <n v="100"/>
    <s v="FXC10"/>
    <n v="1029"/>
    <n v="57"/>
    <s v="ร้านที่1"/>
    <s v="ศ******์"/>
    <s v="****** ซอย 14 ต.หนองรี ตำบลหนองรี อำเภอเมืองชลบุรี จังหวัดชลบุรี 20000"/>
    <s v="20000"/>
    <s v="13"/>
    <s v="05/10/2025 14:19"/>
    <s v="-"/>
    <s v="SPX Express"/>
    <s v="Shopee"/>
    <s v="shopee"/>
    <s v=""/>
    <s v="TH257463324095K"/>
    <s v="05/10/2025 14:19"/>
  </r>
  <r>
    <x v="15"/>
    <x v="18"/>
    <n v="12"/>
    <n v="10"/>
    <s v="FXC9"/>
    <n v="198"/>
    <n v="0"/>
    <s v="ร้านที่1"/>
    <s v="บ******น"/>
    <s v="******ำบลทุ่งสมอ อำเภอพนมทวน จังหวัดกาญจนบุรี 71140"/>
    <s v="71140"/>
    <s v="17"/>
    <s v="05/10/2025 14:48"/>
    <s v="-"/>
    <s v="SPX Express"/>
    <s v="Shopee"/>
    <s v="shopee"/>
    <s v=""/>
    <s v="TH256563352992B"/>
    <s v="05/10/2025 14:18"/>
  </r>
  <r>
    <x v="5"/>
    <x v="5"/>
    <n v="76"/>
    <n v="1"/>
    <s v="FXC9"/>
    <n v="198"/>
    <n v="0"/>
    <s v="ร้านที่1"/>
    <s v="บ******น"/>
    <s v="******ำบลทุ่งสมอ อำเภอพนมทวน จังหวัดกาญจนบุรี 71140"/>
    <s v="71140"/>
    <s v="17"/>
    <s v="05/10/2025 14:48"/>
    <s v="-"/>
    <s v="SPX Express"/>
    <s v="Shopee"/>
    <s v="shopee"/>
    <s v=""/>
    <s v="TH256563352992B"/>
    <s v="05/10/2025 14:18"/>
  </r>
  <r>
    <x v="0"/>
    <x v="0"/>
    <n v="50"/>
    <n v="1"/>
    <s v="FXC8"/>
    <n v="208"/>
    <n v="0"/>
    <s v="ร้านที่1"/>
    <s v="ว******า"/>
    <s v="******ร้อยเอ็ด-โพนทอง ต.เหนือเมือง ตำบลเหนือเมือง อำเภอเมืองร้อยเอ็ด จังหวัดร้อยเอ็ด 45000"/>
    <s v="45000"/>
    <s v="79"/>
    <s v="05/10/2025 14:19"/>
    <s v="-"/>
    <s v="SPX Express"/>
    <s v="Shopee"/>
    <s v="shopee"/>
    <s v=""/>
    <s v="TH2587067947295"/>
    <s v="05/10/2025 14:18"/>
  </r>
  <r>
    <x v="1"/>
    <x v="1"/>
    <n v="50"/>
    <n v="1"/>
    <s v="FXC8"/>
    <n v="208"/>
    <n v="0"/>
    <s v="ร้านที่1"/>
    <s v="ว******า"/>
    <s v="******ร้อยเอ็ด-โพนทอง ต.เหนือเมือง ตำบลเหนือเมือง อำเภอเมืองร้อยเอ็ด จังหวัดร้อยเอ็ด 45000"/>
    <s v="45000"/>
    <s v="79"/>
    <s v="05/10/2025 14:19"/>
    <s v="-"/>
    <s v="SPX Express"/>
    <s v="Shopee"/>
    <s v="shopee"/>
    <s v=""/>
    <s v="TH2587067947295"/>
    <s v="05/10/2025 14:18"/>
  </r>
  <r>
    <x v="2"/>
    <x v="2"/>
    <n v="50"/>
    <n v="1"/>
    <s v="FXC8"/>
    <n v="208"/>
    <n v="0"/>
    <s v="ร้านที่1"/>
    <s v="ว******า"/>
    <s v="******ร้อยเอ็ด-โพนทอง ต.เหนือเมือง ตำบลเหนือเมือง อำเภอเมืองร้อยเอ็ด จังหวัดร้อยเอ็ด 45000"/>
    <s v="45000"/>
    <s v="79"/>
    <s v="05/10/2025 14:19"/>
    <s v="-"/>
    <s v="SPX Express"/>
    <s v="Shopee"/>
    <s v="shopee"/>
    <s v=""/>
    <s v="TH2587067947295"/>
    <s v="05/10/2025 14:18"/>
  </r>
  <r>
    <x v="2"/>
    <x v="2"/>
    <n v="44"/>
    <n v="1"/>
    <s v="FXC8"/>
    <n v="208"/>
    <n v="0"/>
    <s v="ร้านที่1"/>
    <s v="ว******า"/>
    <s v="******ร้อยเอ็ด-โพนทอง ต.เหนือเมือง ตำบลเหนือเมือง อำเภอเมืองร้อยเอ็ด จังหวัดร้อยเอ็ด 45000"/>
    <s v="45000"/>
    <s v="79"/>
    <s v="05/10/2025 14:19"/>
    <s v="-"/>
    <s v="SPX Express"/>
    <s v="Shopee"/>
    <s v="shopee"/>
    <s v=""/>
    <s v="TH2587067947295"/>
    <s v="05/10/2025 14:18"/>
  </r>
  <r>
    <x v="0"/>
    <x v="0"/>
    <n v="50"/>
    <n v="1"/>
    <s v="FXC6"/>
    <n v="100"/>
    <n v="0"/>
    <s v="ร้านที่2"/>
    <s v="ส***สสร  โ***รี"/>
    <s v="ฉะเชิงเทรา"/>
    <s v="-"/>
    <s v=""/>
    <s v="05/10/2025 14:16"/>
    <s v="-"/>
    <s v="J&amp;T COD"/>
    <s v="Tiktok"/>
    <s v="จ่ายทีหลัง / COD"/>
    <s v=""/>
    <s v="764666175803"/>
    <s v="05/10/2025 14:16"/>
  </r>
  <r>
    <x v="1"/>
    <x v="1"/>
    <n v="50"/>
    <n v="1"/>
    <s v="FXC6"/>
    <n v="100"/>
    <n v="0"/>
    <s v="ร้านที่2"/>
    <s v="ส***สสร  โ***รี"/>
    <s v="ฉะเชิงเทรา"/>
    <s v="-"/>
    <s v=""/>
    <s v="05/10/2025 14:16"/>
    <s v="-"/>
    <s v="J&amp;T COD"/>
    <s v="Tiktok"/>
    <s v="จ่ายทีหลัง / COD"/>
    <s v=""/>
    <s v="764666175803"/>
    <s v="05/10/2025 14:16"/>
  </r>
  <r>
    <x v="2"/>
    <x v="2"/>
    <n v="50"/>
    <n v="1"/>
    <s v="FXC6"/>
    <n v="100"/>
    <n v="0"/>
    <s v="ร้านที่2"/>
    <s v="ส***สสร  โ***รี"/>
    <s v="ฉะเชิงเทรา"/>
    <s v="-"/>
    <s v=""/>
    <s v="05/10/2025 14:16"/>
    <s v="-"/>
    <s v="J&amp;T COD"/>
    <s v="Tiktok"/>
    <s v="จ่ายทีหลัง / COD"/>
    <s v=""/>
    <s v="764666175803"/>
    <s v="05/10/2025 14:16"/>
  </r>
  <r>
    <x v="0"/>
    <x v="0"/>
    <n v="50"/>
    <n v="1"/>
    <s v="FXC4"/>
    <n v="200"/>
    <n v="0"/>
    <s v="ร้านที่2"/>
    <s v="น** ช*** อ***ทรวง"/>
    <s v="สมุทรสาคร"/>
    <s v="-"/>
    <s v=""/>
    <s v="05/10/2025 14:12"/>
    <s v="-"/>
    <s v="J&amp;T Express"/>
    <s v="Tiktok"/>
    <s v="tiktok"/>
    <s v=""/>
    <s v="764641168793"/>
    <s v="05/10/2025 14:15"/>
  </r>
  <r>
    <x v="1"/>
    <x v="1"/>
    <n v="50"/>
    <n v="1"/>
    <s v="FXC4"/>
    <n v="200"/>
    <n v="0"/>
    <s v="ร้านที่2"/>
    <s v="น** ช*** อ***ทรวง"/>
    <s v="สมุทรสาคร"/>
    <s v="-"/>
    <s v=""/>
    <s v="05/10/2025 14:12"/>
    <s v="-"/>
    <s v="J&amp;T Express"/>
    <s v="Tiktok"/>
    <s v="tiktok"/>
    <s v=""/>
    <s v="764641168793"/>
    <s v="05/10/2025 14:15"/>
  </r>
  <r>
    <x v="2"/>
    <x v="2"/>
    <n v="50"/>
    <n v="1"/>
    <s v="FXC4"/>
    <n v="200"/>
    <n v="0"/>
    <s v="ร้านที่2"/>
    <s v="น** ช*** อ***ทรวง"/>
    <s v="สมุทรสาคร"/>
    <s v="-"/>
    <s v=""/>
    <s v="05/10/2025 14:12"/>
    <s v="-"/>
    <s v="J&amp;T Express"/>
    <s v="Tiktok"/>
    <s v="tiktok"/>
    <s v=""/>
    <s v="764641168793"/>
    <s v="05/10/2025 14:15"/>
  </r>
  <r>
    <x v="3"/>
    <x v="3"/>
    <n v="66.666666666666671"/>
    <n v="3"/>
    <s v="FXC4"/>
    <n v="200"/>
    <n v="0"/>
    <s v="ร้านที่2"/>
    <s v="น** ช*** อ***ทรวง"/>
    <s v="สมุทรสาคร"/>
    <s v="-"/>
    <s v=""/>
    <s v="05/10/2025 14:12"/>
    <s v="-"/>
    <s v="J&amp;T Express"/>
    <s v="Tiktok"/>
    <s v="tiktok"/>
    <s v=""/>
    <s v="764641168793"/>
    <s v="05/10/2025 14:15"/>
  </r>
  <r>
    <x v="5"/>
    <x v="5"/>
    <n v="72"/>
    <n v="1"/>
    <s v="FXC3"/>
    <n v="284"/>
    <n v="0"/>
    <s v="ร้านที่1"/>
    <s v="น******ง"/>
    <s v="******ำบลสนามชัย ตำบลสนามชัย อำเภอเมืองสุพรรณบุรี จังหวัดสุพรรณบุรี 72000"/>
    <s v="72000"/>
    <s v="77"/>
    <s v="05/10/2025 14:39"/>
    <s v="-"/>
    <s v="SPX Express"/>
    <s v="Shopee"/>
    <s v="shopee"/>
    <s v=""/>
    <s v="TH2597210297605"/>
    <s v="05/10/2025 14:14"/>
  </r>
  <r>
    <x v="7"/>
    <x v="7"/>
    <n v="72"/>
    <n v="2"/>
    <s v="FXC3"/>
    <n v="284"/>
    <n v="0"/>
    <s v="ร้านที่1"/>
    <s v="น******ง"/>
    <s v="******ำบลสนามชัย ตำบลสนามชัย อำเภอเมืองสุพรรณบุรี จังหวัดสุพรรณบุรี 72000"/>
    <s v="72000"/>
    <s v="77"/>
    <s v="05/10/2025 14:39"/>
    <s v="-"/>
    <s v="SPX Express"/>
    <s v="Shopee"/>
    <s v="shopee"/>
    <s v=""/>
    <s v="TH2597210297605"/>
    <s v="05/10/2025 14:14"/>
  </r>
  <r>
    <x v="5"/>
    <x v="5"/>
    <n v="68"/>
    <n v="1"/>
    <s v="FXC3"/>
    <n v="284"/>
    <n v="0"/>
    <s v="ร้านที่1"/>
    <s v="น******ง"/>
    <s v="******ำบลสนามชัย ตำบลสนามชัย อำเภอเมืองสุพรรณบุรี จังหวัดสุพรรณบุรี 72000"/>
    <s v="72000"/>
    <s v="77"/>
    <s v="05/10/2025 14:39"/>
    <s v="-"/>
    <s v="SPX Express"/>
    <s v="Shopee"/>
    <s v="shopee"/>
    <s v=""/>
    <s v="TH2597210297605"/>
    <s v="05/10/2025 14:14"/>
  </r>
  <r>
    <x v="0"/>
    <x v="0"/>
    <n v="50"/>
    <n v="1"/>
    <s v="FXC2"/>
    <n v="109"/>
    <n v="9"/>
    <s v="ร้านที่2"/>
    <s v="แ***บม"/>
    <s v="อุบลราชธานี"/>
    <s v="-"/>
    <s v=""/>
    <s v="05/10/2025 14:10"/>
    <s v="-"/>
    <s v="J&amp;T COD"/>
    <s v="Tiktok"/>
    <s v="จ่ายทีหลัง / COD"/>
    <s v=""/>
    <s v="764614977803"/>
    <s v="05/10/2025 14:11"/>
  </r>
  <r>
    <x v="1"/>
    <x v="1"/>
    <n v="50"/>
    <n v="1"/>
    <s v="FXC2"/>
    <n v="109"/>
    <n v="9"/>
    <s v="ร้านที่2"/>
    <s v="แ***บม"/>
    <s v="อุบลราชธานี"/>
    <s v="-"/>
    <s v=""/>
    <s v="05/10/2025 14:10"/>
    <s v="-"/>
    <s v="J&amp;T COD"/>
    <s v="Tiktok"/>
    <s v="จ่ายทีหลัง / COD"/>
    <s v=""/>
    <s v="764614977803"/>
    <s v="05/10/2025 14:11"/>
  </r>
  <r>
    <x v="2"/>
    <x v="2"/>
    <n v="50"/>
    <n v="1"/>
    <s v="FXC2"/>
    <n v="109"/>
    <n v="9"/>
    <s v="ร้านที่2"/>
    <s v="แ***บม"/>
    <s v="อุบลราชธานี"/>
    <s v="-"/>
    <s v=""/>
    <s v="05/10/2025 14:10"/>
    <s v="-"/>
    <s v="J&amp;T COD"/>
    <s v="Tiktok"/>
    <s v="จ่ายทีหลัง / COD"/>
    <s v=""/>
    <s v="764614977803"/>
    <s v="05/10/2025 14:11"/>
  </r>
  <r>
    <x v="0"/>
    <x v="0"/>
    <n v="50"/>
    <n v="1"/>
    <s v="FXC0"/>
    <n v="100"/>
    <n v="0"/>
    <s v="ร้านที่2"/>
    <s v="ณ***ก ก***่ห์ลึก"/>
    <s v="เชียงใหม่"/>
    <s v="-"/>
    <s v=""/>
    <s v="05/10/2025 14:00"/>
    <s v="-"/>
    <s v="J&amp;T Express"/>
    <s v="Tiktok"/>
    <s v="tiktok"/>
    <s v=""/>
    <s v="764605068721"/>
    <s v="05/10/2025 13:59"/>
  </r>
  <r>
    <x v="1"/>
    <x v="1"/>
    <n v="50"/>
    <n v="1"/>
    <s v="FXC0"/>
    <n v="100"/>
    <n v="0"/>
    <s v="ร้านที่2"/>
    <s v="ณ***ก ก***่ห์ลึก"/>
    <s v="เชียงใหม่"/>
    <s v="-"/>
    <s v=""/>
    <s v="05/10/2025 14:00"/>
    <s v="-"/>
    <s v="J&amp;T Express"/>
    <s v="Tiktok"/>
    <s v="tiktok"/>
    <s v=""/>
    <s v="764605068721"/>
    <s v="05/10/2025 13:59"/>
  </r>
  <r>
    <x v="2"/>
    <x v="2"/>
    <n v="50"/>
    <n v="1"/>
    <s v="FXC0"/>
    <n v="100"/>
    <n v="0"/>
    <s v="ร้านที่2"/>
    <s v="ณ***ก ก***่ห์ลึก"/>
    <s v="เชียงใหม่"/>
    <s v="-"/>
    <s v=""/>
    <s v="05/10/2025 14:00"/>
    <s v="-"/>
    <s v="J&amp;T Express"/>
    <s v="Tiktok"/>
    <s v="tiktok"/>
    <s v=""/>
    <s v="764605068721"/>
    <s v="05/10/2025 13:59"/>
  </r>
  <r>
    <x v="0"/>
    <x v="0"/>
    <n v="50"/>
    <n v="1"/>
    <s v="FXB98"/>
    <n v="100"/>
    <n v="0"/>
    <s v="ร้านที่2"/>
    <s v="ช***มา  ง***สงี่ยม"/>
    <s v="นนทบุรี"/>
    <s v="-"/>
    <s v=""/>
    <s v="05/10/2025 13:55"/>
    <s v="-"/>
    <s v="J&amp;T COD"/>
    <s v="Tiktok"/>
    <s v="จ่ายทีหลัง / COD"/>
    <s v=""/>
    <s v="764639665716"/>
    <s v="05/10/2025 13:55"/>
  </r>
  <r>
    <x v="1"/>
    <x v="1"/>
    <n v="50"/>
    <n v="1"/>
    <s v="FXB98"/>
    <n v="100"/>
    <n v="0"/>
    <s v="ร้านที่2"/>
    <s v="ช***มา  ง***สงี่ยม"/>
    <s v="นนทบุรี"/>
    <s v="-"/>
    <s v=""/>
    <s v="05/10/2025 13:55"/>
    <s v="-"/>
    <s v="J&amp;T COD"/>
    <s v="Tiktok"/>
    <s v="จ่ายทีหลัง / COD"/>
    <s v=""/>
    <s v="764639665716"/>
    <s v="05/10/2025 13:55"/>
  </r>
  <r>
    <x v="2"/>
    <x v="2"/>
    <n v="50"/>
    <n v="1"/>
    <s v="FXB98"/>
    <n v="100"/>
    <n v="0"/>
    <s v="ร้านที่2"/>
    <s v="ช***มา  ง***สงี่ยม"/>
    <s v="นนทบุรี"/>
    <s v="-"/>
    <s v=""/>
    <s v="05/10/2025 13:55"/>
    <s v="-"/>
    <s v="J&amp;T COD"/>
    <s v="Tiktok"/>
    <s v="จ่ายทีหลัง / COD"/>
    <s v=""/>
    <s v="764639665716"/>
    <s v="05/10/2025 13:55"/>
  </r>
  <r>
    <x v="5"/>
    <x v="5"/>
    <n v="76"/>
    <n v="1"/>
    <s v="FXB97"/>
    <n v="76"/>
    <n v="0"/>
    <s v="ร้านที่1"/>
    <s v="ย******ล"/>
    <s v="******, อำเภอร่อนพิบูลย์ ตำบลเสาธง อำเภอร่อนพิบูลย์ จังหวัดนครศรีธรรมราช 80350"/>
    <s v="80350"/>
    <s v="50"/>
    <s v="05/10/2025 13:52"/>
    <s v="-"/>
    <s v="SPX Express"/>
    <s v="Shopee"/>
    <s v="shopee"/>
    <s v=""/>
    <s v="TH255825283310Z"/>
    <s v="05/10/2025 13:52"/>
  </r>
  <r>
    <x v="0"/>
    <x v="0"/>
    <n v="50"/>
    <n v="1"/>
    <s v="FXB96"/>
    <n v="129"/>
    <n v="29"/>
    <s v="ร้านที่2"/>
    <s v="ก***ิกร ย***วน"/>
    <s v="สุโขทัย"/>
    <s v="-"/>
    <s v=""/>
    <s v="05/10/2025 13:43"/>
    <s v="-"/>
    <s v="J&amp;T COD"/>
    <s v="Tiktok"/>
    <s v="จ่ายทีหลัง / COD"/>
    <s v=""/>
    <s v="764601187722"/>
    <s v="05/10/2025 13:43"/>
  </r>
  <r>
    <x v="1"/>
    <x v="1"/>
    <n v="50"/>
    <n v="1"/>
    <s v="FXB96"/>
    <n v="129"/>
    <n v="29"/>
    <s v="ร้านที่2"/>
    <s v="ก***ิกร ย***วน"/>
    <s v="สุโขทัย"/>
    <s v="-"/>
    <s v=""/>
    <s v="05/10/2025 13:43"/>
    <s v="-"/>
    <s v="J&amp;T COD"/>
    <s v="Tiktok"/>
    <s v="จ่ายทีหลัง / COD"/>
    <s v=""/>
    <s v="764601187722"/>
    <s v="05/10/2025 13:43"/>
  </r>
  <r>
    <x v="2"/>
    <x v="2"/>
    <n v="50"/>
    <n v="1"/>
    <s v="FXB96"/>
    <n v="129"/>
    <n v="29"/>
    <s v="ร้านที่2"/>
    <s v="ก***ิกร ย***วน"/>
    <s v="สุโขทัย"/>
    <s v="-"/>
    <s v=""/>
    <s v="05/10/2025 13:43"/>
    <s v="-"/>
    <s v="J&amp;T COD"/>
    <s v="Tiktok"/>
    <s v="จ่ายทีหลัง / COD"/>
    <s v=""/>
    <s v="764601187722"/>
    <s v="05/10/2025 13:43"/>
  </r>
  <r>
    <x v="0"/>
    <x v="0"/>
    <n v="50"/>
    <n v="1"/>
    <s v="FXB95"/>
    <n v="100"/>
    <n v="0"/>
    <s v="ร้านที่2"/>
    <s v="C***chira M***o"/>
    <s v="นนทบุรี"/>
    <s v="-"/>
    <s v=""/>
    <s v="05/10/2025 13:43"/>
    <s v="-"/>
    <s v="Flash Express Thailand COD"/>
    <s v="Tiktok"/>
    <s v="จ่ายทีหลัง / COD"/>
    <s v=""/>
    <s v="THT030426KR000Z"/>
    <s v="05/10/2025 13:43"/>
  </r>
  <r>
    <x v="1"/>
    <x v="1"/>
    <n v="50"/>
    <n v="1"/>
    <s v="FXB95"/>
    <n v="100"/>
    <n v="0"/>
    <s v="ร้านที่2"/>
    <s v="C***chira M***o"/>
    <s v="นนทบุรี"/>
    <s v="-"/>
    <s v=""/>
    <s v="05/10/2025 13:43"/>
    <s v="-"/>
    <s v="Flash Express Thailand COD"/>
    <s v="Tiktok"/>
    <s v="จ่ายทีหลัง / COD"/>
    <s v=""/>
    <s v="THT030426KR000Z"/>
    <s v="05/10/2025 13:43"/>
  </r>
  <r>
    <x v="2"/>
    <x v="2"/>
    <n v="50"/>
    <n v="1"/>
    <s v="FXB95"/>
    <n v="100"/>
    <n v="0"/>
    <s v="ร้านที่2"/>
    <s v="C***chira M***o"/>
    <s v="นนทบุรี"/>
    <s v="-"/>
    <s v=""/>
    <s v="05/10/2025 13:43"/>
    <s v="-"/>
    <s v="Flash Express Thailand COD"/>
    <s v="Tiktok"/>
    <s v="จ่ายทีหลัง / COD"/>
    <s v=""/>
    <s v="THT030426KR000Z"/>
    <s v="05/10/2025 13:43"/>
  </r>
  <r>
    <x v="6"/>
    <x v="6"/>
    <n v="50"/>
    <n v="6"/>
    <s v="FXB94"/>
    <n v="200"/>
    <n v="0"/>
    <s v="ร้านที่2"/>
    <s v="ร***ทิดา ห***ะนึง"/>
    <s v="ปทุมธานี"/>
    <s v="-"/>
    <s v=""/>
    <s v="05/10/2025 13:36"/>
    <s v="-"/>
    <s v="J&amp;T COD"/>
    <s v="Tiktok"/>
    <s v="จ่ายทีหลัง / COD"/>
    <s v=""/>
    <s v="764682421823"/>
    <s v="05/10/2025 13:36"/>
  </r>
  <r>
    <x v="0"/>
    <x v="0"/>
    <n v="60"/>
    <n v="2"/>
    <s v="FXB93"/>
    <n v="200"/>
    <n v="0"/>
    <s v="ร้านที่2"/>
    <s v="พ***ล"/>
    <s v="ชัยภูมิ"/>
    <s v="-"/>
    <s v=""/>
    <s v="05/10/2025 13:35"/>
    <s v="-"/>
    <s v="J&amp;T COD"/>
    <s v="Tiktok"/>
    <s v="จ่ายทีหลัง / COD"/>
    <s v=""/>
    <s v="764638396723"/>
    <s v="05/10/2025 13:35"/>
  </r>
  <r>
    <x v="1"/>
    <x v="1"/>
    <n v="60"/>
    <n v="2"/>
    <s v="FXB93"/>
    <n v="200"/>
    <n v="0"/>
    <s v="ร้านที่2"/>
    <s v="พ***ล"/>
    <s v="ชัยภูมิ"/>
    <s v="-"/>
    <s v=""/>
    <s v="05/10/2025 13:35"/>
    <s v="-"/>
    <s v="J&amp;T COD"/>
    <s v="Tiktok"/>
    <s v="จ่ายทีหลัง / COD"/>
    <s v=""/>
    <s v="764638396723"/>
    <s v="05/10/2025 13:35"/>
  </r>
  <r>
    <x v="2"/>
    <x v="2"/>
    <n v="60"/>
    <n v="2"/>
    <s v="FXB93"/>
    <n v="200"/>
    <n v="0"/>
    <s v="ร้านที่2"/>
    <s v="พ***ล"/>
    <s v="ชัยภูมิ"/>
    <s v="-"/>
    <s v=""/>
    <s v="05/10/2025 13:35"/>
    <s v="-"/>
    <s v="J&amp;T COD"/>
    <s v="Tiktok"/>
    <s v="จ่ายทีหลัง / COD"/>
    <s v=""/>
    <s v="764638396723"/>
    <s v="05/10/2025 13:35"/>
  </r>
  <r>
    <x v="0"/>
    <x v="0"/>
    <n v="50"/>
    <n v="1"/>
    <s v="FXB92"/>
    <n v="135"/>
    <n v="35"/>
    <s v="ร้านที่2"/>
    <s v="ล***"/>
    <s v="กรุงเทพฯ"/>
    <s v="-"/>
    <s v=""/>
    <s v="05/10/2025 13:35"/>
    <s v="-"/>
    <s v="J&amp;T COD"/>
    <s v="Tiktok"/>
    <s v="จ่ายทีหลัง / COD"/>
    <s v=""/>
    <s v="764635179792"/>
    <s v="05/10/2025 13:35"/>
  </r>
  <r>
    <x v="1"/>
    <x v="1"/>
    <n v="50"/>
    <n v="1"/>
    <s v="FXB92"/>
    <n v="135"/>
    <n v="35"/>
    <s v="ร้านที่2"/>
    <s v="ล***"/>
    <s v="กรุงเทพฯ"/>
    <s v="-"/>
    <s v=""/>
    <s v="05/10/2025 13:35"/>
    <s v="-"/>
    <s v="J&amp;T COD"/>
    <s v="Tiktok"/>
    <s v="จ่ายทีหลัง / COD"/>
    <s v=""/>
    <s v="764635179792"/>
    <s v="05/10/2025 13:35"/>
  </r>
  <r>
    <x v="2"/>
    <x v="2"/>
    <n v="50"/>
    <n v="1"/>
    <s v="FXB92"/>
    <n v="135"/>
    <n v="35"/>
    <s v="ร้านที่2"/>
    <s v="ล***"/>
    <s v="กรุงเทพฯ"/>
    <s v="-"/>
    <s v=""/>
    <s v="05/10/2025 13:35"/>
    <s v="-"/>
    <s v="J&amp;T COD"/>
    <s v="Tiktok"/>
    <s v="จ่ายทีหลัง / COD"/>
    <s v=""/>
    <s v="764635179792"/>
    <s v="05/10/2025 13:35"/>
  </r>
  <r>
    <x v="5"/>
    <x v="5"/>
    <n v="66.333333333333329"/>
    <n v="3"/>
    <s v="FXB91"/>
    <n v="240"/>
    <n v="0"/>
    <s v="ร้านที่1"/>
    <s v="ส******ล"/>
    <s v="******ภอเมือง สมุทรปราการ ตำบลปากน้ำ อำเภอเมืองสมุทรปราการ จังหวัดสมุทรปราการ 10270"/>
    <s v="10270"/>
    <s v="02"/>
    <s v="05/10/2025 13:31"/>
    <s v="-"/>
    <s v="SPX Express"/>
    <s v="Shopee"/>
    <s v="shopee"/>
    <s v=""/>
    <s v="TH259393886520F"/>
    <s v="05/10/2025 13:31"/>
  </r>
  <r>
    <x v="15"/>
    <x v="18"/>
    <n v="12"/>
    <n v="10"/>
    <s v="FXB90"/>
    <n v="130"/>
    <n v="0"/>
    <s v="ร้านที่1"/>
    <s v="ค******จ"/>
    <s v="******บล เสื่องข้าว, อำเภอศรีรัตนะ ตำบลเสื่องข้าว อำเภอศรีรัตนะ จังหวัดศรีสะเกษ 33240"/>
    <s v="33240"/>
    <s v="35"/>
    <s v="05/10/2025 13:26"/>
    <s v="-"/>
    <s v="SPX Express"/>
    <s v="Shopee"/>
    <s v="shopee"/>
    <s v=""/>
    <s v="TH252258669529E"/>
    <s v="05/10/2025 13:26"/>
  </r>
  <r>
    <x v="2"/>
    <x v="2"/>
    <n v="60"/>
    <n v="3"/>
    <s v="FXB88"/>
    <n v="180"/>
    <n v="0"/>
    <s v="ร้านที่2"/>
    <s v="ภ***ี บ***พ็ง"/>
    <s v="ฉะเชิงเทรา"/>
    <s v="-"/>
    <s v=""/>
    <s v="05/10/2025 13:25"/>
    <s v="-"/>
    <s v="J&amp;T COD"/>
    <s v="Tiktok"/>
    <s v="จ่ายทีหลัง / COD"/>
    <s v=""/>
    <s v="764664952796"/>
    <s v="05/10/2025 13:25"/>
  </r>
  <r>
    <x v="0"/>
    <x v="0"/>
    <n v="50"/>
    <n v="1"/>
    <s v="FXB87"/>
    <n v="100"/>
    <n v="0"/>
    <s v="ร้านที่2"/>
    <s v="อ***ดี บ***พรม"/>
    <s v="บึงกาฬ"/>
    <s v="-"/>
    <s v=""/>
    <s v="05/10/2025 13:24"/>
    <s v="-"/>
    <s v="J&amp;T COD"/>
    <s v="Tiktok"/>
    <s v="จ่ายทีหลัง / COD"/>
    <s v=""/>
    <s v="764658375806"/>
    <s v="05/10/2025 13:24"/>
  </r>
  <r>
    <x v="1"/>
    <x v="1"/>
    <n v="50"/>
    <n v="1"/>
    <s v="FXB87"/>
    <n v="100"/>
    <n v="0"/>
    <s v="ร้านที่2"/>
    <s v="อ***ดี บ***พรม"/>
    <s v="บึงกาฬ"/>
    <s v="-"/>
    <s v=""/>
    <s v="05/10/2025 13:24"/>
    <s v="-"/>
    <s v="J&amp;T COD"/>
    <s v="Tiktok"/>
    <s v="จ่ายทีหลัง / COD"/>
    <s v=""/>
    <s v="764658375806"/>
    <s v="05/10/2025 13:24"/>
  </r>
  <r>
    <x v="2"/>
    <x v="2"/>
    <n v="50"/>
    <n v="1"/>
    <s v="FXB87"/>
    <n v="100"/>
    <n v="0"/>
    <s v="ร้านที่2"/>
    <s v="อ***ดี บ***พรม"/>
    <s v="บึงกาฬ"/>
    <s v="-"/>
    <s v=""/>
    <s v="05/10/2025 13:24"/>
    <s v="-"/>
    <s v="J&amp;T COD"/>
    <s v="Tiktok"/>
    <s v="จ่ายทีหลัง / COD"/>
    <s v=""/>
    <s v="764658375806"/>
    <s v="05/10/2025 13:24"/>
  </r>
  <r>
    <x v="2"/>
    <x v="2"/>
    <n v="60"/>
    <n v="3"/>
    <s v="FXB86"/>
    <n v="100"/>
    <n v="0"/>
    <s v="ร้านที่2"/>
    <s v="ม***รา จ***พรช"/>
    <s v="สระแก้ว"/>
    <s v="-"/>
    <s v=""/>
    <s v="05/10/2025 13:22"/>
    <s v="-"/>
    <s v="J&amp;T COD"/>
    <s v="Tiktok"/>
    <s v="จ่ายทีหลัง / COD"/>
    <s v=""/>
    <s v="764646755795"/>
    <s v="05/10/2025 13:23"/>
  </r>
  <r>
    <x v="0"/>
    <x v="0"/>
    <n v="60"/>
    <n v="2"/>
    <s v="FXB85"/>
    <n v="200"/>
    <n v="0"/>
    <s v="ร้านที่2"/>
    <s v="บ***ารัตน์ ล***อก"/>
    <s v="ขอนแก่น"/>
    <s v="-"/>
    <s v=""/>
    <s v="05/10/2025 13:22"/>
    <s v="-"/>
    <s v="J&amp;T COD"/>
    <s v="Tiktok"/>
    <s v="จ่ายทีหลัง / COD"/>
    <s v=""/>
    <s v="764661478722"/>
    <s v="05/10/2025 13:23"/>
  </r>
  <r>
    <x v="1"/>
    <x v="1"/>
    <n v="60"/>
    <n v="2"/>
    <s v="FXB85"/>
    <n v="200"/>
    <n v="0"/>
    <s v="ร้านที่2"/>
    <s v="บ***ารัตน์ ล***อก"/>
    <s v="ขอนแก่น"/>
    <s v="-"/>
    <s v=""/>
    <s v="05/10/2025 13:22"/>
    <s v="-"/>
    <s v="J&amp;T COD"/>
    <s v="Tiktok"/>
    <s v="จ่ายทีหลัง / COD"/>
    <s v=""/>
    <s v="764661478722"/>
    <s v="05/10/2025 13:23"/>
  </r>
  <r>
    <x v="2"/>
    <x v="2"/>
    <n v="60"/>
    <n v="2"/>
    <s v="FXB85"/>
    <n v="200"/>
    <n v="0"/>
    <s v="ร้านที่2"/>
    <s v="บ***ารัตน์ ล***อก"/>
    <s v="ขอนแก่น"/>
    <s v="-"/>
    <s v=""/>
    <s v="05/10/2025 13:22"/>
    <s v="-"/>
    <s v="J&amp;T COD"/>
    <s v="Tiktok"/>
    <s v="จ่ายทีหลัง / COD"/>
    <s v=""/>
    <s v="764661478722"/>
    <s v="05/10/2025 13:23"/>
  </r>
  <r>
    <x v="0"/>
    <x v="0"/>
    <n v="50"/>
    <n v="1"/>
    <s v="FXB84"/>
    <n v="100"/>
    <n v="0"/>
    <s v="ร้านที่2"/>
    <s v="ส***ติ ไ***ิเศษ"/>
    <s v="ร้อยเอ็ด"/>
    <s v="-"/>
    <s v=""/>
    <s v="05/10/2025 13:21"/>
    <s v="-"/>
    <s v="J&amp;T COD"/>
    <s v="Tiktok"/>
    <s v="จ่ายทีหลัง / COD"/>
    <s v=""/>
    <s v="764648972791"/>
    <s v="05/10/2025 13:21"/>
  </r>
  <r>
    <x v="1"/>
    <x v="1"/>
    <n v="50"/>
    <n v="1"/>
    <s v="FXB84"/>
    <n v="100"/>
    <n v="0"/>
    <s v="ร้านที่2"/>
    <s v="ส***ติ ไ***ิเศษ"/>
    <s v="ร้อยเอ็ด"/>
    <s v="-"/>
    <s v=""/>
    <s v="05/10/2025 13:21"/>
    <s v="-"/>
    <s v="J&amp;T COD"/>
    <s v="Tiktok"/>
    <s v="จ่ายทีหลัง / COD"/>
    <s v=""/>
    <s v="764648972791"/>
    <s v="05/10/2025 13:21"/>
  </r>
  <r>
    <x v="2"/>
    <x v="2"/>
    <n v="50"/>
    <n v="1"/>
    <s v="FXB84"/>
    <n v="100"/>
    <n v="0"/>
    <s v="ร้านที่2"/>
    <s v="ส***ติ ไ***ิเศษ"/>
    <s v="ร้อยเอ็ด"/>
    <s v="-"/>
    <s v=""/>
    <s v="05/10/2025 13:21"/>
    <s v="-"/>
    <s v="J&amp;T COD"/>
    <s v="Tiktok"/>
    <s v="จ่ายทีหลัง / COD"/>
    <s v=""/>
    <s v="764648972791"/>
    <s v="05/10/2025 13:21"/>
  </r>
  <r>
    <x v="0"/>
    <x v="0"/>
    <n v="50"/>
    <n v="1"/>
    <s v="FXB83"/>
    <n v="100"/>
    <n v="0"/>
    <s v="ร้านที่4"/>
    <s v="น** ส***ย์ ส***ยะจันทร์โณ"/>
    <s v="กรุงเทพฯ"/>
    <s v="-"/>
    <s v=""/>
    <s v="05/10/2025 13:20"/>
    <s v="-"/>
    <s v="J&amp;T Express"/>
    <s v="Tiktok"/>
    <s v="tiktok"/>
    <s v=""/>
    <s v="764688981711"/>
    <s v="05/10/2025 13:19"/>
  </r>
  <r>
    <x v="1"/>
    <x v="1"/>
    <n v="50"/>
    <n v="1"/>
    <s v="FXB83"/>
    <n v="100"/>
    <n v="0"/>
    <s v="ร้านที่4"/>
    <s v="น** ส***ย์ ส***ยะจันทร์โณ"/>
    <s v="กรุงเทพฯ"/>
    <s v="-"/>
    <s v=""/>
    <s v="05/10/2025 13:20"/>
    <s v="-"/>
    <s v="J&amp;T Express"/>
    <s v="Tiktok"/>
    <s v="tiktok"/>
    <s v=""/>
    <s v="764688981711"/>
    <s v="05/10/2025 13:19"/>
  </r>
  <r>
    <x v="2"/>
    <x v="2"/>
    <n v="50"/>
    <n v="1"/>
    <s v="FXB83"/>
    <n v="100"/>
    <n v="0"/>
    <s v="ร้านที่4"/>
    <s v="น** ส***ย์ ส***ยะจันทร์โณ"/>
    <s v="กรุงเทพฯ"/>
    <s v="-"/>
    <s v=""/>
    <s v="05/10/2025 13:20"/>
    <s v="-"/>
    <s v="J&amp;T Express"/>
    <s v="Tiktok"/>
    <s v="tiktok"/>
    <s v=""/>
    <s v="764688981711"/>
    <s v="05/10/2025 13:19"/>
  </r>
  <r>
    <x v="0"/>
    <x v="0"/>
    <n v="50"/>
    <n v="1"/>
    <s v="FXB82"/>
    <n v="100"/>
    <n v="0"/>
    <s v="ร้านที่2"/>
    <s v="น***วรรณ แ***ณี"/>
    <s v="ลำพูน"/>
    <s v="-"/>
    <s v=""/>
    <s v="05/10/2025 13:15"/>
    <s v="-"/>
    <s v="J&amp;T COD"/>
    <s v="Tiktok"/>
    <s v="จ่ายทีหลัง / COD"/>
    <s v=""/>
    <s v="764624660715"/>
    <s v="05/10/2025 13:15"/>
  </r>
  <r>
    <x v="1"/>
    <x v="1"/>
    <n v="50"/>
    <n v="1"/>
    <s v="FXB82"/>
    <n v="100"/>
    <n v="0"/>
    <s v="ร้านที่2"/>
    <s v="น***วรรณ แ***ณี"/>
    <s v="ลำพูน"/>
    <s v="-"/>
    <s v=""/>
    <s v="05/10/2025 13:15"/>
    <s v="-"/>
    <s v="J&amp;T COD"/>
    <s v="Tiktok"/>
    <s v="จ่ายทีหลัง / COD"/>
    <s v=""/>
    <s v="764624660715"/>
    <s v="05/10/2025 13:15"/>
  </r>
  <r>
    <x v="2"/>
    <x v="2"/>
    <n v="50"/>
    <n v="1"/>
    <s v="FXB82"/>
    <n v="100"/>
    <n v="0"/>
    <s v="ร้านที่2"/>
    <s v="น***วรรณ แ***ณี"/>
    <s v="ลำพูน"/>
    <s v="-"/>
    <s v=""/>
    <s v="05/10/2025 13:15"/>
    <s v="-"/>
    <s v="J&amp;T COD"/>
    <s v="Tiktok"/>
    <s v="จ่ายทีหลัง / COD"/>
    <s v=""/>
    <s v="764624660715"/>
    <s v="05/10/2025 13:15"/>
  </r>
  <r>
    <x v="14"/>
    <x v="17"/>
    <n v="15"/>
    <n v="5"/>
    <s v="FXB81"/>
    <n v="142"/>
    <n v="67"/>
    <s v="ร้านที่2"/>
    <s v="พ******์"/>
    <s v="****** บ.พะไล ตำบลเมืองพะไล ตำบลเมืองพะไล อำเภอบัวลาย จังหวัดนครราชสีมา 30120"/>
    <s v="30120"/>
    <s v="90"/>
    <s v="05/10/2025 13:44"/>
    <s v="-"/>
    <s v="Flash Express"/>
    <s v="Shopee"/>
    <s v="shopee"/>
    <s v=""/>
    <s v="TH27307UBB870A"/>
    <s v="05/10/2025 13:14"/>
  </r>
  <r>
    <x v="6"/>
    <x v="6"/>
    <n v="50"/>
    <n v="6"/>
    <s v="FXB80"/>
    <n v="200"/>
    <n v="0"/>
    <s v="ร้านที่2"/>
    <s v="ส***รษา ท***พ็ชร"/>
    <s v="ระยอง"/>
    <s v="-"/>
    <s v=""/>
    <s v="05/10/2025 13:13"/>
    <s v="-"/>
    <s v="J&amp;T Express"/>
    <s v="Tiktok"/>
    <s v="tiktok"/>
    <s v=""/>
    <s v="764655428880"/>
    <s v="05/10/2025 13:11"/>
  </r>
  <r>
    <x v="0"/>
    <x v="0"/>
    <n v="50"/>
    <n v="1"/>
    <s v="FXB79"/>
    <n v="100"/>
    <n v="0"/>
    <s v="ร้านที่2"/>
    <s v="อ***่างอ้วน ค***ุภา"/>
    <s v="ราชบุรี"/>
    <s v="-"/>
    <s v=""/>
    <s v="05/10/2025 13:09"/>
    <s v="-"/>
    <s v="J&amp;T COD"/>
    <s v="Tiktok"/>
    <s v="จ่ายทีหลัง / COD"/>
    <s v=""/>
    <s v="764693465712"/>
    <s v="05/10/2025 13:09"/>
  </r>
  <r>
    <x v="1"/>
    <x v="1"/>
    <n v="50"/>
    <n v="1"/>
    <s v="FXB79"/>
    <n v="100"/>
    <n v="0"/>
    <s v="ร้านที่2"/>
    <s v="อ***่างอ้วน ค***ุภา"/>
    <s v="ราชบุรี"/>
    <s v="-"/>
    <s v=""/>
    <s v="05/10/2025 13:09"/>
    <s v="-"/>
    <s v="J&amp;T COD"/>
    <s v="Tiktok"/>
    <s v="จ่ายทีหลัง / COD"/>
    <s v=""/>
    <s v="764693465712"/>
    <s v="05/10/2025 13:09"/>
  </r>
  <r>
    <x v="2"/>
    <x v="2"/>
    <n v="50"/>
    <n v="1"/>
    <s v="FXB79"/>
    <n v="100"/>
    <n v="0"/>
    <s v="ร้านที่2"/>
    <s v="อ***่างอ้วน ค***ุภา"/>
    <s v="ราชบุรี"/>
    <s v="-"/>
    <s v=""/>
    <s v="05/10/2025 13:09"/>
    <s v="-"/>
    <s v="J&amp;T COD"/>
    <s v="Tiktok"/>
    <s v="จ่ายทีหลัง / COD"/>
    <s v=""/>
    <s v="764693465712"/>
    <s v="05/10/2025 13:09"/>
  </r>
  <r>
    <x v="0"/>
    <x v="0"/>
    <n v="50"/>
    <n v="1"/>
    <s v="FXB78"/>
    <n v="100"/>
    <n v="0"/>
    <s v="ร้านที่2"/>
    <s v="ว***  เ***วัสดิ์"/>
    <s v="ขอนแก่น"/>
    <s v="-"/>
    <s v=""/>
    <s v="05/10/2025 13:07"/>
    <s v="-"/>
    <s v="J&amp;T COD"/>
    <s v="Tiktok"/>
    <s v="จ่ายทีหลัง / COD"/>
    <s v=""/>
    <s v="764629470754"/>
    <s v="05/10/2025 13:07"/>
  </r>
  <r>
    <x v="1"/>
    <x v="1"/>
    <n v="50"/>
    <n v="1"/>
    <s v="FXB78"/>
    <n v="100"/>
    <n v="0"/>
    <s v="ร้านที่2"/>
    <s v="ว***  เ***วัสดิ์"/>
    <s v="ขอนแก่น"/>
    <s v="-"/>
    <s v=""/>
    <s v="05/10/2025 13:07"/>
    <s v="-"/>
    <s v="J&amp;T COD"/>
    <s v="Tiktok"/>
    <s v="จ่ายทีหลัง / COD"/>
    <s v=""/>
    <s v="764629470754"/>
    <s v="05/10/2025 13:07"/>
  </r>
  <r>
    <x v="2"/>
    <x v="2"/>
    <n v="50"/>
    <n v="1"/>
    <s v="FXB78"/>
    <n v="100"/>
    <n v="0"/>
    <s v="ร้านที่2"/>
    <s v="ว***  เ***วัสดิ์"/>
    <s v="ขอนแก่น"/>
    <s v="-"/>
    <s v=""/>
    <s v="05/10/2025 13:07"/>
    <s v="-"/>
    <s v="J&amp;T COD"/>
    <s v="Tiktok"/>
    <s v="จ่ายทีหลัง / COD"/>
    <s v=""/>
    <s v="764629470754"/>
    <s v="05/10/2025 13:07"/>
  </r>
  <r>
    <x v="0"/>
    <x v="0"/>
    <n v="50"/>
    <n v="1"/>
    <s v="FXB77"/>
    <n v="138"/>
    <n v="38"/>
    <s v="ร้านที่2"/>
    <s v="T***ntip O***chan"/>
    <s v="ตราด"/>
    <s v="-"/>
    <s v=""/>
    <s v="05/10/2025 13:05"/>
    <s v="-"/>
    <s v="J&amp;T COD"/>
    <s v="Tiktok"/>
    <s v="จ่ายทีหลัง / COD"/>
    <s v=""/>
    <s v="764687678753"/>
    <s v="05/10/2025 13:05"/>
  </r>
  <r>
    <x v="1"/>
    <x v="1"/>
    <n v="50"/>
    <n v="1"/>
    <s v="FXB77"/>
    <n v="138"/>
    <n v="38"/>
    <s v="ร้านที่2"/>
    <s v="T***ntip O***chan"/>
    <s v="ตราด"/>
    <s v="-"/>
    <s v=""/>
    <s v="05/10/2025 13:05"/>
    <s v="-"/>
    <s v="J&amp;T COD"/>
    <s v="Tiktok"/>
    <s v="จ่ายทีหลัง / COD"/>
    <s v=""/>
    <s v="764687678753"/>
    <s v="05/10/2025 13:05"/>
  </r>
  <r>
    <x v="2"/>
    <x v="2"/>
    <n v="50"/>
    <n v="1"/>
    <s v="FXB77"/>
    <n v="138"/>
    <n v="38"/>
    <s v="ร้านที่2"/>
    <s v="T***ntip O***chan"/>
    <s v="ตราด"/>
    <s v="-"/>
    <s v=""/>
    <s v="05/10/2025 13:05"/>
    <s v="-"/>
    <s v="J&amp;T COD"/>
    <s v="Tiktok"/>
    <s v="จ่ายทีหลัง / COD"/>
    <s v=""/>
    <s v="764687678753"/>
    <s v="05/10/2025 13:05"/>
  </r>
  <r>
    <x v="6"/>
    <x v="6"/>
    <n v="50"/>
    <n v="30"/>
    <s v="FXB75"/>
    <n v="1016"/>
    <n v="16"/>
    <s v="ร้านที่2"/>
    <s v="ว***ธพร เ***้ยงเกลา"/>
    <s v="นครศรีธรรมราช"/>
    <s v="-"/>
    <s v=""/>
    <s v="05/10/2025 13:04"/>
    <s v="-"/>
    <s v="J&amp;T COD"/>
    <s v="Tiktok"/>
    <s v="จ่ายทีหลัง / COD"/>
    <s v=""/>
    <s v="764690372751"/>
    <s v="05/10/2025 13:04"/>
  </r>
  <r>
    <x v="6"/>
    <x v="6"/>
    <n v="33.333333333333336"/>
    <n v="6"/>
    <s v="FXB74"/>
    <n v="290"/>
    <n v="0"/>
    <s v="ร้านที่1"/>
    <s v="เ******ย"/>
    <s v="******กาะเพชร, อำเภอหัวไทร ตำบลเกาะเพชร อำเภอหัวไทร จังหวัดนครศรีธรรมราช 80170"/>
    <s v="80170"/>
    <s v="51"/>
    <s v="05/10/2025 18:39"/>
    <s v="-"/>
    <s v="Flash Express"/>
    <s v="Shopee"/>
    <s v="shopee"/>
    <s v=""/>
    <s v="TH64167U9R9V6K"/>
    <s v="05/10/2025 13:01"/>
  </r>
  <r>
    <x v="0"/>
    <x v="0"/>
    <n v="60"/>
    <n v="2"/>
    <s v="FXB73"/>
    <n v="228"/>
    <n v="38"/>
    <s v="ร้านที่2"/>
    <s v="พ***า  เ***์สุรินทร์"/>
    <s v="บุรีรัมย์"/>
    <s v="-"/>
    <s v=""/>
    <s v="05/10/2025 12:59"/>
    <s v="-"/>
    <s v="J&amp;T COD"/>
    <s v="Tiktok"/>
    <s v="จ่ายทีหลัง / COD"/>
    <s v=""/>
    <s v="764690457742"/>
    <s v="05/10/2025 12:59"/>
  </r>
  <r>
    <x v="1"/>
    <x v="1"/>
    <n v="60"/>
    <n v="2"/>
    <s v="FXB73"/>
    <n v="228"/>
    <n v="38"/>
    <s v="ร้านที่2"/>
    <s v="พ***า  เ***์สุรินทร์"/>
    <s v="บุรีรัมย์"/>
    <s v="-"/>
    <s v=""/>
    <s v="05/10/2025 12:59"/>
    <s v="-"/>
    <s v="J&amp;T COD"/>
    <s v="Tiktok"/>
    <s v="จ่ายทีหลัง / COD"/>
    <s v=""/>
    <s v="764690457742"/>
    <s v="05/10/2025 12:59"/>
  </r>
  <r>
    <x v="2"/>
    <x v="2"/>
    <n v="60"/>
    <n v="2"/>
    <s v="FXB73"/>
    <n v="228"/>
    <n v="38"/>
    <s v="ร้านที่2"/>
    <s v="พ***า  เ***์สุรินทร์"/>
    <s v="บุรีรัมย์"/>
    <s v="-"/>
    <s v=""/>
    <s v="05/10/2025 12:59"/>
    <s v="-"/>
    <s v="J&amp;T COD"/>
    <s v="Tiktok"/>
    <s v="จ่ายทีหลัง / COD"/>
    <s v=""/>
    <s v="764690457742"/>
    <s v="05/10/2025 12:59"/>
  </r>
  <r>
    <x v="6"/>
    <x v="6"/>
    <n v="50"/>
    <n v="6"/>
    <s v="FXB72"/>
    <n v="200"/>
    <n v="0"/>
    <s v="ร้านที่2"/>
    <s v="ฉ*** แ***งษ์"/>
    <s v="เทศบาลนครอุดรธานี"/>
    <s v="-"/>
    <s v=""/>
    <s v="05/10/2025 12:58"/>
    <s v="-"/>
    <s v="J&amp;T COD"/>
    <s v="Tiktok"/>
    <s v="จ่ายทีหลัง / COD"/>
    <s v=""/>
    <s v="764675025833"/>
    <s v="05/10/2025 12:58"/>
  </r>
  <r>
    <x v="6"/>
    <x v="6"/>
    <n v="65"/>
    <n v="9"/>
    <s v="FXB71"/>
    <n v="299"/>
    <n v="0"/>
    <s v="ร้านที่2"/>
    <s v="แ***ัด"/>
    <s v="สุรินทร์"/>
    <s v="-"/>
    <s v=""/>
    <s v="05/10/2025 12:47"/>
    <s v="-"/>
    <s v="J&amp;T COD"/>
    <s v="Tiktok"/>
    <s v="จ่ายทีหลัง / COD"/>
    <s v=""/>
    <s v="764671472725"/>
    <s v="05/10/2025 12:47"/>
  </r>
  <r>
    <x v="0"/>
    <x v="0"/>
    <n v="50"/>
    <n v="1"/>
    <s v="FXB70"/>
    <n v="100"/>
    <n v="0"/>
    <s v="ร้านที่4"/>
    <s v="น***ธ์  ห***ย่อง"/>
    <s v="สุราษฎร์ธานี"/>
    <s v="-"/>
    <s v=""/>
    <s v="05/10/2025 12:37"/>
    <s v="-"/>
    <s v="J&amp;T COD"/>
    <s v="Tiktok"/>
    <s v="จ่ายทีหลัง / COD"/>
    <s v=""/>
    <s v="764607381775"/>
    <s v="05/10/2025 12:38"/>
  </r>
  <r>
    <x v="1"/>
    <x v="1"/>
    <n v="50"/>
    <n v="1"/>
    <s v="FXB70"/>
    <n v="100"/>
    <n v="0"/>
    <s v="ร้านที่4"/>
    <s v="น***ธ์  ห***ย่อง"/>
    <s v="สุราษฎร์ธานี"/>
    <s v="-"/>
    <s v=""/>
    <s v="05/10/2025 12:37"/>
    <s v="-"/>
    <s v="J&amp;T COD"/>
    <s v="Tiktok"/>
    <s v="จ่ายทีหลัง / COD"/>
    <s v=""/>
    <s v="764607381775"/>
    <s v="05/10/2025 12:38"/>
  </r>
  <r>
    <x v="2"/>
    <x v="2"/>
    <n v="50"/>
    <n v="1"/>
    <s v="FXB70"/>
    <n v="100"/>
    <n v="0"/>
    <s v="ร้านที่4"/>
    <s v="น***ธ์  ห***ย่อง"/>
    <s v="สุราษฎร์ธานี"/>
    <s v="-"/>
    <s v=""/>
    <s v="05/10/2025 12:37"/>
    <s v="-"/>
    <s v="J&amp;T COD"/>
    <s v="Tiktok"/>
    <s v="จ่ายทีหลัง / COD"/>
    <s v=""/>
    <s v="764607381775"/>
    <s v="05/10/2025 12:38"/>
  </r>
  <r>
    <x v="0"/>
    <x v="0"/>
    <n v="50"/>
    <n v="3"/>
    <s v="FXB69"/>
    <n v="300"/>
    <n v="0"/>
    <s v="ร้านที่2"/>
    <s v="น***นูเกตุ บ***ง"/>
    <s v="ขอนแก่น"/>
    <s v="-"/>
    <s v=""/>
    <s v="05/10/2025 12:34"/>
    <s v="-"/>
    <s v="J&amp;T Express"/>
    <s v="Tiktok"/>
    <s v="tiktok"/>
    <s v=""/>
    <s v="764682857713"/>
    <s v="05/10/2025 12:34"/>
  </r>
  <r>
    <x v="1"/>
    <x v="1"/>
    <n v="50"/>
    <n v="3"/>
    <s v="FXB69"/>
    <n v="300"/>
    <n v="0"/>
    <s v="ร้านที่2"/>
    <s v="น***นูเกตุ บ***ง"/>
    <s v="ขอนแก่น"/>
    <s v="-"/>
    <s v=""/>
    <s v="05/10/2025 12:34"/>
    <s v="-"/>
    <s v="J&amp;T Express"/>
    <s v="Tiktok"/>
    <s v="tiktok"/>
    <s v=""/>
    <s v="764682857713"/>
    <s v="05/10/2025 12:34"/>
  </r>
  <r>
    <x v="2"/>
    <x v="2"/>
    <n v="50"/>
    <n v="3"/>
    <s v="FXB69"/>
    <n v="300"/>
    <n v="0"/>
    <s v="ร้านที่2"/>
    <s v="น***นูเกตุ บ***ง"/>
    <s v="ขอนแก่น"/>
    <s v="-"/>
    <s v=""/>
    <s v="05/10/2025 12:34"/>
    <s v="-"/>
    <s v="J&amp;T Express"/>
    <s v="Tiktok"/>
    <s v="tiktok"/>
    <s v=""/>
    <s v="764682857713"/>
    <s v="05/10/2025 12:34"/>
  </r>
  <r>
    <x v="0"/>
    <x v="0"/>
    <n v="50"/>
    <n v="1"/>
    <s v="FXB68"/>
    <n v="100"/>
    <n v="0"/>
    <s v="ร้านที่2"/>
    <s v="P***5"/>
    <s v="นครราชสีมา"/>
    <s v="-"/>
    <s v=""/>
    <s v="05/10/2025 12:31"/>
    <s v="-"/>
    <s v="J&amp;T Express"/>
    <s v="Tiktok"/>
    <s v="tiktok"/>
    <s v=""/>
    <s v="764660468784"/>
    <s v="05/10/2025 12:31"/>
  </r>
  <r>
    <x v="1"/>
    <x v="1"/>
    <n v="50"/>
    <n v="1"/>
    <s v="FXB68"/>
    <n v="100"/>
    <n v="0"/>
    <s v="ร้านที่2"/>
    <s v="P***5"/>
    <s v="นครราชสีมา"/>
    <s v="-"/>
    <s v=""/>
    <s v="05/10/2025 12:31"/>
    <s v="-"/>
    <s v="J&amp;T Express"/>
    <s v="Tiktok"/>
    <s v="tiktok"/>
    <s v=""/>
    <s v="764660468784"/>
    <s v="05/10/2025 12:31"/>
  </r>
  <r>
    <x v="2"/>
    <x v="2"/>
    <n v="50"/>
    <n v="1"/>
    <s v="FXB68"/>
    <n v="100"/>
    <n v="0"/>
    <s v="ร้านที่2"/>
    <s v="P***5"/>
    <s v="นครราชสีมา"/>
    <s v="-"/>
    <s v=""/>
    <s v="05/10/2025 12:31"/>
    <s v="-"/>
    <s v="J&amp;T Express"/>
    <s v="Tiktok"/>
    <s v="tiktok"/>
    <s v=""/>
    <s v="764660468784"/>
    <s v="05/10/2025 12:31"/>
  </r>
  <r>
    <x v="4"/>
    <x v="4"/>
    <n v="66.666666666666671"/>
    <n v="6"/>
    <s v="FXB67"/>
    <n v="290"/>
    <n v="0"/>
    <s v="ร้านที่2"/>
    <s v="อ***ีย์ พ***วัลย์"/>
    <s v="กรุงเทพฯ"/>
    <s v="-"/>
    <s v=""/>
    <s v="05/10/2025 12:31"/>
    <s v="-"/>
    <s v="J&amp;T COD"/>
    <s v="Tiktok"/>
    <s v="จ่ายทีหลัง / COD"/>
    <s v=""/>
    <s v="764618342876"/>
    <s v="05/10/2025 12:31"/>
  </r>
  <r>
    <x v="4"/>
    <x v="4"/>
    <n v="66.666666666666671"/>
    <n v="3"/>
    <s v="FXB67"/>
    <n v="290"/>
    <n v="0"/>
    <s v="ร้านที่2"/>
    <s v="อ***ีย์ พ***วัลย์"/>
    <s v="กรุงเทพฯ"/>
    <s v="-"/>
    <s v=""/>
    <s v="05/10/2025 12:31"/>
    <s v="-"/>
    <s v="J&amp;T COD"/>
    <s v="Tiktok"/>
    <s v="จ่ายทีหลัง / COD"/>
    <s v=""/>
    <s v="764618342876"/>
    <s v="05/10/2025 12:31"/>
  </r>
  <r>
    <x v="0"/>
    <x v="0"/>
    <n v="50"/>
    <n v="1"/>
    <s v="FXB66"/>
    <n v="100"/>
    <n v="0"/>
    <s v="ร้านที่2"/>
    <s v="น***นา  แ***ยี"/>
    <s v="สงขลา"/>
    <s v="-"/>
    <s v=""/>
    <s v="05/10/2025 12:29"/>
    <s v="-"/>
    <s v="J&amp;T COD"/>
    <s v="Tiktok"/>
    <s v="จ่ายทีหลัง / COD"/>
    <s v=""/>
    <s v="764650784785"/>
    <s v="05/10/2025 12:29"/>
  </r>
  <r>
    <x v="1"/>
    <x v="1"/>
    <n v="50"/>
    <n v="1"/>
    <s v="FXB66"/>
    <n v="100"/>
    <n v="0"/>
    <s v="ร้านที่2"/>
    <s v="น***นา  แ***ยี"/>
    <s v="สงขลา"/>
    <s v="-"/>
    <s v=""/>
    <s v="05/10/2025 12:29"/>
    <s v="-"/>
    <s v="J&amp;T COD"/>
    <s v="Tiktok"/>
    <s v="จ่ายทีหลัง / COD"/>
    <s v=""/>
    <s v="764650784785"/>
    <s v="05/10/2025 12:29"/>
  </r>
  <r>
    <x v="2"/>
    <x v="2"/>
    <n v="50"/>
    <n v="1"/>
    <s v="FXB66"/>
    <n v="100"/>
    <n v="0"/>
    <s v="ร้านที่2"/>
    <s v="น***นา  แ***ยี"/>
    <s v="สงขลา"/>
    <s v="-"/>
    <s v=""/>
    <s v="05/10/2025 12:29"/>
    <s v="-"/>
    <s v="J&amp;T COD"/>
    <s v="Tiktok"/>
    <s v="จ่ายทีหลัง / COD"/>
    <s v=""/>
    <s v="764650784785"/>
    <s v="05/10/2025 12:29"/>
  </r>
  <r>
    <x v="0"/>
    <x v="0"/>
    <n v="50"/>
    <n v="2"/>
    <s v="FXB65"/>
    <n v="190"/>
    <n v="0"/>
    <s v="ร้านที่2"/>
    <s v="ว***า ส***พันธ์"/>
    <s v="เชียงใหม่"/>
    <s v="-"/>
    <s v=""/>
    <s v="05/10/2025 12:26"/>
    <s v="-"/>
    <s v="J&amp;T COD"/>
    <s v="Tiktok"/>
    <s v="จ่ายทีหลัง / COD"/>
    <s v=""/>
    <s v="764642172733"/>
    <s v="05/10/2025 12:26"/>
  </r>
  <r>
    <x v="1"/>
    <x v="1"/>
    <n v="50"/>
    <n v="2"/>
    <s v="FXB65"/>
    <n v="190"/>
    <n v="0"/>
    <s v="ร้านที่2"/>
    <s v="ว***า ส***พันธ์"/>
    <s v="เชียงใหม่"/>
    <s v="-"/>
    <s v=""/>
    <s v="05/10/2025 12:26"/>
    <s v="-"/>
    <s v="J&amp;T COD"/>
    <s v="Tiktok"/>
    <s v="จ่ายทีหลัง / COD"/>
    <s v=""/>
    <s v="764642172733"/>
    <s v="05/10/2025 12:26"/>
  </r>
  <r>
    <x v="2"/>
    <x v="2"/>
    <n v="50"/>
    <n v="2"/>
    <s v="FXB65"/>
    <n v="190"/>
    <n v="0"/>
    <s v="ร้านที่2"/>
    <s v="ว***า ส***พันธ์"/>
    <s v="เชียงใหม่"/>
    <s v="-"/>
    <s v=""/>
    <s v="05/10/2025 12:26"/>
    <s v="-"/>
    <s v="J&amp;T COD"/>
    <s v="Tiktok"/>
    <s v="จ่ายทีหลัง / COD"/>
    <s v=""/>
    <s v="764642172733"/>
    <s v="05/10/2025 12:26"/>
  </r>
  <r>
    <x v="13"/>
    <x v="14"/>
    <n v="10"/>
    <n v="50"/>
    <s v="FXB64"/>
    <n v="719"/>
    <n v="41"/>
    <s v="ร้านที่1"/>
    <s v="น******ง"/>
    <s v="******ป.ร ตำบลจ.ป.ร. อำเภอกระบุรี จังหวัดระนอง 85110"/>
    <s v="85110"/>
    <s v="46"/>
    <s v="05/10/2025 12:54"/>
    <s v="-"/>
    <s v="SPX Express"/>
    <s v="Shopee"/>
    <s v="shopee"/>
    <s v=""/>
    <s v="TH255842552269O"/>
    <s v="05/10/2025 12:24"/>
  </r>
  <r>
    <x v="13"/>
    <x v="14"/>
    <n v="10"/>
    <n v="20"/>
    <s v="FXB64"/>
    <n v="719"/>
    <n v="41"/>
    <s v="ร้านที่1"/>
    <s v="น******ง"/>
    <s v="******ป.ร ตำบลจ.ป.ร. อำเภอกระบุรี จังหวัดระนอง 85110"/>
    <s v="85110"/>
    <s v="46"/>
    <s v="05/10/2025 12:54"/>
    <s v="-"/>
    <s v="SPX Express"/>
    <s v="Shopee"/>
    <s v="shopee"/>
    <s v=""/>
    <s v="TH255842552269O"/>
    <s v="05/10/2025 12:24"/>
  </r>
  <r>
    <x v="1"/>
    <x v="19"/>
    <n v="34.9"/>
    <n v="1"/>
    <s v="FXB62"/>
    <n v="69.8"/>
    <n v="0"/>
    <s v="ร้านที่1"/>
    <s v="วิมล  ด้วงโสน"/>
    <s v="4หมู่3.ต.บางหญ้าแพรก_x000a__x000a_เมืองสมุทรสาคร/ Mueang Samut Sakhonสมุทรสาคร/ Samut Sakhon_x000a_74000"/>
    <s v="74000"/>
    <s v="660946488453"/>
    <s v="05/10/2025 12:18"/>
    <s v="-"/>
    <s v="Kerry_dropoff"/>
    <s v="Lazada"/>
    <s v="lazada"/>
    <s v=""/>
    <s v="LEXPU0615111113"/>
    <s v="05/10/2025 12:17"/>
  </r>
  <r>
    <x v="0"/>
    <x v="19"/>
    <n v="34.9"/>
    <n v="1"/>
    <s v="FXB62"/>
    <n v="69.8"/>
    <n v="0"/>
    <s v="ร้านที่1"/>
    <s v="วิมล  ด้วงโสน"/>
    <s v="4หมู่3.ต.บางหญ้าแพรก_x000a__x000a_เมืองสมุทรสาคร/ Mueang Samut Sakhonสมุทรสาคร/ Samut Sakhon_x000a_74000"/>
    <s v="74000"/>
    <s v="660946488453"/>
    <s v="05/10/2025 12:18"/>
    <s v="-"/>
    <s v="Kerry_dropoff"/>
    <s v="Lazada"/>
    <s v="lazada"/>
    <s v=""/>
    <s v="LEXPU0615111113"/>
    <s v="05/10/2025 12:17"/>
  </r>
  <r>
    <x v="5"/>
    <x v="16"/>
    <n v="59.6"/>
    <n v="1"/>
    <s v="FXB61"/>
    <n v="59.6"/>
    <n v="0"/>
    <s v="ร้านที่1"/>
    <s v="จิรัชญา นัยธนิช"/>
    <s v="821/1 หมู่ 2 ต.หาดเสี้ยว · หาดเสี้ยว/ Hat Siao_x000a__x000a_ศรีสัชนาลัย/ Si Satchanalaiสุโขทัย/ Sukhothai_x000a_64130"/>
    <s v="64130"/>
    <s v="660891107879"/>
    <s v="05/10/2025 12:16"/>
    <s v="-"/>
    <s v="Kerry_dropoff"/>
    <s v="Lazada"/>
    <s v="lazada"/>
    <s v=""/>
    <s v="TH60057U9V575A"/>
    <s v="05/10/2025 12:16"/>
  </r>
  <r>
    <x v="2"/>
    <x v="2"/>
    <n v="60"/>
    <n v="3"/>
    <s v="FXB59"/>
    <n v="100"/>
    <n v="0"/>
    <s v="ร้านที่2"/>
    <s v="เ***นตา จ***ร์ประดิษฐ์"/>
    <s v="สมุทรปราการ"/>
    <s v="-"/>
    <s v=""/>
    <s v="05/10/2025 12:14"/>
    <s v="-"/>
    <s v="J&amp;T COD"/>
    <s v="Tiktok"/>
    <s v="จ่ายทีหลัง / COD"/>
    <s v=""/>
    <s v="764607159772"/>
    <s v="05/10/2025 12:14"/>
  </r>
  <r>
    <x v="0"/>
    <x v="0"/>
    <n v="50"/>
    <n v="1"/>
    <s v="FXB58"/>
    <n v="100"/>
    <n v="0"/>
    <s v="ร้านที่4"/>
    <s v="แ***เพชร"/>
    <s v="ชัยนาท"/>
    <s v="-"/>
    <s v=""/>
    <s v="05/10/2025 12:13"/>
    <s v="-"/>
    <s v="J&amp;T COD"/>
    <s v="Tiktok"/>
    <s v="จ่ายทีหลัง / COD"/>
    <s v=""/>
    <s v="764691861780"/>
    <s v="05/10/2025 12:13"/>
  </r>
  <r>
    <x v="1"/>
    <x v="1"/>
    <n v="50"/>
    <n v="1"/>
    <s v="FXB58"/>
    <n v="100"/>
    <n v="0"/>
    <s v="ร้านที่4"/>
    <s v="แ***เพชร"/>
    <s v="ชัยนาท"/>
    <s v="-"/>
    <s v=""/>
    <s v="05/10/2025 12:13"/>
    <s v="-"/>
    <s v="J&amp;T COD"/>
    <s v="Tiktok"/>
    <s v="จ่ายทีหลัง / COD"/>
    <s v=""/>
    <s v="764691861780"/>
    <s v="05/10/2025 12:13"/>
  </r>
  <r>
    <x v="2"/>
    <x v="2"/>
    <n v="50"/>
    <n v="1"/>
    <s v="FXB58"/>
    <n v="100"/>
    <n v="0"/>
    <s v="ร้านที่4"/>
    <s v="แ***เพชร"/>
    <s v="ชัยนาท"/>
    <s v="-"/>
    <s v=""/>
    <s v="05/10/2025 12:13"/>
    <s v="-"/>
    <s v="J&amp;T COD"/>
    <s v="Tiktok"/>
    <s v="จ่ายทีหลัง / COD"/>
    <s v=""/>
    <s v="764691861780"/>
    <s v="05/10/2025 12:13"/>
  </r>
  <r>
    <x v="3"/>
    <x v="3"/>
    <n v="66.666666666666671"/>
    <n v="3"/>
    <s v="FXB57"/>
    <n v="100"/>
    <n v="0"/>
    <s v="ร้านที่2"/>
    <s v="ว***า เ***่ยมกลาง"/>
    <s v="กรุงเทพฯ"/>
    <s v="-"/>
    <s v=""/>
    <s v="05/10/2025 12:12"/>
    <s v="-"/>
    <s v="J&amp;T COD"/>
    <s v="Tiktok"/>
    <s v="จ่ายทีหลัง / COD"/>
    <s v=""/>
    <s v="764656016891"/>
    <s v="05/10/2025 12:12"/>
  </r>
  <r>
    <x v="0"/>
    <x v="0"/>
    <n v="50"/>
    <n v="2"/>
    <s v="FXB56"/>
    <n v="200"/>
    <n v="0"/>
    <s v="ร้านที่4"/>
    <s v="พ***ล บ***ระกอบ"/>
    <s v="เพชรบูรณ์"/>
    <s v="-"/>
    <s v=""/>
    <s v="05/10/2025 12:12"/>
    <s v="-"/>
    <s v="J&amp;T COD"/>
    <s v="Tiktok"/>
    <s v="จ่ายทีหลัง / COD"/>
    <s v=""/>
    <s v="764662859730"/>
    <s v="05/10/2025 12:12"/>
  </r>
  <r>
    <x v="1"/>
    <x v="1"/>
    <n v="50"/>
    <n v="2"/>
    <s v="FXB56"/>
    <n v="200"/>
    <n v="0"/>
    <s v="ร้านที่4"/>
    <s v="พ***ล บ***ระกอบ"/>
    <s v="เพชรบูรณ์"/>
    <s v="-"/>
    <s v=""/>
    <s v="05/10/2025 12:12"/>
    <s v="-"/>
    <s v="J&amp;T COD"/>
    <s v="Tiktok"/>
    <s v="จ่ายทีหลัง / COD"/>
    <s v=""/>
    <s v="764662859730"/>
    <s v="05/10/2025 12:12"/>
  </r>
  <r>
    <x v="2"/>
    <x v="2"/>
    <n v="50"/>
    <n v="2"/>
    <s v="FXB56"/>
    <n v="200"/>
    <n v="0"/>
    <s v="ร้านที่4"/>
    <s v="พ***ล บ***ระกอบ"/>
    <s v="เพชรบูรณ์"/>
    <s v="-"/>
    <s v=""/>
    <s v="05/10/2025 12:12"/>
    <s v="-"/>
    <s v="J&amp;T COD"/>
    <s v="Tiktok"/>
    <s v="จ่ายทีหลัง / COD"/>
    <s v=""/>
    <s v="764662859730"/>
    <s v="05/10/2025 12:12"/>
  </r>
  <r>
    <x v="10"/>
    <x v="10"/>
    <n v="139"/>
    <n v="1"/>
    <s v="FXB55"/>
    <n v="399"/>
    <n v="0"/>
    <s v="ร้านที่10"/>
    <s v="สมบูรณ์  สิทธิ"/>
    <s v="161  หมู่6 บ้านจำไก่_x000a_ต.สันโค้ง อ.ดอกคำใต้_x000a_จ.พะเยา 56120"/>
    <s v="56120"/>
    <s v="0612650084"/>
    <s v="05/10/2025 11:58"/>
    <s v="raweewan5499@gmail.com"/>
    <s v="EMS"/>
    <s v="facebook"/>
    <s v="กสิกร"/>
    <s v=""/>
    <s v="WB011102751TH"/>
    <s v="05/10/2025 12:11"/>
  </r>
  <r>
    <x v="11"/>
    <x v="11"/>
    <n v="139"/>
    <n v="1"/>
    <s v="FXB55"/>
    <n v="399"/>
    <n v="0"/>
    <s v="ร้านที่10"/>
    <s v="สมบูรณ์  สิทธิ"/>
    <s v="161  หมู่6 บ้านจำไก่_x000a_ต.สันโค้ง อ.ดอกคำใต้_x000a_จ.พะเยา 56120"/>
    <s v="56120"/>
    <s v="0612650084"/>
    <s v="05/10/2025 11:58"/>
    <s v="raweewan5499@gmail.com"/>
    <s v="EMS"/>
    <s v="facebook"/>
    <s v="กสิกร"/>
    <s v=""/>
    <s v="WB011102751TH"/>
    <s v="05/10/2025 12:11"/>
  </r>
  <r>
    <x v="12"/>
    <x v="12"/>
    <n v="139"/>
    <n v="1"/>
    <s v="FXB55"/>
    <n v="399"/>
    <n v="0"/>
    <s v="ร้านที่10"/>
    <s v="สมบูรณ์  สิทธิ"/>
    <s v="161  หมู่6 บ้านจำไก่_x000a_ต.สันโค้ง อ.ดอกคำใต้_x000a_จ.พะเยา 56120"/>
    <s v="56120"/>
    <s v="0612650084"/>
    <s v="05/10/2025 11:58"/>
    <s v="raweewan5499@gmail.com"/>
    <s v="EMS"/>
    <s v="facebook"/>
    <s v="กสิกร"/>
    <s v=""/>
    <s v="WB011102751TH"/>
    <s v="05/10/2025 12:11"/>
  </r>
  <r>
    <x v="9"/>
    <x v="13"/>
    <n v="139"/>
    <n v="1"/>
    <s v="FXB55"/>
    <n v="399"/>
    <n v="0"/>
    <s v="ร้านที่10"/>
    <s v="สมบูรณ์  สิทธิ"/>
    <s v="161  หมู่6 บ้านจำไก่_x000a_ต.สันโค้ง อ.ดอกคำใต้_x000a_จ.พะเยา 56120"/>
    <s v="56120"/>
    <s v="0612650084"/>
    <s v="05/10/2025 11:58"/>
    <s v="raweewan5499@gmail.com"/>
    <s v="EMS"/>
    <s v="facebook"/>
    <s v="กสิกร"/>
    <s v=""/>
    <s v="WB011102751TH"/>
    <s v="05/10/2025 12:11"/>
  </r>
  <r>
    <x v="3"/>
    <x v="3"/>
    <n v="66.666666666666671"/>
    <n v="3"/>
    <s v="FXB54"/>
    <n v="100"/>
    <n v="0"/>
    <s v="ร้านที่2"/>
    <s v="ส***ย อ***คำพา"/>
    <s v="Phitsanulok"/>
    <s v="-"/>
    <s v=""/>
    <s v="05/10/2025 12:08"/>
    <s v="-"/>
    <s v="J&amp;T Express"/>
    <s v="Tiktok"/>
    <s v="tiktok"/>
    <s v=""/>
    <s v="764601583325"/>
    <s v="05/10/2025 12:08"/>
  </r>
  <r>
    <x v="5"/>
    <x v="5"/>
    <n v="66.333333333333329"/>
    <n v="3"/>
    <s v="FXB53"/>
    <n v="220"/>
    <n v="0"/>
    <s v="ร้านที่4"/>
    <s v="จ***ัฒน์ แ***มีศรี"/>
    <s v="สุพรรณบุรี"/>
    <s v="-"/>
    <s v=""/>
    <s v="05/10/2025 12:08"/>
    <s v="-"/>
    <s v="J&amp;T Express"/>
    <s v="Tiktok"/>
    <s v="tiktok"/>
    <s v=""/>
    <s v="764604772400"/>
    <s v="05/10/2025 12:08"/>
  </r>
  <r>
    <x v="0"/>
    <x v="0"/>
    <n v="50"/>
    <n v="1"/>
    <s v="FXB52"/>
    <n v="100"/>
    <n v="0"/>
    <s v="ร้านที่2"/>
    <s v="ส***ตาอินพยม"/>
    <s v="เชียงใหม่"/>
    <s v="-"/>
    <s v=""/>
    <s v="05/10/2025 12:07"/>
    <s v="-"/>
    <s v="J&amp;T Express"/>
    <s v="Tiktok"/>
    <s v="tiktok"/>
    <s v=""/>
    <s v="764615932463"/>
    <s v="05/10/2025 12:06"/>
  </r>
  <r>
    <x v="1"/>
    <x v="1"/>
    <n v="50"/>
    <n v="1"/>
    <s v="FXB52"/>
    <n v="100"/>
    <n v="0"/>
    <s v="ร้านที่2"/>
    <s v="ส***ตาอินพยม"/>
    <s v="เชียงใหม่"/>
    <s v="-"/>
    <s v=""/>
    <s v="05/10/2025 12:07"/>
    <s v="-"/>
    <s v="J&amp;T Express"/>
    <s v="Tiktok"/>
    <s v="tiktok"/>
    <s v=""/>
    <s v="764615932463"/>
    <s v="05/10/2025 12:06"/>
  </r>
  <r>
    <x v="2"/>
    <x v="2"/>
    <n v="50"/>
    <n v="1"/>
    <s v="FXB52"/>
    <n v="100"/>
    <n v="0"/>
    <s v="ร้านที่2"/>
    <s v="ส***ตาอินพยม"/>
    <s v="เชียงใหม่"/>
    <s v="-"/>
    <s v=""/>
    <s v="05/10/2025 12:07"/>
    <s v="-"/>
    <s v="J&amp;T Express"/>
    <s v="Tiktok"/>
    <s v="tiktok"/>
    <s v=""/>
    <s v="764615932463"/>
    <s v="05/10/2025 12:06"/>
  </r>
  <r>
    <x v="6"/>
    <x v="6"/>
    <n v="50"/>
    <n v="6"/>
    <s v="FXB51"/>
    <n v="200"/>
    <n v="0"/>
    <s v="ร้านที่2"/>
    <s v="เ*** W***sa อ***่ง อ***ส่ง เ***ส่ง"/>
    <s v="กาญจนบุรี"/>
    <s v="-"/>
    <s v=""/>
    <s v="05/10/2025 12:06"/>
    <s v="-"/>
    <s v="J&amp;T COD"/>
    <s v="Tiktok"/>
    <s v="จ่ายทีหลัง / COD"/>
    <s v=""/>
    <s v="764690389330"/>
    <s v="05/10/2025 12:06"/>
  </r>
  <r>
    <x v="0"/>
    <x v="0"/>
    <n v="50"/>
    <n v="1"/>
    <s v="FXB50"/>
    <n v="100"/>
    <n v="0"/>
    <s v="ร้านที่2"/>
    <s v="อ***ญา  ป***กระโทก"/>
    <s v="สระแก้ว"/>
    <s v="-"/>
    <s v=""/>
    <s v="05/10/2025 12:04"/>
    <s v="-"/>
    <s v="J&amp;T COD"/>
    <s v="Tiktok"/>
    <s v="จ่ายทีหลัง / COD"/>
    <s v=""/>
    <s v="764699202503"/>
    <s v="05/10/2025 12:04"/>
  </r>
  <r>
    <x v="1"/>
    <x v="1"/>
    <n v="50"/>
    <n v="1"/>
    <s v="FXB50"/>
    <n v="100"/>
    <n v="0"/>
    <s v="ร้านที่2"/>
    <s v="อ***ญา  ป***กระโทก"/>
    <s v="สระแก้ว"/>
    <s v="-"/>
    <s v=""/>
    <s v="05/10/2025 12:04"/>
    <s v="-"/>
    <s v="J&amp;T COD"/>
    <s v="Tiktok"/>
    <s v="จ่ายทีหลัง / COD"/>
    <s v=""/>
    <s v="764699202503"/>
    <s v="05/10/2025 12:04"/>
  </r>
  <r>
    <x v="2"/>
    <x v="2"/>
    <n v="50"/>
    <n v="1"/>
    <s v="FXB50"/>
    <n v="100"/>
    <n v="0"/>
    <s v="ร้านที่2"/>
    <s v="อ***ญา  ป***กระโทก"/>
    <s v="สระแก้ว"/>
    <s v="-"/>
    <s v=""/>
    <s v="05/10/2025 12:04"/>
    <s v="-"/>
    <s v="J&amp;T COD"/>
    <s v="Tiktok"/>
    <s v="จ่ายทีหลัง / COD"/>
    <s v=""/>
    <s v="764699202503"/>
    <s v="05/10/2025 12:04"/>
  </r>
  <r>
    <x v="0"/>
    <x v="0"/>
    <n v="50"/>
    <n v="1"/>
    <s v="FXB49"/>
    <n v="135"/>
    <n v="35"/>
    <s v="ร้านที่4"/>
    <s v="ท***ร จ***์ประสงค์"/>
    <s v="กรุงเทพมหานคร"/>
    <s v="-"/>
    <s v=""/>
    <s v="05/10/2025 12:03"/>
    <s v="-"/>
    <s v="J&amp;T Express"/>
    <s v="Tiktok"/>
    <s v="tiktok"/>
    <s v=""/>
    <s v="764666326476"/>
    <s v="05/10/2025 12:03"/>
  </r>
  <r>
    <x v="1"/>
    <x v="1"/>
    <n v="50"/>
    <n v="1"/>
    <s v="FXB49"/>
    <n v="135"/>
    <n v="35"/>
    <s v="ร้านที่4"/>
    <s v="ท***ร จ***์ประสงค์"/>
    <s v="กรุงเทพมหานคร"/>
    <s v="-"/>
    <s v=""/>
    <s v="05/10/2025 12:03"/>
    <s v="-"/>
    <s v="J&amp;T Express"/>
    <s v="Tiktok"/>
    <s v="tiktok"/>
    <s v=""/>
    <s v="764666326476"/>
    <s v="05/10/2025 12:03"/>
  </r>
  <r>
    <x v="2"/>
    <x v="2"/>
    <n v="50"/>
    <n v="1"/>
    <s v="FXB49"/>
    <n v="135"/>
    <n v="35"/>
    <s v="ร้านที่4"/>
    <s v="ท***ร จ***์ประสงค์"/>
    <s v="กรุงเทพมหานคร"/>
    <s v="-"/>
    <s v=""/>
    <s v="05/10/2025 12:03"/>
    <s v="-"/>
    <s v="J&amp;T Express"/>
    <s v="Tiktok"/>
    <s v="tiktok"/>
    <s v=""/>
    <s v="764666326476"/>
    <s v="05/10/2025 12:03"/>
  </r>
  <r>
    <x v="0"/>
    <x v="0"/>
    <n v="50"/>
    <n v="1"/>
    <s v="FXB48"/>
    <n v="100"/>
    <n v="0"/>
    <s v="ร้านที่2"/>
    <s v="ศ***มาภรณ์ ค***้ว"/>
    <s v="เทศบาลนครนครศรีธรรมราช"/>
    <s v="-"/>
    <s v=""/>
    <s v="05/10/2025 12:01"/>
    <s v="-"/>
    <s v="J&amp;T COD"/>
    <s v="Tiktok"/>
    <s v="จ่ายทีหลัง / COD"/>
    <s v=""/>
    <s v="764604722475"/>
    <s v="05/10/2025 12:02"/>
  </r>
  <r>
    <x v="1"/>
    <x v="1"/>
    <n v="50"/>
    <n v="1"/>
    <s v="FXB48"/>
    <n v="100"/>
    <n v="0"/>
    <s v="ร้านที่2"/>
    <s v="ศ***มาภรณ์ ค***้ว"/>
    <s v="เทศบาลนครนครศรีธรรมราช"/>
    <s v="-"/>
    <s v=""/>
    <s v="05/10/2025 12:01"/>
    <s v="-"/>
    <s v="J&amp;T COD"/>
    <s v="Tiktok"/>
    <s v="จ่ายทีหลัง / COD"/>
    <s v=""/>
    <s v="764604722475"/>
    <s v="05/10/2025 12:02"/>
  </r>
  <r>
    <x v="2"/>
    <x v="2"/>
    <n v="50"/>
    <n v="1"/>
    <s v="FXB48"/>
    <n v="100"/>
    <n v="0"/>
    <s v="ร้านที่2"/>
    <s v="ศ***มาภรณ์ ค***้ว"/>
    <s v="เทศบาลนครนครศรีธรรมราช"/>
    <s v="-"/>
    <s v=""/>
    <s v="05/10/2025 12:01"/>
    <s v="-"/>
    <s v="J&amp;T COD"/>
    <s v="Tiktok"/>
    <s v="จ่ายทีหลัง / COD"/>
    <s v=""/>
    <s v="764604722475"/>
    <s v="05/10/2025 12:01"/>
  </r>
  <r>
    <x v="0"/>
    <x v="0"/>
    <n v="50"/>
    <n v="2"/>
    <s v="FXB47"/>
    <n v="200"/>
    <n v="0"/>
    <s v="ร้านที่2"/>
    <s v="น***สันต์คิดกล้า"/>
    <s v="สุรินทร์"/>
    <s v="-"/>
    <s v=""/>
    <s v="05/10/2025 12:00"/>
    <s v="-"/>
    <s v="J&amp;T Express"/>
    <s v="Tiktok"/>
    <s v="tiktok"/>
    <s v=""/>
    <s v="764641589655"/>
    <s v="05/10/2025 11:59"/>
  </r>
  <r>
    <x v="1"/>
    <x v="1"/>
    <n v="50"/>
    <n v="2"/>
    <s v="FXB47"/>
    <n v="200"/>
    <n v="0"/>
    <s v="ร้านที่2"/>
    <s v="น***สันต์คิดกล้า"/>
    <s v="สุรินทร์"/>
    <s v="-"/>
    <s v=""/>
    <s v="05/10/2025 12:00"/>
    <s v="-"/>
    <s v="J&amp;T Express"/>
    <s v="Tiktok"/>
    <s v="tiktok"/>
    <s v=""/>
    <s v="764641589655"/>
    <s v="05/10/2025 11:59"/>
  </r>
  <r>
    <x v="2"/>
    <x v="2"/>
    <n v="50"/>
    <n v="2"/>
    <s v="FXB47"/>
    <n v="200"/>
    <n v="0"/>
    <s v="ร้านที่2"/>
    <s v="น***สันต์คิดกล้า"/>
    <s v="สุรินทร์"/>
    <s v="-"/>
    <s v=""/>
    <s v="05/10/2025 12:00"/>
    <s v="-"/>
    <s v="J&amp;T Express"/>
    <s v="Tiktok"/>
    <s v="tiktok"/>
    <s v=""/>
    <s v="764641589655"/>
    <s v="05/10/2025 11:59"/>
  </r>
  <r>
    <x v="0"/>
    <x v="0"/>
    <n v="50"/>
    <n v="1"/>
    <s v="FXB46"/>
    <n v="100"/>
    <n v="0"/>
    <s v="ร้านที่2"/>
    <s v="ว***พ็ญ บ***มโพธิ์"/>
    <s v="อำนาจเจริญ"/>
    <s v="-"/>
    <s v=""/>
    <s v="05/10/2025 11:58"/>
    <s v="-"/>
    <s v="J&amp;T COD"/>
    <s v="Tiktok"/>
    <s v="จ่ายทีหลัง / COD"/>
    <s v=""/>
    <s v="764676016414"/>
    <s v="05/10/2025 11:58"/>
  </r>
  <r>
    <x v="1"/>
    <x v="1"/>
    <n v="50"/>
    <n v="1"/>
    <s v="FXB46"/>
    <n v="100"/>
    <n v="0"/>
    <s v="ร้านที่2"/>
    <s v="ว***พ็ญ บ***มโพธิ์"/>
    <s v="อำนาจเจริญ"/>
    <s v="-"/>
    <s v=""/>
    <s v="05/10/2025 11:58"/>
    <s v="-"/>
    <s v="J&amp;T COD"/>
    <s v="Tiktok"/>
    <s v="จ่ายทีหลัง / COD"/>
    <s v=""/>
    <s v="764676016414"/>
    <s v="05/10/2025 11:58"/>
  </r>
  <r>
    <x v="2"/>
    <x v="2"/>
    <n v="50"/>
    <n v="1"/>
    <s v="FXB46"/>
    <n v="100"/>
    <n v="0"/>
    <s v="ร้านที่2"/>
    <s v="ว***พ็ญ บ***มโพธิ์"/>
    <s v="อำนาจเจริญ"/>
    <s v="-"/>
    <s v=""/>
    <s v="05/10/2025 11:58"/>
    <s v="-"/>
    <s v="J&amp;T COD"/>
    <s v="Tiktok"/>
    <s v="จ่ายทีหลัง / COD"/>
    <s v=""/>
    <s v="764676016414"/>
    <s v="05/10/2025 11:58"/>
  </r>
  <r>
    <x v="4"/>
    <x v="4"/>
    <n v="66.666666666666671"/>
    <n v="3"/>
    <s v="FXB45"/>
    <n v="200"/>
    <n v="0"/>
    <s v="ร้านที่2"/>
    <s v="ก***า แ***สุติน"/>
    <s v="จังหวัดตาก"/>
    <s v="-"/>
    <s v=""/>
    <s v="05/10/2025 11:49"/>
    <s v="-"/>
    <s v="J&amp;T Express"/>
    <s v="Tiktok"/>
    <s v="tiktok"/>
    <s v=""/>
    <s v="764697288725"/>
    <s v="05/10/2025 11:48"/>
  </r>
  <r>
    <x v="0"/>
    <x v="0"/>
    <n v="50"/>
    <n v="1"/>
    <s v="FXB45"/>
    <n v="200"/>
    <n v="0"/>
    <s v="ร้านที่2"/>
    <s v="ก***า แ***สุติน"/>
    <s v="จังหวัดตาก"/>
    <s v="-"/>
    <s v=""/>
    <s v="05/10/2025 11:49"/>
    <s v="-"/>
    <s v="J&amp;T Express"/>
    <s v="Tiktok"/>
    <s v="tiktok"/>
    <s v=""/>
    <s v="764697288725"/>
    <s v="05/10/2025 11:48"/>
  </r>
  <r>
    <x v="1"/>
    <x v="1"/>
    <n v="50"/>
    <n v="1"/>
    <s v="FXB45"/>
    <n v="200"/>
    <n v="0"/>
    <s v="ร้านที่2"/>
    <s v="ก***า แ***สุติน"/>
    <s v="จังหวัดตาก"/>
    <s v="-"/>
    <s v=""/>
    <s v="05/10/2025 11:49"/>
    <s v="-"/>
    <s v="J&amp;T Express"/>
    <s v="Tiktok"/>
    <s v="tiktok"/>
    <s v=""/>
    <s v="764697288725"/>
    <s v="05/10/2025 11:48"/>
  </r>
  <r>
    <x v="2"/>
    <x v="2"/>
    <n v="50"/>
    <n v="1"/>
    <s v="FXB45"/>
    <n v="200"/>
    <n v="0"/>
    <s v="ร้านที่2"/>
    <s v="ก***า แ***สุติน"/>
    <s v="จังหวัดตาก"/>
    <s v="-"/>
    <s v=""/>
    <s v="05/10/2025 11:49"/>
    <s v="-"/>
    <s v="J&amp;T Express"/>
    <s v="Tiktok"/>
    <s v="tiktok"/>
    <s v=""/>
    <s v="764697288725"/>
    <s v="05/10/2025 11:48"/>
  </r>
  <r>
    <x v="10"/>
    <x v="10"/>
    <n v="139"/>
    <n v="1"/>
    <s v="FXB44"/>
    <n v="399"/>
    <n v="0"/>
    <s v="ร้านที่10"/>
    <s v="ร.อ.เชิดศักดิ์"/>
    <s v="10/2 ถ.จรัญสนิทวงศ์ ขว.อรุณอมรินทร์ ข.บางกอกน้อย กทม  10700"/>
    <s v="10700"/>
    <s v="0869746213"/>
    <s v="05/10/2025 11:47"/>
    <s v="sompear3955@gmail.com"/>
    <s v="EMS COD"/>
    <s v="facebook"/>
    <s v="กสิกร"/>
    <s v=""/>
    <s v="WA032419712TH"/>
    <s v="05/10/2025 11:46"/>
  </r>
  <r>
    <x v="11"/>
    <x v="11"/>
    <n v="139"/>
    <n v="1"/>
    <s v="FXB44"/>
    <n v="399"/>
    <n v="0"/>
    <s v="ร้านที่10"/>
    <s v="ร.อ.เชิดศักดิ์"/>
    <s v="10/2 ถ.จรัญสนิทวงศ์ ขว.อรุณอมรินทร์ ข.บางกอกน้อย กทม  10700"/>
    <s v="10700"/>
    <s v="0869746213"/>
    <s v="05/10/2025 11:47"/>
    <s v="sompear3955@gmail.com"/>
    <s v="EMS COD"/>
    <s v="facebook"/>
    <s v="กสิกร"/>
    <s v=""/>
    <s v="WA032419712TH"/>
    <s v="05/10/2025 11:46"/>
  </r>
  <r>
    <x v="12"/>
    <x v="12"/>
    <n v="139"/>
    <n v="1"/>
    <s v="FXB44"/>
    <n v="399"/>
    <n v="0"/>
    <s v="ร้านที่10"/>
    <s v="ร.อ.เชิดศักดิ์"/>
    <s v="10/2 ถ.จรัญสนิทวงศ์ ขว.อรุณอมรินทร์ ข.บางกอกน้อย กทม  10700"/>
    <s v="10700"/>
    <s v="0869746213"/>
    <s v="05/10/2025 11:47"/>
    <s v="sompear3955@gmail.com"/>
    <s v="EMS COD"/>
    <s v="facebook"/>
    <s v="กสิกร"/>
    <s v=""/>
    <s v="WA032419712TH"/>
    <s v="05/10/2025 11:46"/>
  </r>
  <r>
    <x v="9"/>
    <x v="13"/>
    <n v="139"/>
    <n v="1"/>
    <s v="FXB44"/>
    <n v="399"/>
    <n v="0"/>
    <s v="ร้านที่10"/>
    <s v="ร.อ.เชิดศักดิ์"/>
    <s v="10/2 ถ.จรัญสนิทวงศ์ ขว.อรุณอมรินทร์ ข.บางกอกน้อย กทม  10700"/>
    <s v="10700"/>
    <s v="0869746213"/>
    <s v="05/10/2025 11:47"/>
    <s v="sompear3955@gmail.com"/>
    <s v="EMS COD"/>
    <s v="facebook"/>
    <s v="กสิกร"/>
    <s v=""/>
    <s v="WA032419712TH"/>
    <s v="05/10/2025 11:46"/>
  </r>
  <r>
    <x v="0"/>
    <x v="0"/>
    <n v="50"/>
    <n v="1"/>
    <s v="FXB43"/>
    <n v="100"/>
    <n v="0"/>
    <s v="ร้านที่2"/>
    <s v="ส***นดา"/>
    <s v="นครพนม"/>
    <s v="-"/>
    <s v=""/>
    <s v="05/10/2025 11:46"/>
    <s v="-"/>
    <s v="J&amp;T COD"/>
    <s v="Tiktok"/>
    <s v="จ่ายทีหลัง / COD"/>
    <s v=""/>
    <s v="764654817415"/>
    <s v="05/10/2025 11:46"/>
  </r>
  <r>
    <x v="1"/>
    <x v="1"/>
    <n v="50"/>
    <n v="1"/>
    <s v="FXB43"/>
    <n v="100"/>
    <n v="0"/>
    <s v="ร้านที่2"/>
    <s v="ส***นดา"/>
    <s v="นครพนม"/>
    <s v="-"/>
    <s v=""/>
    <s v="05/10/2025 11:46"/>
    <s v="-"/>
    <s v="J&amp;T COD"/>
    <s v="Tiktok"/>
    <s v="จ่ายทีหลัง / COD"/>
    <s v=""/>
    <s v="764654817415"/>
    <s v="05/10/2025 11:46"/>
  </r>
  <r>
    <x v="2"/>
    <x v="2"/>
    <n v="50"/>
    <n v="1"/>
    <s v="FXB43"/>
    <n v="100"/>
    <n v="0"/>
    <s v="ร้านที่2"/>
    <s v="ส***นดา"/>
    <s v="นครพนม"/>
    <s v="-"/>
    <s v=""/>
    <s v="05/10/2025 11:46"/>
    <s v="-"/>
    <s v="J&amp;T COD"/>
    <s v="Tiktok"/>
    <s v="จ่ายทีหลัง / COD"/>
    <s v=""/>
    <s v="764654817415"/>
    <s v="05/10/2025 11:46"/>
  </r>
  <r>
    <x v="0"/>
    <x v="0"/>
    <n v="50"/>
    <n v="1"/>
    <s v="FXB42"/>
    <n v="100"/>
    <n v="0"/>
    <s v="ร้านที่2"/>
    <s v="E* P***"/>
    <s v="Samut Sakhon"/>
    <s v="-"/>
    <s v=""/>
    <s v="05/10/2025 11:45"/>
    <s v="-"/>
    <s v="J&amp;T COD"/>
    <s v="Tiktok"/>
    <s v="จ่ายทีหลัง / COD"/>
    <s v=""/>
    <s v="764656925476"/>
    <s v="05/10/2025 11:46"/>
  </r>
  <r>
    <x v="1"/>
    <x v="1"/>
    <n v="50"/>
    <n v="1"/>
    <s v="FXB42"/>
    <n v="100"/>
    <n v="0"/>
    <s v="ร้านที่2"/>
    <s v="E* P***"/>
    <s v="Samut Sakhon"/>
    <s v="-"/>
    <s v=""/>
    <s v="05/10/2025 11:45"/>
    <s v="-"/>
    <s v="J&amp;T COD"/>
    <s v="Tiktok"/>
    <s v="จ่ายทีหลัง / COD"/>
    <s v=""/>
    <s v="764656925476"/>
    <s v="05/10/2025 11:46"/>
  </r>
  <r>
    <x v="2"/>
    <x v="2"/>
    <n v="50"/>
    <n v="1"/>
    <s v="FXB42"/>
    <n v="100"/>
    <n v="0"/>
    <s v="ร้านที่2"/>
    <s v="E* P***"/>
    <s v="Samut Sakhon"/>
    <s v="-"/>
    <s v=""/>
    <s v="05/10/2025 11:45"/>
    <s v="-"/>
    <s v="J&amp;T COD"/>
    <s v="Tiktok"/>
    <s v="จ่ายทีหลัง / COD"/>
    <s v=""/>
    <s v="764656925476"/>
    <s v="05/10/2025 11:46"/>
  </r>
  <r>
    <x v="10"/>
    <x v="10"/>
    <n v="139"/>
    <n v="1"/>
    <s v="FXB41"/>
    <n v="399"/>
    <n v="0"/>
    <s v="ร้านที่10"/>
    <s v="ธัญญาลักษณ์   จำปาเงิน"/>
    <s v="99/33  ม.มนชญา 2_x000a_ซอยสายไหม 49_x000a_ถนนสายไหม_x000a_แขวงสายไหม_x000a_เขตสายไหม_x000a_กรุงเทพมหานคร 10220"/>
    <s v="10220"/>
    <s v="0994437556"/>
    <s v="05/10/2025 11:45"/>
    <s v="sompear3955@gmail.com"/>
    <s v="EMS COD"/>
    <s v="facebook"/>
    <s v="กสิกร"/>
    <s v=""/>
    <s v="WA032419709TH"/>
    <s v="05/10/2025 11:45"/>
  </r>
  <r>
    <x v="11"/>
    <x v="11"/>
    <n v="139"/>
    <n v="1"/>
    <s v="FXB41"/>
    <n v="399"/>
    <n v="0"/>
    <s v="ร้านที่10"/>
    <s v="ธัญญาลักษณ์   จำปาเงิน"/>
    <s v="99/33  ม.มนชญา 2_x000a_ซอยสายไหม 49_x000a_ถนนสายไหม_x000a_แขวงสายไหม_x000a_เขตสายไหม_x000a_กรุงเทพมหานคร 10220"/>
    <s v="10220"/>
    <s v="0994437556"/>
    <s v="05/10/2025 11:45"/>
    <s v="sompear3955@gmail.com"/>
    <s v="EMS COD"/>
    <s v="facebook"/>
    <s v="กสิกร"/>
    <s v=""/>
    <s v="WA032419709TH"/>
    <s v="05/10/2025 11:45"/>
  </r>
  <r>
    <x v="12"/>
    <x v="12"/>
    <n v="139"/>
    <n v="1"/>
    <s v="FXB41"/>
    <n v="399"/>
    <n v="0"/>
    <s v="ร้านที่10"/>
    <s v="ธัญญาลักษณ์   จำปาเงิน"/>
    <s v="99/33  ม.มนชญา 2_x000a_ซอยสายไหม 49_x000a_ถนนสายไหม_x000a_แขวงสายไหม_x000a_เขตสายไหม_x000a_กรุงเทพมหานคร 10220"/>
    <s v="10220"/>
    <s v="0994437556"/>
    <s v="05/10/2025 11:45"/>
    <s v="sompear3955@gmail.com"/>
    <s v="EMS COD"/>
    <s v="facebook"/>
    <s v="กสิกร"/>
    <s v=""/>
    <s v="WA032419709TH"/>
    <s v="05/10/2025 11:45"/>
  </r>
  <r>
    <x v="9"/>
    <x v="13"/>
    <n v="139"/>
    <n v="1"/>
    <s v="FXB41"/>
    <n v="399"/>
    <n v="0"/>
    <s v="ร้านที่10"/>
    <s v="ธัญญาลักษณ์   จำปาเงิน"/>
    <s v="99/33  ม.มนชญา 2_x000a_ซอยสายไหม 49_x000a_ถนนสายไหม_x000a_แขวงสายไหม_x000a_เขตสายไหม_x000a_กรุงเทพมหานคร 10220"/>
    <s v="10220"/>
    <s v="0994437556"/>
    <s v="05/10/2025 11:45"/>
    <s v="sompear3955@gmail.com"/>
    <s v="EMS COD"/>
    <s v="facebook"/>
    <s v="กสิกร"/>
    <s v=""/>
    <s v="WA032419709TH"/>
    <s v="05/10/2025 11:45"/>
  </r>
  <r>
    <x v="7"/>
    <x v="7"/>
    <n v="100"/>
    <n v="4"/>
    <s v="FXB40"/>
    <n v="430"/>
    <n v="30"/>
    <s v="ร้านที่10"/>
    <s v="ศิริวรรณ บารมีรังสิกุล"/>
    <s v=" บ.สินมั่นคงการทอ จำกัด 123 ม.7  ต.บางจาก อ.พระประแดง จ.สมุทรปราการ  10130"/>
    <s v="10130"/>
    <s v="0897406549"/>
    <s v="05/10/2025 11:45"/>
    <s v="sompear3955@gmail.com"/>
    <s v="EMS COD"/>
    <s v="facebook"/>
    <s v="กสิกร"/>
    <s v=""/>
    <s v="WA032419690TH"/>
    <s v="05/10/2025 11:44"/>
  </r>
  <r>
    <x v="7"/>
    <x v="7"/>
    <n v="100"/>
    <n v="2"/>
    <s v="FXB39"/>
    <n v="230"/>
    <n v="30"/>
    <s v="ร้านที่10"/>
    <s v="ลดาวัลย์ รุ่งเรืองผล"/>
    <s v="71ซ.ราชปรารภ12_x000a_ถนนราชปรารภ_x000a_แขวงมักกะสัน_x000a_เขตราชเทวี_x000a_กทม. 10400"/>
    <s v="10400"/>
    <s v="0878253708"/>
    <s v="05/10/2025 11:44"/>
    <s v="sompear3955@gmail.com"/>
    <s v="EMS COD"/>
    <s v="facebook"/>
    <s v="กสิกร"/>
    <s v=""/>
    <s v="WA032419686TH"/>
    <s v="05/10/2025 11:44"/>
  </r>
  <r>
    <x v="5"/>
    <x v="5"/>
    <n v="77.5"/>
    <n v="2"/>
    <s v="FXB38"/>
    <n v="155"/>
    <n v="0"/>
    <s v="ร้านที่1"/>
    <s v="ห******ี"/>
    <s v="******รียนพัฒนศึกษา ถนนราษฎร์อุทิศ หาดใหญ่  สงขลา  อำเภอหาดใหญ่ จังหวัดสงขลา 90110"/>
    <s v="90110"/>
    <s v="43"/>
    <s v="05/10/2025 11:45"/>
    <s v="-"/>
    <s v="SPX Express"/>
    <s v="Shopee"/>
    <s v="shopee"/>
    <s v=""/>
    <s v="TH258495600908G"/>
    <s v="05/10/2025 11:44"/>
  </r>
  <r>
    <x v="12"/>
    <x v="12"/>
    <n v="139"/>
    <n v="1"/>
    <s v="FXB37"/>
    <n v="215"/>
    <n v="0"/>
    <s v="ร้านที่10"/>
    <s v="กุลณี ยิ่งทรงวุฒิ"/>
    <s v="69/1ม.5 ต.หย่วน_x000a_อ.เชียงคำ จ.พะเยา_x000a_ 56110"/>
    <s v="56110"/>
    <s v="0623096496"/>
    <s v="05/10/2025 11:43"/>
    <s v="sompear3955@gmail.com"/>
    <s v="EMS COD"/>
    <s v="facebook"/>
    <s v="กสิกร"/>
    <s v=""/>
    <s v="WA032419672TH"/>
    <s v="05/10/2025 11:43"/>
  </r>
  <r>
    <x v="11"/>
    <x v="11"/>
    <n v="139"/>
    <n v="1"/>
    <s v="FXB37"/>
    <n v="215"/>
    <n v="0"/>
    <s v="ร้านที่10"/>
    <s v="กุลณี ยิ่งทรงวุฒิ"/>
    <s v="69/1ม.5 ต.หย่วน_x000a_อ.เชียงคำ จ.พะเยา_x000a_ 56110"/>
    <s v="56110"/>
    <s v="0623096496"/>
    <s v="05/10/2025 11:43"/>
    <s v="sompear3955@gmail.com"/>
    <s v="EMS COD"/>
    <s v="facebook"/>
    <s v="กสิกร"/>
    <s v=""/>
    <s v="WA032419672TH"/>
    <s v="05/10/2025 11:43"/>
  </r>
  <r>
    <x v="0"/>
    <x v="0"/>
    <n v="50"/>
    <n v="1"/>
    <s v="FXB36"/>
    <n v="100"/>
    <n v="0"/>
    <s v="ร้านที่2"/>
    <s v="เ***ล"/>
    <s v="ศรีสะเกษ"/>
    <s v="-"/>
    <s v=""/>
    <s v="05/10/2025 11:39"/>
    <s v="-"/>
    <s v="J&amp;T COD"/>
    <s v="Tiktok"/>
    <s v="จ่ายทีหลัง / COD"/>
    <s v=""/>
    <s v="764602216416"/>
    <s v="05/10/2025 11:40"/>
  </r>
  <r>
    <x v="1"/>
    <x v="1"/>
    <n v="50"/>
    <n v="1"/>
    <s v="FXB36"/>
    <n v="100"/>
    <n v="0"/>
    <s v="ร้านที่2"/>
    <s v="เ***ล"/>
    <s v="ศรีสะเกษ"/>
    <s v="-"/>
    <s v=""/>
    <s v="05/10/2025 11:39"/>
    <s v="-"/>
    <s v="J&amp;T COD"/>
    <s v="Tiktok"/>
    <s v="จ่ายทีหลัง / COD"/>
    <s v=""/>
    <s v="764602216416"/>
    <s v="05/10/2025 11:40"/>
  </r>
  <r>
    <x v="2"/>
    <x v="2"/>
    <n v="50"/>
    <n v="1"/>
    <s v="FXB36"/>
    <n v="100"/>
    <n v="0"/>
    <s v="ร้านที่2"/>
    <s v="เ***ล"/>
    <s v="ศรีสะเกษ"/>
    <s v="-"/>
    <s v=""/>
    <s v="05/10/2025 11:39"/>
    <s v="-"/>
    <s v="J&amp;T COD"/>
    <s v="Tiktok"/>
    <s v="จ่ายทีหลัง / COD"/>
    <s v=""/>
    <s v="764602216416"/>
    <s v="05/10/2025 11:40"/>
  </r>
  <r>
    <x v="0"/>
    <x v="0"/>
    <n v="50"/>
    <n v="1"/>
    <s v="FXB35"/>
    <n v="100"/>
    <n v="0"/>
    <s v="ร้านที่2"/>
    <s v="ส***ศา ศ***ิ์ณรงค์"/>
    <s v="สงขลา"/>
    <s v="-"/>
    <s v=""/>
    <s v="05/10/2025 11:36"/>
    <s v="-"/>
    <s v="J&amp;T COD"/>
    <s v="Tiktok"/>
    <s v="จ่ายทีหลัง / COD"/>
    <s v=""/>
    <s v="764669924476"/>
    <s v="05/10/2025 11:36"/>
  </r>
  <r>
    <x v="1"/>
    <x v="1"/>
    <n v="50"/>
    <n v="1"/>
    <s v="FXB35"/>
    <n v="100"/>
    <n v="0"/>
    <s v="ร้านที่2"/>
    <s v="ส***ศา ศ***ิ์ณรงค์"/>
    <s v="สงขลา"/>
    <s v="-"/>
    <s v=""/>
    <s v="05/10/2025 11:36"/>
    <s v="-"/>
    <s v="J&amp;T COD"/>
    <s v="Tiktok"/>
    <s v="จ่ายทีหลัง / COD"/>
    <s v=""/>
    <s v="764669924476"/>
    <s v="05/10/2025 11:36"/>
  </r>
  <r>
    <x v="2"/>
    <x v="2"/>
    <n v="50"/>
    <n v="1"/>
    <s v="FXB35"/>
    <n v="100"/>
    <n v="0"/>
    <s v="ร้านที่2"/>
    <s v="ส***ศา ศ***ิ์ณรงค์"/>
    <s v="สงขลา"/>
    <s v="-"/>
    <s v=""/>
    <s v="05/10/2025 11:36"/>
    <s v="-"/>
    <s v="J&amp;T COD"/>
    <s v="Tiktok"/>
    <s v="จ่ายทีหลัง / COD"/>
    <s v=""/>
    <s v="764669924476"/>
    <s v="05/10/2025 11:36"/>
  </r>
  <r>
    <x v="0"/>
    <x v="0"/>
    <n v="60"/>
    <n v="2"/>
    <s v="FXB34"/>
    <n v="200"/>
    <n v="0"/>
    <s v="ร้านที่2"/>
    <s v="อ***รรรณ พ***ิ่งยงค์"/>
    <s v="ระยอง"/>
    <s v="-"/>
    <s v=""/>
    <s v="05/10/2025 11:34"/>
    <s v="-"/>
    <s v="J&amp;T COD"/>
    <s v="Tiktok"/>
    <s v="จ่ายทีหลัง / COD"/>
    <s v=""/>
    <s v="764647586640"/>
    <s v="05/10/2025 11:35"/>
  </r>
  <r>
    <x v="1"/>
    <x v="1"/>
    <n v="60"/>
    <n v="2"/>
    <s v="FXB34"/>
    <n v="200"/>
    <n v="0"/>
    <s v="ร้านที่2"/>
    <s v="อ***รรรณ พ***ิ่งยงค์"/>
    <s v="ระยอง"/>
    <s v="-"/>
    <s v=""/>
    <s v="05/10/2025 11:34"/>
    <s v="-"/>
    <s v="J&amp;T COD"/>
    <s v="Tiktok"/>
    <s v="จ่ายทีหลัง / COD"/>
    <s v=""/>
    <s v="764647586640"/>
    <s v="05/10/2025 11:35"/>
  </r>
  <r>
    <x v="2"/>
    <x v="2"/>
    <n v="60"/>
    <n v="2"/>
    <s v="FXB34"/>
    <n v="200"/>
    <n v="0"/>
    <s v="ร้านที่2"/>
    <s v="อ***รรรณ พ***ิ่งยงค์"/>
    <s v="ระยอง"/>
    <s v="-"/>
    <s v=""/>
    <s v="05/10/2025 11:34"/>
    <s v="-"/>
    <s v="J&amp;T COD"/>
    <s v="Tiktok"/>
    <s v="จ่ายทีหลัง / COD"/>
    <s v=""/>
    <s v="764647586640"/>
    <s v="05/10/2025 11:35"/>
  </r>
  <r>
    <x v="0"/>
    <x v="0"/>
    <n v="60"/>
    <n v="2"/>
    <s v="FXB33"/>
    <n v="200"/>
    <n v="0"/>
    <s v="ร้านที่2"/>
    <s v="เ** ว*** ค***ิม"/>
    <s v="นครนายก"/>
    <s v="-"/>
    <s v=""/>
    <s v="05/10/2025 11:32"/>
    <s v="-"/>
    <s v="J&amp;T COD"/>
    <s v="Tiktok"/>
    <s v="จ่ายทีหลัง / COD"/>
    <s v=""/>
    <s v="764653173631"/>
    <s v="05/10/2025 11:32"/>
  </r>
  <r>
    <x v="1"/>
    <x v="1"/>
    <n v="60"/>
    <n v="2"/>
    <s v="FXB33"/>
    <n v="200"/>
    <n v="0"/>
    <s v="ร้านที่2"/>
    <s v="เ** ว*** ค***ิม"/>
    <s v="นครนายก"/>
    <s v="-"/>
    <s v=""/>
    <s v="05/10/2025 11:32"/>
    <s v="-"/>
    <s v="J&amp;T COD"/>
    <s v="Tiktok"/>
    <s v="จ่ายทีหลัง / COD"/>
    <s v=""/>
    <s v="764653173631"/>
    <s v="05/10/2025 11:32"/>
  </r>
  <r>
    <x v="2"/>
    <x v="2"/>
    <n v="60"/>
    <n v="2"/>
    <s v="FXB33"/>
    <n v="200"/>
    <n v="0"/>
    <s v="ร้านที่2"/>
    <s v="เ** ว*** ค***ิม"/>
    <s v="นครนายก"/>
    <s v="-"/>
    <s v=""/>
    <s v="05/10/2025 11:32"/>
    <s v="-"/>
    <s v="J&amp;T COD"/>
    <s v="Tiktok"/>
    <s v="จ่ายทีหลัง / COD"/>
    <s v=""/>
    <s v="764653173631"/>
    <s v="05/10/2025 11:32"/>
  </r>
  <r>
    <x v="6"/>
    <x v="6"/>
    <n v="50"/>
    <n v="6"/>
    <s v="FXB32"/>
    <n v="200"/>
    <n v="0"/>
    <s v="ร้านที่2"/>
    <s v="อ***รรณ พ***ิ่งยงค์"/>
    <s v="สุรินทร์"/>
    <s v="-"/>
    <s v=""/>
    <s v="05/10/2025 11:31"/>
    <s v="-"/>
    <s v="J&amp;T COD"/>
    <s v="Tiktok"/>
    <s v="จ่ายทีหลัง / COD"/>
    <s v=""/>
    <s v="764690784340"/>
    <s v="05/10/2025 11:31"/>
  </r>
  <r>
    <x v="6"/>
    <x v="6"/>
    <n v="50"/>
    <n v="6"/>
    <s v="FXB30"/>
    <n v="200"/>
    <n v="0"/>
    <s v="ร้านที่2"/>
    <s v="ป***ทอง    ผ***ธิน"/>
    <s v="ชลบุรี"/>
    <s v="-"/>
    <s v=""/>
    <s v="05/10/2025 11:28"/>
    <s v="-"/>
    <s v="J&amp;T COD"/>
    <s v="Tiktok"/>
    <s v="จ่ายทีหลัง / COD"/>
    <s v=""/>
    <s v="764633662365"/>
    <s v="05/10/2025 11:28"/>
  </r>
  <r>
    <x v="10"/>
    <x v="10"/>
    <n v="139"/>
    <n v="1"/>
    <s v="FXB29"/>
    <n v="399"/>
    <n v="0"/>
    <s v="ร้านที่1"/>
    <s v="ส่ง ธัญยธรณ์ จิรโชติธนาศักดิ์"/>
    <s v="85/894 ซ.ประชาอุทิศ 79_x000a_แขวงทุ่งครุ เขตทุ่งครุ กทม.10140_x000a_"/>
    <s v="10140"/>
    <s v="0643516542"/>
    <s v="05/10/2025 11:28"/>
    <s v="sompear3955@gmail.com"/>
    <s v="EMS COD"/>
    <s v="line_oa"/>
    <s v="จ่ายทีหลัง / COD"/>
    <s v=""/>
    <s v="WA032419669TH"/>
    <s v="05/10/2025 11:28"/>
  </r>
  <r>
    <x v="11"/>
    <x v="11"/>
    <n v="139"/>
    <n v="1"/>
    <s v="FXB29"/>
    <n v="399"/>
    <n v="0"/>
    <s v="ร้านที่1"/>
    <s v="ส่ง ธัญยธรณ์ จิรโชติธนาศักดิ์"/>
    <s v="85/894 ซ.ประชาอุทิศ 79_x000a_แขวงทุ่งครุ เขตทุ่งครุ กทม.10140_x000a_"/>
    <s v="10140"/>
    <s v="0643516542"/>
    <s v="05/10/2025 11:28"/>
    <s v="sompear3955@gmail.com"/>
    <s v="EMS COD"/>
    <s v="line_oa"/>
    <s v="จ่ายทีหลัง / COD"/>
    <s v=""/>
    <s v="WA032419669TH"/>
    <s v="05/10/2025 11:28"/>
  </r>
  <r>
    <x v="12"/>
    <x v="12"/>
    <n v="139"/>
    <n v="1"/>
    <s v="FXB29"/>
    <n v="399"/>
    <n v="0"/>
    <s v="ร้านที่1"/>
    <s v="ส่ง ธัญยธรณ์ จิรโชติธนาศักดิ์"/>
    <s v="85/894 ซ.ประชาอุทิศ 79_x000a_แขวงทุ่งครุ เขตทุ่งครุ กทม.10140_x000a_"/>
    <s v="10140"/>
    <s v="0643516542"/>
    <s v="05/10/2025 11:28"/>
    <s v="sompear3955@gmail.com"/>
    <s v="EMS COD"/>
    <s v="line_oa"/>
    <s v="จ่ายทีหลัง / COD"/>
    <s v=""/>
    <s v="WA032419669TH"/>
    <s v="05/10/2025 11:28"/>
  </r>
  <r>
    <x v="9"/>
    <x v="13"/>
    <n v="139"/>
    <n v="1"/>
    <s v="FXB29"/>
    <n v="399"/>
    <n v="0"/>
    <s v="ร้านที่1"/>
    <s v="ส่ง ธัญยธรณ์ จิรโชติธนาศักดิ์"/>
    <s v="85/894 ซ.ประชาอุทิศ 79_x000a_แขวงทุ่งครุ เขตทุ่งครุ กทม.10140_x000a_"/>
    <s v="10140"/>
    <s v="0643516542"/>
    <s v="05/10/2025 11:28"/>
    <s v="sompear3955@gmail.com"/>
    <s v="EMS COD"/>
    <s v="line_oa"/>
    <s v="จ่ายทีหลัง / COD"/>
    <s v=""/>
    <s v="WA032419669TH"/>
    <s v="05/10/2025 11:28"/>
  </r>
  <r>
    <x v="0"/>
    <x v="0"/>
    <n v="60"/>
    <n v="2"/>
    <s v="FXB28"/>
    <n v="200"/>
    <n v="0"/>
    <s v="ร้านที่2"/>
    <s v="ป***ศวร์ ค***ลา"/>
    <s v="สมุทรปราการ"/>
    <s v="-"/>
    <s v=""/>
    <s v="05/10/2025 11:24"/>
    <s v="-"/>
    <s v="J&amp;T COD"/>
    <s v="Tiktok"/>
    <s v="จ่ายทีหลัง / COD"/>
    <s v=""/>
    <s v="764684253620"/>
    <s v="05/10/2025 11:24"/>
  </r>
  <r>
    <x v="1"/>
    <x v="1"/>
    <n v="60"/>
    <n v="2"/>
    <s v="FXB28"/>
    <n v="200"/>
    <n v="0"/>
    <s v="ร้านที่2"/>
    <s v="ป***ศวร์ ค***ลา"/>
    <s v="สมุทรปราการ"/>
    <s v="-"/>
    <s v=""/>
    <s v="05/10/2025 11:24"/>
    <s v="-"/>
    <s v="J&amp;T COD"/>
    <s v="Tiktok"/>
    <s v="จ่ายทีหลัง / COD"/>
    <s v=""/>
    <s v="764684253620"/>
    <s v="05/10/2025 11:24"/>
  </r>
  <r>
    <x v="2"/>
    <x v="2"/>
    <n v="60"/>
    <n v="2"/>
    <s v="FXB28"/>
    <n v="200"/>
    <n v="0"/>
    <s v="ร้านที่2"/>
    <s v="ป***ศวร์ ค***ลา"/>
    <s v="สมุทรปราการ"/>
    <s v="-"/>
    <s v=""/>
    <s v="05/10/2025 11:24"/>
    <s v="-"/>
    <s v="J&amp;T COD"/>
    <s v="Tiktok"/>
    <s v="จ่ายทีหลัง / COD"/>
    <s v=""/>
    <s v="764684253620"/>
    <s v="05/10/2025 11:24"/>
  </r>
  <r>
    <x v="6"/>
    <x v="6"/>
    <n v="50"/>
    <n v="6"/>
    <s v="FXB26"/>
    <n v="200"/>
    <n v="0"/>
    <s v="ร้านที่2"/>
    <s v="ป***ทอง ผ***ธิร"/>
    <s v="ชลบุรี"/>
    <s v="-"/>
    <s v=""/>
    <s v="05/10/2025 11:23"/>
    <s v="-"/>
    <s v="J&amp;T COD"/>
    <s v="Tiktok"/>
    <s v="จ่ายทีหลัง / COD"/>
    <s v=""/>
    <s v="764641661350"/>
    <s v="05/10/2025 11:23"/>
  </r>
  <r>
    <x v="0"/>
    <x v="0"/>
    <n v="50"/>
    <n v="1"/>
    <s v="FXB25"/>
    <n v="100"/>
    <n v="0"/>
    <s v="ร้านที่2"/>
    <s v="ว*** บ***สูงเนิน"/>
    <s v="นครราชสีมา"/>
    <s v="-"/>
    <s v=""/>
    <s v="05/10/2025 11:22"/>
    <s v="-"/>
    <s v="J&amp;T COD"/>
    <s v="Tiktok"/>
    <s v="จ่ายทีหลัง / COD"/>
    <s v=""/>
    <s v="764609818416"/>
    <s v="05/10/2025 11:23"/>
  </r>
  <r>
    <x v="1"/>
    <x v="1"/>
    <n v="50"/>
    <n v="1"/>
    <s v="FXB25"/>
    <n v="100"/>
    <n v="0"/>
    <s v="ร้านที่2"/>
    <s v="ว*** บ***สูงเนิน"/>
    <s v="นครราชสีมา"/>
    <s v="-"/>
    <s v=""/>
    <s v="05/10/2025 11:22"/>
    <s v="-"/>
    <s v="J&amp;T COD"/>
    <s v="Tiktok"/>
    <s v="จ่ายทีหลัง / COD"/>
    <s v=""/>
    <s v="764609818416"/>
    <s v="05/10/2025 11:23"/>
  </r>
  <r>
    <x v="2"/>
    <x v="2"/>
    <n v="50"/>
    <n v="1"/>
    <s v="FXB25"/>
    <n v="100"/>
    <n v="0"/>
    <s v="ร้านที่2"/>
    <s v="ว*** บ***สูงเนิน"/>
    <s v="นครราชสีมา"/>
    <s v="-"/>
    <s v=""/>
    <s v="05/10/2025 11:22"/>
    <s v="-"/>
    <s v="J&amp;T COD"/>
    <s v="Tiktok"/>
    <s v="จ่ายทีหลัง / COD"/>
    <s v=""/>
    <s v="764609818416"/>
    <s v="05/10/2025 11:23"/>
  </r>
  <r>
    <x v="0"/>
    <x v="0"/>
    <n v="50"/>
    <n v="1"/>
    <s v="FXB24"/>
    <n v="100"/>
    <n v="0"/>
    <s v="ร้านที่2"/>
    <s v="ก***รัตน์  ห***งคราม"/>
    <s v="กรุงเทพฯ"/>
    <s v="-"/>
    <s v=""/>
    <s v="05/10/2025 11:21"/>
    <s v="-"/>
    <s v="J&amp;T COD"/>
    <s v="Tiktok"/>
    <s v="จ่ายทีหลัง / COD"/>
    <s v=""/>
    <s v="764660012421"/>
    <s v="05/10/2025 11:21"/>
  </r>
  <r>
    <x v="1"/>
    <x v="1"/>
    <n v="50"/>
    <n v="1"/>
    <s v="FXB24"/>
    <n v="100"/>
    <n v="0"/>
    <s v="ร้านที่2"/>
    <s v="ก***รัตน์  ห***งคราม"/>
    <s v="กรุงเทพฯ"/>
    <s v="-"/>
    <s v=""/>
    <s v="05/10/2025 11:21"/>
    <s v="-"/>
    <s v="J&amp;T COD"/>
    <s v="Tiktok"/>
    <s v="จ่ายทีหลัง / COD"/>
    <s v=""/>
    <s v="764660012421"/>
    <s v="05/10/2025 11:21"/>
  </r>
  <r>
    <x v="2"/>
    <x v="2"/>
    <n v="50"/>
    <n v="1"/>
    <s v="FXB24"/>
    <n v="100"/>
    <n v="0"/>
    <s v="ร้านที่2"/>
    <s v="ก***รัตน์  ห***งคราม"/>
    <s v="กรุงเทพฯ"/>
    <s v="-"/>
    <s v=""/>
    <s v="05/10/2025 11:21"/>
    <s v="-"/>
    <s v="J&amp;T COD"/>
    <s v="Tiktok"/>
    <s v="จ่ายทีหลัง / COD"/>
    <s v=""/>
    <s v="764660012421"/>
    <s v="05/10/2025 11:21"/>
  </r>
  <r>
    <x v="0"/>
    <x v="0"/>
    <n v="50"/>
    <n v="1"/>
    <s v="FXB22"/>
    <n v="100"/>
    <n v="0"/>
    <s v="ร้านที่2"/>
    <s v="ก***ญา"/>
    <s v="สมุทรปราการ"/>
    <s v="-"/>
    <s v=""/>
    <s v="05/10/2025 11:19"/>
    <s v="-"/>
    <s v="J&amp;T Express"/>
    <s v="Tiktok"/>
    <s v="tiktok"/>
    <s v=""/>
    <s v="764647328480"/>
    <s v="05/10/2025 11:19"/>
  </r>
  <r>
    <x v="1"/>
    <x v="1"/>
    <n v="50"/>
    <n v="1"/>
    <s v="FXB22"/>
    <n v="100"/>
    <n v="0"/>
    <s v="ร้านที่2"/>
    <s v="ก***ญา"/>
    <s v="สมุทรปราการ"/>
    <s v="-"/>
    <s v=""/>
    <s v="05/10/2025 11:19"/>
    <s v="-"/>
    <s v="J&amp;T Express"/>
    <s v="Tiktok"/>
    <s v="tiktok"/>
    <s v=""/>
    <s v="764647328480"/>
    <s v="05/10/2025 11:19"/>
  </r>
  <r>
    <x v="2"/>
    <x v="2"/>
    <n v="50"/>
    <n v="1"/>
    <s v="FXB22"/>
    <n v="100"/>
    <n v="0"/>
    <s v="ร้านที่2"/>
    <s v="ก***ญา"/>
    <s v="สมุทรปราการ"/>
    <s v="-"/>
    <s v=""/>
    <s v="05/10/2025 11:19"/>
    <s v="-"/>
    <s v="J&amp;T Express"/>
    <s v="Tiktok"/>
    <s v="tiktok"/>
    <s v=""/>
    <s v="764647328480"/>
    <s v="05/10/2025 11:19"/>
  </r>
  <r>
    <x v="0"/>
    <x v="0"/>
    <n v="60"/>
    <n v="2"/>
    <s v="FXB21"/>
    <n v="200"/>
    <n v="0"/>
    <s v="ร้านที่2"/>
    <s v="ว***า เ***นทับ"/>
    <s v="พระนครศรีอยุธยา"/>
    <s v="-"/>
    <s v=""/>
    <s v="05/10/2025 11:19"/>
    <s v="-"/>
    <s v="J&amp;T COD"/>
    <s v="Tiktok"/>
    <s v="จ่ายทีหลัง / COD"/>
    <s v=""/>
    <s v="764616976690"/>
    <s v="05/10/2025 11:19"/>
  </r>
  <r>
    <x v="1"/>
    <x v="1"/>
    <n v="60"/>
    <n v="2"/>
    <s v="FXB21"/>
    <n v="200"/>
    <n v="0"/>
    <s v="ร้านที่2"/>
    <s v="ว***า เ***นทับ"/>
    <s v="พระนครศรีอยุธยา"/>
    <s v="-"/>
    <s v=""/>
    <s v="05/10/2025 11:19"/>
    <s v="-"/>
    <s v="J&amp;T COD"/>
    <s v="Tiktok"/>
    <s v="จ่ายทีหลัง / COD"/>
    <s v=""/>
    <s v="764616976690"/>
    <s v="05/10/2025 11:19"/>
  </r>
  <r>
    <x v="2"/>
    <x v="2"/>
    <n v="60"/>
    <n v="2"/>
    <s v="FXB21"/>
    <n v="200"/>
    <n v="0"/>
    <s v="ร้านที่2"/>
    <s v="ว***า เ***นทับ"/>
    <s v="พระนครศรีอยุธยา"/>
    <s v="-"/>
    <s v=""/>
    <s v="05/10/2025 11:19"/>
    <s v="-"/>
    <s v="J&amp;T COD"/>
    <s v="Tiktok"/>
    <s v="จ่ายทีหลัง / COD"/>
    <s v=""/>
    <s v="764616976690"/>
    <s v="05/10/2025 11:19"/>
  </r>
  <r>
    <x v="0"/>
    <x v="0"/>
    <n v="50"/>
    <n v="1"/>
    <s v="FXB20"/>
    <n v="100"/>
    <n v="0"/>
    <s v="ร้านที่2"/>
    <s v="ป***า ค***ด"/>
    <s v="ชลบุรี"/>
    <s v="-"/>
    <s v=""/>
    <s v="05/10/2025 11:19"/>
    <s v="-"/>
    <s v="J&amp;T Express"/>
    <s v="Tiktok"/>
    <s v="tiktok"/>
    <s v=""/>
    <s v="764617322486"/>
    <s v="05/10/2025 11:19"/>
  </r>
  <r>
    <x v="1"/>
    <x v="1"/>
    <n v="50"/>
    <n v="1"/>
    <s v="FXB20"/>
    <n v="100"/>
    <n v="0"/>
    <s v="ร้านที่2"/>
    <s v="ป***า ค***ด"/>
    <s v="ชลบุรี"/>
    <s v="-"/>
    <s v=""/>
    <s v="05/10/2025 11:19"/>
    <s v="-"/>
    <s v="J&amp;T Express"/>
    <s v="Tiktok"/>
    <s v="tiktok"/>
    <s v=""/>
    <s v="764617322486"/>
    <s v="05/10/2025 11:19"/>
  </r>
  <r>
    <x v="2"/>
    <x v="2"/>
    <n v="50"/>
    <n v="1"/>
    <s v="FXB20"/>
    <n v="100"/>
    <n v="0"/>
    <s v="ร้านที่2"/>
    <s v="ป***า ค***ด"/>
    <s v="ชลบุรี"/>
    <s v="-"/>
    <s v=""/>
    <s v="05/10/2025 11:19"/>
    <s v="-"/>
    <s v="J&amp;T Express"/>
    <s v="Tiktok"/>
    <s v="tiktok"/>
    <s v=""/>
    <s v="764617322486"/>
    <s v="05/10/2025 11:19"/>
  </r>
  <r>
    <x v="4"/>
    <x v="4"/>
    <n v="66.666666666666671"/>
    <n v="3"/>
    <s v="FXB19"/>
    <n v="286"/>
    <n v="0"/>
    <s v="ร้านที่1"/>
    <s v="น******ร"/>
    <s v="******กรุง 53 แขวงลำปลาทิว เขตลาดกระบัง จังหวัดกรุงเทพมหานคร 10520"/>
    <s v="10520"/>
    <s v="75"/>
    <s v="05/10/2025 11:19"/>
    <s v="-"/>
    <s v="SPX Express"/>
    <s v="Shopee"/>
    <s v="shopee"/>
    <s v=""/>
    <s v="TH250010726472Z"/>
    <s v="05/10/2025 11:19"/>
  </r>
  <r>
    <x v="3"/>
    <x v="3"/>
    <n v="66.666666666666671"/>
    <n v="3"/>
    <s v="FXB19"/>
    <n v="286"/>
    <n v="0"/>
    <s v="ร้านที่1"/>
    <s v="น******ร"/>
    <s v="******กรุง 53 แขวงลำปลาทิว เขตลาดกระบัง จังหวัดกรุงเทพมหานคร 10520"/>
    <s v="10520"/>
    <s v="75"/>
    <s v="05/10/2025 11:19"/>
    <s v="-"/>
    <s v="SPX Express"/>
    <s v="Shopee"/>
    <s v="shopee"/>
    <s v=""/>
    <s v="TH250010726472Z"/>
    <s v="05/10/2025 11:19"/>
  </r>
  <r>
    <x v="0"/>
    <x v="0"/>
    <n v="50"/>
    <n v="1"/>
    <s v="FXB18"/>
    <n v="100"/>
    <n v="0"/>
    <s v="ร้านที่2"/>
    <s v="K***"/>
    <s v="Samut Prakan"/>
    <s v="-"/>
    <s v=""/>
    <s v="05/10/2025 11:16"/>
    <s v="-"/>
    <s v="J&amp;T COD"/>
    <s v="Tiktok"/>
    <s v="จ่ายทีหลัง / COD"/>
    <s v=""/>
    <s v="764655923485"/>
    <s v="05/10/2025 11:16"/>
  </r>
  <r>
    <x v="1"/>
    <x v="1"/>
    <n v="50"/>
    <n v="1"/>
    <s v="FXB18"/>
    <n v="100"/>
    <n v="0"/>
    <s v="ร้านที่2"/>
    <s v="K***"/>
    <s v="Samut Prakan"/>
    <s v="-"/>
    <s v=""/>
    <s v="05/10/2025 11:16"/>
    <s v="-"/>
    <s v="J&amp;T COD"/>
    <s v="Tiktok"/>
    <s v="จ่ายทีหลัง / COD"/>
    <s v=""/>
    <s v="764655923485"/>
    <s v="05/10/2025 11:16"/>
  </r>
  <r>
    <x v="2"/>
    <x v="2"/>
    <n v="50"/>
    <n v="1"/>
    <s v="FXB18"/>
    <n v="100"/>
    <n v="0"/>
    <s v="ร้านที่2"/>
    <s v="K***"/>
    <s v="Samut Prakan"/>
    <s v="-"/>
    <s v=""/>
    <s v="05/10/2025 11:16"/>
    <s v="-"/>
    <s v="J&amp;T COD"/>
    <s v="Tiktok"/>
    <s v="จ่ายทีหลัง / COD"/>
    <s v=""/>
    <s v="764655923485"/>
    <s v="05/10/2025 11:16"/>
  </r>
  <r>
    <x v="0"/>
    <x v="0"/>
    <n v="50"/>
    <n v="1"/>
    <s v="FXB17"/>
    <n v="100"/>
    <n v="0"/>
    <s v="ร้านที่2"/>
    <s v="จ***วรรณ ก***แก้ว"/>
    <s v="เทศบาลนครนครศรีธรรมราช"/>
    <s v="-"/>
    <s v=""/>
    <s v="05/10/2025 11:15"/>
    <s v="-"/>
    <s v="J&amp;T COD"/>
    <s v="Tiktok"/>
    <s v="จ่ายทีหลัง / COD"/>
    <s v=""/>
    <s v="764638413416"/>
    <s v="05/10/2025 11:16"/>
  </r>
  <r>
    <x v="1"/>
    <x v="1"/>
    <n v="50"/>
    <n v="1"/>
    <s v="FXB17"/>
    <n v="100"/>
    <n v="0"/>
    <s v="ร้านที่2"/>
    <s v="จ***วรรณ ก***แก้ว"/>
    <s v="เทศบาลนครนครศรีธรรมราช"/>
    <s v="-"/>
    <s v=""/>
    <s v="05/10/2025 11:15"/>
    <s v="-"/>
    <s v="J&amp;T COD"/>
    <s v="Tiktok"/>
    <s v="จ่ายทีหลัง / COD"/>
    <s v=""/>
    <s v="764638413416"/>
    <s v="05/10/2025 11:16"/>
  </r>
  <r>
    <x v="2"/>
    <x v="2"/>
    <n v="50"/>
    <n v="1"/>
    <s v="FXB17"/>
    <n v="100"/>
    <n v="0"/>
    <s v="ร้านที่2"/>
    <s v="จ***วรรณ ก***แก้ว"/>
    <s v="เทศบาลนครนครศรีธรรมราช"/>
    <s v="-"/>
    <s v=""/>
    <s v="05/10/2025 11:15"/>
    <s v="-"/>
    <s v="J&amp;T COD"/>
    <s v="Tiktok"/>
    <s v="จ่ายทีหลัง / COD"/>
    <s v=""/>
    <s v="764638413416"/>
    <s v="05/10/2025 11:16"/>
  </r>
  <r>
    <x v="0"/>
    <x v="0"/>
    <n v="60"/>
    <n v="2"/>
    <s v="FXB16"/>
    <n v="200"/>
    <n v="0"/>
    <s v="ร้านที่2"/>
    <s v="ว***า เ***นทับ"/>
    <s v="พระนครศรีอยุธยา"/>
    <s v="-"/>
    <s v=""/>
    <s v="05/10/2025 11:15"/>
    <s v="-"/>
    <s v="J&amp;T COD"/>
    <s v="Tiktok"/>
    <s v="จ่ายทีหลัง / COD"/>
    <s v=""/>
    <s v="764625651683"/>
    <s v="05/10/2025 11:16"/>
  </r>
  <r>
    <x v="1"/>
    <x v="1"/>
    <n v="60"/>
    <n v="2"/>
    <s v="FXB16"/>
    <n v="200"/>
    <n v="0"/>
    <s v="ร้านที่2"/>
    <s v="ว***า เ***นทับ"/>
    <s v="พระนครศรีอยุธยา"/>
    <s v="-"/>
    <s v=""/>
    <s v="05/10/2025 11:15"/>
    <s v="-"/>
    <s v="J&amp;T COD"/>
    <s v="Tiktok"/>
    <s v="จ่ายทีหลัง / COD"/>
    <s v=""/>
    <s v="764625651683"/>
    <s v="05/10/2025 11:16"/>
  </r>
  <r>
    <x v="2"/>
    <x v="2"/>
    <n v="60"/>
    <n v="2"/>
    <s v="FXB16"/>
    <n v="200"/>
    <n v="0"/>
    <s v="ร้านที่2"/>
    <s v="ว***า เ***นทับ"/>
    <s v="พระนครศรีอยุธยา"/>
    <s v="-"/>
    <s v=""/>
    <s v="05/10/2025 11:15"/>
    <s v="-"/>
    <s v="J&amp;T COD"/>
    <s v="Tiktok"/>
    <s v="จ่ายทีหลัง / COD"/>
    <s v=""/>
    <s v="764625651683"/>
    <s v="05/10/2025 11:16"/>
  </r>
  <r>
    <x v="0"/>
    <x v="0"/>
    <n v="50"/>
    <n v="1"/>
    <s v="FXB15"/>
    <n v="138"/>
    <n v="38"/>
    <s v="ร้านที่4"/>
    <s v="น***าวทิพาภรณ์ ศ***กุล"/>
    <s v="อุบลราชธานี"/>
    <s v="-"/>
    <s v=""/>
    <s v="05/10/2025 11:15"/>
    <s v="-"/>
    <s v="J&amp;T COD"/>
    <s v="Tiktok"/>
    <s v="จ่ายทีหลัง / COD"/>
    <s v=""/>
    <s v="764643329472"/>
    <s v="05/10/2025 11:15"/>
  </r>
  <r>
    <x v="1"/>
    <x v="1"/>
    <n v="50"/>
    <n v="1"/>
    <s v="FXB15"/>
    <n v="138"/>
    <n v="38"/>
    <s v="ร้านที่4"/>
    <s v="น***าวทิพาภรณ์ ศ***กุล"/>
    <s v="อุบลราชธานี"/>
    <s v="-"/>
    <s v=""/>
    <s v="05/10/2025 11:15"/>
    <s v="-"/>
    <s v="J&amp;T COD"/>
    <s v="Tiktok"/>
    <s v="จ่ายทีหลัง / COD"/>
    <s v=""/>
    <s v="764643329472"/>
    <s v="05/10/2025 11:15"/>
  </r>
  <r>
    <x v="2"/>
    <x v="2"/>
    <n v="50"/>
    <n v="1"/>
    <s v="FXB15"/>
    <n v="138"/>
    <n v="38"/>
    <s v="ร้านที่4"/>
    <s v="น***าวทิพาภรณ์ ศ***กุล"/>
    <s v="อุบลราชธานี"/>
    <s v="-"/>
    <s v=""/>
    <s v="05/10/2025 11:15"/>
    <s v="-"/>
    <s v="J&amp;T COD"/>
    <s v="Tiktok"/>
    <s v="จ่ายทีหลัง / COD"/>
    <s v=""/>
    <s v="764643329472"/>
    <s v="05/10/2025 11:15"/>
  </r>
  <r>
    <x v="0"/>
    <x v="0"/>
    <n v="50"/>
    <n v="1"/>
    <s v="FXB14"/>
    <n v="100"/>
    <n v="0"/>
    <s v="ร้านที่4"/>
    <s v="เ**"/>
    <s v="กรุงเทพมหานคร"/>
    <s v="-"/>
    <s v=""/>
    <s v="05/10/2025 11:15"/>
    <s v="-"/>
    <s v="J&amp;T COD"/>
    <s v="Tiktok"/>
    <s v="จ่ายทีหลัง / COD"/>
    <s v=""/>
    <s v="764605412410"/>
    <s v="05/10/2025 11:15"/>
  </r>
  <r>
    <x v="1"/>
    <x v="1"/>
    <n v="50"/>
    <n v="1"/>
    <s v="FXB14"/>
    <n v="100"/>
    <n v="0"/>
    <s v="ร้านที่4"/>
    <s v="เ**"/>
    <s v="กรุงเทพมหานคร"/>
    <s v="-"/>
    <s v=""/>
    <s v="05/10/2025 11:15"/>
    <s v="-"/>
    <s v="J&amp;T COD"/>
    <s v="Tiktok"/>
    <s v="จ่ายทีหลัง / COD"/>
    <s v=""/>
    <s v="764605412410"/>
    <s v="05/10/2025 11:15"/>
  </r>
  <r>
    <x v="2"/>
    <x v="2"/>
    <n v="50"/>
    <n v="1"/>
    <s v="FXB14"/>
    <n v="100"/>
    <n v="0"/>
    <s v="ร้านที่4"/>
    <s v="เ**"/>
    <s v="กรุงเทพมหานคร"/>
    <s v="-"/>
    <s v=""/>
    <s v="05/10/2025 11:15"/>
    <s v="-"/>
    <s v="J&amp;T COD"/>
    <s v="Tiktok"/>
    <s v="จ่ายทีหลัง / COD"/>
    <s v=""/>
    <s v="764605412410"/>
    <s v="05/10/2025 11:15"/>
  </r>
  <r>
    <x v="6"/>
    <x v="6"/>
    <n v="50"/>
    <n v="6"/>
    <s v="FXB13"/>
    <n v="200"/>
    <n v="0"/>
    <s v="ร้านที่2"/>
    <s v="ว***า เ***นทับ"/>
    <s v="พระนครศรีอยุธยา"/>
    <s v="-"/>
    <s v=""/>
    <s v="05/10/2025 11:15"/>
    <s v="-"/>
    <s v="J&amp;T COD"/>
    <s v="Tiktok"/>
    <s v="จ่ายทีหลัง / COD"/>
    <s v=""/>
    <s v="764683581336"/>
    <s v="05/10/2025 11:15"/>
  </r>
  <r>
    <x v="6"/>
    <x v="6"/>
    <n v="50"/>
    <n v="6"/>
    <s v="FXB12"/>
    <n v="200"/>
    <n v="0"/>
    <s v="ร้านที่2"/>
    <s v="u***7121408894872"/>
    <s v="อุบลราชธานี"/>
    <s v="-"/>
    <s v=""/>
    <s v="05/10/2025 11:16"/>
    <s v="-"/>
    <s v="J&amp;T Express"/>
    <s v="Tiktok"/>
    <s v="tiktok"/>
    <s v=""/>
    <s v="764685989336"/>
    <s v="05/10/2025 11:15"/>
  </r>
  <r>
    <x v="0"/>
    <x v="0"/>
    <n v="50"/>
    <n v="1"/>
    <s v="FXB11"/>
    <n v="100"/>
    <n v="0"/>
    <s v="ร้านที่2"/>
    <s v="P***g 2**"/>
    <s v="อุตรดิตถ์"/>
    <s v="-"/>
    <s v=""/>
    <s v="05/10/2025 11:15"/>
    <s v="-"/>
    <s v="J&amp;T COD"/>
    <s v="Tiktok"/>
    <s v="จ่ายทีหลัง / COD"/>
    <s v=""/>
    <s v="764693937464"/>
    <s v="05/10/2025 11:15"/>
  </r>
  <r>
    <x v="1"/>
    <x v="1"/>
    <n v="50"/>
    <n v="1"/>
    <s v="FXB11"/>
    <n v="100"/>
    <n v="0"/>
    <s v="ร้านที่2"/>
    <s v="P***g 2**"/>
    <s v="อุตรดิตถ์"/>
    <s v="-"/>
    <s v=""/>
    <s v="05/10/2025 11:15"/>
    <s v="-"/>
    <s v="J&amp;T COD"/>
    <s v="Tiktok"/>
    <s v="จ่ายทีหลัง / COD"/>
    <s v=""/>
    <s v="764693937464"/>
    <s v="05/10/2025 11:15"/>
  </r>
  <r>
    <x v="2"/>
    <x v="2"/>
    <n v="50"/>
    <n v="1"/>
    <s v="FXB11"/>
    <n v="100"/>
    <n v="0"/>
    <s v="ร้านที่2"/>
    <s v="P***g 2**"/>
    <s v="อุตรดิตถ์"/>
    <s v="-"/>
    <s v=""/>
    <s v="05/10/2025 11:15"/>
    <s v="-"/>
    <s v="J&amp;T COD"/>
    <s v="Tiktok"/>
    <s v="จ่ายทีหลัง / COD"/>
    <s v=""/>
    <s v="764693937464"/>
    <s v="05/10/2025 11:15"/>
  </r>
  <r>
    <x v="4"/>
    <x v="4"/>
    <n v="66.666666666666671"/>
    <n v="3"/>
    <s v="FXB10"/>
    <n v="190"/>
    <n v="0"/>
    <s v="ร้านที่2"/>
    <s v="K***"/>
    <s v="อ่างทอง"/>
    <s v="-"/>
    <s v=""/>
    <s v="05/10/2025 11:12"/>
    <s v="-"/>
    <s v="J&amp;T COD"/>
    <s v="Tiktok"/>
    <s v="จ่ายทีหลัง / COD"/>
    <s v=""/>
    <s v="764690683735"/>
    <s v="05/10/2025 11:12"/>
  </r>
  <r>
    <x v="0"/>
    <x v="0"/>
    <n v="50"/>
    <n v="1"/>
    <s v="FXB10"/>
    <n v="190"/>
    <n v="0"/>
    <s v="ร้านที่2"/>
    <s v="K***"/>
    <s v="อ่างทอง"/>
    <s v="-"/>
    <s v=""/>
    <s v="05/10/2025 11:12"/>
    <s v="-"/>
    <s v="J&amp;T COD"/>
    <s v="Tiktok"/>
    <s v="จ่ายทีหลัง / COD"/>
    <s v=""/>
    <s v="764690683735"/>
    <s v="05/10/2025 11:12"/>
  </r>
  <r>
    <x v="1"/>
    <x v="1"/>
    <n v="50"/>
    <n v="1"/>
    <s v="FXB10"/>
    <n v="190"/>
    <n v="0"/>
    <s v="ร้านที่2"/>
    <s v="K***"/>
    <s v="อ่างทอง"/>
    <s v="-"/>
    <s v=""/>
    <s v="05/10/2025 11:12"/>
    <s v="-"/>
    <s v="J&amp;T COD"/>
    <s v="Tiktok"/>
    <s v="จ่ายทีหลัง / COD"/>
    <s v=""/>
    <s v="764690683735"/>
    <s v="05/10/2025 11:12"/>
  </r>
  <r>
    <x v="2"/>
    <x v="2"/>
    <n v="50"/>
    <n v="1"/>
    <s v="FXB10"/>
    <n v="190"/>
    <n v="0"/>
    <s v="ร้านที่2"/>
    <s v="K***"/>
    <s v="อ่างทอง"/>
    <s v="-"/>
    <s v=""/>
    <s v="05/10/2025 11:12"/>
    <s v="-"/>
    <s v="J&amp;T COD"/>
    <s v="Tiktok"/>
    <s v="จ่ายทีหลัง / COD"/>
    <s v=""/>
    <s v="764690683735"/>
    <s v="05/10/2025 11:12"/>
  </r>
  <r>
    <x v="0"/>
    <x v="0"/>
    <n v="50"/>
    <n v="2"/>
    <s v="FXB9"/>
    <n v="200"/>
    <n v="0"/>
    <s v="ร้านที่2"/>
    <s v="ร***รังษี แ***อี้ยว"/>
    <s v="เพชรบุรี"/>
    <s v="-"/>
    <s v=""/>
    <s v="05/10/2025 11:10"/>
    <s v="-"/>
    <s v="J&amp;T COD"/>
    <s v="Tiktok"/>
    <s v="จ่ายทีหลัง / COD"/>
    <s v=""/>
    <s v="764672979685"/>
    <s v="05/10/2025 11:10"/>
  </r>
  <r>
    <x v="1"/>
    <x v="1"/>
    <n v="50"/>
    <n v="2"/>
    <s v="FXB9"/>
    <n v="200"/>
    <n v="0"/>
    <s v="ร้านที่2"/>
    <s v="ร***รังษี แ***อี้ยว"/>
    <s v="เพชรบุรี"/>
    <s v="-"/>
    <s v=""/>
    <s v="05/10/2025 11:10"/>
    <s v="-"/>
    <s v="J&amp;T COD"/>
    <s v="Tiktok"/>
    <s v="จ่ายทีหลัง / COD"/>
    <s v=""/>
    <s v="764672979685"/>
    <s v="05/10/2025 11:10"/>
  </r>
  <r>
    <x v="2"/>
    <x v="2"/>
    <n v="50"/>
    <n v="2"/>
    <s v="FXB9"/>
    <n v="200"/>
    <n v="0"/>
    <s v="ร้านที่2"/>
    <s v="ร***รังษี แ***อี้ยว"/>
    <s v="เพชรบุรี"/>
    <s v="-"/>
    <s v=""/>
    <s v="05/10/2025 11:10"/>
    <s v="-"/>
    <s v="J&amp;T COD"/>
    <s v="Tiktok"/>
    <s v="จ่ายทีหลัง / COD"/>
    <s v=""/>
    <s v="764672979685"/>
    <s v="05/10/2025 11:10"/>
  </r>
  <r>
    <x v="0"/>
    <x v="0"/>
    <n v="50"/>
    <n v="1"/>
    <s v="FXB8"/>
    <n v="100"/>
    <n v="0"/>
    <s v="ร้านที่2"/>
    <s v="น*** อ***ิดา ร***าชอบ"/>
    <s v="ลพบุรี"/>
    <s v="-"/>
    <s v=""/>
    <s v="05/10/2025 11:08"/>
    <s v="-"/>
    <s v="J&amp;T COD"/>
    <s v="Tiktok"/>
    <s v="จ่ายทีหลัง / COD"/>
    <s v=""/>
    <s v="764624735464"/>
    <s v="05/10/2025 11:08"/>
  </r>
  <r>
    <x v="1"/>
    <x v="1"/>
    <n v="50"/>
    <n v="1"/>
    <s v="FXB8"/>
    <n v="100"/>
    <n v="0"/>
    <s v="ร้านที่2"/>
    <s v="น*** อ***ิดา ร***าชอบ"/>
    <s v="ลพบุรี"/>
    <s v="-"/>
    <s v=""/>
    <s v="05/10/2025 11:08"/>
    <s v="-"/>
    <s v="J&amp;T COD"/>
    <s v="Tiktok"/>
    <s v="จ่ายทีหลัง / COD"/>
    <s v=""/>
    <s v="764624735464"/>
    <s v="05/10/2025 11:08"/>
  </r>
  <r>
    <x v="2"/>
    <x v="2"/>
    <n v="50"/>
    <n v="1"/>
    <s v="FXB8"/>
    <n v="100"/>
    <n v="0"/>
    <s v="ร้านที่2"/>
    <s v="น*** อ***ิดา ร***าชอบ"/>
    <s v="ลพบุรี"/>
    <s v="-"/>
    <s v=""/>
    <s v="05/10/2025 11:08"/>
    <s v="-"/>
    <s v="J&amp;T COD"/>
    <s v="Tiktok"/>
    <s v="จ่ายทีหลัง / COD"/>
    <s v=""/>
    <s v="764624735464"/>
    <s v="05/10/2025 11:08"/>
  </r>
  <r>
    <x v="0"/>
    <x v="0"/>
    <n v="50"/>
    <n v="1"/>
    <s v="FXB7"/>
    <n v="100"/>
    <n v="0"/>
    <s v="ร้านที่2"/>
    <s v="ธ***   น***ก"/>
    <s v="มุกดาหาร"/>
    <s v="-"/>
    <s v=""/>
    <s v="05/10/2025 11:06"/>
    <s v="-"/>
    <s v="J&amp;T COD"/>
    <s v="Tiktok"/>
    <s v="จ่ายทีหลัง / COD"/>
    <s v=""/>
    <s v="764600804505"/>
    <s v="05/10/2025 11:06"/>
  </r>
  <r>
    <x v="1"/>
    <x v="1"/>
    <n v="50"/>
    <n v="1"/>
    <s v="FXB7"/>
    <n v="100"/>
    <n v="0"/>
    <s v="ร้านที่2"/>
    <s v="ธ***   น***ก"/>
    <s v="มุกดาหาร"/>
    <s v="-"/>
    <s v=""/>
    <s v="05/10/2025 11:06"/>
    <s v="-"/>
    <s v="J&amp;T COD"/>
    <s v="Tiktok"/>
    <s v="จ่ายทีหลัง / COD"/>
    <s v=""/>
    <s v="764600804505"/>
    <s v="05/10/2025 11:06"/>
  </r>
  <r>
    <x v="2"/>
    <x v="2"/>
    <n v="50"/>
    <n v="1"/>
    <s v="FXB7"/>
    <n v="100"/>
    <n v="0"/>
    <s v="ร้านที่2"/>
    <s v="ธ***   น***ก"/>
    <s v="มุกดาหาร"/>
    <s v="-"/>
    <s v=""/>
    <s v="05/10/2025 11:06"/>
    <s v="-"/>
    <s v="J&amp;T COD"/>
    <s v="Tiktok"/>
    <s v="จ่ายทีหลัง / COD"/>
    <s v=""/>
    <s v="764600804505"/>
    <s v="05/10/2025 11:06"/>
  </r>
  <r>
    <x v="0"/>
    <x v="0"/>
    <n v="50"/>
    <n v="1"/>
    <s v="FXB6"/>
    <n v="109"/>
    <n v="9"/>
    <s v="ร้านที่2"/>
    <s v="อ***องจั๊ฟฟ"/>
    <s v="หนองบัวลำภู"/>
    <s v="-"/>
    <s v=""/>
    <s v="05/10/2025 11:05"/>
    <s v="-"/>
    <s v="J&amp;T COD"/>
    <s v="Tiktok"/>
    <s v="จ่ายทีหลัง / COD"/>
    <s v=""/>
    <s v="764685337463"/>
    <s v="05/10/2025 11:06"/>
  </r>
  <r>
    <x v="1"/>
    <x v="1"/>
    <n v="50"/>
    <n v="1"/>
    <s v="FXB6"/>
    <n v="109"/>
    <n v="9"/>
    <s v="ร้านที่2"/>
    <s v="อ***องจั๊ฟฟ"/>
    <s v="หนองบัวลำภู"/>
    <s v="-"/>
    <s v=""/>
    <s v="05/10/2025 11:05"/>
    <s v="-"/>
    <s v="J&amp;T COD"/>
    <s v="Tiktok"/>
    <s v="จ่ายทีหลัง / COD"/>
    <s v=""/>
    <s v="764685337463"/>
    <s v="05/10/2025 11:06"/>
  </r>
  <r>
    <x v="2"/>
    <x v="2"/>
    <n v="50"/>
    <n v="1"/>
    <s v="FXB6"/>
    <n v="109"/>
    <n v="9"/>
    <s v="ร้านที่2"/>
    <s v="อ***องจั๊ฟฟ"/>
    <s v="หนองบัวลำภู"/>
    <s v="-"/>
    <s v=""/>
    <s v="05/10/2025 11:05"/>
    <s v="-"/>
    <s v="J&amp;T COD"/>
    <s v="Tiktok"/>
    <s v="จ่ายทีหลัง / COD"/>
    <s v=""/>
    <s v="764685337463"/>
    <s v="05/10/2025 11:06"/>
  </r>
  <r>
    <x v="6"/>
    <x v="6"/>
    <n v="50"/>
    <n v="6"/>
    <s v="FXB5"/>
    <n v="200"/>
    <n v="0"/>
    <s v="ร้านที่2"/>
    <s v="ร***นภา อ***ร์อนันท์"/>
    <s v="เทศบาลนครพิษณุโลก"/>
    <s v="-"/>
    <s v=""/>
    <s v="05/10/2025 11:02"/>
    <s v="-"/>
    <s v="J&amp;T Express"/>
    <s v="Tiktok"/>
    <s v="tiktok"/>
    <s v=""/>
    <s v="764629665354"/>
    <s v="05/10/2025 11:02"/>
  </r>
  <r>
    <x v="0"/>
    <x v="0"/>
    <n v="50"/>
    <n v="1"/>
    <s v="FXB4"/>
    <n v="100"/>
    <n v="0"/>
    <s v="ร้านที่2"/>
    <s v="ส***วัณ  จ***อง"/>
    <s v="สุรินทร์"/>
    <s v="-"/>
    <s v=""/>
    <s v="05/10/2025 10:56"/>
    <s v="-"/>
    <s v="J&amp;T Express"/>
    <s v="Tiktok"/>
    <s v="tiktok"/>
    <s v=""/>
    <s v="764676814506"/>
    <s v="05/10/2025 10:57"/>
  </r>
  <r>
    <x v="1"/>
    <x v="1"/>
    <n v="50"/>
    <n v="1"/>
    <s v="FXB4"/>
    <n v="100"/>
    <n v="0"/>
    <s v="ร้านที่2"/>
    <s v="ส***วัณ  จ***อง"/>
    <s v="สุรินทร์"/>
    <s v="-"/>
    <s v=""/>
    <s v="05/10/2025 10:56"/>
    <s v="-"/>
    <s v="J&amp;T Express"/>
    <s v="Tiktok"/>
    <s v="tiktok"/>
    <s v=""/>
    <s v="764676814506"/>
    <s v="05/10/2025 10:57"/>
  </r>
  <r>
    <x v="2"/>
    <x v="2"/>
    <n v="50"/>
    <n v="1"/>
    <s v="FXB4"/>
    <n v="100"/>
    <n v="0"/>
    <s v="ร้านที่2"/>
    <s v="ส***วัณ  จ***อง"/>
    <s v="สุรินทร์"/>
    <s v="-"/>
    <s v=""/>
    <s v="05/10/2025 10:56"/>
    <s v="-"/>
    <s v="J&amp;T Express"/>
    <s v="Tiktok"/>
    <s v="tiktok"/>
    <s v=""/>
    <s v="764676814506"/>
    <s v="05/10/2025 10:57"/>
  </r>
  <r>
    <x v="6"/>
    <x v="6"/>
    <n v="50"/>
    <n v="6"/>
    <s v="FXB3"/>
    <n v="200"/>
    <n v="0"/>
    <s v="ร้านที่2"/>
    <s v="น***ีระพงษ์​ ไ***อด"/>
    <s v="ลพบุรี"/>
    <s v="-"/>
    <s v=""/>
    <s v="05/10/2025 10:50"/>
    <s v="-"/>
    <s v="J&amp;T COD"/>
    <s v="Tiktok"/>
    <s v="จ่ายทีหลัง / COD"/>
    <s v=""/>
    <s v="764695384331"/>
    <s v="05/10/2025 10:50"/>
  </r>
  <r>
    <x v="16"/>
    <x v="20"/>
    <n v="50"/>
    <n v="3"/>
    <s v="FXB2"/>
    <n v="150"/>
    <n v="0"/>
    <s v="ร้านที่2"/>
    <s v="น***ิการ   ร***ไพบูลย"/>
    <s v="นครพนม"/>
    <s v="-"/>
    <s v=""/>
    <s v="05/10/2025 10:46"/>
    <s v="-"/>
    <s v="J&amp;T COD"/>
    <s v="Tiktok"/>
    <s v="จ่ายทีหลัง / COD"/>
    <s v=""/>
    <s v="764698865335"/>
    <s v="05/10/2025 10:46"/>
  </r>
  <r>
    <x v="0"/>
    <x v="0"/>
    <n v="50"/>
    <n v="1"/>
    <s v="FXB1"/>
    <n v="100"/>
    <n v="0"/>
    <s v="ร้านที่2"/>
    <s v="ส***นันท์"/>
    <s v="Chumphon"/>
    <s v="-"/>
    <s v=""/>
    <s v="05/10/2025 10:46"/>
    <s v="-"/>
    <s v="J&amp;T COD"/>
    <s v="Tiktok"/>
    <s v="จ่ายทีหลัง / COD"/>
    <s v=""/>
    <s v="764631600504"/>
    <s v="05/10/2025 10:46"/>
  </r>
  <r>
    <x v="1"/>
    <x v="1"/>
    <n v="50"/>
    <n v="1"/>
    <s v="FXB1"/>
    <n v="100"/>
    <n v="0"/>
    <s v="ร้านที่2"/>
    <s v="ส***นันท์"/>
    <s v="Chumphon"/>
    <s v="-"/>
    <s v=""/>
    <s v="05/10/2025 10:46"/>
    <s v="-"/>
    <s v="J&amp;T COD"/>
    <s v="Tiktok"/>
    <s v="จ่ายทีหลัง / COD"/>
    <s v=""/>
    <s v="764631600504"/>
    <s v="05/10/2025 10:46"/>
  </r>
  <r>
    <x v="2"/>
    <x v="2"/>
    <n v="50"/>
    <n v="1"/>
    <s v="FXB1"/>
    <n v="100"/>
    <n v="0"/>
    <s v="ร้านที่2"/>
    <s v="ส***นันท์"/>
    <s v="Chumphon"/>
    <s v="-"/>
    <s v=""/>
    <s v="05/10/2025 10:46"/>
    <s v="-"/>
    <s v="J&amp;T COD"/>
    <s v="Tiktok"/>
    <s v="จ่ายทีหลัง / COD"/>
    <s v=""/>
    <s v="764631600504"/>
    <s v="05/10/2025 10:46"/>
  </r>
  <r>
    <x v="3"/>
    <x v="3"/>
    <n v="66.666666666666671"/>
    <n v="3"/>
    <s v="FXA96"/>
    <n v="100"/>
    <n v="0"/>
    <s v="ร้านที่2"/>
    <s v="K***รชา อ***าพงษ์"/>
    <s v="ศรีสะเกษ"/>
    <s v="-"/>
    <s v=""/>
    <s v="05/10/2025 10:39"/>
    <s v="-"/>
    <s v="J&amp;T Express"/>
    <s v="Tiktok"/>
    <s v="tiktok"/>
    <s v=""/>
    <s v="764655869342"/>
    <s v="05/10/2025 10:39"/>
  </r>
  <r>
    <x v="4"/>
    <x v="4"/>
    <n v="66.666666666666671"/>
    <n v="6"/>
    <s v="FXA95"/>
    <n v="200"/>
    <n v="0"/>
    <s v="ร้านที่2"/>
    <s v="ว***ี ห***ชาญ"/>
    <s v="บึงกาฬ"/>
    <s v="-"/>
    <s v=""/>
    <s v="05/10/2025 10:37"/>
    <s v="-"/>
    <s v="J&amp;T COD"/>
    <s v="Tiktok"/>
    <s v="จ่ายทีหลัง / COD"/>
    <s v=""/>
    <s v="764650786314"/>
    <s v="05/10/2025 10:37"/>
  </r>
  <r>
    <x v="0"/>
    <x v="0"/>
    <n v="50"/>
    <n v="1"/>
    <s v="FXA94"/>
    <n v="100"/>
    <n v="0"/>
    <s v="ร้านที่2"/>
    <s v="ส***รณา"/>
    <s v="กรุงเทพฯ"/>
    <s v="-"/>
    <s v=""/>
    <s v="05/10/2025 10:35"/>
    <s v="-"/>
    <s v="J&amp;T COD"/>
    <s v="Tiktok"/>
    <s v="จ่ายทีหลัง / COD"/>
    <s v=""/>
    <s v="764652526470"/>
    <s v="05/10/2025 10:35"/>
  </r>
  <r>
    <x v="1"/>
    <x v="1"/>
    <n v="50"/>
    <n v="1"/>
    <s v="FXA94"/>
    <n v="100"/>
    <n v="0"/>
    <s v="ร้านที่2"/>
    <s v="ส***รณา"/>
    <s v="กรุงเทพฯ"/>
    <s v="-"/>
    <s v=""/>
    <s v="05/10/2025 10:35"/>
    <s v="-"/>
    <s v="J&amp;T COD"/>
    <s v="Tiktok"/>
    <s v="จ่ายทีหลัง / COD"/>
    <s v=""/>
    <s v="764652526470"/>
    <s v="05/10/2025 10:35"/>
  </r>
  <r>
    <x v="2"/>
    <x v="2"/>
    <n v="50"/>
    <n v="1"/>
    <s v="FXA94"/>
    <n v="100"/>
    <n v="0"/>
    <s v="ร้านที่2"/>
    <s v="ส***รณา"/>
    <s v="กรุงเทพฯ"/>
    <s v="-"/>
    <s v=""/>
    <s v="05/10/2025 10:35"/>
    <s v="-"/>
    <s v="J&amp;T COD"/>
    <s v="Tiktok"/>
    <s v="จ่ายทีหลัง / COD"/>
    <s v=""/>
    <s v="764652526470"/>
    <s v="05/10/2025 10:35"/>
  </r>
  <r>
    <x v="0"/>
    <x v="0"/>
    <n v="50"/>
    <n v="1"/>
    <s v="FXA93"/>
    <n v="100"/>
    <n v="0"/>
    <s v="ร้านที่2"/>
    <s v="น** ร***า เ***ธูป"/>
    <s v="พิจิตร"/>
    <s v="-"/>
    <s v=""/>
    <s v="05/10/2025 10:33"/>
    <s v="-"/>
    <s v="J&amp;T COD"/>
    <s v="Tiktok"/>
    <s v="จ่ายทีหลัง / COD"/>
    <s v=""/>
    <s v="764670204502"/>
    <s v="05/10/2025 10:33"/>
  </r>
  <r>
    <x v="1"/>
    <x v="1"/>
    <n v="50"/>
    <n v="1"/>
    <s v="FXA93"/>
    <n v="100"/>
    <n v="0"/>
    <s v="ร้านที่2"/>
    <s v="น** ร***า เ***ธูป"/>
    <s v="พิจิตร"/>
    <s v="-"/>
    <s v=""/>
    <s v="05/10/2025 10:33"/>
    <s v="-"/>
    <s v="J&amp;T COD"/>
    <s v="Tiktok"/>
    <s v="จ่ายทีหลัง / COD"/>
    <s v=""/>
    <s v="764670204502"/>
    <s v="05/10/2025 10:33"/>
  </r>
  <r>
    <x v="2"/>
    <x v="2"/>
    <n v="50"/>
    <n v="1"/>
    <s v="FXA93"/>
    <n v="100"/>
    <n v="0"/>
    <s v="ร้านที่2"/>
    <s v="น** ร***า เ***ธูป"/>
    <s v="พิจิตร"/>
    <s v="-"/>
    <s v=""/>
    <s v="05/10/2025 10:33"/>
    <s v="-"/>
    <s v="J&amp;T COD"/>
    <s v="Tiktok"/>
    <s v="จ่ายทีหลัง / COD"/>
    <s v=""/>
    <s v="764670204502"/>
    <s v="05/10/2025 10:33"/>
  </r>
  <r>
    <x v="14"/>
    <x v="17"/>
    <n v="15"/>
    <n v="1"/>
    <s v="FXA92"/>
    <n v="25"/>
    <n v="10"/>
    <s v="ร้านที่1"/>
    <s v="พ******์"/>
    <s v="******้องเลขที่ 1019 แขวงวังใหม่ แขวงวังใหม่ เขตปทุมวัน จังหวัดกรุงเทพมหานคร 10330"/>
    <s v="10330"/>
    <s v="05"/>
    <s v="05/10/2025 10:29"/>
    <s v="-"/>
    <s v="SPX Express"/>
    <s v="Shopee"/>
    <s v="shopee"/>
    <s v=""/>
    <s v="TH251693480275D"/>
    <s v="05/10/2025 10:28"/>
  </r>
  <r>
    <x v="6"/>
    <x v="6"/>
    <n v="50"/>
    <n v="6"/>
    <s v="FXA91"/>
    <n v="200"/>
    <n v="0"/>
    <s v="ร้านที่2"/>
    <s v="M***eeshoping"/>
    <s v="ระยอง"/>
    <s v="-"/>
    <s v=""/>
    <s v="05/10/2025 10:15"/>
    <s v="-"/>
    <s v="J&amp;T Express"/>
    <s v="Tiktok"/>
    <s v="tiktok"/>
    <s v=""/>
    <s v="764647789334"/>
    <s v="05/10/2025 10:15"/>
  </r>
  <r>
    <x v="0"/>
    <x v="0"/>
    <n v="50"/>
    <n v="1"/>
    <s v="FXA90"/>
    <n v="100"/>
    <n v="0"/>
    <s v="ร้านที่4"/>
    <s v="จ***นา บ***ั้น  A***e P**"/>
    <s v="กรุงเทพมหานคร"/>
    <s v="-"/>
    <s v=""/>
    <s v="05/10/2025 10:15"/>
    <s v="-"/>
    <s v="J&amp;T COD"/>
    <s v="Tiktok"/>
    <s v="จ่ายทีหลัง / COD"/>
    <s v=""/>
    <s v="764631523471"/>
    <s v="05/10/2025 10:15"/>
  </r>
  <r>
    <x v="1"/>
    <x v="1"/>
    <n v="50"/>
    <n v="1"/>
    <s v="FXA90"/>
    <n v="100"/>
    <n v="0"/>
    <s v="ร้านที่4"/>
    <s v="จ***นา บ***ั้น  A***e P**"/>
    <s v="กรุงเทพมหานคร"/>
    <s v="-"/>
    <s v=""/>
    <s v="05/10/2025 10:15"/>
    <s v="-"/>
    <s v="J&amp;T COD"/>
    <s v="Tiktok"/>
    <s v="จ่ายทีหลัง / COD"/>
    <s v=""/>
    <s v="764631523471"/>
    <s v="05/10/2025 10:15"/>
  </r>
  <r>
    <x v="2"/>
    <x v="2"/>
    <n v="50"/>
    <n v="1"/>
    <s v="FXA90"/>
    <n v="100"/>
    <n v="0"/>
    <s v="ร้านที่4"/>
    <s v="จ***นา บ***ั้น  A***e P**"/>
    <s v="กรุงเทพมหานคร"/>
    <s v="-"/>
    <s v=""/>
    <s v="05/10/2025 10:15"/>
    <s v="-"/>
    <s v="J&amp;T COD"/>
    <s v="Tiktok"/>
    <s v="จ่ายทีหลัง / COD"/>
    <s v=""/>
    <s v="764631523471"/>
    <s v="05/10/2025 10:15"/>
  </r>
  <r>
    <x v="0"/>
    <x v="0"/>
    <n v="50"/>
    <n v="1"/>
    <s v="FXA89"/>
    <n v="100"/>
    <n v="0"/>
    <s v="ร้านที่4"/>
    <s v="ก***าวัลย์  เ***นสิงห์"/>
    <s v="ระยอง"/>
    <s v="-"/>
    <s v=""/>
    <s v="05/10/2025 10:02"/>
    <s v="-"/>
    <s v="J&amp;T COD"/>
    <s v="Tiktok"/>
    <s v="จ่ายทีหลัง / COD"/>
    <s v=""/>
    <s v="764616129491"/>
    <s v="05/10/2025 10:02"/>
  </r>
  <r>
    <x v="1"/>
    <x v="1"/>
    <n v="50"/>
    <n v="1"/>
    <s v="FXA89"/>
    <n v="100"/>
    <n v="0"/>
    <s v="ร้านที่4"/>
    <s v="ก***าวัลย์  เ***นสิงห์"/>
    <s v="ระยอง"/>
    <s v="-"/>
    <s v=""/>
    <s v="05/10/2025 10:02"/>
    <s v="-"/>
    <s v="J&amp;T COD"/>
    <s v="Tiktok"/>
    <s v="จ่ายทีหลัง / COD"/>
    <s v=""/>
    <s v="764616129491"/>
    <s v="05/10/2025 10:02"/>
  </r>
  <r>
    <x v="2"/>
    <x v="2"/>
    <n v="50"/>
    <n v="1"/>
    <s v="FXA89"/>
    <n v="100"/>
    <n v="0"/>
    <s v="ร้านที่4"/>
    <s v="ก***าวัลย์  เ***นสิงห์"/>
    <s v="ระยอง"/>
    <s v="-"/>
    <s v=""/>
    <s v="05/10/2025 10:02"/>
    <s v="-"/>
    <s v="J&amp;T COD"/>
    <s v="Tiktok"/>
    <s v="จ่ายทีหลัง / COD"/>
    <s v=""/>
    <s v="764616129491"/>
    <s v="05/10/2025 10:02"/>
  </r>
  <r>
    <x v="0"/>
    <x v="0"/>
    <n v="50"/>
    <n v="1"/>
    <s v="FXA88"/>
    <n v="100"/>
    <n v="0"/>
    <s v="ร้านที่2"/>
    <s v="J***arong D***liang"/>
    <s v="สงขลา"/>
    <s v="-"/>
    <s v=""/>
    <s v="05/10/2025 09:54"/>
    <s v="-"/>
    <s v="J&amp;T COD"/>
    <s v="Tiktok"/>
    <s v="จ่ายทีหลัง / COD"/>
    <s v=""/>
    <s v="764655721491"/>
    <s v="05/10/2025 09:54"/>
  </r>
  <r>
    <x v="1"/>
    <x v="1"/>
    <n v="50"/>
    <n v="1"/>
    <s v="FXA88"/>
    <n v="100"/>
    <n v="0"/>
    <s v="ร้านที่2"/>
    <s v="J***arong D***liang"/>
    <s v="สงขลา"/>
    <s v="-"/>
    <s v=""/>
    <s v="05/10/2025 09:54"/>
    <s v="-"/>
    <s v="J&amp;T COD"/>
    <s v="Tiktok"/>
    <s v="จ่ายทีหลัง / COD"/>
    <s v=""/>
    <s v="764655721491"/>
    <s v="05/10/2025 09:54"/>
  </r>
  <r>
    <x v="2"/>
    <x v="2"/>
    <n v="50"/>
    <n v="1"/>
    <s v="FXA88"/>
    <n v="100"/>
    <n v="0"/>
    <s v="ร้านที่2"/>
    <s v="J***arong D***liang"/>
    <s v="สงขลา"/>
    <s v="-"/>
    <s v=""/>
    <s v="05/10/2025 09:54"/>
    <s v="-"/>
    <s v="J&amp;T COD"/>
    <s v="Tiktok"/>
    <s v="จ่ายทีหลัง / COD"/>
    <s v=""/>
    <s v="764655721491"/>
    <s v="05/10/2025 09:54"/>
  </r>
  <r>
    <x v="0"/>
    <x v="0"/>
    <n v="50"/>
    <n v="1"/>
    <s v="FXA87"/>
    <n v="100"/>
    <n v="0"/>
    <s v="ร้านที่2"/>
    <s v="m***ree"/>
    <s v="นนทบุรี"/>
    <s v="-"/>
    <s v=""/>
    <s v="05/10/2025 09:54"/>
    <s v="-"/>
    <s v="J&amp;T Express"/>
    <s v="Tiktok"/>
    <s v="tiktok"/>
    <s v=""/>
    <s v="764652207502"/>
    <s v="05/10/2025 09:54"/>
  </r>
  <r>
    <x v="1"/>
    <x v="1"/>
    <n v="50"/>
    <n v="1"/>
    <s v="FXA87"/>
    <n v="100"/>
    <n v="0"/>
    <s v="ร้านที่2"/>
    <s v="m***ree"/>
    <s v="นนทบุรี"/>
    <s v="-"/>
    <s v=""/>
    <s v="05/10/2025 09:54"/>
    <s v="-"/>
    <s v="J&amp;T Express"/>
    <s v="Tiktok"/>
    <s v="tiktok"/>
    <s v=""/>
    <s v="764652207502"/>
    <s v="05/10/2025 09:54"/>
  </r>
  <r>
    <x v="2"/>
    <x v="2"/>
    <n v="50"/>
    <n v="1"/>
    <s v="FXA87"/>
    <n v="100"/>
    <n v="0"/>
    <s v="ร้านที่2"/>
    <s v="m***ree"/>
    <s v="นนทบุรี"/>
    <s v="-"/>
    <s v=""/>
    <s v="05/10/2025 09:54"/>
    <s v="-"/>
    <s v="J&amp;T Express"/>
    <s v="Tiktok"/>
    <s v="tiktok"/>
    <s v=""/>
    <s v="764652207502"/>
    <s v="05/10/2025 09:54"/>
  </r>
  <r>
    <x v="0"/>
    <x v="0"/>
    <n v="50"/>
    <n v="1"/>
    <s v="FXA86"/>
    <n v="101.93"/>
    <n v="7"/>
    <s v="ร้านที่6"/>
    <s v="รชตนันท พุฒทอง"/>
    <s v="165 ม.เฉลิมสุขนิเวศน์ ซ. คู้บอน13แยก2 · รามอินทรา/ Ram Inthra_x000a__x000a_คันนายาว/ Khan Na Yaoกรุงเทพมหานคร/ Bangkok_x000a_10230"/>
    <s v="10230"/>
    <s v="660972795671"/>
    <s v="05/10/2025 09:53"/>
    <s v="-"/>
    <s v="Kerry_dropoff"/>
    <s v="Lazada"/>
    <s v="lazada"/>
    <s v=""/>
    <s v="LEXPU0615111307"/>
    <s v="05/10/2025 09:53"/>
  </r>
  <r>
    <x v="1"/>
    <x v="1"/>
    <n v="50"/>
    <n v="1"/>
    <s v="FXA86"/>
    <n v="101.93"/>
    <n v="7"/>
    <s v="ร้านที่6"/>
    <s v="รชตนันท พุฒทอง"/>
    <s v="165 ม.เฉลิมสุขนิเวศน์ ซ. คู้บอน13แยก2 · รามอินทรา/ Ram Inthra_x000a__x000a_คันนายาว/ Khan Na Yaoกรุงเทพมหานคร/ Bangkok_x000a_10230"/>
    <s v="10230"/>
    <s v="660972795671"/>
    <s v="05/10/2025 09:53"/>
    <s v="-"/>
    <s v="Kerry_dropoff"/>
    <s v="Lazada"/>
    <s v="lazada"/>
    <s v=""/>
    <s v="LEXPU0615111307"/>
    <s v="05/10/2025 09:53"/>
  </r>
  <r>
    <x v="2"/>
    <x v="2"/>
    <n v="50"/>
    <n v="1"/>
    <s v="FXA86"/>
    <n v="101.93"/>
    <n v="7"/>
    <s v="ร้านที่6"/>
    <s v="รชตนันท พุฒทอง"/>
    <s v="165 ม.เฉลิมสุขนิเวศน์ ซ. คู้บอน13แยก2 · รามอินทรา/ Ram Inthra_x000a__x000a_คันนายาว/ Khan Na Yaoกรุงเทพมหานคร/ Bangkok_x000a_10230"/>
    <s v="10230"/>
    <s v="660972795671"/>
    <s v="05/10/2025 09:53"/>
    <s v="-"/>
    <s v="Kerry_dropoff"/>
    <s v="Lazada"/>
    <s v="lazada"/>
    <s v=""/>
    <s v="LEXPU0615111307"/>
    <s v="05/10/2025 09:53"/>
  </r>
  <r>
    <x v="0"/>
    <x v="0"/>
    <n v="50"/>
    <n v="2"/>
    <s v="FXA85"/>
    <n v="200"/>
    <n v="0"/>
    <s v="ร้านที่2"/>
    <s v="j***numsin"/>
    <s v="กรุงเทพฯ"/>
    <s v="-"/>
    <s v=""/>
    <s v="05/10/2025 09:50"/>
    <s v="-"/>
    <s v="J&amp;T COD"/>
    <s v="Tiktok"/>
    <s v="จ่ายทีหลัง / COD"/>
    <s v=""/>
    <s v="764607257676"/>
    <s v="05/10/2025 09:50"/>
  </r>
  <r>
    <x v="1"/>
    <x v="1"/>
    <n v="50"/>
    <n v="2"/>
    <s v="FXA85"/>
    <n v="200"/>
    <n v="0"/>
    <s v="ร้านที่2"/>
    <s v="j***numsin"/>
    <s v="กรุงเทพฯ"/>
    <s v="-"/>
    <s v=""/>
    <s v="05/10/2025 09:50"/>
    <s v="-"/>
    <s v="J&amp;T COD"/>
    <s v="Tiktok"/>
    <s v="จ่ายทีหลัง / COD"/>
    <s v=""/>
    <s v="764607257676"/>
    <s v="05/10/2025 09:50"/>
  </r>
  <r>
    <x v="2"/>
    <x v="2"/>
    <n v="50"/>
    <n v="2"/>
    <s v="FXA85"/>
    <n v="200"/>
    <n v="0"/>
    <s v="ร้านที่2"/>
    <s v="j***numsin"/>
    <s v="กรุงเทพฯ"/>
    <s v="-"/>
    <s v=""/>
    <s v="05/10/2025 09:50"/>
    <s v="-"/>
    <s v="J&amp;T COD"/>
    <s v="Tiktok"/>
    <s v="จ่ายทีหลัง / COD"/>
    <s v=""/>
    <s v="764607257676"/>
    <s v="05/10/2025 09:50"/>
  </r>
  <r>
    <x v="3"/>
    <x v="3"/>
    <n v="66.666666666666671"/>
    <n v="3"/>
    <s v="FXA84"/>
    <n v="100"/>
    <n v="0"/>
    <s v="ร้านที่2"/>
    <s v="บ**  ส***คดี"/>
    <s v="พิษณุโลก"/>
    <s v="-"/>
    <s v=""/>
    <s v="05/10/2025 10:00"/>
    <s v="-"/>
    <s v="J&amp;T Express"/>
    <s v="Tiktok"/>
    <s v="tiktok"/>
    <s v=""/>
    <s v="764693182326"/>
    <s v="05/10/2025 09:48"/>
  </r>
  <r>
    <x v="5"/>
    <x v="16"/>
    <n v="64"/>
    <n v="2"/>
    <s v="FXA83"/>
    <n v="128"/>
    <n v="0"/>
    <s v="ร้านที่1"/>
    <s v="คุณละออง"/>
    <s v="25 / 7 Moo 14  Soi Iyara23 · คลองสอง/ Khlong Song_x000a__x000a_คลองหลวง/ Khlong Luangปทุมธานี/ Pathum Thani_x000a_12120"/>
    <s v="12120"/>
    <s v="660954749564"/>
    <s v="05/10/2025 09:45"/>
    <s v="-"/>
    <s v="Kerry_dropoff"/>
    <s v="Lazada"/>
    <s v="lazada"/>
    <s v=""/>
    <s v="LEXPU0615113722"/>
    <s v="05/10/2025 09:45"/>
  </r>
  <r>
    <x v="5"/>
    <x v="16"/>
    <n v="76"/>
    <n v="1"/>
    <s v="FXA82"/>
    <n v="83"/>
    <n v="7"/>
    <s v="ร้านที่1"/>
    <s v="อิงอร  แจ้งอักษร"/>
    <s v="363/3 ซ.จรัญสนิทวงศ์ 31 แยก 7 ถ.จรัญสนิทวงศ์ 31 · บางขุนศรี/ Bang Khun Si_x000a__x000a_บางกอกน้อย/ Bangkok Noiกรุงเทพมหานคร/ Bangkok_x000a_10700"/>
    <s v="10700"/>
    <s v="660941232645"/>
    <s v="05/10/2025 09:43"/>
    <s v="-"/>
    <s v="Kerry_dropoff"/>
    <s v="Lazada"/>
    <s v="lazada"/>
    <s v=""/>
    <s v="LEXPU0615109952"/>
    <s v="05/10/2025 09:43"/>
  </r>
  <r>
    <x v="5"/>
    <x v="16"/>
    <n v="76"/>
    <n v="1"/>
    <s v="FXA81"/>
    <n v="83"/>
    <n v="7"/>
    <s v="ร้านที่1"/>
    <s v="อิงอร  แจ้งอักษร"/>
    <s v="363/3 ซ.จรัญสนิทวงศ์ 31 แยก 7 ถ.จรัญสนิทวงศ์ 31 · บางขุนศรี/ Bang Khun Si_x000a__x000a_บางกอกน้อย/ Bangkok Noiกรุงเทพมหานคร/ Bangkok_x000a_10700"/>
    <s v="10700"/>
    <s v="660941232645"/>
    <s v="05/10/2025 09:41"/>
    <s v="-"/>
    <s v="Kerry_dropoff"/>
    <s v="Lazada"/>
    <s v="lazada"/>
    <s v=""/>
    <s v="LEXPU0615109374"/>
    <s v="05/10/2025 09:41"/>
  </r>
  <r>
    <x v="6"/>
    <x v="6"/>
    <n v="50"/>
    <n v="6"/>
    <s v="FXA80"/>
    <n v="200"/>
    <n v="0"/>
    <s v="ร้านที่2"/>
    <s v="ค***ายคำพอง พ***านุ"/>
    <s v="สุรินทร์"/>
    <s v="-"/>
    <s v=""/>
    <s v="05/10/2025 09:30"/>
    <s v="-"/>
    <s v="J&amp;T Express"/>
    <s v="Tiktok"/>
    <s v="tiktok"/>
    <s v=""/>
    <s v="764690383332"/>
    <s v="05/10/2025 09:28"/>
  </r>
  <r>
    <x v="6"/>
    <x v="6"/>
    <n v="45"/>
    <n v="10"/>
    <s v="FXA79"/>
    <n v="450"/>
    <n v="0"/>
    <s v="ร้านที่10"/>
    <s v="สังวาลย์ พูลเต่า"/>
    <s v="163 สตรีวิทยา2แยก29_x000a_ลาดพร้าว_x000a_กทม_x000a_Thailand_x000a_ 10230"/>
    <s v="10230"/>
    <s v="0877124271"/>
    <s v="05/10/2025 09:24"/>
    <s v="sompear3955@gmail.com"/>
    <s v="EMS COD"/>
    <s v="facebook"/>
    <s v="กสิกร"/>
    <s v=""/>
    <s v="WA032419655TH"/>
    <s v="05/10/2025 09:24"/>
  </r>
  <r>
    <x v="0"/>
    <x v="0"/>
    <n v="50"/>
    <n v="1"/>
    <s v="FXA77"/>
    <n v="138"/>
    <n v="38"/>
    <s v="ร้านที่2"/>
    <s v="ท***์ดนัย ล***ุรมย์"/>
    <s v="ฉะเชิงเทรา"/>
    <s v="-"/>
    <s v=""/>
    <s v="05/10/2025 09:02"/>
    <s v="-"/>
    <s v="J&amp;T Express"/>
    <s v="Tiktok"/>
    <s v="tiktok"/>
    <s v=""/>
    <s v="764635939480"/>
    <s v="05/10/2025 09:03"/>
  </r>
  <r>
    <x v="1"/>
    <x v="1"/>
    <n v="50"/>
    <n v="1"/>
    <s v="FXA77"/>
    <n v="138"/>
    <n v="38"/>
    <s v="ร้านที่2"/>
    <s v="ท***์ดนัย ล***ุรมย์"/>
    <s v="ฉะเชิงเทรา"/>
    <s v="-"/>
    <s v=""/>
    <s v="05/10/2025 09:02"/>
    <s v="-"/>
    <s v="J&amp;T Express"/>
    <s v="Tiktok"/>
    <s v="tiktok"/>
    <s v=""/>
    <s v="764635939480"/>
    <s v="05/10/2025 09:03"/>
  </r>
  <r>
    <x v="2"/>
    <x v="2"/>
    <n v="50"/>
    <n v="1"/>
    <s v="FXA77"/>
    <n v="138"/>
    <n v="38"/>
    <s v="ร้านที่2"/>
    <s v="ท***์ดนัย ล***ุรมย์"/>
    <s v="ฉะเชิงเทรา"/>
    <s v="-"/>
    <s v=""/>
    <s v="05/10/2025 09:02"/>
    <s v="-"/>
    <s v="J&amp;T Express"/>
    <s v="Tiktok"/>
    <s v="tiktok"/>
    <s v=""/>
    <s v="764635939480"/>
    <s v="05/10/2025 09:03"/>
  </r>
  <r>
    <x v="3"/>
    <x v="3"/>
    <n v="66.666666666666671"/>
    <n v="3"/>
    <s v="FXA75"/>
    <n v="135"/>
    <n v="35"/>
    <s v="ร้านที่2"/>
    <s v="J**"/>
    <s v="กรุงเทพฯ"/>
    <s v="-"/>
    <s v=""/>
    <s v="05/10/2025 08:45"/>
    <s v="-"/>
    <s v="J&amp;T COD"/>
    <s v="Tiktok"/>
    <s v="จ่ายทีหลัง / COD"/>
    <s v=""/>
    <s v="764602383322"/>
    <s v="05/10/2025 08:45"/>
  </r>
  <r>
    <x v="9"/>
    <x v="13"/>
    <n v="139"/>
    <n v="1"/>
    <s v="FXA74"/>
    <n v="399"/>
    <n v="0"/>
    <s v="ร้านที่1"/>
    <s v="มะยุลา   ทับทิมศรี"/>
    <s v="231 ม.3 ต.หนองโพ_x000a_อ.ตาคลี จ.นครสวรรค์_x000a_60140_x000a_"/>
    <s v="60140"/>
    <s v="0821619173"/>
    <s v="05/10/2025 08:42"/>
    <s v="raweewan5499@gmail.com"/>
    <s v="EMS COD"/>
    <s v="facebook"/>
    <s v="จ่ายทีหลัง / COD"/>
    <s v=""/>
    <s v="WA032419641TH"/>
    <s v="05/10/2025 08:42"/>
  </r>
  <r>
    <x v="11"/>
    <x v="11"/>
    <n v="139"/>
    <n v="3"/>
    <s v="FXA74"/>
    <n v="399"/>
    <n v="0"/>
    <s v="ร้านที่1"/>
    <s v="มะยุลา   ทับทิมศรี"/>
    <s v="231 ม.3 ต.หนองโพ_x000a_อ.ตาคลี จ.นครสวรรค์_x000a_60140_x000a_"/>
    <s v="60140"/>
    <s v="0821619173"/>
    <s v="05/10/2025 08:42"/>
    <s v="raweewan5499@gmail.com"/>
    <s v="EMS COD"/>
    <s v="facebook"/>
    <s v="จ่ายทีหลัง / COD"/>
    <s v=""/>
    <s v="WA032419641TH"/>
    <s v="05/10/2025 08:42"/>
  </r>
  <r>
    <x v="11"/>
    <x v="11"/>
    <n v="139"/>
    <n v="1"/>
    <s v="FXA73"/>
    <n v="215"/>
    <n v="0"/>
    <s v="ร้านที่10"/>
    <s v="นางสาวรุจิรฎา  สิงห์ทอง"/>
    <s v="หอพักหญิงดุษฎี4 (ครองทองเพลส)_x000a_บ้านเลขที่ 33  ซอยธรรมวิถี2  ถนนธรรมวิถี  ตำบลในเมือง  อำเภอเมือง  จังหวัดอุบลราชธานี 34000"/>
    <s v="34000"/>
    <s v="0885829642"/>
    <s v="05/10/2025 08:24"/>
    <s v="raweewan5499@gmail.com"/>
    <s v="EMS"/>
    <s v="facebook"/>
    <s v="กสิกร"/>
    <s v=""/>
    <s v="WB011102748TH"/>
    <s v="05/10/2025 08:39"/>
  </r>
  <r>
    <x v="12"/>
    <x v="12"/>
    <n v="139"/>
    <n v="1"/>
    <s v="FXA73"/>
    <n v="215"/>
    <n v="0"/>
    <s v="ร้านที่10"/>
    <s v="นางสาวรุจิรฎา  สิงห์ทอง"/>
    <s v="หอพักหญิงดุษฎี4 (ครองทองเพลส)_x000a_บ้านเลขที่ 33  ซอยธรรมวิถี2  ถนนธรรมวิถี  ตำบลในเมือง  อำเภอเมือง  จังหวัดอุบลราชธานี 34000"/>
    <s v="34000"/>
    <s v="0885829642"/>
    <s v="05/10/2025 08:24"/>
    <s v="raweewan5499@gmail.com"/>
    <s v="EMS"/>
    <s v="facebook"/>
    <s v="กสิกร"/>
    <s v=""/>
    <s v="WB011102748TH"/>
    <s v="05/10/2025 08:39"/>
  </r>
  <r>
    <x v="9"/>
    <x v="13"/>
    <n v="139"/>
    <n v="4"/>
    <s v="FXA72"/>
    <n v="430"/>
    <n v="0"/>
    <s v="ร้านที่10"/>
    <s v="นางปทุมรัตน์​ มันทะ"/>
    <s v="297 ม.11 บ.โพนบก_x000a_ต.โพนบก_x000a_อ.โพนสวรรค์_x000a_จ.นครพนม 48190"/>
    <s v="48190"/>
    <s v="0896176252"/>
    <s v="05/10/2025 08:34"/>
    <s v="raweewan5499@gmail.com"/>
    <s v="EMS"/>
    <s v="facebook"/>
    <s v="กสิกร"/>
    <s v=""/>
    <s v="WB011102734TH"/>
    <s v="05/10/2025 08:38"/>
  </r>
  <r>
    <x v="11"/>
    <x v="11"/>
    <n v="139"/>
    <n v="1"/>
    <s v="FXA71"/>
    <n v="215"/>
    <n v="0"/>
    <s v="ร้านที่1"/>
    <s v="Pattheera Lin"/>
    <s v="171/351 ม.2 ป.2083 เขต 2 ซอย 2 ห้อง 1_x000a_ บ้านพักทหารอากาศ_x000a_ต.สายไหม อ.สายไหม _x000a_กรุงเทพ 10220_x000a_"/>
    <s v="10220"/>
    <s v="0998387379"/>
    <s v="05/10/2025 08:36"/>
    <s v="raweewan5499@gmail.com"/>
    <s v="EMS COD"/>
    <s v="facebook"/>
    <s v="จ่ายทีหลัง / COD"/>
    <s v=""/>
    <s v="WA032419638TH"/>
    <s v="05/10/2025 08:36"/>
  </r>
  <r>
    <x v="12"/>
    <x v="12"/>
    <n v="139"/>
    <n v="1"/>
    <s v="FXA71"/>
    <n v="215"/>
    <n v="0"/>
    <s v="ร้านที่1"/>
    <s v="Pattheera Lin"/>
    <s v="171/351 ม.2 ป.2083 เขต 2 ซอย 2 ห้อง 1_x000a_ บ้านพักทหารอากาศ_x000a_ต.สายไหม อ.สายไหม _x000a_กรุงเทพ 10220_x000a_"/>
    <s v="10220"/>
    <s v="0998387379"/>
    <s v="05/10/2025 08:36"/>
    <s v="raweewan5499@gmail.com"/>
    <s v="EMS COD"/>
    <s v="facebook"/>
    <s v="จ่ายทีหลัง / COD"/>
    <s v=""/>
    <s v="WA032419638TH"/>
    <s v="05/10/2025 08:36"/>
  </r>
  <r>
    <x v="10"/>
    <x v="10"/>
    <n v="139"/>
    <n v="1"/>
    <s v="FXA70"/>
    <n v="399"/>
    <n v="0"/>
    <s v="ร้านที่1"/>
    <s v="นายวัชระ ท้วมเทียบ"/>
    <s v="ที่อยู่_x000a_ที่อยู่ ร้านขายต้นไม้ 796 ม.2 ต.ในเมือง อ.เมือง จ.หนองคาย 43000"/>
    <s v="43000"/>
    <s v="0986425125"/>
    <s v="05/10/2025 08:36"/>
    <s v="raweewan5499@gmail.com"/>
    <s v="EMS COD"/>
    <s v="facebook"/>
    <s v="จ่ายทีหลัง / COD"/>
    <s v=""/>
    <s v="WA032419624TH"/>
    <s v="05/10/2025 08:36"/>
  </r>
  <r>
    <x v="11"/>
    <x v="11"/>
    <n v="139"/>
    <n v="1"/>
    <s v="FXA70"/>
    <n v="399"/>
    <n v="0"/>
    <s v="ร้านที่1"/>
    <s v="นายวัชระ ท้วมเทียบ"/>
    <s v="ที่อยู่_x000a_ที่อยู่ ร้านขายต้นไม้ 796 ม.2 ต.ในเมือง อ.เมือง จ.หนองคาย 43000"/>
    <s v="43000"/>
    <s v="0986425125"/>
    <s v="05/10/2025 08:36"/>
    <s v="raweewan5499@gmail.com"/>
    <s v="EMS COD"/>
    <s v="facebook"/>
    <s v="จ่ายทีหลัง / COD"/>
    <s v=""/>
    <s v="WA032419624TH"/>
    <s v="05/10/2025 08:36"/>
  </r>
  <r>
    <x v="12"/>
    <x v="12"/>
    <n v="139"/>
    <n v="1"/>
    <s v="FXA70"/>
    <n v="399"/>
    <n v="0"/>
    <s v="ร้านที่1"/>
    <s v="นายวัชระ ท้วมเทียบ"/>
    <s v="ที่อยู่_x000a_ที่อยู่ ร้านขายต้นไม้ 796 ม.2 ต.ในเมือง อ.เมือง จ.หนองคาย 43000"/>
    <s v="43000"/>
    <s v="0986425125"/>
    <s v="05/10/2025 08:36"/>
    <s v="raweewan5499@gmail.com"/>
    <s v="EMS COD"/>
    <s v="facebook"/>
    <s v="จ่ายทีหลัง / COD"/>
    <s v=""/>
    <s v="WA032419624TH"/>
    <s v="05/10/2025 08:36"/>
  </r>
  <r>
    <x v="9"/>
    <x v="13"/>
    <n v="139"/>
    <n v="1"/>
    <s v="FXA70"/>
    <n v="399"/>
    <n v="0"/>
    <s v="ร้านที่1"/>
    <s v="นายวัชระ ท้วมเทียบ"/>
    <s v="ที่อยู่_x000a_ที่อยู่ ร้านขายต้นไม้ 796 ม.2 ต.ในเมือง อ.เมือง จ.หนองคาย 43000"/>
    <s v="43000"/>
    <s v="0986425125"/>
    <s v="05/10/2025 08:36"/>
    <s v="raweewan5499@gmail.com"/>
    <s v="EMS COD"/>
    <s v="facebook"/>
    <s v="จ่ายทีหลัง / COD"/>
    <s v=""/>
    <s v="WA032419624TH"/>
    <s v="05/10/2025 08:36"/>
  </r>
  <r>
    <x v="6"/>
    <x v="6"/>
    <n v="65"/>
    <n v="3"/>
    <s v="FXA69"/>
    <n v="329"/>
    <n v="30"/>
    <s v="ร้านที่1"/>
    <s v="หิรัณญ์ชกรณ์​ สุขสอาด"/>
    <s v="ที่อยู่ สำนักสงฆ์หนองหอยเก่า หมู่4บ้านหนองหอย_x000a_ต.วังตะเคียน อ.กบินทร์บุรี จ.ปราจีนบุรี 25110_x000a_"/>
    <s v="25110"/>
    <s v="0830626153"/>
    <s v="05/10/2025 08:34"/>
    <s v="raweewan5499@gmail.com"/>
    <s v="EMS COD"/>
    <s v="facebook"/>
    <s v="จ่ายทีหลัง / COD"/>
    <s v=""/>
    <s v="WA032419615TH"/>
    <s v="05/10/2025 08:34"/>
  </r>
  <r>
    <x v="17"/>
    <x v="21"/>
    <n v="65"/>
    <n v="2"/>
    <s v="FXA69"/>
    <n v="329"/>
    <n v="30"/>
    <s v="ร้านที่1"/>
    <s v="หิรัณญ์ชกรณ์​ สุขสอาด"/>
    <s v="ที่อยู่ สำนักสงฆ์หนองหอยเก่า หมู่4บ้านหนองหอย_x000a_ต.วังตะเคียน อ.กบินทร์บุรี จ.ปราจีนบุรี 25110_x000a_"/>
    <s v="25110"/>
    <s v="0830626153"/>
    <s v="05/10/2025 08:34"/>
    <s v="raweewan5499@gmail.com"/>
    <s v="EMS COD"/>
    <s v="facebook"/>
    <s v="จ่ายทีหลัง / COD"/>
    <s v=""/>
    <s v="WA032419615TH"/>
    <s v="05/10/2025 08:34"/>
  </r>
  <r>
    <x v="18"/>
    <x v="22"/>
    <n v="65"/>
    <n v="2"/>
    <s v="FXA69"/>
    <n v="329"/>
    <n v="30"/>
    <s v="ร้านที่1"/>
    <s v="หิรัณญ์ชกรณ์​ สุขสอาด"/>
    <s v="ที่อยู่ สำนักสงฆ์หนองหอยเก่า หมู่4บ้านหนองหอย_x000a_ต.วังตะเคียน อ.กบินทร์บุรี จ.ปราจีนบุรี 25110_x000a_"/>
    <s v="25110"/>
    <s v="0830626153"/>
    <s v="05/10/2025 08:34"/>
    <s v="raweewan5499@gmail.com"/>
    <s v="EMS COD"/>
    <s v="facebook"/>
    <s v="จ่ายทีหลัง / COD"/>
    <s v=""/>
    <s v="WA032419615TH"/>
    <s v="05/10/2025 08:34"/>
  </r>
  <r>
    <x v="19"/>
    <x v="23"/>
    <n v="65"/>
    <n v="2"/>
    <s v="FXA69"/>
    <n v="329"/>
    <n v="30"/>
    <s v="ร้านที่1"/>
    <s v="หิรัณญ์ชกรณ์​ สุขสอาด"/>
    <s v="ที่อยู่ สำนักสงฆ์หนองหอยเก่า หมู่4บ้านหนองหอย_x000a_ต.วังตะเคียน อ.กบินทร์บุรี จ.ปราจีนบุรี 25110_x000a_"/>
    <s v="25110"/>
    <s v="0830626153"/>
    <s v="05/10/2025 08:34"/>
    <s v="raweewan5499@gmail.com"/>
    <s v="EMS COD"/>
    <s v="facebook"/>
    <s v="จ่ายทีหลัง / COD"/>
    <s v=""/>
    <s v="WA032419615TH"/>
    <s v="05/10/2025 08:34"/>
  </r>
  <r>
    <x v="6"/>
    <x v="6"/>
    <n v="50"/>
    <n v="6"/>
    <s v="FXA67"/>
    <n v="200"/>
    <n v="0"/>
    <s v="ร้านที่2"/>
    <s v="เ***ทราย โ***ริกเดช"/>
    <s v="Rayong"/>
    <s v="-"/>
    <s v=""/>
    <s v="05/10/2025 08:13"/>
    <s v="-"/>
    <s v="J&amp;T COD"/>
    <s v="Tiktok"/>
    <s v="จ่ายทีหลัง / COD"/>
    <s v=""/>
    <s v="764611069353"/>
    <s v="05/10/2025 08:13"/>
  </r>
  <r>
    <x v="14"/>
    <x v="17"/>
    <n v="15"/>
    <n v="2"/>
    <s v="FXA66"/>
    <n v="45"/>
    <n v="15"/>
    <s v="ร้านที่1"/>
    <s v="ส******ร"/>
    <s v="****** จังหวัดหนองบัวลำภู ตำบลโนนสัง อำเภอโนนสัง จังหวัดหนองบัวลำภู 39140"/>
    <s v="39140"/>
    <s v="35"/>
    <s v="05/10/2025 08:38"/>
    <s v="-"/>
    <s v="SPX Express"/>
    <s v="Shopee"/>
    <s v="shopee"/>
    <s v=""/>
    <s v="TH258320432958I"/>
    <s v="05/10/2025 08:08"/>
  </r>
  <r>
    <x v="3"/>
    <x v="3"/>
    <n v="66.666666666666671"/>
    <n v="6"/>
    <s v="FXA65"/>
    <n v="200"/>
    <n v="0"/>
    <s v="ร้านที่2"/>
    <s v="ป***อม"/>
    <s v="นครปฐม"/>
    <s v="-"/>
    <s v=""/>
    <s v="05/10/2025 08:04"/>
    <s v="-"/>
    <s v="J&amp;T COD"/>
    <s v="Tiktok"/>
    <s v="จ่ายทีหลัง / COD"/>
    <s v=""/>
    <s v="764627467343"/>
    <s v="05/10/2025 08:04"/>
  </r>
  <r>
    <x v="6"/>
    <x v="6"/>
    <n v="50"/>
    <n v="6"/>
    <s v="FXA64"/>
    <n v="200"/>
    <n v="0"/>
    <s v="ร้านที่2"/>
    <s v="T*** T*** S**"/>
    <s v="Phetchaburi"/>
    <s v="-"/>
    <s v=""/>
    <s v="05/10/2025 07:54"/>
    <s v="-"/>
    <s v="J&amp;T COD"/>
    <s v="Tiktok"/>
    <s v="จ่ายทีหลัง / COD"/>
    <s v=""/>
    <s v="764650985335"/>
    <s v="05/10/2025 07:54"/>
  </r>
  <r>
    <x v="0"/>
    <x v="0"/>
    <n v="60"/>
    <n v="4"/>
    <s v="FXA63"/>
    <n v="400"/>
    <n v="0"/>
    <s v="ร้านที่2"/>
    <s v="โ***รส บ***อง"/>
    <s v="เทศบาลนครพิษณุโลก"/>
    <s v="-"/>
    <s v=""/>
    <s v="05/10/2025 07:46"/>
    <s v="-"/>
    <s v="J&amp;T COD"/>
    <s v="Tiktok"/>
    <s v="จ่ายทีหลัง / COD"/>
    <s v=""/>
    <s v="764680607504"/>
    <s v="05/10/2025 07:46"/>
  </r>
  <r>
    <x v="1"/>
    <x v="1"/>
    <n v="60"/>
    <n v="4"/>
    <s v="FXA63"/>
    <n v="400"/>
    <n v="0"/>
    <s v="ร้านที่2"/>
    <s v="โ***รส บ***อง"/>
    <s v="เทศบาลนครพิษณุโลก"/>
    <s v="-"/>
    <s v=""/>
    <s v="05/10/2025 07:46"/>
    <s v="-"/>
    <s v="J&amp;T COD"/>
    <s v="Tiktok"/>
    <s v="จ่ายทีหลัง / COD"/>
    <s v=""/>
    <s v="764680607504"/>
    <s v="05/10/2025 07:46"/>
  </r>
  <r>
    <x v="2"/>
    <x v="2"/>
    <n v="60"/>
    <n v="4"/>
    <s v="FXA63"/>
    <n v="400"/>
    <n v="0"/>
    <s v="ร้านที่2"/>
    <s v="โ***รส บ***อง"/>
    <s v="เทศบาลนครพิษณุโลก"/>
    <s v="-"/>
    <s v=""/>
    <s v="05/10/2025 07:46"/>
    <s v="-"/>
    <s v="J&amp;T COD"/>
    <s v="Tiktok"/>
    <s v="จ่ายทีหลัง / COD"/>
    <s v=""/>
    <s v="764680607504"/>
    <s v="05/10/2025 07:46"/>
  </r>
  <r>
    <x v="0"/>
    <x v="0"/>
    <n v="50"/>
    <n v="1"/>
    <s v="FXA61"/>
    <n v="100"/>
    <n v="0"/>
    <s v="ร้านที่2"/>
    <s v="ป***ถนา อ***พุก"/>
    <s v="ปทุมธานี"/>
    <s v="-"/>
    <s v=""/>
    <s v="05/10/2025 07:41"/>
    <s v="-"/>
    <s v="J&amp;T COD"/>
    <s v="Tiktok"/>
    <s v="จ่ายทีหลัง / COD"/>
    <s v=""/>
    <s v="764679018493"/>
    <s v="05/10/2025 07:41"/>
  </r>
  <r>
    <x v="1"/>
    <x v="1"/>
    <n v="50"/>
    <n v="1"/>
    <s v="FXA61"/>
    <n v="100"/>
    <n v="0"/>
    <s v="ร้านที่2"/>
    <s v="ป***ถนา อ***พุก"/>
    <s v="ปทุมธานี"/>
    <s v="-"/>
    <s v=""/>
    <s v="05/10/2025 07:41"/>
    <s v="-"/>
    <s v="J&amp;T COD"/>
    <s v="Tiktok"/>
    <s v="จ่ายทีหลัง / COD"/>
    <s v=""/>
    <s v="764679018493"/>
    <s v="05/10/2025 07:41"/>
  </r>
  <r>
    <x v="2"/>
    <x v="2"/>
    <n v="50"/>
    <n v="1"/>
    <s v="FXA61"/>
    <n v="100"/>
    <n v="0"/>
    <s v="ร้านที่2"/>
    <s v="ป***ถนา อ***พุก"/>
    <s v="ปทุมธานี"/>
    <s v="-"/>
    <s v=""/>
    <s v="05/10/2025 07:41"/>
    <s v="-"/>
    <s v="J&amp;T COD"/>
    <s v="Tiktok"/>
    <s v="จ่ายทีหลัง / COD"/>
    <s v=""/>
    <s v="764679018493"/>
    <s v="05/10/2025 07:41"/>
  </r>
  <r>
    <x v="5"/>
    <x v="5"/>
    <n v="66.333333333333329"/>
    <n v="3"/>
    <s v="FXA60"/>
    <n v="240"/>
    <n v="0"/>
    <s v="ร้านที่1"/>
    <s v="ร******บ"/>
    <s v="******ตำบลยางตลาด, อำเภอยางตลาด ตำบลยางตลาด อำเภอยางตลาด จังหวัดกาฬสินธุ์ 46120"/>
    <s v="46120"/>
    <s v="61"/>
    <s v="05/10/2025 08:04"/>
    <s v="-"/>
    <s v="SPX Express"/>
    <s v="Shopee"/>
    <s v="shopee"/>
    <s v=""/>
    <s v="TH257067340388N"/>
    <s v="05/10/2025 07:34"/>
  </r>
  <r>
    <x v="5"/>
    <x v="5"/>
    <n v="90"/>
    <n v="2"/>
    <s v="FXA58"/>
    <n v="138.6"/>
    <n v="0"/>
    <s v="ร้านที่3"/>
    <s v="Navaporn Rattanasin"/>
    <s v="8/30 ซอยสวนยาม 9 แยก 3 (อมรพันธ์นคร 8) แขวงคันนายาว เขตคันนายาว กรุงเทพฯ 10230 · คันนายาว/ Khan Na Yao_x000a__x000a_คันนายาว/ Khan Na Yaoกรุงเทพมหานคร/ Bangkok_x000a_10230"/>
    <s v="10230"/>
    <s v="660816452270"/>
    <s v="05/10/2025 07:17"/>
    <s v="-"/>
    <s v="Kerry_dropoff"/>
    <s v="Lazada"/>
    <s v="lazada"/>
    <s v=""/>
    <s v="LEXPU0615113646"/>
    <s v="05/10/2025 07:16"/>
  </r>
  <r>
    <x v="0"/>
    <x v="0"/>
    <n v="50"/>
    <n v="1"/>
    <s v="FXA57"/>
    <n v="100"/>
    <n v="0"/>
    <s v="ร้านที่4"/>
    <s v="ส***าย เ***อนลอย"/>
    <s v="สมุทรปราการ"/>
    <s v="-"/>
    <s v=""/>
    <s v="05/10/2025 07:14"/>
    <s v="-"/>
    <s v="J&amp;T COD"/>
    <s v="Tiktok"/>
    <s v="จ่ายทีหลัง / COD"/>
    <s v=""/>
    <s v="764692138464"/>
    <s v="05/10/2025 07:14"/>
  </r>
  <r>
    <x v="1"/>
    <x v="1"/>
    <n v="50"/>
    <n v="1"/>
    <s v="FXA57"/>
    <n v="100"/>
    <n v="0"/>
    <s v="ร้านที่4"/>
    <s v="ส***าย เ***อนลอย"/>
    <s v="สมุทรปราการ"/>
    <s v="-"/>
    <s v=""/>
    <s v="05/10/2025 07:14"/>
    <s v="-"/>
    <s v="J&amp;T COD"/>
    <s v="Tiktok"/>
    <s v="จ่ายทีหลัง / COD"/>
    <s v=""/>
    <s v="764692138464"/>
    <s v="05/10/2025 07:14"/>
  </r>
  <r>
    <x v="2"/>
    <x v="2"/>
    <n v="50"/>
    <n v="1"/>
    <s v="FXA57"/>
    <n v="100"/>
    <n v="0"/>
    <s v="ร้านที่4"/>
    <s v="ส***าย เ***อนลอย"/>
    <s v="สมุทรปราการ"/>
    <s v="-"/>
    <s v=""/>
    <s v="05/10/2025 07:14"/>
    <s v="-"/>
    <s v="J&amp;T COD"/>
    <s v="Tiktok"/>
    <s v="จ่ายทีหลัง / COD"/>
    <s v=""/>
    <s v="764692138464"/>
    <s v="05/10/2025 07:14"/>
  </r>
  <r>
    <x v="6"/>
    <x v="6"/>
    <n v="33.333333333333336"/>
    <n v="3"/>
    <s v="FXA56"/>
    <n v="100"/>
    <n v="0"/>
    <s v="ร้านที่2"/>
    <s v="M*** ห***"/>
    <s v="Bangkok"/>
    <s v="-"/>
    <s v=""/>
    <s v="05/10/2025 07:13"/>
    <s v="-"/>
    <s v="J&amp;T Express"/>
    <s v="Tiktok"/>
    <s v="tiktok"/>
    <s v=""/>
    <s v="764610865351"/>
    <s v="05/10/2025 07:13"/>
  </r>
  <r>
    <x v="6"/>
    <x v="6"/>
    <n v="33.333333333333336"/>
    <n v="3"/>
    <s v="FXA55"/>
    <n v="100"/>
    <n v="0"/>
    <s v="ร้านที่2"/>
    <s v="อ***รณ ค***วร"/>
    <s v="ปทุมธานี"/>
    <s v="-"/>
    <s v=""/>
    <s v="05/10/2025 06:53"/>
    <s v="-"/>
    <s v="J&amp;T COD"/>
    <s v="Tiktok"/>
    <s v="จ่ายทีหลัง / COD"/>
    <s v=""/>
    <s v="764601272223"/>
    <s v="05/10/2025 06:53"/>
  </r>
  <r>
    <x v="0"/>
    <x v="0"/>
    <n v="50"/>
    <n v="1"/>
    <s v="FXA53"/>
    <n v="100"/>
    <n v="0"/>
    <s v="ร้านที่2"/>
    <s v="ช***ัชชา ส***จ"/>
    <s v="กำแพงเพชร"/>
    <s v="-"/>
    <s v=""/>
    <s v="05/10/2025 06:16"/>
    <s v="-"/>
    <s v="J&amp;T COD"/>
    <s v="Tiktok"/>
    <s v="จ่ายทีหลัง / COD"/>
    <s v=""/>
    <s v="764660127490"/>
    <s v="05/10/2025 06:16"/>
  </r>
  <r>
    <x v="1"/>
    <x v="1"/>
    <n v="50"/>
    <n v="1"/>
    <s v="FXA53"/>
    <n v="100"/>
    <n v="0"/>
    <s v="ร้านที่2"/>
    <s v="ช***ัชชา ส***จ"/>
    <s v="กำแพงเพชร"/>
    <s v="-"/>
    <s v=""/>
    <s v="05/10/2025 06:16"/>
    <s v="-"/>
    <s v="J&amp;T COD"/>
    <s v="Tiktok"/>
    <s v="จ่ายทีหลัง / COD"/>
    <s v=""/>
    <s v="764660127490"/>
    <s v="05/10/2025 06:16"/>
  </r>
  <r>
    <x v="2"/>
    <x v="2"/>
    <n v="50"/>
    <n v="1"/>
    <s v="FXA53"/>
    <n v="100"/>
    <n v="0"/>
    <s v="ร้านที่2"/>
    <s v="ช***ัชชา ส***จ"/>
    <s v="กำแพงเพชร"/>
    <s v="-"/>
    <s v=""/>
    <s v="05/10/2025 06:16"/>
    <s v="-"/>
    <s v="J&amp;T COD"/>
    <s v="Tiktok"/>
    <s v="จ่ายทีหลัง / COD"/>
    <s v=""/>
    <s v="764660127490"/>
    <s v="05/10/2025 06:16"/>
  </r>
  <r>
    <x v="9"/>
    <x v="9"/>
    <n v="98.2"/>
    <n v="1"/>
    <s v="FXA52"/>
    <n v="98.2"/>
    <n v="0"/>
    <s v="ร้านที่1"/>
    <s v="พัชรี ญาติสันเทียะ"/>
    <s v="15/154 ซ.4 ตำบลปากเพรียว อ.เมือง (หมู่บ้านในฝัน6)_x000a__x000a_เมืองสระบุรี/ Mueang Saraburiสระบุรี/ Saraburi_x000a_18000"/>
    <s v="18000"/>
    <s v="660843406036"/>
    <s v="05/10/2025 06:05"/>
    <s v="-"/>
    <s v="Kerry_dropoff"/>
    <s v="Lazada"/>
    <s v="lazada"/>
    <s v=""/>
    <s v="LEXPU0615114797"/>
    <s v="05/10/2025 06:05"/>
  </r>
  <r>
    <x v="5"/>
    <x v="5"/>
    <n v="66.333333333333329"/>
    <n v="6"/>
    <s v="FXA51"/>
    <n v="440"/>
    <n v="0"/>
    <s v="ร้านที่4"/>
    <s v="ก***า ศ***ะนัน"/>
    <s v="กรุงเทพฯ"/>
    <s v="-"/>
    <s v=""/>
    <s v="05/10/2025 05:37"/>
    <s v="-"/>
    <s v="J&amp;T COD"/>
    <s v="Tiktok"/>
    <s v="จ่ายทีหลัง / COD"/>
    <s v=""/>
    <s v="764669373263"/>
    <s v="05/10/2025 05:37"/>
  </r>
  <r>
    <x v="0"/>
    <x v="0"/>
    <n v="60"/>
    <n v="2"/>
    <s v="FXA50"/>
    <n v="190"/>
    <n v="0"/>
    <s v="ร้านที่2"/>
    <s v="แ***้องหมูแฮม"/>
    <s v="สมุทรปราการ"/>
    <s v="-"/>
    <s v=""/>
    <s v="05/10/2025 04:50"/>
    <s v="-"/>
    <s v="J&amp;T COD"/>
    <s v="Tiktok"/>
    <s v="จ่ายทีหลัง / COD"/>
    <s v=""/>
    <s v="764609581654"/>
    <s v="05/10/2025 04:50"/>
  </r>
  <r>
    <x v="1"/>
    <x v="1"/>
    <n v="60"/>
    <n v="2"/>
    <s v="FXA50"/>
    <n v="190"/>
    <n v="0"/>
    <s v="ร้านที่2"/>
    <s v="แ***้องหมูแฮม"/>
    <s v="สมุทรปราการ"/>
    <s v="-"/>
    <s v=""/>
    <s v="05/10/2025 04:50"/>
    <s v="-"/>
    <s v="J&amp;T COD"/>
    <s v="Tiktok"/>
    <s v="จ่ายทีหลัง / COD"/>
    <s v=""/>
    <s v="764609581654"/>
    <s v="05/10/2025 04:50"/>
  </r>
  <r>
    <x v="2"/>
    <x v="2"/>
    <n v="60"/>
    <n v="2"/>
    <s v="FXA50"/>
    <n v="190"/>
    <n v="0"/>
    <s v="ร้านที่2"/>
    <s v="แ***้องหมูแฮม"/>
    <s v="สมุทรปราการ"/>
    <s v="-"/>
    <s v=""/>
    <s v="05/10/2025 04:50"/>
    <s v="-"/>
    <s v="J&amp;T COD"/>
    <s v="Tiktok"/>
    <s v="จ่ายทีหลัง / COD"/>
    <s v=""/>
    <s v="764609581654"/>
    <s v="05/10/2025 04:50"/>
  </r>
  <r>
    <x v="0"/>
    <x v="0"/>
    <n v="60"/>
    <n v="4"/>
    <s v="FXA49"/>
    <n v="400"/>
    <n v="0"/>
    <s v="ร้านที่2"/>
    <s v="บ***ิ้ง ข***ะออง"/>
    <s v="ปทุมธานี"/>
    <s v="-"/>
    <s v=""/>
    <s v="05/10/2025 04:05"/>
    <s v="-"/>
    <s v="J&amp;T COD"/>
    <s v="Tiktok"/>
    <s v="จ่ายทีหลัง / COD"/>
    <s v=""/>
    <s v="764650196310"/>
    <s v="05/10/2025 04:05"/>
  </r>
  <r>
    <x v="1"/>
    <x v="1"/>
    <n v="60"/>
    <n v="4"/>
    <s v="FXA49"/>
    <n v="400"/>
    <n v="0"/>
    <s v="ร้านที่2"/>
    <s v="บ***ิ้ง ข***ะออง"/>
    <s v="ปทุมธานี"/>
    <s v="-"/>
    <s v=""/>
    <s v="05/10/2025 04:05"/>
    <s v="-"/>
    <s v="J&amp;T COD"/>
    <s v="Tiktok"/>
    <s v="จ่ายทีหลัง / COD"/>
    <s v=""/>
    <s v="764650196310"/>
    <s v="05/10/2025 04:05"/>
  </r>
  <r>
    <x v="2"/>
    <x v="2"/>
    <n v="60"/>
    <n v="4"/>
    <s v="FXA49"/>
    <n v="400"/>
    <n v="0"/>
    <s v="ร้านที่2"/>
    <s v="บ***ิ้ง ข***ะออง"/>
    <s v="ปทุมธานี"/>
    <s v="-"/>
    <s v=""/>
    <s v="05/10/2025 04:05"/>
    <s v="-"/>
    <s v="J&amp;T COD"/>
    <s v="Tiktok"/>
    <s v="จ่ายทีหลัง / COD"/>
    <s v=""/>
    <s v="764650196310"/>
    <s v="05/10/2025 04:05"/>
  </r>
  <r>
    <x v="0"/>
    <x v="0"/>
    <n v="50"/>
    <n v="1"/>
    <s v="FXA48"/>
    <n v="100"/>
    <n v="0"/>
    <s v="ร้านที่4"/>
    <s v="ส***รา  บ***รรม"/>
    <s v="กรุงเทพฯ"/>
    <s v="-"/>
    <s v=""/>
    <s v="05/10/2025 04:00"/>
    <s v="-"/>
    <s v="J&amp;T COD"/>
    <s v="Tiktok"/>
    <s v="จ่ายทีหลัง / COD"/>
    <s v=""/>
    <s v="764649927484"/>
    <s v="05/10/2025 04:00"/>
  </r>
  <r>
    <x v="1"/>
    <x v="1"/>
    <n v="50"/>
    <n v="1"/>
    <s v="FXA48"/>
    <n v="100"/>
    <n v="0"/>
    <s v="ร้านที่4"/>
    <s v="ส***รา  บ***รรม"/>
    <s v="กรุงเทพฯ"/>
    <s v="-"/>
    <s v=""/>
    <s v="05/10/2025 04:00"/>
    <s v="-"/>
    <s v="J&amp;T COD"/>
    <s v="Tiktok"/>
    <s v="จ่ายทีหลัง / COD"/>
    <s v=""/>
    <s v="764649927484"/>
    <s v="05/10/2025 04:00"/>
  </r>
  <r>
    <x v="2"/>
    <x v="2"/>
    <n v="50"/>
    <n v="1"/>
    <s v="FXA48"/>
    <n v="100"/>
    <n v="0"/>
    <s v="ร้านที่4"/>
    <s v="ส***รา  บ***รรม"/>
    <s v="กรุงเทพฯ"/>
    <s v="-"/>
    <s v=""/>
    <s v="05/10/2025 04:00"/>
    <s v="-"/>
    <s v="J&amp;T COD"/>
    <s v="Tiktok"/>
    <s v="จ่ายทีหลัง / COD"/>
    <s v=""/>
    <s v="764649927484"/>
    <s v="05/10/2025 04:00"/>
  </r>
  <r>
    <x v="8"/>
    <x v="8"/>
    <n v="66.333333333333329"/>
    <n v="3"/>
    <s v="FXA47"/>
    <n v="240"/>
    <n v="0"/>
    <s v="ร้านที่1"/>
    <s v="ส******)"/>
    <s v="******ำบลเกษมทรัพย์ อำเภอปักธงชัย จังหวัดนครราชสีมา 30150"/>
    <s v="30150"/>
    <s v="42"/>
    <s v="05/10/2025 03:50"/>
    <s v="-"/>
    <s v="SPX Express"/>
    <s v="Shopee"/>
    <s v="shopee"/>
    <s v=""/>
    <s v="TH259783364352M"/>
    <s v="05/10/2025 03:50"/>
  </r>
  <r>
    <x v="0"/>
    <x v="0"/>
    <n v="50"/>
    <n v="1"/>
    <s v="FXA46"/>
    <n v="100"/>
    <n v="0"/>
    <s v="ร้านที่2"/>
    <s v="ค***ล็กอ้วน"/>
    <s v="กรุงเทพฯ"/>
    <s v="-"/>
    <s v=""/>
    <s v="05/10/2025 03:46"/>
    <s v="-"/>
    <s v="J&amp;T COD"/>
    <s v="Tiktok"/>
    <s v="จ่ายทีหลัง / COD"/>
    <s v=""/>
    <s v="764612924493"/>
    <s v="05/10/2025 03:46"/>
  </r>
  <r>
    <x v="1"/>
    <x v="1"/>
    <n v="50"/>
    <n v="1"/>
    <s v="FXA46"/>
    <n v="100"/>
    <n v="0"/>
    <s v="ร้านที่2"/>
    <s v="ค***ล็กอ้วน"/>
    <s v="กรุงเทพฯ"/>
    <s v="-"/>
    <s v=""/>
    <s v="05/10/2025 03:46"/>
    <s v="-"/>
    <s v="J&amp;T COD"/>
    <s v="Tiktok"/>
    <s v="จ่ายทีหลัง / COD"/>
    <s v=""/>
    <s v="764612924493"/>
    <s v="05/10/2025 03:46"/>
  </r>
  <r>
    <x v="2"/>
    <x v="2"/>
    <n v="50"/>
    <n v="1"/>
    <s v="FXA46"/>
    <n v="100"/>
    <n v="0"/>
    <s v="ร้านที่2"/>
    <s v="ค***ล็กอ้วน"/>
    <s v="กรุงเทพฯ"/>
    <s v="-"/>
    <s v=""/>
    <s v="05/10/2025 03:46"/>
    <s v="-"/>
    <s v="J&amp;T COD"/>
    <s v="Tiktok"/>
    <s v="จ่ายทีหลัง / COD"/>
    <s v=""/>
    <s v="764612924493"/>
    <s v="05/10/2025 03:46"/>
  </r>
  <r>
    <x v="0"/>
    <x v="0"/>
    <n v="50"/>
    <n v="1"/>
    <s v="FXA45"/>
    <n v="100"/>
    <n v="0"/>
    <s v="ร้านที่2"/>
    <s v="ด***าดา ว***ศุภชาติ"/>
    <s v="จันทบุรี"/>
    <s v="-"/>
    <s v=""/>
    <s v="05/10/2025 03:35"/>
    <s v="-"/>
    <s v="J&amp;T Express"/>
    <s v="Tiktok"/>
    <s v="tiktok"/>
    <s v=""/>
    <s v="764614013424"/>
    <s v="05/10/2025 03:35"/>
  </r>
  <r>
    <x v="1"/>
    <x v="1"/>
    <n v="50"/>
    <n v="1"/>
    <s v="FXA45"/>
    <n v="100"/>
    <n v="0"/>
    <s v="ร้านที่2"/>
    <s v="ด***าดา ว***ศุภชาติ"/>
    <s v="จันทบุรี"/>
    <s v="-"/>
    <s v=""/>
    <s v="05/10/2025 03:35"/>
    <s v="-"/>
    <s v="J&amp;T Express"/>
    <s v="Tiktok"/>
    <s v="tiktok"/>
    <s v=""/>
    <s v="764614013424"/>
    <s v="05/10/2025 03:35"/>
  </r>
  <r>
    <x v="2"/>
    <x v="2"/>
    <n v="50"/>
    <n v="1"/>
    <s v="FXA45"/>
    <n v="100"/>
    <n v="0"/>
    <s v="ร้านที่2"/>
    <s v="ด***าดา ว***ศุภชาติ"/>
    <s v="จันทบุรี"/>
    <s v="-"/>
    <s v=""/>
    <s v="05/10/2025 03:35"/>
    <s v="-"/>
    <s v="J&amp;T Express"/>
    <s v="Tiktok"/>
    <s v="tiktok"/>
    <s v=""/>
    <s v="764614013424"/>
    <s v="05/10/2025 03:35"/>
  </r>
  <r>
    <x v="0"/>
    <x v="0"/>
    <n v="50"/>
    <n v="1"/>
    <s v="FXA44"/>
    <n v="100"/>
    <n v="0"/>
    <s v="ร้านที่2"/>
    <s v="เ***"/>
    <s v="กรุงเทพฯ"/>
    <s v="-"/>
    <s v=""/>
    <s v="05/10/2025 03:04"/>
    <s v="-"/>
    <s v="J&amp;T COD"/>
    <s v="Tiktok"/>
    <s v="จ่ายทีหลัง / COD"/>
    <s v=""/>
    <s v="764653727493"/>
    <s v="05/10/2025 03:04"/>
  </r>
  <r>
    <x v="1"/>
    <x v="1"/>
    <n v="50"/>
    <n v="1"/>
    <s v="FXA44"/>
    <n v="100"/>
    <n v="0"/>
    <s v="ร้านที่2"/>
    <s v="เ***"/>
    <s v="กรุงเทพฯ"/>
    <s v="-"/>
    <s v=""/>
    <s v="05/10/2025 03:04"/>
    <s v="-"/>
    <s v="J&amp;T COD"/>
    <s v="Tiktok"/>
    <s v="จ่ายทีหลัง / COD"/>
    <s v=""/>
    <s v="764653727493"/>
    <s v="05/10/2025 03:04"/>
  </r>
  <r>
    <x v="2"/>
    <x v="2"/>
    <n v="50"/>
    <n v="1"/>
    <s v="FXA44"/>
    <n v="100"/>
    <n v="0"/>
    <s v="ร้านที่2"/>
    <s v="เ***"/>
    <s v="กรุงเทพฯ"/>
    <s v="-"/>
    <s v=""/>
    <s v="05/10/2025 03:04"/>
    <s v="-"/>
    <s v="J&amp;T COD"/>
    <s v="Tiktok"/>
    <s v="จ่ายทีหลัง / COD"/>
    <s v=""/>
    <s v="764653727493"/>
    <s v="05/10/2025 03:04"/>
  </r>
  <r>
    <x v="0"/>
    <x v="0"/>
    <n v="50"/>
    <n v="1"/>
    <s v="FXA43"/>
    <n v="100"/>
    <n v="0"/>
    <s v="ร้านที่2"/>
    <s v="จ***"/>
    <s v="สมุทรปราการ"/>
    <s v="-"/>
    <s v=""/>
    <s v="05/10/2025 03:03"/>
    <s v="-"/>
    <s v="J&amp;T Express"/>
    <s v="Tiktok"/>
    <s v="tiktok"/>
    <s v=""/>
    <s v="764634810413"/>
    <s v="05/10/2025 03:02"/>
  </r>
  <r>
    <x v="1"/>
    <x v="1"/>
    <n v="50"/>
    <n v="1"/>
    <s v="FXA43"/>
    <n v="100"/>
    <n v="0"/>
    <s v="ร้านที่2"/>
    <s v="จ***"/>
    <s v="สมุทรปราการ"/>
    <s v="-"/>
    <s v=""/>
    <s v="05/10/2025 03:03"/>
    <s v="-"/>
    <s v="J&amp;T Express"/>
    <s v="Tiktok"/>
    <s v="tiktok"/>
    <s v=""/>
    <s v="764634810413"/>
    <s v="05/10/2025 03:02"/>
  </r>
  <r>
    <x v="2"/>
    <x v="2"/>
    <n v="50"/>
    <n v="1"/>
    <s v="FXA43"/>
    <n v="100"/>
    <n v="0"/>
    <s v="ร้านที่2"/>
    <s v="จ***"/>
    <s v="สมุทรปราการ"/>
    <s v="-"/>
    <s v=""/>
    <s v="05/10/2025 03:03"/>
    <s v="-"/>
    <s v="J&amp;T Express"/>
    <s v="Tiktok"/>
    <s v="tiktok"/>
    <s v=""/>
    <s v="764634810413"/>
    <s v="05/10/2025 03:02"/>
  </r>
  <r>
    <x v="0"/>
    <x v="0"/>
    <n v="60"/>
    <n v="2"/>
    <s v="FXA42"/>
    <n v="190"/>
    <n v="0"/>
    <s v="ร้านที่2"/>
    <s v="น***กาน ก***พชร"/>
    <s v="ปทุมธานี"/>
    <s v="-"/>
    <s v=""/>
    <s v="05/10/2025 02:55"/>
    <s v="-"/>
    <s v="J&amp;T COD"/>
    <s v="Tiktok"/>
    <s v="จ่ายทีหลัง / COD"/>
    <s v=""/>
    <s v="764672778693"/>
    <s v="05/10/2025 02:56"/>
  </r>
  <r>
    <x v="1"/>
    <x v="1"/>
    <n v="60"/>
    <n v="2"/>
    <s v="FXA42"/>
    <n v="190"/>
    <n v="0"/>
    <s v="ร้านที่2"/>
    <s v="น***กาน ก***พชร"/>
    <s v="ปทุมธานี"/>
    <s v="-"/>
    <s v=""/>
    <s v="05/10/2025 02:55"/>
    <s v="-"/>
    <s v="J&amp;T COD"/>
    <s v="Tiktok"/>
    <s v="จ่ายทีหลัง / COD"/>
    <s v=""/>
    <s v="764672778693"/>
    <s v="05/10/2025 02:56"/>
  </r>
  <r>
    <x v="2"/>
    <x v="2"/>
    <n v="60"/>
    <n v="2"/>
    <s v="FXA42"/>
    <n v="190"/>
    <n v="0"/>
    <s v="ร้านที่2"/>
    <s v="น***กาน ก***พชร"/>
    <s v="ปทุมธานี"/>
    <s v="-"/>
    <s v=""/>
    <s v="05/10/2025 02:55"/>
    <s v="-"/>
    <s v="J&amp;T COD"/>
    <s v="Tiktok"/>
    <s v="จ่ายทีหลัง / COD"/>
    <s v=""/>
    <s v="764672778693"/>
    <s v="05/10/2025 02:56"/>
  </r>
  <r>
    <x v="6"/>
    <x v="6"/>
    <n v="65"/>
    <n v="9"/>
    <s v="FXA41"/>
    <n v="289"/>
    <n v="0"/>
    <s v="ร้านที่2"/>
    <s v="ว*** แ***คล้าย"/>
    <s v="กรุงเทพฯ"/>
    <s v="-"/>
    <s v=""/>
    <s v="05/10/2025 02:55"/>
    <s v="-"/>
    <s v="J&amp;T Express"/>
    <s v="Tiktok"/>
    <s v="tiktok"/>
    <s v="ขอครบทุกรสนะคะ"/>
    <s v="764654463241"/>
    <s v="05/10/2025 02:55"/>
  </r>
  <r>
    <x v="14"/>
    <x v="17"/>
    <n v="15"/>
    <n v="2"/>
    <s v="FXA40"/>
    <n v="34"/>
    <n v="4"/>
    <s v="ร้านที่1"/>
    <s v="น******ง"/>
    <s v="****** ตู้น้ำมันสีเขียว) ตำบลวังชะพลู อำเภอขาณุวรลักษบุรี จังหวัดกำแพงเพชร 62140"/>
    <s v="62140"/>
    <s v="15"/>
    <s v="05/10/2025 03:03"/>
    <s v="-"/>
    <s v="SPX Express"/>
    <s v="Shopee"/>
    <s v="shopee"/>
    <s v=""/>
    <s v="TH258813616259R"/>
    <s v="05/10/2025 02:33"/>
  </r>
  <r>
    <x v="0"/>
    <x v="0"/>
    <n v="50"/>
    <n v="1"/>
    <s v="FXA39"/>
    <n v="46.86"/>
    <n v="7"/>
    <s v="ร้านที่6"/>
    <s v="CHARM-LEK​ พบสิริ​ รูจีพันธ์"/>
    <s v="ถนน ประชาสงเคราะห์  2011/60 · รัชดาภิเษก/ Ratchadaphisek_x000a__x000a_ดินแดง/ Din Daengกรุงเทพมหานคร/ Bangkok_x000a_10400"/>
    <s v="10400"/>
    <s v="660944195693"/>
    <s v="05/10/2025 02:33"/>
    <s v="-"/>
    <s v="Kerry_dropoff"/>
    <s v="Lazada"/>
    <s v="lazada"/>
    <s v=""/>
    <s v="LEXPU0614733341"/>
    <s v="05/10/2025 02:32"/>
  </r>
  <r>
    <x v="1"/>
    <x v="1"/>
    <n v="50"/>
    <n v="1"/>
    <s v="FXA39"/>
    <n v="46.86"/>
    <n v="7"/>
    <s v="ร้านที่6"/>
    <s v="CHARM-LEK​ พบสิริ​ รูจีพันธ์"/>
    <s v="ถนน ประชาสงเคราะห์  2011/60 · รัชดาภิเษก/ Ratchadaphisek_x000a__x000a_ดินแดง/ Din Daengกรุงเทพมหานคร/ Bangkok_x000a_10400"/>
    <s v="10400"/>
    <s v="660944195693"/>
    <s v="05/10/2025 02:33"/>
    <s v="-"/>
    <s v="Kerry_dropoff"/>
    <s v="Lazada"/>
    <s v="lazada"/>
    <s v=""/>
    <s v="LEXPU0614733341"/>
    <s v="05/10/2025 02:32"/>
  </r>
  <r>
    <x v="2"/>
    <x v="2"/>
    <n v="50"/>
    <n v="1"/>
    <s v="FXA39"/>
    <n v="46.86"/>
    <n v="7"/>
    <s v="ร้านที่6"/>
    <s v="CHARM-LEK​ พบสิริ​ รูจีพันธ์"/>
    <s v="ถนน ประชาสงเคราะห์  2011/60 · รัชดาภิเษก/ Ratchadaphisek_x000a__x000a_ดินแดง/ Din Daengกรุงเทพมหานคร/ Bangkok_x000a_10400"/>
    <s v="10400"/>
    <s v="660944195693"/>
    <s v="05/10/2025 02:33"/>
    <s v="-"/>
    <s v="Kerry_dropoff"/>
    <s v="Lazada"/>
    <s v="lazada"/>
    <s v=""/>
    <s v="LEXPU0614733341"/>
    <s v="05/10/2025 02:32"/>
  </r>
  <r>
    <x v="0"/>
    <x v="0"/>
    <n v="50"/>
    <n v="1"/>
    <s v="FXA39"/>
    <n v="46.86"/>
    <n v="7"/>
    <s v="ร้านที่6"/>
    <s v="CHARM-LEK​ พบสิริ​ รูจีพันธ์"/>
    <s v="ถนน ประชาสงเคราะห์  2011/60 · รัชดาภิเษก/ Ratchadaphisek_x000a__x000a_ดินแดง/ Din Daengกรุงเทพมหานคร/ Bangkok_x000a_10400"/>
    <s v="10400"/>
    <s v="660944195693"/>
    <s v="05/10/2025 02:33"/>
    <s v="-"/>
    <s v="Kerry_dropoff"/>
    <s v="Lazada"/>
    <s v="lazada"/>
    <s v=""/>
    <s v="LEXPU0614733341"/>
    <s v="05/10/2025 02:32"/>
  </r>
  <r>
    <x v="1"/>
    <x v="1"/>
    <n v="50"/>
    <n v="1"/>
    <s v="FXA39"/>
    <n v="46.86"/>
    <n v="7"/>
    <s v="ร้านที่6"/>
    <s v="CHARM-LEK​ พบสิริ​ รูจีพันธ์"/>
    <s v="ถนน ประชาสงเคราะห์  2011/60 · รัชดาภิเษก/ Ratchadaphisek_x000a__x000a_ดินแดง/ Din Daengกรุงเทพมหานคร/ Bangkok_x000a_10400"/>
    <s v="10400"/>
    <s v="660944195693"/>
    <s v="05/10/2025 02:33"/>
    <s v="-"/>
    <s v="Kerry_dropoff"/>
    <s v="Lazada"/>
    <s v="lazada"/>
    <s v=""/>
    <s v="LEXPU0614733341"/>
    <s v="05/10/2025 02:32"/>
  </r>
  <r>
    <x v="2"/>
    <x v="2"/>
    <n v="50"/>
    <n v="1"/>
    <s v="FXA39"/>
    <n v="46.86"/>
    <n v="7"/>
    <s v="ร้านที่6"/>
    <s v="CHARM-LEK​ พบสิริ​ รูจีพันธ์"/>
    <s v="ถนน ประชาสงเคราะห์  2011/60 · รัชดาภิเษก/ Ratchadaphisek_x000a__x000a_ดินแดง/ Din Daengกรุงเทพมหานคร/ Bangkok_x000a_10400"/>
    <s v="10400"/>
    <s v="660944195693"/>
    <s v="05/10/2025 02:33"/>
    <s v="-"/>
    <s v="Kerry_dropoff"/>
    <s v="Lazada"/>
    <s v="lazada"/>
    <s v=""/>
    <s v="LEXPU0614733341"/>
    <s v="05/10/2025 02:32"/>
  </r>
  <r>
    <x v="4"/>
    <x v="4"/>
    <n v="66.666666666666671"/>
    <n v="3"/>
    <s v="FXA38"/>
    <n v="190"/>
    <n v="0"/>
    <s v="ร้านที่2"/>
    <s v="T** M**"/>
    <s v="Surat Thani"/>
    <s v="-"/>
    <s v=""/>
    <s v="05/10/2025 02:29"/>
    <s v="-"/>
    <s v="J&amp;T COD"/>
    <s v="Tiktok"/>
    <s v="จ่ายทีหลัง / COD"/>
    <s v=""/>
    <s v="764669486722"/>
    <s v="05/10/2025 02:29"/>
  </r>
  <r>
    <x v="0"/>
    <x v="0"/>
    <n v="50"/>
    <n v="1"/>
    <s v="FXA38"/>
    <n v="190"/>
    <n v="0"/>
    <s v="ร้านที่2"/>
    <s v="T** M**"/>
    <s v="Surat Thani"/>
    <s v="-"/>
    <s v=""/>
    <s v="05/10/2025 02:29"/>
    <s v="-"/>
    <s v="J&amp;T COD"/>
    <s v="Tiktok"/>
    <s v="จ่ายทีหลัง / COD"/>
    <s v=""/>
    <s v="764669486722"/>
    <s v="05/10/2025 02:29"/>
  </r>
  <r>
    <x v="1"/>
    <x v="1"/>
    <n v="50"/>
    <n v="1"/>
    <s v="FXA38"/>
    <n v="190"/>
    <n v="0"/>
    <s v="ร้านที่2"/>
    <s v="T** M**"/>
    <s v="Surat Thani"/>
    <s v="-"/>
    <s v=""/>
    <s v="05/10/2025 02:29"/>
    <s v="-"/>
    <s v="J&amp;T COD"/>
    <s v="Tiktok"/>
    <s v="จ่ายทีหลัง / COD"/>
    <s v=""/>
    <s v="764669486722"/>
    <s v="05/10/2025 02:29"/>
  </r>
  <r>
    <x v="2"/>
    <x v="2"/>
    <n v="50"/>
    <n v="1"/>
    <s v="FXA38"/>
    <n v="190"/>
    <n v="0"/>
    <s v="ร้านที่2"/>
    <s v="T** M**"/>
    <s v="Surat Thani"/>
    <s v="-"/>
    <s v=""/>
    <s v="05/10/2025 02:29"/>
    <s v="-"/>
    <s v="J&amp;T COD"/>
    <s v="Tiktok"/>
    <s v="จ่ายทีหลัง / COD"/>
    <s v=""/>
    <s v="764669486722"/>
    <s v="05/10/2025 02:29"/>
  </r>
  <r>
    <x v="5"/>
    <x v="16"/>
    <n v="72"/>
    <n v="1"/>
    <s v="FXA37"/>
    <n v="79"/>
    <n v="7"/>
    <s v="ร้านที่1"/>
    <s v="กาญจนา เจ็งสวัสดิ์"/>
    <s v="2/4 หมู่ 4 ถนน ปทุม-ลาดหลุมแก้ว ต.ระแหง_x000a__x000a_ลาดหลุมแก้ว/ Lat Lum Kaeoปทุมธานี/ Pathum Thani_x000a_12140"/>
    <s v="12140"/>
    <s v="660860467617"/>
    <s v="05/10/2025 02:15"/>
    <s v="-"/>
    <s v="Kerry_dropoff"/>
    <s v="Lazada"/>
    <s v="lazada"/>
    <s v=""/>
    <s v="LEXPU0614733142"/>
    <s v="05/10/2025 02:15"/>
  </r>
  <r>
    <x v="0"/>
    <x v="0"/>
    <n v="50"/>
    <n v="1"/>
    <s v="FXA36"/>
    <n v="100"/>
    <n v="0"/>
    <s v="ร้านที่2"/>
    <s v="จ***วรรณ บ***ีสุขสวัสดิ์"/>
    <s v="สมุทรปราการ"/>
    <s v="-"/>
    <s v=""/>
    <s v="05/10/2025 02:13"/>
    <s v="-"/>
    <s v="J&amp;T Express"/>
    <s v="Tiktok"/>
    <s v="tiktok"/>
    <s v=""/>
    <s v="764693210503"/>
    <s v="05/10/2025 02:13"/>
  </r>
  <r>
    <x v="1"/>
    <x v="1"/>
    <n v="50"/>
    <n v="1"/>
    <s v="FXA36"/>
    <n v="100"/>
    <n v="0"/>
    <s v="ร้านที่2"/>
    <s v="จ***วรรณ บ***ีสุขสวัสดิ์"/>
    <s v="สมุทรปราการ"/>
    <s v="-"/>
    <s v=""/>
    <s v="05/10/2025 02:13"/>
    <s v="-"/>
    <s v="J&amp;T Express"/>
    <s v="Tiktok"/>
    <s v="tiktok"/>
    <s v=""/>
    <s v="764693210503"/>
    <s v="05/10/2025 02:13"/>
  </r>
  <r>
    <x v="2"/>
    <x v="2"/>
    <n v="50"/>
    <n v="1"/>
    <s v="FXA36"/>
    <n v="100"/>
    <n v="0"/>
    <s v="ร้านที่2"/>
    <s v="จ***วรรณ บ***ีสุขสวัสดิ์"/>
    <s v="สมุทรปราการ"/>
    <s v="-"/>
    <s v=""/>
    <s v="05/10/2025 02:13"/>
    <s v="-"/>
    <s v="J&amp;T Express"/>
    <s v="Tiktok"/>
    <s v="tiktok"/>
    <s v=""/>
    <s v="764693210503"/>
    <s v="05/10/2025 02:13"/>
  </r>
  <r>
    <x v="0"/>
    <x v="0"/>
    <n v="50"/>
    <n v="1"/>
    <s v="FXA35"/>
    <n v="100"/>
    <n v="0"/>
    <s v="ร้านที่4"/>
    <s v="น*** ม***า"/>
    <s v="กำแพงเพชร"/>
    <s v="-"/>
    <s v=""/>
    <s v="05/10/2025 02:05"/>
    <s v="-"/>
    <s v="J&amp;T COD"/>
    <s v="Tiktok"/>
    <s v="จ่ายทีหลัง / COD"/>
    <s v=""/>
    <s v="764691810503"/>
    <s v="05/10/2025 02:05"/>
  </r>
  <r>
    <x v="1"/>
    <x v="1"/>
    <n v="50"/>
    <n v="1"/>
    <s v="FXA35"/>
    <n v="100"/>
    <n v="0"/>
    <s v="ร้านที่4"/>
    <s v="น*** ม***า"/>
    <s v="กำแพงเพชร"/>
    <s v="-"/>
    <s v=""/>
    <s v="05/10/2025 02:05"/>
    <s v="-"/>
    <s v="J&amp;T COD"/>
    <s v="Tiktok"/>
    <s v="จ่ายทีหลัง / COD"/>
    <s v=""/>
    <s v="764691810503"/>
    <s v="05/10/2025 02:05"/>
  </r>
  <r>
    <x v="2"/>
    <x v="2"/>
    <n v="50"/>
    <n v="1"/>
    <s v="FXA35"/>
    <n v="100"/>
    <n v="0"/>
    <s v="ร้านที่4"/>
    <s v="น*** ม***า"/>
    <s v="กำแพงเพชร"/>
    <s v="-"/>
    <s v=""/>
    <s v="05/10/2025 02:05"/>
    <s v="-"/>
    <s v="J&amp;T COD"/>
    <s v="Tiktok"/>
    <s v="จ่ายทีหลัง / COD"/>
    <s v=""/>
    <s v="764691810503"/>
    <s v="05/10/2025 02:05"/>
  </r>
  <r>
    <x v="0"/>
    <x v="0"/>
    <n v="50"/>
    <n v="1"/>
    <s v="FXA34"/>
    <n v="138"/>
    <n v="38"/>
    <s v="ร้านที่4"/>
    <s v="ก***รรณ  น***หอม"/>
    <s v="อำนาจเจริญ"/>
    <s v="-"/>
    <s v=""/>
    <s v="05/10/2025 01:16"/>
    <s v="-"/>
    <s v="J&amp;T COD"/>
    <s v="Tiktok"/>
    <s v="จ่ายทีหลัง / COD"/>
    <s v=""/>
    <s v="764693814415"/>
    <s v="05/10/2025 01:25"/>
  </r>
  <r>
    <x v="1"/>
    <x v="1"/>
    <n v="50"/>
    <n v="1"/>
    <s v="FXA34"/>
    <n v="138"/>
    <n v="38"/>
    <s v="ร้านที่4"/>
    <s v="ก***รรณ  น***หอม"/>
    <s v="อำนาจเจริญ"/>
    <s v="-"/>
    <s v=""/>
    <s v="05/10/2025 01:16"/>
    <s v="-"/>
    <s v="J&amp;T COD"/>
    <s v="Tiktok"/>
    <s v="จ่ายทีหลัง / COD"/>
    <s v=""/>
    <s v="764693814415"/>
    <s v="05/10/2025 01:25"/>
  </r>
  <r>
    <x v="2"/>
    <x v="2"/>
    <n v="50"/>
    <n v="1"/>
    <s v="FXA34"/>
    <n v="138"/>
    <n v="38"/>
    <s v="ร้านที่4"/>
    <s v="ก***รรณ  น***หอม"/>
    <s v="อำนาจเจริญ"/>
    <s v="-"/>
    <s v=""/>
    <s v="05/10/2025 01:16"/>
    <s v="-"/>
    <s v="J&amp;T COD"/>
    <s v="Tiktok"/>
    <s v="จ่ายทีหลัง / COD"/>
    <s v=""/>
    <s v="764693814415"/>
    <s v="05/10/2025 01:25"/>
  </r>
  <r>
    <x v="0"/>
    <x v="0"/>
    <n v="50"/>
    <n v="1"/>
    <s v="FXA33"/>
    <n v="100"/>
    <n v="0"/>
    <s v="ร้านที่2"/>
    <s v="ส***ียรติ"/>
    <s v="อุดรธานี"/>
    <s v="-"/>
    <s v=""/>
    <s v="05/10/2025 00:59"/>
    <s v="-"/>
    <s v="J&amp;T COD"/>
    <s v="Tiktok"/>
    <s v="จ่ายทีหลัง / COD"/>
    <s v=""/>
    <s v="764693610413"/>
    <s v="05/10/2025 00:59"/>
  </r>
  <r>
    <x v="1"/>
    <x v="1"/>
    <n v="50"/>
    <n v="1"/>
    <s v="FXA33"/>
    <n v="100"/>
    <n v="0"/>
    <s v="ร้านที่2"/>
    <s v="ส***ียรติ"/>
    <s v="อุดรธานี"/>
    <s v="-"/>
    <s v=""/>
    <s v="05/10/2025 00:59"/>
    <s v="-"/>
    <s v="J&amp;T COD"/>
    <s v="Tiktok"/>
    <s v="จ่ายทีหลัง / COD"/>
    <s v=""/>
    <s v="764693610413"/>
    <s v="05/10/2025 00:59"/>
  </r>
  <r>
    <x v="2"/>
    <x v="2"/>
    <n v="50"/>
    <n v="1"/>
    <s v="FXA33"/>
    <n v="100"/>
    <n v="0"/>
    <s v="ร้านที่2"/>
    <s v="ส***ียรติ"/>
    <s v="อุดรธานี"/>
    <s v="-"/>
    <s v=""/>
    <s v="05/10/2025 00:59"/>
    <s v="-"/>
    <s v="J&amp;T COD"/>
    <s v="Tiktok"/>
    <s v="จ่ายทีหลัง / COD"/>
    <s v=""/>
    <s v="764693610413"/>
    <s v="05/10/2025 00:59"/>
  </r>
  <r>
    <x v="0"/>
    <x v="0"/>
    <n v="50"/>
    <n v="1"/>
    <s v="FXA30"/>
    <n v="100"/>
    <n v="0"/>
    <s v="ร้านที่4"/>
    <s v="จ***  ห***นชัย"/>
    <s v="อุบลราชธานี"/>
    <s v="-"/>
    <s v=""/>
    <s v="05/10/2025 00:30"/>
    <s v="-"/>
    <s v="J&amp;T COD"/>
    <s v="Tiktok"/>
    <s v="จ่ายทีหลัง / COD"/>
    <s v=""/>
    <s v="764674137463"/>
    <s v="05/10/2025 00:30"/>
  </r>
  <r>
    <x v="1"/>
    <x v="1"/>
    <n v="50"/>
    <n v="1"/>
    <s v="FXA30"/>
    <n v="100"/>
    <n v="0"/>
    <s v="ร้านที่4"/>
    <s v="จ***  ห***นชัย"/>
    <s v="อุบลราชธานี"/>
    <s v="-"/>
    <s v=""/>
    <s v="05/10/2025 00:30"/>
    <s v="-"/>
    <s v="J&amp;T COD"/>
    <s v="Tiktok"/>
    <s v="จ่ายทีหลัง / COD"/>
    <s v=""/>
    <s v="764674137463"/>
    <s v="05/10/2025 00:30"/>
  </r>
  <r>
    <x v="2"/>
    <x v="2"/>
    <n v="50"/>
    <n v="1"/>
    <s v="FXA30"/>
    <n v="100"/>
    <n v="0"/>
    <s v="ร้านที่4"/>
    <s v="จ***  ห***นชัย"/>
    <s v="อุบลราชธานี"/>
    <s v="-"/>
    <s v=""/>
    <s v="05/10/2025 00:30"/>
    <s v="-"/>
    <s v="J&amp;T COD"/>
    <s v="Tiktok"/>
    <s v="จ่ายทีหลัง / COD"/>
    <s v=""/>
    <s v="764674137463"/>
    <s v="05/10/2025 00:30"/>
  </r>
  <r>
    <x v="5"/>
    <x v="16"/>
    <n v="64"/>
    <n v="1"/>
    <s v="FXA29"/>
    <n v="71"/>
    <n v="7"/>
    <s v="ร้านที่1"/>
    <s v="เนาวรัตน์ ทิศาภรณ์พงศ์"/>
    <s v="2/14 ถนนแพร่งนรา แขวงศาลเจ้าพ่อเสือ_x000a__x000a_พระนคร/ Phra Nakhonกรุงเทพมหานคร/ Bangkok_x000a_10200"/>
    <s v="10200"/>
    <s v="660813634627"/>
    <s v="05/10/2025 00:21"/>
    <s v="-"/>
    <s v="Kerry_dropoff"/>
    <s v="Lazada"/>
    <s v="lazada"/>
    <s v=""/>
    <s v="LEXPU0614733128"/>
    <s v="05/10/2025 00:21"/>
  </r>
  <r>
    <x v="6"/>
    <x v="6"/>
    <n v="50"/>
    <n v="6"/>
    <s v="FXA28"/>
    <n v="190"/>
    <n v="0"/>
    <s v="ร้านที่2"/>
    <s v="พ***ริ ท***ิริ"/>
    <s v="กรุงเทพมหานคร"/>
    <s v="-"/>
    <s v=""/>
    <s v="05/10/2025 00:07"/>
    <s v="-"/>
    <s v="J&amp;T COD"/>
    <s v="Tiktok"/>
    <s v="จ่ายทีหลัง / COD"/>
    <s v=""/>
    <s v="764657660292"/>
    <s v="05/10/2025 00:18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3">
  <r>
    <x v="0"/>
    <x v="0"/>
    <n v="72"/>
    <n v="1"/>
    <s v="FXH13"/>
    <n v="72"/>
    <n v="0"/>
    <s v="ร้านที่9"/>
    <s v="นัยนา มุ่งเจริญ"/>
    <s v="หอพัก อาทิตย์อพาร์ทเม้นท์ - อยุธยา, 247 ถนน โรจนะ 199 หมู่ 4  · บ้านสร้าง/ Ban Sang_x000a__x000a_บางปะอิน/ Bang Pa-inพระนครศรีอยุธยา/ Phra Nakhon Si Ayutthaya_x000a_13170"/>
    <s v="13170"/>
    <s v="660656176029"/>
    <s v="06/10/2025 23:54"/>
    <s v="-"/>
    <s v="Kerry_dropoff"/>
    <s v="Lazada"/>
    <s v="lazada"/>
    <s v=""/>
    <s v="LEXDO0170556941"/>
    <s v="06/10/2025 23:54"/>
  </r>
  <r>
    <x v="1"/>
    <x v="1"/>
    <n v="50"/>
    <n v="1"/>
    <s v="FXH12"/>
    <n v="100"/>
    <n v="0"/>
    <s v="ร้านที่2"/>
    <s v="J***ilee B***ista"/>
    <s v="นครราชสีมา"/>
    <s v="-"/>
    <s v=""/>
    <s v="06/10/2025 23:41"/>
    <s v="-"/>
    <s v="J&amp;T COD"/>
    <s v="Tiktok"/>
    <s v="จ่ายทีหลัง / COD"/>
    <s v=""/>
    <s v="764757733110"/>
    <s v="06/10/2025 23:42"/>
  </r>
  <r>
    <x v="2"/>
    <x v="2"/>
    <n v="50"/>
    <n v="1"/>
    <s v="FXH12"/>
    <n v="100"/>
    <n v="0"/>
    <s v="ร้านที่2"/>
    <s v="J***ilee B***ista"/>
    <s v="นครราชสีมา"/>
    <s v="-"/>
    <s v=""/>
    <s v="06/10/2025 23:41"/>
    <s v="-"/>
    <s v="J&amp;T COD"/>
    <s v="Tiktok"/>
    <s v="จ่ายทีหลัง / COD"/>
    <s v=""/>
    <s v="764757733110"/>
    <s v="06/10/2025 23:41"/>
  </r>
  <r>
    <x v="3"/>
    <x v="3"/>
    <n v="50"/>
    <n v="1"/>
    <s v="FXH12"/>
    <n v="100"/>
    <n v="0"/>
    <s v="ร้านที่2"/>
    <s v="J***ilee B***ista"/>
    <s v="นครราชสีมา"/>
    <s v="-"/>
    <s v=""/>
    <s v="06/10/2025 23:41"/>
    <s v="-"/>
    <s v="J&amp;T COD"/>
    <s v="Tiktok"/>
    <s v="จ่ายทีหลัง / COD"/>
    <s v=""/>
    <s v="764757733110"/>
    <s v="06/10/2025 23:41"/>
  </r>
  <r>
    <x v="4"/>
    <x v="4"/>
    <n v="33.333333333333336"/>
    <n v="3"/>
    <s v="FXH11"/>
    <n v="100"/>
    <n v="0"/>
    <s v="ร้านที่2"/>
    <s v="ล**  ศ***วรวัฒนา"/>
    <s v="กาฬสินธุ์"/>
    <s v="-"/>
    <s v=""/>
    <s v="06/10/2025 23:14"/>
    <s v="-"/>
    <s v="J&amp;T COD"/>
    <s v="Tiktok"/>
    <s v="จ่ายทีหลัง / COD"/>
    <s v=""/>
    <s v="764710301165"/>
    <s v="06/10/2025 23:14"/>
  </r>
  <r>
    <x v="3"/>
    <x v="3"/>
    <n v="60"/>
    <n v="3"/>
    <s v="FXH10"/>
    <n v="100.1"/>
    <n v="0"/>
    <s v="ร้านที่1"/>
    <s v="Anny มัลลิกา ท้วมสุวรรณ"/>
    <s v="้GWM สิงห์บุรี ข้างห้างท็อป  59 ม.3_x000a__x000a_เมืองสิงห์บุรี/ Mueang Sing Buriสิงห์บุรี/ Sing Buri_x000a_16000"/>
    <s v="16000"/>
    <s v="660854224777"/>
    <s v="06/10/2025 23:08"/>
    <s v="-"/>
    <s v="Kerry_dropoff"/>
    <s v="Lazada"/>
    <s v="lazada"/>
    <s v=""/>
    <s v="LEXPU0615383753"/>
    <s v="06/10/2025 23:08"/>
  </r>
  <r>
    <x v="1"/>
    <x v="1"/>
    <n v="50"/>
    <n v="1"/>
    <s v="FXH9"/>
    <n v="100"/>
    <n v="0"/>
    <s v="ร้านที่4"/>
    <s v="พ***ตร ว***ไว"/>
    <s v="เชียงใหม่"/>
    <s v="-"/>
    <s v=""/>
    <s v="06/10/2025 23:07"/>
    <s v="-"/>
    <s v="J&amp;T COD"/>
    <s v="Tiktok"/>
    <s v="จ่ายทีหลัง / COD"/>
    <s v=""/>
    <s v="764724736123"/>
    <s v="06/10/2025 23:07"/>
  </r>
  <r>
    <x v="2"/>
    <x v="2"/>
    <n v="50"/>
    <n v="1"/>
    <s v="FXH9"/>
    <n v="100"/>
    <n v="0"/>
    <s v="ร้านที่4"/>
    <s v="พ***ตร ว***ไว"/>
    <s v="เชียงใหม่"/>
    <s v="-"/>
    <s v=""/>
    <s v="06/10/2025 23:07"/>
    <s v="-"/>
    <s v="J&amp;T COD"/>
    <s v="Tiktok"/>
    <s v="จ่ายทีหลัง / COD"/>
    <s v=""/>
    <s v="764724736123"/>
    <s v="06/10/2025 23:07"/>
  </r>
  <r>
    <x v="3"/>
    <x v="3"/>
    <n v="50"/>
    <n v="1"/>
    <s v="FXH9"/>
    <n v="100"/>
    <n v="0"/>
    <s v="ร้านที่4"/>
    <s v="พ***ตร ว***ไว"/>
    <s v="เชียงใหม่"/>
    <s v="-"/>
    <s v=""/>
    <s v="06/10/2025 23:07"/>
    <s v="-"/>
    <s v="J&amp;T COD"/>
    <s v="Tiktok"/>
    <s v="จ่ายทีหลัง / COD"/>
    <s v=""/>
    <s v="764724736123"/>
    <s v="06/10/2025 23:07"/>
  </r>
  <r>
    <x v="4"/>
    <x v="4"/>
    <n v="50"/>
    <n v="6"/>
    <s v="FXH8"/>
    <n v="200"/>
    <n v="0"/>
    <s v="ร้านที่2"/>
    <s v="น***ฒน์ ส***จันทรัตน์"/>
    <s v="กรุงเทพมหานคร"/>
    <s v="-"/>
    <s v=""/>
    <s v="06/10/2025 23:06"/>
    <s v="-"/>
    <s v="J&amp;T Express"/>
    <s v="Tiktok"/>
    <s v="tiktok"/>
    <s v=""/>
    <s v="764790501123"/>
    <s v="06/10/2025 23:05"/>
  </r>
  <r>
    <x v="5"/>
    <x v="5"/>
    <n v="10"/>
    <n v="50"/>
    <s v="FXH7"/>
    <n v="506"/>
    <n v="14"/>
    <s v="ร้านที่1"/>
    <s v="ก******ล"/>
    <s v="****** บ้านเกาะ, อำเภอเมืองนครราชสีมา ตำบลบ้านเกาะ อำเภอเมืองนครราชสีมา จังหวัดนครราชสีมา 30000"/>
    <s v="30000"/>
    <s v="30"/>
    <s v="06/10/2025 23:29"/>
    <s v="-"/>
    <s v="Flash Express"/>
    <s v="Shopee"/>
    <s v="shopee"/>
    <s v=""/>
    <s v="TH27017UFBYA8L"/>
    <s v="06/10/2025 22:59"/>
  </r>
  <r>
    <x v="5"/>
    <x v="5"/>
    <n v="10"/>
    <n v="50"/>
    <s v="FXH6"/>
    <n v="492"/>
    <n v="0"/>
    <s v="ร้านที่1"/>
    <s v="ป******จ"/>
    <s v="******แจ้งวัฒนะ, ต.คลองเกลือ, อ. ปากเกร็ด ตำบลคลองเกลือ อำเภอปากเกร็ด จังหวัดนนทบุรี 11120"/>
    <s v="11120"/>
    <s v="41"/>
    <s v="06/10/2025 22:58"/>
    <s v="-"/>
    <s v="Flash Express"/>
    <s v="Shopee"/>
    <s v="shopee"/>
    <s v=""/>
    <s v="TH03067UFBUT1L"/>
    <s v="06/10/2025 22:57"/>
  </r>
  <r>
    <x v="5"/>
    <x v="5"/>
    <n v="10"/>
    <n v="100"/>
    <s v="FXH5"/>
    <n v="1068"/>
    <n v="96"/>
    <s v="ร้านที่1"/>
    <s v="น******ะ"/>
    <s v="******บ้านพัทยารุ่งเรือง ตำบลหนองปรือ ตำบลหนองปรือ อำเภอบางละมุง จังหวัดชลบุรี 20150"/>
    <s v="20150"/>
    <s v="80"/>
    <s v="06/10/2025 22:40"/>
    <s v="-"/>
    <s v="Flash Express"/>
    <s v="Shopee"/>
    <s v="shopee"/>
    <s v=""/>
    <s v="TH20047UFBJH2B0"/>
    <s v="06/10/2025 22:39"/>
  </r>
  <r>
    <x v="1"/>
    <x v="1"/>
    <n v="60"/>
    <n v="2"/>
    <s v="FXH3"/>
    <n v="190"/>
    <n v="0"/>
    <s v="ร้านที่2"/>
    <s v="ป***ชาติ  ม***าเนตร"/>
    <s v="แพร่"/>
    <s v="-"/>
    <s v=""/>
    <s v="06/10/2025 22:31"/>
    <s v="-"/>
    <s v="J&amp;T COD"/>
    <s v="Tiktok"/>
    <s v="จ่ายทีหลัง / COD"/>
    <s v=""/>
    <s v="764789597051"/>
    <s v="06/10/2025 22:31"/>
  </r>
  <r>
    <x v="2"/>
    <x v="2"/>
    <n v="60"/>
    <n v="2"/>
    <s v="FXH3"/>
    <n v="190"/>
    <n v="0"/>
    <s v="ร้านที่2"/>
    <s v="ป***ชาติ  ม***าเนตร"/>
    <s v="แพร่"/>
    <s v="-"/>
    <s v=""/>
    <s v="06/10/2025 22:31"/>
    <s v="-"/>
    <s v="J&amp;T COD"/>
    <s v="Tiktok"/>
    <s v="จ่ายทีหลัง / COD"/>
    <s v=""/>
    <s v="764789597051"/>
    <s v="06/10/2025 22:31"/>
  </r>
  <r>
    <x v="3"/>
    <x v="3"/>
    <n v="60"/>
    <n v="2"/>
    <s v="FXH3"/>
    <n v="190"/>
    <n v="0"/>
    <s v="ร้านที่2"/>
    <s v="ป***ชาติ  ม***าเนตร"/>
    <s v="แพร่"/>
    <s v="-"/>
    <s v=""/>
    <s v="06/10/2025 22:31"/>
    <s v="-"/>
    <s v="J&amp;T COD"/>
    <s v="Tiktok"/>
    <s v="จ่ายทีหลัง / COD"/>
    <s v=""/>
    <s v="764789597051"/>
    <s v="06/10/2025 22:31"/>
  </r>
  <r>
    <x v="1"/>
    <x v="1"/>
    <n v="50"/>
    <n v="1"/>
    <s v="FXH2"/>
    <n v="100"/>
    <n v="0"/>
    <s v="ร้านที่4"/>
    <s v="เ***ลักษณ์ ล***ษร"/>
    <s v="นครราชสีมา"/>
    <s v="-"/>
    <s v=""/>
    <s v="06/10/2025 22:16"/>
    <s v="-"/>
    <s v="J&amp;T COD"/>
    <s v="Tiktok"/>
    <s v="จ่ายทีหลัง / COD"/>
    <s v=""/>
    <s v="764704025120"/>
    <s v="06/10/2025 22:16"/>
  </r>
  <r>
    <x v="2"/>
    <x v="2"/>
    <n v="50"/>
    <n v="1"/>
    <s v="FXH2"/>
    <n v="100"/>
    <n v="0"/>
    <s v="ร้านที่4"/>
    <s v="เ***ลักษณ์ ล***ษร"/>
    <s v="นครราชสีมา"/>
    <s v="-"/>
    <s v=""/>
    <s v="06/10/2025 22:16"/>
    <s v="-"/>
    <s v="J&amp;T COD"/>
    <s v="Tiktok"/>
    <s v="จ่ายทีหลัง / COD"/>
    <s v=""/>
    <s v="764704025120"/>
    <s v="06/10/2025 22:16"/>
  </r>
  <r>
    <x v="3"/>
    <x v="3"/>
    <n v="50"/>
    <n v="1"/>
    <s v="FXH2"/>
    <n v="100"/>
    <n v="0"/>
    <s v="ร้านที่4"/>
    <s v="เ***ลักษณ์ ล***ษร"/>
    <s v="นครราชสีมา"/>
    <s v="-"/>
    <s v=""/>
    <s v="06/10/2025 22:16"/>
    <s v="-"/>
    <s v="J&amp;T COD"/>
    <s v="Tiktok"/>
    <s v="จ่ายทีหลัง / COD"/>
    <s v=""/>
    <s v="764704025120"/>
    <s v="06/10/2025 22:16"/>
  </r>
  <r>
    <x v="1"/>
    <x v="1"/>
    <n v="50"/>
    <n v="2"/>
    <s v="FXH1"/>
    <n v="200"/>
    <n v="0"/>
    <s v="ร้านที่4"/>
    <s v="พ***า"/>
    <s v="กรุงเทพมหานคร"/>
    <s v="-"/>
    <s v=""/>
    <s v="06/10/2025 22:08"/>
    <s v="-"/>
    <s v="J&amp;T COD"/>
    <s v="Tiktok"/>
    <s v="จ่ายทีหลัง / COD"/>
    <s v=""/>
    <s v="764797489013"/>
    <s v="06/10/2025 22:08"/>
  </r>
  <r>
    <x v="2"/>
    <x v="2"/>
    <n v="50"/>
    <n v="2"/>
    <s v="FXH1"/>
    <n v="200"/>
    <n v="0"/>
    <s v="ร้านที่4"/>
    <s v="พ***า"/>
    <s v="กรุงเทพมหานคร"/>
    <s v="-"/>
    <s v=""/>
    <s v="06/10/2025 22:08"/>
    <s v="-"/>
    <s v="J&amp;T COD"/>
    <s v="Tiktok"/>
    <s v="จ่ายทีหลัง / COD"/>
    <s v=""/>
    <s v="764797489013"/>
    <s v="06/10/2025 22:08"/>
  </r>
  <r>
    <x v="3"/>
    <x v="3"/>
    <n v="50"/>
    <n v="2"/>
    <s v="FXH1"/>
    <n v="200"/>
    <n v="0"/>
    <s v="ร้านที่4"/>
    <s v="พ***า"/>
    <s v="กรุงเทพมหานคร"/>
    <s v="-"/>
    <s v=""/>
    <s v="06/10/2025 22:08"/>
    <s v="-"/>
    <s v="J&amp;T COD"/>
    <s v="Tiktok"/>
    <s v="จ่ายทีหลัง / COD"/>
    <s v=""/>
    <s v="764797489013"/>
    <s v="06/10/2025 22:08"/>
  </r>
  <r>
    <x v="1"/>
    <x v="1"/>
    <n v="50"/>
    <n v="2"/>
    <s v="FXH0"/>
    <n v="200"/>
    <n v="0"/>
    <s v="ร้านที่2"/>
    <s v="อ*** ท***ะออ"/>
    <s v="ปทุมธานี"/>
    <s v="-"/>
    <s v=""/>
    <s v="06/10/2025 22:02"/>
    <s v="-"/>
    <s v="J&amp;T COD"/>
    <s v="Tiktok"/>
    <s v="จ่ายทีหลัง / COD"/>
    <s v=""/>
    <s v="764793288044"/>
    <s v="06/10/2025 22:02"/>
  </r>
  <r>
    <x v="2"/>
    <x v="2"/>
    <n v="50"/>
    <n v="2"/>
    <s v="FXH0"/>
    <n v="200"/>
    <n v="0"/>
    <s v="ร้านที่2"/>
    <s v="อ*** ท***ะออ"/>
    <s v="ปทุมธานี"/>
    <s v="-"/>
    <s v=""/>
    <s v="06/10/2025 22:02"/>
    <s v="-"/>
    <s v="J&amp;T COD"/>
    <s v="Tiktok"/>
    <s v="จ่ายทีหลัง / COD"/>
    <s v=""/>
    <s v="764793288044"/>
    <s v="06/10/2025 22:02"/>
  </r>
  <r>
    <x v="3"/>
    <x v="3"/>
    <n v="50"/>
    <n v="2"/>
    <s v="FXH0"/>
    <n v="200"/>
    <n v="0"/>
    <s v="ร้านที่2"/>
    <s v="อ*** ท***ะออ"/>
    <s v="ปทุมธานี"/>
    <s v="-"/>
    <s v=""/>
    <s v="06/10/2025 22:02"/>
    <s v="-"/>
    <s v="J&amp;T COD"/>
    <s v="Tiktok"/>
    <s v="จ่ายทีหลัง / COD"/>
    <s v=""/>
    <s v="764793288044"/>
    <s v="06/10/2025 22:02"/>
  </r>
  <r>
    <x v="6"/>
    <x v="6"/>
    <n v="83.93"/>
    <n v="1"/>
    <s v="FXG98"/>
    <n v="90.93"/>
    <n v="7"/>
    <s v="ร้านที่1"/>
    <s v="นาย ทรงพล ยุทธเนตร"/>
    <s v="60/11 หมู่3 ตำบล มาบยางพร อำเภอ ปลวกแดง_x000a__x000a_ปลวกแดง/ Pluak Daengระยอง/ Rayong_x000a_21140"/>
    <s v="21140"/>
    <s v="660821525534"/>
    <s v="06/10/2025 21:51"/>
    <s v="-"/>
    <s v="Kerry_dropoff"/>
    <s v="Lazada"/>
    <s v="lazada"/>
    <s v=""/>
    <s v="LEXPU0615386094"/>
    <s v="06/10/2025 21:50"/>
  </r>
  <r>
    <x v="5"/>
    <x v="5"/>
    <n v="10"/>
    <n v="50"/>
    <s v="FXG97"/>
    <n v="501"/>
    <n v="9"/>
    <s v="ร้านที่1"/>
    <s v="ศ******์"/>
    <s v="******ภอเมืองสมุทรปราการ ตำบลบางโปรง อำเภอเมืองสมุทรปราการ จังหวัดสมุทรปราการ 10270"/>
    <s v="10270"/>
    <s v="85"/>
    <s v="06/10/2025 21:50"/>
    <s v="-"/>
    <s v="SPX Express"/>
    <s v="Shopee"/>
    <s v="shopee"/>
    <s v=""/>
    <s v="TH251058011886D"/>
    <s v="06/10/2025 21:50"/>
  </r>
  <r>
    <x v="7"/>
    <x v="7"/>
    <n v="76"/>
    <n v="1"/>
    <s v="FXG96"/>
    <n v="76"/>
    <n v="0"/>
    <s v="ร้านที่1"/>
    <s v="ช***า"/>
    <s v="******ผ่า, อำเภอพระสมุทรเจดีย์ ตำบลแหลมฟ้าผ่า อำเภอพระสมุทรเจดีย์ จังหวัดสมุทรปราการ 10290"/>
    <s v="10290"/>
    <s v="92"/>
    <s v="06/10/2025 22:19"/>
    <s v="-"/>
    <s v="Flash Express"/>
    <s v="Shopee"/>
    <s v="shopee"/>
    <s v=""/>
    <s v="TH02057UF7W82C"/>
    <s v="06/10/2025 21:49"/>
  </r>
  <r>
    <x v="3"/>
    <x v="3"/>
    <n v="50"/>
    <n v="1"/>
    <s v="FXG95"/>
    <n v="50"/>
    <n v="0"/>
    <s v="ร้านที่2"/>
    <s v="พ******์"/>
    <s v="******าน บ้านช่องรอซิตี้ ตำบลครน ตำบลครน อำเภอสวี จังหวัดชุมพร 86130"/>
    <s v="86130"/>
    <s v="50"/>
    <s v="06/10/2025 22:10"/>
    <s v="-"/>
    <s v="Flash Express"/>
    <s v="Shopee"/>
    <s v="shopee"/>
    <s v=""/>
    <s v="TH70077UE4S78G"/>
    <s v="06/10/2025 21:40"/>
  </r>
  <r>
    <x v="1"/>
    <x v="1"/>
    <n v="50"/>
    <n v="1"/>
    <s v="FXG94"/>
    <n v="100"/>
    <n v="0"/>
    <s v="ร้านที่4"/>
    <s v="พ***์วิรา  ป***าพรพัชร"/>
    <s v="ชลบุรี"/>
    <s v="-"/>
    <s v=""/>
    <s v="06/10/2025 21:37"/>
    <s v="-"/>
    <s v="J&amp;T COD"/>
    <s v="Tiktok"/>
    <s v="จ่ายทีหลัง / COD"/>
    <s v=""/>
    <s v="764739699091"/>
    <s v="06/10/2025 21:37"/>
  </r>
  <r>
    <x v="2"/>
    <x v="2"/>
    <n v="50"/>
    <n v="1"/>
    <s v="FXG94"/>
    <n v="100"/>
    <n v="0"/>
    <s v="ร้านที่4"/>
    <s v="พ***์วิรา  ป***าพรพัชร"/>
    <s v="ชลบุรี"/>
    <s v="-"/>
    <s v=""/>
    <s v="06/10/2025 21:37"/>
    <s v="-"/>
    <s v="J&amp;T COD"/>
    <s v="Tiktok"/>
    <s v="จ่ายทีหลัง / COD"/>
    <s v=""/>
    <s v="764739699091"/>
    <s v="06/10/2025 21:37"/>
  </r>
  <r>
    <x v="3"/>
    <x v="3"/>
    <n v="50"/>
    <n v="1"/>
    <s v="FXG94"/>
    <n v="100"/>
    <n v="0"/>
    <s v="ร้านที่4"/>
    <s v="พ***์วิรา  ป***าพรพัชร"/>
    <s v="ชลบุรี"/>
    <s v="-"/>
    <s v=""/>
    <s v="06/10/2025 21:37"/>
    <s v="-"/>
    <s v="J&amp;T COD"/>
    <s v="Tiktok"/>
    <s v="จ่ายทีหลัง / COD"/>
    <s v=""/>
    <s v="764739699091"/>
    <s v="06/10/2025 21:37"/>
  </r>
  <r>
    <x v="1"/>
    <x v="1"/>
    <n v="50"/>
    <n v="1"/>
    <s v="FXG93"/>
    <n v="100"/>
    <n v="0"/>
    <s v="ร้านที่4"/>
    <s v="น***าวสิริกร ไ***มฆ"/>
    <s v="ชลบุรี"/>
    <s v="-"/>
    <s v=""/>
    <s v="06/10/2025 21:29"/>
    <s v="-"/>
    <s v="J&amp;T Express"/>
    <s v="Tiktok"/>
    <s v="tiktok"/>
    <s v=""/>
    <s v="764739623115"/>
    <s v="06/10/2025 21:28"/>
  </r>
  <r>
    <x v="2"/>
    <x v="2"/>
    <n v="50"/>
    <n v="1"/>
    <s v="FXG93"/>
    <n v="100"/>
    <n v="0"/>
    <s v="ร้านที่4"/>
    <s v="น***าวสิริกร ไ***มฆ"/>
    <s v="ชลบุรี"/>
    <s v="-"/>
    <s v=""/>
    <s v="06/10/2025 21:29"/>
    <s v="-"/>
    <s v="J&amp;T Express"/>
    <s v="Tiktok"/>
    <s v="tiktok"/>
    <s v=""/>
    <s v="764739623115"/>
    <s v="06/10/2025 21:28"/>
  </r>
  <r>
    <x v="3"/>
    <x v="3"/>
    <n v="50"/>
    <n v="1"/>
    <s v="FXG93"/>
    <n v="100"/>
    <n v="0"/>
    <s v="ร้านที่4"/>
    <s v="น***าวสิริกร ไ***มฆ"/>
    <s v="ชลบุรี"/>
    <s v="-"/>
    <s v=""/>
    <s v="06/10/2025 21:29"/>
    <s v="-"/>
    <s v="J&amp;T Express"/>
    <s v="Tiktok"/>
    <s v="tiktok"/>
    <s v=""/>
    <s v="764739623115"/>
    <s v="06/10/2025 21:28"/>
  </r>
  <r>
    <x v="4"/>
    <x v="4"/>
    <n v="50"/>
    <n v="6"/>
    <s v="FXG92"/>
    <n v="200"/>
    <n v="0"/>
    <s v="ร้านที่2"/>
    <s v="น***ยา ด***ก้ว"/>
    <s v="สุพรรณบุรี"/>
    <s v="-"/>
    <s v=""/>
    <s v="06/10/2025 21:20"/>
    <s v="-"/>
    <s v="J&amp;T COD"/>
    <s v="Tiktok"/>
    <s v="จ่ายทีหลัง / COD"/>
    <s v="กาแฟ2_x000a_มะพร้าวน้ำหอม2_x000a_ลูกตาล1_x000a_ทุเรียน1"/>
    <s v="764773885024"/>
    <s v="06/10/2025 21:20"/>
  </r>
  <r>
    <x v="4"/>
    <x v="4"/>
    <n v="50"/>
    <n v="6"/>
    <s v="FXG88"/>
    <n v="200"/>
    <n v="0"/>
    <s v="ร้านที่2"/>
    <s v="เ***ี  ฤ***์สีบุญ"/>
    <s v="สกลนคร"/>
    <s v="-"/>
    <s v=""/>
    <s v="06/10/2025 21:13"/>
    <s v="-"/>
    <s v="J&amp;T COD"/>
    <s v="Tiktok"/>
    <s v="จ่ายทีหลัง / COD"/>
    <s v=""/>
    <s v="764707909114"/>
    <s v="06/10/2025 21:13"/>
  </r>
  <r>
    <x v="1"/>
    <x v="1"/>
    <n v="50"/>
    <n v="1"/>
    <s v="FXG87"/>
    <n v="100"/>
    <n v="0"/>
    <s v="ร้านที่2"/>
    <s v="ฐ***ภา ศ***ัยชุมพร"/>
    <s v="สมุทรสาคร"/>
    <s v="-"/>
    <s v=""/>
    <s v="06/10/2025 21:10"/>
    <s v="-"/>
    <s v="J&amp;T COD"/>
    <s v="Tiktok"/>
    <s v="จ่ายทีหลัง / COD"/>
    <s v=""/>
    <s v="764736014206"/>
    <s v="06/10/2025 21:12"/>
  </r>
  <r>
    <x v="2"/>
    <x v="2"/>
    <n v="50"/>
    <n v="1"/>
    <s v="FXG87"/>
    <n v="100"/>
    <n v="0"/>
    <s v="ร้านที่2"/>
    <s v="ฐ***ภา ศ***ัยชุมพร"/>
    <s v="สมุทรสาคร"/>
    <s v="-"/>
    <s v=""/>
    <s v="06/10/2025 21:10"/>
    <s v="-"/>
    <s v="J&amp;T COD"/>
    <s v="Tiktok"/>
    <s v="จ่ายทีหลัง / COD"/>
    <s v=""/>
    <s v="764736014206"/>
    <s v="06/10/2025 21:12"/>
  </r>
  <r>
    <x v="3"/>
    <x v="3"/>
    <n v="50"/>
    <n v="1"/>
    <s v="FXG87"/>
    <n v="100"/>
    <n v="0"/>
    <s v="ร้านที่2"/>
    <s v="ฐ***ภา ศ***ัยชุมพร"/>
    <s v="สมุทรสาคร"/>
    <s v="-"/>
    <s v=""/>
    <s v="06/10/2025 21:10"/>
    <s v="-"/>
    <s v="J&amp;T COD"/>
    <s v="Tiktok"/>
    <s v="จ่ายทีหลัง / COD"/>
    <s v=""/>
    <s v="764736014206"/>
    <s v="06/10/2025 21:12"/>
  </r>
  <r>
    <x v="1"/>
    <x v="1"/>
    <n v="50"/>
    <n v="1"/>
    <s v="FXG86"/>
    <n v="150"/>
    <n v="50"/>
    <s v="ร้านที่4"/>
    <s v="ส***ญญา ส***ิเวช"/>
    <s v="กระบี่"/>
    <s v="-"/>
    <s v=""/>
    <s v="06/10/2025 20:51"/>
    <s v="-"/>
    <s v="J&amp;T Express"/>
    <s v="Tiktok"/>
    <s v="tiktok"/>
    <s v=""/>
    <s v="764790337150"/>
    <s v="06/10/2025 20:51"/>
  </r>
  <r>
    <x v="2"/>
    <x v="2"/>
    <n v="50"/>
    <n v="1"/>
    <s v="FXG86"/>
    <n v="150"/>
    <n v="50"/>
    <s v="ร้านที่4"/>
    <s v="ส***ญญา ส***ิเวช"/>
    <s v="กระบี่"/>
    <s v="-"/>
    <s v=""/>
    <s v="06/10/2025 20:51"/>
    <s v="-"/>
    <s v="J&amp;T Express"/>
    <s v="Tiktok"/>
    <s v="tiktok"/>
    <s v=""/>
    <s v="764790337150"/>
    <s v="06/10/2025 20:51"/>
  </r>
  <r>
    <x v="3"/>
    <x v="3"/>
    <n v="50"/>
    <n v="1"/>
    <s v="FXG86"/>
    <n v="150"/>
    <n v="50"/>
    <s v="ร้านที่4"/>
    <s v="ส***ญญา ส***ิเวช"/>
    <s v="กระบี่"/>
    <s v="-"/>
    <s v=""/>
    <s v="06/10/2025 20:51"/>
    <s v="-"/>
    <s v="J&amp;T Express"/>
    <s v="Tiktok"/>
    <s v="tiktok"/>
    <s v=""/>
    <s v="764790337150"/>
    <s v="06/10/2025 20:51"/>
  </r>
  <r>
    <x v="7"/>
    <x v="8"/>
    <n v="76"/>
    <n v="2"/>
    <s v="FXG85"/>
    <n v="152"/>
    <n v="0"/>
    <s v="ร้านที่1"/>
    <s v="ก่อเกียรติ ชนะเกตุ"/>
    <s v="ถนน ธนะวิถี ถนน ธนะวิถี บ้านสุขสำราญ 44 หมู่ 6 ตำบลหนองแวง อำเภอโคกสูง จังหวัดสระแก้ว · หนองแวง/ Nong Waeng_x000a__x000a_โคกสูง/ Khok Sungสระแก้ว/ Sa Kaeo_x000a_27120"/>
    <s v="27120"/>
    <s v="660624587659"/>
    <s v="06/10/2025 20:48"/>
    <s v="-"/>
    <s v="Kerry_dropoff"/>
    <s v="Lazada"/>
    <s v="lazada"/>
    <s v=""/>
    <s v="LEXPU0615389043"/>
    <s v="06/10/2025 20:48"/>
  </r>
  <r>
    <x v="1"/>
    <x v="1"/>
    <n v="50"/>
    <n v="1"/>
    <s v="FXG84"/>
    <n v="100"/>
    <n v="0"/>
    <s v="ร้านที่2"/>
    <s v="ต**"/>
    <s v="เชียงใหม่"/>
    <s v="-"/>
    <s v=""/>
    <s v="06/10/2025 20:47"/>
    <s v="-"/>
    <s v="J&amp;T COD"/>
    <s v="Tiktok"/>
    <s v="จ่ายทีหลัง / COD"/>
    <s v=""/>
    <s v="764723311144"/>
    <s v="06/10/2025 20:47"/>
  </r>
  <r>
    <x v="2"/>
    <x v="2"/>
    <n v="50"/>
    <n v="1"/>
    <s v="FXG84"/>
    <n v="100"/>
    <n v="0"/>
    <s v="ร้านที่2"/>
    <s v="ต**"/>
    <s v="เชียงใหม่"/>
    <s v="-"/>
    <s v=""/>
    <s v="06/10/2025 20:47"/>
    <s v="-"/>
    <s v="J&amp;T COD"/>
    <s v="Tiktok"/>
    <s v="จ่ายทีหลัง / COD"/>
    <s v=""/>
    <s v="764723311144"/>
    <s v="06/10/2025 20:47"/>
  </r>
  <r>
    <x v="3"/>
    <x v="3"/>
    <n v="50"/>
    <n v="1"/>
    <s v="FXG84"/>
    <n v="100"/>
    <n v="0"/>
    <s v="ร้านที่2"/>
    <s v="ต**"/>
    <s v="เชียงใหม่"/>
    <s v="-"/>
    <s v=""/>
    <s v="06/10/2025 20:47"/>
    <s v="-"/>
    <s v="J&amp;T COD"/>
    <s v="Tiktok"/>
    <s v="จ่ายทีหลัง / COD"/>
    <s v=""/>
    <s v="764723311144"/>
    <s v="06/10/2025 20:47"/>
  </r>
  <r>
    <x v="1"/>
    <x v="1"/>
    <n v="60"/>
    <n v="2"/>
    <s v="FXG83"/>
    <n v="200"/>
    <n v="0"/>
    <s v="ร้านที่2"/>
    <s v="ช***ร  ศ***ันทร์"/>
    <s v="ปทุมธานี"/>
    <s v="-"/>
    <s v=""/>
    <s v="06/10/2025 20:40"/>
    <s v="-"/>
    <s v="Flash Express Thailand COD"/>
    <s v="Tiktok"/>
    <s v="จ่ายทีหลัง / COD"/>
    <s v=""/>
    <s v="THT040226PK9P9Z"/>
    <s v="06/10/2025 20:40"/>
  </r>
  <r>
    <x v="2"/>
    <x v="2"/>
    <n v="60"/>
    <n v="2"/>
    <s v="FXG83"/>
    <n v="200"/>
    <n v="0"/>
    <s v="ร้านที่2"/>
    <s v="ช***ร  ศ***ันทร์"/>
    <s v="ปทุมธานี"/>
    <s v="-"/>
    <s v=""/>
    <s v="06/10/2025 20:40"/>
    <s v="-"/>
    <s v="Flash Express Thailand COD"/>
    <s v="Tiktok"/>
    <s v="จ่ายทีหลัง / COD"/>
    <s v=""/>
    <s v="THT040226PK9P9Z"/>
    <s v="06/10/2025 20:40"/>
  </r>
  <r>
    <x v="3"/>
    <x v="3"/>
    <n v="60"/>
    <n v="2"/>
    <s v="FXG83"/>
    <n v="200"/>
    <n v="0"/>
    <s v="ร้านที่2"/>
    <s v="ช***ร  ศ***ันทร์"/>
    <s v="ปทุมธานี"/>
    <s v="-"/>
    <s v=""/>
    <s v="06/10/2025 20:40"/>
    <s v="-"/>
    <s v="Flash Express Thailand COD"/>
    <s v="Tiktok"/>
    <s v="จ่ายทีหลัง / COD"/>
    <s v=""/>
    <s v="THT040226PK9P9Z"/>
    <s v="06/10/2025 20:40"/>
  </r>
  <r>
    <x v="1"/>
    <x v="1"/>
    <n v="50"/>
    <n v="2"/>
    <s v="FXG82"/>
    <n v="190"/>
    <n v="0"/>
    <s v="ร้านที่2"/>
    <s v="ว***รณ์ น***งศ์ษา"/>
    <s v="เทศบาลนครสกลนคร"/>
    <s v="-"/>
    <s v=""/>
    <s v="06/10/2025 20:39"/>
    <s v="-"/>
    <s v="J&amp;T COD"/>
    <s v="Tiktok"/>
    <s v="จ่ายทีหลัง / COD"/>
    <s v=""/>
    <s v="764709789082"/>
    <s v="06/10/2025 20:40"/>
  </r>
  <r>
    <x v="2"/>
    <x v="2"/>
    <n v="50"/>
    <n v="2"/>
    <s v="FXG82"/>
    <n v="190"/>
    <n v="0"/>
    <s v="ร้านที่2"/>
    <s v="ว***รณ์ น***งศ์ษา"/>
    <s v="เทศบาลนครสกลนคร"/>
    <s v="-"/>
    <s v=""/>
    <s v="06/10/2025 20:39"/>
    <s v="-"/>
    <s v="J&amp;T COD"/>
    <s v="Tiktok"/>
    <s v="จ่ายทีหลัง / COD"/>
    <s v=""/>
    <s v="764709789082"/>
    <s v="06/10/2025 20:40"/>
  </r>
  <r>
    <x v="3"/>
    <x v="3"/>
    <n v="50"/>
    <n v="2"/>
    <s v="FXG82"/>
    <n v="190"/>
    <n v="0"/>
    <s v="ร้านที่2"/>
    <s v="ว***รณ์ น***งศ์ษา"/>
    <s v="เทศบาลนครสกลนคร"/>
    <s v="-"/>
    <s v=""/>
    <s v="06/10/2025 20:39"/>
    <s v="-"/>
    <s v="J&amp;T COD"/>
    <s v="Tiktok"/>
    <s v="จ่ายทีหลัง / COD"/>
    <s v=""/>
    <s v="764709789082"/>
    <s v="06/10/2025 20:40"/>
  </r>
  <r>
    <x v="1"/>
    <x v="1"/>
    <n v="50"/>
    <n v="2"/>
    <s v="FXG80"/>
    <n v="190"/>
    <n v="0"/>
    <s v="ร้านที่2"/>
    <s v="น*** เ***ี อ***ไกรสีห์     แ***แม่บ้าน"/>
    <s v="ประจวบคีรีขันธ์"/>
    <s v="-"/>
    <s v=""/>
    <s v="06/10/2025 20:28"/>
    <s v="-"/>
    <s v="J&amp;T COD"/>
    <s v="Tiktok"/>
    <s v="จ่ายทีหลัง / COD"/>
    <s v=""/>
    <s v="764712674051"/>
    <s v="06/10/2025 20:28"/>
  </r>
  <r>
    <x v="2"/>
    <x v="2"/>
    <n v="50"/>
    <n v="2"/>
    <s v="FXG80"/>
    <n v="190"/>
    <n v="0"/>
    <s v="ร้านที่2"/>
    <s v="น*** เ***ี อ***ไกรสีห์     แ***แม่บ้าน"/>
    <s v="ประจวบคีรีขันธ์"/>
    <s v="-"/>
    <s v=""/>
    <s v="06/10/2025 20:28"/>
    <s v="-"/>
    <s v="J&amp;T COD"/>
    <s v="Tiktok"/>
    <s v="จ่ายทีหลัง / COD"/>
    <s v=""/>
    <s v="764712674051"/>
    <s v="06/10/2025 20:28"/>
  </r>
  <r>
    <x v="3"/>
    <x v="3"/>
    <n v="50"/>
    <n v="2"/>
    <s v="FXG80"/>
    <n v="190"/>
    <n v="0"/>
    <s v="ร้านที่2"/>
    <s v="น*** เ***ี อ***ไกรสีห์     แ***แม่บ้าน"/>
    <s v="ประจวบคีรีขันธ์"/>
    <s v="-"/>
    <s v=""/>
    <s v="06/10/2025 20:28"/>
    <s v="-"/>
    <s v="J&amp;T COD"/>
    <s v="Tiktok"/>
    <s v="จ่ายทีหลัง / COD"/>
    <s v=""/>
    <s v="764712674051"/>
    <s v="06/10/2025 20:28"/>
  </r>
  <r>
    <x v="7"/>
    <x v="7"/>
    <n v="98"/>
    <n v="2"/>
    <s v="FXG79"/>
    <n v="196"/>
    <n v="0"/>
    <s v="ร้านที่2"/>
    <s v="โ******ง"/>
    <s v="******23, แขวงลาดพร้าว, เขตลาดพร้าว แขวงลาดพร้าว เขตลาดพร้าว จังหวัดกรุงเทพมหานคร 10230"/>
    <s v="10230"/>
    <s v="64"/>
    <s v="06/10/2025 20:54"/>
    <s v="-"/>
    <s v="SPX Express"/>
    <s v="Shopee"/>
    <s v="shopee"/>
    <s v=""/>
    <s v="TH250307444267W"/>
    <s v="06/10/2025 20:24"/>
  </r>
  <r>
    <x v="0"/>
    <x v="9"/>
    <n v="66"/>
    <n v="1"/>
    <s v="FXG78"/>
    <n v="350"/>
    <n v="10"/>
    <s v="ร้านที่1"/>
    <s v="น******์"/>
    <s v="******อำเภอคอนสาร จังหวัดชัยภูมิ 36180 ตำบลห้วยยาง อำเภอคอนสาร จังหวัดชัยภูมิ 36180"/>
    <s v="36180"/>
    <s v="54"/>
    <s v="06/10/2025 20:21"/>
    <s v="-"/>
    <s v="SPX Express"/>
    <s v="Shopee"/>
    <s v="shopee"/>
    <s v=""/>
    <s v="TH255520594093O"/>
    <s v="06/10/2025 20:20"/>
  </r>
  <r>
    <x v="8"/>
    <x v="10"/>
    <n v="66"/>
    <n v="1"/>
    <s v="FXG78"/>
    <n v="350"/>
    <n v="10"/>
    <s v="ร้านที่1"/>
    <s v="น******์"/>
    <s v="******อำเภอคอนสาร จังหวัดชัยภูมิ 36180 ตำบลห้วยยาง อำเภอคอนสาร จังหวัดชัยภูมิ 36180"/>
    <s v="36180"/>
    <s v="54"/>
    <s v="06/10/2025 20:21"/>
    <s v="-"/>
    <s v="SPX Express"/>
    <s v="Shopee"/>
    <s v="shopee"/>
    <s v=""/>
    <s v="TH255520594093O"/>
    <s v="06/10/2025 20:20"/>
  </r>
  <r>
    <x v="7"/>
    <x v="7"/>
    <n v="67"/>
    <n v="1"/>
    <s v="FXG78"/>
    <n v="350"/>
    <n v="10"/>
    <s v="ร้านที่1"/>
    <s v="น******์"/>
    <s v="******อำเภอคอนสาร จังหวัดชัยภูมิ 36180 ตำบลห้วยยาง อำเภอคอนสาร จังหวัดชัยภูมิ 36180"/>
    <s v="36180"/>
    <s v="54"/>
    <s v="06/10/2025 20:21"/>
    <s v="-"/>
    <s v="SPX Express"/>
    <s v="Shopee"/>
    <s v="shopee"/>
    <s v=""/>
    <s v="TH255520594093O"/>
    <s v="06/10/2025 20:20"/>
  </r>
  <r>
    <x v="4"/>
    <x v="4"/>
    <n v="48"/>
    <n v="1"/>
    <s v="FXG78"/>
    <n v="350"/>
    <n v="10"/>
    <s v="ร้านที่1"/>
    <s v="น******์"/>
    <s v="******อำเภอคอนสาร จังหวัดชัยภูมิ 36180 ตำบลห้วยยาง อำเภอคอนสาร จังหวัดชัยภูมิ 36180"/>
    <s v="36180"/>
    <s v="54"/>
    <s v="06/10/2025 20:21"/>
    <s v="-"/>
    <s v="SPX Express"/>
    <s v="Shopee"/>
    <s v="shopee"/>
    <s v=""/>
    <s v="TH255520594093O"/>
    <s v="06/10/2025 20:20"/>
  </r>
  <r>
    <x v="7"/>
    <x v="7"/>
    <n v="72"/>
    <n v="1"/>
    <s v="FXG78"/>
    <n v="350"/>
    <n v="10"/>
    <s v="ร้านที่1"/>
    <s v="น******์"/>
    <s v="******อำเภอคอนสาร จังหวัดชัยภูมิ 36180 ตำบลห้วยยาง อำเภอคอนสาร จังหวัดชัยภูมิ 36180"/>
    <s v="36180"/>
    <s v="54"/>
    <s v="06/10/2025 20:21"/>
    <s v="-"/>
    <s v="SPX Express"/>
    <s v="Shopee"/>
    <s v="shopee"/>
    <s v=""/>
    <s v="TH255520594093O"/>
    <s v="06/10/2025 20:20"/>
  </r>
  <r>
    <x v="1"/>
    <x v="1"/>
    <n v="60"/>
    <n v="2"/>
    <s v="FXG77"/>
    <n v="190"/>
    <n v="0"/>
    <s v="ร้านที่2"/>
    <s v="ส***รษา พ***ยะศิริไพศาล"/>
    <s v="สระบุรี"/>
    <s v="-"/>
    <s v=""/>
    <s v="06/10/2025 20:20"/>
    <s v="-"/>
    <s v="J&amp;T COD"/>
    <s v="Tiktok"/>
    <s v="จ่ายทีหลัง / COD"/>
    <s v=""/>
    <s v="764762994074"/>
    <s v="06/10/2025 20:20"/>
  </r>
  <r>
    <x v="2"/>
    <x v="2"/>
    <n v="60"/>
    <n v="2"/>
    <s v="FXG77"/>
    <n v="190"/>
    <n v="0"/>
    <s v="ร้านที่2"/>
    <s v="ส***รษา พ***ยะศิริไพศาล"/>
    <s v="สระบุรี"/>
    <s v="-"/>
    <s v=""/>
    <s v="06/10/2025 20:20"/>
    <s v="-"/>
    <s v="J&amp;T COD"/>
    <s v="Tiktok"/>
    <s v="จ่ายทีหลัง / COD"/>
    <s v=""/>
    <s v="764762994074"/>
    <s v="06/10/2025 20:20"/>
  </r>
  <r>
    <x v="3"/>
    <x v="3"/>
    <n v="60"/>
    <n v="2"/>
    <s v="FXG77"/>
    <n v="190"/>
    <n v="0"/>
    <s v="ร้านที่2"/>
    <s v="ส***รษา พ***ยะศิริไพศาล"/>
    <s v="สระบุรี"/>
    <s v="-"/>
    <s v=""/>
    <s v="06/10/2025 20:20"/>
    <s v="-"/>
    <s v="J&amp;T COD"/>
    <s v="Tiktok"/>
    <s v="จ่ายทีหลัง / COD"/>
    <s v=""/>
    <s v="764762994074"/>
    <s v="06/10/2025 20:20"/>
  </r>
  <r>
    <x v="9"/>
    <x v="11"/>
    <n v="66.666666666666671"/>
    <n v="3"/>
    <s v="FXG76"/>
    <n v="200"/>
    <n v="0"/>
    <s v="ร้านที่4"/>
    <s v="ก***า ส***หนู ว***ยะประกันภัย"/>
    <s v="นครศรีธรรมราช"/>
    <s v="-"/>
    <s v=""/>
    <s v="06/10/2025 20:19"/>
    <s v="-"/>
    <s v="J&amp;T COD"/>
    <s v="Tiktok"/>
    <s v="จ่ายทีหลัง / COD"/>
    <s v=""/>
    <s v="764727417252"/>
    <s v="06/10/2025 20:19"/>
  </r>
  <r>
    <x v="7"/>
    <x v="7"/>
    <n v="120"/>
    <n v="1"/>
    <s v="FXG76"/>
    <n v="200"/>
    <n v="0"/>
    <s v="ร้านที่4"/>
    <s v="ก***า ส***หนู ว***ยะประกันภัย"/>
    <s v="นครศรีธรรมราช"/>
    <s v="-"/>
    <s v=""/>
    <s v="06/10/2025 20:19"/>
    <s v="-"/>
    <s v="J&amp;T COD"/>
    <s v="Tiktok"/>
    <s v="จ่ายทีหลัง / COD"/>
    <s v=""/>
    <s v="764727417252"/>
    <s v="06/10/2025 20:19"/>
  </r>
  <r>
    <x v="4"/>
    <x v="4"/>
    <n v="65"/>
    <n v="9"/>
    <s v="FXG75"/>
    <n v="289"/>
    <n v="0"/>
    <s v="ร้านที่2"/>
    <s v="ค***ายสาร"/>
    <s v="ยโสธร"/>
    <s v="-"/>
    <s v=""/>
    <s v="06/10/2025 20:18"/>
    <s v="-"/>
    <s v="J&amp;T COD"/>
    <s v="Tiktok"/>
    <s v="จ่ายทีหลัง / COD"/>
    <s v=""/>
    <s v="764732288036"/>
    <s v="06/10/2025 20:18"/>
  </r>
  <r>
    <x v="1"/>
    <x v="1"/>
    <n v="50"/>
    <n v="1"/>
    <s v="FXG73"/>
    <n v="100"/>
    <n v="0"/>
    <s v="ร้านที่4"/>
    <s v="ด***บุญญฤทธิ์ ก***ุดทน"/>
    <s v="นครราชสีมา"/>
    <s v="-"/>
    <s v=""/>
    <s v="06/10/2025 20:17"/>
    <s v="-"/>
    <s v="J&amp;T Express"/>
    <s v="Tiktok"/>
    <s v="tiktok"/>
    <s v=""/>
    <s v="764748325202"/>
    <s v="06/10/2025 20:17"/>
  </r>
  <r>
    <x v="2"/>
    <x v="2"/>
    <n v="50"/>
    <n v="1"/>
    <s v="FXG73"/>
    <n v="100"/>
    <n v="0"/>
    <s v="ร้านที่4"/>
    <s v="ด***บุญญฤทธิ์ ก***ุดทน"/>
    <s v="นครราชสีมา"/>
    <s v="-"/>
    <s v=""/>
    <s v="06/10/2025 20:17"/>
    <s v="-"/>
    <s v="J&amp;T Express"/>
    <s v="Tiktok"/>
    <s v="tiktok"/>
    <s v=""/>
    <s v="764748325202"/>
    <s v="06/10/2025 20:17"/>
  </r>
  <r>
    <x v="3"/>
    <x v="3"/>
    <n v="50"/>
    <n v="1"/>
    <s v="FXG73"/>
    <n v="100"/>
    <n v="0"/>
    <s v="ร้านที่4"/>
    <s v="ด***บุญญฤทธิ์ ก***ุดทน"/>
    <s v="นครราชสีมา"/>
    <s v="-"/>
    <s v=""/>
    <s v="06/10/2025 20:17"/>
    <s v="-"/>
    <s v="J&amp;T Express"/>
    <s v="Tiktok"/>
    <s v="tiktok"/>
    <s v=""/>
    <s v="764748325202"/>
    <s v="06/10/2025 20:17"/>
  </r>
  <r>
    <x v="1"/>
    <x v="1"/>
    <n v="50"/>
    <n v="2"/>
    <s v="FXG72"/>
    <n v="200"/>
    <n v="0"/>
    <s v="ร้านที่2"/>
    <s v="ล***า"/>
    <s v="นนทบุรี"/>
    <s v="-"/>
    <s v=""/>
    <s v="06/10/2025 20:13"/>
    <s v="-"/>
    <s v="Flash Express Thailand COD"/>
    <s v="Tiktok"/>
    <s v="จ่ายทีหลัง / COD"/>
    <s v=""/>
    <s v="THT030626NNUA4Z"/>
    <s v="06/10/2025 20:13"/>
  </r>
  <r>
    <x v="2"/>
    <x v="2"/>
    <n v="50"/>
    <n v="2"/>
    <s v="FXG72"/>
    <n v="200"/>
    <n v="0"/>
    <s v="ร้านที่2"/>
    <s v="ล***า"/>
    <s v="นนทบุรี"/>
    <s v="-"/>
    <s v=""/>
    <s v="06/10/2025 20:13"/>
    <s v="-"/>
    <s v="Flash Express Thailand COD"/>
    <s v="Tiktok"/>
    <s v="จ่ายทีหลัง / COD"/>
    <s v=""/>
    <s v="THT030626NNUA4Z"/>
    <s v="06/10/2025 20:13"/>
  </r>
  <r>
    <x v="3"/>
    <x v="3"/>
    <n v="50"/>
    <n v="2"/>
    <s v="FXG72"/>
    <n v="200"/>
    <n v="0"/>
    <s v="ร้านที่2"/>
    <s v="ล***า"/>
    <s v="นนทบุรี"/>
    <s v="-"/>
    <s v=""/>
    <s v="06/10/2025 20:13"/>
    <s v="-"/>
    <s v="Flash Express Thailand COD"/>
    <s v="Tiktok"/>
    <s v="จ่ายทีหลัง / COD"/>
    <s v=""/>
    <s v="THT030626NNUA4Z"/>
    <s v="06/10/2025 20:13"/>
  </r>
  <r>
    <x v="1"/>
    <x v="1"/>
    <n v="50"/>
    <n v="1"/>
    <s v="FXG71"/>
    <n v="100"/>
    <n v="0"/>
    <s v="ร้านที่2"/>
    <s v="ป***า"/>
    <s v="ฉะเชิงเทรา"/>
    <s v="-"/>
    <s v=""/>
    <s v="06/10/2025 20:10"/>
    <s v="-"/>
    <s v="J&amp;T COD"/>
    <s v="Tiktok"/>
    <s v="จ่ายทีหลัง / COD"/>
    <s v=""/>
    <s v="764743604122"/>
    <s v="06/10/2025 20:11"/>
  </r>
  <r>
    <x v="2"/>
    <x v="2"/>
    <n v="50"/>
    <n v="1"/>
    <s v="FXG71"/>
    <n v="100"/>
    <n v="0"/>
    <s v="ร้านที่2"/>
    <s v="ป***า"/>
    <s v="ฉะเชิงเทรา"/>
    <s v="-"/>
    <s v=""/>
    <s v="06/10/2025 20:10"/>
    <s v="-"/>
    <s v="J&amp;T COD"/>
    <s v="Tiktok"/>
    <s v="จ่ายทีหลัง / COD"/>
    <s v=""/>
    <s v="764743604122"/>
    <s v="06/10/2025 20:11"/>
  </r>
  <r>
    <x v="3"/>
    <x v="3"/>
    <n v="50"/>
    <n v="1"/>
    <s v="FXG71"/>
    <n v="100"/>
    <n v="0"/>
    <s v="ร้านที่2"/>
    <s v="ป***า"/>
    <s v="ฉะเชิงเทรา"/>
    <s v="-"/>
    <s v=""/>
    <s v="06/10/2025 20:10"/>
    <s v="-"/>
    <s v="J&amp;T COD"/>
    <s v="Tiktok"/>
    <s v="จ่ายทีหลัง / COD"/>
    <s v=""/>
    <s v="764743604122"/>
    <s v="06/10/2025 20:11"/>
  </r>
  <r>
    <x v="1"/>
    <x v="1"/>
    <n v="50"/>
    <n v="2"/>
    <s v="FXG70"/>
    <n v="200"/>
    <n v="0"/>
    <s v="ร้านที่4"/>
    <s v="ส***มิ"/>
    <s v="พระนครศรีอยุธยา"/>
    <s v="-"/>
    <s v=""/>
    <s v="06/10/2025 20:04"/>
    <s v="-"/>
    <s v="J&amp;T Express"/>
    <s v="Tiktok"/>
    <s v="tiktok"/>
    <s v=""/>
    <s v="764776989093"/>
    <s v="06/10/2025 20:04"/>
  </r>
  <r>
    <x v="2"/>
    <x v="2"/>
    <n v="50"/>
    <n v="2"/>
    <s v="FXG70"/>
    <n v="200"/>
    <n v="0"/>
    <s v="ร้านที่4"/>
    <s v="ส***มิ"/>
    <s v="พระนครศรีอยุธยา"/>
    <s v="-"/>
    <s v=""/>
    <s v="06/10/2025 20:04"/>
    <s v="-"/>
    <s v="J&amp;T Express"/>
    <s v="Tiktok"/>
    <s v="tiktok"/>
    <s v=""/>
    <s v="764776989093"/>
    <s v="06/10/2025 20:04"/>
  </r>
  <r>
    <x v="3"/>
    <x v="3"/>
    <n v="50"/>
    <n v="2"/>
    <s v="FXG70"/>
    <n v="200"/>
    <n v="0"/>
    <s v="ร้านที่4"/>
    <s v="ส***มิ"/>
    <s v="พระนครศรีอยุธยา"/>
    <s v="-"/>
    <s v=""/>
    <s v="06/10/2025 20:04"/>
    <s v="-"/>
    <s v="J&amp;T Express"/>
    <s v="Tiktok"/>
    <s v="tiktok"/>
    <s v=""/>
    <s v="764776989093"/>
    <s v="06/10/2025 20:04"/>
  </r>
  <r>
    <x v="6"/>
    <x v="6"/>
    <n v="75.930000000000007"/>
    <n v="3"/>
    <s v="FXG69"/>
    <n v="253.79"/>
    <n v="26"/>
    <s v="ร้านที่1"/>
    <s v="สลิลทิพย์  สินธุสนธิชาติ"/>
    <s v="78/31  ม.เดอะแพลนท์ฉลองกรุง ถนนฉลองกรุง แขวงลำผักชี · ลำผักชี/ Lam Phak Chi_x000a__x000a_หนองจอก/ Nong Chokกรุงเทพมหานคร/ Bangkok_x000a_10530"/>
    <s v="10530"/>
    <s v="660993944651"/>
    <s v="06/10/2025 20:04"/>
    <s v="-"/>
    <s v="Kerry_dropoff"/>
    <s v="Lazada"/>
    <s v="lazada"/>
    <s v=""/>
    <s v="LEXPU0615386865"/>
    <s v="06/10/2025 20:04"/>
  </r>
  <r>
    <x v="1"/>
    <x v="1"/>
    <n v="50"/>
    <n v="1"/>
    <s v="FXG68"/>
    <n v="601.5"/>
    <n v="79"/>
    <s v="ร้านที่1"/>
    <s v="รัตติกาล  คล่องแคล่ว"/>
    <s v="117/31ม.9บ้านพัทธนันท์ ต.บวกค้าง_x000a__x000a_สันกำแพง/ San Kamphaengเชียงใหม่/ Chiang Mai_x000a_50130"/>
    <s v="50130"/>
    <s v="660822142677"/>
    <s v="06/10/2025 19:57"/>
    <s v="-"/>
    <s v="Kerry_dropoff"/>
    <s v="Lazada"/>
    <s v="lazada"/>
    <s v=""/>
    <s v="LEXPU0615385777"/>
    <s v="06/10/2025 19:57"/>
  </r>
  <r>
    <x v="2"/>
    <x v="2"/>
    <n v="50"/>
    <n v="1"/>
    <s v="FXG68"/>
    <n v="601.5"/>
    <n v="79"/>
    <s v="ร้านที่1"/>
    <s v="รัตติกาล  คล่องแคล่ว"/>
    <s v="117/31ม.9บ้านพัทธนันท์ ต.บวกค้าง_x000a__x000a_สันกำแพง/ San Kamphaengเชียงใหม่/ Chiang Mai_x000a_50130"/>
    <s v="50130"/>
    <s v="660822142677"/>
    <s v="06/10/2025 19:57"/>
    <s v="-"/>
    <s v="Kerry_dropoff"/>
    <s v="Lazada"/>
    <s v="lazada"/>
    <s v=""/>
    <s v="LEXPU0615385777"/>
    <s v="06/10/2025 19:57"/>
  </r>
  <r>
    <x v="3"/>
    <x v="3"/>
    <n v="50"/>
    <n v="1"/>
    <s v="FXG68"/>
    <n v="601.5"/>
    <n v="79"/>
    <s v="ร้านที่1"/>
    <s v="รัตติกาล  คล่องแคล่ว"/>
    <s v="117/31ม.9บ้านพัทธนันท์ ต.บวกค้าง_x000a__x000a_สันกำแพง/ San Kamphaengเชียงใหม่/ Chiang Mai_x000a_50130"/>
    <s v="50130"/>
    <s v="660822142677"/>
    <s v="06/10/2025 19:57"/>
    <s v="-"/>
    <s v="Kerry_dropoff"/>
    <s v="Lazada"/>
    <s v="lazada"/>
    <s v=""/>
    <s v="LEXPU0615385777"/>
    <s v="06/10/2025 19:57"/>
  </r>
  <r>
    <x v="1"/>
    <x v="1"/>
    <n v="50"/>
    <n v="1"/>
    <s v="FXG68"/>
    <n v="601.5"/>
    <n v="79"/>
    <s v="ร้านที่1"/>
    <s v="รัตติกาล  คล่องแคล่ว"/>
    <s v="117/31ม.9บ้านพัทธนันท์ ต.บวกค้าง_x000a__x000a_สันกำแพง/ San Kamphaengเชียงใหม่/ Chiang Mai_x000a_50130"/>
    <s v="50130"/>
    <s v="660822142677"/>
    <s v="06/10/2025 19:57"/>
    <s v="-"/>
    <s v="Kerry_dropoff"/>
    <s v="Lazada"/>
    <s v="lazada"/>
    <s v=""/>
    <s v="LEXPU0615385777"/>
    <s v="06/10/2025 19:57"/>
  </r>
  <r>
    <x v="2"/>
    <x v="2"/>
    <n v="50"/>
    <n v="1"/>
    <s v="FXG68"/>
    <n v="601.5"/>
    <n v="79"/>
    <s v="ร้านที่1"/>
    <s v="รัตติกาล  คล่องแคล่ว"/>
    <s v="117/31ม.9บ้านพัทธนันท์ ต.บวกค้าง_x000a__x000a_สันกำแพง/ San Kamphaengเชียงใหม่/ Chiang Mai_x000a_50130"/>
    <s v="50130"/>
    <s v="660822142677"/>
    <s v="06/10/2025 19:57"/>
    <s v="-"/>
    <s v="Kerry_dropoff"/>
    <s v="Lazada"/>
    <s v="lazada"/>
    <s v=""/>
    <s v="LEXPU0615385777"/>
    <s v="06/10/2025 19:57"/>
  </r>
  <r>
    <x v="3"/>
    <x v="3"/>
    <n v="50"/>
    <n v="1"/>
    <s v="FXG68"/>
    <n v="601.5"/>
    <n v="79"/>
    <s v="ร้านที่1"/>
    <s v="รัตติกาล  คล่องแคล่ว"/>
    <s v="117/31ม.9บ้านพัทธนันท์ ต.บวกค้าง_x000a__x000a_สันกำแพง/ San Kamphaengเชียงใหม่/ Chiang Mai_x000a_50130"/>
    <s v="50130"/>
    <s v="660822142677"/>
    <s v="06/10/2025 19:57"/>
    <s v="-"/>
    <s v="Kerry_dropoff"/>
    <s v="Lazada"/>
    <s v="lazada"/>
    <s v=""/>
    <s v="LEXPU0615385777"/>
    <s v="06/10/2025 19:57"/>
  </r>
  <r>
    <x v="0"/>
    <x v="9"/>
    <n v="83.333333333333329"/>
    <n v="3"/>
    <s v="FXG68"/>
    <n v="601.5"/>
    <n v="79"/>
    <s v="ร้านที่1"/>
    <s v="รัตติกาล  คล่องแคล่ว"/>
    <s v="117/31ม.9บ้านพัทธนันท์ ต.บวกค้าง_x000a__x000a_สันกำแพง/ San Kamphaengเชียงใหม่/ Chiang Mai_x000a_50130"/>
    <s v="50130"/>
    <s v="660822142677"/>
    <s v="06/10/2025 19:57"/>
    <s v="-"/>
    <s v="Kerry_dropoff"/>
    <s v="Lazada"/>
    <s v="lazada"/>
    <s v=""/>
    <s v="LEXPU0615385777"/>
    <s v="06/10/2025 19:57"/>
  </r>
  <r>
    <x v="4"/>
    <x v="4"/>
    <n v="50"/>
    <n v="6"/>
    <s v="FXG67"/>
    <n v="200"/>
    <n v="0"/>
    <s v="ร้านที่2"/>
    <s v="พ***รรค์"/>
    <s v="กรุงเทพฯ"/>
    <s v="-"/>
    <s v=""/>
    <s v="06/10/2025 19:54"/>
    <s v="-"/>
    <s v="J&amp;T COD"/>
    <s v="Tiktok"/>
    <s v="จ่ายทีหลัง / COD"/>
    <s v=""/>
    <s v="764790793034"/>
    <s v="06/10/2025 19:54"/>
  </r>
  <r>
    <x v="9"/>
    <x v="11"/>
    <n v="66.666666666666671"/>
    <n v="3"/>
    <s v="FXG66"/>
    <n v="100"/>
    <n v="0"/>
    <s v="ร้านที่2"/>
    <s v="ก***ร  เ***ยงแท้"/>
    <s v="เพชรบูรณ์"/>
    <s v="-"/>
    <s v=""/>
    <s v="06/10/2025 19:54"/>
    <s v="-"/>
    <s v="J&amp;T COD"/>
    <s v="Tiktok"/>
    <s v="จ่ายทีหลัง / COD"/>
    <s v=""/>
    <s v="764799219251"/>
    <s v="06/10/2025 19:54"/>
  </r>
  <r>
    <x v="1"/>
    <x v="1"/>
    <n v="50"/>
    <n v="2"/>
    <s v="FXG65"/>
    <n v="200"/>
    <n v="0"/>
    <s v="ร้านที่4"/>
    <s v="ฮ***ี่ ผ***ญิงมีหนวด"/>
    <s v="ลพบุรี"/>
    <s v="-"/>
    <s v=""/>
    <s v="06/10/2025 19:55"/>
    <s v="-"/>
    <s v="J&amp;T Express"/>
    <s v="Tiktok"/>
    <s v="tiktok"/>
    <s v=""/>
    <s v="764731594082"/>
    <s v="06/10/2025 19:53"/>
  </r>
  <r>
    <x v="2"/>
    <x v="2"/>
    <n v="50"/>
    <n v="2"/>
    <s v="FXG65"/>
    <n v="200"/>
    <n v="0"/>
    <s v="ร้านที่4"/>
    <s v="ฮ***ี่ ผ***ญิงมีหนวด"/>
    <s v="ลพบุรี"/>
    <s v="-"/>
    <s v=""/>
    <s v="06/10/2025 19:55"/>
    <s v="-"/>
    <s v="J&amp;T Express"/>
    <s v="Tiktok"/>
    <s v="tiktok"/>
    <s v=""/>
    <s v="764731594082"/>
    <s v="06/10/2025 19:53"/>
  </r>
  <r>
    <x v="3"/>
    <x v="3"/>
    <n v="50"/>
    <n v="2"/>
    <s v="FXG65"/>
    <n v="200"/>
    <n v="0"/>
    <s v="ร้านที่4"/>
    <s v="ฮ***ี่ ผ***ญิงมีหนวด"/>
    <s v="ลพบุรี"/>
    <s v="-"/>
    <s v=""/>
    <s v="06/10/2025 19:55"/>
    <s v="-"/>
    <s v="J&amp;T Express"/>
    <s v="Tiktok"/>
    <s v="tiktok"/>
    <s v=""/>
    <s v="764731594082"/>
    <s v="06/10/2025 19:53"/>
  </r>
  <r>
    <x v="7"/>
    <x v="7"/>
    <n v="76"/>
    <n v="1"/>
    <s v="FXG64"/>
    <n v="76"/>
    <n v="0"/>
    <s v="ร้านที่1"/>
    <s v="ก******ด"/>
    <s v="******65 เขตประเวศ แขวงประเวศ กทม.10250 แขวงประเวศ เขตประเวศ จังหวัดกรุงเทพมหานคร 10250"/>
    <s v="10250"/>
    <s v="40"/>
    <s v="06/10/2025 19:41"/>
    <s v="-"/>
    <s v="SPX Express"/>
    <s v="Shopee"/>
    <s v="shopee"/>
    <s v=""/>
    <s v="TH256552556650Y"/>
    <s v="06/10/2025 19:40"/>
  </r>
  <r>
    <x v="5"/>
    <x v="5"/>
    <n v="10"/>
    <n v="200"/>
    <s v="FXG62"/>
    <n v="1792"/>
    <n v="0"/>
    <s v="ร้านที่1"/>
    <s v="ณ******ิ"/>
    <s v="******กาแฟครัวคุณก้อย) หมู่ 4 ต.บึงสนั่น ตำบลบึงสนั่น อำเภอธัญบุรี จังหวัดปทุมธานี 12110"/>
    <s v="12110"/>
    <s v="64"/>
    <s v="06/10/2025 20:10"/>
    <s v="-"/>
    <s v="SPX Express"/>
    <s v="Shopee"/>
    <s v="shopee"/>
    <s v=""/>
    <s v="TH259671312186S"/>
    <s v="06/10/2025 19:39"/>
  </r>
  <r>
    <x v="10"/>
    <x v="12"/>
    <n v="66.666666666666671"/>
    <n v="6"/>
    <s v="FXG61"/>
    <n v="200"/>
    <n v="0"/>
    <s v="ร้านที่2"/>
    <s v="ว***วัลย์ ก***ะโฮง"/>
    <s v="มหาสารคาม"/>
    <s v="-"/>
    <s v=""/>
    <s v="06/10/2025 19:27"/>
    <s v="-"/>
    <s v="J&amp;T COD"/>
    <s v="Tiktok"/>
    <s v="จ่ายทีหลัง / COD"/>
    <s v=""/>
    <s v="764734277090"/>
    <s v="06/10/2025 19:27"/>
  </r>
  <r>
    <x v="7"/>
    <x v="7"/>
    <n v="66.333333333333329"/>
    <n v="3"/>
    <s v="FXG60"/>
    <n v="282.5"/>
    <n v="45"/>
    <s v="ร้านที่3"/>
    <s v="เจษฎา (เจมส์) แสงอรุณ"/>
    <s v="ถนนในไร่บน 247/1 หมู่ 11 · ปากพูน/ Pak Phun_x000a__x000a_เมืองนครศรีธรรมราช/ Mueang Nakhon Si Thammaratนครศรีธรรมราช/ Nakhon Si Thammarat_x000a_80000"/>
    <s v="80000"/>
    <s v="660839743247"/>
    <s v="06/10/2025 19:27"/>
    <s v="-"/>
    <s v="Kerry_dropoff"/>
    <s v="Lazada"/>
    <s v="lazada"/>
    <s v=""/>
    <s v="LEXPU0615391485"/>
    <s v="06/10/2025 19:27"/>
  </r>
  <r>
    <x v="7"/>
    <x v="13"/>
    <n v="64"/>
    <n v="2"/>
    <s v="FXG59"/>
    <n v="128"/>
    <n v="0"/>
    <s v="ร้านที่3"/>
    <s v="ปิยภัทร  สมจันทร์..บี.."/>
    <s v="ถนนราชวิถี อาคารพาณิชย์ เลขที่ 38 (น้องจอยซาลอน) · พระปฐมเจดีย์/ Phra Pathom Chedi_x000a__x000a_เมืองนครปฐม/ Mueang Nakhon Pathomนครปฐม/ Nakhon Pathom_x000a_73000"/>
    <s v="73000"/>
    <s v="660817447912"/>
    <s v="06/10/2025 19:24"/>
    <s v="-"/>
    <s v="Kerry_dropoff"/>
    <s v="Lazada"/>
    <s v="lazada"/>
    <s v=""/>
    <s v="LEXPU0615389702"/>
    <s v="06/10/2025 19:24"/>
  </r>
  <r>
    <x v="7"/>
    <x v="13"/>
    <n v="64"/>
    <n v="2"/>
    <s v="FXG58"/>
    <n v="128"/>
    <n v="0"/>
    <s v="ร้านที่3"/>
    <s v="ปิยภัทร  สมจันทร์..บี.."/>
    <s v="ถนนราชวิถี อาคารพาณิชย์ เลขที่ 38 (น้องจอยซาลอน) · พระปฐมเจดีย์/ Phra Pathom Chedi_x000a__x000a_เมืองนครปฐม/ Mueang Nakhon Pathomนครปฐม/ Nakhon Pathom_x000a_73000"/>
    <s v="73000"/>
    <s v="660817447912"/>
    <s v="06/10/2025 19:17"/>
    <s v="-"/>
    <s v="Kerry_dropoff"/>
    <s v="Lazada"/>
    <s v="lazada"/>
    <s v=""/>
    <s v="LEXPU0615388811"/>
    <s v="06/10/2025 19:17"/>
  </r>
  <r>
    <x v="1"/>
    <x v="1"/>
    <n v="60"/>
    <n v="2"/>
    <s v="FXG57"/>
    <n v="200"/>
    <n v="0"/>
    <s v="ร้านที่2"/>
    <s v="ท***ง ส***ง"/>
    <s v="กรุงเทพมหานคร"/>
    <s v="-"/>
    <s v=""/>
    <s v="06/10/2025 19:16"/>
    <s v="-"/>
    <s v="J&amp;T COD"/>
    <s v="Tiktok"/>
    <s v="จ่ายทีหลัง / COD"/>
    <s v=""/>
    <s v="764708482053"/>
    <s v="06/10/2025 19:16"/>
  </r>
  <r>
    <x v="2"/>
    <x v="2"/>
    <n v="60"/>
    <n v="2"/>
    <s v="FXG57"/>
    <n v="200"/>
    <n v="0"/>
    <s v="ร้านที่2"/>
    <s v="ท***ง ส***ง"/>
    <s v="กรุงเทพมหานคร"/>
    <s v="-"/>
    <s v=""/>
    <s v="06/10/2025 19:16"/>
    <s v="-"/>
    <s v="J&amp;T COD"/>
    <s v="Tiktok"/>
    <s v="จ่ายทีหลัง / COD"/>
    <s v=""/>
    <s v="764708482053"/>
    <s v="06/10/2025 19:16"/>
  </r>
  <r>
    <x v="3"/>
    <x v="3"/>
    <n v="60"/>
    <n v="2"/>
    <s v="FXG57"/>
    <n v="200"/>
    <n v="0"/>
    <s v="ร้านที่2"/>
    <s v="ท***ง ส***ง"/>
    <s v="กรุงเทพมหานคร"/>
    <s v="-"/>
    <s v=""/>
    <s v="06/10/2025 19:16"/>
    <s v="-"/>
    <s v="J&amp;T COD"/>
    <s v="Tiktok"/>
    <s v="จ่ายทีหลัง / COD"/>
    <s v=""/>
    <s v="764708482053"/>
    <s v="06/10/2025 19:16"/>
  </r>
  <r>
    <x v="1"/>
    <x v="1"/>
    <n v="50"/>
    <n v="1"/>
    <s v="FXG55"/>
    <n v="100"/>
    <n v="0"/>
    <s v="ร้านที่2"/>
    <s v="u***6727410502472"/>
    <s v="ปทุมธานี"/>
    <s v="-"/>
    <s v=""/>
    <s v="06/10/2025 19:03"/>
    <s v="-"/>
    <s v="J&amp;T COD"/>
    <s v="Tiktok"/>
    <s v="จ่ายทีหลัง / COD"/>
    <s v=""/>
    <s v="764711211180"/>
    <s v="06/10/2025 19:03"/>
  </r>
  <r>
    <x v="2"/>
    <x v="2"/>
    <n v="50"/>
    <n v="1"/>
    <s v="FXG55"/>
    <n v="100"/>
    <n v="0"/>
    <s v="ร้านที่2"/>
    <s v="u***6727410502472"/>
    <s v="ปทุมธานี"/>
    <s v="-"/>
    <s v=""/>
    <s v="06/10/2025 19:03"/>
    <s v="-"/>
    <s v="J&amp;T COD"/>
    <s v="Tiktok"/>
    <s v="จ่ายทีหลัง / COD"/>
    <s v=""/>
    <s v="764711211180"/>
    <s v="06/10/2025 19:03"/>
  </r>
  <r>
    <x v="3"/>
    <x v="3"/>
    <n v="50"/>
    <n v="1"/>
    <s v="FXG55"/>
    <n v="100"/>
    <n v="0"/>
    <s v="ร้านที่2"/>
    <s v="u***6727410502472"/>
    <s v="ปทุมธานี"/>
    <s v="-"/>
    <s v=""/>
    <s v="06/10/2025 19:03"/>
    <s v="-"/>
    <s v="J&amp;T COD"/>
    <s v="Tiktok"/>
    <s v="จ่ายทีหลัง / COD"/>
    <s v=""/>
    <s v="764711211180"/>
    <s v="06/10/2025 19:03"/>
  </r>
  <r>
    <x v="7"/>
    <x v="7"/>
    <n v="66.333333333333329"/>
    <n v="3"/>
    <s v="FXG54"/>
    <n v="192.9"/>
    <n v="0"/>
    <s v="ร้านที่8"/>
    <s v="ปราญ์ชลี เวทการ"/>
    <s v="608 ซอยปานทิพย์กลาง ถนนวงศ์สว่าง แขวงวงศ์สว่าง_x000a__x000a_บางซื่อ/ Bang Sueกรุงเทพมหานคร/ Bangkok_x000a_10800"/>
    <s v="10800"/>
    <s v="660649198678"/>
    <s v="06/10/2025 19:00"/>
    <s v="-"/>
    <s v="Kerry_dropoff"/>
    <s v="Lazada"/>
    <s v="lazada"/>
    <s v=""/>
    <s v="LEXPU0615391322"/>
    <s v="06/10/2025 19:00"/>
  </r>
  <r>
    <x v="3"/>
    <x v="3"/>
    <n v="45"/>
    <n v="1"/>
    <s v="FXG51"/>
    <n v="199"/>
    <n v="0"/>
    <s v="ร้านที่1"/>
    <s v="ค******์"/>
    <s v="******านเลน, อำเภอบางปะอิน ตำบลบ้านเลน อำเภอบางปะอิน จังหวัดพระนครศรีอยุธยา 13160"/>
    <s v="13160"/>
    <s v="40"/>
    <s v="06/10/2025 19:22"/>
    <s v="-"/>
    <s v="SPX Express"/>
    <s v="Shopee"/>
    <s v="shopee"/>
    <s v=""/>
    <s v="TH2551796907652"/>
    <s v="06/10/2025 18:52"/>
  </r>
  <r>
    <x v="3"/>
    <x v="3"/>
    <n v="40.5"/>
    <n v="4"/>
    <s v="FXG51"/>
    <n v="199"/>
    <n v="0"/>
    <s v="ร้านที่1"/>
    <s v="ค******์"/>
    <s v="******านเลน, อำเภอบางปะอิน ตำบลบ้านเลน อำเภอบางปะอิน จังหวัดพระนครศรีอยุธยา 13160"/>
    <s v="13160"/>
    <s v="40"/>
    <s v="06/10/2025 19:22"/>
    <s v="-"/>
    <s v="SPX Express"/>
    <s v="Shopee"/>
    <s v="shopee"/>
    <s v=""/>
    <s v="TH2551796907652"/>
    <s v="06/10/2025 18:52"/>
  </r>
  <r>
    <x v="1"/>
    <x v="1"/>
    <n v="50"/>
    <n v="1"/>
    <s v="FXG50"/>
    <n v="100"/>
    <n v="0"/>
    <s v="ร้านที่4"/>
    <s v="ด***รัตน์ พ***ะลิ"/>
    <s v="เพชรบูรณ์"/>
    <s v="-"/>
    <s v=""/>
    <s v="06/10/2025 18:51"/>
    <s v="-"/>
    <s v="J&amp;T COD"/>
    <s v="Tiktok"/>
    <s v="จ่ายทีหลัง / COD"/>
    <s v=""/>
    <s v="764712817131"/>
    <s v="06/10/2025 18:51"/>
  </r>
  <r>
    <x v="2"/>
    <x v="2"/>
    <n v="50"/>
    <n v="1"/>
    <s v="FXG50"/>
    <n v="100"/>
    <n v="0"/>
    <s v="ร้านที่4"/>
    <s v="ด***รัตน์ พ***ะลิ"/>
    <s v="เพชรบูรณ์"/>
    <s v="-"/>
    <s v=""/>
    <s v="06/10/2025 18:51"/>
    <s v="-"/>
    <s v="J&amp;T COD"/>
    <s v="Tiktok"/>
    <s v="จ่ายทีหลัง / COD"/>
    <s v=""/>
    <s v="764712817131"/>
    <s v="06/10/2025 18:51"/>
  </r>
  <r>
    <x v="3"/>
    <x v="3"/>
    <n v="50"/>
    <n v="1"/>
    <s v="FXG50"/>
    <n v="100"/>
    <n v="0"/>
    <s v="ร้านที่4"/>
    <s v="ด***รัตน์ พ***ะลิ"/>
    <s v="เพชรบูรณ์"/>
    <s v="-"/>
    <s v=""/>
    <s v="06/10/2025 18:51"/>
    <s v="-"/>
    <s v="J&amp;T COD"/>
    <s v="Tiktok"/>
    <s v="จ่ายทีหลัง / COD"/>
    <s v=""/>
    <s v="764712817131"/>
    <s v="06/10/2025 18:51"/>
  </r>
  <r>
    <x v="1"/>
    <x v="1"/>
    <n v="60"/>
    <n v="4"/>
    <s v="FXG49"/>
    <n v="390"/>
    <n v="0"/>
    <s v="ร้านที่2"/>
    <s v="O** N** ช***รา ร***ินลาด"/>
    <s v="ชลบุรี"/>
    <s v="-"/>
    <s v=""/>
    <s v="06/10/2025 18:46"/>
    <s v="-"/>
    <s v="J&amp;T COD"/>
    <s v="Tiktok"/>
    <s v="จ่ายทีหลัง / COD"/>
    <s v=""/>
    <s v="764717153034"/>
    <s v="06/10/2025 18:46"/>
  </r>
  <r>
    <x v="2"/>
    <x v="2"/>
    <n v="60"/>
    <n v="4"/>
    <s v="FXG49"/>
    <n v="390"/>
    <n v="0"/>
    <s v="ร้านที่2"/>
    <s v="O** N** ช***รา ร***ินลาด"/>
    <s v="ชลบุรี"/>
    <s v="-"/>
    <s v=""/>
    <s v="06/10/2025 18:46"/>
    <s v="-"/>
    <s v="J&amp;T COD"/>
    <s v="Tiktok"/>
    <s v="จ่ายทีหลัง / COD"/>
    <s v=""/>
    <s v="764717153034"/>
    <s v="06/10/2025 18:46"/>
  </r>
  <r>
    <x v="3"/>
    <x v="3"/>
    <n v="60"/>
    <n v="4"/>
    <s v="FXG49"/>
    <n v="390"/>
    <n v="0"/>
    <s v="ร้านที่2"/>
    <s v="O** N** ช***รา ร***ินลาด"/>
    <s v="ชลบุรี"/>
    <s v="-"/>
    <s v=""/>
    <s v="06/10/2025 18:46"/>
    <s v="-"/>
    <s v="J&amp;T COD"/>
    <s v="Tiktok"/>
    <s v="จ่ายทีหลัง / COD"/>
    <s v=""/>
    <s v="764717153034"/>
    <s v="06/10/2025 18:46"/>
  </r>
  <r>
    <x v="11"/>
    <x v="14"/>
    <n v="75"/>
    <n v="3"/>
    <s v="FXG48"/>
    <n v="225"/>
    <n v="0"/>
    <s v="ร้านที่10"/>
    <s v="กลยุทธ ลายพิกุล"/>
    <s v="5/2 หมู่ 5 ตำบลบางโตนด อำเภอโพธาราม_x000a__x000a_โพธาราม/ Photharamราชบุรี/ Ratchaburi_x000a_70120"/>
    <s v="70120"/>
    <s v="660853214510"/>
    <s v="06/10/2025 18:37"/>
    <s v="-"/>
    <s v="Kerry_dropoff"/>
    <s v="Lazada"/>
    <s v="lazada"/>
    <s v=""/>
    <s v="LEXDO0170566206"/>
    <s v="06/10/2025 18:37"/>
  </r>
  <r>
    <x v="1"/>
    <x v="1"/>
    <n v="50"/>
    <n v="1"/>
    <s v="FXG47"/>
    <n v="100"/>
    <n v="0"/>
    <s v="ร้านที่2"/>
    <s v="ว***ภรณ์ ด***น"/>
    <s v="สมุทรปราการ"/>
    <s v="-"/>
    <s v=""/>
    <s v="06/10/2025 18:34"/>
    <s v="-"/>
    <s v="J&amp;T Express"/>
    <s v="Tiktok"/>
    <s v="tiktok"/>
    <s v=""/>
    <s v="764789328155"/>
    <s v="06/10/2025 18:33"/>
  </r>
  <r>
    <x v="2"/>
    <x v="2"/>
    <n v="50"/>
    <n v="1"/>
    <s v="FXG47"/>
    <n v="100"/>
    <n v="0"/>
    <s v="ร้านที่2"/>
    <s v="ว***ภรณ์ ด***น"/>
    <s v="สมุทรปราการ"/>
    <s v="-"/>
    <s v=""/>
    <s v="06/10/2025 18:34"/>
    <s v="-"/>
    <s v="J&amp;T Express"/>
    <s v="Tiktok"/>
    <s v="tiktok"/>
    <s v=""/>
    <s v="764789328155"/>
    <s v="06/10/2025 18:33"/>
  </r>
  <r>
    <x v="3"/>
    <x v="3"/>
    <n v="50"/>
    <n v="1"/>
    <s v="FXG47"/>
    <n v="100"/>
    <n v="0"/>
    <s v="ร้านที่2"/>
    <s v="ว***ภรณ์ ด***น"/>
    <s v="สมุทรปราการ"/>
    <s v="-"/>
    <s v=""/>
    <s v="06/10/2025 18:34"/>
    <s v="-"/>
    <s v="J&amp;T Express"/>
    <s v="Tiktok"/>
    <s v="tiktok"/>
    <s v=""/>
    <s v="764789328155"/>
    <s v="06/10/2025 18:33"/>
  </r>
  <r>
    <x v="5"/>
    <x v="5"/>
    <n v="10"/>
    <n v="200"/>
    <s v="FXG46"/>
    <n v="1792"/>
    <n v="0"/>
    <s v="ร้านที่1"/>
    <s v="ธ******ง"/>
    <s v="******ตำบลหาดเสี้ยว ตำบลหาดเสี้ยว อำเภอศรีสัชนาลัย จังหวัดสุโขทัย 64130"/>
    <s v="64130"/>
    <s v="16"/>
    <s v="06/10/2025 18:27"/>
    <s v="-"/>
    <s v="SPX Express"/>
    <s v="Shopee"/>
    <s v="shopee"/>
    <s v=""/>
    <s v="TH2527912484703"/>
    <s v="06/10/2025 18:26"/>
  </r>
  <r>
    <x v="12"/>
    <x v="15"/>
    <n v="12"/>
    <n v="10"/>
    <s v="FXG45"/>
    <n v="130"/>
    <n v="0"/>
    <s v="ร้านที่1"/>
    <s v="ร******์"/>
    <s v="******ำปลาทิว, เขตลาดกระบัง แขวงลำปลาทิว เขตลาดกระบัง จังหวัดกรุงเทพมหานคร 10520"/>
    <s v="10520"/>
    <s v="23"/>
    <s v="06/10/2025 18:25"/>
    <s v="-"/>
    <s v="SPX Express"/>
    <s v="Shopee"/>
    <s v="shopee"/>
    <s v=""/>
    <s v="TH252768051488H"/>
    <s v="06/10/2025 18:24"/>
  </r>
  <r>
    <x v="13"/>
    <x v="16"/>
    <n v="15"/>
    <n v="1"/>
    <s v="FXG44"/>
    <n v="15"/>
    <n v="0"/>
    <s v="ร้านที่2"/>
    <s v="ว******ง"/>
    <s v="****** เมือง. สมุทรสาคร ตำบลท่าทราย อำเภอเมืองสมุทรสาคร จังหวัดสมุทรสาคร 74000"/>
    <s v="74000"/>
    <s v="16"/>
    <s v="06/10/2025 18:38"/>
    <s v="-"/>
    <s v="SPX Express"/>
    <s v="Shopee"/>
    <s v="shopee"/>
    <s v=""/>
    <s v="TH253474621494J"/>
    <s v="06/10/2025 18:08"/>
  </r>
  <r>
    <x v="13"/>
    <x v="16"/>
    <n v="15"/>
    <n v="1"/>
    <s v="FXG43"/>
    <n v="15"/>
    <n v="0"/>
    <s v="ร้านที่1"/>
    <s v="ว******ง"/>
    <s v="****** เมือง. สมุทรสาคร ตำบลท่าทราย อำเภอเมืองสมุทรสาคร จังหวัดสมุทรสาคร 74000"/>
    <s v="74000"/>
    <s v="16"/>
    <s v="06/10/2025 18:38"/>
    <s v="-"/>
    <s v="SPX Express"/>
    <s v="Shopee"/>
    <s v="shopee"/>
    <s v=""/>
    <s v="TH259012007544Z"/>
    <s v="06/10/2025 18:08"/>
  </r>
  <r>
    <x v="1"/>
    <x v="1"/>
    <n v="50"/>
    <n v="1"/>
    <s v="FXG42"/>
    <n v="100"/>
    <n v="0"/>
    <s v="ร้านที่4"/>
    <s v="ณ***นน อ***๊ะยศ"/>
    <s v="พระนครศรีอยุธยา"/>
    <s v="-"/>
    <s v=""/>
    <s v="06/10/2025 17:56"/>
    <s v="-"/>
    <s v="J&amp;T COD"/>
    <s v="Tiktok"/>
    <s v="จ่ายทีหลัง / COD"/>
    <s v=""/>
    <s v="764767721152"/>
    <s v="06/10/2025 17:56"/>
  </r>
  <r>
    <x v="2"/>
    <x v="2"/>
    <n v="50"/>
    <n v="1"/>
    <s v="FXG42"/>
    <n v="100"/>
    <n v="0"/>
    <s v="ร้านที่4"/>
    <s v="ณ***นน อ***๊ะยศ"/>
    <s v="พระนครศรีอยุธยา"/>
    <s v="-"/>
    <s v=""/>
    <s v="06/10/2025 17:56"/>
    <s v="-"/>
    <s v="J&amp;T COD"/>
    <s v="Tiktok"/>
    <s v="จ่ายทีหลัง / COD"/>
    <s v=""/>
    <s v="764767721152"/>
    <s v="06/10/2025 17:56"/>
  </r>
  <r>
    <x v="3"/>
    <x v="3"/>
    <n v="50"/>
    <n v="1"/>
    <s v="FXG42"/>
    <n v="100"/>
    <n v="0"/>
    <s v="ร้านที่4"/>
    <s v="ณ***นน อ***๊ะยศ"/>
    <s v="พระนครศรีอยุธยา"/>
    <s v="-"/>
    <s v=""/>
    <s v="06/10/2025 17:56"/>
    <s v="-"/>
    <s v="J&amp;T COD"/>
    <s v="Tiktok"/>
    <s v="จ่ายทีหลัง / COD"/>
    <s v=""/>
    <s v="764767721152"/>
    <s v="06/10/2025 17:56"/>
  </r>
  <r>
    <x v="9"/>
    <x v="11"/>
    <n v="66.666666666666671"/>
    <n v="3"/>
    <s v="FXG40"/>
    <n v="150"/>
    <n v="0"/>
    <s v="ร้านที่1"/>
    <s v="ช******ม"/>
    <s v="******ถ.บางนา-ตราด ต.บางโฉลง อ.บางพลี จ.สมุทปราการ ตำบลบางโฉลง อำเภอบางพลี จังหวัดสมุทรปราการ 10540"/>
    <s v="10540"/>
    <s v="89"/>
    <s v="06/10/2025 17:42"/>
    <s v="-"/>
    <s v="SPX Express"/>
    <s v="Shopee"/>
    <s v="shopee"/>
    <s v=""/>
    <s v="TH258910857415C"/>
    <s v="06/10/2025 17:42"/>
  </r>
  <r>
    <x v="1"/>
    <x v="1"/>
    <n v="50"/>
    <n v="1"/>
    <s v="FXG39"/>
    <n v="100"/>
    <n v="0"/>
    <s v="ร้านที่2"/>
    <s v="ก***นา ห***หิบ"/>
    <s v="นครศรีธรรมราช"/>
    <s v="-"/>
    <s v=""/>
    <s v="06/10/2025 17:41"/>
    <s v="-"/>
    <s v="J&amp;T COD"/>
    <s v="Tiktok"/>
    <s v="จ่ายทีหลัง / COD"/>
    <s v=""/>
    <s v="764759325164"/>
    <s v="06/10/2025 17:41"/>
  </r>
  <r>
    <x v="2"/>
    <x v="2"/>
    <n v="50"/>
    <n v="1"/>
    <s v="FXG39"/>
    <n v="100"/>
    <n v="0"/>
    <s v="ร้านที่2"/>
    <s v="ก***นา ห***หิบ"/>
    <s v="นครศรีธรรมราช"/>
    <s v="-"/>
    <s v=""/>
    <s v="06/10/2025 17:41"/>
    <s v="-"/>
    <s v="J&amp;T COD"/>
    <s v="Tiktok"/>
    <s v="จ่ายทีหลัง / COD"/>
    <s v=""/>
    <s v="764759325164"/>
    <s v="06/10/2025 17:41"/>
  </r>
  <r>
    <x v="3"/>
    <x v="3"/>
    <n v="50"/>
    <n v="1"/>
    <s v="FXG39"/>
    <n v="100"/>
    <n v="0"/>
    <s v="ร้านที่2"/>
    <s v="ก***นา ห***หิบ"/>
    <s v="นครศรีธรรมราช"/>
    <s v="-"/>
    <s v=""/>
    <s v="06/10/2025 17:41"/>
    <s v="-"/>
    <s v="J&amp;T COD"/>
    <s v="Tiktok"/>
    <s v="จ่ายทีหลัง / COD"/>
    <s v=""/>
    <s v="764759325164"/>
    <s v="06/10/2025 17:41"/>
  </r>
  <r>
    <x v="14"/>
    <x v="17"/>
    <n v="54.5"/>
    <n v="2"/>
    <s v="FXG38"/>
    <n v="73.400000000000006"/>
    <n v="7"/>
    <s v="ร้านที่1"/>
    <s v="ดุสีดา คำวิไล"/>
    <s v="N 818 ซ.เสรีไท 41  818 ซ.เสรีไท 41 N, 10240, บึงกุ่ม/ Bueng Kum, กรุงเทพมหานคร/ Bangkok._x000a__x000a_บึงกุ่ม/ Bueng Kumกรุงเทพมหานคร/ Bangkok_x000a_10240"/>
    <s v="10240"/>
    <s v="660825901949"/>
    <s v="06/10/2025 17:30"/>
    <s v="-"/>
    <s v="Kerry_dropoff"/>
    <s v="Lazada"/>
    <s v="lazada"/>
    <s v=""/>
    <s v="LEXPU0615382762"/>
    <s v="06/10/2025 17:30"/>
  </r>
  <r>
    <x v="1"/>
    <x v="1"/>
    <n v="50"/>
    <n v="2"/>
    <s v="FXG37"/>
    <n v="200"/>
    <n v="0"/>
    <s v="ร้านที่2"/>
    <s v="ว***พงษ์  ป***ญาพรกุล"/>
    <s v="สมุทรปราการ"/>
    <s v="-"/>
    <s v=""/>
    <s v="06/10/2025 17:30"/>
    <s v="-"/>
    <s v="J&amp;T COD"/>
    <s v="Tiktok"/>
    <s v="จ่ายทีหลัง / COD"/>
    <s v=""/>
    <s v="764754191084"/>
    <s v="06/10/2025 17:30"/>
  </r>
  <r>
    <x v="2"/>
    <x v="2"/>
    <n v="50"/>
    <n v="2"/>
    <s v="FXG37"/>
    <n v="200"/>
    <n v="0"/>
    <s v="ร้านที่2"/>
    <s v="ว***พงษ์  ป***ญาพรกุล"/>
    <s v="สมุทรปราการ"/>
    <s v="-"/>
    <s v=""/>
    <s v="06/10/2025 17:30"/>
    <s v="-"/>
    <s v="J&amp;T COD"/>
    <s v="Tiktok"/>
    <s v="จ่ายทีหลัง / COD"/>
    <s v=""/>
    <s v="764754191084"/>
    <s v="06/10/2025 17:30"/>
  </r>
  <r>
    <x v="3"/>
    <x v="3"/>
    <n v="50"/>
    <n v="2"/>
    <s v="FXG37"/>
    <n v="200"/>
    <n v="0"/>
    <s v="ร้านที่2"/>
    <s v="ว***พงษ์  ป***ญาพรกุล"/>
    <s v="สมุทรปราการ"/>
    <s v="-"/>
    <s v=""/>
    <s v="06/10/2025 17:30"/>
    <s v="-"/>
    <s v="J&amp;T COD"/>
    <s v="Tiktok"/>
    <s v="จ่ายทีหลัง / COD"/>
    <s v=""/>
    <s v="764754191084"/>
    <s v="06/10/2025 17:30"/>
  </r>
  <r>
    <x v="1"/>
    <x v="1"/>
    <n v="50"/>
    <n v="1"/>
    <s v="FXG36"/>
    <n v="100"/>
    <n v="0"/>
    <s v="ร้านที่2"/>
    <s v="อ***า โ***ิลัย"/>
    <s v="เลย"/>
    <s v="-"/>
    <s v=""/>
    <s v="06/10/2025 17:10"/>
    <s v="-"/>
    <s v="J&amp;T COD"/>
    <s v="Tiktok"/>
    <s v="จ่ายทีหลัง / COD"/>
    <s v=""/>
    <s v="764777529165"/>
    <s v="06/10/2025 17:10"/>
  </r>
  <r>
    <x v="2"/>
    <x v="2"/>
    <n v="50"/>
    <n v="1"/>
    <s v="FXG36"/>
    <n v="100"/>
    <n v="0"/>
    <s v="ร้านที่2"/>
    <s v="อ***า โ***ิลัย"/>
    <s v="เลย"/>
    <s v="-"/>
    <s v=""/>
    <s v="06/10/2025 17:10"/>
    <s v="-"/>
    <s v="J&amp;T COD"/>
    <s v="Tiktok"/>
    <s v="จ่ายทีหลัง / COD"/>
    <s v=""/>
    <s v="764777529165"/>
    <s v="06/10/2025 17:10"/>
  </r>
  <r>
    <x v="3"/>
    <x v="3"/>
    <n v="50"/>
    <n v="1"/>
    <s v="FXG36"/>
    <n v="100"/>
    <n v="0"/>
    <s v="ร้านที่2"/>
    <s v="อ***า โ***ิลัย"/>
    <s v="เลย"/>
    <s v="-"/>
    <s v=""/>
    <s v="06/10/2025 17:10"/>
    <s v="-"/>
    <s v="J&amp;T COD"/>
    <s v="Tiktok"/>
    <s v="จ่ายทีหลัง / COD"/>
    <s v=""/>
    <s v="764777529165"/>
    <s v="06/10/2025 17:10"/>
  </r>
  <r>
    <x v="4"/>
    <x v="4"/>
    <n v="50"/>
    <n v="6"/>
    <s v="FXG35"/>
    <n v="200"/>
    <n v="0"/>
    <s v="ร้านที่2"/>
    <s v="ส***ภาพร  ส***รณมณี"/>
    <s v="สุราษฎร์ธานี"/>
    <s v="-"/>
    <s v=""/>
    <s v="06/10/2025 17:00"/>
    <s v="-"/>
    <s v="J&amp;T COD"/>
    <s v="Tiktok"/>
    <s v="จ่ายทีหลัง / COD"/>
    <s v=""/>
    <s v="764776288076"/>
    <s v="06/10/2025 17:00"/>
  </r>
  <r>
    <x v="9"/>
    <x v="11"/>
    <n v="66.666666666666671"/>
    <n v="3"/>
    <s v="FXG34"/>
    <n v="500"/>
    <n v="0"/>
    <s v="ร้านที่2"/>
    <s v="ไ***น   ต***กิจทนงศักดิ์"/>
    <s v="พระนครศรีอยุธยา"/>
    <s v="-"/>
    <s v=""/>
    <s v="06/10/2025 16:54"/>
    <s v="-"/>
    <s v="J&amp;T COD"/>
    <s v="Tiktok"/>
    <s v="จ่ายทีหลัง / COD"/>
    <s v=""/>
    <s v="764748721284"/>
    <s v="06/10/2025 16:54"/>
  </r>
  <r>
    <x v="4"/>
    <x v="4"/>
    <n v="50"/>
    <n v="12"/>
    <s v="FXG34"/>
    <n v="500"/>
    <n v="0"/>
    <s v="ร้านที่2"/>
    <s v="ไ***น   ต***กิจทนงศักดิ์"/>
    <s v="พระนครศรีอยุธยา"/>
    <s v="-"/>
    <s v=""/>
    <s v="06/10/2025 16:54"/>
    <s v="-"/>
    <s v="J&amp;T COD"/>
    <s v="Tiktok"/>
    <s v="จ่ายทีหลัง / COD"/>
    <s v=""/>
    <s v="764748721284"/>
    <s v="06/10/2025 16:54"/>
  </r>
  <r>
    <x v="1"/>
    <x v="1"/>
    <n v="60"/>
    <n v="2"/>
    <s v="FXG33"/>
    <n v="229"/>
    <n v="29"/>
    <s v="ร้านที่2"/>
    <s v="น***น เ***บุญมา"/>
    <s v="อ่างทอง"/>
    <s v="-"/>
    <s v=""/>
    <s v="06/10/2025 16:53"/>
    <s v="-"/>
    <s v="J&amp;T COD"/>
    <s v="Tiktok"/>
    <s v="จ่ายทีหลัง / COD"/>
    <s v=""/>
    <s v="764715799083"/>
    <s v="06/10/2025 16:53"/>
  </r>
  <r>
    <x v="2"/>
    <x v="2"/>
    <n v="60"/>
    <n v="2"/>
    <s v="FXG33"/>
    <n v="229"/>
    <n v="29"/>
    <s v="ร้านที่2"/>
    <s v="น***น เ***บุญมา"/>
    <s v="อ่างทอง"/>
    <s v="-"/>
    <s v=""/>
    <s v="06/10/2025 16:53"/>
    <s v="-"/>
    <s v="J&amp;T COD"/>
    <s v="Tiktok"/>
    <s v="จ่ายทีหลัง / COD"/>
    <s v=""/>
    <s v="764715799083"/>
    <s v="06/10/2025 16:53"/>
  </r>
  <r>
    <x v="3"/>
    <x v="3"/>
    <n v="60"/>
    <n v="2"/>
    <s v="FXG33"/>
    <n v="229"/>
    <n v="29"/>
    <s v="ร้านที่2"/>
    <s v="น***น เ***บุญมา"/>
    <s v="อ่างทอง"/>
    <s v="-"/>
    <s v=""/>
    <s v="06/10/2025 16:53"/>
    <s v="-"/>
    <s v="J&amp;T COD"/>
    <s v="Tiktok"/>
    <s v="จ่ายทีหลัง / COD"/>
    <s v=""/>
    <s v="764715799083"/>
    <s v="06/10/2025 16:53"/>
  </r>
  <r>
    <x v="1"/>
    <x v="1"/>
    <n v="50"/>
    <n v="1"/>
    <s v="FXG31"/>
    <n v="100"/>
    <n v="0"/>
    <s v="ร้านที่2"/>
    <s v="ช***เบียร์"/>
    <s v="ชลบุรี"/>
    <s v="-"/>
    <s v=""/>
    <s v="06/10/2025 16:49"/>
    <s v="-"/>
    <s v="J&amp;T COD"/>
    <s v="Tiktok"/>
    <s v="จ่ายทีหลัง / COD"/>
    <s v=""/>
    <s v="764742924175"/>
    <s v="06/10/2025 16:49"/>
  </r>
  <r>
    <x v="2"/>
    <x v="2"/>
    <n v="50"/>
    <n v="1"/>
    <s v="FXG31"/>
    <n v="100"/>
    <n v="0"/>
    <s v="ร้านที่2"/>
    <s v="ช***เบียร์"/>
    <s v="ชลบุรี"/>
    <s v="-"/>
    <s v=""/>
    <s v="06/10/2025 16:49"/>
    <s v="-"/>
    <s v="J&amp;T COD"/>
    <s v="Tiktok"/>
    <s v="จ่ายทีหลัง / COD"/>
    <s v=""/>
    <s v="764742924175"/>
    <s v="06/10/2025 16:49"/>
  </r>
  <r>
    <x v="3"/>
    <x v="3"/>
    <n v="50"/>
    <n v="1"/>
    <s v="FXG31"/>
    <n v="100"/>
    <n v="0"/>
    <s v="ร้านที่2"/>
    <s v="ช***เบียร์"/>
    <s v="ชลบุรี"/>
    <s v="-"/>
    <s v=""/>
    <s v="06/10/2025 16:49"/>
    <s v="-"/>
    <s v="J&amp;T COD"/>
    <s v="Tiktok"/>
    <s v="จ่ายทีหลัง / COD"/>
    <s v=""/>
    <s v="764742924175"/>
    <s v="06/10/2025 16:49"/>
  </r>
  <r>
    <x v="1"/>
    <x v="1"/>
    <n v="50"/>
    <n v="1"/>
    <s v="FXG29"/>
    <n v="100"/>
    <n v="0"/>
    <s v="ร้านที่2"/>
    <s v="ก***นา​ ถ***ัฒนาพร"/>
    <s v="เทศบาลนครสุราษฎร์ธานี"/>
    <s v="-"/>
    <s v=""/>
    <s v="06/10/2025 16:48"/>
    <s v="-"/>
    <s v="J&amp;T COD"/>
    <s v="Tiktok"/>
    <s v="จ่ายทีหลัง / COD"/>
    <s v=""/>
    <s v="764729214141"/>
    <s v="06/10/2025 16:48"/>
  </r>
  <r>
    <x v="2"/>
    <x v="2"/>
    <n v="50"/>
    <n v="1"/>
    <s v="FXG29"/>
    <n v="100"/>
    <n v="0"/>
    <s v="ร้านที่2"/>
    <s v="ก***นา​ ถ***ัฒนาพร"/>
    <s v="เทศบาลนครสุราษฎร์ธานี"/>
    <s v="-"/>
    <s v=""/>
    <s v="06/10/2025 16:48"/>
    <s v="-"/>
    <s v="J&amp;T COD"/>
    <s v="Tiktok"/>
    <s v="จ่ายทีหลัง / COD"/>
    <s v=""/>
    <s v="764729214141"/>
    <s v="06/10/2025 16:48"/>
  </r>
  <r>
    <x v="3"/>
    <x v="3"/>
    <n v="50"/>
    <n v="1"/>
    <s v="FXG29"/>
    <n v="100"/>
    <n v="0"/>
    <s v="ร้านที่2"/>
    <s v="ก***นา​ ถ***ัฒนาพร"/>
    <s v="เทศบาลนครสุราษฎร์ธานี"/>
    <s v="-"/>
    <s v=""/>
    <s v="06/10/2025 16:48"/>
    <s v="-"/>
    <s v="J&amp;T COD"/>
    <s v="Tiktok"/>
    <s v="จ่ายทีหลัง / COD"/>
    <s v=""/>
    <s v="764729214141"/>
    <s v="06/10/2025 16:48"/>
  </r>
  <r>
    <x v="1"/>
    <x v="1"/>
    <n v="50"/>
    <n v="1"/>
    <s v="FXG27"/>
    <n v="129"/>
    <n v="29"/>
    <s v="ร้านที่2"/>
    <s v="อ***สา  ต***"/>
    <s v="พิษณุโลก"/>
    <s v="-"/>
    <s v=""/>
    <s v="06/10/2025 16:37"/>
    <s v="-"/>
    <s v="J&amp;T COD"/>
    <s v="Tiktok"/>
    <s v="จ่ายทีหลัง / COD"/>
    <s v=""/>
    <s v="764751928113"/>
    <s v="06/10/2025 16:37"/>
  </r>
  <r>
    <x v="2"/>
    <x v="2"/>
    <n v="50"/>
    <n v="1"/>
    <s v="FXG27"/>
    <n v="129"/>
    <n v="29"/>
    <s v="ร้านที่2"/>
    <s v="อ***สา  ต***"/>
    <s v="พิษณุโลก"/>
    <s v="-"/>
    <s v=""/>
    <s v="06/10/2025 16:37"/>
    <s v="-"/>
    <s v="J&amp;T COD"/>
    <s v="Tiktok"/>
    <s v="จ่ายทีหลัง / COD"/>
    <s v=""/>
    <s v="764751928113"/>
    <s v="06/10/2025 16:37"/>
  </r>
  <r>
    <x v="3"/>
    <x v="3"/>
    <n v="50"/>
    <n v="1"/>
    <s v="FXG27"/>
    <n v="129"/>
    <n v="29"/>
    <s v="ร้านที่2"/>
    <s v="อ***สา  ต***"/>
    <s v="พิษณุโลก"/>
    <s v="-"/>
    <s v=""/>
    <s v="06/10/2025 16:37"/>
    <s v="-"/>
    <s v="J&amp;T COD"/>
    <s v="Tiktok"/>
    <s v="จ่ายทีหลัง / COD"/>
    <s v=""/>
    <s v="764751928113"/>
    <s v="06/10/2025 16:37"/>
  </r>
  <r>
    <x v="1"/>
    <x v="1"/>
    <n v="50"/>
    <n v="1"/>
    <s v="FXG26"/>
    <n v="100"/>
    <n v="0"/>
    <s v="ร้านที่2"/>
    <s v="ส*** ม***"/>
    <s v="อุตรดิตถ์"/>
    <s v="-"/>
    <s v=""/>
    <s v="06/10/2025 16:29"/>
    <s v="-"/>
    <s v="J&amp;T Express"/>
    <s v="Tiktok"/>
    <s v="tiktok"/>
    <s v=""/>
    <s v="764712926180"/>
    <s v="06/10/2025 16:29"/>
  </r>
  <r>
    <x v="2"/>
    <x v="2"/>
    <n v="50"/>
    <n v="1"/>
    <s v="FXG26"/>
    <n v="100"/>
    <n v="0"/>
    <s v="ร้านที่2"/>
    <s v="ส*** ม***"/>
    <s v="อุตรดิตถ์"/>
    <s v="-"/>
    <s v=""/>
    <s v="06/10/2025 16:29"/>
    <s v="-"/>
    <s v="J&amp;T Express"/>
    <s v="Tiktok"/>
    <s v="tiktok"/>
    <s v=""/>
    <s v="764712926180"/>
    <s v="06/10/2025 16:29"/>
  </r>
  <r>
    <x v="3"/>
    <x v="3"/>
    <n v="50"/>
    <n v="1"/>
    <s v="FXG26"/>
    <n v="100"/>
    <n v="0"/>
    <s v="ร้านที่2"/>
    <s v="ส*** ม***"/>
    <s v="อุตรดิตถ์"/>
    <s v="-"/>
    <s v=""/>
    <s v="06/10/2025 16:29"/>
    <s v="-"/>
    <s v="J&amp;T Express"/>
    <s v="Tiktok"/>
    <s v="tiktok"/>
    <s v=""/>
    <s v="764712926180"/>
    <s v="06/10/2025 16:29"/>
  </r>
  <r>
    <x v="4"/>
    <x v="4"/>
    <n v="33.333333333333336"/>
    <n v="3"/>
    <s v="FXG25"/>
    <n v="149"/>
    <n v="0"/>
    <s v="ร้านที่1"/>
    <s v="น******ก"/>
    <s v="******งเมา, ตำบลสระว่านพระยา, อำเภอครบุรี ตำบลสระว่านพระยา อำเภอครบุรี จังหวัดนครราชสีมา 30250"/>
    <s v="30250"/>
    <s v="12"/>
    <s v="06/10/2025 16:28"/>
    <s v="-"/>
    <s v="SPX Express"/>
    <s v="Shopee"/>
    <s v="shopee"/>
    <s v=""/>
    <s v="TH258220103214T"/>
    <s v="06/10/2025 16:28"/>
  </r>
  <r>
    <x v="1"/>
    <x v="1"/>
    <n v="50"/>
    <n v="1"/>
    <s v="FXG24"/>
    <n v="100"/>
    <n v="0"/>
    <s v="ร้านที่2"/>
    <s v="บ* ส***รณ"/>
    <s v="ตราด"/>
    <s v="-"/>
    <s v=""/>
    <s v="06/10/2025 16:25"/>
    <s v="-"/>
    <s v="J&amp;T COD"/>
    <s v="Tiktok"/>
    <s v="จ่ายทีหลัง / COD"/>
    <s v=""/>
    <s v="764702720176"/>
    <s v="06/10/2025 16:25"/>
  </r>
  <r>
    <x v="2"/>
    <x v="2"/>
    <n v="50"/>
    <n v="1"/>
    <s v="FXG24"/>
    <n v="100"/>
    <n v="0"/>
    <s v="ร้านที่2"/>
    <s v="บ* ส***รณ"/>
    <s v="ตราด"/>
    <s v="-"/>
    <s v=""/>
    <s v="06/10/2025 16:25"/>
    <s v="-"/>
    <s v="J&amp;T COD"/>
    <s v="Tiktok"/>
    <s v="จ่ายทีหลัง / COD"/>
    <s v=""/>
    <s v="764702720176"/>
    <s v="06/10/2025 16:25"/>
  </r>
  <r>
    <x v="3"/>
    <x v="3"/>
    <n v="50"/>
    <n v="1"/>
    <s v="FXG24"/>
    <n v="100"/>
    <n v="0"/>
    <s v="ร้านที่2"/>
    <s v="บ* ส***รณ"/>
    <s v="ตราด"/>
    <s v="-"/>
    <s v=""/>
    <s v="06/10/2025 16:25"/>
    <s v="-"/>
    <s v="J&amp;T COD"/>
    <s v="Tiktok"/>
    <s v="จ่ายทีหลัง / COD"/>
    <s v=""/>
    <s v="764702720176"/>
    <s v="06/10/2025 16:25"/>
  </r>
  <r>
    <x v="13"/>
    <x v="16"/>
    <n v="15"/>
    <n v="2"/>
    <s v="FXG23"/>
    <n v="34"/>
    <n v="4"/>
    <s v="ร้านที่1"/>
    <s v="น******ง"/>
    <s v="****** ตู้น้ำมันสีเขียว) ตำบลวังชะพลู อำเภอขาณุวรลักษบุรี จังหวัดกำแพงเพชร 62140"/>
    <s v="62140"/>
    <s v="15"/>
    <s v="06/10/2025 16:49"/>
    <s v="-"/>
    <s v="SPX Express"/>
    <s v="Shopee"/>
    <s v="shopee"/>
    <s v=""/>
    <s v="TH253469215351X"/>
    <s v="06/10/2025 16:19"/>
  </r>
  <r>
    <x v="4"/>
    <x v="4"/>
    <n v="50"/>
    <n v="6"/>
    <s v="FXG21"/>
    <n v="200"/>
    <n v="0"/>
    <s v="ร้านที่2"/>
    <s v="ด*** พ***นัย ว***นิท"/>
    <s v="สงขลา"/>
    <s v="-"/>
    <s v=""/>
    <s v="06/10/2025 16:02"/>
    <s v="-"/>
    <s v="J&amp;T COD"/>
    <s v="Tiktok"/>
    <s v="จ่ายทีหลัง / COD"/>
    <s v=""/>
    <s v="764778596094"/>
    <s v="06/10/2025 16:02"/>
  </r>
  <r>
    <x v="10"/>
    <x v="12"/>
    <n v="66.666666666666671"/>
    <n v="3"/>
    <s v="FXG20"/>
    <n v="100"/>
    <n v="0"/>
    <s v="ร้านที่2"/>
    <s v="น***วราลักษณ์ พ***า"/>
    <s v="ปราจีนบุรี"/>
    <s v="-"/>
    <s v=""/>
    <s v="06/10/2025 15:56"/>
    <s v="-"/>
    <s v="J&amp;T COD"/>
    <s v="Tiktok"/>
    <s v="จ่ายทีหลัง / COD"/>
    <s v=""/>
    <s v="764707196013"/>
    <s v="06/10/2025 15:57"/>
  </r>
  <r>
    <x v="1"/>
    <x v="1"/>
    <n v="50"/>
    <n v="1"/>
    <s v="FXG19"/>
    <n v="100"/>
    <n v="0"/>
    <s v="ร้านที่2"/>
    <s v="ข***จิตต์ ด***สิงห์"/>
    <s v="กาญจนบุรี"/>
    <s v="-"/>
    <s v=""/>
    <s v="06/10/2025 15:54"/>
    <s v="-"/>
    <s v="J&amp;T COD"/>
    <s v="Tiktok"/>
    <s v="จ่ายทีหลัง / COD"/>
    <s v=""/>
    <s v="764794409116"/>
    <s v="06/10/2025 15:54"/>
  </r>
  <r>
    <x v="2"/>
    <x v="2"/>
    <n v="50"/>
    <n v="1"/>
    <s v="FXG19"/>
    <n v="100"/>
    <n v="0"/>
    <s v="ร้านที่2"/>
    <s v="ข***จิตต์ ด***สิงห์"/>
    <s v="กาญจนบุรี"/>
    <s v="-"/>
    <s v=""/>
    <s v="06/10/2025 15:54"/>
    <s v="-"/>
    <s v="J&amp;T COD"/>
    <s v="Tiktok"/>
    <s v="จ่ายทีหลัง / COD"/>
    <s v=""/>
    <s v="764794409116"/>
    <s v="06/10/2025 15:54"/>
  </r>
  <r>
    <x v="3"/>
    <x v="3"/>
    <n v="50"/>
    <n v="1"/>
    <s v="FXG19"/>
    <n v="100"/>
    <n v="0"/>
    <s v="ร้านที่2"/>
    <s v="ข***จิตต์ ด***สิงห์"/>
    <s v="กาญจนบุรี"/>
    <s v="-"/>
    <s v=""/>
    <s v="06/10/2025 15:54"/>
    <s v="-"/>
    <s v="J&amp;T COD"/>
    <s v="Tiktok"/>
    <s v="จ่ายทีหลัง / COD"/>
    <s v=""/>
    <s v="764794409116"/>
    <s v="06/10/2025 15:54"/>
  </r>
  <r>
    <x v="12"/>
    <x v="15"/>
    <n v="12"/>
    <n v="40"/>
    <s v="FXG18"/>
    <n v="492"/>
    <n v="0"/>
    <s v="ร้านที่1"/>
    <s v="ค******ู"/>
    <s v="******หมู่10 ต.หนองกี่ ตำบลหนองกี่ อำเภอกบินทร์บุรี จังหวัดปราจีนบุรี 25110"/>
    <s v="25110"/>
    <s v="42"/>
    <s v="06/10/2025 15:49"/>
    <s v="-"/>
    <s v="SPX Express"/>
    <s v="Shopee"/>
    <s v="shopee"/>
    <s v=""/>
    <s v="TH251796496060I"/>
    <s v="06/10/2025 15:49"/>
  </r>
  <r>
    <x v="1"/>
    <x v="1"/>
    <n v="50"/>
    <n v="1"/>
    <s v="FXG17"/>
    <n v="100"/>
    <n v="0"/>
    <s v="ร้านที่2"/>
    <s v="ท** น***ณ์"/>
    <s v="เชียงใหม่"/>
    <s v="-"/>
    <s v=""/>
    <s v="06/10/2025 15:49"/>
    <s v="-"/>
    <s v="J&amp;T COD"/>
    <s v="Tiktok"/>
    <s v="จ่ายทีหลัง / COD"/>
    <s v=""/>
    <s v="764757313143"/>
    <s v="06/10/2025 15:49"/>
  </r>
  <r>
    <x v="2"/>
    <x v="2"/>
    <n v="50"/>
    <n v="1"/>
    <s v="FXG17"/>
    <n v="100"/>
    <n v="0"/>
    <s v="ร้านที่2"/>
    <s v="ท** น***ณ์"/>
    <s v="เชียงใหม่"/>
    <s v="-"/>
    <s v=""/>
    <s v="06/10/2025 15:49"/>
    <s v="-"/>
    <s v="J&amp;T COD"/>
    <s v="Tiktok"/>
    <s v="จ่ายทีหลัง / COD"/>
    <s v=""/>
    <s v="764757313143"/>
    <s v="06/10/2025 15:49"/>
  </r>
  <r>
    <x v="3"/>
    <x v="3"/>
    <n v="50"/>
    <n v="1"/>
    <s v="FXG17"/>
    <n v="100"/>
    <n v="0"/>
    <s v="ร้านที่2"/>
    <s v="ท** น***ณ์"/>
    <s v="เชียงใหม่"/>
    <s v="-"/>
    <s v=""/>
    <s v="06/10/2025 15:49"/>
    <s v="-"/>
    <s v="J&amp;T COD"/>
    <s v="Tiktok"/>
    <s v="จ่ายทีหลัง / COD"/>
    <s v=""/>
    <s v="764757313143"/>
    <s v="06/10/2025 15:49"/>
  </r>
  <r>
    <x v="1"/>
    <x v="1"/>
    <n v="50"/>
    <n v="1"/>
    <s v="FXG16"/>
    <n v="100"/>
    <n v="0"/>
    <s v="ร้านที่2"/>
    <s v="ณ***า โ***ัย"/>
    <s v="ระยอง"/>
    <s v="-"/>
    <s v=""/>
    <s v="06/10/2025 15:43"/>
    <s v="-"/>
    <s v="J&amp;T COD"/>
    <s v="Tiktok"/>
    <s v="จ่ายทีหลัง / COD"/>
    <s v=""/>
    <s v="764749719145"/>
    <s v="06/10/2025 15:43"/>
  </r>
  <r>
    <x v="2"/>
    <x v="2"/>
    <n v="50"/>
    <n v="1"/>
    <s v="FXG16"/>
    <n v="100"/>
    <n v="0"/>
    <s v="ร้านที่2"/>
    <s v="ณ***า โ***ัย"/>
    <s v="ระยอง"/>
    <s v="-"/>
    <s v=""/>
    <s v="06/10/2025 15:43"/>
    <s v="-"/>
    <s v="J&amp;T COD"/>
    <s v="Tiktok"/>
    <s v="จ่ายทีหลัง / COD"/>
    <s v=""/>
    <s v="764749719145"/>
    <s v="06/10/2025 15:43"/>
  </r>
  <r>
    <x v="3"/>
    <x v="3"/>
    <n v="50"/>
    <n v="1"/>
    <s v="FXG16"/>
    <n v="100"/>
    <n v="0"/>
    <s v="ร้านที่2"/>
    <s v="ณ***า โ***ัย"/>
    <s v="ระยอง"/>
    <s v="-"/>
    <s v=""/>
    <s v="06/10/2025 15:43"/>
    <s v="-"/>
    <s v="J&amp;T COD"/>
    <s v="Tiktok"/>
    <s v="จ่ายทีหลัง / COD"/>
    <s v=""/>
    <s v="764749719145"/>
    <s v="06/10/2025 15:43"/>
  </r>
  <r>
    <x v="1"/>
    <x v="1"/>
    <n v="50"/>
    <n v="1"/>
    <s v="FXG15"/>
    <n v="100"/>
    <n v="0"/>
    <s v="ร้านที่2"/>
    <s v="ธ***ารัตน์ โ***์อ่อง"/>
    <s v="ปทุมธานี"/>
    <s v="-"/>
    <s v=""/>
    <s v="06/10/2025 15:38"/>
    <s v="-"/>
    <s v="Flash Express Thailand COD"/>
    <s v="Tiktok"/>
    <s v="จ่ายทีหลัง / COD"/>
    <s v=""/>
    <s v="THT040226NNNH4Z"/>
    <s v="06/10/2025 15:39"/>
  </r>
  <r>
    <x v="2"/>
    <x v="2"/>
    <n v="50"/>
    <n v="1"/>
    <s v="FXG15"/>
    <n v="100"/>
    <n v="0"/>
    <s v="ร้านที่2"/>
    <s v="ธ***ารัตน์ โ***์อ่อง"/>
    <s v="ปทุมธานี"/>
    <s v="-"/>
    <s v=""/>
    <s v="06/10/2025 15:38"/>
    <s v="-"/>
    <s v="Flash Express Thailand COD"/>
    <s v="Tiktok"/>
    <s v="จ่ายทีหลัง / COD"/>
    <s v=""/>
    <s v="THT040226NNNH4Z"/>
    <s v="06/10/2025 15:39"/>
  </r>
  <r>
    <x v="3"/>
    <x v="3"/>
    <n v="50"/>
    <n v="1"/>
    <s v="FXG15"/>
    <n v="100"/>
    <n v="0"/>
    <s v="ร้านที่2"/>
    <s v="ธ***ารัตน์ โ***์อ่อง"/>
    <s v="ปทุมธานี"/>
    <s v="-"/>
    <s v=""/>
    <s v="06/10/2025 15:38"/>
    <s v="-"/>
    <s v="Flash Express Thailand COD"/>
    <s v="Tiktok"/>
    <s v="จ่ายทีหลัง / COD"/>
    <s v=""/>
    <s v="THT040226NNNH4Z"/>
    <s v="06/10/2025 15:39"/>
  </r>
  <r>
    <x v="4"/>
    <x v="4"/>
    <n v="50"/>
    <n v="6"/>
    <s v="FXG13"/>
    <n v="208"/>
    <n v="8"/>
    <s v="ร้านที่2"/>
    <s v="พ***ี จ***หม"/>
    <s v="ภูเก็ต"/>
    <s v="-"/>
    <s v=""/>
    <s v="06/10/2025 15:33"/>
    <s v="-"/>
    <s v="J&amp;T COD"/>
    <s v="Tiktok"/>
    <s v="จ่ายทีหลัง / COD"/>
    <s v=""/>
    <s v="764719590106"/>
    <s v="06/10/2025 15:33"/>
  </r>
  <r>
    <x v="1"/>
    <x v="1"/>
    <n v="50"/>
    <n v="2"/>
    <s v="FXG12"/>
    <n v="200"/>
    <n v="0"/>
    <s v="ร้านที่2"/>
    <s v="พ***ัฒน์ พ***พงษ์"/>
    <s v="กาฬสินธุ์"/>
    <s v="-"/>
    <s v=""/>
    <s v="06/10/2025 15:31"/>
    <s v="-"/>
    <s v="J&amp;T COD"/>
    <s v="Tiktok"/>
    <s v="จ่ายทีหลัง / COD"/>
    <s v=""/>
    <s v="764743480071"/>
    <s v="06/10/2025 15:31"/>
  </r>
  <r>
    <x v="2"/>
    <x v="2"/>
    <n v="50"/>
    <n v="2"/>
    <s v="FXG12"/>
    <n v="200"/>
    <n v="0"/>
    <s v="ร้านที่2"/>
    <s v="พ***ัฒน์ พ***พงษ์"/>
    <s v="กาฬสินธุ์"/>
    <s v="-"/>
    <s v=""/>
    <s v="06/10/2025 15:31"/>
    <s v="-"/>
    <s v="J&amp;T COD"/>
    <s v="Tiktok"/>
    <s v="จ่ายทีหลัง / COD"/>
    <s v=""/>
    <s v="764743480071"/>
    <s v="06/10/2025 15:31"/>
  </r>
  <r>
    <x v="3"/>
    <x v="3"/>
    <n v="50"/>
    <n v="2"/>
    <s v="FXG12"/>
    <n v="200"/>
    <n v="0"/>
    <s v="ร้านที่2"/>
    <s v="พ***ัฒน์ พ***พงษ์"/>
    <s v="กาฬสินธุ์"/>
    <s v="-"/>
    <s v=""/>
    <s v="06/10/2025 15:31"/>
    <s v="-"/>
    <s v="J&amp;T COD"/>
    <s v="Tiktok"/>
    <s v="จ่ายทีหลัง / COD"/>
    <s v=""/>
    <s v="764743480071"/>
    <s v="06/10/2025 15:31"/>
  </r>
  <r>
    <x v="4"/>
    <x v="4"/>
    <n v="50"/>
    <n v="6"/>
    <s v="FXG11"/>
    <n v="200"/>
    <n v="0"/>
    <s v="ร้านที่2"/>
    <s v="ม***ูด"/>
    <s v="กรุงเทพมหานคร"/>
    <s v="-"/>
    <s v=""/>
    <s v="06/10/2025 15:28"/>
    <s v="-"/>
    <s v="J&amp;T COD"/>
    <s v="Tiktok"/>
    <s v="จ่ายทีหลัง / COD"/>
    <s v=""/>
    <s v="764734681082"/>
    <s v="06/10/2025 15:28"/>
  </r>
  <r>
    <x v="10"/>
    <x v="12"/>
    <n v="66.666666666666671"/>
    <n v="3"/>
    <s v="FXG9"/>
    <n v="300"/>
    <n v="0"/>
    <s v="ร้านที่2"/>
    <s v="ก***า เ***์แก้ว"/>
    <s v="ลำพูน"/>
    <s v="-"/>
    <s v=""/>
    <s v="06/10/2025 15:16"/>
    <s v="-"/>
    <s v="J&amp;T COD"/>
    <s v="Tiktok"/>
    <s v="จ่ายทีหลัง / COD"/>
    <s v=""/>
    <s v="764797042026"/>
    <s v="06/10/2025 15:17"/>
  </r>
  <r>
    <x v="1"/>
    <x v="1"/>
    <n v="50"/>
    <n v="2"/>
    <s v="FXG9"/>
    <n v="300"/>
    <n v="0"/>
    <s v="ร้านที่2"/>
    <s v="ก***า เ***์แก้ว"/>
    <s v="ลำพูน"/>
    <s v="-"/>
    <s v=""/>
    <s v="06/10/2025 15:16"/>
    <s v="-"/>
    <s v="J&amp;T COD"/>
    <s v="Tiktok"/>
    <s v="จ่ายทีหลัง / COD"/>
    <s v=""/>
    <s v="764797042026"/>
    <s v="06/10/2025 15:17"/>
  </r>
  <r>
    <x v="2"/>
    <x v="2"/>
    <n v="50"/>
    <n v="2"/>
    <s v="FXG9"/>
    <n v="300"/>
    <n v="0"/>
    <s v="ร้านที่2"/>
    <s v="ก***า เ***์แก้ว"/>
    <s v="ลำพูน"/>
    <s v="-"/>
    <s v=""/>
    <s v="06/10/2025 15:16"/>
    <s v="-"/>
    <s v="J&amp;T COD"/>
    <s v="Tiktok"/>
    <s v="จ่ายทีหลัง / COD"/>
    <s v=""/>
    <s v="764797042026"/>
    <s v="06/10/2025 15:17"/>
  </r>
  <r>
    <x v="3"/>
    <x v="3"/>
    <n v="50"/>
    <n v="2"/>
    <s v="FXG9"/>
    <n v="300"/>
    <n v="0"/>
    <s v="ร้านที่2"/>
    <s v="ก***า เ***์แก้ว"/>
    <s v="ลำพูน"/>
    <s v="-"/>
    <s v=""/>
    <s v="06/10/2025 15:16"/>
    <s v="-"/>
    <s v="J&amp;T COD"/>
    <s v="Tiktok"/>
    <s v="จ่ายทีหลัง / COD"/>
    <s v=""/>
    <s v="764797042026"/>
    <s v="06/10/2025 15:17"/>
  </r>
  <r>
    <x v="12"/>
    <x v="15"/>
    <n v="12"/>
    <n v="20"/>
    <s v="FXG8"/>
    <n v="242"/>
    <n v="0"/>
    <s v="ร้านที่1"/>
    <s v="ภ****น"/>
    <s v="******บลหนองสรวง อำเภอขามทะเลสอ จังหวัดนครราชสีมา 30280"/>
    <s v="30280"/>
    <s v="39"/>
    <s v="06/10/2025 15:16"/>
    <s v="-"/>
    <s v="SPX Express"/>
    <s v="Shopee"/>
    <s v="shopee"/>
    <s v=""/>
    <s v="TH258513672727P"/>
    <s v="06/10/2025 15:16"/>
  </r>
  <r>
    <x v="1"/>
    <x v="1"/>
    <n v="50"/>
    <n v="1"/>
    <s v="FXG7"/>
    <n v="100"/>
    <n v="0"/>
    <s v="ร้านที่2"/>
    <s v="ด***ร จ***าธรรม"/>
    <s v="ราชบุรี"/>
    <s v="-"/>
    <s v=""/>
    <s v="06/10/2025 15:16"/>
    <s v="-"/>
    <s v="J&amp;T COD"/>
    <s v="Tiktok"/>
    <s v="จ่ายทีหลัง / COD"/>
    <s v=""/>
    <s v="764705714205"/>
    <s v="06/10/2025 15:16"/>
  </r>
  <r>
    <x v="2"/>
    <x v="2"/>
    <n v="50"/>
    <n v="1"/>
    <s v="FXG7"/>
    <n v="100"/>
    <n v="0"/>
    <s v="ร้านที่2"/>
    <s v="ด***ร จ***าธรรม"/>
    <s v="ราชบุรี"/>
    <s v="-"/>
    <s v=""/>
    <s v="06/10/2025 15:16"/>
    <s v="-"/>
    <s v="J&amp;T COD"/>
    <s v="Tiktok"/>
    <s v="จ่ายทีหลัง / COD"/>
    <s v=""/>
    <s v="764705714205"/>
    <s v="06/10/2025 15:16"/>
  </r>
  <r>
    <x v="3"/>
    <x v="3"/>
    <n v="50"/>
    <n v="1"/>
    <s v="FXG7"/>
    <n v="100"/>
    <n v="0"/>
    <s v="ร้านที่2"/>
    <s v="ด***ร จ***าธรรม"/>
    <s v="ราชบุรี"/>
    <s v="-"/>
    <s v=""/>
    <s v="06/10/2025 15:16"/>
    <s v="-"/>
    <s v="J&amp;T COD"/>
    <s v="Tiktok"/>
    <s v="จ่ายทีหลัง / COD"/>
    <s v=""/>
    <s v="764705714205"/>
    <s v="06/10/2025 15:16"/>
  </r>
  <r>
    <x v="1"/>
    <x v="1"/>
    <n v="50"/>
    <n v="1"/>
    <s v="FXG6"/>
    <n v="100"/>
    <n v="0"/>
    <s v="ร้านที่2"/>
    <s v="เ*** น***ัย"/>
    <s v="ระยอง"/>
    <s v="-"/>
    <s v=""/>
    <s v="06/10/2025 15:09"/>
    <s v="-"/>
    <s v="J&amp;T COD"/>
    <s v="Tiktok"/>
    <s v="จ่ายทีหลัง / COD"/>
    <s v=""/>
    <s v="764732605184"/>
    <s v="06/10/2025 15:09"/>
  </r>
  <r>
    <x v="2"/>
    <x v="2"/>
    <n v="50"/>
    <n v="1"/>
    <s v="FXG6"/>
    <n v="100"/>
    <n v="0"/>
    <s v="ร้านที่2"/>
    <s v="เ*** น***ัย"/>
    <s v="ระยอง"/>
    <s v="-"/>
    <s v=""/>
    <s v="06/10/2025 15:09"/>
    <s v="-"/>
    <s v="J&amp;T COD"/>
    <s v="Tiktok"/>
    <s v="จ่ายทีหลัง / COD"/>
    <s v=""/>
    <s v="764732605184"/>
    <s v="06/10/2025 15:09"/>
  </r>
  <r>
    <x v="3"/>
    <x v="3"/>
    <n v="50"/>
    <n v="1"/>
    <s v="FXG6"/>
    <n v="100"/>
    <n v="0"/>
    <s v="ร้านที่2"/>
    <s v="เ*** น***ัย"/>
    <s v="ระยอง"/>
    <s v="-"/>
    <s v=""/>
    <s v="06/10/2025 15:09"/>
    <s v="-"/>
    <s v="J&amp;T COD"/>
    <s v="Tiktok"/>
    <s v="จ่ายทีหลัง / COD"/>
    <s v=""/>
    <s v="764732605184"/>
    <s v="06/10/2025 15:09"/>
  </r>
  <r>
    <x v="1"/>
    <x v="1"/>
    <n v="50"/>
    <n v="1"/>
    <s v="FXG5"/>
    <n v="190"/>
    <n v="0"/>
    <s v="ร้านที่2"/>
    <s v="B***8889"/>
    <s v="สระแก้ว"/>
    <s v="-"/>
    <s v=""/>
    <s v="06/10/2025 15:08"/>
    <s v="-"/>
    <s v="J&amp;T COD"/>
    <s v="Tiktok"/>
    <s v="จ่ายทีหลัง / COD"/>
    <s v=""/>
    <s v="764761840021"/>
    <s v="06/10/2025 15:09"/>
  </r>
  <r>
    <x v="2"/>
    <x v="2"/>
    <n v="50"/>
    <n v="1"/>
    <s v="FXG5"/>
    <n v="190"/>
    <n v="0"/>
    <s v="ร้านที่2"/>
    <s v="B***8889"/>
    <s v="สระแก้ว"/>
    <s v="-"/>
    <s v=""/>
    <s v="06/10/2025 15:08"/>
    <s v="-"/>
    <s v="J&amp;T COD"/>
    <s v="Tiktok"/>
    <s v="จ่ายทีหลัง / COD"/>
    <s v=""/>
    <s v="764761840021"/>
    <s v="06/10/2025 15:09"/>
  </r>
  <r>
    <x v="3"/>
    <x v="3"/>
    <n v="50"/>
    <n v="1"/>
    <s v="FXG5"/>
    <n v="190"/>
    <n v="0"/>
    <s v="ร้านที่2"/>
    <s v="B***8889"/>
    <s v="สระแก้ว"/>
    <s v="-"/>
    <s v=""/>
    <s v="06/10/2025 15:08"/>
    <s v="-"/>
    <s v="J&amp;T COD"/>
    <s v="Tiktok"/>
    <s v="จ่ายทีหลัง / COD"/>
    <s v=""/>
    <s v="764761840021"/>
    <s v="06/10/2025 15:09"/>
  </r>
  <r>
    <x v="10"/>
    <x v="12"/>
    <n v="66.666666666666671"/>
    <n v="3"/>
    <s v="FXG5"/>
    <n v="190"/>
    <n v="0"/>
    <s v="ร้านที่2"/>
    <s v="B***8889"/>
    <s v="สระแก้ว"/>
    <s v="-"/>
    <s v=""/>
    <s v="06/10/2025 15:08"/>
    <s v="-"/>
    <s v="J&amp;T COD"/>
    <s v="Tiktok"/>
    <s v="จ่ายทีหลัง / COD"/>
    <s v=""/>
    <s v="764761840021"/>
    <s v="06/10/2025 15:09"/>
  </r>
  <r>
    <x v="1"/>
    <x v="1"/>
    <n v="50"/>
    <n v="1"/>
    <s v="FXG3"/>
    <n v="100"/>
    <n v="0"/>
    <s v="ร้านที่2"/>
    <s v="น*** ค***งดี"/>
    <s v="สุพรรณบุรี"/>
    <s v="-"/>
    <s v=""/>
    <s v="06/10/2025 15:07"/>
    <s v="-"/>
    <s v="J&amp;T Express"/>
    <s v="Tiktok"/>
    <s v="tiktok"/>
    <s v=""/>
    <s v="764765712200"/>
    <s v="06/10/2025 15:07"/>
  </r>
  <r>
    <x v="2"/>
    <x v="2"/>
    <n v="50"/>
    <n v="1"/>
    <s v="FXG3"/>
    <n v="100"/>
    <n v="0"/>
    <s v="ร้านที่2"/>
    <s v="น*** ค***งดี"/>
    <s v="สุพรรณบุรี"/>
    <s v="-"/>
    <s v=""/>
    <s v="06/10/2025 15:07"/>
    <s v="-"/>
    <s v="J&amp;T Express"/>
    <s v="Tiktok"/>
    <s v="tiktok"/>
    <s v=""/>
    <s v="764765712200"/>
    <s v="06/10/2025 15:07"/>
  </r>
  <r>
    <x v="3"/>
    <x v="3"/>
    <n v="50"/>
    <n v="1"/>
    <s v="FXG3"/>
    <n v="100"/>
    <n v="0"/>
    <s v="ร้านที่2"/>
    <s v="น*** ค***งดี"/>
    <s v="สุพรรณบุรี"/>
    <s v="-"/>
    <s v=""/>
    <s v="06/10/2025 15:07"/>
    <s v="-"/>
    <s v="J&amp;T Express"/>
    <s v="Tiktok"/>
    <s v="tiktok"/>
    <s v=""/>
    <s v="764765712200"/>
    <s v="06/10/2025 15:07"/>
  </r>
  <r>
    <x v="4"/>
    <x v="4"/>
    <n v="50"/>
    <n v="6"/>
    <s v="FXG2"/>
    <n v="200"/>
    <n v="0"/>
    <s v="ร้านที่2"/>
    <s v="ม***ตา พ***ดีราช"/>
    <s v="สกลนคร"/>
    <s v="-"/>
    <s v=""/>
    <s v="06/10/2025 15:06"/>
    <s v="-"/>
    <s v="J&amp;T COD"/>
    <s v="Tiktok"/>
    <s v="จ่ายทีหลัง / COD"/>
    <s v=""/>
    <s v="764794905114"/>
    <s v="06/10/2025 15:06"/>
  </r>
  <r>
    <x v="7"/>
    <x v="7"/>
    <n v="66.333333333333329"/>
    <n v="3"/>
    <s v="FXG1"/>
    <n v="232"/>
    <n v="0"/>
    <s v="ร้านที่1"/>
    <s v="น******ำ"/>
    <s v="******บลประจวบคีรีขันธ์ อำเภอเมืองประจวบคีรีขันธ์ จังหวัดประจวบคีรีขันธ์ 77000"/>
    <s v="77000"/>
    <s v="38"/>
    <s v="06/10/2025 15:31"/>
    <s v="-"/>
    <s v="SPX Express"/>
    <s v="Shopee"/>
    <s v="shopee"/>
    <s v=""/>
    <s v="TH253699239013T"/>
    <s v="06/10/2025 15:01"/>
  </r>
  <r>
    <x v="1"/>
    <x v="1"/>
    <n v="50"/>
    <n v="1"/>
    <s v="FXF99"/>
    <n v="138"/>
    <n v="38"/>
    <s v="ร้านที่2"/>
    <s v="บ***าค  จ***ศรี"/>
    <s v="เชียงราย"/>
    <s v="-"/>
    <s v=""/>
    <s v="06/10/2025 14:58"/>
    <s v="-"/>
    <s v="J&amp;T COD"/>
    <s v="Tiktok"/>
    <s v="จ่ายทีหลัง / COD"/>
    <s v=""/>
    <s v="764758320115"/>
    <s v="06/10/2025 14:58"/>
  </r>
  <r>
    <x v="2"/>
    <x v="2"/>
    <n v="50"/>
    <n v="1"/>
    <s v="FXF99"/>
    <n v="138"/>
    <n v="38"/>
    <s v="ร้านที่2"/>
    <s v="บ***าค  จ***ศรี"/>
    <s v="เชียงราย"/>
    <s v="-"/>
    <s v=""/>
    <s v="06/10/2025 14:58"/>
    <s v="-"/>
    <s v="J&amp;T COD"/>
    <s v="Tiktok"/>
    <s v="จ่ายทีหลัง / COD"/>
    <s v=""/>
    <s v="764758320115"/>
    <s v="06/10/2025 14:58"/>
  </r>
  <r>
    <x v="3"/>
    <x v="3"/>
    <n v="50"/>
    <n v="1"/>
    <s v="FXF99"/>
    <n v="138"/>
    <n v="38"/>
    <s v="ร้านที่2"/>
    <s v="บ***าค  จ***ศรี"/>
    <s v="เชียงราย"/>
    <s v="-"/>
    <s v=""/>
    <s v="06/10/2025 14:58"/>
    <s v="-"/>
    <s v="J&amp;T COD"/>
    <s v="Tiktok"/>
    <s v="จ่ายทีหลัง / COD"/>
    <s v=""/>
    <s v="764758320115"/>
    <s v="06/10/2025 14:58"/>
  </r>
  <r>
    <x v="1"/>
    <x v="1"/>
    <n v="50"/>
    <n v="1"/>
    <s v="FXF98"/>
    <n v="100"/>
    <n v="0"/>
    <s v="ร้านที่2"/>
    <s v="u***39086505233575"/>
    <s v="นครปฐม"/>
    <s v="-"/>
    <s v=""/>
    <s v="06/10/2025 14:56"/>
    <s v="-"/>
    <s v="J&amp;T COD"/>
    <s v="Tiktok"/>
    <s v="จ่ายทีหลัง / COD"/>
    <s v=""/>
    <s v="764762527115"/>
    <s v="06/10/2025 14:56"/>
  </r>
  <r>
    <x v="2"/>
    <x v="2"/>
    <n v="50"/>
    <n v="1"/>
    <s v="FXF98"/>
    <n v="100"/>
    <n v="0"/>
    <s v="ร้านที่2"/>
    <s v="u***39086505233575"/>
    <s v="นครปฐม"/>
    <s v="-"/>
    <s v=""/>
    <s v="06/10/2025 14:56"/>
    <s v="-"/>
    <s v="J&amp;T COD"/>
    <s v="Tiktok"/>
    <s v="จ่ายทีหลัง / COD"/>
    <s v=""/>
    <s v="764762527115"/>
    <s v="06/10/2025 14:56"/>
  </r>
  <r>
    <x v="3"/>
    <x v="3"/>
    <n v="50"/>
    <n v="1"/>
    <s v="FXF98"/>
    <n v="100"/>
    <n v="0"/>
    <s v="ร้านที่2"/>
    <s v="u***39086505233575"/>
    <s v="นครปฐม"/>
    <s v="-"/>
    <s v=""/>
    <s v="06/10/2025 14:56"/>
    <s v="-"/>
    <s v="J&amp;T COD"/>
    <s v="Tiktok"/>
    <s v="จ่ายทีหลัง / COD"/>
    <s v=""/>
    <s v="764762527115"/>
    <s v="06/10/2025 14:56"/>
  </r>
  <r>
    <x v="1"/>
    <x v="1"/>
    <n v="50"/>
    <n v="2"/>
    <s v="FXF97"/>
    <n v="200"/>
    <n v="0"/>
    <s v="ร้านที่2"/>
    <s v="จ***ภร​ ม***​ี​รินทร์​"/>
    <s v="ยะลา"/>
    <s v="-"/>
    <s v=""/>
    <s v="06/10/2025 14:54"/>
    <s v="-"/>
    <s v="J&amp;T COD"/>
    <s v="Tiktok"/>
    <s v="จ่ายทีหลัง / COD"/>
    <s v=""/>
    <s v="764795475010"/>
    <s v="06/10/2025 14:54"/>
  </r>
  <r>
    <x v="2"/>
    <x v="2"/>
    <n v="50"/>
    <n v="2"/>
    <s v="FXF97"/>
    <n v="200"/>
    <n v="0"/>
    <s v="ร้านที่2"/>
    <s v="จ***ภร​ ม***​ี​รินทร์​"/>
    <s v="ยะลา"/>
    <s v="-"/>
    <s v=""/>
    <s v="06/10/2025 14:54"/>
    <s v="-"/>
    <s v="J&amp;T COD"/>
    <s v="Tiktok"/>
    <s v="จ่ายทีหลัง / COD"/>
    <s v=""/>
    <s v="764795475010"/>
    <s v="06/10/2025 14:54"/>
  </r>
  <r>
    <x v="3"/>
    <x v="3"/>
    <n v="50"/>
    <n v="2"/>
    <s v="FXF97"/>
    <n v="200"/>
    <n v="0"/>
    <s v="ร้านที่2"/>
    <s v="จ***ภร​ ม***​ี​รินทร์​"/>
    <s v="ยะลา"/>
    <s v="-"/>
    <s v=""/>
    <s v="06/10/2025 14:54"/>
    <s v="-"/>
    <s v="J&amp;T COD"/>
    <s v="Tiktok"/>
    <s v="จ่ายทีหลัง / COD"/>
    <s v=""/>
    <s v="764795475010"/>
    <s v="06/10/2025 14:54"/>
  </r>
  <r>
    <x v="1"/>
    <x v="1"/>
    <n v="50"/>
    <n v="1"/>
    <s v="FXF96"/>
    <n v="100"/>
    <n v="0"/>
    <s v="ร้านที่2"/>
    <s v="M***ning"/>
    <s v="กรุงเทพฯ"/>
    <s v="-"/>
    <s v=""/>
    <s v="06/10/2025 14:51"/>
    <s v="-"/>
    <s v="J&amp;T Express"/>
    <s v="Tiktok"/>
    <s v="tiktok"/>
    <s v=""/>
    <s v="764702725124"/>
    <s v="06/10/2025 14:51"/>
  </r>
  <r>
    <x v="2"/>
    <x v="2"/>
    <n v="50"/>
    <n v="1"/>
    <s v="FXF96"/>
    <n v="100"/>
    <n v="0"/>
    <s v="ร้านที่2"/>
    <s v="M***ning"/>
    <s v="กรุงเทพฯ"/>
    <s v="-"/>
    <s v=""/>
    <s v="06/10/2025 14:51"/>
    <s v="-"/>
    <s v="J&amp;T Express"/>
    <s v="Tiktok"/>
    <s v="tiktok"/>
    <s v=""/>
    <s v="764702725124"/>
    <s v="06/10/2025 14:51"/>
  </r>
  <r>
    <x v="3"/>
    <x v="3"/>
    <n v="50"/>
    <n v="1"/>
    <s v="FXF96"/>
    <n v="100"/>
    <n v="0"/>
    <s v="ร้านที่2"/>
    <s v="M***ning"/>
    <s v="กรุงเทพฯ"/>
    <s v="-"/>
    <s v=""/>
    <s v="06/10/2025 14:51"/>
    <s v="-"/>
    <s v="J&amp;T Express"/>
    <s v="Tiktok"/>
    <s v="tiktok"/>
    <s v=""/>
    <s v="764702725124"/>
    <s v="06/10/2025 14:51"/>
  </r>
  <r>
    <x v="1"/>
    <x v="1"/>
    <n v="50"/>
    <n v="2"/>
    <s v="FXF94"/>
    <n v="219"/>
    <n v="29"/>
    <s v="ร้านที่2"/>
    <s v="ป***ษา ซ***ผาสุข"/>
    <s v="สมุทรสาคร"/>
    <s v="-"/>
    <s v=""/>
    <s v="06/10/2025 14:44"/>
    <s v="-"/>
    <s v="J&amp;T COD"/>
    <s v="Tiktok"/>
    <s v="จ่ายทีหลัง / COD"/>
    <s v=""/>
    <s v="764759876016"/>
    <s v="06/10/2025 14:44"/>
  </r>
  <r>
    <x v="2"/>
    <x v="2"/>
    <n v="50"/>
    <n v="2"/>
    <s v="FXF94"/>
    <n v="219"/>
    <n v="29"/>
    <s v="ร้านที่2"/>
    <s v="ป***ษา ซ***ผาสุข"/>
    <s v="สมุทรสาคร"/>
    <s v="-"/>
    <s v=""/>
    <s v="06/10/2025 14:44"/>
    <s v="-"/>
    <s v="J&amp;T COD"/>
    <s v="Tiktok"/>
    <s v="จ่ายทีหลัง / COD"/>
    <s v=""/>
    <s v="764759876016"/>
    <s v="06/10/2025 14:44"/>
  </r>
  <r>
    <x v="3"/>
    <x v="3"/>
    <n v="50"/>
    <n v="2"/>
    <s v="FXF94"/>
    <n v="219"/>
    <n v="29"/>
    <s v="ร้านที่2"/>
    <s v="ป***ษา ซ***ผาสุข"/>
    <s v="สมุทรสาคร"/>
    <s v="-"/>
    <s v=""/>
    <s v="06/10/2025 14:44"/>
    <s v="-"/>
    <s v="J&amp;T COD"/>
    <s v="Tiktok"/>
    <s v="จ่ายทีหลัง / COD"/>
    <s v=""/>
    <s v="764759876016"/>
    <s v="06/10/2025 14:44"/>
  </r>
  <r>
    <x v="1"/>
    <x v="1"/>
    <n v="50"/>
    <n v="1"/>
    <s v="FXF93"/>
    <n v="138"/>
    <n v="38"/>
    <s v="ร้านที่2"/>
    <s v="ว***ัตน์"/>
    <s v="เชียงราย"/>
    <s v="-"/>
    <s v=""/>
    <s v="06/10/2025 14:44"/>
    <s v="-"/>
    <s v="J&amp;T Express"/>
    <s v="Tiktok"/>
    <s v="tiktok"/>
    <s v=""/>
    <s v="764795605195"/>
    <s v="06/10/2025 14:44"/>
  </r>
  <r>
    <x v="2"/>
    <x v="2"/>
    <n v="50"/>
    <n v="1"/>
    <s v="FXF93"/>
    <n v="138"/>
    <n v="38"/>
    <s v="ร้านที่2"/>
    <s v="ว***ัตน์"/>
    <s v="เชียงราย"/>
    <s v="-"/>
    <s v=""/>
    <s v="06/10/2025 14:44"/>
    <s v="-"/>
    <s v="J&amp;T Express"/>
    <s v="Tiktok"/>
    <s v="tiktok"/>
    <s v=""/>
    <s v="764795605195"/>
    <s v="06/10/2025 14:44"/>
  </r>
  <r>
    <x v="3"/>
    <x v="3"/>
    <n v="50"/>
    <n v="1"/>
    <s v="FXF93"/>
    <n v="138"/>
    <n v="38"/>
    <s v="ร้านที่2"/>
    <s v="ว***ัตน์"/>
    <s v="เชียงราย"/>
    <s v="-"/>
    <s v=""/>
    <s v="06/10/2025 14:44"/>
    <s v="-"/>
    <s v="J&amp;T Express"/>
    <s v="Tiktok"/>
    <s v="tiktok"/>
    <s v=""/>
    <s v="764795605195"/>
    <s v="06/10/2025 14:44"/>
  </r>
  <r>
    <x v="1"/>
    <x v="1"/>
    <n v="50"/>
    <n v="1"/>
    <s v="FXF90"/>
    <n v="135"/>
    <n v="35"/>
    <s v="ร้านที่4"/>
    <s v="ฮ***"/>
    <s v="กรุงเทพฯ"/>
    <s v="-"/>
    <s v=""/>
    <s v="06/10/2025 14:39"/>
    <s v="-"/>
    <s v="J&amp;T COD"/>
    <s v="Tiktok"/>
    <s v="จ่ายทีหลัง / COD"/>
    <s v=""/>
    <s v="764780408195"/>
    <s v="06/10/2025 14:40"/>
  </r>
  <r>
    <x v="2"/>
    <x v="2"/>
    <n v="50"/>
    <n v="1"/>
    <s v="FXF90"/>
    <n v="135"/>
    <n v="35"/>
    <s v="ร้านที่4"/>
    <s v="ฮ***"/>
    <s v="กรุงเทพฯ"/>
    <s v="-"/>
    <s v=""/>
    <s v="06/10/2025 14:39"/>
    <s v="-"/>
    <s v="J&amp;T COD"/>
    <s v="Tiktok"/>
    <s v="จ่ายทีหลัง / COD"/>
    <s v=""/>
    <s v="764780408195"/>
    <s v="06/10/2025 14:40"/>
  </r>
  <r>
    <x v="3"/>
    <x v="3"/>
    <n v="50"/>
    <n v="1"/>
    <s v="FXF90"/>
    <n v="135"/>
    <n v="35"/>
    <s v="ร้านที่4"/>
    <s v="ฮ***"/>
    <s v="กรุงเทพฯ"/>
    <s v="-"/>
    <s v=""/>
    <s v="06/10/2025 14:39"/>
    <s v="-"/>
    <s v="J&amp;T COD"/>
    <s v="Tiktok"/>
    <s v="จ่ายทีหลัง / COD"/>
    <s v=""/>
    <s v="764780408195"/>
    <s v="06/10/2025 14:40"/>
  </r>
  <r>
    <x v="9"/>
    <x v="11"/>
    <n v="66.666666666666671"/>
    <n v="6"/>
    <s v="FXF89"/>
    <n v="200"/>
    <n v="0"/>
    <s v="ร้านที่2"/>
    <s v="อ***รา ค***ญ"/>
    <s v="กาญจนบุรี"/>
    <s v="-"/>
    <s v=""/>
    <s v="06/10/2025 14:33"/>
    <s v="-"/>
    <s v="J&amp;T COD"/>
    <s v="Tiktok"/>
    <s v="จ่ายทีหลัง / COD"/>
    <s v=""/>
    <s v="764743410266"/>
    <s v="06/10/2025 14:33"/>
  </r>
  <r>
    <x v="2"/>
    <x v="18"/>
    <n v="43.7"/>
    <n v="1"/>
    <s v="FXF88"/>
    <n v="114.7"/>
    <n v="7"/>
    <s v="ร้านที่1"/>
    <s v="จิตรา พลราม"/>
    <s v="199ม.3ต.คลองพาอ.ท่าชนะ จ.สุราษฎร์ธานี 84170 · คันธุลี/ Khan Thuli_x000a__x000a_ท่าชนะ/ Tha Chanaสุราษฎร์ธานี/ Surat Thani_x000a_84170"/>
    <s v="84170"/>
    <s v="660999275725"/>
    <s v="06/10/2025 14:26"/>
    <s v="-"/>
    <s v="Kerry_dropoff"/>
    <s v="Lazada"/>
    <s v="lazada"/>
    <s v=""/>
    <s v="TH68077UE6TU7F"/>
    <s v="06/10/2025 14:26"/>
  </r>
  <r>
    <x v="7"/>
    <x v="8"/>
    <n v="64"/>
    <n v="1"/>
    <s v="FXF88"/>
    <n v="114.7"/>
    <n v="7"/>
    <s v="ร้านที่1"/>
    <s v="จิตรา พลราม"/>
    <s v="199ม.3ต.คลองพาอ.ท่าชนะ จ.สุราษฎร์ธานี 84170 · คันธุลี/ Khan Thuli_x000a__x000a_ท่าชนะ/ Tha Chanaสุราษฎร์ธานี/ Surat Thani_x000a_84170"/>
    <s v="84170"/>
    <s v="660999275725"/>
    <s v="06/10/2025 14:26"/>
    <s v="-"/>
    <s v="Kerry_dropoff"/>
    <s v="Lazada"/>
    <s v="lazada"/>
    <s v=""/>
    <s v="TH68077UE6TU7F"/>
    <s v="06/10/2025 14:26"/>
  </r>
  <r>
    <x v="12"/>
    <x v="15"/>
    <n v="12"/>
    <n v="200"/>
    <s v="FXF87"/>
    <n v="2592"/>
    <n v="0"/>
    <s v="ร้านที่1"/>
    <s v="อ******ม"/>
    <s v="******วง จ.ลพบุรี ตำบลท่าหลวง อำเภอท่าหลวง จังหวัดลพบุรี 15230"/>
    <s v="15230"/>
    <s v="87"/>
    <s v="06/10/2025 14:22"/>
    <s v="-"/>
    <s v="SPX Express"/>
    <s v="Shopee"/>
    <s v="shopee"/>
    <s v=""/>
    <s v="TH253270245664G"/>
    <s v="06/10/2025 14:22"/>
  </r>
  <r>
    <x v="9"/>
    <x v="11"/>
    <n v="66.666666666666671"/>
    <n v="3"/>
    <s v="FXF86"/>
    <n v="100"/>
    <n v="0"/>
    <s v="ร้านที่2"/>
    <s v="อ***งค์ ก***นจันทร์"/>
    <s v="พัทลุง"/>
    <s v="-"/>
    <s v=""/>
    <s v="06/10/2025 14:20"/>
    <s v="-"/>
    <s v="J&amp;T COD"/>
    <s v="Tiktok"/>
    <s v="จ่ายทีหลัง / COD"/>
    <s v=""/>
    <s v="764714326283"/>
    <s v="06/10/2025 14:20"/>
  </r>
  <r>
    <x v="1"/>
    <x v="1"/>
    <n v="50"/>
    <n v="2"/>
    <s v="FXF85"/>
    <n v="200"/>
    <n v="0"/>
    <s v="ร้านที่2"/>
    <s v="ค***ุญนาค  ป***นนท์"/>
    <s v="อุตรดิตถ์"/>
    <s v="-"/>
    <s v=""/>
    <s v="06/10/2025 14:18"/>
    <s v="-"/>
    <s v="J&amp;T Express"/>
    <s v="Tiktok"/>
    <s v="tiktok"/>
    <s v=""/>
    <s v="764742780071"/>
    <s v="06/10/2025 14:18"/>
  </r>
  <r>
    <x v="2"/>
    <x v="2"/>
    <n v="50"/>
    <n v="2"/>
    <s v="FXF85"/>
    <n v="200"/>
    <n v="0"/>
    <s v="ร้านที่2"/>
    <s v="ค***ุญนาค  ป***นนท์"/>
    <s v="อุตรดิตถ์"/>
    <s v="-"/>
    <s v=""/>
    <s v="06/10/2025 14:18"/>
    <s v="-"/>
    <s v="J&amp;T Express"/>
    <s v="Tiktok"/>
    <s v="tiktok"/>
    <s v=""/>
    <s v="764742780071"/>
    <s v="06/10/2025 14:18"/>
  </r>
  <r>
    <x v="3"/>
    <x v="3"/>
    <n v="50"/>
    <n v="2"/>
    <s v="FXF85"/>
    <n v="200"/>
    <n v="0"/>
    <s v="ร้านที่2"/>
    <s v="ค***ุญนาค  ป***นนท์"/>
    <s v="อุตรดิตถ์"/>
    <s v="-"/>
    <s v=""/>
    <s v="06/10/2025 14:18"/>
    <s v="-"/>
    <s v="J&amp;T Express"/>
    <s v="Tiktok"/>
    <s v="tiktok"/>
    <s v=""/>
    <s v="764742780071"/>
    <s v="06/10/2025 14:18"/>
  </r>
  <r>
    <x v="1"/>
    <x v="1"/>
    <n v="60"/>
    <n v="2"/>
    <s v="FXF84"/>
    <n v="200"/>
    <n v="0"/>
    <s v="ร้านที่2"/>
    <s v="น***ร ม***สิงห์"/>
    <s v="ชลบุรี"/>
    <s v="-"/>
    <s v=""/>
    <s v="06/10/2025 14:18"/>
    <s v="-"/>
    <s v="J&amp;T Express"/>
    <s v="Tiktok"/>
    <s v="tiktok"/>
    <s v=""/>
    <s v="764737186054"/>
    <s v="06/10/2025 14:18"/>
  </r>
  <r>
    <x v="2"/>
    <x v="2"/>
    <n v="60"/>
    <n v="2"/>
    <s v="FXF84"/>
    <n v="200"/>
    <n v="0"/>
    <s v="ร้านที่2"/>
    <s v="น***ร ม***สิงห์"/>
    <s v="ชลบุรี"/>
    <s v="-"/>
    <s v=""/>
    <s v="06/10/2025 14:18"/>
    <s v="-"/>
    <s v="J&amp;T Express"/>
    <s v="Tiktok"/>
    <s v="tiktok"/>
    <s v=""/>
    <s v="764737186054"/>
    <s v="06/10/2025 14:18"/>
  </r>
  <r>
    <x v="3"/>
    <x v="3"/>
    <n v="60"/>
    <n v="2"/>
    <s v="FXF84"/>
    <n v="200"/>
    <n v="0"/>
    <s v="ร้านที่2"/>
    <s v="น***ร ม***สิงห์"/>
    <s v="ชลบุรี"/>
    <s v="-"/>
    <s v=""/>
    <s v="06/10/2025 14:18"/>
    <s v="-"/>
    <s v="J&amp;T Express"/>
    <s v="Tiktok"/>
    <s v="tiktok"/>
    <s v=""/>
    <s v="764737186054"/>
    <s v="06/10/2025 14:18"/>
  </r>
  <r>
    <x v="1"/>
    <x v="1"/>
    <n v="50"/>
    <n v="1"/>
    <s v="FXF83"/>
    <n v="209"/>
    <n v="0"/>
    <s v="ร้านที่2"/>
    <s v="ห**"/>
    <s v="นนทบุรี"/>
    <s v="-"/>
    <s v=""/>
    <s v="06/10/2025 14:16"/>
    <s v="-"/>
    <s v="J&amp;T COD"/>
    <s v="Tiktok"/>
    <s v="จ่ายทีหลัง / COD"/>
    <s v=""/>
    <s v="-"/>
    <s v="06/10/2025 14:17"/>
  </r>
  <r>
    <x v="2"/>
    <x v="2"/>
    <n v="50"/>
    <n v="1"/>
    <s v="FXF83"/>
    <n v="209"/>
    <n v="0"/>
    <s v="ร้านที่2"/>
    <s v="ห**"/>
    <s v="นนทบุรี"/>
    <s v="-"/>
    <s v=""/>
    <s v="06/10/2025 14:16"/>
    <s v="-"/>
    <s v="J&amp;T COD"/>
    <s v="Tiktok"/>
    <s v="จ่ายทีหลัง / COD"/>
    <s v=""/>
    <s v="-"/>
    <s v="06/10/2025 14:17"/>
  </r>
  <r>
    <x v="3"/>
    <x v="3"/>
    <n v="50"/>
    <n v="1"/>
    <s v="FXF83"/>
    <n v="209"/>
    <n v="0"/>
    <s v="ร้านที่2"/>
    <s v="ห**"/>
    <s v="นนทบุรี"/>
    <s v="-"/>
    <s v=""/>
    <s v="06/10/2025 14:16"/>
    <s v="-"/>
    <s v="J&amp;T COD"/>
    <s v="Tiktok"/>
    <s v="จ่ายทีหลัง / COD"/>
    <s v=""/>
    <s v="-"/>
    <s v="06/10/2025 14:17"/>
  </r>
  <r>
    <x v="15"/>
    <x v="19"/>
    <n v="139"/>
    <n v="1"/>
    <s v="FXF83"/>
    <n v="209"/>
    <n v="0"/>
    <s v="ร้านที่2"/>
    <s v="ห**"/>
    <s v="นนทบุรี"/>
    <s v="-"/>
    <s v=""/>
    <s v="06/10/2025 14:16"/>
    <s v="-"/>
    <s v="J&amp;T COD"/>
    <s v="Tiktok"/>
    <s v="จ่ายทีหลัง / COD"/>
    <s v=""/>
    <s v="-"/>
    <s v="06/10/2025 14:17"/>
  </r>
  <r>
    <x v="7"/>
    <x v="13"/>
    <n v="76"/>
    <n v="1"/>
    <s v="FXF82"/>
    <n v="83"/>
    <n v="7"/>
    <s v="ร้านที่3"/>
    <s v="รักษิณา พุฒวราสุข"/>
    <s v="ร้าน นิวหวั่งหลี ซอย อิศรานุภาพ เขต สัมพัธวงศ์ 214 · สัมพันธวงศ์/ Khet Samphanthawong_x000a__x000a_สัมพันธวงศ์/ Samphanthawongกรุงเทพมหานคร/ Bangkok_x000a_10100"/>
    <s v="10100"/>
    <s v="660853197930"/>
    <s v="06/10/2025 14:17"/>
    <s v="-"/>
    <s v="Kerry_dropoff"/>
    <s v="Lazada"/>
    <s v="lazada"/>
    <s v=""/>
    <s v="LEXPU0615388453"/>
    <s v="06/10/2025 14:17"/>
  </r>
  <r>
    <x v="3"/>
    <x v="3"/>
    <n v="40.5"/>
    <n v="4"/>
    <s v="FXF81"/>
    <n v="162"/>
    <n v="0"/>
    <s v="ร้านที่1"/>
    <s v="K******ด"/>
    <s v="******ย26 ตำบลโพธิ์ อำเภอเมืองศรีสะเกษ จังหวัดศรีสะเกษ 33000"/>
    <s v="33000"/>
    <s v="03"/>
    <s v="06/10/2025 14:17"/>
    <s v="-"/>
    <s v="SPX Express"/>
    <s v="Shopee"/>
    <s v="shopee"/>
    <s v=""/>
    <s v="TH258682695765P"/>
    <s v="06/10/2025 14:17"/>
  </r>
  <r>
    <x v="1"/>
    <x v="1"/>
    <n v="50"/>
    <n v="1"/>
    <s v="FXF80"/>
    <n v="100"/>
    <n v="0"/>
    <s v="ร้านที่2"/>
    <s v="D***ee W***wong"/>
    <s v="กรุงเทพฯ"/>
    <s v="-"/>
    <s v=""/>
    <s v="06/10/2025 14:14"/>
    <s v="-"/>
    <s v="J&amp;T Express"/>
    <s v="Tiktok"/>
    <s v="tiktok"/>
    <s v=""/>
    <s v="764785513111"/>
    <s v="06/10/2025 14:16"/>
  </r>
  <r>
    <x v="2"/>
    <x v="2"/>
    <n v="50"/>
    <n v="1"/>
    <s v="FXF80"/>
    <n v="100"/>
    <n v="0"/>
    <s v="ร้านที่2"/>
    <s v="D***ee W***wong"/>
    <s v="กรุงเทพฯ"/>
    <s v="-"/>
    <s v=""/>
    <s v="06/10/2025 14:14"/>
    <s v="-"/>
    <s v="J&amp;T Express"/>
    <s v="Tiktok"/>
    <s v="tiktok"/>
    <s v=""/>
    <s v="764785513111"/>
    <s v="06/10/2025 14:16"/>
  </r>
  <r>
    <x v="3"/>
    <x v="3"/>
    <n v="50"/>
    <n v="1"/>
    <s v="FXF80"/>
    <n v="100"/>
    <n v="0"/>
    <s v="ร้านที่2"/>
    <s v="D***ee W***wong"/>
    <s v="กรุงเทพฯ"/>
    <s v="-"/>
    <s v=""/>
    <s v="06/10/2025 14:14"/>
    <s v="-"/>
    <s v="J&amp;T Express"/>
    <s v="Tiktok"/>
    <s v="tiktok"/>
    <s v=""/>
    <s v="764785513111"/>
    <s v="06/10/2025 14:16"/>
  </r>
  <r>
    <x v="1"/>
    <x v="1"/>
    <n v="50"/>
    <n v="1"/>
    <s v="FXF79"/>
    <n v="100"/>
    <n v="0"/>
    <s v="ร้านที่4"/>
    <s v="น***กรณ์ โ***สูงเนิน"/>
    <s v="นครราชสีมา"/>
    <s v="-"/>
    <s v=""/>
    <s v="06/10/2025 14:12"/>
    <s v="-"/>
    <s v="J&amp;T COD"/>
    <s v="Tiktok"/>
    <s v="จ่ายทีหลัง / COD"/>
    <s v=""/>
    <s v="764793494080"/>
    <s v="06/10/2025 14:16"/>
  </r>
  <r>
    <x v="2"/>
    <x v="2"/>
    <n v="50"/>
    <n v="1"/>
    <s v="FXF79"/>
    <n v="100"/>
    <n v="0"/>
    <s v="ร้านที่4"/>
    <s v="น***กรณ์ โ***สูงเนิน"/>
    <s v="นครราชสีมา"/>
    <s v="-"/>
    <s v=""/>
    <s v="06/10/2025 14:12"/>
    <s v="-"/>
    <s v="J&amp;T COD"/>
    <s v="Tiktok"/>
    <s v="จ่ายทีหลัง / COD"/>
    <s v=""/>
    <s v="764793494080"/>
    <s v="06/10/2025 14:16"/>
  </r>
  <r>
    <x v="3"/>
    <x v="3"/>
    <n v="50"/>
    <n v="1"/>
    <s v="FXF79"/>
    <n v="100"/>
    <n v="0"/>
    <s v="ร้านที่4"/>
    <s v="น***กรณ์ โ***สูงเนิน"/>
    <s v="นครราชสีมา"/>
    <s v="-"/>
    <s v=""/>
    <s v="06/10/2025 14:12"/>
    <s v="-"/>
    <s v="J&amp;T COD"/>
    <s v="Tiktok"/>
    <s v="จ่ายทีหลัง / COD"/>
    <s v=""/>
    <s v="764793494080"/>
    <s v="06/10/2025 14:15"/>
  </r>
  <r>
    <x v="9"/>
    <x v="11"/>
    <n v="66.666666666666671"/>
    <n v="3"/>
    <s v="FXF78"/>
    <n v="311"/>
    <n v="26"/>
    <s v="ร้านที่1"/>
    <s v="พรรณวิภา นาคประสพ"/>
    <s v="1/1 ตึกภัทรธานีคอร์สสีฟ้า  ซอยรามคำแหง 32 แขวงหัวหมาก ห้อง 801A_x000a__x000a_บางกะปิ/ Bang Kapiกรุงเทพมหานคร/ Bangkok_x000a_10240"/>
    <s v="10240"/>
    <s v="660822187024"/>
    <s v="06/10/2025 13:59"/>
    <s v="-"/>
    <s v="Kerry_dropoff"/>
    <s v="Lazada"/>
    <s v="lazada"/>
    <s v=""/>
    <s v="LEXPU0615502478"/>
    <s v="06/10/2025 13:59"/>
  </r>
  <r>
    <x v="10"/>
    <x v="12"/>
    <n v="66.666666666666671"/>
    <n v="3"/>
    <s v="FXF78"/>
    <n v="311"/>
    <n v="26"/>
    <s v="ร้านที่1"/>
    <s v="พรรณวิภา นาคประสพ"/>
    <s v="1/1 ตึกภัทรธานีคอร์สสีฟ้า  ซอยรามคำแหง 32 แขวงหัวหมาก ห้อง 801A_x000a__x000a_บางกะปิ/ Bang Kapiกรุงเทพมหานคร/ Bangkok_x000a_10240"/>
    <s v="10240"/>
    <s v="660822187024"/>
    <s v="06/10/2025 13:59"/>
    <s v="-"/>
    <s v="Kerry_dropoff"/>
    <s v="Lazada"/>
    <s v="lazada"/>
    <s v=""/>
    <s v="LEXPU0615502478"/>
    <s v="06/10/2025 13:59"/>
  </r>
  <r>
    <x v="1"/>
    <x v="1"/>
    <n v="50"/>
    <n v="1"/>
    <s v="FXF77"/>
    <n v="100"/>
    <n v="0"/>
    <s v="ร้านที่4"/>
    <s v="น***ำ"/>
    <s v="เชียงใหม่"/>
    <s v="-"/>
    <s v=""/>
    <s v="06/10/2025 13:54"/>
    <s v="-"/>
    <s v="J&amp;T COD"/>
    <s v="Tiktok"/>
    <s v="จ่ายทีหลัง / COD"/>
    <s v=""/>
    <s v="764711127121"/>
    <s v="06/10/2025 13:54"/>
  </r>
  <r>
    <x v="2"/>
    <x v="2"/>
    <n v="50"/>
    <n v="1"/>
    <s v="FXF77"/>
    <n v="100"/>
    <n v="0"/>
    <s v="ร้านที่4"/>
    <s v="น***ำ"/>
    <s v="เชียงใหม่"/>
    <s v="-"/>
    <s v=""/>
    <s v="06/10/2025 13:54"/>
    <s v="-"/>
    <s v="J&amp;T COD"/>
    <s v="Tiktok"/>
    <s v="จ่ายทีหลัง / COD"/>
    <s v=""/>
    <s v="764711127121"/>
    <s v="06/10/2025 13:54"/>
  </r>
  <r>
    <x v="3"/>
    <x v="3"/>
    <n v="50"/>
    <n v="1"/>
    <s v="FXF77"/>
    <n v="100"/>
    <n v="0"/>
    <s v="ร้านที่4"/>
    <s v="น***ำ"/>
    <s v="เชียงใหม่"/>
    <s v="-"/>
    <s v=""/>
    <s v="06/10/2025 13:54"/>
    <s v="-"/>
    <s v="J&amp;T COD"/>
    <s v="Tiktok"/>
    <s v="จ่ายทีหลัง / COD"/>
    <s v=""/>
    <s v="764711127121"/>
    <s v="06/10/2025 13:54"/>
  </r>
  <r>
    <x v="7"/>
    <x v="7"/>
    <n v="69.900000000000006"/>
    <n v="10"/>
    <s v="FXF76"/>
    <n v="877"/>
    <n v="77"/>
    <s v="ร้านที่1"/>
    <s v="ส******ะ"/>
    <s v="******ธิ์, ตำบล ไชยราช ตำบลไชยราช อำเภอบางสะพานน้อย จังหวัดประจวบคีรีขันธ์ 77170"/>
    <s v="77170"/>
    <s v="04"/>
    <s v="06/10/2025 14:23"/>
    <s v="-"/>
    <s v="SPX Express"/>
    <s v="Shopee"/>
    <s v="shopee"/>
    <s v=""/>
    <s v="TH255602623598P"/>
    <s v="06/10/2025 13:53"/>
  </r>
  <r>
    <x v="7"/>
    <x v="7"/>
    <n v="66.333333333333329"/>
    <n v="6"/>
    <s v="FXF75"/>
    <n v="472"/>
    <n v="10"/>
    <s v="ร้านที่1"/>
    <s v="ส******ะ"/>
    <s v="******ธิ์, ตำบล ไชยราช ตำบลไชยราช อำเภอบางสะพานน้อย จังหวัดประจวบคีรีขันธ์ 77170"/>
    <s v="77170"/>
    <s v="04"/>
    <s v="06/10/2025 14:21"/>
    <s v="-"/>
    <s v="SPX Express"/>
    <s v="Shopee"/>
    <s v="shopee"/>
    <s v=""/>
    <s v="TH250633448339Z"/>
    <s v="06/10/2025 13:51"/>
  </r>
  <r>
    <x v="10"/>
    <x v="12"/>
    <n v="50"/>
    <n v="4"/>
    <s v="FXF74"/>
    <n v="416"/>
    <n v="0"/>
    <s v="ร้านที่1"/>
    <s v="พ******ู"/>
    <s v="******21 ต.ยางฮอม อ.ขุนตาล จ.เชียงราย 57340 ตำบลแม่ต๋ำ อำเภอพญาเม็งราย จังหวัดเชียงราย 57290"/>
    <s v="57290"/>
    <s v="39"/>
    <s v="06/10/2025 13:42"/>
    <s v="-"/>
    <s v="SPX Express"/>
    <s v="Shopee"/>
    <s v="shopee"/>
    <s v=""/>
    <s v="TH257051966860G"/>
    <s v="06/10/2025 13:42"/>
  </r>
  <r>
    <x v="7"/>
    <x v="7"/>
    <n v="75"/>
    <n v="3"/>
    <s v="FXF74"/>
    <n v="416"/>
    <n v="0"/>
    <s v="ร้านที่1"/>
    <s v="พ******ู"/>
    <s v="******21 ต.ยางฮอม อ.ขุนตาล จ.เชียงราย 57340 ตำบลแม่ต๋ำ อำเภอพญาเม็งราย จังหวัดเชียงราย 57290"/>
    <s v="57290"/>
    <s v="39"/>
    <s v="06/10/2025 13:42"/>
    <s v="-"/>
    <s v="SPX Express"/>
    <s v="Shopee"/>
    <s v="shopee"/>
    <s v=""/>
    <s v="TH257051966860G"/>
    <s v="06/10/2025 13:42"/>
  </r>
  <r>
    <x v="10"/>
    <x v="12"/>
    <n v="66.666666666666671"/>
    <n v="3"/>
    <s v="FXF73"/>
    <n v="100"/>
    <n v="0"/>
    <s v="ร้านที่2"/>
    <s v="ก***นา ว***ียร"/>
    <s v="สงขลา"/>
    <s v="-"/>
    <s v=""/>
    <s v="06/10/2025 13:37"/>
    <s v="-"/>
    <s v="J&amp;T COD"/>
    <s v="Tiktok"/>
    <s v="จ่ายทีหลัง / COD"/>
    <s v=""/>
    <s v="764779185100"/>
    <s v="06/10/2025 13:37"/>
  </r>
  <r>
    <x v="1"/>
    <x v="1"/>
    <n v="50"/>
    <n v="1"/>
    <s v="FXF72"/>
    <n v="100"/>
    <n v="0"/>
    <s v="ร้านที่4"/>
    <s v="น***อ"/>
    <s v="ลำพูน"/>
    <s v="-"/>
    <s v=""/>
    <s v="06/10/2025 13:36"/>
    <s v="-"/>
    <s v="J&amp;T COD"/>
    <s v="Tiktok"/>
    <s v="จ่ายทีหลัง / COD"/>
    <s v=""/>
    <s v="764727092102"/>
    <s v="06/10/2025 13:37"/>
  </r>
  <r>
    <x v="2"/>
    <x v="2"/>
    <n v="50"/>
    <n v="1"/>
    <s v="FXF72"/>
    <n v="100"/>
    <n v="0"/>
    <s v="ร้านที่4"/>
    <s v="น***อ"/>
    <s v="ลำพูน"/>
    <s v="-"/>
    <s v=""/>
    <s v="06/10/2025 13:36"/>
    <s v="-"/>
    <s v="J&amp;T COD"/>
    <s v="Tiktok"/>
    <s v="จ่ายทีหลัง / COD"/>
    <s v=""/>
    <s v="764727092102"/>
    <s v="06/10/2025 13:37"/>
  </r>
  <r>
    <x v="3"/>
    <x v="3"/>
    <n v="50"/>
    <n v="1"/>
    <s v="FXF72"/>
    <n v="100"/>
    <n v="0"/>
    <s v="ร้านที่4"/>
    <s v="น***อ"/>
    <s v="ลำพูน"/>
    <s v="-"/>
    <s v=""/>
    <s v="06/10/2025 13:36"/>
    <s v="-"/>
    <s v="J&amp;T COD"/>
    <s v="Tiktok"/>
    <s v="จ่ายทีหลัง / COD"/>
    <s v=""/>
    <s v="764727092102"/>
    <s v="06/10/2025 13:37"/>
  </r>
  <r>
    <x v="16"/>
    <x v="20"/>
    <n v="139"/>
    <n v="1"/>
    <s v="FXF71"/>
    <n v="399"/>
    <n v="0"/>
    <s v="ร้านที่10"/>
    <s v="คุณวิภาพร"/>
    <s v="อาคาร7 สาขาคลองหลวง ต.คลองสี่ ม.8 อ.คอลงหลวง จ.ปทุมธานี 12120"/>
    <s v="12120"/>
    <s v="0816163567"/>
    <s v="06/10/2025 13:27"/>
    <s v="raweewan5499@gmail.com"/>
    <s v="EMS COD"/>
    <s v="facebook"/>
    <s v="กสิกร"/>
    <s v=""/>
    <s v="-"/>
    <s v="06/10/2025 13:26"/>
  </r>
  <r>
    <x v="6"/>
    <x v="21"/>
    <n v="139"/>
    <n v="1"/>
    <s v="FXF71"/>
    <n v="399"/>
    <n v="0"/>
    <s v="ร้านที่10"/>
    <s v="คุณวิภาพร"/>
    <s v="อาคาร7 สาขาคลองหลวง ต.คลองสี่ ม.8 อ.คอลงหลวง จ.ปทุมธานี 12120"/>
    <s v="12120"/>
    <s v="0816163567"/>
    <s v="06/10/2025 13:27"/>
    <s v="raweewan5499@gmail.com"/>
    <s v="EMS COD"/>
    <s v="facebook"/>
    <s v="กสิกร"/>
    <s v=""/>
    <s v="-"/>
    <s v="06/10/2025 13:26"/>
  </r>
  <r>
    <x v="17"/>
    <x v="22"/>
    <n v="139"/>
    <n v="1"/>
    <s v="FXF71"/>
    <n v="399"/>
    <n v="0"/>
    <s v="ร้านที่10"/>
    <s v="คุณวิภาพร"/>
    <s v="อาคาร7 สาขาคลองหลวง ต.คลองสี่ ม.8 อ.คอลงหลวง จ.ปทุมธานี 12120"/>
    <s v="12120"/>
    <s v="0816163567"/>
    <s v="06/10/2025 13:27"/>
    <s v="raweewan5499@gmail.com"/>
    <s v="EMS COD"/>
    <s v="facebook"/>
    <s v="กสิกร"/>
    <s v=""/>
    <s v="-"/>
    <s v="06/10/2025 13:26"/>
  </r>
  <r>
    <x v="15"/>
    <x v="19"/>
    <n v="139"/>
    <n v="1"/>
    <s v="FXF71"/>
    <n v="399"/>
    <n v="0"/>
    <s v="ร้านที่10"/>
    <s v="คุณวิภาพร"/>
    <s v="อาคาร7 สาขาคลองหลวง ต.คลองสี่ ม.8 อ.คอลงหลวง จ.ปทุมธานี 12120"/>
    <s v="12120"/>
    <s v="0816163567"/>
    <s v="06/10/2025 13:27"/>
    <s v="raweewan5499@gmail.com"/>
    <s v="EMS COD"/>
    <s v="facebook"/>
    <s v="กสิกร"/>
    <s v=""/>
    <s v="-"/>
    <s v="06/10/2025 13:26"/>
  </r>
  <r>
    <x v="7"/>
    <x v="8"/>
    <n v="76"/>
    <n v="1"/>
    <s v="FXF70"/>
    <n v="83"/>
    <n v="7"/>
    <s v="ร้านที่1"/>
    <s v="พระทวีลาภ ทินฺนลาโภ"/>
    <s v="135หมู่10 สถานีวิทยุวัดอุโมงค์ ต.สุเทพ · สุเทพ/ Suthep_x000a__x000a_เมืองเชียงใหม่/ Mueang Chiang Maiเชียงใหม่/ Chiang Mai_x000a_50200"/>
    <s v="50200"/>
    <s v="660614639461"/>
    <s v="06/10/2025 13:22"/>
    <s v="-"/>
    <s v="Kerry_dropoff"/>
    <s v="Lazada"/>
    <s v="lazada"/>
    <s v=""/>
    <s v="LEXPU0615387967"/>
    <s v="06/10/2025 13:22"/>
  </r>
  <r>
    <x v="9"/>
    <x v="11"/>
    <n v="66.666666666666671"/>
    <n v="3"/>
    <s v="FXF69"/>
    <n v="200"/>
    <n v="0"/>
    <s v="ร้านที่4"/>
    <s v="พ*** ไ***น"/>
    <s v="ลพบุรี"/>
    <s v="-"/>
    <s v=""/>
    <s v="06/10/2025 13:21"/>
    <s v="-"/>
    <s v="J&amp;T COD"/>
    <s v="Tiktok"/>
    <s v="จ่ายทีหลัง / COD"/>
    <s v=""/>
    <s v="764707819256"/>
    <s v="06/10/2025 13:21"/>
  </r>
  <r>
    <x v="1"/>
    <x v="1"/>
    <n v="50"/>
    <n v="1"/>
    <s v="FXF69"/>
    <n v="200"/>
    <n v="0"/>
    <s v="ร้านที่4"/>
    <s v="พ*** ไ***น"/>
    <s v="ลพบุรี"/>
    <s v="-"/>
    <s v=""/>
    <s v="06/10/2025 13:21"/>
    <s v="-"/>
    <s v="J&amp;T COD"/>
    <s v="Tiktok"/>
    <s v="จ่ายทีหลัง / COD"/>
    <s v=""/>
    <s v="764707819256"/>
    <s v="06/10/2025 13:21"/>
  </r>
  <r>
    <x v="2"/>
    <x v="2"/>
    <n v="50"/>
    <n v="1"/>
    <s v="FXF69"/>
    <n v="200"/>
    <n v="0"/>
    <s v="ร้านที่4"/>
    <s v="พ*** ไ***น"/>
    <s v="ลพบุรี"/>
    <s v="-"/>
    <s v=""/>
    <s v="06/10/2025 13:21"/>
    <s v="-"/>
    <s v="J&amp;T COD"/>
    <s v="Tiktok"/>
    <s v="จ่ายทีหลัง / COD"/>
    <s v=""/>
    <s v="764707819256"/>
    <s v="06/10/2025 13:21"/>
  </r>
  <r>
    <x v="3"/>
    <x v="3"/>
    <n v="50"/>
    <n v="1"/>
    <s v="FXF69"/>
    <n v="200"/>
    <n v="0"/>
    <s v="ร้านที่4"/>
    <s v="พ*** ไ***น"/>
    <s v="ลพบุรี"/>
    <s v="-"/>
    <s v=""/>
    <s v="06/10/2025 13:21"/>
    <s v="-"/>
    <s v="J&amp;T COD"/>
    <s v="Tiktok"/>
    <s v="จ่ายทีหลัง / COD"/>
    <s v=""/>
    <s v="764707819256"/>
    <s v="06/10/2025 13:21"/>
  </r>
  <r>
    <x v="5"/>
    <x v="5"/>
    <n v="0"/>
    <n v="2"/>
    <s v="FXF68"/>
    <n v="0"/>
    <n v="0"/>
    <s v="ร้านที่1"/>
    <s v="จันจิรา เทพนุกูล"/>
    <s v="33 ม.4 ต.เขาพระ อ.รัตภูมิ จ.สงขลา 90180_x000a_"/>
    <s v="90180"/>
    <s v="0630720773"/>
    <s v="07/10/2025 08:32"/>
    <s v="raweewan5499@gmail.com"/>
    <s v="EMS"/>
    <s v="facebook"/>
    <s v="กสิกร"/>
    <s v="*****เคลมติ๊กต่อกเลขออเดอร์: 580478328699586036"/>
    <s v="WB011293716TH"/>
    <s v="06/10/2025 13:18"/>
  </r>
  <r>
    <x v="1"/>
    <x v="1"/>
    <n v="50"/>
    <n v="1"/>
    <s v="FXF67"/>
    <n v="138"/>
    <n v="38"/>
    <s v="ร้านที่2"/>
    <s v="ส***ดาพรมสุภะ"/>
    <s v="อุบลราชธานี"/>
    <s v="-"/>
    <s v=""/>
    <s v="06/10/2025 13:11"/>
    <s v="-"/>
    <s v="J&amp;T COD"/>
    <s v="Tiktok"/>
    <s v="จ่ายทีหลัง / COD"/>
    <s v=""/>
    <s v="764767114134"/>
    <s v="06/10/2025 13:12"/>
  </r>
  <r>
    <x v="2"/>
    <x v="2"/>
    <n v="50"/>
    <n v="1"/>
    <s v="FXF67"/>
    <n v="138"/>
    <n v="38"/>
    <s v="ร้านที่2"/>
    <s v="ส***ดาพรมสุภะ"/>
    <s v="อุบลราชธานี"/>
    <s v="-"/>
    <s v=""/>
    <s v="06/10/2025 13:11"/>
    <s v="-"/>
    <s v="J&amp;T COD"/>
    <s v="Tiktok"/>
    <s v="จ่ายทีหลัง / COD"/>
    <s v=""/>
    <s v="764767114134"/>
    <s v="06/10/2025 13:11"/>
  </r>
  <r>
    <x v="3"/>
    <x v="3"/>
    <n v="50"/>
    <n v="1"/>
    <s v="FXF67"/>
    <n v="138"/>
    <n v="38"/>
    <s v="ร้านที่2"/>
    <s v="ส***ดาพรมสุภะ"/>
    <s v="อุบลราชธานี"/>
    <s v="-"/>
    <s v=""/>
    <s v="06/10/2025 13:11"/>
    <s v="-"/>
    <s v="J&amp;T COD"/>
    <s v="Tiktok"/>
    <s v="จ่ายทีหลัง / COD"/>
    <s v=""/>
    <s v="764767114134"/>
    <s v="06/10/2025 13:11"/>
  </r>
  <r>
    <x v="17"/>
    <x v="22"/>
    <n v="139"/>
    <n v="1"/>
    <s v="FXF66"/>
    <n v="215"/>
    <n v="0"/>
    <s v="ร้านที่10"/>
    <s v="นนทญา  ประทุมมาศ"/>
    <s v="37ม.5 ต.เขาขี้ฝอย_x000a_อ.ทัพทัน จ.อุทัยธานี 61120"/>
    <s v="61120"/>
    <s v="0987465443"/>
    <s v="06/10/2025 13:11"/>
    <s v="raweewan5499@gmail.com"/>
    <s v="EMS COD"/>
    <s v="facebook"/>
    <s v="กสิกร"/>
    <s v=""/>
    <s v="-"/>
    <s v="06/10/2025 13:11"/>
  </r>
  <r>
    <x v="16"/>
    <x v="20"/>
    <n v="139"/>
    <n v="1"/>
    <s v="FXF66"/>
    <n v="215"/>
    <n v="0"/>
    <s v="ร้านที่10"/>
    <s v="นนทญา  ประทุมมาศ"/>
    <s v="37ม.5 ต.เขาขี้ฝอย_x000a_อ.ทัพทัน จ.อุทัยธานี 61120"/>
    <s v="61120"/>
    <s v="0987465443"/>
    <s v="06/10/2025 13:11"/>
    <s v="raweewan5499@gmail.com"/>
    <s v="EMS COD"/>
    <s v="facebook"/>
    <s v="กสิกร"/>
    <s v=""/>
    <s v="-"/>
    <s v="06/10/2025 13:11"/>
  </r>
  <r>
    <x v="1"/>
    <x v="1"/>
    <n v="50"/>
    <n v="1"/>
    <s v="FXF65"/>
    <n v="100"/>
    <n v="0"/>
    <s v="ร้านที่2"/>
    <s v="ภ***ล  จ***ส"/>
    <s v="พะเยา"/>
    <s v="-"/>
    <s v=""/>
    <s v="06/10/2025 13:10"/>
    <s v="-"/>
    <s v="J&amp;T COD"/>
    <s v="Tiktok"/>
    <s v="จ่ายทีหลัง / COD"/>
    <s v=""/>
    <s v="764751316140"/>
    <s v="06/10/2025 13:10"/>
  </r>
  <r>
    <x v="2"/>
    <x v="2"/>
    <n v="50"/>
    <n v="1"/>
    <s v="FXF65"/>
    <n v="100"/>
    <n v="0"/>
    <s v="ร้านที่2"/>
    <s v="ภ***ล  จ***ส"/>
    <s v="พะเยา"/>
    <s v="-"/>
    <s v=""/>
    <s v="06/10/2025 13:10"/>
    <s v="-"/>
    <s v="J&amp;T COD"/>
    <s v="Tiktok"/>
    <s v="จ่ายทีหลัง / COD"/>
    <s v=""/>
    <s v="764751316140"/>
    <s v="06/10/2025 13:10"/>
  </r>
  <r>
    <x v="3"/>
    <x v="3"/>
    <n v="50"/>
    <n v="1"/>
    <s v="FXF65"/>
    <n v="100"/>
    <n v="0"/>
    <s v="ร้านที่2"/>
    <s v="ภ***ล  จ***ส"/>
    <s v="พะเยา"/>
    <s v="-"/>
    <s v=""/>
    <s v="06/10/2025 13:10"/>
    <s v="-"/>
    <s v="J&amp;T COD"/>
    <s v="Tiktok"/>
    <s v="จ่ายทีหลัง / COD"/>
    <s v=""/>
    <s v="764751316140"/>
    <s v="06/10/2025 13:10"/>
  </r>
  <r>
    <x v="15"/>
    <x v="19"/>
    <n v="139"/>
    <n v="2"/>
    <s v="FXF64"/>
    <n v="215"/>
    <n v="0"/>
    <s v="ร้านที่10"/>
    <s v=" ปราณี ปันยารชุน"/>
    <s v="25  ซอยพหลโยธิน 35 แยก 1 แขวงลาดยาว เขตจตุจักร กทม 10900"/>
    <s v="10900"/>
    <s v="0894945533"/>
    <s v="06/10/2025 13:10"/>
    <s v="raweewan5499@gmail.com"/>
    <s v="EMS COD"/>
    <s v="facebook"/>
    <s v="กสิกร"/>
    <s v=""/>
    <s v="-"/>
    <s v="06/10/2025 13:10"/>
  </r>
  <r>
    <x v="4"/>
    <x v="4"/>
    <n v="65"/>
    <n v="9"/>
    <s v="FXF63"/>
    <n v="299"/>
    <n v="0"/>
    <s v="ร้านที่2"/>
    <s v="แ***ูเปอร์ค่ะ"/>
    <s v="ชลบุรี"/>
    <s v="-"/>
    <s v=""/>
    <s v="06/10/2025 13:09"/>
    <s v="-"/>
    <s v="J&amp;T Express"/>
    <s v="Tiktok"/>
    <s v="tiktok"/>
    <s v=""/>
    <s v="764718685021"/>
    <s v="06/10/2025 13:09"/>
  </r>
  <r>
    <x v="10"/>
    <x v="12"/>
    <n v="66.666666666666671"/>
    <n v="3"/>
    <s v="FXF62"/>
    <n v="150"/>
    <n v="0"/>
    <s v="ร้านที่1"/>
    <s v="อ******ว"/>
    <s v="******ฒน์ โครงการ3 ต.คลองสอง อ.คลองหลวง จ.ปทุมธานี 12120 ตำบลคลองสอง อำเภอคลองหลวง จังหวัดปทุมธานี 12120"/>
    <s v="12120"/>
    <s v="54"/>
    <s v="06/10/2025 13:38"/>
    <s v="-"/>
    <s v="SPX Express"/>
    <s v="Shopee"/>
    <s v="shopee"/>
    <s v=""/>
    <s v="TH252550550772D"/>
    <s v="06/10/2025 13:08"/>
  </r>
  <r>
    <x v="1"/>
    <x v="1"/>
    <n v="50"/>
    <n v="2"/>
    <s v="FXF61"/>
    <n v="190"/>
    <n v="0"/>
    <s v="ร้านที่2"/>
    <s v="บ***พชร"/>
    <s v="เพชรบูรณ์"/>
    <s v="-"/>
    <s v=""/>
    <s v="06/10/2025 13:07"/>
    <s v="-"/>
    <s v="J&amp;T COD"/>
    <s v="Tiktok"/>
    <s v="จ่ายทีหลัง / COD"/>
    <s v=""/>
    <s v="764778784070"/>
    <s v="06/10/2025 13:07"/>
  </r>
  <r>
    <x v="2"/>
    <x v="2"/>
    <n v="50"/>
    <n v="2"/>
    <s v="FXF61"/>
    <n v="190"/>
    <n v="0"/>
    <s v="ร้านที่2"/>
    <s v="บ***พชร"/>
    <s v="เพชรบูรณ์"/>
    <s v="-"/>
    <s v=""/>
    <s v="06/10/2025 13:07"/>
    <s v="-"/>
    <s v="J&amp;T COD"/>
    <s v="Tiktok"/>
    <s v="จ่ายทีหลัง / COD"/>
    <s v=""/>
    <s v="764778784070"/>
    <s v="06/10/2025 13:07"/>
  </r>
  <r>
    <x v="3"/>
    <x v="3"/>
    <n v="50"/>
    <n v="2"/>
    <s v="FXF61"/>
    <n v="190"/>
    <n v="0"/>
    <s v="ร้านที่2"/>
    <s v="บ***พชร"/>
    <s v="เพชรบูรณ์"/>
    <s v="-"/>
    <s v=""/>
    <s v="06/10/2025 13:07"/>
    <s v="-"/>
    <s v="J&amp;T COD"/>
    <s v="Tiktok"/>
    <s v="จ่ายทีหลัง / COD"/>
    <s v=""/>
    <s v="764778784070"/>
    <s v="06/10/2025 13:07"/>
  </r>
  <r>
    <x v="4"/>
    <x v="4"/>
    <n v="33.333333333333336"/>
    <n v="6"/>
    <s v="FXF60"/>
    <n v="200"/>
    <n v="0"/>
    <s v="ร้านที่2"/>
    <s v="น***ร จ***ร์หอม"/>
    <s v="กาญจนบุรี"/>
    <s v="-"/>
    <s v=""/>
    <s v="06/10/2025 13:05"/>
    <s v="-"/>
    <s v="J&amp;T Express"/>
    <s v="Tiktok"/>
    <s v="tiktok"/>
    <s v=""/>
    <s v="764723476101"/>
    <s v="06/10/2025 13:06"/>
  </r>
  <r>
    <x v="1"/>
    <x v="1"/>
    <n v="50"/>
    <n v="1"/>
    <s v="FXF59"/>
    <n v="100"/>
    <n v="0"/>
    <s v="ร้านที่2"/>
    <s v="น***าว ส***ศา บ***ระสงค์"/>
    <s v="ระยอง"/>
    <s v="-"/>
    <s v=""/>
    <s v="06/10/2025 12:52"/>
    <s v="-"/>
    <s v="J&amp;T Express"/>
    <s v="Tiktok"/>
    <s v="tiktok"/>
    <s v=""/>
    <s v="764673576870"/>
    <s v="06/10/2025 12:52"/>
  </r>
  <r>
    <x v="2"/>
    <x v="2"/>
    <n v="50"/>
    <n v="1"/>
    <s v="FXF59"/>
    <n v="100"/>
    <n v="0"/>
    <s v="ร้านที่2"/>
    <s v="น***าว ส***ศา บ***ระสงค์"/>
    <s v="ระยอง"/>
    <s v="-"/>
    <s v=""/>
    <s v="06/10/2025 12:52"/>
    <s v="-"/>
    <s v="J&amp;T Express"/>
    <s v="Tiktok"/>
    <s v="tiktok"/>
    <s v=""/>
    <s v="764673576870"/>
    <s v="06/10/2025 12:52"/>
  </r>
  <r>
    <x v="3"/>
    <x v="3"/>
    <n v="50"/>
    <n v="1"/>
    <s v="FXF59"/>
    <n v="100"/>
    <n v="0"/>
    <s v="ร้านที่2"/>
    <s v="น***าว ส***ศา บ***ระสงค์"/>
    <s v="ระยอง"/>
    <s v="-"/>
    <s v=""/>
    <s v="06/10/2025 12:52"/>
    <s v="-"/>
    <s v="J&amp;T Express"/>
    <s v="Tiktok"/>
    <s v="tiktok"/>
    <s v=""/>
    <s v="764673576870"/>
    <s v="06/10/2025 12:52"/>
  </r>
  <r>
    <x v="7"/>
    <x v="7"/>
    <n v="79"/>
    <n v="1"/>
    <s v="FXF57"/>
    <n v="79"/>
    <n v="0"/>
    <s v="ร้านที่1"/>
    <s v="ธ******น"/>
    <s v="******็กหลวง 2 ถนนราชดำริ แขวงลุมพินี แขวงลุมพินี เขตปทุมวัน จังหวัดกรุงเทพมหานคร 10330"/>
    <s v="10330"/>
    <s v="41"/>
    <s v="06/10/2025 12:39"/>
    <s v="-"/>
    <s v="SPX Express"/>
    <s v="Shopee"/>
    <s v="shopee"/>
    <s v=""/>
    <s v="TH250350284537L"/>
    <s v="06/10/2025 12:39"/>
  </r>
  <r>
    <x v="4"/>
    <x v="4"/>
    <n v="33.333333333333336"/>
    <n v="3"/>
    <s v="FXF56"/>
    <n v="100"/>
    <n v="0"/>
    <s v="ร้านที่2"/>
    <s v="ค***ิต จ***าค"/>
    <s v="พระนครศรีอยุธยา"/>
    <s v="-"/>
    <s v=""/>
    <s v="06/10/2025 12:39"/>
    <s v="-"/>
    <s v="J&amp;T COD"/>
    <s v="Tiktok"/>
    <s v="จ่ายทีหลัง / COD"/>
    <s v=""/>
    <s v="764641561902"/>
    <s v="06/10/2025 12:39"/>
  </r>
  <r>
    <x v="1"/>
    <x v="1"/>
    <n v="50"/>
    <n v="1"/>
    <s v="FXF55"/>
    <n v="100"/>
    <n v="0"/>
    <s v="ร้านที่4"/>
    <s v="ส***รณี ใ***นทร์"/>
    <s v="กรุงเทพมหานคร"/>
    <s v="-"/>
    <s v=""/>
    <s v="06/10/2025 12:38"/>
    <s v="-"/>
    <s v="J&amp;T COD"/>
    <s v="Tiktok"/>
    <s v="จ่ายทีหลัง / COD"/>
    <s v=""/>
    <s v="764669656881"/>
    <s v="06/10/2025 12:38"/>
  </r>
  <r>
    <x v="2"/>
    <x v="2"/>
    <n v="50"/>
    <n v="1"/>
    <s v="FXF55"/>
    <n v="100"/>
    <n v="0"/>
    <s v="ร้านที่4"/>
    <s v="ส***รณี ใ***นทร์"/>
    <s v="กรุงเทพมหานคร"/>
    <s v="-"/>
    <s v=""/>
    <s v="06/10/2025 12:38"/>
    <s v="-"/>
    <s v="J&amp;T COD"/>
    <s v="Tiktok"/>
    <s v="จ่ายทีหลัง / COD"/>
    <s v=""/>
    <s v="764669656881"/>
    <s v="06/10/2025 12:38"/>
  </r>
  <r>
    <x v="3"/>
    <x v="3"/>
    <n v="50"/>
    <n v="1"/>
    <s v="FXF55"/>
    <n v="100"/>
    <n v="0"/>
    <s v="ร้านที่4"/>
    <s v="ส***รณี ใ***นทร์"/>
    <s v="กรุงเทพมหานคร"/>
    <s v="-"/>
    <s v=""/>
    <s v="06/10/2025 12:38"/>
    <s v="-"/>
    <s v="J&amp;T COD"/>
    <s v="Tiktok"/>
    <s v="จ่ายทีหลัง / COD"/>
    <s v=""/>
    <s v="764669656881"/>
    <s v="06/10/2025 12:38"/>
  </r>
  <r>
    <x v="1"/>
    <x v="1"/>
    <n v="60"/>
    <n v="2"/>
    <s v="FXF54"/>
    <n v="200"/>
    <n v="0"/>
    <s v="ร้านที่2"/>
    <s v="เ***ยบ อ***รัมย์"/>
    <s v="บุรีรัมย์"/>
    <s v="-"/>
    <s v=""/>
    <s v="06/10/2025 12:34"/>
    <s v="-"/>
    <s v="J&amp;T COD"/>
    <s v="Tiktok"/>
    <s v="จ่ายทีหลัง / COD"/>
    <s v=""/>
    <s v="764675372856"/>
    <s v="06/10/2025 12:34"/>
  </r>
  <r>
    <x v="2"/>
    <x v="2"/>
    <n v="60"/>
    <n v="2"/>
    <s v="FXF54"/>
    <n v="200"/>
    <n v="0"/>
    <s v="ร้านที่2"/>
    <s v="เ***ยบ อ***รัมย์"/>
    <s v="บุรีรัมย์"/>
    <s v="-"/>
    <s v=""/>
    <s v="06/10/2025 12:34"/>
    <s v="-"/>
    <s v="J&amp;T COD"/>
    <s v="Tiktok"/>
    <s v="จ่ายทีหลัง / COD"/>
    <s v=""/>
    <s v="764675372856"/>
    <s v="06/10/2025 12:34"/>
  </r>
  <r>
    <x v="3"/>
    <x v="3"/>
    <n v="60"/>
    <n v="2"/>
    <s v="FXF54"/>
    <n v="200"/>
    <n v="0"/>
    <s v="ร้านที่2"/>
    <s v="เ***ยบ อ***รัมย์"/>
    <s v="บุรีรัมย์"/>
    <s v="-"/>
    <s v=""/>
    <s v="06/10/2025 12:34"/>
    <s v="-"/>
    <s v="J&amp;T COD"/>
    <s v="Tiktok"/>
    <s v="จ่ายทีหลัง / COD"/>
    <s v=""/>
    <s v="764675372856"/>
    <s v="06/10/2025 12:34"/>
  </r>
  <r>
    <x v="1"/>
    <x v="1"/>
    <n v="50"/>
    <n v="1"/>
    <s v="FXF53"/>
    <n v="100"/>
    <n v="0"/>
    <s v="ร้านที่2"/>
    <s v="พ***พ ธ***พันธุ์"/>
    <s v="กรุงเทพฯ"/>
    <s v="-"/>
    <s v=""/>
    <s v="06/10/2025 12:32"/>
    <s v="-"/>
    <s v="J&amp;T COD"/>
    <s v="Tiktok"/>
    <s v="จ่ายทีหลัง / COD"/>
    <s v=""/>
    <s v="764613373871"/>
    <s v="06/10/2025 12:33"/>
  </r>
  <r>
    <x v="2"/>
    <x v="2"/>
    <n v="50"/>
    <n v="1"/>
    <s v="FXF53"/>
    <n v="100"/>
    <n v="0"/>
    <s v="ร้านที่2"/>
    <s v="พ***พ ธ***พันธุ์"/>
    <s v="กรุงเทพฯ"/>
    <s v="-"/>
    <s v=""/>
    <s v="06/10/2025 12:32"/>
    <s v="-"/>
    <s v="J&amp;T COD"/>
    <s v="Tiktok"/>
    <s v="จ่ายทีหลัง / COD"/>
    <s v=""/>
    <s v="764613373871"/>
    <s v="06/10/2025 12:33"/>
  </r>
  <r>
    <x v="3"/>
    <x v="3"/>
    <n v="50"/>
    <n v="1"/>
    <s v="FXF53"/>
    <n v="100"/>
    <n v="0"/>
    <s v="ร้านที่2"/>
    <s v="พ***พ ธ***พันธุ์"/>
    <s v="กรุงเทพฯ"/>
    <s v="-"/>
    <s v=""/>
    <s v="06/10/2025 12:32"/>
    <s v="-"/>
    <s v="J&amp;T COD"/>
    <s v="Tiktok"/>
    <s v="จ่ายทีหลัง / COD"/>
    <s v=""/>
    <s v="764613373871"/>
    <s v="06/10/2025 12:33"/>
  </r>
  <r>
    <x v="10"/>
    <x v="12"/>
    <n v="66.666666666666671"/>
    <n v="6"/>
    <s v="FXF52"/>
    <n v="200"/>
    <n v="0"/>
    <s v="ร้านที่2"/>
    <s v="เ***่ยม   จ***า"/>
    <s v="ขอนแก่น"/>
    <s v="-"/>
    <s v=""/>
    <s v="06/10/2025 12:24"/>
    <s v="-"/>
    <s v="J&amp;T COD"/>
    <s v="Tiktok"/>
    <s v="จ่ายทีหลัง / COD"/>
    <s v=""/>
    <s v="764636363886"/>
    <s v="06/10/2025 12:24"/>
  </r>
  <r>
    <x v="5"/>
    <x v="5"/>
    <n v="10"/>
    <n v="120"/>
    <s v="FXF51"/>
    <n v="1072"/>
    <n v="0"/>
    <s v="ร้านที่1"/>
    <s v="น******ล"/>
    <s v="******ัน จ.สิงห์บุรี ตำบลพักทัน อำเภอบางระจัน จังหวัดสิงห์บุรี 16130"/>
    <s v="16130"/>
    <s v="60"/>
    <s v="06/10/2025 12:24"/>
    <s v="-"/>
    <s v="SPX Express"/>
    <s v="Shopee"/>
    <s v="shopee"/>
    <s v=""/>
    <s v="TH2558330617720"/>
    <s v="06/10/2025 12:23"/>
  </r>
  <r>
    <x v="13"/>
    <x v="16"/>
    <n v="15"/>
    <n v="1"/>
    <s v="FXF48"/>
    <n v="15"/>
    <n v="0"/>
    <s v="ร้านที่2"/>
    <s v="ธ******์"/>
    <s v="******ใกล้โลตัส มหาราช) ถ้าติดต่อไม่ได้ โทรไปที่ 082 305 5693 (มีนา) ตำบลหัวไผ่ อำเภอมหาราช จังหวัดพระนครศรีอยุธยา 13150"/>
    <s v="13150"/>
    <s v="93"/>
    <s v="06/10/2025 12:11"/>
    <s v="-"/>
    <s v="SPX Express"/>
    <s v="Shopee"/>
    <s v="shopee"/>
    <s v=""/>
    <s v="TH253623325305J"/>
    <s v="06/10/2025 12:11"/>
  </r>
  <r>
    <x v="8"/>
    <x v="10"/>
    <n v="66.333333333333329"/>
    <n v="3"/>
    <s v="FXF47"/>
    <n v="240"/>
    <n v="0"/>
    <s v="ร้านที่1"/>
    <s v="เ******์"/>
    <s v="****** คลองกุ่ม บึงกุ่ม แขวงคลองกุ่ม เขตบึงกุ่ม จังหวัดกรุงเทพมหานคร 10240"/>
    <s v="10240"/>
    <s v="88"/>
    <s v="06/10/2025 12:10"/>
    <s v="-"/>
    <s v="SPX Express"/>
    <s v="Shopee"/>
    <s v="shopee"/>
    <s v=""/>
    <s v="TH255736417701F"/>
    <s v="06/10/2025 12:09"/>
  </r>
  <r>
    <x v="13"/>
    <x v="16"/>
    <n v="15"/>
    <n v="1"/>
    <s v="FXF45"/>
    <n v="25"/>
    <n v="10"/>
    <s v="ร้านที่2"/>
    <s v="ย******ง"/>
    <s v="******ท่าสาป ตำบลท่าสาป อำเภอเมืองยะลา จังหวัดยะลา 95001"/>
    <s v="95001"/>
    <s v="70"/>
    <s v="06/10/2025 12:02"/>
    <s v="-"/>
    <s v="SPX Express"/>
    <s v="Shopee"/>
    <s v="shopee"/>
    <s v=""/>
    <s v="TH255956016103C"/>
    <s v="06/10/2025 12:01"/>
  </r>
  <r>
    <x v="13"/>
    <x v="16"/>
    <n v="15"/>
    <n v="1"/>
    <s v="FXF44"/>
    <n v="25"/>
    <n v="10"/>
    <s v="ร้านที่1"/>
    <s v="ย******ง"/>
    <s v="******ท่าสาป ตำบลท่าสาป อำเภอเมืองยะลา จังหวัดยะลา 95001"/>
    <s v="95001"/>
    <s v="70"/>
    <s v="06/10/2025 12:02"/>
    <s v="-"/>
    <s v="SPX Express"/>
    <s v="Shopee"/>
    <s v="shopee"/>
    <s v=""/>
    <s v="TH259489316024R"/>
    <s v="06/10/2025 12:01"/>
  </r>
  <r>
    <x v="1"/>
    <x v="1"/>
    <n v="50"/>
    <n v="1"/>
    <s v="FXF43"/>
    <n v="100"/>
    <n v="0"/>
    <s v="ร้านที่4"/>
    <s v="น***ิดา น***เข็มพรม"/>
    <s v="นครพนม"/>
    <s v="-"/>
    <s v=""/>
    <s v="06/10/2025 11:59"/>
    <s v="-"/>
    <s v="J&amp;T Express"/>
    <s v="Tiktok"/>
    <s v="tiktok"/>
    <s v=""/>
    <s v="764628778874"/>
    <s v="06/10/2025 11:58"/>
  </r>
  <r>
    <x v="2"/>
    <x v="2"/>
    <n v="50"/>
    <n v="1"/>
    <s v="FXF43"/>
    <n v="100"/>
    <n v="0"/>
    <s v="ร้านที่4"/>
    <s v="น***ิดา น***เข็มพรม"/>
    <s v="นครพนม"/>
    <s v="-"/>
    <s v=""/>
    <s v="06/10/2025 11:59"/>
    <s v="-"/>
    <s v="J&amp;T Express"/>
    <s v="Tiktok"/>
    <s v="tiktok"/>
    <s v=""/>
    <s v="764628778874"/>
    <s v="06/10/2025 11:58"/>
  </r>
  <r>
    <x v="3"/>
    <x v="3"/>
    <n v="50"/>
    <n v="1"/>
    <s v="FXF43"/>
    <n v="100"/>
    <n v="0"/>
    <s v="ร้านที่4"/>
    <s v="น***ิดา น***เข็มพรม"/>
    <s v="นครพนม"/>
    <s v="-"/>
    <s v=""/>
    <s v="06/10/2025 11:59"/>
    <s v="-"/>
    <s v="J&amp;T Express"/>
    <s v="Tiktok"/>
    <s v="tiktok"/>
    <s v=""/>
    <s v="764628778874"/>
    <s v="06/10/2025 11:58"/>
  </r>
  <r>
    <x v="1"/>
    <x v="1"/>
    <n v="50"/>
    <n v="1"/>
    <s v="FXF42"/>
    <n v="100"/>
    <n v="0"/>
    <s v="ร้านที่2"/>
    <s v="จ***ภา  ป***ารศรี"/>
    <s v="เทศบาลนครขอนแก่น"/>
    <s v="-"/>
    <s v=""/>
    <s v="06/10/2025 11:53"/>
    <s v="-"/>
    <s v="J&amp;T COD"/>
    <s v="Tiktok"/>
    <s v="จ่ายทีหลัง / COD"/>
    <s v=""/>
    <s v="764626378876"/>
    <s v="06/10/2025 11:53"/>
  </r>
  <r>
    <x v="2"/>
    <x v="2"/>
    <n v="50"/>
    <n v="1"/>
    <s v="FXF42"/>
    <n v="100"/>
    <n v="0"/>
    <s v="ร้านที่2"/>
    <s v="จ***ภา  ป***ารศรี"/>
    <s v="เทศบาลนครขอนแก่น"/>
    <s v="-"/>
    <s v=""/>
    <s v="06/10/2025 11:53"/>
    <s v="-"/>
    <s v="J&amp;T COD"/>
    <s v="Tiktok"/>
    <s v="จ่ายทีหลัง / COD"/>
    <s v=""/>
    <s v="764626378876"/>
    <s v="06/10/2025 11:53"/>
  </r>
  <r>
    <x v="3"/>
    <x v="3"/>
    <n v="50"/>
    <n v="1"/>
    <s v="FXF42"/>
    <n v="100"/>
    <n v="0"/>
    <s v="ร้านที่2"/>
    <s v="จ***ภา  ป***ารศรี"/>
    <s v="เทศบาลนครขอนแก่น"/>
    <s v="-"/>
    <s v=""/>
    <s v="06/10/2025 11:53"/>
    <s v="-"/>
    <s v="J&amp;T COD"/>
    <s v="Tiktok"/>
    <s v="จ่ายทีหลัง / COD"/>
    <s v=""/>
    <s v="764626378876"/>
    <s v="06/10/2025 11:53"/>
  </r>
  <r>
    <x v="9"/>
    <x v="11"/>
    <n v="66.666666666666671"/>
    <n v="3"/>
    <s v="FXF41"/>
    <n v="200"/>
    <n v="0"/>
    <s v="ร้านที่2"/>
    <s v="ส***วดี เ***ล้ำ"/>
    <s v="มหาสารคาม"/>
    <s v="-"/>
    <s v=""/>
    <s v="06/10/2025 11:49"/>
    <s v="-"/>
    <s v="J&amp;T Express"/>
    <s v="Tiktok"/>
    <s v="tiktok"/>
    <s v=""/>
    <s v="764697977820"/>
    <s v="06/10/2025 11:49"/>
  </r>
  <r>
    <x v="4"/>
    <x v="4"/>
    <n v="33.333333333333336"/>
    <n v="3"/>
    <s v="FXF41"/>
    <n v="200"/>
    <n v="0"/>
    <s v="ร้านที่2"/>
    <s v="ส***วดี เ***ล้ำ"/>
    <s v="มหาสารคาม"/>
    <s v="-"/>
    <s v=""/>
    <s v="06/10/2025 11:49"/>
    <s v="-"/>
    <s v="J&amp;T Express"/>
    <s v="Tiktok"/>
    <s v="tiktok"/>
    <s v=""/>
    <s v="764697977820"/>
    <s v="06/10/2025 11:49"/>
  </r>
  <r>
    <x v="9"/>
    <x v="11"/>
    <n v="66.666666666666671"/>
    <n v="3"/>
    <s v="FXF40"/>
    <n v="200"/>
    <n v="0"/>
    <s v="ร้านที่2"/>
    <s v="ไ***ลย์    อ***ลังษีกุล"/>
    <s v="ชุมพร"/>
    <s v="-"/>
    <s v=""/>
    <s v="06/10/2025 11:49"/>
    <s v="-"/>
    <s v="J&amp;T Express"/>
    <s v="Tiktok"/>
    <s v="tiktok"/>
    <s v=""/>
    <s v="764692255843"/>
    <s v="06/10/2025 11:47"/>
  </r>
  <r>
    <x v="10"/>
    <x v="12"/>
    <n v="66.666666666666671"/>
    <n v="3"/>
    <s v="FXF40"/>
    <n v="200"/>
    <n v="0"/>
    <s v="ร้านที่2"/>
    <s v="ไ***ลย์    อ***ลังษีกุล"/>
    <s v="ชุมพร"/>
    <s v="-"/>
    <s v=""/>
    <s v="06/10/2025 11:49"/>
    <s v="-"/>
    <s v="J&amp;T Express"/>
    <s v="Tiktok"/>
    <s v="tiktok"/>
    <s v=""/>
    <s v="764692255843"/>
    <s v="06/10/2025 11:47"/>
  </r>
  <r>
    <x v="7"/>
    <x v="7"/>
    <n v="66.333333333333329"/>
    <n v="15"/>
    <s v="FXF39"/>
    <n v="1100"/>
    <n v="0"/>
    <s v="ร้านที่4"/>
    <s v="น*** โ***วัตร์"/>
    <s v="จังหวัดอุดรธานี"/>
    <s v="-"/>
    <s v=""/>
    <s v="06/10/2025 11:45"/>
    <s v="-"/>
    <s v="J&amp;T COD"/>
    <s v="Tiktok"/>
    <s v="จ่ายทีหลัง / COD"/>
    <s v=""/>
    <s v="764628568863"/>
    <s v="06/10/2025 11:45"/>
  </r>
  <r>
    <x v="10"/>
    <x v="12"/>
    <n v="66.666666666666671"/>
    <n v="3"/>
    <s v="FXF38"/>
    <n v="100"/>
    <n v="0"/>
    <s v="ร้านที่2"/>
    <s v="เ***มภรณ์ ต***นะ"/>
    <s v="สงขลา"/>
    <s v="-"/>
    <s v=""/>
    <s v="06/10/2025 11:42"/>
    <s v="-"/>
    <s v="J&amp;T COD"/>
    <s v="Tiktok"/>
    <s v="จ่ายทีหลัง / COD"/>
    <s v=""/>
    <s v="764619646906"/>
    <s v="06/10/2025 11:42"/>
  </r>
  <r>
    <x v="1"/>
    <x v="1"/>
    <n v="50"/>
    <n v="1"/>
    <s v="FXF37"/>
    <n v="100"/>
    <n v="0"/>
    <s v="ร้านที่2"/>
    <s v="ส***ย์พร จ***ร์ลาด"/>
    <s v="เพชรบุรี"/>
    <s v="-"/>
    <s v=""/>
    <s v="06/10/2025 11:42"/>
    <s v="-"/>
    <s v="J&amp;T COD"/>
    <s v="Tiktok"/>
    <s v="จ่ายทีหลัง / COD"/>
    <s v=""/>
    <s v="764611454891"/>
    <s v="06/10/2025 11:42"/>
  </r>
  <r>
    <x v="2"/>
    <x v="2"/>
    <n v="50"/>
    <n v="1"/>
    <s v="FXF37"/>
    <n v="100"/>
    <n v="0"/>
    <s v="ร้านที่2"/>
    <s v="ส***ย์พร จ***ร์ลาด"/>
    <s v="เพชรบุรี"/>
    <s v="-"/>
    <s v=""/>
    <s v="06/10/2025 11:42"/>
    <s v="-"/>
    <s v="J&amp;T COD"/>
    <s v="Tiktok"/>
    <s v="จ่ายทีหลัง / COD"/>
    <s v=""/>
    <s v="764611454891"/>
    <s v="06/10/2025 11:42"/>
  </r>
  <r>
    <x v="3"/>
    <x v="3"/>
    <n v="50"/>
    <n v="1"/>
    <s v="FXF37"/>
    <n v="100"/>
    <n v="0"/>
    <s v="ร้านที่2"/>
    <s v="ส***ย์พร จ***ร์ลาด"/>
    <s v="เพชรบุรี"/>
    <s v="-"/>
    <s v=""/>
    <s v="06/10/2025 11:42"/>
    <s v="-"/>
    <s v="J&amp;T COD"/>
    <s v="Tiktok"/>
    <s v="จ่ายทีหลัง / COD"/>
    <s v=""/>
    <s v="764611454891"/>
    <s v="06/10/2025 11:42"/>
  </r>
  <r>
    <x v="1"/>
    <x v="1"/>
    <n v="50"/>
    <n v="2"/>
    <s v="FXF36"/>
    <n v="200"/>
    <n v="0"/>
    <s v="ร้านที่2"/>
    <s v="ส***รี  ข***มัย"/>
    <s v="ราชบุรี"/>
    <s v="-"/>
    <s v=""/>
    <s v="06/10/2025 11:38"/>
    <s v="-"/>
    <s v="J&amp;T COD"/>
    <s v="Tiktok"/>
    <s v="จ่ายทีหลัง / COD"/>
    <s v=""/>
    <s v="764612377852"/>
    <s v="06/10/2025 11:38"/>
  </r>
  <r>
    <x v="2"/>
    <x v="2"/>
    <n v="50"/>
    <n v="2"/>
    <s v="FXF36"/>
    <n v="200"/>
    <n v="0"/>
    <s v="ร้านที่2"/>
    <s v="ส***รี  ข***มัย"/>
    <s v="ราชบุรี"/>
    <s v="-"/>
    <s v=""/>
    <s v="06/10/2025 11:38"/>
    <s v="-"/>
    <s v="J&amp;T COD"/>
    <s v="Tiktok"/>
    <s v="จ่ายทีหลัง / COD"/>
    <s v=""/>
    <s v="764612377852"/>
    <s v="06/10/2025 11:38"/>
  </r>
  <r>
    <x v="3"/>
    <x v="3"/>
    <n v="50"/>
    <n v="2"/>
    <s v="FXF36"/>
    <n v="200"/>
    <n v="0"/>
    <s v="ร้านที่2"/>
    <s v="ส***รี  ข***มัย"/>
    <s v="ราชบุรี"/>
    <s v="-"/>
    <s v=""/>
    <s v="06/10/2025 11:38"/>
    <s v="-"/>
    <s v="J&amp;T COD"/>
    <s v="Tiktok"/>
    <s v="จ่ายทีหลัง / COD"/>
    <s v=""/>
    <s v="764612377852"/>
    <s v="06/10/2025 11:38"/>
  </r>
  <r>
    <x v="4"/>
    <x v="4"/>
    <n v="33.333333333333336"/>
    <n v="3"/>
    <s v="FXF34"/>
    <n v="235"/>
    <n v="35"/>
    <s v="ร้านที่2"/>
    <s v="D** D**"/>
    <s v="Nonthaburi"/>
    <s v="-"/>
    <s v=""/>
    <s v="06/10/2025 11:26"/>
    <s v="-"/>
    <s v="J&amp;T COD"/>
    <s v="Tiktok"/>
    <s v="จ่ายทีหลัง / COD"/>
    <s v=""/>
    <s v="764617045883"/>
    <s v="06/10/2025 11:26"/>
  </r>
  <r>
    <x v="1"/>
    <x v="1"/>
    <n v="50"/>
    <n v="1"/>
    <s v="FXF34"/>
    <n v="235"/>
    <n v="35"/>
    <s v="ร้านที่2"/>
    <s v="D** D**"/>
    <s v="Nonthaburi"/>
    <s v="-"/>
    <s v=""/>
    <s v="06/10/2025 11:26"/>
    <s v="-"/>
    <s v="J&amp;T COD"/>
    <s v="Tiktok"/>
    <s v="จ่ายทีหลัง / COD"/>
    <s v=""/>
    <s v="764617045883"/>
    <s v="06/10/2025 11:26"/>
  </r>
  <r>
    <x v="2"/>
    <x v="2"/>
    <n v="50"/>
    <n v="1"/>
    <s v="FXF34"/>
    <n v="235"/>
    <n v="35"/>
    <s v="ร้านที่2"/>
    <s v="D** D**"/>
    <s v="Nonthaburi"/>
    <s v="-"/>
    <s v=""/>
    <s v="06/10/2025 11:26"/>
    <s v="-"/>
    <s v="J&amp;T COD"/>
    <s v="Tiktok"/>
    <s v="จ่ายทีหลัง / COD"/>
    <s v=""/>
    <s v="764617045883"/>
    <s v="06/10/2025 11:26"/>
  </r>
  <r>
    <x v="3"/>
    <x v="3"/>
    <n v="50"/>
    <n v="1"/>
    <s v="FXF34"/>
    <n v="235"/>
    <n v="35"/>
    <s v="ร้านที่2"/>
    <s v="D** D**"/>
    <s v="Nonthaburi"/>
    <s v="-"/>
    <s v=""/>
    <s v="06/10/2025 11:26"/>
    <s v="-"/>
    <s v="J&amp;T COD"/>
    <s v="Tiktok"/>
    <s v="จ่ายทีหลัง / COD"/>
    <s v=""/>
    <s v="764617045883"/>
    <s v="06/10/2025 11:26"/>
  </r>
  <r>
    <x v="1"/>
    <x v="1"/>
    <n v="50"/>
    <n v="1"/>
    <s v="FXF33"/>
    <n v="100"/>
    <n v="0"/>
    <s v="ร้านที่4"/>
    <s v="ป***ิทธิ์"/>
    <s v="กาญจนบุรี"/>
    <s v="-"/>
    <s v=""/>
    <s v="06/10/2025 11:26"/>
    <s v="-"/>
    <s v="J&amp;T COD"/>
    <s v="Tiktok"/>
    <s v="จ่ายทีหลัง / COD"/>
    <s v=""/>
    <s v="764615855883"/>
    <s v="06/10/2025 11:26"/>
  </r>
  <r>
    <x v="2"/>
    <x v="2"/>
    <n v="50"/>
    <n v="1"/>
    <s v="FXF33"/>
    <n v="100"/>
    <n v="0"/>
    <s v="ร้านที่4"/>
    <s v="ป***ิทธิ์"/>
    <s v="กาญจนบุรี"/>
    <s v="-"/>
    <s v=""/>
    <s v="06/10/2025 11:26"/>
    <s v="-"/>
    <s v="J&amp;T COD"/>
    <s v="Tiktok"/>
    <s v="จ่ายทีหลัง / COD"/>
    <s v=""/>
    <s v="764615855883"/>
    <s v="06/10/2025 11:26"/>
  </r>
  <r>
    <x v="3"/>
    <x v="3"/>
    <n v="50"/>
    <n v="1"/>
    <s v="FXF33"/>
    <n v="100"/>
    <n v="0"/>
    <s v="ร้านที่4"/>
    <s v="ป***ิทธิ์"/>
    <s v="กาญจนบุรี"/>
    <s v="-"/>
    <s v=""/>
    <s v="06/10/2025 11:26"/>
    <s v="-"/>
    <s v="J&amp;T COD"/>
    <s v="Tiktok"/>
    <s v="จ่ายทีหลัง / COD"/>
    <s v=""/>
    <s v="764615855883"/>
    <s v="06/10/2025 11:26"/>
  </r>
  <r>
    <x v="1"/>
    <x v="1"/>
    <n v="50"/>
    <n v="1"/>
    <s v="FXF31"/>
    <n v="100"/>
    <n v="0"/>
    <s v="ร้านที่2"/>
    <s v="ฟ**"/>
    <s v="ตาก"/>
    <s v="-"/>
    <s v=""/>
    <s v="06/10/2025 11:24"/>
    <s v="-"/>
    <s v="J&amp;T COD"/>
    <s v="Tiktok"/>
    <s v="จ่ายทีหลัง / COD"/>
    <s v=""/>
    <s v="764606250881"/>
    <s v="06/10/2025 11:24"/>
  </r>
  <r>
    <x v="2"/>
    <x v="2"/>
    <n v="50"/>
    <n v="1"/>
    <s v="FXF31"/>
    <n v="100"/>
    <n v="0"/>
    <s v="ร้านที่2"/>
    <s v="ฟ**"/>
    <s v="ตาก"/>
    <s v="-"/>
    <s v=""/>
    <s v="06/10/2025 11:24"/>
    <s v="-"/>
    <s v="J&amp;T COD"/>
    <s v="Tiktok"/>
    <s v="จ่ายทีหลัง / COD"/>
    <s v=""/>
    <s v="764606250881"/>
    <s v="06/10/2025 11:24"/>
  </r>
  <r>
    <x v="3"/>
    <x v="3"/>
    <n v="50"/>
    <n v="1"/>
    <s v="FXF31"/>
    <n v="100"/>
    <n v="0"/>
    <s v="ร้านที่2"/>
    <s v="ฟ**"/>
    <s v="ตาก"/>
    <s v="-"/>
    <s v=""/>
    <s v="06/10/2025 11:24"/>
    <s v="-"/>
    <s v="J&amp;T COD"/>
    <s v="Tiktok"/>
    <s v="จ่ายทีหลัง / COD"/>
    <s v=""/>
    <s v="764606250881"/>
    <s v="06/10/2025 11:24"/>
  </r>
  <r>
    <x v="1"/>
    <x v="1"/>
    <n v="50"/>
    <n v="1"/>
    <s v="FXF30"/>
    <n v="100"/>
    <n v="0"/>
    <s v="ร้านที่2"/>
    <s v="น***รัตน์ เ***น้อย"/>
    <s v="แพร่"/>
    <s v="-"/>
    <s v=""/>
    <s v="06/10/2025 11:22"/>
    <s v="-"/>
    <s v="J&amp;T COD"/>
    <s v="Tiktok"/>
    <s v="จ่ายทีหลัง / COD"/>
    <s v=""/>
    <s v="764658972873"/>
    <s v="06/10/2025 11:22"/>
  </r>
  <r>
    <x v="2"/>
    <x v="2"/>
    <n v="50"/>
    <n v="1"/>
    <s v="FXF30"/>
    <n v="100"/>
    <n v="0"/>
    <s v="ร้านที่2"/>
    <s v="น***รัตน์ เ***น้อย"/>
    <s v="แพร่"/>
    <s v="-"/>
    <s v=""/>
    <s v="06/10/2025 11:22"/>
    <s v="-"/>
    <s v="J&amp;T COD"/>
    <s v="Tiktok"/>
    <s v="จ่ายทีหลัง / COD"/>
    <s v=""/>
    <s v="764658972873"/>
    <s v="06/10/2025 11:22"/>
  </r>
  <r>
    <x v="3"/>
    <x v="3"/>
    <n v="50"/>
    <n v="1"/>
    <s v="FXF30"/>
    <n v="100"/>
    <n v="0"/>
    <s v="ร้านที่2"/>
    <s v="น***รัตน์ เ***น้อย"/>
    <s v="แพร่"/>
    <s v="-"/>
    <s v=""/>
    <s v="06/10/2025 11:22"/>
    <s v="-"/>
    <s v="J&amp;T COD"/>
    <s v="Tiktok"/>
    <s v="จ่ายทีหลัง / COD"/>
    <s v=""/>
    <s v="764658972873"/>
    <s v="06/10/2025 11:22"/>
  </r>
  <r>
    <x v="1"/>
    <x v="1"/>
    <n v="60"/>
    <n v="2"/>
    <s v="FXF29"/>
    <n v="300"/>
    <n v="0"/>
    <s v="ร้านที่2"/>
    <s v="ส***ิท"/>
    <s v="กรุงเทพฯ"/>
    <s v="-"/>
    <s v=""/>
    <s v="06/10/2025 11:21"/>
    <s v="-"/>
    <s v="J&amp;T Express"/>
    <s v="Tiktok"/>
    <s v="tiktok"/>
    <s v=""/>
    <s v="764614973824"/>
    <s v="06/10/2025 11:22"/>
  </r>
  <r>
    <x v="2"/>
    <x v="2"/>
    <n v="60"/>
    <n v="2"/>
    <s v="FXF29"/>
    <n v="300"/>
    <n v="0"/>
    <s v="ร้านที่2"/>
    <s v="ส***ิท"/>
    <s v="กรุงเทพฯ"/>
    <s v="-"/>
    <s v=""/>
    <s v="06/10/2025 11:21"/>
    <s v="-"/>
    <s v="J&amp;T Express"/>
    <s v="Tiktok"/>
    <s v="tiktok"/>
    <s v=""/>
    <s v="764614973824"/>
    <s v="06/10/2025 11:22"/>
  </r>
  <r>
    <x v="3"/>
    <x v="3"/>
    <n v="60"/>
    <n v="2"/>
    <s v="FXF29"/>
    <n v="300"/>
    <n v="0"/>
    <s v="ร้านที่2"/>
    <s v="ส***ิท"/>
    <s v="กรุงเทพฯ"/>
    <s v="-"/>
    <s v=""/>
    <s v="06/10/2025 11:21"/>
    <s v="-"/>
    <s v="J&amp;T Express"/>
    <s v="Tiktok"/>
    <s v="tiktok"/>
    <s v=""/>
    <s v="764614973824"/>
    <s v="06/10/2025 11:22"/>
  </r>
  <r>
    <x v="9"/>
    <x v="11"/>
    <n v="66.666666666666671"/>
    <n v="3"/>
    <s v="FXF29"/>
    <n v="300"/>
    <n v="0"/>
    <s v="ร้านที่2"/>
    <s v="ส***ิท"/>
    <s v="กรุงเทพฯ"/>
    <s v="-"/>
    <s v=""/>
    <s v="06/10/2025 11:21"/>
    <s v="-"/>
    <s v="J&amp;T Express"/>
    <s v="Tiktok"/>
    <s v="tiktok"/>
    <s v=""/>
    <s v="764614973824"/>
    <s v="06/10/2025 11:22"/>
  </r>
  <r>
    <x v="0"/>
    <x v="9"/>
    <n v="66"/>
    <n v="1"/>
    <s v="FXF27"/>
    <n v="240"/>
    <n v="0"/>
    <s v="ร้านที่1"/>
    <s v="ค******า"/>
    <s v="******รุ เขตทุ่งครุ กรุงเทพมหานคร หมู่บ้าน เนเชอร์ร่า &amp; เดอะแกลเลอร์รี่ แขวงทุ่งครุ เขตทุ่งครุ จังหวัดกรุงเทพมหานคร 10140"/>
    <s v="10140"/>
    <s v="81"/>
    <s v="06/10/2025 11:50"/>
    <s v="-"/>
    <s v="SPX Express"/>
    <s v="Shopee"/>
    <s v="shopee"/>
    <s v=""/>
    <s v="TH255349571581L"/>
    <s v="06/10/2025 11:20"/>
  </r>
  <r>
    <x v="8"/>
    <x v="10"/>
    <n v="66"/>
    <n v="1"/>
    <s v="FXF27"/>
    <n v="240"/>
    <n v="0"/>
    <s v="ร้านที่1"/>
    <s v="ค******า"/>
    <s v="******รุ เขตทุ่งครุ กรุงเทพมหานคร หมู่บ้าน เนเชอร์ร่า &amp; เดอะแกลเลอร์รี่ แขวงทุ่งครุ เขตทุ่งครุ จังหวัดกรุงเทพมหานคร 10140"/>
    <s v="10140"/>
    <s v="81"/>
    <s v="06/10/2025 11:50"/>
    <s v="-"/>
    <s v="SPX Express"/>
    <s v="Shopee"/>
    <s v="shopee"/>
    <s v=""/>
    <s v="TH255349571581L"/>
    <s v="06/10/2025 11:20"/>
  </r>
  <r>
    <x v="7"/>
    <x v="7"/>
    <n v="67"/>
    <n v="1"/>
    <s v="FXF27"/>
    <n v="240"/>
    <n v="0"/>
    <s v="ร้านที่1"/>
    <s v="ค******า"/>
    <s v="******รุ เขตทุ่งครุ กรุงเทพมหานคร หมู่บ้าน เนเชอร์ร่า &amp; เดอะแกลเลอร์รี่ แขวงทุ่งครุ เขตทุ่งครุ จังหวัดกรุงเทพมหานคร 10140"/>
    <s v="10140"/>
    <s v="81"/>
    <s v="06/10/2025 11:50"/>
    <s v="-"/>
    <s v="SPX Express"/>
    <s v="Shopee"/>
    <s v="shopee"/>
    <s v=""/>
    <s v="TH255349571581L"/>
    <s v="06/10/2025 11:20"/>
  </r>
  <r>
    <x v="4"/>
    <x v="4"/>
    <n v="50"/>
    <n v="12"/>
    <s v="FXF26"/>
    <n v="400"/>
    <n v="0"/>
    <s v="ร้านที่2"/>
    <s v="ป***วน ส***รธรรม"/>
    <s v="กำแพงเพชร"/>
    <s v="-"/>
    <s v=""/>
    <s v="06/10/2025 11:20"/>
    <s v="-"/>
    <s v="J&amp;T COD"/>
    <s v="Tiktok"/>
    <s v="จ่ายทีหลัง / COD"/>
    <s v="ไม่เอากล้วยหอมค่ะ"/>
    <s v="764629242882"/>
    <s v="06/10/2025 11:20"/>
  </r>
  <r>
    <x v="9"/>
    <x v="11"/>
    <n v="66.666666666666671"/>
    <n v="3"/>
    <s v="FXF25"/>
    <n v="190"/>
    <n v="0"/>
    <s v="ร้านที่2"/>
    <s v="A***y"/>
    <s v="เชียงราย"/>
    <s v="-"/>
    <s v=""/>
    <s v="06/10/2025 11:15"/>
    <s v="-"/>
    <s v="J&amp;T COD"/>
    <s v="Tiktok"/>
    <s v="จ่ายทีหลัง / COD"/>
    <s v=""/>
    <s v="764687776823"/>
    <s v="06/10/2025 11:15"/>
  </r>
  <r>
    <x v="10"/>
    <x v="12"/>
    <n v="66.666666666666671"/>
    <n v="3"/>
    <s v="FXF25"/>
    <n v="190"/>
    <n v="0"/>
    <s v="ร้านที่2"/>
    <s v="A***y"/>
    <s v="เชียงราย"/>
    <s v="-"/>
    <s v=""/>
    <s v="06/10/2025 11:15"/>
    <s v="-"/>
    <s v="J&amp;T COD"/>
    <s v="Tiktok"/>
    <s v="จ่ายทีหลัง / COD"/>
    <s v=""/>
    <s v="764687776823"/>
    <s v="06/10/2025 11:15"/>
  </r>
  <r>
    <x v="9"/>
    <x v="11"/>
    <n v="66.666666666666671"/>
    <n v="9"/>
    <s v="FXF24"/>
    <n v="300"/>
    <n v="0"/>
    <s v="ร้านที่2"/>
    <s v="p**"/>
    <s v="พระนครศรีอยุธยา"/>
    <s v="-"/>
    <s v=""/>
    <s v="06/10/2025 11:11"/>
    <s v="-"/>
    <s v="J&amp;T COD"/>
    <s v="Tiktok"/>
    <s v="จ่ายทีหลัง / COD"/>
    <s v=""/>
    <s v="764660173841"/>
    <s v="06/10/2025 11:11"/>
  </r>
  <r>
    <x v="1"/>
    <x v="1"/>
    <n v="50"/>
    <n v="2"/>
    <s v="FXF23"/>
    <n v="200"/>
    <n v="0"/>
    <s v="ร้านที่2"/>
    <s v="ส***าย โ***ดา"/>
    <s v="อุบลราชธานี"/>
    <s v="-"/>
    <s v=""/>
    <s v="06/10/2025 11:11"/>
    <s v="-"/>
    <s v="J&amp;T Express"/>
    <s v="Tiktok"/>
    <s v="tiktok"/>
    <s v=""/>
    <s v="764603251860"/>
    <s v="06/10/2025 11:10"/>
  </r>
  <r>
    <x v="2"/>
    <x v="2"/>
    <n v="50"/>
    <n v="2"/>
    <s v="FXF23"/>
    <n v="200"/>
    <n v="0"/>
    <s v="ร้านที่2"/>
    <s v="ส***าย โ***ดา"/>
    <s v="อุบลราชธานี"/>
    <s v="-"/>
    <s v=""/>
    <s v="06/10/2025 11:11"/>
    <s v="-"/>
    <s v="J&amp;T Express"/>
    <s v="Tiktok"/>
    <s v="tiktok"/>
    <s v=""/>
    <s v="764603251860"/>
    <s v="06/10/2025 11:10"/>
  </r>
  <r>
    <x v="3"/>
    <x v="3"/>
    <n v="50"/>
    <n v="2"/>
    <s v="FXF23"/>
    <n v="200"/>
    <n v="0"/>
    <s v="ร้านที่2"/>
    <s v="ส***าย โ***ดา"/>
    <s v="อุบลราชธานี"/>
    <s v="-"/>
    <s v=""/>
    <s v="06/10/2025 11:11"/>
    <s v="-"/>
    <s v="J&amp;T Express"/>
    <s v="Tiktok"/>
    <s v="tiktok"/>
    <s v=""/>
    <s v="764603251860"/>
    <s v="06/10/2025 11:10"/>
  </r>
  <r>
    <x v="1"/>
    <x v="1"/>
    <n v="50"/>
    <n v="2"/>
    <s v="FXF20"/>
    <n v="200"/>
    <n v="0"/>
    <s v="ร้านที่2"/>
    <s v="ก***ิมา ต***มฆ"/>
    <s v="ชลบุรี"/>
    <s v="-"/>
    <s v=""/>
    <s v="06/10/2025 11:08"/>
    <s v="-"/>
    <s v="J&amp;T COD"/>
    <s v="Tiktok"/>
    <s v="จ่ายทีหลัง / COD"/>
    <s v=""/>
    <s v="764612251863"/>
    <s v="06/10/2025 11:09"/>
  </r>
  <r>
    <x v="2"/>
    <x v="2"/>
    <n v="50"/>
    <n v="2"/>
    <s v="FXF20"/>
    <n v="200"/>
    <n v="0"/>
    <s v="ร้านที่2"/>
    <s v="ก***ิมา ต***มฆ"/>
    <s v="ชลบุรี"/>
    <s v="-"/>
    <s v=""/>
    <s v="06/10/2025 11:08"/>
    <s v="-"/>
    <s v="J&amp;T COD"/>
    <s v="Tiktok"/>
    <s v="จ่ายทีหลัง / COD"/>
    <s v=""/>
    <s v="764612251863"/>
    <s v="06/10/2025 11:09"/>
  </r>
  <r>
    <x v="3"/>
    <x v="3"/>
    <n v="50"/>
    <n v="2"/>
    <s v="FXF20"/>
    <n v="200"/>
    <n v="0"/>
    <s v="ร้านที่2"/>
    <s v="ก***ิมา ต***มฆ"/>
    <s v="ชลบุรี"/>
    <s v="-"/>
    <s v=""/>
    <s v="06/10/2025 11:08"/>
    <s v="-"/>
    <s v="J&amp;T COD"/>
    <s v="Tiktok"/>
    <s v="จ่ายทีหลัง / COD"/>
    <s v=""/>
    <s v="764612251863"/>
    <s v="06/10/2025 11:09"/>
  </r>
  <r>
    <x v="1"/>
    <x v="1"/>
    <n v="50"/>
    <n v="1"/>
    <s v="FXF19"/>
    <n v="100"/>
    <n v="0"/>
    <s v="ร้านที่2"/>
    <s v="อ***ิยา"/>
    <s v="อุดรธานี"/>
    <s v="-"/>
    <s v=""/>
    <s v="06/10/2025 11:06"/>
    <s v="-"/>
    <s v="J&amp;T Express"/>
    <s v="Tiktok"/>
    <s v="tiktok"/>
    <s v=""/>
    <s v="764659057875"/>
    <s v="06/10/2025 11:06"/>
  </r>
  <r>
    <x v="2"/>
    <x v="2"/>
    <n v="50"/>
    <n v="1"/>
    <s v="FXF19"/>
    <n v="100"/>
    <n v="0"/>
    <s v="ร้านที่2"/>
    <s v="อ***ิยา"/>
    <s v="อุดรธานี"/>
    <s v="-"/>
    <s v=""/>
    <s v="06/10/2025 11:06"/>
    <s v="-"/>
    <s v="J&amp;T Express"/>
    <s v="Tiktok"/>
    <s v="tiktok"/>
    <s v=""/>
    <s v="764659057875"/>
    <s v="06/10/2025 11:06"/>
  </r>
  <r>
    <x v="3"/>
    <x v="3"/>
    <n v="50"/>
    <n v="1"/>
    <s v="FXF19"/>
    <n v="100"/>
    <n v="0"/>
    <s v="ร้านที่2"/>
    <s v="อ***ิยา"/>
    <s v="อุดรธานี"/>
    <s v="-"/>
    <s v=""/>
    <s v="06/10/2025 11:06"/>
    <s v="-"/>
    <s v="J&amp;T Express"/>
    <s v="Tiktok"/>
    <s v="tiktok"/>
    <s v=""/>
    <s v="764659057875"/>
    <s v="06/10/2025 11:06"/>
  </r>
  <r>
    <x v="9"/>
    <x v="11"/>
    <n v="66.666666666666671"/>
    <n v="3"/>
    <s v="FXF18"/>
    <n v="339"/>
    <n v="0"/>
    <s v="ร้านที่2"/>
    <s v="น** ส***   ร***บรรเทา"/>
    <s v="สระแก้ว"/>
    <s v="-"/>
    <s v=""/>
    <s v="06/10/2025 11:01"/>
    <s v="-"/>
    <s v="J&amp;T Express"/>
    <s v="Tiktok"/>
    <s v="tiktok"/>
    <s v=""/>
    <s v="764680761810"/>
    <s v="06/10/2025 11:01"/>
  </r>
  <r>
    <x v="4"/>
    <x v="4"/>
    <n v="33.333333333333336"/>
    <n v="3"/>
    <s v="FXF18"/>
    <n v="339"/>
    <n v="0"/>
    <s v="ร้านที่2"/>
    <s v="น** ส***   ร***บรรเทา"/>
    <s v="สระแก้ว"/>
    <s v="-"/>
    <s v=""/>
    <s v="06/10/2025 11:01"/>
    <s v="-"/>
    <s v="J&amp;T Express"/>
    <s v="Tiktok"/>
    <s v="tiktok"/>
    <s v=""/>
    <s v="764680761810"/>
    <s v="06/10/2025 11:01"/>
  </r>
  <r>
    <x v="15"/>
    <x v="19"/>
    <n v="139"/>
    <n v="1"/>
    <s v="FXF18"/>
    <n v="339"/>
    <n v="0"/>
    <s v="ร้านที่2"/>
    <s v="น** ส***   ร***บรรเทา"/>
    <s v="สระแก้ว"/>
    <s v="-"/>
    <s v=""/>
    <s v="06/10/2025 11:01"/>
    <s v="-"/>
    <s v="J&amp;T Express"/>
    <s v="Tiktok"/>
    <s v="tiktok"/>
    <s v=""/>
    <s v="764680761810"/>
    <s v="06/10/2025 11:01"/>
  </r>
  <r>
    <x v="1"/>
    <x v="1"/>
    <n v="50"/>
    <n v="1"/>
    <s v="FXF17"/>
    <n v="100"/>
    <n v="0"/>
    <s v="ร้านที่4"/>
    <s v="ป***ี ไ***ทธิ"/>
    <s v="ตราด"/>
    <s v="-"/>
    <s v=""/>
    <s v="06/10/2025 10:58"/>
    <s v="-"/>
    <s v="J&amp;T COD"/>
    <s v="Tiktok"/>
    <s v="จ่ายทีหลัง / COD"/>
    <s v=""/>
    <s v="764676975860"/>
    <s v="06/10/2025 10:58"/>
  </r>
  <r>
    <x v="2"/>
    <x v="2"/>
    <n v="50"/>
    <n v="1"/>
    <s v="FXF17"/>
    <n v="100"/>
    <n v="0"/>
    <s v="ร้านที่4"/>
    <s v="ป***ี ไ***ทธิ"/>
    <s v="ตราด"/>
    <s v="-"/>
    <s v=""/>
    <s v="06/10/2025 10:58"/>
    <s v="-"/>
    <s v="J&amp;T COD"/>
    <s v="Tiktok"/>
    <s v="จ่ายทีหลัง / COD"/>
    <s v=""/>
    <s v="764676975860"/>
    <s v="06/10/2025 10:58"/>
  </r>
  <r>
    <x v="3"/>
    <x v="3"/>
    <n v="50"/>
    <n v="1"/>
    <s v="FXF17"/>
    <n v="100"/>
    <n v="0"/>
    <s v="ร้านที่4"/>
    <s v="ป***ี ไ***ทธิ"/>
    <s v="ตราด"/>
    <s v="-"/>
    <s v=""/>
    <s v="06/10/2025 10:58"/>
    <s v="-"/>
    <s v="J&amp;T COD"/>
    <s v="Tiktok"/>
    <s v="จ่ายทีหลัง / COD"/>
    <s v=""/>
    <s v="764676975860"/>
    <s v="06/10/2025 10:58"/>
  </r>
  <r>
    <x v="4"/>
    <x v="4"/>
    <n v="50"/>
    <n v="6"/>
    <s v="FXF16"/>
    <n v="290"/>
    <n v="0"/>
    <s v="ร้านที่2"/>
    <s v="ศ***ุดา โ***ัยภูมิ"/>
    <s v="ชัยภูมิ"/>
    <s v="-"/>
    <s v=""/>
    <s v="06/10/2025 10:47"/>
    <s v="-"/>
    <s v="J&amp;T Express"/>
    <s v="Tiktok"/>
    <s v="tiktok"/>
    <s v=""/>
    <s v="764677246830"/>
    <s v="06/10/2025 10:47"/>
  </r>
  <r>
    <x v="10"/>
    <x v="12"/>
    <n v="66.666666666666671"/>
    <n v="3"/>
    <s v="FXF16"/>
    <n v="290"/>
    <n v="0"/>
    <s v="ร้านที่2"/>
    <s v="ศ***ุดา โ***ัยภูมิ"/>
    <s v="ชัยภูมิ"/>
    <s v="-"/>
    <s v=""/>
    <s v="06/10/2025 10:47"/>
    <s v="-"/>
    <s v="J&amp;T Express"/>
    <s v="Tiktok"/>
    <s v="tiktok"/>
    <s v=""/>
    <s v="764677246830"/>
    <s v="06/10/2025 10:47"/>
  </r>
  <r>
    <x v="7"/>
    <x v="8"/>
    <n v="64"/>
    <n v="1"/>
    <s v="FXF15"/>
    <n v="71"/>
    <n v="7"/>
    <s v="ร้านที่1"/>
    <s v="จุฑามาศ ศรีวิเศษ"/>
    <s v="อบต.หัวนน_x000a_119ม.2 ต.หัวถนน_x000a__x000a_นางรอง/ Nang Rongบุรีรัมย์/ Buriram_x000a_31110"/>
    <s v="31110"/>
    <s v="660834647885"/>
    <s v="06/10/2025 10:47"/>
    <s v="-"/>
    <s v="Kerry_dropoff"/>
    <s v="Lazada"/>
    <s v="lazada"/>
    <s v=""/>
    <s v="TH28047UBPD31M"/>
    <s v="06/10/2025 10:47"/>
  </r>
  <r>
    <x v="4"/>
    <x v="4"/>
    <n v="50"/>
    <n v="6"/>
    <s v="FXF14"/>
    <n v="200"/>
    <n v="0"/>
    <s v="ร้านที่2"/>
    <s v="อ***า ช***ฑรัตน์ชัย"/>
    <s v="นนทบุรี"/>
    <s v="-"/>
    <s v=""/>
    <s v="06/10/2025 10:43"/>
    <s v="-"/>
    <s v="J&amp;T COD"/>
    <s v="Tiktok"/>
    <s v="จ่ายทีหลัง / COD"/>
    <s v=""/>
    <s v="764658842905"/>
    <s v="06/10/2025 10:43"/>
  </r>
  <r>
    <x v="10"/>
    <x v="12"/>
    <n v="66.666666666666671"/>
    <n v="3"/>
    <s v="FXF12"/>
    <n v="150"/>
    <n v="0"/>
    <s v="ร้านที่1"/>
    <s v="น******ณ"/>
    <s v="****** ซอยพหลโยธิน50 เขตบางเขน กรุงเทพ แขวงอนุสาวรีย์ เขตบางเขน จังหวัดกรุงเทพมหานคร 10220"/>
    <s v="10220"/>
    <s v="66"/>
    <s v="06/10/2025 10:23"/>
    <s v="-"/>
    <s v="SPX Express"/>
    <s v="Shopee"/>
    <s v="shopee"/>
    <s v=""/>
    <s v="TH2578704034825"/>
    <s v="06/10/2025 10:23"/>
  </r>
  <r>
    <x v="12"/>
    <x v="15"/>
    <n v="12"/>
    <n v="50"/>
    <s v="FXF11"/>
    <n v="636"/>
    <n v="14"/>
    <s v="ร้านที่1"/>
    <s v="แ******ส"/>
    <s v="******ล นาดี, อำเภอนาดี ตำบลนาดี อำเภอนาดี จังหวัดปราจีนบุรี 25220"/>
    <s v="25220"/>
    <s v="80"/>
    <s v="06/10/2025 10:44"/>
    <s v="-"/>
    <s v="SPX Express"/>
    <s v="Shopee"/>
    <s v="shopee"/>
    <s v=""/>
    <s v="TH258654866642A"/>
    <s v="06/10/2025 10:14"/>
  </r>
  <r>
    <x v="5"/>
    <x v="5"/>
    <n v="10"/>
    <n v="50"/>
    <s v="FXF10"/>
    <n v="554"/>
    <n v="28"/>
    <s v="ร้านที่1"/>
    <s v="ไ******)"/>
    <s v="******.โนนทองอินทร์ ตำบลโนนทองอินทร์ อำเภอกู่แก้ว จังหวัดอุดรธานี 41130"/>
    <s v="41130"/>
    <s v="36"/>
    <s v="06/10/2025 10:12"/>
    <s v="-"/>
    <s v="Flash Express"/>
    <s v="Shopee"/>
    <s v="shopee"/>
    <s v=""/>
    <s v="TH38197UC2SC5D"/>
    <s v="06/10/2025 10:12"/>
  </r>
  <r>
    <x v="3"/>
    <x v="3"/>
    <n v="44"/>
    <n v="1"/>
    <s v="FXF10"/>
    <n v="554"/>
    <n v="28"/>
    <s v="ร้านที่1"/>
    <s v="ไ******)"/>
    <s v="******.โนนทองอินทร์ ตำบลโนนทองอินทร์ อำเภอกู่แก้ว จังหวัดอุดรธานี 41130"/>
    <s v="41130"/>
    <s v="36"/>
    <s v="06/10/2025 10:12"/>
    <s v="-"/>
    <s v="Flash Express"/>
    <s v="Shopee"/>
    <s v="shopee"/>
    <s v=""/>
    <s v="TH38197UC2SC5D"/>
    <s v="06/10/2025 10:12"/>
  </r>
  <r>
    <x v="10"/>
    <x v="12"/>
    <n v="66.666666666666671"/>
    <n v="3"/>
    <s v="FXF8"/>
    <n v="100"/>
    <n v="0"/>
    <s v="ร้านที่2"/>
    <s v="จ** ร***แว่นตาKt o***c ห***สตาบัค ช***G"/>
    <s v="พระนครศรีอยุธยา"/>
    <s v="-"/>
    <s v=""/>
    <s v="06/10/2025 10:09"/>
    <s v="-"/>
    <s v="J&amp;T Express"/>
    <s v="Tiktok"/>
    <s v="tiktok"/>
    <s v=""/>
    <s v="764677363881"/>
    <s v="06/10/2025 10:09"/>
  </r>
  <r>
    <x v="4"/>
    <x v="4"/>
    <n v="33.333333333333336"/>
    <n v="3"/>
    <s v="FXF7"/>
    <n v="100"/>
    <n v="0"/>
    <s v="ร้านที่2"/>
    <s v="ช***อย เ***นทอง"/>
    <s v="นนทบุรี"/>
    <s v="-"/>
    <s v=""/>
    <s v="06/10/2025 10:07"/>
    <s v="-"/>
    <s v="J&amp;T COD"/>
    <s v="Tiktok"/>
    <s v="จ่ายทีหลัง / COD"/>
    <s v=""/>
    <s v="764658053810"/>
    <s v="06/10/2025 10:07"/>
  </r>
  <r>
    <x v="1"/>
    <x v="1"/>
    <n v="50"/>
    <n v="1"/>
    <s v="FXF6"/>
    <n v="100"/>
    <n v="0"/>
    <s v="ร้านที่2"/>
    <s v="แ***ทย"/>
    <s v="สุราษฎร์ธานี"/>
    <s v="-"/>
    <s v=""/>
    <s v="06/10/2025 10:06"/>
    <s v="-"/>
    <s v="J&amp;T COD"/>
    <s v="Tiktok"/>
    <s v="จ่ายทีหลัง / COD"/>
    <s v=""/>
    <s v="764673050886"/>
    <s v="06/10/2025 10:06"/>
  </r>
  <r>
    <x v="2"/>
    <x v="2"/>
    <n v="50"/>
    <n v="1"/>
    <s v="FXF6"/>
    <n v="100"/>
    <n v="0"/>
    <s v="ร้านที่2"/>
    <s v="แ***ทย"/>
    <s v="สุราษฎร์ธานี"/>
    <s v="-"/>
    <s v=""/>
    <s v="06/10/2025 10:06"/>
    <s v="-"/>
    <s v="J&amp;T COD"/>
    <s v="Tiktok"/>
    <s v="จ่ายทีหลัง / COD"/>
    <s v=""/>
    <s v="764673050886"/>
    <s v="06/10/2025 10:06"/>
  </r>
  <r>
    <x v="3"/>
    <x v="3"/>
    <n v="50"/>
    <n v="1"/>
    <s v="FXF6"/>
    <n v="100"/>
    <n v="0"/>
    <s v="ร้านที่2"/>
    <s v="แ***ทย"/>
    <s v="สุราษฎร์ธานี"/>
    <s v="-"/>
    <s v=""/>
    <s v="06/10/2025 10:06"/>
    <s v="-"/>
    <s v="J&amp;T COD"/>
    <s v="Tiktok"/>
    <s v="จ่ายทีหลัง / COD"/>
    <s v=""/>
    <s v="764673050886"/>
    <s v="06/10/2025 10:06"/>
  </r>
  <r>
    <x v="4"/>
    <x v="4"/>
    <n v="50"/>
    <n v="6"/>
    <s v="FXF5"/>
    <n v="200"/>
    <n v="0"/>
    <s v="ร้านที่2"/>
    <s v="ส***นี ม***แก้ว"/>
    <s v="กรุงเทพฯ"/>
    <s v="-"/>
    <s v=""/>
    <s v="06/10/2025 09:58"/>
    <s v="-"/>
    <s v="J&amp;T COD"/>
    <s v="Tiktok"/>
    <s v="จ่ายทีหลัง / COD"/>
    <s v=""/>
    <s v="764661964883"/>
    <s v="06/10/2025 09:58"/>
  </r>
  <r>
    <x v="5"/>
    <x v="5"/>
    <n v="10"/>
    <n v="20"/>
    <s v="FXF4"/>
    <n v="191"/>
    <n v="0"/>
    <s v="ร้านที่1"/>
    <s v="ด******์"/>
    <s v="******2/1 ตำบลบางเมืองใหม่ ตำบลบางเมืองใหม่ อำเภอเมืองสมุทรปราการ จังหวัดสมุทรปราการ 10270"/>
    <s v="10270"/>
    <s v="99"/>
    <s v="06/10/2025 10:20"/>
    <s v="-"/>
    <s v="SPX Express"/>
    <s v="Shopee"/>
    <s v="shopee"/>
    <s v=""/>
    <s v="TH2583120697850"/>
    <s v="06/10/2025 09:50"/>
  </r>
  <r>
    <x v="4"/>
    <x v="4"/>
    <n v="50"/>
    <n v="6"/>
    <s v="FXF3"/>
    <n v="200"/>
    <n v="0"/>
    <s v="ร้านที่2"/>
    <s v="ว***ลักษณ์ เ***บสิงห์"/>
    <s v="ขอนแก่น"/>
    <s v="-"/>
    <s v=""/>
    <s v="06/10/2025 09:48"/>
    <s v="-"/>
    <s v="J&amp;T Express"/>
    <s v="Tiktok"/>
    <s v="tiktok"/>
    <s v=""/>
    <s v="764640767881"/>
    <s v="06/10/2025 09:48"/>
  </r>
  <r>
    <x v="16"/>
    <x v="20"/>
    <n v="139"/>
    <n v="1"/>
    <s v="FXF2"/>
    <n v="215"/>
    <n v="0"/>
    <s v="ร้านที่10"/>
    <s v="สุประพัฒน์  สนใจพาณิชย์"/>
    <s v="616/478 ลุมพินี พาร์ค ปิ่นเกล้า _x000a_ถนนบรมราชชนนี _x000a_แขวงบางบำหรุ_x000a_เขตบางพลัด _x000a_กรุงเทพ 10700"/>
    <s v="10700"/>
    <s v="0909905577"/>
    <s v="04/10/2025 10:49"/>
    <s v="raweewan5499@gmail.com"/>
    <s v="EMS"/>
    <s v="facebook"/>
    <s v="กสิกร"/>
    <s v=""/>
    <s v="-"/>
    <s v="06/10/2025 09:43"/>
  </r>
  <r>
    <x v="17"/>
    <x v="22"/>
    <n v="139"/>
    <n v="1"/>
    <s v="FXF2"/>
    <n v="215"/>
    <n v="0"/>
    <s v="ร้านที่10"/>
    <s v="สุประพัฒน์  สนใจพาณิชย์"/>
    <s v="616/478 ลุมพินี พาร์ค ปิ่นเกล้า _x000a_ถนนบรมราชชนนี _x000a_แขวงบางบำหรุ_x000a_เขตบางพลัด _x000a_กรุงเทพ 10700"/>
    <s v="10700"/>
    <s v="0909905577"/>
    <s v="04/10/2025 10:49"/>
    <s v="raweewan5499@gmail.com"/>
    <s v="EMS"/>
    <s v="facebook"/>
    <s v="กสิกร"/>
    <s v=""/>
    <s v="-"/>
    <s v="06/10/2025 09:43"/>
  </r>
  <r>
    <x v="4"/>
    <x v="4"/>
    <n v="33.333333333333336"/>
    <n v="3"/>
    <s v="FXF1"/>
    <n v="138"/>
    <n v="38"/>
    <s v="ร้านที่2"/>
    <s v="ภ***ณี ห***า"/>
    <s v="กาญจนบุรี"/>
    <s v="-"/>
    <s v=""/>
    <s v="06/10/2025 09:43"/>
    <s v="-"/>
    <s v="J&amp;T Express"/>
    <s v="Tiktok"/>
    <s v="tiktok"/>
    <s v=""/>
    <s v="764637856813"/>
    <s v="06/10/2025 09:42"/>
  </r>
  <r>
    <x v="6"/>
    <x v="21"/>
    <n v="139"/>
    <n v="1"/>
    <s v="FXF0"/>
    <n v="215"/>
    <n v="0"/>
    <s v="ร้านที่1"/>
    <s v="สุรีรัตน์ ศรีอุทัย"/>
    <s v="ที่อยู่ 444หมู่13บ.สุขสมบูรณ์ ตำบลหนองไผ่ อำเภอชุมแพ จังหวัดขอนแก่น 40130"/>
    <s v="40130"/>
    <s v="0852596582"/>
    <s v="06/10/2025 09:40"/>
    <s v="t0832622509@gmail.com"/>
    <s v="EMS COD"/>
    <s v="facebook"/>
    <s v="จ่ายทีหลัง / COD"/>
    <s v=""/>
    <s v="-"/>
    <s v="06/10/2025 09:40"/>
  </r>
  <r>
    <x v="15"/>
    <x v="19"/>
    <n v="139"/>
    <n v="1"/>
    <s v="FXF0"/>
    <n v="215"/>
    <n v="0"/>
    <s v="ร้านที่1"/>
    <s v="สุรีรัตน์ ศรีอุทัย"/>
    <s v="ที่อยู่ 444หมู่13บ.สุขสมบูรณ์ ตำบลหนองไผ่ อำเภอชุมแพ จังหวัดขอนแก่น 40130"/>
    <s v="40130"/>
    <s v="0852596582"/>
    <s v="06/10/2025 09:40"/>
    <s v="t0832622509@gmail.com"/>
    <s v="EMS COD"/>
    <s v="facebook"/>
    <s v="จ่ายทีหลัง / COD"/>
    <s v=""/>
    <s v="-"/>
    <s v="06/10/2025 09:40"/>
  </r>
  <r>
    <x v="5"/>
    <x v="5"/>
    <n v="10"/>
    <n v="200"/>
    <s v="FXE99"/>
    <n v="1788"/>
    <n v="0"/>
    <s v="ร้านที่1"/>
    <s v="ส******ด"/>
    <s v="****** ตำบลอ้อมน้อย อำเภอกระทุ่มแบน จังหวัดสมุทรสาคร 74130"/>
    <s v="74130"/>
    <s v="74"/>
    <s v="06/10/2025 15:13"/>
    <s v="-"/>
    <s v="SPX Express"/>
    <s v="Shopee"/>
    <s v="shopee"/>
    <s v=""/>
    <s v="TH256177708069J"/>
    <s v="06/10/2025 09:39"/>
  </r>
  <r>
    <x v="4"/>
    <x v="4"/>
    <n v="50"/>
    <n v="6"/>
    <s v="FXE97"/>
    <n v="225"/>
    <n v="35"/>
    <s v="ร้านที่2"/>
    <s v="u***ee s***ndis"/>
    <s v="Bangkok"/>
    <s v="-"/>
    <s v=""/>
    <s v="06/10/2025 09:37"/>
    <s v="-"/>
    <s v="J&amp;T COD"/>
    <s v="Tiktok"/>
    <s v="จ่ายทีหลัง / COD"/>
    <s v=""/>
    <s v="764644244906"/>
    <s v="06/10/2025 09:37"/>
  </r>
  <r>
    <x v="6"/>
    <x v="21"/>
    <n v="139"/>
    <n v="1"/>
    <s v="FXE96"/>
    <n v="215"/>
    <n v="0"/>
    <s v="ร้านที่10"/>
    <s v="พูลศรี ศิริโชติรัตน์"/>
    <s v="42/5 ซอยสุริยาร์ต2  ถนนสุริยาร์ต ตำบลในเมือง อำเภอเมือง จังหวัดอุบลราชธานี 34000"/>
    <s v="34000"/>
    <s v="0868681084"/>
    <s v="06/10/2025 09:36"/>
    <s v="raweewan5499@gmail.com"/>
    <s v="EMS COD"/>
    <s v="facebook"/>
    <s v="กสิกร"/>
    <s v=""/>
    <s v="-"/>
    <s v="06/10/2025 09:35"/>
  </r>
  <r>
    <x v="15"/>
    <x v="19"/>
    <n v="139"/>
    <n v="1"/>
    <s v="FXE96"/>
    <n v="215"/>
    <n v="0"/>
    <s v="ร้านที่10"/>
    <s v="พูลศรี ศิริโชติรัตน์"/>
    <s v="42/5 ซอยสุริยาร์ต2  ถนนสุริยาร์ต ตำบลในเมือง อำเภอเมือง จังหวัดอุบลราชธานี 34000"/>
    <s v="34000"/>
    <s v="0868681084"/>
    <s v="06/10/2025 09:36"/>
    <s v="raweewan5499@gmail.com"/>
    <s v="EMS COD"/>
    <s v="facebook"/>
    <s v="กสิกร"/>
    <s v=""/>
    <s v="-"/>
    <s v="06/10/2025 09:35"/>
  </r>
  <r>
    <x v="1"/>
    <x v="1"/>
    <n v="50"/>
    <n v="1"/>
    <s v="FXE95"/>
    <n v="129"/>
    <n v="29"/>
    <s v="ร้านที่2"/>
    <s v="พ***ุง เ***ันทร์"/>
    <s v="พระนครศรีอยุธยา"/>
    <s v="-"/>
    <s v=""/>
    <s v="06/10/2025 09:33"/>
    <s v="-"/>
    <s v="J&amp;T COD"/>
    <s v="Tiktok"/>
    <s v="จ่ายทีหลัง / COD"/>
    <s v=""/>
    <s v="764696656883"/>
    <s v="06/10/2025 09:33"/>
  </r>
  <r>
    <x v="2"/>
    <x v="2"/>
    <n v="50"/>
    <n v="1"/>
    <s v="FXE95"/>
    <n v="129"/>
    <n v="29"/>
    <s v="ร้านที่2"/>
    <s v="พ***ุง เ***ันทร์"/>
    <s v="พระนครศรีอยุธยา"/>
    <s v="-"/>
    <s v=""/>
    <s v="06/10/2025 09:33"/>
    <s v="-"/>
    <s v="J&amp;T COD"/>
    <s v="Tiktok"/>
    <s v="จ่ายทีหลัง / COD"/>
    <s v=""/>
    <s v="764696656883"/>
    <s v="06/10/2025 09:33"/>
  </r>
  <r>
    <x v="3"/>
    <x v="3"/>
    <n v="50"/>
    <n v="1"/>
    <s v="FXE95"/>
    <n v="129"/>
    <n v="29"/>
    <s v="ร้านที่2"/>
    <s v="พ***ุง เ***ันทร์"/>
    <s v="พระนครศรีอยุธยา"/>
    <s v="-"/>
    <s v=""/>
    <s v="06/10/2025 09:33"/>
    <s v="-"/>
    <s v="J&amp;T COD"/>
    <s v="Tiktok"/>
    <s v="จ่ายทีหลัง / COD"/>
    <s v=""/>
    <s v="764696656883"/>
    <s v="06/10/2025 09:33"/>
  </r>
  <r>
    <x v="1"/>
    <x v="1"/>
    <n v="50"/>
    <n v="1"/>
    <s v="FXE94"/>
    <n v="100"/>
    <n v="0"/>
    <s v="ร้านที่2"/>
    <s v="ส***าร พ***น้อย"/>
    <s v="นครสวรรค์"/>
    <s v="-"/>
    <s v=""/>
    <s v="06/10/2025 09:31"/>
    <s v="-"/>
    <s v="J&amp;T COD"/>
    <s v="Tiktok"/>
    <s v="จ่ายทีหลัง / COD"/>
    <s v=""/>
    <s v="764618371860"/>
    <s v="06/10/2025 09:31"/>
  </r>
  <r>
    <x v="2"/>
    <x v="2"/>
    <n v="50"/>
    <n v="1"/>
    <s v="FXE94"/>
    <n v="100"/>
    <n v="0"/>
    <s v="ร้านที่2"/>
    <s v="ส***าร พ***น้อย"/>
    <s v="นครสวรรค์"/>
    <s v="-"/>
    <s v=""/>
    <s v="06/10/2025 09:31"/>
    <s v="-"/>
    <s v="J&amp;T COD"/>
    <s v="Tiktok"/>
    <s v="จ่ายทีหลัง / COD"/>
    <s v=""/>
    <s v="764618371860"/>
    <s v="06/10/2025 09:31"/>
  </r>
  <r>
    <x v="3"/>
    <x v="3"/>
    <n v="50"/>
    <n v="1"/>
    <s v="FXE94"/>
    <n v="100"/>
    <n v="0"/>
    <s v="ร้านที่2"/>
    <s v="ส***าร พ***น้อย"/>
    <s v="นครสวรรค์"/>
    <s v="-"/>
    <s v=""/>
    <s v="06/10/2025 09:31"/>
    <s v="-"/>
    <s v="J&amp;T COD"/>
    <s v="Tiktok"/>
    <s v="จ่ายทีหลัง / COD"/>
    <s v=""/>
    <s v="764618371860"/>
    <s v="06/10/2025 09:31"/>
  </r>
  <r>
    <x v="9"/>
    <x v="11"/>
    <n v="60"/>
    <n v="1"/>
    <s v="FXE92"/>
    <n v="430"/>
    <n v="0"/>
    <s v="ร้านที่1"/>
    <s v="วลัยรัตน์  ดำรงศิลป์"/>
    <s v="585 ซ.กาญจนาภิเษก008_x000a_หมู่บ้านเศรษฐีวิวล์_x000a_ถ.กาญจนาภิเษก_x000a_แขวงบางแค _x000a_เขตบางแค_x000a_กทม. 10160"/>
    <s v="10160"/>
    <s v="081456575"/>
    <s v="06/10/2025 09:09"/>
    <s v="raweewan5499@gmail.com"/>
    <s v="EMS COD"/>
    <s v="facebook"/>
    <s v="จ่ายทีหลัง / COD"/>
    <s v=""/>
    <s v="-"/>
    <s v="06/10/2025 09:19"/>
  </r>
  <r>
    <x v="10"/>
    <x v="12"/>
    <n v="60"/>
    <n v="1"/>
    <s v="FXE92"/>
    <n v="430"/>
    <n v="0"/>
    <s v="ร้านที่1"/>
    <s v="วลัยรัตน์  ดำรงศิลป์"/>
    <s v="585 ซ.กาญจนาภิเษก008_x000a_หมู่บ้านเศรษฐีวิวล์_x000a_ถ.กาญจนาภิเษก_x000a_แขวงบางแค _x000a_เขตบางแค_x000a_กทม. 10160"/>
    <s v="10160"/>
    <s v="081456575"/>
    <s v="06/10/2025 09:09"/>
    <s v="raweewan5499@gmail.com"/>
    <s v="EMS COD"/>
    <s v="facebook"/>
    <s v="จ่ายทีหลัง / COD"/>
    <s v=""/>
    <s v="-"/>
    <s v="06/10/2025 09:19"/>
  </r>
  <r>
    <x v="7"/>
    <x v="7"/>
    <n v="120"/>
    <n v="1"/>
    <s v="FXE92"/>
    <n v="430"/>
    <n v="0"/>
    <s v="ร้านที่1"/>
    <s v="วลัยรัตน์  ดำรงศิลป์"/>
    <s v="585 ซ.กาญจนาภิเษก008_x000a_หมู่บ้านเศรษฐีวิวล์_x000a_ถ.กาญจนาภิเษก_x000a_แขวงบางแค _x000a_เขตบางแค_x000a_กทม. 10160"/>
    <s v="10160"/>
    <s v="081456575"/>
    <s v="06/10/2025 09:09"/>
    <s v="raweewan5499@gmail.com"/>
    <s v="EMS COD"/>
    <s v="facebook"/>
    <s v="จ่ายทีหลัง / COD"/>
    <s v=""/>
    <s v="-"/>
    <s v="06/10/2025 09:19"/>
  </r>
  <r>
    <x v="16"/>
    <x v="20"/>
    <n v="139"/>
    <n v="1"/>
    <s v="FXE92"/>
    <n v="430"/>
    <n v="0"/>
    <s v="ร้านที่1"/>
    <s v="วลัยรัตน์  ดำรงศิลป์"/>
    <s v="585 ซ.กาญจนาภิเษก008_x000a_หมู่บ้านเศรษฐีวิวล์_x000a_ถ.กาญจนาภิเษก_x000a_แขวงบางแค _x000a_เขตบางแค_x000a_กทม. 10160"/>
    <s v="10160"/>
    <s v="081456575"/>
    <s v="06/10/2025 09:09"/>
    <s v="raweewan5499@gmail.com"/>
    <s v="EMS COD"/>
    <s v="facebook"/>
    <s v="จ่ายทีหลัง / COD"/>
    <s v=""/>
    <s v="-"/>
    <s v="06/10/2025 09:09"/>
  </r>
  <r>
    <x v="17"/>
    <x v="22"/>
    <n v="139"/>
    <n v="1"/>
    <s v="FXE92"/>
    <n v="430"/>
    <n v="0"/>
    <s v="ร้านที่1"/>
    <s v="วลัยรัตน์  ดำรงศิลป์"/>
    <s v="585 ซ.กาญจนาภิเษก008_x000a_หมู่บ้านเศรษฐีวิวล์_x000a_ถ.กาญจนาภิเษก_x000a_แขวงบางแค _x000a_เขตบางแค_x000a_กทม. 10160"/>
    <s v="10160"/>
    <s v="081456575"/>
    <s v="06/10/2025 09:09"/>
    <s v="raweewan5499@gmail.com"/>
    <s v="EMS COD"/>
    <s v="facebook"/>
    <s v="จ่ายทีหลัง / COD"/>
    <s v=""/>
    <s v="-"/>
    <s v="06/10/2025 09:09"/>
  </r>
  <r>
    <x v="7"/>
    <x v="7"/>
    <n v="66.333333333333329"/>
    <n v="6"/>
    <s v="FXE91"/>
    <n v="470"/>
    <n v="0"/>
    <s v="ร้านที่1"/>
    <s v="A******a"/>
    <s v="******อ.ลำลูกกา ปทุมธานี 12150 ตำบลบึงทองหลาง อำเภอลำลูกกา จังหวัดปทุมธานี 12150"/>
    <s v="12150"/>
    <s v="99"/>
    <s v="06/10/2025 09:39"/>
    <s v="-"/>
    <s v="SPX Express"/>
    <s v="Shopee"/>
    <s v="shopee"/>
    <s v=""/>
    <s v="TH253310597144P"/>
    <s v="06/10/2025 09:09"/>
  </r>
  <r>
    <x v="7"/>
    <x v="7"/>
    <n v="100"/>
    <n v="1"/>
    <s v="FXE90"/>
    <n v="299"/>
    <n v="0"/>
    <s v="ร้านที่1"/>
    <s v="วาสนา รื่นเริง "/>
    <s v="3 หมู่บ้านพฤกษชาติ แยก 19 รามคำแหง 118 แขวงสะพานสูง เขตสะพานสูง กทม 10240 "/>
    <s v="10240"/>
    <s v="0818344800"/>
    <s v="06/10/2025 09:08"/>
    <s v="t0832622509@gmail.com"/>
    <s v="EMS COD"/>
    <s v="facebook"/>
    <s v="จ่ายทีหลัง / COD"/>
    <s v=""/>
    <s v="WA032640739TH"/>
    <s v="06/10/2025 09:08"/>
  </r>
  <r>
    <x v="10"/>
    <x v="12"/>
    <n v="60"/>
    <n v="1"/>
    <s v="FXE90"/>
    <n v="299"/>
    <n v="0"/>
    <s v="ร้านที่1"/>
    <s v="วาสนา รื่นเริง "/>
    <s v="3 หมู่บ้านพฤกษชาติ แยก 19 รามคำแหง 118 แขวงสะพานสูง เขตสะพานสูง กทม 10240 "/>
    <s v="10240"/>
    <s v="0818344800"/>
    <s v="06/10/2025 09:08"/>
    <s v="t0832622509@gmail.com"/>
    <s v="EMS COD"/>
    <s v="facebook"/>
    <s v="จ่ายทีหลัง / COD"/>
    <s v=""/>
    <s v="WA032640739TH"/>
    <s v="06/10/2025 09:08"/>
  </r>
  <r>
    <x v="9"/>
    <x v="11"/>
    <n v="50"/>
    <n v="1"/>
    <s v="FXE90"/>
    <n v="299"/>
    <n v="0"/>
    <s v="ร้านที่1"/>
    <s v="วาสนา รื่นเริง "/>
    <s v="3 หมู่บ้านพฤกษชาติ แยก 19 รามคำแหง 118 แขวงสะพานสูง เขตสะพานสูง กทม 10240 "/>
    <s v="10240"/>
    <s v="0818344800"/>
    <s v="06/10/2025 09:08"/>
    <s v="t0832622509@gmail.com"/>
    <s v="EMS COD"/>
    <s v="facebook"/>
    <s v="จ่ายทีหลัง / COD"/>
    <s v=""/>
    <s v="WA032640739TH"/>
    <s v="06/10/2025 09:08"/>
  </r>
  <r>
    <x v="0"/>
    <x v="9"/>
    <n v="100"/>
    <n v="1"/>
    <s v="FXE90"/>
    <n v="299"/>
    <n v="0"/>
    <s v="ร้านที่1"/>
    <s v="วาสนา รื่นเริง "/>
    <s v="3 หมู่บ้านพฤกษชาติ แยก 19 รามคำแหง 118 แขวงสะพานสูง เขตสะพานสูง กทม 10240 "/>
    <s v="10240"/>
    <s v="0818344800"/>
    <s v="06/10/2025 09:08"/>
    <s v="t0832622509@gmail.com"/>
    <s v="EMS COD"/>
    <s v="facebook"/>
    <s v="จ่ายทีหลัง / COD"/>
    <s v=""/>
    <s v="WA032640739TH"/>
    <s v="06/10/2025 09:08"/>
  </r>
  <r>
    <x v="13"/>
    <x v="16"/>
    <n v="15"/>
    <n v="1"/>
    <s v="FXE89"/>
    <n v="15"/>
    <n v="0"/>
    <s v="ร้านที่2"/>
    <s v="ว******ญ"/>
    <s v="******ำบลถนนขาด อำเภอเมืองนครปฐม จังหวัดนครปฐม 73000"/>
    <s v="73000"/>
    <s v="04"/>
    <s v="06/10/2025 09:04"/>
    <s v="-"/>
    <s v="SPX Express"/>
    <s v="Shopee"/>
    <s v="shopee"/>
    <s v=""/>
    <s v="TH253863108182G"/>
    <s v="06/10/2025 09:04"/>
  </r>
  <r>
    <x v="9"/>
    <x v="11"/>
    <n v="66.666666666666671"/>
    <n v="3"/>
    <s v="FXE88"/>
    <n v="300"/>
    <n v="0"/>
    <s v="ร้านที่4"/>
    <s v="ธ***ุทธ ช***วย"/>
    <s v="นครศรีธรรมราช"/>
    <s v="-"/>
    <s v=""/>
    <s v="06/10/2025 09:02"/>
    <s v="-"/>
    <s v="J&amp;T COD"/>
    <s v="Tiktok"/>
    <s v="จ่ายทีหลัง / COD"/>
    <s v=""/>
    <s v="764657253835"/>
    <s v="06/10/2025 09:02"/>
  </r>
  <r>
    <x v="1"/>
    <x v="1"/>
    <n v="50"/>
    <n v="2"/>
    <s v="FXE88"/>
    <n v="300"/>
    <n v="0"/>
    <s v="ร้านที่4"/>
    <s v="ธ***ุทธ ช***วย"/>
    <s v="นครศรีธรรมราช"/>
    <s v="-"/>
    <s v=""/>
    <s v="06/10/2025 09:02"/>
    <s v="-"/>
    <s v="J&amp;T COD"/>
    <s v="Tiktok"/>
    <s v="จ่ายทีหลัง / COD"/>
    <s v=""/>
    <s v="764657253835"/>
    <s v="06/10/2025 09:02"/>
  </r>
  <r>
    <x v="2"/>
    <x v="2"/>
    <n v="50"/>
    <n v="2"/>
    <s v="FXE88"/>
    <n v="300"/>
    <n v="0"/>
    <s v="ร้านที่4"/>
    <s v="ธ***ุทธ ช***วย"/>
    <s v="นครศรีธรรมราช"/>
    <s v="-"/>
    <s v=""/>
    <s v="06/10/2025 09:02"/>
    <s v="-"/>
    <s v="J&amp;T COD"/>
    <s v="Tiktok"/>
    <s v="จ่ายทีหลัง / COD"/>
    <s v=""/>
    <s v="764657253835"/>
    <s v="06/10/2025 09:02"/>
  </r>
  <r>
    <x v="3"/>
    <x v="3"/>
    <n v="50"/>
    <n v="2"/>
    <s v="FXE88"/>
    <n v="300"/>
    <n v="0"/>
    <s v="ร้านที่4"/>
    <s v="ธ***ุทธ ช***วย"/>
    <s v="นครศรีธรรมราช"/>
    <s v="-"/>
    <s v=""/>
    <s v="06/10/2025 09:02"/>
    <s v="-"/>
    <s v="J&amp;T COD"/>
    <s v="Tiktok"/>
    <s v="จ่ายทีหลัง / COD"/>
    <s v=""/>
    <s v="764657253835"/>
    <s v="06/10/2025 09:02"/>
  </r>
  <r>
    <x v="15"/>
    <x v="19"/>
    <n v="139"/>
    <n v="10"/>
    <s v="FXE87"/>
    <n v="1075"/>
    <n v="0"/>
    <s v="ร้านที่1"/>
    <s v="สำรวย สัตยภิรมณ์"/>
    <s v="127/10 หมู่1_x000a_ต.บ้านโพธิ์_x000a_อ.บ้านโพธิ์_x000a_จ.ฉะเชิงเทรา_x000a_24140_x000a_"/>
    <s v="24140"/>
    <s v="0894425738"/>
    <s v="06/10/2025 09:00"/>
    <s v="t0832622509@gmail.com"/>
    <s v="EMS COD"/>
    <s v="facebook"/>
    <s v="จ่ายทีหลัง / COD"/>
    <s v=""/>
    <s v="WA032640708TH"/>
    <s v="06/10/2025 09:00"/>
  </r>
  <r>
    <x v="5"/>
    <x v="5"/>
    <n v="10"/>
    <n v="20"/>
    <s v="FXE86"/>
    <n v="191"/>
    <n v="0"/>
    <s v="ร้านที่1"/>
    <s v="ก******ย"/>
    <s v="******ำบลห้วยยาง อำเภอแกลง จังหวัดระยอง 21110"/>
    <s v="21110"/>
    <s v="09"/>
    <s v="06/10/2025 09:24"/>
    <s v="-"/>
    <s v="SPX Express"/>
    <s v="Shopee"/>
    <s v="shopee"/>
    <s v=""/>
    <s v="TH257559385867K"/>
    <s v="06/10/2025 08:54"/>
  </r>
  <r>
    <x v="7"/>
    <x v="13"/>
    <n v="64"/>
    <n v="2"/>
    <s v="FXE85"/>
    <n v="128"/>
    <n v="0"/>
    <s v="ร้านที่3"/>
    <s v="ภัทรลภา พิทักษ์อรรณพ"/>
    <s v="5/1400 หมู่บ้านประชาชื่น ซ.8 ถ.สามัคคี ต.บางตลาด · ปากเกร็ด/ Pak Kret_x000a__x000a_ปากเกร็ด/ Pak Kretนนทบุรี/ Nonthaburi_x000a_11120"/>
    <s v="11120"/>
    <s v="660967178746"/>
    <s v="06/10/2025 08:53"/>
    <s v="-"/>
    <s v="Kerry_dropoff"/>
    <s v="Lazada"/>
    <s v="lazada"/>
    <s v=""/>
    <s v="LEXPU0615213867"/>
    <s v="06/10/2025 08:53"/>
  </r>
  <r>
    <x v="16"/>
    <x v="20"/>
    <n v="139"/>
    <n v="1"/>
    <s v="FXE84"/>
    <n v="399"/>
    <n v="0"/>
    <s v="ร้านที่1"/>
    <s v="Sonthichai Jakkhoom"/>
    <s v="_x000a_บริษัท ซีโปรโลจิสติกส์_x000a_ซ.แฮปปี้เพลส 14_x000a_คลองสามประเวช_x000a_ลาดกระบัง_x000a_กรุงเทพ_x000a_10520"/>
    <s v="10520"/>
    <s v="0863255228"/>
    <s v="06/10/2025 08:52"/>
    <s v="t0832622509@gmail.com"/>
    <s v="EMS COD"/>
    <s v="facebook"/>
    <s v="จ่ายทีหลัง / COD"/>
    <s v=""/>
    <s v="-"/>
    <s v="06/10/2025 08:52"/>
  </r>
  <r>
    <x v="6"/>
    <x v="21"/>
    <n v="139"/>
    <n v="1"/>
    <s v="FXE84"/>
    <n v="399"/>
    <n v="0"/>
    <s v="ร้านที่1"/>
    <s v="Sonthichai Jakkhoom"/>
    <s v="_x000a_บริษัท ซีโปรโลจิสติกส์_x000a_ซ.แฮปปี้เพลส 14_x000a_คลองสามประเวช_x000a_ลาดกระบัง_x000a_กรุงเทพ_x000a_10520"/>
    <s v="10520"/>
    <s v="0863255228"/>
    <s v="06/10/2025 08:52"/>
    <s v="t0832622509@gmail.com"/>
    <s v="EMS COD"/>
    <s v="facebook"/>
    <s v="จ่ายทีหลัง / COD"/>
    <s v=""/>
    <s v="-"/>
    <s v="06/10/2025 08:52"/>
  </r>
  <r>
    <x v="17"/>
    <x v="22"/>
    <n v="139"/>
    <n v="1"/>
    <s v="FXE84"/>
    <n v="399"/>
    <n v="0"/>
    <s v="ร้านที่1"/>
    <s v="Sonthichai Jakkhoom"/>
    <s v="_x000a_บริษัท ซีโปรโลจิสติกส์_x000a_ซ.แฮปปี้เพลส 14_x000a_คลองสามประเวช_x000a_ลาดกระบัง_x000a_กรุงเทพ_x000a_10520"/>
    <s v="10520"/>
    <s v="0863255228"/>
    <s v="06/10/2025 08:52"/>
    <s v="t0832622509@gmail.com"/>
    <s v="EMS COD"/>
    <s v="facebook"/>
    <s v="จ่ายทีหลัง / COD"/>
    <s v=""/>
    <s v="-"/>
    <s v="06/10/2025 08:52"/>
  </r>
  <r>
    <x v="15"/>
    <x v="19"/>
    <n v="139"/>
    <n v="1"/>
    <s v="FXE84"/>
    <n v="399"/>
    <n v="0"/>
    <s v="ร้านที่1"/>
    <s v="Sonthichai Jakkhoom"/>
    <s v="_x000a_บริษัท ซีโปรโลจิสติกส์_x000a_ซ.แฮปปี้เพลส 14_x000a_คลองสามประเวช_x000a_ลาดกระบัง_x000a_กรุงเทพ_x000a_10520"/>
    <s v="10520"/>
    <s v="0863255228"/>
    <s v="06/10/2025 08:52"/>
    <s v="t0832622509@gmail.com"/>
    <s v="EMS COD"/>
    <s v="facebook"/>
    <s v="จ่ายทีหลัง / COD"/>
    <s v=""/>
    <s v="-"/>
    <s v="06/10/2025 08:52"/>
  </r>
  <r>
    <x v="4"/>
    <x v="4"/>
    <n v="50"/>
    <n v="6"/>
    <s v="FXE82"/>
    <n v="200"/>
    <n v="0"/>
    <s v="ร้านที่2"/>
    <s v="ว*** ม***ญญา"/>
    <s v="เทศบาลนครเชียงราย"/>
    <s v="-"/>
    <s v=""/>
    <s v="06/10/2025 08:45"/>
    <s v="-"/>
    <s v="J&amp;T Express"/>
    <s v="Tiktok"/>
    <s v="tiktok"/>
    <s v=""/>
    <s v="764685847903"/>
    <s v="06/10/2025 08:44"/>
  </r>
  <r>
    <x v="6"/>
    <x v="21"/>
    <n v="139"/>
    <n v="1"/>
    <s v="FXE81"/>
    <n v="215"/>
    <n v="0"/>
    <s v="ร้านที่1"/>
    <s v="ไพฑูรย์ เต็มโภคา"/>
    <s v="80/2 ม.1ต.แม่น้ำ อ.เกาะสมุย จ.สุราษ. 84330"/>
    <s v="84330"/>
    <s v="0839682987"/>
    <s v="06/10/2025 08:40"/>
    <s v="raweewan5499@gmail.com"/>
    <s v="EMS COD"/>
    <s v="facebook"/>
    <s v="จ่ายทีหลัง / COD"/>
    <s v=""/>
    <s v="-"/>
    <s v="06/10/2025 08:40"/>
  </r>
  <r>
    <x v="15"/>
    <x v="19"/>
    <n v="139"/>
    <n v="1"/>
    <s v="FXE81"/>
    <n v="215"/>
    <n v="0"/>
    <s v="ร้านที่1"/>
    <s v="ไพฑูรย์ เต็มโภคา"/>
    <s v="80/2 ม.1ต.แม่น้ำ อ.เกาะสมุย จ.สุราษ. 84330"/>
    <s v="84330"/>
    <s v="0839682987"/>
    <s v="06/10/2025 08:40"/>
    <s v="raweewan5499@gmail.com"/>
    <s v="EMS COD"/>
    <s v="facebook"/>
    <s v="จ่ายทีหลัง / COD"/>
    <s v=""/>
    <s v="-"/>
    <s v="06/10/2025 08:40"/>
  </r>
  <r>
    <x v="4"/>
    <x v="4"/>
    <n v="50"/>
    <n v="6"/>
    <s v="FXE80"/>
    <n v="200"/>
    <n v="0"/>
    <s v="ร้านที่2"/>
    <s v="ก***งส์ ฤ***์สามารถ"/>
    <s v="ระนอง"/>
    <s v="-"/>
    <s v=""/>
    <s v="06/10/2025 08:25"/>
    <s v="-"/>
    <s v="J&amp;T COD"/>
    <s v="Tiktok"/>
    <s v="จ่ายทีหลัง / COD"/>
    <s v=""/>
    <s v="764674848906"/>
    <s v="06/10/2025 08:25"/>
  </r>
  <r>
    <x v="7"/>
    <x v="8"/>
    <n v="64"/>
    <n v="3"/>
    <s v="FXE79"/>
    <n v="218"/>
    <n v="26"/>
    <s v="ร้านที่1"/>
    <s v="พรทิพย์ พิมพ์บาล"/>
    <s v="35/1 หมู่7 ตำบล สี่ขีด  · สิชล/ Sichon_x000a__x000a_สิชล/ Sichonนครศรีธรรมราช/ Nakhon Si Thammarat_x000a_80120"/>
    <s v="80120"/>
    <s v="660993596922"/>
    <s v="06/10/2025 08:24"/>
    <s v="-"/>
    <s v="Kerry_dropoff"/>
    <s v="Lazada"/>
    <s v="lazada"/>
    <s v=""/>
    <s v="TH64147UBNZQ8F"/>
    <s v="06/10/2025 08:24"/>
  </r>
  <r>
    <x v="7"/>
    <x v="8"/>
    <n v="64"/>
    <n v="1"/>
    <s v="FXE77"/>
    <n v="71"/>
    <n v="7"/>
    <s v="ร้านที่1"/>
    <s v="ภรภัชชา เกียรติสกุลเดชา"/>
    <s v="155ถ.สมบูรณ์กุล ต.หน้าเมือง_x000a__x000a_เมืองราชบุรี/ Mueang Ratchaburiราชบุรี/ Ratchaburi_x000a_70000"/>
    <s v="70000"/>
    <s v="660639364322"/>
    <s v="06/10/2025 07:59"/>
    <s v="-"/>
    <s v="Kerry_dropoff"/>
    <s v="Lazada"/>
    <s v="lazada"/>
    <s v=""/>
    <s v="LEXPU0615214104"/>
    <s v="06/10/2025 07:59"/>
  </r>
  <r>
    <x v="4"/>
    <x v="4"/>
    <n v="33.333333333333336"/>
    <n v="3"/>
    <s v="FXE76"/>
    <n v="195"/>
    <n v="0"/>
    <s v="ร้านที่2"/>
    <s v="พ* พ***์กันหา"/>
    <s v="ร้อยเอ็ด"/>
    <s v="-"/>
    <s v=""/>
    <s v="06/10/2025 07:59"/>
    <s v="-"/>
    <s v="J&amp;T Express"/>
    <s v="Tiktok"/>
    <s v="tiktok"/>
    <s v=""/>
    <s v="764695968816"/>
    <s v="06/10/2025 07:59"/>
  </r>
  <r>
    <x v="7"/>
    <x v="7"/>
    <n v="120"/>
    <n v="1"/>
    <s v="FXE76"/>
    <n v="195"/>
    <n v="0"/>
    <s v="ร้านที่2"/>
    <s v="พ* พ***์กันหา"/>
    <s v="ร้อยเอ็ด"/>
    <s v="-"/>
    <s v=""/>
    <s v="06/10/2025 07:59"/>
    <s v="-"/>
    <s v="J&amp;T Express"/>
    <s v="Tiktok"/>
    <s v="tiktok"/>
    <s v=""/>
    <s v="764695968816"/>
    <s v="06/10/2025 07:58"/>
  </r>
  <r>
    <x v="3"/>
    <x v="3"/>
    <n v="45"/>
    <n v="1"/>
    <s v="FXE75"/>
    <n v="45"/>
    <n v="0"/>
    <s v="ร้านที่1"/>
    <s v="ก******ง"/>
    <s v="******งพูน อ.เมือง จ.ปทุมธานี 12000 ตำบลบางพูน อำเภอเมืองปทุมธานี จังหวัดปทุมธานี 12000"/>
    <s v="12000"/>
    <s v="17"/>
    <s v="06/10/2025 07:56"/>
    <s v="-"/>
    <s v="SPX Express"/>
    <s v="Shopee"/>
    <s v="shopee"/>
    <s v=""/>
    <s v="TH254984395175G"/>
    <s v="06/10/2025 07:56"/>
  </r>
  <r>
    <x v="1"/>
    <x v="1"/>
    <n v="60"/>
    <n v="2"/>
    <s v="FXE74"/>
    <n v="190"/>
    <n v="0"/>
    <s v="ร้านที่2"/>
    <s v="ล***ุ้ง ช***ญกิจ"/>
    <s v="นครศรีธรรมราช"/>
    <s v="-"/>
    <s v=""/>
    <s v="06/10/2025 07:51"/>
    <s v="-"/>
    <s v="J&amp;T COD"/>
    <s v="Tiktok"/>
    <s v="จ่ายทีหลัง / COD"/>
    <s v=""/>
    <s v="764651570852"/>
    <s v="06/10/2025 07:51"/>
  </r>
  <r>
    <x v="2"/>
    <x v="2"/>
    <n v="60"/>
    <n v="2"/>
    <s v="FXE74"/>
    <n v="190"/>
    <n v="0"/>
    <s v="ร้านที่2"/>
    <s v="ล***ุ้ง ช***ญกิจ"/>
    <s v="นครศรีธรรมราช"/>
    <s v="-"/>
    <s v=""/>
    <s v="06/10/2025 07:51"/>
    <s v="-"/>
    <s v="J&amp;T COD"/>
    <s v="Tiktok"/>
    <s v="จ่ายทีหลัง / COD"/>
    <s v=""/>
    <s v="764651570852"/>
    <s v="06/10/2025 07:51"/>
  </r>
  <r>
    <x v="3"/>
    <x v="3"/>
    <n v="60"/>
    <n v="2"/>
    <s v="FXE74"/>
    <n v="190"/>
    <n v="0"/>
    <s v="ร้านที่2"/>
    <s v="ล***ุ้ง ช***ญกิจ"/>
    <s v="นครศรีธรรมราช"/>
    <s v="-"/>
    <s v=""/>
    <s v="06/10/2025 07:51"/>
    <s v="-"/>
    <s v="J&amp;T COD"/>
    <s v="Tiktok"/>
    <s v="จ่ายทีหลัง / COD"/>
    <s v=""/>
    <s v="764651570852"/>
    <s v="06/10/2025 07:51"/>
  </r>
  <r>
    <x v="5"/>
    <x v="5"/>
    <n v="10"/>
    <n v="150"/>
    <s v="FXE73"/>
    <n v="1417"/>
    <n v="0"/>
    <s v="ร้านที่1"/>
    <s v="จ******ี"/>
    <s v="******นม จังหวัดนครพนม 48110. ตำบลนาถ่อน อำเภอธาตุพนม จังหวัดนครพนม 48110"/>
    <s v="48110"/>
    <s v="61"/>
    <s v="06/10/2025 07:50"/>
    <s v="-"/>
    <s v="SPX Express"/>
    <s v="Shopee"/>
    <s v="shopee"/>
    <s v=""/>
    <s v="TH2516335911888"/>
    <s v="06/10/2025 07:47"/>
  </r>
  <r>
    <x v="9"/>
    <x v="11"/>
    <n v="66.666666666666671"/>
    <n v="3"/>
    <s v="FXE70"/>
    <n v="100"/>
    <n v="0"/>
    <s v="ร้านที่2"/>
    <s v="น***ดวงดาว ช***พันธ์"/>
    <s v="ราชบุรี"/>
    <s v="-"/>
    <s v=""/>
    <s v="06/10/2025 07:22"/>
    <s v="-"/>
    <s v="J&amp;T COD"/>
    <s v="Tiktok"/>
    <s v="จ่ายทีหลัง / COD"/>
    <s v=""/>
    <s v="764676859833"/>
    <s v="06/10/2025 07:22"/>
  </r>
  <r>
    <x v="4"/>
    <x v="4"/>
    <n v="50"/>
    <n v="6"/>
    <s v="FXE69"/>
    <n v="200"/>
    <n v="0"/>
    <s v="ร้านที่2"/>
    <s v="แ***"/>
    <s v="ศรีสะเกษ"/>
    <s v="-"/>
    <s v=""/>
    <s v="06/10/2025 07:17"/>
    <s v="-"/>
    <s v="J&amp;T Express"/>
    <s v="Tiktok"/>
    <s v="tiktok"/>
    <s v=""/>
    <s v="764683146813"/>
    <s v="06/10/2025 07:16"/>
  </r>
  <r>
    <x v="1"/>
    <x v="1"/>
    <n v="50"/>
    <n v="1"/>
    <s v="FXE68"/>
    <n v="100"/>
    <n v="0"/>
    <s v="ร้านที่2"/>
    <s v="R***ra"/>
    <s v="สมุทรปราการ"/>
    <s v="-"/>
    <s v=""/>
    <s v="06/10/2025 07:04"/>
    <s v="-"/>
    <s v="J&amp;T COD"/>
    <s v="Tiktok"/>
    <s v="จ่ายทีหลัง / COD"/>
    <s v=""/>
    <s v="764608630870"/>
    <s v="06/10/2025 07:05"/>
  </r>
  <r>
    <x v="2"/>
    <x v="2"/>
    <n v="50"/>
    <n v="1"/>
    <s v="FXE68"/>
    <n v="100"/>
    <n v="0"/>
    <s v="ร้านที่2"/>
    <s v="R***ra"/>
    <s v="สมุทรปราการ"/>
    <s v="-"/>
    <s v=""/>
    <s v="06/10/2025 07:04"/>
    <s v="-"/>
    <s v="J&amp;T COD"/>
    <s v="Tiktok"/>
    <s v="จ่ายทีหลัง / COD"/>
    <s v=""/>
    <s v="764608630870"/>
    <s v="06/10/2025 07:05"/>
  </r>
  <r>
    <x v="3"/>
    <x v="3"/>
    <n v="50"/>
    <n v="1"/>
    <s v="FXE68"/>
    <n v="100"/>
    <n v="0"/>
    <s v="ร้านที่2"/>
    <s v="R***ra"/>
    <s v="สมุทรปราการ"/>
    <s v="-"/>
    <s v=""/>
    <s v="06/10/2025 07:04"/>
    <s v="-"/>
    <s v="J&amp;T COD"/>
    <s v="Tiktok"/>
    <s v="จ่ายทีหลัง / COD"/>
    <s v=""/>
    <s v="764608630870"/>
    <s v="06/10/2025 07:05"/>
  </r>
  <r>
    <x v="4"/>
    <x v="4"/>
    <n v="65"/>
    <n v="9"/>
    <s v="FXE67"/>
    <n v="299"/>
    <n v="0"/>
    <s v="ร้านที่2"/>
    <s v="อ*** ค***มิตร"/>
    <s v="นนทบุรี"/>
    <s v="-"/>
    <s v=""/>
    <s v="06/10/2025 07:02"/>
    <s v="-"/>
    <s v="J&amp;T COD"/>
    <s v="Tiktok"/>
    <s v="จ่ายทีหลัง / COD"/>
    <s v=""/>
    <s v="764682990713"/>
    <s v="06/10/2025 07:02"/>
  </r>
  <r>
    <x v="1"/>
    <x v="1"/>
    <n v="50"/>
    <n v="1"/>
    <s v="FXE66"/>
    <n v="100"/>
    <n v="0"/>
    <s v="ร้านที่2"/>
    <s v="M* M*"/>
    <s v="Samut Prakan"/>
    <s v="-"/>
    <s v=""/>
    <s v="06/10/2025 07:01"/>
    <s v="-"/>
    <s v="J&amp;T COD"/>
    <s v="Tiktok"/>
    <s v="จ่ายทีหลัง / COD"/>
    <s v=""/>
    <s v="764624955850"/>
    <s v="06/10/2025 07:02"/>
  </r>
  <r>
    <x v="2"/>
    <x v="2"/>
    <n v="50"/>
    <n v="1"/>
    <s v="FXE66"/>
    <n v="100"/>
    <n v="0"/>
    <s v="ร้านที่2"/>
    <s v="M* M*"/>
    <s v="Samut Prakan"/>
    <s v="-"/>
    <s v=""/>
    <s v="06/10/2025 07:01"/>
    <s v="-"/>
    <s v="J&amp;T COD"/>
    <s v="Tiktok"/>
    <s v="จ่ายทีหลัง / COD"/>
    <s v=""/>
    <s v="764624955850"/>
    <s v="06/10/2025 07:02"/>
  </r>
  <r>
    <x v="3"/>
    <x v="3"/>
    <n v="50"/>
    <n v="1"/>
    <s v="FXE66"/>
    <n v="100"/>
    <n v="0"/>
    <s v="ร้านที่2"/>
    <s v="M* M*"/>
    <s v="Samut Prakan"/>
    <s v="-"/>
    <s v=""/>
    <s v="06/10/2025 07:01"/>
    <s v="-"/>
    <s v="J&amp;T COD"/>
    <s v="Tiktok"/>
    <s v="จ่ายทีหลัง / COD"/>
    <s v=""/>
    <s v="764624955850"/>
    <s v="06/10/2025 07:01"/>
  </r>
  <r>
    <x v="13"/>
    <x v="16"/>
    <n v="15"/>
    <n v="4"/>
    <s v="FXE65"/>
    <n v="77"/>
    <n v="17"/>
    <s v="ร้านที่2"/>
    <s v="ส******ย"/>
    <s v="******ช) ตำบลนาดี อำเภอเมืองสมุทรสาคร จังหวัดสมุทรสาคร 74000"/>
    <s v="74000"/>
    <s v="78"/>
    <s v="06/10/2025 07:27"/>
    <s v="-"/>
    <s v="SPX Express"/>
    <s v="Shopee"/>
    <s v="shopee"/>
    <s v=""/>
    <s v="TH257701209704C"/>
    <s v="06/10/2025 06:57"/>
  </r>
  <r>
    <x v="4"/>
    <x v="4"/>
    <n v="65"/>
    <n v="9"/>
    <s v="FXE63"/>
    <n v="299"/>
    <n v="0"/>
    <s v="ร้านที่2"/>
    <s v="ส***มาส ม***ธิ์สม"/>
    <s v="นนทบุรี"/>
    <s v="-"/>
    <s v=""/>
    <s v="06/10/2025 06:51"/>
    <s v="-"/>
    <s v="J&amp;T COD"/>
    <s v="Tiktok"/>
    <s v="จ่ายทีหลัง / COD"/>
    <s v=""/>
    <s v="764655393714"/>
    <s v="06/10/2025 06:51"/>
  </r>
  <r>
    <x v="4"/>
    <x v="4"/>
    <n v="65"/>
    <n v="9"/>
    <s v="FXE62"/>
    <n v="299"/>
    <n v="0"/>
    <s v="ร้านที่2"/>
    <s v="ม**"/>
    <s v="กำแพงเพชร"/>
    <s v="-"/>
    <s v=""/>
    <s v="06/10/2025 06:18"/>
    <s v="-"/>
    <s v="J&amp;T COD"/>
    <s v="Tiktok"/>
    <s v="จ่ายทีหลัง / COD"/>
    <s v=""/>
    <s v="764623195711"/>
    <s v="06/10/2025 06:18"/>
  </r>
  <r>
    <x v="1"/>
    <x v="1"/>
    <n v="50"/>
    <n v="1"/>
    <s v="FXE60"/>
    <n v="150"/>
    <n v="0"/>
    <s v="ร้านที่2"/>
    <s v="พ******ี"/>
    <s v="******า อำเภอเมืองอุตรดิตถ์ จังหวัดอุตรดิตถ์ 53000"/>
    <s v="53000"/>
    <s v="29"/>
    <s v="06/10/2025 06:37"/>
    <s v="-"/>
    <s v="SPX Express"/>
    <s v="Shopee"/>
    <s v="shopee"/>
    <s v=""/>
    <s v="TH259877589713Q"/>
    <s v="06/10/2025 06:07"/>
  </r>
  <r>
    <x v="3"/>
    <x v="3"/>
    <n v="50"/>
    <n v="1"/>
    <s v="FXE60"/>
    <n v="150"/>
    <n v="0"/>
    <s v="ร้านที่2"/>
    <s v="พ******ี"/>
    <s v="******า อำเภอเมืองอุตรดิตถ์ จังหวัดอุตรดิตถ์ 53000"/>
    <s v="53000"/>
    <s v="29"/>
    <s v="06/10/2025 06:37"/>
    <s v="-"/>
    <s v="SPX Express"/>
    <s v="Shopee"/>
    <s v="shopee"/>
    <s v=""/>
    <s v="TH259877589713Q"/>
    <s v="06/10/2025 06:07"/>
  </r>
  <r>
    <x v="9"/>
    <x v="11"/>
    <n v="50"/>
    <n v="1"/>
    <s v="FXE60"/>
    <n v="150"/>
    <n v="0"/>
    <s v="ร้านที่2"/>
    <s v="พ******ี"/>
    <s v="******า อำเภอเมืองอุตรดิตถ์ จังหวัดอุตรดิตถ์ 53000"/>
    <s v="53000"/>
    <s v="29"/>
    <s v="06/10/2025 06:37"/>
    <s v="-"/>
    <s v="SPX Express"/>
    <s v="Shopee"/>
    <s v="shopee"/>
    <s v=""/>
    <s v="TH259877589713Q"/>
    <s v="06/10/2025 06:07"/>
  </r>
  <r>
    <x v="4"/>
    <x v="4"/>
    <n v="33.333333333333336"/>
    <n v="3"/>
    <s v="FXE59"/>
    <n v="100"/>
    <n v="0"/>
    <s v="ร้านที่2"/>
    <s v="พ***พ ส***ระจ่าง"/>
    <s v="ชลบุรี"/>
    <s v="-"/>
    <s v=""/>
    <s v="06/10/2025 05:55"/>
    <s v="-"/>
    <s v="J&amp;T Express"/>
    <s v="Tiktok"/>
    <s v="tiktok"/>
    <s v=""/>
    <s v="764620230835"/>
    <s v="06/10/2025 05:55"/>
  </r>
  <r>
    <x v="1"/>
    <x v="1"/>
    <n v="50"/>
    <n v="1"/>
    <s v="FXE58"/>
    <n v="100"/>
    <n v="0"/>
    <s v="ร้านที่2"/>
    <s v="จ***พันธ์ ช***่น"/>
    <s v="สมุทรสาคร"/>
    <s v="-"/>
    <s v=""/>
    <s v="06/10/2025 05:53"/>
    <s v="-"/>
    <s v="J&amp;T Express"/>
    <s v="Tiktok"/>
    <s v="tiktok"/>
    <s v=""/>
    <s v="764671799776"/>
    <s v="06/10/2025 05:53"/>
  </r>
  <r>
    <x v="2"/>
    <x v="2"/>
    <n v="50"/>
    <n v="1"/>
    <s v="FXE58"/>
    <n v="100"/>
    <n v="0"/>
    <s v="ร้านที่2"/>
    <s v="จ***พันธ์ ช***่น"/>
    <s v="สมุทรสาคร"/>
    <s v="-"/>
    <s v=""/>
    <s v="06/10/2025 05:53"/>
    <s v="-"/>
    <s v="J&amp;T Express"/>
    <s v="Tiktok"/>
    <s v="tiktok"/>
    <s v=""/>
    <s v="764671799776"/>
    <s v="06/10/2025 05:53"/>
  </r>
  <r>
    <x v="3"/>
    <x v="3"/>
    <n v="50"/>
    <n v="1"/>
    <s v="FXE58"/>
    <n v="100"/>
    <n v="0"/>
    <s v="ร้านที่2"/>
    <s v="จ***พันธ์ ช***่น"/>
    <s v="สมุทรสาคร"/>
    <s v="-"/>
    <s v=""/>
    <s v="06/10/2025 05:53"/>
    <s v="-"/>
    <s v="J&amp;T Express"/>
    <s v="Tiktok"/>
    <s v="tiktok"/>
    <s v=""/>
    <s v="764671799776"/>
    <s v="06/10/2025 05:53"/>
  </r>
  <r>
    <x v="1"/>
    <x v="1"/>
    <n v="50"/>
    <n v="1"/>
    <s v="FXE57"/>
    <n v="100"/>
    <n v="0"/>
    <s v="ร้านที่2"/>
    <s v="ข***องโพธิ์แก้วอยู่ที่110หมู่ 6 ต***ยางน้ำกลัดใต้"/>
    <s v="เพชรบุรี"/>
    <s v="-"/>
    <s v=""/>
    <s v="06/10/2025 05:50"/>
    <s v="-"/>
    <s v="J&amp;T COD"/>
    <s v="Tiktok"/>
    <s v="จ่ายทีหลัง / COD"/>
    <s v=""/>
    <s v="764644954850"/>
    <s v="06/10/2025 05:50"/>
  </r>
  <r>
    <x v="2"/>
    <x v="2"/>
    <n v="50"/>
    <n v="1"/>
    <s v="FXE57"/>
    <n v="100"/>
    <n v="0"/>
    <s v="ร้านที่2"/>
    <s v="ข***องโพธิ์แก้วอยู่ที่110หมู่ 6 ต***ยางน้ำกลัดใต้"/>
    <s v="เพชรบุรี"/>
    <s v="-"/>
    <s v=""/>
    <s v="06/10/2025 05:50"/>
    <s v="-"/>
    <s v="J&amp;T COD"/>
    <s v="Tiktok"/>
    <s v="จ่ายทีหลัง / COD"/>
    <s v=""/>
    <s v="764644954850"/>
    <s v="06/10/2025 05:50"/>
  </r>
  <r>
    <x v="3"/>
    <x v="3"/>
    <n v="50"/>
    <n v="1"/>
    <s v="FXE57"/>
    <n v="100"/>
    <n v="0"/>
    <s v="ร้านที่2"/>
    <s v="ข***องโพธิ์แก้วอยู่ที่110หมู่ 6 ต***ยางน้ำกลัดใต้"/>
    <s v="เพชรบุรี"/>
    <s v="-"/>
    <s v=""/>
    <s v="06/10/2025 05:50"/>
    <s v="-"/>
    <s v="J&amp;T COD"/>
    <s v="Tiktok"/>
    <s v="จ่ายทีหลัง / COD"/>
    <s v=""/>
    <s v="764644954850"/>
    <s v="06/10/2025 05:50"/>
  </r>
  <r>
    <x v="1"/>
    <x v="1"/>
    <n v="50"/>
    <n v="1"/>
    <s v="FXE56"/>
    <n v="100"/>
    <n v="0"/>
    <s v="ร้านที่2"/>
    <s v="เ***ญ"/>
    <s v="กรุงเทพฯ"/>
    <s v="-"/>
    <s v=""/>
    <s v="06/10/2025 05:31"/>
    <s v="-"/>
    <s v="J&amp;T COD"/>
    <s v="Tiktok"/>
    <s v="จ่ายทีหลัง / COD"/>
    <s v=""/>
    <s v="764671837871"/>
    <s v="06/10/2025 05:31"/>
  </r>
  <r>
    <x v="2"/>
    <x v="2"/>
    <n v="50"/>
    <n v="1"/>
    <s v="FXE56"/>
    <n v="100"/>
    <n v="0"/>
    <s v="ร้านที่2"/>
    <s v="เ***ญ"/>
    <s v="กรุงเทพฯ"/>
    <s v="-"/>
    <s v=""/>
    <s v="06/10/2025 05:31"/>
    <s v="-"/>
    <s v="J&amp;T COD"/>
    <s v="Tiktok"/>
    <s v="จ่ายทีหลัง / COD"/>
    <s v=""/>
    <s v="764671837871"/>
    <s v="06/10/2025 05:31"/>
  </r>
  <r>
    <x v="3"/>
    <x v="3"/>
    <n v="50"/>
    <n v="1"/>
    <s v="FXE56"/>
    <n v="100"/>
    <n v="0"/>
    <s v="ร้านที่2"/>
    <s v="เ***ญ"/>
    <s v="กรุงเทพฯ"/>
    <s v="-"/>
    <s v=""/>
    <s v="06/10/2025 05:31"/>
    <s v="-"/>
    <s v="J&amp;T COD"/>
    <s v="Tiktok"/>
    <s v="จ่ายทีหลัง / COD"/>
    <s v=""/>
    <s v="764671837871"/>
    <s v="06/10/2025 05:31"/>
  </r>
  <r>
    <x v="4"/>
    <x v="4"/>
    <n v="33.333333333333336"/>
    <n v="3"/>
    <s v="FXE55"/>
    <n v="100"/>
    <n v="0"/>
    <s v="ร้านที่2"/>
    <s v="m**"/>
    <s v="ปราจีนบุรี"/>
    <s v="-"/>
    <s v=""/>
    <s v="06/10/2025 05:11"/>
    <s v="-"/>
    <s v="J&amp;T COD"/>
    <s v="Tiktok"/>
    <s v="จ่ายทีหลัง / COD"/>
    <s v=""/>
    <s v="764663639810"/>
    <s v="06/10/2025 05:11"/>
  </r>
  <r>
    <x v="1"/>
    <x v="1"/>
    <n v="50"/>
    <n v="1"/>
    <s v="FXE53"/>
    <n v="100"/>
    <n v="0"/>
    <s v="ร้านที่2"/>
    <s v="พ***กานต์ โ***ัน"/>
    <s v="ลพบุรี"/>
    <s v="-"/>
    <s v=""/>
    <s v="06/10/2025 05:02"/>
    <s v="-"/>
    <s v="J&amp;T Express"/>
    <s v="Tiktok"/>
    <s v="tiktok"/>
    <s v=""/>
    <s v="764657198760"/>
    <s v="06/10/2025 05:02"/>
  </r>
  <r>
    <x v="2"/>
    <x v="2"/>
    <n v="50"/>
    <n v="1"/>
    <s v="FXE53"/>
    <n v="100"/>
    <n v="0"/>
    <s v="ร้านที่2"/>
    <s v="พ***กานต์ โ***ัน"/>
    <s v="ลพบุรี"/>
    <s v="-"/>
    <s v=""/>
    <s v="06/10/2025 05:02"/>
    <s v="-"/>
    <s v="J&amp;T Express"/>
    <s v="Tiktok"/>
    <s v="tiktok"/>
    <s v=""/>
    <s v="764657198760"/>
    <s v="06/10/2025 05:02"/>
  </r>
  <r>
    <x v="3"/>
    <x v="3"/>
    <n v="50"/>
    <n v="1"/>
    <s v="FXE53"/>
    <n v="100"/>
    <n v="0"/>
    <s v="ร้านที่2"/>
    <s v="พ***กานต์ โ***ัน"/>
    <s v="ลพบุรี"/>
    <s v="-"/>
    <s v=""/>
    <s v="06/10/2025 05:02"/>
    <s v="-"/>
    <s v="J&amp;T Express"/>
    <s v="Tiktok"/>
    <s v="tiktok"/>
    <s v=""/>
    <s v="764657198760"/>
    <s v="06/10/2025 05:02"/>
  </r>
  <r>
    <x v="1"/>
    <x v="1"/>
    <n v="50"/>
    <n v="1"/>
    <s v="FXE51"/>
    <n v="100"/>
    <n v="0"/>
    <s v="ร้านที่2"/>
    <s v="ห**"/>
    <s v="ประจวบคีรีขันธ์"/>
    <s v="-"/>
    <s v=""/>
    <s v="06/10/2025 03:30"/>
    <s v="-"/>
    <s v="J&amp;T COD"/>
    <s v="Tiktok"/>
    <s v="จ่ายทีหลัง / COD"/>
    <s v=""/>
    <s v="764611757851"/>
    <s v="06/10/2025 03:30"/>
  </r>
  <r>
    <x v="2"/>
    <x v="2"/>
    <n v="50"/>
    <n v="1"/>
    <s v="FXE51"/>
    <n v="100"/>
    <n v="0"/>
    <s v="ร้านที่2"/>
    <s v="ห**"/>
    <s v="ประจวบคีรีขันธ์"/>
    <s v="-"/>
    <s v=""/>
    <s v="06/10/2025 03:30"/>
    <s v="-"/>
    <s v="J&amp;T COD"/>
    <s v="Tiktok"/>
    <s v="จ่ายทีหลัง / COD"/>
    <s v=""/>
    <s v="764611757851"/>
    <s v="06/10/2025 03:30"/>
  </r>
  <r>
    <x v="3"/>
    <x v="3"/>
    <n v="50"/>
    <n v="1"/>
    <s v="FXE51"/>
    <n v="100"/>
    <n v="0"/>
    <s v="ร้านที่2"/>
    <s v="ห**"/>
    <s v="ประจวบคีรีขันธ์"/>
    <s v="-"/>
    <s v=""/>
    <s v="06/10/2025 03:30"/>
    <s v="-"/>
    <s v="J&amp;T COD"/>
    <s v="Tiktok"/>
    <s v="จ่ายทีหลัง / COD"/>
    <s v=""/>
    <s v="764611757851"/>
    <s v="06/10/2025 03:30"/>
  </r>
  <r>
    <x v="4"/>
    <x v="4"/>
    <n v="50"/>
    <n v="6"/>
    <s v="FXE50"/>
    <n v="200"/>
    <n v="0"/>
    <s v="ร้านที่2"/>
    <s v="ก***พร เ***อนภาพร"/>
    <s v="สมุทรสาคร"/>
    <s v="-"/>
    <s v=""/>
    <s v="06/10/2025 03:24"/>
    <s v="-"/>
    <s v="J&amp;T COD"/>
    <s v="Tiktok"/>
    <s v="จ่ายทีหลัง / COD"/>
    <s v=""/>
    <s v="764648734905"/>
    <s v="06/10/2025 03:24"/>
  </r>
  <r>
    <x v="4"/>
    <x v="4"/>
    <n v="33.333333333333336"/>
    <n v="3"/>
    <s v="FXE49"/>
    <n v="100"/>
    <n v="0"/>
    <s v="ร้านที่2"/>
    <s v="ท***พียร เ***ริสุทธิ์"/>
    <s v="เชียงใหม่"/>
    <s v="-"/>
    <s v=""/>
    <s v="06/10/2025 03:13"/>
    <s v="-"/>
    <s v="J&amp;T COD"/>
    <s v="Tiktok"/>
    <s v="จ่ายทีหลัง / COD"/>
    <s v=""/>
    <s v="764647638823"/>
    <s v="06/10/2025 03:13"/>
  </r>
  <r>
    <x v="4"/>
    <x v="4"/>
    <n v="33.333333333333336"/>
    <n v="3"/>
    <s v="FXE48"/>
    <n v="100"/>
    <n v="0"/>
    <s v="ร้านที่2"/>
    <s v="น*** ท***ันท์  ผ***อกทิพย์"/>
    <s v="อุดรธานี"/>
    <s v="-"/>
    <s v=""/>
    <s v="06/10/2025 02:38"/>
    <s v="-"/>
    <s v="J&amp;T Express"/>
    <s v="Tiktok"/>
    <s v="tiktok"/>
    <s v=""/>
    <s v="764655235816"/>
    <s v="06/10/2025 02:38"/>
  </r>
  <r>
    <x v="1"/>
    <x v="1"/>
    <n v="60"/>
    <n v="2"/>
    <s v="FXE47"/>
    <n v="200"/>
    <n v="0"/>
    <s v="ร้านที่2"/>
    <s v="พ***ัฒน์ ช***เพชร"/>
    <s v="เทศบาลนครขอนแก่น"/>
    <s v="-"/>
    <s v=""/>
    <s v="06/10/2025 02:35"/>
    <s v="-"/>
    <s v="J&amp;T COD"/>
    <s v="Tiktok"/>
    <s v="จ่ายทีหลัง / COD"/>
    <s v=""/>
    <s v="764697170764"/>
    <s v="06/10/2025 02:35"/>
  </r>
  <r>
    <x v="2"/>
    <x v="2"/>
    <n v="60"/>
    <n v="2"/>
    <s v="FXE47"/>
    <n v="200"/>
    <n v="0"/>
    <s v="ร้านที่2"/>
    <s v="พ***ัฒน์ ช***เพชร"/>
    <s v="เทศบาลนครขอนแก่น"/>
    <s v="-"/>
    <s v=""/>
    <s v="06/10/2025 02:35"/>
    <s v="-"/>
    <s v="J&amp;T COD"/>
    <s v="Tiktok"/>
    <s v="จ่ายทีหลัง / COD"/>
    <s v=""/>
    <s v="764697170764"/>
    <s v="06/10/2025 02:35"/>
  </r>
  <r>
    <x v="3"/>
    <x v="3"/>
    <n v="60"/>
    <n v="2"/>
    <s v="FXE47"/>
    <n v="200"/>
    <n v="0"/>
    <s v="ร้านที่2"/>
    <s v="พ***ัฒน์ ช***เพชร"/>
    <s v="เทศบาลนครขอนแก่น"/>
    <s v="-"/>
    <s v=""/>
    <s v="06/10/2025 02:35"/>
    <s v="-"/>
    <s v="J&amp;T COD"/>
    <s v="Tiktok"/>
    <s v="จ่ายทีหลัง / COD"/>
    <s v=""/>
    <s v="764697170764"/>
    <s v="06/10/2025 02:35"/>
  </r>
  <r>
    <x v="0"/>
    <x v="9"/>
    <n v="66"/>
    <n v="1"/>
    <s v="FXE46"/>
    <n v="270"/>
    <n v="38"/>
    <s v="ร้านที่1"/>
    <s v="น******ี"/>
    <s v="******วค้อ ตำบลบัวค้อ อำเภอเมืองมหาสารคาม จังหวัดมหาสารคาม 44000"/>
    <s v="44000"/>
    <s v="42"/>
    <s v="06/10/2025 01:51"/>
    <s v="-"/>
    <s v="SPX Express"/>
    <s v="Shopee"/>
    <s v="shopee"/>
    <s v=""/>
    <s v="TH251964828367X"/>
    <s v="06/10/2025 01:50"/>
  </r>
  <r>
    <x v="8"/>
    <x v="10"/>
    <n v="66"/>
    <n v="1"/>
    <s v="FXE46"/>
    <n v="270"/>
    <n v="38"/>
    <s v="ร้านที่1"/>
    <s v="น******ี"/>
    <s v="******วค้อ ตำบลบัวค้อ อำเภอเมืองมหาสารคาม จังหวัดมหาสารคาม 44000"/>
    <s v="44000"/>
    <s v="42"/>
    <s v="06/10/2025 01:51"/>
    <s v="-"/>
    <s v="SPX Express"/>
    <s v="Shopee"/>
    <s v="shopee"/>
    <s v=""/>
    <s v="TH251964828367X"/>
    <s v="06/10/2025 01:50"/>
  </r>
  <r>
    <x v="7"/>
    <x v="7"/>
    <n v="67"/>
    <n v="1"/>
    <s v="FXE46"/>
    <n v="270"/>
    <n v="38"/>
    <s v="ร้านที่1"/>
    <s v="น******ี"/>
    <s v="******วค้อ ตำบลบัวค้อ อำเภอเมืองมหาสารคาม จังหวัดมหาสารคาม 44000"/>
    <s v="44000"/>
    <s v="42"/>
    <s v="06/10/2025 01:51"/>
    <s v="-"/>
    <s v="SPX Express"/>
    <s v="Shopee"/>
    <s v="shopee"/>
    <s v=""/>
    <s v="TH251964828367X"/>
    <s v="06/10/2025 01:50"/>
  </r>
  <r>
    <x v="1"/>
    <x v="1"/>
    <n v="50"/>
    <n v="2"/>
    <s v="FXE44"/>
    <n v="200"/>
    <n v="0"/>
    <s v="ร้านที่2"/>
    <s v="ณ***ีร์"/>
    <s v="ตรัง"/>
    <s v="-"/>
    <s v=""/>
    <s v="06/10/2025 01:36"/>
    <s v="-"/>
    <s v="J&amp;T COD"/>
    <s v="Tiktok"/>
    <s v="จ่ายทีหลัง / COD"/>
    <s v=""/>
    <s v="764678176765"/>
    <s v="06/10/2025 01:37"/>
  </r>
  <r>
    <x v="2"/>
    <x v="2"/>
    <n v="50"/>
    <n v="2"/>
    <s v="FXE44"/>
    <n v="200"/>
    <n v="0"/>
    <s v="ร้านที่2"/>
    <s v="ณ***ีร์"/>
    <s v="ตรัง"/>
    <s v="-"/>
    <s v=""/>
    <s v="06/10/2025 01:36"/>
    <s v="-"/>
    <s v="J&amp;T COD"/>
    <s v="Tiktok"/>
    <s v="จ่ายทีหลัง / COD"/>
    <s v=""/>
    <s v="764678176765"/>
    <s v="06/10/2025 01:37"/>
  </r>
  <r>
    <x v="3"/>
    <x v="3"/>
    <n v="50"/>
    <n v="2"/>
    <s v="FXE44"/>
    <n v="200"/>
    <n v="0"/>
    <s v="ร้านที่2"/>
    <s v="ณ***ีร์"/>
    <s v="ตรัง"/>
    <s v="-"/>
    <s v=""/>
    <s v="06/10/2025 01:36"/>
    <s v="-"/>
    <s v="J&amp;T COD"/>
    <s v="Tiktok"/>
    <s v="จ่ายทีหลัง / COD"/>
    <s v=""/>
    <s v="764678176765"/>
    <s v="06/10/2025 01:37"/>
  </r>
  <r>
    <x v="10"/>
    <x v="12"/>
    <n v="66.666666666666671"/>
    <n v="3"/>
    <s v="FXE43"/>
    <n v="190"/>
    <n v="0"/>
    <s v="ร้านที่2"/>
    <s v="ม***นา"/>
    <s v="สุรินทร์"/>
    <s v="-"/>
    <s v=""/>
    <s v="06/10/2025 01:32"/>
    <s v="-"/>
    <s v="J&amp;T Express"/>
    <s v="Tiktok"/>
    <s v="tiktok"/>
    <s v=""/>
    <s v="764685446770"/>
    <s v="06/10/2025 01:32"/>
  </r>
  <r>
    <x v="1"/>
    <x v="1"/>
    <n v="50"/>
    <n v="1"/>
    <s v="FXE43"/>
    <n v="190"/>
    <n v="0"/>
    <s v="ร้านที่2"/>
    <s v="ม***นา"/>
    <s v="สุรินทร์"/>
    <s v="-"/>
    <s v=""/>
    <s v="06/10/2025 01:32"/>
    <s v="-"/>
    <s v="J&amp;T Express"/>
    <s v="Tiktok"/>
    <s v="tiktok"/>
    <s v=""/>
    <s v="764685446770"/>
    <s v="06/10/2025 01:32"/>
  </r>
  <r>
    <x v="2"/>
    <x v="2"/>
    <n v="50"/>
    <n v="1"/>
    <s v="FXE43"/>
    <n v="190"/>
    <n v="0"/>
    <s v="ร้านที่2"/>
    <s v="ม***นา"/>
    <s v="สุรินทร์"/>
    <s v="-"/>
    <s v=""/>
    <s v="06/10/2025 01:32"/>
    <s v="-"/>
    <s v="J&amp;T Express"/>
    <s v="Tiktok"/>
    <s v="tiktok"/>
    <s v=""/>
    <s v="764685446770"/>
    <s v="06/10/2025 01:32"/>
  </r>
  <r>
    <x v="3"/>
    <x v="3"/>
    <n v="50"/>
    <n v="1"/>
    <s v="FXE43"/>
    <n v="190"/>
    <n v="0"/>
    <s v="ร้านที่2"/>
    <s v="ม***นา"/>
    <s v="สุรินทร์"/>
    <s v="-"/>
    <s v=""/>
    <s v="06/10/2025 01:32"/>
    <s v="-"/>
    <s v="J&amp;T Express"/>
    <s v="Tiktok"/>
    <s v="tiktok"/>
    <s v=""/>
    <s v="764685446770"/>
    <s v="06/10/2025 01:32"/>
  </r>
  <r>
    <x v="1"/>
    <x v="1"/>
    <n v="50"/>
    <n v="1"/>
    <s v="FXE42"/>
    <n v="100"/>
    <n v="0"/>
    <s v="ร้านที่4"/>
    <s v="ค***ษ"/>
    <s v="พังงา"/>
    <s v="-"/>
    <s v=""/>
    <s v="06/10/2025 01:22"/>
    <s v="-"/>
    <s v="J&amp;T COD"/>
    <s v="Tiktok"/>
    <s v="จ่ายทีหลัง / COD"/>
    <s v=""/>
    <s v="764681596770"/>
    <s v="06/10/2025 01:24"/>
  </r>
  <r>
    <x v="2"/>
    <x v="2"/>
    <n v="50"/>
    <n v="1"/>
    <s v="FXE42"/>
    <n v="100"/>
    <n v="0"/>
    <s v="ร้านที่4"/>
    <s v="ค***ษ"/>
    <s v="พังงา"/>
    <s v="-"/>
    <s v=""/>
    <s v="06/10/2025 01:22"/>
    <s v="-"/>
    <s v="J&amp;T COD"/>
    <s v="Tiktok"/>
    <s v="จ่ายทีหลัง / COD"/>
    <s v=""/>
    <s v="764681596770"/>
    <s v="06/10/2025 01:24"/>
  </r>
  <r>
    <x v="3"/>
    <x v="3"/>
    <n v="50"/>
    <n v="1"/>
    <s v="FXE42"/>
    <n v="100"/>
    <n v="0"/>
    <s v="ร้านที่4"/>
    <s v="ค***ษ"/>
    <s v="พังงา"/>
    <s v="-"/>
    <s v=""/>
    <s v="06/10/2025 01:22"/>
    <s v="-"/>
    <s v="J&amp;T COD"/>
    <s v="Tiktok"/>
    <s v="จ่ายทีหลัง / COD"/>
    <s v=""/>
    <s v="764681596770"/>
    <s v="06/10/2025 01:24"/>
  </r>
  <r>
    <x v="4"/>
    <x v="4"/>
    <n v="65"/>
    <n v="9"/>
    <s v="FXE41"/>
    <n v="299"/>
    <n v="0"/>
    <s v="ร้านที่2"/>
    <s v="พ***ษา ค***ขัง"/>
    <s v="จังหวัดสุโขทัย"/>
    <s v="-"/>
    <s v=""/>
    <s v="06/10/2025 01:19"/>
    <s v="-"/>
    <s v="J&amp;T COD"/>
    <s v="Tiktok"/>
    <s v="จ่ายทีหลัง / COD"/>
    <s v=""/>
    <s v="764632673744"/>
    <s v="06/10/2025 01:24"/>
  </r>
  <r>
    <x v="1"/>
    <x v="1"/>
    <n v="50"/>
    <n v="2"/>
    <s v="FXE40"/>
    <n v="200"/>
    <n v="0"/>
    <s v="ร้านที่4"/>
    <s v="แ** น***ัตน์"/>
    <s v="ชลบุรี"/>
    <s v="-"/>
    <s v=""/>
    <s v="06/10/2025 01:17"/>
    <s v="-"/>
    <s v="J&amp;T COD"/>
    <s v="Tiktok"/>
    <s v="จ่ายทีหลัง / COD"/>
    <s v=""/>
    <s v="764604574764"/>
    <s v="06/10/2025 01:23"/>
  </r>
  <r>
    <x v="2"/>
    <x v="2"/>
    <n v="50"/>
    <n v="2"/>
    <s v="FXE40"/>
    <n v="200"/>
    <n v="0"/>
    <s v="ร้านที่4"/>
    <s v="แ** น***ัตน์"/>
    <s v="ชลบุรี"/>
    <s v="-"/>
    <s v=""/>
    <s v="06/10/2025 01:17"/>
    <s v="-"/>
    <s v="J&amp;T COD"/>
    <s v="Tiktok"/>
    <s v="จ่ายทีหลัง / COD"/>
    <s v=""/>
    <s v="764604574764"/>
    <s v="06/10/2025 01:23"/>
  </r>
  <r>
    <x v="3"/>
    <x v="3"/>
    <n v="50"/>
    <n v="2"/>
    <s v="FXE40"/>
    <n v="200"/>
    <n v="0"/>
    <s v="ร้านที่4"/>
    <s v="แ** น***ัตน์"/>
    <s v="ชลบุรี"/>
    <s v="-"/>
    <s v=""/>
    <s v="06/10/2025 01:17"/>
    <s v="-"/>
    <s v="J&amp;T COD"/>
    <s v="Tiktok"/>
    <s v="จ่ายทีหลัง / COD"/>
    <s v=""/>
    <s v="764604574764"/>
    <s v="06/10/2025 01:23"/>
  </r>
  <r>
    <x v="1"/>
    <x v="1"/>
    <n v="60"/>
    <n v="2"/>
    <s v="FXE39"/>
    <n v="200"/>
    <n v="0"/>
    <s v="ร้านที่2"/>
    <s v="ห***งฤทัย เ***พาด"/>
    <s v="สุพรรณบุรี"/>
    <s v="-"/>
    <s v=""/>
    <s v="06/10/2025 01:00"/>
    <s v="-"/>
    <s v="J&amp;T COD"/>
    <s v="Tiktok"/>
    <s v="จ่ายทีหลัง / COD"/>
    <s v=""/>
    <s v="764630055770"/>
    <s v="06/10/2025 01:00"/>
  </r>
  <r>
    <x v="2"/>
    <x v="2"/>
    <n v="60"/>
    <n v="2"/>
    <s v="FXE39"/>
    <n v="200"/>
    <n v="0"/>
    <s v="ร้านที่2"/>
    <s v="ห***งฤทัย เ***พาด"/>
    <s v="สุพรรณบุรี"/>
    <s v="-"/>
    <s v=""/>
    <s v="06/10/2025 01:00"/>
    <s v="-"/>
    <s v="J&amp;T COD"/>
    <s v="Tiktok"/>
    <s v="จ่ายทีหลัง / COD"/>
    <s v=""/>
    <s v="764630055770"/>
    <s v="06/10/2025 01:00"/>
  </r>
  <r>
    <x v="3"/>
    <x v="3"/>
    <n v="60"/>
    <n v="2"/>
    <s v="FXE39"/>
    <n v="200"/>
    <n v="0"/>
    <s v="ร้านที่2"/>
    <s v="ห***งฤทัย เ***พาด"/>
    <s v="สุพรรณบุรี"/>
    <s v="-"/>
    <s v=""/>
    <s v="06/10/2025 01:00"/>
    <s v="-"/>
    <s v="J&amp;T COD"/>
    <s v="Tiktok"/>
    <s v="จ่ายทีหลัง / COD"/>
    <s v=""/>
    <s v="764630055770"/>
    <s v="06/10/2025 01:00"/>
  </r>
  <r>
    <x v="1"/>
    <x v="1"/>
    <n v="50"/>
    <n v="4"/>
    <s v="FXE38"/>
    <n v="400"/>
    <n v="0"/>
    <s v="ร้านที่4"/>
    <s v="แ***ทียน ส***นต์"/>
    <s v="Phetchabun"/>
    <s v="-"/>
    <s v=""/>
    <s v="06/10/2025 00:59"/>
    <s v="-"/>
    <s v="J&amp;T COD"/>
    <s v="Tiktok"/>
    <s v="จ่ายทีหลัง / COD"/>
    <s v=""/>
    <s v="764671057743"/>
    <s v="06/10/2025 00:59"/>
  </r>
  <r>
    <x v="2"/>
    <x v="2"/>
    <n v="50"/>
    <n v="4"/>
    <s v="FXE38"/>
    <n v="400"/>
    <n v="0"/>
    <s v="ร้านที่4"/>
    <s v="แ***ทียน ส***นต์"/>
    <s v="Phetchabun"/>
    <s v="-"/>
    <s v=""/>
    <s v="06/10/2025 00:59"/>
    <s v="-"/>
    <s v="J&amp;T COD"/>
    <s v="Tiktok"/>
    <s v="จ่ายทีหลัง / COD"/>
    <s v=""/>
    <s v="764671057743"/>
    <s v="06/10/2025 00:59"/>
  </r>
  <r>
    <x v="3"/>
    <x v="3"/>
    <n v="50"/>
    <n v="4"/>
    <s v="FXE38"/>
    <n v="400"/>
    <n v="0"/>
    <s v="ร้านที่4"/>
    <s v="แ***ทียน ส***นต์"/>
    <s v="Phetchabun"/>
    <s v="-"/>
    <s v=""/>
    <s v="06/10/2025 00:59"/>
    <s v="-"/>
    <s v="J&amp;T COD"/>
    <s v="Tiktok"/>
    <s v="จ่ายทีหลัง / COD"/>
    <s v=""/>
    <s v="764671057743"/>
    <s v="06/10/2025 00:59"/>
  </r>
  <r>
    <x v="1"/>
    <x v="18"/>
    <n v="15.82"/>
    <n v="1"/>
    <s v="FXE36"/>
    <n v="54.44"/>
    <n v="7"/>
    <s v="ร้านที่1"/>
    <s v="มด"/>
    <s v="9/1 หมู่7 · ดอนกระเบื้อง/ Don Krabueang_x000a__x000a_บ้านโป่ง/ Ban Pongราชบุรี/ Ratchaburi_x000a_70110"/>
    <s v="70110"/>
    <s v="660926345881"/>
    <s v="06/10/2025 00:50"/>
    <s v="-"/>
    <s v="Kerry_dropoff"/>
    <s v="Lazada"/>
    <s v="lazada"/>
    <s v=""/>
    <s v="LEXPU0615111609"/>
    <s v="06/10/2025 00:50"/>
  </r>
  <r>
    <x v="1"/>
    <x v="18"/>
    <n v="15.81"/>
    <n v="1"/>
    <s v="FXE36"/>
    <n v="54.44"/>
    <n v="7"/>
    <s v="ร้านที่1"/>
    <s v="มด"/>
    <s v="9/1 หมู่7 · ดอนกระเบื้อง/ Don Krabueang_x000a__x000a_บ้านโป่ง/ Ban Pongราชบุรี/ Ratchaburi_x000a_70110"/>
    <s v="70110"/>
    <s v="660926345881"/>
    <s v="06/10/2025 00:50"/>
    <s v="-"/>
    <s v="Kerry_dropoff"/>
    <s v="Lazada"/>
    <s v="lazada"/>
    <s v=""/>
    <s v="LEXPU0615111609"/>
    <s v="06/10/2025 00:50"/>
  </r>
  <r>
    <x v="3"/>
    <x v="18"/>
    <n v="15.81"/>
    <n v="1"/>
    <s v="FXE36"/>
    <n v="54.44"/>
    <n v="7"/>
    <s v="ร้านที่1"/>
    <s v="มด"/>
    <s v="9/1 หมู่7 · ดอนกระเบื้อง/ Don Krabueang_x000a__x000a_บ้านโป่ง/ Ban Pongราชบุรี/ Ratchaburi_x000a_70110"/>
    <s v="70110"/>
    <s v="660926345881"/>
    <s v="06/10/2025 00:50"/>
    <s v="-"/>
    <s v="Kerry_dropoff"/>
    <s v="Lazada"/>
    <s v="lazada"/>
    <s v=""/>
    <s v="LEXPU0615111609"/>
    <s v="06/10/2025 00:50"/>
  </r>
  <r>
    <x v="7"/>
    <x v="8"/>
    <n v="76"/>
    <n v="2"/>
    <s v="FXE35"/>
    <n v="152"/>
    <n v="0"/>
    <s v="ร้านที่1"/>
    <s v="นางสรรค์พร เสาโกมุท"/>
    <s v="หมู่บ้านเดอะพลีโน่, 134/174 แยก 6 ซอย สุขสวัสดิ์ 30 · บางปะกอก/ Bang Pa Kok_x000a__x000a_ราษฎร์บูรณะ/ Rat Buranaกรุงเทพมหานคร/ Bangkok_x000a_10140"/>
    <s v="10140"/>
    <s v="660992295828"/>
    <s v="06/10/2025 00:25"/>
    <s v="-"/>
    <s v="Kerry_dropoff"/>
    <s v="Lazada"/>
    <s v="lazada"/>
    <s v=""/>
    <s v="LEXPU0615112693"/>
    <s v="06/10/2025 00:25"/>
  </r>
  <r>
    <x v="4"/>
    <x v="4"/>
    <n v="50"/>
    <n v="12"/>
    <s v="FXE34"/>
    <n v="390"/>
    <n v="0"/>
    <s v="ร้านที่2"/>
    <s v="จ***ลักษณ์ แ***สำโรง"/>
    <s v="กรุงเทพฯ"/>
    <s v="-"/>
    <s v=""/>
    <s v="06/10/2025 00:23"/>
    <s v="-"/>
    <s v="J&amp;T Express"/>
    <s v="Tiktok"/>
    <s v="tiktok"/>
    <s v=""/>
    <s v="764605286734"/>
    <s v="06/10/2025 00:23"/>
  </r>
  <r>
    <x v="16"/>
    <x v="20"/>
    <n v="139"/>
    <n v="1"/>
    <s v="FXE33"/>
    <n v="327"/>
    <n v="0"/>
    <s v="ร้านที่2"/>
    <s v="แ***ดือน ท***์บำรุง"/>
    <s v="ประจวบคีรีขันธ์"/>
    <s v="-"/>
    <s v=""/>
    <s v="06/10/2025 00:23"/>
    <s v="-"/>
    <s v="J&amp;T COD"/>
    <s v="Tiktok"/>
    <s v="จ่ายทีหลัง / COD"/>
    <s v=""/>
    <s v="764697149764"/>
    <s v="06/10/2025 00:23"/>
  </r>
  <r>
    <x v="6"/>
    <x v="21"/>
    <n v="139"/>
    <n v="1"/>
    <s v="FXE33"/>
    <n v="327"/>
    <n v="0"/>
    <s v="ร้านที่2"/>
    <s v="แ***ดือน ท***์บำรุง"/>
    <s v="ประจวบคีรีขันธ์"/>
    <s v="-"/>
    <s v=""/>
    <s v="06/10/2025 00:23"/>
    <s v="-"/>
    <s v="J&amp;T COD"/>
    <s v="Tiktok"/>
    <s v="จ่ายทีหลัง / COD"/>
    <s v=""/>
    <s v="764697149764"/>
    <s v="06/10/2025 00:23"/>
  </r>
  <r>
    <x v="17"/>
    <x v="22"/>
    <n v="139"/>
    <n v="1"/>
    <s v="FXE33"/>
    <n v="327"/>
    <n v="0"/>
    <s v="ร้านที่2"/>
    <s v="แ***ดือน ท***์บำรุง"/>
    <s v="ประจวบคีรีขันธ์"/>
    <s v="-"/>
    <s v=""/>
    <s v="06/10/2025 00:23"/>
    <s v="-"/>
    <s v="J&amp;T COD"/>
    <s v="Tiktok"/>
    <s v="จ่ายทีหลัง / COD"/>
    <s v=""/>
    <s v="764697149764"/>
    <s v="06/10/2025 00:23"/>
  </r>
  <r>
    <x v="15"/>
    <x v="19"/>
    <n v="139"/>
    <n v="1"/>
    <s v="FXE33"/>
    <n v="327"/>
    <n v="0"/>
    <s v="ร้านที่2"/>
    <s v="แ***ดือน ท***์บำรุง"/>
    <s v="ประจวบคีรีขันธ์"/>
    <s v="-"/>
    <s v=""/>
    <s v="06/10/2025 00:23"/>
    <s v="-"/>
    <s v="J&amp;T COD"/>
    <s v="Tiktok"/>
    <s v="จ่ายทีหลัง / COD"/>
    <s v=""/>
    <s v="764697149764"/>
    <s v="06/10/2025 00:23"/>
  </r>
  <r>
    <x v="1"/>
    <x v="1"/>
    <n v="60"/>
    <n v="2"/>
    <s v="FXE32"/>
    <n v="200"/>
    <n v="0"/>
    <s v="ร้านที่2"/>
    <s v="ว***า น***โคตร"/>
    <s v="ชัยภูมิ"/>
    <s v="-"/>
    <s v=""/>
    <s v="06/10/2025 00:22"/>
    <s v="-"/>
    <s v="J&amp;T Express"/>
    <s v="Tiktok"/>
    <s v="tiktok"/>
    <s v=""/>
    <s v="764645852762"/>
    <s v="06/10/2025 00:22"/>
  </r>
  <r>
    <x v="2"/>
    <x v="2"/>
    <n v="60"/>
    <n v="2"/>
    <s v="FXE32"/>
    <n v="200"/>
    <n v="0"/>
    <s v="ร้านที่2"/>
    <s v="ว***า น***โคตร"/>
    <s v="ชัยภูมิ"/>
    <s v="-"/>
    <s v=""/>
    <s v="06/10/2025 00:22"/>
    <s v="-"/>
    <s v="J&amp;T Express"/>
    <s v="Tiktok"/>
    <s v="tiktok"/>
    <s v=""/>
    <s v="764645852762"/>
    <s v="06/10/2025 00:22"/>
  </r>
  <r>
    <x v="3"/>
    <x v="3"/>
    <n v="60"/>
    <n v="2"/>
    <s v="FXE32"/>
    <n v="200"/>
    <n v="0"/>
    <s v="ร้านที่2"/>
    <s v="ว***า น***โคตร"/>
    <s v="ชัยภูมิ"/>
    <s v="-"/>
    <s v=""/>
    <s v="06/10/2025 00:22"/>
    <s v="-"/>
    <s v="J&amp;T Express"/>
    <s v="Tiktok"/>
    <s v="tiktok"/>
    <s v=""/>
    <s v="764645852762"/>
    <s v="06/10/2025 00:22"/>
  </r>
  <r>
    <x v="1"/>
    <x v="1"/>
    <n v="50"/>
    <n v="2"/>
    <s v="FXE31"/>
    <n v="200"/>
    <n v="0"/>
    <s v="ร้านที่2"/>
    <s v="อ***รา"/>
    <s v="กรุงเทพฯ"/>
    <s v="-"/>
    <s v=""/>
    <s v="06/10/2025 00:20"/>
    <s v="-"/>
    <s v="J&amp;T COD"/>
    <s v="Tiktok"/>
    <s v="จ่ายทีหลัง / COD"/>
    <s v=""/>
    <s v="764675856766"/>
    <s v="06/10/2025 00:21"/>
  </r>
  <r>
    <x v="2"/>
    <x v="2"/>
    <n v="50"/>
    <n v="2"/>
    <s v="FXE31"/>
    <n v="200"/>
    <n v="0"/>
    <s v="ร้านที่2"/>
    <s v="อ***รา"/>
    <s v="กรุงเทพฯ"/>
    <s v="-"/>
    <s v=""/>
    <s v="06/10/2025 00:20"/>
    <s v="-"/>
    <s v="J&amp;T COD"/>
    <s v="Tiktok"/>
    <s v="จ่ายทีหลัง / COD"/>
    <s v=""/>
    <s v="764675856766"/>
    <s v="06/10/2025 00:21"/>
  </r>
  <r>
    <x v="3"/>
    <x v="3"/>
    <n v="50"/>
    <n v="2"/>
    <s v="FXE31"/>
    <n v="200"/>
    <n v="0"/>
    <s v="ร้านที่2"/>
    <s v="อ***รา"/>
    <s v="กรุงเทพฯ"/>
    <s v="-"/>
    <s v=""/>
    <s v="06/10/2025 00:20"/>
    <s v="-"/>
    <s v="J&amp;T COD"/>
    <s v="Tiktok"/>
    <s v="จ่ายทีหลัง / COD"/>
    <s v=""/>
    <s v="764675856766"/>
    <s v="06/10/2025 00:21"/>
  </r>
  <r>
    <x v="1"/>
    <x v="1"/>
    <n v="50"/>
    <n v="1"/>
    <s v="FXE30"/>
    <n v="100"/>
    <n v="0"/>
    <s v="ร้านที่2"/>
    <s v="เ***เรศ ไ***ิจิตร"/>
    <s v="พังงา"/>
    <s v="-"/>
    <s v=""/>
    <s v="06/10/2025 00:18"/>
    <s v="-"/>
    <s v="J&amp;T COD"/>
    <s v="Tiktok"/>
    <s v="จ่ายทีหลัง / COD"/>
    <s v=""/>
    <s v="764631630851"/>
    <s v="06/10/2025 00:21"/>
  </r>
  <r>
    <x v="2"/>
    <x v="2"/>
    <n v="50"/>
    <n v="1"/>
    <s v="FXE30"/>
    <n v="100"/>
    <n v="0"/>
    <s v="ร้านที่2"/>
    <s v="เ***เรศ ไ***ิจิตร"/>
    <s v="พังงา"/>
    <s v="-"/>
    <s v=""/>
    <s v="06/10/2025 00:18"/>
    <s v="-"/>
    <s v="J&amp;T COD"/>
    <s v="Tiktok"/>
    <s v="จ่ายทีหลัง / COD"/>
    <s v=""/>
    <s v="764631630851"/>
    <s v="06/10/2025 00:21"/>
  </r>
  <r>
    <x v="3"/>
    <x v="3"/>
    <n v="50"/>
    <n v="1"/>
    <s v="FXE30"/>
    <n v="100"/>
    <n v="0"/>
    <s v="ร้านที่2"/>
    <s v="เ***เรศ ไ***ิจิตร"/>
    <s v="พังงา"/>
    <s v="-"/>
    <s v=""/>
    <s v="06/10/2025 00:18"/>
    <s v="-"/>
    <s v="J&amp;T COD"/>
    <s v="Tiktok"/>
    <s v="จ่ายทีหลัง / COD"/>
    <s v=""/>
    <s v="764631630851"/>
    <s v="06/10/2025 00:2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7">
  <r>
    <x v="0"/>
    <x v="0"/>
    <n v="75"/>
    <n v="2"/>
    <s v="FXK2"/>
    <n v="266"/>
    <n v="116"/>
    <s v="ร้านที่1"/>
    <s v="ข******)"/>
    <s v="******่าไผ่ อำเภอสันทราย จังหวัดเชียงใหม่ 50290"/>
    <s v="50290"/>
    <s v="24"/>
    <s v="07/10/2025 23:40"/>
    <s v="-"/>
    <s v="Flash Express"/>
    <s v="Shopee"/>
    <s v="shopee"/>
    <s v=""/>
    <s v="-"/>
    <s v="07/10/2025 23:40"/>
  </r>
  <r>
    <x v="1"/>
    <x v="1"/>
    <n v="50"/>
    <n v="4"/>
    <s v="FXK1"/>
    <n v="191"/>
    <n v="0"/>
    <s v="ร้านที่1"/>
    <s v="น******ร"/>
    <s v="******ฒากาศ  แขวง ตลาดพลู, เขตธนบุรี แขวงตลาดพลู เขตธนบุรี จังหวัดกรุงเทพมหานคร 10600"/>
    <s v="10600"/>
    <s v="61"/>
    <s v="07/10/2025 23:39"/>
    <s v="-"/>
    <s v="Flash Express"/>
    <s v="Shopee"/>
    <s v="shopee"/>
    <s v=""/>
    <s v="-"/>
    <s v="07/10/2025 23:38"/>
  </r>
  <r>
    <x v="2"/>
    <x v="2"/>
    <n v="43"/>
    <n v="1"/>
    <s v="FXK0"/>
    <n v="195"/>
    <n v="0"/>
    <s v="ร้านที่1"/>
    <s v="ห******์"/>
    <s v="******หนองแขม เขตหนองแขม กทม. 10160 แขวงหนองแขม เขตหนองแขม จังหวัดกรุงเทพมหานคร 10160"/>
    <s v="10160"/>
    <s v="43"/>
    <s v="07/10/2025 23:10"/>
    <s v="-"/>
    <s v="Flash Express"/>
    <s v="Shopee"/>
    <s v="shopee"/>
    <s v=""/>
    <s v="-"/>
    <s v="07/10/2025 23:05"/>
  </r>
  <r>
    <x v="3"/>
    <x v="3"/>
    <n v="76"/>
    <n v="2"/>
    <s v="FXK0"/>
    <n v="195"/>
    <n v="0"/>
    <s v="ร้านที่1"/>
    <s v="ห******์"/>
    <s v="******หนองแขม เขตหนองแขม กทม. 10160 แขวงหนองแขม เขตหนองแขม จังหวัดกรุงเทพมหานคร 10160"/>
    <s v="10160"/>
    <s v="43"/>
    <s v="07/10/2025 23:10"/>
    <s v="-"/>
    <s v="Flash Express"/>
    <s v="Shopee"/>
    <s v="shopee"/>
    <s v=""/>
    <s v="-"/>
    <s v="07/10/2025 23:05"/>
  </r>
  <r>
    <x v="4"/>
    <x v="4"/>
    <n v="50"/>
    <n v="1"/>
    <s v="FXJ99"/>
    <n v="100"/>
    <n v="0"/>
    <s v="ร้านที่2"/>
    <s v="เ***ิรา ส***่ายสังข์"/>
    <s v="พิจิตร"/>
    <s v="-"/>
    <s v=""/>
    <s v="07/10/2025 22:59"/>
    <s v="-"/>
    <s v="J&amp;T COD"/>
    <s v="Tiktok"/>
    <s v="จ่ายทีหลัง / COD"/>
    <s v=""/>
    <s v="-"/>
    <s v="07/10/2025 22:59"/>
  </r>
  <r>
    <x v="5"/>
    <x v="5"/>
    <n v="50"/>
    <n v="1"/>
    <s v="FXJ99"/>
    <n v="100"/>
    <n v="0"/>
    <s v="ร้านที่2"/>
    <s v="เ***ิรา ส***่ายสังข์"/>
    <s v="พิจิตร"/>
    <s v="-"/>
    <s v=""/>
    <s v="07/10/2025 22:59"/>
    <s v="-"/>
    <s v="J&amp;T COD"/>
    <s v="Tiktok"/>
    <s v="จ่ายทีหลัง / COD"/>
    <s v=""/>
    <s v="-"/>
    <s v="07/10/2025 22:59"/>
  </r>
  <r>
    <x v="2"/>
    <x v="2"/>
    <n v="50"/>
    <n v="1"/>
    <s v="FXJ99"/>
    <n v="100"/>
    <n v="0"/>
    <s v="ร้านที่2"/>
    <s v="เ***ิรา ส***่ายสังข์"/>
    <s v="พิจิตร"/>
    <s v="-"/>
    <s v=""/>
    <s v="07/10/2025 22:59"/>
    <s v="-"/>
    <s v="J&amp;T COD"/>
    <s v="Tiktok"/>
    <s v="จ่ายทีหลัง / COD"/>
    <s v=""/>
    <s v="-"/>
    <s v="07/10/2025 22:59"/>
  </r>
  <r>
    <x v="6"/>
    <x v="6"/>
    <n v="75"/>
    <n v="3"/>
    <s v="FXJ98"/>
    <n v="225"/>
    <n v="0"/>
    <s v="ร้านที่1"/>
    <s v="เ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57"/>
    <s v="07/10/2025 22:59"/>
    <s v="-"/>
    <s v="Flash Express"/>
    <s v="Shopee"/>
    <s v="shopee"/>
    <s v=""/>
    <s v="-"/>
    <s v="07/10/2025 22:59"/>
  </r>
  <r>
    <x v="7"/>
    <x v="7"/>
    <n v="10"/>
    <n v="200"/>
    <s v="FXJ97"/>
    <n v="1792"/>
    <n v="0"/>
    <s v="ร้านที่1"/>
    <s v="เ******ร"/>
    <s v="******บ้านโข้ง ตำบลบ้านโข้ง อำเภออู่ทอง จังหวัดสุพรรณบุรี 72160"/>
    <s v="72160"/>
    <s v="86"/>
    <s v="07/10/2025 23:04"/>
    <s v="-"/>
    <s v="Flash Express"/>
    <s v="Shopee"/>
    <s v="shopee"/>
    <s v=""/>
    <s v="-"/>
    <s v="07/10/2025 22:34"/>
  </r>
  <r>
    <x v="8"/>
    <x v="8"/>
    <n v="15"/>
    <n v="2"/>
    <s v="FXJ96"/>
    <n v="46"/>
    <n v="16"/>
    <s v="ร้านที่1"/>
    <s v="โ******ด"/>
    <s v="******งเปือย, อำเภอเมืองบึงกาฬ จังหวัดบึงกาฬ 38000 ตำบลโป่งเปือย อำเภอเมืองบึงกาฬ จังหวัดบึงกาฬ 38000"/>
    <s v="38000"/>
    <s v="21"/>
    <s v="07/10/2025 22:48"/>
    <s v="-"/>
    <s v="Flash Express"/>
    <s v="Shopee"/>
    <s v="shopee"/>
    <s v=""/>
    <s v="-"/>
    <s v="07/10/2025 22:18"/>
  </r>
  <r>
    <x v="7"/>
    <x v="7"/>
    <n v="10"/>
    <n v="20"/>
    <s v="FXJ94"/>
    <n v="200"/>
    <n v="0"/>
    <s v="ร้านที่1"/>
    <s v="ค*****่"/>
    <s v="******ocal Cafe หมู่ที่ 6, ถนน วิเศษ, ตำบลราไวย์, อำเภอเมืองภูเก็ต ตำบลราไวย์ อำเภอเมืองภูเก็ต จังหวัดภูเก็ต 83130"/>
    <s v="83130"/>
    <s v="10"/>
    <s v="08/10/2025 00:44"/>
    <s v="-"/>
    <s v="SPX Express"/>
    <s v="Shopee"/>
    <s v="shopee"/>
    <s v=""/>
    <s v="-"/>
    <s v="07/10/2025 21:57"/>
  </r>
  <r>
    <x v="9"/>
    <x v="9"/>
    <n v="50"/>
    <n v="6"/>
    <s v="FXJ92"/>
    <n v="200"/>
    <n v="0"/>
    <s v="ร้านที่2"/>
    <s v="อ***ย์สุนทรอำไพ"/>
    <s v="นครปฐม"/>
    <s v="-"/>
    <s v=""/>
    <s v="07/10/2025 21:46"/>
    <s v="-"/>
    <s v="J&amp;T Express"/>
    <s v="Tiktok"/>
    <s v="tiktok"/>
    <s v=""/>
    <s v="-"/>
    <s v="07/10/2025 21:45"/>
  </r>
  <r>
    <x v="9"/>
    <x v="9"/>
    <n v="50"/>
    <n v="6"/>
    <s v="FXJ91"/>
    <n v="200"/>
    <n v="0"/>
    <s v="ร้านที่2"/>
    <s v="ค***ำนวย  ห***ื่น"/>
    <s v="สุราษฎร์ธานี"/>
    <s v="-"/>
    <s v=""/>
    <s v="07/10/2025 21:41"/>
    <s v="-"/>
    <s v="J&amp;T Express"/>
    <s v="Tiktok"/>
    <s v="tiktok"/>
    <s v=""/>
    <s v="-"/>
    <s v="07/10/2025 21:41"/>
  </r>
  <r>
    <x v="4"/>
    <x v="4"/>
    <n v="50"/>
    <n v="4"/>
    <s v="FXJ90"/>
    <n v="400"/>
    <n v="0"/>
    <s v="ร้านที่4"/>
    <s v="แ***หมียว"/>
    <s v="อุบลราชธานี"/>
    <s v="-"/>
    <s v=""/>
    <s v="07/10/2025 21:40"/>
    <s v="-"/>
    <s v="Flash Express Thailand COD"/>
    <s v="Tiktok"/>
    <s v="จ่ายทีหลัง / COD"/>
    <s v=""/>
    <s v="-"/>
    <s v="07/10/2025 21:40"/>
  </r>
  <r>
    <x v="5"/>
    <x v="5"/>
    <n v="50"/>
    <n v="4"/>
    <s v="FXJ90"/>
    <n v="400"/>
    <n v="0"/>
    <s v="ร้านที่4"/>
    <s v="แ***หมียว"/>
    <s v="อุบลราชธานี"/>
    <s v="-"/>
    <s v=""/>
    <s v="07/10/2025 21:40"/>
    <s v="-"/>
    <s v="Flash Express Thailand COD"/>
    <s v="Tiktok"/>
    <s v="จ่ายทีหลัง / COD"/>
    <s v=""/>
    <s v="-"/>
    <s v="07/10/2025 21:40"/>
  </r>
  <r>
    <x v="2"/>
    <x v="2"/>
    <n v="50"/>
    <n v="4"/>
    <s v="FXJ90"/>
    <n v="400"/>
    <n v="0"/>
    <s v="ร้านที่4"/>
    <s v="แ***หมียว"/>
    <s v="อุบลราชธานี"/>
    <s v="-"/>
    <s v=""/>
    <s v="07/10/2025 21:40"/>
    <s v="-"/>
    <s v="Flash Express Thailand COD"/>
    <s v="Tiktok"/>
    <s v="จ่ายทีหลัง / COD"/>
    <s v=""/>
    <s v="-"/>
    <s v="07/10/2025 21:40"/>
  </r>
  <r>
    <x v="4"/>
    <x v="4"/>
    <n v="50"/>
    <n v="1"/>
    <s v="FXJ89"/>
    <n v="100"/>
    <n v="0"/>
    <s v="ร้านที่2"/>
    <s v="ส***พร ท***้วง"/>
    <s v="สุราษฎร์ธานี"/>
    <s v="-"/>
    <s v=""/>
    <s v="07/10/2025 21:39"/>
    <s v="-"/>
    <s v="J&amp;T Express"/>
    <s v="Tiktok"/>
    <s v="tiktok"/>
    <s v=""/>
    <s v="-"/>
    <s v="07/10/2025 21:39"/>
  </r>
  <r>
    <x v="5"/>
    <x v="5"/>
    <n v="50"/>
    <n v="1"/>
    <s v="FXJ89"/>
    <n v="100"/>
    <n v="0"/>
    <s v="ร้านที่2"/>
    <s v="ส***พร ท***้วง"/>
    <s v="สุราษฎร์ธานี"/>
    <s v="-"/>
    <s v=""/>
    <s v="07/10/2025 21:39"/>
    <s v="-"/>
    <s v="J&amp;T Express"/>
    <s v="Tiktok"/>
    <s v="tiktok"/>
    <s v=""/>
    <s v="-"/>
    <s v="07/10/2025 21:39"/>
  </r>
  <r>
    <x v="2"/>
    <x v="2"/>
    <n v="50"/>
    <n v="1"/>
    <s v="FXJ89"/>
    <n v="100"/>
    <n v="0"/>
    <s v="ร้านที่2"/>
    <s v="ส***พร ท***้วง"/>
    <s v="สุราษฎร์ธานี"/>
    <s v="-"/>
    <s v=""/>
    <s v="07/10/2025 21:39"/>
    <s v="-"/>
    <s v="J&amp;T Express"/>
    <s v="Tiktok"/>
    <s v="tiktok"/>
    <s v=""/>
    <s v="-"/>
    <s v="07/10/2025 21:39"/>
  </r>
  <r>
    <x v="4"/>
    <x v="4"/>
    <n v="50"/>
    <n v="1"/>
    <s v="FXJ88"/>
    <n v="100"/>
    <n v="0"/>
    <s v="ร้านที่4"/>
    <s v="น***ัลยา ค***ง"/>
    <s v="ศรีสะเกษ"/>
    <s v="-"/>
    <s v=""/>
    <s v="07/10/2025 21:33"/>
    <s v="-"/>
    <s v="J&amp;T COD"/>
    <s v="Tiktok"/>
    <s v="จ่ายทีหลัง / COD"/>
    <s v=""/>
    <s v="-"/>
    <s v="07/10/2025 21:33"/>
  </r>
  <r>
    <x v="5"/>
    <x v="5"/>
    <n v="50"/>
    <n v="1"/>
    <s v="FXJ88"/>
    <n v="100"/>
    <n v="0"/>
    <s v="ร้านที่4"/>
    <s v="น***ัลยา ค***ง"/>
    <s v="ศรีสะเกษ"/>
    <s v="-"/>
    <s v=""/>
    <s v="07/10/2025 21:33"/>
    <s v="-"/>
    <s v="J&amp;T COD"/>
    <s v="Tiktok"/>
    <s v="จ่ายทีหลัง / COD"/>
    <s v=""/>
    <s v="-"/>
    <s v="07/10/2025 21:33"/>
  </r>
  <r>
    <x v="2"/>
    <x v="2"/>
    <n v="50"/>
    <n v="1"/>
    <s v="FXJ88"/>
    <n v="100"/>
    <n v="0"/>
    <s v="ร้านที่4"/>
    <s v="น***ัลยา ค***ง"/>
    <s v="ศรีสะเกษ"/>
    <s v="-"/>
    <s v=""/>
    <s v="07/10/2025 21:33"/>
    <s v="-"/>
    <s v="J&amp;T COD"/>
    <s v="Tiktok"/>
    <s v="จ่ายทีหลัง / COD"/>
    <s v=""/>
    <s v="-"/>
    <s v="07/10/2025 21:33"/>
  </r>
  <r>
    <x v="4"/>
    <x v="4"/>
    <n v="50"/>
    <n v="1"/>
    <s v="FXJ87"/>
    <n v="100"/>
    <n v="0"/>
    <s v="ร้านที่2"/>
    <s v="ธ***ร"/>
    <s v="พังงา"/>
    <s v="-"/>
    <s v=""/>
    <s v="07/10/2025 21:27"/>
    <s v="-"/>
    <s v="J&amp;T Express"/>
    <s v="Tiktok"/>
    <s v="tiktok"/>
    <s v=""/>
    <s v="-"/>
    <s v="07/10/2025 21:26"/>
  </r>
  <r>
    <x v="5"/>
    <x v="5"/>
    <n v="50"/>
    <n v="1"/>
    <s v="FXJ87"/>
    <n v="100"/>
    <n v="0"/>
    <s v="ร้านที่2"/>
    <s v="ธ***ร"/>
    <s v="พังงา"/>
    <s v="-"/>
    <s v=""/>
    <s v="07/10/2025 21:27"/>
    <s v="-"/>
    <s v="J&amp;T Express"/>
    <s v="Tiktok"/>
    <s v="tiktok"/>
    <s v=""/>
    <s v="-"/>
    <s v="07/10/2025 21:26"/>
  </r>
  <r>
    <x v="2"/>
    <x v="2"/>
    <n v="50"/>
    <n v="1"/>
    <s v="FXJ87"/>
    <n v="100"/>
    <n v="0"/>
    <s v="ร้านที่2"/>
    <s v="ธ***ร"/>
    <s v="พังงา"/>
    <s v="-"/>
    <s v=""/>
    <s v="07/10/2025 21:27"/>
    <s v="-"/>
    <s v="J&amp;T Express"/>
    <s v="Tiktok"/>
    <s v="tiktok"/>
    <s v=""/>
    <s v="-"/>
    <s v="07/10/2025 21:26"/>
  </r>
  <r>
    <x v="1"/>
    <x v="1"/>
    <n v="66.666666666666671"/>
    <n v="3"/>
    <s v="FXJ86"/>
    <n v="290"/>
    <n v="0"/>
    <s v="ร้านที่2"/>
    <s v="p**"/>
    <s v="Bangkok"/>
    <s v="-"/>
    <s v=""/>
    <s v="07/10/2025 21:25"/>
    <s v="-"/>
    <s v="J&amp;T COD"/>
    <s v="Tiktok"/>
    <s v="จ่ายทีหลัง / COD"/>
    <s v=""/>
    <s v="-"/>
    <s v="07/10/2025 21:25"/>
  </r>
  <r>
    <x v="4"/>
    <x v="4"/>
    <n v="50"/>
    <n v="1"/>
    <s v="FXJ86"/>
    <n v="290"/>
    <n v="0"/>
    <s v="ร้านที่2"/>
    <s v="p**"/>
    <s v="Bangkok"/>
    <s v="-"/>
    <s v=""/>
    <s v="07/10/2025 21:25"/>
    <s v="-"/>
    <s v="J&amp;T COD"/>
    <s v="Tiktok"/>
    <s v="จ่ายทีหลัง / COD"/>
    <s v=""/>
    <s v="-"/>
    <s v="07/10/2025 21:25"/>
  </r>
  <r>
    <x v="5"/>
    <x v="5"/>
    <n v="50"/>
    <n v="1"/>
    <s v="FXJ86"/>
    <n v="290"/>
    <n v="0"/>
    <s v="ร้านที่2"/>
    <s v="p**"/>
    <s v="Bangkok"/>
    <s v="-"/>
    <s v=""/>
    <s v="07/10/2025 21:25"/>
    <s v="-"/>
    <s v="J&amp;T COD"/>
    <s v="Tiktok"/>
    <s v="จ่ายทีหลัง / COD"/>
    <s v=""/>
    <s v="-"/>
    <s v="07/10/2025 21:25"/>
  </r>
  <r>
    <x v="2"/>
    <x v="2"/>
    <n v="50"/>
    <n v="1"/>
    <s v="FXJ86"/>
    <n v="290"/>
    <n v="0"/>
    <s v="ร้านที่2"/>
    <s v="p**"/>
    <s v="Bangkok"/>
    <s v="-"/>
    <s v=""/>
    <s v="07/10/2025 21:25"/>
    <s v="-"/>
    <s v="J&amp;T COD"/>
    <s v="Tiktok"/>
    <s v="จ่ายทีหลัง / COD"/>
    <s v=""/>
    <s v="-"/>
    <s v="07/10/2025 21:25"/>
  </r>
  <r>
    <x v="10"/>
    <x v="10"/>
    <n v="66.666666666666671"/>
    <n v="3"/>
    <s v="FXJ86"/>
    <n v="290"/>
    <n v="0"/>
    <s v="ร้านที่2"/>
    <s v="p**"/>
    <s v="Bangkok"/>
    <s v="-"/>
    <s v=""/>
    <s v="07/10/2025 21:25"/>
    <s v="-"/>
    <s v="J&amp;T COD"/>
    <s v="Tiktok"/>
    <s v="จ่ายทีหลัง / COD"/>
    <s v=""/>
    <s v="-"/>
    <s v="07/10/2025 21:25"/>
  </r>
  <r>
    <x v="4"/>
    <x v="4"/>
    <n v="60"/>
    <n v="2"/>
    <s v="FXJ85"/>
    <n v="200"/>
    <n v="0"/>
    <s v="ร้านที่2"/>
    <s v="ส***วดี บ***วง"/>
    <s v="นนทบุรี"/>
    <s v="-"/>
    <s v=""/>
    <s v="07/10/2025 21:14"/>
    <s v="-"/>
    <s v="Flash Express Thailand COD"/>
    <s v="Tiktok"/>
    <s v="จ่ายทีหลัง / COD"/>
    <s v=""/>
    <s v="-"/>
    <s v="07/10/2025 21:15"/>
  </r>
  <r>
    <x v="5"/>
    <x v="5"/>
    <n v="60"/>
    <n v="2"/>
    <s v="FXJ85"/>
    <n v="200"/>
    <n v="0"/>
    <s v="ร้านที่2"/>
    <s v="ส***วดี บ***วง"/>
    <s v="นนทบุรี"/>
    <s v="-"/>
    <s v=""/>
    <s v="07/10/2025 21:14"/>
    <s v="-"/>
    <s v="Flash Express Thailand COD"/>
    <s v="Tiktok"/>
    <s v="จ่ายทีหลัง / COD"/>
    <s v=""/>
    <s v="-"/>
    <s v="07/10/2025 21:15"/>
  </r>
  <r>
    <x v="2"/>
    <x v="2"/>
    <n v="60"/>
    <n v="2"/>
    <s v="FXJ85"/>
    <n v="200"/>
    <n v="0"/>
    <s v="ร้านที่2"/>
    <s v="ส***วดี บ***วง"/>
    <s v="นนทบุรี"/>
    <s v="-"/>
    <s v=""/>
    <s v="07/10/2025 21:14"/>
    <s v="-"/>
    <s v="Flash Express Thailand COD"/>
    <s v="Tiktok"/>
    <s v="จ่ายทีหลัง / COD"/>
    <s v=""/>
    <s v="-"/>
    <s v="07/10/2025 21:15"/>
  </r>
  <r>
    <x v="4"/>
    <x v="4"/>
    <n v="50"/>
    <n v="2"/>
    <s v="FXJ84"/>
    <n v="200"/>
    <n v="0"/>
    <s v="ร้านที่4"/>
    <s v="ช***า ศ***ุญ"/>
    <s v="ร้อยเอ็ด"/>
    <s v="-"/>
    <s v=""/>
    <s v="07/10/2025 21:11"/>
    <s v="-"/>
    <s v="J&amp;T COD"/>
    <s v="Tiktok"/>
    <s v="จ่ายทีหลัง / COD"/>
    <s v=""/>
    <s v="-"/>
    <s v="07/10/2025 21:13"/>
  </r>
  <r>
    <x v="5"/>
    <x v="5"/>
    <n v="50"/>
    <n v="2"/>
    <s v="FXJ84"/>
    <n v="200"/>
    <n v="0"/>
    <s v="ร้านที่4"/>
    <s v="ช***า ศ***ุญ"/>
    <s v="ร้อยเอ็ด"/>
    <s v="-"/>
    <s v=""/>
    <s v="07/10/2025 21:11"/>
    <s v="-"/>
    <s v="J&amp;T COD"/>
    <s v="Tiktok"/>
    <s v="จ่ายทีหลัง / COD"/>
    <s v=""/>
    <s v="-"/>
    <s v="07/10/2025 21:13"/>
  </r>
  <r>
    <x v="2"/>
    <x v="2"/>
    <n v="50"/>
    <n v="2"/>
    <s v="FXJ84"/>
    <n v="200"/>
    <n v="0"/>
    <s v="ร้านที่4"/>
    <s v="ช***า ศ***ุญ"/>
    <s v="ร้อยเอ็ด"/>
    <s v="-"/>
    <s v=""/>
    <s v="07/10/2025 21:11"/>
    <s v="-"/>
    <s v="J&amp;T COD"/>
    <s v="Tiktok"/>
    <s v="จ่ายทีหลัง / COD"/>
    <s v=""/>
    <s v="-"/>
    <s v="07/10/2025 21:13"/>
  </r>
  <r>
    <x v="4"/>
    <x v="4"/>
    <n v="50"/>
    <n v="2"/>
    <s v="FXJ82"/>
    <n v="200"/>
    <n v="0"/>
    <s v="ร้านที่2"/>
    <s v="อ***รณ ส***ิ  บ***ทำเฟอร์นิเจอร์ไม้"/>
    <s v="นครปฐม"/>
    <s v="-"/>
    <s v=""/>
    <s v="07/10/2025 20:39"/>
    <s v="-"/>
    <s v="J&amp;T Express"/>
    <s v="Tiktok"/>
    <s v="tiktok"/>
    <s v=""/>
    <s v="-"/>
    <s v="07/10/2025 20:39"/>
  </r>
  <r>
    <x v="5"/>
    <x v="5"/>
    <n v="50"/>
    <n v="2"/>
    <s v="FXJ82"/>
    <n v="200"/>
    <n v="0"/>
    <s v="ร้านที่2"/>
    <s v="อ***รณ ส***ิ  บ***ทำเฟอร์นิเจอร์ไม้"/>
    <s v="นครปฐม"/>
    <s v="-"/>
    <s v=""/>
    <s v="07/10/2025 20:39"/>
    <s v="-"/>
    <s v="J&amp;T Express"/>
    <s v="Tiktok"/>
    <s v="tiktok"/>
    <s v=""/>
    <s v="-"/>
    <s v="07/10/2025 20:39"/>
  </r>
  <r>
    <x v="2"/>
    <x v="2"/>
    <n v="50"/>
    <n v="2"/>
    <s v="FXJ82"/>
    <n v="200"/>
    <n v="0"/>
    <s v="ร้านที่2"/>
    <s v="อ***รณ ส***ิ  บ***ทำเฟอร์นิเจอร์ไม้"/>
    <s v="นครปฐม"/>
    <s v="-"/>
    <s v=""/>
    <s v="07/10/2025 20:39"/>
    <s v="-"/>
    <s v="J&amp;T Express"/>
    <s v="Tiktok"/>
    <s v="tiktok"/>
    <s v=""/>
    <s v="-"/>
    <s v="07/10/2025 20:39"/>
  </r>
  <r>
    <x v="4"/>
    <x v="4"/>
    <n v="50"/>
    <n v="1"/>
    <s v="FXJ81"/>
    <n v="100"/>
    <n v="0"/>
    <s v="ร้านที่2"/>
    <s v="จ***พิชญา  ส***าตย์"/>
    <s v="เทศบาลนครเชียงใหม่"/>
    <s v="-"/>
    <s v=""/>
    <s v="07/10/2025 20:38"/>
    <s v="-"/>
    <s v="J&amp;T COD"/>
    <s v="Tiktok"/>
    <s v="จ่ายทีหลัง / COD"/>
    <s v=""/>
    <s v="-"/>
    <s v="07/10/2025 20:38"/>
  </r>
  <r>
    <x v="5"/>
    <x v="5"/>
    <n v="50"/>
    <n v="1"/>
    <s v="FXJ81"/>
    <n v="100"/>
    <n v="0"/>
    <s v="ร้านที่2"/>
    <s v="จ***พิชญา  ส***าตย์"/>
    <s v="เทศบาลนครเชียงใหม่"/>
    <s v="-"/>
    <s v=""/>
    <s v="07/10/2025 20:38"/>
    <s v="-"/>
    <s v="J&amp;T COD"/>
    <s v="Tiktok"/>
    <s v="จ่ายทีหลัง / COD"/>
    <s v=""/>
    <s v="-"/>
    <s v="07/10/2025 20:38"/>
  </r>
  <r>
    <x v="2"/>
    <x v="2"/>
    <n v="50"/>
    <n v="1"/>
    <s v="FXJ81"/>
    <n v="100"/>
    <n v="0"/>
    <s v="ร้านที่2"/>
    <s v="จ***พิชญา  ส***าตย์"/>
    <s v="เทศบาลนครเชียงใหม่"/>
    <s v="-"/>
    <s v=""/>
    <s v="07/10/2025 20:38"/>
    <s v="-"/>
    <s v="J&amp;T COD"/>
    <s v="Tiktok"/>
    <s v="จ่ายทีหลัง / COD"/>
    <s v=""/>
    <s v="-"/>
    <s v="07/10/2025 20:38"/>
  </r>
  <r>
    <x v="4"/>
    <x v="4"/>
    <n v="50"/>
    <n v="1"/>
    <s v="FXJ80"/>
    <n v="138"/>
    <n v="38"/>
    <s v="ร้านที่2"/>
    <s v="k***้า เ***ันเที่ยะ"/>
    <s v="นครราชสีมา"/>
    <s v="-"/>
    <s v=""/>
    <s v="07/10/2025 20:38"/>
    <s v="-"/>
    <s v="J&amp;T COD"/>
    <s v="Tiktok"/>
    <s v="จ่ายทีหลัง / COD"/>
    <s v=""/>
    <s v="-"/>
    <s v="07/10/2025 20:38"/>
  </r>
  <r>
    <x v="5"/>
    <x v="5"/>
    <n v="50"/>
    <n v="1"/>
    <s v="FXJ80"/>
    <n v="138"/>
    <n v="38"/>
    <s v="ร้านที่2"/>
    <s v="k***้า เ***ันเที่ยะ"/>
    <s v="นครราชสีมา"/>
    <s v="-"/>
    <s v=""/>
    <s v="07/10/2025 20:38"/>
    <s v="-"/>
    <s v="J&amp;T COD"/>
    <s v="Tiktok"/>
    <s v="จ่ายทีหลัง / COD"/>
    <s v=""/>
    <s v="-"/>
    <s v="07/10/2025 20:38"/>
  </r>
  <r>
    <x v="2"/>
    <x v="2"/>
    <n v="50"/>
    <n v="1"/>
    <s v="FXJ80"/>
    <n v="138"/>
    <n v="38"/>
    <s v="ร้านที่2"/>
    <s v="k***้า เ***ันเที่ยะ"/>
    <s v="นครราชสีมา"/>
    <s v="-"/>
    <s v=""/>
    <s v="07/10/2025 20:38"/>
    <s v="-"/>
    <s v="J&amp;T COD"/>
    <s v="Tiktok"/>
    <s v="จ่ายทีหลัง / COD"/>
    <s v=""/>
    <s v="-"/>
    <s v="07/10/2025 20:38"/>
  </r>
  <r>
    <x v="4"/>
    <x v="4"/>
    <n v="50"/>
    <n v="1"/>
    <s v="FXJ79"/>
    <n v="100"/>
    <n v="0"/>
    <s v="ร้านที่2"/>
    <s v="ณ***าพร พ***"/>
    <s v="ขอนแก่น"/>
    <s v="-"/>
    <s v=""/>
    <s v="07/10/2025 20:34"/>
    <s v="-"/>
    <s v="J&amp;T COD"/>
    <s v="Tiktok"/>
    <s v="จ่ายทีหลัง / COD"/>
    <s v=""/>
    <s v="-"/>
    <s v="07/10/2025 20:34"/>
  </r>
  <r>
    <x v="5"/>
    <x v="5"/>
    <n v="50"/>
    <n v="1"/>
    <s v="FXJ79"/>
    <n v="100"/>
    <n v="0"/>
    <s v="ร้านที่2"/>
    <s v="ณ***าพร พ***"/>
    <s v="ขอนแก่น"/>
    <s v="-"/>
    <s v=""/>
    <s v="07/10/2025 20:34"/>
    <s v="-"/>
    <s v="J&amp;T COD"/>
    <s v="Tiktok"/>
    <s v="จ่ายทีหลัง / COD"/>
    <s v=""/>
    <s v="-"/>
    <s v="07/10/2025 20:34"/>
  </r>
  <r>
    <x v="2"/>
    <x v="2"/>
    <n v="50"/>
    <n v="1"/>
    <s v="FXJ79"/>
    <n v="100"/>
    <n v="0"/>
    <s v="ร้านที่2"/>
    <s v="ณ***าพร พ***"/>
    <s v="ขอนแก่น"/>
    <s v="-"/>
    <s v=""/>
    <s v="07/10/2025 20:34"/>
    <s v="-"/>
    <s v="J&amp;T COD"/>
    <s v="Tiktok"/>
    <s v="จ่ายทีหลัง / COD"/>
    <s v=""/>
    <s v="-"/>
    <s v="07/10/2025 20:34"/>
  </r>
  <r>
    <x v="11"/>
    <x v="11"/>
    <n v="54.5"/>
    <n v="2"/>
    <s v="FXJ78"/>
    <n v="280"/>
    <n v="24"/>
    <s v="ร้านที่1"/>
    <s v="วิภาดา ชาญตะบะ"/>
    <s v="118/306 ซ.6 หมู่ 7 มบ.พีซีโอพลัสวัน ถ.ศุขประยูร ต.หนองตำลึง_x000a__x000a_พานทอง/ Phan Thongชลบุรี/ Chonburi_x000a_20160"/>
    <s v="20160"/>
    <s v="660954611464"/>
    <s v="07/10/2025 20:27"/>
    <s v="-"/>
    <s v="Kerry_dropoff"/>
    <s v="Lazada"/>
    <s v="lazada"/>
    <s v=""/>
    <s v="-"/>
    <s v="07/10/2025 20:27"/>
  </r>
  <r>
    <x v="11"/>
    <x v="11"/>
    <n v="54.5"/>
    <n v="2"/>
    <s v="FXJ78"/>
    <n v="280"/>
    <n v="24"/>
    <s v="ร้านที่1"/>
    <s v="วิภาดา ชาญตะบะ"/>
    <s v="118/306 ซ.6 หมู่ 7 มบ.พีซีโอพลัสวัน ถ.ศุขประยูร ต.หนองตำลึง_x000a__x000a_พานทอง/ Phan Thongชลบุรี/ Chonburi_x000a_20160"/>
    <s v="20160"/>
    <s v="660954611464"/>
    <s v="07/10/2025 20:27"/>
    <s v="-"/>
    <s v="Kerry_dropoff"/>
    <s v="Lazada"/>
    <s v="lazada"/>
    <s v=""/>
    <s v="-"/>
    <s v="07/10/2025 20:27"/>
  </r>
  <r>
    <x v="6"/>
    <x v="12"/>
    <n v="64"/>
    <n v="1"/>
    <s v="FXJ78"/>
    <n v="280"/>
    <n v="24"/>
    <s v="ร้านที่1"/>
    <s v="วิภาดา ชาญตะบะ"/>
    <s v="118/306 ซ.6 หมู่ 7 มบ.พีซีโอพลัสวัน ถ.ศุขประยูร ต.หนองตำลึง_x000a__x000a_พานทอง/ Phan Thongชลบุรี/ Chonburi_x000a_20160"/>
    <s v="20160"/>
    <s v="660954611464"/>
    <s v="07/10/2025 20:27"/>
    <s v="-"/>
    <s v="Kerry_dropoff"/>
    <s v="Lazada"/>
    <s v="lazada"/>
    <s v=""/>
    <s v="-"/>
    <s v="07/10/2025 20:27"/>
  </r>
  <r>
    <x v="12"/>
    <x v="13"/>
    <n v="54.5"/>
    <n v="2"/>
    <s v="FXJ78"/>
    <n v="280"/>
    <n v="24"/>
    <s v="ร้านที่1"/>
    <s v="วิภาดา ชาญตะบะ"/>
    <s v="118/306 ซ.6 หมู่ 7 มบ.พีซีโอพลัสวัน ถ.ศุขประยูร ต.หนองตำลึง_x000a__x000a_พานทอง/ Phan Thongชลบุรี/ Chonburi_x000a_20160"/>
    <s v="20160"/>
    <s v="660954611464"/>
    <s v="07/10/2025 20:27"/>
    <s v="-"/>
    <s v="Kerry_dropoff"/>
    <s v="Lazada"/>
    <s v="lazada"/>
    <s v=""/>
    <s v="-"/>
    <s v="07/10/2025 20:27"/>
  </r>
  <r>
    <x v="9"/>
    <x v="9"/>
    <n v="33.333333333333336"/>
    <n v="3"/>
    <s v="FXJ77"/>
    <n v="100"/>
    <n v="0"/>
    <s v="ร้านที่2"/>
    <s v="จ***จิ๊บ"/>
    <s v="กรุงเทพฯ"/>
    <s v="-"/>
    <s v=""/>
    <s v="07/10/2025 20:23"/>
    <s v="-"/>
    <s v="J&amp;T COD"/>
    <s v="Tiktok"/>
    <s v="จ่ายทีหลัง / COD"/>
    <s v=""/>
    <s v="-"/>
    <s v="07/10/2025 20:23"/>
  </r>
  <r>
    <x v="1"/>
    <x v="1"/>
    <n v="66.666666666666671"/>
    <n v="3"/>
    <s v="FXJ76"/>
    <n v="135"/>
    <n v="35"/>
    <s v="ร้านที่2"/>
    <s v="a***ornps"/>
    <s v="ปทุมธานี"/>
    <s v="-"/>
    <s v=""/>
    <s v="07/10/2025 20:23"/>
    <s v="-"/>
    <s v="J&amp;T Express"/>
    <s v="Tiktok"/>
    <s v="tiktok"/>
    <s v=""/>
    <s v="-"/>
    <s v="07/10/2025 20:23"/>
  </r>
  <r>
    <x v="4"/>
    <x v="4"/>
    <n v="50"/>
    <n v="1"/>
    <s v="FXJ75"/>
    <n v="100"/>
    <n v="0"/>
    <s v="ร้านที่2"/>
    <s v=""/>
    <s v=""/>
    <s v="-"/>
    <s v=""/>
    <s v="-"/>
    <s v="-"/>
    <s v="Standard shipping"/>
    <s v="Tiktok"/>
    <s v="-"/>
    <s v=""/>
    <s v="-"/>
    <s v="07/10/2025 20:08"/>
  </r>
  <r>
    <x v="5"/>
    <x v="5"/>
    <n v="50"/>
    <n v="1"/>
    <s v="FXJ75"/>
    <n v="100"/>
    <n v="0"/>
    <s v="ร้านที่2"/>
    <s v=""/>
    <s v=""/>
    <s v="-"/>
    <s v=""/>
    <s v="-"/>
    <s v="-"/>
    <s v="Standard shipping"/>
    <s v="Tiktok"/>
    <s v="-"/>
    <s v=""/>
    <s v="-"/>
    <s v="07/10/2025 20:08"/>
  </r>
  <r>
    <x v="2"/>
    <x v="2"/>
    <n v="50"/>
    <n v="1"/>
    <s v="FXJ75"/>
    <n v="100"/>
    <n v="0"/>
    <s v="ร้านที่2"/>
    <s v=""/>
    <s v=""/>
    <s v="-"/>
    <s v=""/>
    <s v="-"/>
    <s v="-"/>
    <s v="Standard shipping"/>
    <s v="Tiktok"/>
    <s v="-"/>
    <s v=""/>
    <s v="-"/>
    <s v="07/10/2025 20:08"/>
  </r>
  <r>
    <x v="4"/>
    <x v="4"/>
    <n v="50"/>
    <n v="1"/>
    <s v="FXJ74"/>
    <n v="100"/>
    <n v="0"/>
    <s v="ร้านที่4"/>
    <s v="พ***าอี้สกุล"/>
    <s v="สมุทรสาคร"/>
    <s v="-"/>
    <s v=""/>
    <s v="07/10/2025 20:07"/>
    <s v="-"/>
    <s v="J&amp;T COD"/>
    <s v="Tiktok"/>
    <s v="จ่ายทีหลัง / COD"/>
    <s v=""/>
    <s v="-"/>
    <s v="07/10/2025 20:08"/>
  </r>
  <r>
    <x v="5"/>
    <x v="5"/>
    <n v="50"/>
    <n v="1"/>
    <s v="FXJ74"/>
    <n v="100"/>
    <n v="0"/>
    <s v="ร้านที่4"/>
    <s v="พ***าอี้สกุล"/>
    <s v="สมุทรสาคร"/>
    <s v="-"/>
    <s v=""/>
    <s v="07/10/2025 20:07"/>
    <s v="-"/>
    <s v="J&amp;T COD"/>
    <s v="Tiktok"/>
    <s v="จ่ายทีหลัง / COD"/>
    <s v=""/>
    <s v="-"/>
    <s v="07/10/2025 20:08"/>
  </r>
  <r>
    <x v="2"/>
    <x v="2"/>
    <n v="50"/>
    <n v="1"/>
    <s v="FXJ74"/>
    <n v="100"/>
    <n v="0"/>
    <s v="ร้านที่4"/>
    <s v="พ***าอี้สกุล"/>
    <s v="สมุทรสาคร"/>
    <s v="-"/>
    <s v=""/>
    <s v="07/10/2025 20:07"/>
    <s v="-"/>
    <s v="J&amp;T COD"/>
    <s v="Tiktok"/>
    <s v="จ่ายทีหลัง / COD"/>
    <s v=""/>
    <s v="-"/>
    <s v="07/10/2025 20:07"/>
  </r>
  <r>
    <x v="3"/>
    <x v="3"/>
    <n v="90"/>
    <n v="2"/>
    <s v="FXJ73"/>
    <n v="145.6"/>
    <n v="7"/>
    <s v="ร้านที่3"/>
    <s v="ปนัดดา ธนานันท์"/>
    <s v="111/228 ม.เปี่ยมสุข_x000a__x000a_เมืองปทุมธานี/ Mueang Pathum Thaniปทุมธานี/ Pathum Thani_x000a_12000"/>
    <s v="12000"/>
    <s v="660988913716"/>
    <s v="07/10/2025 20:01"/>
    <s v="-"/>
    <s v="Kerry_dropoff"/>
    <s v="Lazada"/>
    <s v="lazada"/>
    <s v=""/>
    <s v="-"/>
    <s v="07/10/2025 20:01"/>
  </r>
  <r>
    <x v="4"/>
    <x v="4"/>
    <n v="50"/>
    <n v="1"/>
    <s v="FXJ72"/>
    <n v="100"/>
    <n v="0"/>
    <s v="ร้านที่4"/>
    <s v="ส***ญ ห***ุด"/>
    <s v="ปทุมธานี"/>
    <s v="-"/>
    <s v=""/>
    <s v="07/10/2025 19:45"/>
    <s v="-"/>
    <s v="Flash Express Thailand COD"/>
    <s v="Tiktok"/>
    <s v="จ่ายทีหลัง / COD"/>
    <s v=""/>
    <s v="-"/>
    <s v="07/10/2025 19:46"/>
  </r>
  <r>
    <x v="5"/>
    <x v="5"/>
    <n v="50"/>
    <n v="1"/>
    <s v="FXJ72"/>
    <n v="100"/>
    <n v="0"/>
    <s v="ร้านที่4"/>
    <s v="ส***ญ ห***ุด"/>
    <s v="ปทุมธานี"/>
    <s v="-"/>
    <s v=""/>
    <s v="07/10/2025 19:45"/>
    <s v="-"/>
    <s v="Flash Express Thailand COD"/>
    <s v="Tiktok"/>
    <s v="จ่ายทีหลัง / COD"/>
    <s v=""/>
    <s v="-"/>
    <s v="07/10/2025 19:46"/>
  </r>
  <r>
    <x v="2"/>
    <x v="2"/>
    <n v="50"/>
    <n v="1"/>
    <s v="FXJ72"/>
    <n v="100"/>
    <n v="0"/>
    <s v="ร้านที่4"/>
    <s v="ส***ญ ห***ุด"/>
    <s v="ปทุมธานี"/>
    <s v="-"/>
    <s v=""/>
    <s v="07/10/2025 19:45"/>
    <s v="-"/>
    <s v="Flash Express Thailand COD"/>
    <s v="Tiktok"/>
    <s v="จ่ายทีหลัง / COD"/>
    <s v=""/>
    <s v="-"/>
    <s v="07/10/2025 19:46"/>
  </r>
  <r>
    <x v="1"/>
    <x v="1"/>
    <n v="66.666666666666671"/>
    <n v="6"/>
    <s v="FXJ71"/>
    <n v="182"/>
    <n v="0"/>
    <s v="ร้านที่2"/>
    <s v="จ***พร ก***วา"/>
    <s v="ชลบุรี"/>
    <s v="-"/>
    <s v=""/>
    <s v="07/10/2025 19:36"/>
    <s v="-"/>
    <s v="J&amp;T COD"/>
    <s v="Tiktok"/>
    <s v="จ่ายทีหลัง / COD"/>
    <s v=""/>
    <s v="-"/>
    <s v="07/10/2025 19:36"/>
  </r>
  <r>
    <x v="4"/>
    <x v="4"/>
    <n v="50"/>
    <n v="1"/>
    <s v="FXJ70"/>
    <n v="100"/>
    <n v="0"/>
    <s v="ร้านที่2"/>
    <s v="ข***ร ส***วรรค์"/>
    <s v="เพชรบุรี"/>
    <s v="-"/>
    <s v=""/>
    <s v="07/10/2025 19:37"/>
    <s v="-"/>
    <s v="J&amp;T Express"/>
    <s v="Tiktok"/>
    <s v="tiktok"/>
    <s v=""/>
    <s v="-"/>
    <s v="07/10/2025 19:36"/>
  </r>
  <r>
    <x v="5"/>
    <x v="5"/>
    <n v="50"/>
    <n v="1"/>
    <s v="FXJ70"/>
    <n v="100"/>
    <n v="0"/>
    <s v="ร้านที่2"/>
    <s v="ข***ร ส***วรรค์"/>
    <s v="เพชรบุรี"/>
    <s v="-"/>
    <s v=""/>
    <s v="07/10/2025 19:37"/>
    <s v="-"/>
    <s v="J&amp;T Express"/>
    <s v="Tiktok"/>
    <s v="tiktok"/>
    <s v=""/>
    <s v="-"/>
    <s v="07/10/2025 19:36"/>
  </r>
  <r>
    <x v="2"/>
    <x v="2"/>
    <n v="50"/>
    <n v="1"/>
    <s v="FXJ70"/>
    <n v="100"/>
    <n v="0"/>
    <s v="ร้านที่2"/>
    <s v="ข***ร ส***วรรค์"/>
    <s v="เพชรบุรี"/>
    <s v="-"/>
    <s v=""/>
    <s v="07/10/2025 19:37"/>
    <s v="-"/>
    <s v="J&amp;T Express"/>
    <s v="Tiktok"/>
    <s v="tiktok"/>
    <s v=""/>
    <s v="-"/>
    <s v="07/10/2025 19:36"/>
  </r>
  <r>
    <x v="4"/>
    <x v="4"/>
    <n v="50"/>
    <n v="2"/>
    <s v="FXJ69"/>
    <n v="200"/>
    <n v="0"/>
    <s v="ร้านที่4"/>
    <s v="ศ***ตลา ค***คิด"/>
    <s v="ประจวบคีรีขันธ์"/>
    <s v="-"/>
    <s v=""/>
    <s v="07/10/2025 19:26"/>
    <s v="-"/>
    <s v="J&amp;T Express"/>
    <s v="Tiktok"/>
    <s v="tiktok"/>
    <s v=""/>
    <s v="-"/>
    <s v="07/10/2025 19:26"/>
  </r>
  <r>
    <x v="5"/>
    <x v="5"/>
    <n v="50"/>
    <n v="2"/>
    <s v="FXJ69"/>
    <n v="200"/>
    <n v="0"/>
    <s v="ร้านที่4"/>
    <s v="ศ***ตลา ค***คิด"/>
    <s v="ประจวบคีรีขันธ์"/>
    <s v="-"/>
    <s v=""/>
    <s v="07/10/2025 19:26"/>
    <s v="-"/>
    <s v="J&amp;T Express"/>
    <s v="Tiktok"/>
    <s v="tiktok"/>
    <s v=""/>
    <s v="-"/>
    <s v="07/10/2025 19:26"/>
  </r>
  <r>
    <x v="2"/>
    <x v="2"/>
    <n v="50"/>
    <n v="2"/>
    <s v="FXJ69"/>
    <n v="200"/>
    <n v="0"/>
    <s v="ร้านที่4"/>
    <s v="ศ***ตลา ค***คิด"/>
    <s v="ประจวบคีรีขันธ์"/>
    <s v="-"/>
    <s v=""/>
    <s v="07/10/2025 19:26"/>
    <s v="-"/>
    <s v="J&amp;T Express"/>
    <s v="Tiktok"/>
    <s v="tiktok"/>
    <s v=""/>
    <s v="-"/>
    <s v="07/10/2025 19:26"/>
  </r>
  <r>
    <x v="1"/>
    <x v="1"/>
    <n v="66.666666666666671"/>
    <n v="3"/>
    <s v="FXJ67"/>
    <n v="100"/>
    <n v="0"/>
    <s v="ร้านที่2"/>
    <s v="ส***ย์"/>
    <s v="กรุงเทพฯ"/>
    <s v="-"/>
    <s v=""/>
    <s v="07/10/2025 19:04"/>
    <s v="-"/>
    <s v="J&amp;T COD"/>
    <s v="Tiktok"/>
    <s v="จ่ายทีหลัง / COD"/>
    <s v=""/>
    <s v="-"/>
    <s v="07/10/2025 19:04"/>
  </r>
  <r>
    <x v="4"/>
    <x v="4"/>
    <n v="50"/>
    <n v="2"/>
    <s v="FXJ66"/>
    <n v="200"/>
    <n v="0"/>
    <s v="ร้านที่4"/>
    <s v="พ***ร์เพ็ญ บ***อย"/>
    <s v="พิษณุโลก"/>
    <s v="-"/>
    <s v=""/>
    <s v="07/10/2025 18:58"/>
    <s v="-"/>
    <s v="J&amp;T COD"/>
    <s v="Tiktok"/>
    <s v="จ่ายทีหลัง / COD"/>
    <s v=""/>
    <s v="-"/>
    <s v="07/10/2025 18:58"/>
  </r>
  <r>
    <x v="5"/>
    <x v="5"/>
    <n v="50"/>
    <n v="2"/>
    <s v="FXJ66"/>
    <n v="200"/>
    <n v="0"/>
    <s v="ร้านที่4"/>
    <s v="พ***ร์เพ็ญ บ***อย"/>
    <s v="พิษณุโลก"/>
    <s v="-"/>
    <s v=""/>
    <s v="07/10/2025 18:58"/>
    <s v="-"/>
    <s v="J&amp;T COD"/>
    <s v="Tiktok"/>
    <s v="จ่ายทีหลัง / COD"/>
    <s v=""/>
    <s v="-"/>
    <s v="07/10/2025 18:58"/>
  </r>
  <r>
    <x v="2"/>
    <x v="2"/>
    <n v="50"/>
    <n v="2"/>
    <s v="FXJ66"/>
    <n v="200"/>
    <n v="0"/>
    <s v="ร้านที่4"/>
    <s v="พ***ร์เพ็ญ บ***อย"/>
    <s v="พิษณุโลก"/>
    <s v="-"/>
    <s v=""/>
    <s v="07/10/2025 18:58"/>
    <s v="-"/>
    <s v="J&amp;T COD"/>
    <s v="Tiktok"/>
    <s v="จ่ายทีหลัง / COD"/>
    <s v=""/>
    <s v="-"/>
    <s v="07/10/2025 18:58"/>
  </r>
  <r>
    <x v="13"/>
    <x v="14"/>
    <n v="66.333333333333329"/>
    <n v="3"/>
    <s v="FXJ65"/>
    <n v="232"/>
    <n v="0"/>
    <s v="ร้านที่1"/>
    <s v="ธ******ต"/>
    <s v="******ห้วยแก้ว, ตำบลบ้านส้อง, อำเภอเวียงสระ ตำบลบ้านส้อง อำเภอเวียงสระ จังหวัดสุราษฎร์ธานี 84190"/>
    <s v="84190"/>
    <s v="67"/>
    <s v="07/10/2025 19:28"/>
    <s v="-"/>
    <s v="SPX Express"/>
    <s v="Shopee"/>
    <s v="shopee"/>
    <s v=""/>
    <s v="-"/>
    <s v="07/10/2025 18:57"/>
  </r>
  <r>
    <x v="9"/>
    <x v="9"/>
    <n v="33.333333333333336"/>
    <n v="3"/>
    <s v="FXJ64"/>
    <n v="100"/>
    <n v="0"/>
    <s v="ร้านที่2"/>
    <s v="ณ***ล  ม***งเนิน"/>
    <s v="กรุงเทพฯ"/>
    <s v="-"/>
    <s v=""/>
    <s v="07/10/2025 18:49"/>
    <s v="-"/>
    <s v="J&amp;T COD"/>
    <s v="Tiktok"/>
    <s v="จ่ายทีหลัง / COD"/>
    <s v=""/>
    <s v="-"/>
    <s v="07/10/2025 18:49"/>
  </r>
  <r>
    <x v="10"/>
    <x v="10"/>
    <n v="66.666666666666671"/>
    <n v="3"/>
    <s v="FXJ63"/>
    <n v="150"/>
    <n v="0"/>
    <s v="ร้านที่1"/>
    <s v="ค******ม"/>
    <s v="****** โนนเจริญ, ตำบลตูมใหญ่, อำเภอคูเมือง ตำบลตูมใหญ่ อำเภอคูเมือง จังหวัดบุรีรัมย์ 31190"/>
    <s v="31190"/>
    <s v="42"/>
    <s v="07/10/2025 18:57"/>
    <s v="-"/>
    <s v="SPX Express"/>
    <s v="Shopee"/>
    <s v="shopee"/>
    <s v=""/>
    <s v="-"/>
    <s v="07/10/2025 18:47"/>
  </r>
  <r>
    <x v="4"/>
    <x v="4"/>
    <n v="50"/>
    <n v="1"/>
    <s v="FXJ62"/>
    <n v="98.4"/>
    <n v="0"/>
    <s v="ร้านที่6"/>
    <s v="สุทิพย์ธาดา  ครุฑไชยยันต์"/>
    <s v="5 หมู่บ้านสวนปาล์ม ซ.อ่อนนุช66 แยก 4_x000a__x000a_ประเวศ/ Prawetกรุงเทพมหานคร/ Bangkok_x000a_10250"/>
    <s v="10250"/>
    <s v="660962622956"/>
    <s v="07/10/2025 18:47"/>
    <s v="-"/>
    <s v="Kerry_dropoff"/>
    <s v="Lazada"/>
    <s v="lazada"/>
    <s v=""/>
    <s v="-"/>
    <s v="07/10/2025 18:47"/>
  </r>
  <r>
    <x v="5"/>
    <x v="5"/>
    <n v="50"/>
    <n v="1"/>
    <s v="FXJ62"/>
    <n v="98.4"/>
    <n v="0"/>
    <s v="ร้านที่6"/>
    <s v="สุทิพย์ธาดา  ครุฑไชยยันต์"/>
    <s v="5 หมู่บ้านสวนปาล์ม ซ.อ่อนนุช66 แยก 4_x000a__x000a_ประเวศ/ Prawetกรุงเทพมหานคร/ Bangkok_x000a_10250"/>
    <s v="10250"/>
    <s v="660962622956"/>
    <s v="07/10/2025 18:47"/>
    <s v="-"/>
    <s v="Kerry_dropoff"/>
    <s v="Lazada"/>
    <s v="lazada"/>
    <s v=""/>
    <s v="-"/>
    <s v="07/10/2025 18:47"/>
  </r>
  <r>
    <x v="2"/>
    <x v="2"/>
    <n v="50"/>
    <n v="1"/>
    <s v="FXJ62"/>
    <n v="98.4"/>
    <n v="0"/>
    <s v="ร้านที่6"/>
    <s v="สุทิพย์ธาดา  ครุฑไชยยันต์"/>
    <s v="5 หมู่บ้านสวนปาล์ม ซ.อ่อนนุช66 แยก 4_x000a__x000a_ประเวศ/ Prawetกรุงเทพมหานคร/ Bangkok_x000a_10250"/>
    <s v="10250"/>
    <s v="660962622956"/>
    <s v="07/10/2025 18:47"/>
    <s v="-"/>
    <s v="Kerry_dropoff"/>
    <s v="Lazada"/>
    <s v="lazada"/>
    <s v=""/>
    <s v="-"/>
    <s v="07/10/2025 18:47"/>
  </r>
  <r>
    <x v="10"/>
    <x v="10"/>
    <n v="66.666666666666671"/>
    <n v="3"/>
    <s v="FXJ61"/>
    <n v="100"/>
    <n v="0"/>
    <s v="ร้านที่4"/>
    <s v="พ***ี"/>
    <s v="นครปฐม"/>
    <s v="-"/>
    <s v=""/>
    <s v="07/10/2025 18:43"/>
    <s v="-"/>
    <s v="J&amp;T COD"/>
    <s v="Tiktok"/>
    <s v="จ่ายทีหลัง / COD"/>
    <s v=""/>
    <s v="-"/>
    <s v="07/10/2025 18:43"/>
  </r>
  <r>
    <x v="4"/>
    <x v="4"/>
    <n v="50"/>
    <n v="1"/>
    <s v="FXJ60"/>
    <n v="100"/>
    <n v="0"/>
    <s v="ร้านที่4"/>
    <s v="แ***ระสงค์"/>
    <s v="Bueng Kan"/>
    <s v="-"/>
    <s v=""/>
    <s v="07/10/2025 18:38"/>
    <s v="-"/>
    <s v="J&amp;T COD"/>
    <s v="Tiktok"/>
    <s v="จ่ายทีหลัง / COD"/>
    <s v=""/>
    <s v="-"/>
    <s v="07/10/2025 18:38"/>
  </r>
  <r>
    <x v="5"/>
    <x v="5"/>
    <n v="50"/>
    <n v="1"/>
    <s v="FXJ60"/>
    <n v="100"/>
    <n v="0"/>
    <s v="ร้านที่4"/>
    <s v="แ***ระสงค์"/>
    <s v="Bueng Kan"/>
    <s v="-"/>
    <s v=""/>
    <s v="07/10/2025 18:38"/>
    <s v="-"/>
    <s v="J&amp;T COD"/>
    <s v="Tiktok"/>
    <s v="จ่ายทีหลัง / COD"/>
    <s v=""/>
    <s v="-"/>
    <s v="07/10/2025 18:38"/>
  </r>
  <r>
    <x v="2"/>
    <x v="2"/>
    <n v="50"/>
    <n v="1"/>
    <s v="FXJ60"/>
    <n v="100"/>
    <n v="0"/>
    <s v="ร้านที่4"/>
    <s v="แ***ระสงค์"/>
    <s v="Bueng Kan"/>
    <s v="-"/>
    <s v=""/>
    <s v="07/10/2025 18:38"/>
    <s v="-"/>
    <s v="J&amp;T COD"/>
    <s v="Tiktok"/>
    <s v="จ่ายทีหลัง / COD"/>
    <s v=""/>
    <s v="-"/>
    <s v="07/10/2025 18:38"/>
  </r>
  <r>
    <x v="9"/>
    <x v="9"/>
    <n v="65"/>
    <n v="9"/>
    <s v="FXJ59"/>
    <n v="272.08999999999997"/>
    <n v="0"/>
    <s v="ร้านที่2"/>
    <s v="ป***จตามสั่งนะจ๊ะ"/>
    <s v="สุราษฎร์ธานี"/>
    <s v="-"/>
    <s v=""/>
    <s v="07/10/2025 18:22"/>
    <s v="-"/>
    <s v="J&amp;T COD"/>
    <s v="Tiktok"/>
    <s v="จ่ายทีหลัง / COD"/>
    <s v=""/>
    <s v="-"/>
    <s v="07/10/2025 18:22"/>
  </r>
  <r>
    <x v="10"/>
    <x v="10"/>
    <n v="66.666666666666671"/>
    <n v="3"/>
    <s v="FXJ58"/>
    <n v="200"/>
    <n v="0"/>
    <s v="ร้านที่4"/>
    <s v="ก***า ข***ทอง"/>
    <s v="สงขลา"/>
    <s v="-"/>
    <s v=""/>
    <s v="07/10/2025 18:03"/>
    <s v="-"/>
    <s v="J&amp;T Express"/>
    <s v="Tiktok"/>
    <s v="tiktok"/>
    <s v=""/>
    <s v="-"/>
    <s v="07/10/2025 18:02"/>
  </r>
  <r>
    <x v="4"/>
    <x v="4"/>
    <n v="50"/>
    <n v="1"/>
    <s v="FXJ58"/>
    <n v="200"/>
    <n v="0"/>
    <s v="ร้านที่4"/>
    <s v="ก***า ข***ทอง"/>
    <s v="สงขลา"/>
    <s v="-"/>
    <s v=""/>
    <s v="07/10/2025 18:03"/>
    <s v="-"/>
    <s v="J&amp;T Express"/>
    <s v="Tiktok"/>
    <s v="tiktok"/>
    <s v=""/>
    <s v="-"/>
    <s v="07/10/2025 18:02"/>
  </r>
  <r>
    <x v="5"/>
    <x v="5"/>
    <n v="50"/>
    <n v="1"/>
    <s v="FXJ58"/>
    <n v="200"/>
    <n v="0"/>
    <s v="ร้านที่4"/>
    <s v="ก***า ข***ทอง"/>
    <s v="สงขลา"/>
    <s v="-"/>
    <s v=""/>
    <s v="07/10/2025 18:03"/>
    <s v="-"/>
    <s v="J&amp;T Express"/>
    <s v="Tiktok"/>
    <s v="tiktok"/>
    <s v=""/>
    <s v="-"/>
    <s v="07/10/2025 18:02"/>
  </r>
  <r>
    <x v="2"/>
    <x v="2"/>
    <n v="50"/>
    <n v="1"/>
    <s v="FXJ58"/>
    <n v="200"/>
    <n v="0"/>
    <s v="ร้านที่4"/>
    <s v="ก***า ข***ทอง"/>
    <s v="สงขลา"/>
    <s v="-"/>
    <s v=""/>
    <s v="07/10/2025 18:03"/>
    <s v="-"/>
    <s v="J&amp;T Express"/>
    <s v="Tiktok"/>
    <s v="tiktok"/>
    <s v=""/>
    <s v="-"/>
    <s v="07/10/2025 18:02"/>
  </r>
  <r>
    <x v="1"/>
    <x v="1"/>
    <n v="66.666666666666671"/>
    <n v="3"/>
    <s v="FXJ57"/>
    <n v="100"/>
    <n v="0"/>
    <s v="ร้านที่2"/>
    <s v="y***5108"/>
    <s v="เชียงใหม่"/>
    <s v="-"/>
    <s v=""/>
    <s v="07/10/2025 18:02"/>
    <s v="-"/>
    <s v="J&amp;T COD"/>
    <s v="Tiktok"/>
    <s v="จ่ายทีหลัง / COD"/>
    <s v=""/>
    <s v="-"/>
    <s v="07/10/2025 18:02"/>
  </r>
  <r>
    <x v="4"/>
    <x v="4"/>
    <n v="50"/>
    <n v="5"/>
    <s v="FXJ56"/>
    <n v="473"/>
    <n v="0"/>
    <s v="ร้านที่2"/>
    <s v="น***า ข***ิวงศ์"/>
    <s v="น่าน"/>
    <s v="-"/>
    <s v=""/>
    <s v="07/10/2025 18:01"/>
    <s v="-"/>
    <s v="J&amp;T COD"/>
    <s v="Tiktok"/>
    <s v="จ่ายทีหลัง / COD"/>
    <s v=""/>
    <s v="-"/>
    <s v="07/10/2025 18:01"/>
  </r>
  <r>
    <x v="5"/>
    <x v="5"/>
    <n v="50"/>
    <n v="5"/>
    <s v="FXJ56"/>
    <n v="473"/>
    <n v="0"/>
    <s v="ร้านที่2"/>
    <s v="น***า ข***ิวงศ์"/>
    <s v="น่าน"/>
    <s v="-"/>
    <s v=""/>
    <s v="07/10/2025 18:01"/>
    <s v="-"/>
    <s v="J&amp;T COD"/>
    <s v="Tiktok"/>
    <s v="จ่ายทีหลัง / COD"/>
    <s v=""/>
    <s v="-"/>
    <s v="07/10/2025 18:01"/>
  </r>
  <r>
    <x v="2"/>
    <x v="2"/>
    <n v="50"/>
    <n v="5"/>
    <s v="FXJ56"/>
    <n v="473"/>
    <n v="0"/>
    <s v="ร้านที่2"/>
    <s v="น***า ข***ิวงศ์"/>
    <s v="น่าน"/>
    <s v="-"/>
    <s v=""/>
    <s v="07/10/2025 18:01"/>
    <s v="-"/>
    <s v="J&amp;T COD"/>
    <s v="Tiktok"/>
    <s v="จ่ายทีหลัง / COD"/>
    <s v=""/>
    <s v="-"/>
    <s v="07/10/2025 18:01"/>
  </r>
  <r>
    <x v="4"/>
    <x v="4"/>
    <n v="50"/>
    <n v="1"/>
    <s v="FXJ55"/>
    <n v="150"/>
    <n v="50"/>
    <s v="ร้านที่2"/>
    <s v="ซ***บะห์ เ***โซะ"/>
    <s v="นราธิวาส"/>
    <s v="-"/>
    <s v=""/>
    <s v="07/10/2025 17:58"/>
    <s v="-"/>
    <s v="J&amp;T COD"/>
    <s v="Tiktok"/>
    <s v="จ่ายทีหลัง / COD"/>
    <s v=""/>
    <s v="-"/>
    <s v="07/10/2025 17:59"/>
  </r>
  <r>
    <x v="5"/>
    <x v="5"/>
    <n v="50"/>
    <n v="1"/>
    <s v="FXJ55"/>
    <n v="150"/>
    <n v="50"/>
    <s v="ร้านที่2"/>
    <s v="ซ***บะห์ เ***โซะ"/>
    <s v="นราธิวาส"/>
    <s v="-"/>
    <s v=""/>
    <s v="07/10/2025 17:58"/>
    <s v="-"/>
    <s v="J&amp;T COD"/>
    <s v="Tiktok"/>
    <s v="จ่ายทีหลัง / COD"/>
    <s v=""/>
    <s v="-"/>
    <s v="07/10/2025 17:59"/>
  </r>
  <r>
    <x v="2"/>
    <x v="2"/>
    <n v="50"/>
    <n v="1"/>
    <s v="FXJ55"/>
    <n v="150"/>
    <n v="50"/>
    <s v="ร้านที่2"/>
    <s v="ซ***บะห์ เ***โซะ"/>
    <s v="นราธิวาส"/>
    <s v="-"/>
    <s v=""/>
    <s v="07/10/2025 17:58"/>
    <s v="-"/>
    <s v="J&amp;T COD"/>
    <s v="Tiktok"/>
    <s v="จ่ายทีหลัง / COD"/>
    <s v=""/>
    <s v="-"/>
    <s v="07/10/2025 17:59"/>
  </r>
  <r>
    <x v="4"/>
    <x v="4"/>
    <n v="50"/>
    <n v="1"/>
    <s v="FXJ54"/>
    <n v="100"/>
    <n v="0"/>
    <s v="ร้านที่4"/>
    <s v="ส***ร เ***อนแก้ว"/>
    <s v="สุพรรณบุรี"/>
    <s v="-"/>
    <s v=""/>
    <s v="07/10/2025 17:49"/>
    <s v="-"/>
    <s v="J&amp;T COD"/>
    <s v="Tiktok"/>
    <s v="จ่ายทีหลัง / COD"/>
    <s v=""/>
    <s v="-"/>
    <s v="07/10/2025 17:49"/>
  </r>
  <r>
    <x v="5"/>
    <x v="5"/>
    <n v="50"/>
    <n v="1"/>
    <s v="FXJ54"/>
    <n v="100"/>
    <n v="0"/>
    <s v="ร้านที่4"/>
    <s v="ส***ร เ***อนแก้ว"/>
    <s v="สุพรรณบุรี"/>
    <s v="-"/>
    <s v=""/>
    <s v="07/10/2025 17:49"/>
    <s v="-"/>
    <s v="J&amp;T COD"/>
    <s v="Tiktok"/>
    <s v="จ่ายทีหลัง / COD"/>
    <s v=""/>
    <s v="-"/>
    <s v="07/10/2025 17:49"/>
  </r>
  <r>
    <x v="2"/>
    <x v="2"/>
    <n v="50"/>
    <n v="1"/>
    <s v="FXJ54"/>
    <n v="100"/>
    <n v="0"/>
    <s v="ร้านที่4"/>
    <s v="ส***ร เ***อนแก้ว"/>
    <s v="สุพรรณบุรี"/>
    <s v="-"/>
    <s v=""/>
    <s v="07/10/2025 17:49"/>
    <s v="-"/>
    <s v="J&amp;T COD"/>
    <s v="Tiktok"/>
    <s v="จ่ายทีหลัง / COD"/>
    <s v=""/>
    <s v="-"/>
    <s v="07/10/2025 17:49"/>
  </r>
  <r>
    <x v="4"/>
    <x v="4"/>
    <n v="60"/>
    <n v="2"/>
    <s v="FXJ53"/>
    <n v="282"/>
    <n v="0"/>
    <s v="ร้านที่2"/>
    <s v="ช***ชา ค***ร์"/>
    <s v="สมุทรปราการ"/>
    <s v="-"/>
    <s v=""/>
    <s v="07/10/2025 17:39"/>
    <s v="-"/>
    <s v="J&amp;T Express"/>
    <s v="Tiktok"/>
    <s v="tiktok"/>
    <s v=""/>
    <s v="-"/>
    <s v="07/10/2025 17:39"/>
  </r>
  <r>
    <x v="5"/>
    <x v="5"/>
    <n v="60"/>
    <n v="2"/>
    <s v="FXJ53"/>
    <n v="282"/>
    <n v="0"/>
    <s v="ร้านที่2"/>
    <s v="ช***ชา ค***ร์"/>
    <s v="สมุทรปราการ"/>
    <s v="-"/>
    <s v=""/>
    <s v="07/10/2025 17:39"/>
    <s v="-"/>
    <s v="J&amp;T Express"/>
    <s v="Tiktok"/>
    <s v="tiktok"/>
    <s v=""/>
    <s v="-"/>
    <s v="07/10/2025 17:39"/>
  </r>
  <r>
    <x v="2"/>
    <x v="2"/>
    <n v="60"/>
    <n v="2"/>
    <s v="FXJ53"/>
    <n v="282"/>
    <n v="0"/>
    <s v="ร้านที่2"/>
    <s v="ช***ชา ค***ร์"/>
    <s v="สมุทรปราการ"/>
    <s v="-"/>
    <s v=""/>
    <s v="07/10/2025 17:39"/>
    <s v="-"/>
    <s v="J&amp;T Express"/>
    <s v="Tiktok"/>
    <s v="tiktok"/>
    <s v=""/>
    <s v="-"/>
    <s v="07/10/2025 17:39"/>
  </r>
  <r>
    <x v="9"/>
    <x v="9"/>
    <n v="33.333333333333336"/>
    <n v="3"/>
    <s v="FXJ53"/>
    <n v="282"/>
    <n v="0"/>
    <s v="ร้านที่2"/>
    <s v="ช***ชา ค***ร์"/>
    <s v="สมุทรปราการ"/>
    <s v="-"/>
    <s v=""/>
    <s v="07/10/2025 17:39"/>
    <s v="-"/>
    <s v="J&amp;T Express"/>
    <s v="Tiktok"/>
    <s v="tiktok"/>
    <s v=""/>
    <s v="-"/>
    <s v="07/10/2025 17:39"/>
  </r>
  <r>
    <x v="9"/>
    <x v="9"/>
    <n v="33.333333333333336"/>
    <n v="3"/>
    <s v="FXJ52"/>
    <n v="100"/>
    <n v="0"/>
    <s v="ร้านที่2"/>
    <s v="ส***รณี ว***หิรัญ"/>
    <s v="กรุงเทพฯ"/>
    <s v="-"/>
    <s v=""/>
    <s v="07/10/2025 17:31"/>
    <s v="-"/>
    <s v="J&amp;T COD"/>
    <s v="Tiktok"/>
    <s v="จ่ายทีหลัง / COD"/>
    <s v=""/>
    <s v="-"/>
    <s v="07/10/2025 17:31"/>
  </r>
  <r>
    <x v="9"/>
    <x v="9"/>
    <n v="50"/>
    <n v="6"/>
    <s v="FXJ51"/>
    <n v="208"/>
    <n v="8"/>
    <s v="ร้านที่2"/>
    <s v="m***ีรเดช ศ***กุลเสาวภาคย์"/>
    <s v="ยะลา"/>
    <s v="-"/>
    <s v=""/>
    <s v="07/10/2025 17:35"/>
    <s v="-"/>
    <s v="J&amp;T Express"/>
    <s v="Tiktok"/>
    <s v="tiktok"/>
    <s v=""/>
    <s v="-"/>
    <s v="07/10/2025 17:30"/>
  </r>
  <r>
    <x v="4"/>
    <x v="4"/>
    <n v="60"/>
    <n v="2"/>
    <s v="FXJ48"/>
    <n v="208"/>
    <n v="8"/>
    <s v="ร้านที่2"/>
    <s v="n***846"/>
    <s v="กาญจนบุรี"/>
    <s v="-"/>
    <s v=""/>
    <s v="07/10/2025 17:06"/>
    <s v="-"/>
    <s v="J&amp;T COD"/>
    <s v="Tiktok"/>
    <s v="จ่ายทีหลัง / COD"/>
    <s v=""/>
    <s v="-"/>
    <s v="07/10/2025 17:06"/>
  </r>
  <r>
    <x v="5"/>
    <x v="5"/>
    <n v="60"/>
    <n v="2"/>
    <s v="FXJ48"/>
    <n v="208"/>
    <n v="8"/>
    <s v="ร้านที่2"/>
    <s v="n***846"/>
    <s v="กาญจนบุรี"/>
    <s v="-"/>
    <s v=""/>
    <s v="07/10/2025 17:06"/>
    <s v="-"/>
    <s v="J&amp;T COD"/>
    <s v="Tiktok"/>
    <s v="จ่ายทีหลัง / COD"/>
    <s v=""/>
    <s v="-"/>
    <s v="07/10/2025 17:06"/>
  </r>
  <r>
    <x v="2"/>
    <x v="2"/>
    <n v="60"/>
    <n v="2"/>
    <s v="FXJ48"/>
    <n v="208"/>
    <n v="8"/>
    <s v="ร้านที่2"/>
    <s v="n***846"/>
    <s v="กาญจนบุรี"/>
    <s v="-"/>
    <s v=""/>
    <s v="07/10/2025 17:06"/>
    <s v="-"/>
    <s v="J&amp;T COD"/>
    <s v="Tiktok"/>
    <s v="จ่ายทีหลัง / COD"/>
    <s v=""/>
    <s v="-"/>
    <s v="07/10/2025 17:06"/>
  </r>
  <r>
    <x v="4"/>
    <x v="4"/>
    <n v="60"/>
    <n v="2"/>
    <s v="FXJ46"/>
    <n v="200"/>
    <n v="0"/>
    <s v="ร้านที่2"/>
    <s v="น***เอิร์นน.♡"/>
    <s v="นครปฐม"/>
    <s v="-"/>
    <s v=""/>
    <s v="07/10/2025 16:36"/>
    <s v="-"/>
    <s v="J&amp;T Express"/>
    <s v="Tiktok"/>
    <s v="tiktok"/>
    <s v=""/>
    <s v="-"/>
    <s v="07/10/2025 16:36"/>
  </r>
  <r>
    <x v="5"/>
    <x v="5"/>
    <n v="60"/>
    <n v="2"/>
    <s v="FXJ46"/>
    <n v="200"/>
    <n v="0"/>
    <s v="ร้านที่2"/>
    <s v="น***เอิร์นน.♡"/>
    <s v="นครปฐม"/>
    <s v="-"/>
    <s v=""/>
    <s v="07/10/2025 16:36"/>
    <s v="-"/>
    <s v="J&amp;T Express"/>
    <s v="Tiktok"/>
    <s v="tiktok"/>
    <s v=""/>
    <s v="-"/>
    <s v="07/10/2025 16:36"/>
  </r>
  <r>
    <x v="2"/>
    <x v="2"/>
    <n v="60"/>
    <n v="2"/>
    <s v="FXJ46"/>
    <n v="200"/>
    <n v="0"/>
    <s v="ร้านที่2"/>
    <s v="น***เอิร์นน.♡"/>
    <s v="นครปฐม"/>
    <s v="-"/>
    <s v=""/>
    <s v="07/10/2025 16:36"/>
    <s v="-"/>
    <s v="J&amp;T Express"/>
    <s v="Tiktok"/>
    <s v="tiktok"/>
    <s v=""/>
    <s v="-"/>
    <s v="07/10/2025 16:36"/>
  </r>
  <r>
    <x v="5"/>
    <x v="15"/>
    <n v="47.5"/>
    <n v="1"/>
    <s v="FXJ45"/>
    <n v="199.5"/>
    <n v="0"/>
    <s v="ร้านที่3"/>
    <s v="นภัสสร พรมนวม"/>
    <s v="1122/5 ถ.บรมไตรโลกนารถ ต.ในเมือง อ.เมือง จ.พิษณุโลก 65000_x000a__x000a_เมืองพิษณุโลก/ Mueang Phitsanulokพิษณุโลก/ Phitsanulok_x000a_65000"/>
    <s v="65000"/>
    <s v="660821609790"/>
    <s v="07/10/2025 16:33"/>
    <s v="-"/>
    <s v="Kerry_dropoff"/>
    <s v="Lazada"/>
    <s v="lazada"/>
    <s v=""/>
    <s v="-"/>
    <s v="07/10/2025 16:33"/>
  </r>
  <r>
    <x v="6"/>
    <x v="16"/>
    <n v="76"/>
    <n v="2"/>
    <s v="FXJ45"/>
    <n v="199.5"/>
    <n v="0"/>
    <s v="ร้านที่3"/>
    <s v="นภัสสร พรมนวม"/>
    <s v="1122/5 ถ.บรมไตรโลกนารถ ต.ในเมือง อ.เมือง จ.พิษณุโลก 65000_x000a__x000a_เมืองพิษณุโลก/ Mueang Phitsanulokพิษณุโลก/ Phitsanulok_x000a_65000"/>
    <s v="65000"/>
    <s v="660821609790"/>
    <s v="07/10/2025 16:33"/>
    <s v="-"/>
    <s v="Kerry_dropoff"/>
    <s v="Lazada"/>
    <s v="lazada"/>
    <s v=""/>
    <s v="-"/>
    <s v="07/10/2025 16:33"/>
  </r>
  <r>
    <x v="1"/>
    <x v="1"/>
    <n v="66.666666666666671"/>
    <n v="3"/>
    <s v="FXJ44"/>
    <n v="100"/>
    <n v="0"/>
    <s v="ร้านที่2"/>
    <s v="ส***ัย ซ***ตรง"/>
    <s v="เทศบาลเมืองจันทบุรี"/>
    <s v="-"/>
    <s v=""/>
    <s v="07/10/2025 16:31"/>
    <s v="-"/>
    <s v="J&amp;T COD"/>
    <s v="Tiktok"/>
    <s v="จ่ายทีหลัง / COD"/>
    <s v=""/>
    <s v="-"/>
    <s v="07/10/2025 16:31"/>
  </r>
  <r>
    <x v="4"/>
    <x v="4"/>
    <n v="50"/>
    <n v="2"/>
    <s v="FXJ43"/>
    <n v="200"/>
    <n v="0"/>
    <s v="ร้านที่4"/>
    <s v="อ***ฉาย เ***จำนงค์"/>
    <s v="เลย"/>
    <s v="-"/>
    <s v=""/>
    <s v="07/10/2025 16:29"/>
    <s v="-"/>
    <s v="J&amp;T COD"/>
    <s v="Tiktok"/>
    <s v="จ่ายทีหลัง / COD"/>
    <s v=""/>
    <s v="-"/>
    <s v="07/10/2025 16:29"/>
  </r>
  <r>
    <x v="5"/>
    <x v="5"/>
    <n v="50"/>
    <n v="2"/>
    <s v="FXJ43"/>
    <n v="200"/>
    <n v="0"/>
    <s v="ร้านที่4"/>
    <s v="อ***ฉาย เ***จำนงค์"/>
    <s v="เลย"/>
    <s v="-"/>
    <s v=""/>
    <s v="07/10/2025 16:29"/>
    <s v="-"/>
    <s v="J&amp;T COD"/>
    <s v="Tiktok"/>
    <s v="จ่ายทีหลัง / COD"/>
    <s v=""/>
    <s v="-"/>
    <s v="07/10/2025 16:29"/>
  </r>
  <r>
    <x v="2"/>
    <x v="2"/>
    <n v="50"/>
    <n v="2"/>
    <s v="FXJ43"/>
    <n v="200"/>
    <n v="0"/>
    <s v="ร้านที่4"/>
    <s v="อ***ฉาย เ***จำนงค์"/>
    <s v="เลย"/>
    <s v="-"/>
    <s v=""/>
    <s v="07/10/2025 16:29"/>
    <s v="-"/>
    <s v="J&amp;T COD"/>
    <s v="Tiktok"/>
    <s v="จ่ายทีหลัง / COD"/>
    <s v=""/>
    <s v="-"/>
    <s v="07/10/2025 16:29"/>
  </r>
  <r>
    <x v="4"/>
    <x v="4"/>
    <n v="50"/>
    <n v="1"/>
    <s v="FXJ42"/>
    <n v="100"/>
    <n v="0"/>
    <s v="ร้านที่4"/>
    <s v="ว***ุ..พรมปรีดี"/>
    <s v="สุราษฎร์ธานี"/>
    <s v="-"/>
    <s v=""/>
    <s v="07/10/2025 16:29"/>
    <s v="-"/>
    <s v="J&amp;T COD"/>
    <s v="Tiktok"/>
    <s v="จ่ายทีหลัง / COD"/>
    <s v=""/>
    <s v="-"/>
    <s v="07/10/2025 16:29"/>
  </r>
  <r>
    <x v="5"/>
    <x v="5"/>
    <n v="50"/>
    <n v="1"/>
    <s v="FXJ42"/>
    <n v="100"/>
    <n v="0"/>
    <s v="ร้านที่4"/>
    <s v="ว***ุ..พรมปรีดี"/>
    <s v="สุราษฎร์ธานี"/>
    <s v="-"/>
    <s v=""/>
    <s v="07/10/2025 16:29"/>
    <s v="-"/>
    <s v="J&amp;T COD"/>
    <s v="Tiktok"/>
    <s v="จ่ายทีหลัง / COD"/>
    <s v=""/>
    <s v="-"/>
    <s v="07/10/2025 16:29"/>
  </r>
  <r>
    <x v="2"/>
    <x v="2"/>
    <n v="50"/>
    <n v="1"/>
    <s v="FXJ42"/>
    <n v="100"/>
    <n v="0"/>
    <s v="ร้านที่4"/>
    <s v="ว***ุ..พรมปรีดี"/>
    <s v="สุราษฎร์ธานี"/>
    <s v="-"/>
    <s v=""/>
    <s v="07/10/2025 16:29"/>
    <s v="-"/>
    <s v="J&amp;T COD"/>
    <s v="Tiktok"/>
    <s v="จ่ายทีหลัง / COD"/>
    <s v=""/>
    <s v="-"/>
    <s v="07/10/2025 16:29"/>
  </r>
  <r>
    <x v="5"/>
    <x v="17"/>
    <n v="43.7"/>
    <n v="1"/>
    <s v="FXJ39"/>
    <n v="88.7"/>
    <n v="45"/>
    <s v="ร้านที่1"/>
    <s v="Naw Phaw Htoo"/>
    <s v="บจก. เบนซ์ นครอินทร์ เซอร์วิส ทางคู่ขนาน ถนน นครอินทร์ 134/7 ซ.อะไหล่เเอร์รถยนต์ติดกับศูนย์เบนซ์นครอินทร์  ต.บางคูเวียง อ. บางกรวย  จ. นนทบุรี 11130 · บางคูเวียง/ Bang Khu Wiang_x000a__x000a_บางกรวย/ Bang Kruaiนนทบุรี/ Nonthaburi_x000a_11130"/>
    <s v="11130"/>
    <s v="660628891308"/>
    <s v="07/10/2025 16:18"/>
    <s v="-"/>
    <s v="Kerry_dropoff"/>
    <s v="Lazada"/>
    <s v="lazada"/>
    <s v=""/>
    <s v="-"/>
    <s v="07/10/2025 16:18"/>
  </r>
  <r>
    <x v="6"/>
    <x v="6"/>
    <n v="120"/>
    <n v="1"/>
    <s v="FXJ38"/>
    <n v="95"/>
    <n v="0"/>
    <s v="ร้านที่2"/>
    <s v="จ***วรรณ น***ทิพย์"/>
    <s v="สมุทรปราการ"/>
    <s v="-"/>
    <s v=""/>
    <s v="07/10/2025 16:18"/>
    <s v="-"/>
    <s v="Flash Express Thailand COD"/>
    <s v="Tiktok"/>
    <s v="จ่ายทีหลัง / COD"/>
    <s v=""/>
    <s v="-"/>
    <s v="07/10/2025 16:18"/>
  </r>
  <r>
    <x v="6"/>
    <x v="12"/>
    <n v="55"/>
    <n v="1"/>
    <s v="FXJ37"/>
    <n v="62"/>
    <n v="7"/>
    <s v="ร้านที่1"/>
    <s v="สุนิสา  ดวงตา"/>
    <s v="68. ม.1 ต.ท่าเรือ อ.ท่าแพ_x000a__x000a_ท่าแพ/ Tha Phaeสตูล/ Satun_x000a_91150"/>
    <s v="91150"/>
    <s v="660874736353"/>
    <s v="07/10/2025 16:18"/>
    <s v="-"/>
    <s v="Kerry_dropoff"/>
    <s v="Lazada"/>
    <s v="lazada"/>
    <s v=""/>
    <s v="-"/>
    <s v="07/10/2025 16:17"/>
  </r>
  <r>
    <x v="4"/>
    <x v="4"/>
    <n v="50"/>
    <n v="1"/>
    <s v="FXJ36"/>
    <n v="100"/>
    <n v="0"/>
    <s v="ร้านที่2"/>
    <s v="ค***ม่ ช***ตรี"/>
    <s v="ชัยภูมิ"/>
    <s v="-"/>
    <s v=""/>
    <s v="07/10/2025 16:15"/>
    <s v="-"/>
    <s v="J&amp;T COD"/>
    <s v="Tiktok"/>
    <s v="จ่ายทีหลัง / COD"/>
    <s v=""/>
    <s v="-"/>
    <s v="07/10/2025 16:16"/>
  </r>
  <r>
    <x v="5"/>
    <x v="5"/>
    <n v="50"/>
    <n v="1"/>
    <s v="FXJ36"/>
    <n v="100"/>
    <n v="0"/>
    <s v="ร้านที่2"/>
    <s v="ค***ม่ ช***ตรี"/>
    <s v="ชัยภูมิ"/>
    <s v="-"/>
    <s v=""/>
    <s v="07/10/2025 16:15"/>
    <s v="-"/>
    <s v="J&amp;T COD"/>
    <s v="Tiktok"/>
    <s v="จ่ายทีหลัง / COD"/>
    <s v=""/>
    <s v="-"/>
    <s v="07/10/2025 16:16"/>
  </r>
  <r>
    <x v="2"/>
    <x v="2"/>
    <n v="50"/>
    <n v="1"/>
    <s v="FXJ36"/>
    <n v="100"/>
    <n v="0"/>
    <s v="ร้านที่2"/>
    <s v="ค***ม่ ช***ตรี"/>
    <s v="ชัยภูมิ"/>
    <s v="-"/>
    <s v=""/>
    <s v="07/10/2025 16:15"/>
    <s v="-"/>
    <s v="J&amp;T COD"/>
    <s v="Tiktok"/>
    <s v="จ่ายทีหลัง / COD"/>
    <s v=""/>
    <s v="-"/>
    <s v="07/10/2025 16:16"/>
  </r>
  <r>
    <x v="4"/>
    <x v="4"/>
    <n v="50"/>
    <n v="1"/>
    <s v="FXJ35"/>
    <n v="100"/>
    <n v="0"/>
    <s v="ร้านที่2"/>
    <s v="อ***รัตน์ แ***อดุลย์"/>
    <s v="ชัยภูมิ"/>
    <s v="-"/>
    <s v=""/>
    <s v="07/10/2025 16:12"/>
    <s v="-"/>
    <s v="J&amp;T COD"/>
    <s v="Tiktok"/>
    <s v="จ่ายทีหลัง / COD"/>
    <s v=""/>
    <s v="-"/>
    <s v="07/10/2025 16:12"/>
  </r>
  <r>
    <x v="5"/>
    <x v="5"/>
    <n v="50"/>
    <n v="1"/>
    <s v="FXJ35"/>
    <n v="100"/>
    <n v="0"/>
    <s v="ร้านที่2"/>
    <s v="อ***รัตน์ แ***อดุลย์"/>
    <s v="ชัยภูมิ"/>
    <s v="-"/>
    <s v=""/>
    <s v="07/10/2025 16:12"/>
    <s v="-"/>
    <s v="J&amp;T COD"/>
    <s v="Tiktok"/>
    <s v="จ่ายทีหลัง / COD"/>
    <s v=""/>
    <s v="-"/>
    <s v="07/10/2025 16:12"/>
  </r>
  <r>
    <x v="2"/>
    <x v="2"/>
    <n v="50"/>
    <n v="1"/>
    <s v="FXJ35"/>
    <n v="100"/>
    <n v="0"/>
    <s v="ร้านที่2"/>
    <s v="อ***รัตน์ แ***อดุลย์"/>
    <s v="ชัยภูมิ"/>
    <s v="-"/>
    <s v=""/>
    <s v="07/10/2025 16:12"/>
    <s v="-"/>
    <s v="J&amp;T COD"/>
    <s v="Tiktok"/>
    <s v="จ่ายทีหลัง / COD"/>
    <s v=""/>
    <s v="-"/>
    <s v="07/10/2025 16:12"/>
  </r>
  <r>
    <x v="4"/>
    <x v="4"/>
    <n v="60"/>
    <n v="2"/>
    <s v="FXJ34"/>
    <n v="600"/>
    <n v="0"/>
    <s v="ร้านที่2"/>
    <s v="น***าวศิริพร ข***จ"/>
    <s v="แพร่"/>
    <s v="-"/>
    <s v=""/>
    <s v="07/10/2025 16:03"/>
    <s v="-"/>
    <s v="J&amp;T COD"/>
    <s v="Tiktok"/>
    <s v="จ่ายทีหลัง / COD"/>
    <s v=""/>
    <s v="-"/>
    <s v="07/10/2025 16:03"/>
  </r>
  <r>
    <x v="5"/>
    <x v="5"/>
    <n v="60"/>
    <n v="2"/>
    <s v="FXJ34"/>
    <n v="600"/>
    <n v="0"/>
    <s v="ร้านที่2"/>
    <s v="น***าวศิริพร ข***จ"/>
    <s v="แพร่"/>
    <s v="-"/>
    <s v=""/>
    <s v="07/10/2025 16:03"/>
    <s v="-"/>
    <s v="J&amp;T COD"/>
    <s v="Tiktok"/>
    <s v="จ่ายทีหลัง / COD"/>
    <s v=""/>
    <s v="-"/>
    <s v="07/10/2025 16:03"/>
  </r>
  <r>
    <x v="2"/>
    <x v="2"/>
    <n v="60"/>
    <n v="2"/>
    <s v="FXJ34"/>
    <n v="600"/>
    <n v="0"/>
    <s v="ร้านที่2"/>
    <s v="น***าวศิริพร ข***จ"/>
    <s v="แพร่"/>
    <s v="-"/>
    <s v=""/>
    <s v="07/10/2025 16:03"/>
    <s v="-"/>
    <s v="J&amp;T COD"/>
    <s v="Tiktok"/>
    <s v="จ่ายทีหลัง / COD"/>
    <s v=""/>
    <s v="-"/>
    <s v="07/10/2025 16:03"/>
  </r>
  <r>
    <x v="9"/>
    <x v="9"/>
    <n v="50"/>
    <n v="12"/>
    <s v="FXJ34"/>
    <n v="600"/>
    <n v="0"/>
    <s v="ร้านที่2"/>
    <s v="น***าวศิริพร ข***จ"/>
    <s v="แพร่"/>
    <s v="-"/>
    <s v=""/>
    <s v="07/10/2025 16:03"/>
    <s v="-"/>
    <s v="J&amp;T COD"/>
    <s v="Tiktok"/>
    <s v="จ่ายทีหลัง / COD"/>
    <s v=""/>
    <s v="-"/>
    <s v="07/10/2025 16:03"/>
  </r>
  <r>
    <x v="10"/>
    <x v="10"/>
    <n v="33"/>
    <n v="10"/>
    <s v="FXJ33"/>
    <n v="340"/>
    <n v="0"/>
    <s v="ร้านที่2"/>
    <s v="ช***นุท"/>
    <s v="ลำปาง"/>
    <s v="-"/>
    <s v=""/>
    <s v="07/10/2025 16:00"/>
    <s v="-"/>
    <s v="J&amp;T COD"/>
    <s v="Tiktok"/>
    <s v="จ่ายทีหลัง / COD"/>
    <s v=""/>
    <s v="-"/>
    <s v="07/10/2025 16:00"/>
  </r>
  <r>
    <x v="4"/>
    <x v="4"/>
    <n v="50"/>
    <n v="1"/>
    <s v="FXJ31"/>
    <n v="100"/>
    <n v="0"/>
    <s v="ร้านที่2"/>
    <s v="แ**"/>
    <s v="กำแพงเพชร"/>
    <s v="-"/>
    <s v=""/>
    <s v="07/10/2025 15:57"/>
    <s v="-"/>
    <s v="J&amp;T COD"/>
    <s v="Tiktok"/>
    <s v="จ่ายทีหลัง / COD"/>
    <s v=""/>
    <s v="-"/>
    <s v="07/10/2025 15:57"/>
  </r>
  <r>
    <x v="5"/>
    <x v="5"/>
    <n v="50"/>
    <n v="1"/>
    <s v="FXJ31"/>
    <n v="100"/>
    <n v="0"/>
    <s v="ร้านที่2"/>
    <s v="แ**"/>
    <s v="กำแพงเพชร"/>
    <s v="-"/>
    <s v=""/>
    <s v="07/10/2025 15:57"/>
    <s v="-"/>
    <s v="J&amp;T COD"/>
    <s v="Tiktok"/>
    <s v="จ่ายทีหลัง / COD"/>
    <s v=""/>
    <s v="-"/>
    <s v="07/10/2025 15:57"/>
  </r>
  <r>
    <x v="2"/>
    <x v="2"/>
    <n v="50"/>
    <n v="1"/>
    <s v="FXJ31"/>
    <n v="100"/>
    <n v="0"/>
    <s v="ร้านที่2"/>
    <s v="แ**"/>
    <s v="กำแพงเพชร"/>
    <s v="-"/>
    <s v=""/>
    <s v="07/10/2025 15:57"/>
    <s v="-"/>
    <s v="J&amp;T COD"/>
    <s v="Tiktok"/>
    <s v="จ่ายทีหลัง / COD"/>
    <s v=""/>
    <s v="-"/>
    <s v="07/10/2025 15:57"/>
  </r>
  <r>
    <x v="4"/>
    <x v="4"/>
    <n v="50"/>
    <n v="1"/>
    <s v="FXJ30"/>
    <n v="100"/>
    <n v="0"/>
    <s v="ร้านที่2"/>
    <s v="ด***ซ่ ธ***ุทธ"/>
    <s v="เชียงใหม่"/>
    <s v="-"/>
    <s v=""/>
    <s v="07/10/2025 15:57"/>
    <s v="-"/>
    <s v="J&amp;T COD"/>
    <s v="Tiktok"/>
    <s v="จ่ายทีหลัง / COD"/>
    <s v=""/>
    <s v="-"/>
    <s v="07/10/2025 15:57"/>
  </r>
  <r>
    <x v="5"/>
    <x v="5"/>
    <n v="50"/>
    <n v="1"/>
    <s v="FXJ30"/>
    <n v="100"/>
    <n v="0"/>
    <s v="ร้านที่2"/>
    <s v="ด***ซ่ ธ***ุทธ"/>
    <s v="เชียงใหม่"/>
    <s v="-"/>
    <s v=""/>
    <s v="07/10/2025 15:57"/>
    <s v="-"/>
    <s v="J&amp;T COD"/>
    <s v="Tiktok"/>
    <s v="จ่ายทีหลัง / COD"/>
    <s v=""/>
    <s v="-"/>
    <s v="07/10/2025 15:57"/>
  </r>
  <r>
    <x v="2"/>
    <x v="2"/>
    <n v="50"/>
    <n v="1"/>
    <s v="FXJ30"/>
    <n v="100"/>
    <n v="0"/>
    <s v="ร้านที่2"/>
    <s v="ด***ซ่ ธ***ุทธ"/>
    <s v="เชียงใหม่"/>
    <s v="-"/>
    <s v=""/>
    <s v="07/10/2025 15:57"/>
    <s v="-"/>
    <s v="J&amp;T COD"/>
    <s v="Tiktok"/>
    <s v="จ่ายทีหลัง / COD"/>
    <s v=""/>
    <s v="-"/>
    <s v="07/10/2025 15:57"/>
  </r>
  <r>
    <x v="14"/>
    <x v="18"/>
    <n v="139"/>
    <n v="2"/>
    <s v="FXJ29"/>
    <n v="215"/>
    <n v="0"/>
    <s v="ร้านที่10"/>
    <s v="แม่บังเอิญ เปียผ่อง"/>
    <s v="14 14/14 (โดมสีม่วง) ถนนจอมพลตำบลชะอำอำเภอชะอำจังหวัดเพชรบุรี 76120"/>
    <s v="76120"/>
    <s v="0944902299"/>
    <s v="07/10/2025 15:47"/>
    <s v="raweewan5499@gmail.com"/>
    <s v="EMS COD"/>
    <s v="facebook"/>
    <s v="กสิกร"/>
    <s v=""/>
    <s v="-"/>
    <s v="07/10/2025 15:47"/>
  </r>
  <r>
    <x v="4"/>
    <x v="4"/>
    <n v="50"/>
    <n v="1"/>
    <s v="FXJ28"/>
    <n v="100"/>
    <n v="0"/>
    <s v="ร้านที่2"/>
    <s v="ร***....ศิริพงษ์ธะนะภัทร"/>
    <s v="พระนครศรีอยุธยา"/>
    <s v="-"/>
    <s v=""/>
    <s v="07/10/2025 15:46"/>
    <s v="-"/>
    <s v="J&amp;T COD"/>
    <s v="Tiktok"/>
    <s v="จ่ายทีหลัง / COD"/>
    <s v=""/>
    <s v="-"/>
    <s v="07/10/2025 15:46"/>
  </r>
  <r>
    <x v="5"/>
    <x v="5"/>
    <n v="50"/>
    <n v="1"/>
    <s v="FXJ28"/>
    <n v="100"/>
    <n v="0"/>
    <s v="ร้านที่2"/>
    <s v="ร***....ศิริพงษ์ธะนะภัทร"/>
    <s v="พระนครศรีอยุธยา"/>
    <s v="-"/>
    <s v=""/>
    <s v="07/10/2025 15:46"/>
    <s v="-"/>
    <s v="J&amp;T COD"/>
    <s v="Tiktok"/>
    <s v="จ่ายทีหลัง / COD"/>
    <s v=""/>
    <s v="-"/>
    <s v="07/10/2025 15:46"/>
  </r>
  <r>
    <x v="2"/>
    <x v="2"/>
    <n v="50"/>
    <n v="1"/>
    <s v="FXJ28"/>
    <n v="100"/>
    <n v="0"/>
    <s v="ร้านที่2"/>
    <s v="ร***....ศิริพงษ์ธะนะภัทร"/>
    <s v="พระนครศรีอยุธยา"/>
    <s v="-"/>
    <s v=""/>
    <s v="07/10/2025 15:46"/>
    <s v="-"/>
    <s v="J&amp;T COD"/>
    <s v="Tiktok"/>
    <s v="จ่ายทีหลัง / COD"/>
    <s v=""/>
    <s v="-"/>
    <s v="07/10/2025 15:46"/>
  </r>
  <r>
    <x v="6"/>
    <x v="12"/>
    <n v="64"/>
    <n v="1"/>
    <s v="FXJ27"/>
    <n v="71"/>
    <n v="7"/>
    <s v="ร้านที่1"/>
    <s v="พิมวดี เกิดพวงแก้ว"/>
    <s v="64ซอยพุทธบูชา 39แยก5 · บางมด/ Bang Mot_x000a__x000a_ทุ่งครุ/ Thung Khruกรุงเทพมหานคร/ Bangkok_x000a_10140"/>
    <s v="10140"/>
    <s v="660892332319"/>
    <s v="07/10/2025 15:41"/>
    <s v="-"/>
    <s v="Kerry_dropoff"/>
    <s v="Lazada"/>
    <s v="lazada"/>
    <s v=""/>
    <s v="-"/>
    <s v="07/10/2025 15:40"/>
  </r>
  <r>
    <x v="4"/>
    <x v="4"/>
    <n v="50"/>
    <n v="1"/>
    <s v="FXJ25"/>
    <n v="100"/>
    <n v="0"/>
    <s v="ร้านที่4"/>
    <s v="ส***า เ***อบสุวรรณ"/>
    <s v="สุราษฎร์ธานี"/>
    <s v="-"/>
    <s v=""/>
    <s v="07/10/2025 15:31"/>
    <s v="-"/>
    <s v="J&amp;T COD"/>
    <s v="Tiktok"/>
    <s v="จ่ายทีหลัง / COD"/>
    <s v=""/>
    <s v="-"/>
    <s v="07/10/2025 15:31"/>
  </r>
  <r>
    <x v="5"/>
    <x v="5"/>
    <n v="50"/>
    <n v="1"/>
    <s v="FXJ25"/>
    <n v="100"/>
    <n v="0"/>
    <s v="ร้านที่4"/>
    <s v="ส***า เ***อบสุวรรณ"/>
    <s v="สุราษฎร์ธานี"/>
    <s v="-"/>
    <s v=""/>
    <s v="07/10/2025 15:31"/>
    <s v="-"/>
    <s v="J&amp;T COD"/>
    <s v="Tiktok"/>
    <s v="จ่ายทีหลัง / COD"/>
    <s v=""/>
    <s v="-"/>
    <s v="07/10/2025 15:31"/>
  </r>
  <r>
    <x v="2"/>
    <x v="2"/>
    <n v="50"/>
    <n v="1"/>
    <s v="FXJ25"/>
    <n v="100"/>
    <n v="0"/>
    <s v="ร้านที่4"/>
    <s v="ส***า เ***อบสุวรรณ"/>
    <s v="สุราษฎร์ธานี"/>
    <s v="-"/>
    <s v=""/>
    <s v="07/10/2025 15:31"/>
    <s v="-"/>
    <s v="J&amp;T COD"/>
    <s v="Tiktok"/>
    <s v="จ่ายทีหลัง / COD"/>
    <s v=""/>
    <s v="-"/>
    <s v="07/10/2025 15:31"/>
  </r>
  <r>
    <x v="4"/>
    <x v="4"/>
    <n v="50"/>
    <n v="1"/>
    <s v="FXJ23"/>
    <n v="200"/>
    <n v="0"/>
    <s v="ร้านที่2"/>
    <s v="ว***ล  พ***สิศรี"/>
    <s v="จันทบุรี"/>
    <s v="-"/>
    <s v=""/>
    <s v="07/10/2025 15:17"/>
    <s v="-"/>
    <s v="J&amp;T Express"/>
    <s v="Tiktok"/>
    <s v="tiktok"/>
    <s v=""/>
    <s v="-"/>
    <s v="07/10/2025 15:18"/>
  </r>
  <r>
    <x v="5"/>
    <x v="5"/>
    <n v="50"/>
    <n v="1"/>
    <s v="FXJ23"/>
    <n v="200"/>
    <n v="0"/>
    <s v="ร้านที่2"/>
    <s v="ว***ล  พ***สิศรี"/>
    <s v="จันทบุรี"/>
    <s v="-"/>
    <s v=""/>
    <s v="07/10/2025 15:17"/>
    <s v="-"/>
    <s v="J&amp;T Express"/>
    <s v="Tiktok"/>
    <s v="tiktok"/>
    <s v=""/>
    <s v="-"/>
    <s v="07/10/2025 15:18"/>
  </r>
  <r>
    <x v="2"/>
    <x v="2"/>
    <n v="50"/>
    <n v="1"/>
    <s v="FXJ23"/>
    <n v="200"/>
    <n v="0"/>
    <s v="ร้านที่2"/>
    <s v="ว***ล  พ***สิศรี"/>
    <s v="จันทบุรี"/>
    <s v="-"/>
    <s v=""/>
    <s v="07/10/2025 15:17"/>
    <s v="-"/>
    <s v="J&amp;T Express"/>
    <s v="Tiktok"/>
    <s v="tiktok"/>
    <s v=""/>
    <s v="-"/>
    <s v="07/10/2025 15:18"/>
  </r>
  <r>
    <x v="2"/>
    <x v="2"/>
    <n v="60"/>
    <n v="3"/>
    <s v="FXJ23"/>
    <n v="200"/>
    <n v="0"/>
    <s v="ร้านที่2"/>
    <s v="ว***ล  พ***สิศรี"/>
    <s v="จันทบุรี"/>
    <s v="-"/>
    <s v=""/>
    <s v="07/10/2025 15:17"/>
    <s v="-"/>
    <s v="J&amp;T Express"/>
    <s v="Tiktok"/>
    <s v="tiktok"/>
    <s v=""/>
    <s v="-"/>
    <s v="07/10/2025 15:18"/>
  </r>
  <r>
    <x v="10"/>
    <x v="10"/>
    <n v="66.666666666666671"/>
    <n v="3"/>
    <s v="FXJ22"/>
    <n v="100"/>
    <n v="0"/>
    <s v="ร้านที่2"/>
    <s v="ป***ี น***บุญชู"/>
    <s v="กรุงเทพฯ"/>
    <s v="-"/>
    <s v=""/>
    <s v="07/10/2025 15:09"/>
    <s v="-"/>
    <s v="J&amp;T COD"/>
    <s v="Tiktok"/>
    <s v="จ่ายทีหลัง / COD"/>
    <s v=""/>
    <s v="-"/>
    <s v="07/10/2025 15:09"/>
  </r>
  <r>
    <x v="3"/>
    <x v="3"/>
    <n v="90"/>
    <n v="2"/>
    <s v="FXJ21"/>
    <n v="169.4"/>
    <n v="0"/>
    <s v="ร้านที่8"/>
    <s v="ผ่องพรรณ"/>
    <s v="สำนักงานเทศบาลตำบลท่าจีน 3 หมู่ 7 · ท่าจีน/ Tha Chin_x000a__x000a_เมืองสมุทรสาคร/ Mueang Samut Sakhonสมุทรสาคร/ Samut Sakhon_x000a_74000"/>
    <s v="74000"/>
    <s v="660879756510"/>
    <s v="07/10/2025 15:08"/>
    <s v="-"/>
    <s v="Kerry_dropoff"/>
    <s v="Lazada"/>
    <s v="lazada"/>
    <s v=""/>
    <s v="-"/>
    <s v="07/10/2025 15:08"/>
  </r>
  <r>
    <x v="9"/>
    <x v="9"/>
    <n v="65"/>
    <n v="9"/>
    <s v="FXJ20"/>
    <n v="299"/>
    <n v="0"/>
    <s v="ร้านที่2"/>
    <s v="ก***าวีร์  ท***พย์"/>
    <s v="นครสวรรค์"/>
    <s v="-"/>
    <s v=""/>
    <s v="07/10/2025 15:04"/>
    <s v="-"/>
    <s v="J&amp;T COD"/>
    <s v="Tiktok"/>
    <s v="จ่ายทีหลัง / COD"/>
    <s v=""/>
    <s v="-"/>
    <s v="07/10/2025 15:04"/>
  </r>
  <r>
    <x v="4"/>
    <x v="4"/>
    <n v="50"/>
    <n v="1"/>
    <s v="FXJ19"/>
    <n v="100"/>
    <n v="0"/>
    <s v="ร้านที่2"/>
    <s v="พ***ัฒน์ พ***ทอง"/>
    <s v="เพชรบุรี"/>
    <s v="-"/>
    <s v=""/>
    <s v="07/10/2025 15:03"/>
    <s v="-"/>
    <s v="J&amp;T COD"/>
    <s v="Tiktok"/>
    <s v="จ่ายทีหลัง / COD"/>
    <s v="ขอเปลี่ยนจากใบเตยเป็นช็อคโกแล็ค2กล่อง วนิลา1กล่องนะคับ"/>
    <s v="-"/>
    <s v="07/10/2025 15:03"/>
  </r>
  <r>
    <x v="5"/>
    <x v="5"/>
    <n v="50"/>
    <n v="1"/>
    <s v="FXJ19"/>
    <n v="100"/>
    <n v="0"/>
    <s v="ร้านที่2"/>
    <s v="พ***ัฒน์ พ***ทอง"/>
    <s v="เพชรบุรี"/>
    <s v="-"/>
    <s v=""/>
    <s v="07/10/2025 15:03"/>
    <s v="-"/>
    <s v="J&amp;T COD"/>
    <s v="Tiktok"/>
    <s v="จ่ายทีหลัง / COD"/>
    <s v="ขอเปลี่ยนจากใบเตยเป็นช็อคโกแล็ค2กล่อง วนิลา1กล่องนะคับ"/>
    <s v="-"/>
    <s v="07/10/2025 15:03"/>
  </r>
  <r>
    <x v="2"/>
    <x v="2"/>
    <n v="50"/>
    <n v="1"/>
    <s v="FXJ19"/>
    <n v="100"/>
    <n v="0"/>
    <s v="ร้านที่2"/>
    <s v="พ***ัฒน์ พ***ทอง"/>
    <s v="เพชรบุรี"/>
    <s v="-"/>
    <s v=""/>
    <s v="07/10/2025 15:03"/>
    <s v="-"/>
    <s v="J&amp;T COD"/>
    <s v="Tiktok"/>
    <s v="จ่ายทีหลัง / COD"/>
    <s v="ขอเปลี่ยนจากใบเตยเป็นช็อคโกแล็ค2กล่อง วนิลา1กล่องนะคับ"/>
    <s v="-"/>
    <s v="07/10/2025 15:03"/>
  </r>
  <r>
    <x v="4"/>
    <x v="4"/>
    <n v="50"/>
    <n v="1"/>
    <s v="FXJ18"/>
    <n v="100"/>
    <n v="0"/>
    <s v="ร้านที่2"/>
    <s v="พ***มล พ***มสิ้น"/>
    <s v="สมุทรปราการ"/>
    <s v="-"/>
    <s v=""/>
    <s v="07/10/2025 15:03"/>
    <s v="-"/>
    <s v="J&amp;T Express"/>
    <s v="Tiktok"/>
    <s v="tiktok"/>
    <s v=""/>
    <s v="-"/>
    <s v="07/10/2025 15:02"/>
  </r>
  <r>
    <x v="5"/>
    <x v="5"/>
    <n v="50"/>
    <n v="1"/>
    <s v="FXJ18"/>
    <n v="100"/>
    <n v="0"/>
    <s v="ร้านที่2"/>
    <s v="พ***มล พ***มสิ้น"/>
    <s v="สมุทรปราการ"/>
    <s v="-"/>
    <s v=""/>
    <s v="07/10/2025 15:03"/>
    <s v="-"/>
    <s v="J&amp;T Express"/>
    <s v="Tiktok"/>
    <s v="tiktok"/>
    <s v=""/>
    <s v="-"/>
    <s v="07/10/2025 15:02"/>
  </r>
  <r>
    <x v="2"/>
    <x v="2"/>
    <n v="50"/>
    <n v="1"/>
    <s v="FXJ18"/>
    <n v="100"/>
    <n v="0"/>
    <s v="ร้านที่2"/>
    <s v="พ***มล พ***มสิ้น"/>
    <s v="สมุทรปราการ"/>
    <s v="-"/>
    <s v=""/>
    <s v="07/10/2025 15:03"/>
    <s v="-"/>
    <s v="J&amp;T Express"/>
    <s v="Tiktok"/>
    <s v="tiktok"/>
    <s v=""/>
    <s v="-"/>
    <s v="07/10/2025 15:02"/>
  </r>
  <r>
    <x v="9"/>
    <x v="9"/>
    <n v="50"/>
    <n v="6"/>
    <s v="FXJ17"/>
    <n v="200"/>
    <n v="0"/>
    <s v="ร้านที่2"/>
    <s v="ต***นฉาย ห***หาญ"/>
    <s v="อุดรธานี"/>
    <s v="-"/>
    <s v=""/>
    <s v="07/10/2025 14:56"/>
    <s v="-"/>
    <s v="J&amp;T COD"/>
    <s v="Tiktok"/>
    <s v="จ่ายทีหลัง / COD"/>
    <s v=""/>
    <s v="-"/>
    <s v="07/10/2025 14:56"/>
  </r>
  <r>
    <x v="11"/>
    <x v="11"/>
    <n v="54.5"/>
    <n v="2"/>
    <s v="FXJ16"/>
    <n v="71"/>
    <n v="7"/>
    <s v="ร้านที่1"/>
    <s v="ทิพย์"/>
    <s v="82/18หมู่1 ตำบล รอบเมือง อำเภอ เมือง  82/18หมู่1, ตำบล รอบเมือง อำเภอ เมือง · รอบเมือง สุขสบาย · รอบเมือง/ Rop Mueang_x000a__x000a_เมืองปราจีนบุรี/ Mueang Prachin Buriปราจีนบุรี/ Prachin Buri_x000a_25000"/>
    <s v="25000"/>
    <s v="660646273843"/>
    <s v="07/10/2025 14:55"/>
    <s v="-"/>
    <s v="Kerry_dropoff"/>
    <s v="Lazada"/>
    <s v="lazada"/>
    <s v=""/>
    <s v="-"/>
    <s v="07/10/2025 14:55"/>
  </r>
  <r>
    <x v="4"/>
    <x v="4"/>
    <n v="50"/>
    <n v="2"/>
    <s v="FXJ15"/>
    <n v="200"/>
    <n v="0"/>
    <s v="ร้านที่2"/>
    <s v="ก***ารัตน์"/>
    <s v="ฉะเชิงเทรา"/>
    <s v="-"/>
    <s v=""/>
    <s v="07/10/2025 14:52"/>
    <s v="-"/>
    <s v="J&amp;T COD"/>
    <s v="Tiktok"/>
    <s v="จ่ายทีหลัง / COD"/>
    <s v=""/>
    <s v="-"/>
    <s v="07/10/2025 14:53"/>
  </r>
  <r>
    <x v="5"/>
    <x v="5"/>
    <n v="50"/>
    <n v="2"/>
    <s v="FXJ15"/>
    <n v="200"/>
    <n v="0"/>
    <s v="ร้านที่2"/>
    <s v="ก***ารัตน์"/>
    <s v="ฉะเชิงเทรา"/>
    <s v="-"/>
    <s v=""/>
    <s v="07/10/2025 14:52"/>
    <s v="-"/>
    <s v="J&amp;T COD"/>
    <s v="Tiktok"/>
    <s v="จ่ายทีหลัง / COD"/>
    <s v=""/>
    <s v="-"/>
    <s v="07/10/2025 14:53"/>
  </r>
  <r>
    <x v="2"/>
    <x v="2"/>
    <n v="50"/>
    <n v="2"/>
    <s v="FXJ15"/>
    <n v="200"/>
    <n v="0"/>
    <s v="ร้านที่2"/>
    <s v="ก***ารัตน์"/>
    <s v="ฉะเชิงเทรา"/>
    <s v="-"/>
    <s v=""/>
    <s v="07/10/2025 14:52"/>
    <s v="-"/>
    <s v="J&amp;T COD"/>
    <s v="Tiktok"/>
    <s v="จ่ายทีหลัง / COD"/>
    <s v=""/>
    <s v="-"/>
    <s v="07/10/2025 14:53"/>
  </r>
  <r>
    <x v="9"/>
    <x v="9"/>
    <n v="50"/>
    <n v="6"/>
    <s v="FXJ13"/>
    <n v="208"/>
    <n v="8"/>
    <s v="ร้านที่2"/>
    <s v="ส***น ส***รณทัพ"/>
    <s v="สุราษฎร์ธานี"/>
    <s v="-"/>
    <s v=""/>
    <s v="07/10/2025 14:43"/>
    <s v="-"/>
    <s v="J&amp;T COD"/>
    <s v="Tiktok"/>
    <s v="จ่ายทีหลัง / COD"/>
    <s v=""/>
    <s v="-"/>
    <s v="07/10/2025 14:43"/>
  </r>
  <r>
    <x v="4"/>
    <x v="4"/>
    <n v="50"/>
    <n v="1"/>
    <s v="FXJ12"/>
    <n v="100"/>
    <n v="0"/>
    <s v="ร้านที่2"/>
    <s v="ห***งฤทัย อ***สุข"/>
    <s v="นครราชสีมา"/>
    <s v="-"/>
    <s v=""/>
    <s v="07/10/2025 14:32"/>
    <s v="-"/>
    <s v="J&amp;T Express"/>
    <s v="Tiktok"/>
    <s v="tiktok"/>
    <s v=""/>
    <s v="-"/>
    <s v="07/10/2025 14:32"/>
  </r>
  <r>
    <x v="5"/>
    <x v="5"/>
    <n v="50"/>
    <n v="1"/>
    <s v="FXJ12"/>
    <n v="100"/>
    <n v="0"/>
    <s v="ร้านที่2"/>
    <s v="ห***งฤทัย อ***สุข"/>
    <s v="นครราชสีมา"/>
    <s v="-"/>
    <s v=""/>
    <s v="07/10/2025 14:32"/>
    <s v="-"/>
    <s v="J&amp;T Express"/>
    <s v="Tiktok"/>
    <s v="tiktok"/>
    <s v=""/>
    <s v="-"/>
    <s v="07/10/2025 14:32"/>
  </r>
  <r>
    <x v="2"/>
    <x v="2"/>
    <n v="50"/>
    <n v="1"/>
    <s v="FXJ12"/>
    <n v="100"/>
    <n v="0"/>
    <s v="ร้านที่2"/>
    <s v="ห***งฤทัย อ***สุข"/>
    <s v="นครราชสีมา"/>
    <s v="-"/>
    <s v=""/>
    <s v="07/10/2025 14:32"/>
    <s v="-"/>
    <s v="J&amp;T Express"/>
    <s v="Tiktok"/>
    <s v="tiktok"/>
    <s v=""/>
    <s v="-"/>
    <s v="07/10/2025 14:32"/>
  </r>
  <r>
    <x v="8"/>
    <x v="8"/>
    <n v="15"/>
    <n v="1"/>
    <s v="FXJ11"/>
    <n v="15"/>
    <n v="0"/>
    <s v="ร้านที่2"/>
    <s v="ป******์"/>
    <s v="******, อำเภอมหาราช (ใกล้โลตัสมหาราช)  ตำบลหัวไผ่ อำเภอมหาราช จังหวัดพระนครศรีอยุธยา 13150"/>
    <s v="13150"/>
    <s v="93"/>
    <s v="-"/>
    <s v="-"/>
    <s v=""/>
    <s v="Shopee"/>
    <s v="-"/>
    <s v=""/>
    <s v="-"/>
    <s v="07/10/2025 14:31"/>
  </r>
  <r>
    <x v="4"/>
    <x v="4"/>
    <n v="50"/>
    <n v="1"/>
    <s v="FXJ10"/>
    <n v="100"/>
    <n v="0"/>
    <s v="ร้านที่2"/>
    <s v="P***wat"/>
    <s v="นครศรีธรรมราช"/>
    <s v="-"/>
    <s v=""/>
    <s v="07/10/2025 14:29"/>
    <s v="-"/>
    <s v="J&amp;T COD"/>
    <s v="Tiktok"/>
    <s v="จ่ายทีหลัง / COD"/>
    <s v=""/>
    <s v="-"/>
    <s v="07/10/2025 14:29"/>
  </r>
  <r>
    <x v="5"/>
    <x v="5"/>
    <n v="50"/>
    <n v="1"/>
    <s v="FXJ10"/>
    <n v="100"/>
    <n v="0"/>
    <s v="ร้านที่2"/>
    <s v="P***wat"/>
    <s v="นครศรีธรรมราช"/>
    <s v="-"/>
    <s v=""/>
    <s v="07/10/2025 14:29"/>
    <s v="-"/>
    <s v="J&amp;T COD"/>
    <s v="Tiktok"/>
    <s v="จ่ายทีหลัง / COD"/>
    <s v=""/>
    <s v="-"/>
    <s v="07/10/2025 14:29"/>
  </r>
  <r>
    <x v="2"/>
    <x v="2"/>
    <n v="50"/>
    <n v="1"/>
    <s v="FXJ10"/>
    <n v="100"/>
    <n v="0"/>
    <s v="ร้านที่2"/>
    <s v="P***wat"/>
    <s v="นครศรีธรรมราช"/>
    <s v="-"/>
    <s v=""/>
    <s v="07/10/2025 14:29"/>
    <s v="-"/>
    <s v="J&amp;T COD"/>
    <s v="Tiktok"/>
    <s v="จ่ายทีหลัง / COD"/>
    <s v=""/>
    <s v="-"/>
    <s v="07/10/2025 14:29"/>
  </r>
  <r>
    <x v="9"/>
    <x v="9"/>
    <n v="33.333333333333336"/>
    <n v="3"/>
    <s v="FXJ9"/>
    <n v="100"/>
    <n v="0"/>
    <s v="ร้านที่2"/>
    <s v="s***asridee"/>
    <s v="พระนครศรีอยุธยา"/>
    <s v="-"/>
    <s v=""/>
    <s v="07/10/2025 14:26"/>
    <s v="-"/>
    <s v="J&amp;T COD"/>
    <s v="Tiktok"/>
    <s v="จ่ายทีหลัง / COD"/>
    <s v=""/>
    <s v="-"/>
    <s v="07/10/2025 14:26"/>
  </r>
  <r>
    <x v="15"/>
    <x v="19"/>
    <n v="103.55"/>
    <n v="1"/>
    <s v="FXJ8"/>
    <n v="148.55000000000001"/>
    <n v="45"/>
    <s v="ร้านที่1"/>
    <s v="พัทษนันท์ ยาย่อ"/>
    <s v="สตาร์บาร์2ซ.เมด 305/53จี1,เฮช1/2ม.9(พัทยากลาง)หนองปรือบางละมุงชลบุรี · หนองปรือ/ Nong Prue_x000a__x000a_บางละมุง/ Bang Lamungชลบุรี/ Chonburi_x000a_20150"/>
    <s v="20150"/>
    <s v="660616470647"/>
    <s v="07/10/2025 14:17"/>
    <s v="-"/>
    <s v="Kerry_dropoff"/>
    <s v="Lazada"/>
    <s v="lazada"/>
    <s v=""/>
    <s v="-"/>
    <s v="07/10/2025 14:17"/>
  </r>
  <r>
    <x v="2"/>
    <x v="2"/>
    <n v="60"/>
    <n v="3"/>
    <s v="FXJ7"/>
    <n v="100"/>
    <n v="0"/>
    <s v="ร้านที่2"/>
    <s v="อ***.  ว***นทร์"/>
    <s v="ลำปาง"/>
    <s v="-"/>
    <s v=""/>
    <s v="07/10/2025 14:16"/>
    <s v="-"/>
    <s v="J&amp;T COD"/>
    <s v="Tiktok"/>
    <s v="จ่ายทีหลัง / COD"/>
    <s v=""/>
    <s v="-"/>
    <s v="07/10/2025 14:17"/>
  </r>
  <r>
    <x v="4"/>
    <x v="4"/>
    <n v="50"/>
    <n v="1"/>
    <s v="FXJ6"/>
    <n v="100"/>
    <n v="0"/>
    <s v="ร้านที่4"/>
    <s v="ส***พร ภ***าลา"/>
    <s v="นครพนม"/>
    <s v="-"/>
    <s v=""/>
    <s v="07/10/2025 14:16"/>
    <s v="-"/>
    <s v="J&amp;T COD"/>
    <s v="Tiktok"/>
    <s v="จ่ายทีหลัง / COD"/>
    <s v=""/>
    <s v="-"/>
    <s v="07/10/2025 14:17"/>
  </r>
  <r>
    <x v="5"/>
    <x v="5"/>
    <n v="50"/>
    <n v="1"/>
    <s v="FXJ6"/>
    <n v="100"/>
    <n v="0"/>
    <s v="ร้านที่4"/>
    <s v="ส***พร ภ***าลา"/>
    <s v="นครพนม"/>
    <s v="-"/>
    <s v=""/>
    <s v="07/10/2025 14:16"/>
    <s v="-"/>
    <s v="J&amp;T COD"/>
    <s v="Tiktok"/>
    <s v="จ่ายทีหลัง / COD"/>
    <s v=""/>
    <s v="-"/>
    <s v="07/10/2025 14:17"/>
  </r>
  <r>
    <x v="2"/>
    <x v="2"/>
    <n v="50"/>
    <n v="1"/>
    <s v="FXJ6"/>
    <n v="100"/>
    <n v="0"/>
    <s v="ร้านที่4"/>
    <s v="ส***พร ภ***าลา"/>
    <s v="นครพนม"/>
    <s v="-"/>
    <s v=""/>
    <s v="07/10/2025 14:16"/>
    <s v="-"/>
    <s v="J&amp;T COD"/>
    <s v="Tiktok"/>
    <s v="จ่ายทีหลัง / COD"/>
    <s v=""/>
    <s v="-"/>
    <s v="07/10/2025 14:17"/>
  </r>
  <r>
    <x v="4"/>
    <x v="4"/>
    <n v="50"/>
    <n v="1"/>
    <s v="FXJ5"/>
    <n v="100"/>
    <n v="0"/>
    <s v="ร้านที่2"/>
    <s v="น** ก***คำ ก***ิยะ"/>
    <s v="เชียงราย"/>
    <s v="-"/>
    <s v=""/>
    <s v="07/10/2025 14:12"/>
    <s v="-"/>
    <s v="J&amp;T Express"/>
    <s v="Tiktok"/>
    <s v="tiktok"/>
    <s v=""/>
    <s v="-"/>
    <s v="07/10/2025 14:15"/>
  </r>
  <r>
    <x v="5"/>
    <x v="5"/>
    <n v="50"/>
    <n v="1"/>
    <s v="FXJ5"/>
    <n v="100"/>
    <n v="0"/>
    <s v="ร้านที่2"/>
    <s v="น** ก***คำ ก***ิยะ"/>
    <s v="เชียงราย"/>
    <s v="-"/>
    <s v=""/>
    <s v="07/10/2025 14:12"/>
    <s v="-"/>
    <s v="J&amp;T Express"/>
    <s v="Tiktok"/>
    <s v="tiktok"/>
    <s v=""/>
    <s v="-"/>
    <s v="07/10/2025 14:15"/>
  </r>
  <r>
    <x v="2"/>
    <x v="2"/>
    <n v="50"/>
    <n v="1"/>
    <s v="FXJ5"/>
    <n v="100"/>
    <n v="0"/>
    <s v="ร้านที่2"/>
    <s v="น** ก***คำ ก***ิยะ"/>
    <s v="เชียงราย"/>
    <s v="-"/>
    <s v=""/>
    <s v="07/10/2025 14:12"/>
    <s v="-"/>
    <s v="J&amp;T Express"/>
    <s v="Tiktok"/>
    <s v="tiktok"/>
    <s v=""/>
    <s v="-"/>
    <s v="07/10/2025 14:15"/>
  </r>
  <r>
    <x v="4"/>
    <x v="4"/>
    <n v="50"/>
    <n v="2"/>
    <s v="FXJ4"/>
    <n v="200"/>
    <n v="0"/>
    <s v="ร้านที่2"/>
    <s v="ด***าว ค***ว"/>
    <s v="ศรีสะเกษ"/>
    <s v="-"/>
    <s v=""/>
    <s v="07/10/2025 14:10"/>
    <s v="-"/>
    <s v="J&amp;T COD"/>
    <s v="Tiktok"/>
    <s v="จ่ายทีหลัง / COD"/>
    <s v=""/>
    <s v="-"/>
    <s v="07/10/2025 14:14"/>
  </r>
  <r>
    <x v="5"/>
    <x v="5"/>
    <n v="50"/>
    <n v="2"/>
    <s v="FXJ4"/>
    <n v="200"/>
    <n v="0"/>
    <s v="ร้านที่2"/>
    <s v="ด***าว ค***ว"/>
    <s v="ศรีสะเกษ"/>
    <s v="-"/>
    <s v=""/>
    <s v="07/10/2025 14:10"/>
    <s v="-"/>
    <s v="J&amp;T COD"/>
    <s v="Tiktok"/>
    <s v="จ่ายทีหลัง / COD"/>
    <s v=""/>
    <s v="-"/>
    <s v="07/10/2025 14:14"/>
  </r>
  <r>
    <x v="2"/>
    <x v="2"/>
    <n v="50"/>
    <n v="2"/>
    <s v="FXJ4"/>
    <n v="200"/>
    <n v="0"/>
    <s v="ร้านที่2"/>
    <s v="ด***าว ค***ว"/>
    <s v="ศรีสะเกษ"/>
    <s v="-"/>
    <s v=""/>
    <s v="07/10/2025 14:10"/>
    <s v="-"/>
    <s v="J&amp;T COD"/>
    <s v="Tiktok"/>
    <s v="จ่ายทีหลัง / COD"/>
    <s v=""/>
    <s v="-"/>
    <s v="07/10/2025 14:14"/>
  </r>
  <r>
    <x v="4"/>
    <x v="4"/>
    <n v="50"/>
    <n v="1"/>
    <s v="FXJ2"/>
    <n v="100"/>
    <n v="0"/>
    <s v="ร้านที่2"/>
    <s v="น***ดี ค***ักษ์"/>
    <s v="นครพนม"/>
    <s v="-"/>
    <s v=""/>
    <s v="07/10/2025 14:08"/>
    <s v="-"/>
    <s v="J&amp;T COD"/>
    <s v="Tiktok"/>
    <s v="จ่ายทีหลัง / COD"/>
    <s v=""/>
    <s v="-"/>
    <s v="07/10/2025 14:14"/>
  </r>
  <r>
    <x v="5"/>
    <x v="5"/>
    <n v="50"/>
    <n v="1"/>
    <s v="FXJ2"/>
    <n v="100"/>
    <n v="0"/>
    <s v="ร้านที่2"/>
    <s v="น***ดี ค***ักษ์"/>
    <s v="นครพนม"/>
    <s v="-"/>
    <s v=""/>
    <s v="07/10/2025 14:08"/>
    <s v="-"/>
    <s v="J&amp;T COD"/>
    <s v="Tiktok"/>
    <s v="จ่ายทีหลัง / COD"/>
    <s v=""/>
    <s v="-"/>
    <s v="07/10/2025 14:14"/>
  </r>
  <r>
    <x v="2"/>
    <x v="2"/>
    <n v="50"/>
    <n v="1"/>
    <s v="FXJ2"/>
    <n v="100"/>
    <n v="0"/>
    <s v="ร้านที่2"/>
    <s v="น***ดี ค***ักษ์"/>
    <s v="นครพนม"/>
    <s v="-"/>
    <s v=""/>
    <s v="07/10/2025 14:08"/>
    <s v="-"/>
    <s v="J&amp;T COD"/>
    <s v="Tiktok"/>
    <s v="จ่ายทีหลัง / COD"/>
    <s v=""/>
    <s v="-"/>
    <s v="07/10/2025 14:14"/>
  </r>
  <r>
    <x v="4"/>
    <x v="4"/>
    <n v="50"/>
    <n v="1"/>
    <s v="FXJ1"/>
    <n v="100"/>
    <n v="0"/>
    <s v="ร้านที่2"/>
    <s v="ณ***านรดี ค***นทร์"/>
    <s v="สกลนคร"/>
    <s v="-"/>
    <s v=""/>
    <s v="07/10/2025 14:00"/>
    <s v="-"/>
    <s v="J&amp;T Express"/>
    <s v="Tiktok"/>
    <s v="tiktok"/>
    <s v=""/>
    <s v="-"/>
    <s v="07/10/2025 14:00"/>
  </r>
  <r>
    <x v="5"/>
    <x v="5"/>
    <n v="50"/>
    <n v="1"/>
    <s v="FXJ1"/>
    <n v="100"/>
    <n v="0"/>
    <s v="ร้านที่2"/>
    <s v="ณ***านรดี ค***นทร์"/>
    <s v="สกลนคร"/>
    <s v="-"/>
    <s v=""/>
    <s v="07/10/2025 14:00"/>
    <s v="-"/>
    <s v="J&amp;T Express"/>
    <s v="Tiktok"/>
    <s v="tiktok"/>
    <s v=""/>
    <s v="-"/>
    <s v="07/10/2025 14:00"/>
  </r>
  <r>
    <x v="2"/>
    <x v="2"/>
    <n v="50"/>
    <n v="1"/>
    <s v="FXJ1"/>
    <n v="100"/>
    <n v="0"/>
    <s v="ร้านที่2"/>
    <s v="ณ***านรดี ค***นทร์"/>
    <s v="สกลนคร"/>
    <s v="-"/>
    <s v=""/>
    <s v="07/10/2025 14:00"/>
    <s v="-"/>
    <s v="J&amp;T Express"/>
    <s v="Tiktok"/>
    <s v="tiktok"/>
    <s v=""/>
    <s v="-"/>
    <s v="07/10/2025 14:00"/>
  </r>
  <r>
    <x v="4"/>
    <x v="4"/>
    <n v="50"/>
    <n v="1"/>
    <s v="FXJ0"/>
    <n v="100"/>
    <n v="0"/>
    <s v="ร้านที่2"/>
    <s v="ส** ส***สงทอง"/>
    <s v="ประจวบคีรีขันธ์"/>
    <s v="-"/>
    <s v=""/>
    <s v="07/10/2025 14:00"/>
    <s v="-"/>
    <s v="J&amp;T COD"/>
    <s v="Tiktok"/>
    <s v="จ่ายทีหลัง / COD"/>
    <s v=""/>
    <s v="-"/>
    <s v="07/10/2025 14:00"/>
  </r>
  <r>
    <x v="5"/>
    <x v="5"/>
    <n v="50"/>
    <n v="1"/>
    <s v="FXJ0"/>
    <n v="100"/>
    <n v="0"/>
    <s v="ร้านที่2"/>
    <s v="ส** ส***สงทอง"/>
    <s v="ประจวบคีรีขันธ์"/>
    <s v="-"/>
    <s v=""/>
    <s v="07/10/2025 14:00"/>
    <s v="-"/>
    <s v="J&amp;T COD"/>
    <s v="Tiktok"/>
    <s v="จ่ายทีหลัง / COD"/>
    <s v=""/>
    <s v="-"/>
    <s v="07/10/2025 14:00"/>
  </r>
  <r>
    <x v="2"/>
    <x v="2"/>
    <n v="50"/>
    <n v="1"/>
    <s v="FXJ0"/>
    <n v="100"/>
    <n v="0"/>
    <s v="ร้านที่2"/>
    <s v="ส** ส***สงทอง"/>
    <s v="ประจวบคีรีขันธ์"/>
    <s v="-"/>
    <s v=""/>
    <s v="07/10/2025 14:00"/>
    <s v="-"/>
    <s v="J&amp;T COD"/>
    <s v="Tiktok"/>
    <s v="จ่ายทีหลัง / COD"/>
    <s v=""/>
    <s v="-"/>
    <s v="07/10/2025 14:00"/>
  </r>
  <r>
    <x v="4"/>
    <x v="4"/>
    <n v="50"/>
    <n v="1"/>
    <s v="FXI99"/>
    <n v="100"/>
    <n v="0"/>
    <s v="ร้านที่2"/>
    <s v="โ***้"/>
    <s v="เชียงราย"/>
    <s v="-"/>
    <s v=""/>
    <s v="07/10/2025 13:57"/>
    <s v="-"/>
    <s v="J&amp;T COD"/>
    <s v="Tiktok"/>
    <s v="จ่ายทีหลัง / COD"/>
    <s v=""/>
    <s v="-"/>
    <s v="07/10/2025 13:57"/>
  </r>
  <r>
    <x v="5"/>
    <x v="5"/>
    <n v="50"/>
    <n v="1"/>
    <s v="FXI99"/>
    <n v="100"/>
    <n v="0"/>
    <s v="ร้านที่2"/>
    <s v="โ***้"/>
    <s v="เชียงราย"/>
    <s v="-"/>
    <s v=""/>
    <s v="07/10/2025 13:57"/>
    <s v="-"/>
    <s v="J&amp;T COD"/>
    <s v="Tiktok"/>
    <s v="จ่ายทีหลัง / COD"/>
    <s v=""/>
    <s v="-"/>
    <s v="07/10/2025 13:57"/>
  </r>
  <r>
    <x v="2"/>
    <x v="2"/>
    <n v="50"/>
    <n v="1"/>
    <s v="FXI99"/>
    <n v="100"/>
    <n v="0"/>
    <s v="ร้านที่2"/>
    <s v="โ***้"/>
    <s v="เชียงราย"/>
    <s v="-"/>
    <s v=""/>
    <s v="07/10/2025 13:57"/>
    <s v="-"/>
    <s v="J&amp;T COD"/>
    <s v="Tiktok"/>
    <s v="จ่ายทีหลัง / COD"/>
    <s v=""/>
    <s v="-"/>
    <s v="07/10/2025 13:57"/>
  </r>
  <r>
    <x v="4"/>
    <x v="4"/>
    <n v="50"/>
    <n v="1"/>
    <s v="FXI98"/>
    <n v="100"/>
    <n v="0"/>
    <s v="ร้านที่2"/>
    <s v="อ***ยา ฮ***าด"/>
    <s v="พระนครศรีอยุธยา"/>
    <s v="-"/>
    <s v=""/>
    <s v="07/10/2025 13:50"/>
    <s v="-"/>
    <s v="J&amp;T COD"/>
    <s v="Tiktok"/>
    <s v="จ่ายทีหลัง / COD"/>
    <s v=""/>
    <s v="-"/>
    <s v="07/10/2025 13:50"/>
  </r>
  <r>
    <x v="5"/>
    <x v="5"/>
    <n v="50"/>
    <n v="1"/>
    <s v="FXI98"/>
    <n v="100"/>
    <n v="0"/>
    <s v="ร้านที่2"/>
    <s v="อ***ยา ฮ***าด"/>
    <s v="พระนครศรีอยุธยา"/>
    <s v="-"/>
    <s v=""/>
    <s v="07/10/2025 13:50"/>
    <s v="-"/>
    <s v="J&amp;T COD"/>
    <s v="Tiktok"/>
    <s v="จ่ายทีหลัง / COD"/>
    <s v=""/>
    <s v="-"/>
    <s v="07/10/2025 13:50"/>
  </r>
  <r>
    <x v="2"/>
    <x v="2"/>
    <n v="50"/>
    <n v="1"/>
    <s v="FXI98"/>
    <n v="100"/>
    <n v="0"/>
    <s v="ร้านที่2"/>
    <s v="อ***ยา ฮ***าด"/>
    <s v="พระนครศรีอยุธยา"/>
    <s v="-"/>
    <s v=""/>
    <s v="07/10/2025 13:50"/>
    <s v="-"/>
    <s v="J&amp;T COD"/>
    <s v="Tiktok"/>
    <s v="จ่ายทีหลัง / COD"/>
    <s v=""/>
    <s v="-"/>
    <s v="07/10/2025 13:50"/>
  </r>
  <r>
    <x v="4"/>
    <x v="4"/>
    <n v="50"/>
    <n v="1"/>
    <s v="FXI97"/>
    <n v="100"/>
    <n v="0"/>
    <s v="ร้านที่2"/>
    <s v="u***6176727012045"/>
    <s v="มหาสารคาม"/>
    <s v="-"/>
    <s v=""/>
    <s v="07/10/2025 13:47"/>
    <s v="-"/>
    <s v="J&amp;T COD"/>
    <s v="Tiktok"/>
    <s v="จ่ายทีหลัง / COD"/>
    <s v=""/>
    <s v="-"/>
    <s v="07/10/2025 13:47"/>
  </r>
  <r>
    <x v="5"/>
    <x v="5"/>
    <n v="50"/>
    <n v="1"/>
    <s v="FXI97"/>
    <n v="100"/>
    <n v="0"/>
    <s v="ร้านที่2"/>
    <s v="u***6176727012045"/>
    <s v="มหาสารคาม"/>
    <s v="-"/>
    <s v=""/>
    <s v="07/10/2025 13:47"/>
    <s v="-"/>
    <s v="J&amp;T COD"/>
    <s v="Tiktok"/>
    <s v="จ่ายทีหลัง / COD"/>
    <s v=""/>
    <s v="-"/>
    <s v="07/10/2025 13:47"/>
  </r>
  <r>
    <x v="2"/>
    <x v="2"/>
    <n v="50"/>
    <n v="1"/>
    <s v="FXI97"/>
    <n v="100"/>
    <n v="0"/>
    <s v="ร้านที่2"/>
    <s v="u***6176727012045"/>
    <s v="มหาสารคาม"/>
    <s v="-"/>
    <s v=""/>
    <s v="07/10/2025 13:47"/>
    <s v="-"/>
    <s v="J&amp;T COD"/>
    <s v="Tiktok"/>
    <s v="จ่ายทีหลัง / COD"/>
    <s v=""/>
    <s v="-"/>
    <s v="07/10/2025 13:47"/>
  </r>
  <r>
    <x v="4"/>
    <x v="4"/>
    <n v="50"/>
    <n v="1"/>
    <s v="FXI95"/>
    <n v="100"/>
    <n v="0"/>
    <s v="ร้านที่4"/>
    <s v="ม***ญาภา จ***รังษี"/>
    <s v="กำแพงเพชร"/>
    <s v="-"/>
    <s v=""/>
    <s v="07/10/2025 13:45"/>
    <s v="-"/>
    <s v="J&amp;T COD"/>
    <s v="Tiktok"/>
    <s v="จ่ายทีหลัง / COD"/>
    <s v=""/>
    <s v="-"/>
    <s v="07/10/2025 13:46"/>
  </r>
  <r>
    <x v="5"/>
    <x v="5"/>
    <n v="50"/>
    <n v="1"/>
    <s v="FXI95"/>
    <n v="100"/>
    <n v="0"/>
    <s v="ร้านที่4"/>
    <s v="ม***ญาภา จ***รังษี"/>
    <s v="กำแพงเพชร"/>
    <s v="-"/>
    <s v=""/>
    <s v="07/10/2025 13:45"/>
    <s v="-"/>
    <s v="J&amp;T COD"/>
    <s v="Tiktok"/>
    <s v="จ่ายทีหลัง / COD"/>
    <s v=""/>
    <s v="-"/>
    <s v="07/10/2025 13:46"/>
  </r>
  <r>
    <x v="2"/>
    <x v="2"/>
    <n v="50"/>
    <n v="1"/>
    <s v="FXI95"/>
    <n v="100"/>
    <n v="0"/>
    <s v="ร้านที่4"/>
    <s v="ม***ญาภา จ***รังษี"/>
    <s v="กำแพงเพชร"/>
    <s v="-"/>
    <s v=""/>
    <s v="07/10/2025 13:45"/>
    <s v="-"/>
    <s v="J&amp;T COD"/>
    <s v="Tiktok"/>
    <s v="จ่ายทีหลัง / COD"/>
    <s v=""/>
    <s v="-"/>
    <s v="07/10/2025 13:46"/>
  </r>
  <r>
    <x v="9"/>
    <x v="9"/>
    <n v="50"/>
    <n v="6"/>
    <s v="FXI94"/>
    <n v="200"/>
    <n v="0"/>
    <s v="ร้านที่2"/>
    <s v="บ***นา  ส***งนอก"/>
    <s v="ชัยภูมิ"/>
    <s v="-"/>
    <s v=""/>
    <s v="07/10/2025 13:45"/>
    <s v="-"/>
    <s v="J&amp;T COD"/>
    <s v="Tiktok"/>
    <s v="จ่ายทีหลัง / COD"/>
    <s v=""/>
    <s v="-"/>
    <s v="07/10/2025 13:45"/>
  </r>
  <r>
    <x v="4"/>
    <x v="4"/>
    <n v="50"/>
    <n v="1"/>
    <s v="FXI93"/>
    <n v="100"/>
    <n v="0"/>
    <s v="ร้านที่2"/>
    <s v="จ***มาศ ใ***"/>
    <s v="น่าน"/>
    <s v="-"/>
    <s v=""/>
    <s v="07/10/2025 13:43"/>
    <s v="-"/>
    <s v="J&amp;T COD"/>
    <s v="Tiktok"/>
    <s v="จ่ายทีหลัง / COD"/>
    <s v=""/>
    <s v="-"/>
    <s v="07/10/2025 13:43"/>
  </r>
  <r>
    <x v="5"/>
    <x v="5"/>
    <n v="50"/>
    <n v="1"/>
    <s v="FXI93"/>
    <n v="100"/>
    <n v="0"/>
    <s v="ร้านที่2"/>
    <s v="จ***มาศ ใ***"/>
    <s v="น่าน"/>
    <s v="-"/>
    <s v=""/>
    <s v="07/10/2025 13:43"/>
    <s v="-"/>
    <s v="J&amp;T COD"/>
    <s v="Tiktok"/>
    <s v="จ่ายทีหลัง / COD"/>
    <s v=""/>
    <s v="-"/>
    <s v="07/10/2025 13:43"/>
  </r>
  <r>
    <x v="2"/>
    <x v="2"/>
    <n v="50"/>
    <n v="1"/>
    <s v="FXI93"/>
    <n v="100"/>
    <n v="0"/>
    <s v="ร้านที่2"/>
    <s v="จ***มาศ ใ***"/>
    <s v="น่าน"/>
    <s v="-"/>
    <s v=""/>
    <s v="07/10/2025 13:43"/>
    <s v="-"/>
    <s v="J&amp;T COD"/>
    <s v="Tiktok"/>
    <s v="จ่ายทีหลัง / COD"/>
    <s v=""/>
    <s v="-"/>
    <s v="07/10/2025 13:43"/>
  </r>
  <r>
    <x v="4"/>
    <x v="4"/>
    <n v="50"/>
    <n v="1"/>
    <s v="FXI92"/>
    <n v="128"/>
    <n v="28"/>
    <s v="ร้านที่2"/>
    <s v="ส***ยา"/>
    <s v="อุตรดิตถ์"/>
    <s v="-"/>
    <s v=""/>
    <s v="07/10/2025 13:42"/>
    <s v="-"/>
    <s v="J&amp;T COD"/>
    <s v="Tiktok"/>
    <s v="จ่ายทีหลัง / COD"/>
    <s v=""/>
    <s v="-"/>
    <s v="07/10/2025 13:42"/>
  </r>
  <r>
    <x v="5"/>
    <x v="5"/>
    <n v="50"/>
    <n v="1"/>
    <s v="FXI92"/>
    <n v="128"/>
    <n v="28"/>
    <s v="ร้านที่2"/>
    <s v="ส***ยา"/>
    <s v="อุตรดิตถ์"/>
    <s v="-"/>
    <s v=""/>
    <s v="07/10/2025 13:42"/>
    <s v="-"/>
    <s v="J&amp;T COD"/>
    <s v="Tiktok"/>
    <s v="จ่ายทีหลัง / COD"/>
    <s v=""/>
    <s v="-"/>
    <s v="07/10/2025 13:42"/>
  </r>
  <r>
    <x v="2"/>
    <x v="2"/>
    <n v="50"/>
    <n v="1"/>
    <s v="FXI92"/>
    <n v="128"/>
    <n v="28"/>
    <s v="ร้านที่2"/>
    <s v="ส***ยา"/>
    <s v="อุตรดิตถ์"/>
    <s v="-"/>
    <s v=""/>
    <s v="07/10/2025 13:42"/>
    <s v="-"/>
    <s v="J&amp;T COD"/>
    <s v="Tiktok"/>
    <s v="จ่ายทีหลัง / COD"/>
    <s v=""/>
    <s v="-"/>
    <s v="07/10/2025 13:42"/>
  </r>
  <r>
    <x v="9"/>
    <x v="9"/>
    <n v="50"/>
    <n v="6"/>
    <s v="FXI91"/>
    <n v="200"/>
    <n v="0"/>
    <s v="ร้านที่2"/>
    <s v="จ***ัสวรรณ ย***ก"/>
    <s v="กรุงเทพมหานคร"/>
    <s v="-"/>
    <s v=""/>
    <s v="07/10/2025 13:36"/>
    <s v="-"/>
    <s v="J&amp;T COD"/>
    <s v="Tiktok"/>
    <s v="จ่ายทีหลัง / COD"/>
    <s v=""/>
    <s v="-"/>
    <s v="07/10/2025 13:36"/>
  </r>
  <r>
    <x v="16"/>
    <x v="20"/>
    <n v="12"/>
    <n v="10"/>
    <s v="FXI90"/>
    <n v="130"/>
    <n v="0"/>
    <s v="ร้านที่1"/>
    <s v="ป**ย"/>
    <s v="******18(ร้านยายแจ๋ว:ริมคลอง) กรุณาโทรแจ้งก่อนส่ง10นาทีนะคะ แขวงท่าข้าม เขตบางขุนเทียน จังหวัดกรุงเทพมหานคร 10150"/>
    <s v="10150"/>
    <s v="62"/>
    <s v="07/10/2025 14:10"/>
    <s v="-"/>
    <s v="SPX Express"/>
    <s v="Shopee"/>
    <s v="shopee"/>
    <s v=""/>
    <s v="-"/>
    <s v="07/10/2025 13:35"/>
  </r>
  <r>
    <x v="6"/>
    <x v="12"/>
    <n v="80"/>
    <n v="1"/>
    <s v="FXI89"/>
    <n v="230"/>
    <n v="0"/>
    <s v="ร้านที่1"/>
    <s v="น.ส.ศุภลักษณ์ อินต๊ะรักษา"/>
    <s v="บ้านเลขที่137 ม.2 ต.ช้างเผือก อ.เมือง จ.เชียงใหม่_x000a__x000a_เมืองเชียงใหม่/ Mueang Chiang Maiเชียงใหม่/ Chiang Mai_x000a_50300"/>
    <s v="50300"/>
    <s v="660982757464"/>
    <s v="07/10/2025 13:32"/>
    <s v="-"/>
    <s v="Kerry_dropoff"/>
    <s v="Lazada"/>
    <s v="lazada"/>
    <s v=""/>
    <s v="-"/>
    <s v="07/10/2025 13:32"/>
  </r>
  <r>
    <x v="4"/>
    <x v="4"/>
    <n v="50"/>
    <n v="1"/>
    <s v="FXI89"/>
    <n v="230"/>
    <n v="0"/>
    <s v="ร้านที่1"/>
    <s v="น.ส.ศุภลักษณ์ อินต๊ะรักษา"/>
    <s v="บ้านเลขที่137 ม.2 ต.ช้างเผือก อ.เมือง จ.เชียงใหม่_x000a__x000a_เมืองเชียงใหม่/ Mueang Chiang Maiเชียงใหม่/ Chiang Mai_x000a_50300"/>
    <s v="50300"/>
    <s v="660982757464"/>
    <s v="07/10/2025 13:32"/>
    <s v="-"/>
    <s v="Kerry_dropoff"/>
    <s v="Lazada"/>
    <s v="lazada"/>
    <s v=""/>
    <s v="-"/>
    <s v="07/10/2025 13:32"/>
  </r>
  <r>
    <x v="5"/>
    <x v="5"/>
    <n v="50"/>
    <n v="1"/>
    <s v="FXI89"/>
    <n v="230"/>
    <n v="0"/>
    <s v="ร้านที่1"/>
    <s v="น.ส.ศุภลักษณ์ อินต๊ะรักษา"/>
    <s v="บ้านเลขที่137 ม.2 ต.ช้างเผือก อ.เมือง จ.เชียงใหม่_x000a__x000a_เมืองเชียงใหม่/ Mueang Chiang Maiเชียงใหม่/ Chiang Mai_x000a_50300"/>
    <s v="50300"/>
    <s v="660982757464"/>
    <s v="07/10/2025 13:32"/>
    <s v="-"/>
    <s v="Kerry_dropoff"/>
    <s v="Lazada"/>
    <s v="lazada"/>
    <s v=""/>
    <s v="-"/>
    <s v="07/10/2025 13:32"/>
  </r>
  <r>
    <x v="2"/>
    <x v="2"/>
    <n v="50"/>
    <n v="1"/>
    <s v="FXI89"/>
    <n v="230"/>
    <n v="0"/>
    <s v="ร้านที่1"/>
    <s v="น.ส.ศุภลักษณ์ อินต๊ะรักษา"/>
    <s v="บ้านเลขที่137 ม.2 ต.ช้างเผือก อ.เมือง จ.เชียงใหม่_x000a__x000a_เมืองเชียงใหม่/ Mueang Chiang Maiเชียงใหม่/ Chiang Mai_x000a_50300"/>
    <s v="50300"/>
    <s v="660982757464"/>
    <s v="07/10/2025 13:32"/>
    <s v="-"/>
    <s v="Kerry_dropoff"/>
    <s v="Lazada"/>
    <s v="lazada"/>
    <s v=""/>
    <s v="-"/>
    <s v="07/10/2025 13:32"/>
  </r>
  <r>
    <x v="9"/>
    <x v="9"/>
    <n v="65"/>
    <n v="9"/>
    <s v="FXI88"/>
    <n v="299"/>
    <n v="0"/>
    <s v="ร้านที่2"/>
    <s v="ส***ลยา ค***น"/>
    <s v="สมุทรปราการ"/>
    <s v="-"/>
    <s v=""/>
    <s v="07/10/2025 13:30"/>
    <s v="-"/>
    <s v="J&amp;T COD"/>
    <s v="Tiktok"/>
    <s v="จ่ายทีหลัง / COD"/>
    <s v=""/>
    <s v="-"/>
    <s v="07/10/2025 13:30"/>
  </r>
  <r>
    <x v="1"/>
    <x v="1"/>
    <n v="66.666666666666671"/>
    <n v="3"/>
    <s v="FXI87"/>
    <n v="100"/>
    <n v="0"/>
    <s v="ร้านที่2"/>
    <s v="อ***ช ส***มนึก"/>
    <s v="กรุงเทพฯ"/>
    <s v="-"/>
    <s v=""/>
    <s v="07/10/2025 13:29"/>
    <s v="-"/>
    <s v="J&amp;T COD"/>
    <s v="Tiktok"/>
    <s v="จ่ายทีหลัง / COD"/>
    <s v=""/>
    <s v="-"/>
    <s v="07/10/2025 13:29"/>
  </r>
  <r>
    <x v="9"/>
    <x v="9"/>
    <n v="33.333333333333336"/>
    <n v="3"/>
    <s v="FXI86"/>
    <n v="100"/>
    <n v="0"/>
    <s v="ร้านที่2"/>
    <s v="ร***คนธ์"/>
    <s v="กรุงเทพฯ"/>
    <s v="-"/>
    <s v=""/>
    <s v="07/10/2025 13:27"/>
    <s v="-"/>
    <s v="J&amp;T COD"/>
    <s v="Tiktok"/>
    <s v="จ่ายทีหลัง / COD"/>
    <s v=""/>
    <s v="-"/>
    <s v="07/10/2025 13:27"/>
  </r>
  <r>
    <x v="1"/>
    <x v="1"/>
    <n v="66.666666666666671"/>
    <n v="3"/>
    <s v="FXI85"/>
    <n v="100"/>
    <n v="0"/>
    <s v="ร้านที่2"/>
    <s v="ส***"/>
    <s v="นครนายก"/>
    <s v="-"/>
    <s v=""/>
    <s v="07/10/2025 13:07"/>
    <s v="-"/>
    <s v="J&amp;T COD"/>
    <s v="Tiktok"/>
    <s v="จ่ายทีหลัง / COD"/>
    <s v=""/>
    <s v="-"/>
    <s v="07/10/2025 13:08"/>
  </r>
  <r>
    <x v="6"/>
    <x v="6"/>
    <n v="100"/>
    <n v="1"/>
    <s v="FXI84"/>
    <n v="299"/>
    <n v="0"/>
    <s v="ร้านที่1"/>
    <s v="นางสาวกัลยาณี  เชื่อมไธสง"/>
    <s v="ศูนย์พัฒนาเด็กเล็กเทศบาลตำบลห้วยเกิ้ง  อำเภอกุมภวาปี  จังหวัดอุดรธานี  41110 "/>
    <s v="41110"/>
    <s v="0932941600"/>
    <s v="07/10/2025 13:07"/>
    <s v="t0832622509@gmail.com"/>
    <s v="EMS COD"/>
    <s v="facebook"/>
    <s v="จ่ายทีหลัง / COD"/>
    <s v=""/>
    <s v="-"/>
    <s v="07/10/2025 13:07"/>
  </r>
  <r>
    <x v="1"/>
    <x v="1"/>
    <n v="60"/>
    <n v="1"/>
    <s v="FXI84"/>
    <n v="299"/>
    <n v="0"/>
    <s v="ร้านที่1"/>
    <s v="นางสาวกัลยาณี  เชื่อมไธสง"/>
    <s v="ศูนย์พัฒนาเด็กเล็กเทศบาลตำบลห้วยเกิ้ง  อำเภอกุมภวาปี  จังหวัดอุดรธานี  41110 "/>
    <s v="41110"/>
    <s v="0932941600"/>
    <s v="07/10/2025 13:07"/>
    <s v="t0832622509@gmail.com"/>
    <s v="EMS COD"/>
    <s v="facebook"/>
    <s v="จ่ายทีหลัง / COD"/>
    <s v=""/>
    <s v="-"/>
    <s v="07/10/2025 13:07"/>
  </r>
  <r>
    <x v="10"/>
    <x v="10"/>
    <n v="50"/>
    <n v="1"/>
    <s v="FXI84"/>
    <n v="299"/>
    <n v="0"/>
    <s v="ร้านที่1"/>
    <s v="นางสาวกัลยาณี  เชื่อมไธสง"/>
    <s v="ศูนย์พัฒนาเด็กเล็กเทศบาลตำบลห้วยเกิ้ง  อำเภอกุมภวาปี  จังหวัดอุดรธานี  41110 "/>
    <s v="41110"/>
    <s v="0932941600"/>
    <s v="07/10/2025 13:07"/>
    <s v="t0832622509@gmail.com"/>
    <s v="EMS COD"/>
    <s v="facebook"/>
    <s v="จ่ายทีหลัง / COD"/>
    <s v=""/>
    <s v="-"/>
    <s v="07/10/2025 13:07"/>
  </r>
  <r>
    <x v="3"/>
    <x v="3"/>
    <n v="100"/>
    <n v="1"/>
    <s v="FXI84"/>
    <n v="299"/>
    <n v="0"/>
    <s v="ร้านที่1"/>
    <s v="นางสาวกัลยาณี  เชื่อมไธสง"/>
    <s v="ศูนย์พัฒนาเด็กเล็กเทศบาลตำบลห้วยเกิ้ง  อำเภอกุมภวาปี  จังหวัดอุดรธานี  41110 "/>
    <s v="41110"/>
    <s v="0932941600"/>
    <s v="07/10/2025 13:07"/>
    <s v="t0832622509@gmail.com"/>
    <s v="EMS COD"/>
    <s v="facebook"/>
    <s v="จ่ายทีหลัง / COD"/>
    <s v=""/>
    <s v="-"/>
    <s v="07/10/2025 13:07"/>
  </r>
  <r>
    <x v="14"/>
    <x v="18"/>
    <n v="139"/>
    <n v="1"/>
    <s v="FXI83"/>
    <n v="215"/>
    <n v="0"/>
    <s v="ร้านที่1"/>
    <s v="จุฑามาศ  ไทยพานิช "/>
    <s v="38/25  ถ อินทร์จันทร์ณรงค์ ต ในเมือง อ เมือง  จ บุรีรัมย์  31000   โทร   0897170160"/>
    <s v="31000"/>
    <s v="0862547588"/>
    <s v="07/10/2025 13:05"/>
    <s v="t0832622509@gmail.com"/>
    <s v="EMS COD"/>
    <s v="facebook"/>
    <s v="จ่ายทีหลัง / COD"/>
    <s v=""/>
    <s v="-"/>
    <s v="07/10/2025 13:05"/>
  </r>
  <r>
    <x v="17"/>
    <x v="21"/>
    <n v="139"/>
    <n v="1"/>
    <s v="FXI83"/>
    <n v="215"/>
    <n v="0"/>
    <s v="ร้านที่1"/>
    <s v="จุฑามาศ  ไทยพานิช "/>
    <s v="38/25  ถ อินทร์จันทร์ณรงค์ ต ในเมือง อ เมือง  จ บุรีรัมย์  31000   โทร   0897170160"/>
    <s v="31000"/>
    <s v="0862547588"/>
    <s v="07/10/2025 13:05"/>
    <s v="t0832622509@gmail.com"/>
    <s v="EMS COD"/>
    <s v="facebook"/>
    <s v="จ่ายทีหลัง / COD"/>
    <s v=""/>
    <s v="-"/>
    <s v="07/10/2025 13:05"/>
  </r>
  <r>
    <x v="8"/>
    <x v="8"/>
    <n v="15"/>
    <n v="1"/>
    <s v="FXI82"/>
    <n v="25"/>
    <n v="10"/>
    <s v="ร้านที่2"/>
    <s v="โ******1"/>
    <s v="****** ซอย 16 ตำบลเขาน้อย ตำบลเขาน้อย อำเภอปราณบุรี จังหวัดประจวบคีรีขันธ์ 77120"/>
    <s v="77120"/>
    <s v="60"/>
    <s v="07/10/2025 13:33"/>
    <s v="-"/>
    <s v="SPX Express"/>
    <s v="Shopee"/>
    <s v="shopee"/>
    <s v=""/>
    <s v="-"/>
    <s v="07/10/2025 13:03"/>
  </r>
  <r>
    <x v="3"/>
    <x v="3"/>
    <n v="80"/>
    <n v="10"/>
    <s v="FXI81"/>
    <n v="835"/>
    <n v="35"/>
    <s v="ร้านที่1"/>
    <s v="ผู้รับณัฐพร จิตสุวรรณทยา"/>
    <s v="57/73 ม.1 มบ.โมดิวิลล่า ปิ่นเกล้า วงแหวน ต.ศาลากลาง อ.บางกรวย จ.นนทบุรี 11130"/>
    <s v="11130"/>
    <s v="0899282042"/>
    <s v="07/10/2025 11:50"/>
    <s v="raweewan5499@gmail.com"/>
    <s v="EMS"/>
    <s v="line_oa"/>
    <s v="กสิกร"/>
    <s v=""/>
    <s v="WB011293631TH"/>
    <s v="07/10/2025 13:02"/>
  </r>
  <r>
    <x v="4"/>
    <x v="4"/>
    <n v="50"/>
    <n v="1"/>
    <s v="FXI79"/>
    <n v="100"/>
    <n v="0"/>
    <s v="ร้านที่4"/>
    <s v="ร***า พ***ฤทธิ์"/>
    <s v="นครศรีธรรมราช"/>
    <s v="-"/>
    <s v=""/>
    <s v="07/10/2025 13:01"/>
    <s v="-"/>
    <s v="J&amp;T COD"/>
    <s v="Tiktok"/>
    <s v="จ่ายทีหลัง / COD"/>
    <s v=""/>
    <s v="-"/>
    <s v="07/10/2025 13:01"/>
  </r>
  <r>
    <x v="5"/>
    <x v="5"/>
    <n v="50"/>
    <n v="1"/>
    <s v="FXI79"/>
    <n v="100"/>
    <n v="0"/>
    <s v="ร้านที่4"/>
    <s v="ร***า พ***ฤทธิ์"/>
    <s v="นครศรีธรรมราช"/>
    <s v="-"/>
    <s v=""/>
    <s v="07/10/2025 13:01"/>
    <s v="-"/>
    <s v="J&amp;T COD"/>
    <s v="Tiktok"/>
    <s v="จ่ายทีหลัง / COD"/>
    <s v=""/>
    <s v="-"/>
    <s v="07/10/2025 13:01"/>
  </r>
  <r>
    <x v="2"/>
    <x v="2"/>
    <n v="50"/>
    <n v="1"/>
    <s v="FXI79"/>
    <n v="100"/>
    <n v="0"/>
    <s v="ร้านที่4"/>
    <s v="ร***า พ***ฤทธิ์"/>
    <s v="นครศรีธรรมราช"/>
    <s v="-"/>
    <s v=""/>
    <s v="07/10/2025 13:01"/>
    <s v="-"/>
    <s v="J&amp;T COD"/>
    <s v="Tiktok"/>
    <s v="จ่ายทีหลัง / COD"/>
    <s v=""/>
    <s v="-"/>
    <s v="07/10/2025 13:01"/>
  </r>
  <r>
    <x v="4"/>
    <x v="4"/>
    <n v="50"/>
    <n v="1"/>
    <s v="FXI78"/>
    <n v="100"/>
    <n v="0"/>
    <s v="ร้านที่2"/>
    <s v="บ***่วย  ห***มณีบุญมั่น"/>
    <s v="กรุงเทพฯ"/>
    <s v="-"/>
    <s v=""/>
    <s v="07/10/2025 12:58"/>
    <s v="-"/>
    <s v="J&amp;T COD"/>
    <s v="Tiktok"/>
    <s v="จ่ายทีหลัง / COD"/>
    <s v=""/>
    <s v="-"/>
    <s v="07/10/2025 12:58"/>
  </r>
  <r>
    <x v="5"/>
    <x v="5"/>
    <n v="50"/>
    <n v="1"/>
    <s v="FXI78"/>
    <n v="100"/>
    <n v="0"/>
    <s v="ร้านที่2"/>
    <s v="บ***่วย  ห***มณีบุญมั่น"/>
    <s v="กรุงเทพฯ"/>
    <s v="-"/>
    <s v=""/>
    <s v="07/10/2025 12:58"/>
    <s v="-"/>
    <s v="J&amp;T COD"/>
    <s v="Tiktok"/>
    <s v="จ่ายทีหลัง / COD"/>
    <s v=""/>
    <s v="-"/>
    <s v="07/10/2025 12:58"/>
  </r>
  <r>
    <x v="2"/>
    <x v="2"/>
    <n v="50"/>
    <n v="1"/>
    <s v="FXI78"/>
    <n v="100"/>
    <n v="0"/>
    <s v="ร้านที่2"/>
    <s v="บ***่วย  ห***มณีบุญมั่น"/>
    <s v="กรุงเทพฯ"/>
    <s v="-"/>
    <s v=""/>
    <s v="07/10/2025 12:58"/>
    <s v="-"/>
    <s v="J&amp;T COD"/>
    <s v="Tiktok"/>
    <s v="จ่ายทีหลัง / COD"/>
    <s v=""/>
    <s v="-"/>
    <s v="07/10/2025 12:58"/>
  </r>
  <r>
    <x v="8"/>
    <x v="8"/>
    <n v="15"/>
    <n v="1"/>
    <s v="FXI76"/>
    <n v="25"/>
    <n v="10"/>
    <s v="ร้านที่1"/>
    <s v="เ******า"/>
    <s v="******ทุ่งวัดดอน เขตสาทร กทม10120 แขวงทุ่งวัดดอน เขตสาทร จังหวัดกรุงเทพมหานคร 10120"/>
    <s v="10120"/>
    <s v="15"/>
    <s v="07/10/2025 13:26"/>
    <s v="-"/>
    <s v="SPX Express"/>
    <s v="Shopee"/>
    <s v="shopee"/>
    <s v=""/>
    <s v="-"/>
    <s v="07/10/2025 12:56"/>
  </r>
  <r>
    <x v="4"/>
    <x v="4"/>
    <n v="50"/>
    <n v="1"/>
    <s v="FXI75"/>
    <n v="100"/>
    <n v="0"/>
    <s v="ร้านที่2"/>
    <s v="โ***"/>
    <s v="สุพรรณบุรี"/>
    <s v="-"/>
    <s v=""/>
    <s v="07/10/2025 12:53"/>
    <s v="-"/>
    <s v="J&amp;T COD"/>
    <s v="Tiktok"/>
    <s v="จ่ายทีหลัง / COD"/>
    <s v=""/>
    <s v="-"/>
    <s v="07/10/2025 12:53"/>
  </r>
  <r>
    <x v="5"/>
    <x v="5"/>
    <n v="50"/>
    <n v="1"/>
    <s v="FXI75"/>
    <n v="100"/>
    <n v="0"/>
    <s v="ร้านที่2"/>
    <s v="โ***"/>
    <s v="สุพรรณบุรี"/>
    <s v="-"/>
    <s v=""/>
    <s v="07/10/2025 12:53"/>
    <s v="-"/>
    <s v="J&amp;T COD"/>
    <s v="Tiktok"/>
    <s v="จ่ายทีหลัง / COD"/>
    <s v=""/>
    <s v="-"/>
    <s v="07/10/2025 12:53"/>
  </r>
  <r>
    <x v="2"/>
    <x v="2"/>
    <n v="50"/>
    <n v="1"/>
    <s v="FXI75"/>
    <n v="100"/>
    <n v="0"/>
    <s v="ร้านที่2"/>
    <s v="โ***"/>
    <s v="สุพรรณบุรี"/>
    <s v="-"/>
    <s v=""/>
    <s v="07/10/2025 12:53"/>
    <s v="-"/>
    <s v="J&amp;T COD"/>
    <s v="Tiktok"/>
    <s v="จ่ายทีหลัง / COD"/>
    <s v=""/>
    <s v="-"/>
    <s v="07/10/2025 12:53"/>
  </r>
  <r>
    <x v="8"/>
    <x v="8"/>
    <n v="15"/>
    <n v="1"/>
    <s v="FXI74"/>
    <n v="15"/>
    <n v="0"/>
    <s v="ร้านที่2"/>
    <s v="ธ******์"/>
    <s v="******ใกล้โลตัส มหาราช) ถ้าติดต่อไม่ได้ โทรไปที่ 082 305 5693 (มีนา) ตำบลหัวไผ่ อำเภอมหาราช จังหวัดพระนครศรีอยุธยา 13150"/>
    <s v="13150"/>
    <s v="95"/>
    <s v="-"/>
    <s v="-"/>
    <s v=""/>
    <s v="Shopee"/>
    <s v="-"/>
    <s v=""/>
    <s v="-"/>
    <s v="07/10/2025 12:46"/>
  </r>
  <r>
    <x v="9"/>
    <x v="9"/>
    <n v="50"/>
    <n v="6"/>
    <s v="FXI73"/>
    <n v="540"/>
    <n v="0"/>
    <s v="ร้านที่2"/>
    <s v="ป***าณีย์ อ***ีย์วรรธ"/>
    <s v="เพชรบุรี"/>
    <s v="-"/>
    <s v=""/>
    <s v="07/10/2025 12:37"/>
    <s v="-"/>
    <s v="J&amp;T Express"/>
    <s v="Tiktok"/>
    <s v="tiktok"/>
    <s v=""/>
    <s v="764750439246"/>
    <s v="07/10/2025 12:36"/>
  </r>
  <r>
    <x v="10"/>
    <x v="10"/>
    <n v="33"/>
    <n v="10"/>
    <s v="FXI73"/>
    <n v="540"/>
    <n v="0"/>
    <s v="ร้านที่2"/>
    <s v="ป***าณีย์ อ***ีย์วรรธ"/>
    <s v="เพชรบุรี"/>
    <s v="-"/>
    <s v=""/>
    <s v="07/10/2025 12:37"/>
    <s v="-"/>
    <s v="J&amp;T Express"/>
    <s v="Tiktok"/>
    <s v="tiktok"/>
    <s v=""/>
    <s v="764750439246"/>
    <s v="07/10/2025 12:36"/>
  </r>
  <r>
    <x v="4"/>
    <x v="4"/>
    <n v="50"/>
    <n v="1"/>
    <s v="FXI72"/>
    <n v="100"/>
    <n v="0"/>
    <s v="ร้านที่4"/>
    <s v="n***doconcert"/>
    <s v="สระบุรี"/>
    <s v="-"/>
    <s v=""/>
    <s v="07/10/2025 12:35"/>
    <s v="-"/>
    <s v="J&amp;T Express"/>
    <s v="Tiktok"/>
    <s v="tiktok"/>
    <s v=""/>
    <s v="-"/>
    <s v="07/10/2025 12:35"/>
  </r>
  <r>
    <x v="5"/>
    <x v="5"/>
    <n v="50"/>
    <n v="1"/>
    <s v="FXI72"/>
    <n v="100"/>
    <n v="0"/>
    <s v="ร้านที่4"/>
    <s v="n***doconcert"/>
    <s v="สระบุรี"/>
    <s v="-"/>
    <s v=""/>
    <s v="07/10/2025 12:35"/>
    <s v="-"/>
    <s v="J&amp;T Express"/>
    <s v="Tiktok"/>
    <s v="tiktok"/>
    <s v=""/>
    <s v="-"/>
    <s v="07/10/2025 12:35"/>
  </r>
  <r>
    <x v="2"/>
    <x v="2"/>
    <n v="50"/>
    <n v="1"/>
    <s v="FXI72"/>
    <n v="100"/>
    <n v="0"/>
    <s v="ร้านที่4"/>
    <s v="n***doconcert"/>
    <s v="สระบุรี"/>
    <s v="-"/>
    <s v=""/>
    <s v="07/10/2025 12:35"/>
    <s v="-"/>
    <s v="J&amp;T Express"/>
    <s v="Tiktok"/>
    <s v="tiktok"/>
    <s v=""/>
    <s v="-"/>
    <s v="07/10/2025 12:35"/>
  </r>
  <r>
    <x v="3"/>
    <x v="3"/>
    <n v="78.5"/>
    <n v="2"/>
    <s v="FXI71"/>
    <n v="157"/>
    <n v="0"/>
    <s v="ร้านที่1"/>
    <s v="พ**ย"/>
    <s v="******ลสำโรงเหนือ อำเภอเมืองสมุทรปราการ จังหวัดสมุทรปราการ 10270"/>
    <s v="10270"/>
    <s v="00"/>
    <s v="07/10/2025 12:35"/>
    <s v="-"/>
    <s v="SPX Express"/>
    <s v="Shopee"/>
    <s v="shopee"/>
    <s v=""/>
    <s v="TH256903881904C"/>
    <s v="07/10/2025 12:34"/>
  </r>
  <r>
    <x v="9"/>
    <x v="9"/>
    <n v="33.333333333333336"/>
    <n v="3"/>
    <s v="FXI70"/>
    <n v="100"/>
    <n v="0"/>
    <s v="ร้านที่2"/>
    <s v="น***า บ***ินดี ฝ***ห้แม่ยุ้ย"/>
    <s v="กาญจนบุรี"/>
    <s v="-"/>
    <s v=""/>
    <s v="07/10/2025 12:24"/>
    <s v="-"/>
    <s v="J&amp;T Express"/>
    <s v="Tiktok"/>
    <s v="tiktok"/>
    <s v=""/>
    <s v="764730153294"/>
    <s v="07/10/2025 12:24"/>
  </r>
  <r>
    <x v="4"/>
    <x v="4"/>
    <n v="50"/>
    <n v="1"/>
    <s v="FXI68"/>
    <n v="100"/>
    <n v="0"/>
    <s v="ร้านที่2"/>
    <s v="ก***ว"/>
    <s v="สมุทรสาคร"/>
    <s v="-"/>
    <s v=""/>
    <s v="07/10/2025 12:06"/>
    <s v="-"/>
    <s v="J&amp;T Express"/>
    <s v="Tiktok"/>
    <s v="tiktok"/>
    <s v=""/>
    <s v="-"/>
    <s v="07/10/2025 12:05"/>
  </r>
  <r>
    <x v="5"/>
    <x v="5"/>
    <n v="50"/>
    <n v="1"/>
    <s v="FXI68"/>
    <n v="100"/>
    <n v="0"/>
    <s v="ร้านที่2"/>
    <s v="ก***ว"/>
    <s v="สมุทรสาคร"/>
    <s v="-"/>
    <s v=""/>
    <s v="07/10/2025 12:06"/>
    <s v="-"/>
    <s v="J&amp;T Express"/>
    <s v="Tiktok"/>
    <s v="tiktok"/>
    <s v=""/>
    <s v="-"/>
    <s v="07/10/2025 12:05"/>
  </r>
  <r>
    <x v="2"/>
    <x v="2"/>
    <n v="50"/>
    <n v="1"/>
    <s v="FXI68"/>
    <n v="100"/>
    <n v="0"/>
    <s v="ร้านที่2"/>
    <s v="ก***ว"/>
    <s v="สมุทรสาคร"/>
    <s v="-"/>
    <s v=""/>
    <s v="07/10/2025 12:06"/>
    <s v="-"/>
    <s v="J&amp;T Express"/>
    <s v="Tiktok"/>
    <s v="tiktok"/>
    <s v=""/>
    <s v="-"/>
    <s v="07/10/2025 12:05"/>
  </r>
  <r>
    <x v="4"/>
    <x v="4"/>
    <n v="50"/>
    <n v="2"/>
    <s v="FXI67"/>
    <n v="200"/>
    <n v="0"/>
    <s v="ร้านที่4"/>
    <s v="ส***นท์ เ***งวงษ์"/>
    <s v="พระนครศรีอยุธยา"/>
    <s v="-"/>
    <s v=""/>
    <s v="07/10/2025 12:03"/>
    <s v="-"/>
    <s v="J&amp;T Express"/>
    <s v="Tiktok"/>
    <s v="tiktok"/>
    <s v=""/>
    <s v="764729548306"/>
    <s v="07/10/2025 12:03"/>
  </r>
  <r>
    <x v="5"/>
    <x v="5"/>
    <n v="50"/>
    <n v="2"/>
    <s v="FXI67"/>
    <n v="200"/>
    <n v="0"/>
    <s v="ร้านที่4"/>
    <s v="ส***นท์ เ***งวงษ์"/>
    <s v="พระนครศรีอยุธยา"/>
    <s v="-"/>
    <s v=""/>
    <s v="07/10/2025 12:03"/>
    <s v="-"/>
    <s v="J&amp;T Express"/>
    <s v="Tiktok"/>
    <s v="tiktok"/>
    <s v=""/>
    <s v="764729548306"/>
    <s v="07/10/2025 12:03"/>
  </r>
  <r>
    <x v="2"/>
    <x v="2"/>
    <n v="50"/>
    <n v="2"/>
    <s v="FXI67"/>
    <n v="200"/>
    <n v="0"/>
    <s v="ร้านที่4"/>
    <s v="ส***นท์ เ***งวงษ์"/>
    <s v="พระนครศรีอยุธยา"/>
    <s v="-"/>
    <s v=""/>
    <s v="07/10/2025 12:03"/>
    <s v="-"/>
    <s v="J&amp;T Express"/>
    <s v="Tiktok"/>
    <s v="tiktok"/>
    <s v=""/>
    <s v="764729548306"/>
    <s v="07/10/2025 12:03"/>
  </r>
  <r>
    <x v="9"/>
    <x v="9"/>
    <n v="50"/>
    <n v="12"/>
    <s v="FXI66"/>
    <n v="400"/>
    <n v="0"/>
    <s v="ร้านที่2"/>
    <s v="พ***ม่อุมา77"/>
    <s v="เชียงใหม่"/>
    <s v="-"/>
    <s v=""/>
    <s v="07/10/2025 11:54"/>
    <s v="-"/>
    <s v="J&amp;T COD"/>
    <s v="Tiktok"/>
    <s v="จ่ายทีหลัง / COD"/>
    <s v=""/>
    <s v="764779047211"/>
    <s v="07/10/2025 11:54"/>
  </r>
  <r>
    <x v="1"/>
    <x v="1"/>
    <n v="66.666666666666671"/>
    <n v="3"/>
    <s v="FXI65"/>
    <n v="100"/>
    <n v="0"/>
    <s v="ร้านที่2"/>
    <s v="ส***รัตน์ ท***บ"/>
    <s v="น่าน"/>
    <s v="-"/>
    <s v=""/>
    <s v="07/10/2025 11:52"/>
    <s v="-"/>
    <s v="J&amp;T COD"/>
    <s v="Tiktok"/>
    <s v="จ่ายทีหลัง / COD"/>
    <s v=""/>
    <s v="764709358265"/>
    <s v="07/10/2025 11:52"/>
  </r>
  <r>
    <x v="4"/>
    <x v="4"/>
    <n v="50"/>
    <n v="3"/>
    <s v="FXI64"/>
    <n v="300"/>
    <n v="0"/>
    <s v="ร้านที่2"/>
    <s v="น***า แ***สินธุ์"/>
    <s v="สุราษฎร์ธานี"/>
    <s v="-"/>
    <s v=""/>
    <s v="07/10/2025 11:50"/>
    <s v="-"/>
    <s v="J&amp;T COD"/>
    <s v="Tiktok"/>
    <s v="จ่ายทีหลัง / COD"/>
    <s v=""/>
    <s v="764795553211"/>
    <s v="07/10/2025 11:50"/>
  </r>
  <r>
    <x v="5"/>
    <x v="5"/>
    <n v="50"/>
    <n v="3"/>
    <s v="FXI64"/>
    <n v="300"/>
    <n v="0"/>
    <s v="ร้านที่2"/>
    <s v="น***า แ***สินธุ์"/>
    <s v="สุราษฎร์ธานี"/>
    <s v="-"/>
    <s v=""/>
    <s v="07/10/2025 11:50"/>
    <s v="-"/>
    <s v="J&amp;T COD"/>
    <s v="Tiktok"/>
    <s v="จ่ายทีหลัง / COD"/>
    <s v=""/>
    <s v="764795553211"/>
    <s v="07/10/2025 11:50"/>
  </r>
  <r>
    <x v="2"/>
    <x v="2"/>
    <n v="50"/>
    <n v="3"/>
    <s v="FXI64"/>
    <n v="300"/>
    <n v="0"/>
    <s v="ร้านที่2"/>
    <s v="น***า แ***สินธุ์"/>
    <s v="สุราษฎร์ธานี"/>
    <s v="-"/>
    <s v=""/>
    <s v="07/10/2025 11:50"/>
    <s v="-"/>
    <s v="J&amp;T COD"/>
    <s v="Tiktok"/>
    <s v="จ่ายทีหลัง / COD"/>
    <s v=""/>
    <s v="764795553211"/>
    <s v="07/10/2025 11:50"/>
  </r>
  <r>
    <x v="9"/>
    <x v="9"/>
    <n v="50"/>
    <n v="6"/>
    <s v="FXI63"/>
    <n v="200"/>
    <n v="0"/>
    <s v="ร้านที่2"/>
    <s v="n***ko.chaniiiii"/>
    <s v="นครปฐม"/>
    <s v="-"/>
    <s v=""/>
    <s v="07/10/2025 11:49"/>
    <s v="-"/>
    <s v="J&amp;T Express"/>
    <s v="Tiktok"/>
    <s v="tiktok"/>
    <s v=""/>
    <s v="764711757283"/>
    <s v="07/10/2025 11:48"/>
  </r>
  <r>
    <x v="5"/>
    <x v="22"/>
    <n v="45.38"/>
    <n v="2"/>
    <s v="FXI62"/>
    <n v="298.3"/>
    <n v="26"/>
    <s v="ร้านที่1"/>
    <s v="นุชตญา  เเก้วบุญเรือง"/>
    <s v="บ้านเลขที่ 41 หมู่ 5 บ้านดงนา ต.หนามแท่ง อ.ศรีเมืองใหม่ จ.อุบลราชธานี · หนามแท่ง/ Nam Thaeng_x000a__x000a_ศรีเมืองใหม่/ Si Mueang Maiอุบลราชธานี/ Ubon Ratchathani_x000a_34250"/>
    <s v="34250"/>
    <s v="660951553063"/>
    <s v="07/10/2025 11:47"/>
    <s v="-"/>
    <s v="Kerry_dropoff"/>
    <s v="Lazada"/>
    <s v="lazada"/>
    <s v=""/>
    <s v="TH31027UG3EP7I"/>
    <s v="07/10/2025 11:46"/>
  </r>
  <r>
    <x v="2"/>
    <x v="22"/>
    <n v="45.39"/>
    <n v="1"/>
    <s v="FXI62"/>
    <n v="298.3"/>
    <n v="26"/>
    <s v="ร้านที่1"/>
    <s v="นุชตญา  เเก้วบุญเรือง"/>
    <s v="บ้านเลขที่ 41 หมู่ 5 บ้านดงนา ต.หนามแท่ง อ.ศรีเมืองใหม่ จ.อุบลราชธานี · หนามแท่ง/ Nam Thaeng_x000a__x000a_ศรีเมืองใหม่/ Si Mueang Maiอุบลราชธานี/ Ubon Ratchathani_x000a_34250"/>
    <s v="34250"/>
    <s v="660951553063"/>
    <s v="07/10/2025 11:47"/>
    <s v="-"/>
    <s v="Kerry_dropoff"/>
    <s v="Lazada"/>
    <s v="lazada"/>
    <s v=""/>
    <s v="TH31027UG3EP7I"/>
    <s v="07/10/2025 11:46"/>
  </r>
  <r>
    <x v="2"/>
    <x v="22"/>
    <n v="45.38"/>
    <n v="1"/>
    <s v="FXI62"/>
    <n v="298.3"/>
    <n v="26"/>
    <s v="ร้านที่1"/>
    <s v="นุชตญา  เเก้วบุญเรือง"/>
    <s v="บ้านเลขที่ 41 หมู่ 5 บ้านดงนา ต.หนามแท่ง อ.ศรีเมืองใหม่ จ.อุบลราชธานี · หนามแท่ง/ Nam Thaeng_x000a__x000a_ศรีเมืองใหม่/ Si Mueang Maiอุบลราชธานี/ Ubon Ratchathani_x000a_34250"/>
    <s v="34250"/>
    <s v="660951553063"/>
    <s v="07/10/2025 11:47"/>
    <s v="-"/>
    <s v="Kerry_dropoff"/>
    <s v="Lazada"/>
    <s v="lazada"/>
    <s v=""/>
    <s v="TH31027UG3EP7I"/>
    <s v="07/10/2025 11:46"/>
  </r>
  <r>
    <x v="4"/>
    <x v="22"/>
    <n v="45.39"/>
    <n v="1"/>
    <s v="FXI62"/>
    <n v="298.3"/>
    <n v="26"/>
    <s v="ร้านที่1"/>
    <s v="นุชตญา  เเก้วบุญเรือง"/>
    <s v="บ้านเลขที่ 41 หมู่ 5 บ้านดงนา ต.หนามแท่ง อ.ศรีเมืองใหม่ จ.อุบลราชธานี · หนามแท่ง/ Nam Thaeng_x000a__x000a_ศรีเมืองใหม่/ Si Mueang Maiอุบลราชธานี/ Ubon Ratchathani_x000a_34250"/>
    <s v="34250"/>
    <s v="660951553063"/>
    <s v="07/10/2025 11:47"/>
    <s v="-"/>
    <s v="Kerry_dropoff"/>
    <s v="Lazada"/>
    <s v="lazada"/>
    <s v=""/>
    <s v="TH31027UG3EP7I"/>
    <s v="07/10/2025 11:46"/>
  </r>
  <r>
    <x v="4"/>
    <x v="22"/>
    <n v="45.38"/>
    <n v="1"/>
    <s v="FXI62"/>
    <n v="298.3"/>
    <n v="26"/>
    <s v="ร้านที่1"/>
    <s v="นุชตญา  เเก้วบุญเรือง"/>
    <s v="บ้านเลขที่ 41 หมู่ 5 บ้านดงนา ต.หนามแท่ง อ.ศรีเมืองใหม่ จ.อุบลราชธานี · หนามแท่ง/ Nam Thaeng_x000a__x000a_ศรีเมืองใหม่/ Si Mueang Maiอุบลราชธานี/ Ubon Ratchathani_x000a_34250"/>
    <s v="34250"/>
    <s v="660951553063"/>
    <s v="07/10/2025 11:47"/>
    <s v="-"/>
    <s v="Kerry_dropoff"/>
    <s v="Lazada"/>
    <s v="lazada"/>
    <s v=""/>
    <s v="TH31027UG3EP7I"/>
    <s v="07/10/2025 11:46"/>
  </r>
  <r>
    <x v="4"/>
    <x v="4"/>
    <n v="60"/>
    <n v="2"/>
    <s v="FXI61"/>
    <n v="268.45"/>
    <n v="0"/>
    <s v="ร้านที่2"/>
    <s v="ศ***ินทร์ ป***าใส"/>
    <s v="แพร่"/>
    <s v="-"/>
    <s v=""/>
    <s v="07/10/2025 11:45"/>
    <s v="-"/>
    <s v="J&amp;T Express"/>
    <s v="Tiktok"/>
    <s v="tiktok"/>
    <s v=""/>
    <s v="764792434265"/>
    <s v="07/10/2025 11:46"/>
  </r>
  <r>
    <x v="5"/>
    <x v="5"/>
    <n v="60"/>
    <n v="2"/>
    <s v="FXI61"/>
    <n v="268.45"/>
    <n v="0"/>
    <s v="ร้านที่2"/>
    <s v="ศ***ินทร์ ป***าใส"/>
    <s v="แพร่"/>
    <s v="-"/>
    <s v=""/>
    <s v="07/10/2025 11:45"/>
    <s v="-"/>
    <s v="J&amp;T Express"/>
    <s v="Tiktok"/>
    <s v="tiktok"/>
    <s v=""/>
    <s v="764792434265"/>
    <s v="07/10/2025 11:45"/>
  </r>
  <r>
    <x v="2"/>
    <x v="2"/>
    <n v="60"/>
    <n v="2"/>
    <s v="FXI61"/>
    <n v="268.45"/>
    <n v="0"/>
    <s v="ร้านที่2"/>
    <s v="ศ***ินทร์ ป***าใส"/>
    <s v="แพร่"/>
    <s v="-"/>
    <s v=""/>
    <s v="07/10/2025 11:45"/>
    <s v="-"/>
    <s v="J&amp;T Express"/>
    <s v="Tiktok"/>
    <s v="tiktok"/>
    <s v=""/>
    <s v="764792434265"/>
    <s v="07/10/2025 11:45"/>
  </r>
  <r>
    <x v="3"/>
    <x v="23"/>
    <n v="120"/>
    <n v="1"/>
    <s v="FXI61"/>
    <n v="268.45"/>
    <n v="0"/>
    <s v="ร้านที่2"/>
    <s v="ศ***ินทร์ ป***าใส"/>
    <s v="แพร่"/>
    <s v="-"/>
    <s v=""/>
    <s v="07/10/2025 11:45"/>
    <s v="-"/>
    <s v="J&amp;T Express"/>
    <s v="Tiktok"/>
    <s v="tiktok"/>
    <s v=""/>
    <s v="764792434265"/>
    <s v="07/10/2025 11:45"/>
  </r>
  <r>
    <x v="4"/>
    <x v="4"/>
    <n v="50"/>
    <n v="1"/>
    <s v="FXI60"/>
    <n v="100"/>
    <n v="0"/>
    <s v="ร้านที่2"/>
    <s v="จ***ร์จิรา ท***์สวัสดิ์"/>
    <s v="สุราษฎร์ธานี"/>
    <s v="-"/>
    <s v=""/>
    <s v="07/10/2025 11:34"/>
    <s v="-"/>
    <s v="J&amp;T COD"/>
    <s v="Tiktok"/>
    <s v="จ่ายทีหลัง / COD"/>
    <s v=""/>
    <s v="-"/>
    <s v="07/10/2025 11:34"/>
  </r>
  <r>
    <x v="5"/>
    <x v="5"/>
    <n v="50"/>
    <n v="1"/>
    <s v="FXI60"/>
    <n v="100"/>
    <n v="0"/>
    <s v="ร้านที่2"/>
    <s v="จ***ร์จิรา ท***์สวัสดิ์"/>
    <s v="สุราษฎร์ธานี"/>
    <s v="-"/>
    <s v=""/>
    <s v="07/10/2025 11:34"/>
    <s v="-"/>
    <s v="J&amp;T COD"/>
    <s v="Tiktok"/>
    <s v="จ่ายทีหลัง / COD"/>
    <s v=""/>
    <s v="-"/>
    <s v="07/10/2025 11:34"/>
  </r>
  <r>
    <x v="2"/>
    <x v="2"/>
    <n v="50"/>
    <n v="1"/>
    <s v="FXI60"/>
    <n v="100"/>
    <n v="0"/>
    <s v="ร้านที่2"/>
    <s v="จ***ร์จิรา ท***์สวัสดิ์"/>
    <s v="สุราษฎร์ธานี"/>
    <s v="-"/>
    <s v=""/>
    <s v="07/10/2025 11:34"/>
    <s v="-"/>
    <s v="J&amp;T COD"/>
    <s v="Tiktok"/>
    <s v="จ่ายทีหลัง / COD"/>
    <s v=""/>
    <s v="-"/>
    <s v="07/10/2025 11:34"/>
  </r>
  <r>
    <x v="4"/>
    <x v="4"/>
    <n v="50"/>
    <n v="1"/>
    <s v="FXI59"/>
    <n v="100"/>
    <n v="0"/>
    <s v="ร้านที่2"/>
    <s v="w***hiphongboonse"/>
    <s v="สงขลา"/>
    <s v="-"/>
    <s v=""/>
    <s v="07/10/2025 11:32"/>
    <s v="-"/>
    <s v="J&amp;T COD"/>
    <s v="Tiktok"/>
    <s v="จ่ายทีหลัง / COD"/>
    <s v=""/>
    <s v="-"/>
    <s v="07/10/2025 11:32"/>
  </r>
  <r>
    <x v="5"/>
    <x v="5"/>
    <n v="50"/>
    <n v="1"/>
    <s v="FXI59"/>
    <n v="100"/>
    <n v="0"/>
    <s v="ร้านที่2"/>
    <s v="w***hiphongboonse"/>
    <s v="สงขลา"/>
    <s v="-"/>
    <s v=""/>
    <s v="07/10/2025 11:32"/>
    <s v="-"/>
    <s v="J&amp;T COD"/>
    <s v="Tiktok"/>
    <s v="จ่ายทีหลัง / COD"/>
    <s v=""/>
    <s v="-"/>
    <s v="07/10/2025 11:32"/>
  </r>
  <r>
    <x v="2"/>
    <x v="2"/>
    <n v="50"/>
    <n v="1"/>
    <s v="FXI59"/>
    <n v="100"/>
    <n v="0"/>
    <s v="ร้านที่2"/>
    <s v="w***hiphongboonse"/>
    <s v="สงขลา"/>
    <s v="-"/>
    <s v=""/>
    <s v="07/10/2025 11:32"/>
    <s v="-"/>
    <s v="J&amp;T COD"/>
    <s v="Tiktok"/>
    <s v="จ่ายทีหลัง / COD"/>
    <s v=""/>
    <s v="-"/>
    <s v="07/10/2025 11:32"/>
  </r>
  <r>
    <x v="6"/>
    <x v="16"/>
    <n v="64"/>
    <n v="2"/>
    <s v="FXI57"/>
    <n v="135"/>
    <n v="7"/>
    <s v="ร้านที่3"/>
    <s v="ภรภัชชา เกียรติสกุลเดชา"/>
    <s v="155ถ.สมบูรณ์กุล ต.หน้าเมือง_x000a__x000a_เมืองราชบุรี/ Mueang Ratchaburiราชบุรี/ Ratchaburi_x000a_70000"/>
    <s v="70000"/>
    <s v="660639364322"/>
    <s v="07/10/2025 11:24"/>
    <s v="-"/>
    <s v="Kerry_dropoff"/>
    <s v="Lazada"/>
    <s v="lazada"/>
    <s v=""/>
    <s v="LEXPU0615512988"/>
    <s v="07/10/2025 11:24"/>
  </r>
  <r>
    <x v="4"/>
    <x v="4"/>
    <n v="50"/>
    <n v="1"/>
    <s v="FXI56"/>
    <n v="100"/>
    <n v="0"/>
    <s v="ร้านที่4"/>
    <s v="ณ***กร ป***ม่"/>
    <s v="เชียงใหม่"/>
    <s v="-"/>
    <s v=""/>
    <s v="07/10/2025 11:24"/>
    <s v="-"/>
    <s v="J&amp;T Express"/>
    <s v="Tiktok"/>
    <s v="tiktok"/>
    <s v=""/>
    <s v="764727550230"/>
    <s v="07/10/2025 11:24"/>
  </r>
  <r>
    <x v="5"/>
    <x v="5"/>
    <n v="50"/>
    <n v="1"/>
    <s v="FXI56"/>
    <n v="100"/>
    <n v="0"/>
    <s v="ร้านที่4"/>
    <s v="ณ***กร ป***ม่"/>
    <s v="เชียงใหม่"/>
    <s v="-"/>
    <s v=""/>
    <s v="07/10/2025 11:24"/>
    <s v="-"/>
    <s v="J&amp;T Express"/>
    <s v="Tiktok"/>
    <s v="tiktok"/>
    <s v=""/>
    <s v="764727550230"/>
    <s v="07/10/2025 11:24"/>
  </r>
  <r>
    <x v="2"/>
    <x v="2"/>
    <n v="50"/>
    <n v="1"/>
    <s v="FXI56"/>
    <n v="100"/>
    <n v="0"/>
    <s v="ร้านที่4"/>
    <s v="ณ***กร ป***ม่"/>
    <s v="เชียงใหม่"/>
    <s v="-"/>
    <s v=""/>
    <s v="07/10/2025 11:24"/>
    <s v="-"/>
    <s v="J&amp;T Express"/>
    <s v="Tiktok"/>
    <s v="tiktok"/>
    <s v=""/>
    <s v="764727550230"/>
    <s v="07/10/2025 11:24"/>
  </r>
  <r>
    <x v="4"/>
    <x v="4"/>
    <n v="50"/>
    <n v="1"/>
    <s v="FXI55"/>
    <n v="100"/>
    <n v="0"/>
    <s v="ร้านที่2"/>
    <s v="ส***ญญา ป***ฤติธรรม"/>
    <s v="นครราชสีมา"/>
    <s v="-"/>
    <s v=""/>
    <s v="07/10/2025 11:23"/>
    <s v="-"/>
    <s v="J&amp;T COD"/>
    <s v="Tiktok"/>
    <s v="จ่ายทีหลัง / COD"/>
    <s v=""/>
    <s v="764750432305"/>
    <s v="07/10/2025 11:23"/>
  </r>
  <r>
    <x v="5"/>
    <x v="5"/>
    <n v="50"/>
    <n v="1"/>
    <s v="FXI55"/>
    <n v="100"/>
    <n v="0"/>
    <s v="ร้านที่2"/>
    <s v="ส***ญญา ป***ฤติธรรม"/>
    <s v="นครราชสีมา"/>
    <s v="-"/>
    <s v=""/>
    <s v="07/10/2025 11:23"/>
    <s v="-"/>
    <s v="J&amp;T COD"/>
    <s v="Tiktok"/>
    <s v="จ่ายทีหลัง / COD"/>
    <s v=""/>
    <s v="764750432305"/>
    <s v="07/10/2025 11:23"/>
  </r>
  <r>
    <x v="2"/>
    <x v="2"/>
    <n v="50"/>
    <n v="1"/>
    <s v="FXI55"/>
    <n v="100"/>
    <n v="0"/>
    <s v="ร้านที่2"/>
    <s v="ส***ญญา ป***ฤติธรรม"/>
    <s v="นครราชสีมา"/>
    <s v="-"/>
    <s v=""/>
    <s v="07/10/2025 11:23"/>
    <s v="-"/>
    <s v="J&amp;T COD"/>
    <s v="Tiktok"/>
    <s v="จ่ายทีหลัง / COD"/>
    <s v=""/>
    <s v="764750432305"/>
    <s v="07/10/2025 11:23"/>
  </r>
  <r>
    <x v="1"/>
    <x v="1"/>
    <n v="66.666666666666671"/>
    <n v="6"/>
    <s v="FXI54"/>
    <n v="200"/>
    <n v="0"/>
    <s v="ร้านที่2"/>
    <s v="น*** ห***ิต"/>
    <s v="เชียงราย"/>
    <s v="-"/>
    <s v=""/>
    <s v="07/10/2025 11:23"/>
    <s v="-"/>
    <s v="J&amp;T Express"/>
    <s v="Tiktok"/>
    <s v="tiktok"/>
    <s v=""/>
    <s v="764771246223"/>
    <s v="07/10/2025 11:22"/>
  </r>
  <r>
    <x v="4"/>
    <x v="4"/>
    <n v="50"/>
    <n v="1"/>
    <s v="FXI53"/>
    <n v="100"/>
    <n v="0"/>
    <s v="ร้านที่2"/>
    <s v="เ***น"/>
    <s v="กรุงเทพฯ"/>
    <s v="-"/>
    <s v=""/>
    <s v="07/10/2025 11:20"/>
    <s v="-"/>
    <s v="J&amp;T Express"/>
    <s v="Tiktok"/>
    <s v="tiktok"/>
    <s v=""/>
    <s v="764709037304"/>
    <s v="07/10/2025 11:18"/>
  </r>
  <r>
    <x v="5"/>
    <x v="5"/>
    <n v="50"/>
    <n v="1"/>
    <s v="FXI53"/>
    <n v="100"/>
    <n v="0"/>
    <s v="ร้านที่2"/>
    <s v="เ***น"/>
    <s v="กรุงเทพฯ"/>
    <s v="-"/>
    <s v=""/>
    <s v="07/10/2025 11:20"/>
    <s v="-"/>
    <s v="J&amp;T Express"/>
    <s v="Tiktok"/>
    <s v="tiktok"/>
    <s v=""/>
    <s v="764709037304"/>
    <s v="07/10/2025 11:18"/>
  </r>
  <r>
    <x v="2"/>
    <x v="2"/>
    <n v="50"/>
    <n v="1"/>
    <s v="FXI53"/>
    <n v="100"/>
    <n v="0"/>
    <s v="ร้านที่2"/>
    <s v="เ***น"/>
    <s v="กรุงเทพฯ"/>
    <s v="-"/>
    <s v=""/>
    <s v="07/10/2025 11:20"/>
    <s v="-"/>
    <s v="J&amp;T Express"/>
    <s v="Tiktok"/>
    <s v="tiktok"/>
    <s v=""/>
    <s v="764709037304"/>
    <s v="07/10/2025 11:18"/>
  </r>
  <r>
    <x v="17"/>
    <x v="21"/>
    <n v="139"/>
    <n v="1"/>
    <s v="FXI52"/>
    <n v="399"/>
    <n v="0"/>
    <s v="ร้านที่10"/>
    <s v="วิภา มากมูล"/>
    <s v="47/2หมู่ 5จารย์ตำรา_x000a_ต.ท่าหลวง_x000a_อ.พิมาย_x000a_จะ.นครราชสีมา 30110"/>
    <s v="30110"/>
    <s v="0825046712"/>
    <s v="07/10/2025 11:14"/>
    <s v="raweewan5499@gmail.com"/>
    <s v="EMS"/>
    <s v="facebook"/>
    <s v="กสิกร"/>
    <s v=""/>
    <s v="-"/>
    <s v="07/10/2025 11:18"/>
  </r>
  <r>
    <x v="15"/>
    <x v="24"/>
    <n v="139"/>
    <n v="1"/>
    <s v="FXI52"/>
    <n v="399"/>
    <n v="0"/>
    <s v="ร้านที่10"/>
    <s v="วิภา มากมูล"/>
    <s v="47/2หมู่ 5จารย์ตำรา_x000a_ต.ท่าหลวง_x000a_อ.พิมาย_x000a_จะ.นครราชสีมา 30110"/>
    <s v="30110"/>
    <s v="0825046712"/>
    <s v="07/10/2025 11:14"/>
    <s v="raweewan5499@gmail.com"/>
    <s v="EMS"/>
    <s v="facebook"/>
    <s v="กสิกร"/>
    <s v=""/>
    <s v="-"/>
    <s v="07/10/2025 11:18"/>
  </r>
  <r>
    <x v="14"/>
    <x v="18"/>
    <n v="139"/>
    <n v="1"/>
    <s v="FXI52"/>
    <n v="399"/>
    <n v="0"/>
    <s v="ร้านที่10"/>
    <s v="วิภา มากมูล"/>
    <s v="47/2หมู่ 5จารย์ตำรา_x000a_ต.ท่าหลวง_x000a_อ.พิมาย_x000a_จะ.นครราชสีมา 30110"/>
    <s v="30110"/>
    <s v="0825046712"/>
    <s v="07/10/2025 11:14"/>
    <s v="raweewan5499@gmail.com"/>
    <s v="EMS"/>
    <s v="facebook"/>
    <s v="กสิกร"/>
    <s v=""/>
    <s v="-"/>
    <s v="07/10/2025 11:18"/>
  </r>
  <r>
    <x v="18"/>
    <x v="25"/>
    <n v="139"/>
    <n v="1"/>
    <s v="FXI52"/>
    <n v="399"/>
    <n v="0"/>
    <s v="ร้านที่10"/>
    <s v="วิภา มากมูล"/>
    <s v="47/2หมู่ 5จารย์ตำรา_x000a_ต.ท่าหลวง_x000a_อ.พิมาย_x000a_จะ.นครราชสีมา 30110"/>
    <s v="30110"/>
    <s v="0825046712"/>
    <s v="07/10/2025 11:14"/>
    <s v="raweewan5499@gmail.com"/>
    <s v="EMS"/>
    <s v="facebook"/>
    <s v="กสิกร"/>
    <s v=""/>
    <s v="-"/>
    <s v="07/10/2025 11:18"/>
  </r>
  <r>
    <x v="4"/>
    <x v="4"/>
    <n v="60"/>
    <n v="2"/>
    <s v="FXI50"/>
    <n v="200"/>
    <n v="0"/>
    <s v="ร้านที่2"/>
    <s v="ฝ***"/>
    <s v="ชลบุรี"/>
    <s v="-"/>
    <s v=""/>
    <s v="07/10/2025 11:10"/>
    <s v="-"/>
    <s v="J&amp;T COD"/>
    <s v="Tiktok"/>
    <s v="จ่ายทีหลัง / COD"/>
    <s v=""/>
    <s v="764747636262"/>
    <s v="07/10/2025 11:10"/>
  </r>
  <r>
    <x v="5"/>
    <x v="5"/>
    <n v="60"/>
    <n v="2"/>
    <s v="FXI50"/>
    <n v="200"/>
    <n v="0"/>
    <s v="ร้านที่2"/>
    <s v="ฝ***"/>
    <s v="ชลบุรี"/>
    <s v="-"/>
    <s v=""/>
    <s v="07/10/2025 11:10"/>
    <s v="-"/>
    <s v="J&amp;T COD"/>
    <s v="Tiktok"/>
    <s v="จ่ายทีหลัง / COD"/>
    <s v=""/>
    <s v="764747636262"/>
    <s v="07/10/2025 11:10"/>
  </r>
  <r>
    <x v="2"/>
    <x v="2"/>
    <n v="60"/>
    <n v="2"/>
    <s v="FXI50"/>
    <n v="200"/>
    <n v="0"/>
    <s v="ร้านที่2"/>
    <s v="ฝ***"/>
    <s v="ชลบุรี"/>
    <s v="-"/>
    <s v=""/>
    <s v="07/10/2025 11:10"/>
    <s v="-"/>
    <s v="J&amp;T COD"/>
    <s v="Tiktok"/>
    <s v="จ่ายทีหลัง / COD"/>
    <s v=""/>
    <s v="764747636262"/>
    <s v="07/10/2025 11:10"/>
  </r>
  <r>
    <x v="4"/>
    <x v="4"/>
    <n v="50"/>
    <n v="1"/>
    <s v="FXI49"/>
    <n v="100"/>
    <n v="0"/>
    <s v="ร้านที่2"/>
    <s v="เ***ง จ***ั่น"/>
    <s v="เพชรบูรณ์"/>
    <s v="-"/>
    <s v=""/>
    <s v="07/10/2025 11:09"/>
    <s v="-"/>
    <s v="J&amp;T COD"/>
    <s v="Tiktok"/>
    <s v="จ่ายทีหลัง / COD"/>
    <s v=""/>
    <s v="764799435293"/>
    <s v="07/10/2025 11:09"/>
  </r>
  <r>
    <x v="5"/>
    <x v="5"/>
    <n v="50"/>
    <n v="1"/>
    <s v="FXI49"/>
    <n v="100"/>
    <n v="0"/>
    <s v="ร้านที่2"/>
    <s v="เ***ง จ***ั่น"/>
    <s v="เพชรบูรณ์"/>
    <s v="-"/>
    <s v=""/>
    <s v="07/10/2025 11:09"/>
    <s v="-"/>
    <s v="J&amp;T COD"/>
    <s v="Tiktok"/>
    <s v="จ่ายทีหลัง / COD"/>
    <s v=""/>
    <s v="764799435293"/>
    <s v="07/10/2025 11:09"/>
  </r>
  <r>
    <x v="2"/>
    <x v="2"/>
    <n v="50"/>
    <n v="1"/>
    <s v="FXI49"/>
    <n v="100"/>
    <n v="0"/>
    <s v="ร้านที่2"/>
    <s v="เ***ง จ***ั่น"/>
    <s v="เพชรบูรณ์"/>
    <s v="-"/>
    <s v=""/>
    <s v="07/10/2025 11:09"/>
    <s v="-"/>
    <s v="J&amp;T COD"/>
    <s v="Tiktok"/>
    <s v="จ่ายทีหลัง / COD"/>
    <s v=""/>
    <s v="764799435293"/>
    <s v="07/10/2025 11:09"/>
  </r>
  <r>
    <x v="4"/>
    <x v="4"/>
    <n v="50"/>
    <n v="2"/>
    <s v="FXI48"/>
    <n v="200"/>
    <n v="0"/>
    <s v="ร้านที่2"/>
    <s v="u***5yfoqpj6zh"/>
    <s v="กรุงเทพฯ"/>
    <s v="-"/>
    <s v=""/>
    <s v="07/10/2025 11:09"/>
    <s v="-"/>
    <s v="J&amp;T Express"/>
    <s v="Tiktok"/>
    <s v="tiktok"/>
    <s v=""/>
    <s v="764777235261"/>
    <s v="07/10/2025 11:09"/>
  </r>
  <r>
    <x v="5"/>
    <x v="5"/>
    <n v="50"/>
    <n v="2"/>
    <s v="FXI48"/>
    <n v="200"/>
    <n v="0"/>
    <s v="ร้านที่2"/>
    <s v="u***5yfoqpj6zh"/>
    <s v="กรุงเทพฯ"/>
    <s v="-"/>
    <s v=""/>
    <s v="07/10/2025 11:09"/>
    <s v="-"/>
    <s v="J&amp;T Express"/>
    <s v="Tiktok"/>
    <s v="tiktok"/>
    <s v=""/>
    <s v="764777235261"/>
    <s v="07/10/2025 11:09"/>
  </r>
  <r>
    <x v="2"/>
    <x v="2"/>
    <n v="50"/>
    <n v="2"/>
    <s v="FXI48"/>
    <n v="200"/>
    <n v="0"/>
    <s v="ร้านที่2"/>
    <s v="u***5yfoqpj6zh"/>
    <s v="กรุงเทพฯ"/>
    <s v="-"/>
    <s v=""/>
    <s v="07/10/2025 11:09"/>
    <s v="-"/>
    <s v="J&amp;T Express"/>
    <s v="Tiktok"/>
    <s v="tiktok"/>
    <s v=""/>
    <s v="764777235261"/>
    <s v="07/10/2025 11:09"/>
  </r>
  <r>
    <x v="18"/>
    <x v="25"/>
    <n v="139"/>
    <n v="1"/>
    <s v="FXI47"/>
    <n v="215"/>
    <n v="0"/>
    <s v="ร้านที่10"/>
    <s v="รำไพ วรกมล"/>
    <s v="136ม.2ต.แวง อ.โพนทอง จ.ร้อยเอ็ด 45110"/>
    <s v="45110"/>
    <s v="0800107968"/>
    <s v="07/10/2025 11:08"/>
    <s v="raweewan5499@gmail.com"/>
    <s v="EMS COD"/>
    <s v="facebook"/>
    <s v="กสิกร"/>
    <s v=""/>
    <s v="-"/>
    <s v="07/10/2025 11:08"/>
  </r>
  <r>
    <x v="14"/>
    <x v="18"/>
    <n v="139"/>
    <n v="1"/>
    <s v="FXI47"/>
    <n v="215"/>
    <n v="0"/>
    <s v="ร้านที่10"/>
    <s v="รำไพ วรกมล"/>
    <s v="136ม.2ต.แวง อ.โพนทอง จ.ร้อยเอ็ด 45110"/>
    <s v="45110"/>
    <s v="0800107968"/>
    <s v="07/10/2025 11:08"/>
    <s v="raweewan5499@gmail.com"/>
    <s v="EMS COD"/>
    <s v="facebook"/>
    <s v="กสิกร"/>
    <s v=""/>
    <s v="-"/>
    <s v="07/10/2025 11:08"/>
  </r>
  <r>
    <x v="4"/>
    <x v="4"/>
    <n v="50"/>
    <n v="1"/>
    <s v="FXI46"/>
    <n v="100"/>
    <n v="0"/>
    <s v="ร้านที่2"/>
    <s v="ส***ลยา ร***พันธ์"/>
    <s v="สงขลา"/>
    <s v="-"/>
    <s v=""/>
    <s v="07/10/2025 11:04"/>
    <s v="-"/>
    <s v="J&amp;T COD"/>
    <s v="Tiktok"/>
    <s v="จ่ายทีหลัง / COD"/>
    <s v=""/>
    <s v="764799956233"/>
    <s v="07/10/2025 11:04"/>
  </r>
  <r>
    <x v="5"/>
    <x v="5"/>
    <n v="50"/>
    <n v="1"/>
    <s v="FXI46"/>
    <n v="100"/>
    <n v="0"/>
    <s v="ร้านที่2"/>
    <s v="ส***ลยา ร***พันธ์"/>
    <s v="สงขลา"/>
    <s v="-"/>
    <s v=""/>
    <s v="07/10/2025 11:04"/>
    <s v="-"/>
    <s v="J&amp;T COD"/>
    <s v="Tiktok"/>
    <s v="จ่ายทีหลัง / COD"/>
    <s v=""/>
    <s v="764799956233"/>
    <s v="07/10/2025 11:04"/>
  </r>
  <r>
    <x v="2"/>
    <x v="2"/>
    <n v="50"/>
    <n v="1"/>
    <s v="FXI46"/>
    <n v="100"/>
    <n v="0"/>
    <s v="ร้านที่2"/>
    <s v="ส***ลยา ร***พันธ์"/>
    <s v="สงขลา"/>
    <s v="-"/>
    <s v=""/>
    <s v="07/10/2025 11:04"/>
    <s v="-"/>
    <s v="J&amp;T COD"/>
    <s v="Tiktok"/>
    <s v="จ่ายทีหลัง / COD"/>
    <s v=""/>
    <s v="764799956233"/>
    <s v="07/10/2025 11:04"/>
  </r>
  <r>
    <x v="18"/>
    <x v="25"/>
    <n v="139"/>
    <n v="1"/>
    <s v="FXI45"/>
    <n v="399"/>
    <n v="0"/>
    <s v="ร้านที่10"/>
    <s v="ร้านปราณี"/>
    <s v="865 ถนนรถไฟพัฒนาตำบลลำปลายมาศอำเภอลำปลายมาศจังหวัดบุรีรัมย์ 31130"/>
    <s v="31130"/>
    <s v="0985366949"/>
    <s v="07/10/2025 11:04"/>
    <s v="raweewan5499@gmail.com"/>
    <s v="EMS COD"/>
    <s v="facebook"/>
    <s v="กสิกร"/>
    <s v=""/>
    <s v="-"/>
    <s v="07/10/2025 11:03"/>
  </r>
  <r>
    <x v="14"/>
    <x v="18"/>
    <n v="139"/>
    <n v="1"/>
    <s v="FXI45"/>
    <n v="399"/>
    <n v="0"/>
    <s v="ร้านที่10"/>
    <s v="ร้านปราณี"/>
    <s v="865 ถนนรถไฟพัฒนาตำบลลำปลายมาศอำเภอลำปลายมาศจังหวัดบุรีรัมย์ 31130"/>
    <s v="31130"/>
    <s v="0985366949"/>
    <s v="07/10/2025 11:04"/>
    <s v="raweewan5499@gmail.com"/>
    <s v="EMS COD"/>
    <s v="facebook"/>
    <s v="กสิกร"/>
    <s v=""/>
    <s v="-"/>
    <s v="07/10/2025 11:03"/>
  </r>
  <r>
    <x v="15"/>
    <x v="24"/>
    <n v="139"/>
    <n v="1"/>
    <s v="FXI45"/>
    <n v="399"/>
    <n v="0"/>
    <s v="ร้านที่10"/>
    <s v="ร้านปราณี"/>
    <s v="865 ถนนรถไฟพัฒนาตำบลลำปลายมาศอำเภอลำปลายมาศจังหวัดบุรีรัมย์ 31130"/>
    <s v="31130"/>
    <s v="0985366949"/>
    <s v="07/10/2025 11:04"/>
    <s v="raweewan5499@gmail.com"/>
    <s v="EMS COD"/>
    <s v="facebook"/>
    <s v="กสิกร"/>
    <s v=""/>
    <s v="-"/>
    <s v="07/10/2025 11:03"/>
  </r>
  <r>
    <x v="17"/>
    <x v="21"/>
    <n v="139"/>
    <n v="1"/>
    <s v="FXI45"/>
    <n v="399"/>
    <n v="0"/>
    <s v="ร้านที่10"/>
    <s v="ร้านปราณี"/>
    <s v="865 ถนนรถไฟพัฒนาตำบลลำปลายมาศอำเภอลำปลายมาศจังหวัดบุรีรัมย์ 31130"/>
    <s v="31130"/>
    <s v="0985366949"/>
    <s v="07/10/2025 11:04"/>
    <s v="raweewan5499@gmail.com"/>
    <s v="EMS COD"/>
    <s v="facebook"/>
    <s v="กสิกร"/>
    <s v=""/>
    <s v="-"/>
    <s v="07/10/2025 11:03"/>
  </r>
  <r>
    <x v="4"/>
    <x v="4"/>
    <n v="50"/>
    <n v="1"/>
    <s v="FXI44"/>
    <n v="100"/>
    <n v="0"/>
    <s v="ร้านที่4"/>
    <s v="น** เ***รรณ"/>
    <s v="ตราด"/>
    <s v="-"/>
    <s v=""/>
    <s v="07/10/2025 11:02"/>
    <s v="-"/>
    <s v="J&amp;T Express"/>
    <s v="Tiktok"/>
    <s v="tiktok"/>
    <s v=""/>
    <s v="764728357234"/>
    <s v="07/10/2025 11:01"/>
  </r>
  <r>
    <x v="5"/>
    <x v="5"/>
    <n v="50"/>
    <n v="1"/>
    <s v="FXI44"/>
    <n v="100"/>
    <n v="0"/>
    <s v="ร้านที่4"/>
    <s v="น** เ***รรณ"/>
    <s v="ตราด"/>
    <s v="-"/>
    <s v=""/>
    <s v="07/10/2025 11:02"/>
    <s v="-"/>
    <s v="J&amp;T Express"/>
    <s v="Tiktok"/>
    <s v="tiktok"/>
    <s v=""/>
    <s v="764728357234"/>
    <s v="07/10/2025 11:01"/>
  </r>
  <r>
    <x v="2"/>
    <x v="2"/>
    <n v="50"/>
    <n v="1"/>
    <s v="FXI44"/>
    <n v="100"/>
    <n v="0"/>
    <s v="ร้านที่4"/>
    <s v="น** เ***รรณ"/>
    <s v="ตราด"/>
    <s v="-"/>
    <s v=""/>
    <s v="07/10/2025 11:02"/>
    <s v="-"/>
    <s v="J&amp;T Express"/>
    <s v="Tiktok"/>
    <s v="tiktok"/>
    <s v=""/>
    <s v="764728357234"/>
    <s v="07/10/2025 11:01"/>
  </r>
  <r>
    <x v="16"/>
    <x v="20"/>
    <n v="12"/>
    <n v="20"/>
    <s v="FXI43"/>
    <n v="252"/>
    <n v="0"/>
    <s v="ร้านที่1"/>
    <s v="M***y"/>
    <s v="******  ถ.สุขุมวิท 71 แขวงคลองตันเหนือ เขตวัฒนา จังหวัดกรุงเทพมหานคร 10110"/>
    <s v="10110"/>
    <s v="36"/>
    <s v="07/10/2025 11:01"/>
    <s v="-"/>
    <s v="SPX Express"/>
    <s v="Shopee"/>
    <s v="shopee"/>
    <s v=""/>
    <s v="TH2561077877605"/>
    <s v="07/10/2025 11:01"/>
  </r>
  <r>
    <x v="4"/>
    <x v="4"/>
    <n v="50"/>
    <n v="1"/>
    <s v="FXI42"/>
    <n v="324"/>
    <n v="0"/>
    <s v="ร้านที่2"/>
    <s v="ม*** แ** น***้วน"/>
    <s v="เชียงใหม่"/>
    <s v="-"/>
    <s v=""/>
    <s v="07/10/2025 11:00"/>
    <s v="-"/>
    <s v="J&amp;T Express"/>
    <s v="Tiktok"/>
    <s v="tiktok"/>
    <s v="เอาสดใหม่ผลิตวันนี้ เพราะเก็บไว้กินเป็นเดือนค้ะ"/>
    <s v="764780432286"/>
    <s v="07/10/2025 10:59"/>
  </r>
  <r>
    <x v="5"/>
    <x v="5"/>
    <n v="50"/>
    <n v="1"/>
    <s v="FXI42"/>
    <n v="324"/>
    <n v="0"/>
    <s v="ร้านที่2"/>
    <s v="ม*** แ** น***้วน"/>
    <s v="เชียงใหม่"/>
    <s v="-"/>
    <s v=""/>
    <s v="07/10/2025 11:00"/>
    <s v="-"/>
    <s v="J&amp;T Express"/>
    <s v="Tiktok"/>
    <s v="tiktok"/>
    <s v="เอาสดใหม่ผลิตวันนี้ เพราะเก็บไว้กินเป็นเดือนค้ะ"/>
    <s v="764780432286"/>
    <s v="07/10/2025 10:59"/>
  </r>
  <r>
    <x v="2"/>
    <x v="2"/>
    <n v="50"/>
    <n v="1"/>
    <s v="FXI42"/>
    <n v="324"/>
    <n v="0"/>
    <s v="ร้านที่2"/>
    <s v="ม*** แ** น***้วน"/>
    <s v="เชียงใหม่"/>
    <s v="-"/>
    <s v=""/>
    <s v="07/10/2025 11:00"/>
    <s v="-"/>
    <s v="J&amp;T Express"/>
    <s v="Tiktok"/>
    <s v="tiktok"/>
    <s v="เอาสดใหม่ผลิตวันนี้ เพราะเก็บไว้กินเป็นเดือนค้ะ"/>
    <s v="764780432286"/>
    <s v="07/10/2025 10:59"/>
  </r>
  <r>
    <x v="14"/>
    <x v="18"/>
    <n v="139"/>
    <n v="1"/>
    <s v="FXI42"/>
    <n v="324"/>
    <n v="0"/>
    <s v="ร้านที่2"/>
    <s v="ม*** แ** น***้วน"/>
    <s v="เชียงใหม่"/>
    <s v="-"/>
    <s v=""/>
    <s v="07/10/2025 11:00"/>
    <s v="-"/>
    <s v="J&amp;T Express"/>
    <s v="Tiktok"/>
    <s v="tiktok"/>
    <s v="เอาสดใหม่ผลิตวันนี้ เพราะเก็บไว้กินเป็นเดือนค้ะ"/>
    <s v="764780432286"/>
    <s v="07/10/2025 10:59"/>
  </r>
  <r>
    <x v="3"/>
    <x v="23"/>
    <n v="120"/>
    <n v="1"/>
    <s v="FXI42"/>
    <n v="324"/>
    <n v="0"/>
    <s v="ร้านที่2"/>
    <s v="ม*** แ** น***้วน"/>
    <s v="เชียงใหม่"/>
    <s v="-"/>
    <s v=""/>
    <s v="07/10/2025 11:00"/>
    <s v="-"/>
    <s v="J&amp;T Express"/>
    <s v="Tiktok"/>
    <s v="tiktok"/>
    <s v="เอาสดใหม่ผลิตวันนี้ เพราะเก็บไว้กินเป็นเดือนค้ะ"/>
    <s v="764780432286"/>
    <s v="07/10/2025 10:59"/>
  </r>
  <r>
    <x v="4"/>
    <x v="4"/>
    <n v="50"/>
    <n v="1"/>
    <s v="FXI41"/>
    <n v="100"/>
    <n v="0"/>
    <s v="ร้านที่2"/>
    <s v="อ***ิษฐา น***ะท้าว"/>
    <s v="นครราชสีมา"/>
    <s v="-"/>
    <s v=""/>
    <s v="07/10/2025 10:59"/>
    <s v="-"/>
    <s v="J&amp;T COD"/>
    <s v="Tiktok"/>
    <s v="จ่ายทีหลัง / COD"/>
    <s v=""/>
    <s v="-"/>
    <s v="07/10/2025 10:59"/>
  </r>
  <r>
    <x v="5"/>
    <x v="5"/>
    <n v="50"/>
    <n v="1"/>
    <s v="FXI41"/>
    <n v="100"/>
    <n v="0"/>
    <s v="ร้านที่2"/>
    <s v="อ***ิษฐา น***ะท้าว"/>
    <s v="นครราชสีมา"/>
    <s v="-"/>
    <s v=""/>
    <s v="07/10/2025 10:59"/>
    <s v="-"/>
    <s v="J&amp;T COD"/>
    <s v="Tiktok"/>
    <s v="จ่ายทีหลัง / COD"/>
    <s v=""/>
    <s v="-"/>
    <s v="07/10/2025 10:59"/>
  </r>
  <r>
    <x v="2"/>
    <x v="2"/>
    <n v="50"/>
    <n v="1"/>
    <s v="FXI41"/>
    <n v="100"/>
    <n v="0"/>
    <s v="ร้านที่2"/>
    <s v="อ***ิษฐา น***ะท้าว"/>
    <s v="นครราชสีมา"/>
    <s v="-"/>
    <s v=""/>
    <s v="07/10/2025 10:59"/>
    <s v="-"/>
    <s v="J&amp;T COD"/>
    <s v="Tiktok"/>
    <s v="จ่ายทีหลัง / COD"/>
    <s v=""/>
    <s v="-"/>
    <s v="07/10/2025 10:59"/>
  </r>
  <r>
    <x v="4"/>
    <x v="4"/>
    <n v="50"/>
    <n v="1"/>
    <s v="FXI40"/>
    <n v="100"/>
    <n v="0"/>
    <s v="ร้านที่2"/>
    <s v="ต***"/>
    <s v="นครราชสีมา"/>
    <s v="-"/>
    <s v=""/>
    <s v="07/10/2025 10:59"/>
    <s v="-"/>
    <s v="J&amp;T COD"/>
    <s v="Tiktok"/>
    <s v="จ่ายทีหลัง / COD"/>
    <s v=""/>
    <s v="-"/>
    <s v="07/10/2025 10:59"/>
  </r>
  <r>
    <x v="5"/>
    <x v="5"/>
    <n v="50"/>
    <n v="1"/>
    <s v="FXI40"/>
    <n v="100"/>
    <n v="0"/>
    <s v="ร้านที่2"/>
    <s v="ต***"/>
    <s v="นครราชสีมา"/>
    <s v="-"/>
    <s v=""/>
    <s v="07/10/2025 10:59"/>
    <s v="-"/>
    <s v="J&amp;T COD"/>
    <s v="Tiktok"/>
    <s v="จ่ายทีหลัง / COD"/>
    <s v=""/>
    <s v="-"/>
    <s v="07/10/2025 10:59"/>
  </r>
  <r>
    <x v="2"/>
    <x v="2"/>
    <n v="50"/>
    <n v="1"/>
    <s v="FXI40"/>
    <n v="100"/>
    <n v="0"/>
    <s v="ร้านที่2"/>
    <s v="ต***"/>
    <s v="นครราชสีมา"/>
    <s v="-"/>
    <s v=""/>
    <s v="07/10/2025 10:59"/>
    <s v="-"/>
    <s v="J&amp;T COD"/>
    <s v="Tiktok"/>
    <s v="จ่ายทีหลัง / COD"/>
    <s v=""/>
    <s v="-"/>
    <s v="07/10/2025 10:59"/>
  </r>
  <r>
    <x v="1"/>
    <x v="1"/>
    <n v="66.666666666666671"/>
    <n v="3"/>
    <s v="FXI39"/>
    <n v="100"/>
    <n v="0"/>
    <s v="ร้านที่2"/>
    <s v="ส***าณี พ***ัดโพธิ์"/>
    <s v="นครปฐม"/>
    <s v="-"/>
    <s v=""/>
    <s v="07/10/2025 10:56"/>
    <s v="-"/>
    <s v="J&amp;T COD"/>
    <s v="Tiktok"/>
    <s v="จ่ายทีหลัง / COD"/>
    <s v=""/>
    <s v="764753246235"/>
    <s v="07/10/2025 10:56"/>
  </r>
  <r>
    <x v="4"/>
    <x v="4"/>
    <n v="50"/>
    <n v="1"/>
    <s v="FXI38"/>
    <n v="100"/>
    <n v="0"/>
    <s v="ร้านที่4"/>
    <s v="น***  แ***จันทร์"/>
    <s v="กรุงเทพฯ"/>
    <s v="-"/>
    <s v=""/>
    <s v="07/10/2025 10:54"/>
    <s v="-"/>
    <s v="J&amp;T COD"/>
    <s v="Tiktok"/>
    <s v="จ่ายทีหลัง / COD"/>
    <s v=""/>
    <s v="-"/>
    <s v="07/10/2025 10:54"/>
  </r>
  <r>
    <x v="5"/>
    <x v="5"/>
    <n v="50"/>
    <n v="1"/>
    <s v="FXI38"/>
    <n v="100"/>
    <n v="0"/>
    <s v="ร้านที่4"/>
    <s v="น***  แ***จันทร์"/>
    <s v="กรุงเทพฯ"/>
    <s v="-"/>
    <s v=""/>
    <s v="07/10/2025 10:54"/>
    <s v="-"/>
    <s v="J&amp;T COD"/>
    <s v="Tiktok"/>
    <s v="จ่ายทีหลัง / COD"/>
    <s v=""/>
    <s v="-"/>
    <s v="07/10/2025 10:54"/>
  </r>
  <r>
    <x v="2"/>
    <x v="2"/>
    <n v="50"/>
    <n v="1"/>
    <s v="FXI38"/>
    <n v="100"/>
    <n v="0"/>
    <s v="ร้านที่4"/>
    <s v="น***  แ***จันทร์"/>
    <s v="กรุงเทพฯ"/>
    <s v="-"/>
    <s v=""/>
    <s v="07/10/2025 10:54"/>
    <s v="-"/>
    <s v="J&amp;T COD"/>
    <s v="Tiktok"/>
    <s v="จ่ายทีหลัง / COD"/>
    <s v=""/>
    <s v="-"/>
    <s v="07/10/2025 10:54"/>
  </r>
  <r>
    <x v="10"/>
    <x v="10"/>
    <n v="66.666666666666671"/>
    <n v="3"/>
    <s v="FXI37"/>
    <n v="100"/>
    <n v="0"/>
    <s v="ร้านที่2"/>
    <s v="น***า อ***ร"/>
    <s v="สุราษฎร์ธานี"/>
    <s v="-"/>
    <s v=""/>
    <s v="07/10/2025 10:52"/>
    <s v="-"/>
    <s v="J&amp;T Express"/>
    <s v="Tiktok"/>
    <s v="tiktok"/>
    <s v=""/>
    <s v="764781035292"/>
    <s v="07/10/2025 10:52"/>
  </r>
  <r>
    <x v="4"/>
    <x v="4"/>
    <n v="50"/>
    <n v="1"/>
    <s v="FXI36"/>
    <n v="100"/>
    <n v="0"/>
    <s v="ร้านที่2"/>
    <s v="ส***เดือน"/>
    <s v="ชลบุรี"/>
    <s v="-"/>
    <s v=""/>
    <s v="07/10/2025 10:49"/>
    <s v="-"/>
    <s v="J&amp;T COD"/>
    <s v="Tiktok"/>
    <s v="จ่ายทีหลัง / COD"/>
    <s v=""/>
    <s v="-"/>
    <s v="07/10/2025 10:49"/>
  </r>
  <r>
    <x v="5"/>
    <x v="5"/>
    <n v="50"/>
    <n v="1"/>
    <s v="FXI36"/>
    <n v="100"/>
    <n v="0"/>
    <s v="ร้านที่2"/>
    <s v="ส***เดือน"/>
    <s v="ชลบุรี"/>
    <s v="-"/>
    <s v=""/>
    <s v="07/10/2025 10:49"/>
    <s v="-"/>
    <s v="J&amp;T COD"/>
    <s v="Tiktok"/>
    <s v="จ่ายทีหลัง / COD"/>
    <s v=""/>
    <s v="-"/>
    <s v="07/10/2025 10:49"/>
  </r>
  <r>
    <x v="2"/>
    <x v="2"/>
    <n v="50"/>
    <n v="1"/>
    <s v="FXI36"/>
    <n v="100"/>
    <n v="0"/>
    <s v="ร้านที่2"/>
    <s v="ส***เดือน"/>
    <s v="ชลบุรี"/>
    <s v="-"/>
    <s v=""/>
    <s v="07/10/2025 10:49"/>
    <s v="-"/>
    <s v="J&amp;T COD"/>
    <s v="Tiktok"/>
    <s v="จ่ายทีหลัง / COD"/>
    <s v=""/>
    <s v="-"/>
    <s v="07/10/2025 10:49"/>
  </r>
  <r>
    <x v="4"/>
    <x v="4"/>
    <n v="50"/>
    <n v="1"/>
    <s v="FXI35"/>
    <n v="100"/>
    <n v="0"/>
    <s v="ร้านที่2"/>
    <s v="อ***ย์ ม***ย"/>
    <s v="ขอนแก่น"/>
    <s v="-"/>
    <s v=""/>
    <s v="07/10/2025 10:46"/>
    <s v="-"/>
    <s v="J&amp;T COD"/>
    <s v="Tiktok"/>
    <s v="จ่ายทีหลัง / COD"/>
    <s v=""/>
    <s v="-"/>
    <s v="07/10/2025 10:46"/>
  </r>
  <r>
    <x v="5"/>
    <x v="5"/>
    <n v="50"/>
    <n v="1"/>
    <s v="FXI35"/>
    <n v="100"/>
    <n v="0"/>
    <s v="ร้านที่2"/>
    <s v="อ***ย์ ม***ย"/>
    <s v="ขอนแก่น"/>
    <s v="-"/>
    <s v=""/>
    <s v="07/10/2025 10:46"/>
    <s v="-"/>
    <s v="J&amp;T COD"/>
    <s v="Tiktok"/>
    <s v="จ่ายทีหลัง / COD"/>
    <s v=""/>
    <s v="-"/>
    <s v="07/10/2025 10:46"/>
  </r>
  <r>
    <x v="2"/>
    <x v="2"/>
    <n v="50"/>
    <n v="1"/>
    <s v="FXI35"/>
    <n v="100"/>
    <n v="0"/>
    <s v="ร้านที่2"/>
    <s v="อ***ย์ ม***ย"/>
    <s v="ขอนแก่น"/>
    <s v="-"/>
    <s v=""/>
    <s v="07/10/2025 10:46"/>
    <s v="-"/>
    <s v="J&amp;T COD"/>
    <s v="Tiktok"/>
    <s v="จ่ายทีหลัง / COD"/>
    <s v=""/>
    <s v="-"/>
    <s v="07/10/2025 10:46"/>
  </r>
  <r>
    <x v="10"/>
    <x v="10"/>
    <n v="66.666666666666671"/>
    <n v="3"/>
    <s v="FXI34"/>
    <n v="100"/>
    <n v="0"/>
    <s v="ร้านที่2"/>
    <s v="เ***ลักษณ์ ศ***ะวงษ์"/>
    <s v="นครราชสีมา"/>
    <s v="-"/>
    <s v=""/>
    <s v="07/10/2025 10:45"/>
    <s v="-"/>
    <s v="J&amp;T COD"/>
    <s v="Tiktok"/>
    <s v="จ่ายทีหลัง / COD"/>
    <s v=""/>
    <s v="764721351236"/>
    <s v="07/10/2025 10:45"/>
  </r>
  <r>
    <x v="9"/>
    <x v="9"/>
    <n v="33.333333333333336"/>
    <n v="3"/>
    <s v="FXI33"/>
    <n v="100"/>
    <n v="0"/>
    <s v="ร้านที่2"/>
    <s v="P*** P***"/>
    <s v="นนทบุรี"/>
    <s v="-"/>
    <s v=""/>
    <s v="07/10/2025 10:45"/>
    <s v="-"/>
    <s v="J&amp;T COD"/>
    <s v="Tiktok"/>
    <s v="จ่ายทีหลัง / COD"/>
    <s v=""/>
    <s v="764781040251"/>
    <s v="07/10/2025 10:45"/>
  </r>
  <r>
    <x v="1"/>
    <x v="1"/>
    <n v="66.666666666666671"/>
    <n v="3"/>
    <s v="FXI32"/>
    <n v="100"/>
    <n v="0"/>
    <s v="ร้านที่2"/>
    <s v="ป***ขก"/>
    <s v="ราชบุรี"/>
    <s v="-"/>
    <s v=""/>
    <s v="07/10/2025 10:44"/>
    <s v="-"/>
    <s v="J&amp;T COD"/>
    <s v="Tiktok"/>
    <s v="จ่ายทีหลัง / COD"/>
    <s v=""/>
    <s v="764790048234"/>
    <s v="07/10/2025 10:44"/>
  </r>
  <r>
    <x v="1"/>
    <x v="1"/>
    <n v="66.666666666666671"/>
    <n v="3"/>
    <s v="FXI31"/>
    <n v="100"/>
    <n v="0"/>
    <s v="ร้านที่2"/>
    <s v="อ***ลี"/>
    <s v="กรุงเทพฯ"/>
    <s v="-"/>
    <s v=""/>
    <s v="07/10/2025 10:43"/>
    <s v="-"/>
    <s v="J&amp;T COD"/>
    <s v="Tiktok"/>
    <s v="จ่ายทีหลัง / COD"/>
    <s v=""/>
    <s v="764759241223"/>
    <s v="07/10/2025 10:43"/>
  </r>
  <r>
    <x v="4"/>
    <x v="4"/>
    <n v="50"/>
    <n v="1"/>
    <s v="FXI30"/>
    <n v="100"/>
    <n v="0"/>
    <s v="ร้านที่2"/>
    <s v="S***nana C***phon"/>
    <s v="ชุมพร"/>
    <s v="-"/>
    <s v=""/>
    <s v="07/10/2025 10:43"/>
    <s v="-"/>
    <s v="J&amp;T COD"/>
    <s v="Tiktok"/>
    <s v="จ่ายทีหลัง / COD"/>
    <s v=""/>
    <s v="-"/>
    <s v="07/10/2025 10:43"/>
  </r>
  <r>
    <x v="5"/>
    <x v="5"/>
    <n v="50"/>
    <n v="1"/>
    <s v="FXI30"/>
    <n v="100"/>
    <n v="0"/>
    <s v="ร้านที่2"/>
    <s v="S***nana C***phon"/>
    <s v="ชุมพร"/>
    <s v="-"/>
    <s v=""/>
    <s v="07/10/2025 10:43"/>
    <s v="-"/>
    <s v="J&amp;T COD"/>
    <s v="Tiktok"/>
    <s v="จ่ายทีหลัง / COD"/>
    <s v=""/>
    <s v="-"/>
    <s v="07/10/2025 10:43"/>
  </r>
  <r>
    <x v="2"/>
    <x v="2"/>
    <n v="50"/>
    <n v="1"/>
    <s v="FXI30"/>
    <n v="100"/>
    <n v="0"/>
    <s v="ร้านที่2"/>
    <s v="S***nana C***phon"/>
    <s v="ชุมพร"/>
    <s v="-"/>
    <s v=""/>
    <s v="07/10/2025 10:43"/>
    <s v="-"/>
    <s v="J&amp;T COD"/>
    <s v="Tiktok"/>
    <s v="จ่ายทีหลัง / COD"/>
    <s v=""/>
    <s v="-"/>
    <s v="07/10/2025 10:43"/>
  </r>
  <r>
    <x v="16"/>
    <x v="20"/>
    <n v="12"/>
    <n v="30"/>
    <s v="FXI29"/>
    <n v="390"/>
    <n v="0"/>
    <s v="ร้านที่1"/>
    <s v="น******์"/>
    <s v="******่งน้ำสุวรรณภูมิ, ตำบล บางปลา ร้านค้า log 6 ตำบลบางปลา อำเภอบางพลี จังหวัดสมุทรปราการ 10540"/>
    <s v="10540"/>
    <s v="76"/>
    <s v="07/10/2025 11:12"/>
    <s v="-"/>
    <s v="SPX Express"/>
    <s v="Shopee"/>
    <s v="shopee"/>
    <s v=""/>
    <s v="TH252914213347O"/>
    <s v="07/10/2025 10:41"/>
  </r>
  <r>
    <x v="9"/>
    <x v="9"/>
    <n v="50"/>
    <n v="6"/>
    <s v="FXI28"/>
    <n v="229"/>
    <n v="29"/>
    <s v="ร้านที่2"/>
    <s v="ศ***จันทร์ พ***ุ์แตง"/>
    <s v="สุพรรณบุรี"/>
    <s v="-"/>
    <s v=""/>
    <s v="07/10/2025 10:38"/>
    <s v="-"/>
    <s v="J&amp;T COD"/>
    <s v="Tiktok"/>
    <s v="จ่ายทีหลัง / COD"/>
    <s v=""/>
    <s v="764773440244"/>
    <s v="07/10/2025 10:38"/>
  </r>
  <r>
    <x v="1"/>
    <x v="1"/>
    <n v="66.666666666666671"/>
    <n v="3"/>
    <s v="FXI27"/>
    <n v="100"/>
    <n v="0"/>
    <s v="ร้านที่2"/>
    <s v="A L E X"/>
    <s v="Bangkok"/>
    <s v="-"/>
    <s v=""/>
    <s v="07/10/2025 10:37"/>
    <s v="-"/>
    <s v="J&amp;T COD"/>
    <s v="Tiktok"/>
    <s v="จ่ายทีหลัง / COD"/>
    <s v=""/>
    <s v="764769448225"/>
    <s v="07/10/2025 10:37"/>
  </r>
  <r>
    <x v="6"/>
    <x v="6"/>
    <n v="80"/>
    <n v="60"/>
    <s v="FXI26"/>
    <n v="5445"/>
    <n v="100"/>
    <s v="ร้านที่1"/>
    <s v="คุณกรองกาญจน์"/>
    <s v="901 ม.1 ต.บ้านเกาะ อ.เมือง จ.นครราชสีมา 30000"/>
    <s v="30000"/>
    <s v="0627982915"/>
    <s v="07/10/2025 10:28"/>
    <s v="raweewan5499@gmail.com"/>
    <s v="EMS"/>
    <s v="phone"/>
    <s v="กสิกร"/>
    <s v=""/>
    <s v="WB011293680TH"/>
    <s v="07/10/2025 10:35"/>
  </r>
  <r>
    <x v="14"/>
    <x v="18"/>
    <n v="109"/>
    <n v="5"/>
    <s v="FXI26"/>
    <n v="5445"/>
    <n v="100"/>
    <s v="ร้านที่1"/>
    <s v="คุณกรองกาญจน์"/>
    <s v="901 ม.1 ต.บ้านเกาะ อ.เมือง จ.นครราชสีมา 30000"/>
    <s v="30000"/>
    <s v="0627982915"/>
    <s v="07/10/2025 10:28"/>
    <s v="raweewan5499@gmail.com"/>
    <s v="EMS"/>
    <s v="phone"/>
    <s v="กสิกร"/>
    <s v=""/>
    <s v="WB011293680TH"/>
    <s v="07/10/2025 10:35"/>
  </r>
  <r>
    <x v="4"/>
    <x v="4"/>
    <n v="50"/>
    <n v="1"/>
    <s v="FXI25"/>
    <n v="100"/>
    <n v="0"/>
    <s v="ร้านที่2"/>
    <s v="ก***ญ"/>
    <s v="สุราษฎร์ธานี"/>
    <s v="-"/>
    <s v=""/>
    <s v="07/10/2025 10:35"/>
    <s v="-"/>
    <s v="J&amp;T COD"/>
    <s v="Tiktok"/>
    <s v="จ่ายทีหลัง / COD"/>
    <s v=""/>
    <s v="-"/>
    <s v="07/10/2025 10:35"/>
  </r>
  <r>
    <x v="5"/>
    <x v="5"/>
    <n v="50"/>
    <n v="1"/>
    <s v="FXI25"/>
    <n v="100"/>
    <n v="0"/>
    <s v="ร้านที่2"/>
    <s v="ก***ญ"/>
    <s v="สุราษฎร์ธานี"/>
    <s v="-"/>
    <s v=""/>
    <s v="07/10/2025 10:35"/>
    <s v="-"/>
    <s v="J&amp;T COD"/>
    <s v="Tiktok"/>
    <s v="จ่ายทีหลัง / COD"/>
    <s v=""/>
    <s v="-"/>
    <s v="07/10/2025 10:35"/>
  </r>
  <r>
    <x v="2"/>
    <x v="2"/>
    <n v="50"/>
    <n v="1"/>
    <s v="FXI25"/>
    <n v="100"/>
    <n v="0"/>
    <s v="ร้านที่2"/>
    <s v="ก***ญ"/>
    <s v="สุราษฎร์ธานี"/>
    <s v="-"/>
    <s v=""/>
    <s v="07/10/2025 10:35"/>
    <s v="-"/>
    <s v="J&amp;T COD"/>
    <s v="Tiktok"/>
    <s v="จ่ายทีหลัง / COD"/>
    <s v=""/>
    <s v="-"/>
    <s v="07/10/2025 10:35"/>
  </r>
  <r>
    <x v="4"/>
    <x v="4"/>
    <n v="50"/>
    <n v="1"/>
    <s v="FXI24"/>
    <n v="100"/>
    <n v="0"/>
    <s v="ร้านที่2"/>
    <s v="ช***มา  ด***ุย"/>
    <s v="เชียงใหม่"/>
    <s v="-"/>
    <s v=""/>
    <s v="07/10/2025 10:35"/>
    <s v="-"/>
    <s v="J&amp;T COD"/>
    <s v="Tiktok"/>
    <s v="จ่ายทีหลัง / COD"/>
    <s v=""/>
    <s v="-"/>
    <s v="07/10/2025 10:35"/>
  </r>
  <r>
    <x v="5"/>
    <x v="5"/>
    <n v="50"/>
    <n v="1"/>
    <s v="FXI24"/>
    <n v="100"/>
    <n v="0"/>
    <s v="ร้านที่2"/>
    <s v="ช***มา  ด***ุย"/>
    <s v="เชียงใหม่"/>
    <s v="-"/>
    <s v=""/>
    <s v="07/10/2025 10:35"/>
    <s v="-"/>
    <s v="J&amp;T COD"/>
    <s v="Tiktok"/>
    <s v="จ่ายทีหลัง / COD"/>
    <s v=""/>
    <s v="-"/>
    <s v="07/10/2025 10:35"/>
  </r>
  <r>
    <x v="2"/>
    <x v="2"/>
    <n v="50"/>
    <n v="1"/>
    <s v="FXI24"/>
    <n v="100"/>
    <n v="0"/>
    <s v="ร้านที่2"/>
    <s v="ช***มา  ด***ุย"/>
    <s v="เชียงใหม่"/>
    <s v="-"/>
    <s v=""/>
    <s v="07/10/2025 10:35"/>
    <s v="-"/>
    <s v="J&amp;T COD"/>
    <s v="Tiktok"/>
    <s v="จ่ายทีหลัง / COD"/>
    <s v=""/>
    <s v="-"/>
    <s v="07/10/2025 10:35"/>
  </r>
  <r>
    <x v="4"/>
    <x v="4"/>
    <n v="50"/>
    <n v="1"/>
    <s v="FXI23"/>
    <n v="100"/>
    <n v="0"/>
    <s v="ร้านที่2"/>
    <s v="ก***า อ***ร์พรหม"/>
    <s v="กรุงเทพฯ"/>
    <s v="-"/>
    <s v=""/>
    <s v="07/10/2025 10:34"/>
    <s v="-"/>
    <s v="J&amp;T COD"/>
    <s v="Tiktok"/>
    <s v="จ่ายทีหลัง / COD"/>
    <s v=""/>
    <s v="764799159246"/>
    <s v="07/10/2025 10:34"/>
  </r>
  <r>
    <x v="5"/>
    <x v="5"/>
    <n v="50"/>
    <n v="1"/>
    <s v="FXI23"/>
    <n v="100"/>
    <n v="0"/>
    <s v="ร้านที่2"/>
    <s v="ก***า อ***ร์พรหม"/>
    <s v="กรุงเทพฯ"/>
    <s v="-"/>
    <s v=""/>
    <s v="07/10/2025 10:34"/>
    <s v="-"/>
    <s v="J&amp;T COD"/>
    <s v="Tiktok"/>
    <s v="จ่ายทีหลัง / COD"/>
    <s v=""/>
    <s v="764799159246"/>
    <s v="07/10/2025 10:34"/>
  </r>
  <r>
    <x v="2"/>
    <x v="2"/>
    <n v="50"/>
    <n v="1"/>
    <s v="FXI23"/>
    <n v="100"/>
    <n v="0"/>
    <s v="ร้านที่2"/>
    <s v="ก***า อ***ร์พรหม"/>
    <s v="กรุงเทพฯ"/>
    <s v="-"/>
    <s v=""/>
    <s v="07/10/2025 10:34"/>
    <s v="-"/>
    <s v="J&amp;T COD"/>
    <s v="Tiktok"/>
    <s v="จ่ายทีหลัง / COD"/>
    <s v=""/>
    <s v="764799159246"/>
    <s v="07/10/2025 10:34"/>
  </r>
  <r>
    <x v="4"/>
    <x v="4"/>
    <n v="50"/>
    <n v="1"/>
    <s v="FXI21"/>
    <n v="100"/>
    <n v="0"/>
    <s v="ร้านที่4"/>
    <s v="M** A**"/>
    <s v="ราชบุรี"/>
    <s v="-"/>
    <s v=""/>
    <s v="07/10/2025 10:30"/>
    <s v="-"/>
    <s v="J&amp;T COD"/>
    <s v="Tiktok"/>
    <s v="จ่ายทีหลัง / COD"/>
    <s v=""/>
    <s v="764707234303"/>
    <s v="07/10/2025 10:31"/>
  </r>
  <r>
    <x v="5"/>
    <x v="5"/>
    <n v="50"/>
    <n v="1"/>
    <s v="FXI21"/>
    <n v="100"/>
    <n v="0"/>
    <s v="ร้านที่4"/>
    <s v="M** A**"/>
    <s v="ราชบุรี"/>
    <s v="-"/>
    <s v=""/>
    <s v="07/10/2025 10:30"/>
    <s v="-"/>
    <s v="J&amp;T COD"/>
    <s v="Tiktok"/>
    <s v="จ่ายทีหลัง / COD"/>
    <s v=""/>
    <s v="764707234303"/>
    <s v="07/10/2025 10:31"/>
  </r>
  <r>
    <x v="2"/>
    <x v="2"/>
    <n v="50"/>
    <n v="1"/>
    <s v="FXI21"/>
    <n v="100"/>
    <n v="0"/>
    <s v="ร้านที่4"/>
    <s v="M** A**"/>
    <s v="ราชบุรี"/>
    <s v="-"/>
    <s v=""/>
    <s v="07/10/2025 10:30"/>
    <s v="-"/>
    <s v="J&amp;T COD"/>
    <s v="Tiktok"/>
    <s v="จ่ายทีหลัง / COD"/>
    <s v=""/>
    <s v="764707234303"/>
    <s v="07/10/2025 10:31"/>
  </r>
  <r>
    <x v="17"/>
    <x v="21"/>
    <n v="139"/>
    <n v="1"/>
    <s v="FXI20"/>
    <n v="399"/>
    <n v="0"/>
    <s v="ร้านที่10"/>
    <s v="สงกาญจน์ เข็มเพชร"/>
    <s v="55หมู่18_x000a_โนนสวาง_x000a_กุดข้าวปุ้น_x000a_อุบลราชธานี 34270"/>
    <s v="34270"/>
    <s v="0821208722"/>
    <s v="07/10/2025 10:30"/>
    <s v="raweewan5499@gmail.com"/>
    <s v="EMS COD"/>
    <s v="facebook"/>
    <s v="กสิกร"/>
    <s v=""/>
    <s v="-"/>
    <s v="07/10/2025 10:29"/>
  </r>
  <r>
    <x v="15"/>
    <x v="24"/>
    <n v="139"/>
    <n v="1"/>
    <s v="FXI20"/>
    <n v="399"/>
    <n v="0"/>
    <s v="ร้านที่10"/>
    <s v="สงกาญจน์ เข็มเพชร"/>
    <s v="55หมู่18_x000a_โนนสวาง_x000a_กุดข้าวปุ้น_x000a_อุบลราชธานี 34270"/>
    <s v="34270"/>
    <s v="0821208722"/>
    <s v="07/10/2025 10:30"/>
    <s v="raweewan5499@gmail.com"/>
    <s v="EMS COD"/>
    <s v="facebook"/>
    <s v="กสิกร"/>
    <s v=""/>
    <s v="-"/>
    <s v="07/10/2025 10:29"/>
  </r>
  <r>
    <x v="14"/>
    <x v="18"/>
    <n v="139"/>
    <n v="1"/>
    <s v="FXI20"/>
    <n v="399"/>
    <n v="0"/>
    <s v="ร้านที่10"/>
    <s v="สงกาญจน์ เข็มเพชร"/>
    <s v="55หมู่18_x000a_โนนสวาง_x000a_กุดข้าวปุ้น_x000a_อุบลราชธานี 34270"/>
    <s v="34270"/>
    <s v="0821208722"/>
    <s v="07/10/2025 10:30"/>
    <s v="raweewan5499@gmail.com"/>
    <s v="EMS COD"/>
    <s v="facebook"/>
    <s v="กสิกร"/>
    <s v=""/>
    <s v="-"/>
    <s v="07/10/2025 10:29"/>
  </r>
  <r>
    <x v="18"/>
    <x v="25"/>
    <n v="139"/>
    <n v="1"/>
    <s v="FXI20"/>
    <n v="399"/>
    <n v="0"/>
    <s v="ร้านที่10"/>
    <s v="สงกาญจน์ เข็มเพชร"/>
    <s v="55หมู่18_x000a_โนนสวาง_x000a_กุดข้าวปุ้น_x000a_อุบลราชธานี 34270"/>
    <s v="34270"/>
    <s v="0821208722"/>
    <s v="07/10/2025 10:30"/>
    <s v="raweewan5499@gmail.com"/>
    <s v="EMS COD"/>
    <s v="facebook"/>
    <s v="กสิกร"/>
    <s v=""/>
    <s v="-"/>
    <s v="07/10/2025 10:29"/>
  </r>
  <r>
    <x v="6"/>
    <x v="6"/>
    <n v="66.333333333333329"/>
    <n v="3"/>
    <s v="FXI18"/>
    <n v="232"/>
    <n v="0"/>
    <s v="ร้านที่1"/>
    <s v="ส******์"/>
    <s v="******มือง จ.กำแพงเพชร ตำบลนาบ่อคำ อำเภอเมืองกำแพงเพชร จังหวัดกำแพงเพชร 62000"/>
    <s v="62000"/>
    <s v="17"/>
    <s v="07/10/2025 10:57"/>
    <s v="-"/>
    <s v="SPX Express"/>
    <s v="Shopee"/>
    <s v="shopee"/>
    <s v=""/>
    <s v="TH250482976081P"/>
    <s v="07/10/2025 10:27"/>
  </r>
  <r>
    <x v="19"/>
    <x v="26"/>
    <n v="50"/>
    <n v="12"/>
    <s v="FXI17"/>
    <n v="400"/>
    <n v="0"/>
    <s v="ร้านที่2"/>
    <s v="น***าวพัชรินทร์ ใ***ญ"/>
    <s v="ตาก"/>
    <s v="-"/>
    <s v=""/>
    <s v="07/10/2025 10:26"/>
    <s v="-"/>
    <s v="J&amp;T COD"/>
    <s v="Tiktok"/>
    <s v="จ่ายทีหลัง / COD"/>
    <s v=""/>
    <s v="-"/>
    <s v="07/10/2025 10:26"/>
  </r>
  <r>
    <x v="8"/>
    <x v="8"/>
    <n v="15"/>
    <n v="2"/>
    <s v="FXI16"/>
    <n v="46"/>
    <n v="16"/>
    <s v="ร้านที่1"/>
    <s v="ส******ล"/>
    <s v="******, แขวงอนุสาวรีย์, เขตบางเขน แขวงอนุสาวรีย์ เขตบางเขน จังหวัดกรุงเทพมหานคร 10220"/>
    <s v="10220"/>
    <s v="79"/>
    <s v="07/10/2025 10:22"/>
    <s v="-"/>
    <s v="SPX Express"/>
    <s v="Shopee"/>
    <s v="shopee"/>
    <s v=""/>
    <s v="TH259067757987Q"/>
    <s v="07/10/2025 10:22"/>
  </r>
  <r>
    <x v="8"/>
    <x v="8"/>
    <n v="15"/>
    <n v="2"/>
    <s v="FXI15"/>
    <n v="46"/>
    <n v="16"/>
    <s v="ร้านที่2"/>
    <s v="ม******า"/>
    <s v="****** หมู่ที่ 9 ตำบลดอนตาเพชร อำเภอพนมทวน จังหวัดกาญจนบุรี 71140"/>
    <s v="71140"/>
    <s v="04"/>
    <s v="07/10/2025 10:52"/>
    <s v="-"/>
    <s v="SPX Express"/>
    <s v="Shopee"/>
    <s v="shopee"/>
    <s v=""/>
    <s v="TH2531398766596"/>
    <s v="07/10/2025 10:22"/>
  </r>
  <r>
    <x v="17"/>
    <x v="21"/>
    <n v="139"/>
    <n v="1"/>
    <s v="FXI14"/>
    <n v="399"/>
    <n v="0"/>
    <s v="ร้านที่10"/>
    <s v="คุณ จิตรภาณุ แซ่อึ้ง"/>
    <s v="586/9 ม.6 ซ.มังกร-ขันดี_x000a_ถ.เทพารักษ์ ต.แพรกษา_x000a_อ.เมืองสมุทรปราการ _x000a_จ.สมุทรปราการ 10280"/>
    <s v="10280"/>
    <s v="0812463305"/>
    <s v="07/10/2025 10:20"/>
    <s v="raweewan5499@gmail.com"/>
    <s v="EMS COD"/>
    <s v="facebook"/>
    <s v="กสิกร"/>
    <s v=""/>
    <s v="-"/>
    <s v="07/10/2025 10:20"/>
  </r>
  <r>
    <x v="15"/>
    <x v="24"/>
    <n v="139"/>
    <n v="1"/>
    <s v="FXI14"/>
    <n v="399"/>
    <n v="0"/>
    <s v="ร้านที่10"/>
    <s v="คุณ จิตรภาณุ แซ่อึ้ง"/>
    <s v="586/9 ม.6 ซ.มังกร-ขันดี_x000a_ถ.เทพารักษ์ ต.แพรกษา_x000a_อ.เมืองสมุทรปราการ _x000a_จ.สมุทรปราการ 10280"/>
    <s v="10280"/>
    <s v="0812463305"/>
    <s v="07/10/2025 10:20"/>
    <s v="raweewan5499@gmail.com"/>
    <s v="EMS COD"/>
    <s v="facebook"/>
    <s v="กสิกร"/>
    <s v=""/>
    <s v="-"/>
    <s v="07/10/2025 10:20"/>
  </r>
  <r>
    <x v="14"/>
    <x v="18"/>
    <n v="139"/>
    <n v="1"/>
    <s v="FXI14"/>
    <n v="399"/>
    <n v="0"/>
    <s v="ร้านที่10"/>
    <s v="คุณ จิตรภาณุ แซ่อึ้ง"/>
    <s v="586/9 ม.6 ซ.มังกร-ขันดี_x000a_ถ.เทพารักษ์ ต.แพรกษา_x000a_อ.เมืองสมุทรปราการ _x000a_จ.สมุทรปราการ 10280"/>
    <s v="10280"/>
    <s v="0812463305"/>
    <s v="07/10/2025 10:20"/>
    <s v="raweewan5499@gmail.com"/>
    <s v="EMS COD"/>
    <s v="facebook"/>
    <s v="กสิกร"/>
    <s v=""/>
    <s v="-"/>
    <s v="07/10/2025 10:20"/>
  </r>
  <r>
    <x v="18"/>
    <x v="25"/>
    <n v="139"/>
    <n v="1"/>
    <s v="FXI14"/>
    <n v="399"/>
    <n v="0"/>
    <s v="ร้านที่10"/>
    <s v="คุณ จิตรภาณุ แซ่อึ้ง"/>
    <s v="586/9 ม.6 ซ.มังกร-ขันดี_x000a_ถ.เทพารักษ์ ต.แพรกษา_x000a_อ.เมืองสมุทรปราการ _x000a_จ.สมุทรปราการ 10280"/>
    <s v="10280"/>
    <s v="0812463305"/>
    <s v="07/10/2025 10:20"/>
    <s v="raweewan5499@gmail.com"/>
    <s v="EMS COD"/>
    <s v="facebook"/>
    <s v="กสิกร"/>
    <s v=""/>
    <s v="-"/>
    <s v="07/10/2025 10:20"/>
  </r>
  <r>
    <x v="4"/>
    <x v="4"/>
    <n v="50"/>
    <n v="1"/>
    <s v="FXI13"/>
    <n v="100"/>
    <n v="0"/>
    <s v="ร้านที่2"/>
    <s v="ร***ิกา  ท***ีน"/>
    <s v="สตูล"/>
    <s v="-"/>
    <s v=""/>
    <s v="07/10/2025 10:19"/>
    <s v="-"/>
    <s v="J&amp;T COD"/>
    <s v="Tiktok"/>
    <s v="จ่ายทีหลัง / COD"/>
    <s v=""/>
    <s v="764775632305"/>
    <s v="07/10/2025 10:20"/>
  </r>
  <r>
    <x v="5"/>
    <x v="5"/>
    <n v="50"/>
    <n v="1"/>
    <s v="FXI13"/>
    <n v="100"/>
    <n v="0"/>
    <s v="ร้านที่2"/>
    <s v="ร***ิกา  ท***ีน"/>
    <s v="สตูล"/>
    <s v="-"/>
    <s v=""/>
    <s v="07/10/2025 10:19"/>
    <s v="-"/>
    <s v="J&amp;T COD"/>
    <s v="Tiktok"/>
    <s v="จ่ายทีหลัง / COD"/>
    <s v=""/>
    <s v="764775632305"/>
    <s v="07/10/2025 10:19"/>
  </r>
  <r>
    <x v="2"/>
    <x v="2"/>
    <n v="50"/>
    <n v="1"/>
    <s v="FXI13"/>
    <n v="100"/>
    <n v="0"/>
    <s v="ร้านที่2"/>
    <s v="ร***ิกา  ท***ีน"/>
    <s v="สตูล"/>
    <s v="-"/>
    <s v=""/>
    <s v="07/10/2025 10:19"/>
    <s v="-"/>
    <s v="J&amp;T COD"/>
    <s v="Tiktok"/>
    <s v="จ่ายทีหลัง / COD"/>
    <s v=""/>
    <s v="764775632305"/>
    <s v="07/10/2025 10:19"/>
  </r>
  <r>
    <x v="7"/>
    <x v="7"/>
    <n v="10"/>
    <n v="50"/>
    <s v="FXI12"/>
    <n v="492"/>
    <n v="0"/>
    <s v="ร้านที่1"/>
    <s v="ล******ำ"/>
    <s v="******อง ตำบลเขากวางทอง อำเภอหนองฉาง จังหวัดอุทัยธานี 61110"/>
    <s v="61110"/>
    <s v="37"/>
    <s v="07/10/2025 10:47"/>
    <s v="-"/>
    <s v="SPX Express"/>
    <s v="Shopee"/>
    <s v="shopee"/>
    <s v=""/>
    <s v="TH2526770282115"/>
    <s v="07/10/2025 10:17"/>
  </r>
  <r>
    <x v="10"/>
    <x v="10"/>
    <n v="66.666666666666671"/>
    <n v="6"/>
    <s v="FXI11"/>
    <n v="200"/>
    <n v="0"/>
    <s v="ร้านที่2"/>
    <s v="น***ยุพเรศ ส***กุลวิวัฒน์"/>
    <s v="น่าน"/>
    <s v="-"/>
    <s v=""/>
    <s v="07/10/2025 10:14"/>
    <s v="-"/>
    <s v="J&amp;T COD"/>
    <s v="Tiktok"/>
    <s v="จ่ายทีหลัง / COD"/>
    <s v=""/>
    <s v="764705553231"/>
    <s v="07/10/2025 10:14"/>
  </r>
  <r>
    <x v="1"/>
    <x v="1"/>
    <n v="66.666666666666671"/>
    <n v="9"/>
    <s v="FXI10"/>
    <n v="300"/>
    <n v="0"/>
    <s v="ร้านที่2"/>
    <s v="น***ยุพเรศ ส***กุลวิวัฒน์"/>
    <s v="น่าน"/>
    <s v="-"/>
    <s v=""/>
    <s v="07/10/2025 10:13"/>
    <s v="-"/>
    <s v="J&amp;T COD"/>
    <s v="Tiktok"/>
    <s v="จ่ายทีหลัง / COD"/>
    <s v=""/>
    <s v="764786351265"/>
    <s v="07/10/2025 10:13"/>
  </r>
  <r>
    <x v="4"/>
    <x v="4"/>
    <n v="50"/>
    <n v="1"/>
    <s v="FXI9"/>
    <n v="100"/>
    <n v="0"/>
    <s v="ร้านที่2"/>
    <s v="เ***ิทธิ์ ศ***มบัติ"/>
    <s v="สุโขทัย"/>
    <s v="-"/>
    <s v=""/>
    <s v="07/10/2025 10:12"/>
    <s v="-"/>
    <s v="J&amp;T COD"/>
    <s v="Tiktok"/>
    <s v="จ่ายทีหลัง / COD"/>
    <s v=""/>
    <s v="764786431301"/>
    <s v="07/10/2025 10:12"/>
  </r>
  <r>
    <x v="5"/>
    <x v="5"/>
    <n v="50"/>
    <n v="1"/>
    <s v="FXI9"/>
    <n v="100"/>
    <n v="0"/>
    <s v="ร้านที่2"/>
    <s v="เ***ิทธิ์ ศ***มบัติ"/>
    <s v="สุโขทัย"/>
    <s v="-"/>
    <s v=""/>
    <s v="07/10/2025 10:12"/>
    <s v="-"/>
    <s v="J&amp;T COD"/>
    <s v="Tiktok"/>
    <s v="จ่ายทีหลัง / COD"/>
    <s v=""/>
    <s v="764786431301"/>
    <s v="07/10/2025 10:12"/>
  </r>
  <r>
    <x v="2"/>
    <x v="2"/>
    <n v="50"/>
    <n v="1"/>
    <s v="FXI9"/>
    <n v="100"/>
    <n v="0"/>
    <s v="ร้านที่2"/>
    <s v="เ***ิทธิ์ ศ***มบัติ"/>
    <s v="สุโขทัย"/>
    <s v="-"/>
    <s v=""/>
    <s v="07/10/2025 10:12"/>
    <s v="-"/>
    <s v="J&amp;T COD"/>
    <s v="Tiktok"/>
    <s v="จ่ายทีหลัง / COD"/>
    <s v=""/>
    <s v="764786431301"/>
    <s v="07/10/2025 10:12"/>
  </r>
  <r>
    <x v="4"/>
    <x v="4"/>
    <n v="60"/>
    <n v="4"/>
    <s v="FXI8"/>
    <n v="400"/>
    <n v="0"/>
    <s v="ร้านที่2"/>
    <s v="น***ยุพเรศ ส***กุลวิวัฒน์"/>
    <s v="น่าน"/>
    <s v="-"/>
    <s v=""/>
    <s v="07/10/2025 10:11"/>
    <s v="-"/>
    <s v="J&amp;T COD"/>
    <s v="Tiktok"/>
    <s v="จ่ายทีหลัง / COD"/>
    <s v=""/>
    <s v="764762833273"/>
    <s v="07/10/2025 10:11"/>
  </r>
  <r>
    <x v="5"/>
    <x v="5"/>
    <n v="60"/>
    <n v="4"/>
    <s v="FXI8"/>
    <n v="400"/>
    <n v="0"/>
    <s v="ร้านที่2"/>
    <s v="น***ยุพเรศ ส***กุลวิวัฒน์"/>
    <s v="น่าน"/>
    <s v="-"/>
    <s v=""/>
    <s v="07/10/2025 10:11"/>
    <s v="-"/>
    <s v="J&amp;T COD"/>
    <s v="Tiktok"/>
    <s v="จ่ายทีหลัง / COD"/>
    <s v=""/>
    <s v="764762833273"/>
    <s v="07/10/2025 10:11"/>
  </r>
  <r>
    <x v="2"/>
    <x v="2"/>
    <n v="60"/>
    <n v="4"/>
    <s v="FXI8"/>
    <n v="400"/>
    <n v="0"/>
    <s v="ร้านที่2"/>
    <s v="น***ยุพเรศ ส***กุลวิวัฒน์"/>
    <s v="น่าน"/>
    <s v="-"/>
    <s v=""/>
    <s v="07/10/2025 10:11"/>
    <s v="-"/>
    <s v="J&amp;T COD"/>
    <s v="Tiktok"/>
    <s v="จ่ายทีหลัง / COD"/>
    <s v=""/>
    <s v="764762833273"/>
    <s v="07/10/2025 10:11"/>
  </r>
  <r>
    <x v="4"/>
    <x v="4"/>
    <n v="50"/>
    <n v="1"/>
    <s v="FXI7"/>
    <n v="100"/>
    <n v="0"/>
    <s v="ร้านที่2"/>
    <s v="น***มลชนก  โ***สง"/>
    <s v="นนทบุรี"/>
    <s v="-"/>
    <s v=""/>
    <s v="07/10/2025 10:07"/>
    <s v="-"/>
    <s v="J&amp;T COD"/>
    <s v="Tiktok"/>
    <s v="จ่ายทีหลัง / COD"/>
    <s v=""/>
    <s v="764712033304"/>
    <s v="07/10/2025 10:07"/>
  </r>
  <r>
    <x v="5"/>
    <x v="5"/>
    <n v="50"/>
    <n v="1"/>
    <s v="FXI7"/>
    <n v="100"/>
    <n v="0"/>
    <s v="ร้านที่2"/>
    <s v="น***มลชนก  โ***สง"/>
    <s v="นนทบุรี"/>
    <s v="-"/>
    <s v=""/>
    <s v="07/10/2025 10:07"/>
    <s v="-"/>
    <s v="J&amp;T COD"/>
    <s v="Tiktok"/>
    <s v="จ่ายทีหลัง / COD"/>
    <s v=""/>
    <s v="764712033304"/>
    <s v="07/10/2025 10:07"/>
  </r>
  <r>
    <x v="2"/>
    <x v="2"/>
    <n v="50"/>
    <n v="1"/>
    <s v="FXI7"/>
    <n v="100"/>
    <n v="0"/>
    <s v="ร้านที่2"/>
    <s v="น***มลชนก  โ***สง"/>
    <s v="นนทบุรี"/>
    <s v="-"/>
    <s v=""/>
    <s v="07/10/2025 10:07"/>
    <s v="-"/>
    <s v="J&amp;T COD"/>
    <s v="Tiktok"/>
    <s v="จ่ายทีหลัง / COD"/>
    <s v=""/>
    <s v="764712033304"/>
    <s v="07/10/2025 10:07"/>
  </r>
  <r>
    <x v="4"/>
    <x v="4"/>
    <n v="50"/>
    <n v="1"/>
    <s v="FXI6"/>
    <n v="100"/>
    <n v="0"/>
    <s v="ร้านที่2"/>
    <s v="น***กษณ์ แ***ุ่น"/>
    <s v="ลำพูน"/>
    <s v="-"/>
    <s v=""/>
    <s v="07/10/2025 10:05"/>
    <s v="-"/>
    <s v="J&amp;T Express"/>
    <s v="Tiktok"/>
    <s v="tiktok"/>
    <s v=""/>
    <s v="764755951245"/>
    <s v="07/10/2025 10:05"/>
  </r>
  <r>
    <x v="5"/>
    <x v="5"/>
    <n v="50"/>
    <n v="1"/>
    <s v="FXI6"/>
    <n v="100"/>
    <n v="0"/>
    <s v="ร้านที่2"/>
    <s v="น***กษณ์ แ***ุ่น"/>
    <s v="ลำพูน"/>
    <s v="-"/>
    <s v=""/>
    <s v="07/10/2025 10:05"/>
    <s v="-"/>
    <s v="J&amp;T Express"/>
    <s v="Tiktok"/>
    <s v="tiktok"/>
    <s v=""/>
    <s v="764755951245"/>
    <s v="07/10/2025 10:05"/>
  </r>
  <r>
    <x v="2"/>
    <x v="2"/>
    <n v="50"/>
    <n v="1"/>
    <s v="FXI6"/>
    <n v="100"/>
    <n v="0"/>
    <s v="ร้านที่2"/>
    <s v="น***กษณ์ แ***ุ่น"/>
    <s v="ลำพูน"/>
    <s v="-"/>
    <s v=""/>
    <s v="07/10/2025 10:05"/>
    <s v="-"/>
    <s v="J&amp;T Express"/>
    <s v="Tiktok"/>
    <s v="tiktok"/>
    <s v=""/>
    <s v="764755951245"/>
    <s v="07/10/2025 10:05"/>
  </r>
  <r>
    <x v="1"/>
    <x v="1"/>
    <n v="66.666666666666671"/>
    <n v="3"/>
    <s v="FXI5"/>
    <n v="100"/>
    <n v="0"/>
    <s v="ร้านที่2"/>
    <s v="ก***ร ช***นทร์"/>
    <s v="เทศบาลเมืองจันทบุรี"/>
    <s v="-"/>
    <s v=""/>
    <s v="07/10/2025 10:04"/>
    <s v="-"/>
    <s v="J&amp;T COD"/>
    <s v="Tiktok"/>
    <s v="จ่ายทีหลัง / COD"/>
    <s v=""/>
    <s v="764765958272"/>
    <s v="07/10/2025 10:05"/>
  </r>
  <r>
    <x v="4"/>
    <x v="4"/>
    <n v="50"/>
    <n v="2"/>
    <s v="FXI4"/>
    <n v="200"/>
    <n v="0"/>
    <s v="ร้านที่4"/>
    <s v="ก***ิมา ส***อย"/>
    <s v="สกลนคร"/>
    <s v="-"/>
    <s v=""/>
    <s v="07/10/2025 10:04"/>
    <s v="-"/>
    <s v="J&amp;T COD"/>
    <s v="Tiktok"/>
    <s v="จ่ายทีหลัง / COD"/>
    <s v=""/>
    <s v="764791558215"/>
    <s v="07/10/2025 10:04"/>
  </r>
  <r>
    <x v="5"/>
    <x v="5"/>
    <n v="50"/>
    <n v="2"/>
    <s v="FXI4"/>
    <n v="200"/>
    <n v="0"/>
    <s v="ร้านที่4"/>
    <s v="ก***ิมา ส***อย"/>
    <s v="สกลนคร"/>
    <s v="-"/>
    <s v=""/>
    <s v="07/10/2025 10:04"/>
    <s v="-"/>
    <s v="J&amp;T COD"/>
    <s v="Tiktok"/>
    <s v="จ่ายทีหลัง / COD"/>
    <s v=""/>
    <s v="764791558215"/>
    <s v="07/10/2025 10:04"/>
  </r>
  <r>
    <x v="2"/>
    <x v="2"/>
    <n v="50"/>
    <n v="2"/>
    <s v="FXI4"/>
    <n v="200"/>
    <n v="0"/>
    <s v="ร้านที่4"/>
    <s v="ก***ิมา ส***อย"/>
    <s v="สกลนคร"/>
    <s v="-"/>
    <s v=""/>
    <s v="07/10/2025 10:04"/>
    <s v="-"/>
    <s v="J&amp;T COD"/>
    <s v="Tiktok"/>
    <s v="จ่ายทีหลัง / COD"/>
    <s v=""/>
    <s v="764791558215"/>
    <s v="07/10/2025 10:04"/>
  </r>
  <r>
    <x v="4"/>
    <x v="4"/>
    <n v="50"/>
    <n v="1"/>
    <s v="FXI3"/>
    <n v="100"/>
    <n v="0"/>
    <s v="ร้านที่2"/>
    <s v="เ***มเดือน ส***ิน"/>
    <s v="อุตรดิตถ์"/>
    <s v="-"/>
    <s v=""/>
    <s v="07/10/2025 10:00"/>
    <s v="-"/>
    <s v="J&amp;T Express"/>
    <s v="Tiktok"/>
    <s v="tiktok"/>
    <s v=""/>
    <s v="764711836302"/>
    <s v="07/10/2025 09:59"/>
  </r>
  <r>
    <x v="5"/>
    <x v="5"/>
    <n v="50"/>
    <n v="1"/>
    <s v="FXI3"/>
    <n v="100"/>
    <n v="0"/>
    <s v="ร้านที่2"/>
    <s v="เ***มเดือน ส***ิน"/>
    <s v="อุตรดิตถ์"/>
    <s v="-"/>
    <s v=""/>
    <s v="07/10/2025 10:00"/>
    <s v="-"/>
    <s v="J&amp;T Express"/>
    <s v="Tiktok"/>
    <s v="tiktok"/>
    <s v=""/>
    <s v="764711836302"/>
    <s v="07/10/2025 09:59"/>
  </r>
  <r>
    <x v="2"/>
    <x v="2"/>
    <n v="50"/>
    <n v="1"/>
    <s v="FXI3"/>
    <n v="100"/>
    <n v="0"/>
    <s v="ร้านที่2"/>
    <s v="เ***มเดือน ส***ิน"/>
    <s v="อุตรดิตถ์"/>
    <s v="-"/>
    <s v=""/>
    <s v="07/10/2025 10:00"/>
    <s v="-"/>
    <s v="J&amp;T Express"/>
    <s v="Tiktok"/>
    <s v="tiktok"/>
    <s v=""/>
    <s v="764711836302"/>
    <s v="07/10/2025 09:59"/>
  </r>
  <r>
    <x v="9"/>
    <x v="9"/>
    <n v="50"/>
    <n v="6"/>
    <s v="FXI2"/>
    <n v="200"/>
    <n v="0"/>
    <s v="ร้านที่2"/>
    <s v="น***า  ป***าเลิศชัย"/>
    <s v="กรุงเทพฯ"/>
    <s v="-"/>
    <s v=""/>
    <s v="07/10/2025 09:59"/>
    <s v="-"/>
    <s v="J&amp;T COD"/>
    <s v="Tiktok"/>
    <s v="จ่ายทีหลัง / COD"/>
    <s v=""/>
    <s v="764701351282"/>
    <s v="07/10/2025 09:59"/>
  </r>
  <r>
    <x v="9"/>
    <x v="9"/>
    <n v="50"/>
    <n v="6"/>
    <s v="FXI1"/>
    <n v="200"/>
    <n v="0"/>
    <s v="ร้านที่2"/>
    <s v="อ***ย ไ***ชติ"/>
    <s v="สิงห์บุรี"/>
    <s v="-"/>
    <s v=""/>
    <s v="07/10/2025 09:58"/>
    <s v="-"/>
    <s v="J&amp;T COD"/>
    <s v="Tiktok"/>
    <s v="จ่ายทีหลัง / COD"/>
    <s v=""/>
    <s v="764725557282"/>
    <s v="07/10/2025 09:58"/>
  </r>
  <r>
    <x v="4"/>
    <x v="4"/>
    <n v="50"/>
    <n v="1"/>
    <s v="FXI0"/>
    <n v="100"/>
    <n v="0"/>
    <s v="ร้านที่4"/>
    <s v="ว** ว**"/>
    <s v="นครราชสีมา"/>
    <s v="-"/>
    <s v=""/>
    <s v="07/10/2025 09:58"/>
    <s v="-"/>
    <s v="J&amp;T COD"/>
    <s v="Tiktok"/>
    <s v="จ่ายทีหลัง / COD"/>
    <s v=""/>
    <s v="764734747265"/>
    <s v="07/10/2025 09:58"/>
  </r>
  <r>
    <x v="5"/>
    <x v="5"/>
    <n v="50"/>
    <n v="1"/>
    <s v="FXI0"/>
    <n v="100"/>
    <n v="0"/>
    <s v="ร้านที่4"/>
    <s v="ว** ว**"/>
    <s v="นครราชสีมา"/>
    <s v="-"/>
    <s v=""/>
    <s v="07/10/2025 09:58"/>
    <s v="-"/>
    <s v="J&amp;T COD"/>
    <s v="Tiktok"/>
    <s v="จ่ายทีหลัง / COD"/>
    <s v=""/>
    <s v="764734747265"/>
    <s v="07/10/2025 09:58"/>
  </r>
  <r>
    <x v="2"/>
    <x v="2"/>
    <n v="50"/>
    <n v="1"/>
    <s v="FXI0"/>
    <n v="100"/>
    <n v="0"/>
    <s v="ร้านที่4"/>
    <s v="ว** ว**"/>
    <s v="นครราชสีมา"/>
    <s v="-"/>
    <s v=""/>
    <s v="07/10/2025 09:58"/>
    <s v="-"/>
    <s v="J&amp;T COD"/>
    <s v="Tiktok"/>
    <s v="จ่ายทีหลัง / COD"/>
    <s v=""/>
    <s v="764734747265"/>
    <s v="07/10/2025 09:58"/>
  </r>
  <r>
    <x v="6"/>
    <x v="6"/>
    <n v="76"/>
    <n v="1"/>
    <s v="FXH99"/>
    <n v="76"/>
    <n v="0"/>
    <s v="ร้านที่1"/>
    <s v="เ******์"/>
    <s v="******คเพลส 36 ตำบลบางรักน้อย อำเภอเมืองนนทบุรี จังหวัดนนทบุรี 11000"/>
    <s v="11000"/>
    <s v="90"/>
    <s v="07/10/2025 09:57"/>
    <s v="-"/>
    <s v="SPX Express"/>
    <s v="Shopee"/>
    <s v="shopee"/>
    <s v=""/>
    <s v="TH259047633907Z"/>
    <s v="07/10/2025 09:57"/>
  </r>
  <r>
    <x v="9"/>
    <x v="9"/>
    <n v="33.333333333333336"/>
    <n v="3"/>
    <s v="FXH98"/>
    <n v="100"/>
    <n v="0"/>
    <s v="ร้านที่2"/>
    <s v="n**"/>
    <s v="กาญจนบุรี"/>
    <s v="-"/>
    <s v=""/>
    <s v="07/10/2025 09:57"/>
    <s v="-"/>
    <s v="J&amp;T Express"/>
    <s v="Tiktok"/>
    <s v="tiktok"/>
    <s v=""/>
    <s v="764713246253"/>
    <s v="07/10/2025 09:56"/>
  </r>
  <r>
    <x v="4"/>
    <x v="4"/>
    <n v="50"/>
    <n v="1"/>
    <s v="FXH97"/>
    <n v="100"/>
    <n v="0"/>
    <s v="ร้านที่2"/>
    <s v="ป***มู ก***"/>
    <s v="สมุทรปราการ"/>
    <s v="-"/>
    <s v=""/>
    <s v="07/10/2025 09:47"/>
    <s v="-"/>
    <s v="Flash Express Thailand COD"/>
    <s v="Tiktok"/>
    <s v="จ่ายทีหลัง / COD"/>
    <s v=""/>
    <s v="THT020326QPWD3Z"/>
    <s v="07/10/2025 09:47"/>
  </r>
  <r>
    <x v="5"/>
    <x v="5"/>
    <n v="50"/>
    <n v="1"/>
    <s v="FXH97"/>
    <n v="100"/>
    <n v="0"/>
    <s v="ร้านที่2"/>
    <s v="ป***มู ก***"/>
    <s v="สมุทรปราการ"/>
    <s v="-"/>
    <s v=""/>
    <s v="07/10/2025 09:47"/>
    <s v="-"/>
    <s v="Flash Express Thailand COD"/>
    <s v="Tiktok"/>
    <s v="จ่ายทีหลัง / COD"/>
    <s v=""/>
    <s v="THT020326QPWD3Z"/>
    <s v="07/10/2025 09:47"/>
  </r>
  <r>
    <x v="2"/>
    <x v="2"/>
    <n v="50"/>
    <n v="1"/>
    <s v="FXH97"/>
    <n v="100"/>
    <n v="0"/>
    <s v="ร้านที่2"/>
    <s v="ป***มู ก***"/>
    <s v="สมุทรปราการ"/>
    <s v="-"/>
    <s v=""/>
    <s v="07/10/2025 09:47"/>
    <s v="-"/>
    <s v="Flash Express Thailand COD"/>
    <s v="Tiktok"/>
    <s v="จ่ายทีหลัง / COD"/>
    <s v=""/>
    <s v="THT020326QPWD3Z"/>
    <s v="07/10/2025 09:47"/>
  </r>
  <r>
    <x v="9"/>
    <x v="9"/>
    <n v="50"/>
    <n v="6"/>
    <s v="FXH96"/>
    <n v="200"/>
    <n v="0"/>
    <s v="ร้านที่2"/>
    <s v="อ***ย ไ***ชติ"/>
    <s v="สิงห์บุรี"/>
    <s v="-"/>
    <s v=""/>
    <s v="07/10/2025 09:44"/>
    <s v="-"/>
    <s v="J&amp;T COD"/>
    <s v="Tiktok"/>
    <s v="จ่ายทีหลัง / COD"/>
    <s v=""/>
    <s v="764758847241"/>
    <s v="07/10/2025 09:44"/>
  </r>
  <r>
    <x v="1"/>
    <x v="1"/>
    <n v="66.666666666666671"/>
    <n v="6"/>
    <s v="FXH95"/>
    <n v="200"/>
    <n v="0"/>
    <s v="ร้านที่2"/>
    <s v="อ***ย ไ***ชติ"/>
    <s v="สิงห์บุรี"/>
    <s v="-"/>
    <s v=""/>
    <s v="07/10/2025 09:44"/>
    <s v="-"/>
    <s v="J&amp;T COD"/>
    <s v="Tiktok"/>
    <s v="จ่ายทีหลัง / COD"/>
    <s v=""/>
    <s v="764732959266"/>
    <s v="07/10/2025 09:44"/>
  </r>
  <r>
    <x v="4"/>
    <x v="4"/>
    <n v="50"/>
    <n v="1"/>
    <s v="FXH93"/>
    <n v="100"/>
    <n v="0"/>
    <s v="ร้านที่2"/>
    <s v="ว***์ ว***กำภู"/>
    <s v="กรุงเทพฯ"/>
    <s v="-"/>
    <s v=""/>
    <s v="07/10/2025 09:38"/>
    <s v="-"/>
    <s v="J&amp;T COD"/>
    <s v="Tiktok"/>
    <s v="จ่ายทีหลัง / COD"/>
    <s v=""/>
    <s v="764711035303"/>
    <s v="07/10/2025 09:38"/>
  </r>
  <r>
    <x v="5"/>
    <x v="5"/>
    <n v="50"/>
    <n v="1"/>
    <s v="FXH93"/>
    <n v="100"/>
    <n v="0"/>
    <s v="ร้านที่2"/>
    <s v="ว***์ ว***กำภู"/>
    <s v="กรุงเทพฯ"/>
    <s v="-"/>
    <s v=""/>
    <s v="07/10/2025 09:38"/>
    <s v="-"/>
    <s v="J&amp;T COD"/>
    <s v="Tiktok"/>
    <s v="จ่ายทีหลัง / COD"/>
    <s v=""/>
    <s v="764711035303"/>
    <s v="07/10/2025 09:38"/>
  </r>
  <r>
    <x v="2"/>
    <x v="2"/>
    <n v="50"/>
    <n v="1"/>
    <s v="FXH93"/>
    <n v="100"/>
    <n v="0"/>
    <s v="ร้านที่2"/>
    <s v="ว***์ ว***กำภู"/>
    <s v="กรุงเทพฯ"/>
    <s v="-"/>
    <s v=""/>
    <s v="07/10/2025 09:38"/>
    <s v="-"/>
    <s v="J&amp;T COD"/>
    <s v="Tiktok"/>
    <s v="จ่ายทีหลัง / COD"/>
    <s v=""/>
    <s v="764711035303"/>
    <s v="07/10/2025 09:38"/>
  </r>
  <r>
    <x v="4"/>
    <x v="4"/>
    <n v="50"/>
    <n v="1"/>
    <s v="FXH91"/>
    <n v="100"/>
    <n v="0"/>
    <s v="ร้านที่2"/>
    <s v="ส***นา ค***ั่น"/>
    <s v="ชลบุรี"/>
    <s v="-"/>
    <s v=""/>
    <s v="07/10/2025 09:34"/>
    <s v="-"/>
    <s v="J&amp;T COD"/>
    <s v="Tiktok"/>
    <s v="จ่ายทีหลัง / COD"/>
    <s v=""/>
    <s v="764767753234"/>
    <s v="07/10/2025 09:34"/>
  </r>
  <r>
    <x v="5"/>
    <x v="5"/>
    <n v="50"/>
    <n v="1"/>
    <s v="FXH91"/>
    <n v="100"/>
    <n v="0"/>
    <s v="ร้านที่2"/>
    <s v="ส***นา ค***ั่น"/>
    <s v="ชลบุรี"/>
    <s v="-"/>
    <s v=""/>
    <s v="07/10/2025 09:34"/>
    <s v="-"/>
    <s v="J&amp;T COD"/>
    <s v="Tiktok"/>
    <s v="จ่ายทีหลัง / COD"/>
    <s v=""/>
    <s v="764767753234"/>
    <s v="07/10/2025 09:34"/>
  </r>
  <r>
    <x v="2"/>
    <x v="2"/>
    <n v="50"/>
    <n v="1"/>
    <s v="FXH91"/>
    <n v="100"/>
    <n v="0"/>
    <s v="ร้านที่2"/>
    <s v="ส***นา ค***ั่น"/>
    <s v="ชลบุรี"/>
    <s v="-"/>
    <s v=""/>
    <s v="07/10/2025 09:34"/>
    <s v="-"/>
    <s v="J&amp;T COD"/>
    <s v="Tiktok"/>
    <s v="จ่ายทีหลัง / COD"/>
    <s v=""/>
    <s v="764767753234"/>
    <s v="07/10/2025 09:34"/>
  </r>
  <r>
    <x v="9"/>
    <x v="9"/>
    <n v="50"/>
    <n v="6"/>
    <s v="FXH90"/>
    <n v="200"/>
    <n v="0"/>
    <s v="ร้านที่2"/>
    <s v="เ***ระไน"/>
    <s v="บุรีรัมย์"/>
    <s v="-"/>
    <s v=""/>
    <s v="07/10/2025 09:32"/>
    <s v="-"/>
    <s v="J&amp;T COD"/>
    <s v="Tiktok"/>
    <s v="จ่ายทีหลัง / COD"/>
    <s v=""/>
    <s v="764767246246"/>
    <s v="07/10/2025 09:32"/>
  </r>
  <r>
    <x v="4"/>
    <x v="4"/>
    <n v="50"/>
    <n v="1"/>
    <s v="FXH89"/>
    <n v="100"/>
    <n v="0"/>
    <s v="ร้านที่4"/>
    <s v="จ***า"/>
    <s v="นครศรีธรรมราช"/>
    <s v="-"/>
    <s v=""/>
    <s v="07/10/2025 09:30"/>
    <s v="-"/>
    <s v="J&amp;T COD"/>
    <s v="Tiktok"/>
    <s v="จ่ายทีหลัง / COD"/>
    <s v=""/>
    <s v="764756351236"/>
    <s v="07/10/2025 09:30"/>
  </r>
  <r>
    <x v="5"/>
    <x v="5"/>
    <n v="50"/>
    <n v="1"/>
    <s v="FXH89"/>
    <n v="100"/>
    <n v="0"/>
    <s v="ร้านที่4"/>
    <s v="จ***า"/>
    <s v="นครศรีธรรมราช"/>
    <s v="-"/>
    <s v=""/>
    <s v="07/10/2025 09:30"/>
    <s v="-"/>
    <s v="J&amp;T COD"/>
    <s v="Tiktok"/>
    <s v="จ่ายทีหลัง / COD"/>
    <s v=""/>
    <s v="764756351236"/>
    <s v="07/10/2025 09:30"/>
  </r>
  <r>
    <x v="2"/>
    <x v="2"/>
    <n v="50"/>
    <n v="1"/>
    <s v="FXH89"/>
    <n v="100"/>
    <n v="0"/>
    <s v="ร้านที่4"/>
    <s v="จ***า"/>
    <s v="นครศรีธรรมราช"/>
    <s v="-"/>
    <s v=""/>
    <s v="07/10/2025 09:30"/>
    <s v="-"/>
    <s v="J&amp;T COD"/>
    <s v="Tiktok"/>
    <s v="จ่ายทีหลัง / COD"/>
    <s v=""/>
    <s v="764756351236"/>
    <s v="07/10/2025 09:30"/>
  </r>
  <r>
    <x v="4"/>
    <x v="4"/>
    <n v="50"/>
    <n v="1"/>
    <s v="FXH88"/>
    <n v="100"/>
    <n v="0"/>
    <s v="ร้านที่2"/>
    <s v="N***cha S***goon"/>
    <s v="ชุมพร"/>
    <s v="-"/>
    <s v=""/>
    <s v="07/10/2025 09:30"/>
    <s v="-"/>
    <s v="J&amp;T COD"/>
    <s v="Tiktok"/>
    <s v="จ่ายทีหลัง / COD"/>
    <s v=""/>
    <s v="764722049210"/>
    <s v="07/10/2025 09:30"/>
  </r>
  <r>
    <x v="5"/>
    <x v="5"/>
    <n v="50"/>
    <n v="1"/>
    <s v="FXH88"/>
    <n v="100"/>
    <n v="0"/>
    <s v="ร้านที่2"/>
    <s v="N***cha S***goon"/>
    <s v="ชุมพร"/>
    <s v="-"/>
    <s v=""/>
    <s v="07/10/2025 09:30"/>
    <s v="-"/>
    <s v="J&amp;T COD"/>
    <s v="Tiktok"/>
    <s v="จ่ายทีหลัง / COD"/>
    <s v=""/>
    <s v="764722049210"/>
    <s v="07/10/2025 09:30"/>
  </r>
  <r>
    <x v="2"/>
    <x v="2"/>
    <n v="50"/>
    <n v="1"/>
    <s v="FXH88"/>
    <n v="100"/>
    <n v="0"/>
    <s v="ร้านที่2"/>
    <s v="N***cha S***goon"/>
    <s v="ชุมพร"/>
    <s v="-"/>
    <s v=""/>
    <s v="07/10/2025 09:30"/>
    <s v="-"/>
    <s v="J&amp;T COD"/>
    <s v="Tiktok"/>
    <s v="จ่ายทีหลัง / COD"/>
    <s v=""/>
    <s v="764722049210"/>
    <s v="07/10/2025 09:30"/>
  </r>
  <r>
    <x v="9"/>
    <x v="9"/>
    <n v="33.333333333333336"/>
    <n v="3"/>
    <s v="FXH86"/>
    <n v="100"/>
    <n v="0"/>
    <s v="ร้านที่2"/>
    <s v="ท***ีย์  บ***ัติ"/>
    <s v="นครปฐม"/>
    <s v="-"/>
    <s v=""/>
    <s v="07/10/2025 09:18"/>
    <s v="-"/>
    <s v="J&amp;T COD"/>
    <s v="Tiktok"/>
    <s v="จ่ายทีหลัง / COD"/>
    <s v=""/>
    <s v="764739647243"/>
    <s v="07/10/2025 09:18"/>
  </r>
  <r>
    <x v="5"/>
    <x v="15"/>
    <n v="47.5"/>
    <n v="1"/>
    <s v="FXH85"/>
    <n v="123.5"/>
    <n v="0"/>
    <s v="ร้านที่3"/>
    <s v="บุญชื่น บุญกอง"/>
    <s v="95หมู่6ต.บึงศาลอ.องครักษ์จ.นครนายก 26120 ซอยหลังหอมิ้ลลาร้านอาหารตามสั่งร้านแรก · บึงศาล/ Bueng San_x000a__x000a_องครักษ์/ Ongkharakนครนายก/ Nakhon Nayok_x000a_26120"/>
    <s v="26120"/>
    <s v="660906496995"/>
    <s v="07/10/2025 09:19"/>
    <s v="-"/>
    <s v="Kerry_dropoff"/>
    <s v="Lazada"/>
    <s v="lazada"/>
    <s v=""/>
    <s v="LEXPU0615513210"/>
    <s v="07/10/2025 09:18"/>
  </r>
  <r>
    <x v="6"/>
    <x v="16"/>
    <n v="76"/>
    <n v="1"/>
    <s v="FXH85"/>
    <n v="123.5"/>
    <n v="0"/>
    <s v="ร้านที่3"/>
    <s v="บุญชื่น บุญกอง"/>
    <s v="95หมู่6ต.บึงศาลอ.องครักษ์จ.นครนายก 26120 ซอยหลังหอมิ้ลลาร้านอาหารตามสั่งร้านแรก · บึงศาล/ Bueng San_x000a__x000a_องครักษ์/ Ongkharakนครนายก/ Nakhon Nayok_x000a_26120"/>
    <s v="26120"/>
    <s v="660906496995"/>
    <s v="07/10/2025 09:19"/>
    <s v="-"/>
    <s v="Kerry_dropoff"/>
    <s v="Lazada"/>
    <s v="lazada"/>
    <s v=""/>
    <s v="LEXPU0615513210"/>
    <s v="07/10/2025 09:18"/>
  </r>
  <r>
    <x v="4"/>
    <x v="4"/>
    <n v="60"/>
    <n v="4"/>
    <s v="FXH84"/>
    <n v="600"/>
    <n v="0"/>
    <s v="ร้านที่2"/>
    <s v="p**"/>
    <s v="พระนครศรีอยุธยา"/>
    <s v="-"/>
    <s v=""/>
    <s v="07/10/2025 09:16"/>
    <s v="-"/>
    <s v="J&amp;T Express"/>
    <s v="Tiktok"/>
    <s v="tiktok"/>
    <s v=""/>
    <s v="764753741275"/>
    <s v="07/10/2025 09:16"/>
  </r>
  <r>
    <x v="5"/>
    <x v="5"/>
    <n v="60"/>
    <n v="4"/>
    <s v="FXH84"/>
    <n v="600"/>
    <n v="0"/>
    <s v="ร้านที่2"/>
    <s v="p**"/>
    <s v="พระนครศรีอยุธยา"/>
    <s v="-"/>
    <s v=""/>
    <s v="07/10/2025 09:16"/>
    <s v="-"/>
    <s v="J&amp;T Express"/>
    <s v="Tiktok"/>
    <s v="tiktok"/>
    <s v=""/>
    <s v="764753741275"/>
    <s v="07/10/2025 09:16"/>
  </r>
  <r>
    <x v="2"/>
    <x v="2"/>
    <n v="60"/>
    <n v="4"/>
    <s v="FXH84"/>
    <n v="600"/>
    <n v="0"/>
    <s v="ร้านที่2"/>
    <s v="p**"/>
    <s v="พระนครศรีอยุธยา"/>
    <s v="-"/>
    <s v=""/>
    <s v="07/10/2025 09:16"/>
    <s v="-"/>
    <s v="J&amp;T Express"/>
    <s v="Tiktok"/>
    <s v="tiktok"/>
    <s v=""/>
    <s v="764753741275"/>
    <s v="07/10/2025 09:16"/>
  </r>
  <r>
    <x v="4"/>
    <x v="4"/>
    <n v="60"/>
    <n v="2"/>
    <s v="FXH84"/>
    <n v="600"/>
    <n v="0"/>
    <s v="ร้านที่2"/>
    <s v="p**"/>
    <s v="พระนครศรีอยุธยา"/>
    <s v="-"/>
    <s v=""/>
    <s v="07/10/2025 09:16"/>
    <s v="-"/>
    <s v="J&amp;T Express"/>
    <s v="Tiktok"/>
    <s v="tiktok"/>
    <s v=""/>
    <s v="764753741275"/>
    <s v="07/10/2025 09:16"/>
  </r>
  <r>
    <x v="5"/>
    <x v="5"/>
    <n v="60"/>
    <n v="2"/>
    <s v="FXH84"/>
    <n v="600"/>
    <n v="0"/>
    <s v="ร้านที่2"/>
    <s v="p**"/>
    <s v="พระนครศรีอยุธยา"/>
    <s v="-"/>
    <s v=""/>
    <s v="07/10/2025 09:16"/>
    <s v="-"/>
    <s v="J&amp;T Express"/>
    <s v="Tiktok"/>
    <s v="tiktok"/>
    <s v=""/>
    <s v="764753741275"/>
    <s v="07/10/2025 09:16"/>
  </r>
  <r>
    <x v="2"/>
    <x v="2"/>
    <n v="60"/>
    <n v="2"/>
    <s v="FXH84"/>
    <n v="600"/>
    <n v="0"/>
    <s v="ร้านที่2"/>
    <s v="p**"/>
    <s v="พระนครศรีอยุธยา"/>
    <s v="-"/>
    <s v=""/>
    <s v="07/10/2025 09:16"/>
    <s v="-"/>
    <s v="J&amp;T Express"/>
    <s v="Tiktok"/>
    <s v="tiktok"/>
    <s v=""/>
    <s v="764753741275"/>
    <s v="07/10/2025 09:16"/>
  </r>
  <r>
    <x v="10"/>
    <x v="10"/>
    <n v="66.666666666666671"/>
    <n v="12"/>
    <s v="FXH83"/>
    <n v="400"/>
    <n v="0"/>
    <s v="ร้านที่2"/>
    <s v="p**"/>
    <s v="พระนครศรีอยุธยา"/>
    <s v="-"/>
    <s v=""/>
    <s v="07/10/2025 09:14"/>
    <s v="-"/>
    <s v="J&amp;T Express"/>
    <s v="Tiktok"/>
    <s v="tiktok"/>
    <s v=""/>
    <s v="764757633286"/>
    <s v="07/10/2025 09:15"/>
  </r>
  <r>
    <x v="4"/>
    <x v="4"/>
    <n v="50"/>
    <n v="2"/>
    <s v="FXH82"/>
    <n v="200"/>
    <n v="0"/>
    <s v="ร้านที่4"/>
    <s v="อ***์ ป***ม"/>
    <s v="เพชรบุรี"/>
    <s v="-"/>
    <s v=""/>
    <s v="07/10/2025 09:10"/>
    <s v="-"/>
    <s v="J&amp;T COD"/>
    <s v="Tiktok"/>
    <s v="จ่ายทีหลัง / COD"/>
    <s v=""/>
    <s v="764706951212"/>
    <s v="07/10/2025 09:10"/>
  </r>
  <r>
    <x v="5"/>
    <x v="5"/>
    <n v="50"/>
    <n v="2"/>
    <s v="FXH82"/>
    <n v="200"/>
    <n v="0"/>
    <s v="ร้านที่4"/>
    <s v="อ***์ ป***ม"/>
    <s v="เพชรบุรี"/>
    <s v="-"/>
    <s v=""/>
    <s v="07/10/2025 09:10"/>
    <s v="-"/>
    <s v="J&amp;T COD"/>
    <s v="Tiktok"/>
    <s v="จ่ายทีหลัง / COD"/>
    <s v=""/>
    <s v="764706951212"/>
    <s v="07/10/2025 09:10"/>
  </r>
  <r>
    <x v="2"/>
    <x v="2"/>
    <n v="50"/>
    <n v="2"/>
    <s v="FXH82"/>
    <n v="200"/>
    <n v="0"/>
    <s v="ร้านที่4"/>
    <s v="อ***์ ป***ม"/>
    <s v="เพชรบุรี"/>
    <s v="-"/>
    <s v=""/>
    <s v="07/10/2025 09:10"/>
    <s v="-"/>
    <s v="J&amp;T COD"/>
    <s v="Tiktok"/>
    <s v="จ่ายทีหลัง / COD"/>
    <s v=""/>
    <s v="764706951212"/>
    <s v="07/10/2025 09:10"/>
  </r>
  <r>
    <x v="20"/>
    <x v="27"/>
    <n v="40"/>
    <n v="2"/>
    <s v="FXH81"/>
    <n v="1620"/>
    <n v="100"/>
    <s v="ร้านที่1"/>
    <s v="อภิชาญ​  เส็นยีหีม"/>
    <s v="บ้านเลขที่1103/42ซอย เพชรบุรี31 ถนนเพชรบุรีตัดใหม่ แขวงมักกะสัน เขตราชเทวี กทม 10400"/>
    <s v="10400"/>
    <s v="0954369946"/>
    <s v="05/10/2025 10:25"/>
    <s v="t0832622509@gmail.com"/>
    <s v="EMS"/>
    <s v="line_oa"/>
    <s v="กสิกร"/>
    <s v=""/>
    <s v="WB011293693TH"/>
    <s v="07/10/2025 09:07"/>
  </r>
  <r>
    <x v="21"/>
    <x v="28"/>
    <n v="40"/>
    <n v="4"/>
    <s v="FXH81"/>
    <n v="1620"/>
    <n v="100"/>
    <s v="ร้านที่1"/>
    <s v="อภิชาญ​  เส็นยีหีม"/>
    <s v="บ้านเลขที่1103/42ซอย เพชรบุรี31 ถนนเพชรบุรีตัดใหม่ แขวงมักกะสัน เขตราชเทวี กทม 10400"/>
    <s v="10400"/>
    <s v="0954369946"/>
    <s v="05/10/2025 10:25"/>
    <s v="t0832622509@gmail.com"/>
    <s v="EMS"/>
    <s v="line_oa"/>
    <s v="กสิกร"/>
    <s v=""/>
    <s v="WB011293693TH"/>
    <s v="07/10/2025 09:07"/>
  </r>
  <r>
    <x v="22"/>
    <x v="29"/>
    <n v="40"/>
    <n v="4"/>
    <s v="FXH81"/>
    <n v="1620"/>
    <n v="100"/>
    <s v="ร้านที่1"/>
    <s v="อภิชาญ​  เส็นยีหีม"/>
    <s v="บ้านเลขที่1103/42ซอย เพชรบุรี31 ถนนเพชรบุรีตัดใหม่ แขวงมักกะสัน เขตราชเทวี กทม 10400"/>
    <s v="10400"/>
    <s v="0954369946"/>
    <s v="05/10/2025 10:25"/>
    <s v="t0832622509@gmail.com"/>
    <s v="EMS"/>
    <s v="line_oa"/>
    <s v="กสิกร"/>
    <s v=""/>
    <s v="WB011293693TH"/>
    <s v="07/10/2025 09:07"/>
  </r>
  <r>
    <x v="12"/>
    <x v="13"/>
    <n v="40"/>
    <n v="4"/>
    <s v="FXH81"/>
    <n v="1620"/>
    <n v="100"/>
    <s v="ร้านที่1"/>
    <s v="อภิชาญ​  เส็นยีหีม"/>
    <s v="บ้านเลขที่1103/42ซอย เพชรบุรี31 ถนนเพชรบุรีตัดใหม่ แขวงมักกะสัน เขตราชเทวี กทม 10400"/>
    <s v="10400"/>
    <s v="0954369946"/>
    <s v="05/10/2025 10:25"/>
    <s v="t0832622509@gmail.com"/>
    <s v="EMS"/>
    <s v="line_oa"/>
    <s v="กสิกร"/>
    <s v=""/>
    <s v="WB011293693TH"/>
    <s v="07/10/2025 09:06"/>
  </r>
  <r>
    <x v="11"/>
    <x v="11"/>
    <n v="40"/>
    <n v="4"/>
    <s v="FXH81"/>
    <n v="1620"/>
    <n v="100"/>
    <s v="ร้านที่1"/>
    <s v="อภิชาญ​  เส็นยีหีม"/>
    <s v="บ้านเลขที่1103/42ซอย เพชรบุรี31 ถนนเพชรบุรีตัดใหม่ แขวงมักกะสัน เขตราชเทวี กทม 10400"/>
    <s v="10400"/>
    <s v="0954369946"/>
    <s v="05/10/2025 10:25"/>
    <s v="t0832622509@gmail.com"/>
    <s v="EMS"/>
    <s v="line_oa"/>
    <s v="กสิกร"/>
    <s v=""/>
    <s v="WB011293693TH"/>
    <s v="07/10/2025 09:06"/>
  </r>
  <r>
    <x v="1"/>
    <x v="1"/>
    <n v="40"/>
    <n v="4"/>
    <s v="FXH81"/>
    <n v="1620"/>
    <n v="100"/>
    <s v="ร้านที่1"/>
    <s v="อภิชาญ​  เส็นยีหีม"/>
    <s v="บ้านเลขที่1103/42ซอย เพชรบุรี31 ถนนเพชรบุรีตัดใหม่ แขวงมักกะสัน เขตราชเทวี กทม 10400"/>
    <s v="10400"/>
    <s v="0954369946"/>
    <s v="05/10/2025 10:25"/>
    <s v="t0832622509@gmail.com"/>
    <s v="EMS"/>
    <s v="line_oa"/>
    <s v="กสิกร"/>
    <s v=""/>
    <s v="WB011293693TH"/>
    <s v="07/10/2025 09:06"/>
  </r>
  <r>
    <x v="13"/>
    <x v="30"/>
    <n v="80"/>
    <n v="2"/>
    <s v="FXH81"/>
    <n v="1620"/>
    <n v="100"/>
    <s v="ร้านที่1"/>
    <s v="อภิชาญ​  เส็นยีหีม"/>
    <s v="บ้านเลขที่1103/42ซอย เพชรบุรี31 ถนนเพชรบุรีตัดใหม่ แขวงมักกะสัน เขตราชเทวี กทม 10400"/>
    <s v="10400"/>
    <s v="0954369946"/>
    <s v="05/10/2025 10:25"/>
    <s v="t0832622509@gmail.com"/>
    <s v="EMS"/>
    <s v="line_oa"/>
    <s v="กสิกร"/>
    <s v=""/>
    <s v="WB011293693TH"/>
    <s v="07/10/2025 09:06"/>
  </r>
  <r>
    <x v="6"/>
    <x v="6"/>
    <n v="80"/>
    <n v="2"/>
    <s v="FXH81"/>
    <n v="1620"/>
    <n v="100"/>
    <s v="ร้านที่1"/>
    <s v="อภิชาญ​  เส็นยีหีม"/>
    <s v="บ้านเลขที่1103/42ซอย เพชรบุรี31 ถนนเพชรบุรีตัดใหม่ แขวงมักกะสัน เขตราชเทวี กทม 10400"/>
    <s v="10400"/>
    <s v="0954369946"/>
    <s v="05/10/2025 10:25"/>
    <s v="t0832622509@gmail.com"/>
    <s v="EMS"/>
    <s v="line_oa"/>
    <s v="กสิกร"/>
    <s v=""/>
    <s v="WB011293693TH"/>
    <s v="07/10/2025 09:06"/>
  </r>
  <r>
    <x v="3"/>
    <x v="3"/>
    <n v="80"/>
    <n v="2"/>
    <s v="FXH81"/>
    <n v="1620"/>
    <n v="100"/>
    <s v="ร้านที่1"/>
    <s v="อภิชาญ​  เส็นยีหีม"/>
    <s v="บ้านเลขที่1103/42ซอย เพชรบุรี31 ถนนเพชรบุรีตัดใหม่ แขวงมักกะสัน เขตราชเทวี กทม 10400"/>
    <s v="10400"/>
    <s v="0954369946"/>
    <s v="05/10/2025 10:25"/>
    <s v="t0832622509@gmail.com"/>
    <s v="EMS"/>
    <s v="line_oa"/>
    <s v="กสิกร"/>
    <s v=""/>
    <s v="WB011293693TH"/>
    <s v="07/10/2025 09:06"/>
  </r>
  <r>
    <x v="23"/>
    <x v="31"/>
    <n v="80"/>
    <n v="2"/>
    <s v="FXH81"/>
    <n v="1620"/>
    <n v="100"/>
    <s v="ร้านที่1"/>
    <s v="อภิชาญ​  เส็นยีหีม"/>
    <s v="บ้านเลขที่1103/42ซอย เพชรบุรี31 ถนนเพชรบุรีตัดใหม่ แขวงมักกะสัน เขตราชเทวี กทม 10400"/>
    <s v="10400"/>
    <s v="0954369946"/>
    <s v="05/10/2025 10:25"/>
    <s v="t0832622509@gmail.com"/>
    <s v="EMS"/>
    <s v="line_oa"/>
    <s v="กสิกร"/>
    <s v=""/>
    <s v="WB011293693TH"/>
    <s v="07/10/2025 09:06"/>
  </r>
  <r>
    <x v="9"/>
    <x v="9"/>
    <n v="50"/>
    <n v="6"/>
    <s v="FXH80"/>
    <n v="200"/>
    <n v="0"/>
    <s v="ร้านที่2"/>
    <s v="แ***ุญ พ***อง"/>
    <s v="เลย"/>
    <s v="-"/>
    <s v=""/>
    <s v="07/10/2025 09:03"/>
    <s v="-"/>
    <s v="J&amp;T COD"/>
    <s v="Tiktok"/>
    <s v="จ่ายทีหลัง / COD"/>
    <s v=""/>
    <s v="764723957281"/>
    <s v="07/10/2025 09:03"/>
  </r>
  <r>
    <x v="4"/>
    <x v="4"/>
    <n v="50"/>
    <n v="1"/>
    <s v="FXH79"/>
    <n v="100"/>
    <n v="0"/>
    <s v="ร้านที่2"/>
    <s v="ส***ตรา เ***นทอง"/>
    <s v="พังงา"/>
    <s v="-"/>
    <s v=""/>
    <s v="07/10/2025 09:01"/>
    <s v="-"/>
    <s v="J&amp;T COD"/>
    <s v="Tiktok"/>
    <s v="จ่ายทีหลัง / COD"/>
    <s v=""/>
    <s v="764723245215"/>
    <s v="07/10/2025 09:01"/>
  </r>
  <r>
    <x v="5"/>
    <x v="5"/>
    <n v="50"/>
    <n v="1"/>
    <s v="FXH79"/>
    <n v="100"/>
    <n v="0"/>
    <s v="ร้านที่2"/>
    <s v="ส***ตรา เ***นทอง"/>
    <s v="พังงา"/>
    <s v="-"/>
    <s v=""/>
    <s v="07/10/2025 09:01"/>
    <s v="-"/>
    <s v="J&amp;T COD"/>
    <s v="Tiktok"/>
    <s v="จ่ายทีหลัง / COD"/>
    <s v=""/>
    <s v="764723245215"/>
    <s v="07/10/2025 09:01"/>
  </r>
  <r>
    <x v="2"/>
    <x v="2"/>
    <n v="50"/>
    <n v="1"/>
    <s v="FXH79"/>
    <n v="100"/>
    <n v="0"/>
    <s v="ร้านที่2"/>
    <s v="ส***ตรา เ***นทอง"/>
    <s v="พังงา"/>
    <s v="-"/>
    <s v=""/>
    <s v="07/10/2025 09:01"/>
    <s v="-"/>
    <s v="J&amp;T COD"/>
    <s v="Tiktok"/>
    <s v="จ่ายทีหลัง / COD"/>
    <s v=""/>
    <s v="764723245215"/>
    <s v="07/10/2025 09:01"/>
  </r>
  <r>
    <x v="7"/>
    <x v="7"/>
    <n v="10"/>
    <n v="50"/>
    <s v="FXH78"/>
    <n v="550"/>
    <n v="50"/>
    <s v="ร้านที่1"/>
    <s v="นิภาพร  แสนอุ้ม"/>
    <s v="11/1 หมุ่ที่ 6  บ้านดอนแก้ว, อำเภอสอง , ตำบลสะเอียบ, แพร่, 54120"/>
    <s v="54120"/>
    <s v="0967912436"/>
    <s v="07/10/2025 09:00"/>
    <s v="t0832622509@gmail.com"/>
    <s v="EMS COD"/>
    <s v="facebook"/>
    <s v="จ่ายทีหลัง / COD"/>
    <s v=""/>
    <s v="WA032940910TH"/>
    <s v="07/10/2025 09:00"/>
  </r>
  <r>
    <x v="24"/>
    <x v="32"/>
    <n v="65"/>
    <n v="5"/>
    <s v="FXH77"/>
    <n v="325"/>
    <n v="0"/>
    <s v="ร้านที่10"/>
    <s v="ชิดชนก ชมเรณู"/>
    <s v="12/1 หมู่ 14 ต.บางแม่นาง อ.บางใหญ่ จ.นนทบุรี  11140"/>
    <s v="11140"/>
    <s v="0963798329"/>
    <s v="07/10/2025 09:00"/>
    <s v="raweewan5499@gmail.com"/>
    <s v="EMS COD"/>
    <s v="facebook"/>
    <s v="กสิกร"/>
    <s v=""/>
    <s v="-"/>
    <s v="07/10/2025 08:59"/>
  </r>
  <r>
    <x v="15"/>
    <x v="24"/>
    <n v="139"/>
    <n v="1"/>
    <s v="FXH76"/>
    <n v="215"/>
    <n v="0"/>
    <s v="ร้านที่1"/>
    <s v="พรรณี  รัตนพิชิตสกุล"/>
    <s v="ม.บ้านผกามาศ  30/35_x000a_ถ.โกสีย์  ต.วัดไทร  _x000a_นตรสวรรค์_x000a_"/>
    <s v="-"/>
    <s v="0805074970"/>
    <s v="07/10/2025 08:57"/>
    <s v="t0832622509@gmail.com"/>
    <s v="EMS COD"/>
    <s v="facebook"/>
    <s v="จ่ายทีหลัง / COD"/>
    <s v=""/>
    <s v="-"/>
    <s v="07/10/2025 08:57"/>
  </r>
  <r>
    <x v="18"/>
    <x v="25"/>
    <n v="139"/>
    <n v="1"/>
    <s v="FXH76"/>
    <n v="215"/>
    <n v="0"/>
    <s v="ร้านที่1"/>
    <s v="พรรณี  รัตนพิชิตสกุล"/>
    <s v="ม.บ้านผกามาศ  30/35_x000a_ถ.โกสีย์  ต.วัดไทร  _x000a_นตรสวรรค์_x000a_"/>
    <s v="-"/>
    <s v="0805074970"/>
    <s v="07/10/2025 08:57"/>
    <s v="t0832622509@gmail.com"/>
    <s v="EMS COD"/>
    <s v="facebook"/>
    <s v="จ่ายทีหลัง / COD"/>
    <s v=""/>
    <s v="-"/>
    <s v="07/10/2025 08:57"/>
  </r>
  <r>
    <x v="15"/>
    <x v="24"/>
    <n v="139"/>
    <n v="1"/>
    <s v="FXH75"/>
    <n v="515"/>
    <n v="0"/>
    <s v="ร้านที่10"/>
    <s v="กีรติ ชลิตวงศ์พัฒนา"/>
    <s v="550/49 ม.นวกิจ   ซอย ชลประสิทธิ์4 ต.นครนายก อ.เมือง_x000a_จ.นครนายก 26000"/>
    <s v="26000"/>
    <s v="0935323323"/>
    <s v="06/10/2025 09:38"/>
    <s v="raweewan5499@gmail.com"/>
    <s v="EMS"/>
    <s v="facebook"/>
    <s v="กสิกร"/>
    <s v=""/>
    <s v="-"/>
    <s v="07/10/2025 08:57"/>
  </r>
  <r>
    <x v="14"/>
    <x v="18"/>
    <n v="139"/>
    <n v="1"/>
    <s v="FXH75"/>
    <n v="515"/>
    <n v="0"/>
    <s v="ร้านที่10"/>
    <s v="กีรติ ชลิตวงศ์พัฒนา"/>
    <s v="550/49 ม.นวกิจ   ซอย ชลประสิทธิ์4 ต.นครนายก อ.เมือง_x000a_จ.นครนายก 26000"/>
    <s v="26000"/>
    <s v="0935323323"/>
    <s v="06/10/2025 09:38"/>
    <s v="raweewan5499@gmail.com"/>
    <s v="EMS"/>
    <s v="facebook"/>
    <s v="กสิกร"/>
    <s v=""/>
    <s v="-"/>
    <s v="07/10/2025 08:57"/>
  </r>
  <r>
    <x v="24"/>
    <x v="32"/>
    <n v="65"/>
    <n v="6"/>
    <s v="FXH75"/>
    <n v="515"/>
    <n v="0"/>
    <s v="ร้านที่10"/>
    <s v="กีรติ ชลิตวงศ์พัฒนา"/>
    <s v="550/49 ม.นวกิจ   ซอย ชลประสิทธิ์4 ต.นครนายก อ.เมือง_x000a_จ.นครนายก 26000"/>
    <s v="26000"/>
    <s v="0935323323"/>
    <s v="06/10/2025 09:38"/>
    <s v="raweewan5499@gmail.com"/>
    <s v="EMS"/>
    <s v="facebook"/>
    <s v="กสิกร"/>
    <s v=""/>
    <s v="-"/>
    <s v="07/10/2025 08:57"/>
  </r>
  <r>
    <x v="9"/>
    <x v="9"/>
    <n v="65"/>
    <n v="9"/>
    <s v="FXH74"/>
    <n v="299"/>
    <n v="0"/>
    <s v="ร้านที่2"/>
    <s v="ช***านุช โ***วง"/>
    <s v="ปราจีนบุรี"/>
    <s v="-"/>
    <s v=""/>
    <s v="07/10/2025 08:56"/>
    <s v="-"/>
    <s v="J&amp;T COD"/>
    <s v="Tiktok"/>
    <s v="จ่ายทีหลัง / COD"/>
    <s v="ไม่เอากาแฟค่ะ_x000a_รับหน้าตามนี้ได้ไหมคะ_x000a_เนยนม2_x000a_ฝอยทอง2_x000a_มะพร้าวน้ำหอม2_x000a_กล้วยหอม2_x000a_เผือก1"/>
    <s v="764780045223"/>
    <s v="07/10/2025 08:56"/>
  </r>
  <r>
    <x v="4"/>
    <x v="4"/>
    <n v="50"/>
    <n v="1"/>
    <s v="FXH73"/>
    <n v="100"/>
    <n v="0"/>
    <s v="ร้านที่4"/>
    <s v="ร***า ไ***มื่น"/>
    <s v="เชียงใหม่"/>
    <s v="-"/>
    <s v=""/>
    <s v="07/10/2025 08:55"/>
    <s v="-"/>
    <s v="J&amp;T COD"/>
    <s v="Tiktok"/>
    <s v="จ่ายทีหลัง / COD"/>
    <s v=""/>
    <s v="764733755251"/>
    <s v="07/10/2025 08:55"/>
  </r>
  <r>
    <x v="5"/>
    <x v="5"/>
    <n v="50"/>
    <n v="1"/>
    <s v="FXH73"/>
    <n v="100"/>
    <n v="0"/>
    <s v="ร้านที่4"/>
    <s v="ร***า ไ***มื่น"/>
    <s v="เชียงใหม่"/>
    <s v="-"/>
    <s v=""/>
    <s v="07/10/2025 08:55"/>
    <s v="-"/>
    <s v="J&amp;T COD"/>
    <s v="Tiktok"/>
    <s v="จ่ายทีหลัง / COD"/>
    <s v=""/>
    <s v="764733755251"/>
    <s v="07/10/2025 08:55"/>
  </r>
  <r>
    <x v="2"/>
    <x v="2"/>
    <n v="50"/>
    <n v="1"/>
    <s v="FXH73"/>
    <n v="100"/>
    <n v="0"/>
    <s v="ร้านที่4"/>
    <s v="ร***า ไ***มื่น"/>
    <s v="เชียงใหม่"/>
    <s v="-"/>
    <s v=""/>
    <s v="07/10/2025 08:55"/>
    <s v="-"/>
    <s v="J&amp;T COD"/>
    <s v="Tiktok"/>
    <s v="จ่ายทีหลัง / COD"/>
    <s v=""/>
    <s v="764733755251"/>
    <s v="07/10/2025 08:55"/>
  </r>
  <r>
    <x v="15"/>
    <x v="24"/>
    <n v="139"/>
    <n v="1"/>
    <s v="FXH72"/>
    <n v="215"/>
    <n v="0"/>
    <s v="ร้านที่1"/>
    <s v="กาญจนา โพธิ์เย็น"/>
    <s v="ที่อยู่ 14/5 หมู่8 ตำบลโคกม่วง อำเภอคลองหอยโข่ง จังหวัดสงขลา 90230"/>
    <s v="90230"/>
    <s v="0621302215"/>
    <s v="07/10/2025 08:53"/>
    <s v="t0832622509@gmail.com"/>
    <s v="EMS COD"/>
    <s v="facebook"/>
    <s v="จ่ายทีหลัง / COD"/>
    <s v=""/>
    <s v="-"/>
    <s v="07/10/2025 08:53"/>
  </r>
  <r>
    <x v="18"/>
    <x v="25"/>
    <n v="139"/>
    <n v="1"/>
    <s v="FXH72"/>
    <n v="215"/>
    <n v="0"/>
    <s v="ร้านที่1"/>
    <s v="กาญจนา โพธิ์เย็น"/>
    <s v="ที่อยู่ 14/5 หมู่8 ตำบลโคกม่วง อำเภอคลองหอยโข่ง จังหวัดสงขลา 90230"/>
    <s v="90230"/>
    <s v="0621302215"/>
    <s v="07/10/2025 08:53"/>
    <s v="t0832622509@gmail.com"/>
    <s v="EMS COD"/>
    <s v="facebook"/>
    <s v="จ่ายทีหลัง / COD"/>
    <s v=""/>
    <s v="-"/>
    <s v="07/10/2025 08:53"/>
  </r>
  <r>
    <x v="4"/>
    <x v="4"/>
    <n v="50"/>
    <n v="1"/>
    <s v="FXH71"/>
    <n v="100"/>
    <n v="0"/>
    <s v="ร้านที่2"/>
    <s v="ธ***ุฒิ    ช***รัมย์"/>
    <s v="นนทบุรี"/>
    <s v="-"/>
    <s v=""/>
    <s v="07/10/2025 08:48"/>
    <s v="-"/>
    <s v="J&amp;T COD"/>
    <s v="Tiktok"/>
    <s v="จ่ายทีหลัง / COD"/>
    <s v=""/>
    <s v="764739830304"/>
    <s v="07/10/2025 08:48"/>
  </r>
  <r>
    <x v="5"/>
    <x v="5"/>
    <n v="50"/>
    <n v="1"/>
    <s v="FXH71"/>
    <n v="100"/>
    <n v="0"/>
    <s v="ร้านที่2"/>
    <s v="ธ***ุฒิ    ช***รัมย์"/>
    <s v="นนทบุรี"/>
    <s v="-"/>
    <s v=""/>
    <s v="07/10/2025 08:48"/>
    <s v="-"/>
    <s v="J&amp;T COD"/>
    <s v="Tiktok"/>
    <s v="จ่ายทีหลัง / COD"/>
    <s v=""/>
    <s v="764739830304"/>
    <s v="07/10/2025 08:48"/>
  </r>
  <r>
    <x v="2"/>
    <x v="2"/>
    <n v="50"/>
    <n v="1"/>
    <s v="FXH71"/>
    <n v="100"/>
    <n v="0"/>
    <s v="ร้านที่2"/>
    <s v="ธ***ุฒิ    ช***รัมย์"/>
    <s v="นนทบุรี"/>
    <s v="-"/>
    <s v=""/>
    <s v="07/10/2025 08:48"/>
    <s v="-"/>
    <s v="J&amp;T COD"/>
    <s v="Tiktok"/>
    <s v="จ่ายทีหลัง / COD"/>
    <s v=""/>
    <s v="764739830304"/>
    <s v="07/10/2025 08:48"/>
  </r>
  <r>
    <x v="4"/>
    <x v="4"/>
    <n v="60"/>
    <n v="2"/>
    <s v="FXH70"/>
    <n v="182"/>
    <n v="0"/>
    <s v="ร้านที่2"/>
    <s v="N***hida P***aenphaen"/>
    <s v="ตำบล กาฬสินธุ์"/>
    <s v="-"/>
    <s v=""/>
    <s v="07/10/2025 08:37"/>
    <s v="-"/>
    <s v="J&amp;T COD"/>
    <s v="Tiktok"/>
    <s v="จ่ายทีหลัง / COD"/>
    <s v=""/>
    <s v="764739437265"/>
    <s v="07/10/2025 08:37"/>
  </r>
  <r>
    <x v="5"/>
    <x v="5"/>
    <n v="60"/>
    <n v="2"/>
    <s v="FXH70"/>
    <n v="182"/>
    <n v="0"/>
    <s v="ร้านที่2"/>
    <s v="N***hida P***aenphaen"/>
    <s v="ตำบล กาฬสินธุ์"/>
    <s v="-"/>
    <s v=""/>
    <s v="07/10/2025 08:37"/>
    <s v="-"/>
    <s v="J&amp;T COD"/>
    <s v="Tiktok"/>
    <s v="จ่ายทีหลัง / COD"/>
    <s v=""/>
    <s v="764739437265"/>
    <s v="07/10/2025 08:37"/>
  </r>
  <r>
    <x v="2"/>
    <x v="2"/>
    <n v="60"/>
    <n v="2"/>
    <s v="FXH70"/>
    <n v="182"/>
    <n v="0"/>
    <s v="ร้านที่2"/>
    <s v="N***hida P***aenphaen"/>
    <s v="ตำบล กาฬสินธุ์"/>
    <s v="-"/>
    <s v=""/>
    <s v="07/10/2025 08:37"/>
    <s v="-"/>
    <s v="J&amp;T COD"/>
    <s v="Tiktok"/>
    <s v="จ่ายทีหลัง / COD"/>
    <s v=""/>
    <s v="764739437265"/>
    <s v="07/10/2025 08:37"/>
  </r>
  <r>
    <x v="9"/>
    <x v="9"/>
    <n v="50"/>
    <n v="6"/>
    <s v="FXH68"/>
    <n v="382"/>
    <n v="0"/>
    <s v="ร้านที่2"/>
    <s v="น***าวพัชรินทร์ ใ***ญ"/>
    <s v="ตาก"/>
    <s v="-"/>
    <s v=""/>
    <s v="07/10/2025 08:32"/>
    <s v="-"/>
    <s v="J&amp;T COD"/>
    <s v="Tiktok"/>
    <s v="จ่ายทีหลัง / COD"/>
    <s v=""/>
    <s v="764703436265"/>
    <s v="07/10/2025 08:32"/>
  </r>
  <r>
    <x v="4"/>
    <x v="4"/>
    <n v="50"/>
    <n v="2"/>
    <s v="FXH68"/>
    <n v="382"/>
    <n v="0"/>
    <s v="ร้านที่2"/>
    <s v="น***าวพัชรินทร์ ใ***ญ"/>
    <s v="ตาก"/>
    <s v="-"/>
    <s v=""/>
    <s v="07/10/2025 08:32"/>
    <s v="-"/>
    <s v="J&amp;T COD"/>
    <s v="Tiktok"/>
    <s v="จ่ายทีหลัง / COD"/>
    <s v=""/>
    <s v="764703436265"/>
    <s v="07/10/2025 08:32"/>
  </r>
  <r>
    <x v="5"/>
    <x v="5"/>
    <n v="50"/>
    <n v="2"/>
    <s v="FXH68"/>
    <n v="382"/>
    <n v="0"/>
    <s v="ร้านที่2"/>
    <s v="น***าวพัชรินทร์ ใ***ญ"/>
    <s v="ตาก"/>
    <s v="-"/>
    <s v=""/>
    <s v="07/10/2025 08:32"/>
    <s v="-"/>
    <s v="J&amp;T COD"/>
    <s v="Tiktok"/>
    <s v="จ่ายทีหลัง / COD"/>
    <s v=""/>
    <s v="764703436265"/>
    <s v="07/10/2025 08:32"/>
  </r>
  <r>
    <x v="2"/>
    <x v="2"/>
    <n v="50"/>
    <n v="2"/>
    <s v="FXH68"/>
    <n v="382"/>
    <n v="0"/>
    <s v="ร้านที่2"/>
    <s v="น***าวพัชรินทร์ ใ***ญ"/>
    <s v="ตาก"/>
    <s v="-"/>
    <s v=""/>
    <s v="07/10/2025 08:32"/>
    <s v="-"/>
    <s v="J&amp;T COD"/>
    <s v="Tiktok"/>
    <s v="จ่ายทีหลัง / COD"/>
    <s v=""/>
    <s v="764703436265"/>
    <s v="07/10/2025 08:32"/>
  </r>
  <r>
    <x v="15"/>
    <x v="24"/>
    <n v="139"/>
    <n v="1"/>
    <s v="FXH67"/>
    <n v="215"/>
    <n v="0"/>
    <s v="ร้านที่10"/>
    <s v="คำนวน เจาะเหมาะ "/>
    <s v="39 ม.11  ต.ตระแสง_x000a_อ.เมือง   จ.สุรินทร์_x000a_ 32000"/>
    <s v="32000"/>
    <s v="0985868259"/>
    <s v="07/10/2025 08:29"/>
    <s v="raweewan5499@gmail.com"/>
    <s v="EMS COD"/>
    <s v="facebook"/>
    <s v="กสิกร"/>
    <s v=""/>
    <s v="-"/>
    <s v="07/10/2025 08:28"/>
  </r>
  <r>
    <x v="17"/>
    <x v="21"/>
    <n v="139"/>
    <n v="1"/>
    <s v="FXH67"/>
    <n v="215"/>
    <n v="0"/>
    <s v="ร้านที่10"/>
    <s v="คำนวน เจาะเหมาะ "/>
    <s v="39 ม.11  ต.ตระแสง_x000a_อ.เมือง   จ.สุรินทร์_x000a_ 32000"/>
    <s v="32000"/>
    <s v="0985868259"/>
    <s v="07/10/2025 08:29"/>
    <s v="raweewan5499@gmail.com"/>
    <s v="EMS COD"/>
    <s v="facebook"/>
    <s v="กสิกร"/>
    <s v=""/>
    <s v="-"/>
    <s v="07/10/2025 08:28"/>
  </r>
  <r>
    <x v="4"/>
    <x v="4"/>
    <n v="50"/>
    <n v="1"/>
    <s v="FXH66"/>
    <n v="100"/>
    <n v="0"/>
    <s v="ร้านที่2"/>
    <s v="ไ***า ค***งดี"/>
    <s v="Khon Kaen"/>
    <s v="-"/>
    <s v=""/>
    <s v="07/10/2025 08:26"/>
    <s v="-"/>
    <s v="J&amp;T Express"/>
    <s v="Tiktok"/>
    <s v="tiktok"/>
    <s v=""/>
    <s v="764799441210"/>
    <s v="07/10/2025 08:26"/>
  </r>
  <r>
    <x v="5"/>
    <x v="5"/>
    <n v="50"/>
    <n v="1"/>
    <s v="FXH66"/>
    <n v="100"/>
    <n v="0"/>
    <s v="ร้านที่2"/>
    <s v="ไ***า ค***งดี"/>
    <s v="Khon Kaen"/>
    <s v="-"/>
    <s v=""/>
    <s v="07/10/2025 08:26"/>
    <s v="-"/>
    <s v="J&amp;T Express"/>
    <s v="Tiktok"/>
    <s v="tiktok"/>
    <s v=""/>
    <s v="764799441210"/>
    <s v="07/10/2025 08:26"/>
  </r>
  <r>
    <x v="2"/>
    <x v="2"/>
    <n v="50"/>
    <n v="1"/>
    <s v="FXH66"/>
    <n v="100"/>
    <n v="0"/>
    <s v="ร้านที่2"/>
    <s v="ไ***า ค***งดี"/>
    <s v="Khon Kaen"/>
    <s v="-"/>
    <s v=""/>
    <s v="07/10/2025 08:26"/>
    <s v="-"/>
    <s v="J&amp;T Express"/>
    <s v="Tiktok"/>
    <s v="tiktok"/>
    <s v=""/>
    <s v="764799441210"/>
    <s v="07/10/2025 08:26"/>
  </r>
  <r>
    <x v="10"/>
    <x v="10"/>
    <n v="33"/>
    <n v="10"/>
    <s v="FXH65"/>
    <n v="340"/>
    <n v="0"/>
    <s v="ร้านที่2"/>
    <s v="P*** K*"/>
    <s v="ปทุมธานี"/>
    <s v="-"/>
    <s v=""/>
    <s v="07/10/2025 08:24"/>
    <s v="-"/>
    <s v="J&amp;T Express"/>
    <s v="Tiktok"/>
    <s v="tiktok"/>
    <s v=""/>
    <s v="764753633280"/>
    <s v="07/10/2025 08:23"/>
  </r>
  <r>
    <x v="1"/>
    <x v="1"/>
    <n v="66.666666666666671"/>
    <n v="6"/>
    <s v="FXH64"/>
    <n v="200"/>
    <n v="0"/>
    <s v="ร้านที่2"/>
    <s v="ฆ***ี  บ***เวียงพันธ์"/>
    <s v="ขอนแก่น"/>
    <s v="-"/>
    <s v=""/>
    <s v="07/10/2025 08:18"/>
    <s v="-"/>
    <s v="J&amp;T COD"/>
    <s v="Tiktok"/>
    <s v="จ่ายทีหลัง / COD"/>
    <s v=""/>
    <s v="764714243226"/>
    <s v="07/10/2025 08:18"/>
  </r>
  <r>
    <x v="4"/>
    <x v="4"/>
    <n v="50"/>
    <n v="1"/>
    <s v="FXH63"/>
    <n v="100"/>
    <n v="0"/>
    <s v="ร้านที่2"/>
    <s v="ป***า ต***าสตร์"/>
    <s v="ขอนแก่น"/>
    <s v="-"/>
    <s v=""/>
    <s v="07/10/2025 08:16"/>
    <s v="-"/>
    <s v="J&amp;T Express"/>
    <s v="Tiktok"/>
    <s v="tiktok"/>
    <s v=""/>
    <s v="764797757253"/>
    <s v="07/10/2025 08:16"/>
  </r>
  <r>
    <x v="5"/>
    <x v="5"/>
    <n v="50"/>
    <n v="1"/>
    <s v="FXH63"/>
    <n v="100"/>
    <n v="0"/>
    <s v="ร้านที่2"/>
    <s v="ป***า ต***าสตร์"/>
    <s v="ขอนแก่น"/>
    <s v="-"/>
    <s v=""/>
    <s v="07/10/2025 08:16"/>
    <s v="-"/>
    <s v="J&amp;T Express"/>
    <s v="Tiktok"/>
    <s v="tiktok"/>
    <s v=""/>
    <s v="764797757253"/>
    <s v="07/10/2025 08:16"/>
  </r>
  <r>
    <x v="2"/>
    <x v="2"/>
    <n v="50"/>
    <n v="1"/>
    <s v="FXH63"/>
    <n v="100"/>
    <n v="0"/>
    <s v="ร้านที่2"/>
    <s v="ป***า ต***าสตร์"/>
    <s v="ขอนแก่น"/>
    <s v="-"/>
    <s v=""/>
    <s v="07/10/2025 08:16"/>
    <s v="-"/>
    <s v="J&amp;T Express"/>
    <s v="Tiktok"/>
    <s v="tiktok"/>
    <s v=""/>
    <s v="764797757253"/>
    <s v="07/10/2025 08:16"/>
  </r>
  <r>
    <x v="6"/>
    <x v="6"/>
    <n v="69.900000000000006"/>
    <n v="10"/>
    <s v="FXH62"/>
    <n v="651.9"/>
    <n v="25"/>
    <s v="ร้านที่1"/>
    <s v="กัลยา ทองนา"/>
    <s v="8 หมู่ 2 บ้านดอนเฟือง ต.เรือง_x000a__x000a_เมืองน่าน/ Mueang Nanน่าน/ Nan_x000a_55000"/>
    <s v="55000"/>
    <s v="660917701650"/>
    <s v="07/10/2025 08:21"/>
    <s v="-"/>
    <s v="Kerry_dropoff"/>
    <s v="Lazada"/>
    <s v="lazada"/>
    <s v=""/>
    <s v="TH52017UG3XJ4F"/>
    <s v="07/10/2025 08:15"/>
  </r>
  <r>
    <x v="9"/>
    <x v="9"/>
    <n v="33.333333333333336"/>
    <n v="3"/>
    <s v="FXH60"/>
    <n v="100"/>
    <n v="0"/>
    <s v="ร้านที่2"/>
    <s v="ท***์ อ***ศิริ"/>
    <s v="ราชบุรี"/>
    <s v="-"/>
    <s v=""/>
    <s v="07/10/2025 08:10"/>
    <s v="-"/>
    <s v="J&amp;T Express"/>
    <s v="Tiktok"/>
    <s v="tiktok"/>
    <s v=""/>
    <s v="764768244240"/>
    <s v="07/10/2025 08:09"/>
  </r>
  <r>
    <x v="1"/>
    <x v="1"/>
    <n v="66.666666666666671"/>
    <n v="3"/>
    <s v="FXH59"/>
    <n v="100"/>
    <n v="0"/>
    <s v="ร้านที่2"/>
    <s v="จ*** น*** โ***กุล"/>
    <s v="ตรัง"/>
    <s v="-"/>
    <s v=""/>
    <s v="07/10/2025 08:09"/>
    <s v="-"/>
    <s v="J&amp;T COD"/>
    <s v="Tiktok"/>
    <s v="จ่ายทีหลัง / COD"/>
    <s v=""/>
    <s v="764752244222"/>
    <s v="07/10/2025 08:09"/>
  </r>
  <r>
    <x v="1"/>
    <x v="1"/>
    <n v="66.666666666666671"/>
    <n v="3"/>
    <s v="FXH58"/>
    <n v="100"/>
    <n v="0"/>
    <s v="ร้านที่2"/>
    <s v="ว***ช จ***ารี"/>
    <s v="แพร่"/>
    <s v="-"/>
    <s v=""/>
    <s v="07/10/2025 08:07"/>
    <s v="-"/>
    <s v="J&amp;T COD"/>
    <s v="Tiktok"/>
    <s v="จ่ายทีหลัง / COD"/>
    <s v=""/>
    <s v="764759954276"/>
    <s v="07/10/2025 08:07"/>
  </r>
  <r>
    <x v="4"/>
    <x v="4"/>
    <n v="50"/>
    <n v="1"/>
    <s v="FXH57"/>
    <n v="100"/>
    <n v="0"/>
    <s v="ร้านที่2"/>
    <s v="ส***รณี ป***ิต"/>
    <s v="ปราจีนบุรี"/>
    <s v="-"/>
    <s v=""/>
    <s v="07/10/2025 08:01"/>
    <s v="-"/>
    <s v="J&amp;T COD"/>
    <s v="Tiktok"/>
    <s v="จ่ายทีหลัง / COD"/>
    <s v=""/>
    <s v="764798354250"/>
    <s v="07/10/2025 08:01"/>
  </r>
  <r>
    <x v="5"/>
    <x v="5"/>
    <n v="50"/>
    <n v="1"/>
    <s v="FXH57"/>
    <n v="100"/>
    <n v="0"/>
    <s v="ร้านที่2"/>
    <s v="ส***รณี ป***ิต"/>
    <s v="ปราจีนบุรี"/>
    <s v="-"/>
    <s v=""/>
    <s v="07/10/2025 08:01"/>
    <s v="-"/>
    <s v="J&amp;T COD"/>
    <s v="Tiktok"/>
    <s v="จ่ายทีหลัง / COD"/>
    <s v=""/>
    <s v="764798354250"/>
    <s v="07/10/2025 08:01"/>
  </r>
  <r>
    <x v="2"/>
    <x v="2"/>
    <n v="50"/>
    <n v="1"/>
    <s v="FXH57"/>
    <n v="100"/>
    <n v="0"/>
    <s v="ร้านที่2"/>
    <s v="ส***รณี ป***ิต"/>
    <s v="ปราจีนบุรี"/>
    <s v="-"/>
    <s v=""/>
    <s v="07/10/2025 08:01"/>
    <s v="-"/>
    <s v="J&amp;T COD"/>
    <s v="Tiktok"/>
    <s v="จ่ายทีหลัง / COD"/>
    <s v=""/>
    <s v="764798354250"/>
    <s v="07/10/2025 08:01"/>
  </r>
  <r>
    <x v="4"/>
    <x v="4"/>
    <n v="50"/>
    <n v="1"/>
    <s v="FXH55"/>
    <n v="100"/>
    <n v="0"/>
    <s v="ร้านที่2"/>
    <s v="ฉ***มงคล ก***มะเน"/>
    <s v="ระยอง"/>
    <s v="-"/>
    <s v=""/>
    <s v="07/10/2025 07:52"/>
    <s v="-"/>
    <s v="J&amp;T COD"/>
    <s v="Tiktok"/>
    <s v="จ่ายทีหลัง / COD"/>
    <s v=""/>
    <s v="764723241214"/>
    <s v="07/10/2025 07:52"/>
  </r>
  <r>
    <x v="5"/>
    <x v="5"/>
    <n v="50"/>
    <n v="1"/>
    <s v="FXH55"/>
    <n v="100"/>
    <n v="0"/>
    <s v="ร้านที่2"/>
    <s v="ฉ***มงคล ก***มะเน"/>
    <s v="ระยอง"/>
    <s v="-"/>
    <s v=""/>
    <s v="07/10/2025 07:52"/>
    <s v="-"/>
    <s v="J&amp;T COD"/>
    <s v="Tiktok"/>
    <s v="จ่ายทีหลัง / COD"/>
    <s v=""/>
    <s v="764723241214"/>
    <s v="07/10/2025 07:52"/>
  </r>
  <r>
    <x v="2"/>
    <x v="2"/>
    <n v="50"/>
    <n v="1"/>
    <s v="FXH55"/>
    <n v="100"/>
    <n v="0"/>
    <s v="ร้านที่2"/>
    <s v="ฉ***มงคล ก***มะเน"/>
    <s v="ระยอง"/>
    <s v="-"/>
    <s v=""/>
    <s v="07/10/2025 07:52"/>
    <s v="-"/>
    <s v="J&amp;T COD"/>
    <s v="Tiktok"/>
    <s v="จ่ายทีหลัง / COD"/>
    <s v=""/>
    <s v="764723241214"/>
    <s v="07/10/2025 07:52"/>
  </r>
  <r>
    <x v="7"/>
    <x v="7"/>
    <n v="10"/>
    <n v="150"/>
    <s v="FXH54"/>
    <n v="1549"/>
    <n v="132"/>
    <s v="ร้านที่1"/>
    <s v="ช******์"/>
    <s v="******รจน์ ต.คลองตาคด อ.โพธาราม ตำบลคลองตาคต อำเภอโพธาราม จังหวัดราชบุรี 70120"/>
    <s v="70120"/>
    <s v="14"/>
    <s v="07/10/2025 08:18"/>
    <s v="-"/>
    <s v="SPX Express"/>
    <s v="Shopee"/>
    <s v="shopee"/>
    <s v=""/>
    <s v="TH255271317142Z"/>
    <s v="07/10/2025 07:48"/>
  </r>
  <r>
    <x v="1"/>
    <x v="1"/>
    <n v="66.666666666666671"/>
    <n v="6"/>
    <s v="FXH53"/>
    <n v="200"/>
    <n v="0"/>
    <s v="ร้านที่2"/>
    <s v="ข***ใจ อ***ละเอียด"/>
    <s v="สมุทรปราการ"/>
    <s v="-"/>
    <s v=""/>
    <s v="07/10/2025 07:37"/>
    <s v="-"/>
    <s v="J&amp;T Express"/>
    <s v="Tiktok"/>
    <s v="tiktok"/>
    <s v=""/>
    <s v="764795954263"/>
    <s v="07/10/2025 07:36"/>
  </r>
  <r>
    <x v="4"/>
    <x v="4"/>
    <n v="50"/>
    <n v="1"/>
    <s v="FXH51"/>
    <n v="100"/>
    <n v="0"/>
    <s v="ร้านที่2"/>
    <s v="ม***า ม***เฮน"/>
    <s v="ชลบุรี"/>
    <s v="-"/>
    <s v=""/>
    <s v="07/10/2025 07:28"/>
    <s v="-"/>
    <s v="J&amp;T COD"/>
    <s v="Tiktok"/>
    <s v="จ่ายทีหลัง / COD"/>
    <s v=""/>
    <s v="764765029114"/>
    <s v="07/10/2025 07:28"/>
  </r>
  <r>
    <x v="5"/>
    <x v="5"/>
    <n v="50"/>
    <n v="1"/>
    <s v="FXH51"/>
    <n v="100"/>
    <n v="0"/>
    <s v="ร้านที่2"/>
    <s v="ม***า ม***เฮน"/>
    <s v="ชลบุรี"/>
    <s v="-"/>
    <s v=""/>
    <s v="07/10/2025 07:28"/>
    <s v="-"/>
    <s v="J&amp;T COD"/>
    <s v="Tiktok"/>
    <s v="จ่ายทีหลัง / COD"/>
    <s v=""/>
    <s v="764765029114"/>
    <s v="07/10/2025 07:28"/>
  </r>
  <r>
    <x v="2"/>
    <x v="2"/>
    <n v="50"/>
    <n v="1"/>
    <s v="FXH51"/>
    <n v="100"/>
    <n v="0"/>
    <s v="ร้านที่2"/>
    <s v="ม***า ม***เฮน"/>
    <s v="ชลบุรี"/>
    <s v="-"/>
    <s v=""/>
    <s v="07/10/2025 07:28"/>
    <s v="-"/>
    <s v="J&amp;T COD"/>
    <s v="Tiktok"/>
    <s v="จ่ายทีหลัง / COD"/>
    <s v=""/>
    <s v="764765029114"/>
    <s v="07/10/2025 07:28"/>
  </r>
  <r>
    <x v="4"/>
    <x v="4"/>
    <n v="50"/>
    <n v="1"/>
    <s v="FXH49"/>
    <n v="100"/>
    <n v="0"/>
    <s v="ร้านที่4"/>
    <s v="อ***ัตน์  พ***ย"/>
    <s v="สกลนคร"/>
    <s v="-"/>
    <s v=""/>
    <s v="07/10/2025 06:55"/>
    <s v="-"/>
    <s v="J&amp;T COD"/>
    <s v="Tiktok"/>
    <s v="จ่ายทีหลัง / COD"/>
    <s v=""/>
    <s v="764737729195"/>
    <s v="07/10/2025 06:55"/>
  </r>
  <r>
    <x v="5"/>
    <x v="5"/>
    <n v="50"/>
    <n v="1"/>
    <s v="FXH49"/>
    <n v="100"/>
    <n v="0"/>
    <s v="ร้านที่4"/>
    <s v="อ***ัตน์  พ***ย"/>
    <s v="สกลนคร"/>
    <s v="-"/>
    <s v=""/>
    <s v="07/10/2025 06:55"/>
    <s v="-"/>
    <s v="J&amp;T COD"/>
    <s v="Tiktok"/>
    <s v="จ่ายทีหลัง / COD"/>
    <s v=""/>
    <s v="764737729195"/>
    <s v="07/10/2025 06:55"/>
  </r>
  <r>
    <x v="2"/>
    <x v="2"/>
    <n v="50"/>
    <n v="1"/>
    <s v="FXH49"/>
    <n v="100"/>
    <n v="0"/>
    <s v="ร้านที่4"/>
    <s v="อ***ัตน์  พ***ย"/>
    <s v="สกลนคร"/>
    <s v="-"/>
    <s v=""/>
    <s v="07/10/2025 06:55"/>
    <s v="-"/>
    <s v="J&amp;T COD"/>
    <s v="Tiktok"/>
    <s v="จ่ายทีหลัง / COD"/>
    <s v=""/>
    <s v="764737729195"/>
    <s v="07/10/2025 06:55"/>
  </r>
  <r>
    <x v="4"/>
    <x v="4"/>
    <n v="50"/>
    <n v="1"/>
    <s v="FXH48"/>
    <n v="100"/>
    <n v="0"/>
    <s v="ร้านที่2"/>
    <s v="ม***ี้"/>
    <s v="สมุทรปราการ"/>
    <s v="-"/>
    <s v=""/>
    <s v="07/10/2025 06:53"/>
    <s v="-"/>
    <s v="J&amp;T COD"/>
    <s v="Tiktok"/>
    <s v="จ่ายทีหลัง / COD"/>
    <s v=""/>
    <s v="764765731111"/>
    <s v="07/10/2025 06:53"/>
  </r>
  <r>
    <x v="5"/>
    <x v="5"/>
    <n v="50"/>
    <n v="1"/>
    <s v="FXH48"/>
    <n v="100"/>
    <n v="0"/>
    <s v="ร้านที่2"/>
    <s v="ม***ี้"/>
    <s v="สมุทรปราการ"/>
    <s v="-"/>
    <s v=""/>
    <s v="07/10/2025 06:53"/>
    <s v="-"/>
    <s v="J&amp;T COD"/>
    <s v="Tiktok"/>
    <s v="จ่ายทีหลัง / COD"/>
    <s v=""/>
    <s v="764765731111"/>
    <s v="07/10/2025 06:53"/>
  </r>
  <r>
    <x v="2"/>
    <x v="2"/>
    <n v="50"/>
    <n v="1"/>
    <s v="FXH48"/>
    <n v="100"/>
    <n v="0"/>
    <s v="ร้านที่2"/>
    <s v="ม***ี้"/>
    <s v="สมุทรปราการ"/>
    <s v="-"/>
    <s v=""/>
    <s v="07/10/2025 06:53"/>
    <s v="-"/>
    <s v="J&amp;T COD"/>
    <s v="Tiktok"/>
    <s v="จ่ายทีหลัง / COD"/>
    <s v=""/>
    <s v="764765731111"/>
    <s v="07/10/2025 06:53"/>
  </r>
  <r>
    <x v="9"/>
    <x v="9"/>
    <n v="50"/>
    <n v="12"/>
    <s v="FXH47"/>
    <n v="400"/>
    <n v="0"/>
    <s v="ร้านที่2"/>
    <s v="ป***ุมวรรณ์ ข***ี"/>
    <s v="ฉะเชิงเทรา"/>
    <s v="-"/>
    <s v=""/>
    <s v="07/10/2025 06:45"/>
    <s v="-"/>
    <s v="J&amp;T COD"/>
    <s v="Tiktok"/>
    <s v="จ่ายทีหลัง / COD"/>
    <s v=""/>
    <s v="764735187101"/>
    <s v="07/10/2025 06:45"/>
  </r>
  <r>
    <x v="4"/>
    <x v="4"/>
    <n v="50"/>
    <n v="3"/>
    <s v="FXH45"/>
    <n v="300"/>
    <n v="0"/>
    <s v="ร้านที่2"/>
    <s v="ณ***าญจน์  โ***นอัศวรักษ์"/>
    <s v="จันทบุรี"/>
    <s v="-"/>
    <s v=""/>
    <s v="07/10/2025 06:43"/>
    <s v="-"/>
    <s v="J&amp;T COD"/>
    <s v="Tiktok"/>
    <s v="จ่ายทีหลัง / COD"/>
    <s v=""/>
    <s v="764746234081"/>
    <s v="07/10/2025 06:44"/>
  </r>
  <r>
    <x v="5"/>
    <x v="5"/>
    <n v="50"/>
    <n v="3"/>
    <s v="FXH45"/>
    <n v="300"/>
    <n v="0"/>
    <s v="ร้านที่2"/>
    <s v="ณ***าญจน์  โ***นอัศวรักษ์"/>
    <s v="จันทบุรี"/>
    <s v="-"/>
    <s v=""/>
    <s v="07/10/2025 06:43"/>
    <s v="-"/>
    <s v="J&amp;T COD"/>
    <s v="Tiktok"/>
    <s v="จ่ายทีหลัง / COD"/>
    <s v=""/>
    <s v="764746234081"/>
    <s v="07/10/2025 06:44"/>
  </r>
  <r>
    <x v="2"/>
    <x v="2"/>
    <n v="50"/>
    <n v="3"/>
    <s v="FXH45"/>
    <n v="300"/>
    <n v="0"/>
    <s v="ร้านที่2"/>
    <s v="ณ***าญจน์  โ***นอัศวรักษ์"/>
    <s v="จันทบุรี"/>
    <s v="-"/>
    <s v=""/>
    <s v="07/10/2025 06:43"/>
    <s v="-"/>
    <s v="J&amp;T COD"/>
    <s v="Tiktok"/>
    <s v="จ่ายทีหลัง / COD"/>
    <s v=""/>
    <s v="764746234081"/>
    <s v="07/10/2025 06:44"/>
  </r>
  <r>
    <x v="4"/>
    <x v="4"/>
    <n v="50"/>
    <n v="1"/>
    <s v="FXH43"/>
    <n v="100"/>
    <n v="0"/>
    <s v="ร้านที่2"/>
    <s v="แ***ัย เ***ำ"/>
    <s v="ขอนแก่น"/>
    <s v="-"/>
    <s v=""/>
    <s v="07/10/2025 05:48"/>
    <s v="-"/>
    <s v="J&amp;T COD"/>
    <s v="Tiktok"/>
    <s v="จ่ายทีหลัง / COD"/>
    <s v=""/>
    <s v="764744411174"/>
    <s v="07/10/2025 05:48"/>
  </r>
  <r>
    <x v="5"/>
    <x v="5"/>
    <n v="50"/>
    <n v="1"/>
    <s v="FXH43"/>
    <n v="100"/>
    <n v="0"/>
    <s v="ร้านที่2"/>
    <s v="แ***ัย เ***ำ"/>
    <s v="ขอนแก่น"/>
    <s v="-"/>
    <s v=""/>
    <s v="07/10/2025 05:48"/>
    <s v="-"/>
    <s v="J&amp;T COD"/>
    <s v="Tiktok"/>
    <s v="จ่ายทีหลัง / COD"/>
    <s v=""/>
    <s v="764744411174"/>
    <s v="07/10/2025 05:48"/>
  </r>
  <r>
    <x v="2"/>
    <x v="2"/>
    <n v="50"/>
    <n v="1"/>
    <s v="FXH43"/>
    <n v="100"/>
    <n v="0"/>
    <s v="ร้านที่2"/>
    <s v="แ***ัย เ***ำ"/>
    <s v="ขอนแก่น"/>
    <s v="-"/>
    <s v=""/>
    <s v="07/10/2025 05:48"/>
    <s v="-"/>
    <s v="J&amp;T COD"/>
    <s v="Tiktok"/>
    <s v="จ่ายทีหลัง / COD"/>
    <s v=""/>
    <s v="764744411174"/>
    <s v="07/10/2025 05:48"/>
  </r>
  <r>
    <x v="4"/>
    <x v="4"/>
    <n v="50"/>
    <n v="1"/>
    <s v="FXH42"/>
    <n v="129"/>
    <n v="29"/>
    <s v="ร้านที่4"/>
    <s v="ส***ติ ก***ุภาพ"/>
    <s v="นครปฐม"/>
    <s v="-"/>
    <s v=""/>
    <s v="07/10/2025 05:41"/>
    <s v="-"/>
    <s v="J&amp;T COD"/>
    <s v="Tiktok"/>
    <s v="จ่ายทีหลัง / COD"/>
    <s v=""/>
    <s v="764792524204"/>
    <s v="07/10/2025 05:41"/>
  </r>
  <r>
    <x v="5"/>
    <x v="5"/>
    <n v="50"/>
    <n v="1"/>
    <s v="FXH42"/>
    <n v="129"/>
    <n v="29"/>
    <s v="ร้านที่4"/>
    <s v="ส***ติ ก***ุภาพ"/>
    <s v="นครปฐม"/>
    <s v="-"/>
    <s v=""/>
    <s v="07/10/2025 05:41"/>
    <s v="-"/>
    <s v="J&amp;T COD"/>
    <s v="Tiktok"/>
    <s v="จ่ายทีหลัง / COD"/>
    <s v=""/>
    <s v="764792524204"/>
    <s v="07/10/2025 05:41"/>
  </r>
  <r>
    <x v="2"/>
    <x v="2"/>
    <n v="50"/>
    <n v="1"/>
    <s v="FXH42"/>
    <n v="129"/>
    <n v="29"/>
    <s v="ร้านที่4"/>
    <s v="ส***ติ ก***ุภาพ"/>
    <s v="นครปฐม"/>
    <s v="-"/>
    <s v=""/>
    <s v="07/10/2025 05:41"/>
    <s v="-"/>
    <s v="J&amp;T COD"/>
    <s v="Tiktok"/>
    <s v="จ่ายทีหลัง / COD"/>
    <s v=""/>
    <s v="764792524204"/>
    <s v="07/10/2025 05:41"/>
  </r>
  <r>
    <x v="9"/>
    <x v="9"/>
    <n v="50"/>
    <n v="6"/>
    <s v="FXH41"/>
    <n v="200"/>
    <n v="0"/>
    <s v="ร้านที่2"/>
    <s v="ล***ง  แ***าสินธุ์"/>
    <s v="นครราชสีมา"/>
    <s v="-"/>
    <s v=""/>
    <s v="07/10/2025 05:31"/>
    <s v="-"/>
    <s v="J&amp;T Express"/>
    <s v="Tiktok"/>
    <s v="tiktok"/>
    <s v=""/>
    <s v="764790307153"/>
    <s v="07/10/2025 05:30"/>
  </r>
  <r>
    <x v="4"/>
    <x v="4"/>
    <n v="60"/>
    <n v="4"/>
    <s v="FXH40"/>
    <n v="400"/>
    <n v="0"/>
    <s v="ร้านที่2"/>
    <s v="จ***า"/>
    <s v="พิษณุโลก"/>
    <s v="-"/>
    <s v=""/>
    <s v="07/10/2025 05:18"/>
    <s v="-"/>
    <s v="J&amp;T COD"/>
    <s v="Tiktok"/>
    <s v="จ่ายทีหลัง / COD"/>
    <s v=""/>
    <s v="764773241013"/>
    <s v="07/10/2025 05:18"/>
  </r>
  <r>
    <x v="5"/>
    <x v="5"/>
    <n v="60"/>
    <n v="4"/>
    <s v="FXH40"/>
    <n v="400"/>
    <n v="0"/>
    <s v="ร้านที่2"/>
    <s v="จ***า"/>
    <s v="พิษณุโลก"/>
    <s v="-"/>
    <s v=""/>
    <s v="07/10/2025 05:18"/>
    <s v="-"/>
    <s v="J&amp;T COD"/>
    <s v="Tiktok"/>
    <s v="จ่ายทีหลัง / COD"/>
    <s v=""/>
    <s v="764773241013"/>
    <s v="07/10/2025 05:18"/>
  </r>
  <r>
    <x v="2"/>
    <x v="2"/>
    <n v="60"/>
    <n v="4"/>
    <s v="FXH40"/>
    <n v="400"/>
    <n v="0"/>
    <s v="ร้านที่2"/>
    <s v="จ***า"/>
    <s v="พิษณุโลก"/>
    <s v="-"/>
    <s v=""/>
    <s v="07/10/2025 05:18"/>
    <s v="-"/>
    <s v="J&amp;T COD"/>
    <s v="Tiktok"/>
    <s v="จ่ายทีหลัง / COD"/>
    <s v=""/>
    <s v="764773241013"/>
    <s v="07/10/2025 05:18"/>
  </r>
  <r>
    <x v="1"/>
    <x v="1"/>
    <n v="66.666666666666671"/>
    <n v="3"/>
    <s v="FXH38"/>
    <n v="100"/>
    <n v="0"/>
    <s v="ร้านที่2"/>
    <s v="m**"/>
    <s v="ปราจีนบุรี"/>
    <s v="-"/>
    <s v=""/>
    <s v="07/10/2025 05:01"/>
    <s v="-"/>
    <s v="J&amp;T COD"/>
    <s v="Tiktok"/>
    <s v="จ่ายทีหลัง / COD"/>
    <s v=""/>
    <s v="764724596016"/>
    <s v="07/10/2025 05:01"/>
  </r>
  <r>
    <x v="9"/>
    <x v="9"/>
    <n v="33.333333333333336"/>
    <n v="3"/>
    <s v="FXH36"/>
    <n v="135"/>
    <n v="0"/>
    <s v="ร้านที่4"/>
    <s v="ก***พร เ***อนภาพร"/>
    <s v="สมุทรสาคร"/>
    <s v="-"/>
    <s v=""/>
    <s v="07/10/2025 04:07"/>
    <s v="-"/>
    <s v="J&amp;T COD"/>
    <s v="Tiktok"/>
    <s v="จ่ายทีหลัง / COD"/>
    <s v=""/>
    <s v="764795308163"/>
    <s v="07/10/2025 04:10"/>
  </r>
  <r>
    <x v="9"/>
    <x v="9"/>
    <n v="50"/>
    <n v="6"/>
    <s v="FXH35"/>
    <n v="200"/>
    <n v="0"/>
    <s v="ร้านที่2"/>
    <s v="ก***พร เ***อนภาพร"/>
    <s v="สมุทรสาคร"/>
    <s v="-"/>
    <s v=""/>
    <s v="07/10/2025 04:07"/>
    <s v="-"/>
    <s v="J&amp;T COD"/>
    <s v="Tiktok"/>
    <s v="จ่ายทีหลัง / COD"/>
    <s v=""/>
    <s v="764707694015"/>
    <s v="07/10/2025 04:08"/>
  </r>
  <r>
    <x v="9"/>
    <x v="9"/>
    <n v="33.333333333333336"/>
    <n v="3"/>
    <s v="FXH33"/>
    <n v="239"/>
    <n v="0"/>
    <s v="ร้านที่2"/>
    <s v="w***kon07"/>
    <s v="เชียงราย"/>
    <s v="-"/>
    <s v=""/>
    <s v="07/10/2025 03:25"/>
    <s v="-"/>
    <s v="J&amp;T Express"/>
    <s v="Tiktok"/>
    <s v="tiktok"/>
    <s v=""/>
    <s v="-"/>
    <s v="07/10/2025 03:25"/>
  </r>
  <r>
    <x v="18"/>
    <x v="25"/>
    <n v="139"/>
    <n v="1"/>
    <s v="FXH33"/>
    <n v="239"/>
    <n v="0"/>
    <s v="ร้านที่2"/>
    <s v="w***kon07"/>
    <s v="เชียงราย"/>
    <s v="-"/>
    <s v=""/>
    <s v="07/10/2025 03:25"/>
    <s v="-"/>
    <s v="J&amp;T Express"/>
    <s v="Tiktok"/>
    <s v="tiktok"/>
    <s v=""/>
    <s v="-"/>
    <s v="07/10/2025 03:25"/>
  </r>
  <r>
    <x v="4"/>
    <x v="4"/>
    <n v="50"/>
    <n v="1"/>
    <s v="FXH32"/>
    <n v="100"/>
    <n v="0"/>
    <s v="ร้านที่2"/>
    <s v="ช***ร  ศ***าน้อย"/>
    <s v="เชียงราย"/>
    <s v="-"/>
    <s v=""/>
    <s v="07/10/2025 03:07"/>
    <s v="-"/>
    <s v="J&amp;T COD"/>
    <s v="Tiktok"/>
    <s v="จ่ายทีหลัง / COD"/>
    <s v=""/>
    <s v="764708413125"/>
    <s v="07/10/2025 03:07"/>
  </r>
  <r>
    <x v="5"/>
    <x v="5"/>
    <n v="50"/>
    <n v="1"/>
    <s v="FXH32"/>
    <n v="100"/>
    <n v="0"/>
    <s v="ร้านที่2"/>
    <s v="ช***ร  ศ***าน้อย"/>
    <s v="เชียงราย"/>
    <s v="-"/>
    <s v=""/>
    <s v="07/10/2025 03:07"/>
    <s v="-"/>
    <s v="J&amp;T COD"/>
    <s v="Tiktok"/>
    <s v="จ่ายทีหลัง / COD"/>
    <s v=""/>
    <s v="764708413125"/>
    <s v="07/10/2025 03:07"/>
  </r>
  <r>
    <x v="2"/>
    <x v="2"/>
    <n v="50"/>
    <n v="1"/>
    <s v="FXH32"/>
    <n v="100"/>
    <n v="0"/>
    <s v="ร้านที่2"/>
    <s v="ช***ร  ศ***าน้อย"/>
    <s v="เชียงราย"/>
    <s v="-"/>
    <s v=""/>
    <s v="07/10/2025 03:07"/>
    <s v="-"/>
    <s v="J&amp;T COD"/>
    <s v="Tiktok"/>
    <s v="จ่ายทีหลัง / COD"/>
    <s v=""/>
    <s v="764708413125"/>
    <s v="07/10/2025 03:07"/>
  </r>
  <r>
    <x v="9"/>
    <x v="9"/>
    <n v="50"/>
    <n v="6"/>
    <s v="FXH30"/>
    <n v="200"/>
    <n v="0"/>
    <s v="ร้านที่2"/>
    <s v="ส***"/>
    <s v="พังงา"/>
    <s v="-"/>
    <s v=""/>
    <s v="07/10/2025 02:54"/>
    <s v="-"/>
    <s v="J&amp;T COD"/>
    <s v="Tiktok"/>
    <s v="จ่ายทีหลัง / COD"/>
    <s v=""/>
    <s v="764732494024"/>
    <s v="07/10/2025 02:54"/>
  </r>
  <r>
    <x v="9"/>
    <x v="9"/>
    <n v="33.333333333333336"/>
    <n v="3"/>
    <s v="FXH29"/>
    <n v="100"/>
    <n v="0"/>
    <s v="ร้านที่2"/>
    <s v="ป***ชาติ ด***ันธ์"/>
    <s v="ขอนแก่น"/>
    <s v="-"/>
    <s v=""/>
    <s v="07/10/2025 02:53"/>
    <s v="-"/>
    <s v="J&amp;T Express"/>
    <s v="Tiktok"/>
    <s v="tiktok"/>
    <s v=""/>
    <s v="764748697031"/>
    <s v="07/10/2025 02:53"/>
  </r>
  <r>
    <x v="6"/>
    <x v="6"/>
    <n v="66.333333333333329"/>
    <n v="3"/>
    <s v="FXH27"/>
    <n v="220"/>
    <n v="0"/>
    <s v="ร้านที่4"/>
    <s v="ก***ิกานต์ ว***สุวรรณ"/>
    <s v="ภูเก็ต"/>
    <s v="-"/>
    <s v=""/>
    <s v="07/10/2025 02:42"/>
    <s v="-"/>
    <s v="J&amp;T COD"/>
    <s v="Tiktok"/>
    <s v="จ่ายทีหลัง / COD"/>
    <s v=""/>
    <s v="764747250120"/>
    <s v="07/10/2025 02:42"/>
  </r>
  <r>
    <x v="17"/>
    <x v="21"/>
    <n v="139"/>
    <n v="1"/>
    <s v="FXH25"/>
    <n v="327"/>
    <n v="0"/>
    <s v="ร้านที่2"/>
    <s v="c***chi c***a"/>
    <s v="นครราชสีมา"/>
    <s v="-"/>
    <s v=""/>
    <s v="07/10/2025 02:39"/>
    <s v="-"/>
    <s v="J&amp;T COD"/>
    <s v="Tiktok"/>
    <s v="จ่ายทีหลัง / COD"/>
    <s v=""/>
    <s v="-"/>
    <s v="07/10/2025 02:39"/>
  </r>
  <r>
    <x v="15"/>
    <x v="24"/>
    <n v="139"/>
    <n v="1"/>
    <s v="FXH25"/>
    <n v="327"/>
    <n v="0"/>
    <s v="ร้านที่2"/>
    <s v="c***chi c***a"/>
    <s v="นครราชสีมา"/>
    <s v="-"/>
    <s v=""/>
    <s v="07/10/2025 02:39"/>
    <s v="-"/>
    <s v="J&amp;T COD"/>
    <s v="Tiktok"/>
    <s v="จ่ายทีหลัง / COD"/>
    <s v=""/>
    <s v="-"/>
    <s v="07/10/2025 02:39"/>
  </r>
  <r>
    <x v="14"/>
    <x v="18"/>
    <n v="139"/>
    <n v="1"/>
    <s v="FXH25"/>
    <n v="327"/>
    <n v="0"/>
    <s v="ร้านที่2"/>
    <s v="c***chi c***a"/>
    <s v="นครราชสีมา"/>
    <s v="-"/>
    <s v=""/>
    <s v="07/10/2025 02:39"/>
    <s v="-"/>
    <s v="J&amp;T COD"/>
    <s v="Tiktok"/>
    <s v="จ่ายทีหลัง / COD"/>
    <s v=""/>
    <s v="-"/>
    <s v="07/10/2025 02:39"/>
  </r>
  <r>
    <x v="18"/>
    <x v="25"/>
    <n v="139"/>
    <n v="1"/>
    <s v="FXH25"/>
    <n v="327"/>
    <n v="0"/>
    <s v="ร้านที่2"/>
    <s v="c***chi c***a"/>
    <s v="นครราชสีมา"/>
    <s v="-"/>
    <s v=""/>
    <s v="07/10/2025 02:39"/>
    <s v="-"/>
    <s v="J&amp;T COD"/>
    <s v="Tiktok"/>
    <s v="จ่ายทีหลัง / COD"/>
    <s v=""/>
    <s v="-"/>
    <s v="07/10/2025 02:39"/>
  </r>
  <r>
    <x v="4"/>
    <x v="4"/>
    <n v="50"/>
    <n v="1"/>
    <s v="FXH24"/>
    <n v="100"/>
    <n v="0"/>
    <s v="ร้านที่4"/>
    <s v="น***าว ส***ศิณี แ***ฤทธิ์"/>
    <s v="มหาสารคาม"/>
    <s v="-"/>
    <s v=""/>
    <s v="07/10/2025 02:32"/>
    <s v="-"/>
    <s v="J&amp;T COD"/>
    <s v="Tiktok"/>
    <s v="จ่ายทีหลัง / COD"/>
    <s v=""/>
    <s v="764756610181"/>
    <s v="07/10/2025 02:33"/>
  </r>
  <r>
    <x v="5"/>
    <x v="5"/>
    <n v="50"/>
    <n v="1"/>
    <s v="FXH24"/>
    <n v="100"/>
    <n v="0"/>
    <s v="ร้านที่4"/>
    <s v="น***าว ส***ศิณี แ***ฤทธิ์"/>
    <s v="มหาสารคาม"/>
    <s v="-"/>
    <s v=""/>
    <s v="07/10/2025 02:32"/>
    <s v="-"/>
    <s v="J&amp;T COD"/>
    <s v="Tiktok"/>
    <s v="จ่ายทีหลัง / COD"/>
    <s v=""/>
    <s v="764756610181"/>
    <s v="07/10/2025 02:33"/>
  </r>
  <r>
    <x v="2"/>
    <x v="2"/>
    <n v="50"/>
    <n v="1"/>
    <s v="FXH24"/>
    <n v="100"/>
    <n v="0"/>
    <s v="ร้านที่4"/>
    <s v="น***าว ส***ศิณี แ***ฤทธิ์"/>
    <s v="มหาสารคาม"/>
    <s v="-"/>
    <s v=""/>
    <s v="07/10/2025 02:32"/>
    <s v="-"/>
    <s v="J&amp;T COD"/>
    <s v="Tiktok"/>
    <s v="จ่ายทีหลัง / COD"/>
    <s v=""/>
    <s v="764756610181"/>
    <s v="07/10/2025 02:33"/>
  </r>
  <r>
    <x v="4"/>
    <x v="4"/>
    <n v="50"/>
    <n v="2"/>
    <s v="FXH23"/>
    <n v="200"/>
    <n v="0"/>
    <s v="ร้านที่2"/>
    <s v="บ***ย็น ไ***มภู"/>
    <s v="เทศบาลนครเชียงราย"/>
    <s v="-"/>
    <s v=""/>
    <s v="07/10/2025 02:28"/>
    <s v="-"/>
    <s v="J&amp;T COD"/>
    <s v="Tiktok"/>
    <s v="จ่ายทีหลัง / COD"/>
    <s v=""/>
    <s v="764727795031"/>
    <s v="07/10/2025 02:28"/>
  </r>
  <r>
    <x v="5"/>
    <x v="5"/>
    <n v="50"/>
    <n v="2"/>
    <s v="FXH23"/>
    <n v="200"/>
    <n v="0"/>
    <s v="ร้านที่2"/>
    <s v="บ***ย็น ไ***มภู"/>
    <s v="เทศบาลนครเชียงราย"/>
    <s v="-"/>
    <s v=""/>
    <s v="07/10/2025 02:28"/>
    <s v="-"/>
    <s v="J&amp;T COD"/>
    <s v="Tiktok"/>
    <s v="จ่ายทีหลัง / COD"/>
    <s v=""/>
    <s v="764727795031"/>
    <s v="07/10/2025 02:28"/>
  </r>
  <r>
    <x v="2"/>
    <x v="2"/>
    <n v="50"/>
    <n v="2"/>
    <s v="FXH23"/>
    <n v="200"/>
    <n v="0"/>
    <s v="ร้านที่2"/>
    <s v="บ***ย็น ไ***มภู"/>
    <s v="เทศบาลนครเชียงราย"/>
    <s v="-"/>
    <s v=""/>
    <s v="07/10/2025 02:28"/>
    <s v="-"/>
    <s v="J&amp;T COD"/>
    <s v="Tiktok"/>
    <s v="จ่ายทีหลัง / COD"/>
    <s v=""/>
    <s v="764727795031"/>
    <s v="07/10/2025 02:28"/>
  </r>
  <r>
    <x v="8"/>
    <x v="8"/>
    <n v="15"/>
    <n v="2"/>
    <s v="FXH22"/>
    <n v="46"/>
    <n v="16"/>
    <s v="ร้านที่2"/>
    <s v="น******ร"/>
    <s v="******า-สุขุมวิท ซอย 8) ต.เสม็ด อ.เมืองชลบุรี จ.ชลบุรี 20000 ตำบลเสม็ด อำเภอเมืองชลบุรี จังหวัดชลบุรี 20000"/>
    <s v="20000"/>
    <s v="18"/>
    <s v="07/10/2025 01:59"/>
    <s v="-"/>
    <s v="SPX Express"/>
    <s v="Shopee"/>
    <s v="shopee"/>
    <s v=""/>
    <s v="TH2528617092700"/>
    <s v="07/10/2025 01:59"/>
  </r>
  <r>
    <x v="6"/>
    <x v="6"/>
    <n v="76"/>
    <n v="1"/>
    <s v="FXH21"/>
    <n v="76"/>
    <n v="0"/>
    <s v="ร้านที่1"/>
    <s v="ก*****า"/>
    <s v="******แขวง แสมดำ แขวงแสมดำ เขตบางขุนเทียน จังหวัดกรุงเทพมหานคร 10150"/>
    <s v="10150"/>
    <s v="46"/>
    <s v="07/10/2025 01:31"/>
    <s v="-"/>
    <s v="SPX Express"/>
    <s v="Shopee"/>
    <s v="shopee"/>
    <s v=""/>
    <s v="TH2565754439490"/>
    <s v="07/10/2025 01:30"/>
  </r>
  <r>
    <x v="4"/>
    <x v="4"/>
    <n v="50"/>
    <n v="1"/>
    <s v="FXH20"/>
    <n v="138"/>
    <n v="38"/>
    <s v="ร้านที่2"/>
    <s v="ณ***ุฒิ ท***ําดี"/>
    <s v="กระบี่"/>
    <s v="-"/>
    <s v=""/>
    <s v="07/10/2025 00:52"/>
    <s v="-"/>
    <s v="J&amp;T COD"/>
    <s v="Tiktok"/>
    <s v="จ่ายทีหลัง / COD"/>
    <s v=""/>
    <s v="764753939121"/>
    <s v="07/10/2025 00:52"/>
  </r>
  <r>
    <x v="5"/>
    <x v="5"/>
    <n v="50"/>
    <n v="1"/>
    <s v="FXH20"/>
    <n v="138"/>
    <n v="38"/>
    <s v="ร้านที่2"/>
    <s v="ณ***ุฒิ ท***ําดี"/>
    <s v="กระบี่"/>
    <s v="-"/>
    <s v=""/>
    <s v="07/10/2025 00:52"/>
    <s v="-"/>
    <s v="J&amp;T COD"/>
    <s v="Tiktok"/>
    <s v="จ่ายทีหลัง / COD"/>
    <s v=""/>
    <s v="764753939121"/>
    <s v="07/10/2025 00:52"/>
  </r>
  <r>
    <x v="2"/>
    <x v="2"/>
    <n v="50"/>
    <n v="1"/>
    <s v="FXH20"/>
    <n v="138"/>
    <n v="38"/>
    <s v="ร้านที่2"/>
    <s v="ณ***ุฒิ ท***ําดี"/>
    <s v="กระบี่"/>
    <s v="-"/>
    <s v=""/>
    <s v="07/10/2025 00:52"/>
    <s v="-"/>
    <s v="J&amp;T COD"/>
    <s v="Tiktok"/>
    <s v="จ่ายทีหลัง / COD"/>
    <s v=""/>
    <s v="764753939121"/>
    <s v="07/10/2025 00:52"/>
  </r>
  <r>
    <x v="4"/>
    <x v="4"/>
    <n v="60"/>
    <n v="4"/>
    <s v="FXH19"/>
    <n v="390"/>
    <n v="0"/>
    <s v="ร้านที่2"/>
    <s v="อ***า ก***ุตร"/>
    <s v="ปัตตานี"/>
    <s v="-"/>
    <s v=""/>
    <s v="07/10/2025 00:42"/>
    <s v="-"/>
    <s v="J&amp;T COD"/>
    <s v="Tiktok"/>
    <s v="จ่ายทีหลัง / COD"/>
    <s v=""/>
    <s v="764701755042"/>
    <s v="07/10/2025 00:42"/>
  </r>
  <r>
    <x v="5"/>
    <x v="5"/>
    <n v="60"/>
    <n v="4"/>
    <s v="FXH19"/>
    <n v="390"/>
    <n v="0"/>
    <s v="ร้านที่2"/>
    <s v="อ***า ก***ุตร"/>
    <s v="ปัตตานี"/>
    <s v="-"/>
    <s v=""/>
    <s v="07/10/2025 00:42"/>
    <s v="-"/>
    <s v="J&amp;T COD"/>
    <s v="Tiktok"/>
    <s v="จ่ายทีหลัง / COD"/>
    <s v=""/>
    <s v="764701755042"/>
    <s v="07/10/2025 00:42"/>
  </r>
  <r>
    <x v="2"/>
    <x v="2"/>
    <n v="60"/>
    <n v="4"/>
    <s v="FXH19"/>
    <n v="390"/>
    <n v="0"/>
    <s v="ร้านที่2"/>
    <s v="อ***า ก***ุตร"/>
    <s v="ปัตตานี"/>
    <s v="-"/>
    <s v=""/>
    <s v="07/10/2025 00:42"/>
    <s v="-"/>
    <s v="J&amp;T COD"/>
    <s v="Tiktok"/>
    <s v="จ่ายทีหลัง / COD"/>
    <s v=""/>
    <s v="764701755042"/>
    <s v="07/10/2025 00:42"/>
  </r>
  <r>
    <x v="8"/>
    <x v="8"/>
    <n v="15"/>
    <n v="1"/>
    <s v="FXH18"/>
    <n v="25"/>
    <n v="10"/>
    <s v="ร้านที่2"/>
    <s v="ย******ง"/>
    <s v="******ท่าสาป ตำบลท่าสาป อำเภอเมืองยะลา จังหวัดยะลา 95001"/>
    <s v="95001"/>
    <s v="70"/>
    <s v="07/10/2025 00:32"/>
    <s v="-"/>
    <s v="SPX Express"/>
    <s v="Shopee"/>
    <s v="shopee"/>
    <s v=""/>
    <s v="TH258431242400W"/>
    <s v="07/10/2025 00:32"/>
  </r>
  <r>
    <x v="8"/>
    <x v="8"/>
    <n v="15"/>
    <n v="1"/>
    <s v="FXH17"/>
    <n v="25"/>
    <n v="10"/>
    <s v="ร้านที่1"/>
    <s v="ย******ง"/>
    <s v="******ท่าสาป ตำบลท่าสาป อำเภอเมืองยะลา จังหวัดยะลา 95001"/>
    <s v="95001"/>
    <s v="70"/>
    <s v="07/10/2025 00:32"/>
    <s v="-"/>
    <s v="SPX Express"/>
    <s v="Shopee"/>
    <s v="shopee"/>
    <s v=""/>
    <s v="TH257789634006Z"/>
    <s v="07/10/2025 00:32"/>
  </r>
  <r>
    <x v="3"/>
    <x v="3"/>
    <n v="72"/>
    <n v="1"/>
    <s v="FXH16"/>
    <n v="285"/>
    <n v="0"/>
    <s v="ร้านที่1"/>
    <s v="o******i"/>
    <s v="******ับแว่นท็อปเจริญ หรือโทรอีกเบอร์ 0989646437 แขวงทวีวัฒนา เขตทวีวัฒนา จังหวัดกรุงเทพมหานคร 10170"/>
    <s v="10170"/>
    <s v="37"/>
    <s v="07/10/2025 00:32"/>
    <s v="-"/>
    <s v="SPX Express"/>
    <s v="Shopee"/>
    <s v="shopee"/>
    <s v=""/>
    <s v="TH2548988516801"/>
    <s v="07/10/2025 00:32"/>
  </r>
  <r>
    <x v="6"/>
    <x v="6"/>
    <n v="71"/>
    <n v="3"/>
    <s v="FXH16"/>
    <n v="285"/>
    <n v="0"/>
    <s v="ร้านที่1"/>
    <s v="o******i"/>
    <s v="******ับแว่นท็อปเจริญ หรือโทรอีกเบอร์ 0989646437 แขวงทวีวัฒนา เขตทวีวัฒนา จังหวัดกรุงเทพมหานคร 10170"/>
    <s v="10170"/>
    <s v="37"/>
    <s v="07/10/2025 00:32"/>
    <s v="-"/>
    <s v="SPX Express"/>
    <s v="Shopee"/>
    <s v="shopee"/>
    <s v=""/>
    <s v="TH2548988516801"/>
    <s v="07/10/2025 00:32"/>
  </r>
  <r>
    <x v="4"/>
    <x v="4"/>
    <n v="50"/>
    <n v="1"/>
    <s v="FXH15"/>
    <n v="138"/>
    <n v="38"/>
    <s v="ร้านที่2"/>
    <s v="อ***ดา ย***งทิพย์"/>
    <s v="นครราชสีมา"/>
    <s v="-"/>
    <s v=""/>
    <s v="07/10/2025 00:26"/>
    <s v="-"/>
    <s v="J&amp;T Express"/>
    <s v="Tiktok"/>
    <s v="tiktok"/>
    <s v=""/>
    <s v="764712815204"/>
    <s v="07/10/2025 00:26"/>
  </r>
  <r>
    <x v="5"/>
    <x v="5"/>
    <n v="50"/>
    <n v="1"/>
    <s v="FXH15"/>
    <n v="138"/>
    <n v="38"/>
    <s v="ร้านที่2"/>
    <s v="อ***ดา ย***งทิพย์"/>
    <s v="นครราชสีมา"/>
    <s v="-"/>
    <s v=""/>
    <s v="07/10/2025 00:26"/>
    <s v="-"/>
    <s v="J&amp;T Express"/>
    <s v="Tiktok"/>
    <s v="tiktok"/>
    <s v=""/>
    <s v="764712815204"/>
    <s v="07/10/2025 00:26"/>
  </r>
  <r>
    <x v="2"/>
    <x v="2"/>
    <n v="50"/>
    <n v="1"/>
    <s v="FXH15"/>
    <n v="138"/>
    <n v="38"/>
    <s v="ร้านที่2"/>
    <s v="อ***ดา ย***งทิพย์"/>
    <s v="นครราชสีมา"/>
    <s v="-"/>
    <s v=""/>
    <s v="07/10/2025 00:26"/>
    <s v="-"/>
    <s v="J&amp;T Express"/>
    <s v="Tiktok"/>
    <s v="tiktok"/>
    <s v=""/>
    <s v="764712815204"/>
    <s v="07/10/2025 00:26"/>
  </r>
  <r>
    <x v="4"/>
    <x v="4"/>
    <n v="50"/>
    <n v="1"/>
    <s v="FXH14"/>
    <n v="100"/>
    <n v="0"/>
    <s v="ร้านที่2"/>
    <s v="ภ***ินันท์ - โ***ส"/>
    <s v="กรุงเทพฯ"/>
    <s v="-"/>
    <s v=""/>
    <s v="07/10/2025 00:28"/>
    <s v="-"/>
    <s v="J&amp;T Express"/>
    <s v="Tiktok"/>
    <s v="tiktok"/>
    <s v=""/>
    <s v="764786939125"/>
    <s v="07/10/2025 00:24"/>
  </r>
  <r>
    <x v="5"/>
    <x v="5"/>
    <n v="50"/>
    <n v="1"/>
    <s v="FXH14"/>
    <n v="100"/>
    <n v="0"/>
    <s v="ร้านที่2"/>
    <s v="ภ***ินันท์ - โ***ส"/>
    <s v="กรุงเทพฯ"/>
    <s v="-"/>
    <s v=""/>
    <s v="07/10/2025 00:28"/>
    <s v="-"/>
    <s v="J&amp;T Express"/>
    <s v="Tiktok"/>
    <s v="tiktok"/>
    <s v=""/>
    <s v="764786939125"/>
    <s v="07/10/2025 00:24"/>
  </r>
  <r>
    <x v="2"/>
    <x v="2"/>
    <n v="50"/>
    <n v="1"/>
    <s v="FXH14"/>
    <n v="100"/>
    <n v="0"/>
    <s v="ร้านที่2"/>
    <s v="ภ***ินันท์ - โ***ส"/>
    <s v="กรุงเทพฯ"/>
    <s v="-"/>
    <s v=""/>
    <s v="07/10/2025 00:28"/>
    <s v="-"/>
    <s v="J&amp;T Express"/>
    <s v="Tiktok"/>
    <s v="tiktok"/>
    <s v=""/>
    <s v="764786939125"/>
    <s v="07/10/2025 00:24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0">
  <r>
    <x v="0"/>
    <x v="0"/>
    <n v="50"/>
    <n v="1"/>
    <s v="FXN13"/>
    <n v="100"/>
    <n v="0"/>
    <s v="ร้านที่2"/>
    <s v="จ***ยุส"/>
    <s v="เพชรบูรณ์"/>
    <s v="-"/>
    <s v=""/>
    <s v="08/10/2025 23:24"/>
    <s v="-"/>
    <s v="J&amp;T Express"/>
    <s v="Tiktok"/>
    <s v="tiktok"/>
    <s v=""/>
    <s v="-"/>
    <s v="08/10/2025 23:22"/>
  </r>
  <r>
    <x v="1"/>
    <x v="1"/>
    <n v="50"/>
    <n v="1"/>
    <s v="FXN13"/>
    <n v="100"/>
    <n v="0"/>
    <s v="ร้านที่2"/>
    <s v="จ***ยุส"/>
    <s v="เพชรบูรณ์"/>
    <s v="-"/>
    <s v=""/>
    <s v="08/10/2025 23:24"/>
    <s v="-"/>
    <s v="J&amp;T Express"/>
    <s v="Tiktok"/>
    <s v="tiktok"/>
    <s v=""/>
    <s v="-"/>
    <s v="08/10/2025 23:22"/>
  </r>
  <r>
    <x v="2"/>
    <x v="2"/>
    <n v="50"/>
    <n v="1"/>
    <s v="FXN13"/>
    <n v="100"/>
    <n v="0"/>
    <s v="ร้านที่2"/>
    <s v="จ***ยุส"/>
    <s v="เพชรบูรณ์"/>
    <s v="-"/>
    <s v=""/>
    <s v="08/10/2025 23:24"/>
    <s v="-"/>
    <s v="J&amp;T Express"/>
    <s v="Tiktok"/>
    <s v="tiktok"/>
    <s v=""/>
    <s v="-"/>
    <s v="08/10/2025 23:22"/>
  </r>
  <r>
    <x v="0"/>
    <x v="0"/>
    <n v="50"/>
    <n v="1"/>
    <s v="FXN12"/>
    <n v="100"/>
    <n v="0"/>
    <s v="ร้านที่2"/>
    <s v="m***"/>
    <s v="นนทบุรี"/>
    <s v="-"/>
    <s v=""/>
    <s v="08/10/2025 23:18"/>
    <s v="-"/>
    <s v="J&amp;T Express"/>
    <s v="Tiktok"/>
    <s v="tiktok"/>
    <s v=""/>
    <s v="-"/>
    <s v="08/10/2025 23:18"/>
  </r>
  <r>
    <x v="1"/>
    <x v="1"/>
    <n v="50"/>
    <n v="1"/>
    <s v="FXN12"/>
    <n v="100"/>
    <n v="0"/>
    <s v="ร้านที่2"/>
    <s v="m***"/>
    <s v="นนทบุรี"/>
    <s v="-"/>
    <s v=""/>
    <s v="08/10/2025 23:18"/>
    <s v="-"/>
    <s v="J&amp;T Express"/>
    <s v="Tiktok"/>
    <s v="tiktok"/>
    <s v=""/>
    <s v="-"/>
    <s v="08/10/2025 23:18"/>
  </r>
  <r>
    <x v="2"/>
    <x v="2"/>
    <n v="50"/>
    <n v="1"/>
    <s v="FXN12"/>
    <n v="100"/>
    <n v="0"/>
    <s v="ร้านที่2"/>
    <s v="m***"/>
    <s v="นนทบุรี"/>
    <s v="-"/>
    <s v=""/>
    <s v="08/10/2025 23:18"/>
    <s v="-"/>
    <s v="J&amp;T Express"/>
    <s v="Tiktok"/>
    <s v="tiktok"/>
    <s v=""/>
    <s v="-"/>
    <s v="08/10/2025 23:18"/>
  </r>
  <r>
    <x v="3"/>
    <x v="3"/>
    <n v="65"/>
    <n v="9"/>
    <s v="FXN11"/>
    <n v="299"/>
    <n v="0"/>
    <s v="ร้านที่2"/>
    <s v="พ***พัชร พ***์ประชา"/>
    <s v="อ่างทอง"/>
    <s v="-"/>
    <s v=""/>
    <s v="08/10/2025 23:14"/>
    <s v="-"/>
    <s v="J&amp;T COD"/>
    <s v="Tiktok"/>
    <s v="จ่ายทีหลัง / COD"/>
    <s v=""/>
    <s v="-"/>
    <s v="08/10/2025 23:14"/>
  </r>
  <r>
    <x v="0"/>
    <x v="0"/>
    <n v="50"/>
    <n v="1"/>
    <s v="FXN10"/>
    <n v="100"/>
    <n v="0"/>
    <s v="ร้านที่2"/>
    <s v="เ***พร ว***ะอริยะกุล"/>
    <s v="บุรีรัมย์"/>
    <s v="-"/>
    <s v=""/>
    <s v="08/10/2025 23:13"/>
    <s v="-"/>
    <s v="J&amp;T Express"/>
    <s v="Tiktok"/>
    <s v="tiktok"/>
    <s v=""/>
    <s v="-"/>
    <s v="08/10/2025 23:12"/>
  </r>
  <r>
    <x v="1"/>
    <x v="1"/>
    <n v="50"/>
    <n v="1"/>
    <s v="FXN10"/>
    <n v="100"/>
    <n v="0"/>
    <s v="ร้านที่2"/>
    <s v="เ***พร ว***ะอริยะกุล"/>
    <s v="บุรีรัมย์"/>
    <s v="-"/>
    <s v=""/>
    <s v="08/10/2025 23:13"/>
    <s v="-"/>
    <s v="J&amp;T Express"/>
    <s v="Tiktok"/>
    <s v="tiktok"/>
    <s v=""/>
    <s v="-"/>
    <s v="08/10/2025 23:12"/>
  </r>
  <r>
    <x v="2"/>
    <x v="2"/>
    <n v="50"/>
    <n v="1"/>
    <s v="FXN10"/>
    <n v="100"/>
    <n v="0"/>
    <s v="ร้านที่2"/>
    <s v="เ***พร ว***ะอริยะกุล"/>
    <s v="บุรีรัมย์"/>
    <s v="-"/>
    <s v=""/>
    <s v="08/10/2025 23:13"/>
    <s v="-"/>
    <s v="J&amp;T Express"/>
    <s v="Tiktok"/>
    <s v="tiktok"/>
    <s v=""/>
    <s v="-"/>
    <s v="08/10/2025 23:12"/>
  </r>
  <r>
    <x v="3"/>
    <x v="3"/>
    <n v="33.333333333333336"/>
    <n v="3"/>
    <s v="FXN9"/>
    <n v="149"/>
    <n v="0"/>
    <s v="ร้านที่1"/>
    <s v="C******n"/>
    <s v="******ม, แขวงวัดท่าพระ, เขตบางกอกใหญ่ แขวงวัดท่าพระ เขตบางกอกใหญ่ จังหวัดกรุงเทพมหานคร 10600"/>
    <s v="10600"/>
    <s v="08"/>
    <s v="08/10/2025 23:11"/>
    <s v="-"/>
    <s v="Flash Express"/>
    <s v="Shopee"/>
    <s v="shopee"/>
    <s v=""/>
    <s v="-"/>
    <s v="08/10/2025 23:10"/>
  </r>
  <r>
    <x v="4"/>
    <x v="4"/>
    <n v="75"/>
    <n v="1"/>
    <s v="FXN7"/>
    <n v="111"/>
    <n v="36"/>
    <s v="ร้านที่1"/>
    <s v="เ******)"/>
    <s v="******ำบลสวนหลวง อำเภอกระทุ่มแบน จังหวัดสมุทรสาคร 74110"/>
    <s v="74110"/>
    <s v="74"/>
    <s v="08/10/2025 22:54"/>
    <s v="-"/>
    <s v="Flash Express"/>
    <s v="Shopee"/>
    <s v="shopee"/>
    <s v=""/>
    <s v="-"/>
    <s v="08/10/2025 22:54"/>
  </r>
  <r>
    <x v="0"/>
    <x v="0"/>
    <n v="50"/>
    <n v="1"/>
    <s v="FXN6"/>
    <n v="100"/>
    <n v="0"/>
    <s v="ร้านที่4"/>
    <s v="ห***ง"/>
    <s v="ประจวบคีรีขันธ์"/>
    <s v="-"/>
    <s v=""/>
    <s v="08/10/2025 22:45"/>
    <s v="-"/>
    <s v="J&amp;T COD"/>
    <s v="Tiktok"/>
    <s v="จ่ายทีหลัง / COD"/>
    <s v=""/>
    <s v="-"/>
    <s v="08/10/2025 22:45"/>
  </r>
  <r>
    <x v="1"/>
    <x v="1"/>
    <n v="50"/>
    <n v="1"/>
    <s v="FXN6"/>
    <n v="100"/>
    <n v="0"/>
    <s v="ร้านที่4"/>
    <s v="ห***ง"/>
    <s v="ประจวบคีรีขันธ์"/>
    <s v="-"/>
    <s v=""/>
    <s v="08/10/2025 22:45"/>
    <s v="-"/>
    <s v="J&amp;T COD"/>
    <s v="Tiktok"/>
    <s v="จ่ายทีหลัง / COD"/>
    <s v=""/>
    <s v="-"/>
    <s v="08/10/2025 22:45"/>
  </r>
  <r>
    <x v="2"/>
    <x v="2"/>
    <n v="50"/>
    <n v="1"/>
    <s v="FXN6"/>
    <n v="100"/>
    <n v="0"/>
    <s v="ร้านที่4"/>
    <s v="ห***ง"/>
    <s v="ประจวบคีรีขันธ์"/>
    <s v="-"/>
    <s v=""/>
    <s v="08/10/2025 22:45"/>
    <s v="-"/>
    <s v="J&amp;T COD"/>
    <s v="Tiktok"/>
    <s v="จ่ายทีหลัง / COD"/>
    <s v=""/>
    <s v="-"/>
    <s v="08/10/2025 22:45"/>
  </r>
  <r>
    <x v="3"/>
    <x v="3"/>
    <n v="65"/>
    <n v="9"/>
    <s v="FXN5"/>
    <n v="272.08999999999997"/>
    <n v="0"/>
    <s v="ร้านที่2"/>
    <s v="ร***ทิพย์ ผ***ำจัด"/>
    <s v="กรุงเทพมหานคร"/>
    <s v="-"/>
    <s v=""/>
    <s v="08/10/2025 22:39"/>
    <s v="-"/>
    <s v="J&amp;T Express"/>
    <s v="Tiktok"/>
    <s v="tiktok"/>
    <s v=""/>
    <s v="-"/>
    <s v="08/10/2025 22:39"/>
  </r>
  <r>
    <x v="0"/>
    <x v="0"/>
    <n v="50"/>
    <n v="1"/>
    <s v="FXN4"/>
    <n v="100"/>
    <n v="0"/>
    <s v="ร้านที่2"/>
    <s v="ว***วรรณ อ***ะยศ"/>
    <s v="กรุงเทพมหานคร"/>
    <s v="-"/>
    <s v=""/>
    <s v="08/10/2025 22:29"/>
    <s v="-"/>
    <s v="J&amp;T COD"/>
    <s v="Tiktok"/>
    <s v="จ่ายทีหลัง / COD"/>
    <s v=""/>
    <s v="-"/>
    <s v="08/10/2025 22:29"/>
  </r>
  <r>
    <x v="1"/>
    <x v="1"/>
    <n v="50"/>
    <n v="1"/>
    <s v="FXN4"/>
    <n v="100"/>
    <n v="0"/>
    <s v="ร้านที่2"/>
    <s v="ว***วรรณ อ***ะยศ"/>
    <s v="กรุงเทพมหานคร"/>
    <s v="-"/>
    <s v=""/>
    <s v="08/10/2025 22:29"/>
    <s v="-"/>
    <s v="J&amp;T COD"/>
    <s v="Tiktok"/>
    <s v="จ่ายทีหลัง / COD"/>
    <s v=""/>
    <s v="-"/>
    <s v="08/10/2025 22:29"/>
  </r>
  <r>
    <x v="2"/>
    <x v="2"/>
    <n v="50"/>
    <n v="1"/>
    <s v="FXN4"/>
    <n v="100"/>
    <n v="0"/>
    <s v="ร้านที่2"/>
    <s v="ว***วรรณ อ***ะยศ"/>
    <s v="กรุงเทพมหานคร"/>
    <s v="-"/>
    <s v=""/>
    <s v="08/10/2025 22:29"/>
    <s v="-"/>
    <s v="J&amp;T COD"/>
    <s v="Tiktok"/>
    <s v="จ่ายทีหลัง / COD"/>
    <s v=""/>
    <s v="-"/>
    <s v="08/10/2025 22:29"/>
  </r>
  <r>
    <x v="0"/>
    <x v="0"/>
    <n v="50"/>
    <n v="1"/>
    <s v="FXN3"/>
    <n v="100"/>
    <n v="0"/>
    <s v="ร้านที่2"/>
    <s v="u***4725340808872"/>
    <s v="กรุงเทพฯ"/>
    <s v="-"/>
    <s v=""/>
    <s v="08/10/2025 22:28"/>
    <s v="-"/>
    <s v="J&amp;T COD"/>
    <s v="Tiktok"/>
    <s v="จ่ายทีหลัง / COD"/>
    <s v=""/>
    <s v="-"/>
    <s v="08/10/2025 22:28"/>
  </r>
  <r>
    <x v="1"/>
    <x v="1"/>
    <n v="50"/>
    <n v="1"/>
    <s v="FXN3"/>
    <n v="100"/>
    <n v="0"/>
    <s v="ร้านที่2"/>
    <s v="u***4725340808872"/>
    <s v="กรุงเทพฯ"/>
    <s v="-"/>
    <s v=""/>
    <s v="08/10/2025 22:28"/>
    <s v="-"/>
    <s v="J&amp;T COD"/>
    <s v="Tiktok"/>
    <s v="จ่ายทีหลัง / COD"/>
    <s v=""/>
    <s v="-"/>
    <s v="08/10/2025 22:28"/>
  </r>
  <r>
    <x v="2"/>
    <x v="2"/>
    <n v="50"/>
    <n v="1"/>
    <s v="FXN3"/>
    <n v="100"/>
    <n v="0"/>
    <s v="ร้านที่2"/>
    <s v="u***4725340808872"/>
    <s v="กรุงเทพฯ"/>
    <s v="-"/>
    <s v=""/>
    <s v="08/10/2025 22:28"/>
    <s v="-"/>
    <s v="J&amp;T COD"/>
    <s v="Tiktok"/>
    <s v="จ่ายทีหลัง / COD"/>
    <s v=""/>
    <s v="-"/>
    <s v="08/10/2025 22:28"/>
  </r>
  <r>
    <x v="0"/>
    <x v="0"/>
    <n v="50"/>
    <n v="1"/>
    <s v="FXN2"/>
    <n v="100"/>
    <n v="0"/>
    <s v="ร้านที่2"/>
    <s v="ช***ัสร์ เ***อสีจันทร์"/>
    <s v="เลย"/>
    <s v="-"/>
    <s v=""/>
    <s v="08/10/2025 22:22"/>
    <s v="-"/>
    <s v="J&amp;T COD"/>
    <s v="Tiktok"/>
    <s v="จ่ายทีหลัง / COD"/>
    <s v=""/>
    <s v="-"/>
    <s v="08/10/2025 22:22"/>
  </r>
  <r>
    <x v="1"/>
    <x v="1"/>
    <n v="50"/>
    <n v="1"/>
    <s v="FXN2"/>
    <n v="100"/>
    <n v="0"/>
    <s v="ร้านที่2"/>
    <s v="ช***ัสร์ เ***อสีจันทร์"/>
    <s v="เลย"/>
    <s v="-"/>
    <s v=""/>
    <s v="08/10/2025 22:22"/>
    <s v="-"/>
    <s v="J&amp;T COD"/>
    <s v="Tiktok"/>
    <s v="จ่ายทีหลัง / COD"/>
    <s v=""/>
    <s v="-"/>
    <s v="08/10/2025 22:22"/>
  </r>
  <r>
    <x v="2"/>
    <x v="2"/>
    <n v="50"/>
    <n v="1"/>
    <s v="FXN2"/>
    <n v="100"/>
    <n v="0"/>
    <s v="ร้านที่2"/>
    <s v="ช***ัสร์ เ***อสีจันทร์"/>
    <s v="เลย"/>
    <s v="-"/>
    <s v=""/>
    <s v="08/10/2025 22:22"/>
    <s v="-"/>
    <s v="J&amp;T COD"/>
    <s v="Tiktok"/>
    <s v="จ่ายทีหลัง / COD"/>
    <s v=""/>
    <s v="-"/>
    <s v="08/10/2025 22:22"/>
  </r>
  <r>
    <x v="0"/>
    <x v="0"/>
    <n v="50"/>
    <n v="2"/>
    <s v="FXN1"/>
    <n v="400"/>
    <n v="0"/>
    <s v="ร้านที่4"/>
    <s v="พ***ร ช***รรมดี ฟ***ม"/>
    <s v="สระบุรี"/>
    <s v="-"/>
    <s v=""/>
    <s v="08/10/2025 22:10"/>
    <s v="-"/>
    <s v="J&amp;T Express"/>
    <s v="Tiktok"/>
    <s v="tiktok"/>
    <s v=""/>
    <s v="-"/>
    <s v="08/10/2025 22:09"/>
  </r>
  <r>
    <x v="1"/>
    <x v="1"/>
    <n v="50"/>
    <n v="2"/>
    <s v="FXN1"/>
    <n v="400"/>
    <n v="0"/>
    <s v="ร้านที่4"/>
    <s v="พ***ร ช***รรมดี ฟ***ม"/>
    <s v="สระบุรี"/>
    <s v="-"/>
    <s v=""/>
    <s v="08/10/2025 22:10"/>
    <s v="-"/>
    <s v="J&amp;T Express"/>
    <s v="Tiktok"/>
    <s v="tiktok"/>
    <s v=""/>
    <s v="-"/>
    <s v="08/10/2025 22:09"/>
  </r>
  <r>
    <x v="2"/>
    <x v="2"/>
    <n v="50"/>
    <n v="2"/>
    <s v="FXN1"/>
    <n v="400"/>
    <n v="0"/>
    <s v="ร้านที่4"/>
    <s v="พ***ร ช***รรมดี ฟ***ม"/>
    <s v="สระบุรี"/>
    <s v="-"/>
    <s v=""/>
    <s v="08/10/2025 22:10"/>
    <s v="-"/>
    <s v="J&amp;T Express"/>
    <s v="Tiktok"/>
    <s v="tiktok"/>
    <s v=""/>
    <s v="-"/>
    <s v="08/10/2025 22:09"/>
  </r>
  <r>
    <x v="5"/>
    <x v="5"/>
    <n v="120"/>
    <n v="2"/>
    <s v="FXN1"/>
    <n v="400"/>
    <n v="0"/>
    <s v="ร้านที่4"/>
    <s v="พ***ร ช***รรมดี ฟ***ม"/>
    <s v="สระบุรี"/>
    <s v="-"/>
    <s v=""/>
    <s v="08/10/2025 22:10"/>
    <s v="-"/>
    <s v="J&amp;T Express"/>
    <s v="Tiktok"/>
    <s v="tiktok"/>
    <s v=""/>
    <s v="-"/>
    <s v="08/10/2025 22:09"/>
  </r>
  <r>
    <x v="0"/>
    <x v="0"/>
    <n v="50"/>
    <n v="1"/>
    <s v="FXN0"/>
    <n v="100"/>
    <n v="0"/>
    <s v="ร้านที่2"/>
    <s v="ส***รณพร ย***เรศ"/>
    <s v="ปทุมธานี"/>
    <s v="-"/>
    <s v=""/>
    <s v="08/10/2025 21:52"/>
    <s v="-"/>
    <s v="Flash Express Thailand"/>
    <s v="Tiktok"/>
    <s v="tiktok"/>
    <s v=""/>
    <s v="-"/>
    <s v="08/10/2025 21:52"/>
  </r>
  <r>
    <x v="1"/>
    <x v="1"/>
    <n v="50"/>
    <n v="1"/>
    <s v="FXN0"/>
    <n v="100"/>
    <n v="0"/>
    <s v="ร้านที่2"/>
    <s v="ส***รณพร ย***เรศ"/>
    <s v="ปทุมธานี"/>
    <s v="-"/>
    <s v=""/>
    <s v="08/10/2025 21:52"/>
    <s v="-"/>
    <s v="Flash Express Thailand"/>
    <s v="Tiktok"/>
    <s v="tiktok"/>
    <s v=""/>
    <s v="-"/>
    <s v="08/10/2025 21:52"/>
  </r>
  <r>
    <x v="2"/>
    <x v="2"/>
    <n v="50"/>
    <n v="1"/>
    <s v="FXN0"/>
    <n v="100"/>
    <n v="0"/>
    <s v="ร้านที่2"/>
    <s v="ส***รณพร ย***เรศ"/>
    <s v="ปทุมธานี"/>
    <s v="-"/>
    <s v=""/>
    <s v="08/10/2025 21:52"/>
    <s v="-"/>
    <s v="Flash Express Thailand"/>
    <s v="Tiktok"/>
    <s v="tiktok"/>
    <s v=""/>
    <s v="-"/>
    <s v="08/10/2025 21:52"/>
  </r>
  <r>
    <x v="3"/>
    <x v="3"/>
    <n v="33.333333333333336"/>
    <n v="3"/>
    <s v="FXM99"/>
    <n v="450"/>
    <n v="0"/>
    <s v="ร้านที่1"/>
    <s v="อ******ม"/>
    <s v="******ข้ อำเภออุทุมพรพิสัย จังหวัดศรีสะเกษ 33120"/>
    <s v="33120"/>
    <s v="36"/>
    <s v="08/10/2025 21:50"/>
    <s v="-"/>
    <s v="SPX Express"/>
    <s v="Shopee"/>
    <s v="shopee"/>
    <s v=""/>
    <s v="-"/>
    <s v="08/10/2025 21:49"/>
  </r>
  <r>
    <x v="6"/>
    <x v="6"/>
    <n v="66.666666666666671"/>
    <n v="3"/>
    <s v="FXM99"/>
    <n v="450"/>
    <n v="0"/>
    <s v="ร้านที่1"/>
    <s v="อ******ม"/>
    <s v="******ข้ อำเภออุทุมพรพิสัย จังหวัดศรีสะเกษ 33120"/>
    <s v="33120"/>
    <s v="36"/>
    <s v="08/10/2025 21:50"/>
    <s v="-"/>
    <s v="SPX Express"/>
    <s v="Shopee"/>
    <s v="shopee"/>
    <s v=""/>
    <s v="-"/>
    <s v="08/10/2025 21:49"/>
  </r>
  <r>
    <x v="7"/>
    <x v="7"/>
    <n v="159"/>
    <n v="1"/>
    <s v="FXM99"/>
    <n v="450"/>
    <n v="0"/>
    <s v="ร้านที่1"/>
    <s v="อ******ม"/>
    <s v="******ข้ อำเภออุทุมพรพิสัย จังหวัดศรีสะเกษ 33120"/>
    <s v="33120"/>
    <s v="36"/>
    <s v="08/10/2025 21:50"/>
    <s v="-"/>
    <s v="SPX Express"/>
    <s v="Shopee"/>
    <s v="shopee"/>
    <s v=""/>
    <s v="-"/>
    <s v="08/10/2025 21:49"/>
  </r>
  <r>
    <x v="0"/>
    <x v="0"/>
    <n v="50"/>
    <n v="1"/>
    <s v="FXM98"/>
    <n v="100"/>
    <n v="0"/>
    <s v="ร้านที่4"/>
    <s v="ห***"/>
    <s v="นนทบุรี"/>
    <s v="-"/>
    <s v=""/>
    <s v="08/10/2025 21:35"/>
    <s v="-"/>
    <s v="Flash Express Thailand COD"/>
    <s v="Tiktok"/>
    <s v="จ่ายทีหลัง / COD"/>
    <s v=""/>
    <s v="-"/>
    <s v="08/10/2025 21:35"/>
  </r>
  <r>
    <x v="1"/>
    <x v="1"/>
    <n v="50"/>
    <n v="1"/>
    <s v="FXM98"/>
    <n v="100"/>
    <n v="0"/>
    <s v="ร้านที่4"/>
    <s v="ห***"/>
    <s v="นนทบุรี"/>
    <s v="-"/>
    <s v=""/>
    <s v="08/10/2025 21:35"/>
    <s v="-"/>
    <s v="Flash Express Thailand COD"/>
    <s v="Tiktok"/>
    <s v="จ่ายทีหลัง / COD"/>
    <s v=""/>
    <s v="-"/>
    <s v="08/10/2025 21:35"/>
  </r>
  <r>
    <x v="2"/>
    <x v="2"/>
    <n v="50"/>
    <n v="1"/>
    <s v="FXM98"/>
    <n v="100"/>
    <n v="0"/>
    <s v="ร้านที่4"/>
    <s v="ห***"/>
    <s v="นนทบุรี"/>
    <s v="-"/>
    <s v=""/>
    <s v="08/10/2025 21:35"/>
    <s v="-"/>
    <s v="Flash Express Thailand COD"/>
    <s v="Tiktok"/>
    <s v="จ่ายทีหลัง / COD"/>
    <s v=""/>
    <s v="-"/>
    <s v="08/10/2025 21:35"/>
  </r>
  <r>
    <x v="3"/>
    <x v="3"/>
    <n v="50"/>
    <n v="12"/>
    <s v="FXM97"/>
    <n v="400"/>
    <n v="0"/>
    <s v="ร้านที่2"/>
    <s v="ส***มาส ม***ธิ์สม"/>
    <s v="นนทบุรี"/>
    <s v="-"/>
    <s v=""/>
    <s v="08/10/2025 21:31"/>
    <s v="-"/>
    <s v="Flash Express Thailand COD"/>
    <s v="Tiktok"/>
    <s v="จ่ายทีหลัง / COD"/>
    <s v=""/>
    <s v="-"/>
    <s v="08/10/2025 21:31"/>
  </r>
  <r>
    <x v="0"/>
    <x v="0"/>
    <n v="50"/>
    <n v="1"/>
    <s v="FXM96"/>
    <n v="399"/>
    <n v="0"/>
    <s v="ร้านที่1"/>
    <s v="ล******น"/>
    <s v="******่ 10 ตำบลบ้านเล่า ตำบลบ้านเล่า อำเภอเมืองชัยภูมิ จังหวัดชัยภูมิ 36000"/>
    <s v="36000"/>
    <s v="66"/>
    <s v="08/10/2025 21:31"/>
    <s v="-"/>
    <s v="SPX Express"/>
    <s v="Shopee"/>
    <s v="shopee"/>
    <s v=""/>
    <s v="-"/>
    <s v="08/10/2025 21:30"/>
  </r>
  <r>
    <x v="1"/>
    <x v="1"/>
    <n v="50"/>
    <n v="1"/>
    <s v="FXM96"/>
    <n v="399"/>
    <n v="0"/>
    <s v="ร้านที่1"/>
    <s v="ล******น"/>
    <s v="******่ 10 ตำบลบ้านเล่า ตำบลบ้านเล่า อำเภอเมืองชัยภูมิ จังหวัดชัยภูมิ 36000"/>
    <s v="36000"/>
    <s v="66"/>
    <s v="08/10/2025 21:31"/>
    <s v="-"/>
    <s v="SPX Express"/>
    <s v="Shopee"/>
    <s v="shopee"/>
    <s v=""/>
    <s v="-"/>
    <s v="08/10/2025 21:30"/>
  </r>
  <r>
    <x v="2"/>
    <x v="2"/>
    <n v="50"/>
    <n v="1"/>
    <s v="FXM96"/>
    <n v="399"/>
    <n v="0"/>
    <s v="ร้านที่1"/>
    <s v="ล******น"/>
    <s v="******่ 10 ตำบลบ้านเล่า ตำบลบ้านเล่า อำเภอเมืองชัยภูมิ จังหวัดชัยภูมิ 36000"/>
    <s v="36000"/>
    <s v="66"/>
    <s v="08/10/2025 21:31"/>
    <s v="-"/>
    <s v="SPX Express"/>
    <s v="Shopee"/>
    <s v="shopee"/>
    <s v=""/>
    <s v="-"/>
    <s v="08/10/2025 21:30"/>
  </r>
  <r>
    <x v="8"/>
    <x v="8"/>
    <n v="66"/>
    <n v="1"/>
    <s v="FXM96"/>
    <n v="399"/>
    <n v="0"/>
    <s v="ร้านที่1"/>
    <s v="ล******น"/>
    <s v="******่ 10 ตำบลบ้านเล่า ตำบลบ้านเล่า อำเภอเมืองชัยภูมิ จังหวัดชัยภูมิ 36000"/>
    <s v="36000"/>
    <s v="66"/>
    <s v="08/10/2025 21:31"/>
    <s v="-"/>
    <s v="SPX Express"/>
    <s v="Shopee"/>
    <s v="shopee"/>
    <s v=""/>
    <s v="-"/>
    <s v="08/10/2025 21:30"/>
  </r>
  <r>
    <x v="9"/>
    <x v="9"/>
    <n v="66"/>
    <n v="1"/>
    <s v="FXM96"/>
    <n v="399"/>
    <n v="0"/>
    <s v="ร้านที่1"/>
    <s v="ล******น"/>
    <s v="******่ 10 ตำบลบ้านเล่า ตำบลบ้านเล่า อำเภอเมืองชัยภูมิ จังหวัดชัยภูมิ 36000"/>
    <s v="36000"/>
    <s v="66"/>
    <s v="08/10/2025 21:31"/>
    <s v="-"/>
    <s v="SPX Express"/>
    <s v="Shopee"/>
    <s v="shopee"/>
    <s v=""/>
    <s v="-"/>
    <s v="08/10/2025 21:30"/>
  </r>
  <r>
    <x v="5"/>
    <x v="5"/>
    <n v="67"/>
    <n v="1"/>
    <s v="FXM96"/>
    <n v="399"/>
    <n v="0"/>
    <s v="ร้านที่1"/>
    <s v="ล******น"/>
    <s v="******่ 10 ตำบลบ้านเล่า ตำบลบ้านเล่า อำเภอเมืองชัยภูมิ จังหวัดชัยภูมิ 36000"/>
    <s v="36000"/>
    <s v="66"/>
    <s v="08/10/2025 21:31"/>
    <s v="-"/>
    <s v="SPX Express"/>
    <s v="Shopee"/>
    <s v="shopee"/>
    <s v=""/>
    <s v="-"/>
    <s v="08/10/2025 21:30"/>
  </r>
  <r>
    <x v="0"/>
    <x v="0"/>
    <n v="50"/>
    <n v="1"/>
    <s v="FXM95"/>
    <n v="100"/>
    <n v="0"/>
    <s v="ร้านที่2"/>
    <s v="ส***วิมล อ***๊ะวิชา"/>
    <s v="พะเยา"/>
    <s v="-"/>
    <s v=""/>
    <s v="08/10/2025 21:29"/>
    <s v="-"/>
    <s v="J&amp;T COD"/>
    <s v="Tiktok"/>
    <s v="จ่ายทีหลัง / COD"/>
    <s v=""/>
    <s v="-"/>
    <s v="08/10/2025 21:29"/>
  </r>
  <r>
    <x v="1"/>
    <x v="1"/>
    <n v="50"/>
    <n v="1"/>
    <s v="FXM95"/>
    <n v="100"/>
    <n v="0"/>
    <s v="ร้านที่2"/>
    <s v="ส***วิมล อ***๊ะวิชา"/>
    <s v="พะเยา"/>
    <s v="-"/>
    <s v=""/>
    <s v="08/10/2025 21:29"/>
    <s v="-"/>
    <s v="J&amp;T COD"/>
    <s v="Tiktok"/>
    <s v="จ่ายทีหลัง / COD"/>
    <s v=""/>
    <s v="-"/>
    <s v="08/10/2025 21:29"/>
  </r>
  <r>
    <x v="2"/>
    <x v="2"/>
    <n v="50"/>
    <n v="1"/>
    <s v="FXM95"/>
    <n v="100"/>
    <n v="0"/>
    <s v="ร้านที่2"/>
    <s v="ส***วิมล อ***๊ะวิชา"/>
    <s v="พะเยา"/>
    <s v="-"/>
    <s v=""/>
    <s v="08/10/2025 21:29"/>
    <s v="-"/>
    <s v="J&amp;T COD"/>
    <s v="Tiktok"/>
    <s v="จ่ายทีหลัง / COD"/>
    <s v=""/>
    <s v="-"/>
    <s v="08/10/2025 21:29"/>
  </r>
  <r>
    <x v="3"/>
    <x v="3"/>
    <n v="40"/>
    <n v="20"/>
    <s v="FXM94"/>
    <n v="680"/>
    <n v="0"/>
    <s v="ร้านที่2"/>
    <s v="ป***ธิดา เ***สะอาด"/>
    <s v="ร้อยเอ็ด"/>
    <s v="-"/>
    <s v=""/>
    <s v="08/10/2025 21:26"/>
    <s v="-"/>
    <s v="J&amp;T COD"/>
    <s v="Tiktok"/>
    <s v="จ่ายทีหลัง / COD"/>
    <s v=""/>
    <s v="-"/>
    <s v="08/10/2025 21:26"/>
  </r>
  <r>
    <x v="0"/>
    <x v="0"/>
    <n v="50"/>
    <n v="1"/>
    <s v="FXM93"/>
    <n v="100"/>
    <n v="0"/>
    <s v="ร้านที่2"/>
    <s v="S***e H*** Z**"/>
    <s v="Bangkok"/>
    <s v="-"/>
    <s v=""/>
    <s v="08/10/2025 21:15"/>
    <s v="-"/>
    <s v="Flash Express Thailand"/>
    <s v="Tiktok"/>
    <s v="tiktok"/>
    <s v=""/>
    <s v="-"/>
    <s v="08/10/2025 21:14"/>
  </r>
  <r>
    <x v="1"/>
    <x v="1"/>
    <n v="50"/>
    <n v="1"/>
    <s v="FXM93"/>
    <n v="100"/>
    <n v="0"/>
    <s v="ร้านที่2"/>
    <s v="S***e H*** Z**"/>
    <s v="Bangkok"/>
    <s v="-"/>
    <s v=""/>
    <s v="08/10/2025 21:15"/>
    <s v="-"/>
    <s v="Flash Express Thailand"/>
    <s v="Tiktok"/>
    <s v="tiktok"/>
    <s v=""/>
    <s v="-"/>
    <s v="08/10/2025 21:14"/>
  </r>
  <r>
    <x v="2"/>
    <x v="2"/>
    <n v="50"/>
    <n v="1"/>
    <s v="FXM93"/>
    <n v="100"/>
    <n v="0"/>
    <s v="ร้านที่2"/>
    <s v="S***e H*** Z**"/>
    <s v="Bangkok"/>
    <s v="-"/>
    <s v=""/>
    <s v="08/10/2025 21:15"/>
    <s v="-"/>
    <s v="Flash Express Thailand"/>
    <s v="Tiktok"/>
    <s v="tiktok"/>
    <s v=""/>
    <s v="-"/>
    <s v="08/10/2025 21:14"/>
  </r>
  <r>
    <x v="0"/>
    <x v="0"/>
    <n v="50"/>
    <n v="1"/>
    <s v="FXM92"/>
    <n v="100"/>
    <n v="0"/>
    <s v="ร้านที่2"/>
    <s v="น***ึ้ง. เ***ีน"/>
    <s v="ชัยภูมิ"/>
    <s v="-"/>
    <s v=""/>
    <s v="08/10/2025 21:13"/>
    <s v="-"/>
    <s v="J&amp;T COD"/>
    <s v="Tiktok"/>
    <s v="จ่ายทีหลัง / COD"/>
    <s v=""/>
    <s v="-"/>
    <s v="08/10/2025 21:14"/>
  </r>
  <r>
    <x v="1"/>
    <x v="1"/>
    <n v="50"/>
    <n v="1"/>
    <s v="FXM92"/>
    <n v="100"/>
    <n v="0"/>
    <s v="ร้านที่2"/>
    <s v="น***ึ้ง. เ***ีน"/>
    <s v="ชัยภูมิ"/>
    <s v="-"/>
    <s v=""/>
    <s v="08/10/2025 21:13"/>
    <s v="-"/>
    <s v="J&amp;T COD"/>
    <s v="Tiktok"/>
    <s v="จ่ายทีหลัง / COD"/>
    <s v=""/>
    <s v="-"/>
    <s v="08/10/2025 21:14"/>
  </r>
  <r>
    <x v="2"/>
    <x v="2"/>
    <n v="50"/>
    <n v="1"/>
    <s v="FXM92"/>
    <n v="100"/>
    <n v="0"/>
    <s v="ร้านที่2"/>
    <s v="น***ึ้ง. เ***ีน"/>
    <s v="ชัยภูมิ"/>
    <s v="-"/>
    <s v=""/>
    <s v="08/10/2025 21:13"/>
    <s v="-"/>
    <s v="J&amp;T COD"/>
    <s v="Tiktok"/>
    <s v="จ่ายทีหลัง / COD"/>
    <s v=""/>
    <s v="-"/>
    <s v="08/10/2025 21:13"/>
  </r>
  <r>
    <x v="0"/>
    <x v="0"/>
    <n v="50"/>
    <n v="1"/>
    <s v="FXM90"/>
    <n v="135"/>
    <n v="35"/>
    <s v="ร้านที่2"/>
    <s v="จ***นา  ศ***ิสุทธิ์"/>
    <s v="สมุทรปราการ"/>
    <s v="-"/>
    <s v=""/>
    <s v="08/10/2025 20:59"/>
    <s v="-"/>
    <s v="J&amp;T COD"/>
    <s v="Tiktok"/>
    <s v="จ่ายทีหลัง / COD"/>
    <s v=""/>
    <s v="-"/>
    <s v="08/10/2025 20:59"/>
  </r>
  <r>
    <x v="1"/>
    <x v="1"/>
    <n v="50"/>
    <n v="1"/>
    <s v="FXM90"/>
    <n v="135"/>
    <n v="35"/>
    <s v="ร้านที่2"/>
    <s v="จ***นา  ศ***ิสุทธิ์"/>
    <s v="สมุทรปราการ"/>
    <s v="-"/>
    <s v=""/>
    <s v="08/10/2025 20:59"/>
    <s v="-"/>
    <s v="J&amp;T COD"/>
    <s v="Tiktok"/>
    <s v="จ่ายทีหลัง / COD"/>
    <s v=""/>
    <s v="-"/>
    <s v="08/10/2025 20:59"/>
  </r>
  <r>
    <x v="2"/>
    <x v="2"/>
    <n v="50"/>
    <n v="1"/>
    <s v="FXM90"/>
    <n v="135"/>
    <n v="35"/>
    <s v="ร้านที่2"/>
    <s v="จ***นา  ศ***ิสุทธิ์"/>
    <s v="สมุทรปราการ"/>
    <s v="-"/>
    <s v=""/>
    <s v="08/10/2025 20:59"/>
    <s v="-"/>
    <s v="J&amp;T COD"/>
    <s v="Tiktok"/>
    <s v="จ่ายทีหลัง / COD"/>
    <s v=""/>
    <s v="-"/>
    <s v="08/10/2025 20:59"/>
  </r>
  <r>
    <x v="10"/>
    <x v="10"/>
    <n v="12"/>
    <n v="10"/>
    <s v="FXM89"/>
    <n v="142.5"/>
    <n v="0"/>
    <s v="ร้านที่1"/>
    <s v="วริศ วรรณบุตร"/>
    <s v="บ้านแม่น้ำ 10   ม.6 · บ้านไร่/ Ban Rai_x000a__x000a_ศรีสำโรง/ Si Samrongสุโขทัย/ Sukhothai_x000a_64120"/>
    <s v="64120"/>
    <s v="660928708262"/>
    <s v="08/10/2025 20:56"/>
    <s v="-"/>
    <s v="Kerry_dropoff"/>
    <s v="Lazada"/>
    <s v="lazada"/>
    <s v=""/>
    <s v="-"/>
    <s v="08/10/2025 20:56"/>
  </r>
  <r>
    <x v="0"/>
    <x v="0"/>
    <n v="50"/>
    <n v="1"/>
    <s v="FXM88"/>
    <n v="100"/>
    <n v="0"/>
    <s v="ร้านที่2"/>
    <s v="ป***งกูร ว***ลย์ศยากุล"/>
    <s v="กรุงเทพฯ"/>
    <s v="-"/>
    <s v=""/>
    <s v="08/10/2025 20:50"/>
    <s v="-"/>
    <s v="J&amp;T COD"/>
    <s v="Tiktok"/>
    <s v="จ่ายทีหลัง / COD"/>
    <s v=""/>
    <s v="-"/>
    <s v="08/10/2025 20:50"/>
  </r>
  <r>
    <x v="1"/>
    <x v="1"/>
    <n v="50"/>
    <n v="1"/>
    <s v="FXM88"/>
    <n v="100"/>
    <n v="0"/>
    <s v="ร้านที่2"/>
    <s v="ป***งกูร ว***ลย์ศยากุล"/>
    <s v="กรุงเทพฯ"/>
    <s v="-"/>
    <s v=""/>
    <s v="08/10/2025 20:50"/>
    <s v="-"/>
    <s v="J&amp;T COD"/>
    <s v="Tiktok"/>
    <s v="จ่ายทีหลัง / COD"/>
    <s v=""/>
    <s v="-"/>
    <s v="08/10/2025 20:50"/>
  </r>
  <r>
    <x v="2"/>
    <x v="2"/>
    <n v="50"/>
    <n v="1"/>
    <s v="FXM88"/>
    <n v="100"/>
    <n v="0"/>
    <s v="ร้านที่2"/>
    <s v="ป***งกูร ว***ลย์ศยากุล"/>
    <s v="กรุงเทพฯ"/>
    <s v="-"/>
    <s v=""/>
    <s v="08/10/2025 20:50"/>
    <s v="-"/>
    <s v="J&amp;T COD"/>
    <s v="Tiktok"/>
    <s v="จ่ายทีหลัง / COD"/>
    <s v=""/>
    <s v="-"/>
    <s v="08/10/2025 20:50"/>
  </r>
  <r>
    <x v="0"/>
    <x v="0"/>
    <n v="50"/>
    <n v="1"/>
    <s v="FXM87"/>
    <n v="100"/>
    <n v="0"/>
    <s v="ร้านที่4"/>
    <s v="ศ***ยา เ***บาน"/>
    <s v="สงขลา"/>
    <s v="-"/>
    <s v=""/>
    <s v="08/10/2025 20:44"/>
    <s v="-"/>
    <s v="J&amp;T Express"/>
    <s v="Tiktok"/>
    <s v="tiktok"/>
    <s v=""/>
    <s v="-"/>
    <s v="08/10/2025 20:44"/>
  </r>
  <r>
    <x v="1"/>
    <x v="1"/>
    <n v="50"/>
    <n v="1"/>
    <s v="FXM87"/>
    <n v="100"/>
    <n v="0"/>
    <s v="ร้านที่4"/>
    <s v="ศ***ยา เ***บาน"/>
    <s v="สงขลา"/>
    <s v="-"/>
    <s v=""/>
    <s v="08/10/2025 20:44"/>
    <s v="-"/>
    <s v="J&amp;T Express"/>
    <s v="Tiktok"/>
    <s v="tiktok"/>
    <s v=""/>
    <s v="-"/>
    <s v="08/10/2025 20:44"/>
  </r>
  <r>
    <x v="2"/>
    <x v="2"/>
    <n v="50"/>
    <n v="1"/>
    <s v="FXM87"/>
    <n v="100"/>
    <n v="0"/>
    <s v="ร้านที่4"/>
    <s v="ศ***ยา เ***บาน"/>
    <s v="สงขลา"/>
    <s v="-"/>
    <s v=""/>
    <s v="08/10/2025 20:44"/>
    <s v="-"/>
    <s v="J&amp;T Express"/>
    <s v="Tiktok"/>
    <s v="tiktok"/>
    <s v=""/>
    <s v="-"/>
    <s v="08/10/2025 20:44"/>
  </r>
  <r>
    <x v="11"/>
    <x v="11"/>
    <n v="66.666666666666671"/>
    <n v="3"/>
    <s v="FXM86"/>
    <n v="150"/>
    <n v="0"/>
    <s v="ร้านที่1"/>
    <s v="พ******า"/>
    <s v="****** ต.คลองสอง อ.คลองหลวง จ.ปทุมธานี 12120 ตำบลคลองสอง อำเภอคลองหลวง จังหวัดปทุมธานี 12120"/>
    <s v="12120"/>
    <s v="66"/>
    <s v="08/10/2025 20:39"/>
    <s v="-"/>
    <s v="SPX Express"/>
    <s v="Shopee"/>
    <s v="shopee"/>
    <s v=""/>
    <s v="-"/>
    <s v="08/10/2025 20:39"/>
  </r>
  <r>
    <x v="7"/>
    <x v="12"/>
    <n v="109"/>
    <n v="1"/>
    <s v="FXM85"/>
    <n v="154"/>
    <n v="45"/>
    <s v="ร้านที่1"/>
    <s v="อาภาภรณ์ จรรยงพันธุ์"/>
    <s v="93 ม. 5 ต.ประณีต_x000a__x000a_เขาสมิง/ Khao Samingตราด/ Trat_x000a_23150"/>
    <s v="23150"/>
    <s v="660658686001"/>
    <s v="08/10/2025 20:38"/>
    <s v="-"/>
    <s v="Kerry_dropoff"/>
    <s v="Lazada"/>
    <s v="lazada"/>
    <s v=""/>
    <s v="-"/>
    <s v="08/10/2025 20:38"/>
  </r>
  <r>
    <x v="0"/>
    <x v="0"/>
    <n v="50"/>
    <n v="1"/>
    <s v="FXM84"/>
    <n v="100"/>
    <n v="0"/>
    <s v="ร้านที่4"/>
    <s v="ก***ิ์ธนดล ค***ค"/>
    <s v="ชัยภูมิ"/>
    <s v="-"/>
    <s v=""/>
    <s v="08/10/2025 20:34"/>
    <s v="-"/>
    <s v="J&amp;T COD"/>
    <s v="Tiktok"/>
    <s v="จ่ายทีหลัง / COD"/>
    <s v=""/>
    <s v="-"/>
    <s v="08/10/2025 20:34"/>
  </r>
  <r>
    <x v="1"/>
    <x v="1"/>
    <n v="50"/>
    <n v="1"/>
    <s v="FXM84"/>
    <n v="100"/>
    <n v="0"/>
    <s v="ร้านที่4"/>
    <s v="ก***ิ์ธนดล ค***ค"/>
    <s v="ชัยภูมิ"/>
    <s v="-"/>
    <s v=""/>
    <s v="08/10/2025 20:34"/>
    <s v="-"/>
    <s v="J&amp;T COD"/>
    <s v="Tiktok"/>
    <s v="จ่ายทีหลัง / COD"/>
    <s v=""/>
    <s v="-"/>
    <s v="08/10/2025 20:34"/>
  </r>
  <r>
    <x v="2"/>
    <x v="2"/>
    <n v="50"/>
    <n v="1"/>
    <s v="FXM84"/>
    <n v="100"/>
    <n v="0"/>
    <s v="ร้านที่4"/>
    <s v="ก***ิ์ธนดล ค***ค"/>
    <s v="ชัยภูมิ"/>
    <s v="-"/>
    <s v=""/>
    <s v="08/10/2025 20:34"/>
    <s v="-"/>
    <s v="J&amp;T COD"/>
    <s v="Tiktok"/>
    <s v="จ่ายทีหลัง / COD"/>
    <s v=""/>
    <s v="-"/>
    <s v="08/10/2025 20:34"/>
  </r>
  <r>
    <x v="0"/>
    <x v="0"/>
    <n v="50"/>
    <n v="1"/>
    <s v="FXM83"/>
    <n v="100"/>
    <n v="0"/>
    <s v="ร้านที่4"/>
    <s v="K***k s***"/>
    <s v="ตราด"/>
    <s v="-"/>
    <s v=""/>
    <s v="08/10/2025 20:30"/>
    <s v="-"/>
    <s v="J&amp;T COD"/>
    <s v="Tiktok"/>
    <s v="จ่ายทีหลัง / COD"/>
    <s v=""/>
    <s v="-"/>
    <s v="08/10/2025 20:30"/>
  </r>
  <r>
    <x v="1"/>
    <x v="1"/>
    <n v="50"/>
    <n v="1"/>
    <s v="FXM83"/>
    <n v="100"/>
    <n v="0"/>
    <s v="ร้านที่4"/>
    <s v="K***k s***"/>
    <s v="ตราด"/>
    <s v="-"/>
    <s v=""/>
    <s v="08/10/2025 20:30"/>
    <s v="-"/>
    <s v="J&amp;T COD"/>
    <s v="Tiktok"/>
    <s v="จ่ายทีหลัง / COD"/>
    <s v=""/>
    <s v="-"/>
    <s v="08/10/2025 20:30"/>
  </r>
  <r>
    <x v="2"/>
    <x v="2"/>
    <n v="50"/>
    <n v="1"/>
    <s v="FXM83"/>
    <n v="100"/>
    <n v="0"/>
    <s v="ร้านที่4"/>
    <s v="K***k s***"/>
    <s v="ตราด"/>
    <s v="-"/>
    <s v=""/>
    <s v="08/10/2025 20:30"/>
    <s v="-"/>
    <s v="J&amp;T COD"/>
    <s v="Tiktok"/>
    <s v="จ่ายทีหลัง / COD"/>
    <s v=""/>
    <s v="-"/>
    <s v="08/10/2025 20:30"/>
  </r>
  <r>
    <x v="0"/>
    <x v="0"/>
    <n v="50"/>
    <n v="1"/>
    <s v="FXM82"/>
    <n v="100"/>
    <n v="0"/>
    <s v="ร้านที่2"/>
    <s v="ร***ฤทัย ค***สิน"/>
    <s v="สมุทรสงคราม"/>
    <s v="-"/>
    <s v=""/>
    <s v="08/10/2025 20:24"/>
    <s v="-"/>
    <s v="J&amp;T Express"/>
    <s v="Tiktok"/>
    <s v="tiktok"/>
    <s v=""/>
    <s v="-"/>
    <s v="08/10/2025 20:24"/>
  </r>
  <r>
    <x v="1"/>
    <x v="1"/>
    <n v="50"/>
    <n v="1"/>
    <s v="FXM82"/>
    <n v="100"/>
    <n v="0"/>
    <s v="ร้านที่2"/>
    <s v="ร***ฤทัย ค***สิน"/>
    <s v="สมุทรสงคราม"/>
    <s v="-"/>
    <s v=""/>
    <s v="08/10/2025 20:24"/>
    <s v="-"/>
    <s v="J&amp;T Express"/>
    <s v="Tiktok"/>
    <s v="tiktok"/>
    <s v=""/>
    <s v="-"/>
    <s v="08/10/2025 20:24"/>
  </r>
  <r>
    <x v="2"/>
    <x v="2"/>
    <n v="50"/>
    <n v="1"/>
    <s v="FXM82"/>
    <n v="100"/>
    <n v="0"/>
    <s v="ร้านที่2"/>
    <s v="ร***ฤทัย ค***สิน"/>
    <s v="สมุทรสงคราม"/>
    <s v="-"/>
    <s v=""/>
    <s v="08/10/2025 20:24"/>
    <s v="-"/>
    <s v="J&amp;T Express"/>
    <s v="Tiktok"/>
    <s v="tiktok"/>
    <s v=""/>
    <s v="-"/>
    <s v="08/10/2025 20:24"/>
  </r>
  <r>
    <x v="0"/>
    <x v="0"/>
    <n v="50"/>
    <n v="1"/>
    <s v="FXM81"/>
    <n v="100"/>
    <n v="0"/>
    <s v="ร้านที่2"/>
    <s v="อ***า ค***"/>
    <s v="เทศบาลนครพิษณุโลก"/>
    <s v="-"/>
    <s v=""/>
    <s v="08/10/2025 20:05"/>
    <s v="-"/>
    <s v="J&amp;T COD"/>
    <s v="Tiktok"/>
    <s v="จ่ายทีหลัง / COD"/>
    <s v=""/>
    <s v="-"/>
    <s v="08/10/2025 20:05"/>
  </r>
  <r>
    <x v="1"/>
    <x v="1"/>
    <n v="50"/>
    <n v="1"/>
    <s v="FXM81"/>
    <n v="100"/>
    <n v="0"/>
    <s v="ร้านที่2"/>
    <s v="อ***า ค***"/>
    <s v="เทศบาลนครพิษณุโลก"/>
    <s v="-"/>
    <s v=""/>
    <s v="08/10/2025 20:05"/>
    <s v="-"/>
    <s v="J&amp;T COD"/>
    <s v="Tiktok"/>
    <s v="จ่ายทีหลัง / COD"/>
    <s v=""/>
    <s v="-"/>
    <s v="08/10/2025 20:05"/>
  </r>
  <r>
    <x v="2"/>
    <x v="2"/>
    <n v="50"/>
    <n v="1"/>
    <s v="FXM81"/>
    <n v="100"/>
    <n v="0"/>
    <s v="ร้านที่2"/>
    <s v="อ***า ค***"/>
    <s v="เทศบาลนครพิษณุโลก"/>
    <s v="-"/>
    <s v=""/>
    <s v="08/10/2025 20:05"/>
    <s v="-"/>
    <s v="J&amp;T COD"/>
    <s v="Tiktok"/>
    <s v="จ่ายทีหลัง / COD"/>
    <s v=""/>
    <s v="-"/>
    <s v="08/10/2025 20:05"/>
  </r>
  <r>
    <x v="6"/>
    <x v="6"/>
    <n v="33"/>
    <n v="10"/>
    <s v="FXM80"/>
    <n v="340"/>
    <n v="0"/>
    <s v="ร้านที่2"/>
    <s v="ป***ี ส***ฉาย"/>
    <s v="อุดรธานี"/>
    <s v="-"/>
    <s v=""/>
    <s v="08/10/2025 20:01"/>
    <s v="-"/>
    <s v="J&amp;T Express"/>
    <s v="Tiktok"/>
    <s v="tiktok"/>
    <s v=""/>
    <s v="-"/>
    <s v="08/10/2025 20:01"/>
  </r>
  <r>
    <x v="0"/>
    <x v="0"/>
    <n v="50"/>
    <n v="1"/>
    <s v="FXM79"/>
    <n v="100"/>
    <n v="0"/>
    <s v="ร้านที่2"/>
    <s v="พ***ศ บ***่ง"/>
    <s v="สมุทรปราการ"/>
    <s v="-"/>
    <s v=""/>
    <s v="08/10/2025 19:54"/>
    <s v="-"/>
    <s v="Flash Express Thailand"/>
    <s v="Tiktok"/>
    <s v="tiktok"/>
    <s v=""/>
    <s v="-"/>
    <s v="08/10/2025 19:54"/>
  </r>
  <r>
    <x v="1"/>
    <x v="1"/>
    <n v="50"/>
    <n v="1"/>
    <s v="FXM79"/>
    <n v="100"/>
    <n v="0"/>
    <s v="ร้านที่2"/>
    <s v="พ***ศ บ***่ง"/>
    <s v="สมุทรปราการ"/>
    <s v="-"/>
    <s v=""/>
    <s v="08/10/2025 19:54"/>
    <s v="-"/>
    <s v="Flash Express Thailand"/>
    <s v="Tiktok"/>
    <s v="tiktok"/>
    <s v=""/>
    <s v="-"/>
    <s v="08/10/2025 19:54"/>
  </r>
  <r>
    <x v="2"/>
    <x v="2"/>
    <n v="50"/>
    <n v="1"/>
    <s v="FXM79"/>
    <n v="100"/>
    <n v="0"/>
    <s v="ร้านที่2"/>
    <s v="พ***ศ บ***่ง"/>
    <s v="สมุทรปราการ"/>
    <s v="-"/>
    <s v=""/>
    <s v="08/10/2025 19:54"/>
    <s v="-"/>
    <s v="Flash Express Thailand"/>
    <s v="Tiktok"/>
    <s v="tiktok"/>
    <s v=""/>
    <s v="-"/>
    <s v="08/10/2025 19:54"/>
  </r>
  <r>
    <x v="0"/>
    <x v="0"/>
    <n v="50"/>
    <n v="1"/>
    <s v="FXM78"/>
    <n v="100"/>
    <n v="0"/>
    <s v="ร้านที่4"/>
    <s v="ส***ันท์ พ***สุข"/>
    <s v="ระยอง"/>
    <s v="-"/>
    <s v=""/>
    <s v="08/10/2025 19:48"/>
    <s v="-"/>
    <s v="J&amp;T Express"/>
    <s v="Tiktok"/>
    <s v="tiktok"/>
    <s v=""/>
    <s v="-"/>
    <s v="08/10/2025 19:48"/>
  </r>
  <r>
    <x v="1"/>
    <x v="1"/>
    <n v="50"/>
    <n v="1"/>
    <s v="FXM78"/>
    <n v="100"/>
    <n v="0"/>
    <s v="ร้านที่4"/>
    <s v="ส***ันท์ พ***สุข"/>
    <s v="ระยอง"/>
    <s v="-"/>
    <s v=""/>
    <s v="08/10/2025 19:48"/>
    <s v="-"/>
    <s v="J&amp;T Express"/>
    <s v="Tiktok"/>
    <s v="tiktok"/>
    <s v=""/>
    <s v="-"/>
    <s v="08/10/2025 19:48"/>
  </r>
  <r>
    <x v="2"/>
    <x v="2"/>
    <n v="50"/>
    <n v="1"/>
    <s v="FXM78"/>
    <n v="100"/>
    <n v="0"/>
    <s v="ร้านที่4"/>
    <s v="ส***ันท์ พ***สุข"/>
    <s v="ระยอง"/>
    <s v="-"/>
    <s v=""/>
    <s v="08/10/2025 19:48"/>
    <s v="-"/>
    <s v="J&amp;T Express"/>
    <s v="Tiktok"/>
    <s v="tiktok"/>
    <s v=""/>
    <s v="-"/>
    <s v="08/10/2025 19:48"/>
  </r>
  <r>
    <x v="5"/>
    <x v="5"/>
    <n v="66.333333333333329"/>
    <n v="6"/>
    <s v="FXM77"/>
    <n v="653"/>
    <n v="0"/>
    <s v="ร้านที่1"/>
    <s v="น******์"/>
    <s v="****** ซอย ประชาอุทิศ 89/1, ทุ่งครุ, เขตทุ่งครุ แขวงทุ่งครุ เขตทุ่งครุ จังหวัดกรุงเทพมหานคร 10140"/>
    <s v="10140"/>
    <s v="78"/>
    <s v="08/10/2025 20:15"/>
    <s v="-"/>
    <s v="SPX Express"/>
    <s v="Shopee"/>
    <s v="shopee"/>
    <s v=""/>
    <s v="-"/>
    <s v="08/10/2025 19:45"/>
  </r>
  <r>
    <x v="5"/>
    <x v="5"/>
    <n v="79"/>
    <n v="1"/>
    <s v="FXM77"/>
    <n v="653"/>
    <n v="0"/>
    <s v="ร้านที่1"/>
    <s v="น******์"/>
    <s v="****** ซอย ประชาอุทิศ 89/1, ทุ่งครุ, เขตทุ่งครุ แขวงทุ่งครุ เขตทุ่งครุ จังหวัดกรุงเทพมหานคร 10140"/>
    <s v="10140"/>
    <s v="78"/>
    <s v="08/10/2025 20:15"/>
    <s v="-"/>
    <s v="SPX Express"/>
    <s v="Shopee"/>
    <s v="shopee"/>
    <s v=""/>
    <s v="-"/>
    <s v="08/10/2025 19:45"/>
  </r>
  <r>
    <x v="5"/>
    <x v="5"/>
    <n v="71"/>
    <n v="2"/>
    <s v="FXM77"/>
    <n v="653"/>
    <n v="0"/>
    <s v="ร้านที่1"/>
    <s v="น******์"/>
    <s v="****** ซอย ประชาอุทิศ 89/1, ทุ่งครุ, เขตทุ่งครุ แขวงทุ่งครุ เขตทุ่งครุ จังหวัดกรุงเทพมหานคร 10140"/>
    <s v="10140"/>
    <s v="78"/>
    <s v="08/10/2025 20:15"/>
    <s v="-"/>
    <s v="SPX Express"/>
    <s v="Shopee"/>
    <s v="shopee"/>
    <s v=""/>
    <s v="-"/>
    <s v="08/10/2025 19:45"/>
  </r>
  <r>
    <x v="3"/>
    <x v="3"/>
    <n v="50"/>
    <n v="6"/>
    <s v="FXM76"/>
    <n v="200"/>
    <n v="0"/>
    <s v="ร้านที่2"/>
    <s v="ร***าภรณ์  ด***กวัฒนพงษ์"/>
    <s v="ขอนแก่น"/>
    <s v="-"/>
    <s v=""/>
    <s v="08/10/2025 19:43"/>
    <s v="-"/>
    <s v="J&amp;T Express"/>
    <s v="Tiktok"/>
    <s v="tiktok"/>
    <s v=""/>
    <s v="-"/>
    <s v="08/10/2025 19:42"/>
  </r>
  <r>
    <x v="0"/>
    <x v="0"/>
    <n v="50"/>
    <n v="1"/>
    <s v="FXM75"/>
    <n v="100"/>
    <n v="0"/>
    <s v="ร้านที่2"/>
    <s v="ช*   แ***เขียว"/>
    <s v="อุบลราชธานี"/>
    <s v="-"/>
    <s v=""/>
    <s v="08/10/2025 19:36"/>
    <s v="-"/>
    <s v="J&amp;T Express"/>
    <s v="Tiktok"/>
    <s v="tiktok"/>
    <s v=""/>
    <s v="-"/>
    <s v="08/10/2025 19:34"/>
  </r>
  <r>
    <x v="1"/>
    <x v="1"/>
    <n v="50"/>
    <n v="1"/>
    <s v="FXM75"/>
    <n v="100"/>
    <n v="0"/>
    <s v="ร้านที่2"/>
    <s v="ช*   แ***เขียว"/>
    <s v="อุบลราชธานี"/>
    <s v="-"/>
    <s v=""/>
    <s v="08/10/2025 19:36"/>
    <s v="-"/>
    <s v="J&amp;T Express"/>
    <s v="Tiktok"/>
    <s v="tiktok"/>
    <s v=""/>
    <s v="-"/>
    <s v="08/10/2025 19:34"/>
  </r>
  <r>
    <x v="2"/>
    <x v="2"/>
    <n v="50"/>
    <n v="1"/>
    <s v="FXM75"/>
    <n v="100"/>
    <n v="0"/>
    <s v="ร้านที่2"/>
    <s v="ช*   แ***เขียว"/>
    <s v="อุบลราชธานี"/>
    <s v="-"/>
    <s v=""/>
    <s v="08/10/2025 19:36"/>
    <s v="-"/>
    <s v="J&amp;T Express"/>
    <s v="Tiktok"/>
    <s v="tiktok"/>
    <s v=""/>
    <s v="-"/>
    <s v="08/10/2025 19:34"/>
  </r>
  <r>
    <x v="0"/>
    <x v="0"/>
    <n v="50"/>
    <n v="1"/>
    <s v="FXM73"/>
    <n v="100"/>
    <n v="0"/>
    <s v="ร้านที่4"/>
    <s v="น***จีระนันท์    ง***ระเสริฐ"/>
    <s v="สุราษฎร์ธานี"/>
    <s v="-"/>
    <s v=""/>
    <s v="08/10/2025 19:25"/>
    <s v="-"/>
    <s v="J&amp;T COD"/>
    <s v="Tiktok"/>
    <s v="จ่ายทีหลัง / COD"/>
    <s v=""/>
    <s v="-"/>
    <s v="08/10/2025 19:25"/>
  </r>
  <r>
    <x v="1"/>
    <x v="1"/>
    <n v="50"/>
    <n v="1"/>
    <s v="FXM73"/>
    <n v="100"/>
    <n v="0"/>
    <s v="ร้านที่4"/>
    <s v="น***จีระนันท์    ง***ระเสริฐ"/>
    <s v="สุราษฎร์ธานี"/>
    <s v="-"/>
    <s v=""/>
    <s v="08/10/2025 19:25"/>
    <s v="-"/>
    <s v="J&amp;T COD"/>
    <s v="Tiktok"/>
    <s v="จ่ายทีหลัง / COD"/>
    <s v=""/>
    <s v="-"/>
    <s v="08/10/2025 19:25"/>
  </r>
  <r>
    <x v="2"/>
    <x v="2"/>
    <n v="50"/>
    <n v="1"/>
    <s v="FXM73"/>
    <n v="100"/>
    <n v="0"/>
    <s v="ร้านที่4"/>
    <s v="น***จีระนันท์    ง***ระเสริฐ"/>
    <s v="สุราษฎร์ธานี"/>
    <s v="-"/>
    <s v=""/>
    <s v="08/10/2025 19:25"/>
    <s v="-"/>
    <s v="J&amp;T COD"/>
    <s v="Tiktok"/>
    <s v="จ่ายทีหลัง / COD"/>
    <s v=""/>
    <s v="-"/>
    <s v="08/10/2025 19:25"/>
  </r>
  <r>
    <x v="11"/>
    <x v="11"/>
    <n v="66.666666666666671"/>
    <n v="3"/>
    <s v="FXM72"/>
    <n v="100"/>
    <n v="0"/>
    <s v="ร้านที่2"/>
    <s v="K***na"/>
    <s v="กรุงเทพฯ"/>
    <s v="-"/>
    <s v=""/>
    <s v="08/10/2025 19:18"/>
    <s v="-"/>
    <s v="J&amp;T Express"/>
    <s v="Tiktok"/>
    <s v="tiktok"/>
    <s v=""/>
    <s v="-"/>
    <s v="08/10/2025 19:17"/>
  </r>
  <r>
    <x v="5"/>
    <x v="13"/>
    <n v="76.95"/>
    <n v="2"/>
    <s v="FXM71"/>
    <n v="153.9"/>
    <n v="0"/>
    <s v="ร้านที่1"/>
    <s v="นนทยา...เปืยรักใค่ร"/>
    <s v="59/2ม4ต..ดอนแฝก._x000a__x000a_นครชัยศรี/ Nakhon Chai Siนครปฐม/ Nakhon Pathom_x000a_73120"/>
    <s v="73120"/>
    <s v="660801818251"/>
    <s v="08/10/2025 19:16"/>
    <s v="-"/>
    <s v="Kerry_dropoff"/>
    <s v="Lazada"/>
    <s v="lazada"/>
    <s v=""/>
    <s v="-"/>
    <s v="08/10/2025 19:16"/>
  </r>
  <r>
    <x v="3"/>
    <x v="3"/>
    <n v="65"/>
    <n v="9"/>
    <s v="FXM70"/>
    <n v="299"/>
    <n v="0"/>
    <s v="ร้านที่2"/>
    <s v="พ***ริ ท***ิริ"/>
    <s v="กรุงเทพมหานคร"/>
    <s v="-"/>
    <s v=""/>
    <s v="08/10/2025 19:14"/>
    <s v="-"/>
    <s v="J&amp;T COD"/>
    <s v="Tiktok"/>
    <s v="จ่ายทีหลัง / COD"/>
    <s v=""/>
    <s v="-"/>
    <s v="08/10/2025 19:14"/>
  </r>
  <r>
    <x v="0"/>
    <x v="0"/>
    <n v="50"/>
    <n v="1"/>
    <s v="FXM69"/>
    <n v="100"/>
    <n v="0"/>
    <s v="ร้านที่2"/>
    <s v="ว***า ค***ยอุนาทร"/>
    <s v="กรุงเทพมหานคร"/>
    <s v="-"/>
    <s v=""/>
    <s v="08/10/2025 19:10"/>
    <s v="-"/>
    <s v="J&amp;T COD"/>
    <s v="Tiktok"/>
    <s v="จ่ายทีหลัง / COD"/>
    <s v=""/>
    <s v="-"/>
    <s v="08/10/2025 19:10"/>
  </r>
  <r>
    <x v="1"/>
    <x v="1"/>
    <n v="50"/>
    <n v="1"/>
    <s v="FXM69"/>
    <n v="100"/>
    <n v="0"/>
    <s v="ร้านที่2"/>
    <s v="ว***า ค***ยอุนาทร"/>
    <s v="กรุงเทพมหานคร"/>
    <s v="-"/>
    <s v=""/>
    <s v="08/10/2025 19:10"/>
    <s v="-"/>
    <s v="J&amp;T COD"/>
    <s v="Tiktok"/>
    <s v="จ่ายทีหลัง / COD"/>
    <s v=""/>
    <s v="-"/>
    <s v="08/10/2025 19:10"/>
  </r>
  <r>
    <x v="2"/>
    <x v="2"/>
    <n v="50"/>
    <n v="1"/>
    <s v="FXM69"/>
    <n v="100"/>
    <n v="0"/>
    <s v="ร้านที่2"/>
    <s v="ว***า ค***ยอุนาทร"/>
    <s v="กรุงเทพมหานคร"/>
    <s v="-"/>
    <s v=""/>
    <s v="08/10/2025 19:10"/>
    <s v="-"/>
    <s v="J&amp;T COD"/>
    <s v="Tiktok"/>
    <s v="จ่ายทีหลัง / COD"/>
    <s v=""/>
    <s v="-"/>
    <s v="08/10/2025 19:10"/>
  </r>
  <r>
    <x v="0"/>
    <x v="0"/>
    <n v="50"/>
    <n v="1"/>
    <s v="FXM68"/>
    <n v="100"/>
    <n v="0"/>
    <s v="ร้านที่2"/>
    <s v="ก***รณ์ ศ***ุบล"/>
    <s v="นครปฐม"/>
    <s v="-"/>
    <s v=""/>
    <s v="08/10/2025 19:07"/>
    <s v="-"/>
    <s v="J&amp;T COD"/>
    <s v="Tiktok"/>
    <s v="จ่ายทีหลัง / COD"/>
    <s v=""/>
    <s v="-"/>
    <s v="08/10/2025 19:08"/>
  </r>
  <r>
    <x v="1"/>
    <x v="1"/>
    <n v="50"/>
    <n v="1"/>
    <s v="FXM68"/>
    <n v="100"/>
    <n v="0"/>
    <s v="ร้านที่2"/>
    <s v="ก***รณ์ ศ***ุบล"/>
    <s v="นครปฐม"/>
    <s v="-"/>
    <s v=""/>
    <s v="08/10/2025 19:07"/>
    <s v="-"/>
    <s v="J&amp;T COD"/>
    <s v="Tiktok"/>
    <s v="จ่ายทีหลัง / COD"/>
    <s v=""/>
    <s v="-"/>
    <s v="08/10/2025 19:08"/>
  </r>
  <r>
    <x v="2"/>
    <x v="2"/>
    <n v="50"/>
    <n v="1"/>
    <s v="FXM68"/>
    <n v="100"/>
    <n v="0"/>
    <s v="ร้านที่2"/>
    <s v="ก***รณ์ ศ***ุบล"/>
    <s v="นครปฐม"/>
    <s v="-"/>
    <s v=""/>
    <s v="08/10/2025 19:07"/>
    <s v="-"/>
    <s v="J&amp;T COD"/>
    <s v="Tiktok"/>
    <s v="จ่ายทีหลัง / COD"/>
    <s v=""/>
    <s v="-"/>
    <s v="08/10/2025 19:08"/>
  </r>
  <r>
    <x v="11"/>
    <x v="11"/>
    <n v="66.666666666666671"/>
    <n v="3"/>
    <s v="FXM67"/>
    <n v="127"/>
    <n v="27"/>
    <s v="ร้านที่2"/>
    <s v="ส*** น***ัมภีร์"/>
    <s v="อุดรธานี"/>
    <s v="-"/>
    <s v=""/>
    <s v="08/10/2025 19:07"/>
    <s v="-"/>
    <s v="J&amp;T COD"/>
    <s v="Tiktok"/>
    <s v="จ่ายทีหลัง / COD"/>
    <s v=""/>
    <s v="-"/>
    <s v="08/10/2025 19:08"/>
  </r>
  <r>
    <x v="0"/>
    <x v="0"/>
    <n v="50"/>
    <n v="1"/>
    <s v="FXM66"/>
    <n v="100"/>
    <n v="0"/>
    <s v="ร้านที่2"/>
    <s v="อ***วรรณ ศ***นองโคตร"/>
    <s v="อำนาจเจริญ"/>
    <s v="-"/>
    <s v=""/>
    <s v="08/10/2025 19:04"/>
    <s v="-"/>
    <s v="J&amp;T COD"/>
    <s v="Tiktok"/>
    <s v="จ่ายทีหลัง / COD"/>
    <s v=""/>
    <s v="-"/>
    <s v="08/10/2025 19:05"/>
  </r>
  <r>
    <x v="1"/>
    <x v="1"/>
    <n v="50"/>
    <n v="1"/>
    <s v="FXM66"/>
    <n v="100"/>
    <n v="0"/>
    <s v="ร้านที่2"/>
    <s v="อ***วรรณ ศ***นองโคตร"/>
    <s v="อำนาจเจริญ"/>
    <s v="-"/>
    <s v=""/>
    <s v="08/10/2025 19:04"/>
    <s v="-"/>
    <s v="J&amp;T COD"/>
    <s v="Tiktok"/>
    <s v="จ่ายทีหลัง / COD"/>
    <s v=""/>
    <s v="-"/>
    <s v="08/10/2025 19:05"/>
  </r>
  <r>
    <x v="2"/>
    <x v="2"/>
    <n v="50"/>
    <n v="1"/>
    <s v="FXM66"/>
    <n v="100"/>
    <n v="0"/>
    <s v="ร้านที่2"/>
    <s v="อ***วรรณ ศ***นองโคตร"/>
    <s v="อำนาจเจริญ"/>
    <s v="-"/>
    <s v=""/>
    <s v="08/10/2025 19:04"/>
    <s v="-"/>
    <s v="J&amp;T COD"/>
    <s v="Tiktok"/>
    <s v="จ่ายทีหลัง / COD"/>
    <s v=""/>
    <s v="-"/>
    <s v="08/10/2025 19:05"/>
  </r>
  <r>
    <x v="0"/>
    <x v="0"/>
    <n v="50"/>
    <n v="1"/>
    <s v="FXM65"/>
    <n v="100"/>
    <n v="0"/>
    <s v="ร้านที่4"/>
    <s v="ว***ตน์ ม***พร"/>
    <s v="กระบี่"/>
    <s v="-"/>
    <s v=""/>
    <s v="08/10/2025 19:04"/>
    <s v="-"/>
    <s v="J&amp;T COD"/>
    <s v="Tiktok"/>
    <s v="จ่ายทีหลัง / COD"/>
    <s v=""/>
    <s v="-"/>
    <s v="08/10/2025 19:04"/>
  </r>
  <r>
    <x v="1"/>
    <x v="1"/>
    <n v="50"/>
    <n v="1"/>
    <s v="FXM65"/>
    <n v="100"/>
    <n v="0"/>
    <s v="ร้านที่4"/>
    <s v="ว***ตน์ ม***พร"/>
    <s v="กระบี่"/>
    <s v="-"/>
    <s v=""/>
    <s v="08/10/2025 19:04"/>
    <s v="-"/>
    <s v="J&amp;T COD"/>
    <s v="Tiktok"/>
    <s v="จ่ายทีหลัง / COD"/>
    <s v=""/>
    <s v="-"/>
    <s v="08/10/2025 19:04"/>
  </r>
  <r>
    <x v="2"/>
    <x v="2"/>
    <n v="50"/>
    <n v="1"/>
    <s v="FXM65"/>
    <n v="100"/>
    <n v="0"/>
    <s v="ร้านที่4"/>
    <s v="ว***ตน์ ม***พร"/>
    <s v="กระบี่"/>
    <s v="-"/>
    <s v=""/>
    <s v="08/10/2025 19:04"/>
    <s v="-"/>
    <s v="J&amp;T COD"/>
    <s v="Tiktok"/>
    <s v="จ่ายทีหลัง / COD"/>
    <s v=""/>
    <s v="-"/>
    <s v="08/10/2025 19:04"/>
  </r>
  <r>
    <x v="0"/>
    <x v="0"/>
    <n v="50"/>
    <n v="1"/>
    <s v="FXM64"/>
    <n v="100"/>
    <n v="0"/>
    <s v="ร้านที่2"/>
    <s v="เ*** ส***ุตร"/>
    <s v="สุพรรณบุรี"/>
    <s v="-"/>
    <s v=""/>
    <s v="08/10/2025 19:00"/>
    <s v="-"/>
    <s v="J&amp;T COD"/>
    <s v="Tiktok"/>
    <s v="จ่ายทีหลัง / COD"/>
    <s v=""/>
    <s v="-"/>
    <s v="08/10/2025 19:00"/>
  </r>
  <r>
    <x v="1"/>
    <x v="1"/>
    <n v="50"/>
    <n v="1"/>
    <s v="FXM64"/>
    <n v="100"/>
    <n v="0"/>
    <s v="ร้านที่2"/>
    <s v="เ*** ส***ุตร"/>
    <s v="สุพรรณบุรี"/>
    <s v="-"/>
    <s v=""/>
    <s v="08/10/2025 19:00"/>
    <s v="-"/>
    <s v="J&amp;T COD"/>
    <s v="Tiktok"/>
    <s v="จ่ายทีหลัง / COD"/>
    <s v=""/>
    <s v="-"/>
    <s v="08/10/2025 19:00"/>
  </r>
  <r>
    <x v="2"/>
    <x v="2"/>
    <n v="50"/>
    <n v="1"/>
    <s v="FXM64"/>
    <n v="100"/>
    <n v="0"/>
    <s v="ร้านที่2"/>
    <s v="เ*** ส***ุตร"/>
    <s v="สุพรรณบุรี"/>
    <s v="-"/>
    <s v=""/>
    <s v="08/10/2025 19:00"/>
    <s v="-"/>
    <s v="J&amp;T COD"/>
    <s v="Tiktok"/>
    <s v="จ่ายทีหลัง / COD"/>
    <s v=""/>
    <s v="-"/>
    <s v="08/10/2025 19:00"/>
  </r>
  <r>
    <x v="0"/>
    <x v="0"/>
    <n v="50"/>
    <n v="1"/>
    <s v="FXM63"/>
    <n v="100"/>
    <n v="0"/>
    <s v="ร้านที่4"/>
    <s v="ส***วดี  เ***กิจ"/>
    <s v="ชุมพร"/>
    <s v="-"/>
    <s v=""/>
    <s v="08/10/2025 18:59"/>
    <s v="-"/>
    <s v="J&amp;T COD"/>
    <s v="Tiktok"/>
    <s v="จ่ายทีหลัง / COD"/>
    <s v=""/>
    <s v="-"/>
    <s v="08/10/2025 18:59"/>
  </r>
  <r>
    <x v="1"/>
    <x v="1"/>
    <n v="50"/>
    <n v="1"/>
    <s v="FXM63"/>
    <n v="100"/>
    <n v="0"/>
    <s v="ร้านที่4"/>
    <s v="ส***วดี  เ***กิจ"/>
    <s v="ชุมพร"/>
    <s v="-"/>
    <s v=""/>
    <s v="08/10/2025 18:59"/>
    <s v="-"/>
    <s v="J&amp;T COD"/>
    <s v="Tiktok"/>
    <s v="จ่ายทีหลัง / COD"/>
    <s v=""/>
    <s v="-"/>
    <s v="08/10/2025 18:59"/>
  </r>
  <r>
    <x v="2"/>
    <x v="2"/>
    <n v="50"/>
    <n v="1"/>
    <s v="FXM63"/>
    <n v="100"/>
    <n v="0"/>
    <s v="ร้านที่4"/>
    <s v="ส***วดี  เ***กิจ"/>
    <s v="ชุมพร"/>
    <s v="-"/>
    <s v=""/>
    <s v="08/10/2025 18:59"/>
    <s v="-"/>
    <s v="J&amp;T COD"/>
    <s v="Tiktok"/>
    <s v="จ่ายทีหลัง / COD"/>
    <s v=""/>
    <s v="-"/>
    <s v="08/10/2025 18:59"/>
  </r>
  <r>
    <x v="11"/>
    <x v="11"/>
    <n v="66.666666666666671"/>
    <n v="3"/>
    <s v="FXM62"/>
    <n v="100"/>
    <n v="0"/>
    <s v="ร้านที่2"/>
    <s v="ค***หมียว ค***ัสดิ์"/>
    <s v="สระบุรี"/>
    <s v="-"/>
    <s v=""/>
    <s v="08/10/2025 18:54"/>
    <s v="-"/>
    <s v="J&amp;T COD"/>
    <s v="Tiktok"/>
    <s v="จ่ายทีหลัง / COD"/>
    <s v=""/>
    <s v="-"/>
    <s v="08/10/2025 18:54"/>
  </r>
  <r>
    <x v="0"/>
    <x v="0"/>
    <n v="50"/>
    <n v="1"/>
    <s v="FXM60"/>
    <n v="100"/>
    <n v="0"/>
    <s v="ร้านที่2"/>
    <s v="ฉ***ชัย"/>
    <s v="กรุงเทพฯ"/>
    <s v="-"/>
    <s v=""/>
    <s v="08/10/2025 18:53"/>
    <s v="-"/>
    <s v="J&amp;T COD"/>
    <s v="Tiktok"/>
    <s v="จ่ายทีหลัง / COD"/>
    <s v=""/>
    <s v="-"/>
    <s v="08/10/2025 18:53"/>
  </r>
  <r>
    <x v="1"/>
    <x v="1"/>
    <n v="50"/>
    <n v="1"/>
    <s v="FXM60"/>
    <n v="100"/>
    <n v="0"/>
    <s v="ร้านที่2"/>
    <s v="ฉ***ชัย"/>
    <s v="กรุงเทพฯ"/>
    <s v="-"/>
    <s v=""/>
    <s v="08/10/2025 18:53"/>
    <s v="-"/>
    <s v="J&amp;T COD"/>
    <s v="Tiktok"/>
    <s v="จ่ายทีหลัง / COD"/>
    <s v=""/>
    <s v="-"/>
    <s v="08/10/2025 18:53"/>
  </r>
  <r>
    <x v="2"/>
    <x v="2"/>
    <n v="50"/>
    <n v="1"/>
    <s v="FXM60"/>
    <n v="100"/>
    <n v="0"/>
    <s v="ร้านที่2"/>
    <s v="ฉ***ชัย"/>
    <s v="กรุงเทพฯ"/>
    <s v="-"/>
    <s v=""/>
    <s v="08/10/2025 18:53"/>
    <s v="-"/>
    <s v="J&amp;T COD"/>
    <s v="Tiktok"/>
    <s v="จ่ายทีหลัง / COD"/>
    <s v=""/>
    <s v="-"/>
    <s v="08/10/2025 18:53"/>
  </r>
  <r>
    <x v="0"/>
    <x v="0"/>
    <n v="50"/>
    <n v="1"/>
    <s v="FXM59"/>
    <n v="100"/>
    <n v="0"/>
    <s v="ร้านที่2"/>
    <s v="ท***"/>
    <s v="นครนายก"/>
    <s v="-"/>
    <s v=""/>
    <s v="08/10/2025 18:48"/>
    <s v="-"/>
    <s v="J&amp;T COD"/>
    <s v="Tiktok"/>
    <s v="จ่ายทีหลัง / COD"/>
    <s v=""/>
    <s v="-"/>
    <s v="08/10/2025 18:48"/>
  </r>
  <r>
    <x v="1"/>
    <x v="1"/>
    <n v="50"/>
    <n v="1"/>
    <s v="FXM59"/>
    <n v="100"/>
    <n v="0"/>
    <s v="ร้านที่2"/>
    <s v="ท***"/>
    <s v="นครนายก"/>
    <s v="-"/>
    <s v=""/>
    <s v="08/10/2025 18:48"/>
    <s v="-"/>
    <s v="J&amp;T COD"/>
    <s v="Tiktok"/>
    <s v="จ่ายทีหลัง / COD"/>
    <s v=""/>
    <s v="-"/>
    <s v="08/10/2025 18:48"/>
  </r>
  <r>
    <x v="2"/>
    <x v="2"/>
    <n v="50"/>
    <n v="1"/>
    <s v="FXM59"/>
    <n v="100"/>
    <n v="0"/>
    <s v="ร้านที่2"/>
    <s v="ท***"/>
    <s v="นครนายก"/>
    <s v="-"/>
    <s v=""/>
    <s v="08/10/2025 18:48"/>
    <s v="-"/>
    <s v="J&amp;T COD"/>
    <s v="Tiktok"/>
    <s v="จ่ายทีหลัง / COD"/>
    <s v=""/>
    <s v="-"/>
    <s v="08/10/2025 18:48"/>
  </r>
  <r>
    <x v="0"/>
    <x v="0"/>
    <n v="50"/>
    <n v="1"/>
    <s v="FXM58"/>
    <n v="100"/>
    <n v="0"/>
    <s v="ร้านที่2"/>
    <s v="ว***ีย์ น***น"/>
    <s v="ลพบุรี"/>
    <s v="-"/>
    <s v=""/>
    <s v="08/10/2025 18:40"/>
    <s v="-"/>
    <s v="J&amp;T COD"/>
    <s v="Tiktok"/>
    <s v="จ่ายทีหลัง / COD"/>
    <s v=""/>
    <s v="-"/>
    <s v="08/10/2025 18:41"/>
  </r>
  <r>
    <x v="1"/>
    <x v="1"/>
    <n v="50"/>
    <n v="1"/>
    <s v="FXM58"/>
    <n v="100"/>
    <n v="0"/>
    <s v="ร้านที่2"/>
    <s v="ว***ีย์ น***น"/>
    <s v="ลพบุรี"/>
    <s v="-"/>
    <s v=""/>
    <s v="08/10/2025 18:40"/>
    <s v="-"/>
    <s v="J&amp;T COD"/>
    <s v="Tiktok"/>
    <s v="จ่ายทีหลัง / COD"/>
    <s v=""/>
    <s v="-"/>
    <s v="08/10/2025 18:41"/>
  </r>
  <r>
    <x v="2"/>
    <x v="2"/>
    <n v="50"/>
    <n v="1"/>
    <s v="FXM58"/>
    <n v="100"/>
    <n v="0"/>
    <s v="ร้านที่2"/>
    <s v="ว***ีย์ น***น"/>
    <s v="ลพบุรี"/>
    <s v="-"/>
    <s v=""/>
    <s v="08/10/2025 18:40"/>
    <s v="-"/>
    <s v="J&amp;T COD"/>
    <s v="Tiktok"/>
    <s v="จ่ายทีหลัง / COD"/>
    <s v=""/>
    <s v="-"/>
    <s v="08/10/2025 18:41"/>
  </r>
  <r>
    <x v="8"/>
    <x v="8"/>
    <n v="78.5"/>
    <n v="2"/>
    <s v="FXM56"/>
    <n v="157"/>
    <n v="0"/>
    <s v="ร้านที่1"/>
    <s v="ร******ิ"/>
    <s v="******้องกับร้านหทัยแก้ว สาขาบ้านทางโค้ง) ตำบลพะลาน ตำบลพะลาน อำเภอนาตาล จังหวัดอุบลราชธานี 34170"/>
    <s v="34170"/>
    <s v="22"/>
    <s v="08/10/2025 18:38"/>
    <s v="-"/>
    <s v="SPX Express"/>
    <s v="Shopee"/>
    <s v="shopee"/>
    <s v=""/>
    <s v="-"/>
    <s v="08/10/2025 18:38"/>
  </r>
  <r>
    <x v="0"/>
    <x v="0"/>
    <n v="50"/>
    <n v="2"/>
    <s v="FXM55"/>
    <n v="200"/>
    <n v="0"/>
    <s v="ร้านที่2"/>
    <s v="น**"/>
    <s v="สกลนคร"/>
    <s v="-"/>
    <s v=""/>
    <s v="08/10/2025 18:36"/>
    <s v="-"/>
    <s v="J&amp;T COD"/>
    <s v="Tiktok"/>
    <s v="จ่ายทีหลัง / COD"/>
    <s v=""/>
    <s v="-"/>
    <s v="08/10/2025 18:36"/>
  </r>
  <r>
    <x v="1"/>
    <x v="1"/>
    <n v="50"/>
    <n v="2"/>
    <s v="FXM55"/>
    <n v="200"/>
    <n v="0"/>
    <s v="ร้านที่2"/>
    <s v="น**"/>
    <s v="สกลนคร"/>
    <s v="-"/>
    <s v=""/>
    <s v="08/10/2025 18:36"/>
    <s v="-"/>
    <s v="J&amp;T COD"/>
    <s v="Tiktok"/>
    <s v="จ่ายทีหลัง / COD"/>
    <s v=""/>
    <s v="-"/>
    <s v="08/10/2025 18:36"/>
  </r>
  <r>
    <x v="2"/>
    <x v="2"/>
    <n v="50"/>
    <n v="2"/>
    <s v="FXM55"/>
    <n v="200"/>
    <n v="0"/>
    <s v="ร้านที่2"/>
    <s v="น**"/>
    <s v="สกลนคร"/>
    <s v="-"/>
    <s v=""/>
    <s v="08/10/2025 18:36"/>
    <s v="-"/>
    <s v="J&amp;T COD"/>
    <s v="Tiktok"/>
    <s v="จ่ายทีหลัง / COD"/>
    <s v=""/>
    <s v="-"/>
    <s v="08/10/2025 18:36"/>
  </r>
  <r>
    <x v="6"/>
    <x v="6"/>
    <n v="66.666666666666671"/>
    <n v="3"/>
    <s v="FXM54"/>
    <n v="100"/>
    <n v="0"/>
    <s v="ร้านที่2"/>
    <s v="ค***หมียว ค***ัสดิ์"/>
    <s v="สระบุรี"/>
    <s v="-"/>
    <s v=""/>
    <s v="08/10/2025 18:34"/>
    <s v="-"/>
    <s v="J&amp;T COD"/>
    <s v="Tiktok"/>
    <s v="จ่ายทีหลัง / COD"/>
    <s v=""/>
    <s v="-"/>
    <s v="08/10/2025 18:34"/>
  </r>
  <r>
    <x v="0"/>
    <x v="0"/>
    <n v="50"/>
    <n v="1"/>
    <s v="FXM53"/>
    <n v="100"/>
    <n v="0"/>
    <s v="ร้านที่2"/>
    <s v="ค***ิติรัตน์  ส***มิตร"/>
    <s v="พิษณุโลก"/>
    <s v="-"/>
    <s v=""/>
    <s v="08/10/2025 18:33"/>
    <s v="-"/>
    <s v="J&amp;T COD"/>
    <s v="Tiktok"/>
    <s v="จ่ายทีหลัง / COD"/>
    <s v=""/>
    <s v="-"/>
    <s v="08/10/2025 18:33"/>
  </r>
  <r>
    <x v="1"/>
    <x v="1"/>
    <n v="50"/>
    <n v="1"/>
    <s v="FXM53"/>
    <n v="100"/>
    <n v="0"/>
    <s v="ร้านที่2"/>
    <s v="ค***ิติรัตน์  ส***มิตร"/>
    <s v="พิษณุโลก"/>
    <s v="-"/>
    <s v=""/>
    <s v="08/10/2025 18:33"/>
    <s v="-"/>
    <s v="J&amp;T COD"/>
    <s v="Tiktok"/>
    <s v="จ่ายทีหลัง / COD"/>
    <s v=""/>
    <s v="-"/>
    <s v="08/10/2025 18:33"/>
  </r>
  <r>
    <x v="2"/>
    <x v="2"/>
    <n v="50"/>
    <n v="1"/>
    <s v="FXM53"/>
    <n v="100"/>
    <n v="0"/>
    <s v="ร้านที่2"/>
    <s v="ค***ิติรัตน์  ส***มิตร"/>
    <s v="พิษณุโลก"/>
    <s v="-"/>
    <s v=""/>
    <s v="08/10/2025 18:33"/>
    <s v="-"/>
    <s v="J&amp;T COD"/>
    <s v="Tiktok"/>
    <s v="จ่ายทีหลัง / COD"/>
    <s v=""/>
    <s v="-"/>
    <s v="08/10/2025 18:33"/>
  </r>
  <r>
    <x v="12"/>
    <x v="14"/>
    <n v="10"/>
    <n v="200"/>
    <s v="FXM52"/>
    <n v="2000"/>
    <n v="0"/>
    <s v="ร้านที่1"/>
    <s v="ก******์"/>
    <s v="******้านนกคลาน, ตำบลหนองยาว, อำเภอลาดยาว ตำบลหนองยาว อำเภอลาดยาว จังหวัดนครสวรรค์ 60150"/>
    <s v="60150"/>
    <s v="30"/>
    <s v="08/10/2025 18:47"/>
    <s v="-"/>
    <s v="SPX Express"/>
    <s v="Shopee"/>
    <s v="shopee"/>
    <s v=""/>
    <s v="-"/>
    <s v="08/10/2025 18:23"/>
  </r>
  <r>
    <x v="5"/>
    <x v="5"/>
    <n v="66.333333333333329"/>
    <n v="6"/>
    <s v="FXM51"/>
    <n v="728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08/10/2025 18:31"/>
    <s v="-"/>
    <s v="SPX Express"/>
    <s v="Shopee"/>
    <s v="shopee"/>
    <s v=""/>
    <s v="-"/>
    <s v="08/10/2025 18:01"/>
  </r>
  <r>
    <x v="5"/>
    <x v="5"/>
    <n v="78"/>
    <n v="1"/>
    <s v="FXM51"/>
    <n v="728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08/10/2025 18:31"/>
    <s v="-"/>
    <s v="SPX Express"/>
    <s v="Shopee"/>
    <s v="shopee"/>
    <s v=""/>
    <s v="-"/>
    <s v="08/10/2025 18:01"/>
  </r>
  <r>
    <x v="5"/>
    <x v="5"/>
    <n v="72"/>
    <n v="2"/>
    <s v="FXM51"/>
    <n v="728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08/10/2025 18:31"/>
    <s v="-"/>
    <s v="SPX Express"/>
    <s v="Shopee"/>
    <s v="shopee"/>
    <s v=""/>
    <s v="-"/>
    <s v="08/10/2025 18:01"/>
  </r>
  <r>
    <x v="5"/>
    <x v="5"/>
    <n v="74"/>
    <n v="1"/>
    <s v="FXM51"/>
    <n v="728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08/10/2025 18:31"/>
    <s v="-"/>
    <s v="SPX Express"/>
    <s v="Shopee"/>
    <s v="shopee"/>
    <s v=""/>
    <s v="-"/>
    <s v="08/10/2025 18:01"/>
  </r>
  <r>
    <x v="8"/>
    <x v="8"/>
    <n v="66"/>
    <n v="1"/>
    <s v="FXM50"/>
    <n v="2015"/>
    <n v="115"/>
    <s v="ร้านที่1"/>
    <s v="สัญญุกร กำเหนิด"/>
    <s v="บ้านวังน้ำบ่อ 159 ม.13 บ้านวังน้ำบ่อ · ไทรย้อย/ Sai Yoi_x000a__x000a_เนินมะปราง/ Noen Maprangพิษณุโลก/ Phitsanulok_x000a_65190"/>
    <s v="65190"/>
    <s v="660811409040"/>
    <s v="08/10/2025 17:58"/>
    <s v="-"/>
    <s v="Kerry_dropoff"/>
    <s v="Lazada"/>
    <s v="lazada"/>
    <s v=""/>
    <s v="-"/>
    <s v="08/10/2025 17:58"/>
  </r>
  <r>
    <x v="9"/>
    <x v="9"/>
    <n v="66"/>
    <n v="1"/>
    <s v="FXM50"/>
    <n v="2015"/>
    <n v="115"/>
    <s v="ร้านที่1"/>
    <s v="สัญญุกร กำเหนิด"/>
    <s v="บ้านวังน้ำบ่อ 159 ม.13 บ้านวังน้ำบ่อ · ไทรย้อย/ Sai Yoi_x000a__x000a_เนินมะปราง/ Noen Maprangพิษณุโลก/ Phitsanulok_x000a_65190"/>
    <s v="65190"/>
    <s v="660811409040"/>
    <s v="08/10/2025 17:58"/>
    <s v="-"/>
    <s v="Kerry_dropoff"/>
    <s v="Lazada"/>
    <s v="lazada"/>
    <s v=""/>
    <s v="-"/>
    <s v="08/10/2025 17:58"/>
  </r>
  <r>
    <x v="5"/>
    <x v="5"/>
    <n v="67"/>
    <n v="1"/>
    <s v="FXM50"/>
    <n v="2015"/>
    <n v="115"/>
    <s v="ร้านที่1"/>
    <s v="สัญญุกร กำเหนิด"/>
    <s v="บ้านวังน้ำบ่อ 159 ม.13 บ้านวังน้ำบ่อ · ไทรย้อย/ Sai Yoi_x000a__x000a_เนินมะปราง/ Noen Maprangพิษณุโลก/ Phitsanulok_x000a_65190"/>
    <s v="65190"/>
    <s v="660811409040"/>
    <s v="08/10/2025 17:58"/>
    <s v="-"/>
    <s v="Kerry_dropoff"/>
    <s v="Lazada"/>
    <s v="lazada"/>
    <s v=""/>
    <s v="-"/>
    <s v="08/10/2025 17:58"/>
  </r>
  <r>
    <x v="8"/>
    <x v="8"/>
    <n v="66"/>
    <n v="1"/>
    <s v="FXM50"/>
    <n v="2015"/>
    <n v="115"/>
    <s v="ร้านที่1"/>
    <s v="สัญญุกร กำเหนิด"/>
    <s v="บ้านวังน้ำบ่อ 159 ม.13 บ้านวังน้ำบ่อ · ไทรย้อย/ Sai Yoi_x000a__x000a_เนินมะปราง/ Noen Maprangพิษณุโลก/ Phitsanulok_x000a_65190"/>
    <s v="65190"/>
    <s v="660811409040"/>
    <s v="08/10/2025 17:58"/>
    <s v="-"/>
    <s v="Kerry_dropoff"/>
    <s v="Lazada"/>
    <s v="lazada"/>
    <s v=""/>
    <s v="-"/>
    <s v="08/10/2025 17:58"/>
  </r>
  <r>
    <x v="9"/>
    <x v="9"/>
    <n v="66"/>
    <n v="1"/>
    <s v="FXM50"/>
    <n v="2015"/>
    <n v="115"/>
    <s v="ร้านที่1"/>
    <s v="สัญญุกร กำเหนิด"/>
    <s v="บ้านวังน้ำบ่อ 159 ม.13 บ้านวังน้ำบ่อ · ไทรย้อย/ Sai Yoi_x000a__x000a_เนินมะปราง/ Noen Maprangพิษณุโลก/ Phitsanulok_x000a_65190"/>
    <s v="65190"/>
    <s v="660811409040"/>
    <s v="08/10/2025 17:58"/>
    <s v="-"/>
    <s v="Kerry_dropoff"/>
    <s v="Lazada"/>
    <s v="lazada"/>
    <s v=""/>
    <s v="-"/>
    <s v="08/10/2025 17:58"/>
  </r>
  <r>
    <x v="5"/>
    <x v="5"/>
    <n v="67"/>
    <n v="1"/>
    <s v="FXM50"/>
    <n v="2015"/>
    <n v="115"/>
    <s v="ร้านที่1"/>
    <s v="สัญญุกร กำเหนิด"/>
    <s v="บ้านวังน้ำบ่อ 159 ม.13 บ้านวังน้ำบ่อ · ไทรย้อย/ Sai Yoi_x000a__x000a_เนินมะปราง/ Noen Maprangพิษณุโลก/ Phitsanulok_x000a_65190"/>
    <s v="65190"/>
    <s v="660811409040"/>
    <s v="08/10/2025 17:58"/>
    <s v="-"/>
    <s v="Kerry_dropoff"/>
    <s v="Lazada"/>
    <s v="lazada"/>
    <s v=""/>
    <s v="-"/>
    <s v="08/10/2025 17:58"/>
  </r>
  <r>
    <x v="8"/>
    <x v="8"/>
    <n v="66"/>
    <n v="1"/>
    <s v="FXM50"/>
    <n v="2015"/>
    <n v="115"/>
    <s v="ร้านที่1"/>
    <s v="สัญญุกร กำเหนิด"/>
    <s v="บ้านวังน้ำบ่อ 159 ม.13 บ้านวังน้ำบ่อ · ไทรย้อย/ Sai Yoi_x000a__x000a_เนินมะปราง/ Noen Maprangพิษณุโลก/ Phitsanulok_x000a_65190"/>
    <s v="65190"/>
    <s v="660811409040"/>
    <s v="08/10/2025 17:58"/>
    <s v="-"/>
    <s v="Kerry_dropoff"/>
    <s v="Lazada"/>
    <s v="lazada"/>
    <s v=""/>
    <s v="-"/>
    <s v="08/10/2025 17:58"/>
  </r>
  <r>
    <x v="9"/>
    <x v="9"/>
    <n v="66"/>
    <n v="1"/>
    <s v="FXM50"/>
    <n v="2015"/>
    <n v="115"/>
    <s v="ร้านที่1"/>
    <s v="สัญญุกร กำเหนิด"/>
    <s v="บ้านวังน้ำบ่อ 159 ม.13 บ้านวังน้ำบ่อ · ไทรย้อย/ Sai Yoi_x000a__x000a_เนินมะปราง/ Noen Maprangพิษณุโลก/ Phitsanulok_x000a_65190"/>
    <s v="65190"/>
    <s v="660811409040"/>
    <s v="08/10/2025 17:58"/>
    <s v="-"/>
    <s v="Kerry_dropoff"/>
    <s v="Lazada"/>
    <s v="lazada"/>
    <s v=""/>
    <s v="-"/>
    <s v="08/10/2025 17:58"/>
  </r>
  <r>
    <x v="5"/>
    <x v="5"/>
    <n v="67"/>
    <n v="1"/>
    <s v="FXM50"/>
    <n v="2015"/>
    <n v="115"/>
    <s v="ร้านที่1"/>
    <s v="สัญญุกร กำเหนิด"/>
    <s v="บ้านวังน้ำบ่อ 159 ม.13 บ้านวังน้ำบ่อ · ไทรย้อย/ Sai Yoi_x000a__x000a_เนินมะปราง/ Noen Maprangพิษณุโลก/ Phitsanulok_x000a_65190"/>
    <s v="65190"/>
    <s v="660811409040"/>
    <s v="08/10/2025 17:58"/>
    <s v="-"/>
    <s v="Kerry_dropoff"/>
    <s v="Lazada"/>
    <s v="lazada"/>
    <s v=""/>
    <s v="-"/>
    <s v="08/10/2025 17:58"/>
  </r>
  <r>
    <x v="8"/>
    <x v="8"/>
    <n v="66"/>
    <n v="1"/>
    <s v="FXM50"/>
    <n v="2015"/>
    <n v="115"/>
    <s v="ร้านที่1"/>
    <s v="สัญญุกร กำเหนิด"/>
    <s v="บ้านวังน้ำบ่อ 159 ม.13 บ้านวังน้ำบ่อ · ไทรย้อย/ Sai Yoi_x000a__x000a_เนินมะปราง/ Noen Maprangพิษณุโลก/ Phitsanulok_x000a_65190"/>
    <s v="65190"/>
    <s v="660811409040"/>
    <s v="08/10/2025 17:58"/>
    <s v="-"/>
    <s v="Kerry_dropoff"/>
    <s v="Lazada"/>
    <s v="lazada"/>
    <s v=""/>
    <s v="-"/>
    <s v="08/10/2025 17:58"/>
  </r>
  <r>
    <x v="9"/>
    <x v="9"/>
    <n v="66"/>
    <n v="1"/>
    <s v="FXM50"/>
    <n v="2015"/>
    <n v="115"/>
    <s v="ร้านที่1"/>
    <s v="สัญญุกร กำเหนิด"/>
    <s v="บ้านวังน้ำบ่อ 159 ม.13 บ้านวังน้ำบ่อ · ไทรย้อย/ Sai Yoi_x000a__x000a_เนินมะปราง/ Noen Maprangพิษณุโลก/ Phitsanulok_x000a_65190"/>
    <s v="65190"/>
    <s v="660811409040"/>
    <s v="08/10/2025 17:58"/>
    <s v="-"/>
    <s v="Kerry_dropoff"/>
    <s v="Lazada"/>
    <s v="lazada"/>
    <s v=""/>
    <s v="-"/>
    <s v="08/10/2025 17:58"/>
  </r>
  <r>
    <x v="5"/>
    <x v="5"/>
    <n v="67"/>
    <n v="1"/>
    <s v="FXM50"/>
    <n v="2015"/>
    <n v="115"/>
    <s v="ร้านที่1"/>
    <s v="สัญญุกร กำเหนิด"/>
    <s v="บ้านวังน้ำบ่อ 159 ม.13 บ้านวังน้ำบ่อ · ไทรย้อย/ Sai Yoi_x000a__x000a_เนินมะปราง/ Noen Maprangพิษณุโลก/ Phitsanulok_x000a_65190"/>
    <s v="65190"/>
    <s v="660811409040"/>
    <s v="08/10/2025 17:58"/>
    <s v="-"/>
    <s v="Kerry_dropoff"/>
    <s v="Lazada"/>
    <s v="lazada"/>
    <s v=""/>
    <s v="-"/>
    <s v="08/10/2025 17:58"/>
  </r>
  <r>
    <x v="8"/>
    <x v="8"/>
    <n v="66"/>
    <n v="1"/>
    <s v="FXM50"/>
    <n v="2015"/>
    <n v="115"/>
    <s v="ร้านที่1"/>
    <s v="สัญญุกร กำเหนิด"/>
    <s v="บ้านวังน้ำบ่อ 159 ม.13 บ้านวังน้ำบ่อ · ไทรย้อย/ Sai Yoi_x000a__x000a_เนินมะปราง/ Noen Maprangพิษณุโลก/ Phitsanulok_x000a_65190"/>
    <s v="65190"/>
    <s v="660811409040"/>
    <s v="08/10/2025 17:58"/>
    <s v="-"/>
    <s v="Kerry_dropoff"/>
    <s v="Lazada"/>
    <s v="lazada"/>
    <s v=""/>
    <s v="-"/>
    <s v="08/10/2025 17:58"/>
  </r>
  <r>
    <x v="9"/>
    <x v="9"/>
    <n v="66"/>
    <n v="1"/>
    <s v="FXM50"/>
    <n v="2015"/>
    <n v="115"/>
    <s v="ร้านที่1"/>
    <s v="สัญญุกร กำเหนิด"/>
    <s v="บ้านวังน้ำบ่อ 159 ม.13 บ้านวังน้ำบ่อ · ไทรย้อย/ Sai Yoi_x000a__x000a_เนินมะปราง/ Noen Maprangพิษณุโลก/ Phitsanulok_x000a_65190"/>
    <s v="65190"/>
    <s v="660811409040"/>
    <s v="08/10/2025 17:58"/>
    <s v="-"/>
    <s v="Kerry_dropoff"/>
    <s v="Lazada"/>
    <s v="lazada"/>
    <s v=""/>
    <s v="-"/>
    <s v="08/10/2025 17:58"/>
  </r>
  <r>
    <x v="5"/>
    <x v="5"/>
    <n v="67"/>
    <n v="1"/>
    <s v="FXM50"/>
    <n v="2015"/>
    <n v="115"/>
    <s v="ร้านที่1"/>
    <s v="สัญญุกร กำเหนิด"/>
    <s v="บ้านวังน้ำบ่อ 159 ม.13 บ้านวังน้ำบ่อ · ไทรย้อย/ Sai Yoi_x000a__x000a_เนินมะปราง/ Noen Maprangพิษณุโลก/ Phitsanulok_x000a_65190"/>
    <s v="65190"/>
    <s v="660811409040"/>
    <s v="08/10/2025 17:58"/>
    <s v="-"/>
    <s v="Kerry_dropoff"/>
    <s v="Lazada"/>
    <s v="lazada"/>
    <s v=""/>
    <s v="-"/>
    <s v="08/10/2025 17:58"/>
  </r>
  <r>
    <x v="8"/>
    <x v="8"/>
    <n v="66"/>
    <n v="1"/>
    <s v="FXM50"/>
    <n v="2015"/>
    <n v="115"/>
    <s v="ร้านที่1"/>
    <s v="สัญญุกร กำเหนิด"/>
    <s v="บ้านวังน้ำบ่อ 159 ม.13 บ้านวังน้ำบ่อ · ไทรย้อย/ Sai Yoi_x000a__x000a_เนินมะปราง/ Noen Maprangพิษณุโลก/ Phitsanulok_x000a_65190"/>
    <s v="65190"/>
    <s v="660811409040"/>
    <s v="08/10/2025 17:58"/>
    <s v="-"/>
    <s v="Kerry_dropoff"/>
    <s v="Lazada"/>
    <s v="lazada"/>
    <s v=""/>
    <s v="-"/>
    <s v="08/10/2025 17:58"/>
  </r>
  <r>
    <x v="9"/>
    <x v="9"/>
    <n v="66"/>
    <n v="1"/>
    <s v="FXM50"/>
    <n v="2015"/>
    <n v="115"/>
    <s v="ร้านที่1"/>
    <s v="สัญญุกร กำเหนิด"/>
    <s v="บ้านวังน้ำบ่อ 159 ม.13 บ้านวังน้ำบ่อ · ไทรย้อย/ Sai Yoi_x000a__x000a_เนินมะปราง/ Noen Maprangพิษณุโลก/ Phitsanulok_x000a_65190"/>
    <s v="65190"/>
    <s v="660811409040"/>
    <s v="08/10/2025 17:58"/>
    <s v="-"/>
    <s v="Kerry_dropoff"/>
    <s v="Lazada"/>
    <s v="lazada"/>
    <s v=""/>
    <s v="-"/>
    <s v="08/10/2025 17:58"/>
  </r>
  <r>
    <x v="5"/>
    <x v="5"/>
    <n v="67"/>
    <n v="1"/>
    <s v="FXM50"/>
    <n v="2015"/>
    <n v="115"/>
    <s v="ร้านที่1"/>
    <s v="สัญญุกร กำเหนิด"/>
    <s v="บ้านวังน้ำบ่อ 159 ม.13 บ้านวังน้ำบ่อ · ไทรย้อย/ Sai Yoi_x000a__x000a_เนินมะปราง/ Noen Maprangพิษณุโลก/ Phitsanulok_x000a_65190"/>
    <s v="65190"/>
    <s v="660811409040"/>
    <s v="08/10/2025 17:58"/>
    <s v="-"/>
    <s v="Kerry_dropoff"/>
    <s v="Lazada"/>
    <s v="lazada"/>
    <s v=""/>
    <s v="-"/>
    <s v="08/10/2025 17:58"/>
  </r>
  <r>
    <x v="8"/>
    <x v="8"/>
    <n v="66"/>
    <n v="1"/>
    <s v="FXM50"/>
    <n v="2015"/>
    <n v="115"/>
    <s v="ร้านที่1"/>
    <s v="สัญญุกร กำเหนิด"/>
    <s v="บ้านวังน้ำบ่อ 159 ม.13 บ้านวังน้ำบ่อ · ไทรย้อย/ Sai Yoi_x000a__x000a_เนินมะปราง/ Noen Maprangพิษณุโลก/ Phitsanulok_x000a_65190"/>
    <s v="65190"/>
    <s v="660811409040"/>
    <s v="08/10/2025 17:58"/>
    <s v="-"/>
    <s v="Kerry_dropoff"/>
    <s v="Lazada"/>
    <s v="lazada"/>
    <s v=""/>
    <s v="-"/>
    <s v="08/10/2025 17:58"/>
  </r>
  <r>
    <x v="9"/>
    <x v="9"/>
    <n v="66"/>
    <n v="1"/>
    <s v="FXM50"/>
    <n v="2015"/>
    <n v="115"/>
    <s v="ร้านที่1"/>
    <s v="สัญญุกร กำเหนิด"/>
    <s v="บ้านวังน้ำบ่อ 159 ม.13 บ้านวังน้ำบ่อ · ไทรย้อย/ Sai Yoi_x000a__x000a_เนินมะปราง/ Noen Maprangพิษณุโลก/ Phitsanulok_x000a_65190"/>
    <s v="65190"/>
    <s v="660811409040"/>
    <s v="08/10/2025 17:58"/>
    <s v="-"/>
    <s v="Kerry_dropoff"/>
    <s v="Lazada"/>
    <s v="lazada"/>
    <s v=""/>
    <s v="-"/>
    <s v="08/10/2025 17:58"/>
  </r>
  <r>
    <x v="5"/>
    <x v="5"/>
    <n v="67"/>
    <n v="1"/>
    <s v="FXM50"/>
    <n v="2015"/>
    <n v="115"/>
    <s v="ร้านที่1"/>
    <s v="สัญญุกร กำเหนิด"/>
    <s v="บ้านวังน้ำบ่อ 159 ม.13 บ้านวังน้ำบ่อ · ไทรย้อย/ Sai Yoi_x000a__x000a_เนินมะปราง/ Noen Maprangพิษณุโลก/ Phitsanulok_x000a_65190"/>
    <s v="65190"/>
    <s v="660811409040"/>
    <s v="08/10/2025 17:58"/>
    <s v="-"/>
    <s v="Kerry_dropoff"/>
    <s v="Lazada"/>
    <s v="lazada"/>
    <s v=""/>
    <s v="-"/>
    <s v="08/10/2025 17:58"/>
  </r>
  <r>
    <x v="8"/>
    <x v="8"/>
    <n v="66"/>
    <n v="1"/>
    <s v="FXM50"/>
    <n v="2015"/>
    <n v="115"/>
    <s v="ร้านที่1"/>
    <s v="สัญญุกร กำเหนิด"/>
    <s v="บ้านวังน้ำบ่อ 159 ม.13 บ้านวังน้ำบ่อ · ไทรย้อย/ Sai Yoi_x000a__x000a_เนินมะปราง/ Noen Maprangพิษณุโลก/ Phitsanulok_x000a_65190"/>
    <s v="65190"/>
    <s v="660811409040"/>
    <s v="08/10/2025 17:58"/>
    <s v="-"/>
    <s v="Kerry_dropoff"/>
    <s v="Lazada"/>
    <s v="lazada"/>
    <s v=""/>
    <s v="-"/>
    <s v="08/10/2025 17:58"/>
  </r>
  <r>
    <x v="9"/>
    <x v="9"/>
    <n v="66"/>
    <n v="1"/>
    <s v="FXM50"/>
    <n v="2015"/>
    <n v="115"/>
    <s v="ร้านที่1"/>
    <s v="สัญญุกร กำเหนิด"/>
    <s v="บ้านวังน้ำบ่อ 159 ม.13 บ้านวังน้ำบ่อ · ไทรย้อย/ Sai Yoi_x000a__x000a_เนินมะปราง/ Noen Maprangพิษณุโลก/ Phitsanulok_x000a_65190"/>
    <s v="65190"/>
    <s v="660811409040"/>
    <s v="08/10/2025 17:58"/>
    <s v="-"/>
    <s v="Kerry_dropoff"/>
    <s v="Lazada"/>
    <s v="lazada"/>
    <s v=""/>
    <s v="-"/>
    <s v="08/10/2025 17:58"/>
  </r>
  <r>
    <x v="5"/>
    <x v="5"/>
    <n v="67"/>
    <n v="1"/>
    <s v="FXM50"/>
    <n v="2015"/>
    <n v="115"/>
    <s v="ร้านที่1"/>
    <s v="สัญญุกร กำเหนิด"/>
    <s v="บ้านวังน้ำบ่อ 159 ม.13 บ้านวังน้ำบ่อ · ไทรย้อย/ Sai Yoi_x000a__x000a_เนินมะปราง/ Noen Maprangพิษณุโลก/ Phitsanulok_x000a_65190"/>
    <s v="65190"/>
    <s v="660811409040"/>
    <s v="08/10/2025 17:58"/>
    <s v="-"/>
    <s v="Kerry_dropoff"/>
    <s v="Lazada"/>
    <s v="lazada"/>
    <s v=""/>
    <s v="-"/>
    <s v="08/10/2025 17:58"/>
  </r>
  <r>
    <x v="5"/>
    <x v="5"/>
    <n v="77.5"/>
    <n v="2"/>
    <s v="FXM49"/>
    <n v="155"/>
    <n v="0"/>
    <s v="ร้านที่1"/>
    <s v="น******ง"/>
    <s v="******ำบลสำโรง อำเภอปักธงชัย จังหวัดนครราชสีมา 30150"/>
    <s v="30150"/>
    <s v="41"/>
    <s v="08/10/2025 17:57"/>
    <s v="-"/>
    <s v="SPX Express"/>
    <s v="Shopee"/>
    <s v="shopee"/>
    <s v=""/>
    <s v="-"/>
    <s v="08/10/2025 17:57"/>
  </r>
  <r>
    <x v="0"/>
    <x v="0"/>
    <n v="50"/>
    <n v="1"/>
    <s v="FXM48"/>
    <n v="100"/>
    <n v="0"/>
    <s v="ร้านที่2"/>
    <s v="ส***ินี  ส***ี"/>
    <s v="นนทบุรี"/>
    <s v="-"/>
    <s v=""/>
    <s v="08/10/2025 17:37"/>
    <s v="-"/>
    <s v="Flash Express Thailand COD"/>
    <s v="Tiktok"/>
    <s v="จ่ายทีหลัง / COD"/>
    <s v=""/>
    <s v="-"/>
    <s v="08/10/2025 17:38"/>
  </r>
  <r>
    <x v="1"/>
    <x v="1"/>
    <n v="50"/>
    <n v="1"/>
    <s v="FXM48"/>
    <n v="100"/>
    <n v="0"/>
    <s v="ร้านที่2"/>
    <s v="ส***ินี  ส***ี"/>
    <s v="นนทบุรี"/>
    <s v="-"/>
    <s v=""/>
    <s v="08/10/2025 17:37"/>
    <s v="-"/>
    <s v="Flash Express Thailand COD"/>
    <s v="Tiktok"/>
    <s v="จ่ายทีหลัง / COD"/>
    <s v=""/>
    <s v="-"/>
    <s v="08/10/2025 17:37"/>
  </r>
  <r>
    <x v="2"/>
    <x v="2"/>
    <n v="50"/>
    <n v="1"/>
    <s v="FXM48"/>
    <n v="100"/>
    <n v="0"/>
    <s v="ร้านที่2"/>
    <s v="ส***ินี  ส***ี"/>
    <s v="นนทบุรี"/>
    <s v="-"/>
    <s v=""/>
    <s v="08/10/2025 17:37"/>
    <s v="-"/>
    <s v="Flash Express Thailand COD"/>
    <s v="Tiktok"/>
    <s v="จ่ายทีหลัง / COD"/>
    <s v=""/>
    <s v="-"/>
    <s v="08/10/2025 17:37"/>
  </r>
  <r>
    <x v="13"/>
    <x v="15"/>
    <n v="15"/>
    <n v="1"/>
    <s v="FXM47"/>
    <n v="25"/>
    <n v="10"/>
    <s v="ร้านที่2"/>
    <s v="จ**า"/>
    <s v="******ิ, ตำบล ตะเคียนเตี้ย, อำเภอบางละมุง จ.ชลบุรี ตำบลตะเคียนเตี้ย อำเภอบางละมุง จังหวัดชลบุรี 20150"/>
    <s v="20150"/>
    <s v="81"/>
    <s v="-"/>
    <s v="-"/>
    <s v=""/>
    <s v="Shopee"/>
    <s v="-"/>
    <s v=""/>
    <s v="-"/>
    <s v="08/10/2025 17:30"/>
  </r>
  <r>
    <x v="0"/>
    <x v="0"/>
    <n v="50"/>
    <n v="1"/>
    <s v="FXM46"/>
    <n v="100"/>
    <n v="0"/>
    <s v="ร้านที่2"/>
    <s v="ธ***รัตน์  จ***นา"/>
    <s v="สระแก้ว"/>
    <s v="-"/>
    <s v=""/>
    <s v="08/10/2025 17:20"/>
    <s v="-"/>
    <s v="J&amp;T COD"/>
    <s v="Tiktok"/>
    <s v="จ่ายทีหลัง / COD"/>
    <s v=""/>
    <s v="-"/>
    <s v="08/10/2025 17:20"/>
  </r>
  <r>
    <x v="1"/>
    <x v="1"/>
    <n v="50"/>
    <n v="1"/>
    <s v="FXM46"/>
    <n v="100"/>
    <n v="0"/>
    <s v="ร้านที่2"/>
    <s v="ธ***รัตน์  จ***นา"/>
    <s v="สระแก้ว"/>
    <s v="-"/>
    <s v=""/>
    <s v="08/10/2025 17:20"/>
    <s v="-"/>
    <s v="J&amp;T COD"/>
    <s v="Tiktok"/>
    <s v="จ่ายทีหลัง / COD"/>
    <s v=""/>
    <s v="-"/>
    <s v="08/10/2025 17:20"/>
  </r>
  <r>
    <x v="2"/>
    <x v="2"/>
    <n v="50"/>
    <n v="1"/>
    <s v="FXM46"/>
    <n v="100"/>
    <n v="0"/>
    <s v="ร้านที่2"/>
    <s v="ธ***รัตน์  จ***นา"/>
    <s v="สระแก้ว"/>
    <s v="-"/>
    <s v=""/>
    <s v="08/10/2025 17:20"/>
    <s v="-"/>
    <s v="J&amp;T COD"/>
    <s v="Tiktok"/>
    <s v="จ่ายทีหลัง / COD"/>
    <s v=""/>
    <s v="-"/>
    <s v="08/10/2025 17:20"/>
  </r>
  <r>
    <x v="14"/>
    <x v="16"/>
    <n v="139"/>
    <n v="1"/>
    <s v="FXM45"/>
    <n v="215"/>
    <n v="0"/>
    <s v="ร้านที่1"/>
    <s v="วรุตเมธีบุญพานิช"/>
    <s v="89/94หมู่บ้านวิลาจิโอ้ตำบลบางพลีใหญ่อำเภอบางพลีสมุทรปราการ10540"/>
    <s v="10540"/>
    <s v="0825596594"/>
    <s v="08/10/2025 17:01"/>
    <s v="raweewan5499@gmail.com"/>
    <s v="EMS COD"/>
    <s v="facebook"/>
    <s v="จ่ายทีหลัง / COD"/>
    <s v=""/>
    <s v="-"/>
    <s v="08/10/2025 17:01"/>
  </r>
  <r>
    <x v="7"/>
    <x v="7"/>
    <n v="139"/>
    <n v="1"/>
    <s v="FXM45"/>
    <n v="215"/>
    <n v="0"/>
    <s v="ร้านที่1"/>
    <s v="วรุตเมธีบุญพานิช"/>
    <s v="89/94หมู่บ้านวิลาจิโอ้ตำบลบางพลีใหญ่อำเภอบางพลีสมุทรปราการ10540"/>
    <s v="10540"/>
    <s v="0825596594"/>
    <s v="08/10/2025 17:01"/>
    <s v="raweewan5499@gmail.com"/>
    <s v="EMS COD"/>
    <s v="facebook"/>
    <s v="จ่ายทีหลัง / COD"/>
    <s v=""/>
    <s v="-"/>
    <s v="08/10/2025 17:01"/>
  </r>
  <r>
    <x v="0"/>
    <x v="0"/>
    <n v="50"/>
    <n v="1"/>
    <s v="FXM43"/>
    <n v="100"/>
    <n v="0"/>
    <s v="ร้านที่4"/>
    <s v="N***hanon C***ya"/>
    <s v="ปราจีนบุรี"/>
    <s v="-"/>
    <s v=""/>
    <s v="08/10/2025 16:53"/>
    <s v="-"/>
    <s v="J&amp;T COD"/>
    <s v="Tiktok"/>
    <s v="จ่ายทีหลัง / COD"/>
    <s v=""/>
    <s v="-"/>
    <s v="08/10/2025 16:53"/>
  </r>
  <r>
    <x v="1"/>
    <x v="1"/>
    <n v="50"/>
    <n v="1"/>
    <s v="FXM43"/>
    <n v="100"/>
    <n v="0"/>
    <s v="ร้านที่4"/>
    <s v="N***hanon C***ya"/>
    <s v="ปราจีนบุรี"/>
    <s v="-"/>
    <s v=""/>
    <s v="08/10/2025 16:53"/>
    <s v="-"/>
    <s v="J&amp;T COD"/>
    <s v="Tiktok"/>
    <s v="จ่ายทีหลัง / COD"/>
    <s v=""/>
    <s v="-"/>
    <s v="08/10/2025 16:53"/>
  </r>
  <r>
    <x v="2"/>
    <x v="2"/>
    <n v="50"/>
    <n v="1"/>
    <s v="FXM43"/>
    <n v="100"/>
    <n v="0"/>
    <s v="ร้านที่4"/>
    <s v="N***hanon C***ya"/>
    <s v="ปราจีนบุรี"/>
    <s v="-"/>
    <s v=""/>
    <s v="08/10/2025 16:53"/>
    <s v="-"/>
    <s v="J&amp;T COD"/>
    <s v="Tiktok"/>
    <s v="จ่ายทีหลัง / COD"/>
    <s v=""/>
    <s v="-"/>
    <s v="08/10/2025 16:53"/>
  </r>
  <r>
    <x v="0"/>
    <x v="0"/>
    <n v="50"/>
    <n v="1"/>
    <s v="FXM42"/>
    <n v="100"/>
    <n v="0"/>
    <s v="ร้านที่2"/>
    <s v="ร*** เ***นวัฒนา"/>
    <s v="นครพนม"/>
    <s v="-"/>
    <s v=""/>
    <s v="08/10/2025 16:52"/>
    <s v="-"/>
    <s v="J&amp;T COD"/>
    <s v="Tiktok"/>
    <s v="จ่ายทีหลัง / COD"/>
    <s v=""/>
    <s v="-"/>
    <s v="08/10/2025 16:52"/>
  </r>
  <r>
    <x v="1"/>
    <x v="1"/>
    <n v="50"/>
    <n v="1"/>
    <s v="FXM42"/>
    <n v="100"/>
    <n v="0"/>
    <s v="ร้านที่2"/>
    <s v="ร*** เ***นวัฒนา"/>
    <s v="นครพนม"/>
    <s v="-"/>
    <s v=""/>
    <s v="08/10/2025 16:52"/>
    <s v="-"/>
    <s v="J&amp;T COD"/>
    <s v="Tiktok"/>
    <s v="จ่ายทีหลัง / COD"/>
    <s v=""/>
    <s v="-"/>
    <s v="08/10/2025 16:52"/>
  </r>
  <r>
    <x v="2"/>
    <x v="2"/>
    <n v="50"/>
    <n v="1"/>
    <s v="FXM42"/>
    <n v="100"/>
    <n v="0"/>
    <s v="ร้านที่2"/>
    <s v="ร*** เ***นวัฒนา"/>
    <s v="นครพนม"/>
    <s v="-"/>
    <s v=""/>
    <s v="08/10/2025 16:52"/>
    <s v="-"/>
    <s v="J&amp;T COD"/>
    <s v="Tiktok"/>
    <s v="จ่ายทีหลัง / COD"/>
    <s v=""/>
    <s v="-"/>
    <s v="08/10/2025 16:52"/>
  </r>
  <r>
    <x v="15"/>
    <x v="12"/>
    <n v="106.35"/>
    <n v="2"/>
    <s v="FXM40"/>
    <n v="489.4"/>
    <n v="64"/>
    <s v="ร้านที่1"/>
    <s v="ขาว ดลรัศมี"/>
    <s v="110บ้านหนองบัวคำแสน ม.7 110 · นากลาง/ Na Klang_x000a__x000a_นากลาง/ Na Klangหนองบัวลำภู/ Nongbua Lamphu_x000a_39170"/>
    <s v="39170"/>
    <s v="660821384972"/>
    <s v="08/10/2025 16:50"/>
    <s v="-"/>
    <s v="Kerry_dropoff"/>
    <s v="Lazada"/>
    <s v="lazada"/>
    <s v=""/>
    <s v="-"/>
    <s v="08/10/2025 16:48"/>
  </r>
  <r>
    <x v="7"/>
    <x v="12"/>
    <n v="106.35"/>
    <n v="2"/>
    <s v="FXM40"/>
    <n v="489.4"/>
    <n v="64"/>
    <s v="ร้านที่1"/>
    <s v="ขาว ดลรัศมี"/>
    <s v="110บ้านหนองบัวคำแสน ม.7 110 · นากลาง/ Na Klang_x000a__x000a_นากลาง/ Na Klangหนองบัวลำภู/ Nongbua Lamphu_x000a_39170"/>
    <s v="39170"/>
    <s v="660821384972"/>
    <s v="08/10/2025 16:50"/>
    <s v="-"/>
    <s v="Kerry_dropoff"/>
    <s v="Lazada"/>
    <s v="lazada"/>
    <s v=""/>
    <s v="-"/>
    <s v="08/10/2025 16:48"/>
  </r>
  <r>
    <x v="0"/>
    <x v="0"/>
    <n v="50"/>
    <n v="1"/>
    <s v="FXM39"/>
    <n v="100"/>
    <n v="0"/>
    <s v="ร้านที่2"/>
    <s v="ก***ก    แ***ำเริง"/>
    <s v="ลำพูน"/>
    <s v="-"/>
    <s v=""/>
    <s v="08/10/2025 16:48"/>
    <s v="-"/>
    <s v="J&amp;T COD"/>
    <s v="Tiktok"/>
    <s v="จ่ายทีหลัง / COD"/>
    <s v=""/>
    <s v="-"/>
    <s v="08/10/2025 16:48"/>
  </r>
  <r>
    <x v="1"/>
    <x v="1"/>
    <n v="50"/>
    <n v="1"/>
    <s v="FXM39"/>
    <n v="100"/>
    <n v="0"/>
    <s v="ร้านที่2"/>
    <s v="ก***ก    แ***ำเริง"/>
    <s v="ลำพูน"/>
    <s v="-"/>
    <s v=""/>
    <s v="08/10/2025 16:48"/>
    <s v="-"/>
    <s v="J&amp;T COD"/>
    <s v="Tiktok"/>
    <s v="จ่ายทีหลัง / COD"/>
    <s v=""/>
    <s v="-"/>
    <s v="08/10/2025 16:48"/>
  </r>
  <r>
    <x v="2"/>
    <x v="2"/>
    <n v="50"/>
    <n v="1"/>
    <s v="FXM39"/>
    <n v="100"/>
    <n v="0"/>
    <s v="ร้านที่2"/>
    <s v="ก***ก    แ***ำเริง"/>
    <s v="ลำพูน"/>
    <s v="-"/>
    <s v=""/>
    <s v="08/10/2025 16:48"/>
    <s v="-"/>
    <s v="J&amp;T COD"/>
    <s v="Tiktok"/>
    <s v="จ่ายทีหลัง / COD"/>
    <s v=""/>
    <s v="-"/>
    <s v="08/10/2025 16:48"/>
  </r>
  <r>
    <x v="0"/>
    <x v="0"/>
    <n v="50"/>
    <n v="1"/>
    <s v="FXM38"/>
    <n v="100"/>
    <n v="0"/>
    <s v="ร้านที่2"/>
    <s v="ฐ***มา พ***ประโคน"/>
    <s v="เทศบาลเมืองบุรีรัมย์"/>
    <s v="-"/>
    <s v=""/>
    <s v="08/10/2025 16:36"/>
    <s v="-"/>
    <s v="J&amp;T COD"/>
    <s v="Tiktok"/>
    <s v="จ่ายทีหลัง / COD"/>
    <s v=""/>
    <s v="-"/>
    <s v="08/10/2025 16:36"/>
  </r>
  <r>
    <x v="1"/>
    <x v="1"/>
    <n v="50"/>
    <n v="1"/>
    <s v="FXM38"/>
    <n v="100"/>
    <n v="0"/>
    <s v="ร้านที่2"/>
    <s v="ฐ***มา พ***ประโคน"/>
    <s v="เทศบาลเมืองบุรีรัมย์"/>
    <s v="-"/>
    <s v=""/>
    <s v="08/10/2025 16:36"/>
    <s v="-"/>
    <s v="J&amp;T COD"/>
    <s v="Tiktok"/>
    <s v="จ่ายทีหลัง / COD"/>
    <s v=""/>
    <s v="-"/>
    <s v="08/10/2025 16:36"/>
  </r>
  <r>
    <x v="2"/>
    <x v="2"/>
    <n v="50"/>
    <n v="1"/>
    <s v="FXM38"/>
    <n v="100"/>
    <n v="0"/>
    <s v="ร้านที่2"/>
    <s v="ฐ***มา พ***ประโคน"/>
    <s v="เทศบาลเมืองบุรีรัมย์"/>
    <s v="-"/>
    <s v=""/>
    <s v="08/10/2025 16:36"/>
    <s v="-"/>
    <s v="J&amp;T COD"/>
    <s v="Tiktok"/>
    <s v="จ่ายทีหลัง / COD"/>
    <s v=""/>
    <s v="-"/>
    <s v="08/10/2025 16:36"/>
  </r>
  <r>
    <x v="3"/>
    <x v="3"/>
    <n v="50"/>
    <n v="6"/>
    <s v="FXM37"/>
    <n v="200"/>
    <n v="0"/>
    <s v="ร้านที่2"/>
    <s v="e***"/>
    <s v="สงขลา"/>
    <s v="-"/>
    <s v=""/>
    <s v="08/10/2025 16:30"/>
    <s v="-"/>
    <s v="J&amp;T COD"/>
    <s v="Tiktok"/>
    <s v="จ่ายทีหลัง / COD"/>
    <s v="ขอเปลี่ยนรสกาแฟเป็นฝอยทองแทนได้ไหมค่ะ พอดีที่บ้านไม่ทานกาแฟค่ะ"/>
    <s v="-"/>
    <s v="08/10/2025 16:31"/>
  </r>
  <r>
    <x v="0"/>
    <x v="0"/>
    <n v="50"/>
    <n v="2"/>
    <s v="FXM36"/>
    <n v="200"/>
    <n v="0"/>
    <s v="ร้านที่2"/>
    <s v="m**"/>
    <s v="เชียงใหม่"/>
    <s v="-"/>
    <s v=""/>
    <s v="08/10/2025 16:30"/>
    <s v="-"/>
    <s v="J&amp;T COD"/>
    <s v="Tiktok"/>
    <s v="จ่ายทีหลัง / COD"/>
    <s v=""/>
    <s v="-"/>
    <s v="08/10/2025 16:30"/>
  </r>
  <r>
    <x v="1"/>
    <x v="1"/>
    <n v="50"/>
    <n v="2"/>
    <s v="FXM36"/>
    <n v="200"/>
    <n v="0"/>
    <s v="ร้านที่2"/>
    <s v="m**"/>
    <s v="เชียงใหม่"/>
    <s v="-"/>
    <s v=""/>
    <s v="08/10/2025 16:30"/>
    <s v="-"/>
    <s v="J&amp;T COD"/>
    <s v="Tiktok"/>
    <s v="จ่ายทีหลัง / COD"/>
    <s v=""/>
    <s v="-"/>
    <s v="08/10/2025 16:30"/>
  </r>
  <r>
    <x v="2"/>
    <x v="2"/>
    <n v="50"/>
    <n v="2"/>
    <s v="FXM36"/>
    <n v="200"/>
    <n v="0"/>
    <s v="ร้านที่2"/>
    <s v="m**"/>
    <s v="เชียงใหม่"/>
    <s v="-"/>
    <s v=""/>
    <s v="08/10/2025 16:30"/>
    <s v="-"/>
    <s v="J&amp;T COD"/>
    <s v="Tiktok"/>
    <s v="จ่ายทีหลัง / COD"/>
    <s v=""/>
    <s v="-"/>
    <s v="08/10/2025 16:30"/>
  </r>
  <r>
    <x v="0"/>
    <x v="0"/>
    <n v="50"/>
    <n v="1"/>
    <s v="FXM35"/>
    <n v="100"/>
    <n v="0"/>
    <s v="ร้านที่4"/>
    <s v="ณ***ุฒิ  ศ***ำพล"/>
    <s v="เทศบาลนครเชียงใหม่"/>
    <s v="-"/>
    <s v=""/>
    <s v="08/10/2025 16:31"/>
    <s v="-"/>
    <s v="J&amp;T Express"/>
    <s v="Tiktok"/>
    <s v="tiktok"/>
    <s v=""/>
    <s v="-"/>
    <s v="08/10/2025 16:30"/>
  </r>
  <r>
    <x v="1"/>
    <x v="1"/>
    <n v="50"/>
    <n v="1"/>
    <s v="FXM35"/>
    <n v="100"/>
    <n v="0"/>
    <s v="ร้านที่4"/>
    <s v="ณ***ุฒิ  ศ***ำพล"/>
    <s v="เทศบาลนครเชียงใหม่"/>
    <s v="-"/>
    <s v=""/>
    <s v="08/10/2025 16:31"/>
    <s v="-"/>
    <s v="J&amp;T Express"/>
    <s v="Tiktok"/>
    <s v="tiktok"/>
    <s v=""/>
    <s v="-"/>
    <s v="08/10/2025 16:30"/>
  </r>
  <r>
    <x v="2"/>
    <x v="2"/>
    <n v="50"/>
    <n v="1"/>
    <s v="FXM35"/>
    <n v="100"/>
    <n v="0"/>
    <s v="ร้านที่4"/>
    <s v="ณ***ุฒิ  ศ***ำพล"/>
    <s v="เทศบาลนครเชียงใหม่"/>
    <s v="-"/>
    <s v=""/>
    <s v="08/10/2025 16:31"/>
    <s v="-"/>
    <s v="J&amp;T Express"/>
    <s v="Tiktok"/>
    <s v="tiktok"/>
    <s v=""/>
    <s v="-"/>
    <s v="08/10/2025 16:30"/>
  </r>
  <r>
    <x v="0"/>
    <x v="0"/>
    <n v="50"/>
    <n v="1"/>
    <s v="FXM34"/>
    <n v="100"/>
    <n v="0"/>
    <s v="ร้านที่2"/>
    <s v="โ***กา  ม***สวย"/>
    <s v="สงขลา"/>
    <s v="-"/>
    <s v=""/>
    <s v="08/10/2025 16:30"/>
    <s v="-"/>
    <s v="J&amp;T Express"/>
    <s v="Tiktok"/>
    <s v="tiktok"/>
    <s v=""/>
    <s v="-"/>
    <s v="08/10/2025 16:29"/>
  </r>
  <r>
    <x v="1"/>
    <x v="1"/>
    <n v="50"/>
    <n v="1"/>
    <s v="FXM34"/>
    <n v="100"/>
    <n v="0"/>
    <s v="ร้านที่2"/>
    <s v="โ***กา  ม***สวย"/>
    <s v="สงขลา"/>
    <s v="-"/>
    <s v=""/>
    <s v="08/10/2025 16:30"/>
    <s v="-"/>
    <s v="J&amp;T Express"/>
    <s v="Tiktok"/>
    <s v="tiktok"/>
    <s v=""/>
    <s v="-"/>
    <s v="08/10/2025 16:29"/>
  </r>
  <r>
    <x v="2"/>
    <x v="2"/>
    <n v="50"/>
    <n v="1"/>
    <s v="FXM34"/>
    <n v="100"/>
    <n v="0"/>
    <s v="ร้านที่2"/>
    <s v="โ***กา  ม***สวย"/>
    <s v="สงขลา"/>
    <s v="-"/>
    <s v=""/>
    <s v="08/10/2025 16:30"/>
    <s v="-"/>
    <s v="J&amp;T Express"/>
    <s v="Tiktok"/>
    <s v="tiktok"/>
    <s v=""/>
    <s v="-"/>
    <s v="08/10/2025 16:29"/>
  </r>
  <r>
    <x v="0"/>
    <x v="0"/>
    <n v="50"/>
    <n v="1"/>
    <s v="FXM33"/>
    <n v="100"/>
    <n v="0"/>
    <s v="ร้านที่4"/>
    <s v="น***ัตน์  น***แก้ว"/>
    <s v="พัทลุง"/>
    <s v="-"/>
    <s v=""/>
    <s v="08/10/2025 16:28"/>
    <s v="-"/>
    <s v="J&amp;T COD"/>
    <s v="Tiktok"/>
    <s v="จ่ายทีหลัง / COD"/>
    <s v=""/>
    <s v="-"/>
    <s v="08/10/2025 16:28"/>
  </r>
  <r>
    <x v="1"/>
    <x v="1"/>
    <n v="50"/>
    <n v="1"/>
    <s v="FXM33"/>
    <n v="100"/>
    <n v="0"/>
    <s v="ร้านที่4"/>
    <s v="น***ัตน์  น***แก้ว"/>
    <s v="พัทลุง"/>
    <s v="-"/>
    <s v=""/>
    <s v="08/10/2025 16:28"/>
    <s v="-"/>
    <s v="J&amp;T COD"/>
    <s v="Tiktok"/>
    <s v="จ่ายทีหลัง / COD"/>
    <s v=""/>
    <s v="-"/>
    <s v="08/10/2025 16:28"/>
  </r>
  <r>
    <x v="2"/>
    <x v="2"/>
    <n v="50"/>
    <n v="1"/>
    <s v="FXM33"/>
    <n v="100"/>
    <n v="0"/>
    <s v="ร้านที่4"/>
    <s v="น***ัตน์  น***แก้ว"/>
    <s v="พัทลุง"/>
    <s v="-"/>
    <s v=""/>
    <s v="08/10/2025 16:28"/>
    <s v="-"/>
    <s v="J&amp;T COD"/>
    <s v="Tiktok"/>
    <s v="จ่ายทีหลัง / COD"/>
    <s v=""/>
    <s v="-"/>
    <s v="08/10/2025 16:28"/>
  </r>
  <r>
    <x v="0"/>
    <x v="0"/>
    <n v="50"/>
    <n v="1"/>
    <s v="FXM31"/>
    <n v="100"/>
    <n v="0"/>
    <s v="ร้านที่2"/>
    <s v="ส***ดาอุเบกจิตร"/>
    <s v="นนทบุรี"/>
    <s v="-"/>
    <s v=""/>
    <s v="08/10/2025 16:25"/>
    <s v="-"/>
    <s v="Flash Express Thailand COD"/>
    <s v="Tiktok"/>
    <s v="จ่ายทีหลัง / COD"/>
    <s v=""/>
    <s v="-"/>
    <s v="08/10/2025 16:25"/>
  </r>
  <r>
    <x v="1"/>
    <x v="1"/>
    <n v="50"/>
    <n v="1"/>
    <s v="FXM31"/>
    <n v="100"/>
    <n v="0"/>
    <s v="ร้านที่2"/>
    <s v="ส***ดาอุเบกจิตร"/>
    <s v="นนทบุรี"/>
    <s v="-"/>
    <s v=""/>
    <s v="08/10/2025 16:25"/>
    <s v="-"/>
    <s v="Flash Express Thailand COD"/>
    <s v="Tiktok"/>
    <s v="จ่ายทีหลัง / COD"/>
    <s v=""/>
    <s v="-"/>
    <s v="08/10/2025 16:25"/>
  </r>
  <r>
    <x v="2"/>
    <x v="2"/>
    <n v="50"/>
    <n v="1"/>
    <s v="FXM31"/>
    <n v="100"/>
    <n v="0"/>
    <s v="ร้านที่2"/>
    <s v="ส***ดาอุเบกจิตร"/>
    <s v="นนทบุรี"/>
    <s v="-"/>
    <s v=""/>
    <s v="08/10/2025 16:25"/>
    <s v="-"/>
    <s v="Flash Express Thailand COD"/>
    <s v="Tiktok"/>
    <s v="จ่ายทีหลัง / COD"/>
    <s v=""/>
    <s v="-"/>
    <s v="08/10/2025 16:25"/>
  </r>
  <r>
    <x v="0"/>
    <x v="0"/>
    <n v="50"/>
    <n v="1"/>
    <s v="FXM30"/>
    <n v="100"/>
    <n v="0"/>
    <s v="ร้านที่2"/>
    <s v="น***ตน์ ฉ***ชัยเวช"/>
    <s v="กรุงเทพฯ"/>
    <s v="-"/>
    <s v=""/>
    <s v="08/10/2025 16:23"/>
    <s v="-"/>
    <s v="J&amp;T COD"/>
    <s v="Tiktok"/>
    <s v="จ่ายทีหลัง / COD"/>
    <s v=""/>
    <s v="-"/>
    <s v="08/10/2025 16:23"/>
  </r>
  <r>
    <x v="1"/>
    <x v="1"/>
    <n v="50"/>
    <n v="1"/>
    <s v="FXM30"/>
    <n v="100"/>
    <n v="0"/>
    <s v="ร้านที่2"/>
    <s v="น***ตน์ ฉ***ชัยเวช"/>
    <s v="กรุงเทพฯ"/>
    <s v="-"/>
    <s v=""/>
    <s v="08/10/2025 16:23"/>
    <s v="-"/>
    <s v="J&amp;T COD"/>
    <s v="Tiktok"/>
    <s v="จ่ายทีหลัง / COD"/>
    <s v=""/>
    <s v="-"/>
    <s v="08/10/2025 16:23"/>
  </r>
  <r>
    <x v="2"/>
    <x v="2"/>
    <n v="50"/>
    <n v="1"/>
    <s v="FXM30"/>
    <n v="100"/>
    <n v="0"/>
    <s v="ร้านที่2"/>
    <s v="น***ตน์ ฉ***ชัยเวช"/>
    <s v="กรุงเทพฯ"/>
    <s v="-"/>
    <s v=""/>
    <s v="08/10/2025 16:23"/>
    <s v="-"/>
    <s v="J&amp;T COD"/>
    <s v="Tiktok"/>
    <s v="จ่ายทีหลัง / COD"/>
    <s v=""/>
    <s v="-"/>
    <s v="08/10/2025 16:23"/>
  </r>
  <r>
    <x v="0"/>
    <x v="0"/>
    <n v="50"/>
    <n v="1"/>
    <s v="FXM28"/>
    <n v="100"/>
    <n v="0"/>
    <s v="ร้านที่2"/>
    <s v="อ***วรรณ ว***่นทอง"/>
    <s v="กรุงเทพมหานคร"/>
    <s v="-"/>
    <s v=""/>
    <s v="08/10/2025 16:21"/>
    <s v="-"/>
    <s v="J&amp;T COD"/>
    <s v="Tiktok"/>
    <s v="จ่ายทีหลัง / COD"/>
    <s v=""/>
    <s v="-"/>
    <s v="08/10/2025 16:22"/>
  </r>
  <r>
    <x v="1"/>
    <x v="1"/>
    <n v="50"/>
    <n v="1"/>
    <s v="FXM28"/>
    <n v="100"/>
    <n v="0"/>
    <s v="ร้านที่2"/>
    <s v="อ***วรรณ ว***่นทอง"/>
    <s v="กรุงเทพมหานคร"/>
    <s v="-"/>
    <s v=""/>
    <s v="08/10/2025 16:21"/>
    <s v="-"/>
    <s v="J&amp;T COD"/>
    <s v="Tiktok"/>
    <s v="จ่ายทีหลัง / COD"/>
    <s v=""/>
    <s v="-"/>
    <s v="08/10/2025 16:22"/>
  </r>
  <r>
    <x v="2"/>
    <x v="2"/>
    <n v="50"/>
    <n v="1"/>
    <s v="FXM28"/>
    <n v="100"/>
    <n v="0"/>
    <s v="ร้านที่2"/>
    <s v="อ***วรรณ ว***่นทอง"/>
    <s v="กรุงเทพมหานคร"/>
    <s v="-"/>
    <s v=""/>
    <s v="08/10/2025 16:21"/>
    <s v="-"/>
    <s v="J&amp;T COD"/>
    <s v="Tiktok"/>
    <s v="จ่ายทีหลัง / COD"/>
    <s v=""/>
    <s v="-"/>
    <s v="08/10/2025 16:22"/>
  </r>
  <r>
    <x v="0"/>
    <x v="0"/>
    <n v="50"/>
    <n v="1"/>
    <s v="FXM26"/>
    <n v="100"/>
    <n v="0"/>
    <s v="ร้านที่2"/>
    <s v="อ***ี  น***ื่นหงษ์"/>
    <s v="ชลบุรี"/>
    <s v="-"/>
    <s v=""/>
    <s v="08/10/2025 16:18"/>
    <s v="-"/>
    <s v="J&amp;T Express"/>
    <s v="Tiktok"/>
    <s v="tiktok"/>
    <s v=""/>
    <s v="-"/>
    <s v="08/10/2025 16:18"/>
  </r>
  <r>
    <x v="1"/>
    <x v="1"/>
    <n v="50"/>
    <n v="1"/>
    <s v="FXM26"/>
    <n v="100"/>
    <n v="0"/>
    <s v="ร้านที่2"/>
    <s v="อ***ี  น***ื่นหงษ์"/>
    <s v="ชลบุรี"/>
    <s v="-"/>
    <s v=""/>
    <s v="08/10/2025 16:18"/>
    <s v="-"/>
    <s v="J&amp;T Express"/>
    <s v="Tiktok"/>
    <s v="tiktok"/>
    <s v=""/>
    <s v="-"/>
    <s v="08/10/2025 16:18"/>
  </r>
  <r>
    <x v="2"/>
    <x v="2"/>
    <n v="50"/>
    <n v="1"/>
    <s v="FXM26"/>
    <n v="100"/>
    <n v="0"/>
    <s v="ร้านที่2"/>
    <s v="อ***ี  น***ื่นหงษ์"/>
    <s v="ชลบุรี"/>
    <s v="-"/>
    <s v=""/>
    <s v="08/10/2025 16:18"/>
    <s v="-"/>
    <s v="J&amp;T Express"/>
    <s v="Tiktok"/>
    <s v="tiktok"/>
    <s v=""/>
    <s v="-"/>
    <s v="08/10/2025 16:18"/>
  </r>
  <r>
    <x v="5"/>
    <x v="5"/>
    <n v="66.333333333333329"/>
    <n v="3"/>
    <s v="FXM25"/>
    <n v="232"/>
    <n v="0"/>
    <s v="ร้านที่1"/>
    <s v="จ******์"/>
    <s v="******หลังที่ 5 ต.ขุนศรี อ.ไทรน้อย จ.นนทบุรี 11150 ตำบลขุนศรี อำเภอไทรน้อย จังหวัดนนทบุรี 11150"/>
    <s v="11150"/>
    <s v="02"/>
    <s v="08/10/2025 16:47"/>
    <s v="-"/>
    <s v="SPX Express"/>
    <s v="Shopee"/>
    <s v="shopee"/>
    <s v=""/>
    <s v="-"/>
    <s v="08/10/2025 16:17"/>
  </r>
  <r>
    <x v="0"/>
    <x v="0"/>
    <n v="50"/>
    <n v="1"/>
    <s v="FXM24"/>
    <n v="100"/>
    <n v="0"/>
    <s v="ร้านที่2"/>
    <s v="โ***ญา ส***ตร"/>
    <s v="น่าน"/>
    <s v="-"/>
    <s v=""/>
    <s v="08/10/2025 16:16"/>
    <s v="-"/>
    <s v="J&amp;T COD"/>
    <s v="Tiktok"/>
    <s v="จ่ายทีหลัง / COD"/>
    <s v=""/>
    <s v="-"/>
    <s v="08/10/2025 16:16"/>
  </r>
  <r>
    <x v="1"/>
    <x v="1"/>
    <n v="50"/>
    <n v="1"/>
    <s v="FXM24"/>
    <n v="100"/>
    <n v="0"/>
    <s v="ร้านที่2"/>
    <s v="โ***ญา ส***ตร"/>
    <s v="น่าน"/>
    <s v="-"/>
    <s v=""/>
    <s v="08/10/2025 16:16"/>
    <s v="-"/>
    <s v="J&amp;T COD"/>
    <s v="Tiktok"/>
    <s v="จ่ายทีหลัง / COD"/>
    <s v=""/>
    <s v="-"/>
    <s v="08/10/2025 16:16"/>
  </r>
  <r>
    <x v="2"/>
    <x v="2"/>
    <n v="50"/>
    <n v="1"/>
    <s v="FXM24"/>
    <n v="100"/>
    <n v="0"/>
    <s v="ร้านที่2"/>
    <s v="โ***ญา ส***ตร"/>
    <s v="น่าน"/>
    <s v="-"/>
    <s v=""/>
    <s v="08/10/2025 16:16"/>
    <s v="-"/>
    <s v="J&amp;T COD"/>
    <s v="Tiktok"/>
    <s v="จ่ายทีหลัง / COD"/>
    <s v=""/>
    <s v="-"/>
    <s v="08/10/2025 16:16"/>
  </r>
  <r>
    <x v="5"/>
    <x v="5"/>
    <n v="66.333333333333329"/>
    <n v="6"/>
    <s v="FXM22"/>
    <n v="728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08/10/2025 16:42"/>
    <s v="-"/>
    <s v="SPX Express"/>
    <s v="Shopee"/>
    <s v="shopee"/>
    <s v=""/>
    <s v="-"/>
    <s v="08/10/2025 16:12"/>
  </r>
  <r>
    <x v="5"/>
    <x v="5"/>
    <n v="78"/>
    <n v="1"/>
    <s v="FXM22"/>
    <n v="728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08/10/2025 16:42"/>
    <s v="-"/>
    <s v="SPX Express"/>
    <s v="Shopee"/>
    <s v="shopee"/>
    <s v=""/>
    <s v="-"/>
    <s v="08/10/2025 16:12"/>
  </r>
  <r>
    <x v="5"/>
    <x v="5"/>
    <n v="72"/>
    <n v="2"/>
    <s v="FXM22"/>
    <n v="728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08/10/2025 16:42"/>
    <s v="-"/>
    <s v="SPX Express"/>
    <s v="Shopee"/>
    <s v="shopee"/>
    <s v=""/>
    <s v="-"/>
    <s v="08/10/2025 16:12"/>
  </r>
  <r>
    <x v="5"/>
    <x v="5"/>
    <n v="74"/>
    <n v="1"/>
    <s v="FXM22"/>
    <n v="728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08/10/2025 16:42"/>
    <s v="-"/>
    <s v="SPX Express"/>
    <s v="Shopee"/>
    <s v="shopee"/>
    <s v=""/>
    <s v="-"/>
    <s v="08/10/2025 16:12"/>
  </r>
  <r>
    <x v="10"/>
    <x v="10"/>
    <n v="12"/>
    <n v="20"/>
    <s v="FXM20"/>
    <n v="878"/>
    <n v="118"/>
    <s v="ร้านที่1"/>
    <s v="ช******์"/>
    <s v="******รจน์ ต.คลองตาคด อ.โพธาราม ตำบลคลองตาคต อำเภอโพธาราม จังหวัดราชบุรี 70120"/>
    <s v="70120"/>
    <s v="14"/>
    <s v="08/10/2025 16:38"/>
    <s v="-"/>
    <s v="SPX Express"/>
    <s v="Shopee"/>
    <s v="shopee"/>
    <s v=""/>
    <s v="-"/>
    <s v="08/10/2025 16:08"/>
  </r>
  <r>
    <x v="12"/>
    <x v="14"/>
    <n v="10"/>
    <n v="50"/>
    <s v="FXM20"/>
    <n v="878"/>
    <n v="118"/>
    <s v="ร้านที่1"/>
    <s v="ช******์"/>
    <s v="******รจน์ ต.คลองตาคด อ.โพธาราม ตำบลคลองตาคต อำเภอโพธาราม จังหวัดราชบุรี 70120"/>
    <s v="70120"/>
    <s v="14"/>
    <s v="08/10/2025 16:38"/>
    <s v="-"/>
    <s v="SPX Express"/>
    <s v="Shopee"/>
    <s v="shopee"/>
    <s v=""/>
    <s v="-"/>
    <s v="08/10/2025 16:08"/>
  </r>
  <r>
    <x v="0"/>
    <x v="0"/>
    <n v="50"/>
    <n v="1"/>
    <s v="FXM19"/>
    <n v="100"/>
    <n v="0"/>
    <s v="ร้านที่2"/>
    <s v="ส***วดี อ***ิทิน"/>
    <s v="นนทบุรี"/>
    <s v="-"/>
    <s v=""/>
    <s v="08/10/2025 16:09"/>
    <s v="-"/>
    <s v="J&amp;T Express"/>
    <s v="Tiktok"/>
    <s v="tiktok"/>
    <s v=""/>
    <s v="-"/>
    <s v="08/10/2025 16:08"/>
  </r>
  <r>
    <x v="1"/>
    <x v="1"/>
    <n v="50"/>
    <n v="1"/>
    <s v="FXM19"/>
    <n v="100"/>
    <n v="0"/>
    <s v="ร้านที่2"/>
    <s v="ส***วดี อ***ิทิน"/>
    <s v="นนทบุรี"/>
    <s v="-"/>
    <s v=""/>
    <s v="08/10/2025 16:09"/>
    <s v="-"/>
    <s v="J&amp;T Express"/>
    <s v="Tiktok"/>
    <s v="tiktok"/>
    <s v=""/>
    <s v="-"/>
    <s v="08/10/2025 16:08"/>
  </r>
  <r>
    <x v="2"/>
    <x v="2"/>
    <n v="50"/>
    <n v="1"/>
    <s v="FXM19"/>
    <n v="100"/>
    <n v="0"/>
    <s v="ร้านที่2"/>
    <s v="ส***วดี อ***ิทิน"/>
    <s v="นนทบุรี"/>
    <s v="-"/>
    <s v=""/>
    <s v="08/10/2025 16:09"/>
    <s v="-"/>
    <s v="J&amp;T Express"/>
    <s v="Tiktok"/>
    <s v="tiktok"/>
    <s v=""/>
    <s v="-"/>
    <s v="08/10/2025 16:08"/>
  </r>
  <r>
    <x v="0"/>
    <x v="0"/>
    <n v="50"/>
    <n v="1"/>
    <s v="FXM17"/>
    <n v="100"/>
    <n v="0"/>
    <s v="ร้านที่4"/>
    <s v="ส***พร ส***วัน"/>
    <s v="สุรินทร์"/>
    <s v="-"/>
    <s v=""/>
    <s v="08/10/2025 16:01"/>
    <s v="-"/>
    <s v="J&amp;T Express"/>
    <s v="Tiktok"/>
    <s v="tiktok"/>
    <s v=""/>
    <s v="-"/>
    <s v="08/10/2025 16:01"/>
  </r>
  <r>
    <x v="1"/>
    <x v="1"/>
    <n v="50"/>
    <n v="1"/>
    <s v="FXM17"/>
    <n v="100"/>
    <n v="0"/>
    <s v="ร้านที่4"/>
    <s v="ส***พร ส***วัน"/>
    <s v="สุรินทร์"/>
    <s v="-"/>
    <s v=""/>
    <s v="08/10/2025 16:01"/>
    <s v="-"/>
    <s v="J&amp;T Express"/>
    <s v="Tiktok"/>
    <s v="tiktok"/>
    <s v=""/>
    <s v="-"/>
    <s v="08/10/2025 16:01"/>
  </r>
  <r>
    <x v="2"/>
    <x v="2"/>
    <n v="50"/>
    <n v="1"/>
    <s v="FXM17"/>
    <n v="100"/>
    <n v="0"/>
    <s v="ร้านที่4"/>
    <s v="ส***พร ส***วัน"/>
    <s v="สุรินทร์"/>
    <s v="-"/>
    <s v=""/>
    <s v="08/10/2025 16:01"/>
    <s v="-"/>
    <s v="J&amp;T Express"/>
    <s v="Tiktok"/>
    <s v="tiktok"/>
    <s v=""/>
    <s v="-"/>
    <s v="08/10/2025 16:01"/>
  </r>
  <r>
    <x v="3"/>
    <x v="3"/>
    <n v="65"/>
    <n v="1"/>
    <s v="FXM16"/>
    <n v="145"/>
    <n v="0"/>
    <s v="ร้านที่2"/>
    <s v="ก***่อนค่อยตาย"/>
    <s v="อุดรธานี"/>
    <s v="-"/>
    <s v=""/>
    <s v="08/10/2025 15:59"/>
    <s v="-"/>
    <s v="J&amp;T COD"/>
    <s v="Tiktok"/>
    <s v="จ่ายทีหลัง / COD"/>
    <s v=""/>
    <s v="-"/>
    <s v="08/10/2025 15:59"/>
  </r>
  <r>
    <x v="5"/>
    <x v="5"/>
    <n v="120"/>
    <n v="1"/>
    <s v="FXM16"/>
    <n v="145"/>
    <n v="0"/>
    <s v="ร้านที่2"/>
    <s v="ก***่อนค่อยตาย"/>
    <s v="อุดรธานี"/>
    <s v="-"/>
    <s v=""/>
    <s v="08/10/2025 15:59"/>
    <s v="-"/>
    <s v="J&amp;T COD"/>
    <s v="Tiktok"/>
    <s v="จ่ายทีหลัง / COD"/>
    <s v=""/>
    <s v="-"/>
    <s v="08/10/2025 15:59"/>
  </r>
  <r>
    <x v="0"/>
    <x v="0"/>
    <n v="50"/>
    <n v="1"/>
    <s v="FXM15"/>
    <n v="100"/>
    <n v="0"/>
    <s v="ร้านที่2"/>
    <s v="น** ส***ย ม***มอ"/>
    <s v="เพชรบูรณ์"/>
    <s v="-"/>
    <s v=""/>
    <s v="08/10/2025 15:55"/>
    <s v="-"/>
    <s v="J&amp;T COD"/>
    <s v="Tiktok"/>
    <s v="จ่ายทีหลัง / COD"/>
    <s v=""/>
    <s v="-"/>
    <s v="08/10/2025 15:55"/>
  </r>
  <r>
    <x v="1"/>
    <x v="1"/>
    <n v="50"/>
    <n v="1"/>
    <s v="FXM15"/>
    <n v="100"/>
    <n v="0"/>
    <s v="ร้านที่2"/>
    <s v="น** ส***ย ม***มอ"/>
    <s v="เพชรบูรณ์"/>
    <s v="-"/>
    <s v=""/>
    <s v="08/10/2025 15:55"/>
    <s v="-"/>
    <s v="J&amp;T COD"/>
    <s v="Tiktok"/>
    <s v="จ่ายทีหลัง / COD"/>
    <s v=""/>
    <s v="-"/>
    <s v="08/10/2025 15:55"/>
  </r>
  <r>
    <x v="2"/>
    <x v="2"/>
    <n v="50"/>
    <n v="1"/>
    <s v="FXM15"/>
    <n v="100"/>
    <n v="0"/>
    <s v="ร้านที่2"/>
    <s v="น** ส***ย ม***มอ"/>
    <s v="เพชรบูรณ์"/>
    <s v="-"/>
    <s v=""/>
    <s v="08/10/2025 15:55"/>
    <s v="-"/>
    <s v="J&amp;T COD"/>
    <s v="Tiktok"/>
    <s v="จ่ายทีหลัง / COD"/>
    <s v=""/>
    <s v="-"/>
    <s v="08/10/2025 15:55"/>
  </r>
  <r>
    <x v="0"/>
    <x v="0"/>
    <n v="50"/>
    <n v="1"/>
    <s v="FXM14"/>
    <n v="100"/>
    <n v="0"/>
    <s v="ร้านที่2"/>
    <s v="ว***ลักษณ์ ย***หล"/>
    <s v="สตูล"/>
    <s v="-"/>
    <s v=""/>
    <s v="08/10/2025 15:51"/>
    <s v="-"/>
    <s v="J&amp;T COD"/>
    <s v="Tiktok"/>
    <s v="จ่ายทีหลัง / COD"/>
    <s v=""/>
    <s v="-"/>
    <s v="08/10/2025 15:51"/>
  </r>
  <r>
    <x v="1"/>
    <x v="1"/>
    <n v="50"/>
    <n v="1"/>
    <s v="FXM14"/>
    <n v="100"/>
    <n v="0"/>
    <s v="ร้านที่2"/>
    <s v="ว***ลักษณ์ ย***หล"/>
    <s v="สตูล"/>
    <s v="-"/>
    <s v=""/>
    <s v="08/10/2025 15:51"/>
    <s v="-"/>
    <s v="J&amp;T COD"/>
    <s v="Tiktok"/>
    <s v="จ่ายทีหลัง / COD"/>
    <s v=""/>
    <s v="-"/>
    <s v="08/10/2025 15:51"/>
  </r>
  <r>
    <x v="2"/>
    <x v="2"/>
    <n v="50"/>
    <n v="1"/>
    <s v="FXM14"/>
    <n v="100"/>
    <n v="0"/>
    <s v="ร้านที่2"/>
    <s v="ว***ลักษณ์ ย***หล"/>
    <s v="สตูล"/>
    <s v="-"/>
    <s v=""/>
    <s v="08/10/2025 15:51"/>
    <s v="-"/>
    <s v="J&amp;T COD"/>
    <s v="Tiktok"/>
    <s v="จ่ายทีหลัง / COD"/>
    <s v=""/>
    <s v="-"/>
    <s v="08/10/2025 15:51"/>
  </r>
  <r>
    <x v="6"/>
    <x v="6"/>
    <n v="33"/>
    <n v="10"/>
    <s v="FXM13"/>
    <n v="340"/>
    <n v="0"/>
    <s v="ร้านที่2"/>
    <s v="ส***รัตน์ ก***ียม"/>
    <s v="พิษณุโลก"/>
    <s v="-"/>
    <s v=""/>
    <s v="08/10/2025 15:50"/>
    <s v="-"/>
    <s v="J&amp;T COD"/>
    <s v="Tiktok"/>
    <s v="จ่ายทีหลัง / COD"/>
    <s v=""/>
    <s v="-"/>
    <s v="08/10/2025 15:50"/>
  </r>
  <r>
    <x v="1"/>
    <x v="17"/>
    <n v="36.799999999999997"/>
    <n v="1"/>
    <s v="FXM10"/>
    <n v="117.4"/>
    <n v="7"/>
    <s v="ร้านที่1"/>
    <s v="น.ส.ทองใหม่  วิวิทชัย"/>
    <s v="234/1 ม.4  บ.เกษมณี · ดงสวรรค์/ Dong Sawan_x000a__x000a_นากลาง/ Na Klangหนองบัวลำภู/ Nongbua Lamphu_x000a_39350"/>
    <s v="39350"/>
    <s v="660879545431"/>
    <s v="08/10/2025 15:44"/>
    <s v="-"/>
    <s v="Kerry_dropoff"/>
    <s v="Lazada"/>
    <s v="lazada"/>
    <s v=""/>
    <s v="-"/>
    <s v="08/10/2025 15:44"/>
  </r>
  <r>
    <x v="2"/>
    <x v="17"/>
    <n v="36.799999999999997"/>
    <n v="2"/>
    <s v="FXM10"/>
    <n v="117.4"/>
    <n v="7"/>
    <s v="ร้านที่1"/>
    <s v="น.ส.ทองใหม่  วิวิทชัย"/>
    <s v="234/1 ม.4  บ.เกษมณี · ดงสวรรค์/ Dong Sawan_x000a__x000a_นากลาง/ Na Klangหนองบัวลำภู/ Nongbua Lamphu_x000a_39350"/>
    <s v="39350"/>
    <s v="660879545431"/>
    <s v="08/10/2025 15:44"/>
    <s v="-"/>
    <s v="Kerry_dropoff"/>
    <s v="Lazada"/>
    <s v="lazada"/>
    <s v=""/>
    <s v="-"/>
    <s v="08/10/2025 15:44"/>
  </r>
  <r>
    <x v="11"/>
    <x v="11"/>
    <n v="66.666666666666671"/>
    <n v="3"/>
    <s v="FXM9"/>
    <n v="138"/>
    <n v="38"/>
    <s v="ร้านที่2"/>
    <s v="ณ***นันท์ ส***เท้"/>
    <s v="นครศรีธรรมราช"/>
    <s v="-"/>
    <s v=""/>
    <s v="08/10/2025 15:42"/>
    <s v="-"/>
    <s v="J&amp;T COD"/>
    <s v="Tiktok"/>
    <s v="จ่ายทีหลัง / COD"/>
    <s v=""/>
    <s v="-"/>
    <s v="08/10/2025 15:43"/>
  </r>
  <r>
    <x v="0"/>
    <x v="0"/>
    <n v="60"/>
    <n v="2"/>
    <s v="FXM8"/>
    <n v="190"/>
    <n v="0"/>
    <s v="ร้านที่2"/>
    <s v="ว***์นา ป***า"/>
    <s v="ชลบุรี"/>
    <s v="-"/>
    <s v=""/>
    <s v="08/10/2025 15:40"/>
    <s v="-"/>
    <s v="J&amp;T COD"/>
    <s v="Tiktok"/>
    <s v="จ่ายทีหลัง / COD"/>
    <s v=""/>
    <s v="-"/>
    <s v="08/10/2025 15:40"/>
  </r>
  <r>
    <x v="1"/>
    <x v="1"/>
    <n v="60"/>
    <n v="2"/>
    <s v="FXM8"/>
    <n v="190"/>
    <n v="0"/>
    <s v="ร้านที่2"/>
    <s v="ว***์นา ป***า"/>
    <s v="ชลบุรี"/>
    <s v="-"/>
    <s v=""/>
    <s v="08/10/2025 15:40"/>
    <s v="-"/>
    <s v="J&amp;T COD"/>
    <s v="Tiktok"/>
    <s v="จ่ายทีหลัง / COD"/>
    <s v=""/>
    <s v="-"/>
    <s v="08/10/2025 15:40"/>
  </r>
  <r>
    <x v="2"/>
    <x v="2"/>
    <n v="60"/>
    <n v="2"/>
    <s v="FXM8"/>
    <n v="190"/>
    <n v="0"/>
    <s v="ร้านที่2"/>
    <s v="ว***์นา ป***า"/>
    <s v="ชลบุรี"/>
    <s v="-"/>
    <s v=""/>
    <s v="08/10/2025 15:40"/>
    <s v="-"/>
    <s v="J&amp;T COD"/>
    <s v="Tiktok"/>
    <s v="จ่ายทีหลัง / COD"/>
    <s v=""/>
    <s v="-"/>
    <s v="08/10/2025 15:40"/>
  </r>
  <r>
    <x v="0"/>
    <x v="0"/>
    <n v="50"/>
    <n v="1"/>
    <s v="FXM6"/>
    <n v="100"/>
    <n v="0"/>
    <s v="ร้านที่2"/>
    <s v="ก***​ชา​ลี​ ก***​รุ่ง"/>
    <s v="ราชบุรี"/>
    <s v="-"/>
    <s v=""/>
    <s v="08/10/2025 15:37"/>
    <s v="-"/>
    <s v="J&amp;T COD"/>
    <s v="Tiktok"/>
    <s v="จ่ายทีหลัง / COD"/>
    <s v=""/>
    <s v="-"/>
    <s v="08/10/2025 15:37"/>
  </r>
  <r>
    <x v="1"/>
    <x v="1"/>
    <n v="50"/>
    <n v="1"/>
    <s v="FXM6"/>
    <n v="100"/>
    <n v="0"/>
    <s v="ร้านที่2"/>
    <s v="ก***​ชา​ลี​ ก***​รุ่ง"/>
    <s v="ราชบุรี"/>
    <s v="-"/>
    <s v=""/>
    <s v="08/10/2025 15:37"/>
    <s v="-"/>
    <s v="J&amp;T COD"/>
    <s v="Tiktok"/>
    <s v="จ่ายทีหลัง / COD"/>
    <s v=""/>
    <s v="-"/>
    <s v="08/10/2025 15:37"/>
  </r>
  <r>
    <x v="2"/>
    <x v="2"/>
    <n v="50"/>
    <n v="1"/>
    <s v="FXM6"/>
    <n v="100"/>
    <n v="0"/>
    <s v="ร้านที่2"/>
    <s v="ก***​ชา​ลี​ ก***​รุ่ง"/>
    <s v="ราชบุรี"/>
    <s v="-"/>
    <s v=""/>
    <s v="08/10/2025 15:37"/>
    <s v="-"/>
    <s v="J&amp;T COD"/>
    <s v="Tiktok"/>
    <s v="จ่ายทีหลัง / COD"/>
    <s v=""/>
    <s v="-"/>
    <s v="08/10/2025 15:37"/>
  </r>
  <r>
    <x v="1"/>
    <x v="17"/>
    <n v="41.42"/>
    <n v="2"/>
    <s v="FXM5"/>
    <n v="263.8"/>
    <n v="0"/>
    <s v="ร้านที่1"/>
    <s v="มาลินี พันธุ์ศิริ"/>
    <s v="หอพักธนา เลขที่147-149 ซอยสุรนารายณ์11 ถนนสุรนารายณ์ ตำบลในเมือง อำเภอเมือง จังหวัดนครราชสีมา_x000a__x000a_เมืองนครราชสีมา/ Mueng Nakorn Ratchasimaนครราชสีมา/ Nakhon Ratchasima_x000a_30000"/>
    <s v="30000"/>
    <s v="660847227979"/>
    <s v="08/10/2025 15:36"/>
    <s v="-"/>
    <s v="Kerry_dropoff"/>
    <s v="Lazada"/>
    <s v="lazada"/>
    <s v=""/>
    <s v="-"/>
    <s v="08/10/2025 15:36"/>
  </r>
  <r>
    <x v="0"/>
    <x v="17"/>
    <n v="41.41"/>
    <n v="2"/>
    <s v="FXM5"/>
    <n v="263.8"/>
    <n v="0"/>
    <s v="ร้านที่1"/>
    <s v="มาลินี พันธุ์ศิริ"/>
    <s v="หอพักธนา เลขที่147-149 ซอยสุรนารายณ์11 ถนนสุรนารายณ์ ตำบลในเมือง อำเภอเมือง จังหวัดนครราชสีมา_x000a__x000a_เมืองนครราชสีมา/ Mueng Nakorn Ratchasimaนครราชสีมา/ Nakhon Ratchasima_x000a_30000"/>
    <s v="30000"/>
    <s v="660847227979"/>
    <s v="08/10/2025 15:36"/>
    <s v="-"/>
    <s v="Kerry_dropoff"/>
    <s v="Lazada"/>
    <s v="lazada"/>
    <s v=""/>
    <s v="-"/>
    <s v="08/10/2025 15:36"/>
  </r>
  <r>
    <x v="15"/>
    <x v="12"/>
    <n v="98.14"/>
    <n v="1"/>
    <s v="FXM5"/>
    <n v="263.8"/>
    <n v="0"/>
    <s v="ร้านที่1"/>
    <s v="มาลินี พันธุ์ศิริ"/>
    <s v="หอพักธนา เลขที่147-149 ซอยสุรนารายณ์11 ถนนสุรนารายณ์ ตำบลในเมือง อำเภอเมือง จังหวัดนครราชสีมา_x000a__x000a_เมืองนครราชสีมา/ Mueng Nakorn Ratchasimaนครราชสีมา/ Nakhon Ratchasima_x000a_30000"/>
    <s v="30000"/>
    <s v="660847227979"/>
    <s v="08/10/2025 15:36"/>
    <s v="-"/>
    <s v="Kerry_dropoff"/>
    <s v="Lazada"/>
    <s v="lazada"/>
    <s v=""/>
    <s v="-"/>
    <s v="08/10/2025 15:36"/>
  </r>
  <r>
    <x v="11"/>
    <x v="11"/>
    <n v="66.666666666666671"/>
    <n v="6"/>
    <s v="FXM4"/>
    <n v="200"/>
    <n v="0"/>
    <s v="ร้านที่2"/>
    <s v="ม*** แ***ุภา"/>
    <s v="อุดรธานี"/>
    <s v="-"/>
    <s v=""/>
    <s v="08/10/2025 15:30"/>
    <s v="-"/>
    <s v="J&amp;T COD"/>
    <s v="Tiktok"/>
    <s v="จ่ายทีหลัง / COD"/>
    <s v=""/>
    <s v="-"/>
    <s v="08/10/2025 15:30"/>
  </r>
  <r>
    <x v="0"/>
    <x v="0"/>
    <n v="50"/>
    <n v="1"/>
    <s v="FXM3"/>
    <n v="100"/>
    <n v="0"/>
    <s v="ร้านที่2"/>
    <s v="ค***ุธาดา เ***อนมณี"/>
    <s v="ปทุมธานี"/>
    <s v="-"/>
    <s v=""/>
    <s v="08/10/2025 15:19"/>
    <s v="-"/>
    <s v="Flash Express Thailand COD"/>
    <s v="Tiktok"/>
    <s v="จ่ายทีหลัง / COD"/>
    <s v=""/>
    <s v="-"/>
    <s v="08/10/2025 15:19"/>
  </r>
  <r>
    <x v="1"/>
    <x v="1"/>
    <n v="50"/>
    <n v="1"/>
    <s v="FXM3"/>
    <n v="100"/>
    <n v="0"/>
    <s v="ร้านที่2"/>
    <s v="ค***ุธาดา เ***อนมณี"/>
    <s v="ปทุมธานี"/>
    <s v="-"/>
    <s v=""/>
    <s v="08/10/2025 15:19"/>
    <s v="-"/>
    <s v="Flash Express Thailand COD"/>
    <s v="Tiktok"/>
    <s v="จ่ายทีหลัง / COD"/>
    <s v=""/>
    <s v="-"/>
    <s v="08/10/2025 15:19"/>
  </r>
  <r>
    <x v="2"/>
    <x v="2"/>
    <n v="50"/>
    <n v="1"/>
    <s v="FXM3"/>
    <n v="100"/>
    <n v="0"/>
    <s v="ร้านที่2"/>
    <s v="ค***ุธาดา เ***อนมณี"/>
    <s v="ปทุมธานี"/>
    <s v="-"/>
    <s v=""/>
    <s v="08/10/2025 15:19"/>
    <s v="-"/>
    <s v="Flash Express Thailand COD"/>
    <s v="Tiktok"/>
    <s v="จ่ายทีหลัง / COD"/>
    <s v=""/>
    <s v="-"/>
    <s v="08/10/2025 15:19"/>
  </r>
  <r>
    <x v="0"/>
    <x v="0"/>
    <n v="50"/>
    <n v="1"/>
    <s v="FXM2"/>
    <n v="135"/>
    <n v="35"/>
    <s v="ร้านที่4"/>
    <s v="ล***น"/>
    <s v="กรุงเทพฯ"/>
    <s v="-"/>
    <s v=""/>
    <s v="08/10/2025 15:17"/>
    <s v="-"/>
    <s v="J&amp;T COD"/>
    <s v="Tiktok"/>
    <s v="จ่ายทีหลัง / COD"/>
    <s v=""/>
    <s v="-"/>
    <s v="08/10/2025 15:17"/>
  </r>
  <r>
    <x v="1"/>
    <x v="1"/>
    <n v="50"/>
    <n v="1"/>
    <s v="FXM2"/>
    <n v="135"/>
    <n v="35"/>
    <s v="ร้านที่4"/>
    <s v="ล***น"/>
    <s v="กรุงเทพฯ"/>
    <s v="-"/>
    <s v=""/>
    <s v="08/10/2025 15:17"/>
    <s v="-"/>
    <s v="J&amp;T COD"/>
    <s v="Tiktok"/>
    <s v="จ่ายทีหลัง / COD"/>
    <s v=""/>
    <s v="-"/>
    <s v="08/10/2025 15:17"/>
  </r>
  <r>
    <x v="2"/>
    <x v="2"/>
    <n v="50"/>
    <n v="1"/>
    <s v="FXM2"/>
    <n v="135"/>
    <n v="35"/>
    <s v="ร้านที่4"/>
    <s v="ล***น"/>
    <s v="กรุงเทพฯ"/>
    <s v="-"/>
    <s v=""/>
    <s v="08/10/2025 15:17"/>
    <s v="-"/>
    <s v="J&amp;T COD"/>
    <s v="Tiktok"/>
    <s v="จ่ายทีหลัง / COD"/>
    <s v=""/>
    <s v="-"/>
    <s v="08/10/2025 15:17"/>
  </r>
  <r>
    <x v="0"/>
    <x v="0"/>
    <n v="50"/>
    <n v="1"/>
    <s v="FXM1"/>
    <n v="100"/>
    <n v="0"/>
    <s v="ร้านที่2"/>
    <s v="พ***มาบุษดี"/>
    <s v="กรุงเทพฯ"/>
    <s v="-"/>
    <s v=""/>
    <s v="08/10/2025 15:17"/>
    <s v="-"/>
    <s v="J&amp;T COD"/>
    <s v="Tiktok"/>
    <s v="จ่ายทีหลัง / COD"/>
    <s v=""/>
    <s v="-"/>
    <s v="08/10/2025 15:17"/>
  </r>
  <r>
    <x v="1"/>
    <x v="1"/>
    <n v="50"/>
    <n v="1"/>
    <s v="FXM1"/>
    <n v="100"/>
    <n v="0"/>
    <s v="ร้านที่2"/>
    <s v="พ***มาบุษดี"/>
    <s v="กรุงเทพฯ"/>
    <s v="-"/>
    <s v=""/>
    <s v="08/10/2025 15:17"/>
    <s v="-"/>
    <s v="J&amp;T COD"/>
    <s v="Tiktok"/>
    <s v="จ่ายทีหลัง / COD"/>
    <s v=""/>
    <s v="-"/>
    <s v="08/10/2025 15:17"/>
  </r>
  <r>
    <x v="2"/>
    <x v="2"/>
    <n v="50"/>
    <n v="1"/>
    <s v="FXM1"/>
    <n v="100"/>
    <n v="0"/>
    <s v="ร้านที่2"/>
    <s v="พ***มาบุษดี"/>
    <s v="กรุงเทพฯ"/>
    <s v="-"/>
    <s v=""/>
    <s v="08/10/2025 15:17"/>
    <s v="-"/>
    <s v="J&amp;T COD"/>
    <s v="Tiktok"/>
    <s v="จ่ายทีหลัง / COD"/>
    <s v=""/>
    <s v="-"/>
    <s v="08/10/2025 15:17"/>
  </r>
  <r>
    <x v="0"/>
    <x v="0"/>
    <n v="50"/>
    <n v="2"/>
    <s v="FXM0"/>
    <n v="182"/>
    <n v="0"/>
    <s v="ร้านที่2"/>
    <s v="ก***า  น***นงเยาว์"/>
    <s v="กรุงเทพมหานคร"/>
    <s v="-"/>
    <s v=""/>
    <s v="08/10/2025 15:14"/>
    <s v="-"/>
    <s v="J&amp;T Express"/>
    <s v="Tiktok"/>
    <s v="tiktok"/>
    <s v=""/>
    <s v="-"/>
    <s v="08/10/2025 15:14"/>
  </r>
  <r>
    <x v="1"/>
    <x v="1"/>
    <n v="50"/>
    <n v="2"/>
    <s v="FXM0"/>
    <n v="182"/>
    <n v="0"/>
    <s v="ร้านที่2"/>
    <s v="ก***า  น***นงเยาว์"/>
    <s v="กรุงเทพมหานคร"/>
    <s v="-"/>
    <s v=""/>
    <s v="08/10/2025 15:14"/>
    <s v="-"/>
    <s v="J&amp;T Express"/>
    <s v="Tiktok"/>
    <s v="tiktok"/>
    <s v=""/>
    <s v="-"/>
    <s v="08/10/2025 15:14"/>
  </r>
  <r>
    <x v="2"/>
    <x v="2"/>
    <n v="50"/>
    <n v="2"/>
    <s v="FXM0"/>
    <n v="182"/>
    <n v="0"/>
    <s v="ร้านที่2"/>
    <s v="ก***า  น***นงเยาว์"/>
    <s v="กรุงเทพมหานคร"/>
    <s v="-"/>
    <s v=""/>
    <s v="08/10/2025 15:14"/>
    <s v="-"/>
    <s v="J&amp;T Express"/>
    <s v="Tiktok"/>
    <s v="tiktok"/>
    <s v=""/>
    <s v="-"/>
    <s v="08/10/2025 15:14"/>
  </r>
  <r>
    <x v="8"/>
    <x v="18"/>
    <n v="120"/>
    <n v="3"/>
    <s v="FXL98"/>
    <n v="285"/>
    <n v="0"/>
    <s v="ร้านที่2"/>
    <s v="น***ทร์  เ***​จิตร​"/>
    <s v="นนทบุรี"/>
    <s v="-"/>
    <s v=""/>
    <s v="08/10/2025 15:12"/>
    <s v="-"/>
    <s v="J&amp;T COD"/>
    <s v="Tiktok"/>
    <s v="จ่ายทีหลัง / COD"/>
    <s v=""/>
    <s v="-"/>
    <s v="08/10/2025 15:12"/>
  </r>
  <r>
    <x v="0"/>
    <x v="0"/>
    <n v="50"/>
    <n v="1"/>
    <s v="FXL97"/>
    <n v="100"/>
    <n v="0"/>
    <s v="ร้านที่2"/>
    <s v="ว***า  ส***รณชัยรบ"/>
    <s v="สมุทรปราการ"/>
    <s v="-"/>
    <s v=""/>
    <s v="08/10/2025 15:05"/>
    <s v="-"/>
    <s v="J&amp;T COD"/>
    <s v="Tiktok"/>
    <s v="จ่ายทีหลัง / COD"/>
    <s v=""/>
    <s v="-"/>
    <s v="08/10/2025 15:05"/>
  </r>
  <r>
    <x v="1"/>
    <x v="1"/>
    <n v="50"/>
    <n v="1"/>
    <s v="FXL97"/>
    <n v="100"/>
    <n v="0"/>
    <s v="ร้านที่2"/>
    <s v="ว***า  ส***รณชัยรบ"/>
    <s v="สมุทรปราการ"/>
    <s v="-"/>
    <s v=""/>
    <s v="08/10/2025 15:05"/>
    <s v="-"/>
    <s v="J&amp;T COD"/>
    <s v="Tiktok"/>
    <s v="จ่ายทีหลัง / COD"/>
    <s v=""/>
    <s v="-"/>
    <s v="08/10/2025 15:05"/>
  </r>
  <r>
    <x v="2"/>
    <x v="2"/>
    <n v="50"/>
    <n v="1"/>
    <s v="FXL97"/>
    <n v="100"/>
    <n v="0"/>
    <s v="ร้านที่2"/>
    <s v="ว***า  ส***รณชัยรบ"/>
    <s v="สมุทรปราการ"/>
    <s v="-"/>
    <s v=""/>
    <s v="08/10/2025 15:05"/>
    <s v="-"/>
    <s v="J&amp;T COD"/>
    <s v="Tiktok"/>
    <s v="จ่ายทีหลัง / COD"/>
    <s v=""/>
    <s v="-"/>
    <s v="08/10/2025 15:05"/>
  </r>
  <r>
    <x v="12"/>
    <x v="14"/>
    <n v="10"/>
    <n v="20"/>
    <s v="FXL94"/>
    <n v="217.98"/>
    <n v="0"/>
    <s v="ร้านที่1"/>
    <s v="นางผกามาศ   เพ็งศรี"/>
    <s v="21/3หมู่ที่3ตำบลตรีณรงค์_x000a__x000a_ไชโย/ Chaiyoอ่างทอง/ Ang Thong_x000a_14140"/>
    <s v="14140"/>
    <s v="660890860060"/>
    <s v="08/10/2025 14:49"/>
    <s v="-"/>
    <s v="Kerry_dropoff"/>
    <s v="Lazada"/>
    <s v="lazada"/>
    <s v=""/>
    <s v="-"/>
    <s v="08/10/2025 14:46"/>
  </r>
  <r>
    <x v="12"/>
    <x v="14"/>
    <n v="10"/>
    <n v="150"/>
    <s v="FXL93"/>
    <n v="1417"/>
    <n v="0"/>
    <s v="ร้านที่1"/>
    <s v="อ******์"/>
    <s v="******นซอย3 (ตรงข้ามบ้านกระจกสีดำ) ตำบลตาลเดี่ยว อำเภอแก่งคอย จังหวัดสระบุรี 18110"/>
    <s v="18110"/>
    <s v="30"/>
    <s v="08/10/2025 14:46"/>
    <s v="-"/>
    <s v="SPX Express"/>
    <s v="Shopee"/>
    <s v="shopee"/>
    <s v=""/>
    <s v="-"/>
    <s v="08/10/2025 14:46"/>
  </r>
  <r>
    <x v="5"/>
    <x v="5"/>
    <n v="76"/>
    <n v="1"/>
    <s v="FXL92"/>
    <n v="114"/>
    <n v="38"/>
    <s v="ร้านที่1"/>
    <s v="จ******ง"/>
    <s v="******ภอเมืองฉะเชิงเทรา ซอยศรีเจริญ2 ตำบลโสธร อำเภอเมืองฉะเชิงเทรา จังหวัดฉะเชิงเทรา 24000"/>
    <s v="24000"/>
    <s v="01"/>
    <s v="08/10/2025 15:12"/>
    <s v="-"/>
    <s v="SPX Express"/>
    <s v="Shopee"/>
    <s v="shopee"/>
    <s v=""/>
    <s v="-"/>
    <s v="08/10/2025 14:41"/>
  </r>
  <r>
    <x v="0"/>
    <x v="0"/>
    <n v="50"/>
    <n v="1"/>
    <s v="FXL90"/>
    <n v="100"/>
    <n v="0"/>
    <s v="ร้านที่2"/>
    <s v="M** M***788"/>
    <s v="เชียงราย"/>
    <s v="-"/>
    <s v=""/>
    <s v="08/10/2025 14:34"/>
    <s v="-"/>
    <s v="J&amp;T COD"/>
    <s v="Tiktok"/>
    <s v="จ่ายทีหลัง / COD"/>
    <s v=""/>
    <s v="-"/>
    <s v="08/10/2025 14:34"/>
  </r>
  <r>
    <x v="1"/>
    <x v="1"/>
    <n v="50"/>
    <n v="1"/>
    <s v="FXL90"/>
    <n v="100"/>
    <n v="0"/>
    <s v="ร้านที่2"/>
    <s v="M** M***788"/>
    <s v="เชียงราย"/>
    <s v="-"/>
    <s v=""/>
    <s v="08/10/2025 14:34"/>
    <s v="-"/>
    <s v="J&amp;T COD"/>
    <s v="Tiktok"/>
    <s v="จ่ายทีหลัง / COD"/>
    <s v=""/>
    <s v="-"/>
    <s v="08/10/2025 14:34"/>
  </r>
  <r>
    <x v="2"/>
    <x v="2"/>
    <n v="50"/>
    <n v="1"/>
    <s v="FXL90"/>
    <n v="100"/>
    <n v="0"/>
    <s v="ร้านที่2"/>
    <s v="M** M***788"/>
    <s v="เชียงราย"/>
    <s v="-"/>
    <s v=""/>
    <s v="08/10/2025 14:34"/>
    <s v="-"/>
    <s v="J&amp;T COD"/>
    <s v="Tiktok"/>
    <s v="จ่ายทีหลัง / COD"/>
    <s v=""/>
    <s v="-"/>
    <s v="08/10/2025 14:34"/>
  </r>
  <r>
    <x v="1"/>
    <x v="1"/>
    <n v="50"/>
    <n v="2"/>
    <s v="FXL89"/>
    <n v="200"/>
    <n v="0"/>
    <s v="ร้านที่2"/>
    <s v="อ******​"/>
    <s v="******าน ) เลขที่ 99 หมู่ที่ หมู19 ตำบลหนองเม็ก ตำบลหนองเม็ก อำเภอหนองหาน จังหวัดอุดรธานี 41130"/>
    <s v="41130"/>
    <s v="03"/>
    <s v="08/10/2025 14:33"/>
    <s v="-"/>
    <s v="SPX Express"/>
    <s v="Shopee"/>
    <s v="shopee"/>
    <s v=""/>
    <s v="-"/>
    <s v="08/10/2025 14:33"/>
  </r>
  <r>
    <x v="2"/>
    <x v="2"/>
    <n v="50"/>
    <n v="2"/>
    <s v="FXL89"/>
    <n v="200"/>
    <n v="0"/>
    <s v="ร้านที่2"/>
    <s v="อ******​"/>
    <s v="******าน ) เลขที่ 99 หมู่ที่ หมู19 ตำบลหนองเม็ก ตำบลหนองเม็ก อำเภอหนองหาน จังหวัดอุดรธานี 41130"/>
    <s v="41130"/>
    <s v="03"/>
    <s v="08/10/2025 14:33"/>
    <s v="-"/>
    <s v="SPX Express"/>
    <s v="Shopee"/>
    <s v="shopee"/>
    <s v=""/>
    <s v="-"/>
    <s v="08/10/2025 14:33"/>
  </r>
  <r>
    <x v="0"/>
    <x v="0"/>
    <n v="50"/>
    <n v="2"/>
    <s v="FXL88"/>
    <n v="200"/>
    <n v="0"/>
    <s v="ร้านที่4"/>
    <s v="ศ***ัวทอง  แ***ะอินทร์"/>
    <s v="นนทบุรี"/>
    <s v="-"/>
    <s v=""/>
    <s v="08/10/2025 14:28"/>
    <s v="-"/>
    <s v="Flash Express Thailand"/>
    <s v="Tiktok"/>
    <s v="tiktok"/>
    <s v=""/>
    <s v="-"/>
    <s v="08/10/2025 14:28"/>
  </r>
  <r>
    <x v="1"/>
    <x v="1"/>
    <n v="50"/>
    <n v="2"/>
    <s v="FXL88"/>
    <n v="200"/>
    <n v="0"/>
    <s v="ร้านที่4"/>
    <s v="ศ***ัวทอง  แ***ะอินทร์"/>
    <s v="นนทบุรี"/>
    <s v="-"/>
    <s v=""/>
    <s v="08/10/2025 14:28"/>
    <s v="-"/>
    <s v="Flash Express Thailand"/>
    <s v="Tiktok"/>
    <s v="tiktok"/>
    <s v=""/>
    <s v="-"/>
    <s v="08/10/2025 14:28"/>
  </r>
  <r>
    <x v="2"/>
    <x v="2"/>
    <n v="50"/>
    <n v="2"/>
    <s v="FXL88"/>
    <n v="200"/>
    <n v="0"/>
    <s v="ร้านที่4"/>
    <s v="ศ***ัวทอง  แ***ะอินทร์"/>
    <s v="นนทบุรี"/>
    <s v="-"/>
    <s v=""/>
    <s v="08/10/2025 14:28"/>
    <s v="-"/>
    <s v="Flash Express Thailand"/>
    <s v="Tiktok"/>
    <s v="tiktok"/>
    <s v=""/>
    <s v="-"/>
    <s v="08/10/2025 14:28"/>
  </r>
  <r>
    <x v="0"/>
    <x v="0"/>
    <n v="50"/>
    <n v="1"/>
    <s v="FXL87"/>
    <n v="100"/>
    <n v="0"/>
    <s v="ร้านที่2"/>
    <s v="u***48226108399755"/>
    <s v="ลพบุรี"/>
    <s v="-"/>
    <s v=""/>
    <s v="08/10/2025 14:28"/>
    <s v="-"/>
    <s v="J&amp;T COD"/>
    <s v="Tiktok"/>
    <s v="จ่ายทีหลัง / COD"/>
    <s v=""/>
    <s v="-"/>
    <s v="08/10/2025 14:28"/>
  </r>
  <r>
    <x v="1"/>
    <x v="1"/>
    <n v="50"/>
    <n v="1"/>
    <s v="FXL87"/>
    <n v="100"/>
    <n v="0"/>
    <s v="ร้านที่2"/>
    <s v="u***48226108399755"/>
    <s v="ลพบุรี"/>
    <s v="-"/>
    <s v=""/>
    <s v="08/10/2025 14:28"/>
    <s v="-"/>
    <s v="J&amp;T COD"/>
    <s v="Tiktok"/>
    <s v="จ่ายทีหลัง / COD"/>
    <s v=""/>
    <s v="-"/>
    <s v="08/10/2025 14:28"/>
  </r>
  <r>
    <x v="2"/>
    <x v="2"/>
    <n v="50"/>
    <n v="1"/>
    <s v="FXL87"/>
    <n v="100"/>
    <n v="0"/>
    <s v="ร้านที่2"/>
    <s v="u***48226108399755"/>
    <s v="ลพบุรี"/>
    <s v="-"/>
    <s v=""/>
    <s v="08/10/2025 14:28"/>
    <s v="-"/>
    <s v="J&amp;T COD"/>
    <s v="Tiktok"/>
    <s v="จ่ายทีหลัง / COD"/>
    <s v=""/>
    <s v="-"/>
    <s v="08/10/2025 14:28"/>
  </r>
  <r>
    <x v="0"/>
    <x v="0"/>
    <n v="50"/>
    <n v="1"/>
    <s v="FXL86"/>
    <n v="100"/>
    <n v="0"/>
    <s v="ร้านที่4"/>
    <s v="อ***ญา ร***บุตร"/>
    <s v="กรุงเทพฯ"/>
    <s v="-"/>
    <s v=""/>
    <s v="08/10/2025 14:23"/>
    <s v="-"/>
    <s v="J&amp;T COD"/>
    <s v="Tiktok"/>
    <s v="จ่ายทีหลัง / COD"/>
    <s v=""/>
    <s v="-"/>
    <s v="08/10/2025 14:23"/>
  </r>
  <r>
    <x v="1"/>
    <x v="1"/>
    <n v="50"/>
    <n v="1"/>
    <s v="FXL86"/>
    <n v="100"/>
    <n v="0"/>
    <s v="ร้านที่4"/>
    <s v="อ***ญา ร***บุตร"/>
    <s v="กรุงเทพฯ"/>
    <s v="-"/>
    <s v=""/>
    <s v="08/10/2025 14:23"/>
    <s v="-"/>
    <s v="J&amp;T COD"/>
    <s v="Tiktok"/>
    <s v="จ่ายทีหลัง / COD"/>
    <s v=""/>
    <s v="-"/>
    <s v="08/10/2025 14:23"/>
  </r>
  <r>
    <x v="2"/>
    <x v="2"/>
    <n v="50"/>
    <n v="1"/>
    <s v="FXL86"/>
    <n v="100"/>
    <n v="0"/>
    <s v="ร้านที่4"/>
    <s v="อ***ญา ร***บุตร"/>
    <s v="กรุงเทพฯ"/>
    <s v="-"/>
    <s v=""/>
    <s v="08/10/2025 14:23"/>
    <s v="-"/>
    <s v="J&amp;T COD"/>
    <s v="Tiktok"/>
    <s v="จ่ายทีหลัง / COD"/>
    <s v=""/>
    <s v="-"/>
    <s v="08/10/2025 14:23"/>
  </r>
  <r>
    <x v="0"/>
    <x v="0"/>
    <n v="50"/>
    <n v="1"/>
    <s v="FXL85"/>
    <n v="100"/>
    <n v="0"/>
    <s v="ร้านที่2"/>
    <s v="ภ***ัฒน์  ต***"/>
    <s v="ลำพูน"/>
    <s v="-"/>
    <s v=""/>
    <s v="08/10/2025 14:22"/>
    <s v="-"/>
    <s v="J&amp;T Express"/>
    <s v="Tiktok"/>
    <s v="tiktok"/>
    <s v=""/>
    <s v="-"/>
    <s v="08/10/2025 14:22"/>
  </r>
  <r>
    <x v="1"/>
    <x v="1"/>
    <n v="50"/>
    <n v="1"/>
    <s v="FXL85"/>
    <n v="100"/>
    <n v="0"/>
    <s v="ร้านที่2"/>
    <s v="ภ***ัฒน์  ต***"/>
    <s v="ลำพูน"/>
    <s v="-"/>
    <s v=""/>
    <s v="08/10/2025 14:22"/>
    <s v="-"/>
    <s v="J&amp;T Express"/>
    <s v="Tiktok"/>
    <s v="tiktok"/>
    <s v=""/>
    <s v="-"/>
    <s v="08/10/2025 14:22"/>
  </r>
  <r>
    <x v="2"/>
    <x v="2"/>
    <n v="50"/>
    <n v="1"/>
    <s v="FXL85"/>
    <n v="100"/>
    <n v="0"/>
    <s v="ร้านที่2"/>
    <s v="ภ***ัฒน์  ต***"/>
    <s v="ลำพูน"/>
    <s v="-"/>
    <s v=""/>
    <s v="08/10/2025 14:22"/>
    <s v="-"/>
    <s v="J&amp;T Express"/>
    <s v="Tiktok"/>
    <s v="tiktok"/>
    <s v=""/>
    <s v="-"/>
    <s v="08/10/2025 14:22"/>
  </r>
  <r>
    <x v="3"/>
    <x v="3"/>
    <n v="65"/>
    <n v="9"/>
    <s v="FXL84"/>
    <n v="299"/>
    <n v="0"/>
    <s v="ร้านที่2"/>
    <s v="น***าสนา เ***ม"/>
    <s v="อุบลราชธานี"/>
    <s v="-"/>
    <s v=""/>
    <s v="08/10/2025 14:19"/>
    <s v="-"/>
    <s v="J&amp;T Express"/>
    <s v="Tiktok"/>
    <s v="tiktok"/>
    <s v=""/>
    <s v="-"/>
    <s v="08/10/2025 14:18"/>
  </r>
  <r>
    <x v="3"/>
    <x v="3"/>
    <n v="65"/>
    <n v="9"/>
    <s v="FXL83"/>
    <n v="272.08999999999997"/>
    <n v="0"/>
    <s v="ร้านที่2"/>
    <s v="น***าสนา เ***ม"/>
    <s v="อุบลราชธานี"/>
    <s v="-"/>
    <s v=""/>
    <s v="08/10/2025 14:13"/>
    <s v="-"/>
    <s v="J&amp;T Express"/>
    <s v="Tiktok"/>
    <s v="tiktok"/>
    <s v=""/>
    <s v="-"/>
    <s v="08/10/2025 14:15"/>
  </r>
  <r>
    <x v="5"/>
    <x v="5"/>
    <n v="76"/>
    <n v="1"/>
    <s v="FXL82"/>
    <n v="111"/>
    <n v="35"/>
    <s v="ร้านที่1"/>
    <s v="แ*****ก"/>
    <s v="******สิตนครนายก ต.บึงยี่โถ ตำบลบึงยี่โถ อำเภอธัญบุรี จังหวัดปทุมธานี 12130"/>
    <s v="12130"/>
    <s v="70"/>
    <s v="08/10/2025 14:43"/>
    <s v="-"/>
    <s v="SPX Express"/>
    <s v="Shopee"/>
    <s v="shopee"/>
    <s v=""/>
    <s v="-"/>
    <s v="08/10/2025 14:14"/>
  </r>
  <r>
    <x v="1"/>
    <x v="1"/>
    <n v="50"/>
    <n v="1"/>
    <s v="FXL81"/>
    <n v="50"/>
    <n v="0"/>
    <s v="ร้านที่2"/>
    <s v="ณ******ฐ"/>
    <s v="******ครสวรรค์60220 ตำบลตะคร้อ อำเภอไพศาลี จังหวัดนครสวรรค์ 60220"/>
    <s v="60220"/>
    <s v="54"/>
    <s v="08/10/2025 14:39"/>
    <s v="-"/>
    <s v="SPX Express"/>
    <s v="Shopee"/>
    <s v="shopee"/>
    <s v=""/>
    <s v="-"/>
    <s v="08/10/2025 14:14"/>
  </r>
  <r>
    <x v="0"/>
    <x v="0"/>
    <n v="50"/>
    <n v="1"/>
    <s v="FXL80"/>
    <n v="100"/>
    <n v="0"/>
    <s v="ร้านที่2"/>
    <s v="พ***ิภา ก***นเทียะ"/>
    <s v="กรุงเทพฯ"/>
    <s v="-"/>
    <s v=""/>
    <s v="08/10/2025 14:08"/>
    <s v="-"/>
    <s v="J&amp;T Express"/>
    <s v="Tiktok"/>
    <s v="tiktok"/>
    <s v=""/>
    <s v="-"/>
    <s v="08/10/2025 14:13"/>
  </r>
  <r>
    <x v="1"/>
    <x v="1"/>
    <n v="50"/>
    <n v="1"/>
    <s v="FXL80"/>
    <n v="100"/>
    <n v="0"/>
    <s v="ร้านที่2"/>
    <s v="พ***ิภา ก***นเทียะ"/>
    <s v="กรุงเทพฯ"/>
    <s v="-"/>
    <s v=""/>
    <s v="08/10/2025 14:08"/>
    <s v="-"/>
    <s v="J&amp;T Express"/>
    <s v="Tiktok"/>
    <s v="tiktok"/>
    <s v=""/>
    <s v="-"/>
    <s v="08/10/2025 14:13"/>
  </r>
  <r>
    <x v="2"/>
    <x v="2"/>
    <n v="50"/>
    <n v="1"/>
    <s v="FXL80"/>
    <n v="100"/>
    <n v="0"/>
    <s v="ร้านที่2"/>
    <s v="พ***ิภา ก***นเทียะ"/>
    <s v="กรุงเทพฯ"/>
    <s v="-"/>
    <s v=""/>
    <s v="08/10/2025 14:08"/>
    <s v="-"/>
    <s v="J&amp;T Express"/>
    <s v="Tiktok"/>
    <s v="tiktok"/>
    <s v=""/>
    <s v="-"/>
    <s v="08/10/2025 14:13"/>
  </r>
  <r>
    <x v="0"/>
    <x v="0"/>
    <n v="50"/>
    <n v="2"/>
    <s v="FXL79"/>
    <n v="200"/>
    <n v="0"/>
    <s v="ร้านที่4"/>
    <s v="ก***นา ส***ยะปัญญา"/>
    <s v="ชัยภูมิ"/>
    <s v="-"/>
    <s v=""/>
    <s v="08/10/2025 14:06"/>
    <s v="-"/>
    <s v="Flash Express Thailand"/>
    <s v="Tiktok"/>
    <s v="tiktok"/>
    <s v=""/>
    <s v="-"/>
    <s v="08/10/2025 14:04"/>
  </r>
  <r>
    <x v="1"/>
    <x v="1"/>
    <n v="50"/>
    <n v="2"/>
    <s v="FXL79"/>
    <n v="200"/>
    <n v="0"/>
    <s v="ร้านที่4"/>
    <s v="ก***นา ส***ยะปัญญา"/>
    <s v="ชัยภูมิ"/>
    <s v="-"/>
    <s v=""/>
    <s v="08/10/2025 14:06"/>
    <s v="-"/>
    <s v="Flash Express Thailand"/>
    <s v="Tiktok"/>
    <s v="tiktok"/>
    <s v=""/>
    <s v="-"/>
    <s v="08/10/2025 14:04"/>
  </r>
  <r>
    <x v="2"/>
    <x v="2"/>
    <n v="50"/>
    <n v="2"/>
    <s v="FXL79"/>
    <n v="200"/>
    <n v="0"/>
    <s v="ร้านที่4"/>
    <s v="ก***นา ส***ยะปัญญา"/>
    <s v="ชัยภูมิ"/>
    <s v="-"/>
    <s v=""/>
    <s v="08/10/2025 14:06"/>
    <s v="-"/>
    <s v="Flash Express Thailand"/>
    <s v="Tiktok"/>
    <s v="tiktok"/>
    <s v=""/>
    <s v="-"/>
    <s v="08/10/2025 14:04"/>
  </r>
  <r>
    <x v="13"/>
    <x v="15"/>
    <n v="15"/>
    <n v="1"/>
    <s v="FXL78"/>
    <n v="15"/>
    <n v="0"/>
    <s v="ร้านที่2"/>
    <s v="ป******์"/>
    <s v="******, อำเภอมหาราช (ใกล้โลตัสมหาราช)  ตำบลหัวไผ่ อำเภอมหาราช จังหวัดพระนครศรีอยุธยา 13150"/>
    <s v="13150"/>
    <s v="93"/>
    <s v="-"/>
    <s v="-"/>
    <s v=""/>
    <s v="Shopee"/>
    <s v="-"/>
    <s v=""/>
    <s v="-"/>
    <s v="08/10/2025 13:56"/>
  </r>
  <r>
    <x v="0"/>
    <x v="0"/>
    <n v="60"/>
    <n v="2"/>
    <s v="FXL77"/>
    <n v="200"/>
    <n v="0"/>
    <s v="ร้านที่2"/>
    <s v="ว*** เ***งมนต์"/>
    <s v="กาญจนบุรี"/>
    <s v="-"/>
    <s v=""/>
    <s v="08/10/2025 13:55"/>
    <s v="-"/>
    <s v="J&amp;T Express"/>
    <s v="Tiktok"/>
    <s v="tiktok"/>
    <s v=""/>
    <s v="-"/>
    <s v="08/10/2025 13:55"/>
  </r>
  <r>
    <x v="1"/>
    <x v="1"/>
    <n v="60"/>
    <n v="2"/>
    <s v="FXL77"/>
    <n v="200"/>
    <n v="0"/>
    <s v="ร้านที่2"/>
    <s v="ว*** เ***งมนต์"/>
    <s v="กาญจนบุรี"/>
    <s v="-"/>
    <s v=""/>
    <s v="08/10/2025 13:55"/>
    <s v="-"/>
    <s v="J&amp;T Express"/>
    <s v="Tiktok"/>
    <s v="tiktok"/>
    <s v=""/>
    <s v="-"/>
    <s v="08/10/2025 13:55"/>
  </r>
  <r>
    <x v="2"/>
    <x v="2"/>
    <n v="60"/>
    <n v="2"/>
    <s v="FXL77"/>
    <n v="200"/>
    <n v="0"/>
    <s v="ร้านที่2"/>
    <s v="ว*** เ***งมนต์"/>
    <s v="กาญจนบุรี"/>
    <s v="-"/>
    <s v=""/>
    <s v="08/10/2025 13:55"/>
    <s v="-"/>
    <s v="J&amp;T Express"/>
    <s v="Tiktok"/>
    <s v="tiktok"/>
    <s v=""/>
    <s v="-"/>
    <s v="08/10/2025 13:55"/>
  </r>
  <r>
    <x v="5"/>
    <x v="5"/>
    <n v="76"/>
    <n v="1"/>
    <s v="FXL76"/>
    <n v="76"/>
    <n v="0"/>
    <s v="ร้านที่1"/>
    <s v="ป******์"/>
    <s v="****** 5/2, ถนน รังสิตนครนายก, บึงยี่โถ, อำเภอธัญบุรี ตำบลบึงยี่โถ อำเภอธัญบุรี จังหวัดปทุมธานี 12130"/>
    <s v="12130"/>
    <s v="70"/>
    <s v="08/10/2025 14:20"/>
    <s v="-"/>
    <s v="SPX Express"/>
    <s v="Shopee"/>
    <s v="shopee"/>
    <s v=""/>
    <s v="-"/>
    <s v="08/10/2025 13:49"/>
  </r>
  <r>
    <x v="0"/>
    <x v="0"/>
    <n v="50"/>
    <n v="1"/>
    <s v="FXL75"/>
    <n v="100"/>
    <n v="0"/>
    <s v="ร้านที่4"/>
    <s v="ณ***งษ์ ภ***ยยง"/>
    <s v="พะเยา"/>
    <s v="-"/>
    <s v=""/>
    <s v="08/10/2025 13:49"/>
    <s v="-"/>
    <s v="J&amp;T COD"/>
    <s v="Tiktok"/>
    <s v="จ่ายทีหลัง / COD"/>
    <s v=""/>
    <s v="-"/>
    <s v="08/10/2025 13:49"/>
  </r>
  <r>
    <x v="1"/>
    <x v="1"/>
    <n v="50"/>
    <n v="1"/>
    <s v="FXL75"/>
    <n v="100"/>
    <n v="0"/>
    <s v="ร้านที่4"/>
    <s v="ณ***งษ์ ภ***ยยง"/>
    <s v="พะเยา"/>
    <s v="-"/>
    <s v=""/>
    <s v="08/10/2025 13:49"/>
    <s v="-"/>
    <s v="J&amp;T COD"/>
    <s v="Tiktok"/>
    <s v="จ่ายทีหลัง / COD"/>
    <s v=""/>
    <s v="-"/>
    <s v="08/10/2025 13:49"/>
  </r>
  <r>
    <x v="2"/>
    <x v="2"/>
    <n v="50"/>
    <n v="1"/>
    <s v="FXL75"/>
    <n v="100"/>
    <n v="0"/>
    <s v="ร้านที่4"/>
    <s v="ณ***งษ์ ภ***ยยง"/>
    <s v="พะเยา"/>
    <s v="-"/>
    <s v=""/>
    <s v="08/10/2025 13:49"/>
    <s v="-"/>
    <s v="J&amp;T COD"/>
    <s v="Tiktok"/>
    <s v="จ่ายทีหลัง / COD"/>
    <s v=""/>
    <s v="-"/>
    <s v="08/10/2025 13:49"/>
  </r>
  <r>
    <x v="0"/>
    <x v="0"/>
    <n v="50"/>
    <n v="1"/>
    <s v="FXL74"/>
    <n v="100"/>
    <n v="0"/>
    <s v="ร้านที่2"/>
    <s v="พ***าวดี ช***าล"/>
    <s v="สงขลา"/>
    <s v="-"/>
    <s v=""/>
    <s v="08/10/2025 13:46"/>
    <s v="-"/>
    <s v="J&amp;T COD"/>
    <s v="Tiktok"/>
    <s v="จ่ายทีหลัง / COD"/>
    <s v=""/>
    <s v="-"/>
    <s v="08/10/2025 13:46"/>
  </r>
  <r>
    <x v="1"/>
    <x v="1"/>
    <n v="50"/>
    <n v="1"/>
    <s v="FXL74"/>
    <n v="100"/>
    <n v="0"/>
    <s v="ร้านที่2"/>
    <s v="พ***าวดี ช***าล"/>
    <s v="สงขลา"/>
    <s v="-"/>
    <s v=""/>
    <s v="08/10/2025 13:46"/>
    <s v="-"/>
    <s v="J&amp;T COD"/>
    <s v="Tiktok"/>
    <s v="จ่ายทีหลัง / COD"/>
    <s v=""/>
    <s v="-"/>
    <s v="08/10/2025 13:46"/>
  </r>
  <r>
    <x v="2"/>
    <x v="2"/>
    <n v="50"/>
    <n v="1"/>
    <s v="FXL74"/>
    <n v="100"/>
    <n v="0"/>
    <s v="ร้านที่2"/>
    <s v="พ***าวดี ช***าล"/>
    <s v="สงขลา"/>
    <s v="-"/>
    <s v=""/>
    <s v="08/10/2025 13:46"/>
    <s v="-"/>
    <s v="J&amp;T COD"/>
    <s v="Tiktok"/>
    <s v="จ่ายทีหลัง / COD"/>
    <s v=""/>
    <s v="-"/>
    <s v="08/10/2025 13:46"/>
  </r>
  <r>
    <x v="0"/>
    <x v="0"/>
    <n v="50"/>
    <n v="1"/>
    <s v="FXL73"/>
    <n v="129"/>
    <n v="29"/>
    <s v="ร้านที่4"/>
    <s v="น** ม***"/>
    <s v="พิจิตร"/>
    <s v="-"/>
    <s v=""/>
    <s v="08/10/2025 13:44"/>
    <s v="-"/>
    <s v="J&amp;T COD"/>
    <s v="Tiktok"/>
    <s v="จ่ายทีหลัง / COD"/>
    <s v=""/>
    <s v="-"/>
    <s v="08/10/2025 13:45"/>
  </r>
  <r>
    <x v="1"/>
    <x v="1"/>
    <n v="50"/>
    <n v="1"/>
    <s v="FXL73"/>
    <n v="129"/>
    <n v="29"/>
    <s v="ร้านที่4"/>
    <s v="น** ม***"/>
    <s v="พิจิตร"/>
    <s v="-"/>
    <s v=""/>
    <s v="08/10/2025 13:44"/>
    <s v="-"/>
    <s v="J&amp;T COD"/>
    <s v="Tiktok"/>
    <s v="จ่ายทีหลัง / COD"/>
    <s v=""/>
    <s v="-"/>
    <s v="08/10/2025 13:45"/>
  </r>
  <r>
    <x v="2"/>
    <x v="2"/>
    <n v="50"/>
    <n v="1"/>
    <s v="FXL73"/>
    <n v="129"/>
    <n v="29"/>
    <s v="ร้านที่4"/>
    <s v="น** ม***"/>
    <s v="พิจิตร"/>
    <s v="-"/>
    <s v=""/>
    <s v="08/10/2025 13:44"/>
    <s v="-"/>
    <s v="J&amp;T COD"/>
    <s v="Tiktok"/>
    <s v="จ่ายทีหลัง / COD"/>
    <s v=""/>
    <s v="-"/>
    <s v="08/10/2025 13:45"/>
  </r>
  <r>
    <x v="0"/>
    <x v="0"/>
    <n v="50"/>
    <n v="1"/>
    <s v="FXL71"/>
    <n v="100"/>
    <n v="0"/>
    <s v="ร้านที่2"/>
    <s v="ผ***รอง ว***สิงห๋"/>
    <s v="สงขลา"/>
    <s v="-"/>
    <s v=""/>
    <s v="08/10/2025 13:43"/>
    <s v="-"/>
    <s v="J&amp;T COD"/>
    <s v="Tiktok"/>
    <s v="จ่ายทีหลัง / COD"/>
    <s v=""/>
    <s v="-"/>
    <s v="08/10/2025 13:43"/>
  </r>
  <r>
    <x v="1"/>
    <x v="1"/>
    <n v="50"/>
    <n v="1"/>
    <s v="FXL71"/>
    <n v="100"/>
    <n v="0"/>
    <s v="ร้านที่2"/>
    <s v="ผ***รอง ว***สิงห๋"/>
    <s v="สงขลา"/>
    <s v="-"/>
    <s v=""/>
    <s v="08/10/2025 13:43"/>
    <s v="-"/>
    <s v="J&amp;T COD"/>
    <s v="Tiktok"/>
    <s v="จ่ายทีหลัง / COD"/>
    <s v=""/>
    <s v="-"/>
    <s v="08/10/2025 13:43"/>
  </r>
  <r>
    <x v="2"/>
    <x v="2"/>
    <n v="50"/>
    <n v="1"/>
    <s v="FXL71"/>
    <n v="100"/>
    <n v="0"/>
    <s v="ร้านที่2"/>
    <s v="ผ***รอง ว***สิงห๋"/>
    <s v="สงขลา"/>
    <s v="-"/>
    <s v=""/>
    <s v="08/10/2025 13:43"/>
    <s v="-"/>
    <s v="J&amp;T COD"/>
    <s v="Tiktok"/>
    <s v="จ่ายทีหลัง / COD"/>
    <s v=""/>
    <s v="-"/>
    <s v="08/10/2025 13:43"/>
  </r>
  <r>
    <x v="11"/>
    <x v="11"/>
    <n v="33"/>
    <n v="30"/>
    <s v="FXL70"/>
    <n v="1020"/>
    <n v="0"/>
    <s v="ร้านที่2"/>
    <s v="น***าวนุชวรา พ***ิบูลย์"/>
    <s v="เทศบาลนครอุบลราชธานี"/>
    <s v="-"/>
    <s v=""/>
    <s v="08/10/2025 13:41"/>
    <s v="-"/>
    <s v="J&amp;T COD"/>
    <s v="Tiktok"/>
    <s v="จ่ายทีหลัง / COD"/>
    <s v="ตอนจะส่งรบกวนขนส่งโทรหาก่อน"/>
    <s v="-"/>
    <s v="08/10/2025 13:41"/>
  </r>
  <r>
    <x v="3"/>
    <x v="3"/>
    <n v="50"/>
    <n v="6"/>
    <s v="FXL69"/>
    <n v="200"/>
    <n v="0"/>
    <s v="ร้านที่2"/>
    <s v="อ*** ป***ใจ"/>
    <s v="พระนครศรีอยุธยา"/>
    <s v="-"/>
    <s v=""/>
    <s v="08/10/2025 13:37"/>
    <s v="-"/>
    <s v="J&amp;T Express"/>
    <s v="Tiktok"/>
    <s v="tiktok"/>
    <s v=""/>
    <s v="-"/>
    <s v="08/10/2025 13:37"/>
  </r>
  <r>
    <x v="0"/>
    <x v="0"/>
    <n v="50"/>
    <n v="1"/>
    <s v="FXL68"/>
    <n v="100"/>
    <n v="0"/>
    <s v="ร้านที่4"/>
    <s v="ด***ดือน"/>
    <s v="ปทุมธานี"/>
    <s v="-"/>
    <s v=""/>
    <s v="08/10/2025 13:28"/>
    <s v="-"/>
    <s v="Flash Express Thailand"/>
    <s v="Tiktok"/>
    <s v="tiktok"/>
    <s v=""/>
    <s v="-"/>
    <s v="08/10/2025 13:28"/>
  </r>
  <r>
    <x v="1"/>
    <x v="1"/>
    <n v="50"/>
    <n v="1"/>
    <s v="FXL68"/>
    <n v="100"/>
    <n v="0"/>
    <s v="ร้านที่4"/>
    <s v="ด***ดือน"/>
    <s v="ปทุมธานี"/>
    <s v="-"/>
    <s v=""/>
    <s v="08/10/2025 13:28"/>
    <s v="-"/>
    <s v="Flash Express Thailand"/>
    <s v="Tiktok"/>
    <s v="tiktok"/>
    <s v=""/>
    <s v="-"/>
    <s v="08/10/2025 13:28"/>
  </r>
  <r>
    <x v="2"/>
    <x v="2"/>
    <n v="50"/>
    <n v="1"/>
    <s v="FXL68"/>
    <n v="100"/>
    <n v="0"/>
    <s v="ร้านที่4"/>
    <s v="ด***ดือน"/>
    <s v="ปทุมธานี"/>
    <s v="-"/>
    <s v=""/>
    <s v="08/10/2025 13:28"/>
    <s v="-"/>
    <s v="Flash Express Thailand"/>
    <s v="Tiktok"/>
    <s v="tiktok"/>
    <s v=""/>
    <s v="-"/>
    <s v="08/10/2025 13:28"/>
  </r>
  <r>
    <x v="7"/>
    <x v="7"/>
    <n v="139"/>
    <n v="2"/>
    <s v="FXL67"/>
    <n v="215"/>
    <n v="0"/>
    <s v="ร้านที่1"/>
    <s v="ฟ้ามุ่ย  ศรีบัว"/>
    <s v="423/5 หมู่ 14 ตำบลบ้านกล้วย อำเภอเมือง_x000a_จังหวัดสุโขทัย_x000a_64000_x000a_"/>
    <s v="64000"/>
    <s v="0898566766"/>
    <s v="08/10/2025 13:24"/>
    <s v="t0832622509@gmail.com"/>
    <s v="EMS COD"/>
    <s v="facebook"/>
    <s v="จ่ายทีหลัง / COD"/>
    <s v=""/>
    <s v="-"/>
    <s v="08/10/2025 13:24"/>
  </r>
  <r>
    <x v="0"/>
    <x v="0"/>
    <n v="50"/>
    <n v="1"/>
    <s v="FXL65"/>
    <n v="100"/>
    <n v="0"/>
    <s v="ร้านที่2"/>
    <s v="ส***ษ์ ร***พันธ์"/>
    <s v="สงขลา"/>
    <s v="-"/>
    <s v=""/>
    <s v="08/10/2025 13:15"/>
    <s v="-"/>
    <s v="J&amp;T Express"/>
    <s v="Tiktok"/>
    <s v="tiktok"/>
    <s v=""/>
    <s v="-"/>
    <s v="08/10/2025 13:15"/>
  </r>
  <r>
    <x v="1"/>
    <x v="1"/>
    <n v="50"/>
    <n v="1"/>
    <s v="FXL65"/>
    <n v="100"/>
    <n v="0"/>
    <s v="ร้านที่2"/>
    <s v="ส***ษ์ ร***พันธ์"/>
    <s v="สงขลา"/>
    <s v="-"/>
    <s v=""/>
    <s v="08/10/2025 13:15"/>
    <s v="-"/>
    <s v="J&amp;T Express"/>
    <s v="Tiktok"/>
    <s v="tiktok"/>
    <s v=""/>
    <s v="-"/>
    <s v="08/10/2025 13:15"/>
  </r>
  <r>
    <x v="2"/>
    <x v="2"/>
    <n v="50"/>
    <n v="1"/>
    <s v="FXL65"/>
    <n v="100"/>
    <n v="0"/>
    <s v="ร้านที่2"/>
    <s v="ส***ษ์ ร***พันธ์"/>
    <s v="สงขลา"/>
    <s v="-"/>
    <s v=""/>
    <s v="08/10/2025 13:15"/>
    <s v="-"/>
    <s v="J&amp;T Express"/>
    <s v="Tiktok"/>
    <s v="tiktok"/>
    <s v=""/>
    <s v="-"/>
    <s v="08/10/2025 13:15"/>
  </r>
  <r>
    <x v="0"/>
    <x v="0"/>
    <n v="50"/>
    <n v="1"/>
    <s v="FXL64"/>
    <n v="100"/>
    <n v="0"/>
    <s v="ร้านที่2"/>
    <s v="ไ***ุก"/>
    <s v="พัทลุง"/>
    <s v="-"/>
    <s v=""/>
    <s v="08/10/2025 13:08"/>
    <s v="-"/>
    <s v="J&amp;T COD"/>
    <s v="Tiktok"/>
    <s v="จ่ายทีหลัง / COD"/>
    <s v=""/>
    <s v="-"/>
    <s v="08/10/2025 13:08"/>
  </r>
  <r>
    <x v="1"/>
    <x v="1"/>
    <n v="50"/>
    <n v="1"/>
    <s v="FXL64"/>
    <n v="100"/>
    <n v="0"/>
    <s v="ร้านที่2"/>
    <s v="ไ***ุก"/>
    <s v="พัทลุง"/>
    <s v="-"/>
    <s v=""/>
    <s v="08/10/2025 13:08"/>
    <s v="-"/>
    <s v="J&amp;T COD"/>
    <s v="Tiktok"/>
    <s v="จ่ายทีหลัง / COD"/>
    <s v=""/>
    <s v="-"/>
    <s v="08/10/2025 13:08"/>
  </r>
  <r>
    <x v="2"/>
    <x v="2"/>
    <n v="50"/>
    <n v="1"/>
    <s v="FXL64"/>
    <n v="100"/>
    <n v="0"/>
    <s v="ร้านที่2"/>
    <s v="ไ***ุก"/>
    <s v="พัทลุง"/>
    <s v="-"/>
    <s v=""/>
    <s v="08/10/2025 13:08"/>
    <s v="-"/>
    <s v="J&amp;T COD"/>
    <s v="Tiktok"/>
    <s v="จ่ายทีหลัง / COD"/>
    <s v=""/>
    <s v="-"/>
    <s v="08/10/2025 13:08"/>
  </r>
  <r>
    <x v="0"/>
    <x v="0"/>
    <n v="50"/>
    <n v="1"/>
    <s v="FXL62"/>
    <n v="100"/>
    <n v="0"/>
    <s v="ร้านที่2"/>
    <s v="น***าริสา ข***ยืน"/>
    <s v="เพชรบุรี"/>
    <s v="-"/>
    <s v=""/>
    <s v="08/10/2025 13:06"/>
    <s v="-"/>
    <s v="J&amp;T COD"/>
    <s v="Tiktok"/>
    <s v="จ่ายทีหลัง / COD"/>
    <s v=""/>
    <s v="-"/>
    <s v="08/10/2025 13:06"/>
  </r>
  <r>
    <x v="1"/>
    <x v="1"/>
    <n v="50"/>
    <n v="1"/>
    <s v="FXL62"/>
    <n v="100"/>
    <n v="0"/>
    <s v="ร้านที่2"/>
    <s v="น***าริสา ข***ยืน"/>
    <s v="เพชรบุรี"/>
    <s v="-"/>
    <s v=""/>
    <s v="08/10/2025 13:06"/>
    <s v="-"/>
    <s v="J&amp;T COD"/>
    <s v="Tiktok"/>
    <s v="จ่ายทีหลัง / COD"/>
    <s v=""/>
    <s v="-"/>
    <s v="08/10/2025 13:06"/>
  </r>
  <r>
    <x v="2"/>
    <x v="2"/>
    <n v="50"/>
    <n v="1"/>
    <s v="FXL62"/>
    <n v="100"/>
    <n v="0"/>
    <s v="ร้านที่2"/>
    <s v="น***าริสา ข***ยืน"/>
    <s v="เพชรบุรี"/>
    <s v="-"/>
    <s v=""/>
    <s v="08/10/2025 13:06"/>
    <s v="-"/>
    <s v="J&amp;T COD"/>
    <s v="Tiktok"/>
    <s v="จ่ายทีหลัง / COD"/>
    <s v=""/>
    <s v="-"/>
    <s v="08/10/2025 13:06"/>
  </r>
  <r>
    <x v="11"/>
    <x v="11"/>
    <n v="66.666666666666671"/>
    <n v="3"/>
    <s v="FXL61"/>
    <n v="100"/>
    <n v="0"/>
    <s v="ร้านที่2"/>
    <s v="ส***ุพรรณ"/>
    <s v="สุพรรณบุรี"/>
    <s v="-"/>
    <s v=""/>
    <s v="08/10/2025 13:05"/>
    <s v="-"/>
    <s v="J&amp;T COD"/>
    <s v="Tiktok"/>
    <s v="จ่ายทีหลัง / COD"/>
    <s v=""/>
    <s v="-"/>
    <s v="08/10/2025 13:05"/>
  </r>
  <r>
    <x v="7"/>
    <x v="7"/>
    <n v="139"/>
    <n v="2"/>
    <s v="FXL60"/>
    <n v="215"/>
    <n v="0"/>
    <s v="ร้านที่1"/>
    <s v="ช้อย อบอิน"/>
    <s v="111/2 หมู่ 5 ต. มะตูม_x000a_อ.พรหมพิราม จ.พิษณุโลก 65150_x000a__x000a_"/>
    <s v="65150"/>
    <s v="0992499239"/>
    <s v="08/10/2025 11:54"/>
    <s v="t0832622509@gmail.com"/>
    <s v="EMS"/>
    <s v="line_oa"/>
    <s v="กสิกร"/>
    <s v=""/>
    <s v="-"/>
    <s v="08/10/2025 13:05"/>
  </r>
  <r>
    <x v="11"/>
    <x v="11"/>
    <n v="66.666666666666671"/>
    <n v="6"/>
    <s v="FXL59"/>
    <n v="200"/>
    <n v="0"/>
    <s v="ร้านที่2"/>
    <s v="ต***พร ร***ีใส"/>
    <s v="หนองคาย"/>
    <s v="-"/>
    <s v=""/>
    <s v="08/10/2025 13:03"/>
    <s v="-"/>
    <s v="J&amp;T COD"/>
    <s v="Tiktok"/>
    <s v="จ่ายทีหลัง / COD"/>
    <s v=""/>
    <s v="-"/>
    <s v="08/10/2025 13:03"/>
  </r>
  <r>
    <x v="3"/>
    <x v="3"/>
    <n v="65"/>
    <n v="18"/>
    <s v="FXL58"/>
    <n v="598"/>
    <n v="0"/>
    <s v="ร้านที่2"/>
    <s v="โ***กา ค***้า"/>
    <s v="นครราชสีมา"/>
    <s v="-"/>
    <s v=""/>
    <s v="08/10/2025 13:00"/>
    <s v="-"/>
    <s v="J&amp;T COD"/>
    <s v="Tiktok"/>
    <s v="จ่ายทีหลัง / COD"/>
    <s v=""/>
    <s v="-"/>
    <s v="08/10/2025 13:00"/>
  </r>
  <r>
    <x v="14"/>
    <x v="16"/>
    <n v="139"/>
    <n v="1"/>
    <s v="FXL57"/>
    <n v="399"/>
    <n v="0"/>
    <s v="ร้านที่1"/>
    <s v="คุณแสงจันทร์ ล่องนา"/>
    <s v="264 บ.MBS(โรงงานกระเป๋า) ซอยร่มเกล้า21_x000a_แขวงคลองสามประเวศ_x000a_เขตลาดกระบัง_x000a_กทม. 10520_x000a_"/>
    <s v="10520"/>
    <s v="0804232171"/>
    <s v="08/10/2025 12:59"/>
    <s v="t0832622509@gmail.com"/>
    <s v="EMS COD"/>
    <s v="facebook"/>
    <s v="จ่ายทีหลัง / COD"/>
    <s v=""/>
    <s v="-"/>
    <s v="08/10/2025 12:59"/>
  </r>
  <r>
    <x v="7"/>
    <x v="7"/>
    <n v="139"/>
    <n v="3"/>
    <s v="FXL57"/>
    <n v="399"/>
    <n v="0"/>
    <s v="ร้านที่1"/>
    <s v="คุณแสงจันทร์ ล่องนา"/>
    <s v="264 บ.MBS(โรงงานกระเป๋า) ซอยร่มเกล้า21_x000a_แขวงคลองสามประเวศ_x000a_เขตลาดกระบัง_x000a_กทม. 10520_x000a_"/>
    <s v="10520"/>
    <s v="0804232171"/>
    <s v="08/10/2025 12:59"/>
    <s v="t0832622509@gmail.com"/>
    <s v="EMS COD"/>
    <s v="facebook"/>
    <s v="จ่ายทีหลัง / COD"/>
    <s v=""/>
    <s v="-"/>
    <s v="08/10/2025 12:59"/>
  </r>
  <r>
    <x v="16"/>
    <x v="19"/>
    <n v="139"/>
    <n v="2"/>
    <s v="FXL55"/>
    <n v="215"/>
    <n v="0"/>
    <s v="ร้านที่1"/>
    <s v="Wipada "/>
    <s v="คูโบต้านครนายก2_x000a_249 ม.3_x000a_ต.พรหมณี_x000a_อ.เมือง_x000a_จ.นครนายก_x000a_26000"/>
    <s v="26000"/>
    <s v="0922679152"/>
    <s v="08/10/2025 12:58"/>
    <s v="t0832622509@gmail.com"/>
    <s v="EMS COD"/>
    <s v="facebook"/>
    <s v="จ่ายทีหลัง / COD"/>
    <s v=""/>
    <s v="-"/>
    <s v="08/10/2025 12:58"/>
  </r>
  <r>
    <x v="12"/>
    <x v="14"/>
    <n v="10"/>
    <n v="50"/>
    <s v="FXL54"/>
    <n v="492"/>
    <n v="0"/>
    <s v="ร้านที่1"/>
    <s v="ณ******ด"/>
    <s v="******บลดอนตูม ตำบลดอนตูม อำเภอบางเลน จังหวัดนครปฐม 73130"/>
    <s v="73130"/>
    <s v="81"/>
    <s v="08/10/2025 12:55"/>
    <s v="-"/>
    <s v="Express Delivery - ส่งด่วน"/>
    <s v="Shopee"/>
    <s v="shopee"/>
    <s v=""/>
    <s v="-"/>
    <s v="08/10/2025 12:55"/>
  </r>
  <r>
    <x v="0"/>
    <x v="0"/>
    <n v="50"/>
    <n v="1"/>
    <s v="FXL51"/>
    <n v="100"/>
    <n v="0"/>
    <s v="ร้านที่2"/>
    <s v="จ***ียา  โ***์โชติ"/>
    <s v="ชัยนาท"/>
    <s v="-"/>
    <s v=""/>
    <s v="08/10/2025 12:49"/>
    <s v="-"/>
    <s v="J&amp;T COD"/>
    <s v="Tiktok"/>
    <s v="จ่ายทีหลัง / COD"/>
    <s v=""/>
    <s v="-"/>
    <s v="08/10/2025 12:49"/>
  </r>
  <r>
    <x v="1"/>
    <x v="1"/>
    <n v="50"/>
    <n v="1"/>
    <s v="FXL51"/>
    <n v="100"/>
    <n v="0"/>
    <s v="ร้านที่2"/>
    <s v="จ***ียา  โ***์โชติ"/>
    <s v="ชัยนาท"/>
    <s v="-"/>
    <s v=""/>
    <s v="08/10/2025 12:49"/>
    <s v="-"/>
    <s v="J&amp;T COD"/>
    <s v="Tiktok"/>
    <s v="จ่ายทีหลัง / COD"/>
    <s v=""/>
    <s v="-"/>
    <s v="08/10/2025 12:49"/>
  </r>
  <r>
    <x v="2"/>
    <x v="2"/>
    <n v="50"/>
    <n v="1"/>
    <s v="FXL51"/>
    <n v="100"/>
    <n v="0"/>
    <s v="ร้านที่2"/>
    <s v="จ***ียา  โ***์โชติ"/>
    <s v="ชัยนาท"/>
    <s v="-"/>
    <s v=""/>
    <s v="08/10/2025 12:49"/>
    <s v="-"/>
    <s v="J&amp;T COD"/>
    <s v="Tiktok"/>
    <s v="จ่ายทีหลัง / COD"/>
    <s v=""/>
    <s v="-"/>
    <s v="08/10/2025 12:49"/>
  </r>
  <r>
    <x v="12"/>
    <x v="14"/>
    <n v="10"/>
    <n v="50"/>
    <s v="FXL50"/>
    <n v="495"/>
    <n v="0"/>
    <s v="ร้านที่1"/>
    <s v="ณ******ด"/>
    <s v="******บลดอนตูม ตำบลดอนตูม อำเภอบางเลน จังหวัดนครปฐม 73130"/>
    <s v="73130"/>
    <s v="81"/>
    <s v="08/10/2025 12:49"/>
    <s v="-"/>
    <s v="Express Delivery - ส่งด่วน"/>
    <s v="Shopee"/>
    <s v="shopee"/>
    <s v=""/>
    <s v="-"/>
    <s v="08/10/2025 12:48"/>
  </r>
  <r>
    <x v="13"/>
    <x v="15"/>
    <n v="15"/>
    <n v="1"/>
    <s v="FXL49"/>
    <n v="15"/>
    <n v="0"/>
    <s v="ร้านที่2"/>
    <s v="ธ******์"/>
    <s v="******ใกล้โลตัส มหาราช) ถ้าติดต่อไม่ได้ โทรไปที่ 082 305 5693 (มีนา) ตำบลหัวไผ่ อำเภอมหาราช จังหวัดพระนครศรีอยุธยา 13150"/>
    <s v="13150"/>
    <s v="95"/>
    <s v="08/10/2025 18:46"/>
    <s v="-"/>
    <s v="SPX Express"/>
    <s v="Shopee"/>
    <s v="shopee"/>
    <s v=""/>
    <s v="-"/>
    <s v="08/10/2025 12:47"/>
  </r>
  <r>
    <x v="0"/>
    <x v="0"/>
    <n v="50"/>
    <n v="1"/>
    <s v="FXL48"/>
    <n v="100"/>
    <n v="0"/>
    <s v="ร้านที่4"/>
    <s v="ข***ฟ่าง น***นุ่ม"/>
    <s v="สมุทรสาคร"/>
    <s v="-"/>
    <s v=""/>
    <s v="08/10/2025 12:43"/>
    <s v="-"/>
    <s v="J&amp;T COD"/>
    <s v="Tiktok"/>
    <s v="จ่ายทีหลัง / COD"/>
    <s v=""/>
    <s v="-"/>
    <s v="08/10/2025 12:43"/>
  </r>
  <r>
    <x v="1"/>
    <x v="1"/>
    <n v="50"/>
    <n v="1"/>
    <s v="FXL48"/>
    <n v="100"/>
    <n v="0"/>
    <s v="ร้านที่4"/>
    <s v="ข***ฟ่าง น***นุ่ม"/>
    <s v="สมุทรสาคร"/>
    <s v="-"/>
    <s v=""/>
    <s v="08/10/2025 12:43"/>
    <s v="-"/>
    <s v="J&amp;T COD"/>
    <s v="Tiktok"/>
    <s v="จ่ายทีหลัง / COD"/>
    <s v=""/>
    <s v="-"/>
    <s v="08/10/2025 12:43"/>
  </r>
  <r>
    <x v="2"/>
    <x v="2"/>
    <n v="50"/>
    <n v="1"/>
    <s v="FXL48"/>
    <n v="100"/>
    <n v="0"/>
    <s v="ร้านที่4"/>
    <s v="ข***ฟ่าง น***นุ่ม"/>
    <s v="สมุทรสาคร"/>
    <s v="-"/>
    <s v=""/>
    <s v="08/10/2025 12:43"/>
    <s v="-"/>
    <s v="J&amp;T COD"/>
    <s v="Tiktok"/>
    <s v="จ่ายทีหลัง / COD"/>
    <s v=""/>
    <s v="-"/>
    <s v="08/10/2025 12:43"/>
  </r>
  <r>
    <x v="0"/>
    <x v="0"/>
    <n v="50"/>
    <n v="1"/>
    <s v="FXL47"/>
    <n v="100"/>
    <n v="0"/>
    <s v="ร้านที่2"/>
    <s v="น***ัฒน์ แ***อินทร์"/>
    <s v="นครปฐม"/>
    <s v="-"/>
    <s v=""/>
    <s v="08/10/2025 12:42"/>
    <s v="-"/>
    <s v="J&amp;T Express"/>
    <s v="Tiktok"/>
    <s v="tiktok"/>
    <s v="ไม่เอาใบเตย"/>
    <s v="-"/>
    <s v="08/10/2025 12:42"/>
  </r>
  <r>
    <x v="1"/>
    <x v="1"/>
    <n v="50"/>
    <n v="1"/>
    <s v="FXL47"/>
    <n v="100"/>
    <n v="0"/>
    <s v="ร้านที่2"/>
    <s v="น***ัฒน์ แ***อินทร์"/>
    <s v="นครปฐม"/>
    <s v="-"/>
    <s v=""/>
    <s v="08/10/2025 12:42"/>
    <s v="-"/>
    <s v="J&amp;T Express"/>
    <s v="Tiktok"/>
    <s v="tiktok"/>
    <s v="ไม่เอาใบเตย"/>
    <s v="-"/>
    <s v="08/10/2025 12:42"/>
  </r>
  <r>
    <x v="2"/>
    <x v="2"/>
    <n v="50"/>
    <n v="1"/>
    <s v="FXL47"/>
    <n v="100"/>
    <n v="0"/>
    <s v="ร้านที่2"/>
    <s v="น***ัฒน์ แ***อินทร์"/>
    <s v="นครปฐม"/>
    <s v="-"/>
    <s v=""/>
    <s v="08/10/2025 12:42"/>
    <s v="-"/>
    <s v="J&amp;T Express"/>
    <s v="Tiktok"/>
    <s v="tiktok"/>
    <s v="ไม่เอาใบเตย"/>
    <s v="-"/>
    <s v="08/10/2025 12:41"/>
  </r>
  <r>
    <x v="0"/>
    <x v="0"/>
    <n v="50"/>
    <n v="1"/>
    <s v="FXL45"/>
    <n v="100"/>
    <n v="0"/>
    <s v="ร้านที่4"/>
    <s v="ต***พร ร***ีใส"/>
    <s v="หนองคาย"/>
    <s v="-"/>
    <s v=""/>
    <s v="08/10/2025 12:39"/>
    <s v="-"/>
    <s v="J&amp;T COD"/>
    <s v="Tiktok"/>
    <s v="จ่ายทีหลัง / COD"/>
    <s v=""/>
    <s v="764788365703"/>
    <s v="08/10/2025 12:39"/>
  </r>
  <r>
    <x v="1"/>
    <x v="1"/>
    <n v="50"/>
    <n v="1"/>
    <s v="FXL45"/>
    <n v="100"/>
    <n v="0"/>
    <s v="ร้านที่4"/>
    <s v="ต***พร ร***ีใส"/>
    <s v="หนองคาย"/>
    <s v="-"/>
    <s v=""/>
    <s v="08/10/2025 12:39"/>
    <s v="-"/>
    <s v="J&amp;T COD"/>
    <s v="Tiktok"/>
    <s v="จ่ายทีหลัง / COD"/>
    <s v=""/>
    <s v="764788365703"/>
    <s v="08/10/2025 12:39"/>
  </r>
  <r>
    <x v="2"/>
    <x v="2"/>
    <n v="50"/>
    <n v="1"/>
    <s v="FXL45"/>
    <n v="100"/>
    <n v="0"/>
    <s v="ร้านที่4"/>
    <s v="ต***พร ร***ีใส"/>
    <s v="หนองคาย"/>
    <s v="-"/>
    <s v=""/>
    <s v="08/10/2025 12:39"/>
    <s v="-"/>
    <s v="J&amp;T COD"/>
    <s v="Tiktok"/>
    <s v="จ่ายทีหลัง / COD"/>
    <s v=""/>
    <s v="764788365703"/>
    <s v="08/10/2025 12:39"/>
  </r>
  <r>
    <x v="0"/>
    <x v="0"/>
    <n v="50"/>
    <n v="1"/>
    <s v="FXL44"/>
    <n v="100"/>
    <n v="0"/>
    <s v="ร้านที่2"/>
    <s v="อ***า ส***าลา"/>
    <s v="เทศบาลนครขอนแก่น"/>
    <s v="-"/>
    <s v=""/>
    <s v="08/10/2025 12:35"/>
    <s v="-"/>
    <s v="J&amp;T COD"/>
    <s v="Tiktok"/>
    <s v="จ่ายทีหลัง / COD"/>
    <s v=""/>
    <s v="764746366683"/>
    <s v="08/10/2025 12:35"/>
  </r>
  <r>
    <x v="1"/>
    <x v="1"/>
    <n v="50"/>
    <n v="1"/>
    <s v="FXL44"/>
    <n v="100"/>
    <n v="0"/>
    <s v="ร้านที่2"/>
    <s v="อ***า ส***าลา"/>
    <s v="เทศบาลนครขอนแก่น"/>
    <s v="-"/>
    <s v=""/>
    <s v="08/10/2025 12:35"/>
    <s v="-"/>
    <s v="J&amp;T COD"/>
    <s v="Tiktok"/>
    <s v="จ่ายทีหลัง / COD"/>
    <s v=""/>
    <s v="764746366683"/>
    <s v="08/10/2025 12:35"/>
  </r>
  <r>
    <x v="2"/>
    <x v="2"/>
    <n v="50"/>
    <n v="1"/>
    <s v="FXL44"/>
    <n v="100"/>
    <n v="0"/>
    <s v="ร้านที่2"/>
    <s v="อ***า ส***าลา"/>
    <s v="เทศบาลนครขอนแก่น"/>
    <s v="-"/>
    <s v=""/>
    <s v="08/10/2025 12:35"/>
    <s v="-"/>
    <s v="J&amp;T COD"/>
    <s v="Tiktok"/>
    <s v="จ่ายทีหลัง / COD"/>
    <s v=""/>
    <s v="764746366683"/>
    <s v="08/10/2025 12:35"/>
  </r>
  <r>
    <x v="0"/>
    <x v="0"/>
    <n v="50"/>
    <n v="1"/>
    <s v="FXL42"/>
    <n v="100"/>
    <n v="0"/>
    <s v="ร้านที่4"/>
    <s v="เ***พร จ***านิล"/>
    <s v="เทศบาลนครนครปฐม"/>
    <s v="-"/>
    <s v=""/>
    <s v="08/10/2025 12:28"/>
    <s v="-"/>
    <s v="J&amp;T COD"/>
    <s v="Tiktok"/>
    <s v="จ่ายทีหลัง / COD"/>
    <s v=""/>
    <s v="764705459663"/>
    <s v="08/10/2025 12:28"/>
  </r>
  <r>
    <x v="1"/>
    <x v="1"/>
    <n v="50"/>
    <n v="1"/>
    <s v="FXL42"/>
    <n v="100"/>
    <n v="0"/>
    <s v="ร้านที่4"/>
    <s v="เ***พร จ***านิล"/>
    <s v="เทศบาลนครนครปฐม"/>
    <s v="-"/>
    <s v=""/>
    <s v="08/10/2025 12:28"/>
    <s v="-"/>
    <s v="J&amp;T COD"/>
    <s v="Tiktok"/>
    <s v="จ่ายทีหลัง / COD"/>
    <s v=""/>
    <s v="764705459663"/>
    <s v="08/10/2025 12:28"/>
  </r>
  <r>
    <x v="2"/>
    <x v="2"/>
    <n v="50"/>
    <n v="1"/>
    <s v="FXL42"/>
    <n v="100"/>
    <n v="0"/>
    <s v="ร้านที่4"/>
    <s v="เ***พร จ***านิล"/>
    <s v="เทศบาลนครนครปฐม"/>
    <s v="-"/>
    <s v=""/>
    <s v="08/10/2025 12:28"/>
    <s v="-"/>
    <s v="J&amp;T COD"/>
    <s v="Tiktok"/>
    <s v="จ่ายทีหลัง / COD"/>
    <s v=""/>
    <s v="764705459663"/>
    <s v="08/10/2025 12:28"/>
  </r>
  <r>
    <x v="0"/>
    <x v="0"/>
    <n v="50"/>
    <n v="1"/>
    <s v="FXL41"/>
    <n v="100"/>
    <n v="0"/>
    <s v="ร้านที่2"/>
    <s v="ท*** ง***ระเสริฐ"/>
    <s v="สระบุรี"/>
    <s v="-"/>
    <s v=""/>
    <s v="08/10/2025 12:27"/>
    <s v="-"/>
    <s v="J&amp;T COD"/>
    <s v="Tiktok"/>
    <s v="จ่ายทีหลัง / COD"/>
    <s v=""/>
    <s v="764728366684"/>
    <s v="08/10/2025 12:27"/>
  </r>
  <r>
    <x v="1"/>
    <x v="1"/>
    <n v="50"/>
    <n v="1"/>
    <s v="FXL41"/>
    <n v="100"/>
    <n v="0"/>
    <s v="ร้านที่2"/>
    <s v="ท*** ง***ระเสริฐ"/>
    <s v="สระบุรี"/>
    <s v="-"/>
    <s v=""/>
    <s v="08/10/2025 12:27"/>
    <s v="-"/>
    <s v="J&amp;T COD"/>
    <s v="Tiktok"/>
    <s v="จ่ายทีหลัง / COD"/>
    <s v=""/>
    <s v="764728366684"/>
    <s v="08/10/2025 12:27"/>
  </r>
  <r>
    <x v="2"/>
    <x v="2"/>
    <n v="50"/>
    <n v="1"/>
    <s v="FXL41"/>
    <n v="100"/>
    <n v="0"/>
    <s v="ร้านที่2"/>
    <s v="ท*** ง***ระเสริฐ"/>
    <s v="สระบุรี"/>
    <s v="-"/>
    <s v=""/>
    <s v="08/10/2025 12:27"/>
    <s v="-"/>
    <s v="J&amp;T COD"/>
    <s v="Tiktok"/>
    <s v="จ่ายทีหลัง / COD"/>
    <s v=""/>
    <s v="764728366684"/>
    <s v="08/10/2025 12:27"/>
  </r>
  <r>
    <x v="4"/>
    <x v="4"/>
    <n v="75"/>
    <n v="2"/>
    <s v="FXL39"/>
    <n v="215"/>
    <n v="65"/>
    <s v="ร้านที่1"/>
    <s v="เ******พ"/>
    <s v="******ไผ่ อ สันทราย ตำบลป่าไผ่ อำเภอสันทราย จังหวัดเชียงใหม่ 50210"/>
    <s v="50210"/>
    <s v="85"/>
    <s v="08/10/2025 12:48"/>
    <s v="-"/>
    <s v="SPX Express"/>
    <s v="Shopee"/>
    <s v="shopee"/>
    <s v=""/>
    <s v="-"/>
    <s v="08/10/2025 12:18"/>
  </r>
  <r>
    <x v="0"/>
    <x v="0"/>
    <n v="50"/>
    <n v="1"/>
    <s v="FXL38"/>
    <n v="100"/>
    <n v="0"/>
    <s v="ร้านที่2"/>
    <s v="อ***พย์ ด***่ม"/>
    <s v="ตรัง"/>
    <s v="-"/>
    <s v=""/>
    <s v="08/10/2025 12:17"/>
    <s v="-"/>
    <s v="J&amp;T COD"/>
    <s v="Tiktok"/>
    <s v="จ่ายทีหลัง / COD"/>
    <s v=""/>
    <s v="764784655666"/>
    <s v="08/10/2025 12:17"/>
  </r>
  <r>
    <x v="1"/>
    <x v="1"/>
    <n v="50"/>
    <n v="1"/>
    <s v="FXL38"/>
    <n v="100"/>
    <n v="0"/>
    <s v="ร้านที่2"/>
    <s v="อ***พย์ ด***่ม"/>
    <s v="ตรัง"/>
    <s v="-"/>
    <s v=""/>
    <s v="08/10/2025 12:17"/>
    <s v="-"/>
    <s v="J&amp;T COD"/>
    <s v="Tiktok"/>
    <s v="จ่ายทีหลัง / COD"/>
    <s v=""/>
    <s v="764784655666"/>
    <s v="08/10/2025 12:17"/>
  </r>
  <r>
    <x v="2"/>
    <x v="2"/>
    <n v="50"/>
    <n v="1"/>
    <s v="FXL38"/>
    <n v="100"/>
    <n v="0"/>
    <s v="ร้านที่2"/>
    <s v="อ***พย์ ด***่ม"/>
    <s v="ตรัง"/>
    <s v="-"/>
    <s v=""/>
    <s v="08/10/2025 12:17"/>
    <s v="-"/>
    <s v="J&amp;T COD"/>
    <s v="Tiktok"/>
    <s v="จ่ายทีหลัง / COD"/>
    <s v=""/>
    <s v="764784655666"/>
    <s v="08/10/2025 12:17"/>
  </r>
  <r>
    <x v="0"/>
    <x v="0"/>
    <n v="50"/>
    <n v="1"/>
    <s v="FXL37"/>
    <n v="203.05"/>
    <n v="0"/>
    <s v="ร้านที่3"/>
    <s v="จินดา เศวตเศรนี"/>
    <s v="47/86 หมู่บ้านวินด์มิลล์วิลล่า 2 กฤตยา ซอย 4 ถ.บางนา-ตราด ต. บางพลีใหญ่_x000a__x000a_บางพลี/ Bang Phliสมุทรปราการ/ Samut Prakan_x000a_10540"/>
    <s v="10540"/>
    <s v="660639536954"/>
    <s v="08/10/2025 12:05"/>
    <s v="-"/>
    <s v="Kerry_dropoff"/>
    <s v="Lazada"/>
    <s v="lazada"/>
    <s v=""/>
    <s v="-"/>
    <s v="08/10/2025 12:04"/>
  </r>
  <r>
    <x v="1"/>
    <x v="1"/>
    <n v="50"/>
    <n v="1"/>
    <s v="FXL37"/>
    <n v="203.05"/>
    <n v="0"/>
    <s v="ร้านที่3"/>
    <s v="จินดา เศวตเศรนี"/>
    <s v="47/86 หมู่บ้านวินด์มิลล์วิลล่า 2 กฤตยา ซอย 4 ถ.บางนา-ตราด ต. บางพลีใหญ่_x000a__x000a_บางพลี/ Bang Phliสมุทรปราการ/ Samut Prakan_x000a_10540"/>
    <s v="10540"/>
    <s v="660639536954"/>
    <s v="08/10/2025 12:05"/>
    <s v="-"/>
    <s v="Kerry_dropoff"/>
    <s v="Lazada"/>
    <s v="lazada"/>
    <s v=""/>
    <s v="-"/>
    <s v="08/10/2025 12:04"/>
  </r>
  <r>
    <x v="2"/>
    <x v="2"/>
    <n v="50"/>
    <n v="1"/>
    <s v="FXL37"/>
    <n v="203.05"/>
    <n v="0"/>
    <s v="ร้านที่3"/>
    <s v="จินดา เศวตเศรนี"/>
    <s v="47/86 หมู่บ้านวินด์มิลล์วิลล่า 2 กฤตยา ซอย 4 ถ.บางนา-ตราด ต. บางพลีใหญ่_x000a__x000a_บางพลี/ Bang Phliสมุทรปราการ/ Samut Prakan_x000a_10540"/>
    <s v="10540"/>
    <s v="660639536954"/>
    <s v="08/10/2025 12:05"/>
    <s v="-"/>
    <s v="Kerry_dropoff"/>
    <s v="Lazada"/>
    <s v="lazada"/>
    <s v=""/>
    <s v="-"/>
    <s v="08/10/2025 12:04"/>
  </r>
  <r>
    <x v="17"/>
    <x v="20"/>
    <n v="54.5"/>
    <n v="2"/>
    <s v="FXL37"/>
    <n v="203.05"/>
    <n v="0"/>
    <s v="ร้านที่3"/>
    <s v="จินดา เศวตเศรนี"/>
    <s v="47/86 หมู่บ้านวินด์มิลล์วิลล่า 2 กฤตยา ซอย 4 ถ.บางนา-ตราด ต. บางพลีใหญ่_x000a__x000a_บางพลี/ Bang Phliสมุทรปราการ/ Samut Prakan_x000a_10540"/>
    <s v="10540"/>
    <s v="660639536954"/>
    <s v="08/10/2025 12:05"/>
    <s v="-"/>
    <s v="Kerry_dropoff"/>
    <s v="Lazada"/>
    <s v="lazada"/>
    <s v=""/>
    <s v="-"/>
    <s v="08/10/2025 12:04"/>
  </r>
  <r>
    <x v="11"/>
    <x v="11"/>
    <n v="66.666666666666671"/>
    <n v="3"/>
    <s v="FXL36"/>
    <n v="500"/>
    <n v="0"/>
    <s v="ร้านที่2"/>
    <s v="น***ชล  แ***ผล"/>
    <s v="อ่างทอง"/>
    <s v="-"/>
    <s v=""/>
    <s v="08/10/2025 12:03"/>
    <s v="-"/>
    <s v="J&amp;T Express"/>
    <s v="Tiktok"/>
    <s v="tiktok"/>
    <s v="เค้กเบาหวิวรบกวนขอเป็นฝอยทองได้มั้ยคะ ชอบทานมากรู้จักแบรนด์นี้ก็เพราะเค้กฝอยทอง"/>
    <s v="764706955655"/>
    <s v="08/10/2025 12:03"/>
  </r>
  <r>
    <x v="3"/>
    <x v="3"/>
    <n v="50"/>
    <n v="6"/>
    <s v="FXL36"/>
    <n v="500"/>
    <n v="0"/>
    <s v="ร้านที่2"/>
    <s v="น***ชล  แ***ผล"/>
    <s v="อ่างทอง"/>
    <s v="-"/>
    <s v=""/>
    <s v="08/10/2025 12:03"/>
    <s v="-"/>
    <s v="J&amp;T Express"/>
    <s v="Tiktok"/>
    <s v="tiktok"/>
    <s v="เค้กเบาหวิวรบกวนขอเป็นฝอยทองได้มั้ยคะ ชอบทานมากรู้จักแบรนด์นี้ก็เพราะเค้กฝอยทอง"/>
    <s v="764706955655"/>
    <s v="08/10/2025 12:03"/>
  </r>
  <r>
    <x v="0"/>
    <x v="0"/>
    <n v="60"/>
    <n v="2"/>
    <s v="FXL36"/>
    <n v="500"/>
    <n v="0"/>
    <s v="ร้านที่2"/>
    <s v="น***ชล  แ***ผล"/>
    <s v="อ่างทอง"/>
    <s v="-"/>
    <s v=""/>
    <s v="08/10/2025 12:03"/>
    <s v="-"/>
    <s v="J&amp;T Express"/>
    <s v="Tiktok"/>
    <s v="tiktok"/>
    <s v="เค้กเบาหวิวรบกวนขอเป็นฝอยทองได้มั้ยคะ ชอบทานมากรู้จักแบรนด์นี้ก็เพราะเค้กฝอยทอง"/>
    <s v="764706955655"/>
    <s v="08/10/2025 12:03"/>
  </r>
  <r>
    <x v="1"/>
    <x v="1"/>
    <n v="60"/>
    <n v="2"/>
    <s v="FXL36"/>
    <n v="500"/>
    <n v="0"/>
    <s v="ร้านที่2"/>
    <s v="น***ชล  แ***ผล"/>
    <s v="อ่างทอง"/>
    <s v="-"/>
    <s v=""/>
    <s v="08/10/2025 12:03"/>
    <s v="-"/>
    <s v="J&amp;T Express"/>
    <s v="Tiktok"/>
    <s v="tiktok"/>
    <s v="เค้กเบาหวิวรบกวนขอเป็นฝอยทองได้มั้ยคะ ชอบทานมากรู้จักแบรนด์นี้ก็เพราะเค้กฝอยทอง"/>
    <s v="764706955655"/>
    <s v="08/10/2025 12:03"/>
  </r>
  <r>
    <x v="2"/>
    <x v="2"/>
    <n v="60"/>
    <n v="2"/>
    <s v="FXL36"/>
    <n v="500"/>
    <n v="0"/>
    <s v="ร้านที่2"/>
    <s v="น***ชล  แ***ผล"/>
    <s v="อ่างทอง"/>
    <s v="-"/>
    <s v=""/>
    <s v="08/10/2025 12:03"/>
    <s v="-"/>
    <s v="J&amp;T Express"/>
    <s v="Tiktok"/>
    <s v="tiktok"/>
    <s v="เค้กเบาหวิวรบกวนขอเป็นฝอยทองได้มั้ยคะ ชอบทานมากรู้จักแบรนด์นี้ก็เพราะเค้กฝอยทอง"/>
    <s v="764706955655"/>
    <s v="08/10/2025 12:03"/>
  </r>
  <r>
    <x v="3"/>
    <x v="3"/>
    <n v="40"/>
    <n v="10"/>
    <s v="FXL35"/>
    <n v="331.5"/>
    <n v="0"/>
    <s v="ร้านที่2"/>
    <s v="u***7517851750618"/>
    <s v="ร้อยเอ็ด"/>
    <s v="-"/>
    <s v=""/>
    <s v="08/10/2025 11:58"/>
    <s v="-"/>
    <s v="J&amp;T COD"/>
    <s v="Tiktok"/>
    <s v="จ่ายทีหลัง / COD"/>
    <s v=""/>
    <s v="764722564664"/>
    <s v="08/10/2025 11:58"/>
  </r>
  <r>
    <x v="3"/>
    <x v="3"/>
    <n v="50"/>
    <n v="6"/>
    <s v="FXL34"/>
    <n v="200"/>
    <n v="0"/>
    <s v="ร้านที่2"/>
    <s v="ช***น้องรี่"/>
    <s v="ราชบุรี"/>
    <s v="-"/>
    <s v=""/>
    <s v="08/10/2025 11:58"/>
    <s v="-"/>
    <s v="J&amp;T COD"/>
    <s v="Tiktok"/>
    <s v="จ่ายทีหลัง / COD"/>
    <s v=""/>
    <s v="764739365666"/>
    <s v="08/10/2025 11:58"/>
  </r>
  <r>
    <x v="11"/>
    <x v="11"/>
    <n v="33"/>
    <n v="30"/>
    <s v="FXL33"/>
    <n v="1020"/>
    <n v="0"/>
    <s v="ร้านที่2"/>
    <s v="น*** ศ***พ็ญดี"/>
    <s v="กาญจนบุรี"/>
    <s v="-"/>
    <s v=""/>
    <s v="08/10/2025 11:56"/>
    <s v="-"/>
    <s v="J&amp;T COD"/>
    <s v="Tiktok"/>
    <s v="จ่ายทีหลัง / COD"/>
    <s v=""/>
    <s v="764779154672"/>
    <s v="08/10/2025 11:56"/>
  </r>
  <r>
    <x v="5"/>
    <x v="5"/>
    <n v="100"/>
    <n v="1"/>
    <s v="FXL32"/>
    <n v="299"/>
    <n v="0"/>
    <s v="ร้านที่1"/>
    <s v="Wantana Jantanakon"/>
    <s v="_x000a_33/7หมู่12ซ.บางเชือกหนัง2_x000a_บางเชือกหนัง_x000a_ตลิ่งชัน_x000a_กรุงเทพฯ_x000a_10170"/>
    <s v="10170"/>
    <s v="0996092272"/>
    <s v="08/10/2025 11:48"/>
    <s v="t0832622509@gmail.com"/>
    <s v="EMS COD"/>
    <s v="facebook"/>
    <s v="จ่ายทีหลัง / COD"/>
    <s v=""/>
    <s v="WA033214936TH"/>
    <s v="08/10/2025 11:48"/>
  </r>
  <r>
    <x v="11"/>
    <x v="11"/>
    <n v="60"/>
    <n v="1"/>
    <s v="FXL32"/>
    <n v="299"/>
    <n v="0"/>
    <s v="ร้านที่1"/>
    <s v="Wantana Jantanakon"/>
    <s v="_x000a_33/7หมู่12ซ.บางเชือกหนัง2_x000a_บางเชือกหนัง_x000a_ตลิ่งชัน_x000a_กรุงเทพฯ_x000a_10170"/>
    <s v="10170"/>
    <s v="0996092272"/>
    <s v="08/10/2025 11:48"/>
    <s v="t0832622509@gmail.com"/>
    <s v="EMS COD"/>
    <s v="facebook"/>
    <s v="จ่ายทีหลัง / COD"/>
    <s v=""/>
    <s v="WA033214936TH"/>
    <s v="08/10/2025 11:48"/>
  </r>
  <r>
    <x v="6"/>
    <x v="6"/>
    <n v="50"/>
    <n v="1"/>
    <s v="FXL32"/>
    <n v="299"/>
    <n v="0"/>
    <s v="ร้านที่1"/>
    <s v="Wantana Jantanakon"/>
    <s v="_x000a_33/7หมู่12ซ.บางเชือกหนัง2_x000a_บางเชือกหนัง_x000a_ตลิ่งชัน_x000a_กรุงเทพฯ_x000a_10170"/>
    <s v="10170"/>
    <s v="0996092272"/>
    <s v="08/10/2025 11:48"/>
    <s v="t0832622509@gmail.com"/>
    <s v="EMS COD"/>
    <s v="facebook"/>
    <s v="จ่ายทีหลัง / COD"/>
    <s v=""/>
    <s v="WA033214936TH"/>
    <s v="08/10/2025 11:48"/>
  </r>
  <r>
    <x v="8"/>
    <x v="8"/>
    <n v="100"/>
    <n v="1"/>
    <s v="FXL32"/>
    <n v="299"/>
    <n v="0"/>
    <s v="ร้านที่1"/>
    <s v="Wantana Jantanakon"/>
    <s v="_x000a_33/7หมู่12ซ.บางเชือกหนัง2_x000a_บางเชือกหนัง_x000a_ตลิ่งชัน_x000a_กรุงเทพฯ_x000a_10170"/>
    <s v="10170"/>
    <s v="0996092272"/>
    <s v="08/10/2025 11:48"/>
    <s v="t0832622509@gmail.com"/>
    <s v="EMS COD"/>
    <s v="facebook"/>
    <s v="จ่ายทีหลัง / COD"/>
    <s v=""/>
    <s v="WA033214936TH"/>
    <s v="08/10/2025 11:48"/>
  </r>
  <r>
    <x v="0"/>
    <x v="0"/>
    <n v="50"/>
    <n v="1"/>
    <s v="FXL31"/>
    <n v="100"/>
    <n v="0"/>
    <s v="ร้านที่2"/>
    <s v="แ***ตา ห***ล้า"/>
    <s v="อ่างทอง"/>
    <s v="-"/>
    <s v=""/>
    <s v="08/10/2025 11:47"/>
    <s v="-"/>
    <s v="J&amp;T COD"/>
    <s v="Tiktok"/>
    <s v="จ่ายทีหลัง / COD"/>
    <s v=""/>
    <s v="764796650682"/>
    <s v="08/10/2025 11:47"/>
  </r>
  <r>
    <x v="1"/>
    <x v="1"/>
    <n v="50"/>
    <n v="1"/>
    <s v="FXL31"/>
    <n v="100"/>
    <n v="0"/>
    <s v="ร้านที่2"/>
    <s v="แ***ตา ห***ล้า"/>
    <s v="อ่างทอง"/>
    <s v="-"/>
    <s v=""/>
    <s v="08/10/2025 11:47"/>
    <s v="-"/>
    <s v="J&amp;T COD"/>
    <s v="Tiktok"/>
    <s v="จ่ายทีหลัง / COD"/>
    <s v=""/>
    <s v="764796650682"/>
    <s v="08/10/2025 11:47"/>
  </r>
  <r>
    <x v="2"/>
    <x v="2"/>
    <n v="50"/>
    <n v="1"/>
    <s v="FXL31"/>
    <n v="100"/>
    <n v="0"/>
    <s v="ร้านที่2"/>
    <s v="แ***ตา ห***ล้า"/>
    <s v="อ่างทอง"/>
    <s v="-"/>
    <s v=""/>
    <s v="08/10/2025 11:47"/>
    <s v="-"/>
    <s v="J&amp;T COD"/>
    <s v="Tiktok"/>
    <s v="จ่ายทีหลัง / COD"/>
    <s v=""/>
    <s v="764796650682"/>
    <s v="08/10/2025 11:47"/>
  </r>
  <r>
    <x v="3"/>
    <x v="3"/>
    <n v="50"/>
    <n v="6"/>
    <s v="FXL30"/>
    <n v="200"/>
    <n v="0"/>
    <s v="ร้านที่2"/>
    <s v="ร***นภา ว***วิวงค์"/>
    <s v="สมุทรปราการ"/>
    <s v="-"/>
    <s v=""/>
    <s v="08/10/2025 11:43"/>
    <s v="-"/>
    <s v="J&amp;T Express"/>
    <s v="Tiktok"/>
    <s v="tiktok"/>
    <s v=""/>
    <s v="764704254650"/>
    <s v="08/10/2025 11:42"/>
  </r>
  <r>
    <x v="0"/>
    <x v="0"/>
    <n v="50"/>
    <n v="1"/>
    <s v="FXL29"/>
    <n v="100"/>
    <n v="0"/>
    <s v="ร้านที่4"/>
    <s v="เ***นภา ส***ิรัตน์"/>
    <s v="ชลบุรี"/>
    <s v="-"/>
    <s v=""/>
    <s v="08/10/2025 11:40"/>
    <s v="-"/>
    <s v="J&amp;T COD"/>
    <s v="Tiktok"/>
    <s v="จ่ายทีหลัง / COD"/>
    <s v=""/>
    <s v="764746968705"/>
    <s v="08/10/2025 11:40"/>
  </r>
  <r>
    <x v="1"/>
    <x v="1"/>
    <n v="50"/>
    <n v="1"/>
    <s v="FXL29"/>
    <n v="100"/>
    <n v="0"/>
    <s v="ร้านที่4"/>
    <s v="เ***นภา ส***ิรัตน์"/>
    <s v="ชลบุรี"/>
    <s v="-"/>
    <s v=""/>
    <s v="08/10/2025 11:40"/>
    <s v="-"/>
    <s v="J&amp;T COD"/>
    <s v="Tiktok"/>
    <s v="จ่ายทีหลัง / COD"/>
    <s v=""/>
    <s v="764746968705"/>
    <s v="08/10/2025 11:40"/>
  </r>
  <r>
    <x v="2"/>
    <x v="2"/>
    <n v="50"/>
    <n v="1"/>
    <s v="FXL29"/>
    <n v="100"/>
    <n v="0"/>
    <s v="ร้านที่4"/>
    <s v="เ***นภา ส***ิรัตน์"/>
    <s v="ชลบุรี"/>
    <s v="-"/>
    <s v=""/>
    <s v="08/10/2025 11:40"/>
    <s v="-"/>
    <s v="J&amp;T COD"/>
    <s v="Tiktok"/>
    <s v="จ่ายทีหลัง / COD"/>
    <s v=""/>
    <s v="764746968705"/>
    <s v="08/10/2025 11:40"/>
  </r>
  <r>
    <x v="0"/>
    <x v="0"/>
    <n v="50"/>
    <n v="2"/>
    <s v="FXL28"/>
    <n v="182"/>
    <n v="0"/>
    <s v="ร้านที่2"/>
    <s v="ม** เ***ัตน์ n**"/>
    <s v="สุรินทร์"/>
    <s v="-"/>
    <s v=""/>
    <s v="08/10/2025 11:33"/>
    <s v="-"/>
    <s v="J&amp;T COD"/>
    <s v="Tiktok"/>
    <s v="จ่ายทีหลัง / COD"/>
    <s v=""/>
    <s v="764736449680"/>
    <s v="08/10/2025 11:33"/>
  </r>
  <r>
    <x v="1"/>
    <x v="1"/>
    <n v="50"/>
    <n v="2"/>
    <s v="FXL28"/>
    <n v="182"/>
    <n v="0"/>
    <s v="ร้านที่2"/>
    <s v="ม** เ***ัตน์ n**"/>
    <s v="สุรินทร์"/>
    <s v="-"/>
    <s v=""/>
    <s v="08/10/2025 11:33"/>
    <s v="-"/>
    <s v="J&amp;T COD"/>
    <s v="Tiktok"/>
    <s v="จ่ายทีหลัง / COD"/>
    <s v=""/>
    <s v="764736449680"/>
    <s v="08/10/2025 11:33"/>
  </r>
  <r>
    <x v="2"/>
    <x v="2"/>
    <n v="50"/>
    <n v="2"/>
    <s v="FXL28"/>
    <n v="182"/>
    <n v="0"/>
    <s v="ร้านที่2"/>
    <s v="ม** เ***ัตน์ n**"/>
    <s v="สุรินทร์"/>
    <s v="-"/>
    <s v=""/>
    <s v="08/10/2025 11:33"/>
    <s v="-"/>
    <s v="J&amp;T COD"/>
    <s v="Tiktok"/>
    <s v="จ่ายทีหลัง / COD"/>
    <s v=""/>
    <s v="764736449680"/>
    <s v="08/10/2025 11:33"/>
  </r>
  <r>
    <x v="0"/>
    <x v="0"/>
    <n v="50"/>
    <n v="1"/>
    <s v="FXL27"/>
    <n v="100"/>
    <n v="0"/>
    <s v="ร้านที่2"/>
    <s v="ม*** ว***นาเบ้"/>
    <s v="เทศบาลนครอุดรธานี"/>
    <s v="-"/>
    <s v=""/>
    <s v="08/10/2025 11:29"/>
    <s v="-"/>
    <s v="J&amp;T COD"/>
    <s v="Tiktok"/>
    <s v="จ่ายทีหลัง / COD"/>
    <s v=""/>
    <s v="764739858680"/>
    <s v="08/10/2025 11:29"/>
  </r>
  <r>
    <x v="1"/>
    <x v="1"/>
    <n v="50"/>
    <n v="1"/>
    <s v="FXL27"/>
    <n v="100"/>
    <n v="0"/>
    <s v="ร้านที่2"/>
    <s v="ม*** ว***นาเบ้"/>
    <s v="เทศบาลนครอุดรธานี"/>
    <s v="-"/>
    <s v=""/>
    <s v="08/10/2025 11:29"/>
    <s v="-"/>
    <s v="J&amp;T COD"/>
    <s v="Tiktok"/>
    <s v="จ่ายทีหลัง / COD"/>
    <s v=""/>
    <s v="764739858680"/>
    <s v="08/10/2025 11:29"/>
  </r>
  <r>
    <x v="2"/>
    <x v="2"/>
    <n v="50"/>
    <n v="1"/>
    <s v="FXL27"/>
    <n v="100"/>
    <n v="0"/>
    <s v="ร้านที่2"/>
    <s v="ม*** ว***นาเบ้"/>
    <s v="เทศบาลนครอุดรธานี"/>
    <s v="-"/>
    <s v=""/>
    <s v="08/10/2025 11:29"/>
    <s v="-"/>
    <s v="J&amp;T COD"/>
    <s v="Tiktok"/>
    <s v="จ่ายทีหลัง / COD"/>
    <s v=""/>
    <s v="764739858680"/>
    <s v="08/10/2025 11:29"/>
  </r>
  <r>
    <x v="0"/>
    <x v="0"/>
    <n v="50"/>
    <n v="1"/>
    <s v="FXL26"/>
    <n v="100"/>
    <n v="0"/>
    <s v="ร้านที่2"/>
    <s v="R***Sa"/>
    <s v="กรุงเทพฯ"/>
    <s v="-"/>
    <s v=""/>
    <s v="08/10/2025 11:28"/>
    <s v="-"/>
    <s v="J&amp;T COD"/>
    <s v="Tiktok"/>
    <s v="จ่ายทีหลัง / COD"/>
    <s v=""/>
    <s v="764700377615"/>
    <s v="08/10/2025 11:28"/>
  </r>
  <r>
    <x v="1"/>
    <x v="1"/>
    <n v="50"/>
    <n v="1"/>
    <s v="FXL26"/>
    <n v="100"/>
    <n v="0"/>
    <s v="ร้านที่2"/>
    <s v="R***Sa"/>
    <s v="กรุงเทพฯ"/>
    <s v="-"/>
    <s v=""/>
    <s v="08/10/2025 11:28"/>
    <s v="-"/>
    <s v="J&amp;T COD"/>
    <s v="Tiktok"/>
    <s v="จ่ายทีหลัง / COD"/>
    <s v=""/>
    <s v="764700377615"/>
    <s v="08/10/2025 11:28"/>
  </r>
  <r>
    <x v="2"/>
    <x v="2"/>
    <n v="50"/>
    <n v="1"/>
    <s v="FXL26"/>
    <n v="100"/>
    <n v="0"/>
    <s v="ร้านที่2"/>
    <s v="R***Sa"/>
    <s v="กรุงเทพฯ"/>
    <s v="-"/>
    <s v=""/>
    <s v="08/10/2025 11:28"/>
    <s v="-"/>
    <s v="J&amp;T COD"/>
    <s v="Tiktok"/>
    <s v="จ่ายทีหลัง / COD"/>
    <s v=""/>
    <s v="764700377615"/>
    <s v="08/10/2025 11:28"/>
  </r>
  <r>
    <x v="11"/>
    <x v="11"/>
    <n v="66.666666666666671"/>
    <n v="6"/>
    <s v="FXL25"/>
    <n v="200"/>
    <n v="0"/>
    <s v="ร้านที่2"/>
    <s v="พ***์ชนก เ***วอ่อน"/>
    <s v="ชลบุรี"/>
    <s v="-"/>
    <s v=""/>
    <s v="08/10/2025 11:23"/>
    <s v="-"/>
    <s v="J&amp;T COD"/>
    <s v="Tiktok"/>
    <s v="จ่ายทีหลัง / COD"/>
    <s v=""/>
    <s v="764764169632"/>
    <s v="08/10/2025 11:24"/>
  </r>
  <r>
    <x v="0"/>
    <x v="0"/>
    <n v="50"/>
    <n v="1"/>
    <s v="FXL24"/>
    <n v="100"/>
    <n v="0"/>
    <s v="ร้านที่2"/>
    <s v="พ***ตวรรณ"/>
    <s v="ราชบุรี"/>
    <s v="-"/>
    <s v=""/>
    <s v="08/10/2025 11:21"/>
    <s v="-"/>
    <s v="J&amp;T COD"/>
    <s v="Tiktok"/>
    <s v="จ่ายทีหลัง / COD"/>
    <s v=""/>
    <s v="764707760703"/>
    <s v="08/10/2025 11:21"/>
  </r>
  <r>
    <x v="1"/>
    <x v="1"/>
    <n v="50"/>
    <n v="1"/>
    <s v="FXL24"/>
    <n v="100"/>
    <n v="0"/>
    <s v="ร้านที่2"/>
    <s v="พ***ตวรรณ"/>
    <s v="ราชบุรี"/>
    <s v="-"/>
    <s v=""/>
    <s v="08/10/2025 11:21"/>
    <s v="-"/>
    <s v="J&amp;T COD"/>
    <s v="Tiktok"/>
    <s v="จ่ายทีหลัง / COD"/>
    <s v=""/>
    <s v="764707760703"/>
    <s v="08/10/2025 11:21"/>
  </r>
  <r>
    <x v="2"/>
    <x v="2"/>
    <n v="50"/>
    <n v="1"/>
    <s v="FXL24"/>
    <n v="100"/>
    <n v="0"/>
    <s v="ร้านที่2"/>
    <s v="พ***ตวรรณ"/>
    <s v="ราชบุรี"/>
    <s v="-"/>
    <s v=""/>
    <s v="08/10/2025 11:21"/>
    <s v="-"/>
    <s v="J&amp;T COD"/>
    <s v="Tiktok"/>
    <s v="จ่ายทีหลัง / COD"/>
    <s v=""/>
    <s v="764707760703"/>
    <s v="08/10/2025 11:21"/>
  </r>
  <r>
    <x v="0"/>
    <x v="0"/>
    <n v="50"/>
    <n v="1"/>
    <s v="FXL23"/>
    <n v="100"/>
    <n v="0"/>
    <s v="ร้านที่2"/>
    <s v="อ***​ พ***ผือก"/>
    <s v="นครปฐม"/>
    <s v="-"/>
    <s v=""/>
    <s v="08/10/2025 11:20"/>
    <s v="-"/>
    <s v="J&amp;T COD"/>
    <s v="Tiktok"/>
    <s v="จ่ายทีหลัง / COD"/>
    <s v=""/>
    <s v="764793570612"/>
    <s v="08/10/2025 11:21"/>
  </r>
  <r>
    <x v="1"/>
    <x v="1"/>
    <n v="50"/>
    <n v="1"/>
    <s v="FXL23"/>
    <n v="100"/>
    <n v="0"/>
    <s v="ร้านที่2"/>
    <s v="อ***​ พ***ผือก"/>
    <s v="นครปฐม"/>
    <s v="-"/>
    <s v=""/>
    <s v="08/10/2025 11:20"/>
    <s v="-"/>
    <s v="J&amp;T COD"/>
    <s v="Tiktok"/>
    <s v="จ่ายทีหลัง / COD"/>
    <s v=""/>
    <s v="764793570612"/>
    <s v="08/10/2025 11:21"/>
  </r>
  <r>
    <x v="2"/>
    <x v="2"/>
    <n v="50"/>
    <n v="1"/>
    <s v="FXL23"/>
    <n v="100"/>
    <n v="0"/>
    <s v="ร้านที่2"/>
    <s v="อ***​ พ***ผือก"/>
    <s v="นครปฐม"/>
    <s v="-"/>
    <s v=""/>
    <s v="08/10/2025 11:20"/>
    <s v="-"/>
    <s v="J&amp;T COD"/>
    <s v="Tiktok"/>
    <s v="จ่ายทีหลัง / COD"/>
    <s v=""/>
    <s v="764793570612"/>
    <s v="08/10/2025 11:21"/>
  </r>
  <r>
    <x v="6"/>
    <x v="6"/>
    <n v="66.666666666666671"/>
    <n v="3"/>
    <s v="FXL22"/>
    <n v="490"/>
    <n v="0"/>
    <s v="ร้านที่2"/>
    <s v="ว***"/>
    <s v="ประจวบคีรีขันธ์"/>
    <s v="-"/>
    <s v=""/>
    <s v="08/10/2025 11:20"/>
    <s v="-"/>
    <s v="J&amp;T COD"/>
    <s v="Tiktok"/>
    <s v="จ่ายทีหลัง / COD"/>
    <s v=""/>
    <s v="764751966613"/>
    <s v="08/10/2025 11:20"/>
  </r>
  <r>
    <x v="11"/>
    <x v="11"/>
    <n v="66.666666666666671"/>
    <n v="3"/>
    <s v="FXL22"/>
    <n v="490"/>
    <n v="0"/>
    <s v="ร้านที่2"/>
    <s v="ว***"/>
    <s v="ประจวบคีรีขันธ์"/>
    <s v="-"/>
    <s v=""/>
    <s v="08/10/2025 11:20"/>
    <s v="-"/>
    <s v="J&amp;T COD"/>
    <s v="Tiktok"/>
    <s v="จ่ายทีหลัง / COD"/>
    <s v=""/>
    <s v="764751966613"/>
    <s v="08/10/2025 11:20"/>
  </r>
  <r>
    <x v="3"/>
    <x v="3"/>
    <n v="33.333333333333336"/>
    <n v="3"/>
    <s v="FXL22"/>
    <n v="490"/>
    <n v="0"/>
    <s v="ร้านที่2"/>
    <s v="ว***"/>
    <s v="ประจวบคีรีขันธ์"/>
    <s v="-"/>
    <s v=""/>
    <s v="08/10/2025 11:20"/>
    <s v="-"/>
    <s v="J&amp;T COD"/>
    <s v="Tiktok"/>
    <s v="จ่ายทีหลัง / COD"/>
    <s v=""/>
    <s v="764751966613"/>
    <s v="08/10/2025 11:20"/>
  </r>
  <r>
    <x v="0"/>
    <x v="0"/>
    <n v="60"/>
    <n v="2"/>
    <s v="FXL22"/>
    <n v="490"/>
    <n v="0"/>
    <s v="ร้านที่2"/>
    <s v="ว***"/>
    <s v="ประจวบคีรีขันธ์"/>
    <s v="-"/>
    <s v=""/>
    <s v="08/10/2025 11:20"/>
    <s v="-"/>
    <s v="J&amp;T COD"/>
    <s v="Tiktok"/>
    <s v="จ่ายทีหลัง / COD"/>
    <s v=""/>
    <s v="764751966613"/>
    <s v="08/10/2025 11:20"/>
  </r>
  <r>
    <x v="1"/>
    <x v="1"/>
    <n v="60"/>
    <n v="2"/>
    <s v="FXL22"/>
    <n v="490"/>
    <n v="0"/>
    <s v="ร้านที่2"/>
    <s v="ว***"/>
    <s v="ประจวบคีรีขันธ์"/>
    <s v="-"/>
    <s v=""/>
    <s v="08/10/2025 11:20"/>
    <s v="-"/>
    <s v="J&amp;T COD"/>
    <s v="Tiktok"/>
    <s v="จ่ายทีหลัง / COD"/>
    <s v=""/>
    <s v="764751966613"/>
    <s v="08/10/2025 11:20"/>
  </r>
  <r>
    <x v="2"/>
    <x v="2"/>
    <n v="60"/>
    <n v="2"/>
    <s v="FXL22"/>
    <n v="490"/>
    <n v="0"/>
    <s v="ร้านที่2"/>
    <s v="ว***"/>
    <s v="ประจวบคีรีขันธ์"/>
    <s v="-"/>
    <s v=""/>
    <s v="08/10/2025 11:20"/>
    <s v="-"/>
    <s v="J&amp;T COD"/>
    <s v="Tiktok"/>
    <s v="จ่ายทีหลัง / COD"/>
    <s v=""/>
    <s v="764751966613"/>
    <s v="08/10/2025 11:20"/>
  </r>
  <r>
    <x v="0"/>
    <x v="0"/>
    <n v="50"/>
    <n v="1"/>
    <s v="FXL21"/>
    <n v="138"/>
    <n v="38"/>
    <s v="ร้านที่2"/>
    <s v="ม*** ส***กมล"/>
    <s v="กาญจนบุรี"/>
    <s v="-"/>
    <s v=""/>
    <s v="08/10/2025 11:18"/>
    <s v="-"/>
    <s v="J&amp;T COD"/>
    <s v="Tiktok"/>
    <s v="จ่ายทีหลัง / COD"/>
    <s v=""/>
    <s v="764731577610"/>
    <s v="08/10/2025 11:18"/>
  </r>
  <r>
    <x v="1"/>
    <x v="1"/>
    <n v="50"/>
    <n v="1"/>
    <s v="FXL21"/>
    <n v="138"/>
    <n v="38"/>
    <s v="ร้านที่2"/>
    <s v="ม*** ส***กมล"/>
    <s v="กาญจนบุรี"/>
    <s v="-"/>
    <s v=""/>
    <s v="08/10/2025 11:18"/>
    <s v="-"/>
    <s v="J&amp;T COD"/>
    <s v="Tiktok"/>
    <s v="จ่ายทีหลัง / COD"/>
    <s v=""/>
    <s v="764731577610"/>
    <s v="08/10/2025 11:18"/>
  </r>
  <r>
    <x v="2"/>
    <x v="2"/>
    <n v="50"/>
    <n v="1"/>
    <s v="FXL21"/>
    <n v="138"/>
    <n v="38"/>
    <s v="ร้านที่2"/>
    <s v="ม*** ส***กมล"/>
    <s v="กาญจนบุรี"/>
    <s v="-"/>
    <s v=""/>
    <s v="08/10/2025 11:18"/>
    <s v="-"/>
    <s v="J&amp;T COD"/>
    <s v="Tiktok"/>
    <s v="จ่ายทีหลัง / COD"/>
    <s v=""/>
    <s v="764731577610"/>
    <s v="08/10/2025 11:18"/>
  </r>
  <r>
    <x v="3"/>
    <x v="3"/>
    <n v="50"/>
    <n v="6"/>
    <s v="FXL19"/>
    <n v="200"/>
    <n v="0"/>
    <s v="ร้านที่2"/>
    <s v="อ***ุช ล***ำโรง"/>
    <s v="ระยอง"/>
    <s v="-"/>
    <s v=""/>
    <s v="08/10/2025 11:12"/>
    <s v="-"/>
    <s v="J&amp;T Express"/>
    <s v="Tiktok"/>
    <s v="tiktok"/>
    <s v=""/>
    <s v="764756769674"/>
    <s v="08/10/2025 11:12"/>
  </r>
  <r>
    <x v="0"/>
    <x v="0"/>
    <n v="50"/>
    <n v="1"/>
    <s v="FXL18"/>
    <n v="100"/>
    <n v="0"/>
    <s v="ร้านที่2"/>
    <s v="ก***นาง เ***ยงธรรม"/>
    <s v="ระยอง"/>
    <s v="-"/>
    <s v=""/>
    <s v="08/10/2025 11:08"/>
    <s v="-"/>
    <s v="J&amp;T COD"/>
    <s v="Tiktok"/>
    <s v="จ่ายทีหลัง / COD"/>
    <s v=""/>
    <s v="764764360695"/>
    <s v="08/10/2025 11:08"/>
  </r>
  <r>
    <x v="1"/>
    <x v="1"/>
    <n v="50"/>
    <n v="1"/>
    <s v="FXL18"/>
    <n v="100"/>
    <n v="0"/>
    <s v="ร้านที่2"/>
    <s v="ก***นาง เ***ยงธรรม"/>
    <s v="ระยอง"/>
    <s v="-"/>
    <s v=""/>
    <s v="08/10/2025 11:08"/>
    <s v="-"/>
    <s v="J&amp;T COD"/>
    <s v="Tiktok"/>
    <s v="จ่ายทีหลัง / COD"/>
    <s v=""/>
    <s v="764764360695"/>
    <s v="08/10/2025 11:08"/>
  </r>
  <r>
    <x v="2"/>
    <x v="2"/>
    <n v="50"/>
    <n v="1"/>
    <s v="FXL18"/>
    <n v="100"/>
    <n v="0"/>
    <s v="ร้านที่2"/>
    <s v="ก***นาง เ***ยงธรรม"/>
    <s v="ระยอง"/>
    <s v="-"/>
    <s v=""/>
    <s v="08/10/2025 11:08"/>
    <s v="-"/>
    <s v="J&amp;T COD"/>
    <s v="Tiktok"/>
    <s v="จ่ายทีหลัง / COD"/>
    <s v=""/>
    <s v="764764360695"/>
    <s v="08/10/2025 11:08"/>
  </r>
  <r>
    <x v="15"/>
    <x v="21"/>
    <n v="139"/>
    <n v="1"/>
    <s v="FXL17"/>
    <n v="269.45"/>
    <n v="0"/>
    <s v="ร้านที่2"/>
    <s v="ข***​ฤทัย​ บ***มามาก​"/>
    <s v="สงขลา"/>
    <s v="-"/>
    <s v=""/>
    <s v="08/10/2025 11:07"/>
    <s v="-"/>
    <s v="J&amp;T COD"/>
    <s v="Tiktok"/>
    <s v="จ่ายทีหลัง / COD"/>
    <s v=""/>
    <s v="764744245672"/>
    <s v="08/10/2025 11:07"/>
  </r>
  <r>
    <x v="14"/>
    <x v="16"/>
    <n v="139"/>
    <n v="1"/>
    <s v="FXL17"/>
    <n v="269.45"/>
    <n v="0"/>
    <s v="ร้านที่2"/>
    <s v="ข***​ฤทัย​ บ***มามาก​"/>
    <s v="สงขลา"/>
    <s v="-"/>
    <s v=""/>
    <s v="08/10/2025 11:07"/>
    <s v="-"/>
    <s v="J&amp;T COD"/>
    <s v="Tiktok"/>
    <s v="จ่ายทีหลัง / COD"/>
    <s v=""/>
    <s v="764744245672"/>
    <s v="08/10/2025 11:07"/>
  </r>
  <r>
    <x v="16"/>
    <x v="19"/>
    <n v="139"/>
    <n v="1"/>
    <s v="FXL17"/>
    <n v="269.45"/>
    <n v="0"/>
    <s v="ร้านที่2"/>
    <s v="ข***​ฤทัย​ บ***มามาก​"/>
    <s v="สงขลา"/>
    <s v="-"/>
    <s v=""/>
    <s v="08/10/2025 11:07"/>
    <s v="-"/>
    <s v="J&amp;T COD"/>
    <s v="Tiktok"/>
    <s v="จ่ายทีหลัง / COD"/>
    <s v=""/>
    <s v="764744245672"/>
    <s v="08/10/2025 11:07"/>
  </r>
  <r>
    <x v="7"/>
    <x v="7"/>
    <n v="139"/>
    <n v="1"/>
    <s v="FXL17"/>
    <n v="269.45"/>
    <n v="0"/>
    <s v="ร้านที่2"/>
    <s v="ข***​ฤทัย​ บ***มามาก​"/>
    <s v="สงขลา"/>
    <s v="-"/>
    <s v=""/>
    <s v="08/10/2025 11:07"/>
    <s v="-"/>
    <s v="J&amp;T COD"/>
    <s v="Tiktok"/>
    <s v="จ่ายทีหลัง / COD"/>
    <s v=""/>
    <s v="764744245672"/>
    <s v="08/10/2025 11:07"/>
  </r>
  <r>
    <x v="0"/>
    <x v="0"/>
    <n v="50"/>
    <n v="1"/>
    <s v="FXL15"/>
    <n v="138"/>
    <n v="38"/>
    <s v="ร้านที่2"/>
    <s v="ศ***ราช เ***พุ่ม"/>
    <s v="ระยอง"/>
    <s v="-"/>
    <s v=""/>
    <s v="08/10/2025 11:05"/>
    <s v="-"/>
    <s v="J&amp;T COD"/>
    <s v="Tiktok"/>
    <s v="จ่ายทีหลัง / COD"/>
    <s v=""/>
    <s v="764777969686"/>
    <s v="08/10/2025 11:05"/>
  </r>
  <r>
    <x v="1"/>
    <x v="1"/>
    <n v="50"/>
    <n v="1"/>
    <s v="FXL15"/>
    <n v="138"/>
    <n v="38"/>
    <s v="ร้านที่2"/>
    <s v="ศ***ราช เ***พุ่ม"/>
    <s v="ระยอง"/>
    <s v="-"/>
    <s v=""/>
    <s v="08/10/2025 11:05"/>
    <s v="-"/>
    <s v="J&amp;T COD"/>
    <s v="Tiktok"/>
    <s v="จ่ายทีหลัง / COD"/>
    <s v=""/>
    <s v="764777969686"/>
    <s v="08/10/2025 11:05"/>
  </r>
  <r>
    <x v="2"/>
    <x v="2"/>
    <n v="50"/>
    <n v="1"/>
    <s v="FXL15"/>
    <n v="138"/>
    <n v="38"/>
    <s v="ร้านที่2"/>
    <s v="ศ***ราช เ***พุ่ม"/>
    <s v="ระยอง"/>
    <s v="-"/>
    <s v=""/>
    <s v="08/10/2025 11:05"/>
    <s v="-"/>
    <s v="J&amp;T COD"/>
    <s v="Tiktok"/>
    <s v="จ่ายทีหลัง / COD"/>
    <s v=""/>
    <s v="764777969686"/>
    <s v="08/10/2025 11:05"/>
  </r>
  <r>
    <x v="0"/>
    <x v="0"/>
    <n v="50"/>
    <n v="1"/>
    <s v="FXL14"/>
    <n v="100"/>
    <n v="0"/>
    <s v="ร้านที่4"/>
    <s v="ข***​ฤทัย​ บ***มามาก​"/>
    <s v="สงขลา"/>
    <s v="-"/>
    <s v=""/>
    <s v="08/10/2025 11:03"/>
    <s v="-"/>
    <s v="J&amp;T COD"/>
    <s v="Tiktok"/>
    <s v="จ่ายทีหลัง / COD"/>
    <s v=""/>
    <s v="764788767691"/>
    <s v="08/10/2025 11:03"/>
  </r>
  <r>
    <x v="1"/>
    <x v="1"/>
    <n v="50"/>
    <n v="1"/>
    <s v="FXL14"/>
    <n v="100"/>
    <n v="0"/>
    <s v="ร้านที่4"/>
    <s v="ข***​ฤทัย​ บ***มามาก​"/>
    <s v="สงขลา"/>
    <s v="-"/>
    <s v=""/>
    <s v="08/10/2025 11:03"/>
    <s v="-"/>
    <s v="J&amp;T COD"/>
    <s v="Tiktok"/>
    <s v="จ่ายทีหลัง / COD"/>
    <s v=""/>
    <s v="764788767691"/>
    <s v="08/10/2025 11:03"/>
  </r>
  <r>
    <x v="2"/>
    <x v="2"/>
    <n v="50"/>
    <n v="1"/>
    <s v="FXL14"/>
    <n v="100"/>
    <n v="0"/>
    <s v="ร้านที่4"/>
    <s v="ข***​ฤทัย​ บ***มามาก​"/>
    <s v="สงขลา"/>
    <s v="-"/>
    <s v=""/>
    <s v="08/10/2025 11:03"/>
    <s v="-"/>
    <s v="J&amp;T COD"/>
    <s v="Tiktok"/>
    <s v="จ่ายทีหลัง / COD"/>
    <s v=""/>
    <s v="764788767691"/>
    <s v="08/10/2025 11:03"/>
  </r>
  <r>
    <x v="11"/>
    <x v="11"/>
    <n v="66.666666666666671"/>
    <n v="3"/>
    <s v="FXL13"/>
    <n v="100"/>
    <n v="0"/>
    <s v="ร้านที่2"/>
    <s v="ไ***น พ***มพ์"/>
    <s v="Nong Khai"/>
    <s v="-"/>
    <s v=""/>
    <s v="08/10/2025 11:04"/>
    <s v="-"/>
    <s v="J&amp;T Express"/>
    <s v="Tiktok"/>
    <s v="tiktok"/>
    <s v=""/>
    <s v="764779646702"/>
    <s v="08/10/2025 11:03"/>
  </r>
  <r>
    <x v="0"/>
    <x v="0"/>
    <n v="50"/>
    <n v="1"/>
    <s v="FXL12"/>
    <n v="100"/>
    <n v="0"/>
    <s v="ร้านที่2"/>
    <s v="ภ***ลัญชณ์"/>
    <s v="เทศบาลนครลำปาง"/>
    <s v="-"/>
    <s v=""/>
    <s v="08/10/2025 10:58"/>
    <s v="-"/>
    <s v="J&amp;T COD"/>
    <s v="Tiktok"/>
    <s v="จ่ายทีหลัง / COD"/>
    <s v=""/>
    <s v="764724973611"/>
    <s v="08/10/2025 10:59"/>
  </r>
  <r>
    <x v="1"/>
    <x v="1"/>
    <n v="50"/>
    <n v="1"/>
    <s v="FXL12"/>
    <n v="100"/>
    <n v="0"/>
    <s v="ร้านที่2"/>
    <s v="ภ***ลัญชณ์"/>
    <s v="เทศบาลนครลำปาง"/>
    <s v="-"/>
    <s v=""/>
    <s v="08/10/2025 10:58"/>
    <s v="-"/>
    <s v="J&amp;T COD"/>
    <s v="Tiktok"/>
    <s v="จ่ายทีหลัง / COD"/>
    <s v=""/>
    <s v="764724973611"/>
    <s v="08/10/2025 10:59"/>
  </r>
  <r>
    <x v="2"/>
    <x v="2"/>
    <n v="50"/>
    <n v="1"/>
    <s v="FXL12"/>
    <n v="100"/>
    <n v="0"/>
    <s v="ร้านที่2"/>
    <s v="ภ***ลัญชณ์"/>
    <s v="เทศบาลนครลำปาง"/>
    <s v="-"/>
    <s v=""/>
    <s v="08/10/2025 10:58"/>
    <s v="-"/>
    <s v="J&amp;T COD"/>
    <s v="Tiktok"/>
    <s v="จ่ายทีหลัง / COD"/>
    <s v=""/>
    <s v="764724973611"/>
    <s v="08/10/2025 10:59"/>
  </r>
  <r>
    <x v="13"/>
    <x v="15"/>
    <n v="15"/>
    <n v="2"/>
    <s v="FXL11"/>
    <n v="46"/>
    <n v="16"/>
    <s v="ร้านที่2"/>
    <s v="ม******า"/>
    <s v="****** หมู่ที่ 9 ตำบลดอนตาเพชร อำเภอพนมทวน จังหวัดกาญจนบุรี 71140"/>
    <s v="71140"/>
    <s v="04"/>
    <s v="08/10/2025 10:50"/>
    <s v="-"/>
    <s v="SPX Express"/>
    <s v="Shopee"/>
    <s v="shopee"/>
    <s v=""/>
    <s v="TH250398386570P"/>
    <s v="08/10/2025 10:49"/>
  </r>
  <r>
    <x v="3"/>
    <x v="3"/>
    <n v="33.333333333333336"/>
    <n v="3"/>
    <s v="FXL10"/>
    <n v="100"/>
    <n v="0"/>
    <s v="ร้านที่2"/>
    <s v="ป***ดา พ***ิม"/>
    <s v="นนทบุรี"/>
    <s v="-"/>
    <s v=""/>
    <s v="08/10/2025 10:47"/>
    <s v="-"/>
    <s v="J&amp;T Express"/>
    <s v="Tiktok"/>
    <s v="tiktok"/>
    <s v=""/>
    <s v="764708256642"/>
    <s v="08/10/2025 10:47"/>
  </r>
  <r>
    <x v="0"/>
    <x v="0"/>
    <n v="50"/>
    <n v="1"/>
    <s v="FXL9"/>
    <n v="100"/>
    <n v="0"/>
    <s v="ร้านที่2"/>
    <s v="ส***วดี ค***ัสดิ์"/>
    <s v="พิษณุโลก"/>
    <s v="-"/>
    <s v=""/>
    <s v="08/10/2025 10:46"/>
    <s v="-"/>
    <s v="J&amp;T COD"/>
    <s v="Tiktok"/>
    <s v="จ่ายทีหลัง / COD"/>
    <s v=""/>
    <s v="764758657666"/>
    <s v="08/10/2025 10:46"/>
  </r>
  <r>
    <x v="1"/>
    <x v="1"/>
    <n v="50"/>
    <n v="1"/>
    <s v="FXL9"/>
    <n v="100"/>
    <n v="0"/>
    <s v="ร้านที่2"/>
    <s v="ส***วดี ค***ัสดิ์"/>
    <s v="พิษณุโลก"/>
    <s v="-"/>
    <s v=""/>
    <s v="08/10/2025 10:46"/>
    <s v="-"/>
    <s v="J&amp;T COD"/>
    <s v="Tiktok"/>
    <s v="จ่ายทีหลัง / COD"/>
    <s v=""/>
    <s v="764758657666"/>
    <s v="08/10/2025 10:46"/>
  </r>
  <r>
    <x v="2"/>
    <x v="2"/>
    <n v="50"/>
    <n v="1"/>
    <s v="FXL9"/>
    <n v="100"/>
    <n v="0"/>
    <s v="ร้านที่2"/>
    <s v="ส***วดี ค***ัสดิ์"/>
    <s v="พิษณุโลก"/>
    <s v="-"/>
    <s v=""/>
    <s v="08/10/2025 10:46"/>
    <s v="-"/>
    <s v="J&amp;T COD"/>
    <s v="Tiktok"/>
    <s v="จ่ายทีหลัง / COD"/>
    <s v=""/>
    <s v="764758657666"/>
    <s v="08/10/2025 10:46"/>
  </r>
  <r>
    <x v="0"/>
    <x v="0"/>
    <n v="50"/>
    <n v="1"/>
    <s v="FXL8"/>
    <n v="100"/>
    <n v="0"/>
    <s v="ร้านที่2"/>
    <s v="น***า​ ม***งฆ์"/>
    <s v="สุราษฎร์ธานี"/>
    <s v="-"/>
    <s v=""/>
    <s v="08/10/2025 10:45"/>
    <s v="-"/>
    <s v="J&amp;T COD"/>
    <s v="Tiktok"/>
    <s v="จ่ายทีหลัง / COD"/>
    <s v=""/>
    <s v="764722964703"/>
    <s v="08/10/2025 10:45"/>
  </r>
  <r>
    <x v="1"/>
    <x v="1"/>
    <n v="50"/>
    <n v="1"/>
    <s v="FXL8"/>
    <n v="100"/>
    <n v="0"/>
    <s v="ร้านที่2"/>
    <s v="น***า​ ม***งฆ์"/>
    <s v="สุราษฎร์ธานี"/>
    <s v="-"/>
    <s v=""/>
    <s v="08/10/2025 10:45"/>
    <s v="-"/>
    <s v="J&amp;T COD"/>
    <s v="Tiktok"/>
    <s v="จ่ายทีหลัง / COD"/>
    <s v=""/>
    <s v="764722964703"/>
    <s v="08/10/2025 10:45"/>
  </r>
  <r>
    <x v="2"/>
    <x v="2"/>
    <n v="50"/>
    <n v="1"/>
    <s v="FXL8"/>
    <n v="100"/>
    <n v="0"/>
    <s v="ร้านที่2"/>
    <s v="น***า​ ม***งฆ์"/>
    <s v="สุราษฎร์ธานี"/>
    <s v="-"/>
    <s v=""/>
    <s v="08/10/2025 10:45"/>
    <s v="-"/>
    <s v="J&amp;T COD"/>
    <s v="Tiktok"/>
    <s v="จ่ายทีหลัง / COD"/>
    <s v=""/>
    <s v="764722964703"/>
    <s v="08/10/2025 10:45"/>
  </r>
  <r>
    <x v="6"/>
    <x v="6"/>
    <n v="66.666666666666671"/>
    <n v="6"/>
    <s v="FXL7"/>
    <n v="290"/>
    <n v="0"/>
    <s v="ร้านที่2"/>
    <s v="J** S***GROM"/>
    <s v="Nakhon Sawan"/>
    <s v="-"/>
    <s v=""/>
    <s v="08/10/2025 10:44"/>
    <s v="-"/>
    <s v="J&amp;T Express"/>
    <s v="Tiktok"/>
    <s v="tiktok"/>
    <s v=""/>
    <s v="764747552693"/>
    <s v="08/10/2025 10:44"/>
  </r>
  <r>
    <x v="6"/>
    <x v="6"/>
    <n v="66.666666666666671"/>
    <n v="3"/>
    <s v="FXL7"/>
    <n v="290"/>
    <n v="0"/>
    <s v="ร้านที่2"/>
    <s v="J** S***GROM"/>
    <s v="Nakhon Sawan"/>
    <s v="-"/>
    <s v=""/>
    <s v="08/10/2025 10:44"/>
    <s v="-"/>
    <s v="J&amp;T Express"/>
    <s v="Tiktok"/>
    <s v="tiktok"/>
    <s v=""/>
    <s v="764747552693"/>
    <s v="08/10/2025 10:44"/>
  </r>
  <r>
    <x v="3"/>
    <x v="3"/>
    <n v="33.333333333333336"/>
    <n v="3"/>
    <s v="FXL6"/>
    <n v="100"/>
    <n v="0"/>
    <s v="ร้านที่2"/>
    <s v="อ***"/>
    <s v="กาญจนบุรี"/>
    <s v="-"/>
    <s v=""/>
    <s v="08/10/2025 10:41"/>
    <s v="-"/>
    <s v="J&amp;T COD"/>
    <s v="Tiktok"/>
    <s v="จ่ายทีหลัง / COD"/>
    <s v=""/>
    <s v="764747850646"/>
    <s v="08/10/2025 10:42"/>
  </r>
  <r>
    <x v="3"/>
    <x v="3"/>
    <n v="50"/>
    <n v="12"/>
    <s v="FXL4"/>
    <n v="400"/>
    <n v="0"/>
    <s v="ร้านที่2"/>
    <s v="p***r"/>
    <s v="นครราชสีมา"/>
    <s v="-"/>
    <s v=""/>
    <s v="08/10/2025 10:34"/>
    <s v="-"/>
    <s v="J&amp;T COD"/>
    <s v="Tiktok"/>
    <s v="จ่ายทีหลัง / COD"/>
    <s v=""/>
    <s v="764731169624"/>
    <s v="08/10/2025 10:34"/>
  </r>
  <r>
    <x v="3"/>
    <x v="3"/>
    <n v="50"/>
    <n v="6"/>
    <s v="FXL2"/>
    <n v="200"/>
    <n v="0"/>
    <s v="ร้านที่2"/>
    <s v="ล***า ศ***ำภา"/>
    <s v="เลย"/>
    <s v="-"/>
    <s v=""/>
    <s v="08/10/2025 10:31"/>
    <s v="-"/>
    <s v="J&amp;T COD"/>
    <s v="Tiktok"/>
    <s v="จ่ายทีหลัง / COD"/>
    <s v=""/>
    <s v="764740968681"/>
    <s v="08/10/2025 10:31"/>
  </r>
  <r>
    <x v="0"/>
    <x v="0"/>
    <n v="50"/>
    <n v="1"/>
    <s v="FXL1"/>
    <n v="100"/>
    <n v="0"/>
    <s v="ร้านที่2"/>
    <s v="J***' T**"/>
    <s v="กรุงเทพฯ"/>
    <s v="-"/>
    <s v=""/>
    <s v="08/10/2025 10:30"/>
    <s v="-"/>
    <s v="J&amp;T Express"/>
    <s v="Tiktok"/>
    <s v="tiktok"/>
    <s v=""/>
    <s v="764713967706"/>
    <s v="08/10/2025 10:29"/>
  </r>
  <r>
    <x v="1"/>
    <x v="1"/>
    <n v="50"/>
    <n v="1"/>
    <s v="FXL1"/>
    <n v="100"/>
    <n v="0"/>
    <s v="ร้านที่2"/>
    <s v="J***' T**"/>
    <s v="กรุงเทพฯ"/>
    <s v="-"/>
    <s v=""/>
    <s v="08/10/2025 10:30"/>
    <s v="-"/>
    <s v="J&amp;T Express"/>
    <s v="Tiktok"/>
    <s v="tiktok"/>
    <s v=""/>
    <s v="764713967706"/>
    <s v="08/10/2025 10:29"/>
  </r>
  <r>
    <x v="2"/>
    <x v="2"/>
    <n v="50"/>
    <n v="1"/>
    <s v="FXL1"/>
    <n v="100"/>
    <n v="0"/>
    <s v="ร้านที่2"/>
    <s v="J***' T**"/>
    <s v="กรุงเทพฯ"/>
    <s v="-"/>
    <s v=""/>
    <s v="08/10/2025 10:30"/>
    <s v="-"/>
    <s v="J&amp;T Express"/>
    <s v="Tiktok"/>
    <s v="tiktok"/>
    <s v=""/>
    <s v="764713967706"/>
    <s v="08/10/2025 10:29"/>
  </r>
  <r>
    <x v="0"/>
    <x v="0"/>
    <n v="60"/>
    <n v="2"/>
    <s v="FXL0"/>
    <n v="300"/>
    <n v="0"/>
    <s v="ร้านที่2"/>
    <s v="ป***าภรณ์ ส***สภา"/>
    <s v="ร้อยเอ็ด"/>
    <s v="-"/>
    <s v=""/>
    <s v="08/10/2025 10:26"/>
    <s v="-"/>
    <s v="J&amp;T COD"/>
    <s v="Tiktok"/>
    <s v="จ่ายทีหลัง / COD"/>
    <s v=""/>
    <s v="764723351663"/>
    <s v="08/10/2025 10:26"/>
  </r>
  <r>
    <x v="1"/>
    <x v="1"/>
    <n v="60"/>
    <n v="2"/>
    <s v="FXL0"/>
    <n v="300"/>
    <n v="0"/>
    <s v="ร้านที่2"/>
    <s v="ป***าภรณ์ ส***สภา"/>
    <s v="ร้อยเอ็ด"/>
    <s v="-"/>
    <s v=""/>
    <s v="08/10/2025 10:26"/>
    <s v="-"/>
    <s v="J&amp;T COD"/>
    <s v="Tiktok"/>
    <s v="จ่ายทีหลัง / COD"/>
    <s v=""/>
    <s v="764723351663"/>
    <s v="08/10/2025 10:26"/>
  </r>
  <r>
    <x v="2"/>
    <x v="2"/>
    <n v="60"/>
    <n v="2"/>
    <s v="FXL0"/>
    <n v="300"/>
    <n v="0"/>
    <s v="ร้านที่2"/>
    <s v="ป***าภรณ์ ส***สภา"/>
    <s v="ร้อยเอ็ด"/>
    <s v="-"/>
    <s v=""/>
    <s v="08/10/2025 10:26"/>
    <s v="-"/>
    <s v="J&amp;T COD"/>
    <s v="Tiktok"/>
    <s v="จ่ายทีหลัง / COD"/>
    <s v=""/>
    <s v="764723351663"/>
    <s v="08/10/2025 10:26"/>
  </r>
  <r>
    <x v="18"/>
    <x v="22"/>
    <n v="50"/>
    <n v="3"/>
    <s v="FXL0"/>
    <n v="300"/>
    <n v="0"/>
    <s v="ร้านที่2"/>
    <s v="ป***าภรณ์ ส***สภา"/>
    <s v="ร้อยเอ็ด"/>
    <s v="-"/>
    <s v=""/>
    <s v="08/10/2025 10:26"/>
    <s v="-"/>
    <s v="J&amp;T COD"/>
    <s v="Tiktok"/>
    <s v="จ่ายทีหลัง / COD"/>
    <s v=""/>
    <s v="764723351663"/>
    <s v="08/10/2025 10:26"/>
  </r>
  <r>
    <x v="0"/>
    <x v="0"/>
    <n v="50"/>
    <n v="1"/>
    <s v="FXK99"/>
    <n v="100"/>
    <n v="0"/>
    <s v="ร้านที่2"/>
    <s v="ป***พร"/>
    <s v="สุราษฎร์ธานี"/>
    <s v="-"/>
    <s v=""/>
    <s v="08/10/2025 10:26"/>
    <s v="-"/>
    <s v="J&amp;T COD"/>
    <s v="Tiktok"/>
    <s v="จ่ายทีหลัง / COD"/>
    <s v=""/>
    <s v="764770657685"/>
    <s v="08/10/2025 10:26"/>
  </r>
  <r>
    <x v="1"/>
    <x v="1"/>
    <n v="50"/>
    <n v="1"/>
    <s v="FXK99"/>
    <n v="100"/>
    <n v="0"/>
    <s v="ร้านที่2"/>
    <s v="ป***พร"/>
    <s v="สุราษฎร์ธานี"/>
    <s v="-"/>
    <s v=""/>
    <s v="08/10/2025 10:26"/>
    <s v="-"/>
    <s v="J&amp;T COD"/>
    <s v="Tiktok"/>
    <s v="จ่ายทีหลัง / COD"/>
    <s v=""/>
    <s v="764770657685"/>
    <s v="08/10/2025 10:26"/>
  </r>
  <r>
    <x v="2"/>
    <x v="2"/>
    <n v="50"/>
    <n v="1"/>
    <s v="FXK99"/>
    <n v="100"/>
    <n v="0"/>
    <s v="ร้านที่2"/>
    <s v="ป***พร"/>
    <s v="สุราษฎร์ธานี"/>
    <s v="-"/>
    <s v=""/>
    <s v="08/10/2025 10:26"/>
    <s v="-"/>
    <s v="J&amp;T COD"/>
    <s v="Tiktok"/>
    <s v="จ่ายทีหลัง / COD"/>
    <s v=""/>
    <s v="764770657685"/>
    <s v="08/10/2025 10:26"/>
  </r>
  <r>
    <x v="0"/>
    <x v="0"/>
    <n v="60"/>
    <n v="2"/>
    <s v="FXK98"/>
    <n v="190"/>
    <n v="0"/>
    <s v="ร้านที่2"/>
    <s v="ร***ทิวา ค***ำ"/>
    <s v="สกลนคร"/>
    <s v="-"/>
    <s v=""/>
    <s v="08/10/2025 10:24"/>
    <s v="-"/>
    <s v="J&amp;T COD"/>
    <s v="Tiktok"/>
    <s v="จ่ายทีหลัง / COD"/>
    <s v=""/>
    <s v="764772753706"/>
    <s v="08/10/2025 10:24"/>
  </r>
  <r>
    <x v="1"/>
    <x v="1"/>
    <n v="60"/>
    <n v="2"/>
    <s v="FXK98"/>
    <n v="190"/>
    <n v="0"/>
    <s v="ร้านที่2"/>
    <s v="ร***ทิวา ค***ำ"/>
    <s v="สกลนคร"/>
    <s v="-"/>
    <s v=""/>
    <s v="08/10/2025 10:24"/>
    <s v="-"/>
    <s v="J&amp;T COD"/>
    <s v="Tiktok"/>
    <s v="จ่ายทีหลัง / COD"/>
    <s v=""/>
    <s v="764772753706"/>
    <s v="08/10/2025 10:24"/>
  </r>
  <r>
    <x v="2"/>
    <x v="2"/>
    <n v="60"/>
    <n v="2"/>
    <s v="FXK98"/>
    <n v="190"/>
    <n v="0"/>
    <s v="ร้านที่2"/>
    <s v="ร***ทิวา ค***ำ"/>
    <s v="สกลนคร"/>
    <s v="-"/>
    <s v=""/>
    <s v="08/10/2025 10:24"/>
    <s v="-"/>
    <s v="J&amp;T COD"/>
    <s v="Tiktok"/>
    <s v="จ่ายทีหลัง / COD"/>
    <s v=""/>
    <s v="764772753706"/>
    <s v="08/10/2025 10:24"/>
  </r>
  <r>
    <x v="0"/>
    <x v="0"/>
    <n v="50"/>
    <n v="1"/>
    <s v="FXK97"/>
    <n v="100"/>
    <n v="0"/>
    <s v="ร้านที่4"/>
    <s v="ร***ตะวัน บ***แก้ว"/>
    <s v="กาญจนบุรี"/>
    <s v="-"/>
    <s v=""/>
    <s v="08/10/2025 10:21"/>
    <s v="-"/>
    <s v="J&amp;T COD"/>
    <s v="Tiktok"/>
    <s v="จ่ายทีหลัง / COD"/>
    <s v=""/>
    <s v="764784760703"/>
    <s v="08/10/2025 10:21"/>
  </r>
  <r>
    <x v="1"/>
    <x v="1"/>
    <n v="50"/>
    <n v="1"/>
    <s v="FXK97"/>
    <n v="100"/>
    <n v="0"/>
    <s v="ร้านที่4"/>
    <s v="ร***ตะวัน บ***แก้ว"/>
    <s v="กาญจนบุรี"/>
    <s v="-"/>
    <s v=""/>
    <s v="08/10/2025 10:21"/>
    <s v="-"/>
    <s v="J&amp;T COD"/>
    <s v="Tiktok"/>
    <s v="จ่ายทีหลัง / COD"/>
    <s v=""/>
    <s v="764784760703"/>
    <s v="08/10/2025 10:21"/>
  </r>
  <r>
    <x v="2"/>
    <x v="2"/>
    <n v="50"/>
    <n v="1"/>
    <s v="FXK97"/>
    <n v="100"/>
    <n v="0"/>
    <s v="ร้านที่4"/>
    <s v="ร***ตะวัน บ***แก้ว"/>
    <s v="กาญจนบุรี"/>
    <s v="-"/>
    <s v=""/>
    <s v="08/10/2025 10:21"/>
    <s v="-"/>
    <s v="J&amp;T COD"/>
    <s v="Tiktok"/>
    <s v="จ่ายทีหลัง / COD"/>
    <s v=""/>
    <s v="764784760703"/>
    <s v="08/10/2025 10:21"/>
  </r>
  <r>
    <x v="1"/>
    <x v="1"/>
    <n v="33.333333333333336"/>
    <n v="3"/>
    <s v="FXK96"/>
    <n v="200"/>
    <n v="0"/>
    <s v="ร้านที่2"/>
    <s v="ช***านุช โ***วง"/>
    <s v="ปราจีนบุรี"/>
    <s v="-"/>
    <s v=""/>
    <s v="08/10/2025 10:21"/>
    <s v="-"/>
    <s v="J&amp;T COD"/>
    <s v="Tiktok"/>
    <s v="จ่ายทีหลัง / COD"/>
    <s v=""/>
    <s v="764774240683"/>
    <s v="08/10/2025 10:21"/>
  </r>
  <r>
    <x v="2"/>
    <x v="2"/>
    <n v="60"/>
    <n v="3"/>
    <s v="FXK96"/>
    <n v="200"/>
    <n v="0"/>
    <s v="ร้านที่2"/>
    <s v="ช***านุช โ***วง"/>
    <s v="ปราจีนบุรี"/>
    <s v="-"/>
    <s v=""/>
    <s v="08/10/2025 10:21"/>
    <s v="-"/>
    <s v="J&amp;T COD"/>
    <s v="Tiktok"/>
    <s v="จ่ายทีหลัง / COD"/>
    <s v=""/>
    <s v="764774240683"/>
    <s v="08/10/2025 10:21"/>
  </r>
  <r>
    <x v="0"/>
    <x v="0"/>
    <n v="60"/>
    <n v="2"/>
    <s v="FXK95"/>
    <n v="600"/>
    <n v="0"/>
    <s v="ร้านที่2"/>
    <s v="ห**"/>
    <s v="นครราชสีมา"/>
    <s v="-"/>
    <s v=""/>
    <s v="08/10/2025 10:18"/>
    <s v="-"/>
    <s v="J&amp;T COD"/>
    <s v="Tiktok"/>
    <s v="จ่ายทีหลัง / COD"/>
    <s v=""/>
    <s v="764715765612"/>
    <s v="08/10/2025 10:18"/>
  </r>
  <r>
    <x v="1"/>
    <x v="1"/>
    <n v="60"/>
    <n v="2"/>
    <s v="FXK95"/>
    <n v="600"/>
    <n v="0"/>
    <s v="ร้านที่2"/>
    <s v="ห**"/>
    <s v="นครราชสีมา"/>
    <s v="-"/>
    <s v=""/>
    <s v="08/10/2025 10:18"/>
    <s v="-"/>
    <s v="J&amp;T COD"/>
    <s v="Tiktok"/>
    <s v="จ่ายทีหลัง / COD"/>
    <s v=""/>
    <s v="764715765612"/>
    <s v="08/10/2025 10:18"/>
  </r>
  <r>
    <x v="2"/>
    <x v="2"/>
    <n v="60"/>
    <n v="2"/>
    <s v="FXK95"/>
    <n v="600"/>
    <n v="0"/>
    <s v="ร้านที่2"/>
    <s v="ห**"/>
    <s v="นครราชสีมา"/>
    <s v="-"/>
    <s v=""/>
    <s v="08/10/2025 10:18"/>
    <s v="-"/>
    <s v="J&amp;T COD"/>
    <s v="Tiktok"/>
    <s v="จ่ายทีหลัง / COD"/>
    <s v=""/>
    <s v="764715765612"/>
    <s v="08/10/2025 10:18"/>
  </r>
  <r>
    <x v="18"/>
    <x v="22"/>
    <n v="50"/>
    <n v="6"/>
    <s v="FXK95"/>
    <n v="600"/>
    <n v="0"/>
    <s v="ร้านที่2"/>
    <s v="ห**"/>
    <s v="นครราชสีมา"/>
    <s v="-"/>
    <s v=""/>
    <s v="08/10/2025 10:18"/>
    <s v="-"/>
    <s v="J&amp;T COD"/>
    <s v="Tiktok"/>
    <s v="จ่ายทีหลัง / COD"/>
    <s v=""/>
    <s v="764715765612"/>
    <s v="08/10/2025 10:18"/>
  </r>
  <r>
    <x v="3"/>
    <x v="3"/>
    <n v="50"/>
    <n v="6"/>
    <s v="FXK95"/>
    <n v="600"/>
    <n v="0"/>
    <s v="ร้านที่2"/>
    <s v="ห**"/>
    <s v="นครราชสีมา"/>
    <s v="-"/>
    <s v=""/>
    <s v="08/10/2025 10:18"/>
    <s v="-"/>
    <s v="J&amp;T COD"/>
    <s v="Tiktok"/>
    <s v="จ่ายทีหลัง / COD"/>
    <s v=""/>
    <s v="764715765612"/>
    <s v="08/10/2025 10:18"/>
  </r>
  <r>
    <x v="11"/>
    <x v="11"/>
    <n v="66.666666666666671"/>
    <n v="3"/>
    <s v="FXK94"/>
    <n v="100"/>
    <n v="0"/>
    <s v="ร้านที่2"/>
    <s v="M** m* L**"/>
    <s v="สุพรรณบุรี"/>
    <s v="-"/>
    <s v=""/>
    <s v="08/10/2025 10:17"/>
    <s v="-"/>
    <s v="J&amp;T COD"/>
    <s v="Tiktok"/>
    <s v="จ่ายทีหลัง / COD"/>
    <s v=""/>
    <s v="764787767623"/>
    <s v="08/10/2025 10:17"/>
  </r>
  <r>
    <x v="3"/>
    <x v="3"/>
    <n v="33.333333333333336"/>
    <n v="12"/>
    <s v="FXK91"/>
    <n v="400"/>
    <n v="0"/>
    <s v="ร้านที่2"/>
    <s v="ล* อ***้านแฝก"/>
    <s v="Lampang"/>
    <s v="-"/>
    <s v=""/>
    <s v="08/10/2025 10:09"/>
    <s v="-"/>
    <s v="J&amp;T Express"/>
    <s v="Tiktok"/>
    <s v="tiktok"/>
    <s v=""/>
    <s v="764725249702"/>
    <s v="08/10/2025 10:09"/>
  </r>
  <r>
    <x v="11"/>
    <x v="11"/>
    <n v="66.666666666666671"/>
    <n v="3"/>
    <s v="FXK90"/>
    <n v="100"/>
    <n v="0"/>
    <s v="ร้านที่2"/>
    <s v="ม***ิมา ร***ทะเล"/>
    <s v="นครราชสีมา"/>
    <s v="-"/>
    <s v=""/>
    <s v="08/10/2025 10:08"/>
    <s v="-"/>
    <s v="J&amp;T COD"/>
    <s v="Tiktok"/>
    <s v="จ่ายทีหลัง / COD"/>
    <s v=""/>
    <s v="764750568632"/>
    <s v="08/10/2025 10:09"/>
  </r>
  <r>
    <x v="10"/>
    <x v="10"/>
    <n v="12"/>
    <n v="10"/>
    <s v="FXK89"/>
    <n v="130"/>
    <n v="0"/>
    <s v="ร้านที่1"/>
    <s v="จ******์"/>
    <s v="******น ตำบลท่าถ่าน อำเภอพนมสารคาม จังหวัดฉะเชิงเทรา 24120"/>
    <s v="24120"/>
    <s v="47"/>
    <s v="08/10/2025 10:08"/>
    <s v="-"/>
    <s v="SPX Express"/>
    <s v="Shopee"/>
    <s v="shopee"/>
    <s v=""/>
    <s v="TH252003120451L"/>
    <s v="08/10/2025 10:08"/>
  </r>
  <r>
    <x v="0"/>
    <x v="0"/>
    <n v="50"/>
    <n v="1"/>
    <s v="FXK88"/>
    <n v="100"/>
    <n v="0"/>
    <s v="ร้านที่2"/>
    <s v="ฟ**"/>
    <s v="Bangkok"/>
    <s v="-"/>
    <s v=""/>
    <s v="08/10/2025 10:08"/>
    <s v="-"/>
    <s v="J&amp;T Express"/>
    <s v="Tiktok"/>
    <s v="tiktok"/>
    <s v=""/>
    <s v="764743055624"/>
    <s v="08/10/2025 10:07"/>
  </r>
  <r>
    <x v="1"/>
    <x v="1"/>
    <n v="50"/>
    <n v="1"/>
    <s v="FXK88"/>
    <n v="100"/>
    <n v="0"/>
    <s v="ร้านที่2"/>
    <s v="ฟ**"/>
    <s v="Bangkok"/>
    <s v="-"/>
    <s v=""/>
    <s v="08/10/2025 10:08"/>
    <s v="-"/>
    <s v="J&amp;T Express"/>
    <s v="Tiktok"/>
    <s v="tiktok"/>
    <s v=""/>
    <s v="764743055624"/>
    <s v="08/10/2025 10:07"/>
  </r>
  <r>
    <x v="2"/>
    <x v="2"/>
    <n v="50"/>
    <n v="1"/>
    <s v="FXK88"/>
    <n v="100"/>
    <n v="0"/>
    <s v="ร้านที่2"/>
    <s v="ฟ**"/>
    <s v="Bangkok"/>
    <s v="-"/>
    <s v=""/>
    <s v="08/10/2025 10:08"/>
    <s v="-"/>
    <s v="J&amp;T Express"/>
    <s v="Tiktok"/>
    <s v="tiktok"/>
    <s v=""/>
    <s v="764743055624"/>
    <s v="08/10/2025 10:07"/>
  </r>
  <r>
    <x v="0"/>
    <x v="0"/>
    <n v="50"/>
    <n v="1"/>
    <s v="FXK87"/>
    <n v="100"/>
    <n v="0"/>
    <s v="ร้านที่2"/>
    <s v="แ** เ***อน จ***ระโคน"/>
    <s v="บุรีรัมย์"/>
    <s v="-"/>
    <s v=""/>
    <s v="08/10/2025 10:06"/>
    <s v="-"/>
    <s v="J&amp;T Express"/>
    <s v="Tiktok"/>
    <s v="tiktok"/>
    <s v=""/>
    <s v="764783057684"/>
    <s v="08/10/2025 10:07"/>
  </r>
  <r>
    <x v="1"/>
    <x v="1"/>
    <n v="50"/>
    <n v="1"/>
    <s v="FXK87"/>
    <n v="100"/>
    <n v="0"/>
    <s v="ร้านที่2"/>
    <s v="แ** เ***อน จ***ระโคน"/>
    <s v="บุรีรัมย์"/>
    <s v="-"/>
    <s v=""/>
    <s v="08/10/2025 10:06"/>
    <s v="-"/>
    <s v="J&amp;T Express"/>
    <s v="Tiktok"/>
    <s v="tiktok"/>
    <s v=""/>
    <s v="764783057684"/>
    <s v="08/10/2025 10:07"/>
  </r>
  <r>
    <x v="2"/>
    <x v="2"/>
    <n v="50"/>
    <n v="1"/>
    <s v="FXK87"/>
    <n v="100"/>
    <n v="0"/>
    <s v="ร้านที่2"/>
    <s v="แ** เ***อน จ***ระโคน"/>
    <s v="บุรีรัมย์"/>
    <s v="-"/>
    <s v=""/>
    <s v="08/10/2025 10:06"/>
    <s v="-"/>
    <s v="J&amp;T Express"/>
    <s v="Tiktok"/>
    <s v="tiktok"/>
    <s v=""/>
    <s v="764783057684"/>
    <s v="08/10/2025 10:07"/>
  </r>
  <r>
    <x v="11"/>
    <x v="11"/>
    <n v="66.666666666666671"/>
    <n v="6"/>
    <s v="FXK86"/>
    <n v="200"/>
    <n v="0"/>
    <s v="ร้านที่2"/>
    <s v="น***จิราพร บ***นู"/>
    <s v="สงขลา"/>
    <s v="-"/>
    <s v=""/>
    <s v="08/10/2025 10:04"/>
    <s v="-"/>
    <s v="J&amp;T COD"/>
    <s v="Tiktok"/>
    <s v="จ่ายทีหลัง / COD"/>
    <s v=""/>
    <s v="764757567630"/>
    <s v="08/10/2025 10:04"/>
  </r>
  <r>
    <x v="3"/>
    <x v="3"/>
    <n v="50"/>
    <n v="12"/>
    <s v="FXK85"/>
    <n v="400"/>
    <n v="0"/>
    <s v="ร้านที่2"/>
    <s v="ล* อ***้านแฝก"/>
    <s v="Lampang"/>
    <s v="-"/>
    <s v=""/>
    <s v="08/10/2025 10:02"/>
    <s v="-"/>
    <s v="J&amp;T Express"/>
    <s v="Tiktok"/>
    <s v="tiktok"/>
    <s v=""/>
    <s v="764757857614"/>
    <s v="08/10/2025 10:02"/>
  </r>
  <r>
    <x v="6"/>
    <x v="6"/>
    <n v="66.666666666666671"/>
    <n v="3"/>
    <s v="FXK84"/>
    <n v="200"/>
    <n v="0"/>
    <s v="ร้านที่2"/>
    <s v="ณ***ัช ท***านพ"/>
    <s v="ปราจีนบุรี"/>
    <s v="-"/>
    <s v=""/>
    <s v="08/10/2025 10:01"/>
    <s v="-"/>
    <s v="J&amp;T Express"/>
    <s v="Tiktok"/>
    <s v="tiktok"/>
    <s v=""/>
    <s v="764783242694"/>
    <s v="08/10/2025 10:01"/>
  </r>
  <r>
    <x v="3"/>
    <x v="3"/>
    <n v="33.333333333333336"/>
    <n v="3"/>
    <s v="FXK84"/>
    <n v="200"/>
    <n v="0"/>
    <s v="ร้านที่2"/>
    <s v="ณ***ัช ท***านพ"/>
    <s v="ปราจีนบุรี"/>
    <s v="-"/>
    <s v=""/>
    <s v="08/10/2025 10:01"/>
    <s v="-"/>
    <s v="J&amp;T Express"/>
    <s v="Tiktok"/>
    <s v="tiktok"/>
    <s v=""/>
    <s v="764783242694"/>
    <s v="08/10/2025 10:01"/>
  </r>
  <r>
    <x v="4"/>
    <x v="4"/>
    <n v="75"/>
    <n v="1"/>
    <s v="FXK83"/>
    <n v="142"/>
    <n v="67"/>
    <s v="ร้านที่1"/>
    <s v="น******์"/>
    <s v="******ราม จังหวัดราชบุรี 70120 โทร 084-5508954, 082-4749975 ตำบลคลองตาคต อำเภอโพธาราม จังหวัดราชบุรี 70120"/>
    <s v="70120"/>
    <s v="54"/>
    <s v="08/10/2025 09:50"/>
    <s v="-"/>
    <s v="SPX Express"/>
    <s v="Shopee"/>
    <s v="shopee"/>
    <s v=""/>
    <s v="TH258993049785U"/>
    <s v="08/10/2025 09:50"/>
  </r>
  <r>
    <x v="0"/>
    <x v="0"/>
    <n v="50"/>
    <n v="1"/>
    <s v="FXK82"/>
    <n v="100"/>
    <n v="0"/>
    <s v="ร้านที่2"/>
    <s v="ส***้ม"/>
    <s v="สุรินทร์"/>
    <s v="-"/>
    <s v=""/>
    <s v="08/10/2025 09:48"/>
    <s v="-"/>
    <s v="J&amp;T Express"/>
    <s v="Tiktok"/>
    <s v="tiktok"/>
    <s v=""/>
    <s v="764788854620"/>
    <s v="08/10/2025 09:48"/>
  </r>
  <r>
    <x v="1"/>
    <x v="1"/>
    <n v="50"/>
    <n v="1"/>
    <s v="FXK82"/>
    <n v="100"/>
    <n v="0"/>
    <s v="ร้านที่2"/>
    <s v="ส***้ม"/>
    <s v="สุรินทร์"/>
    <s v="-"/>
    <s v=""/>
    <s v="08/10/2025 09:48"/>
    <s v="-"/>
    <s v="J&amp;T Express"/>
    <s v="Tiktok"/>
    <s v="tiktok"/>
    <s v=""/>
    <s v="764788854620"/>
    <s v="08/10/2025 09:48"/>
  </r>
  <r>
    <x v="2"/>
    <x v="2"/>
    <n v="50"/>
    <n v="1"/>
    <s v="FXK82"/>
    <n v="100"/>
    <n v="0"/>
    <s v="ร้านที่2"/>
    <s v="ส***้ม"/>
    <s v="สุรินทร์"/>
    <s v="-"/>
    <s v=""/>
    <s v="08/10/2025 09:48"/>
    <s v="-"/>
    <s v="J&amp;T Express"/>
    <s v="Tiktok"/>
    <s v="tiktok"/>
    <s v=""/>
    <s v="764788854620"/>
    <s v="08/10/2025 09:48"/>
  </r>
  <r>
    <x v="8"/>
    <x v="8"/>
    <n v="66"/>
    <n v="1"/>
    <s v="FXK81"/>
    <n v="232"/>
    <n v="0"/>
    <s v="ร้านที่1"/>
    <s v="น******)"/>
    <s v="******เทศบาล) ตำบลกุสุมาลย์ อำเภอกุสุมาลย์ จังหวัดสกลนคร 47210"/>
    <s v="47210"/>
    <s v="83"/>
    <s v="08/10/2025 09:47"/>
    <s v="-"/>
    <s v="SPX Express"/>
    <s v="Shopee"/>
    <s v="shopee"/>
    <s v=""/>
    <s v="TH258778966140K"/>
    <s v="08/10/2025 09:47"/>
  </r>
  <r>
    <x v="9"/>
    <x v="9"/>
    <n v="66"/>
    <n v="1"/>
    <s v="FXK81"/>
    <n v="232"/>
    <n v="0"/>
    <s v="ร้านที่1"/>
    <s v="น******)"/>
    <s v="******เทศบาล) ตำบลกุสุมาลย์ อำเภอกุสุมาลย์ จังหวัดสกลนคร 47210"/>
    <s v="47210"/>
    <s v="83"/>
    <s v="08/10/2025 09:47"/>
    <s v="-"/>
    <s v="SPX Express"/>
    <s v="Shopee"/>
    <s v="shopee"/>
    <s v=""/>
    <s v="TH258778966140K"/>
    <s v="08/10/2025 09:47"/>
  </r>
  <r>
    <x v="5"/>
    <x v="5"/>
    <n v="67"/>
    <n v="1"/>
    <s v="FXK81"/>
    <n v="232"/>
    <n v="0"/>
    <s v="ร้านที่1"/>
    <s v="น******)"/>
    <s v="******เทศบาล) ตำบลกุสุมาลย์ อำเภอกุสุมาลย์ จังหวัดสกลนคร 47210"/>
    <s v="47210"/>
    <s v="83"/>
    <s v="08/10/2025 09:47"/>
    <s v="-"/>
    <s v="SPX Express"/>
    <s v="Shopee"/>
    <s v="shopee"/>
    <s v=""/>
    <s v="TH258778966140K"/>
    <s v="08/10/2025 09:47"/>
  </r>
  <r>
    <x v="11"/>
    <x v="11"/>
    <n v="33"/>
    <n v="10"/>
    <s v="FXK80"/>
    <n v="340"/>
    <n v="0"/>
    <s v="ร้านที่2"/>
    <s v="ช***นุท"/>
    <s v="ลำปาง"/>
    <s v="-"/>
    <s v=""/>
    <s v="08/10/2025 09:46"/>
    <s v="-"/>
    <s v="J&amp;T COD"/>
    <s v="Tiktok"/>
    <s v="จ่ายทีหลัง / COD"/>
    <s v=""/>
    <s v="764738153686"/>
    <s v="08/10/2025 09:46"/>
  </r>
  <r>
    <x v="0"/>
    <x v="0"/>
    <n v="50"/>
    <n v="2"/>
    <s v="FXK79"/>
    <n v="182"/>
    <n v="0"/>
    <s v="ร้านที่2"/>
    <s v="บ***จิด"/>
    <s v="ปทุมธานี"/>
    <s v="-"/>
    <s v=""/>
    <s v="08/10/2025 09:42"/>
    <s v="-"/>
    <s v="J&amp;T Express"/>
    <s v="Tiktok"/>
    <s v="tiktok"/>
    <s v=""/>
    <s v="764729847685"/>
    <s v="08/10/2025 09:42"/>
  </r>
  <r>
    <x v="1"/>
    <x v="1"/>
    <n v="50"/>
    <n v="2"/>
    <s v="FXK79"/>
    <n v="182"/>
    <n v="0"/>
    <s v="ร้านที่2"/>
    <s v="บ***จิด"/>
    <s v="ปทุมธานี"/>
    <s v="-"/>
    <s v=""/>
    <s v="08/10/2025 09:42"/>
    <s v="-"/>
    <s v="J&amp;T Express"/>
    <s v="Tiktok"/>
    <s v="tiktok"/>
    <s v=""/>
    <s v="764729847685"/>
    <s v="08/10/2025 09:42"/>
  </r>
  <r>
    <x v="2"/>
    <x v="2"/>
    <n v="50"/>
    <n v="2"/>
    <s v="FXK79"/>
    <n v="182"/>
    <n v="0"/>
    <s v="ร้านที่2"/>
    <s v="บ***จิด"/>
    <s v="ปทุมธานี"/>
    <s v="-"/>
    <s v=""/>
    <s v="08/10/2025 09:42"/>
    <s v="-"/>
    <s v="J&amp;T Express"/>
    <s v="Tiktok"/>
    <s v="tiktok"/>
    <s v=""/>
    <s v="764729847685"/>
    <s v="08/10/2025 09:42"/>
  </r>
  <r>
    <x v="13"/>
    <x v="15"/>
    <n v="15"/>
    <n v="5"/>
    <s v="FXK78"/>
    <n v="112"/>
    <n v="37"/>
    <s v="ร้านที่2"/>
    <s v="Y******)"/>
    <s v="******ต.แคราย ตำบลแคราย อำเภอกระทุ่มแบน จังหวัดสมุทรสาคร 74110"/>
    <s v="74110"/>
    <s v="26"/>
    <s v="08/10/2025 09:58"/>
    <s v="-"/>
    <s v="SPX Express"/>
    <s v="Shopee"/>
    <s v="shopee"/>
    <s v=""/>
    <s v="TH2528951777855"/>
    <s v="08/10/2025 09:28"/>
  </r>
  <r>
    <x v="15"/>
    <x v="21"/>
    <n v="139"/>
    <n v="1"/>
    <s v="FXK77"/>
    <n v="277.95"/>
    <n v="0"/>
    <s v="ร้านที่2"/>
    <s v="c***chi c***a"/>
    <s v="นครราชสีมา"/>
    <s v="-"/>
    <s v=""/>
    <s v="08/10/2025 09:25"/>
    <s v="-"/>
    <s v="J&amp;T COD"/>
    <s v="Tiktok"/>
    <s v="จ่ายทีหลัง / COD"/>
    <s v=""/>
    <s v="764712642680"/>
    <s v="08/10/2025 09:25"/>
  </r>
  <r>
    <x v="14"/>
    <x v="16"/>
    <n v="139"/>
    <n v="1"/>
    <s v="FXK77"/>
    <n v="277.95"/>
    <n v="0"/>
    <s v="ร้านที่2"/>
    <s v="c***chi c***a"/>
    <s v="นครราชสีมา"/>
    <s v="-"/>
    <s v=""/>
    <s v="08/10/2025 09:25"/>
    <s v="-"/>
    <s v="J&amp;T COD"/>
    <s v="Tiktok"/>
    <s v="จ่ายทีหลัง / COD"/>
    <s v=""/>
    <s v="764712642680"/>
    <s v="08/10/2025 09:25"/>
  </r>
  <r>
    <x v="16"/>
    <x v="19"/>
    <n v="139"/>
    <n v="1"/>
    <s v="FXK77"/>
    <n v="277.95"/>
    <n v="0"/>
    <s v="ร้านที่2"/>
    <s v="c***chi c***a"/>
    <s v="นครราชสีมา"/>
    <s v="-"/>
    <s v=""/>
    <s v="08/10/2025 09:25"/>
    <s v="-"/>
    <s v="J&amp;T COD"/>
    <s v="Tiktok"/>
    <s v="จ่ายทีหลัง / COD"/>
    <s v=""/>
    <s v="764712642680"/>
    <s v="08/10/2025 09:25"/>
  </r>
  <r>
    <x v="7"/>
    <x v="7"/>
    <n v="139"/>
    <n v="1"/>
    <s v="FXK77"/>
    <n v="277.95"/>
    <n v="0"/>
    <s v="ร้านที่2"/>
    <s v="c***chi c***a"/>
    <s v="นครราชสีมา"/>
    <s v="-"/>
    <s v=""/>
    <s v="08/10/2025 09:25"/>
    <s v="-"/>
    <s v="J&amp;T COD"/>
    <s v="Tiktok"/>
    <s v="จ่ายทีหลัง / COD"/>
    <s v=""/>
    <s v="764712642680"/>
    <s v="08/10/2025 09:25"/>
  </r>
  <r>
    <x v="15"/>
    <x v="21"/>
    <n v="139"/>
    <n v="1"/>
    <s v="FXK76"/>
    <n v="277.95"/>
    <n v="0"/>
    <s v="ร้านที่2"/>
    <s v="c***chi c***a"/>
    <s v="นครราชสีมา"/>
    <s v="-"/>
    <s v=""/>
    <s v="08/10/2025 09:24"/>
    <s v="-"/>
    <s v="J&amp;T COD"/>
    <s v="Tiktok"/>
    <s v="จ่ายทีหลัง / COD"/>
    <s v=""/>
    <s v="764793446675"/>
    <s v="08/10/2025 09:24"/>
  </r>
  <r>
    <x v="14"/>
    <x v="16"/>
    <n v="139"/>
    <n v="1"/>
    <s v="FXK76"/>
    <n v="277.95"/>
    <n v="0"/>
    <s v="ร้านที่2"/>
    <s v="c***chi c***a"/>
    <s v="นครราชสีมา"/>
    <s v="-"/>
    <s v=""/>
    <s v="08/10/2025 09:24"/>
    <s v="-"/>
    <s v="J&amp;T COD"/>
    <s v="Tiktok"/>
    <s v="จ่ายทีหลัง / COD"/>
    <s v=""/>
    <s v="764793446675"/>
    <s v="08/10/2025 09:24"/>
  </r>
  <r>
    <x v="16"/>
    <x v="19"/>
    <n v="139"/>
    <n v="1"/>
    <s v="FXK76"/>
    <n v="277.95"/>
    <n v="0"/>
    <s v="ร้านที่2"/>
    <s v="c***chi c***a"/>
    <s v="นครราชสีมา"/>
    <s v="-"/>
    <s v=""/>
    <s v="08/10/2025 09:24"/>
    <s v="-"/>
    <s v="J&amp;T COD"/>
    <s v="Tiktok"/>
    <s v="จ่ายทีหลัง / COD"/>
    <s v=""/>
    <s v="764793446675"/>
    <s v="08/10/2025 09:24"/>
  </r>
  <r>
    <x v="7"/>
    <x v="7"/>
    <n v="139"/>
    <n v="1"/>
    <s v="FXK76"/>
    <n v="277.95"/>
    <n v="0"/>
    <s v="ร้านที่2"/>
    <s v="c***chi c***a"/>
    <s v="นครราชสีมา"/>
    <s v="-"/>
    <s v=""/>
    <s v="08/10/2025 09:24"/>
    <s v="-"/>
    <s v="J&amp;T COD"/>
    <s v="Tiktok"/>
    <s v="จ่ายทีหลัง / COD"/>
    <s v=""/>
    <s v="764793446675"/>
    <s v="08/10/2025 09:24"/>
  </r>
  <r>
    <x v="0"/>
    <x v="0"/>
    <n v="50"/>
    <n v="1"/>
    <s v="FXK73"/>
    <n v="100"/>
    <n v="0"/>
    <s v="ร้านที่4"/>
    <s v="ก***ิชญ์ ท***จือ"/>
    <s v="ศรีสะเกษ"/>
    <s v="-"/>
    <s v=""/>
    <s v="08/10/2025 09:17"/>
    <s v="-"/>
    <s v="J&amp;T COD"/>
    <s v="Tiktok"/>
    <s v="จ่ายทีหลัง / COD"/>
    <s v=""/>
    <s v="764700968695"/>
    <s v="08/10/2025 09:18"/>
  </r>
  <r>
    <x v="1"/>
    <x v="1"/>
    <n v="50"/>
    <n v="1"/>
    <s v="FXK73"/>
    <n v="100"/>
    <n v="0"/>
    <s v="ร้านที่4"/>
    <s v="ก***ิชญ์ ท***จือ"/>
    <s v="ศรีสะเกษ"/>
    <s v="-"/>
    <s v=""/>
    <s v="08/10/2025 09:17"/>
    <s v="-"/>
    <s v="J&amp;T COD"/>
    <s v="Tiktok"/>
    <s v="จ่ายทีหลัง / COD"/>
    <s v=""/>
    <s v="764700968695"/>
    <s v="08/10/2025 09:18"/>
  </r>
  <r>
    <x v="2"/>
    <x v="2"/>
    <n v="50"/>
    <n v="1"/>
    <s v="FXK73"/>
    <n v="100"/>
    <n v="0"/>
    <s v="ร้านที่4"/>
    <s v="ก***ิชญ์ ท***จือ"/>
    <s v="ศรีสะเกษ"/>
    <s v="-"/>
    <s v=""/>
    <s v="08/10/2025 09:17"/>
    <s v="-"/>
    <s v="J&amp;T COD"/>
    <s v="Tiktok"/>
    <s v="จ่ายทีหลัง / COD"/>
    <s v=""/>
    <s v="764700968695"/>
    <s v="08/10/2025 09:18"/>
  </r>
  <r>
    <x v="5"/>
    <x v="5"/>
    <n v="75"/>
    <n v="3"/>
    <s v="FXK72"/>
    <n v="225"/>
    <n v="0"/>
    <s v="ร้านที่1"/>
    <s v="ป******า"/>
    <s v="******ตำบลหนองบัว, อำเภอเมืองหนองบัวลำภู ตำบลหนองบัว อำเภอเมืองหนองบัวลำภู จังหวัดหนองบัวลำภู 39000"/>
    <s v="39000"/>
    <s v="39"/>
    <s v="08/10/2025 09:40"/>
    <s v="-"/>
    <s v="SPX Express"/>
    <s v="Shopee"/>
    <s v="shopee"/>
    <s v=""/>
    <s v="TH250898586370X"/>
    <s v="08/10/2025 09:11"/>
  </r>
  <r>
    <x v="0"/>
    <x v="0"/>
    <n v="50"/>
    <n v="1"/>
    <s v="FXK71"/>
    <n v="100"/>
    <n v="0"/>
    <s v="ร้านที่2"/>
    <s v="พ***ัส เ***เมือง"/>
    <s v="นนทบุรี"/>
    <s v="-"/>
    <s v=""/>
    <s v="08/10/2025 09:01"/>
    <s v="-"/>
    <s v="Flash Express Thailand COD"/>
    <s v="Tiktok"/>
    <s v="จ่ายทีหลัง / COD"/>
    <s v=""/>
    <s v="THT030526TNYH1Z"/>
    <s v="08/10/2025 09:01"/>
  </r>
  <r>
    <x v="1"/>
    <x v="1"/>
    <n v="50"/>
    <n v="1"/>
    <s v="FXK71"/>
    <n v="100"/>
    <n v="0"/>
    <s v="ร้านที่2"/>
    <s v="พ***ัส เ***เมือง"/>
    <s v="นนทบุรี"/>
    <s v="-"/>
    <s v=""/>
    <s v="08/10/2025 09:01"/>
    <s v="-"/>
    <s v="Flash Express Thailand COD"/>
    <s v="Tiktok"/>
    <s v="จ่ายทีหลัง / COD"/>
    <s v=""/>
    <s v="THT030526TNYH1Z"/>
    <s v="08/10/2025 09:01"/>
  </r>
  <r>
    <x v="2"/>
    <x v="2"/>
    <n v="50"/>
    <n v="1"/>
    <s v="FXK71"/>
    <n v="100"/>
    <n v="0"/>
    <s v="ร้านที่2"/>
    <s v="พ***ัส เ***เมือง"/>
    <s v="นนทบุรี"/>
    <s v="-"/>
    <s v=""/>
    <s v="08/10/2025 09:01"/>
    <s v="-"/>
    <s v="Flash Express Thailand COD"/>
    <s v="Tiktok"/>
    <s v="จ่ายทีหลัง / COD"/>
    <s v=""/>
    <s v="THT030526TNYH1Z"/>
    <s v="08/10/2025 09:01"/>
  </r>
  <r>
    <x v="14"/>
    <x v="16"/>
    <n v="139"/>
    <n v="1"/>
    <s v="FXK68"/>
    <n v="215"/>
    <n v="0"/>
    <s v="ร้านที่1"/>
    <s v="อดุลย์  ฉิมสุนทร"/>
    <s v="109ม.7บ้านป้าน้อง_x000a_ต.กกโก_x000a_อ.เมือง_x000a_จ.ลพบุรี_x000a_15000_x000a_"/>
    <s v="15000"/>
    <s v="0948528716"/>
    <s v="08/10/2025 08:45"/>
    <s v="t0832622509@gmail.com"/>
    <s v="EMS"/>
    <s v="facebook"/>
    <s v="กสิกร"/>
    <s v=""/>
    <s v="WB011401075TH"/>
    <s v="08/10/2025 08:49"/>
  </r>
  <r>
    <x v="16"/>
    <x v="19"/>
    <n v="139"/>
    <n v="1"/>
    <s v="FXK68"/>
    <n v="215"/>
    <n v="0"/>
    <s v="ร้านที่1"/>
    <s v="อดุลย์  ฉิมสุนทร"/>
    <s v="109ม.7บ้านป้าน้อง_x000a_ต.กกโก_x000a_อ.เมือง_x000a_จ.ลพบุรี_x000a_15000_x000a_"/>
    <s v="15000"/>
    <s v="0948528716"/>
    <s v="08/10/2025 08:45"/>
    <s v="t0832622509@gmail.com"/>
    <s v="EMS"/>
    <s v="facebook"/>
    <s v="กสิกร"/>
    <s v=""/>
    <s v="WB011401075TH"/>
    <s v="08/10/2025 08:49"/>
  </r>
  <r>
    <x v="17"/>
    <x v="20"/>
    <n v="54.5"/>
    <n v="2"/>
    <s v="FXK67"/>
    <n v="64"/>
    <n v="0"/>
    <s v="ร้านที่1"/>
    <s v="วรรณวิสา​ โต​พันธุ์​"/>
    <s v="23 ม.2 ต.ทับผึ้ง_x000a__x000a_ศรีสำโรง/ Si Samrongสุโขทัย/ Sukhothai_x000a_64120"/>
    <s v="64120"/>
    <s v="660846241506"/>
    <s v="08/10/2025 08:49"/>
    <s v="-"/>
    <s v="Kerry_dropoff"/>
    <s v="Lazada"/>
    <s v="lazada"/>
    <s v=""/>
    <s v="-"/>
    <s v="08/10/2025 08:49"/>
  </r>
  <r>
    <x v="14"/>
    <x v="16"/>
    <n v="139"/>
    <n v="4"/>
    <s v="FXK66"/>
    <n v="645"/>
    <n v="0"/>
    <s v="ร้านที่1"/>
    <s v="ศิรัณยา  วงศ์เทวราช"/>
    <s v="10/5 &amp;nbsp;ลาดพร้าว89_x000a_คลองเจ้าคุณสิงห์_x000a_วังทองหลาง_x000a_กทม.10310_x000a_"/>
    <s v="10310"/>
    <s v="0995966736"/>
    <s v="08/10/2025 08:42"/>
    <s v="t0832622509@gmail.com"/>
    <s v="EMS"/>
    <s v="line_oa"/>
    <s v="กสิกร"/>
    <s v=""/>
    <s v="WB011401061TH"/>
    <s v="08/10/2025 08:46"/>
  </r>
  <r>
    <x v="16"/>
    <x v="19"/>
    <n v="139"/>
    <n v="2"/>
    <s v="FXK66"/>
    <n v="645"/>
    <n v="0"/>
    <s v="ร้านที่1"/>
    <s v="ศิรัณยา  วงศ์เทวราช"/>
    <s v="10/5 &amp;nbsp;ลาดพร้าว89_x000a_คลองเจ้าคุณสิงห์_x000a_วังทองหลาง_x000a_กทม.10310_x000a_"/>
    <s v="10310"/>
    <s v="0995966736"/>
    <s v="08/10/2025 08:42"/>
    <s v="t0832622509@gmail.com"/>
    <s v="EMS"/>
    <s v="line_oa"/>
    <s v="กสิกร"/>
    <s v=""/>
    <s v="WB011401061TH"/>
    <s v="08/10/2025 08:46"/>
  </r>
  <r>
    <x v="13"/>
    <x v="15"/>
    <n v="15"/>
    <n v="5"/>
    <s v="FXK65"/>
    <n v="142"/>
    <n v="67"/>
    <s v="ร้านที่2"/>
    <s v="ว******ล"/>
    <s v="******ต.สันทรายน้อย ตำบลสันทรายน้อย อำเภอสันทราย จังหวัดเชียงใหม่ 50210"/>
    <s v="50210"/>
    <s v="56"/>
    <s v="08/10/2025 09:09"/>
    <s v="-"/>
    <s v="SPX Express"/>
    <s v="Shopee"/>
    <s v="shopee"/>
    <s v=""/>
    <s v="TH2543434086278"/>
    <s v="08/10/2025 08:39"/>
  </r>
  <r>
    <x v="0"/>
    <x v="0"/>
    <n v="50"/>
    <n v="2"/>
    <s v="FXK64"/>
    <n v="200"/>
    <n v="0"/>
    <s v="ร้านที่4"/>
    <s v="ส***นตรา น***สาร์"/>
    <s v="นครพนม"/>
    <s v="-"/>
    <s v=""/>
    <s v="08/10/2025 08:36"/>
    <s v="-"/>
    <s v="J&amp;T Express"/>
    <s v="Tiktok"/>
    <s v="tiktok"/>
    <s v=""/>
    <s v="764725648680"/>
    <s v="08/10/2025 08:35"/>
  </r>
  <r>
    <x v="1"/>
    <x v="1"/>
    <n v="50"/>
    <n v="2"/>
    <s v="FXK64"/>
    <n v="200"/>
    <n v="0"/>
    <s v="ร้านที่4"/>
    <s v="ส***นตรา น***สาร์"/>
    <s v="นครพนม"/>
    <s v="-"/>
    <s v=""/>
    <s v="08/10/2025 08:36"/>
    <s v="-"/>
    <s v="J&amp;T Express"/>
    <s v="Tiktok"/>
    <s v="tiktok"/>
    <s v=""/>
    <s v="764725648680"/>
    <s v="08/10/2025 08:35"/>
  </r>
  <r>
    <x v="2"/>
    <x v="2"/>
    <n v="50"/>
    <n v="2"/>
    <s v="FXK64"/>
    <n v="200"/>
    <n v="0"/>
    <s v="ร้านที่4"/>
    <s v="ส***นตรา น***สาร์"/>
    <s v="นครพนม"/>
    <s v="-"/>
    <s v=""/>
    <s v="08/10/2025 08:36"/>
    <s v="-"/>
    <s v="J&amp;T Express"/>
    <s v="Tiktok"/>
    <s v="tiktok"/>
    <s v=""/>
    <s v="764725648680"/>
    <s v="08/10/2025 08:35"/>
  </r>
  <r>
    <x v="0"/>
    <x v="0"/>
    <n v="50"/>
    <n v="1"/>
    <s v="FXK63"/>
    <n v="100"/>
    <n v="0"/>
    <s v="ร้านที่4"/>
    <s v="พ***์นรี จ***ันธ์"/>
    <s v="อุตรดิตถ์"/>
    <s v="-"/>
    <s v=""/>
    <s v="08/10/2025 08:27"/>
    <s v="-"/>
    <s v="J&amp;T Express"/>
    <s v="Tiktok"/>
    <s v="tiktok"/>
    <s v=""/>
    <s v="764772361651"/>
    <s v="08/10/2025 08:26"/>
  </r>
  <r>
    <x v="1"/>
    <x v="1"/>
    <n v="50"/>
    <n v="1"/>
    <s v="FXK63"/>
    <n v="100"/>
    <n v="0"/>
    <s v="ร้านที่4"/>
    <s v="พ***์นรี จ***ันธ์"/>
    <s v="อุตรดิตถ์"/>
    <s v="-"/>
    <s v=""/>
    <s v="08/10/2025 08:27"/>
    <s v="-"/>
    <s v="J&amp;T Express"/>
    <s v="Tiktok"/>
    <s v="tiktok"/>
    <s v=""/>
    <s v="764772361651"/>
    <s v="08/10/2025 08:26"/>
  </r>
  <r>
    <x v="2"/>
    <x v="2"/>
    <n v="50"/>
    <n v="1"/>
    <s v="FXK63"/>
    <n v="100"/>
    <n v="0"/>
    <s v="ร้านที่4"/>
    <s v="พ***์นรี จ***ันธ์"/>
    <s v="อุตรดิตถ์"/>
    <s v="-"/>
    <s v=""/>
    <s v="08/10/2025 08:27"/>
    <s v="-"/>
    <s v="J&amp;T Express"/>
    <s v="Tiktok"/>
    <s v="tiktok"/>
    <s v=""/>
    <s v="764772361651"/>
    <s v="08/10/2025 08:26"/>
  </r>
  <r>
    <x v="0"/>
    <x v="0"/>
    <n v="50"/>
    <n v="1"/>
    <s v="FXK62"/>
    <n v="100"/>
    <n v="0"/>
    <s v="ร้านที่2"/>
    <s v="ป***พงษ์ ป***แสง "/>
    <s v="อ่างทอง"/>
    <s v="-"/>
    <s v=""/>
    <s v="08/10/2025 08:25"/>
    <s v="-"/>
    <s v="J&amp;T COD"/>
    <s v="Tiktok"/>
    <s v="จ่ายทีหลัง / COD"/>
    <s v=""/>
    <s v="764740960653"/>
    <s v="08/10/2025 08:25"/>
  </r>
  <r>
    <x v="1"/>
    <x v="1"/>
    <n v="50"/>
    <n v="1"/>
    <s v="FXK62"/>
    <n v="100"/>
    <n v="0"/>
    <s v="ร้านที่2"/>
    <s v="ป***พงษ์ ป***แสง "/>
    <s v="อ่างทอง"/>
    <s v="-"/>
    <s v=""/>
    <s v="08/10/2025 08:25"/>
    <s v="-"/>
    <s v="J&amp;T COD"/>
    <s v="Tiktok"/>
    <s v="จ่ายทีหลัง / COD"/>
    <s v=""/>
    <s v="764740960653"/>
    <s v="08/10/2025 08:25"/>
  </r>
  <r>
    <x v="2"/>
    <x v="2"/>
    <n v="50"/>
    <n v="1"/>
    <s v="FXK62"/>
    <n v="100"/>
    <n v="0"/>
    <s v="ร้านที่2"/>
    <s v="ป***พงษ์ ป***แสง "/>
    <s v="อ่างทอง"/>
    <s v="-"/>
    <s v=""/>
    <s v="08/10/2025 08:25"/>
    <s v="-"/>
    <s v="J&amp;T COD"/>
    <s v="Tiktok"/>
    <s v="จ่ายทีหลัง / COD"/>
    <s v=""/>
    <s v="764740960653"/>
    <s v="08/10/2025 08:25"/>
  </r>
  <r>
    <x v="0"/>
    <x v="0"/>
    <n v="50"/>
    <n v="1"/>
    <s v="FXK60"/>
    <n v="100"/>
    <n v="0"/>
    <s v="ร้านที่2"/>
    <s v="ด***มล ธ***าง"/>
    <s v="ฉะเชิงเทรา"/>
    <s v="-"/>
    <s v=""/>
    <s v="08/10/2025 08:20"/>
    <s v="-"/>
    <s v="J&amp;T COD"/>
    <s v="Tiktok"/>
    <s v="จ่ายทีหลัง / COD"/>
    <s v=""/>
    <s v="764778563640"/>
    <s v="08/10/2025 08:20"/>
  </r>
  <r>
    <x v="1"/>
    <x v="1"/>
    <n v="50"/>
    <n v="1"/>
    <s v="FXK60"/>
    <n v="100"/>
    <n v="0"/>
    <s v="ร้านที่2"/>
    <s v="ด***มล ธ***าง"/>
    <s v="ฉะเชิงเทรา"/>
    <s v="-"/>
    <s v=""/>
    <s v="08/10/2025 08:20"/>
    <s v="-"/>
    <s v="J&amp;T COD"/>
    <s v="Tiktok"/>
    <s v="จ่ายทีหลัง / COD"/>
    <s v=""/>
    <s v="764778563640"/>
    <s v="08/10/2025 08:20"/>
  </r>
  <r>
    <x v="2"/>
    <x v="2"/>
    <n v="50"/>
    <n v="1"/>
    <s v="FXK60"/>
    <n v="100"/>
    <n v="0"/>
    <s v="ร้านที่2"/>
    <s v="ด***มล ธ***าง"/>
    <s v="ฉะเชิงเทรา"/>
    <s v="-"/>
    <s v=""/>
    <s v="08/10/2025 08:20"/>
    <s v="-"/>
    <s v="J&amp;T COD"/>
    <s v="Tiktok"/>
    <s v="จ่ายทีหลัง / COD"/>
    <s v=""/>
    <s v="764778563640"/>
    <s v="08/10/2025 08:20"/>
  </r>
  <r>
    <x v="0"/>
    <x v="0"/>
    <n v="50"/>
    <n v="1"/>
    <s v="FXK59"/>
    <n v="100"/>
    <n v="0"/>
    <s v="ร้านที่4"/>
    <s v="ว***ณ์ทิพย์ ฝ***ขันธ์"/>
    <s v="พัทลุง"/>
    <s v="-"/>
    <s v=""/>
    <s v="08/10/2025 08:18"/>
    <s v="-"/>
    <s v="J&amp;T COD"/>
    <s v="Tiktok"/>
    <s v="จ่ายทีหลัง / COD"/>
    <s v=""/>
    <s v="764706967640"/>
    <s v="08/10/2025 08:18"/>
  </r>
  <r>
    <x v="1"/>
    <x v="1"/>
    <n v="50"/>
    <n v="1"/>
    <s v="FXK59"/>
    <n v="100"/>
    <n v="0"/>
    <s v="ร้านที่4"/>
    <s v="ว***ณ์ทิพย์ ฝ***ขันธ์"/>
    <s v="พัทลุง"/>
    <s v="-"/>
    <s v=""/>
    <s v="08/10/2025 08:18"/>
    <s v="-"/>
    <s v="J&amp;T COD"/>
    <s v="Tiktok"/>
    <s v="จ่ายทีหลัง / COD"/>
    <s v=""/>
    <s v="764706967640"/>
    <s v="08/10/2025 08:18"/>
  </r>
  <r>
    <x v="2"/>
    <x v="2"/>
    <n v="50"/>
    <n v="1"/>
    <s v="FXK59"/>
    <n v="100"/>
    <n v="0"/>
    <s v="ร้านที่4"/>
    <s v="ว***ณ์ทิพย์ ฝ***ขันธ์"/>
    <s v="พัทลุง"/>
    <s v="-"/>
    <s v=""/>
    <s v="08/10/2025 08:18"/>
    <s v="-"/>
    <s v="J&amp;T COD"/>
    <s v="Tiktok"/>
    <s v="จ่ายทีหลัง / COD"/>
    <s v=""/>
    <s v="764706967640"/>
    <s v="08/10/2025 08:18"/>
  </r>
  <r>
    <x v="12"/>
    <x v="14"/>
    <n v="10"/>
    <n v="100"/>
    <s v="FXK57"/>
    <n v="1029"/>
    <n v="57"/>
    <s v="ร้านที่1"/>
    <s v="น******ง"/>
    <s v="******นดิน จ.สกลนคร 47110 ตำบลทรายมูล อำเภอสว่างแดนดิน จังหวัดสกลนคร 47110"/>
    <s v="47110"/>
    <s v="40"/>
    <s v="08/10/2025 08:15"/>
    <s v="-"/>
    <s v="SPX Express"/>
    <s v="Shopee"/>
    <s v="shopee"/>
    <s v=""/>
    <s v="TH252011888857U"/>
    <s v="08/10/2025 08:15"/>
  </r>
  <r>
    <x v="5"/>
    <x v="13"/>
    <n v="76"/>
    <n v="1"/>
    <s v="FXK56"/>
    <n v="105"/>
    <n v="29"/>
    <s v="ร้านที่1"/>
    <s v="วริศ วรรณบุตร"/>
    <s v="บ้านแม่น้ำ 10   ม.6 · บ้านไร่/ Ban Rai_x000a__x000a_ศรีสำโรง/ Si Samrongสุโขทัย/ Sukhothai_x000a_64120"/>
    <s v="64120"/>
    <s v=""/>
    <s v="-"/>
    <s v="-"/>
    <s v="Kerry_dropoff"/>
    <s v="Lazada"/>
    <s v="-"/>
    <s v=""/>
    <s v="-"/>
    <s v="08/10/2025 08:07"/>
  </r>
  <r>
    <x v="3"/>
    <x v="3"/>
    <n v="65"/>
    <n v="9"/>
    <s v="FXK55"/>
    <n v="272.08999999999997"/>
    <n v="0"/>
    <s v="ร้านที่2"/>
    <s v="ป***วน ส***รธรรม"/>
    <s v="กำแพงเพชร"/>
    <s v="-"/>
    <s v=""/>
    <s v="08/10/2025 08:03"/>
    <s v="-"/>
    <s v="J&amp;T COD"/>
    <s v="Tiktok"/>
    <s v="จ่ายทีหลัง / COD"/>
    <s v="ขอคละ5 รสชาติแต่ไม่เอาเค้กกล้วยหอมนะค่ะ"/>
    <s v="764784058640"/>
    <s v="08/10/2025 08:03"/>
  </r>
  <r>
    <x v="15"/>
    <x v="21"/>
    <n v="139"/>
    <n v="1"/>
    <s v="FXK54"/>
    <n v="399"/>
    <n v="0"/>
    <s v="ร้านที่1"/>
    <s v="สุภาพร กันทะวงศ์"/>
    <s v="33บ.ดอนไชย ต.ล้อมแรด อ.เถิน จ.ลำปาง 52160_x000a_"/>
    <s v="52160"/>
    <s v="0846101648"/>
    <s v="08/10/2025 07:51"/>
    <s v="t0832622509@gmail.com"/>
    <s v="EMS COD"/>
    <s v="facebook"/>
    <s v="จ่ายทีหลัง / COD"/>
    <s v=""/>
    <s v="WA033214922TH"/>
    <s v="08/10/2025 07:51"/>
  </r>
  <r>
    <x v="16"/>
    <x v="19"/>
    <n v="139"/>
    <n v="1"/>
    <s v="FXK54"/>
    <n v="399"/>
    <n v="0"/>
    <s v="ร้านที่1"/>
    <s v="สุภาพร กันทะวงศ์"/>
    <s v="33บ.ดอนไชย ต.ล้อมแรด อ.เถิน จ.ลำปาง 52160_x000a_"/>
    <s v="52160"/>
    <s v="0846101648"/>
    <s v="08/10/2025 07:51"/>
    <s v="t0832622509@gmail.com"/>
    <s v="EMS COD"/>
    <s v="facebook"/>
    <s v="จ่ายทีหลัง / COD"/>
    <s v=""/>
    <s v="WA033214922TH"/>
    <s v="08/10/2025 07:51"/>
  </r>
  <r>
    <x v="14"/>
    <x v="16"/>
    <n v="139"/>
    <n v="1"/>
    <s v="FXK54"/>
    <n v="399"/>
    <n v="0"/>
    <s v="ร้านที่1"/>
    <s v="สุภาพร กันทะวงศ์"/>
    <s v="33บ.ดอนไชย ต.ล้อมแรด อ.เถิน จ.ลำปาง 52160_x000a_"/>
    <s v="52160"/>
    <s v="0846101648"/>
    <s v="08/10/2025 07:51"/>
    <s v="t0832622509@gmail.com"/>
    <s v="EMS COD"/>
    <s v="facebook"/>
    <s v="จ่ายทีหลัง / COD"/>
    <s v=""/>
    <s v="WA033214922TH"/>
    <s v="08/10/2025 07:51"/>
  </r>
  <r>
    <x v="7"/>
    <x v="7"/>
    <n v="139"/>
    <n v="1"/>
    <s v="FXK54"/>
    <n v="399"/>
    <n v="0"/>
    <s v="ร้านที่1"/>
    <s v="สุภาพร กันทะวงศ์"/>
    <s v="33บ.ดอนไชย ต.ล้อมแรด อ.เถิน จ.ลำปาง 52160_x000a_"/>
    <s v="52160"/>
    <s v="0846101648"/>
    <s v="08/10/2025 07:51"/>
    <s v="t0832622509@gmail.com"/>
    <s v="EMS COD"/>
    <s v="facebook"/>
    <s v="จ่ายทีหลัง / COD"/>
    <s v=""/>
    <s v="WA033214922TH"/>
    <s v="08/10/2025 07:51"/>
  </r>
  <r>
    <x v="7"/>
    <x v="7"/>
    <n v="139"/>
    <n v="2"/>
    <s v="FXK53"/>
    <n v="215"/>
    <n v="0"/>
    <s v="ร้านที่1"/>
    <s v=" ตัวเล็ก"/>
    <s v="389/4หมู่3 ต หนองขาม อ ศรีราชา จ ชลบุรี 20230_x000a__x000a_บริษัทดับปลิวเอสเอวิ่คเอชั่นเซอร์วิสจำกัด_x000a_"/>
    <s v="20230"/>
    <s v="0909442933"/>
    <s v="07/10/2025 17:32"/>
    <s v="t0832622509@gmail.com"/>
    <s v="EMS"/>
    <s v="facebook"/>
    <s v="กสิกร"/>
    <s v=""/>
    <s v="WB011401058TH"/>
    <s v="08/10/2025 07:49"/>
  </r>
  <r>
    <x v="3"/>
    <x v="3"/>
    <n v="48"/>
    <n v="1"/>
    <s v="FXK52"/>
    <n v="198"/>
    <n v="0"/>
    <s v="ร้านที่1"/>
    <s v="O**i"/>
    <s v="******ราษฎร์ 2 แขวงบางซื่อ แขวงบางซื่อ เขตบางซื่อ จังหวัดกรุงเทพมหานคร 10800"/>
    <s v="10800"/>
    <s v="14"/>
    <s v="08/10/2025 07:42"/>
    <s v="-"/>
    <s v="SPX Express"/>
    <s v="Shopee"/>
    <s v="shopee"/>
    <s v=""/>
    <s v="TH251633668570L"/>
    <s v="08/10/2025 07:41"/>
  </r>
  <r>
    <x v="5"/>
    <x v="5"/>
    <n v="75"/>
    <n v="2"/>
    <s v="FXK52"/>
    <n v="198"/>
    <n v="0"/>
    <s v="ร้านที่1"/>
    <s v="O**i"/>
    <s v="******ราษฎร์ 2 แขวงบางซื่อ แขวงบางซื่อ เขตบางซื่อ จังหวัดกรุงเทพมหานคร 10800"/>
    <s v="10800"/>
    <s v="14"/>
    <s v="08/10/2025 07:42"/>
    <s v="-"/>
    <s v="SPX Express"/>
    <s v="Shopee"/>
    <s v="shopee"/>
    <s v=""/>
    <s v="TH251633668570L"/>
    <s v="08/10/2025 07:41"/>
  </r>
  <r>
    <x v="0"/>
    <x v="0"/>
    <n v="50"/>
    <n v="2"/>
    <s v="FXK51"/>
    <n v="200"/>
    <n v="0"/>
    <s v="ร้านที่4"/>
    <s v="c***ee s***hap"/>
    <s v="สมุทรสาคร"/>
    <s v="-"/>
    <s v=""/>
    <s v="08/10/2025 07:34"/>
    <s v="-"/>
    <s v="J&amp;T COD"/>
    <s v="Tiktok"/>
    <s v="จ่ายทีหลัง / COD"/>
    <s v=""/>
    <s v="764766354704"/>
    <s v="08/10/2025 07:34"/>
  </r>
  <r>
    <x v="1"/>
    <x v="1"/>
    <n v="50"/>
    <n v="2"/>
    <s v="FXK51"/>
    <n v="200"/>
    <n v="0"/>
    <s v="ร้านที่4"/>
    <s v="c***ee s***hap"/>
    <s v="สมุทรสาคร"/>
    <s v="-"/>
    <s v=""/>
    <s v="08/10/2025 07:34"/>
    <s v="-"/>
    <s v="J&amp;T COD"/>
    <s v="Tiktok"/>
    <s v="จ่ายทีหลัง / COD"/>
    <s v=""/>
    <s v="764766354704"/>
    <s v="08/10/2025 07:34"/>
  </r>
  <r>
    <x v="2"/>
    <x v="2"/>
    <n v="50"/>
    <n v="2"/>
    <s v="FXK51"/>
    <n v="200"/>
    <n v="0"/>
    <s v="ร้านที่4"/>
    <s v="c***ee s***hap"/>
    <s v="สมุทรสาคร"/>
    <s v="-"/>
    <s v=""/>
    <s v="08/10/2025 07:34"/>
    <s v="-"/>
    <s v="J&amp;T COD"/>
    <s v="Tiktok"/>
    <s v="จ่ายทีหลัง / COD"/>
    <s v=""/>
    <s v="764766354704"/>
    <s v="08/10/2025 07:34"/>
  </r>
  <r>
    <x v="0"/>
    <x v="0"/>
    <n v="50"/>
    <n v="2"/>
    <s v="FXK49"/>
    <n v="290"/>
    <n v="0"/>
    <s v="ร้านที่2"/>
    <s v="น***ิกา  ภ***วุฒิ"/>
    <s v="พระนครศรีอยุธยา"/>
    <s v="-"/>
    <s v=""/>
    <s v="08/10/2025 07:18"/>
    <s v="-"/>
    <s v="J&amp;T COD"/>
    <s v="Tiktok"/>
    <s v="จ่ายทีหลัง / COD"/>
    <s v=""/>
    <s v="764706641646"/>
    <s v="08/10/2025 07:18"/>
  </r>
  <r>
    <x v="1"/>
    <x v="1"/>
    <n v="50"/>
    <n v="2"/>
    <s v="FXK49"/>
    <n v="290"/>
    <n v="0"/>
    <s v="ร้านที่2"/>
    <s v="น***ิกา  ภ***วุฒิ"/>
    <s v="พระนครศรีอยุธยา"/>
    <s v="-"/>
    <s v=""/>
    <s v="08/10/2025 07:18"/>
    <s v="-"/>
    <s v="J&amp;T COD"/>
    <s v="Tiktok"/>
    <s v="จ่ายทีหลัง / COD"/>
    <s v=""/>
    <s v="764706641646"/>
    <s v="08/10/2025 07:18"/>
  </r>
  <r>
    <x v="2"/>
    <x v="2"/>
    <n v="50"/>
    <n v="2"/>
    <s v="FXK49"/>
    <n v="290"/>
    <n v="0"/>
    <s v="ร้านที่2"/>
    <s v="น***ิกา  ภ***วุฒิ"/>
    <s v="พระนครศรีอยุธยา"/>
    <s v="-"/>
    <s v=""/>
    <s v="08/10/2025 07:18"/>
    <s v="-"/>
    <s v="J&amp;T COD"/>
    <s v="Tiktok"/>
    <s v="จ่ายทีหลัง / COD"/>
    <s v=""/>
    <s v="764706641646"/>
    <s v="08/10/2025 07:18"/>
  </r>
  <r>
    <x v="0"/>
    <x v="0"/>
    <n v="50"/>
    <n v="1"/>
    <s v="FXK49"/>
    <n v="290"/>
    <n v="0"/>
    <s v="ร้านที่2"/>
    <s v="น***ิกา  ภ***วุฒิ"/>
    <s v="พระนครศรีอยุธยา"/>
    <s v="-"/>
    <s v=""/>
    <s v="08/10/2025 07:18"/>
    <s v="-"/>
    <s v="J&amp;T COD"/>
    <s v="Tiktok"/>
    <s v="จ่ายทีหลัง / COD"/>
    <s v=""/>
    <s v="764706641646"/>
    <s v="08/10/2025 07:18"/>
  </r>
  <r>
    <x v="1"/>
    <x v="1"/>
    <n v="50"/>
    <n v="1"/>
    <s v="FXK49"/>
    <n v="290"/>
    <n v="0"/>
    <s v="ร้านที่2"/>
    <s v="น***ิกา  ภ***วุฒิ"/>
    <s v="พระนครศรีอยุธยา"/>
    <s v="-"/>
    <s v=""/>
    <s v="08/10/2025 07:18"/>
    <s v="-"/>
    <s v="J&amp;T COD"/>
    <s v="Tiktok"/>
    <s v="จ่ายทีหลัง / COD"/>
    <s v=""/>
    <s v="764706641646"/>
    <s v="08/10/2025 07:18"/>
  </r>
  <r>
    <x v="2"/>
    <x v="2"/>
    <n v="50"/>
    <n v="1"/>
    <s v="FXK49"/>
    <n v="290"/>
    <n v="0"/>
    <s v="ร้านที่2"/>
    <s v="น***ิกา  ภ***วุฒิ"/>
    <s v="พระนครศรีอยุธยา"/>
    <s v="-"/>
    <s v=""/>
    <s v="08/10/2025 07:18"/>
    <s v="-"/>
    <s v="J&amp;T COD"/>
    <s v="Tiktok"/>
    <s v="จ่ายทีหลัง / COD"/>
    <s v=""/>
    <s v="764706641646"/>
    <s v="08/10/2025 07:18"/>
  </r>
  <r>
    <x v="0"/>
    <x v="0"/>
    <n v="50"/>
    <n v="1"/>
    <s v="FXK48"/>
    <n v="100"/>
    <n v="0"/>
    <s v="ร้านที่2"/>
    <s v="u***990508170204"/>
    <s v="กรุงเทพฯ"/>
    <s v="-"/>
    <s v=""/>
    <s v="08/10/2025 07:13"/>
    <s v="-"/>
    <s v="J&amp;T COD"/>
    <s v="Tiktok"/>
    <s v="จ่ายทีหลัง / COD"/>
    <s v=""/>
    <s v="764791168654"/>
    <s v="08/10/2025 07:13"/>
  </r>
  <r>
    <x v="1"/>
    <x v="1"/>
    <n v="50"/>
    <n v="1"/>
    <s v="FXK48"/>
    <n v="100"/>
    <n v="0"/>
    <s v="ร้านที่2"/>
    <s v="u***990508170204"/>
    <s v="กรุงเทพฯ"/>
    <s v="-"/>
    <s v=""/>
    <s v="08/10/2025 07:13"/>
    <s v="-"/>
    <s v="J&amp;T COD"/>
    <s v="Tiktok"/>
    <s v="จ่ายทีหลัง / COD"/>
    <s v=""/>
    <s v="764791168654"/>
    <s v="08/10/2025 07:13"/>
  </r>
  <r>
    <x v="2"/>
    <x v="2"/>
    <n v="50"/>
    <n v="1"/>
    <s v="FXK48"/>
    <n v="100"/>
    <n v="0"/>
    <s v="ร้านที่2"/>
    <s v="u***990508170204"/>
    <s v="กรุงเทพฯ"/>
    <s v="-"/>
    <s v=""/>
    <s v="08/10/2025 07:13"/>
    <s v="-"/>
    <s v="J&amp;T COD"/>
    <s v="Tiktok"/>
    <s v="จ่ายทีหลัง / COD"/>
    <s v=""/>
    <s v="764791168654"/>
    <s v="08/10/2025 07:13"/>
  </r>
  <r>
    <x v="3"/>
    <x v="3"/>
    <n v="40"/>
    <n v="10"/>
    <s v="FXK47"/>
    <n v="352"/>
    <n v="0"/>
    <s v="ร้านที่2"/>
    <s v="พ***วา"/>
    <s v="กรุงเทพฯ"/>
    <s v="-"/>
    <s v=""/>
    <s v="08/10/2025 06:53"/>
    <s v="-"/>
    <s v="J&amp;T COD"/>
    <s v="Tiktok"/>
    <s v="จ่ายทีหลัง / COD"/>
    <s v=""/>
    <s v="764743555542"/>
    <s v="08/10/2025 06:53"/>
  </r>
  <r>
    <x v="0"/>
    <x v="0"/>
    <n v="50"/>
    <n v="1"/>
    <s v="FXK46"/>
    <n v="100"/>
    <n v="0"/>
    <s v="ร้านที่2"/>
    <s v="H***"/>
    <s v="พระนครศรีอยุธยา"/>
    <s v="-"/>
    <s v=""/>
    <s v="08/10/2025 06:51"/>
    <s v="-"/>
    <s v="J&amp;T COD"/>
    <s v="Tiktok"/>
    <s v="จ่ายทีหลัง / COD"/>
    <s v=""/>
    <s v="764712575535"/>
    <s v="08/10/2025 06:51"/>
  </r>
  <r>
    <x v="1"/>
    <x v="1"/>
    <n v="50"/>
    <n v="1"/>
    <s v="FXK46"/>
    <n v="100"/>
    <n v="0"/>
    <s v="ร้านที่2"/>
    <s v="H***"/>
    <s v="พระนครศรีอยุธยา"/>
    <s v="-"/>
    <s v=""/>
    <s v="08/10/2025 06:51"/>
    <s v="-"/>
    <s v="J&amp;T COD"/>
    <s v="Tiktok"/>
    <s v="จ่ายทีหลัง / COD"/>
    <s v=""/>
    <s v="764712575535"/>
    <s v="08/10/2025 06:51"/>
  </r>
  <r>
    <x v="2"/>
    <x v="2"/>
    <n v="50"/>
    <n v="1"/>
    <s v="FXK46"/>
    <n v="100"/>
    <n v="0"/>
    <s v="ร้านที่2"/>
    <s v="H***"/>
    <s v="พระนครศรีอยุธยา"/>
    <s v="-"/>
    <s v=""/>
    <s v="08/10/2025 06:51"/>
    <s v="-"/>
    <s v="J&amp;T COD"/>
    <s v="Tiktok"/>
    <s v="จ่ายทีหลัง / COD"/>
    <s v=""/>
    <s v="764712575535"/>
    <s v="08/10/2025 06:51"/>
  </r>
  <r>
    <x v="5"/>
    <x v="23"/>
    <n v="64"/>
    <n v="1"/>
    <s v="FXK45"/>
    <n v="71"/>
    <n v="7"/>
    <s v="ร้านที่3"/>
    <s v="มณฑณัช ยายยาย"/>
    <s v="999/274 ซอย38 หมู่บ้านโกลเด้นนี้โอโคราช-เทอร์มินอล · หนองกระทุ่ม/ Nong Krathum_x000a__x000a_เมืองนครราชสีมา/ Mueng Nakorn Ratchasimaนครราชสีมา/ Nakhon Ratchasima_x000a_30000"/>
    <s v="30000"/>
    <s v="660921548775"/>
    <s v="08/10/2025 06:53"/>
    <s v="-"/>
    <s v="Kerry_dropoff"/>
    <s v="Lazada"/>
    <s v="lazada"/>
    <s v=""/>
    <s v="LEXPU0615744243"/>
    <s v="08/10/2025 06:49"/>
  </r>
  <r>
    <x v="0"/>
    <x v="0"/>
    <n v="50"/>
    <n v="1"/>
    <s v="FXK44"/>
    <n v="100"/>
    <n v="0"/>
    <s v="ร้านที่4"/>
    <s v="ล***ณา ถ***ัพย์"/>
    <s v="กาญจนบุรี"/>
    <s v="-"/>
    <s v=""/>
    <s v="08/10/2025 06:44"/>
    <s v="-"/>
    <s v="J&amp;T COD"/>
    <s v="Tiktok"/>
    <s v="จ่ายทีหลัง / COD"/>
    <s v=""/>
    <s v="764731171536"/>
    <s v="08/10/2025 06:44"/>
  </r>
  <r>
    <x v="1"/>
    <x v="1"/>
    <n v="50"/>
    <n v="1"/>
    <s v="FXK44"/>
    <n v="100"/>
    <n v="0"/>
    <s v="ร้านที่4"/>
    <s v="ล***ณา ถ***ัพย์"/>
    <s v="กาญจนบุรี"/>
    <s v="-"/>
    <s v=""/>
    <s v="08/10/2025 06:44"/>
    <s v="-"/>
    <s v="J&amp;T COD"/>
    <s v="Tiktok"/>
    <s v="จ่ายทีหลัง / COD"/>
    <s v=""/>
    <s v="764731171536"/>
    <s v="08/10/2025 06:44"/>
  </r>
  <r>
    <x v="2"/>
    <x v="2"/>
    <n v="50"/>
    <n v="1"/>
    <s v="FXK44"/>
    <n v="100"/>
    <n v="0"/>
    <s v="ร้านที่4"/>
    <s v="ล***ณา ถ***ัพย์"/>
    <s v="กาญจนบุรี"/>
    <s v="-"/>
    <s v=""/>
    <s v="08/10/2025 06:44"/>
    <s v="-"/>
    <s v="J&amp;T COD"/>
    <s v="Tiktok"/>
    <s v="จ่ายทีหลัง / COD"/>
    <s v=""/>
    <s v="764731171536"/>
    <s v="08/10/2025 06:44"/>
  </r>
  <r>
    <x v="0"/>
    <x v="0"/>
    <n v="50"/>
    <n v="1"/>
    <s v="FXK43"/>
    <n v="100"/>
    <n v="0"/>
    <s v="ร้านที่4"/>
    <s v="เ***ลล"/>
    <s v="ลำปาง"/>
    <s v="-"/>
    <s v=""/>
    <s v="08/10/2025 06:39"/>
    <s v="-"/>
    <s v="J&amp;T COD"/>
    <s v="Tiktok"/>
    <s v="จ่ายทีหลัง / COD"/>
    <s v=""/>
    <s v="764787960521"/>
    <s v="08/10/2025 06:40"/>
  </r>
  <r>
    <x v="1"/>
    <x v="1"/>
    <n v="50"/>
    <n v="1"/>
    <s v="FXK43"/>
    <n v="100"/>
    <n v="0"/>
    <s v="ร้านที่4"/>
    <s v="เ***ลล"/>
    <s v="ลำปาง"/>
    <s v="-"/>
    <s v=""/>
    <s v="08/10/2025 06:39"/>
    <s v="-"/>
    <s v="J&amp;T COD"/>
    <s v="Tiktok"/>
    <s v="จ่ายทีหลัง / COD"/>
    <s v=""/>
    <s v="764787960521"/>
    <s v="08/10/2025 06:40"/>
  </r>
  <r>
    <x v="2"/>
    <x v="2"/>
    <n v="50"/>
    <n v="1"/>
    <s v="FXK43"/>
    <n v="100"/>
    <n v="0"/>
    <s v="ร้านที่4"/>
    <s v="เ***ลล"/>
    <s v="ลำปาง"/>
    <s v="-"/>
    <s v=""/>
    <s v="08/10/2025 06:39"/>
    <s v="-"/>
    <s v="J&amp;T COD"/>
    <s v="Tiktok"/>
    <s v="จ่ายทีหลัง / COD"/>
    <s v=""/>
    <s v="764787960521"/>
    <s v="08/10/2025 06:40"/>
  </r>
  <r>
    <x v="0"/>
    <x v="0"/>
    <n v="50"/>
    <n v="1"/>
    <s v="FXK42"/>
    <n v="100"/>
    <n v="0"/>
    <s v="ร้านที่2"/>
    <s v="ศ***ัตน์ ส***รี"/>
    <s v="นนทบุรี"/>
    <s v="-"/>
    <s v=""/>
    <s v="08/10/2025 06:35"/>
    <s v="-"/>
    <s v="J&amp;T COD"/>
    <s v="Tiktok"/>
    <s v="จ่ายทีหลัง / COD"/>
    <s v=""/>
    <s v="764773362522"/>
    <s v="08/10/2025 06:35"/>
  </r>
  <r>
    <x v="1"/>
    <x v="1"/>
    <n v="50"/>
    <n v="1"/>
    <s v="FXK42"/>
    <n v="100"/>
    <n v="0"/>
    <s v="ร้านที่2"/>
    <s v="ศ***ัตน์ ส***รี"/>
    <s v="นนทบุรี"/>
    <s v="-"/>
    <s v=""/>
    <s v="08/10/2025 06:35"/>
    <s v="-"/>
    <s v="J&amp;T COD"/>
    <s v="Tiktok"/>
    <s v="จ่ายทีหลัง / COD"/>
    <s v=""/>
    <s v="764773362522"/>
    <s v="08/10/2025 06:35"/>
  </r>
  <r>
    <x v="2"/>
    <x v="2"/>
    <n v="50"/>
    <n v="1"/>
    <s v="FXK42"/>
    <n v="100"/>
    <n v="0"/>
    <s v="ร้านที่2"/>
    <s v="ศ***ัตน์ ส***รี"/>
    <s v="นนทบุรี"/>
    <s v="-"/>
    <s v=""/>
    <s v="08/10/2025 06:35"/>
    <s v="-"/>
    <s v="J&amp;T COD"/>
    <s v="Tiktok"/>
    <s v="จ่ายทีหลัง / COD"/>
    <s v=""/>
    <s v="764773362522"/>
    <s v="08/10/2025 06:35"/>
  </r>
  <r>
    <x v="0"/>
    <x v="0"/>
    <n v="50"/>
    <n v="1"/>
    <s v="FXK41"/>
    <n v="100"/>
    <n v="0"/>
    <s v="ร้านที่2"/>
    <s v="ธ***ย น***รี"/>
    <s v="ฉะเชิงเทรา"/>
    <s v="-"/>
    <s v=""/>
    <s v="08/10/2025 06:28"/>
    <s v="-"/>
    <s v="J&amp;T COD"/>
    <s v="Tiktok"/>
    <s v="จ่ายทีหลัง / COD"/>
    <s v=""/>
    <s v="764713579534"/>
    <s v="08/10/2025 06:28"/>
  </r>
  <r>
    <x v="1"/>
    <x v="1"/>
    <n v="50"/>
    <n v="1"/>
    <s v="FXK41"/>
    <n v="100"/>
    <n v="0"/>
    <s v="ร้านที่2"/>
    <s v="ธ***ย น***รี"/>
    <s v="ฉะเชิงเทรา"/>
    <s v="-"/>
    <s v=""/>
    <s v="08/10/2025 06:28"/>
    <s v="-"/>
    <s v="J&amp;T COD"/>
    <s v="Tiktok"/>
    <s v="จ่ายทีหลัง / COD"/>
    <s v=""/>
    <s v="764713579534"/>
    <s v="08/10/2025 06:28"/>
  </r>
  <r>
    <x v="2"/>
    <x v="2"/>
    <n v="50"/>
    <n v="1"/>
    <s v="FXK41"/>
    <n v="100"/>
    <n v="0"/>
    <s v="ร้านที่2"/>
    <s v="ธ***ย น***รี"/>
    <s v="ฉะเชิงเทรา"/>
    <s v="-"/>
    <s v=""/>
    <s v="08/10/2025 06:28"/>
    <s v="-"/>
    <s v="J&amp;T COD"/>
    <s v="Tiktok"/>
    <s v="จ่ายทีหลัง / COD"/>
    <s v=""/>
    <s v="764713579534"/>
    <s v="08/10/2025 06:28"/>
  </r>
  <r>
    <x v="13"/>
    <x v="15"/>
    <n v="15"/>
    <n v="5"/>
    <s v="FXK40"/>
    <n v="135"/>
    <n v="60"/>
    <s v="ร้านที่2"/>
    <s v="K******N"/>
    <s v="******เบศร์ ตำบลบางรักพัฒนา อำเภอบางบัวทอง จังหวัดนนทบุรี 11110"/>
    <s v="11110"/>
    <s v="64"/>
    <s v="08/10/2025 06:18"/>
    <s v="-"/>
    <s v="SPX Express"/>
    <s v="Shopee"/>
    <s v="shopee"/>
    <s v=""/>
    <s v="TH251538205955V"/>
    <s v="08/10/2025 06:18"/>
  </r>
  <r>
    <x v="3"/>
    <x v="3"/>
    <n v="50"/>
    <n v="6"/>
    <s v="FXK38"/>
    <n v="200"/>
    <n v="0"/>
    <s v="ร้านที่2"/>
    <s v="อ***ัย พ***รี"/>
    <s v="พระนครศรีอยุธยา"/>
    <s v="-"/>
    <s v=""/>
    <s v="08/10/2025 06:01"/>
    <s v="-"/>
    <s v="J&amp;T COD"/>
    <s v="Tiktok"/>
    <s v="จ่ายทีหลัง / COD"/>
    <s v=""/>
    <s v="764795769603"/>
    <s v="08/10/2025 06:01"/>
  </r>
  <r>
    <x v="8"/>
    <x v="8"/>
    <n v="90"/>
    <n v="2"/>
    <s v="FXK37"/>
    <n v="178"/>
    <n v="7"/>
    <s v="ร้านที่8"/>
    <s v="นาย​สุรศักดิ์​ ​สิระ​พจน์​"/>
    <s v="427หมู่13 ต.บัวเชด อ.บัวเชด_x000a__x000a_บัวเชด/ Buachetสุรินทร์/ Surin_x000a_32230"/>
    <s v="32230"/>
    <s v="660994658860"/>
    <s v="08/10/2025 05:53"/>
    <s v="-"/>
    <s v="Kerry_dropoff"/>
    <s v="Lazada"/>
    <s v="lazada"/>
    <s v=""/>
    <s v="TH29137UK5VX8A"/>
    <s v="08/10/2025 05:52"/>
  </r>
  <r>
    <x v="0"/>
    <x v="0"/>
    <n v="50"/>
    <n v="1"/>
    <s v="FXK36"/>
    <n v="100"/>
    <n v="0"/>
    <s v="ร้านที่2"/>
    <s v="ศ***า ม***ศรี"/>
    <s v="สมุทรปราการ"/>
    <s v="-"/>
    <s v=""/>
    <s v="08/10/2025 05:46"/>
    <s v="-"/>
    <s v="J&amp;T Express"/>
    <s v="Tiktok"/>
    <s v="tiktok"/>
    <s v=""/>
    <s v="764795459514"/>
    <s v="08/10/2025 05:45"/>
  </r>
  <r>
    <x v="1"/>
    <x v="1"/>
    <n v="50"/>
    <n v="1"/>
    <s v="FXK36"/>
    <n v="100"/>
    <n v="0"/>
    <s v="ร้านที่2"/>
    <s v="ศ***า ม***ศรี"/>
    <s v="สมุทรปราการ"/>
    <s v="-"/>
    <s v=""/>
    <s v="08/10/2025 05:46"/>
    <s v="-"/>
    <s v="J&amp;T Express"/>
    <s v="Tiktok"/>
    <s v="tiktok"/>
    <s v=""/>
    <s v="764795459514"/>
    <s v="08/10/2025 05:45"/>
  </r>
  <r>
    <x v="2"/>
    <x v="2"/>
    <n v="50"/>
    <n v="1"/>
    <s v="FXK36"/>
    <n v="100"/>
    <n v="0"/>
    <s v="ร้านที่2"/>
    <s v="ศ***า ม***ศรี"/>
    <s v="สมุทรปราการ"/>
    <s v="-"/>
    <s v=""/>
    <s v="08/10/2025 05:46"/>
    <s v="-"/>
    <s v="J&amp;T Express"/>
    <s v="Tiktok"/>
    <s v="tiktok"/>
    <s v=""/>
    <s v="764795459514"/>
    <s v="08/10/2025 05:45"/>
  </r>
  <r>
    <x v="11"/>
    <x v="11"/>
    <n v="66.666666666666671"/>
    <n v="3"/>
    <s v="FXK35"/>
    <n v="100"/>
    <n v="0"/>
    <s v="ร้านที่2"/>
    <s v="ว*** ท***ที่ยงตรง"/>
    <s v="นนทบุรี"/>
    <s v="-"/>
    <s v=""/>
    <s v="08/10/2025 05:41"/>
    <s v="-"/>
    <s v="J&amp;T Express"/>
    <s v="Tiktok"/>
    <s v="tiktok"/>
    <s v=""/>
    <s v="764763043612"/>
    <s v="08/10/2025 05:41"/>
  </r>
  <r>
    <x v="3"/>
    <x v="3"/>
    <n v="50"/>
    <n v="6"/>
    <s v="FXK34"/>
    <n v="200"/>
    <n v="0"/>
    <s v="ร้านที่2"/>
    <s v="u***6228733776323"/>
    <s v="ลำพูน"/>
    <s v="-"/>
    <s v=""/>
    <s v="08/10/2025 05:40"/>
    <s v="-"/>
    <s v="J&amp;T COD"/>
    <s v="Tiktok"/>
    <s v="จ่ายทีหลัง / COD"/>
    <s v=""/>
    <s v="764705256571"/>
    <s v="08/10/2025 05:40"/>
  </r>
  <r>
    <x v="11"/>
    <x v="11"/>
    <n v="66.666666666666671"/>
    <n v="6"/>
    <s v="FXK33"/>
    <n v="200"/>
    <n v="0"/>
    <s v="ร้านที่2"/>
    <s v="น***อย ส***หร่าย"/>
    <s v="นครสวรรค์"/>
    <s v="-"/>
    <s v=""/>
    <s v="08/10/2025 05:32"/>
    <s v="-"/>
    <s v="J&amp;T Express"/>
    <s v="Tiktok"/>
    <s v="tiktok"/>
    <s v=""/>
    <s v="764752959644"/>
    <s v="08/10/2025 05:32"/>
  </r>
  <r>
    <x v="0"/>
    <x v="0"/>
    <n v="50"/>
    <n v="5"/>
    <s v="FXK32"/>
    <n v="548"/>
    <n v="48"/>
    <s v="ร้านที่4"/>
    <s v="K***sorn T***gngam"/>
    <s v="อำนาจเจริญ"/>
    <s v="-"/>
    <s v=""/>
    <s v="08/10/2025 05:25"/>
    <s v="-"/>
    <s v="J&amp;T COD"/>
    <s v="Tiktok"/>
    <s v="จ่ายทีหลัง / COD"/>
    <s v=""/>
    <s v="764748352546"/>
    <s v="08/10/2025 05:25"/>
  </r>
  <r>
    <x v="1"/>
    <x v="1"/>
    <n v="50"/>
    <n v="5"/>
    <s v="FXK32"/>
    <n v="548"/>
    <n v="48"/>
    <s v="ร้านที่4"/>
    <s v="K***sorn T***gngam"/>
    <s v="อำนาจเจริญ"/>
    <s v="-"/>
    <s v=""/>
    <s v="08/10/2025 05:25"/>
    <s v="-"/>
    <s v="J&amp;T COD"/>
    <s v="Tiktok"/>
    <s v="จ่ายทีหลัง / COD"/>
    <s v=""/>
    <s v="764748352546"/>
    <s v="08/10/2025 05:25"/>
  </r>
  <r>
    <x v="2"/>
    <x v="2"/>
    <n v="50"/>
    <n v="5"/>
    <s v="FXK32"/>
    <n v="548"/>
    <n v="48"/>
    <s v="ร้านที่4"/>
    <s v="K***sorn T***gngam"/>
    <s v="อำนาจเจริญ"/>
    <s v="-"/>
    <s v=""/>
    <s v="08/10/2025 05:25"/>
    <s v="-"/>
    <s v="J&amp;T COD"/>
    <s v="Tiktok"/>
    <s v="จ่ายทีหลัง / COD"/>
    <s v=""/>
    <s v="764748352546"/>
    <s v="08/10/2025 05:25"/>
  </r>
  <r>
    <x v="0"/>
    <x v="0"/>
    <n v="50"/>
    <n v="1"/>
    <s v="FXK31"/>
    <n v="135"/>
    <n v="35"/>
    <s v="ร้านที่2"/>
    <s v="พ***ุ เ***งค์"/>
    <s v="ปทุมธานี"/>
    <s v="-"/>
    <s v=""/>
    <s v="08/10/2025 04:23"/>
    <s v="-"/>
    <s v="Flash Express Thailand COD"/>
    <s v="Tiktok"/>
    <s v="จ่ายทีหลัง / COD"/>
    <s v=""/>
    <s v="THT040726T14V5Z"/>
    <s v="08/10/2025 04:23"/>
  </r>
  <r>
    <x v="1"/>
    <x v="1"/>
    <n v="50"/>
    <n v="1"/>
    <s v="FXK31"/>
    <n v="135"/>
    <n v="35"/>
    <s v="ร้านที่2"/>
    <s v="พ***ุ เ***งค์"/>
    <s v="ปทุมธานี"/>
    <s v="-"/>
    <s v=""/>
    <s v="08/10/2025 04:23"/>
    <s v="-"/>
    <s v="Flash Express Thailand COD"/>
    <s v="Tiktok"/>
    <s v="จ่ายทีหลัง / COD"/>
    <s v=""/>
    <s v="THT040726T14V5Z"/>
    <s v="08/10/2025 04:23"/>
  </r>
  <r>
    <x v="2"/>
    <x v="2"/>
    <n v="50"/>
    <n v="1"/>
    <s v="FXK31"/>
    <n v="135"/>
    <n v="35"/>
    <s v="ร้านที่2"/>
    <s v="พ***ุ เ***งค์"/>
    <s v="ปทุมธานี"/>
    <s v="-"/>
    <s v=""/>
    <s v="08/10/2025 04:23"/>
    <s v="-"/>
    <s v="Flash Express Thailand COD"/>
    <s v="Tiktok"/>
    <s v="จ่ายทีหลัง / COD"/>
    <s v=""/>
    <s v="THT040726T14V5Z"/>
    <s v="08/10/2025 04:23"/>
  </r>
  <r>
    <x v="11"/>
    <x v="11"/>
    <n v="66.666666666666671"/>
    <n v="3"/>
    <s v="FXK30"/>
    <n v="100"/>
    <n v="0"/>
    <s v="ร้านที่2"/>
    <s v="ว***า ว***ักษ์"/>
    <s v="ระนอง"/>
    <s v="-"/>
    <s v=""/>
    <s v="08/10/2025 03:59"/>
    <s v="-"/>
    <s v="J&amp;T COD"/>
    <s v="Tiktok"/>
    <s v="จ่ายทีหลัง / COD"/>
    <s v=""/>
    <s v="764720849616"/>
    <s v="08/10/2025 03:59"/>
  </r>
  <r>
    <x v="3"/>
    <x v="3"/>
    <n v="50"/>
    <n v="6"/>
    <s v="FXK27"/>
    <n v="200"/>
    <n v="0"/>
    <s v="ร้านที่2"/>
    <s v="ศ***ร ป***เข"/>
    <s v="ชลบุรี"/>
    <s v="-"/>
    <s v=""/>
    <s v="08/10/2025 02:45"/>
    <s v="-"/>
    <s v="J&amp;T COD"/>
    <s v="Tiktok"/>
    <s v="จ่ายทีหลัง / COD"/>
    <s v=""/>
    <s v="764770852543"/>
    <s v="08/10/2025 02:46"/>
  </r>
  <r>
    <x v="0"/>
    <x v="0"/>
    <n v="50"/>
    <n v="1"/>
    <s v="FXK26"/>
    <n v="50"/>
    <n v="0"/>
    <s v="ร้านที่2"/>
    <s v="เ******้"/>
    <s v="******บลปากน้ำ ตำบลปากน้ำ อำเภอเมืองระนอง จังหวัดระนอง 85000"/>
    <s v="85000"/>
    <s v="13"/>
    <s v="08/10/2025 03:04"/>
    <s v="-"/>
    <s v="SPX Express"/>
    <s v="Shopee"/>
    <s v="shopee"/>
    <s v=""/>
    <s v="TH2502260822803"/>
    <s v="08/10/2025 02:34"/>
  </r>
  <r>
    <x v="0"/>
    <x v="0"/>
    <n v="50"/>
    <n v="1"/>
    <s v="FXK25"/>
    <n v="100"/>
    <n v="0"/>
    <s v="ร้านที่4"/>
    <s v="ฐ***พร ห***ทอง"/>
    <s v="เชียงใหม่"/>
    <s v="-"/>
    <s v=""/>
    <s v="08/10/2025 02:21"/>
    <s v="-"/>
    <s v="J&amp;T COD"/>
    <s v="Tiktok"/>
    <s v="จ่ายทีหลัง / COD"/>
    <s v=""/>
    <s v="764700856603"/>
    <s v="08/10/2025 02:21"/>
  </r>
  <r>
    <x v="1"/>
    <x v="1"/>
    <n v="50"/>
    <n v="1"/>
    <s v="FXK25"/>
    <n v="100"/>
    <n v="0"/>
    <s v="ร้านที่4"/>
    <s v="ฐ***พร ห***ทอง"/>
    <s v="เชียงใหม่"/>
    <s v="-"/>
    <s v=""/>
    <s v="08/10/2025 02:21"/>
    <s v="-"/>
    <s v="J&amp;T COD"/>
    <s v="Tiktok"/>
    <s v="จ่ายทีหลัง / COD"/>
    <s v=""/>
    <s v="764700856603"/>
    <s v="08/10/2025 02:21"/>
  </r>
  <r>
    <x v="2"/>
    <x v="2"/>
    <n v="50"/>
    <n v="1"/>
    <s v="FXK25"/>
    <n v="100"/>
    <n v="0"/>
    <s v="ร้านที่4"/>
    <s v="ฐ***พร ห***ทอง"/>
    <s v="เชียงใหม่"/>
    <s v="-"/>
    <s v=""/>
    <s v="08/10/2025 02:21"/>
    <s v="-"/>
    <s v="J&amp;T COD"/>
    <s v="Tiktok"/>
    <s v="จ่ายทีหลัง / COD"/>
    <s v=""/>
    <s v="764700856603"/>
    <s v="08/10/2025 02:21"/>
  </r>
  <r>
    <x v="0"/>
    <x v="0"/>
    <n v="50"/>
    <n v="1"/>
    <s v="FXK24"/>
    <n v="100"/>
    <n v="0"/>
    <s v="ร้านที่4"/>
    <s v="ส***คภัทร"/>
    <s v="เทศบาลนครสกลนคร"/>
    <s v="-"/>
    <s v=""/>
    <s v="08/10/2025 02:21"/>
    <s v="-"/>
    <s v="J&amp;T COD"/>
    <s v="Tiktok"/>
    <s v="จ่ายทีหลัง / COD"/>
    <s v=""/>
    <s v="764767777535"/>
    <s v="08/10/2025 02:21"/>
  </r>
  <r>
    <x v="1"/>
    <x v="1"/>
    <n v="50"/>
    <n v="1"/>
    <s v="FXK24"/>
    <n v="100"/>
    <n v="0"/>
    <s v="ร้านที่4"/>
    <s v="ส***คภัทร"/>
    <s v="เทศบาลนครสกลนคร"/>
    <s v="-"/>
    <s v=""/>
    <s v="08/10/2025 02:21"/>
    <s v="-"/>
    <s v="J&amp;T COD"/>
    <s v="Tiktok"/>
    <s v="จ่ายทีหลัง / COD"/>
    <s v=""/>
    <s v="764767777535"/>
    <s v="08/10/2025 02:21"/>
  </r>
  <r>
    <x v="2"/>
    <x v="2"/>
    <n v="50"/>
    <n v="1"/>
    <s v="FXK24"/>
    <n v="100"/>
    <n v="0"/>
    <s v="ร้านที่4"/>
    <s v="ส***คภัทร"/>
    <s v="เทศบาลนครสกลนคร"/>
    <s v="-"/>
    <s v=""/>
    <s v="08/10/2025 02:21"/>
    <s v="-"/>
    <s v="J&amp;T COD"/>
    <s v="Tiktok"/>
    <s v="จ่ายทีหลัง / COD"/>
    <s v=""/>
    <s v="764767777535"/>
    <s v="08/10/2025 02:21"/>
  </r>
  <r>
    <x v="2"/>
    <x v="17"/>
    <n v="41.4"/>
    <n v="2"/>
    <s v="FXK23"/>
    <n v="89.8"/>
    <n v="7"/>
    <s v="ร้านที่1"/>
    <s v="นางสาวกาญจนา ม่วงพลัด"/>
    <s v="9 ซอยนักกีฬาแหลมทอง 1 แยก2-3 · ทับช้าง/ Thap Chang_x000a__x000a_สะพานสูง/ Sapan Sungกรุงเทพมหานคร/ Bangkok_x000a_10250"/>
    <s v="10250"/>
    <s v="660944564469"/>
    <s v="08/10/2025 02:18"/>
    <s v="-"/>
    <s v="Kerry_dropoff"/>
    <s v="Lazada"/>
    <s v="lazada"/>
    <s v=""/>
    <s v="LEXPU0615703031"/>
    <s v="08/10/2025 02:18"/>
  </r>
  <r>
    <x v="3"/>
    <x v="3"/>
    <n v="65"/>
    <n v="9"/>
    <s v="FXK22"/>
    <n v="272.08999999999997"/>
    <n v="0"/>
    <s v="ร้านที่2"/>
    <s v="T***"/>
    <s v="ปราจีนบุรี"/>
    <s v="-"/>
    <s v=""/>
    <s v="08/10/2025 02:10"/>
    <s v="-"/>
    <s v="J&amp;T COD"/>
    <s v="Tiktok"/>
    <s v="จ่ายทีหลัง / COD"/>
    <s v=""/>
    <s v="764773645591"/>
    <s v="08/10/2025 02:10"/>
  </r>
  <r>
    <x v="0"/>
    <x v="0"/>
    <n v="50"/>
    <n v="1"/>
    <s v="FXK21"/>
    <n v="100"/>
    <n v="0"/>
    <s v="ร้านที่2"/>
    <s v="น***า ว***สมาน"/>
    <s v="ลพบุรี"/>
    <s v="-"/>
    <s v=""/>
    <s v="08/10/2025 02:04"/>
    <s v="-"/>
    <s v="J&amp;T COD"/>
    <s v="Tiktok"/>
    <s v="จ่ายทีหลัง / COD"/>
    <s v=""/>
    <s v="764725578536"/>
    <s v="08/10/2025 02:04"/>
  </r>
  <r>
    <x v="1"/>
    <x v="1"/>
    <n v="50"/>
    <n v="1"/>
    <s v="FXK21"/>
    <n v="100"/>
    <n v="0"/>
    <s v="ร้านที่2"/>
    <s v="น***า ว***สมาน"/>
    <s v="ลพบุรี"/>
    <s v="-"/>
    <s v=""/>
    <s v="08/10/2025 02:04"/>
    <s v="-"/>
    <s v="J&amp;T COD"/>
    <s v="Tiktok"/>
    <s v="จ่ายทีหลัง / COD"/>
    <s v=""/>
    <s v="764725578536"/>
    <s v="08/10/2025 02:04"/>
  </r>
  <r>
    <x v="2"/>
    <x v="2"/>
    <n v="50"/>
    <n v="1"/>
    <s v="FXK21"/>
    <n v="100"/>
    <n v="0"/>
    <s v="ร้านที่2"/>
    <s v="น***า ว***สมาน"/>
    <s v="ลพบุรี"/>
    <s v="-"/>
    <s v=""/>
    <s v="08/10/2025 02:04"/>
    <s v="-"/>
    <s v="J&amp;T COD"/>
    <s v="Tiktok"/>
    <s v="จ่ายทีหลัง / COD"/>
    <s v=""/>
    <s v="764725578536"/>
    <s v="08/10/2025 02:04"/>
  </r>
  <r>
    <x v="0"/>
    <x v="0"/>
    <n v="50"/>
    <n v="1"/>
    <s v="FXK20"/>
    <n v="100"/>
    <n v="0"/>
    <s v="ร้านที่2"/>
    <s v="ส***ิดา"/>
    <s v="ลำปาง"/>
    <s v="-"/>
    <s v=""/>
    <s v="08/10/2025 02:01"/>
    <s v="-"/>
    <s v="J&amp;T Express"/>
    <s v="Tiktok"/>
    <s v="tiktok"/>
    <s v=""/>
    <s v="764718066523"/>
    <s v="08/10/2025 02:00"/>
  </r>
  <r>
    <x v="1"/>
    <x v="1"/>
    <n v="50"/>
    <n v="1"/>
    <s v="FXK20"/>
    <n v="100"/>
    <n v="0"/>
    <s v="ร้านที่2"/>
    <s v="ส***ิดา"/>
    <s v="ลำปาง"/>
    <s v="-"/>
    <s v=""/>
    <s v="08/10/2025 02:01"/>
    <s v="-"/>
    <s v="J&amp;T Express"/>
    <s v="Tiktok"/>
    <s v="tiktok"/>
    <s v=""/>
    <s v="764718066523"/>
    <s v="08/10/2025 02:00"/>
  </r>
  <r>
    <x v="2"/>
    <x v="2"/>
    <n v="50"/>
    <n v="1"/>
    <s v="FXK20"/>
    <n v="100"/>
    <n v="0"/>
    <s v="ร้านที่2"/>
    <s v="ส***ิดา"/>
    <s v="ลำปาง"/>
    <s v="-"/>
    <s v=""/>
    <s v="08/10/2025 02:01"/>
    <s v="-"/>
    <s v="J&amp;T Express"/>
    <s v="Tiktok"/>
    <s v="tiktok"/>
    <s v=""/>
    <s v="764718066523"/>
    <s v="08/10/2025 02:00"/>
  </r>
  <r>
    <x v="3"/>
    <x v="3"/>
    <n v="65"/>
    <n v="9"/>
    <s v="FXK19"/>
    <n v="299"/>
    <n v="0"/>
    <s v="ร้านที่2"/>
    <s v="แ***์ ธ***กิตติ์"/>
    <s v="สุพรรณบุรี"/>
    <s v="-"/>
    <s v=""/>
    <s v="08/10/2025 01:55"/>
    <s v="-"/>
    <s v="J&amp;T COD"/>
    <s v="Tiktok"/>
    <s v="จ่ายทีหลัง / COD"/>
    <s v=""/>
    <s v="764789649584"/>
    <s v="08/10/2025 01:55"/>
  </r>
  <r>
    <x v="0"/>
    <x v="0"/>
    <n v="50"/>
    <n v="2"/>
    <s v="FXK18"/>
    <n v="250"/>
    <n v="0"/>
    <s v="ร้านที่2"/>
    <s v="ป***"/>
    <s v="ลำปาง"/>
    <s v="-"/>
    <s v=""/>
    <s v="08/10/2025 01:51"/>
    <s v="-"/>
    <s v="J&amp;T COD"/>
    <s v="Tiktok"/>
    <s v="จ่ายทีหลัง / COD"/>
    <s v=""/>
    <s v="764751949555"/>
    <s v="08/10/2025 01:51"/>
  </r>
  <r>
    <x v="1"/>
    <x v="1"/>
    <n v="50"/>
    <n v="2"/>
    <s v="FXK18"/>
    <n v="250"/>
    <n v="0"/>
    <s v="ร้านที่2"/>
    <s v="ป***"/>
    <s v="ลำปาง"/>
    <s v="-"/>
    <s v=""/>
    <s v="08/10/2025 01:51"/>
    <s v="-"/>
    <s v="J&amp;T COD"/>
    <s v="Tiktok"/>
    <s v="จ่ายทีหลัง / COD"/>
    <s v=""/>
    <s v="764751949555"/>
    <s v="08/10/2025 01:51"/>
  </r>
  <r>
    <x v="2"/>
    <x v="2"/>
    <n v="50"/>
    <n v="2"/>
    <s v="FXK18"/>
    <n v="250"/>
    <n v="0"/>
    <s v="ร้านที่2"/>
    <s v="ป***"/>
    <s v="ลำปาง"/>
    <s v="-"/>
    <s v=""/>
    <s v="08/10/2025 01:51"/>
    <s v="-"/>
    <s v="J&amp;T COD"/>
    <s v="Tiktok"/>
    <s v="จ่ายทีหลัง / COD"/>
    <s v=""/>
    <s v="764751949555"/>
    <s v="08/10/2025 01:51"/>
  </r>
  <r>
    <x v="3"/>
    <x v="3"/>
    <n v="65"/>
    <n v="1"/>
    <s v="FXK18"/>
    <n v="250"/>
    <n v="0"/>
    <s v="ร้านที่2"/>
    <s v="ป***"/>
    <s v="ลำปาง"/>
    <s v="-"/>
    <s v=""/>
    <s v="08/10/2025 01:51"/>
    <s v="-"/>
    <s v="J&amp;T COD"/>
    <s v="Tiktok"/>
    <s v="จ่ายทีหลัง / COD"/>
    <s v=""/>
    <s v="764751949555"/>
    <s v="08/10/2025 01:51"/>
  </r>
  <r>
    <x v="8"/>
    <x v="8"/>
    <n v="78"/>
    <n v="1"/>
    <s v="FXK17"/>
    <n v="190"/>
    <n v="38"/>
    <s v="ร้านที่1"/>
    <s v="ค******)"/>
    <s v="******นางโท ตำบลเมืองยาง อำเภอเมืองยาง จังหวัดนครราชสีมา 30270"/>
    <s v="30270"/>
    <s v="04"/>
    <s v="08/10/2025 01:42"/>
    <s v="-"/>
    <s v="Flash Express"/>
    <s v="Shopee"/>
    <s v="shopee"/>
    <s v=""/>
    <s v="TH27277UMDGM8A"/>
    <s v="08/10/2025 01:42"/>
  </r>
  <r>
    <x v="5"/>
    <x v="5"/>
    <n v="74"/>
    <n v="1"/>
    <s v="FXK17"/>
    <n v="190"/>
    <n v="38"/>
    <s v="ร้านที่1"/>
    <s v="ค******)"/>
    <s v="******นางโท ตำบลเมืองยาง อำเภอเมืองยาง จังหวัดนครราชสีมา 30270"/>
    <s v="30270"/>
    <s v="04"/>
    <s v="08/10/2025 01:42"/>
    <s v="-"/>
    <s v="Flash Express"/>
    <s v="Shopee"/>
    <s v="shopee"/>
    <s v=""/>
    <s v="TH27277UMDGM8A"/>
    <s v="08/10/2025 01:42"/>
  </r>
  <r>
    <x v="15"/>
    <x v="12"/>
    <n v="83.93"/>
    <n v="1"/>
    <s v="FXK16"/>
    <n v="90.93"/>
    <n v="7"/>
    <s v="ร้านที่1"/>
    <s v="กิ่งแก้ว  บุญสุข"/>
    <s v="635 หมู่ 5 บ้านณิชฌาณ ตำบลบ้านเกาะ_x000a__x000a_เมืองนครราชสีมา/ Mueng Nakorn Ratchasimaนครราชสีมา/ Nakhon Ratchasima_x000a_30000"/>
    <s v="30000"/>
    <s v="660902455629"/>
    <s v="08/10/2025 01:37"/>
    <s v="-"/>
    <s v="Kerry_dropoff"/>
    <s v="Lazada"/>
    <s v="lazada"/>
    <s v=""/>
    <s v="LEXPU0615735952"/>
    <s v="08/10/2025 01:36"/>
  </r>
  <r>
    <x v="0"/>
    <x v="0"/>
    <n v="50"/>
    <n v="1"/>
    <s v="FXK15"/>
    <n v="100"/>
    <n v="0"/>
    <s v="ร้านที่2"/>
    <s v="จ***ดี"/>
    <s v="กรุงเทพมหานคร"/>
    <s v="-"/>
    <s v=""/>
    <s v="08/10/2025 01:32"/>
    <s v="-"/>
    <s v="J&amp;T Express"/>
    <s v="Tiktok"/>
    <s v="tiktok"/>
    <s v=""/>
    <s v="764722573543"/>
    <s v="08/10/2025 01:32"/>
  </r>
  <r>
    <x v="1"/>
    <x v="1"/>
    <n v="50"/>
    <n v="1"/>
    <s v="FXK15"/>
    <n v="100"/>
    <n v="0"/>
    <s v="ร้านที่2"/>
    <s v="จ***ดี"/>
    <s v="กรุงเทพมหานคร"/>
    <s v="-"/>
    <s v=""/>
    <s v="08/10/2025 01:32"/>
    <s v="-"/>
    <s v="J&amp;T Express"/>
    <s v="Tiktok"/>
    <s v="tiktok"/>
    <s v=""/>
    <s v="764722573543"/>
    <s v="08/10/2025 01:32"/>
  </r>
  <r>
    <x v="2"/>
    <x v="2"/>
    <n v="50"/>
    <n v="1"/>
    <s v="FXK15"/>
    <n v="100"/>
    <n v="0"/>
    <s v="ร้านที่2"/>
    <s v="จ***ดี"/>
    <s v="กรุงเทพมหานคร"/>
    <s v="-"/>
    <s v=""/>
    <s v="08/10/2025 01:32"/>
    <s v="-"/>
    <s v="J&amp;T Express"/>
    <s v="Tiktok"/>
    <s v="tiktok"/>
    <s v=""/>
    <s v="764722573543"/>
    <s v="08/10/2025 01:32"/>
  </r>
  <r>
    <x v="0"/>
    <x v="0"/>
    <n v="50"/>
    <n v="1"/>
    <s v="FXK14"/>
    <n v="100"/>
    <n v="0"/>
    <s v="ร้านที่2"/>
    <s v="ส***า  ต***ัทรรังษิกุล"/>
    <s v="กรุงเทพฯ"/>
    <s v="-"/>
    <s v=""/>
    <s v="08/10/2025 01:29"/>
    <s v="-"/>
    <s v="J&amp;T COD"/>
    <s v="Tiktok"/>
    <s v="จ่ายทีหลัง / COD"/>
    <s v=""/>
    <s v="764764865513"/>
    <s v="08/10/2025 01:29"/>
  </r>
  <r>
    <x v="1"/>
    <x v="1"/>
    <n v="50"/>
    <n v="1"/>
    <s v="FXK14"/>
    <n v="100"/>
    <n v="0"/>
    <s v="ร้านที่2"/>
    <s v="ส***า  ต***ัทรรังษิกุล"/>
    <s v="กรุงเทพฯ"/>
    <s v="-"/>
    <s v=""/>
    <s v="08/10/2025 01:29"/>
    <s v="-"/>
    <s v="J&amp;T COD"/>
    <s v="Tiktok"/>
    <s v="จ่ายทีหลัง / COD"/>
    <s v=""/>
    <s v="764764865513"/>
    <s v="08/10/2025 01:29"/>
  </r>
  <r>
    <x v="2"/>
    <x v="2"/>
    <n v="50"/>
    <n v="1"/>
    <s v="FXK14"/>
    <n v="100"/>
    <n v="0"/>
    <s v="ร้านที่2"/>
    <s v="ส***า  ต***ัทรรังษิกุล"/>
    <s v="กรุงเทพฯ"/>
    <s v="-"/>
    <s v=""/>
    <s v="08/10/2025 01:29"/>
    <s v="-"/>
    <s v="J&amp;T COD"/>
    <s v="Tiktok"/>
    <s v="จ่ายทีหลัง / COD"/>
    <s v=""/>
    <s v="764764865513"/>
    <s v="08/10/2025 01:29"/>
  </r>
  <r>
    <x v="0"/>
    <x v="0"/>
    <n v="50"/>
    <n v="1"/>
    <s v="FXK11"/>
    <n v="100"/>
    <n v="0"/>
    <s v="ร้านที่2"/>
    <s v="ช***​ษ​ แ***สุข​"/>
    <s v="กรุงเทพมหานคร"/>
    <s v="-"/>
    <s v=""/>
    <s v="08/10/2025 00:57"/>
    <s v="-"/>
    <s v="J&amp;T COD"/>
    <s v="Tiktok"/>
    <s v="จ่ายทีหลัง / COD"/>
    <s v=""/>
    <s v="764794868526"/>
    <s v="08/10/2025 00:57"/>
  </r>
  <r>
    <x v="1"/>
    <x v="1"/>
    <n v="50"/>
    <n v="1"/>
    <s v="FXK11"/>
    <n v="100"/>
    <n v="0"/>
    <s v="ร้านที่2"/>
    <s v="ช***​ษ​ แ***สุข​"/>
    <s v="กรุงเทพมหานคร"/>
    <s v="-"/>
    <s v=""/>
    <s v="08/10/2025 00:57"/>
    <s v="-"/>
    <s v="J&amp;T COD"/>
    <s v="Tiktok"/>
    <s v="จ่ายทีหลัง / COD"/>
    <s v=""/>
    <s v="764794868526"/>
    <s v="08/10/2025 00:57"/>
  </r>
  <r>
    <x v="2"/>
    <x v="2"/>
    <n v="50"/>
    <n v="1"/>
    <s v="FXK11"/>
    <n v="100"/>
    <n v="0"/>
    <s v="ร้านที่2"/>
    <s v="ช***​ษ​ แ***สุข​"/>
    <s v="กรุงเทพมหานคร"/>
    <s v="-"/>
    <s v=""/>
    <s v="08/10/2025 00:57"/>
    <s v="-"/>
    <s v="J&amp;T COD"/>
    <s v="Tiktok"/>
    <s v="จ่ายทีหลัง / COD"/>
    <s v=""/>
    <s v="764794868526"/>
    <s v="08/10/2025 00:57"/>
  </r>
  <r>
    <x v="13"/>
    <x v="15"/>
    <n v="15"/>
    <n v="1"/>
    <s v="FXK10"/>
    <n v="15"/>
    <n v="0"/>
    <s v="ร้านที่2"/>
    <s v="น******ะ"/>
    <s v="****** ตำบลบ้านป่า, อำเภอแก่งคอย ตำบลบ้านป่า อำเภอแก่งคอย จังหวัดสระบุรี 18110"/>
    <s v="18110"/>
    <s v="70"/>
    <s v="08/10/2025 01:22"/>
    <s v="-"/>
    <s v="SPX Express"/>
    <s v="Shopee"/>
    <s v="shopee"/>
    <s v=""/>
    <s v="TH255204563403R"/>
    <s v="08/10/2025 00:42"/>
  </r>
  <r>
    <x v="0"/>
    <x v="0"/>
    <n v="50"/>
    <n v="1"/>
    <s v="FXK9"/>
    <n v="100"/>
    <n v="0"/>
    <s v="ร้านที่4"/>
    <s v="ธ***นท์ แ***วงค์วร"/>
    <s v="สมุทรปราการ"/>
    <s v="-"/>
    <s v=""/>
    <s v="08/10/2025 00:36"/>
    <s v="-"/>
    <s v="J&amp;T Express"/>
    <s v="Tiktok"/>
    <s v="tiktok"/>
    <s v=""/>
    <s v="764737773542"/>
    <s v="08/10/2025 00:36"/>
  </r>
  <r>
    <x v="1"/>
    <x v="1"/>
    <n v="50"/>
    <n v="1"/>
    <s v="FXK9"/>
    <n v="100"/>
    <n v="0"/>
    <s v="ร้านที่4"/>
    <s v="ธ***นท์ แ***วงค์วร"/>
    <s v="สมุทรปราการ"/>
    <s v="-"/>
    <s v=""/>
    <s v="08/10/2025 00:36"/>
    <s v="-"/>
    <s v="J&amp;T Express"/>
    <s v="Tiktok"/>
    <s v="tiktok"/>
    <s v=""/>
    <s v="764737773542"/>
    <s v="08/10/2025 00:36"/>
  </r>
  <r>
    <x v="2"/>
    <x v="2"/>
    <n v="50"/>
    <n v="1"/>
    <s v="FXK9"/>
    <n v="100"/>
    <n v="0"/>
    <s v="ร้านที่4"/>
    <s v="ธ***นท์ แ***วงค์วร"/>
    <s v="สมุทรปราการ"/>
    <s v="-"/>
    <s v=""/>
    <s v="08/10/2025 00:36"/>
    <s v="-"/>
    <s v="J&amp;T Express"/>
    <s v="Tiktok"/>
    <s v="tiktok"/>
    <s v=""/>
    <s v="764737773542"/>
    <s v="08/10/2025 00:36"/>
  </r>
  <r>
    <x v="0"/>
    <x v="0"/>
    <n v="50"/>
    <n v="1"/>
    <s v="FXK8"/>
    <n v="100"/>
    <n v="0"/>
    <s v="ร้านที่2"/>
    <s v="ค***มษา"/>
    <s v="ปทุมธานี"/>
    <s v="-"/>
    <s v=""/>
    <s v="08/10/2025 00:28"/>
    <s v="-"/>
    <s v="J&amp;T Express"/>
    <s v="Tiktok"/>
    <s v="tiktok"/>
    <s v=""/>
    <s v="764799268516"/>
    <s v="08/10/2025 00:27"/>
  </r>
  <r>
    <x v="1"/>
    <x v="1"/>
    <n v="50"/>
    <n v="1"/>
    <s v="FXK8"/>
    <n v="100"/>
    <n v="0"/>
    <s v="ร้านที่2"/>
    <s v="ค***มษา"/>
    <s v="ปทุมธานี"/>
    <s v="-"/>
    <s v=""/>
    <s v="08/10/2025 00:28"/>
    <s v="-"/>
    <s v="J&amp;T Express"/>
    <s v="Tiktok"/>
    <s v="tiktok"/>
    <s v=""/>
    <s v="764799268516"/>
    <s v="08/10/2025 00:27"/>
  </r>
  <r>
    <x v="2"/>
    <x v="2"/>
    <n v="50"/>
    <n v="1"/>
    <s v="FXK8"/>
    <n v="100"/>
    <n v="0"/>
    <s v="ร้านที่2"/>
    <s v="ค***มษา"/>
    <s v="ปทุมธานี"/>
    <s v="-"/>
    <s v=""/>
    <s v="08/10/2025 00:28"/>
    <s v="-"/>
    <s v="J&amp;T Express"/>
    <s v="Tiktok"/>
    <s v="tiktok"/>
    <s v=""/>
    <s v="764799268516"/>
    <s v="08/10/2025 00:27"/>
  </r>
  <r>
    <x v="10"/>
    <x v="10"/>
    <n v="12"/>
    <n v="50"/>
    <s v="FXK7"/>
    <n v="1622"/>
    <n v="0"/>
    <s v="ร้านที่1"/>
    <s v="ส******ว"/>
    <s v="******ฯฝั่งใต้ 5/1 ถ.เลียบเสียภาษีฯฝั่งใต้ แขวง-เขต แขวงหนองแขม เขตหนองแขม จังหวัดกรุงเทพมหานคร 10160"/>
    <s v="10160"/>
    <s v="97"/>
    <s v="08/10/2025 00:56"/>
    <s v="-"/>
    <s v="SPX Express"/>
    <s v="Shopee"/>
    <s v="shopee"/>
    <s v=""/>
    <s v="TH252285115223Y"/>
    <s v="08/10/2025 00:26"/>
  </r>
  <r>
    <x v="12"/>
    <x v="14"/>
    <n v="10"/>
    <n v="100"/>
    <s v="FXK7"/>
    <n v="1622"/>
    <n v="0"/>
    <s v="ร้านที่1"/>
    <s v="ส******ว"/>
    <s v="******ฯฝั่งใต้ 5/1 ถ.เลียบเสียภาษีฯฝั่งใต้ แขวง-เขต แขวงหนองแขม เขตหนองแขม จังหวัดกรุงเทพมหานคร 10160"/>
    <s v="10160"/>
    <s v="97"/>
    <s v="08/10/2025 00:56"/>
    <s v="-"/>
    <s v="SPX Express"/>
    <s v="Shopee"/>
    <s v="shopee"/>
    <s v=""/>
    <s v="TH252285115223Y"/>
    <s v="08/10/2025 00:26"/>
  </r>
  <r>
    <x v="5"/>
    <x v="5"/>
    <n v="76"/>
    <n v="3"/>
    <s v="FXK4"/>
    <n v="228"/>
    <n v="0"/>
    <s v="ร้านที่1"/>
    <s v="เ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57"/>
    <s v="08/10/2025 00:05"/>
    <s v="-"/>
    <s v="SPX Express"/>
    <s v="Shopee"/>
    <s v="shopee"/>
    <s v=""/>
    <s v="TH2595418221818"/>
    <s v="08/10/2025 00:05"/>
  </r>
  <r>
    <x v="0"/>
    <x v="0"/>
    <n v="50"/>
    <n v="1"/>
    <s v="FXK3"/>
    <n v="100"/>
    <n v="0"/>
    <s v="ร้านที่2"/>
    <s v="พ***รณ ส***ลิ่น แ**"/>
    <s v="กรุงเทพฯ"/>
    <s v="-"/>
    <s v=""/>
    <s v="08/10/2025 00:00"/>
    <s v="-"/>
    <s v="J&amp;T COD"/>
    <s v="Tiktok"/>
    <s v="จ่ายทีหลัง / COD"/>
    <s v=""/>
    <s v="764764371545"/>
    <s v="08/10/2025 00:01"/>
  </r>
  <r>
    <x v="1"/>
    <x v="1"/>
    <n v="50"/>
    <n v="1"/>
    <s v="FXK3"/>
    <n v="100"/>
    <n v="0"/>
    <s v="ร้านที่2"/>
    <s v="พ***รณ ส***ลิ่น แ**"/>
    <s v="กรุงเทพฯ"/>
    <s v="-"/>
    <s v=""/>
    <s v="08/10/2025 00:00"/>
    <s v="-"/>
    <s v="J&amp;T COD"/>
    <s v="Tiktok"/>
    <s v="จ่ายทีหลัง / COD"/>
    <s v=""/>
    <s v="764764371545"/>
    <s v="08/10/2025 00:01"/>
  </r>
  <r>
    <x v="2"/>
    <x v="2"/>
    <n v="50"/>
    <n v="1"/>
    <s v="FXK3"/>
    <n v="100"/>
    <n v="0"/>
    <s v="ร้านที่2"/>
    <s v="พ***รณ ส***ลิ่น แ**"/>
    <s v="กรุงเทพฯ"/>
    <s v="-"/>
    <s v=""/>
    <s v="08/10/2025 00:00"/>
    <s v="-"/>
    <s v="J&amp;T COD"/>
    <s v="Tiktok"/>
    <s v="จ่ายทีหลัง / COD"/>
    <s v=""/>
    <s v="764764371545"/>
    <s v="08/10/2025 00:00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3">
  <r>
    <x v="0"/>
    <x v="0"/>
    <n v="50"/>
    <n v="1"/>
    <s v="FXQ40"/>
    <n v="100"/>
    <n v="0"/>
    <s v="ร้านที่2"/>
    <s v="ฤ***รัตน์ แ***์สูงเนิน"/>
    <s v="พัทลุง"/>
    <s v="-"/>
    <s v=""/>
    <s v="09/10/2025 23:57"/>
    <s v="-"/>
    <s v="J&amp;T COD"/>
    <s v="Tiktok"/>
    <s v="จ่ายทีหลัง / COD"/>
    <s v=""/>
    <s v="764899228483"/>
    <s v="09/10/2025 23:57"/>
  </r>
  <r>
    <x v="1"/>
    <x v="1"/>
    <n v="50"/>
    <n v="1"/>
    <s v="FXQ40"/>
    <n v="100"/>
    <n v="0"/>
    <s v="ร้านที่2"/>
    <s v="ฤ***รัตน์ แ***์สูงเนิน"/>
    <s v="พัทลุง"/>
    <s v="-"/>
    <s v=""/>
    <s v="09/10/2025 23:57"/>
    <s v="-"/>
    <s v="J&amp;T COD"/>
    <s v="Tiktok"/>
    <s v="จ่ายทีหลัง / COD"/>
    <s v=""/>
    <s v="764899228483"/>
    <s v="09/10/2025 23:57"/>
  </r>
  <r>
    <x v="2"/>
    <x v="2"/>
    <n v="50"/>
    <n v="1"/>
    <s v="FXQ40"/>
    <n v="100"/>
    <n v="0"/>
    <s v="ร้านที่2"/>
    <s v="ฤ***รัตน์ แ***์สูงเนิน"/>
    <s v="พัทลุง"/>
    <s v="-"/>
    <s v=""/>
    <s v="09/10/2025 23:57"/>
    <s v="-"/>
    <s v="J&amp;T COD"/>
    <s v="Tiktok"/>
    <s v="จ่ายทีหลัง / COD"/>
    <s v=""/>
    <s v="764899228483"/>
    <s v="09/10/2025 23:57"/>
  </r>
  <r>
    <x v="3"/>
    <x v="3"/>
    <n v="12"/>
    <n v="90"/>
    <s v="FXQ39"/>
    <n v="2592"/>
    <n v="0"/>
    <s v="ร้านที่1"/>
    <s v="ศ******น"/>
    <s v="******, อำเภอด่านมะขามเตี้ย ตำบลจรเข้เผือก อำเภอด่านมะขามเตี้ย จังหวัดกาญจนบุรี 71260"/>
    <s v="71260"/>
    <s v="60"/>
    <s v="09/10/2025 23:54"/>
    <s v="-"/>
    <s v="Flash Express"/>
    <s v="Shopee"/>
    <s v="shopee"/>
    <s v=""/>
    <s v="-"/>
    <s v="09/10/2025 23:53"/>
  </r>
  <r>
    <x v="3"/>
    <x v="3"/>
    <n v="12"/>
    <n v="80"/>
    <s v="FXQ39"/>
    <n v="2592"/>
    <n v="0"/>
    <s v="ร้านที่1"/>
    <s v="ศ******น"/>
    <s v="******, อำเภอด่านมะขามเตี้ย ตำบลจรเข้เผือก อำเภอด่านมะขามเตี้ย จังหวัดกาญจนบุรี 71260"/>
    <s v="71260"/>
    <s v="60"/>
    <s v="09/10/2025 23:54"/>
    <s v="-"/>
    <s v="Flash Express"/>
    <s v="Shopee"/>
    <s v="shopee"/>
    <s v=""/>
    <s v="-"/>
    <s v="09/10/2025 23:53"/>
  </r>
  <r>
    <x v="3"/>
    <x v="3"/>
    <n v="12"/>
    <n v="30"/>
    <s v="FXQ39"/>
    <n v="2592"/>
    <n v="0"/>
    <s v="ร้านที่1"/>
    <s v="ศ******น"/>
    <s v="******, อำเภอด่านมะขามเตี้ย ตำบลจรเข้เผือก อำเภอด่านมะขามเตี้ย จังหวัดกาญจนบุรี 71260"/>
    <s v="71260"/>
    <s v="60"/>
    <s v="09/10/2025 23:54"/>
    <s v="-"/>
    <s v="Flash Express"/>
    <s v="Shopee"/>
    <s v="shopee"/>
    <s v=""/>
    <s v="-"/>
    <s v="09/10/2025 23:53"/>
  </r>
  <r>
    <x v="4"/>
    <x v="4"/>
    <n v="66.333333333333329"/>
    <n v="3"/>
    <s v="FXQ38"/>
    <n v="381"/>
    <n v="0"/>
    <s v="ร้านที่1"/>
    <s v="ร******์"/>
    <s v="******าคาร B, ถ.รัตนาธิเบศร์ ตำบลไทรม้า อำเภอเมืองนนทบุรี จังหวัดนนทบุรี 11000"/>
    <s v="11000"/>
    <s v="30"/>
    <s v="09/10/2025 23:51"/>
    <s v="-"/>
    <s v="Flash Express"/>
    <s v="Shopee"/>
    <s v="shopee"/>
    <s v=""/>
    <s v="TH03017UV65Y0I"/>
    <s v="09/10/2025 23:51"/>
  </r>
  <r>
    <x v="5"/>
    <x v="5"/>
    <n v="64.666666666666671"/>
    <n v="3"/>
    <s v="FXQ38"/>
    <n v="381"/>
    <n v="0"/>
    <s v="ร้านที่1"/>
    <s v="ร******์"/>
    <s v="******าคาร B, ถ.รัตนาธิเบศร์ ตำบลไทรม้า อำเภอเมืองนนทบุรี จังหวัดนนทบุรี 11000"/>
    <s v="11000"/>
    <s v="30"/>
    <s v="09/10/2025 23:51"/>
    <s v="-"/>
    <s v="Flash Express"/>
    <s v="Shopee"/>
    <s v="shopee"/>
    <s v=""/>
    <s v="TH03017UV65Y0I"/>
    <s v="09/10/2025 23:51"/>
  </r>
  <r>
    <x v="0"/>
    <x v="0"/>
    <n v="50"/>
    <n v="1"/>
    <s v="FXQ37"/>
    <n v="100"/>
    <n v="0"/>
    <s v="ร้านที่4"/>
    <s v="ช***ณิชา ค***่น"/>
    <s v="ปทุมธานี"/>
    <s v="-"/>
    <s v=""/>
    <s v="09/10/2025 23:45"/>
    <s v="-"/>
    <s v="J&amp;T COD"/>
    <s v="Tiktok"/>
    <s v="จ่ายทีหลัง / COD"/>
    <s v=""/>
    <s v="764858620481"/>
    <s v="09/10/2025 23:45"/>
  </r>
  <r>
    <x v="1"/>
    <x v="1"/>
    <n v="50"/>
    <n v="1"/>
    <s v="FXQ37"/>
    <n v="100"/>
    <n v="0"/>
    <s v="ร้านที่4"/>
    <s v="ช***ณิชา ค***่น"/>
    <s v="ปทุมธานี"/>
    <s v="-"/>
    <s v=""/>
    <s v="09/10/2025 23:45"/>
    <s v="-"/>
    <s v="J&amp;T COD"/>
    <s v="Tiktok"/>
    <s v="จ่ายทีหลัง / COD"/>
    <s v=""/>
    <s v="764858620481"/>
    <s v="09/10/2025 23:45"/>
  </r>
  <r>
    <x v="2"/>
    <x v="2"/>
    <n v="50"/>
    <n v="1"/>
    <s v="FXQ37"/>
    <n v="100"/>
    <n v="0"/>
    <s v="ร้านที่4"/>
    <s v="ช***ณิชา ค***่น"/>
    <s v="ปทุมธานี"/>
    <s v="-"/>
    <s v=""/>
    <s v="09/10/2025 23:45"/>
    <s v="-"/>
    <s v="J&amp;T COD"/>
    <s v="Tiktok"/>
    <s v="จ่ายทีหลัง / COD"/>
    <s v=""/>
    <s v="764858620481"/>
    <s v="09/10/2025 23:45"/>
  </r>
  <r>
    <x v="5"/>
    <x v="5"/>
    <n v="66.333333333333329"/>
    <n v="3"/>
    <s v="FXQ36"/>
    <n v="186.5"/>
    <n v="9"/>
    <s v="ร้านที่1"/>
    <s v="ต่อง ปันคำ"/>
    <s v="บ้านต๊ำน้ำล้อม ต.บ้านต๊ำ  159_x000a__x000a_เมืองพะเยา/ Mueang Phayaoพะเยา/ Phayao_x000a_56000"/>
    <s v="56000"/>
    <s v="660814494933"/>
    <s v="09/10/2025 23:45"/>
    <s v="-"/>
    <s v="Kerry_dropoff"/>
    <s v="Lazada"/>
    <s v="lazada"/>
    <s v=""/>
    <s v="-"/>
    <s v="09/10/2025 23:45"/>
  </r>
  <r>
    <x v="6"/>
    <x v="6"/>
    <n v="58.78"/>
    <n v="2"/>
    <s v="FXQ35"/>
    <n v="143.56"/>
    <n v="26"/>
    <s v="ร้านที่9"/>
    <s v="นพดล ขวัญซ้าย"/>
    <s v="121 หมู่ 5 ต.โตนดด้วน_x000a__x000a_ควนขนุน/ Khuan Khanunพัทลุง/ Phatthalung_x000a_93110"/>
    <s v="93110"/>
    <s v="660895348702"/>
    <s v="09/10/2025 23:31"/>
    <s v="-"/>
    <s v="Kerry_dropoff"/>
    <s v="Lazada"/>
    <s v="lazada"/>
    <s v=""/>
    <s v="LEXDO0170748316"/>
    <s v="09/10/2025 23:31"/>
  </r>
  <r>
    <x v="7"/>
    <x v="7"/>
    <n v="66.666666666666671"/>
    <n v="6"/>
    <s v="FXQ34"/>
    <n v="505"/>
    <n v="0"/>
    <s v="ร้านที่1"/>
    <s v="ก******ก"/>
    <s v="******ตำบลหนองบัวโคก อำเภอจัตุรัส จังหวัดชัยภูมิ 36220"/>
    <s v="36220"/>
    <s v="91"/>
    <s v="10/10/2025 00:27"/>
    <s v="-"/>
    <s v="SPX Express"/>
    <s v="Shopee"/>
    <s v="shopee"/>
    <s v=""/>
    <s v="TH252126702159R"/>
    <s v="09/10/2025 23:27"/>
  </r>
  <r>
    <x v="6"/>
    <x v="8"/>
    <n v="66"/>
    <n v="1"/>
    <s v="FXQ34"/>
    <n v="505"/>
    <n v="0"/>
    <s v="ร้านที่1"/>
    <s v="ก******ก"/>
    <s v="******ตำบลหนองบัวโคก อำเภอจัตุรัส จังหวัดชัยภูมิ 36220"/>
    <s v="36220"/>
    <s v="91"/>
    <s v="10/10/2025 00:27"/>
    <s v="-"/>
    <s v="SPX Express"/>
    <s v="Shopee"/>
    <s v="shopee"/>
    <s v=""/>
    <s v="TH252126702159R"/>
    <s v="09/10/2025 23:27"/>
  </r>
  <r>
    <x v="4"/>
    <x v="4"/>
    <n v="66"/>
    <n v="1"/>
    <s v="FXQ34"/>
    <n v="505"/>
    <n v="0"/>
    <s v="ร้านที่1"/>
    <s v="ก******ก"/>
    <s v="******ตำบลหนองบัวโคก อำเภอจัตุรัส จังหวัดชัยภูมิ 36220"/>
    <s v="36220"/>
    <s v="91"/>
    <s v="10/10/2025 00:27"/>
    <s v="-"/>
    <s v="SPX Express"/>
    <s v="Shopee"/>
    <s v="shopee"/>
    <s v=""/>
    <s v="TH252126702159R"/>
    <s v="09/10/2025 23:27"/>
  </r>
  <r>
    <x v="5"/>
    <x v="5"/>
    <n v="67"/>
    <n v="1"/>
    <s v="FXQ34"/>
    <n v="505"/>
    <n v="0"/>
    <s v="ร้านที่1"/>
    <s v="ก******ก"/>
    <s v="******ตำบลหนองบัวโคก อำเภอจัตุรัส จังหวัดชัยภูมิ 36220"/>
    <s v="36220"/>
    <s v="91"/>
    <s v="10/10/2025 00:27"/>
    <s v="-"/>
    <s v="SPX Express"/>
    <s v="Shopee"/>
    <s v="shopee"/>
    <s v=""/>
    <s v="TH252126702159R"/>
    <s v="09/10/2025 23:27"/>
  </r>
  <r>
    <x v="0"/>
    <x v="0"/>
    <n v="50"/>
    <n v="1"/>
    <s v="FXQ33"/>
    <n v="100"/>
    <n v="0"/>
    <s v="ร้านที่4"/>
    <s v="ธ***น ส***า"/>
    <s v="สงขลา"/>
    <s v="-"/>
    <s v=""/>
    <s v="09/10/2025 23:24"/>
    <s v="-"/>
    <s v="J&amp;T COD"/>
    <s v="Tiktok"/>
    <s v="จ่ายทีหลัง / COD"/>
    <s v=""/>
    <s v="764887227484"/>
    <s v="09/10/2025 23:24"/>
  </r>
  <r>
    <x v="1"/>
    <x v="1"/>
    <n v="50"/>
    <n v="1"/>
    <s v="FXQ33"/>
    <n v="100"/>
    <n v="0"/>
    <s v="ร้านที่4"/>
    <s v="ธ***น ส***า"/>
    <s v="สงขลา"/>
    <s v="-"/>
    <s v=""/>
    <s v="09/10/2025 23:24"/>
    <s v="-"/>
    <s v="J&amp;T COD"/>
    <s v="Tiktok"/>
    <s v="จ่ายทีหลัง / COD"/>
    <s v=""/>
    <s v="764887227484"/>
    <s v="09/10/2025 23:24"/>
  </r>
  <r>
    <x v="2"/>
    <x v="2"/>
    <n v="50"/>
    <n v="1"/>
    <s v="FXQ33"/>
    <n v="100"/>
    <n v="0"/>
    <s v="ร้านที่4"/>
    <s v="ธ***น ส***า"/>
    <s v="สงขลา"/>
    <s v="-"/>
    <s v=""/>
    <s v="09/10/2025 23:24"/>
    <s v="-"/>
    <s v="J&amp;T COD"/>
    <s v="Tiktok"/>
    <s v="จ่ายทีหลัง / COD"/>
    <s v=""/>
    <s v="764887227484"/>
    <s v="09/10/2025 23:24"/>
  </r>
  <r>
    <x v="0"/>
    <x v="0"/>
    <n v="50"/>
    <n v="1"/>
    <s v="FXQ32"/>
    <n v="100"/>
    <n v="0"/>
    <s v="ร้านที่2"/>
    <s v="ย*** ส***จิต บ***ีครู"/>
    <s v="ชลบุรี"/>
    <s v="-"/>
    <s v=""/>
    <s v="09/10/2025 23:21"/>
    <s v="-"/>
    <s v="J&amp;T COD"/>
    <s v="Tiktok"/>
    <s v="จ่ายทีหลัง / COD"/>
    <s v=""/>
    <s v="764851820493"/>
    <s v="09/10/2025 23:21"/>
  </r>
  <r>
    <x v="1"/>
    <x v="1"/>
    <n v="50"/>
    <n v="1"/>
    <s v="FXQ32"/>
    <n v="100"/>
    <n v="0"/>
    <s v="ร้านที่2"/>
    <s v="ย*** ส***จิต บ***ีครู"/>
    <s v="ชลบุรี"/>
    <s v="-"/>
    <s v=""/>
    <s v="09/10/2025 23:21"/>
    <s v="-"/>
    <s v="J&amp;T COD"/>
    <s v="Tiktok"/>
    <s v="จ่ายทีหลัง / COD"/>
    <s v=""/>
    <s v="764851820493"/>
    <s v="09/10/2025 23:21"/>
  </r>
  <r>
    <x v="2"/>
    <x v="2"/>
    <n v="50"/>
    <n v="1"/>
    <s v="FXQ32"/>
    <n v="100"/>
    <n v="0"/>
    <s v="ร้านที่2"/>
    <s v="ย*** ส***จิต บ***ีครู"/>
    <s v="ชลบุรี"/>
    <s v="-"/>
    <s v=""/>
    <s v="09/10/2025 23:21"/>
    <s v="-"/>
    <s v="J&amp;T COD"/>
    <s v="Tiktok"/>
    <s v="จ่ายทีหลัง / COD"/>
    <s v=""/>
    <s v="764851820493"/>
    <s v="09/10/2025 23:21"/>
  </r>
  <r>
    <x v="8"/>
    <x v="9"/>
    <n v="10"/>
    <n v="50"/>
    <s v="FXQ30"/>
    <n v="492"/>
    <n v="0"/>
    <s v="ร้านที่1"/>
    <s v="ข******ญ"/>
    <s v="******์ใหญ่, อำเภอหัวหิน ตำบลห้วยสัตว์ใหญ่ อำเภอหัวหิน จังหวัดประจวบคีรีขันธ์ 77110"/>
    <s v="77110"/>
    <s v="95"/>
    <s v="09/10/2025 23:16"/>
    <s v="-"/>
    <s v="Flash Express"/>
    <s v="Shopee"/>
    <s v="shopee"/>
    <s v=""/>
    <s v="-"/>
    <s v="09/10/2025 23:16"/>
  </r>
  <r>
    <x v="9"/>
    <x v="10"/>
    <n v="33.333333333333336"/>
    <n v="3"/>
    <s v="FXQ29"/>
    <n v="109"/>
    <n v="9"/>
    <s v="ร้านที่2"/>
    <s v="ล***ิกา"/>
    <s v="อุบลราชธานี"/>
    <s v="-"/>
    <s v=""/>
    <s v="09/10/2025 23:10"/>
    <s v="-"/>
    <s v="J&amp;T Express"/>
    <s v="Tiktok"/>
    <s v="tiktok"/>
    <s v=""/>
    <s v="764891380315"/>
    <s v="09/10/2025 23:10"/>
  </r>
  <r>
    <x v="0"/>
    <x v="0"/>
    <n v="50"/>
    <n v="1"/>
    <s v="FXQ26"/>
    <n v="100"/>
    <n v="0"/>
    <s v="ร้านที่2"/>
    <s v="ช***มธ เ***สวน"/>
    <s v="สิงห์บุรี"/>
    <s v="-"/>
    <s v=""/>
    <s v="09/10/2025 23:05"/>
    <s v="-"/>
    <s v="J&amp;T COD"/>
    <s v="Tiktok"/>
    <s v="จ่ายทีหลัง / COD"/>
    <s v=""/>
    <s v="764854339443"/>
    <s v="09/10/2025 23:05"/>
  </r>
  <r>
    <x v="1"/>
    <x v="1"/>
    <n v="50"/>
    <n v="1"/>
    <s v="FXQ26"/>
    <n v="100"/>
    <n v="0"/>
    <s v="ร้านที่2"/>
    <s v="ช***มธ เ***สวน"/>
    <s v="สิงห์บุรี"/>
    <s v="-"/>
    <s v=""/>
    <s v="09/10/2025 23:05"/>
    <s v="-"/>
    <s v="J&amp;T COD"/>
    <s v="Tiktok"/>
    <s v="จ่ายทีหลัง / COD"/>
    <s v=""/>
    <s v="764854339443"/>
    <s v="09/10/2025 23:05"/>
  </r>
  <r>
    <x v="2"/>
    <x v="2"/>
    <n v="50"/>
    <n v="1"/>
    <s v="FXQ26"/>
    <n v="100"/>
    <n v="0"/>
    <s v="ร้านที่2"/>
    <s v="ช***มธ เ***สวน"/>
    <s v="สิงห์บุรี"/>
    <s v="-"/>
    <s v=""/>
    <s v="09/10/2025 23:05"/>
    <s v="-"/>
    <s v="J&amp;T COD"/>
    <s v="Tiktok"/>
    <s v="จ่ายทีหลัง / COD"/>
    <s v=""/>
    <s v="764854339443"/>
    <s v="09/10/2025 23:05"/>
  </r>
  <r>
    <x v="0"/>
    <x v="0"/>
    <n v="50"/>
    <n v="1"/>
    <s v="FXQ25"/>
    <n v="100"/>
    <n v="0"/>
    <s v="ร้านที่2"/>
    <s v="ค***ู"/>
    <s v="นครราชสีมา"/>
    <s v="-"/>
    <s v=""/>
    <s v="09/10/2025 23:03"/>
    <s v="-"/>
    <s v="J&amp;T COD"/>
    <s v="Tiktok"/>
    <s v="จ่ายทีหลัง / COD"/>
    <s v=""/>
    <s v="764862330455"/>
    <s v="09/10/2025 23:03"/>
  </r>
  <r>
    <x v="1"/>
    <x v="1"/>
    <n v="50"/>
    <n v="1"/>
    <s v="FXQ25"/>
    <n v="100"/>
    <n v="0"/>
    <s v="ร้านที่2"/>
    <s v="ค***ู"/>
    <s v="นครราชสีมา"/>
    <s v="-"/>
    <s v=""/>
    <s v="09/10/2025 23:03"/>
    <s v="-"/>
    <s v="J&amp;T COD"/>
    <s v="Tiktok"/>
    <s v="จ่ายทีหลัง / COD"/>
    <s v=""/>
    <s v="764862330455"/>
    <s v="09/10/2025 23:03"/>
  </r>
  <r>
    <x v="2"/>
    <x v="2"/>
    <n v="50"/>
    <n v="1"/>
    <s v="FXQ25"/>
    <n v="100"/>
    <n v="0"/>
    <s v="ร้านที่2"/>
    <s v="ค***ู"/>
    <s v="นครราชสีมา"/>
    <s v="-"/>
    <s v=""/>
    <s v="09/10/2025 23:03"/>
    <s v="-"/>
    <s v="J&amp;T COD"/>
    <s v="Tiktok"/>
    <s v="จ่ายทีหลัง / COD"/>
    <s v=""/>
    <s v="764862330455"/>
    <s v="09/10/2025 23:03"/>
  </r>
  <r>
    <x v="9"/>
    <x v="10"/>
    <n v="65"/>
    <n v="9"/>
    <s v="FXQ24"/>
    <n v="272.08999999999997"/>
    <n v="0"/>
    <s v="ร้านที่2"/>
    <s v="ส***รัตน์ ด***วัสดิ์"/>
    <s v="กรุงเทพฯ"/>
    <s v="-"/>
    <s v=""/>
    <s v="09/10/2025 22:45"/>
    <s v="-"/>
    <s v="J&amp;T Express"/>
    <s v="Tiktok"/>
    <s v="tiktok"/>
    <s v=""/>
    <s v="764836779394"/>
    <s v="09/10/2025 22:45"/>
  </r>
  <r>
    <x v="2"/>
    <x v="2"/>
    <n v="45"/>
    <n v="1"/>
    <s v="FXQ22"/>
    <n v="45"/>
    <n v="0"/>
    <s v="ร้านที่1"/>
    <s v="ก******ศ"/>
    <s v="******ัวหว้า ตำบลหัวหว้า อำเภอศรีมหาโพธิ จังหวัดปราจีนบุรี 25140"/>
    <s v="25140"/>
    <s v="84"/>
    <s v="09/10/2025 23:12"/>
    <s v="-"/>
    <s v="Flash Express"/>
    <s v="Shopee"/>
    <s v="shopee"/>
    <s v=""/>
    <s v="TH25067UUZQE5H"/>
    <s v="09/10/2025 22:42"/>
  </r>
  <r>
    <x v="0"/>
    <x v="0"/>
    <n v="50"/>
    <n v="1"/>
    <s v="FXQ21"/>
    <n v="100"/>
    <n v="0"/>
    <s v="ร้านที่4"/>
    <s v="ก***าลักษ์ เ***มขุนทด"/>
    <s v="ชัยภูมิ"/>
    <s v="-"/>
    <s v=""/>
    <s v="09/10/2025 22:36"/>
    <s v="-"/>
    <s v="J&amp;T COD"/>
    <s v="Tiktok"/>
    <s v="จ่ายทีหลัง / COD"/>
    <s v=""/>
    <s v="764817558433"/>
    <s v="09/10/2025 22:36"/>
  </r>
  <r>
    <x v="1"/>
    <x v="1"/>
    <n v="50"/>
    <n v="1"/>
    <s v="FXQ21"/>
    <n v="100"/>
    <n v="0"/>
    <s v="ร้านที่4"/>
    <s v="ก***าลักษ์ เ***มขุนทด"/>
    <s v="ชัยภูมิ"/>
    <s v="-"/>
    <s v=""/>
    <s v="09/10/2025 22:36"/>
    <s v="-"/>
    <s v="J&amp;T COD"/>
    <s v="Tiktok"/>
    <s v="จ่ายทีหลัง / COD"/>
    <s v=""/>
    <s v="764817558433"/>
    <s v="09/10/2025 22:36"/>
  </r>
  <r>
    <x v="2"/>
    <x v="2"/>
    <n v="50"/>
    <n v="1"/>
    <s v="FXQ21"/>
    <n v="100"/>
    <n v="0"/>
    <s v="ร้านที่4"/>
    <s v="ก***าลักษ์ เ***มขุนทด"/>
    <s v="ชัยภูมิ"/>
    <s v="-"/>
    <s v=""/>
    <s v="09/10/2025 22:36"/>
    <s v="-"/>
    <s v="J&amp;T COD"/>
    <s v="Tiktok"/>
    <s v="จ่ายทีหลัง / COD"/>
    <s v=""/>
    <s v="764817558433"/>
    <s v="09/10/2025 22:36"/>
  </r>
  <r>
    <x v="0"/>
    <x v="0"/>
    <n v="50"/>
    <n v="1"/>
    <s v="FXQ20"/>
    <n v="100"/>
    <n v="0"/>
    <s v="ร้านที่4"/>
    <s v="ล***ณ์"/>
    <s v="กาญจนบุรี"/>
    <s v="-"/>
    <s v=""/>
    <s v="09/10/2025 22:31"/>
    <s v="-"/>
    <s v="J&amp;T COD"/>
    <s v="Tiktok"/>
    <s v="จ่ายทีหลัง / COD"/>
    <s v=""/>
    <s v="764810542506"/>
    <s v="09/10/2025 22:32"/>
  </r>
  <r>
    <x v="1"/>
    <x v="1"/>
    <n v="50"/>
    <n v="1"/>
    <s v="FXQ20"/>
    <n v="100"/>
    <n v="0"/>
    <s v="ร้านที่4"/>
    <s v="ล***ณ์"/>
    <s v="กาญจนบุรี"/>
    <s v="-"/>
    <s v=""/>
    <s v="09/10/2025 22:31"/>
    <s v="-"/>
    <s v="J&amp;T COD"/>
    <s v="Tiktok"/>
    <s v="จ่ายทีหลัง / COD"/>
    <s v=""/>
    <s v="764810542506"/>
    <s v="09/10/2025 22:31"/>
  </r>
  <r>
    <x v="2"/>
    <x v="2"/>
    <n v="50"/>
    <n v="1"/>
    <s v="FXQ20"/>
    <n v="100"/>
    <n v="0"/>
    <s v="ร้านที่4"/>
    <s v="ล***ณ์"/>
    <s v="กาญจนบุรี"/>
    <s v="-"/>
    <s v=""/>
    <s v="09/10/2025 22:31"/>
    <s v="-"/>
    <s v="J&amp;T COD"/>
    <s v="Tiktok"/>
    <s v="จ่ายทีหลัง / COD"/>
    <s v=""/>
    <s v="764810542506"/>
    <s v="09/10/2025 22:31"/>
  </r>
  <r>
    <x v="0"/>
    <x v="0"/>
    <n v="50"/>
    <n v="1"/>
    <s v="FXQ19"/>
    <n v="100"/>
    <n v="0"/>
    <s v="ร้านที่2"/>
    <s v="พ***พย์ ส***ตต์สว่าง"/>
    <s v="กรุงเทพมหานคร"/>
    <s v="-"/>
    <s v=""/>
    <s v="09/10/2025 22:16"/>
    <s v="-"/>
    <s v="J&amp;T COD"/>
    <s v="Tiktok"/>
    <s v="จ่ายทีหลัง / COD"/>
    <s v=""/>
    <s v="764835731424"/>
    <s v="09/10/2025 22:16"/>
  </r>
  <r>
    <x v="1"/>
    <x v="1"/>
    <n v="50"/>
    <n v="1"/>
    <s v="FXQ19"/>
    <n v="100"/>
    <n v="0"/>
    <s v="ร้านที่2"/>
    <s v="พ***พย์ ส***ตต์สว่าง"/>
    <s v="กรุงเทพมหานคร"/>
    <s v="-"/>
    <s v=""/>
    <s v="09/10/2025 22:16"/>
    <s v="-"/>
    <s v="J&amp;T COD"/>
    <s v="Tiktok"/>
    <s v="จ่ายทีหลัง / COD"/>
    <s v=""/>
    <s v="764835731424"/>
    <s v="09/10/2025 22:16"/>
  </r>
  <r>
    <x v="2"/>
    <x v="2"/>
    <n v="50"/>
    <n v="1"/>
    <s v="FXQ19"/>
    <n v="100"/>
    <n v="0"/>
    <s v="ร้านที่2"/>
    <s v="พ***พย์ ส***ตต์สว่าง"/>
    <s v="กรุงเทพมหานคร"/>
    <s v="-"/>
    <s v=""/>
    <s v="09/10/2025 22:16"/>
    <s v="-"/>
    <s v="J&amp;T COD"/>
    <s v="Tiktok"/>
    <s v="จ่ายทีหลัง / COD"/>
    <s v=""/>
    <s v="764835731424"/>
    <s v="09/10/2025 22:16"/>
  </r>
  <r>
    <x v="0"/>
    <x v="0"/>
    <n v="50"/>
    <n v="1"/>
    <s v="FXQ18"/>
    <n v="100"/>
    <n v="0"/>
    <s v="ร้านที่2"/>
    <s v="ร***นภา  โ***์ชัย"/>
    <s v="กรุงเทพฯ"/>
    <s v="-"/>
    <s v=""/>
    <s v="09/10/2025 22:13"/>
    <s v="-"/>
    <s v="J&amp;T Express"/>
    <s v="Tiktok"/>
    <s v="tiktok"/>
    <s v=""/>
    <s v="764876629473"/>
    <s v="09/10/2025 22:13"/>
  </r>
  <r>
    <x v="1"/>
    <x v="1"/>
    <n v="50"/>
    <n v="1"/>
    <s v="FXQ18"/>
    <n v="100"/>
    <n v="0"/>
    <s v="ร้านที่2"/>
    <s v="ร***นภา  โ***์ชัย"/>
    <s v="กรุงเทพฯ"/>
    <s v="-"/>
    <s v=""/>
    <s v="09/10/2025 22:13"/>
    <s v="-"/>
    <s v="J&amp;T Express"/>
    <s v="Tiktok"/>
    <s v="tiktok"/>
    <s v=""/>
    <s v="764876629473"/>
    <s v="09/10/2025 22:13"/>
  </r>
  <r>
    <x v="2"/>
    <x v="2"/>
    <n v="50"/>
    <n v="1"/>
    <s v="FXQ18"/>
    <n v="100"/>
    <n v="0"/>
    <s v="ร้านที่2"/>
    <s v="ร***นภา  โ***์ชัย"/>
    <s v="กรุงเทพฯ"/>
    <s v="-"/>
    <s v=""/>
    <s v="09/10/2025 22:13"/>
    <s v="-"/>
    <s v="J&amp;T Express"/>
    <s v="Tiktok"/>
    <s v="tiktok"/>
    <s v=""/>
    <s v="764876629473"/>
    <s v="09/10/2025 22:13"/>
  </r>
  <r>
    <x v="0"/>
    <x v="0"/>
    <n v="50"/>
    <n v="1"/>
    <s v="FXQ17"/>
    <n v="100"/>
    <n v="0"/>
    <s v="ร้านที่2"/>
    <s v="ส***มล ส***รณชื่น"/>
    <s v="เลย"/>
    <s v="-"/>
    <s v=""/>
    <s v="09/10/2025 22:10"/>
    <s v="-"/>
    <s v="J&amp;T COD"/>
    <s v="Tiktok"/>
    <s v="จ่ายทีหลัง / COD"/>
    <s v=""/>
    <s v="764819695356"/>
    <s v="09/10/2025 22:10"/>
  </r>
  <r>
    <x v="1"/>
    <x v="1"/>
    <n v="50"/>
    <n v="1"/>
    <s v="FXQ17"/>
    <n v="100"/>
    <n v="0"/>
    <s v="ร้านที่2"/>
    <s v="ส***มล ส***รณชื่น"/>
    <s v="เลย"/>
    <s v="-"/>
    <s v=""/>
    <s v="09/10/2025 22:10"/>
    <s v="-"/>
    <s v="J&amp;T COD"/>
    <s v="Tiktok"/>
    <s v="จ่ายทีหลัง / COD"/>
    <s v=""/>
    <s v="764819695356"/>
    <s v="09/10/2025 22:10"/>
  </r>
  <r>
    <x v="2"/>
    <x v="2"/>
    <n v="50"/>
    <n v="1"/>
    <s v="FXQ17"/>
    <n v="100"/>
    <n v="0"/>
    <s v="ร้านที่2"/>
    <s v="ส***มล ส***รณชื่น"/>
    <s v="เลย"/>
    <s v="-"/>
    <s v=""/>
    <s v="09/10/2025 22:10"/>
    <s v="-"/>
    <s v="J&amp;T COD"/>
    <s v="Tiktok"/>
    <s v="จ่ายทีหลัง / COD"/>
    <s v=""/>
    <s v="764819695356"/>
    <s v="09/10/2025 22:10"/>
  </r>
  <r>
    <x v="0"/>
    <x v="0"/>
    <n v="50"/>
    <n v="1"/>
    <s v="FXQ16"/>
    <n v="100"/>
    <n v="0"/>
    <s v="ร้านที่4"/>
    <s v="D*** K***"/>
    <s v="ปทุมธานี"/>
    <s v="-"/>
    <s v=""/>
    <s v="09/10/2025 22:07"/>
    <s v="-"/>
    <s v="Flash Express Thailand COD"/>
    <s v="Tiktok"/>
    <s v="จ่ายทีหลัง / COD"/>
    <s v=""/>
    <s v="THT040226XZVK4Z"/>
    <s v="09/10/2025 22:07"/>
  </r>
  <r>
    <x v="1"/>
    <x v="1"/>
    <n v="50"/>
    <n v="1"/>
    <s v="FXQ16"/>
    <n v="100"/>
    <n v="0"/>
    <s v="ร้านที่4"/>
    <s v="D*** K***"/>
    <s v="ปทุมธานี"/>
    <s v="-"/>
    <s v=""/>
    <s v="09/10/2025 22:07"/>
    <s v="-"/>
    <s v="Flash Express Thailand COD"/>
    <s v="Tiktok"/>
    <s v="จ่ายทีหลัง / COD"/>
    <s v=""/>
    <s v="THT040226XZVK4Z"/>
    <s v="09/10/2025 22:07"/>
  </r>
  <r>
    <x v="2"/>
    <x v="2"/>
    <n v="50"/>
    <n v="1"/>
    <s v="FXQ16"/>
    <n v="100"/>
    <n v="0"/>
    <s v="ร้านที่4"/>
    <s v="D*** K***"/>
    <s v="ปทุมธานี"/>
    <s v="-"/>
    <s v=""/>
    <s v="09/10/2025 22:07"/>
    <s v="-"/>
    <s v="Flash Express Thailand COD"/>
    <s v="Tiktok"/>
    <s v="จ่ายทีหลัง / COD"/>
    <s v=""/>
    <s v="THT040226XZVK4Z"/>
    <s v="09/10/2025 22:07"/>
  </r>
  <r>
    <x v="0"/>
    <x v="0"/>
    <n v="60"/>
    <n v="2"/>
    <s v="FXQ15"/>
    <n v="182"/>
    <n v="0"/>
    <s v="ร้านที่2"/>
    <s v="ก***ศ"/>
    <s v="นครราชสีมา"/>
    <s v="-"/>
    <s v=""/>
    <s v="09/10/2025 21:58"/>
    <s v="-"/>
    <s v="J&amp;T Express"/>
    <s v="Tiktok"/>
    <s v="tiktok"/>
    <s v=""/>
    <s v="764849378355"/>
    <s v="09/10/2025 21:58"/>
  </r>
  <r>
    <x v="1"/>
    <x v="1"/>
    <n v="60"/>
    <n v="2"/>
    <s v="FXQ15"/>
    <n v="182"/>
    <n v="0"/>
    <s v="ร้านที่2"/>
    <s v="ก***ศ"/>
    <s v="นครราชสีมา"/>
    <s v="-"/>
    <s v=""/>
    <s v="09/10/2025 21:58"/>
    <s v="-"/>
    <s v="J&amp;T Express"/>
    <s v="Tiktok"/>
    <s v="tiktok"/>
    <s v=""/>
    <s v="764849378355"/>
    <s v="09/10/2025 21:58"/>
  </r>
  <r>
    <x v="2"/>
    <x v="2"/>
    <n v="60"/>
    <n v="2"/>
    <s v="FXQ15"/>
    <n v="182"/>
    <n v="0"/>
    <s v="ร้านที่2"/>
    <s v="ก***ศ"/>
    <s v="นครราชสีมา"/>
    <s v="-"/>
    <s v=""/>
    <s v="09/10/2025 21:58"/>
    <s v="-"/>
    <s v="J&amp;T Express"/>
    <s v="Tiktok"/>
    <s v="tiktok"/>
    <s v=""/>
    <s v="764849378355"/>
    <s v="09/10/2025 21:58"/>
  </r>
  <r>
    <x v="9"/>
    <x v="10"/>
    <n v="33.333333333333336"/>
    <n v="3"/>
    <s v="FXQ14"/>
    <n v="100"/>
    <n v="0"/>
    <s v="ร้านที่2"/>
    <s v="M* M* M***t"/>
    <s v="Chumphon"/>
    <s v="-"/>
    <s v=""/>
    <s v="09/10/2025 21:58"/>
    <s v="-"/>
    <s v="Flash Express Thailand COD"/>
    <s v="Tiktok"/>
    <s v="จ่ายทีหลัง / COD"/>
    <s v=""/>
    <s v="THT700126XV5W0Z"/>
    <s v="09/10/2025 21:58"/>
  </r>
  <r>
    <x v="5"/>
    <x v="5"/>
    <n v="69.900000000000006"/>
    <n v="10"/>
    <s v="FXQ13"/>
    <n v="792"/>
    <n v="0"/>
    <s v="ร้านที่1"/>
    <s v="ด******ี"/>
    <s v="******ั่น ต.บ้านจั่น ตำบลบ้านจั่น อำเภอเมืองอุดรธานี จังหวัดอุดรธานี 41000"/>
    <s v="41000"/>
    <s v="45"/>
    <s v="09/10/2025 22:28"/>
    <s v="-"/>
    <s v="Flash Express"/>
    <s v="Shopee"/>
    <s v="shopee"/>
    <s v=""/>
    <s v="TH38017UW7MX4Q"/>
    <s v="09/10/2025 21:58"/>
  </r>
  <r>
    <x v="5"/>
    <x v="5"/>
    <n v="72"/>
    <n v="1"/>
    <s v="FXQ12"/>
    <n v="72"/>
    <n v="0"/>
    <s v="ร้านที่1"/>
    <s v="ร******ี"/>
    <s v="******ตำบลบางคูวัด อำเภอเมือง จังหวัดปทุมธานี ตำบลบางคูวัด อำเภอเมืองปทุมธานี จังหวัดปทุมธานี 12000"/>
    <s v="12000"/>
    <s v="00"/>
    <s v="09/10/2025 21:52"/>
    <s v="-"/>
    <s v="Flash Express"/>
    <s v="Shopee"/>
    <s v="shopee"/>
    <s v=""/>
    <s v="TH04017UW75Y3G"/>
    <s v="09/10/2025 21:51"/>
  </r>
  <r>
    <x v="8"/>
    <x v="9"/>
    <n v="10"/>
    <n v="20"/>
    <s v="FXQ8"/>
    <n v="177.61"/>
    <n v="7"/>
    <s v="ร้านที่1"/>
    <s v="รัตตินันท์ กุลเศรษฐพานิช"/>
    <s v="5/325 ม.6 ที่ดินทอง 4 ซ.9 ขวามือ ถ.เทพารักษ์ ต.บางเมือง_x000a__x000a_เมืองสมุทรปราการ/ Mueang Samut Prakanสมุทรปราการ/ Samut Prakan_x000a_10270"/>
    <s v="10270"/>
    <s v="660894843929"/>
    <s v="09/10/2025 21:46"/>
    <s v="-"/>
    <s v="Kerry_dropoff"/>
    <s v="Lazada"/>
    <s v="lazada"/>
    <s v=""/>
    <s v="-"/>
    <s v="09/10/2025 21:45"/>
  </r>
  <r>
    <x v="0"/>
    <x v="0"/>
    <n v="50"/>
    <n v="1"/>
    <s v="FXQ7"/>
    <n v="100"/>
    <n v="0"/>
    <s v="ร้านที่4"/>
    <s v="อ***์"/>
    <s v="กรุงเทพฯ"/>
    <s v="-"/>
    <s v=""/>
    <s v="09/10/2025 21:39"/>
    <s v="-"/>
    <s v="J&amp;T COD"/>
    <s v="Tiktok"/>
    <s v="จ่ายทีหลัง / COD"/>
    <s v=""/>
    <s v="764863893382"/>
    <s v="09/10/2025 21:39"/>
  </r>
  <r>
    <x v="1"/>
    <x v="1"/>
    <n v="50"/>
    <n v="1"/>
    <s v="FXQ7"/>
    <n v="100"/>
    <n v="0"/>
    <s v="ร้านที่4"/>
    <s v="อ***์"/>
    <s v="กรุงเทพฯ"/>
    <s v="-"/>
    <s v=""/>
    <s v="09/10/2025 21:39"/>
    <s v="-"/>
    <s v="J&amp;T COD"/>
    <s v="Tiktok"/>
    <s v="จ่ายทีหลัง / COD"/>
    <s v=""/>
    <s v="764863893382"/>
    <s v="09/10/2025 21:39"/>
  </r>
  <r>
    <x v="2"/>
    <x v="2"/>
    <n v="50"/>
    <n v="1"/>
    <s v="FXQ7"/>
    <n v="100"/>
    <n v="0"/>
    <s v="ร้านที่4"/>
    <s v="อ***์"/>
    <s v="กรุงเทพฯ"/>
    <s v="-"/>
    <s v=""/>
    <s v="09/10/2025 21:39"/>
    <s v="-"/>
    <s v="J&amp;T COD"/>
    <s v="Tiktok"/>
    <s v="จ่ายทีหลัง / COD"/>
    <s v=""/>
    <s v="764863893382"/>
    <s v="09/10/2025 21:39"/>
  </r>
  <r>
    <x v="8"/>
    <x v="9"/>
    <n v="10"/>
    <n v="30"/>
    <s v="FXQ6"/>
    <n v="547"/>
    <n v="53"/>
    <s v="ร้านที่1"/>
    <s v="น******ง"/>
    <s v="******ีบุญเรือง จ.หนองบัวลำภู ตำบลทรายทอง อำเภอศรีบุญเรือง จังหวัดหนองบัวลำภู 39180"/>
    <s v="39180"/>
    <s v="40"/>
    <s v="09/10/2025 22:09"/>
    <s v="-"/>
    <s v="Flash Express"/>
    <s v="Shopee"/>
    <s v="shopee"/>
    <s v=""/>
    <s v="-"/>
    <s v="09/10/2025 21:39"/>
  </r>
  <r>
    <x v="6"/>
    <x v="8"/>
    <n v="72"/>
    <n v="1"/>
    <s v="FXQ6"/>
    <n v="547"/>
    <n v="53"/>
    <s v="ร้านที่1"/>
    <s v="น******ง"/>
    <s v="******ีบุญเรือง จ.หนองบัวลำภู ตำบลทรายทอง อำเภอศรีบุญเรือง จังหวัดหนองบัวลำภู 39180"/>
    <s v="39180"/>
    <s v="40"/>
    <s v="09/10/2025 22:09"/>
    <s v="-"/>
    <s v="Flash Express"/>
    <s v="Shopee"/>
    <s v="shopee"/>
    <s v=""/>
    <s v="-"/>
    <s v="09/10/2025 21:39"/>
  </r>
  <r>
    <x v="5"/>
    <x v="5"/>
    <n v="65"/>
    <n v="2"/>
    <s v="FXQ6"/>
    <n v="547"/>
    <n v="53"/>
    <s v="ร้านที่1"/>
    <s v="น******ง"/>
    <s v="******ีบุญเรือง จ.หนองบัวลำภู ตำบลทรายทอง อำเภอศรีบุญเรือง จังหวัดหนองบัวลำภู 39180"/>
    <s v="39180"/>
    <s v="40"/>
    <s v="09/10/2025 22:09"/>
    <s v="-"/>
    <s v="Flash Express"/>
    <s v="Shopee"/>
    <s v="shopee"/>
    <s v=""/>
    <s v="-"/>
    <s v="09/10/2025 21:39"/>
  </r>
  <r>
    <x v="0"/>
    <x v="0"/>
    <n v="50"/>
    <n v="1"/>
    <s v="FXQ5"/>
    <n v="100"/>
    <n v="0"/>
    <s v="ร้านที่2"/>
    <s v="ส***ธ์  เ***รแสง"/>
    <s v="สุราษฎร์ธานี"/>
    <s v="-"/>
    <s v=""/>
    <s v="09/10/2025 21:38"/>
    <s v="-"/>
    <s v="J&amp;T COD"/>
    <s v="Tiktok"/>
    <s v="จ่ายทีหลัง / COD"/>
    <s v=""/>
    <s v="764861701461"/>
    <s v="09/10/2025 21:38"/>
  </r>
  <r>
    <x v="1"/>
    <x v="1"/>
    <n v="50"/>
    <n v="1"/>
    <s v="FXQ5"/>
    <n v="100"/>
    <n v="0"/>
    <s v="ร้านที่2"/>
    <s v="ส***ธ์  เ***รแสง"/>
    <s v="สุราษฎร์ธานี"/>
    <s v="-"/>
    <s v=""/>
    <s v="09/10/2025 21:38"/>
    <s v="-"/>
    <s v="J&amp;T COD"/>
    <s v="Tiktok"/>
    <s v="จ่ายทีหลัง / COD"/>
    <s v=""/>
    <s v="764861701461"/>
    <s v="09/10/2025 21:38"/>
  </r>
  <r>
    <x v="2"/>
    <x v="2"/>
    <n v="50"/>
    <n v="1"/>
    <s v="FXQ5"/>
    <n v="100"/>
    <n v="0"/>
    <s v="ร้านที่2"/>
    <s v="ส***ธ์  เ***รแสง"/>
    <s v="สุราษฎร์ธานี"/>
    <s v="-"/>
    <s v=""/>
    <s v="09/10/2025 21:38"/>
    <s v="-"/>
    <s v="J&amp;T COD"/>
    <s v="Tiktok"/>
    <s v="จ่ายทีหลัง / COD"/>
    <s v=""/>
    <s v="764861701461"/>
    <s v="09/10/2025 21:38"/>
  </r>
  <r>
    <x v="7"/>
    <x v="7"/>
    <n v="66.666666666666671"/>
    <n v="3"/>
    <s v="FXQ4"/>
    <n v="200"/>
    <n v="0"/>
    <s v="ร้านที่2"/>
    <s v="ค** ส*** โ***าย"/>
    <s v="สุพรรณบุรี"/>
    <s v="-"/>
    <s v=""/>
    <s v="09/10/2025 21:33"/>
    <s v="-"/>
    <s v="J&amp;T Express"/>
    <s v="Tiktok"/>
    <s v="tiktok"/>
    <s v=""/>
    <s v="764882041405"/>
    <s v="09/10/2025 21:33"/>
  </r>
  <r>
    <x v="0"/>
    <x v="0"/>
    <n v="50"/>
    <n v="1"/>
    <s v="FXQ4"/>
    <n v="200"/>
    <n v="0"/>
    <s v="ร้านที่2"/>
    <s v="ค** ส*** โ***าย"/>
    <s v="สุพรรณบุรี"/>
    <s v="-"/>
    <s v=""/>
    <s v="09/10/2025 21:33"/>
    <s v="-"/>
    <s v="J&amp;T Express"/>
    <s v="Tiktok"/>
    <s v="tiktok"/>
    <s v=""/>
    <s v="764882041405"/>
    <s v="09/10/2025 21:33"/>
  </r>
  <r>
    <x v="1"/>
    <x v="1"/>
    <n v="50"/>
    <n v="1"/>
    <s v="FXQ4"/>
    <n v="200"/>
    <n v="0"/>
    <s v="ร้านที่2"/>
    <s v="ค** ส*** โ***าย"/>
    <s v="สุพรรณบุรี"/>
    <s v="-"/>
    <s v=""/>
    <s v="09/10/2025 21:33"/>
    <s v="-"/>
    <s v="J&amp;T Express"/>
    <s v="Tiktok"/>
    <s v="tiktok"/>
    <s v=""/>
    <s v="764882041405"/>
    <s v="09/10/2025 21:33"/>
  </r>
  <r>
    <x v="2"/>
    <x v="2"/>
    <n v="50"/>
    <n v="1"/>
    <s v="FXQ4"/>
    <n v="200"/>
    <n v="0"/>
    <s v="ร้านที่2"/>
    <s v="ค** ส*** โ***าย"/>
    <s v="สุพรรณบุรี"/>
    <s v="-"/>
    <s v=""/>
    <s v="09/10/2025 21:33"/>
    <s v="-"/>
    <s v="J&amp;T Express"/>
    <s v="Tiktok"/>
    <s v="tiktok"/>
    <s v=""/>
    <s v="764882041405"/>
    <s v="09/10/2025 21:33"/>
  </r>
  <r>
    <x v="0"/>
    <x v="0"/>
    <n v="50"/>
    <n v="1"/>
    <s v="FXQ3"/>
    <n v="100"/>
    <n v="0"/>
    <s v="ร้านที่4"/>
    <s v="พ***ิชญ์  ไ***อม"/>
    <s v="เชียงใหม่"/>
    <s v="-"/>
    <s v=""/>
    <s v="09/10/2025 21:31"/>
    <s v="-"/>
    <s v="Flash Express Thailand"/>
    <s v="Tiktok"/>
    <s v="tiktok"/>
    <s v=""/>
    <s v="THT470126YZAK3Z"/>
    <s v="09/10/2025 21:31"/>
  </r>
  <r>
    <x v="1"/>
    <x v="1"/>
    <n v="50"/>
    <n v="1"/>
    <s v="FXQ3"/>
    <n v="100"/>
    <n v="0"/>
    <s v="ร้านที่4"/>
    <s v="พ***ิชญ์  ไ***อม"/>
    <s v="เชียงใหม่"/>
    <s v="-"/>
    <s v=""/>
    <s v="09/10/2025 21:31"/>
    <s v="-"/>
    <s v="Flash Express Thailand"/>
    <s v="Tiktok"/>
    <s v="tiktok"/>
    <s v=""/>
    <s v="THT470126YZAK3Z"/>
    <s v="09/10/2025 21:31"/>
  </r>
  <r>
    <x v="2"/>
    <x v="2"/>
    <n v="50"/>
    <n v="1"/>
    <s v="FXQ3"/>
    <n v="100"/>
    <n v="0"/>
    <s v="ร้านที่4"/>
    <s v="พ***ิชญ์  ไ***อม"/>
    <s v="เชียงใหม่"/>
    <s v="-"/>
    <s v=""/>
    <s v="09/10/2025 21:31"/>
    <s v="-"/>
    <s v="Flash Express Thailand"/>
    <s v="Tiktok"/>
    <s v="tiktok"/>
    <s v=""/>
    <s v="THT470126YZAK3Z"/>
    <s v="09/10/2025 21:31"/>
  </r>
  <r>
    <x v="0"/>
    <x v="0"/>
    <n v="50"/>
    <n v="1"/>
    <s v="FXQ2"/>
    <n v="109"/>
    <n v="9"/>
    <s v="ร้านที่4"/>
    <s v="မ***င္ ဧ***တီ"/>
    <s v="Tak"/>
    <s v="-"/>
    <s v=""/>
    <s v="09/10/2025 21:29"/>
    <s v="-"/>
    <s v="J&amp;T COD"/>
    <s v="Tiktok"/>
    <s v="จ่ายทีหลัง / COD"/>
    <s v=""/>
    <s v="764839398400"/>
    <s v="09/10/2025 21:29"/>
  </r>
  <r>
    <x v="1"/>
    <x v="1"/>
    <n v="50"/>
    <n v="1"/>
    <s v="FXQ2"/>
    <n v="109"/>
    <n v="9"/>
    <s v="ร้านที่4"/>
    <s v="မ***င္ ဧ***တီ"/>
    <s v="Tak"/>
    <s v="-"/>
    <s v=""/>
    <s v="09/10/2025 21:29"/>
    <s v="-"/>
    <s v="J&amp;T COD"/>
    <s v="Tiktok"/>
    <s v="จ่ายทีหลัง / COD"/>
    <s v=""/>
    <s v="764839398400"/>
    <s v="09/10/2025 21:29"/>
  </r>
  <r>
    <x v="2"/>
    <x v="2"/>
    <n v="50"/>
    <n v="1"/>
    <s v="FXQ2"/>
    <n v="109"/>
    <n v="9"/>
    <s v="ร้านที่4"/>
    <s v="မ***င္ ဧ***တီ"/>
    <s v="Tak"/>
    <s v="-"/>
    <s v=""/>
    <s v="09/10/2025 21:29"/>
    <s v="-"/>
    <s v="J&amp;T COD"/>
    <s v="Tiktok"/>
    <s v="จ่ายทีหลัง / COD"/>
    <s v=""/>
    <s v="764839398400"/>
    <s v="09/10/2025 21:29"/>
  </r>
  <r>
    <x v="9"/>
    <x v="10"/>
    <n v="33.333333333333336"/>
    <n v="3"/>
    <s v="FXQ1"/>
    <n v="100"/>
    <n v="0"/>
    <s v="ร้านที่2"/>
    <s v="พ***ิชญ์  ไ***อม"/>
    <s v="เชียงใหม่"/>
    <s v="-"/>
    <s v=""/>
    <s v="09/10/2025 21:25"/>
    <s v="-"/>
    <s v="Flash Express Thailand"/>
    <s v="Tiktok"/>
    <s v="tiktok"/>
    <s v=""/>
    <s v="THT470126YUHB1Z"/>
    <s v="09/10/2025 21:25"/>
  </r>
  <r>
    <x v="0"/>
    <x v="0"/>
    <n v="50"/>
    <n v="1"/>
    <s v="FXQ0"/>
    <n v="100"/>
    <n v="0"/>
    <s v="ร้านที่2"/>
    <s v="ป***ชาติ"/>
    <s v="ชุมพร"/>
    <s v="-"/>
    <s v=""/>
    <s v="09/10/2025 21:22"/>
    <s v="-"/>
    <s v="Flash Express Thailand COD"/>
    <s v="Tiktok"/>
    <s v="จ่ายทีหลัง / COD"/>
    <s v=""/>
    <s v="THT700726YZ5Z5Z"/>
    <s v="09/10/2025 21:22"/>
  </r>
  <r>
    <x v="1"/>
    <x v="1"/>
    <n v="50"/>
    <n v="1"/>
    <s v="FXQ0"/>
    <n v="100"/>
    <n v="0"/>
    <s v="ร้านที่2"/>
    <s v="ป***ชาติ"/>
    <s v="ชุมพร"/>
    <s v="-"/>
    <s v=""/>
    <s v="09/10/2025 21:22"/>
    <s v="-"/>
    <s v="Flash Express Thailand COD"/>
    <s v="Tiktok"/>
    <s v="จ่ายทีหลัง / COD"/>
    <s v=""/>
    <s v="THT700726YZ5Z5Z"/>
    <s v="09/10/2025 21:22"/>
  </r>
  <r>
    <x v="2"/>
    <x v="2"/>
    <n v="50"/>
    <n v="1"/>
    <s v="FXQ0"/>
    <n v="100"/>
    <n v="0"/>
    <s v="ร้านที่2"/>
    <s v="ป***ชาติ"/>
    <s v="ชุมพร"/>
    <s v="-"/>
    <s v=""/>
    <s v="09/10/2025 21:22"/>
    <s v="-"/>
    <s v="Flash Express Thailand COD"/>
    <s v="Tiktok"/>
    <s v="จ่ายทีหลัง / COD"/>
    <s v=""/>
    <s v="THT700726YZ5Z5Z"/>
    <s v="09/10/2025 21:22"/>
  </r>
  <r>
    <x v="6"/>
    <x v="8"/>
    <n v="66"/>
    <n v="1"/>
    <s v="FXP99"/>
    <n v="169.75"/>
    <n v="7"/>
    <s v="ร้านที่9"/>
    <s v="ณรงค์วิทย์  บุญพันธ์"/>
    <s v="บริษัทผลิตไฟฟ้านวนคร  111หมู่20 · คลองหนึ่ง/ Khlong Nueng_x000a__x000a_คลองหลวง/ Khlong Luangปทุมธานี/ Pathum Thani_x000a_12120"/>
    <s v="12120"/>
    <s v="660824216648"/>
    <s v="09/10/2025 21:22"/>
    <s v="-"/>
    <s v="Kerry_dropoff"/>
    <s v="Lazada"/>
    <s v="lazada"/>
    <s v=""/>
    <s v="LEXDO0170772442"/>
    <s v="09/10/2025 21:21"/>
  </r>
  <r>
    <x v="4"/>
    <x v="4"/>
    <n v="66"/>
    <n v="1"/>
    <s v="FXP99"/>
    <n v="169.75"/>
    <n v="7"/>
    <s v="ร้านที่9"/>
    <s v="ณรงค์วิทย์  บุญพันธ์"/>
    <s v="บริษัทผลิตไฟฟ้านวนคร  111หมู่20 · คลองหนึ่ง/ Khlong Nueng_x000a__x000a_คลองหลวง/ Khlong Luangปทุมธานี/ Pathum Thani_x000a_12120"/>
    <s v="12120"/>
    <s v="660824216648"/>
    <s v="09/10/2025 21:22"/>
    <s v="-"/>
    <s v="Kerry_dropoff"/>
    <s v="Lazada"/>
    <s v="lazada"/>
    <s v=""/>
    <s v="LEXDO0170772442"/>
    <s v="09/10/2025 21:21"/>
  </r>
  <r>
    <x v="5"/>
    <x v="5"/>
    <n v="67"/>
    <n v="1"/>
    <s v="FXP99"/>
    <n v="169.75"/>
    <n v="7"/>
    <s v="ร้านที่9"/>
    <s v="ณรงค์วิทย์  บุญพันธ์"/>
    <s v="บริษัทผลิตไฟฟ้านวนคร  111หมู่20 · คลองหนึ่ง/ Khlong Nueng_x000a__x000a_คลองหลวง/ Khlong Luangปทุมธานี/ Pathum Thani_x000a_12120"/>
    <s v="12120"/>
    <s v="660824216648"/>
    <s v="09/10/2025 21:22"/>
    <s v="-"/>
    <s v="Kerry_dropoff"/>
    <s v="Lazada"/>
    <s v="lazada"/>
    <s v=""/>
    <s v="LEXDO0170772442"/>
    <s v="09/10/2025 21:21"/>
  </r>
  <r>
    <x v="5"/>
    <x v="11"/>
    <n v="60.12"/>
    <n v="2"/>
    <s v="FXP98"/>
    <n v="127.24"/>
    <n v="7"/>
    <s v="ร้านที่3"/>
    <s v="นิรชร แสงรังสี"/>
    <s v="39/77 หมู่บ้านสินธร ม.1 ถ.เลี่ยงเมือง ต.บางกุ้ง · บางกุ้ง/ Bang Kung_x000a__x000a_เมืองสุราษฎร์ธานี/ Mueang Surat Thaniสุราษฎร์ธานี/ Surat Thani_x000a_84000"/>
    <s v="84000"/>
    <s v=""/>
    <s v="-"/>
    <s v="-"/>
    <s v="Kerry_dropoff"/>
    <s v="Lazada"/>
    <s v="-"/>
    <s v=""/>
    <s v="-"/>
    <s v="09/10/2025 21:20"/>
  </r>
  <r>
    <x v="10"/>
    <x v="12"/>
    <n v="71"/>
    <n v="1"/>
    <s v="FXP97"/>
    <n v="138"/>
    <n v="67"/>
    <s v="ร้านที่1"/>
    <s v="ย******ร"/>
    <s v="******ืองชลบุรี จ.ชลบุรี ตำบลแสนสุข อำเภอเมืองชลบุรี จังหวัดชลบุรี 20130"/>
    <s v="20130"/>
    <s v="10"/>
    <s v="09/10/2025 21:18"/>
    <s v="-"/>
    <s v="Flash Express"/>
    <s v="Shopee"/>
    <s v="shopee"/>
    <s v=""/>
    <s v="TH20017UVV116D"/>
    <s v="09/10/2025 21:18"/>
  </r>
  <r>
    <x v="5"/>
    <x v="5"/>
    <n v="66.333333333333329"/>
    <n v="3"/>
    <s v="FXP96"/>
    <n v="232"/>
    <n v="0"/>
    <s v="ร้านที่1"/>
    <s v="ส******ร"/>
    <s v="******ส ต.สตึก ตำบลสตึก อำเภอสตึก จังหวัดบุรีรัมย์ 31150"/>
    <s v="31150"/>
    <s v="45"/>
    <s v="09/10/2025 21:17"/>
    <s v="-"/>
    <s v="Flash Express"/>
    <s v="Shopee"/>
    <s v="shopee"/>
    <s v=""/>
    <s v="TH28117UW7D20A"/>
    <s v="09/10/2025 21:17"/>
  </r>
  <r>
    <x v="10"/>
    <x v="13"/>
    <n v="62.7"/>
    <n v="1"/>
    <s v="FXP95"/>
    <n v="188.08"/>
    <n v="0"/>
    <s v="ร้านที่10"/>
    <s v="เปิ้ล"/>
    <s v="บ่อตกปลามานพ 159 ม6 ต.สันผักหวาน_x000a__x000a_หางดง/ Hang Dongเชียงใหม่/ Chiang Mai_x000a_50230"/>
    <s v="50230"/>
    <s v="660896340517"/>
    <s v="09/10/2025 20:52"/>
    <s v="-"/>
    <s v="Kerry_dropoff"/>
    <s v="Lazada"/>
    <s v="lazada"/>
    <s v=""/>
    <s v="LEXDO0170765725"/>
    <s v="09/10/2025 20:52"/>
  </r>
  <r>
    <x v="10"/>
    <x v="13"/>
    <n v="62.69"/>
    <n v="2"/>
    <s v="FXP95"/>
    <n v="188.08"/>
    <n v="0"/>
    <s v="ร้านที่10"/>
    <s v="เปิ้ล"/>
    <s v="บ่อตกปลามานพ 159 ม6 ต.สันผักหวาน_x000a__x000a_หางดง/ Hang Dongเชียงใหม่/ Chiang Mai_x000a_50230"/>
    <s v="50230"/>
    <s v="660896340517"/>
    <s v="09/10/2025 20:52"/>
    <s v="-"/>
    <s v="Kerry_dropoff"/>
    <s v="Lazada"/>
    <s v="lazada"/>
    <s v=""/>
    <s v="LEXDO0170765725"/>
    <s v="09/10/2025 20:52"/>
  </r>
  <r>
    <x v="0"/>
    <x v="0"/>
    <n v="50"/>
    <n v="1"/>
    <s v="FXP94"/>
    <n v="100"/>
    <n v="0"/>
    <s v="ร้านที่2"/>
    <s v="ส***รณี ค***ศยิ่ง"/>
    <s v="จังหวัดเชียงใหม่"/>
    <s v="-"/>
    <s v=""/>
    <s v="09/10/2025 20:51"/>
    <s v="-"/>
    <s v="J&amp;T COD"/>
    <s v="Tiktok"/>
    <s v="จ่ายทีหลัง / COD"/>
    <s v=""/>
    <s v="764816699334"/>
    <s v="09/10/2025 20:51"/>
  </r>
  <r>
    <x v="1"/>
    <x v="1"/>
    <n v="50"/>
    <n v="1"/>
    <s v="FXP94"/>
    <n v="100"/>
    <n v="0"/>
    <s v="ร้านที่2"/>
    <s v="ส***รณี ค***ศยิ่ง"/>
    <s v="จังหวัดเชียงใหม่"/>
    <s v="-"/>
    <s v=""/>
    <s v="09/10/2025 20:51"/>
    <s v="-"/>
    <s v="J&amp;T COD"/>
    <s v="Tiktok"/>
    <s v="จ่ายทีหลัง / COD"/>
    <s v=""/>
    <s v="764816699334"/>
    <s v="09/10/2025 20:51"/>
  </r>
  <r>
    <x v="2"/>
    <x v="2"/>
    <n v="50"/>
    <n v="1"/>
    <s v="FXP94"/>
    <n v="100"/>
    <n v="0"/>
    <s v="ร้านที่2"/>
    <s v="ส***รณี ค***ศยิ่ง"/>
    <s v="จังหวัดเชียงใหม่"/>
    <s v="-"/>
    <s v=""/>
    <s v="09/10/2025 20:51"/>
    <s v="-"/>
    <s v="J&amp;T COD"/>
    <s v="Tiktok"/>
    <s v="จ่ายทีหลัง / COD"/>
    <s v=""/>
    <s v="764816699334"/>
    <s v="09/10/2025 20:51"/>
  </r>
  <r>
    <x v="0"/>
    <x v="0"/>
    <n v="60"/>
    <n v="2"/>
    <s v="FXP93"/>
    <n v="200"/>
    <n v="0"/>
    <s v="ร้านที่2"/>
    <s v="ก***าณี ป***พชร"/>
    <s v="พัทลุง"/>
    <s v="-"/>
    <s v=""/>
    <s v="09/10/2025 20:46"/>
    <s v="-"/>
    <s v="Flash Express Thailand COD"/>
    <s v="Tiktok"/>
    <s v="จ่ายทีหลัง / COD"/>
    <s v=""/>
    <s v="THT740326YY3N9Z"/>
    <s v="09/10/2025 20:46"/>
  </r>
  <r>
    <x v="1"/>
    <x v="1"/>
    <n v="60"/>
    <n v="2"/>
    <s v="FXP93"/>
    <n v="200"/>
    <n v="0"/>
    <s v="ร้านที่2"/>
    <s v="ก***าณี ป***พชร"/>
    <s v="พัทลุง"/>
    <s v="-"/>
    <s v=""/>
    <s v="09/10/2025 20:46"/>
    <s v="-"/>
    <s v="Flash Express Thailand COD"/>
    <s v="Tiktok"/>
    <s v="จ่ายทีหลัง / COD"/>
    <s v=""/>
    <s v="THT740326YY3N9Z"/>
    <s v="09/10/2025 20:46"/>
  </r>
  <r>
    <x v="2"/>
    <x v="2"/>
    <n v="60"/>
    <n v="2"/>
    <s v="FXP93"/>
    <n v="200"/>
    <n v="0"/>
    <s v="ร้านที่2"/>
    <s v="ก***าณี ป***พชร"/>
    <s v="พัทลุง"/>
    <s v="-"/>
    <s v=""/>
    <s v="09/10/2025 20:46"/>
    <s v="-"/>
    <s v="Flash Express Thailand COD"/>
    <s v="Tiktok"/>
    <s v="จ่ายทีหลัง / COD"/>
    <s v=""/>
    <s v="THT740326YY3N9Z"/>
    <s v="09/10/2025 20:46"/>
  </r>
  <r>
    <x v="0"/>
    <x v="0"/>
    <n v="60"/>
    <n v="2"/>
    <s v="FXP92"/>
    <n v="182"/>
    <n v="0"/>
    <s v="ร้านที่2"/>
    <s v="ก***รรณ ย***กระโทก"/>
    <s v="เทศบาลนครสกลนคร"/>
    <s v="-"/>
    <s v=""/>
    <s v="09/10/2025 20:39"/>
    <s v="-"/>
    <s v="J&amp;T COD"/>
    <s v="Tiktok"/>
    <s v="จ่ายทีหลัง / COD"/>
    <s v=""/>
    <s v="764819462374"/>
    <s v="09/10/2025 20:39"/>
  </r>
  <r>
    <x v="1"/>
    <x v="1"/>
    <n v="60"/>
    <n v="2"/>
    <s v="FXP92"/>
    <n v="182"/>
    <n v="0"/>
    <s v="ร้านที่2"/>
    <s v="ก***รรณ ย***กระโทก"/>
    <s v="เทศบาลนครสกลนคร"/>
    <s v="-"/>
    <s v=""/>
    <s v="09/10/2025 20:39"/>
    <s v="-"/>
    <s v="J&amp;T COD"/>
    <s v="Tiktok"/>
    <s v="จ่ายทีหลัง / COD"/>
    <s v=""/>
    <s v="764819462374"/>
    <s v="09/10/2025 20:39"/>
  </r>
  <r>
    <x v="2"/>
    <x v="2"/>
    <n v="60"/>
    <n v="2"/>
    <s v="FXP92"/>
    <n v="182"/>
    <n v="0"/>
    <s v="ร้านที่2"/>
    <s v="ก***รรณ ย***กระโทก"/>
    <s v="เทศบาลนครสกลนคร"/>
    <s v="-"/>
    <s v=""/>
    <s v="09/10/2025 20:39"/>
    <s v="-"/>
    <s v="J&amp;T COD"/>
    <s v="Tiktok"/>
    <s v="จ่ายทีหลัง / COD"/>
    <s v=""/>
    <s v="764819462374"/>
    <s v="09/10/2025 20:39"/>
  </r>
  <r>
    <x v="0"/>
    <x v="0"/>
    <n v="50"/>
    <n v="1"/>
    <s v="FXP91"/>
    <n v="100"/>
    <n v="0"/>
    <s v="ร้านที่2"/>
    <s v="ส***ทธา ม***้ว"/>
    <s v="กาฬสินธุ์"/>
    <s v="-"/>
    <s v=""/>
    <s v="09/10/2025 20:37"/>
    <s v="-"/>
    <s v="J&amp;T COD"/>
    <s v="Tiktok"/>
    <s v="จ่ายทีหลัง / COD"/>
    <s v=""/>
    <s v="764859756426"/>
    <s v="09/10/2025 20:37"/>
  </r>
  <r>
    <x v="1"/>
    <x v="1"/>
    <n v="50"/>
    <n v="1"/>
    <s v="FXP91"/>
    <n v="100"/>
    <n v="0"/>
    <s v="ร้านที่2"/>
    <s v="ส***ทธา ม***้ว"/>
    <s v="กาฬสินธุ์"/>
    <s v="-"/>
    <s v=""/>
    <s v="09/10/2025 20:37"/>
    <s v="-"/>
    <s v="J&amp;T COD"/>
    <s v="Tiktok"/>
    <s v="จ่ายทีหลัง / COD"/>
    <s v=""/>
    <s v="764859756426"/>
    <s v="09/10/2025 20:37"/>
  </r>
  <r>
    <x v="2"/>
    <x v="2"/>
    <n v="50"/>
    <n v="1"/>
    <s v="FXP91"/>
    <n v="100"/>
    <n v="0"/>
    <s v="ร้านที่2"/>
    <s v="ส***ทธา ม***้ว"/>
    <s v="กาฬสินธุ์"/>
    <s v="-"/>
    <s v=""/>
    <s v="09/10/2025 20:37"/>
    <s v="-"/>
    <s v="J&amp;T COD"/>
    <s v="Tiktok"/>
    <s v="จ่ายทีหลัง / COD"/>
    <s v=""/>
    <s v="764859756426"/>
    <s v="09/10/2025 20:37"/>
  </r>
  <r>
    <x v="0"/>
    <x v="0"/>
    <n v="50"/>
    <n v="1"/>
    <s v="FXP90"/>
    <n v="100"/>
    <n v="0"/>
    <s v="ร้านที่2"/>
    <s v="จ***ิมา น***ศิริ"/>
    <s v="จังหวัดชลบุรี"/>
    <s v="-"/>
    <s v=""/>
    <s v="09/10/2025 20:36"/>
    <s v="-"/>
    <s v="J&amp;T COD"/>
    <s v="Tiktok"/>
    <s v="จ่ายทีหลัง / COD"/>
    <s v=""/>
    <s v="764830753433"/>
    <s v="09/10/2025 20:36"/>
  </r>
  <r>
    <x v="1"/>
    <x v="1"/>
    <n v="50"/>
    <n v="1"/>
    <s v="FXP90"/>
    <n v="100"/>
    <n v="0"/>
    <s v="ร้านที่2"/>
    <s v="จ***ิมา น***ศิริ"/>
    <s v="จังหวัดชลบุรี"/>
    <s v="-"/>
    <s v=""/>
    <s v="09/10/2025 20:36"/>
    <s v="-"/>
    <s v="J&amp;T COD"/>
    <s v="Tiktok"/>
    <s v="จ่ายทีหลัง / COD"/>
    <s v=""/>
    <s v="764830753433"/>
    <s v="09/10/2025 20:36"/>
  </r>
  <r>
    <x v="2"/>
    <x v="2"/>
    <n v="50"/>
    <n v="1"/>
    <s v="FXP90"/>
    <n v="100"/>
    <n v="0"/>
    <s v="ร้านที่2"/>
    <s v="จ***ิมา น***ศิริ"/>
    <s v="จังหวัดชลบุรี"/>
    <s v="-"/>
    <s v=""/>
    <s v="09/10/2025 20:36"/>
    <s v="-"/>
    <s v="J&amp;T COD"/>
    <s v="Tiktok"/>
    <s v="จ่ายทีหลัง / COD"/>
    <s v=""/>
    <s v="764830753433"/>
    <s v="09/10/2025 20:36"/>
  </r>
  <r>
    <x v="9"/>
    <x v="10"/>
    <n v="65"/>
    <n v="9"/>
    <s v="FXP89"/>
    <n v="299"/>
    <n v="0"/>
    <s v="ร้านที่2"/>
    <s v="ม***ตา พ***ดีราช"/>
    <s v="สกลนคร"/>
    <s v="-"/>
    <s v=""/>
    <s v="09/10/2025 20:34"/>
    <s v="-"/>
    <s v="Flash Express Thailand COD"/>
    <s v="Tiktok"/>
    <s v="จ่ายทีหลัง / COD"/>
    <s v=""/>
    <s v="THT440526XV9M8Z"/>
    <s v="09/10/2025 20:34"/>
  </r>
  <r>
    <x v="7"/>
    <x v="7"/>
    <n v="66.666666666666671"/>
    <n v="3"/>
    <s v="FXP88"/>
    <n v="100"/>
    <n v="0"/>
    <s v="ร้านที่2"/>
    <s v="ว***ช จ***ารี"/>
    <s v="น่าน"/>
    <s v="-"/>
    <s v=""/>
    <s v="09/10/2025 20:22"/>
    <s v="-"/>
    <s v="Flash Express Thailand COD"/>
    <s v="Tiktok"/>
    <s v="จ่ายทีหลัง / COD"/>
    <s v=""/>
    <s v="THT520526Y7YS0Z"/>
    <s v="09/10/2025 20:22"/>
  </r>
  <r>
    <x v="10"/>
    <x v="13"/>
    <n v="59.74"/>
    <n v="1"/>
    <s v="FXP87"/>
    <n v="358.38"/>
    <n v="0"/>
    <s v="ร้านที่10"/>
    <s v="คมกริช ศรีสุวรรณ"/>
    <s v="28 ถ.รังษีเกษม ต.ในเวียง · ในเวียง/ Nai Wiang_x000a__x000a_เมืองน่าน/ Mueang Nanน่าน/ Nan_x000a_55000"/>
    <s v="55000"/>
    <s v="660618152981"/>
    <s v="09/10/2025 20:21"/>
    <s v="-"/>
    <s v="Kerry_dropoff"/>
    <s v="Lazada"/>
    <s v="lazada"/>
    <s v=""/>
    <s v="TH52017UVR2A5A"/>
    <s v="09/10/2025 20:21"/>
  </r>
  <r>
    <x v="10"/>
    <x v="13"/>
    <n v="59.73"/>
    <n v="1"/>
    <s v="FXP87"/>
    <n v="358.38"/>
    <n v="0"/>
    <s v="ร้านที่10"/>
    <s v="คมกริช ศรีสุวรรณ"/>
    <s v="28 ถ.รังษีเกษม ต.ในเวียง · ในเวียง/ Nai Wiang_x000a__x000a_เมืองน่าน/ Mueang Nanน่าน/ Nan_x000a_55000"/>
    <s v="55000"/>
    <s v="660618152981"/>
    <s v="09/10/2025 20:21"/>
    <s v="-"/>
    <s v="Kerry_dropoff"/>
    <s v="Lazada"/>
    <s v="lazada"/>
    <s v=""/>
    <s v="TH52017UVR2A5A"/>
    <s v="09/10/2025 20:21"/>
  </r>
  <r>
    <x v="10"/>
    <x v="13"/>
    <n v="59.74"/>
    <n v="1"/>
    <s v="FXP87"/>
    <n v="358.38"/>
    <n v="0"/>
    <s v="ร้านที่10"/>
    <s v="คมกริช ศรีสุวรรณ"/>
    <s v="28 ถ.รังษีเกษม ต.ในเวียง · ในเวียง/ Nai Wiang_x000a__x000a_เมืองน่าน/ Mueang Nanน่าน/ Nan_x000a_55000"/>
    <s v="55000"/>
    <s v="660618152981"/>
    <s v="09/10/2025 20:21"/>
    <s v="-"/>
    <s v="Kerry_dropoff"/>
    <s v="Lazada"/>
    <s v="lazada"/>
    <s v=""/>
    <s v="TH52017UVR2A5A"/>
    <s v="09/10/2025 20:21"/>
  </r>
  <r>
    <x v="10"/>
    <x v="13"/>
    <n v="59.73"/>
    <n v="1"/>
    <s v="FXP87"/>
    <n v="358.38"/>
    <n v="0"/>
    <s v="ร้านที่10"/>
    <s v="คมกริช ศรีสุวรรณ"/>
    <s v="28 ถ.รังษีเกษม ต.ในเวียง · ในเวียง/ Nai Wiang_x000a__x000a_เมืองน่าน/ Mueang Nanน่าน/ Nan_x000a_55000"/>
    <s v="55000"/>
    <s v="660618152981"/>
    <s v="09/10/2025 20:21"/>
    <s v="-"/>
    <s v="Kerry_dropoff"/>
    <s v="Lazada"/>
    <s v="lazada"/>
    <s v=""/>
    <s v="TH52017UVR2A5A"/>
    <s v="09/10/2025 20:21"/>
  </r>
  <r>
    <x v="10"/>
    <x v="13"/>
    <n v="59.72"/>
    <n v="2"/>
    <s v="FXP87"/>
    <n v="358.38"/>
    <n v="0"/>
    <s v="ร้านที่10"/>
    <s v="คมกริช ศรีสุวรรณ"/>
    <s v="28 ถ.รังษีเกษม ต.ในเวียง · ในเวียง/ Nai Wiang_x000a__x000a_เมืองน่าน/ Mueang Nanน่าน/ Nan_x000a_55000"/>
    <s v="55000"/>
    <s v="660618152981"/>
    <s v="09/10/2025 20:21"/>
    <s v="-"/>
    <s v="Kerry_dropoff"/>
    <s v="Lazada"/>
    <s v="lazada"/>
    <s v=""/>
    <s v="TH52017UVR2A5A"/>
    <s v="09/10/2025 20:21"/>
  </r>
  <r>
    <x v="0"/>
    <x v="0"/>
    <n v="50"/>
    <n v="1"/>
    <s v="FXP86"/>
    <n v="100"/>
    <n v="0"/>
    <s v="ร้านที่2"/>
    <s v="ไ***นทร์ ก***า"/>
    <s v="เชียงราย"/>
    <s v="-"/>
    <s v=""/>
    <s v="09/10/2025 20:20"/>
    <s v="-"/>
    <s v="J&amp;T COD"/>
    <s v="Tiktok"/>
    <s v="จ่ายทีหลัง / COD"/>
    <s v=""/>
    <s v="764814488395"/>
    <s v="09/10/2025 20:20"/>
  </r>
  <r>
    <x v="1"/>
    <x v="1"/>
    <n v="50"/>
    <n v="1"/>
    <s v="FXP86"/>
    <n v="100"/>
    <n v="0"/>
    <s v="ร้านที่2"/>
    <s v="ไ***นทร์ ก***า"/>
    <s v="เชียงราย"/>
    <s v="-"/>
    <s v=""/>
    <s v="09/10/2025 20:20"/>
    <s v="-"/>
    <s v="J&amp;T COD"/>
    <s v="Tiktok"/>
    <s v="จ่ายทีหลัง / COD"/>
    <s v=""/>
    <s v="764814488395"/>
    <s v="09/10/2025 20:20"/>
  </r>
  <r>
    <x v="2"/>
    <x v="2"/>
    <n v="50"/>
    <n v="1"/>
    <s v="FXP86"/>
    <n v="100"/>
    <n v="0"/>
    <s v="ร้านที่2"/>
    <s v="ไ***นทร์ ก***า"/>
    <s v="เชียงราย"/>
    <s v="-"/>
    <s v=""/>
    <s v="09/10/2025 20:20"/>
    <s v="-"/>
    <s v="J&amp;T COD"/>
    <s v="Tiktok"/>
    <s v="จ่ายทีหลัง / COD"/>
    <s v=""/>
    <s v="764814488395"/>
    <s v="09/10/2025 20:20"/>
  </r>
  <r>
    <x v="0"/>
    <x v="0"/>
    <n v="50"/>
    <n v="1"/>
    <s v="FXP85"/>
    <n v="100"/>
    <n v="0"/>
    <s v="ร้านที่2"/>
    <s v="m***n"/>
    <s v="พังงา"/>
    <s v="-"/>
    <s v=""/>
    <s v="09/10/2025 20:14"/>
    <s v="-"/>
    <s v="J&amp;T COD"/>
    <s v="Tiktok"/>
    <s v="จ่ายทีหลัง / COD"/>
    <s v=""/>
    <s v="764842290332"/>
    <s v="09/10/2025 20:14"/>
  </r>
  <r>
    <x v="1"/>
    <x v="1"/>
    <n v="50"/>
    <n v="1"/>
    <s v="FXP85"/>
    <n v="100"/>
    <n v="0"/>
    <s v="ร้านที่2"/>
    <s v="m***n"/>
    <s v="พังงา"/>
    <s v="-"/>
    <s v=""/>
    <s v="09/10/2025 20:14"/>
    <s v="-"/>
    <s v="J&amp;T COD"/>
    <s v="Tiktok"/>
    <s v="จ่ายทีหลัง / COD"/>
    <s v=""/>
    <s v="764842290332"/>
    <s v="09/10/2025 20:14"/>
  </r>
  <r>
    <x v="2"/>
    <x v="2"/>
    <n v="50"/>
    <n v="1"/>
    <s v="FXP85"/>
    <n v="100"/>
    <n v="0"/>
    <s v="ร้านที่2"/>
    <s v="m***n"/>
    <s v="พังงา"/>
    <s v="-"/>
    <s v=""/>
    <s v="09/10/2025 20:14"/>
    <s v="-"/>
    <s v="J&amp;T COD"/>
    <s v="Tiktok"/>
    <s v="จ่ายทีหลัง / COD"/>
    <s v=""/>
    <s v="764842290332"/>
    <s v="09/10/2025 20:14"/>
  </r>
  <r>
    <x v="0"/>
    <x v="0"/>
    <n v="50"/>
    <n v="1"/>
    <s v="FXP84"/>
    <n v="297"/>
    <n v="0"/>
    <s v="ร้านที่1"/>
    <s v="ก******ี"/>
    <s v="******, หมู่ที่ 4, ถนน ชุมแพ-ภูเขียว ตำบลชุมแพ อำเภอชุมแพ จังหวัดขอนแก่น 40130"/>
    <s v="40130"/>
    <s v="97"/>
    <s v="09/10/2025 20:11"/>
    <s v="-"/>
    <s v="SPX Express"/>
    <s v="Shopee"/>
    <s v="shopee"/>
    <s v=""/>
    <s v="-"/>
    <s v="09/10/2025 20:11"/>
  </r>
  <r>
    <x v="1"/>
    <x v="1"/>
    <n v="50"/>
    <n v="1"/>
    <s v="FXP84"/>
    <n v="297"/>
    <n v="0"/>
    <s v="ร้านที่1"/>
    <s v="ก******ี"/>
    <s v="******, หมู่ที่ 4, ถนน ชุมแพ-ภูเขียว ตำบลชุมแพ อำเภอชุมแพ จังหวัดขอนแก่น 40130"/>
    <s v="40130"/>
    <s v="97"/>
    <s v="09/10/2025 20:11"/>
    <s v="-"/>
    <s v="SPX Express"/>
    <s v="Shopee"/>
    <s v="shopee"/>
    <s v=""/>
    <s v="-"/>
    <s v="09/10/2025 20:11"/>
  </r>
  <r>
    <x v="2"/>
    <x v="2"/>
    <n v="50"/>
    <n v="1"/>
    <s v="FXP84"/>
    <n v="297"/>
    <n v="0"/>
    <s v="ร้านที่1"/>
    <s v="ก******ี"/>
    <s v="******, หมู่ที่ 4, ถนน ชุมแพ-ภูเขียว ตำบลชุมแพ อำเภอชุมแพ จังหวัดขอนแก่น 40130"/>
    <s v="40130"/>
    <s v="97"/>
    <s v="09/10/2025 20:11"/>
    <s v="-"/>
    <s v="SPX Express"/>
    <s v="Shopee"/>
    <s v="shopee"/>
    <s v=""/>
    <s v="-"/>
    <s v="09/10/2025 20:11"/>
  </r>
  <r>
    <x v="3"/>
    <x v="3"/>
    <n v="12"/>
    <n v="10"/>
    <s v="FXP84"/>
    <n v="297"/>
    <n v="0"/>
    <s v="ร้านที่1"/>
    <s v="ก******ี"/>
    <s v="******, หมู่ที่ 4, ถนน ชุมแพ-ภูเขียว ตำบลชุมแพ อำเภอชุมแพ จังหวัดขอนแก่น 40130"/>
    <s v="40130"/>
    <s v="97"/>
    <s v="09/10/2025 20:11"/>
    <s v="-"/>
    <s v="SPX Express"/>
    <s v="Shopee"/>
    <s v="shopee"/>
    <s v=""/>
    <s v="-"/>
    <s v="09/10/2025 20:11"/>
  </r>
  <r>
    <x v="11"/>
    <x v="14"/>
    <n v="15"/>
    <n v="4"/>
    <s v="FXP82"/>
    <n v="77"/>
    <n v="17"/>
    <s v="ร้านที่2"/>
    <s v="ส******์"/>
    <s v="******าอยู่ริมถนนไม่ทีชื่อซอย มีร้านซ่อมมอเตอร์โซค์อยู่ปากซอย) แขวงบางบำหรุ เขตบางพลัด จังหวัดกรุงเทพมหานคร 10700"/>
    <s v="10700"/>
    <s v="61"/>
    <s v="09/10/2025 20:02"/>
    <s v="-"/>
    <s v="SPX Express"/>
    <s v="Shopee"/>
    <s v="shopee"/>
    <s v=""/>
    <s v="TH2563234362678"/>
    <s v="09/10/2025 20:02"/>
  </r>
  <r>
    <x v="12"/>
    <x v="15"/>
    <n v="139"/>
    <n v="1"/>
    <s v="FXP81"/>
    <n v="139"/>
    <n v="0"/>
    <s v="ร้านที่2"/>
    <s v="ก***ัตน์"/>
    <s v="ระยอง"/>
    <s v="-"/>
    <s v=""/>
    <s v="09/10/2025 19:58"/>
    <s v="-"/>
    <s v="J&amp;T COD"/>
    <s v="Tiktok"/>
    <s v="จ่ายทีหลัง / COD"/>
    <s v=""/>
    <s v="764883943471"/>
    <s v="09/10/2025 19:58"/>
  </r>
  <r>
    <x v="0"/>
    <x v="0"/>
    <n v="50"/>
    <n v="1"/>
    <s v="FXP80"/>
    <n v="100"/>
    <n v="0"/>
    <s v="ร้านที่4"/>
    <s v="ข***ใจ   อ***กลัด"/>
    <s v="กรุงเทพฯ"/>
    <s v="-"/>
    <s v=""/>
    <s v="09/10/2025 19:46"/>
    <s v="-"/>
    <s v="Flash Express Thailand COD"/>
    <s v="Tiktok"/>
    <s v="จ่ายทีหลัง / COD"/>
    <s v=""/>
    <s v="THT013726YZ541Z"/>
    <s v="09/10/2025 19:46"/>
  </r>
  <r>
    <x v="1"/>
    <x v="1"/>
    <n v="50"/>
    <n v="1"/>
    <s v="FXP80"/>
    <n v="100"/>
    <n v="0"/>
    <s v="ร้านที่4"/>
    <s v="ข***ใจ   อ***กลัด"/>
    <s v="กรุงเทพฯ"/>
    <s v="-"/>
    <s v=""/>
    <s v="09/10/2025 19:46"/>
    <s v="-"/>
    <s v="Flash Express Thailand COD"/>
    <s v="Tiktok"/>
    <s v="จ่ายทีหลัง / COD"/>
    <s v=""/>
    <s v="THT013726YZ541Z"/>
    <s v="09/10/2025 19:46"/>
  </r>
  <r>
    <x v="2"/>
    <x v="2"/>
    <n v="50"/>
    <n v="1"/>
    <s v="FXP80"/>
    <n v="100"/>
    <n v="0"/>
    <s v="ร้านที่4"/>
    <s v="ข***ใจ   อ***กลัด"/>
    <s v="กรุงเทพฯ"/>
    <s v="-"/>
    <s v=""/>
    <s v="09/10/2025 19:46"/>
    <s v="-"/>
    <s v="Flash Express Thailand COD"/>
    <s v="Tiktok"/>
    <s v="จ่ายทีหลัง / COD"/>
    <s v=""/>
    <s v="THT013726YZ541Z"/>
    <s v="09/10/2025 19:46"/>
  </r>
  <r>
    <x v="5"/>
    <x v="5"/>
    <n v="66.333333333333329"/>
    <n v="3"/>
    <s v="FXP79"/>
    <n v="238"/>
    <n v="18"/>
    <s v="ร้านที่4"/>
    <s v="ส***ตร"/>
    <s v="จังหวัดสุราษฎร์ธานี"/>
    <s v="-"/>
    <s v=""/>
    <s v="09/10/2025 19:46"/>
    <s v="-"/>
    <s v="J&amp;T COD"/>
    <s v="Tiktok"/>
    <s v="จ่ายทีหลัง / COD"/>
    <s v=""/>
    <s v="764865031486"/>
    <s v="09/10/2025 19:46"/>
  </r>
  <r>
    <x v="8"/>
    <x v="9"/>
    <n v="10"/>
    <n v="60"/>
    <s v="FXP78"/>
    <n v="562"/>
    <n v="0"/>
    <s v="ร้านที่1"/>
    <s v="อ******์"/>
    <s v="******ใหญ่, อำเภอบางปลาม้า ตำบลจรเข้ใหญ่ อำเภอบางปลาม้า จังหวัดสุพรรณบุรี 72150"/>
    <s v="72150"/>
    <s v="59"/>
    <s v="09/10/2025 20:15"/>
    <s v="-"/>
    <s v="SPX Express"/>
    <s v="Shopee"/>
    <s v="shopee"/>
    <s v=""/>
    <s v="-"/>
    <s v="09/10/2025 19:45"/>
  </r>
  <r>
    <x v="0"/>
    <x v="0"/>
    <n v="50"/>
    <n v="1"/>
    <s v="FXP77"/>
    <n v="100"/>
    <n v="0"/>
    <s v="ร้านที่4"/>
    <s v="ส***รัตน์ พ***า"/>
    <s v="ปราจีนบุรี"/>
    <s v="-"/>
    <s v=""/>
    <s v="09/10/2025 19:42"/>
    <s v="-"/>
    <s v="J&amp;T Express"/>
    <s v="Tiktok"/>
    <s v="tiktok"/>
    <s v=""/>
    <s v="764886756410"/>
    <s v="09/10/2025 19:42"/>
  </r>
  <r>
    <x v="1"/>
    <x v="1"/>
    <n v="50"/>
    <n v="1"/>
    <s v="FXP77"/>
    <n v="100"/>
    <n v="0"/>
    <s v="ร้านที่4"/>
    <s v="ส***รัตน์ พ***า"/>
    <s v="ปราจีนบุรี"/>
    <s v="-"/>
    <s v=""/>
    <s v="09/10/2025 19:42"/>
    <s v="-"/>
    <s v="J&amp;T Express"/>
    <s v="Tiktok"/>
    <s v="tiktok"/>
    <s v=""/>
    <s v="764886756410"/>
    <s v="09/10/2025 19:42"/>
  </r>
  <r>
    <x v="2"/>
    <x v="2"/>
    <n v="50"/>
    <n v="1"/>
    <s v="FXP77"/>
    <n v="100"/>
    <n v="0"/>
    <s v="ร้านที่4"/>
    <s v="ส***รัตน์ พ***า"/>
    <s v="ปราจีนบุรี"/>
    <s v="-"/>
    <s v=""/>
    <s v="09/10/2025 19:42"/>
    <s v="-"/>
    <s v="J&amp;T Express"/>
    <s v="Tiktok"/>
    <s v="tiktok"/>
    <s v=""/>
    <s v="764886756410"/>
    <s v="09/10/2025 19:42"/>
  </r>
  <r>
    <x v="0"/>
    <x v="0"/>
    <n v="50"/>
    <n v="1"/>
    <s v="FXP76"/>
    <n v="100"/>
    <n v="0"/>
    <s v="ร้านที่4"/>
    <s v="ภ***าภรณ์ เ***สุข"/>
    <s v="ลพบุรี"/>
    <s v="-"/>
    <s v=""/>
    <s v="09/10/2025 19:40"/>
    <s v="-"/>
    <s v="Flash Express Thailand COD"/>
    <s v="Tiktok"/>
    <s v="จ่ายทีหลัง / COD"/>
    <s v=""/>
    <s v="THT071026XYQP6Z"/>
    <s v="09/10/2025 19:40"/>
  </r>
  <r>
    <x v="1"/>
    <x v="1"/>
    <n v="50"/>
    <n v="1"/>
    <s v="FXP76"/>
    <n v="100"/>
    <n v="0"/>
    <s v="ร้านที่4"/>
    <s v="ภ***าภรณ์ เ***สุข"/>
    <s v="ลพบุรี"/>
    <s v="-"/>
    <s v=""/>
    <s v="09/10/2025 19:40"/>
    <s v="-"/>
    <s v="Flash Express Thailand COD"/>
    <s v="Tiktok"/>
    <s v="จ่ายทีหลัง / COD"/>
    <s v=""/>
    <s v="THT071026XYQP6Z"/>
    <s v="09/10/2025 19:40"/>
  </r>
  <r>
    <x v="2"/>
    <x v="2"/>
    <n v="50"/>
    <n v="1"/>
    <s v="FXP76"/>
    <n v="100"/>
    <n v="0"/>
    <s v="ร้านที่4"/>
    <s v="ภ***าภรณ์ เ***สุข"/>
    <s v="ลพบุรี"/>
    <s v="-"/>
    <s v=""/>
    <s v="09/10/2025 19:40"/>
    <s v="-"/>
    <s v="Flash Express Thailand COD"/>
    <s v="Tiktok"/>
    <s v="จ่ายทีหลัง / COD"/>
    <s v=""/>
    <s v="THT071026XYQP6Z"/>
    <s v="09/10/2025 19:40"/>
  </r>
  <r>
    <x v="0"/>
    <x v="0"/>
    <n v="50"/>
    <n v="1"/>
    <s v="FXP75"/>
    <n v="100"/>
    <n v="0"/>
    <s v="ร้านที่2"/>
    <s v="ข***ตา ส***ต็ม"/>
    <s v="ขอนแก่น"/>
    <s v="-"/>
    <s v=""/>
    <s v="09/10/2025 19:39"/>
    <s v="-"/>
    <s v="J&amp;T COD"/>
    <s v="Tiktok"/>
    <s v="จ่ายทีหลัง / COD"/>
    <s v=""/>
    <s v="764833842463"/>
    <s v="09/10/2025 19:39"/>
  </r>
  <r>
    <x v="1"/>
    <x v="1"/>
    <n v="50"/>
    <n v="1"/>
    <s v="FXP75"/>
    <n v="100"/>
    <n v="0"/>
    <s v="ร้านที่2"/>
    <s v="ข***ตา ส***ต็ม"/>
    <s v="ขอนแก่น"/>
    <s v="-"/>
    <s v=""/>
    <s v="09/10/2025 19:39"/>
    <s v="-"/>
    <s v="J&amp;T COD"/>
    <s v="Tiktok"/>
    <s v="จ่ายทีหลัง / COD"/>
    <s v=""/>
    <s v="764833842463"/>
    <s v="09/10/2025 19:39"/>
  </r>
  <r>
    <x v="2"/>
    <x v="2"/>
    <n v="50"/>
    <n v="1"/>
    <s v="FXP75"/>
    <n v="100"/>
    <n v="0"/>
    <s v="ร้านที่2"/>
    <s v="ข***ตา ส***ต็ม"/>
    <s v="ขอนแก่น"/>
    <s v="-"/>
    <s v=""/>
    <s v="09/10/2025 19:39"/>
    <s v="-"/>
    <s v="J&amp;T COD"/>
    <s v="Tiktok"/>
    <s v="จ่ายทีหลัง / COD"/>
    <s v=""/>
    <s v="764833842463"/>
    <s v="09/10/2025 19:39"/>
  </r>
  <r>
    <x v="0"/>
    <x v="0"/>
    <n v="50"/>
    <n v="1"/>
    <s v="FXP74"/>
    <n v="100"/>
    <n v="0"/>
    <s v="ร้านที่4"/>
    <s v="เ***ลักษณ์ โ***อง"/>
    <s v="กรุงเทพฯ"/>
    <s v="-"/>
    <s v=""/>
    <s v="09/10/2025 19:31"/>
    <s v="-"/>
    <s v="J&amp;T COD"/>
    <s v="Tiktok"/>
    <s v="จ่ายทีหลัง / COD"/>
    <s v=""/>
    <s v="764886844466"/>
    <s v="09/10/2025 19:31"/>
  </r>
  <r>
    <x v="1"/>
    <x v="1"/>
    <n v="50"/>
    <n v="1"/>
    <s v="FXP74"/>
    <n v="100"/>
    <n v="0"/>
    <s v="ร้านที่4"/>
    <s v="เ***ลักษณ์ โ***อง"/>
    <s v="กรุงเทพฯ"/>
    <s v="-"/>
    <s v=""/>
    <s v="09/10/2025 19:31"/>
    <s v="-"/>
    <s v="J&amp;T COD"/>
    <s v="Tiktok"/>
    <s v="จ่ายทีหลัง / COD"/>
    <s v=""/>
    <s v="764886844466"/>
    <s v="09/10/2025 19:31"/>
  </r>
  <r>
    <x v="2"/>
    <x v="2"/>
    <n v="50"/>
    <n v="1"/>
    <s v="FXP74"/>
    <n v="100"/>
    <n v="0"/>
    <s v="ร้านที่4"/>
    <s v="เ***ลักษณ์ โ***อง"/>
    <s v="กรุงเทพฯ"/>
    <s v="-"/>
    <s v=""/>
    <s v="09/10/2025 19:31"/>
    <s v="-"/>
    <s v="J&amp;T COD"/>
    <s v="Tiktok"/>
    <s v="จ่ายทีหลัง / COD"/>
    <s v=""/>
    <s v="764886844466"/>
    <s v="09/10/2025 19:31"/>
  </r>
  <r>
    <x v="0"/>
    <x v="0"/>
    <n v="50"/>
    <n v="1"/>
    <s v="FXP73"/>
    <n v="149.5"/>
    <n v="7"/>
    <s v="ร้านที่1"/>
    <s v="อมรรัตน์ วิชาพูล (คุณแจง ผู้ประสานงาน)"/>
    <s v="747/34 หมู่ 7 หมู่บ้านเดอะคอนเนค 8 · บางพลีใหญ่/ Blang Phli Yai_x000a__x000a_บางพลี/ Bang Phliสมุทรปราการ/ Samut Prakan_x000a_10540"/>
    <s v="10540"/>
    <s v="660860494805"/>
    <s v="09/10/2025 19:31"/>
    <s v="-"/>
    <s v="Kerry_dropoff"/>
    <s v="Lazada"/>
    <s v="lazada"/>
    <s v=""/>
    <s v="LEXPU0616491218"/>
    <s v="09/10/2025 19:31"/>
  </r>
  <r>
    <x v="1"/>
    <x v="1"/>
    <n v="50"/>
    <n v="1"/>
    <s v="FXP73"/>
    <n v="149.5"/>
    <n v="7"/>
    <s v="ร้านที่1"/>
    <s v="อมรรัตน์ วิชาพูล (คุณแจง ผู้ประสานงาน)"/>
    <s v="747/34 หมู่ 7 หมู่บ้านเดอะคอนเนค 8 · บางพลีใหญ่/ Blang Phli Yai_x000a__x000a_บางพลี/ Bang Phliสมุทรปราการ/ Samut Prakan_x000a_10540"/>
    <s v="10540"/>
    <s v="660860494805"/>
    <s v="09/10/2025 19:31"/>
    <s v="-"/>
    <s v="Kerry_dropoff"/>
    <s v="Lazada"/>
    <s v="lazada"/>
    <s v=""/>
    <s v="LEXPU0616491218"/>
    <s v="09/10/2025 19:31"/>
  </r>
  <r>
    <x v="2"/>
    <x v="2"/>
    <n v="50"/>
    <n v="1"/>
    <s v="FXP73"/>
    <n v="149.5"/>
    <n v="7"/>
    <s v="ร้านที่1"/>
    <s v="อมรรัตน์ วิชาพูล (คุณแจง ผู้ประสานงาน)"/>
    <s v="747/34 หมู่ 7 หมู่บ้านเดอะคอนเนค 8 · บางพลีใหญ่/ Blang Phli Yai_x000a__x000a_บางพลี/ Bang Phliสมุทรปราการ/ Samut Prakan_x000a_10540"/>
    <s v="10540"/>
    <s v="660860494805"/>
    <s v="09/10/2025 19:31"/>
    <s v="-"/>
    <s v="Kerry_dropoff"/>
    <s v="Lazada"/>
    <s v="lazada"/>
    <s v=""/>
    <s v="LEXPU0616491218"/>
    <s v="09/10/2025 19:31"/>
  </r>
  <r>
    <x v="0"/>
    <x v="0"/>
    <n v="50"/>
    <n v="1"/>
    <s v="FXP72"/>
    <n v="100"/>
    <n v="0"/>
    <s v="ร้านที่2"/>
    <s v=""/>
    <s v=""/>
    <s v="-"/>
    <s v=""/>
    <s v="-"/>
    <s v="-"/>
    <s v="Standard shipping"/>
    <s v="Tiktok"/>
    <s v="-"/>
    <s v=""/>
    <s v="-"/>
    <s v="09/10/2025 19:30"/>
  </r>
  <r>
    <x v="1"/>
    <x v="1"/>
    <n v="50"/>
    <n v="1"/>
    <s v="FXP72"/>
    <n v="100"/>
    <n v="0"/>
    <s v="ร้านที่2"/>
    <s v=""/>
    <s v=""/>
    <s v="-"/>
    <s v=""/>
    <s v="-"/>
    <s v="-"/>
    <s v="Standard shipping"/>
    <s v="Tiktok"/>
    <s v="-"/>
    <s v=""/>
    <s v="-"/>
    <s v="09/10/2025 19:30"/>
  </r>
  <r>
    <x v="2"/>
    <x v="2"/>
    <n v="50"/>
    <n v="1"/>
    <s v="FXP72"/>
    <n v="100"/>
    <n v="0"/>
    <s v="ร้านที่2"/>
    <s v=""/>
    <s v=""/>
    <s v="-"/>
    <s v=""/>
    <s v="-"/>
    <s v="-"/>
    <s v="Standard shipping"/>
    <s v="Tiktok"/>
    <s v="-"/>
    <s v=""/>
    <s v="-"/>
    <s v="09/10/2025 19:30"/>
  </r>
  <r>
    <x v="11"/>
    <x v="14"/>
    <n v="15"/>
    <n v="2"/>
    <s v="FXP71"/>
    <n v="34"/>
    <n v="4"/>
    <s v="ร้านที่1"/>
    <s v="ก******ญ"/>
    <s v="****** กทม @มาถึงช่วยโทรหาด้วยนะคะบ้านเป็นบ้านสวนไม่อยู่ติดถนนค่ะ แขวงประเวศ เขตประเวศ จังหวัดกรุงเทพมหานคร 10250"/>
    <s v="10250"/>
    <s v="23"/>
    <s v="09/10/2025 19:25"/>
    <s v="-"/>
    <s v="SPX Express"/>
    <s v="Shopee"/>
    <s v="shopee"/>
    <s v=""/>
    <s v="TH254195842979Y"/>
    <s v="09/10/2025 19:25"/>
  </r>
  <r>
    <x v="0"/>
    <x v="0"/>
    <n v="50"/>
    <n v="1"/>
    <s v="FXP70"/>
    <n v="100"/>
    <n v="0"/>
    <s v="ร้านที่2"/>
    <s v="k***kkan N***iam เ***"/>
    <s v="กาญจนบุรี"/>
    <s v="-"/>
    <s v=""/>
    <s v="09/10/2025 19:16"/>
    <s v="-"/>
    <s v="J&amp;T COD"/>
    <s v="Tiktok"/>
    <s v="จ่ายทีหลัง / COD"/>
    <s v=""/>
    <s v="764826554424"/>
    <s v="09/10/2025 19:16"/>
  </r>
  <r>
    <x v="1"/>
    <x v="1"/>
    <n v="50"/>
    <n v="1"/>
    <s v="FXP70"/>
    <n v="100"/>
    <n v="0"/>
    <s v="ร้านที่2"/>
    <s v="k***kkan N***iam เ***"/>
    <s v="กาญจนบุรี"/>
    <s v="-"/>
    <s v=""/>
    <s v="09/10/2025 19:16"/>
    <s v="-"/>
    <s v="J&amp;T COD"/>
    <s v="Tiktok"/>
    <s v="จ่ายทีหลัง / COD"/>
    <s v=""/>
    <s v="764826554424"/>
    <s v="09/10/2025 19:16"/>
  </r>
  <r>
    <x v="2"/>
    <x v="2"/>
    <n v="50"/>
    <n v="1"/>
    <s v="FXP70"/>
    <n v="100"/>
    <n v="0"/>
    <s v="ร้านที่2"/>
    <s v="k***kkan N***iam เ***"/>
    <s v="กาญจนบุรี"/>
    <s v="-"/>
    <s v=""/>
    <s v="09/10/2025 19:16"/>
    <s v="-"/>
    <s v="J&amp;T COD"/>
    <s v="Tiktok"/>
    <s v="จ่ายทีหลัง / COD"/>
    <s v=""/>
    <s v="764826554424"/>
    <s v="09/10/2025 19:16"/>
  </r>
  <r>
    <x v="0"/>
    <x v="0"/>
    <n v="50"/>
    <n v="1"/>
    <s v="FXP69"/>
    <n v="100"/>
    <n v="0"/>
    <s v="ร้านที่2"/>
    <s v="แ***าว จ***นทร์"/>
    <s v="สมุทรปราการ"/>
    <s v="-"/>
    <s v=""/>
    <s v="09/10/2025 19:12"/>
    <s v="-"/>
    <s v="J&amp;T COD"/>
    <s v="Tiktok"/>
    <s v="จ่ายทีหลัง / COD"/>
    <s v=""/>
    <s v="764817426450"/>
    <s v="09/10/2025 19:12"/>
  </r>
  <r>
    <x v="1"/>
    <x v="1"/>
    <n v="50"/>
    <n v="1"/>
    <s v="FXP69"/>
    <n v="100"/>
    <n v="0"/>
    <s v="ร้านที่2"/>
    <s v="แ***าว จ***นทร์"/>
    <s v="สมุทรปราการ"/>
    <s v="-"/>
    <s v=""/>
    <s v="09/10/2025 19:12"/>
    <s v="-"/>
    <s v="J&amp;T COD"/>
    <s v="Tiktok"/>
    <s v="จ่ายทีหลัง / COD"/>
    <s v=""/>
    <s v="764817426450"/>
    <s v="09/10/2025 19:12"/>
  </r>
  <r>
    <x v="2"/>
    <x v="2"/>
    <n v="50"/>
    <n v="1"/>
    <s v="FXP69"/>
    <n v="100"/>
    <n v="0"/>
    <s v="ร้านที่2"/>
    <s v="แ***าว จ***นทร์"/>
    <s v="สมุทรปราการ"/>
    <s v="-"/>
    <s v=""/>
    <s v="09/10/2025 19:12"/>
    <s v="-"/>
    <s v="J&amp;T COD"/>
    <s v="Tiktok"/>
    <s v="จ่ายทีหลัง / COD"/>
    <s v=""/>
    <s v="764817426450"/>
    <s v="09/10/2025 19:12"/>
  </r>
  <r>
    <x v="13"/>
    <x v="16"/>
    <n v="66.666666666666671"/>
    <n v="3"/>
    <s v="FXP68"/>
    <n v="100"/>
    <n v="0"/>
    <s v="ร้านที่2"/>
    <s v="ม***ียร​ แ***นวล"/>
    <s v="ระยอง"/>
    <s v="-"/>
    <s v=""/>
    <s v="09/10/2025 18:57"/>
    <s v="-"/>
    <s v="J&amp;T Express"/>
    <s v="Tiktok"/>
    <s v="tiktok"/>
    <s v=""/>
    <s v="764846640504"/>
    <s v="09/10/2025 18:56"/>
  </r>
  <r>
    <x v="12"/>
    <x v="17"/>
    <n v="106.66"/>
    <n v="1"/>
    <s v="FXP67"/>
    <n v="346"/>
    <n v="26"/>
    <s v="ร้านที่1"/>
    <s v="พัทษนันท์ ยาย่อ"/>
    <s v="บ้านหนองแวงห้วยทราย 236ม.2บ้านหนองแวงห้วยทราย · ละหานนา/ Lahan Na_x000a__x000a_แวงน้อย/ Waeng Noiขอนแก่น/ Khon Kaen_x000a_40230"/>
    <s v="40230"/>
    <s v="660616470647"/>
    <s v="09/10/2025 18:53"/>
    <s v="-"/>
    <s v="Kerry_dropoff"/>
    <s v="Lazada"/>
    <s v="lazada"/>
    <s v=""/>
    <s v="LEXPU0616466264"/>
    <s v="09/10/2025 18:53"/>
  </r>
  <r>
    <x v="14"/>
    <x v="17"/>
    <n v="106.67"/>
    <n v="1"/>
    <s v="FXP67"/>
    <n v="346"/>
    <n v="26"/>
    <s v="ร้านที่1"/>
    <s v="พัทษนันท์ ยาย่อ"/>
    <s v="บ้านหนองแวงห้วยทราย 236ม.2บ้านหนองแวงห้วยทราย · ละหานนา/ Lahan Na_x000a__x000a_แวงน้อย/ Waeng Noiขอนแก่น/ Khon Kaen_x000a_40230"/>
    <s v="40230"/>
    <s v="660616470647"/>
    <s v="09/10/2025 18:53"/>
    <s v="-"/>
    <s v="Kerry_dropoff"/>
    <s v="Lazada"/>
    <s v="lazada"/>
    <s v=""/>
    <s v="LEXPU0616466264"/>
    <s v="09/10/2025 18:53"/>
  </r>
  <r>
    <x v="15"/>
    <x v="17"/>
    <n v="106.67"/>
    <n v="1"/>
    <s v="FXP67"/>
    <n v="346"/>
    <n v="26"/>
    <s v="ร้านที่1"/>
    <s v="พัทษนันท์ ยาย่อ"/>
    <s v="บ้านหนองแวงห้วยทราย 236ม.2บ้านหนองแวงห้วยทราย · ละหานนา/ Lahan Na_x000a__x000a_แวงน้อย/ Waeng Noiขอนแก่น/ Khon Kaen_x000a_40230"/>
    <s v="40230"/>
    <s v="660616470647"/>
    <s v="09/10/2025 18:53"/>
    <s v="-"/>
    <s v="Kerry_dropoff"/>
    <s v="Lazada"/>
    <s v="lazada"/>
    <s v=""/>
    <s v="LEXPU0616466264"/>
    <s v="09/10/2025 18:53"/>
  </r>
  <r>
    <x v="0"/>
    <x v="0"/>
    <n v="50"/>
    <n v="1"/>
    <s v="FXP66"/>
    <n v="100"/>
    <n v="0"/>
    <s v="ร้านที่2"/>
    <s v="พ***"/>
    <s v="กรุงเทพฯ"/>
    <s v="-"/>
    <s v=""/>
    <s v="09/10/2025 18:49"/>
    <s v="-"/>
    <s v="J&amp;T COD"/>
    <s v="Tiktok"/>
    <s v="จ่ายทีหลัง / COD"/>
    <s v=""/>
    <s v="764809620470"/>
    <s v="09/10/2025 18:49"/>
  </r>
  <r>
    <x v="1"/>
    <x v="1"/>
    <n v="50"/>
    <n v="1"/>
    <s v="FXP66"/>
    <n v="100"/>
    <n v="0"/>
    <s v="ร้านที่2"/>
    <s v="พ***"/>
    <s v="กรุงเทพฯ"/>
    <s v="-"/>
    <s v=""/>
    <s v="09/10/2025 18:49"/>
    <s v="-"/>
    <s v="J&amp;T COD"/>
    <s v="Tiktok"/>
    <s v="จ่ายทีหลัง / COD"/>
    <s v=""/>
    <s v="764809620470"/>
    <s v="09/10/2025 18:49"/>
  </r>
  <r>
    <x v="2"/>
    <x v="2"/>
    <n v="50"/>
    <n v="1"/>
    <s v="FXP66"/>
    <n v="100"/>
    <n v="0"/>
    <s v="ร้านที่2"/>
    <s v="พ***"/>
    <s v="กรุงเทพฯ"/>
    <s v="-"/>
    <s v=""/>
    <s v="09/10/2025 18:49"/>
    <s v="-"/>
    <s v="J&amp;T COD"/>
    <s v="Tiktok"/>
    <s v="จ่ายทีหลัง / COD"/>
    <s v=""/>
    <s v="764809620470"/>
    <s v="09/10/2025 18:49"/>
  </r>
  <r>
    <x v="0"/>
    <x v="0"/>
    <n v="50"/>
    <n v="1"/>
    <s v="FXP65"/>
    <n v="100"/>
    <n v="0"/>
    <s v="ร้านที่2"/>
    <s v="ท***ล่อ  จ***สิน"/>
    <s v="นนทบุรี"/>
    <s v="-"/>
    <s v=""/>
    <s v="09/10/2025 18:48"/>
    <s v="-"/>
    <s v="J&amp;T COD"/>
    <s v="Tiktok"/>
    <s v="จ่ายทีหลัง / COD"/>
    <s v=""/>
    <s v="764849829461"/>
    <s v="09/10/2025 18:48"/>
  </r>
  <r>
    <x v="1"/>
    <x v="1"/>
    <n v="50"/>
    <n v="1"/>
    <s v="FXP65"/>
    <n v="100"/>
    <n v="0"/>
    <s v="ร้านที่2"/>
    <s v="ท***ล่อ  จ***สิน"/>
    <s v="นนทบุรี"/>
    <s v="-"/>
    <s v=""/>
    <s v="09/10/2025 18:48"/>
    <s v="-"/>
    <s v="J&amp;T COD"/>
    <s v="Tiktok"/>
    <s v="จ่ายทีหลัง / COD"/>
    <s v=""/>
    <s v="764849829461"/>
    <s v="09/10/2025 18:48"/>
  </r>
  <r>
    <x v="2"/>
    <x v="2"/>
    <n v="50"/>
    <n v="1"/>
    <s v="FXP65"/>
    <n v="100"/>
    <n v="0"/>
    <s v="ร้านที่2"/>
    <s v="ท***ล่อ  จ***สิน"/>
    <s v="นนทบุรี"/>
    <s v="-"/>
    <s v=""/>
    <s v="09/10/2025 18:48"/>
    <s v="-"/>
    <s v="J&amp;T COD"/>
    <s v="Tiktok"/>
    <s v="จ่ายทีหลัง / COD"/>
    <s v=""/>
    <s v="764849829461"/>
    <s v="09/10/2025 18:48"/>
  </r>
  <r>
    <x v="13"/>
    <x v="16"/>
    <n v="66.666666666666671"/>
    <n v="12"/>
    <s v="FXP64"/>
    <n v="400"/>
    <n v="0"/>
    <s v="ร้านที่2"/>
    <s v="อ***ช ค***นกลาง"/>
    <s v="นครราชสีมา"/>
    <s v="-"/>
    <s v=""/>
    <s v="09/10/2025 18:43"/>
    <s v="-"/>
    <s v="J&amp;T COD"/>
    <s v="Tiktok"/>
    <s v="จ่ายทีหลัง / COD"/>
    <s v=""/>
    <s v="764851555473"/>
    <s v="09/10/2025 18:43"/>
  </r>
  <r>
    <x v="9"/>
    <x v="10"/>
    <n v="40"/>
    <n v="10"/>
    <s v="FXP63"/>
    <n v="340"/>
    <n v="0"/>
    <s v="ร้านที่2"/>
    <s v="ป***จตามสั่งนะจ๊ะ"/>
    <s v="สุราษฎร์ธานี"/>
    <s v="-"/>
    <s v=""/>
    <s v="09/10/2025 18:43"/>
    <s v="-"/>
    <s v="J&amp;T COD"/>
    <s v="Tiktok"/>
    <s v="จ่ายทีหลัง / COD"/>
    <s v=""/>
    <s v="764889168330"/>
    <s v="09/10/2025 18:43"/>
  </r>
  <r>
    <x v="0"/>
    <x v="0"/>
    <n v="60"/>
    <n v="4"/>
    <s v="FXP62"/>
    <n v="373"/>
    <n v="0"/>
    <s v="ร้านที่2"/>
    <s v="อ***ช ค***นกลาง"/>
    <s v="นครราชสีมา"/>
    <s v="-"/>
    <s v=""/>
    <s v="09/10/2025 18:42"/>
    <s v="-"/>
    <s v="J&amp;T COD"/>
    <s v="Tiktok"/>
    <s v="จ่ายทีหลัง / COD"/>
    <s v=""/>
    <s v="764871249380"/>
    <s v="09/10/2025 18:43"/>
  </r>
  <r>
    <x v="1"/>
    <x v="1"/>
    <n v="60"/>
    <n v="4"/>
    <s v="FXP62"/>
    <n v="373"/>
    <n v="0"/>
    <s v="ร้านที่2"/>
    <s v="อ***ช ค***นกลาง"/>
    <s v="นครราชสีมา"/>
    <s v="-"/>
    <s v=""/>
    <s v="09/10/2025 18:42"/>
    <s v="-"/>
    <s v="J&amp;T COD"/>
    <s v="Tiktok"/>
    <s v="จ่ายทีหลัง / COD"/>
    <s v=""/>
    <s v="764871249380"/>
    <s v="09/10/2025 18:43"/>
  </r>
  <r>
    <x v="2"/>
    <x v="2"/>
    <n v="60"/>
    <n v="4"/>
    <s v="FXP62"/>
    <n v="373"/>
    <n v="0"/>
    <s v="ร้านที่2"/>
    <s v="อ***ช ค***นกลาง"/>
    <s v="นครราชสีมา"/>
    <s v="-"/>
    <s v=""/>
    <s v="09/10/2025 18:42"/>
    <s v="-"/>
    <s v="J&amp;T COD"/>
    <s v="Tiktok"/>
    <s v="จ่ายทีหลัง / COD"/>
    <s v=""/>
    <s v="764871249380"/>
    <s v="09/10/2025 18:43"/>
  </r>
  <r>
    <x v="0"/>
    <x v="0"/>
    <n v="50"/>
    <n v="1"/>
    <s v="FXP61"/>
    <n v="100"/>
    <n v="0"/>
    <s v="ร้านที่4"/>
    <s v="พ***กา  ม***าติ"/>
    <s v="เชียงราย"/>
    <s v="-"/>
    <s v=""/>
    <s v="09/10/2025 18:38"/>
    <s v="-"/>
    <s v="J&amp;T COD"/>
    <s v="Tiktok"/>
    <s v="จ่ายทีหลัง / COD"/>
    <s v=""/>
    <s v="764878137413"/>
    <s v="09/10/2025 18:38"/>
  </r>
  <r>
    <x v="1"/>
    <x v="1"/>
    <n v="50"/>
    <n v="1"/>
    <s v="FXP61"/>
    <n v="100"/>
    <n v="0"/>
    <s v="ร้านที่4"/>
    <s v="พ***กา  ม***าติ"/>
    <s v="เชียงราย"/>
    <s v="-"/>
    <s v=""/>
    <s v="09/10/2025 18:38"/>
    <s v="-"/>
    <s v="J&amp;T COD"/>
    <s v="Tiktok"/>
    <s v="จ่ายทีหลัง / COD"/>
    <s v=""/>
    <s v="764878137413"/>
    <s v="09/10/2025 18:38"/>
  </r>
  <r>
    <x v="2"/>
    <x v="2"/>
    <n v="50"/>
    <n v="1"/>
    <s v="FXP61"/>
    <n v="100"/>
    <n v="0"/>
    <s v="ร้านที่4"/>
    <s v="พ***กา  ม***าติ"/>
    <s v="เชียงราย"/>
    <s v="-"/>
    <s v=""/>
    <s v="09/10/2025 18:38"/>
    <s v="-"/>
    <s v="J&amp;T COD"/>
    <s v="Tiktok"/>
    <s v="จ่ายทีหลัง / COD"/>
    <s v=""/>
    <s v="764878137413"/>
    <s v="09/10/2025 18:38"/>
  </r>
  <r>
    <x v="2"/>
    <x v="2"/>
    <n v="43"/>
    <n v="2"/>
    <s v="FXP60"/>
    <n v="197"/>
    <n v="35"/>
    <s v="ร้านที่1"/>
    <s v="ส******ำ"/>
    <s v="******รพ.ธรรมศาสตร์, 95 หมู่ 8 ต.คลองหนึ่ง, อำเภอคลองหลวง ตำบลคลองหนึ่ง อำเภอคลองหลวง จังหวัดปทุมธานี 12120"/>
    <s v="12120"/>
    <s v="40"/>
    <s v="09/10/2025 18:36"/>
    <s v="-"/>
    <s v="SPX Express"/>
    <s v="Shopee"/>
    <s v="shopee"/>
    <s v=""/>
    <s v="TH256266683922G"/>
    <s v="09/10/2025 18:35"/>
  </r>
  <r>
    <x v="6"/>
    <x v="8"/>
    <n v="76"/>
    <n v="1"/>
    <s v="FXP60"/>
    <n v="197"/>
    <n v="35"/>
    <s v="ร้านที่1"/>
    <s v="ส******ำ"/>
    <s v="******รพ.ธรรมศาสตร์, 95 หมู่ 8 ต.คลองหนึ่ง, อำเภอคลองหลวง ตำบลคลองหนึ่ง อำเภอคลองหลวง จังหวัดปทุมธานี 12120"/>
    <s v="12120"/>
    <s v="40"/>
    <s v="09/10/2025 18:36"/>
    <s v="-"/>
    <s v="SPX Express"/>
    <s v="Shopee"/>
    <s v="shopee"/>
    <s v=""/>
    <s v="TH256266683922G"/>
    <s v="09/10/2025 18:35"/>
  </r>
  <r>
    <x v="0"/>
    <x v="0"/>
    <n v="50"/>
    <n v="1"/>
    <s v="FXP59"/>
    <n v="100"/>
    <n v="0"/>
    <s v="ร้านที่4"/>
    <s v="แ**"/>
    <s v="สมุทรสาคร"/>
    <s v="-"/>
    <s v=""/>
    <s v="09/10/2025 18:26"/>
    <s v="-"/>
    <s v="J&amp;T COD"/>
    <s v="Tiktok"/>
    <s v="จ่ายทีหลัง / COD"/>
    <s v=""/>
    <s v="764895423456"/>
    <s v="09/10/2025 18:26"/>
  </r>
  <r>
    <x v="1"/>
    <x v="1"/>
    <n v="50"/>
    <n v="1"/>
    <s v="FXP59"/>
    <n v="100"/>
    <n v="0"/>
    <s v="ร้านที่4"/>
    <s v="แ**"/>
    <s v="สมุทรสาคร"/>
    <s v="-"/>
    <s v=""/>
    <s v="09/10/2025 18:26"/>
    <s v="-"/>
    <s v="J&amp;T COD"/>
    <s v="Tiktok"/>
    <s v="จ่ายทีหลัง / COD"/>
    <s v=""/>
    <s v="764895423456"/>
    <s v="09/10/2025 18:26"/>
  </r>
  <r>
    <x v="2"/>
    <x v="2"/>
    <n v="50"/>
    <n v="1"/>
    <s v="FXP59"/>
    <n v="100"/>
    <n v="0"/>
    <s v="ร้านที่4"/>
    <s v="แ**"/>
    <s v="สมุทรสาคร"/>
    <s v="-"/>
    <s v=""/>
    <s v="09/10/2025 18:26"/>
    <s v="-"/>
    <s v="J&amp;T COD"/>
    <s v="Tiktok"/>
    <s v="จ่ายทีหลัง / COD"/>
    <s v=""/>
    <s v="764895423456"/>
    <s v="09/10/2025 18:26"/>
  </r>
  <r>
    <x v="8"/>
    <x v="9"/>
    <n v="10"/>
    <n v="100"/>
    <s v="FXP58"/>
    <n v="1132"/>
    <n v="0"/>
    <s v="ร้านที่1"/>
    <s v="พ******์"/>
    <s v="****** 14/1, ต.บางหญ้าแพรก, อำเภอเมืองสมุทรสาคร ตำบลบางหญ้าแพรก อำเภอเมืองสมุทรสาคร จังหวัดสมุทรสาคร 74000"/>
    <s v="74000"/>
    <s v="30"/>
    <s v="09/10/2025 18:26"/>
    <s v="-"/>
    <s v="Flash Express"/>
    <s v="Shopee"/>
    <s v="shopee"/>
    <s v=""/>
    <s v="-"/>
    <s v="09/10/2025 18:26"/>
  </r>
  <r>
    <x v="8"/>
    <x v="9"/>
    <n v="10"/>
    <n v="20"/>
    <s v="FXP58"/>
    <n v="1132"/>
    <n v="0"/>
    <s v="ร้านที่1"/>
    <s v="พ******์"/>
    <s v="****** 14/1, ต.บางหญ้าแพรก, อำเภอเมืองสมุทรสาคร ตำบลบางหญ้าแพรก อำเภอเมืองสมุทรสาคร จังหวัดสมุทรสาคร 74000"/>
    <s v="74000"/>
    <s v="30"/>
    <s v="09/10/2025 18:26"/>
    <s v="-"/>
    <s v="Flash Express"/>
    <s v="Shopee"/>
    <s v="shopee"/>
    <s v=""/>
    <s v="-"/>
    <s v="09/10/2025 18:26"/>
  </r>
  <r>
    <x v="0"/>
    <x v="0"/>
    <n v="50"/>
    <n v="1"/>
    <s v="FXP57"/>
    <n v="100"/>
    <n v="0"/>
    <s v="ร้านที่2"/>
    <s v="ม***ิรา ป***ันธ์ศิลป์"/>
    <s v="ฉะเชิงเทรา"/>
    <s v="-"/>
    <s v=""/>
    <s v="09/10/2025 18:23"/>
    <s v="-"/>
    <s v="J&amp;T COD"/>
    <s v="Tiktok"/>
    <s v="จ่ายทีหลัง / COD"/>
    <s v=""/>
    <s v="764855330433"/>
    <s v="09/10/2025 18:23"/>
  </r>
  <r>
    <x v="1"/>
    <x v="1"/>
    <n v="50"/>
    <n v="1"/>
    <s v="FXP57"/>
    <n v="100"/>
    <n v="0"/>
    <s v="ร้านที่2"/>
    <s v="ม***ิรา ป***ันธ์ศิลป์"/>
    <s v="ฉะเชิงเทรา"/>
    <s v="-"/>
    <s v=""/>
    <s v="09/10/2025 18:23"/>
    <s v="-"/>
    <s v="J&amp;T COD"/>
    <s v="Tiktok"/>
    <s v="จ่ายทีหลัง / COD"/>
    <s v=""/>
    <s v="764855330433"/>
    <s v="09/10/2025 18:23"/>
  </r>
  <r>
    <x v="2"/>
    <x v="2"/>
    <n v="50"/>
    <n v="1"/>
    <s v="FXP57"/>
    <n v="100"/>
    <n v="0"/>
    <s v="ร้านที่2"/>
    <s v="ม***ิรา ป***ันธ์ศิลป์"/>
    <s v="ฉะเชิงเทรา"/>
    <s v="-"/>
    <s v=""/>
    <s v="09/10/2025 18:23"/>
    <s v="-"/>
    <s v="J&amp;T COD"/>
    <s v="Tiktok"/>
    <s v="จ่ายทีหลัง / COD"/>
    <s v=""/>
    <s v="764855330433"/>
    <s v="09/10/2025 18:23"/>
  </r>
  <r>
    <x v="0"/>
    <x v="0"/>
    <n v="60"/>
    <n v="4"/>
    <s v="FXP56"/>
    <n v="400"/>
    <n v="0"/>
    <s v="ร้านที่2"/>
    <s v="O** N** ช***รา ร***ินลาด"/>
    <s v="ชลบุรี"/>
    <s v="-"/>
    <s v=""/>
    <s v="09/10/2025 18:20"/>
    <s v="-"/>
    <s v="J&amp;T COD"/>
    <s v="Tiktok"/>
    <s v="จ่ายทีหลัง / COD"/>
    <s v=""/>
    <s v="764841447370"/>
    <s v="09/10/2025 18:20"/>
  </r>
  <r>
    <x v="1"/>
    <x v="1"/>
    <n v="60"/>
    <n v="4"/>
    <s v="FXP56"/>
    <n v="400"/>
    <n v="0"/>
    <s v="ร้านที่2"/>
    <s v="O** N** ช***รา ร***ินลาด"/>
    <s v="ชลบุรี"/>
    <s v="-"/>
    <s v=""/>
    <s v="09/10/2025 18:20"/>
    <s v="-"/>
    <s v="J&amp;T COD"/>
    <s v="Tiktok"/>
    <s v="จ่ายทีหลัง / COD"/>
    <s v=""/>
    <s v="764841447370"/>
    <s v="09/10/2025 18:20"/>
  </r>
  <r>
    <x v="2"/>
    <x v="2"/>
    <n v="60"/>
    <n v="4"/>
    <s v="FXP56"/>
    <n v="400"/>
    <n v="0"/>
    <s v="ร้านที่2"/>
    <s v="O** N** ช***รา ร***ินลาด"/>
    <s v="ชลบุรี"/>
    <s v="-"/>
    <s v=""/>
    <s v="09/10/2025 18:20"/>
    <s v="-"/>
    <s v="J&amp;T COD"/>
    <s v="Tiktok"/>
    <s v="จ่ายทีหลัง / COD"/>
    <s v=""/>
    <s v="764841447370"/>
    <s v="09/10/2025 18:20"/>
  </r>
  <r>
    <x v="0"/>
    <x v="0"/>
    <n v="50"/>
    <n v="1"/>
    <s v="FXP55"/>
    <n v="100"/>
    <n v="0"/>
    <s v="ร้านที่2"/>
    <s v="S** S** m**"/>
    <s v="Bangkok"/>
    <s v="-"/>
    <s v=""/>
    <s v="09/10/2025 18:10"/>
    <s v="-"/>
    <s v="J&amp;T COD"/>
    <s v="Tiktok"/>
    <s v="จ่ายทีหลัง / COD"/>
    <s v=""/>
    <s v="764887134421"/>
    <s v="09/10/2025 18:11"/>
  </r>
  <r>
    <x v="1"/>
    <x v="1"/>
    <n v="50"/>
    <n v="1"/>
    <s v="FXP55"/>
    <n v="100"/>
    <n v="0"/>
    <s v="ร้านที่2"/>
    <s v="S** S** m**"/>
    <s v="Bangkok"/>
    <s v="-"/>
    <s v=""/>
    <s v="09/10/2025 18:10"/>
    <s v="-"/>
    <s v="J&amp;T COD"/>
    <s v="Tiktok"/>
    <s v="จ่ายทีหลัง / COD"/>
    <s v=""/>
    <s v="764887134421"/>
    <s v="09/10/2025 18:11"/>
  </r>
  <r>
    <x v="2"/>
    <x v="2"/>
    <n v="50"/>
    <n v="1"/>
    <s v="FXP55"/>
    <n v="100"/>
    <n v="0"/>
    <s v="ร้านที่2"/>
    <s v="S** S** m**"/>
    <s v="Bangkok"/>
    <s v="-"/>
    <s v=""/>
    <s v="09/10/2025 18:10"/>
    <s v="-"/>
    <s v="J&amp;T COD"/>
    <s v="Tiktok"/>
    <s v="จ่ายทีหลัง / COD"/>
    <s v=""/>
    <s v="764887134421"/>
    <s v="09/10/2025 18:11"/>
  </r>
  <r>
    <x v="0"/>
    <x v="0"/>
    <n v="50"/>
    <n v="1"/>
    <s v="FXP54"/>
    <n v="100"/>
    <n v="0"/>
    <s v="ร้านที่2"/>
    <s v="อ***"/>
    <s v="กรุงเทพฯ"/>
    <s v="-"/>
    <s v=""/>
    <s v="09/10/2025 18:08"/>
    <s v="-"/>
    <s v="J&amp;T COD"/>
    <s v="Tiktok"/>
    <s v="จ่ายทีหลัง / COD"/>
    <s v=""/>
    <s v="764860532435"/>
    <s v="09/10/2025 18:08"/>
  </r>
  <r>
    <x v="1"/>
    <x v="1"/>
    <n v="50"/>
    <n v="1"/>
    <s v="FXP54"/>
    <n v="100"/>
    <n v="0"/>
    <s v="ร้านที่2"/>
    <s v="อ***"/>
    <s v="กรุงเทพฯ"/>
    <s v="-"/>
    <s v=""/>
    <s v="09/10/2025 18:08"/>
    <s v="-"/>
    <s v="J&amp;T COD"/>
    <s v="Tiktok"/>
    <s v="จ่ายทีหลัง / COD"/>
    <s v=""/>
    <s v="764860532435"/>
    <s v="09/10/2025 18:08"/>
  </r>
  <r>
    <x v="2"/>
    <x v="2"/>
    <n v="50"/>
    <n v="1"/>
    <s v="FXP54"/>
    <n v="100"/>
    <n v="0"/>
    <s v="ร้านที่2"/>
    <s v="อ***"/>
    <s v="กรุงเทพฯ"/>
    <s v="-"/>
    <s v=""/>
    <s v="09/10/2025 18:08"/>
    <s v="-"/>
    <s v="J&amp;T COD"/>
    <s v="Tiktok"/>
    <s v="จ่ายทีหลัง / COD"/>
    <s v=""/>
    <s v="764860532435"/>
    <s v="09/10/2025 18:08"/>
  </r>
  <r>
    <x v="15"/>
    <x v="18"/>
    <n v="139"/>
    <n v="1"/>
    <s v="FXP53"/>
    <n v="215"/>
    <n v="0"/>
    <s v="ร้านที่1"/>
    <s v="ภัทรวรรณ อาคมชาญ์วัฒน์"/>
    <s v="481/168 มบ.ซื่อตรงพรีเมี่ยม ไอแอม (เฟส2)_x000a_แขวงแสมดำ เขตบางขุนเทียน_x000a_กรุงเทพมหานคร 10150_x000a_"/>
    <s v="10150"/>
    <s v="0846968170"/>
    <s v="09/10/2025 18:06"/>
    <s v="raweewan5499@gmail.com"/>
    <s v="EMS COD"/>
    <s v="facebook"/>
    <s v="จ่ายทีหลัง / COD"/>
    <s v=""/>
    <s v="WA033625344TH"/>
    <s v="09/10/2025 18:06"/>
  </r>
  <r>
    <x v="12"/>
    <x v="15"/>
    <n v="139"/>
    <n v="1"/>
    <s v="FXP53"/>
    <n v="215"/>
    <n v="0"/>
    <s v="ร้านที่1"/>
    <s v="ภัทรวรรณ อาคมชาญ์วัฒน์"/>
    <s v="481/168 มบ.ซื่อตรงพรีเมี่ยม ไอแอม (เฟส2)_x000a_แขวงแสมดำ เขตบางขุนเทียน_x000a_กรุงเทพมหานคร 10150_x000a_"/>
    <s v="10150"/>
    <s v="0846968170"/>
    <s v="09/10/2025 18:06"/>
    <s v="raweewan5499@gmail.com"/>
    <s v="EMS COD"/>
    <s v="facebook"/>
    <s v="จ่ายทีหลัง / COD"/>
    <s v=""/>
    <s v="WA033625344TH"/>
    <s v="09/10/2025 18:06"/>
  </r>
  <r>
    <x v="0"/>
    <x v="0"/>
    <n v="50"/>
    <n v="1"/>
    <s v="FXP52"/>
    <n v="100"/>
    <n v="0"/>
    <s v="ร้านที่4"/>
    <s v="ญ***ศา"/>
    <s v="กระบี่"/>
    <s v="-"/>
    <s v=""/>
    <s v="09/10/2025 17:53"/>
    <s v="-"/>
    <s v="J&amp;T COD"/>
    <s v="Tiktok"/>
    <s v="จ่ายทีหลัง / COD"/>
    <s v=""/>
    <s v="764890545495"/>
    <s v="09/10/2025 17:53"/>
  </r>
  <r>
    <x v="1"/>
    <x v="1"/>
    <n v="50"/>
    <n v="1"/>
    <s v="FXP52"/>
    <n v="100"/>
    <n v="0"/>
    <s v="ร้านที่4"/>
    <s v="ญ***ศา"/>
    <s v="กระบี่"/>
    <s v="-"/>
    <s v=""/>
    <s v="09/10/2025 17:53"/>
    <s v="-"/>
    <s v="J&amp;T COD"/>
    <s v="Tiktok"/>
    <s v="จ่ายทีหลัง / COD"/>
    <s v=""/>
    <s v="764890545495"/>
    <s v="09/10/2025 17:53"/>
  </r>
  <r>
    <x v="2"/>
    <x v="2"/>
    <n v="50"/>
    <n v="1"/>
    <s v="FXP52"/>
    <n v="100"/>
    <n v="0"/>
    <s v="ร้านที่4"/>
    <s v="ญ***ศา"/>
    <s v="กระบี่"/>
    <s v="-"/>
    <s v=""/>
    <s v="09/10/2025 17:53"/>
    <s v="-"/>
    <s v="J&amp;T COD"/>
    <s v="Tiktok"/>
    <s v="จ่ายทีหลัง / COD"/>
    <s v=""/>
    <s v="764890545495"/>
    <s v="09/10/2025 17:53"/>
  </r>
  <r>
    <x v="0"/>
    <x v="0"/>
    <n v="50"/>
    <n v="1"/>
    <s v="FXP51"/>
    <n v="100"/>
    <n v="0"/>
    <s v="ร้านที่2"/>
    <s v="ร***ทิพย์      ผ***จผ่อง"/>
    <s v="นนทบุรี"/>
    <s v="-"/>
    <s v=""/>
    <s v="09/10/2025 17:48"/>
    <s v="-"/>
    <s v="J&amp;T COD"/>
    <s v="Tiktok"/>
    <s v="จ่ายทีหลัง / COD"/>
    <s v=""/>
    <s v="764806044424"/>
    <s v="09/10/2025 17:48"/>
  </r>
  <r>
    <x v="1"/>
    <x v="1"/>
    <n v="50"/>
    <n v="1"/>
    <s v="FXP51"/>
    <n v="100"/>
    <n v="0"/>
    <s v="ร้านที่2"/>
    <s v="ร***ทิพย์      ผ***จผ่อง"/>
    <s v="นนทบุรี"/>
    <s v="-"/>
    <s v=""/>
    <s v="09/10/2025 17:48"/>
    <s v="-"/>
    <s v="J&amp;T COD"/>
    <s v="Tiktok"/>
    <s v="จ่ายทีหลัง / COD"/>
    <s v=""/>
    <s v="764806044424"/>
    <s v="09/10/2025 17:48"/>
  </r>
  <r>
    <x v="2"/>
    <x v="2"/>
    <n v="50"/>
    <n v="1"/>
    <s v="FXP51"/>
    <n v="100"/>
    <n v="0"/>
    <s v="ร้านที่2"/>
    <s v="ร***ทิพย์      ผ***จผ่อง"/>
    <s v="นนทบุรี"/>
    <s v="-"/>
    <s v=""/>
    <s v="09/10/2025 17:48"/>
    <s v="-"/>
    <s v="J&amp;T COD"/>
    <s v="Tiktok"/>
    <s v="จ่ายทีหลัง / COD"/>
    <s v=""/>
    <s v="764806044424"/>
    <s v="09/10/2025 17:48"/>
  </r>
  <r>
    <x v="5"/>
    <x v="5"/>
    <n v="66.333333333333329"/>
    <n v="6"/>
    <s v="FXP50"/>
    <n v="730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09/10/2025 18:13"/>
    <s v="-"/>
    <s v="SPX Express"/>
    <s v="Shopee"/>
    <s v="shopee"/>
    <s v=""/>
    <s v="-"/>
    <s v="09/10/2025 17:43"/>
  </r>
  <r>
    <x v="5"/>
    <x v="5"/>
    <n v="72"/>
    <n v="1"/>
    <s v="FXP50"/>
    <n v="730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09/10/2025 18:13"/>
    <s v="-"/>
    <s v="SPX Express"/>
    <s v="Shopee"/>
    <s v="shopee"/>
    <s v=""/>
    <s v="-"/>
    <s v="09/10/2025 17:43"/>
  </r>
  <r>
    <x v="5"/>
    <x v="5"/>
    <n v="77.5"/>
    <n v="2"/>
    <s v="FXP50"/>
    <n v="730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09/10/2025 18:13"/>
    <s v="-"/>
    <s v="SPX Express"/>
    <s v="Shopee"/>
    <s v="shopee"/>
    <s v=""/>
    <s v="-"/>
    <s v="09/10/2025 17:43"/>
  </r>
  <r>
    <x v="5"/>
    <x v="5"/>
    <n v="71"/>
    <n v="1"/>
    <s v="FXP50"/>
    <n v="730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09/10/2025 18:13"/>
    <s v="-"/>
    <s v="SPX Express"/>
    <s v="Shopee"/>
    <s v="shopee"/>
    <s v=""/>
    <s v="-"/>
    <s v="09/10/2025 17:43"/>
  </r>
  <r>
    <x v="11"/>
    <x v="14"/>
    <n v="15"/>
    <n v="1"/>
    <s v="FXP49"/>
    <n v="25"/>
    <n v="10"/>
    <s v="ร้านที่2"/>
    <s v="จ**า"/>
    <s v="******ิ, ตำบล ตะเคียนเตี้ย, อำเภอบางละมุง จ.ชลบุรี ตำบลตะเคียนเตี้ย อำเภอบางละมุง จังหวัดชลบุรี 20150"/>
    <s v="20150"/>
    <s v="81"/>
    <s v="09/10/2025 18:02"/>
    <s v="-"/>
    <s v="SPX Express"/>
    <s v="Shopee"/>
    <s v="shopee"/>
    <s v=""/>
    <s v="TH2542319601243"/>
    <s v="09/10/2025 17:31"/>
  </r>
  <r>
    <x v="0"/>
    <x v="0"/>
    <n v="50"/>
    <n v="1"/>
    <s v="FXP48"/>
    <n v="100"/>
    <n v="0"/>
    <s v="ร้านที่2"/>
    <s v="จ***พร"/>
    <s v="สุราษฎร์ธานี"/>
    <s v="-"/>
    <s v=""/>
    <s v="09/10/2025 17:29"/>
    <s v="-"/>
    <s v="J&amp;T COD"/>
    <s v="Tiktok"/>
    <s v="จ่ายทีหลัง / COD"/>
    <s v=""/>
    <s v="764832648425"/>
    <s v="09/10/2025 17:29"/>
  </r>
  <r>
    <x v="1"/>
    <x v="1"/>
    <n v="50"/>
    <n v="1"/>
    <s v="FXP48"/>
    <n v="100"/>
    <n v="0"/>
    <s v="ร้านที่2"/>
    <s v="จ***พร"/>
    <s v="สุราษฎร์ธานี"/>
    <s v="-"/>
    <s v=""/>
    <s v="09/10/2025 17:29"/>
    <s v="-"/>
    <s v="J&amp;T COD"/>
    <s v="Tiktok"/>
    <s v="จ่ายทีหลัง / COD"/>
    <s v=""/>
    <s v="764832648425"/>
    <s v="09/10/2025 17:29"/>
  </r>
  <r>
    <x v="2"/>
    <x v="2"/>
    <n v="50"/>
    <n v="1"/>
    <s v="FXP48"/>
    <n v="100"/>
    <n v="0"/>
    <s v="ร้านที่2"/>
    <s v="จ***พร"/>
    <s v="สุราษฎร์ธานี"/>
    <s v="-"/>
    <s v=""/>
    <s v="09/10/2025 17:29"/>
    <s v="-"/>
    <s v="J&amp;T COD"/>
    <s v="Tiktok"/>
    <s v="จ่ายทีหลัง / COD"/>
    <s v=""/>
    <s v="764832648425"/>
    <s v="09/10/2025 17:29"/>
  </r>
  <r>
    <x v="3"/>
    <x v="3"/>
    <n v="12"/>
    <n v="200"/>
    <s v="FXP47"/>
    <n v="2786"/>
    <n v="192"/>
    <s v="ร้านที่1"/>
    <s v="พ******)"/>
    <s v="******ุรี จ.เพชรบูรณ์ ตำบลซับน้อย อำเภอวิเชียรบุรี จังหวัดเพชรบูรณ์ 67180"/>
    <s v="67180"/>
    <s v="42"/>
    <s v="09/10/2025 17:20"/>
    <s v="-"/>
    <s v="SPX Express"/>
    <s v="Shopee"/>
    <s v="shopee"/>
    <s v=""/>
    <s v="-"/>
    <s v="09/10/2025 17:20"/>
  </r>
  <r>
    <x v="3"/>
    <x v="3"/>
    <n v="12"/>
    <n v="100"/>
    <s v="FXP46"/>
    <n v="1394"/>
    <n v="96"/>
    <s v="ร้านที่1"/>
    <s v="พ******)"/>
    <s v="******ุรี จ.เพชรบูรณ์ ตำบลซับน้อย อำเภอวิเชียรบุรี จังหวัดเพชรบูรณ์ 67180"/>
    <s v="67180"/>
    <s v="42"/>
    <s v="09/10/2025 17:20"/>
    <s v="-"/>
    <s v="SPX Express"/>
    <s v="Shopee"/>
    <s v="shopee"/>
    <s v=""/>
    <s v="-"/>
    <s v="09/10/2025 17:20"/>
  </r>
  <r>
    <x v="8"/>
    <x v="9"/>
    <n v="10"/>
    <n v="60"/>
    <s v="FXP45"/>
    <n v="748"/>
    <n v="28"/>
    <s v="ร้านที่2"/>
    <s v="ศ******์"/>
    <s v="******รูป, อำเภอทุ่งใหญ่ ตำบลบางรูป อำเภอทุ่งใหญ่ จังหวัดนครศรีธรรมราช 80240"/>
    <s v="80240"/>
    <s v="82"/>
    <s v="09/10/2025 17:19"/>
    <s v="-"/>
    <s v="SPX Express"/>
    <s v="Shopee"/>
    <s v="shopee"/>
    <s v=""/>
    <s v="-"/>
    <s v="09/10/2025 17:18"/>
  </r>
  <r>
    <x v="0"/>
    <x v="0"/>
    <n v="50"/>
    <n v="1"/>
    <s v="FXP44"/>
    <n v="100"/>
    <n v="0"/>
    <s v="ร้านที่2"/>
    <s v="ล***รินทร์ โ***รัมย์"/>
    <s v="กรุงเทพฯ"/>
    <s v="-"/>
    <s v=""/>
    <s v="09/10/2025 16:59"/>
    <s v="-"/>
    <s v="J&amp;T COD"/>
    <s v="Tiktok"/>
    <s v="จ่ายทีหลัง / COD"/>
    <s v=""/>
    <s v="764895333436"/>
    <s v="09/10/2025 16:59"/>
  </r>
  <r>
    <x v="1"/>
    <x v="1"/>
    <n v="50"/>
    <n v="1"/>
    <s v="FXP44"/>
    <n v="100"/>
    <n v="0"/>
    <s v="ร้านที่2"/>
    <s v="ล***รินทร์ โ***รัมย์"/>
    <s v="กรุงเทพฯ"/>
    <s v="-"/>
    <s v=""/>
    <s v="09/10/2025 16:59"/>
    <s v="-"/>
    <s v="J&amp;T COD"/>
    <s v="Tiktok"/>
    <s v="จ่ายทีหลัง / COD"/>
    <s v=""/>
    <s v="764895333436"/>
    <s v="09/10/2025 16:59"/>
  </r>
  <r>
    <x v="2"/>
    <x v="2"/>
    <n v="50"/>
    <n v="1"/>
    <s v="FXP44"/>
    <n v="100"/>
    <n v="0"/>
    <s v="ร้านที่2"/>
    <s v="ล***รินทร์ โ***รัมย์"/>
    <s v="กรุงเทพฯ"/>
    <s v="-"/>
    <s v=""/>
    <s v="09/10/2025 16:59"/>
    <s v="-"/>
    <s v="J&amp;T COD"/>
    <s v="Tiktok"/>
    <s v="จ่ายทีหลัง / COD"/>
    <s v=""/>
    <s v="764895333436"/>
    <s v="09/10/2025 16:59"/>
  </r>
  <r>
    <x v="3"/>
    <x v="3"/>
    <n v="12"/>
    <n v="20"/>
    <s v="FXP43"/>
    <n v="300"/>
    <n v="48"/>
    <s v="ร้านที่1"/>
    <s v="ร******ง"/>
    <s v="******ัฒนา28เเขวงศาลาธรรมสพน์ แขวงทวีวัฒนา เขตทวีวัฒนา จังหวัดกรุงเทพมหานคร 10170"/>
    <s v="10170"/>
    <s v="05"/>
    <s v="09/10/2025 16:42"/>
    <s v="-"/>
    <s v="SPX Express"/>
    <s v="Shopee"/>
    <s v="shopee"/>
    <s v=""/>
    <s v="-"/>
    <s v="09/10/2025 16:42"/>
  </r>
  <r>
    <x v="5"/>
    <x v="5"/>
    <n v="100"/>
    <n v="1"/>
    <s v="FXP42"/>
    <n v="215"/>
    <n v="0"/>
    <s v="ร้านที่1"/>
    <s v="สุภา เอื้อภัทรเศรษฐ์"/>
    <s v="85/23 หมู่8_x000a_ต.บางจาก อ.พระประแดง_x000a_จ.สมุทรปราการ 10130_x000a_"/>
    <s v="10130"/>
    <s v="0899235441"/>
    <s v="09/10/2025 16:30"/>
    <s v="raweewan5499@gmail.com"/>
    <s v="EMS"/>
    <s v="facebook"/>
    <s v="กสิกร"/>
    <s v="สลิปเดียวกับ  FXP39"/>
    <s v="-"/>
    <s v="09/10/2025 16:37"/>
  </r>
  <r>
    <x v="13"/>
    <x v="16"/>
    <n v="65"/>
    <n v="1"/>
    <s v="FXP42"/>
    <n v="215"/>
    <n v="0"/>
    <s v="ร้านที่1"/>
    <s v="สุภา เอื้อภัทรเศรษฐ์"/>
    <s v="85/23 หมู่8_x000a_ต.บางจาก อ.พระประแดง_x000a_จ.สมุทรปราการ 10130_x000a_"/>
    <s v="10130"/>
    <s v="0899235441"/>
    <s v="09/10/2025 16:30"/>
    <s v="raweewan5499@gmail.com"/>
    <s v="EMS"/>
    <s v="facebook"/>
    <s v="กสิกร"/>
    <s v="สลิปเดียวกับ  FXP39"/>
    <s v="-"/>
    <s v="09/10/2025 16:37"/>
  </r>
  <r>
    <x v="7"/>
    <x v="7"/>
    <n v="65"/>
    <n v="1"/>
    <s v="FXP42"/>
    <n v="215"/>
    <n v="0"/>
    <s v="ร้านที่1"/>
    <s v="สุภา เอื้อภัทรเศรษฐ์"/>
    <s v="85/23 หมู่8_x000a_ต.บางจาก อ.พระประแดง_x000a_จ.สมุทรปราการ 10130_x000a_"/>
    <s v="10130"/>
    <s v="0899235441"/>
    <s v="09/10/2025 16:30"/>
    <s v="raweewan5499@gmail.com"/>
    <s v="EMS"/>
    <s v="facebook"/>
    <s v="กสิกร"/>
    <s v="สลิปเดียวกับ  FXP39"/>
    <s v="-"/>
    <s v="09/10/2025 16:37"/>
  </r>
  <r>
    <x v="13"/>
    <x v="16"/>
    <n v="66.666666666666671"/>
    <n v="6"/>
    <s v="FXP41"/>
    <n v="200"/>
    <n v="0"/>
    <s v="ร้านที่2"/>
    <s v="จ***ภรณ์ ท***า"/>
    <s v="เลย"/>
    <s v="-"/>
    <s v=""/>
    <s v="09/10/2025 16:36"/>
    <s v="-"/>
    <s v="J&amp;T COD"/>
    <s v="Tiktok"/>
    <s v="จ่ายทีหลัง / COD"/>
    <s v=""/>
    <s v="764807049495"/>
    <s v="09/10/2025 16:36"/>
  </r>
  <r>
    <x v="9"/>
    <x v="10"/>
    <n v="33.333333333333336"/>
    <n v="6"/>
    <s v="FXP40"/>
    <n v="200"/>
    <n v="0"/>
    <s v="ร้านที่2"/>
    <s v="m***"/>
    <s v="กรุงเทพฯ"/>
    <s v="-"/>
    <s v=""/>
    <s v="09/10/2025 16:35"/>
    <s v="-"/>
    <s v="J&amp;T Express"/>
    <s v="Tiktok"/>
    <s v="tiktok"/>
    <s v=""/>
    <s v="764879784314"/>
    <s v="09/10/2025 16:35"/>
  </r>
  <r>
    <x v="5"/>
    <x v="5"/>
    <n v="100"/>
    <n v="1"/>
    <s v="FXP39"/>
    <n v="215"/>
    <n v="0"/>
    <s v="ร้านที่1"/>
    <s v="สุภา เอื้อภัทรเศรษฐ์"/>
    <s v="10 ซ.พระรามที่2 ซอย5 แขวงบางมด เขตจอมทอง_x000a_กรุงเทพฯ 10150_x000a_"/>
    <s v="10150"/>
    <s v="0899235441"/>
    <s v="09/10/2025 16:30"/>
    <s v="raweewan5499@gmail.com"/>
    <s v="EMS"/>
    <s v="facebook"/>
    <s v="กสิกร"/>
    <s v=""/>
    <s v="-"/>
    <s v="09/10/2025 16:31"/>
  </r>
  <r>
    <x v="13"/>
    <x v="16"/>
    <n v="65"/>
    <n v="1"/>
    <s v="FXP39"/>
    <n v="215"/>
    <n v="0"/>
    <s v="ร้านที่1"/>
    <s v="สุภา เอื้อภัทรเศรษฐ์"/>
    <s v="10 ซ.พระรามที่2 ซอย5 แขวงบางมด เขตจอมทอง_x000a_กรุงเทพฯ 10150_x000a_"/>
    <s v="10150"/>
    <s v="0899235441"/>
    <s v="09/10/2025 16:30"/>
    <s v="raweewan5499@gmail.com"/>
    <s v="EMS"/>
    <s v="facebook"/>
    <s v="กสิกร"/>
    <s v=""/>
    <s v="-"/>
    <s v="09/10/2025 16:31"/>
  </r>
  <r>
    <x v="7"/>
    <x v="7"/>
    <n v="65"/>
    <n v="1"/>
    <s v="FXP39"/>
    <n v="215"/>
    <n v="0"/>
    <s v="ร้านที่1"/>
    <s v="สุภา เอื้อภัทรเศรษฐ์"/>
    <s v="10 ซ.พระรามที่2 ซอย5 แขวงบางมด เขตจอมทอง_x000a_กรุงเทพฯ 10150_x000a_"/>
    <s v="10150"/>
    <s v="0899235441"/>
    <s v="09/10/2025 16:30"/>
    <s v="raweewan5499@gmail.com"/>
    <s v="EMS"/>
    <s v="facebook"/>
    <s v="กสิกร"/>
    <s v=""/>
    <s v="-"/>
    <s v="09/10/2025 16:31"/>
  </r>
  <r>
    <x v="9"/>
    <x v="10"/>
    <n v="50"/>
    <n v="6"/>
    <s v="FXP38"/>
    <n v="200"/>
    <n v="0"/>
    <s v="ร้านที่2"/>
    <s v="ว***รรณ ค***สิงห์"/>
    <s v="ปราจีนบุรี"/>
    <s v="-"/>
    <s v=""/>
    <s v="09/10/2025 16:28"/>
    <s v="-"/>
    <s v="J&amp;T COD"/>
    <s v="Tiktok"/>
    <s v="จ่ายทีหลัง / COD"/>
    <s v=""/>
    <s v="764849381321"/>
    <s v="09/10/2025 16:29"/>
  </r>
  <r>
    <x v="0"/>
    <x v="0"/>
    <n v="50"/>
    <n v="2"/>
    <s v="FXP37"/>
    <n v="200"/>
    <n v="0"/>
    <s v="ร้านที่2"/>
    <s v="บ***า ต***้ว"/>
    <s v="อุดรธานี"/>
    <s v="-"/>
    <s v=""/>
    <s v="09/10/2025 16:23"/>
    <s v="-"/>
    <s v="J&amp;T COD"/>
    <s v="Tiktok"/>
    <s v="จ่ายทีหลัง / COD"/>
    <s v=""/>
    <s v="764835977345"/>
    <s v="09/10/2025 16:23"/>
  </r>
  <r>
    <x v="1"/>
    <x v="1"/>
    <n v="50"/>
    <n v="2"/>
    <s v="FXP37"/>
    <n v="200"/>
    <n v="0"/>
    <s v="ร้านที่2"/>
    <s v="บ***า ต***้ว"/>
    <s v="อุดรธานี"/>
    <s v="-"/>
    <s v=""/>
    <s v="09/10/2025 16:23"/>
    <s v="-"/>
    <s v="J&amp;T COD"/>
    <s v="Tiktok"/>
    <s v="จ่ายทีหลัง / COD"/>
    <s v=""/>
    <s v="764835977345"/>
    <s v="09/10/2025 16:23"/>
  </r>
  <r>
    <x v="2"/>
    <x v="2"/>
    <n v="50"/>
    <n v="2"/>
    <s v="FXP37"/>
    <n v="200"/>
    <n v="0"/>
    <s v="ร้านที่2"/>
    <s v="บ***า ต***้ว"/>
    <s v="อุดรธานี"/>
    <s v="-"/>
    <s v=""/>
    <s v="09/10/2025 16:23"/>
    <s v="-"/>
    <s v="J&amp;T COD"/>
    <s v="Tiktok"/>
    <s v="จ่ายทีหลัง / COD"/>
    <s v=""/>
    <s v="764835977345"/>
    <s v="09/10/2025 16:23"/>
  </r>
  <r>
    <x v="5"/>
    <x v="5"/>
    <n v="100"/>
    <n v="1"/>
    <s v="FXP36"/>
    <n v="215"/>
    <n v="0"/>
    <s v="ร้านที่1"/>
    <s v="นงนุช น้ำทอง  "/>
    <s v="108หมู่10 ต.โนนห้อม อ.เมือง จ.ปราจีนบุรี  25000     "/>
    <s v="25000"/>
    <s v="0990085833"/>
    <s v="09/10/2025 16:20"/>
    <s v="raweewan5499@gmail.com"/>
    <s v="EMS COD"/>
    <s v="facebook"/>
    <s v="จ่ายทีหลัง / COD"/>
    <s v=""/>
    <s v="-"/>
    <s v="09/10/2025 16:20"/>
  </r>
  <r>
    <x v="13"/>
    <x v="16"/>
    <n v="65"/>
    <n v="1"/>
    <s v="FXP36"/>
    <n v="215"/>
    <n v="0"/>
    <s v="ร้านที่1"/>
    <s v="นงนุช น้ำทอง  "/>
    <s v="108หมู่10 ต.โนนห้อม อ.เมือง จ.ปราจีนบุรี  25000     "/>
    <s v="25000"/>
    <s v="0990085833"/>
    <s v="09/10/2025 16:20"/>
    <s v="raweewan5499@gmail.com"/>
    <s v="EMS COD"/>
    <s v="facebook"/>
    <s v="จ่ายทีหลัง / COD"/>
    <s v=""/>
    <s v="-"/>
    <s v="09/10/2025 16:20"/>
  </r>
  <r>
    <x v="7"/>
    <x v="7"/>
    <n v="65"/>
    <n v="1"/>
    <s v="FXP36"/>
    <n v="215"/>
    <n v="0"/>
    <s v="ร้านที่1"/>
    <s v="นงนุช น้ำทอง  "/>
    <s v="108หมู่10 ต.โนนห้อม อ.เมือง จ.ปราจีนบุรี  25000     "/>
    <s v="25000"/>
    <s v="0990085833"/>
    <s v="09/10/2025 16:20"/>
    <s v="raweewan5499@gmail.com"/>
    <s v="EMS COD"/>
    <s v="facebook"/>
    <s v="จ่ายทีหลัง / COD"/>
    <s v=""/>
    <s v="-"/>
    <s v="09/10/2025 16:20"/>
  </r>
  <r>
    <x v="3"/>
    <x v="3"/>
    <n v="12"/>
    <n v="20"/>
    <s v="FXP35"/>
    <n v="262"/>
    <n v="10"/>
    <s v="ร้านที่1"/>
    <s v="ท******ี"/>
    <s v="******3 ขว.หลักสอง แขวงหลักสอง เขตบางแค จังหวัดกรุงเทพมหานคร 10160"/>
    <s v="10160"/>
    <s v="48"/>
    <s v="09/10/2025 16:51"/>
    <s v="-"/>
    <s v="SPX Express"/>
    <s v="Shopee"/>
    <s v="shopee"/>
    <s v=""/>
    <s v="-"/>
    <s v="09/10/2025 16:18"/>
  </r>
  <r>
    <x v="5"/>
    <x v="5"/>
    <n v="100"/>
    <n v="1"/>
    <s v="FXP34"/>
    <n v="215"/>
    <n v="0"/>
    <s v="ร้านที่1"/>
    <s v="ดวงจันทร์  วงศ์จินดา"/>
    <s v="21/67 ม.2 ซอยสมบูรณ์สุข_x000a_ถนนงามวงศ์วาน ต.บางเขน_x000a_อ.เมือง นนทบุรี  11000_x000a_"/>
    <s v="11000"/>
    <s v="0814090193"/>
    <s v="09/10/2025 16:12"/>
    <s v="raweewan5499@gmail.com"/>
    <s v="EMS"/>
    <s v="facebook"/>
    <s v="กสิกร"/>
    <s v=""/>
    <s v="-"/>
    <s v="09/10/2025 16:18"/>
  </r>
  <r>
    <x v="13"/>
    <x v="16"/>
    <n v="65"/>
    <n v="1"/>
    <s v="FXP34"/>
    <n v="215"/>
    <n v="0"/>
    <s v="ร้านที่1"/>
    <s v="ดวงจันทร์  วงศ์จินดา"/>
    <s v="21/67 ม.2 ซอยสมบูรณ์สุข_x000a_ถนนงามวงศ์วาน ต.บางเขน_x000a_อ.เมือง นนทบุรี  11000_x000a_"/>
    <s v="11000"/>
    <s v="0814090193"/>
    <s v="09/10/2025 16:12"/>
    <s v="raweewan5499@gmail.com"/>
    <s v="EMS"/>
    <s v="facebook"/>
    <s v="กสิกร"/>
    <s v=""/>
    <s v="-"/>
    <s v="09/10/2025 16:18"/>
  </r>
  <r>
    <x v="7"/>
    <x v="7"/>
    <n v="65"/>
    <n v="1"/>
    <s v="FXP34"/>
    <n v="215"/>
    <n v="0"/>
    <s v="ร้านที่1"/>
    <s v="ดวงจันทร์  วงศ์จินดา"/>
    <s v="21/67 ม.2 ซอยสมบูรณ์สุข_x000a_ถนนงามวงศ์วาน ต.บางเขน_x000a_อ.เมือง นนทบุรี  11000_x000a_"/>
    <s v="11000"/>
    <s v="0814090193"/>
    <s v="09/10/2025 16:12"/>
    <s v="raweewan5499@gmail.com"/>
    <s v="EMS"/>
    <s v="facebook"/>
    <s v="กสิกร"/>
    <s v=""/>
    <s v="-"/>
    <s v="09/10/2025 16:18"/>
  </r>
  <r>
    <x v="13"/>
    <x v="16"/>
    <n v="66.666666666666671"/>
    <n v="3"/>
    <s v="FXP33"/>
    <n v="100"/>
    <n v="0"/>
    <s v="ร้านที่2"/>
    <s v="ก***มา ว***เวทย์"/>
    <s v="สมุทรปราการ"/>
    <s v="-"/>
    <s v=""/>
    <s v="09/10/2025 16:10"/>
    <s v="-"/>
    <s v="Flash Express Thailand COD"/>
    <s v="Tiktok"/>
    <s v="จ่ายทีหลัง / COD"/>
    <s v=""/>
    <s v="THT020126XU2N0Z"/>
    <s v="09/10/2025 16:10"/>
  </r>
  <r>
    <x v="9"/>
    <x v="10"/>
    <n v="65"/>
    <n v="9"/>
    <s v="FXP32"/>
    <n v="299"/>
    <n v="0"/>
    <s v="ร้านที่2"/>
    <s v="น***าวธิดารัตน์ ป***ะวงค์"/>
    <s v="พะเยา"/>
    <s v="-"/>
    <s v=""/>
    <s v="09/10/2025 16:09"/>
    <s v="-"/>
    <s v="J&amp;T COD"/>
    <s v="Tiktok"/>
    <s v="จ่ายทีหลัง / COD"/>
    <s v=""/>
    <s v="764821772396"/>
    <s v="09/10/2025 16:09"/>
  </r>
  <r>
    <x v="0"/>
    <x v="0"/>
    <n v="50"/>
    <n v="1"/>
    <s v="FXP30"/>
    <n v="100"/>
    <n v="0"/>
    <s v="ร้านที่2"/>
    <s v="ส*** ส***อด"/>
    <s v="นครปฐม"/>
    <s v="-"/>
    <s v=""/>
    <s v="09/10/2025 16:03"/>
    <s v="-"/>
    <s v="J&amp;T COD"/>
    <s v="Tiktok"/>
    <s v="จ่ายทีหลัง / COD"/>
    <s v=""/>
    <s v="764834751435"/>
    <s v="09/10/2025 16:03"/>
  </r>
  <r>
    <x v="1"/>
    <x v="1"/>
    <n v="50"/>
    <n v="1"/>
    <s v="FXP30"/>
    <n v="100"/>
    <n v="0"/>
    <s v="ร้านที่2"/>
    <s v="ส*** ส***อด"/>
    <s v="นครปฐม"/>
    <s v="-"/>
    <s v=""/>
    <s v="09/10/2025 16:03"/>
    <s v="-"/>
    <s v="J&amp;T COD"/>
    <s v="Tiktok"/>
    <s v="จ่ายทีหลัง / COD"/>
    <s v=""/>
    <s v="764834751435"/>
    <s v="09/10/2025 16:03"/>
  </r>
  <r>
    <x v="2"/>
    <x v="2"/>
    <n v="50"/>
    <n v="1"/>
    <s v="FXP30"/>
    <n v="100"/>
    <n v="0"/>
    <s v="ร้านที่2"/>
    <s v="ส*** ส***อด"/>
    <s v="นครปฐม"/>
    <s v="-"/>
    <s v=""/>
    <s v="09/10/2025 16:03"/>
    <s v="-"/>
    <s v="J&amp;T COD"/>
    <s v="Tiktok"/>
    <s v="จ่ายทีหลัง / COD"/>
    <s v=""/>
    <s v="764834751435"/>
    <s v="09/10/2025 16:03"/>
  </r>
  <r>
    <x v="8"/>
    <x v="9"/>
    <n v="10"/>
    <n v="50"/>
    <s v="FXP29"/>
    <n v="492"/>
    <n v="0"/>
    <s v="ร้านที่1"/>
    <s v="ป******ญ"/>
    <s v="******อยข้างๆร้านค้าชุมชน ตำบลบางกระสั้น อำเภอบางปะอิน จังหวัดพระนครศรีอยุธยา 13160"/>
    <s v="13160"/>
    <s v="60"/>
    <s v="09/10/2025 15:51"/>
    <s v="-"/>
    <s v="SPX Express"/>
    <s v="Shopee"/>
    <s v="shopee"/>
    <s v=""/>
    <s v="TH258309237368K"/>
    <s v="09/10/2025 15:51"/>
  </r>
  <r>
    <x v="0"/>
    <x v="0"/>
    <n v="50"/>
    <n v="1"/>
    <s v="FXP28"/>
    <n v="100"/>
    <n v="0"/>
    <s v="ร้านที่4"/>
    <s v="น*** โ***พัฒน์"/>
    <s v="สมุทรปราการ"/>
    <s v="-"/>
    <s v=""/>
    <s v="09/10/2025 15:50"/>
    <s v="-"/>
    <s v="Flash Express Thailand COD"/>
    <s v="Tiktok"/>
    <s v="จ่ายทีหลัง / COD"/>
    <s v=""/>
    <s v="THT020126YXMK1Z"/>
    <s v="09/10/2025 15:50"/>
  </r>
  <r>
    <x v="1"/>
    <x v="1"/>
    <n v="50"/>
    <n v="1"/>
    <s v="FXP28"/>
    <n v="100"/>
    <n v="0"/>
    <s v="ร้านที่4"/>
    <s v="น*** โ***พัฒน์"/>
    <s v="สมุทรปราการ"/>
    <s v="-"/>
    <s v=""/>
    <s v="09/10/2025 15:50"/>
    <s v="-"/>
    <s v="Flash Express Thailand COD"/>
    <s v="Tiktok"/>
    <s v="จ่ายทีหลัง / COD"/>
    <s v=""/>
    <s v="THT020126YXMK1Z"/>
    <s v="09/10/2025 15:50"/>
  </r>
  <r>
    <x v="2"/>
    <x v="2"/>
    <n v="50"/>
    <n v="1"/>
    <s v="FXP28"/>
    <n v="100"/>
    <n v="0"/>
    <s v="ร้านที่4"/>
    <s v="น*** โ***พัฒน์"/>
    <s v="สมุทรปราการ"/>
    <s v="-"/>
    <s v=""/>
    <s v="09/10/2025 15:50"/>
    <s v="-"/>
    <s v="Flash Express Thailand COD"/>
    <s v="Tiktok"/>
    <s v="จ่ายทีหลัง / COD"/>
    <s v=""/>
    <s v="THT020126YXMK1Z"/>
    <s v="09/10/2025 15:50"/>
  </r>
  <r>
    <x v="0"/>
    <x v="0"/>
    <n v="50"/>
    <n v="1"/>
    <s v="FXP27"/>
    <n v="100"/>
    <n v="0"/>
    <s v="ร้านที่2"/>
    <s v="ส***กดิ์ พ***์อักษร"/>
    <s v="สระบุรี"/>
    <s v="-"/>
    <s v=""/>
    <s v="09/10/2025 15:43"/>
    <s v="-"/>
    <s v="J&amp;T COD"/>
    <s v="Tiktok"/>
    <s v="จ่ายทีหลัง / COD"/>
    <s v=""/>
    <s v="764805544506"/>
    <s v="09/10/2025 15:43"/>
  </r>
  <r>
    <x v="1"/>
    <x v="1"/>
    <n v="50"/>
    <n v="1"/>
    <s v="FXP27"/>
    <n v="100"/>
    <n v="0"/>
    <s v="ร้านที่2"/>
    <s v="ส***กดิ์ พ***์อักษร"/>
    <s v="สระบุรี"/>
    <s v="-"/>
    <s v=""/>
    <s v="09/10/2025 15:43"/>
    <s v="-"/>
    <s v="J&amp;T COD"/>
    <s v="Tiktok"/>
    <s v="จ่ายทีหลัง / COD"/>
    <s v=""/>
    <s v="764805544506"/>
    <s v="09/10/2025 15:43"/>
  </r>
  <r>
    <x v="2"/>
    <x v="2"/>
    <n v="50"/>
    <n v="1"/>
    <s v="FXP27"/>
    <n v="100"/>
    <n v="0"/>
    <s v="ร้านที่2"/>
    <s v="ส***กดิ์ พ***์อักษร"/>
    <s v="สระบุรี"/>
    <s v="-"/>
    <s v=""/>
    <s v="09/10/2025 15:43"/>
    <s v="-"/>
    <s v="J&amp;T COD"/>
    <s v="Tiktok"/>
    <s v="จ่ายทีหลัง / COD"/>
    <s v=""/>
    <s v="764805544506"/>
    <s v="09/10/2025 15:43"/>
  </r>
  <r>
    <x v="0"/>
    <x v="0"/>
    <n v="50"/>
    <n v="1"/>
    <s v="FXP26"/>
    <n v="100"/>
    <n v="0"/>
    <s v="ร้านที่4"/>
    <s v="พ***ทิพย์ ส***ีเด่น"/>
    <s v="สุรินทร์"/>
    <s v="-"/>
    <s v=""/>
    <s v="09/10/2025 15:39"/>
    <s v="-"/>
    <s v="J&amp;T COD"/>
    <s v="Tiktok"/>
    <s v="จ่ายทีหลัง / COD"/>
    <s v=""/>
    <s v="764831752414"/>
    <s v="09/10/2025 15:40"/>
  </r>
  <r>
    <x v="1"/>
    <x v="1"/>
    <n v="50"/>
    <n v="1"/>
    <s v="FXP26"/>
    <n v="100"/>
    <n v="0"/>
    <s v="ร้านที่4"/>
    <s v="พ***ทิพย์ ส***ีเด่น"/>
    <s v="สุรินทร์"/>
    <s v="-"/>
    <s v=""/>
    <s v="09/10/2025 15:39"/>
    <s v="-"/>
    <s v="J&amp;T COD"/>
    <s v="Tiktok"/>
    <s v="จ่ายทีหลัง / COD"/>
    <s v=""/>
    <s v="764831752414"/>
    <s v="09/10/2025 15:40"/>
  </r>
  <r>
    <x v="2"/>
    <x v="2"/>
    <n v="50"/>
    <n v="1"/>
    <s v="FXP26"/>
    <n v="100"/>
    <n v="0"/>
    <s v="ร้านที่4"/>
    <s v="พ***ทิพย์ ส***ีเด่น"/>
    <s v="สุรินทร์"/>
    <s v="-"/>
    <s v=""/>
    <s v="09/10/2025 15:39"/>
    <s v="-"/>
    <s v="J&amp;T COD"/>
    <s v="Tiktok"/>
    <s v="จ่ายทีหลัง / COD"/>
    <s v=""/>
    <s v="764831752414"/>
    <s v="09/10/2025 15:40"/>
  </r>
  <r>
    <x v="13"/>
    <x v="16"/>
    <n v="66.666666666666671"/>
    <n v="3"/>
    <s v="FXP25"/>
    <n v="100"/>
    <n v="0"/>
    <s v="ร้านที่2"/>
    <s v="น***ฒน์ ส***จันทรัตน์"/>
    <s v="กรุงเทพมหานคร"/>
    <s v="-"/>
    <s v=""/>
    <s v="09/10/2025 15:33"/>
    <s v="-"/>
    <s v="J&amp;T Express"/>
    <s v="Tiktok"/>
    <s v="tiktok"/>
    <s v=""/>
    <s v="764809954451"/>
    <s v="09/10/2025 15:33"/>
  </r>
  <r>
    <x v="0"/>
    <x v="0"/>
    <n v="50"/>
    <n v="1"/>
    <s v="FXP24"/>
    <n v="100"/>
    <n v="0"/>
    <s v="ร้านที่4"/>
    <s v="ด***จ..น่วมเทียม"/>
    <s v="สมุทรปราการ"/>
    <s v="-"/>
    <s v=""/>
    <s v="09/10/2025 15:28"/>
    <s v="-"/>
    <s v="J&amp;T COD"/>
    <s v="Tiktok"/>
    <s v="จ่ายทีหลัง / COD"/>
    <s v=""/>
    <s v="764865049432"/>
    <s v="09/10/2025 15:28"/>
  </r>
  <r>
    <x v="1"/>
    <x v="1"/>
    <n v="50"/>
    <n v="1"/>
    <s v="FXP24"/>
    <n v="100"/>
    <n v="0"/>
    <s v="ร้านที่4"/>
    <s v="ด***จ..น่วมเทียม"/>
    <s v="สมุทรปราการ"/>
    <s v="-"/>
    <s v=""/>
    <s v="09/10/2025 15:28"/>
    <s v="-"/>
    <s v="J&amp;T COD"/>
    <s v="Tiktok"/>
    <s v="จ่ายทีหลัง / COD"/>
    <s v=""/>
    <s v="764865049432"/>
    <s v="09/10/2025 15:28"/>
  </r>
  <r>
    <x v="2"/>
    <x v="2"/>
    <n v="50"/>
    <n v="1"/>
    <s v="FXP24"/>
    <n v="100"/>
    <n v="0"/>
    <s v="ร้านที่4"/>
    <s v="ด***จ..น่วมเทียม"/>
    <s v="สมุทรปราการ"/>
    <s v="-"/>
    <s v=""/>
    <s v="09/10/2025 15:28"/>
    <s v="-"/>
    <s v="J&amp;T COD"/>
    <s v="Tiktok"/>
    <s v="จ่ายทีหลัง / COD"/>
    <s v=""/>
    <s v="764865049432"/>
    <s v="09/10/2025 15:28"/>
  </r>
  <r>
    <x v="0"/>
    <x v="0"/>
    <n v="50"/>
    <n v="1"/>
    <s v="FXP22"/>
    <n v="100"/>
    <n v="0"/>
    <s v="ร้านที่2"/>
    <s v="พ***ชล ก***ยะ"/>
    <s v="สมุทรปราการ"/>
    <s v="-"/>
    <s v=""/>
    <s v="09/10/2025 15:21"/>
    <s v="-"/>
    <s v="J&amp;T COD"/>
    <s v="Tiktok"/>
    <s v="จ่ายทีหลัง / COD"/>
    <s v=""/>
    <s v="764803145492"/>
    <s v="09/10/2025 15:21"/>
  </r>
  <r>
    <x v="1"/>
    <x v="1"/>
    <n v="50"/>
    <n v="1"/>
    <s v="FXP22"/>
    <n v="100"/>
    <n v="0"/>
    <s v="ร้านที่2"/>
    <s v="พ***ชล ก***ยะ"/>
    <s v="สมุทรปราการ"/>
    <s v="-"/>
    <s v=""/>
    <s v="09/10/2025 15:21"/>
    <s v="-"/>
    <s v="J&amp;T COD"/>
    <s v="Tiktok"/>
    <s v="จ่ายทีหลัง / COD"/>
    <s v=""/>
    <s v="764803145492"/>
    <s v="09/10/2025 15:21"/>
  </r>
  <r>
    <x v="2"/>
    <x v="2"/>
    <n v="50"/>
    <n v="1"/>
    <s v="FXP22"/>
    <n v="100"/>
    <n v="0"/>
    <s v="ร้านที่2"/>
    <s v="พ***ชล ก***ยะ"/>
    <s v="สมุทรปราการ"/>
    <s v="-"/>
    <s v=""/>
    <s v="09/10/2025 15:21"/>
    <s v="-"/>
    <s v="J&amp;T COD"/>
    <s v="Tiktok"/>
    <s v="จ่ายทีหลัง / COD"/>
    <s v=""/>
    <s v="764803145492"/>
    <s v="09/10/2025 15:21"/>
  </r>
  <r>
    <x v="0"/>
    <x v="0"/>
    <n v="50"/>
    <n v="1"/>
    <s v="FXP21"/>
    <n v="100"/>
    <n v="0"/>
    <s v="ร้านที่2"/>
    <s v="พ***ภา ผ***รัตน์"/>
    <s v="ร้อยเอ็ด"/>
    <s v="-"/>
    <s v=""/>
    <s v="09/10/2025 15:17"/>
    <s v="-"/>
    <s v="Flash Express Thailand COD"/>
    <s v="Tiktok"/>
    <s v="จ่ายทีหลัง / COD"/>
    <s v=""/>
    <s v="THT421226XYJG6Z"/>
    <s v="09/10/2025 15:17"/>
  </r>
  <r>
    <x v="1"/>
    <x v="1"/>
    <n v="50"/>
    <n v="1"/>
    <s v="FXP21"/>
    <n v="100"/>
    <n v="0"/>
    <s v="ร้านที่2"/>
    <s v="พ***ภา ผ***รัตน์"/>
    <s v="ร้อยเอ็ด"/>
    <s v="-"/>
    <s v=""/>
    <s v="09/10/2025 15:17"/>
    <s v="-"/>
    <s v="Flash Express Thailand COD"/>
    <s v="Tiktok"/>
    <s v="จ่ายทีหลัง / COD"/>
    <s v=""/>
    <s v="THT421226XYJG6Z"/>
    <s v="09/10/2025 15:17"/>
  </r>
  <r>
    <x v="2"/>
    <x v="2"/>
    <n v="50"/>
    <n v="1"/>
    <s v="FXP21"/>
    <n v="100"/>
    <n v="0"/>
    <s v="ร้านที่2"/>
    <s v="พ***ภา ผ***รัตน์"/>
    <s v="ร้อยเอ็ด"/>
    <s v="-"/>
    <s v=""/>
    <s v="09/10/2025 15:17"/>
    <s v="-"/>
    <s v="Flash Express Thailand COD"/>
    <s v="Tiktok"/>
    <s v="จ่ายทีหลัง / COD"/>
    <s v=""/>
    <s v="THT421226XYJG6Z"/>
    <s v="09/10/2025 15:17"/>
  </r>
  <r>
    <x v="16"/>
    <x v="19"/>
    <n v="139"/>
    <n v="1"/>
    <s v="FXP20"/>
    <n v="215"/>
    <n v="0"/>
    <s v="ร้านที่1"/>
    <s v="คุณณภัค ไตรทองอยู่"/>
    <s v="62 วิทยาลัยนาฏศิลปจันทบุรี ต.วัดใหม่ อ.เมือง จ.จันทบุรี 22000_x000a_"/>
    <s v="22000"/>
    <s v="0920042832"/>
    <s v="09/10/2025 15:13"/>
    <s v="raweewan5499@gmail.com"/>
    <s v="EMS COD"/>
    <s v="facebook"/>
    <s v="จ่ายทีหลัง / COD"/>
    <s v=""/>
    <s v="WA033625335TH"/>
    <s v="09/10/2025 15:13"/>
  </r>
  <r>
    <x v="15"/>
    <x v="18"/>
    <n v="139"/>
    <n v="1"/>
    <s v="FXP20"/>
    <n v="215"/>
    <n v="0"/>
    <s v="ร้านที่1"/>
    <s v="คุณณภัค ไตรทองอยู่"/>
    <s v="62 วิทยาลัยนาฏศิลปจันทบุรี ต.วัดใหม่ อ.เมือง จ.จันทบุรี 22000_x000a_"/>
    <s v="22000"/>
    <s v="0920042832"/>
    <s v="09/10/2025 15:13"/>
    <s v="raweewan5499@gmail.com"/>
    <s v="EMS COD"/>
    <s v="facebook"/>
    <s v="จ่ายทีหลัง / COD"/>
    <s v=""/>
    <s v="WA033625335TH"/>
    <s v="09/10/2025 15:13"/>
  </r>
  <r>
    <x v="0"/>
    <x v="0"/>
    <n v="60"/>
    <n v="2"/>
    <s v="FXP19"/>
    <n v="190"/>
    <n v="0"/>
    <s v="ร้านที่2"/>
    <s v="ส***ายใจ พ***จอก"/>
    <s v="พัทลุง"/>
    <s v="-"/>
    <s v=""/>
    <s v="09/10/2025 15:12"/>
    <s v="-"/>
    <s v="Flash Express Thailand COD"/>
    <s v="Tiktok"/>
    <s v="จ่ายทีหลัง / COD"/>
    <s v=""/>
    <s v="THT740326XYU16Z"/>
    <s v="09/10/2025 15:12"/>
  </r>
  <r>
    <x v="1"/>
    <x v="1"/>
    <n v="60"/>
    <n v="2"/>
    <s v="FXP19"/>
    <n v="190"/>
    <n v="0"/>
    <s v="ร้านที่2"/>
    <s v="ส***ายใจ พ***จอก"/>
    <s v="พัทลุง"/>
    <s v="-"/>
    <s v=""/>
    <s v="09/10/2025 15:12"/>
    <s v="-"/>
    <s v="Flash Express Thailand COD"/>
    <s v="Tiktok"/>
    <s v="จ่ายทีหลัง / COD"/>
    <s v=""/>
    <s v="THT740326XYU16Z"/>
    <s v="09/10/2025 15:12"/>
  </r>
  <r>
    <x v="2"/>
    <x v="2"/>
    <n v="60"/>
    <n v="2"/>
    <s v="FXP19"/>
    <n v="190"/>
    <n v="0"/>
    <s v="ร้านที่2"/>
    <s v="ส***ายใจ พ***จอก"/>
    <s v="พัทลุง"/>
    <s v="-"/>
    <s v=""/>
    <s v="09/10/2025 15:12"/>
    <s v="-"/>
    <s v="Flash Express Thailand COD"/>
    <s v="Tiktok"/>
    <s v="จ่ายทีหลัง / COD"/>
    <s v=""/>
    <s v="THT740326XYU16Z"/>
    <s v="09/10/2025 15:12"/>
  </r>
  <r>
    <x v="2"/>
    <x v="2"/>
    <n v="45"/>
    <n v="1"/>
    <s v="FXP18"/>
    <n v="45"/>
    <n v="0"/>
    <s v="ร้านที่1"/>
    <s v="บ*****ู"/>
    <s v="******ากแพรก, อำเภอดอนสัก ตำบลปากแพรก อำเภอดอนสัก จังหวัดสุราษฎร์ธานี 84340"/>
    <s v="84340"/>
    <s v="56"/>
    <s v="09/10/2025 15:12"/>
    <s v="-"/>
    <s v="SPX Express"/>
    <s v="Shopee"/>
    <s v="shopee"/>
    <s v=""/>
    <s v="TH255294984594Q"/>
    <s v="09/10/2025 15:11"/>
  </r>
  <r>
    <x v="0"/>
    <x v="0"/>
    <n v="50"/>
    <n v="1"/>
    <s v="FXP17"/>
    <n v="138"/>
    <n v="38"/>
    <s v="ร้านที่2"/>
    <s v="น***จิ่ว โ***เฟี้ยว"/>
    <s v="นครราชสีมา"/>
    <s v="-"/>
    <s v=""/>
    <s v="09/10/2025 15:03"/>
    <s v="-"/>
    <s v="J&amp;T COD"/>
    <s v="Tiktok"/>
    <s v="จ่ายทีหลัง / COD"/>
    <s v=""/>
    <s v="764852442454"/>
    <s v="09/10/2025 15:03"/>
  </r>
  <r>
    <x v="1"/>
    <x v="1"/>
    <n v="50"/>
    <n v="1"/>
    <s v="FXP17"/>
    <n v="138"/>
    <n v="38"/>
    <s v="ร้านที่2"/>
    <s v="น***จิ่ว โ***เฟี้ยว"/>
    <s v="นครราชสีมา"/>
    <s v="-"/>
    <s v=""/>
    <s v="09/10/2025 15:03"/>
    <s v="-"/>
    <s v="J&amp;T COD"/>
    <s v="Tiktok"/>
    <s v="จ่ายทีหลัง / COD"/>
    <s v=""/>
    <s v="764852442454"/>
    <s v="09/10/2025 15:03"/>
  </r>
  <r>
    <x v="2"/>
    <x v="2"/>
    <n v="50"/>
    <n v="1"/>
    <s v="FXP17"/>
    <n v="138"/>
    <n v="38"/>
    <s v="ร้านที่2"/>
    <s v="น***จิ่ว โ***เฟี้ยว"/>
    <s v="นครราชสีมา"/>
    <s v="-"/>
    <s v=""/>
    <s v="09/10/2025 15:03"/>
    <s v="-"/>
    <s v="J&amp;T COD"/>
    <s v="Tiktok"/>
    <s v="จ่ายทีหลัง / COD"/>
    <s v=""/>
    <s v="764852442454"/>
    <s v="09/10/2025 15:03"/>
  </r>
  <r>
    <x v="5"/>
    <x v="5"/>
    <n v="100"/>
    <n v="1"/>
    <s v="FXP16"/>
    <n v="215"/>
    <n v="0"/>
    <s v="ร้านที่1"/>
    <s v="น.ส.สุธีรา เขื่อนขันธ์เจริญ "/>
    <s v="378-380 ซ.เทอดไทย12 ถ.เทอดไทย แขวงบางยี่เรือ เขตธนบุรี กทม.10600 "/>
    <s v="10600"/>
    <s v="0813363489"/>
    <s v="09/10/2025 15:02"/>
    <s v="raweewan5499@gmail.com"/>
    <s v="EMS COD"/>
    <s v="facebook"/>
    <s v="จ่ายทีหลัง / COD"/>
    <s v=""/>
    <s v="-"/>
    <s v="09/10/2025 15:02"/>
  </r>
  <r>
    <x v="13"/>
    <x v="16"/>
    <n v="65"/>
    <n v="1"/>
    <s v="FXP16"/>
    <n v="215"/>
    <n v="0"/>
    <s v="ร้านที่1"/>
    <s v="น.ส.สุธีรา เขื่อนขันธ์เจริญ "/>
    <s v="378-380 ซ.เทอดไทย12 ถ.เทอดไทย แขวงบางยี่เรือ เขตธนบุรี กทม.10600 "/>
    <s v="10600"/>
    <s v="0813363489"/>
    <s v="09/10/2025 15:02"/>
    <s v="raweewan5499@gmail.com"/>
    <s v="EMS COD"/>
    <s v="facebook"/>
    <s v="จ่ายทีหลัง / COD"/>
    <s v=""/>
    <s v="-"/>
    <s v="09/10/2025 15:02"/>
  </r>
  <r>
    <x v="7"/>
    <x v="7"/>
    <n v="65"/>
    <n v="1"/>
    <s v="FXP16"/>
    <n v="215"/>
    <n v="0"/>
    <s v="ร้านที่1"/>
    <s v="น.ส.สุธีรา เขื่อนขันธ์เจริญ "/>
    <s v="378-380 ซ.เทอดไทย12 ถ.เทอดไทย แขวงบางยี่เรือ เขตธนบุรี กทม.10600 "/>
    <s v="10600"/>
    <s v="0813363489"/>
    <s v="09/10/2025 15:02"/>
    <s v="raweewan5499@gmail.com"/>
    <s v="EMS COD"/>
    <s v="facebook"/>
    <s v="จ่ายทีหลัง / COD"/>
    <s v=""/>
    <s v="-"/>
    <s v="09/10/2025 15:02"/>
  </r>
  <r>
    <x v="15"/>
    <x v="18"/>
    <n v="139"/>
    <n v="1"/>
    <s v="FXP15"/>
    <n v="215"/>
    <n v="0"/>
    <s v="ร้านที่1"/>
    <s v="สุพัตรา วงศ์สุ "/>
    <s v="181หมู่2 ต เหมืองง่า อ เมือง จ ลำพูน51000"/>
    <s v="51000"/>
    <s v="0814737155"/>
    <s v="09/10/2025 14:33"/>
    <s v="raweewan5499@gmail.com"/>
    <s v="EMS"/>
    <s v="facebook"/>
    <s v="กสิกร"/>
    <s v=""/>
    <s v="WB011580685TH"/>
    <s v="09/10/2025 14:55"/>
  </r>
  <r>
    <x v="16"/>
    <x v="19"/>
    <n v="139"/>
    <n v="1"/>
    <s v="FXP15"/>
    <n v="215"/>
    <n v="0"/>
    <s v="ร้านที่1"/>
    <s v="สุพัตรา วงศ์สุ "/>
    <s v="181หมู่2 ต เหมืองง่า อ เมือง จ ลำพูน51000"/>
    <s v="51000"/>
    <s v="0814737155"/>
    <s v="09/10/2025 14:33"/>
    <s v="raweewan5499@gmail.com"/>
    <s v="EMS"/>
    <s v="facebook"/>
    <s v="กสิกร"/>
    <s v=""/>
    <s v="WB011580685TH"/>
    <s v="09/10/2025 14:55"/>
  </r>
  <r>
    <x v="0"/>
    <x v="0"/>
    <n v="50"/>
    <n v="1"/>
    <s v="FXP14"/>
    <n v="100"/>
    <n v="0"/>
    <s v="ร้านที่2"/>
    <s v="อ***รรณ."/>
    <s v="สตูล"/>
    <s v="-"/>
    <s v=""/>
    <s v="09/10/2025 14:53"/>
    <s v="-"/>
    <s v="J&amp;T COD"/>
    <s v="Tiktok"/>
    <s v="จ่ายทีหลัง / COD"/>
    <s v=""/>
    <s v="764874446453"/>
    <s v="09/10/2025 14:53"/>
  </r>
  <r>
    <x v="1"/>
    <x v="1"/>
    <n v="50"/>
    <n v="1"/>
    <s v="FXP14"/>
    <n v="100"/>
    <n v="0"/>
    <s v="ร้านที่2"/>
    <s v="อ***รรณ."/>
    <s v="สตูล"/>
    <s v="-"/>
    <s v=""/>
    <s v="09/10/2025 14:53"/>
    <s v="-"/>
    <s v="J&amp;T COD"/>
    <s v="Tiktok"/>
    <s v="จ่ายทีหลัง / COD"/>
    <s v=""/>
    <s v="764874446453"/>
    <s v="09/10/2025 14:53"/>
  </r>
  <r>
    <x v="2"/>
    <x v="2"/>
    <n v="50"/>
    <n v="1"/>
    <s v="FXP14"/>
    <n v="100"/>
    <n v="0"/>
    <s v="ร้านที่2"/>
    <s v="อ***รรณ."/>
    <s v="สตูล"/>
    <s v="-"/>
    <s v=""/>
    <s v="09/10/2025 14:53"/>
    <s v="-"/>
    <s v="J&amp;T COD"/>
    <s v="Tiktok"/>
    <s v="จ่ายทีหลัง / COD"/>
    <s v=""/>
    <s v="764874446453"/>
    <s v="09/10/2025 14:53"/>
  </r>
  <r>
    <x v="9"/>
    <x v="10"/>
    <n v="50"/>
    <n v="6"/>
    <s v="FXP13"/>
    <n v="200"/>
    <n v="0"/>
    <s v="ร้านที่2"/>
    <s v="ส***กษ์"/>
    <s v="ประจวบคีรีขันธ์"/>
    <s v="-"/>
    <s v=""/>
    <s v="09/10/2025 14:52"/>
    <s v="-"/>
    <s v="J&amp;T COD"/>
    <s v="Tiktok"/>
    <s v="จ่ายทีหลัง / COD"/>
    <s v=""/>
    <s v="764834073371"/>
    <s v="09/10/2025 14:52"/>
  </r>
  <r>
    <x v="0"/>
    <x v="0"/>
    <n v="60"/>
    <n v="2"/>
    <s v="FXP12"/>
    <n v="200"/>
    <n v="0"/>
    <s v="ร้านที่2"/>
    <s v="A***em"/>
    <s v="นครปฐม"/>
    <s v="-"/>
    <s v=""/>
    <s v="09/10/2025 14:49"/>
    <s v="-"/>
    <s v="J&amp;T COD"/>
    <s v="Tiktok"/>
    <s v="จ่ายทีหลัง / COD"/>
    <s v=""/>
    <s v="764813350346"/>
    <s v="09/10/2025 14:49"/>
  </r>
  <r>
    <x v="1"/>
    <x v="1"/>
    <n v="60"/>
    <n v="2"/>
    <s v="FXP12"/>
    <n v="200"/>
    <n v="0"/>
    <s v="ร้านที่2"/>
    <s v="A***em"/>
    <s v="นครปฐม"/>
    <s v="-"/>
    <s v=""/>
    <s v="09/10/2025 14:49"/>
    <s v="-"/>
    <s v="J&amp;T COD"/>
    <s v="Tiktok"/>
    <s v="จ่ายทีหลัง / COD"/>
    <s v=""/>
    <s v="764813350346"/>
    <s v="09/10/2025 14:49"/>
  </r>
  <r>
    <x v="2"/>
    <x v="2"/>
    <n v="60"/>
    <n v="2"/>
    <s v="FXP12"/>
    <n v="200"/>
    <n v="0"/>
    <s v="ร้านที่2"/>
    <s v="A***em"/>
    <s v="นครปฐม"/>
    <s v="-"/>
    <s v=""/>
    <s v="09/10/2025 14:49"/>
    <s v="-"/>
    <s v="J&amp;T COD"/>
    <s v="Tiktok"/>
    <s v="จ่ายทีหลัง / COD"/>
    <s v=""/>
    <s v="764813350346"/>
    <s v="09/10/2025 14:49"/>
  </r>
  <r>
    <x v="9"/>
    <x v="10"/>
    <n v="50"/>
    <n v="6"/>
    <s v="FXP11"/>
    <n v="190"/>
    <n v="0"/>
    <s v="ร้านที่2"/>
    <s v="ส***กษ์"/>
    <s v="ประจวบคีรีขันธ์"/>
    <s v="-"/>
    <s v=""/>
    <s v="09/10/2025 14:49"/>
    <s v="-"/>
    <s v="J&amp;T COD"/>
    <s v="Tiktok"/>
    <s v="จ่ายทีหลัง / COD"/>
    <s v=""/>
    <s v="764857580340"/>
    <s v="09/10/2025 14:49"/>
  </r>
  <r>
    <x v="0"/>
    <x v="0"/>
    <n v="50"/>
    <n v="1"/>
    <s v="FXP10"/>
    <n v="129"/>
    <n v="29"/>
    <s v="ร้านที่2"/>
    <s v="น***ิยา ท***ัศน์"/>
    <s v="สมุทรสาคร"/>
    <s v="-"/>
    <s v=""/>
    <s v="09/10/2025 14:48"/>
    <s v="-"/>
    <s v="J&amp;T COD"/>
    <s v="Tiktok"/>
    <s v="จ่ายทีหลัง / COD"/>
    <s v=""/>
    <s v="764845844442"/>
    <s v="09/10/2025 14:48"/>
  </r>
  <r>
    <x v="1"/>
    <x v="1"/>
    <n v="50"/>
    <n v="1"/>
    <s v="FXP10"/>
    <n v="129"/>
    <n v="29"/>
    <s v="ร้านที่2"/>
    <s v="น***ิยา ท***ัศน์"/>
    <s v="สมุทรสาคร"/>
    <s v="-"/>
    <s v=""/>
    <s v="09/10/2025 14:48"/>
    <s v="-"/>
    <s v="J&amp;T COD"/>
    <s v="Tiktok"/>
    <s v="จ่ายทีหลัง / COD"/>
    <s v=""/>
    <s v="764845844442"/>
    <s v="09/10/2025 14:48"/>
  </r>
  <r>
    <x v="2"/>
    <x v="2"/>
    <n v="50"/>
    <n v="1"/>
    <s v="FXP10"/>
    <n v="129"/>
    <n v="29"/>
    <s v="ร้านที่2"/>
    <s v="น***ิยา ท***ัศน์"/>
    <s v="สมุทรสาคร"/>
    <s v="-"/>
    <s v=""/>
    <s v="09/10/2025 14:48"/>
    <s v="-"/>
    <s v="J&amp;T COD"/>
    <s v="Tiktok"/>
    <s v="จ่ายทีหลัง / COD"/>
    <s v=""/>
    <s v="764845844442"/>
    <s v="09/10/2025 14:48"/>
  </r>
  <r>
    <x v="2"/>
    <x v="2"/>
    <n v="60"/>
    <n v="12"/>
    <s v="FXP9"/>
    <n v="400"/>
    <n v="0"/>
    <s v="ร้านที่2"/>
    <s v="ร***ไทยเจริญ ร***ลอง"/>
    <s v="สมุทรสาคร"/>
    <s v="-"/>
    <s v=""/>
    <s v="09/10/2025 14:44"/>
    <s v="-"/>
    <s v="J&amp;T COD"/>
    <s v="Tiktok"/>
    <s v="จ่ายทีหลัง / COD"/>
    <s v=""/>
    <s v="764802249363"/>
    <s v="09/10/2025 14:44"/>
  </r>
  <r>
    <x v="5"/>
    <x v="20"/>
    <n v="64"/>
    <n v="2"/>
    <s v="FXP8"/>
    <n v="128"/>
    <n v="0"/>
    <s v="ร้านที่1"/>
    <s v="ดวงพร ประสานศรี"/>
    <s v="282 ม.1 ซ.ลาภอนันต์ (ก.ม.1) ถ.พัฒนา บ้านจั่น ต.บ้านจั่น_x000a__x000a_เมืองอุดรธานี/ Mueang Udon Thaniอุดรธานี/ Udon Thani_x000a_41000"/>
    <s v="41000"/>
    <s v="660879474445"/>
    <s v="09/10/2025 14:40"/>
    <s v="-"/>
    <s v="Kerry_dropoff"/>
    <s v="Lazada"/>
    <s v="lazada"/>
    <s v=""/>
    <s v="-"/>
    <s v="09/10/2025 14:40"/>
  </r>
  <r>
    <x v="11"/>
    <x v="14"/>
    <n v="15"/>
    <n v="1"/>
    <s v="FXP7"/>
    <n v="15"/>
    <n v="0"/>
    <s v="ร้านที่1"/>
    <s v="จ******์"/>
    <s v="******ล 6 #ไม่ต้องโทรก่อนส่ง วางไว้หน้าบ้านได้เลย#) ตำบลกระทุ่มล้ม อำเภอสามพราน จังหวัดนครปฐม 73220"/>
    <s v="73220"/>
    <s v="28"/>
    <s v="09/10/2025 14:36"/>
    <s v="-"/>
    <s v="SPX Express"/>
    <s v="Shopee"/>
    <s v="shopee"/>
    <s v=""/>
    <s v="TH253257693902I"/>
    <s v="09/10/2025 14:36"/>
  </r>
  <r>
    <x v="0"/>
    <x v="0"/>
    <n v="50"/>
    <n v="1"/>
    <s v="FXP6"/>
    <n v="100"/>
    <n v="0"/>
    <s v="ร้านที่4"/>
    <s v="p***tep"/>
    <s v="กรุงเทพฯ"/>
    <s v="-"/>
    <s v=""/>
    <s v="09/10/2025 14:28"/>
    <s v="-"/>
    <s v="J&amp;T COD"/>
    <s v="Tiktok"/>
    <s v="จ่ายทีหลัง / COD"/>
    <s v=""/>
    <s v="764800448484"/>
    <s v="09/10/2025 14:28"/>
  </r>
  <r>
    <x v="1"/>
    <x v="1"/>
    <n v="50"/>
    <n v="1"/>
    <s v="FXP6"/>
    <n v="100"/>
    <n v="0"/>
    <s v="ร้านที่4"/>
    <s v="p***tep"/>
    <s v="กรุงเทพฯ"/>
    <s v="-"/>
    <s v=""/>
    <s v="09/10/2025 14:28"/>
    <s v="-"/>
    <s v="J&amp;T COD"/>
    <s v="Tiktok"/>
    <s v="จ่ายทีหลัง / COD"/>
    <s v=""/>
    <s v="764800448484"/>
    <s v="09/10/2025 14:28"/>
  </r>
  <r>
    <x v="2"/>
    <x v="2"/>
    <n v="50"/>
    <n v="1"/>
    <s v="FXP6"/>
    <n v="100"/>
    <n v="0"/>
    <s v="ร้านที่4"/>
    <s v="p***tep"/>
    <s v="กรุงเทพฯ"/>
    <s v="-"/>
    <s v=""/>
    <s v="09/10/2025 14:28"/>
    <s v="-"/>
    <s v="J&amp;T COD"/>
    <s v="Tiktok"/>
    <s v="จ่ายทีหลัง / COD"/>
    <s v=""/>
    <s v="764800448484"/>
    <s v="09/10/2025 14:28"/>
  </r>
  <r>
    <x v="5"/>
    <x v="5"/>
    <n v="100"/>
    <n v="1"/>
    <s v="FXP5"/>
    <n v="215"/>
    <n v="0"/>
    <s v="ร้านที่1"/>
    <s v="คุณรัศมี วางอภัย"/>
    <s v="259/2ถนนชายโขง_x000a_หมู่2 ต.เชียงคาน อ.เชียงคานจ.เลย_x000a_42110_x000a_"/>
    <s v="42110"/>
    <s v="0883408253"/>
    <s v="09/10/2025 14:20"/>
    <s v="raweewan5499@gmail.com"/>
    <s v="EMS COD"/>
    <s v="facebook"/>
    <s v="จ่ายทีหลัง / COD"/>
    <s v=""/>
    <s v="-"/>
    <s v="09/10/2025 14:20"/>
  </r>
  <r>
    <x v="13"/>
    <x v="16"/>
    <n v="65"/>
    <n v="1"/>
    <s v="FXP5"/>
    <n v="215"/>
    <n v="0"/>
    <s v="ร้านที่1"/>
    <s v="คุณรัศมี วางอภัย"/>
    <s v="259/2ถนนชายโขง_x000a_หมู่2 ต.เชียงคาน อ.เชียงคานจ.เลย_x000a_42110_x000a_"/>
    <s v="42110"/>
    <s v="0883408253"/>
    <s v="09/10/2025 14:20"/>
    <s v="raweewan5499@gmail.com"/>
    <s v="EMS COD"/>
    <s v="facebook"/>
    <s v="จ่ายทีหลัง / COD"/>
    <s v=""/>
    <s v="-"/>
    <s v="09/10/2025 14:20"/>
  </r>
  <r>
    <x v="7"/>
    <x v="7"/>
    <n v="65"/>
    <n v="1"/>
    <s v="FXP5"/>
    <n v="215"/>
    <n v="0"/>
    <s v="ร้านที่1"/>
    <s v="คุณรัศมี วางอภัย"/>
    <s v="259/2ถนนชายโขง_x000a_หมู่2 ต.เชียงคาน อ.เชียงคานจ.เลย_x000a_42110_x000a_"/>
    <s v="42110"/>
    <s v="0883408253"/>
    <s v="09/10/2025 14:20"/>
    <s v="raweewan5499@gmail.com"/>
    <s v="EMS COD"/>
    <s v="facebook"/>
    <s v="จ่ายทีหลัง / COD"/>
    <s v=""/>
    <s v="-"/>
    <s v="09/10/2025 14:20"/>
  </r>
  <r>
    <x v="9"/>
    <x v="10"/>
    <n v="50"/>
    <n v="6"/>
    <s v="FXP4"/>
    <n v="200"/>
    <n v="0"/>
    <s v="ร้านที่2"/>
    <s v="ส***ักดิ์​ ว***​วัธน​์​วณิชย์​"/>
    <s v="ประจวบคีรีขันธ์"/>
    <s v="-"/>
    <s v=""/>
    <s v="09/10/2025 14:19"/>
    <s v="-"/>
    <s v="J&amp;T COD"/>
    <s v="Tiktok"/>
    <s v="จ่ายทีหลัง / COD"/>
    <s v=""/>
    <s v="764815784320"/>
    <s v="09/10/2025 14:19"/>
  </r>
  <r>
    <x v="0"/>
    <x v="0"/>
    <n v="50"/>
    <n v="1"/>
    <s v="FXP3"/>
    <n v="100"/>
    <n v="0"/>
    <s v="ร้านที่2"/>
    <s v="ช***ติ  โ***ะเสริฐ"/>
    <s v="อ่างทอง"/>
    <s v="-"/>
    <s v=""/>
    <s v="09/10/2025 14:18"/>
    <s v="-"/>
    <s v="J&amp;T COD"/>
    <s v="Tiktok"/>
    <s v="จ่ายทีหลัง / COD"/>
    <s v=""/>
    <s v="764852247482"/>
    <s v="09/10/2025 14:18"/>
  </r>
  <r>
    <x v="1"/>
    <x v="1"/>
    <n v="50"/>
    <n v="1"/>
    <s v="FXP3"/>
    <n v="100"/>
    <n v="0"/>
    <s v="ร้านที่2"/>
    <s v="ช***ติ  โ***ะเสริฐ"/>
    <s v="อ่างทอง"/>
    <s v="-"/>
    <s v=""/>
    <s v="09/10/2025 14:18"/>
    <s v="-"/>
    <s v="J&amp;T COD"/>
    <s v="Tiktok"/>
    <s v="จ่ายทีหลัง / COD"/>
    <s v=""/>
    <s v="764852247482"/>
    <s v="09/10/2025 14:18"/>
  </r>
  <r>
    <x v="2"/>
    <x v="2"/>
    <n v="50"/>
    <n v="1"/>
    <s v="FXP3"/>
    <n v="100"/>
    <n v="0"/>
    <s v="ร้านที่2"/>
    <s v="ช***ติ  โ***ะเสริฐ"/>
    <s v="อ่างทอง"/>
    <s v="-"/>
    <s v=""/>
    <s v="09/10/2025 14:18"/>
    <s v="-"/>
    <s v="J&amp;T COD"/>
    <s v="Tiktok"/>
    <s v="จ่ายทีหลัง / COD"/>
    <s v=""/>
    <s v="764852247482"/>
    <s v="09/10/2025 14:18"/>
  </r>
  <r>
    <x v="15"/>
    <x v="18"/>
    <n v="139"/>
    <n v="1"/>
    <s v="FXP2"/>
    <n v="215"/>
    <n v="0"/>
    <s v="ร้านที่1"/>
    <s v="Pimwipa Morasuk"/>
    <s v="103/6ม.2_x000a_คลองวาฬ_x000a_อำเภอเมือง_x000a_ประจวบคีรีขันธ์_x000a_77,000"/>
    <s v="-"/>
    <s v="66625427919"/>
    <s v="09/10/2025 14:17"/>
    <s v="raweewan5499@gmail.com"/>
    <s v="EMS COD"/>
    <s v="facebook"/>
    <s v="จ่ายทีหลัง / COD"/>
    <s v=""/>
    <s v="WA033625313TH"/>
    <s v="09/10/2025 14:17"/>
  </r>
  <r>
    <x v="16"/>
    <x v="19"/>
    <n v="139"/>
    <n v="1"/>
    <s v="FXP2"/>
    <n v="215"/>
    <n v="0"/>
    <s v="ร้านที่1"/>
    <s v="Pimwipa Morasuk"/>
    <s v="103/6ม.2_x000a_คลองวาฬ_x000a_อำเภอเมือง_x000a_ประจวบคีรีขันธ์_x000a_77,000"/>
    <s v="-"/>
    <s v="66625427919"/>
    <s v="09/10/2025 14:17"/>
    <s v="raweewan5499@gmail.com"/>
    <s v="EMS COD"/>
    <s v="facebook"/>
    <s v="จ่ายทีหลัง / COD"/>
    <s v=""/>
    <s v="WA033625313TH"/>
    <s v="09/10/2025 14:17"/>
  </r>
  <r>
    <x v="17"/>
    <x v="21"/>
    <n v="50"/>
    <n v="3"/>
    <s v="FXP1"/>
    <n v="300"/>
    <n v="0"/>
    <s v="ร้านที่2"/>
    <s v="อ***า  ก***ิกา"/>
    <s v="สระบุรี"/>
    <s v="-"/>
    <s v=""/>
    <s v="09/10/2025 14:13"/>
    <s v="-"/>
    <s v="J&amp;T COD"/>
    <s v="Tiktok"/>
    <s v="จ่ายทีหลัง / COD"/>
    <s v=""/>
    <s v="764858041415"/>
    <s v="09/10/2025 14:15"/>
  </r>
  <r>
    <x v="17"/>
    <x v="21"/>
    <n v="50"/>
    <n v="6"/>
    <s v="FXP1"/>
    <n v="300"/>
    <n v="0"/>
    <s v="ร้านที่2"/>
    <s v="อ***า  ก***ิกา"/>
    <s v="สระบุรี"/>
    <s v="-"/>
    <s v=""/>
    <s v="09/10/2025 14:13"/>
    <s v="-"/>
    <s v="J&amp;T COD"/>
    <s v="Tiktok"/>
    <s v="จ่ายทีหลัง / COD"/>
    <s v=""/>
    <s v="764858041415"/>
    <s v="09/10/2025 14:15"/>
  </r>
  <r>
    <x v="0"/>
    <x v="0"/>
    <n v="50"/>
    <n v="1"/>
    <s v="FXP0"/>
    <n v="100"/>
    <n v="0"/>
    <s v="ร้านที่2"/>
    <s v="ว***ะ ว***ญู"/>
    <s v="สุพรรณบุรี"/>
    <s v="-"/>
    <s v=""/>
    <s v="09/10/2025 14:11"/>
    <s v="-"/>
    <s v="J&amp;T Express"/>
    <s v="Tiktok"/>
    <s v="tiktok"/>
    <s v=""/>
    <s v="764899955444"/>
    <s v="09/10/2025 14:14"/>
  </r>
  <r>
    <x v="1"/>
    <x v="1"/>
    <n v="50"/>
    <n v="1"/>
    <s v="FXP0"/>
    <n v="100"/>
    <n v="0"/>
    <s v="ร้านที่2"/>
    <s v="ว***ะ ว***ญู"/>
    <s v="สุพรรณบุรี"/>
    <s v="-"/>
    <s v=""/>
    <s v="09/10/2025 14:11"/>
    <s v="-"/>
    <s v="J&amp;T Express"/>
    <s v="Tiktok"/>
    <s v="tiktok"/>
    <s v=""/>
    <s v="764899955444"/>
    <s v="09/10/2025 14:14"/>
  </r>
  <r>
    <x v="2"/>
    <x v="2"/>
    <n v="50"/>
    <n v="1"/>
    <s v="FXP0"/>
    <n v="100"/>
    <n v="0"/>
    <s v="ร้านที่2"/>
    <s v="ว***ะ ว***ญู"/>
    <s v="สุพรรณบุรี"/>
    <s v="-"/>
    <s v=""/>
    <s v="09/10/2025 14:11"/>
    <s v="-"/>
    <s v="J&amp;T Express"/>
    <s v="Tiktok"/>
    <s v="tiktok"/>
    <s v=""/>
    <s v="764899955444"/>
    <s v="09/10/2025 14:14"/>
  </r>
  <r>
    <x v="5"/>
    <x v="5"/>
    <n v="100"/>
    <n v="1"/>
    <s v="FXO99"/>
    <n v="430"/>
    <n v="0"/>
    <s v="ร้านที่1"/>
    <s v="อรจันทร์ เศรษฐ์จำนงค์"/>
    <s v="81 ม.14 ต.เสียว อ.เบญจลักษ์ จ.ศรีสะเกษ  33110  "/>
    <s v="33110"/>
    <s v="0956167173"/>
    <s v="09/10/2025 14:14"/>
    <s v="raweewan5499@gmail.com"/>
    <s v="EMS COD"/>
    <s v="facebook"/>
    <s v="จ่ายทีหลัง / COD"/>
    <s v=""/>
    <s v="WA033625358TH"/>
    <s v="09/10/2025 14:14"/>
  </r>
  <r>
    <x v="13"/>
    <x v="16"/>
    <n v="60"/>
    <n v="1"/>
    <s v="FXO99"/>
    <n v="430"/>
    <n v="0"/>
    <s v="ร้านที่1"/>
    <s v="อรจันทร์ เศรษฐ์จำนงค์"/>
    <s v="81 ม.14 ต.เสียว อ.เบญจลักษ์ จ.ศรีสะเกษ  33110  "/>
    <s v="33110"/>
    <s v="0956167173"/>
    <s v="09/10/2025 14:14"/>
    <s v="raweewan5499@gmail.com"/>
    <s v="EMS COD"/>
    <s v="facebook"/>
    <s v="จ่ายทีหลัง / COD"/>
    <s v=""/>
    <s v="WA033625358TH"/>
    <s v="09/10/2025 14:14"/>
  </r>
  <r>
    <x v="7"/>
    <x v="7"/>
    <n v="50"/>
    <n v="1"/>
    <s v="FXO99"/>
    <n v="430"/>
    <n v="0"/>
    <s v="ร้านที่1"/>
    <s v="อรจันทร์ เศรษฐ์จำนงค์"/>
    <s v="81 ม.14 ต.เสียว อ.เบญจลักษ์ จ.ศรีสะเกษ  33110  "/>
    <s v="33110"/>
    <s v="0956167173"/>
    <s v="09/10/2025 14:14"/>
    <s v="raweewan5499@gmail.com"/>
    <s v="EMS COD"/>
    <s v="facebook"/>
    <s v="จ่ายทีหลัง / COD"/>
    <s v=""/>
    <s v="WA033625358TH"/>
    <s v="09/10/2025 14:14"/>
  </r>
  <r>
    <x v="16"/>
    <x v="19"/>
    <n v="139"/>
    <n v="1"/>
    <s v="FXO99"/>
    <n v="430"/>
    <n v="0"/>
    <s v="ร้านที่1"/>
    <s v="อรจันทร์ เศรษฐ์จำนงค์"/>
    <s v="81 ม.14 ต.เสียว อ.เบญจลักษ์ จ.ศรีสะเกษ  33110  "/>
    <s v="33110"/>
    <s v="0956167173"/>
    <s v="09/10/2025 14:14"/>
    <s v="raweewan5499@gmail.com"/>
    <s v="EMS COD"/>
    <s v="facebook"/>
    <s v="จ่ายทีหลัง / COD"/>
    <s v=""/>
    <s v="WA033625358TH"/>
    <s v="09/10/2025 14:14"/>
  </r>
  <r>
    <x v="15"/>
    <x v="18"/>
    <n v="139"/>
    <n v="1"/>
    <s v="FXO99"/>
    <n v="430"/>
    <n v="0"/>
    <s v="ร้านที่1"/>
    <s v="อรจันทร์ เศรษฐ์จำนงค์"/>
    <s v="81 ม.14 ต.เสียว อ.เบญจลักษ์ จ.ศรีสะเกษ  33110  "/>
    <s v="33110"/>
    <s v="0956167173"/>
    <s v="09/10/2025 14:14"/>
    <s v="raweewan5499@gmail.com"/>
    <s v="EMS COD"/>
    <s v="facebook"/>
    <s v="จ่ายทีหลัง / COD"/>
    <s v=""/>
    <s v="WA033625358TH"/>
    <s v="09/10/2025 14:14"/>
  </r>
  <r>
    <x v="0"/>
    <x v="0"/>
    <n v="50"/>
    <n v="1"/>
    <s v="FXO98"/>
    <n v="100"/>
    <n v="0"/>
    <s v="ร้านที่2"/>
    <s v="ศ***ักษณ์"/>
    <s v="ปทุมธานี"/>
    <s v="-"/>
    <s v=""/>
    <s v="09/10/2025 14:05"/>
    <s v="-"/>
    <s v="Flash Express Thailand COD"/>
    <s v="Tiktok"/>
    <s v="จ่ายทีหลัง / COD"/>
    <s v=""/>
    <s v="THT040226YXG89Z"/>
    <s v="09/10/2025 14:08"/>
  </r>
  <r>
    <x v="1"/>
    <x v="1"/>
    <n v="50"/>
    <n v="1"/>
    <s v="FXO98"/>
    <n v="100"/>
    <n v="0"/>
    <s v="ร้านที่2"/>
    <s v="ศ***ักษณ์"/>
    <s v="ปทุมธานี"/>
    <s v="-"/>
    <s v=""/>
    <s v="09/10/2025 14:05"/>
    <s v="-"/>
    <s v="Flash Express Thailand COD"/>
    <s v="Tiktok"/>
    <s v="จ่ายทีหลัง / COD"/>
    <s v=""/>
    <s v="THT040226YXG89Z"/>
    <s v="09/10/2025 14:08"/>
  </r>
  <r>
    <x v="2"/>
    <x v="2"/>
    <n v="50"/>
    <n v="1"/>
    <s v="FXO98"/>
    <n v="100"/>
    <n v="0"/>
    <s v="ร้านที่2"/>
    <s v="ศ***ักษณ์"/>
    <s v="ปทุมธานี"/>
    <s v="-"/>
    <s v=""/>
    <s v="09/10/2025 14:05"/>
    <s v="-"/>
    <s v="Flash Express Thailand COD"/>
    <s v="Tiktok"/>
    <s v="จ่ายทีหลัง / COD"/>
    <s v=""/>
    <s v="THT040226YXG89Z"/>
    <s v="09/10/2025 14:08"/>
  </r>
  <r>
    <x v="5"/>
    <x v="5"/>
    <n v="100"/>
    <n v="1"/>
    <s v="FXO97"/>
    <n v="299"/>
    <n v="0"/>
    <s v="ร้านที่1"/>
    <s v="ฝนทอง สงวนศักดิ์"/>
    <s v="_x000a_91/1_x000a_ม.5_x000a_ไม้ขาว_x000a_ถลาง_x000a_ภูเก็ต_x000a_83110_x000a_Thailand"/>
    <s v="83110"/>
    <s v="0637735884"/>
    <s v="09/10/2025 14:00"/>
    <s v="raweewan5499@gmail.com"/>
    <s v="EMS COD"/>
    <s v="facebook"/>
    <s v="จ่ายทีหลัง / COD"/>
    <s v=""/>
    <s v="-"/>
    <s v="09/10/2025 14:00"/>
  </r>
  <r>
    <x v="13"/>
    <x v="16"/>
    <n v="60"/>
    <n v="1"/>
    <s v="FXO97"/>
    <n v="299"/>
    <n v="0"/>
    <s v="ร้านที่1"/>
    <s v="ฝนทอง สงวนศักดิ์"/>
    <s v="_x000a_91/1_x000a_ม.5_x000a_ไม้ขาว_x000a_ถลาง_x000a_ภูเก็ต_x000a_83110_x000a_Thailand"/>
    <s v="83110"/>
    <s v="0637735884"/>
    <s v="09/10/2025 14:00"/>
    <s v="raweewan5499@gmail.com"/>
    <s v="EMS COD"/>
    <s v="facebook"/>
    <s v="จ่ายทีหลัง / COD"/>
    <s v=""/>
    <s v="-"/>
    <s v="09/10/2025 14:00"/>
  </r>
  <r>
    <x v="7"/>
    <x v="7"/>
    <n v="50"/>
    <n v="1"/>
    <s v="FXO97"/>
    <n v="299"/>
    <n v="0"/>
    <s v="ร้านที่1"/>
    <s v="ฝนทอง สงวนศักดิ์"/>
    <s v="_x000a_91/1_x000a_ม.5_x000a_ไม้ขาว_x000a_ถลาง_x000a_ภูเก็ต_x000a_83110_x000a_Thailand"/>
    <s v="83110"/>
    <s v="0637735884"/>
    <s v="09/10/2025 14:00"/>
    <s v="raweewan5499@gmail.com"/>
    <s v="EMS COD"/>
    <s v="facebook"/>
    <s v="จ่ายทีหลัง / COD"/>
    <s v=""/>
    <s v="-"/>
    <s v="09/10/2025 14:00"/>
  </r>
  <r>
    <x v="6"/>
    <x v="8"/>
    <n v="100"/>
    <n v="1"/>
    <s v="FXO97"/>
    <n v="299"/>
    <n v="0"/>
    <s v="ร้านที่1"/>
    <s v="ฝนทอง สงวนศักดิ์"/>
    <s v="_x000a_91/1_x000a_ม.5_x000a_ไม้ขาว_x000a_ถลาง_x000a_ภูเก็ต_x000a_83110_x000a_Thailand"/>
    <s v="83110"/>
    <s v="0637735884"/>
    <s v="09/10/2025 14:00"/>
    <s v="raweewan5499@gmail.com"/>
    <s v="EMS COD"/>
    <s v="facebook"/>
    <s v="จ่ายทีหลัง / COD"/>
    <s v=""/>
    <s v="-"/>
    <s v="09/10/2025 14:00"/>
  </r>
  <r>
    <x v="0"/>
    <x v="0"/>
    <n v="50"/>
    <n v="1"/>
    <s v="FXO96"/>
    <n v="100"/>
    <n v="0"/>
    <s v="ร้านที่2"/>
    <s v="ล*** ม***ลแมน"/>
    <s v="ศรีสะเกษ"/>
    <s v="-"/>
    <s v=""/>
    <s v="09/10/2025 13:59"/>
    <s v="-"/>
    <s v="J&amp;T COD"/>
    <s v="Tiktok"/>
    <s v="จ่ายทีหลัง / COD"/>
    <s v=""/>
    <s v="764835642491"/>
    <s v="09/10/2025 13:59"/>
  </r>
  <r>
    <x v="1"/>
    <x v="1"/>
    <n v="50"/>
    <n v="1"/>
    <s v="FXO96"/>
    <n v="100"/>
    <n v="0"/>
    <s v="ร้านที่2"/>
    <s v="ล*** ม***ลแมน"/>
    <s v="ศรีสะเกษ"/>
    <s v="-"/>
    <s v=""/>
    <s v="09/10/2025 13:59"/>
    <s v="-"/>
    <s v="J&amp;T COD"/>
    <s v="Tiktok"/>
    <s v="จ่ายทีหลัง / COD"/>
    <s v=""/>
    <s v="764835642491"/>
    <s v="09/10/2025 13:59"/>
  </r>
  <r>
    <x v="2"/>
    <x v="2"/>
    <n v="50"/>
    <n v="1"/>
    <s v="FXO96"/>
    <n v="100"/>
    <n v="0"/>
    <s v="ร้านที่2"/>
    <s v="ล*** ม***ลแมน"/>
    <s v="ศรีสะเกษ"/>
    <s v="-"/>
    <s v=""/>
    <s v="09/10/2025 13:59"/>
    <s v="-"/>
    <s v="J&amp;T COD"/>
    <s v="Tiktok"/>
    <s v="จ่ายทีหลัง / COD"/>
    <s v=""/>
    <s v="764835642491"/>
    <s v="09/10/2025 13:59"/>
  </r>
  <r>
    <x v="6"/>
    <x v="8"/>
    <n v="76"/>
    <n v="3"/>
    <s v="FXO95"/>
    <n v="220"/>
    <n v="0"/>
    <s v="ร้านที่1"/>
    <s v="บ******ณ"/>
    <s v="******สุขุมวิท, ตำบลท้ายบ้านใหม่, อำเภอเมืองสมุทรปราการ ตำบลท้ายบ้านใหม่ อำเภอเมืองสมุทรปราการ จังหวัดสมุทรปราการ 10280"/>
    <s v="10280"/>
    <s v="74"/>
    <s v="09/10/2025 13:59"/>
    <s v="-"/>
    <s v="SPX Express"/>
    <s v="Shopee"/>
    <s v="shopee"/>
    <s v=""/>
    <s v="TH254384197414F"/>
    <s v="09/10/2025 13:59"/>
  </r>
  <r>
    <x v="9"/>
    <x v="10"/>
    <n v="65"/>
    <n v="9"/>
    <s v="FXO94"/>
    <n v="272.08999999999997"/>
    <n v="0"/>
    <s v="ร้านที่2"/>
    <s v="ป***วน ส***รธรรม"/>
    <s v="กำแพงเพชร"/>
    <s v="-"/>
    <s v=""/>
    <s v="09/10/2025 13:53"/>
    <s v="-"/>
    <s v="J&amp;T COD"/>
    <s v="Tiktok"/>
    <s v="จ่ายทีหลัง / COD"/>
    <s v="ไม่เอากล้วยหอมกลับกาแฟค่ะ"/>
    <s v="764850663323"/>
    <s v="09/10/2025 13:53"/>
  </r>
  <r>
    <x v="0"/>
    <x v="0"/>
    <n v="50"/>
    <n v="1"/>
    <s v="FXO93"/>
    <n v="100"/>
    <n v="0"/>
    <s v="ร้านที่4"/>
    <s v="ส***ญญา ก***า"/>
    <s v="ปราจีนบุรี"/>
    <s v="-"/>
    <s v=""/>
    <s v="09/10/2025 13:49"/>
    <s v="-"/>
    <s v="J&amp;T COD"/>
    <s v="Tiktok"/>
    <s v="จ่ายทีหลัง / COD"/>
    <s v=""/>
    <s v="764827950445"/>
    <s v="09/10/2025 13:49"/>
  </r>
  <r>
    <x v="1"/>
    <x v="1"/>
    <n v="50"/>
    <n v="1"/>
    <s v="FXO93"/>
    <n v="100"/>
    <n v="0"/>
    <s v="ร้านที่4"/>
    <s v="ส***ญญา ก***า"/>
    <s v="ปราจีนบุรี"/>
    <s v="-"/>
    <s v=""/>
    <s v="09/10/2025 13:49"/>
    <s v="-"/>
    <s v="J&amp;T COD"/>
    <s v="Tiktok"/>
    <s v="จ่ายทีหลัง / COD"/>
    <s v=""/>
    <s v="764827950445"/>
    <s v="09/10/2025 13:49"/>
  </r>
  <r>
    <x v="2"/>
    <x v="2"/>
    <n v="50"/>
    <n v="1"/>
    <s v="FXO93"/>
    <n v="100"/>
    <n v="0"/>
    <s v="ร้านที่4"/>
    <s v="ส***ญญา ก***า"/>
    <s v="ปราจีนบุรี"/>
    <s v="-"/>
    <s v=""/>
    <s v="09/10/2025 13:49"/>
    <s v="-"/>
    <s v="J&amp;T COD"/>
    <s v="Tiktok"/>
    <s v="จ่ายทีหลัง / COD"/>
    <s v=""/>
    <s v="764827950445"/>
    <s v="09/10/2025 13:49"/>
  </r>
  <r>
    <x v="0"/>
    <x v="0"/>
    <n v="60"/>
    <n v="2"/>
    <s v="FXO91"/>
    <n v="182"/>
    <n v="0"/>
    <s v="ร้านที่2"/>
    <s v="แ***หอม"/>
    <s v="นครปฐม"/>
    <s v="-"/>
    <s v=""/>
    <s v="09/10/2025 13:35"/>
    <s v="-"/>
    <s v="Flash Express Thailand"/>
    <s v="Tiktok"/>
    <s v="tiktok"/>
    <s v=""/>
    <s v="THT150626YY3A5Z"/>
    <s v="09/10/2025 13:34"/>
  </r>
  <r>
    <x v="1"/>
    <x v="1"/>
    <n v="60"/>
    <n v="2"/>
    <s v="FXO91"/>
    <n v="182"/>
    <n v="0"/>
    <s v="ร้านที่2"/>
    <s v="แ***หอม"/>
    <s v="นครปฐม"/>
    <s v="-"/>
    <s v=""/>
    <s v="09/10/2025 13:35"/>
    <s v="-"/>
    <s v="Flash Express Thailand"/>
    <s v="Tiktok"/>
    <s v="tiktok"/>
    <s v=""/>
    <s v="THT150626YY3A5Z"/>
    <s v="09/10/2025 13:34"/>
  </r>
  <r>
    <x v="2"/>
    <x v="2"/>
    <n v="60"/>
    <n v="2"/>
    <s v="FXO91"/>
    <n v="182"/>
    <n v="0"/>
    <s v="ร้านที่2"/>
    <s v="แ***หอม"/>
    <s v="นครปฐม"/>
    <s v="-"/>
    <s v=""/>
    <s v="09/10/2025 13:35"/>
    <s v="-"/>
    <s v="Flash Express Thailand"/>
    <s v="Tiktok"/>
    <s v="tiktok"/>
    <s v=""/>
    <s v="THT150626YY3A5Z"/>
    <s v="09/10/2025 13:34"/>
  </r>
  <r>
    <x v="0"/>
    <x v="0"/>
    <n v="50"/>
    <n v="1"/>
    <s v="FXO88"/>
    <n v="100"/>
    <n v="0"/>
    <s v="ร้านที่2"/>
    <s v="น***า ห***มใส"/>
    <s v="กาญจนบุรี"/>
    <s v="-"/>
    <s v=""/>
    <s v="09/10/2025 13:18"/>
    <s v="-"/>
    <s v="J&amp;T COD"/>
    <s v="Tiktok"/>
    <s v="จ่ายทีหลัง / COD"/>
    <s v=""/>
    <s v="764830154454"/>
    <s v="09/10/2025 13:18"/>
  </r>
  <r>
    <x v="1"/>
    <x v="1"/>
    <n v="50"/>
    <n v="1"/>
    <s v="FXO88"/>
    <n v="100"/>
    <n v="0"/>
    <s v="ร้านที่2"/>
    <s v="น***า ห***มใส"/>
    <s v="กาญจนบุรี"/>
    <s v="-"/>
    <s v=""/>
    <s v="09/10/2025 13:18"/>
    <s v="-"/>
    <s v="J&amp;T COD"/>
    <s v="Tiktok"/>
    <s v="จ่ายทีหลัง / COD"/>
    <s v=""/>
    <s v="764830154454"/>
    <s v="09/10/2025 13:18"/>
  </r>
  <r>
    <x v="2"/>
    <x v="2"/>
    <n v="50"/>
    <n v="1"/>
    <s v="FXO88"/>
    <n v="100"/>
    <n v="0"/>
    <s v="ร้านที่2"/>
    <s v="น***า ห***มใส"/>
    <s v="กาญจนบุรี"/>
    <s v="-"/>
    <s v=""/>
    <s v="09/10/2025 13:18"/>
    <s v="-"/>
    <s v="J&amp;T COD"/>
    <s v="Tiktok"/>
    <s v="จ่ายทีหลัง / COD"/>
    <s v=""/>
    <s v="764830154454"/>
    <s v="09/10/2025 13:18"/>
  </r>
  <r>
    <x v="16"/>
    <x v="22"/>
    <n v="81.75"/>
    <n v="1"/>
    <s v="FXO87"/>
    <n v="88.75"/>
    <n v="7"/>
    <s v="ร้านที่1"/>
    <s v="ประไพ บำรุงเรือง"/>
    <s v="55/550 ศุภาลัย ไพรด์ บางนา-ลาดกระบัง ซ.ลาดกระบัง 54 · ศีรษะจรเข้น้อย/ Sisa Chorakhe Noi_x000a__x000a_บางเสาธง/ Bang Sao Thongสมุทรปราการ/ Samut Prakan_x000a_10570"/>
    <s v="10570"/>
    <s v="660982706673"/>
    <s v="09/10/2025 13:19"/>
    <s v="-"/>
    <s v="Kerry_dropoff"/>
    <s v="Lazada"/>
    <s v="lazada"/>
    <s v=""/>
    <s v="LEXPU0616464209"/>
    <s v="09/10/2025 13:18"/>
  </r>
  <r>
    <x v="7"/>
    <x v="7"/>
    <n v="66.666666666666671"/>
    <n v="3"/>
    <s v="FXO86"/>
    <n v="400"/>
    <n v="0"/>
    <s v="ร้านที่4"/>
    <s v="อ***า ย***ประเสริฐ"/>
    <s v="สุพรรณบุรี"/>
    <s v="-"/>
    <s v=""/>
    <s v="09/10/2025 13:16"/>
    <s v="-"/>
    <s v="J&amp;T COD"/>
    <s v="Tiktok"/>
    <s v="จ่ายทีหลัง / COD"/>
    <s v=""/>
    <s v="764852248392"/>
    <s v="09/10/2025 13:16"/>
  </r>
  <r>
    <x v="0"/>
    <x v="0"/>
    <n v="50"/>
    <n v="2"/>
    <s v="FXO86"/>
    <n v="400"/>
    <n v="0"/>
    <s v="ร้านที่4"/>
    <s v="อ***า ย***ประเสริฐ"/>
    <s v="สุพรรณบุรี"/>
    <s v="-"/>
    <s v=""/>
    <s v="09/10/2025 13:16"/>
    <s v="-"/>
    <s v="J&amp;T COD"/>
    <s v="Tiktok"/>
    <s v="จ่ายทีหลัง / COD"/>
    <s v=""/>
    <s v="764852248392"/>
    <s v="09/10/2025 13:16"/>
  </r>
  <r>
    <x v="1"/>
    <x v="1"/>
    <n v="50"/>
    <n v="2"/>
    <s v="FXO86"/>
    <n v="400"/>
    <n v="0"/>
    <s v="ร้านที่4"/>
    <s v="อ***า ย***ประเสริฐ"/>
    <s v="สุพรรณบุรี"/>
    <s v="-"/>
    <s v=""/>
    <s v="09/10/2025 13:16"/>
    <s v="-"/>
    <s v="J&amp;T COD"/>
    <s v="Tiktok"/>
    <s v="จ่ายทีหลัง / COD"/>
    <s v=""/>
    <s v="764852248392"/>
    <s v="09/10/2025 13:16"/>
  </r>
  <r>
    <x v="2"/>
    <x v="2"/>
    <n v="50"/>
    <n v="2"/>
    <s v="FXO86"/>
    <n v="400"/>
    <n v="0"/>
    <s v="ร้านที่4"/>
    <s v="อ***า ย***ประเสริฐ"/>
    <s v="สุพรรณบุรี"/>
    <s v="-"/>
    <s v=""/>
    <s v="09/10/2025 13:16"/>
    <s v="-"/>
    <s v="J&amp;T COD"/>
    <s v="Tiktok"/>
    <s v="จ่ายทีหลัง / COD"/>
    <s v=""/>
    <s v="764852248392"/>
    <s v="09/10/2025 13:16"/>
  </r>
  <r>
    <x v="7"/>
    <x v="7"/>
    <n v="66.666666666666671"/>
    <n v="3"/>
    <s v="FXO86"/>
    <n v="400"/>
    <n v="0"/>
    <s v="ร้านที่4"/>
    <s v="อ***า ย***ประเสริฐ"/>
    <s v="สุพรรณบุรี"/>
    <s v="-"/>
    <s v=""/>
    <s v="09/10/2025 13:16"/>
    <s v="-"/>
    <s v="J&amp;T COD"/>
    <s v="Tiktok"/>
    <s v="จ่ายทีหลัง / COD"/>
    <s v=""/>
    <s v="764852248392"/>
    <s v="09/10/2025 13:16"/>
  </r>
  <r>
    <x v="14"/>
    <x v="23"/>
    <n v="139"/>
    <n v="1"/>
    <s v="FXO85"/>
    <n v="399"/>
    <n v="0"/>
    <s v="ร้านที่1"/>
    <s v="คุณแม่คำซาว  กองเมิ้ง"/>
    <s v="53 หมู่ที่10 บ้านท่าศาลา_x000a_ต.ท่าศาลา อ.มัญจาคีรี _x000a_จ.ขอนแก่น 40160_x000a_"/>
    <s v="40160"/>
    <s v="0624188760"/>
    <s v="09/10/2025 13:11"/>
    <s v="raweewan5499@gmail.com"/>
    <s v="EMS"/>
    <s v="facebook"/>
    <s v="กสิกร"/>
    <s v=""/>
    <s v="WB011580725TH"/>
    <s v="09/10/2025 13:16"/>
  </r>
  <r>
    <x v="16"/>
    <x v="19"/>
    <n v="139"/>
    <n v="1"/>
    <s v="FXO85"/>
    <n v="399"/>
    <n v="0"/>
    <s v="ร้านที่1"/>
    <s v="คุณแม่คำซาว  กองเมิ้ง"/>
    <s v="53 หมู่ที่10 บ้านท่าศาลา_x000a_ต.ท่าศาลา อ.มัญจาคีรี _x000a_จ.ขอนแก่น 40160_x000a_"/>
    <s v="40160"/>
    <s v="0624188760"/>
    <s v="09/10/2025 13:11"/>
    <s v="raweewan5499@gmail.com"/>
    <s v="EMS"/>
    <s v="facebook"/>
    <s v="กสิกร"/>
    <s v=""/>
    <s v="WB011580725TH"/>
    <s v="09/10/2025 13:16"/>
  </r>
  <r>
    <x v="15"/>
    <x v="18"/>
    <n v="139"/>
    <n v="1"/>
    <s v="FXO85"/>
    <n v="399"/>
    <n v="0"/>
    <s v="ร้านที่1"/>
    <s v="คุณแม่คำซาว  กองเมิ้ง"/>
    <s v="53 หมู่ที่10 บ้านท่าศาลา_x000a_ต.ท่าศาลา อ.มัญจาคีรี _x000a_จ.ขอนแก่น 40160_x000a_"/>
    <s v="40160"/>
    <s v="0624188760"/>
    <s v="09/10/2025 13:11"/>
    <s v="raweewan5499@gmail.com"/>
    <s v="EMS"/>
    <s v="facebook"/>
    <s v="กสิกร"/>
    <s v=""/>
    <s v="WB011580725TH"/>
    <s v="09/10/2025 13:16"/>
  </r>
  <r>
    <x v="12"/>
    <x v="15"/>
    <n v="139"/>
    <n v="1"/>
    <s v="FXO85"/>
    <n v="399"/>
    <n v="0"/>
    <s v="ร้านที่1"/>
    <s v="คุณแม่คำซาว  กองเมิ้ง"/>
    <s v="53 หมู่ที่10 บ้านท่าศาลา_x000a_ต.ท่าศาลา อ.มัญจาคีรี _x000a_จ.ขอนแก่น 40160_x000a_"/>
    <s v="40160"/>
    <s v="0624188760"/>
    <s v="09/10/2025 13:11"/>
    <s v="raweewan5499@gmail.com"/>
    <s v="EMS"/>
    <s v="facebook"/>
    <s v="กสิกร"/>
    <s v=""/>
    <s v="WB011580725TH"/>
    <s v="09/10/2025 13:16"/>
  </r>
  <r>
    <x v="0"/>
    <x v="0"/>
    <n v="60"/>
    <n v="2"/>
    <s v="FXO83"/>
    <n v="200"/>
    <n v="0"/>
    <s v="ร้านที่2"/>
    <s v="น***ิเชียร"/>
    <s v="กาญจนบุรี"/>
    <s v="-"/>
    <s v=""/>
    <s v="09/10/2025 13:11"/>
    <s v="-"/>
    <s v="J&amp;T COD"/>
    <s v="Tiktok"/>
    <s v="จ่ายทีหลัง / COD"/>
    <s v=""/>
    <s v="764876664366"/>
    <s v="09/10/2025 13:11"/>
  </r>
  <r>
    <x v="1"/>
    <x v="1"/>
    <n v="60"/>
    <n v="2"/>
    <s v="FXO83"/>
    <n v="200"/>
    <n v="0"/>
    <s v="ร้านที่2"/>
    <s v="น***ิเชียร"/>
    <s v="กาญจนบุรี"/>
    <s v="-"/>
    <s v=""/>
    <s v="09/10/2025 13:11"/>
    <s v="-"/>
    <s v="J&amp;T COD"/>
    <s v="Tiktok"/>
    <s v="จ่ายทีหลัง / COD"/>
    <s v=""/>
    <s v="764876664366"/>
    <s v="09/10/2025 13:11"/>
  </r>
  <r>
    <x v="2"/>
    <x v="2"/>
    <n v="60"/>
    <n v="2"/>
    <s v="FXO83"/>
    <n v="200"/>
    <n v="0"/>
    <s v="ร้านที่2"/>
    <s v="น***ิเชียร"/>
    <s v="กาญจนบุรี"/>
    <s v="-"/>
    <s v=""/>
    <s v="09/10/2025 13:11"/>
    <s v="-"/>
    <s v="J&amp;T COD"/>
    <s v="Tiktok"/>
    <s v="จ่ายทีหลัง / COD"/>
    <s v=""/>
    <s v="764876664366"/>
    <s v="09/10/2025 13:11"/>
  </r>
  <r>
    <x v="16"/>
    <x v="19"/>
    <n v="139"/>
    <n v="2"/>
    <s v="FXO81"/>
    <n v="215"/>
    <n v="0"/>
    <s v="ร้านที่1"/>
    <s v="ปริสุทธา บ้านนาน่าดู "/>
    <s v="291/3 หมู่3 ริมกก เมือง เชียงราย 57100 "/>
    <s v="57100"/>
    <s v="0819935033"/>
    <s v="09/10/2025 12:54"/>
    <s v="raweewan5499@gmail.com"/>
    <s v="EMS COD"/>
    <s v="facebook"/>
    <s v="จ่ายทีหลัง / COD"/>
    <s v=""/>
    <s v="WA033474542TH"/>
    <s v="09/10/2025 12:54"/>
  </r>
  <r>
    <x v="9"/>
    <x v="10"/>
    <n v="65"/>
    <n v="9"/>
    <s v="FXO80"/>
    <n v="272.08999999999997"/>
    <n v="0"/>
    <s v="ร้านที่2"/>
    <s v="น***า ส***ันทร์"/>
    <s v="ร้อยเอ็ด"/>
    <s v="-"/>
    <s v=""/>
    <s v="09/10/2025 12:53"/>
    <s v="-"/>
    <s v="J&amp;T Express"/>
    <s v="Tiktok"/>
    <s v="tiktok"/>
    <s v=""/>
    <s v="764868070326"/>
    <s v="09/10/2025 12:53"/>
  </r>
  <r>
    <x v="9"/>
    <x v="10"/>
    <n v="33.333333333333336"/>
    <n v="3"/>
    <s v="FXO79"/>
    <n v="149"/>
    <n v="0"/>
    <s v="ร้านที่1"/>
    <s v="ส******ร"/>
    <s v="******ตำบลสามโคก อำเภอสามโคก จังหวัดปทุมธานี 12160"/>
    <s v="12160"/>
    <s v="23"/>
    <s v="09/10/2025 12:52"/>
    <s v="-"/>
    <s v="SPX Express"/>
    <s v="Shopee"/>
    <s v="shopee"/>
    <s v=""/>
    <s v="TH2559116035486"/>
    <s v="09/10/2025 12:52"/>
  </r>
  <r>
    <x v="5"/>
    <x v="20"/>
    <n v="76"/>
    <n v="1"/>
    <s v="FXO78"/>
    <n v="121"/>
    <n v="45"/>
    <s v="ร้านที่1"/>
    <s v="นางธัญญารัตน์  หนาแน่น"/>
    <s v="โครงการเทพพานิช ชอย10 ม.1 เลขที่88/98_x000a__x000a_เมืองเพชรบุรี/ Mueang Phetchaburiเพชรบุรี/ Phetchaburi_x000a_76000"/>
    <s v="76000"/>
    <s v="660619742695"/>
    <s v="09/10/2025 12:47"/>
    <s v="-"/>
    <s v="Kerry_dropoff"/>
    <s v="Lazada"/>
    <s v="lazada"/>
    <s v=""/>
    <s v="LEXPU0616593044"/>
    <s v="09/10/2025 12:47"/>
  </r>
  <r>
    <x v="0"/>
    <x v="0"/>
    <n v="50"/>
    <n v="1"/>
    <s v="FXO77"/>
    <n v="100"/>
    <n v="0"/>
    <s v="ร้านที่2"/>
    <s v="ซ***น่า ม***็ม"/>
    <s v="สงขลา"/>
    <s v="-"/>
    <s v=""/>
    <s v="09/10/2025 12:45"/>
    <s v="-"/>
    <s v="J&amp;T COD"/>
    <s v="Tiktok"/>
    <s v="จ่ายทีหลัง / COD"/>
    <s v=""/>
    <s v="764885264021"/>
    <s v="09/10/2025 12:45"/>
  </r>
  <r>
    <x v="1"/>
    <x v="1"/>
    <n v="50"/>
    <n v="1"/>
    <s v="FXO77"/>
    <n v="100"/>
    <n v="0"/>
    <s v="ร้านที่2"/>
    <s v="ซ***น่า ม***็ม"/>
    <s v="สงขลา"/>
    <s v="-"/>
    <s v=""/>
    <s v="09/10/2025 12:45"/>
    <s v="-"/>
    <s v="J&amp;T COD"/>
    <s v="Tiktok"/>
    <s v="จ่ายทีหลัง / COD"/>
    <s v=""/>
    <s v="764885264021"/>
    <s v="09/10/2025 12:45"/>
  </r>
  <r>
    <x v="2"/>
    <x v="2"/>
    <n v="50"/>
    <n v="1"/>
    <s v="FXO77"/>
    <n v="100"/>
    <n v="0"/>
    <s v="ร้านที่2"/>
    <s v="ซ***น่า ม***็ม"/>
    <s v="สงขลา"/>
    <s v="-"/>
    <s v=""/>
    <s v="09/10/2025 12:45"/>
    <s v="-"/>
    <s v="J&amp;T COD"/>
    <s v="Tiktok"/>
    <s v="จ่ายทีหลัง / COD"/>
    <s v=""/>
    <s v="764885264021"/>
    <s v="09/10/2025 12:45"/>
  </r>
  <r>
    <x v="0"/>
    <x v="0"/>
    <n v="50"/>
    <n v="1"/>
    <s v="FXO76"/>
    <n v="100"/>
    <n v="0"/>
    <s v="ร้านที่2"/>
    <s v="t***ok e***ter t***land v**"/>
    <s v="ลำปาง"/>
    <s v="-"/>
    <s v=""/>
    <s v="09/10/2025 12:44"/>
    <s v="-"/>
    <s v="J&amp;T COD"/>
    <s v="Tiktok"/>
    <s v="จ่ายทีหลัง / COD"/>
    <s v=""/>
    <s v="764899378025"/>
    <s v="09/10/2025 12:44"/>
  </r>
  <r>
    <x v="1"/>
    <x v="1"/>
    <n v="50"/>
    <n v="1"/>
    <s v="FXO76"/>
    <n v="100"/>
    <n v="0"/>
    <s v="ร้านที่2"/>
    <s v="t***ok e***ter t***land v**"/>
    <s v="ลำปาง"/>
    <s v="-"/>
    <s v=""/>
    <s v="09/10/2025 12:44"/>
    <s v="-"/>
    <s v="J&amp;T COD"/>
    <s v="Tiktok"/>
    <s v="จ่ายทีหลัง / COD"/>
    <s v=""/>
    <s v="764899378025"/>
    <s v="09/10/2025 12:44"/>
  </r>
  <r>
    <x v="2"/>
    <x v="2"/>
    <n v="50"/>
    <n v="1"/>
    <s v="FXO76"/>
    <n v="100"/>
    <n v="0"/>
    <s v="ร้านที่2"/>
    <s v="t***ok e***ter t***land v**"/>
    <s v="ลำปาง"/>
    <s v="-"/>
    <s v=""/>
    <s v="09/10/2025 12:44"/>
    <s v="-"/>
    <s v="J&amp;T COD"/>
    <s v="Tiktok"/>
    <s v="จ่ายทีหลัง / COD"/>
    <s v=""/>
    <s v="764899378025"/>
    <s v="09/10/2025 12:44"/>
  </r>
  <r>
    <x v="2"/>
    <x v="2"/>
    <n v="60"/>
    <n v="3"/>
    <s v="FXO75"/>
    <n v="73.5"/>
    <n v="0"/>
    <s v="ร้านที่1"/>
    <s v="จรรยา เกิดยืนอยู่"/>
    <s v="แฟลต น.ย. ป.9  2234/1413 หมู่ 1  · สัตหีบ/ Sattahip_x000a__x000a_สัตหีบ/ Sattahipชลบุรี/ Chonburi_x000a_20180"/>
    <s v="20180"/>
    <s v="660823549824"/>
    <s v="09/10/2025 12:44"/>
    <s v="-"/>
    <s v="Kerry_dropoff"/>
    <s v="Lazada"/>
    <s v="lazada"/>
    <s v=""/>
    <s v="LEXPU0616445821"/>
    <s v="09/10/2025 12:44"/>
  </r>
  <r>
    <x v="13"/>
    <x v="16"/>
    <n v="66.666666666666671"/>
    <n v="3"/>
    <s v="FXO74"/>
    <n v="100"/>
    <n v="0"/>
    <s v="ร้านที่2"/>
    <s v="ป***อม"/>
    <s v="กรุงเทพมหานคร"/>
    <s v="-"/>
    <s v=""/>
    <s v="09/10/2025 12:35"/>
    <s v="-"/>
    <s v="J&amp;T COD"/>
    <s v="Tiktok"/>
    <s v="จ่ายทีหลัง / COD"/>
    <s v=""/>
    <s v="764814585054"/>
    <s v="09/10/2025 12:36"/>
  </r>
  <r>
    <x v="9"/>
    <x v="10"/>
    <n v="50"/>
    <n v="6"/>
    <s v="FXO73"/>
    <n v="182"/>
    <n v="0"/>
    <s v="ร้านที่2"/>
    <s v="บ* ร***ค้า"/>
    <s v="สุพรรณบุรี"/>
    <s v="-"/>
    <s v=""/>
    <s v="09/10/2025 12:35"/>
    <s v="-"/>
    <s v="J&amp;T COD"/>
    <s v="Tiktok"/>
    <s v="จ่ายทีหลัง / COD"/>
    <s v=""/>
    <s v="764865577055"/>
    <s v="09/10/2025 12:35"/>
  </r>
  <r>
    <x v="0"/>
    <x v="0"/>
    <n v="50"/>
    <n v="1"/>
    <s v="FXO72"/>
    <n v="100"/>
    <n v="0"/>
    <s v="ร้านที่4"/>
    <s v="ส** เ***อ"/>
    <s v="ลำปาง"/>
    <s v="-"/>
    <s v=""/>
    <s v="09/10/2025 12:33"/>
    <s v="-"/>
    <s v="J&amp;T COD"/>
    <s v="Tiktok"/>
    <s v="จ่ายทีหลัง / COD"/>
    <s v=""/>
    <s v="764814977021"/>
    <s v="09/10/2025 12:33"/>
  </r>
  <r>
    <x v="1"/>
    <x v="1"/>
    <n v="50"/>
    <n v="1"/>
    <s v="FXO72"/>
    <n v="100"/>
    <n v="0"/>
    <s v="ร้านที่4"/>
    <s v="ส** เ***อ"/>
    <s v="ลำปาง"/>
    <s v="-"/>
    <s v=""/>
    <s v="09/10/2025 12:33"/>
    <s v="-"/>
    <s v="J&amp;T COD"/>
    <s v="Tiktok"/>
    <s v="จ่ายทีหลัง / COD"/>
    <s v=""/>
    <s v="764814977021"/>
    <s v="09/10/2025 12:33"/>
  </r>
  <r>
    <x v="2"/>
    <x v="2"/>
    <n v="50"/>
    <n v="1"/>
    <s v="FXO72"/>
    <n v="100"/>
    <n v="0"/>
    <s v="ร้านที่4"/>
    <s v="ส** เ***อ"/>
    <s v="ลำปาง"/>
    <s v="-"/>
    <s v=""/>
    <s v="09/10/2025 12:33"/>
    <s v="-"/>
    <s v="J&amp;T COD"/>
    <s v="Tiktok"/>
    <s v="จ่ายทีหลัง / COD"/>
    <s v=""/>
    <s v="764814977021"/>
    <s v="09/10/2025 12:33"/>
  </r>
  <r>
    <x v="9"/>
    <x v="10"/>
    <n v="65"/>
    <n v="9"/>
    <s v="FXO71"/>
    <n v="272.08999999999997"/>
    <n v="0"/>
    <s v="ร้านที่2"/>
    <s v="ส***ล ศ***ภัย"/>
    <s v="นครราชสีมา"/>
    <s v="-"/>
    <s v=""/>
    <s v="09/10/2025 12:27"/>
    <s v="-"/>
    <s v="J&amp;T COD"/>
    <s v="Tiktok"/>
    <s v="จ่ายทีหลัง / COD"/>
    <s v=""/>
    <s v="764809464031"/>
    <s v="09/10/2025 12:28"/>
  </r>
  <r>
    <x v="2"/>
    <x v="2"/>
    <n v="45"/>
    <n v="1"/>
    <s v="FXO70"/>
    <n v="45"/>
    <n v="0"/>
    <s v="ร้านที่1"/>
    <s v="ม******่"/>
    <s v="******งราษฎร์บูรณะ แขวงราษฎร์บูรณะ เขตราษฎร์บูรณะ จังหวัดกรุงเทพมหานคร 10140"/>
    <s v="10140"/>
    <s v="02"/>
    <s v="09/10/2025 12:52"/>
    <s v="-"/>
    <s v="Flash Express"/>
    <s v="Shopee"/>
    <s v="shopee"/>
    <s v=""/>
    <s v="TH01387URU2D5B"/>
    <s v="09/10/2025 12:22"/>
  </r>
  <r>
    <x v="9"/>
    <x v="10"/>
    <n v="40"/>
    <n v="10"/>
    <s v="FXO69"/>
    <n v="340"/>
    <n v="0"/>
    <s v="ร้านที่2"/>
    <s v="อ**"/>
    <s v="ชลบุรี"/>
    <s v="-"/>
    <s v=""/>
    <s v="09/10/2025 12:21"/>
    <s v="-"/>
    <s v="J&amp;T COD"/>
    <s v="Tiktok"/>
    <s v="จ่ายทีหลัง / COD"/>
    <s v=""/>
    <s v="764882771026"/>
    <s v="09/10/2025 12:21"/>
  </r>
  <r>
    <x v="0"/>
    <x v="0"/>
    <n v="50"/>
    <n v="1"/>
    <s v="FXO68"/>
    <n v="100"/>
    <n v="0"/>
    <s v="ร้านที่2"/>
    <s v="ร***าพร น***รีคร้าม"/>
    <s v="ลพบุรี"/>
    <s v="-"/>
    <s v=""/>
    <s v="09/10/2025 12:17"/>
    <s v="-"/>
    <s v="J&amp;T COD"/>
    <s v="Tiktok"/>
    <s v="จ่ายทีหลัง / COD"/>
    <s v=""/>
    <s v="764884058072"/>
    <s v="09/10/2025 12:17"/>
  </r>
  <r>
    <x v="1"/>
    <x v="1"/>
    <n v="50"/>
    <n v="1"/>
    <s v="FXO68"/>
    <n v="100"/>
    <n v="0"/>
    <s v="ร้านที่2"/>
    <s v="ร***าพร น***รีคร้าม"/>
    <s v="ลพบุรี"/>
    <s v="-"/>
    <s v=""/>
    <s v="09/10/2025 12:17"/>
    <s v="-"/>
    <s v="J&amp;T COD"/>
    <s v="Tiktok"/>
    <s v="จ่ายทีหลัง / COD"/>
    <s v=""/>
    <s v="764884058072"/>
    <s v="09/10/2025 12:17"/>
  </r>
  <r>
    <x v="2"/>
    <x v="2"/>
    <n v="50"/>
    <n v="1"/>
    <s v="FXO68"/>
    <n v="100"/>
    <n v="0"/>
    <s v="ร้านที่2"/>
    <s v="ร***าพร น***รีคร้าม"/>
    <s v="ลพบุรี"/>
    <s v="-"/>
    <s v=""/>
    <s v="09/10/2025 12:17"/>
    <s v="-"/>
    <s v="J&amp;T COD"/>
    <s v="Tiktok"/>
    <s v="จ่ายทีหลัง / COD"/>
    <s v=""/>
    <s v="764884058072"/>
    <s v="09/10/2025 12:17"/>
  </r>
  <r>
    <x v="7"/>
    <x v="7"/>
    <n v="66.666666666666671"/>
    <n v="3"/>
    <s v="FXO67"/>
    <n v="100"/>
    <n v="0"/>
    <s v="ร้านที่2"/>
    <s v="ฤ***าศ บ***าก"/>
    <s v="นนทบุรี"/>
    <s v="-"/>
    <s v=""/>
    <s v="09/10/2025 12:17"/>
    <s v="-"/>
    <s v="Flash Express Thailand COD"/>
    <s v="Tiktok"/>
    <s v="จ่ายทีหลัง / COD"/>
    <s v="ช่วยคละรสชาติมาให้ทุกกล่องด้วยนะคะ ถ้าเป็นรสเดียวกันทุกกล่องจะขอส่งคืนนะคะ"/>
    <s v="THT030426VJP24Z"/>
    <s v="09/10/2025 12:17"/>
  </r>
  <r>
    <x v="5"/>
    <x v="5"/>
    <n v="79"/>
    <n v="1"/>
    <s v="FXO66"/>
    <n v="79"/>
    <n v="0"/>
    <s v="ร้านที่1"/>
    <s v="เ*****ี"/>
    <s v="******ตำบลบางคูวัด, อำเภอเมืองปทุมธานี ตำบลบางคูวัด อำเภอเมืองปทุมธานี จังหวัดปทุมธานี 12000"/>
    <s v="12000"/>
    <s v="65"/>
    <s v="09/10/2025 12:43"/>
    <s v="-"/>
    <s v="SPX Express"/>
    <s v="Shopee"/>
    <s v="shopee"/>
    <s v=""/>
    <s v="TH253896215011Y"/>
    <s v="09/10/2025 12:12"/>
  </r>
  <r>
    <x v="0"/>
    <x v="0"/>
    <n v="50"/>
    <n v="1"/>
    <s v="FXO65"/>
    <n v="100"/>
    <n v="0"/>
    <s v="ร้านที่2"/>
    <s v="อ***รัตน์ เ***นย์"/>
    <s v="กาญจนบุรี"/>
    <s v="-"/>
    <s v=""/>
    <s v="09/10/2025 12:12"/>
    <s v="-"/>
    <s v="J&amp;T COD"/>
    <s v="Tiktok"/>
    <s v="จ่ายทีหลัง / COD"/>
    <s v=""/>
    <s v="764812364083"/>
    <s v="09/10/2025 12:12"/>
  </r>
  <r>
    <x v="1"/>
    <x v="1"/>
    <n v="50"/>
    <n v="1"/>
    <s v="FXO65"/>
    <n v="100"/>
    <n v="0"/>
    <s v="ร้านที่2"/>
    <s v="อ***รัตน์ เ***นย์"/>
    <s v="กาญจนบุรี"/>
    <s v="-"/>
    <s v=""/>
    <s v="09/10/2025 12:12"/>
    <s v="-"/>
    <s v="J&amp;T COD"/>
    <s v="Tiktok"/>
    <s v="จ่ายทีหลัง / COD"/>
    <s v=""/>
    <s v="764812364083"/>
    <s v="09/10/2025 12:12"/>
  </r>
  <r>
    <x v="2"/>
    <x v="2"/>
    <n v="50"/>
    <n v="1"/>
    <s v="FXO65"/>
    <n v="100"/>
    <n v="0"/>
    <s v="ร้านที่2"/>
    <s v="อ***รัตน์ เ***นย์"/>
    <s v="กาญจนบุรี"/>
    <s v="-"/>
    <s v=""/>
    <s v="09/10/2025 12:12"/>
    <s v="-"/>
    <s v="J&amp;T COD"/>
    <s v="Tiktok"/>
    <s v="จ่ายทีหลัง / COD"/>
    <s v=""/>
    <s v="764812364083"/>
    <s v="09/10/2025 12:12"/>
  </r>
  <r>
    <x v="0"/>
    <x v="0"/>
    <n v="50"/>
    <n v="1"/>
    <s v="FXO64"/>
    <n v="100"/>
    <n v="0"/>
    <s v="ร้านที่4"/>
    <s v="ธ***พร จ***วัญ"/>
    <s v="สมุทรปราการ"/>
    <s v="-"/>
    <s v=""/>
    <s v="09/10/2025 12:09"/>
    <s v="-"/>
    <s v="Flash Express Thailand COD"/>
    <s v="Tiktok"/>
    <s v="จ่ายทีหลัง / COD"/>
    <s v=""/>
    <s v="THT020326WHR57Z"/>
    <s v="09/10/2025 12:09"/>
  </r>
  <r>
    <x v="1"/>
    <x v="1"/>
    <n v="50"/>
    <n v="1"/>
    <s v="FXO64"/>
    <n v="100"/>
    <n v="0"/>
    <s v="ร้านที่4"/>
    <s v="ธ***พร จ***วัญ"/>
    <s v="สมุทรปราการ"/>
    <s v="-"/>
    <s v=""/>
    <s v="09/10/2025 12:09"/>
    <s v="-"/>
    <s v="Flash Express Thailand COD"/>
    <s v="Tiktok"/>
    <s v="จ่ายทีหลัง / COD"/>
    <s v=""/>
    <s v="THT020326WHR57Z"/>
    <s v="09/10/2025 12:09"/>
  </r>
  <r>
    <x v="2"/>
    <x v="2"/>
    <n v="50"/>
    <n v="1"/>
    <s v="FXO64"/>
    <n v="100"/>
    <n v="0"/>
    <s v="ร้านที่4"/>
    <s v="ธ***พร จ***วัญ"/>
    <s v="สมุทรปราการ"/>
    <s v="-"/>
    <s v=""/>
    <s v="09/10/2025 12:09"/>
    <s v="-"/>
    <s v="Flash Express Thailand COD"/>
    <s v="Tiktok"/>
    <s v="จ่ายทีหลัง / COD"/>
    <s v=""/>
    <s v="THT020326WHR57Z"/>
    <s v="09/10/2025 12:09"/>
  </r>
  <r>
    <x v="0"/>
    <x v="0"/>
    <n v="50"/>
    <n v="2"/>
    <s v="FXO62"/>
    <n v="200"/>
    <n v="0"/>
    <s v="ร้านที่2"/>
    <s v="น**"/>
    <s v="ประจวบคีรีขันธ์"/>
    <s v="-"/>
    <s v=""/>
    <s v="09/10/2025 12:06"/>
    <s v="-"/>
    <s v="J&amp;T COD"/>
    <s v="Tiktok"/>
    <s v="จ่ายทีหลัง / COD"/>
    <s v=""/>
    <s v="764829254033"/>
    <s v="09/10/2025 12:06"/>
  </r>
  <r>
    <x v="1"/>
    <x v="1"/>
    <n v="50"/>
    <n v="2"/>
    <s v="FXO62"/>
    <n v="200"/>
    <n v="0"/>
    <s v="ร้านที่2"/>
    <s v="น**"/>
    <s v="ประจวบคีรีขันธ์"/>
    <s v="-"/>
    <s v=""/>
    <s v="09/10/2025 12:06"/>
    <s v="-"/>
    <s v="J&amp;T COD"/>
    <s v="Tiktok"/>
    <s v="จ่ายทีหลัง / COD"/>
    <s v=""/>
    <s v="764829254033"/>
    <s v="09/10/2025 12:06"/>
  </r>
  <r>
    <x v="2"/>
    <x v="2"/>
    <n v="50"/>
    <n v="2"/>
    <s v="FXO62"/>
    <n v="200"/>
    <n v="0"/>
    <s v="ร้านที่2"/>
    <s v="น**"/>
    <s v="ประจวบคีรีขันธ์"/>
    <s v="-"/>
    <s v=""/>
    <s v="09/10/2025 12:06"/>
    <s v="-"/>
    <s v="J&amp;T COD"/>
    <s v="Tiktok"/>
    <s v="จ่ายทีหลัง / COD"/>
    <s v=""/>
    <s v="764829254033"/>
    <s v="09/10/2025 12:06"/>
  </r>
  <r>
    <x v="0"/>
    <x v="0"/>
    <n v="50"/>
    <n v="1"/>
    <s v="FXO61"/>
    <n v="100"/>
    <n v="0"/>
    <s v="ร้านที่2"/>
    <s v="น**"/>
    <s v="ประจวบคีรีขันธ์"/>
    <s v="-"/>
    <s v=""/>
    <s v="09/10/2025 12:06"/>
    <s v="-"/>
    <s v="J&amp;T COD"/>
    <s v="Tiktok"/>
    <s v="จ่ายทีหลัง / COD"/>
    <s v=""/>
    <s v="764839765071"/>
    <s v="09/10/2025 12:06"/>
  </r>
  <r>
    <x v="1"/>
    <x v="1"/>
    <n v="50"/>
    <n v="1"/>
    <s v="FXO61"/>
    <n v="100"/>
    <n v="0"/>
    <s v="ร้านที่2"/>
    <s v="น**"/>
    <s v="ประจวบคีรีขันธ์"/>
    <s v="-"/>
    <s v=""/>
    <s v="09/10/2025 12:06"/>
    <s v="-"/>
    <s v="J&amp;T COD"/>
    <s v="Tiktok"/>
    <s v="จ่ายทีหลัง / COD"/>
    <s v=""/>
    <s v="764839765071"/>
    <s v="09/10/2025 12:06"/>
  </r>
  <r>
    <x v="2"/>
    <x v="2"/>
    <n v="50"/>
    <n v="1"/>
    <s v="FXO61"/>
    <n v="100"/>
    <n v="0"/>
    <s v="ร้านที่2"/>
    <s v="น**"/>
    <s v="ประจวบคีรีขันธ์"/>
    <s v="-"/>
    <s v=""/>
    <s v="09/10/2025 12:06"/>
    <s v="-"/>
    <s v="J&amp;T COD"/>
    <s v="Tiktok"/>
    <s v="จ่ายทีหลัง / COD"/>
    <s v=""/>
    <s v="764839765071"/>
    <s v="09/10/2025 12:06"/>
  </r>
  <r>
    <x v="5"/>
    <x v="11"/>
    <n v="77.099999999999994"/>
    <n v="2"/>
    <s v="FXO60"/>
    <n v="161.19999999999999"/>
    <n v="7"/>
    <s v="ร้านที่3"/>
    <s v="อรุณ"/>
    <s v="เลขที่44  หมู่4  บ้านบ่อหวี · ตะนาวศรี/ Tanao Si_x000a__x000a_สวนผึ้ง/ Suan Phuengราชบุรี/ Ratchaburi_x000a_70180"/>
    <s v="70180"/>
    <s v="660837727942"/>
    <s v="09/10/2025 12:04"/>
    <s v="-"/>
    <s v="Kerry_dropoff"/>
    <s v="Lazada"/>
    <s v="lazada"/>
    <s v=""/>
    <s v="-"/>
    <s v="09/10/2025 12:04"/>
  </r>
  <r>
    <x v="0"/>
    <x v="0"/>
    <n v="50"/>
    <n v="1"/>
    <s v="FXO59"/>
    <n v="100"/>
    <n v="0"/>
    <s v="ร้านที่2"/>
    <s v="W***en"/>
    <s v="ประจวบคีรีขันธ์"/>
    <s v="-"/>
    <s v=""/>
    <s v="09/10/2025 12:04"/>
    <s v="-"/>
    <s v="J&amp;T COD"/>
    <s v="Tiktok"/>
    <s v="จ่ายทีหลัง / COD"/>
    <s v=""/>
    <s v="764839255062"/>
    <s v="09/10/2025 12:04"/>
  </r>
  <r>
    <x v="1"/>
    <x v="1"/>
    <n v="50"/>
    <n v="1"/>
    <s v="FXO59"/>
    <n v="100"/>
    <n v="0"/>
    <s v="ร้านที่2"/>
    <s v="W***en"/>
    <s v="ประจวบคีรีขันธ์"/>
    <s v="-"/>
    <s v=""/>
    <s v="09/10/2025 12:04"/>
    <s v="-"/>
    <s v="J&amp;T COD"/>
    <s v="Tiktok"/>
    <s v="จ่ายทีหลัง / COD"/>
    <s v=""/>
    <s v="764839255062"/>
    <s v="09/10/2025 12:04"/>
  </r>
  <r>
    <x v="2"/>
    <x v="2"/>
    <n v="50"/>
    <n v="1"/>
    <s v="FXO59"/>
    <n v="100"/>
    <n v="0"/>
    <s v="ร้านที่2"/>
    <s v="W***en"/>
    <s v="ประจวบคีรีขันธ์"/>
    <s v="-"/>
    <s v=""/>
    <s v="09/10/2025 12:04"/>
    <s v="-"/>
    <s v="J&amp;T COD"/>
    <s v="Tiktok"/>
    <s v="จ่ายทีหลัง / COD"/>
    <s v=""/>
    <s v="764839255062"/>
    <s v="09/10/2025 12:04"/>
  </r>
  <r>
    <x v="9"/>
    <x v="10"/>
    <n v="50"/>
    <n v="6"/>
    <s v="FXO57"/>
    <n v="208"/>
    <n v="8"/>
    <s v="ร้านที่2"/>
    <s v="ป***า ต***ุน"/>
    <s v="กระบี่"/>
    <s v="-"/>
    <s v=""/>
    <s v="09/10/2025 12:02"/>
    <s v="-"/>
    <s v="J&amp;T COD"/>
    <s v="Tiktok"/>
    <s v="จ่ายทีหลัง / COD"/>
    <s v=""/>
    <s v="764883572051"/>
    <s v="09/10/2025 12:03"/>
  </r>
  <r>
    <x v="9"/>
    <x v="10"/>
    <n v="33.333333333333336"/>
    <n v="3"/>
    <s v="FXO56"/>
    <n v="150"/>
    <n v="0"/>
    <s v="ร้านที่2"/>
    <s v="น******ม"/>
    <s v="******่าตะโก ตำบลพนมรอก อำเภอท่าตะโก จังหวัดนครสวรรค์ 60160"/>
    <s v="60160"/>
    <s v="12"/>
    <s v="09/10/2025 12:01"/>
    <s v="-"/>
    <s v="SPX Express"/>
    <s v="Shopee"/>
    <s v="shopee"/>
    <s v=""/>
    <s v="TH259807204585H"/>
    <s v="09/10/2025 12:01"/>
  </r>
  <r>
    <x v="5"/>
    <x v="5"/>
    <n v="98"/>
    <n v="2"/>
    <s v="FXO55"/>
    <n v="196"/>
    <n v="0"/>
    <s v="ร้านที่2"/>
    <s v="น******ม"/>
    <s v="******่าตะโก ตำบลพนมรอก อำเภอท่าตะโก จังหวัดนครสวรรค์ 60160"/>
    <s v="60160"/>
    <s v="12"/>
    <s v="09/10/2025 12:01"/>
    <s v="-"/>
    <s v="SPX Express"/>
    <s v="Shopee"/>
    <s v="shopee"/>
    <s v=""/>
    <s v="TH255464705381L"/>
    <s v="09/10/2025 12:00"/>
  </r>
  <r>
    <x v="0"/>
    <x v="0"/>
    <n v="50"/>
    <n v="1"/>
    <s v="FXO54"/>
    <n v="150"/>
    <n v="50"/>
    <s v="ร้านที่4"/>
    <s v="ร***า ค***้ว"/>
    <s v="สุราษฎร์ธานี"/>
    <s v="-"/>
    <s v=""/>
    <s v="09/10/2025 11:53"/>
    <s v="-"/>
    <s v="J&amp;T COD"/>
    <s v="Tiktok"/>
    <s v="จ่ายทีหลัง / COD"/>
    <s v=""/>
    <s v="764817976031"/>
    <s v="09/10/2025 11:53"/>
  </r>
  <r>
    <x v="1"/>
    <x v="1"/>
    <n v="50"/>
    <n v="1"/>
    <s v="FXO54"/>
    <n v="150"/>
    <n v="50"/>
    <s v="ร้านที่4"/>
    <s v="ร***า ค***้ว"/>
    <s v="สุราษฎร์ธานี"/>
    <s v="-"/>
    <s v=""/>
    <s v="09/10/2025 11:53"/>
    <s v="-"/>
    <s v="J&amp;T COD"/>
    <s v="Tiktok"/>
    <s v="จ่ายทีหลัง / COD"/>
    <s v=""/>
    <s v="764817976031"/>
    <s v="09/10/2025 11:53"/>
  </r>
  <r>
    <x v="2"/>
    <x v="2"/>
    <n v="50"/>
    <n v="1"/>
    <s v="FXO54"/>
    <n v="150"/>
    <n v="50"/>
    <s v="ร้านที่4"/>
    <s v="ร***า ค***้ว"/>
    <s v="สุราษฎร์ธานี"/>
    <s v="-"/>
    <s v=""/>
    <s v="09/10/2025 11:53"/>
    <s v="-"/>
    <s v="J&amp;T COD"/>
    <s v="Tiktok"/>
    <s v="จ่ายทีหลัง / COD"/>
    <s v=""/>
    <s v="764817976031"/>
    <s v="09/10/2025 11:53"/>
  </r>
  <r>
    <x v="16"/>
    <x v="19"/>
    <n v="139"/>
    <n v="1"/>
    <s v="FXO52"/>
    <n v="215"/>
    <n v="0"/>
    <s v="ร้านที่1"/>
    <s v="วันเพ็ญ มิ่งคล"/>
    <s v="ที่อยู่ 8/918 ถ อาจณรงค์ซอยบ้านทำกรีตร้า แขวงคลองเตย เขตคลองเตย กรุงเทพ 10110"/>
    <s v="10110"/>
    <s v="0987974906"/>
    <s v="09/10/2025 11:50"/>
    <s v="raweewan5499@gmail.com"/>
    <s v="EMS COD"/>
    <s v="facebook"/>
    <s v="จ่ายทีหลัง / COD"/>
    <s v=""/>
    <s v="WA033474556TH"/>
    <s v="09/10/2025 11:50"/>
  </r>
  <r>
    <x v="12"/>
    <x v="15"/>
    <n v="139"/>
    <n v="1"/>
    <s v="FXO52"/>
    <n v="215"/>
    <n v="0"/>
    <s v="ร้านที่1"/>
    <s v="วันเพ็ญ มิ่งคล"/>
    <s v="ที่อยู่ 8/918 ถ อาจณรงค์ซอยบ้านทำกรีตร้า แขวงคลองเตย เขตคลองเตย กรุงเทพ 10110"/>
    <s v="10110"/>
    <s v="0987974906"/>
    <s v="09/10/2025 11:50"/>
    <s v="raweewan5499@gmail.com"/>
    <s v="EMS COD"/>
    <s v="facebook"/>
    <s v="จ่ายทีหลัง / COD"/>
    <s v=""/>
    <s v="WA033474556TH"/>
    <s v="09/10/2025 11:50"/>
  </r>
  <r>
    <x v="0"/>
    <x v="0"/>
    <n v="50"/>
    <n v="1"/>
    <s v="FXO51"/>
    <n v="100"/>
    <n v="0"/>
    <s v="ร้านที่2"/>
    <s v="ป***งค์ ภ***กตุ"/>
    <s v="กรุงเทพฯ"/>
    <s v="-"/>
    <s v=""/>
    <s v="09/10/2025 11:39"/>
    <s v="-"/>
    <s v="J&amp;T Express"/>
    <s v="Tiktok"/>
    <s v="tiktok"/>
    <s v=""/>
    <s v="764869168103"/>
    <s v="09/10/2025 11:39"/>
  </r>
  <r>
    <x v="1"/>
    <x v="1"/>
    <n v="50"/>
    <n v="1"/>
    <s v="FXO51"/>
    <n v="100"/>
    <n v="0"/>
    <s v="ร้านที่2"/>
    <s v="ป***งค์ ภ***กตุ"/>
    <s v="กรุงเทพฯ"/>
    <s v="-"/>
    <s v=""/>
    <s v="09/10/2025 11:39"/>
    <s v="-"/>
    <s v="J&amp;T Express"/>
    <s v="Tiktok"/>
    <s v="tiktok"/>
    <s v=""/>
    <s v="764869168103"/>
    <s v="09/10/2025 11:39"/>
  </r>
  <r>
    <x v="2"/>
    <x v="2"/>
    <n v="50"/>
    <n v="1"/>
    <s v="FXO51"/>
    <n v="100"/>
    <n v="0"/>
    <s v="ร้านที่2"/>
    <s v="ป***งค์ ภ***กตุ"/>
    <s v="กรุงเทพฯ"/>
    <s v="-"/>
    <s v=""/>
    <s v="09/10/2025 11:39"/>
    <s v="-"/>
    <s v="J&amp;T Express"/>
    <s v="Tiktok"/>
    <s v="tiktok"/>
    <s v=""/>
    <s v="764869168103"/>
    <s v="09/10/2025 11:39"/>
  </r>
  <r>
    <x v="7"/>
    <x v="7"/>
    <n v="66.666666666666671"/>
    <n v="3"/>
    <s v="FXO50"/>
    <n v="200"/>
    <n v="0"/>
    <s v="ร้านที่4"/>
    <s v="ส***ญญา ท***ำ"/>
    <s v="ระยอง"/>
    <s v="-"/>
    <s v=""/>
    <s v="09/10/2025 11:38"/>
    <s v="-"/>
    <s v="J&amp;T Express"/>
    <s v="Tiktok"/>
    <s v="tiktok"/>
    <s v=""/>
    <s v="764863844102"/>
    <s v="09/10/2025 11:39"/>
  </r>
  <r>
    <x v="0"/>
    <x v="0"/>
    <n v="50"/>
    <n v="1"/>
    <s v="FXO50"/>
    <n v="200"/>
    <n v="0"/>
    <s v="ร้านที่4"/>
    <s v="ส***ญญา ท***ำ"/>
    <s v="ระยอง"/>
    <s v="-"/>
    <s v=""/>
    <s v="09/10/2025 11:38"/>
    <s v="-"/>
    <s v="J&amp;T Express"/>
    <s v="Tiktok"/>
    <s v="tiktok"/>
    <s v=""/>
    <s v="764863844102"/>
    <s v="09/10/2025 11:39"/>
  </r>
  <r>
    <x v="1"/>
    <x v="1"/>
    <n v="50"/>
    <n v="1"/>
    <s v="FXO50"/>
    <n v="200"/>
    <n v="0"/>
    <s v="ร้านที่4"/>
    <s v="ส***ญญา ท***ำ"/>
    <s v="ระยอง"/>
    <s v="-"/>
    <s v=""/>
    <s v="09/10/2025 11:38"/>
    <s v="-"/>
    <s v="J&amp;T Express"/>
    <s v="Tiktok"/>
    <s v="tiktok"/>
    <s v=""/>
    <s v="764863844102"/>
    <s v="09/10/2025 11:38"/>
  </r>
  <r>
    <x v="2"/>
    <x v="2"/>
    <n v="50"/>
    <n v="1"/>
    <s v="FXO50"/>
    <n v="200"/>
    <n v="0"/>
    <s v="ร้านที่4"/>
    <s v="ส***ญญา ท***ำ"/>
    <s v="ระยอง"/>
    <s v="-"/>
    <s v=""/>
    <s v="09/10/2025 11:38"/>
    <s v="-"/>
    <s v="J&amp;T Express"/>
    <s v="Tiktok"/>
    <s v="tiktok"/>
    <s v=""/>
    <s v="764863844102"/>
    <s v="09/10/2025 11:38"/>
  </r>
  <r>
    <x v="15"/>
    <x v="17"/>
    <n v="103.55"/>
    <n v="1"/>
    <s v="FXO49"/>
    <n v="110.55"/>
    <n v="7"/>
    <s v="ร้านที่1"/>
    <s v="กรวินท์ ดิจเจริญ"/>
    <s v="ซอยเพนียดช้าง8 159/232ม.9 · หนองปรือ/ Nong Prue_x000a__x000a_บางละมุง/ Bang Lamungชลบุรี/ Chonburi_x000a_20150"/>
    <s v="20150"/>
    <s v="660623929854"/>
    <s v="09/10/2025 11:38"/>
    <s v="-"/>
    <s v="Kerry_dropoff"/>
    <s v="Lazada"/>
    <s v="lazada"/>
    <s v=""/>
    <s v="LEXPU0616463130"/>
    <s v="09/10/2025 11:38"/>
  </r>
  <r>
    <x v="16"/>
    <x v="19"/>
    <n v="139"/>
    <n v="1"/>
    <s v="FXO48"/>
    <n v="215"/>
    <n v="0"/>
    <s v="ร้านที่1"/>
    <s v="คำปัน เทพโสดา"/>
    <s v="431/15หมุ่12 (คอนโดชาโตว์เดล)ตหนองปรือ อ บางละมุง จ ชลบุรี20150_x000a_"/>
    <s v="20150"/>
    <s v="0854488841"/>
    <s v="09/10/2025 11:37"/>
    <s v="raweewan5499@gmail.com"/>
    <s v="EMS COD"/>
    <s v="facebook"/>
    <s v="จ่ายทีหลัง / COD"/>
    <s v=""/>
    <s v="WA033474560TH"/>
    <s v="09/10/2025 11:37"/>
  </r>
  <r>
    <x v="14"/>
    <x v="23"/>
    <n v="139"/>
    <n v="1"/>
    <s v="FXO48"/>
    <n v="215"/>
    <n v="0"/>
    <s v="ร้านที่1"/>
    <s v="คำปัน เทพโสดา"/>
    <s v="431/15หมุ่12 (คอนโดชาโตว์เดล)ตหนองปรือ อ บางละมุง จ ชลบุรี20150_x000a_"/>
    <s v="20150"/>
    <s v="0854488841"/>
    <s v="09/10/2025 11:37"/>
    <s v="raweewan5499@gmail.com"/>
    <s v="EMS COD"/>
    <s v="facebook"/>
    <s v="จ่ายทีหลัง / COD"/>
    <s v=""/>
    <s v="WA033474560TH"/>
    <s v="09/10/2025 11:37"/>
  </r>
  <r>
    <x v="3"/>
    <x v="3"/>
    <n v="12"/>
    <n v="20"/>
    <s v="FXO47"/>
    <n v="252"/>
    <n v="0"/>
    <s v="ร้านที่1"/>
    <s v="จ******า"/>
    <s v="******โนนหนามแท่ง, อำเภอเมืองอำนาจเจริญ ตำบลโนนหนามแท่ง อำเภอเมืองอำนาจเจริญ จังหวัดอำนาจเจริญ 37000"/>
    <s v="37000"/>
    <s v="39"/>
    <s v="09/10/2025 11:33"/>
    <s v="-"/>
    <s v="SPX Express"/>
    <s v="Shopee"/>
    <s v="shopee"/>
    <s v=""/>
    <s v="TH254519565146Z"/>
    <s v="09/10/2025 11:32"/>
  </r>
  <r>
    <x v="5"/>
    <x v="5"/>
    <n v="75"/>
    <n v="3"/>
    <s v="FXO46"/>
    <n v="217"/>
    <n v="0"/>
    <s v="ร้านที่1"/>
    <s v="ส******์"/>
    <s v="******อำเภอเมืองสุพรรณบุรี ตำบลดอนมะสังข์ อำเภอเมืองสุพรรณบุรี จังหวัดสุพรรณบุรี 72000"/>
    <s v="72000"/>
    <s v="59"/>
    <s v="09/10/2025 11:56"/>
    <s v="-"/>
    <s v="SPX Express"/>
    <s v="Shopee"/>
    <s v="shopee"/>
    <s v=""/>
    <s v="TH259008587942B"/>
    <s v="09/10/2025 11:26"/>
  </r>
  <r>
    <x v="0"/>
    <x v="0"/>
    <n v="50"/>
    <n v="1"/>
    <s v="FXO45"/>
    <n v="100"/>
    <n v="0"/>
    <s v="ร้านที่4"/>
    <s v="ป***าวดี ว***ยา"/>
    <s v="กรุงเทพฯ"/>
    <s v="-"/>
    <s v=""/>
    <s v="09/10/2025 11:25"/>
    <s v="-"/>
    <s v="J&amp;T Express"/>
    <s v="Tiktok"/>
    <s v="tiktok"/>
    <s v=""/>
    <s v="764862665011"/>
    <s v="09/10/2025 11:25"/>
  </r>
  <r>
    <x v="1"/>
    <x v="1"/>
    <n v="50"/>
    <n v="1"/>
    <s v="FXO45"/>
    <n v="100"/>
    <n v="0"/>
    <s v="ร้านที่4"/>
    <s v="ป***าวดี ว***ยา"/>
    <s v="กรุงเทพฯ"/>
    <s v="-"/>
    <s v=""/>
    <s v="09/10/2025 11:25"/>
    <s v="-"/>
    <s v="J&amp;T Express"/>
    <s v="Tiktok"/>
    <s v="tiktok"/>
    <s v=""/>
    <s v="764862665011"/>
    <s v="09/10/2025 11:25"/>
  </r>
  <r>
    <x v="2"/>
    <x v="2"/>
    <n v="50"/>
    <n v="1"/>
    <s v="FXO45"/>
    <n v="100"/>
    <n v="0"/>
    <s v="ร้านที่4"/>
    <s v="ป***าวดี ว***ยา"/>
    <s v="กรุงเทพฯ"/>
    <s v="-"/>
    <s v=""/>
    <s v="09/10/2025 11:25"/>
    <s v="-"/>
    <s v="J&amp;T Express"/>
    <s v="Tiktok"/>
    <s v="tiktok"/>
    <s v=""/>
    <s v="764862665011"/>
    <s v="09/10/2025 11:25"/>
  </r>
  <r>
    <x v="0"/>
    <x v="0"/>
    <n v="50"/>
    <n v="1"/>
    <s v="FXO43"/>
    <n v="100"/>
    <n v="0"/>
    <s v="ร้านที่2"/>
    <s v="ช***า ห***ิริ"/>
    <s v="กรุงเทพฯ"/>
    <s v="-"/>
    <s v=""/>
    <s v="09/10/2025 11:23"/>
    <s v="-"/>
    <s v="J&amp;T COD"/>
    <s v="Tiktok"/>
    <s v="จ่ายทีหลัง / COD"/>
    <s v=""/>
    <s v="764864968103"/>
    <s v="09/10/2025 11:23"/>
  </r>
  <r>
    <x v="1"/>
    <x v="1"/>
    <n v="50"/>
    <n v="1"/>
    <s v="FXO43"/>
    <n v="100"/>
    <n v="0"/>
    <s v="ร้านที่2"/>
    <s v="ช***า ห***ิริ"/>
    <s v="กรุงเทพฯ"/>
    <s v="-"/>
    <s v=""/>
    <s v="09/10/2025 11:23"/>
    <s v="-"/>
    <s v="J&amp;T COD"/>
    <s v="Tiktok"/>
    <s v="จ่ายทีหลัง / COD"/>
    <s v=""/>
    <s v="764864968103"/>
    <s v="09/10/2025 11:23"/>
  </r>
  <r>
    <x v="2"/>
    <x v="2"/>
    <n v="50"/>
    <n v="1"/>
    <s v="FXO43"/>
    <n v="100"/>
    <n v="0"/>
    <s v="ร้านที่2"/>
    <s v="ช***า ห***ิริ"/>
    <s v="กรุงเทพฯ"/>
    <s v="-"/>
    <s v=""/>
    <s v="09/10/2025 11:23"/>
    <s v="-"/>
    <s v="J&amp;T COD"/>
    <s v="Tiktok"/>
    <s v="จ่ายทีหลัง / COD"/>
    <s v=""/>
    <s v="764864968103"/>
    <s v="09/10/2025 11:23"/>
  </r>
  <r>
    <x v="0"/>
    <x v="0"/>
    <n v="50"/>
    <n v="1"/>
    <s v="FXO42"/>
    <n v="100"/>
    <n v="0"/>
    <s v="ร้านที่4"/>
    <s v="แ***กาญจน์. ว***ไพร"/>
    <s v="สระบุรี"/>
    <s v="-"/>
    <s v=""/>
    <s v="09/10/2025 11:21"/>
    <s v="-"/>
    <s v="J&amp;T COD"/>
    <s v="Tiktok"/>
    <s v="จ่ายทีหลัง / COD"/>
    <s v=""/>
    <s v="764888860024"/>
    <s v="09/10/2025 11:21"/>
  </r>
  <r>
    <x v="1"/>
    <x v="1"/>
    <n v="50"/>
    <n v="1"/>
    <s v="FXO42"/>
    <n v="100"/>
    <n v="0"/>
    <s v="ร้านที่4"/>
    <s v="แ***กาญจน์. ว***ไพร"/>
    <s v="สระบุรี"/>
    <s v="-"/>
    <s v=""/>
    <s v="09/10/2025 11:21"/>
    <s v="-"/>
    <s v="J&amp;T COD"/>
    <s v="Tiktok"/>
    <s v="จ่ายทีหลัง / COD"/>
    <s v=""/>
    <s v="764888860024"/>
    <s v="09/10/2025 11:21"/>
  </r>
  <r>
    <x v="2"/>
    <x v="2"/>
    <n v="50"/>
    <n v="1"/>
    <s v="FXO42"/>
    <n v="100"/>
    <n v="0"/>
    <s v="ร้านที่4"/>
    <s v="แ***กาญจน์. ว***ไพร"/>
    <s v="สระบุรี"/>
    <s v="-"/>
    <s v=""/>
    <s v="09/10/2025 11:21"/>
    <s v="-"/>
    <s v="J&amp;T COD"/>
    <s v="Tiktok"/>
    <s v="จ่ายทีหลัง / COD"/>
    <s v=""/>
    <s v="764888860024"/>
    <s v="09/10/2025 11:21"/>
  </r>
  <r>
    <x v="8"/>
    <x v="9"/>
    <n v="10"/>
    <n v="1"/>
    <s v="FXO41"/>
    <n v="225"/>
    <n v="0"/>
    <s v="ร้านที่1"/>
    <s v="กอแก้ว แก้วดุสิต"/>
    <s v="198 ม.4 มบ.กฟภนิเวศน์2_x000a_ถ.ประชาชื่น_x000a_แขวง ทุ่งสองห้อง_x000a_เขตหลักสี่ กทม_x000a_10210_x000a_"/>
    <s v="10210"/>
    <s v="0993341188"/>
    <s v="09/10/2025 09:24"/>
    <s v="raweewan5499@gmail.com"/>
    <s v="EMS"/>
    <s v="facebook"/>
    <s v="กสิกร"/>
    <s v=""/>
    <s v="WB011515449TH"/>
    <s v="09/10/2025 11:17"/>
  </r>
  <r>
    <x v="16"/>
    <x v="19"/>
    <n v="139"/>
    <n v="2"/>
    <s v="FXO41"/>
    <n v="225"/>
    <n v="0"/>
    <s v="ร้านที่1"/>
    <s v="กอแก้ว แก้วดุสิต"/>
    <s v="198 ม.4 มบ.กฟภนิเวศน์2_x000a_ถ.ประชาชื่น_x000a_แขวง ทุ่งสองห้อง_x000a_เขตหลักสี่ กทม_x000a_10210_x000a_"/>
    <s v="10210"/>
    <s v="0993341188"/>
    <s v="09/10/2025 09:24"/>
    <s v="raweewan5499@gmail.com"/>
    <s v="EMS"/>
    <s v="facebook"/>
    <s v="กสิกร"/>
    <s v=""/>
    <s v="WB011515449TH"/>
    <s v="09/10/2025 11:17"/>
  </r>
  <r>
    <x v="5"/>
    <x v="5"/>
    <n v="75"/>
    <n v="3"/>
    <s v="FXO40"/>
    <n v="217"/>
    <n v="0"/>
    <s v="ร้านที่1"/>
    <s v="แ******ก"/>
    <s v="******ำบลดอนมะสังข์ อำเภอเมืองสุพรรณบุรี จังหวัดสุพรรณบุรี 72000"/>
    <s v="72000"/>
    <s v="08"/>
    <s v="09/10/2025 11:47"/>
    <s v="-"/>
    <s v="SPX Express"/>
    <s v="Shopee"/>
    <s v="shopee"/>
    <s v=""/>
    <s v="TH252212237827U"/>
    <s v="09/10/2025 11:17"/>
  </r>
  <r>
    <x v="5"/>
    <x v="5"/>
    <n v="75"/>
    <n v="3"/>
    <s v="FXO39"/>
    <n v="217"/>
    <n v="0"/>
    <s v="ร้านที่1"/>
    <s v="ร******ข"/>
    <s v="******มะสังข์ ตำบลดอนมะสังข์ อำเภอเมืองสุพรรณบุรี จังหวัดสุพรรณบุรี 72000"/>
    <s v="72000"/>
    <s v="19"/>
    <s v="09/10/2025 11:47"/>
    <s v="-"/>
    <s v="SPX Express"/>
    <s v="Shopee"/>
    <s v="shopee"/>
    <s v=""/>
    <s v="TH2552421890517"/>
    <s v="09/10/2025 11:17"/>
  </r>
  <r>
    <x v="0"/>
    <x v="0"/>
    <n v="50"/>
    <n v="1"/>
    <s v="FXO38"/>
    <n v="138"/>
    <n v="38"/>
    <s v="ร้านที่2"/>
    <s v="ส***า ผ***ล"/>
    <s v="ชุมพร"/>
    <s v="-"/>
    <s v=""/>
    <s v="09/10/2025 11:16"/>
    <s v="-"/>
    <s v="J&amp;T COD"/>
    <s v="Tiktok"/>
    <s v="จ่ายทีหลัง / COD"/>
    <s v=""/>
    <s v="764867360106"/>
    <s v="09/10/2025 11:16"/>
  </r>
  <r>
    <x v="1"/>
    <x v="1"/>
    <n v="50"/>
    <n v="1"/>
    <s v="FXO38"/>
    <n v="138"/>
    <n v="38"/>
    <s v="ร้านที่2"/>
    <s v="ส***า ผ***ล"/>
    <s v="ชุมพร"/>
    <s v="-"/>
    <s v=""/>
    <s v="09/10/2025 11:16"/>
    <s v="-"/>
    <s v="J&amp;T COD"/>
    <s v="Tiktok"/>
    <s v="จ่ายทีหลัง / COD"/>
    <s v=""/>
    <s v="764867360106"/>
    <s v="09/10/2025 11:16"/>
  </r>
  <r>
    <x v="2"/>
    <x v="2"/>
    <n v="50"/>
    <n v="1"/>
    <s v="FXO38"/>
    <n v="138"/>
    <n v="38"/>
    <s v="ร้านที่2"/>
    <s v="ส***า ผ***ล"/>
    <s v="ชุมพร"/>
    <s v="-"/>
    <s v=""/>
    <s v="09/10/2025 11:16"/>
    <s v="-"/>
    <s v="J&amp;T COD"/>
    <s v="Tiktok"/>
    <s v="จ่ายทีหลัง / COD"/>
    <s v=""/>
    <s v="764867360106"/>
    <s v="09/10/2025 11:16"/>
  </r>
  <r>
    <x v="5"/>
    <x v="20"/>
    <n v="25.8"/>
    <n v="1"/>
    <s v="FXO37"/>
    <n v="32.799999999999997"/>
    <n v="7"/>
    <s v="ร้านที่1"/>
    <s v="คุณสมมี ใส่ตะกร้าไว้ได้เลย"/>
    <s v="อ่อนนุช 57 แยก 2 เลขที่ 32 · ประเวศ/ Prawet_x000a__x000a_ประเวศ/ Prawetกรุงเทพมหานคร/ Bangkok_x000a_10250"/>
    <s v="10250"/>
    <s v="660637377561"/>
    <s v="09/10/2025 11:17"/>
    <s v="-"/>
    <s v="Kerry_dropoff"/>
    <s v="Lazada"/>
    <s v="lazada"/>
    <s v=""/>
    <s v="LEXPU0616592213"/>
    <s v="09/10/2025 11:15"/>
  </r>
  <r>
    <x v="5"/>
    <x v="5"/>
    <n v="100"/>
    <n v="1"/>
    <s v="FXO36"/>
    <n v="299"/>
    <n v="0"/>
    <s v="ร้านที่1"/>
    <s v="จงรักษ์ ขวัญเพชร"/>
    <s v="168/203 หมู่บ้านมั่นคง ถนนเหล่านาดี อ.เมือง จ.ขอนแก่น 40000"/>
    <s v="40000"/>
    <s v="0653208555"/>
    <s v="09/10/2025 11:13"/>
    <s v="raweewan5499@gmail.com"/>
    <s v="EMS COD"/>
    <s v="facebook"/>
    <s v="จ่ายทีหลัง / COD"/>
    <s v=""/>
    <s v="WA033474573TH"/>
    <s v="09/10/2025 11:13"/>
  </r>
  <r>
    <x v="13"/>
    <x v="16"/>
    <n v="60"/>
    <n v="1"/>
    <s v="FXO36"/>
    <n v="299"/>
    <n v="0"/>
    <s v="ร้านที่1"/>
    <s v="จงรักษ์ ขวัญเพชร"/>
    <s v="168/203 หมู่บ้านมั่นคง ถนนเหล่านาดี อ.เมือง จ.ขอนแก่น 40000"/>
    <s v="40000"/>
    <s v="0653208555"/>
    <s v="09/10/2025 11:13"/>
    <s v="raweewan5499@gmail.com"/>
    <s v="EMS COD"/>
    <s v="facebook"/>
    <s v="จ่ายทีหลัง / COD"/>
    <s v=""/>
    <s v="WA033474573TH"/>
    <s v="09/10/2025 11:13"/>
  </r>
  <r>
    <x v="7"/>
    <x v="7"/>
    <n v="50"/>
    <n v="1"/>
    <s v="FXO36"/>
    <n v="299"/>
    <n v="0"/>
    <s v="ร้านที่1"/>
    <s v="จงรักษ์ ขวัญเพชร"/>
    <s v="168/203 หมู่บ้านมั่นคง ถนนเหล่านาดี อ.เมือง จ.ขอนแก่น 40000"/>
    <s v="40000"/>
    <s v="0653208555"/>
    <s v="09/10/2025 11:13"/>
    <s v="raweewan5499@gmail.com"/>
    <s v="EMS COD"/>
    <s v="facebook"/>
    <s v="จ่ายทีหลัง / COD"/>
    <s v=""/>
    <s v="WA033474573TH"/>
    <s v="09/10/2025 11:13"/>
  </r>
  <r>
    <x v="6"/>
    <x v="8"/>
    <n v="100"/>
    <n v="1"/>
    <s v="FXO36"/>
    <n v="299"/>
    <n v="0"/>
    <s v="ร้านที่1"/>
    <s v="จงรักษ์ ขวัญเพชร"/>
    <s v="168/203 หมู่บ้านมั่นคง ถนนเหล่านาดี อ.เมือง จ.ขอนแก่น 40000"/>
    <s v="40000"/>
    <s v="0653208555"/>
    <s v="09/10/2025 11:13"/>
    <s v="raweewan5499@gmail.com"/>
    <s v="EMS COD"/>
    <s v="facebook"/>
    <s v="จ่ายทีหลัง / COD"/>
    <s v=""/>
    <s v="WA033474573TH"/>
    <s v="09/10/2025 11:13"/>
  </r>
  <r>
    <x v="5"/>
    <x v="5"/>
    <n v="75"/>
    <n v="3"/>
    <s v="FXO35"/>
    <n v="217"/>
    <n v="0"/>
    <s v="ร้านที่1"/>
    <s v="ช******ี"/>
    <s v="******งข์ อำเภอเมืองสุพรรณบุรี ตำบลดอนมะสังข์ อำเภอเมืองสุพรรณบุรี จังหวัดสุพรรณบุรี 72000"/>
    <s v="72000"/>
    <s v="42"/>
    <s v="09/10/2025 11:40"/>
    <s v="-"/>
    <s v="SPX Express"/>
    <s v="Shopee"/>
    <s v="shopee"/>
    <s v=""/>
    <s v="TH258294113078Q"/>
    <s v="09/10/2025 11:10"/>
  </r>
  <r>
    <x v="12"/>
    <x v="15"/>
    <n v="139"/>
    <n v="2"/>
    <s v="FXO34"/>
    <n v="215"/>
    <n v="0"/>
    <s v="ร้านที่1"/>
    <s v="ศศิธร ลักษณะพึ่ง"/>
    <s v="64/5 หมู่ 2 ตำบลหัวไผ่ อำเภอเมือง จังหวัดอ่างทอง รหัสไปรษณีย์ 14000 "/>
    <s v="14000"/>
    <s v="0819336469"/>
    <s v="09/10/2025 11:07"/>
    <s v="raweewan5499@gmail.com"/>
    <s v="EMS COD"/>
    <s v="facebook"/>
    <s v="จ่ายทีหลัง / COD"/>
    <s v=""/>
    <s v="WA033474587TH"/>
    <s v="09/10/2025 11:07"/>
  </r>
  <r>
    <x v="0"/>
    <x v="0"/>
    <n v="50"/>
    <n v="1"/>
    <s v="FXO33"/>
    <n v="100"/>
    <n v="0"/>
    <s v="ร้านที่4"/>
    <s v="น***าวสิริกร ไ***มฆ"/>
    <s v="ชลบุรี"/>
    <s v="-"/>
    <s v=""/>
    <s v="09/10/2025 11:07"/>
    <s v="-"/>
    <s v="J&amp;T Express"/>
    <s v="Tiktok"/>
    <s v="tiktok"/>
    <s v=""/>
    <s v="764892768076"/>
    <s v="09/10/2025 11:06"/>
  </r>
  <r>
    <x v="1"/>
    <x v="1"/>
    <n v="50"/>
    <n v="1"/>
    <s v="FXO33"/>
    <n v="100"/>
    <n v="0"/>
    <s v="ร้านที่4"/>
    <s v="น***าวสิริกร ไ***มฆ"/>
    <s v="ชลบุรี"/>
    <s v="-"/>
    <s v=""/>
    <s v="09/10/2025 11:07"/>
    <s v="-"/>
    <s v="J&amp;T Express"/>
    <s v="Tiktok"/>
    <s v="tiktok"/>
    <s v=""/>
    <s v="764892768076"/>
    <s v="09/10/2025 11:06"/>
  </r>
  <r>
    <x v="2"/>
    <x v="2"/>
    <n v="50"/>
    <n v="1"/>
    <s v="FXO33"/>
    <n v="100"/>
    <n v="0"/>
    <s v="ร้านที่4"/>
    <s v="น***าวสิริกร ไ***มฆ"/>
    <s v="ชลบุรี"/>
    <s v="-"/>
    <s v=""/>
    <s v="09/10/2025 11:07"/>
    <s v="-"/>
    <s v="J&amp;T Express"/>
    <s v="Tiktok"/>
    <s v="tiktok"/>
    <s v=""/>
    <s v="764892768076"/>
    <s v="09/10/2025 11:06"/>
  </r>
  <r>
    <x v="0"/>
    <x v="0"/>
    <n v="50"/>
    <n v="1"/>
    <s v="FXO32"/>
    <n v="100"/>
    <n v="0"/>
    <s v="ร้านที่2"/>
    <s v="น***ภา  ศ***วัฒน์"/>
    <s v="นครปฐม"/>
    <s v="-"/>
    <s v=""/>
    <s v="09/10/2025 11:06"/>
    <s v="-"/>
    <s v="J&amp;T Express"/>
    <s v="Tiktok"/>
    <s v="tiktok"/>
    <s v=""/>
    <s v="764852851066"/>
    <s v="09/10/2025 11:06"/>
  </r>
  <r>
    <x v="1"/>
    <x v="1"/>
    <n v="50"/>
    <n v="1"/>
    <s v="FXO32"/>
    <n v="100"/>
    <n v="0"/>
    <s v="ร้านที่2"/>
    <s v="น***ภา  ศ***วัฒน์"/>
    <s v="นครปฐม"/>
    <s v="-"/>
    <s v=""/>
    <s v="09/10/2025 11:06"/>
    <s v="-"/>
    <s v="J&amp;T Express"/>
    <s v="Tiktok"/>
    <s v="tiktok"/>
    <s v=""/>
    <s v="764852851066"/>
    <s v="09/10/2025 11:06"/>
  </r>
  <r>
    <x v="2"/>
    <x v="2"/>
    <n v="50"/>
    <n v="1"/>
    <s v="FXO32"/>
    <n v="100"/>
    <n v="0"/>
    <s v="ร้านที่2"/>
    <s v="น***ภา  ศ***วัฒน์"/>
    <s v="นครปฐม"/>
    <s v="-"/>
    <s v=""/>
    <s v="09/10/2025 11:06"/>
    <s v="-"/>
    <s v="J&amp;T Express"/>
    <s v="Tiktok"/>
    <s v="tiktok"/>
    <s v=""/>
    <s v="764852851066"/>
    <s v="09/10/2025 11:06"/>
  </r>
  <r>
    <x v="5"/>
    <x v="5"/>
    <n v="66.333333333333329"/>
    <n v="3"/>
    <s v="FXO30"/>
    <n v="220"/>
    <n v="0"/>
    <s v="ร้านที่4"/>
    <s v="ต***ล็กพะนะ"/>
    <s v="กรุงเทพฯ"/>
    <s v="-"/>
    <s v=""/>
    <s v="09/10/2025 10:59"/>
    <s v="-"/>
    <s v="J&amp;T COD"/>
    <s v="Tiktok"/>
    <s v="จ่ายทีหลัง / COD"/>
    <s v=""/>
    <s v="764891978056"/>
    <s v="09/10/2025 10:59"/>
  </r>
  <r>
    <x v="0"/>
    <x v="0"/>
    <n v="50"/>
    <n v="1"/>
    <s v="FXO29"/>
    <n v="100"/>
    <n v="0"/>
    <s v="ร้านที่2"/>
    <s v="ว***พร เ***มาก"/>
    <s v="ลพบุรี"/>
    <s v="-"/>
    <s v=""/>
    <s v="09/10/2025 10:59"/>
    <s v="-"/>
    <s v="J&amp;T COD"/>
    <s v="Tiktok"/>
    <s v="จ่ายทีหลัง / COD"/>
    <s v=""/>
    <s v="764851058064"/>
    <s v="09/10/2025 10:59"/>
  </r>
  <r>
    <x v="1"/>
    <x v="1"/>
    <n v="50"/>
    <n v="1"/>
    <s v="FXO29"/>
    <n v="100"/>
    <n v="0"/>
    <s v="ร้านที่2"/>
    <s v="ว***พร เ***มาก"/>
    <s v="ลพบุรี"/>
    <s v="-"/>
    <s v=""/>
    <s v="09/10/2025 10:59"/>
    <s v="-"/>
    <s v="J&amp;T COD"/>
    <s v="Tiktok"/>
    <s v="จ่ายทีหลัง / COD"/>
    <s v=""/>
    <s v="764851058064"/>
    <s v="09/10/2025 10:59"/>
  </r>
  <r>
    <x v="2"/>
    <x v="2"/>
    <n v="50"/>
    <n v="1"/>
    <s v="FXO29"/>
    <n v="100"/>
    <n v="0"/>
    <s v="ร้านที่2"/>
    <s v="ว***พร เ***มาก"/>
    <s v="ลพบุรี"/>
    <s v="-"/>
    <s v=""/>
    <s v="09/10/2025 10:59"/>
    <s v="-"/>
    <s v="J&amp;T COD"/>
    <s v="Tiktok"/>
    <s v="จ่ายทีหลัง / COD"/>
    <s v=""/>
    <s v="764851058064"/>
    <s v="09/10/2025 10:59"/>
  </r>
  <r>
    <x v="0"/>
    <x v="0"/>
    <n v="50"/>
    <n v="1"/>
    <s v="FXO28"/>
    <n v="100"/>
    <n v="0"/>
    <s v="ร้านที่2"/>
    <s v="บ***ห้วยหิน"/>
    <s v="สกลนคร"/>
    <s v="-"/>
    <s v=""/>
    <s v="09/10/2025 10:58"/>
    <s v="-"/>
    <s v="J&amp;T COD"/>
    <s v="Tiktok"/>
    <s v="จ่ายทีหลัง / COD"/>
    <s v=""/>
    <s v="764874166044"/>
    <s v="09/10/2025 10:58"/>
  </r>
  <r>
    <x v="1"/>
    <x v="1"/>
    <n v="50"/>
    <n v="1"/>
    <s v="FXO28"/>
    <n v="100"/>
    <n v="0"/>
    <s v="ร้านที่2"/>
    <s v="บ***ห้วยหิน"/>
    <s v="สกลนคร"/>
    <s v="-"/>
    <s v=""/>
    <s v="09/10/2025 10:58"/>
    <s v="-"/>
    <s v="J&amp;T COD"/>
    <s v="Tiktok"/>
    <s v="จ่ายทีหลัง / COD"/>
    <s v=""/>
    <s v="764874166044"/>
    <s v="09/10/2025 10:58"/>
  </r>
  <r>
    <x v="2"/>
    <x v="2"/>
    <n v="50"/>
    <n v="1"/>
    <s v="FXO28"/>
    <n v="100"/>
    <n v="0"/>
    <s v="ร้านที่2"/>
    <s v="บ***ห้วยหิน"/>
    <s v="สกลนคร"/>
    <s v="-"/>
    <s v=""/>
    <s v="09/10/2025 10:58"/>
    <s v="-"/>
    <s v="J&amp;T COD"/>
    <s v="Tiktok"/>
    <s v="จ่ายทีหลัง / COD"/>
    <s v=""/>
    <s v="764874166044"/>
    <s v="09/10/2025 10:58"/>
  </r>
  <r>
    <x v="9"/>
    <x v="10"/>
    <n v="50"/>
    <n v="6"/>
    <s v="FXO27"/>
    <n v="235"/>
    <n v="35"/>
    <s v="ร้านที่2"/>
    <s v="น***ชยกร พ***สุทธิ์"/>
    <s v="สมุทรปราการ"/>
    <s v="-"/>
    <s v=""/>
    <s v="09/10/2025 10:52"/>
    <s v="-"/>
    <s v="Flash Express Thailand COD"/>
    <s v="Tiktok"/>
    <s v="จ่ายทีหลัง / COD"/>
    <s v=""/>
    <s v="THT020326VM496Z"/>
    <s v="09/10/2025 10:52"/>
  </r>
  <r>
    <x v="0"/>
    <x v="0"/>
    <n v="50"/>
    <n v="1"/>
    <s v="FXO26"/>
    <n v="100"/>
    <n v="0"/>
    <s v="ร้านที่2"/>
    <s v="ย***น  ภ***ุวรรณ"/>
    <s v="กาฬสินธุ์"/>
    <s v="-"/>
    <s v=""/>
    <s v="09/10/2025 10:47"/>
    <s v="-"/>
    <s v="J&amp;T COD"/>
    <s v="Tiktok"/>
    <s v="จ่ายทีหลัง / COD"/>
    <s v=""/>
    <s v="764854654034"/>
    <s v="09/10/2025 10:47"/>
  </r>
  <r>
    <x v="1"/>
    <x v="1"/>
    <n v="50"/>
    <n v="1"/>
    <s v="FXO26"/>
    <n v="100"/>
    <n v="0"/>
    <s v="ร้านที่2"/>
    <s v="ย***น  ภ***ุวรรณ"/>
    <s v="กาฬสินธุ์"/>
    <s v="-"/>
    <s v=""/>
    <s v="09/10/2025 10:47"/>
    <s v="-"/>
    <s v="J&amp;T COD"/>
    <s v="Tiktok"/>
    <s v="จ่ายทีหลัง / COD"/>
    <s v=""/>
    <s v="764854654034"/>
    <s v="09/10/2025 10:47"/>
  </r>
  <r>
    <x v="2"/>
    <x v="2"/>
    <n v="50"/>
    <n v="1"/>
    <s v="FXO26"/>
    <n v="100"/>
    <n v="0"/>
    <s v="ร้านที่2"/>
    <s v="ย***น  ภ***ุวรรณ"/>
    <s v="กาฬสินธุ์"/>
    <s v="-"/>
    <s v=""/>
    <s v="09/10/2025 10:47"/>
    <s v="-"/>
    <s v="J&amp;T COD"/>
    <s v="Tiktok"/>
    <s v="จ่ายทีหลัง / COD"/>
    <s v=""/>
    <s v="764854654034"/>
    <s v="09/10/2025 10:47"/>
  </r>
  <r>
    <x v="0"/>
    <x v="0"/>
    <n v="50"/>
    <n v="2"/>
    <s v="FXO25"/>
    <n v="200"/>
    <n v="0"/>
    <s v="ร้านที่4"/>
    <s v="น***ุ่นเรือน จ***อารี"/>
    <s v="เทศบาลนครสุราษฎร์ธานี"/>
    <s v="-"/>
    <s v=""/>
    <s v="09/10/2025 10:45"/>
    <s v="-"/>
    <s v="J&amp;T COD"/>
    <s v="Tiktok"/>
    <s v="จ่ายทีหลัง / COD"/>
    <s v=""/>
    <s v="764800255041"/>
    <s v="09/10/2025 10:45"/>
  </r>
  <r>
    <x v="1"/>
    <x v="1"/>
    <n v="50"/>
    <n v="2"/>
    <s v="FXO25"/>
    <n v="200"/>
    <n v="0"/>
    <s v="ร้านที่4"/>
    <s v="น***ุ่นเรือน จ***อารี"/>
    <s v="เทศบาลนครสุราษฎร์ธานี"/>
    <s v="-"/>
    <s v=""/>
    <s v="09/10/2025 10:45"/>
    <s v="-"/>
    <s v="J&amp;T COD"/>
    <s v="Tiktok"/>
    <s v="จ่ายทีหลัง / COD"/>
    <s v=""/>
    <s v="764800255041"/>
    <s v="09/10/2025 10:45"/>
  </r>
  <r>
    <x v="2"/>
    <x v="2"/>
    <n v="50"/>
    <n v="2"/>
    <s v="FXO25"/>
    <n v="200"/>
    <n v="0"/>
    <s v="ร้านที่4"/>
    <s v="น***ุ่นเรือน จ***อารี"/>
    <s v="เทศบาลนครสุราษฎร์ธานี"/>
    <s v="-"/>
    <s v=""/>
    <s v="09/10/2025 10:45"/>
    <s v="-"/>
    <s v="J&amp;T COD"/>
    <s v="Tiktok"/>
    <s v="จ่ายทีหลัง / COD"/>
    <s v=""/>
    <s v="764800255041"/>
    <s v="09/10/2025 10:45"/>
  </r>
  <r>
    <x v="11"/>
    <x v="14"/>
    <n v="15"/>
    <n v="2"/>
    <s v="FXO24"/>
    <n v="46"/>
    <n v="16"/>
    <s v="ร้านที่2"/>
    <s v="ย******ง"/>
    <s v="******ท่าสาป ตำบลท่าสาป อำเภอเมืองยะลา จังหวัดยะลา 95001"/>
    <s v="95001"/>
    <s v="70"/>
    <s v="09/10/2025 10:45"/>
    <s v="-"/>
    <s v="SPX Express"/>
    <s v="Shopee"/>
    <s v="shopee"/>
    <s v=""/>
    <s v="TH255154126154I"/>
    <s v="09/10/2025 10:44"/>
  </r>
  <r>
    <x v="11"/>
    <x v="14"/>
    <n v="15"/>
    <n v="2"/>
    <s v="FXO23"/>
    <n v="46"/>
    <n v="16"/>
    <s v="ร้านที่1"/>
    <s v="ย******ง"/>
    <s v="******ท่าสาป ตำบลท่าสาป อำเภอเมืองยะลา จังหวัดยะลา 95001"/>
    <s v="95001"/>
    <s v="70"/>
    <s v="09/10/2025 10:45"/>
    <s v="-"/>
    <s v="SPX Express"/>
    <s v="Shopee"/>
    <s v="shopee"/>
    <s v=""/>
    <s v="TH257595389852L"/>
    <s v="09/10/2025 10:44"/>
  </r>
  <r>
    <x v="13"/>
    <x v="16"/>
    <n v="40"/>
    <n v="10"/>
    <s v="FXO22"/>
    <n v="435"/>
    <n v="35"/>
    <s v="ร้านที่1"/>
    <s v="อำไพ แสนคำ"/>
    <s v="117ซ.เพชรเกษม92/3แขวงบางแคเขตบางแคกรุงเทพ10150_x000a_"/>
    <s v="10150"/>
    <s v="0819180466"/>
    <s v="09/10/2025 10:08"/>
    <s v="raweewan5499@gmail.com"/>
    <s v="EMS"/>
    <s v="line_oa"/>
    <s v="กสิกร"/>
    <s v=""/>
    <s v="WB011515452TH"/>
    <s v="09/10/2025 10:36"/>
  </r>
  <r>
    <x v="14"/>
    <x v="23"/>
    <n v="139"/>
    <n v="1"/>
    <s v="FXO21"/>
    <n v="215"/>
    <n v="0"/>
    <s v="ร้านที่1"/>
    <s v="จรรยา "/>
    <s v="9-11 ถ.กำแพงดิน ซอย1_x000a_ต.ช้างคลาน_x000a_อ.เมือง_x000a_จ.เชียงใหม่ 50100"/>
    <s v="50100"/>
    <s v="0894327954"/>
    <s v="09/10/2025 10:22"/>
    <s v="raweewan5499@gmail.com"/>
    <s v="EMS"/>
    <s v="facebook"/>
    <s v="กสิกร"/>
    <s v=""/>
    <s v="WB011515466TH"/>
    <s v="09/10/2025 10:32"/>
  </r>
  <r>
    <x v="16"/>
    <x v="19"/>
    <n v="139"/>
    <n v="1"/>
    <s v="FXO21"/>
    <n v="215"/>
    <n v="0"/>
    <s v="ร้านที่1"/>
    <s v="จรรยา "/>
    <s v="9-11 ถ.กำแพงดิน ซอย1_x000a_ต.ช้างคลาน_x000a_อ.เมือง_x000a_จ.เชียงใหม่ 50100"/>
    <s v="50100"/>
    <s v="0894327954"/>
    <s v="09/10/2025 10:22"/>
    <s v="raweewan5499@gmail.com"/>
    <s v="EMS"/>
    <s v="facebook"/>
    <s v="กสิกร"/>
    <s v=""/>
    <s v="WB011515466TH"/>
    <s v="09/10/2025 10:32"/>
  </r>
  <r>
    <x v="0"/>
    <x v="0"/>
    <n v="50"/>
    <n v="1"/>
    <s v="FXO20"/>
    <n v="100"/>
    <n v="0"/>
    <s v="ร้านที่2"/>
    <s v="T***a B***krob"/>
    <s v="อุดรธานี"/>
    <s v="-"/>
    <s v=""/>
    <s v="09/10/2025 10:31"/>
    <s v="-"/>
    <s v="J&amp;T COD"/>
    <s v="Tiktok"/>
    <s v="จ่ายทีหลัง / COD"/>
    <s v=""/>
    <s v="764898563030"/>
    <s v="09/10/2025 10:31"/>
  </r>
  <r>
    <x v="1"/>
    <x v="1"/>
    <n v="50"/>
    <n v="1"/>
    <s v="FXO20"/>
    <n v="100"/>
    <n v="0"/>
    <s v="ร้านที่2"/>
    <s v="T***a B***krob"/>
    <s v="อุดรธานี"/>
    <s v="-"/>
    <s v=""/>
    <s v="09/10/2025 10:31"/>
    <s v="-"/>
    <s v="J&amp;T COD"/>
    <s v="Tiktok"/>
    <s v="จ่ายทีหลัง / COD"/>
    <s v=""/>
    <s v="764898563030"/>
    <s v="09/10/2025 10:31"/>
  </r>
  <r>
    <x v="2"/>
    <x v="2"/>
    <n v="50"/>
    <n v="1"/>
    <s v="FXO20"/>
    <n v="100"/>
    <n v="0"/>
    <s v="ร้านที่2"/>
    <s v="T***a B***krob"/>
    <s v="อุดรธานี"/>
    <s v="-"/>
    <s v=""/>
    <s v="09/10/2025 10:31"/>
    <s v="-"/>
    <s v="J&amp;T COD"/>
    <s v="Tiktok"/>
    <s v="จ่ายทีหลัง / COD"/>
    <s v=""/>
    <s v="764898563030"/>
    <s v="09/10/2025 10:31"/>
  </r>
  <r>
    <x v="0"/>
    <x v="0"/>
    <n v="50"/>
    <n v="1"/>
    <s v="FXO19"/>
    <n v="100"/>
    <n v="0"/>
    <s v="ร้านที่4"/>
    <s v="ว** ส***สูตร"/>
    <s v="กรุงเทพฯ"/>
    <s v="-"/>
    <s v=""/>
    <s v="09/10/2025 10:31"/>
    <s v="-"/>
    <s v="J&amp;T COD"/>
    <s v="Tiktok"/>
    <s v="จ่ายทีหลัง / COD"/>
    <s v=""/>
    <s v="764840450032"/>
    <s v="09/10/2025 10:31"/>
  </r>
  <r>
    <x v="1"/>
    <x v="1"/>
    <n v="50"/>
    <n v="1"/>
    <s v="FXO19"/>
    <n v="100"/>
    <n v="0"/>
    <s v="ร้านที่4"/>
    <s v="ว** ส***สูตร"/>
    <s v="กรุงเทพฯ"/>
    <s v="-"/>
    <s v=""/>
    <s v="09/10/2025 10:31"/>
    <s v="-"/>
    <s v="J&amp;T COD"/>
    <s v="Tiktok"/>
    <s v="จ่ายทีหลัง / COD"/>
    <s v=""/>
    <s v="764840450032"/>
    <s v="09/10/2025 10:31"/>
  </r>
  <r>
    <x v="2"/>
    <x v="2"/>
    <n v="50"/>
    <n v="1"/>
    <s v="FXO19"/>
    <n v="100"/>
    <n v="0"/>
    <s v="ร้านที่4"/>
    <s v="ว** ส***สูตร"/>
    <s v="กรุงเทพฯ"/>
    <s v="-"/>
    <s v=""/>
    <s v="09/10/2025 10:31"/>
    <s v="-"/>
    <s v="J&amp;T COD"/>
    <s v="Tiktok"/>
    <s v="จ่ายทีหลัง / COD"/>
    <s v=""/>
    <s v="764840450032"/>
    <s v="09/10/2025 10:31"/>
  </r>
  <r>
    <x v="18"/>
    <x v="24"/>
    <n v="40"/>
    <n v="3"/>
    <s v="FXO18"/>
    <n v="1900"/>
    <n v="100"/>
    <s v="ร้านที่1"/>
    <s v="อภิชาญ​  เส็นยีหีม"/>
    <s v="บ้านเลขที่1103/42ซอย เพชรบุรี31 ถนนเพชรบุรีตัดใหม่ แขวงมักกะสัน เขตราชเทวี กทม 10400"/>
    <s v="10400"/>
    <s v="0954369946"/>
    <s v="09/10/2025 10:18"/>
    <s v="raweewan5499@gmail.com"/>
    <s v="EMS"/>
    <s v="line_oa"/>
    <s v="กสิกร"/>
    <s v=""/>
    <s v="WB011515470TH"/>
    <s v="09/10/2025 10:26"/>
  </r>
  <r>
    <x v="19"/>
    <x v="25"/>
    <n v="40"/>
    <n v="4"/>
    <s v="FXO18"/>
    <n v="1900"/>
    <n v="100"/>
    <s v="ร้านที่1"/>
    <s v="อภิชาญ​  เส็นยีหีม"/>
    <s v="บ้านเลขที่1103/42ซอย เพชรบุรี31 ถนนเพชรบุรีตัดใหม่ แขวงมักกะสัน เขตราชเทวี กทม 10400"/>
    <s v="10400"/>
    <s v="0954369946"/>
    <s v="09/10/2025 10:18"/>
    <s v="raweewan5499@gmail.com"/>
    <s v="EMS"/>
    <s v="line_oa"/>
    <s v="กสิกร"/>
    <s v=""/>
    <s v="WB011515470TH"/>
    <s v="09/10/2025 10:26"/>
  </r>
  <r>
    <x v="20"/>
    <x v="26"/>
    <n v="40"/>
    <n v="4"/>
    <s v="FXO18"/>
    <n v="1900"/>
    <n v="100"/>
    <s v="ร้านที่1"/>
    <s v="อภิชาญ​  เส็นยีหีม"/>
    <s v="บ้านเลขที่1103/42ซอย เพชรบุรี31 ถนนเพชรบุรีตัดใหม่ แขวงมักกะสัน เขตราชเทวี กทม 10400"/>
    <s v="10400"/>
    <s v="0954369946"/>
    <s v="09/10/2025 10:18"/>
    <s v="raweewan5499@gmail.com"/>
    <s v="EMS"/>
    <s v="line_oa"/>
    <s v="กสิกร"/>
    <s v=""/>
    <s v="WB011515470TH"/>
    <s v="09/10/2025 10:26"/>
  </r>
  <r>
    <x v="21"/>
    <x v="27"/>
    <n v="40"/>
    <n v="5"/>
    <s v="FXO18"/>
    <n v="1900"/>
    <n v="100"/>
    <s v="ร้านที่1"/>
    <s v="อภิชาญ​  เส็นยีหีม"/>
    <s v="บ้านเลขที่1103/42ซอย เพชรบุรี31 ถนนเพชรบุรีตัดใหม่ แขวงมักกะสัน เขตราชเทวี กทม 10400"/>
    <s v="10400"/>
    <s v="0954369946"/>
    <s v="09/10/2025 10:18"/>
    <s v="raweewan5499@gmail.com"/>
    <s v="EMS"/>
    <s v="line_oa"/>
    <s v="กสิกร"/>
    <s v=""/>
    <s v="WB011515470TH"/>
    <s v="09/10/2025 10:26"/>
  </r>
  <r>
    <x v="22"/>
    <x v="28"/>
    <n v="40"/>
    <n v="5"/>
    <s v="FXO18"/>
    <n v="1900"/>
    <n v="100"/>
    <s v="ร้านที่1"/>
    <s v="อภิชาญ​  เส็นยีหีม"/>
    <s v="บ้านเลขที่1103/42ซอย เพชรบุรี31 ถนนเพชรบุรีตัดใหม่ แขวงมักกะสัน เขตราชเทวี กทม 10400"/>
    <s v="10400"/>
    <s v="0954369946"/>
    <s v="09/10/2025 10:18"/>
    <s v="raweewan5499@gmail.com"/>
    <s v="EMS"/>
    <s v="line_oa"/>
    <s v="กสิกร"/>
    <s v=""/>
    <s v="WB011515470TH"/>
    <s v="09/10/2025 10:26"/>
  </r>
  <r>
    <x v="13"/>
    <x v="16"/>
    <n v="40"/>
    <n v="4"/>
    <s v="FXO18"/>
    <n v="1900"/>
    <n v="100"/>
    <s v="ร้านที่1"/>
    <s v="อภิชาญ​  เส็นยีหีม"/>
    <s v="บ้านเลขที่1103/42ซอย เพชรบุรี31 ถนนเพชรบุรีตัดใหม่ แขวงมักกะสัน เขตราชเทวี กทม 10400"/>
    <s v="10400"/>
    <s v="0954369946"/>
    <s v="09/10/2025 10:18"/>
    <s v="raweewan5499@gmail.com"/>
    <s v="EMS"/>
    <s v="line_oa"/>
    <s v="กสิกร"/>
    <s v=""/>
    <s v="WB011515470TH"/>
    <s v="09/10/2025 10:26"/>
  </r>
  <r>
    <x v="4"/>
    <x v="29"/>
    <n v="80"/>
    <n v="3"/>
    <s v="FXO18"/>
    <n v="1900"/>
    <n v="100"/>
    <s v="ร้านที่1"/>
    <s v="อภิชาญ​  เส็นยีหีม"/>
    <s v="บ้านเลขที่1103/42ซอย เพชรบุรี31 ถนนเพชรบุรีตัดใหม่ แขวงมักกะสัน เขตราชเทวี กทม 10400"/>
    <s v="10400"/>
    <s v="0954369946"/>
    <s v="09/10/2025 10:18"/>
    <s v="raweewan5499@gmail.com"/>
    <s v="EMS"/>
    <s v="line_oa"/>
    <s v="กสิกร"/>
    <s v=""/>
    <s v="WB011515470TH"/>
    <s v="09/10/2025 10:26"/>
  </r>
  <r>
    <x v="5"/>
    <x v="5"/>
    <n v="80"/>
    <n v="4"/>
    <s v="FXO18"/>
    <n v="1900"/>
    <n v="100"/>
    <s v="ร้านที่1"/>
    <s v="อภิชาญ​  เส็นยีหีม"/>
    <s v="บ้านเลขที่1103/42ซอย เพชรบุรี31 ถนนเพชรบุรีตัดใหม่ แขวงมักกะสัน เขตราชเทวี กทม 10400"/>
    <s v="10400"/>
    <s v="0954369946"/>
    <s v="09/10/2025 10:18"/>
    <s v="raweewan5499@gmail.com"/>
    <s v="EMS"/>
    <s v="line_oa"/>
    <s v="กสิกร"/>
    <s v=""/>
    <s v="WB011515470TH"/>
    <s v="09/10/2025 10:26"/>
  </r>
  <r>
    <x v="6"/>
    <x v="8"/>
    <n v="80"/>
    <n v="4"/>
    <s v="FXO18"/>
    <n v="1900"/>
    <n v="100"/>
    <s v="ร้านที่1"/>
    <s v="อภิชาญ​  เส็นยีหีม"/>
    <s v="บ้านเลขที่1103/42ซอย เพชรบุรี31 ถนนเพชรบุรีตัดใหม่ แขวงมักกะสัน เขตราชเทวี กทม 10400"/>
    <s v="10400"/>
    <s v="0954369946"/>
    <s v="09/10/2025 10:18"/>
    <s v="raweewan5499@gmail.com"/>
    <s v="EMS"/>
    <s v="line_oa"/>
    <s v="กสิกร"/>
    <s v=""/>
    <s v="WB011515470TH"/>
    <s v="09/10/2025 10:26"/>
  </r>
  <r>
    <x v="0"/>
    <x v="0"/>
    <n v="50"/>
    <n v="1"/>
    <s v="FXO17"/>
    <n v="100"/>
    <n v="0"/>
    <s v="ร้านที่2"/>
    <s v="ค***พ็ญศรี  เ***สูงเนิน"/>
    <s v="นครราชสีมา"/>
    <s v="-"/>
    <s v=""/>
    <s v="09/10/2025 10:23"/>
    <s v="-"/>
    <s v="J&amp;T COD"/>
    <s v="Tiktok"/>
    <s v="จ่ายทีหลัง / COD"/>
    <s v=""/>
    <s v="764811962095"/>
    <s v="09/10/2025 10:24"/>
  </r>
  <r>
    <x v="1"/>
    <x v="1"/>
    <n v="50"/>
    <n v="1"/>
    <s v="FXO17"/>
    <n v="100"/>
    <n v="0"/>
    <s v="ร้านที่2"/>
    <s v="ค***พ็ญศรี  เ***สูงเนิน"/>
    <s v="นครราชสีมา"/>
    <s v="-"/>
    <s v=""/>
    <s v="09/10/2025 10:23"/>
    <s v="-"/>
    <s v="J&amp;T COD"/>
    <s v="Tiktok"/>
    <s v="จ่ายทีหลัง / COD"/>
    <s v=""/>
    <s v="764811962095"/>
    <s v="09/10/2025 10:24"/>
  </r>
  <r>
    <x v="2"/>
    <x v="2"/>
    <n v="50"/>
    <n v="1"/>
    <s v="FXO17"/>
    <n v="100"/>
    <n v="0"/>
    <s v="ร้านที่2"/>
    <s v="ค***พ็ญศรี  เ***สูงเนิน"/>
    <s v="นครราชสีมา"/>
    <s v="-"/>
    <s v=""/>
    <s v="09/10/2025 10:23"/>
    <s v="-"/>
    <s v="J&amp;T COD"/>
    <s v="Tiktok"/>
    <s v="จ่ายทีหลัง / COD"/>
    <s v=""/>
    <s v="764811962095"/>
    <s v="09/10/2025 10:24"/>
  </r>
  <r>
    <x v="8"/>
    <x v="9"/>
    <n v="10"/>
    <n v="50"/>
    <s v="FXO16"/>
    <n v="578"/>
    <n v="86"/>
    <s v="ร้านที่1"/>
    <s v="ส******า"/>
    <s v="******ี จ.สมุทรปราการ ตำบลบางพลีใหญ่ อำเภอบางพลี จังหวัดสมุทรปราการ 10540"/>
    <s v="10540"/>
    <s v="66"/>
    <s v="09/10/2025 10:50"/>
    <s v="-"/>
    <s v="SPX Express"/>
    <s v="Shopee"/>
    <s v="shopee"/>
    <s v=""/>
    <s v="TH252793611420P"/>
    <s v="09/10/2025 10:17"/>
  </r>
  <r>
    <x v="13"/>
    <x v="16"/>
    <n v="66.666666666666671"/>
    <n v="6"/>
    <s v="FXO15"/>
    <n v="200"/>
    <n v="0"/>
    <s v="ร้านที่2"/>
    <s v="ป***ดี  ร***าน"/>
    <s v="ปทุมธานี"/>
    <s v="-"/>
    <s v=""/>
    <s v="09/10/2025 10:12"/>
    <s v="-"/>
    <s v="Flash Express Thailand COD"/>
    <s v="Tiktok"/>
    <s v="จ่ายทีหลัง / COD"/>
    <s v=""/>
    <s v="THT040626WQTH3Z"/>
    <s v="09/10/2025 10:12"/>
  </r>
  <r>
    <x v="5"/>
    <x v="5"/>
    <n v="69.900000000000006"/>
    <n v="10"/>
    <s v="FXO14"/>
    <n v="839"/>
    <n v="39"/>
    <s v="ร้านที่1"/>
    <s v="ส******ะ"/>
    <s v="******ธิ์, ตำบล ไชยราช ตำบลไชยราช อำเภอบางสะพานน้อย จังหวัดประจวบคีรีขันธ์ 77170"/>
    <s v="77170"/>
    <s v="04"/>
    <s v="09/10/2025 10:42"/>
    <s v="-"/>
    <s v="SPX Express"/>
    <s v="Shopee"/>
    <s v="shopee"/>
    <s v=""/>
    <s v="TH251332360262Y"/>
    <s v="09/10/2025 10:12"/>
  </r>
  <r>
    <x v="0"/>
    <x v="0"/>
    <n v="50"/>
    <n v="1"/>
    <s v="FXO13"/>
    <n v="100"/>
    <n v="0"/>
    <s v="ร้านที่4"/>
    <s v="ส***รัตน์ อ***นหอม"/>
    <s v="นนทบุรี"/>
    <s v="-"/>
    <s v=""/>
    <s v="09/10/2025 10:08"/>
    <s v="-"/>
    <s v="J&amp;T COD"/>
    <s v="Tiktok"/>
    <s v="จ่ายทีหลัง / COD"/>
    <s v=""/>
    <s v="764842459054"/>
    <s v="09/10/2025 10:08"/>
  </r>
  <r>
    <x v="1"/>
    <x v="1"/>
    <n v="50"/>
    <n v="1"/>
    <s v="FXO13"/>
    <n v="100"/>
    <n v="0"/>
    <s v="ร้านที่4"/>
    <s v="ส***รัตน์ อ***นหอม"/>
    <s v="นนทบุรี"/>
    <s v="-"/>
    <s v=""/>
    <s v="09/10/2025 10:08"/>
    <s v="-"/>
    <s v="J&amp;T COD"/>
    <s v="Tiktok"/>
    <s v="จ่ายทีหลัง / COD"/>
    <s v=""/>
    <s v="764842459054"/>
    <s v="09/10/2025 10:08"/>
  </r>
  <r>
    <x v="2"/>
    <x v="2"/>
    <n v="50"/>
    <n v="1"/>
    <s v="FXO13"/>
    <n v="100"/>
    <n v="0"/>
    <s v="ร้านที่4"/>
    <s v="ส***รัตน์ อ***นหอม"/>
    <s v="นนทบุรี"/>
    <s v="-"/>
    <s v=""/>
    <s v="09/10/2025 10:08"/>
    <s v="-"/>
    <s v="J&amp;T COD"/>
    <s v="Tiktok"/>
    <s v="จ่ายทีหลัง / COD"/>
    <s v=""/>
    <s v="764842459054"/>
    <s v="09/10/2025 10:08"/>
  </r>
  <r>
    <x v="6"/>
    <x v="6"/>
    <n v="76"/>
    <n v="2"/>
    <s v="FXO12"/>
    <n v="178"/>
    <n v="26"/>
    <s v="ร้านที่9"/>
    <s v="วราภรณ์  น่าชม"/>
    <s v="203/1 The Blooms A ซอยศรีบำเพ็ญ  ถนนเย็นอากาศ   · ทุ่งมหาเมฆ/ Thung Maha Mek_x000a__x000a_สาทร/ Sathonกรุงเทพมหานคร/ Bangkok_x000a_10120"/>
    <s v="10120"/>
    <s v="660896967285"/>
    <s v="09/10/2025 10:05"/>
    <s v="-"/>
    <s v="Kerry_dropoff"/>
    <s v="Lazada"/>
    <s v="lazada"/>
    <s v=""/>
    <s v="LEXDO0170748006"/>
    <s v="09/10/2025 10:04"/>
  </r>
  <r>
    <x v="23"/>
    <x v="30"/>
    <n v="54"/>
    <n v="1"/>
    <s v="FXO11"/>
    <n v="101.05"/>
    <n v="7"/>
    <s v="ร้านที่1"/>
    <s v="วราภรณ์  น่าชม"/>
    <s v="203/1 The Blooms A ซอยศรีบำเพ็ญ  ถนนเย็นอากาศ   · ทุ่งมหาเมฆ/ Thung Maha Mek_x000a__x000a_สาทร/ Sathonกรุงเทพมหานคร/ Bangkok_x000a_10120"/>
    <s v="10120"/>
    <s v="660896967285"/>
    <s v="09/10/2025 10:04"/>
    <s v="-"/>
    <s v="Kerry_dropoff"/>
    <s v="Lazada"/>
    <s v="lazada"/>
    <s v=""/>
    <s v="LEXPU0616453667"/>
    <s v="09/10/2025 10:02"/>
  </r>
  <r>
    <x v="20"/>
    <x v="26"/>
    <n v="55"/>
    <n v="1"/>
    <s v="FXO11"/>
    <n v="101.05"/>
    <n v="7"/>
    <s v="ร้านที่1"/>
    <s v="วราภรณ์  น่าชม"/>
    <s v="203/1 The Blooms A ซอยศรีบำเพ็ญ  ถนนเย็นอากาศ   · ทุ่งมหาเมฆ/ Thung Maha Mek_x000a__x000a_สาทร/ Sathonกรุงเทพมหานคร/ Bangkok_x000a_10120"/>
    <s v="10120"/>
    <s v="660896967285"/>
    <s v="09/10/2025 10:04"/>
    <s v="-"/>
    <s v="Kerry_dropoff"/>
    <s v="Lazada"/>
    <s v="lazada"/>
    <s v=""/>
    <s v="LEXPU0616453667"/>
    <s v="09/10/2025 10:02"/>
  </r>
  <r>
    <x v="9"/>
    <x v="10"/>
    <n v="50"/>
    <n v="12"/>
    <s v="FXO10"/>
    <n v="400"/>
    <n v="10"/>
    <s v="ร้านที่2"/>
    <s v="ท***ักด์"/>
    <s v="ตรัง"/>
    <s v="-"/>
    <s v=""/>
    <s v="09/10/2025 09:57"/>
    <s v="-"/>
    <s v="J&amp;T Express"/>
    <s v="Tiktok"/>
    <s v="tiktok"/>
    <s v=""/>
    <s v="764890168011"/>
    <s v="09/10/2025 09:57"/>
  </r>
  <r>
    <x v="0"/>
    <x v="0"/>
    <n v="50"/>
    <n v="1"/>
    <s v="FXO9"/>
    <n v="100"/>
    <n v="0"/>
    <s v="ร้านที่4"/>
    <s v="ด** ห***สนา"/>
    <s v="นครพนม"/>
    <s v="-"/>
    <s v=""/>
    <s v="09/10/2025 09:57"/>
    <s v="-"/>
    <s v="J&amp;T COD"/>
    <s v="Tiktok"/>
    <s v="จ่ายทีหลัง / COD"/>
    <s v=""/>
    <s v="764846856060"/>
    <s v="09/10/2025 09:57"/>
  </r>
  <r>
    <x v="1"/>
    <x v="1"/>
    <n v="50"/>
    <n v="1"/>
    <s v="FXO9"/>
    <n v="100"/>
    <n v="0"/>
    <s v="ร้านที่4"/>
    <s v="ด** ห***สนา"/>
    <s v="นครพนม"/>
    <s v="-"/>
    <s v=""/>
    <s v="09/10/2025 09:57"/>
    <s v="-"/>
    <s v="J&amp;T COD"/>
    <s v="Tiktok"/>
    <s v="จ่ายทีหลัง / COD"/>
    <s v=""/>
    <s v="764846856060"/>
    <s v="09/10/2025 09:57"/>
  </r>
  <r>
    <x v="2"/>
    <x v="2"/>
    <n v="50"/>
    <n v="1"/>
    <s v="FXO9"/>
    <n v="100"/>
    <n v="0"/>
    <s v="ร้านที่4"/>
    <s v="ด** ห***สนา"/>
    <s v="นครพนม"/>
    <s v="-"/>
    <s v=""/>
    <s v="09/10/2025 09:57"/>
    <s v="-"/>
    <s v="J&amp;T COD"/>
    <s v="Tiktok"/>
    <s v="จ่ายทีหลัง / COD"/>
    <s v=""/>
    <s v="764846856060"/>
    <s v="09/10/2025 09:57"/>
  </r>
  <r>
    <x v="13"/>
    <x v="16"/>
    <n v="66.666666666666671"/>
    <n v="3"/>
    <s v="FXO8"/>
    <n v="190"/>
    <n v="0"/>
    <s v="ร้านที่2"/>
    <s v="ก***์ณพัชร ฮ***"/>
    <s v="ฉะเชิงเทรา"/>
    <s v="-"/>
    <s v=""/>
    <s v="09/10/2025 09:54"/>
    <s v="-"/>
    <s v="J&amp;T Express"/>
    <s v="Tiktok"/>
    <s v="tiktok"/>
    <s v=""/>
    <s v="764890077044"/>
    <s v="09/10/2025 09:54"/>
  </r>
  <r>
    <x v="0"/>
    <x v="0"/>
    <n v="50"/>
    <n v="1"/>
    <s v="FXO8"/>
    <n v="190"/>
    <n v="0"/>
    <s v="ร้านที่2"/>
    <s v="ก***์ณพัชร ฮ***"/>
    <s v="ฉะเชิงเทรา"/>
    <s v="-"/>
    <s v=""/>
    <s v="09/10/2025 09:54"/>
    <s v="-"/>
    <s v="J&amp;T Express"/>
    <s v="Tiktok"/>
    <s v="tiktok"/>
    <s v=""/>
    <s v="764890077044"/>
    <s v="09/10/2025 09:54"/>
  </r>
  <r>
    <x v="1"/>
    <x v="1"/>
    <n v="50"/>
    <n v="1"/>
    <s v="FXO8"/>
    <n v="190"/>
    <n v="0"/>
    <s v="ร้านที่2"/>
    <s v="ก***์ณพัชร ฮ***"/>
    <s v="ฉะเชิงเทรา"/>
    <s v="-"/>
    <s v=""/>
    <s v="09/10/2025 09:54"/>
    <s v="-"/>
    <s v="J&amp;T Express"/>
    <s v="Tiktok"/>
    <s v="tiktok"/>
    <s v=""/>
    <s v="764890077044"/>
    <s v="09/10/2025 09:54"/>
  </r>
  <r>
    <x v="2"/>
    <x v="2"/>
    <n v="50"/>
    <n v="1"/>
    <s v="FXO8"/>
    <n v="190"/>
    <n v="0"/>
    <s v="ร้านที่2"/>
    <s v="ก***์ณพัชร ฮ***"/>
    <s v="ฉะเชิงเทรา"/>
    <s v="-"/>
    <s v=""/>
    <s v="09/10/2025 09:54"/>
    <s v="-"/>
    <s v="J&amp;T Express"/>
    <s v="Tiktok"/>
    <s v="tiktok"/>
    <s v=""/>
    <s v="764890077044"/>
    <s v="09/10/2025 09:54"/>
  </r>
  <r>
    <x v="13"/>
    <x v="16"/>
    <n v="33"/>
    <n v="10"/>
    <s v="FXO7"/>
    <n v="340"/>
    <n v="0"/>
    <s v="ร้านที่2"/>
    <s v="เ***วี  พ***"/>
    <s v="แพร่"/>
    <s v="-"/>
    <s v=""/>
    <s v="09/10/2025 09:47"/>
    <s v="-"/>
    <s v="J&amp;T Express"/>
    <s v="Tiktok"/>
    <s v="tiktok"/>
    <s v=""/>
    <s v="764897675043"/>
    <s v="09/10/2025 09:47"/>
  </r>
  <r>
    <x v="7"/>
    <x v="7"/>
    <n v="66.666666666666671"/>
    <n v="3"/>
    <s v="FXO6"/>
    <n v="100"/>
    <n v="0"/>
    <s v="ร้านที่2"/>
    <s v="ว***า เ***่ยมกลาง"/>
    <s v="กรุงเทพฯ"/>
    <s v="-"/>
    <s v=""/>
    <s v="09/10/2025 09:47"/>
    <s v="-"/>
    <s v="J&amp;T COD"/>
    <s v="Tiktok"/>
    <s v="จ่ายทีหลัง / COD"/>
    <s v=""/>
    <s v="764862462055"/>
    <s v="09/10/2025 09:47"/>
  </r>
  <r>
    <x v="0"/>
    <x v="0"/>
    <n v="50"/>
    <n v="1"/>
    <s v="FXO5"/>
    <n v="100"/>
    <n v="0"/>
    <s v="ร้านที่2"/>
    <s v="แ***อน ว***ตรวงษ์"/>
    <s v="สุรินทร์"/>
    <s v="-"/>
    <s v=""/>
    <s v="09/10/2025 09:44"/>
    <s v="-"/>
    <s v="J&amp;T COD"/>
    <s v="Tiktok"/>
    <s v="จ่ายทีหลัง / COD"/>
    <s v=""/>
    <s v="764831256070"/>
    <s v="09/10/2025 09:44"/>
  </r>
  <r>
    <x v="1"/>
    <x v="1"/>
    <n v="50"/>
    <n v="1"/>
    <s v="FXO5"/>
    <n v="100"/>
    <n v="0"/>
    <s v="ร้านที่2"/>
    <s v="แ***อน ว***ตรวงษ์"/>
    <s v="สุรินทร์"/>
    <s v="-"/>
    <s v=""/>
    <s v="09/10/2025 09:44"/>
    <s v="-"/>
    <s v="J&amp;T COD"/>
    <s v="Tiktok"/>
    <s v="จ่ายทีหลัง / COD"/>
    <s v=""/>
    <s v="764831256070"/>
    <s v="09/10/2025 09:44"/>
  </r>
  <r>
    <x v="2"/>
    <x v="2"/>
    <n v="50"/>
    <n v="1"/>
    <s v="FXO5"/>
    <n v="100"/>
    <n v="0"/>
    <s v="ร้านที่2"/>
    <s v="แ***อน ว***ตรวงษ์"/>
    <s v="สุรินทร์"/>
    <s v="-"/>
    <s v=""/>
    <s v="09/10/2025 09:44"/>
    <s v="-"/>
    <s v="J&amp;T COD"/>
    <s v="Tiktok"/>
    <s v="จ่ายทีหลัง / COD"/>
    <s v=""/>
    <s v="764831256070"/>
    <s v="09/10/2025 09:44"/>
  </r>
  <r>
    <x v="0"/>
    <x v="0"/>
    <n v="50"/>
    <n v="1"/>
    <s v="FXO4"/>
    <n v="150"/>
    <n v="0"/>
    <s v="ร้านที่10"/>
    <s v="กานต์ สุมนา "/>
    <s v="19/1 หมู่1 บ้านคลองไทร ต.หนองย่างเสือ อ.มวกเหล็ก จ.สระบุรี 18180"/>
    <s v="18180"/>
    <s v="0963011104"/>
    <s v="09/10/2025 09:43"/>
    <s v="raweewan5499@gmail.com"/>
    <s v="EMS COD"/>
    <s v="facebook"/>
    <s v="จ่ายทีหลัง / COD"/>
    <s v=""/>
    <s v="WA033474595TH"/>
    <s v="09/10/2025 09:43"/>
  </r>
  <r>
    <x v="1"/>
    <x v="1"/>
    <n v="50"/>
    <n v="1"/>
    <s v="FXO4"/>
    <n v="150"/>
    <n v="0"/>
    <s v="ร้านที่10"/>
    <s v="กานต์ สุมนา "/>
    <s v="19/1 หมู่1 บ้านคลองไทร ต.หนองย่างเสือ อ.มวกเหล็ก จ.สระบุรี 18180"/>
    <s v="18180"/>
    <s v="0963011104"/>
    <s v="09/10/2025 09:43"/>
    <s v="raweewan5499@gmail.com"/>
    <s v="EMS COD"/>
    <s v="facebook"/>
    <s v="จ่ายทีหลัง / COD"/>
    <s v=""/>
    <s v="WA033474595TH"/>
    <s v="09/10/2025 09:43"/>
  </r>
  <r>
    <x v="2"/>
    <x v="2"/>
    <n v="50"/>
    <n v="1"/>
    <s v="FXO4"/>
    <n v="150"/>
    <n v="0"/>
    <s v="ร้านที่10"/>
    <s v="กานต์ สุมนา "/>
    <s v="19/1 หมู่1 บ้านคลองไทร ต.หนองย่างเสือ อ.มวกเหล็ก จ.สระบุรี 18180"/>
    <s v="18180"/>
    <s v="0963011104"/>
    <s v="09/10/2025 09:43"/>
    <s v="raweewan5499@gmail.com"/>
    <s v="EMS COD"/>
    <s v="facebook"/>
    <s v="จ่ายทีหลัง / COD"/>
    <s v=""/>
    <s v="WA033474595TH"/>
    <s v="09/10/2025 09:43"/>
  </r>
  <r>
    <x v="0"/>
    <x v="0"/>
    <n v="50"/>
    <n v="1"/>
    <s v="FXO3"/>
    <n v="100"/>
    <n v="0"/>
    <s v="ร้านที่2"/>
    <s v="อ***ณา"/>
    <s v="ระยอง"/>
    <s v="-"/>
    <s v=""/>
    <s v="09/10/2025 09:42"/>
    <s v="-"/>
    <s v="J&amp;T COD"/>
    <s v="Tiktok"/>
    <s v="จ่ายทีหลัง / COD"/>
    <s v=""/>
    <s v="764891050066"/>
    <s v="09/10/2025 09:42"/>
  </r>
  <r>
    <x v="1"/>
    <x v="1"/>
    <n v="50"/>
    <n v="1"/>
    <s v="FXO3"/>
    <n v="100"/>
    <n v="0"/>
    <s v="ร้านที่2"/>
    <s v="อ***ณา"/>
    <s v="ระยอง"/>
    <s v="-"/>
    <s v=""/>
    <s v="09/10/2025 09:42"/>
    <s v="-"/>
    <s v="J&amp;T COD"/>
    <s v="Tiktok"/>
    <s v="จ่ายทีหลัง / COD"/>
    <s v=""/>
    <s v="764891050066"/>
    <s v="09/10/2025 09:42"/>
  </r>
  <r>
    <x v="2"/>
    <x v="2"/>
    <n v="50"/>
    <n v="1"/>
    <s v="FXO3"/>
    <n v="100"/>
    <n v="0"/>
    <s v="ร้านที่2"/>
    <s v="อ***ณา"/>
    <s v="ระยอง"/>
    <s v="-"/>
    <s v=""/>
    <s v="09/10/2025 09:42"/>
    <s v="-"/>
    <s v="J&amp;T COD"/>
    <s v="Tiktok"/>
    <s v="จ่ายทีหลัง / COD"/>
    <s v=""/>
    <s v="764891050066"/>
    <s v="09/10/2025 09:42"/>
  </r>
  <r>
    <x v="5"/>
    <x v="20"/>
    <n v="64"/>
    <n v="2"/>
    <s v="FXO1"/>
    <n v="128"/>
    <n v="0"/>
    <s v="ร้านที่1"/>
    <s v="ว่านนภา  ขะพินิจ"/>
    <s v="สำนักงานเกษตรอำเภอนาด้วง  68  ม.6_x000a__x000a_นาด้วง/ Na Duangเลย/ Loei_x000a_42210"/>
    <s v="42210"/>
    <s v="660878639848"/>
    <s v="09/10/2025 09:39"/>
    <s v="-"/>
    <s v="Kerry_dropoff"/>
    <s v="Lazada"/>
    <s v="lazada"/>
    <s v=""/>
    <s v="-"/>
    <s v="09/10/2025 09:39"/>
  </r>
  <r>
    <x v="0"/>
    <x v="0"/>
    <n v="50"/>
    <n v="1"/>
    <s v="FXO0"/>
    <n v="100"/>
    <n v="0"/>
    <s v="ร้านที่2"/>
    <s v="อ***ย อ***นรัมย์"/>
    <s v="สระบุรี"/>
    <s v="-"/>
    <s v=""/>
    <s v="09/10/2025 09:29"/>
    <s v="-"/>
    <s v="J&amp;T Express"/>
    <s v="Tiktok"/>
    <s v="tiktok"/>
    <s v=""/>
    <s v="764858179013"/>
    <s v="09/10/2025 09:29"/>
  </r>
  <r>
    <x v="1"/>
    <x v="1"/>
    <n v="50"/>
    <n v="1"/>
    <s v="FXO0"/>
    <n v="100"/>
    <n v="0"/>
    <s v="ร้านที่2"/>
    <s v="อ***ย อ***นรัมย์"/>
    <s v="สระบุรี"/>
    <s v="-"/>
    <s v=""/>
    <s v="09/10/2025 09:29"/>
    <s v="-"/>
    <s v="J&amp;T Express"/>
    <s v="Tiktok"/>
    <s v="tiktok"/>
    <s v=""/>
    <s v="764858179013"/>
    <s v="09/10/2025 09:29"/>
  </r>
  <r>
    <x v="2"/>
    <x v="2"/>
    <n v="50"/>
    <n v="1"/>
    <s v="FXO0"/>
    <n v="100"/>
    <n v="0"/>
    <s v="ร้านที่2"/>
    <s v="อ***ย อ***นรัมย์"/>
    <s v="สระบุรี"/>
    <s v="-"/>
    <s v=""/>
    <s v="09/10/2025 09:29"/>
    <s v="-"/>
    <s v="J&amp;T Express"/>
    <s v="Tiktok"/>
    <s v="tiktok"/>
    <s v=""/>
    <s v="764858179013"/>
    <s v="09/10/2025 09:29"/>
  </r>
  <r>
    <x v="0"/>
    <x v="0"/>
    <n v="50"/>
    <n v="1"/>
    <s v="FXN99"/>
    <n v="100"/>
    <n v="0"/>
    <s v="ร้านที่4"/>
    <s v="บ***"/>
    <s v="นครปฐม"/>
    <s v="-"/>
    <s v=""/>
    <s v="09/10/2025 09:23"/>
    <s v="-"/>
    <s v="J&amp;T COD"/>
    <s v="Tiktok"/>
    <s v="จ่ายทีหลัง / COD"/>
    <s v=""/>
    <s v="764844766066"/>
    <s v="09/10/2025 09:23"/>
  </r>
  <r>
    <x v="1"/>
    <x v="1"/>
    <n v="50"/>
    <n v="1"/>
    <s v="FXN99"/>
    <n v="100"/>
    <n v="0"/>
    <s v="ร้านที่4"/>
    <s v="บ***"/>
    <s v="นครปฐม"/>
    <s v="-"/>
    <s v=""/>
    <s v="09/10/2025 09:23"/>
    <s v="-"/>
    <s v="J&amp;T COD"/>
    <s v="Tiktok"/>
    <s v="จ่ายทีหลัง / COD"/>
    <s v=""/>
    <s v="764844766066"/>
    <s v="09/10/2025 09:23"/>
  </r>
  <r>
    <x v="2"/>
    <x v="2"/>
    <n v="50"/>
    <n v="1"/>
    <s v="FXN99"/>
    <n v="100"/>
    <n v="0"/>
    <s v="ร้านที่4"/>
    <s v="บ***"/>
    <s v="นครปฐม"/>
    <s v="-"/>
    <s v=""/>
    <s v="09/10/2025 09:23"/>
    <s v="-"/>
    <s v="J&amp;T COD"/>
    <s v="Tiktok"/>
    <s v="จ่ายทีหลัง / COD"/>
    <s v=""/>
    <s v="764844766066"/>
    <s v="09/10/2025 09:23"/>
  </r>
  <r>
    <x v="1"/>
    <x v="31"/>
    <n v="43.7"/>
    <n v="1"/>
    <s v="FXN98"/>
    <n v="53.7"/>
    <n v="10"/>
    <s v="ร้านที่1"/>
    <s v="วริศ วรรณบุตร"/>
    <s v="บ้านแม่น้ำ 10   ม.6 · บ้านไร่/ Ban Rai_x000a__x000a_ศรีสำโรง/ Si Samrongสุโขทัย/ Sukhothai_x000a_64120"/>
    <s v="64120"/>
    <s v="660928708262"/>
    <s v="09/10/2025 09:21"/>
    <s v="-"/>
    <s v="Kerry_dropoff"/>
    <s v="Lazada"/>
    <s v="lazada"/>
    <s v=""/>
    <s v="TH60067UUXXP5I"/>
    <s v="09/10/2025 09:21"/>
  </r>
  <r>
    <x v="0"/>
    <x v="0"/>
    <n v="50"/>
    <n v="1"/>
    <s v="FXN96"/>
    <n v="100"/>
    <n v="0"/>
    <s v="ร้านที่2"/>
    <s v="ก***ิกา   เ***วิริยะกรรม"/>
    <s v="อุทัยธานี"/>
    <s v="-"/>
    <s v=""/>
    <s v="09/10/2025 09:16"/>
    <s v="-"/>
    <s v="J&amp;T COD"/>
    <s v="Tiktok"/>
    <s v="จ่ายทีหลัง / COD"/>
    <s v=""/>
    <s v="764831654064"/>
    <s v="09/10/2025 09:16"/>
  </r>
  <r>
    <x v="1"/>
    <x v="1"/>
    <n v="50"/>
    <n v="1"/>
    <s v="FXN96"/>
    <n v="100"/>
    <n v="0"/>
    <s v="ร้านที่2"/>
    <s v="ก***ิกา   เ***วิริยะกรรม"/>
    <s v="อุทัยธานี"/>
    <s v="-"/>
    <s v=""/>
    <s v="09/10/2025 09:16"/>
    <s v="-"/>
    <s v="J&amp;T COD"/>
    <s v="Tiktok"/>
    <s v="จ่ายทีหลัง / COD"/>
    <s v=""/>
    <s v="764831654064"/>
    <s v="09/10/2025 09:16"/>
  </r>
  <r>
    <x v="2"/>
    <x v="2"/>
    <n v="50"/>
    <n v="1"/>
    <s v="FXN96"/>
    <n v="100"/>
    <n v="0"/>
    <s v="ร้านที่2"/>
    <s v="ก***ิกา   เ***วิริยะกรรม"/>
    <s v="อุทัยธานี"/>
    <s v="-"/>
    <s v=""/>
    <s v="09/10/2025 09:16"/>
    <s v="-"/>
    <s v="J&amp;T COD"/>
    <s v="Tiktok"/>
    <s v="จ่ายทีหลัง / COD"/>
    <s v=""/>
    <s v="764831654064"/>
    <s v="09/10/2025 09:16"/>
  </r>
  <r>
    <x v="0"/>
    <x v="0"/>
    <n v="50"/>
    <n v="1"/>
    <s v="FXN95"/>
    <n v="100"/>
    <n v="0"/>
    <s v="ร้านที่2"/>
    <s v="ห***ม จ***"/>
    <s v="ชลบุรี"/>
    <s v="-"/>
    <s v=""/>
    <s v="09/10/2025 09:15"/>
    <s v="-"/>
    <s v="J&amp;T COD"/>
    <s v="Tiktok"/>
    <s v="จ่ายทีหลัง / COD"/>
    <s v=""/>
    <s v="764847762066"/>
    <s v="09/10/2025 09:15"/>
  </r>
  <r>
    <x v="1"/>
    <x v="1"/>
    <n v="50"/>
    <n v="1"/>
    <s v="FXN95"/>
    <n v="100"/>
    <n v="0"/>
    <s v="ร้านที่2"/>
    <s v="ห***ม จ***"/>
    <s v="ชลบุรี"/>
    <s v="-"/>
    <s v=""/>
    <s v="09/10/2025 09:15"/>
    <s v="-"/>
    <s v="J&amp;T COD"/>
    <s v="Tiktok"/>
    <s v="จ่ายทีหลัง / COD"/>
    <s v=""/>
    <s v="764847762066"/>
    <s v="09/10/2025 09:15"/>
  </r>
  <r>
    <x v="2"/>
    <x v="2"/>
    <n v="50"/>
    <n v="1"/>
    <s v="FXN95"/>
    <n v="100"/>
    <n v="0"/>
    <s v="ร้านที่2"/>
    <s v="ห***ม จ***"/>
    <s v="ชลบุรี"/>
    <s v="-"/>
    <s v=""/>
    <s v="09/10/2025 09:15"/>
    <s v="-"/>
    <s v="J&amp;T COD"/>
    <s v="Tiktok"/>
    <s v="จ่ายทีหลัง / COD"/>
    <s v=""/>
    <s v="764847762066"/>
    <s v="09/10/2025 09:15"/>
  </r>
  <r>
    <x v="0"/>
    <x v="0"/>
    <n v="50"/>
    <n v="1"/>
    <s v="FXN93"/>
    <n v="100"/>
    <n v="0"/>
    <s v="ร้านที่4"/>
    <s v="ย***วัฒน์ ธ***ันยพัฒน์"/>
    <s v="กรุงเทพมหานคร"/>
    <s v="-"/>
    <s v=""/>
    <s v="09/10/2025 09:04"/>
    <s v="-"/>
    <s v="J&amp;T COD"/>
    <s v="Tiktok"/>
    <s v="จ่ายทีหลัง / COD"/>
    <s v=""/>
    <s v="764851772016"/>
    <s v="09/10/2025 09:05"/>
  </r>
  <r>
    <x v="1"/>
    <x v="1"/>
    <n v="50"/>
    <n v="1"/>
    <s v="FXN93"/>
    <n v="100"/>
    <n v="0"/>
    <s v="ร้านที่4"/>
    <s v="ย***วัฒน์ ธ***ันยพัฒน์"/>
    <s v="กรุงเทพมหานคร"/>
    <s v="-"/>
    <s v=""/>
    <s v="09/10/2025 09:04"/>
    <s v="-"/>
    <s v="J&amp;T COD"/>
    <s v="Tiktok"/>
    <s v="จ่ายทีหลัง / COD"/>
    <s v=""/>
    <s v="764851772016"/>
    <s v="09/10/2025 09:05"/>
  </r>
  <r>
    <x v="2"/>
    <x v="2"/>
    <n v="50"/>
    <n v="1"/>
    <s v="FXN93"/>
    <n v="100"/>
    <n v="0"/>
    <s v="ร้านที่4"/>
    <s v="ย***วัฒน์ ธ***ันยพัฒน์"/>
    <s v="กรุงเทพมหานคร"/>
    <s v="-"/>
    <s v=""/>
    <s v="09/10/2025 09:04"/>
    <s v="-"/>
    <s v="J&amp;T COD"/>
    <s v="Tiktok"/>
    <s v="จ่ายทีหลัง / COD"/>
    <s v=""/>
    <s v="764851772016"/>
    <s v="09/10/2025 09:05"/>
  </r>
  <r>
    <x v="0"/>
    <x v="0"/>
    <n v="50"/>
    <n v="1"/>
    <s v="FXN91"/>
    <n v="100"/>
    <n v="0"/>
    <s v="ร้านที่2"/>
    <s v="อ***ช บ***ะหีม"/>
    <s v="สงขลา"/>
    <s v="-"/>
    <s v=""/>
    <s v="09/10/2025 08:49"/>
    <s v="-"/>
    <s v="J&amp;T COD"/>
    <s v="Tiktok"/>
    <s v="จ่ายทีหลัง / COD"/>
    <s v=""/>
    <s v="764885259106"/>
    <s v="09/10/2025 08:49"/>
  </r>
  <r>
    <x v="1"/>
    <x v="1"/>
    <n v="50"/>
    <n v="1"/>
    <s v="FXN91"/>
    <n v="100"/>
    <n v="0"/>
    <s v="ร้านที่2"/>
    <s v="อ***ช บ***ะหีม"/>
    <s v="สงขลา"/>
    <s v="-"/>
    <s v=""/>
    <s v="09/10/2025 08:49"/>
    <s v="-"/>
    <s v="J&amp;T COD"/>
    <s v="Tiktok"/>
    <s v="จ่ายทีหลัง / COD"/>
    <s v=""/>
    <s v="764885259106"/>
    <s v="09/10/2025 08:49"/>
  </r>
  <r>
    <x v="2"/>
    <x v="2"/>
    <n v="50"/>
    <n v="1"/>
    <s v="FXN91"/>
    <n v="100"/>
    <n v="0"/>
    <s v="ร้านที่2"/>
    <s v="อ***ช บ***ะหีม"/>
    <s v="สงขลา"/>
    <s v="-"/>
    <s v=""/>
    <s v="09/10/2025 08:49"/>
    <s v="-"/>
    <s v="J&amp;T COD"/>
    <s v="Tiktok"/>
    <s v="จ่ายทีหลัง / COD"/>
    <s v=""/>
    <s v="764885259106"/>
    <s v="09/10/2025 08:49"/>
  </r>
  <r>
    <x v="9"/>
    <x v="10"/>
    <n v="50"/>
    <n v="6"/>
    <s v="FXN89"/>
    <n v="200"/>
    <n v="0"/>
    <s v="ร้านที่2"/>
    <s v="พ***า ม***วรรณ"/>
    <s v="กรุงเทพมหานคร"/>
    <s v="-"/>
    <s v=""/>
    <s v="09/10/2025 08:31"/>
    <s v="-"/>
    <s v="J&amp;T COD"/>
    <s v="Tiktok"/>
    <s v="จ่ายทีหลัง / COD"/>
    <s v=""/>
    <s v="764857067030"/>
    <s v="09/10/2025 08:31"/>
  </r>
  <r>
    <x v="0"/>
    <x v="0"/>
    <n v="50"/>
    <n v="1"/>
    <s v="FXN88"/>
    <n v="100"/>
    <n v="0"/>
    <s v="ร้านที่4"/>
    <s v="ว***พ็ญ  ต***กษม"/>
    <s v="นครราชสีมา"/>
    <s v="-"/>
    <s v=""/>
    <s v="09/10/2025 08:30"/>
    <s v="-"/>
    <s v="J&amp;T COD"/>
    <s v="Tiktok"/>
    <s v="จ่ายทีหลัง / COD"/>
    <s v=""/>
    <s v="764839569082"/>
    <s v="09/10/2025 08:30"/>
  </r>
  <r>
    <x v="1"/>
    <x v="1"/>
    <n v="50"/>
    <n v="1"/>
    <s v="FXN88"/>
    <n v="100"/>
    <n v="0"/>
    <s v="ร้านที่4"/>
    <s v="ว***พ็ญ  ต***กษม"/>
    <s v="นครราชสีมา"/>
    <s v="-"/>
    <s v=""/>
    <s v="09/10/2025 08:30"/>
    <s v="-"/>
    <s v="J&amp;T COD"/>
    <s v="Tiktok"/>
    <s v="จ่ายทีหลัง / COD"/>
    <s v=""/>
    <s v="764839569082"/>
    <s v="09/10/2025 08:30"/>
  </r>
  <r>
    <x v="2"/>
    <x v="2"/>
    <n v="50"/>
    <n v="1"/>
    <s v="FXN88"/>
    <n v="100"/>
    <n v="0"/>
    <s v="ร้านที่4"/>
    <s v="ว***พ็ญ  ต***กษม"/>
    <s v="นครราชสีมา"/>
    <s v="-"/>
    <s v=""/>
    <s v="09/10/2025 08:30"/>
    <s v="-"/>
    <s v="J&amp;T COD"/>
    <s v="Tiktok"/>
    <s v="จ่ายทีหลัง / COD"/>
    <s v=""/>
    <s v="764839569082"/>
    <s v="09/10/2025 08:30"/>
  </r>
  <r>
    <x v="5"/>
    <x v="5"/>
    <n v="77.5"/>
    <n v="2"/>
    <s v="FXN86"/>
    <n v="155"/>
    <n v="0"/>
    <s v="ร้านที่1"/>
    <s v="ณ******)"/>
    <s v="****** หมู่บ้าน บ้านวัดกำแพง, ตำบล แพรกศรีราชา, อำเภอสรรคบุรี ตำบลแพรกศรีราชา อำเภอสรรคบุรี จังหวัดชัยนาท 17140"/>
    <s v="17140"/>
    <s v="35"/>
    <s v="09/10/2025 08:33"/>
    <s v="-"/>
    <s v="SPX Express"/>
    <s v="Shopee"/>
    <s v="shopee"/>
    <s v=""/>
    <s v="TH253716211694M"/>
    <s v="09/10/2025 08:22"/>
  </r>
  <r>
    <x v="13"/>
    <x v="16"/>
    <n v="66.666666666666671"/>
    <n v="3"/>
    <s v="FXN85"/>
    <n v="100"/>
    <n v="0"/>
    <s v="ร้านที่2"/>
    <s v="ด***ณี  ห***ันอัด"/>
    <s v="สมุทรสาคร"/>
    <s v="-"/>
    <s v=""/>
    <s v="09/10/2025 08:19"/>
    <s v="-"/>
    <s v="J&amp;T COD"/>
    <s v="Tiktok"/>
    <s v="จ่ายทีหลัง / COD"/>
    <s v=""/>
    <s v="764815876042"/>
    <s v="09/10/2025 08:19"/>
  </r>
  <r>
    <x v="13"/>
    <x v="16"/>
    <n v="66.666666666666671"/>
    <n v="3"/>
    <s v="FXN84"/>
    <n v="100"/>
    <n v="0"/>
    <s v="ร้านที่2"/>
    <s v="โ***ย์  ส***วดี"/>
    <s v="ประจวบคีรีขันธ์"/>
    <s v="-"/>
    <s v=""/>
    <s v="09/10/2025 08:17"/>
    <s v="-"/>
    <s v="J&amp;T COD"/>
    <s v="Tiktok"/>
    <s v="จ่ายทีหลัง / COD"/>
    <s v=""/>
    <s v="764872878044"/>
    <s v="09/10/2025 08:17"/>
  </r>
  <r>
    <x v="0"/>
    <x v="0"/>
    <n v="50"/>
    <n v="1"/>
    <s v="FXN83"/>
    <n v="100"/>
    <n v="0"/>
    <s v="ร้านที่2"/>
    <s v="จ***  ป***ละมัย"/>
    <s v="นครศรีธรรมราช"/>
    <s v="-"/>
    <s v=""/>
    <s v="09/10/2025 08:15"/>
    <s v="-"/>
    <s v="Flash Express Thailand COD"/>
    <s v="Tiktok"/>
    <s v="จ่ายทีหลัง / COD"/>
    <s v=""/>
    <s v="THT641226VHC98Z"/>
    <s v="09/10/2025 08:16"/>
  </r>
  <r>
    <x v="1"/>
    <x v="1"/>
    <n v="50"/>
    <n v="1"/>
    <s v="FXN83"/>
    <n v="100"/>
    <n v="0"/>
    <s v="ร้านที่2"/>
    <s v="จ***  ป***ละมัย"/>
    <s v="นครศรีธรรมราช"/>
    <s v="-"/>
    <s v=""/>
    <s v="09/10/2025 08:15"/>
    <s v="-"/>
    <s v="Flash Express Thailand COD"/>
    <s v="Tiktok"/>
    <s v="จ่ายทีหลัง / COD"/>
    <s v=""/>
    <s v="THT641226VHC98Z"/>
    <s v="09/10/2025 08:15"/>
  </r>
  <r>
    <x v="2"/>
    <x v="2"/>
    <n v="50"/>
    <n v="1"/>
    <s v="FXN83"/>
    <n v="100"/>
    <n v="0"/>
    <s v="ร้านที่2"/>
    <s v="จ***  ป***ละมัย"/>
    <s v="นครศรีธรรมราช"/>
    <s v="-"/>
    <s v=""/>
    <s v="09/10/2025 08:15"/>
    <s v="-"/>
    <s v="Flash Express Thailand COD"/>
    <s v="Tiktok"/>
    <s v="จ่ายทีหลัง / COD"/>
    <s v=""/>
    <s v="THT641226VHC98Z"/>
    <s v="09/10/2025 08:15"/>
  </r>
  <r>
    <x v="14"/>
    <x v="23"/>
    <n v="139"/>
    <n v="1"/>
    <s v="FXN82"/>
    <n v="399"/>
    <n v="0"/>
    <s v="ร้านที่10"/>
    <s v="คุณแสงจันทร์ ล่องนา"/>
    <s v="264 บ.MBS(โรงงานกระเป๋า) ซอยร่มเกล้า21_x000a_แขวงคลองสามประเวศ_x000a_เขตลาดกระบังกทม 10520"/>
    <s v="10520"/>
    <s v="0804232171"/>
    <s v="09/10/2025 08:15"/>
    <s v="raweewan5499@gmail.com"/>
    <s v="EMS COD"/>
    <s v="facebook"/>
    <s v="จ่ายทีหลัง / COD"/>
    <s v=""/>
    <s v="WA033474600TH"/>
    <s v="09/10/2025 08:15"/>
  </r>
  <r>
    <x v="12"/>
    <x v="15"/>
    <n v="139"/>
    <n v="1"/>
    <s v="FXN82"/>
    <n v="399"/>
    <n v="0"/>
    <s v="ร้านที่10"/>
    <s v="คุณแสงจันทร์ ล่องนา"/>
    <s v="264 บ.MBS(โรงงานกระเป๋า) ซอยร่มเกล้า21_x000a_แขวงคลองสามประเวศ_x000a_เขตลาดกระบังกทม 10520"/>
    <s v="10520"/>
    <s v="0804232171"/>
    <s v="09/10/2025 08:15"/>
    <s v="raweewan5499@gmail.com"/>
    <s v="EMS COD"/>
    <s v="facebook"/>
    <s v="จ่ายทีหลัง / COD"/>
    <s v=""/>
    <s v="WA033474600TH"/>
    <s v="09/10/2025 08:15"/>
  </r>
  <r>
    <x v="16"/>
    <x v="19"/>
    <n v="139"/>
    <n v="2"/>
    <s v="FXN82"/>
    <n v="399"/>
    <n v="0"/>
    <s v="ร้านที่10"/>
    <s v="คุณแสงจันทร์ ล่องนา"/>
    <s v="264 บ.MBS(โรงงานกระเป๋า) ซอยร่มเกล้า21_x000a_แขวงคลองสามประเวศ_x000a_เขตลาดกระบังกทม 10520"/>
    <s v="10520"/>
    <s v="0804232171"/>
    <s v="09/10/2025 08:15"/>
    <s v="raweewan5499@gmail.com"/>
    <s v="EMS COD"/>
    <s v="facebook"/>
    <s v="จ่ายทีหลัง / COD"/>
    <s v=""/>
    <s v="WA033474600TH"/>
    <s v="09/10/2025 08:15"/>
  </r>
  <r>
    <x v="0"/>
    <x v="0"/>
    <n v="50"/>
    <n v="1"/>
    <s v="FXN81"/>
    <n v="100"/>
    <n v="0"/>
    <s v="ร้านที่4"/>
    <s v="น***ตน์ ล***วงษ์"/>
    <s v="ฉะเชิงเทรา"/>
    <s v="-"/>
    <s v=""/>
    <s v="09/10/2025 08:15"/>
    <s v="-"/>
    <s v="J&amp;T Express"/>
    <s v="Tiktok"/>
    <s v="tiktok"/>
    <s v=""/>
    <s v="764885579021"/>
    <s v="09/10/2025 08:15"/>
  </r>
  <r>
    <x v="1"/>
    <x v="1"/>
    <n v="50"/>
    <n v="1"/>
    <s v="FXN81"/>
    <n v="100"/>
    <n v="0"/>
    <s v="ร้านที่4"/>
    <s v="น***ตน์ ล***วงษ์"/>
    <s v="ฉะเชิงเทรา"/>
    <s v="-"/>
    <s v=""/>
    <s v="09/10/2025 08:15"/>
    <s v="-"/>
    <s v="J&amp;T Express"/>
    <s v="Tiktok"/>
    <s v="tiktok"/>
    <s v=""/>
    <s v="764885579021"/>
    <s v="09/10/2025 08:15"/>
  </r>
  <r>
    <x v="2"/>
    <x v="2"/>
    <n v="50"/>
    <n v="1"/>
    <s v="FXN81"/>
    <n v="100"/>
    <n v="0"/>
    <s v="ร้านที่4"/>
    <s v="น***ตน์ ล***วงษ์"/>
    <s v="ฉะเชิงเทรา"/>
    <s v="-"/>
    <s v=""/>
    <s v="09/10/2025 08:15"/>
    <s v="-"/>
    <s v="J&amp;T Express"/>
    <s v="Tiktok"/>
    <s v="tiktok"/>
    <s v=""/>
    <s v="764885579021"/>
    <s v="09/10/2025 08:15"/>
  </r>
  <r>
    <x v="0"/>
    <x v="0"/>
    <n v="60"/>
    <n v="2"/>
    <s v="FXN80"/>
    <n v="200"/>
    <n v="0"/>
    <s v="ร้านที่2"/>
    <s v="ว***วรรณ เ***อนชิด"/>
    <s v="จังหวัดสุโขทัย"/>
    <s v="-"/>
    <s v=""/>
    <s v="09/10/2025 08:09"/>
    <s v="-"/>
    <s v="J&amp;T COD"/>
    <s v="Tiktok"/>
    <s v="จ่ายทีหลัง / COD"/>
    <s v=""/>
    <s v="764806366041"/>
    <s v="09/10/2025 08:09"/>
  </r>
  <r>
    <x v="1"/>
    <x v="1"/>
    <n v="60"/>
    <n v="2"/>
    <s v="FXN80"/>
    <n v="200"/>
    <n v="0"/>
    <s v="ร้านที่2"/>
    <s v="ว***วรรณ เ***อนชิด"/>
    <s v="จังหวัดสุโขทัย"/>
    <s v="-"/>
    <s v=""/>
    <s v="09/10/2025 08:09"/>
    <s v="-"/>
    <s v="J&amp;T COD"/>
    <s v="Tiktok"/>
    <s v="จ่ายทีหลัง / COD"/>
    <s v=""/>
    <s v="764806366041"/>
    <s v="09/10/2025 08:09"/>
  </r>
  <r>
    <x v="2"/>
    <x v="2"/>
    <n v="60"/>
    <n v="2"/>
    <s v="FXN80"/>
    <n v="200"/>
    <n v="0"/>
    <s v="ร้านที่2"/>
    <s v="ว***วรรณ เ***อนชิด"/>
    <s v="จังหวัดสุโขทัย"/>
    <s v="-"/>
    <s v=""/>
    <s v="09/10/2025 08:09"/>
    <s v="-"/>
    <s v="J&amp;T COD"/>
    <s v="Tiktok"/>
    <s v="จ่ายทีหลัง / COD"/>
    <s v=""/>
    <s v="764806366041"/>
    <s v="09/10/2025 08:09"/>
  </r>
  <r>
    <x v="1"/>
    <x v="1"/>
    <n v="50"/>
    <n v="3"/>
    <s v="FXN79"/>
    <n v="798"/>
    <n v="50"/>
    <s v="ร้านที่10"/>
    <s v="นายมโน บัวพันธ์"/>
    <s v="145/2 หมู่8 ตำบลพัฒนานิคม อำเภอพัฒนานิคม จ.ลพบุรี 15140"/>
    <s v="15140"/>
    <s v="0819481766"/>
    <s v="08/10/2025 17:51"/>
    <s v="raweewan5499@gmail.com"/>
    <s v="EMS"/>
    <s v="facebook"/>
    <s v="กสิกร"/>
    <s v=""/>
    <s v="WB011516016TH"/>
    <s v="09/10/2025 08:08"/>
  </r>
  <r>
    <x v="5"/>
    <x v="5"/>
    <n v="100"/>
    <n v="1"/>
    <s v="FXN79"/>
    <n v="798"/>
    <n v="50"/>
    <s v="ร้านที่10"/>
    <s v="นายมโน บัวพันธ์"/>
    <s v="145/2 หมู่8 ตำบลพัฒนานิคม อำเภอพัฒนานิคม จ.ลพบุรี 15140"/>
    <s v="15140"/>
    <s v="0819481766"/>
    <s v="08/10/2025 17:51"/>
    <s v="raweewan5499@gmail.com"/>
    <s v="EMS"/>
    <s v="facebook"/>
    <s v="กสิกร"/>
    <s v=""/>
    <s v="WB011516016TH"/>
    <s v="09/10/2025 08:08"/>
  </r>
  <r>
    <x v="13"/>
    <x v="16"/>
    <n v="60"/>
    <n v="1"/>
    <s v="FXN79"/>
    <n v="798"/>
    <n v="50"/>
    <s v="ร้านที่10"/>
    <s v="นายมโน บัวพันธ์"/>
    <s v="145/2 หมู่8 ตำบลพัฒนานิคม อำเภอพัฒนานิคม จ.ลพบุรี 15140"/>
    <s v="15140"/>
    <s v="0819481766"/>
    <s v="08/10/2025 17:51"/>
    <s v="raweewan5499@gmail.com"/>
    <s v="EMS"/>
    <s v="facebook"/>
    <s v="กสิกร"/>
    <s v=""/>
    <s v="WB011516016TH"/>
    <s v="09/10/2025 08:08"/>
  </r>
  <r>
    <x v="7"/>
    <x v="7"/>
    <n v="50"/>
    <n v="1"/>
    <s v="FXN79"/>
    <n v="798"/>
    <n v="50"/>
    <s v="ร้านที่10"/>
    <s v="นายมโน บัวพันธ์"/>
    <s v="145/2 หมู่8 ตำบลพัฒนานิคม อำเภอพัฒนานิคม จ.ลพบุรี 15140"/>
    <s v="15140"/>
    <s v="0819481766"/>
    <s v="08/10/2025 17:51"/>
    <s v="raweewan5499@gmail.com"/>
    <s v="EMS"/>
    <s v="facebook"/>
    <s v="กสิกร"/>
    <s v=""/>
    <s v="WB011516016TH"/>
    <s v="09/10/2025 08:08"/>
  </r>
  <r>
    <x v="6"/>
    <x v="8"/>
    <n v="100"/>
    <n v="1"/>
    <s v="FXN79"/>
    <n v="798"/>
    <n v="50"/>
    <s v="ร้านที่10"/>
    <s v="นายมโน บัวพันธ์"/>
    <s v="145/2 หมู่8 ตำบลพัฒนานิคม อำเภอพัฒนานิคม จ.ลพบุรี 15140"/>
    <s v="15140"/>
    <s v="0819481766"/>
    <s v="08/10/2025 17:51"/>
    <s v="raweewan5499@gmail.com"/>
    <s v="EMS"/>
    <s v="facebook"/>
    <s v="กสิกร"/>
    <s v=""/>
    <s v="WB011516016TH"/>
    <s v="09/10/2025 08:08"/>
  </r>
  <r>
    <x v="9"/>
    <x v="10"/>
    <n v="65"/>
    <n v="9"/>
    <s v="FXN79"/>
    <n v="798"/>
    <n v="50"/>
    <s v="ร้านที่10"/>
    <s v="นายมโน บัวพันธ์"/>
    <s v="145/2 หมู่8 ตำบลพัฒนานิคม อำเภอพัฒนานิคม จ.ลพบุรี 15140"/>
    <s v="15140"/>
    <s v="0819481766"/>
    <s v="08/10/2025 17:51"/>
    <s v="raweewan5499@gmail.com"/>
    <s v="EMS"/>
    <s v="facebook"/>
    <s v="กสิกร"/>
    <s v=""/>
    <s v="WB011516016TH"/>
    <s v="09/10/2025 08:08"/>
  </r>
  <r>
    <x v="0"/>
    <x v="0"/>
    <n v="50"/>
    <n v="1"/>
    <s v="FXN78"/>
    <n v="100"/>
    <n v="0"/>
    <s v="ร้านที่2"/>
    <s v="พ***่าโฮมเมดท่าบ่อ"/>
    <s v="หนองคาย"/>
    <s v="-"/>
    <s v=""/>
    <s v="09/10/2025 07:59"/>
    <s v="-"/>
    <s v="J&amp;T COD"/>
    <s v="Tiktok"/>
    <s v="จ่ายทีหลัง / COD"/>
    <s v=""/>
    <s v="764897370020"/>
    <s v="09/10/2025 07:59"/>
  </r>
  <r>
    <x v="1"/>
    <x v="1"/>
    <n v="50"/>
    <n v="1"/>
    <s v="FXN78"/>
    <n v="100"/>
    <n v="0"/>
    <s v="ร้านที่2"/>
    <s v="พ***่าโฮมเมดท่าบ่อ"/>
    <s v="หนองคาย"/>
    <s v="-"/>
    <s v=""/>
    <s v="09/10/2025 07:59"/>
    <s v="-"/>
    <s v="J&amp;T COD"/>
    <s v="Tiktok"/>
    <s v="จ่ายทีหลัง / COD"/>
    <s v=""/>
    <s v="764897370020"/>
    <s v="09/10/2025 07:59"/>
  </r>
  <r>
    <x v="2"/>
    <x v="2"/>
    <n v="50"/>
    <n v="1"/>
    <s v="FXN78"/>
    <n v="100"/>
    <n v="0"/>
    <s v="ร้านที่2"/>
    <s v="พ***่าโฮมเมดท่าบ่อ"/>
    <s v="หนองคาย"/>
    <s v="-"/>
    <s v=""/>
    <s v="09/10/2025 07:59"/>
    <s v="-"/>
    <s v="J&amp;T COD"/>
    <s v="Tiktok"/>
    <s v="จ่ายทีหลัง / COD"/>
    <s v=""/>
    <s v="764897370020"/>
    <s v="09/10/2025 07:59"/>
  </r>
  <r>
    <x v="5"/>
    <x v="20"/>
    <n v="72"/>
    <n v="2"/>
    <s v="FXN77"/>
    <n v="144"/>
    <n v="0"/>
    <s v="ร้านที่1"/>
    <s v="นางวรรณดี  ตราธงรถ"/>
    <s v="83 ซ.เพชรเกษม 48 แยก 20 แขวงบางด้วน · บางด้วน/ Bang Duan_x000a__x000a_ภาษีเจริญ/ Phasi Charoenกรุงเทพมหานคร/ Bangkok_x000a_10160"/>
    <s v="10160"/>
    <s v="660894912219"/>
    <s v="09/10/2025 07:53"/>
    <s v="-"/>
    <s v="Kerry_dropoff"/>
    <s v="Lazada"/>
    <s v="lazada"/>
    <s v=""/>
    <s v="-"/>
    <s v="09/10/2025 07:53"/>
  </r>
  <r>
    <x v="0"/>
    <x v="0"/>
    <n v="50"/>
    <n v="1"/>
    <s v="FXN75"/>
    <n v="100"/>
    <n v="0"/>
    <s v="ร้านที่2"/>
    <s v="B***on"/>
    <s v="สระบุรี"/>
    <s v="-"/>
    <s v=""/>
    <s v="09/10/2025 07:44"/>
    <s v="-"/>
    <s v="J&amp;T COD"/>
    <s v="Tiktok"/>
    <s v="จ่ายทีหลัง / COD"/>
    <s v=""/>
    <s v="764822576033"/>
    <s v="09/10/2025 07:44"/>
  </r>
  <r>
    <x v="1"/>
    <x v="1"/>
    <n v="50"/>
    <n v="1"/>
    <s v="FXN75"/>
    <n v="100"/>
    <n v="0"/>
    <s v="ร้านที่2"/>
    <s v="B***on"/>
    <s v="สระบุรี"/>
    <s v="-"/>
    <s v=""/>
    <s v="09/10/2025 07:44"/>
    <s v="-"/>
    <s v="J&amp;T COD"/>
    <s v="Tiktok"/>
    <s v="จ่ายทีหลัง / COD"/>
    <s v=""/>
    <s v="764822576033"/>
    <s v="09/10/2025 07:44"/>
  </r>
  <r>
    <x v="2"/>
    <x v="2"/>
    <n v="50"/>
    <n v="1"/>
    <s v="FXN75"/>
    <n v="100"/>
    <n v="0"/>
    <s v="ร้านที่2"/>
    <s v="B***on"/>
    <s v="สระบุรี"/>
    <s v="-"/>
    <s v=""/>
    <s v="09/10/2025 07:44"/>
    <s v="-"/>
    <s v="J&amp;T COD"/>
    <s v="Tiktok"/>
    <s v="จ่ายทีหลัง / COD"/>
    <s v=""/>
    <s v="764822576033"/>
    <s v="09/10/2025 07:44"/>
  </r>
  <r>
    <x v="0"/>
    <x v="0"/>
    <n v="50"/>
    <n v="1"/>
    <s v="FXN73"/>
    <n v="100"/>
    <n v="0"/>
    <s v="ร้านที่4"/>
    <s v="แ***ทียน"/>
    <s v="เชียงใหม่"/>
    <s v="-"/>
    <s v=""/>
    <s v="09/10/2025 07:35"/>
    <s v="-"/>
    <s v="J&amp;T COD"/>
    <s v="Tiktok"/>
    <s v="จ่ายทีหลัง / COD"/>
    <s v=""/>
    <s v="764848255076"/>
    <s v="09/10/2025 07:35"/>
  </r>
  <r>
    <x v="1"/>
    <x v="1"/>
    <n v="50"/>
    <n v="1"/>
    <s v="FXN73"/>
    <n v="100"/>
    <n v="0"/>
    <s v="ร้านที่4"/>
    <s v="แ***ทียน"/>
    <s v="เชียงใหม่"/>
    <s v="-"/>
    <s v=""/>
    <s v="09/10/2025 07:35"/>
    <s v="-"/>
    <s v="J&amp;T COD"/>
    <s v="Tiktok"/>
    <s v="จ่ายทีหลัง / COD"/>
    <s v=""/>
    <s v="764848255076"/>
    <s v="09/10/2025 07:35"/>
  </r>
  <r>
    <x v="2"/>
    <x v="2"/>
    <n v="50"/>
    <n v="1"/>
    <s v="FXN73"/>
    <n v="100"/>
    <n v="0"/>
    <s v="ร้านที่4"/>
    <s v="แ***ทียน"/>
    <s v="เชียงใหม่"/>
    <s v="-"/>
    <s v=""/>
    <s v="09/10/2025 07:35"/>
    <s v="-"/>
    <s v="J&amp;T COD"/>
    <s v="Tiktok"/>
    <s v="จ่ายทีหลัง / COD"/>
    <s v=""/>
    <s v="764848255076"/>
    <s v="09/10/2025 07:35"/>
  </r>
  <r>
    <x v="0"/>
    <x v="0"/>
    <n v="50"/>
    <n v="1"/>
    <s v="FXN71"/>
    <n v="100"/>
    <n v="0"/>
    <s v="ร้านที่4"/>
    <s v="ศ***พร ไ***ร"/>
    <s v="เทศบาลนครนครศรีธรรมราช"/>
    <s v="-"/>
    <s v=""/>
    <s v="09/10/2025 07:32"/>
    <s v="-"/>
    <s v="J&amp;T COD"/>
    <s v="Tiktok"/>
    <s v="จ่ายทีหลัง / COD"/>
    <s v=""/>
    <s v="764824961084"/>
    <s v="09/10/2025 07:32"/>
  </r>
  <r>
    <x v="1"/>
    <x v="1"/>
    <n v="50"/>
    <n v="1"/>
    <s v="FXN71"/>
    <n v="100"/>
    <n v="0"/>
    <s v="ร้านที่4"/>
    <s v="ศ***พร ไ***ร"/>
    <s v="เทศบาลนครนครศรีธรรมราช"/>
    <s v="-"/>
    <s v=""/>
    <s v="09/10/2025 07:32"/>
    <s v="-"/>
    <s v="J&amp;T COD"/>
    <s v="Tiktok"/>
    <s v="จ่ายทีหลัง / COD"/>
    <s v=""/>
    <s v="764824961084"/>
    <s v="09/10/2025 07:32"/>
  </r>
  <r>
    <x v="2"/>
    <x v="2"/>
    <n v="50"/>
    <n v="1"/>
    <s v="FXN71"/>
    <n v="100"/>
    <n v="0"/>
    <s v="ร้านที่4"/>
    <s v="ศ***พร ไ***ร"/>
    <s v="เทศบาลนครนครศรีธรรมราช"/>
    <s v="-"/>
    <s v=""/>
    <s v="09/10/2025 07:32"/>
    <s v="-"/>
    <s v="J&amp;T COD"/>
    <s v="Tiktok"/>
    <s v="จ่ายทีหลัง / COD"/>
    <s v=""/>
    <s v="764824961084"/>
    <s v="09/10/2025 07:32"/>
  </r>
  <r>
    <x v="0"/>
    <x v="0"/>
    <n v="60"/>
    <n v="4"/>
    <s v="FXN70"/>
    <n v="373"/>
    <n v="0"/>
    <s v="ร้านที่2"/>
    <s v="ว***า เ***นทับ"/>
    <s v="พระนครศรีอยุธยา"/>
    <s v="-"/>
    <s v=""/>
    <s v="09/10/2025 07:27"/>
    <s v="-"/>
    <s v="Flash Express Thailand COD"/>
    <s v="Tiktok"/>
    <s v="จ่ายทีหลัง / COD"/>
    <s v=""/>
    <s v="THT050526WHQ69Z"/>
    <s v="09/10/2025 07:27"/>
  </r>
  <r>
    <x v="1"/>
    <x v="1"/>
    <n v="60"/>
    <n v="4"/>
    <s v="FXN70"/>
    <n v="373"/>
    <n v="0"/>
    <s v="ร้านที่2"/>
    <s v="ว***า เ***นทับ"/>
    <s v="พระนครศรีอยุธยา"/>
    <s v="-"/>
    <s v=""/>
    <s v="09/10/2025 07:27"/>
    <s v="-"/>
    <s v="Flash Express Thailand COD"/>
    <s v="Tiktok"/>
    <s v="จ่ายทีหลัง / COD"/>
    <s v=""/>
    <s v="THT050526WHQ69Z"/>
    <s v="09/10/2025 07:27"/>
  </r>
  <r>
    <x v="2"/>
    <x v="2"/>
    <n v="60"/>
    <n v="4"/>
    <s v="FXN70"/>
    <n v="373"/>
    <n v="0"/>
    <s v="ร้านที่2"/>
    <s v="ว***า เ***นทับ"/>
    <s v="พระนครศรีอยุธยา"/>
    <s v="-"/>
    <s v=""/>
    <s v="09/10/2025 07:27"/>
    <s v="-"/>
    <s v="Flash Express Thailand COD"/>
    <s v="Tiktok"/>
    <s v="จ่ายทีหลัง / COD"/>
    <s v=""/>
    <s v="THT050526WHQ69Z"/>
    <s v="09/10/2025 07:27"/>
  </r>
  <r>
    <x v="7"/>
    <x v="7"/>
    <n v="66.666666666666671"/>
    <n v="3"/>
    <s v="FXN69"/>
    <n v="100"/>
    <n v="0"/>
    <s v="ร้านที่2"/>
    <s v="ฟ***รีม"/>
    <s v="นครราชสีมา"/>
    <s v="-"/>
    <s v=""/>
    <s v="09/10/2025 07:25"/>
    <s v="-"/>
    <s v="J&amp;T COD"/>
    <s v="Tiktok"/>
    <s v="จ่ายทีหลัง / COD"/>
    <s v=""/>
    <s v="764840779065"/>
    <s v="09/10/2025 07:26"/>
  </r>
  <r>
    <x v="8"/>
    <x v="9"/>
    <n v="10"/>
    <n v="150"/>
    <s v="FXN68"/>
    <n v="1417"/>
    <n v="0"/>
    <s v="ร้านที่1"/>
    <s v="เ******น"/>
    <s v="******บ้านหนองเป็ดน้ำ ตำบลโคกกรวด อำเภอเมืองนครราชสีมา จังหวัดนครราชสีมา 30280"/>
    <s v="30280"/>
    <s v="14"/>
    <s v="09/10/2025 07:22"/>
    <s v="-"/>
    <s v="SPX Express"/>
    <s v="Shopee"/>
    <s v="shopee"/>
    <s v=""/>
    <s v="TH257028734423T"/>
    <s v="09/10/2025 07:22"/>
  </r>
  <r>
    <x v="6"/>
    <x v="8"/>
    <n v="66"/>
    <n v="1"/>
    <s v="FXN67"/>
    <n v="232"/>
    <n v="0"/>
    <s v="ร้านที่1"/>
    <s v="ร******์"/>
    <s v="******แหลม, อำเภอบ้านแหลม ตำบลบ้านแหลม อำเภอบ้านแหลม จังหวัดเพชรบุรี 76110"/>
    <s v="76110"/>
    <s v="37"/>
    <s v="09/10/2025 07:15"/>
    <s v="-"/>
    <s v="SPX Express"/>
    <s v="Shopee"/>
    <s v="shopee"/>
    <s v=""/>
    <s v="TH2582130786527"/>
    <s v="09/10/2025 07:15"/>
  </r>
  <r>
    <x v="4"/>
    <x v="4"/>
    <n v="66"/>
    <n v="1"/>
    <s v="FXN67"/>
    <n v="232"/>
    <n v="0"/>
    <s v="ร้านที่1"/>
    <s v="ร******์"/>
    <s v="******แหลม, อำเภอบ้านแหลม ตำบลบ้านแหลม อำเภอบ้านแหลม จังหวัดเพชรบุรี 76110"/>
    <s v="76110"/>
    <s v="37"/>
    <s v="09/10/2025 07:15"/>
    <s v="-"/>
    <s v="SPX Express"/>
    <s v="Shopee"/>
    <s v="shopee"/>
    <s v=""/>
    <s v="TH2582130786527"/>
    <s v="09/10/2025 07:15"/>
  </r>
  <r>
    <x v="5"/>
    <x v="5"/>
    <n v="67"/>
    <n v="1"/>
    <s v="FXN67"/>
    <n v="232"/>
    <n v="0"/>
    <s v="ร้านที่1"/>
    <s v="ร******์"/>
    <s v="******แหลม, อำเภอบ้านแหลม ตำบลบ้านแหลม อำเภอบ้านแหลม จังหวัดเพชรบุรี 76110"/>
    <s v="76110"/>
    <s v="37"/>
    <s v="09/10/2025 07:15"/>
    <s v="-"/>
    <s v="SPX Express"/>
    <s v="Shopee"/>
    <s v="shopee"/>
    <s v=""/>
    <s v="TH2582130786527"/>
    <s v="09/10/2025 07:15"/>
  </r>
  <r>
    <x v="0"/>
    <x v="0"/>
    <n v="50"/>
    <n v="1"/>
    <s v="FXN65"/>
    <n v="100"/>
    <n v="0"/>
    <s v="ร้านที่4"/>
    <s v="ต***ตา ว***ไกร"/>
    <s v="สุพรรณบุรี"/>
    <s v="-"/>
    <s v=""/>
    <s v="09/10/2025 07:03"/>
    <s v="-"/>
    <s v="J&amp;T Express"/>
    <s v="Tiktok"/>
    <s v="tiktok"/>
    <s v=""/>
    <s v="764704851923"/>
    <s v="09/10/2025 07:03"/>
  </r>
  <r>
    <x v="1"/>
    <x v="1"/>
    <n v="50"/>
    <n v="1"/>
    <s v="FXN65"/>
    <n v="100"/>
    <n v="0"/>
    <s v="ร้านที่4"/>
    <s v="ต***ตา ว***ไกร"/>
    <s v="สุพรรณบุรี"/>
    <s v="-"/>
    <s v=""/>
    <s v="09/10/2025 07:03"/>
    <s v="-"/>
    <s v="J&amp;T Express"/>
    <s v="Tiktok"/>
    <s v="tiktok"/>
    <s v=""/>
    <s v="764704851923"/>
    <s v="09/10/2025 07:03"/>
  </r>
  <r>
    <x v="2"/>
    <x v="2"/>
    <n v="50"/>
    <n v="1"/>
    <s v="FXN65"/>
    <n v="100"/>
    <n v="0"/>
    <s v="ร้านที่4"/>
    <s v="ต***ตา ว***ไกร"/>
    <s v="สุพรรณบุรี"/>
    <s v="-"/>
    <s v=""/>
    <s v="09/10/2025 07:03"/>
    <s v="-"/>
    <s v="J&amp;T Express"/>
    <s v="Tiktok"/>
    <s v="tiktok"/>
    <s v=""/>
    <s v="764704851923"/>
    <s v="09/10/2025 07:03"/>
  </r>
  <r>
    <x v="0"/>
    <x v="0"/>
    <n v="50"/>
    <n v="3"/>
    <s v="FXN64"/>
    <n v="300"/>
    <n v="0"/>
    <s v="ร้านที่4"/>
    <s v="น***น เ***บุญมา"/>
    <s v="อ่างทอง"/>
    <s v="-"/>
    <s v=""/>
    <s v="09/10/2025 06:58"/>
    <s v="-"/>
    <s v="J&amp;T COD"/>
    <s v="Tiktok"/>
    <s v="จ่ายทีหลัง / COD"/>
    <s v=""/>
    <s v="764732320936"/>
    <s v="09/10/2025 06:58"/>
  </r>
  <r>
    <x v="1"/>
    <x v="1"/>
    <n v="50"/>
    <n v="3"/>
    <s v="FXN64"/>
    <n v="300"/>
    <n v="0"/>
    <s v="ร้านที่4"/>
    <s v="น***น เ***บุญมา"/>
    <s v="อ่างทอง"/>
    <s v="-"/>
    <s v=""/>
    <s v="09/10/2025 06:58"/>
    <s v="-"/>
    <s v="J&amp;T COD"/>
    <s v="Tiktok"/>
    <s v="จ่ายทีหลัง / COD"/>
    <s v=""/>
    <s v="764732320936"/>
    <s v="09/10/2025 06:58"/>
  </r>
  <r>
    <x v="2"/>
    <x v="2"/>
    <n v="50"/>
    <n v="3"/>
    <s v="FXN64"/>
    <n v="300"/>
    <n v="0"/>
    <s v="ร้านที่4"/>
    <s v="น***น เ***บุญมา"/>
    <s v="อ่างทอง"/>
    <s v="-"/>
    <s v=""/>
    <s v="09/10/2025 06:58"/>
    <s v="-"/>
    <s v="J&amp;T COD"/>
    <s v="Tiktok"/>
    <s v="จ่ายทีหลัง / COD"/>
    <s v=""/>
    <s v="764732320936"/>
    <s v="09/10/2025 06:58"/>
  </r>
  <r>
    <x v="0"/>
    <x v="0"/>
    <n v="50"/>
    <n v="1"/>
    <s v="FXN63"/>
    <n v="100"/>
    <n v="0"/>
    <s v="ร้านที่2"/>
    <s v="ส*** จ***าศิริพันธ์"/>
    <s v="พังงา"/>
    <s v="-"/>
    <s v=""/>
    <s v="09/10/2025 06:50"/>
    <s v="-"/>
    <s v="J&amp;T COD"/>
    <s v="Tiktok"/>
    <s v="จ่ายทีหลัง / COD"/>
    <s v=""/>
    <s v="764770050925"/>
    <s v="09/10/2025 06:50"/>
  </r>
  <r>
    <x v="1"/>
    <x v="1"/>
    <n v="50"/>
    <n v="1"/>
    <s v="FXN63"/>
    <n v="100"/>
    <n v="0"/>
    <s v="ร้านที่2"/>
    <s v="ส*** จ***าศิริพันธ์"/>
    <s v="พังงา"/>
    <s v="-"/>
    <s v=""/>
    <s v="09/10/2025 06:50"/>
    <s v="-"/>
    <s v="J&amp;T COD"/>
    <s v="Tiktok"/>
    <s v="จ่ายทีหลัง / COD"/>
    <s v=""/>
    <s v="764770050925"/>
    <s v="09/10/2025 06:50"/>
  </r>
  <r>
    <x v="2"/>
    <x v="2"/>
    <n v="50"/>
    <n v="1"/>
    <s v="FXN63"/>
    <n v="100"/>
    <n v="0"/>
    <s v="ร้านที่2"/>
    <s v="ส*** จ***าศิริพันธ์"/>
    <s v="พังงา"/>
    <s v="-"/>
    <s v=""/>
    <s v="09/10/2025 06:50"/>
    <s v="-"/>
    <s v="J&amp;T COD"/>
    <s v="Tiktok"/>
    <s v="จ่ายทีหลัง / COD"/>
    <s v=""/>
    <s v="764770050925"/>
    <s v="09/10/2025 06:50"/>
  </r>
  <r>
    <x v="13"/>
    <x v="16"/>
    <n v="66.666666666666671"/>
    <n v="3"/>
    <s v="FXN62"/>
    <n v="100"/>
    <n v="0"/>
    <s v="ร้านที่2"/>
    <s v="เ*** ไ***าญ"/>
    <s v="สมุทรปราการ"/>
    <s v="-"/>
    <s v=""/>
    <s v="09/10/2025 06:46"/>
    <s v="-"/>
    <s v="J&amp;T Express"/>
    <s v="Tiktok"/>
    <s v="tiktok"/>
    <s v=""/>
    <s v="764777780933"/>
    <s v="09/10/2025 06:46"/>
  </r>
  <r>
    <x v="5"/>
    <x v="5"/>
    <n v="76"/>
    <n v="1"/>
    <s v="FXN61"/>
    <n v="76"/>
    <n v="0"/>
    <s v="ร้านที่1"/>
    <s v="น******ช"/>
    <s v="******าว ตำบลลาดยาว อำเภอลาดยาว จังหวัดนครสวรรค์ 60150"/>
    <s v="60150"/>
    <s v="55"/>
    <s v="09/10/2025 06:46"/>
    <s v="-"/>
    <s v="SPX Express"/>
    <s v="Shopee"/>
    <s v="shopee"/>
    <s v=""/>
    <s v="TH2582747107493"/>
    <s v="09/10/2025 06:46"/>
  </r>
  <r>
    <x v="9"/>
    <x v="10"/>
    <n v="33.333333333333336"/>
    <n v="3"/>
    <s v="FXN59"/>
    <n v="100"/>
    <n v="0"/>
    <s v="ร้านที่2"/>
    <s v="ธ***พร บ*"/>
    <s v="กรุงเทพฯ"/>
    <s v="-"/>
    <s v=""/>
    <s v="09/10/2025 06:37"/>
    <s v="-"/>
    <s v="J&amp;T Express"/>
    <s v="Tiktok"/>
    <s v="tiktok"/>
    <s v=""/>
    <s v="764735032961"/>
    <s v="09/10/2025 06:36"/>
  </r>
  <r>
    <x v="0"/>
    <x v="0"/>
    <n v="50"/>
    <n v="1"/>
    <s v="FXN58"/>
    <n v="100"/>
    <n v="0"/>
    <s v="ร้านที่2"/>
    <s v="ณ***ย ว***ภักดี"/>
    <s v="ชลบุรี"/>
    <s v="-"/>
    <s v=""/>
    <s v="09/10/2025 06:34"/>
    <s v="-"/>
    <s v="J&amp;T Express"/>
    <s v="Tiktok"/>
    <s v="tiktok"/>
    <s v=""/>
    <s v="764750858922"/>
    <s v="09/10/2025 06:33"/>
  </r>
  <r>
    <x v="1"/>
    <x v="1"/>
    <n v="50"/>
    <n v="1"/>
    <s v="FXN58"/>
    <n v="100"/>
    <n v="0"/>
    <s v="ร้านที่2"/>
    <s v="ณ***ย ว***ภักดี"/>
    <s v="ชลบุรี"/>
    <s v="-"/>
    <s v=""/>
    <s v="09/10/2025 06:34"/>
    <s v="-"/>
    <s v="J&amp;T Express"/>
    <s v="Tiktok"/>
    <s v="tiktok"/>
    <s v=""/>
    <s v="764750858922"/>
    <s v="09/10/2025 06:33"/>
  </r>
  <r>
    <x v="2"/>
    <x v="2"/>
    <n v="50"/>
    <n v="1"/>
    <s v="FXN58"/>
    <n v="100"/>
    <n v="0"/>
    <s v="ร้านที่2"/>
    <s v="ณ***ย ว***ภักดี"/>
    <s v="ชลบุรี"/>
    <s v="-"/>
    <s v=""/>
    <s v="09/10/2025 06:34"/>
    <s v="-"/>
    <s v="J&amp;T Express"/>
    <s v="Tiktok"/>
    <s v="tiktok"/>
    <s v=""/>
    <s v="764750858922"/>
    <s v="09/10/2025 06:33"/>
  </r>
  <r>
    <x v="1"/>
    <x v="1"/>
    <n v="50"/>
    <n v="1"/>
    <s v="FXN57"/>
    <n v="100"/>
    <n v="0"/>
    <s v="ร้านที่2"/>
    <s v="เ******น"/>
    <s v="******านแขม ตำบลบ้านแขม อำเภอพิบูลมังสาหาร จังหวัดอุบลราชธานี 34110"/>
    <s v="34110"/>
    <s v="48"/>
    <s v="09/10/2025 07:03"/>
    <s v="-"/>
    <s v="SPX Express"/>
    <s v="Shopee"/>
    <s v="shopee"/>
    <s v=""/>
    <s v="TH255148524069T"/>
    <s v="09/10/2025 06:32"/>
  </r>
  <r>
    <x v="2"/>
    <x v="2"/>
    <n v="50"/>
    <n v="1"/>
    <s v="FXN57"/>
    <n v="100"/>
    <n v="0"/>
    <s v="ร้านที่2"/>
    <s v="เ******น"/>
    <s v="******านแขม ตำบลบ้านแขม อำเภอพิบูลมังสาหาร จังหวัดอุบลราชธานี 34110"/>
    <s v="34110"/>
    <s v="48"/>
    <s v="09/10/2025 07:03"/>
    <s v="-"/>
    <s v="SPX Express"/>
    <s v="Shopee"/>
    <s v="shopee"/>
    <s v=""/>
    <s v="TH255148524069T"/>
    <s v="09/10/2025 06:32"/>
  </r>
  <r>
    <x v="0"/>
    <x v="0"/>
    <n v="50"/>
    <n v="2"/>
    <s v="FXN56"/>
    <n v="200"/>
    <n v="0"/>
    <s v="ร้านที่4"/>
    <s v="ส***ประภา ส***รถ"/>
    <s v="ร้อยเอ็ด"/>
    <s v="-"/>
    <s v=""/>
    <s v="09/10/2025 06:30"/>
    <s v="-"/>
    <s v="J&amp;T COD"/>
    <s v="Tiktok"/>
    <s v="จ่ายทีหลัง / COD"/>
    <s v=""/>
    <s v="764795695904"/>
    <s v="09/10/2025 06:30"/>
  </r>
  <r>
    <x v="1"/>
    <x v="1"/>
    <n v="50"/>
    <n v="2"/>
    <s v="FXN56"/>
    <n v="200"/>
    <n v="0"/>
    <s v="ร้านที่4"/>
    <s v="ส***ประภา ส***รถ"/>
    <s v="ร้อยเอ็ด"/>
    <s v="-"/>
    <s v=""/>
    <s v="09/10/2025 06:30"/>
    <s v="-"/>
    <s v="J&amp;T COD"/>
    <s v="Tiktok"/>
    <s v="จ่ายทีหลัง / COD"/>
    <s v=""/>
    <s v="764795695904"/>
    <s v="09/10/2025 06:30"/>
  </r>
  <r>
    <x v="2"/>
    <x v="2"/>
    <n v="50"/>
    <n v="2"/>
    <s v="FXN56"/>
    <n v="200"/>
    <n v="0"/>
    <s v="ร้านที่4"/>
    <s v="ส***ประภา ส***รถ"/>
    <s v="ร้อยเอ็ด"/>
    <s v="-"/>
    <s v=""/>
    <s v="09/10/2025 06:30"/>
    <s v="-"/>
    <s v="J&amp;T COD"/>
    <s v="Tiktok"/>
    <s v="จ่ายทีหลัง / COD"/>
    <s v=""/>
    <s v="764795695904"/>
    <s v="09/10/2025 06:30"/>
  </r>
  <r>
    <x v="0"/>
    <x v="0"/>
    <n v="50"/>
    <n v="1"/>
    <s v="FXN55"/>
    <n v="100"/>
    <n v="0"/>
    <s v="ร้านที่4"/>
    <s v="ว*** แ***ตร"/>
    <s v="นครราชสีมา"/>
    <s v="-"/>
    <s v=""/>
    <s v="09/10/2025 06:28"/>
    <s v="-"/>
    <s v="J&amp;T Express"/>
    <s v="Tiktok"/>
    <s v="tiktok"/>
    <s v=""/>
    <s v="764704764913"/>
    <s v="09/10/2025 06:28"/>
  </r>
  <r>
    <x v="1"/>
    <x v="1"/>
    <n v="50"/>
    <n v="1"/>
    <s v="FXN55"/>
    <n v="100"/>
    <n v="0"/>
    <s v="ร้านที่4"/>
    <s v="ว*** แ***ตร"/>
    <s v="นครราชสีมา"/>
    <s v="-"/>
    <s v=""/>
    <s v="09/10/2025 06:28"/>
    <s v="-"/>
    <s v="J&amp;T Express"/>
    <s v="Tiktok"/>
    <s v="tiktok"/>
    <s v=""/>
    <s v="764704764913"/>
    <s v="09/10/2025 06:28"/>
  </r>
  <r>
    <x v="2"/>
    <x v="2"/>
    <n v="50"/>
    <n v="1"/>
    <s v="FXN55"/>
    <n v="100"/>
    <n v="0"/>
    <s v="ร้านที่4"/>
    <s v="ว*** แ***ตร"/>
    <s v="นครราชสีมา"/>
    <s v="-"/>
    <s v=""/>
    <s v="09/10/2025 06:28"/>
    <s v="-"/>
    <s v="J&amp;T Express"/>
    <s v="Tiktok"/>
    <s v="tiktok"/>
    <s v=""/>
    <s v="764704764913"/>
    <s v="09/10/2025 06:28"/>
  </r>
  <r>
    <x v="0"/>
    <x v="0"/>
    <n v="50"/>
    <n v="1"/>
    <s v="FXN54"/>
    <n v="100"/>
    <n v="0"/>
    <s v="ร้านที่2"/>
    <s v="น***กุลธิดา ก***ัมย์"/>
    <s v="สมุทรปราการ"/>
    <s v="-"/>
    <s v=""/>
    <s v="09/10/2025 06:29"/>
    <s v="-"/>
    <s v="J&amp;T Express"/>
    <s v="Tiktok"/>
    <s v="tiktok"/>
    <s v=""/>
    <s v="764752366910"/>
    <s v="09/10/2025 06:28"/>
  </r>
  <r>
    <x v="1"/>
    <x v="1"/>
    <n v="50"/>
    <n v="1"/>
    <s v="FXN54"/>
    <n v="100"/>
    <n v="0"/>
    <s v="ร้านที่2"/>
    <s v="น***กุลธิดา ก***ัมย์"/>
    <s v="สมุทรปราการ"/>
    <s v="-"/>
    <s v=""/>
    <s v="09/10/2025 06:29"/>
    <s v="-"/>
    <s v="J&amp;T Express"/>
    <s v="Tiktok"/>
    <s v="tiktok"/>
    <s v=""/>
    <s v="764752366910"/>
    <s v="09/10/2025 06:28"/>
  </r>
  <r>
    <x v="2"/>
    <x v="2"/>
    <n v="50"/>
    <n v="1"/>
    <s v="FXN54"/>
    <n v="100"/>
    <n v="0"/>
    <s v="ร้านที่2"/>
    <s v="น***กุลธิดา ก***ัมย์"/>
    <s v="สมุทรปราการ"/>
    <s v="-"/>
    <s v=""/>
    <s v="09/10/2025 06:29"/>
    <s v="-"/>
    <s v="J&amp;T Express"/>
    <s v="Tiktok"/>
    <s v="tiktok"/>
    <s v=""/>
    <s v="764752366910"/>
    <s v="09/10/2025 06:28"/>
  </r>
  <r>
    <x v="0"/>
    <x v="0"/>
    <n v="50"/>
    <n v="1"/>
    <s v="FXN53"/>
    <n v="109"/>
    <n v="9"/>
    <s v="ร้านที่4"/>
    <s v="ร***ข ไ***้"/>
    <s v="ฉะเชิงเทรา"/>
    <s v="-"/>
    <s v=""/>
    <s v="09/10/2025 06:26"/>
    <s v="-"/>
    <s v="J&amp;T COD"/>
    <s v="Tiktok"/>
    <s v="จ่ายทีหลัง / COD"/>
    <s v=""/>
    <s v="764739566916"/>
    <s v="09/10/2025 06:26"/>
  </r>
  <r>
    <x v="1"/>
    <x v="1"/>
    <n v="50"/>
    <n v="1"/>
    <s v="FXN53"/>
    <n v="109"/>
    <n v="9"/>
    <s v="ร้านที่4"/>
    <s v="ร***ข ไ***้"/>
    <s v="ฉะเชิงเทรา"/>
    <s v="-"/>
    <s v=""/>
    <s v="09/10/2025 06:26"/>
    <s v="-"/>
    <s v="J&amp;T COD"/>
    <s v="Tiktok"/>
    <s v="จ่ายทีหลัง / COD"/>
    <s v=""/>
    <s v="764739566916"/>
    <s v="09/10/2025 06:26"/>
  </r>
  <r>
    <x v="2"/>
    <x v="2"/>
    <n v="50"/>
    <n v="1"/>
    <s v="FXN53"/>
    <n v="109"/>
    <n v="9"/>
    <s v="ร้านที่4"/>
    <s v="ร***ข ไ***้"/>
    <s v="ฉะเชิงเทรา"/>
    <s v="-"/>
    <s v=""/>
    <s v="09/10/2025 06:26"/>
    <s v="-"/>
    <s v="J&amp;T COD"/>
    <s v="Tiktok"/>
    <s v="จ่ายทีหลัง / COD"/>
    <s v=""/>
    <s v="764739566916"/>
    <s v="09/10/2025 06:26"/>
  </r>
  <r>
    <x v="0"/>
    <x v="0"/>
    <n v="50"/>
    <n v="1"/>
    <s v="FXN52"/>
    <n v="100"/>
    <n v="0"/>
    <s v="ร้านที่2"/>
    <s v="น***นวล แ***ูล"/>
    <s v="นครราชสีมา"/>
    <s v="-"/>
    <s v=""/>
    <s v="09/10/2025 06:26"/>
    <s v="-"/>
    <s v="J&amp;T COD"/>
    <s v="Tiktok"/>
    <s v="จ่ายทีหลัง / COD"/>
    <s v=""/>
    <s v="764797349971"/>
    <s v="09/10/2025 06:26"/>
  </r>
  <r>
    <x v="1"/>
    <x v="1"/>
    <n v="50"/>
    <n v="1"/>
    <s v="FXN52"/>
    <n v="100"/>
    <n v="0"/>
    <s v="ร้านที่2"/>
    <s v="น***นวล แ***ูล"/>
    <s v="นครราชสีมา"/>
    <s v="-"/>
    <s v=""/>
    <s v="09/10/2025 06:26"/>
    <s v="-"/>
    <s v="J&amp;T COD"/>
    <s v="Tiktok"/>
    <s v="จ่ายทีหลัง / COD"/>
    <s v=""/>
    <s v="764797349971"/>
    <s v="09/10/2025 06:26"/>
  </r>
  <r>
    <x v="2"/>
    <x v="2"/>
    <n v="50"/>
    <n v="1"/>
    <s v="FXN52"/>
    <n v="100"/>
    <n v="0"/>
    <s v="ร้านที่2"/>
    <s v="น***นวล แ***ูล"/>
    <s v="นครราชสีมา"/>
    <s v="-"/>
    <s v=""/>
    <s v="09/10/2025 06:26"/>
    <s v="-"/>
    <s v="J&amp;T COD"/>
    <s v="Tiktok"/>
    <s v="จ่ายทีหลัง / COD"/>
    <s v=""/>
    <s v="764797349971"/>
    <s v="09/10/2025 06:26"/>
  </r>
  <r>
    <x v="0"/>
    <x v="0"/>
    <n v="50"/>
    <n v="1"/>
    <s v="FXN51"/>
    <n v="100"/>
    <n v="0"/>
    <s v="ร้านที่4"/>
    <s v="อ***ราภรณ์ ส***ระเสริฐ"/>
    <s v="เทศบาลนครนครปฐม"/>
    <s v="-"/>
    <s v=""/>
    <s v="09/10/2025 06:24"/>
    <s v="-"/>
    <s v="J&amp;T Express"/>
    <s v="Tiktok"/>
    <s v="tiktok"/>
    <s v="รสวนิลา 3 กล่อง"/>
    <s v="764768641000"/>
    <s v="09/10/2025 06:24"/>
  </r>
  <r>
    <x v="1"/>
    <x v="1"/>
    <n v="50"/>
    <n v="1"/>
    <s v="FXN51"/>
    <n v="100"/>
    <n v="0"/>
    <s v="ร้านที่4"/>
    <s v="อ***ราภรณ์ ส***ระเสริฐ"/>
    <s v="เทศบาลนครนครปฐม"/>
    <s v="-"/>
    <s v=""/>
    <s v="09/10/2025 06:24"/>
    <s v="-"/>
    <s v="J&amp;T Express"/>
    <s v="Tiktok"/>
    <s v="tiktok"/>
    <s v="รสวนิลา 3 กล่อง"/>
    <s v="764768641000"/>
    <s v="09/10/2025 06:24"/>
  </r>
  <r>
    <x v="2"/>
    <x v="2"/>
    <n v="50"/>
    <n v="1"/>
    <s v="FXN51"/>
    <n v="100"/>
    <n v="0"/>
    <s v="ร้านที่4"/>
    <s v="อ***ราภรณ์ ส***ระเสริฐ"/>
    <s v="เทศบาลนครนครปฐม"/>
    <s v="-"/>
    <s v=""/>
    <s v="09/10/2025 06:24"/>
    <s v="-"/>
    <s v="J&amp;T Express"/>
    <s v="Tiktok"/>
    <s v="tiktok"/>
    <s v="รสวนิลา 3 กล่อง"/>
    <s v="764768641000"/>
    <s v="09/10/2025 06:24"/>
  </r>
  <r>
    <x v="9"/>
    <x v="10"/>
    <n v="50"/>
    <n v="6"/>
    <s v="FXN50"/>
    <n v="200"/>
    <n v="0"/>
    <s v="ร้านที่2"/>
    <s v="พ***์รัตน์   ช***รี"/>
    <s v="สระบุรี"/>
    <s v="-"/>
    <s v=""/>
    <s v="09/10/2025 06:24"/>
    <s v="-"/>
    <s v="J&amp;T Express"/>
    <s v="Tiktok"/>
    <s v="tiktok"/>
    <s v=""/>
    <s v="764792325990"/>
    <s v="09/10/2025 06:24"/>
  </r>
  <r>
    <x v="0"/>
    <x v="0"/>
    <n v="50"/>
    <n v="2"/>
    <s v="FXN49"/>
    <n v="200"/>
    <n v="0"/>
    <s v="ร้านที่4"/>
    <s v="น***รรณ"/>
    <s v="สงขลา"/>
    <s v="-"/>
    <s v=""/>
    <s v="09/10/2025 06:17"/>
    <s v="-"/>
    <s v="J&amp;T COD"/>
    <s v="Tiktok"/>
    <s v="จ่ายทีหลัง / COD"/>
    <s v=""/>
    <s v="764763316925"/>
    <s v="09/10/2025 06:18"/>
  </r>
  <r>
    <x v="1"/>
    <x v="1"/>
    <n v="50"/>
    <n v="2"/>
    <s v="FXN49"/>
    <n v="200"/>
    <n v="0"/>
    <s v="ร้านที่4"/>
    <s v="น***รรณ"/>
    <s v="สงขลา"/>
    <s v="-"/>
    <s v=""/>
    <s v="09/10/2025 06:17"/>
    <s v="-"/>
    <s v="J&amp;T COD"/>
    <s v="Tiktok"/>
    <s v="จ่ายทีหลัง / COD"/>
    <s v=""/>
    <s v="764763316925"/>
    <s v="09/10/2025 06:18"/>
  </r>
  <r>
    <x v="2"/>
    <x v="2"/>
    <n v="50"/>
    <n v="2"/>
    <s v="FXN49"/>
    <n v="200"/>
    <n v="0"/>
    <s v="ร้านที่4"/>
    <s v="น***รรณ"/>
    <s v="สงขลา"/>
    <s v="-"/>
    <s v=""/>
    <s v="09/10/2025 06:17"/>
    <s v="-"/>
    <s v="J&amp;T COD"/>
    <s v="Tiktok"/>
    <s v="จ่ายทีหลัง / COD"/>
    <s v=""/>
    <s v="764763316925"/>
    <s v="09/10/2025 06:18"/>
  </r>
  <r>
    <x v="20"/>
    <x v="26"/>
    <n v="54.5"/>
    <n v="2"/>
    <s v="FXN48"/>
    <n v="169"/>
    <n v="41"/>
    <s v="ร้านที่1"/>
    <s v="ศราวุธ พัฒนาภากรณ์"/>
    <s v="143/22 หมู่4 ถนนสุขสวัสดิ์ ต.บางพึ่ง_x000a__x000a_พระประแดง/ Phra Pradaengสมุทรปราการ/ Samut Prakan_x000a_10130"/>
    <s v="10130"/>
    <s v="660829557186"/>
    <s v="09/10/2025 05:58"/>
    <s v="-"/>
    <s v="Kerry_dropoff"/>
    <s v="Lazada"/>
    <s v="lazada"/>
    <s v=""/>
    <s v="LEXPU0615971463"/>
    <s v="09/10/2025 05:58"/>
  </r>
  <r>
    <x v="20"/>
    <x v="26"/>
    <n v="54.5"/>
    <n v="2"/>
    <s v="FXN48"/>
    <n v="169"/>
    <n v="41"/>
    <s v="ร้านที่1"/>
    <s v="ศราวุธ พัฒนาภากรณ์"/>
    <s v="143/22 หมู่4 ถนนสุขสวัสดิ์ ต.บางพึ่ง_x000a__x000a_พระประแดง/ Phra Pradaengสมุทรปราการ/ Samut Prakan_x000a_10130"/>
    <s v="10130"/>
    <s v="660829557186"/>
    <s v="09/10/2025 05:58"/>
    <s v="-"/>
    <s v="Kerry_dropoff"/>
    <s v="Lazada"/>
    <s v="lazada"/>
    <s v=""/>
    <s v="LEXPU0615971463"/>
    <s v="09/10/2025 05:58"/>
  </r>
  <r>
    <x v="0"/>
    <x v="0"/>
    <n v="50"/>
    <n v="1"/>
    <s v="FXN47"/>
    <n v="100"/>
    <n v="0"/>
    <s v="ร้านที่4"/>
    <s v="K***ika B***kerd"/>
    <s v="กำแพงเพชร"/>
    <s v="-"/>
    <s v=""/>
    <s v="09/10/2025 05:56"/>
    <s v="-"/>
    <s v="J&amp;T Express"/>
    <s v="Tiktok"/>
    <s v="tiktok"/>
    <s v=""/>
    <s v="764729949966"/>
    <s v="09/10/2025 05:56"/>
  </r>
  <r>
    <x v="1"/>
    <x v="1"/>
    <n v="50"/>
    <n v="1"/>
    <s v="FXN47"/>
    <n v="100"/>
    <n v="0"/>
    <s v="ร้านที่4"/>
    <s v="K***ika B***kerd"/>
    <s v="กำแพงเพชร"/>
    <s v="-"/>
    <s v=""/>
    <s v="09/10/2025 05:56"/>
    <s v="-"/>
    <s v="J&amp;T Express"/>
    <s v="Tiktok"/>
    <s v="tiktok"/>
    <s v=""/>
    <s v="764729949966"/>
    <s v="09/10/2025 05:56"/>
  </r>
  <r>
    <x v="2"/>
    <x v="2"/>
    <n v="50"/>
    <n v="1"/>
    <s v="FXN47"/>
    <n v="100"/>
    <n v="0"/>
    <s v="ร้านที่4"/>
    <s v="K***ika B***kerd"/>
    <s v="กำแพงเพชร"/>
    <s v="-"/>
    <s v=""/>
    <s v="09/10/2025 05:56"/>
    <s v="-"/>
    <s v="J&amp;T Express"/>
    <s v="Tiktok"/>
    <s v="tiktok"/>
    <s v=""/>
    <s v="764729949966"/>
    <s v="09/10/2025 05:56"/>
  </r>
  <r>
    <x v="22"/>
    <x v="28"/>
    <n v="54.5"/>
    <n v="2"/>
    <s v="FXN46"/>
    <n v="71"/>
    <n v="7"/>
    <s v="ร้านที่1"/>
    <s v="ปราณี ผลประเสริฐ"/>
    <s v="1000/208 หมู่ 10 พฤกษา 143 ถนนสุขุมวิท ตำบลบางปูใหม่_x000a__x000a_เมืองสมุทรปราการ/ Mueang Samut Prakanสมุทรปราการ/ Samut Prakan_x000a_10280"/>
    <s v="10280"/>
    <s v="660982697581"/>
    <s v="09/10/2025 05:56"/>
    <s v="-"/>
    <s v="Kerry_dropoff"/>
    <s v="Lazada"/>
    <s v="lazada"/>
    <s v=""/>
    <s v="LEXPU0615969878"/>
    <s v="09/10/2025 05:56"/>
  </r>
  <r>
    <x v="23"/>
    <x v="30"/>
    <n v="54.5"/>
    <n v="2"/>
    <s v="FXN45"/>
    <n v="86.2"/>
    <n v="7"/>
    <s v="ร้านที่1"/>
    <s v="ปราณี ผลประเสริฐ"/>
    <s v="1000/208 หมู่ 10 พฤกษา 143 ถนนสุขุมวิท ตำบลบางปูใหม่_x000a__x000a_เมืองสมุทรปราการ/ Mueang Samut Prakanสมุทรปราการ/ Samut Prakan_x000a_10280"/>
    <s v="10280"/>
    <s v="660982697581"/>
    <s v="09/10/2025 05:50"/>
    <s v="-"/>
    <s v="Kerry_dropoff"/>
    <s v="Lazada"/>
    <s v="lazada"/>
    <s v=""/>
    <s v="LEXPU0615970637"/>
    <s v="09/10/2025 05:50"/>
  </r>
  <r>
    <x v="0"/>
    <x v="0"/>
    <n v="50"/>
    <n v="1"/>
    <s v="FXN43"/>
    <n v="100"/>
    <n v="0"/>
    <s v="ร้านที่2"/>
    <s v="ส***ดา ต***ท์"/>
    <s v="หนองคาย"/>
    <s v="-"/>
    <s v=""/>
    <s v="09/10/2025 05:30"/>
    <s v="-"/>
    <s v="J&amp;T Express"/>
    <s v="Tiktok"/>
    <s v="tiktok"/>
    <s v=""/>
    <s v="764737147974"/>
    <s v="09/10/2025 05:30"/>
  </r>
  <r>
    <x v="1"/>
    <x v="1"/>
    <n v="50"/>
    <n v="1"/>
    <s v="FXN43"/>
    <n v="100"/>
    <n v="0"/>
    <s v="ร้านที่2"/>
    <s v="ส***ดา ต***ท์"/>
    <s v="หนองคาย"/>
    <s v="-"/>
    <s v=""/>
    <s v="09/10/2025 05:30"/>
    <s v="-"/>
    <s v="J&amp;T Express"/>
    <s v="Tiktok"/>
    <s v="tiktok"/>
    <s v=""/>
    <s v="764737147974"/>
    <s v="09/10/2025 05:30"/>
  </r>
  <r>
    <x v="2"/>
    <x v="2"/>
    <n v="50"/>
    <n v="1"/>
    <s v="FXN43"/>
    <n v="100"/>
    <n v="0"/>
    <s v="ร้านที่2"/>
    <s v="ส***ดา ต***ท์"/>
    <s v="หนองคาย"/>
    <s v="-"/>
    <s v=""/>
    <s v="09/10/2025 05:30"/>
    <s v="-"/>
    <s v="J&amp;T Express"/>
    <s v="Tiktok"/>
    <s v="tiktok"/>
    <s v=""/>
    <s v="764737147974"/>
    <s v="09/10/2025 05:30"/>
  </r>
  <r>
    <x v="0"/>
    <x v="0"/>
    <n v="50"/>
    <n v="1"/>
    <s v="FXN42"/>
    <n v="100"/>
    <n v="0"/>
    <s v="ร้านที่4"/>
    <s v="ด** จ***เวทยะนันท์"/>
    <s v="สมุทรปราการ"/>
    <s v="-"/>
    <s v=""/>
    <s v="09/10/2025 05:22"/>
    <s v="-"/>
    <s v="J&amp;T Express"/>
    <s v="Tiktok"/>
    <s v="tiktok"/>
    <s v=""/>
    <s v="764764744984"/>
    <s v="09/10/2025 05:22"/>
  </r>
  <r>
    <x v="1"/>
    <x v="1"/>
    <n v="50"/>
    <n v="1"/>
    <s v="FXN42"/>
    <n v="100"/>
    <n v="0"/>
    <s v="ร้านที่4"/>
    <s v="ด** จ***เวทยะนันท์"/>
    <s v="สมุทรปราการ"/>
    <s v="-"/>
    <s v=""/>
    <s v="09/10/2025 05:22"/>
    <s v="-"/>
    <s v="J&amp;T Express"/>
    <s v="Tiktok"/>
    <s v="tiktok"/>
    <s v=""/>
    <s v="764764744984"/>
    <s v="09/10/2025 05:22"/>
  </r>
  <r>
    <x v="2"/>
    <x v="2"/>
    <n v="50"/>
    <n v="1"/>
    <s v="FXN42"/>
    <n v="100"/>
    <n v="0"/>
    <s v="ร้านที่4"/>
    <s v="ด** จ***เวทยะนันท์"/>
    <s v="สมุทรปราการ"/>
    <s v="-"/>
    <s v=""/>
    <s v="09/10/2025 05:22"/>
    <s v="-"/>
    <s v="J&amp;T Express"/>
    <s v="Tiktok"/>
    <s v="tiktok"/>
    <s v=""/>
    <s v="764764744984"/>
    <s v="09/10/2025 05:22"/>
  </r>
  <r>
    <x v="0"/>
    <x v="0"/>
    <n v="50"/>
    <n v="1"/>
    <s v="FXN40"/>
    <n v="100"/>
    <n v="0"/>
    <s v="ร้านที่4"/>
    <s v="ม***นา ง***ลิศ"/>
    <s v="กรุงเทพฯ"/>
    <s v="-"/>
    <s v=""/>
    <s v="09/10/2025 04:41"/>
    <s v="-"/>
    <s v="J&amp;T COD"/>
    <s v="Tiktok"/>
    <s v="จ่ายทีหลัง / COD"/>
    <s v=""/>
    <s v="764732034953"/>
    <s v="09/10/2025 04:41"/>
  </r>
  <r>
    <x v="1"/>
    <x v="1"/>
    <n v="50"/>
    <n v="1"/>
    <s v="FXN40"/>
    <n v="100"/>
    <n v="0"/>
    <s v="ร้านที่4"/>
    <s v="ม***นา ง***ลิศ"/>
    <s v="กรุงเทพฯ"/>
    <s v="-"/>
    <s v=""/>
    <s v="09/10/2025 04:41"/>
    <s v="-"/>
    <s v="J&amp;T COD"/>
    <s v="Tiktok"/>
    <s v="จ่ายทีหลัง / COD"/>
    <s v=""/>
    <s v="764732034953"/>
    <s v="09/10/2025 04:41"/>
  </r>
  <r>
    <x v="2"/>
    <x v="2"/>
    <n v="50"/>
    <n v="1"/>
    <s v="FXN40"/>
    <n v="100"/>
    <n v="0"/>
    <s v="ร้านที่4"/>
    <s v="ม***นา ง***ลิศ"/>
    <s v="กรุงเทพฯ"/>
    <s v="-"/>
    <s v=""/>
    <s v="09/10/2025 04:41"/>
    <s v="-"/>
    <s v="J&amp;T COD"/>
    <s v="Tiktok"/>
    <s v="จ่ายทีหลัง / COD"/>
    <s v=""/>
    <s v="764732034953"/>
    <s v="09/10/2025 04:41"/>
  </r>
  <r>
    <x v="0"/>
    <x v="0"/>
    <n v="50"/>
    <n v="1"/>
    <s v="FXN39"/>
    <n v="100"/>
    <n v="0"/>
    <s v="ร้านที่4"/>
    <s v="ธ***นก บ***ันทร์"/>
    <s v="สงขลา"/>
    <s v="-"/>
    <s v=""/>
    <s v="09/10/2025 04:41"/>
    <s v="-"/>
    <s v="J&amp;T COD"/>
    <s v="Tiktok"/>
    <s v="จ่ายทีหลัง / COD"/>
    <s v=""/>
    <s v="764711636964"/>
    <s v="09/10/2025 04:41"/>
  </r>
  <r>
    <x v="1"/>
    <x v="1"/>
    <n v="50"/>
    <n v="1"/>
    <s v="FXN39"/>
    <n v="100"/>
    <n v="0"/>
    <s v="ร้านที่4"/>
    <s v="ธ***นก บ***ันทร์"/>
    <s v="สงขลา"/>
    <s v="-"/>
    <s v=""/>
    <s v="09/10/2025 04:41"/>
    <s v="-"/>
    <s v="J&amp;T COD"/>
    <s v="Tiktok"/>
    <s v="จ่ายทีหลัง / COD"/>
    <s v=""/>
    <s v="764711636964"/>
    <s v="09/10/2025 04:41"/>
  </r>
  <r>
    <x v="2"/>
    <x v="2"/>
    <n v="50"/>
    <n v="1"/>
    <s v="FXN39"/>
    <n v="100"/>
    <n v="0"/>
    <s v="ร้านที่4"/>
    <s v="ธ***นก บ***ันทร์"/>
    <s v="สงขลา"/>
    <s v="-"/>
    <s v=""/>
    <s v="09/10/2025 04:41"/>
    <s v="-"/>
    <s v="J&amp;T COD"/>
    <s v="Tiktok"/>
    <s v="จ่ายทีหลัง / COD"/>
    <s v=""/>
    <s v="764711636964"/>
    <s v="09/10/2025 04:41"/>
  </r>
  <r>
    <x v="0"/>
    <x v="0"/>
    <n v="50"/>
    <n v="1"/>
    <s v="FXN37"/>
    <n v="100"/>
    <n v="0"/>
    <s v="ร้านที่2"/>
    <s v="อ***ฟาส"/>
    <s v="สงขลา"/>
    <s v="-"/>
    <s v=""/>
    <s v="09/10/2025 04:22"/>
    <s v="-"/>
    <s v="J&amp;T COD"/>
    <s v="Tiktok"/>
    <s v="จ่ายทีหลัง / COD"/>
    <s v=""/>
    <s v="764784541975"/>
    <s v="09/10/2025 04:22"/>
  </r>
  <r>
    <x v="1"/>
    <x v="1"/>
    <n v="50"/>
    <n v="1"/>
    <s v="FXN37"/>
    <n v="100"/>
    <n v="0"/>
    <s v="ร้านที่2"/>
    <s v="อ***ฟาส"/>
    <s v="สงขลา"/>
    <s v="-"/>
    <s v=""/>
    <s v="09/10/2025 04:22"/>
    <s v="-"/>
    <s v="J&amp;T COD"/>
    <s v="Tiktok"/>
    <s v="จ่ายทีหลัง / COD"/>
    <s v=""/>
    <s v="764784541975"/>
    <s v="09/10/2025 04:22"/>
  </r>
  <r>
    <x v="2"/>
    <x v="2"/>
    <n v="50"/>
    <n v="1"/>
    <s v="FXN37"/>
    <n v="100"/>
    <n v="0"/>
    <s v="ร้านที่2"/>
    <s v="อ***ฟาส"/>
    <s v="สงขลา"/>
    <s v="-"/>
    <s v=""/>
    <s v="09/10/2025 04:22"/>
    <s v="-"/>
    <s v="J&amp;T COD"/>
    <s v="Tiktok"/>
    <s v="จ่ายทีหลัง / COD"/>
    <s v=""/>
    <s v="764784541975"/>
    <s v="09/10/2025 04:22"/>
  </r>
  <r>
    <x v="0"/>
    <x v="0"/>
    <n v="50"/>
    <n v="2"/>
    <s v="FXN36"/>
    <n v="182"/>
    <n v="0"/>
    <s v="ร้านที่2"/>
    <s v="ก***พร เ***อนภาพร"/>
    <s v="สมุทรสาคร"/>
    <s v="-"/>
    <s v=""/>
    <s v="09/10/2025 04:19"/>
    <s v="-"/>
    <s v="J&amp;T COD"/>
    <s v="Tiktok"/>
    <s v="จ่ายทีหลัง / COD"/>
    <s v=""/>
    <s v="764741997891"/>
    <s v="09/10/2025 04:21"/>
  </r>
  <r>
    <x v="1"/>
    <x v="1"/>
    <n v="50"/>
    <n v="2"/>
    <s v="FXN36"/>
    <n v="182"/>
    <n v="0"/>
    <s v="ร้านที่2"/>
    <s v="ก***พร เ***อนภาพร"/>
    <s v="สมุทรสาคร"/>
    <s v="-"/>
    <s v=""/>
    <s v="09/10/2025 04:19"/>
    <s v="-"/>
    <s v="J&amp;T COD"/>
    <s v="Tiktok"/>
    <s v="จ่ายทีหลัง / COD"/>
    <s v=""/>
    <s v="764741997891"/>
    <s v="09/10/2025 04:21"/>
  </r>
  <r>
    <x v="2"/>
    <x v="2"/>
    <n v="50"/>
    <n v="2"/>
    <s v="FXN36"/>
    <n v="182"/>
    <n v="0"/>
    <s v="ร้านที่2"/>
    <s v="ก***พร เ***อนภาพร"/>
    <s v="สมุทรสาคร"/>
    <s v="-"/>
    <s v=""/>
    <s v="09/10/2025 04:19"/>
    <s v="-"/>
    <s v="J&amp;T COD"/>
    <s v="Tiktok"/>
    <s v="จ่ายทีหลัง / COD"/>
    <s v=""/>
    <s v="764741997891"/>
    <s v="09/10/2025 04:21"/>
  </r>
  <r>
    <x v="9"/>
    <x v="10"/>
    <n v="50"/>
    <n v="6"/>
    <s v="FXN35"/>
    <n v="238"/>
    <n v="38"/>
    <s v="ร้านที่2"/>
    <s v="จ*** เ***"/>
    <s v="นครราชสีมา"/>
    <s v="-"/>
    <s v=""/>
    <s v="09/10/2025 03:16"/>
    <s v="-"/>
    <s v="J&amp;T Express"/>
    <s v="Tiktok"/>
    <s v="tiktok"/>
    <s v=""/>
    <s v="764705615936"/>
    <s v="09/10/2025 03:16"/>
  </r>
  <r>
    <x v="0"/>
    <x v="0"/>
    <n v="50"/>
    <n v="2"/>
    <s v="FXN34"/>
    <n v="200"/>
    <n v="0"/>
    <s v="ร้านที่2"/>
    <s v="น***ทธิชัย เ***เรือง"/>
    <s v="ชุมพร"/>
    <s v="-"/>
    <s v=""/>
    <s v="09/10/2025 02:56"/>
    <s v="-"/>
    <s v="J&amp;T COD"/>
    <s v="Tiktok"/>
    <s v="จ่ายทีหลัง / COD"/>
    <s v=""/>
    <s v="764726603922"/>
    <s v="09/10/2025 02:56"/>
  </r>
  <r>
    <x v="1"/>
    <x v="1"/>
    <n v="50"/>
    <n v="2"/>
    <s v="FXN34"/>
    <n v="200"/>
    <n v="0"/>
    <s v="ร้านที่2"/>
    <s v="น***ทธิชัย เ***เรือง"/>
    <s v="ชุมพร"/>
    <s v="-"/>
    <s v=""/>
    <s v="09/10/2025 02:56"/>
    <s v="-"/>
    <s v="J&amp;T COD"/>
    <s v="Tiktok"/>
    <s v="จ่ายทีหลัง / COD"/>
    <s v=""/>
    <s v="764726603922"/>
    <s v="09/10/2025 02:56"/>
  </r>
  <r>
    <x v="2"/>
    <x v="2"/>
    <n v="50"/>
    <n v="2"/>
    <s v="FXN34"/>
    <n v="200"/>
    <n v="0"/>
    <s v="ร้านที่2"/>
    <s v="น***ทธิชัย เ***เรือง"/>
    <s v="ชุมพร"/>
    <s v="-"/>
    <s v=""/>
    <s v="09/10/2025 02:56"/>
    <s v="-"/>
    <s v="J&amp;T COD"/>
    <s v="Tiktok"/>
    <s v="จ่ายทีหลัง / COD"/>
    <s v=""/>
    <s v="764726603922"/>
    <s v="09/10/2025 02:56"/>
  </r>
  <r>
    <x v="22"/>
    <x v="28"/>
    <n v="65"/>
    <n v="1"/>
    <s v="FXN32"/>
    <n v="79.2"/>
    <n v="0"/>
    <s v="ร้านที่1"/>
    <s v="ป้า เกลียว"/>
    <s v="50/1 ซ.3 ถ.ปินดำริห์ ต.ในเมือง · ในเมือง/ Nai Mueang_x000a__x000a_เมืองกำแพงเพชร/ Mueang Kamphaeng Phetกำแพงเพชร/ Kamphaeng Phet_x000a_62000"/>
    <s v="62000"/>
    <s v="660981130409"/>
    <s v="09/10/2025 02:34"/>
    <s v="-"/>
    <s v="Kerry_dropoff"/>
    <s v="Lazada"/>
    <s v="lazada"/>
    <s v=""/>
    <s v="LEXPU0615970697"/>
    <s v="09/10/2025 02:31"/>
  </r>
  <r>
    <x v="20"/>
    <x v="26"/>
    <n v="65"/>
    <n v="1"/>
    <s v="FXN32"/>
    <n v="79.2"/>
    <n v="0"/>
    <s v="ร้านที่1"/>
    <s v="ป้า เกลียว"/>
    <s v="50/1 ซ.3 ถ.ปินดำริห์ ต.ในเมือง · ในเมือง/ Nai Mueang_x000a__x000a_เมืองกำแพงเพชร/ Mueang Kamphaeng Phetกำแพงเพชร/ Kamphaeng Phet_x000a_62000"/>
    <s v="62000"/>
    <s v="660981130409"/>
    <s v="09/10/2025 02:34"/>
    <s v="-"/>
    <s v="Kerry_dropoff"/>
    <s v="Lazada"/>
    <s v="lazada"/>
    <s v=""/>
    <s v="LEXPU0615970697"/>
    <s v="09/10/2025 02:31"/>
  </r>
  <r>
    <x v="9"/>
    <x v="10"/>
    <n v="50"/>
    <n v="6"/>
    <s v="FXN31"/>
    <n v="200"/>
    <n v="0"/>
    <s v="ร้านที่2"/>
    <s v="ก***พร เ***อนภาพร"/>
    <s v="สมุทรสาคร"/>
    <s v="-"/>
    <s v=""/>
    <s v="09/10/2025 02:27"/>
    <s v="-"/>
    <s v="J&amp;T COD"/>
    <s v="Tiktok"/>
    <s v="จ่ายทีหลัง / COD"/>
    <s v=""/>
    <s v="764749324986"/>
    <s v="09/10/2025 02:27"/>
  </r>
  <r>
    <x v="0"/>
    <x v="0"/>
    <n v="50"/>
    <n v="1"/>
    <s v="FXN30"/>
    <n v="100"/>
    <n v="0"/>
    <s v="ร้านที่4"/>
    <s v="ส***รษา เ***งทุม"/>
    <s v="กรุงเทพมหานคร"/>
    <s v="-"/>
    <s v=""/>
    <s v="09/10/2025 02:23"/>
    <s v="-"/>
    <s v="J&amp;T Express"/>
    <s v="Tiktok"/>
    <s v="tiktok"/>
    <s v=""/>
    <s v="764789553964"/>
    <s v="09/10/2025 02:23"/>
  </r>
  <r>
    <x v="1"/>
    <x v="1"/>
    <n v="50"/>
    <n v="1"/>
    <s v="FXN30"/>
    <n v="100"/>
    <n v="0"/>
    <s v="ร้านที่4"/>
    <s v="ส***รษา เ***งทุม"/>
    <s v="กรุงเทพมหานคร"/>
    <s v="-"/>
    <s v=""/>
    <s v="09/10/2025 02:23"/>
    <s v="-"/>
    <s v="J&amp;T Express"/>
    <s v="Tiktok"/>
    <s v="tiktok"/>
    <s v=""/>
    <s v="764789553964"/>
    <s v="09/10/2025 02:23"/>
  </r>
  <r>
    <x v="2"/>
    <x v="2"/>
    <n v="50"/>
    <n v="1"/>
    <s v="FXN30"/>
    <n v="100"/>
    <n v="0"/>
    <s v="ร้านที่4"/>
    <s v="ส***รษา เ***งทุม"/>
    <s v="กรุงเทพมหานคร"/>
    <s v="-"/>
    <s v=""/>
    <s v="09/10/2025 02:23"/>
    <s v="-"/>
    <s v="J&amp;T Express"/>
    <s v="Tiktok"/>
    <s v="tiktok"/>
    <s v=""/>
    <s v="764789553964"/>
    <s v="09/10/2025 02:23"/>
  </r>
  <r>
    <x v="0"/>
    <x v="0"/>
    <n v="50"/>
    <n v="1"/>
    <s v="FXN29"/>
    <n v="100"/>
    <n v="0"/>
    <s v="ร้านที่4"/>
    <s v="เ***ร ป***น"/>
    <s v="ร้อยเอ็ด"/>
    <s v="-"/>
    <s v=""/>
    <s v="09/10/2025 02:13"/>
    <s v="-"/>
    <s v="J&amp;T COD"/>
    <s v="Tiktok"/>
    <s v="จ่ายทีหลัง / COD"/>
    <s v=""/>
    <s v="764736042976"/>
    <s v="09/10/2025 02:13"/>
  </r>
  <r>
    <x v="1"/>
    <x v="1"/>
    <n v="50"/>
    <n v="1"/>
    <s v="FXN29"/>
    <n v="100"/>
    <n v="0"/>
    <s v="ร้านที่4"/>
    <s v="เ***ร ป***น"/>
    <s v="ร้อยเอ็ด"/>
    <s v="-"/>
    <s v=""/>
    <s v="09/10/2025 02:13"/>
    <s v="-"/>
    <s v="J&amp;T COD"/>
    <s v="Tiktok"/>
    <s v="จ่ายทีหลัง / COD"/>
    <s v=""/>
    <s v="764736042976"/>
    <s v="09/10/2025 02:13"/>
  </r>
  <r>
    <x v="2"/>
    <x v="2"/>
    <n v="50"/>
    <n v="1"/>
    <s v="FXN29"/>
    <n v="100"/>
    <n v="0"/>
    <s v="ร้านที่4"/>
    <s v="เ***ร ป***น"/>
    <s v="ร้อยเอ็ด"/>
    <s v="-"/>
    <s v=""/>
    <s v="09/10/2025 02:13"/>
    <s v="-"/>
    <s v="J&amp;T COD"/>
    <s v="Tiktok"/>
    <s v="จ่ายทีหลัง / COD"/>
    <s v=""/>
    <s v="764736042976"/>
    <s v="09/10/2025 02:13"/>
  </r>
  <r>
    <x v="13"/>
    <x v="16"/>
    <n v="66.666666666666671"/>
    <n v="6"/>
    <s v="FXN28"/>
    <n v="200"/>
    <n v="0"/>
    <s v="ร้านที่2"/>
    <s v="ด***ี โ***์ศรี"/>
    <s v="กรุงเทพมหานคร"/>
    <s v="-"/>
    <s v=""/>
    <s v="09/10/2025 02:06"/>
    <s v="-"/>
    <s v="J&amp;T COD"/>
    <s v="Tiktok"/>
    <s v="จ่ายทีหลัง / COD"/>
    <s v=""/>
    <s v="764780277951"/>
    <s v="09/10/2025 02:06"/>
  </r>
  <r>
    <x v="0"/>
    <x v="0"/>
    <n v="50"/>
    <n v="1"/>
    <s v="FXN27"/>
    <n v="100"/>
    <n v="0"/>
    <s v="ร้านที่2"/>
    <s v="P***ipa A***pong"/>
    <s v="กรุงเทพฯ"/>
    <s v="-"/>
    <s v=""/>
    <s v="09/10/2025 01:47"/>
    <s v="-"/>
    <s v="J&amp;T COD"/>
    <s v="Tiktok"/>
    <s v="จ่ายทีหลัง / COD"/>
    <s v=""/>
    <s v="764706554964"/>
    <s v="09/10/2025 01:48"/>
  </r>
  <r>
    <x v="1"/>
    <x v="1"/>
    <n v="50"/>
    <n v="1"/>
    <s v="FXN27"/>
    <n v="100"/>
    <n v="0"/>
    <s v="ร้านที่2"/>
    <s v="P***ipa A***pong"/>
    <s v="กรุงเทพฯ"/>
    <s v="-"/>
    <s v=""/>
    <s v="09/10/2025 01:47"/>
    <s v="-"/>
    <s v="J&amp;T COD"/>
    <s v="Tiktok"/>
    <s v="จ่ายทีหลัง / COD"/>
    <s v=""/>
    <s v="764706554964"/>
    <s v="09/10/2025 01:48"/>
  </r>
  <r>
    <x v="2"/>
    <x v="2"/>
    <n v="50"/>
    <n v="1"/>
    <s v="FXN27"/>
    <n v="100"/>
    <n v="0"/>
    <s v="ร้านที่2"/>
    <s v="P***ipa A***pong"/>
    <s v="กรุงเทพฯ"/>
    <s v="-"/>
    <s v=""/>
    <s v="09/10/2025 01:47"/>
    <s v="-"/>
    <s v="J&amp;T COD"/>
    <s v="Tiktok"/>
    <s v="จ่ายทีหลัง / COD"/>
    <s v=""/>
    <s v="764706554964"/>
    <s v="09/10/2025 01:48"/>
  </r>
  <r>
    <x v="0"/>
    <x v="0"/>
    <n v="50"/>
    <n v="1"/>
    <s v="FXN25"/>
    <n v="100"/>
    <n v="0"/>
    <s v="ร้านที่2"/>
    <s v="แ***หอม"/>
    <s v="นครปฐม"/>
    <s v="-"/>
    <s v=""/>
    <s v="09/10/2025 01:36"/>
    <s v="-"/>
    <s v="J&amp;T COD"/>
    <s v="Tiktok"/>
    <s v="จ่ายทีหลัง / COD"/>
    <s v=""/>
    <s v="764757341983"/>
    <s v="09/10/2025 01:36"/>
  </r>
  <r>
    <x v="1"/>
    <x v="1"/>
    <n v="50"/>
    <n v="1"/>
    <s v="FXN25"/>
    <n v="100"/>
    <n v="0"/>
    <s v="ร้านที่2"/>
    <s v="แ***หอม"/>
    <s v="นครปฐม"/>
    <s v="-"/>
    <s v=""/>
    <s v="09/10/2025 01:36"/>
    <s v="-"/>
    <s v="J&amp;T COD"/>
    <s v="Tiktok"/>
    <s v="จ่ายทีหลัง / COD"/>
    <s v=""/>
    <s v="764757341983"/>
    <s v="09/10/2025 01:36"/>
  </r>
  <r>
    <x v="2"/>
    <x v="2"/>
    <n v="50"/>
    <n v="1"/>
    <s v="FXN25"/>
    <n v="100"/>
    <n v="0"/>
    <s v="ร้านที่2"/>
    <s v="แ***หอม"/>
    <s v="นครปฐม"/>
    <s v="-"/>
    <s v=""/>
    <s v="09/10/2025 01:36"/>
    <s v="-"/>
    <s v="J&amp;T COD"/>
    <s v="Tiktok"/>
    <s v="จ่ายทีหลัง / COD"/>
    <s v=""/>
    <s v="764757341983"/>
    <s v="09/10/2025 01:36"/>
  </r>
  <r>
    <x v="9"/>
    <x v="10"/>
    <n v="50"/>
    <n v="6"/>
    <s v="FXN24"/>
    <n v="200"/>
    <n v="0"/>
    <s v="ร้านที่2"/>
    <s v="ค***้ำฝนร้านแซ่บรุ่งสาขา2วัชพลตลาดมูมารวย"/>
    <s v="กรุงเทพฯ"/>
    <s v="-"/>
    <s v=""/>
    <s v="09/10/2025 01:27"/>
    <s v="-"/>
    <s v="J&amp;T Express"/>
    <s v="Tiktok"/>
    <s v="tiktok"/>
    <s v=""/>
    <s v="764784322956"/>
    <s v="09/10/2025 01:26"/>
  </r>
  <r>
    <x v="9"/>
    <x v="10"/>
    <n v="33.333333333333336"/>
    <n v="3"/>
    <s v="FXN23"/>
    <n v="409"/>
    <n v="0"/>
    <s v="ร้านที่1"/>
    <s v="น******ต"/>
    <s v="******ลธาตุทอง ตำบลธาตุทอง อำเภอภูเขียว จังหวัดชัยภูมิ 36110"/>
    <s v="36110"/>
    <s v="20"/>
    <s v="09/10/2025 01:29"/>
    <s v="-"/>
    <s v="SPX Express"/>
    <s v="Shopee"/>
    <s v="shopee"/>
    <s v=""/>
    <s v="TH2598813997420"/>
    <s v="09/10/2025 01:25"/>
  </r>
  <r>
    <x v="3"/>
    <x v="3"/>
    <n v="12"/>
    <n v="20"/>
    <s v="FXN23"/>
    <n v="409"/>
    <n v="0"/>
    <s v="ร้านที่1"/>
    <s v="น******ต"/>
    <s v="******ลธาตุทอง ตำบลธาตุทอง อำเภอภูเขียว จังหวัดชัยภูมิ 36110"/>
    <s v="36110"/>
    <s v="20"/>
    <s v="09/10/2025 01:29"/>
    <s v="-"/>
    <s v="SPX Express"/>
    <s v="Shopee"/>
    <s v="shopee"/>
    <s v=""/>
    <s v="TH2598813997420"/>
    <s v="09/10/2025 01:25"/>
  </r>
  <r>
    <x v="0"/>
    <x v="0"/>
    <n v="50"/>
    <n v="1"/>
    <s v="FXN22"/>
    <n v="100"/>
    <n v="0"/>
    <s v="ร้านที่2"/>
    <s v="ม***ษา เ***กไธสงค์"/>
    <s v="สมุทรสาคร"/>
    <s v="-"/>
    <s v=""/>
    <s v="09/10/2025 01:22"/>
    <s v="-"/>
    <s v="J&amp;T COD"/>
    <s v="Tiktok"/>
    <s v="จ่ายทีหลัง / COD"/>
    <s v=""/>
    <s v="764791443986"/>
    <s v="09/10/2025 01:24"/>
  </r>
  <r>
    <x v="1"/>
    <x v="1"/>
    <n v="50"/>
    <n v="1"/>
    <s v="FXN22"/>
    <n v="100"/>
    <n v="0"/>
    <s v="ร้านที่2"/>
    <s v="ม***ษา เ***กไธสงค์"/>
    <s v="สมุทรสาคร"/>
    <s v="-"/>
    <s v=""/>
    <s v="09/10/2025 01:22"/>
    <s v="-"/>
    <s v="J&amp;T COD"/>
    <s v="Tiktok"/>
    <s v="จ่ายทีหลัง / COD"/>
    <s v=""/>
    <s v="764791443986"/>
    <s v="09/10/2025 01:24"/>
  </r>
  <r>
    <x v="2"/>
    <x v="2"/>
    <n v="50"/>
    <n v="1"/>
    <s v="FXN22"/>
    <n v="100"/>
    <n v="0"/>
    <s v="ร้านที่2"/>
    <s v="ม***ษา เ***กไธสงค์"/>
    <s v="สมุทรสาคร"/>
    <s v="-"/>
    <s v=""/>
    <s v="09/10/2025 01:22"/>
    <s v="-"/>
    <s v="J&amp;T COD"/>
    <s v="Tiktok"/>
    <s v="จ่ายทีหลัง / COD"/>
    <s v=""/>
    <s v="764791443986"/>
    <s v="09/10/2025 01:24"/>
  </r>
  <r>
    <x v="0"/>
    <x v="0"/>
    <n v="50"/>
    <n v="1"/>
    <s v="FXN21"/>
    <n v="100"/>
    <n v="0"/>
    <s v="ร้านที่2"/>
    <s v="ค***เคณ  โ***เมธี"/>
    <s v="ชลบุรี"/>
    <s v="-"/>
    <s v=""/>
    <s v="09/10/2025 01:20"/>
    <s v="-"/>
    <s v="J&amp;T COD"/>
    <s v="Tiktok"/>
    <s v="จ่ายทีหลัง / COD"/>
    <s v=""/>
    <s v="764768959975"/>
    <s v="09/10/2025 01:24"/>
  </r>
  <r>
    <x v="1"/>
    <x v="1"/>
    <n v="50"/>
    <n v="1"/>
    <s v="FXN21"/>
    <n v="100"/>
    <n v="0"/>
    <s v="ร้านที่2"/>
    <s v="ค***เคณ  โ***เมธี"/>
    <s v="ชลบุรี"/>
    <s v="-"/>
    <s v=""/>
    <s v="09/10/2025 01:20"/>
    <s v="-"/>
    <s v="J&amp;T COD"/>
    <s v="Tiktok"/>
    <s v="จ่ายทีหลัง / COD"/>
    <s v=""/>
    <s v="764768959975"/>
    <s v="09/10/2025 01:24"/>
  </r>
  <r>
    <x v="2"/>
    <x v="2"/>
    <n v="50"/>
    <n v="1"/>
    <s v="FXN21"/>
    <n v="100"/>
    <n v="0"/>
    <s v="ร้านที่2"/>
    <s v="ค***เคณ  โ***เมธี"/>
    <s v="ชลบุรี"/>
    <s v="-"/>
    <s v=""/>
    <s v="09/10/2025 01:20"/>
    <s v="-"/>
    <s v="J&amp;T COD"/>
    <s v="Tiktok"/>
    <s v="จ่ายทีหลัง / COD"/>
    <s v=""/>
    <s v="764768959975"/>
    <s v="09/10/2025 01:24"/>
  </r>
  <r>
    <x v="0"/>
    <x v="0"/>
    <n v="50"/>
    <n v="4"/>
    <s v="FXN20"/>
    <n v="390"/>
    <n v="0"/>
    <s v="ร้านที่2"/>
    <s v="ฐ***ภรณ์ ห***งคำ"/>
    <s v="ตำบล กาฬสินธุ์"/>
    <s v="-"/>
    <s v=""/>
    <s v="09/10/2025 01:11"/>
    <s v="-"/>
    <s v="J&amp;T COD"/>
    <s v="Tiktok"/>
    <s v="จ่ายทีหลัง / COD"/>
    <s v=""/>
    <s v="764799523935"/>
    <s v="09/10/2025 01:21"/>
  </r>
  <r>
    <x v="1"/>
    <x v="1"/>
    <n v="50"/>
    <n v="4"/>
    <s v="FXN20"/>
    <n v="390"/>
    <n v="0"/>
    <s v="ร้านที่2"/>
    <s v="ฐ***ภรณ์ ห***งคำ"/>
    <s v="ตำบล กาฬสินธุ์"/>
    <s v="-"/>
    <s v=""/>
    <s v="09/10/2025 01:11"/>
    <s v="-"/>
    <s v="J&amp;T COD"/>
    <s v="Tiktok"/>
    <s v="จ่ายทีหลัง / COD"/>
    <s v=""/>
    <s v="764799523935"/>
    <s v="09/10/2025 01:21"/>
  </r>
  <r>
    <x v="2"/>
    <x v="2"/>
    <n v="50"/>
    <n v="4"/>
    <s v="FXN20"/>
    <n v="390"/>
    <n v="0"/>
    <s v="ร้านที่2"/>
    <s v="ฐ***ภรณ์ ห***งคำ"/>
    <s v="ตำบล กาฬสินธุ์"/>
    <s v="-"/>
    <s v=""/>
    <s v="09/10/2025 01:11"/>
    <s v="-"/>
    <s v="J&amp;T COD"/>
    <s v="Tiktok"/>
    <s v="จ่ายทีหลัง / COD"/>
    <s v=""/>
    <s v="764799523935"/>
    <s v="09/10/2025 01:21"/>
  </r>
  <r>
    <x v="0"/>
    <x v="0"/>
    <n v="50"/>
    <n v="1"/>
    <s v="FXN17"/>
    <n v="135"/>
    <n v="35"/>
    <s v="ร้านที่4"/>
    <s v="ด***มล"/>
    <s v="ปทุมธานี"/>
    <s v="-"/>
    <s v=""/>
    <s v="09/10/2025 00:12"/>
    <s v="-"/>
    <s v="J&amp;T COD"/>
    <s v="Tiktok"/>
    <s v="จ่ายทีหลัง / COD"/>
    <s v=""/>
    <s v="764770963924"/>
    <s v="09/10/2025 00:23"/>
  </r>
  <r>
    <x v="1"/>
    <x v="1"/>
    <n v="50"/>
    <n v="1"/>
    <s v="FXN17"/>
    <n v="135"/>
    <n v="35"/>
    <s v="ร้านที่4"/>
    <s v="ด***มล"/>
    <s v="ปทุมธานี"/>
    <s v="-"/>
    <s v=""/>
    <s v="09/10/2025 00:12"/>
    <s v="-"/>
    <s v="J&amp;T COD"/>
    <s v="Tiktok"/>
    <s v="จ่ายทีหลัง / COD"/>
    <s v=""/>
    <s v="764770963924"/>
    <s v="09/10/2025 00:23"/>
  </r>
  <r>
    <x v="2"/>
    <x v="2"/>
    <n v="50"/>
    <n v="1"/>
    <s v="FXN17"/>
    <n v="135"/>
    <n v="35"/>
    <s v="ร้านที่4"/>
    <s v="ด***มล"/>
    <s v="ปทุมธานี"/>
    <s v="-"/>
    <s v=""/>
    <s v="09/10/2025 00:12"/>
    <s v="-"/>
    <s v="J&amp;T COD"/>
    <s v="Tiktok"/>
    <s v="จ่ายทีหลัง / COD"/>
    <s v=""/>
    <s v="764770963924"/>
    <s v="09/10/2025 00:23"/>
  </r>
  <r>
    <x v="0"/>
    <x v="0"/>
    <n v="50"/>
    <n v="1"/>
    <s v="FXN16"/>
    <n v="100"/>
    <n v="0"/>
    <s v="ร้านที่2"/>
    <s v="พ** ส***ันต์ ม***ยัก ห** ม** พ***8"/>
    <s v="อุบลราชธานี"/>
    <s v="-"/>
    <s v=""/>
    <s v="09/10/2025 00:05"/>
    <s v="-"/>
    <s v="J&amp;T Express"/>
    <s v="Tiktok"/>
    <s v="tiktok"/>
    <s v=""/>
    <s v="764794762922"/>
    <s v="09/10/2025 00:09"/>
  </r>
  <r>
    <x v="1"/>
    <x v="1"/>
    <n v="50"/>
    <n v="1"/>
    <s v="FXN16"/>
    <n v="100"/>
    <n v="0"/>
    <s v="ร้านที่2"/>
    <s v="พ** ส***ันต์ ม***ยัก ห** ม** พ***8"/>
    <s v="อุบลราชธานี"/>
    <s v="-"/>
    <s v=""/>
    <s v="09/10/2025 00:05"/>
    <s v="-"/>
    <s v="J&amp;T Express"/>
    <s v="Tiktok"/>
    <s v="tiktok"/>
    <s v=""/>
    <s v="764794762922"/>
    <s v="09/10/2025 00:09"/>
  </r>
  <r>
    <x v="2"/>
    <x v="2"/>
    <n v="50"/>
    <n v="1"/>
    <s v="FXN16"/>
    <n v="100"/>
    <n v="0"/>
    <s v="ร้านที่2"/>
    <s v="พ** ส***ันต์ ม***ยัก ห** ม** พ***8"/>
    <s v="อุบลราชธานี"/>
    <s v="-"/>
    <s v=""/>
    <s v="09/10/2025 00:05"/>
    <s v="-"/>
    <s v="J&amp;T Express"/>
    <s v="Tiktok"/>
    <s v="tiktok"/>
    <s v=""/>
    <s v="764794762922"/>
    <s v="09/10/2025 00:09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9">
  <r>
    <x v="0"/>
    <x v="0"/>
    <n v="50"/>
    <n v="2"/>
    <s v="FXT15"/>
    <n v="190"/>
    <n v="0"/>
    <s v="ร้านที่2"/>
    <s v="น***สุฐิตาพร ป***งกา"/>
    <s v="เชียงราย"/>
    <s v="-"/>
    <s v=""/>
    <s v="10/10/2025 23:59"/>
    <s v="-"/>
    <s v="J&amp;T COD"/>
    <s v="Tiktok"/>
    <s v="จ่ายทีหลัง / COD"/>
    <s v=""/>
    <s v="764801237852"/>
    <s v="10/10/2025 23:59"/>
  </r>
  <r>
    <x v="1"/>
    <x v="1"/>
    <n v="50"/>
    <n v="2"/>
    <s v="FXT15"/>
    <n v="190"/>
    <n v="0"/>
    <s v="ร้านที่2"/>
    <s v="น***สุฐิตาพร ป***งกา"/>
    <s v="เชียงราย"/>
    <s v="-"/>
    <s v=""/>
    <s v="10/10/2025 23:59"/>
    <s v="-"/>
    <s v="J&amp;T COD"/>
    <s v="Tiktok"/>
    <s v="จ่ายทีหลัง / COD"/>
    <s v=""/>
    <s v="764801237852"/>
    <s v="10/10/2025 23:59"/>
  </r>
  <r>
    <x v="2"/>
    <x v="2"/>
    <n v="50"/>
    <n v="2"/>
    <s v="FXT15"/>
    <n v="190"/>
    <n v="0"/>
    <s v="ร้านที่2"/>
    <s v="น***สุฐิตาพร ป***งกา"/>
    <s v="เชียงราย"/>
    <s v="-"/>
    <s v=""/>
    <s v="10/10/2025 23:59"/>
    <s v="-"/>
    <s v="J&amp;T COD"/>
    <s v="Tiktok"/>
    <s v="จ่ายทีหลัง / COD"/>
    <s v=""/>
    <s v="764801237852"/>
    <s v="10/10/2025 23:59"/>
  </r>
  <r>
    <x v="3"/>
    <x v="3"/>
    <n v="50"/>
    <n v="6"/>
    <s v="FXT14"/>
    <n v="245.68"/>
    <n v="26"/>
    <s v="ร้านที่1"/>
    <s v="ปู่พันธ์ พิมพ์พงษ์ &amp; ป้าก้อง"/>
    <s v="78 หมู่ 2 · กุดขอนแก่น/ Kut Khon Kaen_x000a__x000a_ภูเวียง/ Phu Wiangขอนแก่น/ Khon Kaen_x000a_40150"/>
    <s v="40150"/>
    <s v="660946074859"/>
    <s v="10/10/2025 23:59"/>
    <s v="-"/>
    <s v="Kerry_dropoff"/>
    <s v="Lazada"/>
    <s v="lazada"/>
    <s v=""/>
    <s v="TH37167V0HSB5H"/>
    <s v="10/10/2025 23:59"/>
  </r>
  <r>
    <x v="4"/>
    <x v="4"/>
    <n v="66.333333333333329"/>
    <n v="12"/>
    <s v="FXT13"/>
    <n v="900"/>
    <n v="0"/>
    <s v="ร้านที่1"/>
    <s v="ก******ก"/>
    <s v="******าฉนวน ตำบลกง ตำบลกง อำเภอกงไกรลาศ จังหวัดสุโขทัย 64170"/>
    <s v="64170"/>
    <s v="27"/>
    <s v="10/10/2025 23:32"/>
    <s v="-"/>
    <s v="SPX Express"/>
    <s v="Shopee"/>
    <s v="shopee"/>
    <s v=""/>
    <s v="TH258989094346L"/>
    <s v="10/10/2025 23:31"/>
  </r>
  <r>
    <x v="5"/>
    <x v="5"/>
    <n v="66.666666666666671"/>
    <n v="3"/>
    <s v="FXT12"/>
    <n v="200"/>
    <n v="0"/>
    <s v="ร้านที่2"/>
    <s v="ช***เฟิน ป***ฉัตร"/>
    <s v="พิจิตร"/>
    <s v="-"/>
    <s v=""/>
    <s v="10/10/2025 23:10"/>
    <s v="-"/>
    <s v="Flash Express Thailand COD"/>
    <s v="Tiktok"/>
    <s v="จ่ายทีหลัง / COD"/>
    <s v=""/>
    <s v="THT6211271PDA2Z"/>
    <s v="10/10/2025 23:10"/>
  </r>
  <r>
    <x v="6"/>
    <x v="6"/>
    <n v="66.666666666666671"/>
    <n v="3"/>
    <s v="FXT12"/>
    <n v="200"/>
    <n v="0"/>
    <s v="ร้านที่2"/>
    <s v="ช***เฟิน ป***ฉัตร"/>
    <s v="พิจิตร"/>
    <s v="-"/>
    <s v=""/>
    <s v="10/10/2025 23:10"/>
    <s v="-"/>
    <s v="Flash Express Thailand COD"/>
    <s v="Tiktok"/>
    <s v="จ่ายทีหลัง / COD"/>
    <s v=""/>
    <s v="THT6211271PDA2Z"/>
    <s v="10/10/2025 23:10"/>
  </r>
  <r>
    <x v="0"/>
    <x v="0"/>
    <n v="50"/>
    <n v="1"/>
    <s v="FXT11"/>
    <n v="100"/>
    <n v="0"/>
    <s v="ร้านที่2"/>
    <s v="ห***งฤทัย พ***์แพง"/>
    <s v="นครพนม"/>
    <s v="-"/>
    <s v=""/>
    <s v="10/10/2025 23:09"/>
    <s v="-"/>
    <s v="J&amp;T COD"/>
    <s v="Tiktok"/>
    <s v="จ่ายทีหลัง / COD"/>
    <s v=""/>
    <s v="764877577811"/>
    <s v="10/10/2025 23:09"/>
  </r>
  <r>
    <x v="1"/>
    <x v="1"/>
    <n v="50"/>
    <n v="1"/>
    <s v="FXT11"/>
    <n v="100"/>
    <n v="0"/>
    <s v="ร้านที่2"/>
    <s v="ห***งฤทัย พ***์แพง"/>
    <s v="นครพนม"/>
    <s v="-"/>
    <s v=""/>
    <s v="10/10/2025 23:09"/>
    <s v="-"/>
    <s v="J&amp;T COD"/>
    <s v="Tiktok"/>
    <s v="จ่ายทีหลัง / COD"/>
    <s v=""/>
    <s v="764877577811"/>
    <s v="10/10/2025 23:09"/>
  </r>
  <r>
    <x v="2"/>
    <x v="2"/>
    <n v="50"/>
    <n v="1"/>
    <s v="FXT11"/>
    <n v="100"/>
    <n v="0"/>
    <s v="ร้านที่2"/>
    <s v="ห***งฤทัย พ***์แพง"/>
    <s v="นครพนม"/>
    <s v="-"/>
    <s v=""/>
    <s v="10/10/2025 23:09"/>
    <s v="-"/>
    <s v="J&amp;T COD"/>
    <s v="Tiktok"/>
    <s v="จ่ายทีหลัง / COD"/>
    <s v=""/>
    <s v="764877577811"/>
    <s v="10/10/2025 23:09"/>
  </r>
  <r>
    <x v="0"/>
    <x v="0"/>
    <n v="50"/>
    <n v="1"/>
    <s v="FXT10"/>
    <n v="100"/>
    <n v="0"/>
    <s v="ร้านที่2"/>
    <s v="จ***รงค์  เ***าธิรพาณิช"/>
    <s v="สมุทรปราการ"/>
    <s v="-"/>
    <s v=""/>
    <s v="10/10/2025 23:09"/>
    <s v="-"/>
    <s v="J&amp;T COD"/>
    <s v="Tiktok"/>
    <s v="จ่ายทีหลัง / COD"/>
    <s v=""/>
    <s v="764850389870"/>
    <s v="10/10/2025 23:09"/>
  </r>
  <r>
    <x v="1"/>
    <x v="1"/>
    <n v="50"/>
    <n v="1"/>
    <s v="FXT10"/>
    <n v="100"/>
    <n v="0"/>
    <s v="ร้านที่2"/>
    <s v="จ***รงค์  เ***าธิรพาณิช"/>
    <s v="สมุทรปราการ"/>
    <s v="-"/>
    <s v=""/>
    <s v="10/10/2025 23:09"/>
    <s v="-"/>
    <s v="J&amp;T COD"/>
    <s v="Tiktok"/>
    <s v="จ่ายทีหลัง / COD"/>
    <s v=""/>
    <s v="764850389870"/>
    <s v="10/10/2025 23:09"/>
  </r>
  <r>
    <x v="2"/>
    <x v="2"/>
    <n v="50"/>
    <n v="1"/>
    <s v="FXT10"/>
    <n v="100"/>
    <n v="0"/>
    <s v="ร้านที่2"/>
    <s v="จ***รงค์  เ***าธิรพาณิช"/>
    <s v="สมุทรปราการ"/>
    <s v="-"/>
    <s v=""/>
    <s v="10/10/2025 23:09"/>
    <s v="-"/>
    <s v="J&amp;T COD"/>
    <s v="Tiktok"/>
    <s v="จ่ายทีหลัง / COD"/>
    <s v=""/>
    <s v="764850389870"/>
    <s v="10/10/2025 23:09"/>
  </r>
  <r>
    <x v="0"/>
    <x v="0"/>
    <n v="50"/>
    <n v="1"/>
    <s v="FXT8"/>
    <n v="129"/>
    <n v="29"/>
    <s v="ร้านที่2"/>
    <s v="ใ***  พ***สีดา"/>
    <s v="นครนายก"/>
    <s v="-"/>
    <s v=""/>
    <s v="10/10/2025 22:27"/>
    <s v="-"/>
    <s v="J&amp;T COD"/>
    <s v="Tiktok"/>
    <s v="จ่ายทีหลัง / COD"/>
    <s v=""/>
    <s v="764806985876"/>
    <s v="10/10/2025 22:27"/>
  </r>
  <r>
    <x v="1"/>
    <x v="1"/>
    <n v="50"/>
    <n v="1"/>
    <s v="FXT8"/>
    <n v="129"/>
    <n v="29"/>
    <s v="ร้านที่2"/>
    <s v="ใ***  พ***สีดา"/>
    <s v="นครนายก"/>
    <s v="-"/>
    <s v=""/>
    <s v="10/10/2025 22:27"/>
    <s v="-"/>
    <s v="J&amp;T COD"/>
    <s v="Tiktok"/>
    <s v="จ่ายทีหลัง / COD"/>
    <s v=""/>
    <s v="764806985876"/>
    <s v="10/10/2025 22:27"/>
  </r>
  <r>
    <x v="2"/>
    <x v="2"/>
    <n v="50"/>
    <n v="1"/>
    <s v="FXT8"/>
    <n v="129"/>
    <n v="29"/>
    <s v="ร้านที่2"/>
    <s v="ใ***  พ***สีดา"/>
    <s v="นครนายก"/>
    <s v="-"/>
    <s v=""/>
    <s v="10/10/2025 22:27"/>
    <s v="-"/>
    <s v="J&amp;T COD"/>
    <s v="Tiktok"/>
    <s v="จ่ายทีหลัง / COD"/>
    <s v=""/>
    <s v="764806985876"/>
    <s v="10/10/2025 22:27"/>
  </r>
  <r>
    <x v="0"/>
    <x v="0"/>
    <n v="50"/>
    <n v="1"/>
    <s v="FXT7"/>
    <n v="100"/>
    <n v="0"/>
    <s v="ร้านที่2"/>
    <s v="น** ว***พร โ***ม"/>
    <s v="ชัยนาท"/>
    <s v="-"/>
    <s v=""/>
    <s v="10/10/2025 22:17"/>
    <s v="-"/>
    <s v="J&amp;T COD"/>
    <s v="Tiktok"/>
    <s v="จ่ายทีหลัง / COD"/>
    <s v=""/>
    <s v="764820879900"/>
    <s v="10/10/2025 22:17"/>
  </r>
  <r>
    <x v="1"/>
    <x v="1"/>
    <n v="50"/>
    <n v="1"/>
    <s v="FXT7"/>
    <n v="100"/>
    <n v="0"/>
    <s v="ร้านที่2"/>
    <s v="น** ว***พร โ***ม"/>
    <s v="ชัยนาท"/>
    <s v="-"/>
    <s v=""/>
    <s v="10/10/2025 22:17"/>
    <s v="-"/>
    <s v="J&amp;T COD"/>
    <s v="Tiktok"/>
    <s v="จ่ายทีหลัง / COD"/>
    <s v=""/>
    <s v="764820879900"/>
    <s v="10/10/2025 22:17"/>
  </r>
  <r>
    <x v="2"/>
    <x v="2"/>
    <n v="50"/>
    <n v="1"/>
    <s v="FXT7"/>
    <n v="100"/>
    <n v="0"/>
    <s v="ร้านที่2"/>
    <s v="น** ว***พร โ***ม"/>
    <s v="ชัยนาท"/>
    <s v="-"/>
    <s v=""/>
    <s v="10/10/2025 22:17"/>
    <s v="-"/>
    <s v="J&amp;T COD"/>
    <s v="Tiktok"/>
    <s v="จ่ายทีหลัง / COD"/>
    <s v=""/>
    <s v="764820879900"/>
    <s v="10/10/2025 22:17"/>
  </r>
  <r>
    <x v="0"/>
    <x v="0"/>
    <n v="50"/>
    <n v="5"/>
    <s v="FXT6"/>
    <n v="500"/>
    <n v="0"/>
    <s v="ร้านที่4"/>
    <s v="W*** W** P*** Z** S***"/>
    <s v="เชียงราย"/>
    <s v="-"/>
    <s v=""/>
    <s v="10/10/2025 22:17"/>
    <s v="-"/>
    <s v="J&amp;T COD"/>
    <s v="Tiktok"/>
    <s v="จ่ายทีหลัง / COD"/>
    <s v=""/>
    <s v="764838115904"/>
    <s v="10/10/2025 22:17"/>
  </r>
  <r>
    <x v="1"/>
    <x v="1"/>
    <n v="50"/>
    <n v="5"/>
    <s v="FXT6"/>
    <n v="500"/>
    <n v="0"/>
    <s v="ร้านที่4"/>
    <s v="W*** W** P*** Z** S***"/>
    <s v="เชียงราย"/>
    <s v="-"/>
    <s v=""/>
    <s v="10/10/2025 22:17"/>
    <s v="-"/>
    <s v="J&amp;T COD"/>
    <s v="Tiktok"/>
    <s v="จ่ายทีหลัง / COD"/>
    <s v=""/>
    <s v="764838115904"/>
    <s v="10/10/2025 22:17"/>
  </r>
  <r>
    <x v="2"/>
    <x v="2"/>
    <n v="50"/>
    <n v="5"/>
    <s v="FXT6"/>
    <n v="500"/>
    <n v="0"/>
    <s v="ร้านที่4"/>
    <s v="W*** W** P*** Z** S***"/>
    <s v="เชียงราย"/>
    <s v="-"/>
    <s v=""/>
    <s v="10/10/2025 22:17"/>
    <s v="-"/>
    <s v="J&amp;T COD"/>
    <s v="Tiktok"/>
    <s v="จ่ายทีหลัง / COD"/>
    <s v=""/>
    <s v="764838115904"/>
    <s v="10/10/2025 22:17"/>
  </r>
  <r>
    <x v="7"/>
    <x v="7"/>
    <n v="139"/>
    <n v="1"/>
    <s v="FXT5"/>
    <n v="277.95"/>
    <n v="0"/>
    <s v="ร้านที่2"/>
    <s v="c***chi c***a"/>
    <s v="นครราชสีมา"/>
    <s v="-"/>
    <s v=""/>
    <s v="10/10/2025 22:14"/>
    <s v="-"/>
    <s v="J&amp;T COD"/>
    <s v="Tiktok"/>
    <s v="จ่ายทีหลัง / COD"/>
    <s v=""/>
    <s v="764842528822"/>
    <s v="10/10/2025 22:14"/>
  </r>
  <r>
    <x v="8"/>
    <x v="8"/>
    <n v="139"/>
    <n v="1"/>
    <s v="FXT5"/>
    <n v="277.95"/>
    <n v="0"/>
    <s v="ร้านที่2"/>
    <s v="c***chi c***a"/>
    <s v="นครราชสีมา"/>
    <s v="-"/>
    <s v=""/>
    <s v="10/10/2025 22:14"/>
    <s v="-"/>
    <s v="J&amp;T COD"/>
    <s v="Tiktok"/>
    <s v="จ่ายทีหลัง / COD"/>
    <s v=""/>
    <s v="764842528822"/>
    <s v="10/10/2025 22:14"/>
  </r>
  <r>
    <x v="9"/>
    <x v="9"/>
    <n v="139"/>
    <n v="1"/>
    <s v="FXT5"/>
    <n v="277.95"/>
    <n v="0"/>
    <s v="ร้านที่2"/>
    <s v="c***chi c***a"/>
    <s v="นครราชสีมา"/>
    <s v="-"/>
    <s v=""/>
    <s v="10/10/2025 22:14"/>
    <s v="-"/>
    <s v="J&amp;T COD"/>
    <s v="Tiktok"/>
    <s v="จ่ายทีหลัง / COD"/>
    <s v=""/>
    <s v="764842528822"/>
    <s v="10/10/2025 22:14"/>
  </r>
  <r>
    <x v="10"/>
    <x v="10"/>
    <n v="139"/>
    <n v="1"/>
    <s v="FXT5"/>
    <n v="277.95"/>
    <n v="0"/>
    <s v="ร้านที่2"/>
    <s v="c***chi c***a"/>
    <s v="นครราชสีมา"/>
    <s v="-"/>
    <s v=""/>
    <s v="10/10/2025 22:14"/>
    <s v="-"/>
    <s v="J&amp;T COD"/>
    <s v="Tiktok"/>
    <s v="จ่ายทีหลัง / COD"/>
    <s v=""/>
    <s v="764842528822"/>
    <s v="10/10/2025 22:14"/>
  </r>
  <r>
    <x v="11"/>
    <x v="11"/>
    <n v="58.77"/>
    <n v="1"/>
    <s v="FXT4"/>
    <n v="65.77"/>
    <n v="7"/>
    <s v="ร้านที่9"/>
    <s v="นางสาววาทินี ทองคำ"/>
    <s v="109 หมู่11 ต. บ้านกลาง เข้าซอยทางไปบ้านเหล่าเหนือ ชื่อบ้านนายประสงค์ ทองคำ_x000a__x000a_สอง/ Songแพร่/ Phrae_x000a_54120"/>
    <s v="54120"/>
    <s v="660867446892"/>
    <s v="10/10/2025 22:07"/>
    <s v="-"/>
    <s v="Kerry_dropoff"/>
    <s v="Lazada"/>
    <s v="lazada"/>
    <s v=""/>
    <s v="TH51067V1EQF6B"/>
    <s v="10/10/2025 22:07"/>
  </r>
  <r>
    <x v="12"/>
    <x v="12"/>
    <n v="54.5"/>
    <n v="2"/>
    <s v="FXT3"/>
    <n v="71"/>
    <n v="7"/>
    <s v="ร้านที่1"/>
    <s v="นางสาววาทินี ทองคำ"/>
    <s v="109 หมู่11 ต. บ้านกลาง เข้าซอยทางไปบ้านเหล่าเหนือ ชื่อบ้านนายประสงค์ ทองคำ_x000a__x000a_สอง/ Songแพร่/ Phrae_x000a_54120"/>
    <s v="54120"/>
    <s v="660867446892"/>
    <s v="10/10/2025 22:06"/>
    <s v="-"/>
    <s v="Kerry_dropoff"/>
    <s v="Lazada"/>
    <s v="lazada"/>
    <s v=""/>
    <s v="TH51067V0FZM5B"/>
    <s v="10/10/2025 22:06"/>
  </r>
  <r>
    <x v="3"/>
    <x v="3"/>
    <n v="50"/>
    <n v="6"/>
    <s v="FXT1"/>
    <n v="200"/>
    <n v="0"/>
    <s v="ร้านที่2"/>
    <s v="ม***ิกากรไธสง"/>
    <s v="มหาสารคาม"/>
    <s v="-"/>
    <s v=""/>
    <s v="10/10/2025 21:56"/>
    <s v="-"/>
    <s v="J&amp;T COD"/>
    <s v="Tiktok"/>
    <s v="จ่ายทีหลัง / COD"/>
    <s v=""/>
    <s v="764864023873"/>
    <s v="10/10/2025 21:56"/>
  </r>
  <r>
    <x v="3"/>
    <x v="3"/>
    <n v="50"/>
    <n v="1"/>
    <s v="FXT0"/>
    <n v="230"/>
    <n v="0"/>
    <s v="ร้านที่1"/>
    <s v="ร******​"/>
    <s v="******งรอง 15 ตำบลสาริกา อำเภอเมืองนครนายก จังหวัดนครนายก 26000"/>
    <s v="26000"/>
    <s v="61"/>
    <s v="10/10/2025 22:21"/>
    <s v="-"/>
    <s v="SPX Express"/>
    <s v="Shopee"/>
    <s v="shopee"/>
    <s v=""/>
    <s v="TH2591079218966"/>
    <s v="10/10/2025 21:51"/>
  </r>
  <r>
    <x v="3"/>
    <x v="3"/>
    <n v="45"/>
    <n v="4"/>
    <s v="FXT0"/>
    <n v="230"/>
    <n v="0"/>
    <s v="ร้านที่1"/>
    <s v="ร******​"/>
    <s v="******งรอง 15 ตำบลสาริกา อำเภอเมืองนครนายก จังหวัดนครนายก 26000"/>
    <s v="26000"/>
    <s v="61"/>
    <s v="10/10/2025 22:21"/>
    <s v="-"/>
    <s v="SPX Express"/>
    <s v="Shopee"/>
    <s v="shopee"/>
    <s v=""/>
    <s v="TH2591079218966"/>
    <s v="10/10/2025 21:51"/>
  </r>
  <r>
    <x v="3"/>
    <x v="3"/>
    <n v="50"/>
    <n v="6"/>
    <s v="FXS99"/>
    <n v="200"/>
    <n v="0"/>
    <s v="ร้านที่2"/>
    <s v="ว***ส  ก***คำตัน"/>
    <s v="นครพนม"/>
    <s v="-"/>
    <s v=""/>
    <s v="10/10/2025 21:48"/>
    <s v="-"/>
    <s v="J&amp;T Express"/>
    <s v="Tiktok"/>
    <s v="tiktok"/>
    <s v=""/>
    <s v="764855735836"/>
    <s v="10/10/2025 21:47"/>
  </r>
  <r>
    <x v="0"/>
    <x v="0"/>
    <n v="50"/>
    <n v="1"/>
    <s v="FXS98"/>
    <n v="100"/>
    <n v="0"/>
    <s v="ร้านที่4"/>
    <s v="u***4045951728225"/>
    <s v="ชลบุรี"/>
    <s v="-"/>
    <s v=""/>
    <s v="10/10/2025 21:45"/>
    <s v="-"/>
    <s v="J&amp;T COD"/>
    <s v="Tiktok"/>
    <s v="จ่ายทีหลัง / COD"/>
    <s v=""/>
    <s v="764899382866"/>
    <s v="10/10/2025 21:45"/>
  </r>
  <r>
    <x v="1"/>
    <x v="1"/>
    <n v="50"/>
    <n v="1"/>
    <s v="FXS98"/>
    <n v="100"/>
    <n v="0"/>
    <s v="ร้านที่4"/>
    <s v="u***4045951728225"/>
    <s v="ชลบุรี"/>
    <s v="-"/>
    <s v=""/>
    <s v="10/10/2025 21:45"/>
    <s v="-"/>
    <s v="J&amp;T COD"/>
    <s v="Tiktok"/>
    <s v="จ่ายทีหลัง / COD"/>
    <s v=""/>
    <s v="764899382866"/>
    <s v="10/10/2025 21:45"/>
  </r>
  <r>
    <x v="2"/>
    <x v="2"/>
    <n v="50"/>
    <n v="1"/>
    <s v="FXS98"/>
    <n v="100"/>
    <n v="0"/>
    <s v="ร้านที่4"/>
    <s v="u***4045951728225"/>
    <s v="ชลบุรี"/>
    <s v="-"/>
    <s v=""/>
    <s v="10/10/2025 21:45"/>
    <s v="-"/>
    <s v="J&amp;T COD"/>
    <s v="Tiktok"/>
    <s v="จ่ายทีหลัง / COD"/>
    <s v=""/>
    <s v="764899382866"/>
    <s v="10/10/2025 21:45"/>
  </r>
  <r>
    <x v="0"/>
    <x v="0"/>
    <n v="50"/>
    <n v="1"/>
    <s v="FXS97"/>
    <n v="138"/>
    <n v="38"/>
    <s v="ร้านที่2"/>
    <s v="น** ด***การ์ ว***ศรีแก้ว"/>
    <s v="ยโสธร"/>
    <s v="-"/>
    <s v=""/>
    <s v="10/10/2025 21:45"/>
    <s v="-"/>
    <s v="J&amp;T COD"/>
    <s v="Tiktok"/>
    <s v="จ่ายทีหลัง / COD"/>
    <s v=""/>
    <s v="764804183861"/>
    <s v="10/10/2025 21:45"/>
  </r>
  <r>
    <x v="1"/>
    <x v="1"/>
    <n v="50"/>
    <n v="1"/>
    <s v="FXS97"/>
    <n v="138"/>
    <n v="38"/>
    <s v="ร้านที่2"/>
    <s v="น** ด***การ์ ว***ศรีแก้ว"/>
    <s v="ยโสธร"/>
    <s v="-"/>
    <s v=""/>
    <s v="10/10/2025 21:45"/>
    <s v="-"/>
    <s v="J&amp;T COD"/>
    <s v="Tiktok"/>
    <s v="จ่ายทีหลัง / COD"/>
    <s v=""/>
    <s v="764804183861"/>
    <s v="10/10/2025 21:45"/>
  </r>
  <r>
    <x v="2"/>
    <x v="2"/>
    <n v="50"/>
    <n v="1"/>
    <s v="FXS97"/>
    <n v="138"/>
    <n v="38"/>
    <s v="ร้านที่2"/>
    <s v="น** ด***การ์ ว***ศรีแก้ว"/>
    <s v="ยโสธร"/>
    <s v="-"/>
    <s v=""/>
    <s v="10/10/2025 21:45"/>
    <s v="-"/>
    <s v="J&amp;T COD"/>
    <s v="Tiktok"/>
    <s v="จ่ายทีหลัง / COD"/>
    <s v=""/>
    <s v="764804183861"/>
    <s v="10/10/2025 21:45"/>
  </r>
  <r>
    <x v="0"/>
    <x v="0"/>
    <n v="50"/>
    <n v="2"/>
    <s v="FXS96"/>
    <n v="200"/>
    <n v="0"/>
    <s v="ร้านที่4"/>
    <s v="ธ***าภรณ์.  ป***ก้ว"/>
    <s v="เชียงราย"/>
    <s v="-"/>
    <s v=""/>
    <s v="10/10/2025 21:41"/>
    <s v="-"/>
    <s v="J&amp;T Express"/>
    <s v="Tiktok"/>
    <s v="tiktok"/>
    <s v=""/>
    <s v="764838639891"/>
    <s v="10/10/2025 21:39"/>
  </r>
  <r>
    <x v="1"/>
    <x v="1"/>
    <n v="50"/>
    <n v="2"/>
    <s v="FXS96"/>
    <n v="200"/>
    <n v="0"/>
    <s v="ร้านที่4"/>
    <s v="ธ***าภรณ์.  ป***ก้ว"/>
    <s v="เชียงราย"/>
    <s v="-"/>
    <s v=""/>
    <s v="10/10/2025 21:41"/>
    <s v="-"/>
    <s v="J&amp;T Express"/>
    <s v="Tiktok"/>
    <s v="tiktok"/>
    <s v=""/>
    <s v="764838639891"/>
    <s v="10/10/2025 21:39"/>
  </r>
  <r>
    <x v="2"/>
    <x v="2"/>
    <n v="50"/>
    <n v="2"/>
    <s v="FXS96"/>
    <n v="200"/>
    <n v="0"/>
    <s v="ร้านที่4"/>
    <s v="ธ***าภรณ์.  ป***ก้ว"/>
    <s v="เชียงราย"/>
    <s v="-"/>
    <s v=""/>
    <s v="10/10/2025 21:41"/>
    <s v="-"/>
    <s v="J&amp;T Express"/>
    <s v="Tiktok"/>
    <s v="tiktok"/>
    <s v=""/>
    <s v="764838639891"/>
    <s v="10/10/2025 21:39"/>
  </r>
  <r>
    <x v="0"/>
    <x v="0"/>
    <n v="60"/>
    <n v="2"/>
    <s v="FXS95"/>
    <n v="200"/>
    <n v="0"/>
    <s v="ร้านที่2"/>
    <s v="อ***มา ช***ตีเหล็ก"/>
    <s v="สุพรรณบุรี"/>
    <s v="-"/>
    <s v=""/>
    <s v="10/10/2025 21:39"/>
    <s v="-"/>
    <s v="J&amp;T COD"/>
    <s v="Tiktok"/>
    <s v="จ่ายทีหลัง / COD"/>
    <s v=""/>
    <s v="764854843815"/>
    <s v="10/10/2025 21:39"/>
  </r>
  <r>
    <x v="1"/>
    <x v="1"/>
    <n v="60"/>
    <n v="2"/>
    <s v="FXS95"/>
    <n v="200"/>
    <n v="0"/>
    <s v="ร้านที่2"/>
    <s v="อ***มา ช***ตีเหล็ก"/>
    <s v="สุพรรณบุรี"/>
    <s v="-"/>
    <s v=""/>
    <s v="10/10/2025 21:39"/>
    <s v="-"/>
    <s v="J&amp;T COD"/>
    <s v="Tiktok"/>
    <s v="จ่ายทีหลัง / COD"/>
    <s v=""/>
    <s v="764854843815"/>
    <s v="10/10/2025 21:39"/>
  </r>
  <r>
    <x v="2"/>
    <x v="2"/>
    <n v="60"/>
    <n v="2"/>
    <s v="FXS95"/>
    <n v="200"/>
    <n v="0"/>
    <s v="ร้านที่2"/>
    <s v="อ***มา ช***ตีเหล็ก"/>
    <s v="สุพรรณบุรี"/>
    <s v="-"/>
    <s v=""/>
    <s v="10/10/2025 21:39"/>
    <s v="-"/>
    <s v="J&amp;T COD"/>
    <s v="Tiktok"/>
    <s v="จ่ายทีหลัง / COD"/>
    <s v=""/>
    <s v="764854843815"/>
    <s v="10/10/2025 21:39"/>
  </r>
  <r>
    <x v="0"/>
    <x v="0"/>
    <n v="50"/>
    <n v="1"/>
    <s v="FXS94"/>
    <n v="100"/>
    <n v="0"/>
    <s v="ร้านที่2"/>
    <s v="ด***จกองเกิด"/>
    <s v="กรุงเทพฯ"/>
    <s v="-"/>
    <s v=""/>
    <s v="10/10/2025 21:33"/>
    <s v="-"/>
    <s v="J&amp;T COD"/>
    <s v="Tiktok"/>
    <s v="จ่ายทีหลัง / COD"/>
    <s v=""/>
    <s v="764826181862"/>
    <s v="10/10/2025 21:33"/>
  </r>
  <r>
    <x v="1"/>
    <x v="1"/>
    <n v="50"/>
    <n v="1"/>
    <s v="FXS94"/>
    <n v="100"/>
    <n v="0"/>
    <s v="ร้านที่2"/>
    <s v="ด***จกองเกิด"/>
    <s v="กรุงเทพฯ"/>
    <s v="-"/>
    <s v=""/>
    <s v="10/10/2025 21:33"/>
    <s v="-"/>
    <s v="J&amp;T COD"/>
    <s v="Tiktok"/>
    <s v="จ่ายทีหลัง / COD"/>
    <s v=""/>
    <s v="764826181862"/>
    <s v="10/10/2025 21:33"/>
  </r>
  <r>
    <x v="2"/>
    <x v="2"/>
    <n v="50"/>
    <n v="1"/>
    <s v="FXS94"/>
    <n v="100"/>
    <n v="0"/>
    <s v="ร้านที่2"/>
    <s v="ด***จกองเกิด"/>
    <s v="กรุงเทพฯ"/>
    <s v="-"/>
    <s v=""/>
    <s v="10/10/2025 21:33"/>
    <s v="-"/>
    <s v="J&amp;T COD"/>
    <s v="Tiktok"/>
    <s v="จ่ายทีหลัง / COD"/>
    <s v=""/>
    <s v="764826181862"/>
    <s v="10/10/2025 21:33"/>
  </r>
  <r>
    <x v="0"/>
    <x v="0"/>
    <n v="50"/>
    <n v="1"/>
    <s v="FXS93"/>
    <n v="100"/>
    <n v="0"/>
    <s v="ร้านที่2"/>
    <s v="ห***ชนก ส***จริญ "/>
    <s v="สมุทรปราการ"/>
    <s v="-"/>
    <s v=""/>
    <s v="10/10/2025 21:31"/>
    <s v="-"/>
    <s v="Flash Express Thailand COD"/>
    <s v="Tiktok"/>
    <s v="จ่ายทีหลัง / COD"/>
    <s v=""/>
    <s v="THT0203271WC59Z"/>
    <s v="10/10/2025 21:31"/>
  </r>
  <r>
    <x v="1"/>
    <x v="1"/>
    <n v="50"/>
    <n v="1"/>
    <s v="FXS93"/>
    <n v="100"/>
    <n v="0"/>
    <s v="ร้านที่2"/>
    <s v="ห***ชนก ส***จริญ "/>
    <s v="สมุทรปราการ"/>
    <s v="-"/>
    <s v=""/>
    <s v="10/10/2025 21:31"/>
    <s v="-"/>
    <s v="Flash Express Thailand COD"/>
    <s v="Tiktok"/>
    <s v="จ่ายทีหลัง / COD"/>
    <s v=""/>
    <s v="THT0203271WC59Z"/>
    <s v="10/10/2025 21:31"/>
  </r>
  <r>
    <x v="2"/>
    <x v="2"/>
    <n v="50"/>
    <n v="1"/>
    <s v="FXS93"/>
    <n v="100"/>
    <n v="0"/>
    <s v="ร้านที่2"/>
    <s v="ห***ชนก ส***จริญ "/>
    <s v="สมุทรปราการ"/>
    <s v="-"/>
    <s v=""/>
    <s v="10/10/2025 21:31"/>
    <s v="-"/>
    <s v="Flash Express Thailand COD"/>
    <s v="Tiktok"/>
    <s v="จ่ายทีหลัง / COD"/>
    <s v=""/>
    <s v="THT0203271WC59Z"/>
    <s v="10/10/2025 21:31"/>
  </r>
  <r>
    <x v="0"/>
    <x v="13"/>
    <n v="29.9"/>
    <n v="2"/>
    <s v="FXS92"/>
    <n v="66.8"/>
    <n v="7"/>
    <s v="ร้านที่3"/>
    <s v="นางสาว สุภาพร ทรัพย์กุล"/>
    <s v="ถี่นานนท์ บ้าน 127 หมู่ 5 ต.ไผ่ อ.เมือง จ.กาฬสินธ์ุ รหัสไปรษณีย์46000 · ไผ่/ Phai_x000a__x000a_เมืองกาฬสินธุ์/ Mueang Kalasinกาฬสินธุ์/ Kalasin_x000a_46000"/>
    <s v="46000"/>
    <s v="660615948067"/>
    <s v="10/10/2025 21:24"/>
    <s v="-"/>
    <s v="Kerry_dropoff"/>
    <s v="Lazada"/>
    <s v="lazada"/>
    <s v=""/>
    <s v="LEXPU0616997228"/>
    <s v="10/10/2025 21:24"/>
  </r>
  <r>
    <x v="3"/>
    <x v="3"/>
    <n v="40"/>
    <n v="10"/>
    <s v="FXS91"/>
    <n v="340"/>
    <n v="0"/>
    <s v="ร้านที่2"/>
    <s v="ป***าพรรณ เ***ประดิษฐ์"/>
    <s v="กรุงเทพฯ"/>
    <s v="-"/>
    <s v=""/>
    <s v="10/10/2025 21:23"/>
    <s v="-"/>
    <s v="J&amp;T COD"/>
    <s v="Tiktok"/>
    <s v="จ่ายทีหลัง / COD"/>
    <s v=""/>
    <s v="764853418840"/>
    <s v="10/10/2025 21:23"/>
  </r>
  <r>
    <x v="7"/>
    <x v="7"/>
    <n v="139"/>
    <n v="1"/>
    <s v="FXS90"/>
    <n v="277.95"/>
    <n v="0"/>
    <s v="ร้านที่2"/>
    <s v="ป***าพรรณ เ***ประดิษฐ์"/>
    <s v="กรุงเทพฯ"/>
    <s v="-"/>
    <s v=""/>
    <s v="10/10/2025 21:17"/>
    <s v="-"/>
    <s v="J&amp;T Express"/>
    <s v="Tiktok"/>
    <s v="tiktok"/>
    <s v=""/>
    <s v="764854923840"/>
    <s v="10/10/2025 21:19"/>
  </r>
  <r>
    <x v="8"/>
    <x v="8"/>
    <n v="139"/>
    <n v="1"/>
    <s v="FXS90"/>
    <n v="277.95"/>
    <n v="0"/>
    <s v="ร้านที่2"/>
    <s v="ป***าพรรณ เ***ประดิษฐ์"/>
    <s v="กรุงเทพฯ"/>
    <s v="-"/>
    <s v=""/>
    <s v="10/10/2025 21:17"/>
    <s v="-"/>
    <s v="J&amp;T Express"/>
    <s v="Tiktok"/>
    <s v="tiktok"/>
    <s v=""/>
    <s v="764854923840"/>
    <s v="10/10/2025 21:19"/>
  </r>
  <r>
    <x v="9"/>
    <x v="9"/>
    <n v="139"/>
    <n v="1"/>
    <s v="FXS90"/>
    <n v="277.95"/>
    <n v="0"/>
    <s v="ร้านที่2"/>
    <s v="ป***าพรรณ เ***ประดิษฐ์"/>
    <s v="กรุงเทพฯ"/>
    <s v="-"/>
    <s v=""/>
    <s v="10/10/2025 21:17"/>
    <s v="-"/>
    <s v="J&amp;T Express"/>
    <s v="Tiktok"/>
    <s v="tiktok"/>
    <s v=""/>
    <s v="764854923840"/>
    <s v="10/10/2025 21:19"/>
  </r>
  <r>
    <x v="10"/>
    <x v="10"/>
    <n v="139"/>
    <n v="1"/>
    <s v="FXS90"/>
    <n v="277.95"/>
    <n v="0"/>
    <s v="ร้านที่2"/>
    <s v="ป***าพรรณ เ***ประดิษฐ์"/>
    <s v="กรุงเทพฯ"/>
    <s v="-"/>
    <s v=""/>
    <s v="10/10/2025 21:17"/>
    <s v="-"/>
    <s v="J&amp;T Express"/>
    <s v="Tiktok"/>
    <s v="tiktok"/>
    <s v=""/>
    <s v="764854923840"/>
    <s v="10/10/2025 21:19"/>
  </r>
  <r>
    <x v="0"/>
    <x v="0"/>
    <n v="50"/>
    <n v="2"/>
    <s v="FXS89"/>
    <n v="200"/>
    <n v="0"/>
    <s v="ร้านที่4"/>
    <s v="ณ***ิญา ใ***กดี"/>
    <s v="เทศบาลนครอุบลราชธานี"/>
    <s v="-"/>
    <s v=""/>
    <s v="10/10/2025 21:16"/>
    <s v="-"/>
    <s v="J&amp;T COD"/>
    <s v="Tiktok"/>
    <s v="จ่ายทีหลัง / COD"/>
    <s v=""/>
    <s v="764852331843"/>
    <s v="10/10/2025 21:18"/>
  </r>
  <r>
    <x v="1"/>
    <x v="1"/>
    <n v="50"/>
    <n v="2"/>
    <s v="FXS89"/>
    <n v="200"/>
    <n v="0"/>
    <s v="ร้านที่4"/>
    <s v="ณ***ิญา ใ***กดี"/>
    <s v="เทศบาลนครอุบลราชธานี"/>
    <s v="-"/>
    <s v=""/>
    <s v="10/10/2025 21:16"/>
    <s v="-"/>
    <s v="J&amp;T COD"/>
    <s v="Tiktok"/>
    <s v="จ่ายทีหลัง / COD"/>
    <s v=""/>
    <s v="764852331843"/>
    <s v="10/10/2025 21:18"/>
  </r>
  <r>
    <x v="2"/>
    <x v="2"/>
    <n v="50"/>
    <n v="2"/>
    <s v="FXS89"/>
    <n v="200"/>
    <n v="0"/>
    <s v="ร้านที่4"/>
    <s v="ณ***ิญา ใ***กดี"/>
    <s v="เทศบาลนครอุบลราชธานี"/>
    <s v="-"/>
    <s v=""/>
    <s v="10/10/2025 21:16"/>
    <s v="-"/>
    <s v="J&amp;T COD"/>
    <s v="Tiktok"/>
    <s v="จ่ายทีหลัง / COD"/>
    <s v=""/>
    <s v="764852331843"/>
    <s v="10/10/2025 21:18"/>
  </r>
  <r>
    <x v="0"/>
    <x v="0"/>
    <n v="50"/>
    <n v="1"/>
    <s v="FXS88"/>
    <n v="129"/>
    <n v="29"/>
    <s v="ร้านที่4"/>
    <s v="ป***มา บ***ำรุง"/>
    <s v="กำแพงเพชร"/>
    <s v="-"/>
    <s v=""/>
    <s v="10/10/2025 21:16"/>
    <s v="-"/>
    <s v="J&amp;T Express"/>
    <s v="Tiktok"/>
    <s v="tiktok"/>
    <s v=""/>
    <s v="764835873885"/>
    <s v="10/10/2025 21:18"/>
  </r>
  <r>
    <x v="1"/>
    <x v="1"/>
    <n v="50"/>
    <n v="1"/>
    <s v="FXS88"/>
    <n v="129"/>
    <n v="29"/>
    <s v="ร้านที่4"/>
    <s v="ป***มา บ***ำรุง"/>
    <s v="กำแพงเพชร"/>
    <s v="-"/>
    <s v=""/>
    <s v="10/10/2025 21:16"/>
    <s v="-"/>
    <s v="J&amp;T Express"/>
    <s v="Tiktok"/>
    <s v="tiktok"/>
    <s v=""/>
    <s v="764835873885"/>
    <s v="10/10/2025 21:18"/>
  </r>
  <r>
    <x v="2"/>
    <x v="2"/>
    <n v="50"/>
    <n v="1"/>
    <s v="FXS88"/>
    <n v="129"/>
    <n v="29"/>
    <s v="ร้านที่4"/>
    <s v="ป***มา บ***ำรุง"/>
    <s v="กำแพงเพชร"/>
    <s v="-"/>
    <s v=""/>
    <s v="10/10/2025 21:16"/>
    <s v="-"/>
    <s v="J&amp;T Express"/>
    <s v="Tiktok"/>
    <s v="tiktok"/>
    <s v=""/>
    <s v="764835873885"/>
    <s v="10/10/2025 21:18"/>
  </r>
  <r>
    <x v="5"/>
    <x v="5"/>
    <n v="66.666666666666671"/>
    <n v="3"/>
    <s v="FXS87"/>
    <n v="100"/>
    <n v="0"/>
    <s v="ร้านที่2"/>
    <s v="พ***ร ศ***วงค์"/>
    <s v="Nan"/>
    <s v="-"/>
    <s v=""/>
    <s v="10/10/2025 21:15"/>
    <s v="-"/>
    <s v="J&amp;T Express"/>
    <s v="Tiktok"/>
    <s v="tiktok"/>
    <s v=""/>
    <s v="764871518950"/>
    <s v="10/10/2025 21:18"/>
  </r>
  <r>
    <x v="3"/>
    <x v="3"/>
    <n v="40"/>
    <n v="10"/>
    <s v="FXS86"/>
    <n v="340"/>
    <n v="0"/>
    <s v="ร้านที่2"/>
    <s v="ป***์ชราพร เ***นไธสง"/>
    <s v="เทศบาลเมืองบุรีรัมย์"/>
    <s v="-"/>
    <s v=""/>
    <s v="10/10/2025 21:03"/>
    <s v="-"/>
    <s v="J&amp;T COD"/>
    <s v="Tiktok"/>
    <s v="จ่ายทีหลัง / COD"/>
    <s v=""/>
    <s v="764848712880"/>
    <s v="10/10/2025 21:05"/>
  </r>
  <r>
    <x v="0"/>
    <x v="0"/>
    <n v="50"/>
    <n v="1"/>
    <s v="FXS85"/>
    <n v="109"/>
    <n v="9"/>
    <s v="ร้านที่2"/>
    <s v="น***พันธ์  เ***ศิริสกุล"/>
    <s v="ระนอง"/>
    <s v="-"/>
    <s v=""/>
    <s v="10/10/2025 20:56"/>
    <s v="-"/>
    <s v="J&amp;T COD"/>
    <s v="Tiktok"/>
    <s v="จ่ายทีหลัง / COD"/>
    <s v=""/>
    <s v="764831189861"/>
    <s v="10/10/2025 20:56"/>
  </r>
  <r>
    <x v="1"/>
    <x v="1"/>
    <n v="50"/>
    <n v="1"/>
    <s v="FXS85"/>
    <n v="109"/>
    <n v="9"/>
    <s v="ร้านที่2"/>
    <s v="น***พันธ์  เ***ศิริสกุล"/>
    <s v="ระนอง"/>
    <s v="-"/>
    <s v=""/>
    <s v="10/10/2025 20:56"/>
    <s v="-"/>
    <s v="J&amp;T COD"/>
    <s v="Tiktok"/>
    <s v="จ่ายทีหลัง / COD"/>
    <s v=""/>
    <s v="764831189861"/>
    <s v="10/10/2025 20:56"/>
  </r>
  <r>
    <x v="2"/>
    <x v="2"/>
    <n v="50"/>
    <n v="1"/>
    <s v="FXS85"/>
    <n v="109"/>
    <n v="9"/>
    <s v="ร้านที่2"/>
    <s v="น***พันธ์  เ***ศิริสกุล"/>
    <s v="ระนอง"/>
    <s v="-"/>
    <s v=""/>
    <s v="10/10/2025 20:56"/>
    <s v="-"/>
    <s v="J&amp;T COD"/>
    <s v="Tiktok"/>
    <s v="จ่ายทีหลัง / COD"/>
    <s v=""/>
    <s v="764831189861"/>
    <s v="10/10/2025 20:56"/>
  </r>
  <r>
    <x v="0"/>
    <x v="0"/>
    <n v="50"/>
    <n v="1"/>
    <s v="FXS84"/>
    <n v="100"/>
    <n v="0"/>
    <s v="ร้านที่2"/>
    <s v="ป***ัฒน์  ท***ล"/>
    <s v="กรุงเทพฯ"/>
    <s v="-"/>
    <s v=""/>
    <s v="10/10/2025 20:55"/>
    <s v="-"/>
    <s v="J&amp;T COD"/>
    <s v="Tiktok"/>
    <s v="จ่ายทีหลัง / COD"/>
    <s v=""/>
    <s v="764841875884"/>
    <s v="10/10/2025 20:55"/>
  </r>
  <r>
    <x v="1"/>
    <x v="1"/>
    <n v="50"/>
    <n v="1"/>
    <s v="FXS84"/>
    <n v="100"/>
    <n v="0"/>
    <s v="ร้านที่2"/>
    <s v="ป***ัฒน์  ท***ล"/>
    <s v="กรุงเทพฯ"/>
    <s v="-"/>
    <s v=""/>
    <s v="10/10/2025 20:55"/>
    <s v="-"/>
    <s v="J&amp;T COD"/>
    <s v="Tiktok"/>
    <s v="จ่ายทีหลัง / COD"/>
    <s v=""/>
    <s v="764841875884"/>
    <s v="10/10/2025 20:55"/>
  </r>
  <r>
    <x v="2"/>
    <x v="2"/>
    <n v="50"/>
    <n v="1"/>
    <s v="FXS84"/>
    <n v="100"/>
    <n v="0"/>
    <s v="ร้านที่2"/>
    <s v="ป***ัฒน์  ท***ล"/>
    <s v="กรุงเทพฯ"/>
    <s v="-"/>
    <s v=""/>
    <s v="10/10/2025 20:55"/>
    <s v="-"/>
    <s v="J&amp;T COD"/>
    <s v="Tiktok"/>
    <s v="จ่ายทีหลัง / COD"/>
    <s v=""/>
    <s v="764841875884"/>
    <s v="10/10/2025 20:55"/>
  </r>
  <r>
    <x v="6"/>
    <x v="6"/>
    <n v="66.666666666666671"/>
    <n v="3"/>
    <s v="FXS83"/>
    <n v="100"/>
    <n v="0"/>
    <s v="ร้านที่2"/>
    <s v="ม***  อ***กุล"/>
    <s v="ตราด"/>
    <s v="-"/>
    <s v=""/>
    <s v="10/10/2025 20:52"/>
    <s v="-"/>
    <s v="J&amp;T COD"/>
    <s v="Tiktok"/>
    <s v="จ่ายทีหลัง / COD"/>
    <s v=""/>
    <s v="764826619944"/>
    <s v="10/10/2025 20:52"/>
  </r>
  <r>
    <x v="3"/>
    <x v="3"/>
    <n v="50"/>
    <n v="6"/>
    <s v="FXS82"/>
    <n v="200"/>
    <n v="0"/>
    <s v="ร้านที่2"/>
    <s v="u***1823306194031"/>
    <s v="สระบุรี"/>
    <s v="-"/>
    <s v=""/>
    <s v="10/10/2025 20:41"/>
    <s v="-"/>
    <s v="J&amp;T COD"/>
    <s v="Tiktok"/>
    <s v="จ่ายทีหลัง / COD"/>
    <s v=""/>
    <s v="764809543831"/>
    <s v="10/10/2025 20:41"/>
  </r>
  <r>
    <x v="3"/>
    <x v="3"/>
    <n v="33.333333333333336"/>
    <n v="3"/>
    <s v="FXS81"/>
    <n v="100"/>
    <n v="0"/>
    <s v="ร้านที่2"/>
    <s v="เ*** เ***รสุวรรณ"/>
    <s v="บึงกาฬ"/>
    <s v="-"/>
    <s v=""/>
    <s v="10/10/2025 20:31"/>
    <s v="-"/>
    <s v="J&amp;T COD"/>
    <s v="Tiktok"/>
    <s v="จ่ายทีหลัง / COD"/>
    <s v=""/>
    <s v="764880924861"/>
    <s v="10/10/2025 20:31"/>
  </r>
  <r>
    <x v="5"/>
    <x v="5"/>
    <n v="66.666666666666671"/>
    <n v="9"/>
    <s v="FXS80"/>
    <n v="300"/>
    <n v="0"/>
    <s v="ร้านที่2"/>
    <s v="ร*** แ***ดง"/>
    <s v="อุดรธานี"/>
    <s v="-"/>
    <s v=""/>
    <s v="10/10/2025 20:25"/>
    <s v="-"/>
    <s v="J&amp;T Express"/>
    <s v="Tiktok"/>
    <s v="tiktok"/>
    <s v=""/>
    <s v="764812924923"/>
    <s v="10/10/2025 20:25"/>
  </r>
  <r>
    <x v="0"/>
    <x v="0"/>
    <n v="50"/>
    <n v="1"/>
    <s v="FXS79"/>
    <n v="100"/>
    <n v="0"/>
    <s v="ร้านที่2"/>
    <s v="พ*** แ***า"/>
    <s v="อุบลราชธานี"/>
    <s v="-"/>
    <s v=""/>
    <s v="10/10/2025 20:24"/>
    <s v="-"/>
    <s v="J&amp;T Express"/>
    <s v="Tiktok"/>
    <s v="tiktok"/>
    <s v=""/>
    <s v="764857481813"/>
    <s v="10/10/2025 20:24"/>
  </r>
  <r>
    <x v="1"/>
    <x v="1"/>
    <n v="50"/>
    <n v="1"/>
    <s v="FXS79"/>
    <n v="100"/>
    <n v="0"/>
    <s v="ร้านที่2"/>
    <s v="พ*** แ***า"/>
    <s v="อุบลราชธานี"/>
    <s v="-"/>
    <s v=""/>
    <s v="10/10/2025 20:24"/>
    <s v="-"/>
    <s v="J&amp;T Express"/>
    <s v="Tiktok"/>
    <s v="tiktok"/>
    <s v=""/>
    <s v="764857481813"/>
    <s v="10/10/2025 20:24"/>
  </r>
  <r>
    <x v="2"/>
    <x v="2"/>
    <n v="50"/>
    <n v="1"/>
    <s v="FXS79"/>
    <n v="100"/>
    <n v="0"/>
    <s v="ร้านที่2"/>
    <s v="พ*** แ***า"/>
    <s v="อุบลราชธานี"/>
    <s v="-"/>
    <s v=""/>
    <s v="10/10/2025 20:24"/>
    <s v="-"/>
    <s v="J&amp;T Express"/>
    <s v="Tiktok"/>
    <s v="tiktok"/>
    <s v=""/>
    <s v="764857481813"/>
    <s v="10/10/2025 20:24"/>
  </r>
  <r>
    <x v="13"/>
    <x v="14"/>
    <n v="15"/>
    <n v="3"/>
    <s v="FXS78"/>
    <n v="80"/>
    <n v="35"/>
    <s v="ร้านที่2"/>
    <s v="อ******ง"/>
    <s v="******ก เขตภาษีเจริญ กรุงเทพฯ 10160 แขวงบางจาก เขตภาษีเจริญ จังหวัดกรุงเทพมหานคร 10160"/>
    <s v="10160"/>
    <s v="31"/>
    <s v="10/10/2025 20:25"/>
    <s v="-"/>
    <s v="SPX Express"/>
    <s v="Shopee"/>
    <s v="shopee"/>
    <s v=""/>
    <s v="TH258842664633C"/>
    <s v="10/10/2025 20:23"/>
  </r>
  <r>
    <x v="0"/>
    <x v="0"/>
    <n v="50"/>
    <n v="5"/>
    <s v="FXS77"/>
    <n v="425"/>
    <n v="0"/>
    <s v="ร้านที่2"/>
    <s v="ค***อล์ฟ"/>
    <s v="สระบุรี"/>
    <s v="-"/>
    <s v=""/>
    <s v="10/10/2025 20:20"/>
    <s v="-"/>
    <s v="J&amp;T Express"/>
    <s v="Tiktok"/>
    <s v="tiktok"/>
    <s v=""/>
    <s v="764871213853"/>
    <s v="10/10/2025 20:20"/>
  </r>
  <r>
    <x v="1"/>
    <x v="1"/>
    <n v="50"/>
    <n v="5"/>
    <s v="FXS77"/>
    <n v="425"/>
    <n v="0"/>
    <s v="ร้านที่2"/>
    <s v="ค***อล์ฟ"/>
    <s v="สระบุรี"/>
    <s v="-"/>
    <s v=""/>
    <s v="10/10/2025 20:20"/>
    <s v="-"/>
    <s v="J&amp;T Express"/>
    <s v="Tiktok"/>
    <s v="tiktok"/>
    <s v=""/>
    <s v="764871213853"/>
    <s v="10/10/2025 20:20"/>
  </r>
  <r>
    <x v="2"/>
    <x v="2"/>
    <n v="50"/>
    <n v="5"/>
    <s v="FXS77"/>
    <n v="425"/>
    <n v="0"/>
    <s v="ร้านที่2"/>
    <s v="ค***อล์ฟ"/>
    <s v="สระบุรี"/>
    <s v="-"/>
    <s v=""/>
    <s v="10/10/2025 20:20"/>
    <s v="-"/>
    <s v="J&amp;T Express"/>
    <s v="Tiktok"/>
    <s v="tiktok"/>
    <s v=""/>
    <s v="764871213853"/>
    <s v="10/10/2025 20:20"/>
  </r>
  <r>
    <x v="0"/>
    <x v="0"/>
    <n v="50"/>
    <n v="1"/>
    <s v="FXS76"/>
    <n v="100"/>
    <n v="0"/>
    <s v="ร้านที่4"/>
    <s v="อ***ร อ***ร"/>
    <s v="นครสวรรค์"/>
    <s v="-"/>
    <s v=""/>
    <s v="10/10/2025 20:16"/>
    <s v="-"/>
    <s v="J&amp;T COD"/>
    <s v="Tiktok"/>
    <s v="จ่ายทีหลัง / COD"/>
    <s v=""/>
    <s v="764882989894"/>
    <s v="10/10/2025 20:16"/>
  </r>
  <r>
    <x v="1"/>
    <x v="1"/>
    <n v="50"/>
    <n v="1"/>
    <s v="FXS76"/>
    <n v="100"/>
    <n v="0"/>
    <s v="ร้านที่4"/>
    <s v="อ***ร อ***ร"/>
    <s v="นครสวรรค์"/>
    <s v="-"/>
    <s v=""/>
    <s v="10/10/2025 20:16"/>
    <s v="-"/>
    <s v="J&amp;T COD"/>
    <s v="Tiktok"/>
    <s v="จ่ายทีหลัง / COD"/>
    <s v=""/>
    <s v="764882989894"/>
    <s v="10/10/2025 20:16"/>
  </r>
  <r>
    <x v="2"/>
    <x v="2"/>
    <n v="50"/>
    <n v="1"/>
    <s v="FXS76"/>
    <n v="100"/>
    <n v="0"/>
    <s v="ร้านที่4"/>
    <s v="อ***ร อ***ร"/>
    <s v="นครสวรรค์"/>
    <s v="-"/>
    <s v=""/>
    <s v="10/10/2025 20:16"/>
    <s v="-"/>
    <s v="J&amp;T COD"/>
    <s v="Tiktok"/>
    <s v="จ่ายทีหลัง / COD"/>
    <s v=""/>
    <s v="764882989894"/>
    <s v="10/10/2025 20:16"/>
  </r>
  <r>
    <x v="0"/>
    <x v="0"/>
    <n v="50"/>
    <n v="1"/>
    <s v="FXS75"/>
    <n v="100"/>
    <n v="0"/>
    <s v="ร้านที่2"/>
    <s v="น** ว***ธิ์ เ***์อรัญ"/>
    <s v="ปราจีนบุรี"/>
    <s v="-"/>
    <s v=""/>
    <s v="10/10/2025 20:11"/>
    <s v="-"/>
    <s v="J&amp;T COD"/>
    <s v="Tiktok"/>
    <s v="จ่ายทีหลัง / COD"/>
    <s v=""/>
    <s v="764806986856"/>
    <s v="10/10/2025 20:11"/>
  </r>
  <r>
    <x v="1"/>
    <x v="1"/>
    <n v="50"/>
    <n v="1"/>
    <s v="FXS75"/>
    <n v="100"/>
    <n v="0"/>
    <s v="ร้านที่2"/>
    <s v="น** ว***ธิ์ เ***์อรัญ"/>
    <s v="ปราจีนบุรี"/>
    <s v="-"/>
    <s v=""/>
    <s v="10/10/2025 20:11"/>
    <s v="-"/>
    <s v="J&amp;T COD"/>
    <s v="Tiktok"/>
    <s v="จ่ายทีหลัง / COD"/>
    <s v=""/>
    <s v="764806986856"/>
    <s v="10/10/2025 20:11"/>
  </r>
  <r>
    <x v="2"/>
    <x v="2"/>
    <n v="50"/>
    <n v="1"/>
    <s v="FXS75"/>
    <n v="100"/>
    <n v="0"/>
    <s v="ร้านที่2"/>
    <s v="น** ว***ธิ์ เ***์อรัญ"/>
    <s v="ปราจีนบุรี"/>
    <s v="-"/>
    <s v=""/>
    <s v="10/10/2025 20:11"/>
    <s v="-"/>
    <s v="J&amp;T COD"/>
    <s v="Tiktok"/>
    <s v="จ่ายทีหลัง / COD"/>
    <s v=""/>
    <s v="764806986856"/>
    <s v="10/10/2025 20:11"/>
  </r>
  <r>
    <x v="5"/>
    <x v="5"/>
    <n v="66.666666666666671"/>
    <n v="3"/>
    <s v="FXS74"/>
    <n v="100"/>
    <n v="0"/>
    <s v="ร้านที่2"/>
    <s v="P***anee B***od"/>
    <s v="ประจวบคีรีขันธ์"/>
    <s v="-"/>
    <s v=""/>
    <s v="10/10/2025 20:09"/>
    <s v="-"/>
    <s v="J&amp;T COD"/>
    <s v="Tiktok"/>
    <s v="จ่ายทีหลัง / COD"/>
    <s v=""/>
    <s v="764860801994"/>
    <s v="10/10/2025 20:09"/>
  </r>
  <r>
    <x v="0"/>
    <x v="0"/>
    <n v="50"/>
    <n v="1"/>
    <s v="FXS73"/>
    <n v="100"/>
    <n v="0"/>
    <s v="ร้านที่2"/>
    <s v="เ***"/>
    <s v="สงขลา"/>
    <s v="-"/>
    <s v=""/>
    <s v="10/10/2025 20:02"/>
    <s v="-"/>
    <s v="J&amp;T COD"/>
    <s v="Tiktok"/>
    <s v="จ่ายทีหลัง / COD"/>
    <s v=""/>
    <s v="764858863823"/>
    <s v="10/10/2025 20:02"/>
  </r>
  <r>
    <x v="1"/>
    <x v="1"/>
    <n v="50"/>
    <n v="1"/>
    <s v="FXS73"/>
    <n v="100"/>
    <n v="0"/>
    <s v="ร้านที่2"/>
    <s v="เ***"/>
    <s v="สงขลา"/>
    <s v="-"/>
    <s v=""/>
    <s v="10/10/2025 20:02"/>
    <s v="-"/>
    <s v="J&amp;T COD"/>
    <s v="Tiktok"/>
    <s v="จ่ายทีหลัง / COD"/>
    <s v=""/>
    <s v="764858863823"/>
    <s v="10/10/2025 20:02"/>
  </r>
  <r>
    <x v="2"/>
    <x v="2"/>
    <n v="50"/>
    <n v="1"/>
    <s v="FXS73"/>
    <n v="100"/>
    <n v="0"/>
    <s v="ร้านที่2"/>
    <s v="เ***"/>
    <s v="สงขลา"/>
    <s v="-"/>
    <s v=""/>
    <s v="10/10/2025 20:02"/>
    <s v="-"/>
    <s v="J&amp;T COD"/>
    <s v="Tiktok"/>
    <s v="จ่ายทีหลัง / COD"/>
    <s v=""/>
    <s v="764858863823"/>
    <s v="10/10/2025 20:02"/>
  </r>
  <r>
    <x v="4"/>
    <x v="4"/>
    <n v="80"/>
    <n v="1"/>
    <s v="FXS72"/>
    <n v="80"/>
    <n v="0"/>
    <s v="ร้านที่1"/>
    <s v="ร******์"/>
    <s v="******้า ถนนรัตนาธิเบศร์ ตำบลบางรักน้อยอำเภอเมืองนนทบุรีจังหวัดนนทบุรีนึ่งหนึ่ง ตำบลบางรักน้อย อำเภอเมืองนนทบุรี จังหวัดนนทบุรี 11000"/>
    <s v="11000"/>
    <s v="90"/>
    <s v="10/10/2025 20:10"/>
    <s v="-"/>
    <s v="SPX Express"/>
    <s v="Shopee"/>
    <s v="shopee"/>
    <s v=""/>
    <s v="TH258999407008X"/>
    <s v="10/10/2025 20:00"/>
  </r>
  <r>
    <x v="6"/>
    <x v="6"/>
    <n v="66.666666666666671"/>
    <n v="3"/>
    <s v="FXS71"/>
    <n v="290"/>
    <n v="0"/>
    <s v="ร้านที่2"/>
    <s v="อ***ต์   อ***เต่า"/>
    <s v="ชัยภูมิ"/>
    <s v="-"/>
    <s v=""/>
    <s v="10/10/2025 19:51"/>
    <s v="-"/>
    <s v="Flash Express Thailand"/>
    <s v="Tiktok"/>
    <s v="tiktok"/>
    <s v=""/>
    <s v="THT3312271PFQ2Z"/>
    <s v="10/10/2025 19:50"/>
  </r>
  <r>
    <x v="3"/>
    <x v="3"/>
    <n v="33.333333333333336"/>
    <n v="3"/>
    <s v="FXS71"/>
    <n v="290"/>
    <n v="0"/>
    <s v="ร้านที่2"/>
    <s v="อ***ต์   อ***เต่า"/>
    <s v="ชัยภูมิ"/>
    <s v="-"/>
    <s v=""/>
    <s v="10/10/2025 19:51"/>
    <s v="-"/>
    <s v="Flash Express Thailand"/>
    <s v="Tiktok"/>
    <s v="tiktok"/>
    <s v=""/>
    <s v="THT3312271PFQ2Z"/>
    <s v="10/10/2025 19:50"/>
  </r>
  <r>
    <x v="0"/>
    <x v="0"/>
    <n v="50"/>
    <n v="1"/>
    <s v="FXS71"/>
    <n v="290"/>
    <n v="0"/>
    <s v="ร้านที่2"/>
    <s v="อ***ต์   อ***เต่า"/>
    <s v="ชัยภูมิ"/>
    <s v="-"/>
    <s v=""/>
    <s v="10/10/2025 19:51"/>
    <s v="-"/>
    <s v="Flash Express Thailand"/>
    <s v="Tiktok"/>
    <s v="tiktok"/>
    <s v=""/>
    <s v="THT3312271PFQ2Z"/>
    <s v="10/10/2025 19:50"/>
  </r>
  <r>
    <x v="1"/>
    <x v="1"/>
    <n v="50"/>
    <n v="1"/>
    <s v="FXS71"/>
    <n v="290"/>
    <n v="0"/>
    <s v="ร้านที่2"/>
    <s v="อ***ต์   อ***เต่า"/>
    <s v="ชัยภูมิ"/>
    <s v="-"/>
    <s v=""/>
    <s v="10/10/2025 19:51"/>
    <s v="-"/>
    <s v="Flash Express Thailand"/>
    <s v="Tiktok"/>
    <s v="tiktok"/>
    <s v=""/>
    <s v="THT3312271PFQ2Z"/>
    <s v="10/10/2025 19:50"/>
  </r>
  <r>
    <x v="2"/>
    <x v="2"/>
    <n v="50"/>
    <n v="1"/>
    <s v="FXS71"/>
    <n v="290"/>
    <n v="0"/>
    <s v="ร้านที่2"/>
    <s v="อ***ต์   อ***เต่า"/>
    <s v="ชัยภูมิ"/>
    <s v="-"/>
    <s v=""/>
    <s v="10/10/2025 19:51"/>
    <s v="-"/>
    <s v="Flash Express Thailand"/>
    <s v="Tiktok"/>
    <s v="tiktok"/>
    <s v=""/>
    <s v="THT3312271PFQ2Z"/>
    <s v="10/10/2025 19:50"/>
  </r>
  <r>
    <x v="0"/>
    <x v="0"/>
    <n v="50"/>
    <n v="1"/>
    <s v="FXS70"/>
    <n v="100"/>
    <n v="0"/>
    <s v="ร้านที่2"/>
    <s v="แ***"/>
    <s v="ปทุมธานี"/>
    <s v="-"/>
    <s v=""/>
    <s v="10/10/2025 19:49"/>
    <s v="-"/>
    <s v="Flash Express Thailand COD"/>
    <s v="Tiktok"/>
    <s v="จ่ายทีหลัง / COD"/>
    <s v=""/>
    <s v="THT0406270Z6W8Z"/>
    <s v="10/10/2025 19:49"/>
  </r>
  <r>
    <x v="1"/>
    <x v="1"/>
    <n v="50"/>
    <n v="1"/>
    <s v="FXS70"/>
    <n v="100"/>
    <n v="0"/>
    <s v="ร้านที่2"/>
    <s v="แ***"/>
    <s v="ปทุมธานี"/>
    <s v="-"/>
    <s v=""/>
    <s v="10/10/2025 19:49"/>
    <s v="-"/>
    <s v="Flash Express Thailand COD"/>
    <s v="Tiktok"/>
    <s v="จ่ายทีหลัง / COD"/>
    <s v=""/>
    <s v="THT0406270Z6W8Z"/>
    <s v="10/10/2025 19:49"/>
  </r>
  <r>
    <x v="2"/>
    <x v="2"/>
    <n v="50"/>
    <n v="1"/>
    <s v="FXS70"/>
    <n v="100"/>
    <n v="0"/>
    <s v="ร้านที่2"/>
    <s v="แ***"/>
    <s v="ปทุมธานี"/>
    <s v="-"/>
    <s v=""/>
    <s v="10/10/2025 19:49"/>
    <s v="-"/>
    <s v="Flash Express Thailand COD"/>
    <s v="Tiktok"/>
    <s v="จ่ายทีหลัง / COD"/>
    <s v=""/>
    <s v="THT0406270Z6W8Z"/>
    <s v="10/10/2025 19:49"/>
  </r>
  <r>
    <x v="11"/>
    <x v="15"/>
    <n v="101.81"/>
    <n v="1"/>
    <s v="FXS69"/>
    <n v="277.18"/>
    <n v="14"/>
    <s v="ร้านที่1"/>
    <s v="อรพินท์ สุขรินทร์"/>
    <s v="กิตตินคร เพลส 77/8()หมู่3 ต.คลองสวน ตึก1 · คลองสวน/ Khlong Suan_x000a__x000a_บางบ่อ/ Bang Boสมุทรปราการ/ Samut Prakan_x000a_10560"/>
    <s v="10560"/>
    <s v="660967612676"/>
    <s v="10/10/2025 19:48"/>
    <s v="-"/>
    <s v="Kerry_dropoff"/>
    <s v="Lazada"/>
    <s v="lazada"/>
    <s v=""/>
    <s v="LEXPU0617112294"/>
    <s v="10/10/2025 19:48"/>
  </r>
  <r>
    <x v="10"/>
    <x v="16"/>
    <n v="85.37"/>
    <n v="1"/>
    <s v="FXS69"/>
    <n v="277.18"/>
    <n v="14"/>
    <s v="ร้านที่1"/>
    <s v="อรพินท์ สุขรินทร์"/>
    <s v="กิตตินคร เพลส 77/8()หมู่3 ต.คลองสวน ตึก1 · คลองสวน/ Khlong Suan_x000a__x000a_บางบ่อ/ Bang Boสมุทรปราการ/ Samut Prakan_x000a_10560"/>
    <s v="10560"/>
    <s v="660967612676"/>
    <s v="10/10/2025 19:48"/>
    <s v="-"/>
    <s v="Kerry_dropoff"/>
    <s v="Lazada"/>
    <s v="lazada"/>
    <s v=""/>
    <s v="LEXPU0617112294"/>
    <s v="10/10/2025 19:48"/>
  </r>
  <r>
    <x v="12"/>
    <x v="12"/>
    <n v="54.5"/>
    <n v="2"/>
    <s v="FXS69"/>
    <n v="277.18"/>
    <n v="14"/>
    <s v="ร้านที่1"/>
    <s v="อรพินท์ สุขรินทร์"/>
    <s v="กิตตินคร เพลส 77/8()หมู่3 ต.คลองสวน ตึก1 · คลองสวน/ Khlong Suan_x000a__x000a_บางบ่อ/ Bang Boสมุทรปราการ/ Samut Prakan_x000a_10560"/>
    <s v="10560"/>
    <s v="660967612676"/>
    <s v="10/10/2025 19:48"/>
    <s v="-"/>
    <s v="Kerry_dropoff"/>
    <s v="Lazada"/>
    <s v="lazada"/>
    <s v=""/>
    <s v="LEXPU0617112294"/>
    <s v="10/10/2025 19:48"/>
  </r>
  <r>
    <x v="3"/>
    <x v="3"/>
    <n v="50"/>
    <n v="6"/>
    <s v="FXS68"/>
    <n v="200"/>
    <n v="0"/>
    <s v="ร้านที่2"/>
    <s v="L*** B***y"/>
    <s v="Samut Prakan"/>
    <s v="-"/>
    <s v=""/>
    <s v="10/10/2025 19:26"/>
    <s v="-"/>
    <s v="J&amp;T COD"/>
    <s v="Tiktok"/>
    <s v="จ่ายทีหลัง / COD"/>
    <s v=""/>
    <s v="764801548862"/>
    <s v="10/10/2025 19:26"/>
  </r>
  <r>
    <x v="0"/>
    <x v="0"/>
    <n v="50"/>
    <n v="1"/>
    <s v="FXS67"/>
    <n v="100"/>
    <n v="0"/>
    <s v="ร้านที่2"/>
    <s v="ว***ียร ม***งคำ"/>
    <s v="สุพรรณบุรี"/>
    <s v="-"/>
    <s v=""/>
    <s v="10/10/2025 19:21"/>
    <s v="-"/>
    <s v="J&amp;T COD"/>
    <s v="Tiktok"/>
    <s v="จ่ายทีหลัง / COD"/>
    <s v=""/>
    <s v="764898073903"/>
    <s v="10/10/2025 19:21"/>
  </r>
  <r>
    <x v="1"/>
    <x v="1"/>
    <n v="50"/>
    <n v="1"/>
    <s v="FXS67"/>
    <n v="100"/>
    <n v="0"/>
    <s v="ร้านที่2"/>
    <s v="ว***ียร ม***งคำ"/>
    <s v="สุพรรณบุรี"/>
    <s v="-"/>
    <s v=""/>
    <s v="10/10/2025 19:21"/>
    <s v="-"/>
    <s v="J&amp;T COD"/>
    <s v="Tiktok"/>
    <s v="จ่ายทีหลัง / COD"/>
    <s v=""/>
    <s v="764898073903"/>
    <s v="10/10/2025 19:21"/>
  </r>
  <r>
    <x v="2"/>
    <x v="2"/>
    <n v="50"/>
    <n v="1"/>
    <s v="FXS67"/>
    <n v="100"/>
    <n v="0"/>
    <s v="ร้านที่2"/>
    <s v="ว***ียร ม***งคำ"/>
    <s v="สุพรรณบุรี"/>
    <s v="-"/>
    <s v=""/>
    <s v="10/10/2025 19:21"/>
    <s v="-"/>
    <s v="J&amp;T COD"/>
    <s v="Tiktok"/>
    <s v="จ่ายทีหลัง / COD"/>
    <s v=""/>
    <s v="764898073903"/>
    <s v="10/10/2025 19:21"/>
  </r>
  <r>
    <x v="0"/>
    <x v="0"/>
    <n v="50"/>
    <n v="1"/>
    <s v="FXS65"/>
    <n v="30.43"/>
    <n v="7"/>
    <s v="ร้านที่6"/>
    <s v="สายฝน อนันตวรพจน์"/>
    <s v="60 ม 1 ถ.ท่าเคียน 14 ต.ควนลัง_x000a__x000a_หาดใหญ่/ Hat Yaiสงขลา/ Songkhla_x000a_90110"/>
    <s v="90110"/>
    <s v="660980152009"/>
    <s v="10/10/2025 19:19"/>
    <s v="-"/>
    <s v="Kerry_dropoff"/>
    <s v="Lazada"/>
    <s v="lazada"/>
    <s v=""/>
    <s v="LEXPU0617001595"/>
    <s v="10/10/2025 19:17"/>
  </r>
  <r>
    <x v="1"/>
    <x v="1"/>
    <n v="50"/>
    <n v="1"/>
    <s v="FXS65"/>
    <n v="30.43"/>
    <n v="7"/>
    <s v="ร้านที่6"/>
    <s v="สายฝน อนันตวรพจน์"/>
    <s v="60 ม 1 ถ.ท่าเคียน 14 ต.ควนลัง_x000a__x000a_หาดใหญ่/ Hat Yaiสงขลา/ Songkhla_x000a_90110"/>
    <s v="90110"/>
    <s v="660980152009"/>
    <s v="10/10/2025 19:19"/>
    <s v="-"/>
    <s v="Kerry_dropoff"/>
    <s v="Lazada"/>
    <s v="lazada"/>
    <s v=""/>
    <s v="LEXPU0617001595"/>
    <s v="10/10/2025 19:17"/>
  </r>
  <r>
    <x v="2"/>
    <x v="2"/>
    <n v="50"/>
    <n v="1"/>
    <s v="FXS65"/>
    <n v="30.43"/>
    <n v="7"/>
    <s v="ร้านที่6"/>
    <s v="สายฝน อนันตวรพจน์"/>
    <s v="60 ม 1 ถ.ท่าเคียน 14 ต.ควนลัง_x000a__x000a_หาดใหญ่/ Hat Yaiสงขลา/ Songkhla_x000a_90110"/>
    <s v="90110"/>
    <s v="660980152009"/>
    <s v="10/10/2025 19:19"/>
    <s v="-"/>
    <s v="Kerry_dropoff"/>
    <s v="Lazada"/>
    <s v="lazada"/>
    <s v=""/>
    <s v="LEXPU0617001595"/>
    <s v="10/10/2025 19:17"/>
  </r>
  <r>
    <x v="0"/>
    <x v="0"/>
    <n v="50"/>
    <n v="1"/>
    <s v="FXS64"/>
    <n v="100"/>
    <n v="0"/>
    <s v="ร้านที่4"/>
    <s v="R***a"/>
    <s v="กรุงเทพฯ"/>
    <s v="-"/>
    <s v=""/>
    <s v="10/10/2025 19:15"/>
    <s v="-"/>
    <s v="J&amp;T COD"/>
    <s v="Tiktok"/>
    <s v="จ่ายทีหลัง / COD"/>
    <s v=""/>
    <s v="764898387886"/>
    <s v="10/10/2025 19:15"/>
  </r>
  <r>
    <x v="1"/>
    <x v="1"/>
    <n v="50"/>
    <n v="1"/>
    <s v="FXS64"/>
    <n v="100"/>
    <n v="0"/>
    <s v="ร้านที่4"/>
    <s v="R***a"/>
    <s v="กรุงเทพฯ"/>
    <s v="-"/>
    <s v=""/>
    <s v="10/10/2025 19:15"/>
    <s v="-"/>
    <s v="J&amp;T COD"/>
    <s v="Tiktok"/>
    <s v="จ่ายทีหลัง / COD"/>
    <s v=""/>
    <s v="764898387886"/>
    <s v="10/10/2025 19:15"/>
  </r>
  <r>
    <x v="2"/>
    <x v="2"/>
    <n v="50"/>
    <n v="1"/>
    <s v="FXS64"/>
    <n v="100"/>
    <n v="0"/>
    <s v="ร้านที่4"/>
    <s v="R***a"/>
    <s v="กรุงเทพฯ"/>
    <s v="-"/>
    <s v=""/>
    <s v="10/10/2025 19:15"/>
    <s v="-"/>
    <s v="J&amp;T COD"/>
    <s v="Tiktok"/>
    <s v="จ่ายทีหลัง / COD"/>
    <s v=""/>
    <s v="764898387886"/>
    <s v="10/10/2025 19:15"/>
  </r>
  <r>
    <x v="0"/>
    <x v="0"/>
    <n v="50"/>
    <n v="1"/>
    <s v="FXS63"/>
    <n v="100"/>
    <n v="0"/>
    <s v="ร้านที่4"/>
    <s v="พ***ดา   ส***ะพลับ"/>
    <s v="ฉะเชิงเทรา"/>
    <s v="-"/>
    <s v=""/>
    <s v="10/10/2025 19:13"/>
    <s v="-"/>
    <s v="J&amp;T COD"/>
    <s v="Tiktok"/>
    <s v="จ่ายทีหลัง / COD"/>
    <s v=""/>
    <s v="764843184895"/>
    <s v="10/10/2025 19:13"/>
  </r>
  <r>
    <x v="1"/>
    <x v="1"/>
    <n v="50"/>
    <n v="1"/>
    <s v="FXS63"/>
    <n v="100"/>
    <n v="0"/>
    <s v="ร้านที่4"/>
    <s v="พ***ดา   ส***ะพลับ"/>
    <s v="ฉะเชิงเทรา"/>
    <s v="-"/>
    <s v=""/>
    <s v="10/10/2025 19:13"/>
    <s v="-"/>
    <s v="J&amp;T COD"/>
    <s v="Tiktok"/>
    <s v="จ่ายทีหลัง / COD"/>
    <s v=""/>
    <s v="764843184895"/>
    <s v="10/10/2025 19:13"/>
  </r>
  <r>
    <x v="2"/>
    <x v="2"/>
    <n v="50"/>
    <n v="1"/>
    <s v="FXS63"/>
    <n v="100"/>
    <n v="0"/>
    <s v="ร้านที่4"/>
    <s v="พ***ดา   ส***ะพลับ"/>
    <s v="ฉะเชิงเทรา"/>
    <s v="-"/>
    <s v=""/>
    <s v="10/10/2025 19:13"/>
    <s v="-"/>
    <s v="J&amp;T COD"/>
    <s v="Tiktok"/>
    <s v="จ่ายทีหลัง / COD"/>
    <s v=""/>
    <s v="764843184895"/>
    <s v="10/10/2025 19:13"/>
  </r>
  <r>
    <x v="0"/>
    <x v="0"/>
    <n v="50"/>
    <n v="1"/>
    <s v="FXS62"/>
    <n v="100"/>
    <n v="0"/>
    <s v="ร้านที่4"/>
    <s v="อ***ิกา  พ***์มา"/>
    <s v="Bangkok"/>
    <s v="-"/>
    <s v=""/>
    <s v="10/10/2025 19:06"/>
    <s v="-"/>
    <s v="J&amp;T COD"/>
    <s v="Tiktok"/>
    <s v="จ่ายทีหลัง / COD"/>
    <s v=""/>
    <s v="764846169905"/>
    <s v="10/10/2025 19:06"/>
  </r>
  <r>
    <x v="1"/>
    <x v="1"/>
    <n v="50"/>
    <n v="1"/>
    <s v="FXS62"/>
    <n v="100"/>
    <n v="0"/>
    <s v="ร้านที่4"/>
    <s v="อ***ิกา  พ***์มา"/>
    <s v="Bangkok"/>
    <s v="-"/>
    <s v=""/>
    <s v="10/10/2025 19:06"/>
    <s v="-"/>
    <s v="J&amp;T COD"/>
    <s v="Tiktok"/>
    <s v="จ่ายทีหลัง / COD"/>
    <s v=""/>
    <s v="764846169905"/>
    <s v="10/10/2025 19:06"/>
  </r>
  <r>
    <x v="2"/>
    <x v="2"/>
    <n v="50"/>
    <n v="1"/>
    <s v="FXS62"/>
    <n v="100"/>
    <n v="0"/>
    <s v="ร้านที่4"/>
    <s v="อ***ิกา  พ***์มา"/>
    <s v="Bangkok"/>
    <s v="-"/>
    <s v=""/>
    <s v="10/10/2025 19:06"/>
    <s v="-"/>
    <s v="J&amp;T COD"/>
    <s v="Tiktok"/>
    <s v="จ่ายทีหลัง / COD"/>
    <s v=""/>
    <s v="764846169905"/>
    <s v="10/10/2025 19:06"/>
  </r>
  <r>
    <x v="3"/>
    <x v="3"/>
    <n v="65"/>
    <n v="9"/>
    <s v="FXS61"/>
    <n v="272.08999999999997"/>
    <n v="0"/>
    <s v="ร้านที่2"/>
    <s v="พ***ริ ท***ิริ"/>
    <s v="กรุงเทพมหานคร"/>
    <s v="-"/>
    <s v=""/>
    <s v="10/10/2025 19:05"/>
    <s v="-"/>
    <s v="J&amp;T COD"/>
    <s v="Tiktok"/>
    <s v="จ่ายทีหลัง / COD"/>
    <s v=""/>
    <s v="764899362846"/>
    <s v="10/10/2025 19:05"/>
  </r>
  <r>
    <x v="0"/>
    <x v="0"/>
    <n v="50"/>
    <n v="1"/>
    <s v="FXS60"/>
    <n v="100"/>
    <n v="0"/>
    <s v="ร้านที่2"/>
    <s v="อ***พร ม***ธีรศานต์"/>
    <s v="ตรัง"/>
    <s v="-"/>
    <s v=""/>
    <s v="10/10/2025 18:56"/>
    <s v="-"/>
    <s v="Flash Express Thailand COD"/>
    <s v="Tiktok"/>
    <s v="จ่ายทีหลัง / COD"/>
    <s v=""/>
    <s v="THT7301271W9T1Z"/>
    <s v="10/10/2025 18:57"/>
  </r>
  <r>
    <x v="1"/>
    <x v="1"/>
    <n v="50"/>
    <n v="1"/>
    <s v="FXS60"/>
    <n v="100"/>
    <n v="0"/>
    <s v="ร้านที่2"/>
    <s v="อ***พร ม***ธีรศานต์"/>
    <s v="ตรัง"/>
    <s v="-"/>
    <s v=""/>
    <s v="10/10/2025 18:56"/>
    <s v="-"/>
    <s v="Flash Express Thailand COD"/>
    <s v="Tiktok"/>
    <s v="จ่ายทีหลัง / COD"/>
    <s v=""/>
    <s v="THT7301271W9T1Z"/>
    <s v="10/10/2025 18:57"/>
  </r>
  <r>
    <x v="2"/>
    <x v="2"/>
    <n v="50"/>
    <n v="1"/>
    <s v="FXS60"/>
    <n v="100"/>
    <n v="0"/>
    <s v="ร้านที่2"/>
    <s v="อ***พร ม***ธีรศานต์"/>
    <s v="ตรัง"/>
    <s v="-"/>
    <s v=""/>
    <s v="10/10/2025 18:56"/>
    <s v="-"/>
    <s v="Flash Express Thailand COD"/>
    <s v="Tiktok"/>
    <s v="จ่ายทีหลัง / COD"/>
    <s v=""/>
    <s v="THT7301271W9T1Z"/>
    <s v="10/10/2025 18:57"/>
  </r>
  <r>
    <x v="0"/>
    <x v="0"/>
    <n v="60"/>
    <n v="4"/>
    <s v="FXS59"/>
    <n v="400"/>
    <n v="0"/>
    <s v="ร้านที่2"/>
    <s v="ก***าณัฐ ท***ระโทก"/>
    <s v="เทศบาลนครนครราชสีมา"/>
    <s v="-"/>
    <s v=""/>
    <s v="10/10/2025 18:55"/>
    <s v="-"/>
    <s v="J&amp;T COD"/>
    <s v="Tiktok"/>
    <s v="จ่ายทีหลัง / COD"/>
    <s v=""/>
    <s v="764891320896"/>
    <s v="10/10/2025 18:55"/>
  </r>
  <r>
    <x v="1"/>
    <x v="1"/>
    <n v="60"/>
    <n v="4"/>
    <s v="FXS59"/>
    <n v="400"/>
    <n v="0"/>
    <s v="ร้านที่2"/>
    <s v="ก***าณัฐ ท***ระโทก"/>
    <s v="เทศบาลนครนครราชสีมา"/>
    <s v="-"/>
    <s v=""/>
    <s v="10/10/2025 18:55"/>
    <s v="-"/>
    <s v="J&amp;T COD"/>
    <s v="Tiktok"/>
    <s v="จ่ายทีหลัง / COD"/>
    <s v=""/>
    <s v="764891320896"/>
    <s v="10/10/2025 18:55"/>
  </r>
  <r>
    <x v="2"/>
    <x v="2"/>
    <n v="60"/>
    <n v="4"/>
    <s v="FXS59"/>
    <n v="400"/>
    <n v="0"/>
    <s v="ร้านที่2"/>
    <s v="ก***าณัฐ ท***ระโทก"/>
    <s v="เทศบาลนครนครราชสีมา"/>
    <s v="-"/>
    <s v=""/>
    <s v="10/10/2025 18:55"/>
    <s v="-"/>
    <s v="J&amp;T COD"/>
    <s v="Tiktok"/>
    <s v="จ่ายทีหลัง / COD"/>
    <s v=""/>
    <s v="764891320896"/>
    <s v="10/10/2025 18:55"/>
  </r>
  <r>
    <x v="14"/>
    <x v="17"/>
    <n v="66.333333333333329"/>
    <n v="3"/>
    <s v="FXS58"/>
    <n v="208"/>
    <n v="0"/>
    <s v="ร้านที่1"/>
    <s v="เ******์"/>
    <s v="****** คลองกุ่ม บึงกุ่ม แขวงคลองกุ่ม เขตบึงกุ่ม จังหวัดกรุงเทพมหานคร 10240"/>
    <s v="10240"/>
    <s v="88"/>
    <s v="10/10/2025 18:38"/>
    <s v="-"/>
    <s v="SPX Express"/>
    <s v="Shopee"/>
    <s v="shopee"/>
    <s v=""/>
    <s v="TH2565166978995"/>
    <s v="10/10/2025 18:38"/>
  </r>
  <r>
    <x v="0"/>
    <x v="0"/>
    <n v="50"/>
    <n v="1"/>
    <s v="FXS57"/>
    <n v="100"/>
    <n v="0"/>
    <s v="ร้านที่2"/>
    <s v="ท***กียรติ แ***าศ"/>
    <s v="ศรีสะเกษ"/>
    <s v="-"/>
    <s v=""/>
    <s v="10/10/2025 18:34"/>
    <s v="-"/>
    <s v="J&amp;T COD"/>
    <s v="Tiktok"/>
    <s v="จ่ายทีหลัง / COD"/>
    <s v=""/>
    <s v="764822067903"/>
    <s v="10/10/2025 18:34"/>
  </r>
  <r>
    <x v="1"/>
    <x v="1"/>
    <n v="50"/>
    <n v="1"/>
    <s v="FXS57"/>
    <n v="100"/>
    <n v="0"/>
    <s v="ร้านที่2"/>
    <s v="ท***กียรติ แ***าศ"/>
    <s v="ศรีสะเกษ"/>
    <s v="-"/>
    <s v=""/>
    <s v="10/10/2025 18:34"/>
    <s v="-"/>
    <s v="J&amp;T COD"/>
    <s v="Tiktok"/>
    <s v="จ่ายทีหลัง / COD"/>
    <s v=""/>
    <s v="764822067903"/>
    <s v="10/10/2025 18:34"/>
  </r>
  <r>
    <x v="2"/>
    <x v="2"/>
    <n v="50"/>
    <n v="1"/>
    <s v="FXS57"/>
    <n v="100"/>
    <n v="0"/>
    <s v="ร้านที่2"/>
    <s v="ท***กียรติ แ***าศ"/>
    <s v="ศรีสะเกษ"/>
    <s v="-"/>
    <s v=""/>
    <s v="10/10/2025 18:34"/>
    <s v="-"/>
    <s v="J&amp;T COD"/>
    <s v="Tiktok"/>
    <s v="จ่ายทีหลัง / COD"/>
    <s v=""/>
    <s v="764822067903"/>
    <s v="10/10/2025 18:34"/>
  </r>
  <r>
    <x v="2"/>
    <x v="2"/>
    <n v="50"/>
    <n v="1"/>
    <s v="FXS56"/>
    <n v="50"/>
    <n v="0"/>
    <s v="ร้านที่2"/>
    <s v="ท******์"/>
    <s v="******รี บางหว้า แขวงบางหว้า เขตภาษีเจริญ จังหวัดกรุงเทพมหานคร 10160"/>
    <s v="10160"/>
    <s v="75"/>
    <s v="10/10/2025 18:31"/>
    <s v="-"/>
    <s v="SPX Express"/>
    <s v="Shopee"/>
    <s v="shopee"/>
    <s v=""/>
    <s v="TH256957410872M"/>
    <s v="10/10/2025 18:30"/>
  </r>
  <r>
    <x v="15"/>
    <x v="18"/>
    <n v="10"/>
    <n v="50"/>
    <s v="FXS55"/>
    <n v="501"/>
    <n v="26"/>
    <s v="ร้านที่8"/>
    <s v="อารีรัตน์ อุตรากาล"/>
    <s v="360 (ร้านไก่ย่างข้างบิ๊กซีมินิทุ่งลุง) ถ.กาญจนวนิช ต.พะตง_x000a__x000a_หาดใหญ่/ Hat Yaiสงขลา/ Songkhla_x000a_90230"/>
    <s v="90230"/>
    <s v="660824377269"/>
    <s v="10/10/2025 18:14"/>
    <s v="-"/>
    <s v="Kerry_dropoff"/>
    <s v="Lazada"/>
    <s v="lazada"/>
    <s v=""/>
    <s v="LEXPU0617111791"/>
    <s v="10/10/2025 18:13"/>
  </r>
  <r>
    <x v="13"/>
    <x v="14"/>
    <n v="14"/>
    <n v="2"/>
    <s v="FXS54"/>
    <n v="32"/>
    <n v="4"/>
    <s v="ร้านที่1"/>
    <s v="ส******ร"/>
    <s v="****** จ.นครสวรรค์ ตำบลตาคลี อำเภอตาคลี จังหวัดนครสวรรค์ 60140"/>
    <s v="60140"/>
    <s v="86"/>
    <s v="10/10/2025 18:13"/>
    <s v="-"/>
    <s v="SPX Express"/>
    <s v="Shopee"/>
    <s v="shopee"/>
    <s v=""/>
    <s v="TH2541263333256"/>
    <s v="10/10/2025 18:12"/>
  </r>
  <r>
    <x v="5"/>
    <x v="5"/>
    <n v="66.666666666666671"/>
    <n v="3"/>
    <s v="FXS53"/>
    <n v="100"/>
    <n v="0"/>
    <s v="ร้านที่2"/>
    <s v="ว***า ว***ักษ์"/>
    <s v="ระนอง"/>
    <s v="-"/>
    <s v=""/>
    <s v="10/10/2025 17:53"/>
    <s v="-"/>
    <s v="J&amp;T COD"/>
    <s v="Tiktok"/>
    <s v="จ่ายทีหลัง / COD"/>
    <s v=""/>
    <s v="764897718955"/>
    <s v="10/10/2025 17:53"/>
  </r>
  <r>
    <x v="0"/>
    <x v="0"/>
    <n v="50"/>
    <n v="1"/>
    <s v="FXS51"/>
    <n v="100"/>
    <n v="0"/>
    <s v="ร้านที่2"/>
    <s v="น***ฮือง จ***พันธ์"/>
    <s v="ศรีสะเกษ"/>
    <s v="-"/>
    <s v=""/>
    <s v="10/10/2025 17:44"/>
    <s v="-"/>
    <s v="J&amp;T Express"/>
    <s v="Tiktok"/>
    <s v="tiktok"/>
    <s v=""/>
    <s v="764834869875"/>
    <s v="10/10/2025 17:44"/>
  </r>
  <r>
    <x v="1"/>
    <x v="1"/>
    <n v="50"/>
    <n v="1"/>
    <s v="FXS51"/>
    <n v="100"/>
    <n v="0"/>
    <s v="ร้านที่2"/>
    <s v="น***ฮือง จ***พันธ์"/>
    <s v="ศรีสะเกษ"/>
    <s v="-"/>
    <s v=""/>
    <s v="10/10/2025 17:44"/>
    <s v="-"/>
    <s v="J&amp;T Express"/>
    <s v="Tiktok"/>
    <s v="tiktok"/>
    <s v=""/>
    <s v="764834869875"/>
    <s v="10/10/2025 17:44"/>
  </r>
  <r>
    <x v="2"/>
    <x v="2"/>
    <n v="50"/>
    <n v="1"/>
    <s v="FXS51"/>
    <n v="100"/>
    <n v="0"/>
    <s v="ร้านที่2"/>
    <s v="น***ฮือง จ***พันธ์"/>
    <s v="ศรีสะเกษ"/>
    <s v="-"/>
    <s v=""/>
    <s v="10/10/2025 17:44"/>
    <s v="-"/>
    <s v="J&amp;T Express"/>
    <s v="Tiktok"/>
    <s v="tiktok"/>
    <s v=""/>
    <s v="764834869875"/>
    <s v="10/10/2025 17:44"/>
  </r>
  <r>
    <x v="0"/>
    <x v="0"/>
    <n v="50"/>
    <n v="1"/>
    <s v="FXS50"/>
    <n v="100"/>
    <n v="0"/>
    <s v="ร้านที่2"/>
    <s v="จ***า เ***ยืนอยู่"/>
    <s v="ชลบุรี"/>
    <s v="-"/>
    <s v=""/>
    <s v="10/10/2025 17:26"/>
    <s v="-"/>
    <s v="J&amp;T COD"/>
    <s v="Tiktok"/>
    <s v="จ่ายทีหลัง / COD"/>
    <s v=""/>
    <s v="764856074813"/>
    <s v="10/10/2025 17:26"/>
  </r>
  <r>
    <x v="1"/>
    <x v="1"/>
    <n v="50"/>
    <n v="1"/>
    <s v="FXS50"/>
    <n v="100"/>
    <n v="0"/>
    <s v="ร้านที่2"/>
    <s v="จ***า เ***ยืนอยู่"/>
    <s v="ชลบุรี"/>
    <s v="-"/>
    <s v=""/>
    <s v="10/10/2025 17:26"/>
    <s v="-"/>
    <s v="J&amp;T COD"/>
    <s v="Tiktok"/>
    <s v="จ่ายทีหลัง / COD"/>
    <s v=""/>
    <s v="764856074813"/>
    <s v="10/10/2025 17:26"/>
  </r>
  <r>
    <x v="2"/>
    <x v="2"/>
    <n v="50"/>
    <n v="1"/>
    <s v="FXS50"/>
    <n v="100"/>
    <n v="0"/>
    <s v="ร้านที่2"/>
    <s v="จ***า เ***ยืนอยู่"/>
    <s v="ชลบุรี"/>
    <s v="-"/>
    <s v=""/>
    <s v="10/10/2025 17:26"/>
    <s v="-"/>
    <s v="J&amp;T COD"/>
    <s v="Tiktok"/>
    <s v="จ่ายทีหลัง / COD"/>
    <s v=""/>
    <s v="764856074813"/>
    <s v="10/10/2025 17:26"/>
  </r>
  <r>
    <x v="12"/>
    <x v="12"/>
    <n v="54.5"/>
    <n v="2"/>
    <s v="FXS48"/>
    <n v="71"/>
    <n v="7"/>
    <s v="ร้านที่1"/>
    <s v="ชนิดาภา กลับประโคน"/>
    <s v="ซอยขนมจีน บ้านเลขที่9หมู่1ต.ประโคนชัย อ.ประโคนชัย จ.บุรีรัมย์ 31140 · ประโคนชัย/ Prakhon Chai_x000a__x000a_ประโคนชัย/ Prakhon Chaiบุรีรัมย์/ Buriram_x000a_31140"/>
    <s v="31140"/>
    <s v="660981243305"/>
    <s v="10/10/2025 17:12"/>
    <s v="-"/>
    <s v="Kerry_dropoff"/>
    <s v="Lazada"/>
    <s v="lazada"/>
    <s v=""/>
    <s v="TH28077V0G4K6A"/>
    <s v="10/10/2025 17:12"/>
  </r>
  <r>
    <x v="0"/>
    <x v="0"/>
    <n v="50"/>
    <n v="1"/>
    <s v="FXS47"/>
    <n v="50"/>
    <n v="0"/>
    <s v="ร้านที่2"/>
    <s v="เ******์"/>
    <s v="******ู่บ้านสิรินดา แขวงแสมดำ แขวงแสมดำ เขตบางขุนเทียน จังหวัดกรุงเทพมหานคร 10150"/>
    <s v="10150"/>
    <s v="24"/>
    <s v="10/10/2025 17:01"/>
    <s v="-"/>
    <s v="SPX Express"/>
    <s v="Shopee"/>
    <s v="shopee"/>
    <s v=""/>
    <s v="TH2554446095728"/>
    <s v="10/10/2025 17:00"/>
  </r>
  <r>
    <x v="3"/>
    <x v="3"/>
    <n v="50"/>
    <n v="1"/>
    <s v="FXS46"/>
    <n v="230"/>
    <n v="0"/>
    <s v="ร้านที่1"/>
    <s v="ร******์"/>
    <s v="******15 ตำบลสาริกา ตำบลสาริกา อำเภอเมืองนครนายก จังหวัดนครนายก 26000"/>
    <s v="26000"/>
    <s v="41"/>
    <s v="10/10/2025 17:29"/>
    <s v="-"/>
    <s v="SPX Express"/>
    <s v="Shopee"/>
    <s v="shopee"/>
    <s v=""/>
    <s v="TH259014702931A"/>
    <s v="10/10/2025 16:59"/>
  </r>
  <r>
    <x v="3"/>
    <x v="3"/>
    <n v="45"/>
    <n v="4"/>
    <s v="FXS46"/>
    <n v="230"/>
    <n v="0"/>
    <s v="ร้านที่1"/>
    <s v="ร******์"/>
    <s v="******15 ตำบลสาริกา ตำบลสาริกา อำเภอเมืองนครนายก จังหวัดนครนายก 26000"/>
    <s v="26000"/>
    <s v="41"/>
    <s v="10/10/2025 17:29"/>
    <s v="-"/>
    <s v="SPX Express"/>
    <s v="Shopee"/>
    <s v="shopee"/>
    <s v=""/>
    <s v="TH259014702931A"/>
    <s v="10/10/2025 16:59"/>
  </r>
  <r>
    <x v="3"/>
    <x v="3"/>
    <n v="65"/>
    <n v="9"/>
    <s v="FXS44"/>
    <n v="272.08999999999997"/>
    <n v="0"/>
    <s v="ร้านที่2"/>
    <s v="ส***รัตน์ ก***ียม"/>
    <s v="พิษณุโลก"/>
    <s v="-"/>
    <s v=""/>
    <s v="10/10/2025 16:51"/>
    <s v="-"/>
    <s v="J&amp;T COD"/>
    <s v="Tiktok"/>
    <s v="จ่ายทีหลัง / COD"/>
    <s v=""/>
    <s v="764811166851"/>
    <s v="10/10/2025 16:51"/>
  </r>
  <r>
    <x v="0"/>
    <x v="0"/>
    <n v="50"/>
    <n v="1"/>
    <s v="FXS43"/>
    <n v="106"/>
    <n v="6"/>
    <s v="ร้านที่2"/>
    <s v="พ*** ฮ**"/>
    <s v="ปทุมธานี"/>
    <s v="-"/>
    <s v=""/>
    <s v="10/10/2025 16:46"/>
    <s v="-"/>
    <s v="Flash Express Thailand COD"/>
    <s v="Tiktok"/>
    <s v="จ่ายทีหลัง / COD"/>
    <s v=""/>
    <s v="THT0402270YZ44Z"/>
    <s v="10/10/2025 16:46"/>
  </r>
  <r>
    <x v="1"/>
    <x v="1"/>
    <n v="50"/>
    <n v="1"/>
    <s v="FXS43"/>
    <n v="106"/>
    <n v="6"/>
    <s v="ร้านที่2"/>
    <s v="พ*** ฮ**"/>
    <s v="ปทุมธานี"/>
    <s v="-"/>
    <s v=""/>
    <s v="10/10/2025 16:46"/>
    <s v="-"/>
    <s v="Flash Express Thailand COD"/>
    <s v="Tiktok"/>
    <s v="จ่ายทีหลัง / COD"/>
    <s v=""/>
    <s v="THT0402270YZ44Z"/>
    <s v="10/10/2025 16:46"/>
  </r>
  <r>
    <x v="2"/>
    <x v="2"/>
    <n v="50"/>
    <n v="1"/>
    <s v="FXS43"/>
    <n v="106"/>
    <n v="6"/>
    <s v="ร้านที่2"/>
    <s v="พ*** ฮ**"/>
    <s v="ปทุมธานี"/>
    <s v="-"/>
    <s v=""/>
    <s v="10/10/2025 16:46"/>
    <s v="-"/>
    <s v="Flash Express Thailand COD"/>
    <s v="Tiktok"/>
    <s v="จ่ายทีหลัง / COD"/>
    <s v=""/>
    <s v="THT0402270YZ44Z"/>
    <s v="10/10/2025 16:46"/>
  </r>
  <r>
    <x v="0"/>
    <x v="0"/>
    <n v="50"/>
    <n v="1"/>
    <s v="FXS42"/>
    <n v="100"/>
    <n v="0"/>
    <s v="ร้านที่2"/>
    <s v="พ*** ฮ**"/>
    <s v="ปทุมธานี"/>
    <s v="-"/>
    <s v=""/>
    <s v="10/10/2025 16:45"/>
    <s v="-"/>
    <s v="Flash Express Thailand COD"/>
    <s v="Tiktok"/>
    <s v="จ่ายทีหลัง / COD"/>
    <s v=""/>
    <s v="THT0402271W2S7Z"/>
    <s v="10/10/2025 16:45"/>
  </r>
  <r>
    <x v="1"/>
    <x v="1"/>
    <n v="50"/>
    <n v="1"/>
    <s v="FXS42"/>
    <n v="100"/>
    <n v="0"/>
    <s v="ร้านที่2"/>
    <s v="พ*** ฮ**"/>
    <s v="ปทุมธานี"/>
    <s v="-"/>
    <s v=""/>
    <s v="10/10/2025 16:45"/>
    <s v="-"/>
    <s v="Flash Express Thailand COD"/>
    <s v="Tiktok"/>
    <s v="จ่ายทีหลัง / COD"/>
    <s v=""/>
    <s v="THT0402271W2S7Z"/>
    <s v="10/10/2025 16:45"/>
  </r>
  <r>
    <x v="2"/>
    <x v="2"/>
    <n v="50"/>
    <n v="1"/>
    <s v="FXS42"/>
    <n v="100"/>
    <n v="0"/>
    <s v="ร้านที่2"/>
    <s v="พ*** ฮ**"/>
    <s v="ปทุมธานี"/>
    <s v="-"/>
    <s v=""/>
    <s v="10/10/2025 16:45"/>
    <s v="-"/>
    <s v="Flash Express Thailand COD"/>
    <s v="Tiktok"/>
    <s v="จ่ายทีหลัง / COD"/>
    <s v=""/>
    <s v="THT0402271W2S7Z"/>
    <s v="10/10/2025 16:45"/>
  </r>
  <r>
    <x v="0"/>
    <x v="0"/>
    <n v="50"/>
    <n v="1"/>
    <s v="FXS41"/>
    <n v="100"/>
    <n v="0"/>
    <s v="ร้านที่2"/>
    <s v="ส***ราย์  เ***อพิมน"/>
    <s v="ปทุมธานี"/>
    <s v="-"/>
    <s v=""/>
    <s v="10/10/2025 16:32"/>
    <s v="-"/>
    <s v="J&amp;T COD"/>
    <s v="Tiktok"/>
    <s v="จ่ายทีหลัง / COD"/>
    <s v=""/>
    <s v="764806266825"/>
    <s v="10/10/2025 16:32"/>
  </r>
  <r>
    <x v="1"/>
    <x v="1"/>
    <n v="50"/>
    <n v="1"/>
    <s v="FXS41"/>
    <n v="100"/>
    <n v="0"/>
    <s v="ร้านที่2"/>
    <s v="ส***ราย์  เ***อพิมน"/>
    <s v="ปทุมธานี"/>
    <s v="-"/>
    <s v=""/>
    <s v="10/10/2025 16:32"/>
    <s v="-"/>
    <s v="J&amp;T COD"/>
    <s v="Tiktok"/>
    <s v="จ่ายทีหลัง / COD"/>
    <s v=""/>
    <s v="764806266825"/>
    <s v="10/10/2025 16:32"/>
  </r>
  <r>
    <x v="2"/>
    <x v="2"/>
    <n v="50"/>
    <n v="1"/>
    <s v="FXS41"/>
    <n v="100"/>
    <n v="0"/>
    <s v="ร้านที่2"/>
    <s v="ส***ราย์  เ***อพิมน"/>
    <s v="ปทุมธานี"/>
    <s v="-"/>
    <s v=""/>
    <s v="10/10/2025 16:32"/>
    <s v="-"/>
    <s v="J&amp;T COD"/>
    <s v="Tiktok"/>
    <s v="จ่ายทีหลัง / COD"/>
    <s v=""/>
    <s v="764806266825"/>
    <s v="10/10/2025 16:32"/>
  </r>
  <r>
    <x v="13"/>
    <x v="19"/>
    <n v="14.37"/>
    <n v="4"/>
    <s v="FXS40"/>
    <n v="123.48"/>
    <n v="66"/>
    <s v="ร้านที่1"/>
    <s v="สมกฤช"/>
    <s v="88หมู่8 บอก รับทรัพย์แกรน ถนนมะลิวัลย์ ตำบลแดงใหญ่_x000a__x000a_เมืองขอนแก่น/ Mueang Khon Kaenขอนแก่น/ Khon Kaen_x000a_40000"/>
    <s v="40000"/>
    <s v="660816266683"/>
    <s v="10/10/2025 16:30"/>
    <s v="-"/>
    <s v="Kerry_dropoff"/>
    <s v="Lazada"/>
    <s v="lazada"/>
    <s v=""/>
    <s v="LEXPU0617010517"/>
    <s v="10/10/2025 16:30"/>
  </r>
  <r>
    <x v="16"/>
    <x v="20"/>
    <n v="12"/>
    <n v="10"/>
    <s v="FXS39"/>
    <n v="133.01"/>
    <n v="0"/>
    <s v="ร้านที่1"/>
    <s v="ปวันรัตน์ ฉันท์แต่ง"/>
    <s v="หอพักปภัสสรตาร์ ห้อง06 48/12 หมู่1 · บางกระทึก/ Bang Krathuek_x000a__x000a_สามพราน/ Sam Phranนครปฐม/ Nakhon Pathom_x000a_73210"/>
    <s v="73210"/>
    <s v="660922591344"/>
    <s v="10/10/2025 16:28"/>
    <s v="-"/>
    <s v="Kerry_dropoff"/>
    <s v="Lazada"/>
    <s v="lazada"/>
    <s v=""/>
    <s v="LEXPU0617106395"/>
    <s v="10/10/2025 16:28"/>
  </r>
  <r>
    <x v="0"/>
    <x v="0"/>
    <n v="50"/>
    <n v="1"/>
    <s v="FXS38"/>
    <n v="100"/>
    <n v="0"/>
    <s v="ร้านที่4"/>
    <s v="ก***นา ด***ช"/>
    <s v="Chon Buri"/>
    <s v="-"/>
    <s v=""/>
    <s v="10/10/2025 16:23"/>
    <s v="-"/>
    <s v="J&amp;T COD"/>
    <s v="Tiktok"/>
    <s v="จ่ายทีหลัง / COD"/>
    <s v=""/>
    <s v="764833379833"/>
    <s v="10/10/2025 16:23"/>
  </r>
  <r>
    <x v="1"/>
    <x v="1"/>
    <n v="50"/>
    <n v="1"/>
    <s v="FXS38"/>
    <n v="100"/>
    <n v="0"/>
    <s v="ร้านที่4"/>
    <s v="ก***นา ด***ช"/>
    <s v="Chon Buri"/>
    <s v="-"/>
    <s v=""/>
    <s v="10/10/2025 16:23"/>
    <s v="-"/>
    <s v="J&amp;T COD"/>
    <s v="Tiktok"/>
    <s v="จ่ายทีหลัง / COD"/>
    <s v=""/>
    <s v="764833379833"/>
    <s v="10/10/2025 16:23"/>
  </r>
  <r>
    <x v="2"/>
    <x v="2"/>
    <n v="50"/>
    <n v="1"/>
    <s v="FXS38"/>
    <n v="100"/>
    <n v="0"/>
    <s v="ร้านที่4"/>
    <s v="ก***นา ด***ช"/>
    <s v="Chon Buri"/>
    <s v="-"/>
    <s v=""/>
    <s v="10/10/2025 16:23"/>
    <s v="-"/>
    <s v="J&amp;T COD"/>
    <s v="Tiktok"/>
    <s v="จ่ายทีหลัง / COD"/>
    <s v=""/>
    <s v="764833379833"/>
    <s v="10/10/2025 16:23"/>
  </r>
  <r>
    <x v="14"/>
    <x v="17"/>
    <n v="66.333333333333329"/>
    <n v="3"/>
    <s v="FXS37"/>
    <n v="208"/>
    <n v="0"/>
    <s v="ร้านที่1"/>
    <s v="ส******์"/>
    <s v="******านโพธิ์, อำเภอบ้านโพธิ์ ตำบลบ้านโพธิ์ อำเภอบ้านโพธิ์ จังหวัดฉะเชิงเทรา 24140"/>
    <s v="24140"/>
    <s v="38"/>
    <s v="10/10/2025 16:48"/>
    <s v="-"/>
    <s v="SPX Express"/>
    <s v="Shopee"/>
    <s v="shopee"/>
    <s v=""/>
    <s v="TH2592110280021"/>
    <s v="10/10/2025 16:18"/>
  </r>
  <r>
    <x v="0"/>
    <x v="0"/>
    <n v="50"/>
    <n v="1"/>
    <s v="FXS36"/>
    <n v="100"/>
    <n v="0"/>
    <s v="ร้านที่2"/>
    <s v="เ*** น***ร"/>
    <s v="สุราษฎร์ธานี"/>
    <s v="-"/>
    <s v=""/>
    <s v="10/10/2025 16:12"/>
    <s v="-"/>
    <s v="J&amp;T Express"/>
    <s v="Tiktok"/>
    <s v="tiktok"/>
    <s v=""/>
    <s v="764841378884"/>
    <s v="10/10/2025 16:12"/>
  </r>
  <r>
    <x v="1"/>
    <x v="1"/>
    <n v="50"/>
    <n v="1"/>
    <s v="FXS36"/>
    <n v="100"/>
    <n v="0"/>
    <s v="ร้านที่2"/>
    <s v="เ*** น***ร"/>
    <s v="สุราษฎร์ธานี"/>
    <s v="-"/>
    <s v=""/>
    <s v="10/10/2025 16:12"/>
    <s v="-"/>
    <s v="J&amp;T Express"/>
    <s v="Tiktok"/>
    <s v="tiktok"/>
    <s v=""/>
    <s v="764841378884"/>
    <s v="10/10/2025 16:12"/>
  </r>
  <r>
    <x v="2"/>
    <x v="2"/>
    <n v="50"/>
    <n v="1"/>
    <s v="FXS36"/>
    <n v="100"/>
    <n v="0"/>
    <s v="ร้านที่2"/>
    <s v="เ*** น***ร"/>
    <s v="สุราษฎร์ธานี"/>
    <s v="-"/>
    <s v=""/>
    <s v="10/10/2025 16:12"/>
    <s v="-"/>
    <s v="J&amp;T Express"/>
    <s v="Tiktok"/>
    <s v="tiktok"/>
    <s v=""/>
    <s v="764841378884"/>
    <s v="10/10/2025 16:12"/>
  </r>
  <r>
    <x v="7"/>
    <x v="7"/>
    <n v="139"/>
    <n v="1"/>
    <s v="FXS35"/>
    <n v="399"/>
    <n v="0"/>
    <s v="ร้านที่10"/>
    <s v="กมลนัยน์  สุนันท์"/>
    <s v="93ม.3บ้่นเจดีย์แม่ครัวต.แม่แฝกใหม่อ.สันทรายจ.เชียงใหม่ 50290"/>
    <s v="50290"/>
    <s v="0819610177"/>
    <s v="10/10/2025 16:11"/>
    <s v="raweewan5499@gmail.com"/>
    <s v="EMS COD"/>
    <s v="facebook"/>
    <s v="กสิกร"/>
    <s v=""/>
    <s v="WA033864389TH"/>
    <s v="10/10/2025 16:11"/>
  </r>
  <r>
    <x v="8"/>
    <x v="8"/>
    <n v="139"/>
    <n v="1"/>
    <s v="FXS35"/>
    <n v="399"/>
    <n v="0"/>
    <s v="ร้านที่10"/>
    <s v="กมลนัยน์  สุนันท์"/>
    <s v="93ม.3บ้่นเจดีย์แม่ครัวต.แม่แฝกใหม่อ.สันทรายจ.เชียงใหม่ 50290"/>
    <s v="50290"/>
    <s v="0819610177"/>
    <s v="10/10/2025 16:11"/>
    <s v="raweewan5499@gmail.com"/>
    <s v="EMS COD"/>
    <s v="facebook"/>
    <s v="กสิกร"/>
    <s v=""/>
    <s v="WA033864389TH"/>
    <s v="10/10/2025 16:11"/>
  </r>
  <r>
    <x v="9"/>
    <x v="9"/>
    <n v="139"/>
    <n v="1"/>
    <s v="FXS35"/>
    <n v="399"/>
    <n v="0"/>
    <s v="ร้านที่10"/>
    <s v="กมลนัยน์  สุนันท์"/>
    <s v="93ม.3บ้่นเจดีย์แม่ครัวต.แม่แฝกใหม่อ.สันทรายจ.เชียงใหม่ 50290"/>
    <s v="50290"/>
    <s v="0819610177"/>
    <s v="10/10/2025 16:11"/>
    <s v="raweewan5499@gmail.com"/>
    <s v="EMS COD"/>
    <s v="facebook"/>
    <s v="กสิกร"/>
    <s v=""/>
    <s v="WA033864389TH"/>
    <s v="10/10/2025 16:11"/>
  </r>
  <r>
    <x v="10"/>
    <x v="10"/>
    <n v="139"/>
    <n v="1"/>
    <s v="FXS35"/>
    <n v="399"/>
    <n v="0"/>
    <s v="ร้านที่10"/>
    <s v="กมลนัยน์  สุนันท์"/>
    <s v="93ม.3บ้่นเจดีย์แม่ครัวต.แม่แฝกใหม่อ.สันทรายจ.เชียงใหม่ 50290"/>
    <s v="50290"/>
    <s v="0819610177"/>
    <s v="10/10/2025 16:11"/>
    <s v="raweewan5499@gmail.com"/>
    <s v="EMS COD"/>
    <s v="facebook"/>
    <s v="กสิกร"/>
    <s v=""/>
    <s v="WA033864389TH"/>
    <s v="10/10/2025 16:11"/>
  </r>
  <r>
    <x v="0"/>
    <x v="0"/>
    <n v="50"/>
    <n v="1"/>
    <s v="FXS32"/>
    <n v="100"/>
    <n v="0"/>
    <s v="ร้านที่4"/>
    <s v="ศ***า ม***ศรี"/>
    <s v="ยโสธร"/>
    <s v="-"/>
    <s v=""/>
    <s v="10/10/2025 15:38"/>
    <s v="-"/>
    <s v="J&amp;T Express"/>
    <s v="Tiktok"/>
    <s v="tiktok"/>
    <s v=""/>
    <s v="764816466890"/>
    <s v="10/10/2025 15:38"/>
  </r>
  <r>
    <x v="1"/>
    <x v="1"/>
    <n v="50"/>
    <n v="1"/>
    <s v="FXS32"/>
    <n v="100"/>
    <n v="0"/>
    <s v="ร้านที่4"/>
    <s v="ศ***า ม***ศรี"/>
    <s v="ยโสธร"/>
    <s v="-"/>
    <s v=""/>
    <s v="10/10/2025 15:38"/>
    <s v="-"/>
    <s v="J&amp;T Express"/>
    <s v="Tiktok"/>
    <s v="tiktok"/>
    <s v=""/>
    <s v="764816466890"/>
    <s v="10/10/2025 15:38"/>
  </r>
  <r>
    <x v="2"/>
    <x v="2"/>
    <n v="50"/>
    <n v="1"/>
    <s v="FXS32"/>
    <n v="100"/>
    <n v="0"/>
    <s v="ร้านที่4"/>
    <s v="ศ***า ม***ศรี"/>
    <s v="ยโสธร"/>
    <s v="-"/>
    <s v=""/>
    <s v="10/10/2025 15:38"/>
    <s v="-"/>
    <s v="J&amp;T Express"/>
    <s v="Tiktok"/>
    <s v="tiktok"/>
    <s v=""/>
    <s v="764816466890"/>
    <s v="10/10/2025 15:38"/>
  </r>
  <r>
    <x v="7"/>
    <x v="7"/>
    <n v="139"/>
    <n v="1"/>
    <s v="FXS31"/>
    <n v="430"/>
    <n v="0"/>
    <s v="ร้านที่10"/>
    <s v="สายฝน โนนศรีภักดิ์"/>
    <s v="320หมู่2_x000a_บ้านสะอาดสมศรี_x000a_ต.ภูปอ_x000a_อ.เมือง_x000a_จ.กาฬสินธุ์_x000a_ 46000"/>
    <s v="46000"/>
    <s v="0810504841"/>
    <s v="10/10/2025 14:07"/>
    <s v="raweewan5499@gmail.com"/>
    <s v="EMS"/>
    <s v="facebook"/>
    <s v="กสิกร"/>
    <s v=""/>
    <s v="WB011683305TH"/>
    <s v="10/10/2025 15:36"/>
  </r>
  <r>
    <x v="8"/>
    <x v="8"/>
    <n v="139"/>
    <n v="1"/>
    <s v="FXS31"/>
    <n v="430"/>
    <n v="0"/>
    <s v="ร้านที่10"/>
    <s v="สายฝน โนนศรีภักดิ์"/>
    <s v="320หมู่2_x000a_บ้านสะอาดสมศรี_x000a_ต.ภูปอ_x000a_อ.เมือง_x000a_จ.กาฬสินธุ์_x000a_ 46000"/>
    <s v="46000"/>
    <s v="0810504841"/>
    <s v="10/10/2025 14:07"/>
    <s v="raweewan5499@gmail.com"/>
    <s v="EMS"/>
    <s v="facebook"/>
    <s v="กสิกร"/>
    <s v=""/>
    <s v="WB011683305TH"/>
    <s v="10/10/2025 15:36"/>
  </r>
  <r>
    <x v="9"/>
    <x v="9"/>
    <n v="139"/>
    <n v="1"/>
    <s v="FXS31"/>
    <n v="430"/>
    <n v="0"/>
    <s v="ร้านที่10"/>
    <s v="สายฝน โนนศรีภักดิ์"/>
    <s v="320หมู่2_x000a_บ้านสะอาดสมศรี_x000a_ต.ภูปอ_x000a_อ.เมือง_x000a_จ.กาฬสินธุ์_x000a_ 46000"/>
    <s v="46000"/>
    <s v="0810504841"/>
    <s v="10/10/2025 14:07"/>
    <s v="raweewan5499@gmail.com"/>
    <s v="EMS"/>
    <s v="facebook"/>
    <s v="กสิกร"/>
    <s v=""/>
    <s v="WB011683305TH"/>
    <s v="10/10/2025 15:36"/>
  </r>
  <r>
    <x v="10"/>
    <x v="10"/>
    <n v="139"/>
    <n v="1"/>
    <s v="FXS31"/>
    <n v="430"/>
    <n v="0"/>
    <s v="ร้านที่10"/>
    <s v="สายฝน โนนศรีภักดิ์"/>
    <s v="320หมู่2_x000a_บ้านสะอาดสมศรี_x000a_ต.ภูปอ_x000a_อ.เมือง_x000a_จ.กาฬสินธุ์_x000a_ 46000"/>
    <s v="46000"/>
    <s v="0810504841"/>
    <s v="10/10/2025 14:07"/>
    <s v="raweewan5499@gmail.com"/>
    <s v="EMS"/>
    <s v="facebook"/>
    <s v="กสิกร"/>
    <s v=""/>
    <s v="WB011683305TH"/>
    <s v="10/10/2025 15:36"/>
  </r>
  <r>
    <x v="0"/>
    <x v="0"/>
    <n v="50"/>
    <n v="1"/>
    <s v="FXS29"/>
    <n v="100"/>
    <n v="0"/>
    <s v="ร้านที่2"/>
    <s v="ศ***ร"/>
    <s v="ประจวบคีรีขันธ์"/>
    <s v="-"/>
    <s v=""/>
    <s v="10/10/2025 15:20"/>
    <s v="-"/>
    <s v="J&amp;T COD"/>
    <s v="Tiktok"/>
    <s v="จ่ายทีหลัง / COD"/>
    <s v=""/>
    <s v="764868270821"/>
    <s v="10/10/2025 15:20"/>
  </r>
  <r>
    <x v="1"/>
    <x v="1"/>
    <n v="50"/>
    <n v="1"/>
    <s v="FXS29"/>
    <n v="100"/>
    <n v="0"/>
    <s v="ร้านที่2"/>
    <s v="ศ***ร"/>
    <s v="ประจวบคีรีขันธ์"/>
    <s v="-"/>
    <s v=""/>
    <s v="10/10/2025 15:20"/>
    <s v="-"/>
    <s v="J&amp;T COD"/>
    <s v="Tiktok"/>
    <s v="จ่ายทีหลัง / COD"/>
    <s v=""/>
    <s v="764868270821"/>
    <s v="10/10/2025 15:20"/>
  </r>
  <r>
    <x v="2"/>
    <x v="2"/>
    <n v="50"/>
    <n v="1"/>
    <s v="FXS29"/>
    <n v="100"/>
    <n v="0"/>
    <s v="ร้านที่2"/>
    <s v="ศ***ร"/>
    <s v="ประจวบคีรีขันธ์"/>
    <s v="-"/>
    <s v=""/>
    <s v="10/10/2025 15:20"/>
    <s v="-"/>
    <s v="J&amp;T COD"/>
    <s v="Tiktok"/>
    <s v="จ่ายทีหลัง / COD"/>
    <s v=""/>
    <s v="764868270821"/>
    <s v="10/10/2025 15:20"/>
  </r>
  <r>
    <x v="6"/>
    <x v="6"/>
    <n v="66.666666666666671"/>
    <n v="3"/>
    <s v="FXS28"/>
    <n v="100"/>
    <n v="0"/>
    <s v="ร้านที่2"/>
    <s v="ส***ัย ส***ขันธ์"/>
    <s v="สมุทรปราการ"/>
    <s v="-"/>
    <s v=""/>
    <s v="10/10/2025 15:07"/>
    <s v="-"/>
    <s v="J&amp;T COD"/>
    <s v="Tiktok"/>
    <s v="จ่ายทีหลัง / COD"/>
    <s v=""/>
    <s v="764849518996"/>
    <s v="10/10/2025 15:07"/>
  </r>
  <r>
    <x v="0"/>
    <x v="0"/>
    <n v="50"/>
    <n v="1"/>
    <s v="FXS27"/>
    <n v="100"/>
    <n v="0"/>
    <s v="ร้านที่2"/>
    <s v="ไ***ูล ส***นินเขต"/>
    <s v="กรุงเทพฯ"/>
    <s v="-"/>
    <s v=""/>
    <s v="10/10/2025 15:05"/>
    <s v="-"/>
    <s v="J&amp;T Express"/>
    <s v="Tiktok"/>
    <s v="tiktok"/>
    <s v=""/>
    <s v="764832469844"/>
    <s v="10/10/2025 15:05"/>
  </r>
  <r>
    <x v="1"/>
    <x v="1"/>
    <n v="50"/>
    <n v="1"/>
    <s v="FXS27"/>
    <n v="100"/>
    <n v="0"/>
    <s v="ร้านที่2"/>
    <s v="ไ***ูล ส***นินเขต"/>
    <s v="กรุงเทพฯ"/>
    <s v="-"/>
    <s v=""/>
    <s v="10/10/2025 15:05"/>
    <s v="-"/>
    <s v="J&amp;T Express"/>
    <s v="Tiktok"/>
    <s v="tiktok"/>
    <s v=""/>
    <s v="764832469844"/>
    <s v="10/10/2025 15:05"/>
  </r>
  <r>
    <x v="2"/>
    <x v="2"/>
    <n v="50"/>
    <n v="1"/>
    <s v="FXS27"/>
    <n v="100"/>
    <n v="0"/>
    <s v="ร้านที่2"/>
    <s v="ไ***ูล ส***นินเขต"/>
    <s v="กรุงเทพฯ"/>
    <s v="-"/>
    <s v=""/>
    <s v="10/10/2025 15:05"/>
    <s v="-"/>
    <s v="J&amp;T Express"/>
    <s v="Tiktok"/>
    <s v="tiktok"/>
    <s v=""/>
    <s v="764832469844"/>
    <s v="10/10/2025 15:05"/>
  </r>
  <r>
    <x v="16"/>
    <x v="20"/>
    <n v="12"/>
    <n v="50"/>
    <s v="FXS26"/>
    <n v="656"/>
    <n v="14"/>
    <s v="ร้านที่1"/>
    <s v="ศ******ย"/>
    <s v="****** ต.หนองปรือ ตำบลหนองปรือ อำเภอบางละมุง จังหวัดชลบุรี 20150"/>
    <s v="20150"/>
    <s v="74"/>
    <s v="10/10/2025 14:47"/>
    <s v="-"/>
    <s v="SPX Express"/>
    <s v="Shopee"/>
    <s v="shopee"/>
    <s v=""/>
    <s v="TH2522757839647"/>
    <s v="10/10/2025 14:47"/>
  </r>
  <r>
    <x v="4"/>
    <x v="4"/>
    <n v="80"/>
    <n v="1"/>
    <s v="FXS25"/>
    <n v="80"/>
    <n v="0"/>
    <s v="ร้านที่1"/>
    <s v="พ******)"/>
    <s v="******ลคลองหาด ตำบลคลองหาด อำเภอคลองหาด จังหวัดสระแก้ว 27260"/>
    <s v="27260"/>
    <s v="04"/>
    <s v="10/10/2025 14:45"/>
    <s v="-"/>
    <s v="SPX Express"/>
    <s v="Shopee"/>
    <s v="shopee"/>
    <s v=""/>
    <s v="TH2519699110964"/>
    <s v="10/10/2025 14:45"/>
  </r>
  <r>
    <x v="6"/>
    <x v="6"/>
    <n v="66.666666666666671"/>
    <n v="12"/>
    <s v="FXS24"/>
    <n v="400"/>
    <n v="0"/>
    <s v="ร้านที่2"/>
    <s v="ร***ของฝาก"/>
    <s v="จังหวัดเพชรบุรี"/>
    <s v="-"/>
    <s v=""/>
    <s v="10/10/2025 14:42"/>
    <s v="-"/>
    <s v="J&amp;T COD"/>
    <s v="Tiktok"/>
    <s v="จ่ายทีหลัง / COD"/>
    <s v=""/>
    <s v="764848714000"/>
    <s v="10/10/2025 14:42"/>
  </r>
  <r>
    <x v="3"/>
    <x v="3"/>
    <n v="65"/>
    <n v="9"/>
    <s v="FXS23"/>
    <n v="289"/>
    <n v="0"/>
    <s v="ร้านที่2"/>
    <s v="ศ***นาฎ"/>
    <s v="นครศรีธรรมราช"/>
    <s v="-"/>
    <s v=""/>
    <s v="10/10/2025 14:32"/>
    <s v="-"/>
    <s v="J&amp;T COD"/>
    <s v="Tiktok"/>
    <s v="จ่ายทีหลัง / COD"/>
    <s v=""/>
    <s v="764859568830"/>
    <s v="10/10/2025 14:32"/>
  </r>
  <r>
    <x v="4"/>
    <x v="21"/>
    <n v="60.11"/>
    <n v="1"/>
    <s v="FXS22"/>
    <n v="67.11"/>
    <n v="7"/>
    <s v="ร้านที่3"/>
    <s v="ทรงชัย แซ่โค้ว"/>
    <s v="ถนน เลียบคลองสอง หมู่บ้านดุสิตแกรนด์ปาร์ค 88/173 · บางชัน/ Bang Chan_x000a__x000a_คลองสามวา/ Klong Sam Waกรุงเทพมหานคร/ Bangkok_x000a_10510"/>
    <s v="10510"/>
    <s v="660813455756"/>
    <s v="10/10/2025 14:09"/>
    <s v="-"/>
    <s v="Kerry_dropoff"/>
    <s v="Lazada"/>
    <s v="lazada"/>
    <s v=""/>
    <s v="LEXPU0617107422"/>
    <s v="10/10/2025 14:09"/>
  </r>
  <r>
    <x v="0"/>
    <x v="0"/>
    <n v="50"/>
    <n v="1"/>
    <s v="FXS21"/>
    <n v="129"/>
    <n v="29"/>
    <s v="ร้านที่2"/>
    <s v="ย***น จ***ทอง"/>
    <s v="สุพรรณบุรี"/>
    <s v="-"/>
    <s v=""/>
    <s v="10/10/2025 14:02"/>
    <s v="-"/>
    <s v="J&amp;T COD"/>
    <s v="Tiktok"/>
    <s v="จ่ายทีหลัง / COD"/>
    <s v=""/>
    <s v="764805473832"/>
    <s v="10/10/2025 14:03"/>
  </r>
  <r>
    <x v="1"/>
    <x v="1"/>
    <n v="50"/>
    <n v="1"/>
    <s v="FXS21"/>
    <n v="129"/>
    <n v="29"/>
    <s v="ร้านที่2"/>
    <s v="ย***น จ***ทอง"/>
    <s v="สุพรรณบุรี"/>
    <s v="-"/>
    <s v=""/>
    <s v="10/10/2025 14:02"/>
    <s v="-"/>
    <s v="J&amp;T COD"/>
    <s v="Tiktok"/>
    <s v="จ่ายทีหลัง / COD"/>
    <s v=""/>
    <s v="764805473832"/>
    <s v="10/10/2025 14:03"/>
  </r>
  <r>
    <x v="2"/>
    <x v="2"/>
    <n v="50"/>
    <n v="1"/>
    <s v="FXS21"/>
    <n v="129"/>
    <n v="29"/>
    <s v="ร้านที่2"/>
    <s v="ย***น จ***ทอง"/>
    <s v="สุพรรณบุรี"/>
    <s v="-"/>
    <s v=""/>
    <s v="10/10/2025 14:02"/>
    <s v="-"/>
    <s v="J&amp;T COD"/>
    <s v="Tiktok"/>
    <s v="จ่ายทีหลัง / COD"/>
    <s v=""/>
    <s v="764805473832"/>
    <s v="10/10/2025 14:03"/>
  </r>
  <r>
    <x v="0"/>
    <x v="0"/>
    <n v="50"/>
    <n v="1"/>
    <s v="FXS20"/>
    <n v="100"/>
    <n v="0"/>
    <s v="ร้านที่4"/>
    <s v="เ***ลักษณ์  โ***ามขำ"/>
    <s v="เทศบาลนครนครปฐม"/>
    <s v="-"/>
    <s v=""/>
    <s v="10/10/2025 14:02"/>
    <s v="-"/>
    <s v="J&amp;T COD"/>
    <s v="Tiktok"/>
    <s v="จ่ายทีหลัง / COD"/>
    <s v=""/>
    <s v="764829975906"/>
    <s v="10/10/2025 14:03"/>
  </r>
  <r>
    <x v="1"/>
    <x v="1"/>
    <n v="50"/>
    <n v="1"/>
    <s v="FXS20"/>
    <n v="100"/>
    <n v="0"/>
    <s v="ร้านที่4"/>
    <s v="เ***ลักษณ์  โ***ามขำ"/>
    <s v="เทศบาลนครนครปฐม"/>
    <s v="-"/>
    <s v=""/>
    <s v="10/10/2025 14:02"/>
    <s v="-"/>
    <s v="J&amp;T COD"/>
    <s v="Tiktok"/>
    <s v="จ่ายทีหลัง / COD"/>
    <s v=""/>
    <s v="764829975906"/>
    <s v="10/10/2025 14:03"/>
  </r>
  <r>
    <x v="2"/>
    <x v="2"/>
    <n v="50"/>
    <n v="1"/>
    <s v="FXS20"/>
    <n v="100"/>
    <n v="0"/>
    <s v="ร้านที่4"/>
    <s v="เ***ลักษณ์  โ***ามขำ"/>
    <s v="เทศบาลนครนครปฐม"/>
    <s v="-"/>
    <s v=""/>
    <s v="10/10/2025 14:02"/>
    <s v="-"/>
    <s v="J&amp;T COD"/>
    <s v="Tiktok"/>
    <s v="จ่ายทีหลัง / COD"/>
    <s v=""/>
    <s v="764829975906"/>
    <s v="10/10/2025 14:03"/>
  </r>
  <r>
    <x v="5"/>
    <x v="5"/>
    <n v="66.666666666666671"/>
    <n v="12"/>
    <s v="FXS19"/>
    <n v="400"/>
    <n v="0"/>
    <s v="ร้านที่2"/>
    <s v="y***ะวรรณ ช***สง"/>
    <s v="สมุทรสาคร"/>
    <s v="-"/>
    <s v=""/>
    <s v="10/10/2025 13:58"/>
    <s v="-"/>
    <s v="J&amp;T COD"/>
    <s v="Tiktok"/>
    <s v="จ่ายทีหลัง / COD"/>
    <s v=""/>
    <s v="764878923911"/>
    <s v="10/10/2025 13:58"/>
  </r>
  <r>
    <x v="16"/>
    <x v="20"/>
    <n v="12"/>
    <n v="10"/>
    <s v="FXS18"/>
    <n v="210"/>
    <n v="0"/>
    <s v="ร้านที่1"/>
    <s v="แ*ม"/>
    <s v="******   ตำบล.ลำไทร ตำบลลำไทร อำเภอลำลูกกา จังหวัดปทุมธานี 12150"/>
    <s v="12150"/>
    <s v="83"/>
    <s v="10/10/2025 14:23"/>
    <s v="-"/>
    <s v="SPX Express"/>
    <s v="Shopee"/>
    <s v="shopee"/>
    <s v=""/>
    <s v="TH250966793828N"/>
    <s v="10/10/2025 13:52"/>
  </r>
  <r>
    <x v="2"/>
    <x v="2"/>
    <n v="44"/>
    <n v="2"/>
    <s v="FXS18"/>
    <n v="210"/>
    <n v="0"/>
    <s v="ร้านที่1"/>
    <s v="แ*ม"/>
    <s v="******   ตำบล.ลำไทร ตำบลลำไทร อำเภอลำลูกกา จังหวัดปทุมธานี 12150"/>
    <s v="12150"/>
    <s v="83"/>
    <s v="10/10/2025 14:23"/>
    <s v="-"/>
    <s v="SPX Express"/>
    <s v="Shopee"/>
    <s v="shopee"/>
    <s v=""/>
    <s v="TH250966793828N"/>
    <s v="10/10/2025 13:52"/>
  </r>
  <r>
    <x v="0"/>
    <x v="0"/>
    <n v="50"/>
    <n v="1"/>
    <s v="FXS17"/>
    <n v="100"/>
    <n v="0"/>
    <s v="ร้านที่2"/>
    <s v="อ***​ ศ***ิ้ง"/>
    <s v="ชุมพร"/>
    <s v="-"/>
    <s v=""/>
    <s v="10/10/2025 13:51"/>
    <s v="-"/>
    <s v="J&amp;T COD"/>
    <s v="Tiktok"/>
    <s v="จ่ายทีหลัง / COD"/>
    <s v=""/>
    <s v="764898170901"/>
    <s v="10/10/2025 13:51"/>
  </r>
  <r>
    <x v="1"/>
    <x v="1"/>
    <n v="50"/>
    <n v="1"/>
    <s v="FXS17"/>
    <n v="100"/>
    <n v="0"/>
    <s v="ร้านที่2"/>
    <s v="อ***​ ศ***ิ้ง"/>
    <s v="ชุมพร"/>
    <s v="-"/>
    <s v=""/>
    <s v="10/10/2025 13:51"/>
    <s v="-"/>
    <s v="J&amp;T COD"/>
    <s v="Tiktok"/>
    <s v="จ่ายทีหลัง / COD"/>
    <s v=""/>
    <s v="764898170901"/>
    <s v="10/10/2025 13:51"/>
  </r>
  <r>
    <x v="2"/>
    <x v="2"/>
    <n v="50"/>
    <n v="1"/>
    <s v="FXS17"/>
    <n v="100"/>
    <n v="0"/>
    <s v="ร้านที่2"/>
    <s v="อ***​ ศ***ิ้ง"/>
    <s v="ชุมพร"/>
    <s v="-"/>
    <s v=""/>
    <s v="10/10/2025 13:51"/>
    <s v="-"/>
    <s v="J&amp;T COD"/>
    <s v="Tiktok"/>
    <s v="จ่ายทีหลัง / COD"/>
    <s v=""/>
    <s v="764898170901"/>
    <s v="10/10/2025 13:51"/>
  </r>
  <r>
    <x v="0"/>
    <x v="0"/>
    <n v="50"/>
    <n v="1"/>
    <s v="FXS16"/>
    <n v="100"/>
    <n v="0"/>
    <s v="ร้านที่4"/>
    <s v="ล***า น***ประสาท"/>
    <s v="กรุงเทพฯ"/>
    <s v="-"/>
    <s v=""/>
    <s v="10/10/2025 13:50"/>
    <s v="-"/>
    <s v="J&amp;T Express"/>
    <s v="Tiktok"/>
    <s v="tiktok"/>
    <s v=""/>
    <s v="764828562901"/>
    <s v="10/10/2025 13:50"/>
  </r>
  <r>
    <x v="1"/>
    <x v="1"/>
    <n v="50"/>
    <n v="1"/>
    <s v="FXS16"/>
    <n v="100"/>
    <n v="0"/>
    <s v="ร้านที่4"/>
    <s v="ล***า น***ประสาท"/>
    <s v="กรุงเทพฯ"/>
    <s v="-"/>
    <s v=""/>
    <s v="10/10/2025 13:50"/>
    <s v="-"/>
    <s v="J&amp;T Express"/>
    <s v="Tiktok"/>
    <s v="tiktok"/>
    <s v=""/>
    <s v="764828562901"/>
    <s v="10/10/2025 13:50"/>
  </r>
  <r>
    <x v="2"/>
    <x v="2"/>
    <n v="50"/>
    <n v="1"/>
    <s v="FXS16"/>
    <n v="100"/>
    <n v="0"/>
    <s v="ร้านที่4"/>
    <s v="ล***า น***ประสาท"/>
    <s v="กรุงเทพฯ"/>
    <s v="-"/>
    <s v=""/>
    <s v="10/10/2025 13:50"/>
    <s v="-"/>
    <s v="J&amp;T Express"/>
    <s v="Tiktok"/>
    <s v="tiktok"/>
    <s v=""/>
    <s v="764828562901"/>
    <s v="10/10/2025 13:50"/>
  </r>
  <r>
    <x v="17"/>
    <x v="22"/>
    <n v="65"/>
    <n v="1"/>
    <s v="FXS15"/>
    <n v="120"/>
    <n v="0"/>
    <s v="ร้านที่10"/>
    <s v="ซาะเตียว  ศรีคำ"/>
    <s v="เลขที่249หมู่10(บ้านสีส้มหลังบิ๊กซีตลาดอุดมสุข)_x000a_ต.ทับสะแก อ.ทับสะแก_x000a_จ.ประจวบคีรีขันธ์ 77130"/>
    <s v="77130"/>
    <s v="0931719980"/>
    <s v="10/10/2025 13:38"/>
    <s v="raweewan5499@gmail.com"/>
    <s v="EMS"/>
    <s v="facebook"/>
    <s v="กสิกร"/>
    <s v=""/>
    <s v="WB011683328TH"/>
    <s v="10/10/2025 13:40"/>
  </r>
  <r>
    <x v="18"/>
    <x v="23"/>
    <n v="65"/>
    <n v="1"/>
    <s v="FXS15"/>
    <n v="120"/>
    <n v="0"/>
    <s v="ร้านที่10"/>
    <s v="ซาะเตียว  ศรีคำ"/>
    <s v="เลขที่249หมู่10(บ้านสีส้มหลังบิ๊กซีตลาดอุดมสุข)_x000a_ต.ทับสะแก อ.ทับสะแก_x000a_จ.ประจวบคีรีขันธ์ 77130"/>
    <s v="77130"/>
    <s v="0931719980"/>
    <s v="10/10/2025 13:38"/>
    <s v="raweewan5499@gmail.com"/>
    <s v="EMS"/>
    <s v="facebook"/>
    <s v="กสิกร"/>
    <s v=""/>
    <s v="WB011683328TH"/>
    <s v="10/10/2025 13:40"/>
  </r>
  <r>
    <x v="0"/>
    <x v="0"/>
    <n v="50"/>
    <n v="1"/>
    <s v="FXS14"/>
    <n v="100"/>
    <n v="0"/>
    <s v="ร้านที่2"/>
    <s v="ว***ิศา ล***ท"/>
    <s v="อุดรธานี"/>
    <s v="-"/>
    <s v=""/>
    <s v="10/10/2025 13:39"/>
    <s v="-"/>
    <s v="J&amp;T COD"/>
    <s v="Tiktok"/>
    <s v="จ่ายทีหลัง / COD"/>
    <s v=""/>
    <s v="764809060875"/>
    <s v="10/10/2025 13:40"/>
  </r>
  <r>
    <x v="1"/>
    <x v="1"/>
    <n v="50"/>
    <n v="1"/>
    <s v="FXS14"/>
    <n v="100"/>
    <n v="0"/>
    <s v="ร้านที่2"/>
    <s v="ว***ิศา ล***ท"/>
    <s v="อุดรธานี"/>
    <s v="-"/>
    <s v=""/>
    <s v="10/10/2025 13:39"/>
    <s v="-"/>
    <s v="J&amp;T COD"/>
    <s v="Tiktok"/>
    <s v="จ่ายทีหลัง / COD"/>
    <s v=""/>
    <s v="764809060875"/>
    <s v="10/10/2025 13:40"/>
  </r>
  <r>
    <x v="2"/>
    <x v="2"/>
    <n v="50"/>
    <n v="1"/>
    <s v="FXS14"/>
    <n v="100"/>
    <n v="0"/>
    <s v="ร้านที่2"/>
    <s v="ว***ิศา ล***ท"/>
    <s v="อุดรธานี"/>
    <s v="-"/>
    <s v=""/>
    <s v="10/10/2025 13:39"/>
    <s v="-"/>
    <s v="J&amp;T COD"/>
    <s v="Tiktok"/>
    <s v="จ่ายทีหลัง / COD"/>
    <s v=""/>
    <s v="764809060875"/>
    <s v="10/10/2025 13:40"/>
  </r>
  <r>
    <x v="8"/>
    <x v="8"/>
    <n v="139"/>
    <n v="1"/>
    <s v="FXS13"/>
    <n v="215"/>
    <n v="0"/>
    <s v="ร้านที่10"/>
    <s v="กุลณี  ปิยะกุลวรวัฒน์"/>
    <s v="89/1 หมู่ 4  ต.หลักสาม  อ.บ้านแพ้ว  จ.สมุทรสาคร 74120"/>
    <s v="74120"/>
    <s v="0816527674"/>
    <s v="10/10/2025 13:29"/>
    <s v="raweewan5499@gmail.com"/>
    <s v="EMS"/>
    <s v="facebook"/>
    <s v="กสิกร"/>
    <s v=""/>
    <s v="WB011683314TH"/>
    <s v="10/10/2025 13:35"/>
  </r>
  <r>
    <x v="10"/>
    <x v="10"/>
    <n v="139"/>
    <n v="1"/>
    <s v="FXS13"/>
    <n v="215"/>
    <n v="0"/>
    <s v="ร้านที่10"/>
    <s v="กุลณี  ปิยะกุลวรวัฒน์"/>
    <s v="89/1 หมู่ 4  ต.หลักสาม  อ.บ้านแพ้ว  จ.สมุทรสาคร 74120"/>
    <s v="74120"/>
    <s v="0816527674"/>
    <s v="10/10/2025 13:29"/>
    <s v="raweewan5499@gmail.com"/>
    <s v="EMS"/>
    <s v="facebook"/>
    <s v="กสิกร"/>
    <s v=""/>
    <s v="WB011683314TH"/>
    <s v="10/10/2025 13:35"/>
  </r>
  <r>
    <x v="1"/>
    <x v="1"/>
    <n v="33.333333333333336"/>
    <n v="6"/>
    <s v="FXS12"/>
    <n v="270"/>
    <n v="0"/>
    <s v="ร้านที่4"/>
    <s v="อ***ฉาย เ***จำนงค์"/>
    <s v="เลย"/>
    <s v="-"/>
    <s v=""/>
    <s v="10/10/2025 13:24"/>
    <s v="-"/>
    <s v="J&amp;T COD"/>
    <s v="Tiktok"/>
    <s v="จ่ายทีหลัง / COD"/>
    <s v=""/>
    <s v="764839228856"/>
    <s v="10/10/2025 13:24"/>
  </r>
  <r>
    <x v="6"/>
    <x v="6"/>
    <n v="66.666666666666671"/>
    <n v="3"/>
    <s v="FXS11"/>
    <n v="100"/>
    <n v="0"/>
    <s v="ร้านที่2"/>
    <s v="ร***โรจน์ ป***าสะวัติ"/>
    <s v="สมุทรปราการ"/>
    <s v="-"/>
    <s v=""/>
    <s v="10/10/2025 13:20"/>
    <s v="-"/>
    <s v="J&amp;T Express"/>
    <s v="Tiktok"/>
    <s v="tiktok"/>
    <s v=""/>
    <s v="764850912000"/>
    <s v="10/10/2025 13:20"/>
  </r>
  <r>
    <x v="19"/>
    <x v="24"/>
    <n v="65"/>
    <n v="1"/>
    <s v="FXS11"/>
    <n v="349"/>
    <n v="50"/>
    <s v="ร้านที่10"/>
    <s v="นภวรรณ รัตนัย"/>
    <s v="374 ถนนกีฬากลาง_x000a_ตำบลในเมือง_x000a_อำเภอเมือง_x000a_จังหวัดนครราชสีมา 30000"/>
    <s v="30000"/>
    <s v="0898648846"/>
    <s v="10/10/2025 13:20"/>
    <s v="raweewan5499@gmail.com"/>
    <s v="EMS COD"/>
    <s v="facebook"/>
    <s v="กสิกร"/>
    <s v=""/>
    <s v="WA033864429TH"/>
    <s v="10/10/2025 13:20"/>
  </r>
  <r>
    <x v="17"/>
    <x v="22"/>
    <n v="65"/>
    <n v="2"/>
    <s v="FXS11"/>
    <n v="349"/>
    <n v="50"/>
    <s v="ร้านที่10"/>
    <s v="นภวรรณ รัตนัย"/>
    <s v="374 ถนนกีฬากลาง_x000a_ตำบลในเมือง_x000a_อำเภอเมือง_x000a_จังหวัดนครราชสีมา 30000"/>
    <s v="30000"/>
    <s v="0898648846"/>
    <s v="10/10/2025 13:20"/>
    <s v="raweewan5499@gmail.com"/>
    <s v="EMS COD"/>
    <s v="facebook"/>
    <s v="กสิกร"/>
    <s v=""/>
    <s v="WA033864429TH"/>
    <s v="10/10/2025 13:20"/>
  </r>
  <r>
    <x v="18"/>
    <x v="23"/>
    <n v="65"/>
    <n v="3"/>
    <s v="FXS11"/>
    <n v="349"/>
    <n v="50"/>
    <s v="ร้านที่10"/>
    <s v="นภวรรณ รัตนัย"/>
    <s v="374 ถนนกีฬากลาง_x000a_ตำบลในเมือง_x000a_อำเภอเมือง_x000a_จังหวัดนครราชสีมา 30000"/>
    <s v="30000"/>
    <s v="0898648846"/>
    <s v="10/10/2025 13:20"/>
    <s v="raweewan5499@gmail.com"/>
    <s v="EMS COD"/>
    <s v="facebook"/>
    <s v="กสิกร"/>
    <s v=""/>
    <s v="WA033864429TH"/>
    <s v="10/10/2025 13:20"/>
  </r>
  <r>
    <x v="12"/>
    <x v="12"/>
    <n v="65"/>
    <n v="3"/>
    <s v="FXS11"/>
    <n v="349"/>
    <n v="50"/>
    <s v="ร้านที่10"/>
    <s v="นภวรรณ รัตนัย"/>
    <s v="374 ถนนกีฬากลาง_x000a_ตำบลในเมือง_x000a_อำเภอเมือง_x000a_จังหวัดนครราชสีมา 30000"/>
    <s v="30000"/>
    <s v="0898648846"/>
    <s v="10/10/2025 13:20"/>
    <s v="raweewan5499@gmail.com"/>
    <s v="EMS COD"/>
    <s v="facebook"/>
    <s v="กสิกร"/>
    <s v=""/>
    <s v="WA033864429TH"/>
    <s v="10/10/2025 13:20"/>
  </r>
  <r>
    <x v="0"/>
    <x v="0"/>
    <n v="50"/>
    <n v="1"/>
    <s v="FXS10"/>
    <n v="100"/>
    <n v="0"/>
    <s v="ร้านที่4"/>
    <s v="ร**  แ***เมฆ"/>
    <s v="นครปฐม"/>
    <s v="-"/>
    <s v=""/>
    <s v="10/10/2025 13:13"/>
    <s v="-"/>
    <s v="Flash Express Thailand COD"/>
    <s v="Tiktok"/>
    <s v="จ่ายทีหลัง / COD"/>
    <s v=""/>
    <s v="THT1506271VY09Z"/>
    <s v="10/10/2025 13:13"/>
  </r>
  <r>
    <x v="1"/>
    <x v="1"/>
    <n v="50"/>
    <n v="1"/>
    <s v="FXS10"/>
    <n v="100"/>
    <n v="0"/>
    <s v="ร้านที่4"/>
    <s v="ร**  แ***เมฆ"/>
    <s v="นครปฐม"/>
    <s v="-"/>
    <s v=""/>
    <s v="10/10/2025 13:13"/>
    <s v="-"/>
    <s v="Flash Express Thailand COD"/>
    <s v="Tiktok"/>
    <s v="จ่ายทีหลัง / COD"/>
    <s v=""/>
    <s v="THT1506271VY09Z"/>
    <s v="10/10/2025 13:13"/>
  </r>
  <r>
    <x v="2"/>
    <x v="2"/>
    <n v="50"/>
    <n v="1"/>
    <s v="FXS10"/>
    <n v="100"/>
    <n v="0"/>
    <s v="ร้านที่4"/>
    <s v="ร**  แ***เมฆ"/>
    <s v="นครปฐม"/>
    <s v="-"/>
    <s v=""/>
    <s v="10/10/2025 13:13"/>
    <s v="-"/>
    <s v="Flash Express Thailand COD"/>
    <s v="Tiktok"/>
    <s v="จ่ายทีหลัง / COD"/>
    <s v=""/>
    <s v="THT1506271VY09Z"/>
    <s v="10/10/2025 13:13"/>
  </r>
  <r>
    <x v="8"/>
    <x v="8"/>
    <n v="139"/>
    <n v="2"/>
    <s v="FXS9"/>
    <n v="215"/>
    <n v="0"/>
    <s v="ร้านที่10"/>
    <s v="สุชาดา ชัยอมรเวทย์"/>
    <s v="ร้าน ทอง แม่ ทองพูล สาขา โรบินสัน ร้อยเอ็ด, เลขที่ 137, หมู่ที่ 3, ตำบลดงลาน, อำเภอเมืองร้อยเอ็ด ตำบลดงลาน อำเภอเมืองร้อยเอ็ด จังหวัดร้อยเอ็ด 45000"/>
    <s v="45000"/>
    <s v="0944235988"/>
    <s v="10/10/2025 13:11"/>
    <s v="raweewan5499@gmail.com"/>
    <s v="EMS COD"/>
    <s v="facebook"/>
    <s v="กสิกร"/>
    <s v=""/>
    <s v="WA033864401TH"/>
    <s v="10/10/2025 13:11"/>
  </r>
  <r>
    <x v="0"/>
    <x v="0"/>
    <n v="50"/>
    <n v="1"/>
    <s v="FXS8"/>
    <n v="100"/>
    <n v="0"/>
    <s v="ร้านที่2"/>
    <s v="ว***ี ใ***ื้อย"/>
    <s v="สุพรรณบุรี"/>
    <s v="-"/>
    <s v=""/>
    <s v="10/10/2025 13:11"/>
    <s v="-"/>
    <s v="J&amp;T COD"/>
    <s v="Tiktok"/>
    <s v="จ่ายทีหลัง / COD"/>
    <s v=""/>
    <s v="764862670876"/>
    <s v="10/10/2025 13:11"/>
  </r>
  <r>
    <x v="1"/>
    <x v="1"/>
    <n v="50"/>
    <n v="1"/>
    <s v="FXS8"/>
    <n v="100"/>
    <n v="0"/>
    <s v="ร้านที่2"/>
    <s v="ว***ี ใ***ื้อย"/>
    <s v="สุพรรณบุรี"/>
    <s v="-"/>
    <s v=""/>
    <s v="10/10/2025 13:11"/>
    <s v="-"/>
    <s v="J&amp;T COD"/>
    <s v="Tiktok"/>
    <s v="จ่ายทีหลัง / COD"/>
    <s v=""/>
    <s v="764862670876"/>
    <s v="10/10/2025 13:11"/>
  </r>
  <r>
    <x v="2"/>
    <x v="2"/>
    <n v="50"/>
    <n v="1"/>
    <s v="FXS8"/>
    <n v="100"/>
    <n v="0"/>
    <s v="ร้านที่2"/>
    <s v="ว***ี ใ***ื้อย"/>
    <s v="สุพรรณบุรี"/>
    <s v="-"/>
    <s v=""/>
    <s v="10/10/2025 13:11"/>
    <s v="-"/>
    <s v="J&amp;T COD"/>
    <s v="Tiktok"/>
    <s v="จ่ายทีหลัง / COD"/>
    <s v=""/>
    <s v="764862670876"/>
    <s v="10/10/2025 13:11"/>
  </r>
  <r>
    <x v="15"/>
    <x v="18"/>
    <n v="10"/>
    <n v="200"/>
    <s v="FXS7"/>
    <n v="2000"/>
    <n v="0"/>
    <s v="ร้านที่1"/>
    <s v="ณ******ี"/>
    <s v="******ตูกลอง 1 ตำบลเวียง อำเภอเมืองพะเยา จังหวัดพะเยา 56000"/>
    <s v="56000"/>
    <s v="96"/>
    <s v="10/10/2025 13:09"/>
    <s v="-"/>
    <s v="SPX Express"/>
    <s v="Shopee"/>
    <s v="shopee"/>
    <s v=""/>
    <s v="TH258856215229P"/>
    <s v="10/10/2025 13:09"/>
  </r>
  <r>
    <x v="0"/>
    <x v="0"/>
    <n v="50"/>
    <n v="1"/>
    <s v="FXS6"/>
    <n v="100"/>
    <n v="0"/>
    <s v="ร้านที่4"/>
    <s v="ᴮ***Jᵐⁱⁿㅤ★"/>
    <s v="นครพนม"/>
    <s v="-"/>
    <s v=""/>
    <s v="10/10/2025 13:09"/>
    <s v="-"/>
    <s v="J&amp;T Express"/>
    <s v="Tiktok"/>
    <s v="tiktok"/>
    <s v=""/>
    <s v="764871587841"/>
    <s v="10/10/2025 13:09"/>
  </r>
  <r>
    <x v="1"/>
    <x v="1"/>
    <n v="50"/>
    <n v="1"/>
    <s v="FXS6"/>
    <n v="100"/>
    <n v="0"/>
    <s v="ร้านที่4"/>
    <s v="ᴮ***Jᵐⁱⁿㅤ★"/>
    <s v="นครพนม"/>
    <s v="-"/>
    <s v=""/>
    <s v="10/10/2025 13:09"/>
    <s v="-"/>
    <s v="J&amp;T Express"/>
    <s v="Tiktok"/>
    <s v="tiktok"/>
    <s v=""/>
    <s v="764871587841"/>
    <s v="10/10/2025 13:09"/>
  </r>
  <r>
    <x v="2"/>
    <x v="2"/>
    <n v="50"/>
    <n v="1"/>
    <s v="FXS6"/>
    <n v="100"/>
    <n v="0"/>
    <s v="ร้านที่4"/>
    <s v="ᴮ***Jᵐⁱⁿㅤ★"/>
    <s v="นครพนม"/>
    <s v="-"/>
    <s v=""/>
    <s v="10/10/2025 13:09"/>
    <s v="-"/>
    <s v="J&amp;T Express"/>
    <s v="Tiktok"/>
    <s v="tiktok"/>
    <s v=""/>
    <s v="764871587841"/>
    <s v="10/10/2025 13:09"/>
  </r>
  <r>
    <x v="4"/>
    <x v="4"/>
    <n v="120"/>
    <n v="1"/>
    <s v="FXS5"/>
    <n v="215"/>
    <n v="0"/>
    <s v="ร้านที่10"/>
    <s v="คุณจันทิมา จันพุฒ "/>
    <s v="บ้านเอื้ออาทรรังสิตคลอง 1_x000a_ตึก 43 ห้อง 19            ซอยรังสิต-นครนายก 24 (ซอย1) ต.ประชาธิปัตย์ อ.ธัญบุรี จ.ปทุมธานี 12130"/>
    <s v="12130"/>
    <s v="0877633908"/>
    <s v="10/10/2025 18:21"/>
    <s v="raweewan5499@gmail.com"/>
    <s v="EMS"/>
    <s v="facebook"/>
    <s v="กสิกร"/>
    <s v=""/>
    <s v="WB011628321TH"/>
    <s v="10/10/2025 13:08"/>
  </r>
  <r>
    <x v="5"/>
    <x v="5"/>
    <n v="60"/>
    <n v="1"/>
    <s v="FXS5"/>
    <n v="215"/>
    <n v="0"/>
    <s v="ร้านที่10"/>
    <s v="คุณจันทิมา จันพุฒ "/>
    <s v="บ้านเอื้ออาทรรังสิตคลอง 1_x000a_ตึก 43 ห้อง 19            ซอยรังสิต-นครนายก 24 (ซอย1) ต.ประชาธิปัตย์ อ.ธัญบุรี จ.ปทุมธานี 12130"/>
    <s v="12130"/>
    <s v="0877633908"/>
    <s v="10/10/2025 18:21"/>
    <s v="raweewan5499@gmail.com"/>
    <s v="EMS"/>
    <s v="facebook"/>
    <s v="กสิกร"/>
    <s v=""/>
    <s v="WB011628321TH"/>
    <s v="10/10/2025 13:08"/>
  </r>
  <r>
    <x v="6"/>
    <x v="6"/>
    <n v="60"/>
    <n v="1"/>
    <s v="FXS5"/>
    <n v="215"/>
    <n v="0"/>
    <s v="ร้านที่10"/>
    <s v="คุณจันทิมา จันพุฒ "/>
    <s v="บ้านเอื้ออาทรรังสิตคลอง 1_x000a_ตึก 43 ห้อง 19            ซอยรังสิต-นครนายก 24 (ซอย1) ต.ประชาธิปัตย์ อ.ธัญบุรี จ.ปทุมธานี 12130"/>
    <s v="12130"/>
    <s v="0877633908"/>
    <s v="10/10/2025 18:21"/>
    <s v="raweewan5499@gmail.com"/>
    <s v="EMS"/>
    <s v="facebook"/>
    <s v="กสิกร"/>
    <s v=""/>
    <s v="WB011628321TH"/>
    <s v="10/10/2025 13:08"/>
  </r>
  <r>
    <x v="7"/>
    <x v="7"/>
    <n v="139"/>
    <n v="1"/>
    <s v="FXS4"/>
    <n v="215"/>
    <n v="0"/>
    <s v="ร้านที่10"/>
    <s v="อนุรี สายกลิ่น"/>
    <s v="89/41 ซอยภูมิจิตร_x000a_ถนนพระรามสี่_x000a_แขวงพระโขนง_x000a_เขตคลองเตย_x000a_กรุงเทพ 10110"/>
    <s v="10110"/>
    <s v="0935696391"/>
    <s v="10/10/2025 12:51"/>
    <s v="raweewan5499@gmail.com"/>
    <s v="EMS"/>
    <s v="facebook"/>
    <s v="กสิกร"/>
    <s v=""/>
    <s v="WB011628295TH"/>
    <s v="10/10/2025 13:05"/>
  </r>
  <r>
    <x v="10"/>
    <x v="10"/>
    <n v="139"/>
    <n v="1"/>
    <s v="FXS4"/>
    <n v="215"/>
    <n v="0"/>
    <s v="ร้านที่10"/>
    <s v="อนุรี สายกลิ่น"/>
    <s v="89/41 ซอยภูมิจิตร_x000a_ถนนพระรามสี่_x000a_แขวงพระโขนง_x000a_เขตคลองเตย_x000a_กรุงเทพ 10110"/>
    <s v="10110"/>
    <s v="0935696391"/>
    <s v="10/10/2025 12:51"/>
    <s v="raweewan5499@gmail.com"/>
    <s v="EMS"/>
    <s v="facebook"/>
    <s v="กสิกร"/>
    <s v=""/>
    <s v="WB011628295TH"/>
    <s v="10/10/2025 13:05"/>
  </r>
  <r>
    <x v="0"/>
    <x v="0"/>
    <n v="50"/>
    <n v="1"/>
    <s v="FXS3"/>
    <n v="100"/>
    <n v="0"/>
    <s v="ร้านที่4"/>
    <s v="พ***ินทร์   อ***ัง"/>
    <s v="ระยอง"/>
    <s v="-"/>
    <s v=""/>
    <s v="10/10/2025 13:04"/>
    <s v="-"/>
    <s v="J&amp;T COD"/>
    <s v="Tiktok"/>
    <s v="จ่ายทีหลัง / COD"/>
    <s v=""/>
    <s v="764827385814"/>
    <s v="10/10/2025 13:04"/>
  </r>
  <r>
    <x v="1"/>
    <x v="1"/>
    <n v="50"/>
    <n v="1"/>
    <s v="FXS3"/>
    <n v="100"/>
    <n v="0"/>
    <s v="ร้านที่4"/>
    <s v="พ***ินทร์   อ***ัง"/>
    <s v="ระยอง"/>
    <s v="-"/>
    <s v=""/>
    <s v="10/10/2025 13:04"/>
    <s v="-"/>
    <s v="J&amp;T COD"/>
    <s v="Tiktok"/>
    <s v="จ่ายทีหลัง / COD"/>
    <s v=""/>
    <s v="764827385814"/>
    <s v="10/10/2025 13:04"/>
  </r>
  <r>
    <x v="2"/>
    <x v="2"/>
    <n v="50"/>
    <n v="1"/>
    <s v="FXS3"/>
    <n v="100"/>
    <n v="0"/>
    <s v="ร้านที่4"/>
    <s v="พ***ินทร์   อ***ัง"/>
    <s v="ระยอง"/>
    <s v="-"/>
    <s v=""/>
    <s v="10/10/2025 13:04"/>
    <s v="-"/>
    <s v="J&amp;T COD"/>
    <s v="Tiktok"/>
    <s v="จ่ายทีหลัง / COD"/>
    <s v=""/>
    <s v="764827385814"/>
    <s v="10/10/2025 13:04"/>
  </r>
  <r>
    <x v="8"/>
    <x v="8"/>
    <n v="139"/>
    <n v="2"/>
    <s v="FXS2"/>
    <n v="215"/>
    <n v="0"/>
    <s v="ร้านที่10"/>
    <s v="บุญฤทธิ์"/>
    <s v="ที่อยู่: 205/1 ถนนกำแพงเพชร6 ชุมชนสตีเหล็ก แขวงดอนเมือง เขตดอนเมือง จ.กรุงเทพ (อยู่หลังร้านต้นไม้ตรงต้นหูกวาง เต็นท์สีน้ำเงิน) 10210"/>
    <s v="10210"/>
    <s v="0865002868"/>
    <s v="10/10/2025 11:46"/>
    <s v="raweewan5499@gmail.com"/>
    <s v="EMS"/>
    <s v="facebook"/>
    <s v="กสิกร"/>
    <s v=""/>
    <s v="WB011628304TH"/>
    <s v="10/10/2025 13:03"/>
  </r>
  <r>
    <x v="9"/>
    <x v="9"/>
    <n v="139"/>
    <n v="4"/>
    <s v="FXS1"/>
    <n v="399"/>
    <n v="0"/>
    <s v="ร้านที่10"/>
    <s v="แม่บังเอิญ เปียผ่อง"/>
    <s v="14 14/14 (โดมสีม่วง) ถนนจอมพลตำบลชะอำอำเภอชะอำจังหวัดเพชรบุรี 76120"/>
    <s v="76120"/>
    <s v="0944902299"/>
    <s v="10/10/2025 13:02"/>
    <s v="raweewan5499@gmail.com"/>
    <s v="EMS COD"/>
    <s v="facebook"/>
    <s v="กสิกร"/>
    <s v=""/>
    <s v="WA033746594TH"/>
    <s v="10/10/2025 13:02"/>
  </r>
  <r>
    <x v="8"/>
    <x v="8"/>
    <n v="139"/>
    <n v="1"/>
    <s v="FXS0"/>
    <n v="215"/>
    <n v="0"/>
    <s v="ร้านที่10"/>
    <s v="จุฬาพร  กุสุมาลย์"/>
    <s v="346 ม.8 ต.ขวัญเมือง อ.เสลภูมิ จ.ร้อยเอ็ด 45120"/>
    <s v="45120"/>
    <s v="0810514078"/>
    <s v="10/10/2025 13:01"/>
    <s v="raweewan5499@gmail.com"/>
    <s v="EMS"/>
    <s v="facebook"/>
    <s v="กสิกร"/>
    <s v=""/>
    <s v="WB011628318TH"/>
    <s v="10/10/2025 13:01"/>
  </r>
  <r>
    <x v="9"/>
    <x v="9"/>
    <n v="139"/>
    <n v="1"/>
    <s v="FXS0"/>
    <n v="215"/>
    <n v="0"/>
    <s v="ร้านที่10"/>
    <s v="จุฬาพร  กุสุมาลย์"/>
    <s v="346 ม.8 ต.ขวัญเมือง อ.เสลภูมิ จ.ร้อยเอ็ด 45120"/>
    <s v="45120"/>
    <s v="0810514078"/>
    <s v="10/10/2025 13:01"/>
    <s v="raweewan5499@gmail.com"/>
    <s v="EMS"/>
    <s v="facebook"/>
    <s v="กสิกร"/>
    <s v=""/>
    <s v="WB011628318TH"/>
    <s v="10/10/2025 13:01"/>
  </r>
  <r>
    <x v="8"/>
    <x v="8"/>
    <n v="139"/>
    <n v="2"/>
    <s v="FXR99"/>
    <n v="215"/>
    <n v="0"/>
    <s v="ร้านที่10"/>
    <s v="กาญจนาพร ทิมประเสริฐ"/>
    <s v="12 ม.6  ต.เมืองการุ้ง อ.บเานไร่ จ.อุทัยธานี 61180"/>
    <s v="61180"/>
    <s v="0800773096"/>
    <s v="10/10/2025 09:48"/>
    <s v="raweewan5499@gmail.com"/>
    <s v="EMS"/>
    <s v="facebook"/>
    <s v="กสิกร"/>
    <s v=""/>
    <s v="WB011628278TH"/>
    <s v="10/10/2025 13:00"/>
  </r>
  <r>
    <x v="8"/>
    <x v="8"/>
    <n v="139"/>
    <n v="1"/>
    <s v="FXR98"/>
    <n v="215"/>
    <n v="0"/>
    <s v="ร้านที่10"/>
    <s v=" สุรีรัตน์ ศรีอุทัย"/>
    <s v="444หมู่13บ.สุขสมบูรณ์ ตำบลหนองไผ่ อำเภอชุมแพ 40130"/>
    <s v="40130"/>
    <s v="0852596582"/>
    <s v="10/10/2025 12:59"/>
    <s v="raweewan5499@gmail.com"/>
    <s v="EMS COD"/>
    <s v="facebook"/>
    <s v="กสิกร"/>
    <s v=""/>
    <s v="WA033746585TH"/>
    <s v="10/10/2025 12:59"/>
  </r>
  <r>
    <x v="7"/>
    <x v="7"/>
    <n v="139"/>
    <n v="1"/>
    <s v="FXR98"/>
    <n v="215"/>
    <n v="0"/>
    <s v="ร้านที่10"/>
    <s v=" สุรีรัตน์ ศรีอุทัย"/>
    <s v="444หมู่13บ.สุขสมบูรณ์ ตำบลหนองไผ่ อำเภอชุมแพ 40130"/>
    <s v="40130"/>
    <s v="0852596582"/>
    <s v="10/10/2025 12:59"/>
    <s v="raweewan5499@gmail.com"/>
    <s v="EMS COD"/>
    <s v="facebook"/>
    <s v="กสิกร"/>
    <s v=""/>
    <s v="WA033746585TH"/>
    <s v="10/10/2025 12:59"/>
  </r>
  <r>
    <x v="7"/>
    <x v="7"/>
    <n v="139"/>
    <n v="1"/>
    <s v="FXR97"/>
    <n v="215"/>
    <n v="0"/>
    <s v="ร้านที่10"/>
    <s v="สมพิศ"/>
    <s v="665/136 (46) สุขใจ ซ.วชิรธรรมสาธิต 43 ขว.บางจาก ข.พระโขนง กทม 10260"/>
    <s v="10260"/>
    <s v="0982819328"/>
    <s v="10/10/2025 11:50"/>
    <s v="raweewan5499@gmail.com"/>
    <s v="EMS"/>
    <s v="facebook"/>
    <s v="กสิกร"/>
    <s v=""/>
    <s v="WB011628281TH"/>
    <s v="10/10/2025 12:58"/>
  </r>
  <r>
    <x v="8"/>
    <x v="8"/>
    <n v="139"/>
    <n v="1"/>
    <s v="FXR97"/>
    <n v="215"/>
    <n v="0"/>
    <s v="ร้านที่10"/>
    <s v="สมพิศ"/>
    <s v="665/136 (46) สุขใจ ซ.วชิรธรรมสาธิต 43 ขว.บางจาก ข.พระโขนง กทม 10260"/>
    <s v="10260"/>
    <s v="0982819328"/>
    <s v="10/10/2025 11:50"/>
    <s v="raweewan5499@gmail.com"/>
    <s v="EMS"/>
    <s v="facebook"/>
    <s v="กสิกร"/>
    <s v=""/>
    <s v="WB011628281TH"/>
    <s v="10/10/2025 12:58"/>
  </r>
  <r>
    <x v="8"/>
    <x v="8"/>
    <n v="139"/>
    <n v="1"/>
    <s v="FXR96"/>
    <n v="215"/>
    <n v="0"/>
    <s v="ร้านที่10"/>
    <s v="สามารถ คงแจ่ม"/>
    <s v="39/4 ม.2 ต.โคกตะบอง อ.ท่ามะกา จ.กาญจนบุรี  71120"/>
    <s v="71120"/>
    <s v="092968680"/>
    <s v="10/10/2025 11:59"/>
    <s v="raweewan5499@gmail.com"/>
    <s v="EMS"/>
    <s v="facebook"/>
    <s v="กสิกร"/>
    <s v=""/>
    <s v="WB011632604TH"/>
    <s v="10/10/2025 12:56"/>
  </r>
  <r>
    <x v="10"/>
    <x v="10"/>
    <n v="139"/>
    <n v="1"/>
    <s v="FXR96"/>
    <n v="215"/>
    <n v="0"/>
    <s v="ร้านที่10"/>
    <s v="สามารถ คงแจ่ม"/>
    <s v="39/4 ม.2 ต.โคกตะบอง อ.ท่ามะกา จ.กาญจนบุรี  71120"/>
    <s v="71120"/>
    <s v="092968680"/>
    <s v="10/10/2025 11:59"/>
    <s v="raweewan5499@gmail.com"/>
    <s v="EMS"/>
    <s v="facebook"/>
    <s v="กสิกร"/>
    <s v=""/>
    <s v="WB011632604TH"/>
    <s v="10/10/2025 12:56"/>
  </r>
  <r>
    <x v="4"/>
    <x v="4"/>
    <n v="120"/>
    <n v="1"/>
    <s v="FXR94"/>
    <n v="215"/>
    <n v="0"/>
    <s v="ร้านที่10"/>
    <s v="เทียนชัย รอดย้อย"/>
    <s v="123 หมุ่5 ต.ดงคอน อ.สรรคบุรี จ.ชัยนาท 17140"/>
    <s v="17140"/>
    <s v="0618803227"/>
    <s v="10/10/2025 12:55"/>
    <s v="raweewan5499@gmail.com"/>
    <s v="EMS COD"/>
    <s v="facebook"/>
    <s v="กสิกร"/>
    <s v=""/>
    <s v="WA033746550TH"/>
    <s v="10/10/2025 12:55"/>
  </r>
  <r>
    <x v="5"/>
    <x v="5"/>
    <n v="60"/>
    <n v="1"/>
    <s v="FXR94"/>
    <n v="215"/>
    <n v="0"/>
    <s v="ร้านที่10"/>
    <s v="เทียนชัย รอดย้อย"/>
    <s v="123 หมุ่5 ต.ดงคอน อ.สรรคบุรี จ.ชัยนาท 17140"/>
    <s v="17140"/>
    <s v="0618803227"/>
    <s v="10/10/2025 12:55"/>
    <s v="raweewan5499@gmail.com"/>
    <s v="EMS COD"/>
    <s v="facebook"/>
    <s v="กสิกร"/>
    <s v=""/>
    <s v="WA033746550TH"/>
    <s v="10/10/2025 12:55"/>
  </r>
  <r>
    <x v="6"/>
    <x v="6"/>
    <n v="60"/>
    <n v="1"/>
    <s v="FXR94"/>
    <n v="215"/>
    <n v="0"/>
    <s v="ร้านที่10"/>
    <s v="เทียนชัย รอดย้อย"/>
    <s v="123 หมุ่5 ต.ดงคอน อ.สรรคบุรี จ.ชัยนาท 17140"/>
    <s v="17140"/>
    <s v="0618803227"/>
    <s v="10/10/2025 12:55"/>
    <s v="raweewan5499@gmail.com"/>
    <s v="EMS COD"/>
    <s v="facebook"/>
    <s v="กสิกร"/>
    <s v=""/>
    <s v="WA033746550TH"/>
    <s v="10/10/2025 12:55"/>
  </r>
  <r>
    <x v="0"/>
    <x v="0"/>
    <n v="50"/>
    <n v="1"/>
    <s v="FXR93"/>
    <n v="100"/>
    <n v="0"/>
    <s v="ร้านที่4"/>
    <s v="ม***ส ป***ังเค  ใ***"/>
    <s v="บุรีรัมย์"/>
    <s v="-"/>
    <s v=""/>
    <s v="10/10/2025 12:55"/>
    <s v="-"/>
    <s v="J&amp;T Express"/>
    <s v="Tiktok"/>
    <s v="tiktok"/>
    <s v=""/>
    <s v="764847478835"/>
    <s v="10/10/2025 12:54"/>
  </r>
  <r>
    <x v="1"/>
    <x v="1"/>
    <n v="50"/>
    <n v="1"/>
    <s v="FXR93"/>
    <n v="100"/>
    <n v="0"/>
    <s v="ร้านที่4"/>
    <s v="ม***ส ป***ังเค  ใ***"/>
    <s v="บุรีรัมย์"/>
    <s v="-"/>
    <s v=""/>
    <s v="10/10/2025 12:55"/>
    <s v="-"/>
    <s v="J&amp;T Express"/>
    <s v="Tiktok"/>
    <s v="tiktok"/>
    <s v=""/>
    <s v="764847478835"/>
    <s v="10/10/2025 12:54"/>
  </r>
  <r>
    <x v="2"/>
    <x v="2"/>
    <n v="50"/>
    <n v="1"/>
    <s v="FXR93"/>
    <n v="100"/>
    <n v="0"/>
    <s v="ร้านที่4"/>
    <s v="ม***ส ป***ังเค  ใ***"/>
    <s v="บุรีรัมย์"/>
    <s v="-"/>
    <s v=""/>
    <s v="10/10/2025 12:55"/>
    <s v="-"/>
    <s v="J&amp;T Express"/>
    <s v="Tiktok"/>
    <s v="tiktok"/>
    <s v=""/>
    <s v="764847478835"/>
    <s v="10/10/2025 12:54"/>
  </r>
  <r>
    <x v="10"/>
    <x v="10"/>
    <n v="139"/>
    <n v="1"/>
    <s v="FXR91"/>
    <n v="215"/>
    <n v="0"/>
    <s v="ร้านที่10"/>
    <s v="แสงเดือนผลโพธิ์"/>
    <s v="4หมู่4บ.ยูนิค_x000a_ต.หนองแกอ.พระพุทธบาท_x000a_จ.สระบุรี 18120"/>
    <s v="18120"/>
    <s v="0889146126"/>
    <s v="10/10/2025 12:54"/>
    <s v="raweewan5499@gmail.com"/>
    <s v="EMS COD"/>
    <s v="facebook"/>
    <s v="กสิกร"/>
    <s v=""/>
    <s v="WA033746563TH"/>
    <s v="10/10/2025 12:53"/>
  </r>
  <r>
    <x v="7"/>
    <x v="7"/>
    <n v="139"/>
    <n v="1"/>
    <s v="FXR91"/>
    <n v="215"/>
    <n v="0"/>
    <s v="ร้านที่10"/>
    <s v="แสงเดือนผลโพธิ์"/>
    <s v="4หมู่4บ.ยูนิค_x000a_ต.หนองแกอ.พระพุทธบาท_x000a_จ.สระบุรี 18120"/>
    <s v="18120"/>
    <s v="0889146126"/>
    <s v="10/10/2025 12:54"/>
    <s v="raweewan5499@gmail.com"/>
    <s v="EMS COD"/>
    <s v="facebook"/>
    <s v="กสิกร"/>
    <s v=""/>
    <s v="WA033746563TH"/>
    <s v="10/10/2025 12:53"/>
  </r>
  <r>
    <x v="0"/>
    <x v="0"/>
    <n v="50"/>
    <n v="1"/>
    <s v="FXR90"/>
    <n v="100"/>
    <n v="0"/>
    <s v="ร้านที่4"/>
    <s v="น** ว***  ช***หะ"/>
    <s v="ปราจีนบุรี"/>
    <s v="-"/>
    <s v=""/>
    <s v="10/10/2025 12:53"/>
    <s v="-"/>
    <s v="J&amp;T COD"/>
    <s v="Tiktok"/>
    <s v="จ่ายทีหลัง / COD"/>
    <s v=""/>
    <s v="764834376865"/>
    <s v="10/10/2025 12:53"/>
  </r>
  <r>
    <x v="1"/>
    <x v="1"/>
    <n v="50"/>
    <n v="1"/>
    <s v="FXR90"/>
    <n v="100"/>
    <n v="0"/>
    <s v="ร้านที่4"/>
    <s v="น** ว***  ช***หะ"/>
    <s v="ปราจีนบุรี"/>
    <s v="-"/>
    <s v=""/>
    <s v="10/10/2025 12:53"/>
    <s v="-"/>
    <s v="J&amp;T COD"/>
    <s v="Tiktok"/>
    <s v="จ่ายทีหลัง / COD"/>
    <s v=""/>
    <s v="764834376865"/>
    <s v="10/10/2025 12:53"/>
  </r>
  <r>
    <x v="2"/>
    <x v="2"/>
    <n v="50"/>
    <n v="1"/>
    <s v="FXR90"/>
    <n v="100"/>
    <n v="0"/>
    <s v="ร้านที่4"/>
    <s v="น** ว***  ช***หะ"/>
    <s v="ปราจีนบุรี"/>
    <s v="-"/>
    <s v=""/>
    <s v="10/10/2025 12:53"/>
    <s v="-"/>
    <s v="J&amp;T COD"/>
    <s v="Tiktok"/>
    <s v="จ่ายทีหลัง / COD"/>
    <s v=""/>
    <s v="764834376865"/>
    <s v="10/10/2025 12:53"/>
  </r>
  <r>
    <x v="0"/>
    <x v="0"/>
    <n v="50"/>
    <n v="1"/>
    <s v="FXR89"/>
    <n v="100"/>
    <n v="0"/>
    <s v="ร้านที่2"/>
    <s v="ส***ร โ***ุนทด"/>
    <s v="สมุทรปราการ"/>
    <s v="-"/>
    <s v=""/>
    <s v="10/10/2025 12:52"/>
    <s v="-"/>
    <s v="Flash Express Thailand COD"/>
    <s v="Tiktok"/>
    <s v="จ่ายทีหลัง / COD"/>
    <s v=""/>
    <s v="THT0203271VXP7Z"/>
    <s v="10/10/2025 12:52"/>
  </r>
  <r>
    <x v="1"/>
    <x v="1"/>
    <n v="50"/>
    <n v="1"/>
    <s v="FXR89"/>
    <n v="100"/>
    <n v="0"/>
    <s v="ร้านที่2"/>
    <s v="ส***ร โ***ุนทด"/>
    <s v="สมุทรปราการ"/>
    <s v="-"/>
    <s v=""/>
    <s v="10/10/2025 12:52"/>
    <s v="-"/>
    <s v="Flash Express Thailand COD"/>
    <s v="Tiktok"/>
    <s v="จ่ายทีหลัง / COD"/>
    <s v=""/>
    <s v="THT0203271VXP7Z"/>
    <s v="10/10/2025 12:52"/>
  </r>
  <r>
    <x v="2"/>
    <x v="2"/>
    <n v="50"/>
    <n v="1"/>
    <s v="FXR89"/>
    <n v="100"/>
    <n v="0"/>
    <s v="ร้านที่2"/>
    <s v="ส***ร โ***ุนทด"/>
    <s v="สมุทรปราการ"/>
    <s v="-"/>
    <s v=""/>
    <s v="10/10/2025 12:52"/>
    <s v="-"/>
    <s v="Flash Express Thailand COD"/>
    <s v="Tiktok"/>
    <s v="จ่ายทีหลัง / COD"/>
    <s v=""/>
    <s v="THT0203271VXP7Z"/>
    <s v="10/10/2025 12:52"/>
  </r>
  <r>
    <x v="4"/>
    <x v="25"/>
    <n v="80"/>
    <n v="1"/>
    <s v="FXR88"/>
    <n v="90"/>
    <n v="10"/>
    <s v="ร้านที่1"/>
    <s v="ณัฐนันท์    รุ่แวง"/>
    <s v="เบ้านโคก 43   หมู่  2  ตำบลบ้านโคก    อำเภอเมีอเพชรบูรณ์ · บ้านโคก/ Ban Khok_x000a__x000a_เมืองเพชรบูรณ์/ Mueang Phetchabunเพชรบูรณ์/ Phetchabun_x000a_67000"/>
    <s v="67000"/>
    <s v="660831665665"/>
    <s v="10/10/2025 12:52"/>
    <s v="-"/>
    <s v="Kerry_dropoff"/>
    <s v="Lazada"/>
    <s v="lazada"/>
    <s v=""/>
    <s v="LEXPU0617107912"/>
    <s v="10/10/2025 12:52"/>
  </r>
  <r>
    <x v="4"/>
    <x v="21"/>
    <n v="75.150000000000006"/>
    <n v="1"/>
    <s v="FXR87"/>
    <n v="85.15"/>
    <n v="10"/>
    <s v="ร้านที่3"/>
    <s v="ณัฐนันท์    รุ่แวง"/>
    <s v="เบ้านโคก 43   หมู่  2  ตำบลบ้านโคก    อำเภอเมีอเพชรบูรณ์ · บ้านโคก/ Ban Khok_x000a__x000a_เมืองเพชรบูรณ์/ Mueang Phetchabunเพชรบูรณ์/ Phetchabun_x000a_67000"/>
    <s v="67000"/>
    <s v="660831665665"/>
    <s v="10/10/2025 12:52"/>
    <s v="-"/>
    <s v="Kerry_dropoff"/>
    <s v="Lazada"/>
    <s v="lazada"/>
    <s v=""/>
    <s v="LEXPU0617107436"/>
    <s v="10/10/2025 12:52"/>
  </r>
  <r>
    <x v="20"/>
    <x v="26"/>
    <n v="71"/>
    <n v="1"/>
    <s v="FXR86"/>
    <n v="108"/>
    <n v="37"/>
    <s v="ร้านที่1"/>
    <s v="ช******ม"/>
    <s v="******มศาลา ตำบลธรรมศาลา อำเภอเมืองนครปฐม จังหวัดนครปฐม 73000"/>
    <s v="73000"/>
    <s v="53"/>
    <s v="10/10/2025 13:22"/>
    <s v="-"/>
    <s v="SPX Express"/>
    <s v="Shopee"/>
    <s v="shopee"/>
    <s v=""/>
    <s v="TH251574282236B"/>
    <s v="10/10/2025 12:52"/>
  </r>
  <r>
    <x v="0"/>
    <x v="0"/>
    <n v="50"/>
    <n v="1"/>
    <s v="FXR85"/>
    <n v="100"/>
    <n v="0"/>
    <s v="ร้านที่2"/>
    <s v="ป***ัทธ์ ร***นต๊ะ"/>
    <s v="สระแก้ว"/>
    <s v="-"/>
    <s v=""/>
    <s v="10/10/2025 12:53"/>
    <s v="-"/>
    <s v="J&amp;T Express"/>
    <s v="Tiktok"/>
    <s v="tiktok"/>
    <s v=""/>
    <s v="764805178852"/>
    <s v="10/10/2025 12:51"/>
  </r>
  <r>
    <x v="1"/>
    <x v="1"/>
    <n v="50"/>
    <n v="1"/>
    <s v="FXR85"/>
    <n v="100"/>
    <n v="0"/>
    <s v="ร้านที่2"/>
    <s v="ป***ัทธ์ ร***นต๊ะ"/>
    <s v="สระแก้ว"/>
    <s v="-"/>
    <s v=""/>
    <s v="10/10/2025 12:53"/>
    <s v="-"/>
    <s v="J&amp;T Express"/>
    <s v="Tiktok"/>
    <s v="tiktok"/>
    <s v=""/>
    <s v="764805178852"/>
    <s v="10/10/2025 12:51"/>
  </r>
  <r>
    <x v="2"/>
    <x v="2"/>
    <n v="50"/>
    <n v="1"/>
    <s v="FXR85"/>
    <n v="100"/>
    <n v="0"/>
    <s v="ร้านที่2"/>
    <s v="ป***ัทธ์ ร***นต๊ะ"/>
    <s v="สระแก้ว"/>
    <s v="-"/>
    <s v=""/>
    <s v="10/10/2025 12:53"/>
    <s v="-"/>
    <s v="J&amp;T Express"/>
    <s v="Tiktok"/>
    <s v="tiktok"/>
    <s v=""/>
    <s v="764805178852"/>
    <s v="10/10/2025 12:51"/>
  </r>
  <r>
    <x v="0"/>
    <x v="0"/>
    <n v="50"/>
    <n v="1"/>
    <s v="FXR83"/>
    <n v="100"/>
    <n v="0"/>
    <s v="ร้านที่4"/>
    <s v="ถ***ฐา ว***วงษ์"/>
    <s v="สุพรรณบุรี"/>
    <s v="-"/>
    <s v=""/>
    <s v="10/10/2025 12:41"/>
    <s v="-"/>
    <s v="J&amp;T COD"/>
    <s v="Tiktok"/>
    <s v="จ่ายทีหลัง / COD"/>
    <s v=""/>
    <s v="764847269863"/>
    <s v="10/10/2025 12:41"/>
  </r>
  <r>
    <x v="1"/>
    <x v="1"/>
    <n v="50"/>
    <n v="1"/>
    <s v="FXR83"/>
    <n v="100"/>
    <n v="0"/>
    <s v="ร้านที่4"/>
    <s v="ถ***ฐา ว***วงษ์"/>
    <s v="สุพรรณบุรี"/>
    <s v="-"/>
    <s v=""/>
    <s v="10/10/2025 12:41"/>
    <s v="-"/>
    <s v="J&amp;T COD"/>
    <s v="Tiktok"/>
    <s v="จ่ายทีหลัง / COD"/>
    <s v=""/>
    <s v="764847269863"/>
    <s v="10/10/2025 12:41"/>
  </r>
  <r>
    <x v="2"/>
    <x v="2"/>
    <n v="50"/>
    <n v="1"/>
    <s v="FXR83"/>
    <n v="100"/>
    <n v="0"/>
    <s v="ร้านที่4"/>
    <s v="ถ***ฐา ว***วงษ์"/>
    <s v="สุพรรณบุรี"/>
    <s v="-"/>
    <s v=""/>
    <s v="10/10/2025 12:41"/>
    <s v="-"/>
    <s v="J&amp;T COD"/>
    <s v="Tiktok"/>
    <s v="จ่ายทีหลัง / COD"/>
    <s v=""/>
    <s v="764847269863"/>
    <s v="10/10/2025 12:41"/>
  </r>
  <r>
    <x v="5"/>
    <x v="5"/>
    <n v="60"/>
    <n v="2"/>
    <s v="FXR82"/>
    <n v="325"/>
    <n v="0"/>
    <s v="ร้านที่1"/>
    <s v="ส******์"/>
    <s v="****** ตำบลหัวเมือง อำเภอมหาชนะชัย จังหวัดยโสธร 35130"/>
    <s v="35130"/>
    <s v="07"/>
    <s v="10/10/2025 12:41"/>
    <s v="-"/>
    <s v="SPX Express"/>
    <s v="Shopee"/>
    <s v="shopee"/>
    <s v=""/>
    <s v="TH259901399199F"/>
    <s v="10/10/2025 12:41"/>
  </r>
  <r>
    <x v="4"/>
    <x v="4"/>
    <n v="68.333333333333329"/>
    <n v="3"/>
    <s v="FXR82"/>
    <n v="325"/>
    <n v="0"/>
    <s v="ร้านที่1"/>
    <s v="ส******์"/>
    <s v="****** ตำบลหัวเมือง อำเภอมหาชนะชัย จังหวัดยโสธร 35130"/>
    <s v="35130"/>
    <s v="07"/>
    <s v="10/10/2025 12:41"/>
    <s v="-"/>
    <s v="SPX Express"/>
    <s v="Shopee"/>
    <s v="shopee"/>
    <s v=""/>
    <s v="TH259901399199F"/>
    <s v="10/10/2025 12:41"/>
  </r>
  <r>
    <x v="15"/>
    <x v="18"/>
    <n v="10"/>
    <n v="200"/>
    <s v="FXR81"/>
    <n v="1992"/>
    <n v="0"/>
    <s v="ร้านที่1"/>
    <s v="ณ******ี"/>
    <s v="******ตูกลอง 1 ตำบลเวียง อำเภอเมืองพะเยา จังหวัดพะเยา 56000"/>
    <s v="56000"/>
    <s v="96"/>
    <s v="10/10/2025 12:36"/>
    <s v="-"/>
    <s v="SPX Express"/>
    <s v="Shopee"/>
    <s v="shopee"/>
    <s v=""/>
    <s v="TH251027353001B"/>
    <s v="10/10/2025 12:36"/>
  </r>
  <r>
    <x v="15"/>
    <x v="18"/>
    <n v="10"/>
    <n v="150"/>
    <s v="FXR80"/>
    <n v="1417"/>
    <n v="0"/>
    <s v="ร้านที่1"/>
    <s v="ญ******์"/>
    <s v="******ลซับมะกรูด อำเภอคลองหาด จังหวัดสระแก้ว 27260"/>
    <s v="27260"/>
    <s v="69"/>
    <s v="10/10/2025 12:35"/>
    <s v="-"/>
    <s v="SPX Express"/>
    <s v="Shopee"/>
    <s v="shopee"/>
    <s v=""/>
    <s v="TH255833446822L"/>
    <s v="10/10/2025 12:35"/>
  </r>
  <r>
    <x v="3"/>
    <x v="3"/>
    <n v="33.333333333333336"/>
    <n v="3"/>
    <s v="FXR79"/>
    <n v="100"/>
    <n v="0"/>
    <s v="ร้านที่2"/>
    <s v="อ***ย  บ***้าว"/>
    <s v="กาฬสินธุ์"/>
    <s v="-"/>
    <s v=""/>
    <s v="10/10/2025 12:33"/>
    <s v="-"/>
    <s v="J&amp;T COD"/>
    <s v="Tiktok"/>
    <s v="จ่ายทีหลัง / COD"/>
    <s v=""/>
    <s v="764896122852"/>
    <s v="10/10/2025 12:33"/>
  </r>
  <r>
    <x v="0"/>
    <x v="0"/>
    <n v="50"/>
    <n v="3"/>
    <s v="FXR78"/>
    <n v="310"/>
    <n v="10"/>
    <s v="ร้านที่4"/>
    <s v="จ***ร์เพ็ญ เ***งผิว"/>
    <s v="ปราจีนบุรี"/>
    <s v="-"/>
    <s v=""/>
    <s v="10/10/2025 12:30"/>
    <s v="-"/>
    <s v="J&amp;T COD"/>
    <s v="Tiktok"/>
    <s v="จ่ายทีหลัง / COD"/>
    <s v=""/>
    <s v="764877221835"/>
    <s v="10/10/2025 12:30"/>
  </r>
  <r>
    <x v="1"/>
    <x v="1"/>
    <n v="50"/>
    <n v="3"/>
    <s v="FXR78"/>
    <n v="310"/>
    <n v="10"/>
    <s v="ร้านที่4"/>
    <s v="จ***ร์เพ็ญ เ***งผิว"/>
    <s v="ปราจีนบุรี"/>
    <s v="-"/>
    <s v=""/>
    <s v="10/10/2025 12:30"/>
    <s v="-"/>
    <s v="J&amp;T COD"/>
    <s v="Tiktok"/>
    <s v="จ่ายทีหลัง / COD"/>
    <s v=""/>
    <s v="764877221835"/>
    <s v="10/10/2025 12:30"/>
  </r>
  <r>
    <x v="2"/>
    <x v="2"/>
    <n v="50"/>
    <n v="3"/>
    <s v="FXR78"/>
    <n v="310"/>
    <n v="10"/>
    <s v="ร้านที่4"/>
    <s v="จ***ร์เพ็ญ เ***งผิว"/>
    <s v="ปราจีนบุรี"/>
    <s v="-"/>
    <s v=""/>
    <s v="10/10/2025 12:30"/>
    <s v="-"/>
    <s v="J&amp;T COD"/>
    <s v="Tiktok"/>
    <s v="จ่ายทีหลัง / COD"/>
    <s v=""/>
    <s v="764877221835"/>
    <s v="10/10/2025 12:30"/>
  </r>
  <r>
    <x v="0"/>
    <x v="0"/>
    <n v="50"/>
    <n v="1"/>
    <s v="FXR77"/>
    <n v="100"/>
    <n v="0"/>
    <s v="ร้านที่2"/>
    <s v="น***าวพิมประพา ช***ิทธิ์"/>
    <s v="สระบุรี"/>
    <s v="-"/>
    <s v=""/>
    <s v="10/10/2025 12:24"/>
    <s v="-"/>
    <s v="J&amp;T COD"/>
    <s v="Tiktok"/>
    <s v="จ่ายทีหลัง / COD"/>
    <s v=""/>
    <s v="764812873871"/>
    <s v="10/10/2025 12:25"/>
  </r>
  <r>
    <x v="1"/>
    <x v="1"/>
    <n v="50"/>
    <n v="1"/>
    <s v="FXR77"/>
    <n v="100"/>
    <n v="0"/>
    <s v="ร้านที่2"/>
    <s v="น***าวพิมประพา ช***ิทธิ์"/>
    <s v="สระบุรี"/>
    <s v="-"/>
    <s v=""/>
    <s v="10/10/2025 12:24"/>
    <s v="-"/>
    <s v="J&amp;T COD"/>
    <s v="Tiktok"/>
    <s v="จ่ายทีหลัง / COD"/>
    <s v=""/>
    <s v="764812873871"/>
    <s v="10/10/2025 12:24"/>
  </r>
  <r>
    <x v="2"/>
    <x v="2"/>
    <n v="50"/>
    <n v="1"/>
    <s v="FXR77"/>
    <n v="100"/>
    <n v="0"/>
    <s v="ร้านที่2"/>
    <s v="น***าวพิมประพา ช***ิทธิ์"/>
    <s v="สระบุรี"/>
    <s v="-"/>
    <s v=""/>
    <s v="10/10/2025 12:24"/>
    <s v="-"/>
    <s v="J&amp;T COD"/>
    <s v="Tiktok"/>
    <s v="จ่ายทีหลัง / COD"/>
    <s v=""/>
    <s v="764812873871"/>
    <s v="10/10/2025 12:24"/>
  </r>
  <r>
    <x v="4"/>
    <x v="4"/>
    <n v="70.5"/>
    <n v="2"/>
    <s v="FXR76"/>
    <n v="141"/>
    <n v="0"/>
    <s v="ร้านที่1"/>
    <s v="เ******า"/>
    <s v="******ำบลกุง ตำบลกุง อำเภอศิลาลาด จังหวัดศรีสะเกษ 33160"/>
    <s v="33160"/>
    <s v="77"/>
    <s v="10/10/2025 12:20"/>
    <s v="-"/>
    <s v="Flash Express"/>
    <s v="Shopee"/>
    <s v="shopee"/>
    <s v=""/>
    <s v="TH30217V1M5Q1A"/>
    <s v="10/10/2025 12:20"/>
  </r>
  <r>
    <x v="0"/>
    <x v="0"/>
    <n v="50"/>
    <n v="1"/>
    <s v="FXR75"/>
    <n v="100"/>
    <n v="0"/>
    <s v="ร้านที่4"/>
    <s v="u***81184136787141"/>
    <s v="สมุทรปราการ"/>
    <s v="-"/>
    <s v=""/>
    <s v="10/10/2025 12:18"/>
    <s v="-"/>
    <s v="J&amp;T COD"/>
    <s v="Tiktok"/>
    <s v="จ่ายทีหลัง / COD"/>
    <s v=""/>
    <s v="764878183845"/>
    <s v="10/10/2025 12:18"/>
  </r>
  <r>
    <x v="1"/>
    <x v="1"/>
    <n v="50"/>
    <n v="1"/>
    <s v="FXR75"/>
    <n v="100"/>
    <n v="0"/>
    <s v="ร้านที่4"/>
    <s v="u***81184136787141"/>
    <s v="สมุทรปราการ"/>
    <s v="-"/>
    <s v=""/>
    <s v="10/10/2025 12:18"/>
    <s v="-"/>
    <s v="J&amp;T COD"/>
    <s v="Tiktok"/>
    <s v="จ่ายทีหลัง / COD"/>
    <s v=""/>
    <s v="764878183845"/>
    <s v="10/10/2025 12:18"/>
  </r>
  <r>
    <x v="2"/>
    <x v="2"/>
    <n v="50"/>
    <n v="1"/>
    <s v="FXR75"/>
    <n v="100"/>
    <n v="0"/>
    <s v="ร้านที่4"/>
    <s v="u***81184136787141"/>
    <s v="สมุทรปราการ"/>
    <s v="-"/>
    <s v=""/>
    <s v="10/10/2025 12:18"/>
    <s v="-"/>
    <s v="J&amp;T COD"/>
    <s v="Tiktok"/>
    <s v="จ่ายทีหลัง / COD"/>
    <s v=""/>
    <s v="764878183845"/>
    <s v="10/10/2025 12:18"/>
  </r>
  <r>
    <x v="4"/>
    <x v="4"/>
    <n v="70.5"/>
    <n v="2"/>
    <s v="FXR74"/>
    <n v="141"/>
    <n v="0"/>
    <s v="ร้านที่1"/>
    <s v="เ******)"/>
    <s v="******นขวาว ใหญ่ ตำบลขวาวใหญ่ ตำบลขวาวใหญ่ อำเภอศีขรภูมิ จังหวัดสุรินทร์ 32110"/>
    <s v="32110"/>
    <s v="77"/>
    <s v="10/10/2025 12:16"/>
    <s v="-"/>
    <s v="SPX Express"/>
    <s v="Shopee"/>
    <s v="shopee"/>
    <s v=""/>
    <s v="TH258323815569P"/>
    <s v="10/10/2025 12:16"/>
  </r>
  <r>
    <x v="0"/>
    <x v="0"/>
    <n v="50"/>
    <n v="2"/>
    <s v="FXR73"/>
    <n v="200"/>
    <n v="0"/>
    <s v="ร้านที่2"/>
    <s v="ท***ีย์  ค***งกุล"/>
    <s v="สระบุรี"/>
    <s v="-"/>
    <s v=""/>
    <s v="10/10/2025 12:15"/>
    <s v="-"/>
    <s v="J&amp;T COD"/>
    <s v="Tiktok"/>
    <s v="จ่ายทีหลัง / COD"/>
    <s v=""/>
    <s v="764836542890"/>
    <s v="10/10/2025 12:15"/>
  </r>
  <r>
    <x v="1"/>
    <x v="1"/>
    <n v="50"/>
    <n v="2"/>
    <s v="FXR73"/>
    <n v="200"/>
    <n v="0"/>
    <s v="ร้านที่2"/>
    <s v="ท***ีย์  ค***งกุล"/>
    <s v="สระบุรี"/>
    <s v="-"/>
    <s v=""/>
    <s v="10/10/2025 12:15"/>
    <s v="-"/>
    <s v="J&amp;T COD"/>
    <s v="Tiktok"/>
    <s v="จ่ายทีหลัง / COD"/>
    <s v=""/>
    <s v="764836542890"/>
    <s v="10/10/2025 12:15"/>
  </r>
  <r>
    <x v="2"/>
    <x v="2"/>
    <n v="50"/>
    <n v="2"/>
    <s v="FXR73"/>
    <n v="200"/>
    <n v="0"/>
    <s v="ร้านที่2"/>
    <s v="ท***ีย์  ค***งกุล"/>
    <s v="สระบุรี"/>
    <s v="-"/>
    <s v=""/>
    <s v="10/10/2025 12:15"/>
    <s v="-"/>
    <s v="J&amp;T COD"/>
    <s v="Tiktok"/>
    <s v="จ่ายทีหลัง / COD"/>
    <s v=""/>
    <s v="764836542890"/>
    <s v="10/10/2025 12:15"/>
  </r>
  <r>
    <x v="6"/>
    <x v="6"/>
    <n v="66.666666666666671"/>
    <n v="3"/>
    <s v="FXR72"/>
    <n v="146"/>
    <n v="0"/>
    <s v="ร้านที่1"/>
    <s v="ธ******)"/>
    <s v="******ย์ ) เลขที่ 108 หมู่ที่ 3 ตำบลคำพราน ตำบลคำพราน อำเภอวังม่วง จังหวัดสระบุรี 18220"/>
    <s v="18220"/>
    <s v="10"/>
    <s v="10/10/2025 12:14"/>
    <s v="-"/>
    <s v="SPX Express"/>
    <s v="Shopee"/>
    <s v="shopee"/>
    <s v=""/>
    <s v="TH2546429267335"/>
    <s v="10/10/2025 12:14"/>
  </r>
  <r>
    <x v="3"/>
    <x v="3"/>
    <n v="50"/>
    <n v="6"/>
    <s v="FXR71"/>
    <n v="200"/>
    <n v="0"/>
    <s v="ร้านที่2"/>
    <s v="น***องเลื่อน ด***ินไทย"/>
    <s v="พิจิตร"/>
    <s v="-"/>
    <s v=""/>
    <s v="10/10/2025 12:12"/>
    <s v="-"/>
    <s v="J&amp;T Express"/>
    <s v="Tiktok"/>
    <s v="tiktok"/>
    <s v=""/>
    <s v="764809930894"/>
    <s v="10/10/2025 12:13"/>
  </r>
  <r>
    <x v="0"/>
    <x v="0"/>
    <n v="50"/>
    <n v="1"/>
    <s v="FXR70"/>
    <n v="100"/>
    <n v="0"/>
    <s v="ร้านที่2"/>
    <s v="ธ***วรรณ อ***รุณ"/>
    <s v="สุพรรณบุรี"/>
    <s v="-"/>
    <s v=""/>
    <s v="10/10/2025 12:09"/>
    <s v="-"/>
    <s v="J&amp;T COD"/>
    <s v="Tiktok"/>
    <s v="จ่ายทีหลัง / COD"/>
    <s v=""/>
    <s v="764897454904"/>
    <s v="10/10/2025 12:11"/>
  </r>
  <r>
    <x v="1"/>
    <x v="1"/>
    <n v="50"/>
    <n v="1"/>
    <s v="FXR70"/>
    <n v="100"/>
    <n v="0"/>
    <s v="ร้านที่2"/>
    <s v="ธ***วรรณ อ***รุณ"/>
    <s v="สุพรรณบุรี"/>
    <s v="-"/>
    <s v=""/>
    <s v="10/10/2025 12:09"/>
    <s v="-"/>
    <s v="J&amp;T COD"/>
    <s v="Tiktok"/>
    <s v="จ่ายทีหลัง / COD"/>
    <s v=""/>
    <s v="764897454904"/>
    <s v="10/10/2025 12:11"/>
  </r>
  <r>
    <x v="2"/>
    <x v="2"/>
    <n v="50"/>
    <n v="1"/>
    <s v="FXR70"/>
    <n v="100"/>
    <n v="0"/>
    <s v="ร้านที่2"/>
    <s v="ธ***วรรณ อ***รุณ"/>
    <s v="สุพรรณบุรี"/>
    <s v="-"/>
    <s v=""/>
    <s v="10/10/2025 12:09"/>
    <s v="-"/>
    <s v="J&amp;T COD"/>
    <s v="Tiktok"/>
    <s v="จ่ายทีหลัง / COD"/>
    <s v=""/>
    <s v="764897454904"/>
    <s v="10/10/2025 12:11"/>
  </r>
  <r>
    <x v="0"/>
    <x v="0"/>
    <n v="50"/>
    <n v="1"/>
    <s v="FXR69"/>
    <n v="300"/>
    <n v="0"/>
    <s v="ร้านที่2"/>
    <s v="ช***านุช โ***วง"/>
    <s v="ปราจีนบุรี"/>
    <s v="-"/>
    <s v=""/>
    <s v="10/10/2025 12:04"/>
    <s v="-"/>
    <s v="J&amp;T Express"/>
    <s v="Tiktok"/>
    <s v="tiktok"/>
    <s v="เค้กไม่เอากาแฟค่ะ_x000a_ขอฝอยทอง,ใบเตย,เผือก,มะพร้าว,เนยนม,กล้วยหอม อย่างละ1กล่องคะ"/>
    <s v="764840003896"/>
    <s v="10/10/2025 12:07"/>
  </r>
  <r>
    <x v="1"/>
    <x v="1"/>
    <n v="50"/>
    <n v="1"/>
    <s v="FXR69"/>
    <n v="300"/>
    <n v="0"/>
    <s v="ร้านที่2"/>
    <s v="ช***านุช โ***วง"/>
    <s v="ปราจีนบุรี"/>
    <s v="-"/>
    <s v=""/>
    <s v="10/10/2025 12:04"/>
    <s v="-"/>
    <s v="J&amp;T Express"/>
    <s v="Tiktok"/>
    <s v="tiktok"/>
    <s v="เค้กไม่เอากาแฟค่ะ_x000a_ขอฝอยทอง,ใบเตย,เผือก,มะพร้าว,เนยนม,กล้วยหอม อย่างละ1กล่องคะ"/>
    <s v="764840003896"/>
    <s v="10/10/2025 12:07"/>
  </r>
  <r>
    <x v="2"/>
    <x v="2"/>
    <n v="50"/>
    <n v="1"/>
    <s v="FXR69"/>
    <n v="300"/>
    <n v="0"/>
    <s v="ร้านที่2"/>
    <s v="ช***านุช โ***วง"/>
    <s v="ปราจีนบุรี"/>
    <s v="-"/>
    <s v=""/>
    <s v="10/10/2025 12:04"/>
    <s v="-"/>
    <s v="J&amp;T Express"/>
    <s v="Tiktok"/>
    <s v="tiktok"/>
    <s v="เค้กไม่เอากาแฟค่ะ_x000a_ขอฝอยทอง,ใบเตย,เผือก,มะพร้าว,เนยนม,กล้วยหอม อย่างละ1กล่องคะ"/>
    <s v="764840003896"/>
    <s v="10/10/2025 12:07"/>
  </r>
  <r>
    <x v="3"/>
    <x v="3"/>
    <n v="50"/>
    <n v="6"/>
    <s v="FXR69"/>
    <n v="300"/>
    <n v="0"/>
    <s v="ร้านที่2"/>
    <s v="ช***านุช โ***วง"/>
    <s v="ปราจีนบุรี"/>
    <s v="-"/>
    <s v=""/>
    <s v="10/10/2025 12:04"/>
    <s v="-"/>
    <s v="J&amp;T Express"/>
    <s v="Tiktok"/>
    <s v="tiktok"/>
    <s v="เค้กไม่เอากาแฟค่ะ_x000a_ขอฝอยทอง,ใบเตย,เผือก,มะพร้าว,เนยนม,กล้วยหอม อย่างละ1กล่องคะ"/>
    <s v="764840003896"/>
    <s v="10/10/2025 12:07"/>
  </r>
  <r>
    <x v="0"/>
    <x v="0"/>
    <n v="50"/>
    <n v="1"/>
    <s v="FXR68"/>
    <n v="100"/>
    <n v="0"/>
    <s v="ร้านที่4"/>
    <s v="น***ขวัญ"/>
    <s v="เชียงใหม่"/>
    <s v="-"/>
    <s v=""/>
    <s v="10/10/2025 11:58"/>
    <s v="-"/>
    <s v="J&amp;T COD"/>
    <s v="Tiktok"/>
    <s v="จ่ายทีหลัง / COD"/>
    <s v=""/>
    <s v="764843459892"/>
    <s v="10/10/2025 11:58"/>
  </r>
  <r>
    <x v="1"/>
    <x v="1"/>
    <n v="50"/>
    <n v="1"/>
    <s v="FXR68"/>
    <n v="100"/>
    <n v="0"/>
    <s v="ร้านที่4"/>
    <s v="น***ขวัญ"/>
    <s v="เชียงใหม่"/>
    <s v="-"/>
    <s v=""/>
    <s v="10/10/2025 11:58"/>
    <s v="-"/>
    <s v="J&amp;T COD"/>
    <s v="Tiktok"/>
    <s v="จ่ายทีหลัง / COD"/>
    <s v=""/>
    <s v="764843459892"/>
    <s v="10/10/2025 11:58"/>
  </r>
  <r>
    <x v="2"/>
    <x v="2"/>
    <n v="50"/>
    <n v="1"/>
    <s v="FXR68"/>
    <n v="100"/>
    <n v="0"/>
    <s v="ร้านที่4"/>
    <s v="น***ขวัญ"/>
    <s v="เชียงใหม่"/>
    <s v="-"/>
    <s v=""/>
    <s v="10/10/2025 11:58"/>
    <s v="-"/>
    <s v="J&amp;T COD"/>
    <s v="Tiktok"/>
    <s v="จ่ายทีหลัง / COD"/>
    <s v=""/>
    <s v="764843459892"/>
    <s v="10/10/2025 11:58"/>
  </r>
  <r>
    <x v="0"/>
    <x v="0"/>
    <n v="50"/>
    <n v="1"/>
    <s v="FXR67"/>
    <n v="408"/>
    <n v="0"/>
    <s v="ร้านที่2"/>
    <s v="จ***ง"/>
    <s v="******น้ำทิพย์) อำเภอมวกเหล็ก จังหวัดสระบุรี (บ้านยายนอม) ตำบลลำพญากลาง อำเภอมวกเหล็ก จังหวัดสระบุรี 30130"/>
    <s v="30130"/>
    <s v="93"/>
    <s v="10/10/2025 11:53"/>
    <s v="-"/>
    <s v="SPX Express"/>
    <s v="Shopee"/>
    <s v="shopee"/>
    <s v=""/>
    <s v="TH257088603278T"/>
    <s v="10/10/2025 11:52"/>
  </r>
  <r>
    <x v="1"/>
    <x v="1"/>
    <n v="50"/>
    <n v="1"/>
    <s v="FXR67"/>
    <n v="408"/>
    <n v="0"/>
    <s v="ร้านที่2"/>
    <s v="จ***ง"/>
    <s v="******น้ำทิพย์) อำเภอมวกเหล็ก จังหวัดสระบุรี (บ้านยายนอม) ตำบลลำพญากลาง อำเภอมวกเหล็ก จังหวัดสระบุรี 30130"/>
    <s v="30130"/>
    <s v="93"/>
    <s v="10/10/2025 11:53"/>
    <s v="-"/>
    <s v="SPX Express"/>
    <s v="Shopee"/>
    <s v="shopee"/>
    <s v=""/>
    <s v="TH257088603278T"/>
    <s v="10/10/2025 11:52"/>
  </r>
  <r>
    <x v="2"/>
    <x v="2"/>
    <n v="50"/>
    <n v="1"/>
    <s v="FXR67"/>
    <n v="408"/>
    <n v="0"/>
    <s v="ร้านที่2"/>
    <s v="จ***ง"/>
    <s v="******น้ำทิพย์) อำเภอมวกเหล็ก จังหวัดสระบุรี (บ้านยายนอม) ตำบลลำพญากลาง อำเภอมวกเหล็ก จังหวัดสระบุรี 30130"/>
    <s v="30130"/>
    <s v="93"/>
    <s v="10/10/2025 11:53"/>
    <s v="-"/>
    <s v="SPX Express"/>
    <s v="Shopee"/>
    <s v="shopee"/>
    <s v=""/>
    <s v="TH257088603278T"/>
    <s v="10/10/2025 11:52"/>
  </r>
  <r>
    <x v="11"/>
    <x v="27"/>
    <n v="66"/>
    <n v="1"/>
    <s v="FXR67"/>
    <n v="408"/>
    <n v="0"/>
    <s v="ร้านที่2"/>
    <s v="จ***ง"/>
    <s v="******น้ำทิพย์) อำเภอมวกเหล็ก จังหวัดสระบุรี (บ้านยายนอม) ตำบลลำพญากลาง อำเภอมวกเหล็ก จังหวัดสระบุรี 30130"/>
    <s v="30130"/>
    <s v="93"/>
    <s v="10/10/2025 11:53"/>
    <s v="-"/>
    <s v="SPX Express"/>
    <s v="Shopee"/>
    <s v="shopee"/>
    <s v=""/>
    <s v="TH257088603278T"/>
    <s v="10/10/2025 11:52"/>
  </r>
  <r>
    <x v="14"/>
    <x v="17"/>
    <n v="66"/>
    <n v="1"/>
    <s v="FXR67"/>
    <n v="408"/>
    <n v="0"/>
    <s v="ร้านที่2"/>
    <s v="จ***ง"/>
    <s v="******น้ำทิพย์) อำเภอมวกเหล็ก จังหวัดสระบุรี (บ้านยายนอม) ตำบลลำพญากลาง อำเภอมวกเหล็ก จังหวัดสระบุรี 30130"/>
    <s v="30130"/>
    <s v="93"/>
    <s v="10/10/2025 11:53"/>
    <s v="-"/>
    <s v="SPX Express"/>
    <s v="Shopee"/>
    <s v="shopee"/>
    <s v=""/>
    <s v="TH257088603278T"/>
    <s v="10/10/2025 11:52"/>
  </r>
  <r>
    <x v="4"/>
    <x v="4"/>
    <n v="67"/>
    <n v="1"/>
    <s v="FXR67"/>
    <n v="408"/>
    <n v="0"/>
    <s v="ร้านที่2"/>
    <s v="จ***ง"/>
    <s v="******น้ำทิพย์) อำเภอมวกเหล็ก จังหวัดสระบุรี (บ้านยายนอม) ตำบลลำพญากลาง อำเภอมวกเหล็ก จังหวัดสระบุรี 30130"/>
    <s v="30130"/>
    <s v="93"/>
    <s v="10/10/2025 11:53"/>
    <s v="-"/>
    <s v="SPX Express"/>
    <s v="Shopee"/>
    <s v="shopee"/>
    <s v=""/>
    <s v="TH257088603278T"/>
    <s v="10/10/2025 11:52"/>
  </r>
  <r>
    <x v="0"/>
    <x v="0"/>
    <n v="50"/>
    <n v="1"/>
    <s v="FXR66"/>
    <n v="100"/>
    <n v="0"/>
    <s v="ร้านที่4"/>
    <s v="พ***ิวัฒน์"/>
    <s v="กรุงเทพฯ"/>
    <s v="-"/>
    <s v=""/>
    <s v="10/10/2025 11:50"/>
    <s v="-"/>
    <s v="J&amp;T Express"/>
    <s v="Tiktok"/>
    <s v="tiktok"/>
    <s v=""/>
    <s v="764841567884"/>
    <s v="10/10/2025 11:50"/>
  </r>
  <r>
    <x v="1"/>
    <x v="1"/>
    <n v="50"/>
    <n v="1"/>
    <s v="FXR66"/>
    <n v="100"/>
    <n v="0"/>
    <s v="ร้านที่4"/>
    <s v="พ***ิวัฒน์"/>
    <s v="กรุงเทพฯ"/>
    <s v="-"/>
    <s v=""/>
    <s v="10/10/2025 11:50"/>
    <s v="-"/>
    <s v="J&amp;T Express"/>
    <s v="Tiktok"/>
    <s v="tiktok"/>
    <s v=""/>
    <s v="764841567884"/>
    <s v="10/10/2025 11:50"/>
  </r>
  <r>
    <x v="2"/>
    <x v="2"/>
    <n v="50"/>
    <n v="1"/>
    <s v="FXR66"/>
    <n v="100"/>
    <n v="0"/>
    <s v="ร้านที่4"/>
    <s v="พ***ิวัฒน์"/>
    <s v="กรุงเทพฯ"/>
    <s v="-"/>
    <s v=""/>
    <s v="10/10/2025 11:50"/>
    <s v="-"/>
    <s v="J&amp;T Express"/>
    <s v="Tiktok"/>
    <s v="tiktok"/>
    <s v=""/>
    <s v="764841567884"/>
    <s v="10/10/2025 11:50"/>
  </r>
  <r>
    <x v="0"/>
    <x v="0"/>
    <n v="50"/>
    <n v="1"/>
    <s v="FXR65"/>
    <n v="100"/>
    <n v="0"/>
    <s v="ร้านที่4"/>
    <s v="ก***์กนิษฐ์ ท***์วโรรส"/>
    <s v="นครปฐม"/>
    <s v="-"/>
    <s v=""/>
    <s v="10/10/2025 11:49"/>
    <s v="-"/>
    <s v="J&amp;T Express"/>
    <s v="Tiktok"/>
    <s v="tiktok"/>
    <s v=""/>
    <s v="764862967886"/>
    <s v="10/10/2025 11:48"/>
  </r>
  <r>
    <x v="1"/>
    <x v="1"/>
    <n v="50"/>
    <n v="1"/>
    <s v="FXR65"/>
    <n v="100"/>
    <n v="0"/>
    <s v="ร้านที่4"/>
    <s v="ก***์กนิษฐ์ ท***์วโรรส"/>
    <s v="นครปฐม"/>
    <s v="-"/>
    <s v=""/>
    <s v="10/10/2025 11:49"/>
    <s v="-"/>
    <s v="J&amp;T Express"/>
    <s v="Tiktok"/>
    <s v="tiktok"/>
    <s v=""/>
    <s v="764862967886"/>
    <s v="10/10/2025 11:48"/>
  </r>
  <r>
    <x v="2"/>
    <x v="2"/>
    <n v="50"/>
    <n v="1"/>
    <s v="FXR65"/>
    <n v="100"/>
    <n v="0"/>
    <s v="ร้านที่4"/>
    <s v="ก***์กนิษฐ์ ท***์วโรรส"/>
    <s v="นครปฐม"/>
    <s v="-"/>
    <s v=""/>
    <s v="10/10/2025 11:49"/>
    <s v="-"/>
    <s v="J&amp;T Express"/>
    <s v="Tiktok"/>
    <s v="tiktok"/>
    <s v=""/>
    <s v="764862967886"/>
    <s v="10/10/2025 11:48"/>
  </r>
  <r>
    <x v="20"/>
    <x v="28"/>
    <n v="63.41"/>
    <n v="1"/>
    <s v="FXR64"/>
    <n v="190.21"/>
    <n v="0"/>
    <s v="ร้านที่10"/>
    <s v="ธนกฤต เจียระวงศ์"/>
    <s v="545/5-6 · ปากน้ำ/ Pak Nam_x000a__x000a_เมืองสมุทรปราการ/ Mueang Samut Prakanสมุทรปราการ/ Samut Prakan_x000a_10270"/>
    <s v="10270"/>
    <s v="660853489888"/>
    <s v="10/10/2025 11:47"/>
    <s v="-"/>
    <s v="Kerry_dropoff"/>
    <s v="Lazada"/>
    <s v="lazada"/>
    <s v=""/>
    <s v="LEXDO0170838821"/>
    <s v="10/10/2025 11:46"/>
  </r>
  <r>
    <x v="20"/>
    <x v="28"/>
    <n v="63.4"/>
    <n v="2"/>
    <s v="FXR64"/>
    <n v="190.21"/>
    <n v="0"/>
    <s v="ร้านที่10"/>
    <s v="ธนกฤต เจียระวงศ์"/>
    <s v="545/5-6 · ปากน้ำ/ Pak Nam_x000a__x000a_เมืองสมุทรปราการ/ Mueang Samut Prakanสมุทรปราการ/ Samut Prakan_x000a_10270"/>
    <s v="10270"/>
    <s v="660853489888"/>
    <s v="10/10/2025 11:47"/>
    <s v="-"/>
    <s v="Kerry_dropoff"/>
    <s v="Lazada"/>
    <s v="lazada"/>
    <s v=""/>
    <s v="LEXDO0170838821"/>
    <s v="10/10/2025 11:46"/>
  </r>
  <r>
    <x v="0"/>
    <x v="0"/>
    <n v="50"/>
    <n v="1"/>
    <s v="FXR62"/>
    <n v="76.83"/>
    <n v="7"/>
    <s v="ร้านที่6"/>
    <s v="หม๊ะโสด สมัน"/>
    <s v="89 ม.5 ต.ทุ่งนุ้ย อ.ควนกาหลง จ.สตูล 91130 · ทุ่งนุ้ย/ Thung Nui_x000a__x000a_ควนกาหลง/ Khuan Kalongสตูล/ Satun_x000a_91130"/>
    <s v="91130"/>
    <s v="660656129253"/>
    <s v="10/10/2025 11:42"/>
    <s v="-"/>
    <s v="Kerry_dropoff"/>
    <s v="Lazada"/>
    <s v="lazada"/>
    <s v=""/>
    <s v="TH72037V0GK63A"/>
    <s v="10/10/2025 11:39"/>
  </r>
  <r>
    <x v="1"/>
    <x v="1"/>
    <n v="50"/>
    <n v="1"/>
    <s v="FXR62"/>
    <n v="76.83"/>
    <n v="7"/>
    <s v="ร้านที่6"/>
    <s v="หม๊ะโสด สมัน"/>
    <s v="89 ม.5 ต.ทุ่งนุ้ย อ.ควนกาหลง จ.สตูล 91130 · ทุ่งนุ้ย/ Thung Nui_x000a__x000a_ควนกาหลง/ Khuan Kalongสตูล/ Satun_x000a_91130"/>
    <s v="91130"/>
    <s v="660656129253"/>
    <s v="10/10/2025 11:42"/>
    <s v="-"/>
    <s v="Kerry_dropoff"/>
    <s v="Lazada"/>
    <s v="lazada"/>
    <s v=""/>
    <s v="TH72037V0GK63A"/>
    <s v="10/10/2025 11:39"/>
  </r>
  <r>
    <x v="2"/>
    <x v="2"/>
    <n v="50"/>
    <n v="1"/>
    <s v="FXR62"/>
    <n v="76.83"/>
    <n v="7"/>
    <s v="ร้านที่6"/>
    <s v="หม๊ะโสด สมัน"/>
    <s v="89 ม.5 ต.ทุ่งนุ้ย อ.ควนกาหลง จ.สตูล 91130 · ทุ่งนุ้ย/ Thung Nui_x000a__x000a_ควนกาหลง/ Khuan Kalongสตูล/ Satun_x000a_91130"/>
    <s v="91130"/>
    <s v="660656129253"/>
    <s v="10/10/2025 11:42"/>
    <s v="-"/>
    <s v="Kerry_dropoff"/>
    <s v="Lazada"/>
    <s v="lazada"/>
    <s v=""/>
    <s v="TH72037V0GK63A"/>
    <s v="10/10/2025 11:39"/>
  </r>
  <r>
    <x v="4"/>
    <x v="4"/>
    <n v="66.333333333333329"/>
    <n v="6"/>
    <s v="FXR61"/>
    <n v="470"/>
    <n v="0"/>
    <s v="ร้านที่1"/>
    <s v="น******ำ"/>
    <s v="******ตำบลบ้านต๊ำ อำเภอเมืองพะเยา จังหวัดพะเยา 56000"/>
    <s v="56000"/>
    <s v="33"/>
    <s v="10/10/2025 12:08"/>
    <s v="-"/>
    <s v="SPX Express"/>
    <s v="Shopee"/>
    <s v="shopee"/>
    <s v=""/>
    <s v="TH257811914627B"/>
    <s v="10/10/2025 11:35"/>
  </r>
  <r>
    <x v="0"/>
    <x v="0"/>
    <n v="50"/>
    <n v="1"/>
    <s v="FXR60"/>
    <n v="111.16"/>
    <n v="7.36"/>
    <s v="ร้านที่3"/>
    <s v="อังคณา  ภูมินทอง"/>
    <s v="60/1 ถนนพระพิจิตร ตำบลในเมือง อำเภอเมือง จังหวัดพิจิตร · ในเมือง/ Nai Mueang_x000a__x000a_เมืองพิจิตร/ Mueang Phichitพิจิตร/ Phichit_x000a_66000"/>
    <s v="66000"/>
    <s v="660869321376"/>
    <s v="10/10/2025 11:33"/>
    <s v="-"/>
    <s v="Kerry_dropoff"/>
    <s v="Lazada"/>
    <s v="lazada"/>
    <s v=""/>
    <s v="LEXPU0617003529"/>
    <s v="10/10/2025 11:33"/>
  </r>
  <r>
    <x v="1"/>
    <x v="1"/>
    <n v="50"/>
    <n v="1"/>
    <s v="FXR60"/>
    <n v="111.16"/>
    <n v="7.36"/>
    <s v="ร้านที่3"/>
    <s v="อังคณา  ภูมินทอง"/>
    <s v="60/1 ถนนพระพิจิตร ตำบลในเมือง อำเภอเมือง จังหวัดพิจิตร · ในเมือง/ Nai Mueang_x000a__x000a_เมืองพิจิตร/ Mueang Phichitพิจิตร/ Phichit_x000a_66000"/>
    <s v="66000"/>
    <s v="660869321376"/>
    <s v="10/10/2025 11:33"/>
    <s v="-"/>
    <s v="Kerry_dropoff"/>
    <s v="Lazada"/>
    <s v="lazada"/>
    <s v=""/>
    <s v="LEXPU0617003529"/>
    <s v="10/10/2025 11:33"/>
  </r>
  <r>
    <x v="2"/>
    <x v="2"/>
    <n v="50"/>
    <n v="1"/>
    <s v="FXR60"/>
    <n v="111.16"/>
    <n v="7.36"/>
    <s v="ร้านที่3"/>
    <s v="อังคณา  ภูมินทอง"/>
    <s v="60/1 ถนนพระพิจิตร ตำบลในเมือง อำเภอเมือง จังหวัดพิจิตร · ในเมือง/ Nai Mueang_x000a__x000a_เมืองพิจิตร/ Mueang Phichitพิจิตร/ Phichit_x000a_66000"/>
    <s v="66000"/>
    <s v="660869321376"/>
    <s v="10/10/2025 11:33"/>
    <s v="-"/>
    <s v="Kerry_dropoff"/>
    <s v="Lazada"/>
    <s v="lazada"/>
    <s v=""/>
    <s v="LEXPU0617003529"/>
    <s v="10/10/2025 11:33"/>
  </r>
  <r>
    <x v="0"/>
    <x v="0"/>
    <n v="50"/>
    <n v="1"/>
    <s v="FXR59"/>
    <n v="100"/>
    <n v="0"/>
    <s v="ร้านที่2"/>
    <s v="ท***ย์"/>
    <s v="นครราชสีมา"/>
    <s v="-"/>
    <s v=""/>
    <s v="10/10/2025 11:26"/>
    <s v="-"/>
    <s v="J&amp;T COD"/>
    <s v="Tiktok"/>
    <s v="จ่ายทีหลัง / COD"/>
    <s v=""/>
    <s v="764836366884"/>
    <s v="10/10/2025 11:26"/>
  </r>
  <r>
    <x v="1"/>
    <x v="1"/>
    <n v="50"/>
    <n v="1"/>
    <s v="FXR59"/>
    <n v="100"/>
    <n v="0"/>
    <s v="ร้านที่2"/>
    <s v="ท***ย์"/>
    <s v="นครราชสีมา"/>
    <s v="-"/>
    <s v=""/>
    <s v="10/10/2025 11:26"/>
    <s v="-"/>
    <s v="J&amp;T COD"/>
    <s v="Tiktok"/>
    <s v="จ่ายทีหลัง / COD"/>
    <s v=""/>
    <s v="764836366884"/>
    <s v="10/10/2025 11:26"/>
  </r>
  <r>
    <x v="2"/>
    <x v="2"/>
    <n v="50"/>
    <n v="1"/>
    <s v="FXR59"/>
    <n v="100"/>
    <n v="0"/>
    <s v="ร้านที่2"/>
    <s v="ท***ย์"/>
    <s v="นครราชสีมา"/>
    <s v="-"/>
    <s v=""/>
    <s v="10/10/2025 11:26"/>
    <s v="-"/>
    <s v="J&amp;T COD"/>
    <s v="Tiktok"/>
    <s v="จ่ายทีหลัง / COD"/>
    <s v=""/>
    <s v="764836366884"/>
    <s v="10/10/2025 11:26"/>
  </r>
  <r>
    <x v="0"/>
    <x v="0"/>
    <n v="50"/>
    <n v="1"/>
    <s v="FXR58"/>
    <n v="100"/>
    <n v="0"/>
    <s v="ร้านที่2"/>
    <s v="น***า.ไชยพิเดช"/>
    <s v="กรุงเทพมหานคร"/>
    <s v="-"/>
    <s v=""/>
    <s v="10/10/2025 11:26"/>
    <s v="-"/>
    <s v="J&amp;T Express"/>
    <s v="Tiktok"/>
    <s v="tiktok"/>
    <s v=""/>
    <s v="764807564861"/>
    <s v="10/10/2025 11:25"/>
  </r>
  <r>
    <x v="1"/>
    <x v="1"/>
    <n v="50"/>
    <n v="1"/>
    <s v="FXR58"/>
    <n v="100"/>
    <n v="0"/>
    <s v="ร้านที่2"/>
    <s v="น***า.ไชยพิเดช"/>
    <s v="กรุงเทพมหานคร"/>
    <s v="-"/>
    <s v=""/>
    <s v="10/10/2025 11:26"/>
    <s v="-"/>
    <s v="J&amp;T Express"/>
    <s v="Tiktok"/>
    <s v="tiktok"/>
    <s v=""/>
    <s v="764807564861"/>
    <s v="10/10/2025 11:25"/>
  </r>
  <r>
    <x v="2"/>
    <x v="2"/>
    <n v="50"/>
    <n v="1"/>
    <s v="FXR58"/>
    <n v="100"/>
    <n v="0"/>
    <s v="ร้านที่2"/>
    <s v="น***า.ไชยพิเดช"/>
    <s v="กรุงเทพมหานคร"/>
    <s v="-"/>
    <s v=""/>
    <s v="10/10/2025 11:26"/>
    <s v="-"/>
    <s v="J&amp;T Express"/>
    <s v="Tiktok"/>
    <s v="tiktok"/>
    <s v=""/>
    <s v="764807564861"/>
    <s v="10/10/2025 11:25"/>
  </r>
  <r>
    <x v="0"/>
    <x v="0"/>
    <n v="50"/>
    <n v="1"/>
    <s v="FXR57"/>
    <n v="100"/>
    <n v="0"/>
    <s v="ร้านที่4"/>
    <s v="อ***พันธุ์ ด***"/>
    <s v="ร้อยเอ็ด"/>
    <s v="-"/>
    <s v=""/>
    <s v="10/10/2025 11:21"/>
    <s v="-"/>
    <s v="J&amp;T COD"/>
    <s v="Tiktok"/>
    <s v="จ่ายทีหลัง / COD"/>
    <s v=""/>
    <s v="764864567876"/>
    <s v="10/10/2025 11:21"/>
  </r>
  <r>
    <x v="1"/>
    <x v="1"/>
    <n v="50"/>
    <n v="1"/>
    <s v="FXR57"/>
    <n v="100"/>
    <n v="0"/>
    <s v="ร้านที่4"/>
    <s v="อ***พันธุ์ ด***"/>
    <s v="ร้อยเอ็ด"/>
    <s v="-"/>
    <s v=""/>
    <s v="10/10/2025 11:21"/>
    <s v="-"/>
    <s v="J&amp;T COD"/>
    <s v="Tiktok"/>
    <s v="จ่ายทีหลัง / COD"/>
    <s v=""/>
    <s v="764864567876"/>
    <s v="10/10/2025 11:21"/>
  </r>
  <r>
    <x v="2"/>
    <x v="2"/>
    <n v="50"/>
    <n v="1"/>
    <s v="FXR57"/>
    <n v="100"/>
    <n v="0"/>
    <s v="ร้านที่4"/>
    <s v="อ***พันธุ์ ด***"/>
    <s v="ร้อยเอ็ด"/>
    <s v="-"/>
    <s v=""/>
    <s v="10/10/2025 11:21"/>
    <s v="-"/>
    <s v="J&amp;T COD"/>
    <s v="Tiktok"/>
    <s v="จ่ายทีหลัง / COD"/>
    <s v=""/>
    <s v="764864567876"/>
    <s v="10/10/2025 11:21"/>
  </r>
  <r>
    <x v="0"/>
    <x v="0"/>
    <n v="50"/>
    <n v="2"/>
    <s v="FXR56"/>
    <n v="200"/>
    <n v="0"/>
    <s v="ร้านที่4"/>
    <s v="ศ***ุฒิ  บ***าวา"/>
    <s v="พะเยา"/>
    <s v="-"/>
    <s v=""/>
    <s v="10/10/2025 11:32"/>
    <s v="-"/>
    <s v="J&amp;T Express"/>
    <s v="Tiktok"/>
    <s v="tiktok"/>
    <s v=""/>
    <s v="764842049823"/>
    <s v="10/10/2025 11:20"/>
  </r>
  <r>
    <x v="1"/>
    <x v="1"/>
    <n v="50"/>
    <n v="2"/>
    <s v="FXR56"/>
    <n v="200"/>
    <n v="0"/>
    <s v="ร้านที่4"/>
    <s v="ศ***ุฒิ  บ***าวา"/>
    <s v="พะเยา"/>
    <s v="-"/>
    <s v=""/>
    <s v="10/10/2025 11:32"/>
    <s v="-"/>
    <s v="J&amp;T Express"/>
    <s v="Tiktok"/>
    <s v="tiktok"/>
    <s v=""/>
    <s v="764842049823"/>
    <s v="10/10/2025 11:20"/>
  </r>
  <r>
    <x v="2"/>
    <x v="2"/>
    <n v="50"/>
    <n v="2"/>
    <s v="FXR56"/>
    <n v="200"/>
    <n v="0"/>
    <s v="ร้านที่4"/>
    <s v="ศ***ุฒิ  บ***าวา"/>
    <s v="พะเยา"/>
    <s v="-"/>
    <s v=""/>
    <s v="10/10/2025 11:32"/>
    <s v="-"/>
    <s v="J&amp;T Express"/>
    <s v="Tiktok"/>
    <s v="tiktok"/>
    <s v=""/>
    <s v="764842049823"/>
    <s v="10/10/2025 11:20"/>
  </r>
  <r>
    <x v="3"/>
    <x v="3"/>
    <n v="65"/>
    <n v="9"/>
    <s v="FXR55"/>
    <n v="289"/>
    <n v="0"/>
    <s v="ร้านที่2"/>
    <s v="ย***ร  ค***"/>
    <s v="ตาก"/>
    <s v="-"/>
    <s v=""/>
    <s v="10/10/2025 11:16"/>
    <s v="-"/>
    <s v="J&amp;T COD"/>
    <s v="Tiktok"/>
    <s v="จ่ายทีหลัง / COD"/>
    <s v=""/>
    <s v="764818643820"/>
    <s v="10/10/2025 11:16"/>
  </r>
  <r>
    <x v="3"/>
    <x v="3"/>
    <n v="50"/>
    <n v="6"/>
    <s v="FXR54"/>
    <n v="200"/>
    <n v="0"/>
    <s v="ร้านที่2"/>
    <s v="อ***ย ไ***ชติ"/>
    <s v="สิงห์บุรี"/>
    <s v="-"/>
    <s v=""/>
    <s v="10/10/2025 11:09"/>
    <s v="-"/>
    <s v="J&amp;T COD"/>
    <s v="Tiktok"/>
    <s v="จ่ายทีหลัง / COD"/>
    <s v=""/>
    <s v="764868738852"/>
    <s v="10/10/2025 11:09"/>
  </r>
  <r>
    <x v="7"/>
    <x v="7"/>
    <n v="139"/>
    <n v="1"/>
    <s v="FXR53"/>
    <n v="269.45"/>
    <n v="0"/>
    <s v="ร้านที่2"/>
    <s v="เ***์รี่ ช***ญศิลป์"/>
    <s v="นครปฐม"/>
    <s v="-"/>
    <s v=""/>
    <s v="10/10/2025 11:08"/>
    <s v="-"/>
    <s v="J&amp;T COD"/>
    <s v="Tiktok"/>
    <s v="จ่ายทีหลัง / COD"/>
    <s v=""/>
    <s v="764877125832"/>
    <s v="10/10/2025 11:08"/>
  </r>
  <r>
    <x v="8"/>
    <x v="8"/>
    <n v="139"/>
    <n v="1"/>
    <s v="FXR53"/>
    <n v="269.45"/>
    <n v="0"/>
    <s v="ร้านที่2"/>
    <s v="เ***์รี่ ช***ญศิลป์"/>
    <s v="นครปฐม"/>
    <s v="-"/>
    <s v=""/>
    <s v="10/10/2025 11:08"/>
    <s v="-"/>
    <s v="J&amp;T COD"/>
    <s v="Tiktok"/>
    <s v="จ่ายทีหลัง / COD"/>
    <s v=""/>
    <s v="764877125832"/>
    <s v="10/10/2025 11:08"/>
  </r>
  <r>
    <x v="9"/>
    <x v="9"/>
    <n v="139"/>
    <n v="1"/>
    <s v="FXR53"/>
    <n v="269.45"/>
    <n v="0"/>
    <s v="ร้านที่2"/>
    <s v="เ***์รี่ ช***ญศิลป์"/>
    <s v="นครปฐม"/>
    <s v="-"/>
    <s v=""/>
    <s v="10/10/2025 11:08"/>
    <s v="-"/>
    <s v="J&amp;T COD"/>
    <s v="Tiktok"/>
    <s v="จ่ายทีหลัง / COD"/>
    <s v=""/>
    <s v="764877125832"/>
    <s v="10/10/2025 11:08"/>
  </r>
  <r>
    <x v="10"/>
    <x v="10"/>
    <n v="139"/>
    <n v="1"/>
    <s v="FXR53"/>
    <n v="269.45"/>
    <n v="0"/>
    <s v="ร้านที่2"/>
    <s v="เ***์รี่ ช***ญศิลป์"/>
    <s v="นครปฐม"/>
    <s v="-"/>
    <s v=""/>
    <s v="10/10/2025 11:08"/>
    <s v="-"/>
    <s v="J&amp;T COD"/>
    <s v="Tiktok"/>
    <s v="จ่ายทีหลัง / COD"/>
    <s v=""/>
    <s v="764877125832"/>
    <s v="10/10/2025 11:08"/>
  </r>
  <r>
    <x v="0"/>
    <x v="0"/>
    <n v="50"/>
    <n v="1"/>
    <s v="FXR52"/>
    <n v="100"/>
    <n v="0"/>
    <s v="ร้านที่4"/>
    <s v="ช***ชา"/>
    <s v="กระบี่"/>
    <s v="-"/>
    <s v=""/>
    <s v="10/10/2025 11:08"/>
    <s v="-"/>
    <s v="J&amp;T COD"/>
    <s v="Tiktok"/>
    <s v="จ่ายทีหลัง / COD"/>
    <s v=""/>
    <s v="764887966894"/>
    <s v="10/10/2025 11:08"/>
  </r>
  <r>
    <x v="1"/>
    <x v="1"/>
    <n v="50"/>
    <n v="1"/>
    <s v="FXR52"/>
    <n v="100"/>
    <n v="0"/>
    <s v="ร้านที่4"/>
    <s v="ช***ชา"/>
    <s v="กระบี่"/>
    <s v="-"/>
    <s v=""/>
    <s v="10/10/2025 11:08"/>
    <s v="-"/>
    <s v="J&amp;T COD"/>
    <s v="Tiktok"/>
    <s v="จ่ายทีหลัง / COD"/>
    <s v=""/>
    <s v="764887966894"/>
    <s v="10/10/2025 11:08"/>
  </r>
  <r>
    <x v="2"/>
    <x v="2"/>
    <n v="50"/>
    <n v="1"/>
    <s v="FXR52"/>
    <n v="100"/>
    <n v="0"/>
    <s v="ร้านที่4"/>
    <s v="ช***ชา"/>
    <s v="กระบี่"/>
    <s v="-"/>
    <s v=""/>
    <s v="10/10/2025 11:08"/>
    <s v="-"/>
    <s v="J&amp;T COD"/>
    <s v="Tiktok"/>
    <s v="จ่ายทีหลัง / COD"/>
    <s v=""/>
    <s v="764887966894"/>
    <s v="10/10/2025 11:08"/>
  </r>
  <r>
    <x v="0"/>
    <x v="0"/>
    <n v="60"/>
    <n v="2"/>
    <s v="FXR51"/>
    <n v="200"/>
    <n v="0"/>
    <s v="ร้านที่2"/>
    <s v="ศ***นภา พ***นารินทร์"/>
    <s v="สระแก้ว"/>
    <s v="-"/>
    <s v=""/>
    <s v="10/10/2025 11:00"/>
    <s v="-"/>
    <s v="J&amp;T COD"/>
    <s v="Tiktok"/>
    <s v="จ่ายทีหลัง / COD"/>
    <s v=""/>
    <s v="764870846821"/>
    <s v="10/10/2025 11:00"/>
  </r>
  <r>
    <x v="1"/>
    <x v="1"/>
    <n v="60"/>
    <n v="2"/>
    <s v="FXR51"/>
    <n v="200"/>
    <n v="0"/>
    <s v="ร้านที่2"/>
    <s v="ศ***นภา พ***นารินทร์"/>
    <s v="สระแก้ว"/>
    <s v="-"/>
    <s v=""/>
    <s v="10/10/2025 11:00"/>
    <s v="-"/>
    <s v="J&amp;T COD"/>
    <s v="Tiktok"/>
    <s v="จ่ายทีหลัง / COD"/>
    <s v=""/>
    <s v="764870846821"/>
    <s v="10/10/2025 11:00"/>
  </r>
  <r>
    <x v="2"/>
    <x v="2"/>
    <n v="60"/>
    <n v="2"/>
    <s v="FXR51"/>
    <n v="200"/>
    <n v="0"/>
    <s v="ร้านที่2"/>
    <s v="ศ***นภา พ***นารินทร์"/>
    <s v="สระแก้ว"/>
    <s v="-"/>
    <s v=""/>
    <s v="10/10/2025 11:00"/>
    <s v="-"/>
    <s v="J&amp;T COD"/>
    <s v="Tiktok"/>
    <s v="จ่ายทีหลัง / COD"/>
    <s v=""/>
    <s v="764870846821"/>
    <s v="10/10/2025 11:00"/>
  </r>
  <r>
    <x v="4"/>
    <x v="4"/>
    <n v="70.5"/>
    <n v="2"/>
    <s v="FXR50"/>
    <n v="141"/>
    <n v="0"/>
    <s v="ร้านที่1"/>
    <s v="ป******ล"/>
    <s v="******หมู่ที่ 1, ตำบล ธนู, อำเภออุทัย ตำบลธนู อำเภออุทัย จังหวัดพระนครศรีอยุธยา 13000"/>
    <s v="13000"/>
    <s v="58"/>
    <s v="10/10/2025 11:29"/>
    <s v="-"/>
    <s v="SPX Express"/>
    <s v="Shopee"/>
    <s v="shopee"/>
    <s v=""/>
    <s v="TH254705195745A"/>
    <s v="10/10/2025 10:59"/>
  </r>
  <r>
    <x v="2"/>
    <x v="2"/>
    <n v="50"/>
    <n v="1"/>
    <s v="FXR49"/>
    <n v="50"/>
    <n v="0"/>
    <s v="ร้านที่2"/>
    <s v="ศ******์"/>
    <s v="******กม.9  (ติดกับม.มัณฑนา) ตำบลบางพลีใหญ่ อำเภอบางพลี จังหวัดสมุทรปราการ 10540"/>
    <s v="10540"/>
    <s v="60"/>
    <s v="10/10/2025 10:54"/>
    <s v="-"/>
    <s v="Flash Express"/>
    <s v="Shopee"/>
    <s v="shopee"/>
    <s v=""/>
    <s v="TH02037V0F2W7A2"/>
    <s v="10/10/2025 10:54"/>
  </r>
  <r>
    <x v="0"/>
    <x v="0"/>
    <n v="60"/>
    <n v="2"/>
    <s v="FXR48"/>
    <n v="200"/>
    <n v="0"/>
    <s v="ร้านที่2"/>
    <s v="ป***ฒิ จ***ร์เวียงชัย"/>
    <s v="ชลบุรี"/>
    <s v="-"/>
    <s v=""/>
    <s v="10/10/2025 10:47"/>
    <s v="-"/>
    <s v="J&amp;T Express"/>
    <s v="Tiktok"/>
    <s v="tiktok"/>
    <s v=""/>
    <s v="764861337892"/>
    <s v="10/10/2025 10:47"/>
  </r>
  <r>
    <x v="1"/>
    <x v="1"/>
    <n v="60"/>
    <n v="2"/>
    <s v="FXR48"/>
    <n v="200"/>
    <n v="0"/>
    <s v="ร้านที่2"/>
    <s v="ป***ฒิ จ***ร์เวียงชัย"/>
    <s v="ชลบุรี"/>
    <s v="-"/>
    <s v=""/>
    <s v="10/10/2025 10:47"/>
    <s v="-"/>
    <s v="J&amp;T Express"/>
    <s v="Tiktok"/>
    <s v="tiktok"/>
    <s v=""/>
    <s v="764861337892"/>
    <s v="10/10/2025 10:47"/>
  </r>
  <r>
    <x v="2"/>
    <x v="2"/>
    <n v="60"/>
    <n v="2"/>
    <s v="FXR48"/>
    <n v="200"/>
    <n v="0"/>
    <s v="ร้านที่2"/>
    <s v="ป***ฒิ จ***ร์เวียงชัย"/>
    <s v="ชลบุรี"/>
    <s v="-"/>
    <s v=""/>
    <s v="10/10/2025 10:47"/>
    <s v="-"/>
    <s v="J&amp;T Express"/>
    <s v="Tiktok"/>
    <s v="tiktok"/>
    <s v=""/>
    <s v="764861337892"/>
    <s v="10/10/2025 10:47"/>
  </r>
  <r>
    <x v="6"/>
    <x v="6"/>
    <n v="66.666666666666671"/>
    <n v="3"/>
    <s v="FXR47"/>
    <n v="100"/>
    <n v="0"/>
    <s v="ร้านที่2"/>
    <s v="ณ*** ท***ัญญา"/>
    <s v="ราชบุรี"/>
    <s v="-"/>
    <s v=""/>
    <s v="10/10/2025 10:44"/>
    <s v="-"/>
    <s v="J&amp;T COD"/>
    <s v="Tiktok"/>
    <s v="จ่ายทีหลัง / COD"/>
    <s v=""/>
    <s v="764861819945"/>
    <s v="10/10/2025 10:44"/>
  </r>
  <r>
    <x v="4"/>
    <x v="4"/>
    <n v="68.333333333333329"/>
    <n v="3"/>
    <s v="FXR44"/>
    <n v="205"/>
    <n v="0"/>
    <s v="ร้านที่1"/>
    <s v="ค*****ย"/>
    <s v="******ตรี ประชาอุทิศ 54 แขวงทุ่งครุ เขตทุ่งครุ จังหวัดกรุงเทพมหานคร 10140"/>
    <s v="10140"/>
    <s v="81"/>
    <s v="10/10/2025 10:59"/>
    <s v="-"/>
    <s v="Flash Express"/>
    <s v="Shopee"/>
    <s v="shopee"/>
    <s v=""/>
    <s v="TH01127V1KJX3B1"/>
    <s v="10/10/2025 10:29"/>
  </r>
  <r>
    <x v="14"/>
    <x v="17"/>
    <n v="66.333333333333329"/>
    <n v="3"/>
    <s v="FXR43"/>
    <n v="208"/>
    <n v="0"/>
    <s v="ร้านที่1"/>
    <s v="เ******์"/>
    <s v="****** คลองกุ่ม บึงกุ่ม แขวงคลองกุ่ม เขตบึงกุ่ม จังหวัดกรุงเทพมหานคร 10240"/>
    <s v="10240"/>
    <s v="88"/>
    <s v="10/10/2025 10:29"/>
    <s v="-"/>
    <s v="Flash Express"/>
    <s v="Shopee"/>
    <s v="shopee"/>
    <s v=""/>
    <s v="TH01267V1N4W3A1"/>
    <s v="10/10/2025 10:28"/>
  </r>
  <r>
    <x v="0"/>
    <x v="0"/>
    <n v="50"/>
    <n v="1"/>
    <s v="FXR42"/>
    <n v="100"/>
    <n v="0"/>
    <s v="ร้านที่4"/>
    <s v="น***สาวลักษณ์ เ***รรม"/>
    <s v="สุรินทร์"/>
    <s v="-"/>
    <s v=""/>
    <s v="10/10/2025 10:26"/>
    <s v="-"/>
    <s v="J&amp;T COD"/>
    <s v="Tiktok"/>
    <s v="จ่ายทีหลัง / COD"/>
    <s v=""/>
    <s v="764846666905"/>
    <s v="10/10/2025 10:27"/>
  </r>
  <r>
    <x v="1"/>
    <x v="1"/>
    <n v="50"/>
    <n v="1"/>
    <s v="FXR42"/>
    <n v="100"/>
    <n v="0"/>
    <s v="ร้านที่4"/>
    <s v="น***สาวลักษณ์ เ***รรม"/>
    <s v="สุรินทร์"/>
    <s v="-"/>
    <s v=""/>
    <s v="10/10/2025 10:26"/>
    <s v="-"/>
    <s v="J&amp;T COD"/>
    <s v="Tiktok"/>
    <s v="จ่ายทีหลัง / COD"/>
    <s v=""/>
    <s v="764846666905"/>
    <s v="10/10/2025 10:27"/>
  </r>
  <r>
    <x v="2"/>
    <x v="2"/>
    <n v="50"/>
    <n v="1"/>
    <s v="FXR42"/>
    <n v="100"/>
    <n v="0"/>
    <s v="ร้านที่4"/>
    <s v="น***สาวลักษณ์ เ***รรม"/>
    <s v="สุรินทร์"/>
    <s v="-"/>
    <s v=""/>
    <s v="10/10/2025 10:26"/>
    <s v="-"/>
    <s v="J&amp;T COD"/>
    <s v="Tiktok"/>
    <s v="จ่ายทีหลัง / COD"/>
    <s v=""/>
    <s v="764846666905"/>
    <s v="10/10/2025 10:27"/>
  </r>
  <r>
    <x v="6"/>
    <x v="6"/>
    <n v="66.666666666666671"/>
    <n v="3"/>
    <s v="FXR39"/>
    <n v="100"/>
    <n v="0"/>
    <s v="ร้านที่2"/>
    <s v="แ***องคำ ย***นธุ์"/>
    <s v="ลพบุรี"/>
    <s v="-"/>
    <s v=""/>
    <s v="10/10/2025 10:12"/>
    <s v="-"/>
    <s v="J&amp;T Express"/>
    <s v="Tiktok"/>
    <s v="tiktok"/>
    <s v=""/>
    <s v="764896112002"/>
    <s v="10/10/2025 10:11"/>
  </r>
  <r>
    <x v="0"/>
    <x v="0"/>
    <n v="50"/>
    <n v="1"/>
    <s v="FXR37"/>
    <n v="100"/>
    <n v="0"/>
    <s v="ร้านที่2"/>
    <s v="แ***......"/>
    <s v="เพชรบุรี"/>
    <s v="-"/>
    <s v=""/>
    <s v="10/10/2025 10:09"/>
    <s v="-"/>
    <s v="J&amp;T COD"/>
    <s v="Tiktok"/>
    <s v="จ่ายทีหลัง / COD"/>
    <s v=""/>
    <s v="764852170891"/>
    <s v="10/10/2025 10:09"/>
  </r>
  <r>
    <x v="1"/>
    <x v="1"/>
    <n v="50"/>
    <n v="1"/>
    <s v="FXR37"/>
    <n v="100"/>
    <n v="0"/>
    <s v="ร้านที่2"/>
    <s v="แ***......"/>
    <s v="เพชรบุรี"/>
    <s v="-"/>
    <s v=""/>
    <s v="10/10/2025 10:09"/>
    <s v="-"/>
    <s v="J&amp;T COD"/>
    <s v="Tiktok"/>
    <s v="จ่ายทีหลัง / COD"/>
    <s v=""/>
    <s v="764852170891"/>
    <s v="10/10/2025 10:09"/>
  </r>
  <r>
    <x v="2"/>
    <x v="2"/>
    <n v="50"/>
    <n v="1"/>
    <s v="FXR37"/>
    <n v="100"/>
    <n v="0"/>
    <s v="ร้านที่2"/>
    <s v="แ***......"/>
    <s v="เพชรบุรี"/>
    <s v="-"/>
    <s v=""/>
    <s v="10/10/2025 10:09"/>
    <s v="-"/>
    <s v="J&amp;T COD"/>
    <s v="Tiktok"/>
    <s v="จ่ายทีหลัง / COD"/>
    <s v=""/>
    <s v="764852170891"/>
    <s v="10/10/2025 10:09"/>
  </r>
  <r>
    <x v="6"/>
    <x v="6"/>
    <n v="66.666666666666671"/>
    <n v="3"/>
    <s v="FXR36"/>
    <n v="100"/>
    <n v="0"/>
    <s v="ร้านที่2"/>
    <s v="พ***สง พ***มา"/>
    <s v="ลพบุรี"/>
    <s v="-"/>
    <s v=""/>
    <s v="10/10/2025 10:09"/>
    <s v="-"/>
    <s v="J&amp;T Express"/>
    <s v="Tiktok"/>
    <s v="tiktok"/>
    <s v=""/>
    <s v="764879610946"/>
    <s v="10/10/2025 10:07"/>
  </r>
  <r>
    <x v="0"/>
    <x v="0"/>
    <n v="60"/>
    <n v="2"/>
    <s v="FXR35"/>
    <n v="182"/>
    <n v="0"/>
    <s v="ร้านที่2"/>
    <s v="น***า ป***ับ"/>
    <s v="เชียงใหม่"/>
    <s v="-"/>
    <s v=""/>
    <s v="10/10/2025 10:06"/>
    <s v="-"/>
    <s v="J&amp;T COD"/>
    <s v="Tiktok"/>
    <s v="จ่ายทีหลัง / COD"/>
    <s v=""/>
    <s v="764847224886"/>
    <s v="10/10/2025 10:07"/>
  </r>
  <r>
    <x v="1"/>
    <x v="1"/>
    <n v="60"/>
    <n v="2"/>
    <s v="FXR35"/>
    <n v="182"/>
    <n v="0"/>
    <s v="ร้านที่2"/>
    <s v="น***า ป***ับ"/>
    <s v="เชียงใหม่"/>
    <s v="-"/>
    <s v=""/>
    <s v="10/10/2025 10:06"/>
    <s v="-"/>
    <s v="J&amp;T COD"/>
    <s v="Tiktok"/>
    <s v="จ่ายทีหลัง / COD"/>
    <s v=""/>
    <s v="764847224886"/>
    <s v="10/10/2025 10:07"/>
  </r>
  <r>
    <x v="2"/>
    <x v="2"/>
    <n v="60"/>
    <n v="2"/>
    <s v="FXR35"/>
    <n v="182"/>
    <n v="0"/>
    <s v="ร้านที่2"/>
    <s v="น***า ป***ับ"/>
    <s v="เชียงใหม่"/>
    <s v="-"/>
    <s v=""/>
    <s v="10/10/2025 10:06"/>
    <s v="-"/>
    <s v="J&amp;T COD"/>
    <s v="Tiktok"/>
    <s v="จ่ายทีหลัง / COD"/>
    <s v=""/>
    <s v="764847224886"/>
    <s v="10/10/2025 10:07"/>
  </r>
  <r>
    <x v="14"/>
    <x v="17"/>
    <n v="66.333333333333329"/>
    <n v="12"/>
    <s v="FXR34"/>
    <n v="741"/>
    <n v="0"/>
    <s v="ร้านที่1"/>
    <s v="พ******ง"/>
    <s v="******ายซอย6 หลังที่5ขวามือ แขวงบางมด เขตทุ่งครุ จังหวัดกรุงเทพมหานคร 10140"/>
    <s v="10140"/>
    <s v="94"/>
    <s v="10/10/2025 10:01"/>
    <s v="-"/>
    <s v="Flash Express"/>
    <s v="Shopee"/>
    <s v="shopee"/>
    <s v=""/>
    <s v="TH01127V0MDQ7B1"/>
    <s v="10/10/2025 10:01"/>
  </r>
  <r>
    <x v="4"/>
    <x v="4"/>
    <n v="69.900000000000006"/>
    <n v="10"/>
    <s v="FXR33"/>
    <n v="865"/>
    <n v="66"/>
    <s v="ร้านที่1"/>
    <s v="กรรณิการ์ วัฒนกุล"/>
    <s v="234/181 หมู่บ้านนันทวันศรีนครินทร์ ซอย นันทสิริ 4 ถนนศรีนครินทร์ หมู่ 6 ตำบลบางเมือง_x000a__x000a_เมืองสมุทรปราการ/ Mueang Samut Prakanสมุทรปราการ/ Samut Prakan_x000a_10270"/>
    <s v="10270"/>
    <s v="660918860347"/>
    <s v="10/10/2025 09:52"/>
    <s v="-"/>
    <s v="Kerry_dropoff"/>
    <s v="Lazada"/>
    <s v="lazada"/>
    <s v=""/>
    <s v="LEXPU0617106629"/>
    <s v="10/10/2025 09:52"/>
  </r>
  <r>
    <x v="0"/>
    <x v="0"/>
    <n v="50"/>
    <n v="1"/>
    <s v="FXR31"/>
    <n v="128"/>
    <n v="28"/>
    <s v="ร้านที่2"/>
    <s v="จ***วดี แ***ิว"/>
    <s v="ปทุมธานี"/>
    <s v="-"/>
    <s v=""/>
    <s v="10/10/2025 09:36"/>
    <s v="-"/>
    <s v="Flash Express Thailand"/>
    <s v="Tiktok"/>
    <s v="tiktok"/>
    <s v=""/>
    <s v="THT0402271VNZ7Z"/>
    <s v="10/10/2025 09:36"/>
  </r>
  <r>
    <x v="1"/>
    <x v="1"/>
    <n v="50"/>
    <n v="1"/>
    <s v="FXR31"/>
    <n v="128"/>
    <n v="28"/>
    <s v="ร้านที่2"/>
    <s v="จ***วดี แ***ิว"/>
    <s v="ปทุมธานี"/>
    <s v="-"/>
    <s v=""/>
    <s v="10/10/2025 09:36"/>
    <s v="-"/>
    <s v="Flash Express Thailand"/>
    <s v="Tiktok"/>
    <s v="tiktok"/>
    <s v=""/>
    <s v="THT0402271VNZ7Z"/>
    <s v="10/10/2025 09:36"/>
  </r>
  <r>
    <x v="2"/>
    <x v="2"/>
    <n v="50"/>
    <n v="1"/>
    <s v="FXR31"/>
    <n v="128"/>
    <n v="28"/>
    <s v="ร้านที่2"/>
    <s v="จ***วดี แ***ิว"/>
    <s v="ปทุมธานี"/>
    <s v="-"/>
    <s v=""/>
    <s v="10/10/2025 09:36"/>
    <s v="-"/>
    <s v="Flash Express Thailand"/>
    <s v="Tiktok"/>
    <s v="tiktok"/>
    <s v=""/>
    <s v="THT0402271VNZ7Z"/>
    <s v="10/10/2025 09:36"/>
  </r>
  <r>
    <x v="0"/>
    <x v="0"/>
    <n v="50"/>
    <n v="1"/>
    <s v="FXR29"/>
    <n v="100"/>
    <n v="0"/>
    <s v="ร้านที่4"/>
    <s v="น***รณ์ ร***ทรทอง"/>
    <s v="กาฬสินธุ์"/>
    <s v="-"/>
    <s v=""/>
    <s v="10/10/2025 09:33"/>
    <s v="-"/>
    <s v="J&amp;T COD"/>
    <s v="Tiktok"/>
    <s v="จ่ายทีหลัง / COD"/>
    <s v=""/>
    <s v="764874175844"/>
    <s v="10/10/2025 09:33"/>
  </r>
  <r>
    <x v="1"/>
    <x v="1"/>
    <n v="50"/>
    <n v="1"/>
    <s v="FXR29"/>
    <n v="100"/>
    <n v="0"/>
    <s v="ร้านที่4"/>
    <s v="น***รณ์ ร***ทรทอง"/>
    <s v="กาฬสินธุ์"/>
    <s v="-"/>
    <s v=""/>
    <s v="10/10/2025 09:33"/>
    <s v="-"/>
    <s v="J&amp;T COD"/>
    <s v="Tiktok"/>
    <s v="จ่ายทีหลัง / COD"/>
    <s v=""/>
    <s v="764874175844"/>
    <s v="10/10/2025 09:33"/>
  </r>
  <r>
    <x v="2"/>
    <x v="2"/>
    <n v="50"/>
    <n v="1"/>
    <s v="FXR29"/>
    <n v="100"/>
    <n v="0"/>
    <s v="ร้านที่4"/>
    <s v="น***รณ์ ร***ทรทอง"/>
    <s v="กาฬสินธุ์"/>
    <s v="-"/>
    <s v=""/>
    <s v="10/10/2025 09:33"/>
    <s v="-"/>
    <s v="J&amp;T COD"/>
    <s v="Tiktok"/>
    <s v="จ่ายทีหลัง / COD"/>
    <s v=""/>
    <s v="764874175844"/>
    <s v="10/10/2025 09:33"/>
  </r>
  <r>
    <x v="4"/>
    <x v="4"/>
    <n v="68.333333333333329"/>
    <n v="3"/>
    <s v="FXR28"/>
    <n v="205"/>
    <n v="0"/>
    <s v="ร้านที่1"/>
    <s v="ป***ี"/>
    <s v="****** บ้านบางไซ ตำบลพิกุล ตำบลพิกุล อำเภอชุมแสง จังหวัดนครสวรรค์ 60120"/>
    <s v="60120"/>
    <s v="68"/>
    <s v="10/10/2025 09:31"/>
    <s v="-"/>
    <s v="SPX Express"/>
    <s v="Shopee"/>
    <s v="shopee"/>
    <s v=""/>
    <s v="TH2589519752143"/>
    <s v="10/10/2025 09:31"/>
  </r>
  <r>
    <x v="15"/>
    <x v="18"/>
    <n v="10"/>
    <n v="100"/>
    <s v="FXR27"/>
    <n v="1102"/>
    <n v="0"/>
    <s v="ร้านที่1"/>
    <s v="น****น"/>
    <s v="******้านโนนสมบูรณ์ ตำบลอ้อมกอ ตำบลอ้อมกอ อำเภอบ้านดุง จังหวัดอุดรธานี 41190"/>
    <s v="41190"/>
    <s v="46"/>
    <s v="10/10/2025 09:25"/>
    <s v="-"/>
    <s v="SPX Express"/>
    <s v="Shopee"/>
    <s v="shopee"/>
    <s v=""/>
    <s v="TH2549630389075"/>
    <s v="10/10/2025 09:25"/>
  </r>
  <r>
    <x v="4"/>
    <x v="4"/>
    <n v="72"/>
    <n v="1"/>
    <s v="FXR27"/>
    <n v="1102"/>
    <n v="0"/>
    <s v="ร้านที่1"/>
    <s v="น****น"/>
    <s v="******้านโนนสมบูรณ์ ตำบลอ้อมกอ ตำบลอ้อมกอ อำเภอบ้านดุง จังหวัดอุดรธานี 41190"/>
    <s v="41190"/>
    <s v="46"/>
    <s v="10/10/2025 09:25"/>
    <s v="-"/>
    <s v="SPX Express"/>
    <s v="Shopee"/>
    <s v="shopee"/>
    <s v=""/>
    <s v="TH2549630389075"/>
    <s v="10/10/2025 09:25"/>
  </r>
  <r>
    <x v="4"/>
    <x v="4"/>
    <n v="65"/>
    <n v="2"/>
    <s v="FXR27"/>
    <n v="1102"/>
    <n v="0"/>
    <s v="ร้านที่1"/>
    <s v="น****น"/>
    <s v="******้านโนนสมบูรณ์ ตำบลอ้อมกอ ตำบลอ้อมกอ อำเภอบ้านดุง จังหวัดอุดรธานี 41190"/>
    <s v="41190"/>
    <s v="46"/>
    <s v="10/10/2025 09:25"/>
    <s v="-"/>
    <s v="SPX Express"/>
    <s v="Shopee"/>
    <s v="shopee"/>
    <s v=""/>
    <s v="TH2549630389075"/>
    <s v="10/10/2025 09:25"/>
  </r>
  <r>
    <x v="0"/>
    <x v="0"/>
    <n v="50"/>
    <n v="1"/>
    <s v="FXR26"/>
    <n v="100"/>
    <n v="0"/>
    <s v="ร้านที่2"/>
    <s v="s***ponmarailert"/>
    <s v="นนทบุรี"/>
    <s v="-"/>
    <s v=""/>
    <s v="10/10/2025 09:23"/>
    <s v="-"/>
    <s v="Flash Express Thailand COD"/>
    <s v="Tiktok"/>
    <s v="จ่ายทีหลัง / COD"/>
    <s v=""/>
    <s v="THT0302271VSX1Z"/>
    <s v="10/10/2025 09:23"/>
  </r>
  <r>
    <x v="1"/>
    <x v="1"/>
    <n v="50"/>
    <n v="1"/>
    <s v="FXR26"/>
    <n v="100"/>
    <n v="0"/>
    <s v="ร้านที่2"/>
    <s v="s***ponmarailert"/>
    <s v="นนทบุรี"/>
    <s v="-"/>
    <s v=""/>
    <s v="10/10/2025 09:23"/>
    <s v="-"/>
    <s v="Flash Express Thailand COD"/>
    <s v="Tiktok"/>
    <s v="จ่ายทีหลัง / COD"/>
    <s v=""/>
    <s v="THT0302271VSX1Z"/>
    <s v="10/10/2025 09:23"/>
  </r>
  <r>
    <x v="2"/>
    <x v="2"/>
    <n v="50"/>
    <n v="1"/>
    <s v="FXR26"/>
    <n v="100"/>
    <n v="0"/>
    <s v="ร้านที่2"/>
    <s v="s***ponmarailert"/>
    <s v="นนทบุรี"/>
    <s v="-"/>
    <s v=""/>
    <s v="10/10/2025 09:23"/>
    <s v="-"/>
    <s v="Flash Express Thailand COD"/>
    <s v="Tiktok"/>
    <s v="จ่ายทีหลัง / COD"/>
    <s v=""/>
    <s v="THT0302271VSX1Z"/>
    <s v="10/10/2025 09:23"/>
  </r>
  <r>
    <x v="0"/>
    <x v="0"/>
    <n v="50"/>
    <n v="1"/>
    <s v="FXR25"/>
    <n v="100"/>
    <n v="0"/>
    <s v="ร้านที่4"/>
    <s v="เ***นภา  แ***ต้"/>
    <s v="สมุทรสาคร"/>
    <s v="-"/>
    <s v=""/>
    <s v="10/10/2025 09:23"/>
    <s v="-"/>
    <s v="J&amp;T COD"/>
    <s v="Tiktok"/>
    <s v="จ่ายทีหลัง / COD"/>
    <s v=""/>
    <s v="764845669862"/>
    <s v="10/10/2025 09:23"/>
  </r>
  <r>
    <x v="1"/>
    <x v="1"/>
    <n v="50"/>
    <n v="1"/>
    <s v="FXR25"/>
    <n v="100"/>
    <n v="0"/>
    <s v="ร้านที่4"/>
    <s v="เ***นภา  แ***ต้"/>
    <s v="สมุทรสาคร"/>
    <s v="-"/>
    <s v=""/>
    <s v="10/10/2025 09:23"/>
    <s v="-"/>
    <s v="J&amp;T COD"/>
    <s v="Tiktok"/>
    <s v="จ่ายทีหลัง / COD"/>
    <s v=""/>
    <s v="764845669862"/>
    <s v="10/10/2025 09:23"/>
  </r>
  <r>
    <x v="2"/>
    <x v="2"/>
    <n v="50"/>
    <n v="1"/>
    <s v="FXR25"/>
    <n v="100"/>
    <n v="0"/>
    <s v="ร้านที่4"/>
    <s v="เ***นภา  แ***ต้"/>
    <s v="สมุทรสาคร"/>
    <s v="-"/>
    <s v=""/>
    <s v="10/10/2025 09:23"/>
    <s v="-"/>
    <s v="J&amp;T COD"/>
    <s v="Tiktok"/>
    <s v="จ่ายทีหลัง / COD"/>
    <s v=""/>
    <s v="764845669862"/>
    <s v="10/10/2025 09:23"/>
  </r>
  <r>
    <x v="0"/>
    <x v="0"/>
    <n v="50"/>
    <n v="1"/>
    <s v="FXR23"/>
    <n v="100"/>
    <n v="0"/>
    <s v="ร้านที่2"/>
    <s v="พ***รุณ ร***เป้า"/>
    <s v="พระนครศรีอยุธยา"/>
    <s v="-"/>
    <s v=""/>
    <s v="10/10/2025 09:14"/>
    <s v="-"/>
    <s v="J&amp;T Express"/>
    <s v="Tiktok"/>
    <s v="tiktok"/>
    <s v=""/>
    <s v="764898379836"/>
    <s v="10/10/2025 09:14"/>
  </r>
  <r>
    <x v="1"/>
    <x v="1"/>
    <n v="50"/>
    <n v="1"/>
    <s v="FXR23"/>
    <n v="100"/>
    <n v="0"/>
    <s v="ร้านที่2"/>
    <s v="พ***รุณ ร***เป้า"/>
    <s v="พระนครศรีอยุธยา"/>
    <s v="-"/>
    <s v=""/>
    <s v="10/10/2025 09:14"/>
    <s v="-"/>
    <s v="J&amp;T Express"/>
    <s v="Tiktok"/>
    <s v="tiktok"/>
    <s v=""/>
    <s v="764898379836"/>
    <s v="10/10/2025 09:14"/>
  </r>
  <r>
    <x v="2"/>
    <x v="2"/>
    <n v="50"/>
    <n v="1"/>
    <s v="FXR23"/>
    <n v="100"/>
    <n v="0"/>
    <s v="ร้านที่2"/>
    <s v="พ***รุณ ร***เป้า"/>
    <s v="พระนครศรีอยุธยา"/>
    <s v="-"/>
    <s v=""/>
    <s v="10/10/2025 09:14"/>
    <s v="-"/>
    <s v="J&amp;T Express"/>
    <s v="Tiktok"/>
    <s v="tiktok"/>
    <s v=""/>
    <s v="764898379836"/>
    <s v="10/10/2025 09:14"/>
  </r>
  <r>
    <x v="4"/>
    <x v="21"/>
    <n v="67.63"/>
    <n v="1"/>
    <s v="FXR22"/>
    <n v="74.63"/>
    <n v="7"/>
    <s v="ร้านที่3"/>
    <s v="kuoshufen"/>
    <s v="26 ถนนแจ้งสนิท ตำบลในเมือง อำเภอเมืองอุบลราชธานี_x000a__x000a_เมืองอุบลราชธานี/ Mueang Ubon Ratchathaniอุบลราชธานี/ Ubon Ratchathani_x000a_34000"/>
    <s v="34000"/>
    <s v="660892801288"/>
    <s v="10/10/2025 09:10"/>
    <s v="-"/>
    <s v="Kerry_dropoff"/>
    <s v="Lazada"/>
    <s v="lazada"/>
    <s v=""/>
    <s v="LEXPU0617107931"/>
    <s v="10/10/2025 09:10"/>
  </r>
  <r>
    <x v="0"/>
    <x v="0"/>
    <n v="50"/>
    <n v="1"/>
    <s v="FXR21"/>
    <n v="100"/>
    <n v="0"/>
    <s v="ร้านที่2"/>
    <s v="ป***พัฒน์ ย***อง"/>
    <s v="พัทลุง"/>
    <s v="-"/>
    <s v=""/>
    <s v="10/10/2025 09:02"/>
    <s v="-"/>
    <s v="J&amp;T COD"/>
    <s v="Tiktok"/>
    <s v="จ่ายทีหลัง / COD"/>
    <s v=""/>
    <s v="764847861853"/>
    <s v="10/10/2025 09:02"/>
  </r>
  <r>
    <x v="1"/>
    <x v="1"/>
    <n v="50"/>
    <n v="1"/>
    <s v="FXR21"/>
    <n v="100"/>
    <n v="0"/>
    <s v="ร้านที่2"/>
    <s v="ป***พัฒน์ ย***อง"/>
    <s v="พัทลุง"/>
    <s v="-"/>
    <s v=""/>
    <s v="10/10/2025 09:02"/>
    <s v="-"/>
    <s v="J&amp;T COD"/>
    <s v="Tiktok"/>
    <s v="จ่ายทีหลัง / COD"/>
    <s v=""/>
    <s v="764847861853"/>
    <s v="10/10/2025 09:02"/>
  </r>
  <r>
    <x v="2"/>
    <x v="2"/>
    <n v="50"/>
    <n v="1"/>
    <s v="FXR21"/>
    <n v="100"/>
    <n v="0"/>
    <s v="ร้านที่2"/>
    <s v="ป***พัฒน์ ย***อง"/>
    <s v="พัทลุง"/>
    <s v="-"/>
    <s v=""/>
    <s v="10/10/2025 09:02"/>
    <s v="-"/>
    <s v="J&amp;T COD"/>
    <s v="Tiktok"/>
    <s v="จ่ายทีหลัง / COD"/>
    <s v=""/>
    <s v="764847861853"/>
    <s v="10/10/2025 09:02"/>
  </r>
  <r>
    <x v="8"/>
    <x v="8"/>
    <n v="139"/>
    <n v="1"/>
    <s v="FXR20"/>
    <n v="215"/>
    <n v="0"/>
    <s v="ร้านที่10"/>
    <s v="Banjong Sanitchat"/>
    <s v="บ้านหัวเทียนปากเกร็ด 187/110  ซอยแจ้งวัฒนะ-ปากเกร็ด 20แยกต้นสน 13  ตำบลบางตลาด อำเภอปากเกร็ด จ.นนทบุรี 11120"/>
    <s v="11120"/>
    <s v="0842195740"/>
    <s v="10/10/2025 08:54"/>
    <s v="raweewan5499@gmail.com"/>
    <s v="EMS"/>
    <s v="facebook"/>
    <s v="กสิกร"/>
    <s v=""/>
    <s v="WB011628264TH"/>
    <s v="10/10/2025 09:00"/>
  </r>
  <r>
    <x v="9"/>
    <x v="9"/>
    <n v="139"/>
    <n v="1"/>
    <s v="FXR20"/>
    <n v="215"/>
    <n v="0"/>
    <s v="ร้านที่10"/>
    <s v="Banjong Sanitchat"/>
    <s v="บ้านหัวเทียนปากเกร็ด 187/110  ซอยแจ้งวัฒนะ-ปากเกร็ด 20แยกต้นสน 13  ตำบลบางตลาด อำเภอปากเกร็ด จ.นนทบุรี 11120"/>
    <s v="11120"/>
    <s v="0842195740"/>
    <s v="10/10/2025 08:54"/>
    <s v="raweewan5499@gmail.com"/>
    <s v="EMS"/>
    <s v="facebook"/>
    <s v="กสิกร"/>
    <s v=""/>
    <s v="WB011628264TH"/>
    <s v="10/10/2025 09:00"/>
  </r>
  <r>
    <x v="0"/>
    <x v="0"/>
    <n v="50"/>
    <n v="1"/>
    <s v="FXR18"/>
    <n v="100"/>
    <n v="0"/>
    <s v="ร้านที่4"/>
    <s v="ธ***ต ส***ั่วญาติ"/>
    <s v="กรุงเทพฯ"/>
    <s v="-"/>
    <s v=""/>
    <s v="10/10/2025 09:00"/>
    <s v="-"/>
    <s v="J&amp;T Express"/>
    <s v="Tiktok"/>
    <s v="tiktok"/>
    <s v=""/>
    <s v="764869276813"/>
    <s v="10/10/2025 08:59"/>
  </r>
  <r>
    <x v="1"/>
    <x v="1"/>
    <n v="50"/>
    <n v="1"/>
    <s v="FXR18"/>
    <n v="100"/>
    <n v="0"/>
    <s v="ร้านที่4"/>
    <s v="ธ***ต ส***ั่วญาติ"/>
    <s v="กรุงเทพฯ"/>
    <s v="-"/>
    <s v=""/>
    <s v="10/10/2025 09:00"/>
    <s v="-"/>
    <s v="J&amp;T Express"/>
    <s v="Tiktok"/>
    <s v="tiktok"/>
    <s v=""/>
    <s v="764869276813"/>
    <s v="10/10/2025 08:59"/>
  </r>
  <r>
    <x v="2"/>
    <x v="2"/>
    <n v="50"/>
    <n v="1"/>
    <s v="FXR18"/>
    <n v="100"/>
    <n v="0"/>
    <s v="ร้านที่4"/>
    <s v="ธ***ต ส***ั่วญาติ"/>
    <s v="กรุงเทพฯ"/>
    <s v="-"/>
    <s v=""/>
    <s v="10/10/2025 09:00"/>
    <s v="-"/>
    <s v="J&amp;T Express"/>
    <s v="Tiktok"/>
    <s v="tiktok"/>
    <s v=""/>
    <s v="764869276813"/>
    <s v="10/10/2025 08:59"/>
  </r>
  <r>
    <x v="9"/>
    <x v="9"/>
    <n v="139"/>
    <n v="1"/>
    <s v="FXR17"/>
    <n v="215"/>
    <n v="0"/>
    <s v="ร้านที่10"/>
    <s v="ปิยะดา  เยาวภักดิ์"/>
    <s v="418/27 หมู่บ้านคาซ่าวิลล์   แขวงดอกไม้   เขตประเวศ   กรุงเทพมหานคร 10250"/>
    <s v="10250"/>
    <s v="0866906220"/>
    <s v="10/10/2025 08:59"/>
    <s v="raweewan5499@gmail.com"/>
    <s v="EMS COD"/>
    <s v="facebook"/>
    <s v="กสิกร"/>
    <s v=""/>
    <s v="WA033746577TH"/>
    <s v="10/10/2025 08:59"/>
  </r>
  <r>
    <x v="7"/>
    <x v="7"/>
    <n v="139"/>
    <n v="1"/>
    <s v="FXR17"/>
    <n v="215"/>
    <n v="0"/>
    <s v="ร้านที่10"/>
    <s v="ปิยะดา  เยาวภักดิ์"/>
    <s v="418/27 หมู่บ้านคาซ่าวิลล์   แขวงดอกไม้   เขตประเวศ   กรุงเทพมหานคร 10250"/>
    <s v="10250"/>
    <s v="0866906220"/>
    <s v="10/10/2025 08:59"/>
    <s v="raweewan5499@gmail.com"/>
    <s v="EMS COD"/>
    <s v="facebook"/>
    <s v="กสิกร"/>
    <s v=""/>
    <s v="WA033746577TH"/>
    <s v="10/10/2025 08:59"/>
  </r>
  <r>
    <x v="3"/>
    <x v="3"/>
    <n v="65"/>
    <n v="6"/>
    <s v="FXR16"/>
    <n v="349"/>
    <n v="50"/>
    <s v="ร้านที่10"/>
    <s v="Star Eyes"/>
    <s v="133/1หมู่12_x000a_แปลงยาว_x000a_แปลงยาว_x000a_ฉะเชิงเทรา 24190"/>
    <s v="24190"/>
    <s v="0634672162"/>
    <s v="10/10/2025 08:53"/>
    <s v="raweewan5499@gmail.com"/>
    <s v="EMS COD"/>
    <s v="facebook"/>
    <s v="กสิกร"/>
    <s v=""/>
    <s v="WA033746532TH"/>
    <s v="10/10/2025 08:52"/>
  </r>
  <r>
    <x v="9"/>
    <x v="9"/>
    <n v="139"/>
    <n v="1"/>
    <s v="FXR15"/>
    <n v="645"/>
    <n v="0"/>
    <s v="ร้านที่10"/>
    <s v="ประภาพรรณ"/>
    <s v="2086 มหาวิทยาลัยรามคำแหง_x000a_(อาคารเวียงผา )แขวงหัวหมาก_x000a_เขตบางกะปิ_x000a_ก.ท.ม 10240"/>
    <s v="10240"/>
    <s v="0904235920"/>
    <s v="10/10/2025 08:22"/>
    <s v="raweewan5499@gmail.com"/>
    <s v="EMS"/>
    <s v="facebook"/>
    <s v="กสิกร"/>
    <s v=""/>
    <s v="WB011628247TH"/>
    <s v="10/10/2025 08:51"/>
  </r>
  <r>
    <x v="8"/>
    <x v="8"/>
    <n v="139"/>
    <n v="3"/>
    <s v="FXR15"/>
    <n v="645"/>
    <n v="0"/>
    <s v="ร้านที่10"/>
    <s v="ประภาพรรณ"/>
    <s v="2086 มหาวิทยาลัยรามคำแหง_x000a_(อาคารเวียงผา )แขวงหัวหมาก_x000a_เขตบางกะปิ_x000a_ก.ท.ม 10240"/>
    <s v="10240"/>
    <s v="0904235920"/>
    <s v="10/10/2025 08:22"/>
    <s v="raweewan5499@gmail.com"/>
    <s v="EMS"/>
    <s v="facebook"/>
    <s v="กสิกร"/>
    <s v=""/>
    <s v="WB011628247TH"/>
    <s v="10/10/2025 08:51"/>
  </r>
  <r>
    <x v="10"/>
    <x v="10"/>
    <n v="139"/>
    <n v="2"/>
    <s v="FXR15"/>
    <n v="645"/>
    <n v="0"/>
    <s v="ร้านที่10"/>
    <s v="ประภาพรรณ"/>
    <s v="2086 มหาวิทยาลัยรามคำแหง_x000a_(อาคารเวียงผา )แขวงหัวหมาก_x000a_เขตบางกะปิ_x000a_ก.ท.ม 10240"/>
    <s v="10240"/>
    <s v="0904235920"/>
    <s v="10/10/2025 08:22"/>
    <s v="raweewan5499@gmail.com"/>
    <s v="EMS"/>
    <s v="facebook"/>
    <s v="กสิกร"/>
    <s v=""/>
    <s v="WB011628247TH"/>
    <s v="10/10/2025 08:51"/>
  </r>
  <r>
    <x v="9"/>
    <x v="9"/>
    <n v="139"/>
    <n v="2"/>
    <s v="FXR14"/>
    <n v="215"/>
    <n v="0"/>
    <s v="ร้านที่10"/>
    <s v="พิมพ์เพชร คำชมภู"/>
    <s v="77/19 ถ.ยุทธศาสตร์_x000a_บ.สามแยกเมืองใหม่_x000a_ต.เขมราฐ อ.เขมราฐ_x000a_จ.อุบลราชธานี 34170"/>
    <s v="34170"/>
    <s v="0932649822"/>
    <s v="10/10/2025 08:50"/>
    <s v="raweewan5499@gmail.com"/>
    <s v="EMS COD"/>
    <s v="facebook"/>
    <s v="กสิกร"/>
    <s v=""/>
    <s v="WA033746546TH"/>
    <s v="10/10/2025 08:50"/>
  </r>
  <r>
    <x v="12"/>
    <x v="12"/>
    <n v="54.5"/>
    <n v="2"/>
    <s v="FXR13"/>
    <n v="64"/>
    <n v="0"/>
    <s v="ร้านที่1"/>
    <s v="น.ส.ชฎากาญจณ์ เชยสาคร"/>
    <s v="4/1 ม.1 ต.ต้นโพธิ์_x000a__x000a_เมืองสิงห์บุรี/ Mueang Sing Buriสิงห์บุรี/ Sing Buri_x000a_16000"/>
    <s v="16000"/>
    <s v="660930255802"/>
    <s v="10/10/2025 08:41"/>
    <s v="-"/>
    <s v="Kerry_dropoff"/>
    <s v="Lazada"/>
    <s v="lazada"/>
    <s v=""/>
    <s v="LEXPU0617000277"/>
    <s v="10/10/2025 08:41"/>
  </r>
  <r>
    <x v="5"/>
    <x v="5"/>
    <n v="60"/>
    <n v="1"/>
    <s v="FXR12"/>
    <n v="215"/>
    <n v="0"/>
    <s v="ร้านที่10"/>
    <s v="สมพิศ เอี่ยมปคุณ "/>
    <s v="76_x000a_ม 3 ถนนเทพารักษ์_x000a_ซอยโปร่งบุญธรรม ต_x000a_บางพลีใหญ่ อ_x000a_บางพลี จ_x000a_สมุทรปราการ 10540"/>
    <s v="10540"/>
    <s v="0911894350"/>
    <s v="10/10/2025 08:37"/>
    <s v="raweewan5499@gmail.com"/>
    <s v="EMS"/>
    <s v="facebook"/>
    <s v="กสิกร"/>
    <s v=""/>
    <s v="WB011628255TH"/>
    <s v="10/10/2025 08:40"/>
  </r>
  <r>
    <x v="6"/>
    <x v="6"/>
    <n v="60"/>
    <n v="1"/>
    <s v="FXR12"/>
    <n v="215"/>
    <n v="0"/>
    <s v="ร้านที่10"/>
    <s v="สมพิศ เอี่ยมปคุณ "/>
    <s v="76_x000a_ม 3 ถนนเทพารักษ์_x000a_ซอยโปร่งบุญธรรม ต_x000a_บางพลีใหญ่ อ_x000a_บางพลี จ_x000a_สมุทรปราการ 10540"/>
    <s v="10540"/>
    <s v="0911894350"/>
    <s v="10/10/2025 08:37"/>
    <s v="raweewan5499@gmail.com"/>
    <s v="EMS"/>
    <s v="facebook"/>
    <s v="กสิกร"/>
    <s v=""/>
    <s v="WB011628255TH"/>
    <s v="10/10/2025 08:40"/>
  </r>
  <r>
    <x v="4"/>
    <x v="4"/>
    <n v="120"/>
    <n v="1"/>
    <s v="FXR12"/>
    <n v="215"/>
    <n v="0"/>
    <s v="ร้านที่10"/>
    <s v="สมพิศ เอี่ยมปคุณ "/>
    <s v="76_x000a_ม 3 ถนนเทพารักษ์_x000a_ซอยโปร่งบุญธรรม ต_x000a_บางพลีใหญ่ อ_x000a_บางพลี จ_x000a_สมุทรปราการ 10540"/>
    <s v="10540"/>
    <s v="0911894350"/>
    <s v="10/10/2025 08:37"/>
    <s v="raweewan5499@gmail.com"/>
    <s v="EMS"/>
    <s v="facebook"/>
    <s v="กสิกร"/>
    <s v=""/>
    <s v="WB011628255TH"/>
    <s v="10/10/2025 08:40"/>
  </r>
  <r>
    <x v="5"/>
    <x v="5"/>
    <n v="66.666666666666671"/>
    <n v="6"/>
    <s v="FXR11"/>
    <n v="200"/>
    <n v="0"/>
    <s v="ร้านที่2"/>
    <s v="พ***ักษณ์"/>
    <s v="กรุงเทพฯ"/>
    <s v="-"/>
    <s v=""/>
    <s v="10/10/2025 08:37"/>
    <s v="-"/>
    <s v="J&amp;T COD"/>
    <s v="Tiktok"/>
    <s v="จ่ายทีหลัง / COD"/>
    <s v=""/>
    <s v="764862914966"/>
    <s v="10/10/2025 08:37"/>
  </r>
  <r>
    <x v="0"/>
    <x v="0"/>
    <n v="50"/>
    <n v="1"/>
    <s v="FXR10"/>
    <n v="100"/>
    <n v="0"/>
    <s v="ร้านที่2"/>
    <s v="ข***ใจ เ***จันทึก"/>
    <s v="เลย"/>
    <s v="-"/>
    <s v=""/>
    <s v="10/10/2025 08:31"/>
    <s v="-"/>
    <s v="J&amp;T COD"/>
    <s v="Tiktok"/>
    <s v="จ่ายทีหลัง / COD"/>
    <s v=""/>
    <s v="764803274826"/>
    <s v="10/10/2025 08:31"/>
  </r>
  <r>
    <x v="1"/>
    <x v="1"/>
    <n v="50"/>
    <n v="1"/>
    <s v="FXR10"/>
    <n v="100"/>
    <n v="0"/>
    <s v="ร้านที่2"/>
    <s v="ข***ใจ เ***จันทึก"/>
    <s v="เลย"/>
    <s v="-"/>
    <s v=""/>
    <s v="10/10/2025 08:31"/>
    <s v="-"/>
    <s v="J&amp;T COD"/>
    <s v="Tiktok"/>
    <s v="จ่ายทีหลัง / COD"/>
    <s v=""/>
    <s v="764803274826"/>
    <s v="10/10/2025 08:31"/>
  </r>
  <r>
    <x v="2"/>
    <x v="2"/>
    <n v="50"/>
    <n v="1"/>
    <s v="FXR10"/>
    <n v="100"/>
    <n v="0"/>
    <s v="ร้านที่2"/>
    <s v="ข***ใจ เ***จันทึก"/>
    <s v="เลย"/>
    <s v="-"/>
    <s v=""/>
    <s v="10/10/2025 08:31"/>
    <s v="-"/>
    <s v="J&amp;T COD"/>
    <s v="Tiktok"/>
    <s v="จ่ายทีหลัง / COD"/>
    <s v=""/>
    <s v="764803274826"/>
    <s v="10/10/2025 08:31"/>
  </r>
  <r>
    <x v="0"/>
    <x v="0"/>
    <n v="50"/>
    <n v="1"/>
    <s v="FXR9"/>
    <n v="100"/>
    <n v="0"/>
    <s v="ร้านที่2"/>
    <s v="จ***ร์ธนา  แ***ันธ์ุ"/>
    <s v="สระบุรี"/>
    <s v="-"/>
    <s v=""/>
    <s v="10/10/2025 08:30"/>
    <s v="-"/>
    <s v="J&amp;T COD"/>
    <s v="Tiktok"/>
    <s v="จ่ายทีหลัง / COD"/>
    <s v=""/>
    <s v="764873772891"/>
    <s v="10/10/2025 08:30"/>
  </r>
  <r>
    <x v="1"/>
    <x v="1"/>
    <n v="50"/>
    <n v="1"/>
    <s v="FXR9"/>
    <n v="100"/>
    <n v="0"/>
    <s v="ร้านที่2"/>
    <s v="จ***ร์ธนา  แ***ันธ์ุ"/>
    <s v="สระบุรี"/>
    <s v="-"/>
    <s v=""/>
    <s v="10/10/2025 08:30"/>
    <s v="-"/>
    <s v="J&amp;T COD"/>
    <s v="Tiktok"/>
    <s v="จ่ายทีหลัง / COD"/>
    <s v=""/>
    <s v="764873772891"/>
    <s v="10/10/2025 08:30"/>
  </r>
  <r>
    <x v="2"/>
    <x v="2"/>
    <n v="50"/>
    <n v="1"/>
    <s v="FXR9"/>
    <n v="100"/>
    <n v="0"/>
    <s v="ร้านที่2"/>
    <s v="จ***ร์ธนา  แ***ันธ์ุ"/>
    <s v="สระบุรี"/>
    <s v="-"/>
    <s v=""/>
    <s v="10/10/2025 08:30"/>
    <s v="-"/>
    <s v="J&amp;T COD"/>
    <s v="Tiktok"/>
    <s v="จ่ายทีหลัง / COD"/>
    <s v=""/>
    <s v="764873772891"/>
    <s v="10/10/2025 08:30"/>
  </r>
  <r>
    <x v="4"/>
    <x v="4"/>
    <n v="100"/>
    <n v="1"/>
    <s v="FXR8"/>
    <n v="215"/>
    <n v="0"/>
    <s v="ร้านที่10"/>
    <s v="คุณญาณิศ ศรีสุพรรณ"/>
    <s v="103/3 หมู่1 หมู่บ้านจอมเทียนยอร์ชคลับ1 ซ.นาจอมเทียน6 ถ.สุขุมวิท ต.นาจอมเทียน อ.สัตหีบ จ. ชลบุรี 20250"/>
    <s v="20250"/>
    <s v="0894038665"/>
    <s v="10/10/2025 08:30"/>
    <s v="raweewan5499@gmail.com"/>
    <s v="EMS COD"/>
    <s v="facebook"/>
    <s v="กสิกร"/>
    <s v=""/>
    <s v="WA033746492TH"/>
    <s v="10/10/2025 08:30"/>
  </r>
  <r>
    <x v="18"/>
    <x v="23"/>
    <n v="65"/>
    <n v="2"/>
    <s v="FXR8"/>
    <n v="215"/>
    <n v="0"/>
    <s v="ร้านที่10"/>
    <s v="คุณญาณิศ ศรีสุพรรณ"/>
    <s v="103/3 หมู่1 หมู่บ้านจอมเทียนยอร์ชคลับ1 ซ.นาจอมเทียน6 ถ.สุขุมวิท ต.นาจอมเทียน อ.สัตหีบ จ. ชลบุรี 20250"/>
    <s v="20250"/>
    <s v="0894038665"/>
    <s v="10/10/2025 08:30"/>
    <s v="raweewan5499@gmail.com"/>
    <s v="EMS COD"/>
    <s v="facebook"/>
    <s v="กสิกร"/>
    <s v=""/>
    <s v="WA033746492TH"/>
    <s v="10/10/2025 08:30"/>
  </r>
  <r>
    <x v="6"/>
    <x v="6"/>
    <n v="60"/>
    <n v="1"/>
    <s v="FXR7"/>
    <n v="215"/>
    <n v="0"/>
    <s v="ร้านที่10"/>
    <s v="แสงเดือนผลโพธิ์"/>
    <s v="4หมู่4บ.ยูนิค_x000a_ต.หนองแกอ.พระพุทธบาท_x000a_จ.สระบุรี 18120"/>
    <s v="18120"/>
    <s v="0889146126"/>
    <s v="10/10/2025 08:22"/>
    <s v="raweewan5499@gmail.com"/>
    <s v="EMS COD"/>
    <s v="facebook"/>
    <s v="กสิกร"/>
    <s v=""/>
    <s v="WA033746501TH"/>
    <s v="10/10/2025 08:22"/>
  </r>
  <r>
    <x v="5"/>
    <x v="5"/>
    <n v="60"/>
    <n v="1"/>
    <s v="FXR7"/>
    <n v="215"/>
    <n v="0"/>
    <s v="ร้านที่10"/>
    <s v="แสงเดือนผลโพธิ์"/>
    <s v="4หมู่4บ.ยูนิค_x000a_ต.หนองแกอ.พระพุทธบาท_x000a_จ.สระบุรี 18120"/>
    <s v="18120"/>
    <s v="0889146126"/>
    <s v="10/10/2025 08:22"/>
    <s v="raweewan5499@gmail.com"/>
    <s v="EMS COD"/>
    <s v="facebook"/>
    <s v="กสิกร"/>
    <s v=""/>
    <s v="WA033746501TH"/>
    <s v="10/10/2025 08:22"/>
  </r>
  <r>
    <x v="4"/>
    <x v="4"/>
    <n v="120"/>
    <n v="1"/>
    <s v="FXR7"/>
    <n v="215"/>
    <n v="0"/>
    <s v="ร้านที่10"/>
    <s v="แสงเดือนผลโพธิ์"/>
    <s v="4หมู่4บ.ยูนิค_x000a_ต.หนองแกอ.พระพุทธบาท_x000a_จ.สระบุรี 18120"/>
    <s v="18120"/>
    <s v="0889146126"/>
    <s v="10/10/2025 08:22"/>
    <s v="raweewan5499@gmail.com"/>
    <s v="EMS COD"/>
    <s v="facebook"/>
    <s v="กสิกร"/>
    <s v=""/>
    <s v="WA033746501TH"/>
    <s v="10/10/2025 08:22"/>
  </r>
  <r>
    <x v="3"/>
    <x v="3"/>
    <n v="33.333333333333336"/>
    <n v="3"/>
    <s v="FXR6"/>
    <n v="468"/>
    <n v="48"/>
    <s v="ร้านที่2"/>
    <s v="น******ด"/>
    <s v="******07 หมู่ที่ 5 หมู่บ้าน ห้างฉัตรสายเก่า ถนน จามเทวี ตำบลห้างฉัตร ตำบลห้างฉัตร อำเภอห้างฉัตร จังหวัดลำปาง 52190"/>
    <s v="52190"/>
    <s v="98"/>
    <s v="10/10/2025 08:21"/>
    <s v="-"/>
    <s v="SPX Express"/>
    <s v="Shopee"/>
    <s v="shopee"/>
    <s v=""/>
    <s v="TH258509045994P"/>
    <s v="10/10/2025 08:21"/>
  </r>
  <r>
    <x v="11"/>
    <x v="27"/>
    <n v="66"/>
    <n v="1"/>
    <s v="FXR6"/>
    <n v="468"/>
    <n v="48"/>
    <s v="ร้านที่2"/>
    <s v="น******ด"/>
    <s v="******07 หมู่ที่ 5 หมู่บ้าน ห้างฉัตรสายเก่า ถนน จามเทวี ตำบลห้างฉัตร ตำบลห้างฉัตร อำเภอห้างฉัตร จังหวัดลำปาง 52190"/>
    <s v="52190"/>
    <s v="98"/>
    <s v="10/10/2025 08:21"/>
    <s v="-"/>
    <s v="SPX Express"/>
    <s v="Shopee"/>
    <s v="shopee"/>
    <s v=""/>
    <s v="TH258509045994P"/>
    <s v="10/10/2025 08:21"/>
  </r>
  <r>
    <x v="14"/>
    <x v="17"/>
    <n v="66"/>
    <n v="1"/>
    <s v="FXR6"/>
    <n v="468"/>
    <n v="48"/>
    <s v="ร้านที่2"/>
    <s v="น******ด"/>
    <s v="******07 หมู่ที่ 5 หมู่บ้าน ห้างฉัตรสายเก่า ถนน จามเทวี ตำบลห้างฉัตร ตำบลห้างฉัตร อำเภอห้างฉัตร จังหวัดลำปาง 52190"/>
    <s v="52190"/>
    <s v="98"/>
    <s v="10/10/2025 08:21"/>
    <s v="-"/>
    <s v="SPX Express"/>
    <s v="Shopee"/>
    <s v="shopee"/>
    <s v=""/>
    <s v="TH258509045994P"/>
    <s v="10/10/2025 08:21"/>
  </r>
  <r>
    <x v="4"/>
    <x v="4"/>
    <n v="67"/>
    <n v="1"/>
    <s v="FXR6"/>
    <n v="468"/>
    <n v="48"/>
    <s v="ร้านที่2"/>
    <s v="น******ด"/>
    <s v="******07 หมู่ที่ 5 หมู่บ้าน ห้างฉัตรสายเก่า ถนน จามเทวี ตำบลห้างฉัตร ตำบลห้างฉัตร อำเภอห้างฉัตร จังหวัดลำปาง 52190"/>
    <s v="52190"/>
    <s v="98"/>
    <s v="10/10/2025 08:21"/>
    <s v="-"/>
    <s v="SPX Express"/>
    <s v="Shopee"/>
    <s v="shopee"/>
    <s v=""/>
    <s v="TH258509045994P"/>
    <s v="10/10/2025 08:21"/>
  </r>
  <r>
    <x v="4"/>
    <x v="4"/>
    <n v="120"/>
    <n v="1"/>
    <s v="FXR5"/>
    <n v="215"/>
    <n v="0"/>
    <s v="ร้านที่10"/>
    <s v="คุณเอ้"/>
    <s v="80/2 ม.5 ต.โพงาม อ.สรรคบุรี จ.ชัยนาท 17140"/>
    <s v="17140"/>
    <s v="0947460944"/>
    <s v="10/10/2025 08:20"/>
    <s v="raweewan5499@gmail.com"/>
    <s v="EMS COD"/>
    <s v="facebook"/>
    <s v="กสิกร"/>
    <s v=""/>
    <s v="WA033746515TH"/>
    <s v="10/10/2025 08:19"/>
  </r>
  <r>
    <x v="6"/>
    <x v="6"/>
    <n v="60"/>
    <n v="1"/>
    <s v="FXR5"/>
    <n v="215"/>
    <n v="0"/>
    <s v="ร้านที่10"/>
    <s v="คุณเอ้"/>
    <s v="80/2 ม.5 ต.โพงาม อ.สรรคบุรี จ.ชัยนาท 17140"/>
    <s v="17140"/>
    <s v="0947460944"/>
    <s v="10/10/2025 08:20"/>
    <s v="raweewan5499@gmail.com"/>
    <s v="EMS COD"/>
    <s v="facebook"/>
    <s v="กสิกร"/>
    <s v=""/>
    <s v="WA033746515TH"/>
    <s v="10/10/2025 08:19"/>
  </r>
  <r>
    <x v="5"/>
    <x v="5"/>
    <n v="60"/>
    <n v="1"/>
    <s v="FXR5"/>
    <n v="215"/>
    <n v="0"/>
    <s v="ร้านที่10"/>
    <s v="คุณเอ้"/>
    <s v="80/2 ม.5 ต.โพงาม อ.สรรคบุรี จ.ชัยนาท 17140"/>
    <s v="17140"/>
    <s v="0947460944"/>
    <s v="10/10/2025 08:20"/>
    <s v="raweewan5499@gmail.com"/>
    <s v="EMS COD"/>
    <s v="facebook"/>
    <s v="กสิกร"/>
    <s v=""/>
    <s v="WA033746515TH"/>
    <s v="10/10/2025 08:19"/>
  </r>
  <r>
    <x v="7"/>
    <x v="7"/>
    <n v="139"/>
    <n v="1"/>
    <s v="FXR4"/>
    <n v="215"/>
    <n v="0"/>
    <s v="ร้านที่10"/>
    <s v="เยาวดี  เย็นวงศ์สุข"/>
    <s v="112/5 ตรอกประดู่ ริมคลองประปา ฝั่งซ้าย ถนนเตชะวานิช เขตบางซื่อ แขวงบางซื่อ กรุงเทพฯ 10800"/>
    <s v="10800"/>
    <s v="0866228009"/>
    <s v="10/10/2025 08:16"/>
    <s v="raweewan5499@gmail.com"/>
    <s v="EMS COD"/>
    <s v="facebook"/>
    <s v="กสิกร"/>
    <s v=""/>
    <s v="WA033746529TH"/>
    <s v="10/10/2025 08:16"/>
  </r>
  <r>
    <x v="10"/>
    <x v="10"/>
    <n v="139"/>
    <n v="1"/>
    <s v="FXR4"/>
    <n v="215"/>
    <n v="0"/>
    <s v="ร้านที่10"/>
    <s v="เยาวดี  เย็นวงศ์สุข"/>
    <s v="112/5 ตรอกประดู่ ริมคลองประปา ฝั่งซ้าย ถนนเตชะวานิช เขตบางซื่อ แขวงบางซื่อ กรุงเทพฯ 10800"/>
    <s v="10800"/>
    <s v="0866228009"/>
    <s v="10/10/2025 08:16"/>
    <s v="raweewan5499@gmail.com"/>
    <s v="EMS COD"/>
    <s v="facebook"/>
    <s v="กสิกร"/>
    <s v=""/>
    <s v="WA033746529TH"/>
    <s v="10/10/2025 08:16"/>
  </r>
  <r>
    <x v="4"/>
    <x v="21"/>
    <n v="60.11"/>
    <n v="1"/>
    <s v="FXR3"/>
    <n v="67.11"/>
    <n v="7"/>
    <s v="ร้านที่3"/>
    <s v="คุณณัฐญา ยะเจริญ"/>
    <s v="129/3 หมู่บ้านแมกไม้ หมู่ 1 ตำบลตะเคียนเตี้ย_x000a__x000a_บางละมุง/ Bang Lamungชลบุรี/ Chonburi_x000a_20150"/>
    <s v="20150"/>
    <s v="660868416601"/>
    <s v="10/10/2025 08:11"/>
    <s v="-"/>
    <s v="Kerry_dropoff"/>
    <s v="Lazada"/>
    <s v="lazada"/>
    <s v=""/>
    <s v="LEXPU0617108457"/>
    <s v="10/10/2025 08:10"/>
  </r>
  <r>
    <x v="0"/>
    <x v="0"/>
    <n v="50"/>
    <n v="1"/>
    <s v="FXR1"/>
    <n v="100"/>
    <n v="0"/>
    <s v="ร้านที่2"/>
    <s v="พ***ร อ***มะ"/>
    <s v="สมุทรสาคร"/>
    <s v="-"/>
    <s v=""/>
    <s v="10/10/2025 08:02"/>
    <s v="-"/>
    <s v="J&amp;T COD"/>
    <s v="Tiktok"/>
    <s v="จ่ายทีหลัง / COD"/>
    <s v=""/>
    <s v="764832178832"/>
    <s v="10/10/2025 08:02"/>
  </r>
  <r>
    <x v="1"/>
    <x v="1"/>
    <n v="50"/>
    <n v="1"/>
    <s v="FXR1"/>
    <n v="100"/>
    <n v="0"/>
    <s v="ร้านที่2"/>
    <s v="พ***ร อ***มะ"/>
    <s v="สมุทรสาคร"/>
    <s v="-"/>
    <s v=""/>
    <s v="10/10/2025 08:02"/>
    <s v="-"/>
    <s v="J&amp;T COD"/>
    <s v="Tiktok"/>
    <s v="จ่ายทีหลัง / COD"/>
    <s v=""/>
    <s v="764832178832"/>
    <s v="10/10/2025 08:02"/>
  </r>
  <r>
    <x v="2"/>
    <x v="2"/>
    <n v="50"/>
    <n v="1"/>
    <s v="FXR1"/>
    <n v="100"/>
    <n v="0"/>
    <s v="ร้านที่2"/>
    <s v="พ***ร อ***มะ"/>
    <s v="สมุทรสาคร"/>
    <s v="-"/>
    <s v=""/>
    <s v="10/10/2025 08:02"/>
    <s v="-"/>
    <s v="J&amp;T COD"/>
    <s v="Tiktok"/>
    <s v="จ่ายทีหลัง / COD"/>
    <s v=""/>
    <s v="764832178832"/>
    <s v="10/10/2025 08:02"/>
  </r>
  <r>
    <x v="0"/>
    <x v="0"/>
    <n v="60"/>
    <n v="2"/>
    <s v="FXR0"/>
    <n v="200"/>
    <n v="0"/>
    <s v="ร้านที่2"/>
    <s v="อ***์ ป***ม"/>
    <s v="เพชรบุรี"/>
    <s v="-"/>
    <s v=""/>
    <s v="10/10/2025 08:00"/>
    <s v="-"/>
    <s v="J&amp;T COD"/>
    <s v="Tiktok"/>
    <s v="จ่ายทีหลัง / COD"/>
    <s v=""/>
    <s v="764834338866"/>
    <s v="10/10/2025 08:00"/>
  </r>
  <r>
    <x v="1"/>
    <x v="1"/>
    <n v="60"/>
    <n v="2"/>
    <s v="FXR0"/>
    <n v="200"/>
    <n v="0"/>
    <s v="ร้านที่2"/>
    <s v="อ***์ ป***ม"/>
    <s v="เพชรบุรี"/>
    <s v="-"/>
    <s v=""/>
    <s v="10/10/2025 08:00"/>
    <s v="-"/>
    <s v="J&amp;T COD"/>
    <s v="Tiktok"/>
    <s v="จ่ายทีหลัง / COD"/>
    <s v=""/>
    <s v="764834338866"/>
    <s v="10/10/2025 08:00"/>
  </r>
  <r>
    <x v="2"/>
    <x v="2"/>
    <n v="60"/>
    <n v="2"/>
    <s v="FXR0"/>
    <n v="200"/>
    <n v="0"/>
    <s v="ร้านที่2"/>
    <s v="อ***์ ป***ม"/>
    <s v="เพชรบุรี"/>
    <s v="-"/>
    <s v=""/>
    <s v="10/10/2025 08:00"/>
    <s v="-"/>
    <s v="J&amp;T COD"/>
    <s v="Tiktok"/>
    <s v="จ่ายทีหลัง / COD"/>
    <s v=""/>
    <s v="764834338866"/>
    <s v="10/10/2025 08:00"/>
  </r>
  <r>
    <x v="0"/>
    <x v="0"/>
    <n v="50"/>
    <n v="1"/>
    <s v="FXQ99"/>
    <n v="100"/>
    <n v="0"/>
    <s v="ร้านที่2"/>
    <s v="ห**"/>
    <s v="กรุงเทพฯ"/>
    <s v="-"/>
    <s v=""/>
    <s v="10/10/2025 07:50"/>
    <s v="-"/>
    <s v="J&amp;T COD"/>
    <s v="Tiktok"/>
    <s v="จ่ายทีหลัง / COD"/>
    <s v=""/>
    <s v="764807467841"/>
    <s v="10/10/2025 07:50"/>
  </r>
  <r>
    <x v="1"/>
    <x v="1"/>
    <n v="50"/>
    <n v="1"/>
    <s v="FXQ99"/>
    <n v="100"/>
    <n v="0"/>
    <s v="ร้านที่2"/>
    <s v="ห**"/>
    <s v="กรุงเทพฯ"/>
    <s v="-"/>
    <s v=""/>
    <s v="10/10/2025 07:50"/>
    <s v="-"/>
    <s v="J&amp;T COD"/>
    <s v="Tiktok"/>
    <s v="จ่ายทีหลัง / COD"/>
    <s v=""/>
    <s v="764807467841"/>
    <s v="10/10/2025 07:50"/>
  </r>
  <r>
    <x v="2"/>
    <x v="2"/>
    <n v="50"/>
    <n v="1"/>
    <s v="FXQ99"/>
    <n v="100"/>
    <n v="0"/>
    <s v="ร้านที่2"/>
    <s v="ห**"/>
    <s v="กรุงเทพฯ"/>
    <s v="-"/>
    <s v=""/>
    <s v="10/10/2025 07:50"/>
    <s v="-"/>
    <s v="J&amp;T COD"/>
    <s v="Tiktok"/>
    <s v="จ่ายทีหลัง / COD"/>
    <s v=""/>
    <s v="764807467841"/>
    <s v="10/10/2025 07:50"/>
  </r>
  <r>
    <x v="3"/>
    <x v="3"/>
    <n v="50"/>
    <n v="6"/>
    <s v="FXQ97"/>
    <n v="200"/>
    <n v="0"/>
    <s v="ร้านที่2"/>
    <s v="ร***อนันต์โมบาย"/>
    <s v="นครราชสีมา"/>
    <s v="-"/>
    <s v=""/>
    <s v="10/10/2025 07:49"/>
    <s v="-"/>
    <s v="J&amp;T COD"/>
    <s v="Tiktok"/>
    <s v="จ่ายทีหลัง / COD"/>
    <s v=""/>
    <s v="764858337902"/>
    <s v="10/10/2025 07:49"/>
  </r>
  <r>
    <x v="0"/>
    <x v="0"/>
    <n v="50"/>
    <n v="1"/>
    <s v="FXQ95"/>
    <n v="96.83"/>
    <n v="7"/>
    <s v="ร้านที่8"/>
    <s v="สงกรานต์  พึ่งเกิด"/>
    <s v="14/105 ซอยลำลูกกา 29 · คูคต/ Khu Khot_x000a__x000a_ลำลูกกา/ Lam Luk Kaปทุมธานี/ Pathum Thani_x000a_12130"/>
    <s v="12130"/>
    <s v="660817751686"/>
    <s v="10/10/2025 07:34"/>
    <s v="-"/>
    <s v="Kerry_dropoff"/>
    <s v="Lazada"/>
    <s v="lazada"/>
    <s v=""/>
    <s v="LEXPU0617003838"/>
    <s v="10/10/2025 07:33"/>
  </r>
  <r>
    <x v="1"/>
    <x v="1"/>
    <n v="50"/>
    <n v="1"/>
    <s v="FXQ95"/>
    <n v="96.83"/>
    <n v="7"/>
    <s v="ร้านที่8"/>
    <s v="สงกรานต์  พึ่งเกิด"/>
    <s v="14/105 ซอยลำลูกกา 29 · คูคต/ Khu Khot_x000a__x000a_ลำลูกกา/ Lam Luk Kaปทุมธานี/ Pathum Thani_x000a_12130"/>
    <s v="12130"/>
    <s v="660817751686"/>
    <s v="10/10/2025 07:34"/>
    <s v="-"/>
    <s v="Kerry_dropoff"/>
    <s v="Lazada"/>
    <s v="lazada"/>
    <s v=""/>
    <s v="LEXPU0617003838"/>
    <s v="10/10/2025 07:33"/>
  </r>
  <r>
    <x v="2"/>
    <x v="2"/>
    <n v="50"/>
    <n v="1"/>
    <s v="FXQ95"/>
    <n v="96.83"/>
    <n v="7"/>
    <s v="ร้านที่8"/>
    <s v="สงกรานต์  พึ่งเกิด"/>
    <s v="14/105 ซอยลำลูกกา 29 · คูคต/ Khu Khot_x000a__x000a_ลำลูกกา/ Lam Luk Kaปทุมธานี/ Pathum Thani_x000a_12130"/>
    <s v="12130"/>
    <s v="660817751686"/>
    <s v="10/10/2025 07:34"/>
    <s v="-"/>
    <s v="Kerry_dropoff"/>
    <s v="Lazada"/>
    <s v="lazada"/>
    <s v=""/>
    <s v="LEXPU0617003838"/>
    <s v="10/10/2025 07:33"/>
  </r>
  <r>
    <x v="21"/>
    <x v="29"/>
    <n v="54"/>
    <n v="1"/>
    <s v="FXQ94"/>
    <n v="95.53"/>
    <n v="7"/>
    <s v="ร้านที่1"/>
    <s v="Line Tuckie****"/>
    <s v="NS Cargo ซอย สวรรค์วิถี ถ.สุทธิสารวินิจฉัย เลขที่ 35 · สามเสนนอก/ Sam Sen Nok_x000a__x000a_ห้วยขวาง/ Huai Khwangกรุงเทพมหานคร/ Bangkok_x000a_10310"/>
    <s v="10310"/>
    <s v="660813493433"/>
    <s v="10/10/2025 07:32"/>
    <s v="-"/>
    <s v="Kerry_dropoff"/>
    <s v="Lazada"/>
    <s v="lazada"/>
    <s v=""/>
    <s v="LEXPU0616998267"/>
    <s v="10/10/2025 07:32"/>
  </r>
  <r>
    <x v="12"/>
    <x v="12"/>
    <n v="55"/>
    <n v="1"/>
    <s v="FXQ94"/>
    <n v="95.53"/>
    <n v="7"/>
    <s v="ร้านที่1"/>
    <s v="Line Tuckie****"/>
    <s v="NS Cargo ซอย สวรรค์วิถี ถ.สุทธิสารวินิจฉัย เลขที่ 35 · สามเสนนอก/ Sam Sen Nok_x000a__x000a_ห้วยขวาง/ Huai Khwangกรุงเทพมหานคร/ Bangkok_x000a_10310"/>
    <s v="10310"/>
    <s v="660813493433"/>
    <s v="10/10/2025 07:32"/>
    <s v="-"/>
    <s v="Kerry_dropoff"/>
    <s v="Lazada"/>
    <s v="lazada"/>
    <s v=""/>
    <s v="LEXPU0616998267"/>
    <s v="10/10/2025 07:32"/>
  </r>
  <r>
    <x v="3"/>
    <x v="3"/>
    <n v="50"/>
    <n v="6"/>
    <s v="FXQ93"/>
    <n v="208"/>
    <n v="8"/>
    <s v="ร้านที่2"/>
    <s v="ม***..บฉกรรจ์"/>
    <s v="สุราษฎร์ธานี"/>
    <s v="-"/>
    <s v=""/>
    <s v="10/10/2025 07:29"/>
    <s v="-"/>
    <s v="J&amp;T Express"/>
    <s v="Tiktok"/>
    <s v="tiktok"/>
    <s v=""/>
    <s v="764818838906"/>
    <s v="10/10/2025 07:29"/>
  </r>
  <r>
    <x v="0"/>
    <x v="0"/>
    <n v="50"/>
    <n v="2"/>
    <s v="FXQ92"/>
    <n v="200"/>
    <n v="0"/>
    <s v="ร้านที่4"/>
    <s v="ร***​ทิพย์​  ว***ตร​สาร​"/>
    <s v="พระนครศรีอยุธยา"/>
    <s v="-"/>
    <s v=""/>
    <s v="10/10/2025 07:19"/>
    <s v="-"/>
    <s v="J&amp;T COD"/>
    <s v="Tiktok"/>
    <s v="จ่ายทีหลัง / COD"/>
    <s v=""/>
    <s v="764805239822"/>
    <s v="10/10/2025 07:19"/>
  </r>
  <r>
    <x v="1"/>
    <x v="1"/>
    <n v="50"/>
    <n v="2"/>
    <s v="FXQ92"/>
    <n v="200"/>
    <n v="0"/>
    <s v="ร้านที่4"/>
    <s v="ร***​ทิพย์​  ว***ตร​สาร​"/>
    <s v="พระนครศรีอยุธยา"/>
    <s v="-"/>
    <s v=""/>
    <s v="10/10/2025 07:19"/>
    <s v="-"/>
    <s v="J&amp;T COD"/>
    <s v="Tiktok"/>
    <s v="จ่ายทีหลัง / COD"/>
    <s v=""/>
    <s v="764805239822"/>
    <s v="10/10/2025 07:19"/>
  </r>
  <r>
    <x v="2"/>
    <x v="2"/>
    <n v="50"/>
    <n v="2"/>
    <s v="FXQ92"/>
    <n v="200"/>
    <n v="0"/>
    <s v="ร้านที่4"/>
    <s v="ร***​ทิพย์​  ว***ตร​สาร​"/>
    <s v="พระนครศรีอยุธยา"/>
    <s v="-"/>
    <s v=""/>
    <s v="10/10/2025 07:19"/>
    <s v="-"/>
    <s v="J&amp;T COD"/>
    <s v="Tiktok"/>
    <s v="จ่ายทีหลัง / COD"/>
    <s v=""/>
    <s v="764805239822"/>
    <s v="10/10/2025 07:19"/>
  </r>
  <r>
    <x v="0"/>
    <x v="0"/>
    <n v="50"/>
    <n v="1"/>
    <s v="FXQ90"/>
    <n v="100"/>
    <n v="0"/>
    <s v="ร้านที่2"/>
    <s v="ป***ทือง"/>
    <s v="ฉะเชิงเทรา"/>
    <s v="-"/>
    <s v=""/>
    <s v="10/10/2025 07:07"/>
    <s v="-"/>
    <s v="J&amp;T COD"/>
    <s v="Tiktok"/>
    <s v="จ่ายทีหลัง / COD"/>
    <s v=""/>
    <s v="764877782830"/>
    <s v="10/10/2025 07:11"/>
  </r>
  <r>
    <x v="1"/>
    <x v="1"/>
    <n v="50"/>
    <n v="1"/>
    <s v="FXQ90"/>
    <n v="100"/>
    <n v="0"/>
    <s v="ร้านที่2"/>
    <s v="ป***ทือง"/>
    <s v="ฉะเชิงเทรา"/>
    <s v="-"/>
    <s v=""/>
    <s v="10/10/2025 07:07"/>
    <s v="-"/>
    <s v="J&amp;T COD"/>
    <s v="Tiktok"/>
    <s v="จ่ายทีหลัง / COD"/>
    <s v=""/>
    <s v="764877782830"/>
    <s v="10/10/2025 07:11"/>
  </r>
  <r>
    <x v="2"/>
    <x v="2"/>
    <n v="50"/>
    <n v="1"/>
    <s v="FXQ90"/>
    <n v="100"/>
    <n v="0"/>
    <s v="ร้านที่2"/>
    <s v="ป***ทือง"/>
    <s v="ฉะเชิงเทรา"/>
    <s v="-"/>
    <s v=""/>
    <s v="10/10/2025 07:07"/>
    <s v="-"/>
    <s v="J&amp;T COD"/>
    <s v="Tiktok"/>
    <s v="จ่ายทีหลัง / COD"/>
    <s v=""/>
    <s v="764877782830"/>
    <s v="10/10/2025 07:11"/>
  </r>
  <r>
    <x v="3"/>
    <x v="3"/>
    <n v="50"/>
    <n v="6"/>
    <s v="FXQ89"/>
    <n v="200"/>
    <n v="0"/>
    <s v="ร้านที่2"/>
    <s v="ส***ชชา ส***ินต๊ะ"/>
    <s v="พะเยา"/>
    <s v="-"/>
    <s v=""/>
    <s v="10/10/2025 06:51"/>
    <s v="-"/>
    <s v="J&amp;T Express"/>
    <s v="Tiktok"/>
    <s v="tiktok"/>
    <s v=""/>
    <s v="764835788356"/>
    <s v="10/10/2025 06:51"/>
  </r>
  <r>
    <x v="0"/>
    <x v="0"/>
    <n v="50"/>
    <n v="1"/>
    <s v="FXQ88"/>
    <n v="100"/>
    <n v="0"/>
    <s v="ร้านที่4"/>
    <s v="ด***ภา.  ธ***ากรกุล"/>
    <s v="ลำพูน"/>
    <s v="-"/>
    <s v=""/>
    <s v="10/10/2025 06:49"/>
    <s v="-"/>
    <s v="J&amp;T Express"/>
    <s v="Tiktok"/>
    <s v="tiktok"/>
    <s v=""/>
    <s v="764872502424"/>
    <s v="10/10/2025 06:49"/>
  </r>
  <r>
    <x v="1"/>
    <x v="1"/>
    <n v="50"/>
    <n v="1"/>
    <s v="FXQ88"/>
    <n v="100"/>
    <n v="0"/>
    <s v="ร้านที่4"/>
    <s v="ด***ภา.  ธ***ากรกุล"/>
    <s v="ลำพูน"/>
    <s v="-"/>
    <s v=""/>
    <s v="10/10/2025 06:49"/>
    <s v="-"/>
    <s v="J&amp;T Express"/>
    <s v="Tiktok"/>
    <s v="tiktok"/>
    <s v=""/>
    <s v="764872502424"/>
    <s v="10/10/2025 06:49"/>
  </r>
  <r>
    <x v="2"/>
    <x v="2"/>
    <n v="50"/>
    <n v="1"/>
    <s v="FXQ88"/>
    <n v="100"/>
    <n v="0"/>
    <s v="ร้านที่4"/>
    <s v="ด***ภา.  ธ***ากรกุล"/>
    <s v="ลำพูน"/>
    <s v="-"/>
    <s v=""/>
    <s v="10/10/2025 06:49"/>
    <s v="-"/>
    <s v="J&amp;T Express"/>
    <s v="Tiktok"/>
    <s v="tiktok"/>
    <s v=""/>
    <s v="764872502424"/>
    <s v="10/10/2025 06:49"/>
  </r>
  <r>
    <x v="8"/>
    <x v="16"/>
    <n v="66.28"/>
    <n v="1"/>
    <s v="FXQ87"/>
    <n v="397.7"/>
    <n v="0"/>
    <s v="ร้านที่1"/>
    <s v="สลิลทิพย์  สินธุสนธิชาติ"/>
    <s v="78/31  ม.เดอะแพลนท์ฉลองกรุง ถนนฉลองกรุง แขวงลำผักชี · ลำผักชี/ Lam Phak Chi_x000a__x000a_หนองจอก/ Nong Chokกรุงเทพมหานคร/ Bangkok_x000a_10530"/>
    <s v="10530"/>
    <s v="660993944651"/>
    <s v="10/10/2025 06:39"/>
    <s v="-"/>
    <s v="Kerry_dropoff"/>
    <s v="Lazada"/>
    <s v="lazada"/>
    <s v=""/>
    <s v="LEXPU0616455120"/>
    <s v="10/10/2025 06:39"/>
  </r>
  <r>
    <x v="8"/>
    <x v="16"/>
    <n v="66.28"/>
    <n v="1"/>
    <s v="FXQ87"/>
    <n v="397.7"/>
    <n v="0"/>
    <s v="ร้านที่1"/>
    <s v="สลิลทิพย์  สินธุสนธิชาติ"/>
    <s v="78/31  ม.เดอะแพลนท์ฉลองกรุง ถนนฉลองกรุง แขวงลำผักชี · ลำผักชี/ Lam Phak Chi_x000a__x000a_หนองจอก/ Nong Chokกรุงเทพมหานคร/ Bangkok_x000a_10530"/>
    <s v="10530"/>
    <s v="660993944651"/>
    <s v="10/10/2025 06:39"/>
    <s v="-"/>
    <s v="Kerry_dropoff"/>
    <s v="Lazada"/>
    <s v="lazada"/>
    <s v=""/>
    <s v="LEXPU0616455120"/>
    <s v="10/10/2025 06:39"/>
  </r>
  <r>
    <x v="8"/>
    <x v="16"/>
    <n v="66.27"/>
    <n v="1"/>
    <s v="FXQ87"/>
    <n v="397.7"/>
    <n v="0"/>
    <s v="ร้านที่1"/>
    <s v="สลิลทิพย์  สินธุสนธิชาติ"/>
    <s v="78/31  ม.เดอะแพลนท์ฉลองกรุง ถนนฉลองกรุง แขวงลำผักชี · ลำผักชี/ Lam Phak Chi_x000a__x000a_หนองจอก/ Nong Chokกรุงเทพมหานคร/ Bangkok_x000a_10530"/>
    <s v="10530"/>
    <s v="660993944651"/>
    <s v="10/10/2025 06:39"/>
    <s v="-"/>
    <s v="Kerry_dropoff"/>
    <s v="Lazada"/>
    <s v="lazada"/>
    <s v=""/>
    <s v="LEXPU0616455120"/>
    <s v="10/10/2025 06:39"/>
  </r>
  <r>
    <x v="8"/>
    <x v="16"/>
    <n v="66.290000000000006"/>
    <n v="3"/>
    <s v="FXQ87"/>
    <n v="397.7"/>
    <n v="0"/>
    <s v="ร้านที่1"/>
    <s v="สลิลทิพย์  สินธุสนธิชาติ"/>
    <s v="78/31  ม.เดอะแพลนท์ฉลองกรุง ถนนฉลองกรุง แขวงลำผักชี · ลำผักชี/ Lam Phak Chi_x000a__x000a_หนองจอก/ Nong Chokกรุงเทพมหานคร/ Bangkok_x000a_10530"/>
    <s v="10530"/>
    <s v="660993944651"/>
    <s v="10/10/2025 06:39"/>
    <s v="-"/>
    <s v="Kerry_dropoff"/>
    <s v="Lazada"/>
    <s v="lazada"/>
    <s v=""/>
    <s v="LEXPU0616455120"/>
    <s v="10/10/2025 06:39"/>
  </r>
  <r>
    <x v="0"/>
    <x v="0"/>
    <n v="50"/>
    <n v="1"/>
    <s v="FXQ86"/>
    <n v="100"/>
    <n v="0"/>
    <s v="ร้านที่2"/>
    <s v="ร***า น***ูงเนิน"/>
    <s v="นครราชสีมา"/>
    <s v="-"/>
    <s v=""/>
    <s v="10/10/2025 06:31"/>
    <s v="-"/>
    <s v="J&amp;T COD"/>
    <s v="Tiktok"/>
    <s v="จ่ายทีหลัง / COD"/>
    <s v=""/>
    <s v="764877109415"/>
    <s v="10/10/2025 06:31"/>
  </r>
  <r>
    <x v="1"/>
    <x v="1"/>
    <n v="50"/>
    <n v="1"/>
    <s v="FXQ86"/>
    <n v="100"/>
    <n v="0"/>
    <s v="ร้านที่2"/>
    <s v="ร***า น***ูงเนิน"/>
    <s v="นครราชสีมา"/>
    <s v="-"/>
    <s v=""/>
    <s v="10/10/2025 06:31"/>
    <s v="-"/>
    <s v="J&amp;T COD"/>
    <s v="Tiktok"/>
    <s v="จ่ายทีหลัง / COD"/>
    <s v=""/>
    <s v="764877109415"/>
    <s v="10/10/2025 06:31"/>
  </r>
  <r>
    <x v="2"/>
    <x v="2"/>
    <n v="50"/>
    <n v="1"/>
    <s v="FXQ86"/>
    <n v="100"/>
    <n v="0"/>
    <s v="ร้านที่2"/>
    <s v="ร***า น***ูงเนิน"/>
    <s v="นครราชสีมา"/>
    <s v="-"/>
    <s v=""/>
    <s v="10/10/2025 06:31"/>
    <s v="-"/>
    <s v="J&amp;T COD"/>
    <s v="Tiktok"/>
    <s v="จ่ายทีหลัง / COD"/>
    <s v=""/>
    <s v="764877109415"/>
    <s v="10/10/2025 06:31"/>
  </r>
  <r>
    <x v="4"/>
    <x v="4"/>
    <n v="66.333333333333329"/>
    <n v="3"/>
    <s v="FXQ85"/>
    <n v="232"/>
    <n v="0"/>
    <s v="ร้านที่1"/>
    <s v="เ******า"/>
    <s v="******ุทิศ แขวงบางมด แขวงบางมด เขตทุ่งครุ จังหวัดกรุงเทพมหานคร 10140"/>
    <s v="10140"/>
    <s v="57"/>
    <s v="10/10/2025 06:58"/>
    <s v="-"/>
    <s v="SPX Express"/>
    <s v="Shopee"/>
    <s v="shopee"/>
    <s v=""/>
    <s v="TH2568701955887"/>
    <s v="10/10/2025 06:28"/>
  </r>
  <r>
    <x v="0"/>
    <x v="0"/>
    <n v="50"/>
    <n v="1"/>
    <s v="FXQ84"/>
    <n v="380.36"/>
    <n v="14"/>
    <s v="ร้านที่3"/>
    <s v="รัตนา หลีอรัญ​"/>
    <s v="477/6 หมู่2 ตำบลคลองขุด · คลองขุด/ Khlong Khut_x000a__x000a_เมืองสตูล/ Mueang Satunสตูล/ Satun_x000a_91000"/>
    <s v="91000"/>
    <s v="660819690158"/>
    <s v="10/10/2025 06:10"/>
    <s v="-"/>
    <s v="Kerry_dropoff"/>
    <s v="Lazada"/>
    <s v="lazada"/>
    <s v=""/>
    <s v="TH72017UUZ4W4B"/>
    <s v="10/10/2025 06:09"/>
  </r>
  <r>
    <x v="1"/>
    <x v="1"/>
    <n v="50"/>
    <n v="1"/>
    <s v="FXQ84"/>
    <n v="380.36"/>
    <n v="14"/>
    <s v="ร้านที่3"/>
    <s v="รัตนา หลีอรัญ​"/>
    <s v="477/6 หมู่2 ตำบลคลองขุด · คลองขุด/ Khlong Khut_x000a__x000a_เมืองสตูล/ Mueang Satunสตูล/ Satun_x000a_91000"/>
    <s v="91000"/>
    <s v="660819690158"/>
    <s v="10/10/2025 06:10"/>
    <s v="-"/>
    <s v="Kerry_dropoff"/>
    <s v="Lazada"/>
    <s v="lazada"/>
    <s v=""/>
    <s v="TH72017UUZ4W4B"/>
    <s v="10/10/2025 06:09"/>
  </r>
  <r>
    <x v="2"/>
    <x v="2"/>
    <n v="50"/>
    <n v="1"/>
    <s v="FXQ84"/>
    <n v="380.36"/>
    <n v="14"/>
    <s v="ร้านที่3"/>
    <s v="รัตนา หลีอรัญ​"/>
    <s v="477/6 หมู่2 ตำบลคลองขุด · คลองขุด/ Khlong Khut_x000a__x000a_เมืองสตูล/ Mueang Satunสตูล/ Satun_x000a_91000"/>
    <s v="91000"/>
    <s v="660819690158"/>
    <s v="10/10/2025 06:10"/>
    <s v="-"/>
    <s v="Kerry_dropoff"/>
    <s v="Lazada"/>
    <s v="lazada"/>
    <s v=""/>
    <s v="TH72017UUZ4W4B"/>
    <s v="10/10/2025 06:09"/>
  </r>
  <r>
    <x v="0"/>
    <x v="0"/>
    <n v="50"/>
    <n v="1"/>
    <s v="FXQ84"/>
    <n v="380.36"/>
    <n v="14"/>
    <s v="ร้านที่3"/>
    <s v="รัตนา หลีอรัญ​"/>
    <s v="477/6 หมู่2 ตำบลคลองขุด · คลองขุด/ Khlong Khut_x000a__x000a_เมืองสตูล/ Mueang Satunสตูล/ Satun_x000a_91000"/>
    <s v="91000"/>
    <s v="660819690158"/>
    <s v="10/10/2025 06:10"/>
    <s v="-"/>
    <s v="Kerry_dropoff"/>
    <s v="Lazada"/>
    <s v="lazada"/>
    <s v=""/>
    <s v="TH72017UUZ4W4B"/>
    <s v="10/10/2025 06:09"/>
  </r>
  <r>
    <x v="1"/>
    <x v="1"/>
    <n v="50"/>
    <n v="1"/>
    <s v="FXQ84"/>
    <n v="380.36"/>
    <n v="14"/>
    <s v="ร้านที่3"/>
    <s v="รัตนา หลีอรัญ​"/>
    <s v="477/6 หมู่2 ตำบลคลองขุด · คลองขุด/ Khlong Khut_x000a__x000a_เมืองสตูล/ Mueang Satunสตูล/ Satun_x000a_91000"/>
    <s v="91000"/>
    <s v="660819690158"/>
    <s v="10/10/2025 06:10"/>
    <s v="-"/>
    <s v="Kerry_dropoff"/>
    <s v="Lazada"/>
    <s v="lazada"/>
    <s v=""/>
    <s v="TH72017UUZ4W4B"/>
    <s v="10/10/2025 06:09"/>
  </r>
  <r>
    <x v="2"/>
    <x v="2"/>
    <n v="50"/>
    <n v="1"/>
    <s v="FXQ84"/>
    <n v="380.36"/>
    <n v="14"/>
    <s v="ร้านที่3"/>
    <s v="รัตนา หลีอรัญ​"/>
    <s v="477/6 หมู่2 ตำบลคลองขุด · คลองขุด/ Khlong Khut_x000a__x000a_เมืองสตูล/ Mueang Satunสตูล/ Satun_x000a_91000"/>
    <s v="91000"/>
    <s v="660819690158"/>
    <s v="10/10/2025 06:10"/>
    <s v="-"/>
    <s v="Kerry_dropoff"/>
    <s v="Lazada"/>
    <s v="lazada"/>
    <s v=""/>
    <s v="TH72017UUZ4W4B"/>
    <s v="10/10/2025 06:09"/>
  </r>
  <r>
    <x v="0"/>
    <x v="0"/>
    <n v="50"/>
    <n v="1"/>
    <s v="FXQ84"/>
    <n v="380.36"/>
    <n v="14"/>
    <s v="ร้านที่3"/>
    <s v="รัตนา หลีอรัญ​"/>
    <s v="477/6 หมู่2 ตำบลคลองขุด · คลองขุด/ Khlong Khut_x000a__x000a_เมืองสตูล/ Mueang Satunสตูล/ Satun_x000a_91000"/>
    <s v="91000"/>
    <s v="660819690158"/>
    <s v="10/10/2025 06:10"/>
    <s v="-"/>
    <s v="Kerry_dropoff"/>
    <s v="Lazada"/>
    <s v="lazada"/>
    <s v=""/>
    <s v="TH72017UUZ4W4B"/>
    <s v="10/10/2025 06:09"/>
  </r>
  <r>
    <x v="1"/>
    <x v="1"/>
    <n v="50"/>
    <n v="1"/>
    <s v="FXQ84"/>
    <n v="380.36"/>
    <n v="14"/>
    <s v="ร้านที่3"/>
    <s v="รัตนา หลีอรัญ​"/>
    <s v="477/6 หมู่2 ตำบลคลองขุด · คลองขุด/ Khlong Khut_x000a__x000a_เมืองสตูล/ Mueang Satunสตูล/ Satun_x000a_91000"/>
    <s v="91000"/>
    <s v="660819690158"/>
    <s v="10/10/2025 06:10"/>
    <s v="-"/>
    <s v="Kerry_dropoff"/>
    <s v="Lazada"/>
    <s v="lazada"/>
    <s v=""/>
    <s v="TH72017UUZ4W4B"/>
    <s v="10/10/2025 06:09"/>
  </r>
  <r>
    <x v="2"/>
    <x v="2"/>
    <n v="50"/>
    <n v="1"/>
    <s v="FXQ84"/>
    <n v="380.36"/>
    <n v="14"/>
    <s v="ร้านที่3"/>
    <s v="รัตนา หลีอรัญ​"/>
    <s v="477/6 หมู่2 ตำบลคลองขุด · คลองขุด/ Khlong Khut_x000a__x000a_เมืองสตูล/ Mueang Satunสตูล/ Satun_x000a_91000"/>
    <s v="91000"/>
    <s v="660819690158"/>
    <s v="10/10/2025 06:10"/>
    <s v="-"/>
    <s v="Kerry_dropoff"/>
    <s v="Lazada"/>
    <s v="lazada"/>
    <s v=""/>
    <s v="TH72017UUZ4W4B"/>
    <s v="10/10/2025 06:09"/>
  </r>
  <r>
    <x v="0"/>
    <x v="0"/>
    <n v="50"/>
    <n v="1"/>
    <s v="FXQ84"/>
    <n v="380.36"/>
    <n v="14"/>
    <s v="ร้านที่3"/>
    <s v="รัตนา หลีอรัญ​"/>
    <s v="477/6 หมู่2 ตำบลคลองขุด · คลองขุด/ Khlong Khut_x000a__x000a_เมืองสตูล/ Mueang Satunสตูล/ Satun_x000a_91000"/>
    <s v="91000"/>
    <s v="660819690158"/>
    <s v="10/10/2025 06:10"/>
    <s v="-"/>
    <s v="Kerry_dropoff"/>
    <s v="Lazada"/>
    <s v="lazada"/>
    <s v=""/>
    <s v="TH72017UUZ4W4B"/>
    <s v="10/10/2025 06:09"/>
  </r>
  <r>
    <x v="1"/>
    <x v="1"/>
    <n v="50"/>
    <n v="1"/>
    <s v="FXQ84"/>
    <n v="380.36"/>
    <n v="14"/>
    <s v="ร้านที่3"/>
    <s v="รัตนา หลีอรัญ​"/>
    <s v="477/6 หมู่2 ตำบลคลองขุด · คลองขุด/ Khlong Khut_x000a__x000a_เมืองสตูล/ Mueang Satunสตูล/ Satun_x000a_91000"/>
    <s v="91000"/>
    <s v="660819690158"/>
    <s v="10/10/2025 06:10"/>
    <s v="-"/>
    <s v="Kerry_dropoff"/>
    <s v="Lazada"/>
    <s v="lazada"/>
    <s v=""/>
    <s v="TH72017UUZ4W4B"/>
    <s v="10/10/2025 06:09"/>
  </r>
  <r>
    <x v="2"/>
    <x v="2"/>
    <n v="50"/>
    <n v="1"/>
    <s v="FXQ84"/>
    <n v="380.36"/>
    <n v="14"/>
    <s v="ร้านที่3"/>
    <s v="รัตนา หลีอรัญ​"/>
    <s v="477/6 หมู่2 ตำบลคลองขุด · คลองขุด/ Khlong Khut_x000a__x000a_เมืองสตูล/ Mueang Satunสตูล/ Satun_x000a_91000"/>
    <s v="91000"/>
    <s v="660819690158"/>
    <s v="10/10/2025 06:10"/>
    <s v="-"/>
    <s v="Kerry_dropoff"/>
    <s v="Lazada"/>
    <s v="lazada"/>
    <s v=""/>
    <s v="TH72017UUZ4W4B"/>
    <s v="10/10/2025 06:09"/>
  </r>
  <r>
    <x v="0"/>
    <x v="0"/>
    <n v="50"/>
    <n v="1"/>
    <s v="FXQ84"/>
    <n v="380.36"/>
    <n v="14"/>
    <s v="ร้านที่3"/>
    <s v="รัตนา หลีอรัญ​"/>
    <s v="477/6 หมู่2 ตำบลคลองขุด · คลองขุด/ Khlong Khut_x000a__x000a_เมืองสตูล/ Mueang Satunสตูล/ Satun_x000a_91000"/>
    <s v="91000"/>
    <s v="660819690158"/>
    <s v="10/10/2025 06:10"/>
    <s v="-"/>
    <s v="Kerry_dropoff"/>
    <s v="Lazada"/>
    <s v="lazada"/>
    <s v=""/>
    <s v="TH72017UUZ4W4B"/>
    <s v="10/10/2025 06:09"/>
  </r>
  <r>
    <x v="1"/>
    <x v="1"/>
    <n v="50"/>
    <n v="1"/>
    <s v="FXQ84"/>
    <n v="380.36"/>
    <n v="14"/>
    <s v="ร้านที่3"/>
    <s v="รัตนา หลีอรัญ​"/>
    <s v="477/6 หมู่2 ตำบลคลองขุด · คลองขุด/ Khlong Khut_x000a__x000a_เมืองสตูล/ Mueang Satunสตูล/ Satun_x000a_91000"/>
    <s v="91000"/>
    <s v="660819690158"/>
    <s v="10/10/2025 06:10"/>
    <s v="-"/>
    <s v="Kerry_dropoff"/>
    <s v="Lazada"/>
    <s v="lazada"/>
    <s v=""/>
    <s v="TH72017UUZ4W4B"/>
    <s v="10/10/2025 06:09"/>
  </r>
  <r>
    <x v="2"/>
    <x v="2"/>
    <n v="50"/>
    <n v="1"/>
    <s v="FXQ84"/>
    <n v="380.36"/>
    <n v="14"/>
    <s v="ร้านที่3"/>
    <s v="รัตนา หลีอรัญ​"/>
    <s v="477/6 หมู่2 ตำบลคลองขุด · คลองขุด/ Khlong Khut_x000a__x000a_เมืองสตูล/ Mueang Satunสตูล/ Satun_x000a_91000"/>
    <s v="91000"/>
    <s v="660819690158"/>
    <s v="10/10/2025 06:10"/>
    <s v="-"/>
    <s v="Kerry_dropoff"/>
    <s v="Lazada"/>
    <s v="lazada"/>
    <s v=""/>
    <s v="TH72017UUZ4W4B"/>
    <s v="10/10/2025 06:09"/>
  </r>
  <r>
    <x v="0"/>
    <x v="0"/>
    <n v="50"/>
    <n v="2"/>
    <s v="FXQ83"/>
    <n v="182"/>
    <n v="0"/>
    <s v="ร้านที่2"/>
    <s v="น** ช**  ส***มฆ"/>
    <s v="นนทบุรี"/>
    <s v="-"/>
    <s v=""/>
    <s v="10/10/2025 05:57"/>
    <s v="-"/>
    <s v="Flash Express Thailand COD"/>
    <s v="Tiktok"/>
    <s v="จ่ายทีหลัง / COD"/>
    <s v=""/>
    <s v="THT030626YXY43Z"/>
    <s v="10/10/2025 05:57"/>
  </r>
  <r>
    <x v="1"/>
    <x v="1"/>
    <n v="50"/>
    <n v="2"/>
    <s v="FXQ83"/>
    <n v="182"/>
    <n v="0"/>
    <s v="ร้านที่2"/>
    <s v="น** ช**  ส***มฆ"/>
    <s v="นนทบุรี"/>
    <s v="-"/>
    <s v=""/>
    <s v="10/10/2025 05:57"/>
    <s v="-"/>
    <s v="Flash Express Thailand COD"/>
    <s v="Tiktok"/>
    <s v="จ่ายทีหลัง / COD"/>
    <s v=""/>
    <s v="THT030626YXY43Z"/>
    <s v="10/10/2025 05:57"/>
  </r>
  <r>
    <x v="2"/>
    <x v="2"/>
    <n v="50"/>
    <n v="2"/>
    <s v="FXQ83"/>
    <n v="182"/>
    <n v="0"/>
    <s v="ร้านที่2"/>
    <s v="น** ช**  ส***มฆ"/>
    <s v="นนทบุรี"/>
    <s v="-"/>
    <s v=""/>
    <s v="10/10/2025 05:57"/>
    <s v="-"/>
    <s v="Flash Express Thailand COD"/>
    <s v="Tiktok"/>
    <s v="จ่ายทีหลัง / COD"/>
    <s v=""/>
    <s v="THT030626YXY43Z"/>
    <s v="10/10/2025 05:57"/>
  </r>
  <r>
    <x v="0"/>
    <x v="0"/>
    <n v="50"/>
    <n v="1"/>
    <s v="FXQ82"/>
    <n v="100"/>
    <n v="0"/>
    <s v="ร้านที่2"/>
    <s v="ส*** เ***สกุล"/>
    <s v="เพชรบูรณ์"/>
    <s v="-"/>
    <s v=""/>
    <s v="10/10/2025 05:45"/>
    <s v="-"/>
    <s v="J&amp;T COD"/>
    <s v="Tiktok"/>
    <s v="จ่ายทีหลัง / COD"/>
    <s v=""/>
    <s v="764845509411"/>
    <s v="10/10/2025 05:46"/>
  </r>
  <r>
    <x v="1"/>
    <x v="1"/>
    <n v="50"/>
    <n v="1"/>
    <s v="FXQ82"/>
    <n v="100"/>
    <n v="0"/>
    <s v="ร้านที่2"/>
    <s v="ส*** เ***สกุล"/>
    <s v="เพชรบูรณ์"/>
    <s v="-"/>
    <s v=""/>
    <s v="10/10/2025 05:45"/>
    <s v="-"/>
    <s v="J&amp;T COD"/>
    <s v="Tiktok"/>
    <s v="จ่ายทีหลัง / COD"/>
    <s v=""/>
    <s v="764845509411"/>
    <s v="10/10/2025 05:46"/>
  </r>
  <r>
    <x v="2"/>
    <x v="2"/>
    <n v="50"/>
    <n v="1"/>
    <s v="FXQ82"/>
    <n v="100"/>
    <n v="0"/>
    <s v="ร้านที่2"/>
    <s v="ส*** เ***สกุล"/>
    <s v="เพชรบูรณ์"/>
    <s v="-"/>
    <s v=""/>
    <s v="10/10/2025 05:45"/>
    <s v="-"/>
    <s v="J&amp;T COD"/>
    <s v="Tiktok"/>
    <s v="จ่ายทีหลัง / COD"/>
    <s v=""/>
    <s v="764845509411"/>
    <s v="10/10/2025 05:46"/>
  </r>
  <r>
    <x v="7"/>
    <x v="16"/>
    <n v="80.349999999999994"/>
    <n v="1"/>
    <s v="FXQ81"/>
    <n v="87.35"/>
    <n v="7"/>
    <s v="ร้านที่1"/>
    <s v="ฉัตรแก้ว วรพุฒ"/>
    <s v="บ้านโชควัฒนา 265/322หมู่11 · หนองขาม/ Nong Kham_x000a__x000a_ศรีราชา/ Si Rachaชลบุรี/ Chonburi_x000a_20230"/>
    <s v="20230"/>
    <s v="660617410641"/>
    <s v="10/10/2025 05:30"/>
    <s v="-"/>
    <s v="Kerry_dropoff"/>
    <s v="Lazada"/>
    <s v="lazada"/>
    <s v=""/>
    <s v="LEXPU0616462672"/>
    <s v="10/10/2025 05:29"/>
  </r>
  <r>
    <x v="7"/>
    <x v="16"/>
    <n v="80.34"/>
    <n v="1"/>
    <s v="FXQ80"/>
    <n v="167.68"/>
    <n v="7"/>
    <s v="ร้านที่1"/>
    <s v="ธงชัย วรพุฒ"/>
    <s v="บ้านหลังสีชมพู หลังวัดป่านากระแซงใต้ หมู่1 บ้านนากระแซง · นากระแซง/ Na Krasaeng_x000a__x000a_เดชอุดม/ Det Udomอุบลราชธานี/ Ubon Ratchathani_x000a_34160"/>
    <s v="34160"/>
    <s v="660640345459"/>
    <s v="10/10/2025 05:28"/>
    <s v="-"/>
    <s v="Kerry_dropoff"/>
    <s v="Lazada"/>
    <s v="lazada"/>
    <s v=""/>
    <s v="TH31067UV2DM7M"/>
    <s v="10/10/2025 05:27"/>
  </r>
  <r>
    <x v="9"/>
    <x v="16"/>
    <n v="80.34"/>
    <n v="1"/>
    <s v="FXQ80"/>
    <n v="167.68"/>
    <n v="7"/>
    <s v="ร้านที่1"/>
    <s v="ธงชัย วรพุฒ"/>
    <s v="บ้านหลังสีชมพู หลังวัดป่านากระแซงใต้ หมู่1 บ้านนากระแซง · นากระแซง/ Na Krasaeng_x000a__x000a_เดชอุดม/ Det Udomอุบลราชธานี/ Ubon Ratchathani_x000a_34160"/>
    <s v="34160"/>
    <s v="660640345459"/>
    <s v="10/10/2025 05:28"/>
    <s v="-"/>
    <s v="Kerry_dropoff"/>
    <s v="Lazada"/>
    <s v="lazada"/>
    <s v=""/>
    <s v="TH31067UV2DM7M"/>
    <s v="10/10/2025 05:27"/>
  </r>
  <r>
    <x v="0"/>
    <x v="0"/>
    <n v="50"/>
    <n v="1"/>
    <s v="FXQ79"/>
    <n v="100"/>
    <n v="0"/>
    <s v="ร้านที่2"/>
    <s v="W***ana B***oen"/>
    <s v="จันทบุรี"/>
    <s v="-"/>
    <s v=""/>
    <s v="10/10/2025 05:19"/>
    <s v="-"/>
    <s v="J&amp;T COD"/>
    <s v="Tiktok"/>
    <s v="จ่ายทีหลัง / COD"/>
    <s v=""/>
    <s v="764890898354"/>
    <s v="10/10/2025 05:19"/>
  </r>
  <r>
    <x v="1"/>
    <x v="1"/>
    <n v="50"/>
    <n v="1"/>
    <s v="FXQ79"/>
    <n v="100"/>
    <n v="0"/>
    <s v="ร้านที่2"/>
    <s v="W***ana B***oen"/>
    <s v="จันทบุรี"/>
    <s v="-"/>
    <s v=""/>
    <s v="10/10/2025 05:19"/>
    <s v="-"/>
    <s v="J&amp;T COD"/>
    <s v="Tiktok"/>
    <s v="จ่ายทีหลัง / COD"/>
    <s v=""/>
    <s v="764890898354"/>
    <s v="10/10/2025 05:19"/>
  </r>
  <r>
    <x v="2"/>
    <x v="2"/>
    <n v="50"/>
    <n v="1"/>
    <s v="FXQ79"/>
    <n v="100"/>
    <n v="0"/>
    <s v="ร้านที่2"/>
    <s v="W***ana B***oen"/>
    <s v="จันทบุรี"/>
    <s v="-"/>
    <s v=""/>
    <s v="10/10/2025 05:19"/>
    <s v="-"/>
    <s v="J&amp;T COD"/>
    <s v="Tiktok"/>
    <s v="จ่ายทีหลัง / COD"/>
    <s v=""/>
    <s v="764890898354"/>
    <s v="10/10/2025 05:19"/>
  </r>
  <r>
    <x v="4"/>
    <x v="4"/>
    <n v="68.333333333333329"/>
    <n v="3"/>
    <s v="FXQ78"/>
    <n v="205"/>
    <n v="0"/>
    <s v="ร้านที่1"/>
    <s v="ก******์"/>
    <s v="******รามคำแหง 60 แขวงหัวหมาก เขตบางกะปิ จังหวัดกรุงเทพมหานคร 10240"/>
    <s v="10240"/>
    <s v="67"/>
    <s v="10/10/2025 05:08"/>
    <s v="-"/>
    <s v="SPX Express"/>
    <s v="Shopee"/>
    <s v="shopee"/>
    <s v=""/>
    <s v="TH258283740372D"/>
    <s v="10/10/2025 05:07"/>
  </r>
  <r>
    <x v="11"/>
    <x v="27"/>
    <n v="83.333333333333329"/>
    <n v="6"/>
    <s v="FXQ77"/>
    <n v="644"/>
    <n v="0"/>
    <s v="ร้านที่1"/>
    <s v="น******ด"/>
    <s v="******ำบลเมืองเก่า อำเภอเสาไห้ จังหวัดสระบุรี 18160"/>
    <s v="18160"/>
    <s v="55"/>
    <s v="10/10/2025 05:06"/>
    <s v="-"/>
    <s v="SPX Express"/>
    <s v="Shopee"/>
    <s v="shopee"/>
    <s v=""/>
    <s v="TH252748200492D"/>
    <s v="10/10/2025 05:05"/>
  </r>
  <r>
    <x v="4"/>
    <x v="4"/>
    <n v="72"/>
    <n v="1"/>
    <s v="FXQ77"/>
    <n v="644"/>
    <n v="0"/>
    <s v="ร้านที่1"/>
    <s v="น******ด"/>
    <s v="******ำบลเมืองเก่า อำเภอเสาไห้ จังหวัดสระบุรี 18160"/>
    <s v="18160"/>
    <s v="55"/>
    <s v="10/10/2025 05:06"/>
    <s v="-"/>
    <s v="SPX Express"/>
    <s v="Shopee"/>
    <s v="shopee"/>
    <s v=""/>
    <s v="TH252748200492D"/>
    <s v="10/10/2025 05:05"/>
  </r>
  <r>
    <x v="4"/>
    <x v="4"/>
    <n v="65"/>
    <n v="2"/>
    <s v="FXQ77"/>
    <n v="644"/>
    <n v="0"/>
    <s v="ร้านที่1"/>
    <s v="น******ด"/>
    <s v="******ำบลเมืองเก่า อำเภอเสาไห้ จังหวัดสระบุรี 18160"/>
    <s v="18160"/>
    <s v="55"/>
    <s v="10/10/2025 05:06"/>
    <s v="-"/>
    <s v="SPX Express"/>
    <s v="Shopee"/>
    <s v="shopee"/>
    <s v=""/>
    <s v="TH252748200492D"/>
    <s v="10/10/2025 05:05"/>
  </r>
  <r>
    <x v="0"/>
    <x v="0"/>
    <n v="50"/>
    <n v="1"/>
    <s v="FXQ76"/>
    <n v="165.76"/>
    <n v="7"/>
    <s v="ร้านที่3"/>
    <s v="นรินทิพย์ สมพงษ์"/>
    <s v="55หมู่10 ต.หมูม่น อ.สมเด็จ จ.กาฬสิธุ์ 46150 · หมูม่น/ Mu Mon_x000a__x000a_สมเด็จ/ Somdetกาฬสินธุ์/ Kalasin_x000a_46150"/>
    <s v="46150"/>
    <s v="660644059419"/>
    <s v="10/10/2025 04:52"/>
    <s v="-"/>
    <s v="Kerry_dropoff"/>
    <s v="Lazada"/>
    <s v="lazada"/>
    <s v=""/>
    <s v="TH43137UV9GY9E"/>
    <s v="10/10/2025 04:52"/>
  </r>
  <r>
    <x v="1"/>
    <x v="1"/>
    <n v="50"/>
    <n v="1"/>
    <s v="FXQ76"/>
    <n v="165.76"/>
    <n v="7"/>
    <s v="ร้านที่3"/>
    <s v="นรินทิพย์ สมพงษ์"/>
    <s v="55หมู่10 ต.หมูม่น อ.สมเด็จ จ.กาฬสิธุ์ 46150 · หมูม่น/ Mu Mon_x000a__x000a_สมเด็จ/ Somdetกาฬสินธุ์/ Kalasin_x000a_46150"/>
    <s v="46150"/>
    <s v="660644059419"/>
    <s v="10/10/2025 04:52"/>
    <s v="-"/>
    <s v="Kerry_dropoff"/>
    <s v="Lazada"/>
    <s v="lazada"/>
    <s v=""/>
    <s v="TH43137UV9GY9E"/>
    <s v="10/10/2025 04:52"/>
  </r>
  <r>
    <x v="2"/>
    <x v="2"/>
    <n v="50"/>
    <n v="1"/>
    <s v="FXQ76"/>
    <n v="165.76"/>
    <n v="7"/>
    <s v="ร้านที่3"/>
    <s v="นรินทิพย์ สมพงษ์"/>
    <s v="55หมู่10 ต.หมูม่น อ.สมเด็จ จ.กาฬสิธุ์ 46150 · หมูม่น/ Mu Mon_x000a__x000a_สมเด็จ/ Somdetกาฬสินธุ์/ Kalasin_x000a_46150"/>
    <s v="46150"/>
    <s v="660644059419"/>
    <s v="10/10/2025 04:52"/>
    <s v="-"/>
    <s v="Kerry_dropoff"/>
    <s v="Lazada"/>
    <s v="lazada"/>
    <s v=""/>
    <s v="TH43137UV9GY9E"/>
    <s v="10/10/2025 04:52"/>
  </r>
  <r>
    <x v="0"/>
    <x v="0"/>
    <n v="50"/>
    <n v="1"/>
    <s v="FXQ76"/>
    <n v="165.76"/>
    <n v="7"/>
    <s v="ร้านที่3"/>
    <s v="นรินทิพย์ สมพงษ์"/>
    <s v="55หมู่10 ต.หมูม่น อ.สมเด็จ จ.กาฬสิธุ์ 46150 · หมูม่น/ Mu Mon_x000a__x000a_สมเด็จ/ Somdetกาฬสินธุ์/ Kalasin_x000a_46150"/>
    <s v="46150"/>
    <s v="660644059419"/>
    <s v="10/10/2025 04:52"/>
    <s v="-"/>
    <s v="Kerry_dropoff"/>
    <s v="Lazada"/>
    <s v="lazada"/>
    <s v=""/>
    <s v="TH43137UV9GY9E"/>
    <s v="10/10/2025 04:52"/>
  </r>
  <r>
    <x v="1"/>
    <x v="1"/>
    <n v="50"/>
    <n v="1"/>
    <s v="FXQ76"/>
    <n v="165.76"/>
    <n v="7"/>
    <s v="ร้านที่3"/>
    <s v="นรินทิพย์ สมพงษ์"/>
    <s v="55หมู่10 ต.หมูม่น อ.สมเด็จ จ.กาฬสิธุ์ 46150 · หมูม่น/ Mu Mon_x000a__x000a_สมเด็จ/ Somdetกาฬสินธุ์/ Kalasin_x000a_46150"/>
    <s v="46150"/>
    <s v="660644059419"/>
    <s v="10/10/2025 04:52"/>
    <s v="-"/>
    <s v="Kerry_dropoff"/>
    <s v="Lazada"/>
    <s v="lazada"/>
    <s v=""/>
    <s v="TH43137UV9GY9E"/>
    <s v="10/10/2025 04:52"/>
  </r>
  <r>
    <x v="2"/>
    <x v="2"/>
    <n v="50"/>
    <n v="1"/>
    <s v="FXQ76"/>
    <n v="165.76"/>
    <n v="7"/>
    <s v="ร้านที่3"/>
    <s v="นรินทิพย์ สมพงษ์"/>
    <s v="55หมู่10 ต.หมูม่น อ.สมเด็จ จ.กาฬสิธุ์ 46150 · หมูม่น/ Mu Mon_x000a__x000a_สมเด็จ/ Somdetกาฬสินธุ์/ Kalasin_x000a_46150"/>
    <s v="46150"/>
    <s v="660644059419"/>
    <s v="10/10/2025 04:52"/>
    <s v="-"/>
    <s v="Kerry_dropoff"/>
    <s v="Lazada"/>
    <s v="lazada"/>
    <s v=""/>
    <s v="TH43137UV9GY9E"/>
    <s v="10/10/2025 04:52"/>
  </r>
  <r>
    <x v="0"/>
    <x v="0"/>
    <n v="50"/>
    <n v="1"/>
    <s v="FXQ74"/>
    <n v="100"/>
    <n v="0"/>
    <s v="ร้านที่2"/>
    <s v="ป***ี ม***ฆ"/>
    <s v="สมุทรปราการ"/>
    <s v="-"/>
    <s v=""/>
    <s v="10/10/2025 04:44"/>
    <s v="-"/>
    <s v="Flash Express Thailand COD"/>
    <s v="Tiktok"/>
    <s v="จ่ายทีหลัง / COD"/>
    <s v=""/>
    <s v="THT020326YZCS3Z"/>
    <s v="10/10/2025 04:44"/>
  </r>
  <r>
    <x v="1"/>
    <x v="1"/>
    <n v="50"/>
    <n v="1"/>
    <s v="FXQ74"/>
    <n v="100"/>
    <n v="0"/>
    <s v="ร้านที่2"/>
    <s v="ป***ี ม***ฆ"/>
    <s v="สมุทรปราการ"/>
    <s v="-"/>
    <s v=""/>
    <s v="10/10/2025 04:44"/>
    <s v="-"/>
    <s v="Flash Express Thailand COD"/>
    <s v="Tiktok"/>
    <s v="จ่ายทีหลัง / COD"/>
    <s v=""/>
    <s v="THT020326YZCS3Z"/>
    <s v="10/10/2025 04:44"/>
  </r>
  <r>
    <x v="2"/>
    <x v="2"/>
    <n v="50"/>
    <n v="1"/>
    <s v="FXQ74"/>
    <n v="100"/>
    <n v="0"/>
    <s v="ร้านที่2"/>
    <s v="ป***ี ม***ฆ"/>
    <s v="สมุทรปราการ"/>
    <s v="-"/>
    <s v=""/>
    <s v="10/10/2025 04:44"/>
    <s v="-"/>
    <s v="Flash Express Thailand COD"/>
    <s v="Tiktok"/>
    <s v="จ่ายทีหลัง / COD"/>
    <s v=""/>
    <s v="THT020326YZCS3Z"/>
    <s v="10/10/2025 04:44"/>
  </r>
  <r>
    <x v="0"/>
    <x v="0"/>
    <n v="50"/>
    <n v="2"/>
    <s v="FXQ73"/>
    <n v="200"/>
    <n v="0"/>
    <s v="ร้านที่2"/>
    <s v="น***กษณ์"/>
    <s v="ชลบุรี"/>
    <s v="-"/>
    <s v=""/>
    <s v="10/10/2025 04:07"/>
    <s v="-"/>
    <s v="J&amp;T COD"/>
    <s v="Tiktok"/>
    <s v="จ่ายทีหลัง / COD"/>
    <s v=""/>
    <s v="764882063396"/>
    <s v="10/10/2025 04:10"/>
  </r>
  <r>
    <x v="1"/>
    <x v="1"/>
    <n v="50"/>
    <n v="2"/>
    <s v="FXQ73"/>
    <n v="200"/>
    <n v="0"/>
    <s v="ร้านที่2"/>
    <s v="น***กษณ์"/>
    <s v="ชลบุรี"/>
    <s v="-"/>
    <s v=""/>
    <s v="10/10/2025 04:07"/>
    <s v="-"/>
    <s v="J&amp;T COD"/>
    <s v="Tiktok"/>
    <s v="จ่ายทีหลัง / COD"/>
    <s v=""/>
    <s v="764882063396"/>
    <s v="10/10/2025 04:10"/>
  </r>
  <r>
    <x v="2"/>
    <x v="2"/>
    <n v="50"/>
    <n v="2"/>
    <s v="FXQ73"/>
    <n v="200"/>
    <n v="0"/>
    <s v="ร้านที่2"/>
    <s v="น***กษณ์"/>
    <s v="ชลบุรี"/>
    <s v="-"/>
    <s v=""/>
    <s v="10/10/2025 04:07"/>
    <s v="-"/>
    <s v="J&amp;T COD"/>
    <s v="Tiktok"/>
    <s v="จ่ายทีหลัง / COD"/>
    <s v=""/>
    <s v="764882063396"/>
    <s v="10/10/2025 04:10"/>
  </r>
  <r>
    <x v="0"/>
    <x v="0"/>
    <n v="50"/>
    <n v="1"/>
    <s v="FXQ72"/>
    <n v="100"/>
    <n v="0"/>
    <s v="ร้านที่4"/>
    <s v="ส** ช***ศิริ"/>
    <s v="สระบุรี"/>
    <s v="-"/>
    <s v=""/>
    <s v="10/10/2025 03:53"/>
    <s v="-"/>
    <s v="J&amp;T Express"/>
    <s v="Tiktok"/>
    <s v="tiktok"/>
    <s v=""/>
    <s v="764857300421"/>
    <s v="10/10/2025 03:53"/>
  </r>
  <r>
    <x v="1"/>
    <x v="1"/>
    <n v="50"/>
    <n v="1"/>
    <s v="FXQ72"/>
    <n v="100"/>
    <n v="0"/>
    <s v="ร้านที่4"/>
    <s v="ส** ช***ศิริ"/>
    <s v="สระบุรี"/>
    <s v="-"/>
    <s v=""/>
    <s v="10/10/2025 03:53"/>
    <s v="-"/>
    <s v="J&amp;T Express"/>
    <s v="Tiktok"/>
    <s v="tiktok"/>
    <s v=""/>
    <s v="764857300421"/>
    <s v="10/10/2025 03:53"/>
  </r>
  <r>
    <x v="2"/>
    <x v="2"/>
    <n v="50"/>
    <n v="1"/>
    <s v="FXQ72"/>
    <n v="100"/>
    <n v="0"/>
    <s v="ร้านที่4"/>
    <s v="ส** ช***ศิริ"/>
    <s v="สระบุรี"/>
    <s v="-"/>
    <s v=""/>
    <s v="10/10/2025 03:53"/>
    <s v="-"/>
    <s v="J&amp;T Express"/>
    <s v="Tiktok"/>
    <s v="tiktok"/>
    <s v=""/>
    <s v="764857300421"/>
    <s v="10/10/2025 03:53"/>
  </r>
  <r>
    <x v="2"/>
    <x v="2"/>
    <n v="50"/>
    <n v="1"/>
    <s v="FXQ71"/>
    <n v="50"/>
    <n v="0"/>
    <s v="ร้านที่2"/>
    <s v="พ******์"/>
    <s v="******าน บ้านช่องรอซิตี้ ตำบลครน ตำบลครน อำเภอสวี จังหวัดชุมพร 86130"/>
    <s v="86130"/>
    <s v="50"/>
    <s v="10/10/2025 04:22"/>
    <s v="-"/>
    <s v="SPX Express"/>
    <s v="Shopee"/>
    <s v="shopee"/>
    <s v=""/>
    <s v="TH252313571904J"/>
    <s v="10/10/2025 03:51"/>
  </r>
  <r>
    <x v="16"/>
    <x v="20"/>
    <n v="12"/>
    <n v="30"/>
    <s v="FXQ70"/>
    <n v="390"/>
    <n v="0"/>
    <s v="ร้านที่1"/>
    <s v="พ******า"/>
    <s v="******งาว จังหวัดลำปาง ตำบลบ้านหวด อำเภองาว จังหวัดลำปาง 52110"/>
    <s v="52110"/>
    <s v="88"/>
    <s v="10/10/2025 03:50"/>
    <s v="-"/>
    <s v="SPX Express"/>
    <s v="Shopee"/>
    <s v="shopee"/>
    <s v=""/>
    <s v="TH251563133830Q"/>
    <s v="10/10/2025 03:50"/>
  </r>
  <r>
    <x v="3"/>
    <x v="3"/>
    <n v="50"/>
    <n v="6"/>
    <s v="FXQ69"/>
    <n v="380"/>
    <n v="0"/>
    <s v="ร้านที่2"/>
    <s v="ก***ิกา ว***ายใจ"/>
    <s v="สระบุรี"/>
    <s v="-"/>
    <s v=""/>
    <s v="10/10/2025 03:54"/>
    <s v="-"/>
    <s v="J&amp;T Express"/>
    <s v="Tiktok"/>
    <s v="tiktok"/>
    <s v=""/>
    <s v="764832242414"/>
    <s v="10/10/2025 03:41"/>
  </r>
  <r>
    <x v="4"/>
    <x v="4"/>
    <n v="120"/>
    <n v="1"/>
    <s v="FXQ69"/>
    <n v="380"/>
    <n v="0"/>
    <s v="ร้านที่2"/>
    <s v="ก***ิกา ว***ายใจ"/>
    <s v="สระบุรี"/>
    <s v="-"/>
    <s v=""/>
    <s v="10/10/2025 03:54"/>
    <s v="-"/>
    <s v="J&amp;T Express"/>
    <s v="Tiktok"/>
    <s v="tiktok"/>
    <s v=""/>
    <s v="764832242414"/>
    <s v="10/10/2025 03:41"/>
  </r>
  <r>
    <x v="4"/>
    <x v="4"/>
    <n v="120"/>
    <n v="1"/>
    <s v="FXQ69"/>
    <n v="380"/>
    <n v="0"/>
    <s v="ร้านที่2"/>
    <s v="ก***ิกา ว***ายใจ"/>
    <s v="สระบุรี"/>
    <s v="-"/>
    <s v=""/>
    <s v="10/10/2025 03:54"/>
    <s v="-"/>
    <s v="J&amp;T Express"/>
    <s v="Tiktok"/>
    <s v="tiktok"/>
    <s v=""/>
    <s v="764832242414"/>
    <s v="10/10/2025 03:41"/>
  </r>
  <r>
    <x v="0"/>
    <x v="0"/>
    <n v="50"/>
    <n v="2"/>
    <s v="FXQ68"/>
    <n v="200"/>
    <n v="0"/>
    <s v="ร้านที่2"/>
    <s v="บ***นา    ช***ะโคน"/>
    <s v="บุรีรัมย์"/>
    <s v="-"/>
    <s v=""/>
    <s v="10/10/2025 03:17"/>
    <s v="-"/>
    <s v="J&amp;T COD"/>
    <s v="Tiktok"/>
    <s v="จ่ายทีหลัง / COD"/>
    <s v=""/>
    <s v="764861570373"/>
    <s v="10/10/2025 03:17"/>
  </r>
  <r>
    <x v="1"/>
    <x v="1"/>
    <n v="50"/>
    <n v="2"/>
    <s v="FXQ68"/>
    <n v="200"/>
    <n v="0"/>
    <s v="ร้านที่2"/>
    <s v="บ***นา    ช***ะโคน"/>
    <s v="บุรีรัมย์"/>
    <s v="-"/>
    <s v=""/>
    <s v="10/10/2025 03:17"/>
    <s v="-"/>
    <s v="J&amp;T COD"/>
    <s v="Tiktok"/>
    <s v="จ่ายทีหลัง / COD"/>
    <s v=""/>
    <s v="764861570373"/>
    <s v="10/10/2025 03:17"/>
  </r>
  <r>
    <x v="2"/>
    <x v="2"/>
    <n v="50"/>
    <n v="2"/>
    <s v="FXQ68"/>
    <n v="200"/>
    <n v="0"/>
    <s v="ร้านที่2"/>
    <s v="บ***นา    ช***ะโคน"/>
    <s v="บุรีรัมย์"/>
    <s v="-"/>
    <s v=""/>
    <s v="10/10/2025 03:17"/>
    <s v="-"/>
    <s v="J&amp;T COD"/>
    <s v="Tiktok"/>
    <s v="จ่ายทีหลัง / COD"/>
    <s v=""/>
    <s v="764861570373"/>
    <s v="10/10/2025 03:17"/>
  </r>
  <r>
    <x v="14"/>
    <x v="17"/>
    <n v="66.333333333333329"/>
    <n v="3"/>
    <s v="FXQ67"/>
    <n v="240"/>
    <n v="0"/>
    <s v="ร้านที่2"/>
    <s v="ว******ง"/>
    <s v="******ตำบลในเมือง อำเภอเมืองสุรินทร์ จังหวัดสุรินทร์ 32000"/>
    <s v="32000"/>
    <s v="50"/>
    <s v="10/10/2025 05:28"/>
    <s v="-"/>
    <s v="SPX Express"/>
    <s v="Shopee"/>
    <s v="shopee"/>
    <s v=""/>
    <s v="TH258785116575G"/>
    <s v="10/10/2025 03:08"/>
  </r>
  <r>
    <x v="0"/>
    <x v="0"/>
    <n v="50"/>
    <n v="1"/>
    <s v="FXQ65"/>
    <n v="100"/>
    <n v="0"/>
    <s v="ร้านที่4"/>
    <s v="อ***ฟาส"/>
    <s v="สงขลา"/>
    <s v="-"/>
    <s v=""/>
    <s v="10/10/2025 02:37"/>
    <s v="-"/>
    <s v="J&amp;T COD"/>
    <s v="Tiktok"/>
    <s v="จ่ายทีหลัง / COD"/>
    <s v=""/>
    <s v="764814703413"/>
    <s v="10/10/2025 02:37"/>
  </r>
  <r>
    <x v="1"/>
    <x v="1"/>
    <n v="50"/>
    <n v="1"/>
    <s v="FXQ65"/>
    <n v="100"/>
    <n v="0"/>
    <s v="ร้านที่4"/>
    <s v="อ***ฟาส"/>
    <s v="สงขลา"/>
    <s v="-"/>
    <s v=""/>
    <s v="10/10/2025 02:37"/>
    <s v="-"/>
    <s v="J&amp;T COD"/>
    <s v="Tiktok"/>
    <s v="จ่ายทีหลัง / COD"/>
    <s v=""/>
    <s v="764814703413"/>
    <s v="10/10/2025 02:37"/>
  </r>
  <r>
    <x v="2"/>
    <x v="2"/>
    <n v="50"/>
    <n v="1"/>
    <s v="FXQ65"/>
    <n v="100"/>
    <n v="0"/>
    <s v="ร้านที่4"/>
    <s v="อ***ฟาส"/>
    <s v="สงขลา"/>
    <s v="-"/>
    <s v=""/>
    <s v="10/10/2025 02:37"/>
    <s v="-"/>
    <s v="J&amp;T COD"/>
    <s v="Tiktok"/>
    <s v="จ่ายทีหลัง / COD"/>
    <s v=""/>
    <s v="764814703413"/>
    <s v="10/10/2025 02:37"/>
  </r>
  <r>
    <x v="16"/>
    <x v="20"/>
    <n v="12"/>
    <n v="20"/>
    <s v="FXQ64"/>
    <n v="287"/>
    <n v="35"/>
    <s v="ร้านที่1"/>
    <s v="น******์"/>
    <s v="******านพัฒนา, อำเภอคลองลาน ตำบลคลองลานพัฒนา อำเภอคลองลาน จังหวัดกำแพงเพชร 62180"/>
    <s v="62180"/>
    <s v="90"/>
    <s v="10/10/2025 02:37"/>
    <s v="-"/>
    <s v="SPX Express"/>
    <s v="Shopee"/>
    <s v="shopee"/>
    <s v=""/>
    <s v="TH2524346193888"/>
    <s v="10/10/2025 02:37"/>
  </r>
  <r>
    <x v="3"/>
    <x v="3"/>
    <n v="50"/>
    <n v="6"/>
    <s v="FXQ63"/>
    <n v="200"/>
    <n v="0"/>
    <s v="ร้านที่2"/>
    <s v="ก***พร เ***อนภาพร"/>
    <s v="สมุทรสาคร"/>
    <s v="-"/>
    <s v=""/>
    <s v="10/10/2025 02:33"/>
    <s v="-"/>
    <s v="J&amp;T COD"/>
    <s v="Tiktok"/>
    <s v="จ่ายทีหลัง / COD"/>
    <s v=""/>
    <s v="764815585310"/>
    <s v="10/10/2025 02:33"/>
  </r>
  <r>
    <x v="10"/>
    <x v="16"/>
    <n v="95.41"/>
    <n v="1"/>
    <s v="FXQ62"/>
    <n v="300.23"/>
    <n v="14"/>
    <s v="ร้านที่1"/>
    <s v="ไอซ์"/>
    <s v="31 ม.11 (บ้านถนน) · เมืองที/ Mueang Thi_x000a__x000a_เมืองสุรินทร์/ Mueang Surinสุรินทร์/ Surin_x000a_32000"/>
    <s v="32000"/>
    <s v="660956748138"/>
    <s v="10/10/2025 02:24"/>
    <s v="-"/>
    <s v="Kerry_dropoff"/>
    <s v="Lazada"/>
    <s v="lazada"/>
    <s v=""/>
    <s v="LEXPU0616467415"/>
    <s v="10/10/2025 02:24"/>
  </r>
  <r>
    <x v="8"/>
    <x v="16"/>
    <n v="95.41"/>
    <n v="1"/>
    <s v="FXQ62"/>
    <n v="300.23"/>
    <n v="14"/>
    <s v="ร้านที่1"/>
    <s v="ไอซ์"/>
    <s v="31 ม.11 (บ้านถนน) · เมืองที/ Mueang Thi_x000a__x000a_เมืองสุรินทร์/ Mueang Surinสุรินทร์/ Surin_x000a_32000"/>
    <s v="32000"/>
    <s v="660956748138"/>
    <s v="10/10/2025 02:24"/>
    <s v="-"/>
    <s v="Kerry_dropoff"/>
    <s v="Lazada"/>
    <s v="lazada"/>
    <s v=""/>
    <s v="LEXPU0616467415"/>
    <s v="10/10/2025 02:24"/>
  </r>
  <r>
    <x v="9"/>
    <x v="16"/>
    <n v="95.41"/>
    <n v="1"/>
    <s v="FXQ62"/>
    <n v="300.23"/>
    <n v="14"/>
    <s v="ร้านที่1"/>
    <s v="ไอซ์"/>
    <s v="31 ม.11 (บ้านถนน) · เมืองที/ Mueang Thi_x000a__x000a_เมืองสุรินทร์/ Mueang Surinสุรินทร์/ Surin_x000a_32000"/>
    <s v="32000"/>
    <s v="660956748138"/>
    <s v="10/10/2025 02:24"/>
    <s v="-"/>
    <s v="Kerry_dropoff"/>
    <s v="Lazada"/>
    <s v="lazada"/>
    <s v=""/>
    <s v="LEXPU0616467415"/>
    <s v="10/10/2025 02:24"/>
  </r>
  <r>
    <x v="15"/>
    <x v="18"/>
    <n v="10"/>
    <n v="70"/>
    <s v="FXQ61"/>
    <n v="840"/>
    <n v="0"/>
    <s v="ร้านที่2"/>
    <s v="ส**ย"/>
    <s v="******3 แขวงห้วยขวาง เขตห้วยขวาง จังหวัดกรุงเทพมหานคร 10310"/>
    <s v="10310"/>
    <s v="53"/>
    <s v="10/10/2025 02:14"/>
    <s v="-"/>
    <s v="SPX Express"/>
    <s v="Shopee"/>
    <s v="shopee"/>
    <s v=""/>
    <s v="TH254273298909Z"/>
    <s v="10/10/2025 02:14"/>
  </r>
  <r>
    <x v="16"/>
    <x v="20"/>
    <n v="12"/>
    <n v="10"/>
    <s v="FXQ60"/>
    <n v="630"/>
    <n v="0"/>
    <s v="ร้านที่1"/>
    <s v="ก******ย"/>
    <s v="******ำบลห้วยยาง อำเภอแกลง จังหวัดระยอง 21110"/>
    <s v="21110"/>
    <s v="09"/>
    <s v="10/10/2025 02:23"/>
    <s v="-"/>
    <s v="SPX Express"/>
    <s v="Shopee"/>
    <s v="shopee"/>
    <s v=""/>
    <s v="TH255459213350O"/>
    <s v="10/10/2025 01:53"/>
  </r>
  <r>
    <x v="15"/>
    <x v="18"/>
    <n v="10"/>
    <n v="50"/>
    <s v="FXQ60"/>
    <n v="630"/>
    <n v="0"/>
    <s v="ร้านที่1"/>
    <s v="ก******ย"/>
    <s v="******ำบลห้วยยาง อำเภอแกลง จังหวัดระยอง 21110"/>
    <s v="21110"/>
    <s v="09"/>
    <s v="10/10/2025 02:23"/>
    <s v="-"/>
    <s v="SPX Express"/>
    <s v="Shopee"/>
    <s v="shopee"/>
    <s v=""/>
    <s v="TH255459213350O"/>
    <s v="10/10/2025 01:53"/>
  </r>
  <r>
    <x v="20"/>
    <x v="26"/>
    <n v="71"/>
    <n v="1"/>
    <s v="FXQ59"/>
    <n v="108"/>
    <n v="37"/>
    <s v="ร้านที่1"/>
    <s v="ส*****ย"/>
    <s v="******ินดา, อำเภอสามพราน ตำบลคลองจินดา อำเภอสามพราน จังหวัดนครปฐม 73110"/>
    <s v="73110"/>
    <s v="66"/>
    <s v="10/10/2025 01:37"/>
    <s v="-"/>
    <s v="SPX Express"/>
    <s v="Shopee"/>
    <s v="shopee"/>
    <s v=""/>
    <s v="TH254395976821V"/>
    <s v="10/10/2025 01:37"/>
  </r>
  <r>
    <x v="5"/>
    <x v="5"/>
    <n v="33"/>
    <n v="40"/>
    <s v="FXQ58"/>
    <n v="1360"/>
    <n v="0"/>
    <s v="ร้านที่2"/>
    <s v="ก***ิกรณ์​ ท***าว"/>
    <s v="เทศบาลนครนครปฐม"/>
    <s v="-"/>
    <s v=""/>
    <s v="10/10/2025 01:21"/>
    <s v="-"/>
    <s v="J&amp;T COD"/>
    <s v="Tiktok"/>
    <s v="จ่ายทีหลัง / COD"/>
    <s v=""/>
    <s v="764843659462"/>
    <s v="10/10/2025 01:29"/>
  </r>
  <r>
    <x v="5"/>
    <x v="5"/>
    <n v="66.666666666666671"/>
    <n v="3"/>
    <s v="FXQ57"/>
    <n v="2250.98"/>
    <n v="0"/>
    <s v="ร้านที่2"/>
    <s v="ก***ิกรณ์​ ท***าว"/>
    <s v="เทศบาลนครนครปฐม"/>
    <s v="-"/>
    <s v=""/>
    <s v="10/10/2025 01:16"/>
    <s v="-"/>
    <s v="Flash Express Thailand COD"/>
    <s v="Tiktok"/>
    <s v="จ่ายทีหลัง / COD"/>
    <s v=""/>
    <s v="THT150426XTY58Z"/>
    <s v="10/10/2025 01:27"/>
  </r>
  <r>
    <x v="3"/>
    <x v="3"/>
    <n v="40"/>
    <n v="20"/>
    <s v="FXQ57"/>
    <n v="2250.98"/>
    <n v="0"/>
    <s v="ร้านที่2"/>
    <s v="ก***ิกรณ์​ ท***าว"/>
    <s v="เทศบาลนครนครปฐม"/>
    <s v="-"/>
    <s v=""/>
    <s v="10/10/2025 01:16"/>
    <s v="-"/>
    <s v="Flash Express Thailand COD"/>
    <s v="Tiktok"/>
    <s v="จ่ายทีหลัง / COD"/>
    <s v=""/>
    <s v="THT150426XTY58Z"/>
    <s v="10/10/2025 01:27"/>
  </r>
  <r>
    <x v="3"/>
    <x v="3"/>
    <n v="40"/>
    <n v="10"/>
    <s v="FXQ57"/>
    <n v="2250.98"/>
    <n v="0"/>
    <s v="ร้านที่2"/>
    <s v="ก***ิกรณ์​ ท***าว"/>
    <s v="เทศบาลนครนครปฐม"/>
    <s v="-"/>
    <s v=""/>
    <s v="10/10/2025 01:16"/>
    <s v="-"/>
    <s v="Flash Express Thailand COD"/>
    <s v="Tiktok"/>
    <s v="จ่ายทีหลัง / COD"/>
    <s v=""/>
    <s v="THT150426XTY58Z"/>
    <s v="10/10/2025 01:27"/>
  </r>
  <r>
    <x v="5"/>
    <x v="5"/>
    <n v="66.666666666666671"/>
    <n v="12"/>
    <s v="FXQ57"/>
    <n v="2250.98"/>
    <n v="0"/>
    <s v="ร้านที่2"/>
    <s v="ก***ิกรณ์​ ท***าว"/>
    <s v="เทศบาลนครนครปฐม"/>
    <s v="-"/>
    <s v=""/>
    <s v="10/10/2025 01:16"/>
    <s v="-"/>
    <s v="Flash Express Thailand COD"/>
    <s v="Tiktok"/>
    <s v="จ่ายทีหลัง / COD"/>
    <s v=""/>
    <s v="THT150426XTY58Z"/>
    <s v="10/10/2025 01:27"/>
  </r>
  <r>
    <x v="3"/>
    <x v="3"/>
    <n v="50"/>
    <n v="12"/>
    <s v="FXQ57"/>
    <n v="2250.98"/>
    <n v="0"/>
    <s v="ร้านที่2"/>
    <s v="ก***ิกรณ์​ ท***าว"/>
    <s v="เทศบาลนครนครปฐม"/>
    <s v="-"/>
    <s v=""/>
    <s v="10/10/2025 01:16"/>
    <s v="-"/>
    <s v="Flash Express Thailand COD"/>
    <s v="Tiktok"/>
    <s v="จ่ายทีหลัง / COD"/>
    <s v=""/>
    <s v="THT150426XTY58Z"/>
    <s v="10/10/2025 01:27"/>
  </r>
  <r>
    <x v="3"/>
    <x v="3"/>
    <n v="40"/>
    <n v="10"/>
    <s v="FXQ57"/>
    <n v="2250.98"/>
    <n v="0"/>
    <s v="ร้านที่2"/>
    <s v="ก***ิกรณ์​ ท***าว"/>
    <s v="เทศบาลนครนครปฐม"/>
    <s v="-"/>
    <s v=""/>
    <s v="10/10/2025 01:16"/>
    <s v="-"/>
    <s v="Flash Express Thailand COD"/>
    <s v="Tiktok"/>
    <s v="จ่ายทีหลัง / COD"/>
    <s v=""/>
    <s v="THT150426XTY58Z"/>
    <s v="10/10/2025 01:27"/>
  </r>
  <r>
    <x v="3"/>
    <x v="3"/>
    <n v="49"/>
    <n v="1"/>
    <s v="FXQ56"/>
    <n v="129"/>
    <n v="0"/>
    <s v="ร้านที่1"/>
    <s v="ค******์"/>
    <s v="******คย ตำบลท่าเคย อำเภอสวนผึ้ง จังหวัดราชบุรี 70180"/>
    <s v="70180"/>
    <s v="44"/>
    <s v="10/10/2025 01:23"/>
    <s v="-"/>
    <s v="SPX Express"/>
    <s v="Shopee"/>
    <s v="shopee"/>
    <s v=""/>
    <s v="TH255684894233A"/>
    <s v="10/10/2025 01:23"/>
  </r>
  <r>
    <x v="11"/>
    <x v="27"/>
    <n v="80"/>
    <n v="1"/>
    <s v="FXQ56"/>
    <n v="129"/>
    <n v="0"/>
    <s v="ร้านที่1"/>
    <s v="ค******์"/>
    <s v="******คย ตำบลท่าเคย อำเภอสวนผึ้ง จังหวัดราชบุรี 70180"/>
    <s v="70180"/>
    <s v="44"/>
    <s v="10/10/2025 01:23"/>
    <s v="-"/>
    <s v="SPX Express"/>
    <s v="Shopee"/>
    <s v="shopee"/>
    <s v=""/>
    <s v="TH255684894233A"/>
    <s v="10/10/2025 01:23"/>
  </r>
  <r>
    <x v="4"/>
    <x v="21"/>
    <n v="60.11"/>
    <n v="1"/>
    <s v="FXQ55"/>
    <n v="67.11"/>
    <n v="7"/>
    <s v="ร้านที่3"/>
    <s v="Annแอนห้องซักผ้า"/>
    <s v="บ้านเลขที่36/2 ชุมชนหลังโรงพยาบาลเซนต์เมรี่ ถนนเซนต์เมรี่ ซอย4  · ในเมือง/ Nai Mueang_x000a__x000a_เมืองนครราชสีมา/ Mueng Nakorn Ratchasimaนครราชสีมา/ Nakhon Ratchasima_x000a_30000"/>
    <s v="30000"/>
    <s v="660917405046"/>
    <s v="10/10/2025 01:01"/>
    <s v="-"/>
    <s v="Kerry_dropoff"/>
    <s v="Lazada"/>
    <s v="lazada"/>
    <s v=""/>
    <s v="LEXPU0616593973"/>
    <s v="10/10/2025 01:01"/>
  </r>
  <r>
    <x v="0"/>
    <x v="0"/>
    <n v="50"/>
    <n v="1"/>
    <s v="FXQ54"/>
    <n v="100"/>
    <n v="0"/>
    <s v="ร้านที่2"/>
    <s v="ป***ู ศ***ขวัญ  จ***าพงษ์"/>
    <s v="ราชบุรี"/>
    <s v="-"/>
    <s v=""/>
    <s v="10/10/2025 00:59"/>
    <s v="-"/>
    <s v="J&amp;T Express"/>
    <s v="Tiktok"/>
    <s v="tiktok"/>
    <s v=""/>
    <s v="764849095382"/>
    <s v="10/10/2025 00:59"/>
  </r>
  <r>
    <x v="1"/>
    <x v="1"/>
    <n v="50"/>
    <n v="1"/>
    <s v="FXQ54"/>
    <n v="100"/>
    <n v="0"/>
    <s v="ร้านที่2"/>
    <s v="ป***ู ศ***ขวัญ  จ***าพงษ์"/>
    <s v="ราชบุรี"/>
    <s v="-"/>
    <s v=""/>
    <s v="10/10/2025 00:59"/>
    <s v="-"/>
    <s v="J&amp;T Express"/>
    <s v="Tiktok"/>
    <s v="tiktok"/>
    <s v=""/>
    <s v="764849095382"/>
    <s v="10/10/2025 00:59"/>
  </r>
  <r>
    <x v="2"/>
    <x v="2"/>
    <n v="50"/>
    <n v="1"/>
    <s v="FXQ54"/>
    <n v="100"/>
    <n v="0"/>
    <s v="ร้านที่2"/>
    <s v="ป***ู ศ***ขวัญ  จ***าพงษ์"/>
    <s v="ราชบุรี"/>
    <s v="-"/>
    <s v=""/>
    <s v="10/10/2025 00:59"/>
    <s v="-"/>
    <s v="J&amp;T Express"/>
    <s v="Tiktok"/>
    <s v="tiktok"/>
    <s v=""/>
    <s v="764849095382"/>
    <s v="10/10/2025 00:59"/>
  </r>
  <r>
    <x v="4"/>
    <x v="4"/>
    <n v="66.333333333333329"/>
    <n v="3"/>
    <s v="FXQ52"/>
    <n v="240"/>
    <n v="0"/>
    <s v="ร้านที่1"/>
    <s v="เ******ี"/>
    <s v="******่ล้อม ตำบลหนองไผ่ล้อม อำเภอเมืองนครราชสีมา จังหวัดนครราชสีมา 30000"/>
    <s v="30000"/>
    <s v="70"/>
    <s v="10/10/2025 00:51"/>
    <s v="-"/>
    <s v="SPX Express"/>
    <s v="Shopee"/>
    <s v="shopee"/>
    <s v=""/>
    <s v="TH2549177201910"/>
    <s v="10/10/2025 00:51"/>
  </r>
  <r>
    <x v="0"/>
    <x v="0"/>
    <n v="50"/>
    <n v="1"/>
    <s v="FXQ49"/>
    <n v="100"/>
    <n v="0"/>
    <s v="ร้านที่2"/>
    <s v="ว***ญา จ***ร์วิภาค"/>
    <s v="หนองบัวลำภู"/>
    <s v="-"/>
    <s v=""/>
    <s v="10/10/2025 00:44"/>
    <s v="-"/>
    <s v="J&amp;T COD"/>
    <s v="Tiktok"/>
    <s v="จ่ายทีหลัง / COD"/>
    <s v=""/>
    <s v="764862502445"/>
    <s v="10/10/2025 00:46"/>
  </r>
  <r>
    <x v="1"/>
    <x v="1"/>
    <n v="50"/>
    <n v="1"/>
    <s v="FXQ49"/>
    <n v="100"/>
    <n v="0"/>
    <s v="ร้านที่2"/>
    <s v="ว***ญา จ***ร์วิภาค"/>
    <s v="หนองบัวลำภู"/>
    <s v="-"/>
    <s v=""/>
    <s v="10/10/2025 00:44"/>
    <s v="-"/>
    <s v="J&amp;T COD"/>
    <s v="Tiktok"/>
    <s v="จ่ายทีหลัง / COD"/>
    <s v=""/>
    <s v="764862502445"/>
    <s v="10/10/2025 00:46"/>
  </r>
  <r>
    <x v="2"/>
    <x v="2"/>
    <n v="50"/>
    <n v="1"/>
    <s v="FXQ49"/>
    <n v="100"/>
    <n v="0"/>
    <s v="ร้านที่2"/>
    <s v="ว***ญา จ***ร์วิภาค"/>
    <s v="หนองบัวลำภู"/>
    <s v="-"/>
    <s v=""/>
    <s v="10/10/2025 00:44"/>
    <s v="-"/>
    <s v="J&amp;T COD"/>
    <s v="Tiktok"/>
    <s v="จ่ายทีหลัง / COD"/>
    <s v=""/>
    <s v="764862502445"/>
    <s v="10/10/2025 00:46"/>
  </r>
  <r>
    <x v="5"/>
    <x v="5"/>
    <n v="66.666666666666671"/>
    <n v="3"/>
    <s v="FXQ48"/>
    <n v="100"/>
    <n v="0"/>
    <s v="ร้านที่2"/>
    <s v="ส***มล เ***งกาญจนพงศ์"/>
    <s v="สมุทรปราการ"/>
    <s v="-"/>
    <s v=""/>
    <s v="10/10/2025 00:45"/>
    <s v="-"/>
    <s v="Flash Express Thailand"/>
    <s v="Tiktok"/>
    <s v="tiktok"/>
    <s v=""/>
    <s v="THT020326Z7G37Z"/>
    <s v="10/10/2025 00:46"/>
  </r>
  <r>
    <x v="0"/>
    <x v="0"/>
    <n v="50"/>
    <n v="1"/>
    <s v="FXQ47"/>
    <n v="100"/>
    <n v="0"/>
    <s v="ร้านที่4"/>
    <s v="ช***ชา  ค***นธ์"/>
    <s v="ปทุมธานี"/>
    <s v="-"/>
    <s v=""/>
    <s v="10/10/2025 00:37"/>
    <s v="-"/>
    <s v="J&amp;T COD"/>
    <s v="Tiktok"/>
    <s v="จ่ายทีหลัง / COD"/>
    <s v=""/>
    <s v="764835297365"/>
    <s v="10/10/2025 00:42"/>
  </r>
  <r>
    <x v="1"/>
    <x v="1"/>
    <n v="50"/>
    <n v="1"/>
    <s v="FXQ47"/>
    <n v="100"/>
    <n v="0"/>
    <s v="ร้านที่4"/>
    <s v="ช***ชา  ค***นธ์"/>
    <s v="ปทุมธานี"/>
    <s v="-"/>
    <s v=""/>
    <s v="10/10/2025 00:37"/>
    <s v="-"/>
    <s v="J&amp;T COD"/>
    <s v="Tiktok"/>
    <s v="จ่ายทีหลัง / COD"/>
    <s v=""/>
    <s v="764835297365"/>
    <s v="10/10/2025 00:42"/>
  </r>
  <r>
    <x v="2"/>
    <x v="2"/>
    <n v="50"/>
    <n v="1"/>
    <s v="FXQ47"/>
    <n v="100"/>
    <n v="0"/>
    <s v="ร้านที่4"/>
    <s v="ช***ชา  ค***นธ์"/>
    <s v="ปทุมธานี"/>
    <s v="-"/>
    <s v=""/>
    <s v="10/10/2025 00:37"/>
    <s v="-"/>
    <s v="J&amp;T COD"/>
    <s v="Tiktok"/>
    <s v="จ่ายทีหลัง / COD"/>
    <s v=""/>
    <s v="764835297365"/>
    <s v="10/10/2025 00:42"/>
  </r>
  <r>
    <x v="21"/>
    <x v="29"/>
    <n v="54"/>
    <n v="1"/>
    <s v="FXQ46"/>
    <n v="191.19"/>
    <n v="0"/>
    <s v="ร้านที่1"/>
    <s v="ปราณี ผลประเสริฐ"/>
    <s v="1000/208 หมู่ 10 พฤกษา 143 ถนนสุขุมวิท ตำบลบางปูใหม่_x000a__x000a_เมืองสมุทรปราการ/ Mueang Samut Prakanสมุทรปราการ/ Samut Prakan_x000a_10280"/>
    <s v="10280"/>
    <s v="660982697581"/>
    <s v="10/10/2025 00:39"/>
    <s v="-"/>
    <s v="Kerry_dropoff"/>
    <s v="Lazada"/>
    <s v="lazada"/>
    <s v=""/>
    <s v="LEXPU0616448267"/>
    <s v="10/10/2025 00:40"/>
  </r>
  <r>
    <x v="12"/>
    <x v="12"/>
    <n v="55"/>
    <n v="1"/>
    <s v="FXQ46"/>
    <n v="191.19"/>
    <n v="0"/>
    <s v="ร้านที่1"/>
    <s v="ปราณี ผลประเสริฐ"/>
    <s v="1000/208 หมู่ 10 พฤกษา 143 ถนนสุขุมวิท ตำบลบางปูใหม่_x000a__x000a_เมืองสมุทรปราการ/ Mueang Samut Prakanสมุทรปราการ/ Samut Prakan_x000a_10280"/>
    <s v="10280"/>
    <s v="660982697581"/>
    <s v="10/10/2025 00:39"/>
    <s v="-"/>
    <s v="Kerry_dropoff"/>
    <s v="Lazada"/>
    <s v="lazada"/>
    <s v=""/>
    <s v="LEXPU0616448267"/>
    <s v="10/10/2025 00:40"/>
  </r>
  <r>
    <x v="21"/>
    <x v="29"/>
    <n v="54"/>
    <n v="1"/>
    <s v="FXQ46"/>
    <n v="191.19"/>
    <n v="0"/>
    <s v="ร้านที่1"/>
    <s v="ปราณี ผลประเสริฐ"/>
    <s v="1000/208 หมู่ 10 พฤกษา 143 ถนนสุขุมวิท ตำบลบางปูใหม่_x000a__x000a_เมืองสมุทรปราการ/ Mueang Samut Prakanสมุทรปราการ/ Samut Prakan_x000a_10280"/>
    <s v="10280"/>
    <s v="660982697581"/>
    <s v="10/10/2025 00:39"/>
    <s v="-"/>
    <s v="Kerry_dropoff"/>
    <s v="Lazada"/>
    <s v="lazada"/>
    <s v=""/>
    <s v="LEXPU0616448267"/>
    <s v="10/10/2025 00:40"/>
  </r>
  <r>
    <x v="12"/>
    <x v="12"/>
    <n v="55"/>
    <n v="1"/>
    <s v="FXQ46"/>
    <n v="191.19"/>
    <n v="0"/>
    <s v="ร้านที่1"/>
    <s v="ปราณี ผลประเสริฐ"/>
    <s v="1000/208 หมู่ 10 พฤกษา 143 ถนนสุขุมวิท ตำบลบางปูใหม่_x000a__x000a_เมืองสมุทรปราการ/ Mueang Samut Prakanสมุทรปราการ/ Samut Prakan_x000a_10280"/>
    <s v="10280"/>
    <s v="660982697581"/>
    <s v="10/10/2025 00:39"/>
    <s v="-"/>
    <s v="Kerry_dropoff"/>
    <s v="Lazada"/>
    <s v="lazada"/>
    <s v=""/>
    <s v="LEXPU0616448267"/>
    <s v="10/10/2025 00:40"/>
  </r>
  <r>
    <x v="21"/>
    <x v="29"/>
    <n v="54"/>
    <n v="1"/>
    <s v="FXQ46"/>
    <n v="191.19"/>
    <n v="0"/>
    <s v="ร้านที่1"/>
    <s v="ปราณี ผลประเสริฐ"/>
    <s v="1000/208 หมู่ 10 พฤกษา 143 ถนนสุขุมวิท ตำบลบางปูใหม่_x000a__x000a_เมืองสมุทรปราการ/ Mueang Samut Prakanสมุทรปราการ/ Samut Prakan_x000a_10280"/>
    <s v="10280"/>
    <s v="660982697581"/>
    <s v="10/10/2025 00:39"/>
    <s v="-"/>
    <s v="Kerry_dropoff"/>
    <s v="Lazada"/>
    <s v="lazada"/>
    <s v=""/>
    <s v="LEXPU0616448267"/>
    <s v="10/10/2025 00:40"/>
  </r>
  <r>
    <x v="12"/>
    <x v="12"/>
    <n v="55"/>
    <n v="1"/>
    <s v="FXQ46"/>
    <n v="191.19"/>
    <n v="0"/>
    <s v="ร้านที่1"/>
    <s v="ปราณี ผลประเสริฐ"/>
    <s v="1000/208 หมู่ 10 พฤกษา 143 ถนนสุขุมวิท ตำบลบางปูใหม่_x000a__x000a_เมืองสมุทรปราการ/ Mueang Samut Prakanสมุทรปราการ/ Samut Prakan_x000a_10280"/>
    <s v="10280"/>
    <s v="660982697581"/>
    <s v="10/10/2025 00:39"/>
    <s v="-"/>
    <s v="Kerry_dropoff"/>
    <s v="Lazada"/>
    <s v="lazada"/>
    <s v=""/>
    <s v="LEXPU0616448267"/>
    <s v="10/10/2025 00:39"/>
  </r>
  <r>
    <x v="4"/>
    <x v="4"/>
    <n v="66.333333333333329"/>
    <n v="3"/>
    <s v="FXQ44"/>
    <n v="456"/>
    <n v="0"/>
    <s v="ร้านที่1"/>
    <s v="อ******)"/>
    <s v="******าแต้ม อำเภอปราณบุรี จังหวัดประจวบคีรีขันธ์ 77120"/>
    <s v="77120"/>
    <s v="91"/>
    <s v="10/10/2025 00:27"/>
    <s v="-"/>
    <s v="SPX Express"/>
    <s v="Shopee"/>
    <s v="shopee"/>
    <s v=""/>
    <s v="TH254983561464L"/>
    <s v="10/10/2025 00:27"/>
  </r>
  <r>
    <x v="4"/>
    <x v="4"/>
    <n v="72"/>
    <n v="3"/>
    <s v="FXQ44"/>
    <n v="456"/>
    <n v="0"/>
    <s v="ร้านที่1"/>
    <s v="อ******)"/>
    <s v="******าแต้ม อำเภอปราณบุรี จังหวัดประจวบคีรีขันธ์ 77120"/>
    <s v="77120"/>
    <s v="91"/>
    <s v="10/10/2025 00:27"/>
    <s v="-"/>
    <s v="SPX Express"/>
    <s v="Shopee"/>
    <s v="shopee"/>
    <s v=""/>
    <s v="TH254983561464L"/>
    <s v="10/10/2025 00:27"/>
  </r>
  <r>
    <x v="4"/>
    <x v="4"/>
    <n v="72"/>
    <n v="2"/>
    <s v="FXQ43"/>
    <n v="144"/>
    <n v="0"/>
    <s v="ร้านที่1"/>
    <s v="น******ร"/>
    <s v="******.ท่ามะเขือ ตำบลท่ามะเขือ อำเภอคลองขลุง จังหวัดกำแพงเพชร 62120"/>
    <s v="62120"/>
    <s v="91"/>
    <s v="10/10/2025 00:27"/>
    <s v="-"/>
    <s v="SPX Express"/>
    <s v="Shopee"/>
    <s v="shopee"/>
    <s v=""/>
    <s v="TH2559835184817"/>
    <s v="10/10/2025 00:27"/>
  </r>
  <r>
    <x v="0"/>
    <x v="0"/>
    <n v="50"/>
    <n v="1"/>
    <s v="FXQ42"/>
    <n v="100"/>
    <n v="0"/>
    <s v="ร้านที่2"/>
    <s v="M** Y***ตือน​จิตต์​ ท***อ่อน​"/>
    <s v="สิงห์บุรี"/>
    <s v="-"/>
    <s v=""/>
    <s v="10/10/2025 00:12"/>
    <s v="-"/>
    <s v="J&amp;T COD"/>
    <s v="Tiktok"/>
    <s v="จ่ายทีหลัง / COD"/>
    <s v=""/>
    <s v="764807105436"/>
    <s v="10/10/2025 00:13"/>
  </r>
  <r>
    <x v="1"/>
    <x v="1"/>
    <n v="50"/>
    <n v="1"/>
    <s v="FXQ42"/>
    <n v="100"/>
    <n v="0"/>
    <s v="ร้านที่2"/>
    <s v="M** Y***ตือน​จิตต์​ ท***อ่อน​"/>
    <s v="สิงห์บุรี"/>
    <s v="-"/>
    <s v=""/>
    <s v="10/10/2025 00:12"/>
    <s v="-"/>
    <s v="J&amp;T COD"/>
    <s v="Tiktok"/>
    <s v="จ่ายทีหลัง / COD"/>
    <s v=""/>
    <s v="764807105436"/>
    <s v="10/10/2025 00:13"/>
  </r>
  <r>
    <x v="2"/>
    <x v="2"/>
    <n v="50"/>
    <n v="1"/>
    <s v="FXQ42"/>
    <n v="100"/>
    <n v="0"/>
    <s v="ร้านที่2"/>
    <s v="M** Y***ตือน​จิตต์​ ท***อ่อน​"/>
    <s v="สิงห์บุรี"/>
    <s v="-"/>
    <s v=""/>
    <s v="10/10/2025 00:12"/>
    <s v="-"/>
    <s v="J&amp;T COD"/>
    <s v="Tiktok"/>
    <s v="จ่ายทีหลัง / COD"/>
    <s v=""/>
    <s v="764807105436"/>
    <s v="10/10/2025 00:13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9">
  <r>
    <x v="0"/>
    <x v="0"/>
    <n v="12"/>
    <n v="50"/>
    <s v="FXW36"/>
    <n v="902"/>
    <n v="0"/>
    <s v="ร้านที่1"/>
    <s v="ส******า"/>
    <s v="******หนองยายโต๊ะ อำเภอชัยบาดาล จังหวัดลพบุรี 15130"/>
    <s v="15130"/>
    <s v="51"/>
    <s v="11/10/2025 23:48"/>
    <s v="-"/>
    <s v="Flash Express"/>
    <s v="Shopee"/>
    <s v="shopee"/>
    <s v=""/>
    <s v="TH07047V532F7K"/>
    <s v="11/10/2025 23:48"/>
  </r>
  <r>
    <x v="0"/>
    <x v="0"/>
    <n v="12"/>
    <n v="20"/>
    <s v="FXW36"/>
    <n v="902"/>
    <n v="0"/>
    <s v="ร้านที่1"/>
    <s v="ส******า"/>
    <s v="******หนองยายโต๊ะ อำเภอชัยบาดาล จังหวัดลพบุรี 15130"/>
    <s v="15130"/>
    <s v="51"/>
    <s v="11/10/2025 23:48"/>
    <s v="-"/>
    <s v="Flash Express"/>
    <s v="Shopee"/>
    <s v="shopee"/>
    <s v=""/>
    <s v="TH07047V532F7K"/>
    <s v="11/10/2025 23:48"/>
  </r>
  <r>
    <x v="1"/>
    <x v="1"/>
    <n v="50"/>
    <n v="1"/>
    <s v="FXW35"/>
    <n v="100"/>
    <n v="0"/>
    <s v="ร้านที่4"/>
    <s v="ส***ต ว***วิไล"/>
    <s v="กรุงเทพมหานคร"/>
    <s v="-"/>
    <s v=""/>
    <s v="11/10/2025 23:43"/>
    <s v="-"/>
    <s v="J&amp;T Express"/>
    <s v="Tiktok"/>
    <s v="tiktok"/>
    <s v=""/>
    <s v="764987208344"/>
    <s v="11/10/2025 23:42"/>
  </r>
  <r>
    <x v="2"/>
    <x v="2"/>
    <n v="50"/>
    <n v="1"/>
    <s v="FXW35"/>
    <n v="100"/>
    <n v="0"/>
    <s v="ร้านที่4"/>
    <s v="ส***ต ว***วิไล"/>
    <s v="กรุงเทพมหานคร"/>
    <s v="-"/>
    <s v=""/>
    <s v="11/10/2025 23:43"/>
    <s v="-"/>
    <s v="J&amp;T Express"/>
    <s v="Tiktok"/>
    <s v="tiktok"/>
    <s v=""/>
    <s v="764987208344"/>
    <s v="11/10/2025 23:42"/>
  </r>
  <r>
    <x v="3"/>
    <x v="3"/>
    <n v="50"/>
    <n v="1"/>
    <s v="FXW35"/>
    <n v="100"/>
    <n v="0"/>
    <s v="ร้านที่4"/>
    <s v="ส***ต ว***วิไล"/>
    <s v="กรุงเทพมหานคร"/>
    <s v="-"/>
    <s v=""/>
    <s v="11/10/2025 23:43"/>
    <s v="-"/>
    <s v="J&amp;T Express"/>
    <s v="Tiktok"/>
    <s v="tiktok"/>
    <s v=""/>
    <s v="764987208344"/>
    <s v="11/10/2025 23:42"/>
  </r>
  <r>
    <x v="3"/>
    <x v="4"/>
    <n v="33.909999999999997"/>
    <n v="1"/>
    <s v="FXW34"/>
    <n v="108.72"/>
    <n v="7"/>
    <s v="ร้านที่1"/>
    <s v="สมจิตร์ บัวมาตร"/>
    <s v="บ้านหนองตานา 167 หมู่.3 · โสกปลาดุก/ Sok Pla Duk_x000a__x000a_หนองบัวระเหว/ Nong Bua Raweชัยภูมิ/ Chaiyaphum_x000a_36250"/>
    <s v="36250"/>
    <s v="660648906739"/>
    <s v="11/10/2025 23:39"/>
    <s v="-"/>
    <s v="Kerry_dropoff"/>
    <s v="Lazada"/>
    <s v="lazada"/>
    <s v=""/>
    <s v="TH33087V4SQ92E"/>
    <s v="11/10/2025 23:39"/>
  </r>
  <r>
    <x v="3"/>
    <x v="4"/>
    <n v="33.909999999999997"/>
    <n v="1"/>
    <s v="FXW34"/>
    <n v="108.72"/>
    <n v="7"/>
    <s v="ร้านที่1"/>
    <s v="สมจิตร์ บัวมาตร"/>
    <s v="บ้านหนองตานา 167 หมู่.3 · โสกปลาดุก/ Sok Pla Duk_x000a__x000a_หนองบัวระเหว/ Nong Bua Raweชัยภูมิ/ Chaiyaphum_x000a_36250"/>
    <s v="36250"/>
    <s v="660648906739"/>
    <s v="11/10/2025 23:39"/>
    <s v="-"/>
    <s v="Kerry_dropoff"/>
    <s v="Lazada"/>
    <s v="lazada"/>
    <s v=""/>
    <s v="TH33087V4SQ92E"/>
    <s v="11/10/2025 23:39"/>
  </r>
  <r>
    <x v="3"/>
    <x v="4"/>
    <n v="33.9"/>
    <n v="1"/>
    <s v="FXW34"/>
    <n v="108.72"/>
    <n v="7"/>
    <s v="ร้านที่1"/>
    <s v="สมจิตร์ บัวมาตร"/>
    <s v="บ้านหนองตานา 167 หมู่.3 · โสกปลาดุก/ Sok Pla Duk_x000a__x000a_หนองบัวระเหว/ Nong Bua Raweชัยภูมิ/ Chaiyaphum_x000a_36250"/>
    <s v="36250"/>
    <s v="660648906739"/>
    <s v="11/10/2025 23:39"/>
    <s v="-"/>
    <s v="Kerry_dropoff"/>
    <s v="Lazada"/>
    <s v="lazada"/>
    <s v=""/>
    <s v="TH33087V4SQ92E"/>
    <s v="11/10/2025 23:39"/>
  </r>
  <r>
    <x v="1"/>
    <x v="1"/>
    <n v="50"/>
    <n v="1"/>
    <s v="FXW32"/>
    <n v="100"/>
    <n v="0"/>
    <s v="ร้านที่2"/>
    <s v="ก***ิศักดิ์ เ***ญสุข"/>
    <s v="ปทุมธานี"/>
    <s v="-"/>
    <s v=""/>
    <s v="11/10/2025 23:25"/>
    <s v="-"/>
    <s v="J&amp;T COD"/>
    <s v="Tiktok"/>
    <s v="จ่ายทีหลัง / COD"/>
    <s v=""/>
    <s v="764980808351"/>
    <s v="11/10/2025 23:25"/>
  </r>
  <r>
    <x v="2"/>
    <x v="2"/>
    <n v="50"/>
    <n v="1"/>
    <s v="FXW32"/>
    <n v="100"/>
    <n v="0"/>
    <s v="ร้านที่2"/>
    <s v="ก***ิศักดิ์ เ***ญสุข"/>
    <s v="ปทุมธานี"/>
    <s v="-"/>
    <s v=""/>
    <s v="11/10/2025 23:25"/>
    <s v="-"/>
    <s v="J&amp;T COD"/>
    <s v="Tiktok"/>
    <s v="จ่ายทีหลัง / COD"/>
    <s v=""/>
    <s v="764980808351"/>
    <s v="11/10/2025 23:25"/>
  </r>
  <r>
    <x v="3"/>
    <x v="3"/>
    <n v="50"/>
    <n v="1"/>
    <s v="FXW32"/>
    <n v="100"/>
    <n v="0"/>
    <s v="ร้านที่2"/>
    <s v="ก***ิศักดิ์ เ***ญสุข"/>
    <s v="ปทุมธานี"/>
    <s v="-"/>
    <s v=""/>
    <s v="11/10/2025 23:25"/>
    <s v="-"/>
    <s v="J&amp;T COD"/>
    <s v="Tiktok"/>
    <s v="จ่ายทีหลัง / COD"/>
    <s v=""/>
    <s v="764980808351"/>
    <s v="11/10/2025 23:25"/>
  </r>
  <r>
    <x v="4"/>
    <x v="5"/>
    <n v="66"/>
    <n v="1"/>
    <s v="FXW31"/>
    <n v="240"/>
    <n v="0"/>
    <s v="ร้านที่1"/>
    <s v="จ******ง"/>
    <s v="******่าคา, อำเภออัมพวา ตำบลท่าคา อำเภออัมพวา จังหวัดสมุทรสงคราม 75110"/>
    <s v="75110"/>
    <s v="53"/>
    <s v="11/10/2025 23:50"/>
    <s v="-"/>
    <s v="Flash Express"/>
    <s v="Shopee"/>
    <s v="shopee"/>
    <s v=""/>
    <s v="TH17037V5CX05C"/>
    <s v="11/10/2025 23:22"/>
  </r>
  <r>
    <x v="5"/>
    <x v="6"/>
    <n v="66"/>
    <n v="1"/>
    <s v="FXW31"/>
    <n v="240"/>
    <n v="0"/>
    <s v="ร้านที่1"/>
    <s v="จ******ง"/>
    <s v="******่าคา, อำเภออัมพวา ตำบลท่าคา อำเภออัมพวา จังหวัดสมุทรสงคราม 75110"/>
    <s v="75110"/>
    <s v="53"/>
    <s v="11/10/2025 23:50"/>
    <s v="-"/>
    <s v="Flash Express"/>
    <s v="Shopee"/>
    <s v="shopee"/>
    <s v=""/>
    <s v="TH17037V5CX05C"/>
    <s v="11/10/2025 23:22"/>
  </r>
  <r>
    <x v="6"/>
    <x v="7"/>
    <n v="67"/>
    <n v="1"/>
    <s v="FXW31"/>
    <n v="240"/>
    <n v="0"/>
    <s v="ร้านที่1"/>
    <s v="จ******ง"/>
    <s v="******่าคา, อำเภออัมพวา ตำบลท่าคา อำเภออัมพวา จังหวัดสมุทรสงคราม 75110"/>
    <s v="75110"/>
    <s v="53"/>
    <s v="11/10/2025 23:50"/>
    <s v="-"/>
    <s v="Flash Express"/>
    <s v="Shopee"/>
    <s v="shopee"/>
    <s v=""/>
    <s v="TH17037V5CX05C"/>
    <s v="11/10/2025 23:22"/>
  </r>
  <r>
    <x v="7"/>
    <x v="8"/>
    <n v="92.92"/>
    <n v="1"/>
    <s v="FXW30"/>
    <n v="192.84"/>
    <n v="7"/>
    <s v="ร้านที่1"/>
    <s v="สารีย์ จีนพันธ์"/>
    <s v="แฟลตลูกแก้วหลังเคแอนด์เค 17 ซอยบุญราช ถนนสามชัย · หาดใหญ่/ Hat Yai_x000a__x000a_หาดใหญ่/ Hat Yaiสงขลา/ Songkhla_x000a_90110"/>
    <s v="90110"/>
    <s v="660819636256"/>
    <s v="11/10/2025 23:09"/>
    <s v="-"/>
    <s v="Kerry_dropoff"/>
    <s v="Lazada"/>
    <s v="lazada"/>
    <s v=""/>
    <s v="LEXPU0617346586"/>
    <s v="11/10/2025 23:09"/>
  </r>
  <r>
    <x v="8"/>
    <x v="8"/>
    <n v="92.92"/>
    <n v="1"/>
    <s v="FXW30"/>
    <n v="192.84"/>
    <n v="7"/>
    <s v="ร้านที่1"/>
    <s v="สารีย์ จีนพันธ์"/>
    <s v="แฟลตลูกแก้วหลังเคแอนด์เค 17 ซอยบุญราช ถนนสามชัย · หาดใหญ่/ Hat Yai_x000a__x000a_หาดใหญ่/ Hat Yaiสงขลา/ Songkhla_x000a_90110"/>
    <s v="90110"/>
    <s v="660819636256"/>
    <s v="11/10/2025 23:09"/>
    <s v="-"/>
    <s v="Kerry_dropoff"/>
    <s v="Lazada"/>
    <s v="lazada"/>
    <s v=""/>
    <s v="LEXPU0617346586"/>
    <s v="11/10/2025 23:09"/>
  </r>
  <r>
    <x v="8"/>
    <x v="8"/>
    <n v="78.25"/>
    <n v="1"/>
    <s v="FXW29"/>
    <n v="85.25"/>
    <n v="7"/>
    <s v="ร้านที่1"/>
    <s v="สงขลา บัวแก้ว"/>
    <s v="เลขที่ 16/27 ถ.กม2 ฝังขวา หอพักศรัณยพงค์ · อรัญประเทศ/ Aranyaprathet_x000a__x000a_อรัญประเทศ/ Aranyaprathetสระแก้ว/ Sa Kaeo_x000a_27120"/>
    <s v="27120"/>
    <s v="660806570400"/>
    <s v="11/10/2025 23:09"/>
    <s v="-"/>
    <s v="Kerry_dropoff"/>
    <s v="Lazada"/>
    <s v="lazada"/>
    <s v=""/>
    <s v="LEXPU0617345614"/>
    <s v="11/10/2025 23:09"/>
  </r>
  <r>
    <x v="4"/>
    <x v="5"/>
    <n v="78.5"/>
    <n v="2"/>
    <s v="FXW28"/>
    <n v="157"/>
    <n v="0"/>
    <s v="ร้านที่1"/>
    <s v="ว*****า"/>
    <s v="******เสา, อำเภอกระทุ่มแบน ตำบลท่าเสา อำเภอกระทุ่มแบน จังหวัดสมุทรสาคร 74110"/>
    <s v="74110"/>
    <s v="12"/>
    <s v="11/10/2025 23:31"/>
    <s v="-"/>
    <s v="Flash Express"/>
    <s v="Shopee"/>
    <s v="shopee"/>
    <s v=""/>
    <s v="TH16027V4TQ58J"/>
    <s v="11/10/2025 23:01"/>
  </r>
  <r>
    <x v="9"/>
    <x v="9"/>
    <n v="66.666666666666671"/>
    <n v="3"/>
    <s v="FXW26"/>
    <n v="300"/>
    <n v="0"/>
    <s v="ร้านที่2"/>
    <s v="น*** แ***วิจิตร"/>
    <s v="สมุทรปราการ"/>
    <s v="-"/>
    <s v=""/>
    <s v="11/10/2025 22:48"/>
    <s v="-"/>
    <s v="J&amp;T Express"/>
    <s v="Tiktok"/>
    <s v="tiktok"/>
    <s v=""/>
    <s v="764996282293"/>
    <s v="11/10/2025 22:48"/>
  </r>
  <r>
    <x v="10"/>
    <x v="10"/>
    <n v="33.333333333333336"/>
    <n v="3"/>
    <s v="FXW26"/>
    <n v="300"/>
    <n v="0"/>
    <s v="ร้านที่2"/>
    <s v="น*** แ***วิจิตร"/>
    <s v="สมุทรปราการ"/>
    <s v="-"/>
    <s v=""/>
    <s v="11/10/2025 22:48"/>
    <s v="-"/>
    <s v="J&amp;T Express"/>
    <s v="Tiktok"/>
    <s v="tiktok"/>
    <s v=""/>
    <s v="764996282293"/>
    <s v="11/10/2025 22:48"/>
  </r>
  <r>
    <x v="1"/>
    <x v="1"/>
    <n v="50"/>
    <n v="1"/>
    <s v="FXW26"/>
    <n v="300"/>
    <n v="0"/>
    <s v="ร้านที่2"/>
    <s v="น*** แ***วิจิตร"/>
    <s v="สมุทรปราการ"/>
    <s v="-"/>
    <s v=""/>
    <s v="11/10/2025 22:48"/>
    <s v="-"/>
    <s v="J&amp;T Express"/>
    <s v="Tiktok"/>
    <s v="tiktok"/>
    <s v=""/>
    <s v="764996282293"/>
    <s v="11/10/2025 22:48"/>
  </r>
  <r>
    <x v="2"/>
    <x v="2"/>
    <n v="50"/>
    <n v="1"/>
    <s v="FXW26"/>
    <n v="300"/>
    <n v="0"/>
    <s v="ร้านที่2"/>
    <s v="น*** แ***วิจิตร"/>
    <s v="สมุทรปราการ"/>
    <s v="-"/>
    <s v=""/>
    <s v="11/10/2025 22:48"/>
    <s v="-"/>
    <s v="J&amp;T Express"/>
    <s v="Tiktok"/>
    <s v="tiktok"/>
    <s v=""/>
    <s v="764996282293"/>
    <s v="11/10/2025 22:48"/>
  </r>
  <r>
    <x v="3"/>
    <x v="3"/>
    <n v="50"/>
    <n v="1"/>
    <s v="FXW26"/>
    <n v="300"/>
    <n v="0"/>
    <s v="ร้านที่2"/>
    <s v="น*** แ***วิจิตร"/>
    <s v="สมุทรปราการ"/>
    <s v="-"/>
    <s v=""/>
    <s v="11/10/2025 22:48"/>
    <s v="-"/>
    <s v="J&amp;T Express"/>
    <s v="Tiktok"/>
    <s v="tiktok"/>
    <s v=""/>
    <s v="764996282293"/>
    <s v="11/10/2025 22:48"/>
  </r>
  <r>
    <x v="11"/>
    <x v="11"/>
    <n v="66.666666666666671"/>
    <n v="3"/>
    <s v="FXW24"/>
    <n v="200"/>
    <n v="0"/>
    <s v="ร้านที่2"/>
    <s v="ป***า​ เ***สุข"/>
    <s v="ตรัง"/>
    <s v="-"/>
    <s v=""/>
    <s v="11/10/2025 22:36"/>
    <s v="-"/>
    <s v="J&amp;T COD"/>
    <s v="Tiktok"/>
    <s v="จ่ายทีหลัง / COD"/>
    <s v=""/>
    <s v="764988287291"/>
    <s v="11/10/2025 22:36"/>
  </r>
  <r>
    <x v="1"/>
    <x v="1"/>
    <n v="50"/>
    <n v="1"/>
    <s v="FXW24"/>
    <n v="200"/>
    <n v="0"/>
    <s v="ร้านที่2"/>
    <s v="ป***า​ เ***สุข"/>
    <s v="ตรัง"/>
    <s v="-"/>
    <s v=""/>
    <s v="11/10/2025 22:36"/>
    <s v="-"/>
    <s v="J&amp;T COD"/>
    <s v="Tiktok"/>
    <s v="จ่ายทีหลัง / COD"/>
    <s v=""/>
    <s v="764988287291"/>
    <s v="11/10/2025 22:36"/>
  </r>
  <r>
    <x v="2"/>
    <x v="2"/>
    <n v="50"/>
    <n v="1"/>
    <s v="FXW24"/>
    <n v="200"/>
    <n v="0"/>
    <s v="ร้านที่2"/>
    <s v="ป***า​ เ***สุข"/>
    <s v="ตรัง"/>
    <s v="-"/>
    <s v=""/>
    <s v="11/10/2025 22:36"/>
    <s v="-"/>
    <s v="J&amp;T COD"/>
    <s v="Tiktok"/>
    <s v="จ่ายทีหลัง / COD"/>
    <s v=""/>
    <s v="764988287291"/>
    <s v="11/10/2025 22:36"/>
  </r>
  <r>
    <x v="3"/>
    <x v="3"/>
    <n v="50"/>
    <n v="1"/>
    <s v="FXW24"/>
    <n v="200"/>
    <n v="0"/>
    <s v="ร้านที่2"/>
    <s v="ป***า​ เ***สุข"/>
    <s v="ตรัง"/>
    <s v="-"/>
    <s v=""/>
    <s v="11/10/2025 22:36"/>
    <s v="-"/>
    <s v="J&amp;T COD"/>
    <s v="Tiktok"/>
    <s v="จ่ายทีหลัง / COD"/>
    <s v=""/>
    <s v="764988287291"/>
    <s v="11/10/2025 22:36"/>
  </r>
  <r>
    <x v="1"/>
    <x v="1"/>
    <n v="50"/>
    <n v="1"/>
    <s v="FXW23"/>
    <n v="100"/>
    <n v="0"/>
    <s v="ร้านที่2"/>
    <s v="ศ***ร ส***"/>
    <s v="สุราษฎร์ธานี"/>
    <s v="-"/>
    <s v=""/>
    <s v="11/10/2025 22:33"/>
    <s v="-"/>
    <s v="J&amp;T COD"/>
    <s v="Tiktok"/>
    <s v="จ่ายทีหลัง / COD"/>
    <s v=""/>
    <s v="764996305393"/>
    <s v="11/10/2025 22:33"/>
  </r>
  <r>
    <x v="2"/>
    <x v="2"/>
    <n v="50"/>
    <n v="1"/>
    <s v="FXW23"/>
    <n v="100"/>
    <n v="0"/>
    <s v="ร้านที่2"/>
    <s v="ศ***ร ส***"/>
    <s v="สุราษฎร์ธานี"/>
    <s v="-"/>
    <s v=""/>
    <s v="11/10/2025 22:33"/>
    <s v="-"/>
    <s v="J&amp;T COD"/>
    <s v="Tiktok"/>
    <s v="จ่ายทีหลัง / COD"/>
    <s v=""/>
    <s v="764996305393"/>
    <s v="11/10/2025 22:33"/>
  </r>
  <r>
    <x v="3"/>
    <x v="3"/>
    <n v="50"/>
    <n v="1"/>
    <s v="FXW23"/>
    <n v="100"/>
    <n v="0"/>
    <s v="ร้านที่2"/>
    <s v="ศ***ร ส***"/>
    <s v="สุราษฎร์ธานี"/>
    <s v="-"/>
    <s v=""/>
    <s v="11/10/2025 22:33"/>
    <s v="-"/>
    <s v="J&amp;T COD"/>
    <s v="Tiktok"/>
    <s v="จ่ายทีหลัง / COD"/>
    <s v=""/>
    <s v="764996305393"/>
    <s v="11/10/2025 22:33"/>
  </r>
  <r>
    <x v="1"/>
    <x v="1"/>
    <n v="50"/>
    <n v="1"/>
    <s v="FXW22"/>
    <n v="100"/>
    <n v="0"/>
    <s v="ร้านที่4"/>
    <s v="N*** M*** S** K***"/>
    <s v="Chiang Rai"/>
    <s v="-"/>
    <s v=""/>
    <s v="11/10/2025 22:33"/>
    <s v="-"/>
    <s v="J&amp;T COD"/>
    <s v="Tiktok"/>
    <s v="จ่ายทีหลัง / COD"/>
    <s v=""/>
    <s v="764905608353"/>
    <s v="11/10/2025 22:33"/>
  </r>
  <r>
    <x v="2"/>
    <x v="2"/>
    <n v="50"/>
    <n v="1"/>
    <s v="FXW22"/>
    <n v="100"/>
    <n v="0"/>
    <s v="ร้านที่4"/>
    <s v="N*** M*** S** K***"/>
    <s v="Chiang Rai"/>
    <s v="-"/>
    <s v=""/>
    <s v="11/10/2025 22:33"/>
    <s v="-"/>
    <s v="J&amp;T COD"/>
    <s v="Tiktok"/>
    <s v="จ่ายทีหลัง / COD"/>
    <s v=""/>
    <s v="764905608353"/>
    <s v="11/10/2025 22:33"/>
  </r>
  <r>
    <x v="3"/>
    <x v="3"/>
    <n v="50"/>
    <n v="1"/>
    <s v="FXW22"/>
    <n v="100"/>
    <n v="0"/>
    <s v="ร้านที่4"/>
    <s v="N*** M*** S** K***"/>
    <s v="Chiang Rai"/>
    <s v="-"/>
    <s v=""/>
    <s v="11/10/2025 22:33"/>
    <s v="-"/>
    <s v="J&amp;T COD"/>
    <s v="Tiktok"/>
    <s v="จ่ายทีหลัง / COD"/>
    <s v=""/>
    <s v="764905608353"/>
    <s v="11/10/2025 22:33"/>
  </r>
  <r>
    <x v="1"/>
    <x v="1"/>
    <n v="50"/>
    <n v="1"/>
    <s v="FXW21"/>
    <n v="100"/>
    <n v="0"/>
    <s v="ร้านที่4"/>
    <s v="อ*** พ***รอด"/>
    <s v="กรุงเทพฯ"/>
    <s v="-"/>
    <s v=""/>
    <s v="11/10/2025 22:31"/>
    <s v="-"/>
    <s v="J&amp;T Express"/>
    <s v="Tiktok"/>
    <s v="tiktok"/>
    <s v=""/>
    <s v="764983408350"/>
    <s v="11/10/2025 22:31"/>
  </r>
  <r>
    <x v="2"/>
    <x v="2"/>
    <n v="50"/>
    <n v="1"/>
    <s v="FXW21"/>
    <n v="100"/>
    <n v="0"/>
    <s v="ร้านที่4"/>
    <s v="อ*** พ***รอด"/>
    <s v="กรุงเทพฯ"/>
    <s v="-"/>
    <s v=""/>
    <s v="11/10/2025 22:31"/>
    <s v="-"/>
    <s v="J&amp;T Express"/>
    <s v="Tiktok"/>
    <s v="tiktok"/>
    <s v=""/>
    <s v="764983408350"/>
    <s v="11/10/2025 22:31"/>
  </r>
  <r>
    <x v="3"/>
    <x v="3"/>
    <n v="50"/>
    <n v="1"/>
    <s v="FXW21"/>
    <n v="100"/>
    <n v="0"/>
    <s v="ร้านที่4"/>
    <s v="อ*** พ***รอด"/>
    <s v="กรุงเทพฯ"/>
    <s v="-"/>
    <s v=""/>
    <s v="11/10/2025 22:31"/>
    <s v="-"/>
    <s v="J&amp;T Express"/>
    <s v="Tiktok"/>
    <s v="tiktok"/>
    <s v=""/>
    <s v="764983408350"/>
    <s v="11/10/2025 22:31"/>
  </r>
  <r>
    <x v="9"/>
    <x v="9"/>
    <n v="66.666666666666671"/>
    <n v="3"/>
    <s v="FXW20"/>
    <n v="100"/>
    <n v="0"/>
    <s v="ร้านที่2"/>
    <s v="ว***ี ส***กุล"/>
    <s v="กรุงเทพฯ"/>
    <s v="-"/>
    <s v=""/>
    <s v="11/10/2025 22:30"/>
    <s v="-"/>
    <s v="J&amp;T COD"/>
    <s v="Tiktok"/>
    <s v="จ่ายทีหลัง / COD"/>
    <s v=""/>
    <s v="764938544241"/>
    <s v="11/10/2025 22:31"/>
  </r>
  <r>
    <x v="10"/>
    <x v="10"/>
    <n v="33.333333333333336"/>
    <n v="3"/>
    <s v="FXW18"/>
    <n v="100"/>
    <n v="0"/>
    <s v="ร้านที่2"/>
    <s v="น*** ร***าภรณ์ แ***ทอง"/>
    <s v="Bangkok"/>
    <s v="-"/>
    <s v=""/>
    <s v="11/10/2025 22:22"/>
    <s v="-"/>
    <s v="J&amp;T COD"/>
    <s v="Tiktok"/>
    <s v="จ่ายทีหลัง / COD"/>
    <s v=""/>
    <s v="764968701210"/>
    <s v="11/10/2025 22:22"/>
  </r>
  <r>
    <x v="1"/>
    <x v="1"/>
    <n v="50"/>
    <n v="1"/>
    <s v="FXW17"/>
    <n v="100"/>
    <n v="0"/>
    <s v="ร้านที่2"/>
    <s v="ธ***ต โ***แวง"/>
    <s v="เพชรบูรณ์"/>
    <s v="-"/>
    <s v=""/>
    <s v="11/10/2025 22:14"/>
    <s v="-"/>
    <s v="J&amp;T Express"/>
    <s v="Tiktok"/>
    <s v="tiktok"/>
    <s v=""/>
    <s v="764906501402"/>
    <s v="11/10/2025 22:14"/>
  </r>
  <r>
    <x v="2"/>
    <x v="2"/>
    <n v="50"/>
    <n v="1"/>
    <s v="FXW17"/>
    <n v="100"/>
    <n v="0"/>
    <s v="ร้านที่2"/>
    <s v="ธ***ต โ***แวง"/>
    <s v="เพชรบูรณ์"/>
    <s v="-"/>
    <s v=""/>
    <s v="11/10/2025 22:14"/>
    <s v="-"/>
    <s v="J&amp;T Express"/>
    <s v="Tiktok"/>
    <s v="tiktok"/>
    <s v=""/>
    <s v="764906501402"/>
    <s v="11/10/2025 22:14"/>
  </r>
  <r>
    <x v="3"/>
    <x v="3"/>
    <n v="50"/>
    <n v="1"/>
    <s v="FXW17"/>
    <n v="100"/>
    <n v="0"/>
    <s v="ร้านที่2"/>
    <s v="ธ***ต โ***แวง"/>
    <s v="เพชรบูรณ์"/>
    <s v="-"/>
    <s v=""/>
    <s v="11/10/2025 22:14"/>
    <s v="-"/>
    <s v="J&amp;T Express"/>
    <s v="Tiktok"/>
    <s v="tiktok"/>
    <s v=""/>
    <s v="764906501402"/>
    <s v="11/10/2025 22:14"/>
  </r>
  <r>
    <x v="1"/>
    <x v="1"/>
    <n v="50"/>
    <n v="1"/>
    <s v="FXW16"/>
    <n v="100"/>
    <n v="0"/>
    <s v="ร้านที่4"/>
    <s v="ป***ยัด อ***ะชื่น"/>
    <s v="พิษณุโลก"/>
    <s v="-"/>
    <s v=""/>
    <s v="11/10/2025 22:05"/>
    <s v="-"/>
    <s v="J&amp;T COD"/>
    <s v="Tiktok"/>
    <s v="จ่ายทีหลัง / COD"/>
    <s v=""/>
    <s v="764902300400"/>
    <s v="11/10/2025 22:05"/>
  </r>
  <r>
    <x v="2"/>
    <x v="2"/>
    <n v="50"/>
    <n v="1"/>
    <s v="FXW16"/>
    <n v="100"/>
    <n v="0"/>
    <s v="ร้านที่4"/>
    <s v="ป***ยัด อ***ะชื่น"/>
    <s v="พิษณุโลก"/>
    <s v="-"/>
    <s v=""/>
    <s v="11/10/2025 22:05"/>
    <s v="-"/>
    <s v="J&amp;T COD"/>
    <s v="Tiktok"/>
    <s v="จ่ายทีหลัง / COD"/>
    <s v=""/>
    <s v="764902300400"/>
    <s v="11/10/2025 22:05"/>
  </r>
  <r>
    <x v="3"/>
    <x v="3"/>
    <n v="50"/>
    <n v="1"/>
    <s v="FXW16"/>
    <n v="100"/>
    <n v="0"/>
    <s v="ร้านที่4"/>
    <s v="ป***ยัด อ***ะชื่น"/>
    <s v="พิษณุโลก"/>
    <s v="-"/>
    <s v=""/>
    <s v="11/10/2025 22:05"/>
    <s v="-"/>
    <s v="J&amp;T COD"/>
    <s v="Tiktok"/>
    <s v="จ่ายทีหลัง / COD"/>
    <s v=""/>
    <s v="764902300400"/>
    <s v="11/10/2025 22:05"/>
  </r>
  <r>
    <x v="1"/>
    <x v="1"/>
    <n v="50"/>
    <n v="1"/>
    <s v="FXW15"/>
    <n v="100"/>
    <n v="0"/>
    <s v="ร้านที่2"/>
    <s v="เ**"/>
    <s v="ปราจีนบุรี"/>
    <s v="-"/>
    <s v=""/>
    <s v="11/10/2025 21:47"/>
    <s v="-"/>
    <s v="J&amp;T COD"/>
    <s v="Tiktok"/>
    <s v="จ่ายทีหลัง / COD"/>
    <s v=""/>
    <s v="764973508401"/>
    <s v="11/10/2025 21:47"/>
  </r>
  <r>
    <x v="2"/>
    <x v="2"/>
    <n v="50"/>
    <n v="1"/>
    <s v="FXW15"/>
    <n v="100"/>
    <n v="0"/>
    <s v="ร้านที่2"/>
    <s v="เ**"/>
    <s v="ปราจีนบุรี"/>
    <s v="-"/>
    <s v=""/>
    <s v="11/10/2025 21:47"/>
    <s v="-"/>
    <s v="J&amp;T COD"/>
    <s v="Tiktok"/>
    <s v="จ่ายทีหลัง / COD"/>
    <s v=""/>
    <s v="764973508401"/>
    <s v="11/10/2025 21:47"/>
  </r>
  <r>
    <x v="3"/>
    <x v="3"/>
    <n v="50"/>
    <n v="1"/>
    <s v="FXW15"/>
    <n v="100"/>
    <n v="0"/>
    <s v="ร้านที่2"/>
    <s v="เ**"/>
    <s v="ปราจีนบุรี"/>
    <s v="-"/>
    <s v=""/>
    <s v="11/10/2025 21:47"/>
    <s v="-"/>
    <s v="J&amp;T COD"/>
    <s v="Tiktok"/>
    <s v="จ่ายทีหลัง / COD"/>
    <s v=""/>
    <s v="764973508401"/>
    <s v="11/10/2025 21:47"/>
  </r>
  <r>
    <x v="0"/>
    <x v="0"/>
    <n v="12"/>
    <n v="20"/>
    <s v="FXW14"/>
    <n v="290"/>
    <n v="0"/>
    <s v="ร้านที่2"/>
    <s v="ธ***์นรี จ***ภาคย์ชานนทน์"/>
    <s v="นนทบุรี"/>
    <s v="-"/>
    <s v=""/>
    <s v="11/10/2025 21:35"/>
    <s v="-"/>
    <s v="J&amp;T Express"/>
    <s v="Tiktok"/>
    <s v="tiktok"/>
    <s v=""/>
    <s v="764975415293"/>
    <s v="11/10/2025 21:34"/>
  </r>
  <r>
    <x v="1"/>
    <x v="1"/>
    <n v="50"/>
    <n v="1"/>
    <s v="FXW13"/>
    <n v="100"/>
    <n v="0"/>
    <s v="ร้านที่4"/>
    <s v="พ***ี ส***หอม"/>
    <s v="พิษณุโลก"/>
    <s v="-"/>
    <s v=""/>
    <s v="11/10/2025 21:27"/>
    <s v="-"/>
    <s v="J&amp;T COD"/>
    <s v="Tiktok"/>
    <s v="จ่ายทีหลัง / COD"/>
    <s v=""/>
    <s v="764922692240"/>
    <s v="11/10/2025 21:27"/>
  </r>
  <r>
    <x v="2"/>
    <x v="2"/>
    <n v="50"/>
    <n v="1"/>
    <s v="FXW13"/>
    <n v="100"/>
    <n v="0"/>
    <s v="ร้านที่4"/>
    <s v="พ***ี ส***หอม"/>
    <s v="พิษณุโลก"/>
    <s v="-"/>
    <s v=""/>
    <s v="11/10/2025 21:27"/>
    <s v="-"/>
    <s v="J&amp;T COD"/>
    <s v="Tiktok"/>
    <s v="จ่ายทีหลัง / COD"/>
    <s v=""/>
    <s v="764922692240"/>
    <s v="11/10/2025 21:27"/>
  </r>
  <r>
    <x v="3"/>
    <x v="3"/>
    <n v="50"/>
    <n v="1"/>
    <s v="FXW13"/>
    <n v="100"/>
    <n v="0"/>
    <s v="ร้านที่4"/>
    <s v="พ***ี ส***หอม"/>
    <s v="พิษณุโลก"/>
    <s v="-"/>
    <s v=""/>
    <s v="11/10/2025 21:27"/>
    <s v="-"/>
    <s v="J&amp;T COD"/>
    <s v="Tiktok"/>
    <s v="จ่ายทีหลัง / COD"/>
    <s v=""/>
    <s v="764922692240"/>
    <s v="11/10/2025 21:27"/>
  </r>
  <r>
    <x v="12"/>
    <x v="12"/>
    <n v="54.5"/>
    <n v="2"/>
    <s v="FXW12"/>
    <n v="30"/>
    <n v="0"/>
    <s v="ร้านที่1"/>
    <s v="ทายตำ"/>
    <s v="ชุมชนร่มเย็น 28////499999 ซอยย 2//17 าาาสส7676788 · คูคต/ Khu Khot_x000a__x000a_ลำลูกกา/ Lam Luk Kaปทุมธานี/ Pathum Thani_x000a_12130"/>
    <s v="12130"/>
    <s v="660853628486"/>
    <s v="11/10/2025 21:26"/>
    <s v="-"/>
    <s v="Kerry_dropoff"/>
    <s v="Lazada"/>
    <s v="lazada"/>
    <s v=""/>
    <s v="LEXPU0617351635"/>
    <s v="11/10/2025 21:26"/>
  </r>
  <r>
    <x v="6"/>
    <x v="7"/>
    <n v="66.333333333333329"/>
    <n v="3"/>
    <s v="FXW11"/>
    <n v="220"/>
    <n v="0"/>
    <s v="ร้านที่4"/>
    <s v="น** บ***า พ***ัญญา"/>
    <s v="Tak"/>
    <s v="-"/>
    <s v=""/>
    <s v="11/10/2025 21:12"/>
    <s v="-"/>
    <s v="J&amp;T Express"/>
    <s v="Tiktok"/>
    <s v="tiktok"/>
    <s v=""/>
    <s v="764926733233"/>
    <s v="11/10/2025 21:12"/>
  </r>
  <r>
    <x v="9"/>
    <x v="9"/>
    <n v="66.666666666666671"/>
    <n v="3"/>
    <s v="FXW10"/>
    <n v="100"/>
    <n v="0"/>
    <s v="ร้านที่2"/>
    <s v="น** บ***า พ***ัญญา"/>
    <s v="Tak"/>
    <s v="-"/>
    <s v=""/>
    <s v="11/10/2025 21:12"/>
    <s v="-"/>
    <s v="J&amp;T Express"/>
    <s v="Tiktok"/>
    <s v="tiktok"/>
    <s v=""/>
    <s v="764952445213"/>
    <s v="11/10/2025 21:12"/>
  </r>
  <r>
    <x v="10"/>
    <x v="10"/>
    <n v="65"/>
    <n v="9"/>
    <s v="FXW9"/>
    <n v="305"/>
    <n v="0"/>
    <s v="ร้านที่2"/>
    <s v="น***ชยันต์  ย***กดี"/>
    <s v="อุดรธานี"/>
    <s v="-"/>
    <s v=""/>
    <s v="11/10/2025 21:10"/>
    <s v="-"/>
    <s v="J&amp;T COD"/>
    <s v="Tiktok"/>
    <s v="จ่ายทีหลัง / COD"/>
    <s v=""/>
    <s v="764978614212"/>
    <s v="11/10/2025 21:12"/>
  </r>
  <r>
    <x v="1"/>
    <x v="1"/>
    <n v="50"/>
    <n v="1"/>
    <s v="FXW8"/>
    <n v="100"/>
    <n v="0"/>
    <s v="ร้านที่2"/>
    <s v="ส***รัตน์ ห***แนบกลาง"/>
    <s v="สกลนคร"/>
    <s v="-"/>
    <s v=""/>
    <s v="11/10/2025 21:06"/>
    <s v="-"/>
    <s v="Flash Express Thailand COD"/>
    <s v="Tiktok"/>
    <s v="จ่ายทีหลัง / COD"/>
    <s v=""/>
    <s v="THT4411274Z6W1Z"/>
    <s v="11/10/2025 21:12"/>
  </r>
  <r>
    <x v="2"/>
    <x v="2"/>
    <n v="50"/>
    <n v="1"/>
    <s v="FXW8"/>
    <n v="100"/>
    <n v="0"/>
    <s v="ร้านที่2"/>
    <s v="ส***รัตน์ ห***แนบกลาง"/>
    <s v="สกลนคร"/>
    <s v="-"/>
    <s v=""/>
    <s v="11/10/2025 21:06"/>
    <s v="-"/>
    <s v="Flash Express Thailand COD"/>
    <s v="Tiktok"/>
    <s v="จ่ายทีหลัง / COD"/>
    <s v=""/>
    <s v="THT4411274Z6W1Z"/>
    <s v="11/10/2025 21:12"/>
  </r>
  <r>
    <x v="3"/>
    <x v="3"/>
    <n v="50"/>
    <n v="1"/>
    <s v="FXW8"/>
    <n v="100"/>
    <n v="0"/>
    <s v="ร้านที่2"/>
    <s v="ส***รัตน์ ห***แนบกลาง"/>
    <s v="สกลนคร"/>
    <s v="-"/>
    <s v=""/>
    <s v="11/10/2025 21:06"/>
    <s v="-"/>
    <s v="Flash Express Thailand COD"/>
    <s v="Tiktok"/>
    <s v="จ่ายทีหลัง / COD"/>
    <s v=""/>
    <s v="THT4411274Z6W1Z"/>
    <s v="11/10/2025 21:12"/>
  </r>
  <r>
    <x v="1"/>
    <x v="1"/>
    <n v="50"/>
    <n v="1"/>
    <s v="FXW7"/>
    <n v="100"/>
    <n v="0"/>
    <s v="ร้านที่4"/>
    <s v="ป***นุช อ***ุวรรณ"/>
    <s v="พิษณุโลก"/>
    <s v="-"/>
    <s v=""/>
    <s v="11/10/2025 21:03"/>
    <s v="-"/>
    <s v="J&amp;T COD"/>
    <s v="Tiktok"/>
    <s v="จ่ายทีหลัง / COD"/>
    <s v=""/>
    <s v="764905105344"/>
    <s v="11/10/2025 21:04"/>
  </r>
  <r>
    <x v="2"/>
    <x v="2"/>
    <n v="50"/>
    <n v="1"/>
    <s v="FXW7"/>
    <n v="100"/>
    <n v="0"/>
    <s v="ร้านที่4"/>
    <s v="ป***นุช อ***ุวรรณ"/>
    <s v="พิษณุโลก"/>
    <s v="-"/>
    <s v=""/>
    <s v="11/10/2025 21:03"/>
    <s v="-"/>
    <s v="J&amp;T COD"/>
    <s v="Tiktok"/>
    <s v="จ่ายทีหลัง / COD"/>
    <s v=""/>
    <s v="764905105344"/>
    <s v="11/10/2025 21:04"/>
  </r>
  <r>
    <x v="3"/>
    <x v="3"/>
    <n v="50"/>
    <n v="1"/>
    <s v="FXW7"/>
    <n v="100"/>
    <n v="0"/>
    <s v="ร้านที่4"/>
    <s v="ป***นุช อ***ุวรรณ"/>
    <s v="พิษณุโลก"/>
    <s v="-"/>
    <s v=""/>
    <s v="11/10/2025 21:03"/>
    <s v="-"/>
    <s v="J&amp;T COD"/>
    <s v="Tiktok"/>
    <s v="จ่ายทีหลัง / COD"/>
    <s v=""/>
    <s v="764905105344"/>
    <s v="11/10/2025 21:04"/>
  </r>
  <r>
    <x v="1"/>
    <x v="1"/>
    <n v="50"/>
    <n v="2"/>
    <s v="FXW6"/>
    <n v="200"/>
    <n v="0"/>
    <s v="ร้านที่2"/>
    <s v="ภ***วิชญ์  บ***ระ"/>
    <s v="ชัยภูมิ"/>
    <s v="-"/>
    <s v=""/>
    <s v="11/10/2025 21:02"/>
    <s v="-"/>
    <s v="J&amp;T COD"/>
    <s v="Tiktok"/>
    <s v="จ่ายทีหลัง / COD"/>
    <s v=""/>
    <s v="764944086303"/>
    <s v="11/10/2025 21:02"/>
  </r>
  <r>
    <x v="2"/>
    <x v="2"/>
    <n v="50"/>
    <n v="2"/>
    <s v="FXW6"/>
    <n v="200"/>
    <n v="0"/>
    <s v="ร้านที่2"/>
    <s v="ภ***วิชญ์  บ***ระ"/>
    <s v="ชัยภูมิ"/>
    <s v="-"/>
    <s v=""/>
    <s v="11/10/2025 21:02"/>
    <s v="-"/>
    <s v="J&amp;T COD"/>
    <s v="Tiktok"/>
    <s v="จ่ายทีหลัง / COD"/>
    <s v=""/>
    <s v="764944086303"/>
    <s v="11/10/2025 21:02"/>
  </r>
  <r>
    <x v="3"/>
    <x v="3"/>
    <n v="50"/>
    <n v="2"/>
    <s v="FXW6"/>
    <n v="200"/>
    <n v="0"/>
    <s v="ร้านที่2"/>
    <s v="ภ***วิชญ์  บ***ระ"/>
    <s v="ชัยภูมิ"/>
    <s v="-"/>
    <s v=""/>
    <s v="11/10/2025 21:02"/>
    <s v="-"/>
    <s v="J&amp;T COD"/>
    <s v="Tiktok"/>
    <s v="จ่ายทีหลัง / COD"/>
    <s v=""/>
    <s v="764944086303"/>
    <s v="11/10/2025 21:02"/>
  </r>
  <r>
    <x v="1"/>
    <x v="1"/>
    <n v="50"/>
    <n v="1"/>
    <s v="FXW5"/>
    <n v="100"/>
    <n v="0"/>
    <s v="ร้านที่4"/>
    <s v="ส***มิ พ***ิลา"/>
    <s v="อุดรธานี"/>
    <s v="-"/>
    <s v=""/>
    <s v="11/10/2025 20:56"/>
    <s v="-"/>
    <s v="J&amp;T Express"/>
    <s v="Tiktok"/>
    <s v="tiktok"/>
    <s v=""/>
    <s v="764965002351"/>
    <s v="11/10/2025 20:56"/>
  </r>
  <r>
    <x v="2"/>
    <x v="2"/>
    <n v="50"/>
    <n v="1"/>
    <s v="FXW5"/>
    <n v="100"/>
    <n v="0"/>
    <s v="ร้านที่4"/>
    <s v="ส***มิ พ***ิลา"/>
    <s v="อุดรธานี"/>
    <s v="-"/>
    <s v=""/>
    <s v="11/10/2025 20:56"/>
    <s v="-"/>
    <s v="J&amp;T Express"/>
    <s v="Tiktok"/>
    <s v="tiktok"/>
    <s v=""/>
    <s v="764965002351"/>
    <s v="11/10/2025 20:56"/>
  </r>
  <r>
    <x v="3"/>
    <x v="3"/>
    <n v="50"/>
    <n v="1"/>
    <s v="FXW5"/>
    <n v="100"/>
    <n v="0"/>
    <s v="ร้านที่4"/>
    <s v="ส***มิ พ***ิลา"/>
    <s v="อุดรธานี"/>
    <s v="-"/>
    <s v=""/>
    <s v="11/10/2025 20:56"/>
    <s v="-"/>
    <s v="J&amp;T Express"/>
    <s v="Tiktok"/>
    <s v="tiktok"/>
    <s v=""/>
    <s v="764965002351"/>
    <s v="11/10/2025 20:56"/>
  </r>
  <r>
    <x v="1"/>
    <x v="1"/>
    <n v="50"/>
    <n v="1"/>
    <s v="FXW4"/>
    <n v="106"/>
    <n v="6"/>
    <s v="ร้านที่2"/>
    <s v="u***337888491694104"/>
    <s v="กรุงเทพฯ"/>
    <s v="-"/>
    <s v=""/>
    <s v="11/10/2025 20:53"/>
    <s v="-"/>
    <s v="J&amp;T COD"/>
    <s v="Tiktok"/>
    <s v="จ่ายทีหลัง / COD"/>
    <s v=""/>
    <s v="764988400352"/>
    <s v="11/10/2025 20:53"/>
  </r>
  <r>
    <x v="2"/>
    <x v="2"/>
    <n v="50"/>
    <n v="1"/>
    <s v="FXW4"/>
    <n v="106"/>
    <n v="6"/>
    <s v="ร้านที่2"/>
    <s v="u***337888491694104"/>
    <s v="กรุงเทพฯ"/>
    <s v="-"/>
    <s v=""/>
    <s v="11/10/2025 20:53"/>
    <s v="-"/>
    <s v="J&amp;T COD"/>
    <s v="Tiktok"/>
    <s v="จ่ายทีหลัง / COD"/>
    <s v=""/>
    <s v="764988400352"/>
    <s v="11/10/2025 20:53"/>
  </r>
  <r>
    <x v="3"/>
    <x v="3"/>
    <n v="50"/>
    <n v="1"/>
    <s v="FXW4"/>
    <n v="106"/>
    <n v="6"/>
    <s v="ร้านที่2"/>
    <s v="u***337888491694104"/>
    <s v="กรุงเทพฯ"/>
    <s v="-"/>
    <s v=""/>
    <s v="11/10/2025 20:53"/>
    <s v="-"/>
    <s v="J&amp;T COD"/>
    <s v="Tiktok"/>
    <s v="จ่ายทีหลัง / COD"/>
    <s v=""/>
    <s v="764988400352"/>
    <s v="11/10/2025 20:53"/>
  </r>
  <r>
    <x v="9"/>
    <x v="9"/>
    <n v="66.666666666666671"/>
    <n v="3"/>
    <s v="FXW3"/>
    <n v="100"/>
    <n v="0"/>
    <s v="ร้านที่2"/>
    <s v="u***6779423014453"/>
    <s v="พระนครศรีอยุธยา"/>
    <s v="-"/>
    <s v=""/>
    <s v="11/10/2025 20:53"/>
    <s v="-"/>
    <s v="J&amp;T COD"/>
    <s v="Tiktok"/>
    <s v="จ่ายทีหลัง / COD"/>
    <s v=""/>
    <s v="764921649214"/>
    <s v="11/10/2025 20:53"/>
  </r>
  <r>
    <x v="10"/>
    <x v="10"/>
    <n v="33.333333333333336"/>
    <n v="3"/>
    <s v="FXW2"/>
    <n v="100"/>
    <n v="0"/>
    <s v="ร้านที่2"/>
    <s v="ส***ักษณ์  อ***สูงเนิน"/>
    <s v="นครราชสีมา"/>
    <s v="-"/>
    <s v=""/>
    <s v="11/10/2025 20:41"/>
    <s v="-"/>
    <s v="J&amp;T COD"/>
    <s v="Tiktok"/>
    <s v="จ่ายทีหลัง / COD"/>
    <s v=""/>
    <s v="764986907215"/>
    <s v="11/10/2025 20:41"/>
  </r>
  <r>
    <x v="1"/>
    <x v="1"/>
    <n v="50"/>
    <n v="1"/>
    <s v="FXW1"/>
    <n v="100"/>
    <n v="0"/>
    <s v="ร้านที่2"/>
    <s v="ด***าว"/>
    <s v="เชียงใหม่"/>
    <s v="-"/>
    <s v=""/>
    <s v="11/10/2025 20:28"/>
    <s v="-"/>
    <s v="J&amp;T COD"/>
    <s v="Tiktok"/>
    <s v="จ่ายทีหลัง / COD"/>
    <s v=""/>
    <s v="764914290243"/>
    <s v="11/10/2025 20:28"/>
  </r>
  <r>
    <x v="2"/>
    <x v="2"/>
    <n v="50"/>
    <n v="1"/>
    <s v="FXW1"/>
    <n v="100"/>
    <n v="0"/>
    <s v="ร้านที่2"/>
    <s v="ด***าว"/>
    <s v="เชียงใหม่"/>
    <s v="-"/>
    <s v=""/>
    <s v="11/10/2025 20:28"/>
    <s v="-"/>
    <s v="J&amp;T COD"/>
    <s v="Tiktok"/>
    <s v="จ่ายทีหลัง / COD"/>
    <s v=""/>
    <s v="764914290243"/>
    <s v="11/10/2025 20:28"/>
  </r>
  <r>
    <x v="3"/>
    <x v="3"/>
    <n v="50"/>
    <n v="1"/>
    <s v="FXW1"/>
    <n v="100"/>
    <n v="0"/>
    <s v="ร้านที่2"/>
    <s v="ด***าว"/>
    <s v="เชียงใหม่"/>
    <s v="-"/>
    <s v=""/>
    <s v="11/10/2025 20:28"/>
    <s v="-"/>
    <s v="J&amp;T COD"/>
    <s v="Tiktok"/>
    <s v="จ่ายทีหลัง / COD"/>
    <s v=""/>
    <s v="764914290243"/>
    <s v="11/10/2025 20:28"/>
  </r>
  <r>
    <x v="1"/>
    <x v="1"/>
    <n v="50"/>
    <n v="1"/>
    <s v="FXW0"/>
    <n v="138"/>
    <n v="38"/>
    <s v="ร้านที่4"/>
    <s v="ก***ภัทร ฯ"/>
    <s v="นครศรีธรรมราช"/>
    <s v="-"/>
    <s v=""/>
    <s v="11/10/2025 20:25"/>
    <s v="-"/>
    <s v="J&amp;T COD"/>
    <s v="Tiktok"/>
    <s v="จ่ายทีหลัง / COD"/>
    <s v=""/>
    <s v="764953795281"/>
    <s v="11/10/2025 20:25"/>
  </r>
  <r>
    <x v="2"/>
    <x v="2"/>
    <n v="50"/>
    <n v="1"/>
    <s v="FXW0"/>
    <n v="138"/>
    <n v="38"/>
    <s v="ร้านที่4"/>
    <s v="ก***ภัทร ฯ"/>
    <s v="นครศรีธรรมราช"/>
    <s v="-"/>
    <s v=""/>
    <s v="11/10/2025 20:25"/>
    <s v="-"/>
    <s v="J&amp;T COD"/>
    <s v="Tiktok"/>
    <s v="จ่ายทีหลัง / COD"/>
    <s v=""/>
    <s v="764953795281"/>
    <s v="11/10/2025 20:25"/>
  </r>
  <r>
    <x v="3"/>
    <x v="3"/>
    <n v="50"/>
    <n v="1"/>
    <s v="FXW0"/>
    <n v="138"/>
    <n v="38"/>
    <s v="ร้านที่4"/>
    <s v="ก***ภัทร ฯ"/>
    <s v="นครศรีธรรมราช"/>
    <s v="-"/>
    <s v=""/>
    <s v="11/10/2025 20:25"/>
    <s v="-"/>
    <s v="J&amp;T COD"/>
    <s v="Tiktok"/>
    <s v="จ่ายทีหลัง / COD"/>
    <s v=""/>
    <s v="764953795281"/>
    <s v="11/10/2025 20:25"/>
  </r>
  <r>
    <x v="10"/>
    <x v="10"/>
    <n v="50"/>
    <n v="6"/>
    <s v="FXV99"/>
    <n v="200"/>
    <n v="0"/>
    <s v="ร้านที่2"/>
    <s v="ก***ิมา อ***ะคุณ"/>
    <s v="ชัยนาท"/>
    <s v="-"/>
    <s v=""/>
    <s v="11/10/2025 20:22"/>
    <s v="-"/>
    <s v="Flash Express Thailand COD"/>
    <s v="Tiktok"/>
    <s v="จ่ายทีหลัง / COD"/>
    <s v=""/>
    <s v="THT090727500R3Z"/>
    <s v="11/10/2025 20:22"/>
  </r>
  <r>
    <x v="1"/>
    <x v="1"/>
    <n v="50"/>
    <n v="1"/>
    <s v="FXV97"/>
    <n v="100"/>
    <n v="0"/>
    <s v="ร้านที่2"/>
    <s v="ธ* ภ***แสง"/>
    <s v="กาฬสินธุ์"/>
    <s v="-"/>
    <s v=""/>
    <s v="11/10/2025 20:17"/>
    <s v="-"/>
    <s v="Flash Express Thailand COD"/>
    <s v="Tiktok"/>
    <s v="จ่ายทีหลัง / COD"/>
    <s v=""/>
    <s v="THT4307274Z0J7Z"/>
    <s v="11/10/2025 20:17"/>
  </r>
  <r>
    <x v="2"/>
    <x v="2"/>
    <n v="50"/>
    <n v="1"/>
    <s v="FXV97"/>
    <n v="100"/>
    <n v="0"/>
    <s v="ร้านที่2"/>
    <s v="ธ* ภ***แสง"/>
    <s v="กาฬสินธุ์"/>
    <s v="-"/>
    <s v=""/>
    <s v="11/10/2025 20:17"/>
    <s v="-"/>
    <s v="Flash Express Thailand COD"/>
    <s v="Tiktok"/>
    <s v="จ่ายทีหลัง / COD"/>
    <s v=""/>
    <s v="THT4307274Z0J7Z"/>
    <s v="11/10/2025 20:17"/>
  </r>
  <r>
    <x v="3"/>
    <x v="3"/>
    <n v="50"/>
    <n v="1"/>
    <s v="FXV97"/>
    <n v="100"/>
    <n v="0"/>
    <s v="ร้านที่2"/>
    <s v="ธ* ภ***แสง"/>
    <s v="กาฬสินธุ์"/>
    <s v="-"/>
    <s v=""/>
    <s v="11/10/2025 20:17"/>
    <s v="-"/>
    <s v="Flash Express Thailand COD"/>
    <s v="Tiktok"/>
    <s v="จ่ายทีหลัง / COD"/>
    <s v=""/>
    <s v="THT4307274Z0J7Z"/>
    <s v="11/10/2025 20:17"/>
  </r>
  <r>
    <x v="1"/>
    <x v="1"/>
    <n v="50"/>
    <n v="1"/>
    <s v="FXV96"/>
    <n v="100"/>
    <n v="0"/>
    <s v="ร้านที่4"/>
    <s v="N*** N***"/>
    <s v="อุตรดิตถ์"/>
    <s v="-"/>
    <s v=""/>
    <s v="11/10/2025 20:05"/>
    <s v="-"/>
    <s v="J&amp;T COD"/>
    <s v="Tiktok"/>
    <s v="จ่ายทีหลัง / COD"/>
    <s v=""/>
    <s v="764929899230"/>
    <s v="11/10/2025 20:05"/>
  </r>
  <r>
    <x v="2"/>
    <x v="2"/>
    <n v="50"/>
    <n v="1"/>
    <s v="FXV96"/>
    <n v="100"/>
    <n v="0"/>
    <s v="ร้านที่4"/>
    <s v="N*** N***"/>
    <s v="อุตรดิตถ์"/>
    <s v="-"/>
    <s v=""/>
    <s v="11/10/2025 20:05"/>
    <s v="-"/>
    <s v="J&amp;T COD"/>
    <s v="Tiktok"/>
    <s v="จ่ายทีหลัง / COD"/>
    <s v=""/>
    <s v="764929899230"/>
    <s v="11/10/2025 20:05"/>
  </r>
  <r>
    <x v="3"/>
    <x v="3"/>
    <n v="50"/>
    <n v="1"/>
    <s v="FXV96"/>
    <n v="100"/>
    <n v="0"/>
    <s v="ร้านที่4"/>
    <s v="N*** N***"/>
    <s v="อุตรดิตถ์"/>
    <s v="-"/>
    <s v=""/>
    <s v="11/10/2025 20:05"/>
    <s v="-"/>
    <s v="J&amp;T COD"/>
    <s v="Tiktok"/>
    <s v="จ่ายทีหลัง / COD"/>
    <s v=""/>
    <s v="764929899230"/>
    <s v="11/10/2025 20:05"/>
  </r>
  <r>
    <x v="1"/>
    <x v="1"/>
    <n v="50"/>
    <n v="1"/>
    <s v="FXV95"/>
    <n v="100"/>
    <n v="0"/>
    <s v="ร้านที่2"/>
    <s v="ร***ค้าตาโมท"/>
    <s v="กรุงเทพฯ"/>
    <s v="-"/>
    <s v=""/>
    <s v="11/10/2025 20:04"/>
    <s v="-"/>
    <s v="J&amp;T COD"/>
    <s v="Tiktok"/>
    <s v="จ่ายทีหลัง / COD"/>
    <s v=""/>
    <s v="764924396283"/>
    <s v="11/10/2025 20:04"/>
  </r>
  <r>
    <x v="2"/>
    <x v="2"/>
    <n v="50"/>
    <n v="1"/>
    <s v="FXV95"/>
    <n v="100"/>
    <n v="0"/>
    <s v="ร้านที่2"/>
    <s v="ร***ค้าตาโมท"/>
    <s v="กรุงเทพฯ"/>
    <s v="-"/>
    <s v=""/>
    <s v="11/10/2025 20:04"/>
    <s v="-"/>
    <s v="J&amp;T COD"/>
    <s v="Tiktok"/>
    <s v="จ่ายทีหลัง / COD"/>
    <s v=""/>
    <s v="764924396283"/>
    <s v="11/10/2025 20:04"/>
  </r>
  <r>
    <x v="3"/>
    <x v="3"/>
    <n v="50"/>
    <n v="1"/>
    <s v="FXV95"/>
    <n v="100"/>
    <n v="0"/>
    <s v="ร้านที่2"/>
    <s v="ร***ค้าตาโมท"/>
    <s v="กรุงเทพฯ"/>
    <s v="-"/>
    <s v=""/>
    <s v="11/10/2025 20:04"/>
    <s v="-"/>
    <s v="J&amp;T COD"/>
    <s v="Tiktok"/>
    <s v="จ่ายทีหลัง / COD"/>
    <s v=""/>
    <s v="764924396283"/>
    <s v="11/10/2025 20:04"/>
  </r>
  <r>
    <x v="9"/>
    <x v="9"/>
    <n v="66.666666666666671"/>
    <n v="3"/>
    <s v="FXV94"/>
    <n v="100"/>
    <n v="0"/>
    <s v="ร้านที่2"/>
    <s v="ธ***ศักดิ์"/>
    <s v="สระบุรี"/>
    <s v="-"/>
    <s v=""/>
    <s v="11/10/2025 20:03"/>
    <s v="-"/>
    <s v="J&amp;T Express"/>
    <s v="Tiktok"/>
    <s v="tiktok"/>
    <s v=""/>
    <s v="764986144252"/>
    <s v="11/10/2025 20:03"/>
  </r>
  <r>
    <x v="9"/>
    <x v="9"/>
    <n v="66.666666666666671"/>
    <n v="3"/>
    <s v="FXV93"/>
    <n v="100"/>
    <n v="0"/>
    <s v="ร้านที่2"/>
    <s v="ล***"/>
    <s v="พระนครศรีอยุธยา"/>
    <s v="-"/>
    <s v=""/>
    <s v="11/10/2025 20:01"/>
    <s v="-"/>
    <s v="J&amp;T Express"/>
    <s v="Tiktok"/>
    <s v="tiktok"/>
    <s v=""/>
    <s v="764949045210"/>
    <s v="11/10/2025 20:00"/>
  </r>
  <r>
    <x v="9"/>
    <x v="9"/>
    <n v="66.666666666666671"/>
    <n v="3"/>
    <s v="FXV92"/>
    <n v="100"/>
    <n v="0"/>
    <s v="ร้านที่2"/>
    <s v="ป***าภรณ์"/>
    <s v="กรุงเทพฯ"/>
    <s v="-"/>
    <s v=""/>
    <s v="11/10/2025 19:58"/>
    <s v="-"/>
    <s v="J&amp;T COD"/>
    <s v="Tiktok"/>
    <s v="จ่ายทีหลัง / COD"/>
    <s v=""/>
    <s v="764964341260"/>
    <s v="11/10/2025 19:58"/>
  </r>
  <r>
    <x v="1"/>
    <x v="1"/>
    <n v="50"/>
    <n v="3"/>
    <s v="FXV91"/>
    <n v="300"/>
    <n v="0"/>
    <s v="ร้านที่2"/>
    <s v="ธ***ต พ***อง"/>
    <s v="นนทบุรี"/>
    <s v="-"/>
    <s v=""/>
    <s v="11/10/2025 19:57"/>
    <s v="-"/>
    <s v="Flash Express Thailand COD"/>
    <s v="Tiktok"/>
    <s v="จ่ายทีหลัง / COD"/>
    <s v=""/>
    <s v="THT0304274Y8U5Z"/>
    <s v="11/10/2025 19:57"/>
  </r>
  <r>
    <x v="2"/>
    <x v="2"/>
    <n v="50"/>
    <n v="3"/>
    <s v="FXV91"/>
    <n v="300"/>
    <n v="0"/>
    <s v="ร้านที่2"/>
    <s v="ธ***ต พ***อง"/>
    <s v="นนทบุรี"/>
    <s v="-"/>
    <s v=""/>
    <s v="11/10/2025 19:57"/>
    <s v="-"/>
    <s v="Flash Express Thailand COD"/>
    <s v="Tiktok"/>
    <s v="จ่ายทีหลัง / COD"/>
    <s v=""/>
    <s v="THT0304274Y8U5Z"/>
    <s v="11/10/2025 19:57"/>
  </r>
  <r>
    <x v="3"/>
    <x v="3"/>
    <n v="50"/>
    <n v="3"/>
    <s v="FXV91"/>
    <n v="300"/>
    <n v="0"/>
    <s v="ร้านที่2"/>
    <s v="ธ***ต พ***อง"/>
    <s v="นนทบุรี"/>
    <s v="-"/>
    <s v=""/>
    <s v="11/10/2025 19:57"/>
    <s v="-"/>
    <s v="Flash Express Thailand COD"/>
    <s v="Tiktok"/>
    <s v="จ่ายทีหลัง / COD"/>
    <s v=""/>
    <s v="THT0304274Y8U5Z"/>
    <s v="11/10/2025 19:57"/>
  </r>
  <r>
    <x v="1"/>
    <x v="1"/>
    <n v="50"/>
    <n v="1"/>
    <s v="FXV90"/>
    <n v="100"/>
    <n v="0"/>
    <s v="ร้านที่2"/>
    <s v="น***าว ส***กษณ์ ช***ประดิษฐ์"/>
    <s v="กรุงเทพฯ"/>
    <s v="-"/>
    <s v=""/>
    <s v="11/10/2025 19:54"/>
    <s v="-"/>
    <s v="Flash Express Thailand COD"/>
    <s v="Tiktok"/>
    <s v="จ่ายทีหลัง / COD"/>
    <s v=""/>
    <s v="THT0123274Z229Z"/>
    <s v="11/10/2025 19:54"/>
  </r>
  <r>
    <x v="2"/>
    <x v="2"/>
    <n v="50"/>
    <n v="1"/>
    <s v="FXV90"/>
    <n v="100"/>
    <n v="0"/>
    <s v="ร้านที่2"/>
    <s v="น***าว ส***กษณ์ ช***ประดิษฐ์"/>
    <s v="กรุงเทพฯ"/>
    <s v="-"/>
    <s v=""/>
    <s v="11/10/2025 19:54"/>
    <s v="-"/>
    <s v="Flash Express Thailand COD"/>
    <s v="Tiktok"/>
    <s v="จ่ายทีหลัง / COD"/>
    <s v=""/>
    <s v="THT0123274Z229Z"/>
    <s v="11/10/2025 19:54"/>
  </r>
  <r>
    <x v="3"/>
    <x v="3"/>
    <n v="50"/>
    <n v="1"/>
    <s v="FXV90"/>
    <n v="100"/>
    <n v="0"/>
    <s v="ร้านที่2"/>
    <s v="น***าว ส***กษณ์ ช***ประดิษฐ์"/>
    <s v="กรุงเทพฯ"/>
    <s v="-"/>
    <s v=""/>
    <s v="11/10/2025 19:54"/>
    <s v="-"/>
    <s v="Flash Express Thailand COD"/>
    <s v="Tiktok"/>
    <s v="จ่ายทีหลัง / COD"/>
    <s v=""/>
    <s v="THT0123274Z229Z"/>
    <s v="11/10/2025 19:54"/>
  </r>
  <r>
    <x v="10"/>
    <x v="10"/>
    <n v="50"/>
    <n v="6"/>
    <s v="FXV89"/>
    <n v="200"/>
    <n v="0"/>
    <s v="ร้านที่2"/>
    <s v="u***7081094228134"/>
    <s v="สระบุรี"/>
    <s v="-"/>
    <s v=""/>
    <s v="11/10/2025 19:48"/>
    <s v="-"/>
    <s v="J&amp;T COD"/>
    <s v="Tiktok"/>
    <s v="จ่ายทีหลัง / COD"/>
    <s v=""/>
    <s v="764973216232"/>
    <s v="11/10/2025 19:49"/>
  </r>
  <r>
    <x v="1"/>
    <x v="1"/>
    <n v="50"/>
    <n v="1"/>
    <s v="FXV88"/>
    <n v="100"/>
    <n v="0"/>
    <s v="ร้านที่2"/>
    <s v="น** พ***ิมลดา           ส***ติ"/>
    <s v="เทศบาลนครอุบลราชธานี"/>
    <s v="-"/>
    <s v=""/>
    <s v="11/10/2025 19:44"/>
    <s v="-"/>
    <s v="J&amp;T COD"/>
    <s v="Tiktok"/>
    <s v="จ่ายทีหลัง / COD"/>
    <s v=""/>
    <s v="764932099234"/>
    <s v="11/10/2025 19:44"/>
  </r>
  <r>
    <x v="2"/>
    <x v="2"/>
    <n v="50"/>
    <n v="1"/>
    <s v="FXV88"/>
    <n v="100"/>
    <n v="0"/>
    <s v="ร้านที่2"/>
    <s v="น** พ***ิมลดา           ส***ติ"/>
    <s v="เทศบาลนครอุบลราชธานี"/>
    <s v="-"/>
    <s v=""/>
    <s v="11/10/2025 19:44"/>
    <s v="-"/>
    <s v="J&amp;T COD"/>
    <s v="Tiktok"/>
    <s v="จ่ายทีหลัง / COD"/>
    <s v=""/>
    <s v="764932099234"/>
    <s v="11/10/2025 19:44"/>
  </r>
  <r>
    <x v="3"/>
    <x v="3"/>
    <n v="50"/>
    <n v="1"/>
    <s v="FXV88"/>
    <n v="100"/>
    <n v="0"/>
    <s v="ร้านที่2"/>
    <s v="น** พ***ิมลดา           ส***ติ"/>
    <s v="เทศบาลนครอุบลราชธานี"/>
    <s v="-"/>
    <s v=""/>
    <s v="11/10/2025 19:44"/>
    <s v="-"/>
    <s v="J&amp;T COD"/>
    <s v="Tiktok"/>
    <s v="จ่ายทีหลัง / COD"/>
    <s v=""/>
    <s v="764932099234"/>
    <s v="11/10/2025 19:44"/>
  </r>
  <r>
    <x v="1"/>
    <x v="1"/>
    <n v="50"/>
    <n v="1"/>
    <s v="FXV86"/>
    <n v="100"/>
    <n v="0"/>
    <s v="ร้านที่2"/>
    <s v="ก***าวีร์"/>
    <s v="นครศรีธรรมราช"/>
    <s v="-"/>
    <s v=""/>
    <s v="11/10/2025 19:42"/>
    <s v="-"/>
    <s v="J&amp;T Express"/>
    <s v="Tiktok"/>
    <s v="tiktok"/>
    <s v=""/>
    <s v="764995593250"/>
    <s v="11/10/2025 19:41"/>
  </r>
  <r>
    <x v="2"/>
    <x v="2"/>
    <n v="50"/>
    <n v="1"/>
    <s v="FXV86"/>
    <n v="100"/>
    <n v="0"/>
    <s v="ร้านที่2"/>
    <s v="ก***าวีร์"/>
    <s v="นครศรีธรรมราช"/>
    <s v="-"/>
    <s v=""/>
    <s v="11/10/2025 19:42"/>
    <s v="-"/>
    <s v="J&amp;T Express"/>
    <s v="Tiktok"/>
    <s v="tiktok"/>
    <s v=""/>
    <s v="764995593250"/>
    <s v="11/10/2025 19:41"/>
  </r>
  <r>
    <x v="3"/>
    <x v="3"/>
    <n v="50"/>
    <n v="1"/>
    <s v="FXV86"/>
    <n v="100"/>
    <n v="0"/>
    <s v="ร้านที่2"/>
    <s v="ก***าวีร์"/>
    <s v="นครศรีธรรมราช"/>
    <s v="-"/>
    <s v=""/>
    <s v="11/10/2025 19:42"/>
    <s v="-"/>
    <s v="J&amp;T Express"/>
    <s v="Tiktok"/>
    <s v="tiktok"/>
    <s v=""/>
    <s v="764995593250"/>
    <s v="11/10/2025 19:41"/>
  </r>
  <r>
    <x v="9"/>
    <x v="9"/>
    <n v="66.666666666666671"/>
    <n v="3"/>
    <s v="FXV85"/>
    <n v="123"/>
    <n v="23"/>
    <s v="ร้านที่2"/>
    <s v="บ***ย็น"/>
    <s v="สระบุรี"/>
    <s v="-"/>
    <s v=""/>
    <s v="11/10/2025 19:35"/>
    <s v="-"/>
    <s v="Flash Express Thailand COD"/>
    <s v="Tiktok"/>
    <s v="จ่ายทีหลัง / COD"/>
    <s v=""/>
    <s v="THT100327478T4Z"/>
    <s v="11/10/2025 19:35"/>
  </r>
  <r>
    <x v="1"/>
    <x v="1"/>
    <n v="50"/>
    <n v="1"/>
    <s v="FXV84"/>
    <n v="100"/>
    <n v="0"/>
    <s v="ร้านที่2"/>
    <s v="อ** เ***ินทร์"/>
    <s v="บึงกาฬ"/>
    <s v="-"/>
    <s v=""/>
    <s v="11/10/2025 19:33"/>
    <s v="-"/>
    <s v="J&amp;T COD"/>
    <s v="Tiktok"/>
    <s v="จ่ายทีหลัง / COD"/>
    <s v=""/>
    <s v="764985493215"/>
    <s v="11/10/2025 19:33"/>
  </r>
  <r>
    <x v="2"/>
    <x v="2"/>
    <n v="50"/>
    <n v="1"/>
    <s v="FXV84"/>
    <n v="100"/>
    <n v="0"/>
    <s v="ร้านที่2"/>
    <s v="อ** เ***ินทร์"/>
    <s v="บึงกาฬ"/>
    <s v="-"/>
    <s v=""/>
    <s v="11/10/2025 19:33"/>
    <s v="-"/>
    <s v="J&amp;T COD"/>
    <s v="Tiktok"/>
    <s v="จ่ายทีหลัง / COD"/>
    <s v=""/>
    <s v="764985493215"/>
    <s v="11/10/2025 19:33"/>
  </r>
  <r>
    <x v="3"/>
    <x v="3"/>
    <n v="50"/>
    <n v="1"/>
    <s v="FXV84"/>
    <n v="100"/>
    <n v="0"/>
    <s v="ร้านที่2"/>
    <s v="อ** เ***ินทร์"/>
    <s v="บึงกาฬ"/>
    <s v="-"/>
    <s v=""/>
    <s v="11/10/2025 19:33"/>
    <s v="-"/>
    <s v="J&amp;T COD"/>
    <s v="Tiktok"/>
    <s v="จ่ายทีหลัง / COD"/>
    <s v=""/>
    <s v="764985493215"/>
    <s v="11/10/2025 19:33"/>
  </r>
  <r>
    <x v="4"/>
    <x v="5"/>
    <n v="83.333333333333329"/>
    <n v="3"/>
    <s v="FXV83"/>
    <n v="252"/>
    <n v="10"/>
    <s v="ร้านที่1"/>
    <s v="พ******์"/>
    <s v="******ินทร์ แขวงหนองบอน ซ.ศรีนคริน 53 แขวงหนองบอน เขตประเวศ จังหวัดกรุงเทพมหานคร 10250"/>
    <s v="10250"/>
    <s v="92"/>
    <s v="11/10/2025 20:02"/>
    <s v="-"/>
    <s v="Flash Express"/>
    <s v="Shopee"/>
    <s v="shopee"/>
    <s v=""/>
    <s v="TH01287V4TUR1C1"/>
    <s v="11/10/2025 19:32"/>
  </r>
  <r>
    <x v="10"/>
    <x v="10"/>
    <n v="50"/>
    <n v="6"/>
    <s v="FXV82"/>
    <n v="200"/>
    <n v="0"/>
    <s v="ร้านที่2"/>
    <s v="บ***ย็น"/>
    <s v="สระบุรี"/>
    <s v="-"/>
    <s v=""/>
    <s v="11/10/2025 19:23"/>
    <s v="-"/>
    <s v="Flash Express Thailand COD"/>
    <s v="Tiktok"/>
    <s v="จ่ายทีหลัง / COD"/>
    <s v=""/>
    <s v="THT10032744AE4Z"/>
    <s v="11/10/2025 19:23"/>
  </r>
  <r>
    <x v="1"/>
    <x v="1"/>
    <n v="50"/>
    <n v="1"/>
    <s v="FXV81"/>
    <n v="100"/>
    <n v="0"/>
    <s v="ร้านที่2"/>
    <s v="ร***ีวรรณ  พ***ประยูร"/>
    <s v="กรุงเทพฯ"/>
    <s v="-"/>
    <s v=""/>
    <s v="11/10/2025 19:19"/>
    <s v="-"/>
    <s v="J&amp;T Express"/>
    <s v="Tiktok"/>
    <s v="tiktok"/>
    <s v=""/>
    <s v="764959393262"/>
    <s v="11/10/2025 19:18"/>
  </r>
  <r>
    <x v="2"/>
    <x v="2"/>
    <n v="50"/>
    <n v="1"/>
    <s v="FXV81"/>
    <n v="100"/>
    <n v="0"/>
    <s v="ร้านที่2"/>
    <s v="ร***ีวรรณ  พ***ประยูร"/>
    <s v="กรุงเทพฯ"/>
    <s v="-"/>
    <s v=""/>
    <s v="11/10/2025 19:19"/>
    <s v="-"/>
    <s v="J&amp;T Express"/>
    <s v="Tiktok"/>
    <s v="tiktok"/>
    <s v=""/>
    <s v="764959393262"/>
    <s v="11/10/2025 19:18"/>
  </r>
  <r>
    <x v="3"/>
    <x v="3"/>
    <n v="50"/>
    <n v="1"/>
    <s v="FXV81"/>
    <n v="100"/>
    <n v="0"/>
    <s v="ร้านที่2"/>
    <s v="ร***ีวรรณ  พ***ประยูร"/>
    <s v="กรุงเทพฯ"/>
    <s v="-"/>
    <s v=""/>
    <s v="11/10/2025 19:19"/>
    <s v="-"/>
    <s v="J&amp;T Express"/>
    <s v="Tiktok"/>
    <s v="tiktok"/>
    <s v=""/>
    <s v="764959393262"/>
    <s v="11/10/2025 19:18"/>
  </r>
  <r>
    <x v="9"/>
    <x v="9"/>
    <n v="66.666666666666671"/>
    <n v="3"/>
    <s v="FXV80"/>
    <n v="100"/>
    <n v="0"/>
    <s v="ร้านที่2"/>
    <s v="ไ***ัตน์ ฮ***สุวรรณ"/>
    <s v="สมุทรปราการ"/>
    <s v="-"/>
    <s v=""/>
    <s v="11/10/2025 19:14"/>
    <s v="-"/>
    <s v="J&amp;T COD"/>
    <s v="Tiktok"/>
    <s v="จ่ายทีหลัง / COD"/>
    <s v=""/>
    <s v="764972548266"/>
    <s v="11/10/2025 19:14"/>
  </r>
  <r>
    <x v="1"/>
    <x v="1"/>
    <n v="50"/>
    <n v="1"/>
    <s v="FXV79"/>
    <n v="100"/>
    <n v="0"/>
    <s v="ร้านที่2"/>
    <s v="บ***ย็น"/>
    <s v="สระบุรี"/>
    <s v="-"/>
    <s v=""/>
    <s v="11/10/2025 19:12"/>
    <s v="-"/>
    <s v="Flash Express Thailand COD"/>
    <s v="Tiktok"/>
    <s v="จ่ายทีหลัง / COD"/>
    <s v=""/>
    <s v="THT10032743BA8Z"/>
    <s v="11/10/2025 19:12"/>
  </r>
  <r>
    <x v="2"/>
    <x v="2"/>
    <n v="50"/>
    <n v="1"/>
    <s v="FXV79"/>
    <n v="100"/>
    <n v="0"/>
    <s v="ร้านที่2"/>
    <s v="บ***ย็น"/>
    <s v="สระบุรี"/>
    <s v="-"/>
    <s v=""/>
    <s v="11/10/2025 19:12"/>
    <s v="-"/>
    <s v="Flash Express Thailand COD"/>
    <s v="Tiktok"/>
    <s v="จ่ายทีหลัง / COD"/>
    <s v=""/>
    <s v="THT10032743BA8Z"/>
    <s v="11/10/2025 19:12"/>
  </r>
  <r>
    <x v="3"/>
    <x v="3"/>
    <n v="50"/>
    <n v="1"/>
    <s v="FXV79"/>
    <n v="100"/>
    <n v="0"/>
    <s v="ร้านที่2"/>
    <s v="บ***ย็น"/>
    <s v="สระบุรี"/>
    <s v="-"/>
    <s v=""/>
    <s v="11/10/2025 19:12"/>
    <s v="-"/>
    <s v="Flash Express Thailand COD"/>
    <s v="Tiktok"/>
    <s v="จ่ายทีหลัง / COD"/>
    <s v=""/>
    <s v="THT10032743BA8Z"/>
    <s v="11/10/2025 19:12"/>
  </r>
  <r>
    <x v="10"/>
    <x v="10"/>
    <n v="50"/>
    <n v="6"/>
    <s v="FXV78"/>
    <n v="200"/>
    <n v="0"/>
    <s v="ร้านที่2"/>
    <s v="พ*** โ***สา"/>
    <s v="บุรีรัมย์"/>
    <s v="-"/>
    <s v=""/>
    <s v="11/10/2025 19:02"/>
    <s v="-"/>
    <s v="Flash Express Thailand"/>
    <s v="Tiktok"/>
    <s v="tiktok"/>
    <s v=""/>
    <s v="THT28042744536Z"/>
    <s v="11/10/2025 19:02"/>
  </r>
  <r>
    <x v="6"/>
    <x v="13"/>
    <n v="76"/>
    <n v="1"/>
    <s v="FXV76"/>
    <n v="76"/>
    <n v="0"/>
    <s v="ร้านที่1"/>
    <s v="แม่ชีพัชรา  สุนทรารชุน"/>
    <s v="71/1 หมู่ 7 วัดน้อยเจริญธรรม ต.ต้นโพธิ์_x000a__x000a_เมืองสิงห์บุรี/ Mueang Sing Buriสิงห์บุรี/ Sing Buri_x000a_16000"/>
    <s v="16000"/>
    <s v="660852091349"/>
    <s v="11/10/2025 18:57"/>
    <s v="-"/>
    <s v="Kerry_dropoff"/>
    <s v="Lazada"/>
    <s v="lazada"/>
    <s v=""/>
    <s v="LEXPU0617375479"/>
    <s v="11/10/2025 18:57"/>
  </r>
  <r>
    <x v="1"/>
    <x v="1"/>
    <n v="50"/>
    <n v="1"/>
    <s v="FXV75"/>
    <n v="100"/>
    <n v="0"/>
    <s v="ร้านที่4"/>
    <s v="เ***รียก…..พี่เปิ้ล"/>
    <s v="ระยอง"/>
    <s v="-"/>
    <s v=""/>
    <s v="11/10/2025 18:54"/>
    <s v="-"/>
    <s v="J&amp;T COD"/>
    <s v="Tiktok"/>
    <s v="จ่ายทีหลัง / COD"/>
    <s v=""/>
    <s v="764915499224"/>
    <s v="11/10/2025 18:54"/>
  </r>
  <r>
    <x v="2"/>
    <x v="2"/>
    <n v="50"/>
    <n v="1"/>
    <s v="FXV75"/>
    <n v="100"/>
    <n v="0"/>
    <s v="ร้านที่4"/>
    <s v="เ***รียก…..พี่เปิ้ล"/>
    <s v="ระยอง"/>
    <s v="-"/>
    <s v=""/>
    <s v="11/10/2025 18:54"/>
    <s v="-"/>
    <s v="J&amp;T COD"/>
    <s v="Tiktok"/>
    <s v="จ่ายทีหลัง / COD"/>
    <s v=""/>
    <s v="764915499224"/>
    <s v="11/10/2025 18:54"/>
  </r>
  <r>
    <x v="3"/>
    <x v="3"/>
    <n v="50"/>
    <n v="1"/>
    <s v="FXV75"/>
    <n v="100"/>
    <n v="0"/>
    <s v="ร้านที่4"/>
    <s v="เ***รียก…..พี่เปิ้ล"/>
    <s v="ระยอง"/>
    <s v="-"/>
    <s v=""/>
    <s v="11/10/2025 18:54"/>
    <s v="-"/>
    <s v="J&amp;T COD"/>
    <s v="Tiktok"/>
    <s v="จ่ายทีหลัง / COD"/>
    <s v=""/>
    <s v="764915499224"/>
    <s v="11/10/2025 18:54"/>
  </r>
  <r>
    <x v="10"/>
    <x v="10"/>
    <n v="65"/>
    <n v="9"/>
    <s v="FXV74"/>
    <n v="305"/>
    <n v="0"/>
    <s v="ร้านที่2"/>
    <s v="เ***ยา แ***ันทึก"/>
    <s v="อ่างทอง"/>
    <s v="-"/>
    <s v=""/>
    <s v="11/10/2025 18:53"/>
    <s v="-"/>
    <s v="J&amp;T COD"/>
    <s v="Tiktok"/>
    <s v="จ่ายทีหลัง / COD"/>
    <s v=""/>
    <s v="764922617222"/>
    <s v="11/10/2025 18:53"/>
  </r>
  <r>
    <x v="13"/>
    <x v="14"/>
    <n v="10"/>
    <n v="50"/>
    <s v="FXV73"/>
    <n v="506"/>
    <n v="14"/>
    <s v="ร้านที่1"/>
    <s v="ป******ฑ"/>
    <s v="******อ ตำบลหนองปลาหมอ อำเภอบ้านโป่ง จังหวัดราชบุรี 70110"/>
    <s v="70110"/>
    <s v="72"/>
    <s v="11/10/2025 18:52"/>
    <s v="-"/>
    <s v="Flash Express"/>
    <s v="Shopee"/>
    <s v="shopee"/>
    <s v=""/>
    <s v="TH12047V5BY48L"/>
    <s v="11/10/2025 18:51"/>
  </r>
  <r>
    <x v="1"/>
    <x v="1"/>
    <n v="50"/>
    <n v="1"/>
    <s v="FXV72"/>
    <n v="100"/>
    <n v="0"/>
    <s v="ร้านที่2"/>
    <s v="ก***นา"/>
    <s v="ชลบุรี"/>
    <s v="-"/>
    <s v=""/>
    <s v="11/10/2025 18:49"/>
    <s v="-"/>
    <s v="J&amp;T COD"/>
    <s v="Tiktok"/>
    <s v="จ่ายทีหลัง / COD"/>
    <s v=""/>
    <s v="764906206326"/>
    <s v="11/10/2025 18:49"/>
  </r>
  <r>
    <x v="2"/>
    <x v="2"/>
    <n v="50"/>
    <n v="1"/>
    <s v="FXV72"/>
    <n v="100"/>
    <n v="0"/>
    <s v="ร้านที่2"/>
    <s v="ก***นา"/>
    <s v="ชลบุรี"/>
    <s v="-"/>
    <s v=""/>
    <s v="11/10/2025 18:49"/>
    <s v="-"/>
    <s v="J&amp;T COD"/>
    <s v="Tiktok"/>
    <s v="จ่ายทีหลัง / COD"/>
    <s v=""/>
    <s v="764906206326"/>
    <s v="11/10/2025 18:49"/>
  </r>
  <r>
    <x v="3"/>
    <x v="3"/>
    <n v="50"/>
    <n v="1"/>
    <s v="FXV72"/>
    <n v="100"/>
    <n v="0"/>
    <s v="ร้านที่2"/>
    <s v="ก***นา"/>
    <s v="ชลบุรี"/>
    <s v="-"/>
    <s v=""/>
    <s v="11/10/2025 18:49"/>
    <s v="-"/>
    <s v="J&amp;T COD"/>
    <s v="Tiktok"/>
    <s v="จ่ายทีหลัง / COD"/>
    <s v=""/>
    <s v="764906206326"/>
    <s v="11/10/2025 18:49"/>
  </r>
  <r>
    <x v="1"/>
    <x v="1"/>
    <n v="50"/>
    <n v="1"/>
    <s v="FXV71"/>
    <n v="100"/>
    <n v="0"/>
    <s v="ร้านที่2"/>
    <s v="บ***า  พ***า"/>
    <s v="สุพรรณบุรี"/>
    <s v="-"/>
    <s v=""/>
    <s v="11/10/2025 18:47"/>
    <s v="-"/>
    <s v="J&amp;T COD"/>
    <s v="Tiktok"/>
    <s v="จ่ายทีหลัง / COD"/>
    <s v=""/>
    <s v="764926703365"/>
    <s v="11/10/2025 18:47"/>
  </r>
  <r>
    <x v="2"/>
    <x v="2"/>
    <n v="50"/>
    <n v="1"/>
    <s v="FXV71"/>
    <n v="100"/>
    <n v="0"/>
    <s v="ร้านที่2"/>
    <s v="บ***า  พ***า"/>
    <s v="สุพรรณบุรี"/>
    <s v="-"/>
    <s v=""/>
    <s v="11/10/2025 18:47"/>
    <s v="-"/>
    <s v="J&amp;T COD"/>
    <s v="Tiktok"/>
    <s v="จ่ายทีหลัง / COD"/>
    <s v=""/>
    <s v="764926703365"/>
    <s v="11/10/2025 18:47"/>
  </r>
  <r>
    <x v="3"/>
    <x v="3"/>
    <n v="50"/>
    <n v="1"/>
    <s v="FXV71"/>
    <n v="100"/>
    <n v="0"/>
    <s v="ร้านที่2"/>
    <s v="บ***า  พ***า"/>
    <s v="สุพรรณบุรี"/>
    <s v="-"/>
    <s v=""/>
    <s v="11/10/2025 18:47"/>
    <s v="-"/>
    <s v="J&amp;T COD"/>
    <s v="Tiktok"/>
    <s v="จ่ายทีหลัง / COD"/>
    <s v=""/>
    <s v="764926703365"/>
    <s v="11/10/2025 18:47"/>
  </r>
  <r>
    <x v="1"/>
    <x v="1"/>
    <n v="50"/>
    <n v="1"/>
    <s v="FXV69"/>
    <n v="100"/>
    <n v="0"/>
    <s v="ร้านที่2"/>
    <s v="ก***รรณ โ***าม"/>
    <s v="เทศบาลนครลำปาง"/>
    <s v="-"/>
    <s v=""/>
    <s v="11/10/2025 18:45"/>
    <s v="-"/>
    <s v="J&amp;T COD"/>
    <s v="Tiktok"/>
    <s v="จ่ายทีหลัง / COD"/>
    <s v=""/>
    <s v="764903099306"/>
    <s v="11/10/2025 18:45"/>
  </r>
  <r>
    <x v="2"/>
    <x v="2"/>
    <n v="50"/>
    <n v="1"/>
    <s v="FXV69"/>
    <n v="100"/>
    <n v="0"/>
    <s v="ร้านที่2"/>
    <s v="ก***รรณ โ***าม"/>
    <s v="เทศบาลนครลำปาง"/>
    <s v="-"/>
    <s v=""/>
    <s v="11/10/2025 18:45"/>
    <s v="-"/>
    <s v="J&amp;T COD"/>
    <s v="Tiktok"/>
    <s v="จ่ายทีหลัง / COD"/>
    <s v=""/>
    <s v="764903099306"/>
    <s v="11/10/2025 18:45"/>
  </r>
  <r>
    <x v="3"/>
    <x v="3"/>
    <n v="50"/>
    <n v="1"/>
    <s v="FXV69"/>
    <n v="100"/>
    <n v="0"/>
    <s v="ร้านที่2"/>
    <s v="ก***รรณ โ***าม"/>
    <s v="เทศบาลนครลำปาง"/>
    <s v="-"/>
    <s v=""/>
    <s v="11/10/2025 18:45"/>
    <s v="-"/>
    <s v="J&amp;T COD"/>
    <s v="Tiktok"/>
    <s v="จ่ายทีหลัง / COD"/>
    <s v=""/>
    <s v="764903099306"/>
    <s v="11/10/2025 18:45"/>
  </r>
  <r>
    <x v="1"/>
    <x v="1"/>
    <n v="50"/>
    <n v="1"/>
    <s v="FXV68"/>
    <n v="100"/>
    <n v="0"/>
    <s v="ร้านที่4"/>
    <s v="ก***า ก***นเวท"/>
    <s v="ฉะเชิงเทรา"/>
    <s v="-"/>
    <s v=""/>
    <s v="11/10/2025 18:43"/>
    <s v="-"/>
    <s v="J&amp;T COD"/>
    <s v="Tiktok"/>
    <s v="จ่ายทีหลัง / COD"/>
    <s v=""/>
    <s v="764963108346"/>
    <s v="11/10/2025 18:43"/>
  </r>
  <r>
    <x v="2"/>
    <x v="2"/>
    <n v="50"/>
    <n v="1"/>
    <s v="FXV68"/>
    <n v="100"/>
    <n v="0"/>
    <s v="ร้านที่4"/>
    <s v="ก***า ก***นเวท"/>
    <s v="ฉะเชิงเทรา"/>
    <s v="-"/>
    <s v=""/>
    <s v="11/10/2025 18:43"/>
    <s v="-"/>
    <s v="J&amp;T COD"/>
    <s v="Tiktok"/>
    <s v="จ่ายทีหลัง / COD"/>
    <s v=""/>
    <s v="764963108346"/>
    <s v="11/10/2025 18:43"/>
  </r>
  <r>
    <x v="3"/>
    <x v="3"/>
    <n v="50"/>
    <n v="1"/>
    <s v="FXV68"/>
    <n v="100"/>
    <n v="0"/>
    <s v="ร้านที่4"/>
    <s v="ก***า ก***นเวท"/>
    <s v="ฉะเชิงเทรา"/>
    <s v="-"/>
    <s v=""/>
    <s v="11/10/2025 18:43"/>
    <s v="-"/>
    <s v="J&amp;T COD"/>
    <s v="Tiktok"/>
    <s v="จ่ายทีหลัง / COD"/>
    <s v=""/>
    <s v="764963108346"/>
    <s v="11/10/2025 18:43"/>
  </r>
  <r>
    <x v="6"/>
    <x v="7"/>
    <n v="66.333333333333329"/>
    <n v="3"/>
    <s v="FXV67"/>
    <n v="232"/>
    <n v="0"/>
    <s v="ร้านที่1"/>
    <s v="น******ก"/>
    <s v="******ม่ ตำบลส้านนาหนองใหม่ อำเภอเวียงสา จังหวัดน่าน 55110"/>
    <s v="55110"/>
    <s v="85"/>
    <s v="11/10/2025 18:42"/>
    <s v="-"/>
    <s v="Flash Express"/>
    <s v="Shopee"/>
    <s v="shopee"/>
    <s v=""/>
    <s v="TH52077V56EH7L"/>
    <s v="11/10/2025 18:42"/>
  </r>
  <r>
    <x v="1"/>
    <x v="1"/>
    <n v="50"/>
    <n v="1"/>
    <s v="FXV66"/>
    <n v="100"/>
    <n v="0"/>
    <s v="ร้านที่2"/>
    <s v="ย***ี โ***มะ"/>
    <s v="กรุงเทพฯ"/>
    <s v="-"/>
    <s v=""/>
    <s v="11/10/2025 18:42"/>
    <s v="-"/>
    <s v="J&amp;T Express"/>
    <s v="Tiktok"/>
    <s v="tiktok"/>
    <s v=""/>
    <s v="764965699223"/>
    <s v="11/10/2025 18:42"/>
  </r>
  <r>
    <x v="2"/>
    <x v="2"/>
    <n v="50"/>
    <n v="1"/>
    <s v="FXV66"/>
    <n v="100"/>
    <n v="0"/>
    <s v="ร้านที่2"/>
    <s v="ย***ี โ***มะ"/>
    <s v="กรุงเทพฯ"/>
    <s v="-"/>
    <s v=""/>
    <s v="11/10/2025 18:42"/>
    <s v="-"/>
    <s v="J&amp;T Express"/>
    <s v="Tiktok"/>
    <s v="tiktok"/>
    <s v=""/>
    <s v="764965699223"/>
    <s v="11/10/2025 18:42"/>
  </r>
  <r>
    <x v="3"/>
    <x v="3"/>
    <n v="50"/>
    <n v="1"/>
    <s v="FXV66"/>
    <n v="100"/>
    <n v="0"/>
    <s v="ร้านที่2"/>
    <s v="ย***ี โ***มะ"/>
    <s v="กรุงเทพฯ"/>
    <s v="-"/>
    <s v=""/>
    <s v="11/10/2025 18:42"/>
    <s v="-"/>
    <s v="J&amp;T Express"/>
    <s v="Tiktok"/>
    <s v="tiktok"/>
    <s v=""/>
    <s v="764965699223"/>
    <s v="11/10/2025 18:42"/>
  </r>
  <r>
    <x v="1"/>
    <x v="1"/>
    <n v="50"/>
    <n v="1"/>
    <s v="FXV65"/>
    <n v="100"/>
    <n v="0"/>
    <s v="ร้านที่2"/>
    <s v="ว***า"/>
    <s v="พระนครศรีอยุธยา"/>
    <s v="-"/>
    <s v=""/>
    <s v="11/10/2025 18:40"/>
    <s v="-"/>
    <s v="J&amp;T COD"/>
    <s v="Tiktok"/>
    <s v="จ่ายทีหลัง / COD"/>
    <s v=""/>
    <s v="764998096225"/>
    <s v="11/10/2025 18:40"/>
  </r>
  <r>
    <x v="2"/>
    <x v="2"/>
    <n v="50"/>
    <n v="1"/>
    <s v="FXV65"/>
    <n v="100"/>
    <n v="0"/>
    <s v="ร้านที่2"/>
    <s v="ว***า"/>
    <s v="พระนครศรีอยุธยา"/>
    <s v="-"/>
    <s v=""/>
    <s v="11/10/2025 18:40"/>
    <s v="-"/>
    <s v="J&amp;T COD"/>
    <s v="Tiktok"/>
    <s v="จ่ายทีหลัง / COD"/>
    <s v=""/>
    <s v="764998096225"/>
    <s v="11/10/2025 18:40"/>
  </r>
  <r>
    <x v="3"/>
    <x v="3"/>
    <n v="50"/>
    <n v="1"/>
    <s v="FXV65"/>
    <n v="100"/>
    <n v="0"/>
    <s v="ร้านที่2"/>
    <s v="ว***า"/>
    <s v="พระนครศรีอยุธยา"/>
    <s v="-"/>
    <s v=""/>
    <s v="11/10/2025 18:40"/>
    <s v="-"/>
    <s v="J&amp;T COD"/>
    <s v="Tiktok"/>
    <s v="จ่ายทีหลัง / COD"/>
    <s v=""/>
    <s v="764998096225"/>
    <s v="11/10/2025 18:40"/>
  </r>
  <r>
    <x v="1"/>
    <x v="1"/>
    <n v="50"/>
    <n v="1"/>
    <s v="FXV64"/>
    <n v="100"/>
    <n v="0"/>
    <s v="ร้านที่2"/>
    <s v="ณ***ภัทร ว***เพชร"/>
    <s v="เทศบาลนครนครศรีธรรมราช"/>
    <s v="-"/>
    <s v=""/>
    <s v="11/10/2025 18:38"/>
    <s v="-"/>
    <s v="Flash Express Thailand COD"/>
    <s v="Tiktok"/>
    <s v="จ่ายทีหลัง / COD"/>
    <s v=""/>
    <s v="THT64192742JF8Z"/>
    <s v="11/10/2025 18:39"/>
  </r>
  <r>
    <x v="2"/>
    <x v="2"/>
    <n v="50"/>
    <n v="1"/>
    <s v="FXV64"/>
    <n v="100"/>
    <n v="0"/>
    <s v="ร้านที่2"/>
    <s v="ณ***ภัทร ว***เพชร"/>
    <s v="เทศบาลนครนครศรีธรรมราช"/>
    <s v="-"/>
    <s v=""/>
    <s v="11/10/2025 18:38"/>
    <s v="-"/>
    <s v="Flash Express Thailand COD"/>
    <s v="Tiktok"/>
    <s v="จ่ายทีหลัง / COD"/>
    <s v=""/>
    <s v="THT64192742JF8Z"/>
    <s v="11/10/2025 18:39"/>
  </r>
  <r>
    <x v="3"/>
    <x v="3"/>
    <n v="50"/>
    <n v="1"/>
    <s v="FXV64"/>
    <n v="100"/>
    <n v="0"/>
    <s v="ร้านที่2"/>
    <s v="ณ***ภัทร ว***เพชร"/>
    <s v="เทศบาลนครนครศรีธรรมราช"/>
    <s v="-"/>
    <s v=""/>
    <s v="11/10/2025 18:38"/>
    <s v="-"/>
    <s v="Flash Express Thailand COD"/>
    <s v="Tiktok"/>
    <s v="จ่ายทีหลัง / COD"/>
    <s v=""/>
    <s v="THT64192742JF8Z"/>
    <s v="11/10/2025 18:39"/>
  </r>
  <r>
    <x v="1"/>
    <x v="1"/>
    <n v="50"/>
    <n v="1"/>
    <s v="FXV63"/>
    <n v="100"/>
    <n v="0"/>
    <s v="ร้านที่4"/>
    <s v="บ***ามิน"/>
    <s v="เทศบาลนครสุราษฎร์ธานี"/>
    <s v="-"/>
    <s v=""/>
    <s v="11/10/2025 18:36"/>
    <s v="-"/>
    <s v="J&amp;T COD"/>
    <s v="Tiktok"/>
    <s v="จ่ายทีหลัง / COD"/>
    <s v=""/>
    <s v="764981495235"/>
    <s v="11/10/2025 18:36"/>
  </r>
  <r>
    <x v="2"/>
    <x v="2"/>
    <n v="50"/>
    <n v="1"/>
    <s v="FXV63"/>
    <n v="100"/>
    <n v="0"/>
    <s v="ร้านที่4"/>
    <s v="บ***ามิน"/>
    <s v="เทศบาลนครสุราษฎร์ธานี"/>
    <s v="-"/>
    <s v=""/>
    <s v="11/10/2025 18:36"/>
    <s v="-"/>
    <s v="J&amp;T COD"/>
    <s v="Tiktok"/>
    <s v="จ่ายทีหลัง / COD"/>
    <s v=""/>
    <s v="764981495235"/>
    <s v="11/10/2025 18:36"/>
  </r>
  <r>
    <x v="3"/>
    <x v="3"/>
    <n v="50"/>
    <n v="1"/>
    <s v="FXV63"/>
    <n v="100"/>
    <n v="0"/>
    <s v="ร้านที่4"/>
    <s v="บ***ามิน"/>
    <s v="เทศบาลนครสุราษฎร์ธานี"/>
    <s v="-"/>
    <s v=""/>
    <s v="11/10/2025 18:36"/>
    <s v="-"/>
    <s v="J&amp;T COD"/>
    <s v="Tiktok"/>
    <s v="จ่ายทีหลัง / COD"/>
    <s v=""/>
    <s v="764981495235"/>
    <s v="11/10/2025 18:36"/>
  </r>
  <r>
    <x v="12"/>
    <x v="12"/>
    <n v="54.5"/>
    <n v="2"/>
    <s v="FXV62"/>
    <n v="62"/>
    <n v="0"/>
    <s v="ร้านที่1"/>
    <s v="กนกพร ดินแดง"/>
    <s v="195/1 ม.13_x000a__x000a_โพธิ์ประทับช้าง/ Pho Prathap Changพิจิตร/ Phichit_x000a_66190"/>
    <s v="66190"/>
    <s v="660821684794"/>
    <s v="11/10/2025 18:32"/>
    <s v="-"/>
    <s v="Kerry_dropoff"/>
    <s v="Lazada"/>
    <s v="lazada"/>
    <s v=""/>
    <s v="TH62037V4VC33E"/>
    <s v="11/10/2025 18:32"/>
  </r>
  <r>
    <x v="1"/>
    <x v="15"/>
    <n v="38.6"/>
    <n v="1"/>
    <s v="FXV61"/>
    <n v="337.68"/>
    <n v="48.46"/>
    <s v="ร้านที่3"/>
    <s v="สมพร ปลัดดินแดน"/>
    <s v="75 หมู่ 3 ตำบล ม่วงชุม บ้านหลังสีฟ้า · ท่าม่วง/ Tha Muang_x000a__x000a_ท่าม่วง/ Tha Muangกาญจนบุรี/ Kanchanaburi_x000a_71110"/>
    <s v="71110"/>
    <s v="660611830290"/>
    <s v="11/10/2025 18:31"/>
    <s v="-"/>
    <s v="Kerry_dropoff"/>
    <s v="Lazada"/>
    <s v="lazada"/>
    <s v=""/>
    <s v="LEXPU0617416975"/>
    <s v="11/10/2025 18:30"/>
  </r>
  <r>
    <x v="6"/>
    <x v="7"/>
    <n v="90"/>
    <n v="2"/>
    <s v="FXV61"/>
    <n v="337.68"/>
    <n v="48.46"/>
    <s v="ร้านที่3"/>
    <s v="สมพร ปลัดดินแดน"/>
    <s v="75 หมู่ 3 ตำบล ม่วงชุม บ้านหลังสีฟ้า · ท่าม่วง/ Tha Muang_x000a__x000a_ท่าม่วง/ Tha Muangกาญจนบุรี/ Kanchanaburi_x000a_71110"/>
    <s v="71110"/>
    <s v="660611830290"/>
    <s v="11/10/2025 18:31"/>
    <s v="-"/>
    <s v="Kerry_dropoff"/>
    <s v="Lazada"/>
    <s v="lazada"/>
    <s v=""/>
    <s v="LEXPU0617416975"/>
    <s v="11/10/2025 18:30"/>
  </r>
  <r>
    <x v="12"/>
    <x v="12"/>
    <n v="54.5"/>
    <n v="2"/>
    <s v="FXV61"/>
    <n v="337.68"/>
    <n v="48.46"/>
    <s v="ร้านที่3"/>
    <s v="สมพร ปลัดดินแดน"/>
    <s v="75 หมู่ 3 ตำบล ม่วงชุม บ้านหลังสีฟ้า · ท่าม่วง/ Tha Muang_x000a__x000a_ท่าม่วง/ Tha Muangกาญจนบุรี/ Kanchanaburi_x000a_71110"/>
    <s v="71110"/>
    <s v="660611830290"/>
    <s v="11/10/2025 18:31"/>
    <s v="-"/>
    <s v="Kerry_dropoff"/>
    <s v="Lazada"/>
    <s v="lazada"/>
    <s v=""/>
    <s v="LEXPU0617416975"/>
    <s v="11/10/2025 18:30"/>
  </r>
  <r>
    <x v="1"/>
    <x v="1"/>
    <n v="50"/>
    <n v="2"/>
    <s v="FXV60"/>
    <n v="200"/>
    <n v="0"/>
    <s v="ร้านที่2"/>
    <s v="ป***สรา   ม***"/>
    <s v="ศรีสะเกษ"/>
    <s v="-"/>
    <s v=""/>
    <s v="11/10/2025 18:28"/>
    <s v="-"/>
    <s v="J&amp;T COD"/>
    <s v="Tiktok"/>
    <s v="จ่ายทีหลัง / COD"/>
    <s v=""/>
    <s v="764906880301"/>
    <s v="11/10/2025 18:28"/>
  </r>
  <r>
    <x v="2"/>
    <x v="2"/>
    <n v="50"/>
    <n v="2"/>
    <s v="FXV60"/>
    <n v="200"/>
    <n v="0"/>
    <s v="ร้านที่2"/>
    <s v="ป***สรา   ม***"/>
    <s v="ศรีสะเกษ"/>
    <s v="-"/>
    <s v=""/>
    <s v="11/10/2025 18:28"/>
    <s v="-"/>
    <s v="J&amp;T COD"/>
    <s v="Tiktok"/>
    <s v="จ่ายทีหลัง / COD"/>
    <s v=""/>
    <s v="764906880301"/>
    <s v="11/10/2025 18:28"/>
  </r>
  <r>
    <x v="3"/>
    <x v="3"/>
    <n v="50"/>
    <n v="2"/>
    <s v="FXV60"/>
    <n v="200"/>
    <n v="0"/>
    <s v="ร้านที่2"/>
    <s v="ป***สรา   ม***"/>
    <s v="ศรีสะเกษ"/>
    <s v="-"/>
    <s v=""/>
    <s v="11/10/2025 18:28"/>
    <s v="-"/>
    <s v="J&amp;T COD"/>
    <s v="Tiktok"/>
    <s v="จ่ายทีหลัง / COD"/>
    <s v=""/>
    <s v="764906880301"/>
    <s v="11/10/2025 18:28"/>
  </r>
  <r>
    <x v="1"/>
    <x v="1"/>
    <n v="50"/>
    <n v="1"/>
    <s v="FXV59"/>
    <n v="100"/>
    <n v="0"/>
    <s v="ร้านที่2"/>
    <s v="น***ัฎฐ์เมธี  อ***ิมาพันธุกร"/>
    <s v="กรุงเทพฯ"/>
    <s v="-"/>
    <s v=""/>
    <s v="11/10/2025 18:26"/>
    <s v="-"/>
    <s v="J&amp;T COD"/>
    <s v="Tiktok"/>
    <s v="จ่ายทีหลัง / COD"/>
    <s v=""/>
    <s v="764967105361"/>
    <s v="11/10/2025 18:26"/>
  </r>
  <r>
    <x v="2"/>
    <x v="2"/>
    <n v="50"/>
    <n v="1"/>
    <s v="FXV59"/>
    <n v="100"/>
    <n v="0"/>
    <s v="ร้านที่2"/>
    <s v="น***ัฎฐ์เมธี  อ***ิมาพันธุกร"/>
    <s v="กรุงเทพฯ"/>
    <s v="-"/>
    <s v=""/>
    <s v="11/10/2025 18:26"/>
    <s v="-"/>
    <s v="J&amp;T COD"/>
    <s v="Tiktok"/>
    <s v="จ่ายทีหลัง / COD"/>
    <s v=""/>
    <s v="764967105361"/>
    <s v="11/10/2025 18:26"/>
  </r>
  <r>
    <x v="3"/>
    <x v="3"/>
    <n v="50"/>
    <n v="1"/>
    <s v="FXV59"/>
    <n v="100"/>
    <n v="0"/>
    <s v="ร้านที่2"/>
    <s v="น***ัฎฐ์เมธี  อ***ิมาพันธุกร"/>
    <s v="กรุงเทพฯ"/>
    <s v="-"/>
    <s v=""/>
    <s v="11/10/2025 18:26"/>
    <s v="-"/>
    <s v="J&amp;T COD"/>
    <s v="Tiktok"/>
    <s v="จ่ายทีหลัง / COD"/>
    <s v=""/>
    <s v="764967105361"/>
    <s v="11/10/2025 18:26"/>
  </r>
  <r>
    <x v="1"/>
    <x v="1"/>
    <n v="50"/>
    <n v="1"/>
    <s v="FXV58"/>
    <n v="100"/>
    <n v="0"/>
    <s v="ร้านที่2"/>
    <s v="ม***ี พ***วัสดิ์"/>
    <s v="สมุทรปราการ"/>
    <s v="-"/>
    <s v=""/>
    <s v="11/10/2025 18:21"/>
    <s v="-"/>
    <s v="J&amp;T COD"/>
    <s v="Tiktok"/>
    <s v="จ่ายทีหลัง / COD"/>
    <s v=""/>
    <s v="764994306366"/>
    <s v="11/10/2025 18:21"/>
  </r>
  <r>
    <x v="2"/>
    <x v="2"/>
    <n v="50"/>
    <n v="1"/>
    <s v="FXV58"/>
    <n v="100"/>
    <n v="0"/>
    <s v="ร้านที่2"/>
    <s v="ม***ี พ***วัสดิ์"/>
    <s v="สมุทรปราการ"/>
    <s v="-"/>
    <s v=""/>
    <s v="11/10/2025 18:21"/>
    <s v="-"/>
    <s v="J&amp;T COD"/>
    <s v="Tiktok"/>
    <s v="จ่ายทีหลัง / COD"/>
    <s v=""/>
    <s v="764994306366"/>
    <s v="11/10/2025 18:21"/>
  </r>
  <r>
    <x v="3"/>
    <x v="3"/>
    <n v="50"/>
    <n v="1"/>
    <s v="FXV58"/>
    <n v="100"/>
    <n v="0"/>
    <s v="ร้านที่2"/>
    <s v="ม***ี พ***วัสดิ์"/>
    <s v="สมุทรปราการ"/>
    <s v="-"/>
    <s v=""/>
    <s v="11/10/2025 18:21"/>
    <s v="-"/>
    <s v="J&amp;T COD"/>
    <s v="Tiktok"/>
    <s v="จ่ายทีหลัง / COD"/>
    <s v=""/>
    <s v="764994306366"/>
    <s v="11/10/2025 18:21"/>
  </r>
  <r>
    <x v="1"/>
    <x v="1"/>
    <n v="50"/>
    <n v="1"/>
    <s v="FXV56"/>
    <n v="100"/>
    <n v="0"/>
    <s v="ร้านที่2"/>
    <s v="อ*** เ***ใจ"/>
    <s v="ประจวบคีรีขันธ์"/>
    <s v="-"/>
    <s v=""/>
    <s v="11/10/2025 17:55"/>
    <s v="-"/>
    <s v="J&amp;T COD"/>
    <s v="Tiktok"/>
    <s v="จ่ายทีหลัง / COD"/>
    <s v=""/>
    <s v="764956904364"/>
    <s v="11/10/2025 17:55"/>
  </r>
  <r>
    <x v="2"/>
    <x v="2"/>
    <n v="50"/>
    <n v="1"/>
    <s v="FXV56"/>
    <n v="100"/>
    <n v="0"/>
    <s v="ร้านที่2"/>
    <s v="อ*** เ***ใจ"/>
    <s v="ประจวบคีรีขันธ์"/>
    <s v="-"/>
    <s v=""/>
    <s v="11/10/2025 17:55"/>
    <s v="-"/>
    <s v="J&amp;T COD"/>
    <s v="Tiktok"/>
    <s v="จ่ายทีหลัง / COD"/>
    <s v=""/>
    <s v="764956904364"/>
    <s v="11/10/2025 17:55"/>
  </r>
  <r>
    <x v="3"/>
    <x v="3"/>
    <n v="50"/>
    <n v="1"/>
    <s v="FXV56"/>
    <n v="100"/>
    <n v="0"/>
    <s v="ร้านที่2"/>
    <s v="อ*** เ***ใจ"/>
    <s v="ประจวบคีรีขันธ์"/>
    <s v="-"/>
    <s v=""/>
    <s v="11/10/2025 17:55"/>
    <s v="-"/>
    <s v="J&amp;T COD"/>
    <s v="Tiktok"/>
    <s v="จ่ายทีหลัง / COD"/>
    <s v=""/>
    <s v="764956904364"/>
    <s v="11/10/2025 17:55"/>
  </r>
  <r>
    <x v="1"/>
    <x v="1"/>
    <n v="50"/>
    <n v="1"/>
    <s v="FXV55"/>
    <n v="100"/>
    <n v="0"/>
    <s v="ร้านที่2"/>
    <s v="ส***ัดดายอดขาว"/>
    <s v="กรุงเทพมหานคร"/>
    <s v="-"/>
    <s v=""/>
    <s v="11/10/2025 17:53"/>
    <s v="-"/>
    <s v="J&amp;T COD"/>
    <s v="Tiktok"/>
    <s v="จ่ายทีหลัง / COD"/>
    <s v=""/>
    <s v="764930297235"/>
    <s v="11/10/2025 17:53"/>
  </r>
  <r>
    <x v="2"/>
    <x v="2"/>
    <n v="50"/>
    <n v="1"/>
    <s v="FXV55"/>
    <n v="100"/>
    <n v="0"/>
    <s v="ร้านที่2"/>
    <s v="ส***ัดดายอดขาว"/>
    <s v="กรุงเทพมหานคร"/>
    <s v="-"/>
    <s v=""/>
    <s v="11/10/2025 17:53"/>
    <s v="-"/>
    <s v="J&amp;T COD"/>
    <s v="Tiktok"/>
    <s v="จ่ายทีหลัง / COD"/>
    <s v=""/>
    <s v="764930297235"/>
    <s v="11/10/2025 17:53"/>
  </r>
  <r>
    <x v="3"/>
    <x v="3"/>
    <n v="50"/>
    <n v="1"/>
    <s v="FXV55"/>
    <n v="100"/>
    <n v="0"/>
    <s v="ร้านที่2"/>
    <s v="ส***ัดดายอดขาว"/>
    <s v="กรุงเทพมหานคร"/>
    <s v="-"/>
    <s v=""/>
    <s v="11/10/2025 17:53"/>
    <s v="-"/>
    <s v="J&amp;T COD"/>
    <s v="Tiktok"/>
    <s v="จ่ายทีหลัง / COD"/>
    <s v=""/>
    <s v="764930297235"/>
    <s v="11/10/2025 17:53"/>
  </r>
  <r>
    <x v="14"/>
    <x v="16"/>
    <n v="70.45"/>
    <n v="1"/>
    <s v="FXV54"/>
    <n v="174.8"/>
    <n v="104.35"/>
    <s v="ร้านที่10"/>
    <s v="ยอดยิ่ง วัดพระยา"/>
    <s v="113 ม.5 ต.ทุ่งเบญจา อ.ท่าใหม่ จันทบุรี_x000a__x000a_ท่าใหม่/ Tha Maiจันทบุรี/ Chanthaburi_x000a_22170"/>
    <s v="22170"/>
    <s v="660646159987"/>
    <s v="11/10/2025 17:46"/>
    <s v="-"/>
    <s v="Kerry_dropoff"/>
    <s v="Lazada"/>
    <s v="lazada"/>
    <s v=""/>
    <s v="LEXDO0170907637"/>
    <s v="11/10/2025 17:45"/>
  </r>
  <r>
    <x v="1"/>
    <x v="1"/>
    <n v="50"/>
    <n v="1"/>
    <s v="FXV53"/>
    <n v="135"/>
    <n v="35"/>
    <s v="ร้านที่2"/>
    <s v="ไ***าะ  น***ิยม"/>
    <s v="สมุทรปราการ"/>
    <s v="-"/>
    <s v=""/>
    <s v="11/10/2025 17:45"/>
    <s v="-"/>
    <s v="Flash Express Thailand COD"/>
    <s v="Tiktok"/>
    <s v="จ่ายทีหลัง / COD"/>
    <s v=""/>
    <s v="THT0203274Y1S1Z"/>
    <s v="11/10/2025 17:45"/>
  </r>
  <r>
    <x v="2"/>
    <x v="2"/>
    <n v="50"/>
    <n v="1"/>
    <s v="FXV53"/>
    <n v="135"/>
    <n v="35"/>
    <s v="ร้านที่2"/>
    <s v="ไ***าะ  น***ิยม"/>
    <s v="สมุทรปราการ"/>
    <s v="-"/>
    <s v=""/>
    <s v="11/10/2025 17:45"/>
    <s v="-"/>
    <s v="Flash Express Thailand COD"/>
    <s v="Tiktok"/>
    <s v="จ่ายทีหลัง / COD"/>
    <s v=""/>
    <s v="THT0203274Y1S1Z"/>
    <s v="11/10/2025 17:45"/>
  </r>
  <r>
    <x v="3"/>
    <x v="3"/>
    <n v="50"/>
    <n v="1"/>
    <s v="FXV53"/>
    <n v="135"/>
    <n v="35"/>
    <s v="ร้านที่2"/>
    <s v="ไ***าะ  น***ิยม"/>
    <s v="สมุทรปราการ"/>
    <s v="-"/>
    <s v=""/>
    <s v="11/10/2025 17:45"/>
    <s v="-"/>
    <s v="Flash Express Thailand COD"/>
    <s v="Tiktok"/>
    <s v="จ่ายทีหลัง / COD"/>
    <s v=""/>
    <s v="THT0203274Y1S1Z"/>
    <s v="11/10/2025 17:45"/>
  </r>
  <r>
    <x v="1"/>
    <x v="1"/>
    <n v="50"/>
    <n v="1"/>
    <s v="FXV52"/>
    <n v="100"/>
    <n v="0"/>
    <s v="ร้านที่2"/>
    <s v="ศ***ุฒิ เ***สีดา"/>
    <s v="สมุทรปราการ"/>
    <s v="-"/>
    <s v=""/>
    <s v="11/10/2025 17:45"/>
    <s v="-"/>
    <s v="Flash Express Thailand"/>
    <s v="Tiktok"/>
    <s v="tiktok"/>
    <s v=""/>
    <s v="THT0204274Y449Z"/>
    <s v="11/10/2025 17:45"/>
  </r>
  <r>
    <x v="2"/>
    <x v="2"/>
    <n v="50"/>
    <n v="1"/>
    <s v="FXV52"/>
    <n v="100"/>
    <n v="0"/>
    <s v="ร้านที่2"/>
    <s v="ศ***ุฒิ เ***สีดา"/>
    <s v="สมุทรปราการ"/>
    <s v="-"/>
    <s v=""/>
    <s v="11/10/2025 17:45"/>
    <s v="-"/>
    <s v="Flash Express Thailand"/>
    <s v="Tiktok"/>
    <s v="tiktok"/>
    <s v=""/>
    <s v="THT0204274Y449Z"/>
    <s v="11/10/2025 17:45"/>
  </r>
  <r>
    <x v="3"/>
    <x v="3"/>
    <n v="50"/>
    <n v="1"/>
    <s v="FXV52"/>
    <n v="100"/>
    <n v="0"/>
    <s v="ร้านที่2"/>
    <s v="ศ***ุฒิ เ***สีดา"/>
    <s v="สมุทรปราการ"/>
    <s v="-"/>
    <s v=""/>
    <s v="11/10/2025 17:45"/>
    <s v="-"/>
    <s v="Flash Express Thailand"/>
    <s v="Tiktok"/>
    <s v="tiktok"/>
    <s v=""/>
    <s v="THT0204274Y449Z"/>
    <s v="11/10/2025 17:45"/>
  </r>
  <r>
    <x v="11"/>
    <x v="11"/>
    <n v="66.666666666666671"/>
    <n v="3"/>
    <s v="FXV51"/>
    <n v="200"/>
    <n v="0"/>
    <s v="ร้านที่2"/>
    <s v="ฟ***รีม"/>
    <s v="นครราชสีมา"/>
    <s v="-"/>
    <s v=""/>
    <s v="11/10/2025 17:40"/>
    <s v="-"/>
    <s v="J&amp;T COD"/>
    <s v="Tiktok"/>
    <s v="จ่ายทีหลัง / COD"/>
    <s v=""/>
    <s v="764985844210"/>
    <s v="11/10/2025 17:40"/>
  </r>
  <r>
    <x v="9"/>
    <x v="9"/>
    <n v="66.666666666666671"/>
    <n v="3"/>
    <s v="FXV51"/>
    <n v="200"/>
    <n v="0"/>
    <s v="ร้านที่2"/>
    <s v="ฟ***รีม"/>
    <s v="นครราชสีมา"/>
    <s v="-"/>
    <s v=""/>
    <s v="11/10/2025 17:40"/>
    <s v="-"/>
    <s v="J&amp;T COD"/>
    <s v="Tiktok"/>
    <s v="จ่ายทีหลัง / COD"/>
    <s v=""/>
    <s v="764985844210"/>
    <s v="11/10/2025 17:40"/>
  </r>
  <r>
    <x v="1"/>
    <x v="1"/>
    <n v="50"/>
    <n v="1"/>
    <s v="FXV50"/>
    <n v="100"/>
    <n v="0"/>
    <s v="ร้านที่2"/>
    <s v="ก***์ณพัชร์"/>
    <s v="กรุงเทพฯ"/>
    <s v="-"/>
    <s v=""/>
    <s v="11/10/2025 17:35"/>
    <s v="-"/>
    <s v="J&amp;T COD"/>
    <s v="Tiktok"/>
    <s v="จ่ายทีหลัง / COD"/>
    <s v=""/>
    <s v="764972699234"/>
    <s v="11/10/2025 17:35"/>
  </r>
  <r>
    <x v="2"/>
    <x v="2"/>
    <n v="50"/>
    <n v="1"/>
    <s v="FXV50"/>
    <n v="100"/>
    <n v="0"/>
    <s v="ร้านที่2"/>
    <s v="ก***์ณพัชร์"/>
    <s v="กรุงเทพฯ"/>
    <s v="-"/>
    <s v=""/>
    <s v="11/10/2025 17:35"/>
    <s v="-"/>
    <s v="J&amp;T COD"/>
    <s v="Tiktok"/>
    <s v="จ่ายทีหลัง / COD"/>
    <s v=""/>
    <s v="764972699234"/>
    <s v="11/10/2025 17:35"/>
  </r>
  <r>
    <x v="3"/>
    <x v="3"/>
    <n v="50"/>
    <n v="1"/>
    <s v="FXV50"/>
    <n v="100"/>
    <n v="0"/>
    <s v="ร้านที่2"/>
    <s v="ก***์ณพัชร์"/>
    <s v="กรุงเทพฯ"/>
    <s v="-"/>
    <s v=""/>
    <s v="11/10/2025 17:35"/>
    <s v="-"/>
    <s v="J&amp;T COD"/>
    <s v="Tiktok"/>
    <s v="จ่ายทีหลัง / COD"/>
    <s v=""/>
    <s v="764972699234"/>
    <s v="11/10/2025 17:35"/>
  </r>
  <r>
    <x v="6"/>
    <x v="13"/>
    <n v="30"/>
    <n v="1"/>
    <s v="FXV48"/>
    <n v="30"/>
    <n v="0"/>
    <s v="ร้านที่1"/>
    <s v="สานกก"/>
    <s v="ชุมชนร่มเย็น 28///499999999 ซอยย 2/17 ดยกยดย398393 · คูคต/ Khu Khot_x000a__x000a_ลำลูกกา/ Lam Luk Kaปทุมธานี/ Pathum Thani_x000a_12130"/>
    <s v="12130"/>
    <s v="660967540469"/>
    <s v="11/10/2025 17:33"/>
    <s v="-"/>
    <s v="Kerry_dropoff"/>
    <s v="Lazada"/>
    <s v="lazada"/>
    <s v=""/>
    <s v="LEXPU0617375139"/>
    <s v="11/10/2025 17:33"/>
  </r>
  <r>
    <x v="13"/>
    <x v="14"/>
    <n v="10"/>
    <n v="100"/>
    <s v="FXV47"/>
    <n v="972"/>
    <n v="0"/>
    <s v="ร้านที่1"/>
    <s v="จ******ว"/>
    <s v="******3, ตำบลในเมือง, อำเภอเมืองนครราชสีมา ตำบลในเมือง อำเภอเมืองนครราชสีมา จังหวัดนครราชสีมา 30000"/>
    <s v="30000"/>
    <s v="10"/>
    <s v="11/10/2025 17:29"/>
    <s v="-"/>
    <s v="Flash Express"/>
    <s v="Shopee"/>
    <s v="shopee"/>
    <s v=""/>
    <s v="TH27017V5AX35A0"/>
    <s v="11/10/2025 17:28"/>
  </r>
  <r>
    <x v="1"/>
    <x v="1"/>
    <n v="50"/>
    <n v="1"/>
    <s v="FXV46"/>
    <n v="100"/>
    <n v="0"/>
    <s v="ร้านที่2"/>
    <s v="ส***ญญา ค***ทอง"/>
    <s v="ปทุมธานี"/>
    <s v="-"/>
    <s v=""/>
    <s v="11/10/2025 17:28"/>
    <s v="-"/>
    <s v="J&amp;T COD"/>
    <s v="Tiktok"/>
    <s v="จ่ายทีหลัง / COD"/>
    <s v=""/>
    <s v="764976397253"/>
    <s v="11/10/2025 17:28"/>
  </r>
  <r>
    <x v="2"/>
    <x v="2"/>
    <n v="50"/>
    <n v="1"/>
    <s v="FXV46"/>
    <n v="100"/>
    <n v="0"/>
    <s v="ร้านที่2"/>
    <s v="ส***ญญา ค***ทอง"/>
    <s v="ปทุมธานี"/>
    <s v="-"/>
    <s v=""/>
    <s v="11/10/2025 17:28"/>
    <s v="-"/>
    <s v="J&amp;T COD"/>
    <s v="Tiktok"/>
    <s v="จ่ายทีหลัง / COD"/>
    <s v=""/>
    <s v="764976397253"/>
    <s v="11/10/2025 17:28"/>
  </r>
  <r>
    <x v="3"/>
    <x v="3"/>
    <n v="50"/>
    <n v="1"/>
    <s v="FXV46"/>
    <n v="100"/>
    <n v="0"/>
    <s v="ร้านที่2"/>
    <s v="ส***ญญา ค***ทอง"/>
    <s v="ปทุมธานี"/>
    <s v="-"/>
    <s v=""/>
    <s v="11/10/2025 17:28"/>
    <s v="-"/>
    <s v="J&amp;T COD"/>
    <s v="Tiktok"/>
    <s v="จ่ายทีหลัง / COD"/>
    <s v=""/>
    <s v="764976397253"/>
    <s v="11/10/2025 17:28"/>
  </r>
  <r>
    <x v="1"/>
    <x v="1"/>
    <n v="50"/>
    <n v="1"/>
    <s v="FXV45"/>
    <n v="100"/>
    <n v="0"/>
    <s v="ร้านที่2"/>
    <s v="M* T*** b* “***nan”"/>
    <s v="อุดรธานี"/>
    <s v="-"/>
    <s v=""/>
    <s v="11/10/2025 17:27"/>
    <s v="-"/>
    <s v="Flash Express Thailand COD"/>
    <s v="Tiktok"/>
    <s v="จ่ายทีหลัง / COD"/>
    <s v=""/>
    <s v="THT3801274XW25Z"/>
    <s v="11/10/2025 17:27"/>
  </r>
  <r>
    <x v="2"/>
    <x v="2"/>
    <n v="50"/>
    <n v="1"/>
    <s v="FXV45"/>
    <n v="100"/>
    <n v="0"/>
    <s v="ร้านที่2"/>
    <s v="M* T*** b* “***nan”"/>
    <s v="อุดรธานี"/>
    <s v="-"/>
    <s v=""/>
    <s v="11/10/2025 17:27"/>
    <s v="-"/>
    <s v="Flash Express Thailand COD"/>
    <s v="Tiktok"/>
    <s v="จ่ายทีหลัง / COD"/>
    <s v=""/>
    <s v="THT3801274XW25Z"/>
    <s v="11/10/2025 17:27"/>
  </r>
  <r>
    <x v="3"/>
    <x v="3"/>
    <n v="50"/>
    <n v="1"/>
    <s v="FXV45"/>
    <n v="100"/>
    <n v="0"/>
    <s v="ร้านที่2"/>
    <s v="M* T*** b* “***nan”"/>
    <s v="อุดรธานี"/>
    <s v="-"/>
    <s v=""/>
    <s v="11/10/2025 17:27"/>
    <s v="-"/>
    <s v="Flash Express Thailand COD"/>
    <s v="Tiktok"/>
    <s v="จ่ายทีหลัง / COD"/>
    <s v=""/>
    <s v="THT3801274XW25Z"/>
    <s v="11/10/2025 17:27"/>
  </r>
  <r>
    <x v="1"/>
    <x v="1"/>
    <n v="50"/>
    <n v="1"/>
    <s v="FXV44"/>
    <n v="100"/>
    <n v="0"/>
    <s v="ร้านที่2"/>
    <s v="ว***ี อ***คำ"/>
    <s v="ชัยนาท"/>
    <s v="-"/>
    <s v=""/>
    <s v="11/10/2025 17:27"/>
    <s v="-"/>
    <s v="J&amp;T Express"/>
    <s v="Tiktok"/>
    <s v="tiktok"/>
    <s v=""/>
    <s v="764965991274"/>
    <s v="11/10/2025 17:26"/>
  </r>
  <r>
    <x v="2"/>
    <x v="2"/>
    <n v="50"/>
    <n v="1"/>
    <s v="FXV44"/>
    <n v="100"/>
    <n v="0"/>
    <s v="ร้านที่2"/>
    <s v="ว***ี อ***คำ"/>
    <s v="ชัยนาท"/>
    <s v="-"/>
    <s v=""/>
    <s v="11/10/2025 17:27"/>
    <s v="-"/>
    <s v="J&amp;T Express"/>
    <s v="Tiktok"/>
    <s v="tiktok"/>
    <s v=""/>
    <s v="764965991274"/>
    <s v="11/10/2025 17:26"/>
  </r>
  <r>
    <x v="3"/>
    <x v="3"/>
    <n v="50"/>
    <n v="1"/>
    <s v="FXV44"/>
    <n v="100"/>
    <n v="0"/>
    <s v="ร้านที่2"/>
    <s v="ว***ี อ***คำ"/>
    <s v="ชัยนาท"/>
    <s v="-"/>
    <s v=""/>
    <s v="11/10/2025 17:27"/>
    <s v="-"/>
    <s v="J&amp;T Express"/>
    <s v="Tiktok"/>
    <s v="tiktok"/>
    <s v=""/>
    <s v="764965991274"/>
    <s v="11/10/2025 17:26"/>
  </r>
  <r>
    <x v="9"/>
    <x v="9"/>
    <n v="66.666666666666671"/>
    <n v="3"/>
    <s v="FXV42"/>
    <n v="95.79"/>
    <n v="7"/>
    <s v="ร้านที่1"/>
    <s v="คุณมยุรา จิตรีชัย"/>
    <s v="ไอบริจคอนโด 91/52 ม.15 ตึกส้ม ต.บางหญ้าแพรก ชั้น6_x000a__x000a_พระประแดง/ Phra Pradaengสมุทรปราการ/ Samut Prakan_x000a_10130"/>
    <s v="10130"/>
    <s v="660845352047"/>
    <s v="11/10/2025 17:19"/>
    <s v="-"/>
    <s v="Kerry_dropoff"/>
    <s v="Lazada"/>
    <s v="lazada"/>
    <s v=""/>
    <s v="LEXPU0617372248"/>
    <s v="11/10/2025 17:19"/>
  </r>
  <r>
    <x v="13"/>
    <x v="14"/>
    <n v="10"/>
    <n v="50"/>
    <s v="FXV41"/>
    <n v="492"/>
    <n v="0"/>
    <s v="ร้านที่1"/>
    <s v="ค******ญ"/>
    <s v="******ยนขามพิทยาคม เลยโค้ง บ้านโคกกุง ร้านขายข้าวโพด ร้านที่ 2 ตำบลบ้านขาม อำเภอเมืองหนองบัวลำภู จังหวัดหนองบัวลำภู 39000"/>
    <s v="39000"/>
    <s v="81"/>
    <s v="11/10/2025 17:18"/>
    <s v="-"/>
    <s v="Flash Express"/>
    <s v="Shopee"/>
    <s v="shopee"/>
    <s v=""/>
    <s v="TH36017V5C840F"/>
    <s v="11/10/2025 17:18"/>
  </r>
  <r>
    <x v="10"/>
    <x v="10"/>
    <n v="33.333333333333336"/>
    <n v="3"/>
    <s v="FXV39"/>
    <n v="100"/>
    <n v="0"/>
    <s v="ร้านที่2"/>
    <s v="ส***า  พ***ก"/>
    <s v="ลพบุรี"/>
    <s v="-"/>
    <s v=""/>
    <s v="11/10/2025 17:12"/>
    <s v="-"/>
    <s v="J&amp;T COD"/>
    <s v="Tiktok"/>
    <s v="จ่ายทีหลัง / COD"/>
    <s v=""/>
    <s v="764985595194"/>
    <s v="11/10/2025 17:12"/>
  </r>
  <r>
    <x v="1"/>
    <x v="1"/>
    <n v="50"/>
    <n v="1"/>
    <s v="FXV38"/>
    <n v="100"/>
    <n v="0"/>
    <s v="ร้านที่2"/>
    <s v="ท***ี จ***ร์ขาวป่อง"/>
    <s v="สมุทรสาคร"/>
    <s v="-"/>
    <s v=""/>
    <s v="11/10/2025 17:10"/>
    <s v="-"/>
    <s v="J&amp;T COD"/>
    <s v="Tiktok"/>
    <s v="จ่ายทีหลัง / COD"/>
    <s v=""/>
    <s v="764960197260"/>
    <s v="11/10/2025 17:10"/>
  </r>
  <r>
    <x v="2"/>
    <x v="2"/>
    <n v="50"/>
    <n v="1"/>
    <s v="FXV38"/>
    <n v="100"/>
    <n v="0"/>
    <s v="ร้านที่2"/>
    <s v="ท***ี จ***ร์ขาวป่อง"/>
    <s v="สมุทรสาคร"/>
    <s v="-"/>
    <s v=""/>
    <s v="11/10/2025 17:10"/>
    <s v="-"/>
    <s v="J&amp;T COD"/>
    <s v="Tiktok"/>
    <s v="จ่ายทีหลัง / COD"/>
    <s v=""/>
    <s v="764960197260"/>
    <s v="11/10/2025 17:10"/>
  </r>
  <r>
    <x v="3"/>
    <x v="3"/>
    <n v="50"/>
    <n v="1"/>
    <s v="FXV38"/>
    <n v="100"/>
    <n v="0"/>
    <s v="ร้านที่2"/>
    <s v="ท***ี จ***ร์ขาวป่อง"/>
    <s v="สมุทรสาคร"/>
    <s v="-"/>
    <s v=""/>
    <s v="11/10/2025 17:10"/>
    <s v="-"/>
    <s v="J&amp;T COD"/>
    <s v="Tiktok"/>
    <s v="จ่ายทีหลัง / COD"/>
    <s v=""/>
    <s v="764960197260"/>
    <s v="11/10/2025 17:10"/>
  </r>
  <r>
    <x v="1"/>
    <x v="1"/>
    <n v="50"/>
    <n v="4"/>
    <s v="FXV37"/>
    <n v="400"/>
    <n v="0"/>
    <s v="ร้านที่4"/>
    <s v="ป**"/>
    <s v="พัทลุง"/>
    <s v="-"/>
    <s v=""/>
    <s v="11/10/2025 17:07"/>
    <s v="-"/>
    <s v="Flash Express Thailand COD"/>
    <s v="Tiktok"/>
    <s v="จ่ายทีหลัง / COD"/>
    <s v=""/>
    <s v="THT74042742W48Z"/>
    <s v="11/10/2025 17:07"/>
  </r>
  <r>
    <x v="2"/>
    <x v="2"/>
    <n v="50"/>
    <n v="4"/>
    <s v="FXV37"/>
    <n v="400"/>
    <n v="0"/>
    <s v="ร้านที่4"/>
    <s v="ป**"/>
    <s v="พัทลุง"/>
    <s v="-"/>
    <s v=""/>
    <s v="11/10/2025 17:07"/>
    <s v="-"/>
    <s v="Flash Express Thailand COD"/>
    <s v="Tiktok"/>
    <s v="จ่ายทีหลัง / COD"/>
    <s v=""/>
    <s v="THT74042742W48Z"/>
    <s v="11/10/2025 17:07"/>
  </r>
  <r>
    <x v="3"/>
    <x v="3"/>
    <n v="50"/>
    <n v="4"/>
    <s v="FXV37"/>
    <n v="400"/>
    <n v="0"/>
    <s v="ร้านที่4"/>
    <s v="ป**"/>
    <s v="พัทลุง"/>
    <s v="-"/>
    <s v=""/>
    <s v="11/10/2025 17:07"/>
    <s v="-"/>
    <s v="Flash Express Thailand COD"/>
    <s v="Tiktok"/>
    <s v="จ่ายทีหลัง / COD"/>
    <s v=""/>
    <s v="THT74042742W48Z"/>
    <s v="11/10/2025 17:07"/>
  </r>
  <r>
    <x v="13"/>
    <x v="14"/>
    <n v="10"/>
    <n v="50"/>
    <s v="FXV36"/>
    <n v="600"/>
    <n v="0"/>
    <s v="ร้านที่2"/>
    <s v="ค******ญ"/>
    <s v="******ยนขามพิทยาคม เลยโค้ง บ้านโคกกุง ร้านขายข้าวโพด ร้านที่ 2 ตำบลบ้านขาม อำเภอเมืองหนองบัวลำภู จังหวัดหนองบัวลำภู 39000"/>
    <s v="39000"/>
    <s v="81"/>
    <s v="11/10/2025 17:07"/>
    <s v="-"/>
    <s v="Flash Express"/>
    <s v="Shopee"/>
    <s v="shopee"/>
    <s v=""/>
    <s v="TH36017V5C110F"/>
    <s v="11/10/2025 17:07"/>
  </r>
  <r>
    <x v="1"/>
    <x v="1"/>
    <n v="50"/>
    <n v="1"/>
    <s v="FXV35"/>
    <n v="100"/>
    <n v="0"/>
    <s v="ร้านที่2"/>
    <s v="อ***รรณ บ***รรม"/>
    <s v="สงขลา"/>
    <s v="-"/>
    <s v=""/>
    <s v="11/10/2025 17:02"/>
    <s v="-"/>
    <s v="J&amp;T COD"/>
    <s v="Tiktok"/>
    <s v="จ่ายทีหลัง / COD"/>
    <s v=""/>
    <s v="764997299216"/>
    <s v="11/10/2025 17:02"/>
  </r>
  <r>
    <x v="2"/>
    <x v="2"/>
    <n v="50"/>
    <n v="1"/>
    <s v="FXV35"/>
    <n v="100"/>
    <n v="0"/>
    <s v="ร้านที่2"/>
    <s v="อ***รรณ บ***รรม"/>
    <s v="สงขลา"/>
    <s v="-"/>
    <s v=""/>
    <s v="11/10/2025 17:02"/>
    <s v="-"/>
    <s v="J&amp;T COD"/>
    <s v="Tiktok"/>
    <s v="จ่ายทีหลัง / COD"/>
    <s v=""/>
    <s v="764997299216"/>
    <s v="11/10/2025 17:02"/>
  </r>
  <r>
    <x v="3"/>
    <x v="3"/>
    <n v="50"/>
    <n v="1"/>
    <s v="FXV35"/>
    <n v="100"/>
    <n v="0"/>
    <s v="ร้านที่2"/>
    <s v="อ***รรณ บ***รรม"/>
    <s v="สงขลา"/>
    <s v="-"/>
    <s v=""/>
    <s v="11/10/2025 17:02"/>
    <s v="-"/>
    <s v="J&amp;T COD"/>
    <s v="Tiktok"/>
    <s v="จ่ายทีหลัง / COD"/>
    <s v=""/>
    <s v="764997299216"/>
    <s v="11/10/2025 17:02"/>
  </r>
  <r>
    <x v="9"/>
    <x v="9"/>
    <n v="66.666666666666671"/>
    <n v="3"/>
    <s v="FXV34"/>
    <n v="100"/>
    <n v="0"/>
    <s v="ร้านที่2"/>
    <s v="ม***นา"/>
    <s v="สุรินทร์"/>
    <s v="-"/>
    <s v=""/>
    <s v="11/10/2025 17:02"/>
    <s v="-"/>
    <s v="J&amp;T Express"/>
    <s v="Tiktok"/>
    <s v="tiktok"/>
    <s v=""/>
    <s v="764908943256"/>
    <s v="11/10/2025 17:02"/>
  </r>
  <r>
    <x v="1"/>
    <x v="1"/>
    <n v="60"/>
    <n v="2"/>
    <s v="FXV33"/>
    <n v="200"/>
    <n v="0"/>
    <s v="ร้านที่2"/>
    <s v="โ***ัย เ***มทอง"/>
    <s v="สิงห์บุรี"/>
    <s v="-"/>
    <s v=""/>
    <s v="11/10/2025 16:57"/>
    <s v="-"/>
    <s v="Flash Express Thailand"/>
    <s v="Tiktok"/>
    <s v="tiktok"/>
    <s v=""/>
    <s v="THT08012742S32Z"/>
    <s v="11/10/2025 16:57"/>
  </r>
  <r>
    <x v="2"/>
    <x v="2"/>
    <n v="60"/>
    <n v="2"/>
    <s v="FXV33"/>
    <n v="200"/>
    <n v="0"/>
    <s v="ร้านที่2"/>
    <s v="โ***ัย เ***มทอง"/>
    <s v="สิงห์บุรี"/>
    <s v="-"/>
    <s v=""/>
    <s v="11/10/2025 16:57"/>
    <s v="-"/>
    <s v="Flash Express Thailand"/>
    <s v="Tiktok"/>
    <s v="tiktok"/>
    <s v=""/>
    <s v="THT08012742S32Z"/>
    <s v="11/10/2025 16:57"/>
  </r>
  <r>
    <x v="3"/>
    <x v="3"/>
    <n v="60"/>
    <n v="2"/>
    <s v="FXV33"/>
    <n v="200"/>
    <n v="0"/>
    <s v="ร้านที่2"/>
    <s v="โ***ัย เ***มทอง"/>
    <s v="สิงห์บุรี"/>
    <s v="-"/>
    <s v=""/>
    <s v="11/10/2025 16:57"/>
    <s v="-"/>
    <s v="Flash Express Thailand"/>
    <s v="Tiktok"/>
    <s v="tiktok"/>
    <s v=""/>
    <s v="THT08012742S32Z"/>
    <s v="11/10/2025 16:57"/>
  </r>
  <r>
    <x v="1"/>
    <x v="1"/>
    <n v="50"/>
    <n v="1"/>
    <s v="FXV32"/>
    <n v="100"/>
    <n v="0"/>
    <s v="ร้านที่2"/>
    <s v="น***ุรินทร์   ก***อด"/>
    <s v="กรุงเทพฯ"/>
    <s v="-"/>
    <s v=""/>
    <s v="11/10/2025 16:55"/>
    <s v="-"/>
    <s v="J&amp;T COD"/>
    <s v="Tiktok"/>
    <s v="จ่ายทีหลัง / COD"/>
    <s v=""/>
    <s v="764968694221"/>
    <s v="11/10/2025 16:56"/>
  </r>
  <r>
    <x v="2"/>
    <x v="2"/>
    <n v="50"/>
    <n v="1"/>
    <s v="FXV32"/>
    <n v="100"/>
    <n v="0"/>
    <s v="ร้านที่2"/>
    <s v="น***ุรินทร์   ก***อด"/>
    <s v="กรุงเทพฯ"/>
    <s v="-"/>
    <s v=""/>
    <s v="11/10/2025 16:55"/>
    <s v="-"/>
    <s v="J&amp;T COD"/>
    <s v="Tiktok"/>
    <s v="จ่ายทีหลัง / COD"/>
    <s v=""/>
    <s v="764968694221"/>
    <s v="11/10/2025 16:56"/>
  </r>
  <r>
    <x v="3"/>
    <x v="3"/>
    <n v="50"/>
    <n v="1"/>
    <s v="FXV32"/>
    <n v="100"/>
    <n v="0"/>
    <s v="ร้านที่2"/>
    <s v="น***ุรินทร์   ก***อด"/>
    <s v="กรุงเทพฯ"/>
    <s v="-"/>
    <s v=""/>
    <s v="11/10/2025 16:55"/>
    <s v="-"/>
    <s v="J&amp;T COD"/>
    <s v="Tiktok"/>
    <s v="จ่ายทีหลัง / COD"/>
    <s v=""/>
    <s v="764968694221"/>
    <s v="11/10/2025 16:56"/>
  </r>
  <r>
    <x v="9"/>
    <x v="9"/>
    <n v="66.666666666666671"/>
    <n v="3"/>
    <s v="FXV31"/>
    <n v="100"/>
    <n v="0"/>
    <s v="ร้านที่2"/>
    <s v="L***hun A***thawasu"/>
    <s v="สุพรรณบุรี"/>
    <s v="-"/>
    <s v=""/>
    <s v="11/10/2025 16:50"/>
    <s v="-"/>
    <s v="J&amp;T COD"/>
    <s v="Tiktok"/>
    <s v="จ่ายทีหลัง / COD"/>
    <s v=""/>
    <s v="764978740245"/>
    <s v="11/10/2025 16:50"/>
  </r>
  <r>
    <x v="1"/>
    <x v="1"/>
    <n v="50"/>
    <n v="2"/>
    <s v="FXV30"/>
    <n v="200"/>
    <n v="0"/>
    <s v="ร้านที่2"/>
    <s v="ด***ี แ***รัพย์"/>
    <s v="อุบลราชธานี"/>
    <s v="-"/>
    <s v=""/>
    <s v="11/10/2025 16:41"/>
    <s v="-"/>
    <s v="J&amp;T Express"/>
    <s v="Tiktok"/>
    <s v="tiktok"/>
    <s v=""/>
    <s v="764904085304"/>
    <s v="11/10/2025 16:41"/>
  </r>
  <r>
    <x v="2"/>
    <x v="2"/>
    <n v="50"/>
    <n v="2"/>
    <s v="FXV30"/>
    <n v="200"/>
    <n v="0"/>
    <s v="ร้านที่2"/>
    <s v="ด***ี แ***รัพย์"/>
    <s v="อุบลราชธานี"/>
    <s v="-"/>
    <s v=""/>
    <s v="11/10/2025 16:41"/>
    <s v="-"/>
    <s v="J&amp;T Express"/>
    <s v="Tiktok"/>
    <s v="tiktok"/>
    <s v=""/>
    <s v="764904085304"/>
    <s v="11/10/2025 16:41"/>
  </r>
  <r>
    <x v="3"/>
    <x v="3"/>
    <n v="50"/>
    <n v="2"/>
    <s v="FXV30"/>
    <n v="200"/>
    <n v="0"/>
    <s v="ร้านที่2"/>
    <s v="ด***ี แ***รัพย์"/>
    <s v="อุบลราชธานี"/>
    <s v="-"/>
    <s v=""/>
    <s v="11/10/2025 16:41"/>
    <s v="-"/>
    <s v="J&amp;T Express"/>
    <s v="Tiktok"/>
    <s v="tiktok"/>
    <s v=""/>
    <s v="764904085304"/>
    <s v="11/10/2025 16:41"/>
  </r>
  <r>
    <x v="1"/>
    <x v="1"/>
    <n v="50"/>
    <n v="1"/>
    <s v="FXV29"/>
    <n v="100"/>
    <n v="0"/>
    <s v="ร้านที่2"/>
    <s v="ป***ี แ***มบูรณ์"/>
    <s v="กรุงเทพฯ"/>
    <s v="-"/>
    <s v=""/>
    <s v="11/10/2025 16:37"/>
    <s v="-"/>
    <s v="J&amp;T COD"/>
    <s v="Tiktok"/>
    <s v="จ่ายทีหลัง / COD"/>
    <s v=""/>
    <s v="764900909404"/>
    <s v="11/10/2025 16:37"/>
  </r>
  <r>
    <x v="2"/>
    <x v="2"/>
    <n v="50"/>
    <n v="1"/>
    <s v="FXV29"/>
    <n v="100"/>
    <n v="0"/>
    <s v="ร้านที่2"/>
    <s v="ป***ี แ***มบูรณ์"/>
    <s v="กรุงเทพฯ"/>
    <s v="-"/>
    <s v=""/>
    <s v="11/10/2025 16:37"/>
    <s v="-"/>
    <s v="J&amp;T COD"/>
    <s v="Tiktok"/>
    <s v="จ่ายทีหลัง / COD"/>
    <s v=""/>
    <s v="764900909404"/>
    <s v="11/10/2025 16:37"/>
  </r>
  <r>
    <x v="3"/>
    <x v="3"/>
    <n v="50"/>
    <n v="1"/>
    <s v="FXV29"/>
    <n v="100"/>
    <n v="0"/>
    <s v="ร้านที่2"/>
    <s v="ป***ี แ***มบูรณ์"/>
    <s v="กรุงเทพฯ"/>
    <s v="-"/>
    <s v=""/>
    <s v="11/10/2025 16:37"/>
    <s v="-"/>
    <s v="J&amp;T COD"/>
    <s v="Tiktok"/>
    <s v="จ่ายทีหลัง / COD"/>
    <s v=""/>
    <s v="764900909404"/>
    <s v="11/10/2025 16:37"/>
  </r>
  <r>
    <x v="1"/>
    <x v="1"/>
    <n v="50"/>
    <n v="1"/>
    <s v="FXV28"/>
    <n v="100"/>
    <n v="0"/>
    <s v="ร้านที่2"/>
    <s v="ว***า  ท***าติ"/>
    <s v="นครศรีธรรมราช"/>
    <s v="-"/>
    <s v=""/>
    <s v="11/10/2025 16:35"/>
    <s v="-"/>
    <s v="J&amp;T COD"/>
    <s v="Tiktok"/>
    <s v="จ่ายทีหลัง / COD"/>
    <s v=""/>
    <s v="764931306403"/>
    <s v="11/10/2025 16:35"/>
  </r>
  <r>
    <x v="2"/>
    <x v="2"/>
    <n v="50"/>
    <n v="1"/>
    <s v="FXV28"/>
    <n v="100"/>
    <n v="0"/>
    <s v="ร้านที่2"/>
    <s v="ว***า  ท***าติ"/>
    <s v="นครศรีธรรมราช"/>
    <s v="-"/>
    <s v=""/>
    <s v="11/10/2025 16:35"/>
    <s v="-"/>
    <s v="J&amp;T COD"/>
    <s v="Tiktok"/>
    <s v="จ่ายทีหลัง / COD"/>
    <s v=""/>
    <s v="764931306403"/>
    <s v="11/10/2025 16:35"/>
  </r>
  <r>
    <x v="3"/>
    <x v="3"/>
    <n v="50"/>
    <n v="1"/>
    <s v="FXV28"/>
    <n v="100"/>
    <n v="0"/>
    <s v="ร้านที่2"/>
    <s v="ว***า  ท***าติ"/>
    <s v="นครศรีธรรมราช"/>
    <s v="-"/>
    <s v=""/>
    <s v="11/10/2025 16:35"/>
    <s v="-"/>
    <s v="J&amp;T COD"/>
    <s v="Tiktok"/>
    <s v="จ่ายทีหลัง / COD"/>
    <s v=""/>
    <s v="764931306403"/>
    <s v="11/10/2025 16:35"/>
  </r>
  <r>
    <x v="9"/>
    <x v="9"/>
    <n v="37"/>
    <n v="10"/>
    <s v="FXV27"/>
    <n v="548"/>
    <n v="48"/>
    <s v="ร้านที่1"/>
    <s v="ส******ะ"/>
    <s v="******ธิ์, ตำบล ไชยราช ตำบลไชยราช อำเภอบางสะพานน้อย จังหวัดประจวบคีรีขันธ์ 77170"/>
    <s v="77170"/>
    <s v="04"/>
    <s v="11/10/2025 17:04"/>
    <s v="-"/>
    <s v="Flash Express"/>
    <s v="Shopee"/>
    <s v="shopee"/>
    <s v=""/>
    <s v="TH19057V56B81E"/>
    <s v="11/10/2025 16:35"/>
  </r>
  <r>
    <x v="0"/>
    <x v="0"/>
    <n v="12"/>
    <n v="10"/>
    <s v="FXV25"/>
    <n v="130"/>
    <n v="0"/>
    <s v="ร้านที่1"/>
    <s v="ก******ร"/>
    <s v="******าพงศ์ 2, ตำบลบึงคำพร้อย, อำเภอลำลูกกา ตำบลบึงคำพร้อย อำเภอลำลูกกา จังหวัดปทุมธานี 12150"/>
    <s v="12150"/>
    <s v="24"/>
    <s v="11/10/2025 16:28"/>
    <s v="-"/>
    <s v="Flash Express"/>
    <s v="Shopee"/>
    <s v="shopee"/>
    <s v=""/>
    <s v="TH04067V52UK0C"/>
    <s v="11/10/2025 16:28"/>
  </r>
  <r>
    <x v="1"/>
    <x v="1"/>
    <n v="50"/>
    <n v="1"/>
    <s v="FXV23"/>
    <n v="100"/>
    <n v="0"/>
    <s v="ร้านที่2"/>
    <s v="น***ศ  ห***พุทธวงกูร"/>
    <s v="ชัยนาท"/>
    <s v="-"/>
    <s v=""/>
    <s v="11/10/2025 16:17"/>
    <s v="-"/>
    <s v="J&amp;T COD"/>
    <s v="Tiktok"/>
    <s v="จ่ายทีหลัง / COD"/>
    <s v=""/>
    <s v="764964192263"/>
    <s v="11/10/2025 16:17"/>
  </r>
  <r>
    <x v="2"/>
    <x v="2"/>
    <n v="50"/>
    <n v="1"/>
    <s v="FXV23"/>
    <n v="100"/>
    <n v="0"/>
    <s v="ร้านที่2"/>
    <s v="น***ศ  ห***พุทธวงกูร"/>
    <s v="ชัยนาท"/>
    <s v="-"/>
    <s v=""/>
    <s v="11/10/2025 16:17"/>
    <s v="-"/>
    <s v="J&amp;T COD"/>
    <s v="Tiktok"/>
    <s v="จ่ายทีหลัง / COD"/>
    <s v=""/>
    <s v="764964192263"/>
    <s v="11/10/2025 16:17"/>
  </r>
  <r>
    <x v="3"/>
    <x v="3"/>
    <n v="50"/>
    <n v="1"/>
    <s v="FXV23"/>
    <n v="100"/>
    <n v="0"/>
    <s v="ร้านที่2"/>
    <s v="น***ศ  ห***พุทธวงกูร"/>
    <s v="ชัยนาท"/>
    <s v="-"/>
    <s v=""/>
    <s v="11/10/2025 16:17"/>
    <s v="-"/>
    <s v="J&amp;T COD"/>
    <s v="Tiktok"/>
    <s v="จ่ายทีหลัง / COD"/>
    <s v=""/>
    <s v="764964192263"/>
    <s v="11/10/2025 16:17"/>
  </r>
  <r>
    <x v="13"/>
    <x v="14"/>
    <n v="10"/>
    <n v="200"/>
    <s v="FXV22"/>
    <n v="1800"/>
    <n v="0"/>
    <s v="ร้านที่1"/>
    <s v="ณ******ิ"/>
    <s v="******กาแฟครัวคุณก้อย) หมู่ 4 ต.บึงสนั่น ตำบลบึงสนั่น อำเภอธัญบุรี จังหวัดปทุมธานี 12110"/>
    <s v="12110"/>
    <s v="64"/>
    <s v="11/10/2025 16:37"/>
    <s v="-"/>
    <s v="Flash Express"/>
    <s v="Shopee"/>
    <s v="shopee"/>
    <s v=""/>
    <s v="TH04037V56PS0E"/>
    <s v="11/10/2025 16:07"/>
  </r>
  <r>
    <x v="13"/>
    <x v="14"/>
    <n v="10"/>
    <n v="50"/>
    <s v="FXV21"/>
    <n v="492"/>
    <n v="0"/>
    <s v="ร้านที่1"/>
    <s v="ป******​"/>
    <s v="******บลดีลัง อำเภอพัฒนานิคม จังหวัดลพบุรี 15220"/>
    <s v="15220"/>
    <s v="98"/>
    <s v="11/10/2025 16:18"/>
    <s v="-"/>
    <s v="Flash Express"/>
    <s v="Shopee"/>
    <s v="shopee"/>
    <s v=""/>
    <s v="TH07027V5CEU6D"/>
    <s v="11/10/2025 15:48"/>
  </r>
  <r>
    <x v="1"/>
    <x v="1"/>
    <n v="50"/>
    <n v="1"/>
    <s v="FXV19"/>
    <n v="100"/>
    <n v="0"/>
    <s v="ร้านที่2"/>
    <s v="ส***ง ก***ก้ว"/>
    <s v="กรุงเทพฯ"/>
    <s v="-"/>
    <s v=""/>
    <s v="11/10/2025 15:40"/>
    <s v="-"/>
    <s v="Flash Express Thailand COD"/>
    <s v="Tiktok"/>
    <s v="จ่ายทีหลัง / COD"/>
    <s v=""/>
    <s v="THT012427432T0Z"/>
    <s v="11/10/2025 15:41"/>
  </r>
  <r>
    <x v="2"/>
    <x v="2"/>
    <n v="50"/>
    <n v="1"/>
    <s v="FXV19"/>
    <n v="100"/>
    <n v="0"/>
    <s v="ร้านที่2"/>
    <s v="ส***ง ก***ก้ว"/>
    <s v="กรุงเทพฯ"/>
    <s v="-"/>
    <s v=""/>
    <s v="11/10/2025 15:40"/>
    <s v="-"/>
    <s v="Flash Express Thailand COD"/>
    <s v="Tiktok"/>
    <s v="จ่ายทีหลัง / COD"/>
    <s v=""/>
    <s v="THT012427432T0Z"/>
    <s v="11/10/2025 15:41"/>
  </r>
  <r>
    <x v="3"/>
    <x v="3"/>
    <n v="50"/>
    <n v="1"/>
    <s v="FXV19"/>
    <n v="100"/>
    <n v="0"/>
    <s v="ร้านที่2"/>
    <s v="ส***ง ก***ก้ว"/>
    <s v="กรุงเทพฯ"/>
    <s v="-"/>
    <s v=""/>
    <s v="11/10/2025 15:40"/>
    <s v="-"/>
    <s v="Flash Express Thailand COD"/>
    <s v="Tiktok"/>
    <s v="จ่ายทีหลัง / COD"/>
    <s v=""/>
    <s v="THT012427432T0Z"/>
    <s v="11/10/2025 15:41"/>
  </r>
  <r>
    <x v="1"/>
    <x v="1"/>
    <n v="50"/>
    <n v="1"/>
    <s v="FXV18"/>
    <n v="100"/>
    <n v="0"/>
    <s v="ร้านที่2"/>
    <s v="อ*** แ***ี้"/>
    <s v="กำแพงเพชร"/>
    <s v="-"/>
    <s v=""/>
    <s v="11/10/2025 15:40"/>
    <s v="-"/>
    <s v="J&amp;T COD"/>
    <s v="Tiktok"/>
    <s v="จ่ายทีหลัง / COD"/>
    <s v=""/>
    <s v="764942393272"/>
    <s v="11/10/2025 15:40"/>
  </r>
  <r>
    <x v="2"/>
    <x v="2"/>
    <n v="50"/>
    <n v="1"/>
    <s v="FXV18"/>
    <n v="100"/>
    <n v="0"/>
    <s v="ร้านที่2"/>
    <s v="อ*** แ***ี้"/>
    <s v="กำแพงเพชร"/>
    <s v="-"/>
    <s v=""/>
    <s v="11/10/2025 15:40"/>
    <s v="-"/>
    <s v="J&amp;T COD"/>
    <s v="Tiktok"/>
    <s v="จ่ายทีหลัง / COD"/>
    <s v=""/>
    <s v="764942393272"/>
    <s v="11/10/2025 15:40"/>
  </r>
  <r>
    <x v="3"/>
    <x v="3"/>
    <n v="50"/>
    <n v="1"/>
    <s v="FXV18"/>
    <n v="100"/>
    <n v="0"/>
    <s v="ร้านที่2"/>
    <s v="อ*** แ***ี้"/>
    <s v="กำแพงเพชร"/>
    <s v="-"/>
    <s v=""/>
    <s v="11/10/2025 15:40"/>
    <s v="-"/>
    <s v="J&amp;T COD"/>
    <s v="Tiktok"/>
    <s v="จ่ายทีหลัง / COD"/>
    <s v=""/>
    <s v="764942393272"/>
    <s v="11/10/2025 15:40"/>
  </r>
  <r>
    <x v="1"/>
    <x v="1"/>
    <n v="50"/>
    <n v="1"/>
    <s v="FXV17"/>
    <n v="100"/>
    <n v="0"/>
    <s v="ร้านที่2"/>
    <s v="อ***ต์  ก***ิกูล"/>
    <s v="นนทบุรี"/>
    <s v="-"/>
    <s v=""/>
    <s v="11/10/2025 15:40"/>
    <s v="-"/>
    <s v="J&amp;T COD"/>
    <s v="Tiktok"/>
    <s v="จ่ายทีหลัง / COD"/>
    <s v=""/>
    <s v="764910892222"/>
    <s v="11/10/2025 15:40"/>
  </r>
  <r>
    <x v="2"/>
    <x v="2"/>
    <n v="50"/>
    <n v="1"/>
    <s v="FXV17"/>
    <n v="100"/>
    <n v="0"/>
    <s v="ร้านที่2"/>
    <s v="อ***ต์  ก***ิกูล"/>
    <s v="นนทบุรี"/>
    <s v="-"/>
    <s v=""/>
    <s v="11/10/2025 15:40"/>
    <s v="-"/>
    <s v="J&amp;T COD"/>
    <s v="Tiktok"/>
    <s v="จ่ายทีหลัง / COD"/>
    <s v=""/>
    <s v="764910892222"/>
    <s v="11/10/2025 15:40"/>
  </r>
  <r>
    <x v="3"/>
    <x v="3"/>
    <n v="50"/>
    <n v="1"/>
    <s v="FXV17"/>
    <n v="100"/>
    <n v="0"/>
    <s v="ร้านที่2"/>
    <s v="อ***ต์  ก***ิกูล"/>
    <s v="นนทบุรี"/>
    <s v="-"/>
    <s v=""/>
    <s v="11/10/2025 15:40"/>
    <s v="-"/>
    <s v="J&amp;T COD"/>
    <s v="Tiktok"/>
    <s v="จ่ายทีหลัง / COD"/>
    <s v=""/>
    <s v="764910892222"/>
    <s v="11/10/2025 15:40"/>
  </r>
  <r>
    <x v="1"/>
    <x v="1"/>
    <n v="50"/>
    <n v="2"/>
    <s v="FXV16"/>
    <n v="200"/>
    <n v="0"/>
    <s v="ร้านที่2"/>
    <s v="ส***า ม***รสุวรรณ์"/>
    <s v="ชลบุรี"/>
    <s v="-"/>
    <s v=""/>
    <s v="11/10/2025 15:39"/>
    <s v="-"/>
    <s v="J&amp;T COD"/>
    <s v="Tiktok"/>
    <s v="จ่ายทีหลัง / COD"/>
    <s v=""/>
    <s v="764909110210"/>
    <s v="11/10/2025 15:39"/>
  </r>
  <r>
    <x v="2"/>
    <x v="2"/>
    <n v="50"/>
    <n v="2"/>
    <s v="FXV16"/>
    <n v="200"/>
    <n v="0"/>
    <s v="ร้านที่2"/>
    <s v="ส***า ม***รสุวรรณ์"/>
    <s v="ชลบุรี"/>
    <s v="-"/>
    <s v=""/>
    <s v="11/10/2025 15:39"/>
    <s v="-"/>
    <s v="J&amp;T COD"/>
    <s v="Tiktok"/>
    <s v="จ่ายทีหลัง / COD"/>
    <s v=""/>
    <s v="764909110210"/>
    <s v="11/10/2025 15:39"/>
  </r>
  <r>
    <x v="3"/>
    <x v="3"/>
    <n v="50"/>
    <n v="2"/>
    <s v="FXV16"/>
    <n v="200"/>
    <n v="0"/>
    <s v="ร้านที่2"/>
    <s v="ส***า ม***รสุวรรณ์"/>
    <s v="ชลบุรี"/>
    <s v="-"/>
    <s v=""/>
    <s v="11/10/2025 15:39"/>
    <s v="-"/>
    <s v="J&amp;T COD"/>
    <s v="Tiktok"/>
    <s v="จ่ายทีหลัง / COD"/>
    <s v=""/>
    <s v="764909110210"/>
    <s v="11/10/2025 15:39"/>
  </r>
  <r>
    <x v="1"/>
    <x v="1"/>
    <n v="50"/>
    <n v="1"/>
    <s v="FXV15"/>
    <n v="100"/>
    <n v="0"/>
    <s v="ร้านที่2"/>
    <s v="บ***รือน"/>
    <s v="สงขลา"/>
    <s v="-"/>
    <s v=""/>
    <s v="11/10/2025 15:38"/>
    <s v="-"/>
    <s v="J&amp;T COD"/>
    <s v="Tiktok"/>
    <s v="จ่ายทีหลัง / COD"/>
    <s v=""/>
    <s v="764956701342"/>
    <s v="11/10/2025 15:39"/>
  </r>
  <r>
    <x v="2"/>
    <x v="2"/>
    <n v="50"/>
    <n v="1"/>
    <s v="FXV15"/>
    <n v="100"/>
    <n v="0"/>
    <s v="ร้านที่2"/>
    <s v="บ***รือน"/>
    <s v="สงขลา"/>
    <s v="-"/>
    <s v=""/>
    <s v="11/10/2025 15:38"/>
    <s v="-"/>
    <s v="J&amp;T COD"/>
    <s v="Tiktok"/>
    <s v="จ่ายทีหลัง / COD"/>
    <s v=""/>
    <s v="764956701342"/>
    <s v="11/10/2025 15:39"/>
  </r>
  <r>
    <x v="3"/>
    <x v="3"/>
    <n v="50"/>
    <n v="1"/>
    <s v="FXV15"/>
    <n v="100"/>
    <n v="0"/>
    <s v="ร้านที่2"/>
    <s v="บ***รือน"/>
    <s v="สงขลา"/>
    <s v="-"/>
    <s v=""/>
    <s v="11/10/2025 15:38"/>
    <s v="-"/>
    <s v="J&amp;T COD"/>
    <s v="Tiktok"/>
    <s v="จ่ายทีหลัง / COD"/>
    <s v=""/>
    <s v="764956701342"/>
    <s v="11/10/2025 15:39"/>
  </r>
  <r>
    <x v="6"/>
    <x v="7"/>
    <n v="120"/>
    <n v="1"/>
    <s v="FXV14"/>
    <n v="215"/>
    <n v="0"/>
    <s v="ร้านที่10"/>
    <s v="Kaori Jitjaidee"/>
    <s v="3/44 มบ.เสรีอ่อนนุช 70/1 สุขุมวิช77 แขวงประเวศ เขตสวนประเวศ จังหวัดกรุงเทพมหานคร 10250"/>
    <s v="10250"/>
    <s v="0812656445"/>
    <s v="11/10/2025 15:37"/>
    <s v="raweewan5499@gmail.com"/>
    <s v="EMS COD"/>
    <s v="facebook"/>
    <s v="กสิกร"/>
    <s v=""/>
    <s v="WA034070990TH"/>
    <s v="11/10/2025 15:35"/>
  </r>
  <r>
    <x v="11"/>
    <x v="11"/>
    <n v="60"/>
    <n v="1"/>
    <s v="FXV14"/>
    <n v="215"/>
    <n v="0"/>
    <s v="ร้านที่10"/>
    <s v="Kaori Jitjaidee"/>
    <s v="3/44 มบ.เสรีอ่อนนุช 70/1 สุขุมวิช77 แขวงประเวศ เขตสวนประเวศ จังหวัดกรุงเทพมหานคร 10250"/>
    <s v="10250"/>
    <s v="0812656445"/>
    <s v="11/10/2025 15:37"/>
    <s v="raweewan5499@gmail.com"/>
    <s v="EMS COD"/>
    <s v="facebook"/>
    <s v="กสิกร"/>
    <s v=""/>
    <s v="WA034070990TH"/>
    <s v="11/10/2025 15:35"/>
  </r>
  <r>
    <x v="9"/>
    <x v="9"/>
    <n v="60"/>
    <n v="1"/>
    <s v="FXV14"/>
    <n v="215"/>
    <n v="0"/>
    <s v="ร้านที่10"/>
    <s v="Kaori Jitjaidee"/>
    <s v="3/44 มบ.เสรีอ่อนนุช 70/1 สุขุมวิช77 แขวงประเวศ เขตสวนประเวศ จังหวัดกรุงเทพมหานคร 10250"/>
    <s v="10250"/>
    <s v="0812656445"/>
    <s v="11/10/2025 15:37"/>
    <s v="raweewan5499@gmail.com"/>
    <s v="EMS COD"/>
    <s v="facebook"/>
    <s v="กสิกร"/>
    <s v=""/>
    <s v="WA034070990TH"/>
    <s v="11/10/2025 15:35"/>
  </r>
  <r>
    <x v="6"/>
    <x v="7"/>
    <n v="100"/>
    <n v="1"/>
    <s v="FXV13"/>
    <n v="430"/>
    <n v="0"/>
    <s v="ร้านที่10"/>
    <s v="ยุภาพร ทนโกจารย์"/>
    <s v="3 หมู่ 2 ต.ทุ่งคา_x000a_อ.เมือง จ.ชุมพร  86000"/>
    <s v="86000"/>
    <s v="0644519949"/>
    <s v="11/10/2025 13:19"/>
    <s v="raweewan5499@gmail.com"/>
    <s v="EMS"/>
    <s v="facebook"/>
    <s v="กสิกร"/>
    <s v=""/>
    <s v="WB011766708TH"/>
    <s v="11/10/2025 15:33"/>
  </r>
  <r>
    <x v="9"/>
    <x v="9"/>
    <n v="60"/>
    <n v="1"/>
    <s v="FXV13"/>
    <n v="430"/>
    <n v="0"/>
    <s v="ร้านที่10"/>
    <s v="ยุภาพร ทนโกจารย์"/>
    <s v="3 หมู่ 2 ต.ทุ่งคา_x000a_อ.เมือง จ.ชุมพร  86000"/>
    <s v="86000"/>
    <s v="0644519949"/>
    <s v="11/10/2025 13:19"/>
    <s v="raweewan5499@gmail.com"/>
    <s v="EMS"/>
    <s v="facebook"/>
    <s v="กสิกร"/>
    <s v=""/>
    <s v="WB011766708TH"/>
    <s v="11/10/2025 15:33"/>
  </r>
  <r>
    <x v="11"/>
    <x v="11"/>
    <n v="50"/>
    <n v="1"/>
    <s v="FXV13"/>
    <n v="430"/>
    <n v="0"/>
    <s v="ร้านที่10"/>
    <s v="ยุภาพร ทนโกจารย์"/>
    <s v="3 หมู่ 2 ต.ทุ่งคา_x000a_อ.เมือง จ.ชุมพร  86000"/>
    <s v="86000"/>
    <s v="0644519949"/>
    <s v="11/10/2025 13:19"/>
    <s v="raweewan5499@gmail.com"/>
    <s v="EMS"/>
    <s v="facebook"/>
    <s v="กสิกร"/>
    <s v=""/>
    <s v="WB011766708TH"/>
    <s v="11/10/2025 15:33"/>
  </r>
  <r>
    <x v="15"/>
    <x v="17"/>
    <n v="139"/>
    <n v="1"/>
    <s v="FXV13"/>
    <n v="430"/>
    <n v="0"/>
    <s v="ร้านที่10"/>
    <s v="ยุภาพร ทนโกจารย์"/>
    <s v="3 หมู่ 2 ต.ทุ่งคา_x000a_อ.เมือง จ.ชุมพร  86000"/>
    <s v="86000"/>
    <s v="0644519949"/>
    <s v="11/10/2025 13:19"/>
    <s v="raweewan5499@gmail.com"/>
    <s v="EMS"/>
    <s v="facebook"/>
    <s v="กสิกร"/>
    <s v=""/>
    <s v="WB011766708TH"/>
    <s v="11/10/2025 15:33"/>
  </r>
  <r>
    <x v="7"/>
    <x v="18"/>
    <n v="139"/>
    <n v="1"/>
    <s v="FXV13"/>
    <n v="430"/>
    <n v="0"/>
    <s v="ร้านที่10"/>
    <s v="ยุภาพร ทนโกจารย์"/>
    <s v="3 หมู่ 2 ต.ทุ่งคา_x000a_อ.เมือง จ.ชุมพร  86000"/>
    <s v="86000"/>
    <s v="0644519949"/>
    <s v="11/10/2025 13:19"/>
    <s v="raweewan5499@gmail.com"/>
    <s v="EMS"/>
    <s v="facebook"/>
    <s v="กสิกร"/>
    <s v=""/>
    <s v="WB011766708TH"/>
    <s v="11/10/2025 15:33"/>
  </r>
  <r>
    <x v="6"/>
    <x v="13"/>
    <n v="30"/>
    <n v="1"/>
    <s v="FXV12"/>
    <n v="30"/>
    <n v="0"/>
    <s v="ร้านที่1"/>
    <s v="ใกสก กสก"/>
    <s v="ชุมชนร่มเย็น 28///499999999 ซแยย2/17 ว่วดว399383 · คูคต/ Khu Khot_x000a__x000a_ลำลูกกา/ Lam Luk Kaปทุมธานี/ Pathum Thani_x000a_12130"/>
    <s v="12130"/>
    <s v="660927576404"/>
    <s v="11/10/2025 15:29"/>
    <s v="-"/>
    <s v="Kerry_dropoff"/>
    <s v="Lazada"/>
    <s v="lazada"/>
    <s v=""/>
    <s v="LEXPU0617375128"/>
    <s v="11/10/2025 15:29"/>
  </r>
  <r>
    <x v="15"/>
    <x v="17"/>
    <n v="139"/>
    <n v="2"/>
    <s v="FXV11"/>
    <n v="430"/>
    <n v="0"/>
    <s v="ร้านที่10"/>
    <s v="เฉลียว นามสุข"/>
    <s v="845/16_x000a_ซอยจันทร์43แยก33_x000a_แขวงทุ่งวัดดอน_x000a_เขตสาทร_x000a_กรุงเทพ 10120"/>
    <s v="10120"/>
    <s v="0997547467"/>
    <s v="11/10/2025 15:29"/>
    <s v="raweewan5499@gmail.com"/>
    <s v="EMS COD"/>
    <s v="facebook"/>
    <s v="กสิกร"/>
    <s v=""/>
    <s v="WA034071006TH"/>
    <s v="11/10/2025 15:29"/>
  </r>
  <r>
    <x v="7"/>
    <x v="18"/>
    <n v="139"/>
    <n v="2"/>
    <s v="FXV11"/>
    <n v="430"/>
    <n v="0"/>
    <s v="ร้านที่10"/>
    <s v="เฉลียว นามสุข"/>
    <s v="845/16_x000a_ซอยจันทร์43แยก33_x000a_แขวงทุ่งวัดดอน_x000a_เขตสาทร_x000a_กรุงเทพ 10120"/>
    <s v="10120"/>
    <s v="0997547467"/>
    <s v="11/10/2025 15:29"/>
    <s v="raweewan5499@gmail.com"/>
    <s v="EMS COD"/>
    <s v="facebook"/>
    <s v="กสิกร"/>
    <s v=""/>
    <s v="WA034071006TH"/>
    <s v="11/10/2025 15:29"/>
  </r>
  <r>
    <x v="1"/>
    <x v="1"/>
    <n v="50"/>
    <n v="1"/>
    <s v="FXV10"/>
    <n v="300"/>
    <n v="0"/>
    <s v="ร้านที่2"/>
    <s v="ว***รัตน์  ค***ไพทูลย์"/>
    <s v="มหาสารคาม"/>
    <s v="-"/>
    <s v=""/>
    <s v="11/10/2025 15:28"/>
    <s v="-"/>
    <s v="J&amp;T Express"/>
    <s v="Tiktok"/>
    <s v="tiktok"/>
    <s v=""/>
    <s v="764925286296"/>
    <s v="11/10/2025 15:28"/>
  </r>
  <r>
    <x v="2"/>
    <x v="2"/>
    <n v="50"/>
    <n v="1"/>
    <s v="FXV10"/>
    <n v="300"/>
    <n v="0"/>
    <s v="ร้านที่2"/>
    <s v="ว***รัตน์  ค***ไพทูลย์"/>
    <s v="มหาสารคาม"/>
    <s v="-"/>
    <s v=""/>
    <s v="11/10/2025 15:28"/>
    <s v="-"/>
    <s v="J&amp;T Express"/>
    <s v="Tiktok"/>
    <s v="tiktok"/>
    <s v=""/>
    <s v="764925286296"/>
    <s v="11/10/2025 15:28"/>
  </r>
  <r>
    <x v="3"/>
    <x v="3"/>
    <n v="50"/>
    <n v="1"/>
    <s v="FXV10"/>
    <n v="300"/>
    <n v="0"/>
    <s v="ร้านที่2"/>
    <s v="ว***รัตน์  ค***ไพทูลย์"/>
    <s v="มหาสารคาม"/>
    <s v="-"/>
    <s v=""/>
    <s v="11/10/2025 15:28"/>
    <s v="-"/>
    <s v="J&amp;T Express"/>
    <s v="Tiktok"/>
    <s v="tiktok"/>
    <s v=""/>
    <s v="764925286296"/>
    <s v="11/10/2025 15:28"/>
  </r>
  <r>
    <x v="11"/>
    <x v="11"/>
    <n v="66.666666666666671"/>
    <n v="3"/>
    <s v="FXV10"/>
    <n v="300"/>
    <n v="0"/>
    <s v="ร้านที่2"/>
    <s v="ว***รัตน์  ค***ไพทูลย์"/>
    <s v="มหาสารคาม"/>
    <s v="-"/>
    <s v=""/>
    <s v="11/10/2025 15:28"/>
    <s v="-"/>
    <s v="J&amp;T Express"/>
    <s v="Tiktok"/>
    <s v="tiktok"/>
    <s v=""/>
    <s v="764925286296"/>
    <s v="11/10/2025 15:28"/>
  </r>
  <r>
    <x v="9"/>
    <x v="9"/>
    <n v="66.666666666666671"/>
    <n v="3"/>
    <s v="FXV10"/>
    <n v="300"/>
    <n v="0"/>
    <s v="ร้านที่2"/>
    <s v="ว***รัตน์  ค***ไพทูลย์"/>
    <s v="มหาสารคาม"/>
    <s v="-"/>
    <s v=""/>
    <s v="11/10/2025 15:28"/>
    <s v="-"/>
    <s v="J&amp;T Express"/>
    <s v="Tiktok"/>
    <s v="tiktok"/>
    <s v=""/>
    <s v="764925286296"/>
    <s v="11/10/2025 15:28"/>
  </r>
  <r>
    <x v="1"/>
    <x v="1"/>
    <n v="50"/>
    <n v="1"/>
    <s v="FXV8"/>
    <n v="100"/>
    <n v="0"/>
    <s v="ร้านที่2"/>
    <s v="พ***พรรณ"/>
    <s v="สุรินทร์"/>
    <s v="-"/>
    <s v=""/>
    <s v="11/10/2025 15:16"/>
    <s v="-"/>
    <s v="J&amp;T COD"/>
    <s v="Tiktok"/>
    <s v="จ่ายทีหลัง / COD"/>
    <s v=""/>
    <s v="764908893302"/>
    <s v="11/10/2025 15:16"/>
  </r>
  <r>
    <x v="2"/>
    <x v="2"/>
    <n v="50"/>
    <n v="1"/>
    <s v="FXV8"/>
    <n v="100"/>
    <n v="0"/>
    <s v="ร้านที่2"/>
    <s v="พ***พรรณ"/>
    <s v="สุรินทร์"/>
    <s v="-"/>
    <s v=""/>
    <s v="11/10/2025 15:16"/>
    <s v="-"/>
    <s v="J&amp;T COD"/>
    <s v="Tiktok"/>
    <s v="จ่ายทีหลัง / COD"/>
    <s v=""/>
    <s v="764908893302"/>
    <s v="11/10/2025 15:16"/>
  </r>
  <r>
    <x v="3"/>
    <x v="3"/>
    <n v="50"/>
    <n v="1"/>
    <s v="FXV8"/>
    <n v="100"/>
    <n v="0"/>
    <s v="ร้านที่2"/>
    <s v="พ***พรรณ"/>
    <s v="สุรินทร์"/>
    <s v="-"/>
    <s v=""/>
    <s v="11/10/2025 15:16"/>
    <s v="-"/>
    <s v="J&amp;T COD"/>
    <s v="Tiktok"/>
    <s v="จ่ายทีหลัง / COD"/>
    <s v=""/>
    <s v="764908893302"/>
    <s v="11/10/2025 15:16"/>
  </r>
  <r>
    <x v="10"/>
    <x v="10"/>
    <n v="50"/>
    <n v="6"/>
    <s v="FXV7"/>
    <n v="208"/>
    <n v="8"/>
    <s v="ร้านที่2"/>
    <s v="ท***  เ***งกระจ่าง"/>
    <s v="กระบี่"/>
    <s v="-"/>
    <s v=""/>
    <s v="11/10/2025 15:10"/>
    <s v="-"/>
    <s v="J&amp;T COD"/>
    <s v="Tiktok"/>
    <s v="จ่ายทีหลัง / COD"/>
    <s v=""/>
    <s v="764987311255"/>
    <s v="11/10/2025 15:10"/>
  </r>
  <r>
    <x v="1"/>
    <x v="1"/>
    <n v="50"/>
    <n v="1"/>
    <s v="FXV5"/>
    <n v="100"/>
    <n v="0"/>
    <s v="ร้านที่2"/>
    <s v="c***yaluckhasthee"/>
    <s v="ชลบุรี"/>
    <s v="-"/>
    <s v=""/>
    <s v="11/10/2025 15:06"/>
    <s v="-"/>
    <s v="J&amp;T COD"/>
    <s v="Tiktok"/>
    <s v="จ่ายทีหลัง / COD"/>
    <s v=""/>
    <s v="764952503361"/>
    <s v="11/10/2025 15:06"/>
  </r>
  <r>
    <x v="2"/>
    <x v="2"/>
    <n v="50"/>
    <n v="1"/>
    <s v="FXV5"/>
    <n v="100"/>
    <n v="0"/>
    <s v="ร้านที่2"/>
    <s v="c***yaluckhasthee"/>
    <s v="ชลบุรี"/>
    <s v="-"/>
    <s v=""/>
    <s v="11/10/2025 15:06"/>
    <s v="-"/>
    <s v="J&amp;T COD"/>
    <s v="Tiktok"/>
    <s v="จ่ายทีหลัง / COD"/>
    <s v=""/>
    <s v="764952503361"/>
    <s v="11/10/2025 15:06"/>
  </r>
  <r>
    <x v="3"/>
    <x v="3"/>
    <n v="50"/>
    <n v="1"/>
    <s v="FXV5"/>
    <n v="100"/>
    <n v="0"/>
    <s v="ร้านที่2"/>
    <s v="c***yaluckhasthee"/>
    <s v="ชลบุรี"/>
    <s v="-"/>
    <s v=""/>
    <s v="11/10/2025 15:06"/>
    <s v="-"/>
    <s v="J&amp;T COD"/>
    <s v="Tiktok"/>
    <s v="จ่ายทีหลัง / COD"/>
    <s v=""/>
    <s v="764952503361"/>
    <s v="11/10/2025 15:06"/>
  </r>
  <r>
    <x v="1"/>
    <x v="1"/>
    <n v="50"/>
    <n v="1"/>
    <s v="FXV4"/>
    <n v="100"/>
    <n v="0"/>
    <s v="ร้านที่4"/>
    <s v="อ***วรรณ ว***่นทอง"/>
    <s v="กรุงเทพมหานคร"/>
    <s v="-"/>
    <s v=""/>
    <s v="11/10/2025 15:03"/>
    <s v="-"/>
    <s v="J&amp;T COD"/>
    <s v="Tiktok"/>
    <s v="จ่ายทีหลัง / COD"/>
    <s v=""/>
    <s v="764903302365"/>
    <s v="11/10/2025 15:03"/>
  </r>
  <r>
    <x v="2"/>
    <x v="2"/>
    <n v="50"/>
    <n v="1"/>
    <s v="FXV4"/>
    <n v="100"/>
    <n v="0"/>
    <s v="ร้านที่4"/>
    <s v="อ***วรรณ ว***่นทอง"/>
    <s v="กรุงเทพมหานคร"/>
    <s v="-"/>
    <s v=""/>
    <s v="11/10/2025 15:03"/>
    <s v="-"/>
    <s v="J&amp;T COD"/>
    <s v="Tiktok"/>
    <s v="จ่ายทีหลัง / COD"/>
    <s v=""/>
    <s v="764903302365"/>
    <s v="11/10/2025 15:03"/>
  </r>
  <r>
    <x v="3"/>
    <x v="3"/>
    <n v="50"/>
    <n v="1"/>
    <s v="FXV4"/>
    <n v="100"/>
    <n v="0"/>
    <s v="ร้านที่4"/>
    <s v="อ***วรรณ ว***่นทอง"/>
    <s v="กรุงเทพมหานคร"/>
    <s v="-"/>
    <s v=""/>
    <s v="11/10/2025 15:03"/>
    <s v="-"/>
    <s v="J&amp;T COD"/>
    <s v="Tiktok"/>
    <s v="จ่ายทีหลัง / COD"/>
    <s v=""/>
    <s v="764903302365"/>
    <s v="11/10/2025 15:03"/>
  </r>
  <r>
    <x v="1"/>
    <x v="1"/>
    <n v="50"/>
    <n v="1"/>
    <s v="FXV3"/>
    <n v="100"/>
    <n v="0"/>
    <s v="ร้านที่2"/>
    <s v="ป***ภรณ์  ม***ง"/>
    <s v="กรุงเทพฯ"/>
    <s v="-"/>
    <s v=""/>
    <s v="11/10/2025 15:01"/>
    <s v="-"/>
    <s v="J&amp;T COD"/>
    <s v="Tiktok"/>
    <s v="จ่ายทีหลัง / COD"/>
    <s v=""/>
    <s v="764905705336"/>
    <s v="11/10/2025 15:01"/>
  </r>
  <r>
    <x v="2"/>
    <x v="2"/>
    <n v="50"/>
    <n v="1"/>
    <s v="FXV3"/>
    <n v="100"/>
    <n v="0"/>
    <s v="ร้านที่2"/>
    <s v="ป***ภรณ์  ม***ง"/>
    <s v="กรุงเทพฯ"/>
    <s v="-"/>
    <s v=""/>
    <s v="11/10/2025 15:01"/>
    <s v="-"/>
    <s v="J&amp;T COD"/>
    <s v="Tiktok"/>
    <s v="จ่ายทีหลัง / COD"/>
    <s v=""/>
    <s v="764905705336"/>
    <s v="11/10/2025 15:01"/>
  </r>
  <r>
    <x v="3"/>
    <x v="3"/>
    <n v="50"/>
    <n v="1"/>
    <s v="FXV3"/>
    <n v="100"/>
    <n v="0"/>
    <s v="ร้านที่2"/>
    <s v="ป***ภรณ์  ม***ง"/>
    <s v="กรุงเทพฯ"/>
    <s v="-"/>
    <s v=""/>
    <s v="11/10/2025 15:01"/>
    <s v="-"/>
    <s v="J&amp;T COD"/>
    <s v="Tiktok"/>
    <s v="จ่ายทีหลัง / COD"/>
    <s v=""/>
    <s v="764905705336"/>
    <s v="11/10/2025 15:01"/>
  </r>
  <r>
    <x v="1"/>
    <x v="1"/>
    <n v="50"/>
    <n v="1"/>
    <s v="FXV2"/>
    <n v="100"/>
    <n v="0"/>
    <s v="ร้านที่2"/>
    <s v="ก*** เ***อนกลาง"/>
    <s v="ลำปาง"/>
    <s v="-"/>
    <s v=""/>
    <s v="11/10/2025 14:55"/>
    <s v="-"/>
    <s v="J&amp;T COD"/>
    <s v="Tiktok"/>
    <s v="จ่ายทีหลัง / COD"/>
    <s v=""/>
    <s v="764934394276"/>
    <s v="11/10/2025 14:55"/>
  </r>
  <r>
    <x v="2"/>
    <x v="2"/>
    <n v="50"/>
    <n v="1"/>
    <s v="FXV2"/>
    <n v="100"/>
    <n v="0"/>
    <s v="ร้านที่2"/>
    <s v="ก*** เ***อนกลาง"/>
    <s v="ลำปาง"/>
    <s v="-"/>
    <s v=""/>
    <s v="11/10/2025 14:55"/>
    <s v="-"/>
    <s v="J&amp;T COD"/>
    <s v="Tiktok"/>
    <s v="จ่ายทีหลัง / COD"/>
    <s v=""/>
    <s v="764934394276"/>
    <s v="11/10/2025 14:55"/>
  </r>
  <r>
    <x v="3"/>
    <x v="3"/>
    <n v="50"/>
    <n v="1"/>
    <s v="FXV2"/>
    <n v="100"/>
    <n v="0"/>
    <s v="ร้านที่2"/>
    <s v="ก*** เ***อนกลาง"/>
    <s v="ลำปาง"/>
    <s v="-"/>
    <s v=""/>
    <s v="11/10/2025 14:55"/>
    <s v="-"/>
    <s v="J&amp;T COD"/>
    <s v="Tiktok"/>
    <s v="จ่ายทีหลัง / COD"/>
    <s v=""/>
    <s v="764934394276"/>
    <s v="11/10/2025 14:55"/>
  </r>
  <r>
    <x v="11"/>
    <x v="11"/>
    <n v="66.666666666666671"/>
    <n v="3"/>
    <s v="FXV1"/>
    <n v="100"/>
    <n v="0"/>
    <s v="ร้านที่2"/>
    <s v="เ***ิรา พ***เมือง"/>
    <s v="พิษณุโลก"/>
    <s v="-"/>
    <s v=""/>
    <s v="11/10/2025 14:54"/>
    <s v="-"/>
    <s v="J&amp;T COD"/>
    <s v="Tiktok"/>
    <s v="จ่ายทีหลัง / COD"/>
    <s v=""/>
    <s v="764967503252"/>
    <s v="11/10/2025 14:54"/>
  </r>
  <r>
    <x v="1"/>
    <x v="1"/>
    <n v="50"/>
    <n v="1"/>
    <s v="FXU99"/>
    <n v="100"/>
    <n v="0"/>
    <s v="ร้านที่2"/>
    <s v="j***"/>
    <s v="Nonthaburi"/>
    <s v="-"/>
    <s v=""/>
    <s v="11/10/2025 14:53"/>
    <s v="-"/>
    <s v="Flash Express Thailand"/>
    <s v="Tiktok"/>
    <s v="tiktok"/>
    <s v=""/>
    <s v="THT030427432N6Z"/>
    <s v="11/10/2025 14:53"/>
  </r>
  <r>
    <x v="2"/>
    <x v="2"/>
    <n v="50"/>
    <n v="1"/>
    <s v="FXU99"/>
    <n v="100"/>
    <n v="0"/>
    <s v="ร้านที่2"/>
    <s v="j***"/>
    <s v="Nonthaburi"/>
    <s v="-"/>
    <s v=""/>
    <s v="11/10/2025 14:53"/>
    <s v="-"/>
    <s v="Flash Express Thailand"/>
    <s v="Tiktok"/>
    <s v="tiktok"/>
    <s v=""/>
    <s v="THT030427432N6Z"/>
    <s v="11/10/2025 14:53"/>
  </r>
  <r>
    <x v="3"/>
    <x v="3"/>
    <n v="50"/>
    <n v="1"/>
    <s v="FXU99"/>
    <n v="100"/>
    <n v="0"/>
    <s v="ร้านที่2"/>
    <s v="j***"/>
    <s v="Nonthaburi"/>
    <s v="-"/>
    <s v=""/>
    <s v="11/10/2025 14:53"/>
    <s v="-"/>
    <s v="Flash Express Thailand"/>
    <s v="Tiktok"/>
    <s v="tiktok"/>
    <s v=""/>
    <s v="THT030427432N6Z"/>
    <s v="11/10/2025 14:53"/>
  </r>
  <r>
    <x v="3"/>
    <x v="19"/>
    <n v="31.41"/>
    <n v="2"/>
    <s v="FXU98"/>
    <n v="69.819999999999993"/>
    <n v="7"/>
    <s v="ร้านที่6"/>
    <s v="นพพร"/>
    <s v="2/34 ซอยพระยาตรัง 2 ถ.พระยาตรัง · วัดใหม่/ Wat Mai_x000a__x000a_เมืองจันทบุรี/ Mueang Chanthaburiจันทบุรี/ Chanthaburi_x000a_22000"/>
    <s v="22000"/>
    <s v="660819458568"/>
    <s v="11/10/2025 14:52"/>
    <s v="-"/>
    <s v="Kerry_dropoff"/>
    <s v="Lazada"/>
    <s v="lazada"/>
    <s v=""/>
    <s v="LEXPU0617352803"/>
    <s v="11/10/2025 14:52"/>
  </r>
  <r>
    <x v="1"/>
    <x v="1"/>
    <n v="50"/>
    <n v="1"/>
    <s v="FXU97"/>
    <n v="100"/>
    <n v="0"/>
    <s v="ร้านที่2"/>
    <s v="น***นงค์"/>
    <s v="สระบุรี"/>
    <s v="-"/>
    <s v=""/>
    <s v="11/10/2025 14:51"/>
    <s v="-"/>
    <s v="J&amp;T COD"/>
    <s v="Tiktok"/>
    <s v="จ่ายทีหลัง / COD"/>
    <s v=""/>
    <s v="764903094222"/>
    <s v="11/10/2025 14:52"/>
  </r>
  <r>
    <x v="2"/>
    <x v="2"/>
    <n v="50"/>
    <n v="1"/>
    <s v="FXU97"/>
    <n v="100"/>
    <n v="0"/>
    <s v="ร้านที่2"/>
    <s v="น***นงค์"/>
    <s v="สระบุรี"/>
    <s v="-"/>
    <s v=""/>
    <s v="11/10/2025 14:51"/>
    <s v="-"/>
    <s v="J&amp;T COD"/>
    <s v="Tiktok"/>
    <s v="จ่ายทีหลัง / COD"/>
    <s v=""/>
    <s v="764903094222"/>
    <s v="11/10/2025 14:52"/>
  </r>
  <r>
    <x v="3"/>
    <x v="3"/>
    <n v="50"/>
    <n v="1"/>
    <s v="FXU97"/>
    <n v="100"/>
    <n v="0"/>
    <s v="ร้านที่2"/>
    <s v="น***นงค์"/>
    <s v="สระบุรี"/>
    <s v="-"/>
    <s v=""/>
    <s v="11/10/2025 14:51"/>
    <s v="-"/>
    <s v="J&amp;T COD"/>
    <s v="Tiktok"/>
    <s v="จ่ายทีหลัง / COD"/>
    <s v=""/>
    <s v="764903094222"/>
    <s v="11/10/2025 14:52"/>
  </r>
  <r>
    <x v="1"/>
    <x v="1"/>
    <n v="50"/>
    <n v="1"/>
    <s v="FXU96"/>
    <n v="100"/>
    <n v="0"/>
    <s v="ร้านที่2"/>
    <s v="S***rat  K***phumee"/>
    <s v="สมุทรปราการ"/>
    <s v="-"/>
    <s v=""/>
    <s v="11/10/2025 14:46"/>
    <s v="-"/>
    <s v="J&amp;T Express"/>
    <s v="Tiktok"/>
    <s v="tiktok"/>
    <s v=""/>
    <s v="764926395262"/>
    <s v="11/10/2025 14:44"/>
  </r>
  <r>
    <x v="2"/>
    <x v="2"/>
    <n v="50"/>
    <n v="1"/>
    <s v="FXU96"/>
    <n v="100"/>
    <n v="0"/>
    <s v="ร้านที่2"/>
    <s v="S***rat  K***phumee"/>
    <s v="สมุทรปราการ"/>
    <s v="-"/>
    <s v=""/>
    <s v="11/10/2025 14:46"/>
    <s v="-"/>
    <s v="J&amp;T Express"/>
    <s v="Tiktok"/>
    <s v="tiktok"/>
    <s v=""/>
    <s v="764926395262"/>
    <s v="11/10/2025 14:44"/>
  </r>
  <r>
    <x v="3"/>
    <x v="3"/>
    <n v="50"/>
    <n v="1"/>
    <s v="FXU96"/>
    <n v="100"/>
    <n v="0"/>
    <s v="ร้านที่2"/>
    <s v="S***rat  K***phumee"/>
    <s v="สมุทรปราการ"/>
    <s v="-"/>
    <s v=""/>
    <s v="11/10/2025 14:46"/>
    <s v="-"/>
    <s v="J&amp;T Express"/>
    <s v="Tiktok"/>
    <s v="tiktok"/>
    <s v=""/>
    <s v="764926395262"/>
    <s v="11/10/2025 14:44"/>
  </r>
  <r>
    <x v="1"/>
    <x v="1"/>
    <n v="50"/>
    <n v="1"/>
    <s v="FXU95"/>
    <n v="100"/>
    <n v="0"/>
    <s v="ร้านที่2"/>
    <s v="ม***สา ท***ตรย์"/>
    <s v="อ่างทอง"/>
    <s v="-"/>
    <s v=""/>
    <s v="11/10/2025 14:43"/>
    <s v="-"/>
    <s v="J&amp;T COD"/>
    <s v="Tiktok"/>
    <s v="จ่ายทีหลัง / COD"/>
    <s v=""/>
    <s v="764921490222"/>
    <s v="11/10/2025 14:43"/>
  </r>
  <r>
    <x v="2"/>
    <x v="2"/>
    <n v="50"/>
    <n v="1"/>
    <s v="FXU95"/>
    <n v="100"/>
    <n v="0"/>
    <s v="ร้านที่2"/>
    <s v="ม***สา ท***ตรย์"/>
    <s v="อ่างทอง"/>
    <s v="-"/>
    <s v=""/>
    <s v="11/10/2025 14:43"/>
    <s v="-"/>
    <s v="J&amp;T COD"/>
    <s v="Tiktok"/>
    <s v="จ่ายทีหลัง / COD"/>
    <s v=""/>
    <s v="764921490222"/>
    <s v="11/10/2025 14:43"/>
  </r>
  <r>
    <x v="3"/>
    <x v="3"/>
    <n v="50"/>
    <n v="1"/>
    <s v="FXU95"/>
    <n v="100"/>
    <n v="0"/>
    <s v="ร้านที่2"/>
    <s v="ม***สา ท***ตรย์"/>
    <s v="อ่างทอง"/>
    <s v="-"/>
    <s v=""/>
    <s v="11/10/2025 14:43"/>
    <s v="-"/>
    <s v="J&amp;T COD"/>
    <s v="Tiktok"/>
    <s v="จ่ายทีหลัง / COD"/>
    <s v=""/>
    <s v="764921490222"/>
    <s v="11/10/2025 14:43"/>
  </r>
  <r>
    <x v="1"/>
    <x v="1"/>
    <n v="50"/>
    <n v="1"/>
    <s v="FXU94"/>
    <n v="100"/>
    <n v="0"/>
    <s v="ร้านที่2"/>
    <s v="u***88457068437113"/>
    <s v="เชียงใหม่"/>
    <s v="-"/>
    <s v=""/>
    <s v="11/10/2025 14:31"/>
    <s v="-"/>
    <s v="Flash Express Thailand COD"/>
    <s v="Tiktok"/>
    <s v="จ่ายทีหลัง / COD"/>
    <s v=""/>
    <s v="THT4714274YJN7Z"/>
    <s v="11/10/2025 14:31"/>
  </r>
  <r>
    <x v="2"/>
    <x v="2"/>
    <n v="50"/>
    <n v="1"/>
    <s v="FXU94"/>
    <n v="100"/>
    <n v="0"/>
    <s v="ร้านที่2"/>
    <s v="u***88457068437113"/>
    <s v="เชียงใหม่"/>
    <s v="-"/>
    <s v=""/>
    <s v="11/10/2025 14:31"/>
    <s v="-"/>
    <s v="Flash Express Thailand COD"/>
    <s v="Tiktok"/>
    <s v="จ่ายทีหลัง / COD"/>
    <s v=""/>
    <s v="THT4714274YJN7Z"/>
    <s v="11/10/2025 14:31"/>
  </r>
  <r>
    <x v="3"/>
    <x v="3"/>
    <n v="50"/>
    <n v="1"/>
    <s v="FXU94"/>
    <n v="100"/>
    <n v="0"/>
    <s v="ร้านที่2"/>
    <s v="u***88457068437113"/>
    <s v="เชียงใหม่"/>
    <s v="-"/>
    <s v=""/>
    <s v="11/10/2025 14:31"/>
    <s v="-"/>
    <s v="Flash Express Thailand COD"/>
    <s v="Tiktok"/>
    <s v="จ่ายทีหลัง / COD"/>
    <s v=""/>
    <s v="THT4714274YJN7Z"/>
    <s v="11/10/2025 14:31"/>
  </r>
  <r>
    <x v="1"/>
    <x v="1"/>
    <n v="50"/>
    <n v="1"/>
    <s v="FXU93"/>
    <n v="100"/>
    <n v="0"/>
    <s v="ร้านที่2"/>
    <s v="ใ***"/>
    <s v="กรุงเทพมหานคร"/>
    <s v="-"/>
    <s v=""/>
    <s v="11/10/2025 14:26"/>
    <s v="-"/>
    <s v="J&amp;T COD"/>
    <s v="Tiktok"/>
    <s v="จ่ายทีหลัง / COD"/>
    <s v=""/>
    <s v="764931694236"/>
    <s v="11/10/2025 14:26"/>
  </r>
  <r>
    <x v="2"/>
    <x v="2"/>
    <n v="50"/>
    <n v="1"/>
    <s v="FXU93"/>
    <n v="100"/>
    <n v="0"/>
    <s v="ร้านที่2"/>
    <s v="ใ***"/>
    <s v="กรุงเทพมหานคร"/>
    <s v="-"/>
    <s v=""/>
    <s v="11/10/2025 14:26"/>
    <s v="-"/>
    <s v="J&amp;T COD"/>
    <s v="Tiktok"/>
    <s v="จ่ายทีหลัง / COD"/>
    <s v=""/>
    <s v="764931694236"/>
    <s v="11/10/2025 14:26"/>
  </r>
  <r>
    <x v="3"/>
    <x v="3"/>
    <n v="50"/>
    <n v="1"/>
    <s v="FXU93"/>
    <n v="100"/>
    <n v="0"/>
    <s v="ร้านที่2"/>
    <s v="ใ***"/>
    <s v="กรุงเทพมหานคร"/>
    <s v="-"/>
    <s v=""/>
    <s v="11/10/2025 14:26"/>
    <s v="-"/>
    <s v="J&amp;T COD"/>
    <s v="Tiktok"/>
    <s v="จ่ายทีหลัง / COD"/>
    <s v=""/>
    <s v="764931694236"/>
    <s v="11/10/2025 14:26"/>
  </r>
  <r>
    <x v="1"/>
    <x v="1"/>
    <n v="50"/>
    <n v="1"/>
    <s v="FXU92"/>
    <n v="100"/>
    <n v="0"/>
    <s v="ร้านที่2"/>
    <s v="ท*  น***วงษ์"/>
    <s v="ศรีสะเกษ"/>
    <s v="-"/>
    <s v=""/>
    <s v="11/10/2025 14:24"/>
    <s v="-"/>
    <s v="J&amp;T Express"/>
    <s v="Tiktok"/>
    <s v="tiktok"/>
    <s v=""/>
    <s v="764992797273"/>
    <s v="11/10/2025 14:24"/>
  </r>
  <r>
    <x v="2"/>
    <x v="2"/>
    <n v="50"/>
    <n v="1"/>
    <s v="FXU92"/>
    <n v="100"/>
    <n v="0"/>
    <s v="ร้านที่2"/>
    <s v="ท*  น***วงษ์"/>
    <s v="ศรีสะเกษ"/>
    <s v="-"/>
    <s v=""/>
    <s v="11/10/2025 14:24"/>
    <s v="-"/>
    <s v="J&amp;T Express"/>
    <s v="Tiktok"/>
    <s v="tiktok"/>
    <s v=""/>
    <s v="764992797273"/>
    <s v="11/10/2025 14:24"/>
  </r>
  <r>
    <x v="3"/>
    <x v="3"/>
    <n v="50"/>
    <n v="1"/>
    <s v="FXU92"/>
    <n v="100"/>
    <n v="0"/>
    <s v="ร้านที่2"/>
    <s v="ท*  น***วงษ์"/>
    <s v="ศรีสะเกษ"/>
    <s v="-"/>
    <s v=""/>
    <s v="11/10/2025 14:24"/>
    <s v="-"/>
    <s v="J&amp;T Express"/>
    <s v="Tiktok"/>
    <s v="tiktok"/>
    <s v=""/>
    <s v="764992797273"/>
    <s v="11/10/2025 14:24"/>
  </r>
  <r>
    <x v="3"/>
    <x v="3"/>
    <n v="60"/>
    <n v="15"/>
    <s v="FXU91"/>
    <n v="1000"/>
    <n v="0"/>
    <s v="ร้านที่2"/>
    <s v="ว***ธพร เ***้ยงเกลา"/>
    <s v="นครศรีธรรมราช"/>
    <s v="-"/>
    <s v=""/>
    <s v="11/10/2025 14:23"/>
    <s v="-"/>
    <s v="Flash Express Thailand COD"/>
    <s v="Tiktok"/>
    <s v="จ่ายทีหลัง / COD"/>
    <s v=""/>
    <s v="THT6409274WWR1Z"/>
    <s v="11/10/2025 14:23"/>
  </r>
  <r>
    <x v="2"/>
    <x v="2"/>
    <n v="33.333333333333336"/>
    <n v="6"/>
    <s v="FXU91"/>
    <n v="1000"/>
    <n v="0"/>
    <s v="ร้านที่2"/>
    <s v="ว***ธพร เ***้ยงเกลา"/>
    <s v="นครศรีธรรมราช"/>
    <s v="-"/>
    <s v=""/>
    <s v="11/10/2025 14:23"/>
    <s v="-"/>
    <s v="Flash Express Thailand COD"/>
    <s v="Tiktok"/>
    <s v="จ่ายทีหลัง / COD"/>
    <s v=""/>
    <s v="THT6409274WWR1Z"/>
    <s v="11/10/2025 14:23"/>
  </r>
  <r>
    <x v="1"/>
    <x v="1"/>
    <n v="33.333333333333336"/>
    <n v="9"/>
    <s v="FXU91"/>
    <n v="1000"/>
    <n v="0"/>
    <s v="ร้านที่2"/>
    <s v="ว***ธพร เ***้ยงเกลา"/>
    <s v="นครศรีธรรมราช"/>
    <s v="-"/>
    <s v=""/>
    <s v="11/10/2025 14:23"/>
    <s v="-"/>
    <s v="Flash Express Thailand COD"/>
    <s v="Tiktok"/>
    <s v="จ่ายทีหลัง / COD"/>
    <s v=""/>
    <s v="THT6409274WWR1Z"/>
    <s v="11/10/2025 14:23"/>
  </r>
  <r>
    <x v="10"/>
    <x v="10"/>
    <n v="50"/>
    <n v="6"/>
    <s v="FXU90"/>
    <n v="200"/>
    <n v="0"/>
    <s v="ร้านที่2"/>
    <s v="ย* น***ุญ"/>
    <s v="กรุงเทพฯ"/>
    <s v="-"/>
    <s v=""/>
    <s v="11/10/2025 14:21"/>
    <s v="-"/>
    <s v="J&amp;T COD"/>
    <s v="Tiktok"/>
    <s v="จ่ายทีหลัง / COD"/>
    <s v=""/>
    <s v="764914811231"/>
    <s v="11/10/2025 14:21"/>
  </r>
  <r>
    <x v="1"/>
    <x v="1"/>
    <n v="50"/>
    <n v="1"/>
    <s v="FXU89"/>
    <n v="138"/>
    <n v="38"/>
    <s v="ร้านที่2"/>
    <s v="เ***า ฟ***กุล"/>
    <s v="ปราจีนบุรี"/>
    <s v="-"/>
    <s v=""/>
    <s v="11/10/2025 14:20"/>
    <s v="-"/>
    <s v="Flash Express Thailand"/>
    <s v="Tiktok"/>
    <s v="tiktok"/>
    <s v=""/>
    <s v="THT2501274YEE9Z"/>
    <s v="11/10/2025 14:20"/>
  </r>
  <r>
    <x v="2"/>
    <x v="2"/>
    <n v="50"/>
    <n v="1"/>
    <s v="FXU89"/>
    <n v="138"/>
    <n v="38"/>
    <s v="ร้านที่2"/>
    <s v="เ***า ฟ***กุล"/>
    <s v="ปราจีนบุรี"/>
    <s v="-"/>
    <s v=""/>
    <s v="11/10/2025 14:20"/>
    <s v="-"/>
    <s v="Flash Express Thailand"/>
    <s v="Tiktok"/>
    <s v="tiktok"/>
    <s v=""/>
    <s v="THT2501274YEE9Z"/>
    <s v="11/10/2025 14:20"/>
  </r>
  <r>
    <x v="3"/>
    <x v="3"/>
    <n v="50"/>
    <n v="1"/>
    <s v="FXU89"/>
    <n v="138"/>
    <n v="38"/>
    <s v="ร้านที่2"/>
    <s v="เ***า ฟ***กุล"/>
    <s v="ปราจีนบุรี"/>
    <s v="-"/>
    <s v=""/>
    <s v="11/10/2025 14:20"/>
    <s v="-"/>
    <s v="Flash Express Thailand"/>
    <s v="Tiktok"/>
    <s v="tiktok"/>
    <s v=""/>
    <s v="THT2501274YEE9Z"/>
    <s v="11/10/2025 14:20"/>
  </r>
  <r>
    <x v="10"/>
    <x v="10"/>
    <n v="33.333333333333336"/>
    <n v="3"/>
    <s v="FXU88"/>
    <n v="100"/>
    <n v="0"/>
    <s v="ร้านที่2"/>
    <s v="จ***ภา   บ***พชา"/>
    <s v="สระบุรี"/>
    <s v="-"/>
    <s v=""/>
    <s v="11/10/2025 14:17"/>
    <s v="-"/>
    <s v="J&amp;T COD"/>
    <s v="Tiktok"/>
    <s v="จ่ายทีหลัง / COD"/>
    <s v=""/>
    <s v="764952692151"/>
    <s v="11/10/2025 14:19"/>
  </r>
  <r>
    <x v="1"/>
    <x v="1"/>
    <n v="50"/>
    <n v="1"/>
    <s v="FXU87"/>
    <n v="100"/>
    <n v="0"/>
    <s v="ร้านที่2"/>
    <s v="M***om"/>
    <s v="เชียงใหม่"/>
    <s v="-"/>
    <s v=""/>
    <s v="11/10/2025 14:14"/>
    <s v="-"/>
    <s v="Flash Express Thailand COD"/>
    <s v="Tiktok"/>
    <s v="จ่ายทีหลัง / COD"/>
    <s v=""/>
    <s v="THT47132742V12Z"/>
    <s v="11/10/2025 14:16"/>
  </r>
  <r>
    <x v="2"/>
    <x v="2"/>
    <n v="50"/>
    <n v="1"/>
    <s v="FXU87"/>
    <n v="100"/>
    <n v="0"/>
    <s v="ร้านที่2"/>
    <s v="M***om"/>
    <s v="เชียงใหม่"/>
    <s v="-"/>
    <s v=""/>
    <s v="11/10/2025 14:14"/>
    <s v="-"/>
    <s v="Flash Express Thailand COD"/>
    <s v="Tiktok"/>
    <s v="จ่ายทีหลัง / COD"/>
    <s v=""/>
    <s v="THT47132742V12Z"/>
    <s v="11/10/2025 14:16"/>
  </r>
  <r>
    <x v="3"/>
    <x v="3"/>
    <n v="50"/>
    <n v="1"/>
    <s v="FXU87"/>
    <n v="100"/>
    <n v="0"/>
    <s v="ร้านที่2"/>
    <s v="M***om"/>
    <s v="เชียงใหม่"/>
    <s v="-"/>
    <s v=""/>
    <s v="11/10/2025 14:14"/>
    <s v="-"/>
    <s v="Flash Express Thailand COD"/>
    <s v="Tiktok"/>
    <s v="จ่ายทีหลัง / COD"/>
    <s v=""/>
    <s v="THT47132742V12Z"/>
    <s v="11/10/2025 14:16"/>
  </r>
  <r>
    <x v="1"/>
    <x v="1"/>
    <n v="50"/>
    <n v="1"/>
    <s v="FXU86"/>
    <n v="100"/>
    <n v="0"/>
    <s v="ร้านที่2"/>
    <s v="ฐ***วิมล ว***ทธิ์"/>
    <s v="สงขลา"/>
    <s v="-"/>
    <s v=""/>
    <s v="11/10/2025 14:12"/>
    <s v="-"/>
    <s v="J&amp;T COD"/>
    <s v="Tiktok"/>
    <s v="จ่ายทีหลัง / COD"/>
    <s v=""/>
    <s v="764963895220"/>
    <s v="11/10/2025 14:16"/>
  </r>
  <r>
    <x v="2"/>
    <x v="2"/>
    <n v="50"/>
    <n v="1"/>
    <s v="FXU86"/>
    <n v="100"/>
    <n v="0"/>
    <s v="ร้านที่2"/>
    <s v="ฐ***วิมล ว***ทธิ์"/>
    <s v="สงขลา"/>
    <s v="-"/>
    <s v=""/>
    <s v="11/10/2025 14:12"/>
    <s v="-"/>
    <s v="J&amp;T COD"/>
    <s v="Tiktok"/>
    <s v="จ่ายทีหลัง / COD"/>
    <s v=""/>
    <s v="764963895220"/>
    <s v="11/10/2025 14:16"/>
  </r>
  <r>
    <x v="3"/>
    <x v="3"/>
    <n v="50"/>
    <n v="1"/>
    <s v="FXU86"/>
    <n v="100"/>
    <n v="0"/>
    <s v="ร้านที่2"/>
    <s v="ฐ***วิมล ว***ทธิ์"/>
    <s v="สงขลา"/>
    <s v="-"/>
    <s v=""/>
    <s v="11/10/2025 14:12"/>
    <s v="-"/>
    <s v="J&amp;T COD"/>
    <s v="Tiktok"/>
    <s v="จ่ายทีหลัง / COD"/>
    <s v=""/>
    <s v="764963895220"/>
    <s v="11/10/2025 14:16"/>
  </r>
  <r>
    <x v="10"/>
    <x v="10"/>
    <n v="50"/>
    <n v="6"/>
    <s v="FXU84"/>
    <n v="216"/>
    <n v="16"/>
    <s v="ร้านที่2"/>
    <s v="น***ันต์ พ***ธนสมบัติ"/>
    <s v="ปัตตานี"/>
    <s v="-"/>
    <s v=""/>
    <s v="11/10/2025 14:06"/>
    <s v="-"/>
    <s v="J&amp;T COD"/>
    <s v="Tiktok"/>
    <s v="จ่ายทีหลัง / COD"/>
    <s v=""/>
    <s v="764922713284"/>
    <s v="11/10/2025 14:12"/>
  </r>
  <r>
    <x v="6"/>
    <x v="20"/>
    <n v="25.15"/>
    <n v="1"/>
    <s v="FXU83"/>
    <n v="25.15"/>
    <n v="0"/>
    <s v="ร้านที่3"/>
    <s v="สหกกส"/>
    <s v="ชุมชนร่มเย็น ร่มเย็น 28)/49999999 ซแย 2/17 ดสกส8383883 · คูคต/ Khu Khot_x000a__x000a_ลำลูกกา/ Lam Luk Kaปทุมธานี/ Pathum Thani_x000a_12130"/>
    <s v="12130"/>
    <s v="660856705319"/>
    <s v="11/10/2025 14:11"/>
    <s v="-"/>
    <s v="Kerry_dropoff"/>
    <s v="Lazada"/>
    <s v="lazada"/>
    <s v=""/>
    <s v="LEXPU0617375064"/>
    <s v="11/10/2025 14:11"/>
  </r>
  <r>
    <x v="1"/>
    <x v="1"/>
    <n v="50"/>
    <n v="1"/>
    <s v="FXU82"/>
    <n v="100"/>
    <n v="0"/>
    <s v="ร้านที่2"/>
    <s v="ฉ***แก้ว เ***รเกิด"/>
    <s v="สุพรรณบุรี"/>
    <s v="-"/>
    <s v=""/>
    <s v="11/10/2025 14:03"/>
    <s v="-"/>
    <s v="J&amp;T COD"/>
    <s v="Tiktok"/>
    <s v="จ่ายทีหลัง / COD"/>
    <s v=""/>
    <s v="764972299302"/>
    <s v="11/10/2025 14:05"/>
  </r>
  <r>
    <x v="2"/>
    <x v="2"/>
    <n v="50"/>
    <n v="1"/>
    <s v="FXU82"/>
    <n v="100"/>
    <n v="0"/>
    <s v="ร้านที่2"/>
    <s v="ฉ***แก้ว เ***รเกิด"/>
    <s v="สุพรรณบุรี"/>
    <s v="-"/>
    <s v=""/>
    <s v="11/10/2025 14:03"/>
    <s v="-"/>
    <s v="J&amp;T COD"/>
    <s v="Tiktok"/>
    <s v="จ่ายทีหลัง / COD"/>
    <s v=""/>
    <s v="764972299302"/>
    <s v="11/10/2025 14:05"/>
  </r>
  <r>
    <x v="3"/>
    <x v="3"/>
    <n v="50"/>
    <n v="1"/>
    <s v="FXU82"/>
    <n v="100"/>
    <n v="0"/>
    <s v="ร้านที่2"/>
    <s v="ฉ***แก้ว เ***รเกิด"/>
    <s v="สุพรรณบุรี"/>
    <s v="-"/>
    <s v=""/>
    <s v="11/10/2025 14:03"/>
    <s v="-"/>
    <s v="J&amp;T COD"/>
    <s v="Tiktok"/>
    <s v="จ่ายทีหลัง / COD"/>
    <s v=""/>
    <s v="764972299302"/>
    <s v="11/10/2025 14:05"/>
  </r>
  <r>
    <x v="6"/>
    <x v="20"/>
    <n v="24.15"/>
    <n v="1"/>
    <s v="FXU81"/>
    <n v="24.15"/>
    <n v="0"/>
    <s v="ร้านที่3"/>
    <s v="ใหนก กส"/>
    <s v="ชุมชนร่มเย็น 28///4999999999 ซอยน 2/17 สส833383 · คูคต/ Khu Khot_x000a__x000a_ลำลูกกา/ Lam Luk Kaปทุมธานี/ Pathum Thani_x000a_12130"/>
    <s v="12130"/>
    <s v="660957948523"/>
    <s v="11/10/2025 13:56"/>
    <s v="-"/>
    <s v="Kerry_dropoff"/>
    <s v="Lazada"/>
    <s v="lazada"/>
    <s v=""/>
    <s v="LEXPU0617374837"/>
    <s v="11/10/2025 13:56"/>
  </r>
  <r>
    <x v="1"/>
    <x v="1"/>
    <n v="50"/>
    <n v="1"/>
    <s v="FXU80"/>
    <n v="100"/>
    <n v="0"/>
    <s v="ร้านที่2"/>
    <s v="เ***์น"/>
    <s v="กรุงเทพฯ"/>
    <s v="-"/>
    <s v=""/>
    <s v="11/10/2025 13:48"/>
    <s v="-"/>
    <s v="J&amp;T COD"/>
    <s v="Tiktok"/>
    <s v="จ่ายทีหลัง / COD"/>
    <s v=""/>
    <s v="764953905365"/>
    <s v="11/10/2025 13:49"/>
  </r>
  <r>
    <x v="2"/>
    <x v="2"/>
    <n v="50"/>
    <n v="1"/>
    <s v="FXU80"/>
    <n v="100"/>
    <n v="0"/>
    <s v="ร้านที่2"/>
    <s v="เ***์น"/>
    <s v="กรุงเทพฯ"/>
    <s v="-"/>
    <s v=""/>
    <s v="11/10/2025 13:48"/>
    <s v="-"/>
    <s v="J&amp;T COD"/>
    <s v="Tiktok"/>
    <s v="จ่ายทีหลัง / COD"/>
    <s v=""/>
    <s v="764953905365"/>
    <s v="11/10/2025 13:48"/>
  </r>
  <r>
    <x v="3"/>
    <x v="3"/>
    <n v="50"/>
    <n v="1"/>
    <s v="FXU80"/>
    <n v="100"/>
    <n v="0"/>
    <s v="ร้านที่2"/>
    <s v="เ***์น"/>
    <s v="กรุงเทพฯ"/>
    <s v="-"/>
    <s v=""/>
    <s v="11/10/2025 13:48"/>
    <s v="-"/>
    <s v="J&amp;T COD"/>
    <s v="Tiktok"/>
    <s v="จ่ายทีหลัง / COD"/>
    <s v=""/>
    <s v="764953905365"/>
    <s v="11/10/2025 13:48"/>
  </r>
  <r>
    <x v="1"/>
    <x v="1"/>
    <n v="50"/>
    <n v="1"/>
    <s v="FXU79"/>
    <n v="100"/>
    <n v="0"/>
    <s v="ร้านที่2"/>
    <s v="ป**"/>
    <s v="กรุงเทพฯ"/>
    <s v="-"/>
    <s v=""/>
    <s v="11/10/2025 13:48"/>
    <s v="-"/>
    <s v="J&amp;T COD"/>
    <s v="Tiktok"/>
    <s v="จ่ายทีหลัง / COD"/>
    <s v=""/>
    <s v="764960300355"/>
    <s v="11/10/2025 13:48"/>
  </r>
  <r>
    <x v="2"/>
    <x v="2"/>
    <n v="50"/>
    <n v="1"/>
    <s v="FXU79"/>
    <n v="100"/>
    <n v="0"/>
    <s v="ร้านที่2"/>
    <s v="ป**"/>
    <s v="กรุงเทพฯ"/>
    <s v="-"/>
    <s v=""/>
    <s v="11/10/2025 13:48"/>
    <s v="-"/>
    <s v="J&amp;T COD"/>
    <s v="Tiktok"/>
    <s v="จ่ายทีหลัง / COD"/>
    <s v=""/>
    <s v="764960300355"/>
    <s v="11/10/2025 13:48"/>
  </r>
  <r>
    <x v="3"/>
    <x v="3"/>
    <n v="50"/>
    <n v="1"/>
    <s v="FXU79"/>
    <n v="100"/>
    <n v="0"/>
    <s v="ร้านที่2"/>
    <s v="ป**"/>
    <s v="กรุงเทพฯ"/>
    <s v="-"/>
    <s v=""/>
    <s v="11/10/2025 13:48"/>
    <s v="-"/>
    <s v="J&amp;T COD"/>
    <s v="Tiktok"/>
    <s v="จ่ายทีหลัง / COD"/>
    <s v=""/>
    <s v="764960300355"/>
    <s v="11/10/2025 13:48"/>
  </r>
  <r>
    <x v="13"/>
    <x v="14"/>
    <n v="10"/>
    <n v="20"/>
    <s v="FXU78"/>
    <n v="359"/>
    <n v="0"/>
    <s v="ร้านที่1"/>
    <s v="ม******า"/>
    <s v="******หนองแหน ตำบลหนองแหน อำเภอพนมสารคาม จังหวัดฉะเชิงเทรา 24120"/>
    <s v="24120"/>
    <s v="52"/>
    <s v="11/10/2025 13:45"/>
    <s v="-"/>
    <s v="SPX Express"/>
    <s v="Shopee"/>
    <s v="shopee"/>
    <s v=""/>
    <s v="TH254197067635W"/>
    <s v="11/10/2025 13:45"/>
  </r>
  <r>
    <x v="15"/>
    <x v="17"/>
    <n v="159"/>
    <n v="1"/>
    <s v="FXU78"/>
    <n v="359"/>
    <n v="0"/>
    <s v="ร้านที่1"/>
    <s v="ม******า"/>
    <s v="******หนองแหน ตำบลหนองแหน อำเภอพนมสารคาม จังหวัดฉะเชิงเทรา 24120"/>
    <s v="24120"/>
    <s v="52"/>
    <s v="11/10/2025 13:45"/>
    <s v="-"/>
    <s v="SPX Express"/>
    <s v="Shopee"/>
    <s v="shopee"/>
    <s v=""/>
    <s v="TH254197067635W"/>
    <s v="11/10/2025 13:45"/>
  </r>
  <r>
    <x v="9"/>
    <x v="9"/>
    <n v="66.666666666666671"/>
    <n v="3"/>
    <s v="FXU77"/>
    <n v="100"/>
    <n v="0"/>
    <s v="ร้านที่2"/>
    <s v="ป***สร ท***งคำ"/>
    <s v="นครราชสีมา"/>
    <s v="-"/>
    <s v=""/>
    <s v="11/10/2025 13:40"/>
    <s v="-"/>
    <s v="J&amp;T COD"/>
    <s v="Tiktok"/>
    <s v="จ่ายทีหลัง / COD"/>
    <s v=""/>
    <s v="764941342255"/>
    <s v="11/10/2025 13:40"/>
  </r>
  <r>
    <x v="10"/>
    <x v="10"/>
    <n v="33.333333333333336"/>
    <n v="6"/>
    <s v="FXU76"/>
    <n v="200"/>
    <n v="0"/>
    <s v="ร้านที่2"/>
    <s v="ส***า ม***รสุวรรณ์"/>
    <s v="ชลบุรี"/>
    <s v="-"/>
    <s v=""/>
    <s v="11/10/2025 13:35"/>
    <s v="-"/>
    <s v="J&amp;T COD"/>
    <s v="Tiktok"/>
    <s v="จ่ายทีหลัง / COD"/>
    <s v=""/>
    <s v="764955617215"/>
    <s v="11/10/2025 13:35"/>
  </r>
  <r>
    <x v="6"/>
    <x v="20"/>
    <n v="24.15"/>
    <n v="1"/>
    <s v="FXU75"/>
    <n v="24.15"/>
    <n v="0"/>
    <s v="ร้านที่3"/>
    <s v="มกรา"/>
    <s v="ชุมชนร่มเย็น 28///49999999999 ซยแย 2/17 แสดสส38838383 · คูคต/ Khu Khot_x000a__x000a_ลำลูกกา/ Lam Luk Kaปทุมธานี/ Pathum Thani_x000a_12130"/>
    <s v="12130"/>
    <s v="660959784532"/>
    <s v="11/10/2025 13:35"/>
    <s v="-"/>
    <s v="Kerry_dropoff"/>
    <s v="Lazada"/>
    <s v="lazada"/>
    <s v=""/>
    <s v="LEXPU0617374731"/>
    <s v="11/10/2025 13:35"/>
  </r>
  <r>
    <x v="1"/>
    <x v="1"/>
    <n v="50"/>
    <n v="1"/>
    <s v="FXU74"/>
    <n v="100"/>
    <n v="0"/>
    <s v="ร้านที่2"/>
    <s v="จ***าพร ค***"/>
    <s v="ยโสธร"/>
    <s v="-"/>
    <s v=""/>
    <s v="11/10/2025 13:23"/>
    <s v="-"/>
    <s v="Flash Express Thailand COD"/>
    <s v="Tiktok"/>
    <s v="จ่ายทีหลัง / COD"/>
    <s v=""/>
    <s v="THT3207274Y7J5Z"/>
    <s v="11/10/2025 13:24"/>
  </r>
  <r>
    <x v="2"/>
    <x v="2"/>
    <n v="50"/>
    <n v="1"/>
    <s v="FXU74"/>
    <n v="100"/>
    <n v="0"/>
    <s v="ร้านที่2"/>
    <s v="จ***าพร ค***"/>
    <s v="ยโสธร"/>
    <s v="-"/>
    <s v=""/>
    <s v="11/10/2025 13:23"/>
    <s v="-"/>
    <s v="Flash Express Thailand COD"/>
    <s v="Tiktok"/>
    <s v="จ่ายทีหลัง / COD"/>
    <s v=""/>
    <s v="THT3207274Y7J5Z"/>
    <s v="11/10/2025 13:24"/>
  </r>
  <r>
    <x v="3"/>
    <x v="3"/>
    <n v="50"/>
    <n v="1"/>
    <s v="FXU74"/>
    <n v="100"/>
    <n v="0"/>
    <s v="ร้านที่2"/>
    <s v="จ***าพร ค***"/>
    <s v="ยโสธร"/>
    <s v="-"/>
    <s v=""/>
    <s v="11/10/2025 13:23"/>
    <s v="-"/>
    <s v="Flash Express Thailand COD"/>
    <s v="Tiktok"/>
    <s v="จ่ายทีหลัง / COD"/>
    <s v=""/>
    <s v="THT3207274Y7J5Z"/>
    <s v="11/10/2025 13:24"/>
  </r>
  <r>
    <x v="15"/>
    <x v="17"/>
    <n v="139"/>
    <n v="1"/>
    <s v="FXU73"/>
    <n v="215"/>
    <n v="0"/>
    <s v="ร้านที่10"/>
    <s v="อ้อ"/>
    <s v="21 ซอยพระราม3/29_x000a_ถนนพระราม3_x000a_แขวงบางโพงพาง_x000a_เขตยานนาวา_x000a_กรุงเทพฯ 10120"/>
    <s v="10120"/>
    <s v="0898995506"/>
    <s v="11/10/2025 13:26"/>
    <s v="raweewan5499@gmail.com"/>
    <s v="EMS COD"/>
    <s v="facebook"/>
    <s v="กสิกร"/>
    <s v=""/>
    <s v="WA034071010TH"/>
    <s v="11/10/2025 13:21"/>
  </r>
  <r>
    <x v="7"/>
    <x v="18"/>
    <n v="139"/>
    <n v="1"/>
    <s v="FXU73"/>
    <n v="215"/>
    <n v="0"/>
    <s v="ร้านที่10"/>
    <s v="อ้อ"/>
    <s v="21 ซอยพระราม3/29_x000a_ถนนพระราม3_x000a_แขวงบางโพงพาง_x000a_เขตยานนาวา_x000a_กรุงเทพฯ 10120"/>
    <s v="10120"/>
    <s v="0898995506"/>
    <s v="11/10/2025 13:26"/>
    <s v="raweewan5499@gmail.com"/>
    <s v="EMS COD"/>
    <s v="facebook"/>
    <s v="กสิกร"/>
    <s v=""/>
    <s v="WA034071010TH"/>
    <s v="11/10/2025 13:21"/>
  </r>
  <r>
    <x v="10"/>
    <x v="10"/>
    <n v="40"/>
    <n v="10"/>
    <s v="FXU72"/>
    <n v="448"/>
    <n v="48"/>
    <s v="ร้านที่2"/>
    <s v="ห***หยก ห***เวียงจันทร์"/>
    <s v="สุราษฎร์ธานี"/>
    <s v="-"/>
    <s v=""/>
    <s v="11/10/2025 13:21"/>
    <s v="-"/>
    <s v="J&amp;T COD"/>
    <s v="Tiktok"/>
    <s v="จ่ายทีหลัง / COD"/>
    <s v=""/>
    <s v="764905316280"/>
    <s v="11/10/2025 13:21"/>
  </r>
  <r>
    <x v="10"/>
    <x v="10"/>
    <n v="50"/>
    <n v="6"/>
    <s v="FXU71"/>
    <n v="200"/>
    <n v="0"/>
    <s v="ร้านที่2"/>
    <s v="ห***ัง แ**"/>
    <s v="ประจวบคีรีขันธ์"/>
    <s v="-"/>
    <s v=""/>
    <s v="11/10/2025 13:20"/>
    <s v="-"/>
    <s v="J&amp;T COD"/>
    <s v="Tiktok"/>
    <s v="จ่ายทีหลัง / COD"/>
    <s v=""/>
    <s v="764972119262"/>
    <s v="11/10/2025 13:20"/>
  </r>
  <r>
    <x v="1"/>
    <x v="1"/>
    <n v="50"/>
    <n v="1"/>
    <s v="FXU70"/>
    <n v="100"/>
    <n v="0"/>
    <s v="ร้านที่2"/>
    <s v="เ***ีย์ ด***ทอง"/>
    <s v="นนทบุรี"/>
    <s v="-"/>
    <s v=""/>
    <s v="11/10/2025 13:18"/>
    <s v="-"/>
    <s v="J&amp;T COD"/>
    <s v="Tiktok"/>
    <s v="จ่ายทีหลัง / COD"/>
    <s v=""/>
    <s v="764998196266"/>
    <s v="11/10/2025 13:18"/>
  </r>
  <r>
    <x v="2"/>
    <x v="2"/>
    <n v="50"/>
    <n v="1"/>
    <s v="FXU70"/>
    <n v="100"/>
    <n v="0"/>
    <s v="ร้านที่2"/>
    <s v="เ***ีย์ ด***ทอง"/>
    <s v="นนทบุรี"/>
    <s v="-"/>
    <s v=""/>
    <s v="11/10/2025 13:18"/>
    <s v="-"/>
    <s v="J&amp;T COD"/>
    <s v="Tiktok"/>
    <s v="จ่ายทีหลัง / COD"/>
    <s v=""/>
    <s v="764998196266"/>
    <s v="11/10/2025 13:18"/>
  </r>
  <r>
    <x v="3"/>
    <x v="3"/>
    <n v="50"/>
    <n v="1"/>
    <s v="FXU70"/>
    <n v="100"/>
    <n v="0"/>
    <s v="ร้านที่2"/>
    <s v="เ***ีย์ ด***ทอง"/>
    <s v="นนทบุรี"/>
    <s v="-"/>
    <s v=""/>
    <s v="11/10/2025 13:18"/>
    <s v="-"/>
    <s v="J&amp;T COD"/>
    <s v="Tiktok"/>
    <s v="จ่ายทีหลัง / COD"/>
    <s v=""/>
    <s v="764998196266"/>
    <s v="11/10/2025 13:18"/>
  </r>
  <r>
    <x v="10"/>
    <x v="10"/>
    <n v="33.333333333333336"/>
    <n v="3"/>
    <s v="FXU69"/>
    <n v="100"/>
    <n v="0"/>
    <s v="ร้านที่2"/>
    <s v="T***thikaporn N***nd"/>
    <s v="สมุทรปราการ"/>
    <s v="-"/>
    <s v=""/>
    <s v="11/10/2025 13:17"/>
    <s v="-"/>
    <s v="Flash Express Thailand COD"/>
    <s v="Tiktok"/>
    <s v="จ่ายทีหลัง / COD"/>
    <s v=""/>
    <s v="THT02012741H14Z"/>
    <s v="11/10/2025 13:17"/>
  </r>
  <r>
    <x v="1"/>
    <x v="1"/>
    <n v="50"/>
    <n v="1"/>
    <s v="FXU68"/>
    <n v="100"/>
    <n v="0"/>
    <s v="ร้านที่2"/>
    <s v="ศ***รัตน บ***ุไร"/>
    <s v="ชัยนาท"/>
    <s v="-"/>
    <s v=""/>
    <s v="11/10/2025 13:16"/>
    <s v="-"/>
    <s v="J&amp;T COD"/>
    <s v="Tiktok"/>
    <s v="จ่ายทีหลัง / COD"/>
    <s v=""/>
    <s v="764916798273"/>
    <s v="11/10/2025 13:16"/>
  </r>
  <r>
    <x v="2"/>
    <x v="2"/>
    <n v="50"/>
    <n v="1"/>
    <s v="FXU68"/>
    <n v="100"/>
    <n v="0"/>
    <s v="ร้านที่2"/>
    <s v="ศ***รัตน บ***ุไร"/>
    <s v="ชัยนาท"/>
    <s v="-"/>
    <s v=""/>
    <s v="11/10/2025 13:16"/>
    <s v="-"/>
    <s v="J&amp;T COD"/>
    <s v="Tiktok"/>
    <s v="จ่ายทีหลัง / COD"/>
    <s v=""/>
    <s v="764916798273"/>
    <s v="11/10/2025 13:16"/>
  </r>
  <r>
    <x v="3"/>
    <x v="3"/>
    <n v="50"/>
    <n v="1"/>
    <s v="FXU68"/>
    <n v="100"/>
    <n v="0"/>
    <s v="ร้านที่2"/>
    <s v="ศ***รัตน บ***ุไร"/>
    <s v="ชัยนาท"/>
    <s v="-"/>
    <s v=""/>
    <s v="11/10/2025 13:16"/>
    <s v="-"/>
    <s v="J&amp;T COD"/>
    <s v="Tiktok"/>
    <s v="จ่ายทีหลัง / COD"/>
    <s v=""/>
    <s v="764916798273"/>
    <s v="11/10/2025 13:16"/>
  </r>
  <r>
    <x v="1"/>
    <x v="1"/>
    <n v="50"/>
    <n v="1"/>
    <s v="FXU65"/>
    <n v="100"/>
    <n v="0"/>
    <s v="ร้านที่2"/>
    <s v="ส***ษา อ***ัมย์"/>
    <s v="บุรีรัมย์"/>
    <s v="-"/>
    <s v=""/>
    <s v="11/10/2025 13:08"/>
    <s v="-"/>
    <s v="Flash Express Thailand COD"/>
    <s v="Tiktok"/>
    <s v="จ่ายทีหลัง / COD"/>
    <s v=""/>
    <s v="THT2801274YA13Z"/>
    <s v="11/10/2025 13:08"/>
  </r>
  <r>
    <x v="2"/>
    <x v="2"/>
    <n v="50"/>
    <n v="1"/>
    <s v="FXU65"/>
    <n v="100"/>
    <n v="0"/>
    <s v="ร้านที่2"/>
    <s v="ส***ษา อ***ัมย์"/>
    <s v="บุรีรัมย์"/>
    <s v="-"/>
    <s v=""/>
    <s v="11/10/2025 13:08"/>
    <s v="-"/>
    <s v="Flash Express Thailand COD"/>
    <s v="Tiktok"/>
    <s v="จ่ายทีหลัง / COD"/>
    <s v=""/>
    <s v="THT2801274YA13Z"/>
    <s v="11/10/2025 13:08"/>
  </r>
  <r>
    <x v="3"/>
    <x v="3"/>
    <n v="50"/>
    <n v="1"/>
    <s v="FXU65"/>
    <n v="100"/>
    <n v="0"/>
    <s v="ร้านที่2"/>
    <s v="ส***ษา อ***ัมย์"/>
    <s v="บุรีรัมย์"/>
    <s v="-"/>
    <s v=""/>
    <s v="11/10/2025 13:08"/>
    <s v="-"/>
    <s v="Flash Express Thailand COD"/>
    <s v="Tiktok"/>
    <s v="จ่ายทีหลัง / COD"/>
    <s v=""/>
    <s v="THT2801274YA13Z"/>
    <s v="11/10/2025 13:08"/>
  </r>
  <r>
    <x v="1"/>
    <x v="1"/>
    <n v="50"/>
    <n v="1"/>
    <s v="FXU64"/>
    <n v="100"/>
    <n v="0"/>
    <s v="ร้านที่2"/>
    <s v="ส***ภรณ์ ข***กตุ"/>
    <s v="สมุทรปราการ"/>
    <s v="-"/>
    <s v=""/>
    <s v="11/10/2025 13:03"/>
    <s v="-"/>
    <s v="J&amp;T Express"/>
    <s v="Tiktok"/>
    <s v="tiktok"/>
    <s v=""/>
    <s v="764959191275"/>
    <s v="11/10/2025 13:03"/>
  </r>
  <r>
    <x v="2"/>
    <x v="2"/>
    <n v="50"/>
    <n v="1"/>
    <s v="FXU64"/>
    <n v="100"/>
    <n v="0"/>
    <s v="ร้านที่2"/>
    <s v="ส***ภรณ์ ข***กตุ"/>
    <s v="สมุทรปราการ"/>
    <s v="-"/>
    <s v=""/>
    <s v="11/10/2025 13:03"/>
    <s v="-"/>
    <s v="J&amp;T Express"/>
    <s v="Tiktok"/>
    <s v="tiktok"/>
    <s v=""/>
    <s v="764959191275"/>
    <s v="11/10/2025 13:03"/>
  </r>
  <r>
    <x v="3"/>
    <x v="3"/>
    <n v="50"/>
    <n v="1"/>
    <s v="FXU64"/>
    <n v="100"/>
    <n v="0"/>
    <s v="ร้านที่2"/>
    <s v="ส***ภรณ์ ข***กตุ"/>
    <s v="สมุทรปราการ"/>
    <s v="-"/>
    <s v=""/>
    <s v="11/10/2025 13:03"/>
    <s v="-"/>
    <s v="J&amp;T Express"/>
    <s v="Tiktok"/>
    <s v="tiktok"/>
    <s v=""/>
    <s v="764959191275"/>
    <s v="11/10/2025 13:03"/>
  </r>
  <r>
    <x v="11"/>
    <x v="11"/>
    <n v="66.666666666666671"/>
    <n v="3"/>
    <s v="FXU63"/>
    <n v="100"/>
    <n v="0"/>
    <s v="ร้านที่2"/>
    <s v="ส***ญญา อ***เสมอ"/>
    <s v="พระนครศรีอยุธยา"/>
    <s v="-"/>
    <s v=""/>
    <s v="11/10/2025 12:58"/>
    <s v="-"/>
    <s v="J&amp;T COD"/>
    <s v="Tiktok"/>
    <s v="จ่ายทีหลัง / COD"/>
    <s v=""/>
    <s v="764982703251"/>
    <s v="11/10/2025 12:59"/>
  </r>
  <r>
    <x v="1"/>
    <x v="1"/>
    <n v="50"/>
    <n v="1"/>
    <s v="FXU62"/>
    <n v="100"/>
    <n v="0"/>
    <s v="ร้านที่2"/>
    <s v="พ***ล น***พล"/>
    <s v="กรุงเทพฯ"/>
    <s v="-"/>
    <s v=""/>
    <s v="11/10/2025 12:56"/>
    <s v="-"/>
    <s v="J&amp;T COD"/>
    <s v="Tiktok"/>
    <s v="จ่ายทีหลัง / COD"/>
    <s v=""/>
    <s v="764968197276"/>
    <s v="11/10/2025 12:57"/>
  </r>
  <r>
    <x v="2"/>
    <x v="2"/>
    <n v="50"/>
    <n v="1"/>
    <s v="FXU62"/>
    <n v="100"/>
    <n v="0"/>
    <s v="ร้านที่2"/>
    <s v="พ***ล น***พล"/>
    <s v="กรุงเทพฯ"/>
    <s v="-"/>
    <s v=""/>
    <s v="11/10/2025 12:56"/>
    <s v="-"/>
    <s v="J&amp;T COD"/>
    <s v="Tiktok"/>
    <s v="จ่ายทีหลัง / COD"/>
    <s v=""/>
    <s v="764968197276"/>
    <s v="11/10/2025 12:57"/>
  </r>
  <r>
    <x v="3"/>
    <x v="3"/>
    <n v="50"/>
    <n v="1"/>
    <s v="FXU62"/>
    <n v="100"/>
    <n v="0"/>
    <s v="ร้านที่2"/>
    <s v="พ***ล น***พล"/>
    <s v="กรุงเทพฯ"/>
    <s v="-"/>
    <s v=""/>
    <s v="11/10/2025 12:56"/>
    <s v="-"/>
    <s v="J&amp;T COD"/>
    <s v="Tiktok"/>
    <s v="จ่ายทีหลัง / COD"/>
    <s v=""/>
    <s v="764968197276"/>
    <s v="11/10/2025 12:57"/>
  </r>
  <r>
    <x v="1"/>
    <x v="1"/>
    <n v="50"/>
    <n v="1"/>
    <s v="FXU59"/>
    <n v="100"/>
    <n v="0"/>
    <s v="ร้านที่4"/>
    <s v="เ***ร์ น***้ะ"/>
    <s v="ปทุมธานี"/>
    <s v="-"/>
    <s v=""/>
    <s v="11/10/2025 12:30"/>
    <s v="-"/>
    <s v="Flash Express Thailand COD"/>
    <s v="Tiktok"/>
    <s v="จ่ายทีหลัง / COD"/>
    <s v=""/>
    <s v="THT04022742P28Z"/>
    <s v="11/10/2025 12:30"/>
  </r>
  <r>
    <x v="2"/>
    <x v="2"/>
    <n v="50"/>
    <n v="1"/>
    <s v="FXU59"/>
    <n v="100"/>
    <n v="0"/>
    <s v="ร้านที่4"/>
    <s v="เ***ร์ น***้ะ"/>
    <s v="ปทุมธานี"/>
    <s v="-"/>
    <s v=""/>
    <s v="11/10/2025 12:30"/>
    <s v="-"/>
    <s v="Flash Express Thailand COD"/>
    <s v="Tiktok"/>
    <s v="จ่ายทีหลัง / COD"/>
    <s v=""/>
    <s v="THT04022742P28Z"/>
    <s v="11/10/2025 12:30"/>
  </r>
  <r>
    <x v="3"/>
    <x v="3"/>
    <n v="50"/>
    <n v="1"/>
    <s v="FXU59"/>
    <n v="100"/>
    <n v="0"/>
    <s v="ร้านที่4"/>
    <s v="เ***ร์ น***้ะ"/>
    <s v="ปทุมธานี"/>
    <s v="-"/>
    <s v=""/>
    <s v="11/10/2025 12:30"/>
    <s v="-"/>
    <s v="Flash Express Thailand COD"/>
    <s v="Tiktok"/>
    <s v="จ่ายทีหลัง / COD"/>
    <s v=""/>
    <s v="THT04022742P28Z"/>
    <s v="11/10/2025 12:30"/>
  </r>
  <r>
    <x v="1"/>
    <x v="1"/>
    <n v="50"/>
    <n v="1"/>
    <s v="FXU58"/>
    <n v="100"/>
    <n v="0"/>
    <s v="ร้านที่4"/>
    <s v="ว***พ็ญ   ส***รณรัตน์"/>
    <s v="สระบุรี"/>
    <s v="-"/>
    <s v=""/>
    <s v="11/10/2025 12:27"/>
    <s v="-"/>
    <s v="J&amp;T COD"/>
    <s v="Tiktok"/>
    <s v="จ่ายทีหลัง / COD"/>
    <s v=""/>
    <s v="764969794271"/>
    <s v="11/10/2025 12:27"/>
  </r>
  <r>
    <x v="2"/>
    <x v="2"/>
    <n v="50"/>
    <n v="1"/>
    <s v="FXU58"/>
    <n v="100"/>
    <n v="0"/>
    <s v="ร้านที่4"/>
    <s v="ว***พ็ญ   ส***รณรัตน์"/>
    <s v="สระบุรี"/>
    <s v="-"/>
    <s v=""/>
    <s v="11/10/2025 12:27"/>
    <s v="-"/>
    <s v="J&amp;T COD"/>
    <s v="Tiktok"/>
    <s v="จ่ายทีหลัง / COD"/>
    <s v=""/>
    <s v="764969794271"/>
    <s v="11/10/2025 12:27"/>
  </r>
  <r>
    <x v="3"/>
    <x v="3"/>
    <n v="50"/>
    <n v="1"/>
    <s v="FXU58"/>
    <n v="100"/>
    <n v="0"/>
    <s v="ร้านที่4"/>
    <s v="ว***พ็ญ   ส***รณรัตน์"/>
    <s v="สระบุรี"/>
    <s v="-"/>
    <s v=""/>
    <s v="11/10/2025 12:27"/>
    <s v="-"/>
    <s v="J&amp;T COD"/>
    <s v="Tiktok"/>
    <s v="จ่ายทีหลัง / COD"/>
    <s v=""/>
    <s v="764969794271"/>
    <s v="11/10/2025 12:27"/>
  </r>
  <r>
    <x v="1"/>
    <x v="1"/>
    <n v="50"/>
    <n v="3"/>
    <s v="FXU56"/>
    <n v="300"/>
    <n v="0"/>
    <s v="ร้านที่4"/>
    <s v="แ***์ โ***ชือดหนองกระถิน"/>
    <s v="สุพรรณบุรี"/>
    <s v="-"/>
    <s v=""/>
    <s v="11/10/2025 12:24"/>
    <s v="-"/>
    <s v="J&amp;T COD"/>
    <s v="Tiktok"/>
    <s v="จ่ายทีหลัง / COD"/>
    <s v=""/>
    <s v="764985207243"/>
    <s v="11/10/2025 12:24"/>
  </r>
  <r>
    <x v="2"/>
    <x v="2"/>
    <n v="50"/>
    <n v="3"/>
    <s v="FXU56"/>
    <n v="300"/>
    <n v="0"/>
    <s v="ร้านที่4"/>
    <s v="แ***์ โ***ชือดหนองกระถิน"/>
    <s v="สุพรรณบุรี"/>
    <s v="-"/>
    <s v=""/>
    <s v="11/10/2025 12:24"/>
    <s v="-"/>
    <s v="J&amp;T COD"/>
    <s v="Tiktok"/>
    <s v="จ่ายทีหลัง / COD"/>
    <s v=""/>
    <s v="764985207243"/>
    <s v="11/10/2025 12:24"/>
  </r>
  <r>
    <x v="3"/>
    <x v="3"/>
    <n v="50"/>
    <n v="3"/>
    <s v="FXU56"/>
    <n v="300"/>
    <n v="0"/>
    <s v="ร้านที่4"/>
    <s v="แ***์ โ***ชือดหนองกระถิน"/>
    <s v="สุพรรณบุรี"/>
    <s v="-"/>
    <s v=""/>
    <s v="11/10/2025 12:24"/>
    <s v="-"/>
    <s v="J&amp;T COD"/>
    <s v="Tiktok"/>
    <s v="จ่ายทีหลัง / COD"/>
    <s v=""/>
    <s v="764985207243"/>
    <s v="11/10/2025 12:24"/>
  </r>
  <r>
    <x v="1"/>
    <x v="1"/>
    <n v="50"/>
    <n v="2"/>
    <s v="FXU53"/>
    <n v="200"/>
    <n v="0"/>
    <s v="ร้านที่2"/>
    <s v="ส*** ป***นทรงนาม"/>
    <s v="กรุงเทพฯ"/>
    <s v="-"/>
    <s v=""/>
    <s v="11/10/2025 12:18"/>
    <s v="-"/>
    <s v="J&amp;T COD"/>
    <s v="Tiktok"/>
    <s v="จ่ายทีหลัง / COD"/>
    <s v=""/>
    <s v="764980104280"/>
    <s v="11/10/2025 12:18"/>
  </r>
  <r>
    <x v="2"/>
    <x v="2"/>
    <n v="50"/>
    <n v="2"/>
    <s v="FXU53"/>
    <n v="200"/>
    <n v="0"/>
    <s v="ร้านที่2"/>
    <s v="ส*** ป***นทรงนาม"/>
    <s v="กรุงเทพฯ"/>
    <s v="-"/>
    <s v=""/>
    <s v="11/10/2025 12:18"/>
    <s v="-"/>
    <s v="J&amp;T COD"/>
    <s v="Tiktok"/>
    <s v="จ่ายทีหลัง / COD"/>
    <s v=""/>
    <s v="764980104280"/>
    <s v="11/10/2025 12:18"/>
  </r>
  <r>
    <x v="3"/>
    <x v="3"/>
    <n v="50"/>
    <n v="2"/>
    <s v="FXU53"/>
    <n v="200"/>
    <n v="0"/>
    <s v="ร้านที่2"/>
    <s v="ส*** ป***นทรงนาม"/>
    <s v="กรุงเทพฯ"/>
    <s v="-"/>
    <s v=""/>
    <s v="11/10/2025 12:18"/>
    <s v="-"/>
    <s v="J&amp;T COD"/>
    <s v="Tiktok"/>
    <s v="จ่ายทีหลัง / COD"/>
    <s v=""/>
    <s v="764980104280"/>
    <s v="11/10/2025 12:18"/>
  </r>
  <r>
    <x v="1"/>
    <x v="1"/>
    <n v="50"/>
    <n v="2"/>
    <s v="FXU52"/>
    <n v="200"/>
    <n v="0"/>
    <s v="ร้านที่2"/>
    <s v="ส*** เ***อบสูงเนิน"/>
    <s v="บุรีรัมย์"/>
    <s v="-"/>
    <s v=""/>
    <s v="11/10/2025 12:13"/>
    <s v="-"/>
    <s v="J&amp;T Express"/>
    <s v="Tiktok"/>
    <s v="tiktok"/>
    <s v=""/>
    <s v="764905801236"/>
    <s v="11/10/2025 12:13"/>
  </r>
  <r>
    <x v="2"/>
    <x v="2"/>
    <n v="50"/>
    <n v="2"/>
    <s v="FXU52"/>
    <n v="200"/>
    <n v="0"/>
    <s v="ร้านที่2"/>
    <s v="ส*** เ***อบสูงเนิน"/>
    <s v="บุรีรัมย์"/>
    <s v="-"/>
    <s v=""/>
    <s v="11/10/2025 12:13"/>
    <s v="-"/>
    <s v="J&amp;T Express"/>
    <s v="Tiktok"/>
    <s v="tiktok"/>
    <s v=""/>
    <s v="764905801236"/>
    <s v="11/10/2025 12:13"/>
  </r>
  <r>
    <x v="3"/>
    <x v="3"/>
    <n v="50"/>
    <n v="2"/>
    <s v="FXU52"/>
    <n v="200"/>
    <n v="0"/>
    <s v="ร้านที่2"/>
    <s v="ส*** เ***อบสูงเนิน"/>
    <s v="บุรีรัมย์"/>
    <s v="-"/>
    <s v=""/>
    <s v="11/10/2025 12:13"/>
    <s v="-"/>
    <s v="J&amp;T Express"/>
    <s v="Tiktok"/>
    <s v="tiktok"/>
    <s v=""/>
    <s v="764905801236"/>
    <s v="11/10/2025 12:13"/>
  </r>
  <r>
    <x v="1"/>
    <x v="1"/>
    <n v="50"/>
    <n v="1"/>
    <s v="FXU50"/>
    <n v="100"/>
    <n v="0"/>
    <s v="ร้านที่4"/>
    <s v="ส***พร น***ใจ"/>
    <s v="ตำบล กาฬสินธุ์"/>
    <s v="-"/>
    <s v=""/>
    <s v="11/10/2025 12:02"/>
    <s v="-"/>
    <s v="Flash Express Thailand COD"/>
    <s v="Tiktok"/>
    <s v="จ่ายทีหลัง / COD"/>
    <s v=""/>
    <s v="THT43182742ME0Z"/>
    <s v="11/10/2025 12:02"/>
  </r>
  <r>
    <x v="2"/>
    <x v="2"/>
    <n v="50"/>
    <n v="1"/>
    <s v="FXU50"/>
    <n v="100"/>
    <n v="0"/>
    <s v="ร้านที่4"/>
    <s v="ส***พร น***ใจ"/>
    <s v="ตำบล กาฬสินธุ์"/>
    <s v="-"/>
    <s v=""/>
    <s v="11/10/2025 12:02"/>
    <s v="-"/>
    <s v="Flash Express Thailand COD"/>
    <s v="Tiktok"/>
    <s v="จ่ายทีหลัง / COD"/>
    <s v=""/>
    <s v="THT43182742ME0Z"/>
    <s v="11/10/2025 12:02"/>
  </r>
  <r>
    <x v="3"/>
    <x v="3"/>
    <n v="50"/>
    <n v="1"/>
    <s v="FXU50"/>
    <n v="100"/>
    <n v="0"/>
    <s v="ร้านที่4"/>
    <s v="ส***พร น***ใจ"/>
    <s v="ตำบล กาฬสินธุ์"/>
    <s v="-"/>
    <s v=""/>
    <s v="11/10/2025 12:02"/>
    <s v="-"/>
    <s v="Flash Express Thailand COD"/>
    <s v="Tiktok"/>
    <s v="จ่ายทีหลัง / COD"/>
    <s v=""/>
    <s v="THT43182742ME0Z"/>
    <s v="11/10/2025 12:02"/>
  </r>
  <r>
    <x v="10"/>
    <x v="10"/>
    <n v="33.333333333333336"/>
    <n v="6"/>
    <s v="FXU49"/>
    <n v="200"/>
    <n v="0"/>
    <s v="ร้านที่2"/>
    <s v="จ***า ด***ี"/>
    <s v="สมุทรสาคร"/>
    <s v="-"/>
    <s v=""/>
    <s v="11/10/2025 12:01"/>
    <s v="-"/>
    <s v="J&amp;T COD"/>
    <s v="Tiktok"/>
    <s v="จ่ายทีหลัง / COD"/>
    <s v=""/>
    <s v="764988114262"/>
    <s v="11/10/2025 12:01"/>
  </r>
  <r>
    <x v="1"/>
    <x v="1"/>
    <n v="50"/>
    <n v="1"/>
    <s v="FXU48"/>
    <n v="100"/>
    <n v="0"/>
    <s v="ร้านที่4"/>
    <s v="ม***"/>
    <s v="Phetchaburi"/>
    <s v="-"/>
    <s v=""/>
    <s v="11/10/2025 11:58"/>
    <s v="-"/>
    <s v="J&amp;T COD"/>
    <s v="Tiktok"/>
    <s v="จ่ายทีหลัง / COD"/>
    <s v=""/>
    <s v="764900994281"/>
    <s v="11/10/2025 11:58"/>
  </r>
  <r>
    <x v="2"/>
    <x v="2"/>
    <n v="50"/>
    <n v="1"/>
    <s v="FXU48"/>
    <n v="100"/>
    <n v="0"/>
    <s v="ร้านที่4"/>
    <s v="ม***"/>
    <s v="Phetchaburi"/>
    <s v="-"/>
    <s v=""/>
    <s v="11/10/2025 11:58"/>
    <s v="-"/>
    <s v="J&amp;T COD"/>
    <s v="Tiktok"/>
    <s v="จ่ายทีหลัง / COD"/>
    <s v=""/>
    <s v="764900994281"/>
    <s v="11/10/2025 11:58"/>
  </r>
  <r>
    <x v="3"/>
    <x v="3"/>
    <n v="50"/>
    <n v="1"/>
    <s v="FXU48"/>
    <n v="100"/>
    <n v="0"/>
    <s v="ร้านที่4"/>
    <s v="ม***"/>
    <s v="Phetchaburi"/>
    <s v="-"/>
    <s v=""/>
    <s v="11/10/2025 11:58"/>
    <s v="-"/>
    <s v="J&amp;T COD"/>
    <s v="Tiktok"/>
    <s v="จ่ายทีหลัง / COD"/>
    <s v=""/>
    <s v="764900994281"/>
    <s v="11/10/2025 11:58"/>
  </r>
  <r>
    <x v="1"/>
    <x v="1"/>
    <n v="50"/>
    <n v="1"/>
    <s v="FXU47"/>
    <n v="100"/>
    <n v="0"/>
    <s v="ร้านที่4"/>
    <s v="อ***วรรณ"/>
    <s v="ระยอง"/>
    <s v="-"/>
    <s v=""/>
    <s v="11/10/2025 11:57"/>
    <s v="-"/>
    <s v="J&amp;T Express"/>
    <s v="Tiktok"/>
    <s v="tiktok"/>
    <s v=""/>
    <s v="764951190286"/>
    <s v="11/10/2025 11:57"/>
  </r>
  <r>
    <x v="2"/>
    <x v="2"/>
    <n v="50"/>
    <n v="1"/>
    <s v="FXU47"/>
    <n v="100"/>
    <n v="0"/>
    <s v="ร้านที่4"/>
    <s v="อ***วรรณ"/>
    <s v="ระยอง"/>
    <s v="-"/>
    <s v=""/>
    <s v="11/10/2025 11:57"/>
    <s v="-"/>
    <s v="J&amp;T Express"/>
    <s v="Tiktok"/>
    <s v="tiktok"/>
    <s v=""/>
    <s v="764951190286"/>
    <s v="11/10/2025 11:57"/>
  </r>
  <r>
    <x v="3"/>
    <x v="3"/>
    <n v="50"/>
    <n v="1"/>
    <s v="FXU47"/>
    <n v="100"/>
    <n v="0"/>
    <s v="ร้านที่4"/>
    <s v="อ***วรรณ"/>
    <s v="ระยอง"/>
    <s v="-"/>
    <s v=""/>
    <s v="11/10/2025 11:57"/>
    <s v="-"/>
    <s v="J&amp;T Express"/>
    <s v="Tiktok"/>
    <s v="tiktok"/>
    <s v=""/>
    <s v="764951190286"/>
    <s v="11/10/2025 11:57"/>
  </r>
  <r>
    <x v="1"/>
    <x v="1"/>
    <n v="50"/>
    <n v="1"/>
    <s v="FXU46"/>
    <n v="100"/>
    <n v="0"/>
    <s v="ร้านที่4"/>
    <s v="ร***วน"/>
    <s v="สระบุรี"/>
    <s v="-"/>
    <s v=""/>
    <s v="11/10/2025 11:57"/>
    <s v="-"/>
    <s v="Flash Express Thailand"/>
    <s v="Tiktok"/>
    <s v="tiktok"/>
    <s v=""/>
    <s v="THT1003274Y753Z"/>
    <s v="11/10/2025 11:55"/>
  </r>
  <r>
    <x v="2"/>
    <x v="2"/>
    <n v="50"/>
    <n v="1"/>
    <s v="FXU46"/>
    <n v="100"/>
    <n v="0"/>
    <s v="ร้านที่4"/>
    <s v="ร***วน"/>
    <s v="สระบุรี"/>
    <s v="-"/>
    <s v=""/>
    <s v="11/10/2025 11:57"/>
    <s v="-"/>
    <s v="Flash Express Thailand"/>
    <s v="Tiktok"/>
    <s v="tiktok"/>
    <s v=""/>
    <s v="THT1003274Y753Z"/>
    <s v="11/10/2025 11:55"/>
  </r>
  <r>
    <x v="3"/>
    <x v="3"/>
    <n v="50"/>
    <n v="1"/>
    <s v="FXU46"/>
    <n v="100"/>
    <n v="0"/>
    <s v="ร้านที่4"/>
    <s v="ร***วน"/>
    <s v="สระบุรี"/>
    <s v="-"/>
    <s v=""/>
    <s v="11/10/2025 11:57"/>
    <s v="-"/>
    <s v="Flash Express Thailand"/>
    <s v="Tiktok"/>
    <s v="tiktok"/>
    <s v=""/>
    <s v="THT1003274Y753Z"/>
    <s v="11/10/2025 11:55"/>
  </r>
  <r>
    <x v="1"/>
    <x v="1"/>
    <n v="50"/>
    <n v="1"/>
    <s v="FXU45"/>
    <n v="100"/>
    <n v="0"/>
    <s v="ร้านที่2"/>
    <s v="ล***"/>
    <s v="กรุงเทพฯ"/>
    <s v="-"/>
    <s v=""/>
    <s v="11/10/2025 11:54"/>
    <s v="-"/>
    <s v="J&amp;T COD"/>
    <s v="Tiktok"/>
    <s v="จ่ายทีหลัง / COD"/>
    <s v=""/>
    <s v="764948299301"/>
    <s v="11/10/2025 11:54"/>
  </r>
  <r>
    <x v="2"/>
    <x v="2"/>
    <n v="50"/>
    <n v="1"/>
    <s v="FXU45"/>
    <n v="100"/>
    <n v="0"/>
    <s v="ร้านที่2"/>
    <s v="ล***"/>
    <s v="กรุงเทพฯ"/>
    <s v="-"/>
    <s v=""/>
    <s v="11/10/2025 11:54"/>
    <s v="-"/>
    <s v="J&amp;T COD"/>
    <s v="Tiktok"/>
    <s v="จ่ายทีหลัง / COD"/>
    <s v=""/>
    <s v="764948299301"/>
    <s v="11/10/2025 11:54"/>
  </r>
  <r>
    <x v="3"/>
    <x v="3"/>
    <n v="50"/>
    <n v="1"/>
    <s v="FXU45"/>
    <n v="100"/>
    <n v="0"/>
    <s v="ร้านที่2"/>
    <s v="ล***"/>
    <s v="กรุงเทพฯ"/>
    <s v="-"/>
    <s v=""/>
    <s v="11/10/2025 11:54"/>
    <s v="-"/>
    <s v="J&amp;T COD"/>
    <s v="Tiktok"/>
    <s v="จ่ายทีหลัง / COD"/>
    <s v=""/>
    <s v="764948299301"/>
    <s v="11/10/2025 11:54"/>
  </r>
  <r>
    <x v="1"/>
    <x v="1"/>
    <n v="50"/>
    <n v="1"/>
    <s v="FXU44"/>
    <n v="138"/>
    <n v="38"/>
    <s v="ร้านที่2"/>
    <s v="จ***วรรณ  ไ***ร"/>
    <s v="สุราษฎร์ธานี"/>
    <s v="-"/>
    <s v=""/>
    <s v="11/10/2025 11:48"/>
    <s v="-"/>
    <s v="J&amp;T COD"/>
    <s v="Tiktok"/>
    <s v="จ่ายทีหลัง / COD"/>
    <s v=""/>
    <s v="764997891291"/>
    <s v="11/10/2025 11:48"/>
  </r>
  <r>
    <x v="2"/>
    <x v="2"/>
    <n v="50"/>
    <n v="1"/>
    <s v="FXU44"/>
    <n v="138"/>
    <n v="38"/>
    <s v="ร้านที่2"/>
    <s v="จ***วรรณ  ไ***ร"/>
    <s v="สุราษฎร์ธานี"/>
    <s v="-"/>
    <s v=""/>
    <s v="11/10/2025 11:48"/>
    <s v="-"/>
    <s v="J&amp;T COD"/>
    <s v="Tiktok"/>
    <s v="จ่ายทีหลัง / COD"/>
    <s v=""/>
    <s v="764997891291"/>
    <s v="11/10/2025 11:48"/>
  </r>
  <r>
    <x v="3"/>
    <x v="3"/>
    <n v="50"/>
    <n v="1"/>
    <s v="FXU44"/>
    <n v="138"/>
    <n v="38"/>
    <s v="ร้านที่2"/>
    <s v="จ***วรรณ  ไ***ร"/>
    <s v="สุราษฎร์ธานี"/>
    <s v="-"/>
    <s v=""/>
    <s v="11/10/2025 11:48"/>
    <s v="-"/>
    <s v="J&amp;T COD"/>
    <s v="Tiktok"/>
    <s v="จ่ายทีหลัง / COD"/>
    <s v=""/>
    <s v="764997891291"/>
    <s v="11/10/2025 11:48"/>
  </r>
  <r>
    <x v="1"/>
    <x v="1"/>
    <n v="50"/>
    <n v="1"/>
    <s v="FXU42"/>
    <n v="100"/>
    <n v="0"/>
    <s v="ร้านที่2"/>
    <s v="เ*** เ***รติเจริญสุข"/>
    <s v="ฉะเชิงเทรา"/>
    <s v="-"/>
    <s v=""/>
    <s v="11/10/2025 11:40"/>
    <s v="-"/>
    <s v="J&amp;T COD"/>
    <s v="Tiktok"/>
    <s v="จ่ายทีหลัง / COD"/>
    <s v=""/>
    <s v="764981293300"/>
    <s v="11/10/2025 11:40"/>
  </r>
  <r>
    <x v="2"/>
    <x v="2"/>
    <n v="50"/>
    <n v="1"/>
    <s v="FXU42"/>
    <n v="100"/>
    <n v="0"/>
    <s v="ร้านที่2"/>
    <s v="เ*** เ***รติเจริญสุข"/>
    <s v="ฉะเชิงเทรา"/>
    <s v="-"/>
    <s v=""/>
    <s v="11/10/2025 11:40"/>
    <s v="-"/>
    <s v="J&amp;T COD"/>
    <s v="Tiktok"/>
    <s v="จ่ายทีหลัง / COD"/>
    <s v=""/>
    <s v="764981293300"/>
    <s v="11/10/2025 11:40"/>
  </r>
  <r>
    <x v="3"/>
    <x v="3"/>
    <n v="50"/>
    <n v="1"/>
    <s v="FXU42"/>
    <n v="100"/>
    <n v="0"/>
    <s v="ร้านที่2"/>
    <s v="เ*** เ***รติเจริญสุข"/>
    <s v="ฉะเชิงเทรา"/>
    <s v="-"/>
    <s v=""/>
    <s v="11/10/2025 11:40"/>
    <s v="-"/>
    <s v="J&amp;T COD"/>
    <s v="Tiktok"/>
    <s v="จ่ายทีหลัง / COD"/>
    <s v=""/>
    <s v="764981293300"/>
    <s v="11/10/2025 11:40"/>
  </r>
  <r>
    <x v="1"/>
    <x v="1"/>
    <n v="50"/>
    <n v="1"/>
    <s v="FXU41"/>
    <n v="100"/>
    <n v="0"/>
    <s v="ร้านที่2"/>
    <s v="น***ดียว เ***ขุนทด"/>
    <s v="กรุงเทพฯ"/>
    <s v="-"/>
    <s v=""/>
    <s v="11/10/2025 11:36"/>
    <s v="-"/>
    <s v="J&amp;T Express"/>
    <s v="Tiktok"/>
    <s v="tiktok"/>
    <s v=""/>
    <s v="764924490304"/>
    <s v="11/10/2025 11:36"/>
  </r>
  <r>
    <x v="2"/>
    <x v="2"/>
    <n v="50"/>
    <n v="1"/>
    <s v="FXU41"/>
    <n v="100"/>
    <n v="0"/>
    <s v="ร้านที่2"/>
    <s v="น***ดียว เ***ขุนทด"/>
    <s v="กรุงเทพฯ"/>
    <s v="-"/>
    <s v=""/>
    <s v="11/10/2025 11:36"/>
    <s v="-"/>
    <s v="J&amp;T Express"/>
    <s v="Tiktok"/>
    <s v="tiktok"/>
    <s v=""/>
    <s v="764924490304"/>
    <s v="11/10/2025 11:36"/>
  </r>
  <r>
    <x v="3"/>
    <x v="3"/>
    <n v="50"/>
    <n v="1"/>
    <s v="FXU41"/>
    <n v="100"/>
    <n v="0"/>
    <s v="ร้านที่2"/>
    <s v="น***ดียว เ***ขุนทด"/>
    <s v="กรุงเทพฯ"/>
    <s v="-"/>
    <s v=""/>
    <s v="11/10/2025 11:36"/>
    <s v="-"/>
    <s v="J&amp;T Express"/>
    <s v="Tiktok"/>
    <s v="tiktok"/>
    <s v=""/>
    <s v="764924490304"/>
    <s v="11/10/2025 11:36"/>
  </r>
  <r>
    <x v="1"/>
    <x v="1"/>
    <n v="50"/>
    <n v="1"/>
    <s v="FXU38"/>
    <n v="100"/>
    <n v="0"/>
    <s v="ร้านที่2"/>
    <s v="น*** พ***ลเงิน"/>
    <s v="สิงห์บุรี"/>
    <s v="-"/>
    <s v=""/>
    <s v="11/10/2025 11:25"/>
    <s v="-"/>
    <s v="Flash Express Thailand COD"/>
    <s v="Tiktok"/>
    <s v="จ่ายทีหลัง / COD"/>
    <s v=""/>
    <s v="THT0806274Y2G9Z"/>
    <s v="11/10/2025 11:25"/>
  </r>
  <r>
    <x v="2"/>
    <x v="2"/>
    <n v="50"/>
    <n v="1"/>
    <s v="FXU38"/>
    <n v="100"/>
    <n v="0"/>
    <s v="ร้านที่2"/>
    <s v="น*** พ***ลเงิน"/>
    <s v="สิงห์บุรี"/>
    <s v="-"/>
    <s v=""/>
    <s v="11/10/2025 11:25"/>
    <s v="-"/>
    <s v="Flash Express Thailand COD"/>
    <s v="Tiktok"/>
    <s v="จ่ายทีหลัง / COD"/>
    <s v=""/>
    <s v="THT0806274Y2G9Z"/>
    <s v="11/10/2025 11:25"/>
  </r>
  <r>
    <x v="3"/>
    <x v="3"/>
    <n v="50"/>
    <n v="1"/>
    <s v="FXU38"/>
    <n v="100"/>
    <n v="0"/>
    <s v="ร้านที่2"/>
    <s v="น*** พ***ลเงิน"/>
    <s v="สิงห์บุรี"/>
    <s v="-"/>
    <s v=""/>
    <s v="11/10/2025 11:25"/>
    <s v="-"/>
    <s v="Flash Express Thailand COD"/>
    <s v="Tiktok"/>
    <s v="จ่ายทีหลัง / COD"/>
    <s v=""/>
    <s v="THT0806274Y2G9Z"/>
    <s v="11/10/2025 11:25"/>
  </r>
  <r>
    <x v="1"/>
    <x v="1"/>
    <n v="50"/>
    <n v="1"/>
    <s v="FXU37"/>
    <n v="100"/>
    <n v="0"/>
    <s v="ร้านที่2"/>
    <s v="อ***้ว ม***น"/>
    <s v="เชียงราย"/>
    <s v="-"/>
    <s v=""/>
    <s v="11/10/2025 11:25"/>
    <s v="-"/>
    <s v="J&amp;T Express"/>
    <s v="Tiktok"/>
    <s v="tiktok"/>
    <s v=""/>
    <s v="764956202323"/>
    <s v="11/10/2025 11:25"/>
  </r>
  <r>
    <x v="2"/>
    <x v="2"/>
    <n v="50"/>
    <n v="1"/>
    <s v="FXU37"/>
    <n v="100"/>
    <n v="0"/>
    <s v="ร้านที่2"/>
    <s v="อ***้ว ม***น"/>
    <s v="เชียงราย"/>
    <s v="-"/>
    <s v=""/>
    <s v="11/10/2025 11:25"/>
    <s v="-"/>
    <s v="J&amp;T Express"/>
    <s v="Tiktok"/>
    <s v="tiktok"/>
    <s v=""/>
    <s v="764956202323"/>
    <s v="11/10/2025 11:25"/>
  </r>
  <r>
    <x v="3"/>
    <x v="3"/>
    <n v="50"/>
    <n v="1"/>
    <s v="FXU37"/>
    <n v="100"/>
    <n v="0"/>
    <s v="ร้านที่2"/>
    <s v="อ***้ว ม***น"/>
    <s v="เชียงราย"/>
    <s v="-"/>
    <s v=""/>
    <s v="11/10/2025 11:25"/>
    <s v="-"/>
    <s v="J&amp;T Express"/>
    <s v="Tiktok"/>
    <s v="tiktok"/>
    <s v=""/>
    <s v="764956202323"/>
    <s v="11/10/2025 11:25"/>
  </r>
  <r>
    <x v="1"/>
    <x v="1"/>
    <n v="50"/>
    <n v="1"/>
    <s v="FXU36"/>
    <n v="100"/>
    <n v="0"/>
    <s v="ร้านที่2"/>
    <s v="พ***า เ***ยมสม โ***โอ๋"/>
    <s v="กรุงเทพฯ"/>
    <s v="-"/>
    <s v=""/>
    <s v="11/10/2025 11:25"/>
    <s v="-"/>
    <s v="J&amp;T Express"/>
    <s v="Tiktok"/>
    <s v="tiktok"/>
    <s v=""/>
    <s v="764903098234"/>
    <s v="11/10/2025 11:25"/>
  </r>
  <r>
    <x v="2"/>
    <x v="2"/>
    <n v="50"/>
    <n v="1"/>
    <s v="FXU36"/>
    <n v="100"/>
    <n v="0"/>
    <s v="ร้านที่2"/>
    <s v="พ***า เ***ยมสม โ***โอ๋"/>
    <s v="กรุงเทพฯ"/>
    <s v="-"/>
    <s v=""/>
    <s v="11/10/2025 11:25"/>
    <s v="-"/>
    <s v="J&amp;T Express"/>
    <s v="Tiktok"/>
    <s v="tiktok"/>
    <s v=""/>
    <s v="764903098234"/>
    <s v="11/10/2025 11:25"/>
  </r>
  <r>
    <x v="3"/>
    <x v="3"/>
    <n v="50"/>
    <n v="1"/>
    <s v="FXU36"/>
    <n v="100"/>
    <n v="0"/>
    <s v="ร้านที่2"/>
    <s v="พ***า เ***ยมสม โ***โอ๋"/>
    <s v="กรุงเทพฯ"/>
    <s v="-"/>
    <s v=""/>
    <s v="11/10/2025 11:25"/>
    <s v="-"/>
    <s v="J&amp;T Express"/>
    <s v="Tiktok"/>
    <s v="tiktok"/>
    <s v=""/>
    <s v="764903098234"/>
    <s v="11/10/2025 11:25"/>
  </r>
  <r>
    <x v="4"/>
    <x v="5"/>
    <n v="66"/>
    <n v="1"/>
    <s v="FXU35"/>
    <n v="232"/>
    <n v="0"/>
    <s v="ร้านที่1"/>
    <s v="ศ******ข"/>
    <s v="******ดน้ำใส ตำบลกุดน้ำใส อำเภอจัตุรัส จังหวัดชัยภูมิ 36130"/>
    <s v="36130"/>
    <s v="64"/>
    <s v="11/10/2025 11:22"/>
    <s v="-"/>
    <s v="SPX Express"/>
    <s v="Shopee"/>
    <s v="shopee"/>
    <s v=""/>
    <s v="TH255463132132K"/>
    <s v="11/10/2025 11:22"/>
  </r>
  <r>
    <x v="5"/>
    <x v="6"/>
    <n v="66"/>
    <n v="1"/>
    <s v="FXU35"/>
    <n v="232"/>
    <n v="0"/>
    <s v="ร้านที่1"/>
    <s v="ศ******ข"/>
    <s v="******ดน้ำใส ตำบลกุดน้ำใส อำเภอจัตุรัส จังหวัดชัยภูมิ 36130"/>
    <s v="36130"/>
    <s v="64"/>
    <s v="11/10/2025 11:22"/>
    <s v="-"/>
    <s v="SPX Express"/>
    <s v="Shopee"/>
    <s v="shopee"/>
    <s v=""/>
    <s v="TH255463132132K"/>
    <s v="11/10/2025 11:22"/>
  </r>
  <r>
    <x v="6"/>
    <x v="7"/>
    <n v="67"/>
    <n v="1"/>
    <s v="FXU35"/>
    <n v="232"/>
    <n v="0"/>
    <s v="ร้านที่1"/>
    <s v="ศ******ข"/>
    <s v="******ดน้ำใส ตำบลกุดน้ำใส อำเภอจัตุรัส จังหวัดชัยภูมิ 36130"/>
    <s v="36130"/>
    <s v="64"/>
    <s v="11/10/2025 11:22"/>
    <s v="-"/>
    <s v="SPX Express"/>
    <s v="Shopee"/>
    <s v="shopee"/>
    <s v=""/>
    <s v="TH255463132132K"/>
    <s v="11/10/2025 11:22"/>
  </r>
  <r>
    <x v="3"/>
    <x v="3"/>
    <n v="42.666666666666657"/>
    <n v="3"/>
    <s v="FXU34"/>
    <n v="128"/>
    <n v="0"/>
    <s v="ร้านที่1"/>
    <s v="จ******ม"/>
    <s v="******คลอง5, ตำบลคลองห้า, อำเภอคลองหลวง ตำบลคลองห้า อำเภอคลองหลวง จังหวัดปทุมธานี 12120"/>
    <s v="12120"/>
    <s v="36"/>
    <s v="11/10/2025 11:16"/>
    <s v="-"/>
    <s v="SPX Express"/>
    <s v="Shopee"/>
    <s v="shopee"/>
    <s v=""/>
    <s v="TH253514896731J"/>
    <s v="11/10/2025 11:16"/>
  </r>
  <r>
    <x v="1"/>
    <x v="1"/>
    <n v="50"/>
    <n v="1"/>
    <s v="FXU32"/>
    <n v="100"/>
    <n v="0"/>
    <s v="ร้านที่2"/>
    <s v="u***7602522558873"/>
    <s v="ชลบุรี"/>
    <s v="-"/>
    <s v=""/>
    <s v="11/10/2025 11:12"/>
    <s v="-"/>
    <s v="J&amp;T COD"/>
    <s v="Tiktok"/>
    <s v="จ่ายทีหลัง / COD"/>
    <s v=""/>
    <s v="764963491235"/>
    <s v="11/10/2025 11:12"/>
  </r>
  <r>
    <x v="2"/>
    <x v="2"/>
    <n v="50"/>
    <n v="1"/>
    <s v="FXU32"/>
    <n v="100"/>
    <n v="0"/>
    <s v="ร้านที่2"/>
    <s v="u***7602522558873"/>
    <s v="ชลบุรี"/>
    <s v="-"/>
    <s v=""/>
    <s v="11/10/2025 11:12"/>
    <s v="-"/>
    <s v="J&amp;T COD"/>
    <s v="Tiktok"/>
    <s v="จ่ายทีหลัง / COD"/>
    <s v=""/>
    <s v="764963491235"/>
    <s v="11/10/2025 11:12"/>
  </r>
  <r>
    <x v="3"/>
    <x v="3"/>
    <n v="50"/>
    <n v="1"/>
    <s v="FXU32"/>
    <n v="100"/>
    <n v="0"/>
    <s v="ร้านที่2"/>
    <s v="u***7602522558873"/>
    <s v="ชลบุรี"/>
    <s v="-"/>
    <s v=""/>
    <s v="11/10/2025 11:12"/>
    <s v="-"/>
    <s v="J&amp;T COD"/>
    <s v="Tiktok"/>
    <s v="จ่ายทีหลัง / COD"/>
    <s v=""/>
    <s v="764963491235"/>
    <s v="11/10/2025 11:12"/>
  </r>
  <r>
    <x v="6"/>
    <x v="7"/>
    <n v="66.333333333333329"/>
    <n v="3"/>
    <s v="FXU31"/>
    <n v="471.4"/>
    <n v="57"/>
    <s v="ร้านที่8"/>
    <s v="สมาน ทานอุทิศ"/>
    <s v="หนองแซง เลขที่521หมู่4 ตำบลนาตาลอำเภอท่าคันโทจังหวัดกาฬสินธิุ์_x000a__x000a_ท่าคันโท/ Tha Khanthoกาฬสินธุ์/ Kalasin_x000a_46190"/>
    <s v="46190"/>
    <s v="660800196207"/>
    <s v="11/10/2025 11:07"/>
    <s v="-"/>
    <s v="Kerry_dropoff"/>
    <s v="Lazada"/>
    <s v="lazada"/>
    <s v=""/>
    <s v="520008697264"/>
    <s v="11/10/2025 11:07"/>
  </r>
  <r>
    <x v="6"/>
    <x v="7"/>
    <n v="66.333333333333329"/>
    <n v="3"/>
    <s v="FXU31"/>
    <n v="471.4"/>
    <n v="57"/>
    <s v="ร้านที่8"/>
    <s v="สมาน ทานอุทิศ"/>
    <s v="หนองแซง เลขที่521หมู่4 ตำบลนาตาลอำเภอท่าคันโทจังหวัดกาฬสินธิุ์_x000a__x000a_ท่าคันโท/ Tha Khanthoกาฬสินธุ์/ Kalasin_x000a_46190"/>
    <s v="46190"/>
    <s v="660800196207"/>
    <s v="11/10/2025 11:07"/>
    <s v="-"/>
    <s v="Kerry_dropoff"/>
    <s v="Lazada"/>
    <s v="lazada"/>
    <s v=""/>
    <s v="520008697264"/>
    <s v="11/10/2025 11:07"/>
  </r>
  <r>
    <x v="1"/>
    <x v="1"/>
    <n v="50"/>
    <n v="1"/>
    <s v="FXU30"/>
    <n v="100"/>
    <n v="0"/>
    <s v="ร้านที่2"/>
    <s v="ส***๋า. ย***ี"/>
    <s v="กรุงเทพฯ"/>
    <s v="-"/>
    <s v=""/>
    <s v="11/10/2025 11:07"/>
    <s v="-"/>
    <s v="J&amp;T COD"/>
    <s v="Tiktok"/>
    <s v="จ่ายทีหลัง / COD"/>
    <s v=""/>
    <s v="764973298235"/>
    <s v="11/10/2025 11:07"/>
  </r>
  <r>
    <x v="2"/>
    <x v="2"/>
    <n v="50"/>
    <n v="1"/>
    <s v="FXU30"/>
    <n v="100"/>
    <n v="0"/>
    <s v="ร้านที่2"/>
    <s v="ส***๋า. ย***ี"/>
    <s v="กรุงเทพฯ"/>
    <s v="-"/>
    <s v=""/>
    <s v="11/10/2025 11:07"/>
    <s v="-"/>
    <s v="J&amp;T COD"/>
    <s v="Tiktok"/>
    <s v="จ่ายทีหลัง / COD"/>
    <s v=""/>
    <s v="764973298235"/>
    <s v="11/10/2025 11:07"/>
  </r>
  <r>
    <x v="3"/>
    <x v="3"/>
    <n v="50"/>
    <n v="1"/>
    <s v="FXU30"/>
    <n v="100"/>
    <n v="0"/>
    <s v="ร้านที่2"/>
    <s v="ส***๋า. ย***ี"/>
    <s v="กรุงเทพฯ"/>
    <s v="-"/>
    <s v=""/>
    <s v="11/10/2025 11:07"/>
    <s v="-"/>
    <s v="J&amp;T COD"/>
    <s v="Tiktok"/>
    <s v="จ่ายทีหลัง / COD"/>
    <s v=""/>
    <s v="764973298235"/>
    <s v="11/10/2025 11:07"/>
  </r>
  <r>
    <x v="10"/>
    <x v="10"/>
    <n v="33.333333333333336"/>
    <n v="3"/>
    <s v="FXU29"/>
    <n v="100"/>
    <n v="0"/>
    <s v="ร้านที่2"/>
    <s v="k**"/>
    <s v="ปทุมธานี"/>
    <s v="-"/>
    <s v=""/>
    <s v="11/10/2025 11:05"/>
    <s v="-"/>
    <s v="Flash Express Thailand COD"/>
    <s v="Tiktok"/>
    <s v="จ่ายทีหลัง / COD"/>
    <s v=""/>
    <s v="THT0402274X3T1Z"/>
    <s v="11/10/2025 11:05"/>
  </r>
  <r>
    <x v="1"/>
    <x v="1"/>
    <n v="50"/>
    <n v="1"/>
    <s v="FXU28"/>
    <n v="100"/>
    <n v="0"/>
    <s v="ร้านที่2"/>
    <s v="ส***า ผ***ล"/>
    <s v="ชุมพร"/>
    <s v="-"/>
    <s v=""/>
    <s v="11/10/2025 11:04"/>
    <s v="-"/>
    <s v="J&amp;T COD"/>
    <s v="Tiktok"/>
    <s v="จ่ายทีหลัง / COD"/>
    <s v=""/>
    <s v="764932591286"/>
    <s v="11/10/2025 11:04"/>
  </r>
  <r>
    <x v="2"/>
    <x v="2"/>
    <n v="50"/>
    <n v="1"/>
    <s v="FXU28"/>
    <n v="100"/>
    <n v="0"/>
    <s v="ร้านที่2"/>
    <s v="ส***า ผ***ล"/>
    <s v="ชุมพร"/>
    <s v="-"/>
    <s v=""/>
    <s v="11/10/2025 11:04"/>
    <s v="-"/>
    <s v="J&amp;T COD"/>
    <s v="Tiktok"/>
    <s v="จ่ายทีหลัง / COD"/>
    <s v=""/>
    <s v="764932591286"/>
    <s v="11/10/2025 11:04"/>
  </r>
  <r>
    <x v="3"/>
    <x v="3"/>
    <n v="50"/>
    <n v="1"/>
    <s v="FXU28"/>
    <n v="100"/>
    <n v="0"/>
    <s v="ร้านที่2"/>
    <s v="ส***า ผ***ล"/>
    <s v="ชุมพร"/>
    <s v="-"/>
    <s v=""/>
    <s v="11/10/2025 11:04"/>
    <s v="-"/>
    <s v="J&amp;T COD"/>
    <s v="Tiktok"/>
    <s v="จ่ายทีหลัง / COD"/>
    <s v=""/>
    <s v="764932591286"/>
    <s v="11/10/2025 11:04"/>
  </r>
  <r>
    <x v="1"/>
    <x v="1"/>
    <n v="50"/>
    <n v="1"/>
    <s v="FXU27"/>
    <n v="100"/>
    <n v="0"/>
    <s v="ร้านที่2"/>
    <s v="ถ***"/>
    <s v="ประจวบคีรีขันธ์"/>
    <s v="-"/>
    <s v=""/>
    <s v="11/10/2025 10:57"/>
    <s v="-"/>
    <s v="J&amp;T COD"/>
    <s v="Tiktok"/>
    <s v="จ่ายทีหลัง / COD"/>
    <s v=""/>
    <s v="764971604375"/>
    <s v="11/10/2025 10:57"/>
  </r>
  <r>
    <x v="2"/>
    <x v="2"/>
    <n v="50"/>
    <n v="1"/>
    <s v="FXU27"/>
    <n v="100"/>
    <n v="0"/>
    <s v="ร้านที่2"/>
    <s v="ถ***"/>
    <s v="ประจวบคีรีขันธ์"/>
    <s v="-"/>
    <s v=""/>
    <s v="11/10/2025 10:57"/>
    <s v="-"/>
    <s v="J&amp;T COD"/>
    <s v="Tiktok"/>
    <s v="จ่ายทีหลัง / COD"/>
    <s v=""/>
    <s v="764971604375"/>
    <s v="11/10/2025 10:57"/>
  </r>
  <r>
    <x v="3"/>
    <x v="3"/>
    <n v="50"/>
    <n v="1"/>
    <s v="FXU27"/>
    <n v="100"/>
    <n v="0"/>
    <s v="ร้านที่2"/>
    <s v="ถ***"/>
    <s v="ประจวบคีรีขันธ์"/>
    <s v="-"/>
    <s v=""/>
    <s v="11/10/2025 10:57"/>
    <s v="-"/>
    <s v="J&amp;T COD"/>
    <s v="Tiktok"/>
    <s v="จ่ายทีหลัง / COD"/>
    <s v=""/>
    <s v="764971604375"/>
    <s v="11/10/2025 10:57"/>
  </r>
  <r>
    <x v="1"/>
    <x v="1"/>
    <n v="50"/>
    <n v="1"/>
    <s v="FXU26"/>
    <n v="100"/>
    <n v="0"/>
    <s v="ร้านที่2"/>
    <s v="ส***ศา เ***ยงสมุทร"/>
    <s v="สมุทรปราการ"/>
    <s v="-"/>
    <s v=""/>
    <s v="11/10/2025 10:49"/>
    <s v="-"/>
    <s v="J&amp;T Express"/>
    <s v="Tiktok"/>
    <s v="tiktok"/>
    <s v=""/>
    <s v="764992007371"/>
    <s v="11/10/2025 10:49"/>
  </r>
  <r>
    <x v="2"/>
    <x v="2"/>
    <n v="50"/>
    <n v="1"/>
    <s v="FXU26"/>
    <n v="100"/>
    <n v="0"/>
    <s v="ร้านที่2"/>
    <s v="ส***ศา เ***ยงสมุทร"/>
    <s v="สมุทรปราการ"/>
    <s v="-"/>
    <s v=""/>
    <s v="11/10/2025 10:49"/>
    <s v="-"/>
    <s v="J&amp;T Express"/>
    <s v="Tiktok"/>
    <s v="tiktok"/>
    <s v=""/>
    <s v="764992007371"/>
    <s v="11/10/2025 10:49"/>
  </r>
  <r>
    <x v="3"/>
    <x v="3"/>
    <n v="50"/>
    <n v="1"/>
    <s v="FXU26"/>
    <n v="100"/>
    <n v="0"/>
    <s v="ร้านที่2"/>
    <s v="ส***ศา เ***ยงสมุทร"/>
    <s v="สมุทรปราการ"/>
    <s v="-"/>
    <s v=""/>
    <s v="11/10/2025 10:49"/>
    <s v="-"/>
    <s v="J&amp;T Express"/>
    <s v="Tiktok"/>
    <s v="tiktok"/>
    <s v=""/>
    <s v="764992007371"/>
    <s v="11/10/2025 10:49"/>
  </r>
  <r>
    <x v="8"/>
    <x v="21"/>
    <n v="139"/>
    <n v="1"/>
    <s v="FXU25"/>
    <n v="215"/>
    <n v="0"/>
    <s v="ร้านที่10"/>
    <s v="นงค์ลักษณ์ ศรีสงคราม"/>
    <s v="17/2 ม2. ต.ทองเอน. อ.อินทร์บุรี. จ.สิงห์บุรี 16110"/>
    <s v="16110"/>
    <s v="0983844946"/>
    <s v="11/10/2025 10:45"/>
    <s v="raweewan5499@gmail.com"/>
    <s v="EMS COD"/>
    <s v="facebook"/>
    <s v="กสิกร"/>
    <s v=""/>
    <s v="WA034070969TH"/>
    <s v="11/10/2025 10:44"/>
  </r>
  <r>
    <x v="7"/>
    <x v="18"/>
    <n v="139"/>
    <n v="1"/>
    <s v="FXU25"/>
    <n v="215"/>
    <n v="0"/>
    <s v="ร้านที่10"/>
    <s v="นงค์ลักษณ์ ศรีสงคราม"/>
    <s v="17/2 ม2. ต.ทองเอน. อ.อินทร์บุรี. จ.สิงห์บุรี 16110"/>
    <s v="16110"/>
    <s v="0983844946"/>
    <s v="11/10/2025 10:45"/>
    <s v="raweewan5499@gmail.com"/>
    <s v="EMS COD"/>
    <s v="facebook"/>
    <s v="กสิกร"/>
    <s v=""/>
    <s v="WA034070969TH"/>
    <s v="11/10/2025 10:44"/>
  </r>
  <r>
    <x v="7"/>
    <x v="18"/>
    <n v="139"/>
    <n v="1"/>
    <s v="FXU24"/>
    <n v="430"/>
    <n v="0"/>
    <s v="ร้านที่10"/>
    <s v="ปราณี มงคลรัตนาสิทธิ์"/>
    <s v="18 ซ.เอกชัย76 ถ.เอกชัย_x000a_คลองบางพราน_x000a_บางบอน_x000a_กรุงเทพฯ 10150"/>
    <s v="10150"/>
    <s v="0631533657"/>
    <s v="11/10/2025 10:44"/>
    <s v="raweewan5499@gmail.com"/>
    <s v="EMS COD"/>
    <s v="facebook"/>
    <s v="กสิกร"/>
    <s v=""/>
    <s v="WA034070972TH"/>
    <s v="11/10/2025 10:43"/>
  </r>
  <r>
    <x v="8"/>
    <x v="21"/>
    <n v="139"/>
    <n v="1"/>
    <s v="FXU24"/>
    <n v="430"/>
    <n v="0"/>
    <s v="ร้านที่10"/>
    <s v="ปราณี มงคลรัตนาสิทธิ์"/>
    <s v="18 ซ.เอกชัย76 ถ.เอกชัย_x000a_คลองบางพราน_x000a_บางบอน_x000a_กรุงเทพฯ 10150"/>
    <s v="10150"/>
    <s v="0631533657"/>
    <s v="11/10/2025 10:44"/>
    <s v="raweewan5499@gmail.com"/>
    <s v="EMS COD"/>
    <s v="facebook"/>
    <s v="กสิกร"/>
    <s v=""/>
    <s v="WA034070972TH"/>
    <s v="11/10/2025 10:43"/>
  </r>
  <r>
    <x v="6"/>
    <x v="7"/>
    <n v="100"/>
    <n v="1"/>
    <s v="FXU24"/>
    <n v="430"/>
    <n v="0"/>
    <s v="ร้านที่10"/>
    <s v="ปราณี มงคลรัตนาสิทธิ์"/>
    <s v="18 ซ.เอกชัย76 ถ.เอกชัย_x000a_คลองบางพราน_x000a_บางบอน_x000a_กรุงเทพฯ 10150"/>
    <s v="10150"/>
    <s v="0631533657"/>
    <s v="11/10/2025 10:44"/>
    <s v="raweewan5499@gmail.com"/>
    <s v="EMS COD"/>
    <s v="facebook"/>
    <s v="กสิกร"/>
    <s v=""/>
    <s v="WA034070972TH"/>
    <s v="11/10/2025 10:43"/>
  </r>
  <r>
    <x v="9"/>
    <x v="9"/>
    <n v="60"/>
    <n v="1"/>
    <s v="FXU24"/>
    <n v="430"/>
    <n v="0"/>
    <s v="ร้านที่10"/>
    <s v="ปราณี มงคลรัตนาสิทธิ์"/>
    <s v="18 ซ.เอกชัย76 ถ.เอกชัย_x000a_คลองบางพราน_x000a_บางบอน_x000a_กรุงเทพฯ 10150"/>
    <s v="10150"/>
    <s v="0631533657"/>
    <s v="11/10/2025 10:44"/>
    <s v="raweewan5499@gmail.com"/>
    <s v="EMS COD"/>
    <s v="facebook"/>
    <s v="กสิกร"/>
    <s v=""/>
    <s v="WA034070972TH"/>
    <s v="11/10/2025 10:43"/>
  </r>
  <r>
    <x v="11"/>
    <x v="11"/>
    <n v="50"/>
    <n v="1"/>
    <s v="FXU24"/>
    <n v="430"/>
    <n v="0"/>
    <s v="ร้านที่10"/>
    <s v="ปราณี มงคลรัตนาสิทธิ์"/>
    <s v="18 ซ.เอกชัย76 ถ.เอกชัย_x000a_คลองบางพราน_x000a_บางบอน_x000a_กรุงเทพฯ 10150"/>
    <s v="10150"/>
    <s v="0631533657"/>
    <s v="11/10/2025 10:44"/>
    <s v="raweewan5499@gmail.com"/>
    <s v="EMS COD"/>
    <s v="facebook"/>
    <s v="กสิกร"/>
    <s v=""/>
    <s v="WA034070972TH"/>
    <s v="11/10/2025 10:43"/>
  </r>
  <r>
    <x v="1"/>
    <x v="1"/>
    <n v="60"/>
    <n v="2"/>
    <s v="FXU23"/>
    <n v="200"/>
    <n v="0"/>
    <s v="ร้านที่2"/>
    <s v="ส***"/>
    <s v="นครราชสีมา"/>
    <s v="-"/>
    <s v=""/>
    <s v="11/10/2025 10:43"/>
    <s v="-"/>
    <s v="J&amp;T COD"/>
    <s v="Tiktok"/>
    <s v="จ่ายทีหลัง / COD"/>
    <s v=""/>
    <s v="764900805281"/>
    <s v="11/10/2025 10:43"/>
  </r>
  <r>
    <x v="2"/>
    <x v="2"/>
    <n v="60"/>
    <n v="2"/>
    <s v="FXU23"/>
    <n v="200"/>
    <n v="0"/>
    <s v="ร้านที่2"/>
    <s v="ส***"/>
    <s v="นครราชสีมา"/>
    <s v="-"/>
    <s v=""/>
    <s v="11/10/2025 10:43"/>
    <s v="-"/>
    <s v="J&amp;T COD"/>
    <s v="Tiktok"/>
    <s v="จ่ายทีหลัง / COD"/>
    <s v=""/>
    <s v="764900805281"/>
    <s v="11/10/2025 10:43"/>
  </r>
  <r>
    <x v="3"/>
    <x v="3"/>
    <n v="60"/>
    <n v="2"/>
    <s v="FXU23"/>
    <n v="200"/>
    <n v="0"/>
    <s v="ร้านที่2"/>
    <s v="ส***"/>
    <s v="นครราชสีมา"/>
    <s v="-"/>
    <s v=""/>
    <s v="11/10/2025 10:43"/>
    <s v="-"/>
    <s v="J&amp;T COD"/>
    <s v="Tiktok"/>
    <s v="จ่ายทีหลัง / COD"/>
    <s v=""/>
    <s v="764900805281"/>
    <s v="11/10/2025 10:43"/>
  </r>
  <r>
    <x v="10"/>
    <x v="10"/>
    <n v="50"/>
    <n v="6"/>
    <s v="FXU22"/>
    <n v="200"/>
    <n v="0"/>
    <s v="ร้านที่2"/>
    <s v="ส***"/>
    <s v="นครราชสีมา"/>
    <s v="-"/>
    <s v=""/>
    <s v="11/10/2025 10:42"/>
    <s v="-"/>
    <s v="J&amp;T COD"/>
    <s v="Tiktok"/>
    <s v="จ่ายทีหลัง / COD"/>
    <s v=""/>
    <s v="764909206305"/>
    <s v="11/10/2025 10:42"/>
  </r>
  <r>
    <x v="10"/>
    <x v="10"/>
    <n v="33.333333333333336"/>
    <n v="3"/>
    <s v="FXU21"/>
    <n v="100"/>
    <n v="0"/>
    <s v="ร้านที่2"/>
    <s v="ส***ิง ภ***สม"/>
    <s v="นนทบุรี"/>
    <s v="-"/>
    <s v=""/>
    <s v="11/10/2025 10:42"/>
    <s v="-"/>
    <s v="J&amp;T COD"/>
    <s v="Tiktok"/>
    <s v="จ่ายทีหลัง / COD"/>
    <s v=""/>
    <s v="764913793206"/>
    <s v="11/10/2025 10:42"/>
  </r>
  <r>
    <x v="9"/>
    <x v="9"/>
    <n v="66.666666666666671"/>
    <n v="3"/>
    <s v="FXU20"/>
    <n v="100"/>
    <n v="0"/>
    <s v="ร้านที่2"/>
    <s v="พ***ี ร***ู้"/>
    <s v="กรุงเทพฯ"/>
    <s v="-"/>
    <s v=""/>
    <s v="11/10/2025 10:42"/>
    <s v="-"/>
    <s v="J&amp;T COD"/>
    <s v="Tiktok"/>
    <s v="จ่ายทีหลัง / COD"/>
    <s v=""/>
    <s v="764947432303"/>
    <s v="11/10/2025 10:42"/>
  </r>
  <r>
    <x v="10"/>
    <x v="10"/>
    <n v="50"/>
    <n v="6"/>
    <s v="FXU19"/>
    <n v="200"/>
    <n v="0"/>
    <s v="ร้านที่2"/>
    <s v="ร***สมพร ป***-ส่ง"/>
    <s v="นครราชสีมา"/>
    <s v="-"/>
    <s v=""/>
    <s v="11/10/2025 10:42"/>
    <s v="-"/>
    <s v="J&amp;T COD"/>
    <s v="Tiktok"/>
    <s v="จ่ายทีหลัง / COD"/>
    <s v=""/>
    <s v="764917813236"/>
    <s v="11/10/2025 10:42"/>
  </r>
  <r>
    <x v="1"/>
    <x v="1"/>
    <n v="50"/>
    <n v="4"/>
    <s v="FXU18"/>
    <n v="400"/>
    <n v="0"/>
    <s v="ร้านที่2"/>
    <s v="ร***สมพร ป***-ส่ง"/>
    <s v="นครราชสีมา"/>
    <s v="-"/>
    <s v=""/>
    <s v="11/10/2025 10:40"/>
    <s v="-"/>
    <s v="J&amp;T COD"/>
    <s v="Tiktok"/>
    <s v="จ่ายทีหลัง / COD"/>
    <s v=""/>
    <s v="764968103281"/>
    <s v="11/10/2025 10:40"/>
  </r>
  <r>
    <x v="2"/>
    <x v="2"/>
    <n v="50"/>
    <n v="4"/>
    <s v="FXU18"/>
    <n v="400"/>
    <n v="0"/>
    <s v="ร้านที่2"/>
    <s v="ร***สมพร ป***-ส่ง"/>
    <s v="นครราชสีมา"/>
    <s v="-"/>
    <s v=""/>
    <s v="11/10/2025 10:40"/>
    <s v="-"/>
    <s v="J&amp;T COD"/>
    <s v="Tiktok"/>
    <s v="จ่ายทีหลัง / COD"/>
    <s v=""/>
    <s v="764968103281"/>
    <s v="11/10/2025 10:40"/>
  </r>
  <r>
    <x v="3"/>
    <x v="3"/>
    <n v="50"/>
    <n v="4"/>
    <s v="FXU18"/>
    <n v="400"/>
    <n v="0"/>
    <s v="ร้านที่2"/>
    <s v="ร***สมพร ป***-ส่ง"/>
    <s v="นครราชสีมา"/>
    <s v="-"/>
    <s v=""/>
    <s v="11/10/2025 10:40"/>
    <s v="-"/>
    <s v="J&amp;T COD"/>
    <s v="Tiktok"/>
    <s v="จ่ายทีหลัง / COD"/>
    <s v=""/>
    <s v="764968103281"/>
    <s v="11/10/2025 10:40"/>
  </r>
  <r>
    <x v="10"/>
    <x v="10"/>
    <n v="50"/>
    <n v="12"/>
    <s v="FXU17"/>
    <n v="400"/>
    <n v="0"/>
    <s v="ร้านที่2"/>
    <s v="ร***สมพร ป***-ส่ง"/>
    <s v="นครราชสีมา"/>
    <s v="-"/>
    <s v=""/>
    <s v="11/10/2025 10:40"/>
    <s v="-"/>
    <s v="J&amp;T COD"/>
    <s v="Tiktok"/>
    <s v="จ่ายทีหลัง / COD"/>
    <s v=""/>
    <s v="764921700266"/>
    <s v="11/10/2025 10:40"/>
  </r>
  <r>
    <x v="9"/>
    <x v="9"/>
    <n v="66.666666666666671"/>
    <n v="3"/>
    <s v="FXU16"/>
    <n v="100"/>
    <n v="0"/>
    <s v="ร้านที่2"/>
    <s v="ก***ทิพย์ ด***ะเคียน"/>
    <s v="ปทุมธานี"/>
    <s v="-"/>
    <s v=""/>
    <s v="11/10/2025 10:36"/>
    <s v="-"/>
    <s v="Flash Express Thailand COD"/>
    <s v="Tiktok"/>
    <s v="จ่ายทีหลัง / COD"/>
    <s v=""/>
    <s v="THT04022753445Z"/>
    <s v="11/10/2025 10:36"/>
  </r>
  <r>
    <x v="1"/>
    <x v="1"/>
    <n v="50"/>
    <n v="2"/>
    <s v="FXU15"/>
    <n v="200"/>
    <n v="0"/>
    <s v="ร้านที่2"/>
    <s v="c***t p***amol"/>
    <s v="สมุทรปราการ"/>
    <s v="-"/>
    <s v=""/>
    <s v="11/10/2025 10:26"/>
    <s v="-"/>
    <s v="J&amp;T COD"/>
    <s v="Tiktok"/>
    <s v="จ่ายทีหลัง / COD"/>
    <s v=""/>
    <s v="764936319221"/>
    <s v="11/10/2025 10:26"/>
  </r>
  <r>
    <x v="2"/>
    <x v="2"/>
    <n v="50"/>
    <n v="2"/>
    <s v="FXU15"/>
    <n v="200"/>
    <n v="0"/>
    <s v="ร้านที่2"/>
    <s v="c***t p***amol"/>
    <s v="สมุทรปราการ"/>
    <s v="-"/>
    <s v=""/>
    <s v="11/10/2025 10:26"/>
    <s v="-"/>
    <s v="J&amp;T COD"/>
    <s v="Tiktok"/>
    <s v="จ่ายทีหลัง / COD"/>
    <s v=""/>
    <s v="764936319221"/>
    <s v="11/10/2025 10:26"/>
  </r>
  <r>
    <x v="3"/>
    <x v="3"/>
    <n v="50"/>
    <n v="2"/>
    <s v="FXU15"/>
    <n v="200"/>
    <n v="0"/>
    <s v="ร้านที่2"/>
    <s v="c***t p***amol"/>
    <s v="สมุทรปราการ"/>
    <s v="-"/>
    <s v=""/>
    <s v="11/10/2025 10:26"/>
    <s v="-"/>
    <s v="J&amp;T COD"/>
    <s v="Tiktok"/>
    <s v="จ่ายทีหลัง / COD"/>
    <s v=""/>
    <s v="764936319221"/>
    <s v="11/10/2025 10:26"/>
  </r>
  <r>
    <x v="1"/>
    <x v="1"/>
    <n v="50"/>
    <n v="1"/>
    <s v="FXU14"/>
    <n v="138"/>
    <n v="38"/>
    <s v="ร้านที่2"/>
    <s v="ณ***์สิณี ม***เฉลิม"/>
    <s v="ชลบุรี"/>
    <s v="-"/>
    <s v=""/>
    <s v="11/10/2025 10:23"/>
    <s v="-"/>
    <s v="J&amp;T COD"/>
    <s v="Tiktok"/>
    <s v="จ่ายทีหลัง / COD"/>
    <s v=""/>
    <s v="764974607375"/>
    <s v="11/10/2025 10:23"/>
  </r>
  <r>
    <x v="2"/>
    <x v="2"/>
    <n v="50"/>
    <n v="1"/>
    <s v="FXU14"/>
    <n v="138"/>
    <n v="38"/>
    <s v="ร้านที่2"/>
    <s v="ณ***์สิณี ม***เฉลิม"/>
    <s v="ชลบุรี"/>
    <s v="-"/>
    <s v=""/>
    <s v="11/10/2025 10:23"/>
    <s v="-"/>
    <s v="J&amp;T COD"/>
    <s v="Tiktok"/>
    <s v="จ่ายทีหลัง / COD"/>
    <s v=""/>
    <s v="764974607375"/>
    <s v="11/10/2025 10:23"/>
  </r>
  <r>
    <x v="3"/>
    <x v="3"/>
    <n v="50"/>
    <n v="1"/>
    <s v="FXU14"/>
    <n v="138"/>
    <n v="38"/>
    <s v="ร้านที่2"/>
    <s v="ณ***์สิณี ม***เฉลิม"/>
    <s v="ชลบุรี"/>
    <s v="-"/>
    <s v=""/>
    <s v="11/10/2025 10:23"/>
    <s v="-"/>
    <s v="J&amp;T COD"/>
    <s v="Tiktok"/>
    <s v="จ่ายทีหลัง / COD"/>
    <s v=""/>
    <s v="764974607375"/>
    <s v="11/10/2025 10:23"/>
  </r>
  <r>
    <x v="1"/>
    <x v="1"/>
    <n v="50"/>
    <n v="1"/>
    <s v="FXU13"/>
    <n v="100"/>
    <n v="0"/>
    <s v="ร้านที่2"/>
    <s v="เ***ลักษณ์  พ***นวล"/>
    <s v="เทศบาลเมืองบุรีรัมย์"/>
    <s v="-"/>
    <s v=""/>
    <s v="11/10/2025 10:21"/>
    <s v="-"/>
    <s v="J&amp;T COD"/>
    <s v="Tiktok"/>
    <s v="จ่ายทีหลัง / COD"/>
    <s v=""/>
    <s v="764912606371"/>
    <s v="11/10/2025 10:21"/>
  </r>
  <r>
    <x v="2"/>
    <x v="2"/>
    <n v="50"/>
    <n v="1"/>
    <s v="FXU13"/>
    <n v="100"/>
    <n v="0"/>
    <s v="ร้านที่2"/>
    <s v="เ***ลักษณ์  พ***นวล"/>
    <s v="เทศบาลเมืองบุรีรัมย์"/>
    <s v="-"/>
    <s v=""/>
    <s v="11/10/2025 10:21"/>
    <s v="-"/>
    <s v="J&amp;T COD"/>
    <s v="Tiktok"/>
    <s v="จ่ายทีหลัง / COD"/>
    <s v=""/>
    <s v="764912606371"/>
    <s v="11/10/2025 10:21"/>
  </r>
  <r>
    <x v="3"/>
    <x v="3"/>
    <n v="50"/>
    <n v="1"/>
    <s v="FXU13"/>
    <n v="100"/>
    <n v="0"/>
    <s v="ร้านที่2"/>
    <s v="เ***ลักษณ์  พ***นวล"/>
    <s v="เทศบาลเมืองบุรีรัมย์"/>
    <s v="-"/>
    <s v=""/>
    <s v="11/10/2025 10:21"/>
    <s v="-"/>
    <s v="J&amp;T COD"/>
    <s v="Tiktok"/>
    <s v="จ่ายทีหลัง / COD"/>
    <s v=""/>
    <s v="764912606371"/>
    <s v="11/10/2025 10:21"/>
  </r>
  <r>
    <x v="1"/>
    <x v="1"/>
    <n v="50"/>
    <n v="1"/>
    <s v="FXU12"/>
    <n v="200"/>
    <n v="0"/>
    <s v="ร้านที่2"/>
    <s v="พ***ริ ค***วก"/>
    <s v="หนองคาย"/>
    <s v="-"/>
    <s v=""/>
    <s v="11/10/2025 10:20"/>
    <s v="-"/>
    <s v="Flash Express Thailand"/>
    <s v="Tiktok"/>
    <s v="tiktok"/>
    <s v=""/>
    <s v="THT40012741E36Z"/>
    <s v="11/10/2025 10:20"/>
  </r>
  <r>
    <x v="2"/>
    <x v="2"/>
    <n v="50"/>
    <n v="1"/>
    <s v="FXU12"/>
    <n v="200"/>
    <n v="0"/>
    <s v="ร้านที่2"/>
    <s v="พ***ริ ค***วก"/>
    <s v="หนองคาย"/>
    <s v="-"/>
    <s v=""/>
    <s v="11/10/2025 10:20"/>
    <s v="-"/>
    <s v="Flash Express Thailand"/>
    <s v="Tiktok"/>
    <s v="tiktok"/>
    <s v=""/>
    <s v="THT40012741E36Z"/>
    <s v="11/10/2025 10:20"/>
  </r>
  <r>
    <x v="3"/>
    <x v="3"/>
    <n v="50"/>
    <n v="1"/>
    <s v="FXU12"/>
    <n v="200"/>
    <n v="0"/>
    <s v="ร้านที่2"/>
    <s v="พ***ริ ค***วก"/>
    <s v="หนองคาย"/>
    <s v="-"/>
    <s v=""/>
    <s v="11/10/2025 10:20"/>
    <s v="-"/>
    <s v="Flash Express Thailand"/>
    <s v="Tiktok"/>
    <s v="tiktok"/>
    <s v=""/>
    <s v="THT40012741E36Z"/>
    <s v="11/10/2025 10:20"/>
  </r>
  <r>
    <x v="10"/>
    <x v="10"/>
    <n v="33.333333333333336"/>
    <n v="3"/>
    <s v="FXU12"/>
    <n v="200"/>
    <n v="0"/>
    <s v="ร้านที่2"/>
    <s v="พ***ริ ค***วก"/>
    <s v="หนองคาย"/>
    <s v="-"/>
    <s v=""/>
    <s v="11/10/2025 10:20"/>
    <s v="-"/>
    <s v="Flash Express Thailand"/>
    <s v="Tiktok"/>
    <s v="tiktok"/>
    <s v=""/>
    <s v="THT40012741E36Z"/>
    <s v="11/10/2025 10:20"/>
  </r>
  <r>
    <x v="1"/>
    <x v="1"/>
    <n v="50"/>
    <n v="1"/>
    <s v="FXU10"/>
    <n v="153.51"/>
    <n v="0"/>
    <s v="ร้านที่8"/>
    <s v="วิจิตรา​ วัน​ทอง​"/>
    <s v="36 ถ.ปัทมานนท์ ต.ในเมือง อ.เมือง จ.ร้อยเอ็ด_x000a__x000a_เมืองร้อยเอ็ด/ Mueang Roi Etร้อยเอ็ด/ Roi Et_x000a_45000"/>
    <s v="45000"/>
    <s v="660852707190"/>
    <s v="11/10/2025 10:09"/>
    <s v="-"/>
    <s v="Kerry_dropoff"/>
    <s v="Lazada"/>
    <s v="lazada"/>
    <s v=""/>
    <s v="LEXPU0617345107"/>
    <s v="11/10/2025 10:09"/>
  </r>
  <r>
    <x v="2"/>
    <x v="2"/>
    <n v="50"/>
    <n v="1"/>
    <s v="FXU10"/>
    <n v="153.51"/>
    <n v="0"/>
    <s v="ร้านที่8"/>
    <s v="วิจิตรา​ วัน​ทอง​"/>
    <s v="36 ถ.ปัทมานนท์ ต.ในเมือง อ.เมือง จ.ร้อยเอ็ด_x000a__x000a_เมืองร้อยเอ็ด/ Mueang Roi Etร้อยเอ็ด/ Roi Et_x000a_45000"/>
    <s v="45000"/>
    <s v="660852707190"/>
    <s v="11/10/2025 10:09"/>
    <s v="-"/>
    <s v="Kerry_dropoff"/>
    <s v="Lazada"/>
    <s v="lazada"/>
    <s v=""/>
    <s v="LEXPU0617345107"/>
    <s v="11/10/2025 10:09"/>
  </r>
  <r>
    <x v="3"/>
    <x v="3"/>
    <n v="50"/>
    <n v="1"/>
    <s v="FXU10"/>
    <n v="153.51"/>
    <n v="0"/>
    <s v="ร้านที่8"/>
    <s v="วิจิตรา​ วัน​ทอง​"/>
    <s v="36 ถ.ปัทมานนท์ ต.ในเมือง อ.เมือง จ.ร้อยเอ็ด_x000a__x000a_เมืองร้อยเอ็ด/ Mueang Roi Etร้อยเอ็ด/ Roi Et_x000a_45000"/>
    <s v="45000"/>
    <s v="660852707190"/>
    <s v="11/10/2025 10:09"/>
    <s v="-"/>
    <s v="Kerry_dropoff"/>
    <s v="Lazada"/>
    <s v="lazada"/>
    <s v=""/>
    <s v="LEXPU0617345107"/>
    <s v="11/10/2025 10:09"/>
  </r>
  <r>
    <x v="1"/>
    <x v="1"/>
    <n v="50"/>
    <n v="1"/>
    <s v="FXU10"/>
    <n v="153.51"/>
    <n v="0"/>
    <s v="ร้านที่8"/>
    <s v="วิจิตรา​ วัน​ทอง​"/>
    <s v="36 ถ.ปัทมานนท์ ต.ในเมือง อ.เมือง จ.ร้อยเอ็ด_x000a__x000a_เมืองร้อยเอ็ด/ Mueang Roi Etร้อยเอ็ด/ Roi Et_x000a_45000"/>
    <s v="45000"/>
    <s v="660852707190"/>
    <s v="11/10/2025 10:09"/>
    <s v="-"/>
    <s v="Kerry_dropoff"/>
    <s v="Lazada"/>
    <s v="lazada"/>
    <s v=""/>
    <s v="LEXPU0617345107"/>
    <s v="11/10/2025 10:09"/>
  </r>
  <r>
    <x v="2"/>
    <x v="2"/>
    <n v="50"/>
    <n v="1"/>
    <s v="FXU10"/>
    <n v="153.51"/>
    <n v="0"/>
    <s v="ร้านที่8"/>
    <s v="วิจิตรา​ วัน​ทอง​"/>
    <s v="36 ถ.ปัทมานนท์ ต.ในเมือง อ.เมือง จ.ร้อยเอ็ด_x000a__x000a_เมืองร้อยเอ็ด/ Mueang Roi Etร้อยเอ็ด/ Roi Et_x000a_45000"/>
    <s v="45000"/>
    <s v="660852707190"/>
    <s v="11/10/2025 10:09"/>
    <s v="-"/>
    <s v="Kerry_dropoff"/>
    <s v="Lazada"/>
    <s v="lazada"/>
    <s v=""/>
    <s v="LEXPU0617345107"/>
    <s v="11/10/2025 10:09"/>
  </r>
  <r>
    <x v="3"/>
    <x v="3"/>
    <n v="50"/>
    <n v="1"/>
    <s v="FXU10"/>
    <n v="153.51"/>
    <n v="0"/>
    <s v="ร้านที่8"/>
    <s v="วิจิตรา​ วัน​ทอง​"/>
    <s v="36 ถ.ปัทมานนท์ ต.ในเมือง อ.เมือง จ.ร้อยเอ็ด_x000a__x000a_เมืองร้อยเอ็ด/ Mueang Roi Etร้อยเอ็ด/ Roi Et_x000a_45000"/>
    <s v="45000"/>
    <s v="660852707190"/>
    <s v="11/10/2025 10:09"/>
    <s v="-"/>
    <s v="Kerry_dropoff"/>
    <s v="Lazada"/>
    <s v="lazada"/>
    <s v=""/>
    <s v="LEXPU0617345107"/>
    <s v="11/10/2025 10:09"/>
  </r>
  <r>
    <x v="10"/>
    <x v="10"/>
    <n v="65"/>
    <n v="9"/>
    <s v="FXU9"/>
    <n v="315"/>
    <n v="0"/>
    <s v="ร้านที่2"/>
    <s v="เ***วี  พ***"/>
    <s v="แพร่"/>
    <s v="-"/>
    <s v=""/>
    <s v="11/10/2025 10:06"/>
    <s v="-"/>
    <s v="J&amp;T Express"/>
    <s v="Tiktok"/>
    <s v="tiktok"/>
    <s v=""/>
    <s v="764941010245"/>
    <s v="11/10/2025 10:06"/>
  </r>
  <r>
    <x v="10"/>
    <x v="10"/>
    <n v="50"/>
    <n v="6"/>
    <s v="FXU8"/>
    <n v="200"/>
    <n v="0"/>
    <s v="ร้านที่2"/>
    <s v="k**"/>
    <s v="ปทุมธานี"/>
    <s v="-"/>
    <s v=""/>
    <s v="11/10/2025 10:03"/>
    <s v="-"/>
    <s v="Flash Express Thailand COD"/>
    <s v="Tiktok"/>
    <s v="จ่ายทีหลัง / COD"/>
    <s v=""/>
    <s v="THT04022744JV6Z"/>
    <s v="11/10/2025 10:03"/>
  </r>
  <r>
    <x v="1"/>
    <x v="1"/>
    <n v="50"/>
    <n v="1"/>
    <s v="FXU7"/>
    <n v="100"/>
    <n v="0"/>
    <s v="ร้านที่2"/>
    <s v="ณ***ดี ย***ยุบล"/>
    <s v="สระบุรี"/>
    <s v="-"/>
    <s v=""/>
    <s v="11/10/2025 10:00"/>
    <s v="-"/>
    <s v="J&amp;T COD"/>
    <s v="Tiktok"/>
    <s v="จ่ายทีหลัง / COD"/>
    <s v=""/>
    <s v="764913493234"/>
    <s v="11/10/2025 10:01"/>
  </r>
  <r>
    <x v="2"/>
    <x v="2"/>
    <n v="50"/>
    <n v="1"/>
    <s v="FXU7"/>
    <n v="100"/>
    <n v="0"/>
    <s v="ร้านที่2"/>
    <s v="ณ***ดี ย***ยุบล"/>
    <s v="สระบุรี"/>
    <s v="-"/>
    <s v=""/>
    <s v="11/10/2025 10:00"/>
    <s v="-"/>
    <s v="J&amp;T COD"/>
    <s v="Tiktok"/>
    <s v="จ่ายทีหลัง / COD"/>
    <s v=""/>
    <s v="764913493234"/>
    <s v="11/10/2025 10:01"/>
  </r>
  <r>
    <x v="3"/>
    <x v="3"/>
    <n v="50"/>
    <n v="1"/>
    <s v="FXU7"/>
    <n v="100"/>
    <n v="0"/>
    <s v="ร้านที่2"/>
    <s v="ณ***ดี ย***ยุบล"/>
    <s v="สระบุรี"/>
    <s v="-"/>
    <s v=""/>
    <s v="11/10/2025 10:00"/>
    <s v="-"/>
    <s v="J&amp;T COD"/>
    <s v="Tiktok"/>
    <s v="จ่ายทีหลัง / COD"/>
    <s v=""/>
    <s v="764913493234"/>
    <s v="11/10/2025 10:01"/>
  </r>
  <r>
    <x v="1"/>
    <x v="1"/>
    <n v="50"/>
    <n v="1"/>
    <s v="FXU6"/>
    <n v="129"/>
    <n v="29"/>
    <s v="ร้านที่2"/>
    <s v="ว***ส  ฮ***ระคร"/>
    <s v="พระนครศรีอยุธยา"/>
    <s v="-"/>
    <s v=""/>
    <s v="11/10/2025 10:00"/>
    <s v="-"/>
    <s v="J&amp;T COD"/>
    <s v="Tiktok"/>
    <s v="จ่ายทีหลัง / COD"/>
    <s v=""/>
    <s v="764915295233"/>
    <s v="11/10/2025 10:01"/>
  </r>
  <r>
    <x v="2"/>
    <x v="2"/>
    <n v="50"/>
    <n v="1"/>
    <s v="FXU6"/>
    <n v="129"/>
    <n v="29"/>
    <s v="ร้านที่2"/>
    <s v="ว***ส  ฮ***ระคร"/>
    <s v="พระนครศรีอยุธยา"/>
    <s v="-"/>
    <s v=""/>
    <s v="11/10/2025 10:00"/>
    <s v="-"/>
    <s v="J&amp;T COD"/>
    <s v="Tiktok"/>
    <s v="จ่ายทีหลัง / COD"/>
    <s v=""/>
    <s v="764915295233"/>
    <s v="11/10/2025 10:01"/>
  </r>
  <r>
    <x v="3"/>
    <x v="3"/>
    <n v="50"/>
    <n v="1"/>
    <s v="FXU6"/>
    <n v="129"/>
    <n v="29"/>
    <s v="ร้านที่2"/>
    <s v="ว***ส  ฮ***ระคร"/>
    <s v="พระนครศรีอยุธยา"/>
    <s v="-"/>
    <s v=""/>
    <s v="11/10/2025 10:00"/>
    <s v="-"/>
    <s v="J&amp;T COD"/>
    <s v="Tiktok"/>
    <s v="จ่ายทีหลัง / COD"/>
    <s v=""/>
    <s v="764915295233"/>
    <s v="11/10/2025 10:01"/>
  </r>
  <r>
    <x v="1"/>
    <x v="1"/>
    <n v="50"/>
    <n v="1"/>
    <s v="FXU5"/>
    <n v="100"/>
    <n v="0"/>
    <s v="ร้านที่4"/>
    <s v="ก***ัตน์ จ***ร์นวล"/>
    <s v="สุราษฎร์ธานี"/>
    <s v="-"/>
    <s v=""/>
    <s v="11/10/2025 10:00"/>
    <s v="-"/>
    <s v="J&amp;T COD"/>
    <s v="Tiktok"/>
    <s v="จ่ายทีหลัง / COD"/>
    <s v=""/>
    <s v="764989305404"/>
    <s v="11/10/2025 10:00"/>
  </r>
  <r>
    <x v="2"/>
    <x v="2"/>
    <n v="50"/>
    <n v="1"/>
    <s v="FXU5"/>
    <n v="100"/>
    <n v="0"/>
    <s v="ร้านที่4"/>
    <s v="ก***ัตน์ จ***ร์นวล"/>
    <s v="สุราษฎร์ธานี"/>
    <s v="-"/>
    <s v=""/>
    <s v="11/10/2025 10:00"/>
    <s v="-"/>
    <s v="J&amp;T COD"/>
    <s v="Tiktok"/>
    <s v="จ่ายทีหลัง / COD"/>
    <s v=""/>
    <s v="764989305404"/>
    <s v="11/10/2025 10:00"/>
  </r>
  <r>
    <x v="3"/>
    <x v="3"/>
    <n v="50"/>
    <n v="1"/>
    <s v="FXU5"/>
    <n v="100"/>
    <n v="0"/>
    <s v="ร้านที่4"/>
    <s v="ก***ัตน์ จ***ร์นวล"/>
    <s v="สุราษฎร์ธานี"/>
    <s v="-"/>
    <s v=""/>
    <s v="11/10/2025 10:00"/>
    <s v="-"/>
    <s v="J&amp;T COD"/>
    <s v="Tiktok"/>
    <s v="จ่ายทีหลัง / COD"/>
    <s v=""/>
    <s v="764989305404"/>
    <s v="11/10/2025 10:00"/>
  </r>
  <r>
    <x v="1"/>
    <x v="1"/>
    <n v="50"/>
    <n v="1"/>
    <s v="FXU4"/>
    <n v="100"/>
    <n v="0"/>
    <s v="ร้านที่4"/>
    <s v="บ***ุ้มเบาะรถยนต์ ส***นทร์"/>
    <s v="สุรินทร์"/>
    <s v="-"/>
    <s v=""/>
    <s v="11/10/2025 09:53"/>
    <s v="-"/>
    <s v="J&amp;T COD"/>
    <s v="Tiktok"/>
    <s v="จ่ายทีหลัง / COD"/>
    <s v=""/>
    <s v="764917708402"/>
    <s v="11/10/2025 09:53"/>
  </r>
  <r>
    <x v="2"/>
    <x v="2"/>
    <n v="50"/>
    <n v="1"/>
    <s v="FXU4"/>
    <n v="100"/>
    <n v="0"/>
    <s v="ร้านที่4"/>
    <s v="บ***ุ้มเบาะรถยนต์ ส***นทร์"/>
    <s v="สุรินทร์"/>
    <s v="-"/>
    <s v=""/>
    <s v="11/10/2025 09:53"/>
    <s v="-"/>
    <s v="J&amp;T COD"/>
    <s v="Tiktok"/>
    <s v="จ่ายทีหลัง / COD"/>
    <s v=""/>
    <s v="764917708402"/>
    <s v="11/10/2025 09:53"/>
  </r>
  <r>
    <x v="3"/>
    <x v="3"/>
    <n v="50"/>
    <n v="1"/>
    <s v="FXU4"/>
    <n v="100"/>
    <n v="0"/>
    <s v="ร้านที่4"/>
    <s v="บ***ุ้มเบาะรถยนต์ ส***นทร์"/>
    <s v="สุรินทร์"/>
    <s v="-"/>
    <s v=""/>
    <s v="11/10/2025 09:53"/>
    <s v="-"/>
    <s v="J&amp;T COD"/>
    <s v="Tiktok"/>
    <s v="จ่ายทีหลัง / COD"/>
    <s v=""/>
    <s v="764917708402"/>
    <s v="11/10/2025 09:53"/>
  </r>
  <r>
    <x v="9"/>
    <x v="9"/>
    <n v="66.666666666666671"/>
    <n v="3"/>
    <s v="FXU3"/>
    <n v="100"/>
    <n v="0"/>
    <s v="ร้านที่2"/>
    <s v="ไ***า ล***นี"/>
    <s v="ร้อยเอ็ด"/>
    <s v="-"/>
    <s v=""/>
    <s v="11/10/2025 09:50"/>
    <s v="-"/>
    <s v="J&amp;T COD"/>
    <s v="Tiktok"/>
    <s v="จ่ายทีหลัง / COD"/>
    <s v=""/>
    <s v="764936831304"/>
    <s v="11/10/2025 09:51"/>
  </r>
  <r>
    <x v="1"/>
    <x v="1"/>
    <n v="50"/>
    <n v="1"/>
    <s v="FXU2"/>
    <n v="100"/>
    <n v="0"/>
    <s v="ร้านที่2"/>
    <s v="ธ***ารัตน์ ท***่อ"/>
    <s v="กาญจนบุรี"/>
    <s v="-"/>
    <s v=""/>
    <s v="11/10/2025 09:46"/>
    <s v="-"/>
    <s v="J&amp;T COD"/>
    <s v="Tiktok"/>
    <s v="จ่ายทีหลัง / COD"/>
    <s v=""/>
    <s v="764910311314"/>
    <s v="11/10/2025 09:46"/>
  </r>
  <r>
    <x v="2"/>
    <x v="2"/>
    <n v="50"/>
    <n v="1"/>
    <s v="FXU2"/>
    <n v="100"/>
    <n v="0"/>
    <s v="ร้านที่2"/>
    <s v="ธ***ารัตน์ ท***่อ"/>
    <s v="กาญจนบุรี"/>
    <s v="-"/>
    <s v=""/>
    <s v="11/10/2025 09:46"/>
    <s v="-"/>
    <s v="J&amp;T COD"/>
    <s v="Tiktok"/>
    <s v="จ่ายทีหลัง / COD"/>
    <s v=""/>
    <s v="764910311314"/>
    <s v="11/10/2025 09:46"/>
  </r>
  <r>
    <x v="3"/>
    <x v="3"/>
    <n v="50"/>
    <n v="1"/>
    <s v="FXU2"/>
    <n v="100"/>
    <n v="0"/>
    <s v="ร้านที่2"/>
    <s v="ธ***ารัตน์ ท***่อ"/>
    <s v="กาญจนบุรี"/>
    <s v="-"/>
    <s v=""/>
    <s v="11/10/2025 09:46"/>
    <s v="-"/>
    <s v="J&amp;T COD"/>
    <s v="Tiktok"/>
    <s v="จ่ายทีหลัง / COD"/>
    <s v=""/>
    <s v="764910311314"/>
    <s v="11/10/2025 09:46"/>
  </r>
  <r>
    <x v="9"/>
    <x v="9"/>
    <n v="66.666666666666671"/>
    <n v="3"/>
    <s v="FXU1"/>
    <n v="100"/>
    <n v="0"/>
    <s v="ร้านที่2"/>
    <s v="น***ย ศ***ณ"/>
    <s v="ชัยภูมิ"/>
    <s v="-"/>
    <s v=""/>
    <s v="11/10/2025 09:47"/>
    <s v="-"/>
    <s v="J&amp;T Express"/>
    <s v="Tiktok"/>
    <s v="tiktok"/>
    <s v=""/>
    <s v="764901942254"/>
    <s v="11/10/2025 09:46"/>
  </r>
  <r>
    <x v="1"/>
    <x v="1"/>
    <n v="50"/>
    <n v="1"/>
    <s v="FXT99"/>
    <n v="100"/>
    <n v="0"/>
    <s v="ร้านที่2"/>
    <s v="ส***ญา ห***าก"/>
    <s v="กรุงเทพฯ"/>
    <s v="-"/>
    <s v=""/>
    <s v="11/10/2025 09:43"/>
    <s v="-"/>
    <s v="J&amp;T COD"/>
    <s v="Tiktok"/>
    <s v="จ่ายทีหลัง / COD"/>
    <s v=""/>
    <s v="764906608362"/>
    <s v="11/10/2025 09:43"/>
  </r>
  <r>
    <x v="2"/>
    <x v="2"/>
    <n v="50"/>
    <n v="1"/>
    <s v="FXT99"/>
    <n v="100"/>
    <n v="0"/>
    <s v="ร้านที่2"/>
    <s v="ส***ญา ห***าก"/>
    <s v="กรุงเทพฯ"/>
    <s v="-"/>
    <s v=""/>
    <s v="11/10/2025 09:43"/>
    <s v="-"/>
    <s v="J&amp;T COD"/>
    <s v="Tiktok"/>
    <s v="จ่ายทีหลัง / COD"/>
    <s v=""/>
    <s v="764906608362"/>
    <s v="11/10/2025 09:43"/>
  </r>
  <r>
    <x v="3"/>
    <x v="3"/>
    <n v="50"/>
    <n v="1"/>
    <s v="FXT99"/>
    <n v="100"/>
    <n v="0"/>
    <s v="ร้านที่2"/>
    <s v="ส***ญา ห***าก"/>
    <s v="กรุงเทพฯ"/>
    <s v="-"/>
    <s v=""/>
    <s v="11/10/2025 09:43"/>
    <s v="-"/>
    <s v="J&amp;T COD"/>
    <s v="Tiktok"/>
    <s v="จ่ายทีหลัง / COD"/>
    <s v=""/>
    <s v="764906608362"/>
    <s v="11/10/2025 09:43"/>
  </r>
  <r>
    <x v="1"/>
    <x v="1"/>
    <n v="50"/>
    <n v="1"/>
    <s v="FXT98"/>
    <n v="100"/>
    <n v="0"/>
    <s v="ร้านที่4"/>
    <s v="อ***วดี  ท***ัลย์"/>
    <s v="สระแก้ว"/>
    <s v="-"/>
    <s v=""/>
    <s v="11/10/2025 09:39"/>
    <s v="-"/>
    <s v="J&amp;T COD"/>
    <s v="Tiktok"/>
    <s v="จ่ายทีหลัง / COD"/>
    <s v=""/>
    <s v="764974707394"/>
    <s v="11/10/2025 09:39"/>
  </r>
  <r>
    <x v="2"/>
    <x v="2"/>
    <n v="50"/>
    <n v="1"/>
    <s v="FXT98"/>
    <n v="100"/>
    <n v="0"/>
    <s v="ร้านที่4"/>
    <s v="อ***วดี  ท***ัลย์"/>
    <s v="สระแก้ว"/>
    <s v="-"/>
    <s v=""/>
    <s v="11/10/2025 09:39"/>
    <s v="-"/>
    <s v="J&amp;T COD"/>
    <s v="Tiktok"/>
    <s v="จ่ายทีหลัง / COD"/>
    <s v=""/>
    <s v="764974707394"/>
    <s v="11/10/2025 09:39"/>
  </r>
  <r>
    <x v="3"/>
    <x v="3"/>
    <n v="50"/>
    <n v="1"/>
    <s v="FXT98"/>
    <n v="100"/>
    <n v="0"/>
    <s v="ร้านที่4"/>
    <s v="อ***วดี  ท***ัลย์"/>
    <s v="สระแก้ว"/>
    <s v="-"/>
    <s v=""/>
    <s v="11/10/2025 09:39"/>
    <s v="-"/>
    <s v="J&amp;T COD"/>
    <s v="Tiktok"/>
    <s v="จ่ายทีหลัง / COD"/>
    <s v=""/>
    <s v="764974707394"/>
    <s v="11/10/2025 09:39"/>
  </r>
  <r>
    <x v="10"/>
    <x v="10"/>
    <n v="50"/>
    <n v="12"/>
    <s v="FXT96"/>
    <n v="400"/>
    <n v="0"/>
    <s v="ร้านที่2"/>
    <s v="น** พ***ย ร***าว"/>
    <s v="พัทลุง"/>
    <s v="-"/>
    <s v=""/>
    <s v="11/10/2025 09:36"/>
    <s v="-"/>
    <s v="J&amp;T Express"/>
    <s v="Tiktok"/>
    <s v="tiktok"/>
    <s v=""/>
    <s v="764961200220"/>
    <s v="11/10/2025 09:35"/>
  </r>
  <r>
    <x v="1"/>
    <x v="1"/>
    <n v="50"/>
    <n v="1"/>
    <s v="FXT95"/>
    <n v="100"/>
    <n v="0"/>
    <s v="ร้านที่4"/>
    <s v="พ***ธันวา"/>
    <s v="ขอนแก่น"/>
    <s v="-"/>
    <s v=""/>
    <s v="11/10/2025 09:34"/>
    <s v="-"/>
    <s v="J&amp;T COD"/>
    <s v="Tiktok"/>
    <s v="จ่ายทีหลัง / COD"/>
    <s v=""/>
    <s v="764908302406"/>
    <s v="11/10/2025 09:35"/>
  </r>
  <r>
    <x v="2"/>
    <x v="2"/>
    <n v="50"/>
    <n v="1"/>
    <s v="FXT95"/>
    <n v="100"/>
    <n v="0"/>
    <s v="ร้านที่4"/>
    <s v="พ***ธันวา"/>
    <s v="ขอนแก่น"/>
    <s v="-"/>
    <s v=""/>
    <s v="11/10/2025 09:34"/>
    <s v="-"/>
    <s v="J&amp;T COD"/>
    <s v="Tiktok"/>
    <s v="จ่ายทีหลัง / COD"/>
    <s v=""/>
    <s v="764908302406"/>
    <s v="11/10/2025 09:35"/>
  </r>
  <r>
    <x v="3"/>
    <x v="3"/>
    <n v="50"/>
    <n v="1"/>
    <s v="FXT95"/>
    <n v="100"/>
    <n v="0"/>
    <s v="ร้านที่4"/>
    <s v="พ***ธันวา"/>
    <s v="ขอนแก่น"/>
    <s v="-"/>
    <s v=""/>
    <s v="11/10/2025 09:34"/>
    <s v="-"/>
    <s v="J&amp;T COD"/>
    <s v="Tiktok"/>
    <s v="จ่ายทีหลัง / COD"/>
    <s v=""/>
    <s v="764908302406"/>
    <s v="11/10/2025 09:35"/>
  </r>
  <r>
    <x v="1"/>
    <x v="1"/>
    <n v="50"/>
    <n v="1"/>
    <s v="FXT94"/>
    <n v="100"/>
    <n v="0"/>
    <s v="ร้านที่2"/>
    <s v="ฐ***ัชต์ จ***สา"/>
    <s v="ปราจีนบุรี"/>
    <s v="-"/>
    <s v=""/>
    <s v="11/10/2025 09:25"/>
    <s v="-"/>
    <s v="J&amp;T COD"/>
    <s v="Tiktok"/>
    <s v="จ่ายทีหลัง / COD"/>
    <s v=""/>
    <s v="764966799273"/>
    <s v="11/10/2025 09:25"/>
  </r>
  <r>
    <x v="2"/>
    <x v="2"/>
    <n v="50"/>
    <n v="1"/>
    <s v="FXT94"/>
    <n v="100"/>
    <n v="0"/>
    <s v="ร้านที่2"/>
    <s v="ฐ***ัชต์ จ***สา"/>
    <s v="ปราจีนบุรี"/>
    <s v="-"/>
    <s v=""/>
    <s v="11/10/2025 09:25"/>
    <s v="-"/>
    <s v="J&amp;T COD"/>
    <s v="Tiktok"/>
    <s v="จ่ายทีหลัง / COD"/>
    <s v=""/>
    <s v="764966799273"/>
    <s v="11/10/2025 09:25"/>
  </r>
  <r>
    <x v="3"/>
    <x v="3"/>
    <n v="50"/>
    <n v="1"/>
    <s v="FXT94"/>
    <n v="100"/>
    <n v="0"/>
    <s v="ร้านที่2"/>
    <s v="ฐ***ัชต์ จ***สา"/>
    <s v="ปราจีนบุรี"/>
    <s v="-"/>
    <s v=""/>
    <s v="11/10/2025 09:25"/>
    <s v="-"/>
    <s v="J&amp;T COD"/>
    <s v="Tiktok"/>
    <s v="จ่ายทีหลัง / COD"/>
    <s v=""/>
    <s v="764966799273"/>
    <s v="11/10/2025 09:25"/>
  </r>
  <r>
    <x v="11"/>
    <x v="11"/>
    <n v="66.666666666666671"/>
    <n v="3"/>
    <s v="FXT93"/>
    <n v="100"/>
    <n v="0"/>
    <s v="ร้านที่2"/>
    <s v="อ***ักษ์ แ***ก้ว"/>
    <s v="สตูล"/>
    <s v="-"/>
    <s v=""/>
    <s v="11/10/2025 09:22"/>
    <s v="-"/>
    <s v="J&amp;T COD"/>
    <s v="Tiktok"/>
    <s v="จ่ายทีหลัง / COD"/>
    <s v=""/>
    <s v="764904693206"/>
    <s v="11/10/2025 09:22"/>
  </r>
  <r>
    <x v="8"/>
    <x v="21"/>
    <n v="139"/>
    <n v="1"/>
    <s v="FXT92"/>
    <n v="430"/>
    <n v="0"/>
    <s v="ร้านที่10"/>
    <s v="คุณปภาดา บุญนาน"/>
    <s v="72 ม.8 บ้านขามเจริญ_x000a_ถ.เหล่านาดี ซ.ประชาร่วมใจ6_x000a_ต.เมืองเก่า อ.เมือง จ.ขอนแก่น 40000"/>
    <s v="40000"/>
    <s v="0659925192"/>
    <s v="11/10/2025 09:17"/>
    <s v="raweewan5499@gmail.com"/>
    <s v="EMS COD"/>
    <s v="facebook"/>
    <s v="กสิกร"/>
    <s v=""/>
    <s v="WA034070986TH"/>
    <s v="11/10/2025 09:20"/>
  </r>
  <r>
    <x v="6"/>
    <x v="7"/>
    <n v="100"/>
    <n v="1"/>
    <s v="FXT92"/>
    <n v="430"/>
    <n v="0"/>
    <s v="ร้านที่10"/>
    <s v="คุณปภาดา บุญนาน"/>
    <s v="72 ม.8 บ้านขามเจริญ_x000a_ถ.เหล่านาดี ซ.ประชาร่วมใจ6_x000a_ต.เมืองเก่า อ.เมือง จ.ขอนแก่น 40000"/>
    <s v="40000"/>
    <s v="0659925192"/>
    <s v="11/10/2025 09:17"/>
    <s v="raweewan5499@gmail.com"/>
    <s v="EMS COD"/>
    <s v="facebook"/>
    <s v="กสิกร"/>
    <s v=""/>
    <s v="WA034070986TH"/>
    <s v="11/10/2025 09:17"/>
  </r>
  <r>
    <x v="9"/>
    <x v="9"/>
    <n v="60"/>
    <n v="1"/>
    <s v="FXT92"/>
    <n v="430"/>
    <n v="0"/>
    <s v="ร้านที่10"/>
    <s v="คุณปภาดา บุญนาน"/>
    <s v="72 ม.8 บ้านขามเจริญ_x000a_ถ.เหล่านาดี ซ.ประชาร่วมใจ6_x000a_ต.เมืองเก่า อ.เมือง จ.ขอนแก่น 40000"/>
    <s v="40000"/>
    <s v="0659925192"/>
    <s v="11/10/2025 09:17"/>
    <s v="raweewan5499@gmail.com"/>
    <s v="EMS COD"/>
    <s v="facebook"/>
    <s v="กสิกร"/>
    <s v=""/>
    <s v="WA034070986TH"/>
    <s v="11/10/2025 09:17"/>
  </r>
  <r>
    <x v="11"/>
    <x v="11"/>
    <n v="50"/>
    <n v="1"/>
    <s v="FXT92"/>
    <n v="430"/>
    <n v="0"/>
    <s v="ร้านที่10"/>
    <s v="คุณปภาดา บุญนาน"/>
    <s v="72 ม.8 บ้านขามเจริญ_x000a_ถ.เหล่านาดี ซ.ประชาร่วมใจ6_x000a_ต.เมืองเก่า อ.เมือง จ.ขอนแก่น 40000"/>
    <s v="40000"/>
    <s v="0659925192"/>
    <s v="11/10/2025 09:17"/>
    <s v="raweewan5499@gmail.com"/>
    <s v="EMS COD"/>
    <s v="facebook"/>
    <s v="กสิกร"/>
    <s v=""/>
    <s v="WA034070986TH"/>
    <s v="11/10/2025 09:17"/>
  </r>
  <r>
    <x v="7"/>
    <x v="18"/>
    <n v="139"/>
    <n v="1"/>
    <s v="FXT92"/>
    <n v="430"/>
    <n v="0"/>
    <s v="ร้านที่10"/>
    <s v="คุณปภาดา บุญนาน"/>
    <s v="72 ม.8 บ้านขามเจริญ_x000a_ถ.เหล่านาดี ซ.ประชาร่วมใจ6_x000a_ต.เมืองเก่า อ.เมือง จ.ขอนแก่น 40000"/>
    <s v="40000"/>
    <s v="0659925192"/>
    <s v="11/10/2025 09:17"/>
    <s v="raweewan5499@gmail.com"/>
    <s v="EMS COD"/>
    <s v="facebook"/>
    <s v="กสิกร"/>
    <s v=""/>
    <s v="WA034070986TH"/>
    <s v="11/10/2025 09:17"/>
  </r>
  <r>
    <x v="1"/>
    <x v="1"/>
    <n v="50"/>
    <n v="1"/>
    <s v="FXT91"/>
    <n v="100"/>
    <n v="0"/>
    <s v="ร้านที่2"/>
    <s v="ว***รณ์    บ***เม้า"/>
    <s v="ลพบุรี"/>
    <s v="-"/>
    <s v=""/>
    <s v="11/10/2025 09:16"/>
    <s v="-"/>
    <s v="J&amp;T COD"/>
    <s v="Tiktok"/>
    <s v="จ่ายทีหลัง / COD"/>
    <s v=""/>
    <s v="764923800373"/>
    <s v="11/10/2025 09:16"/>
  </r>
  <r>
    <x v="2"/>
    <x v="2"/>
    <n v="50"/>
    <n v="1"/>
    <s v="FXT91"/>
    <n v="100"/>
    <n v="0"/>
    <s v="ร้านที่2"/>
    <s v="ว***รณ์    บ***เม้า"/>
    <s v="ลพบุรี"/>
    <s v="-"/>
    <s v=""/>
    <s v="11/10/2025 09:16"/>
    <s v="-"/>
    <s v="J&amp;T COD"/>
    <s v="Tiktok"/>
    <s v="จ่ายทีหลัง / COD"/>
    <s v=""/>
    <s v="764923800373"/>
    <s v="11/10/2025 09:16"/>
  </r>
  <r>
    <x v="3"/>
    <x v="3"/>
    <n v="50"/>
    <n v="1"/>
    <s v="FXT91"/>
    <n v="100"/>
    <n v="0"/>
    <s v="ร้านที่2"/>
    <s v="ว***รณ์    บ***เม้า"/>
    <s v="ลพบุรี"/>
    <s v="-"/>
    <s v=""/>
    <s v="11/10/2025 09:16"/>
    <s v="-"/>
    <s v="J&amp;T COD"/>
    <s v="Tiktok"/>
    <s v="จ่ายทีหลัง / COD"/>
    <s v=""/>
    <s v="764923800373"/>
    <s v="11/10/2025 09:16"/>
  </r>
  <r>
    <x v="13"/>
    <x v="14"/>
    <n v="10"/>
    <n v="30"/>
    <s v="FXT89"/>
    <n v="386"/>
    <n v="0"/>
    <s v="ร้านที่1"/>
    <s v="ส******า"/>
    <s v="******้านหนองแขม, ตำบลแวงน้อย, อำเภอแวงน้อย ตำบลแวงน้อย อำเภอแวงน้อย จังหวัดขอนแก่น 40230"/>
    <s v="40230"/>
    <s v="31"/>
    <s v="11/10/2025 09:12"/>
    <s v="-"/>
    <s v="SPX Express"/>
    <s v="Shopee"/>
    <s v="shopee"/>
    <s v=""/>
    <s v="TH2575897969110"/>
    <s v="11/10/2025 09:12"/>
  </r>
  <r>
    <x v="10"/>
    <x v="10"/>
    <n v="50"/>
    <n v="6"/>
    <s v="FXT88"/>
    <n v="200"/>
    <n v="0"/>
    <s v="ร้านที่2"/>
    <s v="น***ี ท***รุง"/>
    <s v="ชัยนาท"/>
    <s v="-"/>
    <s v=""/>
    <s v="11/10/2025 09:09"/>
    <s v="-"/>
    <s v="Flash Express Thailand COD"/>
    <s v="Tiktok"/>
    <s v="จ่ายทีหลัง / COD"/>
    <s v=""/>
    <s v="THT09072744AV6Z"/>
    <s v="11/10/2025 09:09"/>
  </r>
  <r>
    <x v="1"/>
    <x v="1"/>
    <n v="50"/>
    <n v="1"/>
    <s v="FXT87"/>
    <n v="100"/>
    <n v="0"/>
    <s v="ร้านที่4"/>
    <s v="M**"/>
    <s v="Bangkok"/>
    <s v="-"/>
    <s v=""/>
    <s v="11/10/2025 09:08"/>
    <s v="-"/>
    <s v="J&amp;T COD"/>
    <s v="Tiktok"/>
    <s v="จ่ายทีหลัง / COD"/>
    <s v=""/>
    <s v="764957103400"/>
    <s v="11/10/2025 09:08"/>
  </r>
  <r>
    <x v="2"/>
    <x v="2"/>
    <n v="50"/>
    <n v="1"/>
    <s v="FXT87"/>
    <n v="100"/>
    <n v="0"/>
    <s v="ร้านที่4"/>
    <s v="M**"/>
    <s v="Bangkok"/>
    <s v="-"/>
    <s v=""/>
    <s v="11/10/2025 09:08"/>
    <s v="-"/>
    <s v="J&amp;T COD"/>
    <s v="Tiktok"/>
    <s v="จ่ายทีหลัง / COD"/>
    <s v=""/>
    <s v="764957103400"/>
    <s v="11/10/2025 09:08"/>
  </r>
  <r>
    <x v="3"/>
    <x v="3"/>
    <n v="50"/>
    <n v="1"/>
    <s v="FXT87"/>
    <n v="100"/>
    <n v="0"/>
    <s v="ร้านที่4"/>
    <s v="M**"/>
    <s v="Bangkok"/>
    <s v="-"/>
    <s v=""/>
    <s v="11/10/2025 09:08"/>
    <s v="-"/>
    <s v="J&amp;T COD"/>
    <s v="Tiktok"/>
    <s v="จ่ายทีหลัง / COD"/>
    <s v=""/>
    <s v="764957103400"/>
    <s v="11/10/2025 09:08"/>
  </r>
  <r>
    <x v="1"/>
    <x v="1"/>
    <n v="50"/>
    <n v="1"/>
    <s v="FXT86"/>
    <n v="100"/>
    <n v="0"/>
    <s v="ร้านที่4"/>
    <s v="ป***ัตรโคตรสมบัติ"/>
    <s v="อุดรธานี"/>
    <s v="-"/>
    <s v=""/>
    <s v="11/10/2025 09:07"/>
    <s v="-"/>
    <s v="J&amp;T COD"/>
    <s v="Tiktok"/>
    <s v="จ่ายทีหลัง / COD"/>
    <s v=""/>
    <s v="764929803363"/>
    <s v="11/10/2025 09:07"/>
  </r>
  <r>
    <x v="2"/>
    <x v="2"/>
    <n v="50"/>
    <n v="1"/>
    <s v="FXT86"/>
    <n v="100"/>
    <n v="0"/>
    <s v="ร้านที่4"/>
    <s v="ป***ัตรโคตรสมบัติ"/>
    <s v="อุดรธานี"/>
    <s v="-"/>
    <s v=""/>
    <s v="11/10/2025 09:07"/>
    <s v="-"/>
    <s v="J&amp;T COD"/>
    <s v="Tiktok"/>
    <s v="จ่ายทีหลัง / COD"/>
    <s v=""/>
    <s v="764929803363"/>
    <s v="11/10/2025 09:07"/>
  </r>
  <r>
    <x v="3"/>
    <x v="3"/>
    <n v="50"/>
    <n v="1"/>
    <s v="FXT86"/>
    <n v="100"/>
    <n v="0"/>
    <s v="ร้านที่4"/>
    <s v="ป***ัตรโคตรสมบัติ"/>
    <s v="อุดรธานี"/>
    <s v="-"/>
    <s v=""/>
    <s v="11/10/2025 09:07"/>
    <s v="-"/>
    <s v="J&amp;T COD"/>
    <s v="Tiktok"/>
    <s v="จ่ายทีหลัง / COD"/>
    <s v=""/>
    <s v="764929803363"/>
    <s v="11/10/2025 09:07"/>
  </r>
  <r>
    <x v="6"/>
    <x v="7"/>
    <n v="100"/>
    <n v="1"/>
    <s v="FXT84"/>
    <n v="430"/>
    <n v="0"/>
    <s v="ร้านที่10"/>
    <s v="คุณ ฐิรญา สุขแสงศรี (น้องนิว)  "/>
    <s v="เลขที่74  หมู่4 ต.สระบัว อ.แคนดง จ.บุรีรัมย์ _x000a_083-2574228 31150"/>
    <s v="31150"/>
    <s v="0836830321"/>
    <s v="10/10/2025 16:14"/>
    <s v="raweewan5499@gmail.com"/>
    <s v="EMS"/>
    <s v="facebook"/>
    <s v="กสิกร"/>
    <s v=""/>
    <s v="WB011766685TH"/>
    <s v="11/10/2025 08:58"/>
  </r>
  <r>
    <x v="9"/>
    <x v="9"/>
    <n v="60"/>
    <n v="1"/>
    <s v="FXT84"/>
    <n v="430"/>
    <n v="0"/>
    <s v="ร้านที่10"/>
    <s v="คุณ ฐิรญา สุขแสงศรี (น้องนิว)  "/>
    <s v="เลขที่74  หมู่4 ต.สระบัว อ.แคนดง จ.บุรีรัมย์ _x000a_083-2574228 31150"/>
    <s v="31150"/>
    <s v="0836830321"/>
    <s v="10/10/2025 16:14"/>
    <s v="raweewan5499@gmail.com"/>
    <s v="EMS"/>
    <s v="facebook"/>
    <s v="กสิกร"/>
    <s v=""/>
    <s v="WB011766685TH"/>
    <s v="11/10/2025 08:58"/>
  </r>
  <r>
    <x v="11"/>
    <x v="11"/>
    <n v="50"/>
    <n v="1"/>
    <s v="FXT84"/>
    <n v="430"/>
    <n v="0"/>
    <s v="ร้านที่10"/>
    <s v="คุณ ฐิรญา สุขแสงศรี (น้องนิว)  "/>
    <s v="เลขที่74  หมู่4 ต.สระบัว อ.แคนดง จ.บุรีรัมย์ _x000a_083-2574228 31150"/>
    <s v="31150"/>
    <s v="0836830321"/>
    <s v="10/10/2025 16:14"/>
    <s v="raweewan5499@gmail.com"/>
    <s v="EMS"/>
    <s v="facebook"/>
    <s v="กสิกร"/>
    <s v=""/>
    <s v="WB011766685TH"/>
    <s v="11/10/2025 08:58"/>
  </r>
  <r>
    <x v="7"/>
    <x v="18"/>
    <n v="139"/>
    <n v="1"/>
    <s v="FXT84"/>
    <n v="430"/>
    <n v="0"/>
    <s v="ร้านที่10"/>
    <s v="คุณ ฐิรญา สุขแสงศรี (น้องนิว)  "/>
    <s v="เลขที่74  หมู่4 ต.สระบัว อ.แคนดง จ.บุรีรัมย์ _x000a_083-2574228 31150"/>
    <s v="31150"/>
    <s v="0836830321"/>
    <s v="10/10/2025 16:14"/>
    <s v="raweewan5499@gmail.com"/>
    <s v="EMS"/>
    <s v="facebook"/>
    <s v="กสิกร"/>
    <s v=""/>
    <s v="WB011766685TH"/>
    <s v="11/10/2025 08:58"/>
  </r>
  <r>
    <x v="15"/>
    <x v="17"/>
    <n v="139"/>
    <n v="1"/>
    <s v="FXT84"/>
    <n v="430"/>
    <n v="0"/>
    <s v="ร้านที่10"/>
    <s v="คุณ ฐิรญา สุขแสงศรี (น้องนิว)  "/>
    <s v="เลขที่74  หมู่4 ต.สระบัว อ.แคนดง จ.บุรีรัมย์ _x000a_083-2574228 31150"/>
    <s v="31150"/>
    <s v="0836830321"/>
    <s v="10/10/2025 16:14"/>
    <s v="raweewan5499@gmail.com"/>
    <s v="EMS"/>
    <s v="facebook"/>
    <s v="กสิกร"/>
    <s v=""/>
    <s v="WB011766685TH"/>
    <s v="11/10/2025 08:58"/>
  </r>
  <r>
    <x v="6"/>
    <x v="7"/>
    <n v="120"/>
    <n v="1"/>
    <s v="FXT83"/>
    <n v="215"/>
    <n v="0"/>
    <s v="ร้านที่10"/>
    <s v="ศรีวรรณ ฤดีราช"/>
    <s v="19 ซอยทุ่งเศรษฐีแยก12 แขวงดอกไม้ เขตประเวศ กทม 10250"/>
    <s v="10250"/>
    <s v="0818461176"/>
    <s v="11/10/2025 08:57"/>
    <s v="raweewan5499@gmail.com"/>
    <s v="EMS COD"/>
    <s v="facebook"/>
    <s v="กสิกร"/>
    <s v=""/>
    <s v="WA034070955TH"/>
    <s v="11/10/2025 08:57"/>
  </r>
  <r>
    <x v="9"/>
    <x v="9"/>
    <n v="60"/>
    <n v="1"/>
    <s v="FXT83"/>
    <n v="215"/>
    <n v="0"/>
    <s v="ร้านที่10"/>
    <s v="ศรีวรรณ ฤดีราช"/>
    <s v="19 ซอยทุ่งเศรษฐีแยก12 แขวงดอกไม้ เขตประเวศ กทม 10250"/>
    <s v="10250"/>
    <s v="0818461176"/>
    <s v="11/10/2025 08:57"/>
    <s v="raweewan5499@gmail.com"/>
    <s v="EMS COD"/>
    <s v="facebook"/>
    <s v="กสิกร"/>
    <s v=""/>
    <s v="WA034070955TH"/>
    <s v="11/10/2025 08:57"/>
  </r>
  <r>
    <x v="11"/>
    <x v="11"/>
    <n v="60"/>
    <n v="1"/>
    <s v="FXT83"/>
    <n v="215"/>
    <n v="0"/>
    <s v="ร้านที่10"/>
    <s v="ศรีวรรณ ฤดีราช"/>
    <s v="19 ซอยทุ่งเศรษฐีแยก12 แขวงดอกไม้ เขตประเวศ กทม 10250"/>
    <s v="10250"/>
    <s v="0818461176"/>
    <s v="11/10/2025 08:57"/>
    <s v="raweewan5499@gmail.com"/>
    <s v="EMS COD"/>
    <s v="facebook"/>
    <s v="กสิกร"/>
    <s v=""/>
    <s v="WA034070955TH"/>
    <s v="11/10/2025 08:57"/>
  </r>
  <r>
    <x v="1"/>
    <x v="1"/>
    <n v="50"/>
    <n v="1"/>
    <s v="FXT82"/>
    <n v="100"/>
    <n v="0"/>
    <s v="ร้านที่4"/>
    <s v="น***ำเรียงอนุสี"/>
    <s v="นครราชสีมา"/>
    <s v="-"/>
    <s v=""/>
    <s v="11/10/2025 08:56"/>
    <s v="-"/>
    <s v="J&amp;T COD"/>
    <s v="Tiktok"/>
    <s v="จ่ายทีหลัง / COD"/>
    <s v=""/>
    <s v="764921609340"/>
    <s v="11/10/2025 08:56"/>
  </r>
  <r>
    <x v="2"/>
    <x v="2"/>
    <n v="50"/>
    <n v="1"/>
    <s v="FXT82"/>
    <n v="100"/>
    <n v="0"/>
    <s v="ร้านที่4"/>
    <s v="น***ำเรียงอนุสี"/>
    <s v="นครราชสีมา"/>
    <s v="-"/>
    <s v=""/>
    <s v="11/10/2025 08:56"/>
    <s v="-"/>
    <s v="J&amp;T COD"/>
    <s v="Tiktok"/>
    <s v="จ่ายทีหลัง / COD"/>
    <s v=""/>
    <s v="764921609340"/>
    <s v="11/10/2025 08:56"/>
  </r>
  <r>
    <x v="3"/>
    <x v="3"/>
    <n v="50"/>
    <n v="1"/>
    <s v="FXT82"/>
    <n v="100"/>
    <n v="0"/>
    <s v="ร้านที่4"/>
    <s v="น***ำเรียงอนุสี"/>
    <s v="นครราชสีมา"/>
    <s v="-"/>
    <s v=""/>
    <s v="11/10/2025 08:56"/>
    <s v="-"/>
    <s v="J&amp;T COD"/>
    <s v="Tiktok"/>
    <s v="จ่ายทีหลัง / COD"/>
    <s v=""/>
    <s v="764921609340"/>
    <s v="11/10/2025 08:56"/>
  </r>
  <r>
    <x v="9"/>
    <x v="9"/>
    <n v="60"/>
    <n v="1"/>
    <s v="FXT81"/>
    <n v="874"/>
    <n v="0"/>
    <s v="ร้านที่10"/>
    <s v="พลับพลึง  ห่อทอง"/>
    <s v="121  บ้านดงน้อย หมู่ 4  ตำบลผาขาว  อำเภอผาขาว จังหวัดเลย  42240"/>
    <s v="42240"/>
    <s v="0648348356"/>
    <s v="10/10/2025 15:51"/>
    <s v="raweewan5499@gmail.com"/>
    <s v="EMS"/>
    <s v="facebook"/>
    <s v="กสิกร"/>
    <s v=""/>
    <s v="WB011766699TH"/>
    <s v="11/10/2025 08:55"/>
  </r>
  <r>
    <x v="11"/>
    <x v="11"/>
    <n v="50"/>
    <n v="1"/>
    <s v="FXT81"/>
    <n v="874"/>
    <n v="0"/>
    <s v="ร้านที่10"/>
    <s v="พลับพลึง  ห่อทอง"/>
    <s v="121  บ้านดงน้อย หมู่ 4  ตำบลผาขาว  อำเภอผาขาว จังหวัดเลย  42240"/>
    <s v="42240"/>
    <s v="0648348356"/>
    <s v="10/10/2025 15:51"/>
    <s v="raweewan5499@gmail.com"/>
    <s v="EMS"/>
    <s v="facebook"/>
    <s v="กสิกร"/>
    <s v=""/>
    <s v="WB011766699TH"/>
    <s v="11/10/2025 08:55"/>
  </r>
  <r>
    <x v="6"/>
    <x v="7"/>
    <n v="100"/>
    <n v="5"/>
    <s v="FXT81"/>
    <n v="874"/>
    <n v="0"/>
    <s v="ร้านที่10"/>
    <s v="พลับพลึง  ห่อทอง"/>
    <s v="121  บ้านดงน้อย หมู่ 4  ตำบลผาขาว  อำเภอผาขาว จังหวัดเลย  42240"/>
    <s v="42240"/>
    <s v="0648348356"/>
    <s v="10/10/2025 15:51"/>
    <s v="raweewan5499@gmail.com"/>
    <s v="EMS"/>
    <s v="facebook"/>
    <s v="กสิกร"/>
    <s v=""/>
    <s v="WB011766699TH"/>
    <s v="11/10/2025 08:55"/>
  </r>
  <r>
    <x v="16"/>
    <x v="22"/>
    <n v="65"/>
    <n v="2"/>
    <s v="FXT81"/>
    <n v="874"/>
    <n v="0"/>
    <s v="ร้านที่10"/>
    <s v="พลับพลึง  ห่อทอง"/>
    <s v="121  บ้านดงน้อย หมู่ 4  ตำบลผาขาว  อำเภอผาขาว จังหวัดเลย  42240"/>
    <s v="42240"/>
    <s v="0648348356"/>
    <s v="10/10/2025 15:51"/>
    <s v="raweewan5499@gmail.com"/>
    <s v="EMS"/>
    <s v="facebook"/>
    <s v="กสิกร"/>
    <s v=""/>
    <s v="WB011766699TH"/>
    <s v="11/10/2025 08:55"/>
  </r>
  <r>
    <x v="17"/>
    <x v="23"/>
    <n v="65"/>
    <n v="2"/>
    <s v="FXT81"/>
    <n v="874"/>
    <n v="0"/>
    <s v="ร้านที่10"/>
    <s v="พลับพลึง  ห่อทอง"/>
    <s v="121  บ้านดงน้อย หมู่ 4  ตำบลผาขาว  อำเภอผาขาว จังหวัดเลย  42240"/>
    <s v="42240"/>
    <s v="0648348356"/>
    <s v="10/10/2025 15:51"/>
    <s v="raweewan5499@gmail.com"/>
    <s v="EMS"/>
    <s v="facebook"/>
    <s v="กสิกร"/>
    <s v=""/>
    <s v="WB011766699TH"/>
    <s v="11/10/2025 08:55"/>
  </r>
  <r>
    <x v="18"/>
    <x v="24"/>
    <n v="65"/>
    <n v="2"/>
    <s v="FXT81"/>
    <n v="874"/>
    <n v="0"/>
    <s v="ร้านที่10"/>
    <s v="พลับพลึง  ห่อทอง"/>
    <s v="121  บ้านดงน้อย หมู่ 4  ตำบลผาขาว  อำเภอผาขาว จังหวัดเลย  42240"/>
    <s v="42240"/>
    <s v="0648348356"/>
    <s v="10/10/2025 15:51"/>
    <s v="raweewan5499@gmail.com"/>
    <s v="EMS"/>
    <s v="facebook"/>
    <s v="กสิกร"/>
    <s v=""/>
    <s v="WB011766699TH"/>
    <s v="11/10/2025 08:55"/>
  </r>
  <r>
    <x v="19"/>
    <x v="25"/>
    <n v="65"/>
    <n v="2"/>
    <s v="FXT81"/>
    <n v="874"/>
    <n v="0"/>
    <s v="ร้านที่10"/>
    <s v="พลับพลึง  ห่อทอง"/>
    <s v="121  บ้านดงน้อย หมู่ 4  ตำบลผาขาว  อำเภอผาขาว จังหวัดเลย  42240"/>
    <s v="42240"/>
    <s v="0648348356"/>
    <s v="10/10/2025 15:51"/>
    <s v="raweewan5499@gmail.com"/>
    <s v="EMS"/>
    <s v="facebook"/>
    <s v="กสิกร"/>
    <s v=""/>
    <s v="WB011766699TH"/>
    <s v="11/10/2025 08:55"/>
  </r>
  <r>
    <x v="12"/>
    <x v="12"/>
    <n v="65"/>
    <n v="1"/>
    <s v="FXT81"/>
    <n v="874"/>
    <n v="0"/>
    <s v="ร้านที่10"/>
    <s v="พลับพลึง  ห่อทอง"/>
    <s v="121  บ้านดงน้อย หมู่ 4  ตำบลผาขาว  อำเภอผาขาว จังหวัดเลย  42240"/>
    <s v="42240"/>
    <s v="0648348356"/>
    <s v="10/10/2025 15:51"/>
    <s v="raweewan5499@gmail.com"/>
    <s v="EMS"/>
    <s v="facebook"/>
    <s v="กสิกร"/>
    <s v=""/>
    <s v="WB011766699TH"/>
    <s v="11/10/2025 08:55"/>
  </r>
  <r>
    <x v="1"/>
    <x v="1"/>
    <n v="50"/>
    <n v="1"/>
    <s v="FXT80"/>
    <n v="100"/>
    <n v="0"/>
    <s v="ร้านที่2"/>
    <s v="น** ก***า น***์ลาภ"/>
    <s v="สุรินทร์"/>
    <s v="-"/>
    <s v=""/>
    <s v="11/10/2025 08:54"/>
    <s v="-"/>
    <s v="J&amp;T COD"/>
    <s v="Tiktok"/>
    <s v="จ่ายทีหลัง / COD"/>
    <s v=""/>
    <s v="764928807322"/>
    <s v="11/10/2025 08:54"/>
  </r>
  <r>
    <x v="2"/>
    <x v="2"/>
    <n v="50"/>
    <n v="1"/>
    <s v="FXT80"/>
    <n v="100"/>
    <n v="0"/>
    <s v="ร้านที่2"/>
    <s v="น** ก***า น***์ลาภ"/>
    <s v="สุรินทร์"/>
    <s v="-"/>
    <s v=""/>
    <s v="11/10/2025 08:54"/>
    <s v="-"/>
    <s v="J&amp;T COD"/>
    <s v="Tiktok"/>
    <s v="จ่ายทีหลัง / COD"/>
    <s v=""/>
    <s v="764928807322"/>
    <s v="11/10/2025 08:54"/>
  </r>
  <r>
    <x v="3"/>
    <x v="3"/>
    <n v="50"/>
    <n v="1"/>
    <s v="FXT80"/>
    <n v="100"/>
    <n v="0"/>
    <s v="ร้านที่2"/>
    <s v="น** ก***า น***์ลาภ"/>
    <s v="สุรินทร์"/>
    <s v="-"/>
    <s v=""/>
    <s v="11/10/2025 08:54"/>
    <s v="-"/>
    <s v="J&amp;T COD"/>
    <s v="Tiktok"/>
    <s v="จ่ายทีหลัง / COD"/>
    <s v=""/>
    <s v="764928807322"/>
    <s v="11/10/2025 08:54"/>
  </r>
  <r>
    <x v="6"/>
    <x v="7"/>
    <n v="120"/>
    <n v="1"/>
    <s v="FXT79"/>
    <n v="215"/>
    <n v="0"/>
    <s v="ร้านที่10"/>
    <s v="วิภารัศมิ์ แป๋ว"/>
    <s v="64/17-18. ต ในเมือง_x000a_อ.เมือง. จ.ขัยนาท, ในเมือง_x000a_เมือง, ชัยนาท 17000"/>
    <s v="17000"/>
    <s v="0858745516"/>
    <s v="11/10/2025 08:48"/>
    <s v="raweewan5499@gmail.com"/>
    <s v="EMS COD"/>
    <s v="facebook"/>
    <s v="กสิกร"/>
    <s v=""/>
    <s v="WA034070924TH"/>
    <s v="11/10/2025 08:47"/>
  </r>
  <r>
    <x v="11"/>
    <x v="11"/>
    <n v="60"/>
    <n v="1"/>
    <s v="FXT79"/>
    <n v="215"/>
    <n v="0"/>
    <s v="ร้านที่10"/>
    <s v="วิภารัศมิ์ แป๋ว"/>
    <s v="64/17-18. ต ในเมือง_x000a_อ.เมือง. จ.ขัยนาท, ในเมือง_x000a_เมือง, ชัยนาท 17000"/>
    <s v="17000"/>
    <s v="0858745516"/>
    <s v="11/10/2025 08:48"/>
    <s v="raweewan5499@gmail.com"/>
    <s v="EMS COD"/>
    <s v="facebook"/>
    <s v="กสิกร"/>
    <s v=""/>
    <s v="WA034070924TH"/>
    <s v="11/10/2025 08:47"/>
  </r>
  <r>
    <x v="9"/>
    <x v="9"/>
    <n v="60"/>
    <n v="1"/>
    <s v="FXT79"/>
    <n v="215"/>
    <n v="0"/>
    <s v="ร้านที่10"/>
    <s v="วิภารัศมิ์ แป๋ว"/>
    <s v="64/17-18. ต ในเมือง_x000a_อ.เมือง. จ.ขัยนาท, ในเมือง_x000a_เมือง, ชัยนาท 17000"/>
    <s v="17000"/>
    <s v="0858745516"/>
    <s v="11/10/2025 08:48"/>
    <s v="raweewan5499@gmail.com"/>
    <s v="EMS COD"/>
    <s v="facebook"/>
    <s v="กสิกร"/>
    <s v=""/>
    <s v="WA034070924TH"/>
    <s v="11/10/2025 08:47"/>
  </r>
  <r>
    <x v="3"/>
    <x v="3"/>
    <n v="50"/>
    <n v="1"/>
    <s v="FXT78"/>
    <n v="50"/>
    <n v="0"/>
    <s v="ร้านที่2"/>
    <s v="พ******์"/>
    <s v="******าน บ้านช่องรอซิตี้ ตำบลครน ตำบลครน อำเภอสวี จังหวัดชุมพร 86130"/>
    <s v="86130"/>
    <s v="50"/>
    <s v="11/10/2025 09:16"/>
    <s v="-"/>
    <s v="SPX Express"/>
    <s v="Shopee"/>
    <s v="shopee"/>
    <s v=""/>
    <s v="TH257436361994Y"/>
    <s v="11/10/2025 08:46"/>
  </r>
  <r>
    <x v="6"/>
    <x v="7"/>
    <n v="120"/>
    <n v="1"/>
    <s v="FXT77"/>
    <n v="215"/>
    <n v="0"/>
    <s v="ร้านที่10"/>
    <s v="นลินทิพย์ "/>
    <s v="โชคสมคิดพืชผล 105 หมู่ 3 ต.บ่อทอง_x000a_ อ.ทองแสนขัน จ.อุตรดิตถ์ 53230"/>
    <s v="53230"/>
    <s v="0639077648"/>
    <s v="11/10/2025 08:42"/>
    <s v="raweewan5499@gmail.com"/>
    <s v="EMS COD"/>
    <s v="facebook"/>
    <s v="กสิกร"/>
    <s v=""/>
    <s v="WA034070938TH"/>
    <s v="11/10/2025 08:42"/>
  </r>
  <r>
    <x v="9"/>
    <x v="9"/>
    <n v="60"/>
    <n v="1"/>
    <s v="FXT77"/>
    <n v="215"/>
    <n v="0"/>
    <s v="ร้านที่10"/>
    <s v="นลินทิพย์ "/>
    <s v="โชคสมคิดพืชผล 105 หมู่ 3 ต.บ่อทอง_x000a_ อ.ทองแสนขัน จ.อุตรดิตถ์ 53230"/>
    <s v="53230"/>
    <s v="0639077648"/>
    <s v="11/10/2025 08:42"/>
    <s v="raweewan5499@gmail.com"/>
    <s v="EMS COD"/>
    <s v="facebook"/>
    <s v="กสิกร"/>
    <s v=""/>
    <s v="WA034070938TH"/>
    <s v="11/10/2025 08:42"/>
  </r>
  <r>
    <x v="11"/>
    <x v="11"/>
    <n v="60"/>
    <n v="1"/>
    <s v="FXT77"/>
    <n v="215"/>
    <n v="0"/>
    <s v="ร้านที่10"/>
    <s v="นลินทิพย์ "/>
    <s v="โชคสมคิดพืชผล 105 หมู่ 3 ต.บ่อทอง_x000a_ อ.ทองแสนขัน จ.อุตรดิตถ์ 53230"/>
    <s v="53230"/>
    <s v="0639077648"/>
    <s v="11/10/2025 08:42"/>
    <s v="raweewan5499@gmail.com"/>
    <s v="EMS COD"/>
    <s v="facebook"/>
    <s v="กสิกร"/>
    <s v=""/>
    <s v="WA034070938TH"/>
    <s v="11/10/2025 08:42"/>
  </r>
  <r>
    <x v="1"/>
    <x v="1"/>
    <n v="50"/>
    <n v="1"/>
    <s v="FXT76"/>
    <n v="100"/>
    <n v="0"/>
    <s v="ร้านที่2"/>
    <s v="ร***า น***งี้ยวป้าเสาร์สันต้นเปา"/>
    <s v="เชียงราย"/>
    <s v="-"/>
    <s v=""/>
    <s v="11/10/2025 08:41"/>
    <s v="-"/>
    <s v="J&amp;T COD"/>
    <s v="Tiktok"/>
    <s v="จ่ายทีหลัง / COD"/>
    <s v=""/>
    <s v="764990402330"/>
    <s v="11/10/2025 08:41"/>
  </r>
  <r>
    <x v="2"/>
    <x v="2"/>
    <n v="50"/>
    <n v="1"/>
    <s v="FXT76"/>
    <n v="100"/>
    <n v="0"/>
    <s v="ร้านที่2"/>
    <s v="ร***า น***งี้ยวป้าเสาร์สันต้นเปา"/>
    <s v="เชียงราย"/>
    <s v="-"/>
    <s v=""/>
    <s v="11/10/2025 08:41"/>
    <s v="-"/>
    <s v="J&amp;T COD"/>
    <s v="Tiktok"/>
    <s v="จ่ายทีหลัง / COD"/>
    <s v=""/>
    <s v="764990402330"/>
    <s v="11/10/2025 08:41"/>
  </r>
  <r>
    <x v="3"/>
    <x v="3"/>
    <n v="50"/>
    <n v="1"/>
    <s v="FXT76"/>
    <n v="100"/>
    <n v="0"/>
    <s v="ร้านที่2"/>
    <s v="ร***า น***งี้ยวป้าเสาร์สันต้นเปา"/>
    <s v="เชียงราย"/>
    <s v="-"/>
    <s v=""/>
    <s v="11/10/2025 08:41"/>
    <s v="-"/>
    <s v="J&amp;T COD"/>
    <s v="Tiktok"/>
    <s v="จ่ายทีหลัง / COD"/>
    <s v=""/>
    <s v="764990402330"/>
    <s v="11/10/2025 08:41"/>
  </r>
  <r>
    <x v="1"/>
    <x v="1"/>
    <n v="50"/>
    <n v="1"/>
    <s v="FXT75"/>
    <n v="100"/>
    <n v="0"/>
    <s v="ร้านที่2"/>
    <s v="แ***ีนวล"/>
    <s v="Roi Et"/>
    <s v="-"/>
    <s v=""/>
    <s v="11/10/2025 08:41"/>
    <s v="-"/>
    <s v="J&amp;T Express"/>
    <s v="Tiktok"/>
    <s v="tiktok"/>
    <s v=""/>
    <s v="764969209325"/>
    <s v="11/10/2025 08:40"/>
  </r>
  <r>
    <x v="2"/>
    <x v="2"/>
    <n v="50"/>
    <n v="1"/>
    <s v="FXT75"/>
    <n v="100"/>
    <n v="0"/>
    <s v="ร้านที่2"/>
    <s v="แ***ีนวล"/>
    <s v="Roi Et"/>
    <s v="-"/>
    <s v=""/>
    <s v="11/10/2025 08:41"/>
    <s v="-"/>
    <s v="J&amp;T Express"/>
    <s v="Tiktok"/>
    <s v="tiktok"/>
    <s v=""/>
    <s v="764969209325"/>
    <s v="11/10/2025 08:40"/>
  </r>
  <r>
    <x v="3"/>
    <x v="3"/>
    <n v="50"/>
    <n v="1"/>
    <s v="FXT75"/>
    <n v="100"/>
    <n v="0"/>
    <s v="ร้านที่2"/>
    <s v="แ***ีนวล"/>
    <s v="Roi Et"/>
    <s v="-"/>
    <s v=""/>
    <s v="11/10/2025 08:41"/>
    <s v="-"/>
    <s v="J&amp;T Express"/>
    <s v="Tiktok"/>
    <s v="tiktok"/>
    <s v=""/>
    <s v="764969209325"/>
    <s v="11/10/2025 08:40"/>
  </r>
  <r>
    <x v="6"/>
    <x v="7"/>
    <n v="100"/>
    <n v="1"/>
    <s v="FXT74"/>
    <n v="430"/>
    <n v="0"/>
    <s v="ร้านที่10"/>
    <s v=" มยุรี  เรืองเพ็ง"/>
    <s v="179  ม.7 หมู่บ้านเดอะแคปิตอล_x000a_ซอย 4 ต.กังแอน อ.ปราสาท จ.สุรินทร์ 32140"/>
    <s v="32140"/>
    <s v="0813212028"/>
    <s v="10/10/2025 15:34"/>
    <s v="raweewan5499@gmail.com"/>
    <s v="EMS"/>
    <s v="facebook"/>
    <s v="กสิกร"/>
    <s v=""/>
    <s v="WB011766671TH"/>
    <s v="11/10/2025 08:38"/>
  </r>
  <r>
    <x v="9"/>
    <x v="9"/>
    <n v="60"/>
    <n v="1"/>
    <s v="FXT74"/>
    <n v="430"/>
    <n v="0"/>
    <s v="ร้านที่10"/>
    <s v=" มยุรี  เรืองเพ็ง"/>
    <s v="179  ม.7 หมู่บ้านเดอะแคปิตอล_x000a_ซอย 4 ต.กังแอน อ.ปราสาท จ.สุรินทร์ 32140"/>
    <s v="32140"/>
    <s v="0813212028"/>
    <s v="10/10/2025 15:34"/>
    <s v="raweewan5499@gmail.com"/>
    <s v="EMS"/>
    <s v="facebook"/>
    <s v="กสิกร"/>
    <s v=""/>
    <s v="WB011766671TH"/>
    <s v="11/10/2025 08:38"/>
  </r>
  <r>
    <x v="11"/>
    <x v="11"/>
    <n v="50"/>
    <n v="1"/>
    <s v="FXT74"/>
    <n v="430"/>
    <n v="0"/>
    <s v="ร้านที่10"/>
    <s v=" มยุรี  เรืองเพ็ง"/>
    <s v="179  ม.7 หมู่บ้านเดอะแคปิตอล_x000a_ซอย 4 ต.กังแอน อ.ปราสาท จ.สุรินทร์ 32140"/>
    <s v="32140"/>
    <s v="0813212028"/>
    <s v="10/10/2025 15:34"/>
    <s v="raweewan5499@gmail.com"/>
    <s v="EMS"/>
    <s v="facebook"/>
    <s v="กสิกร"/>
    <s v=""/>
    <s v="WB011766671TH"/>
    <s v="11/10/2025 08:38"/>
  </r>
  <r>
    <x v="7"/>
    <x v="18"/>
    <n v="139"/>
    <n v="1"/>
    <s v="FXT74"/>
    <n v="430"/>
    <n v="0"/>
    <s v="ร้านที่10"/>
    <s v=" มยุรี  เรืองเพ็ง"/>
    <s v="179  ม.7 หมู่บ้านเดอะแคปิตอล_x000a_ซอย 4 ต.กังแอน อ.ปราสาท จ.สุรินทร์ 32140"/>
    <s v="32140"/>
    <s v="0813212028"/>
    <s v="10/10/2025 15:34"/>
    <s v="raweewan5499@gmail.com"/>
    <s v="EMS"/>
    <s v="facebook"/>
    <s v="กสิกร"/>
    <s v=""/>
    <s v="WB011766671TH"/>
    <s v="11/10/2025 08:38"/>
  </r>
  <r>
    <x v="15"/>
    <x v="17"/>
    <n v="139"/>
    <n v="1"/>
    <s v="FXT74"/>
    <n v="430"/>
    <n v="0"/>
    <s v="ร้านที่10"/>
    <s v=" มยุรี  เรืองเพ็ง"/>
    <s v="179  ม.7 หมู่บ้านเดอะแคปิตอล_x000a_ซอย 4 ต.กังแอน อ.ปราสาท จ.สุรินทร์ 32140"/>
    <s v="32140"/>
    <s v="0813212028"/>
    <s v="10/10/2025 15:34"/>
    <s v="raweewan5499@gmail.com"/>
    <s v="EMS"/>
    <s v="facebook"/>
    <s v="กสิกร"/>
    <s v=""/>
    <s v="WB011766671TH"/>
    <s v="11/10/2025 08:38"/>
  </r>
  <r>
    <x v="10"/>
    <x v="10"/>
    <n v="50"/>
    <n v="6"/>
    <s v="FXT73"/>
    <n v="200"/>
    <n v="0"/>
    <s v="ร้านที่2"/>
    <s v="ฟ***เม๊าะ เ***ง"/>
    <s v="เพชรบุรี"/>
    <s v="-"/>
    <s v=""/>
    <s v="11/10/2025 08:36"/>
    <s v="-"/>
    <s v="J&amp;T Express"/>
    <s v="Tiktok"/>
    <s v="tiktok"/>
    <s v=""/>
    <s v="764991512246"/>
    <s v="11/10/2025 08:36"/>
  </r>
  <r>
    <x v="6"/>
    <x v="7"/>
    <n v="120"/>
    <n v="1"/>
    <s v="FXT72"/>
    <n v="215"/>
    <n v="0"/>
    <s v="ร้านที่10"/>
    <s v="ทัศนี มูลแจ่ม"/>
    <s v="13หมู่2_x000a_บ้านห้วยผึ้ง_x000a_แม่สลองใน_x000a_เชียงราย 57110"/>
    <s v="57110"/>
    <s v="0927283531"/>
    <s v="11/10/2025 10:38"/>
    <s v="raweewan5499@gmail.com"/>
    <s v="EMS COD"/>
    <s v="facebook"/>
    <s v="กสิกร"/>
    <s v=""/>
    <s v="WA034070941TH"/>
    <s v="11/10/2025 08:34"/>
  </r>
  <r>
    <x v="9"/>
    <x v="9"/>
    <n v="60"/>
    <n v="1"/>
    <s v="FXT72"/>
    <n v="215"/>
    <n v="0"/>
    <s v="ร้านที่10"/>
    <s v="ทัศนี มูลแจ่ม"/>
    <s v="13หมู่2_x000a_บ้านห้วยผึ้ง_x000a_แม่สลองใน_x000a_เชียงราย 57110"/>
    <s v="57110"/>
    <s v="0927283531"/>
    <s v="11/10/2025 10:38"/>
    <s v="raweewan5499@gmail.com"/>
    <s v="EMS COD"/>
    <s v="facebook"/>
    <s v="กสิกร"/>
    <s v=""/>
    <s v="WA034070941TH"/>
    <s v="11/10/2025 08:34"/>
  </r>
  <r>
    <x v="11"/>
    <x v="11"/>
    <n v="60"/>
    <n v="1"/>
    <s v="FXT72"/>
    <n v="215"/>
    <n v="0"/>
    <s v="ร้านที่10"/>
    <s v="ทัศนี มูลแจ่ม"/>
    <s v="13หมู่2_x000a_บ้านห้วยผึ้ง_x000a_แม่สลองใน_x000a_เชียงราย 57110"/>
    <s v="57110"/>
    <s v="0927283531"/>
    <s v="11/10/2025 10:38"/>
    <s v="raweewan5499@gmail.com"/>
    <s v="EMS COD"/>
    <s v="facebook"/>
    <s v="กสิกร"/>
    <s v=""/>
    <s v="WA034070941TH"/>
    <s v="11/10/2025 08:34"/>
  </r>
  <r>
    <x v="6"/>
    <x v="7"/>
    <n v="120"/>
    <n v="2"/>
    <s v="FXT71"/>
    <n v="430"/>
    <n v="0"/>
    <s v="ร้านที่10"/>
    <s v="คุณสนสวย ประสาน  "/>
    <s v="4หมู่4 บ.โคกสวรรค์ ต.หนองหว้า อ.เมือง จ.หนองบัวลำภู 39000"/>
    <s v="39000"/>
    <s v="0860164667"/>
    <s v="10/10/2025 11:50"/>
    <s v="raweewan5499@gmail.com"/>
    <s v="EMS"/>
    <s v="facebook"/>
    <s v="กสิกร"/>
    <s v=""/>
    <s v="WB011766654TH"/>
    <s v="11/10/2025 08:30"/>
  </r>
  <r>
    <x v="11"/>
    <x v="11"/>
    <n v="60"/>
    <n v="2"/>
    <s v="FXT71"/>
    <n v="430"/>
    <n v="0"/>
    <s v="ร้านที่10"/>
    <s v="คุณสนสวย ประสาน  "/>
    <s v="4หมู่4 บ.โคกสวรรค์ ต.หนองหว้า อ.เมือง จ.หนองบัวลำภู 39000"/>
    <s v="39000"/>
    <s v="0860164667"/>
    <s v="10/10/2025 11:50"/>
    <s v="raweewan5499@gmail.com"/>
    <s v="EMS"/>
    <s v="facebook"/>
    <s v="กสิกร"/>
    <s v=""/>
    <s v="WB011766654TH"/>
    <s v="11/10/2025 08:30"/>
  </r>
  <r>
    <x v="9"/>
    <x v="9"/>
    <n v="60"/>
    <n v="2"/>
    <s v="FXT71"/>
    <n v="430"/>
    <n v="0"/>
    <s v="ร้านที่10"/>
    <s v="คุณสนสวย ประสาน  "/>
    <s v="4หมู่4 บ.โคกสวรรค์ ต.หนองหว้า อ.เมือง จ.หนองบัวลำภู 39000"/>
    <s v="39000"/>
    <s v="0860164667"/>
    <s v="10/10/2025 11:50"/>
    <s v="raweewan5499@gmail.com"/>
    <s v="EMS"/>
    <s v="facebook"/>
    <s v="กสิกร"/>
    <s v=""/>
    <s v="WB011766654TH"/>
    <s v="11/10/2025 08:30"/>
  </r>
  <r>
    <x v="1"/>
    <x v="1"/>
    <n v="50"/>
    <n v="1"/>
    <s v="FXT70"/>
    <n v="100"/>
    <n v="0"/>
    <s v="ร้านที่2"/>
    <s v="พ***ี ส***อาด"/>
    <s v="นครปฐม"/>
    <s v="-"/>
    <s v=""/>
    <s v="11/10/2025 08:26"/>
    <s v="-"/>
    <s v="J&amp;T COD"/>
    <s v="Tiktok"/>
    <s v="จ่ายทีหลัง / COD"/>
    <s v=""/>
    <s v="764989096233"/>
    <s v="11/10/2025 08:27"/>
  </r>
  <r>
    <x v="2"/>
    <x v="2"/>
    <n v="50"/>
    <n v="1"/>
    <s v="FXT70"/>
    <n v="100"/>
    <n v="0"/>
    <s v="ร้านที่2"/>
    <s v="พ***ี ส***อาด"/>
    <s v="นครปฐม"/>
    <s v="-"/>
    <s v=""/>
    <s v="11/10/2025 08:26"/>
    <s v="-"/>
    <s v="J&amp;T COD"/>
    <s v="Tiktok"/>
    <s v="จ่ายทีหลัง / COD"/>
    <s v=""/>
    <s v="764989096233"/>
    <s v="11/10/2025 08:27"/>
  </r>
  <r>
    <x v="3"/>
    <x v="3"/>
    <n v="50"/>
    <n v="1"/>
    <s v="FXT70"/>
    <n v="100"/>
    <n v="0"/>
    <s v="ร้านที่2"/>
    <s v="พ***ี ส***อาด"/>
    <s v="นครปฐม"/>
    <s v="-"/>
    <s v=""/>
    <s v="11/10/2025 08:26"/>
    <s v="-"/>
    <s v="J&amp;T COD"/>
    <s v="Tiktok"/>
    <s v="จ่ายทีหลัง / COD"/>
    <s v=""/>
    <s v="764989096233"/>
    <s v="11/10/2025 08:27"/>
  </r>
  <r>
    <x v="6"/>
    <x v="7"/>
    <n v="120"/>
    <n v="1"/>
    <s v="FXT69"/>
    <n v="215"/>
    <n v="0"/>
    <s v="ร้านที่10"/>
    <s v="นายก้องกิดากร แว่นเขต"/>
    <s v="220/10หมู่5 ต.เนินพระ_x000a_อ.เมืองระยอง จ.ระยอง 21000"/>
    <s v="21000"/>
    <s v="0955365832"/>
    <s v="11/10/2025 08:09"/>
    <s v="raweewan5499@gmail.com"/>
    <s v="EMS"/>
    <s v="facebook"/>
    <s v="กสิกร"/>
    <s v=""/>
    <s v="WB011766668TH"/>
    <s v="11/10/2025 08:26"/>
  </r>
  <r>
    <x v="9"/>
    <x v="9"/>
    <n v="60"/>
    <n v="1"/>
    <s v="FXT69"/>
    <n v="215"/>
    <n v="0"/>
    <s v="ร้านที่10"/>
    <s v="นายก้องกิดากร แว่นเขต"/>
    <s v="220/10หมู่5 ต.เนินพระ_x000a_อ.เมืองระยอง จ.ระยอง 21000"/>
    <s v="21000"/>
    <s v="0955365832"/>
    <s v="11/10/2025 08:09"/>
    <s v="raweewan5499@gmail.com"/>
    <s v="EMS"/>
    <s v="facebook"/>
    <s v="กสิกร"/>
    <s v=""/>
    <s v="WB011766668TH"/>
    <s v="11/10/2025 08:26"/>
  </r>
  <r>
    <x v="11"/>
    <x v="11"/>
    <n v="60"/>
    <n v="1"/>
    <s v="FXT69"/>
    <n v="215"/>
    <n v="0"/>
    <s v="ร้านที่10"/>
    <s v="นายก้องกิดากร แว่นเขต"/>
    <s v="220/10หมู่5 ต.เนินพระ_x000a_อ.เมืองระยอง จ.ระยอง 21000"/>
    <s v="21000"/>
    <s v="0955365832"/>
    <s v="11/10/2025 08:09"/>
    <s v="raweewan5499@gmail.com"/>
    <s v="EMS"/>
    <s v="facebook"/>
    <s v="กสิกร"/>
    <s v=""/>
    <s v="WB011766668TH"/>
    <s v="11/10/2025 08:26"/>
  </r>
  <r>
    <x v="6"/>
    <x v="7"/>
    <n v="120"/>
    <n v="1"/>
    <s v="FXT68"/>
    <n v="215"/>
    <n v="0"/>
    <s v="ร้านที่10"/>
    <s v="สายชล"/>
    <s v="45หมู่5เกาะกูดรีสอร์ทต.เกาะกูดอ.เกาะกูดจ.ตราด 23000"/>
    <s v="23000"/>
    <s v="0615368198"/>
    <s v="11/10/2025 08:25"/>
    <s v="raweewan5499@gmail.com"/>
    <s v="EMS COD"/>
    <s v="facebook"/>
    <s v="กสิกร"/>
    <s v=""/>
    <s v="WA034070907TH"/>
    <s v="11/10/2025 08:25"/>
  </r>
  <r>
    <x v="11"/>
    <x v="11"/>
    <n v="60"/>
    <n v="1"/>
    <s v="FXT68"/>
    <n v="215"/>
    <n v="0"/>
    <s v="ร้านที่10"/>
    <s v="สายชล"/>
    <s v="45หมู่5เกาะกูดรีสอร์ทต.เกาะกูดอ.เกาะกูดจ.ตราด 23000"/>
    <s v="23000"/>
    <s v="0615368198"/>
    <s v="11/10/2025 08:25"/>
    <s v="raweewan5499@gmail.com"/>
    <s v="EMS COD"/>
    <s v="facebook"/>
    <s v="กสิกร"/>
    <s v=""/>
    <s v="WA034070907TH"/>
    <s v="11/10/2025 08:25"/>
  </r>
  <r>
    <x v="9"/>
    <x v="9"/>
    <n v="60"/>
    <n v="1"/>
    <s v="FXT68"/>
    <n v="215"/>
    <n v="0"/>
    <s v="ร้านที่10"/>
    <s v="สายชล"/>
    <s v="45หมู่5เกาะกูดรีสอร์ทต.เกาะกูดอ.เกาะกูดจ.ตราด 23000"/>
    <s v="23000"/>
    <s v="0615368198"/>
    <s v="11/10/2025 08:25"/>
    <s v="raweewan5499@gmail.com"/>
    <s v="EMS COD"/>
    <s v="facebook"/>
    <s v="กสิกร"/>
    <s v=""/>
    <s v="WA034070907TH"/>
    <s v="11/10/2025 08:25"/>
  </r>
  <r>
    <x v="8"/>
    <x v="21"/>
    <n v="139"/>
    <n v="1"/>
    <s v="FXT67"/>
    <n v="215"/>
    <n v="0"/>
    <s v="ร้านที่10"/>
    <s v="อานนท์ อยู่ลำยอง"/>
    <s v=" 4/1289 หมู่ บ้านธนะสินโครงการ6 ซอย 10 หมู่ 7 แขวงคลองกุ่ม เขตบึงกุ่ม ก.ท.ม 10240"/>
    <s v="10240"/>
    <s v="0852556571"/>
    <s v="11/10/2025 08:09"/>
    <s v="raweewan5499@gmail.com"/>
    <s v="EMS COD"/>
    <s v="facebook"/>
    <s v="กสิกร"/>
    <s v=""/>
    <s v="WA034070915TH"/>
    <s v="11/10/2025 08:09"/>
  </r>
  <r>
    <x v="7"/>
    <x v="18"/>
    <n v="139"/>
    <n v="1"/>
    <s v="FXT67"/>
    <n v="215"/>
    <n v="0"/>
    <s v="ร้านที่10"/>
    <s v="อานนท์ อยู่ลำยอง"/>
    <s v=" 4/1289 หมู่ บ้านธนะสินโครงการ6 ซอย 10 หมู่ 7 แขวงคลองกุ่ม เขตบึงกุ่ม ก.ท.ม 10240"/>
    <s v="10240"/>
    <s v="0852556571"/>
    <s v="11/10/2025 08:09"/>
    <s v="raweewan5499@gmail.com"/>
    <s v="EMS COD"/>
    <s v="facebook"/>
    <s v="กสิกร"/>
    <s v=""/>
    <s v="WA034070915TH"/>
    <s v="11/10/2025 08:09"/>
  </r>
  <r>
    <x v="1"/>
    <x v="1"/>
    <n v="50"/>
    <n v="1"/>
    <s v="FXT66"/>
    <n v="100"/>
    <n v="0"/>
    <s v="ร้านที่2"/>
    <s v="ป***าน ธ***นะ"/>
    <s v="เชียงราย"/>
    <s v="-"/>
    <s v=""/>
    <s v="11/10/2025 07:53"/>
    <s v="-"/>
    <s v="J&amp;T COD"/>
    <s v="Tiktok"/>
    <s v="จ่ายทีหลัง / COD"/>
    <s v=""/>
    <s v="764967699230"/>
    <s v="11/10/2025 07:53"/>
  </r>
  <r>
    <x v="2"/>
    <x v="2"/>
    <n v="50"/>
    <n v="1"/>
    <s v="FXT66"/>
    <n v="100"/>
    <n v="0"/>
    <s v="ร้านที่2"/>
    <s v="ป***าน ธ***นะ"/>
    <s v="เชียงราย"/>
    <s v="-"/>
    <s v=""/>
    <s v="11/10/2025 07:53"/>
    <s v="-"/>
    <s v="J&amp;T COD"/>
    <s v="Tiktok"/>
    <s v="จ่ายทีหลัง / COD"/>
    <s v=""/>
    <s v="764967699230"/>
    <s v="11/10/2025 07:53"/>
  </r>
  <r>
    <x v="3"/>
    <x v="3"/>
    <n v="50"/>
    <n v="1"/>
    <s v="FXT66"/>
    <n v="100"/>
    <n v="0"/>
    <s v="ร้านที่2"/>
    <s v="ป***าน ธ***นะ"/>
    <s v="เชียงราย"/>
    <s v="-"/>
    <s v=""/>
    <s v="11/10/2025 07:53"/>
    <s v="-"/>
    <s v="J&amp;T COD"/>
    <s v="Tiktok"/>
    <s v="จ่ายทีหลัง / COD"/>
    <s v=""/>
    <s v="764967699230"/>
    <s v="11/10/2025 07:53"/>
  </r>
  <r>
    <x v="1"/>
    <x v="1"/>
    <n v="50"/>
    <n v="1"/>
    <s v="FXT65"/>
    <n v="100"/>
    <n v="0"/>
    <s v="ร้านที่4"/>
    <s v="พ อ พ** "/>
    <s v="ชัยภูมิ"/>
    <s v="-"/>
    <s v=""/>
    <s v="11/10/2025 07:48"/>
    <s v="-"/>
    <s v="Flash Express Thailand COD"/>
    <s v="Tiktok"/>
    <s v="จ่ายทีหลัง / COD"/>
    <s v=""/>
    <s v="THT33072743S32Z"/>
    <s v="11/10/2025 07:48"/>
  </r>
  <r>
    <x v="2"/>
    <x v="2"/>
    <n v="50"/>
    <n v="1"/>
    <s v="FXT65"/>
    <n v="100"/>
    <n v="0"/>
    <s v="ร้านที่4"/>
    <s v="พ อ พ** "/>
    <s v="ชัยภูมิ"/>
    <s v="-"/>
    <s v=""/>
    <s v="11/10/2025 07:48"/>
    <s v="-"/>
    <s v="Flash Express Thailand COD"/>
    <s v="Tiktok"/>
    <s v="จ่ายทีหลัง / COD"/>
    <s v=""/>
    <s v="THT33072743S32Z"/>
    <s v="11/10/2025 07:48"/>
  </r>
  <r>
    <x v="3"/>
    <x v="3"/>
    <n v="50"/>
    <n v="1"/>
    <s v="FXT65"/>
    <n v="100"/>
    <n v="0"/>
    <s v="ร้านที่4"/>
    <s v="พ อ พ** "/>
    <s v="ชัยภูมิ"/>
    <s v="-"/>
    <s v=""/>
    <s v="11/10/2025 07:48"/>
    <s v="-"/>
    <s v="Flash Express Thailand COD"/>
    <s v="Tiktok"/>
    <s v="จ่ายทีหลัง / COD"/>
    <s v=""/>
    <s v="THT33072743S32Z"/>
    <s v="11/10/2025 07:48"/>
  </r>
  <r>
    <x v="1"/>
    <x v="1"/>
    <n v="50"/>
    <n v="1"/>
    <s v="FXT62"/>
    <n v="100"/>
    <n v="0"/>
    <s v="ร้านที่2"/>
    <s v="พ***ภา​ ส***ิเอกชัย"/>
    <s v="กรุงเทพฯ"/>
    <s v="-"/>
    <s v=""/>
    <s v="11/10/2025 07:38"/>
    <s v="-"/>
    <s v="J&amp;T COD"/>
    <s v="Tiktok"/>
    <s v="จ่ายทีหลัง / COD"/>
    <s v=""/>
    <s v="764910191286"/>
    <s v="11/10/2025 07:38"/>
  </r>
  <r>
    <x v="2"/>
    <x v="2"/>
    <n v="50"/>
    <n v="1"/>
    <s v="FXT62"/>
    <n v="100"/>
    <n v="0"/>
    <s v="ร้านที่2"/>
    <s v="พ***ภา​ ส***ิเอกชัย"/>
    <s v="กรุงเทพฯ"/>
    <s v="-"/>
    <s v=""/>
    <s v="11/10/2025 07:38"/>
    <s v="-"/>
    <s v="J&amp;T COD"/>
    <s v="Tiktok"/>
    <s v="จ่ายทีหลัง / COD"/>
    <s v=""/>
    <s v="764910191286"/>
    <s v="11/10/2025 07:38"/>
  </r>
  <r>
    <x v="3"/>
    <x v="3"/>
    <n v="50"/>
    <n v="1"/>
    <s v="FXT62"/>
    <n v="100"/>
    <n v="0"/>
    <s v="ร้านที่2"/>
    <s v="พ***ภา​ ส***ิเอกชัย"/>
    <s v="กรุงเทพฯ"/>
    <s v="-"/>
    <s v=""/>
    <s v="11/10/2025 07:38"/>
    <s v="-"/>
    <s v="J&amp;T COD"/>
    <s v="Tiktok"/>
    <s v="จ่ายทีหลัง / COD"/>
    <s v=""/>
    <s v="764910191286"/>
    <s v="11/10/2025 07:38"/>
  </r>
  <r>
    <x v="1"/>
    <x v="1"/>
    <n v="50"/>
    <n v="1"/>
    <s v="FXT61"/>
    <n v="100"/>
    <n v="0"/>
    <s v="ร้านที่2"/>
    <s v="ณ***า  ไ***งษ์"/>
    <s v="กรุงเทพฯ"/>
    <s v="-"/>
    <s v=""/>
    <s v="11/10/2025 07:35"/>
    <s v="-"/>
    <s v="J&amp;T COD"/>
    <s v="Tiktok"/>
    <s v="จ่ายทีหลัง / COD"/>
    <s v=""/>
    <s v="764961901384"/>
    <s v="11/10/2025 07:35"/>
  </r>
  <r>
    <x v="2"/>
    <x v="2"/>
    <n v="50"/>
    <n v="1"/>
    <s v="FXT61"/>
    <n v="100"/>
    <n v="0"/>
    <s v="ร้านที่2"/>
    <s v="ณ***า  ไ***งษ์"/>
    <s v="กรุงเทพฯ"/>
    <s v="-"/>
    <s v=""/>
    <s v="11/10/2025 07:35"/>
    <s v="-"/>
    <s v="J&amp;T COD"/>
    <s v="Tiktok"/>
    <s v="จ่ายทีหลัง / COD"/>
    <s v=""/>
    <s v="764961901384"/>
    <s v="11/10/2025 07:35"/>
  </r>
  <r>
    <x v="3"/>
    <x v="3"/>
    <n v="50"/>
    <n v="1"/>
    <s v="FXT61"/>
    <n v="100"/>
    <n v="0"/>
    <s v="ร้านที่2"/>
    <s v="ณ***า  ไ***งษ์"/>
    <s v="กรุงเทพฯ"/>
    <s v="-"/>
    <s v=""/>
    <s v="11/10/2025 07:35"/>
    <s v="-"/>
    <s v="J&amp;T COD"/>
    <s v="Tiktok"/>
    <s v="จ่ายทีหลัง / COD"/>
    <s v=""/>
    <s v="764961901384"/>
    <s v="11/10/2025 07:35"/>
  </r>
  <r>
    <x v="10"/>
    <x v="10"/>
    <n v="33.333333333333336"/>
    <n v="3"/>
    <s v="FXT60"/>
    <n v="100"/>
    <n v="0"/>
    <s v="ร้านที่2"/>
    <s v="ป***ี แ***ถ่"/>
    <s v="ชลบุรี"/>
    <s v="-"/>
    <s v=""/>
    <s v="11/10/2025 07:16"/>
    <s v="-"/>
    <s v="J&amp;T COD"/>
    <s v="Tiktok"/>
    <s v="จ่ายทีหลัง / COD"/>
    <s v=""/>
    <s v="764972305215"/>
    <s v="11/10/2025 07:17"/>
  </r>
  <r>
    <x v="1"/>
    <x v="1"/>
    <n v="50"/>
    <n v="1"/>
    <s v="FXT59"/>
    <n v="100"/>
    <n v="0"/>
    <s v="ร้านที่2"/>
    <s v="ส***ร อ***ละมูล"/>
    <s v="ปทุมธานี"/>
    <s v="-"/>
    <s v=""/>
    <s v="11/10/2025 07:15"/>
    <s v="-"/>
    <s v="J&amp;T COD"/>
    <s v="Tiktok"/>
    <s v="จ่ายทีหลัง / COD"/>
    <s v=""/>
    <s v="764904203335"/>
    <s v="11/10/2025 07:15"/>
  </r>
  <r>
    <x v="2"/>
    <x v="2"/>
    <n v="50"/>
    <n v="1"/>
    <s v="FXT59"/>
    <n v="100"/>
    <n v="0"/>
    <s v="ร้านที่2"/>
    <s v="ส***ร อ***ละมูล"/>
    <s v="ปทุมธานี"/>
    <s v="-"/>
    <s v=""/>
    <s v="11/10/2025 07:15"/>
    <s v="-"/>
    <s v="J&amp;T COD"/>
    <s v="Tiktok"/>
    <s v="จ่ายทีหลัง / COD"/>
    <s v=""/>
    <s v="764904203335"/>
    <s v="11/10/2025 07:15"/>
  </r>
  <r>
    <x v="3"/>
    <x v="3"/>
    <n v="50"/>
    <n v="1"/>
    <s v="FXT59"/>
    <n v="100"/>
    <n v="0"/>
    <s v="ร้านที่2"/>
    <s v="ส***ร อ***ละมูล"/>
    <s v="ปทุมธานี"/>
    <s v="-"/>
    <s v=""/>
    <s v="11/10/2025 07:15"/>
    <s v="-"/>
    <s v="J&amp;T COD"/>
    <s v="Tiktok"/>
    <s v="จ่ายทีหลัง / COD"/>
    <s v=""/>
    <s v="764904203335"/>
    <s v="11/10/2025 07:15"/>
  </r>
  <r>
    <x v="1"/>
    <x v="1"/>
    <n v="50"/>
    <n v="1"/>
    <s v="FXT58"/>
    <n v="100"/>
    <n v="0"/>
    <s v="ร้านที่2"/>
    <s v="น***ี น***บุตร"/>
    <s v="ร้อยเอ็ด"/>
    <s v="-"/>
    <s v=""/>
    <s v="11/10/2025 07:14"/>
    <s v="-"/>
    <s v="J&amp;T Express"/>
    <s v="Tiktok"/>
    <s v="tiktok"/>
    <s v=""/>
    <s v="764904509375"/>
    <s v="11/10/2025 07:14"/>
  </r>
  <r>
    <x v="2"/>
    <x v="2"/>
    <n v="50"/>
    <n v="1"/>
    <s v="FXT58"/>
    <n v="100"/>
    <n v="0"/>
    <s v="ร้านที่2"/>
    <s v="น***ี น***บุตร"/>
    <s v="ร้อยเอ็ด"/>
    <s v="-"/>
    <s v=""/>
    <s v="11/10/2025 07:14"/>
    <s v="-"/>
    <s v="J&amp;T Express"/>
    <s v="Tiktok"/>
    <s v="tiktok"/>
    <s v=""/>
    <s v="764904509375"/>
    <s v="11/10/2025 07:14"/>
  </r>
  <r>
    <x v="3"/>
    <x v="3"/>
    <n v="50"/>
    <n v="1"/>
    <s v="FXT58"/>
    <n v="100"/>
    <n v="0"/>
    <s v="ร้านที่2"/>
    <s v="น***ี น***บุตร"/>
    <s v="ร้อยเอ็ด"/>
    <s v="-"/>
    <s v=""/>
    <s v="11/10/2025 07:14"/>
    <s v="-"/>
    <s v="J&amp;T Express"/>
    <s v="Tiktok"/>
    <s v="tiktok"/>
    <s v=""/>
    <s v="764904509375"/>
    <s v="11/10/2025 07:14"/>
  </r>
  <r>
    <x v="10"/>
    <x v="10"/>
    <n v="50"/>
    <n v="6"/>
    <s v="FXT57"/>
    <n v="199.34"/>
    <n v="26"/>
    <s v="ร้านที่1"/>
    <s v="นางสาวนวลอนงค์​ ปานกุล"/>
    <s v="14 สำนักงานเขตบางเขน ถนนพหลโยธิน แขวงอนุสาวรีย์_x000a__x000a_บางเขน/ Bang Khenกรุงเทพมหานคร/ Bangkok_x000a_10220"/>
    <s v="10220"/>
    <s v="660814825095"/>
    <s v="11/10/2025 07:00"/>
    <s v="-"/>
    <s v="Kerry_dropoff"/>
    <s v="Lazada"/>
    <s v="lazada"/>
    <s v=""/>
    <s v="LEXPU0617356487"/>
    <s v="11/10/2025 07:00"/>
  </r>
  <r>
    <x v="1"/>
    <x v="1"/>
    <n v="50"/>
    <n v="1"/>
    <s v="FXT56"/>
    <n v="100"/>
    <n v="0"/>
    <s v="ร้านที่4"/>
    <s v="ส***พร พ***สุภะ"/>
    <s v="สงขลา"/>
    <s v="-"/>
    <s v=""/>
    <s v="11/10/2025 06:56"/>
    <s v="-"/>
    <s v="J&amp;T Express"/>
    <s v="Tiktok"/>
    <s v="tiktok"/>
    <s v=""/>
    <s v="764832683823"/>
    <s v="11/10/2025 06:56"/>
  </r>
  <r>
    <x v="2"/>
    <x v="2"/>
    <n v="50"/>
    <n v="1"/>
    <s v="FXT56"/>
    <n v="100"/>
    <n v="0"/>
    <s v="ร้านที่4"/>
    <s v="ส***พร พ***สุภะ"/>
    <s v="สงขลา"/>
    <s v="-"/>
    <s v=""/>
    <s v="11/10/2025 06:56"/>
    <s v="-"/>
    <s v="J&amp;T Express"/>
    <s v="Tiktok"/>
    <s v="tiktok"/>
    <s v=""/>
    <s v="764832683823"/>
    <s v="11/10/2025 06:56"/>
  </r>
  <r>
    <x v="3"/>
    <x v="3"/>
    <n v="50"/>
    <n v="1"/>
    <s v="FXT56"/>
    <n v="100"/>
    <n v="0"/>
    <s v="ร้านที่4"/>
    <s v="ส***พร พ***สุภะ"/>
    <s v="สงขลา"/>
    <s v="-"/>
    <s v=""/>
    <s v="11/10/2025 06:56"/>
    <s v="-"/>
    <s v="J&amp;T Express"/>
    <s v="Tiktok"/>
    <s v="tiktok"/>
    <s v=""/>
    <s v="764832683823"/>
    <s v="11/10/2025 06:56"/>
  </r>
  <r>
    <x v="1"/>
    <x v="1"/>
    <n v="50"/>
    <n v="1"/>
    <s v="FXT55"/>
    <n v="100"/>
    <n v="0"/>
    <s v="ร้านที่2"/>
    <s v="แ**"/>
    <s v="ชลบุรี"/>
    <s v="-"/>
    <s v=""/>
    <s v="11/10/2025 06:50"/>
    <s v="-"/>
    <s v="J&amp;T COD"/>
    <s v="Tiktok"/>
    <s v="จ่ายทีหลัง / COD"/>
    <s v=""/>
    <s v="764820081826"/>
    <s v="11/10/2025 06:50"/>
  </r>
  <r>
    <x v="2"/>
    <x v="2"/>
    <n v="50"/>
    <n v="1"/>
    <s v="FXT55"/>
    <n v="100"/>
    <n v="0"/>
    <s v="ร้านที่2"/>
    <s v="แ**"/>
    <s v="ชลบุรี"/>
    <s v="-"/>
    <s v=""/>
    <s v="11/10/2025 06:50"/>
    <s v="-"/>
    <s v="J&amp;T COD"/>
    <s v="Tiktok"/>
    <s v="จ่ายทีหลัง / COD"/>
    <s v=""/>
    <s v="764820081826"/>
    <s v="11/10/2025 06:50"/>
  </r>
  <r>
    <x v="3"/>
    <x v="3"/>
    <n v="50"/>
    <n v="1"/>
    <s v="FXT55"/>
    <n v="100"/>
    <n v="0"/>
    <s v="ร้านที่2"/>
    <s v="แ**"/>
    <s v="ชลบุรี"/>
    <s v="-"/>
    <s v=""/>
    <s v="11/10/2025 06:50"/>
    <s v="-"/>
    <s v="J&amp;T COD"/>
    <s v="Tiktok"/>
    <s v="จ่ายทีหลัง / COD"/>
    <s v=""/>
    <s v="764820081826"/>
    <s v="11/10/2025 06:50"/>
  </r>
  <r>
    <x v="1"/>
    <x v="1"/>
    <n v="50"/>
    <n v="1"/>
    <s v="FXT54"/>
    <n v="100"/>
    <n v="0"/>
    <s v="ร้านที่2"/>
    <s v="i***incute"/>
    <s v="ขอนแก่น"/>
    <s v="-"/>
    <s v=""/>
    <s v="11/10/2025 06:37"/>
    <s v="-"/>
    <s v="J&amp;T Express"/>
    <s v="Tiktok"/>
    <s v="tiktok"/>
    <s v=""/>
    <s v="764830788842"/>
    <s v="11/10/2025 06:37"/>
  </r>
  <r>
    <x v="2"/>
    <x v="2"/>
    <n v="50"/>
    <n v="1"/>
    <s v="FXT54"/>
    <n v="100"/>
    <n v="0"/>
    <s v="ร้านที่2"/>
    <s v="i***incute"/>
    <s v="ขอนแก่น"/>
    <s v="-"/>
    <s v=""/>
    <s v="11/10/2025 06:37"/>
    <s v="-"/>
    <s v="J&amp;T Express"/>
    <s v="Tiktok"/>
    <s v="tiktok"/>
    <s v=""/>
    <s v="764830788842"/>
    <s v="11/10/2025 06:37"/>
  </r>
  <r>
    <x v="3"/>
    <x v="3"/>
    <n v="50"/>
    <n v="1"/>
    <s v="FXT54"/>
    <n v="100"/>
    <n v="0"/>
    <s v="ร้านที่2"/>
    <s v="i***incute"/>
    <s v="ขอนแก่น"/>
    <s v="-"/>
    <s v=""/>
    <s v="11/10/2025 06:37"/>
    <s v="-"/>
    <s v="J&amp;T Express"/>
    <s v="Tiktok"/>
    <s v="tiktok"/>
    <s v=""/>
    <s v="764830788842"/>
    <s v="11/10/2025 06:37"/>
  </r>
  <r>
    <x v="1"/>
    <x v="1"/>
    <n v="50"/>
    <n v="1"/>
    <s v="FXT53"/>
    <n v="100"/>
    <n v="0"/>
    <s v="ร้านที่2"/>
    <s v="อ***รณ ค***ทองแก้ว"/>
    <s v="สงขลา"/>
    <s v="-"/>
    <s v=""/>
    <s v="11/10/2025 06:34"/>
    <s v="-"/>
    <s v="J&amp;T COD"/>
    <s v="Tiktok"/>
    <s v="จ่ายทีหลัง / COD"/>
    <s v=""/>
    <s v="764814373820"/>
    <s v="11/10/2025 06:34"/>
  </r>
  <r>
    <x v="2"/>
    <x v="2"/>
    <n v="50"/>
    <n v="1"/>
    <s v="FXT53"/>
    <n v="100"/>
    <n v="0"/>
    <s v="ร้านที่2"/>
    <s v="อ***รณ ค***ทองแก้ว"/>
    <s v="สงขลา"/>
    <s v="-"/>
    <s v=""/>
    <s v="11/10/2025 06:34"/>
    <s v="-"/>
    <s v="J&amp;T COD"/>
    <s v="Tiktok"/>
    <s v="จ่ายทีหลัง / COD"/>
    <s v=""/>
    <s v="764814373820"/>
    <s v="11/10/2025 06:34"/>
  </r>
  <r>
    <x v="3"/>
    <x v="3"/>
    <n v="50"/>
    <n v="1"/>
    <s v="FXT53"/>
    <n v="100"/>
    <n v="0"/>
    <s v="ร้านที่2"/>
    <s v="อ***รณ ค***ทองแก้ว"/>
    <s v="สงขลา"/>
    <s v="-"/>
    <s v=""/>
    <s v="11/10/2025 06:34"/>
    <s v="-"/>
    <s v="J&amp;T COD"/>
    <s v="Tiktok"/>
    <s v="จ่ายทีหลัง / COD"/>
    <s v=""/>
    <s v="764814373820"/>
    <s v="11/10/2025 06:34"/>
  </r>
  <r>
    <x v="1"/>
    <x v="1"/>
    <n v="60"/>
    <n v="2"/>
    <s v="FXT52"/>
    <n v="190"/>
    <n v="0"/>
    <s v="ร้านที่2"/>
    <s v="ค***้ำฝน ส***ตรา บ***ะตา"/>
    <s v="กาฬสินธุ์"/>
    <s v="-"/>
    <s v=""/>
    <s v="11/10/2025 06:29"/>
    <s v="-"/>
    <s v="Flash Express Thailand COD"/>
    <s v="Tiktok"/>
    <s v="จ่ายทีหลัง / COD"/>
    <s v=""/>
    <s v="THT4315271WG03Z"/>
    <s v="11/10/2025 06:29"/>
  </r>
  <r>
    <x v="2"/>
    <x v="2"/>
    <n v="60"/>
    <n v="2"/>
    <s v="FXT52"/>
    <n v="190"/>
    <n v="0"/>
    <s v="ร้านที่2"/>
    <s v="ค***้ำฝน ส***ตรา บ***ะตา"/>
    <s v="กาฬสินธุ์"/>
    <s v="-"/>
    <s v=""/>
    <s v="11/10/2025 06:29"/>
    <s v="-"/>
    <s v="Flash Express Thailand COD"/>
    <s v="Tiktok"/>
    <s v="จ่ายทีหลัง / COD"/>
    <s v=""/>
    <s v="THT4315271WG03Z"/>
    <s v="11/10/2025 06:29"/>
  </r>
  <r>
    <x v="3"/>
    <x v="3"/>
    <n v="60"/>
    <n v="2"/>
    <s v="FXT52"/>
    <n v="190"/>
    <n v="0"/>
    <s v="ร้านที่2"/>
    <s v="ค***้ำฝน ส***ตรา บ***ะตา"/>
    <s v="กาฬสินธุ์"/>
    <s v="-"/>
    <s v=""/>
    <s v="11/10/2025 06:29"/>
    <s v="-"/>
    <s v="Flash Express Thailand COD"/>
    <s v="Tiktok"/>
    <s v="จ่ายทีหลัง / COD"/>
    <s v=""/>
    <s v="THT4315271WG03Z"/>
    <s v="11/10/2025 06:29"/>
  </r>
  <r>
    <x v="1"/>
    <x v="1"/>
    <n v="50"/>
    <n v="2"/>
    <s v="FXT51"/>
    <n v="200"/>
    <n v="0"/>
    <s v="ร้านที่4"/>
    <s v="ก***ดช ข***ดี"/>
    <s v="สมุทรปราการ"/>
    <s v="-"/>
    <s v=""/>
    <s v="11/10/2025 06:18"/>
    <s v="-"/>
    <s v="J&amp;T Express"/>
    <s v="Tiktok"/>
    <s v="tiktok"/>
    <s v=""/>
    <s v="764858821860"/>
    <s v="11/10/2025 06:17"/>
  </r>
  <r>
    <x v="2"/>
    <x v="2"/>
    <n v="50"/>
    <n v="2"/>
    <s v="FXT51"/>
    <n v="200"/>
    <n v="0"/>
    <s v="ร้านที่4"/>
    <s v="ก***ดช ข***ดี"/>
    <s v="สมุทรปราการ"/>
    <s v="-"/>
    <s v=""/>
    <s v="11/10/2025 06:18"/>
    <s v="-"/>
    <s v="J&amp;T Express"/>
    <s v="Tiktok"/>
    <s v="tiktok"/>
    <s v=""/>
    <s v="764858821860"/>
    <s v="11/10/2025 06:17"/>
  </r>
  <r>
    <x v="3"/>
    <x v="3"/>
    <n v="50"/>
    <n v="2"/>
    <s v="FXT51"/>
    <n v="200"/>
    <n v="0"/>
    <s v="ร้านที่4"/>
    <s v="ก***ดช ข***ดี"/>
    <s v="สมุทรปราการ"/>
    <s v="-"/>
    <s v=""/>
    <s v="11/10/2025 06:18"/>
    <s v="-"/>
    <s v="J&amp;T Express"/>
    <s v="Tiktok"/>
    <s v="tiktok"/>
    <s v=""/>
    <s v="764858821860"/>
    <s v="11/10/2025 06:17"/>
  </r>
  <r>
    <x v="1"/>
    <x v="1"/>
    <n v="50"/>
    <n v="1"/>
    <s v="FXT50"/>
    <n v="100"/>
    <n v="0"/>
    <s v="ร้านที่2"/>
    <s v="น**"/>
    <s v="นครนายก"/>
    <s v="-"/>
    <s v=""/>
    <s v="11/10/2025 06:11"/>
    <s v="-"/>
    <s v="J&amp;T COD"/>
    <s v="Tiktok"/>
    <s v="จ่ายทีหลัง / COD"/>
    <s v=""/>
    <s v="764888265831"/>
    <s v="11/10/2025 06:11"/>
  </r>
  <r>
    <x v="2"/>
    <x v="2"/>
    <n v="50"/>
    <n v="1"/>
    <s v="FXT50"/>
    <n v="100"/>
    <n v="0"/>
    <s v="ร้านที่2"/>
    <s v="น**"/>
    <s v="นครนายก"/>
    <s v="-"/>
    <s v=""/>
    <s v="11/10/2025 06:11"/>
    <s v="-"/>
    <s v="J&amp;T COD"/>
    <s v="Tiktok"/>
    <s v="จ่ายทีหลัง / COD"/>
    <s v=""/>
    <s v="764888265831"/>
    <s v="11/10/2025 06:11"/>
  </r>
  <r>
    <x v="3"/>
    <x v="3"/>
    <n v="50"/>
    <n v="1"/>
    <s v="FXT50"/>
    <n v="100"/>
    <n v="0"/>
    <s v="ร้านที่2"/>
    <s v="น**"/>
    <s v="นครนายก"/>
    <s v="-"/>
    <s v=""/>
    <s v="11/10/2025 06:11"/>
    <s v="-"/>
    <s v="J&amp;T COD"/>
    <s v="Tiktok"/>
    <s v="จ่ายทีหลัง / COD"/>
    <s v=""/>
    <s v="764888265831"/>
    <s v="11/10/2025 06:11"/>
  </r>
  <r>
    <x v="1"/>
    <x v="1"/>
    <n v="50"/>
    <n v="1"/>
    <s v="FXT48"/>
    <n v="100"/>
    <n v="0"/>
    <s v="ร้านที่2"/>
    <s v="น***าว ธ***ชาติ ค***ง"/>
    <s v="เพชรบูรณ์"/>
    <s v="-"/>
    <s v=""/>
    <s v="11/10/2025 05:22"/>
    <s v="-"/>
    <s v="J&amp;T Express"/>
    <s v="Tiktok"/>
    <s v="tiktok"/>
    <s v=""/>
    <s v="764833855903"/>
    <s v="11/10/2025 05:21"/>
  </r>
  <r>
    <x v="2"/>
    <x v="2"/>
    <n v="50"/>
    <n v="1"/>
    <s v="FXT48"/>
    <n v="100"/>
    <n v="0"/>
    <s v="ร้านที่2"/>
    <s v="น***าว ธ***ชาติ ค***ง"/>
    <s v="เพชรบูรณ์"/>
    <s v="-"/>
    <s v=""/>
    <s v="11/10/2025 05:22"/>
    <s v="-"/>
    <s v="J&amp;T Express"/>
    <s v="Tiktok"/>
    <s v="tiktok"/>
    <s v=""/>
    <s v="764833855903"/>
    <s v="11/10/2025 05:21"/>
  </r>
  <r>
    <x v="3"/>
    <x v="3"/>
    <n v="50"/>
    <n v="1"/>
    <s v="FXT48"/>
    <n v="100"/>
    <n v="0"/>
    <s v="ร้านที่2"/>
    <s v="น***าว ธ***ชาติ ค***ง"/>
    <s v="เพชรบูรณ์"/>
    <s v="-"/>
    <s v=""/>
    <s v="11/10/2025 05:22"/>
    <s v="-"/>
    <s v="J&amp;T Express"/>
    <s v="Tiktok"/>
    <s v="tiktok"/>
    <s v=""/>
    <s v="764833855903"/>
    <s v="11/10/2025 05:21"/>
  </r>
  <r>
    <x v="1"/>
    <x v="1"/>
    <n v="50"/>
    <n v="1"/>
    <s v="FXT46"/>
    <n v="100"/>
    <n v="0"/>
    <s v="ร้านที่4"/>
    <s v="น* ม***"/>
    <s v="ตราด"/>
    <s v="-"/>
    <s v=""/>
    <s v="11/10/2025 05:15"/>
    <s v="-"/>
    <s v="J&amp;T COD"/>
    <s v="Tiktok"/>
    <s v="จ่ายทีหลัง / COD"/>
    <s v=""/>
    <s v="764810876885"/>
    <s v="11/10/2025 05:15"/>
  </r>
  <r>
    <x v="2"/>
    <x v="2"/>
    <n v="50"/>
    <n v="1"/>
    <s v="FXT46"/>
    <n v="100"/>
    <n v="0"/>
    <s v="ร้านที่4"/>
    <s v="น* ม***"/>
    <s v="ตราด"/>
    <s v="-"/>
    <s v=""/>
    <s v="11/10/2025 05:15"/>
    <s v="-"/>
    <s v="J&amp;T COD"/>
    <s v="Tiktok"/>
    <s v="จ่ายทีหลัง / COD"/>
    <s v=""/>
    <s v="764810876885"/>
    <s v="11/10/2025 05:15"/>
  </r>
  <r>
    <x v="3"/>
    <x v="3"/>
    <n v="50"/>
    <n v="1"/>
    <s v="FXT46"/>
    <n v="100"/>
    <n v="0"/>
    <s v="ร้านที่4"/>
    <s v="น* ม***"/>
    <s v="ตราด"/>
    <s v="-"/>
    <s v=""/>
    <s v="11/10/2025 05:15"/>
    <s v="-"/>
    <s v="J&amp;T COD"/>
    <s v="Tiktok"/>
    <s v="จ่ายทีหลัง / COD"/>
    <s v=""/>
    <s v="764810876885"/>
    <s v="11/10/2025 05:15"/>
  </r>
  <r>
    <x v="10"/>
    <x v="10"/>
    <n v="50"/>
    <n v="6"/>
    <s v="FXT45"/>
    <n v="200"/>
    <n v="0"/>
    <s v="ร้านที่2"/>
    <s v="แ***ม"/>
    <s v="ปทุมธานี"/>
    <s v="-"/>
    <s v=""/>
    <s v="11/10/2025 05:02"/>
    <s v="-"/>
    <s v="J&amp;T Express"/>
    <s v="Tiktok"/>
    <s v="tiktok"/>
    <s v=""/>
    <s v="764871045816"/>
    <s v="11/10/2025 05:02"/>
  </r>
  <r>
    <x v="1"/>
    <x v="1"/>
    <n v="50"/>
    <n v="2"/>
    <s v="FXT44"/>
    <n v="200"/>
    <n v="0"/>
    <s v="ร้านที่4"/>
    <s v="ก***พร เ***อนภาพร"/>
    <s v="สมุทรสาคร"/>
    <s v="-"/>
    <s v=""/>
    <s v="11/10/2025 04:54"/>
    <s v="-"/>
    <s v="J&amp;T COD"/>
    <s v="Tiktok"/>
    <s v="จ่ายทีหลัง / COD"/>
    <s v=""/>
    <s v="764889635812"/>
    <s v="11/10/2025 04:54"/>
  </r>
  <r>
    <x v="2"/>
    <x v="2"/>
    <n v="50"/>
    <n v="2"/>
    <s v="FXT44"/>
    <n v="200"/>
    <n v="0"/>
    <s v="ร้านที่4"/>
    <s v="ก***พร เ***อนภาพร"/>
    <s v="สมุทรสาคร"/>
    <s v="-"/>
    <s v=""/>
    <s v="11/10/2025 04:54"/>
    <s v="-"/>
    <s v="J&amp;T COD"/>
    <s v="Tiktok"/>
    <s v="จ่ายทีหลัง / COD"/>
    <s v=""/>
    <s v="764889635812"/>
    <s v="11/10/2025 04:54"/>
  </r>
  <r>
    <x v="3"/>
    <x v="3"/>
    <n v="50"/>
    <n v="2"/>
    <s v="FXT44"/>
    <n v="200"/>
    <n v="0"/>
    <s v="ร้านที่4"/>
    <s v="ก***พร เ***อนภาพร"/>
    <s v="สมุทรสาคร"/>
    <s v="-"/>
    <s v=""/>
    <s v="11/10/2025 04:54"/>
    <s v="-"/>
    <s v="J&amp;T COD"/>
    <s v="Tiktok"/>
    <s v="จ่ายทีหลัง / COD"/>
    <s v=""/>
    <s v="764889635812"/>
    <s v="11/10/2025 04:54"/>
  </r>
  <r>
    <x v="1"/>
    <x v="1"/>
    <n v="50"/>
    <n v="1"/>
    <s v="FXT43"/>
    <n v="100"/>
    <n v="0"/>
    <s v="ร้านที่4"/>
    <s v="ก***ิรา แ***ระสินธุ์"/>
    <s v="ปทุมธานี"/>
    <s v="-"/>
    <s v=""/>
    <s v="11/10/2025 04:35"/>
    <s v="-"/>
    <s v="J&amp;T Express"/>
    <s v="Tiktok"/>
    <s v="tiktok"/>
    <s v=""/>
    <s v="764863075900"/>
    <s v="11/10/2025 04:35"/>
  </r>
  <r>
    <x v="2"/>
    <x v="2"/>
    <n v="50"/>
    <n v="1"/>
    <s v="FXT43"/>
    <n v="100"/>
    <n v="0"/>
    <s v="ร้านที่4"/>
    <s v="ก***ิรา แ***ระสินธุ์"/>
    <s v="ปทุมธานี"/>
    <s v="-"/>
    <s v=""/>
    <s v="11/10/2025 04:35"/>
    <s v="-"/>
    <s v="J&amp;T Express"/>
    <s v="Tiktok"/>
    <s v="tiktok"/>
    <s v=""/>
    <s v="764863075900"/>
    <s v="11/10/2025 04:35"/>
  </r>
  <r>
    <x v="3"/>
    <x v="3"/>
    <n v="50"/>
    <n v="1"/>
    <s v="FXT43"/>
    <n v="100"/>
    <n v="0"/>
    <s v="ร้านที่4"/>
    <s v="ก***ิรา แ***ระสินธุ์"/>
    <s v="ปทุมธานี"/>
    <s v="-"/>
    <s v=""/>
    <s v="11/10/2025 04:35"/>
    <s v="-"/>
    <s v="J&amp;T Express"/>
    <s v="Tiktok"/>
    <s v="tiktok"/>
    <s v=""/>
    <s v="764863075900"/>
    <s v="11/10/2025 04:35"/>
  </r>
  <r>
    <x v="1"/>
    <x v="1"/>
    <n v="50"/>
    <n v="1"/>
    <s v="FXT42"/>
    <n v="100"/>
    <n v="0"/>
    <s v="ร้านที่4"/>
    <s v="ห***รัตน์ ย***วงศ์สันติ"/>
    <s v="นนทบุรี"/>
    <s v="-"/>
    <s v=""/>
    <s v="11/10/2025 04:19"/>
    <s v="-"/>
    <s v="J&amp;T Express"/>
    <s v="Tiktok"/>
    <s v="tiktok"/>
    <s v=""/>
    <s v="764843188885"/>
    <s v="11/10/2025 04:22"/>
  </r>
  <r>
    <x v="2"/>
    <x v="2"/>
    <n v="50"/>
    <n v="1"/>
    <s v="FXT42"/>
    <n v="100"/>
    <n v="0"/>
    <s v="ร้านที่4"/>
    <s v="ห***รัตน์ ย***วงศ์สันติ"/>
    <s v="นนทบุรี"/>
    <s v="-"/>
    <s v=""/>
    <s v="11/10/2025 04:19"/>
    <s v="-"/>
    <s v="J&amp;T Express"/>
    <s v="Tiktok"/>
    <s v="tiktok"/>
    <s v=""/>
    <s v="764843188885"/>
    <s v="11/10/2025 04:22"/>
  </r>
  <r>
    <x v="3"/>
    <x v="3"/>
    <n v="50"/>
    <n v="1"/>
    <s v="FXT42"/>
    <n v="100"/>
    <n v="0"/>
    <s v="ร้านที่4"/>
    <s v="ห***รัตน์ ย***วงศ์สันติ"/>
    <s v="นนทบุรี"/>
    <s v="-"/>
    <s v=""/>
    <s v="11/10/2025 04:19"/>
    <s v="-"/>
    <s v="J&amp;T Express"/>
    <s v="Tiktok"/>
    <s v="tiktok"/>
    <s v=""/>
    <s v="764843188885"/>
    <s v="11/10/2025 04:22"/>
  </r>
  <r>
    <x v="10"/>
    <x v="10"/>
    <n v="50"/>
    <n v="12"/>
    <s v="FXT41"/>
    <n v="400"/>
    <n v="0"/>
    <s v="ร้านที่2"/>
    <s v="ก***พร เ***อนภาพร"/>
    <s v="สมุทรสาคร"/>
    <s v="-"/>
    <s v=""/>
    <s v="11/10/2025 03:27"/>
    <s v="-"/>
    <s v="J&amp;T COD"/>
    <s v="Tiktok"/>
    <s v="จ่ายทีหลัง / COD"/>
    <s v=""/>
    <s v="764846515860"/>
    <s v="11/10/2025 03:27"/>
  </r>
  <r>
    <x v="1"/>
    <x v="1"/>
    <n v="50"/>
    <n v="1"/>
    <s v="FXT40"/>
    <n v="100"/>
    <n v="0"/>
    <s v="ร้านที่2"/>
    <s v="แ**"/>
    <s v="กรุงเทพฯ"/>
    <s v="-"/>
    <s v=""/>
    <s v="11/10/2025 03:17"/>
    <s v="-"/>
    <s v="J&amp;T COD"/>
    <s v="Tiktok"/>
    <s v="จ่ายทีหลัง / COD"/>
    <s v=""/>
    <s v="764856583886"/>
    <s v="11/10/2025 03:17"/>
  </r>
  <r>
    <x v="2"/>
    <x v="2"/>
    <n v="50"/>
    <n v="1"/>
    <s v="FXT40"/>
    <n v="100"/>
    <n v="0"/>
    <s v="ร้านที่2"/>
    <s v="แ**"/>
    <s v="กรุงเทพฯ"/>
    <s v="-"/>
    <s v=""/>
    <s v="11/10/2025 03:17"/>
    <s v="-"/>
    <s v="J&amp;T COD"/>
    <s v="Tiktok"/>
    <s v="จ่ายทีหลัง / COD"/>
    <s v=""/>
    <s v="764856583886"/>
    <s v="11/10/2025 03:17"/>
  </r>
  <r>
    <x v="3"/>
    <x v="3"/>
    <n v="50"/>
    <n v="1"/>
    <s v="FXT40"/>
    <n v="100"/>
    <n v="0"/>
    <s v="ร้านที่2"/>
    <s v="แ**"/>
    <s v="กรุงเทพฯ"/>
    <s v="-"/>
    <s v=""/>
    <s v="11/10/2025 03:17"/>
    <s v="-"/>
    <s v="J&amp;T COD"/>
    <s v="Tiktok"/>
    <s v="จ่ายทีหลัง / COD"/>
    <s v=""/>
    <s v="764856583886"/>
    <s v="11/10/2025 03:17"/>
  </r>
  <r>
    <x v="1"/>
    <x v="1"/>
    <n v="50"/>
    <n v="1"/>
    <s v="FXT39"/>
    <n v="100"/>
    <n v="0"/>
    <s v="ร้านที่4"/>
    <s v="ร***ียบ ท***นาง"/>
    <s v="นครพนม"/>
    <s v="-"/>
    <s v=""/>
    <s v="11/10/2025 03:04"/>
    <s v="-"/>
    <s v="J&amp;T COD"/>
    <s v="Tiktok"/>
    <s v="จ่ายทีหลัง / COD"/>
    <s v=""/>
    <s v="764865589902"/>
    <s v="11/10/2025 03:04"/>
  </r>
  <r>
    <x v="2"/>
    <x v="2"/>
    <n v="50"/>
    <n v="1"/>
    <s v="FXT39"/>
    <n v="100"/>
    <n v="0"/>
    <s v="ร้านที่4"/>
    <s v="ร***ียบ ท***นาง"/>
    <s v="นครพนม"/>
    <s v="-"/>
    <s v=""/>
    <s v="11/10/2025 03:04"/>
    <s v="-"/>
    <s v="J&amp;T COD"/>
    <s v="Tiktok"/>
    <s v="จ่ายทีหลัง / COD"/>
    <s v=""/>
    <s v="764865589902"/>
    <s v="11/10/2025 03:04"/>
  </r>
  <r>
    <x v="3"/>
    <x v="3"/>
    <n v="50"/>
    <n v="1"/>
    <s v="FXT39"/>
    <n v="100"/>
    <n v="0"/>
    <s v="ร้านที่4"/>
    <s v="ร***ียบ ท***นาง"/>
    <s v="นครพนม"/>
    <s v="-"/>
    <s v=""/>
    <s v="11/10/2025 03:04"/>
    <s v="-"/>
    <s v="J&amp;T COD"/>
    <s v="Tiktok"/>
    <s v="จ่ายทีหลัง / COD"/>
    <s v=""/>
    <s v="764865589902"/>
    <s v="11/10/2025 03:04"/>
  </r>
  <r>
    <x v="1"/>
    <x v="1"/>
    <n v="50"/>
    <n v="1"/>
    <s v="FXT38"/>
    <n v="100"/>
    <n v="0"/>
    <s v="ร้านที่2"/>
    <s v="เ*** ห*** 2**"/>
    <s v="กรุงเทพฯ"/>
    <s v="-"/>
    <s v=""/>
    <s v="11/10/2025 02:57"/>
    <s v="-"/>
    <s v="J&amp;T COD"/>
    <s v="Tiktok"/>
    <s v="จ่ายทีหลัง / COD"/>
    <s v=""/>
    <s v="764828785906"/>
    <s v="11/10/2025 02:57"/>
  </r>
  <r>
    <x v="2"/>
    <x v="2"/>
    <n v="50"/>
    <n v="1"/>
    <s v="FXT38"/>
    <n v="100"/>
    <n v="0"/>
    <s v="ร้านที่2"/>
    <s v="เ*** ห*** 2**"/>
    <s v="กรุงเทพฯ"/>
    <s v="-"/>
    <s v=""/>
    <s v="11/10/2025 02:57"/>
    <s v="-"/>
    <s v="J&amp;T COD"/>
    <s v="Tiktok"/>
    <s v="จ่ายทีหลัง / COD"/>
    <s v=""/>
    <s v="764828785906"/>
    <s v="11/10/2025 02:57"/>
  </r>
  <r>
    <x v="3"/>
    <x v="3"/>
    <n v="50"/>
    <n v="1"/>
    <s v="FXT38"/>
    <n v="100"/>
    <n v="0"/>
    <s v="ร้านที่2"/>
    <s v="เ*** ห*** 2**"/>
    <s v="กรุงเทพฯ"/>
    <s v="-"/>
    <s v=""/>
    <s v="11/10/2025 02:57"/>
    <s v="-"/>
    <s v="J&amp;T COD"/>
    <s v="Tiktok"/>
    <s v="จ่ายทีหลัง / COD"/>
    <s v=""/>
    <s v="764828785906"/>
    <s v="11/10/2025 02:57"/>
  </r>
  <r>
    <x v="1"/>
    <x v="1"/>
    <n v="50"/>
    <n v="1"/>
    <s v="FXT37"/>
    <n v="100"/>
    <n v="0"/>
    <s v="ร้านที่2"/>
    <s v="ช***า  ป***สริฐสม"/>
    <s v="กาญจนบุรี"/>
    <s v="-"/>
    <s v=""/>
    <s v="11/10/2025 02:55"/>
    <s v="-"/>
    <s v="J&amp;T COD"/>
    <s v="Tiktok"/>
    <s v="จ่ายทีหลัง / COD"/>
    <s v=""/>
    <s v="764825998812"/>
    <s v="11/10/2025 02:56"/>
  </r>
  <r>
    <x v="2"/>
    <x v="2"/>
    <n v="50"/>
    <n v="1"/>
    <s v="FXT37"/>
    <n v="100"/>
    <n v="0"/>
    <s v="ร้านที่2"/>
    <s v="ช***า  ป***สริฐสม"/>
    <s v="กาญจนบุรี"/>
    <s v="-"/>
    <s v=""/>
    <s v="11/10/2025 02:55"/>
    <s v="-"/>
    <s v="J&amp;T COD"/>
    <s v="Tiktok"/>
    <s v="จ่ายทีหลัง / COD"/>
    <s v=""/>
    <s v="764825998812"/>
    <s v="11/10/2025 02:56"/>
  </r>
  <r>
    <x v="3"/>
    <x v="3"/>
    <n v="50"/>
    <n v="1"/>
    <s v="FXT37"/>
    <n v="100"/>
    <n v="0"/>
    <s v="ร้านที่2"/>
    <s v="ช***า  ป***สริฐสม"/>
    <s v="กาญจนบุรี"/>
    <s v="-"/>
    <s v=""/>
    <s v="11/10/2025 02:55"/>
    <s v="-"/>
    <s v="J&amp;T COD"/>
    <s v="Tiktok"/>
    <s v="จ่ายทีหลัง / COD"/>
    <s v=""/>
    <s v="764825998812"/>
    <s v="11/10/2025 02:56"/>
  </r>
  <r>
    <x v="1"/>
    <x v="1"/>
    <n v="50"/>
    <n v="1"/>
    <s v="FXT36"/>
    <n v="100"/>
    <n v="0"/>
    <s v="ร้านที่4"/>
    <s v="ท*** ม***อย"/>
    <s v="กำแพงเพชร"/>
    <s v="-"/>
    <s v=""/>
    <s v="11/10/2025 02:37"/>
    <s v="-"/>
    <s v="J&amp;T COD"/>
    <s v="Tiktok"/>
    <s v="จ่ายทีหลัง / COD"/>
    <s v=""/>
    <s v="764832081845"/>
    <s v="11/10/2025 02:37"/>
  </r>
  <r>
    <x v="2"/>
    <x v="2"/>
    <n v="50"/>
    <n v="1"/>
    <s v="FXT36"/>
    <n v="100"/>
    <n v="0"/>
    <s v="ร้านที่4"/>
    <s v="ท*** ม***อย"/>
    <s v="กำแพงเพชร"/>
    <s v="-"/>
    <s v=""/>
    <s v="11/10/2025 02:37"/>
    <s v="-"/>
    <s v="J&amp;T COD"/>
    <s v="Tiktok"/>
    <s v="จ่ายทีหลัง / COD"/>
    <s v=""/>
    <s v="764832081845"/>
    <s v="11/10/2025 02:37"/>
  </r>
  <r>
    <x v="3"/>
    <x v="3"/>
    <n v="50"/>
    <n v="1"/>
    <s v="FXT36"/>
    <n v="100"/>
    <n v="0"/>
    <s v="ร้านที่4"/>
    <s v="ท*** ม***อย"/>
    <s v="กำแพงเพชร"/>
    <s v="-"/>
    <s v=""/>
    <s v="11/10/2025 02:37"/>
    <s v="-"/>
    <s v="J&amp;T COD"/>
    <s v="Tiktok"/>
    <s v="จ่ายทีหลัง / COD"/>
    <s v=""/>
    <s v="764832081845"/>
    <s v="11/10/2025 02:37"/>
  </r>
  <r>
    <x v="1"/>
    <x v="1"/>
    <n v="50"/>
    <n v="1"/>
    <s v="FXT35"/>
    <n v="100"/>
    <n v="0"/>
    <s v="ร้านที่4"/>
    <s v="ส***สริญ ล***าวัลย์"/>
    <s v="สมุทรสงคราม"/>
    <s v="-"/>
    <s v=""/>
    <s v="11/10/2025 02:34"/>
    <s v="-"/>
    <s v="J&amp;T COD"/>
    <s v="Tiktok"/>
    <s v="จ่ายทีหลัง / COD"/>
    <s v=""/>
    <s v="764870595812"/>
    <s v="11/10/2025 02:34"/>
  </r>
  <r>
    <x v="2"/>
    <x v="2"/>
    <n v="50"/>
    <n v="1"/>
    <s v="FXT35"/>
    <n v="100"/>
    <n v="0"/>
    <s v="ร้านที่4"/>
    <s v="ส***สริญ ล***าวัลย์"/>
    <s v="สมุทรสงคราม"/>
    <s v="-"/>
    <s v=""/>
    <s v="11/10/2025 02:34"/>
    <s v="-"/>
    <s v="J&amp;T COD"/>
    <s v="Tiktok"/>
    <s v="จ่ายทีหลัง / COD"/>
    <s v=""/>
    <s v="764870595812"/>
    <s v="11/10/2025 02:34"/>
  </r>
  <r>
    <x v="3"/>
    <x v="3"/>
    <n v="50"/>
    <n v="1"/>
    <s v="FXT35"/>
    <n v="100"/>
    <n v="0"/>
    <s v="ร้านที่4"/>
    <s v="ส***สริญ ล***าวัลย์"/>
    <s v="สมุทรสงคราม"/>
    <s v="-"/>
    <s v=""/>
    <s v="11/10/2025 02:34"/>
    <s v="-"/>
    <s v="J&amp;T COD"/>
    <s v="Tiktok"/>
    <s v="จ่ายทีหลัง / COD"/>
    <s v=""/>
    <s v="764870595812"/>
    <s v="11/10/2025 02:34"/>
  </r>
  <r>
    <x v="1"/>
    <x v="1"/>
    <n v="50"/>
    <n v="2"/>
    <s v="FXT34"/>
    <n v="200"/>
    <n v="0"/>
    <s v="ร้านที่4"/>
    <s v="ธ***ล"/>
    <s v="สุรินทร์"/>
    <s v="-"/>
    <s v=""/>
    <s v="11/10/2025 02:28"/>
    <s v="-"/>
    <s v="J&amp;T COD"/>
    <s v="Tiktok"/>
    <s v="จ่ายทีหลัง / COD"/>
    <s v=""/>
    <s v="764836033850"/>
    <s v="11/10/2025 02:28"/>
  </r>
  <r>
    <x v="2"/>
    <x v="2"/>
    <n v="50"/>
    <n v="2"/>
    <s v="FXT34"/>
    <n v="200"/>
    <n v="0"/>
    <s v="ร้านที่4"/>
    <s v="ธ***ล"/>
    <s v="สุรินทร์"/>
    <s v="-"/>
    <s v=""/>
    <s v="11/10/2025 02:28"/>
    <s v="-"/>
    <s v="J&amp;T COD"/>
    <s v="Tiktok"/>
    <s v="จ่ายทีหลัง / COD"/>
    <s v=""/>
    <s v="764836033850"/>
    <s v="11/10/2025 02:28"/>
  </r>
  <r>
    <x v="3"/>
    <x v="3"/>
    <n v="50"/>
    <n v="2"/>
    <s v="FXT34"/>
    <n v="200"/>
    <n v="0"/>
    <s v="ร้านที่4"/>
    <s v="ธ***ล"/>
    <s v="สุรินทร์"/>
    <s v="-"/>
    <s v=""/>
    <s v="11/10/2025 02:28"/>
    <s v="-"/>
    <s v="J&amp;T COD"/>
    <s v="Tiktok"/>
    <s v="จ่ายทีหลัง / COD"/>
    <s v=""/>
    <s v="764836033850"/>
    <s v="11/10/2025 02:28"/>
  </r>
  <r>
    <x v="1"/>
    <x v="1"/>
    <n v="50"/>
    <n v="2"/>
    <s v="FXT33"/>
    <n v="200"/>
    <n v="0"/>
    <s v="ร้านที่2"/>
    <s v="เ***ยบ"/>
    <s v="เพชรบุรี"/>
    <s v="-"/>
    <s v=""/>
    <s v="11/10/2025 02:08"/>
    <s v="-"/>
    <s v="J&amp;T COD"/>
    <s v="Tiktok"/>
    <s v="จ่ายทีหลัง / COD"/>
    <s v=""/>
    <s v="764868632894"/>
    <s v="11/10/2025 02:09"/>
  </r>
  <r>
    <x v="2"/>
    <x v="2"/>
    <n v="50"/>
    <n v="2"/>
    <s v="FXT33"/>
    <n v="200"/>
    <n v="0"/>
    <s v="ร้านที่2"/>
    <s v="เ***ยบ"/>
    <s v="เพชรบุรี"/>
    <s v="-"/>
    <s v=""/>
    <s v="11/10/2025 02:08"/>
    <s v="-"/>
    <s v="J&amp;T COD"/>
    <s v="Tiktok"/>
    <s v="จ่ายทีหลัง / COD"/>
    <s v=""/>
    <s v="764868632894"/>
    <s v="11/10/2025 02:09"/>
  </r>
  <r>
    <x v="3"/>
    <x v="3"/>
    <n v="50"/>
    <n v="2"/>
    <s v="FXT33"/>
    <n v="200"/>
    <n v="0"/>
    <s v="ร้านที่2"/>
    <s v="เ***ยบ"/>
    <s v="เพชรบุรี"/>
    <s v="-"/>
    <s v=""/>
    <s v="11/10/2025 02:08"/>
    <s v="-"/>
    <s v="J&amp;T COD"/>
    <s v="Tiktok"/>
    <s v="จ่ายทีหลัง / COD"/>
    <s v=""/>
    <s v="764868632894"/>
    <s v="11/10/2025 02:09"/>
  </r>
  <r>
    <x v="11"/>
    <x v="11"/>
    <n v="66.666666666666671"/>
    <n v="3"/>
    <s v="FXT32"/>
    <n v="200"/>
    <n v="0"/>
    <s v="ร้านที่4"/>
    <s v="อ*** ก***ัย"/>
    <s v="ชุมพร"/>
    <s v="-"/>
    <s v=""/>
    <s v="11/10/2025 01:39"/>
    <s v="-"/>
    <s v="J&amp;T COD"/>
    <s v="Tiktok"/>
    <s v="จ่ายทีหลัง / COD"/>
    <s v=""/>
    <s v="764888012954"/>
    <s v="11/10/2025 01:39"/>
  </r>
  <r>
    <x v="1"/>
    <x v="1"/>
    <n v="50"/>
    <n v="1"/>
    <s v="FXT32"/>
    <n v="200"/>
    <n v="0"/>
    <s v="ร้านที่4"/>
    <s v="อ*** ก***ัย"/>
    <s v="ชุมพร"/>
    <s v="-"/>
    <s v=""/>
    <s v="11/10/2025 01:39"/>
    <s v="-"/>
    <s v="J&amp;T COD"/>
    <s v="Tiktok"/>
    <s v="จ่ายทีหลัง / COD"/>
    <s v=""/>
    <s v="764888012954"/>
    <s v="11/10/2025 01:39"/>
  </r>
  <r>
    <x v="2"/>
    <x v="2"/>
    <n v="50"/>
    <n v="1"/>
    <s v="FXT32"/>
    <n v="200"/>
    <n v="0"/>
    <s v="ร้านที่4"/>
    <s v="อ*** ก***ัย"/>
    <s v="ชุมพร"/>
    <s v="-"/>
    <s v=""/>
    <s v="11/10/2025 01:39"/>
    <s v="-"/>
    <s v="J&amp;T COD"/>
    <s v="Tiktok"/>
    <s v="จ่ายทีหลัง / COD"/>
    <s v=""/>
    <s v="764888012954"/>
    <s v="11/10/2025 01:39"/>
  </r>
  <r>
    <x v="3"/>
    <x v="3"/>
    <n v="50"/>
    <n v="1"/>
    <s v="FXT32"/>
    <n v="200"/>
    <n v="0"/>
    <s v="ร้านที่4"/>
    <s v="อ*** ก***ัย"/>
    <s v="ชุมพร"/>
    <s v="-"/>
    <s v=""/>
    <s v="11/10/2025 01:39"/>
    <s v="-"/>
    <s v="J&amp;T COD"/>
    <s v="Tiktok"/>
    <s v="จ่ายทีหลัง / COD"/>
    <s v=""/>
    <s v="764888012954"/>
    <s v="11/10/2025 01:39"/>
  </r>
  <r>
    <x v="15"/>
    <x v="8"/>
    <n v="92.92"/>
    <n v="1"/>
    <s v="FXT31"/>
    <n v="99.92"/>
    <n v="7"/>
    <s v="ร้านที่1"/>
    <s v="ไพรินทร์ ทรงจินดา"/>
    <s v="222/212 คอนโดพาร์คแลนด์ รัชดา-ท่าพระ แขวงดาวคะนอง เขตธนบุรี · ดาวคะนอง/ Dao Khanong_x000a__x000a_ธนบุรี/ Thon Buriกรุงเทพมหานคร/ Bangkok_x000a_10600"/>
    <s v="10600"/>
    <s v="660891090016"/>
    <s v="11/10/2025 01:35"/>
    <s v="-"/>
    <s v="Kerry_dropoff"/>
    <s v="Lazada"/>
    <s v="lazada"/>
    <s v=""/>
    <s v="LEXPU0617007449"/>
    <s v="11/10/2025 01:35"/>
  </r>
  <r>
    <x v="1"/>
    <x v="1"/>
    <n v="50"/>
    <n v="1"/>
    <s v="FXT30"/>
    <n v="100"/>
    <n v="0"/>
    <s v="ร้านที่2"/>
    <s v="อ***รบุญช่วย"/>
    <s v="กาญจนบุรี"/>
    <s v="-"/>
    <s v=""/>
    <s v="11/10/2025 01:30"/>
    <s v="-"/>
    <s v="J&amp;T COD"/>
    <s v="Tiktok"/>
    <s v="จ่ายทีหลัง / COD"/>
    <s v=""/>
    <s v="764894484826"/>
    <s v="11/10/2025 01:30"/>
  </r>
  <r>
    <x v="2"/>
    <x v="2"/>
    <n v="50"/>
    <n v="1"/>
    <s v="FXT30"/>
    <n v="100"/>
    <n v="0"/>
    <s v="ร้านที่2"/>
    <s v="อ***รบุญช่วย"/>
    <s v="กาญจนบุรี"/>
    <s v="-"/>
    <s v=""/>
    <s v="11/10/2025 01:30"/>
    <s v="-"/>
    <s v="J&amp;T COD"/>
    <s v="Tiktok"/>
    <s v="จ่ายทีหลัง / COD"/>
    <s v=""/>
    <s v="764894484826"/>
    <s v="11/10/2025 01:30"/>
  </r>
  <r>
    <x v="3"/>
    <x v="3"/>
    <n v="50"/>
    <n v="1"/>
    <s v="FXT30"/>
    <n v="100"/>
    <n v="0"/>
    <s v="ร้านที่2"/>
    <s v="อ***รบุญช่วย"/>
    <s v="กาญจนบุรี"/>
    <s v="-"/>
    <s v=""/>
    <s v="11/10/2025 01:30"/>
    <s v="-"/>
    <s v="J&amp;T COD"/>
    <s v="Tiktok"/>
    <s v="จ่ายทีหลัง / COD"/>
    <s v=""/>
    <s v="764894484826"/>
    <s v="11/10/2025 01:30"/>
  </r>
  <r>
    <x v="1"/>
    <x v="1"/>
    <n v="50"/>
    <n v="1"/>
    <s v="FXT29"/>
    <n v="100"/>
    <n v="0"/>
    <s v="ร้านที่2"/>
    <s v="ศ***วรรณ"/>
    <s v="อุดรธานี"/>
    <s v="-"/>
    <s v=""/>
    <s v="11/10/2025 01:16"/>
    <s v="-"/>
    <s v="J&amp;T COD"/>
    <s v="Tiktok"/>
    <s v="จ่ายทีหลัง / COD"/>
    <s v=""/>
    <s v="764844482835"/>
    <s v="11/10/2025 01:24"/>
  </r>
  <r>
    <x v="2"/>
    <x v="2"/>
    <n v="50"/>
    <n v="1"/>
    <s v="FXT29"/>
    <n v="100"/>
    <n v="0"/>
    <s v="ร้านที่2"/>
    <s v="ศ***วรรณ"/>
    <s v="อุดรธานี"/>
    <s v="-"/>
    <s v=""/>
    <s v="11/10/2025 01:16"/>
    <s v="-"/>
    <s v="J&amp;T COD"/>
    <s v="Tiktok"/>
    <s v="จ่ายทีหลัง / COD"/>
    <s v=""/>
    <s v="764844482835"/>
    <s v="11/10/2025 01:24"/>
  </r>
  <r>
    <x v="3"/>
    <x v="3"/>
    <n v="50"/>
    <n v="1"/>
    <s v="FXT29"/>
    <n v="100"/>
    <n v="0"/>
    <s v="ร้านที่2"/>
    <s v="ศ***วรรณ"/>
    <s v="อุดรธานี"/>
    <s v="-"/>
    <s v=""/>
    <s v="11/10/2025 01:16"/>
    <s v="-"/>
    <s v="J&amp;T COD"/>
    <s v="Tiktok"/>
    <s v="จ่ายทีหลัง / COD"/>
    <s v=""/>
    <s v="764844482835"/>
    <s v="11/10/2025 01:24"/>
  </r>
  <r>
    <x v="10"/>
    <x v="10"/>
    <n v="50"/>
    <n v="6"/>
    <s v="FXT28"/>
    <n v="200"/>
    <n v="0"/>
    <s v="ร้านที่2"/>
    <s v="ส***ตน์  เ***พนมพันธุ์"/>
    <s v="ระยอง"/>
    <s v="-"/>
    <s v=""/>
    <s v="11/10/2025 01:13"/>
    <s v="-"/>
    <s v="J&amp;T COD"/>
    <s v="Tiktok"/>
    <s v="จ่ายทีหลัง / COD"/>
    <s v=""/>
    <s v="764814740874"/>
    <s v="11/10/2025 01:23"/>
  </r>
  <r>
    <x v="1"/>
    <x v="1"/>
    <n v="50"/>
    <n v="1"/>
    <s v="FXT27"/>
    <n v="100"/>
    <n v="0"/>
    <s v="ร้านที่2"/>
    <s v="ใ**  ช***ชควรรณดี"/>
    <s v="กรุงเทพฯ"/>
    <s v="-"/>
    <s v=""/>
    <s v="11/10/2025 00:57"/>
    <s v="-"/>
    <s v="J&amp;T COD"/>
    <s v="Tiktok"/>
    <s v="จ่ายทีหลัง / COD"/>
    <s v=""/>
    <s v="764851480831"/>
    <s v="11/10/2025 00:57"/>
  </r>
  <r>
    <x v="2"/>
    <x v="2"/>
    <n v="50"/>
    <n v="1"/>
    <s v="FXT27"/>
    <n v="100"/>
    <n v="0"/>
    <s v="ร้านที่2"/>
    <s v="ใ**  ช***ชควรรณดี"/>
    <s v="กรุงเทพฯ"/>
    <s v="-"/>
    <s v=""/>
    <s v="11/10/2025 00:57"/>
    <s v="-"/>
    <s v="J&amp;T COD"/>
    <s v="Tiktok"/>
    <s v="จ่ายทีหลัง / COD"/>
    <s v=""/>
    <s v="764851480831"/>
    <s v="11/10/2025 00:57"/>
  </r>
  <r>
    <x v="3"/>
    <x v="3"/>
    <n v="50"/>
    <n v="1"/>
    <s v="FXT27"/>
    <n v="100"/>
    <n v="0"/>
    <s v="ร้านที่2"/>
    <s v="ใ**  ช***ชควรรณดี"/>
    <s v="กรุงเทพฯ"/>
    <s v="-"/>
    <s v=""/>
    <s v="11/10/2025 00:57"/>
    <s v="-"/>
    <s v="J&amp;T COD"/>
    <s v="Tiktok"/>
    <s v="จ่ายทีหลัง / COD"/>
    <s v=""/>
    <s v="764851480831"/>
    <s v="11/10/2025 00:57"/>
  </r>
  <r>
    <x v="1"/>
    <x v="1"/>
    <n v="50"/>
    <n v="1"/>
    <s v="FXT26"/>
    <n v="100"/>
    <n v="0"/>
    <s v="ร้านที่4"/>
    <s v="ศ***พรดิษฐ์พร"/>
    <s v="ประจวบคีรีขันธ์"/>
    <s v="-"/>
    <s v=""/>
    <s v="11/10/2025 00:52"/>
    <s v="-"/>
    <s v="J&amp;T COD"/>
    <s v="Tiktok"/>
    <s v="จ่ายทีหลัง / COD"/>
    <s v=""/>
    <s v="764857086825"/>
    <s v="11/10/2025 00:52"/>
  </r>
  <r>
    <x v="2"/>
    <x v="2"/>
    <n v="50"/>
    <n v="1"/>
    <s v="FXT26"/>
    <n v="100"/>
    <n v="0"/>
    <s v="ร้านที่4"/>
    <s v="ศ***พรดิษฐ์พร"/>
    <s v="ประจวบคีรีขันธ์"/>
    <s v="-"/>
    <s v=""/>
    <s v="11/10/2025 00:52"/>
    <s v="-"/>
    <s v="J&amp;T COD"/>
    <s v="Tiktok"/>
    <s v="จ่ายทีหลัง / COD"/>
    <s v=""/>
    <s v="764857086825"/>
    <s v="11/10/2025 00:52"/>
  </r>
  <r>
    <x v="3"/>
    <x v="3"/>
    <n v="50"/>
    <n v="1"/>
    <s v="FXT26"/>
    <n v="100"/>
    <n v="0"/>
    <s v="ร้านที่4"/>
    <s v="ศ***พรดิษฐ์พร"/>
    <s v="ประจวบคีรีขันธ์"/>
    <s v="-"/>
    <s v=""/>
    <s v="11/10/2025 00:52"/>
    <s v="-"/>
    <s v="J&amp;T COD"/>
    <s v="Tiktok"/>
    <s v="จ่ายทีหลัง / COD"/>
    <s v=""/>
    <s v="764857086825"/>
    <s v="11/10/2025 00:52"/>
  </r>
  <r>
    <x v="9"/>
    <x v="9"/>
    <n v="66.666666666666671"/>
    <n v="3"/>
    <s v="FXT25"/>
    <n v="200"/>
    <n v="0"/>
    <s v="ร้านที่2"/>
    <s v="ป***า โ***น"/>
    <s v="เพชรบุรี"/>
    <s v="-"/>
    <s v=""/>
    <s v="11/10/2025 00:45"/>
    <s v="-"/>
    <s v="J&amp;T Express"/>
    <s v="Tiktok"/>
    <s v="tiktok"/>
    <s v=""/>
    <s v="764816528910"/>
    <s v="11/10/2025 00:45"/>
  </r>
  <r>
    <x v="1"/>
    <x v="1"/>
    <n v="50"/>
    <n v="1"/>
    <s v="FXT25"/>
    <n v="200"/>
    <n v="0"/>
    <s v="ร้านที่2"/>
    <s v="ป***า โ***น"/>
    <s v="เพชรบุรี"/>
    <s v="-"/>
    <s v=""/>
    <s v="11/10/2025 00:45"/>
    <s v="-"/>
    <s v="J&amp;T Express"/>
    <s v="Tiktok"/>
    <s v="tiktok"/>
    <s v=""/>
    <s v="764816528910"/>
    <s v="11/10/2025 00:45"/>
  </r>
  <r>
    <x v="2"/>
    <x v="2"/>
    <n v="50"/>
    <n v="1"/>
    <s v="FXT25"/>
    <n v="200"/>
    <n v="0"/>
    <s v="ร้านที่2"/>
    <s v="ป***า โ***น"/>
    <s v="เพชรบุรี"/>
    <s v="-"/>
    <s v=""/>
    <s v="11/10/2025 00:45"/>
    <s v="-"/>
    <s v="J&amp;T Express"/>
    <s v="Tiktok"/>
    <s v="tiktok"/>
    <s v=""/>
    <s v="764816528910"/>
    <s v="11/10/2025 00:45"/>
  </r>
  <r>
    <x v="3"/>
    <x v="3"/>
    <n v="50"/>
    <n v="1"/>
    <s v="FXT25"/>
    <n v="200"/>
    <n v="0"/>
    <s v="ร้านที่2"/>
    <s v="ป***า โ***น"/>
    <s v="เพชรบุรี"/>
    <s v="-"/>
    <s v=""/>
    <s v="11/10/2025 00:45"/>
    <s v="-"/>
    <s v="J&amp;T Express"/>
    <s v="Tiktok"/>
    <s v="tiktok"/>
    <s v=""/>
    <s v="764816528910"/>
    <s v="11/10/2025 00:45"/>
  </r>
  <r>
    <x v="1"/>
    <x v="1"/>
    <n v="50"/>
    <n v="2"/>
    <s v="FXT24"/>
    <n v="200"/>
    <n v="0"/>
    <s v="ร้านที่4"/>
    <s v="ช***"/>
    <s v="สมุทรสงคราม"/>
    <s v="-"/>
    <s v=""/>
    <s v="11/10/2025 00:44"/>
    <s v="-"/>
    <s v="J&amp;T Express"/>
    <s v="Tiktok"/>
    <s v="tiktok"/>
    <s v=""/>
    <s v="764877132891"/>
    <s v="11/10/2025 00:44"/>
  </r>
  <r>
    <x v="2"/>
    <x v="2"/>
    <n v="50"/>
    <n v="2"/>
    <s v="FXT24"/>
    <n v="200"/>
    <n v="0"/>
    <s v="ร้านที่4"/>
    <s v="ช***"/>
    <s v="สมุทรสงคราม"/>
    <s v="-"/>
    <s v=""/>
    <s v="11/10/2025 00:44"/>
    <s v="-"/>
    <s v="J&amp;T Express"/>
    <s v="Tiktok"/>
    <s v="tiktok"/>
    <s v=""/>
    <s v="764877132891"/>
    <s v="11/10/2025 00:44"/>
  </r>
  <r>
    <x v="3"/>
    <x v="3"/>
    <n v="50"/>
    <n v="2"/>
    <s v="FXT24"/>
    <n v="200"/>
    <n v="0"/>
    <s v="ร้านที่4"/>
    <s v="ช***"/>
    <s v="สมุทรสงคราม"/>
    <s v="-"/>
    <s v=""/>
    <s v="11/10/2025 00:44"/>
    <s v="-"/>
    <s v="J&amp;T Express"/>
    <s v="Tiktok"/>
    <s v="tiktok"/>
    <s v=""/>
    <s v="764877132891"/>
    <s v="11/10/2025 00:44"/>
  </r>
  <r>
    <x v="1"/>
    <x v="1"/>
    <n v="50"/>
    <n v="1"/>
    <s v="FXT23"/>
    <n v="140"/>
    <n v="0"/>
    <s v="ร้านที่2"/>
    <s v="ธ******ะ"/>
    <s v="******ำแพงเพชร, อำเภอรัตภูมิ ตำบลกำแพงเพชร อำเภอรัตภูมิ จังหวัดสงขลา 90180"/>
    <s v="90180"/>
    <s v="73"/>
    <s v="11/10/2025 00:42"/>
    <s v="-"/>
    <s v="SPX Express"/>
    <s v="Shopee"/>
    <s v="shopee"/>
    <s v=""/>
    <s v="TH254791176647R"/>
    <s v="11/10/2025 00:42"/>
  </r>
  <r>
    <x v="2"/>
    <x v="2"/>
    <n v="50"/>
    <n v="1"/>
    <s v="FXT23"/>
    <n v="140"/>
    <n v="0"/>
    <s v="ร้านที่2"/>
    <s v="ธ******ะ"/>
    <s v="******ำแพงเพชร, อำเภอรัตภูมิ ตำบลกำแพงเพชร อำเภอรัตภูมิ จังหวัดสงขลา 90180"/>
    <s v="90180"/>
    <s v="73"/>
    <s v="11/10/2025 00:42"/>
    <s v="-"/>
    <s v="SPX Express"/>
    <s v="Shopee"/>
    <s v="shopee"/>
    <s v=""/>
    <s v="TH254791176647R"/>
    <s v="11/10/2025 00:42"/>
  </r>
  <r>
    <x v="3"/>
    <x v="3"/>
    <n v="50"/>
    <n v="1"/>
    <s v="FXT23"/>
    <n v="140"/>
    <n v="0"/>
    <s v="ร้านที่2"/>
    <s v="ธ******ะ"/>
    <s v="******ำแพงเพชร, อำเภอรัตภูมิ ตำบลกำแพงเพชร อำเภอรัตภูมิ จังหวัดสงขลา 90180"/>
    <s v="90180"/>
    <s v="73"/>
    <s v="11/10/2025 00:42"/>
    <s v="-"/>
    <s v="SPX Express"/>
    <s v="Shopee"/>
    <s v="shopee"/>
    <s v=""/>
    <s v="TH254791176647R"/>
    <s v="11/10/2025 00:42"/>
  </r>
  <r>
    <x v="11"/>
    <x v="11"/>
    <n v="50"/>
    <n v="1"/>
    <s v="FXT22"/>
    <n v="100"/>
    <n v="0"/>
    <s v="ร้านที่2"/>
    <s v="เ******์"/>
    <s v="******นสอง แขวงสะพานสอง เขตวังทองหลาง จังหวัดกรุงเทพมหานคร 10310"/>
    <s v="10310"/>
    <s v="82"/>
    <s v="11/10/2025 00:29"/>
    <s v="-"/>
    <s v="SPX Express"/>
    <s v="Shopee"/>
    <s v="shopee"/>
    <s v=""/>
    <s v="TH2504694588049"/>
    <s v="11/10/2025 00:29"/>
  </r>
  <r>
    <x v="3"/>
    <x v="3"/>
    <n v="50"/>
    <n v="1"/>
    <s v="FXT22"/>
    <n v="100"/>
    <n v="0"/>
    <s v="ร้านที่2"/>
    <s v="เ******์"/>
    <s v="******นสอง แขวงสะพานสอง เขตวังทองหลาง จังหวัดกรุงเทพมหานคร 10310"/>
    <s v="10310"/>
    <s v="82"/>
    <s v="11/10/2025 00:29"/>
    <s v="-"/>
    <s v="SPX Express"/>
    <s v="Shopee"/>
    <s v="shopee"/>
    <s v=""/>
    <s v="TH2504694588049"/>
    <s v="11/10/2025 00:29"/>
  </r>
  <r>
    <x v="1"/>
    <x v="1"/>
    <n v="60"/>
    <n v="4"/>
    <s v="FXT21"/>
    <n v="400"/>
    <n v="0"/>
    <s v="ร้านที่2"/>
    <s v="น***รินทร ห***นปิว"/>
    <s v="เชียงใหม่"/>
    <s v="-"/>
    <s v=""/>
    <s v="11/10/2025 00:21"/>
    <s v="-"/>
    <s v="J&amp;T COD"/>
    <s v="Tiktok"/>
    <s v="จ่ายทีหลัง / COD"/>
    <s v=""/>
    <s v="764810029852"/>
    <s v="11/10/2025 00:26"/>
  </r>
  <r>
    <x v="2"/>
    <x v="2"/>
    <n v="60"/>
    <n v="4"/>
    <s v="FXT21"/>
    <n v="400"/>
    <n v="0"/>
    <s v="ร้านที่2"/>
    <s v="น***รินทร ห***นปิว"/>
    <s v="เชียงใหม่"/>
    <s v="-"/>
    <s v=""/>
    <s v="11/10/2025 00:21"/>
    <s v="-"/>
    <s v="J&amp;T COD"/>
    <s v="Tiktok"/>
    <s v="จ่ายทีหลัง / COD"/>
    <s v=""/>
    <s v="764810029852"/>
    <s v="11/10/2025 00:26"/>
  </r>
  <r>
    <x v="3"/>
    <x v="3"/>
    <n v="60"/>
    <n v="4"/>
    <s v="FXT21"/>
    <n v="400"/>
    <n v="0"/>
    <s v="ร้านที่2"/>
    <s v="น***รินทร ห***นปิว"/>
    <s v="เชียงใหม่"/>
    <s v="-"/>
    <s v=""/>
    <s v="11/10/2025 00:21"/>
    <s v="-"/>
    <s v="J&amp;T COD"/>
    <s v="Tiktok"/>
    <s v="จ่ายทีหลัง / COD"/>
    <s v=""/>
    <s v="764810029852"/>
    <s v="11/10/2025 00:26"/>
  </r>
  <r>
    <x v="1"/>
    <x v="1"/>
    <n v="50"/>
    <n v="1"/>
    <s v="FXT19"/>
    <n v="100"/>
    <n v="0"/>
    <s v="ร้านที่2"/>
    <s v="ป***รรณ บ***รี"/>
    <s v="ขอนแก่น"/>
    <s v="-"/>
    <s v=""/>
    <s v="11/10/2025 00:18"/>
    <s v="-"/>
    <s v="J&amp;T COD"/>
    <s v="Tiktok"/>
    <s v="จ่ายทีหลัง / COD"/>
    <s v=""/>
    <s v="764819779813"/>
    <s v="11/10/2025 00:26"/>
  </r>
  <r>
    <x v="2"/>
    <x v="2"/>
    <n v="50"/>
    <n v="1"/>
    <s v="FXT19"/>
    <n v="100"/>
    <n v="0"/>
    <s v="ร้านที่2"/>
    <s v="ป***รรณ บ***รี"/>
    <s v="ขอนแก่น"/>
    <s v="-"/>
    <s v=""/>
    <s v="11/10/2025 00:18"/>
    <s v="-"/>
    <s v="J&amp;T COD"/>
    <s v="Tiktok"/>
    <s v="จ่ายทีหลัง / COD"/>
    <s v=""/>
    <s v="764819779813"/>
    <s v="11/10/2025 00:26"/>
  </r>
  <r>
    <x v="3"/>
    <x v="3"/>
    <n v="50"/>
    <n v="1"/>
    <s v="FXT19"/>
    <n v="100"/>
    <n v="0"/>
    <s v="ร้านที่2"/>
    <s v="ป***รรณ บ***รี"/>
    <s v="ขอนแก่น"/>
    <s v="-"/>
    <s v=""/>
    <s v="11/10/2025 00:18"/>
    <s v="-"/>
    <s v="J&amp;T COD"/>
    <s v="Tiktok"/>
    <s v="จ่ายทีหลัง / COD"/>
    <s v=""/>
    <s v="764819779813"/>
    <s v="11/10/2025 00:26"/>
  </r>
  <r>
    <x v="5"/>
    <x v="6"/>
    <n v="90"/>
    <n v="2"/>
    <s v="FXT18"/>
    <n v="128.69"/>
    <n v="0"/>
    <s v="ร้านที่1"/>
    <s v="ศิริลักษณ์ ประกอบทอง"/>
    <s v="The Eight Serviced Apartment 13000/888 ถ.นรราชอุทิศ ห้อง 401 · มหาชัย/ Maha Chai_x000a__x000a_เมืองสมุทรสาคร/ Mueang Samut Sakhonสมุทรสาคร/ Samut Sakhon_x000a_74000"/>
    <s v="74000"/>
    <s v="660824841747"/>
    <s v="11/10/2025 00:25"/>
    <s v="-"/>
    <s v="Kerry_dropoff"/>
    <s v="Lazada"/>
    <s v="lazada"/>
    <s v=""/>
    <s v="LEXPU0617006143"/>
    <s v="11/10/2025 00:25"/>
  </r>
  <r>
    <x v="5"/>
    <x v="6"/>
    <n v="66.333333333333329"/>
    <n v="3"/>
    <s v="FXT16"/>
    <n v="200"/>
    <n v="0"/>
    <s v="ร้านที่1"/>
    <s v="ว******ล"/>
    <s v="******คนธสวัสดิ์36), ลาดพร้าว, เขตลาดพร้าว แขวงลาดพร้าว เขตลาดพร้าว จังหวัดกรุงเทพมหานคร 10230"/>
    <s v="10230"/>
    <s v="00"/>
    <s v="11/10/2025 00:13"/>
    <s v="-"/>
    <s v="SPX Express"/>
    <s v="Shopee"/>
    <s v="shopee"/>
    <s v=""/>
    <s v="TH2547118915737"/>
    <s v="11/10/2025 00:13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8">
  <r>
    <x v="0"/>
    <x v="0"/>
    <n v="69.900000000000006"/>
    <n v="40"/>
    <s v="FXY27"/>
    <n v="2872"/>
    <n v="0"/>
    <s v="ร้านที่1"/>
    <s v="น******)"/>
    <s v="******.วังน้ำเขียว ตำบลวังน้ำเขียว อำเภอกำแพงแสน จังหวัดนครปฐม 73140"/>
    <s v="73140"/>
    <s v="27"/>
    <s v="12/10/2025 23:45"/>
    <s v="-"/>
    <s v="Express Delivery - ส่งด่วน"/>
    <s v="Shopee"/>
    <s v="shopee"/>
    <s v=""/>
    <s v="2784795473357314097"/>
    <s v="12/10/2025 23:44"/>
  </r>
  <r>
    <x v="1"/>
    <x v="1"/>
    <n v="40.26"/>
    <n v="2"/>
    <s v="FXY26"/>
    <n v="125.52"/>
    <n v="45"/>
    <s v="ร้านที่1"/>
    <s v="พิมพ์พิศา"/>
    <s v="ถนน เลียบคลองสอง ซอย เลียบคลองสองซอย5 ม.วรางกูร 47/358 · สามวาตะวันตก/ Sam Wa Tawan Tok_x000a__x000a_คลองสามวา/ Klong Sam Waกรุงเทพมหานคร/ Bangkok_x000a_10510"/>
    <s v="10510"/>
    <s v="660653955153"/>
    <s v="12/10/2025 23:29"/>
    <s v="-"/>
    <s v="Kerry_dropoff"/>
    <s v="Lazada"/>
    <s v="lazada"/>
    <s v=""/>
    <s v="LEXPU0617633105"/>
    <s v="12/10/2025 23:29"/>
  </r>
  <r>
    <x v="2"/>
    <x v="2"/>
    <n v="50"/>
    <n v="1"/>
    <s v="FXY24"/>
    <n v="100"/>
    <n v="0"/>
    <s v="ร้านที่2"/>
    <s v="ม*** ธ***ย"/>
    <s v="กรุงเทพฯ"/>
    <s v="-"/>
    <s v=""/>
    <s v="12/10/2025 22:52"/>
    <s v="-"/>
    <s v="J&amp;T Express"/>
    <s v="Tiktok"/>
    <s v="tiktok"/>
    <s v=""/>
    <s v="764910441713"/>
    <s v="12/10/2025 22:51"/>
  </r>
  <r>
    <x v="3"/>
    <x v="3"/>
    <n v="50"/>
    <n v="1"/>
    <s v="FXY24"/>
    <n v="100"/>
    <n v="0"/>
    <s v="ร้านที่2"/>
    <s v="ม*** ธ***ย"/>
    <s v="กรุงเทพฯ"/>
    <s v="-"/>
    <s v=""/>
    <s v="12/10/2025 22:52"/>
    <s v="-"/>
    <s v="J&amp;T Express"/>
    <s v="Tiktok"/>
    <s v="tiktok"/>
    <s v=""/>
    <s v="764910441713"/>
    <s v="12/10/2025 22:51"/>
  </r>
  <r>
    <x v="1"/>
    <x v="4"/>
    <n v="50"/>
    <n v="1"/>
    <s v="FXY24"/>
    <n v="100"/>
    <n v="0"/>
    <s v="ร้านที่2"/>
    <s v="ม*** ธ***ย"/>
    <s v="กรุงเทพฯ"/>
    <s v="-"/>
    <s v=""/>
    <s v="12/10/2025 22:52"/>
    <s v="-"/>
    <s v="J&amp;T Express"/>
    <s v="Tiktok"/>
    <s v="tiktok"/>
    <s v=""/>
    <s v="764910441713"/>
    <s v="12/10/2025 22:51"/>
  </r>
  <r>
    <x v="4"/>
    <x v="5"/>
    <n v="66.666666666666671"/>
    <n v="6"/>
    <s v="FXY23"/>
    <n v="200"/>
    <n v="0"/>
    <s v="ร้านที่2"/>
    <s v="ก***า ศ***ะนัน"/>
    <s v="กรุงเทพฯ"/>
    <s v="-"/>
    <s v=""/>
    <s v="12/10/2025 22:45"/>
    <s v="-"/>
    <s v="J&amp;T COD"/>
    <s v="Tiktok"/>
    <s v="จ่ายทีหลัง / COD"/>
    <s v=""/>
    <s v="764941988510"/>
    <s v="12/10/2025 22:45"/>
  </r>
  <r>
    <x v="5"/>
    <x v="6"/>
    <n v="61.99"/>
    <n v="1"/>
    <s v="FXY22"/>
    <n v="185.99"/>
    <n v="0"/>
    <s v="ร้านที่10"/>
    <s v="ปรารถนา อยู่คงศักดิ์"/>
    <s v="126/173 ม.2 การเคหะซ.14 ต.ทับมา อ.เมือง · ทับมา/ Thap Ma_x000a__x000a_เมืองระยอง/ Mueang Rayongระยอง/ Rayong_x000a_21000"/>
    <s v="21000"/>
    <s v=""/>
    <s v="-"/>
    <s v="-"/>
    <s v="Kerry_dropoff"/>
    <s v="Lazada"/>
    <s v="-"/>
    <s v=""/>
    <s v="-"/>
    <s v="12/10/2025 22:36"/>
  </r>
  <r>
    <x v="5"/>
    <x v="6"/>
    <n v="62"/>
    <n v="2"/>
    <s v="FXY22"/>
    <n v="185.99"/>
    <n v="0"/>
    <s v="ร้านที่10"/>
    <s v="ปรารถนา อยู่คงศักดิ์"/>
    <s v="126/173 ม.2 การเคหะซ.14 ต.ทับมา อ.เมือง · ทับมา/ Thap Ma_x000a__x000a_เมืองระยอง/ Mueang Rayongระยอง/ Rayong_x000a_21000"/>
    <s v="21000"/>
    <s v=""/>
    <s v="-"/>
    <s v="-"/>
    <s v="Kerry_dropoff"/>
    <s v="Lazada"/>
    <s v="-"/>
    <s v=""/>
    <s v="-"/>
    <s v="12/10/2025 22:36"/>
  </r>
  <r>
    <x v="4"/>
    <x v="5"/>
    <n v="33"/>
    <n v="10"/>
    <s v="FXY21"/>
    <n v="390"/>
    <n v="0"/>
    <s v="ร้านที่2"/>
    <s v="ธ***าลักษณ์ พ***ุดม"/>
    <s v="นครราชสีมา"/>
    <s v="-"/>
    <s v=""/>
    <s v="12/10/2025 22:30"/>
    <s v="-"/>
    <s v="J&amp;T COD"/>
    <s v="Tiktok"/>
    <s v="จ่ายทีหลัง / COD"/>
    <s v=""/>
    <s v="764970382525"/>
    <s v="12/10/2025 22:30"/>
  </r>
  <r>
    <x v="6"/>
    <x v="7"/>
    <n v="12"/>
    <n v="20"/>
    <s v="FXY20"/>
    <n v="252"/>
    <n v="0"/>
    <s v="ร้านที่1"/>
    <s v="ส******ง"/>
    <s v="******ที่ 9 ต.ลาดยาว ตำบลลาดยาว อำเภอลาดยาว จังหวัดนครสวรรค์ 60150"/>
    <s v="60150"/>
    <s v="63"/>
    <s v="12/10/2025 22:28"/>
    <s v="-"/>
    <s v="Flash Express"/>
    <s v="Shopee"/>
    <s v="shopee"/>
    <s v=""/>
    <s v="TH56117V8FFT5A"/>
    <s v="12/10/2025 22:28"/>
  </r>
  <r>
    <x v="0"/>
    <x v="0"/>
    <n v="80"/>
    <n v="1"/>
    <s v="FXY19"/>
    <n v="80"/>
    <n v="0"/>
    <s v="ร้านที่1"/>
    <s v="ว******ง"/>
    <s v="******ิ้วใหญ่, ตำบลอุ่มจาน, อำเภอกุสุมาลย์ ตำบลอุ่มจาน อำเภอกุสุมาลย์ จังหวัดสกลนคร 47230"/>
    <s v="47230"/>
    <s v="21"/>
    <s v="12/10/2025 22:21"/>
    <s v="-"/>
    <s v="SPX Express"/>
    <s v="Shopee"/>
    <s v="shopee"/>
    <s v=""/>
    <s v="TH254108172472C"/>
    <s v="12/10/2025 22:21"/>
  </r>
  <r>
    <x v="7"/>
    <x v="8"/>
    <n v="66.666666666666671"/>
    <n v="6"/>
    <s v="FXY18"/>
    <n v="200"/>
    <n v="0"/>
    <s v="ร้านที่2"/>
    <s v="ว***พร โ***มาตย์"/>
    <s v="ระยอง"/>
    <s v="-"/>
    <s v=""/>
    <s v="12/10/2025 22:17"/>
    <s v="-"/>
    <s v="J&amp;T Express"/>
    <s v="Tiktok"/>
    <s v="tiktok"/>
    <s v=""/>
    <s v="764957362595"/>
    <s v="12/10/2025 22:17"/>
  </r>
  <r>
    <x v="8"/>
    <x v="9"/>
    <n v="90"/>
    <n v="2"/>
    <s v="FXY16"/>
    <n v="135"/>
    <n v="0"/>
    <s v="ร้านที่8"/>
    <s v="นัยนา มุ่งเจริญ"/>
    <s v="หอพัก อาทิตย์อพาร์ทเม้นท์ - อยุธยา, 247 ถนน โรจนะ 199 หมู่ 4  · บ้านสร้าง/ Ban Sang_x000a__x000a_บางปะอิน/ Bang Pa-inพระนครศรีอยุธยา/ Phra Nakhon Si Ayutthaya_x000a_13170"/>
    <s v="13170"/>
    <s v="660656176029"/>
    <s v="12/10/2025 21:58"/>
    <s v="-"/>
    <s v="Kerry_dropoff"/>
    <s v="Lazada"/>
    <s v="lazada"/>
    <s v=""/>
    <s v="LEXPU0617640461"/>
    <s v="12/10/2025 21:58"/>
  </r>
  <r>
    <x v="8"/>
    <x v="9"/>
    <n v="80"/>
    <n v="1"/>
    <s v="FXY15"/>
    <n v="80"/>
    <n v="0"/>
    <s v="ร้านที่1"/>
    <s v="น******ญ"/>
    <s v="******่ที่ 4, ตำบลบ้านสร้าง, อำเภอบางปะอิน ตำบลบ้านสร้าง อำเภอบางปะอิน จังหวัดพระนครศรีอยุธยา 13170"/>
    <s v="13170"/>
    <s v="29"/>
    <s v="12/10/2025 22:17"/>
    <s v="-"/>
    <s v="SPX Express"/>
    <s v="Shopee"/>
    <s v="shopee"/>
    <s v=""/>
    <s v="TH253764944627M"/>
    <s v="12/10/2025 21:47"/>
  </r>
  <r>
    <x v="7"/>
    <x v="8"/>
    <n v="66.666666666666671"/>
    <n v="3"/>
    <s v="FXY14"/>
    <n v="100"/>
    <n v="0"/>
    <s v="ร้านที่2"/>
    <s v="เ***ัย ล***"/>
    <s v="ชลบุรี"/>
    <s v="-"/>
    <s v=""/>
    <s v="12/10/2025 21:13"/>
    <s v="-"/>
    <s v="J&amp;T COD"/>
    <s v="Tiktok"/>
    <s v="จ่ายทีหลัง / COD"/>
    <s v=""/>
    <s v="764949065554"/>
    <s v="12/10/2025 21:14"/>
  </r>
  <r>
    <x v="7"/>
    <x v="8"/>
    <n v="66.666666666666671"/>
    <n v="3"/>
    <s v="FXY12"/>
    <n v="100"/>
    <n v="0"/>
    <s v="ร้านที่2"/>
    <s v="ร***เพชร ก***นมา"/>
    <s v="พระนครศรีอยุธยา"/>
    <s v="-"/>
    <s v=""/>
    <s v="12/10/2025 21:04"/>
    <s v="-"/>
    <s v="J&amp;T Express"/>
    <s v="Tiktok"/>
    <s v="tiktok"/>
    <s v=""/>
    <s v="764955761555"/>
    <s v="12/10/2025 20:48"/>
  </r>
  <r>
    <x v="0"/>
    <x v="10"/>
    <n v="63.88"/>
    <n v="1"/>
    <s v="FXY11"/>
    <n v="345.38"/>
    <n v="26"/>
    <s v="ร้านที่3"/>
    <s v="ประภาศรี  สายบุญลี"/>
    <s v="บ.โมเก้น จก. 9 ม.12 ต.บึงคำพร้อย_x000a__x000a_ลำลูกกา/ Lam Luk Kaปทุมธานี/ Pathum Thani_x000a_12150"/>
    <s v="12150"/>
    <s v="660835326924"/>
    <s v="12/10/2025 20:36"/>
    <s v="-"/>
    <s v="Kerry_dropoff"/>
    <s v="Lazada"/>
    <s v="lazada"/>
    <s v=""/>
    <s v="LEXPU0617637637"/>
    <s v="12/10/2025 20:35"/>
  </r>
  <r>
    <x v="0"/>
    <x v="10"/>
    <n v="63.88"/>
    <n v="1"/>
    <s v="FXY11"/>
    <n v="345.38"/>
    <n v="26"/>
    <s v="ร้านที่3"/>
    <s v="ประภาศรี  สายบุญลี"/>
    <s v="บ.โมเก้น จก. 9 ม.12 ต.บึงคำพร้อย_x000a__x000a_ลำลูกกา/ Lam Luk Kaปทุมธานี/ Pathum Thani_x000a_12150"/>
    <s v="12150"/>
    <s v="660835326924"/>
    <s v="12/10/2025 20:36"/>
    <s v="-"/>
    <s v="Kerry_dropoff"/>
    <s v="Lazada"/>
    <s v="lazada"/>
    <s v=""/>
    <s v="LEXPU0617637637"/>
    <s v="12/10/2025 20:35"/>
  </r>
  <r>
    <x v="0"/>
    <x v="10"/>
    <n v="63.88"/>
    <n v="1"/>
    <s v="FXY11"/>
    <n v="345.38"/>
    <n v="26"/>
    <s v="ร้านที่3"/>
    <s v="ประภาศรี  สายบุญลี"/>
    <s v="บ.โมเก้น จก. 9 ม.12 ต.บึงคำพร้อย_x000a__x000a_ลำลูกกา/ Lam Luk Kaปทุมธานี/ Pathum Thani_x000a_12150"/>
    <s v="12150"/>
    <s v="660835326924"/>
    <s v="12/10/2025 20:36"/>
    <s v="-"/>
    <s v="Kerry_dropoff"/>
    <s v="Lazada"/>
    <s v="lazada"/>
    <s v=""/>
    <s v="LEXPU0617637637"/>
    <s v="12/10/2025 20:35"/>
  </r>
  <r>
    <x v="0"/>
    <x v="10"/>
    <n v="63.87"/>
    <n v="2"/>
    <s v="FXY11"/>
    <n v="345.38"/>
    <n v="26"/>
    <s v="ร้านที่3"/>
    <s v="ประภาศรี  สายบุญลี"/>
    <s v="บ.โมเก้น จก. 9 ม.12 ต.บึงคำพร้อย_x000a__x000a_ลำลูกกา/ Lam Luk Kaปทุมธานี/ Pathum Thani_x000a_12150"/>
    <s v="12150"/>
    <s v="660835326924"/>
    <s v="12/10/2025 20:36"/>
    <s v="-"/>
    <s v="Kerry_dropoff"/>
    <s v="Lazada"/>
    <s v="lazada"/>
    <s v=""/>
    <s v="LEXPU0617637637"/>
    <s v="12/10/2025 20:35"/>
  </r>
  <r>
    <x v="0"/>
    <x v="10"/>
    <n v="25.15"/>
    <n v="1"/>
    <s v="FXY10"/>
    <n v="25.15"/>
    <n v="0"/>
    <s v="ร้านที่3"/>
    <s v="รกทก กา"/>
    <s v="ชุมชนร่มเย็น 28/)499999 ซอยย2/17 าดน8383838 · คูคต/ Khu Khot_x000a__x000a_ลำลูกกา/ Lam Luk Kaปทุมธานี/ Pathum Thani_x000a_12130"/>
    <s v="12130"/>
    <s v="660963764501"/>
    <s v="12/10/2025 20:34"/>
    <s v="-"/>
    <s v="Kerry_dropoff"/>
    <s v="Lazada"/>
    <s v="lazada"/>
    <s v=""/>
    <s v="LEXPU0617638679"/>
    <s v="12/10/2025 20:34"/>
  </r>
  <r>
    <x v="6"/>
    <x v="7"/>
    <n v="12"/>
    <n v="10"/>
    <s v="FXY9"/>
    <n v="150"/>
    <n v="0"/>
    <s v="ร้านที่2"/>
    <s v="เ***สิริ แ***สภา"/>
    <s v="Samut Sakhon"/>
    <s v="-"/>
    <s v=""/>
    <s v="12/10/2025 20:23"/>
    <s v="-"/>
    <s v="J&amp;T Express"/>
    <s v="Tiktok"/>
    <s v="tiktok"/>
    <s v=""/>
    <s v="764966830622"/>
    <s v="12/10/2025 20:23"/>
  </r>
  <r>
    <x v="9"/>
    <x v="11"/>
    <n v="10"/>
    <n v="100"/>
    <s v="FXY8"/>
    <n v="992.07"/>
    <n v="96"/>
    <s v="ร้านที่1"/>
    <s v="ประภาศรี  สายบุญลี"/>
    <s v="บ.โมเก้น จก. 9 ม.12 ต.บึงคำพร้อย_x000a__x000a_ลำลูกกา/ Lam Luk Kaปทุมธานี/ Pathum Thani_x000a_12150"/>
    <s v="12150"/>
    <s v="660835326924"/>
    <s v="12/10/2025 20:24"/>
    <s v="-"/>
    <s v="Kerry_dropoff"/>
    <s v="Lazada"/>
    <s v="lazada"/>
    <s v=""/>
    <s v="LEXPU0617701047"/>
    <s v="12/10/2025 20:23"/>
  </r>
  <r>
    <x v="10"/>
    <x v="12"/>
    <n v="65"/>
    <n v="9"/>
    <s v="FXY7"/>
    <n v="315"/>
    <n v="0"/>
    <s v="ร้านที่2"/>
    <s v="อ**"/>
    <s v="ชลบุรี"/>
    <s v="-"/>
    <s v=""/>
    <s v="12/10/2025 20:19"/>
    <s v="-"/>
    <s v="J&amp;T COD"/>
    <s v="Tiktok"/>
    <s v="จ่ายทีหลัง / COD"/>
    <s v=""/>
    <s v="764971750550"/>
    <s v="12/10/2025 20:20"/>
  </r>
  <r>
    <x v="7"/>
    <x v="8"/>
    <n v="33"/>
    <n v="10"/>
    <s v="FXY6"/>
    <n v="400"/>
    <n v="0"/>
    <s v="ร้านที่2"/>
    <s v="อ**"/>
    <s v="ชลบุรี"/>
    <s v="-"/>
    <s v=""/>
    <s v="12/10/2025 20:19"/>
    <s v="-"/>
    <s v="J&amp;T COD"/>
    <s v="Tiktok"/>
    <s v="จ่ายทีหลัง / COD"/>
    <s v=""/>
    <s v="764905869582"/>
    <s v="12/10/2025 20:19"/>
  </r>
  <r>
    <x v="1"/>
    <x v="4"/>
    <n v="38"/>
    <n v="3"/>
    <s v="FXY5"/>
    <n v="114"/>
    <n v="0"/>
    <s v="ร้านที่1"/>
    <s v="ต******์"/>
    <s v="******ตลาดกระบัง, เลขที่ 31, แขวงลำปลาทิว, เขตลาดกระบัง แขวงลำปลาทิว เขตลาดกระบัง จังหวัดกรุงเทพมหานคร 10520"/>
    <s v="10520"/>
    <s v="96"/>
    <s v="12/10/2025 20:46"/>
    <s v="-"/>
    <s v="SPX Express"/>
    <s v="Shopee"/>
    <s v="shopee"/>
    <s v=""/>
    <s v="TH251922037396P"/>
    <s v="12/10/2025 20:16"/>
  </r>
  <r>
    <x v="9"/>
    <x v="11"/>
    <n v="10"/>
    <n v="100"/>
    <s v="FXY4"/>
    <n v="980"/>
    <n v="0"/>
    <s v="ร้านที่1"/>
    <s v="ณ******ิ"/>
    <s v="******กาแฟครัวคุณก้อย) หมู่ 4 ต.บึงสนั่น ตำบลบึงสนั่น อำเภอธัญบุรี จังหวัดปทุมธานี 12110"/>
    <s v="12110"/>
    <s v="64"/>
    <s v="12/10/2025 20:16"/>
    <s v="-"/>
    <s v="SPX Express"/>
    <s v="Shopee"/>
    <s v="shopee"/>
    <s v=""/>
    <s v="TH252040075321F"/>
    <s v="12/10/2025 19:45"/>
  </r>
  <r>
    <x v="10"/>
    <x v="12"/>
    <n v="33.333333333333336"/>
    <n v="3"/>
    <s v="FXY3"/>
    <n v="100"/>
    <n v="0"/>
    <s v="ร้านที่2"/>
    <s v="อ***ณ์ เ***เหมือน"/>
    <s v="Prachin Buri"/>
    <s v="-"/>
    <s v=""/>
    <s v="12/10/2025 19:34"/>
    <s v="-"/>
    <s v="J&amp;T Express"/>
    <s v="Tiktok"/>
    <s v="tiktok"/>
    <s v=""/>
    <s v="764950341536"/>
    <s v="12/10/2025 19:33"/>
  </r>
  <r>
    <x v="10"/>
    <x v="12"/>
    <n v="33.333333333333336"/>
    <n v="3"/>
    <s v="FXY2"/>
    <n v="100"/>
    <n v="0"/>
    <s v="ร้านที่2"/>
    <s v="B***aba B***abapron"/>
    <s v="พิจิตร"/>
    <s v="-"/>
    <s v=""/>
    <s v="12/10/2025 19:33"/>
    <s v="-"/>
    <s v="Flash Express Thailand"/>
    <s v="Tiktok"/>
    <s v="tiktok"/>
    <s v=""/>
    <s v="THT6206277N7B1Z"/>
    <s v="12/10/2025 19:32"/>
  </r>
  <r>
    <x v="10"/>
    <x v="12"/>
    <n v="50"/>
    <n v="6"/>
    <s v="FXY1"/>
    <n v="200"/>
    <n v="0"/>
    <s v="ร้านที่2"/>
    <s v="อ***ญา"/>
    <s v="กรุงเทพมหานคร"/>
    <s v="-"/>
    <s v=""/>
    <s v="12/10/2025 19:32"/>
    <s v="-"/>
    <s v="J&amp;T Express"/>
    <s v="Tiktok"/>
    <s v="tiktok"/>
    <s v=""/>
    <s v="764984759534"/>
    <s v="12/10/2025 19:32"/>
  </r>
  <r>
    <x v="4"/>
    <x v="5"/>
    <n v="66.666666666666671"/>
    <n v="6"/>
    <s v="FXY0"/>
    <n v="200"/>
    <n v="0"/>
    <s v="ร้านที่2"/>
    <s v="ส***ญญา ค***"/>
    <s v="มหาสารคาม"/>
    <s v="-"/>
    <s v=""/>
    <s v="12/10/2025 19:14"/>
    <s v="-"/>
    <s v="J&amp;T COD"/>
    <s v="Tiktok"/>
    <s v="จ่ายทีหลัง / COD"/>
    <s v="โปรดระบุห้ามโยน"/>
    <s v="764980480526"/>
    <s v="12/10/2025 19:14"/>
  </r>
  <r>
    <x v="10"/>
    <x v="12"/>
    <n v="33.333333333333336"/>
    <n v="9"/>
    <s v="FXX99"/>
    <n v="300"/>
    <n v="0"/>
    <s v="ร้านที่2"/>
    <s v="ส***มาส ม***ธิ์สม"/>
    <s v="นนทบุรี"/>
    <s v="-"/>
    <s v=""/>
    <s v="12/10/2025 18:53"/>
    <s v="-"/>
    <s v="Flash Express Thailand COD"/>
    <s v="Tiktok"/>
    <s v="จ่ายทีหลัง / COD"/>
    <s v=""/>
    <s v="THT0305277Q2A1Z"/>
    <s v="12/10/2025 18:53"/>
  </r>
  <r>
    <x v="11"/>
    <x v="13"/>
    <n v="54.5"/>
    <n v="2"/>
    <s v="FXX98"/>
    <n v="160"/>
    <n v="0"/>
    <s v="ร้านที่1"/>
    <s v="อรพิมล  เอื้อมเก็บ"/>
    <s v="121/88  ซอยรามอินทรา  60  แขวงคันนายาว  กทม_x000a__x000a_คันนายาว/ Khan Na Yaoกรุงเทพมหานคร/ Bangkok_x000a_10230"/>
    <s v="10230"/>
    <s v="660819078519"/>
    <s v="12/10/2025 18:43"/>
    <s v="-"/>
    <s v="Kerry_dropoff"/>
    <s v="Lazada"/>
    <s v="lazada"/>
    <s v=""/>
    <s v="LEXPU0617633904"/>
    <s v="12/10/2025 18:43"/>
  </r>
  <r>
    <x v="11"/>
    <x v="13"/>
    <n v="54.5"/>
    <n v="2"/>
    <s v="FXX98"/>
    <n v="160"/>
    <n v="0"/>
    <s v="ร้านที่1"/>
    <s v="อรพิมล  เอื้อมเก็บ"/>
    <s v="121/88  ซอยรามอินทรา  60  แขวงคันนายาว  กทม_x000a__x000a_คันนายาว/ Khan Na Yaoกรุงเทพมหานคร/ Bangkok_x000a_10230"/>
    <s v="10230"/>
    <s v="660819078519"/>
    <s v="12/10/2025 18:43"/>
    <s v="-"/>
    <s v="Kerry_dropoff"/>
    <s v="Lazada"/>
    <s v="lazada"/>
    <s v=""/>
    <s v="LEXPU0617633904"/>
    <s v="12/10/2025 18:43"/>
  </r>
  <r>
    <x v="6"/>
    <x v="7"/>
    <n v="12"/>
    <n v="20"/>
    <s v="FXX97"/>
    <n v="252"/>
    <n v="0"/>
    <s v="ร้านที่1"/>
    <s v="ช*****ร"/>
    <s v="******ินหอม ตำบลเนินหอม อำเภอเมืองปราจีนบุรี จังหวัดปราจีนบุรี 25230"/>
    <s v="25230"/>
    <s v="02"/>
    <s v="12/10/2025 18:21"/>
    <s v="-"/>
    <s v="SPX Express"/>
    <s v="Shopee"/>
    <s v="shopee"/>
    <s v=""/>
    <s v="TH2523621551505"/>
    <s v="12/10/2025 18:21"/>
  </r>
  <r>
    <x v="7"/>
    <x v="8"/>
    <n v="66.666666666666671"/>
    <n v="3"/>
    <s v="FXX96"/>
    <n v="100"/>
    <n v="0"/>
    <s v="ร้านที่4"/>
    <s v="ช*** ส***นิคม บ***ชยสิทธิ์"/>
    <s v="สระบุรี"/>
    <s v="-"/>
    <s v=""/>
    <s v="12/10/2025 18:10"/>
    <s v="-"/>
    <s v="Flash Express Thailand COD"/>
    <s v="Tiktok"/>
    <s v="จ่ายทีหลัง / COD"/>
    <s v=""/>
    <s v="THT1001277Q481Z"/>
    <s v="12/10/2025 18:10"/>
  </r>
  <r>
    <x v="7"/>
    <x v="8"/>
    <n v="66.666666666666671"/>
    <n v="3"/>
    <s v="FXX95"/>
    <n v="200"/>
    <n v="0"/>
    <s v="ร้านที่2"/>
    <s v="ส***ิริ  แ***ว่าง"/>
    <s v="อุตรดิตถ์"/>
    <s v="-"/>
    <s v=""/>
    <s v="12/10/2025 17:54"/>
    <s v="-"/>
    <s v="J&amp;T COD"/>
    <s v="Tiktok"/>
    <s v="จ่ายทีหลัง / COD"/>
    <s v=""/>
    <s v="764999678553"/>
    <s v="12/10/2025 17:54"/>
  </r>
  <r>
    <x v="4"/>
    <x v="5"/>
    <n v="66.666666666666671"/>
    <n v="3"/>
    <s v="FXX95"/>
    <n v="200"/>
    <n v="0"/>
    <s v="ร้านที่2"/>
    <s v="ส***ิริ  แ***ว่าง"/>
    <s v="อุตรดิตถ์"/>
    <s v="-"/>
    <s v=""/>
    <s v="12/10/2025 17:54"/>
    <s v="-"/>
    <s v="J&amp;T COD"/>
    <s v="Tiktok"/>
    <s v="จ่ายทีหลัง / COD"/>
    <s v=""/>
    <s v="764999678553"/>
    <s v="12/10/2025 17:54"/>
  </r>
  <r>
    <x v="10"/>
    <x v="12"/>
    <n v="50"/>
    <n v="6"/>
    <s v="FXX94"/>
    <n v="200"/>
    <n v="0"/>
    <s v="ร้านที่2"/>
    <s v="อ***ี"/>
    <s v="สงขลา"/>
    <s v="-"/>
    <s v=""/>
    <s v="12/10/2025 17:09"/>
    <s v="-"/>
    <s v="Flash Express Thailand COD"/>
    <s v="Tiktok"/>
    <s v="จ่ายทีหลัง / COD"/>
    <s v=""/>
    <s v="THT7103276S580Z"/>
    <s v="12/10/2025 17:10"/>
  </r>
  <r>
    <x v="0"/>
    <x v="0"/>
    <n v="120"/>
    <n v="1"/>
    <s v="FXX93"/>
    <n v="215"/>
    <n v="0"/>
    <s v="ร้านที่10"/>
    <s v="สุปรียา สมผลึก"/>
    <s v="167 ม.3 ท่าจักร ต.บ้านแป้น อ. เมือง_x000a_จ.ลำพูน _x000a_ 51000"/>
    <s v="51000"/>
    <s v="0814693300"/>
    <s v="12/10/2025 12:08"/>
    <s v="raweewan5499@gmail.com"/>
    <s v="EMS"/>
    <s v="facebook"/>
    <s v="กสิกร"/>
    <s v=""/>
    <s v="WB011827764TH"/>
    <s v="12/10/2025 16:37"/>
  </r>
  <r>
    <x v="4"/>
    <x v="5"/>
    <n v="60"/>
    <n v="1"/>
    <s v="FXX93"/>
    <n v="215"/>
    <n v="0"/>
    <s v="ร้านที่10"/>
    <s v="สุปรียา สมผลึก"/>
    <s v="167 ม.3 ท่าจักร ต.บ้านแป้น อ. เมือง_x000a_จ.ลำพูน _x000a_ 51000"/>
    <s v="51000"/>
    <s v="0814693300"/>
    <s v="12/10/2025 12:08"/>
    <s v="raweewan5499@gmail.com"/>
    <s v="EMS"/>
    <s v="facebook"/>
    <s v="กสิกร"/>
    <s v=""/>
    <s v="WB011827764TH"/>
    <s v="12/10/2025 16:37"/>
  </r>
  <r>
    <x v="7"/>
    <x v="8"/>
    <n v="60"/>
    <n v="1"/>
    <s v="FXX93"/>
    <n v="215"/>
    <n v="0"/>
    <s v="ร้านที่10"/>
    <s v="สุปรียา สมผลึก"/>
    <s v="167 ม.3 ท่าจักร ต.บ้านแป้น อ. เมือง_x000a_จ.ลำพูน _x000a_ 51000"/>
    <s v="51000"/>
    <s v="0814693300"/>
    <s v="12/10/2025 12:08"/>
    <s v="raweewan5499@gmail.com"/>
    <s v="EMS"/>
    <s v="facebook"/>
    <s v="กสิกร"/>
    <s v=""/>
    <s v="WB011827764TH"/>
    <s v="12/10/2025 16:37"/>
  </r>
  <r>
    <x v="0"/>
    <x v="0"/>
    <n v="120"/>
    <n v="1"/>
    <s v="FXX92"/>
    <n v="215"/>
    <n v="0"/>
    <s v="ร้านที่10"/>
    <s v="คีฑภรรษฬ์ ศิลา"/>
    <s v="85 ม.พลอยไพลิน ซ.2_x000a_ถ.ประชาอุทิศ5_x000a_แขวงสีกัน ข.ดอนเมือง_x000a_กทม._x000a_ 10210"/>
    <s v="10210"/>
    <s v="0929599462"/>
    <s v="11/10/2025 12:08"/>
    <s v="raweewan5499@gmail.com"/>
    <s v="EMS"/>
    <s v="facebook"/>
    <s v="กสิกร"/>
    <s v=""/>
    <s v="WB011827755TH"/>
    <s v="12/10/2025 16:36"/>
  </r>
  <r>
    <x v="4"/>
    <x v="5"/>
    <n v="60"/>
    <n v="1"/>
    <s v="FXX92"/>
    <n v="215"/>
    <n v="0"/>
    <s v="ร้านที่10"/>
    <s v="คีฑภรรษฬ์ ศิลา"/>
    <s v="85 ม.พลอยไพลิน ซ.2_x000a_ถ.ประชาอุทิศ5_x000a_แขวงสีกัน ข.ดอนเมือง_x000a_กทม._x000a_ 10210"/>
    <s v="10210"/>
    <s v="0929599462"/>
    <s v="11/10/2025 12:08"/>
    <s v="raweewan5499@gmail.com"/>
    <s v="EMS"/>
    <s v="facebook"/>
    <s v="กสิกร"/>
    <s v=""/>
    <s v="WB011827755TH"/>
    <s v="12/10/2025 16:36"/>
  </r>
  <r>
    <x v="7"/>
    <x v="8"/>
    <n v="60"/>
    <n v="1"/>
    <s v="FXX92"/>
    <n v="215"/>
    <n v="0"/>
    <s v="ร้านที่10"/>
    <s v="คีฑภรรษฬ์ ศิลา"/>
    <s v="85 ม.พลอยไพลิน ซ.2_x000a_ถ.ประชาอุทิศ5_x000a_แขวงสีกัน ข.ดอนเมือง_x000a_กทม._x000a_ 10210"/>
    <s v="10210"/>
    <s v="0929599462"/>
    <s v="11/10/2025 12:08"/>
    <s v="raweewan5499@gmail.com"/>
    <s v="EMS"/>
    <s v="facebook"/>
    <s v="กสิกร"/>
    <s v=""/>
    <s v="WB011827755TH"/>
    <s v="12/10/2025 16:36"/>
  </r>
  <r>
    <x v="12"/>
    <x v="14"/>
    <n v="139"/>
    <n v="2"/>
    <s v="FXX91"/>
    <n v="215"/>
    <n v="0"/>
    <s v="ร้านที่10"/>
    <s v="กาญจนา มาเอียด"/>
    <s v="155/60 ม.12_x000a_ต. เจดีย์หัก อ.เมือง_x000a_จ.ราชบุรี  70000"/>
    <s v="70000"/>
    <s v="0814370621"/>
    <s v="11/10/2025 12:08"/>
    <s v="raweewan5499@gmail.com"/>
    <s v="EMS"/>
    <s v="facebook"/>
    <s v="กสิกร"/>
    <s v=""/>
    <s v="WB011827747TH"/>
    <s v="12/10/2025 16:34"/>
  </r>
  <r>
    <x v="1"/>
    <x v="4"/>
    <n v="40"/>
    <n v="1"/>
    <s v="FXX90"/>
    <n v="40"/>
    <n v="0"/>
    <s v="ร้านที่1"/>
    <s v="ป*****ย"/>
    <s v="******า ตำบลหินกอง อำเภอเมืองราชบุรี จังหวัดราชบุรี 70000"/>
    <s v="70000"/>
    <s v="50"/>
    <s v="12/10/2025 17:00"/>
    <s v="-"/>
    <s v="SPX Express"/>
    <s v="Shopee"/>
    <s v="shopee"/>
    <s v=""/>
    <s v="TH253547166749L"/>
    <s v="12/10/2025 16:30"/>
  </r>
  <r>
    <x v="12"/>
    <x v="14"/>
    <n v="139"/>
    <n v="1"/>
    <s v="FXX89"/>
    <n v="215"/>
    <n v="0"/>
    <s v="ร้านที่10"/>
    <s v="ยุพิน  ดาวเรือง "/>
    <s v="7 ม. 11 ต.หนองกรด อ.เมือง จ.นครสวรรค์ 60240"/>
    <s v="60240"/>
    <s v="0833308960"/>
    <s v="12/10/2025 16:30"/>
    <s v="raweewan5499@gmail.com"/>
    <s v="EMS COD"/>
    <s v="facebook"/>
    <s v="กสิกร"/>
    <s v=""/>
    <s v="WA034257249TH"/>
    <s v="12/10/2025 16:30"/>
  </r>
  <r>
    <x v="13"/>
    <x v="15"/>
    <n v="139"/>
    <n v="1"/>
    <s v="FXX89"/>
    <n v="215"/>
    <n v="0"/>
    <s v="ร้านที่10"/>
    <s v="ยุพิน  ดาวเรือง "/>
    <s v="7 ม. 11 ต.หนองกรด อ.เมือง จ.นครสวรรค์ 60240"/>
    <s v="60240"/>
    <s v="0833308960"/>
    <s v="12/10/2025 16:30"/>
    <s v="raweewan5499@gmail.com"/>
    <s v="EMS COD"/>
    <s v="facebook"/>
    <s v="กสิกร"/>
    <s v=""/>
    <s v="WA034257249TH"/>
    <s v="12/10/2025 16:30"/>
  </r>
  <r>
    <x v="7"/>
    <x v="8"/>
    <n v="66.666666666666671"/>
    <n v="3"/>
    <s v="FXX88"/>
    <n v="129"/>
    <n v="29"/>
    <s v="ร้านที่4"/>
    <s v="ศ***ัส  เ***ชัย"/>
    <s v="พิษณุโลก"/>
    <s v="-"/>
    <s v=""/>
    <s v="12/10/2025 16:24"/>
    <s v="-"/>
    <s v="J&amp;T COD"/>
    <s v="Tiktok"/>
    <s v="จ่ายทีหลัง / COD"/>
    <s v=""/>
    <s v="764967669572"/>
    <s v="12/10/2025 16:24"/>
  </r>
  <r>
    <x v="7"/>
    <x v="8"/>
    <n v="66.666666666666671"/>
    <n v="3"/>
    <s v="FXX87"/>
    <n v="100"/>
    <n v="0"/>
    <s v="ร้านที่4"/>
    <s v="น** ย***าย พ***แก้ว"/>
    <s v="สุราษฎร์ธานี"/>
    <s v="-"/>
    <s v=""/>
    <s v="12/10/2025 16:14"/>
    <s v="-"/>
    <s v="J&amp;T COD"/>
    <s v="Tiktok"/>
    <s v="จ่ายทีหลัง / COD"/>
    <s v=""/>
    <s v="764982863584"/>
    <s v="12/10/2025 16:14"/>
  </r>
  <r>
    <x v="10"/>
    <x v="12"/>
    <n v="33.333333333333336"/>
    <n v="3"/>
    <s v="FXX85"/>
    <n v="100"/>
    <n v="0"/>
    <s v="ร้านที่2"/>
    <s v="ว***ภา ห***ุ่น"/>
    <s v="พัทลุง"/>
    <s v="-"/>
    <s v=""/>
    <s v="12/10/2025 16:10"/>
    <s v="-"/>
    <s v="Flash Express Thailand"/>
    <s v="Tiktok"/>
    <s v="tiktok"/>
    <s v=""/>
    <s v="THT7409276QFP6Z"/>
    <s v="12/10/2025 16:09"/>
  </r>
  <r>
    <x v="0"/>
    <x v="0"/>
    <n v="76"/>
    <n v="3"/>
    <s v="FXX84"/>
    <n v="220"/>
    <n v="0"/>
    <s v="ร้านที่1"/>
    <s v="ก******์"/>
    <s v="******านศุภชัยซาลาเปา แขวงพญาไท เขตพญาไท จังหวัดกรุงเทพมหานคร 10400"/>
    <s v="10400"/>
    <s v="09"/>
    <s v="12/10/2025 16:04"/>
    <s v="-"/>
    <s v="SPX Express"/>
    <s v="Shopee"/>
    <s v="shopee"/>
    <s v=""/>
    <s v="TH2553377326039"/>
    <s v="12/10/2025 15:34"/>
  </r>
  <r>
    <x v="11"/>
    <x v="13"/>
    <n v="54.5"/>
    <n v="2"/>
    <s v="FXX83"/>
    <n v="30"/>
    <n v="0"/>
    <s v="ร้านที่1"/>
    <s v="ผใสกส กมก"/>
    <s v="ชุมชนร่มเย็น 28///49999999 ซอยย 2/17 อนแส8283383 · คูคต/ Khu Khot_x000a__x000a_ลำลูกกา/ Lam Luk Kaปทุมธานี/ Pathum Thani_x000a_12130"/>
    <s v="12130"/>
    <s v="660937294192"/>
    <s v="12/10/2025 15:31"/>
    <s v="-"/>
    <s v="Kerry_dropoff"/>
    <s v="Lazada"/>
    <s v="lazada"/>
    <s v=""/>
    <s v="LEXPU0617631422"/>
    <s v="12/10/2025 15:31"/>
  </r>
  <r>
    <x v="0"/>
    <x v="0"/>
    <n v="66.333333333333329"/>
    <n v="3"/>
    <s v="FXX82"/>
    <n v="220"/>
    <n v="0"/>
    <s v="ร้านที่4"/>
    <s v="บ***ัท ภ***ร ล***นา เ***ดิ้ง จ***ด"/>
    <s v="ลำปาง"/>
    <s v="-"/>
    <s v=""/>
    <s v="12/10/2025 15:22"/>
    <s v="-"/>
    <s v="J&amp;T COD"/>
    <s v="Tiktok"/>
    <s v="จ่ายทีหลัง / COD"/>
    <s v=""/>
    <s v="764967053561"/>
    <s v="12/10/2025 15:22"/>
  </r>
  <r>
    <x v="0"/>
    <x v="0"/>
    <n v="80"/>
    <n v="1"/>
    <s v="FXX81"/>
    <n v="80"/>
    <n v="0"/>
    <s v="ร้านที่1"/>
    <s v="ร******ศ"/>
    <s v="******ลาว จ.เชียงราย ตำบลดงมะดะ อำเภอแม่ลาว จังหวัดเชียงราย 57250"/>
    <s v="57250"/>
    <s v="36"/>
    <s v="12/10/2025 15:16"/>
    <s v="-"/>
    <s v="SPX Express"/>
    <s v="Shopee"/>
    <s v="shopee"/>
    <s v=""/>
    <s v="TH251847512561L"/>
    <s v="12/10/2025 15:16"/>
  </r>
  <r>
    <x v="4"/>
    <x v="5"/>
    <n v="66.666666666666671"/>
    <n v="3"/>
    <s v="FXX80"/>
    <n v="100"/>
    <n v="0"/>
    <s v="ร้านที่2"/>
    <s v="พ***า ส***ิน"/>
    <s v="จันทบุรี"/>
    <s v="-"/>
    <s v=""/>
    <s v="12/10/2025 15:07"/>
    <s v="-"/>
    <s v="J&amp;T COD"/>
    <s v="Tiktok"/>
    <s v="จ่ายทีหลัง / COD"/>
    <s v=""/>
    <s v="764988878592"/>
    <s v="12/10/2025 15:08"/>
  </r>
  <r>
    <x v="6"/>
    <x v="7"/>
    <n v="12"/>
    <n v="50"/>
    <s v="FXX79"/>
    <n v="647"/>
    <n v="0"/>
    <s v="ร้านที่1"/>
    <s v="เ******ำ"/>
    <s v="******ือ ตำบลบางโพธิ์เหนือ อำเภอสามโคก จังหวัดปทุมธานี 12160"/>
    <s v="12160"/>
    <s v="43"/>
    <s v="12/10/2025 15:29"/>
    <s v="-"/>
    <s v="SPX Express"/>
    <s v="Shopee"/>
    <s v="shopee"/>
    <s v=""/>
    <s v="TH254591332231J"/>
    <s v="12/10/2025 14:59"/>
  </r>
  <r>
    <x v="6"/>
    <x v="7"/>
    <n v="12"/>
    <n v="50"/>
    <s v="FXX78"/>
    <n v="648"/>
    <n v="9"/>
    <s v="ร้านที่1"/>
    <s v="เ******ำ"/>
    <s v="******ือ ตำบลบางโพธิ์เหนือ อำเภอสามโคก จังหวัดปทุมธานี 12160"/>
    <s v="12160"/>
    <s v="43"/>
    <s v="12/10/2025 15:29"/>
    <s v="-"/>
    <s v="SPX Express"/>
    <s v="Shopee"/>
    <s v="shopee"/>
    <s v=""/>
    <s v="TH259679889299O"/>
    <s v="12/10/2025 14:59"/>
  </r>
  <r>
    <x v="0"/>
    <x v="10"/>
    <n v="75.150000000000006"/>
    <n v="2"/>
    <s v="FXX76"/>
    <n v="157.30000000000001"/>
    <n v="7"/>
    <s v="ร้านที่3"/>
    <s v="อดิเรก มะเริงสิทธิ์"/>
    <s v="60ม.6 ซ. 2 พัฒนา บ้านหนองไข่น้ำ  · จันทึก/ Chanthuek_x000a__x000a_ปากช่อง/ Pak Chongนครราชสีมา/ Nakhon Ratchasima_x000a_30130"/>
    <s v="30130"/>
    <s v="660910212927"/>
    <s v="12/10/2025 14:46"/>
    <s v="-"/>
    <s v="Kerry_dropoff"/>
    <s v="Lazada"/>
    <s v="lazada"/>
    <s v=""/>
    <s v="LEXPU0617639628"/>
    <s v="12/10/2025 14:46"/>
  </r>
  <r>
    <x v="5"/>
    <x v="16"/>
    <n v="71"/>
    <n v="1"/>
    <s v="FXX75"/>
    <n v="131"/>
    <n v="60"/>
    <s v="ร้านที่1"/>
    <s v="K******์"/>
    <s v="******แขวงสามเสนนอก, เขตห้วยขวาง แขวงสามเสนนอก เขตห้วยขวาง จังหวัดกรุงเทพมหานคร 10310"/>
    <s v="10310"/>
    <s v="24"/>
    <s v="12/10/2025 14:34"/>
    <s v="-"/>
    <s v="SPX Express"/>
    <s v="Shopee"/>
    <s v="shopee"/>
    <s v=""/>
    <s v="TH250379795974B"/>
    <s v="12/10/2025 14:34"/>
  </r>
  <r>
    <x v="2"/>
    <x v="2"/>
    <n v="50"/>
    <n v="1"/>
    <s v="FXX73"/>
    <n v="100"/>
    <n v="0"/>
    <s v="ร้านที่2"/>
    <s v="M**"/>
    <s v="สงขลา"/>
    <s v="-"/>
    <s v=""/>
    <s v="12/10/2025 14:29"/>
    <s v="-"/>
    <s v="J&amp;T COD"/>
    <s v="Tiktok"/>
    <s v="จ่ายทีหลัง / COD"/>
    <s v=""/>
    <s v="764982642712"/>
    <s v="12/10/2025 14:29"/>
  </r>
  <r>
    <x v="3"/>
    <x v="3"/>
    <n v="50"/>
    <n v="1"/>
    <s v="FXX73"/>
    <n v="100"/>
    <n v="0"/>
    <s v="ร้านที่2"/>
    <s v="M**"/>
    <s v="สงขลา"/>
    <s v="-"/>
    <s v=""/>
    <s v="12/10/2025 14:29"/>
    <s v="-"/>
    <s v="J&amp;T COD"/>
    <s v="Tiktok"/>
    <s v="จ่ายทีหลัง / COD"/>
    <s v=""/>
    <s v="764982642712"/>
    <s v="12/10/2025 14:29"/>
  </r>
  <r>
    <x v="1"/>
    <x v="4"/>
    <n v="50"/>
    <n v="1"/>
    <s v="FXX73"/>
    <n v="100"/>
    <n v="0"/>
    <s v="ร้านที่2"/>
    <s v="M**"/>
    <s v="สงขลา"/>
    <s v="-"/>
    <s v=""/>
    <s v="12/10/2025 14:29"/>
    <s v="-"/>
    <s v="J&amp;T COD"/>
    <s v="Tiktok"/>
    <s v="จ่ายทีหลัง / COD"/>
    <s v=""/>
    <s v="764982642712"/>
    <s v="12/10/2025 14:29"/>
  </r>
  <r>
    <x v="10"/>
    <x v="12"/>
    <n v="33.333333333333336"/>
    <n v="3"/>
    <s v="FXX72"/>
    <n v="199"/>
    <n v="0"/>
    <s v="ร้านที่2"/>
    <s v="เ***วรรณ แ***ั้ง"/>
    <s v="สมุทรสาคร"/>
    <s v="-"/>
    <s v=""/>
    <s v="12/10/2025 14:17"/>
    <s v="-"/>
    <s v="J&amp;T COD"/>
    <s v="Tiktok"/>
    <s v="จ่ายทีหลัง / COD"/>
    <s v=""/>
    <s v="764992348573"/>
    <s v="12/10/2025 14:17"/>
  </r>
  <r>
    <x v="13"/>
    <x v="15"/>
    <n v="139"/>
    <n v="1"/>
    <s v="FXX72"/>
    <n v="199"/>
    <n v="0"/>
    <s v="ร้านที่2"/>
    <s v="เ***วรรณ แ***ั้ง"/>
    <s v="สมุทรสาคร"/>
    <s v="-"/>
    <s v=""/>
    <s v="12/10/2025 14:17"/>
    <s v="-"/>
    <s v="J&amp;T COD"/>
    <s v="Tiktok"/>
    <s v="จ่ายทีหลัง / COD"/>
    <s v=""/>
    <s v="764992348573"/>
    <s v="12/10/2025 14:17"/>
  </r>
  <r>
    <x v="14"/>
    <x v="17"/>
    <n v="139"/>
    <n v="1"/>
    <s v="FXX68"/>
    <n v="198"/>
    <n v="0"/>
    <s v="ร้านที่2"/>
    <s v="อ***ญา โ***์รุ่งลภัส"/>
    <s v="นครปฐม"/>
    <s v="-"/>
    <s v=""/>
    <s v="12/10/2025 14:12"/>
    <s v="-"/>
    <s v="J&amp;T Express"/>
    <s v="Tiktok"/>
    <s v="tiktok"/>
    <s v=""/>
    <s v="764954042554"/>
    <s v="12/10/2025 14:13"/>
  </r>
  <r>
    <x v="13"/>
    <x v="15"/>
    <n v="139"/>
    <n v="1"/>
    <s v="FXX68"/>
    <n v="198"/>
    <n v="0"/>
    <s v="ร้านที่2"/>
    <s v="อ***ญา โ***์รุ่งลภัส"/>
    <s v="นครปฐม"/>
    <s v="-"/>
    <s v=""/>
    <s v="12/10/2025 14:12"/>
    <s v="-"/>
    <s v="J&amp;T Express"/>
    <s v="Tiktok"/>
    <s v="tiktok"/>
    <s v=""/>
    <s v="764954042554"/>
    <s v="12/10/2025 14:13"/>
  </r>
  <r>
    <x v="10"/>
    <x v="12"/>
    <n v="50"/>
    <n v="6"/>
    <s v="FXX67"/>
    <n v="200"/>
    <n v="0"/>
    <s v="ร้านที่2"/>
    <s v="ฉ***ะดูละคร"/>
    <s v="สุพรรณบุรี"/>
    <s v="-"/>
    <s v=""/>
    <s v="12/10/2025 14:12"/>
    <s v="-"/>
    <s v="J&amp;T Express"/>
    <s v="Tiktok"/>
    <s v="tiktok"/>
    <s v=""/>
    <s v="764902647585"/>
    <s v="12/10/2025 14:13"/>
  </r>
  <r>
    <x v="4"/>
    <x v="5"/>
    <n v="33"/>
    <n v="30"/>
    <s v="FXX66"/>
    <n v="990"/>
    <n v="0"/>
    <s v="ร้านที่2"/>
    <s v="อ***"/>
    <s v="ราชบุรี"/>
    <s v="-"/>
    <s v=""/>
    <s v="12/10/2025 14:07"/>
    <s v="-"/>
    <s v="J&amp;T COD"/>
    <s v="Tiktok"/>
    <s v="จ่ายทีหลัง / COD"/>
    <s v=""/>
    <s v="764949437630"/>
    <s v="12/10/2025 14:13"/>
  </r>
  <r>
    <x v="0"/>
    <x v="0"/>
    <n v="80"/>
    <n v="1"/>
    <s v="FXX65"/>
    <n v="80"/>
    <n v="0"/>
    <s v="ร้านที่1"/>
    <s v="ล******​"/>
    <s v="******ค้าตลาดชลประทานร้านที่มีถังน้ำแข็งสีส้มอยู่ซ้ายมือค่ะ ตำบลท่าทอง อำเภอเมืองพิษณุโลก จังหวัดพิษณุโลก 65000"/>
    <s v="65000"/>
    <s v="66"/>
    <s v="12/10/2025 13:55"/>
    <s v="-"/>
    <s v="SPX Express"/>
    <s v="Shopee"/>
    <s v="shopee"/>
    <s v=""/>
    <s v="TH2548679156615"/>
    <s v="12/10/2025 13:55"/>
  </r>
  <r>
    <x v="11"/>
    <x v="13"/>
    <n v="54.5"/>
    <n v="2"/>
    <s v="FXX63"/>
    <n v="83"/>
    <n v="7"/>
    <s v="ร้านที่1"/>
    <s v="นางสาว รุ่งนภา ผ่องศรี"/>
    <s v="บ้านเลขที่ 71 ซอยเพชรเกษม 48 แยก 16-2 แขวงบางด้วน   เขตภาษีเจริญ_x000a__x000a_ภาษีเจริญ/ Phasi Charoenกรุงเทพมหานคร/ Bangkok_x000a_10160"/>
    <s v="10160"/>
    <s v="660868855215"/>
    <s v="12/10/2025 13:53"/>
    <s v="-"/>
    <s v="Kerry_dropoff"/>
    <s v="Lazada"/>
    <s v="lazada"/>
    <s v=""/>
    <s v="LEXPU0617632004"/>
    <s v="12/10/2025 13:53"/>
  </r>
  <r>
    <x v="7"/>
    <x v="8"/>
    <n v="66.666666666666671"/>
    <n v="3"/>
    <s v="FXX62"/>
    <n v="400"/>
    <n v="0"/>
    <s v="ร้านที่2"/>
    <s v="n**"/>
    <s v="สมุทรสาคร"/>
    <s v="-"/>
    <s v=""/>
    <s v="12/10/2025 13:46"/>
    <s v="-"/>
    <s v="J&amp;T COD"/>
    <s v="Tiktok"/>
    <s v="จ่ายทีหลัง / COD"/>
    <s v=""/>
    <s v="764928171560"/>
    <s v="12/10/2025 13:46"/>
  </r>
  <r>
    <x v="4"/>
    <x v="5"/>
    <n v="66.666666666666671"/>
    <n v="9"/>
    <s v="FXX62"/>
    <n v="400"/>
    <n v="0"/>
    <s v="ร้านที่2"/>
    <s v="n**"/>
    <s v="สมุทรสาคร"/>
    <s v="-"/>
    <s v=""/>
    <s v="12/10/2025 13:46"/>
    <s v="-"/>
    <s v="J&amp;T COD"/>
    <s v="Tiktok"/>
    <s v="จ่ายทีหลัง / COD"/>
    <s v=""/>
    <s v="764928171560"/>
    <s v="12/10/2025 13:46"/>
  </r>
  <r>
    <x v="7"/>
    <x v="8"/>
    <n v="66.666666666666671"/>
    <n v="12"/>
    <s v="FXX61"/>
    <n v="689"/>
    <n v="0"/>
    <s v="ร้านที่1"/>
    <s v="จ******ร"/>
    <s v="******ยน ตำบลกระเดียน อำเภอตระการพืชผล จังหวัดอุบลราชธานี 34130"/>
    <s v="34130"/>
    <s v="10"/>
    <s v="12/10/2025 13:35"/>
    <s v="-"/>
    <s v="SPX Express"/>
    <s v="Shopee"/>
    <s v="shopee"/>
    <s v=""/>
    <s v="TH250866114374R"/>
    <s v="12/10/2025 13:35"/>
  </r>
  <r>
    <x v="0"/>
    <x v="0"/>
    <n v="78.5"/>
    <n v="2"/>
    <s v="FXX61"/>
    <n v="689"/>
    <n v="0"/>
    <s v="ร้านที่1"/>
    <s v="จ******ร"/>
    <s v="******ยน ตำบลกระเดียน อำเภอตระการพืชผล จังหวัดอุบลราชธานี 34130"/>
    <s v="34130"/>
    <s v="10"/>
    <s v="12/10/2025 13:35"/>
    <s v="-"/>
    <s v="SPX Express"/>
    <s v="Shopee"/>
    <s v="shopee"/>
    <s v=""/>
    <s v="TH250866114374R"/>
    <s v="12/10/2025 13:35"/>
  </r>
  <r>
    <x v="0"/>
    <x v="0"/>
    <n v="80"/>
    <n v="1"/>
    <s v="FXX60"/>
    <n v="80"/>
    <n v="0"/>
    <s v="ร้านที่1"/>
    <s v="ว******า"/>
    <s v="******จ.สกลนคร ตำบลท่าแร่ อำเภอเมืองสกลนคร จังหวัดสกลนคร 47230"/>
    <s v="47230"/>
    <s v="07"/>
    <s v="12/10/2025 14:00"/>
    <s v="-"/>
    <s v="SPX Express"/>
    <s v="Shopee"/>
    <s v="shopee"/>
    <s v=""/>
    <s v="TH255212005094P"/>
    <s v="12/10/2025 13:29"/>
  </r>
  <r>
    <x v="7"/>
    <x v="8"/>
    <n v="66.666666666666671"/>
    <n v="3"/>
    <s v="FXX59"/>
    <n v="100"/>
    <n v="0"/>
    <s v="ร้านที่2"/>
    <s v="P***asa J***charoen"/>
    <s v="กาญจนบุรี"/>
    <s v="-"/>
    <s v=""/>
    <s v="12/10/2025 13:28"/>
    <s v="-"/>
    <s v="J&amp;T COD"/>
    <s v="Tiktok"/>
    <s v="จ่ายทีหลัง / COD"/>
    <s v=""/>
    <s v="764960268575"/>
    <s v="12/10/2025 13:28"/>
  </r>
  <r>
    <x v="14"/>
    <x v="17"/>
    <n v="139"/>
    <n v="1"/>
    <s v="FXX58"/>
    <n v="99"/>
    <n v="0"/>
    <s v="ร้านที่2"/>
    <s v="ไ***ิตร ศ***อง"/>
    <s v="ร้อยเอ็ด"/>
    <s v="-"/>
    <s v=""/>
    <s v="12/10/2025 13:24"/>
    <s v="-"/>
    <s v="J&amp;T COD"/>
    <s v="Tiktok"/>
    <s v="จ่ายทีหลัง / COD"/>
    <s v=""/>
    <s v="764960534542"/>
    <s v="12/10/2025 13:24"/>
  </r>
  <r>
    <x v="7"/>
    <x v="8"/>
    <n v="66.666666666666671"/>
    <n v="3"/>
    <s v="FXX57"/>
    <n v="100"/>
    <n v="0"/>
    <s v="ร้านที่2"/>
    <s v="m***ay6948"/>
    <s v="สุราษฎร์ธานี"/>
    <s v="-"/>
    <s v=""/>
    <s v="12/10/2025 13:16"/>
    <s v="-"/>
    <s v="J&amp;T COD"/>
    <s v="Tiktok"/>
    <s v="จ่ายทีหลัง / COD"/>
    <s v=""/>
    <s v="764944469564"/>
    <s v="12/10/2025 13:16"/>
  </r>
  <r>
    <x v="15"/>
    <x v="18"/>
    <n v="15"/>
    <n v="1"/>
    <s v="FXX55"/>
    <n v="15"/>
    <n v="0"/>
    <s v="ร้านที่2"/>
    <s v="ช******์"/>
    <s v="******, อำเภอมหาราช (ใกล้โลตัสมหาราช)  ตำบลหัวไผ่ อำเภอมหาราช จังหวัดพระนครศรีอยุธยา 13150"/>
    <s v="13150"/>
    <s v="93"/>
    <s v="12/10/2025 19:03"/>
    <s v="-"/>
    <s v="SPX Express"/>
    <s v="Shopee"/>
    <s v="shopee"/>
    <s v=""/>
    <s v="TH250020315211K"/>
    <s v="12/10/2025 12:58"/>
  </r>
  <r>
    <x v="2"/>
    <x v="2"/>
    <n v="50"/>
    <n v="1"/>
    <s v="FXX54"/>
    <n v="100"/>
    <n v="0"/>
    <s v="ร้านที่4"/>
    <s v="ช***ติ อ***ต์ทรัพย์"/>
    <s v="กาญจนบุรี"/>
    <s v="-"/>
    <s v=""/>
    <s v="12/10/2025 12:57"/>
    <s v="-"/>
    <s v="J&amp;T COD"/>
    <s v="Tiktok"/>
    <s v="จ่ายทีหลัง / COD"/>
    <s v=""/>
    <s v="764905042716"/>
    <s v="12/10/2025 12:57"/>
  </r>
  <r>
    <x v="3"/>
    <x v="3"/>
    <n v="50"/>
    <n v="1"/>
    <s v="FXX54"/>
    <n v="100"/>
    <n v="0"/>
    <s v="ร้านที่4"/>
    <s v="ช***ติ อ***ต์ทรัพย์"/>
    <s v="กาญจนบุรี"/>
    <s v="-"/>
    <s v=""/>
    <s v="12/10/2025 12:57"/>
    <s v="-"/>
    <s v="J&amp;T COD"/>
    <s v="Tiktok"/>
    <s v="จ่ายทีหลัง / COD"/>
    <s v=""/>
    <s v="764905042716"/>
    <s v="12/10/2025 12:57"/>
  </r>
  <r>
    <x v="1"/>
    <x v="4"/>
    <n v="50"/>
    <n v="1"/>
    <s v="FXX54"/>
    <n v="100"/>
    <n v="0"/>
    <s v="ร้านที่4"/>
    <s v="ช***ติ อ***ต์ทรัพย์"/>
    <s v="กาญจนบุรี"/>
    <s v="-"/>
    <s v=""/>
    <s v="12/10/2025 12:57"/>
    <s v="-"/>
    <s v="J&amp;T COD"/>
    <s v="Tiktok"/>
    <s v="จ่ายทีหลัง / COD"/>
    <s v=""/>
    <s v="764905042716"/>
    <s v="12/10/2025 12:57"/>
  </r>
  <r>
    <x v="11"/>
    <x v="13"/>
    <n v="54.5"/>
    <n v="2"/>
    <s v="FXX53"/>
    <n v="71"/>
    <n v="7"/>
    <s v="ร้านที่1"/>
    <s v="อารีวรรณ์   เตียเพชร์"/>
    <s v="57/225    ม.5(บ้านวังยาง)  ต.เกาะสำโรง_x000a__x000a_เมืองกาญจนบุรี/ Mueang Kanchanaburiกาญจนบุรี/ Kanchanaburi_x000a_71000"/>
    <s v="71000"/>
    <s v="660899188569"/>
    <s v="12/10/2025 12:55"/>
    <s v="-"/>
    <s v="Kerry_dropoff"/>
    <s v="Lazada"/>
    <s v="lazada"/>
    <s v=""/>
    <s v="LEXPU0617632457"/>
    <s v="12/10/2025 12:55"/>
  </r>
  <r>
    <x v="10"/>
    <x v="12"/>
    <n v="50"/>
    <n v="6"/>
    <s v="FXX52"/>
    <n v="200"/>
    <n v="0"/>
    <s v="ร้านที่2"/>
    <s v="พ***วัญ"/>
    <s v="เทศบาลนครขอนแก่น"/>
    <s v="-"/>
    <s v=""/>
    <s v="12/10/2025 12:54"/>
    <s v="-"/>
    <s v="J&amp;T COD"/>
    <s v="Tiktok"/>
    <s v="จ่ายทีหลัง / COD"/>
    <s v=""/>
    <s v="764942191241"/>
    <s v="12/10/2025 12:54"/>
  </r>
  <r>
    <x v="13"/>
    <x v="19"/>
    <n v="85.37"/>
    <n v="1"/>
    <s v="FXX51"/>
    <n v="170.73"/>
    <n v="0"/>
    <s v="ร้านที่1"/>
    <s v="นันทยา กรนุ่ม"/>
    <s v="101/2 หมู่7 ต.สองสลึง อ.แกลง จ.ระยอง_x000a__x000a_แกลง/ Klaengระยอง/ Rayong_x000a_21110"/>
    <s v="21110"/>
    <s v="660848640249"/>
    <s v="12/10/2025 12:34"/>
    <s v="-"/>
    <s v="Kerry_dropoff"/>
    <s v="Lazada"/>
    <s v="lazada"/>
    <s v=""/>
    <s v="LEXPU0617634699"/>
    <s v="12/10/2025 12:34"/>
  </r>
  <r>
    <x v="13"/>
    <x v="19"/>
    <n v="85.36"/>
    <n v="1"/>
    <s v="FXX51"/>
    <n v="170.73"/>
    <n v="0"/>
    <s v="ร้านที่1"/>
    <s v="นันทยา กรนุ่ม"/>
    <s v="101/2 หมู่7 ต.สองสลึง อ.แกลง จ.ระยอง_x000a__x000a_แกลง/ Klaengระยอง/ Rayong_x000a_21110"/>
    <s v="21110"/>
    <s v="660848640249"/>
    <s v="12/10/2025 12:34"/>
    <s v="-"/>
    <s v="Kerry_dropoff"/>
    <s v="Lazada"/>
    <s v="lazada"/>
    <s v=""/>
    <s v="LEXPU0617634699"/>
    <s v="12/10/2025 12:34"/>
  </r>
  <r>
    <x v="0"/>
    <x v="0"/>
    <n v="76"/>
    <n v="3"/>
    <s v="FXX50"/>
    <n v="220"/>
    <n v="0"/>
    <s v="ร้านที่1"/>
    <s v="ท******ล"/>
    <s v="******โชติ แขวงออเงิน แขวงออเงิน เขตสายไหม จังหวัดกรุงเทพมหานคร 10220"/>
    <s v="10220"/>
    <s v="08"/>
    <s v="12/10/2025 12:08"/>
    <s v="-"/>
    <s v="SPX Express"/>
    <s v="Shopee"/>
    <s v="shopee"/>
    <s v=""/>
    <s v="TH255756802876N"/>
    <s v="12/10/2025 12:08"/>
  </r>
  <r>
    <x v="4"/>
    <x v="5"/>
    <n v="66.666666666666671"/>
    <n v="3"/>
    <s v="FXX49"/>
    <n v="128"/>
    <n v="28"/>
    <s v="ร้านที่2"/>
    <s v="ส***รณี น***สกุล"/>
    <s v="กรุงเทพมหานคร"/>
    <s v="-"/>
    <s v=""/>
    <s v="12/10/2025 12:07"/>
    <s v="-"/>
    <s v="J&amp;T COD"/>
    <s v="Tiktok"/>
    <s v="จ่ายทีหลัง / COD"/>
    <s v=""/>
    <s v="764915590235"/>
    <s v="12/10/2025 12:07"/>
  </r>
  <r>
    <x v="15"/>
    <x v="18"/>
    <n v="14"/>
    <n v="2"/>
    <s v="FXX47"/>
    <n v="32"/>
    <n v="4"/>
    <s v="ร้านที่1"/>
    <s v="พ****​"/>
    <s v="******งข้ามตู้ATMกรุงเทพเข้ามาสุดซอยเลยค่ะ) ตำบลสวนพริกไทย อำเภอเมืองปทุมธานี จังหวัดปทุมธานี 12000"/>
    <s v="12000"/>
    <s v="65"/>
    <s v="12/10/2025 12:31"/>
    <s v="-"/>
    <s v="SPX Express"/>
    <s v="Shopee"/>
    <s v="shopee"/>
    <s v=""/>
    <s v="TH253525191569H"/>
    <s v="12/10/2025 12:01"/>
  </r>
  <r>
    <x v="1"/>
    <x v="4"/>
    <n v="40"/>
    <n v="1"/>
    <s v="FXX46"/>
    <n v="40"/>
    <n v="0"/>
    <s v="ร้านที่1"/>
    <s v="น******ิ"/>
    <s v="******ชิงเนิน อ.เมือง จ.ระยอง ตำบลเชิงเนิน อำเภอเมืองระยอง จังหวัดระยอง 21000"/>
    <s v="21000"/>
    <s v="62"/>
    <s v="12/10/2025 11:58"/>
    <s v="-"/>
    <s v="SPX Express"/>
    <s v="Shopee"/>
    <s v="shopee"/>
    <s v=""/>
    <s v="TH259011032897O"/>
    <s v="12/10/2025 11:58"/>
  </r>
  <r>
    <x v="0"/>
    <x v="0"/>
    <n v="80"/>
    <n v="1"/>
    <s v="FXX45"/>
    <n v="80"/>
    <n v="0"/>
    <s v="ร้านที่1"/>
    <s v="ธ******น"/>
    <s v="******็กหลวง 2 ถนนราชดำริ แขวงลุมพินี แขวงลุมพินี เขตปทุมวัน จังหวัดกรุงเทพมหานคร 10330"/>
    <s v="10330"/>
    <s v="41"/>
    <s v="12/10/2025 11:41"/>
    <s v="-"/>
    <s v="SPX Express"/>
    <s v="Shopee"/>
    <s v="shopee"/>
    <s v=""/>
    <s v="TH259916227989D"/>
    <s v="12/10/2025 11:41"/>
  </r>
  <r>
    <x v="4"/>
    <x v="5"/>
    <n v="66.666666666666671"/>
    <n v="3"/>
    <s v="FXX44"/>
    <n v="100"/>
    <n v="0"/>
    <s v="ร้านที่2"/>
    <s v="ท***ิมม"/>
    <s v="กรุงเทพฯ"/>
    <s v="-"/>
    <s v=""/>
    <s v="12/10/2025 11:35"/>
    <s v="-"/>
    <s v="J&amp;T COD"/>
    <s v="Tiktok"/>
    <s v="จ่ายทีหลัง / COD"/>
    <s v=""/>
    <s v="764952885292"/>
    <s v="12/10/2025 11:35"/>
  </r>
  <r>
    <x v="2"/>
    <x v="2"/>
    <n v="50"/>
    <n v="2"/>
    <s v="FXX43"/>
    <n v="200"/>
    <n v="0"/>
    <s v="ร้านที่2"/>
    <s v="ณ***ร จ***มูล"/>
    <s v="นครราชสีมา"/>
    <s v="-"/>
    <s v=""/>
    <s v="12/10/2025 11:32"/>
    <s v="-"/>
    <s v="J&amp;T COD"/>
    <s v="Tiktok"/>
    <s v="จ่ายทีหลัง / COD"/>
    <s v=""/>
    <s v="764986205745"/>
    <s v="12/10/2025 11:32"/>
  </r>
  <r>
    <x v="3"/>
    <x v="3"/>
    <n v="50"/>
    <n v="2"/>
    <s v="FXX43"/>
    <n v="200"/>
    <n v="0"/>
    <s v="ร้านที่2"/>
    <s v="ณ***ร จ***มูล"/>
    <s v="นครราชสีมา"/>
    <s v="-"/>
    <s v=""/>
    <s v="12/10/2025 11:32"/>
    <s v="-"/>
    <s v="J&amp;T COD"/>
    <s v="Tiktok"/>
    <s v="จ่ายทีหลัง / COD"/>
    <s v=""/>
    <s v="764986205745"/>
    <s v="12/10/2025 11:32"/>
  </r>
  <r>
    <x v="1"/>
    <x v="4"/>
    <n v="50"/>
    <n v="2"/>
    <s v="FXX43"/>
    <n v="200"/>
    <n v="0"/>
    <s v="ร้านที่2"/>
    <s v="ณ***ร จ***มูล"/>
    <s v="นครราชสีมา"/>
    <s v="-"/>
    <s v=""/>
    <s v="12/10/2025 11:32"/>
    <s v="-"/>
    <s v="J&amp;T COD"/>
    <s v="Tiktok"/>
    <s v="จ่ายทีหลัง / COD"/>
    <s v=""/>
    <s v="764986205745"/>
    <s v="12/10/2025 11:32"/>
  </r>
  <r>
    <x v="2"/>
    <x v="2"/>
    <n v="50"/>
    <n v="1"/>
    <s v="FXX42"/>
    <n v="100"/>
    <n v="0"/>
    <s v="ร้านที่2"/>
    <s v="ศ***าญจน์ จ***ัณฑิตย์"/>
    <s v="ราชบุรี"/>
    <s v="-"/>
    <s v=""/>
    <s v="12/10/2025 11:31"/>
    <s v="-"/>
    <s v="J&amp;T COD"/>
    <s v="Tiktok"/>
    <s v="จ่ายทีหลัง / COD"/>
    <s v=""/>
    <s v="764996402730"/>
    <s v="12/10/2025 11:31"/>
  </r>
  <r>
    <x v="3"/>
    <x v="3"/>
    <n v="50"/>
    <n v="1"/>
    <s v="FXX42"/>
    <n v="100"/>
    <n v="0"/>
    <s v="ร้านที่2"/>
    <s v="ศ***าญจน์ จ***ัณฑิตย์"/>
    <s v="ราชบุรี"/>
    <s v="-"/>
    <s v=""/>
    <s v="12/10/2025 11:31"/>
    <s v="-"/>
    <s v="J&amp;T COD"/>
    <s v="Tiktok"/>
    <s v="จ่ายทีหลัง / COD"/>
    <s v=""/>
    <s v="764996402730"/>
    <s v="12/10/2025 11:31"/>
  </r>
  <r>
    <x v="1"/>
    <x v="4"/>
    <n v="50"/>
    <n v="1"/>
    <s v="FXX42"/>
    <n v="100"/>
    <n v="0"/>
    <s v="ร้านที่2"/>
    <s v="ศ***าญจน์ จ***ัณฑิตย์"/>
    <s v="ราชบุรี"/>
    <s v="-"/>
    <s v=""/>
    <s v="12/10/2025 11:31"/>
    <s v="-"/>
    <s v="J&amp;T COD"/>
    <s v="Tiktok"/>
    <s v="จ่ายทีหลัง / COD"/>
    <s v=""/>
    <s v="764996402730"/>
    <s v="12/10/2025 11:31"/>
  </r>
  <r>
    <x v="2"/>
    <x v="2"/>
    <n v="50"/>
    <n v="1"/>
    <s v="FXX41"/>
    <n v="100"/>
    <n v="0"/>
    <s v="ร้านที่2"/>
    <s v="ต***้ แ***บันดิต"/>
    <s v="กรุงเทพมหานคร"/>
    <s v="-"/>
    <s v=""/>
    <s v="12/10/2025 11:29"/>
    <s v="-"/>
    <s v="J&amp;T COD"/>
    <s v="Tiktok"/>
    <s v="จ่ายทีหลัง / COD"/>
    <s v=""/>
    <s v="764958600722"/>
    <s v="12/10/2025 11:29"/>
  </r>
  <r>
    <x v="3"/>
    <x v="3"/>
    <n v="50"/>
    <n v="1"/>
    <s v="FXX41"/>
    <n v="100"/>
    <n v="0"/>
    <s v="ร้านที่2"/>
    <s v="ต***้ แ***บันดิต"/>
    <s v="กรุงเทพมหานคร"/>
    <s v="-"/>
    <s v=""/>
    <s v="12/10/2025 11:29"/>
    <s v="-"/>
    <s v="J&amp;T COD"/>
    <s v="Tiktok"/>
    <s v="จ่ายทีหลัง / COD"/>
    <s v=""/>
    <s v="764958600722"/>
    <s v="12/10/2025 11:29"/>
  </r>
  <r>
    <x v="1"/>
    <x v="4"/>
    <n v="50"/>
    <n v="1"/>
    <s v="FXX41"/>
    <n v="100"/>
    <n v="0"/>
    <s v="ร้านที่2"/>
    <s v="ต***้ แ***บันดิต"/>
    <s v="กรุงเทพมหานคร"/>
    <s v="-"/>
    <s v=""/>
    <s v="12/10/2025 11:29"/>
    <s v="-"/>
    <s v="J&amp;T COD"/>
    <s v="Tiktok"/>
    <s v="จ่ายทีหลัง / COD"/>
    <s v=""/>
    <s v="764958600722"/>
    <s v="12/10/2025 11:29"/>
  </r>
  <r>
    <x v="2"/>
    <x v="2"/>
    <n v="50"/>
    <n v="1"/>
    <s v="FXX40"/>
    <n v="100"/>
    <n v="0"/>
    <s v="ร้านที่2"/>
    <s v="p**"/>
    <s v="กรุงเทพฯ"/>
    <s v="-"/>
    <s v=""/>
    <s v="12/10/2025 11:28"/>
    <s v="-"/>
    <s v="J&amp;T Express"/>
    <s v="Tiktok"/>
    <s v="tiktok"/>
    <s v=""/>
    <s v="764982645711"/>
    <s v="12/10/2025 11:28"/>
  </r>
  <r>
    <x v="3"/>
    <x v="3"/>
    <n v="50"/>
    <n v="1"/>
    <s v="FXX40"/>
    <n v="100"/>
    <n v="0"/>
    <s v="ร้านที่2"/>
    <s v="p**"/>
    <s v="กรุงเทพฯ"/>
    <s v="-"/>
    <s v=""/>
    <s v="12/10/2025 11:28"/>
    <s v="-"/>
    <s v="J&amp;T Express"/>
    <s v="Tiktok"/>
    <s v="tiktok"/>
    <s v=""/>
    <s v="764982645711"/>
    <s v="12/10/2025 11:28"/>
  </r>
  <r>
    <x v="1"/>
    <x v="4"/>
    <n v="50"/>
    <n v="1"/>
    <s v="FXX40"/>
    <n v="100"/>
    <n v="0"/>
    <s v="ร้านที่2"/>
    <s v="p**"/>
    <s v="กรุงเทพฯ"/>
    <s v="-"/>
    <s v=""/>
    <s v="12/10/2025 11:28"/>
    <s v="-"/>
    <s v="J&amp;T Express"/>
    <s v="Tiktok"/>
    <s v="tiktok"/>
    <s v=""/>
    <s v="764982645711"/>
    <s v="12/10/2025 11:28"/>
  </r>
  <r>
    <x v="10"/>
    <x v="12"/>
    <n v="33.333333333333336"/>
    <n v="3"/>
    <s v="FXX39"/>
    <n v="100"/>
    <n v="0"/>
    <s v="ร้านที่2"/>
    <s v="ว***พ็ญ เ***มจิตต์"/>
    <s v="กรุงเทพฯ"/>
    <s v="-"/>
    <s v=""/>
    <s v="12/10/2025 11:27"/>
    <s v="-"/>
    <s v="J&amp;T COD"/>
    <s v="Tiktok"/>
    <s v="จ่ายทีหลัง / COD"/>
    <s v=""/>
    <s v="764985491222"/>
    <s v="12/10/2025 11:27"/>
  </r>
  <r>
    <x v="2"/>
    <x v="2"/>
    <n v="50"/>
    <n v="1"/>
    <s v="FXX38"/>
    <n v="100"/>
    <n v="0"/>
    <s v="ร้านที่2"/>
    <s v="ส***ย ใ***ญ"/>
    <s v="ร้อยเอ็ด"/>
    <s v="-"/>
    <s v=""/>
    <s v="12/10/2025 14:25"/>
    <s v="-"/>
    <s v="J&amp;T Express"/>
    <s v="Tiktok"/>
    <s v="tiktok"/>
    <s v=""/>
    <s v="764937833800"/>
    <s v="12/10/2025 11:27"/>
  </r>
  <r>
    <x v="3"/>
    <x v="3"/>
    <n v="50"/>
    <n v="1"/>
    <s v="FXX38"/>
    <n v="100"/>
    <n v="0"/>
    <s v="ร้านที่2"/>
    <s v="ส***ย ใ***ญ"/>
    <s v="ร้อยเอ็ด"/>
    <s v="-"/>
    <s v=""/>
    <s v="12/10/2025 14:25"/>
    <s v="-"/>
    <s v="J&amp;T Express"/>
    <s v="Tiktok"/>
    <s v="tiktok"/>
    <s v=""/>
    <s v="764937833800"/>
    <s v="12/10/2025 11:27"/>
  </r>
  <r>
    <x v="1"/>
    <x v="4"/>
    <n v="50"/>
    <n v="1"/>
    <s v="FXX38"/>
    <n v="100"/>
    <n v="0"/>
    <s v="ร้านที่2"/>
    <s v="ส***ย ใ***ญ"/>
    <s v="ร้อยเอ็ด"/>
    <s v="-"/>
    <s v=""/>
    <s v="12/10/2025 14:25"/>
    <s v="-"/>
    <s v="J&amp;T Express"/>
    <s v="Tiktok"/>
    <s v="tiktok"/>
    <s v=""/>
    <s v="764937833800"/>
    <s v="12/10/2025 11:27"/>
  </r>
  <r>
    <x v="2"/>
    <x v="2"/>
    <n v="50"/>
    <n v="1"/>
    <s v="FXX37"/>
    <n v="100"/>
    <n v="0"/>
    <s v="ร้านที่2"/>
    <s v="ก***า ก***ัย"/>
    <s v="ปราจีนบุรี"/>
    <s v="-"/>
    <s v=""/>
    <s v="12/10/2025 11:26"/>
    <s v="-"/>
    <s v="J&amp;T COD"/>
    <s v="Tiktok"/>
    <s v="จ่ายทีหลัง / COD"/>
    <s v=""/>
    <s v="764921505751"/>
    <s v="12/10/2025 11:26"/>
  </r>
  <r>
    <x v="3"/>
    <x v="3"/>
    <n v="50"/>
    <n v="1"/>
    <s v="FXX37"/>
    <n v="100"/>
    <n v="0"/>
    <s v="ร้านที่2"/>
    <s v="ก***า ก***ัย"/>
    <s v="ปราจีนบุรี"/>
    <s v="-"/>
    <s v=""/>
    <s v="12/10/2025 11:26"/>
    <s v="-"/>
    <s v="J&amp;T COD"/>
    <s v="Tiktok"/>
    <s v="จ่ายทีหลัง / COD"/>
    <s v=""/>
    <s v="764921505751"/>
    <s v="12/10/2025 11:26"/>
  </r>
  <r>
    <x v="1"/>
    <x v="4"/>
    <n v="50"/>
    <n v="1"/>
    <s v="FXX37"/>
    <n v="100"/>
    <n v="0"/>
    <s v="ร้านที่2"/>
    <s v="ก***า ก***ัย"/>
    <s v="ปราจีนบุรี"/>
    <s v="-"/>
    <s v=""/>
    <s v="12/10/2025 11:26"/>
    <s v="-"/>
    <s v="J&amp;T COD"/>
    <s v="Tiktok"/>
    <s v="จ่ายทีหลัง / COD"/>
    <s v=""/>
    <s v="764921505751"/>
    <s v="12/10/2025 11:26"/>
  </r>
  <r>
    <x v="10"/>
    <x v="12"/>
    <n v="33.333333333333336"/>
    <n v="3"/>
    <s v="FXX36"/>
    <n v="200"/>
    <n v="0"/>
    <s v="ร้านที่2"/>
    <s v="ท***์สุดา ฟ***ฟง"/>
    <s v="กรุงเทพฯ"/>
    <s v="-"/>
    <s v=""/>
    <s v="12/10/2025 11:25"/>
    <s v="-"/>
    <s v="J&amp;T COD"/>
    <s v="Tiktok"/>
    <s v="จ่ายทีหลัง / COD"/>
    <s v=""/>
    <s v="764970100392"/>
    <s v="12/10/2025 11:25"/>
  </r>
  <r>
    <x v="2"/>
    <x v="2"/>
    <n v="50"/>
    <n v="1"/>
    <s v="FXX36"/>
    <n v="200"/>
    <n v="0"/>
    <s v="ร้านที่2"/>
    <s v="ท***์สุดา ฟ***ฟง"/>
    <s v="กรุงเทพฯ"/>
    <s v="-"/>
    <s v=""/>
    <s v="12/10/2025 11:25"/>
    <s v="-"/>
    <s v="J&amp;T COD"/>
    <s v="Tiktok"/>
    <s v="จ่ายทีหลัง / COD"/>
    <s v=""/>
    <s v="764970100392"/>
    <s v="12/10/2025 11:25"/>
  </r>
  <r>
    <x v="3"/>
    <x v="3"/>
    <n v="50"/>
    <n v="1"/>
    <s v="FXX36"/>
    <n v="200"/>
    <n v="0"/>
    <s v="ร้านที่2"/>
    <s v="ท***์สุดา ฟ***ฟง"/>
    <s v="กรุงเทพฯ"/>
    <s v="-"/>
    <s v=""/>
    <s v="12/10/2025 11:25"/>
    <s v="-"/>
    <s v="J&amp;T COD"/>
    <s v="Tiktok"/>
    <s v="จ่ายทีหลัง / COD"/>
    <s v=""/>
    <s v="764970100392"/>
    <s v="12/10/2025 11:25"/>
  </r>
  <r>
    <x v="1"/>
    <x v="4"/>
    <n v="50"/>
    <n v="1"/>
    <s v="FXX36"/>
    <n v="200"/>
    <n v="0"/>
    <s v="ร้านที่2"/>
    <s v="ท***์สุดา ฟ***ฟง"/>
    <s v="กรุงเทพฯ"/>
    <s v="-"/>
    <s v=""/>
    <s v="12/10/2025 11:25"/>
    <s v="-"/>
    <s v="J&amp;T COD"/>
    <s v="Tiktok"/>
    <s v="จ่ายทีหลัง / COD"/>
    <s v=""/>
    <s v="764970100392"/>
    <s v="12/10/2025 11:25"/>
  </r>
  <r>
    <x v="2"/>
    <x v="2"/>
    <n v="50"/>
    <n v="1"/>
    <s v="FXX34"/>
    <n v="100"/>
    <n v="0"/>
    <s v="ร้านที่2"/>
    <s v="ส***มล ส***าวร"/>
    <s v="สระบุรี"/>
    <s v="-"/>
    <s v=""/>
    <s v="12/10/2025 11:19"/>
    <s v="-"/>
    <s v="J&amp;T Express"/>
    <s v="Tiktok"/>
    <s v="tiktok"/>
    <s v=""/>
    <s v="764965246710"/>
    <s v="12/10/2025 11:19"/>
  </r>
  <r>
    <x v="3"/>
    <x v="3"/>
    <n v="50"/>
    <n v="1"/>
    <s v="FXX34"/>
    <n v="100"/>
    <n v="0"/>
    <s v="ร้านที่2"/>
    <s v="ส***มล ส***าวร"/>
    <s v="สระบุรี"/>
    <s v="-"/>
    <s v=""/>
    <s v="12/10/2025 11:19"/>
    <s v="-"/>
    <s v="J&amp;T Express"/>
    <s v="Tiktok"/>
    <s v="tiktok"/>
    <s v=""/>
    <s v="764965246710"/>
    <s v="12/10/2025 11:19"/>
  </r>
  <r>
    <x v="1"/>
    <x v="4"/>
    <n v="50"/>
    <n v="1"/>
    <s v="FXX34"/>
    <n v="100"/>
    <n v="0"/>
    <s v="ร้านที่2"/>
    <s v="ส***มล ส***าวร"/>
    <s v="สระบุรี"/>
    <s v="-"/>
    <s v=""/>
    <s v="12/10/2025 11:19"/>
    <s v="-"/>
    <s v="J&amp;T Express"/>
    <s v="Tiktok"/>
    <s v="tiktok"/>
    <s v=""/>
    <s v="764965246710"/>
    <s v="12/10/2025 11:19"/>
  </r>
  <r>
    <x v="10"/>
    <x v="12"/>
    <n v="50"/>
    <n v="6"/>
    <s v="FXX33"/>
    <n v="327"/>
    <n v="27"/>
    <s v="ร้านที่2"/>
    <s v="ส*** พ***์พรม"/>
    <s v="ศรีสะเกษ"/>
    <s v="-"/>
    <s v=""/>
    <s v="12/10/2025 11:18"/>
    <s v="-"/>
    <s v="J&amp;T COD"/>
    <s v="Tiktok"/>
    <s v="จ่ายทีหลัง / COD"/>
    <s v=""/>
    <s v="764955802343"/>
    <s v="12/10/2025 11:18"/>
  </r>
  <r>
    <x v="2"/>
    <x v="2"/>
    <n v="50"/>
    <n v="1"/>
    <s v="FXX33"/>
    <n v="327"/>
    <n v="27"/>
    <s v="ร้านที่2"/>
    <s v="ส*** พ***์พรม"/>
    <s v="ศรีสะเกษ"/>
    <s v="-"/>
    <s v=""/>
    <s v="12/10/2025 11:18"/>
    <s v="-"/>
    <s v="J&amp;T COD"/>
    <s v="Tiktok"/>
    <s v="จ่ายทีหลัง / COD"/>
    <s v=""/>
    <s v="764955802343"/>
    <s v="12/10/2025 11:18"/>
  </r>
  <r>
    <x v="3"/>
    <x v="3"/>
    <n v="50"/>
    <n v="1"/>
    <s v="FXX33"/>
    <n v="327"/>
    <n v="27"/>
    <s v="ร้านที่2"/>
    <s v="ส*** พ***์พรม"/>
    <s v="ศรีสะเกษ"/>
    <s v="-"/>
    <s v=""/>
    <s v="12/10/2025 11:18"/>
    <s v="-"/>
    <s v="J&amp;T COD"/>
    <s v="Tiktok"/>
    <s v="จ่ายทีหลัง / COD"/>
    <s v=""/>
    <s v="764955802343"/>
    <s v="12/10/2025 11:18"/>
  </r>
  <r>
    <x v="1"/>
    <x v="4"/>
    <n v="50"/>
    <n v="1"/>
    <s v="FXX33"/>
    <n v="327"/>
    <n v="27"/>
    <s v="ร้านที่2"/>
    <s v="ส*** พ***์พรม"/>
    <s v="ศรีสะเกษ"/>
    <s v="-"/>
    <s v=""/>
    <s v="12/10/2025 11:18"/>
    <s v="-"/>
    <s v="J&amp;T COD"/>
    <s v="Tiktok"/>
    <s v="จ่ายทีหลัง / COD"/>
    <s v=""/>
    <s v="764955802343"/>
    <s v="12/10/2025 11:18"/>
  </r>
  <r>
    <x v="10"/>
    <x v="12"/>
    <n v="33.333333333333336"/>
    <n v="3"/>
    <s v="FXX32"/>
    <n v="100"/>
    <n v="0"/>
    <s v="ร้านที่2"/>
    <s v="u***9390990738100"/>
    <s v="นครนายก"/>
    <s v="-"/>
    <s v=""/>
    <s v="12/10/2025 11:17"/>
    <s v="-"/>
    <s v="J&amp;T COD"/>
    <s v="Tiktok"/>
    <s v="จ่ายทีหลัง / COD"/>
    <s v=""/>
    <s v="764973490223"/>
    <s v="12/10/2025 11:17"/>
  </r>
  <r>
    <x v="2"/>
    <x v="2"/>
    <n v="50"/>
    <n v="1"/>
    <s v="FXX31"/>
    <n v="100"/>
    <n v="0"/>
    <s v="ร้านที่2"/>
    <s v="น***สุมาลี ร***ใจ"/>
    <s v="สมุทรปราการ"/>
    <s v="-"/>
    <s v=""/>
    <s v="12/10/2025 11:09"/>
    <s v="-"/>
    <s v="J&amp;T Express"/>
    <s v="Tiktok"/>
    <s v="tiktok"/>
    <s v=""/>
    <s v="764943709762"/>
    <s v="12/10/2025 11:08"/>
  </r>
  <r>
    <x v="3"/>
    <x v="3"/>
    <n v="50"/>
    <n v="1"/>
    <s v="FXX31"/>
    <n v="100"/>
    <n v="0"/>
    <s v="ร้านที่2"/>
    <s v="น***สุมาลี ร***ใจ"/>
    <s v="สมุทรปราการ"/>
    <s v="-"/>
    <s v=""/>
    <s v="12/10/2025 11:09"/>
    <s v="-"/>
    <s v="J&amp;T Express"/>
    <s v="Tiktok"/>
    <s v="tiktok"/>
    <s v=""/>
    <s v="764943709762"/>
    <s v="12/10/2025 11:08"/>
  </r>
  <r>
    <x v="1"/>
    <x v="4"/>
    <n v="50"/>
    <n v="1"/>
    <s v="FXX31"/>
    <n v="100"/>
    <n v="0"/>
    <s v="ร้านที่2"/>
    <s v="น***สุมาลี ร***ใจ"/>
    <s v="สมุทรปราการ"/>
    <s v="-"/>
    <s v=""/>
    <s v="12/10/2025 11:09"/>
    <s v="-"/>
    <s v="J&amp;T Express"/>
    <s v="Tiktok"/>
    <s v="tiktok"/>
    <s v=""/>
    <s v="764943709762"/>
    <s v="12/10/2025 11:08"/>
  </r>
  <r>
    <x v="2"/>
    <x v="2"/>
    <n v="50"/>
    <n v="1"/>
    <s v="FXX30"/>
    <n v="100"/>
    <n v="0"/>
    <s v="ร้านที่2"/>
    <s v="ว***ร ส***รณมาโจ"/>
    <s v="ระยอง"/>
    <s v="-"/>
    <s v=""/>
    <s v="12/10/2025 11:05"/>
    <s v="-"/>
    <s v="J&amp;T COD"/>
    <s v="Tiktok"/>
    <s v="จ่ายทีหลัง / COD"/>
    <s v=""/>
    <s v="764915804730"/>
    <s v="12/10/2025 11:05"/>
  </r>
  <r>
    <x v="3"/>
    <x v="3"/>
    <n v="50"/>
    <n v="1"/>
    <s v="FXX30"/>
    <n v="100"/>
    <n v="0"/>
    <s v="ร้านที่2"/>
    <s v="ว***ร ส***รณมาโจ"/>
    <s v="ระยอง"/>
    <s v="-"/>
    <s v=""/>
    <s v="12/10/2025 11:05"/>
    <s v="-"/>
    <s v="J&amp;T COD"/>
    <s v="Tiktok"/>
    <s v="จ่ายทีหลัง / COD"/>
    <s v=""/>
    <s v="764915804730"/>
    <s v="12/10/2025 11:05"/>
  </r>
  <r>
    <x v="1"/>
    <x v="4"/>
    <n v="50"/>
    <n v="1"/>
    <s v="FXX30"/>
    <n v="100"/>
    <n v="0"/>
    <s v="ร้านที่2"/>
    <s v="ว***ร ส***รณมาโจ"/>
    <s v="ระยอง"/>
    <s v="-"/>
    <s v=""/>
    <s v="12/10/2025 11:05"/>
    <s v="-"/>
    <s v="J&amp;T COD"/>
    <s v="Tiktok"/>
    <s v="จ่ายทีหลัง / COD"/>
    <s v=""/>
    <s v="764915804730"/>
    <s v="12/10/2025 11:05"/>
  </r>
  <r>
    <x v="2"/>
    <x v="2"/>
    <n v="50"/>
    <n v="1"/>
    <s v="FXX29"/>
    <n v="100"/>
    <n v="0"/>
    <s v="ร้านที่2"/>
    <s v="ป***ลักษณ์ ส***าทอง"/>
    <s v="ลพบุรี"/>
    <s v="-"/>
    <s v=""/>
    <s v="12/10/2025 11:05"/>
    <s v="-"/>
    <s v="J&amp;T Express"/>
    <s v="Tiktok"/>
    <s v="tiktok"/>
    <s v=""/>
    <s v="764919204372"/>
    <s v="12/10/2025 11:05"/>
  </r>
  <r>
    <x v="3"/>
    <x v="3"/>
    <n v="50"/>
    <n v="1"/>
    <s v="FXX29"/>
    <n v="100"/>
    <n v="0"/>
    <s v="ร้านที่2"/>
    <s v="ป***ลักษณ์ ส***าทอง"/>
    <s v="ลพบุรี"/>
    <s v="-"/>
    <s v=""/>
    <s v="12/10/2025 11:05"/>
    <s v="-"/>
    <s v="J&amp;T Express"/>
    <s v="Tiktok"/>
    <s v="tiktok"/>
    <s v=""/>
    <s v="764919204372"/>
    <s v="12/10/2025 11:05"/>
  </r>
  <r>
    <x v="1"/>
    <x v="4"/>
    <n v="50"/>
    <n v="1"/>
    <s v="FXX29"/>
    <n v="100"/>
    <n v="0"/>
    <s v="ร้านที่2"/>
    <s v="ป***ลักษณ์ ส***าทอง"/>
    <s v="ลพบุรี"/>
    <s v="-"/>
    <s v=""/>
    <s v="12/10/2025 11:05"/>
    <s v="-"/>
    <s v="J&amp;T Express"/>
    <s v="Tiktok"/>
    <s v="tiktok"/>
    <s v=""/>
    <s v="764919204372"/>
    <s v="12/10/2025 11:05"/>
  </r>
  <r>
    <x v="1"/>
    <x v="1"/>
    <n v="40.26"/>
    <n v="2"/>
    <s v="FXX28"/>
    <n v="127.78"/>
    <n v="7"/>
    <s v="ร้านที่1"/>
    <s v="นาง นาลอน สุขศรี"/>
    <s v="บ้านเลขที่6 หมู่5 บ้านเวาะเหนือ ตำบลเหล่ากวาง อำเภอโนนคูณ จังหวัดศรีสะเกษ 33250 · เหล่ากวาง/ Lao Kwang_x000a__x000a_โนนคูณ/ Non Khunศรีสะเกษ/ Sisaket_x000a_33250"/>
    <s v="33250"/>
    <s v="660816032120"/>
    <s v="12/10/2025 11:02"/>
    <s v="-"/>
    <s v="Kerry_dropoff"/>
    <s v="Lazada"/>
    <s v="lazada"/>
    <s v=""/>
    <s v="LEXPU0617719612"/>
    <s v="12/10/2025 11:01"/>
  </r>
  <r>
    <x v="2"/>
    <x v="1"/>
    <n v="40.26"/>
    <n v="1"/>
    <s v="FXX28"/>
    <n v="127.78"/>
    <n v="7"/>
    <s v="ร้านที่1"/>
    <s v="นาง นาลอน สุขศรี"/>
    <s v="บ้านเลขที่6 หมู่5 บ้านเวาะเหนือ ตำบลเหล่ากวาง อำเภอโนนคูณ จังหวัดศรีสะเกษ 33250 · เหล่ากวาง/ Lao Kwang_x000a__x000a_โนนคูณ/ Non Khunศรีสะเกษ/ Sisaket_x000a_33250"/>
    <s v="33250"/>
    <s v="660816032120"/>
    <s v="12/10/2025 11:02"/>
    <s v="-"/>
    <s v="Kerry_dropoff"/>
    <s v="Lazada"/>
    <s v="lazada"/>
    <s v=""/>
    <s v="LEXPU0617719612"/>
    <s v="12/10/2025 11:01"/>
  </r>
  <r>
    <x v="2"/>
    <x v="2"/>
    <n v="50"/>
    <n v="1"/>
    <s v="FXX27"/>
    <n v="100"/>
    <n v="0"/>
    <s v="ร้านที่2"/>
    <s v="อ***ณา แ***ล้า"/>
    <s v="พระนครศรีอยุธยา"/>
    <s v="-"/>
    <s v=""/>
    <s v="12/10/2025 10:58"/>
    <s v="-"/>
    <s v="J&amp;T Express"/>
    <s v="Tiktok"/>
    <s v="tiktok"/>
    <s v=""/>
    <s v="764999001384"/>
    <s v="12/10/2025 10:58"/>
  </r>
  <r>
    <x v="3"/>
    <x v="3"/>
    <n v="50"/>
    <n v="1"/>
    <s v="FXX27"/>
    <n v="100"/>
    <n v="0"/>
    <s v="ร้านที่2"/>
    <s v="อ***ณา แ***ล้า"/>
    <s v="พระนครศรีอยุธยา"/>
    <s v="-"/>
    <s v=""/>
    <s v="12/10/2025 10:58"/>
    <s v="-"/>
    <s v="J&amp;T Express"/>
    <s v="Tiktok"/>
    <s v="tiktok"/>
    <s v=""/>
    <s v="764999001384"/>
    <s v="12/10/2025 10:58"/>
  </r>
  <r>
    <x v="1"/>
    <x v="4"/>
    <n v="50"/>
    <n v="1"/>
    <s v="FXX27"/>
    <n v="100"/>
    <n v="0"/>
    <s v="ร้านที่2"/>
    <s v="อ***ณา แ***ล้า"/>
    <s v="พระนครศรีอยุธยา"/>
    <s v="-"/>
    <s v=""/>
    <s v="12/10/2025 10:58"/>
    <s v="-"/>
    <s v="J&amp;T Express"/>
    <s v="Tiktok"/>
    <s v="tiktok"/>
    <s v=""/>
    <s v="764999001384"/>
    <s v="12/10/2025 10:58"/>
  </r>
  <r>
    <x v="2"/>
    <x v="2"/>
    <n v="50"/>
    <n v="1"/>
    <s v="FXX26"/>
    <n v="100"/>
    <n v="0"/>
    <s v="ร้านที่2"/>
    <s v="จ***าพร ป***ับจันทร์"/>
    <s v="บุรีรัมย์"/>
    <s v="-"/>
    <s v=""/>
    <s v="12/10/2025 10:58"/>
    <s v="-"/>
    <s v="J&amp;T COD"/>
    <s v="Tiktok"/>
    <s v="จ่ายทีหลัง / COD"/>
    <s v=""/>
    <s v="764913914321"/>
    <s v="12/10/2025 10:58"/>
  </r>
  <r>
    <x v="3"/>
    <x v="3"/>
    <n v="50"/>
    <n v="1"/>
    <s v="FXX26"/>
    <n v="100"/>
    <n v="0"/>
    <s v="ร้านที่2"/>
    <s v="จ***าพร ป***ับจันทร์"/>
    <s v="บุรีรัมย์"/>
    <s v="-"/>
    <s v=""/>
    <s v="12/10/2025 10:58"/>
    <s v="-"/>
    <s v="J&amp;T COD"/>
    <s v="Tiktok"/>
    <s v="จ่ายทีหลัง / COD"/>
    <s v=""/>
    <s v="764913914321"/>
    <s v="12/10/2025 10:58"/>
  </r>
  <r>
    <x v="1"/>
    <x v="4"/>
    <n v="50"/>
    <n v="1"/>
    <s v="FXX26"/>
    <n v="100"/>
    <n v="0"/>
    <s v="ร้านที่2"/>
    <s v="จ***าพร ป***ับจันทร์"/>
    <s v="บุรีรัมย์"/>
    <s v="-"/>
    <s v=""/>
    <s v="12/10/2025 10:58"/>
    <s v="-"/>
    <s v="J&amp;T COD"/>
    <s v="Tiktok"/>
    <s v="จ่ายทีหลัง / COD"/>
    <s v=""/>
    <s v="764913914321"/>
    <s v="12/10/2025 10:58"/>
  </r>
  <r>
    <x v="2"/>
    <x v="2"/>
    <n v="50"/>
    <n v="1"/>
    <s v="FXX25"/>
    <n v="100"/>
    <n v="0"/>
    <s v="ร้านที่2"/>
    <s v="ค***นต์  ป***นม"/>
    <s v="ปทุมธานี"/>
    <s v="-"/>
    <s v=""/>
    <s v="12/10/2025 10:54"/>
    <s v="-"/>
    <s v="J&amp;T COD"/>
    <s v="Tiktok"/>
    <s v="จ่ายทีหลัง / COD"/>
    <s v=""/>
    <s v="764942912322"/>
    <s v="12/10/2025 10:54"/>
  </r>
  <r>
    <x v="3"/>
    <x v="3"/>
    <n v="50"/>
    <n v="1"/>
    <s v="FXX25"/>
    <n v="100"/>
    <n v="0"/>
    <s v="ร้านที่2"/>
    <s v="ค***นต์  ป***นม"/>
    <s v="ปทุมธานี"/>
    <s v="-"/>
    <s v=""/>
    <s v="12/10/2025 10:54"/>
    <s v="-"/>
    <s v="J&amp;T COD"/>
    <s v="Tiktok"/>
    <s v="จ่ายทีหลัง / COD"/>
    <s v=""/>
    <s v="764942912322"/>
    <s v="12/10/2025 10:54"/>
  </r>
  <r>
    <x v="1"/>
    <x v="4"/>
    <n v="50"/>
    <n v="1"/>
    <s v="FXX25"/>
    <n v="100"/>
    <n v="0"/>
    <s v="ร้านที่2"/>
    <s v="ค***นต์  ป***นม"/>
    <s v="ปทุมธานี"/>
    <s v="-"/>
    <s v=""/>
    <s v="12/10/2025 10:54"/>
    <s v="-"/>
    <s v="J&amp;T COD"/>
    <s v="Tiktok"/>
    <s v="จ่ายทีหลัง / COD"/>
    <s v=""/>
    <s v="764942912322"/>
    <s v="12/10/2025 10:54"/>
  </r>
  <r>
    <x v="2"/>
    <x v="2"/>
    <n v="50"/>
    <n v="1"/>
    <s v="FXX24"/>
    <n v="100"/>
    <n v="0"/>
    <s v="ร้านที่2"/>
    <s v="พ***อ.ประสิทธิ์   ห***ะอาด"/>
    <s v="ชลบุรี"/>
    <s v="-"/>
    <s v=""/>
    <s v="12/10/2025 10:43"/>
    <s v="-"/>
    <s v="J&amp;T COD"/>
    <s v="Tiktok"/>
    <s v="จ่ายทีหลัง / COD"/>
    <s v=""/>
    <s v="764949916312"/>
    <s v="12/10/2025 10:43"/>
  </r>
  <r>
    <x v="3"/>
    <x v="3"/>
    <n v="50"/>
    <n v="1"/>
    <s v="FXX24"/>
    <n v="100"/>
    <n v="0"/>
    <s v="ร้านที่2"/>
    <s v="พ***อ.ประสิทธิ์   ห***ะอาด"/>
    <s v="ชลบุรี"/>
    <s v="-"/>
    <s v=""/>
    <s v="12/10/2025 10:43"/>
    <s v="-"/>
    <s v="J&amp;T COD"/>
    <s v="Tiktok"/>
    <s v="จ่ายทีหลัง / COD"/>
    <s v=""/>
    <s v="764949916312"/>
    <s v="12/10/2025 10:43"/>
  </r>
  <r>
    <x v="1"/>
    <x v="4"/>
    <n v="50"/>
    <n v="1"/>
    <s v="FXX24"/>
    <n v="100"/>
    <n v="0"/>
    <s v="ร้านที่2"/>
    <s v="พ***อ.ประสิทธิ์   ห***ะอาด"/>
    <s v="ชลบุรี"/>
    <s v="-"/>
    <s v=""/>
    <s v="12/10/2025 10:43"/>
    <s v="-"/>
    <s v="J&amp;T COD"/>
    <s v="Tiktok"/>
    <s v="จ่ายทีหลัง / COD"/>
    <s v=""/>
    <s v="764949916312"/>
    <s v="12/10/2025 10:43"/>
  </r>
  <r>
    <x v="15"/>
    <x v="18"/>
    <n v="14"/>
    <n v="1"/>
    <s v="FXX23"/>
    <n v="14"/>
    <n v="0"/>
    <s v="ร้านที่1"/>
    <s v="ว******ง"/>
    <s v="****** เมือง. สมุทรสาคร ตำบลท่าทราย อำเภอเมืองสมุทรสาคร จังหวัดสมุทรสาคร 74000"/>
    <s v="74000"/>
    <s v="16"/>
    <s v="12/10/2025 11:06"/>
    <s v="-"/>
    <s v="SPX Express"/>
    <s v="Shopee"/>
    <s v="shopee"/>
    <s v=""/>
    <s v="TH2595581060660"/>
    <s v="12/10/2025 10:36"/>
  </r>
  <r>
    <x v="15"/>
    <x v="18"/>
    <n v="15"/>
    <n v="1"/>
    <s v="FXX22"/>
    <n v="15"/>
    <n v="0"/>
    <s v="ร้านที่2"/>
    <s v="ว******ง"/>
    <s v="****** เมือง. สมุทรสาคร ตำบลท่าทราย อำเภอเมืองสมุทรสาคร จังหวัดสมุทรสาคร 74000"/>
    <s v="74000"/>
    <s v="16"/>
    <s v="12/10/2025 11:06"/>
    <s v="-"/>
    <s v="SPX Express"/>
    <s v="Shopee"/>
    <s v="shopee"/>
    <s v=""/>
    <s v="TH255163228275Z"/>
    <s v="12/10/2025 10:36"/>
  </r>
  <r>
    <x v="1"/>
    <x v="4"/>
    <n v="36"/>
    <n v="4"/>
    <s v="FXX21"/>
    <n v="144"/>
    <n v="0"/>
    <s v="ร้านที่1"/>
    <s v="L*****g"/>
    <s v="******ักร, ซอย วิภาวดีรังสิต 3, แขวง จอมพล แขวงจอมพล เขตจตุจักร จังหวัดกรุงเทพมหานคร 10900"/>
    <s v="10900"/>
    <s v="86"/>
    <s v="12/10/2025 10:26"/>
    <s v="-"/>
    <s v="SPX Express"/>
    <s v="Shopee"/>
    <s v="shopee"/>
    <s v=""/>
    <s v="TH259359638216L"/>
    <s v="12/10/2025 10:26"/>
  </r>
  <r>
    <x v="2"/>
    <x v="2"/>
    <n v="50"/>
    <n v="1"/>
    <s v="FXX20"/>
    <n v="100"/>
    <n v="0"/>
    <s v="ร้านที่2"/>
    <s v="ภ***พันธ์ ท***สิก"/>
    <s v="สุราษฎร์ธานี"/>
    <s v="-"/>
    <s v=""/>
    <s v="12/10/2025 10:25"/>
    <s v="-"/>
    <s v="J&amp;T COD"/>
    <s v="Tiktok"/>
    <s v="จ่ายทีหลัง / COD"/>
    <s v=""/>
    <s v="764978916310"/>
    <s v="12/10/2025 10:25"/>
  </r>
  <r>
    <x v="3"/>
    <x v="3"/>
    <n v="50"/>
    <n v="1"/>
    <s v="FXX20"/>
    <n v="100"/>
    <n v="0"/>
    <s v="ร้านที่2"/>
    <s v="ภ***พันธ์ ท***สิก"/>
    <s v="สุราษฎร์ธานี"/>
    <s v="-"/>
    <s v=""/>
    <s v="12/10/2025 10:25"/>
    <s v="-"/>
    <s v="J&amp;T COD"/>
    <s v="Tiktok"/>
    <s v="จ่ายทีหลัง / COD"/>
    <s v=""/>
    <s v="764978916310"/>
    <s v="12/10/2025 10:25"/>
  </r>
  <r>
    <x v="1"/>
    <x v="4"/>
    <n v="50"/>
    <n v="1"/>
    <s v="FXX20"/>
    <n v="100"/>
    <n v="0"/>
    <s v="ร้านที่2"/>
    <s v="ภ***พันธ์ ท***สิก"/>
    <s v="สุราษฎร์ธานี"/>
    <s v="-"/>
    <s v=""/>
    <s v="12/10/2025 10:25"/>
    <s v="-"/>
    <s v="J&amp;T COD"/>
    <s v="Tiktok"/>
    <s v="จ่ายทีหลัง / COD"/>
    <s v=""/>
    <s v="764978916310"/>
    <s v="12/10/2025 10:25"/>
  </r>
  <r>
    <x v="0"/>
    <x v="0"/>
    <n v="66.333333333333329"/>
    <n v="3"/>
    <s v="FXX19"/>
    <n v="232"/>
    <n v="0"/>
    <s v="ร้านที่1"/>
    <s v="ส******3"/>
    <s v="******ง, อำเภอบรรพตพิสัย ตำบลตาสัง อำเภอบรรพตพิสัย จังหวัดนครสวรรค์ 60180"/>
    <s v="60180"/>
    <s v="65"/>
    <s v="12/10/2025 10:21"/>
    <s v="-"/>
    <s v="SPX Express"/>
    <s v="Shopee"/>
    <s v="shopee"/>
    <s v=""/>
    <s v="TH2502864077680"/>
    <s v="12/10/2025 10:21"/>
  </r>
  <r>
    <x v="2"/>
    <x v="2"/>
    <n v="50"/>
    <n v="1"/>
    <s v="FXX18"/>
    <n v="100"/>
    <n v="0"/>
    <s v="ร้านที่2"/>
    <s v="ส*** ค***งคล"/>
    <s v="ปทุมธานี"/>
    <s v="-"/>
    <s v=""/>
    <s v="12/10/2025 10:16"/>
    <s v="-"/>
    <s v="Flash Express Thailand COD"/>
    <s v="Tiktok"/>
    <s v="จ่ายทีหลัง / COD"/>
    <s v=""/>
    <s v="THT0401274UXV8Z"/>
    <s v="12/10/2025 10:16"/>
  </r>
  <r>
    <x v="3"/>
    <x v="3"/>
    <n v="50"/>
    <n v="1"/>
    <s v="FXX18"/>
    <n v="100"/>
    <n v="0"/>
    <s v="ร้านที่2"/>
    <s v="ส*** ค***งคล"/>
    <s v="ปทุมธานี"/>
    <s v="-"/>
    <s v=""/>
    <s v="12/10/2025 10:16"/>
    <s v="-"/>
    <s v="Flash Express Thailand COD"/>
    <s v="Tiktok"/>
    <s v="จ่ายทีหลัง / COD"/>
    <s v=""/>
    <s v="THT0401274UXV8Z"/>
    <s v="12/10/2025 10:16"/>
  </r>
  <r>
    <x v="1"/>
    <x v="4"/>
    <n v="50"/>
    <n v="1"/>
    <s v="FXX18"/>
    <n v="100"/>
    <n v="0"/>
    <s v="ร้านที่2"/>
    <s v="ส*** ค***งคล"/>
    <s v="ปทุมธานี"/>
    <s v="-"/>
    <s v=""/>
    <s v="12/10/2025 10:16"/>
    <s v="-"/>
    <s v="Flash Express Thailand COD"/>
    <s v="Tiktok"/>
    <s v="จ่ายทีหลัง / COD"/>
    <s v=""/>
    <s v="THT0401274UXV8Z"/>
    <s v="12/10/2025 10:16"/>
  </r>
  <r>
    <x v="2"/>
    <x v="2"/>
    <n v="50"/>
    <n v="1"/>
    <s v="FXX17"/>
    <n v="100"/>
    <n v="0"/>
    <s v="ร้านที่2"/>
    <s v="ส***ล พ***ุนาค"/>
    <s v="ระยอง"/>
    <s v="-"/>
    <s v=""/>
    <s v="12/10/2025 10:11"/>
    <s v="-"/>
    <s v="Flash Express Thailand COD"/>
    <s v="Tiktok"/>
    <s v="จ่ายทีหลัง / COD"/>
    <s v=""/>
    <s v="THT2103275RXV9Z"/>
    <s v="12/10/2025 10:11"/>
  </r>
  <r>
    <x v="3"/>
    <x v="3"/>
    <n v="50"/>
    <n v="1"/>
    <s v="FXX17"/>
    <n v="100"/>
    <n v="0"/>
    <s v="ร้านที่2"/>
    <s v="ส***ล พ***ุนาค"/>
    <s v="ระยอง"/>
    <s v="-"/>
    <s v=""/>
    <s v="12/10/2025 10:11"/>
    <s v="-"/>
    <s v="Flash Express Thailand COD"/>
    <s v="Tiktok"/>
    <s v="จ่ายทีหลัง / COD"/>
    <s v=""/>
    <s v="THT2103275RXV9Z"/>
    <s v="12/10/2025 10:11"/>
  </r>
  <r>
    <x v="1"/>
    <x v="4"/>
    <n v="50"/>
    <n v="1"/>
    <s v="FXX17"/>
    <n v="100"/>
    <n v="0"/>
    <s v="ร้านที่2"/>
    <s v="ส***ล พ***ุนาค"/>
    <s v="ระยอง"/>
    <s v="-"/>
    <s v=""/>
    <s v="12/10/2025 10:11"/>
    <s v="-"/>
    <s v="Flash Express Thailand COD"/>
    <s v="Tiktok"/>
    <s v="จ่ายทีหลัง / COD"/>
    <s v=""/>
    <s v="THT2103275RXV9Z"/>
    <s v="12/10/2025 10:11"/>
  </r>
  <r>
    <x v="10"/>
    <x v="12"/>
    <n v="50"/>
    <n v="6"/>
    <s v="FXX16"/>
    <n v="200"/>
    <n v="0"/>
    <s v="ร้านที่2"/>
    <s v="บ***ี จ***ร์พร"/>
    <s v="ศรีสะเกษ"/>
    <s v="-"/>
    <s v=""/>
    <s v="12/10/2025 10:07"/>
    <s v="-"/>
    <s v="J&amp;T Express"/>
    <s v="Tiktok"/>
    <s v="tiktok"/>
    <s v=""/>
    <s v="764980894226"/>
    <s v="12/10/2025 10:07"/>
  </r>
  <r>
    <x v="10"/>
    <x v="12"/>
    <n v="50"/>
    <n v="6"/>
    <s v="FXX15"/>
    <n v="200"/>
    <n v="0"/>
    <s v="ร้านที่2"/>
    <s v="ป***ญา ไ***ดช"/>
    <s v="จังหวัดระยอง"/>
    <s v="-"/>
    <s v=""/>
    <s v="12/10/2025 10:05"/>
    <s v="-"/>
    <s v="Flash Express Thailand COD"/>
    <s v="Tiktok"/>
    <s v="จ่ายทีหลัง / COD"/>
    <s v=""/>
    <s v="THT2103275MUC9Z"/>
    <s v="12/10/2025 10:06"/>
  </r>
  <r>
    <x v="10"/>
    <x v="12"/>
    <n v="33.333333333333336"/>
    <n v="6"/>
    <s v="FXX14"/>
    <n v="200"/>
    <n v="0"/>
    <s v="ร้านที่2"/>
    <s v="พ***์ภัสร์  จ***ร์เวช"/>
    <s v="กรุงเทพมหานคร"/>
    <s v="-"/>
    <s v=""/>
    <s v="12/10/2025 10:05"/>
    <s v="-"/>
    <s v="J&amp;T COD"/>
    <s v="Tiktok"/>
    <s v="จ่ายทีหลัง / COD"/>
    <s v="เนยนม2 กาเเฟ2 ฝอยทอง2"/>
    <s v="764941883300"/>
    <s v="12/10/2025 10:05"/>
  </r>
  <r>
    <x v="10"/>
    <x v="12"/>
    <n v="33.333333333333336"/>
    <n v="6"/>
    <s v="FXX12"/>
    <n v="200"/>
    <n v="0"/>
    <s v="ร้านที่2"/>
    <s v="ไ***น"/>
    <s v="ยโสธร"/>
    <s v="-"/>
    <s v=""/>
    <s v="12/10/2025 10:03"/>
    <s v="-"/>
    <s v="J&amp;T COD"/>
    <s v="Tiktok"/>
    <s v="จ่ายทีหลัง / COD"/>
    <s v=""/>
    <s v="764997594266"/>
    <s v="12/10/2025 10:03"/>
  </r>
  <r>
    <x v="0"/>
    <x v="0"/>
    <n v="69.900000000000006"/>
    <n v="10"/>
    <s v="FXX11"/>
    <n v="877"/>
    <n v="77"/>
    <s v="ร้านที่1"/>
    <s v="ส******ะ"/>
    <s v="******ธิ์, ตำบล ไชยราช ตำบลไชยราช อำเภอบางสะพานน้อย จังหวัดประจวบคีรีขันธ์ 77170"/>
    <s v="77170"/>
    <s v="04"/>
    <s v="12/10/2025 10:28"/>
    <s v="-"/>
    <s v="SPX Express"/>
    <s v="Shopee"/>
    <s v="shopee"/>
    <s v=""/>
    <s v="TH252960601930A"/>
    <s v="12/10/2025 09:58"/>
  </r>
  <r>
    <x v="10"/>
    <x v="12"/>
    <n v="50"/>
    <n v="6"/>
    <s v="FXX10"/>
    <n v="200"/>
    <n v="0"/>
    <s v="ร้านที่2"/>
    <s v="จ***"/>
    <s v="จันทบุรี"/>
    <s v="-"/>
    <s v=""/>
    <s v="12/10/2025 09:57"/>
    <s v="-"/>
    <s v="J&amp;T Express"/>
    <s v="Tiktok"/>
    <s v="tiktok"/>
    <s v=""/>
    <s v="764956798266"/>
    <s v="12/10/2025 09:57"/>
  </r>
  <r>
    <x v="10"/>
    <x v="12"/>
    <n v="50"/>
    <n v="6"/>
    <s v="FXX9"/>
    <n v="200"/>
    <n v="0"/>
    <s v="ร้านที่2"/>
    <s v="ภ***า ห***ก"/>
    <s v="สระแก้ว"/>
    <s v="-"/>
    <s v=""/>
    <s v="12/10/2025 09:54"/>
    <s v="-"/>
    <s v="J&amp;T COD"/>
    <s v="Tiktok"/>
    <s v="จ่ายทีหลัง / COD"/>
    <s v=""/>
    <s v="764900999240"/>
    <s v="12/10/2025 09:54"/>
  </r>
  <r>
    <x v="10"/>
    <x v="12"/>
    <n v="33.333333333333336"/>
    <n v="3"/>
    <s v="FXX8"/>
    <n v="100"/>
    <n v="0"/>
    <s v="ร้านที่2"/>
    <s v="D***ee W***wong"/>
    <s v="กรุงเทพฯ"/>
    <s v="-"/>
    <s v=""/>
    <s v="12/10/2025 09:47"/>
    <s v="-"/>
    <s v="J&amp;T Express"/>
    <s v="Tiktok"/>
    <s v="tiktok"/>
    <s v=""/>
    <s v="764973097221"/>
    <s v="12/10/2025 09:47"/>
  </r>
  <r>
    <x v="7"/>
    <x v="8"/>
    <n v="66.666666666666671"/>
    <n v="30"/>
    <s v="FXX7"/>
    <n v="990"/>
    <n v="0"/>
    <s v="ร้านที่2"/>
    <s v="ส***ิษา ม***ภูเขียว"/>
    <s v="เลย"/>
    <s v="-"/>
    <s v=""/>
    <s v="12/10/2025 09:42"/>
    <s v="-"/>
    <s v="Flash Express Thailand"/>
    <s v="Tiktok"/>
    <s v="tiktok"/>
    <s v=""/>
    <s v="THT3909275P8B5Z"/>
    <s v="12/10/2025 09:42"/>
  </r>
  <r>
    <x v="2"/>
    <x v="2"/>
    <n v="50"/>
    <n v="1"/>
    <s v="FXX6"/>
    <n v="100"/>
    <n v="0"/>
    <s v="ร้านที่2"/>
    <s v="ร***มล"/>
    <s v="เทศบาลนครสุราษฎร์ธานี"/>
    <s v="-"/>
    <s v=""/>
    <s v="12/10/2025 09:37"/>
    <s v="-"/>
    <s v="J&amp;T COD"/>
    <s v="Tiktok"/>
    <s v="จ่ายทีหลัง / COD"/>
    <s v=""/>
    <s v="764966713313"/>
    <s v="12/10/2025 09:37"/>
  </r>
  <r>
    <x v="3"/>
    <x v="3"/>
    <n v="50"/>
    <n v="1"/>
    <s v="FXX6"/>
    <n v="100"/>
    <n v="0"/>
    <s v="ร้านที่2"/>
    <s v="ร***มล"/>
    <s v="เทศบาลนครสุราษฎร์ธานี"/>
    <s v="-"/>
    <s v=""/>
    <s v="12/10/2025 09:37"/>
    <s v="-"/>
    <s v="J&amp;T COD"/>
    <s v="Tiktok"/>
    <s v="จ่ายทีหลัง / COD"/>
    <s v=""/>
    <s v="764966713313"/>
    <s v="12/10/2025 09:37"/>
  </r>
  <r>
    <x v="1"/>
    <x v="4"/>
    <n v="50"/>
    <n v="1"/>
    <s v="FXX6"/>
    <n v="100"/>
    <n v="0"/>
    <s v="ร้านที่2"/>
    <s v="ร***มล"/>
    <s v="เทศบาลนครสุราษฎร์ธานี"/>
    <s v="-"/>
    <s v=""/>
    <s v="12/10/2025 09:37"/>
    <s v="-"/>
    <s v="J&amp;T COD"/>
    <s v="Tiktok"/>
    <s v="จ่ายทีหลัง / COD"/>
    <s v=""/>
    <s v="764966713313"/>
    <s v="12/10/2025 09:37"/>
  </r>
  <r>
    <x v="10"/>
    <x v="12"/>
    <n v="50"/>
    <n v="24"/>
    <s v="FXX5"/>
    <n v="816"/>
    <n v="16"/>
    <s v="ร้านที่2"/>
    <s v="ว***ธพร เ***้ยงเกลา"/>
    <s v="นครศรีธรรมราช"/>
    <s v="-"/>
    <s v=""/>
    <s v="12/10/2025 09:34"/>
    <s v="-"/>
    <s v="J&amp;T COD"/>
    <s v="Tiktok"/>
    <s v="จ่ายทีหลัง / COD"/>
    <s v=""/>
    <s v="764976095225"/>
    <s v="12/10/2025 09:34"/>
  </r>
  <r>
    <x v="2"/>
    <x v="2"/>
    <n v="50"/>
    <n v="1"/>
    <s v="FXX3"/>
    <n v="100"/>
    <n v="0"/>
    <s v="ร้านที่2"/>
    <s v="ป***ญา ผ***หลือง"/>
    <s v="นครราชสีมา"/>
    <s v="-"/>
    <s v=""/>
    <s v="12/10/2025 09:32"/>
    <s v="-"/>
    <s v="J&amp;T COD"/>
    <s v="Tiktok"/>
    <s v="จ่ายทีหลัง / COD"/>
    <s v=""/>
    <s v="764950515324"/>
    <s v="12/10/2025 09:32"/>
  </r>
  <r>
    <x v="3"/>
    <x v="3"/>
    <n v="50"/>
    <n v="1"/>
    <s v="FXX3"/>
    <n v="100"/>
    <n v="0"/>
    <s v="ร้านที่2"/>
    <s v="ป***ญา ผ***หลือง"/>
    <s v="นครราชสีมา"/>
    <s v="-"/>
    <s v=""/>
    <s v="12/10/2025 09:32"/>
    <s v="-"/>
    <s v="J&amp;T COD"/>
    <s v="Tiktok"/>
    <s v="จ่ายทีหลัง / COD"/>
    <s v=""/>
    <s v="764950515324"/>
    <s v="12/10/2025 09:32"/>
  </r>
  <r>
    <x v="1"/>
    <x v="4"/>
    <n v="50"/>
    <n v="1"/>
    <s v="FXX3"/>
    <n v="100"/>
    <n v="0"/>
    <s v="ร้านที่2"/>
    <s v="ป***ญา ผ***หลือง"/>
    <s v="นครราชสีมา"/>
    <s v="-"/>
    <s v=""/>
    <s v="12/10/2025 09:32"/>
    <s v="-"/>
    <s v="J&amp;T COD"/>
    <s v="Tiktok"/>
    <s v="จ่ายทีหลัง / COD"/>
    <s v=""/>
    <s v="764950515324"/>
    <s v="12/10/2025 09:32"/>
  </r>
  <r>
    <x v="2"/>
    <x v="2"/>
    <n v="50"/>
    <n v="1"/>
    <s v="FXX2"/>
    <n v="100"/>
    <n v="0"/>
    <s v="ร้านที่4"/>
    <s v="พ***กานต์ ก***งศิลป์"/>
    <s v="ปทุมธานี"/>
    <s v="-"/>
    <s v=""/>
    <s v="12/10/2025 09:30"/>
    <s v="-"/>
    <s v="J&amp;T Express"/>
    <s v="Tiktok"/>
    <s v="tiktok"/>
    <s v=""/>
    <s v="764913200380"/>
    <s v="12/10/2025 09:30"/>
  </r>
  <r>
    <x v="3"/>
    <x v="3"/>
    <n v="50"/>
    <n v="1"/>
    <s v="FXX2"/>
    <n v="100"/>
    <n v="0"/>
    <s v="ร้านที่4"/>
    <s v="พ***กานต์ ก***งศิลป์"/>
    <s v="ปทุมธานี"/>
    <s v="-"/>
    <s v=""/>
    <s v="12/10/2025 09:30"/>
    <s v="-"/>
    <s v="J&amp;T Express"/>
    <s v="Tiktok"/>
    <s v="tiktok"/>
    <s v=""/>
    <s v="764913200380"/>
    <s v="12/10/2025 09:30"/>
  </r>
  <r>
    <x v="1"/>
    <x v="4"/>
    <n v="50"/>
    <n v="1"/>
    <s v="FXX2"/>
    <n v="100"/>
    <n v="0"/>
    <s v="ร้านที่4"/>
    <s v="พ***กานต์ ก***งศิลป์"/>
    <s v="ปทุมธานี"/>
    <s v="-"/>
    <s v=""/>
    <s v="12/10/2025 09:30"/>
    <s v="-"/>
    <s v="J&amp;T Express"/>
    <s v="Tiktok"/>
    <s v="tiktok"/>
    <s v=""/>
    <s v="764913200380"/>
    <s v="12/10/2025 09:30"/>
  </r>
  <r>
    <x v="2"/>
    <x v="2"/>
    <n v="50"/>
    <n v="1"/>
    <s v="FXX1"/>
    <n v="100"/>
    <n v="0"/>
    <s v="ร้านที่2"/>
    <s v="อ***น ร***กลี้ยง"/>
    <s v="กาญจนบุรี"/>
    <s v="-"/>
    <s v=""/>
    <s v="12/10/2025 09:21"/>
    <s v="-"/>
    <s v="J&amp;T COD"/>
    <s v="Tiktok"/>
    <s v="จ่ายทีหลัง / COD"/>
    <s v=""/>
    <s v="764978717311"/>
    <s v="12/10/2025 09:21"/>
  </r>
  <r>
    <x v="3"/>
    <x v="3"/>
    <n v="50"/>
    <n v="1"/>
    <s v="FXX1"/>
    <n v="100"/>
    <n v="0"/>
    <s v="ร้านที่2"/>
    <s v="อ***น ร***กลี้ยง"/>
    <s v="กาญจนบุรี"/>
    <s v="-"/>
    <s v=""/>
    <s v="12/10/2025 09:21"/>
    <s v="-"/>
    <s v="J&amp;T COD"/>
    <s v="Tiktok"/>
    <s v="จ่ายทีหลัง / COD"/>
    <s v=""/>
    <s v="764978717311"/>
    <s v="12/10/2025 09:21"/>
  </r>
  <r>
    <x v="1"/>
    <x v="4"/>
    <n v="50"/>
    <n v="1"/>
    <s v="FXX1"/>
    <n v="100"/>
    <n v="0"/>
    <s v="ร้านที่2"/>
    <s v="อ***น ร***กลี้ยง"/>
    <s v="กาญจนบุรี"/>
    <s v="-"/>
    <s v=""/>
    <s v="12/10/2025 09:21"/>
    <s v="-"/>
    <s v="J&amp;T COD"/>
    <s v="Tiktok"/>
    <s v="จ่ายทีหลัง / COD"/>
    <s v=""/>
    <s v="764978717311"/>
    <s v="12/10/2025 09:21"/>
  </r>
  <r>
    <x v="2"/>
    <x v="2"/>
    <n v="50"/>
    <n v="2"/>
    <s v="FXX0"/>
    <n v="200"/>
    <n v="0"/>
    <s v="ร้านที่2"/>
    <s v="ค***ชญา​นิ​ษฐ์​  แ***​คำ​"/>
    <s v="สิงห์บุรี"/>
    <s v="-"/>
    <s v=""/>
    <s v="12/10/2025 09:16"/>
    <s v="-"/>
    <s v="J&amp;T COD"/>
    <s v="Tiktok"/>
    <s v="จ่ายทีหลัง / COD"/>
    <s v=""/>
    <s v="764929205740"/>
    <s v="12/10/2025 09:16"/>
  </r>
  <r>
    <x v="3"/>
    <x v="3"/>
    <n v="50"/>
    <n v="2"/>
    <s v="FXX0"/>
    <n v="200"/>
    <n v="0"/>
    <s v="ร้านที่2"/>
    <s v="ค***ชญา​นิ​ษฐ์​  แ***​คำ​"/>
    <s v="สิงห์บุรี"/>
    <s v="-"/>
    <s v=""/>
    <s v="12/10/2025 09:16"/>
    <s v="-"/>
    <s v="J&amp;T COD"/>
    <s v="Tiktok"/>
    <s v="จ่ายทีหลัง / COD"/>
    <s v=""/>
    <s v="764929205740"/>
    <s v="12/10/2025 09:16"/>
  </r>
  <r>
    <x v="1"/>
    <x v="4"/>
    <n v="50"/>
    <n v="2"/>
    <s v="FXX0"/>
    <n v="200"/>
    <n v="0"/>
    <s v="ร้านที่2"/>
    <s v="ค***ชญา​นิ​ษฐ์​  แ***​คำ​"/>
    <s v="สิงห์บุรี"/>
    <s v="-"/>
    <s v=""/>
    <s v="12/10/2025 09:16"/>
    <s v="-"/>
    <s v="J&amp;T COD"/>
    <s v="Tiktok"/>
    <s v="จ่ายทีหลัง / COD"/>
    <s v=""/>
    <s v="764929205740"/>
    <s v="12/10/2025 09:16"/>
  </r>
  <r>
    <x v="2"/>
    <x v="2"/>
    <n v="50"/>
    <n v="1"/>
    <s v="FXW99"/>
    <n v="100"/>
    <n v="0"/>
    <s v="ร้านที่2"/>
    <s v="น***นัช ส***ั่น"/>
    <s v="มหาสารคาม"/>
    <s v="-"/>
    <s v=""/>
    <s v="12/10/2025 09:13"/>
    <s v="-"/>
    <s v="Flash Express Thailand"/>
    <s v="Tiktok"/>
    <s v="tiktok"/>
    <s v=""/>
    <s v="THT4101274USQ8Z"/>
    <s v="12/10/2025 09:13"/>
  </r>
  <r>
    <x v="3"/>
    <x v="3"/>
    <n v="50"/>
    <n v="1"/>
    <s v="FXW99"/>
    <n v="100"/>
    <n v="0"/>
    <s v="ร้านที่2"/>
    <s v="น***นัช ส***ั่น"/>
    <s v="มหาสารคาม"/>
    <s v="-"/>
    <s v=""/>
    <s v="12/10/2025 09:13"/>
    <s v="-"/>
    <s v="Flash Express Thailand"/>
    <s v="Tiktok"/>
    <s v="tiktok"/>
    <s v=""/>
    <s v="THT4101274USQ8Z"/>
    <s v="12/10/2025 09:13"/>
  </r>
  <r>
    <x v="1"/>
    <x v="4"/>
    <n v="50"/>
    <n v="1"/>
    <s v="FXW99"/>
    <n v="100"/>
    <n v="0"/>
    <s v="ร้านที่2"/>
    <s v="น***นัช ส***ั่น"/>
    <s v="มหาสารคาม"/>
    <s v="-"/>
    <s v=""/>
    <s v="12/10/2025 09:13"/>
    <s v="-"/>
    <s v="Flash Express Thailand"/>
    <s v="Tiktok"/>
    <s v="tiktok"/>
    <s v=""/>
    <s v="THT4101274USQ8Z"/>
    <s v="12/10/2025 09:13"/>
  </r>
  <r>
    <x v="13"/>
    <x v="19"/>
    <n v="45.41"/>
    <n v="1"/>
    <s v="FXW98"/>
    <n v="52.41"/>
    <n v="7"/>
    <s v="ร้านที่1"/>
    <s v="วสันต์ เคยเหล่า"/>
    <s v="20/158 หมู่ที่ 4 · บึงยี่โถ/ Bueng Yitho_x000a__x000a_ธัญบุรี/ Thanyaburiปทุมธานี/ Pathum Thani_x000a_12130"/>
    <s v="12130"/>
    <s v="660819270270"/>
    <s v="12/10/2025 09:10"/>
    <s v="-"/>
    <s v="Kerry_dropoff"/>
    <s v="Lazada"/>
    <s v="lazada"/>
    <s v=""/>
    <s v="LEXPU0617634504"/>
    <s v="12/10/2025 09:10"/>
  </r>
  <r>
    <x v="2"/>
    <x v="2"/>
    <n v="50"/>
    <n v="1"/>
    <s v="FXW97"/>
    <n v="100"/>
    <n v="0"/>
    <s v="ร้านที่2"/>
    <s v="ค***าย"/>
    <s v="สิงห์บุรี"/>
    <s v="-"/>
    <s v=""/>
    <s v="12/10/2025 09:11"/>
    <s v="-"/>
    <s v="J&amp;T Express"/>
    <s v="Tiktok"/>
    <s v="tiktok"/>
    <s v=""/>
    <s v="764966312320"/>
    <s v="12/10/2025 09:10"/>
  </r>
  <r>
    <x v="3"/>
    <x v="3"/>
    <n v="50"/>
    <n v="1"/>
    <s v="FXW97"/>
    <n v="100"/>
    <n v="0"/>
    <s v="ร้านที่2"/>
    <s v="ค***าย"/>
    <s v="สิงห์บุรี"/>
    <s v="-"/>
    <s v=""/>
    <s v="12/10/2025 09:11"/>
    <s v="-"/>
    <s v="J&amp;T Express"/>
    <s v="Tiktok"/>
    <s v="tiktok"/>
    <s v=""/>
    <s v="764966312320"/>
    <s v="12/10/2025 09:10"/>
  </r>
  <r>
    <x v="1"/>
    <x v="4"/>
    <n v="50"/>
    <n v="1"/>
    <s v="FXW97"/>
    <n v="100"/>
    <n v="0"/>
    <s v="ร้านที่2"/>
    <s v="ค***าย"/>
    <s v="สิงห์บุรี"/>
    <s v="-"/>
    <s v=""/>
    <s v="12/10/2025 09:11"/>
    <s v="-"/>
    <s v="J&amp;T Express"/>
    <s v="Tiktok"/>
    <s v="tiktok"/>
    <s v=""/>
    <s v="764966312320"/>
    <s v="12/10/2025 09:10"/>
  </r>
  <r>
    <x v="2"/>
    <x v="2"/>
    <n v="50"/>
    <n v="1"/>
    <s v="FXW95"/>
    <n v="100"/>
    <n v="0"/>
    <s v="ร้านที่2"/>
    <s v="พ***ร น***"/>
    <s v="เพชรบูรณ์"/>
    <s v="-"/>
    <s v=""/>
    <s v="12/10/2025 09:01"/>
    <s v="-"/>
    <s v="J&amp;T COD"/>
    <s v="Tiktok"/>
    <s v="จ่ายทีหลัง / COD"/>
    <s v=""/>
    <s v="764956203384"/>
    <s v="12/10/2025 09:01"/>
  </r>
  <r>
    <x v="3"/>
    <x v="3"/>
    <n v="50"/>
    <n v="1"/>
    <s v="FXW95"/>
    <n v="100"/>
    <n v="0"/>
    <s v="ร้านที่2"/>
    <s v="พ***ร น***"/>
    <s v="เพชรบูรณ์"/>
    <s v="-"/>
    <s v=""/>
    <s v="12/10/2025 09:01"/>
    <s v="-"/>
    <s v="J&amp;T COD"/>
    <s v="Tiktok"/>
    <s v="จ่ายทีหลัง / COD"/>
    <s v=""/>
    <s v="764956203384"/>
    <s v="12/10/2025 09:01"/>
  </r>
  <r>
    <x v="1"/>
    <x v="4"/>
    <n v="50"/>
    <n v="1"/>
    <s v="FXW95"/>
    <n v="100"/>
    <n v="0"/>
    <s v="ร้านที่2"/>
    <s v="พ***ร น***"/>
    <s v="เพชรบูรณ์"/>
    <s v="-"/>
    <s v=""/>
    <s v="12/10/2025 09:01"/>
    <s v="-"/>
    <s v="J&amp;T COD"/>
    <s v="Tiktok"/>
    <s v="จ่ายทีหลัง / COD"/>
    <s v=""/>
    <s v="764956203384"/>
    <s v="12/10/2025 09:01"/>
  </r>
  <r>
    <x v="2"/>
    <x v="2"/>
    <n v="50"/>
    <n v="1"/>
    <s v="FXW94"/>
    <n v="100"/>
    <n v="0"/>
    <s v="ร้านที่2"/>
    <s v="ส***รัตน์ ู***้ำ"/>
    <s v="เทศบาลเมืองบุรีรัมย์"/>
    <s v="-"/>
    <s v=""/>
    <s v="12/10/2025 08:56"/>
    <s v="-"/>
    <s v="Flash Express Thailand COD"/>
    <s v="Tiktok"/>
    <s v="จ่ายทีหลัง / COD"/>
    <s v=""/>
    <s v="THT2804275RVD1Z"/>
    <s v="12/10/2025 08:56"/>
  </r>
  <r>
    <x v="3"/>
    <x v="3"/>
    <n v="50"/>
    <n v="1"/>
    <s v="FXW94"/>
    <n v="100"/>
    <n v="0"/>
    <s v="ร้านที่2"/>
    <s v="ส***รัตน์ ู***้ำ"/>
    <s v="เทศบาลเมืองบุรีรัมย์"/>
    <s v="-"/>
    <s v=""/>
    <s v="12/10/2025 08:56"/>
    <s v="-"/>
    <s v="Flash Express Thailand COD"/>
    <s v="Tiktok"/>
    <s v="จ่ายทีหลัง / COD"/>
    <s v=""/>
    <s v="THT2804275RVD1Z"/>
    <s v="12/10/2025 08:56"/>
  </r>
  <r>
    <x v="1"/>
    <x v="4"/>
    <n v="50"/>
    <n v="1"/>
    <s v="FXW94"/>
    <n v="100"/>
    <n v="0"/>
    <s v="ร้านที่2"/>
    <s v="ส***รัตน์ ู***้ำ"/>
    <s v="เทศบาลเมืองบุรีรัมย์"/>
    <s v="-"/>
    <s v=""/>
    <s v="12/10/2025 08:56"/>
    <s v="-"/>
    <s v="Flash Express Thailand COD"/>
    <s v="Tiktok"/>
    <s v="จ่ายทีหลัง / COD"/>
    <s v=""/>
    <s v="THT2804275RVD1Z"/>
    <s v="12/10/2025 08:56"/>
  </r>
  <r>
    <x v="10"/>
    <x v="12"/>
    <n v="65"/>
    <n v="9"/>
    <s v="FXW92"/>
    <n v="349"/>
    <n v="50"/>
    <s v="ร้านที่10"/>
    <s v="ชลธิชา ลั่นซ้าย"/>
    <s v="79ม.2ต.ปากพนังฝั่งตะวันตกอ.ปากพนังจ.นครศรีธรรมราช 80140"/>
    <s v="80140"/>
    <s v="0994105203"/>
    <s v="12/10/2025 08:50"/>
    <s v="raweewan5499@gmail.com"/>
    <s v="EMS COD"/>
    <s v="facebook"/>
    <s v="กสิกร"/>
    <s v=""/>
    <s v="WA034257235TH"/>
    <s v="12/10/2025 08:50"/>
  </r>
  <r>
    <x v="0"/>
    <x v="0"/>
    <n v="120"/>
    <n v="1"/>
    <s v="FXW91"/>
    <n v="215"/>
    <n v="0"/>
    <s v="ร้านที่10"/>
    <s v="คุณสุภาวดี"/>
    <s v="95 ถ.บริพัตร_x000a_ต.ท่าราบ_x000a_อ.เมือง_x000a_จ.เพชรบุรี 76000"/>
    <s v="76000"/>
    <s v="0853715717"/>
    <s v="12/10/2025 08:17"/>
    <s v="raweewan5499@gmail.com"/>
    <s v="EMS"/>
    <s v="facebook"/>
    <s v="กสิกร"/>
    <s v=""/>
    <s v="WB011827733TH"/>
    <s v="12/10/2025 08:43"/>
  </r>
  <r>
    <x v="7"/>
    <x v="8"/>
    <n v="60"/>
    <n v="1"/>
    <s v="FXW91"/>
    <n v="215"/>
    <n v="0"/>
    <s v="ร้านที่10"/>
    <s v="คุณสุภาวดี"/>
    <s v="95 ถ.บริพัตร_x000a_ต.ท่าราบ_x000a_อ.เมือง_x000a_จ.เพชรบุรี 76000"/>
    <s v="76000"/>
    <s v="0853715717"/>
    <s v="12/10/2025 08:17"/>
    <s v="raweewan5499@gmail.com"/>
    <s v="EMS"/>
    <s v="facebook"/>
    <s v="กสิกร"/>
    <s v=""/>
    <s v="WB011827733TH"/>
    <s v="12/10/2025 08:43"/>
  </r>
  <r>
    <x v="4"/>
    <x v="5"/>
    <n v="60"/>
    <n v="1"/>
    <s v="FXW91"/>
    <n v="215"/>
    <n v="0"/>
    <s v="ร้านที่10"/>
    <s v="คุณสุภาวดี"/>
    <s v="95 ถ.บริพัตร_x000a_ต.ท่าราบ_x000a_อ.เมือง_x000a_จ.เพชรบุรี 76000"/>
    <s v="76000"/>
    <s v="0853715717"/>
    <s v="12/10/2025 08:17"/>
    <s v="raweewan5499@gmail.com"/>
    <s v="EMS"/>
    <s v="facebook"/>
    <s v="กสิกร"/>
    <s v=""/>
    <s v="WB011827733TH"/>
    <s v="12/10/2025 08:43"/>
  </r>
  <r>
    <x v="2"/>
    <x v="2"/>
    <n v="50"/>
    <n v="1"/>
    <s v="FXW90"/>
    <n v="100"/>
    <n v="0"/>
    <s v="ร้านที่2"/>
    <s v="ว***รักษ์"/>
    <s v="กรุงเทพฯ"/>
    <s v="-"/>
    <s v=""/>
    <s v="12/10/2025 08:19"/>
    <s v="-"/>
    <s v="J&amp;T COD"/>
    <s v="Tiktok"/>
    <s v="จ่ายทีหลัง / COD"/>
    <s v=""/>
    <s v="764997204381"/>
    <s v="12/10/2025 08:19"/>
  </r>
  <r>
    <x v="3"/>
    <x v="3"/>
    <n v="50"/>
    <n v="1"/>
    <s v="FXW90"/>
    <n v="100"/>
    <n v="0"/>
    <s v="ร้านที่2"/>
    <s v="ว***รักษ์"/>
    <s v="กรุงเทพฯ"/>
    <s v="-"/>
    <s v=""/>
    <s v="12/10/2025 08:19"/>
    <s v="-"/>
    <s v="J&amp;T COD"/>
    <s v="Tiktok"/>
    <s v="จ่ายทีหลัง / COD"/>
    <s v=""/>
    <s v="764997204381"/>
    <s v="12/10/2025 08:19"/>
  </r>
  <r>
    <x v="1"/>
    <x v="4"/>
    <n v="50"/>
    <n v="1"/>
    <s v="FXW90"/>
    <n v="100"/>
    <n v="0"/>
    <s v="ร้านที่2"/>
    <s v="ว***รักษ์"/>
    <s v="กรุงเทพฯ"/>
    <s v="-"/>
    <s v=""/>
    <s v="12/10/2025 08:19"/>
    <s v="-"/>
    <s v="J&amp;T COD"/>
    <s v="Tiktok"/>
    <s v="จ่ายทีหลัง / COD"/>
    <s v=""/>
    <s v="764997204381"/>
    <s v="12/10/2025 08:19"/>
  </r>
  <r>
    <x v="2"/>
    <x v="2"/>
    <n v="50"/>
    <n v="1"/>
    <s v="FXW89"/>
    <n v="100"/>
    <n v="0"/>
    <s v="ร้านที่2"/>
    <s v="น***ิพย์​   ข***งาม"/>
    <s v="พระนครศรีอยุธยา"/>
    <s v="-"/>
    <s v=""/>
    <s v="12/10/2025 08:10"/>
    <s v="-"/>
    <s v="J&amp;T COD"/>
    <s v="Tiktok"/>
    <s v="จ่ายทีหลัง / COD"/>
    <s v=""/>
    <s v="764944409386"/>
    <s v="12/10/2025 08:11"/>
  </r>
  <r>
    <x v="3"/>
    <x v="3"/>
    <n v="50"/>
    <n v="1"/>
    <s v="FXW89"/>
    <n v="100"/>
    <n v="0"/>
    <s v="ร้านที่2"/>
    <s v="น***ิพย์​   ข***งาม"/>
    <s v="พระนครศรีอยุธยา"/>
    <s v="-"/>
    <s v=""/>
    <s v="12/10/2025 08:10"/>
    <s v="-"/>
    <s v="J&amp;T COD"/>
    <s v="Tiktok"/>
    <s v="จ่ายทีหลัง / COD"/>
    <s v=""/>
    <s v="764944409386"/>
    <s v="12/10/2025 08:11"/>
  </r>
  <r>
    <x v="1"/>
    <x v="4"/>
    <n v="50"/>
    <n v="1"/>
    <s v="FXW89"/>
    <n v="100"/>
    <n v="0"/>
    <s v="ร้านที่2"/>
    <s v="น***ิพย์​   ข***งาม"/>
    <s v="พระนครศรีอยุธยา"/>
    <s v="-"/>
    <s v=""/>
    <s v="12/10/2025 08:10"/>
    <s v="-"/>
    <s v="J&amp;T COD"/>
    <s v="Tiktok"/>
    <s v="จ่ายทีหลัง / COD"/>
    <s v=""/>
    <s v="764944409386"/>
    <s v="12/10/2025 08:11"/>
  </r>
  <r>
    <x v="0"/>
    <x v="10"/>
    <n v="60.11"/>
    <n v="1"/>
    <s v="FXW87"/>
    <n v="67.11"/>
    <n v="7"/>
    <s v="ร้านที่3"/>
    <s v="นารี อ้ายอุด"/>
    <s v="208 หมู่ 6 ต.แม่จะเรา_x000a__x000a_แม่ระมาด/ Mae Ramatตาก/ Tak_x000a_63140"/>
    <s v="63140"/>
    <s v="660800585158"/>
    <s v="12/10/2025 07:56"/>
    <s v="-"/>
    <s v="Kerry_dropoff"/>
    <s v="Lazada"/>
    <s v="lazada"/>
    <s v=""/>
    <s v="TH59047V8BAV4B"/>
    <s v="12/10/2025 07:56"/>
  </r>
  <r>
    <x v="2"/>
    <x v="2"/>
    <n v="50"/>
    <n v="1"/>
    <s v="FXW86"/>
    <n v="100"/>
    <n v="0"/>
    <s v="ร้านที่2"/>
    <s v="ว***า จ***ง"/>
    <s v="อุบลราชธานี"/>
    <s v="-"/>
    <s v=""/>
    <s v="12/10/2025 07:44"/>
    <s v="-"/>
    <s v="J&amp;T COD"/>
    <s v="Tiktok"/>
    <s v="จ่ายทีหลัง / COD"/>
    <s v=""/>
    <s v="764925202381"/>
    <s v="12/10/2025 07:45"/>
  </r>
  <r>
    <x v="3"/>
    <x v="3"/>
    <n v="50"/>
    <n v="1"/>
    <s v="FXW86"/>
    <n v="100"/>
    <n v="0"/>
    <s v="ร้านที่2"/>
    <s v="ว***า จ***ง"/>
    <s v="อุบลราชธานี"/>
    <s v="-"/>
    <s v=""/>
    <s v="12/10/2025 07:44"/>
    <s v="-"/>
    <s v="J&amp;T COD"/>
    <s v="Tiktok"/>
    <s v="จ่ายทีหลัง / COD"/>
    <s v=""/>
    <s v="764925202381"/>
    <s v="12/10/2025 07:44"/>
  </r>
  <r>
    <x v="1"/>
    <x v="4"/>
    <n v="50"/>
    <n v="1"/>
    <s v="FXW86"/>
    <n v="100"/>
    <n v="0"/>
    <s v="ร้านที่2"/>
    <s v="ว***า จ***ง"/>
    <s v="อุบลราชธานี"/>
    <s v="-"/>
    <s v=""/>
    <s v="12/10/2025 07:44"/>
    <s v="-"/>
    <s v="J&amp;T COD"/>
    <s v="Tiktok"/>
    <s v="จ่ายทีหลัง / COD"/>
    <s v=""/>
    <s v="764925202381"/>
    <s v="12/10/2025 07:44"/>
  </r>
  <r>
    <x v="4"/>
    <x v="5"/>
    <n v="66.666666666666671"/>
    <n v="3"/>
    <s v="FXW85"/>
    <n v="100"/>
    <n v="0"/>
    <s v="ร้านที่2"/>
    <s v="ถ*** แ***ลาง"/>
    <s v="นนทบุรี"/>
    <s v="-"/>
    <s v=""/>
    <s v="12/10/2025 07:32"/>
    <s v="-"/>
    <s v="Flash Express Thailand COD"/>
    <s v="Tiktok"/>
    <s v="จ่ายทีหลัง / COD"/>
    <s v=""/>
    <s v="THT0306275MUZ5Z"/>
    <s v="12/10/2025 07:32"/>
  </r>
  <r>
    <x v="15"/>
    <x v="18"/>
    <n v="14"/>
    <n v="2"/>
    <s v="FXW84"/>
    <n v="44"/>
    <n v="16"/>
    <s v="ร้านที่1"/>
    <s v="บ******า"/>
    <s v="******ดเค้า อ.มัญจาคีรี (บ้านรั้วสีส้ม) ตำบลกุดเค้า อำเภอมัญจาคีรี จังหวัดขอนแก่น 40160"/>
    <s v="40160"/>
    <s v="90"/>
    <s v="12/10/2025 07:27"/>
    <s v="-"/>
    <s v="SPX Express"/>
    <s v="Shopee"/>
    <s v="shopee"/>
    <s v=""/>
    <s v="TH2579821440689"/>
    <s v="12/10/2025 07:26"/>
  </r>
  <r>
    <x v="2"/>
    <x v="2"/>
    <n v="50"/>
    <n v="1"/>
    <s v="FXW83"/>
    <n v="100"/>
    <n v="0"/>
    <s v="ร้านที่2"/>
    <s v="โ*** น***นตรี"/>
    <s v="มหาสารคาม"/>
    <s v="-"/>
    <s v=""/>
    <s v="12/10/2025 07:14"/>
    <s v="-"/>
    <s v="Flash Express Thailand"/>
    <s v="Tiktok"/>
    <s v="tiktok"/>
    <s v=""/>
    <s v="THT4101275RWG9Z"/>
    <s v="12/10/2025 07:13"/>
  </r>
  <r>
    <x v="3"/>
    <x v="3"/>
    <n v="50"/>
    <n v="1"/>
    <s v="FXW83"/>
    <n v="100"/>
    <n v="0"/>
    <s v="ร้านที่2"/>
    <s v="โ*** น***นตรี"/>
    <s v="มหาสารคาม"/>
    <s v="-"/>
    <s v=""/>
    <s v="12/10/2025 07:14"/>
    <s v="-"/>
    <s v="Flash Express Thailand"/>
    <s v="Tiktok"/>
    <s v="tiktok"/>
    <s v=""/>
    <s v="THT4101275RWG9Z"/>
    <s v="12/10/2025 07:13"/>
  </r>
  <r>
    <x v="1"/>
    <x v="4"/>
    <n v="50"/>
    <n v="1"/>
    <s v="FXW83"/>
    <n v="100"/>
    <n v="0"/>
    <s v="ร้านที่2"/>
    <s v="โ*** น***นตรี"/>
    <s v="มหาสารคาม"/>
    <s v="-"/>
    <s v=""/>
    <s v="12/10/2025 07:14"/>
    <s v="-"/>
    <s v="Flash Express Thailand"/>
    <s v="Tiktok"/>
    <s v="tiktok"/>
    <s v=""/>
    <s v="THT4101275RWG9Z"/>
    <s v="12/10/2025 07:13"/>
  </r>
  <r>
    <x v="10"/>
    <x v="12"/>
    <n v="50"/>
    <n v="6"/>
    <s v="FXW81"/>
    <n v="200"/>
    <n v="0"/>
    <s v="ร้านที่2"/>
    <s v="พ***ร อ***มะ"/>
    <s v="สมุทรสาคร"/>
    <s v="-"/>
    <s v=""/>
    <s v="12/10/2025 06:55"/>
    <s v="-"/>
    <s v="J&amp;T COD"/>
    <s v="Tiktok"/>
    <s v="จ่ายทีหลัง / COD"/>
    <s v=""/>
    <s v="764981915235"/>
    <s v="12/10/2025 06:55"/>
  </r>
  <r>
    <x v="10"/>
    <x v="12"/>
    <n v="50"/>
    <n v="6"/>
    <s v="FXW80"/>
    <n v="200"/>
    <n v="0"/>
    <s v="ร้านที่2"/>
    <s v="พ***ร อ***มะ"/>
    <s v="สมุทรสาคร"/>
    <s v="-"/>
    <s v=""/>
    <s v="12/10/2025 06:54"/>
    <s v="-"/>
    <s v="J&amp;T COD"/>
    <s v="Tiktok"/>
    <s v="จ่ายทีหลัง / COD"/>
    <s v=""/>
    <s v="764928116234"/>
    <s v="12/10/2025 06:54"/>
  </r>
  <r>
    <x v="16"/>
    <x v="20"/>
    <n v="54.5"/>
    <n v="2"/>
    <s v="FXW79"/>
    <n v="102"/>
    <n v="26"/>
    <s v="ร้านที่1"/>
    <s v="วรรณา  เพ็ชร์มุณี"/>
    <s v="44/51  ซ.3 ม.5  ต.ชากไทย · ชากไทย/ Chak Thai_x000a__x000a_เขาคิชฌกูฏ/ Khao Khitchakutจันทบุรี/ Chanthaburi_x000a_22210"/>
    <s v="22210"/>
    <s v="660625022867"/>
    <s v="12/10/2025 06:31"/>
    <s v="-"/>
    <s v="Kerry_dropoff"/>
    <s v="Lazada"/>
    <s v="lazada"/>
    <s v=""/>
    <s v="LEXPU0617352513"/>
    <s v="12/10/2025 06:31"/>
  </r>
  <r>
    <x v="4"/>
    <x v="5"/>
    <n v="66.666666666666671"/>
    <n v="3"/>
    <s v="FXW78"/>
    <n v="100"/>
    <n v="0"/>
    <s v="ร้านที่2"/>
    <s v="k***524"/>
    <s v="อุบลราชธานี"/>
    <s v="-"/>
    <s v=""/>
    <s v="12/10/2025 05:41"/>
    <s v="-"/>
    <s v="J&amp;T COD"/>
    <s v="Tiktok"/>
    <s v="จ่ายทีหลัง / COD"/>
    <s v=""/>
    <s v="764914746256"/>
    <s v="12/10/2025 05:41"/>
  </r>
  <r>
    <x v="0"/>
    <x v="0"/>
    <n v="66.333333333333329"/>
    <n v="12"/>
    <s v="FXW77"/>
    <n v="880"/>
    <n v="0"/>
    <s v="ร้านที่4"/>
    <s v="ข***ดาว ส***งข์"/>
    <s v="นครราชสีมา"/>
    <s v="-"/>
    <s v=""/>
    <s v="12/10/2025 05:26"/>
    <s v="-"/>
    <s v="J&amp;T COD"/>
    <s v="Tiktok"/>
    <s v="จ่ายทีหลัง / COD"/>
    <s v=""/>
    <s v="764995820293"/>
    <s v="12/10/2025 05:26"/>
  </r>
  <r>
    <x v="4"/>
    <x v="5"/>
    <n v="66.666666666666671"/>
    <n v="6"/>
    <s v="FXW74"/>
    <n v="200"/>
    <n v="0"/>
    <s v="ร้านที่2"/>
    <s v="พ***ี ข***ักดี"/>
    <s v="ระนอง"/>
    <s v="-"/>
    <s v=""/>
    <s v="12/10/2025 04:32"/>
    <s v="-"/>
    <s v="J&amp;T COD"/>
    <s v="Tiktok"/>
    <s v="จ่ายทีหลัง / COD"/>
    <s v=""/>
    <s v="764919745251"/>
    <s v="12/10/2025 04:32"/>
  </r>
  <r>
    <x v="2"/>
    <x v="2"/>
    <n v="50"/>
    <n v="1"/>
    <s v="FXW72"/>
    <n v="100"/>
    <n v="0"/>
    <s v="ร้านที่2"/>
    <s v="ท***ย์สุวรรณ ป***ิทธิพิบูลย์"/>
    <s v="สระบุรี"/>
    <s v="-"/>
    <s v=""/>
    <s v="12/10/2025 04:06"/>
    <s v="-"/>
    <s v="J&amp;T Express"/>
    <s v="Tiktok"/>
    <s v="tiktok"/>
    <s v=""/>
    <s v="764912609344"/>
    <s v="12/10/2025 04:08"/>
  </r>
  <r>
    <x v="3"/>
    <x v="3"/>
    <n v="50"/>
    <n v="1"/>
    <s v="FXW72"/>
    <n v="100"/>
    <n v="0"/>
    <s v="ร้านที่2"/>
    <s v="ท***ย์สุวรรณ ป***ิทธิพิบูลย์"/>
    <s v="สระบุรี"/>
    <s v="-"/>
    <s v=""/>
    <s v="12/10/2025 04:06"/>
    <s v="-"/>
    <s v="J&amp;T Express"/>
    <s v="Tiktok"/>
    <s v="tiktok"/>
    <s v=""/>
    <s v="764912609344"/>
    <s v="12/10/2025 04:08"/>
  </r>
  <r>
    <x v="1"/>
    <x v="4"/>
    <n v="50"/>
    <n v="1"/>
    <s v="FXW72"/>
    <n v="100"/>
    <n v="0"/>
    <s v="ร้านที่2"/>
    <s v="ท***ย์สุวรรณ ป***ิทธิพิบูลย์"/>
    <s v="สระบุรี"/>
    <s v="-"/>
    <s v=""/>
    <s v="12/10/2025 04:06"/>
    <s v="-"/>
    <s v="J&amp;T Express"/>
    <s v="Tiktok"/>
    <s v="tiktok"/>
    <s v=""/>
    <s v="764912609344"/>
    <s v="12/10/2025 04:08"/>
  </r>
  <r>
    <x v="2"/>
    <x v="2"/>
    <n v="50"/>
    <n v="1"/>
    <s v="FXW71"/>
    <n v="100"/>
    <n v="0"/>
    <s v="ร้านที่2"/>
    <s v="อ***  โ***จร"/>
    <s v="สงขลา"/>
    <s v="-"/>
    <s v=""/>
    <s v="12/10/2025 04:05"/>
    <s v="-"/>
    <s v="J&amp;T COD"/>
    <s v="Tiktok"/>
    <s v="จ่ายทีหลัง / COD"/>
    <s v=""/>
    <s v="764945091234"/>
    <s v="12/10/2025 04:06"/>
  </r>
  <r>
    <x v="3"/>
    <x v="3"/>
    <n v="50"/>
    <n v="1"/>
    <s v="FXW71"/>
    <n v="100"/>
    <n v="0"/>
    <s v="ร้านที่2"/>
    <s v="อ***  โ***จร"/>
    <s v="สงขลา"/>
    <s v="-"/>
    <s v=""/>
    <s v="12/10/2025 04:05"/>
    <s v="-"/>
    <s v="J&amp;T COD"/>
    <s v="Tiktok"/>
    <s v="จ่ายทีหลัง / COD"/>
    <s v=""/>
    <s v="764945091234"/>
    <s v="12/10/2025 04:06"/>
  </r>
  <r>
    <x v="1"/>
    <x v="4"/>
    <n v="50"/>
    <n v="1"/>
    <s v="FXW71"/>
    <n v="100"/>
    <n v="0"/>
    <s v="ร้านที่2"/>
    <s v="อ***  โ***จร"/>
    <s v="สงขลา"/>
    <s v="-"/>
    <s v=""/>
    <s v="12/10/2025 04:05"/>
    <s v="-"/>
    <s v="J&amp;T COD"/>
    <s v="Tiktok"/>
    <s v="จ่ายทีหลัง / COD"/>
    <s v=""/>
    <s v="764945091234"/>
    <s v="12/10/2025 04:06"/>
  </r>
  <r>
    <x v="1"/>
    <x v="4"/>
    <n v="40"/>
    <n v="1"/>
    <s v="FXW70"/>
    <n v="40"/>
    <n v="0"/>
    <s v="ร้านที่1"/>
    <s v="น******์"/>
    <s v="******อย ประชาอุทิศ ซอย 10, แขวงห้วยขวาง แขวงห้วยขวาง เขตห้วยขวาง จังหวัดกรุงเทพมหานคร 10310"/>
    <s v="10310"/>
    <s v="89"/>
    <s v="12/10/2025 04:33"/>
    <s v="-"/>
    <s v="SPX Express"/>
    <s v="Shopee"/>
    <s v="shopee"/>
    <s v=""/>
    <s v="TH257226774175H"/>
    <s v="12/10/2025 04:03"/>
  </r>
  <r>
    <x v="10"/>
    <x v="12"/>
    <n v="50"/>
    <n v="6"/>
    <s v="FXW69"/>
    <n v="200"/>
    <n v="0"/>
    <s v="ร้านที่2"/>
    <s v="พ***ริ ท***ิริ"/>
    <s v="กรุงเทพมหานคร"/>
    <s v="-"/>
    <s v=""/>
    <s v="12/10/2025 03:53"/>
    <s v="-"/>
    <s v="J&amp;T COD"/>
    <s v="Tiktok"/>
    <s v="จ่ายทีหลัง / COD"/>
    <s v=""/>
    <s v="764902318283"/>
    <s v="12/10/2025 03:53"/>
  </r>
  <r>
    <x v="1"/>
    <x v="4"/>
    <n v="38"/>
    <n v="3"/>
    <s v="FXW68"/>
    <n v="114"/>
    <n v="0"/>
    <s v="ร้านที่1"/>
    <s v="ว******ร"/>
    <s v="****** จ.สมุทรปราการ ตำบลบางพลีน้อย อำเภอบางบ่อ จังหวัดสมุทรปราการ 10560"/>
    <s v="10560"/>
    <s v="98"/>
    <s v="12/10/2025 03:49"/>
    <s v="-"/>
    <s v="SPX Express"/>
    <s v="Shopee"/>
    <s v="shopee"/>
    <s v=""/>
    <s v="TH2567615798482"/>
    <s v="12/10/2025 03:48"/>
  </r>
  <r>
    <x v="2"/>
    <x v="2"/>
    <n v="50"/>
    <n v="1"/>
    <s v="FXW67"/>
    <n v="100"/>
    <n v="0"/>
    <s v="ร้านที่2"/>
    <s v="น***กรณ์ อ***ไสว"/>
    <s v="กาฬสินธุ์"/>
    <s v="-"/>
    <s v=""/>
    <s v="12/10/2025 03:38"/>
    <s v="-"/>
    <s v="Flash Express Thailand COD"/>
    <s v="Tiktok"/>
    <s v="จ่ายทีหลัง / COD"/>
    <s v=""/>
    <s v="THT4301274ZAJ3Z"/>
    <s v="12/10/2025 03:38"/>
  </r>
  <r>
    <x v="3"/>
    <x v="3"/>
    <n v="50"/>
    <n v="1"/>
    <s v="FXW67"/>
    <n v="100"/>
    <n v="0"/>
    <s v="ร้านที่2"/>
    <s v="น***กรณ์ อ***ไสว"/>
    <s v="กาฬสินธุ์"/>
    <s v="-"/>
    <s v=""/>
    <s v="12/10/2025 03:38"/>
    <s v="-"/>
    <s v="Flash Express Thailand COD"/>
    <s v="Tiktok"/>
    <s v="จ่ายทีหลัง / COD"/>
    <s v=""/>
    <s v="THT4301274ZAJ3Z"/>
    <s v="12/10/2025 03:38"/>
  </r>
  <r>
    <x v="1"/>
    <x v="4"/>
    <n v="50"/>
    <n v="1"/>
    <s v="FXW67"/>
    <n v="100"/>
    <n v="0"/>
    <s v="ร้านที่2"/>
    <s v="น***กรณ์ อ***ไสว"/>
    <s v="กาฬสินธุ์"/>
    <s v="-"/>
    <s v=""/>
    <s v="12/10/2025 03:38"/>
    <s v="-"/>
    <s v="Flash Express Thailand COD"/>
    <s v="Tiktok"/>
    <s v="จ่ายทีหลัง / COD"/>
    <s v=""/>
    <s v="THT4301274ZAJ3Z"/>
    <s v="12/10/2025 03:38"/>
  </r>
  <r>
    <x v="2"/>
    <x v="2"/>
    <n v="50"/>
    <n v="2"/>
    <s v="FXW66"/>
    <n v="200"/>
    <n v="0"/>
    <s v="ร้านที่2"/>
    <s v="พ***าภรณ์ พ***ก้ว"/>
    <s v="สุพรรณบุรี"/>
    <s v="-"/>
    <s v=""/>
    <s v="12/10/2025 03:08"/>
    <s v="-"/>
    <s v="J&amp;T COD"/>
    <s v="Tiktok"/>
    <s v="จ่ายทีหลัง / COD"/>
    <s v=""/>
    <s v="764933717225"/>
    <s v="12/10/2025 03:08"/>
  </r>
  <r>
    <x v="3"/>
    <x v="3"/>
    <n v="50"/>
    <n v="2"/>
    <s v="FXW66"/>
    <n v="200"/>
    <n v="0"/>
    <s v="ร้านที่2"/>
    <s v="พ***าภรณ์ พ***ก้ว"/>
    <s v="สุพรรณบุรี"/>
    <s v="-"/>
    <s v=""/>
    <s v="12/10/2025 03:08"/>
    <s v="-"/>
    <s v="J&amp;T COD"/>
    <s v="Tiktok"/>
    <s v="จ่ายทีหลัง / COD"/>
    <s v=""/>
    <s v="764933717225"/>
    <s v="12/10/2025 03:08"/>
  </r>
  <r>
    <x v="1"/>
    <x v="4"/>
    <n v="50"/>
    <n v="2"/>
    <s v="FXW66"/>
    <n v="200"/>
    <n v="0"/>
    <s v="ร้านที่2"/>
    <s v="พ***าภรณ์ พ***ก้ว"/>
    <s v="สุพรรณบุรี"/>
    <s v="-"/>
    <s v=""/>
    <s v="12/10/2025 03:08"/>
    <s v="-"/>
    <s v="J&amp;T COD"/>
    <s v="Tiktok"/>
    <s v="จ่ายทีหลัง / COD"/>
    <s v=""/>
    <s v="764933717225"/>
    <s v="12/10/2025 03:08"/>
  </r>
  <r>
    <x v="2"/>
    <x v="2"/>
    <n v="50"/>
    <n v="1"/>
    <s v="FXW65"/>
    <n v="100"/>
    <n v="0"/>
    <s v="ร้านที่2"/>
    <s v="น***ดล ส***ยสน"/>
    <s v="ชุมพร"/>
    <s v="-"/>
    <s v=""/>
    <s v="12/10/2025 03:05"/>
    <s v="-"/>
    <s v="J&amp;T COD"/>
    <s v="Tiktok"/>
    <s v="จ่ายทีหลัง / COD"/>
    <s v=""/>
    <s v="764903516311"/>
    <s v="12/10/2025 03:05"/>
  </r>
  <r>
    <x v="3"/>
    <x v="3"/>
    <n v="50"/>
    <n v="1"/>
    <s v="FXW65"/>
    <n v="100"/>
    <n v="0"/>
    <s v="ร้านที่2"/>
    <s v="น***ดล ส***ยสน"/>
    <s v="ชุมพร"/>
    <s v="-"/>
    <s v=""/>
    <s v="12/10/2025 03:05"/>
    <s v="-"/>
    <s v="J&amp;T COD"/>
    <s v="Tiktok"/>
    <s v="จ่ายทีหลัง / COD"/>
    <s v=""/>
    <s v="764903516311"/>
    <s v="12/10/2025 03:05"/>
  </r>
  <r>
    <x v="1"/>
    <x v="4"/>
    <n v="50"/>
    <n v="1"/>
    <s v="FXW65"/>
    <n v="100"/>
    <n v="0"/>
    <s v="ร้านที่2"/>
    <s v="น***ดล ส***ยสน"/>
    <s v="ชุมพร"/>
    <s v="-"/>
    <s v=""/>
    <s v="12/10/2025 03:05"/>
    <s v="-"/>
    <s v="J&amp;T COD"/>
    <s v="Tiktok"/>
    <s v="จ่ายทีหลัง / COD"/>
    <s v=""/>
    <s v="764903516311"/>
    <s v="12/10/2025 03:05"/>
  </r>
  <r>
    <x v="2"/>
    <x v="2"/>
    <n v="50"/>
    <n v="1"/>
    <s v="FXW64"/>
    <n v="100"/>
    <n v="0"/>
    <s v="ร้านที่4"/>
    <s v="ย***โกะ แ***พรหม"/>
    <s v="สงขลา"/>
    <s v="-"/>
    <s v=""/>
    <s v="12/10/2025 03:00"/>
    <s v="-"/>
    <s v="J&amp;T COD"/>
    <s v="Tiktok"/>
    <s v="จ่ายทีหลัง / COD"/>
    <s v=""/>
    <s v="764982703376"/>
    <s v="12/10/2025 03:00"/>
  </r>
  <r>
    <x v="3"/>
    <x v="3"/>
    <n v="50"/>
    <n v="1"/>
    <s v="FXW64"/>
    <n v="100"/>
    <n v="0"/>
    <s v="ร้านที่4"/>
    <s v="ย***โกะ แ***พรหม"/>
    <s v="สงขลา"/>
    <s v="-"/>
    <s v=""/>
    <s v="12/10/2025 03:00"/>
    <s v="-"/>
    <s v="J&amp;T COD"/>
    <s v="Tiktok"/>
    <s v="จ่ายทีหลัง / COD"/>
    <s v=""/>
    <s v="764982703376"/>
    <s v="12/10/2025 03:00"/>
  </r>
  <r>
    <x v="1"/>
    <x v="4"/>
    <n v="50"/>
    <n v="1"/>
    <s v="FXW64"/>
    <n v="100"/>
    <n v="0"/>
    <s v="ร้านที่4"/>
    <s v="ย***โกะ แ***พรหม"/>
    <s v="สงขลา"/>
    <s v="-"/>
    <s v=""/>
    <s v="12/10/2025 03:00"/>
    <s v="-"/>
    <s v="J&amp;T COD"/>
    <s v="Tiktok"/>
    <s v="จ่ายทีหลัง / COD"/>
    <s v=""/>
    <s v="764982703376"/>
    <s v="12/10/2025 03:00"/>
  </r>
  <r>
    <x v="2"/>
    <x v="2"/>
    <n v="50"/>
    <n v="1"/>
    <s v="FXW63"/>
    <n v="129"/>
    <n v="29"/>
    <s v="ร้านที่4"/>
    <s v="T***07"/>
    <s v="นครปฐม"/>
    <s v="-"/>
    <s v=""/>
    <s v="12/10/2025 02:48"/>
    <s v="-"/>
    <s v="J&amp;T COD"/>
    <s v="Tiktok"/>
    <s v="จ่ายทีหลัง / COD"/>
    <s v=""/>
    <s v="764916310314"/>
    <s v="12/10/2025 02:48"/>
  </r>
  <r>
    <x v="3"/>
    <x v="3"/>
    <n v="50"/>
    <n v="1"/>
    <s v="FXW63"/>
    <n v="129"/>
    <n v="29"/>
    <s v="ร้านที่4"/>
    <s v="T***07"/>
    <s v="นครปฐม"/>
    <s v="-"/>
    <s v=""/>
    <s v="12/10/2025 02:48"/>
    <s v="-"/>
    <s v="J&amp;T COD"/>
    <s v="Tiktok"/>
    <s v="จ่ายทีหลัง / COD"/>
    <s v=""/>
    <s v="764916310314"/>
    <s v="12/10/2025 02:48"/>
  </r>
  <r>
    <x v="1"/>
    <x v="4"/>
    <n v="50"/>
    <n v="1"/>
    <s v="FXW63"/>
    <n v="129"/>
    <n v="29"/>
    <s v="ร้านที่4"/>
    <s v="T***07"/>
    <s v="นครปฐม"/>
    <s v="-"/>
    <s v=""/>
    <s v="12/10/2025 02:48"/>
    <s v="-"/>
    <s v="J&amp;T COD"/>
    <s v="Tiktok"/>
    <s v="จ่ายทีหลัง / COD"/>
    <s v=""/>
    <s v="764916310314"/>
    <s v="12/10/2025 02:48"/>
  </r>
  <r>
    <x v="2"/>
    <x v="2"/>
    <n v="50"/>
    <n v="1"/>
    <s v="FXW60"/>
    <n v="100"/>
    <n v="0"/>
    <s v="ร้านที่2"/>
    <s v="ไ***ร ไ**"/>
    <s v="เชียงราย"/>
    <s v="-"/>
    <s v=""/>
    <s v="12/10/2025 02:19"/>
    <s v="-"/>
    <s v="J&amp;T COD"/>
    <s v="Tiktok"/>
    <s v="จ่ายทีหลัง / COD"/>
    <s v=""/>
    <s v="764917402373"/>
    <s v="12/10/2025 02:19"/>
  </r>
  <r>
    <x v="3"/>
    <x v="3"/>
    <n v="50"/>
    <n v="1"/>
    <s v="FXW60"/>
    <n v="100"/>
    <n v="0"/>
    <s v="ร้านที่2"/>
    <s v="ไ***ร ไ**"/>
    <s v="เชียงราย"/>
    <s v="-"/>
    <s v=""/>
    <s v="12/10/2025 02:19"/>
    <s v="-"/>
    <s v="J&amp;T COD"/>
    <s v="Tiktok"/>
    <s v="จ่ายทีหลัง / COD"/>
    <s v=""/>
    <s v="764917402373"/>
    <s v="12/10/2025 02:19"/>
  </r>
  <r>
    <x v="1"/>
    <x v="4"/>
    <n v="50"/>
    <n v="1"/>
    <s v="FXW60"/>
    <n v="100"/>
    <n v="0"/>
    <s v="ร้านที่2"/>
    <s v="ไ***ร ไ**"/>
    <s v="เชียงราย"/>
    <s v="-"/>
    <s v=""/>
    <s v="12/10/2025 02:19"/>
    <s v="-"/>
    <s v="J&amp;T COD"/>
    <s v="Tiktok"/>
    <s v="จ่ายทีหลัง / COD"/>
    <s v=""/>
    <s v="764917402373"/>
    <s v="12/10/2025 02:19"/>
  </r>
  <r>
    <x v="2"/>
    <x v="2"/>
    <n v="50"/>
    <n v="1"/>
    <s v="FXW59"/>
    <n v="100"/>
    <n v="0"/>
    <s v="ร้านที่2"/>
    <s v="u***8048297718145"/>
    <s v="หนองคาย"/>
    <s v="-"/>
    <s v=""/>
    <s v="12/10/2025 06:37"/>
    <s v="-"/>
    <s v="J&amp;T Express"/>
    <s v="Tiktok"/>
    <s v="tiktok"/>
    <s v=""/>
    <s v="764952118313"/>
    <s v="12/10/2025 02:16"/>
  </r>
  <r>
    <x v="3"/>
    <x v="3"/>
    <n v="50"/>
    <n v="1"/>
    <s v="FXW59"/>
    <n v="100"/>
    <n v="0"/>
    <s v="ร้านที่2"/>
    <s v="u***8048297718145"/>
    <s v="หนองคาย"/>
    <s v="-"/>
    <s v=""/>
    <s v="12/10/2025 06:37"/>
    <s v="-"/>
    <s v="J&amp;T Express"/>
    <s v="Tiktok"/>
    <s v="tiktok"/>
    <s v=""/>
    <s v="764952118313"/>
    <s v="12/10/2025 02:16"/>
  </r>
  <r>
    <x v="1"/>
    <x v="4"/>
    <n v="50"/>
    <n v="1"/>
    <s v="FXW59"/>
    <n v="100"/>
    <n v="0"/>
    <s v="ร้านที่2"/>
    <s v="u***8048297718145"/>
    <s v="หนองคาย"/>
    <s v="-"/>
    <s v=""/>
    <s v="12/10/2025 06:37"/>
    <s v="-"/>
    <s v="J&amp;T Express"/>
    <s v="Tiktok"/>
    <s v="tiktok"/>
    <s v=""/>
    <s v="764952118313"/>
    <s v="12/10/2025 02:16"/>
  </r>
  <r>
    <x v="2"/>
    <x v="2"/>
    <n v="50"/>
    <n v="1"/>
    <s v="FXW58"/>
    <n v="100"/>
    <n v="0"/>
    <s v="ร้านที่2"/>
    <s v="ค** ป***ิทธิ์ ค***งษี"/>
    <s v="นครราชสีมา"/>
    <s v="-"/>
    <s v=""/>
    <s v="12/10/2025 02:10"/>
    <s v="-"/>
    <s v="J&amp;T Express"/>
    <s v="Tiktok"/>
    <s v="tiktok"/>
    <s v=""/>
    <s v="764932401376"/>
    <s v="12/10/2025 02:10"/>
  </r>
  <r>
    <x v="3"/>
    <x v="3"/>
    <n v="50"/>
    <n v="1"/>
    <s v="FXW58"/>
    <n v="100"/>
    <n v="0"/>
    <s v="ร้านที่2"/>
    <s v="ค** ป***ิทธิ์ ค***งษี"/>
    <s v="นครราชสีมา"/>
    <s v="-"/>
    <s v=""/>
    <s v="12/10/2025 02:10"/>
    <s v="-"/>
    <s v="J&amp;T Express"/>
    <s v="Tiktok"/>
    <s v="tiktok"/>
    <s v=""/>
    <s v="764932401376"/>
    <s v="12/10/2025 02:10"/>
  </r>
  <r>
    <x v="1"/>
    <x v="4"/>
    <n v="50"/>
    <n v="1"/>
    <s v="FXW58"/>
    <n v="100"/>
    <n v="0"/>
    <s v="ร้านที่2"/>
    <s v="ค** ป***ิทธิ์ ค***งษี"/>
    <s v="นครราชสีมา"/>
    <s v="-"/>
    <s v=""/>
    <s v="12/10/2025 02:10"/>
    <s v="-"/>
    <s v="J&amp;T Express"/>
    <s v="Tiktok"/>
    <s v="tiktok"/>
    <s v=""/>
    <s v="764932401376"/>
    <s v="12/10/2025 02:10"/>
  </r>
  <r>
    <x v="2"/>
    <x v="2"/>
    <n v="50"/>
    <n v="1"/>
    <s v="FXW57"/>
    <n v="100"/>
    <n v="0"/>
    <s v="ร้านที่2"/>
    <s v="อ***ลี ร***าลี"/>
    <s v="สุพรรณบุรี"/>
    <s v="-"/>
    <s v=""/>
    <s v="12/10/2025 02:05"/>
    <s v="-"/>
    <s v="J&amp;T COD"/>
    <s v="Tiktok"/>
    <s v="จ่ายทีหลัง / COD"/>
    <s v=""/>
    <s v="764926200371"/>
    <s v="12/10/2025 02:05"/>
  </r>
  <r>
    <x v="3"/>
    <x v="3"/>
    <n v="50"/>
    <n v="1"/>
    <s v="FXW57"/>
    <n v="100"/>
    <n v="0"/>
    <s v="ร้านที่2"/>
    <s v="อ***ลี ร***าลี"/>
    <s v="สุพรรณบุรี"/>
    <s v="-"/>
    <s v=""/>
    <s v="12/10/2025 02:05"/>
    <s v="-"/>
    <s v="J&amp;T COD"/>
    <s v="Tiktok"/>
    <s v="จ่ายทีหลัง / COD"/>
    <s v=""/>
    <s v="764926200371"/>
    <s v="12/10/2025 02:05"/>
  </r>
  <r>
    <x v="1"/>
    <x v="4"/>
    <n v="50"/>
    <n v="1"/>
    <s v="FXW57"/>
    <n v="100"/>
    <n v="0"/>
    <s v="ร้านที่2"/>
    <s v="อ***ลี ร***าลี"/>
    <s v="สุพรรณบุรี"/>
    <s v="-"/>
    <s v=""/>
    <s v="12/10/2025 02:05"/>
    <s v="-"/>
    <s v="J&amp;T COD"/>
    <s v="Tiktok"/>
    <s v="จ่ายทีหลัง / COD"/>
    <s v=""/>
    <s v="764926200371"/>
    <s v="12/10/2025 02:05"/>
  </r>
  <r>
    <x v="1"/>
    <x v="4"/>
    <n v="40"/>
    <n v="1"/>
    <s v="FXW56"/>
    <n v="40"/>
    <n v="0"/>
    <s v="ร้านที่1"/>
    <s v="พ******น"/>
    <s v="******ขที่2 หมู่ที่16 ตำบลแม่กา อำเภอเมืองพะเยา จังหวัดพะเยา 56000"/>
    <s v="56000"/>
    <s v="48"/>
    <s v="12/10/2025 02:27"/>
    <s v="-"/>
    <s v="SPX Express"/>
    <s v="Shopee"/>
    <s v="shopee"/>
    <s v=""/>
    <s v="TH2545147201680"/>
    <s v="12/10/2025 01:57"/>
  </r>
  <r>
    <x v="2"/>
    <x v="2"/>
    <n v="50"/>
    <n v="1"/>
    <s v="FXW55"/>
    <n v="100"/>
    <n v="0"/>
    <s v="ร้านที่4"/>
    <s v="ล***น แ***ุ้ย"/>
    <s v="ตรัง"/>
    <s v="-"/>
    <s v=""/>
    <s v="12/10/2025 01:53"/>
    <s v="-"/>
    <s v="J&amp;T COD"/>
    <s v="Tiktok"/>
    <s v="จ่ายทีหลัง / COD"/>
    <s v=""/>
    <s v="764917204376"/>
    <s v="12/10/2025 01:53"/>
  </r>
  <r>
    <x v="3"/>
    <x v="3"/>
    <n v="50"/>
    <n v="1"/>
    <s v="FXW55"/>
    <n v="100"/>
    <n v="0"/>
    <s v="ร้านที่4"/>
    <s v="ล***น แ***ุ้ย"/>
    <s v="ตรัง"/>
    <s v="-"/>
    <s v=""/>
    <s v="12/10/2025 01:53"/>
    <s v="-"/>
    <s v="J&amp;T COD"/>
    <s v="Tiktok"/>
    <s v="จ่ายทีหลัง / COD"/>
    <s v=""/>
    <s v="764917204376"/>
    <s v="12/10/2025 01:53"/>
  </r>
  <r>
    <x v="1"/>
    <x v="4"/>
    <n v="50"/>
    <n v="1"/>
    <s v="FXW55"/>
    <n v="100"/>
    <n v="0"/>
    <s v="ร้านที่4"/>
    <s v="ล***น แ***ุ้ย"/>
    <s v="ตรัง"/>
    <s v="-"/>
    <s v=""/>
    <s v="12/10/2025 01:53"/>
    <s v="-"/>
    <s v="J&amp;T COD"/>
    <s v="Tiktok"/>
    <s v="จ่ายทีหลัง / COD"/>
    <s v=""/>
    <s v="764917204376"/>
    <s v="12/10/2025 01:53"/>
  </r>
  <r>
    <x v="2"/>
    <x v="2"/>
    <n v="50"/>
    <n v="1"/>
    <s v="FXW54"/>
    <n v="100"/>
    <n v="0"/>
    <s v="ร้านที่2"/>
    <s v="ว***ี เ***รรัตน์"/>
    <s v="สงขลา"/>
    <s v="-"/>
    <s v=""/>
    <s v="12/10/2025 01:41"/>
    <s v="-"/>
    <s v="J&amp;T COD"/>
    <s v="Tiktok"/>
    <s v="จ่ายทีหลัง / COD"/>
    <s v=""/>
    <s v="764942209360"/>
    <s v="12/10/2025 01:41"/>
  </r>
  <r>
    <x v="3"/>
    <x v="3"/>
    <n v="50"/>
    <n v="1"/>
    <s v="FXW54"/>
    <n v="100"/>
    <n v="0"/>
    <s v="ร้านที่2"/>
    <s v="ว***ี เ***รรัตน์"/>
    <s v="สงขลา"/>
    <s v="-"/>
    <s v=""/>
    <s v="12/10/2025 01:41"/>
    <s v="-"/>
    <s v="J&amp;T COD"/>
    <s v="Tiktok"/>
    <s v="จ่ายทีหลัง / COD"/>
    <s v=""/>
    <s v="764942209360"/>
    <s v="12/10/2025 01:41"/>
  </r>
  <r>
    <x v="1"/>
    <x v="4"/>
    <n v="50"/>
    <n v="1"/>
    <s v="FXW54"/>
    <n v="100"/>
    <n v="0"/>
    <s v="ร้านที่2"/>
    <s v="ว***ี เ***รรัตน์"/>
    <s v="สงขลา"/>
    <s v="-"/>
    <s v=""/>
    <s v="12/10/2025 01:41"/>
    <s v="-"/>
    <s v="J&amp;T COD"/>
    <s v="Tiktok"/>
    <s v="จ่ายทีหลัง / COD"/>
    <s v=""/>
    <s v="764942209360"/>
    <s v="12/10/2025 01:41"/>
  </r>
  <r>
    <x v="2"/>
    <x v="2"/>
    <n v="50"/>
    <n v="1"/>
    <s v="FXW53"/>
    <n v="100"/>
    <n v="0"/>
    <s v="ร้านที่2"/>
    <s v="ร***า ส***รทอง"/>
    <s v="กรุงเทพฯ"/>
    <s v="-"/>
    <s v=""/>
    <s v="12/10/2025 01:38"/>
    <s v="-"/>
    <s v="J&amp;T COD"/>
    <s v="Tiktok"/>
    <s v="จ่ายทีหลัง / COD"/>
    <s v=""/>
    <s v="764924307394"/>
    <s v="12/10/2025 01:38"/>
  </r>
  <r>
    <x v="3"/>
    <x v="3"/>
    <n v="50"/>
    <n v="1"/>
    <s v="FXW53"/>
    <n v="100"/>
    <n v="0"/>
    <s v="ร้านที่2"/>
    <s v="ร***า ส***รทอง"/>
    <s v="กรุงเทพฯ"/>
    <s v="-"/>
    <s v=""/>
    <s v="12/10/2025 01:38"/>
    <s v="-"/>
    <s v="J&amp;T COD"/>
    <s v="Tiktok"/>
    <s v="จ่ายทีหลัง / COD"/>
    <s v=""/>
    <s v="764924307394"/>
    <s v="12/10/2025 01:38"/>
  </r>
  <r>
    <x v="1"/>
    <x v="4"/>
    <n v="50"/>
    <n v="1"/>
    <s v="FXW53"/>
    <n v="100"/>
    <n v="0"/>
    <s v="ร้านที่2"/>
    <s v="ร***า ส***รทอง"/>
    <s v="กรุงเทพฯ"/>
    <s v="-"/>
    <s v=""/>
    <s v="12/10/2025 01:38"/>
    <s v="-"/>
    <s v="J&amp;T COD"/>
    <s v="Tiktok"/>
    <s v="จ่ายทีหลัง / COD"/>
    <s v=""/>
    <s v="764924307394"/>
    <s v="12/10/2025 01:38"/>
  </r>
  <r>
    <x v="2"/>
    <x v="2"/>
    <n v="50"/>
    <n v="1"/>
    <s v="FXW52"/>
    <n v="100"/>
    <n v="0"/>
    <s v="ร้านที่2"/>
    <s v="S***nya"/>
    <s v="ชลบุรี"/>
    <s v="-"/>
    <s v=""/>
    <s v="12/10/2025 01:21"/>
    <s v="-"/>
    <s v="J&amp;T COD"/>
    <s v="Tiktok"/>
    <s v="จ่ายทีหลัง / COD"/>
    <s v=""/>
    <s v="764981205365"/>
    <s v="12/10/2025 01:24"/>
  </r>
  <r>
    <x v="3"/>
    <x v="3"/>
    <n v="50"/>
    <n v="1"/>
    <s v="FXW52"/>
    <n v="100"/>
    <n v="0"/>
    <s v="ร้านที่2"/>
    <s v="S***nya"/>
    <s v="ชลบุรี"/>
    <s v="-"/>
    <s v=""/>
    <s v="12/10/2025 01:21"/>
    <s v="-"/>
    <s v="J&amp;T COD"/>
    <s v="Tiktok"/>
    <s v="จ่ายทีหลัง / COD"/>
    <s v=""/>
    <s v="764981205365"/>
    <s v="12/10/2025 01:24"/>
  </r>
  <r>
    <x v="1"/>
    <x v="4"/>
    <n v="50"/>
    <n v="1"/>
    <s v="FXW52"/>
    <n v="100"/>
    <n v="0"/>
    <s v="ร้านที่2"/>
    <s v="S***nya"/>
    <s v="ชลบุรี"/>
    <s v="-"/>
    <s v=""/>
    <s v="12/10/2025 01:21"/>
    <s v="-"/>
    <s v="J&amp;T COD"/>
    <s v="Tiktok"/>
    <s v="จ่ายทีหลัง / COD"/>
    <s v=""/>
    <s v="764981205365"/>
    <s v="12/10/2025 01:24"/>
  </r>
  <r>
    <x v="2"/>
    <x v="2"/>
    <n v="50"/>
    <n v="1"/>
    <s v="FXW50"/>
    <n v="106"/>
    <n v="6"/>
    <s v="ร้านที่2"/>
    <s v="ร***าพร บ***รม"/>
    <s v="กรุงเทพมหานคร"/>
    <s v="-"/>
    <s v=""/>
    <s v="12/10/2025 01:08"/>
    <s v="-"/>
    <s v="J&amp;T COD"/>
    <s v="Tiktok"/>
    <s v="จ่ายทีหลัง / COD"/>
    <s v=""/>
    <s v="764917904402"/>
    <s v="12/10/2025 01:18"/>
  </r>
  <r>
    <x v="3"/>
    <x v="3"/>
    <n v="50"/>
    <n v="1"/>
    <s v="FXW50"/>
    <n v="106"/>
    <n v="6"/>
    <s v="ร้านที่2"/>
    <s v="ร***าพร บ***รม"/>
    <s v="กรุงเทพมหานคร"/>
    <s v="-"/>
    <s v=""/>
    <s v="12/10/2025 01:08"/>
    <s v="-"/>
    <s v="J&amp;T COD"/>
    <s v="Tiktok"/>
    <s v="จ่ายทีหลัง / COD"/>
    <s v=""/>
    <s v="764917904402"/>
    <s v="12/10/2025 01:18"/>
  </r>
  <r>
    <x v="1"/>
    <x v="4"/>
    <n v="50"/>
    <n v="1"/>
    <s v="FXW50"/>
    <n v="106"/>
    <n v="6"/>
    <s v="ร้านที่2"/>
    <s v="ร***าพร บ***รม"/>
    <s v="กรุงเทพมหานคร"/>
    <s v="-"/>
    <s v=""/>
    <s v="12/10/2025 01:08"/>
    <s v="-"/>
    <s v="J&amp;T COD"/>
    <s v="Tiktok"/>
    <s v="จ่ายทีหลัง / COD"/>
    <s v=""/>
    <s v="764917904402"/>
    <s v="12/10/2025 01:18"/>
  </r>
  <r>
    <x v="0"/>
    <x v="0"/>
    <n v="66.333333333333329"/>
    <n v="6"/>
    <s v="FXW49"/>
    <n v="850"/>
    <n v="0"/>
    <s v="ร้านที่1"/>
    <s v="น******ย"/>
    <s v="****** อ.บ้านไร่ จ.อุทัยธานี ตำบลหูช้าง อำเภอบ้านไร่ จังหวัดอุทัยธานี 61180"/>
    <s v="61180"/>
    <s v="48"/>
    <s v="12/10/2025 10:26"/>
    <s v="-"/>
    <s v="SPX Express"/>
    <s v="Shopee"/>
    <s v="shopee"/>
    <s v=""/>
    <s v="TH252864419131J"/>
    <s v="12/10/2025 00:59"/>
  </r>
  <r>
    <x v="6"/>
    <x v="7"/>
    <n v="12"/>
    <n v="30"/>
    <s v="FXW49"/>
    <n v="850"/>
    <n v="0"/>
    <s v="ร้านที่1"/>
    <s v="น******ย"/>
    <s v="****** อ.บ้านไร่ จ.อุทัยธานี ตำบลหูช้าง อำเภอบ้านไร่ จังหวัดอุทัยธานี 61180"/>
    <s v="61180"/>
    <s v="48"/>
    <s v="12/10/2025 10:26"/>
    <s v="-"/>
    <s v="SPX Express"/>
    <s v="Shopee"/>
    <s v="shopee"/>
    <s v=""/>
    <s v="TH252864419131J"/>
    <s v="12/10/2025 00:58"/>
  </r>
  <r>
    <x v="3"/>
    <x v="1"/>
    <n v="33.9"/>
    <n v="1"/>
    <s v="FXW47"/>
    <n v="108.72"/>
    <n v="7"/>
    <s v="ร้านที่1"/>
    <s v="ภาณุพงศ์ ศรีเมือง"/>
    <s v="14/3 (บ้านโมเดิร์นสีส้มอิฐ) ม.8 ม่วงต้นผึ้ง · บ้านแป้น/ Ban Paen_x000a__x000a_เมืองลำพูน/ Mueang Lamphunลำพูน/ Lamphun_x000a_51000"/>
    <s v="51000"/>
    <s v="660629303447"/>
    <s v="12/10/2025 00:39"/>
    <s v="-"/>
    <s v="Kerry_dropoff"/>
    <s v="Lazada"/>
    <s v="lazada"/>
    <s v=""/>
    <s v="LEXPU0617344474"/>
    <s v="12/10/2025 00:39"/>
  </r>
  <r>
    <x v="1"/>
    <x v="1"/>
    <n v="33.909999999999997"/>
    <n v="1"/>
    <s v="FXW47"/>
    <n v="108.72"/>
    <n v="7"/>
    <s v="ร้านที่1"/>
    <s v="ภาณุพงศ์ ศรีเมือง"/>
    <s v="14/3 (บ้านโมเดิร์นสีส้มอิฐ) ม.8 ม่วงต้นผึ้ง · บ้านแป้น/ Ban Paen_x000a__x000a_เมืองลำพูน/ Mueang Lamphunลำพูน/ Lamphun_x000a_51000"/>
    <s v="51000"/>
    <s v="660629303447"/>
    <s v="12/10/2025 00:39"/>
    <s v="-"/>
    <s v="Kerry_dropoff"/>
    <s v="Lazada"/>
    <s v="lazada"/>
    <s v=""/>
    <s v="LEXPU0617344474"/>
    <s v="12/10/2025 00:39"/>
  </r>
  <r>
    <x v="2"/>
    <x v="1"/>
    <n v="33.909999999999997"/>
    <n v="1"/>
    <s v="FXW47"/>
    <n v="108.72"/>
    <n v="7"/>
    <s v="ร้านที่1"/>
    <s v="ภาณุพงศ์ ศรีเมือง"/>
    <s v="14/3 (บ้านโมเดิร์นสีส้มอิฐ) ม.8 ม่วงต้นผึ้ง · บ้านแป้น/ Ban Paen_x000a__x000a_เมืองลำพูน/ Mueang Lamphunลำพูน/ Lamphun_x000a_51000"/>
    <s v="51000"/>
    <s v="660629303447"/>
    <s v="12/10/2025 00:39"/>
    <s v="-"/>
    <s v="Kerry_dropoff"/>
    <s v="Lazada"/>
    <s v="lazada"/>
    <s v=""/>
    <s v="LEXPU0617344474"/>
    <s v="12/10/2025 00:39"/>
  </r>
  <r>
    <x v="0"/>
    <x v="0"/>
    <n v="69.900000000000006"/>
    <n v="10"/>
    <s v="FXW46"/>
    <n v="500.79"/>
    <n v="59"/>
    <s v="ร้านที่1"/>
    <s v="นาย ชนินทร์ เพ็ชรเลี่ยม"/>
    <s v="85/44 หมู่บ้านฟ้าหลวงวิลเลจ ซ.4 ถ.แจ้งวัฒนะ27 ต.คลองเกลือ_x000a__x000a_ปากเกร็ด/ Pak Kretนนทบุรี/ Nonthaburi_x000a_11120"/>
    <s v="11120"/>
    <s v="660814086226"/>
    <s v="12/10/2025 00:23"/>
    <s v="-"/>
    <s v="Kerry_dropoff"/>
    <s v="Lazada"/>
    <s v="lazada"/>
    <s v=""/>
    <s v="LEXPU0617374386"/>
    <s v="12/10/2025 00:23"/>
  </r>
  <r>
    <x v="2"/>
    <x v="2"/>
    <n v="50"/>
    <n v="1"/>
    <s v="FXW45"/>
    <n v="100"/>
    <n v="0"/>
    <s v="ร้านที่2"/>
    <s v="ค***วงดาว พ***ชย์"/>
    <s v="อุบลราชธานี"/>
    <s v="-"/>
    <s v=""/>
    <s v="12/10/2025 00:17"/>
    <s v="-"/>
    <s v="J&amp;T Express"/>
    <s v="Tiktok"/>
    <s v="tiktok"/>
    <s v=""/>
    <s v="764962005360"/>
    <s v="12/10/2025 00:23"/>
  </r>
  <r>
    <x v="3"/>
    <x v="3"/>
    <n v="50"/>
    <n v="1"/>
    <s v="FXW45"/>
    <n v="100"/>
    <n v="0"/>
    <s v="ร้านที่2"/>
    <s v="ค***วงดาว พ***ชย์"/>
    <s v="อุบลราชธานี"/>
    <s v="-"/>
    <s v=""/>
    <s v="12/10/2025 00:17"/>
    <s v="-"/>
    <s v="J&amp;T Express"/>
    <s v="Tiktok"/>
    <s v="tiktok"/>
    <s v=""/>
    <s v="764962005360"/>
    <s v="12/10/2025 00:23"/>
  </r>
  <r>
    <x v="1"/>
    <x v="4"/>
    <n v="50"/>
    <n v="1"/>
    <s v="FXW45"/>
    <n v="100"/>
    <n v="0"/>
    <s v="ร้านที่2"/>
    <s v="ค***วงดาว พ***ชย์"/>
    <s v="อุบลราชธานี"/>
    <s v="-"/>
    <s v=""/>
    <s v="12/10/2025 00:17"/>
    <s v="-"/>
    <s v="J&amp;T Express"/>
    <s v="Tiktok"/>
    <s v="tiktok"/>
    <s v=""/>
    <s v="764962005360"/>
    <s v="12/10/2025 00:23"/>
  </r>
  <r>
    <x v="0"/>
    <x v="10"/>
    <n v="60.12"/>
    <n v="2"/>
    <s v="FXW44"/>
    <n v="120.24"/>
    <n v="0"/>
    <s v="ร้านที่3"/>
    <s v="ปิยภัทร  สมจันทร์..บี.."/>
    <s v="ถนนราชวิถี อาคารพาณิชย์ เลขที่ 38 (น้องจอยซาลอน) · พระปฐมเจดีย์/ Phra Pathom Chedi_x000a__x000a_เมืองนครปฐม/ Mueang Nakhon Pathomนครปฐม/ Nakhon Pathom_x000a_73000"/>
    <s v="73000"/>
    <s v="660817447912"/>
    <s v="12/10/2025 00:22"/>
    <s v="-"/>
    <s v="Kerry_dropoff"/>
    <s v="Lazada"/>
    <s v="lazada"/>
    <s v=""/>
    <s v="LEXPU0617375642"/>
    <s v="12/10/2025 00:22"/>
  </r>
  <r>
    <x v="2"/>
    <x v="2"/>
    <n v="50"/>
    <n v="1"/>
    <s v="FXW43"/>
    <n v="100"/>
    <n v="0"/>
    <s v="ร้านที่4"/>
    <s v="ภ***รแก้วกระจ่าง"/>
    <s v="สุราษฎร์ธานี"/>
    <s v="-"/>
    <s v=""/>
    <s v="12/10/2025 00:10"/>
    <s v="-"/>
    <s v="J&amp;T COD"/>
    <s v="Tiktok"/>
    <s v="จ่ายทีหลัง / COD"/>
    <s v=""/>
    <s v="764987900364"/>
    <s v="12/10/2025 00:21"/>
  </r>
  <r>
    <x v="3"/>
    <x v="3"/>
    <n v="50"/>
    <n v="1"/>
    <s v="FXW43"/>
    <n v="100"/>
    <n v="0"/>
    <s v="ร้านที่4"/>
    <s v="ภ***รแก้วกระจ่าง"/>
    <s v="สุราษฎร์ธานี"/>
    <s v="-"/>
    <s v=""/>
    <s v="12/10/2025 00:10"/>
    <s v="-"/>
    <s v="J&amp;T COD"/>
    <s v="Tiktok"/>
    <s v="จ่ายทีหลัง / COD"/>
    <s v=""/>
    <s v="764987900364"/>
    <s v="12/10/2025 00:21"/>
  </r>
  <r>
    <x v="1"/>
    <x v="4"/>
    <n v="50"/>
    <n v="1"/>
    <s v="FXW43"/>
    <n v="100"/>
    <n v="0"/>
    <s v="ร้านที่4"/>
    <s v="ภ***รแก้วกระจ่าง"/>
    <s v="สุราษฎร์ธานี"/>
    <s v="-"/>
    <s v=""/>
    <s v="12/10/2025 00:10"/>
    <s v="-"/>
    <s v="J&amp;T COD"/>
    <s v="Tiktok"/>
    <s v="จ่ายทีหลัง / COD"/>
    <s v=""/>
    <s v="764987900364"/>
    <s v="12/10/2025 00:21"/>
  </r>
  <r>
    <x v="0"/>
    <x v="10"/>
    <n v="60.12"/>
    <n v="2"/>
    <s v="FXW42"/>
    <n v="120.24"/>
    <n v="0"/>
    <s v="ร้านที่3"/>
    <s v="ปิยภัทร  สมจันทร์..บี.."/>
    <s v="ถนนราชวิถี อาคารพาณิชย์ เลขที่ 38 (น้องจอยซาลอน) · พระปฐมเจดีย์/ Phra Pathom Chedi_x000a__x000a_เมืองนครปฐม/ Mueang Nakhon Pathomนครปฐม/ Nakhon Pathom_x000a_73000"/>
    <s v="73000"/>
    <s v="660817447912"/>
    <s v="12/10/2025 00:19"/>
    <s v="-"/>
    <s v="Kerry_dropoff"/>
    <s v="Lazada"/>
    <s v="lazada"/>
    <s v=""/>
    <s v="LEXPU0617375917"/>
    <s v="12/10/2025 00:19"/>
  </r>
  <r>
    <x v="8"/>
    <x v="21"/>
    <n v="66.12"/>
    <n v="1"/>
    <s v="FXW41"/>
    <n v="66.12"/>
    <n v="0"/>
    <s v="ร้านที่9"/>
    <s v="นัยนา มุ่งเจริญ"/>
    <s v="หอพัก อาทิตย์อพาร์ทเม้นท์ - อยุธยา, 247 ถนน โรจนะ 199 หมู่ 4  · บ้านสร้าง/ Ban Sang_x000a__x000a_บางปะอิน/ Bang Pa-inพระนครศรีอยุธยา/ Phra Nakhon Si Ayutthaya_x000a_13170"/>
    <s v="13170"/>
    <s v="660656176029"/>
    <s v="12/10/2025 00:16"/>
    <s v="-"/>
    <s v="Kerry_dropoff"/>
    <s v="Lazada"/>
    <s v="lazada"/>
    <s v=""/>
    <s v="LEXDO0170904406"/>
    <s v="12/10/2025 00:16"/>
  </r>
  <r>
    <x v="13"/>
    <x v="19"/>
    <n v="78.25"/>
    <n v="1"/>
    <s v="FXW40"/>
    <n v="163.5"/>
    <n v="7"/>
    <s v="ร้านที่1"/>
    <s v="ปาริชาติ  ศิลาโคกกรวด"/>
    <s v="259 หมู่15 · ขามเรียง/ Kham Riang_x000a__x000a_กันทรวิชัย/ Kantharawichaiมหาสารคาม/ Maha Sarakham_x000a_44150"/>
    <s v="44150"/>
    <s v="660616731448"/>
    <s v="12/10/2025 00:10"/>
    <s v="-"/>
    <s v="Kerry_dropoff"/>
    <s v="Lazada"/>
    <s v="lazada"/>
    <s v=""/>
    <s v="LEXPU0617345131"/>
    <s v="12/10/2025 00:10"/>
  </r>
  <r>
    <x v="12"/>
    <x v="19"/>
    <n v="78.25"/>
    <n v="1"/>
    <s v="FXW40"/>
    <n v="163.5"/>
    <n v="7"/>
    <s v="ร้านที่1"/>
    <s v="ปาริชาติ  ศิลาโคกกรวด"/>
    <s v="259 หมู่15 · ขามเรียง/ Kham Riang_x000a__x000a_กันทรวิชัย/ Kantharawichaiมหาสารคาม/ Maha Sarakham_x000a_44150"/>
    <s v="44150"/>
    <s v="660616731448"/>
    <s v="12/10/2025 00:10"/>
    <s v="-"/>
    <s v="Kerry_dropoff"/>
    <s v="Lazada"/>
    <s v="lazada"/>
    <s v=""/>
    <s v="LEXPU0617345131"/>
    <s v="12/10/2025 00:10"/>
  </r>
  <r>
    <x v="0"/>
    <x v="22"/>
    <n v="47"/>
    <n v="1"/>
    <s v="FXW39"/>
    <n v="47"/>
    <n v="0"/>
    <s v="ร้านที่1"/>
    <s v="นายสุรพล อนุสรานนท์"/>
    <s v="พันคำ 65/5 · ท่าพี่เลี้ยง/ Tha Phi Liang_x000a__x000a_เมืองสุพรรณบุรี/ Mueang Suphan Buriสุพรรณบุรี/ Suphanburi_x000a_72000"/>
    <s v="72000"/>
    <s v="660624649528"/>
    <s v="12/10/2025 00:10"/>
    <s v="-"/>
    <s v="Kerry_dropoff"/>
    <s v="Lazada"/>
    <s v="lazada"/>
    <s v=""/>
    <s v="LEXPU0617375444"/>
    <s v="12/10/2025 00:10"/>
  </r>
  <r>
    <x v="2"/>
    <x v="2"/>
    <n v="50"/>
    <n v="1"/>
    <s v="FXW38"/>
    <n v="100"/>
    <n v="0"/>
    <s v="ร้านที่2"/>
    <s v="ร***์สุดา ข***ันทา"/>
    <s v="สมุทรปราการ"/>
    <s v="-"/>
    <s v=""/>
    <s v="12/10/2025 00:05"/>
    <s v="-"/>
    <s v="J&amp;T COD"/>
    <s v="Tiktok"/>
    <s v="จ่ายทีหลัง / COD"/>
    <s v=""/>
    <s v="764988606340"/>
    <s v="12/10/2025 00:10"/>
  </r>
  <r>
    <x v="3"/>
    <x v="3"/>
    <n v="50"/>
    <n v="1"/>
    <s v="FXW38"/>
    <n v="100"/>
    <n v="0"/>
    <s v="ร้านที่2"/>
    <s v="ร***์สุดา ข***ันทา"/>
    <s v="สมุทรปราการ"/>
    <s v="-"/>
    <s v=""/>
    <s v="12/10/2025 00:05"/>
    <s v="-"/>
    <s v="J&amp;T COD"/>
    <s v="Tiktok"/>
    <s v="จ่ายทีหลัง / COD"/>
    <s v=""/>
    <s v="764988606340"/>
    <s v="12/10/2025 00:09"/>
  </r>
  <r>
    <x v="1"/>
    <x v="4"/>
    <n v="50"/>
    <n v="1"/>
    <s v="FXW38"/>
    <n v="100"/>
    <n v="0"/>
    <s v="ร้านที่2"/>
    <s v="ร***์สุดา ข***ันทา"/>
    <s v="สมุทรปราการ"/>
    <s v="-"/>
    <s v=""/>
    <s v="12/10/2025 00:05"/>
    <s v="-"/>
    <s v="J&amp;T COD"/>
    <s v="Tiktok"/>
    <s v="จ่ายทีหลัง / COD"/>
    <s v=""/>
    <s v="764988606340"/>
    <s v="12/10/2025 00:09"/>
  </r>
  <r>
    <x v="0"/>
    <x v="10"/>
    <n v="60.12"/>
    <n v="2"/>
    <s v="FXW37"/>
    <n v="120.24"/>
    <n v="0"/>
    <s v="ร้านที่3"/>
    <s v="ปิยภัทร  สมจันทร์..บี.."/>
    <s v="ถนนราชวิถี อาคารพาณิชย์ เลขที่ 38 (น้องจอยซาลอน) · พระปฐมเจดีย์/ Phra Pathom Chedi_x000a__x000a_เมืองนครปฐม/ Mueang Nakhon Pathomนครปฐม/ Nakhon Pathom_x000a_73000"/>
    <s v="73000"/>
    <s v="660817447912"/>
    <s v="12/10/2025 00:05"/>
    <s v="-"/>
    <s v="Kerry_dropoff"/>
    <s v="Lazada"/>
    <s v="lazada"/>
    <s v=""/>
    <s v="LEXPU0617375740"/>
    <s v="12/10/2025 00:05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0">
  <r>
    <x v="0"/>
    <x v="0"/>
    <n v="33.333333333333336"/>
    <n v="6"/>
    <s v="FYB90"/>
    <n v="200"/>
    <n v="0"/>
    <s v="ร้านที่2"/>
    <s v="w***wan44"/>
    <s v="ปทุมธานี"/>
    <s v="-"/>
    <s v=""/>
    <s v="13/10/2025 23:57"/>
    <s v="-"/>
    <s v="J&amp;T COD"/>
    <s v="Tiktok"/>
    <s v="จ่ายทีหลัง / COD"/>
    <s v=""/>
    <s v="765055165033"/>
    <s v="13/10/2025 23:57"/>
  </r>
  <r>
    <x v="0"/>
    <x v="0"/>
    <n v="33.333333333333336"/>
    <n v="3"/>
    <s v="FYB88"/>
    <n v="100"/>
    <n v="0"/>
    <s v="ร้านที่2"/>
    <s v="S***"/>
    <s v="Bangkok"/>
    <s v="-"/>
    <s v=""/>
    <s v="13/10/2025 23:42"/>
    <s v="-"/>
    <s v="J&amp;T COD"/>
    <s v="Tiktok"/>
    <s v="จ่ายทีหลัง / COD"/>
    <s v=""/>
    <s v="765003066100"/>
    <s v="13/10/2025 23:42"/>
  </r>
  <r>
    <x v="1"/>
    <x v="1"/>
    <n v="50"/>
    <n v="1"/>
    <s v="FYB87"/>
    <n v="100"/>
    <n v="0"/>
    <s v="ร้านที่4"/>
    <s v="ม***ส ณ ร***รรค์"/>
    <s v="สุโขทัย"/>
    <s v="-"/>
    <s v=""/>
    <s v="13/10/2025 23:31"/>
    <s v="-"/>
    <s v="J&amp;T COD"/>
    <s v="Tiktok"/>
    <s v="จ่ายทีหลัง / COD"/>
    <s v=""/>
    <s v="-"/>
    <s v="13/10/2025 23:35"/>
  </r>
  <r>
    <x v="2"/>
    <x v="2"/>
    <n v="50"/>
    <n v="1"/>
    <s v="FYB87"/>
    <n v="100"/>
    <n v="0"/>
    <s v="ร้านที่4"/>
    <s v="ม***ส ณ ร***รรค์"/>
    <s v="สุโขทัย"/>
    <s v="-"/>
    <s v=""/>
    <s v="13/10/2025 23:31"/>
    <s v="-"/>
    <s v="J&amp;T COD"/>
    <s v="Tiktok"/>
    <s v="จ่ายทีหลัง / COD"/>
    <s v=""/>
    <s v="-"/>
    <s v="13/10/2025 23:35"/>
  </r>
  <r>
    <x v="3"/>
    <x v="3"/>
    <n v="50"/>
    <n v="1"/>
    <s v="FYB87"/>
    <n v="100"/>
    <n v="0"/>
    <s v="ร้านที่4"/>
    <s v="ม***ส ณ ร***รรค์"/>
    <s v="สุโขทัย"/>
    <s v="-"/>
    <s v=""/>
    <s v="13/10/2025 23:31"/>
    <s v="-"/>
    <s v="J&amp;T COD"/>
    <s v="Tiktok"/>
    <s v="จ่ายทีหลัง / COD"/>
    <s v=""/>
    <s v="-"/>
    <s v="13/10/2025 23:35"/>
  </r>
  <r>
    <x v="4"/>
    <x v="4"/>
    <n v="50"/>
    <n v="4"/>
    <s v="FYB86"/>
    <n v="196"/>
    <n v="0"/>
    <s v="ร้านที่1"/>
    <s v="น******ร"/>
    <s v="******ฒากาศ  แขวง ตลาดพลู, เขตธนบุรี แขวงตลาดพลู เขตธนบุรี จังหวัดกรุงเทพมหานคร 10600"/>
    <s v="10600"/>
    <s v="61"/>
    <s v="13/10/2025 23:34"/>
    <s v="-"/>
    <s v="Flash Express"/>
    <s v="Shopee"/>
    <s v="shopee"/>
    <s v=""/>
    <s v="TH01137VD9JA6B"/>
    <s v="13/10/2025 23:34"/>
  </r>
  <r>
    <x v="4"/>
    <x v="4"/>
    <n v="66.666666666666671"/>
    <n v="3"/>
    <s v="FYB85"/>
    <n v="100"/>
    <n v="0"/>
    <s v="ร้านที่2"/>
    <s v="ศ***ลักษณ์ ร***ทิพย์"/>
    <s v="ประจวบคีรีขันธ์"/>
    <s v="-"/>
    <s v=""/>
    <s v="13/10/2025 23:16"/>
    <s v="-"/>
    <s v="J&amp;T COD"/>
    <s v="Tiktok"/>
    <s v="จ่ายทีหลัง / COD"/>
    <s v=""/>
    <s v="765038193043"/>
    <s v="13/10/2025 23:32"/>
  </r>
  <r>
    <x v="4"/>
    <x v="4"/>
    <n v="66.666666666666671"/>
    <n v="3"/>
    <s v="FYB83"/>
    <n v="100"/>
    <n v="0"/>
    <s v="ร้านที่2"/>
    <s v="เ***งรอง"/>
    <s v="ปทุมธานี"/>
    <s v="-"/>
    <s v=""/>
    <s v="13/10/2025 23:03"/>
    <s v="-"/>
    <s v="J&amp;T COD"/>
    <s v="Tiktok"/>
    <s v="จ่ายทีหลัง / COD"/>
    <s v=""/>
    <s v="765048494055"/>
    <s v="13/10/2025 23:28"/>
  </r>
  <r>
    <x v="1"/>
    <x v="1"/>
    <n v="50"/>
    <n v="1"/>
    <s v="FYB82"/>
    <n v="100"/>
    <n v="0"/>
    <s v="ร้านที่2"/>
    <s v="น*** ห***นอุตส่าห์"/>
    <s v="ชัยภูมิ"/>
    <s v="-"/>
    <s v=""/>
    <s v="13/10/2025 23:03"/>
    <s v="-"/>
    <s v="J&amp;T COD"/>
    <s v="Tiktok"/>
    <s v="จ่ายทีหลัง / COD"/>
    <s v=""/>
    <s v="-"/>
    <s v="13/10/2025 23:28"/>
  </r>
  <r>
    <x v="2"/>
    <x v="2"/>
    <n v="50"/>
    <n v="1"/>
    <s v="FYB82"/>
    <n v="100"/>
    <n v="0"/>
    <s v="ร้านที่2"/>
    <s v="น*** ห***นอุตส่าห์"/>
    <s v="ชัยภูมิ"/>
    <s v="-"/>
    <s v=""/>
    <s v="13/10/2025 23:03"/>
    <s v="-"/>
    <s v="J&amp;T COD"/>
    <s v="Tiktok"/>
    <s v="จ่ายทีหลัง / COD"/>
    <s v=""/>
    <s v="-"/>
    <s v="13/10/2025 23:28"/>
  </r>
  <r>
    <x v="3"/>
    <x v="3"/>
    <n v="50"/>
    <n v="1"/>
    <s v="FYB82"/>
    <n v="100"/>
    <n v="0"/>
    <s v="ร้านที่2"/>
    <s v="น*** ห***นอุตส่าห์"/>
    <s v="ชัยภูมิ"/>
    <s v="-"/>
    <s v=""/>
    <s v="13/10/2025 23:03"/>
    <s v="-"/>
    <s v="J&amp;T COD"/>
    <s v="Tiktok"/>
    <s v="จ่ายทีหลัง / COD"/>
    <s v=""/>
    <s v="-"/>
    <s v="13/10/2025 23:28"/>
  </r>
  <r>
    <x v="0"/>
    <x v="0"/>
    <n v="33.333333333333336"/>
    <n v="3"/>
    <s v="FYB80"/>
    <n v="100"/>
    <n v="0"/>
    <s v="ร้านที่2"/>
    <s v="น***จษฎา ว***วรรณ"/>
    <s v="ร้อยเอ็ด"/>
    <s v="-"/>
    <s v=""/>
    <s v="13/10/2025 23:00"/>
    <s v="-"/>
    <s v="J&amp;T Express"/>
    <s v="Tiktok"/>
    <s v="tiktok"/>
    <s v=""/>
    <s v="765056865090"/>
    <s v="13/10/2025 23:25"/>
  </r>
  <r>
    <x v="5"/>
    <x v="5"/>
    <n v="66.666666666666671"/>
    <n v="3"/>
    <s v="FYB78"/>
    <n v="100"/>
    <n v="0"/>
    <s v="ร้านที่2"/>
    <s v="ก***ยาณี แ***ะกา"/>
    <s v="กรุงเทพฯ"/>
    <s v="-"/>
    <s v=""/>
    <s v="13/10/2025 22:47"/>
    <s v="-"/>
    <s v="J&amp;T Express"/>
    <s v="Tiktok"/>
    <s v="tiktok"/>
    <s v=""/>
    <s v="765045357086"/>
    <s v="13/10/2025 23:17"/>
  </r>
  <r>
    <x v="6"/>
    <x v="6"/>
    <n v="109"/>
    <n v="1"/>
    <s v="FYB77"/>
    <n v="154"/>
    <n v="45"/>
    <s v="ร้านที่1"/>
    <s v="ณัฐพล"/>
    <s v="วัดศรีแก้ว ม.1 วัด ศรีแก้ว · ศรีแก้ว/ Si Kaeo_x000a__x000a_ศรีรัตนะ/ Si Rattanaศรีสะเกษ/ Sisaket_x000a_33240"/>
    <s v="33240"/>
    <s v="660802572889"/>
    <s v="13/10/2025 23:10"/>
    <s v="-"/>
    <s v="Kerry_dropoff"/>
    <s v="Lazada"/>
    <s v="lazada"/>
    <s v=""/>
    <s v="LEXPU0618011390"/>
    <s v="13/10/2025 23:10"/>
  </r>
  <r>
    <x v="4"/>
    <x v="4"/>
    <n v="66.666666666666671"/>
    <n v="3"/>
    <s v="FYB76"/>
    <n v="100"/>
    <n v="0"/>
    <s v="ร้านที่2"/>
    <s v="น***ิภาวดี อ***ยสหัส"/>
    <s v="สงขลา"/>
    <s v="-"/>
    <s v=""/>
    <s v="13/10/2025 22:33"/>
    <s v="-"/>
    <s v="J&amp;T COD"/>
    <s v="Tiktok"/>
    <s v="จ่ายทีหลัง / COD"/>
    <s v=""/>
    <s v="765061514136"/>
    <s v="13/10/2025 23:03"/>
  </r>
  <r>
    <x v="0"/>
    <x v="0"/>
    <n v="50"/>
    <n v="12"/>
    <s v="FYB74"/>
    <n v="400"/>
    <n v="0"/>
    <s v="ร้านที่2"/>
    <s v="ป***จตามสั่งนะจ๊ะ"/>
    <s v="สุราษฎร์ธานี"/>
    <s v="-"/>
    <s v=""/>
    <s v="13/10/2025 22:28"/>
    <s v="-"/>
    <s v="J&amp;T COD"/>
    <s v="Tiktok"/>
    <s v="จ่ายทีหลัง / COD"/>
    <s v=""/>
    <s v="765029559103"/>
    <s v="13/10/2025 22:46"/>
  </r>
  <r>
    <x v="4"/>
    <x v="4"/>
    <n v="66.666666666666671"/>
    <n v="3"/>
    <s v="FYB73"/>
    <n v="100"/>
    <n v="0"/>
    <s v="ร้านที่2"/>
    <s v="ม***วรรณ ค***หอ"/>
    <s v="เทศบาลนครนครราชสีมา"/>
    <s v="-"/>
    <s v=""/>
    <s v="13/10/2025 22:22"/>
    <s v="-"/>
    <s v="J&amp;T COD"/>
    <s v="Tiktok"/>
    <s v="จ่ายทีหลัง / COD"/>
    <s v=""/>
    <s v="765057712134"/>
    <s v="13/10/2025 22:30"/>
  </r>
  <r>
    <x v="1"/>
    <x v="1"/>
    <n v="50"/>
    <n v="1"/>
    <s v="FYB72"/>
    <n v="100"/>
    <n v="0"/>
    <s v="ร้านที่4"/>
    <s v="อ***ช ก***นสุคนธ์"/>
    <s v="กรุงเทพมหานคร"/>
    <s v="-"/>
    <s v=""/>
    <s v="13/10/2025 22:15"/>
    <s v="-"/>
    <s v="J&amp;T COD"/>
    <s v="Tiktok"/>
    <s v="จ่ายทีหลัง / COD"/>
    <s v=""/>
    <s v="-"/>
    <s v="13/10/2025 22:27"/>
  </r>
  <r>
    <x v="2"/>
    <x v="2"/>
    <n v="50"/>
    <n v="1"/>
    <s v="FYB72"/>
    <n v="100"/>
    <n v="0"/>
    <s v="ร้านที่4"/>
    <s v="อ***ช ก***นสุคนธ์"/>
    <s v="กรุงเทพมหานคร"/>
    <s v="-"/>
    <s v=""/>
    <s v="13/10/2025 22:15"/>
    <s v="-"/>
    <s v="J&amp;T COD"/>
    <s v="Tiktok"/>
    <s v="จ่ายทีหลัง / COD"/>
    <s v=""/>
    <s v="-"/>
    <s v="13/10/2025 22:27"/>
  </r>
  <r>
    <x v="3"/>
    <x v="3"/>
    <n v="50"/>
    <n v="1"/>
    <s v="FYB72"/>
    <n v="100"/>
    <n v="0"/>
    <s v="ร้านที่4"/>
    <s v="อ***ช ก***นสุคนธ์"/>
    <s v="กรุงเทพมหานคร"/>
    <s v="-"/>
    <s v=""/>
    <s v="13/10/2025 22:15"/>
    <s v="-"/>
    <s v="J&amp;T COD"/>
    <s v="Tiktok"/>
    <s v="จ่ายทีหลัง / COD"/>
    <s v=""/>
    <s v="-"/>
    <s v="13/10/2025 22:27"/>
  </r>
  <r>
    <x v="4"/>
    <x v="4"/>
    <n v="66.666666666666671"/>
    <n v="9"/>
    <s v="FYB71"/>
    <n v="300"/>
    <n v="0"/>
    <s v="ร้านที่2"/>
    <s v="อ***รัตน์"/>
    <s v="นครปฐม"/>
    <s v="-"/>
    <s v=""/>
    <s v="13/10/2025 22:12"/>
    <s v="-"/>
    <s v="J&amp;T COD"/>
    <s v="Tiktok"/>
    <s v="จ่ายทีหลัง / COD"/>
    <s v=""/>
    <s v="765059498081"/>
    <s v="13/10/2025 22:23"/>
  </r>
  <r>
    <x v="0"/>
    <x v="0"/>
    <n v="50"/>
    <n v="12"/>
    <s v="FYB70"/>
    <n v="400"/>
    <n v="0"/>
    <s v="ร้านที่2"/>
    <s v="พ***รณ พ***ณี"/>
    <s v="อุตรดิตถ์"/>
    <s v="-"/>
    <s v=""/>
    <s v="13/10/2025 22:12"/>
    <s v="-"/>
    <s v="J&amp;T Express"/>
    <s v="Tiktok"/>
    <s v="tiktok"/>
    <s v=""/>
    <s v="765079653096"/>
    <s v="13/10/2025 22:21"/>
  </r>
  <r>
    <x v="7"/>
    <x v="7"/>
    <n v="66.333333333333329"/>
    <n v="3"/>
    <s v="FYB69"/>
    <n v="270"/>
    <n v="0"/>
    <s v="ร้านที่2"/>
    <s v="ส******ม"/>
    <s v="******บ้านสวาย ตำบลเป็นสุข ตำบลเป็นสุข อำเภอจอมพระ จังหวัดสุรินทร์ 32180"/>
    <s v="32180"/>
    <s v="06"/>
    <s v="13/10/2025 22:19"/>
    <s v="-"/>
    <s v="Flash Express"/>
    <s v="Shopee"/>
    <s v="shopee"/>
    <s v=""/>
    <s v="TH29047VDA138I"/>
    <s v="13/10/2025 22:19"/>
  </r>
  <r>
    <x v="4"/>
    <x v="4"/>
    <n v="66.666666666666671"/>
    <n v="3"/>
    <s v="FYB67"/>
    <n v="100"/>
    <n v="0"/>
    <s v="ร้านที่2"/>
    <s v="ร***ัฐวัตต์-ภวิพร"/>
    <s v="สมุทรปราการ"/>
    <s v="-"/>
    <s v=""/>
    <s v="13/10/2025 21:58"/>
    <s v="-"/>
    <s v="Flash Express Thailand COD"/>
    <s v="Tiktok"/>
    <s v="จ่ายทีหลัง / COD"/>
    <s v=""/>
    <s v="THT020327A29T2Z"/>
    <s v="13/10/2025 21:59"/>
  </r>
  <r>
    <x v="4"/>
    <x v="4"/>
    <n v="66.666666666666671"/>
    <n v="3"/>
    <s v="FYB66"/>
    <n v="100"/>
    <n v="0"/>
    <s v="ร้านที่2"/>
    <s v="น***าวจิตรกัญญา ว***ล"/>
    <s v="เทศบาลนครอุบลราชธานี"/>
    <s v="-"/>
    <s v=""/>
    <s v="13/10/2025 21:54"/>
    <s v="-"/>
    <s v="J&amp;T COD"/>
    <s v="Tiktok"/>
    <s v="จ่ายทีหลัง / COD"/>
    <s v=""/>
    <s v="765024058013"/>
    <s v="13/10/2025 21:54"/>
  </r>
  <r>
    <x v="0"/>
    <x v="0"/>
    <n v="33.333333333333336"/>
    <n v="6"/>
    <s v="FYB65"/>
    <n v="200"/>
    <n v="0"/>
    <s v="ร้านที่2"/>
    <s v="K***ธาวี"/>
    <s v="ประจวบคีรีขันธ์"/>
    <s v="-"/>
    <s v=""/>
    <s v="13/10/2025 21:45"/>
    <s v="-"/>
    <s v="J&amp;T Express"/>
    <s v="Tiktok"/>
    <s v="tiktok"/>
    <s v="ขอเน้นฝอยทองนะคะ🥺"/>
    <s v="765085669051"/>
    <s v="13/10/2025 21:45"/>
  </r>
  <r>
    <x v="4"/>
    <x v="4"/>
    <n v="66.666666666666671"/>
    <n v="3"/>
    <s v="FYB64"/>
    <n v="100"/>
    <n v="0"/>
    <s v="ร้านที่2"/>
    <s v="u***95795882125130"/>
    <s v="Ratchaburi"/>
    <s v="-"/>
    <s v=""/>
    <s v="13/10/2025 21:43"/>
    <s v="-"/>
    <s v="J&amp;T COD"/>
    <s v="Tiktok"/>
    <s v="จ่ายทีหลัง / COD"/>
    <s v=""/>
    <s v="765030296085"/>
    <s v="13/10/2025 21:43"/>
  </r>
  <r>
    <x v="4"/>
    <x v="4"/>
    <n v="66.666666666666671"/>
    <n v="3"/>
    <s v="FYB63"/>
    <n v="200"/>
    <n v="0"/>
    <s v="ร้านที่2"/>
    <s v="ป**"/>
    <s v="ปทุมธานี"/>
    <s v="-"/>
    <s v=""/>
    <s v="13/10/2025 21:44"/>
    <s v="-"/>
    <s v="Flash Express Thailand"/>
    <s v="Tiktok"/>
    <s v="tiktok"/>
    <s v=""/>
    <s v="THT040127A1AA2Z"/>
    <s v="13/10/2025 21:43"/>
  </r>
  <r>
    <x v="0"/>
    <x v="0"/>
    <n v="33.333333333333336"/>
    <n v="3"/>
    <s v="FYB63"/>
    <n v="200"/>
    <n v="0"/>
    <s v="ร้านที่2"/>
    <s v="ป**"/>
    <s v="ปทุมธานี"/>
    <s v="-"/>
    <s v=""/>
    <s v="13/10/2025 21:44"/>
    <s v="-"/>
    <s v="Flash Express Thailand"/>
    <s v="Tiktok"/>
    <s v="tiktok"/>
    <s v=""/>
    <s v="THT040127A1AA2Z"/>
    <s v="13/10/2025 21:43"/>
  </r>
  <r>
    <x v="4"/>
    <x v="4"/>
    <n v="66.666666666666671"/>
    <n v="3"/>
    <s v="FYB62"/>
    <n v="100"/>
    <n v="0"/>
    <s v="ร้านที่2"/>
    <s v="ศ***พร"/>
    <s v="พัทลุง"/>
    <s v="-"/>
    <s v=""/>
    <s v="13/10/2025 21:42"/>
    <s v="-"/>
    <s v="J&amp;T COD"/>
    <s v="Tiktok"/>
    <s v="จ่ายทีหลัง / COD"/>
    <s v=""/>
    <s v="765072913135"/>
    <s v="13/10/2025 21:42"/>
  </r>
  <r>
    <x v="4"/>
    <x v="4"/>
    <n v="66.666666666666671"/>
    <n v="3"/>
    <s v="FYB61"/>
    <n v="100"/>
    <n v="0"/>
    <s v="ร้านที่2"/>
    <s v="ว***านต์"/>
    <s v="ขอนแก่น"/>
    <s v="-"/>
    <s v=""/>
    <s v="13/10/2025 21:42"/>
    <s v="-"/>
    <s v="J&amp;T Express"/>
    <s v="Tiktok"/>
    <s v="tiktok"/>
    <s v=""/>
    <s v="765036816143"/>
    <s v="13/10/2025 21:41"/>
  </r>
  <r>
    <x v="0"/>
    <x v="0"/>
    <n v="50"/>
    <n v="6"/>
    <s v="FYB60"/>
    <n v="208"/>
    <n v="8"/>
    <s v="ร้านที่2"/>
    <s v="ค** เ***มาศ"/>
    <s v="กระบี่"/>
    <s v="-"/>
    <s v=""/>
    <s v="13/10/2025 21:40"/>
    <s v="-"/>
    <s v="J&amp;T COD"/>
    <s v="Tiktok"/>
    <s v="จ่ายทีหลัง / COD"/>
    <s v=""/>
    <s v="765078355042"/>
    <s v="13/10/2025 21:40"/>
  </r>
  <r>
    <x v="3"/>
    <x v="3"/>
    <n v="39"/>
    <n v="1"/>
    <s v="FYB59"/>
    <n v="117"/>
    <n v="0"/>
    <s v="ร้านที่1"/>
    <s v="ม******ต"/>
    <s v="******ายหอม ตำบลดอนยายหอม อำเภอเมืองนครปฐม จังหวัดนครปฐม 73000"/>
    <s v="73000"/>
    <s v="23"/>
    <s v="-"/>
    <s v="-"/>
    <s v=""/>
    <s v="Shopee"/>
    <s v="-"/>
    <s v=""/>
    <s v="-"/>
    <s v="13/10/2025 21:39"/>
  </r>
  <r>
    <x v="8"/>
    <x v="8"/>
    <n v="78"/>
    <n v="1"/>
    <s v="FYB59"/>
    <n v="117"/>
    <n v="0"/>
    <s v="ร้านที่1"/>
    <s v="ม******ต"/>
    <s v="******ายหอม ตำบลดอนยายหอม อำเภอเมืองนครปฐม จังหวัดนครปฐม 73000"/>
    <s v="73000"/>
    <s v="23"/>
    <s v="-"/>
    <s v="-"/>
    <s v=""/>
    <s v="Shopee"/>
    <s v="-"/>
    <s v=""/>
    <s v="-"/>
    <s v="13/10/2025 21:39"/>
  </r>
  <r>
    <x v="0"/>
    <x v="0"/>
    <n v="50"/>
    <n v="6"/>
    <s v="FYB57"/>
    <n v="200"/>
    <n v="0"/>
    <s v="ร้านที่2"/>
    <s v="ส***ญ เ***ับ"/>
    <s v="กระบี่"/>
    <s v="-"/>
    <s v=""/>
    <s v="13/10/2025 21:38"/>
    <s v="-"/>
    <s v="J&amp;T Express"/>
    <s v="Tiktok"/>
    <s v="tiktok"/>
    <s v=""/>
    <s v="765034759042"/>
    <s v="13/10/2025 21:38"/>
  </r>
  <r>
    <x v="4"/>
    <x v="4"/>
    <n v="66.666666666666671"/>
    <n v="6"/>
    <s v="FYB56"/>
    <n v="200"/>
    <n v="0"/>
    <s v="ร้านที่2"/>
    <s v="น***าว  ส***สา   ว***"/>
    <s v="ชลบุรี"/>
    <s v="-"/>
    <s v=""/>
    <s v="13/10/2025 21:37"/>
    <s v="-"/>
    <s v="J&amp;T Express"/>
    <s v="Tiktok"/>
    <s v="tiktok"/>
    <s v=""/>
    <s v="765051394074"/>
    <s v="13/10/2025 21:37"/>
  </r>
  <r>
    <x v="4"/>
    <x v="4"/>
    <n v="66.666666666666671"/>
    <n v="3"/>
    <s v="FYB55"/>
    <n v="290"/>
    <n v="0"/>
    <s v="ร้านที่2"/>
    <s v="น***ันทอง น***งค์"/>
    <s v="ศรีสะเกษ"/>
    <s v="-"/>
    <s v=""/>
    <s v="13/10/2025 21:37"/>
    <s v="-"/>
    <s v="J&amp;T Express"/>
    <s v="Tiktok"/>
    <s v="tiktok"/>
    <s v=""/>
    <s v="765094763020"/>
    <s v="13/10/2025 21:37"/>
  </r>
  <r>
    <x v="0"/>
    <x v="0"/>
    <n v="50"/>
    <n v="6"/>
    <s v="FYB55"/>
    <n v="290"/>
    <n v="0"/>
    <s v="ร้านที่2"/>
    <s v="น***ันทอง น***งค์"/>
    <s v="ศรีสะเกษ"/>
    <s v="-"/>
    <s v=""/>
    <s v="13/10/2025 21:37"/>
    <s v="-"/>
    <s v="J&amp;T Express"/>
    <s v="Tiktok"/>
    <s v="tiktok"/>
    <s v=""/>
    <s v="765094763020"/>
    <s v="13/10/2025 21:37"/>
  </r>
  <r>
    <x v="4"/>
    <x v="4"/>
    <n v="66.666666666666671"/>
    <n v="3"/>
    <s v="FYB53"/>
    <n v="100"/>
    <n v="0"/>
    <s v="ร้านที่2"/>
    <s v="ป***ัสสร  ค***ภัย"/>
    <s v="กรุงเทพมหานคร"/>
    <s v="-"/>
    <s v=""/>
    <s v="13/10/2025 21:36"/>
    <s v="-"/>
    <s v="Flash Express Thailand"/>
    <s v="Tiktok"/>
    <s v="tiktok"/>
    <s v=""/>
    <s v="THT012327B06N3Z"/>
    <s v="13/10/2025 21:35"/>
  </r>
  <r>
    <x v="4"/>
    <x v="4"/>
    <n v="66.666666666666671"/>
    <n v="3"/>
    <s v="FYB52"/>
    <n v="100"/>
    <n v="0"/>
    <s v="ร้านที่2"/>
    <s v="ธ***าภรณ์ พ***มุกดา"/>
    <s v="กาญจนบุรี"/>
    <s v="-"/>
    <s v=""/>
    <s v="13/10/2025 21:34"/>
    <s v="-"/>
    <s v="J&amp;T COD"/>
    <s v="Tiktok"/>
    <s v="จ่ายทีหลัง / COD"/>
    <s v=""/>
    <s v="765009997054"/>
    <s v="13/10/2025 21:34"/>
  </r>
  <r>
    <x v="5"/>
    <x v="5"/>
    <n v="66.666666666666671"/>
    <n v="6"/>
    <s v="FYB49"/>
    <n v="200"/>
    <n v="0"/>
    <s v="ร้านที่2"/>
    <s v="พ***ญาณ์ ส***ภัชวิวัฒน์"/>
    <s v="นครราชสีมา"/>
    <s v="-"/>
    <s v=""/>
    <s v="13/10/2025 21:31"/>
    <s v="-"/>
    <s v="J&amp;T COD"/>
    <s v="Tiktok"/>
    <s v="จ่ายทีหลัง / COD"/>
    <s v=""/>
    <s v="765099358096"/>
    <s v="13/10/2025 21:32"/>
  </r>
  <r>
    <x v="5"/>
    <x v="5"/>
    <n v="66.666666666666671"/>
    <n v="3"/>
    <s v="FYB48"/>
    <n v="100"/>
    <n v="0"/>
    <s v="ร้านที่2"/>
    <s v="บ***ร แ***ี้ แ***"/>
    <s v="กรุงเทพฯ"/>
    <s v="-"/>
    <s v=""/>
    <s v="13/10/2025 21:28"/>
    <s v="-"/>
    <s v="J&amp;T COD"/>
    <s v="Tiktok"/>
    <s v="จ่ายทีหลัง / COD"/>
    <s v=""/>
    <s v="765050159086"/>
    <s v="13/10/2025 21:29"/>
  </r>
  <r>
    <x v="4"/>
    <x v="4"/>
    <n v="66.666666666666671"/>
    <n v="3"/>
    <s v="FYB47"/>
    <n v="100"/>
    <n v="0"/>
    <s v="ร้านที่2"/>
    <s v="ส***รณณิกา ค***ศรี"/>
    <s v="สุพรรณบุรี"/>
    <s v="-"/>
    <s v=""/>
    <s v="13/10/2025 21:28"/>
    <s v="-"/>
    <s v="J&amp;T Express"/>
    <s v="Tiktok"/>
    <s v="tiktok"/>
    <s v=""/>
    <s v="765087699073"/>
    <s v="13/10/2025 21:28"/>
  </r>
  <r>
    <x v="4"/>
    <x v="4"/>
    <n v="66.666666666666671"/>
    <n v="3"/>
    <s v="FYB46"/>
    <n v="100"/>
    <n v="0"/>
    <s v="ร้านที่2"/>
    <s v="อ**"/>
    <s v="ชลบุรี"/>
    <s v="-"/>
    <s v=""/>
    <s v="13/10/2025 21:20"/>
    <s v="-"/>
    <s v="J&amp;T COD"/>
    <s v="Tiktok"/>
    <s v="จ่ายทีหลัง / COD"/>
    <s v=""/>
    <s v="765049911135"/>
    <s v="13/10/2025 21:20"/>
  </r>
  <r>
    <x v="5"/>
    <x v="5"/>
    <n v="66.666666666666671"/>
    <n v="3"/>
    <s v="FYB45"/>
    <n v="100"/>
    <n v="0"/>
    <s v="ร้านที่2"/>
    <s v="อ***า ล***พัฒนาสกุล"/>
    <s v="เทศบาลนครนครปฐม"/>
    <s v="-"/>
    <s v=""/>
    <s v="13/10/2025 21:18"/>
    <s v="-"/>
    <s v="J&amp;T Express"/>
    <s v="Tiktok"/>
    <s v="tiktok"/>
    <s v=""/>
    <s v="765087855081"/>
    <s v="13/10/2025 21:17"/>
  </r>
  <r>
    <x v="8"/>
    <x v="8"/>
    <n v="66"/>
    <n v="1"/>
    <s v="FYB44"/>
    <n v="232"/>
    <n v="0"/>
    <s v="ร้านที่1"/>
    <s v="ธ******)"/>
    <s v="******ิน, ในเมือง, อำเภอเมืองนครศรีธรรมราช ตำบลในเมือง อำเภอเมืองนครศรีธรรมราช จังหวัดนครศรีธรรมราช 80000"/>
    <s v="80000"/>
    <s v="78"/>
    <s v="13/10/2025 21:11"/>
    <s v="-"/>
    <s v="Flash Express"/>
    <s v="Shopee"/>
    <s v="shopee"/>
    <s v=""/>
    <s v="TH64017VDAKF6A"/>
    <s v="13/10/2025 21:11"/>
  </r>
  <r>
    <x v="9"/>
    <x v="9"/>
    <n v="66"/>
    <n v="1"/>
    <s v="FYB44"/>
    <n v="232"/>
    <n v="0"/>
    <s v="ร้านที่1"/>
    <s v="ธ******)"/>
    <s v="******ิน, ในเมือง, อำเภอเมืองนครศรีธรรมราช ตำบลในเมือง อำเภอเมืองนครศรีธรรมราช จังหวัดนครศรีธรรมราช 80000"/>
    <s v="80000"/>
    <s v="78"/>
    <s v="13/10/2025 21:11"/>
    <s v="-"/>
    <s v="Flash Express"/>
    <s v="Shopee"/>
    <s v="shopee"/>
    <s v=""/>
    <s v="TH64017VDAKF6A"/>
    <s v="13/10/2025 21:11"/>
  </r>
  <r>
    <x v="7"/>
    <x v="7"/>
    <n v="67"/>
    <n v="1"/>
    <s v="FYB44"/>
    <n v="232"/>
    <n v="0"/>
    <s v="ร้านที่1"/>
    <s v="ธ******)"/>
    <s v="******ิน, ในเมือง, อำเภอเมืองนครศรีธรรมราช ตำบลในเมือง อำเภอเมืองนครศรีธรรมราช จังหวัดนครศรีธรรมราช 80000"/>
    <s v="80000"/>
    <s v="78"/>
    <s v="13/10/2025 21:11"/>
    <s v="-"/>
    <s v="Flash Express"/>
    <s v="Shopee"/>
    <s v="shopee"/>
    <s v=""/>
    <s v="TH64017VDAKF6A"/>
    <s v="13/10/2025 21:11"/>
  </r>
  <r>
    <x v="10"/>
    <x v="10"/>
    <n v="12"/>
    <n v="30"/>
    <s v="FYB43"/>
    <n v="388"/>
    <n v="0"/>
    <s v="ร้านที่1"/>
    <s v="ธ******)"/>
    <s v="******ิน, ในเมือง, อำเภอเมืองนครศรีธรรมราช ตำบลในเมือง อำเภอเมืองนครศรีธรรมราช จังหวัดนครศรีธรรมราช 80000"/>
    <s v="80000"/>
    <s v="78"/>
    <s v="13/10/2025 21:03"/>
    <s v="-"/>
    <s v="Flash Express"/>
    <s v="Shopee"/>
    <s v="shopee"/>
    <s v=""/>
    <s v="TH64017VDNY85A"/>
    <s v="13/10/2025 21:02"/>
  </r>
  <r>
    <x v="1"/>
    <x v="1"/>
    <n v="50"/>
    <n v="1"/>
    <s v="FYB42"/>
    <n v="100"/>
    <n v="0"/>
    <s v="ร้านที่2"/>
    <s v="บ***าญ บ***ระเสริฐ"/>
    <s v="นครนายก"/>
    <s v="-"/>
    <s v=""/>
    <s v="13/10/2025 20:54"/>
    <s v="-"/>
    <s v="J&amp;T Express"/>
    <s v="Tiktok"/>
    <s v="tiktok"/>
    <s v=""/>
    <s v="-"/>
    <s v="13/10/2025 20:53"/>
  </r>
  <r>
    <x v="2"/>
    <x v="2"/>
    <n v="50"/>
    <n v="1"/>
    <s v="FYB42"/>
    <n v="100"/>
    <n v="0"/>
    <s v="ร้านที่2"/>
    <s v="บ***าญ บ***ระเสริฐ"/>
    <s v="นครนายก"/>
    <s v="-"/>
    <s v=""/>
    <s v="13/10/2025 20:54"/>
    <s v="-"/>
    <s v="J&amp;T Express"/>
    <s v="Tiktok"/>
    <s v="tiktok"/>
    <s v=""/>
    <s v="-"/>
    <s v="13/10/2025 20:53"/>
  </r>
  <r>
    <x v="3"/>
    <x v="3"/>
    <n v="50"/>
    <n v="1"/>
    <s v="FYB42"/>
    <n v="100"/>
    <n v="0"/>
    <s v="ร้านที่2"/>
    <s v="บ***าญ บ***ระเสริฐ"/>
    <s v="นครนายก"/>
    <s v="-"/>
    <s v=""/>
    <s v="13/10/2025 20:54"/>
    <s v="-"/>
    <s v="J&amp;T Express"/>
    <s v="Tiktok"/>
    <s v="tiktok"/>
    <s v=""/>
    <s v="-"/>
    <s v="13/10/2025 20:53"/>
  </r>
  <r>
    <x v="1"/>
    <x v="1"/>
    <n v="50"/>
    <n v="1"/>
    <s v="FYB41"/>
    <n v="100"/>
    <n v="0"/>
    <s v="ร้านที่2"/>
    <s v="ช***ร  จ***ะมะ"/>
    <s v="เชียงใหม่"/>
    <s v="-"/>
    <s v=""/>
    <s v="13/10/2025 20:51"/>
    <s v="-"/>
    <s v="J&amp;T Express"/>
    <s v="Tiktok"/>
    <s v="tiktok"/>
    <s v=""/>
    <s v="-"/>
    <s v="13/10/2025 20:51"/>
  </r>
  <r>
    <x v="2"/>
    <x v="2"/>
    <n v="50"/>
    <n v="1"/>
    <s v="FYB41"/>
    <n v="100"/>
    <n v="0"/>
    <s v="ร้านที่2"/>
    <s v="ช***ร  จ***ะมะ"/>
    <s v="เชียงใหม่"/>
    <s v="-"/>
    <s v=""/>
    <s v="13/10/2025 20:51"/>
    <s v="-"/>
    <s v="J&amp;T Express"/>
    <s v="Tiktok"/>
    <s v="tiktok"/>
    <s v=""/>
    <s v="-"/>
    <s v="13/10/2025 20:51"/>
  </r>
  <r>
    <x v="3"/>
    <x v="3"/>
    <n v="50"/>
    <n v="1"/>
    <s v="FYB41"/>
    <n v="100"/>
    <n v="0"/>
    <s v="ร้านที่2"/>
    <s v="ช***ร  จ***ะมะ"/>
    <s v="เชียงใหม่"/>
    <s v="-"/>
    <s v=""/>
    <s v="13/10/2025 20:51"/>
    <s v="-"/>
    <s v="J&amp;T Express"/>
    <s v="Tiktok"/>
    <s v="tiktok"/>
    <s v=""/>
    <s v="-"/>
    <s v="13/10/2025 20:51"/>
  </r>
  <r>
    <x v="1"/>
    <x v="1"/>
    <n v="50"/>
    <n v="1"/>
    <s v="FYB39"/>
    <n v="100"/>
    <n v="0"/>
    <s v="ร้านที่2"/>
    <s v="เ***ยบโอ"/>
    <s v="ตาก"/>
    <s v="-"/>
    <s v=""/>
    <s v="13/10/2025 20:44"/>
    <s v="-"/>
    <s v="J&amp;T COD"/>
    <s v="Tiktok"/>
    <s v="จ่ายทีหลัง / COD"/>
    <s v=""/>
    <s v="765049408141"/>
    <s v="13/10/2025 20:45"/>
  </r>
  <r>
    <x v="2"/>
    <x v="2"/>
    <n v="50"/>
    <n v="1"/>
    <s v="FYB39"/>
    <n v="100"/>
    <n v="0"/>
    <s v="ร้านที่2"/>
    <s v="เ***ยบโอ"/>
    <s v="ตาก"/>
    <s v="-"/>
    <s v=""/>
    <s v="13/10/2025 20:44"/>
    <s v="-"/>
    <s v="J&amp;T COD"/>
    <s v="Tiktok"/>
    <s v="จ่ายทีหลัง / COD"/>
    <s v=""/>
    <s v="765049408141"/>
    <s v="13/10/2025 20:45"/>
  </r>
  <r>
    <x v="3"/>
    <x v="3"/>
    <n v="50"/>
    <n v="1"/>
    <s v="FYB39"/>
    <n v="100"/>
    <n v="0"/>
    <s v="ร้านที่2"/>
    <s v="เ***ยบโอ"/>
    <s v="ตาก"/>
    <s v="-"/>
    <s v=""/>
    <s v="13/10/2025 20:44"/>
    <s v="-"/>
    <s v="J&amp;T COD"/>
    <s v="Tiktok"/>
    <s v="จ่ายทีหลัง / COD"/>
    <s v=""/>
    <s v="765049408141"/>
    <s v="13/10/2025 20:45"/>
  </r>
  <r>
    <x v="1"/>
    <x v="1"/>
    <n v="50"/>
    <n v="1"/>
    <s v="FYB38"/>
    <n v="100"/>
    <n v="0"/>
    <s v="ร้านที่2"/>
    <s v="ส***พร  ส***ะเณ"/>
    <s v="สิงห์บุรี"/>
    <s v="-"/>
    <s v=""/>
    <s v="13/10/2025 20:43"/>
    <s v="-"/>
    <s v="J&amp;T COD"/>
    <s v="Tiktok"/>
    <s v="จ่ายทีหลัง / COD"/>
    <s v=""/>
    <s v="765048903124"/>
    <s v="13/10/2025 20:44"/>
  </r>
  <r>
    <x v="2"/>
    <x v="2"/>
    <n v="50"/>
    <n v="1"/>
    <s v="FYB38"/>
    <n v="100"/>
    <n v="0"/>
    <s v="ร้านที่2"/>
    <s v="ส***พร  ส***ะเณ"/>
    <s v="สิงห์บุรี"/>
    <s v="-"/>
    <s v=""/>
    <s v="13/10/2025 20:43"/>
    <s v="-"/>
    <s v="J&amp;T COD"/>
    <s v="Tiktok"/>
    <s v="จ่ายทีหลัง / COD"/>
    <s v=""/>
    <s v="765048903124"/>
    <s v="13/10/2025 20:44"/>
  </r>
  <r>
    <x v="3"/>
    <x v="3"/>
    <n v="50"/>
    <n v="1"/>
    <s v="FYB38"/>
    <n v="100"/>
    <n v="0"/>
    <s v="ร้านที่2"/>
    <s v="ส***พร  ส***ะเณ"/>
    <s v="สิงห์บุรี"/>
    <s v="-"/>
    <s v=""/>
    <s v="13/10/2025 20:43"/>
    <s v="-"/>
    <s v="J&amp;T COD"/>
    <s v="Tiktok"/>
    <s v="จ่ายทีหลัง / COD"/>
    <s v=""/>
    <s v="765048903124"/>
    <s v="13/10/2025 20:43"/>
  </r>
  <r>
    <x v="1"/>
    <x v="1"/>
    <n v="50"/>
    <n v="1"/>
    <s v="FYB37"/>
    <n v="100"/>
    <n v="0"/>
    <s v="ร้านที่2"/>
    <s v="ศ***ยา ช***งค์"/>
    <s v="นครศรีธรรมราช"/>
    <s v="-"/>
    <s v=""/>
    <s v="13/10/2025 20:41"/>
    <s v="-"/>
    <s v="Flash Express Thailand COD"/>
    <s v="Tiktok"/>
    <s v="จ่ายทีหลัง / COD"/>
    <s v=""/>
    <s v="THT641227A53F0Z"/>
    <s v="13/10/2025 20:41"/>
  </r>
  <r>
    <x v="2"/>
    <x v="2"/>
    <n v="50"/>
    <n v="1"/>
    <s v="FYB37"/>
    <n v="100"/>
    <n v="0"/>
    <s v="ร้านที่2"/>
    <s v="ศ***ยา ช***งค์"/>
    <s v="นครศรีธรรมราช"/>
    <s v="-"/>
    <s v=""/>
    <s v="13/10/2025 20:41"/>
    <s v="-"/>
    <s v="Flash Express Thailand COD"/>
    <s v="Tiktok"/>
    <s v="จ่ายทีหลัง / COD"/>
    <s v=""/>
    <s v="THT641227A53F0Z"/>
    <s v="13/10/2025 20:41"/>
  </r>
  <r>
    <x v="3"/>
    <x v="3"/>
    <n v="50"/>
    <n v="1"/>
    <s v="FYB37"/>
    <n v="100"/>
    <n v="0"/>
    <s v="ร้านที่2"/>
    <s v="ศ***ยา ช***งค์"/>
    <s v="นครศรีธรรมราช"/>
    <s v="-"/>
    <s v=""/>
    <s v="13/10/2025 20:41"/>
    <s v="-"/>
    <s v="Flash Express Thailand COD"/>
    <s v="Tiktok"/>
    <s v="จ่ายทีหลัง / COD"/>
    <s v=""/>
    <s v="THT641227A53F0Z"/>
    <s v="13/10/2025 20:41"/>
  </r>
  <r>
    <x v="1"/>
    <x v="1"/>
    <n v="50"/>
    <n v="1"/>
    <s v="FYB35"/>
    <n v="100"/>
    <n v="0"/>
    <s v="ร้านที่2"/>
    <s v="ก***แก้ว ย***ุข"/>
    <s v="กรุงเทพฯ"/>
    <s v="-"/>
    <s v=""/>
    <s v="13/10/2025 20:37"/>
    <s v="-"/>
    <s v="J&amp;T COD"/>
    <s v="Tiktok"/>
    <s v="จ่ายทีหลัง / COD"/>
    <s v=""/>
    <s v="765072008131"/>
    <s v="13/10/2025 20:37"/>
  </r>
  <r>
    <x v="2"/>
    <x v="2"/>
    <n v="50"/>
    <n v="1"/>
    <s v="FYB35"/>
    <n v="100"/>
    <n v="0"/>
    <s v="ร้านที่2"/>
    <s v="ก***แก้ว ย***ุข"/>
    <s v="กรุงเทพฯ"/>
    <s v="-"/>
    <s v=""/>
    <s v="13/10/2025 20:37"/>
    <s v="-"/>
    <s v="J&amp;T COD"/>
    <s v="Tiktok"/>
    <s v="จ่ายทีหลัง / COD"/>
    <s v=""/>
    <s v="765072008131"/>
    <s v="13/10/2025 20:37"/>
  </r>
  <r>
    <x v="3"/>
    <x v="3"/>
    <n v="50"/>
    <n v="1"/>
    <s v="FYB35"/>
    <n v="100"/>
    <n v="0"/>
    <s v="ร้านที่2"/>
    <s v="ก***แก้ว ย***ุข"/>
    <s v="กรุงเทพฯ"/>
    <s v="-"/>
    <s v=""/>
    <s v="13/10/2025 20:37"/>
    <s v="-"/>
    <s v="J&amp;T COD"/>
    <s v="Tiktok"/>
    <s v="จ่ายทีหลัง / COD"/>
    <s v=""/>
    <s v="765072008131"/>
    <s v="13/10/2025 20:37"/>
  </r>
  <r>
    <x v="0"/>
    <x v="0"/>
    <n v="50"/>
    <n v="6"/>
    <s v="FYB34"/>
    <n v="200"/>
    <n v="0"/>
    <s v="ร้านที่2"/>
    <s v="ป***อม ธ***พงษ์"/>
    <s v="จันทบุรี"/>
    <s v="-"/>
    <s v=""/>
    <s v="13/10/2025 20:36"/>
    <s v="-"/>
    <s v="J&amp;T COD"/>
    <s v="Tiktok"/>
    <s v="จ่ายทีหลัง / COD"/>
    <s v=""/>
    <s v="765039459041"/>
    <s v="13/10/2025 20:37"/>
  </r>
  <r>
    <x v="1"/>
    <x v="1"/>
    <n v="50"/>
    <n v="1"/>
    <s v="FYB33"/>
    <n v="100"/>
    <n v="0"/>
    <s v="ร้านที่2"/>
    <s v="ท***์ฏิมา ท***ักษิณ"/>
    <s v="ลพบุรี"/>
    <s v="-"/>
    <s v=""/>
    <s v="13/10/2025 20:37"/>
    <s v="-"/>
    <s v="J&amp;T Express"/>
    <s v="Tiktok"/>
    <s v="tiktok"/>
    <s v=""/>
    <s v="-"/>
    <s v="13/10/2025 20:35"/>
  </r>
  <r>
    <x v="2"/>
    <x v="2"/>
    <n v="50"/>
    <n v="1"/>
    <s v="FYB33"/>
    <n v="100"/>
    <n v="0"/>
    <s v="ร้านที่2"/>
    <s v="ท***์ฏิมา ท***ักษิณ"/>
    <s v="ลพบุรี"/>
    <s v="-"/>
    <s v=""/>
    <s v="13/10/2025 20:37"/>
    <s v="-"/>
    <s v="J&amp;T Express"/>
    <s v="Tiktok"/>
    <s v="tiktok"/>
    <s v=""/>
    <s v="-"/>
    <s v="13/10/2025 20:35"/>
  </r>
  <r>
    <x v="3"/>
    <x v="3"/>
    <n v="50"/>
    <n v="1"/>
    <s v="FYB33"/>
    <n v="100"/>
    <n v="0"/>
    <s v="ร้านที่2"/>
    <s v="ท***์ฏิมา ท***ักษิณ"/>
    <s v="ลพบุรี"/>
    <s v="-"/>
    <s v=""/>
    <s v="13/10/2025 20:37"/>
    <s v="-"/>
    <s v="J&amp;T Express"/>
    <s v="Tiktok"/>
    <s v="tiktok"/>
    <s v=""/>
    <s v="-"/>
    <s v="13/10/2025 20:35"/>
  </r>
  <r>
    <x v="1"/>
    <x v="1"/>
    <n v="50"/>
    <n v="1"/>
    <s v="FYB32"/>
    <n v="100"/>
    <n v="0"/>
    <s v="ร้านที่2"/>
    <s v="ข***กมล  พ***ี"/>
    <s v="สระแก้ว"/>
    <s v="-"/>
    <s v=""/>
    <s v="13/10/2025 20:34"/>
    <s v="-"/>
    <s v="J&amp;T COD"/>
    <s v="Tiktok"/>
    <s v="จ่ายทีหลัง / COD"/>
    <s v=""/>
    <s v="-"/>
    <s v="13/10/2025 20:35"/>
  </r>
  <r>
    <x v="2"/>
    <x v="2"/>
    <n v="50"/>
    <n v="1"/>
    <s v="FYB32"/>
    <n v="100"/>
    <n v="0"/>
    <s v="ร้านที่2"/>
    <s v="ข***กมล  พ***ี"/>
    <s v="สระแก้ว"/>
    <s v="-"/>
    <s v=""/>
    <s v="13/10/2025 20:34"/>
    <s v="-"/>
    <s v="J&amp;T COD"/>
    <s v="Tiktok"/>
    <s v="จ่ายทีหลัง / COD"/>
    <s v=""/>
    <s v="-"/>
    <s v="13/10/2025 20:35"/>
  </r>
  <r>
    <x v="3"/>
    <x v="3"/>
    <n v="50"/>
    <n v="1"/>
    <s v="FYB32"/>
    <n v="100"/>
    <n v="0"/>
    <s v="ร้านที่2"/>
    <s v="ข***กมล  พ***ี"/>
    <s v="สระแก้ว"/>
    <s v="-"/>
    <s v=""/>
    <s v="13/10/2025 20:34"/>
    <s v="-"/>
    <s v="J&amp;T COD"/>
    <s v="Tiktok"/>
    <s v="จ่ายทีหลัง / COD"/>
    <s v=""/>
    <s v="-"/>
    <s v="13/10/2025 20:35"/>
  </r>
  <r>
    <x v="1"/>
    <x v="1"/>
    <n v="50"/>
    <n v="1"/>
    <s v="FYB31"/>
    <n v="129"/>
    <n v="29"/>
    <s v="ร้านที่4"/>
    <s v="ท***ักดิ์ ใ***รีทอง"/>
    <s v="นครปฐม"/>
    <s v="-"/>
    <s v=""/>
    <s v="13/10/2025 20:31"/>
    <s v="-"/>
    <s v="J&amp;T COD"/>
    <s v="Tiktok"/>
    <s v="จ่ายทีหลัง / COD"/>
    <s v=""/>
    <s v="-"/>
    <s v="13/10/2025 20:31"/>
  </r>
  <r>
    <x v="2"/>
    <x v="2"/>
    <n v="50"/>
    <n v="1"/>
    <s v="FYB31"/>
    <n v="129"/>
    <n v="29"/>
    <s v="ร้านที่4"/>
    <s v="ท***ักดิ์ ใ***รีทอง"/>
    <s v="นครปฐม"/>
    <s v="-"/>
    <s v=""/>
    <s v="13/10/2025 20:31"/>
    <s v="-"/>
    <s v="J&amp;T COD"/>
    <s v="Tiktok"/>
    <s v="จ่ายทีหลัง / COD"/>
    <s v=""/>
    <s v="-"/>
    <s v="13/10/2025 20:31"/>
  </r>
  <r>
    <x v="3"/>
    <x v="3"/>
    <n v="50"/>
    <n v="1"/>
    <s v="FYB31"/>
    <n v="129"/>
    <n v="29"/>
    <s v="ร้านที่4"/>
    <s v="ท***ักดิ์ ใ***รีทอง"/>
    <s v="นครปฐม"/>
    <s v="-"/>
    <s v=""/>
    <s v="13/10/2025 20:31"/>
    <s v="-"/>
    <s v="J&amp;T COD"/>
    <s v="Tiktok"/>
    <s v="จ่ายทีหลัง / COD"/>
    <s v=""/>
    <s v="-"/>
    <s v="13/10/2025 20:31"/>
  </r>
  <r>
    <x v="7"/>
    <x v="7"/>
    <n v="77"/>
    <n v="1"/>
    <s v="FYB30"/>
    <n v="155"/>
    <n v="0"/>
    <s v="ร้านที่1"/>
    <s v="ว******ล"/>
    <s v="******ยก 28 หย่อนไว้ในรั้วได้เลยครับ แขวงบางโพงพาง เขตยานนาวา จังหวัดกรุงเทพมหานคร 10120"/>
    <s v="10120"/>
    <s v="80"/>
    <s v="13/10/2025 20:29"/>
    <s v="-"/>
    <s v="SPX Express"/>
    <s v="Shopee"/>
    <s v="shopee"/>
    <s v=""/>
    <s v="TH251921587842R"/>
    <s v="13/10/2025 20:29"/>
  </r>
  <r>
    <x v="8"/>
    <x v="8"/>
    <n v="78"/>
    <n v="1"/>
    <s v="FYB30"/>
    <n v="155"/>
    <n v="0"/>
    <s v="ร้านที่1"/>
    <s v="ว******ล"/>
    <s v="******ยก 28 หย่อนไว้ในรั้วได้เลยครับ แขวงบางโพงพาง เขตยานนาวา จังหวัดกรุงเทพมหานคร 10120"/>
    <s v="10120"/>
    <s v="80"/>
    <s v="13/10/2025 20:29"/>
    <s v="-"/>
    <s v="SPX Express"/>
    <s v="Shopee"/>
    <s v="shopee"/>
    <s v=""/>
    <s v="TH251921587842R"/>
    <s v="13/10/2025 20:29"/>
  </r>
  <r>
    <x v="1"/>
    <x v="1"/>
    <n v="50"/>
    <n v="1"/>
    <s v="FYB29"/>
    <n v="100"/>
    <n v="0"/>
    <s v="ร้านที่2"/>
    <s v=""/>
    <s v=""/>
    <s v="-"/>
    <s v=""/>
    <s v="-"/>
    <s v="-"/>
    <s v="Next-day delivery"/>
    <s v="Tiktok"/>
    <s v="-"/>
    <s v=""/>
    <s v="-"/>
    <s v="13/10/2025 20:27"/>
  </r>
  <r>
    <x v="2"/>
    <x v="2"/>
    <n v="50"/>
    <n v="1"/>
    <s v="FYB29"/>
    <n v="100"/>
    <n v="0"/>
    <s v="ร้านที่2"/>
    <s v=""/>
    <s v=""/>
    <s v="-"/>
    <s v=""/>
    <s v="-"/>
    <s v="-"/>
    <s v="Next-day delivery"/>
    <s v="Tiktok"/>
    <s v="-"/>
    <s v=""/>
    <s v="-"/>
    <s v="13/10/2025 20:27"/>
  </r>
  <r>
    <x v="3"/>
    <x v="3"/>
    <n v="50"/>
    <n v="1"/>
    <s v="FYB29"/>
    <n v="100"/>
    <n v="0"/>
    <s v="ร้านที่2"/>
    <s v=""/>
    <s v=""/>
    <s v="-"/>
    <s v=""/>
    <s v="-"/>
    <s v="-"/>
    <s v="Next-day delivery"/>
    <s v="Tiktok"/>
    <s v="-"/>
    <s v=""/>
    <s v="-"/>
    <s v="13/10/2025 20:27"/>
  </r>
  <r>
    <x v="1"/>
    <x v="1"/>
    <n v="50"/>
    <n v="1"/>
    <s v="FYB28"/>
    <n v="135"/>
    <n v="35"/>
    <s v="ร้านที่2"/>
    <s v="ต***ตา"/>
    <s v="กรุงเทพมหานคร"/>
    <s v="-"/>
    <s v=""/>
    <s v="13/10/2025 20:26"/>
    <s v="-"/>
    <s v="J&amp;T COD"/>
    <s v="Tiktok"/>
    <s v="จ่ายทีหลัง / COD"/>
    <s v=""/>
    <s v="-"/>
    <s v="13/10/2025 20:26"/>
  </r>
  <r>
    <x v="2"/>
    <x v="2"/>
    <n v="50"/>
    <n v="1"/>
    <s v="FYB28"/>
    <n v="135"/>
    <n v="35"/>
    <s v="ร้านที่2"/>
    <s v="ต***ตา"/>
    <s v="กรุงเทพมหานคร"/>
    <s v="-"/>
    <s v=""/>
    <s v="13/10/2025 20:26"/>
    <s v="-"/>
    <s v="J&amp;T COD"/>
    <s v="Tiktok"/>
    <s v="จ่ายทีหลัง / COD"/>
    <s v=""/>
    <s v="-"/>
    <s v="13/10/2025 20:26"/>
  </r>
  <r>
    <x v="3"/>
    <x v="3"/>
    <n v="50"/>
    <n v="1"/>
    <s v="FYB28"/>
    <n v="135"/>
    <n v="35"/>
    <s v="ร้านที่2"/>
    <s v="ต***ตา"/>
    <s v="กรุงเทพมหานคร"/>
    <s v="-"/>
    <s v=""/>
    <s v="13/10/2025 20:26"/>
    <s v="-"/>
    <s v="J&amp;T COD"/>
    <s v="Tiktok"/>
    <s v="จ่ายทีหลัง / COD"/>
    <s v=""/>
    <s v="-"/>
    <s v="13/10/2025 20:26"/>
  </r>
  <r>
    <x v="1"/>
    <x v="1"/>
    <n v="50"/>
    <n v="1"/>
    <s v="FYB27"/>
    <n v="100"/>
    <n v="0"/>
    <s v="ร้านที่2"/>
    <s v="ป***าภรณ์  พ***ุ์รัตน์"/>
    <s v="สระบุรี"/>
    <s v="-"/>
    <s v=""/>
    <s v="13/10/2025 20:26"/>
    <s v="-"/>
    <s v="J&amp;T COD"/>
    <s v="Tiktok"/>
    <s v="จ่ายทีหลัง / COD"/>
    <s v=""/>
    <s v="-"/>
    <s v="13/10/2025 20:26"/>
  </r>
  <r>
    <x v="2"/>
    <x v="2"/>
    <n v="50"/>
    <n v="1"/>
    <s v="FYB27"/>
    <n v="100"/>
    <n v="0"/>
    <s v="ร้านที่2"/>
    <s v="ป***าภรณ์  พ***ุ์รัตน์"/>
    <s v="สระบุรี"/>
    <s v="-"/>
    <s v=""/>
    <s v="13/10/2025 20:26"/>
    <s v="-"/>
    <s v="J&amp;T COD"/>
    <s v="Tiktok"/>
    <s v="จ่ายทีหลัง / COD"/>
    <s v=""/>
    <s v="-"/>
    <s v="13/10/2025 20:26"/>
  </r>
  <r>
    <x v="3"/>
    <x v="3"/>
    <n v="50"/>
    <n v="1"/>
    <s v="FYB27"/>
    <n v="100"/>
    <n v="0"/>
    <s v="ร้านที่2"/>
    <s v="ป***าภรณ์  พ***ุ์รัตน์"/>
    <s v="สระบุรี"/>
    <s v="-"/>
    <s v=""/>
    <s v="13/10/2025 20:26"/>
    <s v="-"/>
    <s v="J&amp;T COD"/>
    <s v="Tiktok"/>
    <s v="จ่ายทีหลัง / COD"/>
    <s v=""/>
    <s v="-"/>
    <s v="13/10/2025 20:26"/>
  </r>
  <r>
    <x v="5"/>
    <x v="5"/>
    <n v="66.666666666666671"/>
    <n v="6"/>
    <s v="FYB26"/>
    <n v="200"/>
    <n v="0"/>
    <s v="ร้านที่2"/>
    <s v="ส***รัตน์ ก***ียม"/>
    <s v="พิษณุโลก"/>
    <s v="-"/>
    <s v=""/>
    <s v="13/10/2025 20:25"/>
    <s v="-"/>
    <s v="J&amp;T COD"/>
    <s v="Tiktok"/>
    <s v="จ่ายทีหลัง / COD"/>
    <s v=""/>
    <s v="765061450090"/>
    <s v="13/10/2025 20:25"/>
  </r>
  <r>
    <x v="0"/>
    <x v="0"/>
    <n v="50"/>
    <n v="12"/>
    <s v="FYB25"/>
    <n v="400"/>
    <n v="0"/>
    <s v="ร้านที่2"/>
    <s v="ร***นท์  ค***ง   อ***ต"/>
    <s v="เทศบาลนครขอนแก่น"/>
    <s v="-"/>
    <s v=""/>
    <s v="13/10/2025 20:16"/>
    <s v="-"/>
    <s v="J&amp;T COD"/>
    <s v="Tiktok"/>
    <s v="จ่ายทีหลัง / COD"/>
    <s v=""/>
    <s v="765018852102"/>
    <s v="13/10/2025 20:16"/>
  </r>
  <r>
    <x v="6"/>
    <x v="11"/>
    <n v="139"/>
    <n v="1"/>
    <s v="FYB24"/>
    <n v="218"/>
    <n v="0"/>
    <s v="ร้านที่2"/>
    <s v="ล***"/>
    <s v="อุทัยธานี"/>
    <s v="-"/>
    <s v=""/>
    <s v="13/10/2025 20:14"/>
    <s v="-"/>
    <s v="J&amp;T COD"/>
    <s v="Tiktok"/>
    <s v="จ่ายทีหลัง / COD"/>
    <s v=""/>
    <s v="765000639056"/>
    <s v="13/10/2025 20:14"/>
  </r>
  <r>
    <x v="11"/>
    <x v="12"/>
    <n v="139"/>
    <n v="1"/>
    <s v="FYB24"/>
    <n v="218"/>
    <n v="0"/>
    <s v="ร้านที่2"/>
    <s v="ล***"/>
    <s v="อุทัยธานี"/>
    <s v="-"/>
    <s v=""/>
    <s v="13/10/2025 20:14"/>
    <s v="-"/>
    <s v="J&amp;T COD"/>
    <s v="Tiktok"/>
    <s v="จ่ายทีหลัง / COD"/>
    <s v=""/>
    <s v="765000639056"/>
    <s v="13/10/2025 20:14"/>
  </r>
  <r>
    <x v="6"/>
    <x v="6"/>
    <n v="97.02"/>
    <n v="1"/>
    <s v="FYB23"/>
    <n v="135.97999999999999"/>
    <n v="38.96"/>
    <s v="ร้านที่1"/>
    <s v="กิตติชัย น่วมทิม"/>
    <s v="118,120 ถนนสุขาภิบาล2_x000a__x000a_ประเวศ/ Prawetกรุงเทพมหานคร/ Bangkok_x000a_10250"/>
    <s v="10250"/>
    <s v="660991622811"/>
    <s v="13/10/2025 20:13"/>
    <s v="-"/>
    <s v="Kerry_dropoff"/>
    <s v="Lazada"/>
    <s v="lazada"/>
    <s v=""/>
    <s v="LEXPU0618011081"/>
    <s v="13/10/2025 20:13"/>
  </r>
  <r>
    <x v="1"/>
    <x v="1"/>
    <n v="50"/>
    <n v="1"/>
    <s v="FYB22"/>
    <n v="100"/>
    <n v="0"/>
    <s v="ร้านที่2"/>
    <s v="ค***ล ไ***ับพัสดุหลัง17.00นและวันที่ร้านปิดและห้ามวางพัสดุไว้"/>
    <s v="กรุงเทพมหานคร"/>
    <s v="-"/>
    <s v=""/>
    <s v="13/10/2025 20:12"/>
    <s v="-"/>
    <s v="J&amp;T Express"/>
    <s v="Tiktok"/>
    <s v="tiktok"/>
    <s v=""/>
    <s v="765027208142"/>
    <s v="13/10/2025 20:12"/>
  </r>
  <r>
    <x v="2"/>
    <x v="2"/>
    <n v="50"/>
    <n v="1"/>
    <s v="FYB22"/>
    <n v="100"/>
    <n v="0"/>
    <s v="ร้านที่2"/>
    <s v="ค***ล ไ***ับพัสดุหลัง17.00นและวันที่ร้านปิดและห้ามวางพัสดุไว้"/>
    <s v="กรุงเทพมหานคร"/>
    <s v="-"/>
    <s v=""/>
    <s v="13/10/2025 20:12"/>
    <s v="-"/>
    <s v="J&amp;T Express"/>
    <s v="Tiktok"/>
    <s v="tiktok"/>
    <s v=""/>
    <s v="765027208142"/>
    <s v="13/10/2025 20:12"/>
  </r>
  <r>
    <x v="3"/>
    <x v="3"/>
    <n v="50"/>
    <n v="1"/>
    <s v="FYB22"/>
    <n v="100"/>
    <n v="0"/>
    <s v="ร้านที่2"/>
    <s v="ค***ล ไ***ับพัสดุหลัง17.00นและวันที่ร้านปิดและห้ามวางพัสดุไว้"/>
    <s v="กรุงเทพมหานคร"/>
    <s v="-"/>
    <s v=""/>
    <s v="13/10/2025 20:12"/>
    <s v="-"/>
    <s v="J&amp;T Express"/>
    <s v="Tiktok"/>
    <s v="tiktok"/>
    <s v=""/>
    <s v="765027208142"/>
    <s v="13/10/2025 20:12"/>
  </r>
  <r>
    <x v="1"/>
    <x v="1"/>
    <n v="50"/>
    <n v="1"/>
    <s v="FYB21"/>
    <n v="100"/>
    <n v="0"/>
    <s v="ร้านที่2"/>
    <s v="พ***ทธิ์"/>
    <s v="กาฬสินธุ์"/>
    <s v="-"/>
    <s v=""/>
    <s v="13/10/2025 19:59"/>
    <s v="-"/>
    <s v="Flash Express Thailand COD"/>
    <s v="Tiktok"/>
    <s v="จ่ายทีหลัง / COD"/>
    <s v=""/>
    <s v="THT430727A52T0Z"/>
    <s v="13/10/2025 20:00"/>
  </r>
  <r>
    <x v="2"/>
    <x v="2"/>
    <n v="50"/>
    <n v="1"/>
    <s v="FYB21"/>
    <n v="100"/>
    <n v="0"/>
    <s v="ร้านที่2"/>
    <s v="พ***ทธิ์"/>
    <s v="กาฬสินธุ์"/>
    <s v="-"/>
    <s v=""/>
    <s v="13/10/2025 19:59"/>
    <s v="-"/>
    <s v="Flash Express Thailand COD"/>
    <s v="Tiktok"/>
    <s v="จ่ายทีหลัง / COD"/>
    <s v=""/>
    <s v="THT430727A52T0Z"/>
    <s v="13/10/2025 20:00"/>
  </r>
  <r>
    <x v="3"/>
    <x v="3"/>
    <n v="50"/>
    <n v="1"/>
    <s v="FYB21"/>
    <n v="100"/>
    <n v="0"/>
    <s v="ร้านที่2"/>
    <s v="พ***ทธิ์"/>
    <s v="กาฬสินธุ์"/>
    <s v="-"/>
    <s v=""/>
    <s v="13/10/2025 19:59"/>
    <s v="-"/>
    <s v="Flash Express Thailand COD"/>
    <s v="Tiktok"/>
    <s v="จ่ายทีหลัง / COD"/>
    <s v=""/>
    <s v="THT430727A52T0Z"/>
    <s v="13/10/2025 19:59"/>
  </r>
  <r>
    <x v="7"/>
    <x v="7"/>
    <n v="75"/>
    <n v="3"/>
    <s v="FYB20"/>
    <n v="225"/>
    <n v="0"/>
    <s v="ร้านที่1"/>
    <s v="น******ณ"/>
    <s v="******บินหาดใหญ่-ลพบุรีราเมศวร์ ต.ควนลัง ตำบลควนลัง อำเภอหาดใหญ่ จังหวัดสงขลา 90110"/>
    <s v="90110"/>
    <s v="18"/>
    <s v="13/10/2025 19:58"/>
    <s v="-"/>
    <s v="SPX Express"/>
    <s v="Shopee"/>
    <s v="shopee"/>
    <s v=""/>
    <s v="TH256629730570L"/>
    <s v="13/10/2025 19:58"/>
  </r>
  <r>
    <x v="1"/>
    <x v="1"/>
    <n v="50"/>
    <n v="1"/>
    <s v="FYB19"/>
    <n v="100"/>
    <n v="0"/>
    <s v="ร้านที่2"/>
    <s v="M* F***dom"/>
    <s v="บึงกาฬ"/>
    <s v="-"/>
    <s v=""/>
    <s v="13/10/2025 19:57"/>
    <s v="-"/>
    <s v="J&amp;T COD"/>
    <s v="Tiktok"/>
    <s v="จ่ายทีหลัง / COD"/>
    <s v=""/>
    <s v="765037981083"/>
    <s v="13/10/2025 19:57"/>
  </r>
  <r>
    <x v="2"/>
    <x v="2"/>
    <n v="50"/>
    <n v="1"/>
    <s v="FYB19"/>
    <n v="100"/>
    <n v="0"/>
    <s v="ร้านที่2"/>
    <s v="M* F***dom"/>
    <s v="บึงกาฬ"/>
    <s v="-"/>
    <s v=""/>
    <s v="13/10/2025 19:57"/>
    <s v="-"/>
    <s v="J&amp;T COD"/>
    <s v="Tiktok"/>
    <s v="จ่ายทีหลัง / COD"/>
    <s v=""/>
    <s v="765037981083"/>
    <s v="13/10/2025 19:57"/>
  </r>
  <r>
    <x v="3"/>
    <x v="3"/>
    <n v="50"/>
    <n v="1"/>
    <s v="FYB19"/>
    <n v="100"/>
    <n v="0"/>
    <s v="ร้านที่2"/>
    <s v="M* F***dom"/>
    <s v="บึงกาฬ"/>
    <s v="-"/>
    <s v=""/>
    <s v="13/10/2025 19:57"/>
    <s v="-"/>
    <s v="J&amp;T COD"/>
    <s v="Tiktok"/>
    <s v="จ่ายทีหลัง / COD"/>
    <s v=""/>
    <s v="765037981083"/>
    <s v="13/10/2025 19:57"/>
  </r>
  <r>
    <x v="1"/>
    <x v="1"/>
    <n v="50"/>
    <n v="1"/>
    <s v="FYB17"/>
    <n v="135"/>
    <n v="35"/>
    <s v="ร้านที่4"/>
    <s v="น***ล เ***ัยน่าน"/>
    <s v="ปทุมธานี"/>
    <s v="-"/>
    <s v=""/>
    <s v="13/10/2025 19:53"/>
    <s v="-"/>
    <s v="Flash Express Thailand COD"/>
    <s v="Tiktok"/>
    <s v="จ่ายทีหลัง / COD"/>
    <s v=""/>
    <s v="THT040627A4Z18Z"/>
    <s v="13/10/2025 19:53"/>
  </r>
  <r>
    <x v="2"/>
    <x v="2"/>
    <n v="50"/>
    <n v="1"/>
    <s v="FYB17"/>
    <n v="135"/>
    <n v="35"/>
    <s v="ร้านที่4"/>
    <s v="น***ล เ***ัยน่าน"/>
    <s v="ปทุมธานี"/>
    <s v="-"/>
    <s v=""/>
    <s v="13/10/2025 19:53"/>
    <s v="-"/>
    <s v="Flash Express Thailand COD"/>
    <s v="Tiktok"/>
    <s v="จ่ายทีหลัง / COD"/>
    <s v=""/>
    <s v="THT040627A4Z18Z"/>
    <s v="13/10/2025 19:53"/>
  </r>
  <r>
    <x v="3"/>
    <x v="3"/>
    <n v="50"/>
    <n v="1"/>
    <s v="FYB17"/>
    <n v="135"/>
    <n v="35"/>
    <s v="ร้านที่4"/>
    <s v="น***ล เ***ัยน่าน"/>
    <s v="ปทุมธานี"/>
    <s v="-"/>
    <s v=""/>
    <s v="13/10/2025 19:53"/>
    <s v="-"/>
    <s v="Flash Express Thailand COD"/>
    <s v="Tiktok"/>
    <s v="จ่ายทีหลัง / COD"/>
    <s v=""/>
    <s v="THT040627A4Z18Z"/>
    <s v="13/10/2025 19:53"/>
  </r>
  <r>
    <x v="5"/>
    <x v="5"/>
    <n v="66.666666666666671"/>
    <n v="3"/>
    <s v="FYB16"/>
    <n v="200"/>
    <n v="0"/>
    <s v="ร้านที่2"/>
    <s v="ล***วดี แ***แพง"/>
    <s v="สุราษฎร์ธานี"/>
    <s v="-"/>
    <s v=""/>
    <s v="13/10/2025 19:52"/>
    <s v="-"/>
    <s v="J&amp;T COD"/>
    <s v="Tiktok"/>
    <s v="จ่ายทีหลัง / COD"/>
    <s v=""/>
    <s v="765058065026"/>
    <s v="13/10/2025 19:52"/>
  </r>
  <r>
    <x v="0"/>
    <x v="0"/>
    <n v="33.333333333333336"/>
    <n v="3"/>
    <s v="FYB16"/>
    <n v="200"/>
    <n v="0"/>
    <s v="ร้านที่2"/>
    <s v="ล***วดี แ***แพง"/>
    <s v="สุราษฎร์ธานี"/>
    <s v="-"/>
    <s v=""/>
    <s v="13/10/2025 19:52"/>
    <s v="-"/>
    <s v="J&amp;T COD"/>
    <s v="Tiktok"/>
    <s v="จ่ายทีหลัง / COD"/>
    <s v=""/>
    <s v="765058065026"/>
    <s v="13/10/2025 19:52"/>
  </r>
  <r>
    <x v="1"/>
    <x v="1"/>
    <n v="50"/>
    <n v="1"/>
    <s v="FYB15"/>
    <n v="100"/>
    <n v="0"/>
    <s v="ร้านที่2"/>
    <s v="บ***า โ***ร่งศรี"/>
    <s v="นนทบุรี"/>
    <s v="-"/>
    <s v=""/>
    <s v="13/10/2025 19:50"/>
    <s v="-"/>
    <s v="Flash Express Thailand COD"/>
    <s v="Tiktok"/>
    <s v="จ่ายทีหลัง / COD"/>
    <s v=""/>
    <s v="THT030427A2M74Z"/>
    <s v="13/10/2025 19:50"/>
  </r>
  <r>
    <x v="2"/>
    <x v="2"/>
    <n v="50"/>
    <n v="1"/>
    <s v="FYB15"/>
    <n v="100"/>
    <n v="0"/>
    <s v="ร้านที่2"/>
    <s v="บ***า โ***ร่งศรี"/>
    <s v="นนทบุรี"/>
    <s v="-"/>
    <s v=""/>
    <s v="13/10/2025 19:50"/>
    <s v="-"/>
    <s v="Flash Express Thailand COD"/>
    <s v="Tiktok"/>
    <s v="จ่ายทีหลัง / COD"/>
    <s v=""/>
    <s v="THT030427A2M74Z"/>
    <s v="13/10/2025 19:50"/>
  </r>
  <r>
    <x v="3"/>
    <x v="3"/>
    <n v="50"/>
    <n v="1"/>
    <s v="FYB15"/>
    <n v="100"/>
    <n v="0"/>
    <s v="ร้านที่2"/>
    <s v="บ***า โ***ร่งศรี"/>
    <s v="นนทบุรี"/>
    <s v="-"/>
    <s v=""/>
    <s v="13/10/2025 19:50"/>
    <s v="-"/>
    <s v="Flash Express Thailand COD"/>
    <s v="Tiktok"/>
    <s v="จ่ายทีหลัง / COD"/>
    <s v=""/>
    <s v="THT030427A2M74Z"/>
    <s v="13/10/2025 19:50"/>
  </r>
  <r>
    <x v="1"/>
    <x v="1"/>
    <n v="50"/>
    <n v="1"/>
    <s v="FYB14"/>
    <n v="135"/>
    <n v="35"/>
    <s v="ร้านที่4"/>
    <s v="พ***หวาน ม***สา"/>
    <s v="นนทบุรี"/>
    <s v="-"/>
    <s v=""/>
    <s v="13/10/2025 19:50"/>
    <s v="-"/>
    <s v="Flash Express Thailand COD"/>
    <s v="Tiktok"/>
    <s v="จ่ายทีหลัง / COD"/>
    <s v=""/>
    <s v="THT030127B2WZ7Z"/>
    <s v="13/10/2025 19:50"/>
  </r>
  <r>
    <x v="2"/>
    <x v="2"/>
    <n v="50"/>
    <n v="1"/>
    <s v="FYB14"/>
    <n v="135"/>
    <n v="35"/>
    <s v="ร้านที่4"/>
    <s v="พ***หวาน ม***สา"/>
    <s v="นนทบุรี"/>
    <s v="-"/>
    <s v=""/>
    <s v="13/10/2025 19:50"/>
    <s v="-"/>
    <s v="Flash Express Thailand COD"/>
    <s v="Tiktok"/>
    <s v="จ่ายทีหลัง / COD"/>
    <s v=""/>
    <s v="THT030127B2WZ7Z"/>
    <s v="13/10/2025 19:50"/>
  </r>
  <r>
    <x v="3"/>
    <x v="3"/>
    <n v="50"/>
    <n v="1"/>
    <s v="FYB14"/>
    <n v="135"/>
    <n v="35"/>
    <s v="ร้านที่4"/>
    <s v="พ***หวาน ม***สา"/>
    <s v="นนทบุรี"/>
    <s v="-"/>
    <s v=""/>
    <s v="13/10/2025 19:50"/>
    <s v="-"/>
    <s v="Flash Express Thailand COD"/>
    <s v="Tiktok"/>
    <s v="จ่ายทีหลัง / COD"/>
    <s v=""/>
    <s v="THT030127B2WZ7Z"/>
    <s v="13/10/2025 19:50"/>
  </r>
  <r>
    <x v="4"/>
    <x v="4"/>
    <n v="66.666666666666671"/>
    <n v="3"/>
    <s v="FYB13"/>
    <n v="100"/>
    <n v="0"/>
    <s v="ร้านที่2"/>
    <s v="น***ธรรมสรณ์  ช***าร"/>
    <s v="สระแก้ว"/>
    <s v="-"/>
    <s v=""/>
    <s v="13/10/2025 19:47"/>
    <s v="-"/>
    <s v="J&amp;T COD"/>
    <s v="Tiktok"/>
    <s v="จ่ายทีหลัง / COD"/>
    <s v=""/>
    <s v="765063795042"/>
    <s v="13/10/2025 19:47"/>
  </r>
  <r>
    <x v="1"/>
    <x v="1"/>
    <n v="50"/>
    <n v="1"/>
    <s v="FYB12"/>
    <n v="100"/>
    <n v="0"/>
    <s v="ร้านที่4"/>
    <s v="T***ulกุลธิดา โ***นทสุด"/>
    <s v="กรุงเทพฯ"/>
    <s v="-"/>
    <s v=""/>
    <s v="13/10/2025 19:46"/>
    <s v="-"/>
    <s v="J&amp;T COD"/>
    <s v="Tiktok"/>
    <s v="จ่ายทีหลัง / COD"/>
    <s v=""/>
    <s v="765092183085"/>
    <s v="13/10/2025 19:46"/>
  </r>
  <r>
    <x v="2"/>
    <x v="2"/>
    <n v="50"/>
    <n v="1"/>
    <s v="FYB12"/>
    <n v="100"/>
    <n v="0"/>
    <s v="ร้านที่4"/>
    <s v="T***ulกุลธิดา โ***นทสุด"/>
    <s v="กรุงเทพฯ"/>
    <s v="-"/>
    <s v=""/>
    <s v="13/10/2025 19:46"/>
    <s v="-"/>
    <s v="J&amp;T COD"/>
    <s v="Tiktok"/>
    <s v="จ่ายทีหลัง / COD"/>
    <s v=""/>
    <s v="765092183085"/>
    <s v="13/10/2025 19:46"/>
  </r>
  <r>
    <x v="3"/>
    <x v="3"/>
    <n v="50"/>
    <n v="1"/>
    <s v="FYB12"/>
    <n v="100"/>
    <n v="0"/>
    <s v="ร้านที่4"/>
    <s v="T***ulกุลธิดา โ***นทสุด"/>
    <s v="กรุงเทพฯ"/>
    <s v="-"/>
    <s v=""/>
    <s v="13/10/2025 19:46"/>
    <s v="-"/>
    <s v="J&amp;T COD"/>
    <s v="Tiktok"/>
    <s v="จ่ายทีหลัง / COD"/>
    <s v=""/>
    <s v="765092183085"/>
    <s v="13/10/2025 19:46"/>
  </r>
  <r>
    <x v="1"/>
    <x v="1"/>
    <n v="50"/>
    <n v="1"/>
    <s v="FYB11"/>
    <n v="100"/>
    <n v="0"/>
    <s v="ร้านที่2"/>
    <s v="ภ***น บ***ิ่ง"/>
    <s v="เพชรบูรณ์"/>
    <s v="-"/>
    <s v=""/>
    <s v="13/10/2025 19:44"/>
    <s v="-"/>
    <s v="Flash Express Thailand COD"/>
    <s v="Tiktok"/>
    <s v="จ่ายทีหลัง / COD"/>
    <s v=""/>
    <s v="THT630427B2PQ9Z"/>
    <s v="13/10/2025 19:45"/>
  </r>
  <r>
    <x v="2"/>
    <x v="2"/>
    <n v="50"/>
    <n v="1"/>
    <s v="FYB11"/>
    <n v="100"/>
    <n v="0"/>
    <s v="ร้านที่2"/>
    <s v="ภ***น บ***ิ่ง"/>
    <s v="เพชรบูรณ์"/>
    <s v="-"/>
    <s v=""/>
    <s v="13/10/2025 19:44"/>
    <s v="-"/>
    <s v="Flash Express Thailand COD"/>
    <s v="Tiktok"/>
    <s v="จ่ายทีหลัง / COD"/>
    <s v=""/>
    <s v="THT630427B2PQ9Z"/>
    <s v="13/10/2025 19:45"/>
  </r>
  <r>
    <x v="3"/>
    <x v="3"/>
    <n v="50"/>
    <n v="1"/>
    <s v="FYB11"/>
    <n v="100"/>
    <n v="0"/>
    <s v="ร้านที่2"/>
    <s v="ภ***น บ***ิ่ง"/>
    <s v="เพชรบูรณ์"/>
    <s v="-"/>
    <s v=""/>
    <s v="13/10/2025 19:44"/>
    <s v="-"/>
    <s v="Flash Express Thailand COD"/>
    <s v="Tiktok"/>
    <s v="จ่ายทีหลัง / COD"/>
    <s v=""/>
    <s v="THT630427B2PQ9Z"/>
    <s v="13/10/2025 19:45"/>
  </r>
  <r>
    <x v="8"/>
    <x v="8"/>
    <n v="76"/>
    <n v="1"/>
    <s v="FYB10"/>
    <n v="218"/>
    <n v="0"/>
    <s v="ร้านที่1"/>
    <s v="ป******ล"/>
    <s v="******หมู่ที่ 1, ตำบล ธนู, อำเภออุทัย ตำบลธนู อำเภออุทัย จังหวัดพระนครศรีอยุธยา 13000"/>
    <s v="13000"/>
    <s v="58"/>
    <s v="13/10/2025 20:14"/>
    <s v="-"/>
    <s v="SPX Express"/>
    <s v="Shopee"/>
    <s v="shopee"/>
    <s v=""/>
    <s v="TH253545657892A"/>
    <s v="13/10/2025 19:44"/>
  </r>
  <r>
    <x v="7"/>
    <x v="7"/>
    <n v="75"/>
    <n v="2"/>
    <s v="FYB10"/>
    <n v="218"/>
    <n v="0"/>
    <s v="ร้านที่1"/>
    <s v="ป******ล"/>
    <s v="******หมู่ที่ 1, ตำบล ธนู, อำเภออุทัย ตำบลธนู อำเภออุทัย จังหวัดพระนครศรีอยุธยา 13000"/>
    <s v="13000"/>
    <s v="58"/>
    <s v="13/10/2025 20:14"/>
    <s v="-"/>
    <s v="SPX Express"/>
    <s v="Shopee"/>
    <s v="shopee"/>
    <s v=""/>
    <s v="TH253545657892A"/>
    <s v="13/10/2025 19:44"/>
  </r>
  <r>
    <x v="1"/>
    <x v="1"/>
    <n v="50"/>
    <n v="1"/>
    <s v="FYB9"/>
    <n v="100"/>
    <n v="0"/>
    <s v="ร้านที่4"/>
    <s v="ป***ยา"/>
    <s v="ชลบุรี"/>
    <s v="-"/>
    <s v=""/>
    <s v="13/10/2025 19:43"/>
    <s v="-"/>
    <s v="J&amp;T COD"/>
    <s v="Tiktok"/>
    <s v="จ่ายทีหลัง / COD"/>
    <s v=""/>
    <s v="-"/>
    <s v="13/10/2025 19:43"/>
  </r>
  <r>
    <x v="2"/>
    <x v="2"/>
    <n v="50"/>
    <n v="1"/>
    <s v="FYB9"/>
    <n v="100"/>
    <n v="0"/>
    <s v="ร้านที่4"/>
    <s v="ป***ยา"/>
    <s v="ชลบุรี"/>
    <s v="-"/>
    <s v=""/>
    <s v="13/10/2025 19:43"/>
    <s v="-"/>
    <s v="J&amp;T COD"/>
    <s v="Tiktok"/>
    <s v="จ่ายทีหลัง / COD"/>
    <s v=""/>
    <s v="-"/>
    <s v="13/10/2025 19:43"/>
  </r>
  <r>
    <x v="3"/>
    <x v="3"/>
    <n v="50"/>
    <n v="1"/>
    <s v="FYB9"/>
    <n v="100"/>
    <n v="0"/>
    <s v="ร้านที่4"/>
    <s v="ป***ยา"/>
    <s v="ชลบุรี"/>
    <s v="-"/>
    <s v=""/>
    <s v="13/10/2025 19:43"/>
    <s v="-"/>
    <s v="J&amp;T COD"/>
    <s v="Tiktok"/>
    <s v="จ่ายทีหลัง / COD"/>
    <s v=""/>
    <s v="-"/>
    <s v="13/10/2025 19:43"/>
  </r>
  <r>
    <x v="1"/>
    <x v="1"/>
    <n v="50"/>
    <n v="1"/>
    <s v="FYB8"/>
    <n v="138"/>
    <n v="38"/>
    <s v="ร้านที่2"/>
    <s v="ด**"/>
    <s v="ระยอง"/>
    <s v="-"/>
    <s v=""/>
    <s v="13/10/2025 19:42"/>
    <s v="-"/>
    <s v="J&amp;T Express"/>
    <s v="Tiktok"/>
    <s v="tiktok"/>
    <s v=""/>
    <s v="-"/>
    <s v="13/10/2025 19:41"/>
  </r>
  <r>
    <x v="2"/>
    <x v="2"/>
    <n v="50"/>
    <n v="1"/>
    <s v="FYB8"/>
    <n v="138"/>
    <n v="38"/>
    <s v="ร้านที่2"/>
    <s v="ด**"/>
    <s v="ระยอง"/>
    <s v="-"/>
    <s v=""/>
    <s v="13/10/2025 19:42"/>
    <s v="-"/>
    <s v="J&amp;T Express"/>
    <s v="Tiktok"/>
    <s v="tiktok"/>
    <s v=""/>
    <s v="-"/>
    <s v="13/10/2025 19:41"/>
  </r>
  <r>
    <x v="3"/>
    <x v="3"/>
    <n v="50"/>
    <n v="1"/>
    <s v="FYB8"/>
    <n v="138"/>
    <n v="38"/>
    <s v="ร้านที่2"/>
    <s v="ด**"/>
    <s v="ระยอง"/>
    <s v="-"/>
    <s v=""/>
    <s v="13/10/2025 19:42"/>
    <s v="-"/>
    <s v="J&amp;T Express"/>
    <s v="Tiktok"/>
    <s v="tiktok"/>
    <s v=""/>
    <s v="-"/>
    <s v="13/10/2025 19:41"/>
  </r>
  <r>
    <x v="4"/>
    <x v="4"/>
    <n v="66.666666666666671"/>
    <n v="3"/>
    <s v="FYB7"/>
    <n v="100"/>
    <n v="0"/>
    <s v="ร้านที่2"/>
    <s v="พ***น์ ข***ุย"/>
    <s v="กรุงเทพมหานคร"/>
    <s v="-"/>
    <s v=""/>
    <s v="13/10/2025 19:41"/>
    <s v="-"/>
    <s v="J&amp;T COD"/>
    <s v="Tiktok"/>
    <s v="จ่ายทีหลัง / COD"/>
    <s v=""/>
    <s v="765023614154"/>
    <s v="13/10/2025 19:41"/>
  </r>
  <r>
    <x v="1"/>
    <x v="1"/>
    <n v="50"/>
    <n v="1"/>
    <s v="FYB6"/>
    <n v="100"/>
    <n v="0"/>
    <s v="ร้านที่2"/>
    <s v="พ***์รดี ภ***องทุ่ง"/>
    <s v="นนทบุรี"/>
    <s v="-"/>
    <s v=""/>
    <s v="13/10/2025 19:39"/>
    <s v="-"/>
    <s v="J&amp;T COD"/>
    <s v="Tiktok"/>
    <s v="จ่ายทีหลัง / COD"/>
    <s v=""/>
    <s v="-"/>
    <s v="13/10/2025 19:39"/>
  </r>
  <r>
    <x v="2"/>
    <x v="2"/>
    <n v="50"/>
    <n v="1"/>
    <s v="FYB6"/>
    <n v="100"/>
    <n v="0"/>
    <s v="ร้านที่2"/>
    <s v="พ***์รดี ภ***องทุ่ง"/>
    <s v="นนทบุรี"/>
    <s v="-"/>
    <s v=""/>
    <s v="13/10/2025 19:39"/>
    <s v="-"/>
    <s v="J&amp;T COD"/>
    <s v="Tiktok"/>
    <s v="จ่ายทีหลัง / COD"/>
    <s v=""/>
    <s v="-"/>
    <s v="13/10/2025 19:39"/>
  </r>
  <r>
    <x v="3"/>
    <x v="3"/>
    <n v="50"/>
    <n v="1"/>
    <s v="FYB6"/>
    <n v="100"/>
    <n v="0"/>
    <s v="ร้านที่2"/>
    <s v="พ***์รดี ภ***องทุ่ง"/>
    <s v="นนทบุรี"/>
    <s v="-"/>
    <s v=""/>
    <s v="13/10/2025 19:39"/>
    <s v="-"/>
    <s v="J&amp;T COD"/>
    <s v="Tiktok"/>
    <s v="จ่ายทีหลัง / COD"/>
    <s v=""/>
    <s v="-"/>
    <s v="13/10/2025 19:39"/>
  </r>
  <r>
    <x v="1"/>
    <x v="1"/>
    <n v="50"/>
    <n v="1"/>
    <s v="FYB5"/>
    <n v="100"/>
    <n v="0"/>
    <s v="ร้านที่2"/>
    <s v="ท***นีย์ น***นวล"/>
    <s v="ฉะเชิงเทรา"/>
    <s v="-"/>
    <s v=""/>
    <s v="13/10/2025 19:31"/>
    <s v="-"/>
    <s v="J&amp;T COD"/>
    <s v="Tiktok"/>
    <s v="จ่ายทีหลัง / COD"/>
    <s v=""/>
    <s v="765060988086"/>
    <s v="13/10/2025 19:31"/>
  </r>
  <r>
    <x v="2"/>
    <x v="2"/>
    <n v="50"/>
    <n v="1"/>
    <s v="FYB5"/>
    <n v="100"/>
    <n v="0"/>
    <s v="ร้านที่2"/>
    <s v="ท***นีย์ น***นวล"/>
    <s v="ฉะเชิงเทรา"/>
    <s v="-"/>
    <s v=""/>
    <s v="13/10/2025 19:31"/>
    <s v="-"/>
    <s v="J&amp;T COD"/>
    <s v="Tiktok"/>
    <s v="จ่ายทีหลัง / COD"/>
    <s v=""/>
    <s v="765060988086"/>
    <s v="13/10/2025 19:31"/>
  </r>
  <r>
    <x v="3"/>
    <x v="3"/>
    <n v="50"/>
    <n v="1"/>
    <s v="FYB5"/>
    <n v="100"/>
    <n v="0"/>
    <s v="ร้านที่2"/>
    <s v="ท***นีย์ น***นวล"/>
    <s v="ฉะเชิงเทรา"/>
    <s v="-"/>
    <s v=""/>
    <s v="13/10/2025 19:31"/>
    <s v="-"/>
    <s v="J&amp;T COD"/>
    <s v="Tiktok"/>
    <s v="จ่ายทีหลัง / COD"/>
    <s v=""/>
    <s v="765060988086"/>
    <s v="13/10/2025 19:31"/>
  </r>
  <r>
    <x v="1"/>
    <x v="1"/>
    <n v="50"/>
    <n v="1"/>
    <s v="FYB4"/>
    <n v="100"/>
    <n v="0"/>
    <s v="ร้านที่4"/>
    <s v="ค***ายุ เ***อพันธุ์ลาน"/>
    <s v="กรุงเทพฯ"/>
    <s v="-"/>
    <s v=""/>
    <s v="13/10/2025 19:28"/>
    <s v="-"/>
    <s v="J&amp;T COD"/>
    <s v="Tiktok"/>
    <s v="จ่ายทีหลัง / COD"/>
    <s v=""/>
    <s v="765069481083"/>
    <s v="13/10/2025 19:28"/>
  </r>
  <r>
    <x v="2"/>
    <x v="2"/>
    <n v="50"/>
    <n v="1"/>
    <s v="FYB4"/>
    <n v="100"/>
    <n v="0"/>
    <s v="ร้านที่4"/>
    <s v="ค***ายุ เ***อพันธุ์ลาน"/>
    <s v="กรุงเทพฯ"/>
    <s v="-"/>
    <s v=""/>
    <s v="13/10/2025 19:28"/>
    <s v="-"/>
    <s v="J&amp;T COD"/>
    <s v="Tiktok"/>
    <s v="จ่ายทีหลัง / COD"/>
    <s v=""/>
    <s v="765069481083"/>
    <s v="13/10/2025 19:28"/>
  </r>
  <r>
    <x v="3"/>
    <x v="3"/>
    <n v="50"/>
    <n v="1"/>
    <s v="FYB4"/>
    <n v="100"/>
    <n v="0"/>
    <s v="ร้านที่4"/>
    <s v="ค***ายุ เ***อพันธุ์ลาน"/>
    <s v="กรุงเทพฯ"/>
    <s v="-"/>
    <s v=""/>
    <s v="13/10/2025 19:28"/>
    <s v="-"/>
    <s v="J&amp;T COD"/>
    <s v="Tiktok"/>
    <s v="จ่ายทีหลัง / COD"/>
    <s v=""/>
    <s v="765069481083"/>
    <s v="13/10/2025 19:28"/>
  </r>
  <r>
    <x v="12"/>
    <x v="13"/>
    <n v="10"/>
    <n v="20"/>
    <s v="FYB3"/>
    <n v="488"/>
    <n v="64"/>
    <s v="ร้านที่1"/>
    <s v="แม่ สอ จันทร์ศิลป์"/>
    <s v="62 หมู่8  บ้านโคกสะอาด บ้านโคกสะอาด-พาชี 0650297790แม่สอ · ปังกู/ Pang Ku_x000a__x000a_ประโคนชัย/ Prakhon Chaiบุรีรัมย์/ Buriram_x000a_31140"/>
    <s v="31140"/>
    <s v="660629901699"/>
    <s v="13/10/2025 19:29"/>
    <s v="-"/>
    <s v="Kerry_dropoff"/>
    <s v="Lazada"/>
    <s v="lazada"/>
    <s v=""/>
    <s v="TH28077VD76B5F"/>
    <s v="13/10/2025 19:28"/>
  </r>
  <r>
    <x v="3"/>
    <x v="14"/>
    <n v="46"/>
    <n v="2"/>
    <s v="FYB3"/>
    <n v="488"/>
    <n v="64"/>
    <s v="ร้านที่1"/>
    <s v="แม่ สอ จันทร์ศิลป์"/>
    <s v="62 หมู่8  บ้านโคกสะอาด บ้านโคกสะอาด-พาชี 0650297790แม่สอ · ปังกู/ Pang Ku_x000a__x000a_ประโคนชัย/ Prakhon Chaiบุรีรัมย์/ Buriram_x000a_31140"/>
    <s v="31140"/>
    <s v="660629901699"/>
    <s v="13/10/2025 19:29"/>
    <s v="-"/>
    <s v="Kerry_dropoff"/>
    <s v="Lazada"/>
    <s v="lazada"/>
    <s v=""/>
    <s v="TH28077VD76B5F"/>
    <s v="13/10/2025 19:28"/>
  </r>
  <r>
    <x v="1"/>
    <x v="14"/>
    <n v="46"/>
    <n v="2"/>
    <s v="FYB3"/>
    <n v="488"/>
    <n v="64"/>
    <s v="ร้านที่1"/>
    <s v="แม่ สอ จันทร์ศิลป์"/>
    <s v="62 หมู่8  บ้านโคกสะอาด บ้านโคกสะอาด-พาชี 0650297790แม่สอ · ปังกู/ Pang Ku_x000a__x000a_ประโคนชัย/ Prakhon Chaiบุรีรัมย์/ Buriram_x000a_31140"/>
    <s v="31140"/>
    <s v="660629901699"/>
    <s v="13/10/2025 19:29"/>
    <s v="-"/>
    <s v="Kerry_dropoff"/>
    <s v="Lazada"/>
    <s v="lazada"/>
    <s v=""/>
    <s v="TH28077VD76B5F"/>
    <s v="13/10/2025 19:28"/>
  </r>
  <r>
    <x v="1"/>
    <x v="1"/>
    <n v="50"/>
    <n v="1"/>
    <s v="FYB2"/>
    <n v="100"/>
    <n v="0"/>
    <s v="ร้านที่2"/>
    <s v="ธ***รัตน์ แ***ชยสงค๋"/>
    <s v="สมุทรปราการ"/>
    <s v="-"/>
    <s v=""/>
    <s v="13/10/2025 19:27"/>
    <s v="-"/>
    <s v="Flash Express Thailand"/>
    <s v="Tiktok"/>
    <s v="tiktok"/>
    <s v=""/>
    <s v="THT020327B0XT1Z"/>
    <s v="13/10/2025 19:26"/>
  </r>
  <r>
    <x v="2"/>
    <x v="2"/>
    <n v="50"/>
    <n v="1"/>
    <s v="FYB2"/>
    <n v="100"/>
    <n v="0"/>
    <s v="ร้านที่2"/>
    <s v="ธ***รัตน์ แ***ชยสงค๋"/>
    <s v="สมุทรปราการ"/>
    <s v="-"/>
    <s v=""/>
    <s v="13/10/2025 19:27"/>
    <s v="-"/>
    <s v="Flash Express Thailand"/>
    <s v="Tiktok"/>
    <s v="tiktok"/>
    <s v=""/>
    <s v="THT020327B0XT1Z"/>
    <s v="13/10/2025 19:26"/>
  </r>
  <r>
    <x v="3"/>
    <x v="3"/>
    <n v="50"/>
    <n v="1"/>
    <s v="FYB2"/>
    <n v="100"/>
    <n v="0"/>
    <s v="ร้านที่2"/>
    <s v="ธ***รัตน์ แ***ชยสงค๋"/>
    <s v="สมุทรปราการ"/>
    <s v="-"/>
    <s v=""/>
    <s v="13/10/2025 19:27"/>
    <s v="-"/>
    <s v="Flash Express Thailand"/>
    <s v="Tiktok"/>
    <s v="tiktok"/>
    <s v=""/>
    <s v="THT020327B0XT1Z"/>
    <s v="13/10/2025 19:26"/>
  </r>
  <r>
    <x v="1"/>
    <x v="1"/>
    <n v="50"/>
    <n v="1"/>
    <s v="FYB1"/>
    <n v="100"/>
    <n v="0"/>
    <s v="ร้านที่2"/>
    <s v="ว***ชชา  ว***เหล็ก"/>
    <s v="สระบุรี"/>
    <s v="-"/>
    <s v=""/>
    <s v="13/10/2025 19:25"/>
    <s v="-"/>
    <s v="J&amp;T COD"/>
    <s v="Tiktok"/>
    <s v="จ่ายทีหลัง / COD"/>
    <s v=""/>
    <s v="765076781070"/>
    <s v="13/10/2025 19:26"/>
  </r>
  <r>
    <x v="2"/>
    <x v="2"/>
    <n v="50"/>
    <n v="1"/>
    <s v="FYB1"/>
    <n v="100"/>
    <n v="0"/>
    <s v="ร้านที่2"/>
    <s v="ว***ชชา  ว***เหล็ก"/>
    <s v="สระบุรี"/>
    <s v="-"/>
    <s v=""/>
    <s v="13/10/2025 19:25"/>
    <s v="-"/>
    <s v="J&amp;T COD"/>
    <s v="Tiktok"/>
    <s v="จ่ายทีหลัง / COD"/>
    <s v=""/>
    <s v="765076781070"/>
    <s v="13/10/2025 19:26"/>
  </r>
  <r>
    <x v="3"/>
    <x v="3"/>
    <n v="50"/>
    <n v="1"/>
    <s v="FYB1"/>
    <n v="100"/>
    <n v="0"/>
    <s v="ร้านที่2"/>
    <s v="ว***ชชา  ว***เหล็ก"/>
    <s v="สระบุรี"/>
    <s v="-"/>
    <s v=""/>
    <s v="13/10/2025 19:25"/>
    <s v="-"/>
    <s v="J&amp;T COD"/>
    <s v="Tiktok"/>
    <s v="จ่ายทีหลัง / COD"/>
    <s v=""/>
    <s v="765076781070"/>
    <s v="13/10/2025 19:26"/>
  </r>
  <r>
    <x v="0"/>
    <x v="0"/>
    <n v="33.333333333333336"/>
    <n v="3"/>
    <s v="FYB0"/>
    <n v="164"/>
    <n v="29"/>
    <s v="ร้านที่1"/>
    <s v="สุณี บุญเย็น"/>
    <s v="ร้านของชำลุงเหว่า 76 ม.5 ต.บางหลวง · บางหลวง/ Bang Luang_x000a__x000a_สรรพยา/ Sapphayaชัยนาท/ Chainat_x000a_17150"/>
    <s v="17150"/>
    <s v="660643541998"/>
    <s v="13/10/2025 19:25"/>
    <s v="-"/>
    <s v="Kerry_dropoff"/>
    <s v="Lazada"/>
    <s v="lazada"/>
    <s v=""/>
    <s v="LEXPU0618012244"/>
    <s v="13/10/2025 19:24"/>
  </r>
  <r>
    <x v="0"/>
    <x v="0"/>
    <n v="50"/>
    <n v="6"/>
    <s v="FYA99"/>
    <n v="200"/>
    <n v="0"/>
    <s v="ร้านที่2"/>
    <s v="บ***"/>
    <s v="ระยอง"/>
    <s v="-"/>
    <s v=""/>
    <s v="13/10/2025 19:23"/>
    <s v="-"/>
    <s v="J&amp;T Express"/>
    <s v="Tiktok"/>
    <s v="tiktok"/>
    <s v=""/>
    <s v="765081451061"/>
    <s v="13/10/2025 19:22"/>
  </r>
  <r>
    <x v="1"/>
    <x v="1"/>
    <n v="50"/>
    <n v="1"/>
    <s v="FYA97"/>
    <n v="50"/>
    <n v="0"/>
    <s v="ร้านที่2"/>
    <s v="อ******พ"/>
    <s v="******อเฉลิมพระเกียรติ นครศรีธรรมราช 80350 ตำบลทางพูน อำเภอเฉลิมพระเกียรติ จังหวัดนครศรีธรรมราช 80350"/>
    <s v="80350"/>
    <s v="22"/>
    <s v="13/10/2025 19:18"/>
    <s v="-"/>
    <s v="Flash Express"/>
    <s v="Shopee"/>
    <s v="shopee"/>
    <s v=""/>
    <s v="TH64237VD8S72D"/>
    <s v="13/10/2025 19:18"/>
  </r>
  <r>
    <x v="1"/>
    <x v="1"/>
    <n v="50"/>
    <n v="1"/>
    <s v="FYA96"/>
    <n v="100"/>
    <n v="0"/>
    <s v="ร้านที่2"/>
    <s v="ช******ศ"/>
    <s v="******าวดีรังสิตซอย 43  แขวงสนามบิน  เขตดอนเมือง แขวงสนามบิน เขตดอนเมือง จังหวัดกรุงเทพมหานคร 10210"/>
    <s v="10210"/>
    <s v="68"/>
    <s v="13/10/2025 19:16"/>
    <s v="-"/>
    <s v="SPX Express"/>
    <s v="Shopee"/>
    <s v="shopee"/>
    <s v=""/>
    <s v="TH2558873018088"/>
    <s v="13/10/2025 19:15"/>
  </r>
  <r>
    <x v="3"/>
    <x v="3"/>
    <n v="50"/>
    <n v="1"/>
    <s v="FYA96"/>
    <n v="100"/>
    <n v="0"/>
    <s v="ร้านที่2"/>
    <s v="ช******ศ"/>
    <s v="******าวดีรังสิตซอย 43  แขวงสนามบิน  เขตดอนเมือง แขวงสนามบิน เขตดอนเมือง จังหวัดกรุงเทพมหานคร 10210"/>
    <s v="10210"/>
    <s v="68"/>
    <s v="13/10/2025 19:16"/>
    <s v="-"/>
    <s v="SPX Express"/>
    <s v="Shopee"/>
    <s v="shopee"/>
    <s v=""/>
    <s v="TH2558873018088"/>
    <s v="13/10/2025 19:15"/>
  </r>
  <r>
    <x v="1"/>
    <x v="1"/>
    <n v="50"/>
    <n v="1"/>
    <s v="FYA95"/>
    <n v="100"/>
    <n v="0"/>
    <s v="ร้านที่2"/>
    <s v="อ***รณ ท***ักดี"/>
    <s v="พะเยา"/>
    <s v="-"/>
    <s v=""/>
    <s v="13/10/2025 19:15"/>
    <s v="-"/>
    <s v="J&amp;T COD"/>
    <s v="Tiktok"/>
    <s v="จ่ายทีหลัง / COD"/>
    <s v=""/>
    <s v="-"/>
    <s v="13/10/2025 19:15"/>
  </r>
  <r>
    <x v="2"/>
    <x v="2"/>
    <n v="50"/>
    <n v="1"/>
    <s v="FYA95"/>
    <n v="100"/>
    <n v="0"/>
    <s v="ร้านที่2"/>
    <s v="อ***รณ ท***ักดี"/>
    <s v="พะเยา"/>
    <s v="-"/>
    <s v=""/>
    <s v="13/10/2025 19:15"/>
    <s v="-"/>
    <s v="J&amp;T COD"/>
    <s v="Tiktok"/>
    <s v="จ่ายทีหลัง / COD"/>
    <s v=""/>
    <s v="-"/>
    <s v="13/10/2025 19:15"/>
  </r>
  <r>
    <x v="3"/>
    <x v="3"/>
    <n v="50"/>
    <n v="1"/>
    <s v="FYA95"/>
    <n v="100"/>
    <n v="0"/>
    <s v="ร้านที่2"/>
    <s v="อ***รณ ท***ักดี"/>
    <s v="พะเยา"/>
    <s v="-"/>
    <s v=""/>
    <s v="13/10/2025 19:15"/>
    <s v="-"/>
    <s v="J&amp;T COD"/>
    <s v="Tiktok"/>
    <s v="จ่ายทีหลัง / COD"/>
    <s v=""/>
    <s v="-"/>
    <s v="13/10/2025 19:15"/>
  </r>
  <r>
    <x v="7"/>
    <x v="15"/>
    <n v="64"/>
    <n v="1"/>
    <s v="FYA94"/>
    <n v="64"/>
    <n v="0"/>
    <s v="ร้านที่1"/>
    <s v="นางสาวสุกัญญา​   มี​สงฆ์​"/>
    <s v="หนองเค้าแมว 62  หมู่ 7 · โพธิ์ไทรงาม/ Pho Sai Ngam_x000a__x000a_บึงนาราง/ Bueng Na Rangพิจิตร/ Phichit_x000a_66130"/>
    <s v="66130"/>
    <s v="660649238856"/>
    <s v="13/10/2025 19:19"/>
    <s v="-"/>
    <s v="Kerry_dropoff"/>
    <s v="Lazada"/>
    <s v="lazada"/>
    <s v=""/>
    <s v="TH62107VD4VB0B"/>
    <s v="13/10/2025 19:15"/>
  </r>
  <r>
    <x v="1"/>
    <x v="1"/>
    <n v="50"/>
    <n v="1"/>
    <s v="FYA92"/>
    <n v="100"/>
    <n v="0"/>
    <s v="ร้านที่2"/>
    <s v="น***ภา"/>
    <s v="เลย"/>
    <s v="-"/>
    <s v=""/>
    <s v="13/10/2025 19:12"/>
    <s v="-"/>
    <s v="Flash Express Thailand COD"/>
    <s v="Tiktok"/>
    <s v="จ่ายทีหลัง / COD"/>
    <s v=""/>
    <s v="THT390127B2X57Z"/>
    <s v="13/10/2025 19:12"/>
  </r>
  <r>
    <x v="2"/>
    <x v="2"/>
    <n v="50"/>
    <n v="1"/>
    <s v="FYA92"/>
    <n v="100"/>
    <n v="0"/>
    <s v="ร้านที่2"/>
    <s v="น***ภา"/>
    <s v="เลย"/>
    <s v="-"/>
    <s v=""/>
    <s v="13/10/2025 19:12"/>
    <s v="-"/>
    <s v="Flash Express Thailand COD"/>
    <s v="Tiktok"/>
    <s v="จ่ายทีหลัง / COD"/>
    <s v=""/>
    <s v="THT390127B2X57Z"/>
    <s v="13/10/2025 19:12"/>
  </r>
  <r>
    <x v="3"/>
    <x v="3"/>
    <n v="50"/>
    <n v="1"/>
    <s v="FYA92"/>
    <n v="100"/>
    <n v="0"/>
    <s v="ร้านที่2"/>
    <s v="น***ภา"/>
    <s v="เลย"/>
    <s v="-"/>
    <s v=""/>
    <s v="13/10/2025 19:12"/>
    <s v="-"/>
    <s v="Flash Express Thailand COD"/>
    <s v="Tiktok"/>
    <s v="จ่ายทีหลัง / COD"/>
    <s v=""/>
    <s v="THT390127B2X57Z"/>
    <s v="13/10/2025 19:12"/>
  </r>
  <r>
    <x v="1"/>
    <x v="1"/>
    <n v="50"/>
    <n v="1"/>
    <s v="FYA91"/>
    <n v="100"/>
    <n v="0"/>
    <s v="ร้านที่2"/>
    <s v="ท***์สุดา ว***มานพ"/>
    <s v="นครศรีธรรมราช"/>
    <s v="-"/>
    <s v=""/>
    <s v="13/10/2025 19:08"/>
    <s v="-"/>
    <s v="J&amp;T COD"/>
    <s v="Tiktok"/>
    <s v="จ่ายทีหลัง / COD"/>
    <s v=""/>
    <s v="-"/>
    <s v="13/10/2025 19:08"/>
  </r>
  <r>
    <x v="2"/>
    <x v="2"/>
    <n v="50"/>
    <n v="1"/>
    <s v="FYA91"/>
    <n v="100"/>
    <n v="0"/>
    <s v="ร้านที่2"/>
    <s v="ท***์สุดา ว***มานพ"/>
    <s v="นครศรีธรรมราช"/>
    <s v="-"/>
    <s v=""/>
    <s v="13/10/2025 19:08"/>
    <s v="-"/>
    <s v="J&amp;T COD"/>
    <s v="Tiktok"/>
    <s v="จ่ายทีหลัง / COD"/>
    <s v=""/>
    <s v="-"/>
    <s v="13/10/2025 19:08"/>
  </r>
  <r>
    <x v="3"/>
    <x v="3"/>
    <n v="50"/>
    <n v="1"/>
    <s v="FYA91"/>
    <n v="100"/>
    <n v="0"/>
    <s v="ร้านที่2"/>
    <s v="ท***์สุดา ว***มานพ"/>
    <s v="นครศรีธรรมราช"/>
    <s v="-"/>
    <s v=""/>
    <s v="13/10/2025 19:08"/>
    <s v="-"/>
    <s v="J&amp;T COD"/>
    <s v="Tiktok"/>
    <s v="จ่ายทีหลัง / COD"/>
    <s v=""/>
    <s v="-"/>
    <s v="13/10/2025 19:08"/>
  </r>
  <r>
    <x v="1"/>
    <x v="1"/>
    <n v="50"/>
    <n v="1"/>
    <s v="FYA89"/>
    <n v="100"/>
    <n v="0"/>
    <s v="ร้านที่4"/>
    <s v="จ***วรรณ ส***นโท"/>
    <s v="ชุมพร"/>
    <s v="-"/>
    <s v=""/>
    <s v="13/10/2025 19:07"/>
    <s v="-"/>
    <s v="Flash Express Thailand COD"/>
    <s v="Tiktok"/>
    <s v="จ่ายทีหลัง / COD"/>
    <s v=""/>
    <s v="THT700127B0QX5Z"/>
    <s v="13/10/2025 19:07"/>
  </r>
  <r>
    <x v="2"/>
    <x v="2"/>
    <n v="50"/>
    <n v="1"/>
    <s v="FYA89"/>
    <n v="100"/>
    <n v="0"/>
    <s v="ร้านที่4"/>
    <s v="จ***วรรณ ส***นโท"/>
    <s v="ชุมพร"/>
    <s v="-"/>
    <s v=""/>
    <s v="13/10/2025 19:07"/>
    <s v="-"/>
    <s v="Flash Express Thailand COD"/>
    <s v="Tiktok"/>
    <s v="จ่ายทีหลัง / COD"/>
    <s v=""/>
    <s v="THT700127B0QX5Z"/>
    <s v="13/10/2025 19:07"/>
  </r>
  <r>
    <x v="3"/>
    <x v="3"/>
    <n v="50"/>
    <n v="1"/>
    <s v="FYA89"/>
    <n v="100"/>
    <n v="0"/>
    <s v="ร้านที่4"/>
    <s v="จ***วรรณ ส***นโท"/>
    <s v="ชุมพร"/>
    <s v="-"/>
    <s v=""/>
    <s v="13/10/2025 19:07"/>
    <s v="-"/>
    <s v="Flash Express Thailand COD"/>
    <s v="Tiktok"/>
    <s v="จ่ายทีหลัง / COD"/>
    <s v=""/>
    <s v="THT700127B0QX5Z"/>
    <s v="13/10/2025 19:07"/>
  </r>
  <r>
    <x v="4"/>
    <x v="4"/>
    <n v="66.666666666666671"/>
    <n v="3"/>
    <s v="FYA87"/>
    <n v="100"/>
    <n v="0"/>
    <s v="ร้านที่2"/>
    <s v="พ** ช***งค์"/>
    <s v="นนทบุรี"/>
    <s v="-"/>
    <s v=""/>
    <s v="13/10/2025 18:57"/>
    <s v="-"/>
    <s v="J&amp;T COD"/>
    <s v="Tiktok"/>
    <s v="จ่ายทีหลัง / COD"/>
    <s v=""/>
    <s v="765034615166"/>
    <s v="13/10/2025 18:57"/>
  </r>
  <r>
    <x v="10"/>
    <x v="10"/>
    <n v="12"/>
    <n v="20"/>
    <s v="FYA86"/>
    <n v="350"/>
    <n v="0"/>
    <s v="ร้านที่1"/>
    <s v="พ******น"/>
    <s v="******ดน้ำใส, อำเภอจัตุรัส ตำบลกุดน้ำใส อำเภอจัตุรัส จังหวัดชัยภูมิ 36130"/>
    <s v="36130"/>
    <s v="79"/>
    <s v="13/10/2025 18:55"/>
    <s v="-"/>
    <s v="SPX Express"/>
    <s v="Shopee"/>
    <s v="shopee"/>
    <s v=""/>
    <s v="TH255637500791G"/>
    <s v="13/10/2025 18:55"/>
  </r>
  <r>
    <x v="0"/>
    <x v="0"/>
    <n v="49"/>
    <n v="2"/>
    <s v="FYA86"/>
    <n v="350"/>
    <n v="0"/>
    <s v="ร้านที่1"/>
    <s v="พ******น"/>
    <s v="******ดน้ำใส, อำเภอจัตุรัส ตำบลกุดน้ำใส อำเภอจัตุรัส จังหวัดชัยภูมิ 36130"/>
    <s v="36130"/>
    <s v="79"/>
    <s v="13/10/2025 18:55"/>
    <s v="-"/>
    <s v="SPX Express"/>
    <s v="Shopee"/>
    <s v="shopee"/>
    <s v=""/>
    <s v="TH255637500791G"/>
    <s v="13/10/2025 18:55"/>
  </r>
  <r>
    <x v="1"/>
    <x v="1"/>
    <n v="50"/>
    <n v="1"/>
    <s v="FYA85"/>
    <n v="100"/>
    <n v="0"/>
    <s v="ร้านที่2"/>
    <s v="เ***ิน เ***พันธุ์แปลก"/>
    <s v="สระแก้ว"/>
    <s v="-"/>
    <s v=""/>
    <s v="13/10/2025 18:54"/>
    <s v="-"/>
    <s v="J&amp;T COD"/>
    <s v="Tiktok"/>
    <s v="จ่ายทีหลัง / COD"/>
    <s v=""/>
    <s v="765046701123"/>
    <s v="13/10/2025 18:54"/>
  </r>
  <r>
    <x v="2"/>
    <x v="2"/>
    <n v="50"/>
    <n v="1"/>
    <s v="FYA85"/>
    <n v="100"/>
    <n v="0"/>
    <s v="ร้านที่2"/>
    <s v="เ***ิน เ***พันธุ์แปลก"/>
    <s v="สระแก้ว"/>
    <s v="-"/>
    <s v=""/>
    <s v="13/10/2025 18:54"/>
    <s v="-"/>
    <s v="J&amp;T COD"/>
    <s v="Tiktok"/>
    <s v="จ่ายทีหลัง / COD"/>
    <s v=""/>
    <s v="765046701123"/>
    <s v="13/10/2025 18:54"/>
  </r>
  <r>
    <x v="3"/>
    <x v="3"/>
    <n v="50"/>
    <n v="1"/>
    <s v="FYA85"/>
    <n v="100"/>
    <n v="0"/>
    <s v="ร้านที่2"/>
    <s v="เ***ิน เ***พันธุ์แปลก"/>
    <s v="สระแก้ว"/>
    <s v="-"/>
    <s v=""/>
    <s v="13/10/2025 18:54"/>
    <s v="-"/>
    <s v="J&amp;T COD"/>
    <s v="Tiktok"/>
    <s v="จ่ายทีหลัง / COD"/>
    <s v=""/>
    <s v="765046701123"/>
    <s v="13/10/2025 18:54"/>
  </r>
  <r>
    <x v="10"/>
    <x v="10"/>
    <n v="12"/>
    <n v="20"/>
    <s v="FYA84"/>
    <n v="260"/>
    <n v="0"/>
    <s v="ร้านที่1"/>
    <s v="ถ******์"/>
    <s v="******าน จ.นครปฐม 73110 ตำบลสามพราน อำเภอสามพราน จังหวัดนครปฐม 73110"/>
    <s v="73110"/>
    <s v="64"/>
    <s v="13/10/2025 18:46"/>
    <s v="-"/>
    <s v="SPX Express"/>
    <s v="Shopee"/>
    <s v="shopee"/>
    <s v=""/>
    <s v="TH2552285610325"/>
    <s v="13/10/2025 18:46"/>
  </r>
  <r>
    <x v="1"/>
    <x v="1"/>
    <n v="50"/>
    <n v="1"/>
    <s v="FYA82"/>
    <n v="100"/>
    <n v="0"/>
    <s v="ร้านที่2"/>
    <s v="ศ***รดา น***นเทียะ"/>
    <s v="นครราชสีมา"/>
    <s v="-"/>
    <s v=""/>
    <s v="13/10/2025 18:44"/>
    <s v="-"/>
    <s v="J&amp;T COD"/>
    <s v="Tiktok"/>
    <s v="จ่ายทีหลัง / COD"/>
    <s v=""/>
    <s v="765045504123"/>
    <s v="13/10/2025 18:44"/>
  </r>
  <r>
    <x v="2"/>
    <x v="2"/>
    <n v="50"/>
    <n v="1"/>
    <s v="FYA82"/>
    <n v="100"/>
    <n v="0"/>
    <s v="ร้านที่2"/>
    <s v="ศ***รดา น***นเทียะ"/>
    <s v="นครราชสีมา"/>
    <s v="-"/>
    <s v=""/>
    <s v="13/10/2025 18:44"/>
    <s v="-"/>
    <s v="J&amp;T COD"/>
    <s v="Tiktok"/>
    <s v="จ่ายทีหลัง / COD"/>
    <s v=""/>
    <s v="765045504123"/>
    <s v="13/10/2025 18:44"/>
  </r>
  <r>
    <x v="3"/>
    <x v="3"/>
    <n v="50"/>
    <n v="1"/>
    <s v="FYA82"/>
    <n v="100"/>
    <n v="0"/>
    <s v="ร้านที่2"/>
    <s v="ศ***รดา น***นเทียะ"/>
    <s v="นครราชสีมา"/>
    <s v="-"/>
    <s v=""/>
    <s v="13/10/2025 18:44"/>
    <s v="-"/>
    <s v="J&amp;T COD"/>
    <s v="Tiktok"/>
    <s v="จ่ายทีหลัง / COD"/>
    <s v=""/>
    <s v="765045504123"/>
    <s v="13/10/2025 18:44"/>
  </r>
  <r>
    <x v="13"/>
    <x v="16"/>
    <n v="54.5"/>
    <n v="2"/>
    <s v="FYA81"/>
    <n v="83"/>
    <n v="7"/>
    <s v="ร้านที่1"/>
    <s v="นรธมน อัครเรือน"/>
    <s v="10 ซอยเทอดไท60 ถนนเทอดไท ห้อง102 · บางหว้า/ Bang Wa_x000a__x000a_ภาษีเจริญ/ Phasi Charoenกรุงเทพมหานคร/ Bangkok_x000a_10160"/>
    <s v="10160"/>
    <s v="660829215125"/>
    <s v="13/10/2025 18:42"/>
    <s v="-"/>
    <s v="Kerry_dropoff"/>
    <s v="Lazada"/>
    <s v="lazada"/>
    <s v=""/>
    <s v="LEXPU0618013565"/>
    <s v="13/10/2025 18:42"/>
  </r>
  <r>
    <x v="1"/>
    <x v="1"/>
    <n v="50"/>
    <n v="1"/>
    <s v="FYA80"/>
    <n v="100"/>
    <n v="0"/>
    <s v="ร้านที่4"/>
    <s v="จ***ร์ทรา ม***้ว"/>
    <s v="พิจิตร"/>
    <s v="-"/>
    <s v=""/>
    <s v="13/10/2025 18:42"/>
    <s v="-"/>
    <s v="J&amp;T Express"/>
    <s v="Tiktok"/>
    <s v="tiktok"/>
    <s v=""/>
    <s v="-"/>
    <s v="13/10/2025 18:42"/>
  </r>
  <r>
    <x v="2"/>
    <x v="2"/>
    <n v="50"/>
    <n v="1"/>
    <s v="FYA80"/>
    <n v="100"/>
    <n v="0"/>
    <s v="ร้านที่4"/>
    <s v="จ***ร์ทรา ม***้ว"/>
    <s v="พิจิตร"/>
    <s v="-"/>
    <s v=""/>
    <s v="13/10/2025 18:42"/>
    <s v="-"/>
    <s v="J&amp;T Express"/>
    <s v="Tiktok"/>
    <s v="tiktok"/>
    <s v=""/>
    <s v="-"/>
    <s v="13/10/2025 18:42"/>
  </r>
  <r>
    <x v="3"/>
    <x v="3"/>
    <n v="50"/>
    <n v="1"/>
    <s v="FYA80"/>
    <n v="100"/>
    <n v="0"/>
    <s v="ร้านที่4"/>
    <s v="จ***ร์ทรา ม***้ว"/>
    <s v="พิจิตร"/>
    <s v="-"/>
    <s v=""/>
    <s v="13/10/2025 18:42"/>
    <s v="-"/>
    <s v="J&amp;T Express"/>
    <s v="Tiktok"/>
    <s v="tiktok"/>
    <s v=""/>
    <s v="-"/>
    <s v="13/10/2025 18:42"/>
  </r>
  <r>
    <x v="14"/>
    <x v="17"/>
    <n v="71"/>
    <n v="2"/>
    <s v="FYA79"/>
    <n v="274"/>
    <n v="132"/>
    <s v="ร้านที่1"/>
    <s v="ร******้"/>
    <s v="******บลนาจอมเทียน, อำเภอสัตหีบ ตำบลนาจอมเทียน อำเภอสัตหีบ จังหวัดชลบุรี 20250"/>
    <s v="20250"/>
    <s v="89"/>
    <s v="13/10/2025 19:10"/>
    <s v="-"/>
    <s v="SPX Express"/>
    <s v="Shopee"/>
    <s v="shopee"/>
    <s v=""/>
    <s v="TH2533979971347"/>
    <s v="13/10/2025 18:39"/>
  </r>
  <r>
    <x v="1"/>
    <x v="1"/>
    <n v="50"/>
    <n v="1"/>
    <s v="FYA78"/>
    <n v="100"/>
    <n v="0"/>
    <s v="ร้านที่4"/>
    <s v="ธ***ทร ไ***ลป์ A***"/>
    <s v="นครปฐม"/>
    <s v="-"/>
    <s v=""/>
    <s v="13/10/2025 18:33"/>
    <s v="-"/>
    <s v="J&amp;T Express"/>
    <s v="Tiktok"/>
    <s v="tiktok"/>
    <s v=""/>
    <s v="-"/>
    <s v="13/10/2025 18:33"/>
  </r>
  <r>
    <x v="2"/>
    <x v="2"/>
    <n v="50"/>
    <n v="1"/>
    <s v="FYA78"/>
    <n v="100"/>
    <n v="0"/>
    <s v="ร้านที่4"/>
    <s v="ธ***ทร ไ***ลป์ A***"/>
    <s v="นครปฐม"/>
    <s v="-"/>
    <s v=""/>
    <s v="13/10/2025 18:33"/>
    <s v="-"/>
    <s v="J&amp;T Express"/>
    <s v="Tiktok"/>
    <s v="tiktok"/>
    <s v=""/>
    <s v="-"/>
    <s v="13/10/2025 18:33"/>
  </r>
  <r>
    <x v="3"/>
    <x v="3"/>
    <n v="50"/>
    <n v="1"/>
    <s v="FYA78"/>
    <n v="100"/>
    <n v="0"/>
    <s v="ร้านที่4"/>
    <s v="ธ***ทร ไ***ลป์ A***"/>
    <s v="นครปฐม"/>
    <s v="-"/>
    <s v=""/>
    <s v="13/10/2025 18:33"/>
    <s v="-"/>
    <s v="J&amp;T Express"/>
    <s v="Tiktok"/>
    <s v="tiktok"/>
    <s v=""/>
    <s v="-"/>
    <s v="13/10/2025 18:33"/>
  </r>
  <r>
    <x v="1"/>
    <x v="1"/>
    <n v="50"/>
    <n v="1"/>
    <s v="FYA77"/>
    <n v="100"/>
    <n v="0"/>
    <s v="ร้านที่2"/>
    <s v="ต**"/>
    <s v="นครสวรรค์"/>
    <s v="-"/>
    <s v=""/>
    <s v="13/10/2025 18:32"/>
    <s v="-"/>
    <s v="J&amp;T COD"/>
    <s v="Tiktok"/>
    <s v="จ่ายทีหลัง / COD"/>
    <s v=""/>
    <s v="-"/>
    <s v="13/10/2025 18:32"/>
  </r>
  <r>
    <x v="2"/>
    <x v="2"/>
    <n v="50"/>
    <n v="1"/>
    <s v="FYA77"/>
    <n v="100"/>
    <n v="0"/>
    <s v="ร้านที่2"/>
    <s v="ต**"/>
    <s v="นครสวรรค์"/>
    <s v="-"/>
    <s v=""/>
    <s v="13/10/2025 18:32"/>
    <s v="-"/>
    <s v="J&amp;T COD"/>
    <s v="Tiktok"/>
    <s v="จ่ายทีหลัง / COD"/>
    <s v=""/>
    <s v="-"/>
    <s v="13/10/2025 18:32"/>
  </r>
  <r>
    <x v="3"/>
    <x v="3"/>
    <n v="50"/>
    <n v="1"/>
    <s v="FYA77"/>
    <n v="100"/>
    <n v="0"/>
    <s v="ร้านที่2"/>
    <s v="ต**"/>
    <s v="นครสวรรค์"/>
    <s v="-"/>
    <s v=""/>
    <s v="13/10/2025 18:32"/>
    <s v="-"/>
    <s v="J&amp;T COD"/>
    <s v="Tiktok"/>
    <s v="จ่ายทีหลัง / COD"/>
    <s v=""/>
    <s v="-"/>
    <s v="13/10/2025 18:32"/>
  </r>
  <r>
    <x v="0"/>
    <x v="0"/>
    <n v="33.333333333333336"/>
    <n v="3"/>
    <s v="FYA76"/>
    <n v="100"/>
    <n v="0"/>
    <s v="ร้านที่2"/>
    <s v="ค***ุ้ย"/>
    <s v="กาฬสินธุ์"/>
    <s v="-"/>
    <s v=""/>
    <s v="13/10/2025 18:31"/>
    <s v="-"/>
    <s v="J&amp;T COD"/>
    <s v="Tiktok"/>
    <s v="จ่ายทีหลัง / COD"/>
    <s v=""/>
    <s v="765096479081"/>
    <s v="13/10/2025 18:31"/>
  </r>
  <r>
    <x v="1"/>
    <x v="1"/>
    <n v="50"/>
    <n v="1"/>
    <s v="FYA75"/>
    <n v="100"/>
    <n v="0"/>
    <s v="ร้านที่4"/>
    <s v="ม***า ช***ะไว"/>
    <s v="ปทุมธานี"/>
    <s v="-"/>
    <s v=""/>
    <s v="13/10/2025 18:27"/>
    <s v="-"/>
    <s v="Flash Express Thailand COD"/>
    <s v="Tiktok"/>
    <s v="จ่ายทีหลัง / COD"/>
    <s v=""/>
    <s v="THT040127B2R93Z"/>
    <s v="13/10/2025 18:28"/>
  </r>
  <r>
    <x v="2"/>
    <x v="2"/>
    <n v="50"/>
    <n v="1"/>
    <s v="FYA75"/>
    <n v="100"/>
    <n v="0"/>
    <s v="ร้านที่4"/>
    <s v="ม***า ช***ะไว"/>
    <s v="ปทุมธานี"/>
    <s v="-"/>
    <s v=""/>
    <s v="13/10/2025 18:27"/>
    <s v="-"/>
    <s v="Flash Express Thailand COD"/>
    <s v="Tiktok"/>
    <s v="จ่ายทีหลัง / COD"/>
    <s v=""/>
    <s v="THT040127B2R93Z"/>
    <s v="13/10/2025 18:28"/>
  </r>
  <r>
    <x v="3"/>
    <x v="3"/>
    <n v="50"/>
    <n v="1"/>
    <s v="FYA75"/>
    <n v="100"/>
    <n v="0"/>
    <s v="ร้านที่4"/>
    <s v="ม***า ช***ะไว"/>
    <s v="ปทุมธานี"/>
    <s v="-"/>
    <s v=""/>
    <s v="13/10/2025 18:27"/>
    <s v="-"/>
    <s v="Flash Express Thailand COD"/>
    <s v="Tiktok"/>
    <s v="จ่ายทีหลัง / COD"/>
    <s v=""/>
    <s v="THT040127B2R93Z"/>
    <s v="13/10/2025 18:28"/>
  </r>
  <r>
    <x v="1"/>
    <x v="1"/>
    <n v="50"/>
    <n v="1"/>
    <s v="FYA74"/>
    <n v="100"/>
    <n v="0"/>
    <s v="ร้านที่2"/>
    <s v="ภ***ภร  แ***กันยา"/>
    <s v="ชัยภูมิ"/>
    <s v="-"/>
    <s v=""/>
    <s v="13/10/2025 18:27"/>
    <s v="-"/>
    <s v="Flash Express Thailand COD"/>
    <s v="Tiktok"/>
    <s v="จ่ายทีหลัง / COD"/>
    <s v=""/>
    <s v="THT331427A2P60Z"/>
    <s v="13/10/2025 18:27"/>
  </r>
  <r>
    <x v="2"/>
    <x v="2"/>
    <n v="50"/>
    <n v="1"/>
    <s v="FYA74"/>
    <n v="100"/>
    <n v="0"/>
    <s v="ร้านที่2"/>
    <s v="ภ***ภร  แ***กันยา"/>
    <s v="ชัยภูมิ"/>
    <s v="-"/>
    <s v=""/>
    <s v="13/10/2025 18:27"/>
    <s v="-"/>
    <s v="Flash Express Thailand COD"/>
    <s v="Tiktok"/>
    <s v="จ่ายทีหลัง / COD"/>
    <s v=""/>
    <s v="THT331427A2P60Z"/>
    <s v="13/10/2025 18:27"/>
  </r>
  <r>
    <x v="3"/>
    <x v="3"/>
    <n v="50"/>
    <n v="1"/>
    <s v="FYA74"/>
    <n v="100"/>
    <n v="0"/>
    <s v="ร้านที่2"/>
    <s v="ภ***ภร  แ***กันยา"/>
    <s v="ชัยภูมิ"/>
    <s v="-"/>
    <s v=""/>
    <s v="13/10/2025 18:27"/>
    <s v="-"/>
    <s v="Flash Express Thailand COD"/>
    <s v="Tiktok"/>
    <s v="จ่ายทีหลัง / COD"/>
    <s v=""/>
    <s v="THT331427A2P60Z"/>
    <s v="13/10/2025 18:27"/>
  </r>
  <r>
    <x v="1"/>
    <x v="1"/>
    <n v="50"/>
    <n v="1"/>
    <s v="FYA73"/>
    <n v="100"/>
    <n v="0"/>
    <s v="ร้านที่2"/>
    <s v="ค** ส***ย์  ศ***มบูรณ์"/>
    <s v="เพชรบูรณ์"/>
    <s v="-"/>
    <s v=""/>
    <s v="13/10/2025 18:26"/>
    <s v="-"/>
    <s v="J&amp;T COD"/>
    <s v="Tiktok"/>
    <s v="จ่ายทีหลัง / COD"/>
    <s v=""/>
    <s v="765040403142"/>
    <s v="13/10/2025 18:26"/>
  </r>
  <r>
    <x v="2"/>
    <x v="2"/>
    <n v="50"/>
    <n v="1"/>
    <s v="FYA73"/>
    <n v="100"/>
    <n v="0"/>
    <s v="ร้านที่2"/>
    <s v="ค** ส***ย์  ศ***มบูรณ์"/>
    <s v="เพชรบูรณ์"/>
    <s v="-"/>
    <s v=""/>
    <s v="13/10/2025 18:26"/>
    <s v="-"/>
    <s v="J&amp;T COD"/>
    <s v="Tiktok"/>
    <s v="จ่ายทีหลัง / COD"/>
    <s v=""/>
    <s v="765040403142"/>
    <s v="13/10/2025 18:26"/>
  </r>
  <r>
    <x v="3"/>
    <x v="3"/>
    <n v="50"/>
    <n v="1"/>
    <s v="FYA73"/>
    <n v="100"/>
    <n v="0"/>
    <s v="ร้านที่2"/>
    <s v="ค** ส***ย์  ศ***มบูรณ์"/>
    <s v="เพชรบูรณ์"/>
    <s v="-"/>
    <s v=""/>
    <s v="13/10/2025 18:26"/>
    <s v="-"/>
    <s v="J&amp;T COD"/>
    <s v="Tiktok"/>
    <s v="จ่ายทีหลัง / COD"/>
    <s v=""/>
    <s v="765040403142"/>
    <s v="13/10/2025 18:26"/>
  </r>
  <r>
    <x v="3"/>
    <x v="3"/>
    <n v="40"/>
    <n v="1"/>
    <s v="FYA72"/>
    <n v="40"/>
    <n v="0"/>
    <s v="ร้านที่1"/>
    <s v="ฉ******ง"/>
    <s v="******/12 หมู่ที่ 9 ตำบลขุนทะเล ตำบลขุนทะเล อำเภอเมืองสุราษฎร์ธานี จังหวัดสุราษฎร์ธานี 84100"/>
    <s v="84100"/>
    <s v="55"/>
    <s v="13/10/2025 18:26"/>
    <s v="-"/>
    <s v="SPX Express"/>
    <s v="Shopee"/>
    <s v="shopee"/>
    <s v=""/>
    <s v="TH259543914362Z"/>
    <s v="13/10/2025 18:25"/>
  </r>
  <r>
    <x v="0"/>
    <x v="0"/>
    <n v="50"/>
    <n v="6"/>
    <s v="FYA71"/>
    <n v="200"/>
    <n v="0"/>
    <s v="ร้านที่2"/>
    <s v="ค***สิน แ***อง"/>
    <s v="กรุงเทพมหานคร"/>
    <s v="-"/>
    <s v=""/>
    <s v="13/10/2025 18:22"/>
    <s v="-"/>
    <s v="J&amp;T COD"/>
    <s v="Tiktok"/>
    <s v="จ่ายทีหลัง / COD"/>
    <s v=""/>
    <s v="765056654051"/>
    <s v="13/10/2025 18:22"/>
  </r>
  <r>
    <x v="0"/>
    <x v="0"/>
    <n v="33.333333333333336"/>
    <n v="3"/>
    <s v="FYA70"/>
    <n v="109"/>
    <n v="9"/>
    <s v="ร้านที่2"/>
    <s v="ว***จน์ ส***วัสดิ์"/>
    <s v="ชลบุรี"/>
    <s v="-"/>
    <s v=""/>
    <s v="13/10/2025 18:21"/>
    <s v="-"/>
    <s v="J&amp;T Express"/>
    <s v="Tiktok"/>
    <s v="tiktok"/>
    <s v=""/>
    <s v="765079762090"/>
    <s v="13/10/2025 18:21"/>
  </r>
  <r>
    <x v="1"/>
    <x v="1"/>
    <n v="50"/>
    <n v="1"/>
    <s v="FYA69"/>
    <n v="100"/>
    <n v="0"/>
    <s v="ร้านที่2"/>
    <s v="อ***รา จ***นนท์"/>
    <s v="ชลบุรี"/>
    <s v="-"/>
    <s v=""/>
    <s v="13/10/2025 18:16"/>
    <s v="-"/>
    <s v="J&amp;T COD"/>
    <s v="Tiktok"/>
    <s v="จ่ายทีหลัง / COD"/>
    <s v=""/>
    <s v="-"/>
    <s v="13/10/2025 18:16"/>
  </r>
  <r>
    <x v="2"/>
    <x v="2"/>
    <n v="50"/>
    <n v="1"/>
    <s v="FYA69"/>
    <n v="100"/>
    <n v="0"/>
    <s v="ร้านที่2"/>
    <s v="อ***รา จ***นนท์"/>
    <s v="ชลบุรี"/>
    <s v="-"/>
    <s v=""/>
    <s v="13/10/2025 18:16"/>
    <s v="-"/>
    <s v="J&amp;T COD"/>
    <s v="Tiktok"/>
    <s v="จ่ายทีหลัง / COD"/>
    <s v=""/>
    <s v="-"/>
    <s v="13/10/2025 18:16"/>
  </r>
  <r>
    <x v="3"/>
    <x v="3"/>
    <n v="50"/>
    <n v="1"/>
    <s v="FYA69"/>
    <n v="100"/>
    <n v="0"/>
    <s v="ร้านที่2"/>
    <s v="อ***รา จ***นนท์"/>
    <s v="ชลบุรี"/>
    <s v="-"/>
    <s v=""/>
    <s v="13/10/2025 18:16"/>
    <s v="-"/>
    <s v="J&amp;T COD"/>
    <s v="Tiktok"/>
    <s v="จ่ายทีหลัง / COD"/>
    <s v=""/>
    <s v="-"/>
    <s v="13/10/2025 18:16"/>
  </r>
  <r>
    <x v="1"/>
    <x v="1"/>
    <n v="50"/>
    <n v="1"/>
    <s v="FYA68"/>
    <n v="100"/>
    <n v="0"/>
    <s v="ร้านที่2"/>
    <s v="P*** P***chaya"/>
    <s v="สมุทรสาคร"/>
    <s v="-"/>
    <s v=""/>
    <s v="13/10/2025 18:15"/>
    <s v="-"/>
    <s v="J&amp;T COD"/>
    <s v="Tiktok"/>
    <s v="จ่ายทีหลัง / COD"/>
    <s v=""/>
    <s v="-"/>
    <s v="13/10/2025 18:15"/>
  </r>
  <r>
    <x v="2"/>
    <x v="2"/>
    <n v="50"/>
    <n v="1"/>
    <s v="FYA68"/>
    <n v="100"/>
    <n v="0"/>
    <s v="ร้านที่2"/>
    <s v="P*** P***chaya"/>
    <s v="สมุทรสาคร"/>
    <s v="-"/>
    <s v=""/>
    <s v="13/10/2025 18:15"/>
    <s v="-"/>
    <s v="J&amp;T COD"/>
    <s v="Tiktok"/>
    <s v="จ่ายทีหลัง / COD"/>
    <s v=""/>
    <s v="-"/>
    <s v="13/10/2025 18:15"/>
  </r>
  <r>
    <x v="3"/>
    <x v="3"/>
    <n v="50"/>
    <n v="1"/>
    <s v="FYA68"/>
    <n v="100"/>
    <n v="0"/>
    <s v="ร้านที่2"/>
    <s v="P*** P***chaya"/>
    <s v="สมุทรสาคร"/>
    <s v="-"/>
    <s v=""/>
    <s v="13/10/2025 18:15"/>
    <s v="-"/>
    <s v="J&amp;T COD"/>
    <s v="Tiktok"/>
    <s v="จ่ายทีหลัง / COD"/>
    <s v=""/>
    <s v="-"/>
    <s v="13/10/2025 18:15"/>
  </r>
  <r>
    <x v="1"/>
    <x v="1"/>
    <n v="50"/>
    <n v="1"/>
    <s v="FYA67"/>
    <n v="100"/>
    <n v="0"/>
    <s v="ร้านที่2"/>
    <s v="ค***น จ***รประสาท"/>
    <s v="กรุงเทพมหานคร"/>
    <s v="-"/>
    <s v=""/>
    <s v="13/10/2025 18:14"/>
    <s v="-"/>
    <s v="J&amp;T COD"/>
    <s v="Tiktok"/>
    <s v="จ่ายทีหลัง / COD"/>
    <s v=""/>
    <s v="-"/>
    <s v="13/10/2025 18:14"/>
  </r>
  <r>
    <x v="2"/>
    <x v="2"/>
    <n v="50"/>
    <n v="1"/>
    <s v="FYA67"/>
    <n v="100"/>
    <n v="0"/>
    <s v="ร้านที่2"/>
    <s v="ค***น จ***รประสาท"/>
    <s v="กรุงเทพมหานคร"/>
    <s v="-"/>
    <s v=""/>
    <s v="13/10/2025 18:14"/>
    <s v="-"/>
    <s v="J&amp;T COD"/>
    <s v="Tiktok"/>
    <s v="จ่ายทีหลัง / COD"/>
    <s v=""/>
    <s v="-"/>
    <s v="13/10/2025 18:14"/>
  </r>
  <r>
    <x v="3"/>
    <x v="3"/>
    <n v="50"/>
    <n v="1"/>
    <s v="FYA67"/>
    <n v="100"/>
    <n v="0"/>
    <s v="ร้านที่2"/>
    <s v="ค***น จ***รประสาท"/>
    <s v="กรุงเทพมหานคร"/>
    <s v="-"/>
    <s v=""/>
    <s v="13/10/2025 18:14"/>
    <s v="-"/>
    <s v="J&amp;T COD"/>
    <s v="Tiktok"/>
    <s v="จ่ายทีหลัง / COD"/>
    <s v=""/>
    <s v="-"/>
    <s v="13/10/2025 18:14"/>
  </r>
  <r>
    <x v="4"/>
    <x v="4"/>
    <n v="66.666666666666671"/>
    <n v="3"/>
    <s v="FYA66"/>
    <n v="100"/>
    <n v="0"/>
    <s v="ร้านที่2"/>
    <s v="u***681336800382"/>
    <s v="เชียงใหม่"/>
    <s v="-"/>
    <s v=""/>
    <s v="13/10/2025 18:11"/>
    <s v="-"/>
    <s v="J&amp;T COD"/>
    <s v="Tiktok"/>
    <s v="จ่ายทีหลัง / COD"/>
    <s v=""/>
    <s v="765076893070"/>
    <s v="13/10/2025 18:11"/>
  </r>
  <r>
    <x v="1"/>
    <x v="1"/>
    <n v="50"/>
    <n v="1"/>
    <s v="FYA65"/>
    <n v="100"/>
    <n v="0"/>
    <s v="ร้านที่2"/>
    <s v="น***  ต***เจริญ"/>
    <s v="กรุงเทพฯ"/>
    <s v="-"/>
    <s v=""/>
    <s v="13/10/2025 18:09"/>
    <s v="-"/>
    <s v="J&amp;T Express"/>
    <s v="Tiktok"/>
    <s v="tiktok"/>
    <s v=""/>
    <s v="-"/>
    <s v="13/10/2025 18:09"/>
  </r>
  <r>
    <x v="2"/>
    <x v="2"/>
    <n v="50"/>
    <n v="1"/>
    <s v="FYA65"/>
    <n v="100"/>
    <n v="0"/>
    <s v="ร้านที่2"/>
    <s v="น***  ต***เจริญ"/>
    <s v="กรุงเทพฯ"/>
    <s v="-"/>
    <s v=""/>
    <s v="13/10/2025 18:09"/>
    <s v="-"/>
    <s v="J&amp;T Express"/>
    <s v="Tiktok"/>
    <s v="tiktok"/>
    <s v=""/>
    <s v="-"/>
    <s v="13/10/2025 18:09"/>
  </r>
  <r>
    <x v="3"/>
    <x v="3"/>
    <n v="50"/>
    <n v="1"/>
    <s v="FYA65"/>
    <n v="100"/>
    <n v="0"/>
    <s v="ร้านที่2"/>
    <s v="น***  ต***เจริญ"/>
    <s v="กรุงเทพฯ"/>
    <s v="-"/>
    <s v=""/>
    <s v="13/10/2025 18:09"/>
    <s v="-"/>
    <s v="J&amp;T Express"/>
    <s v="Tiktok"/>
    <s v="tiktok"/>
    <s v=""/>
    <s v="-"/>
    <s v="13/10/2025 18:09"/>
  </r>
  <r>
    <x v="1"/>
    <x v="1"/>
    <n v="50"/>
    <n v="1"/>
    <s v="FYA64"/>
    <n v="100"/>
    <n v="0"/>
    <s v="ร้านที่2"/>
    <s v="ม***รา ร***แสง"/>
    <s v="ร้อยเอ็ด"/>
    <s v="-"/>
    <s v=""/>
    <s v="13/10/2025 18:09"/>
    <s v="-"/>
    <s v="J&amp;T Express"/>
    <s v="Tiktok"/>
    <s v="tiktok"/>
    <s v=""/>
    <s v="-"/>
    <s v="13/10/2025 18:08"/>
  </r>
  <r>
    <x v="2"/>
    <x v="2"/>
    <n v="50"/>
    <n v="1"/>
    <s v="FYA64"/>
    <n v="100"/>
    <n v="0"/>
    <s v="ร้านที่2"/>
    <s v="ม***รา ร***แสง"/>
    <s v="ร้อยเอ็ด"/>
    <s v="-"/>
    <s v=""/>
    <s v="13/10/2025 18:09"/>
    <s v="-"/>
    <s v="J&amp;T Express"/>
    <s v="Tiktok"/>
    <s v="tiktok"/>
    <s v=""/>
    <s v="-"/>
    <s v="13/10/2025 18:08"/>
  </r>
  <r>
    <x v="3"/>
    <x v="3"/>
    <n v="50"/>
    <n v="1"/>
    <s v="FYA64"/>
    <n v="100"/>
    <n v="0"/>
    <s v="ร้านที่2"/>
    <s v="ม***รา ร***แสง"/>
    <s v="ร้อยเอ็ด"/>
    <s v="-"/>
    <s v=""/>
    <s v="13/10/2025 18:09"/>
    <s v="-"/>
    <s v="J&amp;T Express"/>
    <s v="Tiktok"/>
    <s v="tiktok"/>
    <s v=""/>
    <s v="-"/>
    <s v="13/10/2025 18:08"/>
  </r>
  <r>
    <x v="1"/>
    <x v="1"/>
    <n v="50"/>
    <n v="1"/>
    <s v="FYA63"/>
    <n v="100"/>
    <n v="0"/>
    <s v="ร้านที่2"/>
    <s v="จ***พร ม***ก้ว"/>
    <s v="กรุงเทพฯ"/>
    <s v="-"/>
    <s v=""/>
    <s v="13/10/2025 18:03"/>
    <s v="-"/>
    <s v="J&amp;T COD"/>
    <s v="Tiktok"/>
    <s v="จ่ายทีหลัง / COD"/>
    <s v=""/>
    <s v="-"/>
    <s v="13/10/2025 18:04"/>
  </r>
  <r>
    <x v="2"/>
    <x v="2"/>
    <n v="50"/>
    <n v="1"/>
    <s v="FYA63"/>
    <n v="100"/>
    <n v="0"/>
    <s v="ร้านที่2"/>
    <s v="จ***พร ม***ก้ว"/>
    <s v="กรุงเทพฯ"/>
    <s v="-"/>
    <s v=""/>
    <s v="13/10/2025 18:03"/>
    <s v="-"/>
    <s v="J&amp;T COD"/>
    <s v="Tiktok"/>
    <s v="จ่ายทีหลัง / COD"/>
    <s v=""/>
    <s v="-"/>
    <s v="13/10/2025 18:04"/>
  </r>
  <r>
    <x v="3"/>
    <x v="3"/>
    <n v="50"/>
    <n v="1"/>
    <s v="FYA63"/>
    <n v="100"/>
    <n v="0"/>
    <s v="ร้านที่2"/>
    <s v="จ***พร ม***ก้ว"/>
    <s v="กรุงเทพฯ"/>
    <s v="-"/>
    <s v=""/>
    <s v="13/10/2025 18:03"/>
    <s v="-"/>
    <s v="J&amp;T COD"/>
    <s v="Tiktok"/>
    <s v="จ่ายทีหลัง / COD"/>
    <s v=""/>
    <s v="-"/>
    <s v="13/10/2025 18:04"/>
  </r>
  <r>
    <x v="1"/>
    <x v="1"/>
    <n v="50"/>
    <n v="2"/>
    <s v="FYA62"/>
    <n v="200"/>
    <n v="0"/>
    <s v="ร้านที่2"/>
    <s v="พ***ลิน ส***ี บ***คำบก ต ค***อี อ ค***อี จ ม***าหาร  4***0"/>
    <s v="มุกดาหาร"/>
    <s v="-"/>
    <s v=""/>
    <s v="13/10/2025 17:59"/>
    <s v="-"/>
    <s v="J&amp;T Express"/>
    <s v="Tiktok"/>
    <s v="tiktok"/>
    <s v=""/>
    <s v="765007784063"/>
    <s v="13/10/2025 17:59"/>
  </r>
  <r>
    <x v="2"/>
    <x v="2"/>
    <n v="50"/>
    <n v="2"/>
    <s v="FYA62"/>
    <n v="200"/>
    <n v="0"/>
    <s v="ร้านที่2"/>
    <s v="พ***ลิน ส***ี บ***คำบก ต ค***อี อ ค***อี จ ม***าหาร  4***0"/>
    <s v="มุกดาหาร"/>
    <s v="-"/>
    <s v=""/>
    <s v="13/10/2025 17:59"/>
    <s v="-"/>
    <s v="J&amp;T Express"/>
    <s v="Tiktok"/>
    <s v="tiktok"/>
    <s v=""/>
    <s v="765007784063"/>
    <s v="13/10/2025 17:59"/>
  </r>
  <r>
    <x v="3"/>
    <x v="3"/>
    <n v="50"/>
    <n v="2"/>
    <s v="FYA62"/>
    <n v="200"/>
    <n v="0"/>
    <s v="ร้านที่2"/>
    <s v="พ***ลิน ส***ี บ***คำบก ต ค***อี อ ค***อี จ ม***าหาร  4***0"/>
    <s v="มุกดาหาร"/>
    <s v="-"/>
    <s v=""/>
    <s v="13/10/2025 17:59"/>
    <s v="-"/>
    <s v="J&amp;T Express"/>
    <s v="Tiktok"/>
    <s v="tiktok"/>
    <s v=""/>
    <s v="765007784063"/>
    <s v="13/10/2025 17:59"/>
  </r>
  <r>
    <x v="1"/>
    <x v="1"/>
    <n v="50"/>
    <n v="2"/>
    <s v="FYA60"/>
    <n v="200"/>
    <n v="0"/>
    <s v="ร้านที่4"/>
    <s v="ส***ล ศ***ภัย"/>
    <s v="นครราชสีมา"/>
    <s v="-"/>
    <s v=""/>
    <s v="13/10/2025 17:51"/>
    <s v="-"/>
    <s v="J&amp;T COD"/>
    <s v="Tiktok"/>
    <s v="จ่ายทีหลัง / COD"/>
    <s v=""/>
    <s v="765074183075"/>
    <s v="13/10/2025 17:51"/>
  </r>
  <r>
    <x v="2"/>
    <x v="2"/>
    <n v="50"/>
    <n v="2"/>
    <s v="FYA60"/>
    <n v="200"/>
    <n v="0"/>
    <s v="ร้านที่4"/>
    <s v="ส***ล ศ***ภัย"/>
    <s v="นครราชสีมา"/>
    <s v="-"/>
    <s v=""/>
    <s v="13/10/2025 17:51"/>
    <s v="-"/>
    <s v="J&amp;T COD"/>
    <s v="Tiktok"/>
    <s v="จ่ายทีหลัง / COD"/>
    <s v=""/>
    <s v="765074183075"/>
    <s v="13/10/2025 17:51"/>
  </r>
  <r>
    <x v="3"/>
    <x v="3"/>
    <n v="50"/>
    <n v="2"/>
    <s v="FYA60"/>
    <n v="200"/>
    <n v="0"/>
    <s v="ร้านที่4"/>
    <s v="ส***ล ศ***ภัย"/>
    <s v="นครราชสีมา"/>
    <s v="-"/>
    <s v=""/>
    <s v="13/10/2025 17:51"/>
    <s v="-"/>
    <s v="J&amp;T COD"/>
    <s v="Tiktok"/>
    <s v="จ่ายทีหลัง / COD"/>
    <s v=""/>
    <s v="765074183075"/>
    <s v="13/10/2025 17:51"/>
  </r>
  <r>
    <x v="12"/>
    <x v="13"/>
    <n v="10"/>
    <n v="200"/>
    <s v="FYA59"/>
    <n v="2000"/>
    <n v="0"/>
    <s v="ร้านที่1"/>
    <s v="น******ฐ"/>
    <s v="******้านพระ ตำบลบ้านพระ อำเภอเมืองปราจีนบุรี จังหวัดปราจีนบุรี 25230"/>
    <s v="25230"/>
    <s v="17"/>
    <s v="13/10/2025 18:19"/>
    <s v="-"/>
    <s v="SPX Express"/>
    <s v="Shopee"/>
    <s v="shopee"/>
    <s v=""/>
    <s v="TH254811308540K"/>
    <s v="13/10/2025 17:48"/>
  </r>
  <r>
    <x v="1"/>
    <x v="1"/>
    <n v="50"/>
    <n v="1"/>
    <s v="FYA58"/>
    <n v="100"/>
    <n v="0"/>
    <s v="ร้านที่2"/>
    <s v="ก***นา  แ***จริญ"/>
    <s v="กรุงเทพฯ"/>
    <s v="-"/>
    <s v=""/>
    <s v="13/10/2025 17:48"/>
    <s v="-"/>
    <s v="J&amp;T COD"/>
    <s v="Tiktok"/>
    <s v="จ่ายทีหลัง / COD"/>
    <s v=""/>
    <s v="-"/>
    <s v="13/10/2025 17:48"/>
  </r>
  <r>
    <x v="2"/>
    <x v="2"/>
    <n v="50"/>
    <n v="1"/>
    <s v="FYA58"/>
    <n v="100"/>
    <n v="0"/>
    <s v="ร้านที่2"/>
    <s v="ก***นา  แ***จริญ"/>
    <s v="กรุงเทพฯ"/>
    <s v="-"/>
    <s v=""/>
    <s v="13/10/2025 17:48"/>
    <s v="-"/>
    <s v="J&amp;T COD"/>
    <s v="Tiktok"/>
    <s v="จ่ายทีหลัง / COD"/>
    <s v=""/>
    <s v="-"/>
    <s v="13/10/2025 17:48"/>
  </r>
  <r>
    <x v="3"/>
    <x v="3"/>
    <n v="50"/>
    <n v="1"/>
    <s v="FYA58"/>
    <n v="100"/>
    <n v="0"/>
    <s v="ร้านที่2"/>
    <s v="ก***นา  แ***จริญ"/>
    <s v="กรุงเทพฯ"/>
    <s v="-"/>
    <s v=""/>
    <s v="13/10/2025 17:48"/>
    <s v="-"/>
    <s v="J&amp;T COD"/>
    <s v="Tiktok"/>
    <s v="จ่ายทีหลัง / COD"/>
    <s v=""/>
    <s v="-"/>
    <s v="13/10/2025 17:48"/>
  </r>
  <r>
    <x v="12"/>
    <x v="13"/>
    <n v="10"/>
    <n v="200"/>
    <s v="FYA56"/>
    <n v="2000"/>
    <n v="0"/>
    <s v="ร้านที่1"/>
    <s v="น******ฐ"/>
    <s v="******้านพระ ตำบลบ้านพระ อำเภอเมืองปราจีนบุรี จังหวัดปราจีนบุรี 25230"/>
    <s v="25230"/>
    <s v="17"/>
    <s v="13/10/2025 18:12"/>
    <s v="-"/>
    <s v="SPX Express"/>
    <s v="Shopee"/>
    <s v="shopee"/>
    <s v=""/>
    <s v="TH2544153198597"/>
    <s v="13/10/2025 17:41"/>
  </r>
  <r>
    <x v="1"/>
    <x v="1"/>
    <n v="50"/>
    <n v="2"/>
    <s v="FYA54"/>
    <n v="190"/>
    <n v="0"/>
    <s v="ร้านที่2"/>
    <s v="ส***ญญา เ***ออาสา"/>
    <s v="สมุทรปราการ"/>
    <s v="-"/>
    <s v=""/>
    <s v="13/10/2025 17:39"/>
    <s v="-"/>
    <s v="J&amp;T COD"/>
    <s v="Tiktok"/>
    <s v="จ่ายทีหลัง / COD"/>
    <s v=""/>
    <s v="765099387065"/>
    <s v="13/10/2025 17:39"/>
  </r>
  <r>
    <x v="2"/>
    <x v="2"/>
    <n v="50"/>
    <n v="2"/>
    <s v="FYA54"/>
    <n v="190"/>
    <n v="0"/>
    <s v="ร้านที่2"/>
    <s v="ส***ญญา เ***ออาสา"/>
    <s v="สมุทรปราการ"/>
    <s v="-"/>
    <s v=""/>
    <s v="13/10/2025 17:39"/>
    <s v="-"/>
    <s v="J&amp;T COD"/>
    <s v="Tiktok"/>
    <s v="จ่ายทีหลัง / COD"/>
    <s v=""/>
    <s v="765099387065"/>
    <s v="13/10/2025 17:39"/>
  </r>
  <r>
    <x v="3"/>
    <x v="3"/>
    <n v="50"/>
    <n v="2"/>
    <s v="FYA54"/>
    <n v="190"/>
    <n v="0"/>
    <s v="ร้านที่2"/>
    <s v="ส***ญญา เ***ออาสา"/>
    <s v="สมุทรปราการ"/>
    <s v="-"/>
    <s v=""/>
    <s v="13/10/2025 17:39"/>
    <s v="-"/>
    <s v="J&amp;T COD"/>
    <s v="Tiktok"/>
    <s v="จ่ายทีหลัง / COD"/>
    <s v=""/>
    <s v="765099387065"/>
    <s v="13/10/2025 17:39"/>
  </r>
  <r>
    <x v="1"/>
    <x v="1"/>
    <n v="50"/>
    <n v="1"/>
    <s v="FYA53"/>
    <n v="100"/>
    <n v="0"/>
    <s v="ร้านที่2"/>
    <s v="จ***ดา ถ***อก"/>
    <s v="สมุทรปราการ"/>
    <s v="-"/>
    <s v=""/>
    <s v="13/10/2025 17:38"/>
    <s v="-"/>
    <s v="Flash Express Thailand COD"/>
    <s v="Tiktok"/>
    <s v="จ่ายทีหลัง / COD"/>
    <s v=""/>
    <s v="THT020327B3053Z"/>
    <s v="13/10/2025 17:39"/>
  </r>
  <r>
    <x v="2"/>
    <x v="2"/>
    <n v="50"/>
    <n v="1"/>
    <s v="FYA53"/>
    <n v="100"/>
    <n v="0"/>
    <s v="ร้านที่2"/>
    <s v="จ***ดา ถ***อก"/>
    <s v="สมุทรปราการ"/>
    <s v="-"/>
    <s v=""/>
    <s v="13/10/2025 17:38"/>
    <s v="-"/>
    <s v="Flash Express Thailand COD"/>
    <s v="Tiktok"/>
    <s v="จ่ายทีหลัง / COD"/>
    <s v=""/>
    <s v="THT020327B3053Z"/>
    <s v="13/10/2025 17:39"/>
  </r>
  <r>
    <x v="3"/>
    <x v="3"/>
    <n v="50"/>
    <n v="1"/>
    <s v="FYA53"/>
    <n v="100"/>
    <n v="0"/>
    <s v="ร้านที่2"/>
    <s v="จ***ดา ถ***อก"/>
    <s v="สมุทรปราการ"/>
    <s v="-"/>
    <s v=""/>
    <s v="13/10/2025 17:38"/>
    <s v="-"/>
    <s v="Flash Express Thailand COD"/>
    <s v="Tiktok"/>
    <s v="จ่ายทีหลัง / COD"/>
    <s v=""/>
    <s v="THT020327B3053Z"/>
    <s v="13/10/2025 17:39"/>
  </r>
  <r>
    <x v="7"/>
    <x v="18"/>
    <n v="30"/>
    <n v="1"/>
    <s v="FYA52"/>
    <n v="30"/>
    <n v="0"/>
    <s v="ร้านที่3"/>
    <s v="สกนกน"/>
    <s v="ชุมชนร่มเย็น 28/))4999999 ซแวย 2/17 ดสดส3938388 · คูคต/ Khu Khot_x000a__x000a_ลำลูกกา/ Lam Luk Kaปทุมธานี/ Pathum Thani_x000a_12130"/>
    <s v="12130"/>
    <s v="660972485691"/>
    <s v="13/10/2025 17:33"/>
    <s v="-"/>
    <s v="Kerry_dropoff"/>
    <s v="Lazada"/>
    <s v="lazada"/>
    <s v=""/>
    <s v="LEXPU0618014855"/>
    <s v="13/10/2025 17:33"/>
  </r>
  <r>
    <x v="1"/>
    <x v="1"/>
    <n v="50"/>
    <n v="1"/>
    <s v="FYA51"/>
    <n v="123"/>
    <n v="23"/>
    <s v="ร้านที่4"/>
    <s v="ส***ญญา พ***ยวรุตมะ"/>
    <s v="พระนครศรีอยุธยา"/>
    <s v="-"/>
    <s v=""/>
    <s v="13/10/2025 17:30"/>
    <s v="-"/>
    <s v="J&amp;T COD"/>
    <s v="Tiktok"/>
    <s v="จ่ายทีหลัง / COD"/>
    <s v=""/>
    <s v="765069709110"/>
    <s v="13/10/2025 17:30"/>
  </r>
  <r>
    <x v="2"/>
    <x v="2"/>
    <n v="50"/>
    <n v="1"/>
    <s v="FYA51"/>
    <n v="123"/>
    <n v="23"/>
    <s v="ร้านที่4"/>
    <s v="ส***ญญา พ***ยวรุตมะ"/>
    <s v="พระนครศรีอยุธยา"/>
    <s v="-"/>
    <s v=""/>
    <s v="13/10/2025 17:30"/>
    <s v="-"/>
    <s v="J&amp;T COD"/>
    <s v="Tiktok"/>
    <s v="จ่ายทีหลัง / COD"/>
    <s v=""/>
    <s v="765069709110"/>
    <s v="13/10/2025 17:30"/>
  </r>
  <r>
    <x v="3"/>
    <x v="3"/>
    <n v="50"/>
    <n v="1"/>
    <s v="FYA51"/>
    <n v="123"/>
    <n v="23"/>
    <s v="ร้านที่4"/>
    <s v="ส***ญญา พ***ยวรุตมะ"/>
    <s v="พระนครศรีอยุธยา"/>
    <s v="-"/>
    <s v=""/>
    <s v="13/10/2025 17:30"/>
    <s v="-"/>
    <s v="J&amp;T COD"/>
    <s v="Tiktok"/>
    <s v="จ่ายทีหลัง / COD"/>
    <s v=""/>
    <s v="765069709110"/>
    <s v="13/10/2025 17:30"/>
  </r>
  <r>
    <x v="8"/>
    <x v="19"/>
    <n v="72"/>
    <n v="1"/>
    <s v="FYA50"/>
    <n v="72"/>
    <n v="0"/>
    <s v="ร้านที่9"/>
    <s v="นัยนา มุ่งเจริญ"/>
    <s v="หอพัก อาทิตย์อพาร์ทเม้นท์ - อยุธยา, 247 ถนน โรจนะ 199 หมู่ 4  · บ้านสร้าง/ Ban Sang_x000a__x000a_บางปะอิน/ Bang Pa-inพระนครศรีอยุธยา/ Phra Nakhon Si Ayutthaya_x000a_13170"/>
    <s v="13170"/>
    <s v="660656176029"/>
    <s v="13/10/2025 17:30"/>
    <s v="-"/>
    <s v="Kerry_dropoff"/>
    <s v="Lazada"/>
    <s v="lazada"/>
    <s v=""/>
    <s v="LEXDO0171034751"/>
    <s v="13/10/2025 17:30"/>
  </r>
  <r>
    <x v="1"/>
    <x v="1"/>
    <n v="50"/>
    <n v="1"/>
    <s v="FYA49"/>
    <n v="100"/>
    <n v="0"/>
    <s v="ร้านที่2"/>
    <s v="ส***ทอง"/>
    <s v="สมุทรสาคร"/>
    <s v="-"/>
    <s v=""/>
    <s v="13/10/2025 17:29"/>
    <s v="-"/>
    <s v="J&amp;T COD"/>
    <s v="Tiktok"/>
    <s v="จ่ายทีหลัง / COD"/>
    <s v=""/>
    <s v="765030503123"/>
    <s v="13/10/2025 17:29"/>
  </r>
  <r>
    <x v="2"/>
    <x v="2"/>
    <n v="50"/>
    <n v="1"/>
    <s v="FYA49"/>
    <n v="100"/>
    <n v="0"/>
    <s v="ร้านที่2"/>
    <s v="ส***ทอง"/>
    <s v="สมุทรสาคร"/>
    <s v="-"/>
    <s v=""/>
    <s v="13/10/2025 17:29"/>
    <s v="-"/>
    <s v="J&amp;T COD"/>
    <s v="Tiktok"/>
    <s v="จ่ายทีหลัง / COD"/>
    <s v=""/>
    <s v="765030503123"/>
    <s v="13/10/2025 17:29"/>
  </r>
  <r>
    <x v="3"/>
    <x v="3"/>
    <n v="50"/>
    <n v="1"/>
    <s v="FYA49"/>
    <n v="100"/>
    <n v="0"/>
    <s v="ร้านที่2"/>
    <s v="ส***ทอง"/>
    <s v="สมุทรสาคร"/>
    <s v="-"/>
    <s v=""/>
    <s v="13/10/2025 17:29"/>
    <s v="-"/>
    <s v="J&amp;T COD"/>
    <s v="Tiktok"/>
    <s v="จ่ายทีหลัง / COD"/>
    <s v=""/>
    <s v="765030503123"/>
    <s v="13/10/2025 17:29"/>
  </r>
  <r>
    <x v="4"/>
    <x v="4"/>
    <n v="66.666666666666671"/>
    <n v="3"/>
    <s v="FYA48"/>
    <n v="100"/>
    <n v="0"/>
    <s v="ร้านที่2"/>
    <s v="ศ***พร ค***ี"/>
    <s v="ระยอง"/>
    <s v="-"/>
    <s v=""/>
    <s v="13/10/2025 17:27"/>
    <s v="-"/>
    <s v="J&amp;T COD"/>
    <s v="Tiktok"/>
    <s v="จ่ายทีหลัง / COD"/>
    <s v=""/>
    <s v="765017097062"/>
    <s v="13/10/2025 17:27"/>
  </r>
  <r>
    <x v="1"/>
    <x v="1"/>
    <n v="50"/>
    <n v="1"/>
    <s v="FYA47"/>
    <n v="100"/>
    <n v="0"/>
    <s v="ร้านที่2"/>
    <s v="ค** จ***รัตน์ เ***ธรรม"/>
    <s v="พระนครศรีอยุธยา"/>
    <s v="-"/>
    <s v=""/>
    <s v="13/10/2025 17:26"/>
    <s v="-"/>
    <s v="J&amp;T Express"/>
    <s v="Tiktok"/>
    <s v="tiktok"/>
    <s v=""/>
    <s v="765016909112"/>
    <s v="13/10/2025 17:26"/>
  </r>
  <r>
    <x v="2"/>
    <x v="2"/>
    <n v="50"/>
    <n v="1"/>
    <s v="FYA47"/>
    <n v="100"/>
    <n v="0"/>
    <s v="ร้านที่2"/>
    <s v="ค** จ***รัตน์ เ***ธรรม"/>
    <s v="พระนครศรีอยุธยา"/>
    <s v="-"/>
    <s v=""/>
    <s v="13/10/2025 17:26"/>
    <s v="-"/>
    <s v="J&amp;T Express"/>
    <s v="Tiktok"/>
    <s v="tiktok"/>
    <s v=""/>
    <s v="765016909112"/>
    <s v="13/10/2025 17:26"/>
  </r>
  <r>
    <x v="3"/>
    <x v="3"/>
    <n v="50"/>
    <n v="1"/>
    <s v="FYA47"/>
    <n v="100"/>
    <n v="0"/>
    <s v="ร้านที่2"/>
    <s v="ค** จ***รัตน์ เ***ธรรม"/>
    <s v="พระนครศรีอยุธยา"/>
    <s v="-"/>
    <s v=""/>
    <s v="13/10/2025 17:26"/>
    <s v="-"/>
    <s v="J&amp;T Express"/>
    <s v="Tiktok"/>
    <s v="tiktok"/>
    <s v=""/>
    <s v="765016909112"/>
    <s v="13/10/2025 17:26"/>
  </r>
  <r>
    <x v="1"/>
    <x v="1"/>
    <n v="50"/>
    <n v="2"/>
    <s v="FYA46"/>
    <n v="200"/>
    <n v="0"/>
    <s v="ร้านที่2"/>
    <s v="โ***ตา ศ***ันตะ"/>
    <s v="ยโสธร"/>
    <s v="-"/>
    <s v=""/>
    <s v="13/10/2025 17:23"/>
    <s v="-"/>
    <s v="J&amp;T COD"/>
    <s v="Tiktok"/>
    <s v="จ่ายทีหลัง / COD"/>
    <s v=""/>
    <s v="765039087061"/>
    <s v="13/10/2025 17:23"/>
  </r>
  <r>
    <x v="2"/>
    <x v="2"/>
    <n v="50"/>
    <n v="2"/>
    <s v="FYA46"/>
    <n v="200"/>
    <n v="0"/>
    <s v="ร้านที่2"/>
    <s v="โ***ตา ศ***ันตะ"/>
    <s v="ยโสธร"/>
    <s v="-"/>
    <s v=""/>
    <s v="13/10/2025 17:23"/>
    <s v="-"/>
    <s v="J&amp;T COD"/>
    <s v="Tiktok"/>
    <s v="จ่ายทีหลัง / COD"/>
    <s v=""/>
    <s v="765039087061"/>
    <s v="13/10/2025 17:23"/>
  </r>
  <r>
    <x v="3"/>
    <x v="3"/>
    <n v="50"/>
    <n v="2"/>
    <s v="FYA46"/>
    <n v="200"/>
    <n v="0"/>
    <s v="ร้านที่2"/>
    <s v="โ***ตา ศ***ันตะ"/>
    <s v="ยโสธร"/>
    <s v="-"/>
    <s v=""/>
    <s v="13/10/2025 17:23"/>
    <s v="-"/>
    <s v="J&amp;T COD"/>
    <s v="Tiktok"/>
    <s v="จ่ายทีหลัง / COD"/>
    <s v=""/>
    <s v="765039087061"/>
    <s v="13/10/2025 17:23"/>
  </r>
  <r>
    <x v="0"/>
    <x v="0"/>
    <n v="33.333333333333336"/>
    <n v="6"/>
    <s v="FYA45"/>
    <n v="200"/>
    <n v="0"/>
    <s v="ร้านที่2"/>
    <s v="ป***วน ส***รธรรม"/>
    <s v="กำแพงเพชร"/>
    <s v="-"/>
    <s v=""/>
    <s v="13/10/2025 17:16"/>
    <s v="-"/>
    <s v="J&amp;T COD"/>
    <s v="Tiktok"/>
    <s v="จ่ายทีหลัง / COD"/>
    <s v="ไม่เอากล้วยหอมกับกาแฟค่ะ"/>
    <s v="765045863046"/>
    <s v="13/10/2025 17:16"/>
  </r>
  <r>
    <x v="1"/>
    <x v="1"/>
    <n v="50"/>
    <n v="1"/>
    <s v="FYA44"/>
    <n v="100"/>
    <n v="0"/>
    <s v="ร้านที่2"/>
    <s v="เ***รติศักดิ์ ป***า"/>
    <s v="สุรินทร์"/>
    <s v="-"/>
    <s v=""/>
    <s v="13/10/2025 17:14"/>
    <s v="-"/>
    <s v="Flash Express Thailand COD"/>
    <s v="Tiktok"/>
    <s v="จ่ายทีหลัง / COD"/>
    <s v=""/>
    <s v="THT291727B31G3Z"/>
    <s v="13/10/2025 17:14"/>
  </r>
  <r>
    <x v="2"/>
    <x v="2"/>
    <n v="50"/>
    <n v="1"/>
    <s v="FYA44"/>
    <n v="100"/>
    <n v="0"/>
    <s v="ร้านที่2"/>
    <s v="เ***รติศักดิ์ ป***า"/>
    <s v="สุรินทร์"/>
    <s v="-"/>
    <s v=""/>
    <s v="13/10/2025 17:14"/>
    <s v="-"/>
    <s v="Flash Express Thailand COD"/>
    <s v="Tiktok"/>
    <s v="จ่ายทีหลัง / COD"/>
    <s v=""/>
    <s v="THT291727B31G3Z"/>
    <s v="13/10/2025 17:14"/>
  </r>
  <r>
    <x v="3"/>
    <x v="3"/>
    <n v="50"/>
    <n v="1"/>
    <s v="FYA44"/>
    <n v="100"/>
    <n v="0"/>
    <s v="ร้านที่2"/>
    <s v="เ***รติศักดิ์ ป***า"/>
    <s v="สุรินทร์"/>
    <s v="-"/>
    <s v=""/>
    <s v="13/10/2025 17:14"/>
    <s v="-"/>
    <s v="Flash Express Thailand COD"/>
    <s v="Tiktok"/>
    <s v="จ่ายทีหลัง / COD"/>
    <s v=""/>
    <s v="THT291727B31G3Z"/>
    <s v="13/10/2025 17:14"/>
  </r>
  <r>
    <x v="4"/>
    <x v="4"/>
    <n v="66.666666666666671"/>
    <n v="3"/>
    <s v="FYA43"/>
    <n v="100"/>
    <n v="0"/>
    <s v="ร้านที่2"/>
    <s v="น***ิชา    บ***นทร์"/>
    <s v="ศรีสะเกษ"/>
    <s v="-"/>
    <s v=""/>
    <s v="13/10/2025 17:13"/>
    <s v="-"/>
    <s v="J&amp;T COD"/>
    <s v="Tiktok"/>
    <s v="จ่ายทีหลัง / COD"/>
    <s v=""/>
    <s v="765016795056"/>
    <s v="13/10/2025 17:13"/>
  </r>
  <r>
    <x v="0"/>
    <x v="0"/>
    <n v="33.333333333333336"/>
    <n v="3"/>
    <s v="FYA42"/>
    <n v="100"/>
    <n v="0"/>
    <s v="ร้านที่2"/>
    <s v="ป***า ห***ระสพ"/>
    <s v="สมุทรปราการ"/>
    <s v="-"/>
    <s v=""/>
    <s v="13/10/2025 17:08"/>
    <s v="-"/>
    <s v="J&amp;T COD"/>
    <s v="Tiktok"/>
    <s v="จ่ายทีหลัง / COD"/>
    <s v=""/>
    <s v="765061570081"/>
    <s v="13/10/2025 17:08"/>
  </r>
  <r>
    <x v="4"/>
    <x v="4"/>
    <n v="66.666666666666671"/>
    <n v="9"/>
    <s v="FYA40"/>
    <n v="300"/>
    <n v="0"/>
    <s v="ร้านที่2"/>
    <s v="ส***ิณ น***จินดา"/>
    <s v="ฉะเชิงเทรา"/>
    <s v="-"/>
    <s v=""/>
    <s v="13/10/2025 17:04"/>
    <s v="-"/>
    <s v="J&amp;T Express"/>
    <s v="Tiktok"/>
    <s v="tiktok"/>
    <s v=""/>
    <s v="765007998075"/>
    <s v="13/10/2025 17:04"/>
  </r>
  <r>
    <x v="1"/>
    <x v="1"/>
    <n v="50"/>
    <n v="1"/>
    <s v="FYA38"/>
    <n v="100"/>
    <n v="0"/>
    <s v="ร้านที่2"/>
    <s v="ร***า อ***"/>
    <s v="สมุทรปราการ"/>
    <s v="-"/>
    <s v=""/>
    <s v="13/10/2025 16:58"/>
    <s v="-"/>
    <s v="Flash Express Thailand COD"/>
    <s v="Tiktok"/>
    <s v="จ่ายทีหลัง / COD"/>
    <s v=""/>
    <s v="THT020527A58W0Z"/>
    <s v="13/10/2025 16:58"/>
  </r>
  <r>
    <x v="2"/>
    <x v="2"/>
    <n v="50"/>
    <n v="1"/>
    <s v="FYA38"/>
    <n v="100"/>
    <n v="0"/>
    <s v="ร้านที่2"/>
    <s v="ร***า อ***"/>
    <s v="สมุทรปราการ"/>
    <s v="-"/>
    <s v=""/>
    <s v="13/10/2025 16:58"/>
    <s v="-"/>
    <s v="Flash Express Thailand COD"/>
    <s v="Tiktok"/>
    <s v="จ่ายทีหลัง / COD"/>
    <s v=""/>
    <s v="THT020527A58W0Z"/>
    <s v="13/10/2025 16:58"/>
  </r>
  <r>
    <x v="3"/>
    <x v="3"/>
    <n v="50"/>
    <n v="1"/>
    <s v="FYA38"/>
    <n v="100"/>
    <n v="0"/>
    <s v="ร้านที่2"/>
    <s v="ร***า อ***"/>
    <s v="สมุทรปราการ"/>
    <s v="-"/>
    <s v=""/>
    <s v="13/10/2025 16:58"/>
    <s v="-"/>
    <s v="Flash Express Thailand COD"/>
    <s v="Tiktok"/>
    <s v="จ่ายทีหลัง / COD"/>
    <s v=""/>
    <s v="THT020527A58W0Z"/>
    <s v="13/10/2025 16:58"/>
  </r>
  <r>
    <x v="1"/>
    <x v="1"/>
    <n v="50"/>
    <n v="1"/>
    <s v="FYA37"/>
    <n v="100"/>
    <n v="0"/>
    <s v="ร้านที่4"/>
    <s v="น** ณ***ัทร  โ***น"/>
    <s v="พระนครศรีอยุธยา"/>
    <s v="-"/>
    <s v=""/>
    <s v="13/10/2025 16:57"/>
    <s v="-"/>
    <s v="J&amp;T Express"/>
    <s v="Tiktok"/>
    <s v="tiktok"/>
    <s v=""/>
    <s v="765074601130"/>
    <s v="13/10/2025 16:57"/>
  </r>
  <r>
    <x v="2"/>
    <x v="2"/>
    <n v="50"/>
    <n v="1"/>
    <s v="FYA37"/>
    <n v="100"/>
    <n v="0"/>
    <s v="ร้านที่4"/>
    <s v="น** ณ***ัทร  โ***น"/>
    <s v="พระนครศรีอยุธยา"/>
    <s v="-"/>
    <s v=""/>
    <s v="13/10/2025 16:57"/>
    <s v="-"/>
    <s v="J&amp;T Express"/>
    <s v="Tiktok"/>
    <s v="tiktok"/>
    <s v=""/>
    <s v="765074601130"/>
    <s v="13/10/2025 16:57"/>
  </r>
  <r>
    <x v="3"/>
    <x v="3"/>
    <n v="50"/>
    <n v="1"/>
    <s v="FYA37"/>
    <n v="100"/>
    <n v="0"/>
    <s v="ร้านที่4"/>
    <s v="น** ณ***ัทร  โ***น"/>
    <s v="พระนครศรีอยุธยา"/>
    <s v="-"/>
    <s v=""/>
    <s v="13/10/2025 16:57"/>
    <s v="-"/>
    <s v="J&amp;T Express"/>
    <s v="Tiktok"/>
    <s v="tiktok"/>
    <s v=""/>
    <s v="765074601130"/>
    <s v="13/10/2025 16:57"/>
  </r>
  <r>
    <x v="1"/>
    <x v="1"/>
    <n v="50"/>
    <n v="1"/>
    <s v="FYA36"/>
    <n v="100"/>
    <n v="0"/>
    <s v="ร้านที่2"/>
    <s v="ช***ญา       ป***สริฐสวัสดิ์"/>
    <s v="บุรีรัมย์"/>
    <s v="-"/>
    <s v=""/>
    <s v="13/10/2025 16:54"/>
    <s v="-"/>
    <s v="J&amp;T Express"/>
    <s v="Tiktok"/>
    <s v="tiktok"/>
    <s v=""/>
    <s v="-"/>
    <s v="13/10/2025 16:53"/>
  </r>
  <r>
    <x v="2"/>
    <x v="2"/>
    <n v="50"/>
    <n v="1"/>
    <s v="FYA36"/>
    <n v="100"/>
    <n v="0"/>
    <s v="ร้านที่2"/>
    <s v="ช***ญา       ป***สริฐสวัสดิ์"/>
    <s v="บุรีรัมย์"/>
    <s v="-"/>
    <s v=""/>
    <s v="13/10/2025 16:54"/>
    <s v="-"/>
    <s v="J&amp;T Express"/>
    <s v="Tiktok"/>
    <s v="tiktok"/>
    <s v=""/>
    <s v="-"/>
    <s v="13/10/2025 16:53"/>
  </r>
  <r>
    <x v="3"/>
    <x v="3"/>
    <n v="50"/>
    <n v="1"/>
    <s v="FYA36"/>
    <n v="100"/>
    <n v="0"/>
    <s v="ร้านที่2"/>
    <s v="ช***ญา       ป***สริฐสวัสดิ์"/>
    <s v="บุรีรัมย์"/>
    <s v="-"/>
    <s v=""/>
    <s v="13/10/2025 16:54"/>
    <s v="-"/>
    <s v="J&amp;T Express"/>
    <s v="Tiktok"/>
    <s v="tiktok"/>
    <s v=""/>
    <s v="-"/>
    <s v="13/10/2025 16:53"/>
  </r>
  <r>
    <x v="1"/>
    <x v="1"/>
    <n v="50"/>
    <n v="1"/>
    <s v="FYA35"/>
    <n v="100"/>
    <n v="0"/>
    <s v="ร้านที่2"/>
    <s v="ร*** ส***ยทอง"/>
    <s v="สมุทรสาคร"/>
    <s v="-"/>
    <s v=""/>
    <s v="13/10/2025 16:53"/>
    <s v="-"/>
    <s v="J&amp;T Express"/>
    <s v="Tiktok"/>
    <s v="tiktok"/>
    <s v=""/>
    <s v="-"/>
    <s v="13/10/2025 16:53"/>
  </r>
  <r>
    <x v="2"/>
    <x v="2"/>
    <n v="50"/>
    <n v="1"/>
    <s v="FYA35"/>
    <n v="100"/>
    <n v="0"/>
    <s v="ร้านที่2"/>
    <s v="ร*** ส***ยทอง"/>
    <s v="สมุทรสาคร"/>
    <s v="-"/>
    <s v=""/>
    <s v="13/10/2025 16:53"/>
    <s v="-"/>
    <s v="J&amp;T Express"/>
    <s v="Tiktok"/>
    <s v="tiktok"/>
    <s v=""/>
    <s v="-"/>
    <s v="13/10/2025 16:53"/>
  </r>
  <r>
    <x v="3"/>
    <x v="3"/>
    <n v="50"/>
    <n v="1"/>
    <s v="FYA35"/>
    <n v="100"/>
    <n v="0"/>
    <s v="ร้านที่2"/>
    <s v="ร*** ส***ยทอง"/>
    <s v="สมุทรสาคร"/>
    <s v="-"/>
    <s v=""/>
    <s v="13/10/2025 16:53"/>
    <s v="-"/>
    <s v="J&amp;T Express"/>
    <s v="Tiktok"/>
    <s v="tiktok"/>
    <s v=""/>
    <s v="-"/>
    <s v="13/10/2025 16:53"/>
  </r>
  <r>
    <x v="1"/>
    <x v="1"/>
    <n v="50"/>
    <n v="2"/>
    <s v="FYA34"/>
    <n v="200"/>
    <n v="0"/>
    <s v="ร้านที่4"/>
    <s v="อ***ตย์ แ***ดี"/>
    <s v="สกลนคร"/>
    <s v="-"/>
    <s v=""/>
    <s v="13/10/2025 16:50"/>
    <s v="-"/>
    <s v="J&amp;T Express"/>
    <s v="Tiktok"/>
    <s v="tiktok"/>
    <s v=""/>
    <s v="765054681020"/>
    <s v="13/10/2025 16:50"/>
  </r>
  <r>
    <x v="2"/>
    <x v="2"/>
    <n v="50"/>
    <n v="2"/>
    <s v="FYA34"/>
    <n v="200"/>
    <n v="0"/>
    <s v="ร้านที่4"/>
    <s v="อ***ตย์ แ***ดี"/>
    <s v="สกลนคร"/>
    <s v="-"/>
    <s v=""/>
    <s v="13/10/2025 16:50"/>
    <s v="-"/>
    <s v="J&amp;T Express"/>
    <s v="Tiktok"/>
    <s v="tiktok"/>
    <s v=""/>
    <s v="765054681020"/>
    <s v="13/10/2025 16:50"/>
  </r>
  <r>
    <x v="3"/>
    <x v="3"/>
    <n v="50"/>
    <n v="2"/>
    <s v="FYA34"/>
    <n v="200"/>
    <n v="0"/>
    <s v="ร้านที่4"/>
    <s v="อ***ตย์ แ***ดี"/>
    <s v="สกลนคร"/>
    <s v="-"/>
    <s v=""/>
    <s v="13/10/2025 16:50"/>
    <s v="-"/>
    <s v="J&amp;T Express"/>
    <s v="Tiktok"/>
    <s v="tiktok"/>
    <s v=""/>
    <s v="765054681020"/>
    <s v="13/10/2025 16:50"/>
  </r>
  <r>
    <x v="1"/>
    <x v="1"/>
    <n v="50"/>
    <n v="2"/>
    <s v="FYA33"/>
    <n v="200"/>
    <n v="0"/>
    <s v="ร้านที่2"/>
    <s v="ป***ับ"/>
    <s v="สุรินทร์"/>
    <s v="-"/>
    <s v=""/>
    <s v="13/10/2025 16:49"/>
    <s v="-"/>
    <s v="J&amp;T COD"/>
    <s v="Tiktok"/>
    <s v="จ่ายทีหลัง / COD"/>
    <s v=""/>
    <s v="765096181010"/>
    <s v="13/10/2025 16:49"/>
  </r>
  <r>
    <x v="2"/>
    <x v="2"/>
    <n v="50"/>
    <n v="2"/>
    <s v="FYA33"/>
    <n v="200"/>
    <n v="0"/>
    <s v="ร้านที่2"/>
    <s v="ป***ับ"/>
    <s v="สุรินทร์"/>
    <s v="-"/>
    <s v=""/>
    <s v="13/10/2025 16:49"/>
    <s v="-"/>
    <s v="J&amp;T COD"/>
    <s v="Tiktok"/>
    <s v="จ่ายทีหลัง / COD"/>
    <s v=""/>
    <s v="765096181010"/>
    <s v="13/10/2025 16:49"/>
  </r>
  <r>
    <x v="3"/>
    <x v="3"/>
    <n v="50"/>
    <n v="2"/>
    <s v="FYA33"/>
    <n v="200"/>
    <n v="0"/>
    <s v="ร้านที่2"/>
    <s v="ป***ับ"/>
    <s v="สุรินทร์"/>
    <s v="-"/>
    <s v=""/>
    <s v="13/10/2025 16:49"/>
    <s v="-"/>
    <s v="J&amp;T COD"/>
    <s v="Tiktok"/>
    <s v="จ่ายทีหลัง / COD"/>
    <s v=""/>
    <s v="765096181010"/>
    <s v="13/10/2025 16:49"/>
  </r>
  <r>
    <x v="7"/>
    <x v="18"/>
    <n v="30"/>
    <n v="1"/>
    <s v="FYA32"/>
    <n v="30"/>
    <n v="0"/>
    <s v="ร้านที่3"/>
    <s v="วหสกน กนก"/>
    <s v="ชุมชนร่มเย็น 28//49999999 ซอวว 2/17 ดสดสน8383838 · คูคต/ Khu Khot_x000a__x000a_ลำลูกกา/ Lam Luk Kaปทุมธานี/ Pathum Thani_x000a_12130"/>
    <s v="12130"/>
    <s v="660973183894"/>
    <s v="13/10/2025 16:46"/>
    <s v="-"/>
    <s v="Kerry_dropoff"/>
    <s v="Lazada"/>
    <s v="lazada"/>
    <s v=""/>
    <s v="LEXPU0618015558"/>
    <s v="13/10/2025 16:46"/>
  </r>
  <r>
    <x v="1"/>
    <x v="1"/>
    <n v="50"/>
    <n v="1"/>
    <s v="FYA31"/>
    <n v="100"/>
    <n v="0"/>
    <s v="ร้านที่2"/>
    <s v="ท***ีย์989"/>
    <s v="เชียงใหม่"/>
    <s v="-"/>
    <s v=""/>
    <s v="13/10/2025 16:46"/>
    <s v="-"/>
    <s v="J&amp;T COD"/>
    <s v="Tiktok"/>
    <s v="จ่ายทีหลัง / COD"/>
    <s v=""/>
    <s v="-"/>
    <s v="13/10/2025 16:46"/>
  </r>
  <r>
    <x v="2"/>
    <x v="2"/>
    <n v="50"/>
    <n v="1"/>
    <s v="FYA31"/>
    <n v="100"/>
    <n v="0"/>
    <s v="ร้านที่2"/>
    <s v="ท***ีย์989"/>
    <s v="เชียงใหม่"/>
    <s v="-"/>
    <s v=""/>
    <s v="13/10/2025 16:46"/>
    <s v="-"/>
    <s v="J&amp;T COD"/>
    <s v="Tiktok"/>
    <s v="จ่ายทีหลัง / COD"/>
    <s v=""/>
    <s v="-"/>
    <s v="13/10/2025 16:46"/>
  </r>
  <r>
    <x v="3"/>
    <x v="3"/>
    <n v="50"/>
    <n v="1"/>
    <s v="FYA31"/>
    <n v="100"/>
    <n v="0"/>
    <s v="ร้านที่2"/>
    <s v="ท***ีย์989"/>
    <s v="เชียงใหม่"/>
    <s v="-"/>
    <s v=""/>
    <s v="13/10/2025 16:46"/>
    <s v="-"/>
    <s v="J&amp;T COD"/>
    <s v="Tiktok"/>
    <s v="จ่ายทีหลัง / COD"/>
    <s v=""/>
    <s v="-"/>
    <s v="13/10/2025 16:46"/>
  </r>
  <r>
    <x v="1"/>
    <x v="1"/>
    <n v="50"/>
    <n v="1"/>
    <s v="FYA30"/>
    <n v="100"/>
    <n v="0"/>
    <s v="ร้านที่2"/>
    <s v="เ***"/>
    <s v="กรุงเทพฯ"/>
    <s v="-"/>
    <s v=""/>
    <s v="13/10/2025 16:46"/>
    <s v="-"/>
    <s v="J&amp;T COD"/>
    <s v="Tiktok"/>
    <s v="จ่ายทีหลัง / COD"/>
    <s v=""/>
    <s v="-"/>
    <s v="13/10/2025 16:46"/>
  </r>
  <r>
    <x v="2"/>
    <x v="2"/>
    <n v="50"/>
    <n v="1"/>
    <s v="FYA30"/>
    <n v="100"/>
    <n v="0"/>
    <s v="ร้านที่2"/>
    <s v="เ***"/>
    <s v="กรุงเทพฯ"/>
    <s v="-"/>
    <s v=""/>
    <s v="13/10/2025 16:46"/>
    <s v="-"/>
    <s v="J&amp;T COD"/>
    <s v="Tiktok"/>
    <s v="จ่ายทีหลัง / COD"/>
    <s v=""/>
    <s v="-"/>
    <s v="13/10/2025 16:46"/>
  </r>
  <r>
    <x v="3"/>
    <x v="3"/>
    <n v="50"/>
    <n v="1"/>
    <s v="FYA30"/>
    <n v="100"/>
    <n v="0"/>
    <s v="ร้านที่2"/>
    <s v="เ***"/>
    <s v="กรุงเทพฯ"/>
    <s v="-"/>
    <s v=""/>
    <s v="13/10/2025 16:46"/>
    <s v="-"/>
    <s v="J&amp;T COD"/>
    <s v="Tiktok"/>
    <s v="จ่ายทีหลัง / COD"/>
    <s v=""/>
    <s v="-"/>
    <s v="13/10/2025 16:46"/>
  </r>
  <r>
    <x v="1"/>
    <x v="1"/>
    <n v="50"/>
    <n v="1"/>
    <s v="FYA29"/>
    <n v="100"/>
    <n v="0"/>
    <s v="ร้านที่2"/>
    <s v="ร***นภา โ***์ศรี"/>
    <s v="ระยอง"/>
    <s v="-"/>
    <s v=""/>
    <s v="13/10/2025 16:45"/>
    <s v="-"/>
    <s v="J&amp;T Express"/>
    <s v="Tiktok"/>
    <s v="tiktok"/>
    <s v="คละรสน่ะค่ะ"/>
    <s v="-"/>
    <s v="13/10/2025 16:45"/>
  </r>
  <r>
    <x v="2"/>
    <x v="2"/>
    <n v="50"/>
    <n v="1"/>
    <s v="FYA29"/>
    <n v="100"/>
    <n v="0"/>
    <s v="ร้านที่2"/>
    <s v="ร***นภา โ***์ศรี"/>
    <s v="ระยอง"/>
    <s v="-"/>
    <s v=""/>
    <s v="13/10/2025 16:45"/>
    <s v="-"/>
    <s v="J&amp;T Express"/>
    <s v="Tiktok"/>
    <s v="tiktok"/>
    <s v="คละรสน่ะค่ะ"/>
    <s v="-"/>
    <s v="13/10/2025 16:45"/>
  </r>
  <r>
    <x v="3"/>
    <x v="3"/>
    <n v="50"/>
    <n v="1"/>
    <s v="FYA29"/>
    <n v="100"/>
    <n v="0"/>
    <s v="ร้านที่2"/>
    <s v="ร***นภา โ***์ศรี"/>
    <s v="ระยอง"/>
    <s v="-"/>
    <s v=""/>
    <s v="13/10/2025 16:45"/>
    <s v="-"/>
    <s v="J&amp;T Express"/>
    <s v="Tiktok"/>
    <s v="tiktok"/>
    <s v="คละรสน่ะค่ะ"/>
    <s v="-"/>
    <s v="13/10/2025 16:45"/>
  </r>
  <r>
    <x v="1"/>
    <x v="1"/>
    <n v="50"/>
    <n v="1"/>
    <s v="FYA28"/>
    <n v="100"/>
    <n v="0"/>
    <s v="ร้านที่2"/>
    <s v="น***นุชประวีณ์  แ***บริสุทธิ์"/>
    <s v="กรุงเทพฯ"/>
    <s v="-"/>
    <s v=""/>
    <s v="13/10/2025 16:39"/>
    <s v="-"/>
    <s v="J&amp;T Express"/>
    <s v="Tiktok"/>
    <s v="tiktok"/>
    <s v=""/>
    <s v="-"/>
    <s v="13/10/2025 16:39"/>
  </r>
  <r>
    <x v="2"/>
    <x v="2"/>
    <n v="50"/>
    <n v="1"/>
    <s v="FYA28"/>
    <n v="100"/>
    <n v="0"/>
    <s v="ร้านที่2"/>
    <s v="น***นุชประวีณ์  แ***บริสุทธิ์"/>
    <s v="กรุงเทพฯ"/>
    <s v="-"/>
    <s v=""/>
    <s v="13/10/2025 16:39"/>
    <s v="-"/>
    <s v="J&amp;T Express"/>
    <s v="Tiktok"/>
    <s v="tiktok"/>
    <s v=""/>
    <s v="-"/>
    <s v="13/10/2025 16:39"/>
  </r>
  <r>
    <x v="3"/>
    <x v="3"/>
    <n v="50"/>
    <n v="1"/>
    <s v="FYA28"/>
    <n v="100"/>
    <n v="0"/>
    <s v="ร้านที่2"/>
    <s v="น***นุชประวีณ์  แ***บริสุทธิ์"/>
    <s v="กรุงเทพฯ"/>
    <s v="-"/>
    <s v=""/>
    <s v="13/10/2025 16:39"/>
    <s v="-"/>
    <s v="J&amp;T Express"/>
    <s v="Tiktok"/>
    <s v="tiktok"/>
    <s v=""/>
    <s v="-"/>
    <s v="13/10/2025 16:39"/>
  </r>
  <r>
    <x v="1"/>
    <x v="1"/>
    <n v="50"/>
    <n v="1"/>
    <s v="FYA27"/>
    <n v="100"/>
    <n v="0"/>
    <s v="ร้านที่2"/>
    <s v="น***าวพิมลรัตน์ ร***กื้อ"/>
    <s v="นครศรีธรรมราช"/>
    <s v="-"/>
    <s v=""/>
    <s v="13/10/2025 16:36"/>
    <s v="-"/>
    <s v="J&amp;T COD"/>
    <s v="Tiktok"/>
    <s v="จ่ายทีหลัง / COD"/>
    <s v=""/>
    <s v="-"/>
    <s v="13/10/2025 16:36"/>
  </r>
  <r>
    <x v="2"/>
    <x v="2"/>
    <n v="50"/>
    <n v="1"/>
    <s v="FYA27"/>
    <n v="100"/>
    <n v="0"/>
    <s v="ร้านที่2"/>
    <s v="น***าวพิมลรัตน์ ร***กื้อ"/>
    <s v="นครศรีธรรมราช"/>
    <s v="-"/>
    <s v=""/>
    <s v="13/10/2025 16:36"/>
    <s v="-"/>
    <s v="J&amp;T COD"/>
    <s v="Tiktok"/>
    <s v="จ่ายทีหลัง / COD"/>
    <s v=""/>
    <s v="-"/>
    <s v="13/10/2025 16:36"/>
  </r>
  <r>
    <x v="3"/>
    <x v="3"/>
    <n v="50"/>
    <n v="1"/>
    <s v="FYA27"/>
    <n v="100"/>
    <n v="0"/>
    <s v="ร้านที่2"/>
    <s v="น***าวพิมลรัตน์ ร***กื้อ"/>
    <s v="นครศรีธรรมราช"/>
    <s v="-"/>
    <s v=""/>
    <s v="13/10/2025 16:36"/>
    <s v="-"/>
    <s v="J&amp;T COD"/>
    <s v="Tiktok"/>
    <s v="จ่ายทีหลัง / COD"/>
    <s v=""/>
    <s v="-"/>
    <s v="13/10/2025 16:36"/>
  </r>
  <r>
    <x v="1"/>
    <x v="1"/>
    <n v="50"/>
    <n v="1"/>
    <s v="FYA26"/>
    <n v="138"/>
    <n v="38"/>
    <s v="ร้านที่2"/>
    <s v="อ***ณา อ***ำ"/>
    <s v="น่าน"/>
    <s v="-"/>
    <s v=""/>
    <s v="13/10/2025 16:20"/>
    <s v="-"/>
    <s v="J&amp;T COD"/>
    <s v="Tiktok"/>
    <s v="จ่ายทีหลัง / COD"/>
    <s v=""/>
    <s v="-"/>
    <s v="13/10/2025 16:21"/>
  </r>
  <r>
    <x v="2"/>
    <x v="2"/>
    <n v="50"/>
    <n v="1"/>
    <s v="FYA26"/>
    <n v="138"/>
    <n v="38"/>
    <s v="ร้านที่2"/>
    <s v="อ***ณา อ***ำ"/>
    <s v="น่าน"/>
    <s v="-"/>
    <s v=""/>
    <s v="13/10/2025 16:20"/>
    <s v="-"/>
    <s v="J&amp;T COD"/>
    <s v="Tiktok"/>
    <s v="จ่ายทีหลัง / COD"/>
    <s v=""/>
    <s v="-"/>
    <s v="13/10/2025 16:21"/>
  </r>
  <r>
    <x v="3"/>
    <x v="3"/>
    <n v="50"/>
    <n v="1"/>
    <s v="FYA26"/>
    <n v="138"/>
    <n v="38"/>
    <s v="ร้านที่2"/>
    <s v="อ***ณา อ***ำ"/>
    <s v="น่าน"/>
    <s v="-"/>
    <s v=""/>
    <s v="13/10/2025 16:20"/>
    <s v="-"/>
    <s v="J&amp;T COD"/>
    <s v="Tiktok"/>
    <s v="จ่ายทีหลัง / COD"/>
    <s v=""/>
    <s v="-"/>
    <s v="13/10/2025 16:21"/>
  </r>
  <r>
    <x v="7"/>
    <x v="7"/>
    <n v="100"/>
    <n v="2"/>
    <s v="FYA24"/>
    <n v="200"/>
    <n v="0"/>
    <s v="ร้านที่10"/>
    <s v="วไลพร มาตรา"/>
    <s v="41 หมู่9 ตำบลลำพาน อำเภอเมืองกาฬสินธุ์_x000a_ลำพาน_x000a_อำเภอเมือง_x000a_กาฬสินธุ์ 46000"/>
    <s v="46000"/>
    <s v="0621079599"/>
    <s v="13/10/2025 16:20"/>
    <s v="raweewan5499@gmail.com"/>
    <s v="EMS COD"/>
    <s v="facebook"/>
    <s v="กสิกร"/>
    <s v=""/>
    <s v="WA034549057TH"/>
    <s v="13/10/2025 16:20"/>
  </r>
  <r>
    <x v="4"/>
    <x v="4"/>
    <n v="66.666666666666671"/>
    <n v="3"/>
    <s v="FYA23"/>
    <n v="100"/>
    <n v="0"/>
    <s v="ร้านที่2"/>
    <s v="อ***เรือน บ***สร้าง"/>
    <s v="สิงห์บุรี"/>
    <s v="-"/>
    <s v=""/>
    <s v="13/10/2025 16:16"/>
    <s v="-"/>
    <s v="J&amp;T COD"/>
    <s v="Tiktok"/>
    <s v="จ่ายทีหลัง / COD"/>
    <s v=""/>
    <s v="765084110151"/>
    <s v="13/10/2025 16:16"/>
  </r>
  <r>
    <x v="15"/>
    <x v="20"/>
    <n v="139"/>
    <n v="1"/>
    <s v="FYA22"/>
    <n v="215"/>
    <n v="0"/>
    <s v="ร้านที่10"/>
    <s v="คุณจุฬารัตน์  ยวงวิภักดิ์"/>
    <s v="17 ม.1 บ้านหนองยางใต้_x000a_ต.เนินยาง_x000a_อ.คำม่วง_x000a_จ.กาฬสินธุ์ 46180"/>
    <s v="46180"/>
    <s v="0894223947"/>
    <s v="13/10/2025 16:15"/>
    <s v="raweewan5499@gmail.com"/>
    <s v="EMS COD"/>
    <s v="facebook"/>
    <s v="กสิกร"/>
    <s v=""/>
    <s v="WA034549043TH"/>
    <s v="13/10/2025 16:15"/>
  </r>
  <r>
    <x v="11"/>
    <x v="12"/>
    <n v="139"/>
    <n v="1"/>
    <s v="FYA22"/>
    <n v="215"/>
    <n v="0"/>
    <s v="ร้านที่10"/>
    <s v="คุณจุฬารัตน์  ยวงวิภักดิ์"/>
    <s v="17 ม.1 บ้านหนองยางใต้_x000a_ต.เนินยาง_x000a_อ.คำม่วง_x000a_จ.กาฬสินธุ์ 46180"/>
    <s v="46180"/>
    <s v="0894223947"/>
    <s v="13/10/2025 16:15"/>
    <s v="raweewan5499@gmail.com"/>
    <s v="EMS COD"/>
    <s v="facebook"/>
    <s v="กสิกร"/>
    <s v=""/>
    <s v="WA034549043TH"/>
    <s v="13/10/2025 16:15"/>
  </r>
  <r>
    <x v="7"/>
    <x v="7"/>
    <n v="66.333333333333329"/>
    <n v="3"/>
    <s v="FYA21"/>
    <n v="250"/>
    <n v="0"/>
    <s v="ร้านที่2"/>
    <s v=""/>
    <s v=""/>
    <s v="-"/>
    <s v=""/>
    <s v="-"/>
    <s v="-"/>
    <s v="Standard shipping"/>
    <s v="Tiktok"/>
    <s v="-"/>
    <s v=""/>
    <s v="-"/>
    <s v="13/10/2025 16:11"/>
  </r>
  <r>
    <x v="1"/>
    <x v="1"/>
    <n v="50"/>
    <n v="1"/>
    <s v="FYA19"/>
    <n v="100"/>
    <n v="0"/>
    <s v="ร้านที่2"/>
    <s v="พ***ิป เ***นิ่มงาม"/>
    <s v="ราชบุรี"/>
    <s v="-"/>
    <s v=""/>
    <s v="13/10/2025 16:05"/>
    <s v="-"/>
    <s v="J&amp;T COD"/>
    <s v="Tiktok"/>
    <s v="จ่ายทีหลัง / COD"/>
    <s v=""/>
    <s v="-"/>
    <s v="13/10/2025 16:05"/>
  </r>
  <r>
    <x v="2"/>
    <x v="2"/>
    <n v="50"/>
    <n v="1"/>
    <s v="FYA19"/>
    <n v="100"/>
    <n v="0"/>
    <s v="ร้านที่2"/>
    <s v="พ***ิป เ***นิ่มงาม"/>
    <s v="ราชบุรี"/>
    <s v="-"/>
    <s v=""/>
    <s v="13/10/2025 16:05"/>
    <s v="-"/>
    <s v="J&amp;T COD"/>
    <s v="Tiktok"/>
    <s v="จ่ายทีหลัง / COD"/>
    <s v=""/>
    <s v="-"/>
    <s v="13/10/2025 16:05"/>
  </r>
  <r>
    <x v="3"/>
    <x v="3"/>
    <n v="50"/>
    <n v="1"/>
    <s v="FYA19"/>
    <n v="100"/>
    <n v="0"/>
    <s v="ร้านที่2"/>
    <s v="พ***ิป เ***นิ่มงาม"/>
    <s v="ราชบุรี"/>
    <s v="-"/>
    <s v=""/>
    <s v="13/10/2025 16:05"/>
    <s v="-"/>
    <s v="J&amp;T COD"/>
    <s v="Tiktok"/>
    <s v="จ่ายทีหลัง / COD"/>
    <s v=""/>
    <s v="-"/>
    <s v="13/10/2025 16:05"/>
  </r>
  <r>
    <x v="1"/>
    <x v="1"/>
    <n v="50"/>
    <n v="1"/>
    <s v="FYA18"/>
    <n v="100"/>
    <n v="0"/>
    <s v="ร้านที่2"/>
    <s v="ป***พร"/>
    <s v="เชียงใหม่"/>
    <s v="-"/>
    <s v=""/>
    <s v="13/10/2025 16:05"/>
    <s v="-"/>
    <s v="J&amp;T COD"/>
    <s v="Tiktok"/>
    <s v="จ่ายทีหลัง / COD"/>
    <s v=""/>
    <s v="-"/>
    <s v="13/10/2025 16:05"/>
  </r>
  <r>
    <x v="2"/>
    <x v="2"/>
    <n v="50"/>
    <n v="1"/>
    <s v="FYA18"/>
    <n v="100"/>
    <n v="0"/>
    <s v="ร้านที่2"/>
    <s v="ป***พร"/>
    <s v="เชียงใหม่"/>
    <s v="-"/>
    <s v=""/>
    <s v="13/10/2025 16:05"/>
    <s v="-"/>
    <s v="J&amp;T COD"/>
    <s v="Tiktok"/>
    <s v="จ่ายทีหลัง / COD"/>
    <s v=""/>
    <s v="-"/>
    <s v="13/10/2025 16:05"/>
  </r>
  <r>
    <x v="3"/>
    <x v="3"/>
    <n v="50"/>
    <n v="1"/>
    <s v="FYA18"/>
    <n v="100"/>
    <n v="0"/>
    <s v="ร้านที่2"/>
    <s v="ป***พร"/>
    <s v="เชียงใหม่"/>
    <s v="-"/>
    <s v=""/>
    <s v="13/10/2025 16:05"/>
    <s v="-"/>
    <s v="J&amp;T COD"/>
    <s v="Tiktok"/>
    <s v="จ่ายทีหลัง / COD"/>
    <s v=""/>
    <s v="-"/>
    <s v="13/10/2025 16:05"/>
  </r>
  <r>
    <x v="0"/>
    <x v="0"/>
    <n v="50"/>
    <n v="6"/>
    <s v="FYA17"/>
    <n v="200"/>
    <n v="0"/>
    <s v="ร้านที่2"/>
    <s v="อ***ม ป***าฟู"/>
    <s v="พะเยา"/>
    <s v="-"/>
    <s v=""/>
    <s v="13/10/2025 16:01"/>
    <s v="-"/>
    <s v="J&amp;T COD"/>
    <s v="Tiktok"/>
    <s v="จ่ายทีหลัง / COD"/>
    <s v=""/>
    <s v="765041655066"/>
    <s v="13/10/2025 16:01"/>
  </r>
  <r>
    <x v="1"/>
    <x v="1"/>
    <n v="50"/>
    <n v="2"/>
    <s v="FYA16"/>
    <n v="200"/>
    <n v="0"/>
    <s v="ร้านที่4"/>
    <s v="อ***ัน ย***ิตร. บ***้งค์ ค***บอน เ***นโลยี จ***ด"/>
    <s v="พิจิตร"/>
    <s v="-"/>
    <s v=""/>
    <s v="13/10/2025 15:59"/>
    <s v="-"/>
    <s v="J&amp;T COD"/>
    <s v="Tiktok"/>
    <s v="จ่ายทีหลัง / COD"/>
    <s v=""/>
    <s v="765053689072"/>
    <s v="13/10/2025 15:59"/>
  </r>
  <r>
    <x v="2"/>
    <x v="2"/>
    <n v="50"/>
    <n v="2"/>
    <s v="FYA16"/>
    <n v="200"/>
    <n v="0"/>
    <s v="ร้านที่4"/>
    <s v="อ***ัน ย***ิตร. บ***้งค์ ค***บอน เ***นโลยี จ***ด"/>
    <s v="พิจิตร"/>
    <s v="-"/>
    <s v=""/>
    <s v="13/10/2025 15:59"/>
    <s v="-"/>
    <s v="J&amp;T COD"/>
    <s v="Tiktok"/>
    <s v="จ่ายทีหลัง / COD"/>
    <s v=""/>
    <s v="765053689072"/>
    <s v="13/10/2025 15:59"/>
  </r>
  <r>
    <x v="3"/>
    <x v="3"/>
    <n v="50"/>
    <n v="2"/>
    <s v="FYA16"/>
    <n v="200"/>
    <n v="0"/>
    <s v="ร้านที่4"/>
    <s v="อ***ัน ย***ิตร. บ***้งค์ ค***บอน เ***นโลยี จ***ด"/>
    <s v="พิจิตร"/>
    <s v="-"/>
    <s v=""/>
    <s v="13/10/2025 15:59"/>
    <s v="-"/>
    <s v="J&amp;T COD"/>
    <s v="Tiktok"/>
    <s v="จ่ายทีหลัง / COD"/>
    <s v=""/>
    <s v="765053689072"/>
    <s v="13/10/2025 15:59"/>
  </r>
  <r>
    <x v="7"/>
    <x v="15"/>
    <n v="76"/>
    <n v="2"/>
    <s v="FYA15"/>
    <n v="161"/>
    <n v="9"/>
    <s v="ร้านที่1"/>
    <s v="มานะ นามศรี"/>
    <s v="หมู่บ้านปรียาพร 40/50 หมู่ 6 ต.นิคมพัฒนา_x000a__x000a_นิคมพัฒนา/ Nikhom Phatthanaระยอง/ Rayong_x000a_21180"/>
    <s v="21180"/>
    <s v="660896039886"/>
    <s v="13/10/2025 15:58"/>
    <s v="-"/>
    <s v="Kerry_dropoff"/>
    <s v="Lazada"/>
    <s v="lazada"/>
    <s v=""/>
    <s v="LEXPU0618004060"/>
    <s v="13/10/2025 15:58"/>
  </r>
  <r>
    <x v="0"/>
    <x v="0"/>
    <n v="33.333333333333336"/>
    <n v="9"/>
    <s v="FYA14"/>
    <n v="300"/>
    <n v="0"/>
    <s v="ร้านที่2"/>
    <s v="พ***พร พ***ุมคุปต์"/>
    <s v="สมุทรปราการ"/>
    <s v="-"/>
    <s v=""/>
    <s v="13/10/2025 15:49"/>
    <s v="-"/>
    <s v="J&amp;T COD"/>
    <s v="Tiktok"/>
    <s v="จ่ายทีหลัง / COD"/>
    <s v=""/>
    <s v="765063367051"/>
    <s v="13/10/2025 15:50"/>
  </r>
  <r>
    <x v="1"/>
    <x v="1"/>
    <n v="50"/>
    <n v="1"/>
    <s v="FYA12"/>
    <n v="100"/>
    <n v="0"/>
    <s v="ร้านที่4"/>
    <s v="แ***์ ไ***ิจ"/>
    <s v="ฉะเชิงเทรา"/>
    <s v="-"/>
    <s v=""/>
    <s v="13/10/2025 15:41"/>
    <s v="-"/>
    <s v="J&amp;T COD"/>
    <s v="Tiktok"/>
    <s v="จ่ายทีหลัง / COD"/>
    <s v=""/>
    <s v="765026402140"/>
    <s v="13/10/2025 15:41"/>
  </r>
  <r>
    <x v="2"/>
    <x v="2"/>
    <n v="50"/>
    <n v="1"/>
    <s v="FYA12"/>
    <n v="100"/>
    <n v="0"/>
    <s v="ร้านที่4"/>
    <s v="แ***์ ไ***ิจ"/>
    <s v="ฉะเชิงเทรา"/>
    <s v="-"/>
    <s v=""/>
    <s v="13/10/2025 15:41"/>
    <s v="-"/>
    <s v="J&amp;T COD"/>
    <s v="Tiktok"/>
    <s v="จ่ายทีหลัง / COD"/>
    <s v=""/>
    <s v="765026402140"/>
    <s v="13/10/2025 15:41"/>
  </r>
  <r>
    <x v="3"/>
    <x v="3"/>
    <n v="50"/>
    <n v="1"/>
    <s v="FYA12"/>
    <n v="100"/>
    <n v="0"/>
    <s v="ร้านที่4"/>
    <s v="แ***์ ไ***ิจ"/>
    <s v="ฉะเชิงเทรา"/>
    <s v="-"/>
    <s v=""/>
    <s v="13/10/2025 15:41"/>
    <s v="-"/>
    <s v="J&amp;T COD"/>
    <s v="Tiktok"/>
    <s v="จ่ายทีหลัง / COD"/>
    <s v=""/>
    <s v="765026402140"/>
    <s v="13/10/2025 15:41"/>
  </r>
  <r>
    <x v="1"/>
    <x v="1"/>
    <n v="50"/>
    <n v="1"/>
    <s v="FYA11"/>
    <n v="100"/>
    <n v="0"/>
    <s v="ร้านที่4"/>
    <s v="อ***น ว***สุวรรณ์"/>
    <s v="กรุงเทพฯ"/>
    <s v="-"/>
    <s v=""/>
    <s v="13/10/2025 15:36"/>
    <s v="-"/>
    <s v="J&amp;T COD"/>
    <s v="Tiktok"/>
    <s v="จ่ายทีหลัง / COD"/>
    <s v=""/>
    <s v="765000407146"/>
    <s v="13/10/2025 15:37"/>
  </r>
  <r>
    <x v="2"/>
    <x v="2"/>
    <n v="50"/>
    <n v="1"/>
    <s v="FYA11"/>
    <n v="100"/>
    <n v="0"/>
    <s v="ร้านที่4"/>
    <s v="อ***น ว***สุวรรณ์"/>
    <s v="กรุงเทพฯ"/>
    <s v="-"/>
    <s v=""/>
    <s v="13/10/2025 15:36"/>
    <s v="-"/>
    <s v="J&amp;T COD"/>
    <s v="Tiktok"/>
    <s v="จ่ายทีหลัง / COD"/>
    <s v=""/>
    <s v="765000407146"/>
    <s v="13/10/2025 15:37"/>
  </r>
  <r>
    <x v="3"/>
    <x v="3"/>
    <n v="50"/>
    <n v="1"/>
    <s v="FYA11"/>
    <n v="100"/>
    <n v="0"/>
    <s v="ร้านที่4"/>
    <s v="อ***น ว***สุวรรณ์"/>
    <s v="กรุงเทพฯ"/>
    <s v="-"/>
    <s v=""/>
    <s v="13/10/2025 15:36"/>
    <s v="-"/>
    <s v="J&amp;T COD"/>
    <s v="Tiktok"/>
    <s v="จ่ายทีหลัง / COD"/>
    <s v=""/>
    <s v="765000407146"/>
    <s v="13/10/2025 15:37"/>
  </r>
  <r>
    <x v="4"/>
    <x v="4"/>
    <n v="66.666666666666671"/>
    <n v="3"/>
    <s v="FYA10"/>
    <n v="199"/>
    <n v="0"/>
    <s v="ร้านที่2"/>
    <s v="ก***รรณ บ***ินทร์"/>
    <s v="ปทุมธานี"/>
    <s v="-"/>
    <s v=""/>
    <s v="13/10/2025 15:34"/>
    <s v="-"/>
    <s v="Flash Express Thailand"/>
    <s v="Tiktok"/>
    <s v="tiktok"/>
    <s v=""/>
    <s v="THT040627B0E51Z"/>
    <s v="13/10/2025 15:34"/>
  </r>
  <r>
    <x v="11"/>
    <x v="12"/>
    <n v="139"/>
    <n v="1"/>
    <s v="FYA10"/>
    <n v="199"/>
    <n v="0"/>
    <s v="ร้านที่2"/>
    <s v="ก***รรณ บ***ินทร์"/>
    <s v="ปทุมธานี"/>
    <s v="-"/>
    <s v=""/>
    <s v="13/10/2025 15:34"/>
    <s v="-"/>
    <s v="Flash Express Thailand"/>
    <s v="Tiktok"/>
    <s v="tiktok"/>
    <s v=""/>
    <s v="THT040627B0E51Z"/>
    <s v="13/10/2025 15:34"/>
  </r>
  <r>
    <x v="1"/>
    <x v="1"/>
    <n v="50"/>
    <n v="1"/>
    <s v="FYA9"/>
    <n v="100"/>
    <n v="0"/>
    <s v="ร้านที่2"/>
    <s v="ส***ย์  ก***์บุญมี"/>
    <s v="สมุทรสาคร"/>
    <s v="-"/>
    <s v=""/>
    <s v="13/10/2025 15:33"/>
    <s v="-"/>
    <s v="J&amp;T COD"/>
    <s v="Tiktok"/>
    <s v="จ่ายทีหลัง / COD"/>
    <s v=""/>
    <s v="765099600134"/>
    <s v="13/10/2025 15:33"/>
  </r>
  <r>
    <x v="2"/>
    <x v="2"/>
    <n v="50"/>
    <n v="1"/>
    <s v="FYA9"/>
    <n v="100"/>
    <n v="0"/>
    <s v="ร้านที่2"/>
    <s v="ส***ย์  ก***์บุญมี"/>
    <s v="สมุทรสาคร"/>
    <s v="-"/>
    <s v=""/>
    <s v="13/10/2025 15:33"/>
    <s v="-"/>
    <s v="J&amp;T COD"/>
    <s v="Tiktok"/>
    <s v="จ่ายทีหลัง / COD"/>
    <s v=""/>
    <s v="765099600134"/>
    <s v="13/10/2025 15:33"/>
  </r>
  <r>
    <x v="3"/>
    <x v="3"/>
    <n v="50"/>
    <n v="1"/>
    <s v="FYA9"/>
    <n v="100"/>
    <n v="0"/>
    <s v="ร้านที่2"/>
    <s v="ส***ย์  ก***์บุญมี"/>
    <s v="สมุทรสาคร"/>
    <s v="-"/>
    <s v=""/>
    <s v="13/10/2025 15:33"/>
    <s v="-"/>
    <s v="J&amp;T COD"/>
    <s v="Tiktok"/>
    <s v="จ่ายทีหลัง / COD"/>
    <s v=""/>
    <s v="765099600134"/>
    <s v="13/10/2025 15:33"/>
  </r>
  <r>
    <x v="12"/>
    <x v="13"/>
    <n v="10"/>
    <n v="50"/>
    <s v="FYA8"/>
    <n v="492"/>
    <n v="0"/>
    <s v="ร้านที่1"/>
    <s v="จ******ว"/>
    <s v="******2 ซอย 3 ถ.เดชอุดม ตำบลในเมือง อำเภอเมืองนครราชสีมา จังหวัดนครราชสีมา 30000"/>
    <s v="30000"/>
    <s v="90"/>
    <s v="13/10/2025 15:33"/>
    <s v="-"/>
    <s v="SPX Express"/>
    <s v="Shopee"/>
    <s v="shopee"/>
    <s v=""/>
    <s v="TH254940607808E"/>
    <s v="13/10/2025 15:33"/>
  </r>
  <r>
    <x v="1"/>
    <x v="1"/>
    <n v="50"/>
    <n v="1"/>
    <s v="FYA7"/>
    <n v="100"/>
    <n v="0"/>
    <s v="ร้านที่2"/>
    <s v="น***จิราภรณ์  ค***ับ"/>
    <s v="พิษณุโลก"/>
    <s v="-"/>
    <s v=""/>
    <s v="13/10/2025 15:27"/>
    <s v="-"/>
    <s v="J&amp;T COD"/>
    <s v="Tiktok"/>
    <s v="จ่ายทีหลัง / COD"/>
    <s v=""/>
    <s v="-"/>
    <s v="13/10/2025 15:27"/>
  </r>
  <r>
    <x v="2"/>
    <x v="2"/>
    <n v="50"/>
    <n v="1"/>
    <s v="FYA7"/>
    <n v="100"/>
    <n v="0"/>
    <s v="ร้านที่2"/>
    <s v="น***จิราภรณ์  ค***ับ"/>
    <s v="พิษณุโลก"/>
    <s v="-"/>
    <s v=""/>
    <s v="13/10/2025 15:27"/>
    <s v="-"/>
    <s v="J&amp;T COD"/>
    <s v="Tiktok"/>
    <s v="จ่ายทีหลัง / COD"/>
    <s v=""/>
    <s v="-"/>
    <s v="13/10/2025 15:27"/>
  </r>
  <r>
    <x v="3"/>
    <x v="3"/>
    <n v="50"/>
    <n v="1"/>
    <s v="FYA7"/>
    <n v="100"/>
    <n v="0"/>
    <s v="ร้านที่2"/>
    <s v="น***จิราภรณ์  ค***ับ"/>
    <s v="พิษณุโลก"/>
    <s v="-"/>
    <s v=""/>
    <s v="13/10/2025 15:27"/>
    <s v="-"/>
    <s v="J&amp;T COD"/>
    <s v="Tiktok"/>
    <s v="จ่ายทีหลัง / COD"/>
    <s v=""/>
    <s v="-"/>
    <s v="13/10/2025 15:27"/>
  </r>
  <r>
    <x v="0"/>
    <x v="0"/>
    <n v="33.333333333333336"/>
    <n v="3"/>
    <s v="FYA6"/>
    <n v="100"/>
    <n v="0"/>
    <s v="ร้านที่2"/>
    <s v="เ***า ท***์รัตน์"/>
    <s v="นครศรีธรรมราช"/>
    <s v="-"/>
    <s v=""/>
    <s v="13/10/2025 15:22"/>
    <s v="-"/>
    <s v="J&amp;T Express"/>
    <s v="Tiktok"/>
    <s v="tiktok"/>
    <s v=""/>
    <s v="765086771072"/>
    <s v="13/10/2025 15:22"/>
  </r>
  <r>
    <x v="4"/>
    <x v="4"/>
    <n v="66.666666666666671"/>
    <n v="3"/>
    <s v="FYA5"/>
    <n v="100"/>
    <n v="0"/>
    <s v="ร้านที่2"/>
    <s v="ส***ดา ห***ดง"/>
    <s v="สุราษฎร์ธานี"/>
    <s v="-"/>
    <s v=""/>
    <s v="13/10/2025 15:22"/>
    <s v="-"/>
    <s v="J&amp;T COD"/>
    <s v="Tiktok"/>
    <s v="จ่ายทีหลัง / COD"/>
    <s v=""/>
    <s v="765037717146"/>
    <s v="13/10/2025 15:22"/>
  </r>
  <r>
    <x v="0"/>
    <x v="0"/>
    <n v="50"/>
    <n v="6"/>
    <s v="FYA4"/>
    <n v="200"/>
    <n v="0"/>
    <s v="ร้านที่2"/>
    <s v="น***ช ป***ตังโข"/>
    <s v="ยโสธร"/>
    <s v="-"/>
    <s v=""/>
    <s v="13/10/2025 15:20"/>
    <s v="-"/>
    <s v="J&amp;T COD"/>
    <s v="Tiktok"/>
    <s v="จ่ายทีหลัง / COD"/>
    <s v=""/>
    <s v="765007851064"/>
    <s v="13/10/2025 15:20"/>
  </r>
  <r>
    <x v="1"/>
    <x v="1"/>
    <n v="50"/>
    <n v="1"/>
    <s v="FYA3"/>
    <n v="100"/>
    <n v="0"/>
    <s v="ร้านที่4"/>
    <s v="น*** ส***รการ"/>
    <s v="ระนอง"/>
    <s v="-"/>
    <s v=""/>
    <s v="13/10/2025 15:19"/>
    <s v="-"/>
    <s v="J&amp;T COD"/>
    <s v="Tiktok"/>
    <s v="จ่ายทีหลัง / COD"/>
    <s v=""/>
    <s v="-"/>
    <s v="13/10/2025 15:19"/>
  </r>
  <r>
    <x v="2"/>
    <x v="2"/>
    <n v="50"/>
    <n v="1"/>
    <s v="FYA3"/>
    <n v="100"/>
    <n v="0"/>
    <s v="ร้านที่4"/>
    <s v="น*** ส***รการ"/>
    <s v="ระนอง"/>
    <s v="-"/>
    <s v=""/>
    <s v="13/10/2025 15:19"/>
    <s v="-"/>
    <s v="J&amp;T COD"/>
    <s v="Tiktok"/>
    <s v="จ่ายทีหลัง / COD"/>
    <s v=""/>
    <s v="-"/>
    <s v="13/10/2025 15:19"/>
  </r>
  <r>
    <x v="3"/>
    <x v="3"/>
    <n v="50"/>
    <n v="1"/>
    <s v="FYA3"/>
    <n v="100"/>
    <n v="0"/>
    <s v="ร้านที่4"/>
    <s v="น*** ส***รการ"/>
    <s v="ระนอง"/>
    <s v="-"/>
    <s v=""/>
    <s v="13/10/2025 15:19"/>
    <s v="-"/>
    <s v="J&amp;T COD"/>
    <s v="Tiktok"/>
    <s v="จ่ายทีหลัง / COD"/>
    <s v=""/>
    <s v="-"/>
    <s v="13/10/2025 15:19"/>
  </r>
  <r>
    <x v="7"/>
    <x v="7"/>
    <n v="66.333333333333329"/>
    <n v="6"/>
    <s v="FYA2"/>
    <n v="480"/>
    <n v="10"/>
    <s v="ร้านที่1"/>
    <s v="ณ******ล"/>
    <s v="******หม่ ต.ศรีภูมิ ตำบลศรีภูมิ อำเภอเมืองเชียงใหม่ จังหวัดเชียงใหม่ 50200"/>
    <s v="50200"/>
    <s v="95"/>
    <s v="13/10/2025 15:18"/>
    <s v="-"/>
    <s v="SPX Express"/>
    <s v="Shopee"/>
    <s v="shopee"/>
    <s v=""/>
    <s v="TH2521750071648"/>
    <s v="13/10/2025 15:18"/>
  </r>
  <r>
    <x v="1"/>
    <x v="1"/>
    <n v="50"/>
    <n v="1"/>
    <s v="FYA1"/>
    <n v="100"/>
    <n v="0"/>
    <s v="ร้านที่2"/>
    <s v="ว***า ป***ทอง"/>
    <s v="สมุทรสงคราม"/>
    <s v="-"/>
    <s v=""/>
    <s v="13/10/2025 15:17"/>
    <s v="-"/>
    <s v="J&amp;T COD"/>
    <s v="Tiktok"/>
    <s v="จ่ายทีหลัง / COD"/>
    <s v=""/>
    <s v="765027200136"/>
    <s v="13/10/2025 15:17"/>
  </r>
  <r>
    <x v="2"/>
    <x v="2"/>
    <n v="50"/>
    <n v="1"/>
    <s v="FYA1"/>
    <n v="100"/>
    <n v="0"/>
    <s v="ร้านที่2"/>
    <s v="ว***า ป***ทอง"/>
    <s v="สมุทรสงคราม"/>
    <s v="-"/>
    <s v=""/>
    <s v="13/10/2025 15:17"/>
    <s v="-"/>
    <s v="J&amp;T COD"/>
    <s v="Tiktok"/>
    <s v="จ่ายทีหลัง / COD"/>
    <s v=""/>
    <s v="765027200136"/>
    <s v="13/10/2025 15:17"/>
  </r>
  <r>
    <x v="3"/>
    <x v="3"/>
    <n v="50"/>
    <n v="1"/>
    <s v="FYA1"/>
    <n v="100"/>
    <n v="0"/>
    <s v="ร้านที่2"/>
    <s v="ว***า ป***ทอง"/>
    <s v="สมุทรสงคราม"/>
    <s v="-"/>
    <s v=""/>
    <s v="13/10/2025 15:17"/>
    <s v="-"/>
    <s v="J&amp;T COD"/>
    <s v="Tiktok"/>
    <s v="จ่ายทีหลัง / COD"/>
    <s v=""/>
    <s v="765027200136"/>
    <s v="13/10/2025 15:17"/>
  </r>
  <r>
    <x v="1"/>
    <x v="1"/>
    <n v="50"/>
    <n v="1"/>
    <s v="FYA0"/>
    <n v="109"/>
    <n v="9"/>
    <s v="ร้านที่2"/>
    <s v="ภ***ดา  ภ***จิตรากุล"/>
    <s v="เทศบาลนครเชียงราย"/>
    <s v="-"/>
    <s v=""/>
    <s v="13/10/2025 15:17"/>
    <s v="-"/>
    <s v="J&amp;T Express"/>
    <s v="Tiktok"/>
    <s v="tiktok"/>
    <s v=""/>
    <s v="765025904112"/>
    <s v="13/10/2025 15:17"/>
  </r>
  <r>
    <x v="2"/>
    <x v="2"/>
    <n v="50"/>
    <n v="1"/>
    <s v="FYA0"/>
    <n v="109"/>
    <n v="9"/>
    <s v="ร้านที่2"/>
    <s v="ภ***ดา  ภ***จิตรากุล"/>
    <s v="เทศบาลนครเชียงราย"/>
    <s v="-"/>
    <s v=""/>
    <s v="13/10/2025 15:17"/>
    <s v="-"/>
    <s v="J&amp;T Express"/>
    <s v="Tiktok"/>
    <s v="tiktok"/>
    <s v=""/>
    <s v="765025904112"/>
    <s v="13/10/2025 15:17"/>
  </r>
  <r>
    <x v="3"/>
    <x v="3"/>
    <n v="50"/>
    <n v="1"/>
    <s v="FYA0"/>
    <n v="109"/>
    <n v="9"/>
    <s v="ร้านที่2"/>
    <s v="ภ***ดา  ภ***จิตรากุล"/>
    <s v="เทศบาลนครเชียงราย"/>
    <s v="-"/>
    <s v=""/>
    <s v="13/10/2025 15:17"/>
    <s v="-"/>
    <s v="J&amp;T Express"/>
    <s v="Tiktok"/>
    <s v="tiktok"/>
    <s v=""/>
    <s v="765025904112"/>
    <s v="13/10/2025 15:17"/>
  </r>
  <r>
    <x v="5"/>
    <x v="5"/>
    <n v="66.666666666666671"/>
    <n v="12"/>
    <s v="FXZ99"/>
    <n v="400"/>
    <n v="0"/>
    <s v="ร้านที่2"/>
    <s v="ส***น แ***คูนอก"/>
    <s v="อุดรธานี"/>
    <s v="-"/>
    <s v=""/>
    <s v="13/10/2025 15:15"/>
    <s v="-"/>
    <s v="J&amp;T Express"/>
    <s v="Tiktok"/>
    <s v="tiktok"/>
    <s v=""/>
    <s v="765009235034"/>
    <s v="13/10/2025 15:15"/>
  </r>
  <r>
    <x v="0"/>
    <x v="0"/>
    <n v="50"/>
    <n v="6"/>
    <s v="FXZ98"/>
    <n v="200"/>
    <n v="0"/>
    <s v="ร้านที่2"/>
    <s v="ป***ิดา เ***เจริญ"/>
    <s v="กรุงเทพมหานคร"/>
    <s v="-"/>
    <s v=""/>
    <s v="13/10/2025 15:12"/>
    <s v="-"/>
    <s v="Flash Express Thailand COD"/>
    <s v="Tiktok"/>
    <s v="จ่ายทีหลัง / COD"/>
    <s v="ขอเป็นกาแฟมา2กล่องที่เหลือคละได้คะ คุณแม่ชอบรสกาแฟมากค่ะ ขอบคุณค่ะ"/>
    <s v="THT012327A1FF0Z"/>
    <s v="13/10/2025 15:12"/>
  </r>
  <r>
    <x v="3"/>
    <x v="3"/>
    <n v="39"/>
    <n v="2"/>
    <s v="FXZ97"/>
    <n v="78"/>
    <n v="0"/>
    <s v="ร้านที่1"/>
    <s v="ก******ย"/>
    <s v="******อุ่มจาน ตำบลอุ่มจาน อำเภอกุสุมาลย์ จังหวัดสกลนคร 47230"/>
    <s v="47230"/>
    <s v="63"/>
    <s v="13/10/2025 15:40"/>
    <s v="-"/>
    <s v="SPX Express"/>
    <s v="Shopee"/>
    <s v="shopee"/>
    <s v=""/>
    <s v="TH252546005340R"/>
    <s v="13/10/2025 15:11"/>
  </r>
  <r>
    <x v="5"/>
    <x v="5"/>
    <n v="66.666666666666671"/>
    <n v="3"/>
    <s v="FXZ96"/>
    <n v="100"/>
    <n v="0"/>
    <s v="ร้านที่2"/>
    <s v="ช***ัทร"/>
    <s v="ราชบุรี"/>
    <s v="-"/>
    <s v=""/>
    <s v="13/10/2025 15:04"/>
    <s v="-"/>
    <s v="J&amp;T COD"/>
    <s v="Tiktok"/>
    <s v="จ่ายทีหลัง / COD"/>
    <s v=""/>
    <s v="765053358086"/>
    <s v="13/10/2025 15:04"/>
  </r>
  <r>
    <x v="0"/>
    <x v="0"/>
    <n v="65"/>
    <n v="9"/>
    <s v="FXZ94"/>
    <n v="349"/>
    <n v="50"/>
    <s v="ร้านที่10"/>
    <s v="ขวัญเนตร ศรีเสมอ"/>
    <s v="โรงพยาบาลประโคนชัย (ร้านสวัสดิการ) ต.ประโคนชัย อ.ประโคนชัย จ.บุรีรัมย์ 31140"/>
    <s v="31140"/>
    <s v="0929356920"/>
    <s v="13/10/2025 15:03"/>
    <s v="raweewan5499@gmail.com"/>
    <s v="EMS COD"/>
    <s v="facebook"/>
    <s v="กสิกร"/>
    <s v=""/>
    <s v="WA034549030TH"/>
    <s v="13/10/2025 15:03"/>
  </r>
  <r>
    <x v="1"/>
    <x v="1"/>
    <n v="50"/>
    <n v="1"/>
    <s v="FXZ93"/>
    <n v="100"/>
    <n v="0"/>
    <s v="ร้านที่2"/>
    <s v="ป**"/>
    <s v="สมุทรสาคร"/>
    <s v="-"/>
    <s v=""/>
    <s v="13/10/2025 15:01"/>
    <s v="-"/>
    <s v="J&amp;T COD"/>
    <s v="Tiktok"/>
    <s v="จ่ายทีหลัง / COD"/>
    <s v=""/>
    <s v="-"/>
    <s v="13/10/2025 15:01"/>
  </r>
  <r>
    <x v="2"/>
    <x v="2"/>
    <n v="50"/>
    <n v="1"/>
    <s v="FXZ93"/>
    <n v="100"/>
    <n v="0"/>
    <s v="ร้านที่2"/>
    <s v="ป**"/>
    <s v="สมุทรสาคร"/>
    <s v="-"/>
    <s v=""/>
    <s v="13/10/2025 15:01"/>
    <s v="-"/>
    <s v="J&amp;T COD"/>
    <s v="Tiktok"/>
    <s v="จ่ายทีหลัง / COD"/>
    <s v=""/>
    <s v="-"/>
    <s v="13/10/2025 15:01"/>
  </r>
  <r>
    <x v="3"/>
    <x v="3"/>
    <n v="50"/>
    <n v="1"/>
    <s v="FXZ93"/>
    <n v="100"/>
    <n v="0"/>
    <s v="ร้านที่2"/>
    <s v="ป**"/>
    <s v="สมุทรสาคร"/>
    <s v="-"/>
    <s v=""/>
    <s v="13/10/2025 15:01"/>
    <s v="-"/>
    <s v="J&amp;T COD"/>
    <s v="Tiktok"/>
    <s v="จ่ายทีหลัง / COD"/>
    <s v=""/>
    <s v="-"/>
    <s v="13/10/2025 15:01"/>
  </r>
  <r>
    <x v="1"/>
    <x v="1"/>
    <n v="50"/>
    <n v="1"/>
    <s v="FXZ91"/>
    <n v="100"/>
    <n v="0"/>
    <s v="ร้านที่2"/>
    <s v="ค*** อ***ยสิน"/>
    <s v="ปราจีนบุรี"/>
    <s v="-"/>
    <s v=""/>
    <s v="13/10/2025 14:58"/>
    <s v="-"/>
    <s v="J&amp;T COD"/>
    <s v="Tiktok"/>
    <s v="จ่ายทีหลัง / COD"/>
    <s v=""/>
    <s v="-"/>
    <s v="13/10/2025 14:58"/>
  </r>
  <r>
    <x v="2"/>
    <x v="2"/>
    <n v="50"/>
    <n v="1"/>
    <s v="FXZ91"/>
    <n v="100"/>
    <n v="0"/>
    <s v="ร้านที่2"/>
    <s v="ค*** อ***ยสิน"/>
    <s v="ปราจีนบุรี"/>
    <s v="-"/>
    <s v=""/>
    <s v="13/10/2025 14:58"/>
    <s v="-"/>
    <s v="J&amp;T COD"/>
    <s v="Tiktok"/>
    <s v="จ่ายทีหลัง / COD"/>
    <s v=""/>
    <s v="-"/>
    <s v="13/10/2025 14:58"/>
  </r>
  <r>
    <x v="3"/>
    <x v="3"/>
    <n v="50"/>
    <n v="1"/>
    <s v="FXZ91"/>
    <n v="100"/>
    <n v="0"/>
    <s v="ร้านที่2"/>
    <s v="ค*** อ***ยสิน"/>
    <s v="ปราจีนบุรี"/>
    <s v="-"/>
    <s v=""/>
    <s v="13/10/2025 14:58"/>
    <s v="-"/>
    <s v="J&amp;T COD"/>
    <s v="Tiktok"/>
    <s v="จ่ายทีหลัง / COD"/>
    <s v=""/>
    <s v="-"/>
    <s v="13/10/2025 14:58"/>
  </r>
  <r>
    <x v="1"/>
    <x v="1"/>
    <n v="50"/>
    <n v="1"/>
    <s v="FXZ90"/>
    <n v="100"/>
    <n v="0"/>
    <s v="ร้านที่2"/>
    <s v="ท*** ส***์ทอง"/>
    <s v="ชลบุรี"/>
    <s v="-"/>
    <s v=""/>
    <s v="13/10/2025 14:54"/>
    <s v="-"/>
    <s v="J&amp;T COD"/>
    <s v="Tiktok"/>
    <s v="จ่ายทีหลัง / COD"/>
    <s v=""/>
    <s v="-"/>
    <s v="13/10/2025 14:54"/>
  </r>
  <r>
    <x v="2"/>
    <x v="2"/>
    <n v="50"/>
    <n v="1"/>
    <s v="FXZ90"/>
    <n v="100"/>
    <n v="0"/>
    <s v="ร้านที่2"/>
    <s v="ท*** ส***์ทอง"/>
    <s v="ชลบุรี"/>
    <s v="-"/>
    <s v=""/>
    <s v="13/10/2025 14:54"/>
    <s v="-"/>
    <s v="J&amp;T COD"/>
    <s v="Tiktok"/>
    <s v="จ่ายทีหลัง / COD"/>
    <s v=""/>
    <s v="-"/>
    <s v="13/10/2025 14:54"/>
  </r>
  <r>
    <x v="3"/>
    <x v="3"/>
    <n v="50"/>
    <n v="1"/>
    <s v="FXZ90"/>
    <n v="100"/>
    <n v="0"/>
    <s v="ร้านที่2"/>
    <s v="ท*** ส***์ทอง"/>
    <s v="ชลบุรี"/>
    <s v="-"/>
    <s v=""/>
    <s v="13/10/2025 14:54"/>
    <s v="-"/>
    <s v="J&amp;T COD"/>
    <s v="Tiktok"/>
    <s v="จ่ายทีหลัง / COD"/>
    <s v=""/>
    <s v="-"/>
    <s v="13/10/2025 14:54"/>
  </r>
  <r>
    <x v="8"/>
    <x v="8"/>
    <n v="78.5"/>
    <n v="2"/>
    <s v="FXZ89"/>
    <n v="157"/>
    <n v="0"/>
    <s v="ร้านที่1"/>
    <s v="ศ******ง"/>
    <s v="******ม.7 ต.บางโฉลง ตำบลบางโฉลง อำเภอบางพลี จังหวัดสมุทรปราการ 10540"/>
    <s v="10540"/>
    <s v="28"/>
    <s v="13/10/2025 14:52"/>
    <s v="-"/>
    <s v="SPX Express"/>
    <s v="Shopee"/>
    <s v="shopee"/>
    <s v=""/>
    <s v="TH254202579244U"/>
    <s v="13/10/2025 14:52"/>
  </r>
  <r>
    <x v="1"/>
    <x v="1"/>
    <n v="50"/>
    <n v="1"/>
    <s v="FXZ88"/>
    <n v="100"/>
    <n v="0"/>
    <s v="ร้านที่2"/>
    <s v="ป***ทิพย์ จ***อง"/>
    <s v="ชลบุรี"/>
    <s v="-"/>
    <s v=""/>
    <s v="13/10/2025 14:51"/>
    <s v="-"/>
    <s v="J&amp;T COD"/>
    <s v="Tiktok"/>
    <s v="จ่ายทีหลัง / COD"/>
    <s v=""/>
    <s v="-"/>
    <s v="13/10/2025 14:51"/>
  </r>
  <r>
    <x v="2"/>
    <x v="2"/>
    <n v="50"/>
    <n v="1"/>
    <s v="FXZ88"/>
    <n v="100"/>
    <n v="0"/>
    <s v="ร้านที่2"/>
    <s v="ป***ทิพย์ จ***อง"/>
    <s v="ชลบุรี"/>
    <s v="-"/>
    <s v=""/>
    <s v="13/10/2025 14:51"/>
    <s v="-"/>
    <s v="J&amp;T COD"/>
    <s v="Tiktok"/>
    <s v="จ่ายทีหลัง / COD"/>
    <s v=""/>
    <s v="-"/>
    <s v="13/10/2025 14:51"/>
  </r>
  <r>
    <x v="3"/>
    <x v="3"/>
    <n v="50"/>
    <n v="1"/>
    <s v="FXZ88"/>
    <n v="100"/>
    <n v="0"/>
    <s v="ร้านที่2"/>
    <s v="ป***ทิพย์ จ***อง"/>
    <s v="ชลบุรี"/>
    <s v="-"/>
    <s v=""/>
    <s v="13/10/2025 14:51"/>
    <s v="-"/>
    <s v="J&amp;T COD"/>
    <s v="Tiktok"/>
    <s v="จ่ายทีหลัง / COD"/>
    <s v=""/>
    <s v="-"/>
    <s v="13/10/2025 14:51"/>
  </r>
  <r>
    <x v="0"/>
    <x v="0"/>
    <n v="33.333333333333336"/>
    <n v="3"/>
    <s v="FXZ87"/>
    <n v="100"/>
    <n v="0"/>
    <s v="ร้านที่2"/>
    <s v="T** Y**"/>
    <s v="กรุงเทพฯ"/>
    <s v="-"/>
    <s v=""/>
    <s v="13/10/2025 14:47"/>
    <s v="-"/>
    <s v="J&amp;T COD"/>
    <s v="Tiktok"/>
    <s v="จ่ายทีหลัง / COD"/>
    <s v=""/>
    <s v="765075679093"/>
    <s v="13/10/2025 14:47"/>
  </r>
  <r>
    <x v="1"/>
    <x v="1"/>
    <n v="50"/>
    <n v="1"/>
    <s v="FXZ86"/>
    <n v="100"/>
    <n v="0"/>
    <s v="ร้านที่2"/>
    <s v="อ***ักษ์ อ***ทาน"/>
    <s v="กระบี่"/>
    <s v="-"/>
    <s v=""/>
    <s v="13/10/2025 14:46"/>
    <s v="-"/>
    <s v="J&amp;T COD"/>
    <s v="Tiktok"/>
    <s v="จ่ายทีหลัง / COD"/>
    <s v=""/>
    <s v="765035300131"/>
    <s v="13/10/2025 14:46"/>
  </r>
  <r>
    <x v="2"/>
    <x v="2"/>
    <n v="50"/>
    <n v="1"/>
    <s v="FXZ86"/>
    <n v="100"/>
    <n v="0"/>
    <s v="ร้านที่2"/>
    <s v="อ***ักษ์ อ***ทาน"/>
    <s v="กระบี่"/>
    <s v="-"/>
    <s v=""/>
    <s v="13/10/2025 14:46"/>
    <s v="-"/>
    <s v="J&amp;T COD"/>
    <s v="Tiktok"/>
    <s v="จ่ายทีหลัง / COD"/>
    <s v=""/>
    <s v="765035300131"/>
    <s v="13/10/2025 14:46"/>
  </r>
  <r>
    <x v="3"/>
    <x v="3"/>
    <n v="50"/>
    <n v="1"/>
    <s v="FXZ86"/>
    <n v="100"/>
    <n v="0"/>
    <s v="ร้านที่2"/>
    <s v="อ***ักษ์ อ***ทาน"/>
    <s v="กระบี่"/>
    <s v="-"/>
    <s v=""/>
    <s v="13/10/2025 14:46"/>
    <s v="-"/>
    <s v="J&amp;T COD"/>
    <s v="Tiktok"/>
    <s v="จ่ายทีหลัง / COD"/>
    <s v=""/>
    <s v="765035300131"/>
    <s v="13/10/2025 14:46"/>
  </r>
  <r>
    <x v="1"/>
    <x v="1"/>
    <n v="50"/>
    <n v="1"/>
    <s v="FXZ85"/>
    <n v="100"/>
    <n v="0"/>
    <s v="ร้านที่2"/>
    <s v="u***6592421119604"/>
    <s v="นนทบุรี"/>
    <s v="-"/>
    <s v=""/>
    <s v="13/10/2025 14:45"/>
    <s v="-"/>
    <s v="Flash Express Thailand COD"/>
    <s v="Tiktok"/>
    <s v="จ่ายทีหลัง / COD"/>
    <s v=""/>
    <s v="THT030627B34P9Z"/>
    <s v="13/10/2025 14:45"/>
  </r>
  <r>
    <x v="2"/>
    <x v="2"/>
    <n v="50"/>
    <n v="1"/>
    <s v="FXZ85"/>
    <n v="100"/>
    <n v="0"/>
    <s v="ร้านที่2"/>
    <s v="u***6592421119604"/>
    <s v="นนทบุรี"/>
    <s v="-"/>
    <s v=""/>
    <s v="13/10/2025 14:45"/>
    <s v="-"/>
    <s v="Flash Express Thailand COD"/>
    <s v="Tiktok"/>
    <s v="จ่ายทีหลัง / COD"/>
    <s v=""/>
    <s v="THT030627B34P9Z"/>
    <s v="13/10/2025 14:45"/>
  </r>
  <r>
    <x v="3"/>
    <x v="3"/>
    <n v="50"/>
    <n v="1"/>
    <s v="FXZ85"/>
    <n v="100"/>
    <n v="0"/>
    <s v="ร้านที่2"/>
    <s v="u***6592421119604"/>
    <s v="นนทบุรี"/>
    <s v="-"/>
    <s v=""/>
    <s v="13/10/2025 14:45"/>
    <s v="-"/>
    <s v="Flash Express Thailand COD"/>
    <s v="Tiktok"/>
    <s v="จ่ายทีหลัง / COD"/>
    <s v=""/>
    <s v="THT030627B34P9Z"/>
    <s v="13/10/2025 14:45"/>
  </r>
  <r>
    <x v="1"/>
    <x v="1"/>
    <n v="50"/>
    <n v="1"/>
    <s v="FXZ84"/>
    <n v="100"/>
    <n v="0"/>
    <s v="ร้านที่4"/>
    <s v="ธ*** ส***พู"/>
    <s v="สระบุรี"/>
    <s v="-"/>
    <s v=""/>
    <s v="13/10/2025 14:35"/>
    <s v="-"/>
    <s v="J&amp;T COD"/>
    <s v="Tiktok"/>
    <s v="จ่ายทีหลัง / COD"/>
    <s v=""/>
    <s v="765032508133"/>
    <s v="13/10/2025 14:35"/>
  </r>
  <r>
    <x v="2"/>
    <x v="2"/>
    <n v="50"/>
    <n v="1"/>
    <s v="FXZ84"/>
    <n v="100"/>
    <n v="0"/>
    <s v="ร้านที่4"/>
    <s v="ธ*** ส***พู"/>
    <s v="สระบุรี"/>
    <s v="-"/>
    <s v=""/>
    <s v="13/10/2025 14:35"/>
    <s v="-"/>
    <s v="J&amp;T COD"/>
    <s v="Tiktok"/>
    <s v="จ่ายทีหลัง / COD"/>
    <s v=""/>
    <s v="765032508133"/>
    <s v="13/10/2025 14:35"/>
  </r>
  <r>
    <x v="3"/>
    <x v="3"/>
    <n v="50"/>
    <n v="1"/>
    <s v="FXZ84"/>
    <n v="100"/>
    <n v="0"/>
    <s v="ร้านที่4"/>
    <s v="ธ*** ส***พู"/>
    <s v="สระบุรี"/>
    <s v="-"/>
    <s v=""/>
    <s v="13/10/2025 14:35"/>
    <s v="-"/>
    <s v="J&amp;T COD"/>
    <s v="Tiktok"/>
    <s v="จ่ายทีหลัง / COD"/>
    <s v=""/>
    <s v="765032508133"/>
    <s v="13/10/2025 14:35"/>
  </r>
  <r>
    <x v="1"/>
    <x v="1"/>
    <n v="50"/>
    <n v="1"/>
    <s v="FXZ83"/>
    <n v="199"/>
    <n v="0"/>
    <s v="ร้านที่2"/>
    <s v="ด***นตร จ***ุบิน"/>
    <s v="เพชรบุรี"/>
    <s v="-"/>
    <s v=""/>
    <s v="13/10/2025 14:35"/>
    <s v="-"/>
    <s v="J&amp;T Express"/>
    <s v="Tiktok"/>
    <s v="tiktok"/>
    <s v=""/>
    <s v="765018830026"/>
    <s v="13/10/2025 14:35"/>
  </r>
  <r>
    <x v="2"/>
    <x v="2"/>
    <n v="50"/>
    <n v="1"/>
    <s v="FXZ83"/>
    <n v="199"/>
    <n v="0"/>
    <s v="ร้านที่2"/>
    <s v="ด***นตร จ***ุบิน"/>
    <s v="เพชรบุรี"/>
    <s v="-"/>
    <s v=""/>
    <s v="13/10/2025 14:35"/>
    <s v="-"/>
    <s v="J&amp;T Express"/>
    <s v="Tiktok"/>
    <s v="tiktok"/>
    <s v=""/>
    <s v="765018830026"/>
    <s v="13/10/2025 14:35"/>
  </r>
  <r>
    <x v="3"/>
    <x v="3"/>
    <n v="50"/>
    <n v="1"/>
    <s v="FXZ83"/>
    <n v="199"/>
    <n v="0"/>
    <s v="ร้านที่2"/>
    <s v="ด***นตร จ***ุบิน"/>
    <s v="เพชรบุรี"/>
    <s v="-"/>
    <s v=""/>
    <s v="13/10/2025 14:35"/>
    <s v="-"/>
    <s v="J&amp;T Express"/>
    <s v="Tiktok"/>
    <s v="tiktok"/>
    <s v=""/>
    <s v="765018830026"/>
    <s v="13/10/2025 14:35"/>
  </r>
  <r>
    <x v="6"/>
    <x v="11"/>
    <n v="139"/>
    <n v="1"/>
    <s v="FXZ83"/>
    <n v="199"/>
    <n v="0"/>
    <s v="ร้านที่2"/>
    <s v="ด***นตร จ***ุบิน"/>
    <s v="เพชรบุรี"/>
    <s v="-"/>
    <s v=""/>
    <s v="13/10/2025 14:35"/>
    <s v="-"/>
    <s v="J&amp;T Express"/>
    <s v="Tiktok"/>
    <s v="tiktok"/>
    <s v=""/>
    <s v="765018830026"/>
    <s v="13/10/2025 14:35"/>
  </r>
  <r>
    <x v="5"/>
    <x v="5"/>
    <n v="66.666666666666671"/>
    <n v="3"/>
    <s v="FXZ80"/>
    <n v="199"/>
    <n v="0"/>
    <s v="ร้านที่2"/>
    <s v="น***ตน์"/>
    <s v="ชลบุรี"/>
    <s v="-"/>
    <s v=""/>
    <s v="13/10/2025 14:24"/>
    <s v="-"/>
    <s v="J&amp;T Express"/>
    <s v="Tiktok"/>
    <s v="tiktok"/>
    <s v=""/>
    <s v="765046234046"/>
    <s v="13/10/2025 14:24"/>
  </r>
  <r>
    <x v="11"/>
    <x v="12"/>
    <n v="139"/>
    <n v="1"/>
    <s v="FXZ80"/>
    <n v="199"/>
    <n v="0"/>
    <s v="ร้านที่2"/>
    <s v="น***ตน์"/>
    <s v="ชลบุรี"/>
    <s v="-"/>
    <s v=""/>
    <s v="13/10/2025 14:24"/>
    <s v="-"/>
    <s v="J&amp;T Express"/>
    <s v="Tiktok"/>
    <s v="tiktok"/>
    <s v=""/>
    <s v="765046234046"/>
    <s v="13/10/2025 14:24"/>
  </r>
  <r>
    <x v="1"/>
    <x v="1"/>
    <n v="50"/>
    <n v="1"/>
    <s v="FXZ79"/>
    <n v="100"/>
    <n v="0"/>
    <s v="ร้านที่4"/>
    <s v="ภ***ล โ***ตดา"/>
    <s v="นครพนม"/>
    <s v="-"/>
    <s v=""/>
    <s v="13/10/2025 14:21"/>
    <s v="-"/>
    <s v="J&amp;T COD"/>
    <s v="Tiktok"/>
    <s v="จ่ายทีหลัง / COD"/>
    <s v=""/>
    <s v="-"/>
    <s v="13/10/2025 14:21"/>
  </r>
  <r>
    <x v="2"/>
    <x v="2"/>
    <n v="50"/>
    <n v="1"/>
    <s v="FXZ79"/>
    <n v="100"/>
    <n v="0"/>
    <s v="ร้านที่4"/>
    <s v="ภ***ล โ***ตดา"/>
    <s v="นครพนม"/>
    <s v="-"/>
    <s v=""/>
    <s v="13/10/2025 14:21"/>
    <s v="-"/>
    <s v="J&amp;T COD"/>
    <s v="Tiktok"/>
    <s v="จ่ายทีหลัง / COD"/>
    <s v=""/>
    <s v="-"/>
    <s v="13/10/2025 14:21"/>
  </r>
  <r>
    <x v="3"/>
    <x v="3"/>
    <n v="50"/>
    <n v="1"/>
    <s v="FXZ79"/>
    <n v="100"/>
    <n v="0"/>
    <s v="ร้านที่4"/>
    <s v="ภ***ล โ***ตดา"/>
    <s v="นครพนม"/>
    <s v="-"/>
    <s v=""/>
    <s v="13/10/2025 14:21"/>
    <s v="-"/>
    <s v="J&amp;T COD"/>
    <s v="Tiktok"/>
    <s v="จ่ายทีหลัง / COD"/>
    <s v=""/>
    <s v="-"/>
    <s v="13/10/2025 14:21"/>
  </r>
  <r>
    <x v="1"/>
    <x v="1"/>
    <n v="50"/>
    <n v="1"/>
    <s v="FXZ78"/>
    <n v="100"/>
    <n v="0"/>
    <s v="ร้านที่4"/>
    <s v="ญ***ธิป เ***เเก้ว 6***009"/>
    <s v="นครปฐม"/>
    <s v="-"/>
    <s v=""/>
    <s v="13/10/2025 14:16"/>
    <s v="-"/>
    <s v="Flash Express Thailand"/>
    <s v="Tiktok"/>
    <s v="tiktok"/>
    <s v=""/>
    <s v="THT150727B38U7Z"/>
    <s v="13/10/2025 14:17"/>
  </r>
  <r>
    <x v="2"/>
    <x v="2"/>
    <n v="50"/>
    <n v="1"/>
    <s v="FXZ78"/>
    <n v="100"/>
    <n v="0"/>
    <s v="ร้านที่4"/>
    <s v="ญ***ธิป เ***เเก้ว 6***009"/>
    <s v="นครปฐม"/>
    <s v="-"/>
    <s v=""/>
    <s v="13/10/2025 14:16"/>
    <s v="-"/>
    <s v="Flash Express Thailand"/>
    <s v="Tiktok"/>
    <s v="tiktok"/>
    <s v=""/>
    <s v="THT150727B38U7Z"/>
    <s v="13/10/2025 14:17"/>
  </r>
  <r>
    <x v="3"/>
    <x v="3"/>
    <n v="50"/>
    <n v="1"/>
    <s v="FXZ78"/>
    <n v="100"/>
    <n v="0"/>
    <s v="ร้านที่4"/>
    <s v="ญ***ธิป เ***เเก้ว 6***009"/>
    <s v="นครปฐม"/>
    <s v="-"/>
    <s v=""/>
    <s v="13/10/2025 14:16"/>
    <s v="-"/>
    <s v="Flash Express Thailand"/>
    <s v="Tiktok"/>
    <s v="tiktok"/>
    <s v=""/>
    <s v="THT150727B38U7Z"/>
    <s v="13/10/2025 14:17"/>
  </r>
  <r>
    <x v="1"/>
    <x v="1"/>
    <n v="50"/>
    <n v="1"/>
    <s v="FXZ77"/>
    <n v="100"/>
    <n v="0"/>
    <s v="ร้านที่2"/>
    <s v="ค***ระภา ศ***วัญช่วย"/>
    <s v="นครศรีธรรมราช"/>
    <s v="-"/>
    <s v=""/>
    <s v="13/10/2025 14:15"/>
    <s v="-"/>
    <s v="Flash Express Thailand COD"/>
    <s v="Tiktok"/>
    <s v="จ่ายทีหลัง / COD"/>
    <s v=""/>
    <s v="THT641227B37U5Z"/>
    <s v="13/10/2025 14:17"/>
  </r>
  <r>
    <x v="2"/>
    <x v="2"/>
    <n v="50"/>
    <n v="1"/>
    <s v="FXZ77"/>
    <n v="100"/>
    <n v="0"/>
    <s v="ร้านที่2"/>
    <s v="ค***ระภา ศ***วัญช่วย"/>
    <s v="นครศรีธรรมราช"/>
    <s v="-"/>
    <s v=""/>
    <s v="13/10/2025 14:15"/>
    <s v="-"/>
    <s v="Flash Express Thailand COD"/>
    <s v="Tiktok"/>
    <s v="จ่ายทีหลัง / COD"/>
    <s v=""/>
    <s v="THT641227B37U5Z"/>
    <s v="13/10/2025 14:17"/>
  </r>
  <r>
    <x v="3"/>
    <x v="3"/>
    <n v="50"/>
    <n v="1"/>
    <s v="FXZ77"/>
    <n v="100"/>
    <n v="0"/>
    <s v="ร้านที่2"/>
    <s v="ค***ระภา ศ***วัญช่วย"/>
    <s v="นครศรีธรรมราช"/>
    <s v="-"/>
    <s v=""/>
    <s v="13/10/2025 14:15"/>
    <s v="-"/>
    <s v="Flash Express Thailand COD"/>
    <s v="Tiktok"/>
    <s v="จ่ายทีหลัง / COD"/>
    <s v=""/>
    <s v="THT641227B37U5Z"/>
    <s v="13/10/2025 14:17"/>
  </r>
  <r>
    <x v="3"/>
    <x v="14"/>
    <n v="33.700000000000003"/>
    <n v="1"/>
    <s v="FXZ76"/>
    <n v="78.7"/>
    <n v="45"/>
    <s v="ร้านที่1"/>
    <s v="ฐิตาภรณ์ หนูอินทร์"/>
    <s v="283 ม.2ต.ตะแพน อ.ศรีบรรพต พัทลุง · ตะแพน/ Taphaen_x000a__x000a_ศรีบรรพต/ Si Banphotพัทลุง/ Phatthalung_x000a_93190"/>
    <s v="93190"/>
    <s v="660918861884"/>
    <s v="13/10/2025 14:17"/>
    <s v="-"/>
    <s v="Kerry_dropoff"/>
    <s v="Lazada"/>
    <s v="lazada"/>
    <s v=""/>
    <s v="LEXPU0618012695"/>
    <s v="13/10/2025 14:17"/>
  </r>
  <r>
    <x v="0"/>
    <x v="0"/>
    <n v="50"/>
    <n v="6"/>
    <s v="FXZ75"/>
    <n v="200"/>
    <n v="0"/>
    <s v="ร้านที่2"/>
    <s v="เ***รัตน์"/>
    <s v="นครสวรรค์"/>
    <s v="-"/>
    <s v=""/>
    <s v="13/10/2025 14:13"/>
    <s v="-"/>
    <s v="J&amp;T COD"/>
    <s v="Tiktok"/>
    <s v="จ่ายทีหลัง / COD"/>
    <s v=""/>
    <s v="765041352040"/>
    <s v="13/10/2025 14:16"/>
  </r>
  <r>
    <x v="1"/>
    <x v="1"/>
    <n v="50"/>
    <n v="1"/>
    <s v="FXZ74"/>
    <n v="100"/>
    <n v="0"/>
    <s v="ร้านที่2"/>
    <s v="ท***ัลย์"/>
    <s v="สมุทรปราการ"/>
    <s v="-"/>
    <s v=""/>
    <s v="13/10/2025 14:12"/>
    <s v="-"/>
    <s v="J&amp;T COD"/>
    <s v="Tiktok"/>
    <s v="จ่ายทีหลัง / COD"/>
    <s v=""/>
    <s v="-"/>
    <s v="13/10/2025 14:16"/>
  </r>
  <r>
    <x v="2"/>
    <x v="2"/>
    <n v="50"/>
    <n v="1"/>
    <s v="FXZ74"/>
    <n v="100"/>
    <n v="0"/>
    <s v="ร้านที่2"/>
    <s v="ท***ัลย์"/>
    <s v="สมุทรปราการ"/>
    <s v="-"/>
    <s v=""/>
    <s v="13/10/2025 14:12"/>
    <s v="-"/>
    <s v="J&amp;T COD"/>
    <s v="Tiktok"/>
    <s v="จ่ายทีหลัง / COD"/>
    <s v=""/>
    <s v="-"/>
    <s v="13/10/2025 14:16"/>
  </r>
  <r>
    <x v="3"/>
    <x v="3"/>
    <n v="50"/>
    <n v="1"/>
    <s v="FXZ74"/>
    <n v="100"/>
    <n v="0"/>
    <s v="ร้านที่2"/>
    <s v="ท***ัลย์"/>
    <s v="สมุทรปราการ"/>
    <s v="-"/>
    <s v=""/>
    <s v="13/10/2025 14:12"/>
    <s v="-"/>
    <s v="J&amp;T COD"/>
    <s v="Tiktok"/>
    <s v="จ่ายทีหลัง / COD"/>
    <s v=""/>
    <s v="-"/>
    <s v="13/10/2025 14:16"/>
  </r>
  <r>
    <x v="16"/>
    <x v="21"/>
    <n v="14"/>
    <n v="1"/>
    <s v="FXZ73"/>
    <n v="49"/>
    <n v="35"/>
    <s v="ร้านที่1"/>
    <s v="เ******์"/>
    <s v="******วชจังหวัดสุพรรณบุรี ตำบลเดิมบาง อำเภอเดิมบางนางบวช จังหวัดสุพรรณบุรี 72120"/>
    <s v="72120"/>
    <s v="77"/>
    <s v="-"/>
    <s v="-"/>
    <s v=""/>
    <s v="Shopee"/>
    <s v="-"/>
    <s v=""/>
    <s v="-"/>
    <s v="13/10/2025 14:15"/>
  </r>
  <r>
    <x v="0"/>
    <x v="0"/>
    <n v="50"/>
    <n v="1"/>
    <s v="FXZ72"/>
    <n v="50"/>
    <n v="0"/>
    <s v="ร้านที่1"/>
    <s v="ส******์"/>
    <s v="******8, แขวง สวนหลวง แขวงสวนหลวง เขตสวนหลวง จังหวัดกรุงเทพมหานคร 10250"/>
    <s v="10250"/>
    <s v="12"/>
    <s v="13/10/2025 14:15"/>
    <s v="-"/>
    <s v="SPX Express"/>
    <s v="Shopee"/>
    <s v="shopee"/>
    <s v=""/>
    <s v="TH259558180339J"/>
    <s v="13/10/2025 14:15"/>
  </r>
  <r>
    <x v="1"/>
    <x v="1"/>
    <n v="50"/>
    <n v="1"/>
    <s v="FXZ71"/>
    <n v="100"/>
    <n v="0"/>
    <s v="ร้านที่2"/>
    <s v="ล***า ห***ลอย"/>
    <s v="นครปฐม"/>
    <s v="-"/>
    <s v=""/>
    <s v="13/10/2025 14:11"/>
    <s v="-"/>
    <s v="J&amp;T COD"/>
    <s v="Tiktok"/>
    <s v="จ่ายทีหลัง / COD"/>
    <s v=""/>
    <s v="-"/>
    <s v="13/10/2025 14:12"/>
  </r>
  <r>
    <x v="2"/>
    <x v="2"/>
    <n v="50"/>
    <n v="1"/>
    <s v="FXZ71"/>
    <n v="100"/>
    <n v="0"/>
    <s v="ร้านที่2"/>
    <s v="ล***า ห***ลอย"/>
    <s v="นครปฐม"/>
    <s v="-"/>
    <s v=""/>
    <s v="13/10/2025 14:11"/>
    <s v="-"/>
    <s v="J&amp;T COD"/>
    <s v="Tiktok"/>
    <s v="จ่ายทีหลัง / COD"/>
    <s v=""/>
    <s v="-"/>
    <s v="13/10/2025 14:12"/>
  </r>
  <r>
    <x v="3"/>
    <x v="3"/>
    <n v="50"/>
    <n v="1"/>
    <s v="FXZ71"/>
    <n v="100"/>
    <n v="0"/>
    <s v="ร้านที่2"/>
    <s v="ล***า ห***ลอย"/>
    <s v="นครปฐม"/>
    <s v="-"/>
    <s v=""/>
    <s v="13/10/2025 14:11"/>
    <s v="-"/>
    <s v="J&amp;T COD"/>
    <s v="Tiktok"/>
    <s v="จ่ายทีหลัง / COD"/>
    <s v=""/>
    <s v="-"/>
    <s v="13/10/2025 14:12"/>
  </r>
  <r>
    <x v="1"/>
    <x v="1"/>
    <n v="50"/>
    <n v="2"/>
    <s v="FXZ70"/>
    <n v="200"/>
    <n v="0"/>
    <s v="ร้านที่2"/>
    <s v="น* ส* ม*** ด***าย"/>
    <s v="พัทลุง"/>
    <s v="-"/>
    <s v=""/>
    <s v="13/10/2025 14:08"/>
    <s v="-"/>
    <s v="J&amp;T COD"/>
    <s v="Tiktok"/>
    <s v="จ่ายทีหลัง / COD"/>
    <s v=""/>
    <s v="765004784062"/>
    <s v="13/10/2025 14:12"/>
  </r>
  <r>
    <x v="2"/>
    <x v="2"/>
    <n v="50"/>
    <n v="2"/>
    <s v="FXZ70"/>
    <n v="200"/>
    <n v="0"/>
    <s v="ร้านที่2"/>
    <s v="น* ส* ม*** ด***าย"/>
    <s v="พัทลุง"/>
    <s v="-"/>
    <s v=""/>
    <s v="13/10/2025 14:08"/>
    <s v="-"/>
    <s v="J&amp;T COD"/>
    <s v="Tiktok"/>
    <s v="จ่ายทีหลัง / COD"/>
    <s v=""/>
    <s v="765004784062"/>
    <s v="13/10/2025 14:12"/>
  </r>
  <r>
    <x v="3"/>
    <x v="3"/>
    <n v="50"/>
    <n v="2"/>
    <s v="FXZ70"/>
    <n v="200"/>
    <n v="0"/>
    <s v="ร้านที่2"/>
    <s v="น* ส* ม*** ด***าย"/>
    <s v="พัทลุง"/>
    <s v="-"/>
    <s v=""/>
    <s v="13/10/2025 14:08"/>
    <s v="-"/>
    <s v="J&amp;T COD"/>
    <s v="Tiktok"/>
    <s v="จ่ายทีหลัง / COD"/>
    <s v=""/>
    <s v="765004784062"/>
    <s v="13/10/2025 14:12"/>
  </r>
  <r>
    <x v="4"/>
    <x v="4"/>
    <n v="66.666666666666671"/>
    <n v="3"/>
    <s v="FXZ69"/>
    <n v="135"/>
    <n v="35"/>
    <s v="ร้านที่2"/>
    <s v="a**"/>
    <s v="สมุทรปราการ"/>
    <s v="-"/>
    <s v=""/>
    <s v="13/10/2025 14:08"/>
    <s v="-"/>
    <s v="J&amp;T COD"/>
    <s v="Tiktok"/>
    <s v="จ่ายทีหลัง / COD"/>
    <s v=""/>
    <s v="765006718140"/>
    <s v="13/10/2025 14:12"/>
  </r>
  <r>
    <x v="0"/>
    <x v="0"/>
    <n v="50"/>
    <n v="6"/>
    <s v="FXZ68"/>
    <n v="200"/>
    <n v="0"/>
    <s v="ร้านที่2"/>
    <s v="น***า พ***ียง"/>
    <s v="ร้อยเอ็ด"/>
    <s v="-"/>
    <s v=""/>
    <s v="13/10/2025 14:08"/>
    <s v="-"/>
    <s v="J&amp;T COD"/>
    <s v="Tiktok"/>
    <s v="จ่ายทีหลัง / COD"/>
    <s v=""/>
    <s v="765049650035"/>
    <s v="13/10/2025 14:12"/>
  </r>
  <r>
    <x v="0"/>
    <x v="0"/>
    <n v="50"/>
    <n v="12"/>
    <s v="FXZ67"/>
    <n v="400"/>
    <n v="0"/>
    <s v="ร้านที่2"/>
    <s v="ส***สินี เ***นงาม"/>
    <s v="นครราชสีมา"/>
    <s v="-"/>
    <s v=""/>
    <s v="13/10/2025 13:51"/>
    <s v="-"/>
    <s v="J&amp;T COD"/>
    <s v="Tiktok"/>
    <s v="จ่ายทีหลัง / COD"/>
    <s v=""/>
    <s v="765036754101"/>
    <s v="13/10/2025 13:51"/>
  </r>
  <r>
    <x v="1"/>
    <x v="1"/>
    <n v="50"/>
    <n v="1"/>
    <s v="FXZ66"/>
    <n v="100"/>
    <n v="0"/>
    <s v="ร้านที่2"/>
    <s v="V***rad"/>
    <s v="นครราชสีมา"/>
    <s v="-"/>
    <s v=""/>
    <s v="13/10/2025 13:47"/>
    <s v="-"/>
    <s v="J&amp;T COD"/>
    <s v="Tiktok"/>
    <s v="จ่ายทีหลัง / COD"/>
    <s v=""/>
    <s v="-"/>
    <s v="13/10/2025 13:47"/>
  </r>
  <r>
    <x v="2"/>
    <x v="2"/>
    <n v="50"/>
    <n v="1"/>
    <s v="FXZ66"/>
    <n v="100"/>
    <n v="0"/>
    <s v="ร้านที่2"/>
    <s v="V***rad"/>
    <s v="นครราชสีมา"/>
    <s v="-"/>
    <s v=""/>
    <s v="13/10/2025 13:47"/>
    <s v="-"/>
    <s v="J&amp;T COD"/>
    <s v="Tiktok"/>
    <s v="จ่ายทีหลัง / COD"/>
    <s v=""/>
    <s v="-"/>
    <s v="13/10/2025 13:47"/>
  </r>
  <r>
    <x v="3"/>
    <x v="3"/>
    <n v="50"/>
    <n v="1"/>
    <s v="FXZ66"/>
    <n v="100"/>
    <n v="0"/>
    <s v="ร้านที่2"/>
    <s v="V***rad"/>
    <s v="นครราชสีมา"/>
    <s v="-"/>
    <s v=""/>
    <s v="13/10/2025 13:47"/>
    <s v="-"/>
    <s v="J&amp;T COD"/>
    <s v="Tiktok"/>
    <s v="จ่ายทีหลัง / COD"/>
    <s v=""/>
    <s v="-"/>
    <s v="13/10/2025 13:47"/>
  </r>
  <r>
    <x v="16"/>
    <x v="21"/>
    <n v="14"/>
    <n v="2"/>
    <s v="FXZ65"/>
    <n v="32"/>
    <n v="4"/>
    <s v="ร้านที่1"/>
    <s v="น**์"/>
    <s v="******ค่อม อำเภอชัยบาดาล จังหวัดลพบุรี 15230"/>
    <s v="15230"/>
    <s v="82"/>
    <s v="13/10/2025 14:18"/>
    <s v="-"/>
    <s v="SPX Express"/>
    <s v="Shopee"/>
    <s v="shopee"/>
    <s v=""/>
    <s v="TH2580821672157"/>
    <s v="13/10/2025 13:47"/>
  </r>
  <r>
    <x v="7"/>
    <x v="18"/>
    <n v="76"/>
    <n v="1"/>
    <s v="FXZ64"/>
    <n v="83"/>
    <n v="7"/>
    <s v="ร้านที่3"/>
    <s v="นางสาวจิตรลดา​ วงศ์นิธิกุล"/>
    <s v="125/70 หมู่ 5 ต.บางกรวย · บางกรวย/ Bang Kruai_x000a__x000a_บางกรวย/ Bang Kruaiนนทบุรี/ Nonthaburi_x000a_11130"/>
    <s v="11130"/>
    <s v="660994744995"/>
    <s v="13/10/2025 13:46"/>
    <s v="-"/>
    <s v="Kerry_dropoff"/>
    <s v="Lazada"/>
    <s v="lazada"/>
    <s v=""/>
    <s v="LEXPU0618013720"/>
    <s v="13/10/2025 13:45"/>
  </r>
  <r>
    <x v="16"/>
    <x v="21"/>
    <n v="14"/>
    <n v="2"/>
    <s v="FXZ63"/>
    <n v="32"/>
    <n v="4"/>
    <s v="ร้านที่1"/>
    <s v="ก******​"/>
    <s v="******นโคกสะอาด, ตำบลม่วงค่อม, อำเภอชัยบาดาล ตำบลม่วงค่อม อำเภอชัยบาดาล จังหวัดลพบุรี 15230"/>
    <s v="15230"/>
    <s v="67"/>
    <s v="13/10/2025 14:14"/>
    <s v="-"/>
    <s v="SPX Express"/>
    <s v="Shopee"/>
    <s v="shopee"/>
    <s v=""/>
    <s v="TH253776497699X"/>
    <s v="13/10/2025 13:38"/>
  </r>
  <r>
    <x v="0"/>
    <x v="0"/>
    <n v="50"/>
    <n v="6"/>
    <s v="FXZ62"/>
    <n v="200"/>
    <n v="0"/>
    <s v="ร้านที่2"/>
    <s v="ค** ว***า ศ***าวนา"/>
    <s v="ร้อยเอ็ด"/>
    <s v="-"/>
    <s v=""/>
    <s v="13/10/2025 13:37"/>
    <s v="-"/>
    <s v="J&amp;T COD"/>
    <s v="Tiktok"/>
    <s v="จ่ายทีหลัง / COD"/>
    <s v=""/>
    <s v="765087363040"/>
    <s v="13/10/2025 13:37"/>
  </r>
  <r>
    <x v="0"/>
    <x v="0"/>
    <n v="50"/>
    <n v="6"/>
    <s v="FXZ60"/>
    <n v="200"/>
    <n v="0"/>
    <s v="ร้านที่2"/>
    <s v="อ***สรา ส***"/>
    <s v="พิษณุโลก"/>
    <s v="-"/>
    <s v=""/>
    <s v="13/10/2025 13:34"/>
    <s v="-"/>
    <s v="J&amp;T COD"/>
    <s v="Tiktok"/>
    <s v="จ่ายทีหลัง / COD"/>
    <s v=""/>
    <s v="765002963034"/>
    <s v="13/10/2025 13:34"/>
  </r>
  <r>
    <x v="1"/>
    <x v="1"/>
    <n v="50"/>
    <n v="1"/>
    <s v="FXZ59"/>
    <n v="100"/>
    <n v="0"/>
    <s v="ร้านที่2"/>
    <s v="ด***ณี​   จ***ทอง"/>
    <s v="สุรินทร์"/>
    <s v="-"/>
    <s v=""/>
    <s v="13/10/2025 13:30"/>
    <s v="-"/>
    <s v="J&amp;T COD"/>
    <s v="Tiktok"/>
    <s v="จ่ายทีหลัง / COD"/>
    <s v=""/>
    <s v="-"/>
    <s v="13/10/2025 13:30"/>
  </r>
  <r>
    <x v="2"/>
    <x v="2"/>
    <n v="50"/>
    <n v="1"/>
    <s v="FXZ59"/>
    <n v="100"/>
    <n v="0"/>
    <s v="ร้านที่2"/>
    <s v="ด***ณี​   จ***ทอง"/>
    <s v="สุรินทร์"/>
    <s v="-"/>
    <s v=""/>
    <s v="13/10/2025 13:30"/>
    <s v="-"/>
    <s v="J&amp;T COD"/>
    <s v="Tiktok"/>
    <s v="จ่ายทีหลัง / COD"/>
    <s v=""/>
    <s v="-"/>
    <s v="13/10/2025 13:30"/>
  </r>
  <r>
    <x v="3"/>
    <x v="3"/>
    <n v="50"/>
    <n v="1"/>
    <s v="FXZ59"/>
    <n v="100"/>
    <n v="0"/>
    <s v="ร้านที่2"/>
    <s v="ด***ณี​   จ***ทอง"/>
    <s v="สุรินทร์"/>
    <s v="-"/>
    <s v=""/>
    <s v="13/10/2025 13:30"/>
    <s v="-"/>
    <s v="J&amp;T COD"/>
    <s v="Tiktok"/>
    <s v="จ่ายทีหลัง / COD"/>
    <s v=""/>
    <s v="-"/>
    <s v="13/10/2025 13:30"/>
  </r>
  <r>
    <x v="1"/>
    <x v="1"/>
    <n v="50"/>
    <n v="1"/>
    <s v="FXZ57"/>
    <n v="138"/>
    <n v="38"/>
    <s v="ร้านที่2"/>
    <s v="อ***ัตน์ ผ***่อง"/>
    <s v="ระยอง"/>
    <s v="-"/>
    <s v=""/>
    <s v="13/10/2025 13:20"/>
    <s v="-"/>
    <s v="J&amp;T Express"/>
    <s v="Tiktok"/>
    <s v="tiktok"/>
    <s v=""/>
    <s v="-"/>
    <s v="13/10/2025 13:20"/>
  </r>
  <r>
    <x v="2"/>
    <x v="2"/>
    <n v="50"/>
    <n v="1"/>
    <s v="FXZ57"/>
    <n v="138"/>
    <n v="38"/>
    <s v="ร้านที่2"/>
    <s v="อ***ัตน์ ผ***่อง"/>
    <s v="ระยอง"/>
    <s v="-"/>
    <s v=""/>
    <s v="13/10/2025 13:20"/>
    <s v="-"/>
    <s v="J&amp;T Express"/>
    <s v="Tiktok"/>
    <s v="tiktok"/>
    <s v=""/>
    <s v="-"/>
    <s v="13/10/2025 13:20"/>
  </r>
  <r>
    <x v="3"/>
    <x v="3"/>
    <n v="50"/>
    <n v="1"/>
    <s v="FXZ57"/>
    <n v="138"/>
    <n v="38"/>
    <s v="ร้านที่2"/>
    <s v="อ***ัตน์ ผ***่อง"/>
    <s v="ระยอง"/>
    <s v="-"/>
    <s v=""/>
    <s v="13/10/2025 13:20"/>
    <s v="-"/>
    <s v="J&amp;T Express"/>
    <s v="Tiktok"/>
    <s v="tiktok"/>
    <s v=""/>
    <s v="-"/>
    <s v="13/10/2025 13:19"/>
  </r>
  <r>
    <x v="1"/>
    <x v="1"/>
    <n v="50"/>
    <n v="1"/>
    <s v="FXZ56"/>
    <n v="100"/>
    <n v="0"/>
    <s v="ร้านที่2"/>
    <s v="ว***ิษา ผ***วย"/>
    <s v="พระนครศรีอยุธยา"/>
    <s v="-"/>
    <s v=""/>
    <s v="13/10/2025 13:19"/>
    <s v="-"/>
    <s v="J&amp;T COD"/>
    <s v="Tiktok"/>
    <s v="จ่ายทีหลัง / COD"/>
    <s v=""/>
    <s v="-"/>
    <s v="13/10/2025 13:19"/>
  </r>
  <r>
    <x v="2"/>
    <x v="2"/>
    <n v="50"/>
    <n v="1"/>
    <s v="FXZ56"/>
    <n v="100"/>
    <n v="0"/>
    <s v="ร้านที่2"/>
    <s v="ว***ิษา ผ***วย"/>
    <s v="พระนครศรีอยุธยา"/>
    <s v="-"/>
    <s v=""/>
    <s v="13/10/2025 13:19"/>
    <s v="-"/>
    <s v="J&amp;T COD"/>
    <s v="Tiktok"/>
    <s v="จ่ายทีหลัง / COD"/>
    <s v=""/>
    <s v="-"/>
    <s v="13/10/2025 13:19"/>
  </r>
  <r>
    <x v="3"/>
    <x v="3"/>
    <n v="50"/>
    <n v="1"/>
    <s v="FXZ56"/>
    <n v="100"/>
    <n v="0"/>
    <s v="ร้านที่2"/>
    <s v="ว***ิษา ผ***วย"/>
    <s v="พระนครศรีอยุธยา"/>
    <s v="-"/>
    <s v=""/>
    <s v="13/10/2025 13:19"/>
    <s v="-"/>
    <s v="J&amp;T COD"/>
    <s v="Tiktok"/>
    <s v="จ่ายทีหลัง / COD"/>
    <s v=""/>
    <s v="-"/>
    <s v="13/10/2025 13:19"/>
  </r>
  <r>
    <x v="4"/>
    <x v="4"/>
    <n v="66.666666666666671"/>
    <n v="3"/>
    <s v="FXZ55"/>
    <n v="100"/>
    <n v="0"/>
    <s v="ร้านที่2"/>
    <s v="น** ธ*** แ***ั่น"/>
    <s v="สุพรรณบุรี"/>
    <s v="-"/>
    <s v=""/>
    <s v="13/10/2025 13:18"/>
    <s v="-"/>
    <s v="J&amp;T COD"/>
    <s v="Tiktok"/>
    <s v="จ่ายทีหลัง / COD"/>
    <s v=""/>
    <s v="765028819155"/>
    <s v="13/10/2025 13:18"/>
  </r>
  <r>
    <x v="4"/>
    <x v="4"/>
    <n v="66.666666666666671"/>
    <n v="6"/>
    <s v="FXZ52"/>
    <n v="200"/>
    <n v="0"/>
    <s v="ร้านที่2"/>
    <s v="ส***ตรา    เ***จิตต์"/>
    <s v="กรุงเทพฯ"/>
    <s v="-"/>
    <s v=""/>
    <s v="13/10/2025 13:05"/>
    <s v="-"/>
    <s v="J&amp;T COD"/>
    <s v="Tiktok"/>
    <s v="จ่ายทีหลัง / COD"/>
    <s v=""/>
    <s v="765001093080"/>
    <s v="13/10/2025 13:05"/>
  </r>
  <r>
    <x v="0"/>
    <x v="0"/>
    <n v="50"/>
    <n v="6"/>
    <s v="FXZ51"/>
    <n v="200"/>
    <n v="0"/>
    <s v="ร้านที่2"/>
    <s v="ช***กรสายทอง"/>
    <s v="ชลบุรี"/>
    <s v="-"/>
    <s v=""/>
    <s v="13/10/2025 13:02"/>
    <s v="-"/>
    <s v="J&amp;T COD"/>
    <s v="Tiktok"/>
    <s v="จ่ายทีหลัง / COD"/>
    <s v=""/>
    <s v="765012868012"/>
    <s v="13/10/2025 13:03"/>
  </r>
  <r>
    <x v="1"/>
    <x v="1"/>
    <n v="50"/>
    <n v="2"/>
    <s v="FXZ50"/>
    <n v="200"/>
    <n v="0"/>
    <s v="ร้านที่4"/>
    <s v="ส* ศ***ระดู่  บ***น้องแก้ม"/>
    <s v="ร้อยเอ็ด"/>
    <s v="-"/>
    <s v=""/>
    <s v="13/10/2025 12:52"/>
    <s v="-"/>
    <s v="J&amp;T COD"/>
    <s v="Tiktok"/>
    <s v="จ่ายทีหลัง / COD"/>
    <s v=""/>
    <s v="764973148752"/>
    <s v="13/10/2025 12:52"/>
  </r>
  <r>
    <x v="2"/>
    <x v="2"/>
    <n v="50"/>
    <n v="2"/>
    <s v="FXZ50"/>
    <n v="200"/>
    <n v="0"/>
    <s v="ร้านที่4"/>
    <s v="ส* ศ***ระดู่  บ***น้องแก้ม"/>
    <s v="ร้อยเอ็ด"/>
    <s v="-"/>
    <s v=""/>
    <s v="13/10/2025 12:52"/>
    <s v="-"/>
    <s v="J&amp;T COD"/>
    <s v="Tiktok"/>
    <s v="จ่ายทีหลัง / COD"/>
    <s v=""/>
    <s v="764973148752"/>
    <s v="13/10/2025 12:52"/>
  </r>
  <r>
    <x v="3"/>
    <x v="3"/>
    <n v="50"/>
    <n v="2"/>
    <s v="FXZ50"/>
    <n v="200"/>
    <n v="0"/>
    <s v="ร้านที่4"/>
    <s v="ส* ศ***ระดู่  บ***น้องแก้ม"/>
    <s v="ร้อยเอ็ด"/>
    <s v="-"/>
    <s v=""/>
    <s v="13/10/2025 12:52"/>
    <s v="-"/>
    <s v="J&amp;T COD"/>
    <s v="Tiktok"/>
    <s v="จ่ายทีหลัง / COD"/>
    <s v=""/>
    <s v="764973148752"/>
    <s v="13/10/2025 12:52"/>
  </r>
  <r>
    <x v="1"/>
    <x v="1"/>
    <n v="50"/>
    <n v="1"/>
    <s v="FXZ48"/>
    <n v="100"/>
    <n v="0"/>
    <s v="ร้านที่2"/>
    <s v="น***าวบุษณี บ***ี"/>
    <s v="สุรินทร์"/>
    <s v="-"/>
    <s v=""/>
    <s v="13/10/2025 12:50"/>
    <s v="-"/>
    <s v="J&amp;T COD"/>
    <s v="Tiktok"/>
    <s v="จ่ายทีหลัง / COD"/>
    <s v=""/>
    <s v="764917148785"/>
    <s v="13/10/2025 12:50"/>
  </r>
  <r>
    <x v="2"/>
    <x v="2"/>
    <n v="50"/>
    <n v="1"/>
    <s v="FXZ48"/>
    <n v="100"/>
    <n v="0"/>
    <s v="ร้านที่2"/>
    <s v="น***าวบุษณี บ***ี"/>
    <s v="สุรินทร์"/>
    <s v="-"/>
    <s v=""/>
    <s v="13/10/2025 12:50"/>
    <s v="-"/>
    <s v="J&amp;T COD"/>
    <s v="Tiktok"/>
    <s v="จ่ายทีหลัง / COD"/>
    <s v=""/>
    <s v="764917148785"/>
    <s v="13/10/2025 12:50"/>
  </r>
  <r>
    <x v="3"/>
    <x v="3"/>
    <n v="50"/>
    <n v="1"/>
    <s v="FXZ48"/>
    <n v="100"/>
    <n v="0"/>
    <s v="ร้านที่2"/>
    <s v="น***าวบุษณี บ***ี"/>
    <s v="สุรินทร์"/>
    <s v="-"/>
    <s v=""/>
    <s v="13/10/2025 12:50"/>
    <s v="-"/>
    <s v="J&amp;T COD"/>
    <s v="Tiktok"/>
    <s v="จ่ายทีหลัง / COD"/>
    <s v=""/>
    <s v="764917148785"/>
    <s v="13/10/2025 12:50"/>
  </r>
  <r>
    <x v="1"/>
    <x v="1"/>
    <n v="50"/>
    <n v="1"/>
    <s v="FXZ47"/>
    <n v="100"/>
    <n v="0"/>
    <s v="ร้านที่2"/>
    <s v="จ***ุดา ล***ไธสง"/>
    <s v="บึงกาฬ"/>
    <s v="-"/>
    <s v=""/>
    <s v="13/10/2025 12:43"/>
    <s v="-"/>
    <s v="J&amp;T COD"/>
    <s v="Tiktok"/>
    <s v="จ่ายทีหลัง / COD"/>
    <s v=""/>
    <s v="764997543785"/>
    <s v="13/10/2025 12:43"/>
  </r>
  <r>
    <x v="2"/>
    <x v="2"/>
    <n v="50"/>
    <n v="1"/>
    <s v="FXZ47"/>
    <n v="100"/>
    <n v="0"/>
    <s v="ร้านที่2"/>
    <s v="จ***ุดา ล***ไธสง"/>
    <s v="บึงกาฬ"/>
    <s v="-"/>
    <s v=""/>
    <s v="13/10/2025 12:43"/>
    <s v="-"/>
    <s v="J&amp;T COD"/>
    <s v="Tiktok"/>
    <s v="จ่ายทีหลัง / COD"/>
    <s v=""/>
    <s v="764997543785"/>
    <s v="13/10/2025 12:43"/>
  </r>
  <r>
    <x v="3"/>
    <x v="3"/>
    <n v="50"/>
    <n v="1"/>
    <s v="FXZ47"/>
    <n v="100"/>
    <n v="0"/>
    <s v="ร้านที่2"/>
    <s v="จ***ุดา ล***ไธสง"/>
    <s v="บึงกาฬ"/>
    <s v="-"/>
    <s v=""/>
    <s v="13/10/2025 12:43"/>
    <s v="-"/>
    <s v="J&amp;T COD"/>
    <s v="Tiktok"/>
    <s v="จ่ายทีหลัง / COD"/>
    <s v=""/>
    <s v="764997543785"/>
    <s v="13/10/2025 12:43"/>
  </r>
  <r>
    <x v="1"/>
    <x v="1"/>
    <n v="50"/>
    <n v="1"/>
    <s v="FXZ46"/>
    <n v="100"/>
    <n v="0"/>
    <s v="ร้านที่2"/>
    <s v="พ***ร ศ***ร"/>
    <s v="ชลบุรี"/>
    <s v="-"/>
    <s v=""/>
    <s v="13/10/2025 12:39"/>
    <s v="-"/>
    <s v="J&amp;T COD"/>
    <s v="Tiktok"/>
    <s v="จ่ายทีหลัง / COD"/>
    <s v=""/>
    <s v="764917747764"/>
    <s v="13/10/2025 12:39"/>
  </r>
  <r>
    <x v="2"/>
    <x v="2"/>
    <n v="50"/>
    <n v="1"/>
    <s v="FXZ46"/>
    <n v="100"/>
    <n v="0"/>
    <s v="ร้านที่2"/>
    <s v="พ***ร ศ***ร"/>
    <s v="ชลบุรี"/>
    <s v="-"/>
    <s v=""/>
    <s v="13/10/2025 12:39"/>
    <s v="-"/>
    <s v="J&amp;T COD"/>
    <s v="Tiktok"/>
    <s v="จ่ายทีหลัง / COD"/>
    <s v=""/>
    <s v="764917747764"/>
    <s v="13/10/2025 12:39"/>
  </r>
  <r>
    <x v="3"/>
    <x v="3"/>
    <n v="50"/>
    <n v="1"/>
    <s v="FXZ46"/>
    <n v="100"/>
    <n v="0"/>
    <s v="ร้านที่2"/>
    <s v="พ***ร ศ***ร"/>
    <s v="ชลบุรี"/>
    <s v="-"/>
    <s v=""/>
    <s v="13/10/2025 12:39"/>
    <s v="-"/>
    <s v="J&amp;T COD"/>
    <s v="Tiktok"/>
    <s v="จ่ายทีหลัง / COD"/>
    <s v=""/>
    <s v="764917747764"/>
    <s v="13/10/2025 12:39"/>
  </r>
  <r>
    <x v="1"/>
    <x v="1"/>
    <n v="50"/>
    <n v="1"/>
    <s v="FXZ45"/>
    <n v="100"/>
    <n v="0"/>
    <s v="ร้านที่2"/>
    <s v="เ***นิตย์   ห***ระเภา"/>
    <s v="ชลบุรี"/>
    <s v="-"/>
    <s v=""/>
    <s v="13/10/2025 12:34"/>
    <s v="-"/>
    <s v="J&amp;T Express"/>
    <s v="Tiktok"/>
    <s v="tiktok"/>
    <s v=""/>
    <s v="764967743761"/>
    <s v="13/10/2025 12:34"/>
  </r>
  <r>
    <x v="2"/>
    <x v="2"/>
    <n v="50"/>
    <n v="1"/>
    <s v="FXZ45"/>
    <n v="100"/>
    <n v="0"/>
    <s v="ร้านที่2"/>
    <s v="เ***นิตย์   ห***ระเภา"/>
    <s v="ชลบุรี"/>
    <s v="-"/>
    <s v=""/>
    <s v="13/10/2025 12:34"/>
    <s v="-"/>
    <s v="J&amp;T Express"/>
    <s v="Tiktok"/>
    <s v="tiktok"/>
    <s v=""/>
    <s v="764967743761"/>
    <s v="13/10/2025 12:34"/>
  </r>
  <r>
    <x v="3"/>
    <x v="3"/>
    <n v="50"/>
    <n v="1"/>
    <s v="FXZ45"/>
    <n v="100"/>
    <n v="0"/>
    <s v="ร้านที่2"/>
    <s v="เ***นิตย์   ห***ระเภา"/>
    <s v="ชลบุรี"/>
    <s v="-"/>
    <s v=""/>
    <s v="13/10/2025 12:34"/>
    <s v="-"/>
    <s v="J&amp;T Express"/>
    <s v="Tiktok"/>
    <s v="tiktok"/>
    <s v=""/>
    <s v="764967743761"/>
    <s v="13/10/2025 12:34"/>
  </r>
  <r>
    <x v="1"/>
    <x v="1"/>
    <n v="50"/>
    <n v="1"/>
    <s v="FXZ44"/>
    <n v="100"/>
    <n v="0"/>
    <s v="ร้านที่4"/>
    <s v="ด***ก  โ***งศิริ"/>
    <s v="นครราชสีมา"/>
    <s v="-"/>
    <s v=""/>
    <s v="13/10/2025 12:33"/>
    <s v="-"/>
    <s v="J&amp;T COD"/>
    <s v="Tiktok"/>
    <s v="จ่ายทีหลัง / COD"/>
    <s v=""/>
    <s v="764992841771"/>
    <s v="13/10/2025 12:33"/>
  </r>
  <r>
    <x v="2"/>
    <x v="2"/>
    <n v="50"/>
    <n v="1"/>
    <s v="FXZ44"/>
    <n v="100"/>
    <n v="0"/>
    <s v="ร้านที่4"/>
    <s v="ด***ก  โ***งศิริ"/>
    <s v="นครราชสีมา"/>
    <s v="-"/>
    <s v=""/>
    <s v="13/10/2025 12:33"/>
    <s v="-"/>
    <s v="J&amp;T COD"/>
    <s v="Tiktok"/>
    <s v="จ่ายทีหลัง / COD"/>
    <s v=""/>
    <s v="764992841771"/>
    <s v="13/10/2025 12:33"/>
  </r>
  <r>
    <x v="3"/>
    <x v="3"/>
    <n v="50"/>
    <n v="1"/>
    <s v="FXZ44"/>
    <n v="100"/>
    <n v="0"/>
    <s v="ร้านที่4"/>
    <s v="ด***ก  โ***งศิริ"/>
    <s v="นครราชสีมา"/>
    <s v="-"/>
    <s v=""/>
    <s v="13/10/2025 12:33"/>
    <s v="-"/>
    <s v="J&amp;T COD"/>
    <s v="Tiktok"/>
    <s v="จ่ายทีหลัง / COD"/>
    <s v=""/>
    <s v="764992841771"/>
    <s v="13/10/2025 12:33"/>
  </r>
  <r>
    <x v="1"/>
    <x v="1"/>
    <n v="50"/>
    <n v="1"/>
    <s v="FXZ43"/>
    <n v="100"/>
    <n v="0"/>
    <s v="ร้านที่2"/>
    <s v="ว***ิศา เ***ม"/>
    <s v="สตูล"/>
    <s v="-"/>
    <s v=""/>
    <s v="13/10/2025 12:32"/>
    <s v="-"/>
    <s v="J&amp;T Express"/>
    <s v="Tiktok"/>
    <s v="tiktok"/>
    <s v=""/>
    <s v="764922348805"/>
    <s v="13/10/2025 12:32"/>
  </r>
  <r>
    <x v="2"/>
    <x v="2"/>
    <n v="50"/>
    <n v="1"/>
    <s v="FXZ43"/>
    <n v="100"/>
    <n v="0"/>
    <s v="ร้านที่2"/>
    <s v="ว***ิศา เ***ม"/>
    <s v="สตูล"/>
    <s v="-"/>
    <s v=""/>
    <s v="13/10/2025 12:32"/>
    <s v="-"/>
    <s v="J&amp;T Express"/>
    <s v="Tiktok"/>
    <s v="tiktok"/>
    <s v=""/>
    <s v="764922348805"/>
    <s v="13/10/2025 12:32"/>
  </r>
  <r>
    <x v="3"/>
    <x v="3"/>
    <n v="50"/>
    <n v="1"/>
    <s v="FXZ43"/>
    <n v="100"/>
    <n v="0"/>
    <s v="ร้านที่2"/>
    <s v="ว***ิศา เ***ม"/>
    <s v="สตูล"/>
    <s v="-"/>
    <s v=""/>
    <s v="13/10/2025 12:32"/>
    <s v="-"/>
    <s v="J&amp;T Express"/>
    <s v="Tiktok"/>
    <s v="tiktok"/>
    <s v=""/>
    <s v="764922348805"/>
    <s v="13/10/2025 12:32"/>
  </r>
  <r>
    <x v="1"/>
    <x v="1"/>
    <n v="50"/>
    <n v="1"/>
    <s v="FXZ42"/>
    <n v="100"/>
    <n v="0"/>
    <s v="ร้านที่2"/>
    <s v="F**"/>
    <s v="ชลบุรี"/>
    <s v="-"/>
    <s v=""/>
    <s v="13/10/2025 12:27"/>
    <s v="-"/>
    <s v="J&amp;T COD"/>
    <s v="Tiktok"/>
    <s v="จ่ายทีหลัง / COD"/>
    <s v=""/>
    <s v="764997143794"/>
    <s v="13/10/2025 12:27"/>
  </r>
  <r>
    <x v="2"/>
    <x v="2"/>
    <n v="50"/>
    <n v="1"/>
    <s v="FXZ42"/>
    <n v="100"/>
    <n v="0"/>
    <s v="ร้านที่2"/>
    <s v="F**"/>
    <s v="ชลบุรี"/>
    <s v="-"/>
    <s v=""/>
    <s v="13/10/2025 12:27"/>
    <s v="-"/>
    <s v="J&amp;T COD"/>
    <s v="Tiktok"/>
    <s v="จ่ายทีหลัง / COD"/>
    <s v=""/>
    <s v="764997143794"/>
    <s v="13/10/2025 12:27"/>
  </r>
  <r>
    <x v="3"/>
    <x v="3"/>
    <n v="50"/>
    <n v="1"/>
    <s v="FXZ42"/>
    <n v="100"/>
    <n v="0"/>
    <s v="ร้านที่2"/>
    <s v="F**"/>
    <s v="ชลบุรี"/>
    <s v="-"/>
    <s v=""/>
    <s v="13/10/2025 12:27"/>
    <s v="-"/>
    <s v="J&amp;T COD"/>
    <s v="Tiktok"/>
    <s v="จ่ายทีหลัง / COD"/>
    <s v=""/>
    <s v="764997143794"/>
    <s v="13/10/2025 12:27"/>
  </r>
  <r>
    <x v="10"/>
    <x v="10"/>
    <n v="12"/>
    <n v="20"/>
    <s v="FXZ41"/>
    <n v="252"/>
    <n v="0"/>
    <s v="ร้านที่1"/>
    <s v="ร******ล"/>
    <s v="******บลพันท้ายนรสิงห์ อำเภอเมืองสมุทรสาคร จังหวัดสมุทรสาคร 74000"/>
    <s v="74000"/>
    <s v="97"/>
    <s v="13/10/2025 12:56"/>
    <s v="-"/>
    <s v="SPX Express"/>
    <s v="Shopee"/>
    <s v="shopee"/>
    <s v=""/>
    <s v="TH2526785939765"/>
    <s v="13/10/2025 12:26"/>
  </r>
  <r>
    <x v="1"/>
    <x v="1"/>
    <n v="50"/>
    <n v="1"/>
    <s v="FXZ40"/>
    <n v="109"/>
    <n v="9"/>
    <s v="ร้านที่4"/>
    <s v="อ***ฉาย เ***จำนงค์"/>
    <s v="เลย"/>
    <s v="-"/>
    <s v=""/>
    <s v="13/10/2025 12:22"/>
    <s v="-"/>
    <s v="J&amp;T COD"/>
    <s v="Tiktok"/>
    <s v="จ่ายทีหลัง / COD"/>
    <s v=""/>
    <s v="764960745802"/>
    <s v="13/10/2025 12:22"/>
  </r>
  <r>
    <x v="2"/>
    <x v="2"/>
    <n v="50"/>
    <n v="1"/>
    <s v="FXZ40"/>
    <n v="109"/>
    <n v="9"/>
    <s v="ร้านที่4"/>
    <s v="อ***ฉาย เ***จำนงค์"/>
    <s v="เลย"/>
    <s v="-"/>
    <s v=""/>
    <s v="13/10/2025 12:22"/>
    <s v="-"/>
    <s v="J&amp;T COD"/>
    <s v="Tiktok"/>
    <s v="จ่ายทีหลัง / COD"/>
    <s v=""/>
    <s v="764960745802"/>
    <s v="13/10/2025 12:22"/>
  </r>
  <r>
    <x v="3"/>
    <x v="3"/>
    <n v="50"/>
    <n v="1"/>
    <s v="FXZ40"/>
    <n v="109"/>
    <n v="9"/>
    <s v="ร้านที่4"/>
    <s v="อ***ฉาย เ***จำนงค์"/>
    <s v="เลย"/>
    <s v="-"/>
    <s v=""/>
    <s v="13/10/2025 12:22"/>
    <s v="-"/>
    <s v="J&amp;T COD"/>
    <s v="Tiktok"/>
    <s v="จ่ายทีหลัง / COD"/>
    <s v=""/>
    <s v="764960745802"/>
    <s v="13/10/2025 12:22"/>
  </r>
  <r>
    <x v="1"/>
    <x v="1"/>
    <n v="50"/>
    <n v="1"/>
    <s v="FXZ39"/>
    <n v="100"/>
    <n v="0"/>
    <s v="ร้านที่2"/>
    <s v="น***้วน"/>
    <s v="นครปฐม"/>
    <s v="-"/>
    <s v=""/>
    <s v="13/10/2025 12:17"/>
    <s v="-"/>
    <s v="J&amp;T COD"/>
    <s v="Tiktok"/>
    <s v="จ่ายทีหลัง / COD"/>
    <s v=""/>
    <s v="764936644765"/>
    <s v="13/10/2025 12:17"/>
  </r>
  <r>
    <x v="2"/>
    <x v="2"/>
    <n v="50"/>
    <n v="1"/>
    <s v="FXZ39"/>
    <n v="100"/>
    <n v="0"/>
    <s v="ร้านที่2"/>
    <s v="น***้วน"/>
    <s v="นครปฐม"/>
    <s v="-"/>
    <s v=""/>
    <s v="13/10/2025 12:17"/>
    <s v="-"/>
    <s v="J&amp;T COD"/>
    <s v="Tiktok"/>
    <s v="จ่ายทีหลัง / COD"/>
    <s v=""/>
    <s v="764936644765"/>
    <s v="13/10/2025 12:17"/>
  </r>
  <r>
    <x v="3"/>
    <x v="3"/>
    <n v="50"/>
    <n v="1"/>
    <s v="FXZ39"/>
    <n v="100"/>
    <n v="0"/>
    <s v="ร้านที่2"/>
    <s v="น***้วน"/>
    <s v="นครปฐม"/>
    <s v="-"/>
    <s v=""/>
    <s v="13/10/2025 12:17"/>
    <s v="-"/>
    <s v="J&amp;T COD"/>
    <s v="Tiktok"/>
    <s v="จ่ายทีหลัง / COD"/>
    <s v=""/>
    <s v="764936644765"/>
    <s v="13/10/2025 12:17"/>
  </r>
  <r>
    <x v="10"/>
    <x v="10"/>
    <n v="12"/>
    <n v="20"/>
    <s v="FXZ36"/>
    <n v="252"/>
    <n v="0"/>
    <s v="ร้านที่1"/>
    <s v="ม******์"/>
    <s v="******่งหวัง, อำเภอเมืองสงขลา ตำบลทุ่งหวัง อำเภอเมืองสงขลา จังหวัดสงขลา 90000"/>
    <s v="90000"/>
    <s v="31"/>
    <s v="13/10/2025 12:35"/>
    <s v="-"/>
    <s v="SPX Express"/>
    <s v="Shopee"/>
    <s v="shopee"/>
    <s v=""/>
    <s v="TH251696178638D"/>
    <s v="13/10/2025 12:05"/>
  </r>
  <r>
    <x v="1"/>
    <x v="1"/>
    <n v="50"/>
    <n v="1"/>
    <s v="FXZ35"/>
    <n v="100"/>
    <n v="0"/>
    <s v="ร้านที่2"/>
    <s v="อ***ยา ม***"/>
    <s v="ชัยภูมิ"/>
    <s v="-"/>
    <s v=""/>
    <s v="13/10/2025 12:04"/>
    <s v="-"/>
    <s v="J&amp;T COD"/>
    <s v="Tiktok"/>
    <s v="จ่ายทีหลัง / COD"/>
    <s v=""/>
    <s v="764964644765"/>
    <s v="13/10/2025 12:04"/>
  </r>
  <r>
    <x v="2"/>
    <x v="2"/>
    <n v="50"/>
    <n v="1"/>
    <s v="FXZ35"/>
    <n v="100"/>
    <n v="0"/>
    <s v="ร้านที่2"/>
    <s v="อ***ยา ม***"/>
    <s v="ชัยภูมิ"/>
    <s v="-"/>
    <s v=""/>
    <s v="13/10/2025 12:04"/>
    <s v="-"/>
    <s v="J&amp;T COD"/>
    <s v="Tiktok"/>
    <s v="จ่ายทีหลัง / COD"/>
    <s v=""/>
    <s v="764964644765"/>
    <s v="13/10/2025 12:04"/>
  </r>
  <r>
    <x v="3"/>
    <x v="3"/>
    <n v="50"/>
    <n v="1"/>
    <s v="FXZ35"/>
    <n v="100"/>
    <n v="0"/>
    <s v="ร้านที่2"/>
    <s v="อ***ยา ม***"/>
    <s v="ชัยภูมิ"/>
    <s v="-"/>
    <s v=""/>
    <s v="13/10/2025 12:04"/>
    <s v="-"/>
    <s v="J&amp;T COD"/>
    <s v="Tiktok"/>
    <s v="จ่ายทีหลัง / COD"/>
    <s v=""/>
    <s v="764964644765"/>
    <s v="13/10/2025 12:04"/>
  </r>
  <r>
    <x v="1"/>
    <x v="1"/>
    <n v="50"/>
    <n v="1"/>
    <s v="FXZ34"/>
    <n v="100"/>
    <n v="0"/>
    <s v="ร้านที่4"/>
    <s v="ช***ุทธ"/>
    <s v="สมุทรปราการ"/>
    <s v="-"/>
    <s v=""/>
    <s v="13/10/2025 12:03"/>
    <s v="-"/>
    <s v="J&amp;T COD"/>
    <s v="Tiktok"/>
    <s v="จ่ายทีหลัง / COD"/>
    <s v=""/>
    <s v="764952243764"/>
    <s v="13/10/2025 12:03"/>
  </r>
  <r>
    <x v="2"/>
    <x v="2"/>
    <n v="50"/>
    <n v="1"/>
    <s v="FXZ34"/>
    <n v="100"/>
    <n v="0"/>
    <s v="ร้านที่4"/>
    <s v="ช***ุทธ"/>
    <s v="สมุทรปราการ"/>
    <s v="-"/>
    <s v=""/>
    <s v="13/10/2025 12:03"/>
    <s v="-"/>
    <s v="J&amp;T COD"/>
    <s v="Tiktok"/>
    <s v="จ่ายทีหลัง / COD"/>
    <s v=""/>
    <s v="764952243764"/>
    <s v="13/10/2025 12:03"/>
  </r>
  <r>
    <x v="3"/>
    <x v="3"/>
    <n v="50"/>
    <n v="1"/>
    <s v="FXZ34"/>
    <n v="100"/>
    <n v="0"/>
    <s v="ร้านที่4"/>
    <s v="ช***ุทธ"/>
    <s v="สมุทรปราการ"/>
    <s v="-"/>
    <s v=""/>
    <s v="13/10/2025 12:03"/>
    <s v="-"/>
    <s v="J&amp;T COD"/>
    <s v="Tiktok"/>
    <s v="จ่ายทีหลัง / COD"/>
    <s v=""/>
    <s v="764952243764"/>
    <s v="13/10/2025 12:03"/>
  </r>
  <r>
    <x v="1"/>
    <x v="1"/>
    <n v="50"/>
    <n v="1"/>
    <s v="FXZ32"/>
    <n v="100"/>
    <n v="0"/>
    <s v="ร้านที่4"/>
    <s v="ภ***ษฐ์"/>
    <s v="ชลบุรี"/>
    <s v="-"/>
    <s v=""/>
    <s v="13/10/2025 11:56"/>
    <s v="-"/>
    <s v="J&amp;T COD"/>
    <s v="Tiktok"/>
    <s v="จ่ายทีหลัง / COD"/>
    <s v=""/>
    <s v="764956542766"/>
    <s v="13/10/2025 11:56"/>
  </r>
  <r>
    <x v="2"/>
    <x v="2"/>
    <n v="50"/>
    <n v="1"/>
    <s v="FXZ32"/>
    <n v="100"/>
    <n v="0"/>
    <s v="ร้านที่4"/>
    <s v="ภ***ษฐ์"/>
    <s v="ชลบุรี"/>
    <s v="-"/>
    <s v=""/>
    <s v="13/10/2025 11:56"/>
    <s v="-"/>
    <s v="J&amp;T COD"/>
    <s v="Tiktok"/>
    <s v="จ่ายทีหลัง / COD"/>
    <s v=""/>
    <s v="764956542766"/>
    <s v="13/10/2025 11:56"/>
  </r>
  <r>
    <x v="3"/>
    <x v="3"/>
    <n v="50"/>
    <n v="1"/>
    <s v="FXZ32"/>
    <n v="100"/>
    <n v="0"/>
    <s v="ร้านที่4"/>
    <s v="ภ***ษฐ์"/>
    <s v="ชลบุรี"/>
    <s v="-"/>
    <s v=""/>
    <s v="13/10/2025 11:56"/>
    <s v="-"/>
    <s v="J&amp;T COD"/>
    <s v="Tiktok"/>
    <s v="จ่ายทีหลัง / COD"/>
    <s v=""/>
    <s v="764956542766"/>
    <s v="13/10/2025 11:56"/>
  </r>
  <r>
    <x v="1"/>
    <x v="1"/>
    <n v="50"/>
    <n v="1"/>
    <s v="FXZ31"/>
    <n v="100"/>
    <n v="0"/>
    <s v="ร้านที่2"/>
    <s v="ส***ดา ค***ำ"/>
    <s v="อุบลราชธานี"/>
    <s v="-"/>
    <s v=""/>
    <s v="13/10/2025 11:51"/>
    <s v="-"/>
    <s v="J&amp;T COD"/>
    <s v="Tiktok"/>
    <s v="จ่ายทีหลัง / COD"/>
    <s v=""/>
    <s v="764916145792"/>
    <s v="13/10/2025 11:51"/>
  </r>
  <r>
    <x v="2"/>
    <x v="2"/>
    <n v="50"/>
    <n v="1"/>
    <s v="FXZ31"/>
    <n v="100"/>
    <n v="0"/>
    <s v="ร้านที่2"/>
    <s v="ส***ดา ค***ำ"/>
    <s v="อุบลราชธานี"/>
    <s v="-"/>
    <s v=""/>
    <s v="13/10/2025 11:51"/>
    <s v="-"/>
    <s v="J&amp;T COD"/>
    <s v="Tiktok"/>
    <s v="จ่ายทีหลัง / COD"/>
    <s v=""/>
    <s v="764916145792"/>
    <s v="13/10/2025 11:51"/>
  </r>
  <r>
    <x v="3"/>
    <x v="3"/>
    <n v="50"/>
    <n v="1"/>
    <s v="FXZ31"/>
    <n v="100"/>
    <n v="0"/>
    <s v="ร้านที่2"/>
    <s v="ส***ดา ค***ำ"/>
    <s v="อุบลราชธานี"/>
    <s v="-"/>
    <s v=""/>
    <s v="13/10/2025 11:51"/>
    <s v="-"/>
    <s v="J&amp;T COD"/>
    <s v="Tiktok"/>
    <s v="จ่ายทีหลัง / COD"/>
    <s v=""/>
    <s v="764916145792"/>
    <s v="13/10/2025 11:51"/>
  </r>
  <r>
    <x v="1"/>
    <x v="1"/>
    <n v="50"/>
    <n v="1"/>
    <s v="FXZ30"/>
    <n v="100"/>
    <n v="0"/>
    <s v="ร้านที่2"/>
    <s v="ช***สุมณฑ์ ป***ทอง"/>
    <s v="ชลบุรี"/>
    <s v="-"/>
    <s v=""/>
    <s v="13/10/2025 11:45"/>
    <s v="-"/>
    <s v="J&amp;T COD"/>
    <s v="Tiktok"/>
    <s v="จ่ายทีหลัง / COD"/>
    <s v=""/>
    <s v="764917842765"/>
    <s v="13/10/2025 11:45"/>
  </r>
  <r>
    <x v="2"/>
    <x v="2"/>
    <n v="50"/>
    <n v="1"/>
    <s v="FXZ30"/>
    <n v="100"/>
    <n v="0"/>
    <s v="ร้านที่2"/>
    <s v="ช***สุมณฑ์ ป***ทอง"/>
    <s v="ชลบุรี"/>
    <s v="-"/>
    <s v=""/>
    <s v="13/10/2025 11:45"/>
    <s v="-"/>
    <s v="J&amp;T COD"/>
    <s v="Tiktok"/>
    <s v="จ่ายทีหลัง / COD"/>
    <s v=""/>
    <s v="764917842765"/>
    <s v="13/10/2025 11:45"/>
  </r>
  <r>
    <x v="3"/>
    <x v="3"/>
    <n v="50"/>
    <n v="1"/>
    <s v="FXZ30"/>
    <n v="100"/>
    <n v="0"/>
    <s v="ร้านที่2"/>
    <s v="ช***สุมณฑ์ ป***ทอง"/>
    <s v="ชลบุรี"/>
    <s v="-"/>
    <s v=""/>
    <s v="13/10/2025 11:45"/>
    <s v="-"/>
    <s v="J&amp;T COD"/>
    <s v="Tiktok"/>
    <s v="จ่ายทีหลัง / COD"/>
    <s v=""/>
    <s v="764917842765"/>
    <s v="13/10/2025 11:45"/>
  </r>
  <r>
    <x v="1"/>
    <x v="1"/>
    <n v="50"/>
    <n v="1"/>
    <s v="FXZ29"/>
    <n v="100"/>
    <n v="0"/>
    <s v="ร้านที่2"/>
    <s v="ก***า  เ***ขุนทด"/>
    <s v="พระนครศรีอยุธยา"/>
    <s v="-"/>
    <s v=""/>
    <s v="13/10/2025 11:43"/>
    <s v="-"/>
    <s v="J&amp;T COD"/>
    <s v="Tiktok"/>
    <s v="จ่ายทีหลัง / COD"/>
    <s v=""/>
    <s v="764955544791"/>
    <s v="13/10/2025 11:43"/>
  </r>
  <r>
    <x v="2"/>
    <x v="2"/>
    <n v="50"/>
    <n v="1"/>
    <s v="FXZ29"/>
    <n v="100"/>
    <n v="0"/>
    <s v="ร้านที่2"/>
    <s v="ก***า  เ***ขุนทด"/>
    <s v="พระนครศรีอยุธยา"/>
    <s v="-"/>
    <s v=""/>
    <s v="13/10/2025 11:43"/>
    <s v="-"/>
    <s v="J&amp;T COD"/>
    <s v="Tiktok"/>
    <s v="จ่ายทีหลัง / COD"/>
    <s v=""/>
    <s v="764955544791"/>
    <s v="13/10/2025 11:43"/>
  </r>
  <r>
    <x v="3"/>
    <x v="3"/>
    <n v="50"/>
    <n v="1"/>
    <s v="FXZ29"/>
    <n v="100"/>
    <n v="0"/>
    <s v="ร้านที่2"/>
    <s v="ก***า  เ***ขุนทด"/>
    <s v="พระนครศรีอยุธยา"/>
    <s v="-"/>
    <s v=""/>
    <s v="13/10/2025 11:43"/>
    <s v="-"/>
    <s v="J&amp;T COD"/>
    <s v="Tiktok"/>
    <s v="จ่ายทีหลัง / COD"/>
    <s v=""/>
    <s v="764955544791"/>
    <s v="13/10/2025 11:43"/>
  </r>
  <r>
    <x v="1"/>
    <x v="1"/>
    <n v="50"/>
    <n v="1"/>
    <s v="FXZ28"/>
    <n v="100"/>
    <n v="0"/>
    <s v="ร้านที่2"/>
    <s v="ช***าพร ซ***ตรง"/>
    <s v="สมุทรปราการ"/>
    <s v="-"/>
    <s v=""/>
    <s v="13/10/2025 11:39"/>
    <s v="-"/>
    <s v="J&amp;T COD"/>
    <s v="Tiktok"/>
    <s v="จ่ายทีหลัง / COD"/>
    <s v=""/>
    <s v="764959147805"/>
    <s v="13/10/2025 11:39"/>
  </r>
  <r>
    <x v="2"/>
    <x v="2"/>
    <n v="50"/>
    <n v="1"/>
    <s v="FXZ28"/>
    <n v="100"/>
    <n v="0"/>
    <s v="ร้านที่2"/>
    <s v="ช***าพร ซ***ตรง"/>
    <s v="สมุทรปราการ"/>
    <s v="-"/>
    <s v=""/>
    <s v="13/10/2025 11:39"/>
    <s v="-"/>
    <s v="J&amp;T COD"/>
    <s v="Tiktok"/>
    <s v="จ่ายทีหลัง / COD"/>
    <s v=""/>
    <s v="764959147805"/>
    <s v="13/10/2025 11:39"/>
  </r>
  <r>
    <x v="3"/>
    <x v="3"/>
    <n v="50"/>
    <n v="1"/>
    <s v="FXZ28"/>
    <n v="100"/>
    <n v="0"/>
    <s v="ร้านที่2"/>
    <s v="ช***าพร ซ***ตรง"/>
    <s v="สมุทรปราการ"/>
    <s v="-"/>
    <s v=""/>
    <s v="13/10/2025 11:39"/>
    <s v="-"/>
    <s v="J&amp;T COD"/>
    <s v="Tiktok"/>
    <s v="จ่ายทีหลัง / COD"/>
    <s v=""/>
    <s v="764959147805"/>
    <s v="13/10/2025 11:39"/>
  </r>
  <r>
    <x v="8"/>
    <x v="8"/>
    <n v="78.5"/>
    <n v="2"/>
    <s v="FXZ27"/>
    <n v="157"/>
    <n v="0"/>
    <s v="ร้านที่1"/>
    <s v="เ******์"/>
    <s v="****** คลองกุ่ม บึงกุ่ม แขวงคลองกุ่ม เขตบึงกุ่ม จังหวัดกรุงเทพมหานคร 10240"/>
    <s v="10240"/>
    <s v="88"/>
    <s v="13/10/2025 11:40"/>
    <s v="-"/>
    <s v="SPX Express"/>
    <s v="Shopee"/>
    <s v="shopee"/>
    <s v=""/>
    <s v="TH258611050773D"/>
    <s v="13/10/2025 11:39"/>
  </r>
  <r>
    <x v="17"/>
    <x v="22"/>
    <n v="1"/>
    <n v="84"/>
    <s v="FXZ26"/>
    <n v="1284"/>
    <n v="0"/>
    <s v="ร้านที่10"/>
    <s v="บริษัท เลอโฉมขนมหอม จำกัด"/>
    <s v="126/7-8 ถ.รอบเวียงประตูชัย_x000a_ต.เวียง อ.เมือง จ.พะเยา  56000"/>
    <s v="56000"/>
    <s v="0979233897"/>
    <s v="13/10/2025 11:11"/>
    <s v="raweewan5499@gmail.com"/>
    <s v="EMS"/>
    <s v="facebook"/>
    <s v="กสิกร"/>
    <s v=""/>
    <s v="WB011928958TH"/>
    <s v="13/10/2025 11:39"/>
  </r>
  <r>
    <x v="18"/>
    <x v="23"/>
    <n v="65"/>
    <n v="10"/>
    <s v="FXZ26"/>
    <n v="1284"/>
    <n v="0"/>
    <s v="ร้านที่10"/>
    <s v="บริษัท เลอโฉมขนมหอม จำกัด"/>
    <s v="126/7-8 ถ.รอบเวียงประตูชัย_x000a_ต.เวียง อ.เมือง จ.พะเยา  56000"/>
    <s v="56000"/>
    <s v="0979233897"/>
    <s v="13/10/2025 11:11"/>
    <s v="raweewan5499@gmail.com"/>
    <s v="EMS"/>
    <s v="facebook"/>
    <s v="กสิกร"/>
    <s v=""/>
    <s v="WB011928958TH"/>
    <s v="13/10/2025 11:39"/>
  </r>
  <r>
    <x v="19"/>
    <x v="24"/>
    <n v="65"/>
    <n v="10"/>
    <s v="FXZ26"/>
    <n v="1284"/>
    <n v="0"/>
    <s v="ร้านที่10"/>
    <s v="บริษัท เลอโฉมขนมหอม จำกัด"/>
    <s v="126/7-8 ถ.รอบเวียงประตูชัย_x000a_ต.เวียง อ.เมือง จ.พะเยา  56000"/>
    <s v="56000"/>
    <s v="0979233897"/>
    <s v="13/10/2025 11:11"/>
    <s v="raweewan5499@gmail.com"/>
    <s v="EMS"/>
    <s v="facebook"/>
    <s v="กสิกร"/>
    <s v=""/>
    <s v="WB011928958TH"/>
    <s v="13/10/2025 11:39"/>
  </r>
  <r>
    <x v="20"/>
    <x v="25"/>
    <n v="65"/>
    <n v="10"/>
    <s v="FXZ26"/>
    <n v="1284"/>
    <n v="0"/>
    <s v="ร้านที่10"/>
    <s v="บริษัท เลอโฉมขนมหอม จำกัด"/>
    <s v="126/7-8 ถ.รอบเวียงประตูชัย_x000a_ต.เวียง อ.เมือง จ.พะเยา  56000"/>
    <s v="56000"/>
    <s v="0979233897"/>
    <s v="13/10/2025 11:11"/>
    <s v="raweewan5499@gmail.com"/>
    <s v="EMS"/>
    <s v="facebook"/>
    <s v="กสิกร"/>
    <s v=""/>
    <s v="WB011928958TH"/>
    <s v="13/10/2025 11:39"/>
  </r>
  <r>
    <x v="7"/>
    <x v="7"/>
    <n v="66.333333333333329"/>
    <n v="3"/>
    <s v="FXZ25"/>
    <n v="232"/>
    <n v="0"/>
    <s v="ร้านที่1"/>
    <s v="น******ม"/>
    <s v="******.เทนมีย์ ตำบลเทนมีย์ อำเภอเมืองสุรินทร์ จังหวัดสุรินทร์ 32000"/>
    <s v="32000"/>
    <s v="36"/>
    <s v="13/10/2025 11:33"/>
    <s v="-"/>
    <s v="SPX Express"/>
    <s v="Shopee"/>
    <s v="shopee"/>
    <s v=""/>
    <s v="TH2544733999029"/>
    <s v="13/10/2025 11:33"/>
  </r>
  <r>
    <x v="0"/>
    <x v="0"/>
    <n v="33.333333333333336"/>
    <n v="3"/>
    <s v="FXZ24"/>
    <n v="190"/>
    <n v="0"/>
    <s v="ร้านที่2"/>
    <s v="T*** T***"/>
    <s v="กรุงเทพฯ"/>
    <s v="-"/>
    <s v=""/>
    <s v="13/10/2025 11:28"/>
    <s v="-"/>
    <s v="J&amp;T COD"/>
    <s v="Tiktok"/>
    <s v="จ่ายทีหลัง / COD"/>
    <s v=""/>
    <s v="764943743760"/>
    <s v="13/10/2025 11:28"/>
  </r>
  <r>
    <x v="1"/>
    <x v="1"/>
    <n v="50"/>
    <n v="1"/>
    <s v="FXZ24"/>
    <n v="190"/>
    <n v="0"/>
    <s v="ร้านที่2"/>
    <s v="T*** T***"/>
    <s v="กรุงเทพฯ"/>
    <s v="-"/>
    <s v=""/>
    <s v="13/10/2025 11:28"/>
    <s v="-"/>
    <s v="J&amp;T COD"/>
    <s v="Tiktok"/>
    <s v="จ่ายทีหลัง / COD"/>
    <s v=""/>
    <s v="764943743760"/>
    <s v="13/10/2025 11:28"/>
  </r>
  <r>
    <x v="2"/>
    <x v="2"/>
    <n v="50"/>
    <n v="1"/>
    <s v="FXZ24"/>
    <n v="190"/>
    <n v="0"/>
    <s v="ร้านที่2"/>
    <s v="T*** T***"/>
    <s v="กรุงเทพฯ"/>
    <s v="-"/>
    <s v=""/>
    <s v="13/10/2025 11:28"/>
    <s v="-"/>
    <s v="J&amp;T COD"/>
    <s v="Tiktok"/>
    <s v="จ่ายทีหลัง / COD"/>
    <s v=""/>
    <s v="764943743760"/>
    <s v="13/10/2025 11:28"/>
  </r>
  <r>
    <x v="3"/>
    <x v="3"/>
    <n v="50"/>
    <n v="1"/>
    <s v="FXZ24"/>
    <n v="190"/>
    <n v="0"/>
    <s v="ร้านที่2"/>
    <s v="T*** T***"/>
    <s v="กรุงเทพฯ"/>
    <s v="-"/>
    <s v=""/>
    <s v="13/10/2025 11:28"/>
    <s v="-"/>
    <s v="J&amp;T COD"/>
    <s v="Tiktok"/>
    <s v="จ่ายทีหลัง / COD"/>
    <s v=""/>
    <s v="764943743760"/>
    <s v="13/10/2025 11:28"/>
  </r>
  <r>
    <x v="1"/>
    <x v="1"/>
    <n v="50"/>
    <n v="1"/>
    <s v="FXZ23"/>
    <n v="129"/>
    <n v="29"/>
    <s v="ร้านที่4"/>
    <s v="k***keddddd"/>
    <s v="สมุทรสาคร"/>
    <s v="-"/>
    <s v=""/>
    <s v="13/10/2025 11:27"/>
    <s v="-"/>
    <s v="J&amp;T COD"/>
    <s v="Tiktok"/>
    <s v="จ่ายทีหลัง / COD"/>
    <s v=""/>
    <s v="764949546804"/>
    <s v="13/10/2025 11:27"/>
  </r>
  <r>
    <x v="2"/>
    <x v="2"/>
    <n v="50"/>
    <n v="1"/>
    <s v="FXZ23"/>
    <n v="129"/>
    <n v="29"/>
    <s v="ร้านที่4"/>
    <s v="k***keddddd"/>
    <s v="สมุทรสาคร"/>
    <s v="-"/>
    <s v=""/>
    <s v="13/10/2025 11:27"/>
    <s v="-"/>
    <s v="J&amp;T COD"/>
    <s v="Tiktok"/>
    <s v="จ่ายทีหลัง / COD"/>
    <s v=""/>
    <s v="764949546804"/>
    <s v="13/10/2025 11:27"/>
  </r>
  <r>
    <x v="3"/>
    <x v="3"/>
    <n v="50"/>
    <n v="1"/>
    <s v="FXZ23"/>
    <n v="129"/>
    <n v="29"/>
    <s v="ร้านที่4"/>
    <s v="k***keddddd"/>
    <s v="สมุทรสาคร"/>
    <s v="-"/>
    <s v=""/>
    <s v="13/10/2025 11:27"/>
    <s v="-"/>
    <s v="J&amp;T COD"/>
    <s v="Tiktok"/>
    <s v="จ่ายทีหลัง / COD"/>
    <s v=""/>
    <s v="764949546804"/>
    <s v="13/10/2025 11:27"/>
  </r>
  <r>
    <x v="1"/>
    <x v="1"/>
    <n v="50"/>
    <n v="1"/>
    <s v="FXZ22"/>
    <n v="100"/>
    <n v="0"/>
    <s v="ร้านที่2"/>
    <s v="ส***พร  ด***ะทอง"/>
    <s v="ชลบุรี"/>
    <s v="-"/>
    <s v=""/>
    <s v="13/10/2025 11:25"/>
    <s v="-"/>
    <s v="J&amp;T COD"/>
    <s v="Tiktok"/>
    <s v="จ่ายทีหลัง / COD"/>
    <s v=""/>
    <s v="764985942766"/>
    <s v="13/10/2025 11:25"/>
  </r>
  <r>
    <x v="2"/>
    <x v="2"/>
    <n v="50"/>
    <n v="1"/>
    <s v="FXZ22"/>
    <n v="100"/>
    <n v="0"/>
    <s v="ร้านที่2"/>
    <s v="ส***พร  ด***ะทอง"/>
    <s v="ชลบุรี"/>
    <s v="-"/>
    <s v=""/>
    <s v="13/10/2025 11:25"/>
    <s v="-"/>
    <s v="J&amp;T COD"/>
    <s v="Tiktok"/>
    <s v="จ่ายทีหลัง / COD"/>
    <s v=""/>
    <s v="764985942766"/>
    <s v="13/10/2025 11:25"/>
  </r>
  <r>
    <x v="3"/>
    <x v="3"/>
    <n v="50"/>
    <n v="1"/>
    <s v="FXZ22"/>
    <n v="100"/>
    <n v="0"/>
    <s v="ร้านที่2"/>
    <s v="ส***พร  ด***ะทอง"/>
    <s v="ชลบุรี"/>
    <s v="-"/>
    <s v=""/>
    <s v="13/10/2025 11:25"/>
    <s v="-"/>
    <s v="J&amp;T COD"/>
    <s v="Tiktok"/>
    <s v="จ่ายทีหลัง / COD"/>
    <s v=""/>
    <s v="764985942766"/>
    <s v="13/10/2025 11:25"/>
  </r>
  <r>
    <x v="0"/>
    <x v="0"/>
    <n v="33.333333333333336"/>
    <n v="3"/>
    <s v="FXZ21"/>
    <n v="100"/>
    <n v="0"/>
    <s v="ร้านที่2"/>
    <s v="อ***เจมส์คนรักไก่"/>
    <s v="สุพรรณบุรี"/>
    <s v="-"/>
    <s v=""/>
    <s v="13/10/2025 11:20"/>
    <s v="-"/>
    <s v="J&amp;T Express"/>
    <s v="Tiktok"/>
    <s v="tiktok"/>
    <s v=""/>
    <s v="764996618750"/>
    <s v="13/10/2025 11:19"/>
  </r>
  <r>
    <x v="3"/>
    <x v="3"/>
    <n v="39"/>
    <n v="2"/>
    <s v="FXZ20"/>
    <n v="78"/>
    <n v="0"/>
    <s v="ร้านที่1"/>
    <s v="ธ******ะ"/>
    <s v="******ำแพงเพชร, อำเภอรัตภูมิ ตำบลกำแพงเพชร อำเภอรัตภูมิ จังหวัดสงขลา 90180"/>
    <s v="90180"/>
    <s v="73"/>
    <s v="13/10/2025 11:12"/>
    <s v="-"/>
    <s v="SPX Express"/>
    <s v="Shopee"/>
    <s v="shopee"/>
    <s v=""/>
    <s v="TH2575213782966"/>
    <s v="13/10/2025 11:12"/>
  </r>
  <r>
    <x v="0"/>
    <x v="0"/>
    <n v="33.333333333333336"/>
    <n v="3"/>
    <s v="FXZ19"/>
    <n v="300"/>
    <n v="0"/>
    <s v="ร้านที่2"/>
    <s v="ป***ชาติ ท***า"/>
    <s v="สกลนคร"/>
    <s v="-"/>
    <s v=""/>
    <s v="13/10/2025 11:12"/>
    <s v="-"/>
    <s v="J&amp;T COD"/>
    <s v="Tiktok"/>
    <s v="จ่ายทีหลัง / COD"/>
    <s v=""/>
    <s v="764920741760"/>
    <s v="13/10/2025 11:12"/>
  </r>
  <r>
    <x v="0"/>
    <x v="0"/>
    <n v="33.333333333333336"/>
    <n v="3"/>
    <s v="FXZ19"/>
    <n v="300"/>
    <n v="0"/>
    <s v="ร้านที่2"/>
    <s v="ป***ชาติ ท***า"/>
    <s v="สกลนคร"/>
    <s v="-"/>
    <s v=""/>
    <s v="13/10/2025 11:12"/>
    <s v="-"/>
    <s v="J&amp;T COD"/>
    <s v="Tiktok"/>
    <s v="จ่ายทีหลัง / COD"/>
    <s v=""/>
    <s v="764920741760"/>
    <s v="13/10/2025 11:12"/>
  </r>
  <r>
    <x v="1"/>
    <x v="1"/>
    <n v="50"/>
    <n v="1"/>
    <s v="FXZ19"/>
    <n v="300"/>
    <n v="0"/>
    <s v="ร้านที่2"/>
    <s v="ป***ชาติ ท***า"/>
    <s v="สกลนคร"/>
    <s v="-"/>
    <s v=""/>
    <s v="13/10/2025 11:12"/>
    <s v="-"/>
    <s v="J&amp;T COD"/>
    <s v="Tiktok"/>
    <s v="จ่ายทีหลัง / COD"/>
    <s v=""/>
    <s v="764920741760"/>
    <s v="13/10/2025 11:12"/>
  </r>
  <r>
    <x v="2"/>
    <x v="2"/>
    <n v="50"/>
    <n v="1"/>
    <s v="FXZ19"/>
    <n v="300"/>
    <n v="0"/>
    <s v="ร้านที่2"/>
    <s v="ป***ชาติ ท***า"/>
    <s v="สกลนคร"/>
    <s v="-"/>
    <s v=""/>
    <s v="13/10/2025 11:12"/>
    <s v="-"/>
    <s v="J&amp;T COD"/>
    <s v="Tiktok"/>
    <s v="จ่ายทีหลัง / COD"/>
    <s v=""/>
    <s v="764920741760"/>
    <s v="13/10/2025 11:12"/>
  </r>
  <r>
    <x v="3"/>
    <x v="3"/>
    <n v="50"/>
    <n v="1"/>
    <s v="FXZ19"/>
    <n v="300"/>
    <n v="0"/>
    <s v="ร้านที่2"/>
    <s v="ป***ชาติ ท***า"/>
    <s v="สกลนคร"/>
    <s v="-"/>
    <s v=""/>
    <s v="13/10/2025 11:12"/>
    <s v="-"/>
    <s v="J&amp;T COD"/>
    <s v="Tiktok"/>
    <s v="จ่ายทีหลัง / COD"/>
    <s v=""/>
    <s v="764920741760"/>
    <s v="13/10/2025 11:12"/>
  </r>
  <r>
    <x v="1"/>
    <x v="1"/>
    <n v="50"/>
    <n v="1"/>
    <s v="FXZ18"/>
    <n v="100"/>
    <n v="0"/>
    <s v="ร้านที่2"/>
    <s v="u***73204555400965"/>
    <s v="สมุทรปราการ"/>
    <s v="-"/>
    <s v=""/>
    <s v="13/10/2025 11:11"/>
    <s v="-"/>
    <s v="Flash Express Thailand COD"/>
    <s v="Tiktok"/>
    <s v="จ่ายทีหลัง / COD"/>
    <s v=""/>
    <s v="THT0204277X6S4Z"/>
    <s v="13/10/2025 11:11"/>
  </r>
  <r>
    <x v="2"/>
    <x v="2"/>
    <n v="50"/>
    <n v="1"/>
    <s v="FXZ18"/>
    <n v="100"/>
    <n v="0"/>
    <s v="ร้านที่2"/>
    <s v="u***73204555400965"/>
    <s v="สมุทรปราการ"/>
    <s v="-"/>
    <s v=""/>
    <s v="13/10/2025 11:11"/>
    <s v="-"/>
    <s v="Flash Express Thailand COD"/>
    <s v="Tiktok"/>
    <s v="จ่ายทีหลัง / COD"/>
    <s v=""/>
    <s v="THT0204277X6S4Z"/>
    <s v="13/10/2025 11:11"/>
  </r>
  <r>
    <x v="3"/>
    <x v="3"/>
    <n v="50"/>
    <n v="1"/>
    <s v="FXZ18"/>
    <n v="100"/>
    <n v="0"/>
    <s v="ร้านที่2"/>
    <s v="u***73204555400965"/>
    <s v="สมุทรปราการ"/>
    <s v="-"/>
    <s v=""/>
    <s v="13/10/2025 11:11"/>
    <s v="-"/>
    <s v="Flash Express Thailand COD"/>
    <s v="Tiktok"/>
    <s v="จ่ายทีหลัง / COD"/>
    <s v=""/>
    <s v="THT0204277X6S4Z"/>
    <s v="13/10/2025 11:11"/>
  </r>
  <r>
    <x v="1"/>
    <x v="1"/>
    <n v="50"/>
    <n v="1"/>
    <s v="FXZ17"/>
    <n v="100"/>
    <n v="0"/>
    <s v="ร้านที่2"/>
    <s v="l***"/>
    <s v="สมุทรปราการ"/>
    <s v="-"/>
    <s v=""/>
    <s v="13/10/2025 11:06"/>
    <s v="-"/>
    <s v="Flash Express Thailand COD"/>
    <s v="Tiktok"/>
    <s v="จ่ายทีหลัง / COD"/>
    <s v=""/>
    <s v="THT0203277X6V4Z"/>
    <s v="13/10/2025 11:06"/>
  </r>
  <r>
    <x v="2"/>
    <x v="2"/>
    <n v="50"/>
    <n v="1"/>
    <s v="FXZ17"/>
    <n v="100"/>
    <n v="0"/>
    <s v="ร้านที่2"/>
    <s v="l***"/>
    <s v="สมุทรปราการ"/>
    <s v="-"/>
    <s v=""/>
    <s v="13/10/2025 11:06"/>
    <s v="-"/>
    <s v="Flash Express Thailand COD"/>
    <s v="Tiktok"/>
    <s v="จ่ายทีหลัง / COD"/>
    <s v=""/>
    <s v="THT0203277X6V4Z"/>
    <s v="13/10/2025 11:06"/>
  </r>
  <r>
    <x v="3"/>
    <x v="3"/>
    <n v="50"/>
    <n v="1"/>
    <s v="FXZ17"/>
    <n v="100"/>
    <n v="0"/>
    <s v="ร้านที่2"/>
    <s v="l***"/>
    <s v="สมุทรปราการ"/>
    <s v="-"/>
    <s v=""/>
    <s v="13/10/2025 11:06"/>
    <s v="-"/>
    <s v="Flash Express Thailand COD"/>
    <s v="Tiktok"/>
    <s v="จ่ายทีหลัง / COD"/>
    <s v=""/>
    <s v="THT0203277X6V4Z"/>
    <s v="13/10/2025 11:06"/>
  </r>
  <r>
    <x v="1"/>
    <x v="1"/>
    <n v="50"/>
    <n v="1"/>
    <s v="FXZ15"/>
    <n v="100"/>
    <n v="0"/>
    <s v="ร้านที่2"/>
    <s v="ร***ย ท***นนท์"/>
    <s v="กาฬสินธุ์"/>
    <s v="-"/>
    <s v=""/>
    <s v="13/10/2025 11:03"/>
    <s v="-"/>
    <s v="J&amp;T COD"/>
    <s v="Tiktok"/>
    <s v="จ่ายทีหลัง / COD"/>
    <s v=""/>
    <s v="764957945802"/>
    <s v="13/10/2025 11:03"/>
  </r>
  <r>
    <x v="2"/>
    <x v="2"/>
    <n v="50"/>
    <n v="1"/>
    <s v="FXZ15"/>
    <n v="100"/>
    <n v="0"/>
    <s v="ร้านที่2"/>
    <s v="ร***ย ท***นนท์"/>
    <s v="กาฬสินธุ์"/>
    <s v="-"/>
    <s v=""/>
    <s v="13/10/2025 11:03"/>
    <s v="-"/>
    <s v="J&amp;T COD"/>
    <s v="Tiktok"/>
    <s v="จ่ายทีหลัง / COD"/>
    <s v=""/>
    <s v="764957945802"/>
    <s v="13/10/2025 11:03"/>
  </r>
  <r>
    <x v="3"/>
    <x v="3"/>
    <n v="50"/>
    <n v="1"/>
    <s v="FXZ15"/>
    <n v="100"/>
    <n v="0"/>
    <s v="ร้านที่2"/>
    <s v="ร***ย ท***นนท์"/>
    <s v="กาฬสินธุ์"/>
    <s v="-"/>
    <s v=""/>
    <s v="13/10/2025 11:03"/>
    <s v="-"/>
    <s v="J&amp;T COD"/>
    <s v="Tiktok"/>
    <s v="จ่ายทีหลัง / COD"/>
    <s v=""/>
    <s v="764957945802"/>
    <s v="13/10/2025 11:03"/>
  </r>
  <r>
    <x v="12"/>
    <x v="13"/>
    <n v="10"/>
    <n v="100"/>
    <s v="FXZ14"/>
    <n v="1029"/>
    <n v="57"/>
    <s v="ร้านที่1"/>
    <s v="ว******์"/>
    <s v="******้านเลขที่ 909/268 ซ.24 ตำบลประชาธิปัตย์ อำเภอธัญบุรี จังหวัดปทุมธานี 12130"/>
    <s v="12130"/>
    <s v="45"/>
    <s v="13/10/2025 10:47"/>
    <s v="-"/>
    <s v="SPX Express"/>
    <s v="Shopee"/>
    <s v="shopee"/>
    <s v=""/>
    <s v="TH2538108968833"/>
    <s v="13/10/2025 10:47"/>
  </r>
  <r>
    <x v="3"/>
    <x v="14"/>
    <n v="44.41"/>
    <n v="1"/>
    <s v="FXZ13"/>
    <n v="191.4"/>
    <n v="7"/>
    <s v="ร้านที่1"/>
    <s v="คำตัน วันทิสุด"/>
    <s v="101 หมู่6 บ้านยางเลิง ตำบลดอกไม้ · ดอกไม้/ Dok Mai_x000a__x000a_สุวรรณภูมิ/ Suwannaphumร้อยเอ็ด/ Roi Et_x000a_45130"/>
    <s v="45130"/>
    <s v="660953302541"/>
    <s v="13/10/2025 10:44"/>
    <s v="-"/>
    <s v="Kerry_dropoff"/>
    <s v="Lazada"/>
    <s v="lazada"/>
    <s v=""/>
    <s v="LEXPU0618011990"/>
    <s v="13/10/2025 10:44"/>
  </r>
  <r>
    <x v="13"/>
    <x v="16"/>
    <n v="65"/>
    <n v="1"/>
    <s v="FXZ13"/>
    <n v="191.4"/>
    <n v="7"/>
    <s v="ร้านที่1"/>
    <s v="คำตัน วันทิสุด"/>
    <s v="101 หมู่6 บ้านยางเลิง ตำบลดอกไม้ · ดอกไม้/ Dok Mai_x000a__x000a_สุวรรณภูมิ/ Suwannaphumร้อยเอ็ด/ Roi Et_x000a_45130"/>
    <s v="45130"/>
    <s v="660953302541"/>
    <s v="13/10/2025 10:44"/>
    <s v="-"/>
    <s v="Kerry_dropoff"/>
    <s v="Lazada"/>
    <s v="lazada"/>
    <s v=""/>
    <s v="LEXPU0618011990"/>
    <s v="13/10/2025 10:44"/>
  </r>
  <r>
    <x v="19"/>
    <x v="24"/>
    <n v="65"/>
    <n v="1"/>
    <s v="FXZ13"/>
    <n v="191.4"/>
    <n v="7"/>
    <s v="ร้านที่1"/>
    <s v="คำตัน วันทิสุด"/>
    <s v="101 หมู่6 บ้านยางเลิง ตำบลดอกไม้ · ดอกไม้/ Dok Mai_x000a__x000a_สุวรรณภูมิ/ Suwannaphumร้อยเอ็ด/ Roi Et_x000a_45130"/>
    <s v="45130"/>
    <s v="660953302541"/>
    <s v="13/10/2025 10:44"/>
    <s v="-"/>
    <s v="Kerry_dropoff"/>
    <s v="Lazada"/>
    <s v="lazada"/>
    <s v=""/>
    <s v="LEXPU0618011990"/>
    <s v="13/10/2025 10:44"/>
  </r>
  <r>
    <x v="2"/>
    <x v="14"/>
    <n v="44.41"/>
    <n v="1"/>
    <s v="FXZ13"/>
    <n v="191.4"/>
    <n v="7"/>
    <s v="ร้านที่1"/>
    <s v="คำตัน วันทิสุด"/>
    <s v="101 หมู่6 บ้านยางเลิง ตำบลดอกไม้ · ดอกไม้/ Dok Mai_x000a__x000a_สุวรรณภูมิ/ Suwannaphumร้อยเอ็ด/ Roi Et_x000a_45130"/>
    <s v="45130"/>
    <s v="660953302541"/>
    <s v="13/10/2025 10:44"/>
    <s v="-"/>
    <s v="Kerry_dropoff"/>
    <s v="Lazada"/>
    <s v="lazada"/>
    <s v=""/>
    <s v="LEXPU0618011990"/>
    <s v="13/10/2025 10:44"/>
  </r>
  <r>
    <x v="1"/>
    <x v="1"/>
    <n v="50"/>
    <n v="1"/>
    <s v="FXZ12"/>
    <n v="100"/>
    <n v="0"/>
    <s v="ร้านที่2"/>
    <s v="เ***องพร พ***านุ"/>
    <s v="สุรินทร์"/>
    <s v="-"/>
    <s v=""/>
    <s v="13/10/2025 10:43"/>
    <s v="-"/>
    <s v="J&amp;T COD"/>
    <s v="Tiktok"/>
    <s v="จ่ายทีหลัง / COD"/>
    <s v=""/>
    <s v="764963449773"/>
    <s v="13/10/2025 10:43"/>
  </r>
  <r>
    <x v="2"/>
    <x v="2"/>
    <n v="50"/>
    <n v="1"/>
    <s v="FXZ12"/>
    <n v="100"/>
    <n v="0"/>
    <s v="ร้านที่2"/>
    <s v="เ***องพร พ***านุ"/>
    <s v="สุรินทร์"/>
    <s v="-"/>
    <s v=""/>
    <s v="13/10/2025 10:43"/>
    <s v="-"/>
    <s v="J&amp;T COD"/>
    <s v="Tiktok"/>
    <s v="จ่ายทีหลัง / COD"/>
    <s v=""/>
    <s v="764963449773"/>
    <s v="13/10/2025 10:43"/>
  </r>
  <r>
    <x v="3"/>
    <x v="3"/>
    <n v="50"/>
    <n v="1"/>
    <s v="FXZ12"/>
    <n v="100"/>
    <n v="0"/>
    <s v="ร้านที่2"/>
    <s v="เ***องพร พ***านุ"/>
    <s v="สุรินทร์"/>
    <s v="-"/>
    <s v=""/>
    <s v="13/10/2025 10:43"/>
    <s v="-"/>
    <s v="J&amp;T COD"/>
    <s v="Tiktok"/>
    <s v="จ่ายทีหลัง / COD"/>
    <s v=""/>
    <s v="764963449773"/>
    <s v="13/10/2025 10:43"/>
  </r>
  <r>
    <x v="1"/>
    <x v="1"/>
    <n v="60"/>
    <n v="2"/>
    <s v="FXZ11"/>
    <n v="200"/>
    <n v="0"/>
    <s v="ร้านที่2"/>
    <s v="ร***น้องพลอย"/>
    <s v="ชุมพร"/>
    <s v="-"/>
    <s v=""/>
    <s v="13/10/2025 10:42"/>
    <s v="-"/>
    <s v="J&amp;T COD"/>
    <s v="Tiktok"/>
    <s v="จ่ายทีหลัง / COD"/>
    <s v=""/>
    <s v="764906946742"/>
    <s v="13/10/2025 10:42"/>
  </r>
  <r>
    <x v="2"/>
    <x v="2"/>
    <n v="60"/>
    <n v="2"/>
    <s v="FXZ11"/>
    <n v="200"/>
    <n v="0"/>
    <s v="ร้านที่2"/>
    <s v="ร***น้องพลอย"/>
    <s v="ชุมพร"/>
    <s v="-"/>
    <s v=""/>
    <s v="13/10/2025 10:42"/>
    <s v="-"/>
    <s v="J&amp;T COD"/>
    <s v="Tiktok"/>
    <s v="จ่ายทีหลัง / COD"/>
    <s v=""/>
    <s v="764906946742"/>
    <s v="13/10/2025 10:42"/>
  </r>
  <r>
    <x v="3"/>
    <x v="3"/>
    <n v="60"/>
    <n v="2"/>
    <s v="FXZ11"/>
    <n v="200"/>
    <n v="0"/>
    <s v="ร้านที่2"/>
    <s v="ร***น้องพลอย"/>
    <s v="ชุมพร"/>
    <s v="-"/>
    <s v=""/>
    <s v="13/10/2025 10:42"/>
    <s v="-"/>
    <s v="J&amp;T COD"/>
    <s v="Tiktok"/>
    <s v="จ่ายทีหลัง / COD"/>
    <s v=""/>
    <s v="764906946742"/>
    <s v="13/10/2025 10:42"/>
  </r>
  <r>
    <x v="0"/>
    <x v="0"/>
    <n v="40"/>
    <n v="10"/>
    <s v="FXZ10"/>
    <n v="320"/>
    <n v="0"/>
    <s v="ร้านที่2"/>
    <s v="ภ***จิตร แ***อิ่ม"/>
    <s v="นนทบุรี"/>
    <s v="-"/>
    <s v=""/>
    <s v="13/10/2025 10:48"/>
    <s v="-"/>
    <s v="Flash Express Thailand"/>
    <s v="Tiktok"/>
    <s v="tiktok"/>
    <s v=""/>
    <s v="THT0301278KEU5Z"/>
    <s v="13/10/2025 10:41"/>
  </r>
  <r>
    <x v="3"/>
    <x v="3"/>
    <n v="40"/>
    <n v="1"/>
    <s v="FXZ9"/>
    <n v="90"/>
    <n v="0"/>
    <s v="ร้านที่1"/>
    <s v="C******a"/>
    <s v="******อำเภอศรีราชา (ห้องเช่าสีเทา ห้องที่ 4) ตำบลบึง อำเภอศรีราชา จังหวัดชลบุรี 20230"/>
    <s v="20230"/>
    <s v="27"/>
    <s v="13/10/2025 10:40"/>
    <s v="-"/>
    <s v="SPX Express"/>
    <s v="Shopee"/>
    <s v="shopee"/>
    <s v=""/>
    <s v="TH2561005187594"/>
    <s v="13/10/2025 10:39"/>
  </r>
  <r>
    <x v="5"/>
    <x v="5"/>
    <n v="50"/>
    <n v="1"/>
    <s v="FXZ9"/>
    <n v="90"/>
    <n v="0"/>
    <s v="ร้านที่1"/>
    <s v="C******a"/>
    <s v="******อำเภอศรีราชา (ห้องเช่าสีเทา ห้องที่ 4) ตำบลบึง อำเภอศรีราชา จังหวัดชลบุรี 20230"/>
    <s v="20230"/>
    <s v="27"/>
    <s v="13/10/2025 10:40"/>
    <s v="-"/>
    <s v="SPX Express"/>
    <s v="Shopee"/>
    <s v="shopee"/>
    <s v=""/>
    <s v="TH2561005187594"/>
    <s v="13/10/2025 10:39"/>
  </r>
  <r>
    <x v="1"/>
    <x v="1"/>
    <n v="50"/>
    <n v="1"/>
    <s v="FXZ8"/>
    <n v="100"/>
    <n v="0"/>
    <s v="ร้านที่2"/>
    <s v="ธ***น์ ส***บง"/>
    <s v="กรุงเทพฯ"/>
    <s v="-"/>
    <s v=""/>
    <s v="13/10/2025 10:40"/>
    <s v="-"/>
    <s v="J&amp;T Express"/>
    <s v="Tiktok"/>
    <s v="tiktok"/>
    <s v=""/>
    <s v="764937046753"/>
    <s v="13/10/2025 10:39"/>
  </r>
  <r>
    <x v="2"/>
    <x v="2"/>
    <n v="50"/>
    <n v="1"/>
    <s v="FXZ8"/>
    <n v="100"/>
    <n v="0"/>
    <s v="ร้านที่2"/>
    <s v="ธ***น์ ส***บง"/>
    <s v="กรุงเทพฯ"/>
    <s v="-"/>
    <s v=""/>
    <s v="13/10/2025 10:40"/>
    <s v="-"/>
    <s v="J&amp;T Express"/>
    <s v="Tiktok"/>
    <s v="tiktok"/>
    <s v=""/>
    <s v="764937046753"/>
    <s v="13/10/2025 10:39"/>
  </r>
  <r>
    <x v="3"/>
    <x v="3"/>
    <n v="50"/>
    <n v="1"/>
    <s v="FXZ8"/>
    <n v="100"/>
    <n v="0"/>
    <s v="ร้านที่2"/>
    <s v="ธ***น์ ส***บง"/>
    <s v="กรุงเทพฯ"/>
    <s v="-"/>
    <s v=""/>
    <s v="13/10/2025 10:40"/>
    <s v="-"/>
    <s v="J&amp;T Express"/>
    <s v="Tiktok"/>
    <s v="tiktok"/>
    <s v=""/>
    <s v="764937046753"/>
    <s v="13/10/2025 10:39"/>
  </r>
  <r>
    <x v="11"/>
    <x v="12"/>
    <n v="139"/>
    <n v="2"/>
    <s v="FXZ7"/>
    <n v="215"/>
    <n v="0"/>
    <s v="ร้านที่10"/>
    <s v="ทานตะวัน มุงคุณแสน"/>
    <s v="ม. ศิรันตา 5   165 หมู่ 2_x000a_ต.บึง อ.ศรีราชา จ.ชลบุรี 20230"/>
    <s v="20230"/>
    <s v="0805689064"/>
    <s v="13/10/2025 10:33"/>
    <s v="raweewan5499@gmail.com"/>
    <s v="EMS COD"/>
    <s v="facebook"/>
    <s v="กสิกร"/>
    <s v=""/>
    <s v="WA034549026TH"/>
    <s v="13/10/2025 10:33"/>
  </r>
  <r>
    <x v="4"/>
    <x v="4"/>
    <n v="66.666666666666671"/>
    <n v="6"/>
    <s v="FXZ6"/>
    <n v="200"/>
    <n v="0"/>
    <s v="ร้านที่2"/>
    <s v="น***ารถ"/>
    <s v="กาญจนบุรี"/>
    <s v="-"/>
    <s v=""/>
    <s v="13/10/2025 10:31"/>
    <s v="-"/>
    <s v="J&amp;T COD"/>
    <s v="Tiktok"/>
    <s v="จ่ายทีหลัง / COD"/>
    <s v=""/>
    <s v="764954618783"/>
    <s v="13/10/2025 10:31"/>
  </r>
  <r>
    <x v="1"/>
    <x v="1"/>
    <n v="50"/>
    <n v="1"/>
    <s v="FXZ5"/>
    <n v="100"/>
    <n v="0"/>
    <s v="ร้านที่2"/>
    <s v="เ***กา ห***เสะ"/>
    <s v="สงขลา"/>
    <s v="-"/>
    <s v=""/>
    <s v="13/10/2025 10:28"/>
    <s v="-"/>
    <s v="J&amp;T COD"/>
    <s v="Tiktok"/>
    <s v="จ่ายทีหลัง / COD"/>
    <s v=""/>
    <s v="764970142790"/>
    <s v="13/10/2025 10:29"/>
  </r>
  <r>
    <x v="2"/>
    <x v="2"/>
    <n v="50"/>
    <n v="1"/>
    <s v="FXZ5"/>
    <n v="100"/>
    <n v="0"/>
    <s v="ร้านที่2"/>
    <s v="เ***กา ห***เสะ"/>
    <s v="สงขลา"/>
    <s v="-"/>
    <s v=""/>
    <s v="13/10/2025 10:28"/>
    <s v="-"/>
    <s v="J&amp;T COD"/>
    <s v="Tiktok"/>
    <s v="จ่ายทีหลัง / COD"/>
    <s v=""/>
    <s v="764970142790"/>
    <s v="13/10/2025 10:29"/>
  </r>
  <r>
    <x v="3"/>
    <x v="3"/>
    <n v="50"/>
    <n v="1"/>
    <s v="FXZ5"/>
    <n v="100"/>
    <n v="0"/>
    <s v="ร้านที่2"/>
    <s v="เ***กา ห***เสะ"/>
    <s v="สงขลา"/>
    <s v="-"/>
    <s v=""/>
    <s v="13/10/2025 10:28"/>
    <s v="-"/>
    <s v="J&amp;T COD"/>
    <s v="Tiktok"/>
    <s v="จ่ายทีหลัง / COD"/>
    <s v=""/>
    <s v="764970142790"/>
    <s v="13/10/2025 10:29"/>
  </r>
  <r>
    <x v="1"/>
    <x v="1"/>
    <n v="50"/>
    <n v="1"/>
    <s v="FXZ4"/>
    <n v="100"/>
    <n v="0"/>
    <s v="ร้านที่2"/>
    <s v="ส***ลยา ส***งศรี"/>
    <s v="กรุงเทพมหานคร"/>
    <s v="-"/>
    <s v=""/>
    <s v="13/10/2025 10:26"/>
    <s v="-"/>
    <s v="J&amp;T Express"/>
    <s v="Tiktok"/>
    <s v="tiktok"/>
    <s v=""/>
    <s v="764968041751"/>
    <s v="13/10/2025 10:26"/>
  </r>
  <r>
    <x v="2"/>
    <x v="2"/>
    <n v="50"/>
    <n v="1"/>
    <s v="FXZ4"/>
    <n v="100"/>
    <n v="0"/>
    <s v="ร้านที่2"/>
    <s v="ส***ลยา ส***งศรี"/>
    <s v="กรุงเทพมหานคร"/>
    <s v="-"/>
    <s v=""/>
    <s v="13/10/2025 10:26"/>
    <s v="-"/>
    <s v="J&amp;T Express"/>
    <s v="Tiktok"/>
    <s v="tiktok"/>
    <s v=""/>
    <s v="764968041751"/>
    <s v="13/10/2025 10:26"/>
  </r>
  <r>
    <x v="3"/>
    <x v="3"/>
    <n v="50"/>
    <n v="1"/>
    <s v="FXZ4"/>
    <n v="100"/>
    <n v="0"/>
    <s v="ร้านที่2"/>
    <s v="ส***ลยา ส***งศรี"/>
    <s v="กรุงเทพมหานคร"/>
    <s v="-"/>
    <s v=""/>
    <s v="13/10/2025 10:26"/>
    <s v="-"/>
    <s v="J&amp;T Express"/>
    <s v="Tiktok"/>
    <s v="tiktok"/>
    <s v=""/>
    <s v="764968041751"/>
    <s v="13/10/2025 10:26"/>
  </r>
  <r>
    <x v="1"/>
    <x v="1"/>
    <n v="50"/>
    <n v="1"/>
    <s v="FXZ3"/>
    <n v="100"/>
    <n v="0"/>
    <s v="ร้านที่2"/>
    <s v="ส***ล ว***การ"/>
    <s v="กรุงเทพฯ"/>
    <s v="-"/>
    <s v=""/>
    <s v="13/10/2025 10:26"/>
    <s v="-"/>
    <s v="J&amp;T COD"/>
    <s v="Tiktok"/>
    <s v="จ่ายทีหลัง / COD"/>
    <s v=""/>
    <s v="764962941805"/>
    <s v="13/10/2025 10:26"/>
  </r>
  <r>
    <x v="2"/>
    <x v="2"/>
    <n v="50"/>
    <n v="1"/>
    <s v="FXZ3"/>
    <n v="100"/>
    <n v="0"/>
    <s v="ร้านที่2"/>
    <s v="ส***ล ว***การ"/>
    <s v="กรุงเทพฯ"/>
    <s v="-"/>
    <s v=""/>
    <s v="13/10/2025 10:26"/>
    <s v="-"/>
    <s v="J&amp;T COD"/>
    <s v="Tiktok"/>
    <s v="จ่ายทีหลัง / COD"/>
    <s v=""/>
    <s v="764962941805"/>
    <s v="13/10/2025 10:26"/>
  </r>
  <r>
    <x v="3"/>
    <x v="3"/>
    <n v="50"/>
    <n v="1"/>
    <s v="FXZ3"/>
    <n v="100"/>
    <n v="0"/>
    <s v="ร้านที่2"/>
    <s v="ส***ล ว***การ"/>
    <s v="กรุงเทพฯ"/>
    <s v="-"/>
    <s v=""/>
    <s v="13/10/2025 10:26"/>
    <s v="-"/>
    <s v="J&amp;T COD"/>
    <s v="Tiktok"/>
    <s v="จ่ายทีหลัง / COD"/>
    <s v=""/>
    <s v="764962941805"/>
    <s v="13/10/2025 10:26"/>
  </r>
  <r>
    <x v="10"/>
    <x v="10"/>
    <n v="12"/>
    <n v="100"/>
    <s v="FXZ2"/>
    <n v="1294"/>
    <n v="0"/>
    <s v="ร้านที่1"/>
    <s v="แ******์"/>
    <s v="******ยนทอง, ตำบล โนนม่วง, อำเภอศรีบุญเรือง ตำบลโนนม่วง อำเภอศรีบุญเรือง จังหวัดหนองบัวลำภู 39180"/>
    <s v="39180"/>
    <s v="52"/>
    <s v="13/10/2025 10:22"/>
    <s v="-"/>
    <s v="SPX Express"/>
    <s v="Shopee"/>
    <s v="shopee"/>
    <s v=""/>
    <s v="TH2588828558655"/>
    <s v="13/10/2025 10:22"/>
  </r>
  <r>
    <x v="4"/>
    <x v="4"/>
    <n v="33"/>
    <n v="20"/>
    <s v="FXZ1"/>
    <n v="980"/>
    <n v="0"/>
    <s v="ร้านที่2"/>
    <s v="w***nnanjonior"/>
    <s v="ร้อยเอ็ด"/>
    <s v="-"/>
    <s v=""/>
    <s v="13/10/2025 10:22"/>
    <s v="-"/>
    <s v="J&amp;T COD"/>
    <s v="Tiktok"/>
    <s v="จ่ายทีหลัง / COD"/>
    <s v=""/>
    <s v="764915218760"/>
    <s v="13/10/2025 10:22"/>
  </r>
  <r>
    <x v="4"/>
    <x v="4"/>
    <n v="33"/>
    <n v="10"/>
    <s v="FXZ1"/>
    <n v="980"/>
    <n v="0"/>
    <s v="ร้านที่2"/>
    <s v="w***nnanjonior"/>
    <s v="ร้อยเอ็ด"/>
    <s v="-"/>
    <s v=""/>
    <s v="13/10/2025 10:22"/>
    <s v="-"/>
    <s v="J&amp;T COD"/>
    <s v="Tiktok"/>
    <s v="จ่ายทีหลัง / COD"/>
    <s v=""/>
    <s v="764915218760"/>
    <s v="13/10/2025 10:22"/>
  </r>
  <r>
    <x v="4"/>
    <x v="4"/>
    <n v="66.666666666666671"/>
    <n v="6"/>
    <s v="FXZ0"/>
    <n v="200"/>
    <n v="0"/>
    <s v="ร้านที่2"/>
    <s v="ช***านุช โ***วง"/>
    <s v="ปราจีนบุรี"/>
    <s v="-"/>
    <s v=""/>
    <s v="13/10/2025 10:21"/>
    <s v="-"/>
    <s v="J&amp;T COD"/>
    <s v="Tiktok"/>
    <s v="จ่ายทีหลัง / COD"/>
    <s v=""/>
    <s v="764916329715"/>
    <s v="13/10/2025 10:22"/>
  </r>
  <r>
    <x v="1"/>
    <x v="1"/>
    <n v="50"/>
    <n v="1"/>
    <s v="FXY99"/>
    <n v="100"/>
    <n v="0"/>
    <s v="ร้านที่2"/>
    <s v="บ***รัตน์  แ***ว่าง"/>
    <s v="กรุงเทพฯ"/>
    <s v="-"/>
    <s v=""/>
    <s v="13/10/2025 10:20"/>
    <s v="-"/>
    <s v="J&amp;T COD"/>
    <s v="Tiktok"/>
    <s v="จ่ายทีหลัง / COD"/>
    <s v=""/>
    <s v="764966144806"/>
    <s v="13/10/2025 10:20"/>
  </r>
  <r>
    <x v="2"/>
    <x v="2"/>
    <n v="50"/>
    <n v="1"/>
    <s v="FXY99"/>
    <n v="100"/>
    <n v="0"/>
    <s v="ร้านที่2"/>
    <s v="บ***รัตน์  แ***ว่าง"/>
    <s v="กรุงเทพฯ"/>
    <s v="-"/>
    <s v=""/>
    <s v="13/10/2025 10:20"/>
    <s v="-"/>
    <s v="J&amp;T COD"/>
    <s v="Tiktok"/>
    <s v="จ่ายทีหลัง / COD"/>
    <s v=""/>
    <s v="764966144806"/>
    <s v="13/10/2025 10:20"/>
  </r>
  <r>
    <x v="3"/>
    <x v="3"/>
    <n v="50"/>
    <n v="1"/>
    <s v="FXY99"/>
    <n v="100"/>
    <n v="0"/>
    <s v="ร้านที่2"/>
    <s v="บ***รัตน์  แ***ว่าง"/>
    <s v="กรุงเทพฯ"/>
    <s v="-"/>
    <s v=""/>
    <s v="13/10/2025 10:20"/>
    <s v="-"/>
    <s v="J&amp;T COD"/>
    <s v="Tiktok"/>
    <s v="จ่ายทีหลัง / COD"/>
    <s v=""/>
    <s v="764966144806"/>
    <s v="13/10/2025 10:20"/>
  </r>
  <r>
    <x v="1"/>
    <x v="1"/>
    <n v="50"/>
    <n v="1"/>
    <s v="FXY98"/>
    <n v="100"/>
    <n v="0"/>
    <s v="ร้านที่2"/>
    <s v="โ***่ ส***วรรณ ก***อก"/>
    <s v="บึงกาฬ"/>
    <s v="-"/>
    <s v=""/>
    <s v="13/10/2025 10:14"/>
    <s v="-"/>
    <s v="J&amp;T COD"/>
    <s v="Tiktok"/>
    <s v="จ่ายทีหลัง / COD"/>
    <s v=""/>
    <s v="764955940803"/>
    <s v="13/10/2025 10:14"/>
  </r>
  <r>
    <x v="2"/>
    <x v="2"/>
    <n v="50"/>
    <n v="1"/>
    <s v="FXY98"/>
    <n v="100"/>
    <n v="0"/>
    <s v="ร้านที่2"/>
    <s v="โ***่ ส***วรรณ ก***อก"/>
    <s v="บึงกาฬ"/>
    <s v="-"/>
    <s v=""/>
    <s v="13/10/2025 10:14"/>
    <s v="-"/>
    <s v="J&amp;T COD"/>
    <s v="Tiktok"/>
    <s v="จ่ายทีหลัง / COD"/>
    <s v=""/>
    <s v="764955940803"/>
    <s v="13/10/2025 10:14"/>
  </r>
  <r>
    <x v="3"/>
    <x v="3"/>
    <n v="50"/>
    <n v="1"/>
    <s v="FXY98"/>
    <n v="100"/>
    <n v="0"/>
    <s v="ร้านที่2"/>
    <s v="โ***่ ส***วรรณ ก***อก"/>
    <s v="บึงกาฬ"/>
    <s v="-"/>
    <s v=""/>
    <s v="13/10/2025 10:14"/>
    <s v="-"/>
    <s v="J&amp;T COD"/>
    <s v="Tiktok"/>
    <s v="จ่ายทีหลัง / COD"/>
    <s v=""/>
    <s v="764955940803"/>
    <s v="13/10/2025 10:14"/>
  </r>
  <r>
    <x v="5"/>
    <x v="5"/>
    <n v="66.666666666666671"/>
    <n v="3"/>
    <s v="FXY96"/>
    <n v="200"/>
    <n v="0"/>
    <s v="ร้านที่2"/>
    <s v="น***์นภัส ต***ุธ"/>
    <s v="กรุงเทพมหานคร"/>
    <s v="-"/>
    <s v=""/>
    <s v="13/10/2025 10:13"/>
    <s v="-"/>
    <s v="J&amp;T Express"/>
    <s v="Tiktok"/>
    <s v="tiktok"/>
    <s v=""/>
    <s v="764994128721"/>
    <s v="13/10/2025 10:13"/>
  </r>
  <r>
    <x v="4"/>
    <x v="4"/>
    <n v="66.666666666666671"/>
    <n v="3"/>
    <s v="FXY96"/>
    <n v="200"/>
    <n v="0"/>
    <s v="ร้านที่2"/>
    <s v="น***์นภัส ต***ุธ"/>
    <s v="กรุงเทพมหานคร"/>
    <s v="-"/>
    <s v=""/>
    <s v="13/10/2025 10:13"/>
    <s v="-"/>
    <s v="J&amp;T Express"/>
    <s v="Tiktok"/>
    <s v="tiktok"/>
    <s v=""/>
    <s v="764994128721"/>
    <s v="13/10/2025 10:13"/>
  </r>
  <r>
    <x v="1"/>
    <x v="1"/>
    <n v="50"/>
    <n v="2"/>
    <s v="FXY95"/>
    <n v="200"/>
    <n v="0"/>
    <s v="ร้านที่4"/>
    <s v="ว***วัลย์ ก***ะโฮง"/>
    <s v="มหาสารคาม"/>
    <s v="-"/>
    <s v=""/>
    <s v="13/10/2025 10:13"/>
    <s v="-"/>
    <s v="J&amp;T COD"/>
    <s v="Tiktok"/>
    <s v="จ่ายทีหลัง / COD"/>
    <s v=""/>
    <s v="764912444726"/>
    <s v="13/10/2025 10:13"/>
  </r>
  <r>
    <x v="2"/>
    <x v="2"/>
    <n v="50"/>
    <n v="2"/>
    <s v="FXY95"/>
    <n v="200"/>
    <n v="0"/>
    <s v="ร้านที่4"/>
    <s v="ว***วัลย์ ก***ะโฮง"/>
    <s v="มหาสารคาม"/>
    <s v="-"/>
    <s v=""/>
    <s v="13/10/2025 10:13"/>
    <s v="-"/>
    <s v="J&amp;T COD"/>
    <s v="Tiktok"/>
    <s v="จ่ายทีหลัง / COD"/>
    <s v=""/>
    <s v="764912444726"/>
    <s v="13/10/2025 10:13"/>
  </r>
  <r>
    <x v="3"/>
    <x v="3"/>
    <n v="50"/>
    <n v="2"/>
    <s v="FXY95"/>
    <n v="200"/>
    <n v="0"/>
    <s v="ร้านที่4"/>
    <s v="ว***วัลย์ ก***ะโฮง"/>
    <s v="มหาสารคาม"/>
    <s v="-"/>
    <s v=""/>
    <s v="13/10/2025 10:13"/>
    <s v="-"/>
    <s v="J&amp;T COD"/>
    <s v="Tiktok"/>
    <s v="จ่ายทีหลัง / COD"/>
    <s v=""/>
    <s v="764912444726"/>
    <s v="13/10/2025 10:13"/>
  </r>
  <r>
    <x v="0"/>
    <x v="0"/>
    <n v="33.333333333333336"/>
    <n v="3"/>
    <s v="FXY94"/>
    <n v="100"/>
    <n v="0"/>
    <s v="ร้านที่2"/>
    <s v="ธ***ชัย ท***ก้ว"/>
    <s v="สุพรรณบุรี"/>
    <s v="-"/>
    <s v=""/>
    <s v="13/10/2025 10:10"/>
    <s v="-"/>
    <s v="J&amp;T COD"/>
    <s v="Tiktok"/>
    <s v="จ่ายทีหลัง / COD"/>
    <s v=""/>
    <s v="764985410755"/>
    <s v="13/10/2025 10:10"/>
  </r>
  <r>
    <x v="5"/>
    <x v="5"/>
    <n v="66.666666666666671"/>
    <n v="3"/>
    <s v="FXY90"/>
    <n v="190"/>
    <n v="0"/>
    <s v="ร้านที่2"/>
    <s v="2***ู่1บ.ท่าบ่อ ต***ระแม อ***ือง จ***บลราชธานี3400"/>
    <s v="อุบลราชธานี"/>
    <s v="-"/>
    <s v=""/>
    <s v="13/10/2025 10:07"/>
    <s v="-"/>
    <s v="J&amp;T COD"/>
    <s v="Tiktok"/>
    <s v="จ่ายทีหลัง / COD"/>
    <s v=""/>
    <s v="764950045731"/>
    <s v="13/10/2025 10:08"/>
  </r>
  <r>
    <x v="1"/>
    <x v="1"/>
    <n v="50"/>
    <n v="1"/>
    <s v="FXY90"/>
    <n v="190"/>
    <n v="0"/>
    <s v="ร้านที่2"/>
    <s v="2***ู่1บ.ท่าบ่อ ต***ระแม อ***ือง จ***บลราชธานี3400"/>
    <s v="อุบลราชธานี"/>
    <s v="-"/>
    <s v=""/>
    <s v="13/10/2025 10:07"/>
    <s v="-"/>
    <s v="J&amp;T COD"/>
    <s v="Tiktok"/>
    <s v="จ่ายทีหลัง / COD"/>
    <s v=""/>
    <s v="764950045731"/>
    <s v="13/10/2025 10:08"/>
  </r>
  <r>
    <x v="2"/>
    <x v="2"/>
    <n v="50"/>
    <n v="1"/>
    <s v="FXY90"/>
    <n v="190"/>
    <n v="0"/>
    <s v="ร้านที่2"/>
    <s v="2***ู่1บ.ท่าบ่อ ต***ระแม อ***ือง จ***บลราชธานี3400"/>
    <s v="อุบลราชธานี"/>
    <s v="-"/>
    <s v=""/>
    <s v="13/10/2025 10:07"/>
    <s v="-"/>
    <s v="J&amp;T COD"/>
    <s v="Tiktok"/>
    <s v="จ่ายทีหลัง / COD"/>
    <s v=""/>
    <s v="764950045731"/>
    <s v="13/10/2025 10:07"/>
  </r>
  <r>
    <x v="3"/>
    <x v="3"/>
    <n v="50"/>
    <n v="1"/>
    <s v="FXY90"/>
    <n v="190"/>
    <n v="0"/>
    <s v="ร้านที่2"/>
    <s v="2***ู่1บ.ท่าบ่อ ต***ระแม อ***ือง จ***บลราชธานี3400"/>
    <s v="อุบลราชธานี"/>
    <s v="-"/>
    <s v=""/>
    <s v="13/10/2025 10:07"/>
    <s v="-"/>
    <s v="J&amp;T COD"/>
    <s v="Tiktok"/>
    <s v="จ่ายทีหลัง / COD"/>
    <s v=""/>
    <s v="764950045731"/>
    <s v="13/10/2025 10:07"/>
  </r>
  <r>
    <x v="1"/>
    <x v="1"/>
    <n v="50"/>
    <n v="1"/>
    <s v="FXY89"/>
    <n v="100"/>
    <n v="0"/>
    <s v="ร้านที่2"/>
    <s v="ว***นทร์ จ***ร์ทอง"/>
    <s v="ชัยภูมิ"/>
    <s v="-"/>
    <s v=""/>
    <s v="13/10/2025 10:06"/>
    <s v="-"/>
    <s v="J&amp;T Express"/>
    <s v="Tiktok"/>
    <s v="tiktok"/>
    <s v=""/>
    <s v="764932044785"/>
    <s v="13/10/2025 10:07"/>
  </r>
  <r>
    <x v="2"/>
    <x v="2"/>
    <n v="50"/>
    <n v="1"/>
    <s v="FXY89"/>
    <n v="100"/>
    <n v="0"/>
    <s v="ร้านที่2"/>
    <s v="ว***นทร์ จ***ร์ทอง"/>
    <s v="ชัยภูมิ"/>
    <s v="-"/>
    <s v=""/>
    <s v="13/10/2025 10:06"/>
    <s v="-"/>
    <s v="J&amp;T Express"/>
    <s v="Tiktok"/>
    <s v="tiktok"/>
    <s v=""/>
    <s v="764932044785"/>
    <s v="13/10/2025 10:07"/>
  </r>
  <r>
    <x v="3"/>
    <x v="3"/>
    <n v="50"/>
    <n v="1"/>
    <s v="FXY89"/>
    <n v="100"/>
    <n v="0"/>
    <s v="ร้านที่2"/>
    <s v="ว***นทร์ จ***ร์ทอง"/>
    <s v="ชัยภูมิ"/>
    <s v="-"/>
    <s v=""/>
    <s v="13/10/2025 10:06"/>
    <s v="-"/>
    <s v="J&amp;T Express"/>
    <s v="Tiktok"/>
    <s v="tiktok"/>
    <s v=""/>
    <s v="764932044785"/>
    <s v="13/10/2025 10:07"/>
  </r>
  <r>
    <x v="1"/>
    <x v="1"/>
    <n v="50"/>
    <n v="1"/>
    <s v="FXY88"/>
    <n v="100"/>
    <n v="0"/>
    <s v="ร้านที่2"/>
    <s v="อ***ดี อ***อน"/>
    <s v="Surin"/>
    <s v="-"/>
    <s v=""/>
    <s v="13/10/2025 10:03"/>
    <s v="-"/>
    <s v="J&amp;T COD"/>
    <s v="Tiktok"/>
    <s v="จ่ายทีหลัง / COD"/>
    <s v=""/>
    <s v="764994155715"/>
    <s v="13/10/2025 10:03"/>
  </r>
  <r>
    <x v="2"/>
    <x v="2"/>
    <n v="50"/>
    <n v="1"/>
    <s v="FXY88"/>
    <n v="100"/>
    <n v="0"/>
    <s v="ร้านที่2"/>
    <s v="อ***ดี อ***อน"/>
    <s v="Surin"/>
    <s v="-"/>
    <s v=""/>
    <s v="13/10/2025 10:03"/>
    <s v="-"/>
    <s v="J&amp;T COD"/>
    <s v="Tiktok"/>
    <s v="จ่ายทีหลัง / COD"/>
    <s v=""/>
    <s v="764994155715"/>
    <s v="13/10/2025 10:03"/>
  </r>
  <r>
    <x v="3"/>
    <x v="3"/>
    <n v="50"/>
    <n v="1"/>
    <s v="FXY88"/>
    <n v="100"/>
    <n v="0"/>
    <s v="ร้านที่2"/>
    <s v="อ***ดี อ***อน"/>
    <s v="Surin"/>
    <s v="-"/>
    <s v=""/>
    <s v="13/10/2025 10:03"/>
    <s v="-"/>
    <s v="J&amp;T COD"/>
    <s v="Tiktok"/>
    <s v="จ่ายทีหลัง / COD"/>
    <s v=""/>
    <s v="764994155715"/>
    <s v="13/10/2025 10:03"/>
  </r>
  <r>
    <x v="7"/>
    <x v="15"/>
    <n v="64.8"/>
    <n v="2"/>
    <s v="FXY86"/>
    <n v="129.6"/>
    <n v="0"/>
    <s v="ร้านที่1"/>
    <s v="บุษบา สัตยบัณฑิต"/>
    <s v="646/12 ถ. กลางเมือง ต. ในเมือง_x000a__x000a_เมืองขอนแก่น/ Mueang Khon Kaenขอนแก่น/ Khon Kaen_x000a_40000"/>
    <s v="40000"/>
    <s v="660894186986"/>
    <s v="13/10/2025 09:59"/>
    <s v="-"/>
    <s v="Kerry_dropoff"/>
    <s v="Lazada"/>
    <s v="lazada"/>
    <s v=""/>
    <s v="LEXPU0618014379"/>
    <s v="13/10/2025 09:59"/>
  </r>
  <r>
    <x v="1"/>
    <x v="1"/>
    <n v="50"/>
    <n v="1"/>
    <s v="FXY85"/>
    <n v="100"/>
    <n v="0"/>
    <s v="ร้านที่2"/>
    <s v="ส***กานดา"/>
    <s v="ประจวบคีรีขันธ์"/>
    <s v="-"/>
    <s v=""/>
    <s v="13/10/2025 09:48"/>
    <s v="-"/>
    <s v="J&amp;T Express"/>
    <s v="Tiktok"/>
    <s v="tiktok"/>
    <s v=""/>
    <s v="764949042771"/>
    <s v="13/10/2025 09:48"/>
  </r>
  <r>
    <x v="2"/>
    <x v="2"/>
    <n v="50"/>
    <n v="1"/>
    <s v="FXY85"/>
    <n v="100"/>
    <n v="0"/>
    <s v="ร้านที่2"/>
    <s v="ส***กานดา"/>
    <s v="ประจวบคีรีขันธ์"/>
    <s v="-"/>
    <s v=""/>
    <s v="13/10/2025 09:48"/>
    <s v="-"/>
    <s v="J&amp;T Express"/>
    <s v="Tiktok"/>
    <s v="tiktok"/>
    <s v=""/>
    <s v="764949042771"/>
    <s v="13/10/2025 09:48"/>
  </r>
  <r>
    <x v="3"/>
    <x v="3"/>
    <n v="50"/>
    <n v="1"/>
    <s v="FXY85"/>
    <n v="100"/>
    <n v="0"/>
    <s v="ร้านที่2"/>
    <s v="ส***กานดา"/>
    <s v="ประจวบคีรีขันธ์"/>
    <s v="-"/>
    <s v=""/>
    <s v="13/10/2025 09:48"/>
    <s v="-"/>
    <s v="J&amp;T Express"/>
    <s v="Tiktok"/>
    <s v="tiktok"/>
    <s v=""/>
    <s v="764949042771"/>
    <s v="13/10/2025 09:48"/>
  </r>
  <r>
    <x v="1"/>
    <x v="1"/>
    <n v="50"/>
    <n v="1"/>
    <s v="FXY84"/>
    <n v="100"/>
    <n v="0"/>
    <s v="ร้านที่2"/>
    <s v="บ***ร ว***ศกลาง"/>
    <s v="กรุงเทพมหานคร"/>
    <s v="-"/>
    <s v=""/>
    <s v="13/10/2025 09:48"/>
    <s v="-"/>
    <s v="J&amp;T COD"/>
    <s v="Tiktok"/>
    <s v="จ่ายทีหลัง / COD"/>
    <s v=""/>
    <s v="764924157712"/>
    <s v="13/10/2025 09:48"/>
  </r>
  <r>
    <x v="2"/>
    <x v="2"/>
    <n v="50"/>
    <n v="1"/>
    <s v="FXY84"/>
    <n v="100"/>
    <n v="0"/>
    <s v="ร้านที่2"/>
    <s v="บ***ร ว***ศกลาง"/>
    <s v="กรุงเทพมหานคร"/>
    <s v="-"/>
    <s v=""/>
    <s v="13/10/2025 09:48"/>
    <s v="-"/>
    <s v="J&amp;T COD"/>
    <s v="Tiktok"/>
    <s v="จ่ายทีหลัง / COD"/>
    <s v=""/>
    <s v="764924157712"/>
    <s v="13/10/2025 09:48"/>
  </r>
  <r>
    <x v="3"/>
    <x v="3"/>
    <n v="50"/>
    <n v="1"/>
    <s v="FXY84"/>
    <n v="100"/>
    <n v="0"/>
    <s v="ร้านที่2"/>
    <s v="บ***ร ว***ศกลาง"/>
    <s v="กรุงเทพมหานคร"/>
    <s v="-"/>
    <s v=""/>
    <s v="13/10/2025 09:48"/>
    <s v="-"/>
    <s v="J&amp;T COD"/>
    <s v="Tiktok"/>
    <s v="จ่ายทีหลัง / COD"/>
    <s v=""/>
    <s v="764924157712"/>
    <s v="13/10/2025 09:48"/>
  </r>
  <r>
    <x v="1"/>
    <x v="1"/>
    <n v="50"/>
    <n v="1"/>
    <s v="FXY83"/>
    <n v="100"/>
    <n v="0"/>
    <s v="ร้านที่2"/>
    <s v="ส***พร ส***ตา"/>
    <s v="กรุงเทพมหานคร"/>
    <s v="-"/>
    <s v=""/>
    <s v="13/10/2025 09:47"/>
    <s v="-"/>
    <s v="J&amp;T Express"/>
    <s v="Tiktok"/>
    <s v="tiktok"/>
    <s v=""/>
    <s v="764911547783"/>
    <s v="13/10/2025 09:46"/>
  </r>
  <r>
    <x v="2"/>
    <x v="2"/>
    <n v="50"/>
    <n v="1"/>
    <s v="FXY83"/>
    <n v="100"/>
    <n v="0"/>
    <s v="ร้านที่2"/>
    <s v="ส***พร ส***ตา"/>
    <s v="กรุงเทพมหานคร"/>
    <s v="-"/>
    <s v=""/>
    <s v="13/10/2025 09:47"/>
    <s v="-"/>
    <s v="J&amp;T Express"/>
    <s v="Tiktok"/>
    <s v="tiktok"/>
    <s v=""/>
    <s v="764911547783"/>
    <s v="13/10/2025 09:46"/>
  </r>
  <r>
    <x v="3"/>
    <x v="3"/>
    <n v="50"/>
    <n v="1"/>
    <s v="FXY83"/>
    <n v="100"/>
    <n v="0"/>
    <s v="ร้านที่2"/>
    <s v="ส***พร ส***ตา"/>
    <s v="กรุงเทพมหานคร"/>
    <s v="-"/>
    <s v=""/>
    <s v="13/10/2025 09:47"/>
    <s v="-"/>
    <s v="J&amp;T Express"/>
    <s v="Tiktok"/>
    <s v="tiktok"/>
    <s v=""/>
    <s v="764911547783"/>
    <s v="13/10/2025 09:46"/>
  </r>
  <r>
    <x v="0"/>
    <x v="0"/>
    <n v="50"/>
    <n v="12"/>
    <s v="FXY82"/>
    <n v="400"/>
    <n v="0"/>
    <s v="ร้านที่2"/>
    <s v="ป***วน ส***รธรรม"/>
    <s v="กำแพงเพชร"/>
    <s v="-"/>
    <s v=""/>
    <s v="13/10/2025 09:45"/>
    <s v="-"/>
    <s v="J&amp;T COD"/>
    <s v="Tiktok"/>
    <s v="จ่ายทีหลัง / COD"/>
    <s v="❌ไม่เอากล้วยหอมค่ะ❌ เอากาแฟแค่1 นอกนั้นคละรสมาเลยค่ะ"/>
    <s v="764932810762"/>
    <s v="13/10/2025 09:46"/>
  </r>
  <r>
    <x v="1"/>
    <x v="1"/>
    <n v="50"/>
    <n v="1"/>
    <s v="FXY81"/>
    <n v="100"/>
    <n v="0"/>
    <s v="ร้านที่2"/>
    <s v="Z** P**"/>
    <s v="Maha Sarakham"/>
    <s v="-"/>
    <s v=""/>
    <s v="13/10/2025 09:43"/>
    <s v="-"/>
    <s v="J&amp;T COD"/>
    <s v="Tiktok"/>
    <s v="จ่ายทีหลัง / COD"/>
    <s v=""/>
    <s v="764930044782"/>
    <s v="13/10/2025 09:43"/>
  </r>
  <r>
    <x v="2"/>
    <x v="2"/>
    <n v="50"/>
    <n v="1"/>
    <s v="FXY81"/>
    <n v="100"/>
    <n v="0"/>
    <s v="ร้านที่2"/>
    <s v="Z** P**"/>
    <s v="Maha Sarakham"/>
    <s v="-"/>
    <s v=""/>
    <s v="13/10/2025 09:43"/>
    <s v="-"/>
    <s v="J&amp;T COD"/>
    <s v="Tiktok"/>
    <s v="จ่ายทีหลัง / COD"/>
    <s v=""/>
    <s v="764930044782"/>
    <s v="13/10/2025 09:43"/>
  </r>
  <r>
    <x v="3"/>
    <x v="3"/>
    <n v="50"/>
    <n v="1"/>
    <s v="FXY81"/>
    <n v="100"/>
    <n v="0"/>
    <s v="ร้านที่2"/>
    <s v="Z** P**"/>
    <s v="Maha Sarakham"/>
    <s v="-"/>
    <s v=""/>
    <s v="13/10/2025 09:43"/>
    <s v="-"/>
    <s v="J&amp;T COD"/>
    <s v="Tiktok"/>
    <s v="จ่ายทีหลัง / COD"/>
    <s v=""/>
    <s v="764930044782"/>
    <s v="13/10/2025 09:43"/>
  </r>
  <r>
    <x v="1"/>
    <x v="1"/>
    <n v="50"/>
    <n v="1"/>
    <s v="FXY80"/>
    <n v="100"/>
    <n v="0"/>
    <s v="ร้านที่2"/>
    <s v="อ***ี ช***ดช"/>
    <s v="อุบลราชธานี"/>
    <s v="-"/>
    <s v=""/>
    <s v="13/10/2025 09:42"/>
    <s v="-"/>
    <s v="J&amp;T COD"/>
    <s v="Tiktok"/>
    <s v="จ่ายทีหลัง / COD"/>
    <s v=""/>
    <s v="764928047774"/>
    <s v="13/10/2025 09:42"/>
  </r>
  <r>
    <x v="2"/>
    <x v="2"/>
    <n v="50"/>
    <n v="1"/>
    <s v="FXY80"/>
    <n v="100"/>
    <n v="0"/>
    <s v="ร้านที่2"/>
    <s v="อ***ี ช***ดช"/>
    <s v="อุบลราชธานี"/>
    <s v="-"/>
    <s v=""/>
    <s v="13/10/2025 09:42"/>
    <s v="-"/>
    <s v="J&amp;T COD"/>
    <s v="Tiktok"/>
    <s v="จ่ายทีหลัง / COD"/>
    <s v=""/>
    <s v="764928047774"/>
    <s v="13/10/2025 09:42"/>
  </r>
  <r>
    <x v="3"/>
    <x v="3"/>
    <n v="50"/>
    <n v="1"/>
    <s v="FXY80"/>
    <n v="100"/>
    <n v="0"/>
    <s v="ร้านที่2"/>
    <s v="อ***ี ช***ดช"/>
    <s v="อุบลราชธานี"/>
    <s v="-"/>
    <s v=""/>
    <s v="13/10/2025 09:42"/>
    <s v="-"/>
    <s v="J&amp;T COD"/>
    <s v="Tiktok"/>
    <s v="จ่ายทีหลัง / COD"/>
    <s v=""/>
    <s v="764928047774"/>
    <s v="13/10/2025 09:42"/>
  </r>
  <r>
    <x v="1"/>
    <x v="1"/>
    <n v="50"/>
    <n v="1"/>
    <s v="FXY76"/>
    <n v="100"/>
    <n v="0"/>
    <s v="ร้านที่2"/>
    <s v="ณ***ุฒิ พ***ชนะ"/>
    <s v="กาญจนบุรี"/>
    <s v="-"/>
    <s v=""/>
    <s v="13/10/2025 09:35"/>
    <s v="-"/>
    <s v="J&amp;T Express"/>
    <s v="Tiktok"/>
    <s v="tiktok"/>
    <s v=""/>
    <s v="764942958710"/>
    <s v="13/10/2025 09:35"/>
  </r>
  <r>
    <x v="2"/>
    <x v="2"/>
    <n v="50"/>
    <n v="1"/>
    <s v="FXY76"/>
    <n v="100"/>
    <n v="0"/>
    <s v="ร้านที่2"/>
    <s v="ณ***ุฒิ พ***ชนะ"/>
    <s v="กาญจนบุรี"/>
    <s v="-"/>
    <s v=""/>
    <s v="13/10/2025 09:35"/>
    <s v="-"/>
    <s v="J&amp;T Express"/>
    <s v="Tiktok"/>
    <s v="tiktok"/>
    <s v=""/>
    <s v="764942958710"/>
    <s v="13/10/2025 09:35"/>
  </r>
  <r>
    <x v="3"/>
    <x v="3"/>
    <n v="50"/>
    <n v="1"/>
    <s v="FXY76"/>
    <n v="100"/>
    <n v="0"/>
    <s v="ร้านที่2"/>
    <s v="ณ***ุฒิ พ***ชนะ"/>
    <s v="กาญจนบุรี"/>
    <s v="-"/>
    <s v=""/>
    <s v="13/10/2025 09:35"/>
    <s v="-"/>
    <s v="J&amp;T Express"/>
    <s v="Tiktok"/>
    <s v="tiktok"/>
    <s v=""/>
    <s v="764942958710"/>
    <s v="13/10/2025 09:35"/>
  </r>
  <r>
    <x v="1"/>
    <x v="1"/>
    <n v="50"/>
    <n v="1"/>
    <s v="FXY75"/>
    <n v="100"/>
    <n v="0"/>
    <s v="ร้านที่2"/>
    <s v="น***าวพัชราภรณ์ จ***ลิว"/>
    <s v="ระยอง"/>
    <s v="-"/>
    <s v=""/>
    <s v="13/10/2025 09:34"/>
    <s v="-"/>
    <s v="J&amp;T Express"/>
    <s v="Tiktok"/>
    <s v="tiktok"/>
    <s v=""/>
    <s v="764941357714"/>
    <s v="13/10/2025 09:34"/>
  </r>
  <r>
    <x v="2"/>
    <x v="2"/>
    <n v="50"/>
    <n v="1"/>
    <s v="FXY75"/>
    <n v="100"/>
    <n v="0"/>
    <s v="ร้านที่2"/>
    <s v="น***าวพัชราภรณ์ จ***ลิว"/>
    <s v="ระยอง"/>
    <s v="-"/>
    <s v=""/>
    <s v="13/10/2025 09:34"/>
    <s v="-"/>
    <s v="J&amp;T Express"/>
    <s v="Tiktok"/>
    <s v="tiktok"/>
    <s v=""/>
    <s v="764941357714"/>
    <s v="13/10/2025 09:34"/>
  </r>
  <r>
    <x v="3"/>
    <x v="3"/>
    <n v="50"/>
    <n v="1"/>
    <s v="FXY75"/>
    <n v="100"/>
    <n v="0"/>
    <s v="ร้านที่2"/>
    <s v="น***าวพัชราภรณ์ จ***ลิว"/>
    <s v="ระยอง"/>
    <s v="-"/>
    <s v=""/>
    <s v="13/10/2025 09:34"/>
    <s v="-"/>
    <s v="J&amp;T Express"/>
    <s v="Tiktok"/>
    <s v="tiktok"/>
    <s v=""/>
    <s v="764941357714"/>
    <s v="13/10/2025 09:34"/>
  </r>
  <r>
    <x v="1"/>
    <x v="1"/>
    <n v="50"/>
    <n v="1"/>
    <s v="FXY74"/>
    <n v="0"/>
    <n v="0"/>
    <s v="ร้านที่8"/>
    <s v="อังคณา  อ้นเพ็ง"/>
    <s v="195 ม.1 ซ.เขาค้อสวิสรีสอร์ท · เขาค้อ/ Khao Kho_x000a__x000a_เขาค้อ/ Khao Khoเพชรบูรณ์/ Phetchabun_x000a_67270"/>
    <s v="67270"/>
    <s v="660638269677"/>
    <s v="13/10/2025 09:30"/>
    <s v="-"/>
    <s v="Kerry_dropoff"/>
    <s v="Lazada"/>
    <s v="lazada"/>
    <s v=""/>
    <s v="TH63117VD87S0C"/>
    <s v="13/10/2025 09:30"/>
  </r>
  <r>
    <x v="2"/>
    <x v="2"/>
    <n v="50"/>
    <n v="1"/>
    <s v="FXY74"/>
    <n v="0"/>
    <n v="0"/>
    <s v="ร้านที่8"/>
    <s v="อังคณา  อ้นเพ็ง"/>
    <s v="195 ม.1 ซ.เขาค้อสวิสรีสอร์ท · เขาค้อ/ Khao Kho_x000a__x000a_เขาค้อ/ Khao Khoเพชรบูรณ์/ Phetchabun_x000a_67270"/>
    <s v="67270"/>
    <s v="660638269677"/>
    <s v="13/10/2025 09:30"/>
    <s v="-"/>
    <s v="Kerry_dropoff"/>
    <s v="Lazada"/>
    <s v="lazada"/>
    <s v=""/>
    <s v="TH63117VD87S0C"/>
    <s v="13/10/2025 09:30"/>
  </r>
  <r>
    <x v="3"/>
    <x v="3"/>
    <n v="50"/>
    <n v="1"/>
    <s v="FXY74"/>
    <n v="0"/>
    <n v="0"/>
    <s v="ร้านที่8"/>
    <s v="อังคณา  อ้นเพ็ง"/>
    <s v="195 ม.1 ซ.เขาค้อสวิสรีสอร์ท · เขาค้อ/ Khao Kho_x000a__x000a_เขาค้อ/ Khao Khoเพชรบูรณ์/ Phetchabun_x000a_67270"/>
    <s v="67270"/>
    <s v="660638269677"/>
    <s v="13/10/2025 09:30"/>
    <s v="-"/>
    <s v="Kerry_dropoff"/>
    <s v="Lazada"/>
    <s v="lazada"/>
    <s v=""/>
    <s v="TH63117VD87S0C"/>
    <s v="13/10/2025 09:30"/>
  </r>
  <r>
    <x v="1"/>
    <x v="1"/>
    <n v="50"/>
    <n v="1"/>
    <s v="FXY72"/>
    <n v="100"/>
    <n v="0"/>
    <s v="ร้านที่2"/>
    <s v="ว***พ็ญ น***ล่อม"/>
    <s v="สมุทรปราการ"/>
    <s v="-"/>
    <s v=""/>
    <s v="13/10/2025 09:28"/>
    <s v="-"/>
    <s v="J&amp;T COD"/>
    <s v="Tiktok"/>
    <s v="จ่ายทีหลัง / COD"/>
    <s v=""/>
    <s v="764952943786"/>
    <s v="13/10/2025 09:28"/>
  </r>
  <r>
    <x v="2"/>
    <x v="2"/>
    <n v="50"/>
    <n v="1"/>
    <s v="FXY72"/>
    <n v="100"/>
    <n v="0"/>
    <s v="ร้านที่2"/>
    <s v="ว***พ็ญ น***ล่อม"/>
    <s v="สมุทรปราการ"/>
    <s v="-"/>
    <s v=""/>
    <s v="13/10/2025 09:28"/>
    <s v="-"/>
    <s v="J&amp;T COD"/>
    <s v="Tiktok"/>
    <s v="จ่ายทีหลัง / COD"/>
    <s v=""/>
    <s v="764952943786"/>
    <s v="13/10/2025 09:28"/>
  </r>
  <r>
    <x v="3"/>
    <x v="3"/>
    <n v="50"/>
    <n v="1"/>
    <s v="FXY72"/>
    <n v="100"/>
    <n v="0"/>
    <s v="ร้านที่2"/>
    <s v="ว***พ็ญ น***ล่อม"/>
    <s v="สมุทรปราการ"/>
    <s v="-"/>
    <s v=""/>
    <s v="13/10/2025 09:28"/>
    <s v="-"/>
    <s v="J&amp;T COD"/>
    <s v="Tiktok"/>
    <s v="จ่ายทีหลัง / COD"/>
    <s v=""/>
    <s v="764952943786"/>
    <s v="13/10/2025 09:28"/>
  </r>
  <r>
    <x v="1"/>
    <x v="1"/>
    <n v="50"/>
    <n v="1"/>
    <s v="FXY71"/>
    <n v="100"/>
    <n v="0"/>
    <s v="ร้านที่2"/>
    <s v="ศ***ลักษณ์ พ***กษ์หทัยวงษ์"/>
    <s v="เทศบาลนครเชียงใหม่"/>
    <s v="-"/>
    <s v=""/>
    <s v="13/10/2025 09:26"/>
    <s v="-"/>
    <s v="J&amp;T COD"/>
    <s v="Tiktok"/>
    <s v="จ่ายทีหลัง / COD"/>
    <s v=""/>
    <s v="764915243750"/>
    <s v="13/10/2025 09:26"/>
  </r>
  <r>
    <x v="2"/>
    <x v="2"/>
    <n v="50"/>
    <n v="1"/>
    <s v="FXY71"/>
    <n v="100"/>
    <n v="0"/>
    <s v="ร้านที่2"/>
    <s v="ศ***ลักษณ์ พ***กษ์หทัยวงษ์"/>
    <s v="เทศบาลนครเชียงใหม่"/>
    <s v="-"/>
    <s v=""/>
    <s v="13/10/2025 09:26"/>
    <s v="-"/>
    <s v="J&amp;T COD"/>
    <s v="Tiktok"/>
    <s v="จ่ายทีหลัง / COD"/>
    <s v=""/>
    <s v="764915243750"/>
    <s v="13/10/2025 09:26"/>
  </r>
  <r>
    <x v="3"/>
    <x v="3"/>
    <n v="50"/>
    <n v="1"/>
    <s v="FXY71"/>
    <n v="100"/>
    <n v="0"/>
    <s v="ร้านที่2"/>
    <s v="ศ***ลักษณ์ พ***กษ์หทัยวงษ์"/>
    <s v="เทศบาลนครเชียงใหม่"/>
    <s v="-"/>
    <s v=""/>
    <s v="13/10/2025 09:26"/>
    <s v="-"/>
    <s v="J&amp;T COD"/>
    <s v="Tiktok"/>
    <s v="จ่ายทีหลัง / COD"/>
    <s v=""/>
    <s v="764915243750"/>
    <s v="13/10/2025 09:26"/>
  </r>
  <r>
    <x v="1"/>
    <x v="1"/>
    <n v="50"/>
    <n v="1"/>
    <s v="FXY70"/>
    <n v="100"/>
    <n v="0"/>
    <s v="ร้านที่2"/>
    <s v="ห**"/>
    <s v="ปทุมธานี"/>
    <s v="-"/>
    <s v=""/>
    <s v="13/10/2025 09:15"/>
    <s v="-"/>
    <s v="J&amp;T COD"/>
    <s v="Tiktok"/>
    <s v="จ่ายทีหลัง / COD"/>
    <s v=""/>
    <s v="764946348784"/>
    <s v="13/10/2025 09:15"/>
  </r>
  <r>
    <x v="2"/>
    <x v="2"/>
    <n v="50"/>
    <n v="1"/>
    <s v="FXY70"/>
    <n v="100"/>
    <n v="0"/>
    <s v="ร้านที่2"/>
    <s v="ห**"/>
    <s v="ปทุมธานี"/>
    <s v="-"/>
    <s v=""/>
    <s v="13/10/2025 09:15"/>
    <s v="-"/>
    <s v="J&amp;T COD"/>
    <s v="Tiktok"/>
    <s v="จ่ายทีหลัง / COD"/>
    <s v=""/>
    <s v="764946348784"/>
    <s v="13/10/2025 09:15"/>
  </r>
  <r>
    <x v="3"/>
    <x v="3"/>
    <n v="50"/>
    <n v="1"/>
    <s v="FXY70"/>
    <n v="100"/>
    <n v="0"/>
    <s v="ร้านที่2"/>
    <s v="ห**"/>
    <s v="ปทุมธานี"/>
    <s v="-"/>
    <s v=""/>
    <s v="13/10/2025 09:15"/>
    <s v="-"/>
    <s v="J&amp;T COD"/>
    <s v="Tiktok"/>
    <s v="จ่ายทีหลัง / COD"/>
    <s v=""/>
    <s v="764946348784"/>
    <s v="13/10/2025 09:15"/>
  </r>
  <r>
    <x v="8"/>
    <x v="19"/>
    <n v="64"/>
    <n v="1"/>
    <s v="FXY69"/>
    <n v="71"/>
    <n v="7"/>
    <s v="ร้านที่9"/>
    <s v="สมใจ วงศ์ศรี"/>
    <s v="995/57 หมู่บ้านร่มเย็น4 ม.7 · มาบยางพร/ Map Yang Phon_x000a__x000a_ปลวกแดง/ Pluak Daengระยอง/ Rayong_x000a_21140"/>
    <s v="21140"/>
    <s v="660984201970"/>
    <s v="13/10/2025 09:15"/>
    <s v="-"/>
    <s v="Kerry_dropoff"/>
    <s v="Lazada"/>
    <s v="lazada"/>
    <s v=""/>
    <s v="LEXDO0171034832"/>
    <s v="13/10/2025 09:12"/>
  </r>
  <r>
    <x v="3"/>
    <x v="3"/>
    <n v="39"/>
    <n v="2"/>
    <s v="FXY68"/>
    <n v="116"/>
    <n v="38"/>
    <s v="ร้านที่1"/>
    <s v="ม******ำ"/>
    <s v="******ขาชะงุ้ม ตำบลเขาชะงุ้ม อำเภอโพธาราม จังหวัดราชบุรี 70120"/>
    <s v="70120"/>
    <s v="71"/>
    <s v="13/10/2025 09:11"/>
    <s v="-"/>
    <s v="Flash Express"/>
    <s v="Shopee"/>
    <s v="shopee"/>
    <s v=""/>
    <s v="TH12067VA0YY4R"/>
    <s v="13/10/2025 09:11"/>
  </r>
  <r>
    <x v="1"/>
    <x v="1"/>
    <n v="50"/>
    <n v="1"/>
    <s v="FXY67"/>
    <n v="100"/>
    <n v="0"/>
    <s v="ร้านที่2"/>
    <s v="พ***ใส"/>
    <s v="กรุงเทพฯ"/>
    <s v="-"/>
    <s v=""/>
    <s v="13/10/2025 08:59"/>
    <s v="-"/>
    <s v="J&amp;T COD"/>
    <s v="Tiktok"/>
    <s v="จ่ายทีหลัง / COD"/>
    <s v=""/>
    <s v="764969349782"/>
    <s v="13/10/2025 09:00"/>
  </r>
  <r>
    <x v="2"/>
    <x v="2"/>
    <n v="50"/>
    <n v="1"/>
    <s v="FXY67"/>
    <n v="100"/>
    <n v="0"/>
    <s v="ร้านที่2"/>
    <s v="พ***ใส"/>
    <s v="กรุงเทพฯ"/>
    <s v="-"/>
    <s v=""/>
    <s v="13/10/2025 08:59"/>
    <s v="-"/>
    <s v="J&amp;T COD"/>
    <s v="Tiktok"/>
    <s v="จ่ายทีหลัง / COD"/>
    <s v=""/>
    <s v="764969349782"/>
    <s v="13/10/2025 09:00"/>
  </r>
  <r>
    <x v="3"/>
    <x v="3"/>
    <n v="50"/>
    <n v="1"/>
    <s v="FXY67"/>
    <n v="100"/>
    <n v="0"/>
    <s v="ร้านที่2"/>
    <s v="พ***ใส"/>
    <s v="กรุงเทพฯ"/>
    <s v="-"/>
    <s v=""/>
    <s v="13/10/2025 08:59"/>
    <s v="-"/>
    <s v="J&amp;T COD"/>
    <s v="Tiktok"/>
    <s v="จ่ายทีหลัง / COD"/>
    <s v=""/>
    <s v="764969349782"/>
    <s v="13/10/2025 09:00"/>
  </r>
  <r>
    <x v="4"/>
    <x v="4"/>
    <n v="66.666666666666671"/>
    <n v="3"/>
    <s v="FXY66"/>
    <n v="100"/>
    <n v="0"/>
    <s v="ร้านที่2"/>
    <s v="ว***า"/>
    <s v="กรุงเทพฯ"/>
    <s v="-"/>
    <s v=""/>
    <s v="13/10/2025 08:57"/>
    <s v="-"/>
    <s v="J&amp;T COD"/>
    <s v="Tiktok"/>
    <s v="จ่ายทีหลัง / COD"/>
    <s v=""/>
    <s v="764987614786"/>
    <s v="13/10/2025 08:58"/>
  </r>
  <r>
    <x v="1"/>
    <x v="1"/>
    <n v="50"/>
    <n v="1"/>
    <s v="FXY65"/>
    <n v="100"/>
    <n v="0"/>
    <s v="ร้านที่2"/>
    <s v="บ***อน โ***จันทร์"/>
    <s v="ชลบุรี"/>
    <s v="-"/>
    <s v=""/>
    <s v="13/10/2025 08:55"/>
    <s v="-"/>
    <s v="J&amp;T COD"/>
    <s v="Tiktok"/>
    <s v="จ่ายทีหลัง / COD"/>
    <s v=""/>
    <s v="764941743790"/>
    <s v="13/10/2025 08:55"/>
  </r>
  <r>
    <x v="2"/>
    <x v="2"/>
    <n v="50"/>
    <n v="1"/>
    <s v="FXY65"/>
    <n v="100"/>
    <n v="0"/>
    <s v="ร้านที่2"/>
    <s v="บ***อน โ***จันทร์"/>
    <s v="ชลบุรี"/>
    <s v="-"/>
    <s v=""/>
    <s v="13/10/2025 08:55"/>
    <s v="-"/>
    <s v="J&amp;T COD"/>
    <s v="Tiktok"/>
    <s v="จ่ายทีหลัง / COD"/>
    <s v=""/>
    <s v="764941743790"/>
    <s v="13/10/2025 08:55"/>
  </r>
  <r>
    <x v="3"/>
    <x v="3"/>
    <n v="50"/>
    <n v="1"/>
    <s v="FXY65"/>
    <n v="100"/>
    <n v="0"/>
    <s v="ร้านที่2"/>
    <s v="บ***อน โ***จันทร์"/>
    <s v="ชลบุรี"/>
    <s v="-"/>
    <s v=""/>
    <s v="13/10/2025 08:55"/>
    <s v="-"/>
    <s v="J&amp;T COD"/>
    <s v="Tiktok"/>
    <s v="จ่ายทีหลัง / COD"/>
    <s v=""/>
    <s v="764941743790"/>
    <s v="13/10/2025 08:55"/>
  </r>
  <r>
    <x v="1"/>
    <x v="1"/>
    <n v="60"/>
    <n v="2"/>
    <s v="FXY64"/>
    <n v="190"/>
    <n v="0"/>
    <s v="ร้านที่2"/>
    <s v="น***วราภรณ์ จ***ท"/>
    <s v="นครสวรรค์"/>
    <s v="-"/>
    <s v=""/>
    <s v="13/10/2025 08:54"/>
    <s v="-"/>
    <s v="J&amp;T COD"/>
    <s v="Tiktok"/>
    <s v="จ่ายทีหลัง / COD"/>
    <s v=""/>
    <s v="764951442721"/>
    <s v="13/10/2025 08:55"/>
  </r>
  <r>
    <x v="2"/>
    <x v="2"/>
    <n v="60"/>
    <n v="2"/>
    <s v="FXY64"/>
    <n v="190"/>
    <n v="0"/>
    <s v="ร้านที่2"/>
    <s v="น***วราภรณ์ จ***ท"/>
    <s v="นครสวรรค์"/>
    <s v="-"/>
    <s v=""/>
    <s v="13/10/2025 08:54"/>
    <s v="-"/>
    <s v="J&amp;T COD"/>
    <s v="Tiktok"/>
    <s v="จ่ายทีหลัง / COD"/>
    <s v=""/>
    <s v="764951442721"/>
    <s v="13/10/2025 08:54"/>
  </r>
  <r>
    <x v="3"/>
    <x v="3"/>
    <n v="60"/>
    <n v="2"/>
    <s v="FXY64"/>
    <n v="190"/>
    <n v="0"/>
    <s v="ร้านที่2"/>
    <s v="น***วราภรณ์ จ***ท"/>
    <s v="นครสวรรค์"/>
    <s v="-"/>
    <s v=""/>
    <s v="13/10/2025 08:54"/>
    <s v="-"/>
    <s v="J&amp;T COD"/>
    <s v="Tiktok"/>
    <s v="จ่ายทีหลัง / COD"/>
    <s v=""/>
    <s v="764951442721"/>
    <s v="13/10/2025 08:54"/>
  </r>
  <r>
    <x v="1"/>
    <x v="1"/>
    <n v="50"/>
    <n v="1"/>
    <s v="FXY63"/>
    <n v="100"/>
    <n v="0"/>
    <s v="ร้านที่2"/>
    <s v="ค***สาวลักษณ์ ว***ัย"/>
    <s v="นครศรีธรรมราช"/>
    <s v="-"/>
    <s v=""/>
    <s v="13/10/2025 08:54"/>
    <s v="-"/>
    <s v="J&amp;T Express"/>
    <s v="Tiktok"/>
    <s v="tiktok"/>
    <s v=""/>
    <s v="764923844753"/>
    <s v="13/10/2025 08:54"/>
  </r>
  <r>
    <x v="2"/>
    <x v="2"/>
    <n v="50"/>
    <n v="1"/>
    <s v="FXY63"/>
    <n v="100"/>
    <n v="0"/>
    <s v="ร้านที่2"/>
    <s v="ค***สาวลักษณ์ ว***ัย"/>
    <s v="นครศรีธรรมราช"/>
    <s v="-"/>
    <s v=""/>
    <s v="13/10/2025 08:54"/>
    <s v="-"/>
    <s v="J&amp;T Express"/>
    <s v="Tiktok"/>
    <s v="tiktok"/>
    <s v=""/>
    <s v="764923844753"/>
    <s v="13/10/2025 08:54"/>
  </r>
  <r>
    <x v="3"/>
    <x v="3"/>
    <n v="50"/>
    <n v="1"/>
    <s v="FXY63"/>
    <n v="100"/>
    <n v="0"/>
    <s v="ร้านที่2"/>
    <s v="ค***สาวลักษณ์ ว***ัย"/>
    <s v="นครศรีธรรมราช"/>
    <s v="-"/>
    <s v=""/>
    <s v="13/10/2025 08:54"/>
    <s v="-"/>
    <s v="J&amp;T Express"/>
    <s v="Tiktok"/>
    <s v="tiktok"/>
    <s v=""/>
    <s v="764923844753"/>
    <s v="13/10/2025 08:54"/>
  </r>
  <r>
    <x v="12"/>
    <x v="13"/>
    <n v="10"/>
    <n v="30"/>
    <s v="FXY62"/>
    <n v="325"/>
    <n v="0"/>
    <s v="ร้านที่1"/>
    <s v="พ******ง"/>
    <s v="******แสนผาสุข 14/1, ตำบลบางรักพัฒนา, อำเภอบางบัวทอง ตำบลบางรักพัฒนา อำเภอบางบัวทอง จังหวัดนนทบุรี 11110"/>
    <s v="11110"/>
    <s v="36"/>
    <s v="13/10/2025 09:18"/>
    <s v="-"/>
    <s v="SPX Express"/>
    <s v="Shopee"/>
    <s v="shopee"/>
    <s v=""/>
    <s v="TH2570669965213"/>
    <s v="13/10/2025 08:48"/>
  </r>
  <r>
    <x v="10"/>
    <x v="10"/>
    <n v="12"/>
    <n v="50"/>
    <s v="FXY61"/>
    <n v="1287"/>
    <n v="0"/>
    <s v="ร้านที่1"/>
    <s v="แ******์"/>
    <s v="******ยนทอง, ตำบล โนนม่วง, อำเภอศรีบุญเรือง ตำบลโนนม่วง อำเภอศรีบุญเรือง จังหวัดหนองบัวลำภู 39180"/>
    <s v="39180"/>
    <s v="52"/>
    <s v="13/10/2025 08:36"/>
    <s v="-"/>
    <s v="SPX Express"/>
    <s v="Shopee"/>
    <s v="shopee"/>
    <s v=""/>
    <s v="TH254175910034H"/>
    <s v="13/10/2025 08:36"/>
  </r>
  <r>
    <x v="10"/>
    <x v="10"/>
    <n v="12"/>
    <n v="30"/>
    <s v="FXY61"/>
    <n v="1287"/>
    <n v="0"/>
    <s v="ร้านที่1"/>
    <s v="แ******์"/>
    <s v="******ยนทอง, ตำบล โนนม่วง, อำเภอศรีบุญเรือง ตำบลโนนม่วง อำเภอศรีบุญเรือง จังหวัดหนองบัวลำภู 39180"/>
    <s v="39180"/>
    <s v="52"/>
    <s v="13/10/2025 08:36"/>
    <s v="-"/>
    <s v="SPX Express"/>
    <s v="Shopee"/>
    <s v="shopee"/>
    <s v=""/>
    <s v="TH254175910034H"/>
    <s v="13/10/2025 08:36"/>
  </r>
  <r>
    <x v="10"/>
    <x v="10"/>
    <n v="12"/>
    <n v="20"/>
    <s v="FXY61"/>
    <n v="1287"/>
    <n v="0"/>
    <s v="ร้านที่1"/>
    <s v="แ******์"/>
    <s v="******ยนทอง, ตำบล โนนม่วง, อำเภอศรีบุญเรือง ตำบลโนนม่วง อำเภอศรีบุญเรือง จังหวัดหนองบัวลำภู 39180"/>
    <s v="39180"/>
    <s v="52"/>
    <s v="13/10/2025 08:36"/>
    <s v="-"/>
    <s v="SPX Express"/>
    <s v="Shopee"/>
    <s v="shopee"/>
    <s v=""/>
    <s v="TH254175910034H"/>
    <s v="13/10/2025 08:36"/>
  </r>
  <r>
    <x v="1"/>
    <x v="1"/>
    <n v="50"/>
    <n v="2"/>
    <s v="FXY60"/>
    <n v="300"/>
    <n v="0"/>
    <s v="ร้านที่10"/>
    <s v="นายวินัย"/>
    <s v="นายวินัยบ้านเลขที่ 22 หมู่ 3 ตำบลวังใหญ่อำเภอวิเชียรบุรี จังหวัดเพชรบูรณ์ 67180"/>
    <s v="67180"/>
    <s v="0932629627"/>
    <s v="13/10/2025 08:32"/>
    <s v="raweewan5499@gmail.com"/>
    <s v="EMS COD"/>
    <s v="facebook"/>
    <s v="กสิกร"/>
    <s v=""/>
    <s v="WA034549012TH"/>
    <s v="13/10/2025 08:31"/>
  </r>
  <r>
    <x v="2"/>
    <x v="2"/>
    <n v="50"/>
    <n v="2"/>
    <s v="FXY60"/>
    <n v="300"/>
    <n v="0"/>
    <s v="ร้านที่10"/>
    <s v="นายวินัย"/>
    <s v="นายวินัยบ้านเลขที่ 22 หมู่ 3 ตำบลวังใหญ่อำเภอวิเชียรบุรี จังหวัดเพชรบูรณ์ 67180"/>
    <s v="67180"/>
    <s v="0932629627"/>
    <s v="13/10/2025 08:32"/>
    <s v="raweewan5499@gmail.com"/>
    <s v="EMS COD"/>
    <s v="facebook"/>
    <s v="กสิกร"/>
    <s v=""/>
    <s v="WA034549012TH"/>
    <s v="13/10/2025 08:31"/>
  </r>
  <r>
    <x v="3"/>
    <x v="3"/>
    <n v="50"/>
    <n v="2"/>
    <s v="FXY60"/>
    <n v="300"/>
    <n v="0"/>
    <s v="ร้านที่10"/>
    <s v="นายวินัย"/>
    <s v="นายวินัยบ้านเลขที่ 22 หมู่ 3 ตำบลวังใหญ่อำเภอวิเชียรบุรี จังหวัดเพชรบูรณ์ 67180"/>
    <s v="67180"/>
    <s v="0932629627"/>
    <s v="13/10/2025 08:32"/>
    <s v="raweewan5499@gmail.com"/>
    <s v="EMS COD"/>
    <s v="facebook"/>
    <s v="กสิกร"/>
    <s v=""/>
    <s v="WA034549012TH"/>
    <s v="13/10/2025 08:31"/>
  </r>
  <r>
    <x v="1"/>
    <x v="1"/>
    <n v="50"/>
    <n v="1"/>
    <s v="FXY59"/>
    <n v="138"/>
    <n v="38"/>
    <s v="ร้านที่2"/>
    <s v="พ***"/>
    <s v="เทศบาลนครเชียงใหม่"/>
    <s v="-"/>
    <s v=""/>
    <s v="13/10/2025 08:31"/>
    <s v="-"/>
    <s v="J&amp;T COD"/>
    <s v="Tiktok"/>
    <s v="จ่ายทีหลัง / COD"/>
    <s v=""/>
    <s v="764996241752"/>
    <s v="13/10/2025 08:31"/>
  </r>
  <r>
    <x v="2"/>
    <x v="2"/>
    <n v="50"/>
    <n v="1"/>
    <s v="FXY59"/>
    <n v="138"/>
    <n v="38"/>
    <s v="ร้านที่2"/>
    <s v="พ***"/>
    <s v="เทศบาลนครเชียงใหม่"/>
    <s v="-"/>
    <s v=""/>
    <s v="13/10/2025 08:31"/>
    <s v="-"/>
    <s v="J&amp;T COD"/>
    <s v="Tiktok"/>
    <s v="จ่ายทีหลัง / COD"/>
    <s v=""/>
    <s v="764996241752"/>
    <s v="13/10/2025 08:31"/>
  </r>
  <r>
    <x v="3"/>
    <x v="3"/>
    <n v="50"/>
    <n v="1"/>
    <s v="FXY59"/>
    <n v="138"/>
    <n v="38"/>
    <s v="ร้านที่2"/>
    <s v="พ***"/>
    <s v="เทศบาลนครเชียงใหม่"/>
    <s v="-"/>
    <s v=""/>
    <s v="13/10/2025 08:31"/>
    <s v="-"/>
    <s v="J&amp;T COD"/>
    <s v="Tiktok"/>
    <s v="จ่ายทีหลัง / COD"/>
    <s v=""/>
    <s v="764996241752"/>
    <s v="13/10/2025 08:31"/>
  </r>
  <r>
    <x v="1"/>
    <x v="1"/>
    <n v="50"/>
    <n v="4"/>
    <s v="FXY58"/>
    <n v="400"/>
    <n v="0"/>
    <s v="ร้านที่2"/>
    <s v="บ***ัท พ***นด์พี ฟ*** ม***เก็ต จ***ด"/>
    <s v="นครราชสีมา"/>
    <s v="-"/>
    <s v=""/>
    <s v="13/10/2025 08:25"/>
    <s v="-"/>
    <s v="J&amp;T COD"/>
    <s v="Tiktok"/>
    <s v="จ่ายทีหลัง / COD"/>
    <s v=""/>
    <s v="764953149752"/>
    <s v="13/10/2025 08:25"/>
  </r>
  <r>
    <x v="2"/>
    <x v="2"/>
    <n v="50"/>
    <n v="4"/>
    <s v="FXY58"/>
    <n v="400"/>
    <n v="0"/>
    <s v="ร้านที่2"/>
    <s v="บ***ัท พ***นด์พี ฟ*** ม***เก็ต จ***ด"/>
    <s v="นครราชสีมา"/>
    <s v="-"/>
    <s v=""/>
    <s v="13/10/2025 08:25"/>
    <s v="-"/>
    <s v="J&amp;T COD"/>
    <s v="Tiktok"/>
    <s v="จ่ายทีหลัง / COD"/>
    <s v=""/>
    <s v="764953149752"/>
    <s v="13/10/2025 08:25"/>
  </r>
  <r>
    <x v="3"/>
    <x v="3"/>
    <n v="50"/>
    <n v="4"/>
    <s v="FXY58"/>
    <n v="400"/>
    <n v="0"/>
    <s v="ร้านที่2"/>
    <s v="บ***ัท พ***นด์พี ฟ*** ม***เก็ต จ***ด"/>
    <s v="นครราชสีมา"/>
    <s v="-"/>
    <s v=""/>
    <s v="13/10/2025 08:25"/>
    <s v="-"/>
    <s v="J&amp;T COD"/>
    <s v="Tiktok"/>
    <s v="จ่ายทีหลัง / COD"/>
    <s v=""/>
    <s v="764953149752"/>
    <s v="13/10/2025 08:25"/>
  </r>
  <r>
    <x v="0"/>
    <x v="0"/>
    <n v="50"/>
    <n v="6"/>
    <s v="FXY56"/>
    <n v="200"/>
    <n v="0"/>
    <s v="ร้านที่2"/>
    <s v="น***"/>
    <s v="กาฬสินธุ์"/>
    <s v="-"/>
    <s v=""/>
    <s v="13/10/2025 08:20"/>
    <s v="-"/>
    <s v="Flash Express Thailand"/>
    <s v="Tiktok"/>
    <s v="tiktok"/>
    <s v=""/>
    <s v="THT4318278KTH1Z"/>
    <s v="13/10/2025 08:20"/>
  </r>
  <r>
    <x v="21"/>
    <x v="26"/>
    <n v="8"/>
    <n v="200"/>
    <s v="FXY55"/>
    <n v="1600"/>
    <n v="0"/>
    <s v="ร้านที่1"/>
    <s v="คุณก้อย"/>
    <s v="The Signature Residence Ari_x000a_เลขที่6/12 ซอยอารีย์2 แขวงพญาไท เขตพญาไท กรุงเทพ 10400"/>
    <s v="10400"/>
    <s v="0982462442"/>
    <s v="13/10/2025 08:47"/>
    <s v="keadum555@gmail.com"/>
    <s v="EMS"/>
    <s v="line"/>
    <s v="กสิกร"/>
    <s v=""/>
    <s v="WB011828827TH"/>
    <s v="13/10/2025 07:54"/>
  </r>
  <r>
    <x v="4"/>
    <x v="4"/>
    <n v="66.666666666666671"/>
    <n v="15"/>
    <s v="FXY54"/>
    <n v="500"/>
    <n v="0"/>
    <s v="ร้านที่2"/>
    <s v="ว***มล น***วรรณ์"/>
    <s v="พัทลุง"/>
    <s v="-"/>
    <s v=""/>
    <s v="13/10/2025 07:53"/>
    <s v="-"/>
    <s v="J&amp;T COD"/>
    <s v="Tiktok"/>
    <s v="จ่ายทีหลัง / COD"/>
    <s v=""/>
    <s v="764919722722"/>
    <s v="13/10/2025 07:53"/>
  </r>
  <r>
    <x v="10"/>
    <x v="10"/>
    <n v="12"/>
    <n v="10"/>
    <s v="FXY53"/>
    <n v="130"/>
    <n v="0"/>
    <s v="ร้านที่1"/>
    <s v="ล*ส"/>
    <s v="****** 200-2 ถ.ร่มเกล้า แขวงมีนบุรี เขตมีนบุรี จังหวัดกรุงเทพมหานคร 10510"/>
    <s v="10510"/>
    <s v="88"/>
    <s v="13/10/2025 07:53"/>
    <s v="-"/>
    <s v="SPX Express"/>
    <s v="Shopee"/>
    <s v="shopee"/>
    <s v=""/>
    <s v="TH250569996340C"/>
    <s v="13/10/2025 07:53"/>
  </r>
  <r>
    <x v="6"/>
    <x v="6"/>
    <n v="103.55"/>
    <n v="1"/>
    <s v="FXY51"/>
    <n v="201.35"/>
    <n v="0"/>
    <s v="ร้านที่1"/>
    <s v="ชนากานต์ อินตาป๊อก"/>
    <s v="94/14 ม.3 ต.ตลิ่งชัน อ.บ้านด่านลานหอย_x000a__x000a_บ้านด่านลานหอย/ Ban Dan Lan Hoiสุโขทัย/ Sukhothai_x000a_64140"/>
    <s v="64140"/>
    <s v="660828627281"/>
    <s v="13/10/2025 07:42"/>
    <s v="-"/>
    <s v="Kerry_dropoff"/>
    <s v="Lazada"/>
    <s v="lazada"/>
    <s v=""/>
    <s v="TH60027VD7SB8E"/>
    <s v="13/10/2025 07:42"/>
  </r>
  <r>
    <x v="11"/>
    <x v="6"/>
    <n v="97.8"/>
    <n v="1"/>
    <s v="FXY51"/>
    <n v="201.35"/>
    <n v="0"/>
    <s v="ร้านที่1"/>
    <s v="ชนากานต์ อินตาป๊อก"/>
    <s v="94/14 ม.3 ต.ตลิ่งชัน อ.บ้านด่านลานหอย_x000a__x000a_บ้านด่านลานหอย/ Ban Dan Lan Hoiสุโขทัย/ Sukhothai_x000a_64140"/>
    <s v="64140"/>
    <s v="660828627281"/>
    <s v="13/10/2025 07:42"/>
    <s v="-"/>
    <s v="Kerry_dropoff"/>
    <s v="Lazada"/>
    <s v="lazada"/>
    <s v=""/>
    <s v="TH60027VD7SB8E"/>
    <s v="13/10/2025 07:42"/>
  </r>
  <r>
    <x v="3"/>
    <x v="3"/>
    <n v="60"/>
    <n v="3"/>
    <s v="FXY50"/>
    <n v="104.5"/>
    <n v="7"/>
    <s v="ร้านที่1"/>
    <s v="พัชรี โหนแหย็ม"/>
    <s v="183/2 ม.10 บ้านหนองตาตุ้ม · จรเข้เผือก/ Chorakhe Phueak_x000a__x000a_ด่านมะขามเตี้ย/ Dan Makham Tia Districtกาญจนบุรี/ Kanchanaburi_x000a_71260"/>
    <s v="71260"/>
    <s v="660615729123"/>
    <s v="13/10/2025 07:38"/>
    <s v="-"/>
    <s v="Kerry_dropoff"/>
    <s v="Lazada"/>
    <s v="lazada"/>
    <s v=""/>
    <s v="TH13017VD5PX6B"/>
    <s v="13/10/2025 07:38"/>
  </r>
  <r>
    <x v="8"/>
    <x v="8"/>
    <n v="80"/>
    <n v="1"/>
    <s v="FXY49"/>
    <n v="80"/>
    <n v="0"/>
    <s v="ร้านที่1"/>
    <s v="ส******์"/>
    <s v="******งใหม่ (อาคารพระมิ่งขวัญ) แขวงวังใหม่ เขตปทุมวัน จังหวัดกรุงเทพมหานคร 10330"/>
    <s v="10330"/>
    <s v="84"/>
    <s v="13/10/2025 07:33"/>
    <s v="-"/>
    <s v="SPX Express"/>
    <s v="Shopee"/>
    <s v="shopee"/>
    <s v=""/>
    <s v="TH2587480654617"/>
    <s v="13/10/2025 07:33"/>
  </r>
  <r>
    <x v="7"/>
    <x v="7"/>
    <n v="78"/>
    <n v="1"/>
    <s v="FXY48"/>
    <n v="156"/>
    <n v="0"/>
    <s v="ร้านที่1"/>
    <s v="ว******ี"/>
    <s v="******นสวน, อำเภอเมืองสุโขทัย ตำบลบ้านสวน อำเภอเมืองสุโขทัย จังหวัดสุโขทัย 64220"/>
    <s v="64220"/>
    <s v="12"/>
    <s v="13/10/2025 07:55"/>
    <s v="-"/>
    <s v="SPX Express"/>
    <s v="Shopee"/>
    <s v="shopee"/>
    <s v=""/>
    <s v="TH2557247747864"/>
    <s v="13/10/2025 07:24"/>
  </r>
  <r>
    <x v="8"/>
    <x v="8"/>
    <n v="78"/>
    <n v="1"/>
    <s v="FXY48"/>
    <n v="156"/>
    <n v="0"/>
    <s v="ร้านที่1"/>
    <s v="ว******ี"/>
    <s v="******นสวน, อำเภอเมืองสุโขทัย ตำบลบ้านสวน อำเภอเมืองสุโขทัย จังหวัดสุโขทัย 64220"/>
    <s v="64220"/>
    <s v="12"/>
    <s v="13/10/2025 07:55"/>
    <s v="-"/>
    <s v="SPX Express"/>
    <s v="Shopee"/>
    <s v="shopee"/>
    <s v=""/>
    <s v="TH2557247747864"/>
    <s v="13/10/2025 07:24"/>
  </r>
  <r>
    <x v="8"/>
    <x v="8"/>
    <n v="66"/>
    <n v="1"/>
    <s v="FXY47"/>
    <n v="232"/>
    <n v="0"/>
    <s v="ร้านที่1"/>
    <s v="จ******ว"/>
    <s v="******บุรี, อำเภอท่าศาลา ตำบลไทยบุรี อำเภอท่าศาลา จังหวัดนครศรีธรรมราช 80160"/>
    <s v="80160"/>
    <s v="05"/>
    <s v="13/10/2025 07:12"/>
    <s v="-"/>
    <s v="SPX Express"/>
    <s v="Shopee"/>
    <s v="shopee"/>
    <s v=""/>
    <s v="TH252539072514R"/>
    <s v="13/10/2025 07:12"/>
  </r>
  <r>
    <x v="9"/>
    <x v="9"/>
    <n v="66"/>
    <n v="1"/>
    <s v="FXY47"/>
    <n v="232"/>
    <n v="0"/>
    <s v="ร้านที่1"/>
    <s v="จ******ว"/>
    <s v="******บุรี, อำเภอท่าศาลา ตำบลไทยบุรี อำเภอท่าศาลา จังหวัดนครศรีธรรมราช 80160"/>
    <s v="80160"/>
    <s v="05"/>
    <s v="13/10/2025 07:12"/>
    <s v="-"/>
    <s v="SPX Express"/>
    <s v="Shopee"/>
    <s v="shopee"/>
    <s v=""/>
    <s v="TH252539072514R"/>
    <s v="13/10/2025 07:12"/>
  </r>
  <r>
    <x v="7"/>
    <x v="7"/>
    <n v="67"/>
    <n v="1"/>
    <s v="FXY47"/>
    <n v="232"/>
    <n v="0"/>
    <s v="ร้านที่1"/>
    <s v="จ******ว"/>
    <s v="******บุรี, อำเภอท่าศาลา ตำบลไทยบุรี อำเภอท่าศาลา จังหวัดนครศรีธรรมราช 80160"/>
    <s v="80160"/>
    <s v="05"/>
    <s v="13/10/2025 07:12"/>
    <s v="-"/>
    <s v="SPX Express"/>
    <s v="Shopee"/>
    <s v="shopee"/>
    <s v=""/>
    <s v="TH252539072514R"/>
    <s v="13/10/2025 07:12"/>
  </r>
  <r>
    <x v="4"/>
    <x v="4"/>
    <n v="66.666666666666671"/>
    <n v="3"/>
    <s v="FXY46"/>
    <n v="100"/>
    <n v="0"/>
    <s v="ร้านที่2"/>
    <s v="ก***รณ์"/>
    <s v="สระบุรี"/>
    <s v="-"/>
    <s v=""/>
    <s v="13/10/2025 07:01"/>
    <s v="-"/>
    <s v="J&amp;T Express"/>
    <s v="Tiktok"/>
    <s v="tiktok"/>
    <s v=""/>
    <s v="764974272602"/>
    <s v="13/10/2025 07:01"/>
  </r>
  <r>
    <x v="4"/>
    <x v="4"/>
    <n v="66.666666666666671"/>
    <n v="3"/>
    <s v="FXY45"/>
    <n v="100"/>
    <n v="0"/>
    <s v="ร้านที่2"/>
    <s v="ก***รณ์"/>
    <s v="สระบุรี"/>
    <s v="-"/>
    <s v=""/>
    <s v="13/10/2025 07:00"/>
    <s v="-"/>
    <s v="J&amp;T Express"/>
    <s v="Tiktok"/>
    <s v="tiktok"/>
    <s v=""/>
    <s v="764984139673"/>
    <s v="13/10/2025 07:00"/>
  </r>
  <r>
    <x v="12"/>
    <x v="13"/>
    <n v="10"/>
    <n v="100"/>
    <s v="FXY44"/>
    <n v="972"/>
    <n v="0"/>
    <s v="ร้านที่1"/>
    <s v="ป******์"/>
    <s v="******รณ์ ตำบลเขาแก้วศรีสมบูรณ์ อำเภอทุ่งเสลี่ยม จังหวัดสุโขทัย 64230"/>
    <s v="64230"/>
    <s v="71"/>
    <s v="13/10/2025 06:54"/>
    <s v="-"/>
    <s v="SPX Express"/>
    <s v="Shopee"/>
    <s v="shopee"/>
    <s v=""/>
    <s v="TH2519241493323"/>
    <s v="13/10/2025 06:54"/>
  </r>
  <r>
    <x v="5"/>
    <x v="5"/>
    <n v="66.666666666666671"/>
    <n v="3"/>
    <s v="FXY43"/>
    <n v="279"/>
    <n v="0"/>
    <s v="ร้านที่1"/>
    <s v="ก******า"/>
    <s v="******ตำบลแม่สาคร อำเภอเวียงสา จังหวัดน่าน 55110"/>
    <s v="55110"/>
    <s v="62"/>
    <s v="13/10/2025 06:52"/>
    <s v="-"/>
    <s v="SPX Express"/>
    <s v="Shopee"/>
    <s v="shopee"/>
    <s v=""/>
    <s v="TH255910091171F"/>
    <s v="13/10/2025 06:52"/>
  </r>
  <r>
    <x v="4"/>
    <x v="4"/>
    <n v="66.666666666666671"/>
    <n v="3"/>
    <s v="FXY43"/>
    <n v="279"/>
    <n v="0"/>
    <s v="ร้านที่1"/>
    <s v="ก******า"/>
    <s v="******ตำบลแม่สาคร อำเภอเวียงสา จังหวัดน่าน 55110"/>
    <s v="55110"/>
    <s v="62"/>
    <s v="13/10/2025 06:52"/>
    <s v="-"/>
    <s v="SPX Express"/>
    <s v="Shopee"/>
    <s v="shopee"/>
    <s v=""/>
    <s v="TH255910091171F"/>
    <s v="13/10/2025 06:52"/>
  </r>
  <r>
    <x v="0"/>
    <x v="0"/>
    <n v="50"/>
    <n v="6"/>
    <s v="FXY42"/>
    <n v="200"/>
    <n v="0"/>
    <s v="ร้านที่2"/>
    <s v="ธ*** จ***ร์สุข"/>
    <s v="ตรัง"/>
    <s v="-"/>
    <s v=""/>
    <s v="13/10/2025 06:47"/>
    <s v="-"/>
    <s v="J&amp;T COD"/>
    <s v="Tiktok"/>
    <s v="จ่ายทีหลัง / COD"/>
    <s v=""/>
    <s v="764965847586"/>
    <s v="13/10/2025 06:48"/>
  </r>
  <r>
    <x v="12"/>
    <x v="13"/>
    <n v="10"/>
    <n v="100"/>
    <s v="FXY41"/>
    <n v="1029"/>
    <n v="57"/>
    <s v="ร้านที่1"/>
    <s v="ต******ม"/>
    <s v="******บลโนนหอม ตำบลโนนหอม อำเภอเมืองสกลนคร จังหวัดสกลนคร 47000"/>
    <s v="47000"/>
    <s v="17"/>
    <s v="13/10/2025 06:38"/>
    <s v="-"/>
    <s v="SPX Express"/>
    <s v="Shopee"/>
    <s v="shopee"/>
    <s v=""/>
    <s v="TH252778001727X"/>
    <s v="13/10/2025 06:38"/>
  </r>
  <r>
    <x v="8"/>
    <x v="8"/>
    <n v="66"/>
    <n v="2"/>
    <s v="FXY39"/>
    <n v="2190"/>
    <n v="0"/>
    <s v="ร้านที่1"/>
    <s v="พ******ล"/>
    <s v="******ง จังหวัด ระยอง 21000 ตำบลตะพง อำเภอเมืองระยอง จังหวัดระยอง 21000"/>
    <s v="21000"/>
    <s v="65"/>
    <s v="13/10/2025 06:16"/>
    <s v="-"/>
    <s v="SPX Express"/>
    <s v="Shopee"/>
    <s v="shopee"/>
    <s v=""/>
    <s v="TH258941756489O"/>
    <s v="13/10/2025 06:15"/>
  </r>
  <r>
    <x v="9"/>
    <x v="9"/>
    <n v="66"/>
    <n v="2"/>
    <s v="FXY39"/>
    <n v="2190"/>
    <n v="0"/>
    <s v="ร้านที่1"/>
    <s v="พ******ล"/>
    <s v="******ง จังหวัด ระยอง 21000 ตำบลตะพง อำเภอเมืองระยอง จังหวัดระยอง 21000"/>
    <s v="21000"/>
    <s v="65"/>
    <s v="13/10/2025 06:16"/>
    <s v="-"/>
    <s v="SPX Express"/>
    <s v="Shopee"/>
    <s v="shopee"/>
    <s v=""/>
    <s v="TH258941756489O"/>
    <s v="13/10/2025 06:15"/>
  </r>
  <r>
    <x v="7"/>
    <x v="7"/>
    <n v="67"/>
    <n v="2"/>
    <s v="FXY39"/>
    <n v="2190"/>
    <n v="0"/>
    <s v="ร้านที่1"/>
    <s v="พ******ล"/>
    <s v="******ง จังหวัด ระยอง 21000 ตำบลตะพง อำเภอเมืองระยอง จังหวัดระยอง 21000"/>
    <s v="21000"/>
    <s v="65"/>
    <s v="13/10/2025 06:16"/>
    <s v="-"/>
    <s v="SPX Express"/>
    <s v="Shopee"/>
    <s v="shopee"/>
    <s v=""/>
    <s v="TH258941756489O"/>
    <s v="13/10/2025 06:15"/>
  </r>
  <r>
    <x v="8"/>
    <x v="8"/>
    <n v="66"/>
    <n v="4"/>
    <s v="FXY39"/>
    <n v="2190"/>
    <n v="0"/>
    <s v="ร้านที่1"/>
    <s v="พ******ล"/>
    <s v="******ง จังหวัด ระยอง 21000 ตำบลตะพง อำเภอเมืองระยอง จังหวัดระยอง 21000"/>
    <s v="21000"/>
    <s v="65"/>
    <s v="13/10/2025 06:16"/>
    <s v="-"/>
    <s v="SPX Express"/>
    <s v="Shopee"/>
    <s v="shopee"/>
    <s v=""/>
    <s v="TH258941756489O"/>
    <s v="13/10/2025 06:15"/>
  </r>
  <r>
    <x v="9"/>
    <x v="9"/>
    <n v="66"/>
    <n v="4"/>
    <s v="FXY39"/>
    <n v="2190"/>
    <n v="0"/>
    <s v="ร้านที่1"/>
    <s v="พ******ล"/>
    <s v="******ง จังหวัด ระยอง 21000 ตำบลตะพง อำเภอเมืองระยอง จังหวัดระยอง 21000"/>
    <s v="21000"/>
    <s v="65"/>
    <s v="13/10/2025 06:16"/>
    <s v="-"/>
    <s v="SPX Express"/>
    <s v="Shopee"/>
    <s v="shopee"/>
    <s v=""/>
    <s v="TH258941756489O"/>
    <s v="13/10/2025 06:15"/>
  </r>
  <r>
    <x v="7"/>
    <x v="7"/>
    <n v="67"/>
    <n v="4"/>
    <s v="FXY39"/>
    <n v="2190"/>
    <n v="0"/>
    <s v="ร้านที่1"/>
    <s v="พ******ล"/>
    <s v="******ง จังหวัด ระยอง 21000 ตำบลตะพง อำเภอเมืองระยอง จังหวัดระยอง 21000"/>
    <s v="21000"/>
    <s v="65"/>
    <s v="13/10/2025 06:16"/>
    <s v="-"/>
    <s v="SPX Express"/>
    <s v="Shopee"/>
    <s v="shopee"/>
    <s v=""/>
    <s v="TH258941756489O"/>
    <s v="13/10/2025 06:15"/>
  </r>
  <r>
    <x v="8"/>
    <x v="8"/>
    <n v="66"/>
    <n v="4"/>
    <s v="FXY39"/>
    <n v="2190"/>
    <n v="0"/>
    <s v="ร้านที่1"/>
    <s v="พ******ล"/>
    <s v="******ง จังหวัด ระยอง 21000 ตำบลตะพง อำเภอเมืองระยอง จังหวัดระยอง 21000"/>
    <s v="21000"/>
    <s v="65"/>
    <s v="13/10/2025 06:16"/>
    <s v="-"/>
    <s v="SPX Express"/>
    <s v="Shopee"/>
    <s v="shopee"/>
    <s v=""/>
    <s v="TH258941756489O"/>
    <s v="13/10/2025 06:15"/>
  </r>
  <r>
    <x v="9"/>
    <x v="9"/>
    <n v="66"/>
    <n v="4"/>
    <s v="FXY39"/>
    <n v="2190"/>
    <n v="0"/>
    <s v="ร้านที่1"/>
    <s v="พ******ล"/>
    <s v="******ง จังหวัด ระยอง 21000 ตำบลตะพง อำเภอเมืองระยอง จังหวัดระยอง 21000"/>
    <s v="21000"/>
    <s v="65"/>
    <s v="13/10/2025 06:16"/>
    <s v="-"/>
    <s v="SPX Express"/>
    <s v="Shopee"/>
    <s v="shopee"/>
    <s v=""/>
    <s v="TH258941756489O"/>
    <s v="13/10/2025 06:15"/>
  </r>
  <r>
    <x v="7"/>
    <x v="7"/>
    <n v="67"/>
    <n v="4"/>
    <s v="FXY39"/>
    <n v="2190"/>
    <n v="0"/>
    <s v="ร้านที่1"/>
    <s v="พ******ล"/>
    <s v="******ง จังหวัด ระยอง 21000 ตำบลตะพง อำเภอเมืองระยอง จังหวัดระยอง 21000"/>
    <s v="21000"/>
    <s v="65"/>
    <s v="13/10/2025 06:16"/>
    <s v="-"/>
    <s v="SPX Express"/>
    <s v="Shopee"/>
    <s v="shopee"/>
    <s v=""/>
    <s v="TH258941756489O"/>
    <s v="13/10/2025 06:15"/>
  </r>
  <r>
    <x v="4"/>
    <x v="4"/>
    <n v="66.666666666666671"/>
    <n v="3"/>
    <s v="FXY38"/>
    <n v="100"/>
    <n v="0"/>
    <s v="ร้านที่2"/>
    <s v="ณ***กุล  ค***ศมัย"/>
    <s v="ชลบุรี"/>
    <s v="-"/>
    <s v=""/>
    <s v="13/10/2025 06:09"/>
    <s v="-"/>
    <s v="J&amp;T COD"/>
    <s v="Tiktok"/>
    <s v="จ่ายทีหลัง / COD"/>
    <s v=""/>
    <s v="764948135663"/>
    <s v="13/10/2025 06:09"/>
  </r>
  <r>
    <x v="7"/>
    <x v="15"/>
    <n v="64"/>
    <n v="1"/>
    <s v="FXY37"/>
    <n v="64"/>
    <n v="0"/>
    <s v="ร้านที่1"/>
    <s v="วารึ เดชศิริวนิช"/>
    <s v="92 หมู่ 12 · หัวโพธิ์/ Hua Pho_x000a__x000a_สองพี่น้อง/ Song Phi Nongสุพรรณบุรี/ Suphanburi_x000a_72110"/>
    <s v="72110"/>
    <s v="660897856030"/>
    <s v="13/10/2025 05:48"/>
    <s v="-"/>
    <s v="Kerry_dropoff"/>
    <s v="Lazada"/>
    <s v="lazada"/>
    <s v=""/>
    <s v="LEXPU0617638319"/>
    <s v="13/10/2025 05:48"/>
  </r>
  <r>
    <x v="0"/>
    <x v="0"/>
    <n v="50"/>
    <n v="6"/>
    <s v="FXY36"/>
    <n v="200"/>
    <n v="0"/>
    <s v="ร้านที่2"/>
    <s v="ภ***มาศ แ***บำรุง"/>
    <s v="ราชบุรี"/>
    <s v="-"/>
    <s v=""/>
    <s v="13/10/2025 05:21"/>
    <s v="-"/>
    <s v="J&amp;T COD"/>
    <s v="Tiktok"/>
    <s v="จ่ายทีหลัง / COD"/>
    <s v=""/>
    <s v="764993945586"/>
    <s v="13/10/2025 05:21"/>
  </r>
  <r>
    <x v="4"/>
    <x v="4"/>
    <n v="66.666666666666671"/>
    <n v="3"/>
    <s v="FXY35"/>
    <n v="100"/>
    <n v="0"/>
    <s v="ร้านที่2"/>
    <s v="ศ***ย์พร  ห***ประเสริฐ"/>
    <s v="ชัยภูมิ"/>
    <s v="-"/>
    <s v=""/>
    <s v="13/10/2025 03:03"/>
    <s v="-"/>
    <s v="J&amp;T COD"/>
    <s v="Tiktok"/>
    <s v="จ่ายทีหลัง / COD"/>
    <s v=""/>
    <s v="764937235635"/>
    <s v="13/10/2025 03:03"/>
  </r>
  <r>
    <x v="0"/>
    <x v="0"/>
    <n v="50"/>
    <n v="6"/>
    <s v="FXY34"/>
    <n v="200"/>
    <n v="0"/>
    <s v="ร้านที่2"/>
    <s v="เ*** ท***ิตต์"/>
    <s v="ชัยภูมิ"/>
    <s v="-"/>
    <s v=""/>
    <s v="13/10/2025 02:53"/>
    <s v="-"/>
    <s v="J&amp;T Express"/>
    <s v="Tiktok"/>
    <s v="tiktok"/>
    <s v=""/>
    <s v="764907549582"/>
    <s v="13/10/2025 02:53"/>
  </r>
  <r>
    <x v="0"/>
    <x v="0"/>
    <n v="33.333333333333336"/>
    <n v="3"/>
    <s v="FXY33"/>
    <n v="142.5"/>
    <n v="0"/>
    <s v="ร้านที่1"/>
    <s v="อาภาวรรณ หอมนาน"/>
    <s v="11/22-23 หมู่3 ถนน บางกรวย-ไทรน้อย ต.วัดชลอ_x000a__x000a_บางกรวย/ Bang Kruaiนนทบุรี/ Nonthaburi_x000a_11130"/>
    <s v="11130"/>
    <s v="660831874040"/>
    <s v="13/10/2025 02:49"/>
    <s v="-"/>
    <s v="Kerry_dropoff"/>
    <s v="Lazada"/>
    <s v="lazada"/>
    <s v=""/>
    <s v="LEXPU0617633276"/>
    <s v="13/10/2025 02:49"/>
  </r>
  <r>
    <x v="0"/>
    <x v="0"/>
    <n v="33.333333333333336"/>
    <n v="3"/>
    <s v="FXY31"/>
    <n v="100"/>
    <n v="0"/>
    <s v="ร้านที่2"/>
    <s v="ก***พัฒน์ จ***รี"/>
    <s v="สงขลา"/>
    <s v="-"/>
    <s v=""/>
    <s v="13/10/2025 00:42"/>
    <s v="-"/>
    <s v="J&amp;T COD"/>
    <s v="Tiktok"/>
    <s v="จ่ายทีหลัง / COD"/>
    <s v=""/>
    <s v="764951947524"/>
    <s v="13/10/2025 00:42"/>
  </r>
  <r>
    <x v="14"/>
    <x v="17"/>
    <n v="71"/>
    <n v="1"/>
    <s v="FXY30"/>
    <n v="131"/>
    <n v="60"/>
    <s v="ร้านที่1"/>
    <s v="ภ******์"/>
    <s v="******20 แขวงประเวศ เขตประเวศ จังหวัดกรุงเทพมหานคร 10250"/>
    <s v="10250"/>
    <s v="65"/>
    <s v="13/10/2025 00:40"/>
    <s v="-"/>
    <s v="SPX Express"/>
    <s v="Shopee"/>
    <s v="shopee"/>
    <s v=""/>
    <s v="TH250611530131B"/>
    <s v="13/10/2025 00:39"/>
  </r>
  <r>
    <x v="0"/>
    <x v="0"/>
    <n v="33.333333333333336"/>
    <n v="3"/>
    <s v="FXY29"/>
    <n v="148"/>
    <n v="0"/>
    <s v="ร้านที่1"/>
    <s v="k***n"/>
    <s v="******256/9, ชั้น 1-5, ถนน นครไชยศรี, แขวงถนนนครไชยศรี, เขตดุสิต แขวงถนนนครไชยศรี เขตดุสิต จังหวัดกรุงเทพมหานคร 10300"/>
    <s v="10300"/>
    <s v="27"/>
    <s v="13/10/2025 00:19"/>
    <s v="-"/>
    <s v="SPX Express"/>
    <s v="Shopee"/>
    <s v="shopee"/>
    <s v=""/>
    <s v="TH257050840025J"/>
    <s v="13/10/2025 00:19"/>
  </r>
  <r>
    <x v="0"/>
    <x v="0"/>
    <n v="33.333333333333336"/>
    <n v="3"/>
    <s v="FXY28"/>
    <n v="127"/>
    <n v="27"/>
    <s v="ร้านที่2"/>
    <s v="ป***าพัฒน์ แ***ระสิทธิ์"/>
    <s v="นครราชสีมา"/>
    <s v="-"/>
    <s v=""/>
    <s v="13/10/2025 00:01"/>
    <s v="-"/>
    <s v="J&amp;T COD"/>
    <s v="Tiktok"/>
    <s v="จ่ายทีหลัง / COD"/>
    <s v=""/>
    <s v="764933640542"/>
    <s v="13/10/2025 00:01"/>
  </r>
</pivotCacheRecords>
</file>

<file path=xl/pivotCache/pivotCacheRecords1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0">
  <r>
    <x v="0"/>
    <x v="0"/>
    <n v="50"/>
    <n v="1"/>
    <s v="FYF29"/>
    <n v="100"/>
    <n v="0"/>
    <s v="ร้านที่4"/>
    <s v="อ** ภ***ี"/>
    <s v="เชียงราย"/>
    <s v="-"/>
    <s v=""/>
    <s v="14/10/2025 23:57"/>
    <s v="-"/>
    <s v="J&amp;T COD"/>
    <s v="Tiktok"/>
    <s v="จ่ายทีหลัง / COD"/>
    <s v=""/>
    <s v="-"/>
    <s v="14/10/2025 23:57"/>
  </r>
  <r>
    <x v="1"/>
    <x v="1"/>
    <n v="50"/>
    <n v="1"/>
    <s v="FYF29"/>
    <n v="100"/>
    <n v="0"/>
    <s v="ร้านที่4"/>
    <s v="อ** ภ***ี"/>
    <s v="เชียงราย"/>
    <s v="-"/>
    <s v=""/>
    <s v="14/10/2025 23:57"/>
    <s v="-"/>
    <s v="J&amp;T COD"/>
    <s v="Tiktok"/>
    <s v="จ่ายทีหลัง / COD"/>
    <s v=""/>
    <s v="-"/>
    <s v="14/10/2025 23:57"/>
  </r>
  <r>
    <x v="2"/>
    <x v="2"/>
    <n v="50"/>
    <n v="1"/>
    <s v="FYF29"/>
    <n v="100"/>
    <n v="0"/>
    <s v="ร้านที่4"/>
    <s v="อ** ภ***ี"/>
    <s v="เชียงราย"/>
    <s v="-"/>
    <s v=""/>
    <s v="14/10/2025 23:57"/>
    <s v="-"/>
    <s v="J&amp;T COD"/>
    <s v="Tiktok"/>
    <s v="จ่ายทีหลัง / COD"/>
    <s v=""/>
    <s v="-"/>
    <s v="14/10/2025 23:57"/>
  </r>
  <r>
    <x v="0"/>
    <x v="0"/>
    <n v="50"/>
    <n v="1"/>
    <s v="FYF28"/>
    <n v="100"/>
    <n v="0"/>
    <s v="ร้านที่4"/>
    <s v="M***ichapa"/>
    <s v="กรุงเทพฯ"/>
    <s v="-"/>
    <s v=""/>
    <s v="14/10/2025 23:55"/>
    <s v="-"/>
    <s v="J&amp;T COD"/>
    <s v="Tiktok"/>
    <s v="จ่ายทีหลัง / COD"/>
    <s v=""/>
    <s v="-"/>
    <s v="14/10/2025 23:55"/>
  </r>
  <r>
    <x v="1"/>
    <x v="1"/>
    <n v="50"/>
    <n v="1"/>
    <s v="FYF28"/>
    <n v="100"/>
    <n v="0"/>
    <s v="ร้านที่4"/>
    <s v="M***ichapa"/>
    <s v="กรุงเทพฯ"/>
    <s v="-"/>
    <s v=""/>
    <s v="14/10/2025 23:55"/>
    <s v="-"/>
    <s v="J&amp;T COD"/>
    <s v="Tiktok"/>
    <s v="จ่ายทีหลัง / COD"/>
    <s v=""/>
    <s v="-"/>
    <s v="14/10/2025 23:55"/>
  </r>
  <r>
    <x v="2"/>
    <x v="2"/>
    <n v="50"/>
    <n v="1"/>
    <s v="FYF28"/>
    <n v="100"/>
    <n v="0"/>
    <s v="ร้านที่4"/>
    <s v="M***ichapa"/>
    <s v="กรุงเทพฯ"/>
    <s v="-"/>
    <s v=""/>
    <s v="14/10/2025 23:55"/>
    <s v="-"/>
    <s v="J&amp;T COD"/>
    <s v="Tiktok"/>
    <s v="จ่ายทีหลัง / COD"/>
    <s v=""/>
    <s v="-"/>
    <s v="14/10/2025 23:55"/>
  </r>
  <r>
    <x v="3"/>
    <x v="3"/>
    <n v="66.666666666666671"/>
    <n v="3"/>
    <s v="FYF27"/>
    <n v="100"/>
    <n v="0"/>
    <s v="ร้านที่2"/>
    <s v="น***นันท์ ม***ั่ง"/>
    <s v="กรุงเทพมหานคร"/>
    <s v="-"/>
    <s v=""/>
    <s v="14/10/2025 23:39"/>
    <s v="-"/>
    <s v="J&amp;T COD"/>
    <s v="Tiktok"/>
    <s v="จ่ายทีหลัง / COD"/>
    <s v=""/>
    <s v="-"/>
    <s v="14/10/2025 23:39"/>
  </r>
  <r>
    <x v="4"/>
    <x v="4"/>
    <n v="72"/>
    <n v="4"/>
    <s v="FYF26"/>
    <n v="576"/>
    <n v="0"/>
    <s v="ร้านที่1"/>
    <s v="o******i"/>
    <s v="******ับแว่นท็อปเจริญ หรือโทรอีกเบอร์ 0989646437 แขวงทวีวัฒนา เขตทวีวัฒนา จังหวัดกรุงเทพมหานคร 10170"/>
    <s v="10170"/>
    <s v="37"/>
    <s v="14/10/2025 23:21"/>
    <s v="-"/>
    <s v="Flash Express"/>
    <s v="Shopee"/>
    <s v="shopee"/>
    <s v=""/>
    <s v="-"/>
    <s v="14/10/2025 23:21"/>
  </r>
  <r>
    <x v="4"/>
    <x v="4"/>
    <n v="72"/>
    <n v="4"/>
    <s v="FYF26"/>
    <n v="576"/>
    <n v="0"/>
    <s v="ร้านที่1"/>
    <s v="o******i"/>
    <s v="******ับแว่นท็อปเจริญ หรือโทรอีกเบอร์ 0989646437 แขวงทวีวัฒนา เขตทวีวัฒนา จังหวัดกรุงเทพมหานคร 10170"/>
    <s v="10170"/>
    <s v="37"/>
    <s v="14/10/2025 23:21"/>
    <s v="-"/>
    <s v="Flash Express"/>
    <s v="Shopee"/>
    <s v="shopee"/>
    <s v=""/>
    <s v="-"/>
    <s v="14/10/2025 23:21"/>
  </r>
  <r>
    <x v="0"/>
    <x v="0"/>
    <n v="50"/>
    <n v="1"/>
    <s v="FYF25"/>
    <n v="100"/>
    <n v="0"/>
    <s v="ร้านที่4"/>
    <s v="t**"/>
    <s v="ลำพูน"/>
    <s v="-"/>
    <s v=""/>
    <s v="14/10/2025 23:13"/>
    <s v="-"/>
    <s v="J&amp;T COD"/>
    <s v="Tiktok"/>
    <s v="จ่ายทีหลัง / COD"/>
    <s v=""/>
    <s v="-"/>
    <s v="14/10/2025 23:13"/>
  </r>
  <r>
    <x v="1"/>
    <x v="1"/>
    <n v="50"/>
    <n v="1"/>
    <s v="FYF25"/>
    <n v="100"/>
    <n v="0"/>
    <s v="ร้านที่4"/>
    <s v="t**"/>
    <s v="ลำพูน"/>
    <s v="-"/>
    <s v=""/>
    <s v="14/10/2025 23:13"/>
    <s v="-"/>
    <s v="J&amp;T COD"/>
    <s v="Tiktok"/>
    <s v="จ่ายทีหลัง / COD"/>
    <s v=""/>
    <s v="-"/>
    <s v="14/10/2025 23:13"/>
  </r>
  <r>
    <x v="2"/>
    <x v="2"/>
    <n v="50"/>
    <n v="1"/>
    <s v="FYF25"/>
    <n v="100"/>
    <n v="0"/>
    <s v="ร้านที่4"/>
    <s v="t**"/>
    <s v="ลำพูน"/>
    <s v="-"/>
    <s v=""/>
    <s v="14/10/2025 23:13"/>
    <s v="-"/>
    <s v="J&amp;T COD"/>
    <s v="Tiktok"/>
    <s v="จ่ายทีหลัง / COD"/>
    <s v=""/>
    <s v="-"/>
    <s v="14/10/2025 23:13"/>
  </r>
  <r>
    <x v="0"/>
    <x v="0"/>
    <n v="50"/>
    <n v="1"/>
    <s v="FYF23"/>
    <n v="100"/>
    <n v="0"/>
    <s v="ร้านที่4"/>
    <s v="u***1426019182016"/>
    <s v="พัทลุง"/>
    <s v="-"/>
    <s v=""/>
    <s v="14/10/2025 22:57"/>
    <s v="-"/>
    <s v="J&amp;T COD"/>
    <s v="Tiktok"/>
    <s v="จ่ายทีหลัง / COD"/>
    <s v=""/>
    <s v="-"/>
    <s v="14/10/2025 22:57"/>
  </r>
  <r>
    <x v="1"/>
    <x v="1"/>
    <n v="50"/>
    <n v="1"/>
    <s v="FYF23"/>
    <n v="100"/>
    <n v="0"/>
    <s v="ร้านที่4"/>
    <s v="u***1426019182016"/>
    <s v="พัทลุง"/>
    <s v="-"/>
    <s v=""/>
    <s v="14/10/2025 22:57"/>
    <s v="-"/>
    <s v="J&amp;T COD"/>
    <s v="Tiktok"/>
    <s v="จ่ายทีหลัง / COD"/>
    <s v=""/>
    <s v="-"/>
    <s v="14/10/2025 22:57"/>
  </r>
  <r>
    <x v="2"/>
    <x v="2"/>
    <n v="50"/>
    <n v="1"/>
    <s v="FYF23"/>
    <n v="100"/>
    <n v="0"/>
    <s v="ร้านที่4"/>
    <s v="u***1426019182016"/>
    <s v="พัทลุง"/>
    <s v="-"/>
    <s v=""/>
    <s v="14/10/2025 22:57"/>
    <s v="-"/>
    <s v="J&amp;T COD"/>
    <s v="Tiktok"/>
    <s v="จ่ายทีหลัง / COD"/>
    <s v=""/>
    <s v="-"/>
    <s v="14/10/2025 22:57"/>
  </r>
  <r>
    <x v="0"/>
    <x v="0"/>
    <n v="50"/>
    <n v="1"/>
    <s v="FYF22"/>
    <n v="100"/>
    <n v="0"/>
    <s v="ร้านที่4"/>
    <s v="ศ***รัตน์ อ***เมือง"/>
    <s v="ระยอง"/>
    <s v="-"/>
    <s v=""/>
    <s v="14/10/2025 22:52"/>
    <s v="-"/>
    <s v="J&amp;T COD"/>
    <s v="Tiktok"/>
    <s v="จ่ายทีหลัง / COD"/>
    <s v=""/>
    <s v="-"/>
    <s v="14/10/2025 22:52"/>
  </r>
  <r>
    <x v="1"/>
    <x v="1"/>
    <n v="50"/>
    <n v="1"/>
    <s v="FYF22"/>
    <n v="100"/>
    <n v="0"/>
    <s v="ร้านที่4"/>
    <s v="ศ***รัตน์ อ***เมือง"/>
    <s v="ระยอง"/>
    <s v="-"/>
    <s v=""/>
    <s v="14/10/2025 22:52"/>
    <s v="-"/>
    <s v="J&amp;T COD"/>
    <s v="Tiktok"/>
    <s v="จ่ายทีหลัง / COD"/>
    <s v=""/>
    <s v="-"/>
    <s v="14/10/2025 22:52"/>
  </r>
  <r>
    <x v="2"/>
    <x v="2"/>
    <n v="50"/>
    <n v="1"/>
    <s v="FYF22"/>
    <n v="100"/>
    <n v="0"/>
    <s v="ร้านที่4"/>
    <s v="ศ***รัตน์ อ***เมือง"/>
    <s v="ระยอง"/>
    <s v="-"/>
    <s v=""/>
    <s v="14/10/2025 22:52"/>
    <s v="-"/>
    <s v="J&amp;T COD"/>
    <s v="Tiktok"/>
    <s v="จ่ายทีหลัง / COD"/>
    <s v=""/>
    <s v="-"/>
    <s v="14/10/2025 22:52"/>
  </r>
  <r>
    <x v="0"/>
    <x v="0"/>
    <n v="60"/>
    <n v="2"/>
    <s v="FYF21"/>
    <n v="200"/>
    <n v="0"/>
    <s v="ร้านที่2"/>
    <s v="P***time L***Stye"/>
    <s v="นครราชสีมา"/>
    <s v="-"/>
    <s v=""/>
    <s v="14/10/2025 22:48"/>
    <s v="-"/>
    <s v="Flash Express Thailand COD"/>
    <s v="Tiktok"/>
    <s v="จ่ายทีหลัง / COD"/>
    <s v=""/>
    <s v="-"/>
    <s v="14/10/2025 22:48"/>
  </r>
  <r>
    <x v="1"/>
    <x v="1"/>
    <n v="60"/>
    <n v="2"/>
    <s v="FYF21"/>
    <n v="200"/>
    <n v="0"/>
    <s v="ร้านที่2"/>
    <s v="P***time L***Stye"/>
    <s v="นครราชสีมา"/>
    <s v="-"/>
    <s v=""/>
    <s v="14/10/2025 22:48"/>
    <s v="-"/>
    <s v="Flash Express Thailand COD"/>
    <s v="Tiktok"/>
    <s v="จ่ายทีหลัง / COD"/>
    <s v=""/>
    <s v="-"/>
    <s v="14/10/2025 22:48"/>
  </r>
  <r>
    <x v="2"/>
    <x v="2"/>
    <n v="60"/>
    <n v="2"/>
    <s v="FYF21"/>
    <n v="200"/>
    <n v="0"/>
    <s v="ร้านที่2"/>
    <s v="P***time L***Stye"/>
    <s v="นครราชสีมา"/>
    <s v="-"/>
    <s v=""/>
    <s v="14/10/2025 22:48"/>
    <s v="-"/>
    <s v="Flash Express Thailand COD"/>
    <s v="Tiktok"/>
    <s v="จ่ายทีหลัง / COD"/>
    <s v=""/>
    <s v="-"/>
    <s v="14/10/2025 22:48"/>
  </r>
  <r>
    <x v="5"/>
    <x v="5"/>
    <n v="50"/>
    <n v="6"/>
    <s v="FYF20"/>
    <n v="200"/>
    <n v="0"/>
    <s v="ร้านที่2"/>
    <s v="m**"/>
    <s v="ปราจีนบุรี"/>
    <s v="-"/>
    <s v=""/>
    <s v="14/10/2025 22:45"/>
    <s v="-"/>
    <s v="J&amp;T COD"/>
    <s v="Tiktok"/>
    <s v="จ่ายทีหลัง / COD"/>
    <s v=""/>
    <s v="-"/>
    <s v="14/10/2025 22:45"/>
  </r>
  <r>
    <x v="0"/>
    <x v="0"/>
    <n v="50"/>
    <n v="1"/>
    <s v="FYF19"/>
    <n v="100"/>
    <n v="0"/>
    <s v="ร้านที่4"/>
    <s v="ฝ**"/>
    <s v="กรุงเทพฯ"/>
    <s v="-"/>
    <s v=""/>
    <s v="14/10/2025 22:42"/>
    <s v="-"/>
    <s v="J&amp;T COD"/>
    <s v="Tiktok"/>
    <s v="จ่ายทีหลัง / COD"/>
    <s v=""/>
    <s v="-"/>
    <s v="14/10/2025 22:42"/>
  </r>
  <r>
    <x v="1"/>
    <x v="1"/>
    <n v="50"/>
    <n v="1"/>
    <s v="FYF19"/>
    <n v="100"/>
    <n v="0"/>
    <s v="ร้านที่4"/>
    <s v="ฝ**"/>
    <s v="กรุงเทพฯ"/>
    <s v="-"/>
    <s v=""/>
    <s v="14/10/2025 22:42"/>
    <s v="-"/>
    <s v="J&amp;T COD"/>
    <s v="Tiktok"/>
    <s v="จ่ายทีหลัง / COD"/>
    <s v=""/>
    <s v="-"/>
    <s v="14/10/2025 22:42"/>
  </r>
  <r>
    <x v="2"/>
    <x v="2"/>
    <n v="50"/>
    <n v="1"/>
    <s v="FYF19"/>
    <n v="100"/>
    <n v="0"/>
    <s v="ร้านที่4"/>
    <s v="ฝ**"/>
    <s v="กรุงเทพฯ"/>
    <s v="-"/>
    <s v=""/>
    <s v="14/10/2025 22:42"/>
    <s v="-"/>
    <s v="J&amp;T COD"/>
    <s v="Tiktok"/>
    <s v="จ่ายทีหลัง / COD"/>
    <s v=""/>
    <s v="-"/>
    <s v="14/10/2025 22:42"/>
  </r>
  <r>
    <x v="0"/>
    <x v="0"/>
    <n v="50"/>
    <n v="1"/>
    <s v="FYF18"/>
    <n v="100"/>
    <n v="0"/>
    <s v="ร้านที่4"/>
    <s v="K***ีม"/>
    <s v="สมุทรปราการ"/>
    <s v="-"/>
    <s v=""/>
    <s v="14/10/2025 22:38"/>
    <s v="-"/>
    <s v="J&amp;T COD"/>
    <s v="Tiktok"/>
    <s v="จ่ายทีหลัง / COD"/>
    <s v=""/>
    <s v="-"/>
    <s v="14/10/2025 22:38"/>
  </r>
  <r>
    <x v="1"/>
    <x v="1"/>
    <n v="50"/>
    <n v="1"/>
    <s v="FYF18"/>
    <n v="100"/>
    <n v="0"/>
    <s v="ร้านที่4"/>
    <s v="K***ีม"/>
    <s v="สมุทรปราการ"/>
    <s v="-"/>
    <s v=""/>
    <s v="14/10/2025 22:38"/>
    <s v="-"/>
    <s v="J&amp;T COD"/>
    <s v="Tiktok"/>
    <s v="จ่ายทีหลัง / COD"/>
    <s v=""/>
    <s v="-"/>
    <s v="14/10/2025 22:38"/>
  </r>
  <r>
    <x v="2"/>
    <x v="2"/>
    <n v="50"/>
    <n v="1"/>
    <s v="FYF18"/>
    <n v="100"/>
    <n v="0"/>
    <s v="ร้านที่4"/>
    <s v="K***ีม"/>
    <s v="สมุทรปราการ"/>
    <s v="-"/>
    <s v=""/>
    <s v="14/10/2025 22:38"/>
    <s v="-"/>
    <s v="J&amp;T COD"/>
    <s v="Tiktok"/>
    <s v="จ่ายทีหลัง / COD"/>
    <s v=""/>
    <s v="-"/>
    <s v="14/10/2025 22:38"/>
  </r>
  <r>
    <x v="2"/>
    <x v="2"/>
    <n v="39"/>
    <n v="2"/>
    <s v="FYF16"/>
    <n v="78"/>
    <n v="0"/>
    <s v="ร้านที่1"/>
    <s v="ว******ภ"/>
    <s v="****** ตำบล เทพารักษ์, อำเภอเมืองสมุทรปราการ 10270 ตำบลเทพารักษ์ อำเภอเมืองสมุทรปราการ จังหวัดสมุทรปราการ 10270"/>
    <s v="10270"/>
    <s v="66"/>
    <s v="14/10/2025 22:16"/>
    <s v="-"/>
    <s v="SPX Express"/>
    <s v="Shopee"/>
    <s v="shopee"/>
    <s v=""/>
    <s v="-"/>
    <s v="14/10/2025 22:16"/>
  </r>
  <r>
    <x v="4"/>
    <x v="6"/>
    <n v="58.65"/>
    <n v="1"/>
    <s v="FYF15"/>
    <n v="65.650000000000006"/>
    <n v="7"/>
    <s v="ร้านที่3"/>
    <s v="นภัสนันท์  ผลระย้า"/>
    <s v="204/143 หมูบ้านสินทวีท่าข้าม 4 (ซอย 14 ขวามือ) ซอยอนามัยงามเจริญ 31 · ท่าข้าม/ Tha Kham_x000a__x000a_บางขุนเทียน/ Bang Khun Thianกรุงเทพมหานคร/ Bangkok_x000a_10150"/>
    <s v="10150"/>
    <s v="660859601260"/>
    <s v="14/10/2025 22:14"/>
    <s v="-"/>
    <s v="Kerry_dropoff"/>
    <s v="Lazada"/>
    <s v="lazada"/>
    <s v=""/>
    <s v="-"/>
    <s v="14/10/2025 22:14"/>
  </r>
  <r>
    <x v="5"/>
    <x v="5"/>
    <n v="33.333333333333336"/>
    <n v="6"/>
    <s v="FYF14"/>
    <n v="200"/>
    <n v="0"/>
    <s v="ร้านที่2"/>
    <s v="ก***า เ***ยมสมบูรณ์"/>
    <s v="พระนครศรีอยุธยา"/>
    <s v="-"/>
    <s v=""/>
    <s v="14/10/2025 22:06"/>
    <s v="-"/>
    <s v="J&amp;T COD"/>
    <s v="Tiktok"/>
    <s v="จ่ายทีหลัง / COD"/>
    <s v=""/>
    <s v="-"/>
    <s v="14/10/2025 22:07"/>
  </r>
  <r>
    <x v="0"/>
    <x v="0"/>
    <n v="50"/>
    <n v="1"/>
    <s v="FYF13"/>
    <n v="100"/>
    <n v="0"/>
    <s v="ร้านที่4"/>
    <s v="จ***ณี​ ไ***อ้าย​"/>
    <s v="แพร่"/>
    <s v="-"/>
    <s v=""/>
    <s v="14/10/2025 22:05"/>
    <s v="-"/>
    <s v="J&amp;T COD"/>
    <s v="Tiktok"/>
    <s v="จ่ายทีหลัง / COD"/>
    <s v=""/>
    <s v="-"/>
    <s v="14/10/2025 22:05"/>
  </r>
  <r>
    <x v="1"/>
    <x v="1"/>
    <n v="50"/>
    <n v="1"/>
    <s v="FYF13"/>
    <n v="100"/>
    <n v="0"/>
    <s v="ร้านที่4"/>
    <s v="จ***ณี​ ไ***อ้าย​"/>
    <s v="แพร่"/>
    <s v="-"/>
    <s v=""/>
    <s v="14/10/2025 22:05"/>
    <s v="-"/>
    <s v="J&amp;T COD"/>
    <s v="Tiktok"/>
    <s v="จ่ายทีหลัง / COD"/>
    <s v=""/>
    <s v="-"/>
    <s v="14/10/2025 22:05"/>
  </r>
  <r>
    <x v="2"/>
    <x v="2"/>
    <n v="50"/>
    <n v="1"/>
    <s v="FYF13"/>
    <n v="100"/>
    <n v="0"/>
    <s v="ร้านที่4"/>
    <s v="จ***ณี​ ไ***อ้าย​"/>
    <s v="แพร่"/>
    <s v="-"/>
    <s v=""/>
    <s v="14/10/2025 22:05"/>
    <s v="-"/>
    <s v="J&amp;T COD"/>
    <s v="Tiktok"/>
    <s v="จ่ายทีหลัง / COD"/>
    <s v=""/>
    <s v="-"/>
    <s v="14/10/2025 22:05"/>
  </r>
  <r>
    <x v="0"/>
    <x v="0"/>
    <n v="50"/>
    <n v="1"/>
    <s v="FYF12"/>
    <n v="100"/>
    <n v="0"/>
    <s v="ร้านที่4"/>
    <s v="แ**"/>
    <s v="นครสวรรค์"/>
    <s v="-"/>
    <s v=""/>
    <s v="14/10/2025 22:00"/>
    <s v="-"/>
    <s v="J&amp;T COD"/>
    <s v="Tiktok"/>
    <s v="จ่ายทีหลัง / COD"/>
    <s v=""/>
    <s v="-"/>
    <s v="14/10/2025 22:00"/>
  </r>
  <r>
    <x v="1"/>
    <x v="1"/>
    <n v="50"/>
    <n v="1"/>
    <s v="FYF12"/>
    <n v="100"/>
    <n v="0"/>
    <s v="ร้านที่4"/>
    <s v="แ**"/>
    <s v="นครสวรรค์"/>
    <s v="-"/>
    <s v=""/>
    <s v="14/10/2025 22:00"/>
    <s v="-"/>
    <s v="J&amp;T COD"/>
    <s v="Tiktok"/>
    <s v="จ่ายทีหลัง / COD"/>
    <s v=""/>
    <s v="-"/>
    <s v="14/10/2025 22:00"/>
  </r>
  <r>
    <x v="2"/>
    <x v="2"/>
    <n v="50"/>
    <n v="1"/>
    <s v="FYF12"/>
    <n v="100"/>
    <n v="0"/>
    <s v="ร้านที่4"/>
    <s v="แ**"/>
    <s v="นครสวรรค์"/>
    <s v="-"/>
    <s v=""/>
    <s v="14/10/2025 22:00"/>
    <s v="-"/>
    <s v="J&amp;T COD"/>
    <s v="Tiktok"/>
    <s v="จ่ายทีหลัง / COD"/>
    <s v=""/>
    <s v="-"/>
    <s v="14/10/2025 22:00"/>
  </r>
  <r>
    <x v="0"/>
    <x v="0"/>
    <n v="50"/>
    <n v="1"/>
    <s v="FYF11"/>
    <n v="100"/>
    <n v="0"/>
    <s v="ร้านที่4"/>
    <s v="อ***รัตน์ ใ***ญ"/>
    <s v="ลำพูน"/>
    <s v="-"/>
    <s v=""/>
    <s v="14/10/2025 22:00"/>
    <s v="-"/>
    <s v="J&amp;T Express"/>
    <s v="Tiktok"/>
    <s v="tiktok"/>
    <s v=""/>
    <s v="-"/>
    <s v="14/10/2025 22:00"/>
  </r>
  <r>
    <x v="1"/>
    <x v="1"/>
    <n v="50"/>
    <n v="1"/>
    <s v="FYF11"/>
    <n v="100"/>
    <n v="0"/>
    <s v="ร้านที่4"/>
    <s v="อ***รัตน์ ใ***ญ"/>
    <s v="ลำพูน"/>
    <s v="-"/>
    <s v=""/>
    <s v="14/10/2025 22:00"/>
    <s v="-"/>
    <s v="J&amp;T Express"/>
    <s v="Tiktok"/>
    <s v="tiktok"/>
    <s v=""/>
    <s v="-"/>
    <s v="14/10/2025 22:00"/>
  </r>
  <r>
    <x v="2"/>
    <x v="2"/>
    <n v="50"/>
    <n v="1"/>
    <s v="FYF11"/>
    <n v="100"/>
    <n v="0"/>
    <s v="ร้านที่4"/>
    <s v="อ***รัตน์ ใ***ญ"/>
    <s v="ลำพูน"/>
    <s v="-"/>
    <s v=""/>
    <s v="14/10/2025 22:00"/>
    <s v="-"/>
    <s v="J&amp;T Express"/>
    <s v="Tiktok"/>
    <s v="tiktok"/>
    <s v=""/>
    <s v="-"/>
    <s v="14/10/2025 22:00"/>
  </r>
  <r>
    <x v="5"/>
    <x v="5"/>
    <n v="33.333333333333336"/>
    <n v="3"/>
    <s v="FYF10"/>
    <n v="100"/>
    <n v="0"/>
    <s v="ร้านที่2"/>
    <s v="ภ***์สินี ธ***ัฒนสิทธิ"/>
    <s v="กรุงเทพมหานคร"/>
    <s v="-"/>
    <s v=""/>
    <s v="14/10/2025 21:57"/>
    <s v="-"/>
    <s v="J&amp;T COD"/>
    <s v="Tiktok"/>
    <s v="จ่ายทีหลัง / COD"/>
    <s v=""/>
    <s v="-"/>
    <s v="14/10/2025 21:57"/>
  </r>
  <r>
    <x v="5"/>
    <x v="5"/>
    <n v="50"/>
    <n v="6"/>
    <s v="FYF9"/>
    <n v="200"/>
    <n v="0"/>
    <s v="ร้านที่2"/>
    <s v="พ***์ใจ    ร***โนภาร"/>
    <s v="ตราด"/>
    <s v="-"/>
    <s v=""/>
    <s v="14/10/2025 21:56"/>
    <s v="-"/>
    <s v="J&amp;T COD"/>
    <s v="Tiktok"/>
    <s v="จ่ายทีหลัง / COD"/>
    <s v=""/>
    <s v="-"/>
    <s v="14/10/2025 21:57"/>
  </r>
  <r>
    <x v="5"/>
    <x v="5"/>
    <n v="50"/>
    <n v="6"/>
    <s v="FYF7"/>
    <n v="200"/>
    <n v="0"/>
    <s v="ร้านที่2"/>
    <s v="อ***ย์ ม***"/>
    <s v="สระบุรี"/>
    <s v="-"/>
    <s v=""/>
    <s v="14/10/2025 21:50"/>
    <s v="-"/>
    <s v="J&amp;T COD"/>
    <s v="Tiktok"/>
    <s v="จ่ายทีหลัง / COD"/>
    <s v=""/>
    <s v="-"/>
    <s v="14/10/2025 21:50"/>
  </r>
  <r>
    <x v="6"/>
    <x v="7"/>
    <n v="139"/>
    <n v="1"/>
    <s v="FYF6"/>
    <n v="109"/>
    <n v="0"/>
    <s v="ร้านที่2"/>
    <s v="พ***แอวอแพรว"/>
    <s v="กรุงเทพฯ"/>
    <s v="-"/>
    <s v=""/>
    <s v="14/10/2025 21:44"/>
    <s v="-"/>
    <s v="J&amp;T Express"/>
    <s v="Tiktok"/>
    <s v="tiktok"/>
    <s v=""/>
    <s v="-"/>
    <s v="14/10/2025 21:44"/>
  </r>
  <r>
    <x v="0"/>
    <x v="0"/>
    <n v="50"/>
    <n v="1"/>
    <s v="FYF5"/>
    <n v="100"/>
    <n v="0"/>
    <s v="ร้านที่4"/>
    <s v="ก***ตูน"/>
    <s v="Bangkok"/>
    <s v="-"/>
    <s v=""/>
    <s v="14/10/2025 21:34"/>
    <s v="-"/>
    <s v="J&amp;T COD"/>
    <s v="Tiktok"/>
    <s v="จ่ายทีหลัง / COD"/>
    <s v=""/>
    <s v="-"/>
    <s v="14/10/2025 21:34"/>
  </r>
  <r>
    <x v="1"/>
    <x v="1"/>
    <n v="50"/>
    <n v="1"/>
    <s v="FYF5"/>
    <n v="100"/>
    <n v="0"/>
    <s v="ร้านที่4"/>
    <s v="ก***ตูน"/>
    <s v="Bangkok"/>
    <s v="-"/>
    <s v=""/>
    <s v="14/10/2025 21:34"/>
    <s v="-"/>
    <s v="J&amp;T COD"/>
    <s v="Tiktok"/>
    <s v="จ่ายทีหลัง / COD"/>
    <s v=""/>
    <s v="-"/>
    <s v="14/10/2025 21:34"/>
  </r>
  <r>
    <x v="2"/>
    <x v="2"/>
    <n v="50"/>
    <n v="1"/>
    <s v="FYF5"/>
    <n v="100"/>
    <n v="0"/>
    <s v="ร้านที่4"/>
    <s v="ก***ตูน"/>
    <s v="Bangkok"/>
    <s v="-"/>
    <s v=""/>
    <s v="14/10/2025 21:34"/>
    <s v="-"/>
    <s v="J&amp;T COD"/>
    <s v="Tiktok"/>
    <s v="จ่ายทีหลัง / COD"/>
    <s v=""/>
    <s v="-"/>
    <s v="14/10/2025 21:34"/>
  </r>
  <r>
    <x v="7"/>
    <x v="8"/>
    <n v="66.666666666666671"/>
    <n v="3"/>
    <s v="FYF4"/>
    <n v="100"/>
    <n v="0"/>
    <s v="ร้านที่2"/>
    <s v="ว*** ก***งแก้ว"/>
    <s v="ประจวบคีรีขันธ์"/>
    <s v="-"/>
    <s v=""/>
    <s v="14/10/2025 21:30"/>
    <s v="-"/>
    <s v="J&amp;T Express"/>
    <s v="Tiktok"/>
    <s v="tiktok"/>
    <s v=""/>
    <s v="-"/>
    <s v="14/10/2025 21:30"/>
  </r>
  <r>
    <x v="0"/>
    <x v="0"/>
    <n v="60"/>
    <n v="2"/>
    <s v="FYF3"/>
    <n v="299"/>
    <n v="0"/>
    <s v="ร้านที่2"/>
    <s v="เ*** ข***กลาง"/>
    <s v="เลย"/>
    <s v="-"/>
    <s v=""/>
    <s v="14/10/2025 21:30"/>
    <s v="-"/>
    <s v="J&amp;T COD"/>
    <s v="Tiktok"/>
    <s v="จ่ายทีหลัง / COD"/>
    <s v=""/>
    <s v="-"/>
    <s v="14/10/2025 21:30"/>
  </r>
  <r>
    <x v="1"/>
    <x v="1"/>
    <n v="60"/>
    <n v="2"/>
    <s v="FYF3"/>
    <n v="299"/>
    <n v="0"/>
    <s v="ร้านที่2"/>
    <s v="เ*** ข***กลาง"/>
    <s v="เลย"/>
    <s v="-"/>
    <s v=""/>
    <s v="14/10/2025 21:30"/>
    <s v="-"/>
    <s v="J&amp;T COD"/>
    <s v="Tiktok"/>
    <s v="จ่ายทีหลัง / COD"/>
    <s v=""/>
    <s v="-"/>
    <s v="14/10/2025 21:30"/>
  </r>
  <r>
    <x v="2"/>
    <x v="2"/>
    <n v="60"/>
    <n v="2"/>
    <s v="FYF3"/>
    <n v="299"/>
    <n v="0"/>
    <s v="ร้านที่2"/>
    <s v="เ*** ข***กลาง"/>
    <s v="เลย"/>
    <s v="-"/>
    <s v=""/>
    <s v="14/10/2025 21:30"/>
    <s v="-"/>
    <s v="J&amp;T COD"/>
    <s v="Tiktok"/>
    <s v="จ่ายทีหลัง / COD"/>
    <s v=""/>
    <s v="-"/>
    <s v="14/10/2025 21:30"/>
  </r>
  <r>
    <x v="8"/>
    <x v="9"/>
    <n v="139"/>
    <n v="1"/>
    <s v="FYF3"/>
    <n v="299"/>
    <n v="0"/>
    <s v="ร้านที่2"/>
    <s v="เ*** ข***กลาง"/>
    <s v="เลย"/>
    <s v="-"/>
    <s v=""/>
    <s v="14/10/2025 21:30"/>
    <s v="-"/>
    <s v="J&amp;T COD"/>
    <s v="Tiktok"/>
    <s v="จ่ายทีหลัง / COD"/>
    <s v=""/>
    <s v="-"/>
    <s v="14/10/2025 21:30"/>
  </r>
  <r>
    <x v="0"/>
    <x v="0"/>
    <n v="50"/>
    <n v="1"/>
    <s v="FYF2"/>
    <n v="100"/>
    <n v="0"/>
    <s v="ร้านที่4"/>
    <s v="โ***ัย บ***าใส"/>
    <s v="อุบลราชธานี"/>
    <s v="-"/>
    <s v=""/>
    <s v="14/10/2025 21:27"/>
    <s v="-"/>
    <s v="J&amp;T COD"/>
    <s v="Tiktok"/>
    <s v="จ่ายทีหลัง / COD"/>
    <s v=""/>
    <s v="-"/>
    <s v="14/10/2025 21:27"/>
  </r>
  <r>
    <x v="1"/>
    <x v="1"/>
    <n v="50"/>
    <n v="1"/>
    <s v="FYF2"/>
    <n v="100"/>
    <n v="0"/>
    <s v="ร้านที่4"/>
    <s v="โ***ัย บ***าใส"/>
    <s v="อุบลราชธานี"/>
    <s v="-"/>
    <s v=""/>
    <s v="14/10/2025 21:27"/>
    <s v="-"/>
    <s v="J&amp;T COD"/>
    <s v="Tiktok"/>
    <s v="จ่ายทีหลัง / COD"/>
    <s v=""/>
    <s v="-"/>
    <s v="14/10/2025 21:27"/>
  </r>
  <r>
    <x v="2"/>
    <x v="2"/>
    <n v="50"/>
    <n v="1"/>
    <s v="FYF2"/>
    <n v="100"/>
    <n v="0"/>
    <s v="ร้านที่4"/>
    <s v="โ***ัย บ***าใส"/>
    <s v="อุบลราชธานี"/>
    <s v="-"/>
    <s v=""/>
    <s v="14/10/2025 21:27"/>
    <s v="-"/>
    <s v="J&amp;T COD"/>
    <s v="Tiktok"/>
    <s v="จ่ายทีหลัง / COD"/>
    <s v=""/>
    <s v="-"/>
    <s v="14/10/2025 21:27"/>
  </r>
  <r>
    <x v="7"/>
    <x v="8"/>
    <n v="66.666666666666671"/>
    <n v="3"/>
    <s v="FYF1"/>
    <n v="100"/>
    <n v="0"/>
    <s v="ร้านที่2"/>
    <s v="ล***​  ศ***หม"/>
    <s v="เพชรบูรณ์"/>
    <s v="-"/>
    <s v=""/>
    <s v="14/10/2025 21:26"/>
    <s v="-"/>
    <s v="J&amp;T Express"/>
    <s v="Tiktok"/>
    <s v="tiktok"/>
    <s v=""/>
    <s v="-"/>
    <s v="14/10/2025 21:27"/>
  </r>
  <r>
    <x v="0"/>
    <x v="0"/>
    <n v="50"/>
    <n v="1"/>
    <s v="FYF0"/>
    <n v="100"/>
    <n v="0"/>
    <s v="ร้านที่4"/>
    <s v="บ***่ง ศ***ะโม"/>
    <s v="ปราจีนบุรี"/>
    <s v="-"/>
    <s v=""/>
    <s v="14/10/2025 21:19"/>
    <s v="-"/>
    <s v="J&amp;T COD"/>
    <s v="Tiktok"/>
    <s v="จ่ายทีหลัง / COD"/>
    <s v=""/>
    <s v="-"/>
    <s v="14/10/2025 21:24"/>
  </r>
  <r>
    <x v="1"/>
    <x v="1"/>
    <n v="50"/>
    <n v="1"/>
    <s v="FYF0"/>
    <n v="100"/>
    <n v="0"/>
    <s v="ร้านที่4"/>
    <s v="บ***่ง ศ***ะโม"/>
    <s v="ปราจีนบุรี"/>
    <s v="-"/>
    <s v=""/>
    <s v="14/10/2025 21:19"/>
    <s v="-"/>
    <s v="J&amp;T COD"/>
    <s v="Tiktok"/>
    <s v="จ่ายทีหลัง / COD"/>
    <s v=""/>
    <s v="-"/>
    <s v="14/10/2025 21:24"/>
  </r>
  <r>
    <x v="2"/>
    <x v="2"/>
    <n v="50"/>
    <n v="1"/>
    <s v="FYF0"/>
    <n v="100"/>
    <n v="0"/>
    <s v="ร้านที่4"/>
    <s v="บ***่ง ศ***ะโม"/>
    <s v="ปราจีนบุรี"/>
    <s v="-"/>
    <s v=""/>
    <s v="14/10/2025 21:19"/>
    <s v="-"/>
    <s v="J&amp;T COD"/>
    <s v="Tiktok"/>
    <s v="จ่ายทีหลัง / COD"/>
    <s v=""/>
    <s v="-"/>
    <s v="14/10/2025 21:24"/>
  </r>
  <r>
    <x v="7"/>
    <x v="8"/>
    <n v="66.666666666666671"/>
    <n v="3"/>
    <s v="FYE99"/>
    <n v="100"/>
    <n v="0"/>
    <s v="ร้านที่2"/>
    <s v="m**"/>
    <s v="ปราจีนบุรี"/>
    <s v="-"/>
    <s v=""/>
    <s v="14/10/2025 21:19"/>
    <s v="-"/>
    <s v="J&amp;T COD"/>
    <s v="Tiktok"/>
    <s v="จ่ายทีหลัง / COD"/>
    <s v=""/>
    <s v="-"/>
    <s v="14/10/2025 21:24"/>
  </r>
  <r>
    <x v="3"/>
    <x v="3"/>
    <n v="66.666666666666671"/>
    <n v="3"/>
    <s v="FYE98"/>
    <n v="150"/>
    <n v="0"/>
    <s v="ร้านที่1"/>
    <s v="บ******ล"/>
    <s v="******สอร์ท, ตำบลกระบี่น้อย, อำเภอเมืองกระบี่ ตำบลกระบี่น้อย อำเภอเมืองกระบี่ จังหวัดกระบี่ 81000"/>
    <s v="81000"/>
    <s v="02"/>
    <s v="14/10/2025 21:46"/>
    <s v="-"/>
    <s v="SPX Express"/>
    <s v="Shopee"/>
    <s v="shopee"/>
    <s v=""/>
    <s v="-"/>
    <s v="14/10/2025 21:22"/>
  </r>
  <r>
    <x v="7"/>
    <x v="8"/>
    <n v="66.666666666666671"/>
    <n v="3"/>
    <s v="FYE97"/>
    <n v="100"/>
    <n v="0"/>
    <s v="ร้านที่2"/>
    <s v="พ***ินทร์ อ***๊ะภา"/>
    <s v="ปทุมธานี"/>
    <s v="-"/>
    <s v=""/>
    <s v="14/10/2025 21:00"/>
    <s v="-"/>
    <s v="Flash Express Thailand COD"/>
    <s v="Tiktok"/>
    <s v="จ่ายทีหลัง / COD"/>
    <s v=""/>
    <s v="-"/>
    <s v="14/10/2025 21:00"/>
  </r>
  <r>
    <x v="3"/>
    <x v="3"/>
    <n v="66.666666666666671"/>
    <n v="3"/>
    <s v="FYE96"/>
    <n v="178"/>
    <n v="0"/>
    <s v="ร้านที่1"/>
    <s v="พ******ล"/>
    <s v="******ำบลขลุง อำเภอขลุง จังหวัดจันทบุรี 22110"/>
    <s v="22110"/>
    <s v="90"/>
    <s v="14/10/2025 20:59"/>
    <s v="-"/>
    <s v="SPX Express"/>
    <s v="Shopee"/>
    <s v="shopee"/>
    <s v=""/>
    <s v="-"/>
    <s v="14/10/2025 20:59"/>
  </r>
  <r>
    <x v="9"/>
    <x v="10"/>
    <n v="14"/>
    <n v="2"/>
    <s v="FYE96"/>
    <n v="178"/>
    <n v="0"/>
    <s v="ร้านที่1"/>
    <s v="พ******ล"/>
    <s v="******ำบลขลุง อำเภอขลุง จังหวัดจันทบุรี 22110"/>
    <s v="22110"/>
    <s v="90"/>
    <s v="14/10/2025 20:59"/>
    <s v="-"/>
    <s v="SPX Express"/>
    <s v="Shopee"/>
    <s v="shopee"/>
    <s v=""/>
    <s v="-"/>
    <s v="14/10/2025 20:59"/>
  </r>
  <r>
    <x v="5"/>
    <x v="5"/>
    <n v="50"/>
    <n v="6"/>
    <s v="FYE95"/>
    <n v="200"/>
    <n v="0"/>
    <s v="ร้านที่2"/>
    <s v="ค***ุพา เ***ทอง"/>
    <s v="กาญจนบุรี"/>
    <s v="-"/>
    <s v=""/>
    <s v="14/10/2025 20:57"/>
    <s v="-"/>
    <s v="J&amp;T COD"/>
    <s v="Tiktok"/>
    <s v="จ่ายทีหลัง / COD"/>
    <s v=""/>
    <s v="-"/>
    <s v="14/10/2025 20:58"/>
  </r>
  <r>
    <x v="0"/>
    <x v="0"/>
    <n v="50"/>
    <n v="1"/>
    <s v="FYE92"/>
    <n v="138"/>
    <n v="38"/>
    <s v="ร้านที่4"/>
    <s v="ก***ันท์ ห***การกุล"/>
    <s v="เชียงราย"/>
    <s v="-"/>
    <s v=""/>
    <s v="14/10/2025 20:51"/>
    <s v="-"/>
    <s v="J&amp;T COD"/>
    <s v="Tiktok"/>
    <s v="จ่ายทีหลัง / COD"/>
    <s v=""/>
    <s v="-"/>
    <s v="14/10/2025 20:52"/>
  </r>
  <r>
    <x v="1"/>
    <x v="1"/>
    <n v="50"/>
    <n v="1"/>
    <s v="FYE92"/>
    <n v="138"/>
    <n v="38"/>
    <s v="ร้านที่4"/>
    <s v="ก***ันท์ ห***การกุล"/>
    <s v="เชียงราย"/>
    <s v="-"/>
    <s v=""/>
    <s v="14/10/2025 20:51"/>
    <s v="-"/>
    <s v="J&amp;T COD"/>
    <s v="Tiktok"/>
    <s v="จ่ายทีหลัง / COD"/>
    <s v=""/>
    <s v="-"/>
    <s v="14/10/2025 20:52"/>
  </r>
  <r>
    <x v="2"/>
    <x v="2"/>
    <n v="50"/>
    <n v="1"/>
    <s v="FYE92"/>
    <n v="138"/>
    <n v="38"/>
    <s v="ร้านที่4"/>
    <s v="ก***ันท์ ห***การกุล"/>
    <s v="เชียงราย"/>
    <s v="-"/>
    <s v=""/>
    <s v="14/10/2025 20:51"/>
    <s v="-"/>
    <s v="J&amp;T COD"/>
    <s v="Tiktok"/>
    <s v="จ่ายทีหลัง / COD"/>
    <s v=""/>
    <s v="-"/>
    <s v="14/10/2025 20:52"/>
  </r>
  <r>
    <x v="7"/>
    <x v="8"/>
    <n v="66.666666666666671"/>
    <n v="3"/>
    <s v="FYE91"/>
    <n v="100"/>
    <n v="0"/>
    <s v="ร้านที่2"/>
    <s v="จ***ล   ห***้อย"/>
    <s v="ชุมพร"/>
    <s v="-"/>
    <s v=""/>
    <s v="14/10/2025 20:48"/>
    <s v="-"/>
    <s v="Flash Express Thailand COD"/>
    <s v="Tiktok"/>
    <s v="จ่ายทีหลัง / COD"/>
    <s v=""/>
    <s v="-"/>
    <s v="14/10/2025 20:48"/>
  </r>
  <r>
    <x v="0"/>
    <x v="0"/>
    <n v="50"/>
    <n v="1"/>
    <s v="FYE90"/>
    <n v="100"/>
    <n v="0"/>
    <s v="ร้านที่4"/>
    <s v="ห***น   ก***า"/>
    <s v="เลย"/>
    <s v="-"/>
    <s v=""/>
    <s v="14/10/2025 20:43"/>
    <s v="-"/>
    <s v="J&amp;T COD"/>
    <s v="Tiktok"/>
    <s v="จ่ายทีหลัง / COD"/>
    <s v=""/>
    <s v="-"/>
    <s v="14/10/2025 20:44"/>
  </r>
  <r>
    <x v="1"/>
    <x v="1"/>
    <n v="50"/>
    <n v="1"/>
    <s v="FYE90"/>
    <n v="100"/>
    <n v="0"/>
    <s v="ร้านที่4"/>
    <s v="ห***น   ก***า"/>
    <s v="เลย"/>
    <s v="-"/>
    <s v=""/>
    <s v="14/10/2025 20:43"/>
    <s v="-"/>
    <s v="J&amp;T COD"/>
    <s v="Tiktok"/>
    <s v="จ่ายทีหลัง / COD"/>
    <s v=""/>
    <s v="-"/>
    <s v="14/10/2025 20:44"/>
  </r>
  <r>
    <x v="2"/>
    <x v="2"/>
    <n v="50"/>
    <n v="1"/>
    <s v="FYE90"/>
    <n v="100"/>
    <n v="0"/>
    <s v="ร้านที่4"/>
    <s v="ห***น   ก***า"/>
    <s v="เลย"/>
    <s v="-"/>
    <s v=""/>
    <s v="14/10/2025 20:43"/>
    <s v="-"/>
    <s v="J&amp;T COD"/>
    <s v="Tiktok"/>
    <s v="จ่ายทีหลัง / COD"/>
    <s v=""/>
    <s v="-"/>
    <s v="14/10/2025 20:44"/>
  </r>
  <r>
    <x v="10"/>
    <x v="11"/>
    <n v="109"/>
    <n v="1"/>
    <s v="FYE89"/>
    <n v="116"/>
    <n v="7"/>
    <s v="ร้านที่1"/>
    <s v="สาว พม่า"/>
    <s v="หน้าป้อมยาม 24/2 · ทุ่งหลวง/ Thung Luang_x000a__x000a_ปากท่อ/ Pak Thoราชบุรี/ Ratchaburi_x000a_70140"/>
    <s v="70140"/>
    <s v="660949240850"/>
    <s v="14/10/2025 20:43"/>
    <s v="-"/>
    <s v="Kerry_dropoff"/>
    <s v="Lazada"/>
    <s v="lazada"/>
    <s v=""/>
    <s v="-"/>
    <s v="14/10/2025 20:43"/>
  </r>
  <r>
    <x v="0"/>
    <x v="0"/>
    <n v="50"/>
    <n v="1"/>
    <s v="FYE88"/>
    <n v="100"/>
    <n v="0"/>
    <s v="ร้านที่4"/>
    <s v="ช***ร  เ***ยงธรรม"/>
    <s v="นครสวรรค์"/>
    <s v="-"/>
    <s v=""/>
    <s v="14/10/2025 20:42"/>
    <s v="-"/>
    <s v="J&amp;T COD"/>
    <s v="Tiktok"/>
    <s v="จ่ายทีหลัง / COD"/>
    <s v=""/>
    <s v="-"/>
    <s v="14/10/2025 20:42"/>
  </r>
  <r>
    <x v="1"/>
    <x v="1"/>
    <n v="50"/>
    <n v="1"/>
    <s v="FYE88"/>
    <n v="100"/>
    <n v="0"/>
    <s v="ร้านที่4"/>
    <s v="ช***ร  เ***ยงธรรม"/>
    <s v="นครสวรรค์"/>
    <s v="-"/>
    <s v=""/>
    <s v="14/10/2025 20:42"/>
    <s v="-"/>
    <s v="J&amp;T COD"/>
    <s v="Tiktok"/>
    <s v="จ่ายทีหลัง / COD"/>
    <s v=""/>
    <s v="-"/>
    <s v="14/10/2025 20:42"/>
  </r>
  <r>
    <x v="2"/>
    <x v="2"/>
    <n v="50"/>
    <n v="1"/>
    <s v="FYE88"/>
    <n v="100"/>
    <n v="0"/>
    <s v="ร้านที่4"/>
    <s v="ช***ร  เ***ยงธรรม"/>
    <s v="นครสวรรค์"/>
    <s v="-"/>
    <s v=""/>
    <s v="14/10/2025 20:42"/>
    <s v="-"/>
    <s v="J&amp;T COD"/>
    <s v="Tiktok"/>
    <s v="จ่ายทีหลัง / COD"/>
    <s v=""/>
    <s v="-"/>
    <s v="14/10/2025 20:42"/>
  </r>
  <r>
    <x v="8"/>
    <x v="11"/>
    <n v="59"/>
    <n v="1"/>
    <s v="FYE87"/>
    <n v="59"/>
    <n v="0"/>
    <s v="ร้านที่1"/>
    <s v="สาว พม่า"/>
    <s v="หน้าป้อมยาม 24/2 · ทุ่งหลวง/ Thung Luang_x000a__x000a_ปากท่อ/ Pak Thoราชบุรี/ Ratchaburi_x000a_70140"/>
    <s v="70140"/>
    <s v="660949240850"/>
    <s v="14/10/2025 20:40"/>
    <s v="-"/>
    <s v="Kerry_dropoff"/>
    <s v="Lazada"/>
    <s v="lazada"/>
    <s v=""/>
    <s v="-"/>
    <s v="14/10/2025 20:40"/>
  </r>
  <r>
    <x v="4"/>
    <x v="12"/>
    <n v="64"/>
    <n v="1"/>
    <s v="FYE86"/>
    <n v="71"/>
    <n v="7"/>
    <s v="ร้านที่1"/>
    <s v="ฮันนี่"/>
    <s v="91/63 91/63 ม.5 ถนน.ร่วมอุทิศ ซอย.หลากำนันซอยตัน บ้านหลังสุดท้ายสุดซอย · คลองแห/ Khlong Hae_x000a__x000a_หาดใหญ่/ Hat Yaiสงขลา/ Songkhla_x000a_90110"/>
    <s v="90110"/>
    <s v="660930815352"/>
    <s v="14/10/2025 20:39"/>
    <s v="-"/>
    <s v="Kerry_dropoff"/>
    <s v="Lazada"/>
    <s v="lazada"/>
    <s v=""/>
    <s v="-"/>
    <s v="14/10/2025 20:38"/>
  </r>
  <r>
    <x v="4"/>
    <x v="4"/>
    <n v="66.333333333333329"/>
    <n v="3"/>
    <s v="FYE83"/>
    <n v="220"/>
    <n v="0"/>
    <s v="ร้านที่4"/>
    <s v="ว***า.กำลังเอก"/>
    <s v="ปทุมธานี"/>
    <s v="-"/>
    <s v=""/>
    <s v="14/10/2025 20:26"/>
    <s v="-"/>
    <s v="Flash Express Thailand COD"/>
    <s v="Tiktok"/>
    <s v="จ่ายทีหลัง / COD"/>
    <s v=""/>
    <s v="-"/>
    <s v="14/10/2025 20:27"/>
  </r>
  <r>
    <x v="7"/>
    <x v="8"/>
    <n v="66.666666666666671"/>
    <n v="3"/>
    <s v="FYE81"/>
    <n v="100"/>
    <n v="0"/>
    <s v="ร้านที่2"/>
    <s v="ต***"/>
    <s v="กรุงเทพฯ"/>
    <s v="-"/>
    <s v=""/>
    <s v="14/10/2025 20:24"/>
    <s v="-"/>
    <s v="J&amp;T COD"/>
    <s v="Tiktok"/>
    <s v="จ่ายทีหลัง / COD"/>
    <s v=""/>
    <s v="-"/>
    <s v="14/10/2025 20:24"/>
  </r>
  <r>
    <x v="7"/>
    <x v="8"/>
    <n v="66.666666666666671"/>
    <n v="3"/>
    <s v="FYE80"/>
    <n v="100"/>
    <n v="0"/>
    <s v="ร้านที่2"/>
    <s v="อ***ญา"/>
    <s v="กรุงเทพมหานคร"/>
    <s v="-"/>
    <s v=""/>
    <s v="14/10/2025 20:21"/>
    <s v="-"/>
    <s v="J&amp;T Express"/>
    <s v="Tiktok"/>
    <s v="tiktok"/>
    <s v=""/>
    <s v="-"/>
    <s v="14/10/2025 20:21"/>
  </r>
  <r>
    <x v="7"/>
    <x v="8"/>
    <n v="66.666666666666671"/>
    <n v="3"/>
    <s v="FYE79"/>
    <n v="100"/>
    <n v="0"/>
    <s v="ร้านที่2"/>
    <s v="ส***ญญา แ***เสลา"/>
    <s v="เทศบาลนครนครราชสีมา"/>
    <s v="-"/>
    <s v=""/>
    <s v="14/10/2025 20:21"/>
    <s v="-"/>
    <s v="J&amp;T COD"/>
    <s v="Tiktok"/>
    <s v="จ่ายทีหลัง / COD"/>
    <s v=""/>
    <s v="-"/>
    <s v="14/10/2025 20:21"/>
  </r>
  <r>
    <x v="5"/>
    <x v="5"/>
    <n v="50"/>
    <n v="6"/>
    <s v="FYE78"/>
    <n v="200"/>
    <n v="0"/>
    <s v="ร้านที่2"/>
    <s v="P***time L***Stye"/>
    <s v="นครราชสีมา"/>
    <s v="-"/>
    <s v=""/>
    <s v="14/10/2025 20:13"/>
    <s v="-"/>
    <s v="Flash Express Thailand COD"/>
    <s v="Tiktok"/>
    <s v="จ่ายทีหลัง / COD"/>
    <s v=""/>
    <s v="-"/>
    <s v="14/10/2025 20:13"/>
  </r>
  <r>
    <x v="4"/>
    <x v="4"/>
    <n v="69.900000000000006"/>
    <n v="10"/>
    <s v="FYE77"/>
    <n v="934"/>
    <n v="73"/>
    <s v="ร้านที่1"/>
    <s v="ค******์"/>
    <s v="******งสิต2 ตำบลสวนพริกไทย อำเภอเมืองปทุมธานี ตำบลสวนพริกไทย อำเภอเมืองปทุมธานี จังหวัดปทุมธานี 12000"/>
    <s v="12000"/>
    <s v="69"/>
    <s v="14/10/2025 20:04"/>
    <s v="-"/>
    <s v="SPX Express"/>
    <s v="Shopee"/>
    <s v="shopee"/>
    <s v=""/>
    <s v="-"/>
    <s v="14/10/2025 20:03"/>
  </r>
  <r>
    <x v="4"/>
    <x v="4"/>
    <n v="77"/>
    <n v="1"/>
    <s v="FYE77"/>
    <n v="934"/>
    <n v="73"/>
    <s v="ร้านที่1"/>
    <s v="ค******์"/>
    <s v="******งสิต2 ตำบลสวนพริกไทย อำเภอเมืองปทุมธานี ตำบลสวนพริกไทย อำเภอเมืองปทุมธานี จังหวัดปทุมธานี 12000"/>
    <s v="12000"/>
    <s v="69"/>
    <s v="14/10/2025 20:04"/>
    <s v="-"/>
    <s v="SPX Express"/>
    <s v="Shopee"/>
    <s v="shopee"/>
    <s v=""/>
    <s v="-"/>
    <s v="14/10/2025 20:03"/>
  </r>
  <r>
    <x v="7"/>
    <x v="8"/>
    <n v="66.666666666666671"/>
    <n v="3"/>
    <s v="FYE75"/>
    <n v="100"/>
    <n v="0"/>
    <s v="ร้านที่2"/>
    <s v="น***าญ"/>
    <s v="แพร่"/>
    <s v="-"/>
    <s v=""/>
    <s v="14/10/2025 20:01"/>
    <s v="-"/>
    <s v="J&amp;T COD"/>
    <s v="Tiktok"/>
    <s v="จ่ายทีหลัง / COD"/>
    <s v=""/>
    <s v="-"/>
    <s v="14/10/2025 20:01"/>
  </r>
  <r>
    <x v="4"/>
    <x v="12"/>
    <n v="30"/>
    <n v="1"/>
    <s v="FYE74"/>
    <n v="30"/>
    <n v="0"/>
    <s v="ร้านที่1"/>
    <s v="ืวน้รเ"/>
    <s v="ชุมชนร่มเย็น28(/)499999 ซยอย2/17 ดนนดด37373883883 · คูคต/ Khu Khot_x000a__x000a_ลำลูกกา/ Lam Luk Kaปทุมธานี/ Pathum Thani_x000a_12130"/>
    <s v="12130"/>
    <s v="660958392486"/>
    <s v="14/10/2025 19:59"/>
    <s v="-"/>
    <s v="Kerry_dropoff"/>
    <s v="Lazada"/>
    <s v="lazada"/>
    <s v=""/>
    <s v="-"/>
    <s v="14/10/2025 19:59"/>
  </r>
  <r>
    <x v="5"/>
    <x v="5"/>
    <n v="33.333333333333336"/>
    <n v="3"/>
    <s v="FYE73"/>
    <n v="100"/>
    <n v="0"/>
    <s v="ร้านที่2"/>
    <s v="โ***"/>
    <s v="สระบุรี"/>
    <s v="-"/>
    <s v=""/>
    <s v="14/10/2025 19:53"/>
    <s v="-"/>
    <s v="J&amp;T COD"/>
    <s v="Tiktok"/>
    <s v="จ่ายทีหลัง / COD"/>
    <s v=""/>
    <s v="-"/>
    <s v="14/10/2025 19:53"/>
  </r>
  <r>
    <x v="0"/>
    <x v="0"/>
    <n v="50"/>
    <n v="1"/>
    <s v="FYE71"/>
    <n v="100"/>
    <n v="0"/>
    <s v="ร้านที่4"/>
    <s v="ณ***รี  ส***สน"/>
    <s v="เทศบาลนครนครราชสีมา"/>
    <s v="-"/>
    <s v=""/>
    <s v="14/10/2025 19:38"/>
    <s v="-"/>
    <s v="J&amp;T COD"/>
    <s v="Tiktok"/>
    <s v="จ่ายทีหลัง / COD"/>
    <s v=""/>
    <s v="-"/>
    <s v="14/10/2025 19:38"/>
  </r>
  <r>
    <x v="1"/>
    <x v="1"/>
    <n v="50"/>
    <n v="1"/>
    <s v="FYE71"/>
    <n v="100"/>
    <n v="0"/>
    <s v="ร้านที่4"/>
    <s v="ณ***รี  ส***สน"/>
    <s v="เทศบาลนครนครราชสีมา"/>
    <s v="-"/>
    <s v=""/>
    <s v="14/10/2025 19:38"/>
    <s v="-"/>
    <s v="J&amp;T COD"/>
    <s v="Tiktok"/>
    <s v="จ่ายทีหลัง / COD"/>
    <s v=""/>
    <s v="-"/>
    <s v="14/10/2025 19:38"/>
  </r>
  <r>
    <x v="2"/>
    <x v="2"/>
    <n v="50"/>
    <n v="1"/>
    <s v="FYE71"/>
    <n v="100"/>
    <n v="0"/>
    <s v="ร้านที่4"/>
    <s v="ณ***รี  ส***สน"/>
    <s v="เทศบาลนครนครราชสีมา"/>
    <s v="-"/>
    <s v=""/>
    <s v="14/10/2025 19:38"/>
    <s v="-"/>
    <s v="J&amp;T COD"/>
    <s v="Tiktok"/>
    <s v="จ่ายทีหลัง / COD"/>
    <s v=""/>
    <s v="-"/>
    <s v="14/10/2025 19:38"/>
  </r>
  <r>
    <x v="5"/>
    <x v="5"/>
    <n v="33.333333333333336"/>
    <n v="3"/>
    <s v="FYE70"/>
    <n v="100"/>
    <n v="0"/>
    <s v="ร้านที่2"/>
    <s v="น***รรณจักร์ ช***ยก"/>
    <s v="เชียงใหม่"/>
    <s v="-"/>
    <s v=""/>
    <s v="14/10/2025 19:32"/>
    <s v="-"/>
    <s v="J&amp;T Express"/>
    <s v="Tiktok"/>
    <s v="tiktok"/>
    <s v=""/>
    <s v="-"/>
    <s v="14/10/2025 19:31"/>
  </r>
  <r>
    <x v="4"/>
    <x v="4"/>
    <n v="66.333333333333329"/>
    <n v="3"/>
    <s v="FYE69"/>
    <n v="284.60000000000002"/>
    <n v="42"/>
    <s v="ร้านที่8"/>
    <s v="วนิดากำลังเอก"/>
    <s v="หมู่บ้านพฤกษา32 ซอยเทศบาล 38/305หมุ่7 · บึงคำพร้อย/ Bueng Kham Phroi_x000a__x000a_ลำลูกกา/ Lam Luk Kaปทุมธานี/ Pathum Thani_x000a_12150"/>
    <s v="12150"/>
    <s v="660917720378"/>
    <s v="14/10/2025 19:34"/>
    <s v="-"/>
    <s v="Kerry_dropoff"/>
    <s v="Lazada"/>
    <s v="lazada"/>
    <s v=""/>
    <s v="-"/>
    <s v="14/10/2025 19:30"/>
  </r>
  <r>
    <x v="5"/>
    <x v="5"/>
    <n v="33.333333333333336"/>
    <n v="6"/>
    <s v="FYE68"/>
    <n v="290"/>
    <n v="0"/>
    <s v="ร้านที่2"/>
    <s v="น***ร ข***อง"/>
    <s v="กรุงเทพฯ"/>
    <s v="-"/>
    <s v=""/>
    <s v="15/10/2025 06:51"/>
    <s v="-"/>
    <s v="Flash Express Thailand"/>
    <s v="Tiktok"/>
    <s v="tiktok"/>
    <s v=""/>
    <s v="-"/>
    <s v="14/10/2025 19:23"/>
  </r>
  <r>
    <x v="5"/>
    <x v="5"/>
    <n v="33.333333333333336"/>
    <n v="3"/>
    <s v="FYE68"/>
    <n v="290"/>
    <n v="0"/>
    <s v="ร้านที่2"/>
    <s v="น***ร ข***อง"/>
    <s v="กรุงเทพฯ"/>
    <s v="-"/>
    <s v=""/>
    <s v="15/10/2025 06:51"/>
    <s v="-"/>
    <s v="Flash Express Thailand"/>
    <s v="Tiktok"/>
    <s v="tiktok"/>
    <s v=""/>
    <s v="-"/>
    <s v="14/10/2025 19:23"/>
  </r>
  <r>
    <x v="0"/>
    <x v="0"/>
    <n v="50"/>
    <n v="1"/>
    <s v="FYE67"/>
    <n v="100"/>
    <n v="0"/>
    <s v="ร้านที่4"/>
    <s v="น***พชร แ***ส"/>
    <s v="นครปฐม"/>
    <s v="-"/>
    <s v=""/>
    <s v="14/10/2025 19:22"/>
    <s v="-"/>
    <s v="Flash Express Thailand COD"/>
    <s v="Tiktok"/>
    <s v="จ่ายทีหลัง / COD"/>
    <s v=""/>
    <s v="-"/>
    <s v="14/10/2025 19:22"/>
  </r>
  <r>
    <x v="1"/>
    <x v="1"/>
    <n v="50"/>
    <n v="1"/>
    <s v="FYE67"/>
    <n v="100"/>
    <n v="0"/>
    <s v="ร้านที่4"/>
    <s v="น***พชร แ***ส"/>
    <s v="นครปฐม"/>
    <s v="-"/>
    <s v=""/>
    <s v="14/10/2025 19:22"/>
    <s v="-"/>
    <s v="Flash Express Thailand COD"/>
    <s v="Tiktok"/>
    <s v="จ่ายทีหลัง / COD"/>
    <s v=""/>
    <s v="-"/>
    <s v="14/10/2025 19:22"/>
  </r>
  <r>
    <x v="2"/>
    <x v="2"/>
    <n v="50"/>
    <n v="1"/>
    <s v="FYE67"/>
    <n v="100"/>
    <n v="0"/>
    <s v="ร้านที่4"/>
    <s v="น***พชร แ***ส"/>
    <s v="นครปฐม"/>
    <s v="-"/>
    <s v=""/>
    <s v="14/10/2025 19:22"/>
    <s v="-"/>
    <s v="Flash Express Thailand COD"/>
    <s v="Tiktok"/>
    <s v="จ่ายทีหลัง / COD"/>
    <s v=""/>
    <s v="-"/>
    <s v="14/10/2025 19:22"/>
  </r>
  <r>
    <x v="0"/>
    <x v="0"/>
    <n v="50"/>
    <n v="1"/>
    <s v="FYE66"/>
    <n v="100"/>
    <n v="0"/>
    <s v="ร้านที่4"/>
    <s v="ศ***ัลย์"/>
    <s v="พระนครศรีอยุธยา"/>
    <s v="-"/>
    <s v=""/>
    <s v="14/10/2025 19:22"/>
    <s v="-"/>
    <s v="J&amp;T COD"/>
    <s v="Tiktok"/>
    <s v="จ่ายทีหลัง / COD"/>
    <s v=""/>
    <s v="-"/>
    <s v="14/10/2025 19:22"/>
  </r>
  <r>
    <x v="1"/>
    <x v="1"/>
    <n v="50"/>
    <n v="1"/>
    <s v="FYE66"/>
    <n v="100"/>
    <n v="0"/>
    <s v="ร้านที่4"/>
    <s v="ศ***ัลย์"/>
    <s v="พระนครศรีอยุธยา"/>
    <s v="-"/>
    <s v=""/>
    <s v="14/10/2025 19:22"/>
    <s v="-"/>
    <s v="J&amp;T COD"/>
    <s v="Tiktok"/>
    <s v="จ่ายทีหลัง / COD"/>
    <s v=""/>
    <s v="-"/>
    <s v="14/10/2025 19:22"/>
  </r>
  <r>
    <x v="2"/>
    <x v="2"/>
    <n v="50"/>
    <n v="1"/>
    <s v="FYE66"/>
    <n v="100"/>
    <n v="0"/>
    <s v="ร้านที่4"/>
    <s v="ศ***ัลย์"/>
    <s v="พระนครศรีอยุธยา"/>
    <s v="-"/>
    <s v=""/>
    <s v="14/10/2025 19:22"/>
    <s v="-"/>
    <s v="J&amp;T COD"/>
    <s v="Tiktok"/>
    <s v="จ่ายทีหลัง / COD"/>
    <s v=""/>
    <s v="-"/>
    <s v="14/10/2025 19:22"/>
  </r>
  <r>
    <x v="0"/>
    <x v="0"/>
    <n v="50"/>
    <n v="1"/>
    <s v="FYE65"/>
    <n v="100"/>
    <n v="0"/>
    <s v="ร้านที่4"/>
    <s v="G***"/>
    <s v="นครสวรรค์"/>
    <s v="-"/>
    <s v=""/>
    <s v="14/10/2025 19:20"/>
    <s v="-"/>
    <s v="J&amp;T Express"/>
    <s v="Tiktok"/>
    <s v="tiktok"/>
    <s v=""/>
    <s v="-"/>
    <s v="14/10/2025 19:19"/>
  </r>
  <r>
    <x v="1"/>
    <x v="1"/>
    <n v="50"/>
    <n v="1"/>
    <s v="FYE65"/>
    <n v="100"/>
    <n v="0"/>
    <s v="ร้านที่4"/>
    <s v="G***"/>
    <s v="นครสวรรค์"/>
    <s v="-"/>
    <s v=""/>
    <s v="14/10/2025 19:20"/>
    <s v="-"/>
    <s v="J&amp;T Express"/>
    <s v="Tiktok"/>
    <s v="tiktok"/>
    <s v=""/>
    <s v="-"/>
    <s v="14/10/2025 19:19"/>
  </r>
  <r>
    <x v="2"/>
    <x v="2"/>
    <n v="50"/>
    <n v="1"/>
    <s v="FYE65"/>
    <n v="100"/>
    <n v="0"/>
    <s v="ร้านที่4"/>
    <s v="G***"/>
    <s v="นครสวรรค์"/>
    <s v="-"/>
    <s v=""/>
    <s v="14/10/2025 19:20"/>
    <s v="-"/>
    <s v="J&amp;T Express"/>
    <s v="Tiktok"/>
    <s v="tiktok"/>
    <s v=""/>
    <s v="-"/>
    <s v="14/10/2025 19:19"/>
  </r>
  <r>
    <x v="2"/>
    <x v="2"/>
    <n v="60"/>
    <n v="3"/>
    <s v="FYE64"/>
    <n v="180"/>
    <n v="0"/>
    <s v="ร้านที่2"/>
    <s v="ว***ทร ว***าวัฒนรัตน์"/>
    <s v="อุทัยธานี"/>
    <s v="-"/>
    <s v=""/>
    <s v="14/10/2025 19:19"/>
    <s v="-"/>
    <s v="J&amp;T COD"/>
    <s v="Tiktok"/>
    <s v="จ่ายทีหลัง / COD"/>
    <s v=""/>
    <s v="-"/>
    <s v="14/10/2025 19:19"/>
  </r>
  <r>
    <x v="7"/>
    <x v="8"/>
    <n v="66.666666666666671"/>
    <n v="3"/>
    <s v="FYE63"/>
    <n v="100"/>
    <n v="0"/>
    <s v="ร้านที่2"/>
    <s v="ณ***ร ว***กาศ"/>
    <s v="เทศบาลนครเชียงใหม่"/>
    <s v="-"/>
    <s v=""/>
    <s v="14/10/2025 19:14"/>
    <s v="-"/>
    <s v="J&amp;T COD"/>
    <s v="Tiktok"/>
    <s v="จ่ายทีหลัง / COD"/>
    <s v=""/>
    <s v="-"/>
    <s v="14/10/2025 19:14"/>
  </r>
  <r>
    <x v="4"/>
    <x v="6"/>
    <n v="29"/>
    <n v="1"/>
    <s v="FYE62"/>
    <n v="29"/>
    <n v="0"/>
    <s v="ร้านที่3"/>
    <s v="วกนก กมส"/>
    <s v="ชุมชนร่มเย็น 28///49999999 ซแยย 2/17 jxx8383337 · คูคต/ Khu Khot_x000a__x000a_ลำลูกกา/ Lam Luk Kaปทุมธานี/ Pathum Thani_x000a_12130"/>
    <s v="12130"/>
    <s v="660967254359"/>
    <s v="14/10/2025 19:11"/>
    <s v="-"/>
    <s v="Kerry_dropoff"/>
    <s v="Lazada"/>
    <s v="lazada"/>
    <s v=""/>
    <s v="-"/>
    <s v="14/10/2025 19:11"/>
  </r>
  <r>
    <x v="11"/>
    <x v="13"/>
    <n v="10"/>
    <n v="100"/>
    <s v="FYE61"/>
    <n v="1296"/>
    <n v="96"/>
    <s v="ร้านที่2"/>
    <s v="ส******า"/>
    <s v="******งเหนือ ตำบลวังเหนือ อำเภอบ้านด่าน จังหวัดบุรีรัมย์ 31000"/>
    <s v="31000"/>
    <s v="98"/>
    <s v="14/10/2025 19:10"/>
    <s v="-"/>
    <s v="Flash Express"/>
    <s v="Shopee"/>
    <s v="shopee"/>
    <s v=""/>
    <s v="-"/>
    <s v="14/10/2025 19:09"/>
  </r>
  <r>
    <x v="5"/>
    <x v="5"/>
    <n v="50"/>
    <n v="6"/>
    <s v="FYE60"/>
    <n v="200"/>
    <n v="0"/>
    <s v="ร้านที่2"/>
    <s v="น***าววราภรณ์  อ***ะเขื่อน"/>
    <s v="น่าน"/>
    <s v="-"/>
    <s v=""/>
    <s v="14/10/2025 19:00"/>
    <s v="-"/>
    <s v="Flash Express Thailand COD"/>
    <s v="Tiktok"/>
    <s v="จ่ายทีหลัง / COD"/>
    <s v=""/>
    <s v="-"/>
    <s v="14/10/2025 19:00"/>
  </r>
  <r>
    <x v="4"/>
    <x v="6"/>
    <n v="30"/>
    <n v="1"/>
    <s v="FYE59"/>
    <n v="30"/>
    <n v="0"/>
    <s v="ร้านที่3"/>
    <s v="somkaja"/>
    <s v="ชุมชนร่มเย็น 28//49999999 ซแยย 2/17 สดส8338383 · คูคต/ Khu Khot_x000a__x000a_ลำลูกกา/ Lam Luk Kaปทุมธานี/ Pathum Thani_x000a_12130"/>
    <s v="12130"/>
    <s v="660972464362"/>
    <s v="14/10/2025 19:00"/>
    <s v="-"/>
    <s v="Kerry_dropoff"/>
    <s v="Lazada"/>
    <s v="lazada"/>
    <s v=""/>
    <s v="-"/>
    <s v="14/10/2025 19:00"/>
  </r>
  <r>
    <x v="7"/>
    <x v="8"/>
    <n v="66.666666666666671"/>
    <n v="3"/>
    <s v="FYE58"/>
    <n v="127"/>
    <n v="27"/>
    <s v="ร้านที่2"/>
    <s v="ส***า  โ***นธ์"/>
    <s v="ศรีสะเกษ"/>
    <s v="-"/>
    <s v=""/>
    <s v="14/10/2025 18:58"/>
    <s v="-"/>
    <s v="J&amp;T COD"/>
    <s v="Tiktok"/>
    <s v="จ่ายทีหลัง / COD"/>
    <s v=""/>
    <s v="-"/>
    <s v="14/10/2025 18:58"/>
  </r>
  <r>
    <x v="0"/>
    <x v="0"/>
    <n v="60"/>
    <n v="2"/>
    <s v="FYE57"/>
    <n v="190"/>
    <n v="0"/>
    <s v="ร้านที่2"/>
    <s v="ร***ร์ "/>
    <s v="ประจวบคีรีขันธ์"/>
    <s v="-"/>
    <s v=""/>
    <s v="14/10/2025 18:57"/>
    <s v="-"/>
    <s v="J&amp;T COD"/>
    <s v="Tiktok"/>
    <s v="จ่ายทีหลัง / COD"/>
    <s v=""/>
    <s v="-"/>
    <s v="14/10/2025 18:58"/>
  </r>
  <r>
    <x v="1"/>
    <x v="1"/>
    <n v="60"/>
    <n v="2"/>
    <s v="FYE57"/>
    <n v="190"/>
    <n v="0"/>
    <s v="ร้านที่2"/>
    <s v="ร***ร์ "/>
    <s v="ประจวบคีรีขันธ์"/>
    <s v="-"/>
    <s v=""/>
    <s v="14/10/2025 18:57"/>
    <s v="-"/>
    <s v="J&amp;T COD"/>
    <s v="Tiktok"/>
    <s v="จ่ายทีหลัง / COD"/>
    <s v=""/>
    <s v="-"/>
    <s v="14/10/2025 18:58"/>
  </r>
  <r>
    <x v="2"/>
    <x v="2"/>
    <n v="60"/>
    <n v="2"/>
    <s v="FYE57"/>
    <n v="190"/>
    <n v="0"/>
    <s v="ร้านที่2"/>
    <s v="ร***ร์ "/>
    <s v="ประจวบคีรีขันธ์"/>
    <s v="-"/>
    <s v=""/>
    <s v="14/10/2025 18:57"/>
    <s v="-"/>
    <s v="J&amp;T COD"/>
    <s v="Tiktok"/>
    <s v="จ่ายทีหลัง / COD"/>
    <s v=""/>
    <s v="-"/>
    <s v="14/10/2025 18:58"/>
  </r>
  <r>
    <x v="5"/>
    <x v="5"/>
    <n v="50"/>
    <n v="6"/>
    <s v="FYE56"/>
    <n v="200"/>
    <n v="0"/>
    <s v="ร้านที่2"/>
    <s v="ส***"/>
    <s v="กรุงเทพมหานคร"/>
    <s v="-"/>
    <s v=""/>
    <s v="14/10/2025 18:57"/>
    <s v="-"/>
    <s v="J&amp;T COD"/>
    <s v="Tiktok"/>
    <s v="จ่ายทีหลัง / COD"/>
    <s v=""/>
    <s v="-"/>
    <s v="14/10/2025 18:57"/>
  </r>
  <r>
    <x v="7"/>
    <x v="8"/>
    <n v="66.666666666666671"/>
    <n v="3"/>
    <s v="FYE55"/>
    <n v="100"/>
    <n v="0"/>
    <s v="ร้านที่2"/>
    <s v="ท*** เ***มาตศรี"/>
    <s v="นครศรีธรรมราช"/>
    <s v="-"/>
    <s v=""/>
    <s v="14/10/2025 18:57"/>
    <s v="-"/>
    <s v="J&amp;T COD"/>
    <s v="Tiktok"/>
    <s v="จ่ายทีหลัง / COD"/>
    <s v=""/>
    <s v="-"/>
    <s v="14/10/2025 18:57"/>
  </r>
  <r>
    <x v="5"/>
    <x v="5"/>
    <n v="50"/>
    <n v="6"/>
    <s v="FYE53"/>
    <n v="200"/>
    <n v="0"/>
    <s v="ร้านที่2"/>
    <s v="ช***ร อ***ต"/>
    <s v="ลำปาง"/>
    <s v="-"/>
    <s v=""/>
    <s v="14/10/2025 18:52"/>
    <s v="-"/>
    <s v="J&amp;T COD"/>
    <s v="Tiktok"/>
    <s v="จ่ายทีหลัง / COD"/>
    <s v=""/>
    <s v="-"/>
    <s v="14/10/2025 18:52"/>
  </r>
  <r>
    <x v="4"/>
    <x v="4"/>
    <n v="79"/>
    <n v="1"/>
    <s v="FYE52"/>
    <n v="79"/>
    <n v="0"/>
    <s v="ร้านที่1"/>
    <s v="น******ิ"/>
    <s v="******นบุใหญ่ ตำบลปราสาท ตำบลปราสาท อำเภอบ้านด่าน จังหวัดบุรีรัมย์ 31000"/>
    <s v="31000"/>
    <s v="00"/>
    <s v="14/10/2025 18:48"/>
    <s v="-"/>
    <s v="Flash Express"/>
    <s v="Shopee"/>
    <s v="shopee"/>
    <s v=""/>
    <s v="-"/>
    <s v="14/10/2025 18:48"/>
  </r>
  <r>
    <x v="12"/>
    <x v="14"/>
    <n v="71"/>
    <n v="1"/>
    <s v="FYE51"/>
    <n v="108"/>
    <n v="37"/>
    <s v="ร้านที่1"/>
    <s v="ค******ล"/>
    <s v="******ู่ที่ 5 ตำบลหนองมะค่าโมง อำเภอด่านช้าง จังหวัดสุพรรณบุรี 72180"/>
    <s v="72180"/>
    <s v="72"/>
    <s v="14/10/2025 19:17"/>
    <s v="-"/>
    <s v="SPX Express"/>
    <s v="Shopee"/>
    <s v="shopee"/>
    <s v=""/>
    <s v="-"/>
    <s v="14/10/2025 18:47"/>
  </r>
  <r>
    <x v="12"/>
    <x v="14"/>
    <n v="71"/>
    <n v="1"/>
    <s v="FYE50"/>
    <n v="108"/>
    <n v="37"/>
    <s v="ร้านที่1"/>
    <s v="ค******ล"/>
    <s v="******ู่ที่ 5 ตำบลหนองมะค่าโมง อำเภอด่านช้าง จังหวัดสุพรรณบุรี 72180"/>
    <s v="72180"/>
    <s v="72"/>
    <s v="14/10/2025 19:13"/>
    <s v="-"/>
    <s v="SPX Express"/>
    <s v="Shopee"/>
    <s v="shopee"/>
    <s v=""/>
    <s v="-"/>
    <s v="14/10/2025 18:43"/>
  </r>
  <r>
    <x v="12"/>
    <x v="14"/>
    <n v="71"/>
    <n v="1"/>
    <s v="FYE48"/>
    <n v="108"/>
    <n v="37"/>
    <s v="ร้านที่1"/>
    <s v="ค******ล"/>
    <s v="******ู่ที่ 5 ตำบลหนองมะค่าโมง อำเภอด่านช้าง จังหวัดสุพรรณบุรี 72180"/>
    <s v="72180"/>
    <s v="72"/>
    <s v="14/10/2025 18:54"/>
    <s v="-"/>
    <s v="SPX Express"/>
    <s v="Shopee"/>
    <s v="shopee"/>
    <s v=""/>
    <s v="-"/>
    <s v="14/10/2025 18:24"/>
  </r>
  <r>
    <x v="8"/>
    <x v="11"/>
    <n v="53.55"/>
    <n v="1"/>
    <s v="FYE47"/>
    <n v="53.55"/>
    <n v="0"/>
    <s v="ร้านที่1"/>
    <s v="มณีรัตน์ แก้วสุทธิ์"/>
    <s v="บ้านเปือย 60 หมู่ 6 · คูซอด/ Khu Sot_x000a__x000a_เมืองศรีสะเกษ/ Mueang Si Sa Ketศรีสะเกษ/ Sisaket_x000a_33000"/>
    <s v="33000"/>
    <s v="660957658285"/>
    <s v="14/10/2025 18:24"/>
    <s v="-"/>
    <s v="Kerry_dropoff"/>
    <s v="Lazada"/>
    <s v="lazada"/>
    <s v=""/>
    <s v="-"/>
    <s v="14/10/2025 18:24"/>
  </r>
  <r>
    <x v="12"/>
    <x v="14"/>
    <n v="71"/>
    <n v="1"/>
    <s v="FYE46"/>
    <n v="108"/>
    <n v="37"/>
    <s v="ร้านที่1"/>
    <s v="ค******ล"/>
    <s v="******ู่ที่ 5 ตำบลหนองมะค่าโมง อำเภอด่านช้าง จังหวัดสุพรรณบุรี 72180"/>
    <s v="72180"/>
    <s v="72"/>
    <s v="14/10/2025 18:52"/>
    <s v="-"/>
    <s v="SPX Express"/>
    <s v="Shopee"/>
    <s v="shopee"/>
    <s v=""/>
    <s v="-"/>
    <s v="14/10/2025 18:22"/>
  </r>
  <r>
    <x v="5"/>
    <x v="5"/>
    <n v="33.333333333333336"/>
    <n v="3"/>
    <s v="FYE45"/>
    <n v="150"/>
    <n v="0"/>
    <s v="ร้านที่2"/>
    <s v="น*ท"/>
    <s v="****** ถนนรัตนาธิเบศร์ ตำบลไทรม้า ตำบลไทรม้า อำเภอเมืองนนทบุรี จังหวัดนนทบุรี 11000"/>
    <s v="11000"/>
    <s v="56"/>
    <s v="14/10/2025 18:13"/>
    <s v="-"/>
    <s v="SPX Express"/>
    <s v="Shopee"/>
    <s v="shopee"/>
    <s v=""/>
    <s v="-"/>
    <s v="14/10/2025 18:12"/>
  </r>
  <r>
    <x v="13"/>
    <x v="15"/>
    <n v="54.5"/>
    <n v="2"/>
    <s v="FYE44"/>
    <n v="81.75"/>
    <n v="0"/>
    <s v="ร้านที่3"/>
    <s v="ป้า เกลียว"/>
    <s v="50/1 ซ.3 ถ.ปินดำริห์ ต.ในเมือง · ในเมือง/ Nai Mueang_x000a__x000a_เมืองกำแพงเพชร/ Mueang Kamphaeng Phetกำแพงเพชร/ Kamphaeng Phet_x000a_62000"/>
    <s v="62000"/>
    <s v="660981130409"/>
    <s v="14/10/2025 17:51"/>
    <s v="-"/>
    <s v="Kerry_dropoff"/>
    <s v="Lazada"/>
    <s v="lazada"/>
    <s v=""/>
    <s v="-"/>
    <s v="14/10/2025 17:51"/>
  </r>
  <r>
    <x v="11"/>
    <x v="13"/>
    <n v="10"/>
    <n v="30"/>
    <s v="FYE43"/>
    <n v="403"/>
    <n v="0"/>
    <s v="ร้านที่1"/>
    <s v="ว******ม"/>
    <s v="******มเกล้า ซอย 8 แขวงคลองสองต้นนุ่น เขตลาดกระบัง จังหวัดกรุงเทพมหานคร 10520"/>
    <s v="10520"/>
    <s v="75"/>
    <s v="14/10/2025 18:14"/>
    <s v="-"/>
    <s v="SPX Express"/>
    <s v="Shopee"/>
    <s v="shopee"/>
    <s v=""/>
    <s v="-"/>
    <s v="14/10/2025 17:44"/>
  </r>
  <r>
    <x v="4"/>
    <x v="4"/>
    <n v="77"/>
    <n v="1"/>
    <s v="FYE43"/>
    <n v="403"/>
    <n v="0"/>
    <s v="ร้านที่1"/>
    <s v="ว******ม"/>
    <s v="******มเกล้า ซอย 8 แขวงคลองสองต้นนุ่น เขตลาดกระบัง จังหวัดกรุงเทพมหานคร 10520"/>
    <s v="10520"/>
    <s v="75"/>
    <s v="14/10/2025 18:14"/>
    <s v="-"/>
    <s v="SPX Express"/>
    <s v="Shopee"/>
    <s v="shopee"/>
    <s v=""/>
    <s v="-"/>
    <s v="14/10/2025 17:44"/>
  </r>
  <r>
    <x v="7"/>
    <x v="8"/>
    <n v="66.666666666666671"/>
    <n v="3"/>
    <s v="FYE42"/>
    <n v="100"/>
    <n v="0"/>
    <s v="ร้านที่2"/>
    <s v="น***นภัสชญา น***าธนากุณ"/>
    <s v="พิษณุโลก"/>
    <s v="-"/>
    <s v=""/>
    <s v="14/10/2025 17:41"/>
    <s v="-"/>
    <s v="J&amp;T COD"/>
    <s v="Tiktok"/>
    <s v="จ่ายทีหลัง / COD"/>
    <s v=""/>
    <s v="-"/>
    <s v="14/10/2025 17:41"/>
  </r>
  <r>
    <x v="5"/>
    <x v="5"/>
    <n v="33.333333333333336"/>
    <n v="6"/>
    <s v="FYE41"/>
    <n v="200"/>
    <n v="0"/>
    <s v="ร้านที่2"/>
    <s v="ส***ล ศ***ภัย"/>
    <s v="นครราชสีมา"/>
    <s v="-"/>
    <s v=""/>
    <s v="14/10/2025 17:38"/>
    <s v="-"/>
    <s v="J&amp;T COD"/>
    <s v="Tiktok"/>
    <s v="จ่ายทีหลัง / COD"/>
    <s v=""/>
    <s v="-"/>
    <s v="14/10/2025 17:38"/>
  </r>
  <r>
    <x v="7"/>
    <x v="8"/>
    <n v="66.666666666666671"/>
    <n v="3"/>
    <s v="FYE40"/>
    <n v="129"/>
    <n v="29"/>
    <s v="ร้านที่2"/>
    <s v="จ***รัตน์  เ***รล้อมทอง"/>
    <s v="พิจิตร"/>
    <s v="-"/>
    <s v=""/>
    <s v="14/10/2025 17:31"/>
    <s v="-"/>
    <s v="J&amp;T COD"/>
    <s v="Tiktok"/>
    <s v="จ่ายทีหลัง / COD"/>
    <s v=""/>
    <s v="-"/>
    <s v="14/10/2025 17:31"/>
  </r>
  <r>
    <x v="11"/>
    <x v="13"/>
    <n v="10"/>
    <n v="20"/>
    <s v="FYE39"/>
    <n v="222"/>
    <n v="0"/>
    <s v="ร้านที่1"/>
    <s v="พ******ง"/>
    <s v="******แสนผาสุข 14/1, ตำบลบางรักพัฒนา, อำเภอบางบัวทอง ตำบลบางรักพัฒนา อำเภอบางบัวทอง จังหวัดนนทบุรี 11110"/>
    <s v="11110"/>
    <s v="36"/>
    <s v="14/10/2025 17:58"/>
    <s v="-"/>
    <s v="SPX Express"/>
    <s v="Shopee"/>
    <s v="shopee"/>
    <s v=""/>
    <s v="-"/>
    <s v="14/10/2025 17:28"/>
  </r>
  <r>
    <x v="8"/>
    <x v="9"/>
    <n v="139"/>
    <n v="4"/>
    <s v="FYE38"/>
    <n v="436"/>
    <n v="0"/>
    <s v="ร้านที่2"/>
    <s v="ด***รัตน์ ร***หิรัญ"/>
    <s v="ปทุมธานี"/>
    <s v="-"/>
    <s v=""/>
    <s v="14/10/2025 17:27"/>
    <s v="-"/>
    <s v="Flash Express Thailand COD"/>
    <s v="Tiktok"/>
    <s v="จ่ายทีหลัง / COD"/>
    <s v=""/>
    <s v="-"/>
    <s v="14/10/2025 17:27"/>
  </r>
  <r>
    <x v="0"/>
    <x v="0"/>
    <n v="50"/>
    <n v="1"/>
    <s v="FYE36"/>
    <n v="100"/>
    <n v="0"/>
    <s v="ร้านที่4"/>
    <s v="ธ***ัฒน์ ว***นิล"/>
    <s v="พิษณุโลก"/>
    <s v="-"/>
    <s v=""/>
    <s v="14/10/2025 17:03"/>
    <s v="-"/>
    <s v="J&amp;T COD"/>
    <s v="Tiktok"/>
    <s v="จ่ายทีหลัง / COD"/>
    <s v=""/>
    <s v="-"/>
    <s v="14/10/2025 17:03"/>
  </r>
  <r>
    <x v="1"/>
    <x v="1"/>
    <n v="50"/>
    <n v="1"/>
    <s v="FYE36"/>
    <n v="100"/>
    <n v="0"/>
    <s v="ร้านที่4"/>
    <s v="ธ***ัฒน์ ว***นิล"/>
    <s v="พิษณุโลก"/>
    <s v="-"/>
    <s v=""/>
    <s v="14/10/2025 17:03"/>
    <s v="-"/>
    <s v="J&amp;T COD"/>
    <s v="Tiktok"/>
    <s v="จ่ายทีหลัง / COD"/>
    <s v=""/>
    <s v="-"/>
    <s v="14/10/2025 17:03"/>
  </r>
  <r>
    <x v="2"/>
    <x v="2"/>
    <n v="50"/>
    <n v="1"/>
    <s v="FYE36"/>
    <n v="100"/>
    <n v="0"/>
    <s v="ร้านที่4"/>
    <s v="ธ***ัฒน์ ว***นิล"/>
    <s v="พิษณุโลก"/>
    <s v="-"/>
    <s v=""/>
    <s v="14/10/2025 17:03"/>
    <s v="-"/>
    <s v="J&amp;T COD"/>
    <s v="Tiktok"/>
    <s v="จ่ายทีหลัง / COD"/>
    <s v=""/>
    <s v="-"/>
    <s v="14/10/2025 17:03"/>
  </r>
  <r>
    <x v="10"/>
    <x v="11"/>
    <n v="105.9"/>
    <n v="1"/>
    <s v="FYE35"/>
    <n v="211.8"/>
    <n v="0"/>
    <s v="ร้านที่1"/>
    <s v="ดุจดาว ชโลกุล"/>
    <s v="79/1. หมู่1  ต.บ่อวิน ซอยห้วยเหียน · บ่อวิน/ Bo Win_x000a__x000a_ศรีราชา/ Si Rachaชลบุรี/ Chonburi_x000a_20230"/>
    <s v="20230"/>
    <s v="660653591475"/>
    <s v="14/10/2025 17:01"/>
    <s v="-"/>
    <s v="Kerry_dropoff"/>
    <s v="Lazada"/>
    <s v="lazada"/>
    <s v=""/>
    <s v="-"/>
    <s v="14/10/2025 17:01"/>
  </r>
  <r>
    <x v="6"/>
    <x v="11"/>
    <n v="105.9"/>
    <n v="1"/>
    <s v="FYE35"/>
    <n v="211.8"/>
    <n v="0"/>
    <s v="ร้านที่1"/>
    <s v="ดุจดาว ชโลกุล"/>
    <s v="79/1. หมู่1  ต.บ่อวิน ซอยห้วยเหียน · บ่อวิน/ Bo Win_x000a__x000a_ศรีราชา/ Si Rachaชลบุรี/ Chonburi_x000a_20230"/>
    <s v="20230"/>
    <s v="660653591475"/>
    <s v="14/10/2025 17:01"/>
    <s v="-"/>
    <s v="Kerry_dropoff"/>
    <s v="Lazada"/>
    <s v="lazada"/>
    <s v=""/>
    <s v="-"/>
    <s v="14/10/2025 17:01"/>
  </r>
  <r>
    <x v="8"/>
    <x v="9"/>
    <n v="139"/>
    <n v="1"/>
    <s v="FYE34"/>
    <n v="215"/>
    <n v="0"/>
    <s v="ร้านที่10"/>
    <s v="สมใจ. ด้วงฉิม"/>
    <s v="68/1 ม.10. ต.เจดีย์หัก. อ.เมือง จ.ราชบุรี_x000a_70000 70000"/>
    <s v="70000"/>
    <s v="0970867611"/>
    <s v="14/10/2025 17:01"/>
    <s v="raweewan5499@gmail.com"/>
    <s v="EMS COD"/>
    <s v="facebook"/>
    <s v="กสิกร"/>
    <s v=""/>
    <s v="-"/>
    <s v="14/10/2025 17:00"/>
  </r>
  <r>
    <x v="10"/>
    <x v="16"/>
    <n v="139"/>
    <n v="1"/>
    <s v="FYE34"/>
    <n v="215"/>
    <n v="0"/>
    <s v="ร้านที่10"/>
    <s v="สมใจ. ด้วงฉิม"/>
    <s v="68/1 ม.10. ต.เจดีย์หัก. อ.เมือง จ.ราชบุรี_x000a_70000 70000"/>
    <s v="70000"/>
    <s v="0970867611"/>
    <s v="14/10/2025 17:01"/>
    <s v="raweewan5499@gmail.com"/>
    <s v="EMS COD"/>
    <s v="facebook"/>
    <s v="กสิกร"/>
    <s v=""/>
    <s v="-"/>
    <s v="14/10/2025 17:00"/>
  </r>
  <r>
    <x v="14"/>
    <x v="17"/>
    <n v="100"/>
    <n v="4"/>
    <s v="FYE33"/>
    <n v="400"/>
    <n v="0"/>
    <s v="ร้านที่1"/>
    <s v="กฤษณะ น่าบัณฑิต"/>
    <s v="889/156 หมู่ 9 หมู่บ้าน สยามนิเวศน์2 _x000a_ซ 18 ต.ในคลองบางปลากด อ.พระสมุทรเจดีย์ จ.สมุทรปราการ 10290_x000a_"/>
    <s v="10290"/>
    <s v="0838821905"/>
    <s v="14/10/2025 16:09"/>
    <s v="raweewan5499@gmail.com"/>
    <s v="EMS"/>
    <s v="line_oa"/>
    <s v="กสิกร"/>
    <s v=""/>
    <s v="-"/>
    <s v="14/10/2025 16:59"/>
  </r>
  <r>
    <x v="0"/>
    <x v="0"/>
    <n v="50"/>
    <n v="1"/>
    <s v="FYE32"/>
    <n v="100"/>
    <n v="0"/>
    <s v="ร้านที่2"/>
    <s v="ก***า ห***่อน"/>
    <s v="กรุงเทพฯ"/>
    <s v="-"/>
    <s v=""/>
    <s v="14/10/2025 16:57"/>
    <s v="-"/>
    <s v="J&amp;T COD"/>
    <s v="Tiktok"/>
    <s v="จ่ายทีหลัง / COD"/>
    <s v=""/>
    <s v="-"/>
    <s v="14/10/2025 16:57"/>
  </r>
  <r>
    <x v="1"/>
    <x v="1"/>
    <n v="50"/>
    <n v="1"/>
    <s v="FYE32"/>
    <n v="100"/>
    <n v="0"/>
    <s v="ร้านที่2"/>
    <s v="ก***า ห***่อน"/>
    <s v="กรุงเทพฯ"/>
    <s v="-"/>
    <s v=""/>
    <s v="14/10/2025 16:57"/>
    <s v="-"/>
    <s v="J&amp;T COD"/>
    <s v="Tiktok"/>
    <s v="จ่ายทีหลัง / COD"/>
    <s v=""/>
    <s v="-"/>
    <s v="14/10/2025 16:57"/>
  </r>
  <r>
    <x v="2"/>
    <x v="2"/>
    <n v="50"/>
    <n v="1"/>
    <s v="FYE32"/>
    <n v="100"/>
    <n v="0"/>
    <s v="ร้านที่2"/>
    <s v="ก***า ห***่อน"/>
    <s v="กรุงเทพฯ"/>
    <s v="-"/>
    <s v=""/>
    <s v="14/10/2025 16:57"/>
    <s v="-"/>
    <s v="J&amp;T COD"/>
    <s v="Tiktok"/>
    <s v="จ่ายทีหลัง / COD"/>
    <s v=""/>
    <s v="-"/>
    <s v="14/10/2025 16:57"/>
  </r>
  <r>
    <x v="0"/>
    <x v="0"/>
    <n v="50"/>
    <n v="1"/>
    <s v="FYE31"/>
    <n v="100"/>
    <n v="0"/>
    <s v="ร้านที่2"/>
    <s v="พ***สิทธิ์ ล***แขก"/>
    <s v="ขอนแก่น"/>
    <s v="-"/>
    <s v=""/>
    <s v="14/10/2025 16:56"/>
    <s v="-"/>
    <s v="J&amp;T Express"/>
    <s v="Tiktok"/>
    <s v="tiktok"/>
    <s v=""/>
    <s v="-"/>
    <s v="14/10/2025 16:55"/>
  </r>
  <r>
    <x v="1"/>
    <x v="1"/>
    <n v="50"/>
    <n v="1"/>
    <s v="FYE31"/>
    <n v="100"/>
    <n v="0"/>
    <s v="ร้านที่2"/>
    <s v="พ***สิทธิ์ ล***แขก"/>
    <s v="ขอนแก่น"/>
    <s v="-"/>
    <s v=""/>
    <s v="14/10/2025 16:56"/>
    <s v="-"/>
    <s v="J&amp;T Express"/>
    <s v="Tiktok"/>
    <s v="tiktok"/>
    <s v=""/>
    <s v="-"/>
    <s v="14/10/2025 16:55"/>
  </r>
  <r>
    <x v="2"/>
    <x v="2"/>
    <n v="50"/>
    <n v="1"/>
    <s v="FYE31"/>
    <n v="100"/>
    <n v="0"/>
    <s v="ร้านที่2"/>
    <s v="พ***สิทธิ์ ล***แขก"/>
    <s v="ขอนแก่น"/>
    <s v="-"/>
    <s v=""/>
    <s v="14/10/2025 16:56"/>
    <s v="-"/>
    <s v="J&amp;T Express"/>
    <s v="Tiktok"/>
    <s v="tiktok"/>
    <s v=""/>
    <s v="-"/>
    <s v="14/10/2025 16:55"/>
  </r>
  <r>
    <x v="0"/>
    <x v="0"/>
    <n v="50"/>
    <n v="1"/>
    <s v="FYE29"/>
    <n v="100"/>
    <n v="0"/>
    <s v="ร้านที่2"/>
    <s v="ต** บ***ทริปเปิลบี ด***น์แอนด์คอนสตรัคชั่น"/>
    <s v="ชลบุรี"/>
    <s v="-"/>
    <s v=""/>
    <s v="14/10/2025 16:51"/>
    <s v="-"/>
    <s v="J&amp;T COD"/>
    <s v="Tiktok"/>
    <s v="จ่ายทีหลัง / COD"/>
    <s v=""/>
    <s v="-"/>
    <s v="14/10/2025 16:51"/>
  </r>
  <r>
    <x v="1"/>
    <x v="1"/>
    <n v="50"/>
    <n v="1"/>
    <s v="FYE29"/>
    <n v="100"/>
    <n v="0"/>
    <s v="ร้านที่2"/>
    <s v="ต** บ***ทริปเปิลบี ด***น์แอนด์คอนสตรัคชั่น"/>
    <s v="ชลบุรี"/>
    <s v="-"/>
    <s v=""/>
    <s v="14/10/2025 16:51"/>
    <s v="-"/>
    <s v="J&amp;T COD"/>
    <s v="Tiktok"/>
    <s v="จ่ายทีหลัง / COD"/>
    <s v=""/>
    <s v="-"/>
    <s v="14/10/2025 16:51"/>
  </r>
  <r>
    <x v="2"/>
    <x v="2"/>
    <n v="50"/>
    <n v="1"/>
    <s v="FYE29"/>
    <n v="100"/>
    <n v="0"/>
    <s v="ร้านที่2"/>
    <s v="ต** บ***ทริปเปิลบี ด***น์แอนด์คอนสตรัคชั่น"/>
    <s v="ชลบุรี"/>
    <s v="-"/>
    <s v=""/>
    <s v="14/10/2025 16:51"/>
    <s v="-"/>
    <s v="J&amp;T COD"/>
    <s v="Tiktok"/>
    <s v="จ่ายทีหลัง / COD"/>
    <s v=""/>
    <s v="-"/>
    <s v="14/10/2025 16:51"/>
  </r>
  <r>
    <x v="12"/>
    <x v="14"/>
    <n v="71"/>
    <n v="2"/>
    <s v="FYE27"/>
    <n v="207"/>
    <n v="65"/>
    <s v="ร้านที่1"/>
    <s v="ป******์"/>
    <s v="******ิศ90 บ้านคลองสวน ตำบลบ้านคลองสวน อำเภอพระสมุทรเจดีย์ จังหวัดสมุทรปราการ 10290"/>
    <s v="10290"/>
    <s v="82"/>
    <s v="14/10/2025 16:47"/>
    <s v="-"/>
    <s v="SPX Express"/>
    <s v="Shopee"/>
    <s v="shopee"/>
    <s v=""/>
    <s v="-"/>
    <s v="14/10/2025 16:47"/>
  </r>
  <r>
    <x v="5"/>
    <x v="5"/>
    <n v="33.333333333333336"/>
    <n v="3"/>
    <s v="FYE26"/>
    <n v="209"/>
    <n v="0"/>
    <s v="ร้านที่2"/>
    <s v="พ***า ป***ุมแก้ว"/>
    <s v="สุรินทร์"/>
    <s v="-"/>
    <s v=""/>
    <s v="14/10/2025 16:44"/>
    <s v="-"/>
    <s v="J&amp;T COD"/>
    <s v="Tiktok"/>
    <s v="จ่ายทีหลัง / COD"/>
    <s v="ไม่เอารสกาแฟค่ะ พึ่งคลอดลูก"/>
    <s v="-"/>
    <s v="14/10/2025 16:44"/>
  </r>
  <r>
    <x v="6"/>
    <x v="7"/>
    <n v="139"/>
    <n v="1"/>
    <s v="FYE26"/>
    <n v="209"/>
    <n v="0"/>
    <s v="ร้านที่2"/>
    <s v="พ***า ป***ุมแก้ว"/>
    <s v="สุรินทร์"/>
    <s v="-"/>
    <s v=""/>
    <s v="14/10/2025 16:44"/>
    <s v="-"/>
    <s v="J&amp;T COD"/>
    <s v="Tiktok"/>
    <s v="จ่ายทีหลัง / COD"/>
    <s v="ไม่เอารสกาแฟค่ะ พึ่งคลอดลูก"/>
    <s v="-"/>
    <s v="14/10/2025 16:44"/>
  </r>
  <r>
    <x v="0"/>
    <x v="0"/>
    <n v="50"/>
    <n v="1"/>
    <s v="FYE25"/>
    <n v="100"/>
    <n v="0"/>
    <s v="ร้านที่2"/>
    <s v="L*** S***"/>
    <s v="ระยอง"/>
    <s v="-"/>
    <s v=""/>
    <s v="14/10/2025 16:43"/>
    <s v="-"/>
    <s v="Flash Express Thailand COD"/>
    <s v="Tiktok"/>
    <s v="จ่ายทีหลัง / COD"/>
    <s v=""/>
    <s v="-"/>
    <s v="14/10/2025 16:43"/>
  </r>
  <r>
    <x v="1"/>
    <x v="1"/>
    <n v="50"/>
    <n v="1"/>
    <s v="FYE25"/>
    <n v="100"/>
    <n v="0"/>
    <s v="ร้านที่2"/>
    <s v="L*** S***"/>
    <s v="ระยอง"/>
    <s v="-"/>
    <s v=""/>
    <s v="14/10/2025 16:43"/>
    <s v="-"/>
    <s v="Flash Express Thailand COD"/>
    <s v="Tiktok"/>
    <s v="จ่ายทีหลัง / COD"/>
    <s v=""/>
    <s v="-"/>
    <s v="14/10/2025 16:43"/>
  </r>
  <r>
    <x v="2"/>
    <x v="2"/>
    <n v="50"/>
    <n v="1"/>
    <s v="FYE25"/>
    <n v="100"/>
    <n v="0"/>
    <s v="ร้านที่2"/>
    <s v="L*** S***"/>
    <s v="ระยอง"/>
    <s v="-"/>
    <s v=""/>
    <s v="14/10/2025 16:43"/>
    <s v="-"/>
    <s v="Flash Express Thailand COD"/>
    <s v="Tiktok"/>
    <s v="จ่ายทีหลัง / COD"/>
    <s v=""/>
    <s v="-"/>
    <s v="14/10/2025 16:43"/>
  </r>
  <r>
    <x v="0"/>
    <x v="0"/>
    <n v="50"/>
    <n v="1"/>
    <s v="FYE24"/>
    <n v="100"/>
    <n v="0"/>
    <s v="ร้านที่2"/>
    <s v="น***าววรรณวิสา ร***าน"/>
    <s v="นครราชสีมา"/>
    <s v="-"/>
    <s v=""/>
    <s v="14/10/2025 16:38"/>
    <s v="-"/>
    <s v="J&amp;T COD"/>
    <s v="Tiktok"/>
    <s v="จ่ายทีหลัง / COD"/>
    <s v=""/>
    <s v="-"/>
    <s v="14/10/2025 16:38"/>
  </r>
  <r>
    <x v="1"/>
    <x v="1"/>
    <n v="50"/>
    <n v="1"/>
    <s v="FYE24"/>
    <n v="100"/>
    <n v="0"/>
    <s v="ร้านที่2"/>
    <s v="น***าววรรณวิสา ร***าน"/>
    <s v="นครราชสีมา"/>
    <s v="-"/>
    <s v=""/>
    <s v="14/10/2025 16:38"/>
    <s v="-"/>
    <s v="J&amp;T COD"/>
    <s v="Tiktok"/>
    <s v="จ่ายทีหลัง / COD"/>
    <s v=""/>
    <s v="-"/>
    <s v="14/10/2025 16:38"/>
  </r>
  <r>
    <x v="2"/>
    <x v="2"/>
    <n v="50"/>
    <n v="1"/>
    <s v="FYE24"/>
    <n v="100"/>
    <n v="0"/>
    <s v="ร้านที่2"/>
    <s v="น***าววรรณวิสา ร***าน"/>
    <s v="นครราชสีมา"/>
    <s v="-"/>
    <s v=""/>
    <s v="14/10/2025 16:38"/>
    <s v="-"/>
    <s v="J&amp;T COD"/>
    <s v="Tiktok"/>
    <s v="จ่ายทีหลัง / COD"/>
    <s v=""/>
    <s v="-"/>
    <s v="14/10/2025 16:38"/>
  </r>
  <r>
    <x v="7"/>
    <x v="8"/>
    <n v="66.666666666666671"/>
    <n v="3"/>
    <s v="FYE22"/>
    <n v="200"/>
    <n v="0"/>
    <s v="ร้านที่2"/>
    <s v="ค***าสนา ฝ***จ"/>
    <s v="สุโขทัย"/>
    <s v="-"/>
    <s v=""/>
    <s v="14/10/2025 16:33"/>
    <s v="-"/>
    <s v="J&amp;T Express"/>
    <s v="Tiktok"/>
    <s v="tiktok"/>
    <s v=""/>
    <s v="-"/>
    <s v="14/10/2025 16:32"/>
  </r>
  <r>
    <x v="5"/>
    <x v="5"/>
    <n v="33.333333333333336"/>
    <n v="3"/>
    <s v="FYE22"/>
    <n v="200"/>
    <n v="0"/>
    <s v="ร้านที่2"/>
    <s v="ค***าสนา ฝ***จ"/>
    <s v="สุโขทัย"/>
    <s v="-"/>
    <s v=""/>
    <s v="14/10/2025 16:33"/>
    <s v="-"/>
    <s v="J&amp;T Express"/>
    <s v="Tiktok"/>
    <s v="tiktok"/>
    <s v=""/>
    <s v="-"/>
    <s v="14/10/2025 16:32"/>
  </r>
  <r>
    <x v="0"/>
    <x v="0"/>
    <n v="50"/>
    <n v="1"/>
    <s v="FYE21"/>
    <n v="100"/>
    <n v="0"/>
    <s v="ร้านที่2"/>
    <s v="น***นุวัต ส***รงาม"/>
    <s v="สุรินทร์"/>
    <s v="-"/>
    <s v=""/>
    <s v="14/10/2025 16:23"/>
    <s v="-"/>
    <s v="J&amp;T COD"/>
    <s v="Tiktok"/>
    <s v="จ่ายทีหลัง / COD"/>
    <s v=""/>
    <s v="-"/>
    <s v="14/10/2025 16:23"/>
  </r>
  <r>
    <x v="1"/>
    <x v="1"/>
    <n v="50"/>
    <n v="1"/>
    <s v="FYE21"/>
    <n v="100"/>
    <n v="0"/>
    <s v="ร้านที่2"/>
    <s v="น***นุวัต ส***รงาม"/>
    <s v="สุรินทร์"/>
    <s v="-"/>
    <s v=""/>
    <s v="14/10/2025 16:23"/>
    <s v="-"/>
    <s v="J&amp;T COD"/>
    <s v="Tiktok"/>
    <s v="จ่ายทีหลัง / COD"/>
    <s v=""/>
    <s v="-"/>
    <s v="14/10/2025 16:23"/>
  </r>
  <r>
    <x v="2"/>
    <x v="2"/>
    <n v="50"/>
    <n v="1"/>
    <s v="FYE21"/>
    <n v="100"/>
    <n v="0"/>
    <s v="ร้านที่2"/>
    <s v="น***นุวัต ส***รงาม"/>
    <s v="สุรินทร์"/>
    <s v="-"/>
    <s v=""/>
    <s v="14/10/2025 16:23"/>
    <s v="-"/>
    <s v="J&amp;T COD"/>
    <s v="Tiktok"/>
    <s v="จ่ายทีหลัง / COD"/>
    <s v=""/>
    <s v="-"/>
    <s v="14/10/2025 16:23"/>
  </r>
  <r>
    <x v="0"/>
    <x v="0"/>
    <n v="50"/>
    <n v="1"/>
    <s v="FYE20"/>
    <n v="100"/>
    <n v="0"/>
    <s v="ร้านที่2"/>
    <s v="โ***ร"/>
    <s v="นครราชสีมา"/>
    <s v="-"/>
    <s v=""/>
    <s v="14/10/2025 16:22"/>
    <s v="-"/>
    <s v="J&amp;T COD"/>
    <s v="Tiktok"/>
    <s v="จ่ายทีหลัง / COD"/>
    <s v=""/>
    <s v="-"/>
    <s v="14/10/2025 16:22"/>
  </r>
  <r>
    <x v="1"/>
    <x v="1"/>
    <n v="50"/>
    <n v="1"/>
    <s v="FYE20"/>
    <n v="100"/>
    <n v="0"/>
    <s v="ร้านที่2"/>
    <s v="โ***ร"/>
    <s v="นครราชสีมา"/>
    <s v="-"/>
    <s v=""/>
    <s v="14/10/2025 16:22"/>
    <s v="-"/>
    <s v="J&amp;T COD"/>
    <s v="Tiktok"/>
    <s v="จ่ายทีหลัง / COD"/>
    <s v=""/>
    <s v="-"/>
    <s v="14/10/2025 16:22"/>
  </r>
  <r>
    <x v="2"/>
    <x v="2"/>
    <n v="50"/>
    <n v="1"/>
    <s v="FYE20"/>
    <n v="100"/>
    <n v="0"/>
    <s v="ร้านที่2"/>
    <s v="โ***ร"/>
    <s v="นครราชสีมา"/>
    <s v="-"/>
    <s v=""/>
    <s v="14/10/2025 16:22"/>
    <s v="-"/>
    <s v="J&amp;T COD"/>
    <s v="Tiktok"/>
    <s v="จ่ายทีหลัง / COD"/>
    <s v=""/>
    <s v="-"/>
    <s v="14/10/2025 16:22"/>
  </r>
  <r>
    <x v="0"/>
    <x v="0"/>
    <n v="50"/>
    <n v="1"/>
    <s v="FYE19"/>
    <n v="100"/>
    <n v="0"/>
    <s v="ร้านที่2"/>
    <s v="น***รักษ์ ศ***ันทร์"/>
    <s v="อุบลราชธานี"/>
    <s v="-"/>
    <s v=""/>
    <s v="14/10/2025 16:21"/>
    <s v="-"/>
    <s v="J&amp;T COD"/>
    <s v="Tiktok"/>
    <s v="จ่ายทีหลัง / COD"/>
    <s v=""/>
    <s v="-"/>
    <s v="14/10/2025 16:21"/>
  </r>
  <r>
    <x v="1"/>
    <x v="1"/>
    <n v="50"/>
    <n v="1"/>
    <s v="FYE19"/>
    <n v="100"/>
    <n v="0"/>
    <s v="ร้านที่2"/>
    <s v="น***รักษ์ ศ***ันทร์"/>
    <s v="อุบลราชธานี"/>
    <s v="-"/>
    <s v=""/>
    <s v="14/10/2025 16:21"/>
    <s v="-"/>
    <s v="J&amp;T COD"/>
    <s v="Tiktok"/>
    <s v="จ่ายทีหลัง / COD"/>
    <s v=""/>
    <s v="-"/>
    <s v="14/10/2025 16:21"/>
  </r>
  <r>
    <x v="2"/>
    <x v="2"/>
    <n v="50"/>
    <n v="1"/>
    <s v="FYE19"/>
    <n v="100"/>
    <n v="0"/>
    <s v="ร้านที่2"/>
    <s v="น***รักษ์ ศ***ันทร์"/>
    <s v="อุบลราชธานี"/>
    <s v="-"/>
    <s v=""/>
    <s v="14/10/2025 16:21"/>
    <s v="-"/>
    <s v="J&amp;T COD"/>
    <s v="Tiktok"/>
    <s v="จ่ายทีหลัง / COD"/>
    <s v=""/>
    <s v="-"/>
    <s v="14/10/2025 16:21"/>
  </r>
  <r>
    <x v="0"/>
    <x v="0"/>
    <n v="50"/>
    <n v="1"/>
    <s v="FYE18"/>
    <n v="100"/>
    <n v="0"/>
    <s v="ร้านที่2"/>
    <s v="R***a"/>
    <s v="นครศรีธรรมราช"/>
    <s v="-"/>
    <s v=""/>
    <s v="14/10/2025 16:20"/>
    <s v="-"/>
    <s v="J&amp;T COD"/>
    <s v="Tiktok"/>
    <s v="จ่ายทีหลัง / COD"/>
    <s v=""/>
    <s v="-"/>
    <s v="14/10/2025 16:20"/>
  </r>
  <r>
    <x v="1"/>
    <x v="1"/>
    <n v="50"/>
    <n v="1"/>
    <s v="FYE18"/>
    <n v="100"/>
    <n v="0"/>
    <s v="ร้านที่2"/>
    <s v="R***a"/>
    <s v="นครศรีธรรมราช"/>
    <s v="-"/>
    <s v=""/>
    <s v="14/10/2025 16:20"/>
    <s v="-"/>
    <s v="J&amp;T COD"/>
    <s v="Tiktok"/>
    <s v="จ่ายทีหลัง / COD"/>
    <s v=""/>
    <s v="-"/>
    <s v="14/10/2025 16:20"/>
  </r>
  <r>
    <x v="2"/>
    <x v="2"/>
    <n v="50"/>
    <n v="1"/>
    <s v="FYE18"/>
    <n v="100"/>
    <n v="0"/>
    <s v="ร้านที่2"/>
    <s v="R***a"/>
    <s v="นครศรีธรรมราช"/>
    <s v="-"/>
    <s v=""/>
    <s v="14/10/2025 16:20"/>
    <s v="-"/>
    <s v="J&amp;T COD"/>
    <s v="Tiktok"/>
    <s v="จ่ายทีหลัง / COD"/>
    <s v=""/>
    <s v="-"/>
    <s v="14/10/2025 16:20"/>
  </r>
  <r>
    <x v="5"/>
    <x v="5"/>
    <n v="33.333333333333336"/>
    <n v="9"/>
    <s v="FYE17"/>
    <n v="300"/>
    <n v="0"/>
    <s v="ร้านที่2"/>
    <s v="ร***ทิวา ว***าขาว"/>
    <s v="ศรีสะเกษ"/>
    <s v="-"/>
    <s v=""/>
    <s v="14/10/2025 16:15"/>
    <s v="-"/>
    <s v="J&amp;T COD"/>
    <s v="Tiktok"/>
    <s v="จ่ายทีหลัง / COD"/>
    <s v=""/>
    <s v="-"/>
    <s v="14/10/2025 16:15"/>
  </r>
  <r>
    <x v="4"/>
    <x v="4"/>
    <n v="71"/>
    <n v="1"/>
    <s v="FYE16"/>
    <n v="287"/>
    <n v="0"/>
    <s v="ร้านที่1"/>
    <s v="ภ******์"/>
    <s v="******ำบลน้ำปั้ว ตำบลน้ำปั้ว อำเภอเวียงสา จังหวัดน่าน 55110"/>
    <s v="55110"/>
    <s v="42"/>
    <s v="14/10/2025 16:43"/>
    <s v="-"/>
    <s v="SPX Express"/>
    <s v="Shopee"/>
    <s v="shopee"/>
    <s v=""/>
    <s v="-"/>
    <s v="14/10/2025 16:13"/>
  </r>
  <r>
    <x v="14"/>
    <x v="17"/>
    <n v="72"/>
    <n v="3"/>
    <s v="FYE16"/>
    <n v="287"/>
    <n v="0"/>
    <s v="ร้านที่1"/>
    <s v="ภ******์"/>
    <s v="******ำบลน้ำปั้ว ตำบลน้ำปั้ว อำเภอเวียงสา จังหวัดน่าน 55110"/>
    <s v="55110"/>
    <s v="42"/>
    <s v="14/10/2025 16:43"/>
    <s v="-"/>
    <s v="SPX Express"/>
    <s v="Shopee"/>
    <s v="shopee"/>
    <s v=""/>
    <s v="-"/>
    <s v="14/10/2025 16:13"/>
  </r>
  <r>
    <x v="0"/>
    <x v="0"/>
    <n v="50"/>
    <n v="1"/>
    <s v="FYE14"/>
    <n v="138"/>
    <n v="38"/>
    <s v="ร้านที่2"/>
    <s v="ด***อคิราห์ ศ***​เขษม​"/>
    <s v="ประจวบคีรีขันธ์"/>
    <s v="-"/>
    <s v=""/>
    <s v="14/10/2025 16:07"/>
    <s v="-"/>
    <s v="J&amp;T COD"/>
    <s v="Tiktok"/>
    <s v="จ่ายทีหลัง / COD"/>
    <s v=""/>
    <s v="-"/>
    <s v="14/10/2025 16:07"/>
  </r>
  <r>
    <x v="1"/>
    <x v="1"/>
    <n v="50"/>
    <n v="1"/>
    <s v="FYE14"/>
    <n v="138"/>
    <n v="38"/>
    <s v="ร้านที่2"/>
    <s v="ด***อคิราห์ ศ***​เขษม​"/>
    <s v="ประจวบคีรีขันธ์"/>
    <s v="-"/>
    <s v=""/>
    <s v="14/10/2025 16:07"/>
    <s v="-"/>
    <s v="J&amp;T COD"/>
    <s v="Tiktok"/>
    <s v="จ่ายทีหลัง / COD"/>
    <s v=""/>
    <s v="-"/>
    <s v="14/10/2025 16:07"/>
  </r>
  <r>
    <x v="2"/>
    <x v="2"/>
    <n v="50"/>
    <n v="1"/>
    <s v="FYE14"/>
    <n v="138"/>
    <n v="38"/>
    <s v="ร้านที่2"/>
    <s v="ด***อคิราห์ ศ***​เขษม​"/>
    <s v="ประจวบคีรีขันธ์"/>
    <s v="-"/>
    <s v=""/>
    <s v="14/10/2025 16:07"/>
    <s v="-"/>
    <s v="J&amp;T COD"/>
    <s v="Tiktok"/>
    <s v="จ่ายทีหลัง / COD"/>
    <s v=""/>
    <s v="-"/>
    <s v="14/10/2025 16:07"/>
  </r>
  <r>
    <x v="0"/>
    <x v="0"/>
    <n v="50"/>
    <n v="1"/>
    <s v="FYE13"/>
    <n v="100"/>
    <n v="0"/>
    <s v="ร้านที่2"/>
    <s v="จ***ียง  ร***กตุ"/>
    <s v="ชลบุรี"/>
    <s v="-"/>
    <s v=""/>
    <s v="14/10/2025 16:01"/>
    <s v="-"/>
    <s v="J&amp;T COD"/>
    <s v="Tiktok"/>
    <s v="จ่ายทีหลัง / COD"/>
    <s v=""/>
    <s v="-"/>
    <s v="14/10/2025 16:01"/>
  </r>
  <r>
    <x v="1"/>
    <x v="1"/>
    <n v="50"/>
    <n v="1"/>
    <s v="FYE13"/>
    <n v="100"/>
    <n v="0"/>
    <s v="ร้านที่2"/>
    <s v="จ***ียง  ร***กตุ"/>
    <s v="ชลบุรี"/>
    <s v="-"/>
    <s v=""/>
    <s v="14/10/2025 16:01"/>
    <s v="-"/>
    <s v="J&amp;T COD"/>
    <s v="Tiktok"/>
    <s v="จ่ายทีหลัง / COD"/>
    <s v=""/>
    <s v="-"/>
    <s v="14/10/2025 16:01"/>
  </r>
  <r>
    <x v="2"/>
    <x v="2"/>
    <n v="50"/>
    <n v="1"/>
    <s v="FYE13"/>
    <n v="100"/>
    <n v="0"/>
    <s v="ร้านที่2"/>
    <s v="จ***ียง  ร***กตุ"/>
    <s v="ชลบุรี"/>
    <s v="-"/>
    <s v=""/>
    <s v="14/10/2025 16:01"/>
    <s v="-"/>
    <s v="J&amp;T COD"/>
    <s v="Tiktok"/>
    <s v="จ่ายทีหลัง / COD"/>
    <s v=""/>
    <s v="-"/>
    <s v="14/10/2025 16:01"/>
  </r>
  <r>
    <x v="5"/>
    <x v="5"/>
    <n v="50"/>
    <n v="6"/>
    <s v="FYE12"/>
    <n v="208"/>
    <n v="8"/>
    <s v="ร้านที่2"/>
    <s v="ก***า ไ***าภ"/>
    <s v="ปัตตานี"/>
    <s v="-"/>
    <s v=""/>
    <s v="14/10/2025 15:59"/>
    <s v="-"/>
    <s v="J&amp;T COD"/>
    <s v="Tiktok"/>
    <s v="จ่ายทีหลัง / COD"/>
    <s v=""/>
    <s v="-"/>
    <s v="14/10/2025 15:59"/>
  </r>
  <r>
    <x v="0"/>
    <x v="0"/>
    <n v="50"/>
    <n v="1"/>
    <s v="FYE11"/>
    <n v="100"/>
    <n v="0"/>
    <s v="ร้านที่2"/>
    <s v="จ***ร์งาม บ***ันทร์"/>
    <s v="ชลบุรี"/>
    <s v="-"/>
    <s v=""/>
    <s v="14/10/2025 15:57"/>
    <s v="-"/>
    <s v="J&amp;T COD"/>
    <s v="Tiktok"/>
    <s v="จ่ายทีหลัง / COD"/>
    <s v=""/>
    <s v="-"/>
    <s v="14/10/2025 15:57"/>
  </r>
  <r>
    <x v="1"/>
    <x v="1"/>
    <n v="50"/>
    <n v="1"/>
    <s v="FYE11"/>
    <n v="100"/>
    <n v="0"/>
    <s v="ร้านที่2"/>
    <s v="จ***ร์งาม บ***ันทร์"/>
    <s v="ชลบุรี"/>
    <s v="-"/>
    <s v=""/>
    <s v="14/10/2025 15:57"/>
    <s v="-"/>
    <s v="J&amp;T COD"/>
    <s v="Tiktok"/>
    <s v="จ่ายทีหลัง / COD"/>
    <s v=""/>
    <s v="-"/>
    <s v="14/10/2025 15:57"/>
  </r>
  <r>
    <x v="2"/>
    <x v="2"/>
    <n v="50"/>
    <n v="1"/>
    <s v="FYE11"/>
    <n v="100"/>
    <n v="0"/>
    <s v="ร้านที่2"/>
    <s v="จ***ร์งาม บ***ันทร์"/>
    <s v="ชลบุรี"/>
    <s v="-"/>
    <s v=""/>
    <s v="14/10/2025 15:57"/>
    <s v="-"/>
    <s v="J&amp;T COD"/>
    <s v="Tiktok"/>
    <s v="จ่ายทีหลัง / COD"/>
    <s v=""/>
    <s v="-"/>
    <s v="14/10/2025 15:57"/>
  </r>
  <r>
    <x v="5"/>
    <x v="5"/>
    <n v="50"/>
    <n v="6"/>
    <s v="FYE8"/>
    <n v="200"/>
    <n v="0"/>
    <s v="ร้านที่2"/>
    <s v="ส***ณรคุณธรรม อ***รณรงค์"/>
    <s v="อุบลราชธานี"/>
    <s v="-"/>
    <s v=""/>
    <s v="14/10/2025 15:55"/>
    <s v="-"/>
    <s v="J&amp;T COD"/>
    <s v="Tiktok"/>
    <s v="จ่ายทีหลัง / COD"/>
    <s v=""/>
    <s v="-"/>
    <s v="14/10/2025 15:55"/>
  </r>
  <r>
    <x v="0"/>
    <x v="0"/>
    <n v="50"/>
    <n v="2"/>
    <s v="FYE7"/>
    <n v="200"/>
    <n v="0"/>
    <s v="ร้านที่2"/>
    <s v="ศ***ิ์สุดา แ***สุภา"/>
    <s v="กรุงเทพมหานคร"/>
    <s v="-"/>
    <s v=""/>
    <s v="14/10/2025 15:55"/>
    <s v="-"/>
    <s v="J&amp;T COD"/>
    <s v="Tiktok"/>
    <s v="จ่ายทีหลัง / COD"/>
    <s v=""/>
    <s v="-"/>
    <s v="14/10/2025 15:55"/>
  </r>
  <r>
    <x v="1"/>
    <x v="1"/>
    <n v="50"/>
    <n v="2"/>
    <s v="FYE7"/>
    <n v="200"/>
    <n v="0"/>
    <s v="ร้านที่2"/>
    <s v="ศ***ิ์สุดา แ***สุภา"/>
    <s v="กรุงเทพมหานคร"/>
    <s v="-"/>
    <s v=""/>
    <s v="14/10/2025 15:55"/>
    <s v="-"/>
    <s v="J&amp;T COD"/>
    <s v="Tiktok"/>
    <s v="จ่ายทีหลัง / COD"/>
    <s v=""/>
    <s v="-"/>
    <s v="14/10/2025 15:55"/>
  </r>
  <r>
    <x v="2"/>
    <x v="2"/>
    <n v="50"/>
    <n v="2"/>
    <s v="FYE7"/>
    <n v="200"/>
    <n v="0"/>
    <s v="ร้านที่2"/>
    <s v="ศ***ิ์สุดา แ***สุภา"/>
    <s v="กรุงเทพมหานคร"/>
    <s v="-"/>
    <s v=""/>
    <s v="14/10/2025 15:55"/>
    <s v="-"/>
    <s v="J&amp;T COD"/>
    <s v="Tiktok"/>
    <s v="จ่ายทีหลัง / COD"/>
    <s v=""/>
    <s v="-"/>
    <s v="14/10/2025 15:55"/>
  </r>
  <r>
    <x v="7"/>
    <x v="8"/>
    <n v="66.666666666666671"/>
    <n v="3"/>
    <s v="FYE5"/>
    <n v="129"/>
    <n v="29"/>
    <s v="ร้านที่2"/>
    <s v="ศ***นภา บ***ำรี"/>
    <s v="สุโขทัย"/>
    <s v="-"/>
    <s v=""/>
    <s v="14/10/2025 15:52"/>
    <s v="-"/>
    <s v="J&amp;T COD"/>
    <s v="Tiktok"/>
    <s v="จ่ายทีหลัง / COD"/>
    <s v=""/>
    <s v="-"/>
    <s v="14/10/2025 15:52"/>
  </r>
  <r>
    <x v="9"/>
    <x v="10"/>
    <n v="14"/>
    <n v="1"/>
    <s v="FYE4"/>
    <n v="14"/>
    <n v="0"/>
    <s v="ร้านที่1"/>
    <s v="I****e"/>
    <s v="******หลวง ตำบลบ่อโพง อำเภอนครหลวง จังหวัดพระนครศรีอยุธยา 13260 ตำบลบ่อโพง อำเภอนครหลวง จังหวัดพระนครศรีอยุธยา 13260"/>
    <s v="13260"/>
    <s v="26"/>
    <s v="14/10/2025 16:20"/>
    <s v="-"/>
    <s v="SPX Express"/>
    <s v="Shopee"/>
    <s v="shopee"/>
    <s v=""/>
    <s v="-"/>
    <s v="14/10/2025 15:50"/>
  </r>
  <r>
    <x v="15"/>
    <x v="18"/>
    <n v="12"/>
    <n v="20"/>
    <s v="FYE3"/>
    <n v="2240"/>
    <n v="0"/>
    <s v="ร้านที่10"/>
    <s v="นิชนันท์ วงค์สุภา"/>
    <s v="23/320 ม.1 ต.โพไร่หวาน อ.เมือง จ.เพชรบุรี 76000"/>
    <s v="76000"/>
    <s v="0826354494"/>
    <s v="12/10/2025 16:49"/>
    <s v="raweewan5499@gmail.com"/>
    <s v="EMS"/>
    <s v="facebook"/>
    <s v="กสิกร"/>
    <s v="**สอดไส้เอารสมะพร้าว5 ใบเตย5 ส้ม5 ฝอยทอง5"/>
    <s v="-"/>
    <s v="14/10/2025 15:49"/>
  </r>
  <r>
    <x v="11"/>
    <x v="13"/>
    <n v="10"/>
    <n v="200"/>
    <s v="FYE3"/>
    <n v="2240"/>
    <n v="0"/>
    <s v="ร้านที่10"/>
    <s v="นิชนันท์ วงค์สุภา"/>
    <s v="23/320 ม.1 ต.โพไร่หวาน อ.เมือง จ.เพชรบุรี 76000"/>
    <s v="76000"/>
    <s v="0826354494"/>
    <s v="12/10/2025 16:49"/>
    <s v="raweewan5499@gmail.com"/>
    <s v="EMS"/>
    <s v="facebook"/>
    <s v="กสิกร"/>
    <s v="**สอดไส้เอารสมะพร้าว5 ใบเตย5 ส้ม5 ฝอยทอง5"/>
    <s v="-"/>
    <s v="14/10/2025 15:49"/>
  </r>
  <r>
    <x v="7"/>
    <x v="8"/>
    <n v="66.666666666666671"/>
    <n v="3"/>
    <s v="FYE2"/>
    <n v="100"/>
    <n v="0"/>
    <s v="ร้านที่2"/>
    <s v="ข***ใจ ท***ว่าง"/>
    <s v="อุบลราชธานี"/>
    <s v="-"/>
    <s v=""/>
    <s v="14/10/2025 15:49"/>
    <s v="-"/>
    <s v="J&amp;T COD"/>
    <s v="Tiktok"/>
    <s v="จ่ายทีหลัง / COD"/>
    <s v=""/>
    <s v="-"/>
    <s v="14/10/2025 15:49"/>
  </r>
  <r>
    <x v="0"/>
    <x v="0"/>
    <n v="50"/>
    <n v="1"/>
    <s v="FYE1"/>
    <n v="129"/>
    <n v="29"/>
    <s v="ร้านที่4"/>
    <s v="ค***ุญเรือง ก***ก้ว"/>
    <s v="พิจิตร"/>
    <s v="-"/>
    <s v=""/>
    <s v="14/10/2025 15:46"/>
    <s v="-"/>
    <s v="J&amp;T COD"/>
    <s v="Tiktok"/>
    <s v="จ่ายทีหลัง / COD"/>
    <s v=""/>
    <s v="-"/>
    <s v="14/10/2025 15:46"/>
  </r>
  <r>
    <x v="1"/>
    <x v="1"/>
    <n v="50"/>
    <n v="1"/>
    <s v="FYE1"/>
    <n v="129"/>
    <n v="29"/>
    <s v="ร้านที่4"/>
    <s v="ค***ุญเรือง ก***ก้ว"/>
    <s v="พิจิตร"/>
    <s v="-"/>
    <s v=""/>
    <s v="14/10/2025 15:46"/>
    <s v="-"/>
    <s v="J&amp;T COD"/>
    <s v="Tiktok"/>
    <s v="จ่ายทีหลัง / COD"/>
    <s v=""/>
    <s v="-"/>
    <s v="14/10/2025 15:46"/>
  </r>
  <r>
    <x v="2"/>
    <x v="2"/>
    <n v="50"/>
    <n v="1"/>
    <s v="FYE1"/>
    <n v="129"/>
    <n v="29"/>
    <s v="ร้านที่4"/>
    <s v="ค***ุญเรือง ก***ก้ว"/>
    <s v="พิจิตร"/>
    <s v="-"/>
    <s v=""/>
    <s v="14/10/2025 15:46"/>
    <s v="-"/>
    <s v="J&amp;T COD"/>
    <s v="Tiktok"/>
    <s v="จ่ายทีหลัง / COD"/>
    <s v=""/>
    <s v="-"/>
    <s v="14/10/2025 15:46"/>
  </r>
  <r>
    <x v="8"/>
    <x v="9"/>
    <n v="139"/>
    <n v="1"/>
    <s v="FYE0"/>
    <n v="400"/>
    <n v="0"/>
    <s v="ร้านที่10"/>
    <s v="คุณป้าแดง"/>
    <s v="อาคารชุด ริเวอร์วิว วิลเลจ _x000a_98/147 ถนนนนทบุรี 1 _x000a_ตำบลบางกระสอ _x000a_อำเภอเมืองนนทบุรี _x000a_จังหวัดนนทบุรี 11000"/>
    <s v="11000"/>
    <s v="0877151363"/>
    <s v="11/10/2025 18:31"/>
    <s v="raweewan5499@gmail.com"/>
    <s v="EMS"/>
    <s v="facebook"/>
    <s v="กสิกร"/>
    <s v=""/>
    <s v="-"/>
    <s v="14/10/2025 15:45"/>
  </r>
  <r>
    <x v="10"/>
    <x v="16"/>
    <n v="139"/>
    <n v="1"/>
    <s v="FYE0"/>
    <n v="400"/>
    <n v="0"/>
    <s v="ร้านที่10"/>
    <s v="คุณป้าแดง"/>
    <s v="อาคารชุด ริเวอร์วิว วิลเลจ _x000a_98/147 ถนนนนทบุรี 1 _x000a_ตำบลบางกระสอ _x000a_อำเภอเมืองนนทบุรี _x000a_จังหวัดนนทบุรี 11000"/>
    <s v="11000"/>
    <s v="0877151363"/>
    <s v="11/10/2025 18:31"/>
    <s v="raweewan5499@gmail.com"/>
    <s v="EMS"/>
    <s v="facebook"/>
    <s v="กสิกร"/>
    <s v=""/>
    <s v="-"/>
    <s v="14/10/2025 15:45"/>
  </r>
  <r>
    <x v="6"/>
    <x v="7"/>
    <n v="139"/>
    <n v="2"/>
    <s v="FYE0"/>
    <n v="400"/>
    <n v="0"/>
    <s v="ร้านที่10"/>
    <s v="คุณป้าแดง"/>
    <s v="อาคารชุด ริเวอร์วิว วิลเลจ _x000a_98/147 ถนนนนทบุรี 1 _x000a_ตำบลบางกระสอ _x000a_อำเภอเมืองนนทบุรี _x000a_จังหวัดนนทบุรี 11000"/>
    <s v="11000"/>
    <s v="0877151363"/>
    <s v="11/10/2025 18:31"/>
    <s v="raweewan5499@gmail.com"/>
    <s v="EMS"/>
    <s v="facebook"/>
    <s v="กสิกร"/>
    <s v=""/>
    <s v="-"/>
    <s v="14/10/2025 15:45"/>
  </r>
  <r>
    <x v="7"/>
    <x v="8"/>
    <n v="66.666666666666671"/>
    <n v="3"/>
    <s v="FYE0"/>
    <n v="100"/>
    <n v="0"/>
    <s v="ร้านที่2"/>
    <s v="ก***ิรา ท***คำ"/>
    <s v="เชียงใหม่"/>
    <s v="-"/>
    <s v=""/>
    <s v="14/10/2025 15:45"/>
    <s v="-"/>
    <s v="Flash Express Thailand COD"/>
    <s v="Tiktok"/>
    <s v="จ่ายทีหลัง / COD"/>
    <s v=""/>
    <s v="-"/>
    <s v="14/10/2025 15:45"/>
  </r>
  <r>
    <x v="11"/>
    <x v="13"/>
    <n v="10"/>
    <n v="200"/>
    <s v="FYD99"/>
    <n v="2050"/>
    <n v="50"/>
    <s v="ร้านที่10"/>
    <s v="วนิดา เครือวงค์ "/>
    <s v="(ร้านตัดพับ)_x000a_250-1 ม.5 ต.บ้านสร้าง อ.บางปะอิน จ.พระนครศรีอยุธยา 13170"/>
    <s v="13170"/>
    <s v="0909836287"/>
    <s v="11/10/2025 08:45"/>
    <s v="raweewan5499@gmail.com"/>
    <s v="EMS"/>
    <s v="facebook"/>
    <s v="กสิกร"/>
    <s v=""/>
    <s v="-"/>
    <s v="14/10/2025 15:42"/>
  </r>
  <r>
    <x v="0"/>
    <x v="0"/>
    <n v="50"/>
    <n v="1"/>
    <s v="FYD98"/>
    <n v="100"/>
    <n v="0"/>
    <s v="ร้านที่2"/>
    <s v="น***ิโรจน์ เ***ววิไล"/>
    <s v="สุพรรณบุรี"/>
    <s v="-"/>
    <s v=""/>
    <s v="14/10/2025 15:42"/>
    <s v="-"/>
    <s v="J&amp;T COD"/>
    <s v="Tiktok"/>
    <s v="จ่ายทีหลัง / COD"/>
    <s v=""/>
    <s v="-"/>
    <s v="14/10/2025 15:42"/>
  </r>
  <r>
    <x v="1"/>
    <x v="1"/>
    <n v="50"/>
    <n v="1"/>
    <s v="FYD98"/>
    <n v="100"/>
    <n v="0"/>
    <s v="ร้านที่2"/>
    <s v="น***ิโรจน์ เ***ววิไล"/>
    <s v="สุพรรณบุรี"/>
    <s v="-"/>
    <s v=""/>
    <s v="14/10/2025 15:42"/>
    <s v="-"/>
    <s v="J&amp;T COD"/>
    <s v="Tiktok"/>
    <s v="จ่ายทีหลัง / COD"/>
    <s v=""/>
    <s v="-"/>
    <s v="14/10/2025 15:42"/>
  </r>
  <r>
    <x v="2"/>
    <x v="2"/>
    <n v="50"/>
    <n v="1"/>
    <s v="FYD98"/>
    <n v="100"/>
    <n v="0"/>
    <s v="ร้านที่2"/>
    <s v="น***ิโรจน์ เ***ววิไล"/>
    <s v="สุพรรณบุรี"/>
    <s v="-"/>
    <s v=""/>
    <s v="14/10/2025 15:42"/>
    <s v="-"/>
    <s v="J&amp;T COD"/>
    <s v="Tiktok"/>
    <s v="จ่ายทีหลัง / COD"/>
    <s v=""/>
    <s v="-"/>
    <s v="14/10/2025 15:42"/>
  </r>
  <r>
    <x v="0"/>
    <x v="0"/>
    <n v="50"/>
    <n v="1"/>
    <s v="FYD97"/>
    <n v="100"/>
    <n v="0"/>
    <s v="ร้านที่4"/>
    <s v="น***ช ฉ***อง"/>
    <s v="พระนครศรีอยุธยา"/>
    <s v="-"/>
    <s v=""/>
    <s v="14/10/2025 15:42"/>
    <s v="-"/>
    <s v="J&amp;T Express"/>
    <s v="Tiktok"/>
    <s v="tiktok"/>
    <s v=""/>
    <s v="-"/>
    <s v="14/10/2025 15:42"/>
  </r>
  <r>
    <x v="1"/>
    <x v="1"/>
    <n v="50"/>
    <n v="1"/>
    <s v="FYD97"/>
    <n v="100"/>
    <n v="0"/>
    <s v="ร้านที่4"/>
    <s v="น***ช ฉ***อง"/>
    <s v="พระนครศรีอยุธยา"/>
    <s v="-"/>
    <s v=""/>
    <s v="14/10/2025 15:42"/>
    <s v="-"/>
    <s v="J&amp;T Express"/>
    <s v="Tiktok"/>
    <s v="tiktok"/>
    <s v=""/>
    <s v="-"/>
    <s v="14/10/2025 15:42"/>
  </r>
  <r>
    <x v="2"/>
    <x v="2"/>
    <n v="50"/>
    <n v="1"/>
    <s v="FYD97"/>
    <n v="100"/>
    <n v="0"/>
    <s v="ร้านที่4"/>
    <s v="น***ช ฉ***อง"/>
    <s v="พระนครศรีอยุธยา"/>
    <s v="-"/>
    <s v=""/>
    <s v="14/10/2025 15:42"/>
    <s v="-"/>
    <s v="J&amp;T Express"/>
    <s v="Tiktok"/>
    <s v="tiktok"/>
    <s v=""/>
    <s v="-"/>
    <s v="14/10/2025 15:42"/>
  </r>
  <r>
    <x v="3"/>
    <x v="3"/>
    <n v="66.666666666666671"/>
    <n v="3"/>
    <s v="FYD96"/>
    <n v="100"/>
    <n v="0"/>
    <s v="ร้านที่4"/>
    <s v="ศ***รรณ อ***เสน"/>
    <s v="ปทุมธานี"/>
    <s v="-"/>
    <s v=""/>
    <s v="14/10/2025 15:41"/>
    <s v="-"/>
    <s v="J&amp;T Express"/>
    <s v="Tiktok"/>
    <s v="tiktok"/>
    <s v=""/>
    <s v="-"/>
    <s v="14/10/2025 15:41"/>
  </r>
  <r>
    <x v="7"/>
    <x v="8"/>
    <n v="66.666666666666671"/>
    <n v="3"/>
    <s v="FYD94"/>
    <n v="100"/>
    <n v="0"/>
    <s v="ร้านที่2"/>
    <s v="น***าวฐาปนี   ส***าม 1** ม**  บ***หนองหิน ต***องหิย"/>
    <s v="กาฬสินธุ์"/>
    <s v="-"/>
    <s v=""/>
    <s v="14/10/2025 15:37"/>
    <s v="-"/>
    <s v="J&amp;T COD"/>
    <s v="Tiktok"/>
    <s v="จ่ายทีหลัง / COD"/>
    <s v=""/>
    <s v="-"/>
    <s v="14/10/2025 15:37"/>
  </r>
  <r>
    <x v="3"/>
    <x v="3"/>
    <n v="66.666666666666671"/>
    <n v="6"/>
    <s v="FYD91"/>
    <n v="200"/>
    <n v="0"/>
    <s v="ร้านที่2"/>
    <s v="อ***k P***e"/>
    <s v="นครปฐม"/>
    <s v="-"/>
    <s v=""/>
    <s v="14/10/2025 15:32"/>
    <s v="-"/>
    <s v="J&amp;T COD"/>
    <s v="Tiktok"/>
    <s v="จ่ายทีหลัง / COD"/>
    <s v=""/>
    <s v="-"/>
    <s v="14/10/2025 15:32"/>
  </r>
  <r>
    <x v="0"/>
    <x v="0"/>
    <n v="50"/>
    <n v="1"/>
    <s v="FYD90"/>
    <n v="100"/>
    <n v="0"/>
    <s v="ร้านที่2"/>
    <s v="ไ***ตร พ***ี่ยม"/>
    <s v="ร้อยเอ็ด"/>
    <s v="-"/>
    <s v=""/>
    <s v="14/10/2025 15:31"/>
    <s v="-"/>
    <s v="J&amp;T COD"/>
    <s v="Tiktok"/>
    <s v="จ่ายทีหลัง / COD"/>
    <s v=""/>
    <s v="-"/>
    <s v="14/10/2025 15:31"/>
  </r>
  <r>
    <x v="1"/>
    <x v="1"/>
    <n v="50"/>
    <n v="1"/>
    <s v="FYD90"/>
    <n v="100"/>
    <n v="0"/>
    <s v="ร้านที่2"/>
    <s v="ไ***ตร พ***ี่ยม"/>
    <s v="ร้อยเอ็ด"/>
    <s v="-"/>
    <s v=""/>
    <s v="14/10/2025 15:31"/>
    <s v="-"/>
    <s v="J&amp;T COD"/>
    <s v="Tiktok"/>
    <s v="จ่ายทีหลัง / COD"/>
    <s v=""/>
    <s v="-"/>
    <s v="14/10/2025 15:31"/>
  </r>
  <r>
    <x v="2"/>
    <x v="2"/>
    <n v="50"/>
    <n v="1"/>
    <s v="FYD90"/>
    <n v="100"/>
    <n v="0"/>
    <s v="ร้านที่2"/>
    <s v="ไ***ตร พ***ี่ยม"/>
    <s v="ร้อยเอ็ด"/>
    <s v="-"/>
    <s v=""/>
    <s v="14/10/2025 15:31"/>
    <s v="-"/>
    <s v="J&amp;T COD"/>
    <s v="Tiktok"/>
    <s v="จ่ายทีหลัง / COD"/>
    <s v=""/>
    <s v="-"/>
    <s v="14/10/2025 15:31"/>
  </r>
  <r>
    <x v="0"/>
    <x v="0"/>
    <n v="50"/>
    <n v="1"/>
    <s v="FYD86"/>
    <n v="100"/>
    <n v="0"/>
    <s v="ร้านที่2"/>
    <s v="ท***ีย์ ม***สิน"/>
    <s v="ประจวบคีรีขันธ์"/>
    <s v="-"/>
    <s v=""/>
    <s v="14/10/2025 15:26"/>
    <s v="-"/>
    <s v="J&amp;T COD"/>
    <s v="Tiktok"/>
    <s v="จ่ายทีหลัง / COD"/>
    <s v=""/>
    <s v="-"/>
    <s v="14/10/2025 15:26"/>
  </r>
  <r>
    <x v="1"/>
    <x v="1"/>
    <n v="50"/>
    <n v="1"/>
    <s v="FYD86"/>
    <n v="100"/>
    <n v="0"/>
    <s v="ร้านที่2"/>
    <s v="ท***ีย์ ม***สิน"/>
    <s v="ประจวบคีรีขันธ์"/>
    <s v="-"/>
    <s v=""/>
    <s v="14/10/2025 15:26"/>
    <s v="-"/>
    <s v="J&amp;T COD"/>
    <s v="Tiktok"/>
    <s v="จ่ายทีหลัง / COD"/>
    <s v=""/>
    <s v="-"/>
    <s v="14/10/2025 15:26"/>
  </r>
  <r>
    <x v="2"/>
    <x v="2"/>
    <n v="50"/>
    <n v="1"/>
    <s v="FYD86"/>
    <n v="100"/>
    <n v="0"/>
    <s v="ร้านที่2"/>
    <s v="ท***ีย์ ม***สิน"/>
    <s v="ประจวบคีรีขันธ์"/>
    <s v="-"/>
    <s v=""/>
    <s v="14/10/2025 15:26"/>
    <s v="-"/>
    <s v="J&amp;T COD"/>
    <s v="Tiktok"/>
    <s v="จ่ายทีหลัง / COD"/>
    <s v=""/>
    <s v="-"/>
    <s v="14/10/2025 15:26"/>
  </r>
  <r>
    <x v="0"/>
    <x v="0"/>
    <n v="50"/>
    <n v="1"/>
    <s v="FYD85"/>
    <n v="100"/>
    <n v="0"/>
    <s v="ร้านที่2"/>
    <s v="ว***า เ***งสิมา"/>
    <s v="ร้อยเอ็ด"/>
    <s v="-"/>
    <s v=""/>
    <s v="14/10/2025 15:26"/>
    <s v="-"/>
    <s v="Flash Express Thailand"/>
    <s v="Tiktok"/>
    <s v="tiktok"/>
    <s v=""/>
    <s v="-"/>
    <s v="14/10/2025 15:26"/>
  </r>
  <r>
    <x v="1"/>
    <x v="1"/>
    <n v="50"/>
    <n v="1"/>
    <s v="FYD85"/>
    <n v="100"/>
    <n v="0"/>
    <s v="ร้านที่2"/>
    <s v="ว***า เ***งสิมา"/>
    <s v="ร้อยเอ็ด"/>
    <s v="-"/>
    <s v=""/>
    <s v="14/10/2025 15:26"/>
    <s v="-"/>
    <s v="Flash Express Thailand"/>
    <s v="Tiktok"/>
    <s v="tiktok"/>
    <s v=""/>
    <s v="-"/>
    <s v="14/10/2025 15:26"/>
  </r>
  <r>
    <x v="2"/>
    <x v="2"/>
    <n v="50"/>
    <n v="1"/>
    <s v="FYD85"/>
    <n v="100"/>
    <n v="0"/>
    <s v="ร้านที่2"/>
    <s v="ว***า เ***งสิมา"/>
    <s v="ร้อยเอ็ด"/>
    <s v="-"/>
    <s v=""/>
    <s v="14/10/2025 15:26"/>
    <s v="-"/>
    <s v="Flash Express Thailand"/>
    <s v="Tiktok"/>
    <s v="tiktok"/>
    <s v=""/>
    <s v="-"/>
    <s v="14/10/2025 15:26"/>
  </r>
  <r>
    <x v="0"/>
    <x v="0"/>
    <n v="50"/>
    <n v="2"/>
    <s v="FYD84"/>
    <n v="200"/>
    <n v="0"/>
    <s v="ร้านที่2"/>
    <s v="ก***มา ศ***คำ"/>
    <s v="ชลบุรี"/>
    <s v="-"/>
    <s v=""/>
    <s v="14/10/2025 15:26"/>
    <s v="-"/>
    <s v="J&amp;T COD"/>
    <s v="Tiktok"/>
    <s v="จ่ายทีหลัง / COD"/>
    <s v=""/>
    <s v="-"/>
    <s v="14/10/2025 15:26"/>
  </r>
  <r>
    <x v="1"/>
    <x v="1"/>
    <n v="50"/>
    <n v="2"/>
    <s v="FYD84"/>
    <n v="200"/>
    <n v="0"/>
    <s v="ร้านที่2"/>
    <s v="ก***มา ศ***คำ"/>
    <s v="ชลบุรี"/>
    <s v="-"/>
    <s v=""/>
    <s v="14/10/2025 15:26"/>
    <s v="-"/>
    <s v="J&amp;T COD"/>
    <s v="Tiktok"/>
    <s v="จ่ายทีหลัง / COD"/>
    <s v=""/>
    <s v="-"/>
    <s v="14/10/2025 15:26"/>
  </r>
  <r>
    <x v="2"/>
    <x v="2"/>
    <n v="50"/>
    <n v="2"/>
    <s v="FYD84"/>
    <n v="200"/>
    <n v="0"/>
    <s v="ร้านที่2"/>
    <s v="ก***มา ศ***คำ"/>
    <s v="ชลบุรี"/>
    <s v="-"/>
    <s v=""/>
    <s v="14/10/2025 15:26"/>
    <s v="-"/>
    <s v="J&amp;T COD"/>
    <s v="Tiktok"/>
    <s v="จ่ายทีหลัง / COD"/>
    <s v=""/>
    <s v="-"/>
    <s v="14/10/2025 15:26"/>
  </r>
  <r>
    <x v="0"/>
    <x v="0"/>
    <n v="50"/>
    <n v="2"/>
    <s v="FYD83"/>
    <n v="200"/>
    <n v="0"/>
    <s v="ร้านที่2"/>
    <s v="ว***ตา  ค***รกิจ"/>
    <s v="ชุมพร"/>
    <s v="-"/>
    <s v=""/>
    <s v="14/10/2025 15:26"/>
    <s v="-"/>
    <s v="J&amp;T COD"/>
    <s v="Tiktok"/>
    <s v="จ่ายทีหลัง / COD"/>
    <s v=""/>
    <s v="-"/>
    <s v="14/10/2025 15:26"/>
  </r>
  <r>
    <x v="1"/>
    <x v="1"/>
    <n v="50"/>
    <n v="2"/>
    <s v="FYD83"/>
    <n v="200"/>
    <n v="0"/>
    <s v="ร้านที่2"/>
    <s v="ว***ตา  ค***รกิจ"/>
    <s v="ชุมพร"/>
    <s v="-"/>
    <s v=""/>
    <s v="14/10/2025 15:26"/>
    <s v="-"/>
    <s v="J&amp;T COD"/>
    <s v="Tiktok"/>
    <s v="จ่ายทีหลัง / COD"/>
    <s v=""/>
    <s v="-"/>
    <s v="14/10/2025 15:26"/>
  </r>
  <r>
    <x v="2"/>
    <x v="2"/>
    <n v="50"/>
    <n v="2"/>
    <s v="FYD83"/>
    <n v="200"/>
    <n v="0"/>
    <s v="ร้านที่2"/>
    <s v="ว***ตา  ค***รกิจ"/>
    <s v="ชุมพร"/>
    <s v="-"/>
    <s v=""/>
    <s v="14/10/2025 15:26"/>
    <s v="-"/>
    <s v="J&amp;T COD"/>
    <s v="Tiktok"/>
    <s v="จ่ายทีหลัง / COD"/>
    <s v=""/>
    <s v="-"/>
    <s v="14/10/2025 15:26"/>
  </r>
  <r>
    <x v="0"/>
    <x v="0"/>
    <n v="50"/>
    <n v="1"/>
    <s v="FYD81"/>
    <n v="100"/>
    <n v="0"/>
    <s v="ร้านที่2"/>
    <s v="ศ***ร ส***"/>
    <s v="ชลบุรี"/>
    <s v="-"/>
    <s v=""/>
    <s v="14/10/2025 15:23"/>
    <s v="-"/>
    <s v="J&amp;T COD"/>
    <s v="Tiktok"/>
    <s v="จ่ายทีหลัง / COD"/>
    <s v=""/>
    <s v="-"/>
    <s v="14/10/2025 15:24"/>
  </r>
  <r>
    <x v="1"/>
    <x v="1"/>
    <n v="50"/>
    <n v="1"/>
    <s v="FYD81"/>
    <n v="100"/>
    <n v="0"/>
    <s v="ร้านที่2"/>
    <s v="ศ***ร ส***"/>
    <s v="ชลบุรี"/>
    <s v="-"/>
    <s v=""/>
    <s v="14/10/2025 15:23"/>
    <s v="-"/>
    <s v="J&amp;T COD"/>
    <s v="Tiktok"/>
    <s v="จ่ายทีหลัง / COD"/>
    <s v=""/>
    <s v="-"/>
    <s v="14/10/2025 15:24"/>
  </r>
  <r>
    <x v="2"/>
    <x v="2"/>
    <n v="50"/>
    <n v="1"/>
    <s v="FYD81"/>
    <n v="100"/>
    <n v="0"/>
    <s v="ร้านที่2"/>
    <s v="ศ***ร ส***"/>
    <s v="ชลบุรี"/>
    <s v="-"/>
    <s v=""/>
    <s v="14/10/2025 15:23"/>
    <s v="-"/>
    <s v="J&amp;T COD"/>
    <s v="Tiktok"/>
    <s v="จ่ายทีหลัง / COD"/>
    <s v=""/>
    <s v="-"/>
    <s v="14/10/2025 15:24"/>
  </r>
  <r>
    <x v="7"/>
    <x v="8"/>
    <n v="66.666666666666671"/>
    <n v="3"/>
    <s v="FYD80"/>
    <n v="100"/>
    <n v="0"/>
    <s v="ร้านที่2"/>
    <s v="ส***รษา  ส***รินทร์"/>
    <s v="เชียงใหม่"/>
    <s v="-"/>
    <s v=""/>
    <s v="14/10/2025 15:23"/>
    <s v="-"/>
    <s v="J&amp;T COD"/>
    <s v="Tiktok"/>
    <s v="จ่ายทีหลัง / COD"/>
    <s v=""/>
    <s v="-"/>
    <s v="14/10/2025 15:23"/>
  </r>
  <r>
    <x v="6"/>
    <x v="7"/>
    <n v="139"/>
    <n v="2"/>
    <s v="FYD79"/>
    <n v="218"/>
    <n v="0"/>
    <s v="ร้านที่2"/>
    <s v="น***นูจันทร์ ป***ษาตน"/>
    <s v="นครราชสีมา"/>
    <s v="-"/>
    <s v=""/>
    <s v="14/10/2025 15:23"/>
    <s v="-"/>
    <s v="J&amp;T Express"/>
    <s v="Tiktok"/>
    <s v="tiktok"/>
    <s v=""/>
    <s v="-"/>
    <s v="14/10/2025 15:22"/>
  </r>
  <r>
    <x v="0"/>
    <x v="0"/>
    <n v="50"/>
    <n v="1"/>
    <s v="FYD77"/>
    <n v="100"/>
    <n v="0"/>
    <s v="ร้านที่2"/>
    <s v="น***าวจารุณี  ช***ระโคน"/>
    <s v="บุรีรัมย์"/>
    <s v="-"/>
    <s v=""/>
    <s v="14/10/2025 15:22"/>
    <s v="-"/>
    <s v="J&amp;T COD"/>
    <s v="Tiktok"/>
    <s v="จ่ายทีหลัง / COD"/>
    <s v=""/>
    <s v="-"/>
    <s v="14/10/2025 15:22"/>
  </r>
  <r>
    <x v="1"/>
    <x v="1"/>
    <n v="50"/>
    <n v="1"/>
    <s v="FYD77"/>
    <n v="100"/>
    <n v="0"/>
    <s v="ร้านที่2"/>
    <s v="น***าวจารุณี  ช***ระโคน"/>
    <s v="บุรีรัมย์"/>
    <s v="-"/>
    <s v=""/>
    <s v="14/10/2025 15:22"/>
    <s v="-"/>
    <s v="J&amp;T COD"/>
    <s v="Tiktok"/>
    <s v="จ่ายทีหลัง / COD"/>
    <s v=""/>
    <s v="-"/>
    <s v="14/10/2025 15:22"/>
  </r>
  <r>
    <x v="2"/>
    <x v="2"/>
    <n v="50"/>
    <n v="1"/>
    <s v="FYD77"/>
    <n v="100"/>
    <n v="0"/>
    <s v="ร้านที่2"/>
    <s v="น***าวจารุณี  ช***ระโคน"/>
    <s v="บุรีรัมย์"/>
    <s v="-"/>
    <s v=""/>
    <s v="14/10/2025 15:22"/>
    <s v="-"/>
    <s v="J&amp;T COD"/>
    <s v="Tiktok"/>
    <s v="จ่ายทีหลัง / COD"/>
    <s v=""/>
    <s v="-"/>
    <s v="14/10/2025 15:22"/>
  </r>
  <r>
    <x v="0"/>
    <x v="0"/>
    <n v="50"/>
    <n v="1"/>
    <s v="FYD76"/>
    <n v="100"/>
    <n v="0"/>
    <s v="ร้านที่2"/>
    <s v="ล***า  ร***ขียว"/>
    <s v="กำแพงเพชร"/>
    <s v="-"/>
    <s v=""/>
    <s v="14/10/2025 15:22"/>
    <s v="-"/>
    <s v="J&amp;T Express"/>
    <s v="Tiktok"/>
    <s v="tiktok"/>
    <s v=""/>
    <s v="-"/>
    <s v="14/10/2025 15:21"/>
  </r>
  <r>
    <x v="1"/>
    <x v="1"/>
    <n v="50"/>
    <n v="1"/>
    <s v="FYD76"/>
    <n v="100"/>
    <n v="0"/>
    <s v="ร้านที่2"/>
    <s v="ล***า  ร***ขียว"/>
    <s v="กำแพงเพชร"/>
    <s v="-"/>
    <s v=""/>
    <s v="14/10/2025 15:22"/>
    <s v="-"/>
    <s v="J&amp;T Express"/>
    <s v="Tiktok"/>
    <s v="tiktok"/>
    <s v=""/>
    <s v="-"/>
    <s v="14/10/2025 15:21"/>
  </r>
  <r>
    <x v="2"/>
    <x v="2"/>
    <n v="50"/>
    <n v="1"/>
    <s v="FYD76"/>
    <n v="100"/>
    <n v="0"/>
    <s v="ร้านที่2"/>
    <s v="ล***า  ร***ขียว"/>
    <s v="กำแพงเพชร"/>
    <s v="-"/>
    <s v=""/>
    <s v="14/10/2025 15:22"/>
    <s v="-"/>
    <s v="J&amp;T Express"/>
    <s v="Tiktok"/>
    <s v="tiktok"/>
    <s v=""/>
    <s v="-"/>
    <s v="14/10/2025 15:21"/>
  </r>
  <r>
    <x v="0"/>
    <x v="0"/>
    <n v="50"/>
    <n v="1"/>
    <s v="FYD75"/>
    <n v="100"/>
    <n v="0"/>
    <s v="ร้านที่2"/>
    <s v="เ***นภา  ส***ดิ์"/>
    <s v="นครศรีธรรมราช"/>
    <s v="-"/>
    <s v=""/>
    <s v="14/10/2025 15:21"/>
    <s v="-"/>
    <s v="J&amp;T COD"/>
    <s v="Tiktok"/>
    <s v="จ่ายทีหลัง / COD"/>
    <s v=""/>
    <s v="-"/>
    <s v="14/10/2025 15:21"/>
  </r>
  <r>
    <x v="1"/>
    <x v="1"/>
    <n v="50"/>
    <n v="1"/>
    <s v="FYD75"/>
    <n v="100"/>
    <n v="0"/>
    <s v="ร้านที่2"/>
    <s v="เ***นภา  ส***ดิ์"/>
    <s v="นครศรีธรรมราช"/>
    <s v="-"/>
    <s v=""/>
    <s v="14/10/2025 15:21"/>
    <s v="-"/>
    <s v="J&amp;T COD"/>
    <s v="Tiktok"/>
    <s v="จ่ายทีหลัง / COD"/>
    <s v=""/>
    <s v="-"/>
    <s v="14/10/2025 15:21"/>
  </r>
  <r>
    <x v="2"/>
    <x v="2"/>
    <n v="50"/>
    <n v="1"/>
    <s v="FYD75"/>
    <n v="100"/>
    <n v="0"/>
    <s v="ร้านที่2"/>
    <s v="เ***นภา  ส***ดิ์"/>
    <s v="นครศรีธรรมราช"/>
    <s v="-"/>
    <s v=""/>
    <s v="14/10/2025 15:21"/>
    <s v="-"/>
    <s v="J&amp;T COD"/>
    <s v="Tiktok"/>
    <s v="จ่ายทีหลัง / COD"/>
    <s v=""/>
    <s v="-"/>
    <s v="14/10/2025 15:21"/>
  </r>
  <r>
    <x v="2"/>
    <x v="2"/>
    <n v="39"/>
    <n v="2"/>
    <s v="FYD74"/>
    <n v="78"/>
    <n v="0"/>
    <s v="ร้านที่1"/>
    <s v="K****k"/>
    <s v="******ะชาอุทิศ ถนนเลียบทางด่วน แขวงทุ่งครุ เขตทุ่งครุ จังหวัดกรุงเทพมหานคร 10140"/>
    <s v="10140"/>
    <s v="11"/>
    <s v="14/10/2025 15:16"/>
    <s v="-"/>
    <s v="SPX Express"/>
    <s v="Shopee"/>
    <s v="shopee"/>
    <s v=""/>
    <s v="-"/>
    <s v="14/10/2025 15:16"/>
  </r>
  <r>
    <x v="0"/>
    <x v="0"/>
    <n v="50"/>
    <n v="1"/>
    <s v="FYD72"/>
    <n v="100"/>
    <n v="0"/>
    <s v="ร้านที่2"/>
    <s v="น***รี ก***ุวรรณ"/>
    <s v="กรุงเทพฯ"/>
    <s v="-"/>
    <s v=""/>
    <s v="14/10/2025 15:15"/>
    <s v="-"/>
    <s v="J&amp;T COD"/>
    <s v="Tiktok"/>
    <s v="จ่ายทีหลัง / COD"/>
    <s v=""/>
    <s v="-"/>
    <s v="14/10/2025 15:16"/>
  </r>
  <r>
    <x v="1"/>
    <x v="1"/>
    <n v="50"/>
    <n v="1"/>
    <s v="FYD72"/>
    <n v="100"/>
    <n v="0"/>
    <s v="ร้านที่2"/>
    <s v="น***รี ก***ุวรรณ"/>
    <s v="กรุงเทพฯ"/>
    <s v="-"/>
    <s v=""/>
    <s v="14/10/2025 15:15"/>
    <s v="-"/>
    <s v="J&amp;T COD"/>
    <s v="Tiktok"/>
    <s v="จ่ายทีหลัง / COD"/>
    <s v=""/>
    <s v="-"/>
    <s v="14/10/2025 15:16"/>
  </r>
  <r>
    <x v="2"/>
    <x v="2"/>
    <n v="50"/>
    <n v="1"/>
    <s v="FYD72"/>
    <n v="100"/>
    <n v="0"/>
    <s v="ร้านที่2"/>
    <s v="น***รี ก***ุวรรณ"/>
    <s v="กรุงเทพฯ"/>
    <s v="-"/>
    <s v=""/>
    <s v="14/10/2025 15:15"/>
    <s v="-"/>
    <s v="J&amp;T COD"/>
    <s v="Tiktok"/>
    <s v="จ่ายทีหลัง / COD"/>
    <s v=""/>
    <s v="-"/>
    <s v="14/10/2025 15:16"/>
  </r>
  <r>
    <x v="2"/>
    <x v="2"/>
    <n v="40"/>
    <n v="1"/>
    <s v="FYD71"/>
    <n v="40"/>
    <n v="0"/>
    <s v="ร้านที่1"/>
    <s v="K******a"/>
    <s v="******นส์, ซอย 4, ถนน ประชาอุทิศ แขวงดอนเมือง เขตดอนเมือง จังหวัดกรุงเทพมหานคร 10210"/>
    <s v="10210"/>
    <s v="57"/>
    <s v="14/10/2025 15:16"/>
    <s v="-"/>
    <s v="SPX Express"/>
    <s v="Shopee"/>
    <s v="shopee"/>
    <s v=""/>
    <s v="-"/>
    <s v="14/10/2025 15:15"/>
  </r>
  <r>
    <x v="0"/>
    <x v="0"/>
    <n v="50"/>
    <n v="1"/>
    <s v="FYD70"/>
    <n v="100"/>
    <n v="0"/>
    <s v="ร้านที่2"/>
    <s v="D***ee W***wong"/>
    <s v="กรุงเทพฯ"/>
    <s v="-"/>
    <s v=""/>
    <s v="14/10/2025 15:12"/>
    <s v="-"/>
    <s v="J&amp;T Express"/>
    <s v="Tiktok"/>
    <s v="tiktok"/>
    <s v=""/>
    <s v="-"/>
    <s v="14/10/2025 15:12"/>
  </r>
  <r>
    <x v="1"/>
    <x v="1"/>
    <n v="50"/>
    <n v="1"/>
    <s v="FYD70"/>
    <n v="100"/>
    <n v="0"/>
    <s v="ร้านที่2"/>
    <s v="D***ee W***wong"/>
    <s v="กรุงเทพฯ"/>
    <s v="-"/>
    <s v=""/>
    <s v="14/10/2025 15:12"/>
    <s v="-"/>
    <s v="J&amp;T Express"/>
    <s v="Tiktok"/>
    <s v="tiktok"/>
    <s v=""/>
    <s v="-"/>
    <s v="14/10/2025 15:12"/>
  </r>
  <r>
    <x v="2"/>
    <x v="2"/>
    <n v="50"/>
    <n v="1"/>
    <s v="FYD70"/>
    <n v="100"/>
    <n v="0"/>
    <s v="ร้านที่2"/>
    <s v="D***ee W***wong"/>
    <s v="กรุงเทพฯ"/>
    <s v="-"/>
    <s v=""/>
    <s v="14/10/2025 15:12"/>
    <s v="-"/>
    <s v="J&amp;T Express"/>
    <s v="Tiktok"/>
    <s v="tiktok"/>
    <s v=""/>
    <s v="-"/>
    <s v="14/10/2025 15:12"/>
  </r>
  <r>
    <x v="5"/>
    <x v="5"/>
    <n v="40"/>
    <n v="20"/>
    <s v="FYD68"/>
    <n v="660"/>
    <n v="0"/>
    <s v="ร้านที่2"/>
    <s v="ว***ธพร เ***้ยงเกลา"/>
    <s v="นครศรีธรรมราช"/>
    <s v="-"/>
    <s v=""/>
    <s v="14/10/2025 15:10"/>
    <s v="-"/>
    <s v="J&amp;T COD"/>
    <s v="Tiktok"/>
    <s v="จ่ายทีหลัง / COD"/>
    <s v=""/>
    <s v="-"/>
    <s v="14/10/2025 15:10"/>
  </r>
  <r>
    <x v="0"/>
    <x v="0"/>
    <n v="50"/>
    <n v="1"/>
    <s v="FYD67"/>
    <n v="100"/>
    <n v="0"/>
    <s v="ร้านที่2"/>
    <s v="พ***ฒน์พงษ์ ต***วงศ์"/>
    <s v="กรุงเทพมหานคร"/>
    <s v="-"/>
    <s v=""/>
    <s v="14/10/2025 15:09"/>
    <s v="-"/>
    <s v="J&amp;T Express"/>
    <s v="Tiktok"/>
    <s v="tiktok"/>
    <s v=""/>
    <s v="-"/>
    <s v="14/10/2025 15:09"/>
  </r>
  <r>
    <x v="1"/>
    <x v="1"/>
    <n v="50"/>
    <n v="1"/>
    <s v="FYD67"/>
    <n v="100"/>
    <n v="0"/>
    <s v="ร้านที่2"/>
    <s v="พ***ฒน์พงษ์ ต***วงศ์"/>
    <s v="กรุงเทพมหานคร"/>
    <s v="-"/>
    <s v=""/>
    <s v="14/10/2025 15:09"/>
    <s v="-"/>
    <s v="J&amp;T Express"/>
    <s v="Tiktok"/>
    <s v="tiktok"/>
    <s v=""/>
    <s v="-"/>
    <s v="14/10/2025 15:09"/>
  </r>
  <r>
    <x v="2"/>
    <x v="2"/>
    <n v="50"/>
    <n v="1"/>
    <s v="FYD67"/>
    <n v="100"/>
    <n v="0"/>
    <s v="ร้านที่2"/>
    <s v="พ***ฒน์พงษ์ ต***วงศ์"/>
    <s v="กรุงเทพมหานคร"/>
    <s v="-"/>
    <s v=""/>
    <s v="14/10/2025 15:09"/>
    <s v="-"/>
    <s v="J&amp;T Express"/>
    <s v="Tiktok"/>
    <s v="tiktok"/>
    <s v=""/>
    <s v="-"/>
    <s v="14/10/2025 15:09"/>
  </r>
  <r>
    <x v="3"/>
    <x v="3"/>
    <n v="66.666666666666671"/>
    <n v="3"/>
    <s v="FYD65"/>
    <n v="100"/>
    <n v="0"/>
    <s v="ร้านที่2"/>
    <s v="L***ta M***uen"/>
    <s v="กรุงเทพฯ"/>
    <s v="-"/>
    <s v=""/>
    <s v="14/10/2025 15:06"/>
    <s v="-"/>
    <s v="J&amp;T COD"/>
    <s v="Tiktok"/>
    <s v="จ่ายทีหลัง / COD"/>
    <s v=""/>
    <s v="-"/>
    <s v="14/10/2025 15:06"/>
  </r>
  <r>
    <x v="0"/>
    <x v="0"/>
    <n v="50"/>
    <n v="1"/>
    <s v="FYD64"/>
    <n v="100"/>
    <n v="0"/>
    <s v="ร้านที่2"/>
    <s v="ณ*** ธ***สอย"/>
    <s v="เทศบาลนครเชียงใหม่"/>
    <s v="-"/>
    <s v=""/>
    <s v="14/10/2025 15:06"/>
    <s v="-"/>
    <s v="J&amp;T COD"/>
    <s v="Tiktok"/>
    <s v="จ่ายทีหลัง / COD"/>
    <s v=""/>
    <s v="-"/>
    <s v="14/10/2025 15:06"/>
  </r>
  <r>
    <x v="1"/>
    <x v="1"/>
    <n v="50"/>
    <n v="1"/>
    <s v="FYD64"/>
    <n v="100"/>
    <n v="0"/>
    <s v="ร้านที่2"/>
    <s v="ณ*** ธ***สอย"/>
    <s v="เทศบาลนครเชียงใหม่"/>
    <s v="-"/>
    <s v=""/>
    <s v="14/10/2025 15:06"/>
    <s v="-"/>
    <s v="J&amp;T COD"/>
    <s v="Tiktok"/>
    <s v="จ่ายทีหลัง / COD"/>
    <s v=""/>
    <s v="-"/>
    <s v="14/10/2025 15:06"/>
  </r>
  <r>
    <x v="2"/>
    <x v="2"/>
    <n v="50"/>
    <n v="1"/>
    <s v="FYD64"/>
    <n v="100"/>
    <n v="0"/>
    <s v="ร้านที่2"/>
    <s v="ณ*** ธ***สอย"/>
    <s v="เทศบาลนครเชียงใหม่"/>
    <s v="-"/>
    <s v=""/>
    <s v="14/10/2025 15:06"/>
    <s v="-"/>
    <s v="J&amp;T COD"/>
    <s v="Tiktok"/>
    <s v="จ่ายทีหลัง / COD"/>
    <s v=""/>
    <s v="-"/>
    <s v="14/10/2025 15:06"/>
  </r>
  <r>
    <x v="0"/>
    <x v="0"/>
    <n v="50"/>
    <n v="1"/>
    <s v="FYD63"/>
    <n v="100"/>
    <n v="0"/>
    <s v="ร้านที่2"/>
    <s v="อ***ลี่"/>
    <s v="กรุงเทพมหานคร"/>
    <s v="-"/>
    <s v=""/>
    <s v="14/10/2025 15:05"/>
    <s v="-"/>
    <s v="J&amp;T Express"/>
    <s v="Tiktok"/>
    <s v="tiktok"/>
    <s v=""/>
    <s v="-"/>
    <s v="14/10/2025 15:05"/>
  </r>
  <r>
    <x v="1"/>
    <x v="1"/>
    <n v="50"/>
    <n v="1"/>
    <s v="FYD63"/>
    <n v="100"/>
    <n v="0"/>
    <s v="ร้านที่2"/>
    <s v="อ***ลี่"/>
    <s v="กรุงเทพมหานคร"/>
    <s v="-"/>
    <s v=""/>
    <s v="14/10/2025 15:05"/>
    <s v="-"/>
    <s v="J&amp;T Express"/>
    <s v="Tiktok"/>
    <s v="tiktok"/>
    <s v=""/>
    <s v="-"/>
    <s v="14/10/2025 15:05"/>
  </r>
  <r>
    <x v="2"/>
    <x v="2"/>
    <n v="50"/>
    <n v="1"/>
    <s v="FYD63"/>
    <n v="100"/>
    <n v="0"/>
    <s v="ร้านที่2"/>
    <s v="อ***ลี่"/>
    <s v="กรุงเทพมหานคร"/>
    <s v="-"/>
    <s v=""/>
    <s v="14/10/2025 15:05"/>
    <s v="-"/>
    <s v="J&amp;T Express"/>
    <s v="Tiktok"/>
    <s v="tiktok"/>
    <s v=""/>
    <s v="-"/>
    <s v="14/10/2025 15:05"/>
  </r>
  <r>
    <x v="7"/>
    <x v="8"/>
    <n v="33"/>
    <n v="10"/>
    <s v="FYD62"/>
    <n v="660"/>
    <n v="0"/>
    <s v="ร้านที่2"/>
    <s v="ว*** พ***้อย"/>
    <s v="ระยอง"/>
    <s v="-"/>
    <s v=""/>
    <s v="14/10/2025 15:07"/>
    <s v="-"/>
    <s v="J&amp;T Express"/>
    <s v="Tiktok"/>
    <s v="tiktok"/>
    <s v=""/>
    <s v="-"/>
    <s v="14/10/2025 15:04"/>
  </r>
  <r>
    <x v="3"/>
    <x v="3"/>
    <n v="33"/>
    <n v="10"/>
    <s v="FYD62"/>
    <n v="660"/>
    <n v="0"/>
    <s v="ร้านที่2"/>
    <s v="ว*** พ***้อย"/>
    <s v="ระยอง"/>
    <s v="-"/>
    <s v=""/>
    <s v="14/10/2025 15:07"/>
    <s v="-"/>
    <s v="J&amp;T Express"/>
    <s v="Tiktok"/>
    <s v="tiktok"/>
    <s v=""/>
    <s v="-"/>
    <s v="14/10/2025 15:04"/>
  </r>
  <r>
    <x v="0"/>
    <x v="0"/>
    <n v="50"/>
    <n v="1"/>
    <s v="FYD61"/>
    <n v="100"/>
    <n v="0"/>
    <s v="ร้านที่2"/>
    <s v="n***y"/>
    <s v="นครพนม"/>
    <s v="-"/>
    <s v=""/>
    <s v="14/10/2025 15:04"/>
    <s v="-"/>
    <s v="J&amp;T COD"/>
    <s v="Tiktok"/>
    <s v="จ่ายทีหลัง / COD"/>
    <s v=""/>
    <s v="-"/>
    <s v="14/10/2025 15:04"/>
  </r>
  <r>
    <x v="1"/>
    <x v="1"/>
    <n v="50"/>
    <n v="1"/>
    <s v="FYD61"/>
    <n v="100"/>
    <n v="0"/>
    <s v="ร้านที่2"/>
    <s v="n***y"/>
    <s v="นครพนม"/>
    <s v="-"/>
    <s v=""/>
    <s v="14/10/2025 15:04"/>
    <s v="-"/>
    <s v="J&amp;T COD"/>
    <s v="Tiktok"/>
    <s v="จ่ายทีหลัง / COD"/>
    <s v=""/>
    <s v="-"/>
    <s v="14/10/2025 15:04"/>
  </r>
  <r>
    <x v="2"/>
    <x v="2"/>
    <n v="50"/>
    <n v="1"/>
    <s v="FYD61"/>
    <n v="100"/>
    <n v="0"/>
    <s v="ร้านที่2"/>
    <s v="n***y"/>
    <s v="นครพนม"/>
    <s v="-"/>
    <s v=""/>
    <s v="14/10/2025 15:04"/>
    <s v="-"/>
    <s v="J&amp;T COD"/>
    <s v="Tiktok"/>
    <s v="จ่ายทีหลัง / COD"/>
    <s v=""/>
    <s v="-"/>
    <s v="14/10/2025 15:04"/>
  </r>
  <r>
    <x v="0"/>
    <x v="0"/>
    <n v="60"/>
    <n v="2"/>
    <s v="FYD60"/>
    <n v="200"/>
    <n v="0"/>
    <s v="ร้านที่2"/>
    <s v="น*** "/>
    <s v="สงขลา"/>
    <s v="-"/>
    <s v=""/>
    <s v="14/10/2025 15:03"/>
    <s v="-"/>
    <s v="J&amp;T COD"/>
    <s v="Tiktok"/>
    <s v="จ่ายทีหลัง / COD"/>
    <s v=""/>
    <s v="-"/>
    <s v="14/10/2025 15:03"/>
  </r>
  <r>
    <x v="1"/>
    <x v="1"/>
    <n v="60"/>
    <n v="2"/>
    <s v="FYD60"/>
    <n v="200"/>
    <n v="0"/>
    <s v="ร้านที่2"/>
    <s v="น*** "/>
    <s v="สงขลา"/>
    <s v="-"/>
    <s v=""/>
    <s v="14/10/2025 15:03"/>
    <s v="-"/>
    <s v="J&amp;T COD"/>
    <s v="Tiktok"/>
    <s v="จ่ายทีหลัง / COD"/>
    <s v=""/>
    <s v="-"/>
    <s v="14/10/2025 15:03"/>
  </r>
  <r>
    <x v="2"/>
    <x v="2"/>
    <n v="60"/>
    <n v="2"/>
    <s v="FYD60"/>
    <n v="200"/>
    <n v="0"/>
    <s v="ร้านที่2"/>
    <s v="น*** "/>
    <s v="สงขลา"/>
    <s v="-"/>
    <s v=""/>
    <s v="14/10/2025 15:03"/>
    <s v="-"/>
    <s v="J&amp;T COD"/>
    <s v="Tiktok"/>
    <s v="จ่ายทีหลัง / COD"/>
    <s v=""/>
    <s v="-"/>
    <s v="14/10/2025 15:03"/>
  </r>
  <r>
    <x v="0"/>
    <x v="0"/>
    <n v="50"/>
    <n v="1"/>
    <s v="FYD59"/>
    <n v="100"/>
    <n v="0"/>
    <s v="ร้านที่2"/>
    <s v="ด***าว ฉ***าน"/>
    <s v="พิจิตร"/>
    <s v="-"/>
    <s v=""/>
    <s v="14/10/2025 14:58"/>
    <s v="-"/>
    <s v="J&amp;T COD"/>
    <s v="Tiktok"/>
    <s v="จ่ายทีหลัง / COD"/>
    <s v=""/>
    <s v="-"/>
    <s v="14/10/2025 14:58"/>
  </r>
  <r>
    <x v="1"/>
    <x v="1"/>
    <n v="50"/>
    <n v="1"/>
    <s v="FYD59"/>
    <n v="100"/>
    <n v="0"/>
    <s v="ร้านที่2"/>
    <s v="ด***าว ฉ***าน"/>
    <s v="พิจิตร"/>
    <s v="-"/>
    <s v=""/>
    <s v="14/10/2025 14:58"/>
    <s v="-"/>
    <s v="J&amp;T COD"/>
    <s v="Tiktok"/>
    <s v="จ่ายทีหลัง / COD"/>
    <s v=""/>
    <s v="-"/>
    <s v="14/10/2025 14:58"/>
  </r>
  <r>
    <x v="2"/>
    <x v="2"/>
    <n v="50"/>
    <n v="1"/>
    <s v="FYD59"/>
    <n v="100"/>
    <n v="0"/>
    <s v="ร้านที่2"/>
    <s v="ด***าว ฉ***าน"/>
    <s v="พิจิตร"/>
    <s v="-"/>
    <s v=""/>
    <s v="14/10/2025 14:58"/>
    <s v="-"/>
    <s v="J&amp;T COD"/>
    <s v="Tiktok"/>
    <s v="จ่ายทีหลัง / COD"/>
    <s v=""/>
    <s v="-"/>
    <s v="14/10/2025 14:58"/>
  </r>
  <r>
    <x v="7"/>
    <x v="8"/>
    <n v="66.666666666666671"/>
    <n v="6"/>
    <s v="FYD57"/>
    <n v="200"/>
    <n v="0"/>
    <s v="ร้านที่2"/>
    <s v="เ*** ส***เชื้อ"/>
    <s v="เทศบาลเมืองจันทบุรี"/>
    <s v="-"/>
    <s v=""/>
    <s v="14/10/2025 14:54"/>
    <s v="-"/>
    <s v="J&amp;T COD"/>
    <s v="Tiktok"/>
    <s v="จ่ายทีหลัง / COD"/>
    <s v=""/>
    <s v="-"/>
    <s v="14/10/2025 14:54"/>
  </r>
  <r>
    <x v="3"/>
    <x v="3"/>
    <n v="66.666666666666671"/>
    <n v="3"/>
    <s v="FYD56"/>
    <n v="300"/>
    <n v="0"/>
    <s v="ร้านที่2"/>
    <s v="ห***รัตน์"/>
    <s v="เทศบาลนครนครปฐม"/>
    <s v="-"/>
    <s v=""/>
    <s v="14/10/2025 14:54"/>
    <s v="-"/>
    <s v="J&amp;T Express"/>
    <s v="Tiktok"/>
    <s v="tiktok"/>
    <s v=""/>
    <s v="-"/>
    <s v="14/10/2025 14:54"/>
  </r>
  <r>
    <x v="7"/>
    <x v="8"/>
    <n v="66.666666666666671"/>
    <n v="3"/>
    <s v="FYD56"/>
    <n v="300"/>
    <n v="0"/>
    <s v="ร้านที่2"/>
    <s v="ห***รัตน์"/>
    <s v="เทศบาลนครนครปฐม"/>
    <s v="-"/>
    <s v=""/>
    <s v="14/10/2025 14:54"/>
    <s v="-"/>
    <s v="J&amp;T Express"/>
    <s v="Tiktok"/>
    <s v="tiktok"/>
    <s v=""/>
    <s v="-"/>
    <s v="14/10/2025 14:54"/>
  </r>
  <r>
    <x v="5"/>
    <x v="5"/>
    <n v="33.333333333333336"/>
    <n v="3"/>
    <s v="FYD56"/>
    <n v="300"/>
    <n v="0"/>
    <s v="ร้านที่2"/>
    <s v="ห***รัตน์"/>
    <s v="เทศบาลนครนครปฐม"/>
    <s v="-"/>
    <s v=""/>
    <s v="14/10/2025 14:54"/>
    <s v="-"/>
    <s v="J&amp;T Express"/>
    <s v="Tiktok"/>
    <s v="tiktok"/>
    <s v=""/>
    <s v="-"/>
    <s v="14/10/2025 14:54"/>
  </r>
  <r>
    <x v="0"/>
    <x v="0"/>
    <n v="50"/>
    <n v="1"/>
    <s v="FYD55"/>
    <n v="100"/>
    <n v="0"/>
    <s v="ร้านที่2"/>
    <s v="น***าวเสาวนีย์ พ***ม"/>
    <s v="บุรีรัมย์"/>
    <s v="-"/>
    <s v=""/>
    <s v="14/10/2025 14:53"/>
    <s v="-"/>
    <s v="J&amp;T Express"/>
    <s v="Tiktok"/>
    <s v="tiktok"/>
    <s v=""/>
    <s v="-"/>
    <s v="14/10/2025 14:53"/>
  </r>
  <r>
    <x v="1"/>
    <x v="1"/>
    <n v="50"/>
    <n v="1"/>
    <s v="FYD55"/>
    <n v="100"/>
    <n v="0"/>
    <s v="ร้านที่2"/>
    <s v="น***าวเสาวนีย์ พ***ม"/>
    <s v="บุรีรัมย์"/>
    <s v="-"/>
    <s v=""/>
    <s v="14/10/2025 14:53"/>
    <s v="-"/>
    <s v="J&amp;T Express"/>
    <s v="Tiktok"/>
    <s v="tiktok"/>
    <s v=""/>
    <s v="-"/>
    <s v="14/10/2025 14:53"/>
  </r>
  <r>
    <x v="2"/>
    <x v="2"/>
    <n v="50"/>
    <n v="1"/>
    <s v="FYD55"/>
    <n v="100"/>
    <n v="0"/>
    <s v="ร้านที่2"/>
    <s v="น***าวเสาวนีย์ พ***ม"/>
    <s v="บุรีรัมย์"/>
    <s v="-"/>
    <s v=""/>
    <s v="14/10/2025 14:53"/>
    <s v="-"/>
    <s v="J&amp;T Express"/>
    <s v="Tiktok"/>
    <s v="tiktok"/>
    <s v=""/>
    <s v="-"/>
    <s v="14/10/2025 14:53"/>
  </r>
  <r>
    <x v="7"/>
    <x v="8"/>
    <n v="66.666666666666671"/>
    <n v="3"/>
    <s v="FYD54"/>
    <n v="100"/>
    <n v="0"/>
    <s v="ร้านที่2"/>
    <s v="อ***ลี่"/>
    <s v="กรุงเทพมหานคร"/>
    <s v="-"/>
    <s v=""/>
    <s v="14/10/2025 14:48"/>
    <s v="-"/>
    <s v="J&amp;T Express"/>
    <s v="Tiktok"/>
    <s v="tiktok"/>
    <s v=""/>
    <s v="-"/>
    <s v="14/10/2025 14:48"/>
  </r>
  <r>
    <x v="0"/>
    <x v="0"/>
    <n v="60"/>
    <n v="2"/>
    <s v="FYD53"/>
    <n v="225"/>
    <n v="35"/>
    <s v="ร้านที่2"/>
    <s v="ธ*** ช***กท้าง"/>
    <s v="กรุงเทพฯ"/>
    <s v="-"/>
    <s v=""/>
    <s v="14/10/2025 14:48"/>
    <s v="-"/>
    <s v="Flash Express Thailand COD"/>
    <s v="Tiktok"/>
    <s v="จ่ายทีหลัง / COD"/>
    <s v=""/>
    <s v="-"/>
    <s v="14/10/2025 14:48"/>
  </r>
  <r>
    <x v="1"/>
    <x v="1"/>
    <n v="60"/>
    <n v="2"/>
    <s v="FYD53"/>
    <n v="225"/>
    <n v="35"/>
    <s v="ร้านที่2"/>
    <s v="ธ*** ช***กท้าง"/>
    <s v="กรุงเทพฯ"/>
    <s v="-"/>
    <s v=""/>
    <s v="14/10/2025 14:48"/>
    <s v="-"/>
    <s v="Flash Express Thailand COD"/>
    <s v="Tiktok"/>
    <s v="จ่ายทีหลัง / COD"/>
    <s v=""/>
    <s v="-"/>
    <s v="14/10/2025 14:48"/>
  </r>
  <r>
    <x v="2"/>
    <x v="2"/>
    <n v="60"/>
    <n v="2"/>
    <s v="FYD53"/>
    <n v="225"/>
    <n v="35"/>
    <s v="ร้านที่2"/>
    <s v="ธ*** ช***กท้าง"/>
    <s v="กรุงเทพฯ"/>
    <s v="-"/>
    <s v=""/>
    <s v="14/10/2025 14:48"/>
    <s v="-"/>
    <s v="Flash Express Thailand COD"/>
    <s v="Tiktok"/>
    <s v="จ่ายทีหลัง / COD"/>
    <s v=""/>
    <s v="-"/>
    <s v="14/10/2025 14:48"/>
  </r>
  <r>
    <x v="0"/>
    <x v="0"/>
    <n v="50"/>
    <n v="1"/>
    <s v="FYD52"/>
    <n v="100"/>
    <n v="0"/>
    <s v="ร้านที่2"/>
    <s v="ธ***า ย***ย"/>
    <s v="สมุทรสาคร"/>
    <s v="-"/>
    <s v=""/>
    <s v="14/10/2025 14:46"/>
    <s v="-"/>
    <s v="J&amp;T COD"/>
    <s v="Tiktok"/>
    <s v="จ่ายทีหลัง / COD"/>
    <s v=""/>
    <s v="-"/>
    <s v="14/10/2025 14:47"/>
  </r>
  <r>
    <x v="1"/>
    <x v="1"/>
    <n v="50"/>
    <n v="1"/>
    <s v="FYD52"/>
    <n v="100"/>
    <n v="0"/>
    <s v="ร้านที่2"/>
    <s v="ธ***า ย***ย"/>
    <s v="สมุทรสาคร"/>
    <s v="-"/>
    <s v=""/>
    <s v="14/10/2025 14:46"/>
    <s v="-"/>
    <s v="J&amp;T COD"/>
    <s v="Tiktok"/>
    <s v="จ่ายทีหลัง / COD"/>
    <s v=""/>
    <s v="-"/>
    <s v="14/10/2025 14:47"/>
  </r>
  <r>
    <x v="2"/>
    <x v="2"/>
    <n v="50"/>
    <n v="1"/>
    <s v="FYD52"/>
    <n v="100"/>
    <n v="0"/>
    <s v="ร้านที่2"/>
    <s v="ธ***า ย***ย"/>
    <s v="สมุทรสาคร"/>
    <s v="-"/>
    <s v=""/>
    <s v="14/10/2025 14:46"/>
    <s v="-"/>
    <s v="J&amp;T COD"/>
    <s v="Tiktok"/>
    <s v="จ่ายทีหลัง / COD"/>
    <s v=""/>
    <s v="-"/>
    <s v="14/10/2025 14:47"/>
  </r>
  <r>
    <x v="0"/>
    <x v="0"/>
    <n v="50"/>
    <n v="1"/>
    <s v="FYD51"/>
    <n v="100"/>
    <n v="0"/>
    <s v="ร้านที่2"/>
    <s v="โ***โอ้"/>
    <s v="สุโขทัย"/>
    <s v="-"/>
    <s v=""/>
    <s v="14/10/2025 14:44"/>
    <s v="-"/>
    <s v="J&amp;T COD"/>
    <s v="Tiktok"/>
    <s v="จ่ายทีหลัง / COD"/>
    <s v=""/>
    <s v="-"/>
    <s v="14/10/2025 14:44"/>
  </r>
  <r>
    <x v="1"/>
    <x v="1"/>
    <n v="50"/>
    <n v="1"/>
    <s v="FYD51"/>
    <n v="100"/>
    <n v="0"/>
    <s v="ร้านที่2"/>
    <s v="โ***โอ้"/>
    <s v="สุโขทัย"/>
    <s v="-"/>
    <s v=""/>
    <s v="14/10/2025 14:44"/>
    <s v="-"/>
    <s v="J&amp;T COD"/>
    <s v="Tiktok"/>
    <s v="จ่ายทีหลัง / COD"/>
    <s v=""/>
    <s v="-"/>
    <s v="14/10/2025 14:44"/>
  </r>
  <r>
    <x v="2"/>
    <x v="2"/>
    <n v="50"/>
    <n v="1"/>
    <s v="FYD51"/>
    <n v="100"/>
    <n v="0"/>
    <s v="ร้านที่2"/>
    <s v="โ***โอ้"/>
    <s v="สุโขทัย"/>
    <s v="-"/>
    <s v=""/>
    <s v="14/10/2025 14:44"/>
    <s v="-"/>
    <s v="J&amp;T COD"/>
    <s v="Tiktok"/>
    <s v="จ่ายทีหลัง / COD"/>
    <s v=""/>
    <s v="-"/>
    <s v="14/10/2025 14:44"/>
  </r>
  <r>
    <x v="0"/>
    <x v="0"/>
    <n v="50"/>
    <n v="1"/>
    <s v="FYD50"/>
    <n v="100"/>
    <n v="0"/>
    <s v="ร้านที่2"/>
    <s v="จ***ุภา"/>
    <s v="กรุงเทพฯ"/>
    <s v="-"/>
    <s v=""/>
    <s v="14/10/2025 14:44"/>
    <s v="-"/>
    <s v="J&amp;T COD"/>
    <s v="Tiktok"/>
    <s v="จ่ายทีหลัง / COD"/>
    <s v=""/>
    <s v="-"/>
    <s v="14/10/2025 14:44"/>
  </r>
  <r>
    <x v="1"/>
    <x v="1"/>
    <n v="50"/>
    <n v="1"/>
    <s v="FYD50"/>
    <n v="100"/>
    <n v="0"/>
    <s v="ร้านที่2"/>
    <s v="จ***ุภา"/>
    <s v="กรุงเทพฯ"/>
    <s v="-"/>
    <s v=""/>
    <s v="14/10/2025 14:44"/>
    <s v="-"/>
    <s v="J&amp;T COD"/>
    <s v="Tiktok"/>
    <s v="จ่ายทีหลัง / COD"/>
    <s v=""/>
    <s v="-"/>
    <s v="14/10/2025 14:44"/>
  </r>
  <r>
    <x v="2"/>
    <x v="2"/>
    <n v="50"/>
    <n v="1"/>
    <s v="FYD50"/>
    <n v="100"/>
    <n v="0"/>
    <s v="ร้านที่2"/>
    <s v="จ***ุภา"/>
    <s v="กรุงเทพฯ"/>
    <s v="-"/>
    <s v=""/>
    <s v="14/10/2025 14:44"/>
    <s v="-"/>
    <s v="J&amp;T COD"/>
    <s v="Tiktok"/>
    <s v="จ่ายทีหลัง / COD"/>
    <s v=""/>
    <s v="-"/>
    <s v="14/10/2025 14:44"/>
  </r>
  <r>
    <x v="3"/>
    <x v="3"/>
    <n v="66.666666666666671"/>
    <n v="6"/>
    <s v="FYD48"/>
    <n v="200"/>
    <n v="0"/>
    <s v="ร้านที่2"/>
    <s v="ว***าภรณ์ เ***"/>
    <s v="เทศบาลนครลำปาง"/>
    <s v="-"/>
    <s v=""/>
    <s v="14/10/2025 14:47"/>
    <s v="-"/>
    <s v="J&amp;T Express"/>
    <s v="Tiktok"/>
    <s v="tiktok"/>
    <s v=""/>
    <s v="-"/>
    <s v="14/10/2025 14:43"/>
  </r>
  <r>
    <x v="0"/>
    <x v="0"/>
    <n v="50"/>
    <n v="1"/>
    <s v="FYD47"/>
    <n v="100"/>
    <n v="0"/>
    <s v="ร้านที่2"/>
    <s v="ก***ิชัย ช***อก"/>
    <s v="ฉะเชิงเทรา"/>
    <s v="-"/>
    <s v=""/>
    <s v="14/10/2025 14:42"/>
    <s v="-"/>
    <s v="J&amp;T Express"/>
    <s v="Tiktok"/>
    <s v="tiktok"/>
    <s v=""/>
    <s v="-"/>
    <s v="14/10/2025 14:42"/>
  </r>
  <r>
    <x v="1"/>
    <x v="1"/>
    <n v="50"/>
    <n v="1"/>
    <s v="FYD47"/>
    <n v="100"/>
    <n v="0"/>
    <s v="ร้านที่2"/>
    <s v="ก***ิชัย ช***อก"/>
    <s v="ฉะเชิงเทรา"/>
    <s v="-"/>
    <s v=""/>
    <s v="14/10/2025 14:42"/>
    <s v="-"/>
    <s v="J&amp;T Express"/>
    <s v="Tiktok"/>
    <s v="tiktok"/>
    <s v=""/>
    <s v="-"/>
    <s v="14/10/2025 14:42"/>
  </r>
  <r>
    <x v="2"/>
    <x v="2"/>
    <n v="50"/>
    <n v="1"/>
    <s v="FYD47"/>
    <n v="100"/>
    <n v="0"/>
    <s v="ร้านที่2"/>
    <s v="ก***ิชัย ช***อก"/>
    <s v="ฉะเชิงเทรา"/>
    <s v="-"/>
    <s v=""/>
    <s v="14/10/2025 14:42"/>
    <s v="-"/>
    <s v="J&amp;T Express"/>
    <s v="Tiktok"/>
    <s v="tiktok"/>
    <s v=""/>
    <s v="-"/>
    <s v="14/10/2025 14:42"/>
  </r>
  <r>
    <x v="7"/>
    <x v="8"/>
    <n v="66.666666666666671"/>
    <n v="12"/>
    <s v="FYD45"/>
    <n v="400"/>
    <n v="0"/>
    <s v="ร้านที่2"/>
    <s v="ว***า ก***ส่ง"/>
    <s v="พระนครศรีอยุธยา"/>
    <s v="-"/>
    <s v=""/>
    <s v="14/10/2025 14:41"/>
    <s v="-"/>
    <s v="J&amp;T COD"/>
    <s v="Tiktok"/>
    <s v="จ่ายทีหลัง / COD"/>
    <s v=""/>
    <s v="-"/>
    <s v="14/10/2025 14:42"/>
  </r>
  <r>
    <x v="0"/>
    <x v="0"/>
    <n v="50"/>
    <n v="1"/>
    <s v="FYD44"/>
    <n v="100"/>
    <n v="0"/>
    <s v="ร้านที่2"/>
    <s v="ว***ตรา  ส***รณ"/>
    <s v="สุราษฎร์ธานี"/>
    <s v="-"/>
    <s v=""/>
    <s v="14/10/2025 14:41"/>
    <s v="-"/>
    <s v="J&amp;T COD"/>
    <s v="Tiktok"/>
    <s v="จ่ายทีหลัง / COD"/>
    <s v=""/>
    <s v="-"/>
    <s v="14/10/2025 14:42"/>
  </r>
  <r>
    <x v="1"/>
    <x v="1"/>
    <n v="50"/>
    <n v="1"/>
    <s v="FYD44"/>
    <n v="100"/>
    <n v="0"/>
    <s v="ร้านที่2"/>
    <s v="ว***ตรา  ส***รณ"/>
    <s v="สุราษฎร์ธานี"/>
    <s v="-"/>
    <s v=""/>
    <s v="14/10/2025 14:41"/>
    <s v="-"/>
    <s v="J&amp;T COD"/>
    <s v="Tiktok"/>
    <s v="จ่ายทีหลัง / COD"/>
    <s v=""/>
    <s v="-"/>
    <s v="14/10/2025 14:42"/>
  </r>
  <r>
    <x v="2"/>
    <x v="2"/>
    <n v="50"/>
    <n v="1"/>
    <s v="FYD44"/>
    <n v="100"/>
    <n v="0"/>
    <s v="ร้านที่2"/>
    <s v="ว***ตรา  ส***รณ"/>
    <s v="สุราษฎร์ธานี"/>
    <s v="-"/>
    <s v=""/>
    <s v="14/10/2025 14:41"/>
    <s v="-"/>
    <s v="J&amp;T COD"/>
    <s v="Tiktok"/>
    <s v="จ่ายทีหลัง / COD"/>
    <s v=""/>
    <s v="-"/>
    <s v="14/10/2025 14:42"/>
  </r>
  <r>
    <x v="0"/>
    <x v="0"/>
    <n v="50"/>
    <n v="1"/>
    <s v="FYD43"/>
    <n v="100"/>
    <n v="0"/>
    <s v="ร้านที่2"/>
    <s v="น***าวสมพร เ***กมล"/>
    <s v="นครนายก"/>
    <s v="-"/>
    <s v=""/>
    <s v="14/10/2025 14:40"/>
    <s v="-"/>
    <s v="J&amp;T COD"/>
    <s v="Tiktok"/>
    <s v="จ่ายทีหลัง / COD"/>
    <s v=""/>
    <s v="-"/>
    <s v="14/10/2025 14:40"/>
  </r>
  <r>
    <x v="1"/>
    <x v="1"/>
    <n v="50"/>
    <n v="1"/>
    <s v="FYD43"/>
    <n v="100"/>
    <n v="0"/>
    <s v="ร้านที่2"/>
    <s v="น***าวสมพร เ***กมล"/>
    <s v="นครนายก"/>
    <s v="-"/>
    <s v=""/>
    <s v="14/10/2025 14:40"/>
    <s v="-"/>
    <s v="J&amp;T COD"/>
    <s v="Tiktok"/>
    <s v="จ่ายทีหลัง / COD"/>
    <s v=""/>
    <s v="-"/>
    <s v="14/10/2025 14:40"/>
  </r>
  <r>
    <x v="2"/>
    <x v="2"/>
    <n v="50"/>
    <n v="1"/>
    <s v="FYD43"/>
    <n v="100"/>
    <n v="0"/>
    <s v="ร้านที่2"/>
    <s v="น***าวสมพร เ***กมล"/>
    <s v="นครนายก"/>
    <s v="-"/>
    <s v=""/>
    <s v="14/10/2025 14:40"/>
    <s v="-"/>
    <s v="J&amp;T COD"/>
    <s v="Tiktok"/>
    <s v="จ่ายทีหลัง / COD"/>
    <s v=""/>
    <s v="-"/>
    <s v="14/10/2025 14:40"/>
  </r>
  <r>
    <x v="0"/>
    <x v="0"/>
    <n v="50"/>
    <n v="1"/>
    <s v="FYD42"/>
    <n v="100"/>
    <n v="0"/>
    <s v="ร้านที่2"/>
    <s v="โ***"/>
    <s v="กรุงเทพฯ"/>
    <s v="-"/>
    <s v=""/>
    <s v="14/10/2025 14:39"/>
    <s v="-"/>
    <s v="J&amp;T COD"/>
    <s v="Tiktok"/>
    <s v="จ่ายทีหลัง / COD"/>
    <s v=""/>
    <s v="-"/>
    <s v="14/10/2025 14:39"/>
  </r>
  <r>
    <x v="1"/>
    <x v="1"/>
    <n v="50"/>
    <n v="1"/>
    <s v="FYD42"/>
    <n v="100"/>
    <n v="0"/>
    <s v="ร้านที่2"/>
    <s v="โ***"/>
    <s v="กรุงเทพฯ"/>
    <s v="-"/>
    <s v=""/>
    <s v="14/10/2025 14:39"/>
    <s v="-"/>
    <s v="J&amp;T COD"/>
    <s v="Tiktok"/>
    <s v="จ่ายทีหลัง / COD"/>
    <s v=""/>
    <s v="-"/>
    <s v="14/10/2025 14:39"/>
  </r>
  <r>
    <x v="2"/>
    <x v="2"/>
    <n v="50"/>
    <n v="1"/>
    <s v="FYD42"/>
    <n v="100"/>
    <n v="0"/>
    <s v="ร้านที่2"/>
    <s v="โ***"/>
    <s v="กรุงเทพฯ"/>
    <s v="-"/>
    <s v=""/>
    <s v="14/10/2025 14:39"/>
    <s v="-"/>
    <s v="J&amp;T COD"/>
    <s v="Tiktok"/>
    <s v="จ่ายทีหลัง / COD"/>
    <s v=""/>
    <s v="-"/>
    <s v="14/10/2025 14:39"/>
  </r>
  <r>
    <x v="0"/>
    <x v="0"/>
    <n v="50"/>
    <n v="1"/>
    <s v="FYD41"/>
    <n v="100"/>
    <n v="0"/>
    <s v="ร้านที่2"/>
    <s v="อ***พร พ***พธิ์"/>
    <s v="พิษณุโลก"/>
    <s v="-"/>
    <s v=""/>
    <s v="14/10/2025 14:38"/>
    <s v="-"/>
    <s v="J&amp;T COD"/>
    <s v="Tiktok"/>
    <s v="จ่ายทีหลัง / COD"/>
    <s v=""/>
    <s v="-"/>
    <s v="14/10/2025 14:38"/>
  </r>
  <r>
    <x v="1"/>
    <x v="1"/>
    <n v="50"/>
    <n v="1"/>
    <s v="FYD41"/>
    <n v="100"/>
    <n v="0"/>
    <s v="ร้านที่2"/>
    <s v="อ***พร พ***พธิ์"/>
    <s v="พิษณุโลก"/>
    <s v="-"/>
    <s v=""/>
    <s v="14/10/2025 14:38"/>
    <s v="-"/>
    <s v="J&amp;T COD"/>
    <s v="Tiktok"/>
    <s v="จ่ายทีหลัง / COD"/>
    <s v=""/>
    <s v="-"/>
    <s v="14/10/2025 14:38"/>
  </r>
  <r>
    <x v="2"/>
    <x v="2"/>
    <n v="50"/>
    <n v="1"/>
    <s v="FYD41"/>
    <n v="100"/>
    <n v="0"/>
    <s v="ร้านที่2"/>
    <s v="อ***พร พ***พธิ์"/>
    <s v="พิษณุโลก"/>
    <s v="-"/>
    <s v=""/>
    <s v="14/10/2025 14:38"/>
    <s v="-"/>
    <s v="J&amp;T COD"/>
    <s v="Tiktok"/>
    <s v="จ่ายทีหลัง / COD"/>
    <s v=""/>
    <s v="-"/>
    <s v="14/10/2025 14:38"/>
  </r>
  <r>
    <x v="0"/>
    <x v="0"/>
    <n v="50"/>
    <n v="1"/>
    <s v="FYD39"/>
    <n v="100"/>
    <n v="0"/>
    <s v="ร้านที่2"/>
    <s v="ม**"/>
    <s v="ราชบุรี"/>
    <s v="-"/>
    <s v=""/>
    <s v="14/10/2025 14:37"/>
    <s v="-"/>
    <s v="J&amp;T COD"/>
    <s v="Tiktok"/>
    <s v="จ่ายทีหลัง / COD"/>
    <s v=""/>
    <s v="-"/>
    <s v="14/10/2025 14:37"/>
  </r>
  <r>
    <x v="1"/>
    <x v="1"/>
    <n v="50"/>
    <n v="1"/>
    <s v="FYD39"/>
    <n v="100"/>
    <n v="0"/>
    <s v="ร้านที่2"/>
    <s v="ม**"/>
    <s v="ราชบุรี"/>
    <s v="-"/>
    <s v=""/>
    <s v="14/10/2025 14:37"/>
    <s v="-"/>
    <s v="J&amp;T COD"/>
    <s v="Tiktok"/>
    <s v="จ่ายทีหลัง / COD"/>
    <s v=""/>
    <s v="-"/>
    <s v="14/10/2025 14:37"/>
  </r>
  <r>
    <x v="2"/>
    <x v="2"/>
    <n v="50"/>
    <n v="1"/>
    <s v="FYD39"/>
    <n v="100"/>
    <n v="0"/>
    <s v="ร้านที่2"/>
    <s v="ม**"/>
    <s v="ราชบุรี"/>
    <s v="-"/>
    <s v=""/>
    <s v="14/10/2025 14:37"/>
    <s v="-"/>
    <s v="J&amp;T COD"/>
    <s v="Tiktok"/>
    <s v="จ่ายทีหลัง / COD"/>
    <s v=""/>
    <s v="-"/>
    <s v="14/10/2025 14:37"/>
  </r>
  <r>
    <x v="7"/>
    <x v="8"/>
    <n v="66.666666666666671"/>
    <n v="3"/>
    <s v="FYD38"/>
    <n v="100"/>
    <n v="0"/>
    <s v="ร้านที่2"/>
    <s v="ม***ี  ห***่อน  ร***นโทรหาลูกค้าก่อนส่งทุกครั้งขอบคุณค่ะ"/>
    <s v="นครศรีธรรมราช"/>
    <s v="-"/>
    <s v=""/>
    <s v="14/10/2025 14:36"/>
    <s v="-"/>
    <s v="J&amp;T Express"/>
    <s v="Tiktok"/>
    <s v="tiktok"/>
    <s v=""/>
    <s v="-"/>
    <s v="14/10/2025 14:36"/>
  </r>
  <r>
    <x v="0"/>
    <x v="0"/>
    <n v="50"/>
    <n v="1"/>
    <s v="FYD36"/>
    <n v="100"/>
    <n v="0"/>
    <s v="ร้านที่2"/>
    <s v="ส***ติ ห***เดช"/>
    <s v="หนองคาย"/>
    <s v="-"/>
    <s v=""/>
    <s v="14/10/2025 14:36"/>
    <s v="-"/>
    <s v="J&amp;T COD"/>
    <s v="Tiktok"/>
    <s v="จ่ายทีหลัง / COD"/>
    <s v=""/>
    <s v="-"/>
    <s v="14/10/2025 14:36"/>
  </r>
  <r>
    <x v="1"/>
    <x v="1"/>
    <n v="50"/>
    <n v="1"/>
    <s v="FYD36"/>
    <n v="100"/>
    <n v="0"/>
    <s v="ร้านที่2"/>
    <s v="ส***ติ ห***เดช"/>
    <s v="หนองคาย"/>
    <s v="-"/>
    <s v=""/>
    <s v="14/10/2025 14:36"/>
    <s v="-"/>
    <s v="J&amp;T COD"/>
    <s v="Tiktok"/>
    <s v="จ่ายทีหลัง / COD"/>
    <s v=""/>
    <s v="-"/>
    <s v="14/10/2025 14:36"/>
  </r>
  <r>
    <x v="2"/>
    <x v="2"/>
    <n v="50"/>
    <n v="1"/>
    <s v="FYD36"/>
    <n v="100"/>
    <n v="0"/>
    <s v="ร้านที่2"/>
    <s v="ส***ติ ห***เดช"/>
    <s v="หนองคาย"/>
    <s v="-"/>
    <s v=""/>
    <s v="14/10/2025 14:36"/>
    <s v="-"/>
    <s v="J&amp;T COD"/>
    <s v="Tiktok"/>
    <s v="จ่ายทีหลัง / COD"/>
    <s v=""/>
    <s v="-"/>
    <s v="14/10/2025 14:36"/>
  </r>
  <r>
    <x v="0"/>
    <x v="0"/>
    <n v="50"/>
    <n v="1"/>
    <s v="FYD35"/>
    <n v="100"/>
    <n v="0"/>
    <s v="ร้านที่2"/>
    <s v="d***7idrghwiสมควร"/>
    <s v="สมุทรปราการ"/>
    <s v="-"/>
    <s v=""/>
    <s v="14/10/2025 14:35"/>
    <s v="-"/>
    <s v="J&amp;T COD"/>
    <s v="Tiktok"/>
    <s v="จ่ายทีหลัง / COD"/>
    <s v=""/>
    <s v="-"/>
    <s v="14/10/2025 14:35"/>
  </r>
  <r>
    <x v="1"/>
    <x v="1"/>
    <n v="50"/>
    <n v="1"/>
    <s v="FYD35"/>
    <n v="100"/>
    <n v="0"/>
    <s v="ร้านที่2"/>
    <s v="d***7idrghwiสมควร"/>
    <s v="สมุทรปราการ"/>
    <s v="-"/>
    <s v=""/>
    <s v="14/10/2025 14:35"/>
    <s v="-"/>
    <s v="J&amp;T COD"/>
    <s v="Tiktok"/>
    <s v="จ่ายทีหลัง / COD"/>
    <s v=""/>
    <s v="-"/>
    <s v="14/10/2025 14:35"/>
  </r>
  <r>
    <x v="2"/>
    <x v="2"/>
    <n v="50"/>
    <n v="1"/>
    <s v="FYD35"/>
    <n v="100"/>
    <n v="0"/>
    <s v="ร้านที่2"/>
    <s v="d***7idrghwiสมควร"/>
    <s v="สมุทรปราการ"/>
    <s v="-"/>
    <s v=""/>
    <s v="14/10/2025 14:35"/>
    <s v="-"/>
    <s v="J&amp;T COD"/>
    <s v="Tiktok"/>
    <s v="จ่ายทีหลัง / COD"/>
    <s v=""/>
    <s v="-"/>
    <s v="14/10/2025 14:35"/>
  </r>
  <r>
    <x v="0"/>
    <x v="0"/>
    <n v="50"/>
    <n v="2"/>
    <s v="FYD34"/>
    <n v="200"/>
    <n v="0"/>
    <s v="ร้านที่2"/>
    <s v="อ***ตา จ***ทอง"/>
    <s v="กรุงเทพฯ"/>
    <s v="-"/>
    <s v=""/>
    <s v="14/10/2025 14:36"/>
    <s v="-"/>
    <s v="J&amp;T Express"/>
    <s v="Tiktok"/>
    <s v="tiktok"/>
    <s v=""/>
    <s v="-"/>
    <s v="14/10/2025 14:35"/>
  </r>
  <r>
    <x v="1"/>
    <x v="1"/>
    <n v="50"/>
    <n v="2"/>
    <s v="FYD34"/>
    <n v="200"/>
    <n v="0"/>
    <s v="ร้านที่2"/>
    <s v="อ***ตา จ***ทอง"/>
    <s v="กรุงเทพฯ"/>
    <s v="-"/>
    <s v=""/>
    <s v="14/10/2025 14:36"/>
    <s v="-"/>
    <s v="J&amp;T Express"/>
    <s v="Tiktok"/>
    <s v="tiktok"/>
    <s v=""/>
    <s v="-"/>
    <s v="14/10/2025 14:35"/>
  </r>
  <r>
    <x v="2"/>
    <x v="2"/>
    <n v="50"/>
    <n v="2"/>
    <s v="FYD34"/>
    <n v="200"/>
    <n v="0"/>
    <s v="ร้านที่2"/>
    <s v="อ***ตา จ***ทอง"/>
    <s v="กรุงเทพฯ"/>
    <s v="-"/>
    <s v=""/>
    <s v="14/10/2025 14:36"/>
    <s v="-"/>
    <s v="J&amp;T Express"/>
    <s v="Tiktok"/>
    <s v="tiktok"/>
    <s v=""/>
    <s v="-"/>
    <s v="14/10/2025 14:35"/>
  </r>
  <r>
    <x v="0"/>
    <x v="0"/>
    <n v="50"/>
    <n v="1"/>
    <s v="FYD33"/>
    <n v="100"/>
    <n v="0"/>
    <s v="ร้านที่2"/>
    <s v="ส***ี ก***นาภา"/>
    <s v="นครพนม"/>
    <s v="-"/>
    <s v=""/>
    <s v="14/10/2025 14:34"/>
    <s v="-"/>
    <s v="J&amp;T Express"/>
    <s v="Tiktok"/>
    <s v="tiktok"/>
    <s v=""/>
    <s v="-"/>
    <s v="14/10/2025 14:34"/>
  </r>
  <r>
    <x v="1"/>
    <x v="1"/>
    <n v="50"/>
    <n v="1"/>
    <s v="FYD33"/>
    <n v="100"/>
    <n v="0"/>
    <s v="ร้านที่2"/>
    <s v="ส***ี ก***นาภา"/>
    <s v="นครพนม"/>
    <s v="-"/>
    <s v=""/>
    <s v="14/10/2025 14:34"/>
    <s v="-"/>
    <s v="J&amp;T Express"/>
    <s v="Tiktok"/>
    <s v="tiktok"/>
    <s v=""/>
    <s v="-"/>
    <s v="14/10/2025 14:34"/>
  </r>
  <r>
    <x v="2"/>
    <x v="2"/>
    <n v="50"/>
    <n v="1"/>
    <s v="FYD33"/>
    <n v="100"/>
    <n v="0"/>
    <s v="ร้านที่2"/>
    <s v="ส***ี ก***นาภา"/>
    <s v="นครพนม"/>
    <s v="-"/>
    <s v=""/>
    <s v="14/10/2025 14:34"/>
    <s v="-"/>
    <s v="J&amp;T Express"/>
    <s v="Tiktok"/>
    <s v="tiktok"/>
    <s v=""/>
    <s v="-"/>
    <s v="14/10/2025 14:34"/>
  </r>
  <r>
    <x v="0"/>
    <x v="0"/>
    <n v="50"/>
    <n v="2"/>
    <s v="FYD32"/>
    <n v="200"/>
    <n v="0"/>
    <s v="ร้านที่2"/>
    <s v="อ***วรรณ  ส***งอารมณ์"/>
    <s v="สมุทรสงคราม"/>
    <s v="-"/>
    <s v=""/>
    <s v="14/10/2025 14:32"/>
    <s v="-"/>
    <s v="J&amp;T COD"/>
    <s v="Tiktok"/>
    <s v="จ่ายทีหลัง / COD"/>
    <s v=""/>
    <s v="-"/>
    <s v="14/10/2025 14:32"/>
  </r>
  <r>
    <x v="1"/>
    <x v="1"/>
    <n v="50"/>
    <n v="2"/>
    <s v="FYD32"/>
    <n v="200"/>
    <n v="0"/>
    <s v="ร้านที่2"/>
    <s v="อ***วรรณ  ส***งอารมณ์"/>
    <s v="สมุทรสงคราม"/>
    <s v="-"/>
    <s v=""/>
    <s v="14/10/2025 14:32"/>
    <s v="-"/>
    <s v="J&amp;T COD"/>
    <s v="Tiktok"/>
    <s v="จ่ายทีหลัง / COD"/>
    <s v=""/>
    <s v="-"/>
    <s v="14/10/2025 14:32"/>
  </r>
  <r>
    <x v="2"/>
    <x v="2"/>
    <n v="50"/>
    <n v="2"/>
    <s v="FYD32"/>
    <n v="200"/>
    <n v="0"/>
    <s v="ร้านที่2"/>
    <s v="อ***วรรณ  ส***งอารมณ์"/>
    <s v="สมุทรสงคราม"/>
    <s v="-"/>
    <s v=""/>
    <s v="14/10/2025 14:32"/>
    <s v="-"/>
    <s v="J&amp;T COD"/>
    <s v="Tiktok"/>
    <s v="จ่ายทีหลัง / COD"/>
    <s v=""/>
    <s v="-"/>
    <s v="14/10/2025 14:32"/>
  </r>
  <r>
    <x v="0"/>
    <x v="0"/>
    <n v="50"/>
    <n v="1"/>
    <s v="FYD31"/>
    <n v="100"/>
    <n v="0"/>
    <s v="ร้านที่2"/>
    <s v="ย***ี ข***ิ่ง"/>
    <s v="บึงกาฬ"/>
    <s v="-"/>
    <s v=""/>
    <s v="14/10/2025 14:31"/>
    <s v="-"/>
    <s v="J&amp;T COD"/>
    <s v="Tiktok"/>
    <s v="จ่ายทีหลัง / COD"/>
    <s v=""/>
    <s v="-"/>
    <s v="14/10/2025 14:31"/>
  </r>
  <r>
    <x v="1"/>
    <x v="1"/>
    <n v="50"/>
    <n v="1"/>
    <s v="FYD31"/>
    <n v="100"/>
    <n v="0"/>
    <s v="ร้านที่2"/>
    <s v="ย***ี ข***ิ่ง"/>
    <s v="บึงกาฬ"/>
    <s v="-"/>
    <s v=""/>
    <s v="14/10/2025 14:31"/>
    <s v="-"/>
    <s v="J&amp;T COD"/>
    <s v="Tiktok"/>
    <s v="จ่ายทีหลัง / COD"/>
    <s v=""/>
    <s v="-"/>
    <s v="14/10/2025 14:31"/>
  </r>
  <r>
    <x v="2"/>
    <x v="2"/>
    <n v="50"/>
    <n v="1"/>
    <s v="FYD31"/>
    <n v="100"/>
    <n v="0"/>
    <s v="ร้านที่2"/>
    <s v="ย***ี ข***ิ่ง"/>
    <s v="บึงกาฬ"/>
    <s v="-"/>
    <s v=""/>
    <s v="14/10/2025 14:31"/>
    <s v="-"/>
    <s v="J&amp;T COD"/>
    <s v="Tiktok"/>
    <s v="จ่ายทีหลัง / COD"/>
    <s v=""/>
    <s v="-"/>
    <s v="14/10/2025 14:31"/>
  </r>
  <r>
    <x v="0"/>
    <x v="0"/>
    <n v="50"/>
    <n v="1"/>
    <s v="FYD30"/>
    <n v="100"/>
    <n v="0"/>
    <s v="ร้านที่4"/>
    <s v="ส***ิพย์ ท***ำ"/>
    <s v="สมุทรปราการ"/>
    <s v="-"/>
    <s v=""/>
    <s v="14/10/2025 14:28"/>
    <s v="-"/>
    <s v="J&amp;T COD"/>
    <s v="Tiktok"/>
    <s v="จ่ายทีหลัง / COD"/>
    <s v=""/>
    <s v="-"/>
    <s v="14/10/2025 14:28"/>
  </r>
  <r>
    <x v="1"/>
    <x v="1"/>
    <n v="50"/>
    <n v="1"/>
    <s v="FYD30"/>
    <n v="100"/>
    <n v="0"/>
    <s v="ร้านที่4"/>
    <s v="ส***ิพย์ ท***ำ"/>
    <s v="สมุทรปราการ"/>
    <s v="-"/>
    <s v=""/>
    <s v="14/10/2025 14:28"/>
    <s v="-"/>
    <s v="J&amp;T COD"/>
    <s v="Tiktok"/>
    <s v="จ่ายทีหลัง / COD"/>
    <s v=""/>
    <s v="-"/>
    <s v="14/10/2025 14:28"/>
  </r>
  <r>
    <x v="2"/>
    <x v="2"/>
    <n v="50"/>
    <n v="1"/>
    <s v="FYD30"/>
    <n v="100"/>
    <n v="0"/>
    <s v="ร้านที่4"/>
    <s v="ส***ิพย์ ท***ำ"/>
    <s v="สมุทรปราการ"/>
    <s v="-"/>
    <s v=""/>
    <s v="14/10/2025 14:28"/>
    <s v="-"/>
    <s v="J&amp;T COD"/>
    <s v="Tiktok"/>
    <s v="จ่ายทีหลัง / COD"/>
    <s v=""/>
    <s v="-"/>
    <s v="14/10/2025 14:28"/>
  </r>
  <r>
    <x v="14"/>
    <x v="19"/>
    <n v="120"/>
    <n v="2"/>
    <s v="FYD29"/>
    <n v="190"/>
    <n v="0"/>
    <s v="ร้านที่2"/>
    <s v="ป***า จ***"/>
    <s v="ราชบุรี"/>
    <s v="-"/>
    <s v=""/>
    <s v="14/10/2025 14:21"/>
    <s v="-"/>
    <s v="J&amp;T COD"/>
    <s v="Tiktok"/>
    <s v="จ่ายทีหลัง / COD"/>
    <s v=""/>
    <s v="-"/>
    <s v="14/10/2025 14:21"/>
  </r>
  <r>
    <x v="0"/>
    <x v="0"/>
    <n v="50"/>
    <n v="1"/>
    <s v="FYD28"/>
    <n v="100"/>
    <n v="0"/>
    <s v="ร้านที่2"/>
    <s v="ป***า"/>
    <s v="ชลบุรี"/>
    <s v="-"/>
    <s v=""/>
    <s v="14/10/2025 14:18"/>
    <s v="-"/>
    <s v="J&amp;T COD"/>
    <s v="Tiktok"/>
    <s v="จ่ายทีหลัง / COD"/>
    <s v=""/>
    <s v="-"/>
    <s v="14/10/2025 14:19"/>
  </r>
  <r>
    <x v="1"/>
    <x v="1"/>
    <n v="50"/>
    <n v="1"/>
    <s v="FYD28"/>
    <n v="100"/>
    <n v="0"/>
    <s v="ร้านที่2"/>
    <s v="ป***า"/>
    <s v="ชลบุรี"/>
    <s v="-"/>
    <s v=""/>
    <s v="14/10/2025 14:18"/>
    <s v="-"/>
    <s v="J&amp;T COD"/>
    <s v="Tiktok"/>
    <s v="จ่ายทีหลัง / COD"/>
    <s v=""/>
    <s v="-"/>
    <s v="14/10/2025 14:19"/>
  </r>
  <r>
    <x v="2"/>
    <x v="2"/>
    <n v="50"/>
    <n v="1"/>
    <s v="FYD28"/>
    <n v="100"/>
    <n v="0"/>
    <s v="ร้านที่2"/>
    <s v="ป***า"/>
    <s v="ชลบุรี"/>
    <s v="-"/>
    <s v=""/>
    <s v="14/10/2025 14:18"/>
    <s v="-"/>
    <s v="J&amp;T COD"/>
    <s v="Tiktok"/>
    <s v="จ่ายทีหลัง / COD"/>
    <s v=""/>
    <s v="-"/>
    <s v="14/10/2025 14:19"/>
  </r>
  <r>
    <x v="0"/>
    <x v="0"/>
    <n v="50"/>
    <n v="5"/>
    <s v="FYD27"/>
    <n v="500"/>
    <n v="0"/>
    <s v="ร้านที่2"/>
    <s v="ค*** พ***ิงหล"/>
    <s v="ปทุมธานี"/>
    <s v="-"/>
    <s v=""/>
    <s v="14/10/2025 14:18"/>
    <s v="-"/>
    <s v="J&amp;T COD"/>
    <s v="Tiktok"/>
    <s v="จ่ายทีหลัง / COD"/>
    <s v=""/>
    <s v="-"/>
    <s v="14/10/2025 14:19"/>
  </r>
  <r>
    <x v="1"/>
    <x v="1"/>
    <n v="50"/>
    <n v="5"/>
    <s v="FYD27"/>
    <n v="500"/>
    <n v="0"/>
    <s v="ร้านที่2"/>
    <s v="ค*** พ***ิงหล"/>
    <s v="ปทุมธานี"/>
    <s v="-"/>
    <s v=""/>
    <s v="14/10/2025 14:18"/>
    <s v="-"/>
    <s v="J&amp;T COD"/>
    <s v="Tiktok"/>
    <s v="จ่ายทีหลัง / COD"/>
    <s v=""/>
    <s v="-"/>
    <s v="14/10/2025 14:19"/>
  </r>
  <r>
    <x v="2"/>
    <x v="2"/>
    <n v="50"/>
    <n v="5"/>
    <s v="FYD27"/>
    <n v="500"/>
    <n v="0"/>
    <s v="ร้านที่2"/>
    <s v="ค*** พ***ิงหล"/>
    <s v="ปทุมธานี"/>
    <s v="-"/>
    <s v=""/>
    <s v="14/10/2025 14:18"/>
    <s v="-"/>
    <s v="J&amp;T COD"/>
    <s v="Tiktok"/>
    <s v="จ่ายทีหลัง / COD"/>
    <s v=""/>
    <s v="-"/>
    <s v="14/10/2025 14:19"/>
  </r>
  <r>
    <x v="2"/>
    <x v="2"/>
    <n v="38"/>
    <n v="3"/>
    <s v="FYD26"/>
    <n v="114"/>
    <n v="0"/>
    <s v="ร้านที่1"/>
    <s v="พ******ร"/>
    <s v="******, ตึก B , ถนน รามอินทรา, แขวงมีนบุรี เขตมีนบุรี จังหวัดกรุงเทพมหานคร 10510"/>
    <s v="10510"/>
    <s v="45"/>
    <s v="14/10/2025 14:18"/>
    <s v="-"/>
    <s v="SPX Express"/>
    <s v="Shopee"/>
    <s v="shopee"/>
    <s v=""/>
    <s v="-"/>
    <s v="14/10/2025 14:18"/>
  </r>
  <r>
    <x v="0"/>
    <x v="0"/>
    <n v="60"/>
    <n v="2"/>
    <s v="FYD25"/>
    <n v="400"/>
    <n v="0"/>
    <s v="ร้านที่2"/>
    <s v="ป***า จ***"/>
    <s v="ราชบุรี"/>
    <s v="-"/>
    <s v=""/>
    <s v="14/10/2025 14:15"/>
    <s v="-"/>
    <s v="J&amp;T COD"/>
    <s v="Tiktok"/>
    <s v="จ่ายทีหลัง / COD"/>
    <s v=""/>
    <s v="-"/>
    <s v="14/10/2025 14:17"/>
  </r>
  <r>
    <x v="1"/>
    <x v="1"/>
    <n v="60"/>
    <n v="2"/>
    <s v="FYD25"/>
    <n v="400"/>
    <n v="0"/>
    <s v="ร้านที่2"/>
    <s v="ป***า จ***"/>
    <s v="ราชบุรี"/>
    <s v="-"/>
    <s v=""/>
    <s v="14/10/2025 14:15"/>
    <s v="-"/>
    <s v="J&amp;T COD"/>
    <s v="Tiktok"/>
    <s v="จ่ายทีหลัง / COD"/>
    <s v=""/>
    <s v="-"/>
    <s v="14/10/2025 14:17"/>
  </r>
  <r>
    <x v="2"/>
    <x v="2"/>
    <n v="60"/>
    <n v="2"/>
    <s v="FYD25"/>
    <n v="400"/>
    <n v="0"/>
    <s v="ร้านที่2"/>
    <s v="ป***า จ***"/>
    <s v="ราชบุรี"/>
    <s v="-"/>
    <s v=""/>
    <s v="14/10/2025 14:15"/>
    <s v="-"/>
    <s v="J&amp;T COD"/>
    <s v="Tiktok"/>
    <s v="จ่ายทีหลัง / COD"/>
    <s v=""/>
    <s v="-"/>
    <s v="14/10/2025 14:17"/>
  </r>
  <r>
    <x v="5"/>
    <x v="5"/>
    <n v="50"/>
    <n v="6"/>
    <s v="FYD25"/>
    <n v="400"/>
    <n v="0"/>
    <s v="ร้านที่2"/>
    <s v="ป***า จ***"/>
    <s v="ราชบุรี"/>
    <s v="-"/>
    <s v=""/>
    <s v="14/10/2025 14:15"/>
    <s v="-"/>
    <s v="J&amp;T COD"/>
    <s v="Tiktok"/>
    <s v="จ่ายทีหลัง / COD"/>
    <s v=""/>
    <s v="-"/>
    <s v="14/10/2025 14:17"/>
  </r>
  <r>
    <x v="15"/>
    <x v="18"/>
    <n v="12"/>
    <n v="30"/>
    <s v="FYD24"/>
    <n v="388"/>
    <n v="0"/>
    <s v="ร้านที่1"/>
    <s v="อ******์"/>
    <s v="******ำบลเขาน้อย อำเภอปราณบุรี จังหวัดประจวบคีรีขันธ์ 77120"/>
    <s v="77120"/>
    <s v="16"/>
    <s v="14/10/2025 14:15"/>
    <s v="-"/>
    <s v="SPX Express"/>
    <s v="Shopee"/>
    <s v="shopee"/>
    <s v=""/>
    <s v="-"/>
    <s v="14/10/2025 14:15"/>
  </r>
  <r>
    <x v="0"/>
    <x v="0"/>
    <n v="50"/>
    <n v="1"/>
    <s v="FYD23"/>
    <n v="100"/>
    <n v="0"/>
    <s v="ร้านที่2"/>
    <s v="อ***ยรัตน์ แ***ตนด"/>
    <s v="สุโขทัย"/>
    <s v="-"/>
    <s v=""/>
    <s v="14/10/2025 14:08"/>
    <s v="-"/>
    <s v="J&amp;T COD"/>
    <s v="Tiktok"/>
    <s v="จ่ายทีหลัง / COD"/>
    <s v=""/>
    <s v="-"/>
    <s v="14/10/2025 14:13"/>
  </r>
  <r>
    <x v="1"/>
    <x v="1"/>
    <n v="50"/>
    <n v="1"/>
    <s v="FYD23"/>
    <n v="100"/>
    <n v="0"/>
    <s v="ร้านที่2"/>
    <s v="อ***ยรัตน์ แ***ตนด"/>
    <s v="สุโขทัย"/>
    <s v="-"/>
    <s v=""/>
    <s v="14/10/2025 14:08"/>
    <s v="-"/>
    <s v="J&amp;T COD"/>
    <s v="Tiktok"/>
    <s v="จ่ายทีหลัง / COD"/>
    <s v=""/>
    <s v="-"/>
    <s v="14/10/2025 14:13"/>
  </r>
  <r>
    <x v="2"/>
    <x v="2"/>
    <n v="50"/>
    <n v="1"/>
    <s v="FYD23"/>
    <n v="100"/>
    <n v="0"/>
    <s v="ร้านที่2"/>
    <s v="อ***ยรัตน์ แ***ตนด"/>
    <s v="สุโขทัย"/>
    <s v="-"/>
    <s v=""/>
    <s v="14/10/2025 14:08"/>
    <s v="-"/>
    <s v="J&amp;T COD"/>
    <s v="Tiktok"/>
    <s v="จ่ายทีหลัง / COD"/>
    <s v=""/>
    <s v="-"/>
    <s v="14/10/2025 14:13"/>
  </r>
  <r>
    <x v="0"/>
    <x v="0"/>
    <n v="50"/>
    <n v="1"/>
    <s v="FYD22"/>
    <n v="135"/>
    <n v="35"/>
    <s v="ร้านที่2"/>
    <s v="พ***า"/>
    <s v="สมุทรปราการ"/>
    <s v="-"/>
    <s v=""/>
    <s v="14/10/2025 14:07"/>
    <s v="-"/>
    <s v="J&amp;T Express"/>
    <s v="Tiktok"/>
    <s v="tiktok"/>
    <s v=""/>
    <s v="-"/>
    <s v="14/10/2025 14:13"/>
  </r>
  <r>
    <x v="1"/>
    <x v="1"/>
    <n v="50"/>
    <n v="1"/>
    <s v="FYD22"/>
    <n v="135"/>
    <n v="35"/>
    <s v="ร้านที่2"/>
    <s v="พ***า"/>
    <s v="สมุทรปราการ"/>
    <s v="-"/>
    <s v=""/>
    <s v="14/10/2025 14:07"/>
    <s v="-"/>
    <s v="J&amp;T Express"/>
    <s v="Tiktok"/>
    <s v="tiktok"/>
    <s v=""/>
    <s v="-"/>
    <s v="14/10/2025 14:13"/>
  </r>
  <r>
    <x v="2"/>
    <x v="2"/>
    <n v="50"/>
    <n v="1"/>
    <s v="FYD22"/>
    <n v="135"/>
    <n v="35"/>
    <s v="ร้านที่2"/>
    <s v="พ***า"/>
    <s v="สมุทรปราการ"/>
    <s v="-"/>
    <s v=""/>
    <s v="14/10/2025 14:07"/>
    <s v="-"/>
    <s v="J&amp;T Express"/>
    <s v="Tiktok"/>
    <s v="tiktok"/>
    <s v=""/>
    <s v="-"/>
    <s v="14/10/2025 14:13"/>
  </r>
  <r>
    <x v="0"/>
    <x v="0"/>
    <n v="50"/>
    <n v="1"/>
    <s v="FYD21"/>
    <n v="100"/>
    <n v="0"/>
    <s v="ร้านที่2"/>
    <s v="ณ***ุฒิ เ***เหิน"/>
    <s v="บึงกาฬ"/>
    <s v="-"/>
    <s v=""/>
    <s v="14/10/2025 14:00"/>
    <s v="-"/>
    <s v="J&amp;T COD"/>
    <s v="Tiktok"/>
    <s v="จ่ายทีหลัง / COD"/>
    <s v=""/>
    <s v="-"/>
    <s v="14/10/2025 14:00"/>
  </r>
  <r>
    <x v="1"/>
    <x v="1"/>
    <n v="50"/>
    <n v="1"/>
    <s v="FYD21"/>
    <n v="100"/>
    <n v="0"/>
    <s v="ร้านที่2"/>
    <s v="ณ***ุฒิ เ***เหิน"/>
    <s v="บึงกาฬ"/>
    <s v="-"/>
    <s v=""/>
    <s v="14/10/2025 14:00"/>
    <s v="-"/>
    <s v="J&amp;T COD"/>
    <s v="Tiktok"/>
    <s v="จ่ายทีหลัง / COD"/>
    <s v=""/>
    <s v="-"/>
    <s v="14/10/2025 14:00"/>
  </r>
  <r>
    <x v="2"/>
    <x v="2"/>
    <n v="50"/>
    <n v="1"/>
    <s v="FYD21"/>
    <n v="100"/>
    <n v="0"/>
    <s v="ร้านที่2"/>
    <s v="ณ***ุฒิ เ***เหิน"/>
    <s v="บึงกาฬ"/>
    <s v="-"/>
    <s v=""/>
    <s v="14/10/2025 14:00"/>
    <s v="-"/>
    <s v="J&amp;T COD"/>
    <s v="Tiktok"/>
    <s v="จ่ายทีหลัง / COD"/>
    <s v=""/>
    <s v="-"/>
    <s v="14/10/2025 14:00"/>
  </r>
  <r>
    <x v="0"/>
    <x v="0"/>
    <n v="50"/>
    <n v="1"/>
    <s v="FYD20"/>
    <n v="100"/>
    <n v="0"/>
    <s v="ร้านที่2"/>
    <s v="น***ีย เ***อยู่"/>
    <s v="กรุงเทพฯ"/>
    <s v="-"/>
    <s v=""/>
    <s v="14/10/2025 13:53"/>
    <s v="-"/>
    <s v="J&amp;T COD"/>
    <s v="Tiktok"/>
    <s v="จ่ายทีหลัง / COD"/>
    <s v=""/>
    <s v="-"/>
    <s v="14/10/2025 13:53"/>
  </r>
  <r>
    <x v="1"/>
    <x v="1"/>
    <n v="50"/>
    <n v="1"/>
    <s v="FYD20"/>
    <n v="100"/>
    <n v="0"/>
    <s v="ร้านที่2"/>
    <s v="น***ีย เ***อยู่"/>
    <s v="กรุงเทพฯ"/>
    <s v="-"/>
    <s v=""/>
    <s v="14/10/2025 13:53"/>
    <s v="-"/>
    <s v="J&amp;T COD"/>
    <s v="Tiktok"/>
    <s v="จ่ายทีหลัง / COD"/>
    <s v=""/>
    <s v="-"/>
    <s v="14/10/2025 13:53"/>
  </r>
  <r>
    <x v="2"/>
    <x v="2"/>
    <n v="50"/>
    <n v="1"/>
    <s v="FYD20"/>
    <n v="100"/>
    <n v="0"/>
    <s v="ร้านที่2"/>
    <s v="น***ีย เ***อยู่"/>
    <s v="กรุงเทพฯ"/>
    <s v="-"/>
    <s v=""/>
    <s v="14/10/2025 13:53"/>
    <s v="-"/>
    <s v="J&amp;T COD"/>
    <s v="Tiktok"/>
    <s v="จ่ายทีหลัง / COD"/>
    <s v=""/>
    <s v="-"/>
    <s v="14/10/2025 13:53"/>
  </r>
  <r>
    <x v="5"/>
    <x v="5"/>
    <n v="33.333333333333336"/>
    <n v="3"/>
    <s v="FYD18"/>
    <n v="100"/>
    <n v="0"/>
    <s v="ร้านที่2"/>
    <s v="ค***ุ้ง"/>
    <s v="สระบุรี"/>
    <s v="-"/>
    <s v=""/>
    <s v="14/10/2025 13:42"/>
    <s v="-"/>
    <s v="J&amp;T COD"/>
    <s v="Tiktok"/>
    <s v="จ่ายทีหลัง / COD"/>
    <s v=""/>
    <s v="-"/>
    <s v="14/10/2025 13:42"/>
  </r>
  <r>
    <x v="8"/>
    <x v="11"/>
    <n v="80.16"/>
    <n v="1"/>
    <s v="FYD17"/>
    <n v="153"/>
    <n v="14"/>
    <s v="ร้านที่1"/>
    <s v="คุณ นิด"/>
    <s v="หลังร้านค้าคุณใหม่ 2หมู่5 · โนนสว่าง/ Non Sawang_x000a__x000a_เกษตรวิสัย/ Kaset Wisaiร้อยเอ็ด/ Roi Et_x000a_45150"/>
    <s v="45150"/>
    <s v="660642710870"/>
    <s v="14/10/2025 13:33"/>
    <s v="-"/>
    <s v="Kerry_dropoff"/>
    <s v="Lazada"/>
    <s v="lazada"/>
    <s v=""/>
    <s v="-"/>
    <s v="14/10/2025 13:33"/>
  </r>
  <r>
    <x v="13"/>
    <x v="15"/>
    <n v="54.5"/>
    <n v="2"/>
    <s v="FYD17"/>
    <n v="153"/>
    <n v="14"/>
    <s v="ร้านที่1"/>
    <s v="คุณ นิด"/>
    <s v="หลังร้านค้าคุณใหม่ 2หมู่5 · โนนสว่าง/ Non Sawang_x000a__x000a_เกษตรวิสัย/ Kaset Wisaiร้อยเอ็ด/ Roi Et_x000a_45150"/>
    <s v="45150"/>
    <s v="660642710870"/>
    <s v="14/10/2025 13:33"/>
    <s v="-"/>
    <s v="Kerry_dropoff"/>
    <s v="Lazada"/>
    <s v="lazada"/>
    <s v=""/>
    <s v="-"/>
    <s v="14/10/2025 13:33"/>
  </r>
  <r>
    <x v="0"/>
    <x v="0"/>
    <n v="50"/>
    <n v="1"/>
    <s v="FYD16"/>
    <n v="100"/>
    <n v="0"/>
    <s v="ร้านที่4"/>
    <s v="ร***"/>
    <s v="บุรีรัมย์"/>
    <s v="-"/>
    <s v=""/>
    <s v="14/10/2025 13:30"/>
    <s v="-"/>
    <s v="J&amp;T COD"/>
    <s v="Tiktok"/>
    <s v="จ่ายทีหลัง / COD"/>
    <s v=""/>
    <s v="-"/>
    <s v="14/10/2025 13:30"/>
  </r>
  <r>
    <x v="1"/>
    <x v="1"/>
    <n v="50"/>
    <n v="1"/>
    <s v="FYD16"/>
    <n v="100"/>
    <n v="0"/>
    <s v="ร้านที่4"/>
    <s v="ร***"/>
    <s v="บุรีรัมย์"/>
    <s v="-"/>
    <s v=""/>
    <s v="14/10/2025 13:30"/>
    <s v="-"/>
    <s v="J&amp;T COD"/>
    <s v="Tiktok"/>
    <s v="จ่ายทีหลัง / COD"/>
    <s v=""/>
    <s v="-"/>
    <s v="14/10/2025 13:30"/>
  </r>
  <r>
    <x v="2"/>
    <x v="2"/>
    <n v="50"/>
    <n v="1"/>
    <s v="FYD16"/>
    <n v="100"/>
    <n v="0"/>
    <s v="ร้านที่4"/>
    <s v="ร***"/>
    <s v="บุรีรัมย์"/>
    <s v="-"/>
    <s v=""/>
    <s v="14/10/2025 13:30"/>
    <s v="-"/>
    <s v="J&amp;T COD"/>
    <s v="Tiktok"/>
    <s v="จ่ายทีหลัง / COD"/>
    <s v=""/>
    <s v="-"/>
    <s v="14/10/2025 13:30"/>
  </r>
  <r>
    <x v="0"/>
    <x v="0"/>
    <n v="50"/>
    <n v="1"/>
    <s v="FYD15"/>
    <n v="100"/>
    <n v="0"/>
    <s v="ร้านที่4"/>
    <s v="ห***ง ข***งษา  ไ***งานก่อสร้างข้างร้านราดหน้าอาหลิว"/>
    <s v="กรุงเทพฯ"/>
    <s v="-"/>
    <s v=""/>
    <s v="14/10/2025 13:28"/>
    <s v="-"/>
    <s v="Flash Express Thailand COD"/>
    <s v="Tiktok"/>
    <s v="จ่ายทีหลัง / COD"/>
    <s v=""/>
    <s v="-"/>
    <s v="14/10/2025 13:28"/>
  </r>
  <r>
    <x v="1"/>
    <x v="1"/>
    <n v="50"/>
    <n v="1"/>
    <s v="FYD15"/>
    <n v="100"/>
    <n v="0"/>
    <s v="ร้านที่4"/>
    <s v="ห***ง ข***งษา  ไ***งานก่อสร้างข้างร้านราดหน้าอาหลิว"/>
    <s v="กรุงเทพฯ"/>
    <s v="-"/>
    <s v=""/>
    <s v="14/10/2025 13:28"/>
    <s v="-"/>
    <s v="Flash Express Thailand COD"/>
    <s v="Tiktok"/>
    <s v="จ่ายทีหลัง / COD"/>
    <s v=""/>
    <s v="-"/>
    <s v="14/10/2025 13:28"/>
  </r>
  <r>
    <x v="2"/>
    <x v="2"/>
    <n v="50"/>
    <n v="1"/>
    <s v="FYD15"/>
    <n v="100"/>
    <n v="0"/>
    <s v="ร้านที่4"/>
    <s v="ห***ง ข***งษา  ไ***งานก่อสร้างข้างร้านราดหน้าอาหลิว"/>
    <s v="กรุงเทพฯ"/>
    <s v="-"/>
    <s v=""/>
    <s v="14/10/2025 13:28"/>
    <s v="-"/>
    <s v="Flash Express Thailand COD"/>
    <s v="Tiktok"/>
    <s v="จ่ายทีหลัง / COD"/>
    <s v=""/>
    <s v="-"/>
    <s v="14/10/2025 13:28"/>
  </r>
  <r>
    <x v="0"/>
    <x v="0"/>
    <n v="50"/>
    <n v="1"/>
    <s v="FYD14"/>
    <n v="100"/>
    <n v="0"/>
    <s v="ร้านที่2"/>
    <s v="ส***งค์รัตน์ ศ***ยหะ"/>
    <s v="สมุทรสาคร"/>
    <s v="-"/>
    <s v=""/>
    <s v="14/10/2025 13:11"/>
    <s v="-"/>
    <s v="J&amp;T COD"/>
    <s v="Tiktok"/>
    <s v="จ่ายทีหลัง / COD"/>
    <s v=""/>
    <s v="765017811250"/>
    <s v="14/10/2025 13:11"/>
  </r>
  <r>
    <x v="1"/>
    <x v="1"/>
    <n v="50"/>
    <n v="1"/>
    <s v="FYD14"/>
    <n v="100"/>
    <n v="0"/>
    <s v="ร้านที่2"/>
    <s v="ส***งค์รัตน์ ศ***ยหะ"/>
    <s v="สมุทรสาคร"/>
    <s v="-"/>
    <s v=""/>
    <s v="14/10/2025 13:11"/>
    <s v="-"/>
    <s v="J&amp;T COD"/>
    <s v="Tiktok"/>
    <s v="จ่ายทีหลัง / COD"/>
    <s v=""/>
    <s v="765017811250"/>
    <s v="14/10/2025 13:11"/>
  </r>
  <r>
    <x v="2"/>
    <x v="2"/>
    <n v="50"/>
    <n v="1"/>
    <s v="FYD14"/>
    <n v="100"/>
    <n v="0"/>
    <s v="ร้านที่2"/>
    <s v="ส***งค์รัตน์ ศ***ยหะ"/>
    <s v="สมุทรสาคร"/>
    <s v="-"/>
    <s v=""/>
    <s v="14/10/2025 13:11"/>
    <s v="-"/>
    <s v="J&amp;T COD"/>
    <s v="Tiktok"/>
    <s v="จ่ายทีหลัง / COD"/>
    <s v=""/>
    <s v="765017811250"/>
    <s v="14/10/2025 13:11"/>
  </r>
  <r>
    <x v="0"/>
    <x v="0"/>
    <n v="50"/>
    <n v="1"/>
    <s v="FYD13"/>
    <n v="371"/>
    <n v="0"/>
    <s v="ร้านที่1"/>
    <s v="ส******)"/>
    <s v="******ยำ) เลขที่ 88/3 หมู่ที่ 9 ตำบลลาดตะเคียน ตำบลลาดตะเคียน อำเภอกบินทร์บุรี จังหวัดปราจีนบุรี 25110"/>
    <s v="25110"/>
    <s v="43"/>
    <s v="14/10/2025 13:10"/>
    <s v="-"/>
    <s v="SPX Express"/>
    <s v="Shopee"/>
    <s v="shopee"/>
    <s v=""/>
    <s v="TH253808288774J"/>
    <s v="14/10/2025 13:10"/>
  </r>
  <r>
    <x v="1"/>
    <x v="1"/>
    <n v="50"/>
    <n v="1"/>
    <s v="FYD13"/>
    <n v="371"/>
    <n v="0"/>
    <s v="ร้านที่1"/>
    <s v="ส******)"/>
    <s v="******ยำ) เลขที่ 88/3 หมู่ที่ 9 ตำบลลาดตะเคียน ตำบลลาดตะเคียน อำเภอกบินทร์บุรี จังหวัดปราจีนบุรี 25110"/>
    <s v="25110"/>
    <s v="43"/>
    <s v="14/10/2025 13:10"/>
    <s v="-"/>
    <s v="SPX Express"/>
    <s v="Shopee"/>
    <s v="shopee"/>
    <s v=""/>
    <s v="TH253808288774J"/>
    <s v="14/10/2025 13:10"/>
  </r>
  <r>
    <x v="2"/>
    <x v="2"/>
    <n v="50"/>
    <n v="1"/>
    <s v="FYD13"/>
    <n v="371"/>
    <n v="0"/>
    <s v="ร้านที่1"/>
    <s v="ส******)"/>
    <s v="******ยำ) เลขที่ 88/3 หมู่ที่ 9 ตำบลลาดตะเคียน ตำบลลาดตะเคียน อำเภอกบินทร์บุรี จังหวัดปราจีนบุรี 25110"/>
    <s v="25110"/>
    <s v="43"/>
    <s v="14/10/2025 13:10"/>
    <s v="-"/>
    <s v="SPX Express"/>
    <s v="Shopee"/>
    <s v="shopee"/>
    <s v=""/>
    <s v="TH253808288774J"/>
    <s v="14/10/2025 13:10"/>
  </r>
  <r>
    <x v="5"/>
    <x v="5"/>
    <n v="50"/>
    <n v="1"/>
    <s v="FYD13"/>
    <n v="371"/>
    <n v="0"/>
    <s v="ร้านที่1"/>
    <s v="ส******)"/>
    <s v="******ยำ) เลขที่ 88/3 หมู่ที่ 9 ตำบลลาดตะเคียน ตำบลลาดตะเคียน อำเภอกบินทร์บุรี จังหวัดปราจีนบุรี 25110"/>
    <s v="25110"/>
    <s v="43"/>
    <s v="14/10/2025 13:10"/>
    <s v="-"/>
    <s v="SPX Express"/>
    <s v="Shopee"/>
    <s v="shopee"/>
    <s v=""/>
    <s v="TH253808288774J"/>
    <s v="14/10/2025 13:10"/>
  </r>
  <r>
    <x v="5"/>
    <x v="5"/>
    <n v="45"/>
    <n v="1"/>
    <s v="FYD13"/>
    <n v="371"/>
    <n v="0"/>
    <s v="ร้านที่1"/>
    <s v="ส******)"/>
    <s v="******ยำ) เลขที่ 88/3 หมู่ที่ 9 ตำบลลาดตะเคียน ตำบลลาดตะเคียน อำเภอกบินทร์บุรี จังหวัดปราจีนบุรี 25110"/>
    <s v="25110"/>
    <s v="43"/>
    <s v="14/10/2025 13:10"/>
    <s v="-"/>
    <s v="SPX Express"/>
    <s v="Shopee"/>
    <s v="shopee"/>
    <s v=""/>
    <s v="TH253808288774J"/>
    <s v="14/10/2025 13:10"/>
  </r>
  <r>
    <x v="14"/>
    <x v="17"/>
    <n v="72"/>
    <n v="2"/>
    <s v="FYD13"/>
    <n v="371"/>
    <n v="0"/>
    <s v="ร้านที่1"/>
    <s v="ส******)"/>
    <s v="******ยำ) เลขที่ 88/3 หมู่ที่ 9 ตำบลลาดตะเคียน ตำบลลาดตะเคียน อำเภอกบินทร์บุรี จังหวัดปราจีนบุรี 25110"/>
    <s v="25110"/>
    <s v="43"/>
    <s v="14/10/2025 13:10"/>
    <s v="-"/>
    <s v="SPX Express"/>
    <s v="Shopee"/>
    <s v="shopee"/>
    <s v=""/>
    <s v="TH253808288774J"/>
    <s v="14/10/2025 13:10"/>
  </r>
  <r>
    <x v="0"/>
    <x v="0"/>
    <n v="50"/>
    <n v="1"/>
    <s v="FYD12"/>
    <n v="100"/>
    <n v="0"/>
    <s v="ร้านที่2"/>
    <s v="ณ***มล บ***ิลัย"/>
    <s v="สกลนคร"/>
    <s v="-"/>
    <s v=""/>
    <s v="14/10/2025 13:01"/>
    <s v="-"/>
    <s v="J&amp;T COD"/>
    <s v="Tiktok"/>
    <s v="จ่ายทีหลัง / COD"/>
    <s v=""/>
    <s v="765068013253"/>
    <s v="14/10/2025 13:02"/>
  </r>
  <r>
    <x v="1"/>
    <x v="1"/>
    <n v="50"/>
    <n v="1"/>
    <s v="FYD12"/>
    <n v="100"/>
    <n v="0"/>
    <s v="ร้านที่2"/>
    <s v="ณ***มล บ***ิลัย"/>
    <s v="สกลนคร"/>
    <s v="-"/>
    <s v=""/>
    <s v="14/10/2025 13:01"/>
    <s v="-"/>
    <s v="J&amp;T COD"/>
    <s v="Tiktok"/>
    <s v="จ่ายทีหลัง / COD"/>
    <s v=""/>
    <s v="765068013253"/>
    <s v="14/10/2025 13:02"/>
  </r>
  <r>
    <x v="2"/>
    <x v="2"/>
    <n v="50"/>
    <n v="1"/>
    <s v="FYD12"/>
    <n v="100"/>
    <n v="0"/>
    <s v="ร้านที่2"/>
    <s v="ณ***มล บ***ิลัย"/>
    <s v="สกลนคร"/>
    <s v="-"/>
    <s v=""/>
    <s v="14/10/2025 13:01"/>
    <s v="-"/>
    <s v="J&amp;T COD"/>
    <s v="Tiktok"/>
    <s v="จ่ายทีหลัง / COD"/>
    <s v=""/>
    <s v="765068013253"/>
    <s v="14/10/2025 13:02"/>
  </r>
  <r>
    <x v="7"/>
    <x v="8"/>
    <n v="66.666666666666671"/>
    <n v="3"/>
    <s v="FYD11"/>
    <n v="100"/>
    <n v="0"/>
    <s v="ร้านที่2"/>
    <s v="s***kerred"/>
    <s v="สุราษฎร์ธานี"/>
    <s v="-"/>
    <s v=""/>
    <s v="14/10/2025 13:01"/>
    <s v="-"/>
    <s v="J&amp;T COD"/>
    <s v="Tiktok"/>
    <s v="จ่ายทีหลัง / COD"/>
    <s v=""/>
    <s v="765088015241"/>
    <s v="14/10/2025 13:01"/>
  </r>
  <r>
    <x v="7"/>
    <x v="8"/>
    <n v="66.666666666666671"/>
    <n v="3"/>
    <s v="FYD8"/>
    <n v="100"/>
    <n v="0"/>
    <s v="ร้านที่2"/>
    <s v="y** ย***"/>
    <s v="สมุทรปราการ"/>
    <s v="-"/>
    <s v=""/>
    <s v="14/10/2025 12:36"/>
    <s v="-"/>
    <s v="J&amp;T COD"/>
    <s v="Tiktok"/>
    <s v="จ่ายทีหลัง / COD"/>
    <s v=""/>
    <s v="765031018253"/>
    <s v="14/10/2025 12:37"/>
  </r>
  <r>
    <x v="15"/>
    <x v="18"/>
    <n v="12"/>
    <n v="150"/>
    <s v="FYD7"/>
    <n v="1933"/>
    <n v="0"/>
    <s v="ร้านที่1"/>
    <s v="ศ******ี"/>
    <s v="******ก่น 11, ตำบล หนอปรือ, อำเภอบางละมุง ตำบลหนองปรือ อำเภอบางละมุง จังหวัดชลบุรี 20150"/>
    <s v="20150"/>
    <s v="70"/>
    <s v="14/10/2025 12:26"/>
    <s v="-"/>
    <s v="SPX Express"/>
    <s v="Shopee"/>
    <s v="shopee"/>
    <s v=""/>
    <s v="TH252394000464J"/>
    <s v="14/10/2025 12:26"/>
  </r>
  <r>
    <x v="0"/>
    <x v="0"/>
    <n v="50"/>
    <n v="1"/>
    <s v="FYD6"/>
    <n v="100"/>
    <n v="0"/>
    <s v="ร้านที่2"/>
    <s v="ว***รัตน์ อ***โสนะ"/>
    <s v="มหาสารคาม"/>
    <s v="-"/>
    <s v=""/>
    <s v="14/10/2025 12:26"/>
    <s v="-"/>
    <s v="J&amp;T COD"/>
    <s v="Tiktok"/>
    <s v="จ่ายทีหลัง / COD"/>
    <s v=""/>
    <s v="765063919266"/>
    <s v="14/10/2025 12:26"/>
  </r>
  <r>
    <x v="1"/>
    <x v="1"/>
    <n v="50"/>
    <n v="1"/>
    <s v="FYD6"/>
    <n v="100"/>
    <n v="0"/>
    <s v="ร้านที่2"/>
    <s v="ว***รัตน์ อ***โสนะ"/>
    <s v="มหาสารคาม"/>
    <s v="-"/>
    <s v=""/>
    <s v="14/10/2025 12:26"/>
    <s v="-"/>
    <s v="J&amp;T COD"/>
    <s v="Tiktok"/>
    <s v="จ่ายทีหลัง / COD"/>
    <s v=""/>
    <s v="765063919266"/>
    <s v="14/10/2025 12:26"/>
  </r>
  <r>
    <x v="2"/>
    <x v="2"/>
    <n v="50"/>
    <n v="1"/>
    <s v="FYD6"/>
    <n v="100"/>
    <n v="0"/>
    <s v="ร้านที่2"/>
    <s v="ว***รัตน์ อ***โสนะ"/>
    <s v="มหาสารคาม"/>
    <s v="-"/>
    <s v=""/>
    <s v="14/10/2025 12:26"/>
    <s v="-"/>
    <s v="J&amp;T COD"/>
    <s v="Tiktok"/>
    <s v="จ่ายทีหลัง / COD"/>
    <s v=""/>
    <s v="765063919266"/>
    <s v="14/10/2025 12:26"/>
  </r>
  <r>
    <x v="0"/>
    <x v="0"/>
    <n v="50"/>
    <n v="1"/>
    <s v="FYD5"/>
    <n v="100"/>
    <n v="0"/>
    <s v="ร้านที่2"/>
    <s v="ป***ี ป***วล"/>
    <s v="เพชรบูรณ์"/>
    <s v="-"/>
    <s v=""/>
    <s v="14/10/2025 12:24"/>
    <s v="-"/>
    <s v="Flash Express Thailand COD"/>
    <s v="Tiktok"/>
    <s v="จ่ายทีหลัง / COD"/>
    <s v=""/>
    <s v="THT630427BYA29Z"/>
    <s v="14/10/2025 12:24"/>
  </r>
  <r>
    <x v="1"/>
    <x v="1"/>
    <n v="50"/>
    <n v="1"/>
    <s v="FYD5"/>
    <n v="100"/>
    <n v="0"/>
    <s v="ร้านที่2"/>
    <s v="ป***ี ป***วล"/>
    <s v="เพชรบูรณ์"/>
    <s v="-"/>
    <s v=""/>
    <s v="14/10/2025 12:24"/>
    <s v="-"/>
    <s v="Flash Express Thailand COD"/>
    <s v="Tiktok"/>
    <s v="จ่ายทีหลัง / COD"/>
    <s v=""/>
    <s v="THT630427BYA29Z"/>
    <s v="14/10/2025 12:24"/>
  </r>
  <r>
    <x v="2"/>
    <x v="2"/>
    <n v="50"/>
    <n v="1"/>
    <s v="FYD5"/>
    <n v="100"/>
    <n v="0"/>
    <s v="ร้านที่2"/>
    <s v="ป***ี ป***วล"/>
    <s v="เพชรบูรณ์"/>
    <s v="-"/>
    <s v=""/>
    <s v="14/10/2025 12:24"/>
    <s v="-"/>
    <s v="Flash Express Thailand COD"/>
    <s v="Tiktok"/>
    <s v="จ่ายทีหลัง / COD"/>
    <s v=""/>
    <s v="THT630427BYA29Z"/>
    <s v="14/10/2025 12:24"/>
  </r>
  <r>
    <x v="7"/>
    <x v="8"/>
    <n v="66.666666666666671"/>
    <n v="3"/>
    <s v="FYD4"/>
    <n v="100"/>
    <n v="0"/>
    <s v="ร้านที่2"/>
    <s v="P***dda"/>
    <s v="ขอนแก่น"/>
    <s v="-"/>
    <s v=""/>
    <s v="14/10/2025 12:17"/>
    <s v="-"/>
    <s v="J&amp;T COD"/>
    <s v="Tiktok"/>
    <s v="จ่ายทีหลัง / COD"/>
    <s v=""/>
    <s v="765044916252"/>
    <s v="14/10/2025 12:17"/>
  </r>
  <r>
    <x v="0"/>
    <x v="0"/>
    <n v="50"/>
    <n v="2"/>
    <s v="FYD3"/>
    <n v="200"/>
    <n v="0"/>
    <s v="ร้านที่2"/>
    <s v="ป***ธันวา ก***อนนอก"/>
    <s v="นครราชสีมา"/>
    <s v="-"/>
    <s v=""/>
    <s v="14/10/2025 12:09"/>
    <s v="-"/>
    <s v="J&amp;T COD"/>
    <s v="Tiktok"/>
    <s v="จ่ายทีหลัง / COD"/>
    <s v=""/>
    <s v="765020410243"/>
    <s v="14/10/2025 12:09"/>
  </r>
  <r>
    <x v="1"/>
    <x v="1"/>
    <n v="50"/>
    <n v="2"/>
    <s v="FYD3"/>
    <n v="200"/>
    <n v="0"/>
    <s v="ร้านที่2"/>
    <s v="ป***ธันวา ก***อนนอก"/>
    <s v="นครราชสีมา"/>
    <s v="-"/>
    <s v=""/>
    <s v="14/10/2025 12:09"/>
    <s v="-"/>
    <s v="J&amp;T COD"/>
    <s v="Tiktok"/>
    <s v="จ่ายทีหลัง / COD"/>
    <s v=""/>
    <s v="765020410243"/>
    <s v="14/10/2025 12:09"/>
  </r>
  <r>
    <x v="2"/>
    <x v="2"/>
    <n v="50"/>
    <n v="2"/>
    <s v="FYD3"/>
    <n v="200"/>
    <n v="0"/>
    <s v="ร้านที่2"/>
    <s v="ป***ธันวา ก***อนนอก"/>
    <s v="นครราชสีมา"/>
    <s v="-"/>
    <s v=""/>
    <s v="14/10/2025 12:09"/>
    <s v="-"/>
    <s v="J&amp;T COD"/>
    <s v="Tiktok"/>
    <s v="จ่ายทีหลัง / COD"/>
    <s v=""/>
    <s v="765020410243"/>
    <s v="14/10/2025 12:09"/>
  </r>
  <r>
    <x v="3"/>
    <x v="3"/>
    <n v="66.666666666666671"/>
    <n v="3"/>
    <s v="FYD2"/>
    <n v="135"/>
    <n v="35"/>
    <s v="ร้านที่2"/>
    <s v="ช***อย เ***นทอง"/>
    <s v="นนทบุรี"/>
    <s v="-"/>
    <s v=""/>
    <s v="14/10/2025 12:08"/>
    <s v="-"/>
    <s v="Flash Express Thailand COD"/>
    <s v="Tiktok"/>
    <s v="จ่ายทีหลัง / COD"/>
    <s v=""/>
    <s v="THT030127BSRH1Z"/>
    <s v="14/10/2025 12:09"/>
  </r>
  <r>
    <x v="5"/>
    <x v="5"/>
    <n v="33.333333333333336"/>
    <n v="6"/>
    <s v="FYD0"/>
    <n v="200"/>
    <n v="0"/>
    <s v="ร้านที่2"/>
    <s v="ส***มาส ม***ธิ์สม"/>
    <s v="นนทบุรี"/>
    <s v="-"/>
    <s v=""/>
    <s v="14/10/2025 12:07"/>
    <s v="-"/>
    <s v="J&amp;T COD"/>
    <s v="Tiktok"/>
    <s v="จ่ายทีหลัง / COD"/>
    <s v=""/>
    <s v="765067204274"/>
    <s v="14/10/2025 12:07"/>
  </r>
  <r>
    <x v="0"/>
    <x v="0"/>
    <n v="50"/>
    <n v="1"/>
    <s v="FYC99"/>
    <n v="100"/>
    <n v="0"/>
    <s v="ร้านที่2"/>
    <s v="เ***า น***สำราญ"/>
    <s v="ประจวบคีรีขันธ์"/>
    <s v="-"/>
    <s v=""/>
    <s v="14/10/2025 12:06"/>
    <s v="-"/>
    <s v="J&amp;T COD"/>
    <s v="Tiktok"/>
    <s v="จ่ายทีหลัง / COD"/>
    <s v=""/>
    <s v="765056516265"/>
    <s v="14/10/2025 12:06"/>
  </r>
  <r>
    <x v="1"/>
    <x v="1"/>
    <n v="50"/>
    <n v="1"/>
    <s v="FYC99"/>
    <n v="100"/>
    <n v="0"/>
    <s v="ร้านที่2"/>
    <s v="เ***า น***สำราญ"/>
    <s v="ประจวบคีรีขันธ์"/>
    <s v="-"/>
    <s v=""/>
    <s v="14/10/2025 12:06"/>
    <s v="-"/>
    <s v="J&amp;T COD"/>
    <s v="Tiktok"/>
    <s v="จ่ายทีหลัง / COD"/>
    <s v=""/>
    <s v="765056516265"/>
    <s v="14/10/2025 12:06"/>
  </r>
  <r>
    <x v="2"/>
    <x v="2"/>
    <n v="50"/>
    <n v="1"/>
    <s v="FYC99"/>
    <n v="100"/>
    <n v="0"/>
    <s v="ร้านที่2"/>
    <s v="เ***า น***สำราญ"/>
    <s v="ประจวบคีรีขันธ์"/>
    <s v="-"/>
    <s v=""/>
    <s v="14/10/2025 12:06"/>
    <s v="-"/>
    <s v="J&amp;T COD"/>
    <s v="Tiktok"/>
    <s v="จ่ายทีหลัง / COD"/>
    <s v=""/>
    <s v="765056516265"/>
    <s v="14/10/2025 12:06"/>
  </r>
  <r>
    <x v="0"/>
    <x v="0"/>
    <n v="50"/>
    <n v="1"/>
    <s v="FYC98"/>
    <n v="100"/>
    <n v="0"/>
    <s v="ร้านที่2"/>
    <s v="k***ripa ห***ๆ"/>
    <s v="กำแพงเพชร"/>
    <s v="-"/>
    <s v=""/>
    <s v="14/10/2025 11:59"/>
    <s v="-"/>
    <s v="J&amp;T COD"/>
    <s v="Tiktok"/>
    <s v="จ่ายทีหลัง / COD"/>
    <s v=""/>
    <s v="765026615253"/>
    <s v="14/10/2025 12:00"/>
  </r>
  <r>
    <x v="1"/>
    <x v="1"/>
    <n v="50"/>
    <n v="1"/>
    <s v="FYC98"/>
    <n v="100"/>
    <n v="0"/>
    <s v="ร้านที่2"/>
    <s v="k***ripa ห***ๆ"/>
    <s v="กำแพงเพชร"/>
    <s v="-"/>
    <s v=""/>
    <s v="14/10/2025 11:59"/>
    <s v="-"/>
    <s v="J&amp;T COD"/>
    <s v="Tiktok"/>
    <s v="จ่ายทีหลัง / COD"/>
    <s v=""/>
    <s v="765026615253"/>
    <s v="14/10/2025 12:00"/>
  </r>
  <r>
    <x v="2"/>
    <x v="2"/>
    <n v="50"/>
    <n v="1"/>
    <s v="FYC98"/>
    <n v="100"/>
    <n v="0"/>
    <s v="ร้านที่2"/>
    <s v="k***ripa ห***ๆ"/>
    <s v="กำแพงเพชร"/>
    <s v="-"/>
    <s v=""/>
    <s v="14/10/2025 11:59"/>
    <s v="-"/>
    <s v="J&amp;T COD"/>
    <s v="Tiktok"/>
    <s v="จ่ายทีหลัง / COD"/>
    <s v=""/>
    <s v="765026615253"/>
    <s v="14/10/2025 12:00"/>
  </r>
  <r>
    <x v="4"/>
    <x v="12"/>
    <n v="30"/>
    <n v="1"/>
    <s v="FYC97"/>
    <n v="30"/>
    <n v="0"/>
    <s v="ร้านที่1"/>
    <s v="วหรก กสส"/>
    <s v="ชุมชนร่มเย็น 28///499999999 ซยแ 2/17 ดนนดน8383383 · คูคต/ Khu Khot_x000a__x000a_ลำลูกกา/ Lam Luk Kaปทุมธานี/ Pathum Thani_x000a_12130"/>
    <s v="12130"/>
    <s v="660976264973"/>
    <s v="14/10/2025 11:59"/>
    <s v="-"/>
    <s v="Kerry_dropoff"/>
    <s v="Lazada"/>
    <s v="lazada"/>
    <s v=""/>
    <s v="-"/>
    <s v="14/10/2025 11:59"/>
  </r>
  <r>
    <x v="0"/>
    <x v="0"/>
    <n v="50"/>
    <n v="1"/>
    <s v="FYC96"/>
    <n v="100"/>
    <n v="0"/>
    <s v="ร้านที่2"/>
    <s v="ส***รณี ส***ขจร"/>
    <s v="เทศบาลนครนครสวรรค์"/>
    <s v="-"/>
    <s v=""/>
    <s v="14/10/2025 11:57"/>
    <s v="-"/>
    <s v="J&amp;T COD"/>
    <s v="Tiktok"/>
    <s v="จ่ายทีหลัง / COD"/>
    <s v=""/>
    <s v="765081116262"/>
    <s v="14/10/2025 11:57"/>
  </r>
  <r>
    <x v="1"/>
    <x v="1"/>
    <n v="50"/>
    <n v="1"/>
    <s v="FYC96"/>
    <n v="100"/>
    <n v="0"/>
    <s v="ร้านที่2"/>
    <s v="ส***รณี ส***ขจร"/>
    <s v="เทศบาลนครนครสวรรค์"/>
    <s v="-"/>
    <s v=""/>
    <s v="14/10/2025 11:57"/>
    <s v="-"/>
    <s v="J&amp;T COD"/>
    <s v="Tiktok"/>
    <s v="จ่ายทีหลัง / COD"/>
    <s v=""/>
    <s v="765081116262"/>
    <s v="14/10/2025 11:57"/>
  </r>
  <r>
    <x v="2"/>
    <x v="2"/>
    <n v="50"/>
    <n v="1"/>
    <s v="FYC96"/>
    <n v="100"/>
    <n v="0"/>
    <s v="ร้านที่2"/>
    <s v="ส***รณี ส***ขจร"/>
    <s v="เทศบาลนครนครสวรรค์"/>
    <s v="-"/>
    <s v=""/>
    <s v="14/10/2025 11:57"/>
    <s v="-"/>
    <s v="J&amp;T COD"/>
    <s v="Tiktok"/>
    <s v="จ่ายทีหลัง / COD"/>
    <s v=""/>
    <s v="765081116262"/>
    <s v="14/10/2025 11:57"/>
  </r>
  <r>
    <x v="7"/>
    <x v="8"/>
    <n v="66.666666666666671"/>
    <n v="3"/>
    <s v="FYC95"/>
    <n v="100"/>
    <n v="0"/>
    <s v="ร้านที่2"/>
    <s v="น***"/>
    <s v="กรุงเทพฯ"/>
    <s v="-"/>
    <s v=""/>
    <s v="14/10/2025 11:56"/>
    <s v="-"/>
    <s v="J&amp;T COD"/>
    <s v="Tiktok"/>
    <s v="จ่ายทีหลัง / COD"/>
    <s v=""/>
    <s v="765088811244"/>
    <s v="14/10/2025 11:57"/>
  </r>
  <r>
    <x v="0"/>
    <x v="0"/>
    <n v="50"/>
    <n v="1"/>
    <s v="FYC94"/>
    <n v="129"/>
    <n v="29"/>
    <s v="ร้านที่4"/>
    <s v="p***chat5989"/>
    <s v="สุโขทัย"/>
    <s v="-"/>
    <s v=""/>
    <s v="14/10/2025 11:50"/>
    <s v="-"/>
    <s v="J&amp;T COD"/>
    <s v="Tiktok"/>
    <s v="จ่ายทีหลัง / COD"/>
    <s v=""/>
    <s v="765062214276"/>
    <s v="14/10/2025 11:50"/>
  </r>
  <r>
    <x v="1"/>
    <x v="1"/>
    <n v="50"/>
    <n v="1"/>
    <s v="FYC94"/>
    <n v="129"/>
    <n v="29"/>
    <s v="ร้านที่4"/>
    <s v="p***chat5989"/>
    <s v="สุโขทัย"/>
    <s v="-"/>
    <s v=""/>
    <s v="14/10/2025 11:50"/>
    <s v="-"/>
    <s v="J&amp;T COD"/>
    <s v="Tiktok"/>
    <s v="จ่ายทีหลัง / COD"/>
    <s v=""/>
    <s v="765062214276"/>
    <s v="14/10/2025 11:50"/>
  </r>
  <r>
    <x v="2"/>
    <x v="2"/>
    <n v="50"/>
    <n v="1"/>
    <s v="FYC94"/>
    <n v="129"/>
    <n v="29"/>
    <s v="ร้านที่4"/>
    <s v="p***chat5989"/>
    <s v="สุโขทัย"/>
    <s v="-"/>
    <s v=""/>
    <s v="14/10/2025 11:50"/>
    <s v="-"/>
    <s v="J&amp;T COD"/>
    <s v="Tiktok"/>
    <s v="จ่ายทีหลัง / COD"/>
    <s v=""/>
    <s v="765062214276"/>
    <s v="14/10/2025 11:50"/>
  </r>
  <r>
    <x v="0"/>
    <x v="0"/>
    <n v="50"/>
    <n v="1"/>
    <s v="FYC92"/>
    <n v="100"/>
    <n v="0"/>
    <s v="ร้านที่2"/>
    <s v="จ***รา เ***เหมาะ "/>
    <s v="สตูล"/>
    <s v="-"/>
    <s v=""/>
    <s v="14/10/2025 11:45"/>
    <s v="-"/>
    <s v="J&amp;T Express"/>
    <s v="Tiktok"/>
    <s v="tiktok"/>
    <s v=""/>
    <s v="765062017274"/>
    <s v="14/10/2025 11:45"/>
  </r>
  <r>
    <x v="1"/>
    <x v="1"/>
    <n v="50"/>
    <n v="1"/>
    <s v="FYC92"/>
    <n v="100"/>
    <n v="0"/>
    <s v="ร้านที่2"/>
    <s v="จ***รา เ***เหมาะ "/>
    <s v="สตูล"/>
    <s v="-"/>
    <s v=""/>
    <s v="14/10/2025 11:45"/>
    <s v="-"/>
    <s v="J&amp;T Express"/>
    <s v="Tiktok"/>
    <s v="tiktok"/>
    <s v=""/>
    <s v="765062017274"/>
    <s v="14/10/2025 11:45"/>
  </r>
  <r>
    <x v="2"/>
    <x v="2"/>
    <n v="50"/>
    <n v="1"/>
    <s v="FYC92"/>
    <n v="100"/>
    <n v="0"/>
    <s v="ร้านที่2"/>
    <s v="จ***รา เ***เหมาะ "/>
    <s v="สตูล"/>
    <s v="-"/>
    <s v=""/>
    <s v="14/10/2025 11:45"/>
    <s v="-"/>
    <s v="J&amp;T Express"/>
    <s v="Tiktok"/>
    <s v="tiktok"/>
    <s v=""/>
    <s v="765062017274"/>
    <s v="14/10/2025 11:45"/>
  </r>
  <r>
    <x v="5"/>
    <x v="5"/>
    <n v="50"/>
    <n v="6"/>
    <s v="FYC91"/>
    <n v="208"/>
    <n v="8"/>
    <s v="ร้านที่2"/>
    <s v="เ* อ***ษา"/>
    <s v="ภูเก็ต"/>
    <s v="-"/>
    <s v=""/>
    <s v="14/10/2025 11:41"/>
    <s v="-"/>
    <s v="J&amp;T COD"/>
    <s v="Tiktok"/>
    <s v="จ่ายทีหลัง / COD"/>
    <s v="เอาแค่รส เนยนมนะคะ"/>
    <s v="765029502274"/>
    <s v="14/10/2025 11:41"/>
  </r>
  <r>
    <x v="11"/>
    <x v="13"/>
    <n v="10"/>
    <n v="200"/>
    <s v="FYC90"/>
    <n v="1800"/>
    <n v="0"/>
    <s v="ร้านที่1"/>
    <s v="ณ******ิ"/>
    <s v="******กาแฟครัวคุณก้อย) หมู่ 4 ต.บึงสนั่น ตำบลบึงสนั่น อำเภอธัญบุรี จังหวัดปทุมธานี 12110"/>
    <s v="12110"/>
    <s v="64"/>
    <s v="14/10/2025 12:10"/>
    <s v="-"/>
    <s v="SPX Express"/>
    <s v="Shopee"/>
    <s v="shopee"/>
    <s v=""/>
    <s v="TH2515322060738"/>
    <s v="14/10/2025 11:39"/>
  </r>
  <r>
    <x v="7"/>
    <x v="8"/>
    <n v="66.666666666666671"/>
    <n v="3"/>
    <s v="FYC89"/>
    <n v="100"/>
    <n v="0"/>
    <s v="ร้านที่2"/>
    <s v="เ***มาศ  พ***ลู"/>
    <s v="เทศบาลนครนครราชสีมา"/>
    <s v="-"/>
    <s v=""/>
    <s v="14/10/2025 11:33"/>
    <s v="-"/>
    <s v="J&amp;T COD"/>
    <s v="Tiktok"/>
    <s v="จ่ายทีหลัง / COD"/>
    <s v=""/>
    <s v="765082311254"/>
    <s v="14/10/2025 11:33"/>
  </r>
  <r>
    <x v="0"/>
    <x v="0"/>
    <n v="50"/>
    <n v="1"/>
    <s v="FYC88"/>
    <n v="100"/>
    <n v="0"/>
    <s v="ร้านที่2"/>
    <s v="เ***มาศ โ***ิบ"/>
    <s v="ปทุมธานี"/>
    <s v="-"/>
    <s v=""/>
    <s v="14/10/2025 11:32"/>
    <s v="-"/>
    <s v="Flash Express Thailand COD"/>
    <s v="Tiktok"/>
    <s v="จ่ายทีหลัง / COD"/>
    <s v=""/>
    <s v="THT040727AYG50Z"/>
    <s v="14/10/2025 11:33"/>
  </r>
  <r>
    <x v="1"/>
    <x v="1"/>
    <n v="50"/>
    <n v="1"/>
    <s v="FYC88"/>
    <n v="100"/>
    <n v="0"/>
    <s v="ร้านที่2"/>
    <s v="เ***มาศ โ***ิบ"/>
    <s v="ปทุมธานี"/>
    <s v="-"/>
    <s v=""/>
    <s v="14/10/2025 11:32"/>
    <s v="-"/>
    <s v="Flash Express Thailand COD"/>
    <s v="Tiktok"/>
    <s v="จ่ายทีหลัง / COD"/>
    <s v=""/>
    <s v="THT040727AYG50Z"/>
    <s v="14/10/2025 11:32"/>
  </r>
  <r>
    <x v="2"/>
    <x v="2"/>
    <n v="50"/>
    <n v="1"/>
    <s v="FYC88"/>
    <n v="100"/>
    <n v="0"/>
    <s v="ร้านที่2"/>
    <s v="เ***มาศ โ***ิบ"/>
    <s v="ปทุมธานี"/>
    <s v="-"/>
    <s v=""/>
    <s v="14/10/2025 11:32"/>
    <s v="-"/>
    <s v="Flash Express Thailand COD"/>
    <s v="Tiktok"/>
    <s v="จ่ายทีหลัง / COD"/>
    <s v=""/>
    <s v="THT040727AYG50Z"/>
    <s v="14/10/2025 11:32"/>
  </r>
  <r>
    <x v="5"/>
    <x v="5"/>
    <n v="33.333333333333336"/>
    <n v="3"/>
    <s v="FYC87"/>
    <n v="100"/>
    <n v="0"/>
    <s v="ร้านที่2"/>
    <s v="ค***มร"/>
    <s v="อำนาจเจริญ"/>
    <s v="-"/>
    <s v=""/>
    <s v="14/10/2025 11:32"/>
    <s v="-"/>
    <s v="J&amp;T COD"/>
    <s v="Tiktok"/>
    <s v="จ่ายทีหลัง / COD"/>
    <s v=""/>
    <s v="765025600286"/>
    <s v="14/10/2025 11:32"/>
  </r>
  <r>
    <x v="9"/>
    <x v="10"/>
    <n v="14"/>
    <n v="2"/>
    <s v="FYC86"/>
    <n v="32"/>
    <n v="4"/>
    <s v="ร้านที่1"/>
    <s v="Y******)"/>
    <s v="******ต.แคราย ตำบลแคราย อำเภอกระทุ่มแบน จังหวัดสมุทรสาคร 74110"/>
    <s v="74110"/>
    <s v="26"/>
    <s v="14/10/2025 12:01"/>
    <s v="-"/>
    <s v="SPX Express"/>
    <s v="Shopee"/>
    <s v="shopee"/>
    <s v=""/>
    <s v="TH251157074134O"/>
    <s v="14/10/2025 11:31"/>
  </r>
  <r>
    <x v="7"/>
    <x v="8"/>
    <n v="66.666666666666671"/>
    <n v="3"/>
    <s v="FYC85"/>
    <n v="138"/>
    <n v="38"/>
    <s v="ร้านที่2"/>
    <s v="พ***มว"/>
    <s v="กาญจนบุรี"/>
    <s v="-"/>
    <s v=""/>
    <s v="14/10/2025 11:29"/>
    <s v="-"/>
    <s v="J&amp;T COD"/>
    <s v="Tiktok"/>
    <s v="จ่ายทีหลัง / COD"/>
    <s v=""/>
    <s v="765089918246"/>
    <s v="14/10/2025 11:29"/>
  </r>
  <r>
    <x v="0"/>
    <x v="0"/>
    <n v="50"/>
    <n v="1"/>
    <s v="FYC84"/>
    <n v="100"/>
    <n v="0"/>
    <s v="ร้านที่2"/>
    <s v="น***า ว***สมาน"/>
    <s v="ลพบุรี"/>
    <s v="-"/>
    <s v=""/>
    <s v="14/10/2025 11:29"/>
    <s v="-"/>
    <s v="J&amp;T COD"/>
    <s v="Tiktok"/>
    <s v="จ่ายทีหลัง / COD"/>
    <s v=""/>
    <s v="765084312274"/>
    <s v="14/10/2025 11:29"/>
  </r>
  <r>
    <x v="1"/>
    <x v="1"/>
    <n v="50"/>
    <n v="1"/>
    <s v="FYC84"/>
    <n v="100"/>
    <n v="0"/>
    <s v="ร้านที่2"/>
    <s v="น***า ว***สมาน"/>
    <s v="ลพบุรี"/>
    <s v="-"/>
    <s v=""/>
    <s v="14/10/2025 11:29"/>
    <s v="-"/>
    <s v="J&amp;T COD"/>
    <s v="Tiktok"/>
    <s v="จ่ายทีหลัง / COD"/>
    <s v=""/>
    <s v="765084312274"/>
    <s v="14/10/2025 11:29"/>
  </r>
  <r>
    <x v="2"/>
    <x v="2"/>
    <n v="50"/>
    <n v="1"/>
    <s v="FYC84"/>
    <n v="100"/>
    <n v="0"/>
    <s v="ร้านที่2"/>
    <s v="น***า ว***สมาน"/>
    <s v="ลพบุรี"/>
    <s v="-"/>
    <s v=""/>
    <s v="14/10/2025 11:29"/>
    <s v="-"/>
    <s v="J&amp;T COD"/>
    <s v="Tiktok"/>
    <s v="จ่ายทีหลัง / COD"/>
    <s v=""/>
    <s v="765084312274"/>
    <s v="14/10/2025 11:29"/>
  </r>
  <r>
    <x v="12"/>
    <x v="14"/>
    <n v="71"/>
    <n v="1"/>
    <s v="FYC83"/>
    <n v="108"/>
    <n v="37"/>
    <s v="ร้านที่1"/>
    <s v="Y******)"/>
    <s v="******ต.แคราย ตำบลแคราย อำเภอกระทุ่มแบน จังหวัดสมุทรสาคร 74110"/>
    <s v="74110"/>
    <s v="26"/>
    <s v="14/10/2025 11:56"/>
    <s v="-"/>
    <s v="SPX Express"/>
    <s v="Shopee"/>
    <s v="shopee"/>
    <s v=""/>
    <s v="TH2565260608770"/>
    <s v="14/10/2025 11:26"/>
  </r>
  <r>
    <x v="0"/>
    <x v="0"/>
    <n v="50"/>
    <n v="2"/>
    <s v="FYC82"/>
    <n v="200"/>
    <n v="0"/>
    <s v="ร้านที่2"/>
    <s v="เ***ประภา อ***สุข"/>
    <s v="นครราชสีมา"/>
    <s v="-"/>
    <s v=""/>
    <s v="14/10/2025 11:26"/>
    <s v="-"/>
    <s v="J&amp;T Express"/>
    <s v="Tiktok"/>
    <s v="tiktok"/>
    <s v=""/>
    <s v="765099214235"/>
    <s v="14/10/2025 11:25"/>
  </r>
  <r>
    <x v="1"/>
    <x v="1"/>
    <n v="50"/>
    <n v="2"/>
    <s v="FYC82"/>
    <n v="200"/>
    <n v="0"/>
    <s v="ร้านที่2"/>
    <s v="เ***ประภา อ***สุข"/>
    <s v="นครราชสีมา"/>
    <s v="-"/>
    <s v=""/>
    <s v="14/10/2025 11:26"/>
    <s v="-"/>
    <s v="J&amp;T Express"/>
    <s v="Tiktok"/>
    <s v="tiktok"/>
    <s v=""/>
    <s v="765099214235"/>
    <s v="14/10/2025 11:25"/>
  </r>
  <r>
    <x v="2"/>
    <x v="2"/>
    <n v="50"/>
    <n v="2"/>
    <s v="FYC82"/>
    <n v="200"/>
    <n v="0"/>
    <s v="ร้านที่2"/>
    <s v="เ***ประภา อ***สุข"/>
    <s v="นครราชสีมา"/>
    <s v="-"/>
    <s v=""/>
    <s v="14/10/2025 11:26"/>
    <s v="-"/>
    <s v="J&amp;T Express"/>
    <s v="Tiktok"/>
    <s v="tiktok"/>
    <s v=""/>
    <s v="765099214235"/>
    <s v="14/10/2025 11:25"/>
  </r>
  <r>
    <x v="0"/>
    <x v="0"/>
    <n v="50"/>
    <n v="1"/>
    <s v="FYC78"/>
    <n v="138"/>
    <n v="38"/>
    <s v="ร้านที่4"/>
    <s v="ค***นากานต์ ถ***อ่วน"/>
    <s v="แพร่"/>
    <s v="-"/>
    <s v=""/>
    <s v="14/10/2025 11:10"/>
    <s v="-"/>
    <s v="J&amp;T Express"/>
    <s v="Tiktok"/>
    <s v="tiktok"/>
    <s v=""/>
    <s v="765095113274"/>
    <s v="14/10/2025 11:10"/>
  </r>
  <r>
    <x v="1"/>
    <x v="1"/>
    <n v="50"/>
    <n v="1"/>
    <s v="FYC78"/>
    <n v="138"/>
    <n v="38"/>
    <s v="ร้านที่4"/>
    <s v="ค***นากานต์ ถ***อ่วน"/>
    <s v="แพร่"/>
    <s v="-"/>
    <s v=""/>
    <s v="14/10/2025 11:10"/>
    <s v="-"/>
    <s v="J&amp;T Express"/>
    <s v="Tiktok"/>
    <s v="tiktok"/>
    <s v=""/>
    <s v="765095113274"/>
    <s v="14/10/2025 11:10"/>
  </r>
  <r>
    <x v="2"/>
    <x v="2"/>
    <n v="50"/>
    <n v="1"/>
    <s v="FYC78"/>
    <n v="138"/>
    <n v="38"/>
    <s v="ร้านที่4"/>
    <s v="ค***นากานต์ ถ***อ่วน"/>
    <s v="แพร่"/>
    <s v="-"/>
    <s v=""/>
    <s v="14/10/2025 11:10"/>
    <s v="-"/>
    <s v="J&amp;T Express"/>
    <s v="Tiktok"/>
    <s v="tiktok"/>
    <s v=""/>
    <s v="765095113274"/>
    <s v="14/10/2025 11:10"/>
  </r>
  <r>
    <x v="11"/>
    <x v="13"/>
    <n v="10"/>
    <n v="50"/>
    <s v="FYC77"/>
    <n v="226"/>
    <n v="26"/>
    <s v="ร้านที่8"/>
    <s v="ขวัญดาว ภูฆัง"/>
    <s v="บ้านเลขที่ 24 หมู่ 2 ตำบลทัพหลวง_x000a__x000a_หนองหญ้าไซ/ Nong Ya Saiสุพรรณบุรี/ Suphanburi_x000a_72240"/>
    <s v="72240"/>
    <s v="660985489326"/>
    <s v="14/10/2025 11:04"/>
    <s v="-"/>
    <s v="Kerry_dropoff"/>
    <s v="Lazada"/>
    <s v="lazada"/>
    <s v=""/>
    <s v="-"/>
    <s v="14/10/2025 11:04"/>
  </r>
  <r>
    <x v="0"/>
    <x v="0"/>
    <n v="50"/>
    <n v="1"/>
    <s v="FYC76"/>
    <n v="100"/>
    <n v="0"/>
    <s v="ร้านที่2"/>
    <s v="ศ***พร ก***ะชัย"/>
    <s v="แพร่"/>
    <s v="-"/>
    <s v=""/>
    <s v="14/10/2025 11:02"/>
    <s v="-"/>
    <s v="J&amp;T COD"/>
    <s v="Tiktok"/>
    <s v="จ่ายทีหลัง / COD"/>
    <s v=""/>
    <s v="765084111271"/>
    <s v="14/10/2025 11:02"/>
  </r>
  <r>
    <x v="1"/>
    <x v="1"/>
    <n v="50"/>
    <n v="1"/>
    <s v="FYC76"/>
    <n v="100"/>
    <n v="0"/>
    <s v="ร้านที่2"/>
    <s v="ศ***พร ก***ะชัย"/>
    <s v="แพร่"/>
    <s v="-"/>
    <s v=""/>
    <s v="14/10/2025 11:02"/>
    <s v="-"/>
    <s v="J&amp;T COD"/>
    <s v="Tiktok"/>
    <s v="จ่ายทีหลัง / COD"/>
    <s v=""/>
    <s v="765084111271"/>
    <s v="14/10/2025 11:02"/>
  </r>
  <r>
    <x v="2"/>
    <x v="2"/>
    <n v="50"/>
    <n v="1"/>
    <s v="FYC76"/>
    <n v="100"/>
    <n v="0"/>
    <s v="ร้านที่2"/>
    <s v="ศ***พร ก***ะชัย"/>
    <s v="แพร่"/>
    <s v="-"/>
    <s v=""/>
    <s v="14/10/2025 11:02"/>
    <s v="-"/>
    <s v="J&amp;T COD"/>
    <s v="Tiktok"/>
    <s v="จ่ายทีหลัง / COD"/>
    <s v=""/>
    <s v="765084111271"/>
    <s v="14/10/2025 11:02"/>
  </r>
  <r>
    <x v="0"/>
    <x v="0"/>
    <n v="50"/>
    <n v="1"/>
    <s v="FYC75"/>
    <n v="123"/>
    <n v="23"/>
    <s v="ร้านที่4"/>
    <s v="พ***า  อ***าโกสม"/>
    <s v="พระนครศรีอยุธยา"/>
    <s v="-"/>
    <s v=""/>
    <s v="14/10/2025 11:02"/>
    <s v="-"/>
    <s v="J&amp;T COD"/>
    <s v="Tiktok"/>
    <s v="จ่ายทีหลัง / COD"/>
    <s v=""/>
    <s v="765089113261"/>
    <s v="14/10/2025 11:02"/>
  </r>
  <r>
    <x v="1"/>
    <x v="1"/>
    <n v="50"/>
    <n v="1"/>
    <s v="FYC75"/>
    <n v="123"/>
    <n v="23"/>
    <s v="ร้านที่4"/>
    <s v="พ***า  อ***าโกสม"/>
    <s v="พระนครศรีอยุธยา"/>
    <s v="-"/>
    <s v=""/>
    <s v="14/10/2025 11:02"/>
    <s v="-"/>
    <s v="J&amp;T COD"/>
    <s v="Tiktok"/>
    <s v="จ่ายทีหลัง / COD"/>
    <s v=""/>
    <s v="765089113261"/>
    <s v="14/10/2025 11:02"/>
  </r>
  <r>
    <x v="2"/>
    <x v="2"/>
    <n v="50"/>
    <n v="1"/>
    <s v="FYC75"/>
    <n v="123"/>
    <n v="23"/>
    <s v="ร้านที่4"/>
    <s v="พ***า  อ***าโกสม"/>
    <s v="พระนครศรีอยุธยา"/>
    <s v="-"/>
    <s v=""/>
    <s v="14/10/2025 11:02"/>
    <s v="-"/>
    <s v="J&amp;T COD"/>
    <s v="Tiktok"/>
    <s v="จ่ายทีหลัง / COD"/>
    <s v=""/>
    <s v="765089113261"/>
    <s v="14/10/2025 11:02"/>
  </r>
  <r>
    <x v="7"/>
    <x v="8"/>
    <n v="33"/>
    <n v="10"/>
    <s v="FYC73"/>
    <n v="378"/>
    <n v="48"/>
    <s v="ร้านที่2"/>
    <s v="อ***า ส***พงศ์"/>
    <s v="สงขลา"/>
    <s v="-"/>
    <s v=""/>
    <s v="14/10/2025 10:53"/>
    <s v="-"/>
    <s v="J&amp;T COD"/>
    <s v="Tiktok"/>
    <s v="จ่ายทีหลัง / COD"/>
    <s v=""/>
    <s v="765003113243"/>
    <s v="14/10/2025 10:53"/>
  </r>
  <r>
    <x v="7"/>
    <x v="8"/>
    <n v="66.666666666666671"/>
    <n v="9"/>
    <s v="FYC72"/>
    <n v="300"/>
    <n v="0"/>
    <s v="ร้านที่2"/>
    <s v="ส***นรัตน์ น***มมา"/>
    <s v="พัทลุง"/>
    <s v="-"/>
    <s v=""/>
    <s v="14/10/2025 10:52"/>
    <s v="-"/>
    <s v="J&amp;T COD"/>
    <s v="Tiktok"/>
    <s v="จ่ายทีหลัง / COD"/>
    <s v=""/>
    <s v="765033516240"/>
    <s v="14/10/2025 10:52"/>
  </r>
  <r>
    <x v="3"/>
    <x v="3"/>
    <n v="33"/>
    <n v="10"/>
    <s v="FYC71"/>
    <n v="378"/>
    <n v="48"/>
    <s v="ร้านที่2"/>
    <s v="อ***า ส***พงศ์"/>
    <s v="สงขลา"/>
    <s v="-"/>
    <s v=""/>
    <s v="14/10/2025 10:51"/>
    <s v="-"/>
    <s v="J&amp;T COD"/>
    <s v="Tiktok"/>
    <s v="จ่ายทีหลัง / COD"/>
    <s v=""/>
    <s v="765052013224"/>
    <s v="14/10/2025 10:51"/>
  </r>
  <r>
    <x v="7"/>
    <x v="8"/>
    <n v="33"/>
    <n v="10"/>
    <s v="FYC70"/>
    <n v="378"/>
    <n v="48"/>
    <s v="ร้านที่2"/>
    <s v="อ***า ส***พงศ์"/>
    <s v="สงขลา"/>
    <s v="-"/>
    <s v=""/>
    <s v="14/10/2025 10:51"/>
    <s v="-"/>
    <s v="J&amp;T COD"/>
    <s v="Tiktok"/>
    <s v="จ่ายทีหลัง / COD"/>
    <s v=""/>
    <s v="765053118244"/>
    <s v="14/10/2025 10:51"/>
  </r>
  <r>
    <x v="0"/>
    <x v="0"/>
    <n v="50"/>
    <n v="1"/>
    <s v="FYC69"/>
    <n v="100"/>
    <n v="0"/>
    <s v="ร้านที่2"/>
    <s v="ว***า จ***ขาว"/>
    <s v="สุพรรณบุรี"/>
    <s v="-"/>
    <s v=""/>
    <s v="14/10/2025 10:49"/>
    <s v="-"/>
    <s v="J&amp;T COD"/>
    <s v="Tiktok"/>
    <s v="จ่ายทีหลัง / COD"/>
    <s v=""/>
    <s v="765093014265"/>
    <s v="14/10/2025 10:49"/>
  </r>
  <r>
    <x v="1"/>
    <x v="1"/>
    <n v="50"/>
    <n v="1"/>
    <s v="FYC69"/>
    <n v="100"/>
    <n v="0"/>
    <s v="ร้านที่2"/>
    <s v="ว***า จ***ขาว"/>
    <s v="สุพรรณบุรี"/>
    <s v="-"/>
    <s v=""/>
    <s v="14/10/2025 10:49"/>
    <s v="-"/>
    <s v="J&amp;T COD"/>
    <s v="Tiktok"/>
    <s v="จ่ายทีหลัง / COD"/>
    <s v=""/>
    <s v="765093014265"/>
    <s v="14/10/2025 10:49"/>
  </r>
  <r>
    <x v="2"/>
    <x v="2"/>
    <n v="50"/>
    <n v="1"/>
    <s v="FYC69"/>
    <n v="100"/>
    <n v="0"/>
    <s v="ร้านที่2"/>
    <s v="ว***า จ***ขาว"/>
    <s v="สุพรรณบุรี"/>
    <s v="-"/>
    <s v=""/>
    <s v="14/10/2025 10:49"/>
    <s v="-"/>
    <s v="J&amp;T COD"/>
    <s v="Tiktok"/>
    <s v="จ่ายทีหลัง / COD"/>
    <s v=""/>
    <s v="765093014265"/>
    <s v="14/10/2025 10:49"/>
  </r>
  <r>
    <x v="0"/>
    <x v="0"/>
    <n v="50"/>
    <n v="2"/>
    <s v="FYC68"/>
    <n v="280"/>
    <n v="0"/>
    <s v="ร้านที่1"/>
    <s v="ส******น"/>
    <s v="******ยประตู5, อำเภอเมืองพิษณุโลก ตำบลท่าโพธิ์ อำเภอเมืองพิษณุโลก จังหวัดพิษณุโลก 65000"/>
    <s v="65000"/>
    <s v="78"/>
    <s v="14/10/2025 10:34"/>
    <s v="-"/>
    <s v="SPX Express"/>
    <s v="Shopee"/>
    <s v="shopee"/>
    <s v=""/>
    <s v="TH2502005674155"/>
    <s v="14/10/2025 10:34"/>
  </r>
  <r>
    <x v="1"/>
    <x v="1"/>
    <n v="50"/>
    <n v="2"/>
    <s v="FYC68"/>
    <n v="280"/>
    <n v="0"/>
    <s v="ร้านที่1"/>
    <s v="ส******น"/>
    <s v="******ยประตู5, อำเภอเมืองพิษณุโลก ตำบลท่าโพธิ์ อำเภอเมืองพิษณุโลก จังหวัดพิษณุโลก 65000"/>
    <s v="65000"/>
    <s v="78"/>
    <s v="14/10/2025 10:34"/>
    <s v="-"/>
    <s v="SPX Express"/>
    <s v="Shopee"/>
    <s v="shopee"/>
    <s v=""/>
    <s v="TH2502005674155"/>
    <s v="14/10/2025 10:34"/>
  </r>
  <r>
    <x v="2"/>
    <x v="2"/>
    <n v="50"/>
    <n v="2"/>
    <s v="FYC68"/>
    <n v="280"/>
    <n v="0"/>
    <s v="ร้านที่1"/>
    <s v="ส******น"/>
    <s v="******ยประตู5, อำเภอเมืองพิษณุโลก ตำบลท่าโพธิ์ อำเภอเมืองพิษณุโลก จังหวัดพิษณุโลก 65000"/>
    <s v="65000"/>
    <s v="78"/>
    <s v="14/10/2025 10:34"/>
    <s v="-"/>
    <s v="SPX Express"/>
    <s v="Shopee"/>
    <s v="shopee"/>
    <s v=""/>
    <s v="TH2502005674155"/>
    <s v="14/10/2025 10:34"/>
  </r>
  <r>
    <x v="5"/>
    <x v="5"/>
    <n v="50"/>
    <n v="6"/>
    <s v="FYC67"/>
    <n v="200"/>
    <n v="0"/>
    <s v="ร้านที่2"/>
    <s v="น***รัตยา ข***ก้ว"/>
    <s v="ตาก"/>
    <s v="-"/>
    <s v=""/>
    <s v="14/10/2025 10:30"/>
    <s v="-"/>
    <s v="J&amp;T COD"/>
    <s v="Tiktok"/>
    <s v="จ่ายทีหลัง / COD"/>
    <s v=""/>
    <s v="765030204282"/>
    <s v="14/10/2025 10:31"/>
  </r>
  <r>
    <x v="0"/>
    <x v="0"/>
    <n v="50"/>
    <n v="1"/>
    <s v="FYC65"/>
    <n v="100"/>
    <n v="0"/>
    <s v="ร้านที่4"/>
    <s v="ศ***าส ท***ัมย์"/>
    <s v="กรุงเทพฯ"/>
    <s v="-"/>
    <s v=""/>
    <s v="14/10/2025 10:21"/>
    <s v="-"/>
    <s v="J&amp;T COD"/>
    <s v="Tiktok"/>
    <s v="จ่ายทีหลัง / COD"/>
    <s v=""/>
    <s v="765068512261"/>
    <s v="14/10/2025 10:21"/>
  </r>
  <r>
    <x v="1"/>
    <x v="1"/>
    <n v="50"/>
    <n v="1"/>
    <s v="FYC65"/>
    <n v="100"/>
    <n v="0"/>
    <s v="ร้านที่4"/>
    <s v="ศ***าส ท***ัมย์"/>
    <s v="กรุงเทพฯ"/>
    <s v="-"/>
    <s v=""/>
    <s v="14/10/2025 10:21"/>
    <s v="-"/>
    <s v="J&amp;T COD"/>
    <s v="Tiktok"/>
    <s v="จ่ายทีหลัง / COD"/>
    <s v=""/>
    <s v="765068512261"/>
    <s v="14/10/2025 10:21"/>
  </r>
  <r>
    <x v="2"/>
    <x v="2"/>
    <n v="50"/>
    <n v="1"/>
    <s v="FYC65"/>
    <n v="100"/>
    <n v="0"/>
    <s v="ร้านที่4"/>
    <s v="ศ***าส ท***ัมย์"/>
    <s v="กรุงเทพฯ"/>
    <s v="-"/>
    <s v=""/>
    <s v="14/10/2025 10:21"/>
    <s v="-"/>
    <s v="J&amp;T COD"/>
    <s v="Tiktok"/>
    <s v="จ่ายทีหลัง / COD"/>
    <s v=""/>
    <s v="765068512261"/>
    <s v="14/10/2025 10:21"/>
  </r>
  <r>
    <x v="5"/>
    <x v="5"/>
    <n v="50"/>
    <n v="6"/>
    <s v="FYC64"/>
    <n v="200"/>
    <n v="0"/>
    <s v="ร้านที่2"/>
    <s v="น***ฟ้าอากาเซ่ตัวน้อยๆ"/>
    <s v="สุราษฎร์ธานี"/>
    <s v="-"/>
    <s v=""/>
    <s v="14/10/2025 10:20"/>
    <s v="-"/>
    <s v="J&amp;T COD"/>
    <s v="Tiktok"/>
    <s v="จ่ายทีหลัง / COD"/>
    <s v=""/>
    <s v="765019403271"/>
    <s v="14/10/2025 10:20"/>
  </r>
  <r>
    <x v="7"/>
    <x v="8"/>
    <n v="66.666666666666671"/>
    <n v="6"/>
    <s v="FYC63"/>
    <n v="400"/>
    <n v="0"/>
    <s v="ร้านที่2"/>
    <s v="เ***ินทร์ น***ศ์กุล"/>
    <s v="เทศบาลนครขอนแก่น"/>
    <s v="-"/>
    <s v=""/>
    <s v="14/10/2025 10:20"/>
    <s v="-"/>
    <s v="J&amp;T COD"/>
    <s v="Tiktok"/>
    <s v="จ่ายทีหลัง / COD"/>
    <s v="ไม่เอาเค้กเนยกับกาแฟนะค่ะ"/>
    <s v="765080215222"/>
    <s v="14/10/2025 10:20"/>
  </r>
  <r>
    <x v="5"/>
    <x v="5"/>
    <n v="50"/>
    <n v="6"/>
    <s v="FYC63"/>
    <n v="400"/>
    <n v="0"/>
    <s v="ร้านที่2"/>
    <s v="เ***ินทร์ น***ศ์กุล"/>
    <s v="เทศบาลนครขอนแก่น"/>
    <s v="-"/>
    <s v=""/>
    <s v="14/10/2025 10:20"/>
    <s v="-"/>
    <s v="J&amp;T COD"/>
    <s v="Tiktok"/>
    <s v="จ่ายทีหลัง / COD"/>
    <s v="ไม่เอาเค้กเนยกับกาแฟนะค่ะ"/>
    <s v="765080215222"/>
    <s v="14/10/2025 10:20"/>
  </r>
  <r>
    <x v="4"/>
    <x v="4"/>
    <n v="66.333333333333329"/>
    <n v="3"/>
    <s v="FYC62"/>
    <n v="232"/>
    <n v="0"/>
    <s v="ร้านที่1"/>
    <s v="ว******ำ"/>
    <s v="******ม.8  ต.ขุนกระทิง ตำบลขุนกระทิง อำเภอเมืองชุมพร จังหวัดชุมพร 86190"/>
    <s v="86190"/>
    <s v="44"/>
    <s v="14/10/2025 15:31"/>
    <s v="-"/>
    <s v="SPX Express"/>
    <s v="Shopee"/>
    <s v="shopee"/>
    <s v=""/>
    <s v="-"/>
    <s v="14/10/2025 10:19"/>
  </r>
  <r>
    <x v="0"/>
    <x v="0"/>
    <n v="50"/>
    <n v="1"/>
    <s v="FYC61"/>
    <n v="100"/>
    <n v="0"/>
    <s v="ร้านที่2"/>
    <s v="ก***ัตน์"/>
    <s v="พิษณุโลก"/>
    <s v="-"/>
    <s v=""/>
    <s v="14/10/2025 10:18"/>
    <s v="-"/>
    <s v="J&amp;T COD"/>
    <s v="Tiktok"/>
    <s v="จ่ายทีหลัง / COD"/>
    <s v=""/>
    <s v="765067413261"/>
    <s v="14/10/2025 10:18"/>
  </r>
  <r>
    <x v="1"/>
    <x v="1"/>
    <n v="50"/>
    <n v="1"/>
    <s v="FYC61"/>
    <n v="100"/>
    <n v="0"/>
    <s v="ร้านที่2"/>
    <s v="ก***ัตน์"/>
    <s v="พิษณุโลก"/>
    <s v="-"/>
    <s v=""/>
    <s v="14/10/2025 10:18"/>
    <s v="-"/>
    <s v="J&amp;T COD"/>
    <s v="Tiktok"/>
    <s v="จ่ายทีหลัง / COD"/>
    <s v=""/>
    <s v="765067413261"/>
    <s v="14/10/2025 10:18"/>
  </r>
  <r>
    <x v="2"/>
    <x v="2"/>
    <n v="50"/>
    <n v="1"/>
    <s v="FYC61"/>
    <n v="100"/>
    <n v="0"/>
    <s v="ร้านที่2"/>
    <s v="ก***ัตน์"/>
    <s v="พิษณุโลก"/>
    <s v="-"/>
    <s v=""/>
    <s v="14/10/2025 10:18"/>
    <s v="-"/>
    <s v="J&amp;T COD"/>
    <s v="Tiktok"/>
    <s v="จ่ายทีหลัง / COD"/>
    <s v=""/>
    <s v="765067413261"/>
    <s v="14/10/2025 10:18"/>
  </r>
  <r>
    <x v="0"/>
    <x v="0"/>
    <n v="50"/>
    <n v="1"/>
    <s v="FYC60"/>
    <n v="100"/>
    <n v="0"/>
    <s v="ร้านที่2"/>
    <s v="ก***"/>
    <s v="กาญจนบุรี"/>
    <s v="-"/>
    <s v=""/>
    <s v="14/10/2025 10:10"/>
    <s v="-"/>
    <s v="J&amp;T COD"/>
    <s v="Tiktok"/>
    <s v="จ่ายทีหลัง / COD"/>
    <s v=""/>
    <s v="765073116275"/>
    <s v="14/10/2025 10:10"/>
  </r>
  <r>
    <x v="1"/>
    <x v="1"/>
    <n v="50"/>
    <n v="1"/>
    <s v="FYC60"/>
    <n v="100"/>
    <n v="0"/>
    <s v="ร้านที่2"/>
    <s v="ก***"/>
    <s v="กาญจนบุรี"/>
    <s v="-"/>
    <s v=""/>
    <s v="14/10/2025 10:10"/>
    <s v="-"/>
    <s v="J&amp;T COD"/>
    <s v="Tiktok"/>
    <s v="จ่ายทีหลัง / COD"/>
    <s v=""/>
    <s v="765073116275"/>
    <s v="14/10/2025 10:10"/>
  </r>
  <r>
    <x v="2"/>
    <x v="2"/>
    <n v="50"/>
    <n v="1"/>
    <s v="FYC60"/>
    <n v="100"/>
    <n v="0"/>
    <s v="ร้านที่2"/>
    <s v="ก***"/>
    <s v="กาญจนบุรี"/>
    <s v="-"/>
    <s v=""/>
    <s v="14/10/2025 10:10"/>
    <s v="-"/>
    <s v="J&amp;T COD"/>
    <s v="Tiktok"/>
    <s v="จ่ายทีหลัง / COD"/>
    <s v=""/>
    <s v="765073116275"/>
    <s v="14/10/2025 10:10"/>
  </r>
  <r>
    <x v="0"/>
    <x v="0"/>
    <n v="50"/>
    <n v="1"/>
    <s v="FYC59"/>
    <n v="138"/>
    <n v="38"/>
    <s v="ร้านที่2"/>
    <s v="น***าวพจนา เ***ดี"/>
    <s v="เพชรบุรี"/>
    <s v="-"/>
    <s v=""/>
    <s v="14/10/2025 10:08"/>
    <s v="-"/>
    <s v="J&amp;T COD"/>
    <s v="Tiktok"/>
    <s v="จ่ายทีหลัง / COD"/>
    <s v=""/>
    <s v="765068019262"/>
    <s v="14/10/2025 10:08"/>
  </r>
  <r>
    <x v="1"/>
    <x v="1"/>
    <n v="50"/>
    <n v="1"/>
    <s v="FYC59"/>
    <n v="138"/>
    <n v="38"/>
    <s v="ร้านที่2"/>
    <s v="น***าวพจนา เ***ดี"/>
    <s v="เพชรบุรี"/>
    <s v="-"/>
    <s v=""/>
    <s v="14/10/2025 10:08"/>
    <s v="-"/>
    <s v="J&amp;T COD"/>
    <s v="Tiktok"/>
    <s v="จ่ายทีหลัง / COD"/>
    <s v=""/>
    <s v="765068019262"/>
    <s v="14/10/2025 10:08"/>
  </r>
  <r>
    <x v="2"/>
    <x v="2"/>
    <n v="50"/>
    <n v="1"/>
    <s v="FYC59"/>
    <n v="138"/>
    <n v="38"/>
    <s v="ร้านที่2"/>
    <s v="น***าวพจนา เ***ดี"/>
    <s v="เพชรบุรี"/>
    <s v="-"/>
    <s v=""/>
    <s v="14/10/2025 10:08"/>
    <s v="-"/>
    <s v="J&amp;T COD"/>
    <s v="Tiktok"/>
    <s v="จ่ายทีหลัง / COD"/>
    <s v=""/>
    <s v="765068019262"/>
    <s v="14/10/2025 10:08"/>
  </r>
  <r>
    <x v="4"/>
    <x v="12"/>
    <n v="76"/>
    <n v="1"/>
    <s v="FYC58"/>
    <n v="83"/>
    <n v="7"/>
    <s v="ร้านที่1"/>
    <s v="ขจีพรรณ  มิตตัสสา"/>
    <s v="มิตรสัมพันธ์ซอย14 95/46ม.6 · เสม็ด/ Samet_x000a__x000a_เมืองชลบุรี/ Mueang Chon Buriชลบุรี/ Chonburi_x000a_20130"/>
    <s v="20130"/>
    <s v="660892297937"/>
    <s v="14/10/2025 10:03"/>
    <s v="-"/>
    <s v="Kerry_dropoff"/>
    <s v="Lazada"/>
    <s v="lazada"/>
    <s v=""/>
    <s v="-"/>
    <s v="14/10/2025 10:03"/>
  </r>
  <r>
    <x v="16"/>
    <x v="20"/>
    <n v="54.5"/>
    <n v="2"/>
    <s v="FYC57"/>
    <n v="74.5"/>
    <n v="7"/>
    <s v="ร้านที่1"/>
    <s v="ดุสีดา คำวิไล"/>
    <s v="N 818 ซ.เสรีไท 41  818 ซ.เสรีไท 41 N, 10240, บึงกุ่ม/ Bueng Kum, กรุงเทพมหานคร/ Bangkok._x000a__x000a_บึงกุ่ม/ Bueng Kumกรุงเทพมหานคร/ Bangkok_x000a_10240"/>
    <s v="10240"/>
    <s v="660825901949"/>
    <s v="14/10/2025 10:00"/>
    <s v="-"/>
    <s v="Kerry_dropoff"/>
    <s v="Lazada"/>
    <s v="lazada"/>
    <s v=""/>
    <s v="-"/>
    <s v="14/10/2025 10:00"/>
  </r>
  <r>
    <x v="3"/>
    <x v="3"/>
    <n v="66.666666666666671"/>
    <n v="3"/>
    <s v="FYC56"/>
    <n v="100"/>
    <n v="0"/>
    <s v="ร้านที่2"/>
    <s v="อ***์ธัช ด***พ็งไพร"/>
    <s v="เทศบาลนครนครปฐม"/>
    <s v="-"/>
    <s v=""/>
    <s v="14/10/2025 09:54"/>
    <s v="-"/>
    <s v="J&amp;T COD"/>
    <s v="Tiktok"/>
    <s v="จ่ายทีหลัง / COD"/>
    <s v=""/>
    <s v="765071310220"/>
    <s v="14/10/2025 09:54"/>
  </r>
  <r>
    <x v="0"/>
    <x v="0"/>
    <n v="50"/>
    <n v="2"/>
    <s v="FYC55"/>
    <n v="198"/>
    <n v="8"/>
    <s v="ร้านที่2"/>
    <s v="โ* ภ***นี"/>
    <s v="เทศบาลนครสุราษฎร์ธานี"/>
    <s v="-"/>
    <s v=""/>
    <s v="14/10/2025 09:50"/>
    <s v="-"/>
    <s v="J&amp;T COD"/>
    <s v="Tiktok"/>
    <s v="จ่ายทีหลัง / COD"/>
    <s v=""/>
    <s v="765011513243"/>
    <s v="14/10/2025 09:50"/>
  </r>
  <r>
    <x v="1"/>
    <x v="1"/>
    <n v="50"/>
    <n v="2"/>
    <s v="FYC55"/>
    <n v="198"/>
    <n v="8"/>
    <s v="ร้านที่2"/>
    <s v="โ* ภ***นี"/>
    <s v="เทศบาลนครสุราษฎร์ธานี"/>
    <s v="-"/>
    <s v=""/>
    <s v="14/10/2025 09:50"/>
    <s v="-"/>
    <s v="J&amp;T COD"/>
    <s v="Tiktok"/>
    <s v="จ่ายทีหลัง / COD"/>
    <s v=""/>
    <s v="765011513243"/>
    <s v="14/10/2025 09:50"/>
  </r>
  <r>
    <x v="2"/>
    <x v="2"/>
    <n v="50"/>
    <n v="2"/>
    <s v="FYC55"/>
    <n v="198"/>
    <n v="8"/>
    <s v="ร้านที่2"/>
    <s v="โ* ภ***นี"/>
    <s v="เทศบาลนครสุราษฎร์ธานี"/>
    <s v="-"/>
    <s v=""/>
    <s v="14/10/2025 09:50"/>
    <s v="-"/>
    <s v="J&amp;T COD"/>
    <s v="Tiktok"/>
    <s v="จ่ายทีหลัง / COD"/>
    <s v=""/>
    <s v="765011513243"/>
    <s v="14/10/2025 09:50"/>
  </r>
  <r>
    <x v="5"/>
    <x v="5"/>
    <n v="33.333333333333336"/>
    <n v="3"/>
    <s v="FYC54"/>
    <n v="100"/>
    <n v="0"/>
    <s v="ร้านที่2"/>
    <s v="ฉ***นีย์​  ค***ยม"/>
    <s v="นนทบุรี"/>
    <s v="-"/>
    <s v=""/>
    <s v="14/10/2025 09:50"/>
    <s v="-"/>
    <s v="J&amp;T COD"/>
    <s v="Tiktok"/>
    <s v="จ่ายทีหลัง / COD"/>
    <s v=""/>
    <s v="765072503285"/>
    <s v="14/10/2025 09:50"/>
  </r>
  <r>
    <x v="0"/>
    <x v="0"/>
    <n v="50"/>
    <n v="1"/>
    <s v="FYC51"/>
    <n v="100"/>
    <n v="0"/>
    <s v="ร้านที่2"/>
    <s v="ว***ี่ร้อยตรี น***กษณ์  ป***มใจ ต***วหล่มสัก"/>
    <s v="เพชรบูรณ์"/>
    <s v="-"/>
    <s v=""/>
    <s v="14/10/2025 09:46"/>
    <s v="-"/>
    <s v="J&amp;T COD"/>
    <s v="Tiktok"/>
    <s v="จ่ายทีหลัง / COD"/>
    <s v=""/>
    <s v="765063510271"/>
    <s v="14/10/2025 09:46"/>
  </r>
  <r>
    <x v="1"/>
    <x v="1"/>
    <n v="50"/>
    <n v="1"/>
    <s v="FYC51"/>
    <n v="100"/>
    <n v="0"/>
    <s v="ร้านที่2"/>
    <s v="ว***ี่ร้อยตรี น***กษณ์  ป***มใจ ต***วหล่มสัก"/>
    <s v="เพชรบูรณ์"/>
    <s v="-"/>
    <s v=""/>
    <s v="14/10/2025 09:46"/>
    <s v="-"/>
    <s v="J&amp;T COD"/>
    <s v="Tiktok"/>
    <s v="จ่ายทีหลัง / COD"/>
    <s v=""/>
    <s v="765063510271"/>
    <s v="14/10/2025 09:46"/>
  </r>
  <r>
    <x v="2"/>
    <x v="2"/>
    <n v="50"/>
    <n v="1"/>
    <s v="FYC51"/>
    <n v="100"/>
    <n v="0"/>
    <s v="ร้านที่2"/>
    <s v="ว***ี่ร้อยตรี น***กษณ์  ป***มใจ ต***วหล่มสัก"/>
    <s v="เพชรบูรณ์"/>
    <s v="-"/>
    <s v=""/>
    <s v="14/10/2025 09:46"/>
    <s v="-"/>
    <s v="J&amp;T COD"/>
    <s v="Tiktok"/>
    <s v="จ่ายทีหลัง / COD"/>
    <s v=""/>
    <s v="765063510271"/>
    <s v="14/10/2025 09:46"/>
  </r>
  <r>
    <x v="5"/>
    <x v="5"/>
    <n v="33.333333333333336"/>
    <n v="6"/>
    <s v="FYC49"/>
    <n v="200"/>
    <n v="0"/>
    <s v="ร้านที่2"/>
    <s v="ม***ูด"/>
    <s v="กรุงเทพมหานคร"/>
    <s v="-"/>
    <s v=""/>
    <s v="14/10/2025 09:32"/>
    <s v="-"/>
    <s v="Flash Express Thailand COD"/>
    <s v="Tiktok"/>
    <s v="จ่ายทีหลัง / COD"/>
    <s v=""/>
    <s v="THT014027BSQE3Z"/>
    <s v="14/10/2025 09:32"/>
  </r>
  <r>
    <x v="0"/>
    <x v="0"/>
    <n v="50"/>
    <n v="1"/>
    <s v="FYC48"/>
    <n v="100"/>
    <n v="0"/>
    <s v="ร้านที่2"/>
    <s v="ท***ข เ***งมูล"/>
    <s v="พะเยา"/>
    <s v="-"/>
    <s v=""/>
    <s v="14/10/2025 09:27"/>
    <s v="-"/>
    <s v="J&amp;T COD"/>
    <s v="Tiktok"/>
    <s v="จ่ายทีหลัง / COD"/>
    <s v=""/>
    <s v="765017713250"/>
    <s v="14/10/2025 09:27"/>
  </r>
  <r>
    <x v="1"/>
    <x v="1"/>
    <n v="50"/>
    <n v="1"/>
    <s v="FYC48"/>
    <n v="100"/>
    <n v="0"/>
    <s v="ร้านที่2"/>
    <s v="ท***ข เ***งมูล"/>
    <s v="พะเยา"/>
    <s v="-"/>
    <s v=""/>
    <s v="14/10/2025 09:27"/>
    <s v="-"/>
    <s v="J&amp;T COD"/>
    <s v="Tiktok"/>
    <s v="จ่ายทีหลัง / COD"/>
    <s v=""/>
    <s v="765017713250"/>
    <s v="14/10/2025 09:27"/>
  </r>
  <r>
    <x v="2"/>
    <x v="2"/>
    <n v="50"/>
    <n v="1"/>
    <s v="FYC48"/>
    <n v="100"/>
    <n v="0"/>
    <s v="ร้านที่2"/>
    <s v="ท***ข เ***งมูล"/>
    <s v="พะเยา"/>
    <s v="-"/>
    <s v=""/>
    <s v="14/10/2025 09:27"/>
    <s v="-"/>
    <s v="J&amp;T COD"/>
    <s v="Tiktok"/>
    <s v="จ่ายทีหลัง / COD"/>
    <s v=""/>
    <s v="765017713250"/>
    <s v="14/10/2025 09:27"/>
  </r>
  <r>
    <x v="0"/>
    <x v="0"/>
    <n v="50"/>
    <n v="1"/>
    <s v="FYC47"/>
    <n v="100"/>
    <n v="0"/>
    <s v="ร้านที่2"/>
    <s v="ป***ษา ช***่น"/>
    <s v="ฉะเชิงเทรา"/>
    <s v="-"/>
    <s v=""/>
    <s v="14/10/2025 09:24"/>
    <s v="-"/>
    <s v="J&amp;T COD"/>
    <s v="Tiktok"/>
    <s v="จ่ายทีหลัง / COD"/>
    <s v=""/>
    <s v="765057312250"/>
    <s v="14/10/2025 09:24"/>
  </r>
  <r>
    <x v="1"/>
    <x v="1"/>
    <n v="50"/>
    <n v="1"/>
    <s v="FYC47"/>
    <n v="100"/>
    <n v="0"/>
    <s v="ร้านที่2"/>
    <s v="ป***ษา ช***่น"/>
    <s v="ฉะเชิงเทรา"/>
    <s v="-"/>
    <s v=""/>
    <s v="14/10/2025 09:24"/>
    <s v="-"/>
    <s v="J&amp;T COD"/>
    <s v="Tiktok"/>
    <s v="จ่ายทีหลัง / COD"/>
    <s v=""/>
    <s v="765057312250"/>
    <s v="14/10/2025 09:24"/>
  </r>
  <r>
    <x v="2"/>
    <x v="2"/>
    <n v="50"/>
    <n v="1"/>
    <s v="FYC47"/>
    <n v="100"/>
    <n v="0"/>
    <s v="ร้านที่2"/>
    <s v="ป***ษา ช***่น"/>
    <s v="ฉะเชิงเทรา"/>
    <s v="-"/>
    <s v=""/>
    <s v="14/10/2025 09:24"/>
    <s v="-"/>
    <s v="J&amp;T COD"/>
    <s v="Tiktok"/>
    <s v="จ่ายทีหลัง / COD"/>
    <s v=""/>
    <s v="765057312250"/>
    <s v="14/10/2025 09:24"/>
  </r>
  <r>
    <x v="4"/>
    <x v="12"/>
    <n v="76.05"/>
    <n v="2"/>
    <s v="FYC46"/>
    <n v="152.1"/>
    <n v="0"/>
    <s v="ร้านที่1"/>
    <s v="นนทยา...เปืยรักใค่ร"/>
    <s v="59/2ม4ต..ดอนแฝก._x000a__x000a_นครชัยศรี/ Nakhon Chai Siนครปฐม/ Nakhon Pathom_x000a_73120"/>
    <s v="73120"/>
    <s v="660801818251"/>
    <s v="14/10/2025 09:23"/>
    <s v="-"/>
    <s v="Kerry_dropoff"/>
    <s v="Lazada"/>
    <s v="lazada"/>
    <s v=""/>
    <s v="-"/>
    <s v="14/10/2025 09:23"/>
  </r>
  <r>
    <x v="0"/>
    <x v="0"/>
    <n v="50"/>
    <n v="1"/>
    <s v="FYC45"/>
    <n v="100"/>
    <n v="0"/>
    <s v="ร้านที่2"/>
    <s v="T***thip s***harm"/>
    <s v="สกลนคร"/>
    <s v="-"/>
    <s v=""/>
    <s v="14/10/2025 09:22"/>
    <s v="-"/>
    <s v="J&amp;T COD"/>
    <s v="Tiktok"/>
    <s v="จ่ายทีหลัง / COD"/>
    <s v=""/>
    <s v="765057716253"/>
    <s v="14/10/2025 09:22"/>
  </r>
  <r>
    <x v="1"/>
    <x v="1"/>
    <n v="50"/>
    <n v="1"/>
    <s v="FYC45"/>
    <n v="100"/>
    <n v="0"/>
    <s v="ร้านที่2"/>
    <s v="T***thip s***harm"/>
    <s v="สกลนคร"/>
    <s v="-"/>
    <s v=""/>
    <s v="14/10/2025 09:22"/>
    <s v="-"/>
    <s v="J&amp;T COD"/>
    <s v="Tiktok"/>
    <s v="จ่ายทีหลัง / COD"/>
    <s v=""/>
    <s v="765057716253"/>
    <s v="14/10/2025 09:22"/>
  </r>
  <r>
    <x v="2"/>
    <x v="2"/>
    <n v="50"/>
    <n v="1"/>
    <s v="FYC45"/>
    <n v="100"/>
    <n v="0"/>
    <s v="ร้านที่2"/>
    <s v="T***thip s***harm"/>
    <s v="สกลนคร"/>
    <s v="-"/>
    <s v=""/>
    <s v="14/10/2025 09:22"/>
    <s v="-"/>
    <s v="J&amp;T COD"/>
    <s v="Tiktok"/>
    <s v="จ่ายทีหลัง / COD"/>
    <s v=""/>
    <s v="765057716253"/>
    <s v="14/10/2025 09:22"/>
  </r>
  <r>
    <x v="0"/>
    <x v="0"/>
    <n v="50"/>
    <n v="2"/>
    <s v="FYC43"/>
    <n v="200"/>
    <n v="0"/>
    <s v="ร้านที่2"/>
    <s v="ส***ศิณี ห***าน"/>
    <s v="พะเยา"/>
    <s v="-"/>
    <s v=""/>
    <s v="14/10/2025 09:14"/>
    <s v="-"/>
    <s v="J&amp;T COD"/>
    <s v="Tiktok"/>
    <s v="จ่ายทีหลัง / COD"/>
    <s v=""/>
    <s v="765060415243"/>
    <s v="14/10/2025 09:14"/>
  </r>
  <r>
    <x v="1"/>
    <x v="1"/>
    <n v="50"/>
    <n v="2"/>
    <s v="FYC43"/>
    <n v="200"/>
    <n v="0"/>
    <s v="ร้านที่2"/>
    <s v="ส***ศิณี ห***าน"/>
    <s v="พะเยา"/>
    <s v="-"/>
    <s v=""/>
    <s v="14/10/2025 09:14"/>
    <s v="-"/>
    <s v="J&amp;T COD"/>
    <s v="Tiktok"/>
    <s v="จ่ายทีหลัง / COD"/>
    <s v=""/>
    <s v="765060415243"/>
    <s v="14/10/2025 09:14"/>
  </r>
  <r>
    <x v="2"/>
    <x v="2"/>
    <n v="50"/>
    <n v="2"/>
    <s v="FYC43"/>
    <n v="200"/>
    <n v="0"/>
    <s v="ร้านที่2"/>
    <s v="ส***ศิณี ห***าน"/>
    <s v="พะเยา"/>
    <s v="-"/>
    <s v=""/>
    <s v="14/10/2025 09:14"/>
    <s v="-"/>
    <s v="J&amp;T COD"/>
    <s v="Tiktok"/>
    <s v="จ่ายทีหลัง / COD"/>
    <s v=""/>
    <s v="765060415243"/>
    <s v="14/10/2025 09:14"/>
  </r>
  <r>
    <x v="5"/>
    <x v="5"/>
    <n v="33.333333333333336"/>
    <n v="3"/>
    <s v="FYC42"/>
    <n v="200"/>
    <n v="0"/>
    <s v="ร้านที่2"/>
    <s v="ณ***ณิชา แ***นาค"/>
    <s v="สุโขทัย"/>
    <s v="-"/>
    <s v=""/>
    <s v="14/10/2025 09:09"/>
    <s v="-"/>
    <s v="J&amp;T COD"/>
    <s v="Tiktok"/>
    <s v="จ่ายทีหลัง / COD"/>
    <s v=""/>
    <s v="765028312215"/>
    <s v="14/10/2025 09:09"/>
  </r>
  <r>
    <x v="0"/>
    <x v="0"/>
    <n v="50"/>
    <n v="1"/>
    <s v="FYC42"/>
    <n v="200"/>
    <n v="0"/>
    <s v="ร้านที่2"/>
    <s v="ณ***ณิชา แ***นาค"/>
    <s v="สุโขทัย"/>
    <s v="-"/>
    <s v=""/>
    <s v="14/10/2025 09:09"/>
    <s v="-"/>
    <s v="J&amp;T COD"/>
    <s v="Tiktok"/>
    <s v="จ่ายทีหลัง / COD"/>
    <s v=""/>
    <s v="765028312215"/>
    <s v="14/10/2025 09:09"/>
  </r>
  <r>
    <x v="1"/>
    <x v="1"/>
    <n v="50"/>
    <n v="1"/>
    <s v="FYC42"/>
    <n v="200"/>
    <n v="0"/>
    <s v="ร้านที่2"/>
    <s v="ณ***ณิชา แ***นาค"/>
    <s v="สุโขทัย"/>
    <s v="-"/>
    <s v=""/>
    <s v="14/10/2025 09:09"/>
    <s v="-"/>
    <s v="J&amp;T COD"/>
    <s v="Tiktok"/>
    <s v="จ่ายทีหลัง / COD"/>
    <s v=""/>
    <s v="765028312215"/>
    <s v="14/10/2025 09:09"/>
  </r>
  <r>
    <x v="2"/>
    <x v="2"/>
    <n v="50"/>
    <n v="1"/>
    <s v="FYC42"/>
    <n v="200"/>
    <n v="0"/>
    <s v="ร้านที่2"/>
    <s v="ณ***ณิชา แ***นาค"/>
    <s v="สุโขทัย"/>
    <s v="-"/>
    <s v=""/>
    <s v="14/10/2025 09:09"/>
    <s v="-"/>
    <s v="J&amp;T COD"/>
    <s v="Tiktok"/>
    <s v="จ่ายทีหลัง / COD"/>
    <s v=""/>
    <s v="765028312215"/>
    <s v="14/10/2025 09:09"/>
  </r>
  <r>
    <x v="0"/>
    <x v="0"/>
    <n v="50"/>
    <n v="1"/>
    <s v="FYC41"/>
    <n v="128"/>
    <n v="28"/>
    <s v="ร้านที่2"/>
    <s v="จ***วดี แ***ิว"/>
    <s v="ปทุมธานี"/>
    <s v="-"/>
    <s v=""/>
    <s v="14/10/2025 09:10"/>
    <s v="-"/>
    <s v="J&amp;T Express"/>
    <s v="Tiktok"/>
    <s v="tiktok"/>
    <s v=""/>
    <s v="765062318274"/>
    <s v="14/10/2025 09:08"/>
  </r>
  <r>
    <x v="1"/>
    <x v="1"/>
    <n v="50"/>
    <n v="1"/>
    <s v="FYC41"/>
    <n v="128"/>
    <n v="28"/>
    <s v="ร้านที่2"/>
    <s v="จ***วดี แ***ิว"/>
    <s v="ปทุมธานี"/>
    <s v="-"/>
    <s v=""/>
    <s v="14/10/2025 09:10"/>
    <s v="-"/>
    <s v="J&amp;T Express"/>
    <s v="Tiktok"/>
    <s v="tiktok"/>
    <s v=""/>
    <s v="765062318274"/>
    <s v="14/10/2025 09:08"/>
  </r>
  <r>
    <x v="2"/>
    <x v="2"/>
    <n v="50"/>
    <n v="1"/>
    <s v="FYC41"/>
    <n v="128"/>
    <n v="28"/>
    <s v="ร้านที่2"/>
    <s v="จ***วดี แ***ิว"/>
    <s v="ปทุมธานี"/>
    <s v="-"/>
    <s v=""/>
    <s v="14/10/2025 09:10"/>
    <s v="-"/>
    <s v="J&amp;T Express"/>
    <s v="Tiktok"/>
    <s v="tiktok"/>
    <s v=""/>
    <s v="765062318274"/>
    <s v="14/10/2025 09:08"/>
  </r>
  <r>
    <x v="7"/>
    <x v="8"/>
    <n v="66.666666666666671"/>
    <n v="3"/>
    <s v="FYC40"/>
    <n v="100"/>
    <n v="0"/>
    <s v="ร้านที่2"/>
    <s v="ว***วรรณ์ ย***แพร"/>
    <s v="นครสวรรค์"/>
    <s v="-"/>
    <s v=""/>
    <s v="14/10/2025 09:01"/>
    <s v="-"/>
    <s v="J&amp;T COD"/>
    <s v="Tiktok"/>
    <s v="จ่ายทีหลัง / COD"/>
    <s v=""/>
    <s v="765021712210"/>
    <s v="14/10/2025 09:01"/>
  </r>
  <r>
    <x v="5"/>
    <x v="5"/>
    <n v="50"/>
    <n v="12"/>
    <s v="FYC39"/>
    <n v="400"/>
    <n v="0"/>
    <s v="ร้านที่2"/>
    <s v="ร***ป้าบัวงาช้าง"/>
    <s v="ชุมพร"/>
    <s v="-"/>
    <s v=""/>
    <s v="14/10/2025 08:59"/>
    <s v="-"/>
    <s v="J&amp;T COD"/>
    <s v="Tiktok"/>
    <s v="จ่ายทีหลัง / COD"/>
    <s v=""/>
    <s v="765088805272"/>
    <s v="14/10/2025 08:59"/>
  </r>
  <r>
    <x v="0"/>
    <x v="0"/>
    <n v="50"/>
    <n v="1"/>
    <s v="FYC38"/>
    <n v="100"/>
    <n v="0"/>
    <s v="ร้านที่4"/>
    <s v="น***าวปนัดดา ถ***็ง"/>
    <s v="แพร่"/>
    <s v="-"/>
    <s v=""/>
    <s v="14/10/2025 08:59"/>
    <s v="-"/>
    <s v="J&amp;T COD"/>
    <s v="Tiktok"/>
    <s v="จ่ายทีหลัง / COD"/>
    <s v=""/>
    <s v="765016211260"/>
    <s v="14/10/2025 08:59"/>
  </r>
  <r>
    <x v="1"/>
    <x v="1"/>
    <n v="50"/>
    <n v="1"/>
    <s v="FYC38"/>
    <n v="100"/>
    <n v="0"/>
    <s v="ร้านที่4"/>
    <s v="น***าวปนัดดา ถ***็ง"/>
    <s v="แพร่"/>
    <s v="-"/>
    <s v=""/>
    <s v="14/10/2025 08:59"/>
    <s v="-"/>
    <s v="J&amp;T COD"/>
    <s v="Tiktok"/>
    <s v="จ่ายทีหลัง / COD"/>
    <s v=""/>
    <s v="765016211260"/>
    <s v="14/10/2025 08:59"/>
  </r>
  <r>
    <x v="2"/>
    <x v="2"/>
    <n v="50"/>
    <n v="1"/>
    <s v="FYC38"/>
    <n v="100"/>
    <n v="0"/>
    <s v="ร้านที่4"/>
    <s v="น***าวปนัดดา ถ***็ง"/>
    <s v="แพร่"/>
    <s v="-"/>
    <s v=""/>
    <s v="14/10/2025 08:59"/>
    <s v="-"/>
    <s v="J&amp;T COD"/>
    <s v="Tiktok"/>
    <s v="จ่ายทีหลัง / COD"/>
    <s v=""/>
    <s v="765016211260"/>
    <s v="14/10/2025 08:59"/>
  </r>
  <r>
    <x v="14"/>
    <x v="17"/>
    <n v="76"/>
    <n v="3"/>
    <s v="FYC37"/>
    <n v="228"/>
    <n v="0"/>
    <s v="ร้านที่1"/>
    <s v="ณ******ศ"/>
    <s v="******บลบางปลากด ตำบลบางปลากด อำเภอป่าโมก จังหวัดอ่างทอง 14130"/>
    <s v="14130"/>
    <s v="55"/>
    <s v="14/10/2025 09:28"/>
    <s v="-"/>
    <s v="SPX Express"/>
    <s v="Shopee"/>
    <s v="shopee"/>
    <s v=""/>
    <s v="TH255809266811J"/>
    <s v="14/10/2025 08:58"/>
  </r>
  <r>
    <x v="14"/>
    <x v="17"/>
    <n v="76"/>
    <n v="3"/>
    <s v="FYC36"/>
    <n v="228"/>
    <n v="0"/>
    <s v="ร้านที่1"/>
    <s v="ณ******ศ"/>
    <s v="******บลบางปลากด ตำบลบางปลากด อำเภอป่าโมก จังหวัดอ่างทอง 14130"/>
    <s v="14130"/>
    <s v="55"/>
    <s v="14/10/2025 09:28"/>
    <s v="-"/>
    <s v="SPX Express"/>
    <s v="Shopee"/>
    <s v="shopee"/>
    <s v=""/>
    <s v="TH2529529902883"/>
    <s v="14/10/2025 08:58"/>
  </r>
  <r>
    <x v="17"/>
    <x v="21"/>
    <n v="66.333333333333329"/>
    <n v="6"/>
    <s v="FYC35"/>
    <n v="1326"/>
    <n v="0"/>
    <s v="ร้านที่1"/>
    <s v="ณ******ศ"/>
    <s v="******บลบางปลากด ตำบลบางปลากด อำเภอป่าโมก จังหวัดอ่างทอง 14130"/>
    <s v="14130"/>
    <s v="55"/>
    <s v="14/10/2025 09:27"/>
    <s v="-"/>
    <s v="SPX Express"/>
    <s v="Shopee"/>
    <s v="shopee"/>
    <s v=""/>
    <s v="TH258131038153Y"/>
    <s v="14/10/2025 08:57"/>
  </r>
  <r>
    <x v="17"/>
    <x v="21"/>
    <n v="66.333333333333329"/>
    <n v="12"/>
    <s v="FYC35"/>
    <n v="1326"/>
    <n v="0"/>
    <s v="ร้านที่1"/>
    <s v="ณ******ศ"/>
    <s v="******บลบางปลากด ตำบลบางปลากด อำเภอป่าโมก จังหวัดอ่างทอง 14130"/>
    <s v="14130"/>
    <s v="55"/>
    <s v="14/10/2025 09:27"/>
    <s v="-"/>
    <s v="SPX Express"/>
    <s v="Shopee"/>
    <s v="shopee"/>
    <s v=""/>
    <s v="TH258131038153Y"/>
    <s v="14/10/2025 08:57"/>
  </r>
  <r>
    <x v="0"/>
    <x v="0"/>
    <n v="50"/>
    <n v="1"/>
    <s v="FYC34"/>
    <n v="100"/>
    <n v="0"/>
    <s v="ร้านที่2"/>
    <s v="จ***ิภรณ์  ค***จิตต์"/>
    <s v="สุพรรณบุรี"/>
    <s v="-"/>
    <s v=""/>
    <s v="14/10/2025 08:54"/>
    <s v="-"/>
    <s v="J&amp;T Express"/>
    <s v="Tiktok"/>
    <s v="tiktok"/>
    <s v=""/>
    <s v="765031316276"/>
    <s v="14/10/2025 08:53"/>
  </r>
  <r>
    <x v="1"/>
    <x v="1"/>
    <n v="50"/>
    <n v="1"/>
    <s v="FYC34"/>
    <n v="100"/>
    <n v="0"/>
    <s v="ร้านที่2"/>
    <s v="จ***ิภรณ์  ค***จิตต์"/>
    <s v="สุพรรณบุรี"/>
    <s v="-"/>
    <s v=""/>
    <s v="14/10/2025 08:54"/>
    <s v="-"/>
    <s v="J&amp;T Express"/>
    <s v="Tiktok"/>
    <s v="tiktok"/>
    <s v=""/>
    <s v="765031316276"/>
    <s v="14/10/2025 08:53"/>
  </r>
  <r>
    <x v="2"/>
    <x v="2"/>
    <n v="50"/>
    <n v="1"/>
    <s v="FYC34"/>
    <n v="100"/>
    <n v="0"/>
    <s v="ร้านที่2"/>
    <s v="จ***ิภรณ์  ค***จิตต์"/>
    <s v="สุพรรณบุรี"/>
    <s v="-"/>
    <s v=""/>
    <s v="14/10/2025 08:54"/>
    <s v="-"/>
    <s v="J&amp;T Express"/>
    <s v="Tiktok"/>
    <s v="tiktok"/>
    <s v=""/>
    <s v="765031316276"/>
    <s v="14/10/2025 08:53"/>
  </r>
  <r>
    <x v="3"/>
    <x v="3"/>
    <n v="66.666666666666671"/>
    <n v="3"/>
    <s v="FYC33"/>
    <n v="200"/>
    <n v="0"/>
    <s v="ร้านที่4"/>
    <s v="น***มณีนุช ม***รรณ"/>
    <s v="สิงห์บุรี"/>
    <s v="-"/>
    <s v=""/>
    <s v="14/10/2025 08:52"/>
    <s v="-"/>
    <s v="J&amp;T COD"/>
    <s v="Tiktok"/>
    <s v="จ่ายทีหลัง / COD"/>
    <s v=""/>
    <s v="765016418235"/>
    <s v="14/10/2025 08:52"/>
  </r>
  <r>
    <x v="0"/>
    <x v="0"/>
    <n v="50"/>
    <n v="1"/>
    <s v="FYC33"/>
    <n v="200"/>
    <n v="0"/>
    <s v="ร้านที่4"/>
    <s v="น***มณีนุช ม***รรณ"/>
    <s v="สิงห์บุรี"/>
    <s v="-"/>
    <s v=""/>
    <s v="14/10/2025 08:52"/>
    <s v="-"/>
    <s v="J&amp;T COD"/>
    <s v="Tiktok"/>
    <s v="จ่ายทีหลัง / COD"/>
    <s v=""/>
    <s v="765016418235"/>
    <s v="14/10/2025 08:52"/>
  </r>
  <r>
    <x v="1"/>
    <x v="1"/>
    <n v="50"/>
    <n v="1"/>
    <s v="FYC33"/>
    <n v="200"/>
    <n v="0"/>
    <s v="ร้านที่4"/>
    <s v="น***มณีนุช ม***รรณ"/>
    <s v="สิงห์บุรี"/>
    <s v="-"/>
    <s v=""/>
    <s v="14/10/2025 08:52"/>
    <s v="-"/>
    <s v="J&amp;T COD"/>
    <s v="Tiktok"/>
    <s v="จ่ายทีหลัง / COD"/>
    <s v=""/>
    <s v="765016418235"/>
    <s v="14/10/2025 08:52"/>
  </r>
  <r>
    <x v="2"/>
    <x v="2"/>
    <n v="50"/>
    <n v="1"/>
    <s v="FYC33"/>
    <n v="200"/>
    <n v="0"/>
    <s v="ร้านที่4"/>
    <s v="น***มณีนุช ม***รรณ"/>
    <s v="สิงห์บุรี"/>
    <s v="-"/>
    <s v=""/>
    <s v="14/10/2025 08:52"/>
    <s v="-"/>
    <s v="J&amp;T COD"/>
    <s v="Tiktok"/>
    <s v="จ่ายทีหลัง / COD"/>
    <s v=""/>
    <s v="765016418235"/>
    <s v="14/10/2025 08:52"/>
  </r>
  <r>
    <x v="1"/>
    <x v="22"/>
    <n v="43.7"/>
    <n v="1"/>
    <s v="FYC32"/>
    <n v="107.7"/>
    <n v="0"/>
    <s v="ร้านที่1"/>
    <s v="นาย ณรงค์ธนพร อ๊อดเอกเงินดี (รปภ.นเรศวร)"/>
    <s v="ศูนย์อาหาร NU Canteen 99 ( รปภนเรศวร) 99 · ท่าโพธิ์/ Tha Pho_x000a__x000a_เมืองพิษณุโลก/ Mueang Phitsanulokพิษณุโลก/ Phitsanulok_x000a_65000"/>
    <s v="65000"/>
    <s v="660956621351"/>
    <s v="14/10/2025 08:50"/>
    <s v="-"/>
    <s v="Kerry_dropoff"/>
    <s v="Lazada"/>
    <s v="lazada"/>
    <s v=""/>
    <s v="-"/>
    <s v="14/10/2025 08:50"/>
  </r>
  <r>
    <x v="16"/>
    <x v="20"/>
    <n v="54.5"/>
    <n v="2"/>
    <s v="FYC32"/>
    <n v="107.7"/>
    <n v="0"/>
    <s v="ร้านที่1"/>
    <s v="นาย ณรงค์ธนพร อ๊อดเอกเงินดี (รปภ.นเรศวร)"/>
    <s v="ศูนย์อาหาร NU Canteen 99 ( รปภนเรศวร) 99 · ท่าโพธิ์/ Tha Pho_x000a__x000a_เมืองพิษณุโลก/ Mueang Phitsanulokพิษณุโลก/ Phitsanulok_x000a_65000"/>
    <s v="65000"/>
    <s v="660956621351"/>
    <s v="14/10/2025 08:50"/>
    <s v="-"/>
    <s v="Kerry_dropoff"/>
    <s v="Lazada"/>
    <s v="lazada"/>
    <s v=""/>
    <s v="-"/>
    <s v="14/10/2025 08:50"/>
  </r>
  <r>
    <x v="0"/>
    <x v="0"/>
    <n v="50"/>
    <n v="1"/>
    <s v="FYC31"/>
    <n v="100"/>
    <n v="0"/>
    <s v="ร้านที่4"/>
    <s v="ก***ักษณ์ ด***ำ"/>
    <s v="พิจิตร"/>
    <s v="-"/>
    <s v=""/>
    <s v="14/10/2025 08:47"/>
    <s v="-"/>
    <s v="J&amp;T COD"/>
    <s v="Tiktok"/>
    <s v="จ่ายทีหลัง / COD"/>
    <s v=""/>
    <s v="765085012252"/>
    <s v="14/10/2025 08:48"/>
  </r>
  <r>
    <x v="1"/>
    <x v="1"/>
    <n v="50"/>
    <n v="1"/>
    <s v="FYC31"/>
    <n v="100"/>
    <n v="0"/>
    <s v="ร้านที่4"/>
    <s v="ก***ักษณ์ ด***ำ"/>
    <s v="พิจิตร"/>
    <s v="-"/>
    <s v=""/>
    <s v="14/10/2025 08:47"/>
    <s v="-"/>
    <s v="J&amp;T COD"/>
    <s v="Tiktok"/>
    <s v="จ่ายทีหลัง / COD"/>
    <s v=""/>
    <s v="765085012252"/>
    <s v="14/10/2025 08:48"/>
  </r>
  <r>
    <x v="2"/>
    <x v="2"/>
    <n v="50"/>
    <n v="1"/>
    <s v="FYC31"/>
    <n v="100"/>
    <n v="0"/>
    <s v="ร้านที่4"/>
    <s v="ก***ักษณ์ ด***ำ"/>
    <s v="พิจิตร"/>
    <s v="-"/>
    <s v=""/>
    <s v="14/10/2025 08:47"/>
    <s v="-"/>
    <s v="J&amp;T COD"/>
    <s v="Tiktok"/>
    <s v="จ่ายทีหลัง / COD"/>
    <s v=""/>
    <s v="765085012252"/>
    <s v="14/10/2025 08:48"/>
  </r>
  <r>
    <x v="4"/>
    <x v="4"/>
    <n v="71"/>
    <n v="4"/>
    <s v="FYC30"/>
    <n v="276"/>
    <n v="0"/>
    <s v="ร้านที่1"/>
    <s v="อ******า"/>
    <s v="******าร ชั้น3 ศูนย์อำนวยการป้องกันและปราบปรามยาเสพติด ตำบลมุกดาหาร อำเภอเมืองมุกดาหาร จังหวัดมุกดาหาร 49000"/>
    <s v="49000"/>
    <s v="46"/>
    <s v="14/10/2025 09:10"/>
    <s v="-"/>
    <s v="SPX Express"/>
    <s v="Shopee"/>
    <s v="shopee"/>
    <s v=""/>
    <s v="TH255739514922X"/>
    <s v="14/10/2025 08:40"/>
  </r>
  <r>
    <x v="0"/>
    <x v="0"/>
    <n v="50"/>
    <n v="1"/>
    <s v="FYC29"/>
    <n v="100"/>
    <n v="0"/>
    <s v="ร้านที่2"/>
    <s v="ป***ี  เ***พทย์"/>
    <s v="นครปฐม"/>
    <s v="-"/>
    <s v=""/>
    <s v="14/10/2025 08:38"/>
    <s v="-"/>
    <s v="J&amp;T Express"/>
    <s v="Tiktok"/>
    <s v="tiktok"/>
    <s v=""/>
    <s v="765030916263"/>
    <s v="14/10/2025 08:38"/>
  </r>
  <r>
    <x v="1"/>
    <x v="1"/>
    <n v="50"/>
    <n v="1"/>
    <s v="FYC29"/>
    <n v="100"/>
    <n v="0"/>
    <s v="ร้านที่2"/>
    <s v="ป***ี  เ***พทย์"/>
    <s v="นครปฐม"/>
    <s v="-"/>
    <s v=""/>
    <s v="14/10/2025 08:38"/>
    <s v="-"/>
    <s v="J&amp;T Express"/>
    <s v="Tiktok"/>
    <s v="tiktok"/>
    <s v=""/>
    <s v="765030916263"/>
    <s v="14/10/2025 08:38"/>
  </r>
  <r>
    <x v="2"/>
    <x v="2"/>
    <n v="50"/>
    <n v="1"/>
    <s v="FYC29"/>
    <n v="100"/>
    <n v="0"/>
    <s v="ร้านที่2"/>
    <s v="ป***ี  เ***พทย์"/>
    <s v="นครปฐม"/>
    <s v="-"/>
    <s v=""/>
    <s v="14/10/2025 08:38"/>
    <s v="-"/>
    <s v="J&amp;T Express"/>
    <s v="Tiktok"/>
    <s v="tiktok"/>
    <s v=""/>
    <s v="765030916263"/>
    <s v="14/10/2025 08:38"/>
  </r>
  <r>
    <x v="7"/>
    <x v="8"/>
    <n v="66.666666666666671"/>
    <n v="3"/>
    <s v="FYC28"/>
    <n v="100"/>
    <n v="0"/>
    <s v="ร้านที่2"/>
    <s v="ก***ิการ์"/>
    <s v="ประจวบคีรีขันธ์"/>
    <s v="-"/>
    <s v=""/>
    <s v="14/10/2025 08:36"/>
    <s v="-"/>
    <s v="J&amp;T COD"/>
    <s v="Tiktok"/>
    <s v="จ่ายทีหลัง / COD"/>
    <s v=""/>
    <s v="765051215213"/>
    <s v="14/10/2025 08:36"/>
  </r>
  <r>
    <x v="0"/>
    <x v="0"/>
    <n v="50"/>
    <n v="1"/>
    <s v="FYC27"/>
    <n v="100"/>
    <n v="0"/>
    <s v="ร้านที่2"/>
    <s v="M***y"/>
    <s v="Bangkok"/>
    <s v="-"/>
    <s v=""/>
    <s v="14/10/2025 08:36"/>
    <s v="-"/>
    <s v="Flash Express Thailand COD"/>
    <s v="Tiktok"/>
    <s v="จ่ายทีหลัง / COD"/>
    <s v=""/>
    <s v="THT011027AYP74Z"/>
    <s v="14/10/2025 08:36"/>
  </r>
  <r>
    <x v="1"/>
    <x v="1"/>
    <n v="50"/>
    <n v="1"/>
    <s v="FYC27"/>
    <n v="100"/>
    <n v="0"/>
    <s v="ร้านที่2"/>
    <s v="M***y"/>
    <s v="Bangkok"/>
    <s v="-"/>
    <s v=""/>
    <s v="14/10/2025 08:36"/>
    <s v="-"/>
    <s v="Flash Express Thailand COD"/>
    <s v="Tiktok"/>
    <s v="จ่ายทีหลัง / COD"/>
    <s v=""/>
    <s v="THT011027AYP74Z"/>
    <s v="14/10/2025 08:36"/>
  </r>
  <r>
    <x v="2"/>
    <x v="2"/>
    <n v="50"/>
    <n v="1"/>
    <s v="FYC27"/>
    <n v="100"/>
    <n v="0"/>
    <s v="ร้านที่2"/>
    <s v="M***y"/>
    <s v="Bangkok"/>
    <s v="-"/>
    <s v=""/>
    <s v="14/10/2025 08:36"/>
    <s v="-"/>
    <s v="Flash Express Thailand COD"/>
    <s v="Tiktok"/>
    <s v="จ่ายทีหลัง / COD"/>
    <s v=""/>
    <s v="THT011027AYP74Z"/>
    <s v="14/10/2025 08:36"/>
  </r>
  <r>
    <x v="3"/>
    <x v="3"/>
    <n v="66.666666666666671"/>
    <n v="3"/>
    <s v="FYC26"/>
    <n v="100"/>
    <n v="0"/>
    <s v="ร้านที่2"/>
    <s v="อ***ี บ***มาน"/>
    <s v="สงขลา"/>
    <s v="-"/>
    <s v=""/>
    <s v="14/10/2025 08:28"/>
    <s v="-"/>
    <s v="J&amp;T COD"/>
    <s v="Tiktok"/>
    <s v="จ่ายทีหลัง / COD"/>
    <s v=""/>
    <s v="765031614222"/>
    <s v="14/10/2025 08:28"/>
  </r>
  <r>
    <x v="0"/>
    <x v="0"/>
    <n v="50"/>
    <n v="1"/>
    <s v="FYC25"/>
    <n v="100"/>
    <n v="0"/>
    <s v="ร้านที่2"/>
    <s v="ส***ธา แ***สุวรรณ"/>
    <s v="สงขลา"/>
    <s v="-"/>
    <s v=""/>
    <s v="14/10/2025 08:27"/>
    <s v="-"/>
    <s v="J&amp;T COD"/>
    <s v="Tiktok"/>
    <s v="จ่ายทีหลัง / COD"/>
    <s v=""/>
    <s v="765022214261"/>
    <s v="14/10/2025 08:27"/>
  </r>
  <r>
    <x v="1"/>
    <x v="1"/>
    <n v="50"/>
    <n v="1"/>
    <s v="FYC25"/>
    <n v="100"/>
    <n v="0"/>
    <s v="ร้านที่2"/>
    <s v="ส***ธา แ***สุวรรณ"/>
    <s v="สงขลา"/>
    <s v="-"/>
    <s v=""/>
    <s v="14/10/2025 08:27"/>
    <s v="-"/>
    <s v="J&amp;T COD"/>
    <s v="Tiktok"/>
    <s v="จ่ายทีหลัง / COD"/>
    <s v=""/>
    <s v="765022214261"/>
    <s v="14/10/2025 08:27"/>
  </r>
  <r>
    <x v="2"/>
    <x v="2"/>
    <n v="50"/>
    <n v="1"/>
    <s v="FYC25"/>
    <n v="100"/>
    <n v="0"/>
    <s v="ร้านที่2"/>
    <s v="ส***ธา แ***สุวรรณ"/>
    <s v="สงขลา"/>
    <s v="-"/>
    <s v=""/>
    <s v="14/10/2025 08:27"/>
    <s v="-"/>
    <s v="J&amp;T COD"/>
    <s v="Tiktok"/>
    <s v="จ่ายทีหลัง / COD"/>
    <s v=""/>
    <s v="765022214261"/>
    <s v="14/10/2025 08:27"/>
  </r>
  <r>
    <x v="4"/>
    <x v="4"/>
    <n v="66.333333333333329"/>
    <n v="3"/>
    <s v="FYC24"/>
    <n v="220"/>
    <n v="0"/>
    <s v="ร้านที่4"/>
    <s v="ส***ฒน์  ป***ักษ์นุกุล"/>
    <s v="แม่ฮ่องสอน"/>
    <s v="-"/>
    <s v=""/>
    <s v="14/10/2025 08:12"/>
    <s v="-"/>
    <s v="J&amp;T Express"/>
    <s v="Tiktok"/>
    <s v="tiktok"/>
    <s v=""/>
    <s v="765097918244"/>
    <s v="14/10/2025 08:12"/>
  </r>
  <r>
    <x v="4"/>
    <x v="4"/>
    <n v="66.333333333333329"/>
    <n v="3"/>
    <s v="FYC23"/>
    <n v="220"/>
    <n v="0"/>
    <s v="ร้านที่4"/>
    <s v="ส***ฒน์  ป***ักษ์นุกุล"/>
    <s v="แม่ฮ่องสอน"/>
    <s v="-"/>
    <s v=""/>
    <s v="14/10/2025 08:11"/>
    <s v="-"/>
    <s v="J&amp;T Express"/>
    <s v="Tiktok"/>
    <s v="tiktok"/>
    <s v=""/>
    <s v="765015612244"/>
    <s v="14/10/2025 08:11"/>
  </r>
  <r>
    <x v="7"/>
    <x v="8"/>
    <n v="66.666666666666671"/>
    <n v="3"/>
    <s v="FYC22"/>
    <n v="100"/>
    <n v="0"/>
    <s v="ร้านที่2"/>
    <s v="น***าว พ***ดารัตน์ ท***์กิ้ม"/>
    <s v="พัทลุง"/>
    <s v="-"/>
    <s v=""/>
    <s v="14/10/2025 08:05"/>
    <s v="-"/>
    <s v="J&amp;T COD"/>
    <s v="Tiktok"/>
    <s v="จ่ายทีหลัง / COD"/>
    <s v=""/>
    <s v="765052718216"/>
    <s v="14/10/2025 08:05"/>
  </r>
  <r>
    <x v="7"/>
    <x v="8"/>
    <n v="66.666666666666671"/>
    <n v="3"/>
    <s v="FYC21"/>
    <n v="100"/>
    <n v="0"/>
    <s v="ร้านที่2"/>
    <s v="ส***ญญา  ม***ีน"/>
    <s v="จันทบุรี"/>
    <s v="-"/>
    <s v=""/>
    <s v="14/10/2025 07:59"/>
    <s v="-"/>
    <s v="J&amp;T Express"/>
    <s v="Tiktok"/>
    <s v="tiktok"/>
    <s v=""/>
    <s v="765073817211"/>
    <s v="14/10/2025 07:59"/>
  </r>
  <r>
    <x v="14"/>
    <x v="17"/>
    <n v="80"/>
    <n v="1"/>
    <s v="FYC20"/>
    <n v="80"/>
    <n v="0"/>
    <s v="ร้านที่1"/>
    <s v="ล*ส"/>
    <s v="****** 200-2 ถ.ร่มเกล้า แขวงมีนบุรี เขตมีนบุรี จังหวัดกรุงเทพมหานคร 10510"/>
    <s v="10510"/>
    <s v="88"/>
    <s v="14/10/2025 07:45"/>
    <s v="-"/>
    <s v="SPX Express"/>
    <s v="Shopee"/>
    <s v="shopee"/>
    <s v=""/>
    <s v="TH254745113540N"/>
    <s v="14/10/2025 07:44"/>
  </r>
  <r>
    <x v="8"/>
    <x v="11"/>
    <n v="81.75"/>
    <n v="1"/>
    <s v="FYC19"/>
    <n v="88.75"/>
    <n v="7"/>
    <s v="ร้านที่1"/>
    <s v="น้ำฝน คงผ่อง"/>
    <s v="138ม.7 · ด่านช้าง/ Dan Chang_x000a__x000a_บัวใหญ่/ Bua Yaiนครราชสีมา/ Nakhon Ratchasima_x000a_30120"/>
    <s v="30120"/>
    <s v="660987766023"/>
    <s v="14/10/2025 07:32"/>
    <s v="-"/>
    <s v="Kerry_dropoff"/>
    <s v="Lazada"/>
    <s v="lazada"/>
    <s v=""/>
    <s v="-"/>
    <s v="14/10/2025 07:32"/>
  </r>
  <r>
    <x v="7"/>
    <x v="8"/>
    <n v="66.666666666666671"/>
    <n v="3"/>
    <s v="FYC18"/>
    <n v="129"/>
    <n v="29"/>
    <s v="ร้านที่2"/>
    <s v="เ***มาศ อ***นางาม"/>
    <s v="ลพบุรี"/>
    <s v="-"/>
    <s v=""/>
    <s v="14/10/2025 07:08"/>
    <s v="-"/>
    <s v="J&amp;T COD"/>
    <s v="Tiktok"/>
    <s v="จ่ายทีหลัง / COD"/>
    <s v=""/>
    <s v="765010492050"/>
    <s v="14/10/2025 07:11"/>
  </r>
  <r>
    <x v="7"/>
    <x v="8"/>
    <n v="66.666666666666671"/>
    <n v="3"/>
    <s v="FYC17"/>
    <n v="100"/>
    <n v="0"/>
    <s v="ร้านที่2"/>
    <s v="ก***า ค***นตี"/>
    <s v="สมุทรปราการ"/>
    <s v="-"/>
    <s v=""/>
    <s v="14/10/2025 07:00"/>
    <s v="-"/>
    <s v="J&amp;T COD"/>
    <s v="Tiktok"/>
    <s v="จ่ายทีหลัง / COD"/>
    <s v=""/>
    <s v="765051491050"/>
    <s v="14/10/2025 07:00"/>
  </r>
  <r>
    <x v="14"/>
    <x v="17"/>
    <n v="90"/>
    <n v="2"/>
    <s v="FYC16"/>
    <n v="142"/>
    <n v="7"/>
    <s v="ร้านที่8"/>
    <s v="วรรณา ซ่อนกลิ่น"/>
    <s v="59/1ม.15ต.สายตะกู_x000a__x000a_บ้านกรวด/ Ban Kruatบุรีรัมย์/ Buriram_x000a_31180"/>
    <s v="31180"/>
    <s v="660878309634"/>
    <s v="14/10/2025 06:52"/>
    <s v="-"/>
    <s v="Kerry_dropoff"/>
    <s v="Lazada"/>
    <s v="lazada"/>
    <s v=""/>
    <s v="TH28087VD7N28E"/>
    <s v="14/10/2025 06:52"/>
  </r>
  <r>
    <x v="5"/>
    <x v="5"/>
    <n v="50"/>
    <n v="6"/>
    <s v="FYC15"/>
    <n v="200"/>
    <n v="0"/>
    <s v="ร้านที่2"/>
    <s v="ข***ใจ พ***สังวรณ์"/>
    <s v="สระบุรี"/>
    <s v="-"/>
    <s v=""/>
    <s v="14/10/2025 06:19"/>
    <s v="-"/>
    <s v="J&amp;T COD"/>
    <s v="Tiktok"/>
    <s v="จ่ายทีหลัง / COD"/>
    <s v=""/>
    <s v="765061859052"/>
    <s v="14/10/2025 06:19"/>
  </r>
  <r>
    <x v="7"/>
    <x v="8"/>
    <n v="66.666666666666671"/>
    <n v="3"/>
    <s v="FYC14"/>
    <n v="100"/>
    <n v="0"/>
    <s v="ร้านที่2"/>
    <s v="ส***ตร อ***ร์เขียว"/>
    <s v="พิษณุโลก"/>
    <s v="-"/>
    <s v=""/>
    <s v="14/10/2025 06:07"/>
    <s v="-"/>
    <s v="J&amp;T COD"/>
    <s v="Tiktok"/>
    <s v="จ่ายทีหลัง / COD"/>
    <s v=""/>
    <s v="765009196033"/>
    <s v="14/10/2025 06:07"/>
  </r>
  <r>
    <x v="7"/>
    <x v="8"/>
    <n v="66.666666666666671"/>
    <n v="6"/>
    <s v="FYC13"/>
    <n v="200"/>
    <n v="0"/>
    <s v="ร้านที่2"/>
    <s v="ม***มนา น***ริกแซป"/>
    <s v="กรุงเทพฯ"/>
    <s v="-"/>
    <s v=""/>
    <s v="14/10/2025 05:49"/>
    <s v="-"/>
    <s v="J&amp;T COD"/>
    <s v="Tiktok"/>
    <s v="จ่ายทีหลัง / COD"/>
    <s v=""/>
    <s v="765038799066"/>
    <s v="14/10/2025 05:49"/>
  </r>
  <r>
    <x v="7"/>
    <x v="8"/>
    <n v="66.666666666666671"/>
    <n v="18"/>
    <s v="FYC12"/>
    <n v="610"/>
    <n v="10"/>
    <s v="ร้านที่2"/>
    <s v="ร***ทิวา ว***าขาว"/>
    <s v="ศรีสะเกษ"/>
    <s v="-"/>
    <s v=""/>
    <s v="14/10/2025 05:10"/>
    <s v="-"/>
    <s v="Flash Express Thailand COD"/>
    <s v="Tiktok"/>
    <s v="จ่ายทีหลัง / COD"/>
    <s v=""/>
    <s v="THT301627A6ZX2Z"/>
    <s v="14/10/2025 05:10"/>
  </r>
  <r>
    <x v="8"/>
    <x v="9"/>
    <n v="139"/>
    <n v="1"/>
    <s v="FYC11"/>
    <n v="137"/>
    <n v="28"/>
    <s v="ร้านที่2"/>
    <s v="จ***วดี แ***ิว"/>
    <s v="ปทุมธานี"/>
    <s v="-"/>
    <s v=""/>
    <s v="14/10/2025 05:08"/>
    <s v="-"/>
    <s v="J&amp;T Express"/>
    <s v="Tiktok"/>
    <s v="tiktok"/>
    <s v=""/>
    <s v="765026136022"/>
    <s v="14/10/2025 05:07"/>
  </r>
  <r>
    <x v="7"/>
    <x v="8"/>
    <n v="66.666666666666671"/>
    <n v="6"/>
    <s v="FYC10"/>
    <n v="200"/>
    <n v="0"/>
    <s v="ร้านที่2"/>
    <s v="ห***ดง แ***ิเชียร"/>
    <s v="นครศรีธรรมราช"/>
    <s v="-"/>
    <s v=""/>
    <s v="14/10/2025 04:57"/>
    <s v="-"/>
    <s v="J&amp;T COD"/>
    <s v="Tiktok"/>
    <s v="จ่ายทีหลัง / COD"/>
    <s v=""/>
    <s v="765075696081"/>
    <s v="14/10/2025 04:57"/>
  </r>
  <r>
    <x v="5"/>
    <x v="5"/>
    <n v="50"/>
    <n v="6"/>
    <s v="FYC9"/>
    <n v="200"/>
    <n v="0"/>
    <s v="ร้านที่2"/>
    <s v="อ***รณ  โ***แปลง"/>
    <s v="กรุงเทพฯ"/>
    <s v="-"/>
    <s v=""/>
    <s v="14/10/2025 04:25"/>
    <s v="-"/>
    <s v="J&amp;T COD"/>
    <s v="Tiktok"/>
    <s v="จ่ายทีหลัง / COD"/>
    <s v=""/>
    <s v="765008068031"/>
    <s v="14/10/2025 04:25"/>
  </r>
  <r>
    <x v="3"/>
    <x v="3"/>
    <n v="66.666666666666671"/>
    <n v="3"/>
    <s v="FYC8"/>
    <n v="100"/>
    <n v="0"/>
    <s v="ร้านที่2"/>
    <s v="ก***พร เ***อนภาพร"/>
    <s v="สมุทรสาคร"/>
    <s v="-"/>
    <s v=""/>
    <s v="14/10/2025 04:06"/>
    <s v="-"/>
    <s v="J&amp;T COD"/>
    <s v="Tiktok"/>
    <s v="จ่ายทีหลัง / COD"/>
    <s v=""/>
    <s v="765040652095"/>
    <s v="14/10/2025 04:08"/>
  </r>
  <r>
    <x v="5"/>
    <x v="5"/>
    <n v="33.333333333333336"/>
    <n v="3"/>
    <s v="FYC7"/>
    <n v="100"/>
    <n v="0"/>
    <s v="ร้านที่2"/>
    <s v="อ***ตร์  ช***รี"/>
    <s v="ปทุมธานี"/>
    <s v="-"/>
    <s v=""/>
    <s v="14/10/2025 04:03"/>
    <s v="-"/>
    <s v="J&amp;T Express"/>
    <s v="Tiktok"/>
    <s v="tiktok"/>
    <s v=""/>
    <s v="765036069103"/>
    <s v="14/10/2025 04:02"/>
  </r>
  <r>
    <x v="7"/>
    <x v="8"/>
    <n v="66.666666666666671"/>
    <n v="6"/>
    <s v="FYC6"/>
    <n v="200"/>
    <n v="0"/>
    <s v="ร้านที่2"/>
    <s v="ก***พร เ***อนภาพร"/>
    <s v="สมุทรสาคร"/>
    <s v="-"/>
    <s v=""/>
    <s v="14/10/2025 02:56"/>
    <s v="-"/>
    <s v="J&amp;T COD"/>
    <s v="Tiktok"/>
    <s v="จ่ายทีหลัง / COD"/>
    <s v=""/>
    <s v="765012192070"/>
    <s v="14/10/2025 02:56"/>
  </r>
  <r>
    <x v="9"/>
    <x v="10"/>
    <n v="15"/>
    <n v="5"/>
    <s v="FYC5"/>
    <n v="112"/>
    <n v="37"/>
    <s v="ร้านที่2"/>
    <s v="อ******ญ"/>
    <s v="****** ตำบลไร่ขิง อำเภอสามพราน จังหวัดนครปฐม 73210"/>
    <s v="73210"/>
    <s v="47"/>
    <s v="14/10/2025 02:37"/>
    <s v="-"/>
    <s v="Flash Express"/>
    <s v="Shopee"/>
    <s v="shopee"/>
    <s v=""/>
    <s v="TH15067VDS2Q6H"/>
    <s v="14/10/2025 02:37"/>
  </r>
  <r>
    <x v="5"/>
    <x v="5"/>
    <n v="49"/>
    <n v="1"/>
    <s v="FYC4"/>
    <n v="126"/>
    <n v="0"/>
    <s v="ร้านที่1"/>
    <s v="ค******ง"/>
    <s v="****** ตำบลวังน้ำเขียว อำเภอกำแพงแสน จังหวัดนครปฐม 73140"/>
    <s v="73140"/>
    <s v="96"/>
    <s v="14/10/2025 01:57"/>
    <s v="-"/>
    <s v="Express Delivery - ส่งด่วน"/>
    <s v="Shopee"/>
    <s v="shopee"/>
    <s v=""/>
    <s v="2786005355899392097"/>
    <s v="14/10/2025 01:56"/>
  </r>
  <r>
    <x v="4"/>
    <x v="4"/>
    <n v="77"/>
    <n v="1"/>
    <s v="FYC4"/>
    <n v="126"/>
    <n v="0"/>
    <s v="ร้านที่1"/>
    <s v="ค******ง"/>
    <s v="****** ตำบลวังน้ำเขียว อำเภอกำแพงแสน จังหวัดนครปฐม 73140"/>
    <s v="73140"/>
    <s v="96"/>
    <s v="14/10/2025 01:57"/>
    <s v="-"/>
    <s v="Express Delivery - ส่งด่วน"/>
    <s v="Shopee"/>
    <s v="shopee"/>
    <s v=""/>
    <s v="2786005355899392097"/>
    <s v="14/10/2025 01:56"/>
  </r>
  <r>
    <x v="3"/>
    <x v="3"/>
    <n v="66.666666666666671"/>
    <n v="3"/>
    <s v="FYC3"/>
    <n v="287"/>
    <n v="0"/>
    <s v="ร้านที่1"/>
    <s v="น******ณ"/>
    <s v="******วัฒนะ43 (รถสีขาวจอดขวางประตูบ้าน) ตำบลคลองเกลือ อำเภอปากเกร็ด จังหวัดนนทบุรี 11120"/>
    <s v="11120"/>
    <s v="78"/>
    <s v="14/10/2025 01:42"/>
    <s v="-"/>
    <s v="SPX Express"/>
    <s v="Shopee"/>
    <s v="shopee"/>
    <s v=""/>
    <s v="TH255563169562D"/>
    <s v="14/10/2025 01:42"/>
  </r>
  <r>
    <x v="7"/>
    <x v="8"/>
    <n v="66.666666666666671"/>
    <n v="3"/>
    <s v="FYC3"/>
    <n v="287"/>
    <n v="0"/>
    <s v="ร้านที่1"/>
    <s v="น******ณ"/>
    <s v="******วัฒนะ43 (รถสีขาวจอดขวางประตูบ้าน) ตำบลคลองเกลือ อำเภอปากเกร็ด จังหวัดนนทบุรี 11120"/>
    <s v="11120"/>
    <s v="78"/>
    <s v="14/10/2025 01:42"/>
    <s v="-"/>
    <s v="SPX Express"/>
    <s v="Shopee"/>
    <s v="shopee"/>
    <s v=""/>
    <s v="TH255563169562D"/>
    <s v="14/10/2025 01:42"/>
  </r>
  <r>
    <x v="5"/>
    <x v="5"/>
    <n v="33.333333333333336"/>
    <n v="3"/>
    <s v="FYC2"/>
    <n v="100"/>
    <n v="0"/>
    <s v="ร้านที่2"/>
    <s v="ไ***กา อ***บาน"/>
    <s v="เทศบาลนครนครราชสีมา"/>
    <s v="-"/>
    <s v=""/>
    <s v="14/10/2025 01:32"/>
    <s v="-"/>
    <s v="J&amp;T Express"/>
    <s v="Tiktok"/>
    <s v="tiktok"/>
    <s v=""/>
    <s v="765037865093"/>
    <s v="14/10/2025 01:32"/>
  </r>
  <r>
    <x v="4"/>
    <x v="23"/>
    <n v="80"/>
    <n v="1"/>
    <s v="FYC1"/>
    <n v="125"/>
    <n v="45"/>
    <s v="ร้านที่1"/>
    <s v="จิระประภา รักชีพ"/>
    <s v="269 หมู่5  · หนองโน/ Nong No_x000a__x000a_เมืองมหาสารคาม/ Mueang Maha Sarakhamมหาสารคาม/ Maha Sarakham_x000a_44000"/>
    <s v="44000"/>
    <s v="660966168009"/>
    <s v="14/10/2025 01:09"/>
    <s v="-"/>
    <s v="Kerry_dropoff"/>
    <s v="Lazada"/>
    <s v="lazada"/>
    <s v=""/>
    <s v="LEXPU0618010219"/>
    <s v="14/10/2025 01:09"/>
  </r>
  <r>
    <x v="5"/>
    <x v="5"/>
    <n v="50"/>
    <n v="6"/>
    <s v="FYC0"/>
    <n v="190"/>
    <n v="0"/>
    <s v="ร้านที่2"/>
    <s v="ส***รัฐ  เ***พร"/>
    <s v="Pathum Thani"/>
    <s v="-"/>
    <s v=""/>
    <s v="14/10/2025 01:04"/>
    <s v="-"/>
    <s v="J&amp;T Express"/>
    <s v="Tiktok"/>
    <s v="tiktok"/>
    <s v=""/>
    <s v="765013867041"/>
    <s v="14/10/2025 01:06"/>
  </r>
  <r>
    <x v="0"/>
    <x v="0"/>
    <n v="50"/>
    <n v="1"/>
    <s v="FYB96"/>
    <n v="100"/>
    <n v="0"/>
    <s v="ร้านที่2"/>
    <s v="S***wanCenter"/>
    <s v="เชียงใหม่"/>
    <s v="-"/>
    <s v=""/>
    <s v="14/10/2025 00:34"/>
    <s v="-"/>
    <s v="J&amp;T COD"/>
    <s v="Tiktok"/>
    <s v="จ่ายทีหลัง / COD"/>
    <s v=""/>
    <s v="765075906265"/>
    <s v="14/10/2025 00:34"/>
  </r>
  <r>
    <x v="1"/>
    <x v="1"/>
    <n v="50"/>
    <n v="1"/>
    <s v="FYB96"/>
    <n v="100"/>
    <n v="0"/>
    <s v="ร้านที่2"/>
    <s v="S***wanCenter"/>
    <s v="เชียงใหม่"/>
    <s v="-"/>
    <s v=""/>
    <s v="14/10/2025 00:34"/>
    <s v="-"/>
    <s v="J&amp;T COD"/>
    <s v="Tiktok"/>
    <s v="จ่ายทีหลัง / COD"/>
    <s v=""/>
    <s v="765075906265"/>
    <s v="14/10/2025 00:34"/>
  </r>
  <r>
    <x v="2"/>
    <x v="2"/>
    <n v="50"/>
    <n v="1"/>
    <s v="FYB96"/>
    <n v="100"/>
    <n v="0"/>
    <s v="ร้านที่2"/>
    <s v="S***wanCenter"/>
    <s v="เชียงใหม่"/>
    <s v="-"/>
    <s v=""/>
    <s v="14/10/2025 00:34"/>
    <s v="-"/>
    <s v="J&amp;T COD"/>
    <s v="Tiktok"/>
    <s v="จ่ายทีหลัง / COD"/>
    <s v=""/>
    <s v="765075906265"/>
    <s v="14/10/2025 00:34"/>
  </r>
  <r>
    <x v="4"/>
    <x v="12"/>
    <n v="30"/>
    <n v="1"/>
    <s v="FYB95"/>
    <n v="30"/>
    <n v="0"/>
    <s v="ร้านที่1"/>
    <s v="ส้ม"/>
    <s v="ชุมชนร่มเย็น 28/4999999 ชอย2/17 zhsbjj7484848 djbdjdjk · คูคต/ Khu Khot_x000a__x000a_ลำลูกกา/ Lam Luk Kaปทุมธานี/ Pathum Thani_x000a_12130"/>
    <s v="12130"/>
    <s v="660978464695"/>
    <s v="14/10/2025 00:29"/>
    <s v="-"/>
    <s v="Kerry_dropoff"/>
    <s v="Lazada"/>
    <s v="lazada"/>
    <s v=""/>
    <s v="LEXPU0618010612"/>
    <s v="14/10/2025 00:29"/>
  </r>
  <r>
    <x v="7"/>
    <x v="8"/>
    <n v="66.666666666666671"/>
    <n v="3"/>
    <s v="FYB94"/>
    <n v="100"/>
    <n v="0"/>
    <s v="ร้านที่2"/>
    <s v="ย***วดี พ***สุทธิ์"/>
    <s v="กระบี่"/>
    <s v="-"/>
    <s v=""/>
    <s v="14/10/2025 00:22"/>
    <s v="-"/>
    <s v="J&amp;T COD"/>
    <s v="Tiktok"/>
    <s v="จ่ายทีหลัง / COD"/>
    <s v=""/>
    <s v="765098013153"/>
    <s v="14/10/2025 00:24"/>
  </r>
  <r>
    <x v="9"/>
    <x v="10"/>
    <n v="14"/>
    <n v="2"/>
    <s v="FYB92"/>
    <n v="32"/>
    <n v="4"/>
    <s v="ร้านที่1"/>
    <s v="จ******์"/>
    <s v="******บ้านโคกสะอาด ตำบลม่วงค่อม ตำบลม่วงค่อม อำเภอชัยบาดาล จังหวัดลพบุรี 15230"/>
    <s v="15230"/>
    <s v="36"/>
    <s v="14/10/2025 00:31"/>
    <s v="-"/>
    <s v="SPX Express"/>
    <s v="Shopee"/>
    <s v="shopee"/>
    <s v=""/>
    <s v="TH255898754315G"/>
    <s v="14/10/2025 00:02"/>
  </r>
</pivotCacheRecords>
</file>

<file path=xl/pivotCache/pivotCacheRecords1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5">
  <r>
    <x v="0"/>
    <x v="0"/>
    <n v="10"/>
    <n v="50"/>
    <s v="FYH61"/>
    <n v="591"/>
    <n v="91"/>
    <s v="ร้านที่1"/>
    <s v="ณ******ญ"/>
    <s v="******บ้านแท่น, ตำบล โพนทอง, อำเภอสีดา ตำบลโพนทอง อำเภอสีดา จังหวัดนครราชสีมา 30430"/>
    <s v="30430"/>
    <s v="09"/>
    <s v="15/10/2025 23:49"/>
    <s v="-"/>
    <s v="Flash Express"/>
    <s v="Shopee"/>
    <s v="shopee"/>
    <s v=""/>
    <s v="TH27317VP7EX8B"/>
    <s v="15/10/2025 23:48"/>
  </r>
  <r>
    <x v="1"/>
    <x v="1"/>
    <n v="33.333333333333336"/>
    <n v="3"/>
    <s v="FYH60"/>
    <n v="100"/>
    <n v="0"/>
    <s v="ร้านที่2"/>
    <s v="K*** พ***ลัดดา ด***ยเวสาสุข"/>
    <s v="นนทบุรี"/>
    <s v="-"/>
    <s v=""/>
    <s v="15/10/2025 23:38"/>
    <s v="-"/>
    <s v="Flash Express Thailand COD"/>
    <s v="Tiktok"/>
    <s v="จ่ายทีหลัง / COD"/>
    <s v=""/>
    <s v="THT030127GQD39Z"/>
    <s v="15/10/2025 23:38"/>
  </r>
  <r>
    <x v="1"/>
    <x v="1"/>
    <n v="50"/>
    <n v="12"/>
    <s v="FYH59"/>
    <n v="400"/>
    <n v="0"/>
    <s v="ร้านที่2"/>
    <s v="ส***ศทยา อ***ปง"/>
    <s v="นราธิวาส"/>
    <s v="-"/>
    <s v=""/>
    <s v="15/10/2025 23:37"/>
    <s v="-"/>
    <s v="J&amp;T COD"/>
    <s v="Tiktok"/>
    <s v="จ่ายทีหลัง / COD"/>
    <s v=""/>
    <s v="765023203965"/>
    <s v="15/10/2025 23:37"/>
  </r>
  <r>
    <x v="0"/>
    <x v="0"/>
    <n v="10"/>
    <n v="50"/>
    <s v="FYH58"/>
    <n v="517"/>
    <n v="17"/>
    <s v="ร้านที่1"/>
    <s v="ฟ*า"/>
    <s v="******บ้านไร่, อำเภอบ้านไร่ ตำบลบ้านไร่ อำเภอบ้านไร่ จังหวัดอุทัยธานี 61140"/>
    <s v="61140"/>
    <s v="53"/>
    <s v="15/10/2025 23:54"/>
    <s v="-"/>
    <s v="SPX Express"/>
    <s v="Shopee"/>
    <s v="shopee"/>
    <s v=""/>
    <s v="TH2538424306287"/>
    <s v="15/10/2025 23:24"/>
  </r>
  <r>
    <x v="2"/>
    <x v="2"/>
    <n v="66.666666666666671"/>
    <n v="6"/>
    <s v="FYH56"/>
    <n v="200"/>
    <n v="0"/>
    <s v="ร้านที่2"/>
    <s v="ก***รรณ อ***ะทำมา"/>
    <s v="นครราชสีมา"/>
    <s v="-"/>
    <s v=""/>
    <s v="15/10/2025 23:12"/>
    <s v="-"/>
    <s v="J&amp;T COD"/>
    <s v="Tiktok"/>
    <s v="จ่ายทีหลัง / COD"/>
    <s v=""/>
    <s v="765016470842"/>
    <s v="15/10/2025 23:12"/>
  </r>
  <r>
    <x v="3"/>
    <x v="3"/>
    <n v="80.95"/>
    <n v="1"/>
    <s v="FYH55"/>
    <n v="87.95"/>
    <n v="7"/>
    <s v="ร้านที่1"/>
    <s v="สุดารักษ์"/>
    <s v="60/939 หมู่11 ซอยเปรมฤทัยแยก11(ซ้าย)_x000a__x000a_เมืองสมุทรปราการ/ Mueang Samut Prakanสมุทรปราการ/ Samut Prakan_x000a_10270"/>
    <s v="10270"/>
    <s v="660812907878"/>
    <s v="15/10/2025 23:09"/>
    <s v="-"/>
    <s v="Kerry_dropoff"/>
    <s v="Lazada"/>
    <s v="lazada"/>
    <s v=""/>
    <s v="LEXPU0618657269"/>
    <s v="15/10/2025 23:09"/>
  </r>
  <r>
    <x v="4"/>
    <x v="4"/>
    <n v="60"/>
    <n v="2"/>
    <s v="FYH54"/>
    <n v="200"/>
    <n v="0"/>
    <s v="ร้านที่2"/>
    <s v="ณ***ิชา จ***เย็น"/>
    <s v="ลำพูน"/>
    <s v="-"/>
    <s v=""/>
    <s v="15/10/2025 22:48"/>
    <s v="-"/>
    <s v="J&amp;T COD"/>
    <s v="Tiktok"/>
    <s v="จ่ายทีหลัง / COD"/>
    <s v=""/>
    <s v="765007111912"/>
    <s v="15/10/2025 22:48"/>
  </r>
  <r>
    <x v="5"/>
    <x v="5"/>
    <n v="60"/>
    <n v="2"/>
    <s v="FYH54"/>
    <n v="200"/>
    <n v="0"/>
    <s v="ร้านที่2"/>
    <s v="ณ***ิชา จ***เย็น"/>
    <s v="ลำพูน"/>
    <s v="-"/>
    <s v=""/>
    <s v="15/10/2025 22:48"/>
    <s v="-"/>
    <s v="J&amp;T COD"/>
    <s v="Tiktok"/>
    <s v="จ่ายทีหลัง / COD"/>
    <s v=""/>
    <s v="765007111912"/>
    <s v="15/10/2025 22:48"/>
  </r>
  <r>
    <x v="6"/>
    <x v="6"/>
    <n v="60"/>
    <n v="2"/>
    <s v="FYH54"/>
    <n v="200"/>
    <n v="0"/>
    <s v="ร้านที่2"/>
    <s v="ณ***ิชา จ***เย็น"/>
    <s v="ลำพูน"/>
    <s v="-"/>
    <s v=""/>
    <s v="15/10/2025 22:48"/>
    <s v="-"/>
    <s v="J&amp;T COD"/>
    <s v="Tiktok"/>
    <s v="จ่ายทีหลัง / COD"/>
    <s v=""/>
    <s v="765007111912"/>
    <s v="15/10/2025 22:48"/>
  </r>
  <r>
    <x v="1"/>
    <x v="1"/>
    <n v="50"/>
    <n v="6"/>
    <s v="FYH53"/>
    <n v="200"/>
    <n v="0"/>
    <s v="ร้านที่2"/>
    <s v="ณ***ิชา จ***เย็น"/>
    <s v="ลำพูน"/>
    <s v="-"/>
    <s v=""/>
    <s v="15/10/2025 22:48"/>
    <s v="-"/>
    <s v="J&amp;T COD"/>
    <s v="Tiktok"/>
    <s v="จ่ายทีหลัง / COD"/>
    <s v=""/>
    <s v="765097406990"/>
    <s v="15/10/2025 22:48"/>
  </r>
  <r>
    <x v="7"/>
    <x v="7"/>
    <n v="12"/>
    <n v="20"/>
    <s v="FYH52"/>
    <n v="300"/>
    <n v="0"/>
    <s v="ร้านที่2"/>
    <s v="ธ*** พ***งิน"/>
    <s v="อ่างทอง"/>
    <s v="-"/>
    <s v=""/>
    <s v="15/10/2025 22:22"/>
    <s v="-"/>
    <s v="J&amp;T COD"/>
    <s v="Tiktok"/>
    <s v="จ่ายทีหลัง / COD"/>
    <s v=""/>
    <s v="765096206943"/>
    <s v="15/10/2025 22:22"/>
  </r>
  <r>
    <x v="4"/>
    <x v="4"/>
    <n v="50"/>
    <n v="1"/>
    <s v="FYH51"/>
    <n v="100"/>
    <n v="0"/>
    <s v="ร้านที่4"/>
    <s v="น***าวสุกัลยา แ***ล้า"/>
    <s v="กำแพงเพชร"/>
    <s v="-"/>
    <s v=""/>
    <s v="15/10/2025 22:21"/>
    <s v="-"/>
    <s v="J&amp;T COD"/>
    <s v="Tiktok"/>
    <s v="จ่ายทีหลัง / COD"/>
    <s v=""/>
    <s v="765047584836"/>
    <s v="15/10/2025 22:21"/>
  </r>
  <r>
    <x v="5"/>
    <x v="5"/>
    <n v="50"/>
    <n v="1"/>
    <s v="FYH51"/>
    <n v="100"/>
    <n v="0"/>
    <s v="ร้านที่4"/>
    <s v="น***าวสุกัลยา แ***ล้า"/>
    <s v="กำแพงเพชร"/>
    <s v="-"/>
    <s v=""/>
    <s v="15/10/2025 22:21"/>
    <s v="-"/>
    <s v="J&amp;T COD"/>
    <s v="Tiktok"/>
    <s v="จ่ายทีหลัง / COD"/>
    <s v=""/>
    <s v="765047584836"/>
    <s v="15/10/2025 22:21"/>
  </r>
  <r>
    <x v="6"/>
    <x v="6"/>
    <n v="50"/>
    <n v="1"/>
    <s v="FYH51"/>
    <n v="100"/>
    <n v="0"/>
    <s v="ร้านที่4"/>
    <s v="น***าวสุกัลยา แ***ล้า"/>
    <s v="กำแพงเพชร"/>
    <s v="-"/>
    <s v=""/>
    <s v="15/10/2025 22:21"/>
    <s v="-"/>
    <s v="J&amp;T COD"/>
    <s v="Tiktok"/>
    <s v="จ่ายทีหลัง / COD"/>
    <s v=""/>
    <s v="765047584836"/>
    <s v="15/10/2025 22:21"/>
  </r>
  <r>
    <x v="8"/>
    <x v="8"/>
    <n v="15"/>
    <n v="5"/>
    <s v="FYH50"/>
    <n v="112"/>
    <n v="37"/>
    <s v="ร้านที่2"/>
    <s v="ค******)"/>
    <s v="******28 ตำบลในเมือง ตำบลในเมือง อำเภอเมืองพิษณุโลก จังหวัดพิษณุโลก 65000"/>
    <s v="65000"/>
    <s v="19"/>
    <s v="15/10/2025 22:17"/>
    <s v="-"/>
    <s v="SPX Express"/>
    <s v="Shopee"/>
    <s v="shopee"/>
    <s v=""/>
    <s v="TH2535024773025"/>
    <s v="15/10/2025 22:17"/>
  </r>
  <r>
    <x v="0"/>
    <x v="0"/>
    <n v="10"/>
    <n v="200"/>
    <s v="FYH49"/>
    <n v="1800"/>
    <n v="0"/>
    <s v="ร้านที่1"/>
    <s v="ว******อ"/>
    <s v="******บลบางบ่อ ตำบลบางบ่อ อำเภอบางบ่อ จังหวัดสมุทรปราการ 10560"/>
    <s v="10560"/>
    <s v="56"/>
    <s v="15/10/2025 22:12"/>
    <s v="-"/>
    <s v="SPX Express"/>
    <s v="Shopee"/>
    <s v="shopee"/>
    <s v=""/>
    <s v="TH257312125122A"/>
    <s v="15/10/2025 22:12"/>
  </r>
  <r>
    <x v="9"/>
    <x v="9"/>
    <n v="66.666666666666671"/>
    <n v="3"/>
    <s v="FYH48"/>
    <n v="100"/>
    <n v="0"/>
    <s v="ร้านที่2"/>
    <s v="ส***สินี ก***ิภาดล"/>
    <s v="นครราชสีมา"/>
    <s v="-"/>
    <s v=""/>
    <s v="15/10/2025 21:55"/>
    <s v="-"/>
    <s v="J&amp;T COD"/>
    <s v="Tiktok"/>
    <s v="จ่ายทีหลัง / COD"/>
    <s v=""/>
    <s v="765013729911"/>
    <s v="15/10/2025 21:55"/>
  </r>
  <r>
    <x v="9"/>
    <x v="9"/>
    <n v="66.666666666666671"/>
    <n v="3"/>
    <s v="FYH46"/>
    <n v="138"/>
    <n v="38"/>
    <s v="ร้านที่2"/>
    <s v="ท***แอ้ว"/>
    <s v="นครศรีธรรมราช"/>
    <s v="-"/>
    <s v=""/>
    <s v="15/10/2025 21:51"/>
    <s v="-"/>
    <s v="J&amp;T COD"/>
    <s v="Tiktok"/>
    <s v="จ่ายทีหลัง / COD"/>
    <s v=""/>
    <s v="765083127911"/>
    <s v="15/10/2025 21:51"/>
  </r>
  <r>
    <x v="10"/>
    <x v="10"/>
    <n v="77"/>
    <n v="1"/>
    <s v="FYH45"/>
    <n v="155"/>
    <n v="0"/>
    <s v="ร้านที่1"/>
    <s v="ศ******ร"/>
    <s v="******ีส้มทางไปชำบอล ตำบลนายาง อำเภอพิชัย จังหวัดอุตรดิตถ์ 53120"/>
    <s v="53120"/>
    <s v="65"/>
    <s v="15/10/2025 21:50"/>
    <s v="-"/>
    <s v="SPX Express"/>
    <s v="Shopee"/>
    <s v="shopee"/>
    <s v=""/>
    <s v="TH251627382504Q"/>
    <s v="15/10/2025 21:41"/>
  </r>
  <r>
    <x v="11"/>
    <x v="11"/>
    <n v="78"/>
    <n v="1"/>
    <s v="FYH45"/>
    <n v="155"/>
    <n v="0"/>
    <s v="ร้านที่1"/>
    <s v="ศ******ร"/>
    <s v="******ีส้มทางไปชำบอล ตำบลนายาง อำเภอพิชัย จังหวัดอุตรดิตถ์ 53120"/>
    <s v="53120"/>
    <s v="65"/>
    <s v="15/10/2025 21:50"/>
    <s v="-"/>
    <s v="SPX Express"/>
    <s v="Shopee"/>
    <s v="shopee"/>
    <s v=""/>
    <s v="TH251627382504Q"/>
    <s v="15/10/2025 21:41"/>
  </r>
  <r>
    <x v="4"/>
    <x v="4"/>
    <n v="60"/>
    <n v="2"/>
    <s v="FYH44"/>
    <n v="200"/>
    <n v="0"/>
    <s v="ร้านที่2"/>
    <s v="ป***ัตน์"/>
    <s v="จันทบุรี"/>
    <s v="-"/>
    <s v=""/>
    <s v="15/10/2025 21:37"/>
    <s v="-"/>
    <s v="J&amp;T Express"/>
    <s v="Tiktok"/>
    <s v="tiktok"/>
    <s v=""/>
    <s v="765049118912"/>
    <s v="15/10/2025 21:37"/>
  </r>
  <r>
    <x v="5"/>
    <x v="5"/>
    <n v="60"/>
    <n v="2"/>
    <s v="FYH44"/>
    <n v="200"/>
    <n v="0"/>
    <s v="ร้านที่2"/>
    <s v="ป***ัตน์"/>
    <s v="จันทบุรี"/>
    <s v="-"/>
    <s v=""/>
    <s v="15/10/2025 21:37"/>
    <s v="-"/>
    <s v="J&amp;T Express"/>
    <s v="Tiktok"/>
    <s v="tiktok"/>
    <s v=""/>
    <s v="765049118912"/>
    <s v="15/10/2025 21:37"/>
  </r>
  <r>
    <x v="6"/>
    <x v="6"/>
    <n v="60"/>
    <n v="2"/>
    <s v="FYH44"/>
    <n v="200"/>
    <n v="0"/>
    <s v="ร้านที่2"/>
    <s v="ป***ัตน์"/>
    <s v="จันทบุรี"/>
    <s v="-"/>
    <s v=""/>
    <s v="15/10/2025 21:37"/>
    <s v="-"/>
    <s v="J&amp;T Express"/>
    <s v="Tiktok"/>
    <s v="tiktok"/>
    <s v=""/>
    <s v="765049118912"/>
    <s v="15/10/2025 21:37"/>
  </r>
  <r>
    <x v="4"/>
    <x v="4"/>
    <n v="50"/>
    <n v="1"/>
    <s v="FYH43"/>
    <n v="100"/>
    <n v="0"/>
    <s v="ร้านที่4"/>
    <s v="ส***รณา ร***กลาง"/>
    <s v="นครราชสีมา"/>
    <s v="-"/>
    <s v=""/>
    <s v="15/10/2025 21:30"/>
    <s v="-"/>
    <s v="J&amp;T COD"/>
    <s v="Tiktok"/>
    <s v="จ่ายทีหลัง / COD"/>
    <s v=""/>
    <s v="765090084824"/>
    <s v="15/10/2025 21:30"/>
  </r>
  <r>
    <x v="5"/>
    <x v="5"/>
    <n v="50"/>
    <n v="1"/>
    <s v="FYH43"/>
    <n v="100"/>
    <n v="0"/>
    <s v="ร้านที่4"/>
    <s v="ส***รณา ร***กลาง"/>
    <s v="นครราชสีมา"/>
    <s v="-"/>
    <s v=""/>
    <s v="15/10/2025 21:30"/>
    <s v="-"/>
    <s v="J&amp;T COD"/>
    <s v="Tiktok"/>
    <s v="จ่ายทีหลัง / COD"/>
    <s v=""/>
    <s v="765090084824"/>
    <s v="15/10/2025 21:30"/>
  </r>
  <r>
    <x v="6"/>
    <x v="6"/>
    <n v="50"/>
    <n v="1"/>
    <s v="FYH43"/>
    <n v="100"/>
    <n v="0"/>
    <s v="ร้านที่4"/>
    <s v="ส***รณา ร***กลาง"/>
    <s v="นครราชสีมา"/>
    <s v="-"/>
    <s v=""/>
    <s v="15/10/2025 21:30"/>
    <s v="-"/>
    <s v="J&amp;T COD"/>
    <s v="Tiktok"/>
    <s v="จ่ายทีหลัง / COD"/>
    <s v=""/>
    <s v="765090084824"/>
    <s v="15/10/2025 21:30"/>
  </r>
  <r>
    <x v="3"/>
    <x v="12"/>
    <n v="139"/>
    <n v="1"/>
    <s v="FYH42"/>
    <n v="159"/>
    <n v="50"/>
    <s v="ร้านที่2"/>
    <s v="ม***ร พ***น"/>
    <s v="ภูเก็ต"/>
    <s v="-"/>
    <s v=""/>
    <s v="15/10/2025 21:28"/>
    <s v="-"/>
    <s v="J&amp;T COD"/>
    <s v="Tiktok"/>
    <s v="จ่ายทีหลัง / COD"/>
    <s v=""/>
    <s v="765065390902"/>
    <s v="15/10/2025 21:28"/>
  </r>
  <r>
    <x v="1"/>
    <x v="1"/>
    <n v="33.333333333333336"/>
    <n v="3"/>
    <s v="FYH41"/>
    <n v="109"/>
    <n v="9"/>
    <s v="ร้านที่2"/>
    <s v="พ** อ***ตะคุ"/>
    <s v="นครราชสีมา"/>
    <s v="-"/>
    <s v=""/>
    <s v="15/10/2025 21:24"/>
    <s v="-"/>
    <s v="J&amp;T COD"/>
    <s v="Tiktok"/>
    <s v="จ่ายทีหลัง / COD"/>
    <s v=""/>
    <s v="765041149924"/>
    <s v="15/10/2025 21:24"/>
  </r>
  <r>
    <x v="6"/>
    <x v="6"/>
    <n v="40"/>
    <n v="1"/>
    <s v="FYH40"/>
    <n v="40"/>
    <n v="0"/>
    <s v="ร้านที่1"/>
    <s v="ธ******ณ"/>
    <s v="******3) ตำบลสำโรงเหนือ อำเภอเมืองสมุทรปราการ จังหวัดสมุทรปราการ 10270"/>
    <s v="10270"/>
    <s v="17"/>
    <s v="15/10/2025 21:08"/>
    <s v="-"/>
    <s v="SPX Express"/>
    <s v="Shopee"/>
    <s v="shopee"/>
    <s v=""/>
    <s v="TH251458227742Y"/>
    <s v="15/10/2025 21:08"/>
  </r>
  <r>
    <x v="12"/>
    <x v="13"/>
    <n v="71"/>
    <n v="1"/>
    <s v="FYH39"/>
    <n v="138"/>
    <n v="67"/>
    <s v="ร้านที่1"/>
    <s v="ช******ม"/>
    <s v="******ารูปช้าง ตำบลเขารูปช้าง อำเภอเมืองสงขลา จังหวัดสงขลา 90000"/>
    <s v="90000"/>
    <s v="76"/>
    <s v="16/10/2025 10:35"/>
    <s v="-"/>
    <s v="SPX Express"/>
    <s v="Shopee"/>
    <s v="shopee"/>
    <s v=""/>
    <s v="TH255560264084J"/>
    <s v="15/10/2025 20:43"/>
  </r>
  <r>
    <x v="13"/>
    <x v="3"/>
    <n v="97.04"/>
    <n v="1"/>
    <s v="FYH38"/>
    <n v="239.08"/>
    <n v="45"/>
    <s v="ร้านที่1"/>
    <s v="พล ทองพริก"/>
    <s v="- 93/4 ซอยท่าเรือ 99 หมู่ 19 ต.ท่าเรือ_x000a__x000a_เมืองนครศรีธรรมราช/ Mueang Nakhon Si Thammaratนครศรีธรรมราช/ Nakhon Si Thammarat_x000a_80290"/>
    <s v="80290"/>
    <s v="660619346268"/>
    <s v="15/10/2025 20:33"/>
    <s v="-"/>
    <s v="Kerry_dropoff"/>
    <s v="Lazada"/>
    <s v="lazada"/>
    <s v=""/>
    <s v="TH64017VNW849P"/>
    <s v="15/10/2025 20:33"/>
  </r>
  <r>
    <x v="3"/>
    <x v="3"/>
    <n v="97.04"/>
    <n v="1"/>
    <s v="FYH38"/>
    <n v="239.08"/>
    <n v="45"/>
    <s v="ร้านที่1"/>
    <s v="พล ทองพริก"/>
    <s v="- 93/4 ซอยท่าเรือ 99 หมู่ 19 ต.ท่าเรือ_x000a__x000a_เมืองนครศรีธรรมราช/ Mueang Nakhon Si Thammaratนครศรีธรรมราช/ Nakhon Si Thammarat_x000a_80290"/>
    <s v="80290"/>
    <s v="660619346268"/>
    <s v="15/10/2025 20:33"/>
    <s v="-"/>
    <s v="Kerry_dropoff"/>
    <s v="Lazada"/>
    <s v="lazada"/>
    <s v=""/>
    <s v="TH64017VNW849P"/>
    <s v="15/10/2025 20:33"/>
  </r>
  <r>
    <x v="1"/>
    <x v="1"/>
    <n v="50"/>
    <n v="6"/>
    <s v="FYH37"/>
    <n v="200"/>
    <n v="0"/>
    <s v="ร้านที่2"/>
    <s v="ว***พงษ์  ป***ญาพรกุล"/>
    <s v="สมุทรปราการ"/>
    <s v="-"/>
    <s v=""/>
    <s v="15/10/2025 20:31"/>
    <s v="-"/>
    <s v="J&amp;T COD"/>
    <s v="Tiktok"/>
    <s v="จ่ายทีหลัง / COD"/>
    <s v=""/>
    <s v="765096400994"/>
    <s v="15/10/2025 20:31"/>
  </r>
  <r>
    <x v="5"/>
    <x v="5"/>
    <n v="33.333333333333336"/>
    <n v="3"/>
    <s v="FYH36"/>
    <n v="485"/>
    <n v="0"/>
    <s v="ร้านที่2"/>
    <s v="ศ***นญา ห***ทอง"/>
    <s v="ชลบุรี"/>
    <s v="-"/>
    <s v=""/>
    <s v="15/10/2025 20:28"/>
    <s v="-"/>
    <s v="J&amp;T COD"/>
    <s v="Tiktok"/>
    <s v="จ่ายทีหลัง / COD"/>
    <s v=""/>
    <s v="765078611975"/>
    <s v="15/10/2025 20:28"/>
  </r>
  <r>
    <x v="2"/>
    <x v="2"/>
    <n v="66.666666666666671"/>
    <n v="3"/>
    <s v="FYH36"/>
    <n v="485"/>
    <n v="0"/>
    <s v="ร้านที่2"/>
    <s v="ศ***นญา ห***ทอง"/>
    <s v="ชลบุรี"/>
    <s v="-"/>
    <s v=""/>
    <s v="15/10/2025 20:28"/>
    <s v="-"/>
    <s v="J&amp;T COD"/>
    <s v="Tiktok"/>
    <s v="จ่ายทีหลัง / COD"/>
    <s v=""/>
    <s v="765078611975"/>
    <s v="15/10/2025 20:28"/>
  </r>
  <r>
    <x v="0"/>
    <x v="0"/>
    <n v="10"/>
    <n v="20"/>
    <s v="FYH36"/>
    <n v="485"/>
    <n v="0"/>
    <s v="ร้านที่2"/>
    <s v="ศ***นญา ห***ทอง"/>
    <s v="ชลบุรี"/>
    <s v="-"/>
    <s v=""/>
    <s v="15/10/2025 20:28"/>
    <s v="-"/>
    <s v="J&amp;T COD"/>
    <s v="Tiktok"/>
    <s v="จ่ายทีหลัง / COD"/>
    <s v=""/>
    <s v="765078611975"/>
    <s v="15/10/2025 20:28"/>
  </r>
  <r>
    <x v="4"/>
    <x v="4"/>
    <n v="50"/>
    <n v="1"/>
    <s v="FYH35"/>
    <n v="100"/>
    <n v="0"/>
    <s v="ร้านที่4"/>
    <s v="ว***พงษ์  ป***ญาพรกุล"/>
    <s v="สมุทรปราการ"/>
    <s v="-"/>
    <s v=""/>
    <s v="15/10/2025 20:24"/>
    <s v="-"/>
    <s v="J&amp;T COD"/>
    <s v="Tiktok"/>
    <s v="จ่ายทีหลัง / COD"/>
    <s v=""/>
    <s v="765071087830"/>
    <s v="15/10/2025 20:25"/>
  </r>
  <r>
    <x v="5"/>
    <x v="5"/>
    <n v="50"/>
    <n v="1"/>
    <s v="FYH35"/>
    <n v="100"/>
    <n v="0"/>
    <s v="ร้านที่4"/>
    <s v="ว***พงษ์  ป***ญาพรกุล"/>
    <s v="สมุทรปราการ"/>
    <s v="-"/>
    <s v=""/>
    <s v="15/10/2025 20:24"/>
    <s v="-"/>
    <s v="J&amp;T COD"/>
    <s v="Tiktok"/>
    <s v="จ่ายทีหลัง / COD"/>
    <s v=""/>
    <s v="765071087830"/>
    <s v="15/10/2025 20:25"/>
  </r>
  <r>
    <x v="6"/>
    <x v="6"/>
    <n v="50"/>
    <n v="1"/>
    <s v="FYH35"/>
    <n v="100"/>
    <n v="0"/>
    <s v="ร้านที่4"/>
    <s v="ว***พงษ์  ป***ญาพรกุล"/>
    <s v="สมุทรปราการ"/>
    <s v="-"/>
    <s v=""/>
    <s v="15/10/2025 20:24"/>
    <s v="-"/>
    <s v="J&amp;T COD"/>
    <s v="Tiktok"/>
    <s v="จ่ายทีหลัง / COD"/>
    <s v=""/>
    <s v="765071087830"/>
    <s v="15/10/2025 20:25"/>
  </r>
  <r>
    <x v="4"/>
    <x v="4"/>
    <n v="50"/>
    <n v="2"/>
    <s v="FYH34"/>
    <n v="288"/>
    <n v="0"/>
    <s v="ร้านที่1"/>
    <s v="M******s"/>
    <s v="******การวิซีโอ ร่มเกล้า-สุวรรณภูมิ ถนนร่มเกล้า แขวงคลองสามประเวศ เขตลาดกระบัง จังหวัดกรุงเทพมหานคร 10520"/>
    <s v="10520"/>
    <s v="99"/>
    <s v="15/10/2025 20:22"/>
    <s v="-"/>
    <s v="SPX Express"/>
    <s v="Shopee"/>
    <s v="shopee"/>
    <s v=""/>
    <s v="TH251517131777G"/>
    <s v="15/10/2025 20:21"/>
  </r>
  <r>
    <x v="5"/>
    <x v="5"/>
    <n v="50"/>
    <n v="2"/>
    <s v="FYH34"/>
    <n v="288"/>
    <n v="0"/>
    <s v="ร้านที่1"/>
    <s v="M******s"/>
    <s v="******การวิซีโอ ร่มเกล้า-สุวรรณภูมิ ถนนร่มเกล้า แขวงคลองสามประเวศ เขตลาดกระบัง จังหวัดกรุงเทพมหานคร 10520"/>
    <s v="10520"/>
    <s v="99"/>
    <s v="15/10/2025 20:22"/>
    <s v="-"/>
    <s v="SPX Express"/>
    <s v="Shopee"/>
    <s v="shopee"/>
    <s v=""/>
    <s v="TH251517131777G"/>
    <s v="15/10/2025 20:21"/>
  </r>
  <r>
    <x v="6"/>
    <x v="6"/>
    <n v="50"/>
    <n v="2"/>
    <s v="FYH34"/>
    <n v="288"/>
    <n v="0"/>
    <s v="ร้านที่1"/>
    <s v="M******s"/>
    <s v="******การวิซีโอ ร่มเกล้า-สุวรรณภูมิ ถนนร่มเกล้า แขวงคลองสามประเวศ เขตลาดกระบัง จังหวัดกรุงเทพมหานคร 10520"/>
    <s v="10520"/>
    <s v="99"/>
    <s v="15/10/2025 20:22"/>
    <s v="-"/>
    <s v="SPX Express"/>
    <s v="Shopee"/>
    <s v="shopee"/>
    <s v=""/>
    <s v="TH251517131777G"/>
    <s v="15/10/2025 20:21"/>
  </r>
  <r>
    <x v="1"/>
    <x v="1"/>
    <n v="50"/>
    <n v="6"/>
    <s v="FYH33"/>
    <n v="200"/>
    <n v="0"/>
    <s v="ร้านที่2"/>
    <s v="ว***า เ***่ยมกลาง"/>
    <s v="กรุงเทพฯ"/>
    <s v="-"/>
    <s v=""/>
    <s v="15/10/2025 20:17"/>
    <s v="-"/>
    <s v="J&amp;T COD"/>
    <s v="Tiktok"/>
    <s v="จ่ายทีหลัง / COD"/>
    <s v=""/>
    <s v="765039809995"/>
    <s v="15/10/2025 20:19"/>
  </r>
  <r>
    <x v="0"/>
    <x v="0"/>
    <n v="10"/>
    <n v="20"/>
    <s v="FYH32"/>
    <n v="222"/>
    <n v="0"/>
    <s v="ร้านที่1"/>
    <s v="ว******ว"/>
    <s v="******ดกับห้องเช่า) ช่วยเข้าไปส่งให้ในบ้านหน่อยค่ะ มีแต่คนแก่ ตำบลตลาดเกรียบ อำเภอบางปะอิน จังหวัดพระนครศรีอยุธยา 13160"/>
    <s v="13160"/>
    <s v="58"/>
    <s v="15/10/2025 20:03"/>
    <s v="-"/>
    <s v="SPX Express"/>
    <s v="Shopee"/>
    <s v="shopee"/>
    <s v=""/>
    <s v="TH257538190790G"/>
    <s v="15/10/2025 20:03"/>
  </r>
  <r>
    <x v="1"/>
    <x v="1"/>
    <n v="50"/>
    <n v="6"/>
    <s v="FYH31"/>
    <n v="200"/>
    <n v="0"/>
    <s v="ร้านที่2"/>
    <s v="ส***วาท ส***รเขตกิจ"/>
    <s v="อุทัยธานี"/>
    <s v="-"/>
    <s v=""/>
    <s v="15/10/2025 19:58"/>
    <s v="-"/>
    <s v="J&amp;T Express"/>
    <s v="Tiktok"/>
    <s v="tiktok"/>
    <s v=""/>
    <s v="765083113911"/>
    <s v="15/10/2025 19:58"/>
  </r>
  <r>
    <x v="0"/>
    <x v="0"/>
    <n v="10"/>
    <n v="200"/>
    <s v="FYH30"/>
    <n v="1800"/>
    <n v="0"/>
    <s v="ร้านที่1"/>
    <s v="ธ******)"/>
    <s v="******ำบลเวียง ตำบลเวียง อำเภอเมืองเชียงราย จังหวัดเชียงราย 57000"/>
    <s v="57000"/>
    <s v="23"/>
    <s v="15/10/2025 20:15"/>
    <s v="-"/>
    <s v="SPX Express"/>
    <s v="Shopee"/>
    <s v="shopee"/>
    <s v=""/>
    <s v="TH253647567499M"/>
    <s v="15/10/2025 19:41"/>
  </r>
  <r>
    <x v="7"/>
    <x v="7"/>
    <n v="12"/>
    <n v="10"/>
    <s v="FYH29"/>
    <n v="130"/>
    <n v="0"/>
    <s v="ร้านที่1"/>
    <s v="ป******ล"/>
    <s v="******อ ตำบลทับคล้อ อำเภอทับคล้อ จังหวัดพิจิตร 66150"/>
    <s v="66150"/>
    <s v="54"/>
    <s v="15/10/2025 20:11"/>
    <s v="-"/>
    <s v="SPX Express"/>
    <s v="Shopee"/>
    <s v="shopee"/>
    <s v=""/>
    <s v="TH257758862195Q"/>
    <s v="15/10/2025 19:40"/>
  </r>
  <r>
    <x v="14"/>
    <x v="14"/>
    <n v="54.5"/>
    <n v="2"/>
    <s v="FYH27"/>
    <n v="59.28"/>
    <n v="26"/>
    <s v="ร้านที่1"/>
    <s v="นิพันธ์    โล่ห์ล้ำเลิศ"/>
    <s v="95/76-80 ถ.พระราม3ซอย56 · ช่องนนทรี/ Chong Nonsi_x000a__x000a_ยานนาวา/ Yan Nawaกรุงเทพมหานคร/ Bangkok_x000a_10120"/>
    <s v="10120"/>
    <s v="660816363270"/>
    <s v="15/10/2025 19:35"/>
    <s v="-"/>
    <s v="Kerry_dropoff"/>
    <s v="Lazada"/>
    <s v="lazada"/>
    <s v=""/>
    <s v="LEXPU0618649052"/>
    <s v="15/10/2025 19:35"/>
  </r>
  <r>
    <x v="1"/>
    <x v="1"/>
    <n v="33.333333333333336"/>
    <n v="3"/>
    <s v="FYH26"/>
    <n v="138"/>
    <n v="38"/>
    <s v="ร้านที่2"/>
    <s v="ป***ขก"/>
    <s v="ราชบุรี"/>
    <s v="-"/>
    <s v=""/>
    <s v="15/10/2025 19:35"/>
    <s v="-"/>
    <s v="J&amp;T COD"/>
    <s v="Tiktok"/>
    <s v="จ่ายทีหลัง / COD"/>
    <s v=""/>
    <s v="765026904946"/>
    <s v="15/10/2025 19:35"/>
  </r>
  <r>
    <x v="1"/>
    <x v="1"/>
    <n v="50"/>
    <n v="6"/>
    <s v="FYH25"/>
    <n v="200"/>
    <n v="0"/>
    <s v="ร้านที่2"/>
    <s v="อ*** บ***ุวรรณ"/>
    <s v="อุบลราชธานี"/>
    <s v="-"/>
    <s v=""/>
    <s v="15/10/2025 19:31"/>
    <s v="-"/>
    <s v="J&amp;T Express"/>
    <s v="Tiktok"/>
    <s v="tiktok"/>
    <s v=""/>
    <s v="765090812920"/>
    <s v="15/10/2025 19:30"/>
  </r>
  <r>
    <x v="15"/>
    <x v="15"/>
    <n v="66.333333333333329"/>
    <n v="3"/>
    <s v="FYH23"/>
    <n v="313"/>
    <n v="0"/>
    <s v="ร้านที่1"/>
    <s v="ย**ย"/>
    <s v="******ปากท่า อำเภอท่าเรือ จังหวัดพระนครศรีอยุธยา 13130"/>
    <s v="13130"/>
    <s v="43"/>
    <s v="15/10/2025 19:03"/>
    <s v="-"/>
    <s v="SPX Express"/>
    <s v="Shopee"/>
    <s v="shopee"/>
    <s v=""/>
    <s v="TH257394404662I"/>
    <s v="15/10/2025 19:03"/>
  </r>
  <r>
    <x v="11"/>
    <x v="11"/>
    <n v="78"/>
    <n v="1"/>
    <s v="FYH23"/>
    <n v="313"/>
    <n v="0"/>
    <s v="ร้านที่1"/>
    <s v="ย**ย"/>
    <s v="******ปากท่า อำเภอท่าเรือ จังหวัดพระนครศรีอยุธยา 13130"/>
    <s v="13130"/>
    <s v="43"/>
    <s v="15/10/2025 19:03"/>
    <s v="-"/>
    <s v="SPX Express"/>
    <s v="Shopee"/>
    <s v="shopee"/>
    <s v=""/>
    <s v="TH257394404662I"/>
    <s v="15/10/2025 19:03"/>
  </r>
  <r>
    <x v="9"/>
    <x v="9"/>
    <n v="66.666666666666671"/>
    <n v="6"/>
    <s v="FYH22"/>
    <n v="200"/>
    <n v="0"/>
    <s v="ร้านที่2"/>
    <s v="อ*** ม***คล"/>
    <s v="ปทุมธานี"/>
    <s v="-"/>
    <s v=""/>
    <s v="15/10/2025 19:03"/>
    <s v="-"/>
    <s v="Flash Express Thailand"/>
    <s v="Tiktok"/>
    <s v="tiktok"/>
    <s v=""/>
    <s v="THT040227FW2G4Z"/>
    <s v="15/10/2025 19:03"/>
  </r>
  <r>
    <x v="1"/>
    <x v="1"/>
    <n v="50"/>
    <n v="12"/>
    <s v="FYH21"/>
    <n v="400"/>
    <n v="0"/>
    <s v="ร้านที่2"/>
    <s v="พ***ริ ท***ิริ"/>
    <s v="กรุงเทพมหานคร"/>
    <s v="-"/>
    <s v=""/>
    <s v="15/10/2025 18:58"/>
    <s v="-"/>
    <s v="J&amp;T COD"/>
    <s v="Tiktok"/>
    <s v="จ่ายทีหลัง / COD"/>
    <s v=""/>
    <s v="765008604953"/>
    <s v="15/10/2025 18:58"/>
  </r>
  <r>
    <x v="9"/>
    <x v="9"/>
    <n v="66.666666666666671"/>
    <n v="3"/>
    <s v="FYH20"/>
    <n v="100"/>
    <n v="0"/>
    <s v="ร้านที่2"/>
    <s v="ส***ี  ส***ทรัพย์มั่งมี"/>
    <s v="พัทลุง"/>
    <s v="-"/>
    <s v=""/>
    <s v="15/10/2025 18:53"/>
    <s v="-"/>
    <s v="J&amp;T COD"/>
    <s v="Tiktok"/>
    <s v="จ่ายทีหลัง / COD"/>
    <s v=""/>
    <s v="765070613005"/>
    <s v="15/10/2025 18:53"/>
  </r>
  <r>
    <x v="4"/>
    <x v="4"/>
    <n v="50"/>
    <n v="1"/>
    <s v="FYH19"/>
    <n v="129"/>
    <n v="29"/>
    <s v="ร้านที่4"/>
    <s v="ก***พจน์ ป***าวิศาลศักดิ์"/>
    <s v="กำแพงเพชร"/>
    <s v="-"/>
    <s v=""/>
    <s v="15/10/2025 18:52"/>
    <s v="-"/>
    <s v="J&amp;T COD"/>
    <s v="Tiktok"/>
    <s v="จ่ายทีหลัง / COD"/>
    <s v=""/>
    <s v="765089583834"/>
    <s v="15/10/2025 18:52"/>
  </r>
  <r>
    <x v="5"/>
    <x v="5"/>
    <n v="50"/>
    <n v="1"/>
    <s v="FYH19"/>
    <n v="129"/>
    <n v="29"/>
    <s v="ร้านที่4"/>
    <s v="ก***พจน์ ป***าวิศาลศักดิ์"/>
    <s v="กำแพงเพชร"/>
    <s v="-"/>
    <s v=""/>
    <s v="15/10/2025 18:52"/>
    <s v="-"/>
    <s v="J&amp;T COD"/>
    <s v="Tiktok"/>
    <s v="จ่ายทีหลัง / COD"/>
    <s v=""/>
    <s v="765089583834"/>
    <s v="15/10/2025 18:52"/>
  </r>
  <r>
    <x v="6"/>
    <x v="6"/>
    <n v="50"/>
    <n v="1"/>
    <s v="FYH19"/>
    <n v="129"/>
    <n v="29"/>
    <s v="ร้านที่4"/>
    <s v="ก***พจน์ ป***าวิศาลศักดิ์"/>
    <s v="กำแพงเพชร"/>
    <s v="-"/>
    <s v=""/>
    <s v="15/10/2025 18:52"/>
    <s v="-"/>
    <s v="J&amp;T COD"/>
    <s v="Tiktok"/>
    <s v="จ่ายทีหลัง / COD"/>
    <s v=""/>
    <s v="765089583834"/>
    <s v="15/10/2025 18:52"/>
  </r>
  <r>
    <x v="2"/>
    <x v="2"/>
    <n v="66.666666666666671"/>
    <n v="3"/>
    <s v="FYH17"/>
    <n v="200"/>
    <n v="0"/>
    <s v="ร้านที่2"/>
    <s v="ก***ร แ***ง้ว"/>
    <s v="กรุงเทพฯ"/>
    <s v="-"/>
    <s v=""/>
    <s v="15/10/2025 18:45"/>
    <s v="-"/>
    <s v="J&amp;T Express"/>
    <s v="Tiktok"/>
    <s v="tiktok"/>
    <s v=""/>
    <s v="765024316943"/>
    <s v="15/10/2025 18:44"/>
  </r>
  <r>
    <x v="1"/>
    <x v="1"/>
    <n v="33.333333333333336"/>
    <n v="3"/>
    <s v="FYH17"/>
    <n v="200"/>
    <n v="0"/>
    <s v="ร้านที่2"/>
    <s v="ก***ร แ***ง้ว"/>
    <s v="กรุงเทพฯ"/>
    <s v="-"/>
    <s v=""/>
    <s v="15/10/2025 18:45"/>
    <s v="-"/>
    <s v="J&amp;T Express"/>
    <s v="Tiktok"/>
    <s v="tiktok"/>
    <s v=""/>
    <s v="765024316943"/>
    <s v="15/10/2025 18:44"/>
  </r>
  <r>
    <x v="6"/>
    <x v="6"/>
    <n v="60"/>
    <n v="3"/>
    <s v="FYH16"/>
    <n v="90.55"/>
    <n v="7"/>
    <s v="ร้านที่1"/>
    <s v="นางสมหญิง  รู้เจียมสิน"/>
    <s v="99/637 เสาวลักษณ์ 2 ถ.กาญจนวิถี_x000a__x000a_เมืองสุราษฎร์ธานี/ Mueang Surat Thaniสุราษฎร์ธานี/ Surat Thani_x000a_84000"/>
    <s v="84000"/>
    <s v="660896483596"/>
    <s v="15/10/2025 18:30"/>
    <s v="-"/>
    <s v="Kerry_dropoff"/>
    <s v="Lazada"/>
    <s v="lazada"/>
    <s v=""/>
    <s v="LEXPU0618649472"/>
    <s v="15/10/2025 18:30"/>
  </r>
  <r>
    <x v="4"/>
    <x v="4"/>
    <n v="50"/>
    <n v="1"/>
    <s v="FYH15"/>
    <n v="180"/>
    <n v="0"/>
    <s v="ร้านที่2"/>
    <s v="ส***มาศ บ***ทือง"/>
    <s v="กรุงเทพฯ"/>
    <s v="-"/>
    <s v=""/>
    <s v="15/10/2025 18:15"/>
    <s v="-"/>
    <s v="J&amp;T Express"/>
    <s v="Tiktok"/>
    <s v="tiktok"/>
    <s v=""/>
    <s v="765029286825"/>
    <s v="15/10/2025 18:15"/>
  </r>
  <r>
    <x v="5"/>
    <x v="5"/>
    <n v="50"/>
    <n v="1"/>
    <s v="FYH15"/>
    <n v="180"/>
    <n v="0"/>
    <s v="ร้านที่2"/>
    <s v="ส***มาศ บ***ทือง"/>
    <s v="กรุงเทพฯ"/>
    <s v="-"/>
    <s v=""/>
    <s v="15/10/2025 18:15"/>
    <s v="-"/>
    <s v="J&amp;T Express"/>
    <s v="Tiktok"/>
    <s v="tiktok"/>
    <s v=""/>
    <s v="765029286825"/>
    <s v="15/10/2025 18:15"/>
  </r>
  <r>
    <x v="6"/>
    <x v="6"/>
    <n v="50"/>
    <n v="1"/>
    <s v="FYH15"/>
    <n v="180"/>
    <n v="0"/>
    <s v="ร้านที่2"/>
    <s v="ส***มาศ บ***ทือง"/>
    <s v="กรุงเทพฯ"/>
    <s v="-"/>
    <s v=""/>
    <s v="15/10/2025 18:15"/>
    <s v="-"/>
    <s v="J&amp;T Express"/>
    <s v="Tiktok"/>
    <s v="tiktok"/>
    <s v=""/>
    <s v="765029286825"/>
    <s v="15/10/2025 18:15"/>
  </r>
  <r>
    <x v="2"/>
    <x v="2"/>
    <n v="66.666666666666671"/>
    <n v="6"/>
    <s v="FYH14"/>
    <n v="190"/>
    <n v="0"/>
    <s v="ร้านที่2"/>
    <s v="ภ***าภัทร ส***ูงเนิน"/>
    <s v="นครราชสีมา"/>
    <s v="-"/>
    <s v=""/>
    <s v="15/10/2025 18:03"/>
    <s v="-"/>
    <s v="J&amp;T COD"/>
    <s v="Tiktok"/>
    <s v="จ่ายทีหลัง / COD"/>
    <s v=""/>
    <s v="765024677841"/>
    <s v="15/10/2025 18:03"/>
  </r>
  <r>
    <x v="1"/>
    <x v="1"/>
    <n v="50"/>
    <n v="6"/>
    <s v="FYH13"/>
    <n v="216.22"/>
    <n v="26"/>
    <s v="ร้านที่1"/>
    <s v="มนัส กวีสุทธิ์"/>
    <s v="ชมรมคนอยากเดิน 191ม.12 บ้านหนองแสง · หนองตะไก้/ Nong Takai_x000a__x000a_สูงเนิน/ Sung Noenนครราชสีมา/ Nakhon Ratchasima_x000a_30380"/>
    <s v="30380"/>
    <s v="660628344818"/>
    <s v="15/10/2025 17:40"/>
    <s v="-"/>
    <s v="Kerry_dropoff"/>
    <s v="Lazada"/>
    <s v="lazada"/>
    <s v=""/>
    <s v="LEXPU0618657388"/>
    <s v="15/10/2025 17:38"/>
  </r>
  <r>
    <x v="3"/>
    <x v="3"/>
    <n v="96.13"/>
    <n v="1"/>
    <s v="FYH12"/>
    <n v="96.13"/>
    <n v="0"/>
    <s v="ร้านที่1"/>
    <s v="อันชรี พิทักษ์พงค์"/>
    <s v="54 หมู่ 4 ต.เขาทราย อ.ทับคล้อ โรงพยาบาลทับคล้อ_x000a__x000a_ทับคล้อ/ Tap Khloพิจิตร/ Phichit_x000a_66230"/>
    <s v="66230"/>
    <s v="660858763719"/>
    <s v="15/10/2025 17:29"/>
    <s v="-"/>
    <s v="Kerry_dropoff"/>
    <s v="Lazada"/>
    <s v="lazada"/>
    <s v=""/>
    <s v="TH62087VNWBG7B"/>
    <s v="15/10/2025 17:29"/>
  </r>
  <r>
    <x v="1"/>
    <x v="1"/>
    <n v="33.333333333333336"/>
    <n v="3"/>
    <s v="FYH11"/>
    <n v="199"/>
    <n v="0"/>
    <s v="ร้านที่2"/>
    <s v="ห***ัตน์ แ***เงิน"/>
    <s v="สุรินทร์"/>
    <s v="-"/>
    <s v=""/>
    <s v="15/10/2025 17:00"/>
    <s v="-"/>
    <s v="J&amp;T COD"/>
    <s v="Tiktok"/>
    <s v="จ่ายทีหลัง / COD"/>
    <s v=""/>
    <s v="765058696894"/>
    <s v="15/10/2025 17:00"/>
  </r>
  <r>
    <x v="13"/>
    <x v="16"/>
    <n v="139"/>
    <n v="1"/>
    <s v="FYH11"/>
    <n v="199"/>
    <n v="0"/>
    <s v="ร้านที่2"/>
    <s v="ห***ัตน์ แ***เงิน"/>
    <s v="สุรินทร์"/>
    <s v="-"/>
    <s v=""/>
    <s v="15/10/2025 17:00"/>
    <s v="-"/>
    <s v="J&amp;T COD"/>
    <s v="Tiktok"/>
    <s v="จ่ายทีหลัง / COD"/>
    <s v=""/>
    <s v="765058696894"/>
    <s v="15/10/2025 17:00"/>
  </r>
  <r>
    <x v="4"/>
    <x v="4"/>
    <n v="60"/>
    <n v="2"/>
    <s v="FYH10"/>
    <n v="400"/>
    <n v="0"/>
    <s v="ร้านที่2"/>
    <s v="ส***มาส ม***ธิ์สม"/>
    <s v="นนทบุรี"/>
    <s v="-"/>
    <s v=""/>
    <s v="15/10/2025 16:52"/>
    <s v="-"/>
    <s v="Flash Express Thailand COD"/>
    <s v="Tiktok"/>
    <s v="จ่ายทีหลัง / COD"/>
    <s v=""/>
    <s v="THT030527FMK08Z"/>
    <s v="15/10/2025 16:52"/>
  </r>
  <r>
    <x v="5"/>
    <x v="5"/>
    <n v="60"/>
    <n v="2"/>
    <s v="FYH10"/>
    <n v="400"/>
    <n v="0"/>
    <s v="ร้านที่2"/>
    <s v="ส***มาส ม***ธิ์สม"/>
    <s v="นนทบุรี"/>
    <s v="-"/>
    <s v=""/>
    <s v="15/10/2025 16:52"/>
    <s v="-"/>
    <s v="Flash Express Thailand COD"/>
    <s v="Tiktok"/>
    <s v="จ่ายทีหลัง / COD"/>
    <s v=""/>
    <s v="THT030527FMK08Z"/>
    <s v="15/10/2025 16:52"/>
  </r>
  <r>
    <x v="6"/>
    <x v="6"/>
    <n v="60"/>
    <n v="2"/>
    <s v="FYH10"/>
    <n v="400"/>
    <n v="0"/>
    <s v="ร้านที่2"/>
    <s v="ส***มาส ม***ธิ์สม"/>
    <s v="นนทบุรี"/>
    <s v="-"/>
    <s v=""/>
    <s v="15/10/2025 16:52"/>
    <s v="-"/>
    <s v="Flash Express Thailand COD"/>
    <s v="Tiktok"/>
    <s v="จ่ายทีหลัง / COD"/>
    <s v=""/>
    <s v="THT030527FMK08Z"/>
    <s v="15/10/2025 16:52"/>
  </r>
  <r>
    <x v="1"/>
    <x v="1"/>
    <n v="50"/>
    <n v="6"/>
    <s v="FYH10"/>
    <n v="400"/>
    <n v="0"/>
    <s v="ร้านที่2"/>
    <s v="ส***มาส ม***ธิ์สม"/>
    <s v="นนทบุรี"/>
    <s v="-"/>
    <s v=""/>
    <s v="15/10/2025 16:52"/>
    <s v="-"/>
    <s v="Flash Express Thailand COD"/>
    <s v="Tiktok"/>
    <s v="จ่ายทีหลัง / COD"/>
    <s v=""/>
    <s v="THT030527FMK08Z"/>
    <s v="15/10/2025 16:52"/>
  </r>
  <r>
    <x v="1"/>
    <x v="1"/>
    <n v="33.333333333333336"/>
    <n v="3"/>
    <s v="FYH9"/>
    <n v="100"/>
    <n v="0"/>
    <s v="ร้านที่2"/>
    <s v="ว***ดี  ว***วานิช"/>
    <s v="นครศรีธรรมราช"/>
    <s v="-"/>
    <s v=""/>
    <s v="15/10/2025 16:50"/>
    <s v="-"/>
    <s v="J&amp;T COD"/>
    <s v="Tiktok"/>
    <s v="จ่ายทีหลัง / COD"/>
    <s v=""/>
    <s v="765059502944"/>
    <s v="15/10/2025 16:50"/>
  </r>
  <r>
    <x v="2"/>
    <x v="2"/>
    <n v="66.666666666666671"/>
    <n v="3"/>
    <s v="FYH8"/>
    <n v="300"/>
    <n v="0"/>
    <s v="ร้านที่2"/>
    <s v="เ***  ศ***า โ***ัณฑิต"/>
    <s v="ชัยภูมิ"/>
    <s v="-"/>
    <s v=""/>
    <s v="15/10/2025 16:45"/>
    <s v="-"/>
    <s v="J&amp;T Express"/>
    <s v="Tiktok"/>
    <s v="tiktok"/>
    <s v=""/>
    <s v="765063942915"/>
    <s v="15/10/2025 16:44"/>
  </r>
  <r>
    <x v="9"/>
    <x v="9"/>
    <n v="66.666666666666671"/>
    <n v="3"/>
    <s v="FYH8"/>
    <n v="300"/>
    <n v="0"/>
    <s v="ร้านที่2"/>
    <s v="เ***  ศ***า โ***ัณฑิต"/>
    <s v="ชัยภูมิ"/>
    <s v="-"/>
    <s v=""/>
    <s v="15/10/2025 16:45"/>
    <s v="-"/>
    <s v="J&amp;T Express"/>
    <s v="Tiktok"/>
    <s v="tiktok"/>
    <s v=""/>
    <s v="765063942915"/>
    <s v="15/10/2025 16:44"/>
  </r>
  <r>
    <x v="1"/>
    <x v="1"/>
    <n v="33.333333333333336"/>
    <n v="3"/>
    <s v="FYH8"/>
    <n v="300"/>
    <n v="0"/>
    <s v="ร้านที่2"/>
    <s v="เ***  ศ***า โ***ัณฑิต"/>
    <s v="ชัยภูมิ"/>
    <s v="-"/>
    <s v=""/>
    <s v="15/10/2025 16:45"/>
    <s v="-"/>
    <s v="J&amp;T Express"/>
    <s v="Tiktok"/>
    <s v="tiktok"/>
    <s v=""/>
    <s v="765063942915"/>
    <s v="15/10/2025 16:44"/>
  </r>
  <r>
    <x v="4"/>
    <x v="4"/>
    <n v="50"/>
    <n v="1"/>
    <s v="FYH7"/>
    <n v="165"/>
    <n v="0"/>
    <s v="ร้านที่4"/>
    <s v="อ***รณ  ม***น"/>
    <s v="เทศบาลนครเชียงราย"/>
    <s v="-"/>
    <s v=""/>
    <s v="15/10/2025 16:42"/>
    <s v="-"/>
    <s v="J&amp;T COD"/>
    <s v="Tiktok"/>
    <s v="จ่ายทีหลัง / COD"/>
    <s v=""/>
    <s v="765058018911"/>
    <s v="15/10/2025 16:42"/>
  </r>
  <r>
    <x v="5"/>
    <x v="5"/>
    <n v="50"/>
    <n v="1"/>
    <s v="FYH7"/>
    <n v="165"/>
    <n v="0"/>
    <s v="ร้านที่4"/>
    <s v="อ***รณ  ม***น"/>
    <s v="เทศบาลนครเชียงราย"/>
    <s v="-"/>
    <s v=""/>
    <s v="15/10/2025 16:42"/>
    <s v="-"/>
    <s v="J&amp;T COD"/>
    <s v="Tiktok"/>
    <s v="จ่ายทีหลัง / COD"/>
    <s v=""/>
    <s v="765058018911"/>
    <s v="15/10/2025 16:42"/>
  </r>
  <r>
    <x v="6"/>
    <x v="6"/>
    <n v="50"/>
    <n v="1"/>
    <s v="FYH7"/>
    <n v="165"/>
    <n v="0"/>
    <s v="ร้านที่4"/>
    <s v="อ***รณ  ม***น"/>
    <s v="เทศบาลนครเชียงราย"/>
    <s v="-"/>
    <s v=""/>
    <s v="15/10/2025 16:42"/>
    <s v="-"/>
    <s v="J&amp;T COD"/>
    <s v="Tiktok"/>
    <s v="จ่ายทีหลัง / COD"/>
    <s v=""/>
    <s v="765058018911"/>
    <s v="15/10/2025 16:42"/>
  </r>
  <r>
    <x v="1"/>
    <x v="1"/>
    <n v="65"/>
    <n v="1"/>
    <s v="FYH7"/>
    <n v="165"/>
    <n v="0"/>
    <s v="ร้านที่4"/>
    <s v="อ***รณ  ม***น"/>
    <s v="เทศบาลนครเชียงราย"/>
    <s v="-"/>
    <s v=""/>
    <s v="15/10/2025 16:42"/>
    <s v="-"/>
    <s v="J&amp;T COD"/>
    <s v="Tiktok"/>
    <s v="จ่ายทีหลัง / COD"/>
    <s v=""/>
    <s v="765058018911"/>
    <s v="15/10/2025 16:42"/>
  </r>
  <r>
    <x v="13"/>
    <x v="16"/>
    <n v="139"/>
    <n v="1"/>
    <s v="FYH6"/>
    <n v="215"/>
    <n v="0"/>
    <s v="ร้านที่1"/>
    <s v="เกศราภรณ์ หนูไขว"/>
    <s v="34/2 บ้านอาลาดิน ห้อง 113 ถนนพหลโยธิน 30 แยก 2 แขวงจันทรเกษม เขตจตุจักร กทม. 10900"/>
    <s v="10900"/>
    <s v="0805217330"/>
    <s v="15/10/2025 16:41"/>
    <s v="raweewan5499@gmail.com"/>
    <s v="EMS COD"/>
    <s v="facebook"/>
    <s v="จ่ายทีหลัง / COD"/>
    <s v=""/>
    <s v="WA035152908TH"/>
    <s v="15/10/2025 16:41"/>
  </r>
  <r>
    <x v="3"/>
    <x v="12"/>
    <n v="139"/>
    <n v="1"/>
    <s v="FYH6"/>
    <n v="215"/>
    <n v="0"/>
    <s v="ร้านที่1"/>
    <s v="เกศราภรณ์ หนูไขว"/>
    <s v="34/2 บ้านอาลาดิน ห้อง 113 ถนนพหลโยธิน 30 แยก 2 แขวงจันทรเกษม เขตจตุจักร กทม. 10900"/>
    <s v="10900"/>
    <s v="0805217330"/>
    <s v="15/10/2025 16:41"/>
    <s v="raweewan5499@gmail.com"/>
    <s v="EMS COD"/>
    <s v="facebook"/>
    <s v="จ่ายทีหลัง / COD"/>
    <s v=""/>
    <s v="WA035152908TH"/>
    <s v="15/10/2025 16:41"/>
  </r>
  <r>
    <x v="1"/>
    <x v="1"/>
    <n v="33.333333333333336"/>
    <n v="3"/>
    <s v="FYH5"/>
    <n v="100"/>
    <n v="0"/>
    <s v="ร้านที่2"/>
    <s v="ธ***ยา ค***ียงรัมย์"/>
    <s v="บุรีรัมย์"/>
    <s v="-"/>
    <s v=""/>
    <s v="15/10/2025 16:18"/>
    <s v="-"/>
    <s v="J&amp;T Express"/>
    <s v="Tiktok"/>
    <s v="tiktok"/>
    <s v=""/>
    <s v="765096200934"/>
    <s v="15/10/2025 16:17"/>
  </r>
  <r>
    <x v="1"/>
    <x v="1"/>
    <n v="33.333333333333336"/>
    <n v="3"/>
    <s v="FYH4"/>
    <n v="100"/>
    <n v="0"/>
    <s v="ร้านที่2"/>
    <s v="พ***านุช"/>
    <s v="เทศบาลนครนครราชสีมา"/>
    <s v="-"/>
    <s v=""/>
    <s v="15/10/2025 16:14"/>
    <s v="-"/>
    <s v="J&amp;T COD"/>
    <s v="Tiktok"/>
    <s v="จ่ายทีหลัง / COD"/>
    <s v=""/>
    <s v="765069942910"/>
    <s v="15/10/2025 16:14"/>
  </r>
  <r>
    <x v="9"/>
    <x v="9"/>
    <n v="66.666666666666671"/>
    <n v="3"/>
    <s v="FYH3"/>
    <n v="138"/>
    <n v="38"/>
    <s v="ร้านที่2"/>
    <s v="จ***วรรณ  ม***ระสูตร์"/>
    <s v="นครราชสีมา"/>
    <s v="-"/>
    <s v=""/>
    <s v="15/10/2025 16:05"/>
    <s v="-"/>
    <s v="J&amp;T Express"/>
    <s v="Tiktok"/>
    <s v="tiktok"/>
    <s v=""/>
    <s v="765054619000"/>
    <s v="15/10/2025 16:05"/>
  </r>
  <r>
    <x v="1"/>
    <x v="1"/>
    <n v="50"/>
    <n v="6"/>
    <s v="FYH2"/>
    <n v="200"/>
    <n v="0"/>
    <s v="ร้านที่2"/>
    <s v="แ*** จ***นา ม***กะ"/>
    <s v="นครศรีธรรมราช"/>
    <s v="-"/>
    <s v=""/>
    <s v="15/10/2025 15:59"/>
    <s v="-"/>
    <s v="J&amp;T COD"/>
    <s v="Tiktok"/>
    <s v="จ่ายทีหลัง / COD"/>
    <s v=""/>
    <s v="765040204972"/>
    <s v="15/10/2025 15:59"/>
  </r>
  <r>
    <x v="4"/>
    <x v="4"/>
    <n v="60"/>
    <n v="2"/>
    <s v="FYH1"/>
    <n v="200"/>
    <n v="0"/>
    <s v="ร้านที่2"/>
    <s v="ค***ตัวตน"/>
    <s v="ปราจีนบุรี"/>
    <s v="-"/>
    <s v=""/>
    <s v="15/10/2025 15:52"/>
    <s v="-"/>
    <s v="J&amp;T COD"/>
    <s v="Tiktok"/>
    <s v="จ่ายทีหลัง / COD"/>
    <s v=""/>
    <s v="765073119926"/>
    <s v="15/10/2025 15:52"/>
  </r>
  <r>
    <x v="5"/>
    <x v="5"/>
    <n v="60"/>
    <n v="2"/>
    <s v="FYH1"/>
    <n v="200"/>
    <n v="0"/>
    <s v="ร้านที่2"/>
    <s v="ค***ตัวตน"/>
    <s v="ปราจีนบุรี"/>
    <s v="-"/>
    <s v=""/>
    <s v="15/10/2025 15:52"/>
    <s v="-"/>
    <s v="J&amp;T COD"/>
    <s v="Tiktok"/>
    <s v="จ่ายทีหลัง / COD"/>
    <s v=""/>
    <s v="765073119926"/>
    <s v="15/10/2025 15:52"/>
  </r>
  <r>
    <x v="6"/>
    <x v="6"/>
    <n v="60"/>
    <n v="2"/>
    <s v="FYH1"/>
    <n v="200"/>
    <n v="0"/>
    <s v="ร้านที่2"/>
    <s v="ค***ตัวตน"/>
    <s v="ปราจีนบุรี"/>
    <s v="-"/>
    <s v=""/>
    <s v="15/10/2025 15:52"/>
    <s v="-"/>
    <s v="J&amp;T COD"/>
    <s v="Tiktok"/>
    <s v="จ่ายทีหลัง / COD"/>
    <s v=""/>
    <s v="765073119926"/>
    <s v="15/10/2025 15:52"/>
  </r>
  <r>
    <x v="7"/>
    <x v="7"/>
    <n v="12"/>
    <n v="60"/>
    <s v="FYH0"/>
    <n v="768"/>
    <n v="0"/>
    <s v="ร้านที่1"/>
    <s v="น******น"/>
    <s v="******ระยายโสม ตำบลสระยายโสม อำเภออู่ทอง จังหวัดสุพรรณบุรี 72220"/>
    <s v="72220"/>
    <s v="01"/>
    <s v="15/10/2025 15:52"/>
    <s v="-"/>
    <s v="SPX Express"/>
    <s v="Shopee"/>
    <s v="shopee"/>
    <s v=""/>
    <s v="TH255441257339R"/>
    <s v="15/10/2025 15:51"/>
  </r>
  <r>
    <x v="4"/>
    <x v="4"/>
    <n v="50"/>
    <n v="1"/>
    <s v="FYG99"/>
    <n v="207"/>
    <n v="8"/>
    <s v="ร้านที่2"/>
    <s v="ว***พร"/>
    <s v="แม่ฮ่องสอน"/>
    <s v="-"/>
    <s v=""/>
    <s v="15/10/2025 15:50"/>
    <s v="-"/>
    <s v="J&amp;T Express"/>
    <s v="Tiktok"/>
    <s v="tiktok"/>
    <s v=""/>
    <s v="765091892891"/>
    <s v="15/10/2025 15:50"/>
  </r>
  <r>
    <x v="5"/>
    <x v="5"/>
    <n v="50"/>
    <n v="1"/>
    <s v="FYG99"/>
    <n v="207"/>
    <n v="8"/>
    <s v="ร้านที่2"/>
    <s v="ว***พร"/>
    <s v="แม่ฮ่องสอน"/>
    <s v="-"/>
    <s v=""/>
    <s v="15/10/2025 15:50"/>
    <s v="-"/>
    <s v="J&amp;T Express"/>
    <s v="Tiktok"/>
    <s v="tiktok"/>
    <s v=""/>
    <s v="765091892891"/>
    <s v="15/10/2025 15:50"/>
  </r>
  <r>
    <x v="6"/>
    <x v="6"/>
    <n v="50"/>
    <n v="1"/>
    <s v="FYG99"/>
    <n v="207"/>
    <n v="8"/>
    <s v="ร้านที่2"/>
    <s v="ว***พร"/>
    <s v="แม่ฮ่องสอน"/>
    <s v="-"/>
    <s v=""/>
    <s v="15/10/2025 15:50"/>
    <s v="-"/>
    <s v="J&amp;T Express"/>
    <s v="Tiktok"/>
    <s v="tiktok"/>
    <s v=""/>
    <s v="765091892891"/>
    <s v="15/10/2025 15:50"/>
  </r>
  <r>
    <x v="3"/>
    <x v="12"/>
    <n v="139"/>
    <n v="1"/>
    <s v="FYG99"/>
    <n v="207"/>
    <n v="8"/>
    <s v="ร้านที่2"/>
    <s v="ว***พร"/>
    <s v="แม่ฮ่องสอน"/>
    <s v="-"/>
    <s v=""/>
    <s v="15/10/2025 15:50"/>
    <s v="-"/>
    <s v="J&amp;T Express"/>
    <s v="Tiktok"/>
    <s v="tiktok"/>
    <s v=""/>
    <s v="765091892891"/>
    <s v="15/10/2025 15:50"/>
  </r>
  <r>
    <x v="4"/>
    <x v="4"/>
    <n v="50"/>
    <n v="1"/>
    <s v="FYG98"/>
    <n v="100"/>
    <n v="0"/>
    <s v="ร้านที่2"/>
    <s v="ส***รษา"/>
    <s v="นครศรีธรรมราช"/>
    <s v="-"/>
    <s v=""/>
    <s v="15/10/2025 15:48"/>
    <s v="-"/>
    <s v="J&amp;T Express"/>
    <s v="Tiktok"/>
    <s v="tiktok"/>
    <s v=""/>
    <s v="765029189842"/>
    <s v="15/10/2025 15:48"/>
  </r>
  <r>
    <x v="5"/>
    <x v="5"/>
    <n v="50"/>
    <n v="1"/>
    <s v="FYG98"/>
    <n v="100"/>
    <n v="0"/>
    <s v="ร้านที่2"/>
    <s v="ส***รษา"/>
    <s v="นครศรีธรรมราช"/>
    <s v="-"/>
    <s v=""/>
    <s v="15/10/2025 15:48"/>
    <s v="-"/>
    <s v="J&amp;T Express"/>
    <s v="Tiktok"/>
    <s v="tiktok"/>
    <s v=""/>
    <s v="765029189842"/>
    <s v="15/10/2025 15:48"/>
  </r>
  <r>
    <x v="6"/>
    <x v="6"/>
    <n v="50"/>
    <n v="1"/>
    <s v="FYG98"/>
    <n v="100"/>
    <n v="0"/>
    <s v="ร้านที่2"/>
    <s v="ส***รษา"/>
    <s v="นครศรีธรรมราช"/>
    <s v="-"/>
    <s v=""/>
    <s v="15/10/2025 15:48"/>
    <s v="-"/>
    <s v="J&amp;T Express"/>
    <s v="Tiktok"/>
    <s v="tiktok"/>
    <s v=""/>
    <s v="765029189842"/>
    <s v="15/10/2025 15:48"/>
  </r>
  <r>
    <x v="4"/>
    <x v="4"/>
    <n v="50"/>
    <n v="1"/>
    <s v="FYG96"/>
    <n v="100"/>
    <n v="0"/>
    <s v="ร้านที่2"/>
    <s v="ส***วรรณ จ***ตา"/>
    <s v="พิษณุโลก"/>
    <s v="-"/>
    <s v=""/>
    <s v="15/10/2025 15:37"/>
    <s v="-"/>
    <s v="J&amp;T Express"/>
    <s v="Tiktok"/>
    <s v="tiktok"/>
    <s v=""/>
    <s v="765097084846"/>
    <s v="15/10/2025 15:37"/>
  </r>
  <r>
    <x v="5"/>
    <x v="5"/>
    <n v="50"/>
    <n v="1"/>
    <s v="FYG96"/>
    <n v="100"/>
    <n v="0"/>
    <s v="ร้านที่2"/>
    <s v="ส***วรรณ จ***ตา"/>
    <s v="พิษณุโลก"/>
    <s v="-"/>
    <s v=""/>
    <s v="15/10/2025 15:37"/>
    <s v="-"/>
    <s v="J&amp;T Express"/>
    <s v="Tiktok"/>
    <s v="tiktok"/>
    <s v=""/>
    <s v="765097084846"/>
    <s v="15/10/2025 15:37"/>
  </r>
  <r>
    <x v="6"/>
    <x v="6"/>
    <n v="50"/>
    <n v="1"/>
    <s v="FYG96"/>
    <n v="100"/>
    <n v="0"/>
    <s v="ร้านที่2"/>
    <s v="ส***วรรณ จ***ตา"/>
    <s v="พิษณุโลก"/>
    <s v="-"/>
    <s v=""/>
    <s v="15/10/2025 15:37"/>
    <s v="-"/>
    <s v="J&amp;T Express"/>
    <s v="Tiktok"/>
    <s v="tiktok"/>
    <s v=""/>
    <s v="765097084846"/>
    <s v="15/10/2025 15:37"/>
  </r>
  <r>
    <x v="4"/>
    <x v="4"/>
    <n v="50"/>
    <n v="1"/>
    <s v="FYG95"/>
    <n v="100"/>
    <n v="0"/>
    <s v="ร้านที่2"/>
    <s v="พ***กา ช***"/>
    <s v="พะเยา"/>
    <s v="-"/>
    <s v=""/>
    <s v="15/10/2025 15:36"/>
    <s v="-"/>
    <s v="J&amp;T Express"/>
    <s v="Tiktok"/>
    <s v="tiktok"/>
    <s v=""/>
    <s v="765090389851"/>
    <s v="15/10/2025 15:36"/>
  </r>
  <r>
    <x v="5"/>
    <x v="5"/>
    <n v="50"/>
    <n v="1"/>
    <s v="FYG95"/>
    <n v="100"/>
    <n v="0"/>
    <s v="ร้านที่2"/>
    <s v="พ***กา ช***"/>
    <s v="พะเยา"/>
    <s v="-"/>
    <s v=""/>
    <s v="15/10/2025 15:36"/>
    <s v="-"/>
    <s v="J&amp;T Express"/>
    <s v="Tiktok"/>
    <s v="tiktok"/>
    <s v=""/>
    <s v="765090389851"/>
    <s v="15/10/2025 15:36"/>
  </r>
  <r>
    <x v="6"/>
    <x v="6"/>
    <n v="50"/>
    <n v="1"/>
    <s v="FYG95"/>
    <n v="100"/>
    <n v="0"/>
    <s v="ร้านที่2"/>
    <s v="พ***กา ช***"/>
    <s v="พะเยา"/>
    <s v="-"/>
    <s v=""/>
    <s v="15/10/2025 15:36"/>
    <s v="-"/>
    <s v="J&amp;T Express"/>
    <s v="Tiktok"/>
    <s v="tiktok"/>
    <s v=""/>
    <s v="765090389851"/>
    <s v="15/10/2025 15:36"/>
  </r>
  <r>
    <x v="1"/>
    <x v="1"/>
    <n v="33.333333333333336"/>
    <n v="3"/>
    <s v="FYG93"/>
    <n v="200"/>
    <n v="0"/>
    <s v="ร้านที่2"/>
    <s v="ค***า"/>
    <s v="สงขลา"/>
    <s v="-"/>
    <s v=""/>
    <s v="15/10/2025 15:33"/>
    <s v="-"/>
    <s v="J&amp;T COD"/>
    <s v="Tiktok"/>
    <s v="จ่ายทีหลัง / COD"/>
    <s v=""/>
    <s v="765022611931"/>
    <s v="15/10/2025 15:33"/>
  </r>
  <r>
    <x v="2"/>
    <x v="2"/>
    <n v="66.666666666666671"/>
    <n v="3"/>
    <s v="FYG93"/>
    <n v="200"/>
    <n v="0"/>
    <s v="ร้านที่2"/>
    <s v="ค***า"/>
    <s v="สงขลา"/>
    <s v="-"/>
    <s v=""/>
    <s v="15/10/2025 15:33"/>
    <s v="-"/>
    <s v="J&amp;T COD"/>
    <s v="Tiktok"/>
    <s v="จ่ายทีหลัง / COD"/>
    <s v=""/>
    <s v="765022611931"/>
    <s v="15/10/2025 15:33"/>
  </r>
  <r>
    <x v="1"/>
    <x v="1"/>
    <n v="33.333333333333336"/>
    <n v="3"/>
    <s v="FYG92"/>
    <n v="100"/>
    <n v="0"/>
    <s v="ร้านที่2"/>
    <s v="ค***บสี ค***กสูง"/>
    <s v="เพชรบูรณ์"/>
    <s v="-"/>
    <s v=""/>
    <s v="15/10/2025 15:35"/>
    <s v="-"/>
    <s v="J&amp;T Express"/>
    <s v="Tiktok"/>
    <s v="tiktok"/>
    <s v=""/>
    <s v="765032032004"/>
    <s v="15/10/2025 15:32"/>
  </r>
  <r>
    <x v="4"/>
    <x v="4"/>
    <n v="50"/>
    <n v="1"/>
    <s v="FYG91"/>
    <n v="100"/>
    <n v="0"/>
    <s v="ร้านที่4"/>
    <s v="ม***การ อ***าร์ ไ***ร"/>
    <s v="ชลบุรี"/>
    <s v="-"/>
    <s v=""/>
    <s v="15/10/2025 15:29"/>
    <s v="-"/>
    <s v="J&amp;T COD"/>
    <s v="Tiktok"/>
    <s v="จ่ายทีหลัง / COD"/>
    <s v=""/>
    <s v="765025188841"/>
    <s v="15/10/2025 15:29"/>
  </r>
  <r>
    <x v="5"/>
    <x v="5"/>
    <n v="50"/>
    <n v="1"/>
    <s v="FYG91"/>
    <n v="100"/>
    <n v="0"/>
    <s v="ร้านที่4"/>
    <s v="ม***การ อ***าร์ ไ***ร"/>
    <s v="ชลบุรี"/>
    <s v="-"/>
    <s v=""/>
    <s v="15/10/2025 15:29"/>
    <s v="-"/>
    <s v="J&amp;T COD"/>
    <s v="Tiktok"/>
    <s v="จ่ายทีหลัง / COD"/>
    <s v=""/>
    <s v="765025188841"/>
    <s v="15/10/2025 15:29"/>
  </r>
  <r>
    <x v="6"/>
    <x v="6"/>
    <n v="50"/>
    <n v="1"/>
    <s v="FYG91"/>
    <n v="100"/>
    <n v="0"/>
    <s v="ร้านที่4"/>
    <s v="ม***การ อ***าร์ ไ***ร"/>
    <s v="ชลบุรี"/>
    <s v="-"/>
    <s v=""/>
    <s v="15/10/2025 15:29"/>
    <s v="-"/>
    <s v="J&amp;T COD"/>
    <s v="Tiktok"/>
    <s v="จ่ายทีหลัง / COD"/>
    <s v=""/>
    <s v="765025188841"/>
    <s v="15/10/2025 15:29"/>
  </r>
  <r>
    <x v="2"/>
    <x v="2"/>
    <n v="66.666666666666671"/>
    <n v="3"/>
    <s v="FYG90"/>
    <n v="100"/>
    <n v="0"/>
    <s v="ร้านที่2"/>
    <s v="ว***ี แ***อง"/>
    <s v="ชุมพร"/>
    <s v="-"/>
    <s v=""/>
    <s v="15/10/2025 15:25"/>
    <s v="-"/>
    <s v="J&amp;T COD"/>
    <s v="Tiktok"/>
    <s v="จ่ายทีหลัง / COD"/>
    <s v=""/>
    <s v="765061084900"/>
    <s v="15/10/2025 15:25"/>
  </r>
  <r>
    <x v="1"/>
    <x v="1"/>
    <n v="33.333333333333336"/>
    <n v="3"/>
    <s v="FYG89"/>
    <n v="199"/>
    <n v="0"/>
    <s v="ร้านที่2"/>
    <s v="น***ฌอณ"/>
    <s v="สงขลา"/>
    <s v="-"/>
    <s v=""/>
    <s v="15/10/2025 15:25"/>
    <s v="-"/>
    <s v="J&amp;T COD"/>
    <s v="Tiktok"/>
    <s v="จ่ายทีหลัง / COD"/>
    <s v=""/>
    <s v="765084290810"/>
    <s v="15/10/2025 15:25"/>
  </r>
  <r>
    <x v="3"/>
    <x v="12"/>
    <n v="139"/>
    <n v="1"/>
    <s v="FYG89"/>
    <n v="199"/>
    <n v="0"/>
    <s v="ร้านที่2"/>
    <s v="น***ฌอณ"/>
    <s v="สงขลา"/>
    <s v="-"/>
    <s v=""/>
    <s v="15/10/2025 15:25"/>
    <s v="-"/>
    <s v="J&amp;T COD"/>
    <s v="Tiktok"/>
    <s v="จ่ายทีหลัง / COD"/>
    <s v=""/>
    <s v="765084290810"/>
    <s v="15/10/2025 15:25"/>
  </r>
  <r>
    <x v="4"/>
    <x v="4"/>
    <n v="50"/>
    <n v="1"/>
    <s v="FYG88"/>
    <n v="100"/>
    <n v="0"/>
    <s v="ร้านที่2"/>
    <s v="ว***วิสา  อ***ทม"/>
    <s v="สมุทรสาคร"/>
    <s v="-"/>
    <s v=""/>
    <s v="15/10/2025 15:24"/>
    <s v="-"/>
    <s v="J&amp;T Express"/>
    <s v="Tiktok"/>
    <s v="tiktok"/>
    <s v=""/>
    <s v="765043680866"/>
    <s v="15/10/2025 15:25"/>
  </r>
  <r>
    <x v="5"/>
    <x v="5"/>
    <n v="50"/>
    <n v="1"/>
    <s v="FYG88"/>
    <n v="100"/>
    <n v="0"/>
    <s v="ร้านที่2"/>
    <s v="ว***วิสา  อ***ทม"/>
    <s v="สมุทรสาคร"/>
    <s v="-"/>
    <s v=""/>
    <s v="15/10/2025 15:24"/>
    <s v="-"/>
    <s v="J&amp;T Express"/>
    <s v="Tiktok"/>
    <s v="tiktok"/>
    <s v=""/>
    <s v="765043680866"/>
    <s v="15/10/2025 15:25"/>
  </r>
  <r>
    <x v="6"/>
    <x v="6"/>
    <n v="50"/>
    <n v="1"/>
    <s v="FYG88"/>
    <n v="100"/>
    <n v="0"/>
    <s v="ร้านที่2"/>
    <s v="ว***วิสา  อ***ทม"/>
    <s v="สมุทรสาคร"/>
    <s v="-"/>
    <s v=""/>
    <s v="15/10/2025 15:24"/>
    <s v="-"/>
    <s v="J&amp;T Express"/>
    <s v="Tiktok"/>
    <s v="tiktok"/>
    <s v=""/>
    <s v="765043680866"/>
    <s v="15/10/2025 15:25"/>
  </r>
  <r>
    <x v="2"/>
    <x v="2"/>
    <n v="66.666666666666671"/>
    <n v="3"/>
    <s v="FYG87"/>
    <n v="100"/>
    <n v="0"/>
    <s v="ร้านที่2"/>
    <s v="น***ุช  ด***่ง"/>
    <s v="ชลบุรี"/>
    <s v="-"/>
    <s v=""/>
    <s v="15/10/2025 15:18"/>
    <s v="-"/>
    <s v="J&amp;T COD"/>
    <s v="Tiktok"/>
    <s v="จ่ายทีหลัง / COD"/>
    <s v=""/>
    <s v="765098474836"/>
    <s v="15/10/2025 15:18"/>
  </r>
  <r>
    <x v="4"/>
    <x v="4"/>
    <n v="50"/>
    <n v="1"/>
    <s v="FYG86"/>
    <n v="100"/>
    <n v="0"/>
    <s v="ร้านที่2"/>
    <s v="ร***ก บ***ำ"/>
    <s v="ระยอง"/>
    <s v="-"/>
    <s v=""/>
    <s v="15/10/2025 15:16"/>
    <s v="-"/>
    <s v="J&amp;T Express"/>
    <s v="Tiktok"/>
    <s v="tiktok"/>
    <s v=""/>
    <s v="765023885850"/>
    <s v="15/10/2025 15:16"/>
  </r>
  <r>
    <x v="5"/>
    <x v="5"/>
    <n v="50"/>
    <n v="1"/>
    <s v="FYG86"/>
    <n v="100"/>
    <n v="0"/>
    <s v="ร้านที่2"/>
    <s v="ร***ก บ***ำ"/>
    <s v="ระยอง"/>
    <s v="-"/>
    <s v=""/>
    <s v="15/10/2025 15:16"/>
    <s v="-"/>
    <s v="J&amp;T Express"/>
    <s v="Tiktok"/>
    <s v="tiktok"/>
    <s v=""/>
    <s v="765023885850"/>
    <s v="15/10/2025 15:16"/>
  </r>
  <r>
    <x v="6"/>
    <x v="6"/>
    <n v="50"/>
    <n v="1"/>
    <s v="FYG86"/>
    <n v="100"/>
    <n v="0"/>
    <s v="ร้านที่2"/>
    <s v="ร***ก บ***ำ"/>
    <s v="ระยอง"/>
    <s v="-"/>
    <s v=""/>
    <s v="15/10/2025 15:16"/>
    <s v="-"/>
    <s v="J&amp;T Express"/>
    <s v="Tiktok"/>
    <s v="tiktok"/>
    <s v=""/>
    <s v="765023885850"/>
    <s v="15/10/2025 15:16"/>
  </r>
  <r>
    <x v="1"/>
    <x v="1"/>
    <n v="33.333333333333336"/>
    <n v="3"/>
    <s v="FYG85"/>
    <n v="100"/>
    <n v="0"/>
    <s v="ร้านที่2"/>
    <s v="ว***ตรา ไ***งค์ร้านขนม"/>
    <s v="เทศบาลนครเชียงใหม่"/>
    <s v="-"/>
    <s v=""/>
    <s v="15/10/2025 15:08"/>
    <s v="-"/>
    <s v="J&amp;T COD"/>
    <s v="Tiktok"/>
    <s v="จ่ายทีหลัง / COD"/>
    <s v=""/>
    <s v="765067303932"/>
    <s v="15/10/2025 15:08"/>
  </r>
  <r>
    <x v="1"/>
    <x v="1"/>
    <n v="33.333333333333336"/>
    <n v="3"/>
    <s v="FYG83"/>
    <n v="100"/>
    <n v="0"/>
    <s v="ร้านที่2"/>
    <s v="เ*** ส***ุตร"/>
    <s v="สุพรรณบุรี"/>
    <s v="-"/>
    <s v=""/>
    <s v="15/10/2025 15:04"/>
    <s v="-"/>
    <s v="J&amp;T COD"/>
    <s v="Tiktok"/>
    <s v="จ่ายทีหลัง / COD"/>
    <s v=""/>
    <s v="765049100933"/>
    <s v="15/10/2025 15:04"/>
  </r>
  <r>
    <x v="1"/>
    <x v="1"/>
    <n v="33.333333333333336"/>
    <n v="3"/>
    <s v="FYG82"/>
    <n v="100"/>
    <n v="0"/>
    <s v="ร้านที่2"/>
    <s v="จ***ง"/>
    <s v="สุราษฎร์ธานี"/>
    <s v="-"/>
    <s v=""/>
    <s v="15/10/2025 15:03"/>
    <s v="-"/>
    <s v="J&amp;T COD"/>
    <s v="Tiktok"/>
    <s v="จ่ายทีหลัง / COD"/>
    <s v=""/>
    <s v="765088200925"/>
    <s v="15/10/2025 15:03"/>
  </r>
  <r>
    <x v="1"/>
    <x v="1"/>
    <n v="33.333333333333336"/>
    <n v="3"/>
    <s v="FYG81"/>
    <n v="129"/>
    <n v="29"/>
    <s v="ร้านที่2"/>
    <s v="เ*** น***ตน์"/>
    <s v="สิงห์บุรี"/>
    <s v="-"/>
    <s v=""/>
    <s v="15/10/2025 15:00"/>
    <s v="-"/>
    <s v="J&amp;T COD"/>
    <s v="Tiktok"/>
    <s v="จ่ายทีหลัง / COD"/>
    <s v=""/>
    <s v="765051404924"/>
    <s v="15/10/2025 15:00"/>
  </r>
  <r>
    <x v="2"/>
    <x v="2"/>
    <n v="66.666666666666671"/>
    <n v="3"/>
    <s v="FYG80"/>
    <n v="100"/>
    <n v="0"/>
    <s v="ร้านที่2"/>
    <s v="ช***าภรณ์ บ***วัสดิ์"/>
    <s v="สมุทรปราการ"/>
    <s v="-"/>
    <s v=""/>
    <s v="15/10/2025 14:57"/>
    <s v="-"/>
    <s v="J&amp;T COD"/>
    <s v="Tiktok"/>
    <s v="จ่ายทีหลัง / COD"/>
    <s v=""/>
    <s v="765058077836"/>
    <s v="15/10/2025 14:57"/>
  </r>
  <r>
    <x v="9"/>
    <x v="9"/>
    <n v="66.666666666666671"/>
    <n v="3"/>
    <s v="FYG78"/>
    <n v="100"/>
    <n v="0"/>
    <s v="ร้านที่2"/>
    <s v="เ*** โ***ยธา"/>
    <s v="นครปฐม"/>
    <s v="-"/>
    <s v=""/>
    <s v="15/10/2025 14:49"/>
    <s v="-"/>
    <s v="J&amp;T COD"/>
    <s v="Tiktok"/>
    <s v="จ่ายทีหลัง / COD"/>
    <s v=""/>
    <s v="765083818995"/>
    <s v="15/10/2025 14:49"/>
  </r>
  <r>
    <x v="1"/>
    <x v="1"/>
    <n v="33.333333333333336"/>
    <n v="3"/>
    <s v="FYG76"/>
    <n v="100"/>
    <n v="0"/>
    <s v="ร้านที่2"/>
    <s v="อ***ต์ ข***อง"/>
    <s v="เทศบาลเมืองจันทบุรี"/>
    <s v="-"/>
    <s v=""/>
    <s v="15/10/2025 14:46"/>
    <s v="-"/>
    <s v="J&amp;T COD"/>
    <s v="Tiktok"/>
    <s v="จ่ายทีหลัง / COD"/>
    <s v=""/>
    <s v="765084143913"/>
    <s v="15/10/2025 14:46"/>
  </r>
  <r>
    <x v="1"/>
    <x v="1"/>
    <n v="33.333333333333336"/>
    <n v="3"/>
    <s v="FYG75"/>
    <n v="100"/>
    <n v="0"/>
    <s v="ร้านที่2"/>
    <s v="ค***มควร"/>
    <s v="ยโสธร"/>
    <s v="-"/>
    <s v=""/>
    <s v="15/10/2025 14:46"/>
    <s v="-"/>
    <s v="J&amp;T COD"/>
    <s v="Tiktok"/>
    <s v="จ่ายทีหลัง / COD"/>
    <s v=""/>
    <s v="765051231000"/>
    <s v="15/10/2025 14:46"/>
  </r>
  <r>
    <x v="9"/>
    <x v="9"/>
    <n v="66.666666666666671"/>
    <n v="3"/>
    <s v="FYG74"/>
    <n v="100"/>
    <n v="0"/>
    <s v="ร้านที่2"/>
    <s v="ข***ฤทัย k***"/>
    <s v="ปทุมธานี"/>
    <s v="-"/>
    <s v=""/>
    <s v="15/10/2025 14:44"/>
    <s v="-"/>
    <s v="Flash Express Thailand COD"/>
    <s v="Tiktok"/>
    <s v="จ่ายทีหลัง / COD"/>
    <s v=""/>
    <s v="THT040227GXW43Z"/>
    <s v="15/10/2025 14:44"/>
  </r>
  <r>
    <x v="1"/>
    <x v="1"/>
    <n v="33.333333333333336"/>
    <n v="3"/>
    <s v="FYG73"/>
    <n v="100"/>
    <n v="0"/>
    <s v="ร้านที่2"/>
    <s v="ศ***วรรณ   ส***ภักดิ์"/>
    <s v="ชลบุรี"/>
    <s v="-"/>
    <s v=""/>
    <s v="15/10/2025 14:43"/>
    <s v="-"/>
    <s v="J&amp;T COD"/>
    <s v="Tiktok"/>
    <s v="จ่ายทีหลัง / COD"/>
    <s v=""/>
    <s v="765023549920"/>
    <s v="15/10/2025 14:44"/>
  </r>
  <r>
    <x v="1"/>
    <x v="1"/>
    <n v="33.333333333333336"/>
    <n v="3"/>
    <s v="FYG72"/>
    <n v="129"/>
    <n v="29"/>
    <s v="ร้านที่2"/>
    <s v="ว***ช เ***งสุกใส"/>
    <s v="พิษณุโลก"/>
    <s v="-"/>
    <s v=""/>
    <s v="15/10/2025 14:43"/>
    <s v="-"/>
    <s v="J&amp;T Express"/>
    <s v="Tiktok"/>
    <s v="tiktok"/>
    <s v=""/>
    <s v="765061237990"/>
    <s v="15/10/2025 14:43"/>
  </r>
  <r>
    <x v="1"/>
    <x v="1"/>
    <n v="33.333333333333336"/>
    <n v="3"/>
    <s v="FYG71"/>
    <n v="100"/>
    <n v="0"/>
    <s v="ร้านที่2"/>
    <s v="ค***อย"/>
    <s v="ระยอง"/>
    <s v="-"/>
    <s v=""/>
    <s v="15/10/2025 14:42"/>
    <s v="-"/>
    <s v="J&amp;T COD"/>
    <s v="Tiktok"/>
    <s v="จ่ายทีหลัง / COD"/>
    <s v=""/>
    <s v="765082909920"/>
    <s v="15/10/2025 14:42"/>
  </r>
  <r>
    <x v="1"/>
    <x v="1"/>
    <n v="33.333333333333336"/>
    <n v="3"/>
    <s v="FYG70"/>
    <n v="138"/>
    <n v="38"/>
    <s v="ร้านที่2"/>
    <s v="ส***ียรติ ม***กุล"/>
    <s v="บุรีรัมย์"/>
    <s v="-"/>
    <s v=""/>
    <s v="15/10/2025 14:35"/>
    <s v="-"/>
    <s v="J&amp;T COD"/>
    <s v="Tiktok"/>
    <s v="จ่ายทีหลัง / COD"/>
    <s v=""/>
    <s v="765055909925"/>
    <s v="15/10/2025 14:36"/>
  </r>
  <r>
    <x v="1"/>
    <x v="1"/>
    <n v="33.333333333333336"/>
    <n v="6"/>
    <s v="FYG69"/>
    <n v="200"/>
    <n v="0"/>
    <s v="ร้านที่2"/>
    <s v="ป***ดา  ไ***าญ"/>
    <s v="กรุงเทพฯ"/>
    <s v="-"/>
    <s v=""/>
    <s v="15/10/2025 14:35"/>
    <s v="-"/>
    <s v="J&amp;T COD"/>
    <s v="Tiktok"/>
    <s v="จ่ายทีหลัง / COD"/>
    <s v=""/>
    <s v="765036802950"/>
    <s v="15/10/2025 14:35"/>
  </r>
  <r>
    <x v="10"/>
    <x v="10"/>
    <n v="72"/>
    <n v="4"/>
    <s v="FYG68"/>
    <n v="288"/>
    <n v="0"/>
    <s v="ร้านที่1"/>
    <s v="ส******์"/>
    <s v="******งศ์สว่าง เขตบางซื่อ กทม.10800 แขวงวงศ์สว่าง เขตบางซื่อ จังหวัดกรุงเทพมหานคร 10800"/>
    <s v="10800"/>
    <s v="60"/>
    <s v="15/10/2025 14:34"/>
    <s v="-"/>
    <s v="SPX Express"/>
    <s v="Shopee"/>
    <s v="shopee"/>
    <s v=""/>
    <s v="TH256586780529F"/>
    <s v="15/10/2025 14:34"/>
  </r>
  <r>
    <x v="1"/>
    <x v="1"/>
    <n v="33.333333333333336"/>
    <n v="3"/>
    <s v="FYG67"/>
    <n v="100"/>
    <n v="0"/>
    <s v="ร้านที่2"/>
    <s v="u***33990845607511"/>
    <s v="ปทุมธานี"/>
    <s v="-"/>
    <s v=""/>
    <s v="15/10/2025 14:33"/>
    <s v="-"/>
    <s v="J&amp;T COD"/>
    <s v="Tiktok"/>
    <s v="จ่ายทีหลัง / COD"/>
    <s v=""/>
    <s v="765060607920"/>
    <s v="15/10/2025 14:33"/>
  </r>
  <r>
    <x v="1"/>
    <x v="1"/>
    <n v="33.333333333333336"/>
    <n v="3"/>
    <s v="FYG66"/>
    <n v="199"/>
    <n v="0"/>
    <s v="ร้านที่2"/>
    <s v="ส***รณี ร***วัชรากร"/>
    <s v="พระนครศรีอยุธยา"/>
    <s v="-"/>
    <s v=""/>
    <s v="15/10/2025 14:33"/>
    <s v="-"/>
    <s v="J&amp;T Express"/>
    <s v="Tiktok"/>
    <s v="tiktok"/>
    <s v=""/>
    <s v="765014285906"/>
    <s v="15/10/2025 14:33"/>
  </r>
  <r>
    <x v="3"/>
    <x v="12"/>
    <n v="139"/>
    <n v="1"/>
    <s v="FYG66"/>
    <n v="199"/>
    <n v="0"/>
    <s v="ร้านที่2"/>
    <s v="ส***รณี ร***วัชรากร"/>
    <s v="พระนครศรีอยุธยา"/>
    <s v="-"/>
    <s v=""/>
    <s v="15/10/2025 14:33"/>
    <s v="-"/>
    <s v="J&amp;T Express"/>
    <s v="Tiktok"/>
    <s v="tiktok"/>
    <s v=""/>
    <s v="765014285906"/>
    <s v="15/10/2025 14:33"/>
  </r>
  <r>
    <x v="1"/>
    <x v="1"/>
    <n v="33.333333333333336"/>
    <n v="9"/>
    <s v="FYG65"/>
    <n v="300"/>
    <n v="0"/>
    <s v="ร้านที่2"/>
    <s v="ล***า"/>
    <s v="กรุงเทพฯ"/>
    <s v="-"/>
    <s v=""/>
    <s v="15/10/2025 14:28"/>
    <s v="-"/>
    <s v="J&amp;T COD"/>
    <s v="Tiktok"/>
    <s v="จ่ายทีหลัง / COD"/>
    <s v=""/>
    <s v="765091112940"/>
    <s v="15/10/2025 14:29"/>
  </r>
  <r>
    <x v="13"/>
    <x v="16"/>
    <n v="139"/>
    <n v="2"/>
    <s v="FYG64"/>
    <n v="396"/>
    <n v="0"/>
    <s v="ร้านที่2"/>
    <s v="ป**"/>
    <s v="พัทลุง"/>
    <s v="-"/>
    <s v=""/>
    <s v="15/10/2025 14:28"/>
    <s v="-"/>
    <s v="J&amp;T COD"/>
    <s v="Tiktok"/>
    <s v="จ่ายทีหลัง / COD"/>
    <s v=""/>
    <s v="765054576871"/>
    <s v="15/10/2025 14:28"/>
  </r>
  <r>
    <x v="3"/>
    <x v="12"/>
    <n v="139"/>
    <n v="2"/>
    <s v="FYG64"/>
    <n v="396"/>
    <n v="0"/>
    <s v="ร้านที่2"/>
    <s v="ป**"/>
    <s v="พัทลุง"/>
    <s v="-"/>
    <s v=""/>
    <s v="15/10/2025 14:28"/>
    <s v="-"/>
    <s v="J&amp;T COD"/>
    <s v="Tiktok"/>
    <s v="จ่ายทีหลัง / COD"/>
    <s v=""/>
    <s v="765054576871"/>
    <s v="15/10/2025 14:28"/>
  </r>
  <r>
    <x v="4"/>
    <x v="4"/>
    <n v="50"/>
    <n v="1"/>
    <s v="FYG63"/>
    <n v="104.02"/>
    <n v="7"/>
    <s v="ร้านที่8"/>
    <s v="เก้า เมษา"/>
    <s v="บ้านแป้น 254 ม.6 ต.บ้านแป้น อ.เมือง จ.ลำพูน · บ้านแป้น/ Ban Paen_x000a__x000a_เมืองลำพูน/ Mueang Lamphunลำพูน/ Lamphun_x000a_51000"/>
    <s v="51000"/>
    <s v="660651145892"/>
    <s v="15/10/2025 14:27"/>
    <s v="-"/>
    <s v="Kerry_dropoff"/>
    <s v="Lazada"/>
    <s v="lazada"/>
    <s v=""/>
    <s v="LEXPU0618649352"/>
    <s v="15/10/2025 14:27"/>
  </r>
  <r>
    <x v="5"/>
    <x v="5"/>
    <n v="50"/>
    <n v="1"/>
    <s v="FYG63"/>
    <n v="104.02"/>
    <n v="7"/>
    <s v="ร้านที่8"/>
    <s v="เก้า เมษา"/>
    <s v="บ้านแป้น 254 ม.6 ต.บ้านแป้น อ.เมือง จ.ลำพูน · บ้านแป้น/ Ban Paen_x000a__x000a_เมืองลำพูน/ Mueang Lamphunลำพูน/ Lamphun_x000a_51000"/>
    <s v="51000"/>
    <s v="660651145892"/>
    <s v="15/10/2025 14:27"/>
    <s v="-"/>
    <s v="Kerry_dropoff"/>
    <s v="Lazada"/>
    <s v="lazada"/>
    <s v=""/>
    <s v="LEXPU0618649352"/>
    <s v="15/10/2025 14:27"/>
  </r>
  <r>
    <x v="6"/>
    <x v="6"/>
    <n v="50"/>
    <n v="1"/>
    <s v="FYG63"/>
    <n v="104.02"/>
    <n v="7"/>
    <s v="ร้านที่8"/>
    <s v="เก้า เมษา"/>
    <s v="บ้านแป้น 254 ม.6 ต.บ้านแป้น อ.เมือง จ.ลำพูน · บ้านแป้น/ Ban Paen_x000a__x000a_เมืองลำพูน/ Mueang Lamphunลำพูน/ Lamphun_x000a_51000"/>
    <s v="51000"/>
    <s v="660651145892"/>
    <s v="15/10/2025 14:27"/>
    <s v="-"/>
    <s v="Kerry_dropoff"/>
    <s v="Lazada"/>
    <s v="lazada"/>
    <s v=""/>
    <s v="LEXPU0618649352"/>
    <s v="15/10/2025 14:27"/>
  </r>
  <r>
    <x v="1"/>
    <x v="1"/>
    <n v="33.333333333333336"/>
    <n v="3"/>
    <s v="FYG62"/>
    <n v="138"/>
    <n v="38"/>
    <s v="ร้านที่2"/>
    <s v="ด***จ ท***ักษ์"/>
    <s v="บุรีรัมย์"/>
    <s v="-"/>
    <s v=""/>
    <s v="15/10/2025 14:26"/>
    <s v="-"/>
    <s v="J&amp;T COD"/>
    <s v="Tiktok"/>
    <s v="จ่ายทีหลัง / COD"/>
    <s v=""/>
    <s v="765092805912"/>
    <s v="15/10/2025 14:26"/>
  </r>
  <r>
    <x v="0"/>
    <x v="0"/>
    <n v="10"/>
    <n v="10"/>
    <s v="FYG61"/>
    <n v="100"/>
    <n v="0"/>
    <s v="ร้านที่2"/>
    <s v="ป***ัน ส***ระสิทธิ"/>
    <s v="Prachin Buri"/>
    <s v="-"/>
    <s v=""/>
    <s v="15/10/2025 14:26"/>
    <s v="-"/>
    <s v="J&amp;T Express"/>
    <s v="Tiktok"/>
    <s v="tiktok"/>
    <s v=""/>
    <s v="765066117981"/>
    <s v="15/10/2025 14:26"/>
  </r>
  <r>
    <x v="1"/>
    <x v="1"/>
    <n v="50"/>
    <n v="6"/>
    <s v="FYG60"/>
    <n v="200"/>
    <n v="0"/>
    <s v="ร้านที่2"/>
    <s v="ด***จ ห***อ่อน"/>
    <s v="พระนครศรีอยุธยา"/>
    <s v="-"/>
    <s v=""/>
    <s v="15/10/2025 14:22"/>
    <s v="-"/>
    <s v="J&amp;T COD"/>
    <s v="Tiktok"/>
    <s v="จ่ายทีหลัง / COD"/>
    <s v=""/>
    <s v="765007705965"/>
    <s v="15/10/2025 14:22"/>
  </r>
  <r>
    <x v="2"/>
    <x v="2"/>
    <n v="66.666666666666671"/>
    <n v="3"/>
    <s v="FYG59"/>
    <n v="150"/>
    <n v="0"/>
    <s v="ร้านที่1"/>
    <s v="น******์"/>
    <s v="******วยยาบ อำเภอบ้านธิ จังหวัดลำพูน 51180"/>
    <s v="51180"/>
    <s v="60"/>
    <s v="15/10/2025 14:22"/>
    <s v="-"/>
    <s v="SPX Express"/>
    <s v="Shopee"/>
    <s v="shopee"/>
    <s v=""/>
    <s v="TH259801519238R"/>
    <s v="15/10/2025 14:22"/>
  </r>
  <r>
    <x v="2"/>
    <x v="2"/>
    <n v="66.666666666666671"/>
    <n v="6"/>
    <s v="FYG58"/>
    <n v="294"/>
    <n v="0"/>
    <s v="ร้านที่1"/>
    <s v="น******า"/>
    <s v="******, อำเภอบางกรวย ตำบลมหาสวัสดิ์ อำเภอบางกรวย จังหวัดนนทบุรี 11130"/>
    <s v="11130"/>
    <s v="62"/>
    <s v="15/10/2025 14:51"/>
    <s v="-"/>
    <s v="SPX Express"/>
    <s v="Shopee"/>
    <s v="shopee"/>
    <s v=""/>
    <s v="TH251408517031C"/>
    <s v="15/10/2025 14:22"/>
  </r>
  <r>
    <x v="4"/>
    <x v="17"/>
    <n v="42.7"/>
    <n v="2"/>
    <s v="FYG57"/>
    <n v="170.8"/>
    <n v="0"/>
    <s v="ร้านที่1"/>
    <s v="มาลินี พันธุ์ศิริ"/>
    <s v="หอพักธนา เลขที่147-149 ซอยสุรนารายณ์11 ถนนสุรนารายณ์ ตำบลในเมือง อำเภอเมือง จังหวัดนครราชสีมา_x000a__x000a_เมืองนครราชสีมา/ Mueng Nakorn Ratchasimaนครราชสีมา/ Nakhon Ratchasima_x000a_30000"/>
    <s v="30000"/>
    <s v="660847227979"/>
    <s v="15/10/2025 14:22"/>
    <s v="-"/>
    <s v="Kerry_dropoff"/>
    <s v="Lazada"/>
    <s v="lazada"/>
    <s v=""/>
    <s v="LEXPU0618656372"/>
    <s v="15/10/2025 14:22"/>
  </r>
  <r>
    <x v="5"/>
    <x v="17"/>
    <n v="42.7"/>
    <n v="2"/>
    <s v="FYG57"/>
    <n v="170.8"/>
    <n v="0"/>
    <s v="ร้านที่1"/>
    <s v="มาลินี พันธุ์ศิริ"/>
    <s v="หอพักธนา เลขที่147-149 ซอยสุรนารายณ์11 ถนนสุรนารายณ์ ตำบลในเมือง อำเภอเมือง จังหวัดนครราชสีมา_x000a__x000a_เมืองนครราชสีมา/ Mueng Nakorn Ratchasimaนครราชสีมา/ Nakhon Ratchasima_x000a_30000"/>
    <s v="30000"/>
    <s v="660847227979"/>
    <s v="15/10/2025 14:22"/>
    <s v="-"/>
    <s v="Kerry_dropoff"/>
    <s v="Lazada"/>
    <s v="lazada"/>
    <s v=""/>
    <s v="LEXPU0618656372"/>
    <s v="15/10/2025 14:22"/>
  </r>
  <r>
    <x v="1"/>
    <x v="1"/>
    <n v="33.333333333333336"/>
    <n v="3"/>
    <s v="FYG56"/>
    <n v="100"/>
    <n v="0"/>
    <s v="ร้านที่2"/>
    <s v="ค***หมียว ค***ัสดิ์"/>
    <s v="สระบุรี"/>
    <s v="-"/>
    <s v=""/>
    <s v="15/10/2025 14:20"/>
    <s v="-"/>
    <s v="J&amp;T COD"/>
    <s v="Tiktok"/>
    <s v="จ่ายทีหลัง / COD"/>
    <s v=""/>
    <s v="765013402915"/>
    <s v="15/10/2025 14:21"/>
  </r>
  <r>
    <x v="1"/>
    <x v="1"/>
    <n v="33.333333333333336"/>
    <n v="3"/>
    <s v="FYG54"/>
    <n v="100"/>
    <n v="0"/>
    <s v="ร้านที่2"/>
    <s v="ล***าวัลย์"/>
    <s v="นครพนม"/>
    <s v="-"/>
    <s v=""/>
    <s v="15/10/2025 14:06"/>
    <s v="-"/>
    <s v="J&amp;T COD"/>
    <s v="Tiktok"/>
    <s v="จ่ายทีหลัง / COD"/>
    <s v=""/>
    <s v="765037742910"/>
    <s v="15/10/2025 14:12"/>
  </r>
  <r>
    <x v="10"/>
    <x v="10"/>
    <n v="85"/>
    <n v="20"/>
    <s v="FYG53"/>
    <n v="2352"/>
    <n v="0"/>
    <s v="ร้านที่1"/>
    <s v="ณ******์"/>
    <s v="******้ำแวน, อำเภอเชียงคำ ตำบลน้ำแวน อำเภอเชียงคำ จังหวัดพะเยา 56110"/>
    <s v="56110"/>
    <s v="39"/>
    <s v="15/10/2025 20:26"/>
    <s v="-"/>
    <s v="SPX Express"/>
    <s v="Shopee"/>
    <s v="shopee"/>
    <s v=""/>
    <s v="TH252783832837W"/>
    <s v="15/10/2025 14:00"/>
  </r>
  <r>
    <x v="10"/>
    <x v="10"/>
    <n v="69.900000000000006"/>
    <n v="10"/>
    <s v="FYG53"/>
    <n v="2352"/>
    <n v="0"/>
    <s v="ร้านที่1"/>
    <s v="ณ******์"/>
    <s v="******้ำแวน, อำเภอเชียงคำ ตำบลน้ำแวน อำเภอเชียงคำ จังหวัดพะเยา 56110"/>
    <s v="56110"/>
    <s v="39"/>
    <s v="15/10/2025 20:26"/>
    <s v="-"/>
    <s v="SPX Express"/>
    <s v="Shopee"/>
    <s v="shopee"/>
    <s v=""/>
    <s v="TH252783832837W"/>
    <s v="15/10/2025 14:00"/>
  </r>
  <r>
    <x v="1"/>
    <x v="1"/>
    <n v="50"/>
    <n v="6"/>
    <s v="FYG52"/>
    <n v="200"/>
    <n v="0"/>
    <s v="ร้านที่2"/>
    <s v="u***33990845607511"/>
    <s v="ปทุมธานี"/>
    <s v="-"/>
    <s v=""/>
    <s v="15/10/2025 13:54"/>
    <s v="-"/>
    <s v="J&amp;T COD"/>
    <s v="Tiktok"/>
    <s v="จ่ายทีหลัง / COD"/>
    <s v=""/>
    <s v="765080803955"/>
    <s v="15/10/2025 13:54"/>
  </r>
  <r>
    <x v="1"/>
    <x v="1"/>
    <n v="50"/>
    <n v="6"/>
    <s v="FYG51"/>
    <n v="200"/>
    <n v="0"/>
    <s v="ร้านที่2"/>
    <s v="u***33990845607511"/>
    <s v="ปทุมธานี"/>
    <s v="-"/>
    <s v=""/>
    <s v="15/10/2025 13:52"/>
    <s v="-"/>
    <s v="J&amp;T COD"/>
    <s v="Tiktok"/>
    <s v="จ่ายทีหลัง / COD"/>
    <s v=""/>
    <s v="765024907964"/>
    <s v="15/10/2025 13:52"/>
  </r>
  <r>
    <x v="10"/>
    <x v="18"/>
    <n v="67.569999999999993"/>
    <n v="1"/>
    <s v="FYG50"/>
    <n v="74.569999999999993"/>
    <n v="7"/>
    <s v="ร้านที่1"/>
    <s v="วัชรินทร์ ผลาศักดิ์"/>
    <s v="35/1 (ร้านขายอุปกรณ์ไฟฟ้า) หมู่5 ต.โพนสา  · โพนสา/ Phon Sa_x000a__x000a_ท่าบ่อ/ Tha Boหนองคาย/ Nong Khai_x000a_43110"/>
    <s v="43110"/>
    <s v="660613822031"/>
    <s v="15/10/2025 13:39"/>
    <s v="-"/>
    <s v="Kerry_dropoff"/>
    <s v="Lazada"/>
    <s v="lazada"/>
    <s v=""/>
    <s v="LEXPU0618655663"/>
    <s v="15/10/2025 13:39"/>
  </r>
  <r>
    <x v="9"/>
    <x v="9"/>
    <n v="66.666666666666671"/>
    <n v="3"/>
    <s v="FYG48"/>
    <n v="100"/>
    <n v="0"/>
    <s v="ร้านที่2"/>
    <s v="จ***ย์ อ***ร์ขาว"/>
    <s v="สมุทรปราการ"/>
    <s v="-"/>
    <s v=""/>
    <s v="15/10/2025 13:22"/>
    <s v="-"/>
    <s v="J&amp;T Express"/>
    <s v="Tiktok"/>
    <s v="tiktok"/>
    <s v=""/>
    <s v="765035217995"/>
    <s v="15/10/2025 13:21"/>
  </r>
  <r>
    <x v="4"/>
    <x v="4"/>
    <n v="50"/>
    <n v="1"/>
    <s v="FYG47"/>
    <n v="100"/>
    <n v="0"/>
    <s v="ร้านที่4"/>
    <s v="อ***ียา  ร***าติ"/>
    <s v="กระบี่"/>
    <s v="-"/>
    <s v=""/>
    <s v="15/10/2025 13:12"/>
    <s v="-"/>
    <s v="J&amp;T COD"/>
    <s v="Tiktok"/>
    <s v="จ่ายทีหลัง / COD"/>
    <s v=""/>
    <s v="765068886853"/>
    <s v="15/10/2025 13:12"/>
  </r>
  <r>
    <x v="5"/>
    <x v="5"/>
    <n v="50"/>
    <n v="1"/>
    <s v="FYG47"/>
    <n v="100"/>
    <n v="0"/>
    <s v="ร้านที่4"/>
    <s v="อ***ียา  ร***าติ"/>
    <s v="กระบี่"/>
    <s v="-"/>
    <s v=""/>
    <s v="15/10/2025 13:12"/>
    <s v="-"/>
    <s v="J&amp;T COD"/>
    <s v="Tiktok"/>
    <s v="จ่ายทีหลัง / COD"/>
    <s v=""/>
    <s v="765068886853"/>
    <s v="15/10/2025 13:12"/>
  </r>
  <r>
    <x v="6"/>
    <x v="6"/>
    <n v="50"/>
    <n v="1"/>
    <s v="FYG47"/>
    <n v="100"/>
    <n v="0"/>
    <s v="ร้านที่4"/>
    <s v="อ***ียา  ร***าติ"/>
    <s v="กระบี่"/>
    <s v="-"/>
    <s v=""/>
    <s v="15/10/2025 13:12"/>
    <s v="-"/>
    <s v="J&amp;T COD"/>
    <s v="Tiktok"/>
    <s v="จ่ายทีหลัง / COD"/>
    <s v=""/>
    <s v="765068886853"/>
    <s v="15/10/2025 13:12"/>
  </r>
  <r>
    <x v="6"/>
    <x v="17"/>
    <n v="42.7"/>
    <n v="1"/>
    <s v="FYG46"/>
    <n v="248.96"/>
    <n v="64"/>
    <s v="ร้านที่1"/>
    <s v="สุพัตรา  สุนทราศรี"/>
    <s v="ถ.  พริกไทย สุทางรรณ  2  ซ.  1 · บางนอน/ Bang Non_x000a__x000a_เมืองระนอง/ Mueang Ranongระนอง/ Ranong_x000a_85000"/>
    <s v="85000"/>
    <s v="660640174710"/>
    <s v="15/10/2025 13:11"/>
    <s v="-"/>
    <s v="Kerry_dropoff"/>
    <s v="Lazada"/>
    <s v="lazada"/>
    <s v=""/>
    <s v="TH69017VNZYV8F"/>
    <s v="15/10/2025 13:12"/>
  </r>
  <r>
    <x v="10"/>
    <x v="18"/>
    <n v="71.13"/>
    <n v="2"/>
    <s v="FYG46"/>
    <n v="248.96"/>
    <n v="64"/>
    <s v="ร้านที่1"/>
    <s v="สุพัตรา  สุนทราศรี"/>
    <s v="ถ.  พริกไทย สุทางรรณ  2  ซ.  1 · บางนอน/ Bang Non_x000a__x000a_เมืองระนอง/ Mueang Ranongระนอง/ Ranong_x000a_85000"/>
    <s v="85000"/>
    <s v="660640174710"/>
    <s v="15/10/2025 13:11"/>
    <s v="-"/>
    <s v="Kerry_dropoff"/>
    <s v="Lazada"/>
    <s v="lazada"/>
    <s v=""/>
    <s v="TH69017VNZYV8F"/>
    <s v="15/10/2025 13:11"/>
  </r>
  <r>
    <x v="9"/>
    <x v="9"/>
    <n v="66.666666666666671"/>
    <n v="3"/>
    <s v="FYG45"/>
    <n v="100"/>
    <n v="0"/>
    <s v="ร้านที่2"/>
    <s v="จ***ชญานันท์"/>
    <s v="เทศบาลเมืองบุรีรัมย์"/>
    <s v="-"/>
    <s v=""/>
    <s v="15/10/2025 12:50"/>
    <s v="-"/>
    <s v="J&amp;T Express"/>
    <s v="Tiktok"/>
    <s v="tiktok"/>
    <s v=""/>
    <s v="765042115681"/>
    <s v="15/10/2025 12:50"/>
  </r>
  <r>
    <x v="4"/>
    <x v="4"/>
    <n v="50"/>
    <n v="1"/>
    <s v="FYG44"/>
    <n v="100"/>
    <n v="0"/>
    <s v="ร้านที่4"/>
    <s v="ก***ิยา ห***สอิ"/>
    <s v="สงขลา"/>
    <s v="-"/>
    <s v=""/>
    <s v="15/10/2025 12:47"/>
    <s v="-"/>
    <s v="J&amp;T COD"/>
    <s v="Tiktok"/>
    <s v="จ่ายทีหลัง / COD"/>
    <s v=""/>
    <s v="765086729632"/>
    <s v="15/10/2025 12:47"/>
  </r>
  <r>
    <x v="5"/>
    <x v="5"/>
    <n v="50"/>
    <n v="1"/>
    <s v="FYG44"/>
    <n v="100"/>
    <n v="0"/>
    <s v="ร้านที่4"/>
    <s v="ก***ิยา ห***สอิ"/>
    <s v="สงขลา"/>
    <s v="-"/>
    <s v=""/>
    <s v="15/10/2025 12:47"/>
    <s v="-"/>
    <s v="J&amp;T COD"/>
    <s v="Tiktok"/>
    <s v="จ่ายทีหลัง / COD"/>
    <s v=""/>
    <s v="765086729632"/>
    <s v="15/10/2025 12:47"/>
  </r>
  <r>
    <x v="6"/>
    <x v="6"/>
    <n v="50"/>
    <n v="1"/>
    <s v="FYG44"/>
    <n v="100"/>
    <n v="0"/>
    <s v="ร้านที่4"/>
    <s v="ก***ิยา ห***สอิ"/>
    <s v="สงขลา"/>
    <s v="-"/>
    <s v=""/>
    <s v="15/10/2025 12:47"/>
    <s v="-"/>
    <s v="J&amp;T COD"/>
    <s v="Tiktok"/>
    <s v="จ่ายทีหลัง / COD"/>
    <s v=""/>
    <s v="765086729632"/>
    <s v="15/10/2025 12:47"/>
  </r>
  <r>
    <x v="4"/>
    <x v="4"/>
    <n v="50"/>
    <n v="1"/>
    <s v="FYG43"/>
    <n v="100"/>
    <n v="0"/>
    <s v="ร้านที่4"/>
    <s v="ค***ุทธิวัฒน์"/>
    <s v="กรุงเทพมหานคร"/>
    <s v="-"/>
    <s v=""/>
    <s v="15/10/2025 12:40"/>
    <s v="-"/>
    <s v="J&amp;T COD"/>
    <s v="Tiktok"/>
    <s v="จ่ายทีหลัง / COD"/>
    <s v=""/>
    <s v="765010127641"/>
    <s v="15/10/2025 12:40"/>
  </r>
  <r>
    <x v="5"/>
    <x v="5"/>
    <n v="50"/>
    <n v="1"/>
    <s v="FYG43"/>
    <n v="100"/>
    <n v="0"/>
    <s v="ร้านที่4"/>
    <s v="ค***ุทธิวัฒน์"/>
    <s v="กรุงเทพมหานคร"/>
    <s v="-"/>
    <s v=""/>
    <s v="15/10/2025 12:40"/>
    <s v="-"/>
    <s v="J&amp;T COD"/>
    <s v="Tiktok"/>
    <s v="จ่ายทีหลัง / COD"/>
    <s v=""/>
    <s v="765010127641"/>
    <s v="15/10/2025 12:40"/>
  </r>
  <r>
    <x v="6"/>
    <x v="6"/>
    <n v="50"/>
    <n v="1"/>
    <s v="FYG43"/>
    <n v="100"/>
    <n v="0"/>
    <s v="ร้านที่4"/>
    <s v="ค***ุทธิวัฒน์"/>
    <s v="กรุงเทพมหานคร"/>
    <s v="-"/>
    <s v=""/>
    <s v="15/10/2025 12:40"/>
    <s v="-"/>
    <s v="J&amp;T COD"/>
    <s v="Tiktok"/>
    <s v="จ่ายทีหลัง / COD"/>
    <s v=""/>
    <s v="765010127641"/>
    <s v="15/10/2025 12:40"/>
  </r>
  <r>
    <x v="5"/>
    <x v="17"/>
    <n v="34.159999999999997"/>
    <n v="1"/>
    <s v="FYG42"/>
    <n v="75.319999999999993"/>
    <n v="7"/>
    <s v="ร้านที่1"/>
    <s v="ณัฐณิชา โคตรศิริ"/>
    <s v="บ้านเลขที่24ม.6 ต.นากะชะ อ.ฉวาง จ.นครศรีธรรมราช ซอยไซรเลียบ2_x000a__x000a_ฉวาง/ Chawangนครศรีธรรมราช/ Nakhon Si Thammarat_x000a_80260"/>
    <s v="80260"/>
    <s v="660812507811"/>
    <s v="15/10/2025 12:25"/>
    <s v="-"/>
    <s v="Kerry_dropoff"/>
    <s v="Lazada"/>
    <s v="lazada"/>
    <s v=""/>
    <s v="TH64047VKD8Y5F"/>
    <s v="15/10/2025 12:25"/>
  </r>
  <r>
    <x v="6"/>
    <x v="17"/>
    <n v="34.159999999999997"/>
    <n v="1"/>
    <s v="FYG42"/>
    <n v="75.319999999999993"/>
    <n v="7"/>
    <s v="ร้านที่1"/>
    <s v="ณัฐณิชา โคตรศิริ"/>
    <s v="บ้านเลขที่24ม.6 ต.นากะชะ อ.ฉวาง จ.นครศรีธรรมราช ซอยไซรเลียบ2_x000a__x000a_ฉวาง/ Chawangนครศรีธรรมราช/ Nakhon Si Thammarat_x000a_80260"/>
    <s v="80260"/>
    <s v="660812507811"/>
    <s v="15/10/2025 12:25"/>
    <s v="-"/>
    <s v="Kerry_dropoff"/>
    <s v="Lazada"/>
    <s v="lazada"/>
    <s v=""/>
    <s v="TH64047VKD8Y5F"/>
    <s v="15/10/2025 12:25"/>
  </r>
  <r>
    <x v="1"/>
    <x v="1"/>
    <n v="50"/>
    <n v="6"/>
    <s v="FYG41"/>
    <n v="188.88"/>
    <n v="0"/>
    <s v="ร้านที่1"/>
    <s v="น.ส.กุณฑล สินจนะสูตร"/>
    <s v="6 ซอยรุ่งเรื่อง หมู่12 ดอนสัก_x000a__x000a_ดอนสัก/ Don Sakสุราษฎร์ธานี/ Surat Thani_x000a_84220"/>
    <s v="84220"/>
    <s v="660635743490"/>
    <s v="15/10/2025 12:19"/>
    <s v="-"/>
    <s v="Kerry_dropoff"/>
    <s v="Lazada"/>
    <s v="lazada"/>
    <s v=""/>
    <s v="TH68037VKD3Q7A"/>
    <s v="15/10/2025 12:19"/>
  </r>
  <r>
    <x v="1"/>
    <x v="1"/>
    <n v="33.333333333333336"/>
    <n v="6"/>
    <s v="FYG40"/>
    <n v="200"/>
    <n v="0"/>
    <s v="ร้านที่2"/>
    <s v="ก***ร ไ***ลาง"/>
    <s v="ระยอง"/>
    <s v="-"/>
    <s v=""/>
    <s v="15/10/2025 12:18"/>
    <s v="-"/>
    <s v="J&amp;T COD"/>
    <s v="Tiktok"/>
    <s v="จ่ายทีหลัง / COD"/>
    <s v=""/>
    <s v="765050116703"/>
    <s v="15/10/2025 12:19"/>
  </r>
  <r>
    <x v="10"/>
    <x v="18"/>
    <n v="61.89"/>
    <n v="1"/>
    <s v="FYG38"/>
    <n v="2101.62"/>
    <n v="132"/>
    <s v="ร้านที่1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15/10/2025 12:01"/>
    <s v="-"/>
    <s v="Kerry_dropoff"/>
    <s v="Lazada"/>
    <s v="lazada"/>
    <s v=""/>
    <s v="TH05067VKTYD7B"/>
    <s v="15/10/2025 12:00"/>
  </r>
  <r>
    <x v="10"/>
    <x v="18"/>
    <n v="61.89"/>
    <n v="1"/>
    <s v="FYG38"/>
    <n v="2101.62"/>
    <n v="132"/>
    <s v="ร้านที่1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15/10/2025 12:01"/>
    <s v="-"/>
    <s v="Kerry_dropoff"/>
    <s v="Lazada"/>
    <s v="lazada"/>
    <s v=""/>
    <s v="TH05067VKTYD7B"/>
    <s v="15/10/2025 12:00"/>
  </r>
  <r>
    <x v="10"/>
    <x v="18"/>
    <n v="61.88"/>
    <n v="8"/>
    <s v="FYG38"/>
    <n v="2101.62"/>
    <n v="132"/>
    <s v="ร้านที่1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15/10/2025 12:01"/>
    <s v="-"/>
    <s v="Kerry_dropoff"/>
    <s v="Lazada"/>
    <s v="lazada"/>
    <s v=""/>
    <s v="TH05067VKTYD7B"/>
    <s v="15/10/2025 12:00"/>
  </r>
  <r>
    <x v="10"/>
    <x v="10"/>
    <n v="66.333333333333329"/>
    <n v="3"/>
    <s v="FYG38"/>
    <n v="2101.62"/>
    <n v="132"/>
    <s v="ร้านที่1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15/10/2025 12:01"/>
    <s v="-"/>
    <s v="Kerry_dropoff"/>
    <s v="Lazada"/>
    <s v="lazada"/>
    <s v=""/>
    <s v="TH05067VKTYD7B"/>
    <s v="15/10/2025 12:00"/>
  </r>
  <r>
    <x v="10"/>
    <x v="10"/>
    <n v="66.333333333333329"/>
    <n v="3"/>
    <s v="FYG38"/>
    <n v="2101.62"/>
    <n v="132"/>
    <s v="ร้านที่1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15/10/2025 12:01"/>
    <s v="-"/>
    <s v="Kerry_dropoff"/>
    <s v="Lazada"/>
    <s v="lazada"/>
    <s v=""/>
    <s v="TH05067VKTYD7B"/>
    <s v="15/10/2025 12:00"/>
  </r>
  <r>
    <x v="10"/>
    <x v="10"/>
    <n v="66.333333333333329"/>
    <n v="3"/>
    <s v="FYG38"/>
    <n v="2101.62"/>
    <n v="132"/>
    <s v="ร้านที่1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15/10/2025 12:01"/>
    <s v="-"/>
    <s v="Kerry_dropoff"/>
    <s v="Lazada"/>
    <s v="lazada"/>
    <s v=""/>
    <s v="TH05067VKTYD7B"/>
    <s v="15/10/2025 12:00"/>
  </r>
  <r>
    <x v="10"/>
    <x v="10"/>
    <n v="66.333333333333329"/>
    <n v="3"/>
    <s v="FYG38"/>
    <n v="2101.62"/>
    <n v="132"/>
    <s v="ร้านที่1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15/10/2025 12:01"/>
    <s v="-"/>
    <s v="Kerry_dropoff"/>
    <s v="Lazada"/>
    <s v="lazada"/>
    <s v=""/>
    <s v="TH05067VKTYD7B"/>
    <s v="15/10/2025 12:00"/>
  </r>
  <r>
    <x v="10"/>
    <x v="10"/>
    <n v="66.333333333333329"/>
    <n v="3"/>
    <s v="FYG38"/>
    <n v="2101.62"/>
    <n v="132"/>
    <s v="ร้านที่1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15/10/2025 12:01"/>
    <s v="-"/>
    <s v="Kerry_dropoff"/>
    <s v="Lazada"/>
    <s v="lazada"/>
    <s v=""/>
    <s v="TH05067VKTYD7B"/>
    <s v="15/10/2025 12:00"/>
  </r>
  <r>
    <x v="10"/>
    <x v="10"/>
    <n v="66.333333333333329"/>
    <n v="3"/>
    <s v="FYG38"/>
    <n v="2101.62"/>
    <n v="132"/>
    <s v="ร้านที่1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15/10/2025 12:01"/>
    <s v="-"/>
    <s v="Kerry_dropoff"/>
    <s v="Lazada"/>
    <s v="lazada"/>
    <s v=""/>
    <s v="TH05067VKTYD7B"/>
    <s v="15/10/2025 12:00"/>
  </r>
  <r>
    <x v="10"/>
    <x v="10"/>
    <n v="66.333333333333329"/>
    <n v="3"/>
    <s v="FYG38"/>
    <n v="2101.62"/>
    <n v="132"/>
    <s v="ร้านที่1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15/10/2025 12:01"/>
    <s v="-"/>
    <s v="Kerry_dropoff"/>
    <s v="Lazada"/>
    <s v="lazada"/>
    <s v=""/>
    <s v="TH05067VKTYD7B"/>
    <s v="15/10/2025 12:00"/>
  </r>
  <r>
    <x v="2"/>
    <x v="2"/>
    <n v="66.666666666666671"/>
    <n v="3"/>
    <s v="FYG37"/>
    <n v="100"/>
    <n v="0"/>
    <s v="ร้านที่2"/>
    <s v="ท* ป***ัฐ  ห***อียด"/>
    <s v="สงขลา"/>
    <s v="-"/>
    <s v=""/>
    <s v="15/10/2025 11:56"/>
    <s v="-"/>
    <s v="J&amp;T Express"/>
    <s v="Tiktok"/>
    <s v="tiktok"/>
    <s v=""/>
    <s v="765077917682"/>
    <s v="15/10/2025 11:56"/>
  </r>
  <r>
    <x v="0"/>
    <x v="0"/>
    <n v="10"/>
    <n v="10"/>
    <s v="FYG35"/>
    <n v="210"/>
    <n v="0"/>
    <s v="ร้านที่2"/>
    <s v="ข***ฐา พ***ุ์ทอง"/>
    <s v="เทศบาลนครสุราษฎร์ธานี"/>
    <s v="-"/>
    <s v=""/>
    <s v="15/10/2025 11:42"/>
    <s v="-"/>
    <s v="J&amp;T COD"/>
    <s v="Tiktok"/>
    <s v="จ่ายทีหลัง / COD"/>
    <s v=""/>
    <s v="765016616685"/>
    <s v="15/10/2025 11:42"/>
  </r>
  <r>
    <x v="11"/>
    <x v="19"/>
    <n v="120"/>
    <n v="1"/>
    <s v="FYG35"/>
    <n v="210"/>
    <n v="0"/>
    <s v="ร้านที่2"/>
    <s v="ข***ฐา พ***ุ์ทอง"/>
    <s v="เทศบาลนครสุราษฎร์ธานี"/>
    <s v="-"/>
    <s v=""/>
    <s v="15/10/2025 11:42"/>
    <s v="-"/>
    <s v="J&amp;T COD"/>
    <s v="Tiktok"/>
    <s v="จ่ายทีหลัง / COD"/>
    <s v=""/>
    <s v="765016616685"/>
    <s v="15/10/2025 11:42"/>
  </r>
  <r>
    <x v="15"/>
    <x v="15"/>
    <n v="66.333333333333329"/>
    <n v="6"/>
    <s v="FYG34"/>
    <n v="470"/>
    <n v="0"/>
    <s v="ร้านที่1"/>
    <s v="ค******า"/>
    <s v="******รุ เขตทุ่งครุ กรุงเทพมหานคร หมู่บ้าน เนเชอร์ร่า &amp; เดอะแกลเลอร์รี่ แขวงทุ่งครุ เขตทุ่งครุ จังหวัดกรุงเทพมหานคร 10140"/>
    <s v="10140"/>
    <s v="81"/>
    <s v="15/10/2025 12:10"/>
    <s v="-"/>
    <s v="SPX Express"/>
    <s v="Shopee"/>
    <s v="shopee"/>
    <s v=""/>
    <s v="TH2585420800963"/>
    <s v="15/10/2025 11:40"/>
  </r>
  <r>
    <x v="4"/>
    <x v="4"/>
    <n v="50"/>
    <n v="1"/>
    <s v="FYG32"/>
    <n v="100"/>
    <n v="0"/>
    <s v="ร้านที่4"/>
    <s v="ภ***ณี"/>
    <s v="หนองคาย"/>
    <s v="-"/>
    <s v=""/>
    <s v="15/10/2025 11:29"/>
    <s v="-"/>
    <s v="J&amp;T COD"/>
    <s v="Tiktok"/>
    <s v="จ่ายทีหลัง / COD"/>
    <s v=""/>
    <s v="765025727642"/>
    <s v="15/10/2025 11:30"/>
  </r>
  <r>
    <x v="5"/>
    <x v="5"/>
    <n v="50"/>
    <n v="1"/>
    <s v="FYG32"/>
    <n v="100"/>
    <n v="0"/>
    <s v="ร้านที่4"/>
    <s v="ภ***ณี"/>
    <s v="หนองคาย"/>
    <s v="-"/>
    <s v=""/>
    <s v="15/10/2025 11:29"/>
    <s v="-"/>
    <s v="J&amp;T COD"/>
    <s v="Tiktok"/>
    <s v="จ่ายทีหลัง / COD"/>
    <s v=""/>
    <s v="765025727642"/>
    <s v="15/10/2025 11:30"/>
  </r>
  <r>
    <x v="6"/>
    <x v="6"/>
    <n v="50"/>
    <n v="1"/>
    <s v="FYG32"/>
    <n v="100"/>
    <n v="0"/>
    <s v="ร้านที่4"/>
    <s v="ภ***ณี"/>
    <s v="หนองคาย"/>
    <s v="-"/>
    <s v=""/>
    <s v="15/10/2025 11:29"/>
    <s v="-"/>
    <s v="J&amp;T COD"/>
    <s v="Tiktok"/>
    <s v="จ่ายทีหลัง / COD"/>
    <s v=""/>
    <s v="765025727642"/>
    <s v="15/10/2025 11:30"/>
  </r>
  <r>
    <x v="15"/>
    <x v="15"/>
    <n v="66.333333333333329"/>
    <n v="3"/>
    <s v="FYG31"/>
    <n v="432"/>
    <n v="0"/>
    <s v="ร้านที่1"/>
    <s v="ว****ร"/>
    <s v="******งแขม, อำเภอเมืองนครปฐม ตำบลบางแขม อำเภอเมืองนครปฐม จังหวัดนครปฐม 73000"/>
    <s v="73000"/>
    <s v="67"/>
    <s v="15/10/2025 11:30"/>
    <s v="-"/>
    <s v="SPX Express"/>
    <s v="Shopee"/>
    <s v="shopee"/>
    <s v=""/>
    <s v="TH252004498306H"/>
    <s v="15/10/2025 11:29"/>
  </r>
  <r>
    <x v="11"/>
    <x v="11"/>
    <n v="72"/>
    <n v="3"/>
    <s v="FYG31"/>
    <n v="432"/>
    <n v="0"/>
    <s v="ร้านที่1"/>
    <s v="ว****ร"/>
    <s v="******งแขม, อำเภอเมืองนครปฐม ตำบลบางแขม อำเภอเมืองนครปฐม จังหวัดนครปฐม 73000"/>
    <s v="73000"/>
    <s v="67"/>
    <s v="15/10/2025 11:30"/>
    <s v="-"/>
    <s v="SPX Express"/>
    <s v="Shopee"/>
    <s v="shopee"/>
    <s v=""/>
    <s v="TH252004498306H"/>
    <s v="15/10/2025 11:29"/>
  </r>
  <r>
    <x v="9"/>
    <x v="9"/>
    <n v="66.666666666666671"/>
    <n v="6"/>
    <s v="FYG30"/>
    <n v="200"/>
    <n v="0"/>
    <s v="ร้านที่2"/>
    <s v="พ***ารัตน์ แ***อม"/>
    <s v="ตำบล บึงกาฬ"/>
    <s v="-"/>
    <s v=""/>
    <s v="15/10/2025 11:28"/>
    <s v="-"/>
    <s v="J&amp;T COD"/>
    <s v="Tiktok"/>
    <s v="จ่ายทีหลัง / COD"/>
    <s v=""/>
    <s v="765088616681"/>
    <s v="15/10/2025 11:28"/>
  </r>
  <r>
    <x v="4"/>
    <x v="4"/>
    <n v="50"/>
    <n v="1"/>
    <s v="FYG29"/>
    <n v="168.66"/>
    <n v="7"/>
    <s v="ร้านที่3"/>
    <s v="พ.ท.ณรงค์ ตังคณิกะ"/>
    <s v="333/215 บางนาเพลช ซอย คอมเซเว่น ถนน สรรพาวุธ · บางนาใต้/ Bang Na Tai_x000a__x000a_บางนา/ Bang Naกรุงเทพมหานคร/ Bangkok_x000a_10260"/>
    <s v="10260"/>
    <s v="660951423213"/>
    <s v="15/10/2025 11:25"/>
    <s v="-"/>
    <s v="Kerry_dropoff"/>
    <s v="Lazada"/>
    <s v="lazada"/>
    <s v=""/>
    <s v="LEXPU0618441137"/>
    <s v="15/10/2025 11:25"/>
  </r>
  <r>
    <x v="5"/>
    <x v="5"/>
    <n v="50"/>
    <n v="1"/>
    <s v="FYG29"/>
    <n v="168.66"/>
    <n v="7"/>
    <s v="ร้านที่3"/>
    <s v="พ.ท.ณรงค์ ตังคณิกะ"/>
    <s v="333/215 บางนาเพลช ซอย คอมเซเว่น ถนน สรรพาวุธ · บางนาใต้/ Bang Na Tai_x000a__x000a_บางนา/ Bang Naกรุงเทพมหานคร/ Bangkok_x000a_10260"/>
    <s v="10260"/>
    <s v="660951423213"/>
    <s v="15/10/2025 11:25"/>
    <s v="-"/>
    <s v="Kerry_dropoff"/>
    <s v="Lazada"/>
    <s v="lazada"/>
    <s v=""/>
    <s v="LEXPU0618441137"/>
    <s v="15/10/2025 11:25"/>
  </r>
  <r>
    <x v="6"/>
    <x v="6"/>
    <n v="50"/>
    <n v="1"/>
    <s v="FYG29"/>
    <n v="168.66"/>
    <n v="7"/>
    <s v="ร้านที่3"/>
    <s v="พ.ท.ณรงค์ ตังคณิกะ"/>
    <s v="333/215 บางนาเพลช ซอย คอมเซเว่น ถนน สรรพาวุธ · บางนาใต้/ Bang Na Tai_x000a__x000a_บางนา/ Bang Naกรุงเทพมหานคร/ Bangkok_x000a_10260"/>
    <s v="10260"/>
    <s v="660951423213"/>
    <s v="15/10/2025 11:25"/>
    <s v="-"/>
    <s v="Kerry_dropoff"/>
    <s v="Lazada"/>
    <s v="lazada"/>
    <s v=""/>
    <s v="LEXPU0618441137"/>
    <s v="15/10/2025 11:25"/>
  </r>
  <r>
    <x v="4"/>
    <x v="4"/>
    <n v="50"/>
    <n v="1"/>
    <s v="FYG29"/>
    <n v="168.66"/>
    <n v="7"/>
    <s v="ร้านที่3"/>
    <s v="พ.ท.ณรงค์ ตังคณิกะ"/>
    <s v="333/215 บางนาเพลช ซอย คอมเซเว่น ถนน สรรพาวุธ · บางนาใต้/ Bang Na Tai_x000a__x000a_บางนา/ Bang Naกรุงเทพมหานคร/ Bangkok_x000a_10260"/>
    <s v="10260"/>
    <s v="660951423213"/>
    <s v="15/10/2025 11:25"/>
    <s v="-"/>
    <s v="Kerry_dropoff"/>
    <s v="Lazada"/>
    <s v="lazada"/>
    <s v=""/>
    <s v="LEXPU0618441137"/>
    <s v="15/10/2025 11:25"/>
  </r>
  <r>
    <x v="5"/>
    <x v="5"/>
    <n v="50"/>
    <n v="1"/>
    <s v="FYG29"/>
    <n v="168.66"/>
    <n v="7"/>
    <s v="ร้านที่3"/>
    <s v="พ.ท.ณรงค์ ตังคณิกะ"/>
    <s v="333/215 บางนาเพลช ซอย คอมเซเว่น ถนน สรรพาวุธ · บางนาใต้/ Bang Na Tai_x000a__x000a_บางนา/ Bang Naกรุงเทพมหานคร/ Bangkok_x000a_10260"/>
    <s v="10260"/>
    <s v="660951423213"/>
    <s v="15/10/2025 11:25"/>
    <s v="-"/>
    <s v="Kerry_dropoff"/>
    <s v="Lazada"/>
    <s v="lazada"/>
    <s v=""/>
    <s v="LEXPU0618441137"/>
    <s v="15/10/2025 11:25"/>
  </r>
  <r>
    <x v="6"/>
    <x v="6"/>
    <n v="50"/>
    <n v="1"/>
    <s v="FYG29"/>
    <n v="168.66"/>
    <n v="7"/>
    <s v="ร้านที่3"/>
    <s v="พ.ท.ณรงค์ ตังคณิกะ"/>
    <s v="333/215 บางนาเพลช ซอย คอมเซเว่น ถนน สรรพาวุธ · บางนาใต้/ Bang Na Tai_x000a__x000a_บางนา/ Bang Naกรุงเทพมหานคร/ Bangkok_x000a_10260"/>
    <s v="10260"/>
    <s v="660951423213"/>
    <s v="15/10/2025 11:25"/>
    <s v="-"/>
    <s v="Kerry_dropoff"/>
    <s v="Lazada"/>
    <s v="lazada"/>
    <s v=""/>
    <s v="LEXPU0618441137"/>
    <s v="15/10/2025 11:25"/>
  </r>
  <r>
    <x v="9"/>
    <x v="9"/>
    <n v="33"/>
    <n v="10"/>
    <s v="FYG27"/>
    <n v="320"/>
    <n v="0"/>
    <s v="ร้านที่2"/>
    <s v="ส***า"/>
    <s v="สงขลา"/>
    <s v="-"/>
    <s v=""/>
    <s v="15/10/2025 11:21"/>
    <s v="-"/>
    <s v="J&amp;T Express"/>
    <s v="Tiktok"/>
    <s v="tiktok"/>
    <s v=""/>
    <s v="765017310691"/>
    <s v="15/10/2025 11:21"/>
  </r>
  <r>
    <x v="4"/>
    <x v="4"/>
    <n v="50"/>
    <n v="2"/>
    <s v="FYG26"/>
    <n v="200"/>
    <n v="0"/>
    <s v="ร้านที่4"/>
    <s v="ก***นา ช***"/>
    <s v="กาญจนบุรี"/>
    <s v="-"/>
    <s v=""/>
    <s v="15/10/2025 11:18"/>
    <s v="-"/>
    <s v="J&amp;T COD"/>
    <s v="Tiktok"/>
    <s v="จ่ายทีหลัง / COD"/>
    <s v=""/>
    <s v="765051512676"/>
    <s v="15/10/2025 11:19"/>
  </r>
  <r>
    <x v="5"/>
    <x v="5"/>
    <n v="50"/>
    <n v="2"/>
    <s v="FYG26"/>
    <n v="200"/>
    <n v="0"/>
    <s v="ร้านที่4"/>
    <s v="ก***นา ช***"/>
    <s v="กาญจนบุรี"/>
    <s v="-"/>
    <s v=""/>
    <s v="15/10/2025 11:18"/>
    <s v="-"/>
    <s v="J&amp;T COD"/>
    <s v="Tiktok"/>
    <s v="จ่ายทีหลัง / COD"/>
    <s v=""/>
    <s v="765051512676"/>
    <s v="15/10/2025 11:19"/>
  </r>
  <r>
    <x v="6"/>
    <x v="6"/>
    <n v="50"/>
    <n v="2"/>
    <s v="FYG26"/>
    <n v="200"/>
    <n v="0"/>
    <s v="ร้านที่4"/>
    <s v="ก***นา ช***"/>
    <s v="กาญจนบุรี"/>
    <s v="-"/>
    <s v=""/>
    <s v="15/10/2025 11:18"/>
    <s v="-"/>
    <s v="J&amp;T COD"/>
    <s v="Tiktok"/>
    <s v="จ่ายทีหลัง / COD"/>
    <s v=""/>
    <s v="765051512676"/>
    <s v="15/10/2025 11:19"/>
  </r>
  <r>
    <x v="9"/>
    <x v="9"/>
    <n v="66.666666666666671"/>
    <n v="3"/>
    <s v="FYG25"/>
    <n v="109"/>
    <n v="9"/>
    <s v="ร้านที่2"/>
    <s v="พ***าพร ศ***ิน"/>
    <s v="ระยอง"/>
    <s v="-"/>
    <s v=""/>
    <s v="15/10/2025 11:17"/>
    <s v="-"/>
    <s v="J&amp;T COD"/>
    <s v="Tiktok"/>
    <s v="จ่ายทีหลัง / COD"/>
    <s v=""/>
    <s v="765042314680"/>
    <s v="15/10/2025 11:17"/>
  </r>
  <r>
    <x v="4"/>
    <x v="4"/>
    <n v="50"/>
    <n v="4"/>
    <s v="FYG24"/>
    <n v="400"/>
    <n v="0"/>
    <s v="ร้านที่4"/>
    <s v="b***um"/>
    <s v="บุรีรัมย์"/>
    <s v="-"/>
    <s v=""/>
    <s v="15/10/2025 11:08"/>
    <s v="-"/>
    <s v="J&amp;T Express"/>
    <s v="Tiktok"/>
    <s v="tiktok"/>
    <s v=""/>
    <s v="765088911661"/>
    <s v="15/10/2025 11:07"/>
  </r>
  <r>
    <x v="5"/>
    <x v="5"/>
    <n v="50"/>
    <n v="4"/>
    <s v="FYG24"/>
    <n v="400"/>
    <n v="0"/>
    <s v="ร้านที่4"/>
    <s v="b***um"/>
    <s v="บุรีรัมย์"/>
    <s v="-"/>
    <s v=""/>
    <s v="15/10/2025 11:08"/>
    <s v="-"/>
    <s v="J&amp;T Express"/>
    <s v="Tiktok"/>
    <s v="tiktok"/>
    <s v=""/>
    <s v="765088911661"/>
    <s v="15/10/2025 11:07"/>
  </r>
  <r>
    <x v="6"/>
    <x v="6"/>
    <n v="50"/>
    <n v="4"/>
    <s v="FYG24"/>
    <n v="400"/>
    <n v="0"/>
    <s v="ร้านที่4"/>
    <s v="b***um"/>
    <s v="บุรีรัมย์"/>
    <s v="-"/>
    <s v=""/>
    <s v="15/10/2025 11:08"/>
    <s v="-"/>
    <s v="J&amp;T Express"/>
    <s v="Tiktok"/>
    <s v="tiktok"/>
    <s v=""/>
    <s v="765088911661"/>
    <s v="15/10/2025 11:07"/>
  </r>
  <r>
    <x v="1"/>
    <x v="1"/>
    <n v="50"/>
    <n v="6"/>
    <s v="FYG22"/>
    <n v="200"/>
    <n v="0"/>
    <s v="ร้านที่2"/>
    <s v="ช***า ซ***ตรง ก***้ไม่ชอบกินดล้วย"/>
    <s v="จันทบุรี"/>
    <s v="-"/>
    <s v=""/>
    <s v="15/10/2025 11:07"/>
    <s v="-"/>
    <s v="J&amp;T COD"/>
    <s v="Tiktok"/>
    <s v="จ่ายทีหลัง / COD"/>
    <s v=""/>
    <s v="765038216692"/>
    <s v="15/10/2025 11:07"/>
  </r>
  <r>
    <x v="10"/>
    <x v="18"/>
    <n v="56.91"/>
    <n v="1"/>
    <s v="FYG17"/>
    <n v="63.91"/>
    <n v="7"/>
    <s v="ร้านที่1"/>
    <s v="ชนิดาภา กลับประโคน"/>
    <s v="ซอยขนมจีน บ้านเลขที่9หมู่1ต.ประโคนชัย อ.ประโคนชัย จ.บุรีรัมย์ 31140 · ประโคนชัย/ Prakhon Chai_x000a__x000a_ประโคนชัย/ Prakhon Chaiบุรีรัมย์/ Buriram_x000a_31140"/>
    <s v="31140"/>
    <s v="660981243305"/>
    <s v="15/10/2025 10:38"/>
    <s v="-"/>
    <s v="Kerry_dropoff"/>
    <s v="Lazada"/>
    <s v="lazada"/>
    <s v=""/>
    <s v="TH28077VKEG38A"/>
    <s v="15/10/2025 10:38"/>
  </r>
  <r>
    <x v="1"/>
    <x v="1"/>
    <n v="50"/>
    <n v="6"/>
    <s v="FYG16"/>
    <n v="200"/>
    <n v="0"/>
    <s v="ร้านที่2"/>
    <s v="ส***รัตน์  ธ***ทธิ์"/>
    <s v="พระนครศรีอยุธยา"/>
    <s v="-"/>
    <s v=""/>
    <s v="15/10/2025 10:28"/>
    <s v="-"/>
    <s v="J&amp;T COD"/>
    <s v="Tiktok"/>
    <s v="จ่ายทีหลัง / COD"/>
    <s v=""/>
    <s v="765032917703"/>
    <s v="15/10/2025 10:28"/>
  </r>
  <r>
    <x v="4"/>
    <x v="4"/>
    <n v="50"/>
    <n v="1"/>
    <s v="FYG14"/>
    <n v="100"/>
    <n v="0"/>
    <s v="ร้านที่4"/>
    <s v="ป***กรณ์ ช***ระอินทร์"/>
    <s v="ขอนแก่น"/>
    <s v="-"/>
    <s v=""/>
    <s v="15/10/2025 10:17"/>
    <s v="-"/>
    <s v="J&amp;T COD"/>
    <s v="Tiktok"/>
    <s v="จ่ายทีหลัง / COD"/>
    <s v=""/>
    <s v="765004123645"/>
    <s v="15/10/2025 10:17"/>
  </r>
  <r>
    <x v="5"/>
    <x v="5"/>
    <n v="50"/>
    <n v="1"/>
    <s v="FYG14"/>
    <n v="100"/>
    <n v="0"/>
    <s v="ร้านที่4"/>
    <s v="ป***กรณ์ ช***ระอินทร์"/>
    <s v="ขอนแก่น"/>
    <s v="-"/>
    <s v=""/>
    <s v="15/10/2025 10:17"/>
    <s v="-"/>
    <s v="J&amp;T COD"/>
    <s v="Tiktok"/>
    <s v="จ่ายทีหลัง / COD"/>
    <s v=""/>
    <s v="765004123645"/>
    <s v="15/10/2025 10:17"/>
  </r>
  <r>
    <x v="6"/>
    <x v="6"/>
    <n v="50"/>
    <n v="1"/>
    <s v="FYG14"/>
    <n v="100"/>
    <n v="0"/>
    <s v="ร้านที่4"/>
    <s v="ป***กรณ์ ช***ระอินทร์"/>
    <s v="ขอนแก่น"/>
    <s v="-"/>
    <s v=""/>
    <s v="15/10/2025 10:17"/>
    <s v="-"/>
    <s v="J&amp;T COD"/>
    <s v="Tiktok"/>
    <s v="จ่ายทีหลัง / COD"/>
    <s v=""/>
    <s v="765004123645"/>
    <s v="15/10/2025 10:17"/>
  </r>
  <r>
    <x v="10"/>
    <x v="10"/>
    <n v="120"/>
    <n v="1"/>
    <s v="FYG12"/>
    <n v="215"/>
    <n v="30"/>
    <s v="ร้านที่1"/>
    <s v="เกศราภรณ์ หนูไขว"/>
    <s v="34/2 บ้านอาลาดิน ห้อง 113 ถนนพหลโยธิน 30 แยก 2 แขวงจันทรเกษม เขตจตุจักร กทม. 10900 _x000a_"/>
    <s v="10900"/>
    <s v="0805217330"/>
    <s v="15/10/2025 10:10"/>
    <s v="raweewan5499@gmail.com"/>
    <s v="EMS COD"/>
    <s v="facebook"/>
    <s v="จ่ายทีหลัง / COD"/>
    <s v=""/>
    <s v="WA035022681TH"/>
    <s v="15/10/2025 10:10"/>
  </r>
  <r>
    <x v="9"/>
    <x v="9"/>
    <n v="65"/>
    <n v="1"/>
    <s v="FYG12"/>
    <n v="215"/>
    <n v="30"/>
    <s v="ร้านที่1"/>
    <s v="เกศราภรณ์ หนูไขว"/>
    <s v="34/2 บ้านอาลาดิน ห้อง 113 ถนนพหลโยธิน 30 แยก 2 แขวงจันทรเกษม เขตจตุจักร กทม. 10900 _x000a_"/>
    <s v="10900"/>
    <s v="0805217330"/>
    <s v="15/10/2025 10:10"/>
    <s v="raweewan5499@gmail.com"/>
    <s v="EMS COD"/>
    <s v="facebook"/>
    <s v="จ่ายทีหลัง / COD"/>
    <s v=""/>
    <s v="WA035022681TH"/>
    <s v="15/10/2025 10:10"/>
  </r>
  <r>
    <x v="2"/>
    <x v="2"/>
    <n v="65"/>
    <n v="1"/>
    <s v="FYG12"/>
    <n v="215"/>
    <n v="30"/>
    <s v="ร้านที่1"/>
    <s v="เกศราภรณ์ หนูไขว"/>
    <s v="34/2 บ้านอาลาดิน ห้อง 113 ถนนพหลโยธิน 30 แยก 2 แขวงจันทรเกษม เขตจตุจักร กทม. 10900 _x000a_"/>
    <s v="10900"/>
    <s v="0805217330"/>
    <s v="15/10/2025 10:10"/>
    <s v="raweewan5499@gmail.com"/>
    <s v="EMS COD"/>
    <s v="facebook"/>
    <s v="จ่ายทีหลัง / COD"/>
    <s v=""/>
    <s v="WA035022681TH"/>
    <s v="15/10/2025 10:10"/>
  </r>
  <r>
    <x v="2"/>
    <x v="2"/>
    <n v="66.666666666666671"/>
    <n v="3"/>
    <s v="FYG11"/>
    <n v="100"/>
    <n v="0"/>
    <s v="ร้านที่2"/>
    <s v="M***y"/>
    <s v="ปทุมธานี"/>
    <s v="-"/>
    <s v=""/>
    <s v="15/10/2025 10:07"/>
    <s v="-"/>
    <s v="J&amp;T COD"/>
    <s v="Tiktok"/>
    <s v="จ่ายทีหลัง / COD"/>
    <s v=""/>
    <s v="765034711685"/>
    <s v="15/10/2025 10:07"/>
  </r>
  <r>
    <x v="1"/>
    <x v="1"/>
    <n v="33.333333333333336"/>
    <n v="3"/>
    <s v="FYG10"/>
    <n v="100"/>
    <n v="0"/>
    <s v="ร้านที่2"/>
    <s v="น***าวเพ็ญนภา ส***"/>
    <s v="เชียงราย"/>
    <s v="-"/>
    <s v=""/>
    <s v="15/10/2025 09:47"/>
    <s v="-"/>
    <s v="J&amp;T COD"/>
    <s v="Tiktok"/>
    <s v="จ่ายทีหลัง / COD"/>
    <s v=""/>
    <s v="765005115652"/>
    <s v="15/10/2025 09:47"/>
  </r>
  <r>
    <x v="4"/>
    <x v="4"/>
    <n v="50"/>
    <n v="1"/>
    <s v="FYG9"/>
    <n v="100"/>
    <n v="0"/>
    <s v="ร้านที่4"/>
    <s v="จ***วรรณ ส***อง"/>
    <s v="กรุงเทพฯ"/>
    <s v="-"/>
    <s v=""/>
    <s v="15/10/2025 09:46"/>
    <s v="-"/>
    <s v="J&amp;T COD"/>
    <s v="Tiktok"/>
    <s v="จ่ายทีหลัง / COD"/>
    <s v=""/>
    <s v="765041224640"/>
    <s v="15/10/2025 09:46"/>
  </r>
  <r>
    <x v="5"/>
    <x v="5"/>
    <n v="50"/>
    <n v="1"/>
    <s v="FYG9"/>
    <n v="100"/>
    <n v="0"/>
    <s v="ร้านที่4"/>
    <s v="จ***วรรณ ส***อง"/>
    <s v="กรุงเทพฯ"/>
    <s v="-"/>
    <s v=""/>
    <s v="15/10/2025 09:46"/>
    <s v="-"/>
    <s v="J&amp;T COD"/>
    <s v="Tiktok"/>
    <s v="จ่ายทีหลัง / COD"/>
    <s v=""/>
    <s v="765041224640"/>
    <s v="15/10/2025 09:46"/>
  </r>
  <r>
    <x v="6"/>
    <x v="6"/>
    <n v="50"/>
    <n v="1"/>
    <s v="FYG9"/>
    <n v="100"/>
    <n v="0"/>
    <s v="ร้านที่4"/>
    <s v="จ***วรรณ ส***อง"/>
    <s v="กรุงเทพฯ"/>
    <s v="-"/>
    <s v=""/>
    <s v="15/10/2025 09:46"/>
    <s v="-"/>
    <s v="J&amp;T COD"/>
    <s v="Tiktok"/>
    <s v="จ่ายทีหลัง / COD"/>
    <s v=""/>
    <s v="765041224640"/>
    <s v="15/10/2025 09:46"/>
  </r>
  <r>
    <x v="4"/>
    <x v="4"/>
    <n v="50"/>
    <n v="1"/>
    <s v="FYG8"/>
    <n v="100"/>
    <n v="0"/>
    <s v="ร้านที่4"/>
    <s v="P*** P***"/>
    <s v="นนทบุรี"/>
    <s v="-"/>
    <s v=""/>
    <s v="15/10/2025 09:45"/>
    <s v="-"/>
    <s v="J&amp;T COD"/>
    <s v="Tiktok"/>
    <s v="จ่ายทีหลัง / COD"/>
    <s v=""/>
    <s v="765032027642"/>
    <s v="15/10/2025 09:45"/>
  </r>
  <r>
    <x v="5"/>
    <x v="5"/>
    <n v="50"/>
    <n v="1"/>
    <s v="FYG8"/>
    <n v="100"/>
    <n v="0"/>
    <s v="ร้านที่4"/>
    <s v="P*** P***"/>
    <s v="นนทบุรี"/>
    <s v="-"/>
    <s v=""/>
    <s v="15/10/2025 09:45"/>
    <s v="-"/>
    <s v="J&amp;T COD"/>
    <s v="Tiktok"/>
    <s v="จ่ายทีหลัง / COD"/>
    <s v=""/>
    <s v="765032027642"/>
    <s v="15/10/2025 09:45"/>
  </r>
  <r>
    <x v="6"/>
    <x v="6"/>
    <n v="50"/>
    <n v="1"/>
    <s v="FYG8"/>
    <n v="100"/>
    <n v="0"/>
    <s v="ร้านที่4"/>
    <s v="P*** P***"/>
    <s v="นนทบุรี"/>
    <s v="-"/>
    <s v=""/>
    <s v="15/10/2025 09:45"/>
    <s v="-"/>
    <s v="J&amp;T COD"/>
    <s v="Tiktok"/>
    <s v="จ่ายทีหลัง / COD"/>
    <s v=""/>
    <s v="765032027642"/>
    <s v="15/10/2025 09:45"/>
  </r>
  <r>
    <x v="1"/>
    <x v="1"/>
    <n v="33.333333333333336"/>
    <n v="3"/>
    <s v="FYG7"/>
    <n v="100"/>
    <n v="0"/>
    <s v="ร้านที่2"/>
    <s v="ข***อง  ญ***ก๋อง"/>
    <s v="เชียงใหม่"/>
    <s v="-"/>
    <s v=""/>
    <s v="15/10/2025 09:41"/>
    <s v="-"/>
    <s v="J&amp;T Express"/>
    <s v="Tiktok"/>
    <s v="tiktok"/>
    <s v=""/>
    <s v="765021314654"/>
    <s v="15/10/2025 09:41"/>
  </r>
  <r>
    <x v="3"/>
    <x v="12"/>
    <n v="139"/>
    <n v="2"/>
    <s v="FYG6"/>
    <n v="215"/>
    <n v="0"/>
    <s v="ร้านที่1"/>
    <s v="สุนทร  บัวไสว"/>
    <s v="82/2 หมู่ 3 ต.บ้านหาด อ.บ้านลาด จ.เพชรบุรี 76150"/>
    <s v="76150"/>
    <s v="0899194049"/>
    <s v="15/10/2025 09:24"/>
    <s v="raweewan5499@gmail.com"/>
    <s v="EMS"/>
    <s v="facebook"/>
    <s v="กสิกร"/>
    <s v=""/>
    <s v="WB012086321TH"/>
    <s v="15/10/2025 09:39"/>
  </r>
  <r>
    <x v="0"/>
    <x v="0"/>
    <n v="10"/>
    <n v="100"/>
    <s v="FYG5"/>
    <n v="1050"/>
    <n v="50"/>
    <s v="ร้านที่1"/>
    <s v="ฟิล์ม  [ ห้องสาธารณสุข ]"/>
    <s v="เทศบาลตำบลทุ่งหลวง_x000a_158  ม.3  _x000a_ต.ทุ่งหลวง อ.ปากท่อ_x000a_จ.ราชบุรี  70140_x000a_"/>
    <s v="70140"/>
    <s v="0985557341"/>
    <s v="15/10/2025 09:26"/>
    <s v="raweewan5499@gmail.com"/>
    <s v="EMS"/>
    <s v="facebook"/>
    <s v="กสิกร"/>
    <s v=""/>
    <s v="WB012086318TH"/>
    <s v="15/10/2025 09:38"/>
  </r>
  <r>
    <x v="1"/>
    <x v="1"/>
    <n v="33.333333333333336"/>
    <n v="3"/>
    <s v="FYG4"/>
    <n v="100"/>
    <n v="0"/>
    <s v="ร้านที่2"/>
    <s v="ข***อง  ญ***ก๋อง"/>
    <s v="เชียงใหม่"/>
    <s v="-"/>
    <s v=""/>
    <s v="15/10/2025 09:38"/>
    <s v="-"/>
    <s v="J&amp;T Express"/>
    <s v="Tiktok"/>
    <s v="tiktok"/>
    <s v=""/>
    <s v="765049615643"/>
    <s v="15/10/2025 09:37"/>
  </r>
  <r>
    <x v="6"/>
    <x v="17"/>
    <n v="38.65"/>
    <n v="1"/>
    <s v="FYG3"/>
    <n v="139.30000000000001"/>
    <n v="23.36"/>
    <s v="ร้านที่1"/>
    <s v="นางจินดา มูลสืบ"/>
    <s v="40 ม.5 ตำบลคลองลานพัฒนา 087730_x000a__x000a_คลองลาน/ Khlong Lanกำแพงเพชร/ Kamphaeng Phet_x000a_62180"/>
    <s v="62180"/>
    <s v="660877307708"/>
    <s v="15/10/2025 09:43"/>
    <s v="-"/>
    <s v="Kerry_dropoff"/>
    <s v="Lazada"/>
    <s v="lazada"/>
    <s v=""/>
    <s v="TH58037VKDBP2C"/>
    <s v="15/10/2025 09:37"/>
  </r>
  <r>
    <x v="6"/>
    <x v="17"/>
    <n v="38.64"/>
    <n v="1"/>
    <s v="FYG3"/>
    <n v="139.30000000000001"/>
    <n v="23.36"/>
    <s v="ร้านที่1"/>
    <s v="นางจินดา มูลสืบ"/>
    <s v="40 ม.5 ตำบลคลองลานพัฒนา 087730_x000a__x000a_คลองลาน/ Khlong Lanกำแพงเพชร/ Kamphaeng Phet_x000a_62180"/>
    <s v="62180"/>
    <s v="660877307708"/>
    <s v="15/10/2025 09:43"/>
    <s v="-"/>
    <s v="Kerry_dropoff"/>
    <s v="Lazada"/>
    <s v="lazada"/>
    <s v=""/>
    <s v="TH58037VKDBP2C"/>
    <s v="15/10/2025 09:37"/>
  </r>
  <r>
    <x v="5"/>
    <x v="17"/>
    <n v="38.65"/>
    <n v="1"/>
    <s v="FYG3"/>
    <n v="139.30000000000001"/>
    <n v="23.36"/>
    <s v="ร้านที่1"/>
    <s v="นางจินดา มูลสืบ"/>
    <s v="40 ม.5 ตำบลคลองลานพัฒนา 087730_x000a__x000a_คลองลาน/ Khlong Lanกำแพงเพชร/ Kamphaeng Phet_x000a_62180"/>
    <s v="62180"/>
    <s v="660877307708"/>
    <s v="15/10/2025 09:43"/>
    <s v="-"/>
    <s v="Kerry_dropoff"/>
    <s v="Lazada"/>
    <s v="lazada"/>
    <s v=""/>
    <s v="TH58037VKDBP2C"/>
    <s v="15/10/2025 09:37"/>
  </r>
  <r>
    <x v="16"/>
    <x v="20"/>
    <n v="65"/>
    <n v="2"/>
    <s v="FYG2"/>
    <n v="215"/>
    <n v="0"/>
    <s v="ร้านที่1"/>
    <s v="ไอซ์"/>
    <s v="ซอย6/7  คอนโดใกล้ตะวัน 55/29_x000a_คลองหลวง  ปทุมธานี  12120"/>
    <s v="12120"/>
    <s v="0803637475"/>
    <s v="15/10/2025 09:23"/>
    <s v="raweewan5499@gmail.com"/>
    <s v="EMS"/>
    <s v="line_oa"/>
    <s v="กสิกร"/>
    <s v=""/>
    <s v="WB012086304TH"/>
    <s v="15/10/2025 09:36"/>
  </r>
  <r>
    <x v="14"/>
    <x v="14"/>
    <n v="65"/>
    <n v="1"/>
    <s v="FYG2"/>
    <n v="215"/>
    <n v="0"/>
    <s v="ร้านที่1"/>
    <s v="ไอซ์"/>
    <s v="ซอย6/7  คอนโดใกล้ตะวัน 55/29_x000a_คลองหลวง  ปทุมธานี  12120"/>
    <s v="12120"/>
    <s v="0803637475"/>
    <s v="15/10/2025 09:23"/>
    <s v="raweewan5499@gmail.com"/>
    <s v="EMS"/>
    <s v="line_oa"/>
    <s v="กสิกร"/>
    <s v=""/>
    <s v="WB012086304TH"/>
    <s v="15/10/2025 09:36"/>
  </r>
  <r>
    <x v="17"/>
    <x v="21"/>
    <n v="65"/>
    <n v="1"/>
    <s v="FYG2"/>
    <n v="215"/>
    <n v="0"/>
    <s v="ร้านที่1"/>
    <s v="ไอซ์"/>
    <s v="ซอย6/7  คอนโดใกล้ตะวัน 55/29_x000a_คลองหลวง  ปทุมธานี  12120"/>
    <s v="12120"/>
    <s v="0803637475"/>
    <s v="15/10/2025 09:23"/>
    <s v="raweewan5499@gmail.com"/>
    <s v="EMS"/>
    <s v="line_oa"/>
    <s v="กสิกร"/>
    <s v=""/>
    <s v="WB012086304TH"/>
    <s v="15/10/2025 09:36"/>
  </r>
  <r>
    <x v="16"/>
    <x v="20"/>
    <n v="65"/>
    <n v="2"/>
    <s v="FYG1"/>
    <n v="215"/>
    <n v="0"/>
    <s v="ร้านที่1"/>
    <s v="ครรชิต อยู่เสน"/>
    <s v="41ซอย.ประเสริฐสิษฐ์ แขวง.คลองตันเหนือ เขต.วัฒนา กรุงเทพฯ 10110_x000a_"/>
    <s v="10110"/>
    <s v="0639434033"/>
    <s v="15/10/2025 09:23"/>
    <s v="raweewan5499@gmail.com"/>
    <s v="EMS"/>
    <s v="line_oa"/>
    <s v="กสิกร"/>
    <s v="**สลิปเดียวกับ FYF99**"/>
    <s v="WB012086295TH"/>
    <s v="15/10/2025 09:31"/>
  </r>
  <r>
    <x v="14"/>
    <x v="14"/>
    <n v="65"/>
    <n v="1"/>
    <s v="FYG1"/>
    <n v="215"/>
    <n v="0"/>
    <s v="ร้านที่1"/>
    <s v="ครรชิต อยู่เสน"/>
    <s v="41ซอย.ประเสริฐสิษฐ์ แขวง.คลองตันเหนือ เขต.วัฒนา กรุงเทพฯ 10110_x000a_"/>
    <s v="10110"/>
    <s v="0639434033"/>
    <s v="15/10/2025 09:23"/>
    <s v="raweewan5499@gmail.com"/>
    <s v="EMS"/>
    <s v="line_oa"/>
    <s v="กสิกร"/>
    <s v="**สลิปเดียวกับ FYF99**"/>
    <s v="WB012086295TH"/>
    <s v="15/10/2025 09:31"/>
  </r>
  <r>
    <x v="17"/>
    <x v="21"/>
    <n v="65"/>
    <n v="1"/>
    <s v="FYG1"/>
    <n v="215"/>
    <n v="0"/>
    <s v="ร้านที่1"/>
    <s v="ครรชิต อยู่เสน"/>
    <s v="41ซอย.ประเสริฐสิษฐ์ แขวง.คลองตันเหนือ เขต.วัฒนา กรุงเทพฯ 10110_x000a_"/>
    <s v="10110"/>
    <s v="0639434033"/>
    <s v="15/10/2025 09:23"/>
    <s v="raweewan5499@gmail.com"/>
    <s v="EMS"/>
    <s v="line_oa"/>
    <s v="กสิกร"/>
    <s v="**สลิปเดียวกับ FYF99**"/>
    <s v="WB012086295TH"/>
    <s v="15/10/2025 09:31"/>
  </r>
  <r>
    <x v="9"/>
    <x v="9"/>
    <n v="66.666666666666671"/>
    <n v="3"/>
    <s v="FYG0"/>
    <n v="100"/>
    <n v="0"/>
    <s v="ร้านที่2"/>
    <s v="เ***า ร***ยู่"/>
    <s v="สมุทรสาคร"/>
    <s v="-"/>
    <s v=""/>
    <s v="15/10/2025 09:29"/>
    <s v="-"/>
    <s v="J&amp;T Express"/>
    <s v="Tiktok"/>
    <s v="tiktok"/>
    <s v=""/>
    <s v="765098915674"/>
    <s v="15/10/2025 09:29"/>
  </r>
  <r>
    <x v="16"/>
    <x v="20"/>
    <n v="65"/>
    <n v="2"/>
    <s v="FYF99"/>
    <n v="215"/>
    <n v="0"/>
    <s v="ร้านที่1"/>
    <s v="ร้านไทอีสาน"/>
    <s v="83/8_x000a_ถศรีธรรมราช ต ในเมือง. อ เมือง จ นครศรีธรรมราช_x000a_80000_x000a__x000a_"/>
    <s v="80000"/>
    <s v="0655821197"/>
    <s v="15/10/2025 09:23"/>
    <s v="raweewan5499@gmail.com"/>
    <s v="EMS"/>
    <s v="line_oa"/>
    <s v="กสิกร"/>
    <s v=""/>
    <s v="WB012086281TH"/>
    <s v="15/10/2025 09:29"/>
  </r>
  <r>
    <x v="14"/>
    <x v="14"/>
    <n v="65"/>
    <n v="1"/>
    <s v="FYF99"/>
    <n v="215"/>
    <n v="0"/>
    <s v="ร้านที่1"/>
    <s v="ร้านไทอีสาน"/>
    <s v="83/8_x000a_ถศรีธรรมราช ต ในเมือง. อ เมือง จ นครศรีธรรมราช_x000a_80000_x000a__x000a_"/>
    <s v="80000"/>
    <s v="0655821197"/>
    <s v="15/10/2025 09:23"/>
    <s v="raweewan5499@gmail.com"/>
    <s v="EMS"/>
    <s v="line_oa"/>
    <s v="กสิกร"/>
    <s v=""/>
    <s v="WB012086281TH"/>
    <s v="15/10/2025 09:29"/>
  </r>
  <r>
    <x v="17"/>
    <x v="21"/>
    <n v="65"/>
    <n v="1"/>
    <s v="FYF99"/>
    <n v="215"/>
    <n v="0"/>
    <s v="ร้านที่1"/>
    <s v="ร้านไทอีสาน"/>
    <s v="83/8_x000a_ถศรีธรรมราช ต ในเมือง. อ เมือง จ นครศรีธรรมราช_x000a_80000_x000a__x000a_"/>
    <s v="80000"/>
    <s v="0655821197"/>
    <s v="15/10/2025 09:23"/>
    <s v="raweewan5499@gmail.com"/>
    <s v="EMS"/>
    <s v="line_oa"/>
    <s v="กสิกร"/>
    <s v=""/>
    <s v="WB012086281TH"/>
    <s v="15/10/2025 09:29"/>
  </r>
  <r>
    <x v="0"/>
    <x v="0"/>
    <n v="10"/>
    <n v="50"/>
    <s v="FYF98"/>
    <n v="500"/>
    <n v="0"/>
    <s v="ร้านที่1"/>
    <s v="ส******์"/>
    <s v="******สุขสวัสดิ์ ตำบลแหลมฟ้าผ่า อำเภอพระสมุทรเจดีย์ จังหวัดสมุทรปราการ 10290"/>
    <s v="10290"/>
    <s v="64"/>
    <s v="15/10/2025 09:27"/>
    <s v="-"/>
    <s v="SPX Express"/>
    <s v="Shopee"/>
    <s v="shopee"/>
    <s v=""/>
    <s v="TH2578178090039"/>
    <s v="15/10/2025 09:27"/>
  </r>
  <r>
    <x v="4"/>
    <x v="4"/>
    <n v="50"/>
    <n v="2"/>
    <s v="FYF97"/>
    <n v="200"/>
    <n v="0"/>
    <s v="ร้านที่4"/>
    <s v="ว***ย์"/>
    <s v="นนทบุรี"/>
    <s v="-"/>
    <s v=""/>
    <s v="15/10/2025 09:13"/>
    <s v="-"/>
    <s v="J&amp;T COD"/>
    <s v="Tiktok"/>
    <s v="จ่ายทีหลัง / COD"/>
    <s v=""/>
    <s v="765054512670"/>
    <s v="15/10/2025 09:13"/>
  </r>
  <r>
    <x v="5"/>
    <x v="5"/>
    <n v="50"/>
    <n v="2"/>
    <s v="FYF97"/>
    <n v="200"/>
    <n v="0"/>
    <s v="ร้านที่4"/>
    <s v="ว***ย์"/>
    <s v="นนทบุรี"/>
    <s v="-"/>
    <s v=""/>
    <s v="15/10/2025 09:13"/>
    <s v="-"/>
    <s v="J&amp;T COD"/>
    <s v="Tiktok"/>
    <s v="จ่ายทีหลัง / COD"/>
    <s v=""/>
    <s v="765054512670"/>
    <s v="15/10/2025 09:13"/>
  </r>
  <r>
    <x v="6"/>
    <x v="6"/>
    <n v="50"/>
    <n v="2"/>
    <s v="FYF97"/>
    <n v="200"/>
    <n v="0"/>
    <s v="ร้านที่4"/>
    <s v="ว***ย์"/>
    <s v="นนทบุรี"/>
    <s v="-"/>
    <s v=""/>
    <s v="15/10/2025 09:13"/>
    <s v="-"/>
    <s v="J&amp;T COD"/>
    <s v="Tiktok"/>
    <s v="จ่ายทีหลัง / COD"/>
    <s v=""/>
    <s v="765054512670"/>
    <s v="15/10/2025 09:13"/>
  </r>
  <r>
    <x v="1"/>
    <x v="1"/>
    <n v="50"/>
    <n v="6"/>
    <s v="FYF96"/>
    <n v="200"/>
    <n v="0"/>
    <s v="ร้านที่2"/>
    <s v="ด***"/>
    <s v="บึงกาฬ"/>
    <s v="-"/>
    <s v=""/>
    <s v="15/10/2025 09:07"/>
    <s v="-"/>
    <s v="J&amp;T COD"/>
    <s v="Tiktok"/>
    <s v="จ่ายทีหลัง / COD"/>
    <s v=""/>
    <s v="765091528622"/>
    <s v="15/10/2025 09:07"/>
  </r>
  <r>
    <x v="10"/>
    <x v="10"/>
    <n v="66.333333333333329"/>
    <n v="3"/>
    <s v="FYF95"/>
    <n v="240"/>
    <n v="0"/>
    <s v="ร้านที่1"/>
    <s v="ก******ุ"/>
    <s v="******าง ตำบลทุ่งขวาง อำเภอกำแพงแสน จังหวัดนครปฐม 73140"/>
    <s v="73140"/>
    <s v="47"/>
    <s v="15/10/2025 09:05"/>
    <s v="-"/>
    <s v="SPX Express"/>
    <s v="Shopee"/>
    <s v="shopee"/>
    <s v=""/>
    <s v="TH258048461332N"/>
    <s v="15/10/2025 09:04"/>
  </r>
  <r>
    <x v="2"/>
    <x v="2"/>
    <n v="66.666666666666671"/>
    <n v="3"/>
    <s v="FYF94"/>
    <n v="200"/>
    <n v="0"/>
    <s v="ร้านที่4"/>
    <s v="ว***ัทธ์ อ***จ"/>
    <s v="กรุงเทพฯ"/>
    <s v="-"/>
    <s v=""/>
    <s v="15/10/2025 09:04"/>
    <s v="-"/>
    <s v="J&amp;T Express"/>
    <s v="Tiktok"/>
    <s v="tiktok"/>
    <s v=""/>
    <s v="765049419680"/>
    <s v="15/10/2025 09:04"/>
  </r>
  <r>
    <x v="4"/>
    <x v="4"/>
    <n v="50"/>
    <n v="1"/>
    <s v="FYF94"/>
    <n v="200"/>
    <n v="0"/>
    <s v="ร้านที่4"/>
    <s v="ว***ัทธ์ อ***จ"/>
    <s v="กรุงเทพฯ"/>
    <s v="-"/>
    <s v=""/>
    <s v="15/10/2025 09:04"/>
    <s v="-"/>
    <s v="J&amp;T Express"/>
    <s v="Tiktok"/>
    <s v="tiktok"/>
    <s v=""/>
    <s v="765049419680"/>
    <s v="15/10/2025 09:04"/>
  </r>
  <r>
    <x v="5"/>
    <x v="5"/>
    <n v="50"/>
    <n v="1"/>
    <s v="FYF94"/>
    <n v="200"/>
    <n v="0"/>
    <s v="ร้านที่4"/>
    <s v="ว***ัทธ์ อ***จ"/>
    <s v="กรุงเทพฯ"/>
    <s v="-"/>
    <s v=""/>
    <s v="15/10/2025 09:04"/>
    <s v="-"/>
    <s v="J&amp;T Express"/>
    <s v="Tiktok"/>
    <s v="tiktok"/>
    <s v=""/>
    <s v="765049419680"/>
    <s v="15/10/2025 09:04"/>
  </r>
  <r>
    <x v="6"/>
    <x v="6"/>
    <n v="50"/>
    <n v="1"/>
    <s v="FYF94"/>
    <n v="200"/>
    <n v="0"/>
    <s v="ร้านที่4"/>
    <s v="ว***ัทธ์ อ***จ"/>
    <s v="กรุงเทพฯ"/>
    <s v="-"/>
    <s v=""/>
    <s v="15/10/2025 09:04"/>
    <s v="-"/>
    <s v="J&amp;T Express"/>
    <s v="Tiktok"/>
    <s v="tiktok"/>
    <s v=""/>
    <s v="765049419680"/>
    <s v="15/10/2025 09:04"/>
  </r>
  <r>
    <x v="4"/>
    <x v="4"/>
    <n v="50"/>
    <n v="1"/>
    <s v="FYF93"/>
    <n v="100"/>
    <n v="0"/>
    <s v="ร้านที่4"/>
    <s v="u***7602522558873"/>
    <s v="ชลบุรี"/>
    <s v="-"/>
    <s v=""/>
    <s v="15/10/2025 08:55"/>
    <s v="-"/>
    <s v="J&amp;T COD"/>
    <s v="Tiktok"/>
    <s v="จ่ายทีหลัง / COD"/>
    <s v=""/>
    <s v="765076025641"/>
    <s v="15/10/2025 08:55"/>
  </r>
  <r>
    <x v="5"/>
    <x v="5"/>
    <n v="50"/>
    <n v="1"/>
    <s v="FYF93"/>
    <n v="100"/>
    <n v="0"/>
    <s v="ร้านที่4"/>
    <s v="u***7602522558873"/>
    <s v="ชลบุรี"/>
    <s v="-"/>
    <s v=""/>
    <s v="15/10/2025 08:55"/>
    <s v="-"/>
    <s v="J&amp;T COD"/>
    <s v="Tiktok"/>
    <s v="จ่ายทีหลัง / COD"/>
    <s v=""/>
    <s v="765076025641"/>
    <s v="15/10/2025 08:55"/>
  </r>
  <r>
    <x v="6"/>
    <x v="6"/>
    <n v="50"/>
    <n v="1"/>
    <s v="FYF93"/>
    <n v="100"/>
    <n v="0"/>
    <s v="ร้านที่4"/>
    <s v="u***7602522558873"/>
    <s v="ชลบุรี"/>
    <s v="-"/>
    <s v=""/>
    <s v="15/10/2025 08:55"/>
    <s v="-"/>
    <s v="J&amp;T COD"/>
    <s v="Tiktok"/>
    <s v="จ่ายทีหลัง / COD"/>
    <s v=""/>
    <s v="765076025641"/>
    <s v="15/10/2025 08:55"/>
  </r>
  <r>
    <x v="4"/>
    <x v="4"/>
    <n v="50"/>
    <n v="1"/>
    <s v="FYF92"/>
    <n v="100"/>
    <n v="0"/>
    <s v="ร้านที่4"/>
    <s v="พ***ภา ล***สุรัติ"/>
    <s v="ปทุมธานี"/>
    <s v="-"/>
    <s v=""/>
    <s v="15/10/2025 08:45"/>
    <s v="-"/>
    <s v="J&amp;T COD"/>
    <s v="Tiktok"/>
    <s v="จ่ายทีหลัง / COD"/>
    <s v=""/>
    <s v="765087624641"/>
    <s v="15/10/2025 08:45"/>
  </r>
  <r>
    <x v="5"/>
    <x v="5"/>
    <n v="50"/>
    <n v="1"/>
    <s v="FYF92"/>
    <n v="100"/>
    <n v="0"/>
    <s v="ร้านที่4"/>
    <s v="พ***ภา ล***สุรัติ"/>
    <s v="ปทุมธานี"/>
    <s v="-"/>
    <s v=""/>
    <s v="15/10/2025 08:45"/>
    <s v="-"/>
    <s v="J&amp;T COD"/>
    <s v="Tiktok"/>
    <s v="จ่ายทีหลัง / COD"/>
    <s v=""/>
    <s v="765087624641"/>
    <s v="15/10/2025 08:45"/>
  </r>
  <r>
    <x v="6"/>
    <x v="6"/>
    <n v="50"/>
    <n v="1"/>
    <s v="FYF92"/>
    <n v="100"/>
    <n v="0"/>
    <s v="ร้านที่4"/>
    <s v="พ***ภา ล***สุรัติ"/>
    <s v="ปทุมธานี"/>
    <s v="-"/>
    <s v=""/>
    <s v="15/10/2025 08:45"/>
    <s v="-"/>
    <s v="J&amp;T COD"/>
    <s v="Tiktok"/>
    <s v="จ่ายทีหลัง / COD"/>
    <s v=""/>
    <s v="765087624641"/>
    <s v="15/10/2025 08:45"/>
  </r>
  <r>
    <x v="10"/>
    <x v="10"/>
    <n v="71"/>
    <n v="1"/>
    <s v="FYF91"/>
    <n v="284"/>
    <n v="0"/>
    <s v="ร้านที่1"/>
    <s v="เ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57"/>
    <s v="15/10/2025 08:45"/>
    <s v="-"/>
    <s v="SPX Express"/>
    <s v="Shopee"/>
    <s v="shopee"/>
    <s v=""/>
    <s v="TH255752353598X"/>
    <s v="15/10/2025 08:44"/>
  </r>
  <r>
    <x v="10"/>
    <x v="10"/>
    <n v="71"/>
    <n v="3"/>
    <s v="FYF91"/>
    <n v="284"/>
    <n v="0"/>
    <s v="ร้านที่1"/>
    <s v="เ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57"/>
    <s v="15/10/2025 08:45"/>
    <s v="-"/>
    <s v="SPX Express"/>
    <s v="Shopee"/>
    <s v="shopee"/>
    <s v=""/>
    <s v="TH255752353598X"/>
    <s v="15/10/2025 08:44"/>
  </r>
  <r>
    <x v="4"/>
    <x v="4"/>
    <n v="50"/>
    <n v="1"/>
    <s v="FYF90"/>
    <n v="100"/>
    <n v="0"/>
    <s v="ร้านที่4"/>
    <s v="u***2839238584316"/>
    <s v="กาญจนบุรี"/>
    <s v="-"/>
    <s v=""/>
    <s v="15/10/2025 08:43"/>
    <s v="-"/>
    <s v="J&amp;T COD"/>
    <s v="Tiktok"/>
    <s v="จ่ายทีหลัง / COD"/>
    <s v=""/>
    <s v="765004727631"/>
    <s v="15/10/2025 08:43"/>
  </r>
  <r>
    <x v="5"/>
    <x v="5"/>
    <n v="50"/>
    <n v="1"/>
    <s v="FYF90"/>
    <n v="100"/>
    <n v="0"/>
    <s v="ร้านที่4"/>
    <s v="u***2839238584316"/>
    <s v="กาญจนบุรี"/>
    <s v="-"/>
    <s v=""/>
    <s v="15/10/2025 08:43"/>
    <s v="-"/>
    <s v="J&amp;T COD"/>
    <s v="Tiktok"/>
    <s v="จ่ายทีหลัง / COD"/>
    <s v=""/>
    <s v="765004727631"/>
    <s v="15/10/2025 08:43"/>
  </r>
  <r>
    <x v="6"/>
    <x v="6"/>
    <n v="50"/>
    <n v="1"/>
    <s v="FYF90"/>
    <n v="100"/>
    <n v="0"/>
    <s v="ร้านที่4"/>
    <s v="u***2839238584316"/>
    <s v="กาญจนบุรี"/>
    <s v="-"/>
    <s v=""/>
    <s v="15/10/2025 08:43"/>
    <s v="-"/>
    <s v="J&amp;T COD"/>
    <s v="Tiktok"/>
    <s v="จ่ายทีหลัง / COD"/>
    <s v=""/>
    <s v="765004727631"/>
    <s v="15/10/2025 08:43"/>
  </r>
  <r>
    <x v="10"/>
    <x v="10"/>
    <n v="69.900000000000006"/>
    <n v="30"/>
    <s v="FYF89"/>
    <n v="2280"/>
    <n v="0"/>
    <s v="ร้านที่1"/>
    <s v="ช******ฐ"/>
    <s v="******อง จ.นครราชสีมา 30450 ตำบลหนองน้ำแดง อำเภอปากช่อง จังหวัดนครราชสีมา 30450"/>
    <s v="30450"/>
    <s v="92"/>
    <s v="15/10/2025 08:33"/>
    <s v="-"/>
    <s v="SPX Express"/>
    <s v="Shopee"/>
    <s v="shopee"/>
    <s v=""/>
    <s v="TH254711659881D"/>
    <s v="15/10/2025 08:33"/>
  </r>
  <r>
    <x v="1"/>
    <x v="1"/>
    <n v="65"/>
    <n v="9"/>
    <s v="FYF88"/>
    <n v="349"/>
    <n v="50"/>
    <s v="ร้านที่1"/>
    <s v="นวลน้อย ศรีวนิช"/>
    <s v="174  บ.จตุรภัทร  ซ.มหาดไทย122  ถ.ลาดพราว้   แขวงพลับพลา   เขตวังทองหลาง  ก.ท.ม.   10310_x000a_"/>
    <s v="10310"/>
    <s v="0818083682"/>
    <s v="15/10/2025 08:23"/>
    <s v="raweewan5499@gmail.com"/>
    <s v="EMS COD"/>
    <s v="facebook"/>
    <s v="จ่ายทีหลัง / COD"/>
    <s v=""/>
    <s v="WA035022678TH"/>
    <s v="15/10/2025 08:23"/>
  </r>
  <r>
    <x v="18"/>
    <x v="22"/>
    <n v="54"/>
    <n v="1"/>
    <s v="FYF87"/>
    <n v="191.18"/>
    <n v="7"/>
    <s v="ร้านที่1"/>
    <s v="เจริญจิตร ศรีวิเศษ"/>
    <s v="18/19 ฉัตรแก้ว 9 ซ.เนินพลับหวาน · หนองปรือ_x000a__x000a_บางละมุง/ Bang Lamungชลบุรี/ Chonburi_x000a_20150"/>
    <s v="20150"/>
    <s v="660869745781"/>
    <s v="15/10/2025 08:21"/>
    <s v="-"/>
    <s v="Kerry_dropoff"/>
    <s v="Lazada"/>
    <s v="lazada"/>
    <s v=""/>
    <s v="LEXPU0618441159"/>
    <s v="15/10/2025 08:21"/>
  </r>
  <r>
    <x v="17"/>
    <x v="21"/>
    <n v="55"/>
    <n v="1"/>
    <s v="FYF87"/>
    <n v="191.18"/>
    <n v="7"/>
    <s v="ร้านที่1"/>
    <s v="เจริญจิตร ศรีวิเศษ"/>
    <s v="18/19 ฉัตรแก้ว 9 ซ.เนินพลับหวาน · หนองปรือ_x000a__x000a_บางละมุง/ Bang Lamungชลบุรี/ Chonburi_x000a_20150"/>
    <s v="20150"/>
    <s v="660869745781"/>
    <s v="15/10/2025 08:21"/>
    <s v="-"/>
    <s v="Kerry_dropoff"/>
    <s v="Lazada"/>
    <s v="lazada"/>
    <s v=""/>
    <s v="LEXPU0618441159"/>
    <s v="15/10/2025 08:21"/>
  </r>
  <r>
    <x v="2"/>
    <x v="2"/>
    <n v="66.666666666666671"/>
    <n v="3"/>
    <s v="FYF87"/>
    <n v="191.18"/>
    <n v="7"/>
    <s v="ร้านที่1"/>
    <s v="เจริญจิตร ศรีวิเศษ"/>
    <s v="18/19 ฉัตรแก้ว 9 ซ.เนินพลับหวาน · หนองปรือ_x000a__x000a_บางละมุง/ Bang Lamungชลบุรี/ Chonburi_x000a_20150"/>
    <s v="20150"/>
    <s v="660869745781"/>
    <s v="15/10/2025 08:21"/>
    <s v="-"/>
    <s v="Kerry_dropoff"/>
    <s v="Lazada"/>
    <s v="lazada"/>
    <s v=""/>
    <s v="LEXPU0618441159"/>
    <s v="15/10/2025 08:21"/>
  </r>
  <r>
    <x v="9"/>
    <x v="9"/>
    <n v="66.666666666666671"/>
    <n v="3"/>
    <s v="FYF86"/>
    <n v="100"/>
    <n v="0"/>
    <s v="ร้านที่2"/>
    <s v="พ***รรค์"/>
    <s v="กรุงเทพฯ"/>
    <s v="-"/>
    <s v=""/>
    <s v="15/10/2025 08:07"/>
    <s v="-"/>
    <s v="J&amp;T COD"/>
    <s v="Tiktok"/>
    <s v="จ่ายทีหลัง / COD"/>
    <s v=""/>
    <s v="765016013672"/>
    <s v="15/10/2025 08:07"/>
  </r>
  <r>
    <x v="8"/>
    <x v="8"/>
    <n v="14"/>
    <n v="1"/>
    <s v="FYF85"/>
    <n v="14"/>
    <n v="0"/>
    <s v="ร้านที่1"/>
    <s v="ว****ร"/>
    <s v="******น ตำบลอู่ทอง ตำบลอู่ทอง อำเภออู่ทอง จังหวัดสุพรรณบุรี 72160"/>
    <s v="72160"/>
    <s v="23"/>
    <s v="15/10/2025 08:04"/>
    <s v="-"/>
    <s v="SPX Express"/>
    <s v="Shopee"/>
    <s v="shopee"/>
    <s v=""/>
    <s v="TH255787377413T"/>
    <s v="15/10/2025 08:04"/>
  </r>
  <r>
    <x v="9"/>
    <x v="9"/>
    <n v="66.666666666666671"/>
    <n v="3"/>
    <s v="FYF83"/>
    <n v="100"/>
    <n v="0"/>
    <s v="ร้านที่2"/>
    <s v="อ***พร ช***ำนา"/>
    <s v="บึงกาฬ"/>
    <s v="-"/>
    <s v=""/>
    <s v="15/10/2025 07:47"/>
    <s v="-"/>
    <s v="J&amp;T Express"/>
    <s v="Tiktok"/>
    <s v="tiktok"/>
    <s v=""/>
    <s v="765027811682"/>
    <s v="15/10/2025 07:47"/>
  </r>
  <r>
    <x v="7"/>
    <x v="7"/>
    <n v="12"/>
    <n v="10"/>
    <s v="FYF82"/>
    <n v="130"/>
    <n v="0"/>
    <s v="ร้านที่1"/>
    <s v="ศ******ต"/>
    <s v="****** 18 แขวงบางพลัด เขตบางพลัด จังหวัดกรุงเทพมหานคร 10700"/>
    <s v="10700"/>
    <s v="29"/>
    <s v="15/10/2025 08:16"/>
    <s v="-"/>
    <s v="SPX Express"/>
    <s v="Shopee"/>
    <s v="shopee"/>
    <s v=""/>
    <s v="TH251146095069T"/>
    <s v="15/10/2025 07:46"/>
  </r>
  <r>
    <x v="1"/>
    <x v="1"/>
    <n v="33.333333333333336"/>
    <n v="3"/>
    <s v="FYF81"/>
    <n v="100"/>
    <n v="0"/>
    <s v="ร้านที่2"/>
    <s v="พ***รรค์"/>
    <s v="สมุทรปราการ"/>
    <s v="-"/>
    <s v=""/>
    <s v="15/10/2025 07:36"/>
    <s v="-"/>
    <s v="Flash Express Thailand COD"/>
    <s v="Tiktok"/>
    <s v="จ่ายทีหลัง / COD"/>
    <s v=""/>
    <s v="THT020127ESV85Z"/>
    <s v="15/10/2025 07:36"/>
  </r>
  <r>
    <x v="4"/>
    <x v="4"/>
    <n v="50"/>
    <n v="1"/>
    <s v="FYF80"/>
    <n v="100"/>
    <n v="0"/>
    <s v="ร้านที่4"/>
    <s v="ส***ฒตรา เ***มบูรณ์"/>
    <s v="ร้อยเอ็ด"/>
    <s v="-"/>
    <s v=""/>
    <s v="15/10/2025 07:26"/>
    <s v="-"/>
    <s v="J&amp;T Express"/>
    <s v="Tiktok"/>
    <s v="tiktok"/>
    <s v=""/>
    <s v="765058221642"/>
    <s v="15/10/2025 07:26"/>
  </r>
  <r>
    <x v="5"/>
    <x v="5"/>
    <n v="50"/>
    <n v="1"/>
    <s v="FYF80"/>
    <n v="100"/>
    <n v="0"/>
    <s v="ร้านที่4"/>
    <s v="ส***ฒตรา เ***มบูรณ์"/>
    <s v="ร้อยเอ็ด"/>
    <s v="-"/>
    <s v=""/>
    <s v="15/10/2025 07:26"/>
    <s v="-"/>
    <s v="J&amp;T Express"/>
    <s v="Tiktok"/>
    <s v="tiktok"/>
    <s v=""/>
    <s v="765058221642"/>
    <s v="15/10/2025 07:26"/>
  </r>
  <r>
    <x v="6"/>
    <x v="6"/>
    <n v="50"/>
    <n v="1"/>
    <s v="FYF80"/>
    <n v="100"/>
    <n v="0"/>
    <s v="ร้านที่4"/>
    <s v="ส***ฒตรา เ***มบูรณ์"/>
    <s v="ร้อยเอ็ด"/>
    <s v="-"/>
    <s v=""/>
    <s v="15/10/2025 07:26"/>
    <s v="-"/>
    <s v="J&amp;T Express"/>
    <s v="Tiktok"/>
    <s v="tiktok"/>
    <s v=""/>
    <s v="765058221642"/>
    <s v="15/10/2025 07:26"/>
  </r>
  <r>
    <x v="1"/>
    <x v="1"/>
    <n v="50"/>
    <n v="6"/>
    <s v="FYF79"/>
    <n v="200"/>
    <n v="0"/>
    <s v="ร้านที่2"/>
    <s v="ส***ชราภรณ์ พ***กุลวงศ์"/>
    <s v="นครปฐม"/>
    <s v="-"/>
    <s v=""/>
    <s v="15/10/2025 07:25"/>
    <s v="-"/>
    <s v="J&amp;T COD"/>
    <s v="Tiktok"/>
    <s v="จ่ายทีหลัง / COD"/>
    <s v=""/>
    <s v="765025214693"/>
    <s v="15/10/2025 07:25"/>
  </r>
  <r>
    <x v="4"/>
    <x v="4"/>
    <n v="50"/>
    <n v="1"/>
    <s v="FYF78"/>
    <n v="100"/>
    <n v="0"/>
    <s v="ร้านที่4"/>
    <s v="อ***งษ์"/>
    <s v="ปทุมธานี"/>
    <s v="-"/>
    <s v=""/>
    <s v="15/10/2025 07:22"/>
    <s v="-"/>
    <s v="J&amp;T Express"/>
    <s v="Tiktok"/>
    <s v="tiktok"/>
    <s v=""/>
    <s v="765020025652"/>
    <s v="15/10/2025 07:21"/>
  </r>
  <r>
    <x v="5"/>
    <x v="5"/>
    <n v="50"/>
    <n v="1"/>
    <s v="FYF78"/>
    <n v="100"/>
    <n v="0"/>
    <s v="ร้านที่4"/>
    <s v="อ***งษ์"/>
    <s v="ปทุมธานี"/>
    <s v="-"/>
    <s v=""/>
    <s v="15/10/2025 07:22"/>
    <s v="-"/>
    <s v="J&amp;T Express"/>
    <s v="Tiktok"/>
    <s v="tiktok"/>
    <s v=""/>
    <s v="765020025652"/>
    <s v="15/10/2025 07:21"/>
  </r>
  <r>
    <x v="6"/>
    <x v="6"/>
    <n v="50"/>
    <n v="1"/>
    <s v="FYF78"/>
    <n v="100"/>
    <n v="0"/>
    <s v="ร้านที่4"/>
    <s v="อ***งษ์"/>
    <s v="ปทุมธานี"/>
    <s v="-"/>
    <s v=""/>
    <s v="15/10/2025 07:22"/>
    <s v="-"/>
    <s v="J&amp;T Express"/>
    <s v="Tiktok"/>
    <s v="tiktok"/>
    <s v=""/>
    <s v="765020025652"/>
    <s v="15/10/2025 07:21"/>
  </r>
  <r>
    <x v="4"/>
    <x v="4"/>
    <n v="50"/>
    <n v="1"/>
    <s v="FYF77"/>
    <n v="100"/>
    <n v="0"/>
    <s v="ร้านที่4"/>
    <s v="ต***้อ"/>
    <s v="กำแพงเพชร"/>
    <s v="-"/>
    <s v=""/>
    <s v="15/10/2025 07:09"/>
    <s v="-"/>
    <s v="J&amp;T COD"/>
    <s v="Tiktok"/>
    <s v="จ่ายทีหลัง / COD"/>
    <s v=""/>
    <s v="765094347522"/>
    <s v="15/10/2025 07:10"/>
  </r>
  <r>
    <x v="5"/>
    <x v="5"/>
    <n v="50"/>
    <n v="1"/>
    <s v="FYF77"/>
    <n v="100"/>
    <n v="0"/>
    <s v="ร้านที่4"/>
    <s v="ต***้อ"/>
    <s v="กำแพงเพชร"/>
    <s v="-"/>
    <s v=""/>
    <s v="15/10/2025 07:09"/>
    <s v="-"/>
    <s v="J&amp;T COD"/>
    <s v="Tiktok"/>
    <s v="จ่ายทีหลัง / COD"/>
    <s v=""/>
    <s v="765094347522"/>
    <s v="15/10/2025 07:10"/>
  </r>
  <r>
    <x v="6"/>
    <x v="6"/>
    <n v="50"/>
    <n v="1"/>
    <s v="FYF77"/>
    <n v="100"/>
    <n v="0"/>
    <s v="ร้านที่4"/>
    <s v="ต***้อ"/>
    <s v="กำแพงเพชร"/>
    <s v="-"/>
    <s v=""/>
    <s v="15/10/2025 07:09"/>
    <s v="-"/>
    <s v="J&amp;T COD"/>
    <s v="Tiktok"/>
    <s v="จ่ายทีหลัง / COD"/>
    <s v=""/>
    <s v="765094347522"/>
    <s v="15/10/2025 07:10"/>
  </r>
  <r>
    <x v="10"/>
    <x v="10"/>
    <n v="72"/>
    <n v="4"/>
    <s v="FYF76"/>
    <n v="576"/>
    <n v="0"/>
    <s v="ร้านที่1"/>
    <s v="o******i"/>
    <s v="******ับแว่นท็อปเจริญ หรือโทรอีกเบอร์ 0989646437 แขวงทวีวัฒนา เขตทวีวัฒนา จังหวัดกรุงเทพมหานคร 10170"/>
    <s v="10170"/>
    <s v="37"/>
    <s v="15/10/2025 07:05"/>
    <s v="-"/>
    <s v="SPX Express"/>
    <s v="Shopee"/>
    <s v="shopee"/>
    <s v=""/>
    <s v="TH254968331201F"/>
    <s v="15/10/2025 07:05"/>
  </r>
  <r>
    <x v="10"/>
    <x v="10"/>
    <n v="72"/>
    <n v="4"/>
    <s v="FYF76"/>
    <n v="576"/>
    <n v="0"/>
    <s v="ร้านที่1"/>
    <s v="o******i"/>
    <s v="******ับแว่นท็อปเจริญ หรือโทรอีกเบอร์ 0989646437 แขวงทวีวัฒนา เขตทวีวัฒนา จังหวัดกรุงเทพมหานคร 10170"/>
    <s v="10170"/>
    <s v="37"/>
    <s v="15/10/2025 07:05"/>
    <s v="-"/>
    <s v="SPX Express"/>
    <s v="Shopee"/>
    <s v="shopee"/>
    <s v=""/>
    <s v="TH254968331201F"/>
    <s v="15/10/2025 07:05"/>
  </r>
  <r>
    <x v="1"/>
    <x v="1"/>
    <n v="33.333333333333336"/>
    <n v="3"/>
    <s v="FYF75"/>
    <n v="100"/>
    <n v="0"/>
    <s v="ร้านที่2"/>
    <s v="ศ***ุธ"/>
    <s v="สมุทรปราการ"/>
    <s v="-"/>
    <s v=""/>
    <s v="15/10/2025 06:56"/>
    <s v="-"/>
    <s v="Flash Express Thailand COD"/>
    <s v="Tiktok"/>
    <s v="จ่ายทีหลัง / COD"/>
    <s v=""/>
    <s v="THT020327E39Z3Z"/>
    <s v="15/10/2025 06:56"/>
  </r>
  <r>
    <x v="2"/>
    <x v="2"/>
    <n v="66.666666666666671"/>
    <n v="3"/>
    <s v="FYF74"/>
    <n v="150"/>
    <n v="0"/>
    <s v="ร้านที่1"/>
    <s v="พ******น"/>
    <s v="******กท้อน ซอย 34/3, ตำบลสำนักท้อน, อำเภอบ้านฉาง ตำบลสำนักท้อน อำเภอบ้านฉาง จังหวัดระยอง 21130"/>
    <s v="21130"/>
    <s v="33"/>
    <s v="15/10/2025 07:24"/>
    <s v="-"/>
    <s v="SPX Express"/>
    <s v="Shopee"/>
    <s v="shopee"/>
    <s v=""/>
    <s v="TH255540726120S"/>
    <s v="15/10/2025 06:53"/>
  </r>
  <r>
    <x v="10"/>
    <x v="18"/>
    <n v="67.569999999999993"/>
    <n v="1"/>
    <s v="FYF73"/>
    <n v="74.569999999999993"/>
    <n v="7"/>
    <s v="ร้านที่1"/>
    <s v="แสงจันทร์.  มาระครอง"/>
    <s v="121หมู่7บ ดอนไร่. ตคึมใหญ่.  อ. เมือง. จ. อำนาจเจริญ · คึมใหญ่/ Khuem Yai_x000a__x000a_เมืองอำนาจเจริญ/ Mueang Amnat Charoenอำนาจเจริญ/ Amnat Charoen_x000a_37000"/>
    <s v="37000"/>
    <s v="660924374198"/>
    <s v="15/10/2025 06:25"/>
    <s v="-"/>
    <s v="Kerry_dropoff"/>
    <s v="Lazada"/>
    <s v="lazada"/>
    <s v=""/>
    <s v="LEXPU0618374669"/>
    <s v="15/10/2025 06:25"/>
  </r>
  <r>
    <x v="10"/>
    <x v="18"/>
    <n v="61.89"/>
    <n v="1"/>
    <s v="FYF72"/>
    <n v="211.65"/>
    <n v="26"/>
    <s v="ร้านที่1"/>
    <s v="สุชาติ พานิชภักดี"/>
    <s v="25/122  หมู่บ้านนันทวัน  ซอยพระราม 2 ซอย 82  ถนนพระราม 2  แขวงแสมดำ_x000a__x000a_บางขุนเทียน/ Bang Khun Thianกรุงเทพมหานคร/ Bangkok_x000a_10150"/>
    <s v="10150"/>
    <s v="660815543775"/>
    <s v="15/10/2025 06:24"/>
    <s v="-"/>
    <s v="Kerry_dropoff"/>
    <s v="Lazada"/>
    <s v="lazada"/>
    <s v=""/>
    <s v="LEXPU0618374330"/>
    <s v="15/10/2025 06:24"/>
  </r>
  <r>
    <x v="10"/>
    <x v="18"/>
    <n v="61.88"/>
    <n v="2"/>
    <s v="FYF72"/>
    <n v="211.65"/>
    <n v="26"/>
    <s v="ร้านที่1"/>
    <s v="สุชาติ พานิชภักดี"/>
    <s v="25/122  หมู่บ้านนันทวัน  ซอยพระราม 2 ซอย 82  ถนนพระราม 2  แขวงแสมดำ_x000a__x000a_บางขุนเทียน/ Bang Khun Thianกรุงเทพมหานคร/ Bangkok_x000a_10150"/>
    <s v="10150"/>
    <s v="660815543775"/>
    <s v="15/10/2025 06:24"/>
    <s v="-"/>
    <s v="Kerry_dropoff"/>
    <s v="Lazada"/>
    <s v="lazada"/>
    <s v=""/>
    <s v="LEXPU0618374330"/>
    <s v="15/10/2025 06:24"/>
  </r>
  <r>
    <x v="4"/>
    <x v="4"/>
    <n v="50"/>
    <n v="1"/>
    <s v="FYF71"/>
    <n v="100"/>
    <n v="0"/>
    <s v="ร้านที่4"/>
    <s v="ภ***ศิรื พ***วนนอก"/>
    <s v="สมุทรสาคร"/>
    <s v="-"/>
    <s v=""/>
    <s v="15/10/2025 05:58"/>
    <s v="-"/>
    <s v="J&amp;T COD"/>
    <s v="Tiktok"/>
    <s v="จ่ายทีหลัง / COD"/>
    <s v=""/>
    <s v="765072445524"/>
    <s v="15/10/2025 05:58"/>
  </r>
  <r>
    <x v="5"/>
    <x v="5"/>
    <n v="50"/>
    <n v="1"/>
    <s v="FYF71"/>
    <n v="100"/>
    <n v="0"/>
    <s v="ร้านที่4"/>
    <s v="ภ***ศิรื พ***วนนอก"/>
    <s v="สมุทรสาคร"/>
    <s v="-"/>
    <s v=""/>
    <s v="15/10/2025 05:58"/>
    <s v="-"/>
    <s v="J&amp;T COD"/>
    <s v="Tiktok"/>
    <s v="จ่ายทีหลัง / COD"/>
    <s v=""/>
    <s v="765072445524"/>
    <s v="15/10/2025 05:58"/>
  </r>
  <r>
    <x v="6"/>
    <x v="6"/>
    <n v="50"/>
    <n v="1"/>
    <s v="FYF71"/>
    <n v="100"/>
    <n v="0"/>
    <s v="ร้านที่4"/>
    <s v="ภ***ศิรื พ***วนนอก"/>
    <s v="สมุทรสาคร"/>
    <s v="-"/>
    <s v=""/>
    <s v="15/10/2025 05:58"/>
    <s v="-"/>
    <s v="J&amp;T COD"/>
    <s v="Tiktok"/>
    <s v="จ่ายทีหลัง / COD"/>
    <s v=""/>
    <s v="765072445524"/>
    <s v="15/10/2025 05:58"/>
  </r>
  <r>
    <x v="4"/>
    <x v="4"/>
    <n v="50"/>
    <n v="1"/>
    <s v="FYF70"/>
    <n v="138"/>
    <n v="38"/>
    <s v="ร้านที่4"/>
    <s v="น***าวชโนทัย พ***ัญญะ"/>
    <s v="ชลบุรี"/>
    <s v="-"/>
    <s v=""/>
    <s v="15/10/2025 05:56"/>
    <s v="-"/>
    <s v="J&amp;T Express"/>
    <s v="Tiktok"/>
    <s v="tiktok"/>
    <s v=""/>
    <s v="765073140521"/>
    <s v="15/10/2025 05:56"/>
  </r>
  <r>
    <x v="5"/>
    <x v="5"/>
    <n v="50"/>
    <n v="1"/>
    <s v="FYF70"/>
    <n v="138"/>
    <n v="38"/>
    <s v="ร้านที่4"/>
    <s v="น***าวชโนทัย พ***ัญญะ"/>
    <s v="ชลบุรี"/>
    <s v="-"/>
    <s v=""/>
    <s v="15/10/2025 05:56"/>
    <s v="-"/>
    <s v="J&amp;T Express"/>
    <s v="Tiktok"/>
    <s v="tiktok"/>
    <s v=""/>
    <s v="765073140521"/>
    <s v="15/10/2025 05:56"/>
  </r>
  <r>
    <x v="6"/>
    <x v="6"/>
    <n v="50"/>
    <n v="1"/>
    <s v="FYF70"/>
    <n v="138"/>
    <n v="38"/>
    <s v="ร้านที่4"/>
    <s v="น***าวชโนทัย พ***ัญญะ"/>
    <s v="ชลบุรี"/>
    <s v="-"/>
    <s v=""/>
    <s v="15/10/2025 05:56"/>
    <s v="-"/>
    <s v="J&amp;T Express"/>
    <s v="Tiktok"/>
    <s v="tiktok"/>
    <s v=""/>
    <s v="765073140521"/>
    <s v="15/10/2025 05:56"/>
  </r>
  <r>
    <x v="4"/>
    <x v="4"/>
    <n v="50"/>
    <n v="1"/>
    <s v="FYF69"/>
    <n v="100"/>
    <n v="0"/>
    <s v="ร้านที่4"/>
    <s v="ส***จน์ ไ***า "/>
    <s v="ชลบุรี"/>
    <s v="-"/>
    <s v=""/>
    <s v="15/10/2025 05:48"/>
    <s v="-"/>
    <s v="J&amp;T Express"/>
    <s v="Tiktok"/>
    <s v="tiktok"/>
    <s v=""/>
    <s v="765077832595"/>
    <s v="15/10/2025 05:47"/>
  </r>
  <r>
    <x v="5"/>
    <x v="5"/>
    <n v="50"/>
    <n v="1"/>
    <s v="FYF69"/>
    <n v="100"/>
    <n v="0"/>
    <s v="ร้านที่4"/>
    <s v="ส***จน์ ไ***า "/>
    <s v="ชลบุรี"/>
    <s v="-"/>
    <s v=""/>
    <s v="15/10/2025 05:48"/>
    <s v="-"/>
    <s v="J&amp;T Express"/>
    <s v="Tiktok"/>
    <s v="tiktok"/>
    <s v=""/>
    <s v="765077832595"/>
    <s v="15/10/2025 05:47"/>
  </r>
  <r>
    <x v="6"/>
    <x v="6"/>
    <n v="50"/>
    <n v="1"/>
    <s v="FYF69"/>
    <n v="100"/>
    <n v="0"/>
    <s v="ร้านที่4"/>
    <s v="ส***จน์ ไ***า "/>
    <s v="ชลบุรี"/>
    <s v="-"/>
    <s v=""/>
    <s v="15/10/2025 05:48"/>
    <s v="-"/>
    <s v="J&amp;T Express"/>
    <s v="Tiktok"/>
    <s v="tiktok"/>
    <s v=""/>
    <s v="765077832595"/>
    <s v="15/10/2025 05:47"/>
  </r>
  <r>
    <x v="19"/>
    <x v="3"/>
    <n v="68.8"/>
    <n v="1"/>
    <s v="FYF68"/>
    <n v="206.42"/>
    <n v="0"/>
    <s v="ร้านที่1"/>
    <s v="สลิลทิพย์  สินธุสนธิชาติ"/>
    <s v="78/31  ม.เดอะแพลนท์ฉลองกรุง ถนนฉลองกรุง แขวงลำผักชี · ลำผักชี/ Lam Phak Chi_x000a__x000a_หนองจอก/ Nong Chokกรุงเทพมหานคร/ Bangkok_x000a_10530"/>
    <s v="10530"/>
    <s v="660993944651"/>
    <s v="15/10/2025 05:47"/>
    <s v="-"/>
    <s v="Kerry_dropoff"/>
    <s v="Lazada"/>
    <s v="lazada"/>
    <s v=""/>
    <s v="LEXPU0618373587"/>
    <s v="15/10/2025 05:47"/>
  </r>
  <r>
    <x v="19"/>
    <x v="3"/>
    <n v="68.81"/>
    <n v="2"/>
    <s v="FYF68"/>
    <n v="206.42"/>
    <n v="0"/>
    <s v="ร้านที่1"/>
    <s v="สลิลทิพย์  สินธุสนธิชาติ"/>
    <s v="78/31  ม.เดอะแพลนท์ฉลองกรุง ถนนฉลองกรุง แขวงลำผักชี · ลำผักชี/ Lam Phak Chi_x000a__x000a_หนองจอก/ Nong Chokกรุงเทพมหานคร/ Bangkok_x000a_10530"/>
    <s v="10530"/>
    <s v="660993944651"/>
    <s v="15/10/2025 05:47"/>
    <s v="-"/>
    <s v="Kerry_dropoff"/>
    <s v="Lazada"/>
    <s v="lazada"/>
    <s v=""/>
    <s v="LEXPU0618373587"/>
    <s v="15/10/2025 05:47"/>
  </r>
  <r>
    <x v="10"/>
    <x v="10"/>
    <n v="66.333333333333329"/>
    <n v="3"/>
    <s v="FYF67"/>
    <n v="240"/>
    <n v="0"/>
    <s v="ร้านที่1"/>
    <s v="ย******ย"/>
    <s v="******ห์บุรี ตำบลบางมัญ อำเภอเมืองสิงห์บุรี จังหวัดสิงห์บุรี 16000"/>
    <s v="16000"/>
    <s v="19"/>
    <s v="15/10/2025 06:14"/>
    <s v="-"/>
    <s v="SPX Express"/>
    <s v="Shopee"/>
    <s v="shopee"/>
    <s v=""/>
    <s v="TH2550589427924"/>
    <s v="15/10/2025 05:44"/>
  </r>
  <r>
    <x v="4"/>
    <x v="4"/>
    <n v="50"/>
    <n v="1"/>
    <s v="FYF66"/>
    <n v="100"/>
    <n v="0"/>
    <s v="ร้านที่4"/>
    <s v="ศ***​กานดา​"/>
    <s v="สมุทรปราการ"/>
    <s v="-"/>
    <s v=""/>
    <s v="15/10/2025 05:42"/>
    <s v="-"/>
    <s v="Flash Express Thailand COD"/>
    <s v="Tiktok"/>
    <s v="จ่ายทีหลัง / COD"/>
    <s v=""/>
    <s v="THT020327D3Z32Z"/>
    <s v="15/10/2025 05:42"/>
  </r>
  <r>
    <x v="5"/>
    <x v="5"/>
    <n v="50"/>
    <n v="1"/>
    <s v="FYF66"/>
    <n v="100"/>
    <n v="0"/>
    <s v="ร้านที่4"/>
    <s v="ศ***​กานดา​"/>
    <s v="สมุทรปราการ"/>
    <s v="-"/>
    <s v=""/>
    <s v="15/10/2025 05:42"/>
    <s v="-"/>
    <s v="Flash Express Thailand COD"/>
    <s v="Tiktok"/>
    <s v="จ่ายทีหลัง / COD"/>
    <s v=""/>
    <s v="THT020327D3Z32Z"/>
    <s v="15/10/2025 05:42"/>
  </r>
  <r>
    <x v="6"/>
    <x v="6"/>
    <n v="50"/>
    <n v="1"/>
    <s v="FYF66"/>
    <n v="100"/>
    <n v="0"/>
    <s v="ร้านที่4"/>
    <s v="ศ***​กานดา​"/>
    <s v="สมุทรปราการ"/>
    <s v="-"/>
    <s v=""/>
    <s v="15/10/2025 05:42"/>
    <s v="-"/>
    <s v="Flash Express Thailand COD"/>
    <s v="Tiktok"/>
    <s v="จ่ายทีหลัง / COD"/>
    <s v=""/>
    <s v="THT020327D3Z32Z"/>
    <s v="15/10/2025 05:42"/>
  </r>
  <r>
    <x v="9"/>
    <x v="9"/>
    <n v="66.666666666666671"/>
    <n v="3"/>
    <s v="FYF65"/>
    <n v="100"/>
    <n v="0"/>
    <s v="ร้านที่2"/>
    <s v="บ***ี่กอบชัย ห***ง"/>
    <s v="กรุงเทพฯ"/>
    <s v="-"/>
    <s v=""/>
    <s v="15/10/2025 05:31"/>
    <s v="-"/>
    <s v="J&amp;T COD"/>
    <s v="Tiktok"/>
    <s v="จ่ายทีหลัง / COD"/>
    <s v=""/>
    <s v="765019386515"/>
    <s v="15/10/2025 05:31"/>
  </r>
  <r>
    <x v="9"/>
    <x v="9"/>
    <n v="66.666666666666671"/>
    <n v="3"/>
    <s v="FYF64"/>
    <n v="100"/>
    <n v="0"/>
    <s v="ร้านที่2"/>
    <s v="พ***วรรณ"/>
    <s v="กรุงเทพฯ"/>
    <s v="-"/>
    <s v=""/>
    <s v="15/10/2025 05:14"/>
    <s v="-"/>
    <s v="J&amp;T COD"/>
    <s v="Tiktok"/>
    <s v="จ่ายทีหลัง / COD"/>
    <s v=""/>
    <s v="765087187546"/>
    <s v="15/10/2025 05:14"/>
  </r>
  <r>
    <x v="1"/>
    <x v="1"/>
    <n v="33.333333333333336"/>
    <n v="6"/>
    <s v="FYF62"/>
    <n v="200"/>
    <n v="0"/>
    <s v="ร้านที่2"/>
    <s v="ม***นิการณ์ บ***า"/>
    <s v="มหาสารคาม"/>
    <s v="-"/>
    <s v=""/>
    <s v="15/10/2025 05:09"/>
    <s v="-"/>
    <s v="J&amp;T Express"/>
    <s v="Tiktok"/>
    <s v="tiktok"/>
    <s v=""/>
    <s v="765003819580"/>
    <s v="15/10/2025 05:08"/>
  </r>
  <r>
    <x v="1"/>
    <x v="1"/>
    <n v="33.333333333333336"/>
    <n v="3"/>
    <s v="FYF61"/>
    <n v="100"/>
    <n v="0"/>
    <s v="ร้านที่2"/>
    <s v="ก***ิการ์ พ***วัสดิ์"/>
    <s v="นครสวรรค์"/>
    <s v="-"/>
    <s v=""/>
    <s v="15/10/2025 05:00"/>
    <s v="-"/>
    <s v="J&amp;T COD"/>
    <s v="Tiktok"/>
    <s v="จ่ายทีหลัง / COD"/>
    <s v=""/>
    <s v="765004930572"/>
    <s v="15/10/2025 05:00"/>
  </r>
  <r>
    <x v="1"/>
    <x v="1"/>
    <n v="33.333333333333336"/>
    <n v="3"/>
    <s v="FYF60"/>
    <n v="100"/>
    <n v="0"/>
    <s v="ร้านที่2"/>
    <s v="u***9277307558008วิชัยวิวัฒนเวช 3 ซ***าทร 1* แ** 1* แ***ยานนาวาเ"/>
    <s v="Bangkok"/>
    <s v="-"/>
    <s v=""/>
    <s v="15/10/2025 04:55"/>
    <s v="-"/>
    <s v="J&amp;T COD"/>
    <s v="Tiktok"/>
    <s v="จ่ายทีหลัง / COD"/>
    <s v=""/>
    <s v="765001235574"/>
    <s v="15/10/2025 04:55"/>
  </r>
  <r>
    <x v="4"/>
    <x v="4"/>
    <n v="50"/>
    <n v="2"/>
    <s v="FYF59"/>
    <n v="200"/>
    <n v="0"/>
    <s v="ร้านที่4"/>
    <s v="ก***พร เ***อนภาพร"/>
    <s v="สมุทรสาคร"/>
    <s v="-"/>
    <s v=""/>
    <s v="15/10/2025 04:37"/>
    <s v="-"/>
    <s v="J&amp;T COD"/>
    <s v="Tiktok"/>
    <s v="จ่ายทีหลัง / COD"/>
    <s v=""/>
    <s v="765026227593"/>
    <s v="15/10/2025 04:37"/>
  </r>
  <r>
    <x v="5"/>
    <x v="5"/>
    <n v="50"/>
    <n v="2"/>
    <s v="FYF59"/>
    <n v="200"/>
    <n v="0"/>
    <s v="ร้านที่4"/>
    <s v="ก***พร เ***อนภาพร"/>
    <s v="สมุทรสาคร"/>
    <s v="-"/>
    <s v=""/>
    <s v="15/10/2025 04:37"/>
    <s v="-"/>
    <s v="J&amp;T COD"/>
    <s v="Tiktok"/>
    <s v="จ่ายทีหลัง / COD"/>
    <s v=""/>
    <s v="765026227593"/>
    <s v="15/10/2025 04:37"/>
  </r>
  <r>
    <x v="6"/>
    <x v="6"/>
    <n v="50"/>
    <n v="2"/>
    <s v="FYF59"/>
    <n v="200"/>
    <n v="0"/>
    <s v="ร้านที่4"/>
    <s v="ก***พร เ***อนภาพร"/>
    <s v="สมุทรสาคร"/>
    <s v="-"/>
    <s v=""/>
    <s v="15/10/2025 04:37"/>
    <s v="-"/>
    <s v="J&amp;T COD"/>
    <s v="Tiktok"/>
    <s v="จ่ายทีหลัง / COD"/>
    <s v=""/>
    <s v="765026227593"/>
    <s v="15/10/2025 04:37"/>
  </r>
  <r>
    <x v="4"/>
    <x v="4"/>
    <n v="50"/>
    <n v="2"/>
    <s v="FYF58"/>
    <n v="200"/>
    <n v="0"/>
    <s v="ร้านที่4"/>
    <s v="บ***ู เ***ญศิริ"/>
    <s v="ชลบุรี"/>
    <s v="-"/>
    <s v=""/>
    <s v="15/10/2025 04:14"/>
    <s v="-"/>
    <s v="J&amp;T COD"/>
    <s v="Tiktok"/>
    <s v="จ่ายทีหลัง / COD"/>
    <s v=""/>
    <s v="765000020606"/>
    <s v="15/10/2025 04:20"/>
  </r>
  <r>
    <x v="5"/>
    <x v="5"/>
    <n v="50"/>
    <n v="2"/>
    <s v="FYF58"/>
    <n v="200"/>
    <n v="0"/>
    <s v="ร้านที่4"/>
    <s v="บ***ู เ***ญศิริ"/>
    <s v="ชลบุรี"/>
    <s v="-"/>
    <s v=""/>
    <s v="15/10/2025 04:14"/>
    <s v="-"/>
    <s v="J&amp;T COD"/>
    <s v="Tiktok"/>
    <s v="จ่ายทีหลัง / COD"/>
    <s v=""/>
    <s v="765000020606"/>
    <s v="15/10/2025 04:20"/>
  </r>
  <r>
    <x v="6"/>
    <x v="6"/>
    <n v="50"/>
    <n v="2"/>
    <s v="FYF58"/>
    <n v="200"/>
    <n v="0"/>
    <s v="ร้านที่4"/>
    <s v="บ***ู เ***ญศิริ"/>
    <s v="ชลบุรี"/>
    <s v="-"/>
    <s v=""/>
    <s v="15/10/2025 04:14"/>
    <s v="-"/>
    <s v="J&amp;T COD"/>
    <s v="Tiktok"/>
    <s v="จ่ายทีหลัง / COD"/>
    <s v=""/>
    <s v="765000020606"/>
    <s v="15/10/2025 04:20"/>
  </r>
  <r>
    <x v="4"/>
    <x v="4"/>
    <n v="50"/>
    <n v="1"/>
    <s v="FYF56"/>
    <n v="100"/>
    <n v="0"/>
    <s v="ร้านที่4"/>
    <s v="พ***พาพร  ค***าท"/>
    <s v="สกลนคร"/>
    <s v="-"/>
    <s v=""/>
    <s v="15/10/2025 03:09"/>
    <s v="-"/>
    <s v="J&amp;T Express"/>
    <s v="Tiktok"/>
    <s v="tiktok"/>
    <s v=""/>
    <s v="765090349531"/>
    <s v="15/10/2025 03:08"/>
  </r>
  <r>
    <x v="5"/>
    <x v="5"/>
    <n v="50"/>
    <n v="1"/>
    <s v="FYF56"/>
    <n v="100"/>
    <n v="0"/>
    <s v="ร้านที่4"/>
    <s v="พ***พาพร  ค***าท"/>
    <s v="สกลนคร"/>
    <s v="-"/>
    <s v=""/>
    <s v="15/10/2025 03:09"/>
    <s v="-"/>
    <s v="J&amp;T Express"/>
    <s v="Tiktok"/>
    <s v="tiktok"/>
    <s v=""/>
    <s v="765090349531"/>
    <s v="15/10/2025 03:08"/>
  </r>
  <r>
    <x v="6"/>
    <x v="6"/>
    <n v="50"/>
    <n v="1"/>
    <s v="FYF56"/>
    <n v="100"/>
    <n v="0"/>
    <s v="ร้านที่4"/>
    <s v="พ***พาพร  ค***าท"/>
    <s v="สกลนคร"/>
    <s v="-"/>
    <s v=""/>
    <s v="15/10/2025 03:09"/>
    <s v="-"/>
    <s v="J&amp;T Express"/>
    <s v="Tiktok"/>
    <s v="tiktok"/>
    <s v=""/>
    <s v="765090349531"/>
    <s v="15/10/2025 03:08"/>
  </r>
  <r>
    <x v="1"/>
    <x v="1"/>
    <n v="33.333333333333336"/>
    <n v="3"/>
    <s v="FYF55"/>
    <n v="100"/>
    <n v="0"/>
    <s v="ร้านที่2"/>
    <s v="ส***มล โ***ศิลปศาสตร์"/>
    <s v="มหาสารคาม"/>
    <s v="-"/>
    <s v=""/>
    <s v="15/10/2025 03:04"/>
    <s v="-"/>
    <s v="J&amp;T COD"/>
    <s v="Tiktok"/>
    <s v="จ่ายทีหลัง / COD"/>
    <s v=""/>
    <s v="765075533574"/>
    <s v="15/10/2025 03:04"/>
  </r>
  <r>
    <x v="4"/>
    <x v="4"/>
    <n v="50"/>
    <n v="1"/>
    <s v="FYF54"/>
    <n v="100"/>
    <n v="0"/>
    <s v="ร้านที่4"/>
    <s v="พ***ชร พ***คล้าย"/>
    <s v="กรุงเทพฯ"/>
    <s v="-"/>
    <s v=""/>
    <s v="15/10/2025 03:04"/>
    <s v="-"/>
    <s v="J&amp;T Express"/>
    <s v="Tiktok"/>
    <s v="tiktok"/>
    <s v=""/>
    <s v="765095444525"/>
    <s v="15/10/2025 03:03"/>
  </r>
  <r>
    <x v="5"/>
    <x v="5"/>
    <n v="50"/>
    <n v="1"/>
    <s v="FYF54"/>
    <n v="100"/>
    <n v="0"/>
    <s v="ร้านที่4"/>
    <s v="พ***ชร พ***คล้าย"/>
    <s v="กรุงเทพฯ"/>
    <s v="-"/>
    <s v=""/>
    <s v="15/10/2025 03:04"/>
    <s v="-"/>
    <s v="J&amp;T Express"/>
    <s v="Tiktok"/>
    <s v="tiktok"/>
    <s v=""/>
    <s v="765095444525"/>
    <s v="15/10/2025 03:03"/>
  </r>
  <r>
    <x v="6"/>
    <x v="6"/>
    <n v="50"/>
    <n v="1"/>
    <s v="FYF54"/>
    <n v="100"/>
    <n v="0"/>
    <s v="ร้านที่4"/>
    <s v="พ***ชร พ***คล้าย"/>
    <s v="กรุงเทพฯ"/>
    <s v="-"/>
    <s v=""/>
    <s v="15/10/2025 03:04"/>
    <s v="-"/>
    <s v="J&amp;T Express"/>
    <s v="Tiktok"/>
    <s v="tiktok"/>
    <s v=""/>
    <s v="765095444525"/>
    <s v="15/10/2025 03:03"/>
  </r>
  <r>
    <x v="10"/>
    <x v="10"/>
    <n v="79"/>
    <n v="1"/>
    <s v="FYF53"/>
    <n v="79"/>
    <n v="0"/>
    <s v="ร้านที่1"/>
    <s v="จ****า"/>
    <s v="******า ตำบลทุ่งหว้า อำเภอทุ่งหว้า จังหวัดสตูล 91120"/>
    <s v="91120"/>
    <s v="47"/>
    <s v="15/10/2025 03:30"/>
    <s v="-"/>
    <s v="SPX Express"/>
    <s v="Shopee"/>
    <s v="shopee"/>
    <s v=""/>
    <s v="TH256777426267E"/>
    <s v="15/10/2025 03:00"/>
  </r>
  <r>
    <x v="1"/>
    <x v="1"/>
    <n v="50"/>
    <n v="6"/>
    <s v="FYF52"/>
    <n v="200"/>
    <n v="0"/>
    <s v="ร้านที่2"/>
    <s v="ท***ัตน์ดารา. พ***อม"/>
    <s v="นนทบุรี"/>
    <s v="-"/>
    <s v=""/>
    <s v="15/10/2025 02:25"/>
    <s v="-"/>
    <s v="J&amp;T COD"/>
    <s v="Tiktok"/>
    <s v="จ่ายทีหลัง / COD"/>
    <s v=""/>
    <s v="765044918584"/>
    <s v="15/10/2025 02:25"/>
  </r>
  <r>
    <x v="1"/>
    <x v="1"/>
    <n v="33.333333333333336"/>
    <n v="3"/>
    <s v="FYF51"/>
    <n v="100"/>
    <n v="0"/>
    <s v="ร้านที่2"/>
    <s v="T***ipong P***ipon"/>
    <s v="สุราษฎร์ธานี"/>
    <s v="-"/>
    <s v=""/>
    <s v="15/10/2025 05:27"/>
    <s v="-"/>
    <s v="J&amp;T Express"/>
    <s v="Tiktok"/>
    <s v="tiktok"/>
    <s v=""/>
    <s v="765024638571"/>
    <s v="15/10/2025 02:16"/>
  </r>
  <r>
    <x v="1"/>
    <x v="1"/>
    <n v="33.333333333333336"/>
    <n v="6"/>
    <s v="FYF50"/>
    <n v="200"/>
    <n v="0"/>
    <s v="ร้านที่2"/>
    <s v="แ***ีม"/>
    <s v="อุบลราชธานี"/>
    <s v="-"/>
    <s v=""/>
    <s v="15/10/2025 02:15"/>
    <s v="-"/>
    <s v="J&amp;T Express"/>
    <s v="Tiktok"/>
    <s v="tiktok"/>
    <s v=""/>
    <s v="765080110594"/>
    <s v="15/10/2025 02:15"/>
  </r>
  <r>
    <x v="4"/>
    <x v="4"/>
    <n v="50"/>
    <n v="1"/>
    <s v="FYF49"/>
    <n v="100"/>
    <n v="0"/>
    <s v="ร้านที่4"/>
    <s v="ส***ิกานต์ ก***งค์"/>
    <s v="สงขลา"/>
    <s v="-"/>
    <s v=""/>
    <s v="15/10/2025 01:57"/>
    <s v="-"/>
    <s v="J&amp;T COD"/>
    <s v="Tiktok"/>
    <s v="จ่ายทีหลัง / COD"/>
    <s v=""/>
    <s v="765072845530"/>
    <s v="15/10/2025 01:57"/>
  </r>
  <r>
    <x v="5"/>
    <x v="5"/>
    <n v="50"/>
    <n v="1"/>
    <s v="FYF49"/>
    <n v="100"/>
    <n v="0"/>
    <s v="ร้านที่4"/>
    <s v="ส***ิกานต์ ก***งค์"/>
    <s v="สงขลา"/>
    <s v="-"/>
    <s v=""/>
    <s v="15/10/2025 01:57"/>
    <s v="-"/>
    <s v="J&amp;T COD"/>
    <s v="Tiktok"/>
    <s v="จ่ายทีหลัง / COD"/>
    <s v=""/>
    <s v="765072845530"/>
    <s v="15/10/2025 01:57"/>
  </r>
  <r>
    <x v="6"/>
    <x v="6"/>
    <n v="50"/>
    <n v="1"/>
    <s v="FYF49"/>
    <n v="100"/>
    <n v="0"/>
    <s v="ร้านที่4"/>
    <s v="ส***ิกานต์ ก***งค์"/>
    <s v="สงขลา"/>
    <s v="-"/>
    <s v=""/>
    <s v="15/10/2025 01:57"/>
    <s v="-"/>
    <s v="J&amp;T COD"/>
    <s v="Tiktok"/>
    <s v="จ่ายทีหลัง / COD"/>
    <s v=""/>
    <s v="765072845530"/>
    <s v="15/10/2025 01:57"/>
  </r>
  <r>
    <x v="1"/>
    <x v="1"/>
    <n v="33.333333333333336"/>
    <n v="3"/>
    <s v="FYF46"/>
    <n v="100"/>
    <n v="0"/>
    <s v="ร้านที่2"/>
    <s v="ณ***าภรณณ์ ก***เกศ"/>
    <s v="เทศบาลเมืองบุรีรัมย์"/>
    <s v="-"/>
    <s v=""/>
    <s v="15/10/2025 00:55"/>
    <s v="-"/>
    <s v="J&amp;T COD"/>
    <s v="Tiktok"/>
    <s v="จ่ายทีหลัง / COD"/>
    <s v=""/>
    <s v="765068737576"/>
    <s v="15/10/2025 00:55"/>
  </r>
  <r>
    <x v="10"/>
    <x v="18"/>
    <n v="56.56"/>
    <n v="1"/>
    <s v="FYF45"/>
    <n v="56.56"/>
    <n v="0"/>
    <s v="ร้านที่1"/>
    <s v="สวัสดิ์ ต๋าไหล"/>
    <s v="895 ม.7 บ้านหมอสวัสดิ์( เยื้องโรงฆ่าสัตว์ กำแพงสีส้ม ประตูสแตนเลส) · หนองม่วง/ Nong Muang_x000a__x000a_หนองม่วง/ Nong Muangลพบุรี/ Lopburi_x000a_15170"/>
    <s v="15170"/>
    <s v="660898055159"/>
    <s v="15/10/2025 00:52"/>
    <s v="-"/>
    <s v="Kerry_dropoff"/>
    <s v="Lazada"/>
    <s v="lazada"/>
    <s v=""/>
    <s v="TH07117VJ92U4A"/>
    <s v="15/10/2025 00:52"/>
  </r>
  <r>
    <x v="4"/>
    <x v="4"/>
    <n v="50"/>
    <n v="1"/>
    <s v="FYF44"/>
    <n v="100"/>
    <n v="0"/>
    <s v="ร้านที่4"/>
    <s v="d***um"/>
    <s v="หนองคาย"/>
    <s v="-"/>
    <s v=""/>
    <s v="15/10/2025 00:46"/>
    <s v="-"/>
    <s v="J&amp;T COD"/>
    <s v="Tiktok"/>
    <s v="จ่ายทีหลัง / COD"/>
    <s v=""/>
    <s v="765008247522"/>
    <s v="15/10/2025 00:46"/>
  </r>
  <r>
    <x v="5"/>
    <x v="5"/>
    <n v="50"/>
    <n v="1"/>
    <s v="FYF44"/>
    <n v="100"/>
    <n v="0"/>
    <s v="ร้านที่4"/>
    <s v="d***um"/>
    <s v="หนองคาย"/>
    <s v="-"/>
    <s v=""/>
    <s v="15/10/2025 00:46"/>
    <s v="-"/>
    <s v="J&amp;T COD"/>
    <s v="Tiktok"/>
    <s v="จ่ายทีหลัง / COD"/>
    <s v=""/>
    <s v="765008247522"/>
    <s v="15/10/2025 00:46"/>
  </r>
  <r>
    <x v="6"/>
    <x v="6"/>
    <n v="50"/>
    <n v="1"/>
    <s v="FYF44"/>
    <n v="100"/>
    <n v="0"/>
    <s v="ร้านที่4"/>
    <s v="d***um"/>
    <s v="หนองคาย"/>
    <s v="-"/>
    <s v=""/>
    <s v="15/10/2025 00:46"/>
    <s v="-"/>
    <s v="J&amp;T COD"/>
    <s v="Tiktok"/>
    <s v="จ่ายทีหลัง / COD"/>
    <s v=""/>
    <s v="765008247522"/>
    <s v="15/10/2025 00:46"/>
  </r>
  <r>
    <x v="4"/>
    <x v="4"/>
    <n v="33.333333333333336"/>
    <n v="3"/>
    <s v="FYF43"/>
    <n v="88.79"/>
    <n v="7"/>
    <s v="ร้านที่6"/>
    <s v="นางสมหญิง  รู้เจียมสิน"/>
    <s v="99/637 เสาวลักษณ์ 2 ถ.กาญจนวิถี_x000a__x000a_เมืองสุราษฎร์ธานี/ Mueang Surat Thaniสุราษฎร์ธานี/ Surat Thani_x000a_84000"/>
    <s v="84000"/>
    <s v="660896483596"/>
    <s v="15/10/2025 00:46"/>
    <s v="-"/>
    <s v="Kerry_dropoff"/>
    <s v="Lazada"/>
    <s v="lazada"/>
    <s v=""/>
    <s v="LEXPU0618353457"/>
    <s v="15/10/2025 00:46"/>
  </r>
  <r>
    <x v="4"/>
    <x v="4"/>
    <n v="50"/>
    <n v="1"/>
    <s v="FYF42"/>
    <n v="100"/>
    <n v="0"/>
    <s v="ร้านที่4"/>
    <s v="ม***  ส***หลือ"/>
    <s v="พระนครศรีอยุธยา"/>
    <s v="-"/>
    <s v=""/>
    <s v="15/10/2025 00:39"/>
    <s v="-"/>
    <s v="J&amp;T COD"/>
    <s v="Tiktok"/>
    <s v="จ่ายทีหลัง / COD"/>
    <s v=""/>
    <s v="765000745596"/>
    <s v="15/10/2025 00:39"/>
  </r>
  <r>
    <x v="5"/>
    <x v="5"/>
    <n v="50"/>
    <n v="1"/>
    <s v="FYF42"/>
    <n v="100"/>
    <n v="0"/>
    <s v="ร้านที่4"/>
    <s v="ม***  ส***หลือ"/>
    <s v="พระนครศรีอยุธยา"/>
    <s v="-"/>
    <s v=""/>
    <s v="15/10/2025 00:39"/>
    <s v="-"/>
    <s v="J&amp;T COD"/>
    <s v="Tiktok"/>
    <s v="จ่ายทีหลัง / COD"/>
    <s v=""/>
    <s v="765000745596"/>
    <s v="15/10/2025 00:39"/>
  </r>
  <r>
    <x v="6"/>
    <x v="6"/>
    <n v="50"/>
    <n v="1"/>
    <s v="FYF42"/>
    <n v="100"/>
    <n v="0"/>
    <s v="ร้านที่4"/>
    <s v="ม***  ส***หลือ"/>
    <s v="พระนครศรีอยุธยา"/>
    <s v="-"/>
    <s v=""/>
    <s v="15/10/2025 00:39"/>
    <s v="-"/>
    <s v="J&amp;T COD"/>
    <s v="Tiktok"/>
    <s v="จ่ายทีหลัง / COD"/>
    <s v=""/>
    <s v="765000745596"/>
    <s v="15/10/2025 00:39"/>
  </r>
  <r>
    <x v="7"/>
    <x v="7"/>
    <n v="12"/>
    <n v="10"/>
    <s v="FYF41"/>
    <n v="281"/>
    <n v="0"/>
    <s v="ร้านที่1"/>
    <s v="ท******1"/>
    <s v="******่, อำเภอเมืองเพชรบูรณ์ ตำบลห้วยใหญ่ อำเภอเมืองเพชรบูรณ์ จังหวัดเพชรบูรณ์ 67000"/>
    <s v="67000"/>
    <s v="57"/>
    <s v="15/10/2025 00:35"/>
    <s v="-"/>
    <s v="SPX Express"/>
    <s v="Shopee"/>
    <s v="shopee"/>
    <s v=""/>
    <s v="TH2560126262402"/>
    <s v="15/10/2025 00:35"/>
  </r>
  <r>
    <x v="10"/>
    <x v="10"/>
    <n v="78"/>
    <n v="1"/>
    <s v="FYF41"/>
    <n v="281"/>
    <n v="0"/>
    <s v="ร้านที่1"/>
    <s v="ท******1"/>
    <s v="******่, อำเภอเมืองเพชรบูรณ์ ตำบลห้วยใหญ่ อำเภอเมืองเพชรบูรณ์ จังหวัดเพชรบูรณ์ 67000"/>
    <s v="67000"/>
    <s v="57"/>
    <s v="15/10/2025 00:35"/>
    <s v="-"/>
    <s v="SPX Express"/>
    <s v="Shopee"/>
    <s v="shopee"/>
    <s v=""/>
    <s v="TH2560126262402"/>
    <s v="15/10/2025 00:35"/>
  </r>
  <r>
    <x v="11"/>
    <x v="11"/>
    <n v="78"/>
    <n v="1"/>
    <s v="FYF41"/>
    <n v="281"/>
    <n v="0"/>
    <s v="ร้านที่1"/>
    <s v="ท******1"/>
    <s v="******่, อำเภอเมืองเพชรบูรณ์ ตำบลห้วยใหญ่ อำเภอเมืองเพชรบูรณ์ จังหวัดเพชรบูรณ์ 67000"/>
    <s v="67000"/>
    <s v="57"/>
    <s v="15/10/2025 00:35"/>
    <s v="-"/>
    <s v="SPX Express"/>
    <s v="Shopee"/>
    <s v="shopee"/>
    <s v=""/>
    <s v="TH2560126262402"/>
    <s v="15/10/2025 00:35"/>
  </r>
  <r>
    <x v="8"/>
    <x v="8"/>
    <n v="14"/>
    <n v="2"/>
    <s v="FYF40"/>
    <n v="32"/>
    <n v="4"/>
    <s v="ร้านที่1"/>
    <s v="น**์"/>
    <s v="******ค่อม อำเภอชัยบาดาล จังหวัดลพบุรี 15230"/>
    <s v="15230"/>
    <s v="82"/>
    <s v="15/10/2025 00:58"/>
    <s v="-"/>
    <s v="SPX Express"/>
    <s v="Shopee"/>
    <s v="shopee"/>
    <s v=""/>
    <s v="TH254922044834E"/>
    <s v="15/10/2025 00:28"/>
  </r>
  <r>
    <x v="10"/>
    <x v="10"/>
    <n v="66.333333333333329"/>
    <n v="15"/>
    <s v="FYF38"/>
    <n v="1100"/>
    <n v="0"/>
    <s v="ร้านที่4"/>
    <s v="น** ศ***ิ์ดา ฮ***ลี บ***ปิ่น"/>
    <s v="นครปฐม"/>
    <s v="-"/>
    <s v=""/>
    <s v="15/10/2025 00:19"/>
    <s v="-"/>
    <s v="J&amp;T Express"/>
    <s v="Tiktok"/>
    <s v="tiktok"/>
    <s v=""/>
    <s v="765063425560"/>
    <s v="15/10/2025 00:23"/>
  </r>
  <r>
    <x v="10"/>
    <x v="10"/>
    <n v="66.333333333333329"/>
    <n v="15"/>
    <s v="FYF37"/>
    <n v="1100"/>
    <n v="0"/>
    <s v="ร้านที่4"/>
    <s v="น** ศ***ิ์ดา ฮ***ลี บ***ปิ่น"/>
    <s v="นครปฐม"/>
    <s v="-"/>
    <s v=""/>
    <s v="15/10/2025 00:17"/>
    <s v="-"/>
    <s v="J&amp;T Express"/>
    <s v="Tiktok"/>
    <s v="tiktok"/>
    <s v=""/>
    <s v="765047634525"/>
    <s v="15/10/2025 00:23"/>
  </r>
  <r>
    <x v="10"/>
    <x v="10"/>
    <n v="69.900000000000006"/>
    <n v="10"/>
    <s v="FYF36"/>
    <n v="615.9"/>
    <n v="66"/>
    <s v="ร้านที่1"/>
    <s v="จิราภรณ์ คงเหลือง"/>
    <s v="ตลาดนัดชุมชนดั้งเดิมลานสกา  ต.กำโลน ร้านพี่กบขายน้ำ_x000a__x000a_ลานสกา/ Lan Sakaนครศรีธรรมราช/ Nakhon Si Thammarat_x000a_80230"/>
    <s v="80230"/>
    <s v="660982679832"/>
    <s v="15/10/2025 00:22"/>
    <s v="-"/>
    <s v="Kerry_dropoff"/>
    <s v="Lazada"/>
    <s v="lazada"/>
    <s v=""/>
    <s v="TH64037VJ5Z68D"/>
    <s v="15/10/2025 00:22"/>
  </r>
  <r>
    <x v="10"/>
    <x v="10"/>
    <n v="69.900000000000006"/>
    <n v="40"/>
    <s v="FYF35"/>
    <n v="2880"/>
    <n v="0"/>
    <s v="ร้านที่1"/>
    <s v="ค******)"/>
    <s v="******ตำบลดอนรวก อำเภอดอนตูม จังหวัดนครปฐม 73150"/>
    <s v="73150"/>
    <s v="27"/>
    <s v="15/10/2025 00:21"/>
    <s v="-"/>
    <s v="Express Delivery - ส่งด่วน"/>
    <s v="Shopee"/>
    <s v="shopee"/>
    <s v=""/>
    <s v="2787420218959363097"/>
    <s v="15/10/2025 00:21"/>
  </r>
  <r>
    <x v="6"/>
    <x v="6"/>
    <n v="40"/>
    <n v="1"/>
    <s v="FYF34"/>
    <n v="40"/>
    <n v="0"/>
    <s v="ร้านที่1"/>
    <s v="K****k"/>
    <s v="******รามอินทรา แขวงรามอินทรา เขตคันนายาว จังหวัดกรุงเทพมหานคร 10230"/>
    <s v="10230"/>
    <s v="94"/>
    <s v="15/10/2025 00:21"/>
    <s v="-"/>
    <s v="SPX Express"/>
    <s v="Shopee"/>
    <s v="shopee"/>
    <s v=""/>
    <s v="TH251443950805B"/>
    <s v="15/10/2025 00:21"/>
  </r>
  <r>
    <x v="10"/>
    <x v="10"/>
    <n v="76"/>
    <n v="3"/>
    <s v="FYF33"/>
    <n v="228"/>
    <n v="0"/>
    <s v="ร้านที่1"/>
    <s v="เ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57"/>
    <s v="15/10/2025 00:20"/>
    <s v="-"/>
    <s v="SPX Express"/>
    <s v="Shopee"/>
    <s v="shopee"/>
    <s v=""/>
    <s v="TH259460558621H"/>
    <s v="15/10/2025 00:20"/>
  </r>
  <r>
    <x v="4"/>
    <x v="4"/>
    <n v="50"/>
    <n v="1"/>
    <s v="FYF32"/>
    <n v="100"/>
    <n v="0"/>
    <s v="ร้านที่4"/>
    <s v="น***ิชญ์"/>
    <s v="นครสวรรค์"/>
    <s v="-"/>
    <s v=""/>
    <s v="15/10/2025 00:07"/>
    <s v="-"/>
    <s v="J&amp;T COD"/>
    <s v="Tiktok"/>
    <s v="จ่ายทีหลัง / COD"/>
    <s v=""/>
    <s v="765075841530"/>
    <s v="15/10/2025 00:19"/>
  </r>
  <r>
    <x v="5"/>
    <x v="5"/>
    <n v="50"/>
    <n v="1"/>
    <s v="FYF32"/>
    <n v="100"/>
    <n v="0"/>
    <s v="ร้านที่4"/>
    <s v="น***ิชญ์"/>
    <s v="นครสวรรค์"/>
    <s v="-"/>
    <s v=""/>
    <s v="15/10/2025 00:07"/>
    <s v="-"/>
    <s v="J&amp;T COD"/>
    <s v="Tiktok"/>
    <s v="จ่ายทีหลัง / COD"/>
    <s v=""/>
    <s v="765075841530"/>
    <s v="15/10/2025 00:19"/>
  </r>
  <r>
    <x v="6"/>
    <x v="6"/>
    <n v="50"/>
    <n v="1"/>
    <s v="FYF32"/>
    <n v="100"/>
    <n v="0"/>
    <s v="ร้านที่4"/>
    <s v="น***ิชญ์"/>
    <s v="นครสวรรค์"/>
    <s v="-"/>
    <s v=""/>
    <s v="15/10/2025 00:07"/>
    <s v="-"/>
    <s v="J&amp;T COD"/>
    <s v="Tiktok"/>
    <s v="จ่ายทีหลัง / COD"/>
    <s v=""/>
    <s v="765075841530"/>
    <s v="15/10/2025 00:19"/>
  </r>
  <r>
    <x v="11"/>
    <x v="11"/>
    <n v="83.333333333333329"/>
    <n v="3"/>
    <s v="FYF30"/>
    <n v="1150"/>
    <n v="0"/>
    <s v="ร้านที่1"/>
    <s v="ซ*****า"/>
    <s v="******ขาค้อ ตำบลเขาค้อ อำเภอเขาค้อ จังหวัดเพชรบูรณ์ 67270"/>
    <s v="67270"/>
    <s v="31"/>
    <s v="15/10/2025 00:32"/>
    <s v="-"/>
    <s v="Flash Express Bulky"/>
    <s v="Shopee"/>
    <s v="shopee"/>
    <s v=""/>
    <s v="TH63117VJ4SP5C"/>
    <s v="15/10/2025 00:04"/>
  </r>
  <r>
    <x v="11"/>
    <x v="11"/>
    <n v="83.333333333333329"/>
    <n v="12"/>
    <s v="FYF30"/>
    <n v="1150"/>
    <n v="0"/>
    <s v="ร้านที่1"/>
    <s v="ซ*****า"/>
    <s v="******ขาค้อ ตำบลเขาค้อ อำเภอเขาค้อ จังหวัดเพชรบูรณ์ 67270"/>
    <s v="67270"/>
    <s v="31"/>
    <s v="15/10/2025 00:32"/>
    <s v="-"/>
    <s v="Flash Express Bulky"/>
    <s v="Shopee"/>
    <s v="shopee"/>
    <s v=""/>
    <s v="TH63117VJ4SP5C"/>
    <s v="15/10/2025 00:04"/>
  </r>
</pivotCacheRecords>
</file>

<file path=xl/pivotCache/pivotCacheRecords1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1">
  <r>
    <x v="0"/>
    <x v="0"/>
    <n v="15"/>
    <n v="2"/>
    <s v="FYJ47"/>
    <n v="46"/>
    <n v="16"/>
    <s v="ร้านที่2"/>
    <s v="พ******ช"/>
    <s v="******าขลา, ตำบลนาเกลือ, อำเภอพระสมุทรเจดีย์ ตำบลนาเกลือ อำเภอพระสมุทรเจดีย์ จังหวัดสมุทรปราการ 10290"/>
    <s v="10290"/>
    <s v="83"/>
    <s v="16/10/2025 23:22"/>
    <s v="-"/>
    <s v="Flash Express"/>
    <s v="Shopee"/>
    <s v="shopee"/>
    <s v=""/>
    <s v="-"/>
    <s v="16/10/2025 22:52"/>
  </r>
  <r>
    <x v="1"/>
    <x v="1"/>
    <n v="50"/>
    <n v="1"/>
    <s v="FYJ46"/>
    <n v="100"/>
    <n v="0"/>
    <s v="ร้านที่4"/>
    <s v="ก***า จ***ราช"/>
    <s v="หนองคาย"/>
    <s v="-"/>
    <s v=""/>
    <s v="16/10/2025 22:50"/>
    <s v="-"/>
    <s v="J&amp;T COD"/>
    <s v="Tiktok"/>
    <s v="จ่ายทีหลัง / COD"/>
    <s v=""/>
    <s v="-"/>
    <s v="16/10/2025 22:50"/>
  </r>
  <r>
    <x v="2"/>
    <x v="2"/>
    <n v="50"/>
    <n v="1"/>
    <s v="FYJ46"/>
    <n v="100"/>
    <n v="0"/>
    <s v="ร้านที่4"/>
    <s v="ก***า จ***ราช"/>
    <s v="หนองคาย"/>
    <s v="-"/>
    <s v=""/>
    <s v="16/10/2025 22:50"/>
    <s v="-"/>
    <s v="J&amp;T COD"/>
    <s v="Tiktok"/>
    <s v="จ่ายทีหลัง / COD"/>
    <s v=""/>
    <s v="-"/>
    <s v="16/10/2025 22:50"/>
  </r>
  <r>
    <x v="3"/>
    <x v="3"/>
    <n v="50"/>
    <n v="1"/>
    <s v="FYJ46"/>
    <n v="100"/>
    <n v="0"/>
    <s v="ร้านที่4"/>
    <s v="ก***า จ***ราช"/>
    <s v="หนองคาย"/>
    <s v="-"/>
    <s v=""/>
    <s v="16/10/2025 22:50"/>
    <s v="-"/>
    <s v="J&amp;T COD"/>
    <s v="Tiktok"/>
    <s v="จ่ายทีหลัง / COD"/>
    <s v=""/>
    <s v="-"/>
    <s v="16/10/2025 22:50"/>
  </r>
  <r>
    <x v="1"/>
    <x v="1"/>
    <n v="50"/>
    <n v="1"/>
    <s v="FYJ45"/>
    <n v="100"/>
    <n v="0"/>
    <s v="ร้านที่4"/>
    <s v="น***ิวัฒน์ พ***ิตมาตร"/>
    <s v="ลำพูน"/>
    <s v="-"/>
    <s v=""/>
    <s v="16/10/2025 22:41"/>
    <s v="-"/>
    <s v="J&amp;T COD"/>
    <s v="Tiktok"/>
    <s v="จ่ายทีหลัง / COD"/>
    <s v=""/>
    <s v="-"/>
    <s v="16/10/2025 22:41"/>
  </r>
  <r>
    <x v="2"/>
    <x v="2"/>
    <n v="50"/>
    <n v="1"/>
    <s v="FYJ45"/>
    <n v="100"/>
    <n v="0"/>
    <s v="ร้านที่4"/>
    <s v="น***ิวัฒน์ พ***ิตมาตร"/>
    <s v="ลำพูน"/>
    <s v="-"/>
    <s v=""/>
    <s v="16/10/2025 22:41"/>
    <s v="-"/>
    <s v="J&amp;T COD"/>
    <s v="Tiktok"/>
    <s v="จ่ายทีหลัง / COD"/>
    <s v=""/>
    <s v="-"/>
    <s v="16/10/2025 22:41"/>
  </r>
  <r>
    <x v="3"/>
    <x v="3"/>
    <n v="50"/>
    <n v="1"/>
    <s v="FYJ45"/>
    <n v="100"/>
    <n v="0"/>
    <s v="ร้านที่4"/>
    <s v="น***ิวัฒน์ พ***ิตมาตร"/>
    <s v="ลำพูน"/>
    <s v="-"/>
    <s v=""/>
    <s v="16/10/2025 22:41"/>
    <s v="-"/>
    <s v="J&amp;T COD"/>
    <s v="Tiktok"/>
    <s v="จ่ายทีหลัง / COD"/>
    <s v=""/>
    <s v="-"/>
    <s v="16/10/2025 22:41"/>
  </r>
  <r>
    <x v="1"/>
    <x v="1"/>
    <n v="50"/>
    <n v="1"/>
    <s v="FYJ44"/>
    <n v="123.09"/>
    <n v="7"/>
    <s v="ร้านที่6"/>
    <s v="นางสาวเดือนเพ็ญ  สาโพนทัน"/>
    <s v="บ้านเลขที่14หมู่8บ้านดอนหัน ตำบลโนนทองหลาง อำเภอบัวใหญ่ จังหวัดนครราชสีมา 30120 · โนนทองหลาง/ Non Thonglang_x000a__x000a_บัวใหญ่/ Bua Yaiนครราชสีมา/ Nakhon Ratchasima_x000a_30120"/>
    <s v="30120"/>
    <s v="660645968052"/>
    <s v="16/10/2025 22:37"/>
    <s v="-"/>
    <s v="Kerry_dropoff"/>
    <s v="Lazada"/>
    <s v="lazada"/>
    <s v=""/>
    <s v="-"/>
    <s v="16/10/2025 22:36"/>
  </r>
  <r>
    <x v="2"/>
    <x v="2"/>
    <n v="50"/>
    <n v="1"/>
    <s v="FYJ44"/>
    <n v="123.09"/>
    <n v="7"/>
    <s v="ร้านที่6"/>
    <s v="นางสาวเดือนเพ็ญ  สาโพนทัน"/>
    <s v="บ้านเลขที่14หมู่8บ้านดอนหัน ตำบลโนนทองหลาง อำเภอบัวใหญ่ จังหวัดนครราชสีมา 30120 · โนนทองหลาง/ Non Thonglang_x000a__x000a_บัวใหญ่/ Bua Yaiนครราชสีมา/ Nakhon Ratchasima_x000a_30120"/>
    <s v="30120"/>
    <s v="660645968052"/>
    <s v="16/10/2025 22:37"/>
    <s v="-"/>
    <s v="Kerry_dropoff"/>
    <s v="Lazada"/>
    <s v="lazada"/>
    <s v=""/>
    <s v="-"/>
    <s v="16/10/2025 22:36"/>
  </r>
  <r>
    <x v="3"/>
    <x v="3"/>
    <n v="50"/>
    <n v="1"/>
    <s v="FYJ44"/>
    <n v="123.09"/>
    <n v="7"/>
    <s v="ร้านที่6"/>
    <s v="นางสาวเดือนเพ็ญ  สาโพนทัน"/>
    <s v="บ้านเลขที่14หมู่8บ้านดอนหัน ตำบลโนนทองหลาง อำเภอบัวใหญ่ จังหวัดนครราชสีมา 30120 · โนนทองหลาง/ Non Thonglang_x000a__x000a_บัวใหญ่/ Bua Yaiนครราชสีมา/ Nakhon Ratchasima_x000a_30120"/>
    <s v="30120"/>
    <s v="660645968052"/>
    <s v="16/10/2025 22:37"/>
    <s v="-"/>
    <s v="Kerry_dropoff"/>
    <s v="Lazada"/>
    <s v="lazada"/>
    <s v=""/>
    <s v="-"/>
    <s v="16/10/2025 22:36"/>
  </r>
  <r>
    <x v="0"/>
    <x v="0"/>
    <n v="15"/>
    <n v="5"/>
    <s v="FYJ43"/>
    <n v="135"/>
    <n v="60"/>
    <s v="ร้านที่2"/>
    <s v="ธ*****า"/>
    <s v="******วงแสมดำ (ส่งที่นิติบุคคล) แขวงแสมดำ เขตบางขุนเทียน จังหวัดกรุงเทพมหานคร 10150"/>
    <s v="10150"/>
    <s v="10"/>
    <s v="16/10/2025 22:34"/>
    <s v="-"/>
    <s v="SPX Express"/>
    <s v="Shopee"/>
    <s v="shopee"/>
    <s v=""/>
    <s v="-"/>
    <s v="16/10/2025 22:34"/>
  </r>
  <r>
    <x v="4"/>
    <x v="4"/>
    <n v="83.333333333333329"/>
    <n v="3"/>
    <s v="FYJ42"/>
    <n v="295"/>
    <n v="0"/>
    <s v="ร้านที่2"/>
    <s v="ต*** ท***นธิ์"/>
    <s v="เลย"/>
    <s v="-"/>
    <s v=""/>
    <s v="16/10/2025 22:34"/>
    <s v="-"/>
    <s v="J&amp;T Express"/>
    <s v="Tiktok"/>
    <s v="tiktok"/>
    <s v=""/>
    <s v="-"/>
    <s v="16/10/2025 22:34"/>
  </r>
  <r>
    <x v="4"/>
    <x v="4"/>
    <n v="83.333333333333329"/>
    <n v="3"/>
    <s v="FYJ41"/>
    <n v="295"/>
    <n v="0"/>
    <s v="ร้านที่2"/>
    <s v="ว***ธดาภรณ์ ล***ม"/>
    <s v="กาฬสินธุ์"/>
    <s v="-"/>
    <s v=""/>
    <s v="16/10/2025 22:33"/>
    <s v="-"/>
    <s v="J&amp;T Express"/>
    <s v="Tiktok"/>
    <s v="tiktok"/>
    <s v=""/>
    <s v="-"/>
    <s v="16/10/2025 22:32"/>
  </r>
  <r>
    <x v="1"/>
    <x v="1"/>
    <n v="50"/>
    <n v="2"/>
    <s v="FYJ40"/>
    <n v="200"/>
    <n v="0"/>
    <s v="ร้านที่4"/>
    <s v="ผ***"/>
    <s v="ชลบุรี"/>
    <s v="-"/>
    <s v=""/>
    <s v="16/10/2025 22:32"/>
    <s v="-"/>
    <s v="J&amp;T COD"/>
    <s v="Tiktok"/>
    <s v="จ่ายทีหลัง / COD"/>
    <s v=""/>
    <s v="-"/>
    <s v="16/10/2025 22:32"/>
  </r>
  <r>
    <x v="2"/>
    <x v="2"/>
    <n v="50"/>
    <n v="2"/>
    <s v="FYJ40"/>
    <n v="200"/>
    <n v="0"/>
    <s v="ร้านที่4"/>
    <s v="ผ***"/>
    <s v="ชลบุรี"/>
    <s v="-"/>
    <s v=""/>
    <s v="16/10/2025 22:32"/>
    <s v="-"/>
    <s v="J&amp;T COD"/>
    <s v="Tiktok"/>
    <s v="จ่ายทีหลัง / COD"/>
    <s v=""/>
    <s v="-"/>
    <s v="16/10/2025 22:32"/>
  </r>
  <r>
    <x v="3"/>
    <x v="3"/>
    <n v="50"/>
    <n v="2"/>
    <s v="FYJ40"/>
    <n v="200"/>
    <n v="0"/>
    <s v="ร้านที่4"/>
    <s v="ผ***"/>
    <s v="ชลบุรี"/>
    <s v="-"/>
    <s v=""/>
    <s v="16/10/2025 22:32"/>
    <s v="-"/>
    <s v="J&amp;T COD"/>
    <s v="Tiktok"/>
    <s v="จ่ายทีหลัง / COD"/>
    <s v=""/>
    <s v="-"/>
    <s v="16/10/2025 22:32"/>
  </r>
  <r>
    <x v="5"/>
    <x v="5"/>
    <n v="54.5"/>
    <n v="2"/>
    <s v="FYJ39"/>
    <n v="50.69"/>
    <n v="0"/>
    <s v="ร้านที่1"/>
    <s v="ธัญชนก"/>
    <s v="5/2 หมู่11 บ้านประดู่เฒ่า ตำบลเนินมะกอก · เนินมะกอก/ Noen Makok_x000a__x000a_พยุหะคีรี/ Phayuha Khiriนครสวรรค์/ Nakhon Sawan_x000a_60130"/>
    <s v="60130"/>
    <s v="660658617661"/>
    <s v="16/10/2025 22:16"/>
    <s v="-"/>
    <s v="Kerry_dropoff"/>
    <s v="Lazada"/>
    <s v="lazada"/>
    <s v=""/>
    <s v="-"/>
    <s v="16/10/2025 22:16"/>
  </r>
  <r>
    <x v="1"/>
    <x v="1"/>
    <n v="50"/>
    <n v="1"/>
    <s v="FYJ38"/>
    <n v="100"/>
    <n v="0"/>
    <s v="ร้านที่4"/>
    <s v="ล***ิกา ฟ***จันทร์ทึก"/>
    <s v="นครนายก"/>
    <s v="-"/>
    <s v=""/>
    <s v="16/10/2025 22:04"/>
    <s v="-"/>
    <s v="J&amp;T COD"/>
    <s v="Tiktok"/>
    <s v="จ่ายทีหลัง / COD"/>
    <s v=""/>
    <s v="-"/>
    <s v="16/10/2025 22:04"/>
  </r>
  <r>
    <x v="2"/>
    <x v="2"/>
    <n v="50"/>
    <n v="1"/>
    <s v="FYJ38"/>
    <n v="100"/>
    <n v="0"/>
    <s v="ร้านที่4"/>
    <s v="ล***ิกา ฟ***จันทร์ทึก"/>
    <s v="นครนายก"/>
    <s v="-"/>
    <s v=""/>
    <s v="16/10/2025 22:04"/>
    <s v="-"/>
    <s v="J&amp;T COD"/>
    <s v="Tiktok"/>
    <s v="จ่ายทีหลัง / COD"/>
    <s v=""/>
    <s v="-"/>
    <s v="16/10/2025 22:04"/>
  </r>
  <r>
    <x v="3"/>
    <x v="3"/>
    <n v="50"/>
    <n v="1"/>
    <s v="FYJ38"/>
    <n v="100"/>
    <n v="0"/>
    <s v="ร้านที่4"/>
    <s v="ล***ิกา ฟ***จันทร์ทึก"/>
    <s v="นครนายก"/>
    <s v="-"/>
    <s v=""/>
    <s v="16/10/2025 22:04"/>
    <s v="-"/>
    <s v="J&amp;T COD"/>
    <s v="Tiktok"/>
    <s v="จ่ายทีหลัง / COD"/>
    <s v=""/>
    <s v="-"/>
    <s v="16/10/2025 22:04"/>
  </r>
  <r>
    <x v="1"/>
    <x v="1"/>
    <n v="50"/>
    <n v="1"/>
    <s v="FYJ37"/>
    <n v="109"/>
    <n v="9"/>
    <s v="ร้านที่4"/>
    <s v="ส***กดิ์   บ***ือทรัพย์"/>
    <s v="เพชรบุรี"/>
    <s v="-"/>
    <s v=""/>
    <s v="16/10/2025 21:56"/>
    <s v="-"/>
    <s v="J&amp;T COD"/>
    <s v="Tiktok"/>
    <s v="จ่ายทีหลัง / COD"/>
    <s v=""/>
    <s v="-"/>
    <s v="16/10/2025 21:56"/>
  </r>
  <r>
    <x v="2"/>
    <x v="2"/>
    <n v="50"/>
    <n v="1"/>
    <s v="FYJ37"/>
    <n v="109"/>
    <n v="9"/>
    <s v="ร้านที่4"/>
    <s v="ส***กดิ์   บ***ือทรัพย์"/>
    <s v="เพชรบุรี"/>
    <s v="-"/>
    <s v=""/>
    <s v="16/10/2025 21:56"/>
    <s v="-"/>
    <s v="J&amp;T COD"/>
    <s v="Tiktok"/>
    <s v="จ่ายทีหลัง / COD"/>
    <s v=""/>
    <s v="-"/>
    <s v="16/10/2025 21:56"/>
  </r>
  <r>
    <x v="3"/>
    <x v="3"/>
    <n v="50"/>
    <n v="1"/>
    <s v="FYJ37"/>
    <n v="109"/>
    <n v="9"/>
    <s v="ร้านที่4"/>
    <s v="ส***กดิ์   บ***ือทรัพย์"/>
    <s v="เพชรบุรี"/>
    <s v="-"/>
    <s v=""/>
    <s v="16/10/2025 21:56"/>
    <s v="-"/>
    <s v="J&amp;T COD"/>
    <s v="Tiktok"/>
    <s v="จ่ายทีหลัง / COD"/>
    <s v=""/>
    <s v="-"/>
    <s v="16/10/2025 21:56"/>
  </r>
  <r>
    <x v="1"/>
    <x v="1"/>
    <n v="50"/>
    <n v="2"/>
    <s v="FYJ36"/>
    <n v="200"/>
    <n v="0"/>
    <s v="ร้านที่4"/>
    <s v="ร***เอก ก***ษม จ***ร์ชูกลิ่น"/>
    <s v="ตาก"/>
    <s v="-"/>
    <s v=""/>
    <s v="16/10/2025 21:50"/>
    <s v="-"/>
    <s v="J&amp;T COD"/>
    <s v="Tiktok"/>
    <s v="จ่ายทีหลัง / COD"/>
    <s v=""/>
    <s v="-"/>
    <s v="16/10/2025 21:50"/>
  </r>
  <r>
    <x v="2"/>
    <x v="2"/>
    <n v="50"/>
    <n v="2"/>
    <s v="FYJ36"/>
    <n v="200"/>
    <n v="0"/>
    <s v="ร้านที่4"/>
    <s v="ร***เอก ก***ษม จ***ร์ชูกลิ่น"/>
    <s v="ตาก"/>
    <s v="-"/>
    <s v=""/>
    <s v="16/10/2025 21:50"/>
    <s v="-"/>
    <s v="J&amp;T COD"/>
    <s v="Tiktok"/>
    <s v="จ่ายทีหลัง / COD"/>
    <s v=""/>
    <s v="-"/>
    <s v="16/10/2025 21:50"/>
  </r>
  <r>
    <x v="3"/>
    <x v="3"/>
    <n v="50"/>
    <n v="2"/>
    <s v="FYJ36"/>
    <n v="200"/>
    <n v="0"/>
    <s v="ร้านที่4"/>
    <s v="ร***เอก ก***ษม จ***ร์ชูกลิ่น"/>
    <s v="ตาก"/>
    <s v="-"/>
    <s v=""/>
    <s v="16/10/2025 21:50"/>
    <s v="-"/>
    <s v="J&amp;T COD"/>
    <s v="Tiktok"/>
    <s v="จ่ายทีหลัง / COD"/>
    <s v=""/>
    <s v="-"/>
    <s v="16/10/2025 21:50"/>
  </r>
  <r>
    <x v="6"/>
    <x v="6"/>
    <n v="66.666666666666671"/>
    <n v="6"/>
    <s v="FYJ35"/>
    <n v="200"/>
    <n v="0"/>
    <s v="ร้านที่2"/>
    <s v="อ***ย อ***โชติ"/>
    <s v="สิงห์บุรี"/>
    <s v="-"/>
    <s v=""/>
    <s v="16/10/2025 21:50"/>
    <s v="-"/>
    <s v="J&amp;T COD"/>
    <s v="Tiktok"/>
    <s v="จ่ายทีหลัง / COD"/>
    <s v=""/>
    <s v="-"/>
    <s v="16/10/2025 21:50"/>
  </r>
  <r>
    <x v="1"/>
    <x v="1"/>
    <n v="50"/>
    <n v="1"/>
    <s v="FYJ34"/>
    <n v="100"/>
    <n v="0"/>
    <s v="ร้านที่4"/>
    <s v="อ***ภูผา ค***วงใจ"/>
    <s v="อุดรธานี"/>
    <s v="-"/>
    <s v=""/>
    <s v="16/10/2025 21:49"/>
    <s v="-"/>
    <s v="J&amp;T COD"/>
    <s v="Tiktok"/>
    <s v="จ่ายทีหลัง / COD"/>
    <s v=""/>
    <s v="-"/>
    <s v="16/10/2025 21:49"/>
  </r>
  <r>
    <x v="2"/>
    <x v="2"/>
    <n v="50"/>
    <n v="1"/>
    <s v="FYJ34"/>
    <n v="100"/>
    <n v="0"/>
    <s v="ร้านที่4"/>
    <s v="อ***ภูผา ค***วงใจ"/>
    <s v="อุดรธานี"/>
    <s v="-"/>
    <s v=""/>
    <s v="16/10/2025 21:49"/>
    <s v="-"/>
    <s v="J&amp;T COD"/>
    <s v="Tiktok"/>
    <s v="จ่ายทีหลัง / COD"/>
    <s v=""/>
    <s v="-"/>
    <s v="16/10/2025 21:49"/>
  </r>
  <r>
    <x v="3"/>
    <x v="3"/>
    <n v="50"/>
    <n v="1"/>
    <s v="FYJ34"/>
    <n v="100"/>
    <n v="0"/>
    <s v="ร้านที่4"/>
    <s v="อ***ภูผา ค***วงใจ"/>
    <s v="อุดรธานี"/>
    <s v="-"/>
    <s v=""/>
    <s v="16/10/2025 21:49"/>
    <s v="-"/>
    <s v="J&amp;T COD"/>
    <s v="Tiktok"/>
    <s v="จ่ายทีหลัง / COD"/>
    <s v=""/>
    <s v="-"/>
    <s v="16/10/2025 21:49"/>
  </r>
  <r>
    <x v="7"/>
    <x v="7"/>
    <n v="50"/>
    <n v="6"/>
    <s v="FYJ33"/>
    <n v="200"/>
    <n v="0"/>
    <s v="ร้านที่2"/>
    <s v="ม***า ด***ินบูรณ์"/>
    <s v="กรุงเทพฯ"/>
    <s v="-"/>
    <s v=""/>
    <s v="16/10/2025 21:47"/>
    <s v="-"/>
    <s v="J&amp;T COD"/>
    <s v="Tiktok"/>
    <s v="จ่ายทีหลัง / COD"/>
    <s v=""/>
    <s v="-"/>
    <s v="16/10/2025 21:47"/>
  </r>
  <r>
    <x v="1"/>
    <x v="1"/>
    <n v="50"/>
    <n v="1"/>
    <s v="FYJ32"/>
    <n v="100"/>
    <n v="0"/>
    <s v="ร้านที่4"/>
    <s v="C***tana"/>
    <s v="นนทบุรี"/>
    <s v="-"/>
    <s v=""/>
    <s v="16/10/2025 21:44"/>
    <s v="-"/>
    <s v="Flash Express Thailand COD"/>
    <s v="Tiktok"/>
    <s v="จ่ายทีหลัง / COD"/>
    <s v=""/>
    <s v="-"/>
    <s v="16/10/2025 21:44"/>
  </r>
  <r>
    <x v="2"/>
    <x v="2"/>
    <n v="50"/>
    <n v="1"/>
    <s v="FYJ32"/>
    <n v="100"/>
    <n v="0"/>
    <s v="ร้านที่4"/>
    <s v="C***tana"/>
    <s v="นนทบุรี"/>
    <s v="-"/>
    <s v=""/>
    <s v="16/10/2025 21:44"/>
    <s v="-"/>
    <s v="Flash Express Thailand COD"/>
    <s v="Tiktok"/>
    <s v="จ่ายทีหลัง / COD"/>
    <s v=""/>
    <s v="-"/>
    <s v="16/10/2025 21:44"/>
  </r>
  <r>
    <x v="3"/>
    <x v="3"/>
    <n v="50"/>
    <n v="1"/>
    <s v="FYJ32"/>
    <n v="100"/>
    <n v="0"/>
    <s v="ร้านที่4"/>
    <s v="C***tana"/>
    <s v="นนทบุรี"/>
    <s v="-"/>
    <s v=""/>
    <s v="16/10/2025 21:44"/>
    <s v="-"/>
    <s v="Flash Express Thailand COD"/>
    <s v="Tiktok"/>
    <s v="จ่ายทีหลัง / COD"/>
    <s v=""/>
    <s v="-"/>
    <s v="16/10/2025 21:44"/>
  </r>
  <r>
    <x v="1"/>
    <x v="1"/>
    <n v="50"/>
    <n v="1"/>
    <s v="FYJ31"/>
    <n v="100"/>
    <n v="0"/>
    <s v="ร้านที่4"/>
    <s v="น***าวมัทวี ม***พร้าว"/>
    <s v="ฉะเชิงเทรา"/>
    <s v="-"/>
    <s v=""/>
    <s v="16/10/2025 21:33"/>
    <s v="-"/>
    <s v="J&amp;T Express"/>
    <s v="Tiktok"/>
    <s v="tiktok"/>
    <s v=""/>
    <s v="-"/>
    <s v="16/10/2025 21:33"/>
  </r>
  <r>
    <x v="2"/>
    <x v="2"/>
    <n v="50"/>
    <n v="1"/>
    <s v="FYJ31"/>
    <n v="100"/>
    <n v="0"/>
    <s v="ร้านที่4"/>
    <s v="น***าวมัทวี ม***พร้าว"/>
    <s v="ฉะเชิงเทรา"/>
    <s v="-"/>
    <s v=""/>
    <s v="16/10/2025 21:33"/>
    <s v="-"/>
    <s v="J&amp;T Express"/>
    <s v="Tiktok"/>
    <s v="tiktok"/>
    <s v=""/>
    <s v="-"/>
    <s v="16/10/2025 21:33"/>
  </r>
  <r>
    <x v="3"/>
    <x v="3"/>
    <n v="50"/>
    <n v="1"/>
    <s v="FYJ31"/>
    <n v="100"/>
    <n v="0"/>
    <s v="ร้านที่4"/>
    <s v="น***าวมัทวี ม***พร้าว"/>
    <s v="ฉะเชิงเทรา"/>
    <s v="-"/>
    <s v=""/>
    <s v="16/10/2025 21:33"/>
    <s v="-"/>
    <s v="J&amp;T Express"/>
    <s v="Tiktok"/>
    <s v="tiktok"/>
    <s v=""/>
    <s v="-"/>
    <s v="16/10/2025 21:33"/>
  </r>
  <r>
    <x v="3"/>
    <x v="3"/>
    <n v="40.5"/>
    <n v="2"/>
    <s v="FYJ30"/>
    <n v="225"/>
    <n v="0"/>
    <s v="ร้านที่1"/>
    <s v="ว******์"/>
    <s v="******บลโนนสมบูรณ์ อำเภอเขาสวนกวาง จังหวัดขอนแก่น 40280"/>
    <s v="40280"/>
    <s v="55"/>
    <s v="16/10/2025 21:29"/>
    <s v="-"/>
    <s v="SPX Express"/>
    <s v="Shopee"/>
    <s v="shopee"/>
    <s v=""/>
    <s v="-"/>
    <s v="16/10/2025 21:29"/>
  </r>
  <r>
    <x v="4"/>
    <x v="4"/>
    <n v="72"/>
    <n v="2"/>
    <s v="FYJ30"/>
    <n v="225"/>
    <n v="0"/>
    <s v="ร้านที่1"/>
    <s v="ว******์"/>
    <s v="******บลโนนสมบูรณ์ อำเภอเขาสวนกวาง จังหวัดขอนแก่น 40280"/>
    <s v="40280"/>
    <s v="55"/>
    <s v="16/10/2025 21:29"/>
    <s v="-"/>
    <s v="SPX Express"/>
    <s v="Shopee"/>
    <s v="shopee"/>
    <s v=""/>
    <s v="-"/>
    <s v="16/10/2025 21:29"/>
  </r>
  <r>
    <x v="1"/>
    <x v="1"/>
    <n v="50"/>
    <n v="1"/>
    <s v="FYJ29"/>
    <n v="100"/>
    <n v="0"/>
    <s v="ร้านที่4"/>
    <s v="จ***ารัตน์ เ**"/>
    <s v="บุรีรัมย์"/>
    <s v="-"/>
    <s v=""/>
    <s v="16/10/2025 21:27"/>
    <s v="-"/>
    <s v="J&amp;T Express"/>
    <s v="Tiktok"/>
    <s v="tiktok"/>
    <s v=""/>
    <s v="-"/>
    <s v="16/10/2025 21:25"/>
  </r>
  <r>
    <x v="2"/>
    <x v="2"/>
    <n v="50"/>
    <n v="1"/>
    <s v="FYJ29"/>
    <n v="100"/>
    <n v="0"/>
    <s v="ร้านที่4"/>
    <s v="จ***ารัตน์ เ**"/>
    <s v="บุรีรัมย์"/>
    <s v="-"/>
    <s v=""/>
    <s v="16/10/2025 21:27"/>
    <s v="-"/>
    <s v="J&amp;T Express"/>
    <s v="Tiktok"/>
    <s v="tiktok"/>
    <s v=""/>
    <s v="-"/>
    <s v="16/10/2025 21:25"/>
  </r>
  <r>
    <x v="3"/>
    <x v="3"/>
    <n v="50"/>
    <n v="1"/>
    <s v="FYJ29"/>
    <n v="100"/>
    <n v="0"/>
    <s v="ร้านที่4"/>
    <s v="จ***ารัตน์ เ**"/>
    <s v="บุรีรัมย์"/>
    <s v="-"/>
    <s v=""/>
    <s v="16/10/2025 21:27"/>
    <s v="-"/>
    <s v="J&amp;T Express"/>
    <s v="Tiktok"/>
    <s v="tiktok"/>
    <s v=""/>
    <s v="-"/>
    <s v="16/10/2025 21:25"/>
  </r>
  <r>
    <x v="7"/>
    <x v="7"/>
    <n v="33.333333333333336"/>
    <n v="3"/>
    <s v="FYJ28"/>
    <n v="100"/>
    <n v="0"/>
    <s v="ร้านที่2"/>
    <s v="อ***ภูผา ค***วงใจ"/>
    <s v="อุดรธานี"/>
    <s v="-"/>
    <s v=""/>
    <s v="16/10/2025 21:21"/>
    <s v="-"/>
    <s v="J&amp;T COD"/>
    <s v="Tiktok"/>
    <s v="จ่ายทีหลัง / COD"/>
    <s v=""/>
    <s v="-"/>
    <s v="16/10/2025 21:21"/>
  </r>
  <r>
    <x v="8"/>
    <x v="8"/>
    <n v="66.666666666666671"/>
    <n v="3"/>
    <s v="FYJ27"/>
    <n v="100"/>
    <n v="0"/>
    <s v="ร้านที่2"/>
    <s v="ส***ตน์    ล***ขสาม"/>
    <s v="จันทบุรี"/>
    <s v="-"/>
    <s v=""/>
    <s v="16/10/2025 21:03"/>
    <s v="-"/>
    <s v="J&amp;T COD"/>
    <s v="Tiktok"/>
    <s v="จ่ายทีหลัง / COD"/>
    <s v=""/>
    <s v="-"/>
    <s v="16/10/2025 21:03"/>
  </r>
  <r>
    <x v="1"/>
    <x v="1"/>
    <n v="50"/>
    <n v="1"/>
    <s v="FYJ26"/>
    <n v="100"/>
    <n v="0"/>
    <s v="ร้านที่4"/>
    <s v="พ***าภา โ***ัญ"/>
    <s v="กรุงเทพฯ"/>
    <s v="-"/>
    <s v=""/>
    <s v="16/10/2025 21:01"/>
    <s v="-"/>
    <s v="J&amp;T COD"/>
    <s v="Tiktok"/>
    <s v="จ่ายทีหลัง / COD"/>
    <s v=""/>
    <s v="-"/>
    <s v="16/10/2025 21:01"/>
  </r>
  <r>
    <x v="2"/>
    <x v="2"/>
    <n v="50"/>
    <n v="1"/>
    <s v="FYJ26"/>
    <n v="100"/>
    <n v="0"/>
    <s v="ร้านที่4"/>
    <s v="พ***าภา โ***ัญ"/>
    <s v="กรุงเทพฯ"/>
    <s v="-"/>
    <s v=""/>
    <s v="16/10/2025 21:01"/>
    <s v="-"/>
    <s v="J&amp;T COD"/>
    <s v="Tiktok"/>
    <s v="จ่ายทีหลัง / COD"/>
    <s v=""/>
    <s v="-"/>
    <s v="16/10/2025 21:01"/>
  </r>
  <r>
    <x v="3"/>
    <x v="3"/>
    <n v="50"/>
    <n v="1"/>
    <s v="FYJ26"/>
    <n v="100"/>
    <n v="0"/>
    <s v="ร้านที่4"/>
    <s v="พ***าภา โ***ัญ"/>
    <s v="กรุงเทพฯ"/>
    <s v="-"/>
    <s v=""/>
    <s v="16/10/2025 21:01"/>
    <s v="-"/>
    <s v="J&amp;T COD"/>
    <s v="Tiktok"/>
    <s v="จ่ายทีหลัง / COD"/>
    <s v=""/>
    <s v="-"/>
    <s v="16/10/2025 21:01"/>
  </r>
  <r>
    <x v="1"/>
    <x v="1"/>
    <n v="50"/>
    <n v="1"/>
    <s v="FYJ25"/>
    <n v="100"/>
    <n v="0"/>
    <s v="ร้านที่4"/>
    <s v="ล***น"/>
    <s v="กรุงเทพฯ"/>
    <s v="-"/>
    <s v=""/>
    <s v="16/10/2025 20:54"/>
    <s v="-"/>
    <s v="J&amp;T COD"/>
    <s v="Tiktok"/>
    <s v="จ่ายทีหลัง / COD"/>
    <s v=""/>
    <s v="-"/>
    <s v="16/10/2025 20:54"/>
  </r>
  <r>
    <x v="2"/>
    <x v="2"/>
    <n v="50"/>
    <n v="1"/>
    <s v="FYJ25"/>
    <n v="100"/>
    <n v="0"/>
    <s v="ร้านที่4"/>
    <s v="ล***น"/>
    <s v="กรุงเทพฯ"/>
    <s v="-"/>
    <s v=""/>
    <s v="16/10/2025 20:54"/>
    <s v="-"/>
    <s v="J&amp;T COD"/>
    <s v="Tiktok"/>
    <s v="จ่ายทีหลัง / COD"/>
    <s v=""/>
    <s v="-"/>
    <s v="16/10/2025 20:54"/>
  </r>
  <r>
    <x v="3"/>
    <x v="3"/>
    <n v="50"/>
    <n v="1"/>
    <s v="FYJ25"/>
    <n v="100"/>
    <n v="0"/>
    <s v="ร้านที่4"/>
    <s v="ล***น"/>
    <s v="กรุงเทพฯ"/>
    <s v="-"/>
    <s v=""/>
    <s v="16/10/2025 20:54"/>
    <s v="-"/>
    <s v="J&amp;T COD"/>
    <s v="Tiktok"/>
    <s v="จ่ายทีหลัง / COD"/>
    <s v=""/>
    <s v="-"/>
    <s v="16/10/2025 20:54"/>
  </r>
  <r>
    <x v="1"/>
    <x v="1"/>
    <n v="50"/>
    <n v="1"/>
    <s v="FYJ24"/>
    <n v="100"/>
    <n v="0"/>
    <s v="ร้านที่4"/>
    <s v="ย***น เ***ริมหนอง"/>
    <s v="จันทบุรี"/>
    <s v="-"/>
    <s v=""/>
    <s v="16/10/2025 20:47"/>
    <s v="-"/>
    <s v="J&amp;T COD"/>
    <s v="Tiktok"/>
    <s v="จ่ายทีหลัง / COD"/>
    <s v=""/>
    <s v="-"/>
    <s v="16/10/2025 20:47"/>
  </r>
  <r>
    <x v="2"/>
    <x v="2"/>
    <n v="50"/>
    <n v="1"/>
    <s v="FYJ24"/>
    <n v="100"/>
    <n v="0"/>
    <s v="ร้านที่4"/>
    <s v="ย***น เ***ริมหนอง"/>
    <s v="จันทบุรี"/>
    <s v="-"/>
    <s v=""/>
    <s v="16/10/2025 20:47"/>
    <s v="-"/>
    <s v="J&amp;T COD"/>
    <s v="Tiktok"/>
    <s v="จ่ายทีหลัง / COD"/>
    <s v=""/>
    <s v="-"/>
    <s v="16/10/2025 20:47"/>
  </r>
  <r>
    <x v="3"/>
    <x v="3"/>
    <n v="50"/>
    <n v="1"/>
    <s v="FYJ24"/>
    <n v="100"/>
    <n v="0"/>
    <s v="ร้านที่4"/>
    <s v="ย***น เ***ริมหนอง"/>
    <s v="จันทบุรี"/>
    <s v="-"/>
    <s v=""/>
    <s v="16/10/2025 20:47"/>
    <s v="-"/>
    <s v="J&amp;T COD"/>
    <s v="Tiktok"/>
    <s v="จ่ายทีหลัง / COD"/>
    <s v=""/>
    <s v="-"/>
    <s v="16/10/2025 20:47"/>
  </r>
  <r>
    <x v="6"/>
    <x v="6"/>
    <n v="66.666666666666671"/>
    <n v="3"/>
    <s v="FYJ23"/>
    <n v="100"/>
    <n v="0"/>
    <s v="ร้านที่2"/>
    <s v="ค***ิมพารัตน์ ข***ยศ"/>
    <s v="เทศบาลนครเชียงใหม่"/>
    <s v="-"/>
    <s v=""/>
    <s v="16/10/2025 20:46"/>
    <s v="-"/>
    <s v="J&amp;T COD"/>
    <s v="Tiktok"/>
    <s v="จ่ายทีหลัง / COD"/>
    <s v=""/>
    <s v="-"/>
    <s v="16/10/2025 20:47"/>
  </r>
  <r>
    <x v="3"/>
    <x v="9"/>
    <n v="38.26"/>
    <n v="1"/>
    <s v="FYJ22"/>
    <n v="83.51"/>
    <n v="7"/>
    <s v="ร้านที่1"/>
    <s v="กรปภา เลาหอยู่นาน"/>
    <s v="1 ซอยศาลธนบุรี 19 แยก 6  แขวงบางหว้า_x000a__x000a_ภาษีเจริญ/ Phasi Charoenกรุงเทพมหานคร/ Bangkok_x000a_10160"/>
    <s v="10160"/>
    <s v="660849295665"/>
    <s v="16/10/2025 20:39"/>
    <s v="-"/>
    <s v="Kerry_dropoff"/>
    <s v="Lazada"/>
    <s v="lazada"/>
    <s v=""/>
    <s v="-"/>
    <s v="16/10/2025 20:39"/>
  </r>
  <r>
    <x v="3"/>
    <x v="9"/>
    <n v="38.25"/>
    <n v="1"/>
    <s v="FYJ22"/>
    <n v="83.51"/>
    <n v="7"/>
    <s v="ร้านที่1"/>
    <s v="กรปภา เลาหอยู่นาน"/>
    <s v="1 ซอยศาลธนบุรี 19 แยก 6  แขวงบางหว้า_x000a__x000a_ภาษีเจริญ/ Phasi Charoenกรุงเทพมหานคร/ Bangkok_x000a_10160"/>
    <s v="10160"/>
    <s v="660849295665"/>
    <s v="16/10/2025 20:39"/>
    <s v="-"/>
    <s v="Kerry_dropoff"/>
    <s v="Lazada"/>
    <s v="lazada"/>
    <s v=""/>
    <s v="-"/>
    <s v="16/10/2025 20:39"/>
  </r>
  <r>
    <x v="6"/>
    <x v="6"/>
    <n v="66.666666666666671"/>
    <n v="3"/>
    <s v="FYJ21"/>
    <n v="295"/>
    <n v="0"/>
    <s v="ร้านที่2"/>
    <s v="อ***รณ เ***สุข"/>
    <s v="เทศบาลนครนครราชสีมา"/>
    <s v="-"/>
    <s v=""/>
    <s v="16/10/2025 20:36"/>
    <s v="-"/>
    <s v="J&amp;T COD"/>
    <s v="Tiktok"/>
    <s v="จ่ายทีหลัง / COD"/>
    <s v=""/>
    <s v="-"/>
    <s v="16/10/2025 20:36"/>
  </r>
  <r>
    <x v="6"/>
    <x v="6"/>
    <n v="66.666666666666671"/>
    <n v="6"/>
    <s v="FYJ21"/>
    <n v="295"/>
    <n v="0"/>
    <s v="ร้านที่2"/>
    <s v="อ***รณ เ***สุข"/>
    <s v="เทศบาลนครนครราชสีมา"/>
    <s v="-"/>
    <s v=""/>
    <s v="16/10/2025 20:36"/>
    <s v="-"/>
    <s v="J&amp;T COD"/>
    <s v="Tiktok"/>
    <s v="จ่ายทีหลัง / COD"/>
    <s v=""/>
    <s v="-"/>
    <s v="16/10/2025 20:36"/>
  </r>
  <r>
    <x v="3"/>
    <x v="3"/>
    <n v="40.666666666666657"/>
    <n v="3"/>
    <s v="FYJ20"/>
    <n v="194"/>
    <n v="0"/>
    <s v="ร้านที่1"/>
    <s v="ว******า"/>
    <s v="****** 36 แขวงบางมด เขตทุ่งครุ แขวงบางมด เขตทุ่งครุ จังหวัดกรุงเทพมหานคร 10140"/>
    <s v="10140"/>
    <s v="62"/>
    <s v="16/10/2025 20:34"/>
    <s v="-"/>
    <s v="SPX Express"/>
    <s v="Shopee"/>
    <s v="shopee"/>
    <s v=""/>
    <s v="-"/>
    <s v="16/10/2025 20:34"/>
  </r>
  <r>
    <x v="4"/>
    <x v="4"/>
    <n v="72"/>
    <n v="1"/>
    <s v="FYJ20"/>
    <n v="194"/>
    <n v="0"/>
    <s v="ร้านที่1"/>
    <s v="ว******า"/>
    <s v="****** 36 แขวงบางมด เขตทุ่งครุ แขวงบางมด เขตทุ่งครุ จังหวัดกรุงเทพมหานคร 10140"/>
    <s v="10140"/>
    <s v="62"/>
    <s v="16/10/2025 20:34"/>
    <s v="-"/>
    <s v="SPX Express"/>
    <s v="Shopee"/>
    <s v="shopee"/>
    <s v=""/>
    <s v="-"/>
    <s v="16/10/2025 20:34"/>
  </r>
  <r>
    <x v="7"/>
    <x v="7"/>
    <n v="33.333333333333336"/>
    <n v="3"/>
    <s v="FYJ19"/>
    <n v="100"/>
    <n v="0"/>
    <s v="ร้านที่2"/>
    <s v="ว***าเงินก้อน"/>
    <s v="ประจวบคีรีขันธ์"/>
    <s v="-"/>
    <s v=""/>
    <s v="16/10/2025 20:30"/>
    <s v="-"/>
    <s v="J&amp;T COD"/>
    <s v="Tiktok"/>
    <s v="จ่ายทีหลัง / COD"/>
    <s v=""/>
    <s v="-"/>
    <s v="16/10/2025 20:30"/>
  </r>
  <r>
    <x v="7"/>
    <x v="7"/>
    <n v="33.333333333333336"/>
    <n v="3"/>
    <s v="FYJ18"/>
    <n v="100"/>
    <n v="0"/>
    <s v="ร้านที่2"/>
    <s v="ร***ทิพย์      ผ***จผ่อง"/>
    <s v="นนทบุรี"/>
    <s v="-"/>
    <s v=""/>
    <s v="16/10/2025 20:27"/>
    <s v="-"/>
    <s v="Flash Express Thailand COD"/>
    <s v="Tiktok"/>
    <s v="จ่ายทีหลัง / COD"/>
    <s v=""/>
    <s v="-"/>
    <s v="16/10/2025 20:27"/>
  </r>
  <r>
    <x v="6"/>
    <x v="6"/>
    <n v="66.666666666666671"/>
    <n v="3"/>
    <s v="FYJ17"/>
    <n v="100"/>
    <n v="0"/>
    <s v="ร้านที่2"/>
    <s v="ส***พร เ***ยมเจริญ"/>
    <s v="ราชบุรี"/>
    <s v="-"/>
    <s v=""/>
    <s v="16/10/2025 20:27"/>
    <s v="-"/>
    <s v="J&amp;T COD"/>
    <s v="Tiktok"/>
    <s v="จ่ายทีหลัง / COD"/>
    <s v=""/>
    <s v="-"/>
    <s v="16/10/2025 20:27"/>
  </r>
  <r>
    <x v="1"/>
    <x v="1"/>
    <n v="50"/>
    <n v="1"/>
    <s v="FYJ16"/>
    <n v="100"/>
    <n v="0"/>
    <s v="ร้านที่4"/>
    <s v="อ***ันท์  ม***ิน"/>
    <s v="นครนายก"/>
    <s v="-"/>
    <s v=""/>
    <s v="16/10/2025 20:24"/>
    <s v="-"/>
    <s v="J&amp;T COD"/>
    <s v="Tiktok"/>
    <s v="จ่ายทีหลัง / COD"/>
    <s v=""/>
    <s v="-"/>
    <s v="16/10/2025 20:24"/>
  </r>
  <r>
    <x v="2"/>
    <x v="2"/>
    <n v="50"/>
    <n v="1"/>
    <s v="FYJ16"/>
    <n v="100"/>
    <n v="0"/>
    <s v="ร้านที่4"/>
    <s v="อ***ันท์  ม***ิน"/>
    <s v="นครนายก"/>
    <s v="-"/>
    <s v=""/>
    <s v="16/10/2025 20:24"/>
    <s v="-"/>
    <s v="J&amp;T COD"/>
    <s v="Tiktok"/>
    <s v="จ่ายทีหลัง / COD"/>
    <s v=""/>
    <s v="-"/>
    <s v="16/10/2025 20:24"/>
  </r>
  <r>
    <x v="3"/>
    <x v="3"/>
    <n v="50"/>
    <n v="1"/>
    <s v="FYJ16"/>
    <n v="100"/>
    <n v="0"/>
    <s v="ร้านที่4"/>
    <s v="อ***ันท์  ม***ิน"/>
    <s v="นครนายก"/>
    <s v="-"/>
    <s v=""/>
    <s v="16/10/2025 20:24"/>
    <s v="-"/>
    <s v="J&amp;T COD"/>
    <s v="Tiktok"/>
    <s v="จ่ายทีหลัง / COD"/>
    <s v=""/>
    <s v="-"/>
    <s v="16/10/2025 20:24"/>
  </r>
  <r>
    <x v="8"/>
    <x v="8"/>
    <n v="66.666666666666671"/>
    <n v="3"/>
    <s v="FYJ15"/>
    <n v="100"/>
    <n v="0"/>
    <s v="ร้านที่2"/>
    <s v="ฉ***นีย์​  ค***ยม"/>
    <s v="นนทบุรี"/>
    <s v="-"/>
    <s v=""/>
    <s v="16/10/2025 20:23"/>
    <s v="-"/>
    <s v="Flash Express Thailand COD"/>
    <s v="Tiktok"/>
    <s v="จ่ายทีหลัง / COD"/>
    <s v=""/>
    <s v="-"/>
    <s v="16/10/2025 20:23"/>
  </r>
  <r>
    <x v="1"/>
    <x v="1"/>
    <n v="50"/>
    <n v="1"/>
    <s v="FYJ14"/>
    <n v="100"/>
    <n v="0"/>
    <s v="ร้านที่4"/>
    <s v="น***ัฑฐกานต์ อ***ารี"/>
    <s v="พังงา"/>
    <s v="-"/>
    <s v=""/>
    <s v="16/10/2025 20:23"/>
    <s v="-"/>
    <s v="J&amp;T COD"/>
    <s v="Tiktok"/>
    <s v="จ่ายทีหลัง / COD"/>
    <s v=""/>
    <s v="-"/>
    <s v="16/10/2025 20:23"/>
  </r>
  <r>
    <x v="2"/>
    <x v="2"/>
    <n v="50"/>
    <n v="1"/>
    <s v="FYJ14"/>
    <n v="100"/>
    <n v="0"/>
    <s v="ร้านที่4"/>
    <s v="น***ัฑฐกานต์ อ***ารี"/>
    <s v="พังงา"/>
    <s v="-"/>
    <s v=""/>
    <s v="16/10/2025 20:23"/>
    <s v="-"/>
    <s v="J&amp;T COD"/>
    <s v="Tiktok"/>
    <s v="จ่ายทีหลัง / COD"/>
    <s v=""/>
    <s v="-"/>
    <s v="16/10/2025 20:23"/>
  </r>
  <r>
    <x v="3"/>
    <x v="3"/>
    <n v="50"/>
    <n v="1"/>
    <s v="FYJ14"/>
    <n v="100"/>
    <n v="0"/>
    <s v="ร้านที่4"/>
    <s v="น***ัฑฐกานต์ อ***ารี"/>
    <s v="พังงา"/>
    <s v="-"/>
    <s v=""/>
    <s v="16/10/2025 20:23"/>
    <s v="-"/>
    <s v="J&amp;T COD"/>
    <s v="Tiktok"/>
    <s v="จ่ายทีหลัง / COD"/>
    <s v=""/>
    <s v="-"/>
    <s v="16/10/2025 20:23"/>
  </r>
  <r>
    <x v="1"/>
    <x v="1"/>
    <n v="50"/>
    <n v="1"/>
    <s v="FYJ13"/>
    <n v="100"/>
    <n v="0"/>
    <s v="ร้านที่4"/>
    <s v="เ***ิน  เ***ลาง"/>
    <s v="ชลบุรี"/>
    <s v="-"/>
    <s v=""/>
    <s v="16/10/2025 20:11"/>
    <s v="-"/>
    <s v="J&amp;T COD"/>
    <s v="Tiktok"/>
    <s v="จ่ายทีหลัง / COD"/>
    <s v=""/>
    <s v="-"/>
    <s v="16/10/2025 20:11"/>
  </r>
  <r>
    <x v="2"/>
    <x v="2"/>
    <n v="50"/>
    <n v="1"/>
    <s v="FYJ13"/>
    <n v="100"/>
    <n v="0"/>
    <s v="ร้านที่4"/>
    <s v="เ***ิน  เ***ลาง"/>
    <s v="ชลบุรี"/>
    <s v="-"/>
    <s v=""/>
    <s v="16/10/2025 20:11"/>
    <s v="-"/>
    <s v="J&amp;T COD"/>
    <s v="Tiktok"/>
    <s v="จ่ายทีหลัง / COD"/>
    <s v=""/>
    <s v="-"/>
    <s v="16/10/2025 20:11"/>
  </r>
  <r>
    <x v="3"/>
    <x v="3"/>
    <n v="50"/>
    <n v="1"/>
    <s v="FYJ13"/>
    <n v="100"/>
    <n v="0"/>
    <s v="ร้านที่4"/>
    <s v="เ***ิน  เ***ลาง"/>
    <s v="ชลบุรี"/>
    <s v="-"/>
    <s v=""/>
    <s v="16/10/2025 20:11"/>
    <s v="-"/>
    <s v="J&amp;T COD"/>
    <s v="Tiktok"/>
    <s v="จ่ายทีหลัง / COD"/>
    <s v=""/>
    <s v="-"/>
    <s v="16/10/2025 20:11"/>
  </r>
  <r>
    <x v="1"/>
    <x v="1"/>
    <n v="50"/>
    <n v="1"/>
    <s v="FYJ12"/>
    <n v="100"/>
    <n v="0"/>
    <s v="ร้านที่4"/>
    <s v="ว***า  พ***จการ"/>
    <s v="กาญจนบุรี"/>
    <s v="-"/>
    <s v=""/>
    <s v="16/10/2025 20:10"/>
    <s v="-"/>
    <s v="J&amp;T COD"/>
    <s v="Tiktok"/>
    <s v="จ่ายทีหลัง / COD"/>
    <s v=""/>
    <s v="-"/>
    <s v="16/10/2025 20:10"/>
  </r>
  <r>
    <x v="2"/>
    <x v="2"/>
    <n v="50"/>
    <n v="1"/>
    <s v="FYJ12"/>
    <n v="100"/>
    <n v="0"/>
    <s v="ร้านที่4"/>
    <s v="ว***า  พ***จการ"/>
    <s v="กาญจนบุรี"/>
    <s v="-"/>
    <s v=""/>
    <s v="16/10/2025 20:10"/>
    <s v="-"/>
    <s v="J&amp;T COD"/>
    <s v="Tiktok"/>
    <s v="จ่ายทีหลัง / COD"/>
    <s v=""/>
    <s v="-"/>
    <s v="16/10/2025 20:10"/>
  </r>
  <r>
    <x v="3"/>
    <x v="3"/>
    <n v="50"/>
    <n v="1"/>
    <s v="FYJ12"/>
    <n v="100"/>
    <n v="0"/>
    <s v="ร้านที่4"/>
    <s v="ว***า  พ***จการ"/>
    <s v="กาญจนบุรี"/>
    <s v="-"/>
    <s v=""/>
    <s v="16/10/2025 20:10"/>
    <s v="-"/>
    <s v="J&amp;T COD"/>
    <s v="Tiktok"/>
    <s v="จ่ายทีหลัง / COD"/>
    <s v=""/>
    <s v="-"/>
    <s v="16/10/2025 20:10"/>
  </r>
  <r>
    <x v="7"/>
    <x v="7"/>
    <n v="33.333333333333336"/>
    <n v="3"/>
    <s v="FYJ11"/>
    <n v="100"/>
    <n v="0"/>
    <s v="ร้านที่2"/>
    <s v=""/>
    <s v=""/>
    <s v="-"/>
    <s v=""/>
    <s v="-"/>
    <s v="-"/>
    <s v="Next-day delivery"/>
    <s v="Tiktok"/>
    <s v="-"/>
    <s v=""/>
    <s v="-"/>
    <s v="16/10/2025 20:09"/>
  </r>
  <r>
    <x v="1"/>
    <x v="1"/>
    <n v="50"/>
    <n v="1"/>
    <s v="FYJ10"/>
    <n v="100"/>
    <n v="0"/>
    <s v="ร้านที่4"/>
    <s v="ส***ย์ ค***นุช"/>
    <s v="ปทุมธานี"/>
    <s v="-"/>
    <s v=""/>
    <s v="16/10/2025 20:06"/>
    <s v="-"/>
    <s v="Flash Express Thailand COD"/>
    <s v="Tiktok"/>
    <s v="จ่ายทีหลัง / COD"/>
    <s v=""/>
    <s v="-"/>
    <s v="16/10/2025 20:06"/>
  </r>
  <r>
    <x v="2"/>
    <x v="2"/>
    <n v="50"/>
    <n v="1"/>
    <s v="FYJ10"/>
    <n v="100"/>
    <n v="0"/>
    <s v="ร้านที่4"/>
    <s v="ส***ย์ ค***นุช"/>
    <s v="ปทุมธานี"/>
    <s v="-"/>
    <s v=""/>
    <s v="16/10/2025 20:06"/>
    <s v="-"/>
    <s v="Flash Express Thailand COD"/>
    <s v="Tiktok"/>
    <s v="จ่ายทีหลัง / COD"/>
    <s v=""/>
    <s v="-"/>
    <s v="16/10/2025 20:06"/>
  </r>
  <r>
    <x v="3"/>
    <x v="3"/>
    <n v="50"/>
    <n v="1"/>
    <s v="FYJ10"/>
    <n v="100"/>
    <n v="0"/>
    <s v="ร้านที่4"/>
    <s v="ส***ย์ ค***นุช"/>
    <s v="ปทุมธานี"/>
    <s v="-"/>
    <s v=""/>
    <s v="16/10/2025 20:06"/>
    <s v="-"/>
    <s v="Flash Express Thailand COD"/>
    <s v="Tiktok"/>
    <s v="จ่ายทีหลัง / COD"/>
    <s v=""/>
    <s v="-"/>
    <s v="16/10/2025 20:06"/>
  </r>
  <r>
    <x v="9"/>
    <x v="10"/>
    <n v="72.86"/>
    <n v="1"/>
    <s v="FYJ9"/>
    <n v="251.64"/>
    <n v="26"/>
    <s v="ร้านที่1"/>
    <s v="สงขลา บัวแก้ว"/>
    <s v="เลขที่ 16/27 ถ.กม2 ฝังขวา หอพักศรัณยพงค์ · อรัญประเทศ/ Aranyaprathet_x000a__x000a_อรัญประเทศ/ Aranyaprathetสระแก้ว/ Sa Kaeo_x000a_27120"/>
    <s v="27120"/>
    <s v="660806570400"/>
    <s v="16/10/2025 20:02"/>
    <s v="-"/>
    <s v="Kerry_dropoff"/>
    <s v="Lazada"/>
    <s v="lazada"/>
    <s v=""/>
    <s v="-"/>
    <s v="16/10/2025 20:01"/>
  </r>
  <r>
    <x v="9"/>
    <x v="10"/>
    <n v="72.849999999999994"/>
    <n v="1"/>
    <s v="FYJ9"/>
    <n v="251.64"/>
    <n v="26"/>
    <s v="ร้านที่1"/>
    <s v="สงขลา บัวแก้ว"/>
    <s v="เลขที่ 16/27 ถ.กม2 ฝังขวา หอพักศรัณยพงค์ · อรัญประเทศ/ Aranyaprathet_x000a__x000a_อรัญประเทศ/ Aranyaprathetสระแก้ว/ Sa Kaeo_x000a_27120"/>
    <s v="27120"/>
    <s v="660806570400"/>
    <s v="16/10/2025 20:02"/>
    <s v="-"/>
    <s v="Kerry_dropoff"/>
    <s v="Lazada"/>
    <s v="lazada"/>
    <s v=""/>
    <s v="-"/>
    <s v="16/10/2025 20:01"/>
  </r>
  <r>
    <x v="7"/>
    <x v="7"/>
    <n v="33.333333333333336"/>
    <n v="3"/>
    <s v="FYJ9"/>
    <n v="251.64"/>
    <n v="26"/>
    <s v="ร้านที่1"/>
    <s v="สงขลา บัวแก้ว"/>
    <s v="เลขที่ 16/27 ถ.กม2 ฝังขวา หอพักศรัณยพงค์ · อรัญประเทศ/ Aranyaprathet_x000a__x000a_อรัญประเทศ/ Aranyaprathetสระแก้ว/ Sa Kaeo_x000a_27120"/>
    <s v="27120"/>
    <s v="660806570400"/>
    <s v="16/10/2025 20:02"/>
    <s v="-"/>
    <s v="Kerry_dropoff"/>
    <s v="Lazada"/>
    <s v="lazada"/>
    <s v=""/>
    <s v="-"/>
    <s v="16/10/2025 20:01"/>
  </r>
  <r>
    <x v="1"/>
    <x v="1"/>
    <n v="50"/>
    <n v="1"/>
    <s v="FYJ8"/>
    <n v="100"/>
    <n v="0"/>
    <s v="ร้านที่4"/>
    <s v="ว***า  พ***จการ"/>
    <s v="กาญจนบุรี"/>
    <s v="-"/>
    <s v=""/>
    <s v="16/10/2025 19:52"/>
    <s v="-"/>
    <s v="J&amp;T COD"/>
    <s v="Tiktok"/>
    <s v="จ่ายทีหลัง / COD"/>
    <s v=""/>
    <s v="-"/>
    <s v="16/10/2025 19:53"/>
  </r>
  <r>
    <x v="2"/>
    <x v="2"/>
    <n v="50"/>
    <n v="1"/>
    <s v="FYJ8"/>
    <n v="100"/>
    <n v="0"/>
    <s v="ร้านที่4"/>
    <s v="ว***า  พ***จการ"/>
    <s v="กาญจนบุรี"/>
    <s v="-"/>
    <s v=""/>
    <s v="16/10/2025 19:52"/>
    <s v="-"/>
    <s v="J&amp;T COD"/>
    <s v="Tiktok"/>
    <s v="จ่ายทีหลัง / COD"/>
    <s v=""/>
    <s v="-"/>
    <s v="16/10/2025 19:53"/>
  </r>
  <r>
    <x v="3"/>
    <x v="3"/>
    <n v="50"/>
    <n v="1"/>
    <s v="FYJ8"/>
    <n v="100"/>
    <n v="0"/>
    <s v="ร้านที่4"/>
    <s v="ว***า  พ***จการ"/>
    <s v="กาญจนบุรี"/>
    <s v="-"/>
    <s v=""/>
    <s v="16/10/2025 19:52"/>
    <s v="-"/>
    <s v="J&amp;T COD"/>
    <s v="Tiktok"/>
    <s v="จ่ายทีหลัง / COD"/>
    <s v=""/>
    <s v="-"/>
    <s v="16/10/2025 19:53"/>
  </r>
  <r>
    <x v="7"/>
    <x v="7"/>
    <n v="33.333333333333336"/>
    <n v="3"/>
    <s v="FYJ7"/>
    <n v="100"/>
    <n v="0"/>
    <s v="ร้านที่2"/>
    <s v="บ***กา ภ***้าทอง"/>
    <s v="กาฬสินธุ์"/>
    <s v="-"/>
    <s v=""/>
    <s v="16/10/2025 19:52"/>
    <s v="-"/>
    <s v="J&amp;T COD"/>
    <s v="Tiktok"/>
    <s v="จ่ายทีหลัง / COD"/>
    <s v=""/>
    <s v="-"/>
    <s v="16/10/2025 19:53"/>
  </r>
  <r>
    <x v="1"/>
    <x v="1"/>
    <n v="50"/>
    <n v="1"/>
    <s v="FYJ6"/>
    <n v="100"/>
    <n v="0"/>
    <s v="ร้านที่4"/>
    <s v="ก***ัณญา เ***ับ"/>
    <s v="ปทุมธานี"/>
    <s v="-"/>
    <s v=""/>
    <s v="16/10/2025 19:52"/>
    <s v="-"/>
    <s v="J&amp;T COD"/>
    <s v="Tiktok"/>
    <s v="จ่ายทีหลัง / COD"/>
    <s v=""/>
    <s v="-"/>
    <s v="16/10/2025 19:52"/>
  </r>
  <r>
    <x v="2"/>
    <x v="2"/>
    <n v="50"/>
    <n v="1"/>
    <s v="FYJ6"/>
    <n v="100"/>
    <n v="0"/>
    <s v="ร้านที่4"/>
    <s v="ก***ัณญา เ***ับ"/>
    <s v="ปทุมธานี"/>
    <s v="-"/>
    <s v=""/>
    <s v="16/10/2025 19:52"/>
    <s v="-"/>
    <s v="J&amp;T COD"/>
    <s v="Tiktok"/>
    <s v="จ่ายทีหลัง / COD"/>
    <s v=""/>
    <s v="-"/>
    <s v="16/10/2025 19:52"/>
  </r>
  <r>
    <x v="3"/>
    <x v="3"/>
    <n v="50"/>
    <n v="1"/>
    <s v="FYJ6"/>
    <n v="100"/>
    <n v="0"/>
    <s v="ร้านที่4"/>
    <s v="ก***ัณญา เ***ับ"/>
    <s v="ปทุมธานี"/>
    <s v="-"/>
    <s v=""/>
    <s v="16/10/2025 19:52"/>
    <s v="-"/>
    <s v="J&amp;T COD"/>
    <s v="Tiktok"/>
    <s v="จ่ายทีหลัง / COD"/>
    <s v=""/>
    <s v="-"/>
    <s v="16/10/2025 19:52"/>
  </r>
  <r>
    <x v="10"/>
    <x v="11"/>
    <n v="10"/>
    <n v="20"/>
    <s v="FYJ5"/>
    <n v="267.01"/>
    <n v="45"/>
    <s v="ร้านที่1"/>
    <s v="นายมงคล รัตนวัน"/>
    <s v="บ้านเลขที่46 หมู่2 บ้านดอนมะเกลือ ต.ไผ่_x000a__x000a_ราษีไศล/ Rasi Salaiศรีสะเกษ/ Sisaket_x000a_33160"/>
    <s v="33160"/>
    <s v="660849594325"/>
    <s v="16/10/2025 19:46"/>
    <s v="-"/>
    <s v="Kerry_dropoff"/>
    <s v="Lazada"/>
    <s v="lazada"/>
    <s v=""/>
    <s v="-"/>
    <s v="16/10/2025 19:46"/>
  </r>
  <r>
    <x v="1"/>
    <x v="1"/>
    <n v="50"/>
    <n v="1"/>
    <s v="FYJ4"/>
    <n v="100"/>
    <n v="0"/>
    <s v="ร้านที่4"/>
    <s v="ก***ิกา แ***นิคม"/>
    <s v="นครสวรรค์"/>
    <s v="-"/>
    <s v=""/>
    <s v="16/10/2025 19:39"/>
    <s v="-"/>
    <s v="J&amp;T COD"/>
    <s v="Tiktok"/>
    <s v="จ่ายทีหลัง / COD"/>
    <s v=""/>
    <s v="-"/>
    <s v="16/10/2025 19:39"/>
  </r>
  <r>
    <x v="2"/>
    <x v="2"/>
    <n v="50"/>
    <n v="1"/>
    <s v="FYJ4"/>
    <n v="100"/>
    <n v="0"/>
    <s v="ร้านที่4"/>
    <s v="ก***ิกา แ***นิคม"/>
    <s v="นครสวรรค์"/>
    <s v="-"/>
    <s v=""/>
    <s v="16/10/2025 19:39"/>
    <s v="-"/>
    <s v="J&amp;T COD"/>
    <s v="Tiktok"/>
    <s v="จ่ายทีหลัง / COD"/>
    <s v=""/>
    <s v="-"/>
    <s v="16/10/2025 19:39"/>
  </r>
  <r>
    <x v="3"/>
    <x v="3"/>
    <n v="50"/>
    <n v="1"/>
    <s v="FYJ4"/>
    <n v="100"/>
    <n v="0"/>
    <s v="ร้านที่4"/>
    <s v="ก***ิกา แ***นิคม"/>
    <s v="นครสวรรค์"/>
    <s v="-"/>
    <s v=""/>
    <s v="16/10/2025 19:39"/>
    <s v="-"/>
    <s v="J&amp;T COD"/>
    <s v="Tiktok"/>
    <s v="จ่ายทีหลัง / COD"/>
    <s v=""/>
    <s v="-"/>
    <s v="16/10/2025 19:39"/>
  </r>
  <r>
    <x v="0"/>
    <x v="0"/>
    <n v="15"/>
    <n v="4"/>
    <s v="FYJ3"/>
    <n v="77"/>
    <n v="17"/>
    <s v="ร้านที่2"/>
    <s v="เ******์"/>
    <s v="******้ำโพ ตำบลปากน้ำโพ อำเภอเมืองนครสวรรค์ จังหวัดนครสวรรค์ 60000"/>
    <s v="60000"/>
    <s v="38"/>
    <s v="16/10/2025 20:06"/>
    <s v="-"/>
    <s v="SPX Express"/>
    <s v="Shopee"/>
    <s v="shopee"/>
    <s v=""/>
    <s v="-"/>
    <s v="16/10/2025 19:36"/>
  </r>
  <r>
    <x v="7"/>
    <x v="7"/>
    <n v="33.333333333333336"/>
    <n v="3"/>
    <s v="FYJ2"/>
    <n v="100"/>
    <n v="0"/>
    <s v="ร้านที่2"/>
    <s v="อ***วรรณา"/>
    <s v="อุบลราชธานี"/>
    <s v="-"/>
    <s v=""/>
    <s v="16/10/2025 19:35"/>
    <s v="-"/>
    <s v="J&amp;T COD"/>
    <s v="Tiktok"/>
    <s v="จ่ายทีหลัง / COD"/>
    <s v=""/>
    <s v="-"/>
    <s v="16/10/2025 19:36"/>
  </r>
  <r>
    <x v="9"/>
    <x v="10"/>
    <n v="91.07"/>
    <n v="2"/>
    <s v="FYJ1"/>
    <n v="299.20999999999998"/>
    <n v="26"/>
    <s v="ร้านที่1"/>
    <s v="ธนวุฒิ นามบุญเลี้ยง"/>
    <s v="กม8 คุ้บอน6แยก6 หมู่บ้านมณีมาศเทาฮาว บ้านเลขที่41 มีตู้น้ำเครื่องซักผ้าและโอ่งน้ำ เข้าในหมู่บ้านแล้วเลี้ยวซ้ายเลย · รามอินทรา/ Ram Inthra_x000a__x000a_คันนายาว/ Khan Na Yaoกรุงเทพมหานคร/ Bangkok_x000a_10230"/>
    <s v="10230"/>
    <s v="660636488912"/>
    <s v="16/10/2025 19:31"/>
    <s v="-"/>
    <s v="Kerry_dropoff"/>
    <s v="Lazada"/>
    <s v="lazada"/>
    <s v=""/>
    <s v="-"/>
    <s v="16/10/2025 19:28"/>
  </r>
  <r>
    <x v="11"/>
    <x v="10"/>
    <n v="91.07"/>
    <n v="1"/>
    <s v="FYJ1"/>
    <n v="299.20999999999998"/>
    <n v="26"/>
    <s v="ร้านที่1"/>
    <s v="ธนวุฒิ นามบุญเลี้ยง"/>
    <s v="กม8 คุ้บอน6แยก6 หมู่บ้านมณีมาศเทาฮาว บ้านเลขที่41 มีตู้น้ำเครื่องซักผ้าและโอ่งน้ำ เข้าในหมู่บ้านแล้วเลี้ยวซ้ายเลย · รามอินทรา/ Ram Inthra_x000a__x000a_คันนายาว/ Khan Na Yaoกรุงเทพมหานคร/ Bangkok_x000a_10230"/>
    <s v="10230"/>
    <s v="660636488912"/>
    <s v="16/10/2025 19:31"/>
    <s v="-"/>
    <s v="Kerry_dropoff"/>
    <s v="Lazada"/>
    <s v="lazada"/>
    <s v=""/>
    <s v="-"/>
    <s v="16/10/2025 19:28"/>
  </r>
  <r>
    <x v="1"/>
    <x v="1"/>
    <n v="50"/>
    <n v="1"/>
    <s v="FYJ0"/>
    <n v="100"/>
    <n v="0"/>
    <s v="ร้านที่4"/>
    <s v="ธ***ัค ค***พานิช"/>
    <s v="ราชบุรี"/>
    <s v="-"/>
    <s v=""/>
    <s v="16/10/2025 19:22"/>
    <s v="-"/>
    <s v="J&amp;T COD"/>
    <s v="Tiktok"/>
    <s v="จ่ายทีหลัง / COD"/>
    <s v=""/>
    <s v="-"/>
    <s v="16/10/2025 19:22"/>
  </r>
  <r>
    <x v="2"/>
    <x v="2"/>
    <n v="50"/>
    <n v="1"/>
    <s v="FYJ0"/>
    <n v="100"/>
    <n v="0"/>
    <s v="ร้านที่4"/>
    <s v="ธ***ัค ค***พานิช"/>
    <s v="ราชบุรี"/>
    <s v="-"/>
    <s v=""/>
    <s v="16/10/2025 19:22"/>
    <s v="-"/>
    <s v="J&amp;T COD"/>
    <s v="Tiktok"/>
    <s v="จ่ายทีหลัง / COD"/>
    <s v=""/>
    <s v="-"/>
    <s v="16/10/2025 19:22"/>
  </r>
  <r>
    <x v="3"/>
    <x v="3"/>
    <n v="50"/>
    <n v="1"/>
    <s v="FYJ0"/>
    <n v="100"/>
    <n v="0"/>
    <s v="ร้านที่4"/>
    <s v="ธ***ัค ค***พานิช"/>
    <s v="ราชบุรี"/>
    <s v="-"/>
    <s v=""/>
    <s v="16/10/2025 19:22"/>
    <s v="-"/>
    <s v="J&amp;T COD"/>
    <s v="Tiktok"/>
    <s v="จ่ายทีหลัง / COD"/>
    <s v=""/>
    <s v="-"/>
    <s v="16/10/2025 19:22"/>
  </r>
  <r>
    <x v="1"/>
    <x v="1"/>
    <n v="50"/>
    <n v="1"/>
    <s v="FYI99"/>
    <n v="100"/>
    <n v="0"/>
    <s v="ร้านที่4"/>
    <s v="ส***เดือน"/>
    <s v="ชัยภูมิ"/>
    <s v="-"/>
    <s v=""/>
    <s v="16/10/2025 19:19"/>
    <s v="-"/>
    <s v="J&amp;T COD"/>
    <s v="Tiktok"/>
    <s v="จ่ายทีหลัง / COD"/>
    <s v=""/>
    <s v="-"/>
    <s v="16/10/2025 19:19"/>
  </r>
  <r>
    <x v="2"/>
    <x v="2"/>
    <n v="50"/>
    <n v="1"/>
    <s v="FYI99"/>
    <n v="100"/>
    <n v="0"/>
    <s v="ร้านที่4"/>
    <s v="ส***เดือน"/>
    <s v="ชัยภูมิ"/>
    <s v="-"/>
    <s v=""/>
    <s v="16/10/2025 19:19"/>
    <s v="-"/>
    <s v="J&amp;T COD"/>
    <s v="Tiktok"/>
    <s v="จ่ายทีหลัง / COD"/>
    <s v=""/>
    <s v="-"/>
    <s v="16/10/2025 19:19"/>
  </r>
  <r>
    <x v="3"/>
    <x v="3"/>
    <n v="50"/>
    <n v="1"/>
    <s v="FYI99"/>
    <n v="100"/>
    <n v="0"/>
    <s v="ร้านที่4"/>
    <s v="ส***เดือน"/>
    <s v="ชัยภูมิ"/>
    <s v="-"/>
    <s v=""/>
    <s v="16/10/2025 19:19"/>
    <s v="-"/>
    <s v="J&amp;T COD"/>
    <s v="Tiktok"/>
    <s v="จ่ายทีหลัง / COD"/>
    <s v=""/>
    <s v="-"/>
    <s v="16/10/2025 19:19"/>
  </r>
  <r>
    <x v="6"/>
    <x v="6"/>
    <n v="66.666666666666671"/>
    <n v="3"/>
    <s v="FYI98"/>
    <n v="100"/>
    <n v="0"/>
    <s v="ร้านที่2"/>
    <s v="ก***ร"/>
    <s v="อุตรดิตถ์"/>
    <s v="-"/>
    <s v=""/>
    <s v="16/10/2025 19:15"/>
    <s v="-"/>
    <s v="J&amp;T Express"/>
    <s v="Tiktok"/>
    <s v="tiktok"/>
    <s v=""/>
    <s v="-"/>
    <s v="16/10/2025 19:15"/>
  </r>
  <r>
    <x v="7"/>
    <x v="7"/>
    <n v="50"/>
    <n v="6"/>
    <s v="FYI97"/>
    <n v="200"/>
    <n v="0"/>
    <s v="ร้านที่2"/>
    <s v="น***ตน์ เ***สิง"/>
    <s v="เทศบาลนครขอนแก่น"/>
    <s v="-"/>
    <s v=""/>
    <s v="16/10/2025 19:14"/>
    <s v="-"/>
    <s v="J&amp;T COD"/>
    <s v="Tiktok"/>
    <s v="จ่ายทีหลัง / COD"/>
    <s v=""/>
    <s v="-"/>
    <s v="16/10/2025 19:14"/>
  </r>
  <r>
    <x v="1"/>
    <x v="1"/>
    <n v="50"/>
    <n v="1"/>
    <s v="FYI95"/>
    <n v="100"/>
    <n v="0"/>
    <s v="ร้านที่4"/>
    <s v="น** จ***ภรณ์ ร***คช"/>
    <s v="เทศบาลนครนครศรีธรรมราช"/>
    <s v="-"/>
    <s v=""/>
    <s v="16/10/2025 19:02"/>
    <s v="-"/>
    <s v="J&amp;T COD"/>
    <s v="Tiktok"/>
    <s v="จ่ายทีหลัง / COD"/>
    <s v=""/>
    <s v="-"/>
    <s v="16/10/2025 19:02"/>
  </r>
  <r>
    <x v="2"/>
    <x v="2"/>
    <n v="50"/>
    <n v="1"/>
    <s v="FYI95"/>
    <n v="100"/>
    <n v="0"/>
    <s v="ร้านที่4"/>
    <s v="น** จ***ภรณ์ ร***คช"/>
    <s v="เทศบาลนครนครศรีธรรมราช"/>
    <s v="-"/>
    <s v=""/>
    <s v="16/10/2025 19:02"/>
    <s v="-"/>
    <s v="J&amp;T COD"/>
    <s v="Tiktok"/>
    <s v="จ่ายทีหลัง / COD"/>
    <s v=""/>
    <s v="-"/>
    <s v="16/10/2025 19:02"/>
  </r>
  <r>
    <x v="3"/>
    <x v="3"/>
    <n v="50"/>
    <n v="1"/>
    <s v="FYI95"/>
    <n v="100"/>
    <n v="0"/>
    <s v="ร้านที่4"/>
    <s v="น** จ***ภรณ์ ร***คช"/>
    <s v="เทศบาลนครนครศรีธรรมราช"/>
    <s v="-"/>
    <s v=""/>
    <s v="16/10/2025 19:02"/>
    <s v="-"/>
    <s v="J&amp;T COD"/>
    <s v="Tiktok"/>
    <s v="จ่ายทีหลัง / COD"/>
    <s v=""/>
    <s v="-"/>
    <s v="16/10/2025 19:02"/>
  </r>
  <r>
    <x v="6"/>
    <x v="6"/>
    <n v="66.666666666666671"/>
    <n v="3"/>
    <s v="FYI94"/>
    <n v="100"/>
    <n v="0"/>
    <s v="ร้านที่2"/>
    <s v="เ***ม ก***งษ์"/>
    <s v="กำแพงเพชร"/>
    <s v="-"/>
    <s v=""/>
    <s v="16/10/2025 19:01"/>
    <s v="-"/>
    <s v="J&amp;T COD"/>
    <s v="Tiktok"/>
    <s v="จ่ายทีหลัง / COD"/>
    <s v=""/>
    <s v="-"/>
    <s v="16/10/2025 19:02"/>
  </r>
  <r>
    <x v="6"/>
    <x v="6"/>
    <n v="66.666666666666671"/>
    <n v="3"/>
    <s v="FYI93"/>
    <n v="109"/>
    <n v="9"/>
    <s v="ร้านที่2"/>
    <s v="อ***"/>
    <s v="นครพนม"/>
    <s v="-"/>
    <s v=""/>
    <s v="16/10/2025 18:53"/>
    <s v="-"/>
    <s v="J&amp;T COD"/>
    <s v="Tiktok"/>
    <s v="จ่ายทีหลัง / COD"/>
    <s v=""/>
    <s v="-"/>
    <s v="16/10/2025 18:53"/>
  </r>
  <r>
    <x v="3"/>
    <x v="3"/>
    <n v="60"/>
    <n v="3"/>
    <s v="FYI92"/>
    <n v="90.55"/>
    <n v="7"/>
    <s v="ร้านที่1"/>
    <s v="ไพรินทร์​ ยินดีทรัพย์​"/>
    <s v="33/4 หมู่ 7 หลังอบต.บ้านพระ ต.บ้านพระ_x000a__x000a_เมืองปราจีนบุรี/ Mueang Prachin Buriปราจีนบุรี/ Prachin Buri_x000a_25230"/>
    <s v="25230"/>
    <s v="660818167322"/>
    <s v="16/10/2025 18:50"/>
    <s v="-"/>
    <s v="Kerry_dropoff"/>
    <s v="Lazada"/>
    <s v="lazada"/>
    <s v=""/>
    <s v="-"/>
    <s v="16/10/2025 18:50"/>
  </r>
  <r>
    <x v="1"/>
    <x v="1"/>
    <n v="50"/>
    <n v="1"/>
    <s v="FYI91"/>
    <n v="100"/>
    <n v="0"/>
    <s v="ร้านที่4"/>
    <s v="ภ***า​  ส***ชชารมณ์"/>
    <s v="กรุงเทพมหานคร"/>
    <s v="-"/>
    <s v=""/>
    <s v="16/10/2025 18:48"/>
    <s v="-"/>
    <s v="J&amp;T COD"/>
    <s v="Tiktok"/>
    <s v="จ่ายทีหลัง / COD"/>
    <s v=""/>
    <s v="-"/>
    <s v="16/10/2025 18:48"/>
  </r>
  <r>
    <x v="2"/>
    <x v="2"/>
    <n v="50"/>
    <n v="1"/>
    <s v="FYI91"/>
    <n v="100"/>
    <n v="0"/>
    <s v="ร้านที่4"/>
    <s v="ภ***า​  ส***ชชารมณ์"/>
    <s v="กรุงเทพมหานคร"/>
    <s v="-"/>
    <s v=""/>
    <s v="16/10/2025 18:48"/>
    <s v="-"/>
    <s v="J&amp;T COD"/>
    <s v="Tiktok"/>
    <s v="จ่ายทีหลัง / COD"/>
    <s v=""/>
    <s v="-"/>
    <s v="16/10/2025 18:48"/>
  </r>
  <r>
    <x v="3"/>
    <x v="3"/>
    <n v="50"/>
    <n v="1"/>
    <s v="FYI91"/>
    <n v="100"/>
    <n v="0"/>
    <s v="ร้านที่4"/>
    <s v="ภ***า​  ส***ชชารมณ์"/>
    <s v="กรุงเทพมหานคร"/>
    <s v="-"/>
    <s v=""/>
    <s v="16/10/2025 18:48"/>
    <s v="-"/>
    <s v="J&amp;T COD"/>
    <s v="Tiktok"/>
    <s v="จ่ายทีหลัง / COD"/>
    <s v=""/>
    <s v="-"/>
    <s v="16/10/2025 18:48"/>
  </r>
  <r>
    <x v="9"/>
    <x v="10"/>
    <n v="80.95"/>
    <n v="1"/>
    <s v="FYI90"/>
    <n v="87.95"/>
    <n v="7"/>
    <s v="ร้านที่1"/>
    <s v="ชื่อคุณรัก"/>
    <s v="ถนนวัดสิงห์ 129/6 หมู่ 2 ตำบลสามโคก อำเภอสามโคก ปทุมธานี · สามโคก/ Sam Khok_x000a__x000a_สามโคก/ Sam Khokปทุมธานี/ Pathum Thani_x000a_12160"/>
    <s v="12160"/>
    <s v="660645381070"/>
    <s v="16/10/2025 18:48"/>
    <s v="-"/>
    <s v="Kerry_dropoff"/>
    <s v="Lazada"/>
    <s v="lazada"/>
    <s v=""/>
    <s v="-"/>
    <s v="16/10/2025 18:48"/>
  </r>
  <r>
    <x v="7"/>
    <x v="7"/>
    <n v="50"/>
    <n v="6"/>
    <s v="FYI88"/>
    <n v="159.21"/>
    <n v="26"/>
    <s v="ร้านที่1"/>
    <s v="รัชนี​  เหลืองรัชพันธุ์"/>
    <s v="155 หมู่ 3  ซอยสาริกา-นางรอง15(ซอยเขาลูกช้าง) ต.สาริกา_x000a__x000a_เมืองนครนายก/ Mueang Nakhon Nayokนครนายก/ Nakhon Nayok_x000a_26000"/>
    <s v="26000"/>
    <s v="660895066761"/>
    <s v="16/10/2025 18:34"/>
    <s v="-"/>
    <s v="Kerry_dropoff"/>
    <s v="Lazada"/>
    <s v="lazada"/>
    <s v=""/>
    <s v="-"/>
    <s v="16/10/2025 18:34"/>
  </r>
  <r>
    <x v="1"/>
    <x v="1"/>
    <n v="50"/>
    <n v="1"/>
    <s v="FYI87"/>
    <n v="100"/>
    <n v="0"/>
    <s v="ร้านที่4"/>
    <s v="น***รา ส***รักษ์"/>
    <s v="เชียงราย"/>
    <s v="-"/>
    <s v=""/>
    <s v="16/10/2025 18:27"/>
    <s v="-"/>
    <s v="J&amp;T COD"/>
    <s v="Tiktok"/>
    <s v="จ่ายทีหลัง / COD"/>
    <s v=""/>
    <s v="-"/>
    <s v="16/10/2025 18:27"/>
  </r>
  <r>
    <x v="2"/>
    <x v="2"/>
    <n v="50"/>
    <n v="1"/>
    <s v="FYI87"/>
    <n v="100"/>
    <n v="0"/>
    <s v="ร้านที่4"/>
    <s v="น***รา ส***รักษ์"/>
    <s v="เชียงราย"/>
    <s v="-"/>
    <s v=""/>
    <s v="16/10/2025 18:27"/>
    <s v="-"/>
    <s v="J&amp;T COD"/>
    <s v="Tiktok"/>
    <s v="จ่ายทีหลัง / COD"/>
    <s v=""/>
    <s v="-"/>
    <s v="16/10/2025 18:27"/>
  </r>
  <r>
    <x v="3"/>
    <x v="3"/>
    <n v="50"/>
    <n v="1"/>
    <s v="FYI87"/>
    <n v="100"/>
    <n v="0"/>
    <s v="ร้านที่4"/>
    <s v="น***รา ส***รักษ์"/>
    <s v="เชียงราย"/>
    <s v="-"/>
    <s v=""/>
    <s v="16/10/2025 18:27"/>
    <s v="-"/>
    <s v="J&amp;T COD"/>
    <s v="Tiktok"/>
    <s v="จ่ายทีหลัง / COD"/>
    <s v=""/>
    <s v="-"/>
    <s v="16/10/2025 18:27"/>
  </r>
  <r>
    <x v="6"/>
    <x v="6"/>
    <n v="66.666666666666671"/>
    <n v="3"/>
    <s v="FYI86"/>
    <n v="100"/>
    <n v="0"/>
    <s v="ร้านที่2"/>
    <s v="ก***ิดา แ***อง"/>
    <s v="พระนครศรีอยุธยา"/>
    <s v="-"/>
    <s v=""/>
    <s v="16/10/2025 18:25"/>
    <s v="-"/>
    <s v="J&amp;T COD"/>
    <s v="Tiktok"/>
    <s v="จ่ายทีหลัง / COD"/>
    <s v=""/>
    <s v="-"/>
    <s v="16/10/2025 18:25"/>
  </r>
  <r>
    <x v="8"/>
    <x v="8"/>
    <n v="66.666666666666671"/>
    <n v="3"/>
    <s v="FYI85"/>
    <n v="100"/>
    <n v="0"/>
    <s v="ร้านที่2"/>
    <s v="จ***วรรณ ต***ะโคน"/>
    <s v="ชลบุรี"/>
    <s v="-"/>
    <s v=""/>
    <s v="16/10/2025 18:04"/>
    <s v="-"/>
    <s v="J&amp;T COD"/>
    <s v="Tiktok"/>
    <s v="จ่ายทีหลัง / COD"/>
    <s v=""/>
    <s v="-"/>
    <s v="16/10/2025 18:04"/>
  </r>
  <r>
    <x v="1"/>
    <x v="1"/>
    <n v="50"/>
    <n v="1"/>
    <s v="FYI84"/>
    <n v="100"/>
    <n v="0"/>
    <s v="ร้านที่4"/>
    <s v="ป***อม พ***มาลา"/>
    <s v="สมุทรสาคร"/>
    <s v="-"/>
    <s v=""/>
    <s v="16/10/2025 17:54"/>
    <s v="-"/>
    <s v="J&amp;T COD"/>
    <s v="Tiktok"/>
    <s v="จ่ายทีหลัง / COD"/>
    <s v=""/>
    <s v="-"/>
    <s v="16/10/2025 17:54"/>
  </r>
  <r>
    <x v="2"/>
    <x v="2"/>
    <n v="50"/>
    <n v="1"/>
    <s v="FYI84"/>
    <n v="100"/>
    <n v="0"/>
    <s v="ร้านที่4"/>
    <s v="ป***อม พ***มาลา"/>
    <s v="สมุทรสาคร"/>
    <s v="-"/>
    <s v=""/>
    <s v="16/10/2025 17:54"/>
    <s v="-"/>
    <s v="J&amp;T COD"/>
    <s v="Tiktok"/>
    <s v="จ่ายทีหลัง / COD"/>
    <s v=""/>
    <s v="-"/>
    <s v="16/10/2025 17:54"/>
  </r>
  <r>
    <x v="3"/>
    <x v="3"/>
    <n v="50"/>
    <n v="1"/>
    <s v="FYI84"/>
    <n v="100"/>
    <n v="0"/>
    <s v="ร้านที่4"/>
    <s v="ป***อม พ***มาลา"/>
    <s v="สมุทรสาคร"/>
    <s v="-"/>
    <s v=""/>
    <s v="16/10/2025 17:54"/>
    <s v="-"/>
    <s v="J&amp;T COD"/>
    <s v="Tiktok"/>
    <s v="จ่ายทีหลัง / COD"/>
    <s v=""/>
    <s v="-"/>
    <s v="16/10/2025 17:54"/>
  </r>
  <r>
    <x v="12"/>
    <x v="12"/>
    <n v="70.75"/>
    <n v="1"/>
    <s v="FYI83"/>
    <n v="166.75"/>
    <n v="96"/>
    <s v="ร้านที่10"/>
    <s v="ชวัลวรรธน์ พัทธณัฐมน"/>
    <s v="9หมู่3 · อมฤต/ Ammarit_x000a__x000a_ผักไห่/ Phak Haiพระนครศรีอยุธยา/ Phra Nakhon Si Ayutthaya_x000a_13120"/>
    <s v="13120"/>
    <s v="660928297463"/>
    <s v="16/10/2025 17:53"/>
    <s v="-"/>
    <s v="Kerry_dropoff"/>
    <s v="Lazada"/>
    <s v="lazada"/>
    <s v=""/>
    <s v="-"/>
    <s v="16/10/2025 17:53"/>
  </r>
  <r>
    <x v="7"/>
    <x v="7"/>
    <n v="33.333333333333336"/>
    <n v="3"/>
    <s v="FYI82"/>
    <n v="299"/>
    <n v="0"/>
    <s v="ร้านที่1"/>
    <s v="ล******ล"/>
    <s v="******บลเขาดินเหนือ ตำบลเขาดินเหนือ อำเภอบ้านกรวด จังหวัดบุรีรัมย์ 31180"/>
    <s v="31180"/>
    <s v="78"/>
    <s v="16/10/2025 17:53"/>
    <s v="-"/>
    <s v="SPX Express"/>
    <s v="Shopee"/>
    <s v="shopee"/>
    <s v=""/>
    <s v="-"/>
    <s v="16/10/2025 17:52"/>
  </r>
  <r>
    <x v="8"/>
    <x v="8"/>
    <n v="66.666666666666671"/>
    <n v="3"/>
    <s v="FYI82"/>
    <n v="299"/>
    <n v="0"/>
    <s v="ร้านที่1"/>
    <s v="ล******ล"/>
    <s v="******บลเขาดินเหนือ ตำบลเขาดินเหนือ อำเภอบ้านกรวด จังหวัดบุรีรัมย์ 31180"/>
    <s v="31180"/>
    <s v="78"/>
    <s v="16/10/2025 17:53"/>
    <s v="-"/>
    <s v="SPX Express"/>
    <s v="Shopee"/>
    <s v="shopee"/>
    <s v=""/>
    <s v="-"/>
    <s v="16/10/2025 17:52"/>
  </r>
  <r>
    <x v="6"/>
    <x v="6"/>
    <n v="66.666666666666671"/>
    <n v="3"/>
    <s v="FYI81"/>
    <n v="100"/>
    <n v="0"/>
    <s v="ร้านที่2"/>
    <s v="น***มาลี พ***ัย"/>
    <s v="สมุทรปราการ"/>
    <s v="-"/>
    <s v=""/>
    <s v="16/10/2025 17:50"/>
    <s v="-"/>
    <s v="J&amp;T COD"/>
    <s v="Tiktok"/>
    <s v="จ่ายทีหลัง / COD"/>
    <s v=""/>
    <s v="-"/>
    <s v="16/10/2025 17:50"/>
  </r>
  <r>
    <x v="6"/>
    <x v="6"/>
    <n v="66.666666666666671"/>
    <n v="3"/>
    <s v="FYI80"/>
    <n v="100"/>
    <n v="0"/>
    <s v="ร้านที่2"/>
    <s v="ป***อบกิจ เ***ราช"/>
    <s v="สระแก้ว"/>
    <s v="-"/>
    <s v=""/>
    <s v="16/10/2025 17:49"/>
    <s v="-"/>
    <s v="J&amp;T COD"/>
    <s v="Tiktok"/>
    <s v="จ่ายทีหลัง / COD"/>
    <s v=""/>
    <s v="-"/>
    <s v="16/10/2025 17:49"/>
  </r>
  <r>
    <x v="9"/>
    <x v="13"/>
    <n v="139"/>
    <n v="1"/>
    <s v="FYI79"/>
    <n v="218"/>
    <n v="0"/>
    <s v="ร้านที่2"/>
    <s v="ไ***ัฒน์ โ***์มงคล  ส***ุญรักษ์บ้านหลังสุดท้ายสีเขียวเข้ม"/>
    <s v="นครสวรรค์"/>
    <s v="-"/>
    <s v=""/>
    <s v="16/10/2025 17:46"/>
    <s v="-"/>
    <s v="J&amp;T COD"/>
    <s v="Tiktok"/>
    <s v="จ่ายทีหลัง / COD"/>
    <s v=""/>
    <s v="-"/>
    <s v="16/10/2025 17:46"/>
  </r>
  <r>
    <x v="11"/>
    <x v="14"/>
    <n v="139"/>
    <n v="1"/>
    <s v="FYI79"/>
    <n v="218"/>
    <n v="0"/>
    <s v="ร้านที่2"/>
    <s v="ไ***ัฒน์ โ***์มงคล  ส***ุญรักษ์บ้านหลังสุดท้ายสีเขียวเข้ม"/>
    <s v="นครสวรรค์"/>
    <s v="-"/>
    <s v=""/>
    <s v="16/10/2025 17:46"/>
    <s v="-"/>
    <s v="J&amp;T COD"/>
    <s v="Tiktok"/>
    <s v="จ่ายทีหลัง / COD"/>
    <s v=""/>
    <s v="-"/>
    <s v="16/10/2025 17:46"/>
  </r>
  <r>
    <x v="1"/>
    <x v="1"/>
    <n v="50"/>
    <n v="1"/>
    <s v="FYI78"/>
    <n v="100"/>
    <n v="0"/>
    <s v="ร้านที่4"/>
    <s v="น***ัญญ์ฐิตา จ***ชควิสิทธิ์"/>
    <s v="สมุทรสาคร"/>
    <s v="-"/>
    <s v=""/>
    <s v="16/10/2025 17:46"/>
    <s v="-"/>
    <s v="J&amp;T COD"/>
    <s v="Tiktok"/>
    <s v="จ่ายทีหลัง / COD"/>
    <s v=""/>
    <s v="-"/>
    <s v="16/10/2025 17:46"/>
  </r>
  <r>
    <x v="2"/>
    <x v="2"/>
    <n v="50"/>
    <n v="1"/>
    <s v="FYI78"/>
    <n v="100"/>
    <n v="0"/>
    <s v="ร้านที่4"/>
    <s v="น***ัญญ์ฐิตา จ***ชควิสิทธิ์"/>
    <s v="สมุทรสาคร"/>
    <s v="-"/>
    <s v=""/>
    <s v="16/10/2025 17:46"/>
    <s v="-"/>
    <s v="J&amp;T COD"/>
    <s v="Tiktok"/>
    <s v="จ่ายทีหลัง / COD"/>
    <s v=""/>
    <s v="-"/>
    <s v="16/10/2025 17:46"/>
  </r>
  <r>
    <x v="3"/>
    <x v="3"/>
    <n v="50"/>
    <n v="1"/>
    <s v="FYI78"/>
    <n v="100"/>
    <n v="0"/>
    <s v="ร้านที่4"/>
    <s v="น***ัญญ์ฐิตา จ***ชควิสิทธิ์"/>
    <s v="สมุทรสาคร"/>
    <s v="-"/>
    <s v=""/>
    <s v="16/10/2025 17:46"/>
    <s v="-"/>
    <s v="J&amp;T COD"/>
    <s v="Tiktok"/>
    <s v="จ่ายทีหลัง / COD"/>
    <s v=""/>
    <s v="-"/>
    <s v="16/10/2025 17:46"/>
  </r>
  <r>
    <x v="6"/>
    <x v="6"/>
    <n v="66.666666666666671"/>
    <n v="6"/>
    <s v="FYI77"/>
    <n v="200"/>
    <n v="0"/>
    <s v="ร้านที่2"/>
    <s v="จ***ณี  ก***ดภัย"/>
    <s v="นครปฐม"/>
    <s v="-"/>
    <s v=""/>
    <s v="16/10/2025 17:33"/>
    <s v="-"/>
    <s v="J&amp;T COD"/>
    <s v="Tiktok"/>
    <s v="จ่ายทีหลัง / COD"/>
    <s v=""/>
    <s v="-"/>
    <s v="16/10/2025 17:34"/>
  </r>
  <r>
    <x v="7"/>
    <x v="7"/>
    <n v="33.333333333333336"/>
    <n v="3"/>
    <s v="FYI76"/>
    <n v="100"/>
    <n v="0"/>
    <s v="ร้านที่2"/>
    <s v="น***สมโภชพิสุทธิ"/>
    <s v="กรุงเทพฯ"/>
    <s v="-"/>
    <s v=""/>
    <s v="16/10/2025 17:32"/>
    <s v="-"/>
    <s v="J&amp;T COD"/>
    <s v="Tiktok"/>
    <s v="จ่ายทีหลัง / COD"/>
    <s v=""/>
    <s v="-"/>
    <s v="16/10/2025 17:32"/>
  </r>
  <r>
    <x v="1"/>
    <x v="1"/>
    <n v="50"/>
    <n v="1"/>
    <s v="FYI75"/>
    <n v="100"/>
    <n v="0"/>
    <s v="ร้านที่4"/>
    <s v="ส***รินทร์ เ***พรม"/>
    <s v="ฉะเชิงเทรา"/>
    <s v="-"/>
    <s v=""/>
    <s v="16/10/2025 17:23"/>
    <s v="-"/>
    <s v="J&amp;T COD"/>
    <s v="Tiktok"/>
    <s v="จ่ายทีหลัง / COD"/>
    <s v=""/>
    <s v="-"/>
    <s v="16/10/2025 17:23"/>
  </r>
  <r>
    <x v="2"/>
    <x v="2"/>
    <n v="50"/>
    <n v="1"/>
    <s v="FYI75"/>
    <n v="100"/>
    <n v="0"/>
    <s v="ร้านที่4"/>
    <s v="ส***รินทร์ เ***พรม"/>
    <s v="ฉะเชิงเทรา"/>
    <s v="-"/>
    <s v=""/>
    <s v="16/10/2025 17:23"/>
    <s v="-"/>
    <s v="J&amp;T COD"/>
    <s v="Tiktok"/>
    <s v="จ่ายทีหลัง / COD"/>
    <s v=""/>
    <s v="-"/>
    <s v="16/10/2025 17:23"/>
  </r>
  <r>
    <x v="3"/>
    <x v="3"/>
    <n v="50"/>
    <n v="1"/>
    <s v="FYI75"/>
    <n v="100"/>
    <n v="0"/>
    <s v="ร้านที่4"/>
    <s v="ส***รินทร์ เ***พรม"/>
    <s v="ฉะเชิงเทรา"/>
    <s v="-"/>
    <s v=""/>
    <s v="16/10/2025 17:23"/>
    <s v="-"/>
    <s v="J&amp;T COD"/>
    <s v="Tiktok"/>
    <s v="จ่ายทีหลัง / COD"/>
    <s v=""/>
    <s v="-"/>
    <s v="16/10/2025 17:23"/>
  </r>
  <r>
    <x v="1"/>
    <x v="1"/>
    <n v="50"/>
    <n v="5"/>
    <s v="FYI74"/>
    <n v="500"/>
    <n v="0"/>
    <s v="ร้านที่4"/>
    <s v="ส***นี ส***"/>
    <s v="นครปฐม"/>
    <s v="-"/>
    <s v=""/>
    <s v="16/10/2025 17:19"/>
    <s v="-"/>
    <s v="J&amp;T COD"/>
    <s v="Tiktok"/>
    <s v="จ่ายทีหลัง / COD"/>
    <s v=""/>
    <s v="-"/>
    <s v="16/10/2025 17:19"/>
  </r>
  <r>
    <x v="2"/>
    <x v="2"/>
    <n v="50"/>
    <n v="5"/>
    <s v="FYI74"/>
    <n v="500"/>
    <n v="0"/>
    <s v="ร้านที่4"/>
    <s v="ส***นี ส***"/>
    <s v="นครปฐม"/>
    <s v="-"/>
    <s v=""/>
    <s v="16/10/2025 17:19"/>
    <s v="-"/>
    <s v="J&amp;T COD"/>
    <s v="Tiktok"/>
    <s v="จ่ายทีหลัง / COD"/>
    <s v=""/>
    <s v="-"/>
    <s v="16/10/2025 17:19"/>
  </r>
  <r>
    <x v="3"/>
    <x v="3"/>
    <n v="50"/>
    <n v="5"/>
    <s v="FYI74"/>
    <n v="500"/>
    <n v="0"/>
    <s v="ร้านที่4"/>
    <s v="ส***นี ส***"/>
    <s v="นครปฐม"/>
    <s v="-"/>
    <s v=""/>
    <s v="16/10/2025 17:19"/>
    <s v="-"/>
    <s v="J&amp;T COD"/>
    <s v="Tiktok"/>
    <s v="จ่ายทีหลัง / COD"/>
    <s v=""/>
    <s v="-"/>
    <s v="16/10/2025 17:19"/>
  </r>
  <r>
    <x v="0"/>
    <x v="0"/>
    <n v="15"/>
    <n v="1"/>
    <s v="FYI73"/>
    <n v="25"/>
    <n v="10"/>
    <s v="ร้านที่1"/>
    <s v="ภ******ย"/>
    <s v="******นนพญาไท แขวงวังใหม่ เขตปทุมวัน จังหวัดกรุงเทพมหานคร 10330"/>
    <s v="10330"/>
    <s v="09"/>
    <s v="16/10/2025 17:18"/>
    <s v="-"/>
    <s v="SPX Express"/>
    <s v="Shopee"/>
    <s v="shopee"/>
    <s v=""/>
    <s v="-"/>
    <s v="16/10/2025 17:18"/>
  </r>
  <r>
    <x v="4"/>
    <x v="4"/>
    <n v="100"/>
    <n v="1"/>
    <s v="FYI72"/>
    <n v="289"/>
    <n v="0"/>
    <s v="ร้านที่1"/>
    <s v="ของขวัญ​"/>
    <s v="_x000a_ร้านของขวัญ   ห้างบิ๊กซี สุขสวัสดิ์ชั้น2 _x000a_94 หมู่18  ต.บางพึ่ง  อ.พระประแดง  จ.สมุทรปราการ 10130_x000a__x000a_"/>
    <s v="10130"/>
    <s v="0891297478"/>
    <s v="16/10/2025 16:21"/>
    <s v="raweewan5499@gmail.com"/>
    <s v="EMS"/>
    <s v="facebook"/>
    <s v="กสิกร"/>
    <s v=""/>
    <s v="-"/>
    <s v="16/10/2025 16:57"/>
  </r>
  <r>
    <x v="13"/>
    <x v="15"/>
    <n v="100"/>
    <n v="1"/>
    <s v="FYI72"/>
    <n v="289"/>
    <n v="0"/>
    <s v="ร้านที่1"/>
    <s v="ของขวัญ​"/>
    <s v="_x000a_ร้านของขวัญ   ห้างบิ๊กซี สุขสวัสดิ์ชั้น2 _x000a_94 หมู่18  ต.บางพึ่ง  อ.พระประแดง  จ.สมุทรปราการ 10130_x000a__x000a_"/>
    <s v="10130"/>
    <s v="0891297478"/>
    <s v="16/10/2025 16:21"/>
    <s v="raweewan5499@gmail.com"/>
    <s v="EMS"/>
    <s v="facebook"/>
    <s v="กสิกร"/>
    <s v=""/>
    <s v="-"/>
    <s v="16/10/2025 16:57"/>
  </r>
  <r>
    <x v="14"/>
    <x v="16"/>
    <n v="100"/>
    <n v="1"/>
    <s v="FYI72"/>
    <n v="289"/>
    <n v="0"/>
    <s v="ร้านที่1"/>
    <s v="ของขวัญ​"/>
    <s v="_x000a_ร้านของขวัญ   ห้างบิ๊กซี สุขสวัสดิ์ชั้น2 _x000a_94 หมู่18  ต.บางพึ่ง  อ.พระประแดง  จ.สมุทรปราการ 10130_x000a__x000a_"/>
    <s v="10130"/>
    <s v="0891297478"/>
    <s v="16/10/2025 16:21"/>
    <s v="raweewan5499@gmail.com"/>
    <s v="EMS"/>
    <s v="facebook"/>
    <s v="กสิกร"/>
    <s v=""/>
    <s v="-"/>
    <s v="16/10/2025 16:57"/>
  </r>
  <r>
    <x v="1"/>
    <x v="1"/>
    <n v="50"/>
    <n v="2"/>
    <s v="FYI71"/>
    <n v="200"/>
    <n v="0"/>
    <s v="ร้านที่4"/>
    <s v="ผ***รอง ว***สิงห๋"/>
    <s v="สงขลา"/>
    <s v="-"/>
    <s v=""/>
    <s v="16/10/2025 16:39"/>
    <s v="-"/>
    <s v="J&amp;T COD"/>
    <s v="Tiktok"/>
    <s v="จ่ายทีหลัง / COD"/>
    <s v=""/>
    <s v="-"/>
    <s v="16/10/2025 16:39"/>
  </r>
  <r>
    <x v="2"/>
    <x v="2"/>
    <n v="50"/>
    <n v="2"/>
    <s v="FYI71"/>
    <n v="200"/>
    <n v="0"/>
    <s v="ร้านที่4"/>
    <s v="ผ***รอง ว***สิงห๋"/>
    <s v="สงขลา"/>
    <s v="-"/>
    <s v=""/>
    <s v="16/10/2025 16:39"/>
    <s v="-"/>
    <s v="J&amp;T COD"/>
    <s v="Tiktok"/>
    <s v="จ่ายทีหลัง / COD"/>
    <s v=""/>
    <s v="-"/>
    <s v="16/10/2025 16:39"/>
  </r>
  <r>
    <x v="3"/>
    <x v="3"/>
    <n v="50"/>
    <n v="2"/>
    <s v="FYI71"/>
    <n v="200"/>
    <n v="0"/>
    <s v="ร้านที่4"/>
    <s v="ผ***รอง ว***สิงห๋"/>
    <s v="สงขลา"/>
    <s v="-"/>
    <s v=""/>
    <s v="16/10/2025 16:39"/>
    <s v="-"/>
    <s v="J&amp;T COD"/>
    <s v="Tiktok"/>
    <s v="จ่ายทีหลัง / COD"/>
    <s v=""/>
    <s v="-"/>
    <s v="16/10/2025 16:39"/>
  </r>
  <r>
    <x v="8"/>
    <x v="8"/>
    <n v="66.666666666666671"/>
    <n v="3"/>
    <s v="FYI70"/>
    <n v="100"/>
    <n v="0"/>
    <s v="ร้านที่2"/>
    <s v="น*** ห***สูงเนิน"/>
    <s v="ปราจีนบุรี"/>
    <s v="-"/>
    <s v=""/>
    <s v="16/10/2025 16:29"/>
    <s v="-"/>
    <s v="J&amp;T Express"/>
    <s v="Tiktok"/>
    <s v="tiktok"/>
    <s v=""/>
    <s v="-"/>
    <s v="16/10/2025 16:28"/>
  </r>
  <r>
    <x v="8"/>
    <x v="8"/>
    <n v="66.666666666666671"/>
    <n v="6"/>
    <s v="FYI69"/>
    <n v="200"/>
    <n v="0"/>
    <s v="ร้านที่2"/>
    <s v="ร***ทิพย์"/>
    <s v="นนทบุรี"/>
    <s v="-"/>
    <s v=""/>
    <s v="16/10/2025 16:01"/>
    <s v="-"/>
    <s v="Flash Express Thailand COD"/>
    <s v="Tiktok"/>
    <s v="จ่ายทีหลัง / COD"/>
    <s v=""/>
    <s v="-"/>
    <s v="16/10/2025 16:01"/>
  </r>
  <r>
    <x v="7"/>
    <x v="7"/>
    <n v="50"/>
    <n v="6"/>
    <s v="FYI68"/>
    <n v="200"/>
    <n v="0"/>
    <s v="ร้านที่2"/>
    <s v="น***ร จ***เเจ้ง"/>
    <s v="สุราษฎร์ธานี"/>
    <s v="-"/>
    <s v=""/>
    <s v="16/10/2025 15:42"/>
    <s v="-"/>
    <s v="J&amp;T COD"/>
    <s v="Tiktok"/>
    <s v="จ่ายทีหลัง / COD"/>
    <s v=""/>
    <s v="-"/>
    <s v="16/10/2025 15:42"/>
  </r>
  <r>
    <x v="8"/>
    <x v="8"/>
    <n v="66.666666666666671"/>
    <n v="3"/>
    <s v="FYI67"/>
    <n v="129"/>
    <n v="29"/>
    <s v="ร้านที่4"/>
    <s v="ศ***ัส  เ***ชัย"/>
    <s v="พิษณุโลก"/>
    <s v="-"/>
    <s v=""/>
    <s v="16/10/2025 15:31"/>
    <s v="-"/>
    <s v="J&amp;T COD"/>
    <s v="Tiktok"/>
    <s v="จ่ายทีหลัง / COD"/>
    <s v=""/>
    <s v="-"/>
    <s v="16/10/2025 15:31"/>
  </r>
  <r>
    <x v="9"/>
    <x v="10"/>
    <n v="96.13"/>
    <n v="1"/>
    <s v="FYI66"/>
    <n v="199.26"/>
    <n v="7"/>
    <s v="ร้านที่1"/>
    <s v="เกตน์สิรี ชัยสงคราม"/>
    <s v="114ม.3ต.สระขุดอ.ชุมพลบุรีจ.สุรินทร์_x000a__x000a_ชุมพลบุรี/ Chumphon Buriสุรินทร์/ Surin_x000a_32190"/>
    <s v="32190"/>
    <s v="660642207378"/>
    <s v="16/10/2025 15:25"/>
    <s v="-"/>
    <s v="Kerry_dropoff"/>
    <s v="Lazada"/>
    <s v="lazada"/>
    <s v=""/>
    <s v="-"/>
    <s v="16/10/2025 15:25"/>
  </r>
  <r>
    <x v="11"/>
    <x v="10"/>
    <n v="96.13"/>
    <n v="1"/>
    <s v="FYI66"/>
    <n v="199.26"/>
    <n v="7"/>
    <s v="ร้านที่1"/>
    <s v="เกตน์สิรี ชัยสงคราม"/>
    <s v="114ม.3ต.สระขุดอ.ชุมพลบุรีจ.สุรินทร์_x000a__x000a_ชุมพลบุรี/ Chumphon Buriสุรินทร์/ Surin_x000a_32190"/>
    <s v="32190"/>
    <s v="660642207378"/>
    <s v="16/10/2025 15:25"/>
    <s v="-"/>
    <s v="Kerry_dropoff"/>
    <s v="Lazada"/>
    <s v="lazada"/>
    <s v=""/>
    <s v="-"/>
    <s v="16/10/2025 15:25"/>
  </r>
  <r>
    <x v="6"/>
    <x v="6"/>
    <n v="66.666666666666671"/>
    <n v="3"/>
    <s v="FYI64"/>
    <n v="100"/>
    <n v="0"/>
    <s v="ร้านที่2"/>
    <s v="ค** ส***รัตน์  ช***ภ"/>
    <s v="กรุงเทพมหานคร"/>
    <s v="-"/>
    <s v=""/>
    <s v="16/10/2025 15:14"/>
    <s v="-"/>
    <s v="J&amp;T COD"/>
    <s v="Tiktok"/>
    <s v="จ่ายทีหลัง / COD"/>
    <s v=""/>
    <s v="-"/>
    <s v="16/10/2025 15:14"/>
  </r>
  <r>
    <x v="7"/>
    <x v="7"/>
    <n v="33.333333333333336"/>
    <n v="3"/>
    <s v="FYI63"/>
    <n v="100"/>
    <n v="0"/>
    <s v="ร้านที่2"/>
    <s v="ส***กษณ์"/>
    <s v="กรุงเทพฯ"/>
    <s v="-"/>
    <s v=""/>
    <s v="16/10/2025 14:56"/>
    <s v="-"/>
    <s v="J&amp;T COD"/>
    <s v="Tiktok"/>
    <s v="จ่ายทีหลัง / COD"/>
    <s v=""/>
    <s v="-"/>
    <s v="16/10/2025 14:56"/>
  </r>
  <r>
    <x v="7"/>
    <x v="7"/>
    <n v="33.333333333333336"/>
    <n v="3"/>
    <s v="FYI62"/>
    <n v="100"/>
    <n v="0"/>
    <s v="ร้านที่2"/>
    <s v="ด***ดือน"/>
    <s v="อุตรดิตถ์"/>
    <s v="-"/>
    <s v=""/>
    <s v="16/10/2025 14:55"/>
    <s v="-"/>
    <s v="J&amp;T COD"/>
    <s v="Tiktok"/>
    <s v="จ่ายทีหลัง / COD"/>
    <s v=""/>
    <s v="-"/>
    <s v="16/10/2025 14:55"/>
  </r>
  <r>
    <x v="1"/>
    <x v="1"/>
    <n v="50"/>
    <n v="1"/>
    <s v="FYI61"/>
    <n v="100"/>
    <n v="0"/>
    <s v="ร้านที่4"/>
    <s v="ข***"/>
    <s v="ชลบุรี"/>
    <s v="-"/>
    <s v=""/>
    <s v="16/10/2025 14:54"/>
    <s v="-"/>
    <s v="J&amp;T COD"/>
    <s v="Tiktok"/>
    <s v="จ่ายทีหลัง / COD"/>
    <s v=""/>
    <s v="-"/>
    <s v="16/10/2025 14:54"/>
  </r>
  <r>
    <x v="2"/>
    <x v="2"/>
    <n v="50"/>
    <n v="1"/>
    <s v="FYI61"/>
    <n v="100"/>
    <n v="0"/>
    <s v="ร้านที่4"/>
    <s v="ข***"/>
    <s v="ชลบุรี"/>
    <s v="-"/>
    <s v=""/>
    <s v="16/10/2025 14:54"/>
    <s v="-"/>
    <s v="J&amp;T COD"/>
    <s v="Tiktok"/>
    <s v="จ่ายทีหลัง / COD"/>
    <s v=""/>
    <s v="-"/>
    <s v="16/10/2025 14:54"/>
  </r>
  <r>
    <x v="3"/>
    <x v="3"/>
    <n v="50"/>
    <n v="1"/>
    <s v="FYI61"/>
    <n v="100"/>
    <n v="0"/>
    <s v="ร้านที่4"/>
    <s v="ข***"/>
    <s v="ชลบุรี"/>
    <s v="-"/>
    <s v=""/>
    <s v="16/10/2025 14:54"/>
    <s v="-"/>
    <s v="J&amp;T COD"/>
    <s v="Tiktok"/>
    <s v="จ่ายทีหลัง / COD"/>
    <s v=""/>
    <s v="-"/>
    <s v="16/10/2025 14:54"/>
  </r>
  <r>
    <x v="6"/>
    <x v="6"/>
    <n v="66.666666666666671"/>
    <n v="3"/>
    <s v="FYI60"/>
    <n v="129"/>
    <n v="29"/>
    <s v="ร้านที่2"/>
    <s v=""/>
    <s v=""/>
    <s v="-"/>
    <s v=""/>
    <s v="-"/>
    <s v="-"/>
    <s v="Next-day delivery"/>
    <s v="Tiktok"/>
    <s v="-"/>
    <s v=""/>
    <s v="-"/>
    <s v="16/10/2025 14:46"/>
  </r>
  <r>
    <x v="10"/>
    <x v="11"/>
    <n v="10"/>
    <n v="50"/>
    <s v="FYI59"/>
    <n v="517"/>
    <n v="17"/>
    <s v="ร้านที่1"/>
    <s v="ฟ*า"/>
    <s v="******บ้านไร่, อำเภอบ้านไร่ ตำบลบ้านไร่ อำเภอบ้านไร่ จังหวัดอุทัยธานี 61140"/>
    <s v="61140"/>
    <s v="53"/>
    <s v="16/10/2025 15:09"/>
    <s v="-"/>
    <s v="SPX Express"/>
    <s v="Shopee"/>
    <s v="shopee"/>
    <s v=""/>
    <s v="-"/>
    <s v="16/10/2025 14:39"/>
  </r>
  <r>
    <x v="10"/>
    <x v="11"/>
    <n v="10"/>
    <n v="50"/>
    <s v="FYI58"/>
    <n v="507"/>
    <n v="7"/>
    <s v="ร้านที่1"/>
    <s v="ฟ*า"/>
    <s v="******บ้านไร่, อำเภอบ้านไร่ ตำบลบ้านไร่ อำเภอบ้านไร่ จังหวัดอุทัยธานี 61140"/>
    <s v="61140"/>
    <s v="53"/>
    <s v="16/10/2025 15:08"/>
    <s v="-"/>
    <s v="SPX Express"/>
    <s v="Shopee"/>
    <s v="shopee"/>
    <s v=""/>
    <s v="-"/>
    <s v="16/10/2025 14:39"/>
  </r>
  <r>
    <x v="1"/>
    <x v="1"/>
    <n v="50"/>
    <n v="2"/>
    <s v="FYI57"/>
    <n v="200"/>
    <n v="0"/>
    <s v="ร้านที่4"/>
    <s v="ส** ก***ิด"/>
    <s v="เชียงราย"/>
    <s v="-"/>
    <s v=""/>
    <s v="16/10/2025 14:36"/>
    <s v="-"/>
    <s v="J&amp;T COD"/>
    <s v="Tiktok"/>
    <s v="จ่ายทีหลัง / COD"/>
    <s v=""/>
    <s v="-"/>
    <s v="16/10/2025 14:36"/>
  </r>
  <r>
    <x v="2"/>
    <x v="2"/>
    <n v="50"/>
    <n v="2"/>
    <s v="FYI57"/>
    <n v="200"/>
    <n v="0"/>
    <s v="ร้านที่4"/>
    <s v="ส** ก***ิด"/>
    <s v="เชียงราย"/>
    <s v="-"/>
    <s v=""/>
    <s v="16/10/2025 14:36"/>
    <s v="-"/>
    <s v="J&amp;T COD"/>
    <s v="Tiktok"/>
    <s v="จ่ายทีหลัง / COD"/>
    <s v=""/>
    <s v="-"/>
    <s v="16/10/2025 14:36"/>
  </r>
  <r>
    <x v="3"/>
    <x v="3"/>
    <n v="50"/>
    <n v="2"/>
    <s v="FYI57"/>
    <n v="200"/>
    <n v="0"/>
    <s v="ร้านที่4"/>
    <s v="ส** ก***ิด"/>
    <s v="เชียงราย"/>
    <s v="-"/>
    <s v=""/>
    <s v="16/10/2025 14:36"/>
    <s v="-"/>
    <s v="J&amp;T COD"/>
    <s v="Tiktok"/>
    <s v="จ่ายทีหลัง / COD"/>
    <s v=""/>
    <s v="-"/>
    <s v="16/10/2025 14:36"/>
  </r>
  <r>
    <x v="6"/>
    <x v="6"/>
    <n v="66.666666666666671"/>
    <n v="3"/>
    <s v="FYI56"/>
    <n v="100"/>
    <n v="0"/>
    <s v="ร้านที่2"/>
    <s v="ส***งค์ทิพย์ เ***วน้อย"/>
    <s v="ตาก"/>
    <s v="-"/>
    <s v=""/>
    <s v="16/10/2025 14:35"/>
    <s v="-"/>
    <s v="J&amp;T COD"/>
    <s v="Tiktok"/>
    <s v="จ่ายทีหลัง / COD"/>
    <s v=""/>
    <s v="-"/>
    <s v="16/10/2025 14:35"/>
  </r>
  <r>
    <x v="1"/>
    <x v="1"/>
    <n v="50"/>
    <n v="1"/>
    <s v="FYI55"/>
    <n v="100"/>
    <n v="0"/>
    <s v="ร้านที่4"/>
    <s v="ว***ลิต ก***์ทนงศักดิ์"/>
    <s v="พังงา"/>
    <s v="-"/>
    <s v=""/>
    <s v="16/10/2025 14:17"/>
    <s v="-"/>
    <s v="J&amp;T COD"/>
    <s v="Tiktok"/>
    <s v="จ่ายทีหลัง / COD"/>
    <s v=""/>
    <s v="-"/>
    <s v="16/10/2025 14:17"/>
  </r>
  <r>
    <x v="2"/>
    <x v="2"/>
    <n v="50"/>
    <n v="1"/>
    <s v="FYI55"/>
    <n v="100"/>
    <n v="0"/>
    <s v="ร้านที่4"/>
    <s v="ว***ลิต ก***์ทนงศักดิ์"/>
    <s v="พังงา"/>
    <s v="-"/>
    <s v=""/>
    <s v="16/10/2025 14:17"/>
    <s v="-"/>
    <s v="J&amp;T COD"/>
    <s v="Tiktok"/>
    <s v="จ่ายทีหลัง / COD"/>
    <s v=""/>
    <s v="-"/>
    <s v="16/10/2025 14:17"/>
  </r>
  <r>
    <x v="3"/>
    <x v="3"/>
    <n v="50"/>
    <n v="1"/>
    <s v="FYI55"/>
    <n v="100"/>
    <n v="0"/>
    <s v="ร้านที่4"/>
    <s v="ว***ลิต ก***์ทนงศักดิ์"/>
    <s v="พังงา"/>
    <s v="-"/>
    <s v=""/>
    <s v="16/10/2025 14:17"/>
    <s v="-"/>
    <s v="J&amp;T COD"/>
    <s v="Tiktok"/>
    <s v="จ่ายทีหลัง / COD"/>
    <s v=""/>
    <s v="-"/>
    <s v="16/10/2025 14:17"/>
  </r>
  <r>
    <x v="7"/>
    <x v="7"/>
    <n v="50"/>
    <n v="6"/>
    <s v="FYI54"/>
    <n v="200"/>
    <n v="0"/>
    <s v="ร้านที่2"/>
    <s v="ส***ทรา ส***นธัง  อ***"/>
    <s v="เทศบาลนครสกลนคร"/>
    <s v="-"/>
    <s v=""/>
    <s v="16/10/2025 14:17"/>
    <s v="-"/>
    <s v="J&amp;T COD"/>
    <s v="Tiktok"/>
    <s v="จ่ายทีหลัง / COD"/>
    <s v=""/>
    <s v="-"/>
    <s v="16/10/2025 14:17"/>
  </r>
  <r>
    <x v="6"/>
    <x v="6"/>
    <n v="66.666666666666671"/>
    <n v="3"/>
    <s v="FYI53"/>
    <n v="100"/>
    <n v="0"/>
    <s v="ร้านที่2"/>
    <s v="ส***ง ข***นกลาง"/>
    <s v="นครราชสีมา"/>
    <s v="-"/>
    <s v=""/>
    <s v="16/10/2025 14:11"/>
    <s v="-"/>
    <s v="J&amp;T Express"/>
    <s v="Tiktok"/>
    <s v="tiktok"/>
    <s v=""/>
    <s v="-"/>
    <s v="16/10/2025 14:15"/>
  </r>
  <r>
    <x v="15"/>
    <x v="17"/>
    <n v="65"/>
    <n v="1"/>
    <s v="FYI52"/>
    <n v="215"/>
    <n v="0"/>
    <s v="ร้านที่1"/>
    <s v="วิรัช บุญนำศิริกิจ"/>
    <s v=" 119ม.1ดอนสำราญ ต.แม่รำพึง อ.บางสะพาน     ประจวบคีรีขันธ์ 77140            "/>
    <s v="77140"/>
    <s v="0816453363"/>
    <s v="16/10/2025 13:34"/>
    <s v="raweewan5499@gmail.com"/>
    <s v="EMS"/>
    <s v="facebook"/>
    <s v="กสิกร"/>
    <s v=""/>
    <s v="-"/>
    <s v="16/10/2025 14:11"/>
  </r>
  <r>
    <x v="16"/>
    <x v="18"/>
    <n v="65"/>
    <n v="1"/>
    <s v="FYI52"/>
    <n v="215"/>
    <n v="0"/>
    <s v="ร้านที่1"/>
    <s v="วิรัช บุญนำศิริกิจ"/>
    <s v=" 119ม.1ดอนสำราญ ต.แม่รำพึง อ.บางสะพาน     ประจวบคีรีขันธ์ 77140            "/>
    <s v="77140"/>
    <s v="0816453363"/>
    <s v="16/10/2025 13:34"/>
    <s v="raweewan5499@gmail.com"/>
    <s v="EMS"/>
    <s v="facebook"/>
    <s v="กสิกร"/>
    <s v=""/>
    <s v="-"/>
    <s v="16/10/2025 14:11"/>
  </r>
  <r>
    <x v="17"/>
    <x v="19"/>
    <n v="65"/>
    <n v="2"/>
    <s v="FYI52"/>
    <n v="215"/>
    <n v="0"/>
    <s v="ร้านที่1"/>
    <s v="วิรัช บุญนำศิริกิจ"/>
    <s v=" 119ม.1ดอนสำราญ ต.แม่รำพึง อ.บางสะพาน     ประจวบคีรีขันธ์ 77140            "/>
    <s v="77140"/>
    <s v="0816453363"/>
    <s v="16/10/2025 13:34"/>
    <s v="raweewan5499@gmail.com"/>
    <s v="EMS"/>
    <s v="facebook"/>
    <s v="กสิกร"/>
    <s v=""/>
    <s v="-"/>
    <s v="16/10/2025 14:11"/>
  </r>
  <r>
    <x v="6"/>
    <x v="6"/>
    <n v="66.666666666666671"/>
    <n v="3"/>
    <s v="FYI51"/>
    <n v="100"/>
    <n v="0"/>
    <s v="ร้านที่2"/>
    <s v="ศ***รา   แ***สอาด"/>
    <s v="เพชรบุรี"/>
    <s v="-"/>
    <s v=""/>
    <s v="16/10/2025 14:05"/>
    <s v="-"/>
    <s v="J&amp;T COD"/>
    <s v="Tiktok"/>
    <s v="จ่ายทีหลัง / COD"/>
    <s v=""/>
    <s v="-"/>
    <s v="16/10/2025 14:09"/>
  </r>
  <r>
    <x v="18"/>
    <x v="20"/>
    <n v="65"/>
    <n v="2"/>
    <s v="FYI50"/>
    <n v="240"/>
    <n v="0"/>
    <s v="ร้านที่1"/>
    <s v="เตชิตา เพิ่มพรสกุล "/>
    <s v="15/99แฟลตคลองจั่น_x000a_แขวนคลองจั่น เขตบางกะปิ_x000a_กรุงเทพมหานคร 10240_x000a_"/>
    <s v="10240"/>
    <s v="0813159842"/>
    <s v="16/10/2025 12:00"/>
    <s v="raweewan5499@gmail.com"/>
    <s v="EMS"/>
    <s v="facebook"/>
    <s v="กสิกร"/>
    <s v=""/>
    <s v="-"/>
    <s v="16/10/2025 14:07"/>
  </r>
  <r>
    <x v="5"/>
    <x v="5"/>
    <n v="65"/>
    <n v="2"/>
    <s v="FYI50"/>
    <n v="240"/>
    <n v="0"/>
    <s v="ร้านที่1"/>
    <s v="เตชิตา เพิ่มพรสกุล "/>
    <s v="15/99แฟลตคลองจั่น_x000a_แขวนคลองจั่น เขตบางกะปิ_x000a_กรุงเทพมหานคร 10240_x000a_"/>
    <s v="10240"/>
    <s v="0813159842"/>
    <s v="16/10/2025 12:00"/>
    <s v="raweewan5499@gmail.com"/>
    <s v="EMS"/>
    <s v="facebook"/>
    <s v="กสิกร"/>
    <s v=""/>
    <s v="-"/>
    <s v="16/10/2025 14:06"/>
  </r>
  <r>
    <x v="1"/>
    <x v="1"/>
    <n v="50"/>
    <n v="1"/>
    <s v="FYI49"/>
    <n v="100"/>
    <n v="0"/>
    <s v="ร้านที่2"/>
    <s v="ม***ฐดา ฤ***์มงคล"/>
    <s v="ฉะเชิงเทรา"/>
    <s v="-"/>
    <s v=""/>
    <s v="16/10/2025 13:50"/>
    <s v="-"/>
    <s v="J&amp;T Express"/>
    <s v="Tiktok"/>
    <s v="tiktok"/>
    <s v=""/>
    <s v="-"/>
    <s v="16/10/2025 13:49"/>
  </r>
  <r>
    <x v="2"/>
    <x v="2"/>
    <n v="50"/>
    <n v="1"/>
    <s v="FYI49"/>
    <n v="100"/>
    <n v="0"/>
    <s v="ร้านที่2"/>
    <s v="ม***ฐดา ฤ***์มงคล"/>
    <s v="ฉะเชิงเทรา"/>
    <s v="-"/>
    <s v=""/>
    <s v="16/10/2025 13:50"/>
    <s v="-"/>
    <s v="J&amp;T Express"/>
    <s v="Tiktok"/>
    <s v="tiktok"/>
    <s v=""/>
    <s v="-"/>
    <s v="16/10/2025 13:49"/>
  </r>
  <r>
    <x v="3"/>
    <x v="3"/>
    <n v="50"/>
    <n v="1"/>
    <s v="FYI49"/>
    <n v="100"/>
    <n v="0"/>
    <s v="ร้านที่2"/>
    <s v="ม***ฐดา ฤ***์มงคล"/>
    <s v="ฉะเชิงเทรา"/>
    <s v="-"/>
    <s v=""/>
    <s v="16/10/2025 13:50"/>
    <s v="-"/>
    <s v="J&amp;T Express"/>
    <s v="Tiktok"/>
    <s v="tiktok"/>
    <s v=""/>
    <s v="-"/>
    <s v="16/10/2025 13:49"/>
  </r>
  <r>
    <x v="1"/>
    <x v="1"/>
    <n v="50"/>
    <n v="1"/>
    <s v="FYI48"/>
    <n v="100"/>
    <n v="0"/>
    <s v="ร้านที่4"/>
    <s v="อ***รณ ม***จิตร"/>
    <s v="สระแก้ว"/>
    <s v="-"/>
    <s v=""/>
    <s v="16/10/2025 13:44"/>
    <s v="-"/>
    <s v="J&amp;T Express"/>
    <s v="Tiktok"/>
    <s v="tiktok"/>
    <s v=""/>
    <s v="-"/>
    <s v="16/10/2025 13:44"/>
  </r>
  <r>
    <x v="2"/>
    <x v="2"/>
    <n v="50"/>
    <n v="1"/>
    <s v="FYI48"/>
    <n v="100"/>
    <n v="0"/>
    <s v="ร้านที่4"/>
    <s v="อ***รณ ม***จิตร"/>
    <s v="สระแก้ว"/>
    <s v="-"/>
    <s v=""/>
    <s v="16/10/2025 13:44"/>
    <s v="-"/>
    <s v="J&amp;T Express"/>
    <s v="Tiktok"/>
    <s v="tiktok"/>
    <s v=""/>
    <s v="-"/>
    <s v="16/10/2025 13:44"/>
  </r>
  <r>
    <x v="3"/>
    <x v="3"/>
    <n v="50"/>
    <n v="1"/>
    <s v="FYI48"/>
    <n v="100"/>
    <n v="0"/>
    <s v="ร้านที่4"/>
    <s v="อ***รณ ม***จิตร"/>
    <s v="สระแก้ว"/>
    <s v="-"/>
    <s v=""/>
    <s v="16/10/2025 13:44"/>
    <s v="-"/>
    <s v="J&amp;T Express"/>
    <s v="Tiktok"/>
    <s v="tiktok"/>
    <s v=""/>
    <s v="-"/>
    <s v="16/10/2025 13:44"/>
  </r>
  <r>
    <x v="7"/>
    <x v="7"/>
    <n v="50"/>
    <n v="6"/>
    <s v="FYI47"/>
    <n v="200"/>
    <n v="0"/>
    <s v="ร้านที่2"/>
    <s v="ส***ียา ส***งศรี"/>
    <s v="นครราชสีมา"/>
    <s v="-"/>
    <s v=""/>
    <s v="16/10/2025 13:42"/>
    <s v="-"/>
    <s v="J&amp;T Express"/>
    <s v="Tiktok"/>
    <s v="tiktok"/>
    <s v=""/>
    <s v="-"/>
    <s v="16/10/2025 13:42"/>
  </r>
  <r>
    <x v="14"/>
    <x v="21"/>
    <n v="56.91"/>
    <n v="1"/>
    <s v="FYI46"/>
    <n v="63.91"/>
    <n v="7"/>
    <s v="ร้านที่1"/>
    <s v="นิรชร แสงรังสี"/>
    <s v="39/77 หมู่บ้านสินธร ม.1 ถ.เลี่ยงเมือง ต.บางกุ้ง · บางกุ้ง/ Bang Kung_x000a__x000a_เมืองสุราษฎร์ธานี/ Mueang Surat Thaniสุราษฎร์ธานี/ Surat Thani_x000a_84000"/>
    <s v="84000"/>
    <s v=""/>
    <s v="-"/>
    <s v="-"/>
    <s v="Kerry_dropoff"/>
    <s v="Lazada"/>
    <s v="-"/>
    <s v=""/>
    <s v="-"/>
    <s v="16/10/2025 13:16"/>
  </r>
  <r>
    <x v="11"/>
    <x v="10"/>
    <n v="62.4"/>
    <n v="1"/>
    <s v="FYI45"/>
    <n v="194.68"/>
    <n v="26"/>
    <s v="ร้านที่1"/>
    <s v="สันทนา ม่วงชู"/>
    <s v="101 ม.6 บ้านท่าราบ ต.บางแพ_x000a__x000a_บางแพ/ Bang Phaeราชบุรี/ Ratchaburi_x000a_70160"/>
    <s v="70160"/>
    <s v="660815582180"/>
    <s v="16/10/2025 13:12"/>
    <s v="-"/>
    <s v="Kerry_dropoff"/>
    <s v="Lazada"/>
    <s v="lazada"/>
    <s v=""/>
    <s v="-"/>
    <s v="16/10/2025 13:12"/>
  </r>
  <r>
    <x v="9"/>
    <x v="10"/>
    <n v="62.41"/>
    <n v="1"/>
    <s v="FYI45"/>
    <n v="194.68"/>
    <n v="26"/>
    <s v="ร้านที่1"/>
    <s v="สันทนา ม่วงชู"/>
    <s v="101 ม.6 บ้านท่าราบ ต.บางแพ_x000a__x000a_บางแพ/ Bang Phaeราชบุรี/ Ratchaburi_x000a_70160"/>
    <s v="70160"/>
    <s v="660815582180"/>
    <s v="16/10/2025 13:12"/>
    <s v="-"/>
    <s v="Kerry_dropoff"/>
    <s v="Lazada"/>
    <s v="lazada"/>
    <s v=""/>
    <s v="-"/>
    <s v="16/10/2025 13:12"/>
  </r>
  <r>
    <x v="14"/>
    <x v="21"/>
    <n v="43.87"/>
    <n v="1"/>
    <s v="FYI45"/>
    <n v="194.68"/>
    <n v="26"/>
    <s v="ร้านที่1"/>
    <s v="สันทนา ม่วงชู"/>
    <s v="101 ม.6 บ้านท่าราบ ต.บางแพ_x000a__x000a_บางแพ/ Bang Phaeราชบุรี/ Ratchaburi_x000a_70160"/>
    <s v="70160"/>
    <s v="660815582180"/>
    <s v="16/10/2025 13:12"/>
    <s v="-"/>
    <s v="Kerry_dropoff"/>
    <s v="Lazada"/>
    <s v="lazada"/>
    <s v=""/>
    <s v="-"/>
    <s v="16/10/2025 13:12"/>
  </r>
  <r>
    <x v="16"/>
    <x v="18"/>
    <n v="54"/>
    <n v="1"/>
    <s v="FYI44"/>
    <n v="79.930000000000007"/>
    <n v="7"/>
    <s v="ร้านที่1"/>
    <s v="วิไล เศรษฐสมบูรณ์"/>
    <s v="ซอยลาดพร้าววังหิน 76 บ้านเลขที่ 77 · ลาดพร้าว/ Lat Phrao_x000a__x000a_ลาดพร้าว/ Lad Phrawกรุงเทพมหานคร/ Bangkok_x000a_10230"/>
    <s v="10230"/>
    <s v="660868369619"/>
    <s v="16/10/2025 13:01"/>
    <s v="-"/>
    <s v="Kerry_dropoff"/>
    <s v="Lazada"/>
    <s v="lazada"/>
    <s v=""/>
    <s v="-"/>
    <s v="16/10/2025 13:01"/>
  </r>
  <r>
    <x v="15"/>
    <x v="17"/>
    <n v="55"/>
    <n v="1"/>
    <s v="FYI44"/>
    <n v="79.930000000000007"/>
    <n v="7"/>
    <s v="ร้านที่1"/>
    <s v="วิไล เศรษฐสมบูรณ์"/>
    <s v="ซอยลาดพร้าววังหิน 76 บ้านเลขที่ 77 · ลาดพร้าว/ Lat Phrao_x000a__x000a_ลาดพร้าว/ Lad Phrawกรุงเทพมหานคร/ Bangkok_x000a_10230"/>
    <s v="10230"/>
    <s v="660868369619"/>
    <s v="16/10/2025 13:01"/>
    <s v="-"/>
    <s v="Kerry_dropoff"/>
    <s v="Lazada"/>
    <s v="lazada"/>
    <s v=""/>
    <s v="-"/>
    <s v="16/10/2025 13:01"/>
  </r>
  <r>
    <x v="8"/>
    <x v="8"/>
    <n v="66.666666666666671"/>
    <n v="6"/>
    <s v="FYI43"/>
    <n v="200"/>
    <n v="0"/>
    <s v="ร้านที่2"/>
    <s v="ส***ตนา ล***ศิริวัฒน์"/>
    <s v="สมุทรปราการ"/>
    <s v="-"/>
    <s v=""/>
    <s v="16/10/2025 12:57"/>
    <s v="-"/>
    <s v="J&amp;T Express"/>
    <s v="Tiktok"/>
    <s v="tiktok"/>
    <s v=""/>
    <s v="-"/>
    <s v="16/10/2025 12:57"/>
  </r>
  <r>
    <x v="19"/>
    <x v="22"/>
    <n v="12"/>
    <n v="10"/>
    <s v="FYI42"/>
    <n v="130"/>
    <n v="0"/>
    <s v="ร้านที่1"/>
    <s v="น******ล"/>
    <s v="******ม่-ดอยสะเก็ด ตำบลเชิงดอย อำเภอดอยสะเก็ด จังหวัดเชียงใหม่ 50220"/>
    <s v="50220"/>
    <s v="26"/>
    <s v="16/10/2025 12:52"/>
    <s v="-"/>
    <s v="SPX Express"/>
    <s v="Shopee"/>
    <s v="shopee"/>
    <s v=""/>
    <s v="-"/>
    <s v="16/10/2025 12:52"/>
  </r>
  <r>
    <x v="11"/>
    <x v="14"/>
    <n v="99"/>
    <n v="5"/>
    <s v="FYI41"/>
    <n v="4245"/>
    <n v="0"/>
    <s v="ร้านที่1"/>
    <s v="คุณกรองกาญจน์"/>
    <s v="ที่อยู่_x000a_901 ม.1 ต.บ้านเกาะ อ.เมือง จ.นครราชสีมา 30000"/>
    <s v="30000"/>
    <s v=""/>
    <s v="16/10/2025 12:36"/>
    <s v="raweewan5499@gmail.com"/>
    <s v="EMS"/>
    <s v="phone"/>
    <s v="กสิกร"/>
    <s v=""/>
    <s v="WB012189649TH"/>
    <s v="16/10/2025 12:52"/>
  </r>
  <r>
    <x v="14"/>
    <x v="16"/>
    <n v="75"/>
    <n v="50"/>
    <s v="FYI41"/>
    <n v="4245"/>
    <n v="0"/>
    <s v="ร้านที่1"/>
    <s v="คุณกรองกาญจน์"/>
    <s v="ที่อยู่_x000a_901 ม.1 ต.บ้านเกาะ อ.เมือง จ.นครราชสีมา 30000"/>
    <s v="30000"/>
    <s v=""/>
    <s v="16/10/2025 12:36"/>
    <s v="raweewan5499@gmail.com"/>
    <s v="EMS"/>
    <s v="phone"/>
    <s v="กสิกร"/>
    <s v=""/>
    <s v="WB012189649TH"/>
    <s v="16/10/2025 12:52"/>
  </r>
  <r>
    <x v="6"/>
    <x v="6"/>
    <n v="66.666666666666671"/>
    <n v="3"/>
    <s v="FYI40"/>
    <n v="100"/>
    <n v="0"/>
    <s v="ร้านที่2"/>
    <s v="ร***า ห***จรืญ"/>
    <s v="ปทุมธานี"/>
    <s v="-"/>
    <s v=""/>
    <s v="16/10/2025 12:44"/>
    <s v="-"/>
    <s v="Flash Express Thailand COD"/>
    <s v="Tiktok"/>
    <s v="จ่ายทีหลัง / COD"/>
    <s v=""/>
    <s v="-"/>
    <s v="16/10/2025 12:44"/>
  </r>
  <r>
    <x v="6"/>
    <x v="6"/>
    <n v="66.666666666666671"/>
    <n v="6"/>
    <s v="FYI39"/>
    <n v="200"/>
    <n v="0"/>
    <s v="ร้านที่2"/>
    <s v="ห***เสือ ว***อก"/>
    <s v="สงขลา"/>
    <s v="-"/>
    <s v=""/>
    <s v="16/10/2025 12:43"/>
    <s v="-"/>
    <s v="J&amp;T COD"/>
    <s v="Tiktok"/>
    <s v="จ่ายทีหลัง / COD"/>
    <s v=""/>
    <s v="-"/>
    <s v="16/10/2025 12:44"/>
  </r>
  <r>
    <x v="6"/>
    <x v="6"/>
    <n v="66.666666666666671"/>
    <n v="3"/>
    <s v="FYI38"/>
    <n v="100"/>
    <n v="0"/>
    <s v="ร้านที่2"/>
    <s v="ห***ทิพย์ ค***าม"/>
    <s v="เชียงใหม่"/>
    <s v="-"/>
    <s v=""/>
    <s v="16/10/2025 12:44"/>
    <s v="-"/>
    <s v="J&amp;T Express"/>
    <s v="Tiktok"/>
    <s v="tiktok"/>
    <s v=""/>
    <s v="-"/>
    <s v="16/10/2025 12:43"/>
  </r>
  <r>
    <x v="7"/>
    <x v="7"/>
    <n v="33.333333333333336"/>
    <n v="3"/>
    <s v="FYI37"/>
    <n v="100"/>
    <n v="0"/>
    <s v="ร้านที่2"/>
    <s v="จ***กฤษ ต***"/>
    <s v="กรุงเทพฯ"/>
    <s v="-"/>
    <s v=""/>
    <s v="16/10/2025 12:41"/>
    <s v="-"/>
    <s v="J&amp;T Express"/>
    <s v="Tiktok"/>
    <s v="tiktok"/>
    <s v=""/>
    <s v="-"/>
    <s v="16/10/2025 12:41"/>
  </r>
  <r>
    <x v="6"/>
    <x v="6"/>
    <n v="66.666666666666671"/>
    <n v="6"/>
    <s v="FYI36"/>
    <n v="200"/>
    <n v="0"/>
    <s v="ร้านที่2"/>
    <s v="อ***รรัตน์.  ส***ร"/>
    <s v="นครสวรรค์"/>
    <s v="-"/>
    <s v=""/>
    <s v="16/10/2025 12:36"/>
    <s v="-"/>
    <s v="J&amp;T COD"/>
    <s v="Tiktok"/>
    <s v="จ่ายทีหลัง / COD"/>
    <s v=""/>
    <s v="-"/>
    <s v="16/10/2025 12:36"/>
  </r>
  <r>
    <x v="1"/>
    <x v="1"/>
    <n v="50"/>
    <n v="2"/>
    <s v="FYI35"/>
    <n v="200"/>
    <n v="0"/>
    <s v="ร้านที่4"/>
    <s v="ส***ตรา ช***"/>
    <s v="ศรีสะเกษ"/>
    <s v="-"/>
    <s v=""/>
    <s v="16/10/2025 13:30"/>
    <s v="-"/>
    <s v="J&amp;T Express"/>
    <s v="Tiktok"/>
    <s v="tiktok"/>
    <s v=""/>
    <s v="-"/>
    <s v="16/10/2025 12:31"/>
  </r>
  <r>
    <x v="2"/>
    <x v="2"/>
    <n v="50"/>
    <n v="2"/>
    <s v="FYI35"/>
    <n v="200"/>
    <n v="0"/>
    <s v="ร้านที่4"/>
    <s v="ส***ตรา ช***"/>
    <s v="ศรีสะเกษ"/>
    <s v="-"/>
    <s v=""/>
    <s v="16/10/2025 13:30"/>
    <s v="-"/>
    <s v="J&amp;T Express"/>
    <s v="Tiktok"/>
    <s v="tiktok"/>
    <s v=""/>
    <s v="-"/>
    <s v="16/10/2025 12:31"/>
  </r>
  <r>
    <x v="3"/>
    <x v="3"/>
    <n v="50"/>
    <n v="2"/>
    <s v="FYI35"/>
    <n v="200"/>
    <n v="0"/>
    <s v="ร้านที่4"/>
    <s v="ส***ตรา ช***"/>
    <s v="ศรีสะเกษ"/>
    <s v="-"/>
    <s v=""/>
    <s v="16/10/2025 13:30"/>
    <s v="-"/>
    <s v="J&amp;T Express"/>
    <s v="Tiktok"/>
    <s v="tiktok"/>
    <s v=""/>
    <s v="-"/>
    <s v="16/10/2025 12:31"/>
  </r>
  <r>
    <x v="10"/>
    <x v="11"/>
    <n v="10"/>
    <n v="50"/>
    <s v="FYI33"/>
    <n v="514"/>
    <n v="14"/>
    <s v="ร้านที่1"/>
    <s v="ธ******)"/>
    <s v="******ำบลเวียง ตำบลเวียง อำเภอเมืองเชียงราย จังหวัดเชียงราย 57000"/>
    <s v="57000"/>
    <s v="23"/>
    <s v="16/10/2025 13:00"/>
    <s v="-"/>
    <s v="SPX Express"/>
    <s v="Shopee"/>
    <s v="shopee"/>
    <s v=""/>
    <s v="-"/>
    <s v="16/10/2025 12:30"/>
  </r>
  <r>
    <x v="0"/>
    <x v="0"/>
    <n v="15"/>
    <n v="1"/>
    <s v="FYI32"/>
    <n v="15"/>
    <n v="0"/>
    <s v="ร้านที่1"/>
    <s v="ส******5"/>
    <s v="****** อำเภอมหาราช (ใกล้โลตัส มหาราช) ตำบลหัวไผ่ อำเภอมหาราช จังหวัดพระนครศรีอยุธยา 13150"/>
    <s v="13150"/>
    <s v="95"/>
    <s v="16/10/2025 11:58"/>
    <s v="-"/>
    <s v="SPX Express"/>
    <s v="Shopee"/>
    <s v="shopee"/>
    <s v=""/>
    <s v="TH250533509908K"/>
    <s v="16/10/2025 11:58"/>
  </r>
  <r>
    <x v="19"/>
    <x v="22"/>
    <n v="12"/>
    <n v="30"/>
    <s v="FYI31"/>
    <n v="390"/>
    <n v="0"/>
    <s v="ร้านที่1"/>
    <s v="ว******​"/>
    <s v="******ำบลลำไทร อำเภอวังน้อย จังหวัดพระนครศรีอยุธยา 13170"/>
    <s v="13170"/>
    <s v="79"/>
    <s v="16/10/2025 11:55"/>
    <s v="-"/>
    <s v="SPX Express"/>
    <s v="Shopee"/>
    <s v="shopee"/>
    <s v=""/>
    <s v="TH256643936045P"/>
    <s v="16/10/2025 11:54"/>
  </r>
  <r>
    <x v="1"/>
    <x v="1"/>
    <n v="50"/>
    <n v="2"/>
    <s v="FYI30"/>
    <n v="200"/>
    <n v="0"/>
    <s v="ร้านที่4"/>
    <s v="พ***นันท์  บ***ทาทุกข์"/>
    <s v="กรุงเทพฯ"/>
    <s v="-"/>
    <s v=""/>
    <s v="16/10/2025 11:47"/>
    <s v="-"/>
    <s v="J&amp;T COD"/>
    <s v="Tiktok"/>
    <s v="จ่ายทีหลัง / COD"/>
    <s v=""/>
    <s v="-"/>
    <s v="16/10/2025 11:47"/>
  </r>
  <r>
    <x v="2"/>
    <x v="2"/>
    <n v="50"/>
    <n v="2"/>
    <s v="FYI30"/>
    <n v="200"/>
    <n v="0"/>
    <s v="ร้านที่4"/>
    <s v="พ***นันท์  บ***ทาทุกข์"/>
    <s v="กรุงเทพฯ"/>
    <s v="-"/>
    <s v=""/>
    <s v="16/10/2025 11:47"/>
    <s v="-"/>
    <s v="J&amp;T COD"/>
    <s v="Tiktok"/>
    <s v="จ่ายทีหลัง / COD"/>
    <s v=""/>
    <s v="-"/>
    <s v="16/10/2025 11:47"/>
  </r>
  <r>
    <x v="3"/>
    <x v="3"/>
    <n v="50"/>
    <n v="2"/>
    <s v="FYI30"/>
    <n v="200"/>
    <n v="0"/>
    <s v="ร้านที่4"/>
    <s v="พ***นันท์  บ***ทาทุกข์"/>
    <s v="กรุงเทพฯ"/>
    <s v="-"/>
    <s v=""/>
    <s v="16/10/2025 11:47"/>
    <s v="-"/>
    <s v="J&amp;T COD"/>
    <s v="Tiktok"/>
    <s v="จ่ายทีหลัง / COD"/>
    <s v=""/>
    <s v="-"/>
    <s v="16/10/2025 11:47"/>
  </r>
  <r>
    <x v="1"/>
    <x v="1"/>
    <n v="50"/>
    <n v="1"/>
    <s v="FYI29"/>
    <n v="100"/>
    <n v="0"/>
    <s v="ร้านที่4"/>
    <s v="น***าว ภ***าภรณ์ ใ***้ว"/>
    <s v="นครศรีธรรมราช"/>
    <s v="-"/>
    <s v=""/>
    <s v="16/10/2025 11:41"/>
    <s v="-"/>
    <s v="J&amp;T COD"/>
    <s v="Tiktok"/>
    <s v="จ่ายทีหลัง / COD"/>
    <s v=""/>
    <s v="-"/>
    <s v="16/10/2025 11:41"/>
  </r>
  <r>
    <x v="2"/>
    <x v="2"/>
    <n v="50"/>
    <n v="1"/>
    <s v="FYI29"/>
    <n v="100"/>
    <n v="0"/>
    <s v="ร้านที่4"/>
    <s v="น***าว ภ***าภรณ์ ใ***้ว"/>
    <s v="นครศรีธรรมราช"/>
    <s v="-"/>
    <s v=""/>
    <s v="16/10/2025 11:41"/>
    <s v="-"/>
    <s v="J&amp;T COD"/>
    <s v="Tiktok"/>
    <s v="จ่ายทีหลัง / COD"/>
    <s v=""/>
    <s v="-"/>
    <s v="16/10/2025 11:41"/>
  </r>
  <r>
    <x v="3"/>
    <x v="3"/>
    <n v="50"/>
    <n v="1"/>
    <s v="FYI29"/>
    <n v="100"/>
    <n v="0"/>
    <s v="ร้านที่4"/>
    <s v="น***าว ภ***าภรณ์ ใ***้ว"/>
    <s v="นครศรีธรรมราช"/>
    <s v="-"/>
    <s v=""/>
    <s v="16/10/2025 11:41"/>
    <s v="-"/>
    <s v="J&amp;T COD"/>
    <s v="Tiktok"/>
    <s v="จ่ายทีหลัง / COD"/>
    <s v=""/>
    <s v="-"/>
    <s v="16/10/2025 11:41"/>
  </r>
  <r>
    <x v="7"/>
    <x v="7"/>
    <n v="33.333333333333336"/>
    <n v="3"/>
    <s v="FYI28"/>
    <n v="100"/>
    <n v="0"/>
    <s v="ร้านที่2"/>
    <s v="ค***าหนัน บ***ต๊ะ"/>
    <s v="เทศบาลนครนครศรีธรรมราช"/>
    <s v="-"/>
    <s v=""/>
    <s v="16/10/2025 11:40"/>
    <s v="-"/>
    <s v="J&amp;T COD"/>
    <s v="Tiktok"/>
    <s v="จ่ายทีหลัง / COD"/>
    <s v=""/>
    <s v="-"/>
    <s v="16/10/2025 11:40"/>
  </r>
  <r>
    <x v="14"/>
    <x v="21"/>
    <n v="71.13"/>
    <n v="1"/>
    <s v="FYI27"/>
    <n v="78.13"/>
    <n v="7"/>
    <s v="ร้านที่1"/>
    <s v="นิภาธร เหมสงวน"/>
    <s v="99/186 ม.วนาสิริพาร์ควิวล์_x000a__x000a_ลาดหลุมแก้ว/ Lat Lum Kaeoปทุมธานี/ Pathum Thani_x000a_12140"/>
    <s v="12140"/>
    <s v="660836178256"/>
    <s v="16/10/2025 11:35"/>
    <s v="-"/>
    <s v="Kerry_dropoff"/>
    <s v="Lazada"/>
    <s v="lazada"/>
    <s v=""/>
    <s v="-"/>
    <s v="16/10/2025 11:34"/>
  </r>
  <r>
    <x v="1"/>
    <x v="1"/>
    <n v="50"/>
    <n v="1"/>
    <s v="FYI26"/>
    <n v="100"/>
    <n v="0"/>
    <s v="ร้านที่4"/>
    <s v="น***นนทยา เ***บรัมย์"/>
    <s v="สมุทรสาคร"/>
    <s v="-"/>
    <s v=""/>
    <s v="16/10/2025 11:23"/>
    <s v="-"/>
    <s v="J&amp;T Express"/>
    <s v="Tiktok"/>
    <s v="tiktok"/>
    <s v=""/>
    <s v="-"/>
    <s v="16/10/2025 11:23"/>
  </r>
  <r>
    <x v="2"/>
    <x v="2"/>
    <n v="50"/>
    <n v="1"/>
    <s v="FYI26"/>
    <n v="100"/>
    <n v="0"/>
    <s v="ร้านที่4"/>
    <s v="น***นนทยา เ***บรัมย์"/>
    <s v="สมุทรสาคร"/>
    <s v="-"/>
    <s v=""/>
    <s v="16/10/2025 11:23"/>
    <s v="-"/>
    <s v="J&amp;T Express"/>
    <s v="Tiktok"/>
    <s v="tiktok"/>
    <s v=""/>
    <s v="-"/>
    <s v="16/10/2025 11:23"/>
  </r>
  <r>
    <x v="3"/>
    <x v="3"/>
    <n v="50"/>
    <n v="1"/>
    <s v="FYI26"/>
    <n v="100"/>
    <n v="0"/>
    <s v="ร้านที่4"/>
    <s v="น***นนทยา เ***บรัมย์"/>
    <s v="สมุทรสาคร"/>
    <s v="-"/>
    <s v=""/>
    <s v="16/10/2025 11:23"/>
    <s v="-"/>
    <s v="J&amp;T Express"/>
    <s v="Tiktok"/>
    <s v="tiktok"/>
    <s v=""/>
    <s v="-"/>
    <s v="16/10/2025 11:23"/>
  </r>
  <r>
    <x v="10"/>
    <x v="11"/>
    <n v="10"/>
    <n v="60"/>
    <s v="FYI25"/>
    <n v="731"/>
    <n v="98"/>
    <s v="ร้านที่1"/>
    <s v="อ******์"/>
    <s v="******อย 69  แขวงออเงิน   ( ส่งร้านค้าหน้าโครงการ ) แขวงออเงิน เขตสายไหม จังหวัดกรุงเทพมหานคร 10220"/>
    <s v="10220"/>
    <s v="35"/>
    <s v="16/10/2025 11:11"/>
    <s v="-"/>
    <s v="SPX Express"/>
    <s v="Shopee"/>
    <s v="shopee"/>
    <s v=""/>
    <s v="TH259307194387Y"/>
    <s v="16/10/2025 11:10"/>
  </r>
  <r>
    <x v="20"/>
    <x v="23"/>
    <n v="65"/>
    <n v="5"/>
    <s v="FYI24"/>
    <n v="325"/>
    <n v="0"/>
    <s v="ร้านที่1"/>
    <s v="นาย สมิทธิ์ นามมูลน้อย"/>
    <s v="63/117 ม.10 ต.บางเมืองใหม่ อ.เมือง จ.สมุทรปราการ 10270"/>
    <s v="10270"/>
    <s v="0969674949"/>
    <s v="13/10/2025 10:30"/>
    <s v="raweewan5499@gmail.com"/>
    <s v="EMS"/>
    <s v="facebook"/>
    <s v="กสิกร"/>
    <s v=""/>
    <s v="WB012189635TH"/>
    <s v="16/10/2025 10:58"/>
  </r>
  <r>
    <x v="12"/>
    <x v="24"/>
    <n v="75"/>
    <n v="2"/>
    <s v="FYI23"/>
    <n v="239"/>
    <n v="89"/>
    <s v="ร้านที่1"/>
    <s v="เ******)"/>
    <s v="******    ประเทศไทย ตำบลสวนหลวง อำเภอกระทุ่มแบน จังหวัดสมุทรสาคร 74110"/>
    <s v="74110"/>
    <s v="53"/>
    <s v="16/10/2025 11:26"/>
    <s v="-"/>
    <s v="SPX Express"/>
    <s v="Shopee"/>
    <s v="shopee"/>
    <s v=""/>
    <s v="TH255800117513V"/>
    <s v="16/10/2025 10:56"/>
  </r>
  <r>
    <x v="14"/>
    <x v="16"/>
    <n v="66.333333333333329"/>
    <n v="6"/>
    <s v="FYI22"/>
    <n v="733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16/10/2025 11:20"/>
    <s v="-"/>
    <s v="SPX Express"/>
    <s v="Shopee"/>
    <s v="shopee"/>
    <s v=""/>
    <s v="TH2595115537297"/>
    <s v="16/10/2025 10:50"/>
  </r>
  <r>
    <x v="14"/>
    <x v="16"/>
    <n v="78.5"/>
    <n v="2"/>
    <s v="FYI22"/>
    <n v="733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16/10/2025 11:20"/>
    <s v="-"/>
    <s v="SPX Express"/>
    <s v="Shopee"/>
    <s v="shopee"/>
    <s v=""/>
    <s v="TH2595115537297"/>
    <s v="16/10/2025 10:50"/>
  </r>
  <r>
    <x v="14"/>
    <x v="16"/>
    <n v="72"/>
    <n v="2"/>
    <s v="FYI22"/>
    <n v="733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16/10/2025 11:20"/>
    <s v="-"/>
    <s v="SPX Express"/>
    <s v="Shopee"/>
    <s v="shopee"/>
    <s v=""/>
    <s v="TH2595115537297"/>
    <s v="16/10/2025 10:50"/>
  </r>
  <r>
    <x v="5"/>
    <x v="5"/>
    <n v="54.5"/>
    <n v="2"/>
    <s v="FYI20"/>
    <n v="60.69"/>
    <n v="0"/>
    <s v="ร้านที่1"/>
    <s v="พิมลพรรณ​ ช่อฉาย​"/>
    <s v="ซอยเข้าประตูน้ำวัดบางยางทะลุหลังวัดบางยาง 15/2 หมู่4 ต.คลองตัน  อ.บ้านแพ้ว  จ.สมุทรสาคร · คลองตัน/ Khlong Tan_x000a__x000a_บ้านแพ้ว/ Ban Phaeoสมุทรสาคร/ Samut Sakhon_x000a_74120"/>
    <s v="74120"/>
    <s v="660994468461"/>
    <s v="16/10/2025 11:03"/>
    <s v="-"/>
    <s v="Kerry_dropoff"/>
    <s v="Lazada"/>
    <s v="lazada"/>
    <s v=""/>
    <s v="-"/>
    <s v="16/10/2025 10:46"/>
  </r>
  <r>
    <x v="8"/>
    <x v="8"/>
    <n v="66.666666666666671"/>
    <n v="3"/>
    <s v="FYI19"/>
    <n v="100"/>
    <n v="0"/>
    <s v="ร้านที่2"/>
    <s v="จ***นุช​  น***ดซา"/>
    <s v="กรุงเทพมหานคร"/>
    <s v="-"/>
    <s v=""/>
    <s v="16/10/2025 10:41"/>
    <s v="-"/>
    <s v="J&amp;T COD"/>
    <s v="Tiktok"/>
    <s v="จ่ายทีหลัง / COD"/>
    <s v=""/>
    <s v="-"/>
    <s v="16/10/2025 10:41"/>
  </r>
  <r>
    <x v="0"/>
    <x v="0"/>
    <n v="15"/>
    <n v="5"/>
    <s v="FYI18"/>
    <n v="135"/>
    <n v="60"/>
    <s v="ร้านที่2"/>
    <s v="แ******ม"/>
    <s v="******. 21 หมู่7 บ้านเลขที่119/187 ซอย11 ตำบลสวนใหญ่ อำเภอเมืองนนทบุรี จังหวัดนนทบุรี 11000"/>
    <s v="11000"/>
    <s v="77"/>
    <s v="16/10/2025 10:41"/>
    <s v="-"/>
    <s v="SPX Express"/>
    <s v="Shopee"/>
    <s v="shopee"/>
    <s v=""/>
    <s v="TH255734185893N"/>
    <s v="16/10/2025 10:40"/>
  </r>
  <r>
    <x v="12"/>
    <x v="24"/>
    <n v="75"/>
    <n v="1"/>
    <s v="FYI17"/>
    <n v="142"/>
    <n v="67"/>
    <s v="ร้านที่1"/>
    <s v="ย******ร"/>
    <s v="******ืองชลบุรี จ.ชลบุรี ตำบลแสนสุข อำเภอเมืองชลบุรี จังหวัดชลบุรี 20130"/>
    <s v="20130"/>
    <s v="10"/>
    <s v="16/10/2025 10:31"/>
    <s v="-"/>
    <s v="SPX Express"/>
    <s v="Shopee"/>
    <s v="shopee"/>
    <s v=""/>
    <s v="TH2568604403322"/>
    <s v="16/10/2025 10:31"/>
  </r>
  <r>
    <x v="10"/>
    <x v="11"/>
    <n v="10"/>
    <n v="100"/>
    <s v="FYI16"/>
    <n v="1029"/>
    <n v="57"/>
    <s v="ร้านที่1"/>
    <s v="ว******อ"/>
    <s v="******บลบางบ่อ ตำบลบางบ่อ อำเภอบางบ่อ จังหวัดสมุทรปราการ 10560"/>
    <s v="10560"/>
    <s v="56"/>
    <s v="16/10/2025 10:30"/>
    <s v="-"/>
    <s v="SPX Express"/>
    <s v="Shopee"/>
    <s v="shopee"/>
    <s v=""/>
    <s v="TH254575282091K"/>
    <s v="16/10/2025 10:29"/>
  </r>
  <r>
    <x v="7"/>
    <x v="7"/>
    <n v="33.333333333333336"/>
    <n v="9"/>
    <s v="FYI15"/>
    <n v="439"/>
    <n v="0"/>
    <s v="ร้านที่1"/>
    <s v="ห******ง"/>
    <s v="******บ้านคู ตำบลบ้านคู อำเภอนาโพธิ์ จังหวัดบุรีรัมย์ 31230"/>
    <s v="31230"/>
    <s v="13"/>
    <s v="16/10/2025 10:21"/>
    <s v="-"/>
    <s v="SPX Express"/>
    <s v="Shopee"/>
    <s v="shopee"/>
    <s v=""/>
    <s v="TH250027512420P"/>
    <s v="16/10/2025 10:20"/>
  </r>
  <r>
    <x v="8"/>
    <x v="8"/>
    <n v="33"/>
    <n v="10"/>
    <s v="FYI13"/>
    <n v="320"/>
    <n v="0"/>
    <s v="ร้านที่2"/>
    <s v="ส***นธ์"/>
    <s v="มหาสารคาม"/>
    <s v="-"/>
    <s v=""/>
    <s v="16/10/2025 09:58"/>
    <s v="-"/>
    <s v="J&amp;T Express"/>
    <s v="Tiktok"/>
    <s v="tiktok"/>
    <s v=""/>
    <s v="-"/>
    <s v="16/10/2025 09:58"/>
  </r>
  <r>
    <x v="8"/>
    <x v="8"/>
    <n v="66.666666666666671"/>
    <n v="3"/>
    <s v="FYI12"/>
    <n v="100"/>
    <n v="0"/>
    <s v="ร้านที่4"/>
    <s v="k***rutai t***yagosai"/>
    <s v="นนทบุรี"/>
    <s v="-"/>
    <s v=""/>
    <s v="16/10/2025 09:52"/>
    <s v="-"/>
    <s v="J&amp;T Express"/>
    <s v="Tiktok"/>
    <s v="tiktok"/>
    <s v=""/>
    <s v="-"/>
    <s v="16/10/2025 09:52"/>
  </r>
  <r>
    <x v="1"/>
    <x v="1"/>
    <n v="60"/>
    <n v="2"/>
    <s v="FYI11"/>
    <n v="190"/>
    <n v="0"/>
    <s v="ร้านที่2"/>
    <s v="อ***พล เ***วินิจ"/>
    <s v="กรุงเทพฯ"/>
    <s v="-"/>
    <s v=""/>
    <s v="16/10/2025 09:47"/>
    <s v="-"/>
    <s v="J&amp;T COD"/>
    <s v="Tiktok"/>
    <s v="จ่ายทีหลัง / COD"/>
    <s v=""/>
    <s v="-"/>
    <s v="16/10/2025 09:47"/>
  </r>
  <r>
    <x v="2"/>
    <x v="2"/>
    <n v="60"/>
    <n v="2"/>
    <s v="FYI11"/>
    <n v="190"/>
    <n v="0"/>
    <s v="ร้านที่2"/>
    <s v="อ***พล เ***วินิจ"/>
    <s v="กรุงเทพฯ"/>
    <s v="-"/>
    <s v=""/>
    <s v="16/10/2025 09:47"/>
    <s v="-"/>
    <s v="J&amp;T COD"/>
    <s v="Tiktok"/>
    <s v="จ่ายทีหลัง / COD"/>
    <s v=""/>
    <s v="-"/>
    <s v="16/10/2025 09:47"/>
  </r>
  <r>
    <x v="3"/>
    <x v="3"/>
    <n v="60"/>
    <n v="2"/>
    <s v="FYI11"/>
    <n v="190"/>
    <n v="0"/>
    <s v="ร้านที่2"/>
    <s v="อ***พล เ***วินิจ"/>
    <s v="กรุงเทพฯ"/>
    <s v="-"/>
    <s v=""/>
    <s v="16/10/2025 09:47"/>
    <s v="-"/>
    <s v="J&amp;T COD"/>
    <s v="Tiktok"/>
    <s v="จ่ายทีหลัง / COD"/>
    <s v=""/>
    <s v="-"/>
    <s v="16/10/2025 09:47"/>
  </r>
  <r>
    <x v="8"/>
    <x v="8"/>
    <n v="66.666666666666671"/>
    <n v="3"/>
    <s v="FYI10"/>
    <n v="100"/>
    <n v="0"/>
    <s v="ร้านที่2"/>
    <s v="ค***รพรรณ เ***วกุล"/>
    <s v="สมุทรปราการ"/>
    <s v="-"/>
    <s v=""/>
    <s v="16/10/2025 09:45"/>
    <s v="-"/>
    <s v="Flash Express Thailand COD"/>
    <s v="Tiktok"/>
    <s v="จ่ายทีหลัง / COD"/>
    <s v=""/>
    <s v="-"/>
    <s v="16/10/2025 09:45"/>
  </r>
  <r>
    <x v="6"/>
    <x v="6"/>
    <n v="66.666666666666671"/>
    <n v="3"/>
    <s v="FYI9"/>
    <n v="100"/>
    <n v="0"/>
    <s v="ร้านที่2"/>
    <s v="ภ***ล ย***นาพงศ์"/>
    <s v="นครราชสีมา"/>
    <s v="-"/>
    <s v=""/>
    <s v="16/10/2025 09:42"/>
    <s v="-"/>
    <s v="J&amp;T COD"/>
    <s v="Tiktok"/>
    <s v="จ่ายทีหลัง / COD"/>
    <s v=""/>
    <s v="-"/>
    <s v="16/10/2025 09:42"/>
  </r>
  <r>
    <x v="5"/>
    <x v="5"/>
    <n v="54.5"/>
    <n v="2"/>
    <s v="FYI8"/>
    <n v="60.69"/>
    <n v="0"/>
    <s v="ร้านที่1"/>
    <s v="ธัญลักษณ์ มีจั่นเพชร"/>
    <s v="บ.ไทยฟูดส์ 18 ม.5 · บางไทรป่า/ Bang Sai Pa_x000a__x000a_บางเลน/ Bang Lenนครปฐม/ Nakhon Pathom_x000a_73130"/>
    <s v="73130"/>
    <s v="660851876168"/>
    <s v="16/10/2025 09:40"/>
    <s v="-"/>
    <s v="Kerry_dropoff"/>
    <s v="Lazada"/>
    <s v="lazada"/>
    <s v=""/>
    <s v="-"/>
    <s v="16/10/2025 09:40"/>
  </r>
  <r>
    <x v="7"/>
    <x v="7"/>
    <n v="33.333333333333336"/>
    <n v="3"/>
    <s v="FYI7"/>
    <n v="100"/>
    <n v="0"/>
    <s v="ร้านที่2"/>
    <s v="น***ิภาดา พ***์ชาติ"/>
    <s v="ศรีสะเกษ"/>
    <s v="-"/>
    <s v=""/>
    <s v="16/10/2025 09:37"/>
    <s v="-"/>
    <s v="J&amp;T COD"/>
    <s v="Tiktok"/>
    <s v="จ่ายทีหลัง / COD"/>
    <s v=""/>
    <s v="-"/>
    <s v="16/10/2025 09:37"/>
  </r>
  <r>
    <x v="9"/>
    <x v="13"/>
    <n v="139"/>
    <n v="2"/>
    <s v="FYI6"/>
    <n v="430"/>
    <n v="0"/>
    <s v="ร้านที่1"/>
    <s v="นายปรีดี ปลื้มสำราญกิจ"/>
    <s v="คณะมนุษยศาสตร์_x000a_มหาวิทยาลัยรามคำแหง _x000a_282 ถนนรามคำแหง หัวหมาก บางกะปิ กรุงเทพมหานคร 10240_x000a_"/>
    <s v="10240"/>
    <s v="0989424641"/>
    <s v="16/10/2025 09:31"/>
    <s v="raweewan5499@gmail.com"/>
    <s v="EMS COD"/>
    <s v="facebook"/>
    <s v="จ่ายทีหลัง / COD"/>
    <s v=""/>
    <s v="WA035293106TH"/>
    <s v="16/10/2025 09:31"/>
  </r>
  <r>
    <x v="6"/>
    <x v="6"/>
    <n v="60"/>
    <n v="1"/>
    <s v="FYI6"/>
    <n v="430"/>
    <n v="0"/>
    <s v="ร้านที่1"/>
    <s v="นายปรีดี ปลื้มสำราญกิจ"/>
    <s v="คณะมนุษยศาสตร์_x000a_มหาวิทยาลัยรามคำแหง _x000a_282 ถนนรามคำแหง หัวหมาก บางกะปิ กรุงเทพมหานคร 10240_x000a_"/>
    <s v="10240"/>
    <s v="0989424641"/>
    <s v="16/10/2025 09:31"/>
    <s v="raweewan5499@gmail.com"/>
    <s v="EMS COD"/>
    <s v="facebook"/>
    <s v="จ่ายทีหลัง / COD"/>
    <s v=""/>
    <s v="WA035293106TH"/>
    <s v="16/10/2025 09:31"/>
  </r>
  <r>
    <x v="8"/>
    <x v="8"/>
    <n v="50"/>
    <n v="1"/>
    <s v="FYI6"/>
    <n v="430"/>
    <n v="0"/>
    <s v="ร้านที่1"/>
    <s v="นายปรีดี ปลื้มสำราญกิจ"/>
    <s v="คณะมนุษยศาสตร์_x000a_มหาวิทยาลัยรามคำแหง _x000a_282 ถนนรามคำแหง หัวหมาก บางกะปิ กรุงเทพมหานคร 10240_x000a_"/>
    <s v="10240"/>
    <s v="0989424641"/>
    <s v="16/10/2025 09:31"/>
    <s v="raweewan5499@gmail.com"/>
    <s v="EMS COD"/>
    <s v="facebook"/>
    <s v="จ่ายทีหลัง / COD"/>
    <s v=""/>
    <s v="WA035293106TH"/>
    <s v="16/10/2025 09:31"/>
  </r>
  <r>
    <x v="14"/>
    <x v="16"/>
    <n v="100"/>
    <n v="1"/>
    <s v="FYI6"/>
    <n v="430"/>
    <n v="0"/>
    <s v="ร้านที่1"/>
    <s v="นายปรีดี ปลื้มสำราญกิจ"/>
    <s v="คณะมนุษยศาสตร์_x000a_มหาวิทยาลัยรามคำแหง _x000a_282 ถนนรามคำแหง หัวหมาก บางกะปิ กรุงเทพมหานคร 10240_x000a_"/>
    <s v="10240"/>
    <s v="0989424641"/>
    <s v="16/10/2025 09:31"/>
    <s v="raweewan5499@gmail.com"/>
    <s v="EMS COD"/>
    <s v="facebook"/>
    <s v="จ่ายทีหลัง / COD"/>
    <s v=""/>
    <s v="WA035293106TH"/>
    <s v="16/10/2025 09:31"/>
  </r>
  <r>
    <x v="8"/>
    <x v="8"/>
    <n v="66.666666666666671"/>
    <n v="3"/>
    <s v="FYI5"/>
    <n v="290"/>
    <n v="0"/>
    <s v="ร้านที่2"/>
    <s v="ก***ฑกานต์ แ***สุกใส"/>
    <s v="ราชบุรี"/>
    <s v="-"/>
    <s v=""/>
    <s v="16/10/2025 09:17"/>
    <s v="-"/>
    <s v="J&amp;T Express"/>
    <s v="Tiktok"/>
    <s v="tiktok"/>
    <s v=""/>
    <s v="-"/>
    <s v="16/10/2025 09:17"/>
  </r>
  <r>
    <x v="7"/>
    <x v="7"/>
    <n v="33.333333333333336"/>
    <n v="3"/>
    <s v="FYI5"/>
    <n v="290"/>
    <n v="0"/>
    <s v="ร้านที่2"/>
    <s v="ก***ฑกานต์ แ***สุกใส"/>
    <s v="ราชบุรี"/>
    <s v="-"/>
    <s v=""/>
    <s v="16/10/2025 09:17"/>
    <s v="-"/>
    <s v="J&amp;T Express"/>
    <s v="Tiktok"/>
    <s v="tiktok"/>
    <s v=""/>
    <s v="-"/>
    <s v="16/10/2025 09:17"/>
  </r>
  <r>
    <x v="1"/>
    <x v="1"/>
    <n v="50"/>
    <n v="1"/>
    <s v="FYI5"/>
    <n v="290"/>
    <n v="0"/>
    <s v="ร้านที่2"/>
    <s v="ก***ฑกานต์ แ***สุกใส"/>
    <s v="ราชบุรี"/>
    <s v="-"/>
    <s v=""/>
    <s v="16/10/2025 09:17"/>
    <s v="-"/>
    <s v="J&amp;T Express"/>
    <s v="Tiktok"/>
    <s v="tiktok"/>
    <s v=""/>
    <s v="-"/>
    <s v="16/10/2025 09:17"/>
  </r>
  <r>
    <x v="2"/>
    <x v="2"/>
    <n v="50"/>
    <n v="1"/>
    <s v="FYI5"/>
    <n v="290"/>
    <n v="0"/>
    <s v="ร้านที่2"/>
    <s v="ก***ฑกานต์ แ***สุกใส"/>
    <s v="ราชบุรี"/>
    <s v="-"/>
    <s v=""/>
    <s v="16/10/2025 09:17"/>
    <s v="-"/>
    <s v="J&amp;T Express"/>
    <s v="Tiktok"/>
    <s v="tiktok"/>
    <s v=""/>
    <s v="-"/>
    <s v="16/10/2025 09:17"/>
  </r>
  <r>
    <x v="3"/>
    <x v="3"/>
    <n v="50"/>
    <n v="1"/>
    <s v="FYI5"/>
    <n v="290"/>
    <n v="0"/>
    <s v="ร้านที่2"/>
    <s v="ก***ฑกานต์ แ***สุกใส"/>
    <s v="ราชบุรี"/>
    <s v="-"/>
    <s v=""/>
    <s v="16/10/2025 09:17"/>
    <s v="-"/>
    <s v="J&amp;T Express"/>
    <s v="Tiktok"/>
    <s v="tiktok"/>
    <s v=""/>
    <s v="-"/>
    <s v="16/10/2025 09:17"/>
  </r>
  <r>
    <x v="7"/>
    <x v="7"/>
    <n v="50"/>
    <n v="6"/>
    <s v="FYI4"/>
    <n v="208.36"/>
    <n v="45"/>
    <s v="ร้านที่1"/>
    <s v="เจริญขวัญ    วงศ์วาณิชวัฒนา"/>
    <s v="27/70  the plant คันนายาว ซอย 4/3 · คันนายาว/ Khan Na Yao_x000a__x000a_คันนายาว/ Khan Na Yaoกรุงเทพมหานคร/ Bangkok_x000a_10230"/>
    <s v="10230"/>
    <s v="660813377816"/>
    <s v="16/10/2025 09:14"/>
    <s v="-"/>
    <s v="Kerry_dropoff"/>
    <s v="Lazada"/>
    <s v="lazada"/>
    <s v=""/>
    <s v="-"/>
    <s v="16/10/2025 09:14"/>
  </r>
  <r>
    <x v="1"/>
    <x v="1"/>
    <n v="50"/>
    <n v="2"/>
    <s v="FYI3"/>
    <n v="200"/>
    <n v="0"/>
    <s v="ร้านที่2"/>
    <s v="ใ***"/>
    <s v="กรุงเทพฯ"/>
    <s v="-"/>
    <s v=""/>
    <s v="16/10/2025 09:05"/>
    <s v="-"/>
    <s v="Flash Express Thailand"/>
    <s v="Tiktok"/>
    <s v="tiktok"/>
    <s v=""/>
    <s v="-"/>
    <s v="16/10/2025 09:05"/>
  </r>
  <r>
    <x v="2"/>
    <x v="2"/>
    <n v="50"/>
    <n v="2"/>
    <s v="FYI3"/>
    <n v="200"/>
    <n v="0"/>
    <s v="ร้านที่2"/>
    <s v="ใ***"/>
    <s v="กรุงเทพฯ"/>
    <s v="-"/>
    <s v=""/>
    <s v="16/10/2025 09:05"/>
    <s v="-"/>
    <s v="Flash Express Thailand"/>
    <s v="Tiktok"/>
    <s v="tiktok"/>
    <s v=""/>
    <s v="-"/>
    <s v="16/10/2025 09:05"/>
  </r>
  <r>
    <x v="3"/>
    <x v="3"/>
    <n v="50"/>
    <n v="2"/>
    <s v="FYI3"/>
    <n v="200"/>
    <n v="0"/>
    <s v="ร้านที่2"/>
    <s v="ใ***"/>
    <s v="กรุงเทพฯ"/>
    <s v="-"/>
    <s v=""/>
    <s v="16/10/2025 09:05"/>
    <s v="-"/>
    <s v="Flash Express Thailand"/>
    <s v="Tiktok"/>
    <s v="tiktok"/>
    <s v=""/>
    <s v="-"/>
    <s v="16/10/2025 09:05"/>
  </r>
  <r>
    <x v="10"/>
    <x v="11"/>
    <n v="10"/>
    <n v="50"/>
    <s v="FYI2"/>
    <n v="509"/>
    <n v="14"/>
    <s v="ร้านที่1"/>
    <s v="ธ******)"/>
    <s v="******ำบลเวียง ตำบลเวียง อำเภอเมืองเชียงราย จังหวัดเชียงราย 57000"/>
    <s v="57000"/>
    <s v="23"/>
    <s v="16/10/2025 09:31"/>
    <s v="-"/>
    <s v="SPX Express"/>
    <s v="Shopee"/>
    <s v="shopee"/>
    <s v=""/>
    <s v="TH258437409779Y"/>
    <s v="16/10/2025 09:01"/>
  </r>
  <r>
    <x v="14"/>
    <x v="16"/>
    <n v="69.900000000000006"/>
    <n v="40"/>
    <s v="FYI1"/>
    <n v="2880"/>
    <n v="0"/>
    <s v="ร้านที่1"/>
    <s v="ค******)"/>
    <s v="******ตำบลดอนรวก อำเภอดอนตูม จังหวัดนครปฐม 73150"/>
    <s v="73150"/>
    <s v="27"/>
    <s v="16/10/2025 08:41"/>
    <s v="-"/>
    <s v="Express Delivery - ส่งด่วน"/>
    <s v="Shopee"/>
    <s v="shopee"/>
    <s v=""/>
    <s v="2789115781016065097"/>
    <s v="16/10/2025 08:41"/>
  </r>
  <r>
    <x v="7"/>
    <x v="7"/>
    <n v="33.333333333333336"/>
    <n v="9"/>
    <s v="FYH99"/>
    <n v="300"/>
    <n v="0"/>
    <s v="ร้านที่2"/>
    <s v="ป***วน ส***รธรรม"/>
    <s v="กำแพงเพชร"/>
    <s v="-"/>
    <s v=""/>
    <s v="16/10/2025 08:34"/>
    <s v="-"/>
    <s v="J&amp;T COD"/>
    <s v="Tiktok"/>
    <s v="จ่ายทีหลัง / COD"/>
    <s v="ไม่เอากล้วยหอม เอากาแฟ1 นอกนั้นคละรสมาเลยค่ะ"/>
    <s v="-"/>
    <s v="16/10/2025 08:34"/>
  </r>
  <r>
    <x v="7"/>
    <x v="7"/>
    <n v="33.333333333333336"/>
    <n v="3"/>
    <s v="FYH97"/>
    <n v="89.47"/>
    <n v="0"/>
    <s v="ร้านที่1"/>
    <s v="พิมลพรรณ​ ช่อฉาย​"/>
    <s v="ซอยเข้าประตูน้ำวัดบางยางทะลุหลังวัดบางยาง 15/2 หมู่4 ต.คลองตัน  อ.บ้านแพ้ว  จ.สมุทรสาคร · คลองตัน/ Khlong Tan_x000a__x000a_บ้านแพ้ว/ Ban Phaeoสมุทรสาคร/ Samut Sakhon_x000a_74120"/>
    <s v="74120"/>
    <s v="660994468461"/>
    <s v="16/10/2025 08:27"/>
    <s v="-"/>
    <s v="Kerry_dropoff"/>
    <s v="Lazada"/>
    <s v="lazada"/>
    <s v=""/>
    <s v="-"/>
    <s v="16/10/2025 08:24"/>
  </r>
  <r>
    <x v="7"/>
    <x v="7"/>
    <n v="50"/>
    <n v="6"/>
    <s v="FYH96"/>
    <n v="200"/>
    <n v="0"/>
    <s v="ร้านที่2"/>
    <s v="อ***ญา ส***ลือบ"/>
    <s v="นนทบุรี"/>
    <s v="-"/>
    <s v=""/>
    <s v="16/10/2025 08:24"/>
    <s v="-"/>
    <s v="J&amp;T Express"/>
    <s v="Tiktok"/>
    <s v="tiktok"/>
    <s v=""/>
    <s v="-"/>
    <s v="16/10/2025 08:23"/>
  </r>
  <r>
    <x v="13"/>
    <x v="25"/>
    <n v="66.333333333333329"/>
    <n v="3"/>
    <s v="FYH95"/>
    <n v="240"/>
    <n v="0"/>
    <s v="ร้านที่1"/>
    <s v="น******ณ"/>
    <s v="******ตำบลนาบ่อคำ อำเภอเมืองกำแพงเพชร จังหวัดกำแพงเพชร 62000"/>
    <s v="62000"/>
    <s v="26"/>
    <s v="16/10/2025 08:21"/>
    <s v="-"/>
    <s v="SPX Express"/>
    <s v="Shopee"/>
    <s v="shopee"/>
    <s v=""/>
    <s v="TH2548647178659"/>
    <s v="16/10/2025 08:21"/>
  </r>
  <r>
    <x v="1"/>
    <x v="1"/>
    <n v="50"/>
    <n v="1"/>
    <s v="FYH94"/>
    <n v="100"/>
    <n v="0"/>
    <s v="ร้านที่4"/>
    <s v="พ***์พรรณ  โ***งคำ"/>
    <s v="สงขลา"/>
    <s v="-"/>
    <s v=""/>
    <s v="16/10/2025 07:53"/>
    <s v="-"/>
    <s v="J&amp;T COD"/>
    <s v="Tiktok"/>
    <s v="จ่ายทีหลัง / COD"/>
    <s v=""/>
    <s v="-"/>
    <s v="16/10/2025 07:53"/>
  </r>
  <r>
    <x v="2"/>
    <x v="2"/>
    <n v="50"/>
    <n v="1"/>
    <s v="FYH94"/>
    <n v="100"/>
    <n v="0"/>
    <s v="ร้านที่4"/>
    <s v="พ***์พรรณ  โ***งคำ"/>
    <s v="สงขลา"/>
    <s v="-"/>
    <s v=""/>
    <s v="16/10/2025 07:53"/>
    <s v="-"/>
    <s v="J&amp;T COD"/>
    <s v="Tiktok"/>
    <s v="จ่ายทีหลัง / COD"/>
    <s v=""/>
    <s v="-"/>
    <s v="16/10/2025 07:53"/>
  </r>
  <r>
    <x v="3"/>
    <x v="3"/>
    <n v="50"/>
    <n v="1"/>
    <s v="FYH94"/>
    <n v="100"/>
    <n v="0"/>
    <s v="ร้านที่4"/>
    <s v="พ***์พรรณ  โ***งคำ"/>
    <s v="สงขลา"/>
    <s v="-"/>
    <s v=""/>
    <s v="16/10/2025 07:53"/>
    <s v="-"/>
    <s v="J&amp;T COD"/>
    <s v="Tiktok"/>
    <s v="จ่ายทีหลัง / COD"/>
    <s v=""/>
    <s v="-"/>
    <s v="16/10/2025 07:53"/>
  </r>
  <r>
    <x v="1"/>
    <x v="1"/>
    <n v="50"/>
    <n v="1"/>
    <s v="FYH93"/>
    <n v="100"/>
    <n v="0"/>
    <s v="ร้านที่4"/>
    <s v="ส***ตรา แ***แดง"/>
    <s v="พระนครศรีอยุธยา"/>
    <s v="-"/>
    <s v=""/>
    <s v="16/10/2025 07:23"/>
    <s v="-"/>
    <s v="J&amp;T COD"/>
    <s v="Tiktok"/>
    <s v="จ่ายทีหลัง / COD"/>
    <s v=""/>
    <s v="-"/>
    <s v="16/10/2025 07:23"/>
  </r>
  <r>
    <x v="2"/>
    <x v="2"/>
    <n v="50"/>
    <n v="1"/>
    <s v="FYH93"/>
    <n v="100"/>
    <n v="0"/>
    <s v="ร้านที่4"/>
    <s v="ส***ตรา แ***แดง"/>
    <s v="พระนครศรีอยุธยา"/>
    <s v="-"/>
    <s v=""/>
    <s v="16/10/2025 07:23"/>
    <s v="-"/>
    <s v="J&amp;T COD"/>
    <s v="Tiktok"/>
    <s v="จ่ายทีหลัง / COD"/>
    <s v=""/>
    <s v="-"/>
    <s v="16/10/2025 07:23"/>
  </r>
  <r>
    <x v="3"/>
    <x v="3"/>
    <n v="50"/>
    <n v="1"/>
    <s v="FYH93"/>
    <n v="100"/>
    <n v="0"/>
    <s v="ร้านที่4"/>
    <s v="ส***ตรา แ***แดง"/>
    <s v="พระนครศรีอยุธยา"/>
    <s v="-"/>
    <s v=""/>
    <s v="16/10/2025 07:23"/>
    <s v="-"/>
    <s v="J&amp;T COD"/>
    <s v="Tiktok"/>
    <s v="จ่ายทีหลัง / COD"/>
    <s v=""/>
    <s v="-"/>
    <s v="16/10/2025 07:23"/>
  </r>
  <r>
    <x v="1"/>
    <x v="1"/>
    <n v="50"/>
    <n v="1"/>
    <s v="FYH92"/>
    <n v="100"/>
    <n v="0"/>
    <s v="ร้านที่4"/>
    <s v="แ***"/>
    <s v="กรุงเทพฯ"/>
    <s v="-"/>
    <s v=""/>
    <s v="16/10/2025 07:21"/>
    <s v="-"/>
    <s v="J&amp;T COD"/>
    <s v="Tiktok"/>
    <s v="จ่ายทีหลัง / COD"/>
    <s v=""/>
    <s v="-"/>
    <s v="16/10/2025 07:21"/>
  </r>
  <r>
    <x v="2"/>
    <x v="2"/>
    <n v="50"/>
    <n v="1"/>
    <s v="FYH92"/>
    <n v="100"/>
    <n v="0"/>
    <s v="ร้านที่4"/>
    <s v="แ***"/>
    <s v="กรุงเทพฯ"/>
    <s v="-"/>
    <s v=""/>
    <s v="16/10/2025 07:21"/>
    <s v="-"/>
    <s v="J&amp;T COD"/>
    <s v="Tiktok"/>
    <s v="จ่ายทีหลัง / COD"/>
    <s v=""/>
    <s v="-"/>
    <s v="16/10/2025 07:21"/>
  </r>
  <r>
    <x v="3"/>
    <x v="3"/>
    <n v="50"/>
    <n v="1"/>
    <s v="FYH92"/>
    <n v="100"/>
    <n v="0"/>
    <s v="ร้านที่4"/>
    <s v="แ***"/>
    <s v="กรุงเทพฯ"/>
    <s v="-"/>
    <s v=""/>
    <s v="16/10/2025 07:21"/>
    <s v="-"/>
    <s v="J&amp;T COD"/>
    <s v="Tiktok"/>
    <s v="จ่ายทีหลัง / COD"/>
    <s v=""/>
    <s v="-"/>
    <s v="16/10/2025 07:21"/>
  </r>
  <r>
    <x v="4"/>
    <x v="4"/>
    <n v="83.333333333333329"/>
    <n v="3"/>
    <s v="FYH91"/>
    <n v="242"/>
    <n v="0"/>
    <s v="ร้านที่1"/>
    <s v="อ***า"/>
    <s v="****** ต.จปร ตำบลจ.ป.ร. อำเภอกระบุรี จังหวัดระนอง 85110"/>
    <s v="85110"/>
    <s v="71"/>
    <s v="16/10/2025 07:18"/>
    <s v="-"/>
    <s v="SPX Express"/>
    <s v="Shopee"/>
    <s v="shopee"/>
    <s v=""/>
    <s v="TH253391754959C"/>
    <s v="16/10/2025 07:18"/>
  </r>
  <r>
    <x v="1"/>
    <x v="1"/>
    <n v="50"/>
    <n v="1"/>
    <s v="FYH90"/>
    <n v="100"/>
    <n v="0"/>
    <s v="ร้านที่4"/>
    <s v="น***าวดรุณี พ***ุ่ม"/>
    <s v="สระบุรี"/>
    <s v="-"/>
    <s v=""/>
    <s v="16/10/2025 07:08"/>
    <s v="-"/>
    <s v="J&amp;T COD"/>
    <s v="Tiktok"/>
    <s v="จ่ายทีหลัง / COD"/>
    <s v=""/>
    <s v="765005887822"/>
    <s v="16/10/2025 07:08"/>
  </r>
  <r>
    <x v="2"/>
    <x v="2"/>
    <n v="50"/>
    <n v="1"/>
    <s v="FYH90"/>
    <n v="100"/>
    <n v="0"/>
    <s v="ร้านที่4"/>
    <s v="น***าวดรุณี พ***ุ่ม"/>
    <s v="สระบุรี"/>
    <s v="-"/>
    <s v=""/>
    <s v="16/10/2025 07:08"/>
    <s v="-"/>
    <s v="J&amp;T COD"/>
    <s v="Tiktok"/>
    <s v="จ่ายทีหลัง / COD"/>
    <s v=""/>
    <s v="765005887822"/>
    <s v="16/10/2025 07:08"/>
  </r>
  <r>
    <x v="3"/>
    <x v="3"/>
    <n v="50"/>
    <n v="1"/>
    <s v="FYH90"/>
    <n v="100"/>
    <n v="0"/>
    <s v="ร้านที่4"/>
    <s v="น***าวดรุณี พ***ุ่ม"/>
    <s v="สระบุรี"/>
    <s v="-"/>
    <s v=""/>
    <s v="16/10/2025 07:08"/>
    <s v="-"/>
    <s v="J&amp;T COD"/>
    <s v="Tiktok"/>
    <s v="จ่ายทีหลัง / COD"/>
    <s v=""/>
    <s v="765005887822"/>
    <s v="16/10/2025 07:08"/>
  </r>
  <r>
    <x v="7"/>
    <x v="7"/>
    <n v="33.333333333333336"/>
    <n v="3"/>
    <s v="FYH89"/>
    <n v="135"/>
    <n v="35"/>
    <s v="ร้านที่2"/>
    <s v="ส***รัตนพิชยวณิชชา"/>
    <s v="กรุงเทพฯ"/>
    <s v="-"/>
    <s v=""/>
    <s v="16/10/2025 06:55"/>
    <s v="-"/>
    <s v="J&amp;T COD"/>
    <s v="Tiktok"/>
    <s v="จ่ายทีหลัง / COD"/>
    <s v=""/>
    <s v="765033300942"/>
    <s v="16/10/2025 06:55"/>
  </r>
  <r>
    <x v="7"/>
    <x v="7"/>
    <n v="33.333333333333336"/>
    <n v="3"/>
    <s v="FYH88"/>
    <n v="135"/>
    <n v="35"/>
    <s v="ร้านที่2"/>
    <s v="ส***รัตนพิชยวณิชชา"/>
    <s v="กรุงเทพฯ"/>
    <s v="-"/>
    <s v=""/>
    <s v="16/10/2025 06:54"/>
    <s v="-"/>
    <s v="J&amp;T COD"/>
    <s v="Tiktok"/>
    <s v="จ่ายทีหลัง / COD"/>
    <s v=""/>
    <s v="765083146925"/>
    <s v="16/10/2025 06:54"/>
  </r>
  <r>
    <x v="1"/>
    <x v="1"/>
    <n v="50"/>
    <n v="1"/>
    <s v="FYH87"/>
    <n v="138"/>
    <n v="38"/>
    <s v="ร้านที่4"/>
    <s v="น***าว บ***ลง พ***์ศิลป์"/>
    <s v="ระยอง"/>
    <s v="-"/>
    <s v=""/>
    <s v="16/10/2025 06:41"/>
    <s v="-"/>
    <s v="J&amp;T Express"/>
    <s v="Tiktok"/>
    <s v="tiktok"/>
    <s v=""/>
    <s v="765083377903"/>
    <s v="16/10/2025 06:40"/>
  </r>
  <r>
    <x v="2"/>
    <x v="2"/>
    <n v="50"/>
    <n v="1"/>
    <s v="FYH87"/>
    <n v="138"/>
    <n v="38"/>
    <s v="ร้านที่4"/>
    <s v="น***าว บ***ลง พ***์ศิลป์"/>
    <s v="ระยอง"/>
    <s v="-"/>
    <s v=""/>
    <s v="16/10/2025 06:41"/>
    <s v="-"/>
    <s v="J&amp;T Express"/>
    <s v="Tiktok"/>
    <s v="tiktok"/>
    <s v=""/>
    <s v="765083377903"/>
    <s v="16/10/2025 06:40"/>
  </r>
  <r>
    <x v="3"/>
    <x v="3"/>
    <n v="50"/>
    <n v="1"/>
    <s v="FYH87"/>
    <n v="138"/>
    <n v="38"/>
    <s v="ร้านที่4"/>
    <s v="น***าว บ***ลง พ***์ศิลป์"/>
    <s v="ระยอง"/>
    <s v="-"/>
    <s v=""/>
    <s v="16/10/2025 06:41"/>
    <s v="-"/>
    <s v="J&amp;T Express"/>
    <s v="Tiktok"/>
    <s v="tiktok"/>
    <s v=""/>
    <s v="765083377903"/>
    <s v="16/10/2025 06:40"/>
  </r>
  <r>
    <x v="1"/>
    <x v="1"/>
    <n v="50"/>
    <n v="1"/>
    <s v="FYH85"/>
    <n v="135"/>
    <n v="35"/>
    <s v="ร้านที่4"/>
    <s v="อ**"/>
    <s v="กรุงเทพฯ"/>
    <s v="-"/>
    <s v=""/>
    <s v="16/10/2025 06:03"/>
    <s v="-"/>
    <s v="J&amp;T COD"/>
    <s v="Tiktok"/>
    <s v="จ่ายทีหลัง / COD"/>
    <s v=""/>
    <s v="765074971905"/>
    <s v="16/10/2025 06:03"/>
  </r>
  <r>
    <x v="2"/>
    <x v="2"/>
    <n v="50"/>
    <n v="1"/>
    <s v="FYH85"/>
    <n v="135"/>
    <n v="35"/>
    <s v="ร้านที่4"/>
    <s v="อ**"/>
    <s v="กรุงเทพฯ"/>
    <s v="-"/>
    <s v=""/>
    <s v="16/10/2025 06:03"/>
    <s v="-"/>
    <s v="J&amp;T COD"/>
    <s v="Tiktok"/>
    <s v="จ่ายทีหลัง / COD"/>
    <s v=""/>
    <s v="765074971905"/>
    <s v="16/10/2025 06:03"/>
  </r>
  <r>
    <x v="3"/>
    <x v="3"/>
    <n v="50"/>
    <n v="1"/>
    <s v="FYH85"/>
    <n v="135"/>
    <n v="35"/>
    <s v="ร้านที่4"/>
    <s v="อ**"/>
    <s v="กรุงเทพฯ"/>
    <s v="-"/>
    <s v=""/>
    <s v="16/10/2025 06:03"/>
    <s v="-"/>
    <s v="J&amp;T COD"/>
    <s v="Tiktok"/>
    <s v="จ่ายทีหลัง / COD"/>
    <s v=""/>
    <s v="765074971905"/>
    <s v="16/10/2025 06:03"/>
  </r>
  <r>
    <x v="6"/>
    <x v="6"/>
    <n v="66.666666666666671"/>
    <n v="3"/>
    <s v="FYH84"/>
    <n v="135"/>
    <n v="35"/>
    <s v="ร้านที่2"/>
    <s v="ส***รัตนพิชยวณิชชา"/>
    <s v="กรุงเทพฯ"/>
    <s v="-"/>
    <s v=""/>
    <s v="16/10/2025 06:00"/>
    <s v="-"/>
    <s v="J&amp;T COD"/>
    <s v="Tiktok"/>
    <s v="จ่ายทีหลัง / COD"/>
    <s v=""/>
    <s v="765006513003"/>
    <s v="16/10/2025 06:00"/>
  </r>
  <r>
    <x v="1"/>
    <x v="1"/>
    <n v="50"/>
    <n v="2"/>
    <s v="FYH83"/>
    <n v="200"/>
    <n v="0"/>
    <s v="ร้านที่4"/>
    <s v="ส***ติ เ***ธรรมคุณ"/>
    <s v="สมุทรสาคร"/>
    <s v="-"/>
    <s v=""/>
    <s v="16/10/2025 05:41"/>
    <s v="-"/>
    <s v="J&amp;T COD"/>
    <s v="Tiktok"/>
    <s v="จ่ายทีหลัง / COD"/>
    <s v=""/>
    <s v="765017375850"/>
    <s v="16/10/2025 05:41"/>
  </r>
  <r>
    <x v="2"/>
    <x v="2"/>
    <n v="50"/>
    <n v="2"/>
    <s v="FYH83"/>
    <n v="200"/>
    <n v="0"/>
    <s v="ร้านที่4"/>
    <s v="ส***ติ เ***ธรรมคุณ"/>
    <s v="สมุทรสาคร"/>
    <s v="-"/>
    <s v=""/>
    <s v="16/10/2025 05:41"/>
    <s v="-"/>
    <s v="J&amp;T COD"/>
    <s v="Tiktok"/>
    <s v="จ่ายทีหลัง / COD"/>
    <s v=""/>
    <s v="765017375850"/>
    <s v="16/10/2025 05:41"/>
  </r>
  <r>
    <x v="3"/>
    <x v="3"/>
    <n v="50"/>
    <n v="2"/>
    <s v="FYH83"/>
    <n v="200"/>
    <n v="0"/>
    <s v="ร้านที่4"/>
    <s v="ส***ติ เ***ธรรมคุณ"/>
    <s v="สมุทรสาคร"/>
    <s v="-"/>
    <s v=""/>
    <s v="16/10/2025 05:41"/>
    <s v="-"/>
    <s v="J&amp;T COD"/>
    <s v="Tiktok"/>
    <s v="จ่ายทีหลัง / COD"/>
    <s v=""/>
    <s v="765017375850"/>
    <s v="16/10/2025 05:41"/>
  </r>
  <r>
    <x v="1"/>
    <x v="1"/>
    <n v="50"/>
    <n v="3"/>
    <s v="FYH82"/>
    <n v="306"/>
    <n v="6"/>
    <s v="ร้านที่4"/>
    <s v="น***น เ***บุญมา"/>
    <s v="อ่างทอง"/>
    <s v="-"/>
    <s v=""/>
    <s v="16/10/2025 05:31"/>
    <s v="-"/>
    <s v="J&amp;T COD"/>
    <s v="Tiktok"/>
    <s v="จ่ายทีหลัง / COD"/>
    <s v=""/>
    <s v="765049318924"/>
    <s v="16/10/2025 05:31"/>
  </r>
  <r>
    <x v="2"/>
    <x v="2"/>
    <n v="50"/>
    <n v="3"/>
    <s v="FYH82"/>
    <n v="306"/>
    <n v="6"/>
    <s v="ร้านที่4"/>
    <s v="น***น เ***บุญมา"/>
    <s v="อ่างทอง"/>
    <s v="-"/>
    <s v=""/>
    <s v="16/10/2025 05:31"/>
    <s v="-"/>
    <s v="J&amp;T COD"/>
    <s v="Tiktok"/>
    <s v="จ่ายทีหลัง / COD"/>
    <s v=""/>
    <s v="765049318924"/>
    <s v="16/10/2025 05:31"/>
  </r>
  <r>
    <x v="3"/>
    <x v="3"/>
    <n v="50"/>
    <n v="3"/>
    <s v="FYH82"/>
    <n v="306"/>
    <n v="6"/>
    <s v="ร้านที่4"/>
    <s v="น***น เ***บุญมา"/>
    <s v="อ่างทอง"/>
    <s v="-"/>
    <s v=""/>
    <s v="16/10/2025 05:31"/>
    <s v="-"/>
    <s v="J&amp;T COD"/>
    <s v="Tiktok"/>
    <s v="จ่ายทีหลัง / COD"/>
    <s v=""/>
    <s v="765049318924"/>
    <s v="16/10/2025 05:31"/>
  </r>
  <r>
    <x v="1"/>
    <x v="1"/>
    <n v="50"/>
    <n v="1"/>
    <s v="FYH81"/>
    <n v="100"/>
    <n v="0"/>
    <s v="ร้านที่4"/>
    <s v="ศ***ร ฉ***อง"/>
    <s v="เทศบาลนครนครสวรรค์"/>
    <s v="-"/>
    <s v=""/>
    <s v="16/10/2025 05:19"/>
    <s v="-"/>
    <s v="J&amp;T COD"/>
    <s v="Tiktok"/>
    <s v="จ่ายทีหลัง / COD"/>
    <s v=""/>
    <s v="765076075901"/>
    <s v="16/10/2025 05:19"/>
  </r>
  <r>
    <x v="2"/>
    <x v="2"/>
    <n v="50"/>
    <n v="1"/>
    <s v="FYH81"/>
    <n v="100"/>
    <n v="0"/>
    <s v="ร้านที่4"/>
    <s v="ศ***ร ฉ***อง"/>
    <s v="เทศบาลนครนครสวรรค์"/>
    <s v="-"/>
    <s v=""/>
    <s v="16/10/2025 05:19"/>
    <s v="-"/>
    <s v="J&amp;T COD"/>
    <s v="Tiktok"/>
    <s v="จ่ายทีหลัง / COD"/>
    <s v=""/>
    <s v="765076075901"/>
    <s v="16/10/2025 05:19"/>
  </r>
  <r>
    <x v="3"/>
    <x v="3"/>
    <n v="50"/>
    <n v="1"/>
    <s v="FYH81"/>
    <n v="100"/>
    <n v="0"/>
    <s v="ร้านที่4"/>
    <s v="ศ***ร ฉ***อง"/>
    <s v="เทศบาลนครนครสวรรค์"/>
    <s v="-"/>
    <s v=""/>
    <s v="16/10/2025 05:19"/>
    <s v="-"/>
    <s v="J&amp;T COD"/>
    <s v="Tiktok"/>
    <s v="จ่ายทีหลัง / COD"/>
    <s v=""/>
    <s v="765076075901"/>
    <s v="16/10/2025 05:19"/>
  </r>
  <r>
    <x v="8"/>
    <x v="8"/>
    <n v="66.666666666666671"/>
    <n v="3"/>
    <s v="FYH80"/>
    <n v="100"/>
    <n v="0"/>
    <s v="ร้านที่4"/>
    <s v="ณ***นัย  ธ***รณ์พัฒน์"/>
    <s v="สระบุรี"/>
    <s v="-"/>
    <s v=""/>
    <s v="16/10/2025 05:12"/>
    <s v="-"/>
    <s v="J&amp;T COD"/>
    <s v="Tiktok"/>
    <s v="จ่ายทีหลัง / COD"/>
    <s v=""/>
    <s v="765066474830"/>
    <s v="16/10/2025 05:12"/>
  </r>
  <r>
    <x v="0"/>
    <x v="0"/>
    <n v="15"/>
    <n v="1"/>
    <s v="FYH79"/>
    <n v="15"/>
    <n v="0"/>
    <s v="ร้านที่1"/>
    <s v="น******ะ"/>
    <s v="****** ตำบลบ้านป่า, อำเภอแก่งคอย ตำบลบ้านป่า อำเภอแก่งคอย จังหวัดสระบุรี 18110"/>
    <s v="18110"/>
    <s v="70"/>
    <s v="16/10/2025 05:38"/>
    <s v="-"/>
    <s v="SPX Express"/>
    <s v="Shopee"/>
    <s v="shopee"/>
    <s v=""/>
    <s v="TH251610199358K"/>
    <s v="16/10/2025 05:08"/>
  </r>
  <r>
    <x v="6"/>
    <x v="6"/>
    <n v="66.666666666666671"/>
    <n v="3"/>
    <s v="FYH78"/>
    <n v="100"/>
    <n v="0"/>
    <s v="ร้านที่2"/>
    <s v="ส***รัตนพิชยวณิชชา"/>
    <s v="กรุงเทพฯ"/>
    <s v="-"/>
    <s v=""/>
    <s v="16/10/2025 05:03"/>
    <s v="-"/>
    <s v="J&amp;T COD"/>
    <s v="Tiktok"/>
    <s v="จ่ายทีหลัง / COD"/>
    <s v=""/>
    <s v="765005914002"/>
    <s v="16/10/2025 05:03"/>
  </r>
  <r>
    <x v="6"/>
    <x v="6"/>
    <n v="66.666666666666671"/>
    <n v="3"/>
    <s v="FYH77"/>
    <n v="100"/>
    <n v="0"/>
    <s v="ร้านที่2"/>
    <s v="ส***รัตนพิชยวณิชชา"/>
    <s v="กรุงเทพฯ"/>
    <s v="-"/>
    <s v=""/>
    <s v="16/10/2025 05:02"/>
    <s v="-"/>
    <s v="J&amp;T COD"/>
    <s v="Tiktok"/>
    <s v="จ่ายทีหลัง / COD"/>
    <s v=""/>
    <s v="765013816991"/>
    <s v="16/10/2025 05:02"/>
  </r>
  <r>
    <x v="1"/>
    <x v="1"/>
    <n v="50"/>
    <n v="1"/>
    <s v="FYH76"/>
    <n v="100"/>
    <n v="0"/>
    <s v="ร้านที่4"/>
    <s v="l***la"/>
    <s v="นครพนม"/>
    <s v="-"/>
    <s v=""/>
    <s v="16/10/2025 04:18"/>
    <s v="-"/>
    <s v="J&amp;T COD"/>
    <s v="Tiktok"/>
    <s v="จ่ายทีหลัง / COD"/>
    <s v=""/>
    <s v="765081389822"/>
    <s v="16/10/2025 04:21"/>
  </r>
  <r>
    <x v="2"/>
    <x v="2"/>
    <n v="50"/>
    <n v="1"/>
    <s v="FYH76"/>
    <n v="100"/>
    <n v="0"/>
    <s v="ร้านที่4"/>
    <s v="l***la"/>
    <s v="นครพนม"/>
    <s v="-"/>
    <s v=""/>
    <s v="16/10/2025 04:18"/>
    <s v="-"/>
    <s v="J&amp;T COD"/>
    <s v="Tiktok"/>
    <s v="จ่ายทีหลัง / COD"/>
    <s v=""/>
    <s v="765081389822"/>
    <s v="16/10/2025 04:21"/>
  </r>
  <r>
    <x v="3"/>
    <x v="3"/>
    <n v="50"/>
    <n v="1"/>
    <s v="FYH76"/>
    <n v="100"/>
    <n v="0"/>
    <s v="ร้านที่4"/>
    <s v="l***la"/>
    <s v="นครพนม"/>
    <s v="-"/>
    <s v=""/>
    <s v="16/10/2025 04:18"/>
    <s v="-"/>
    <s v="J&amp;T COD"/>
    <s v="Tiktok"/>
    <s v="จ่ายทีหลัง / COD"/>
    <s v=""/>
    <s v="765081389822"/>
    <s v="16/10/2025 04:21"/>
  </r>
  <r>
    <x v="1"/>
    <x v="1"/>
    <n v="50"/>
    <n v="1"/>
    <s v="FYH75"/>
    <n v="100"/>
    <n v="0"/>
    <s v="ร้านที่4"/>
    <s v="พ***ะกาย พ***พียร"/>
    <s v="ประจวบคีรีขันธ์"/>
    <s v="-"/>
    <s v=""/>
    <s v="16/10/2025 03:57"/>
    <s v="-"/>
    <s v="J&amp;T COD"/>
    <s v="Tiktok"/>
    <s v="จ่ายทีหลัง / COD"/>
    <s v=""/>
    <s v="765013689812"/>
    <s v="16/10/2025 03:57"/>
  </r>
  <r>
    <x v="2"/>
    <x v="2"/>
    <n v="50"/>
    <n v="1"/>
    <s v="FYH75"/>
    <n v="100"/>
    <n v="0"/>
    <s v="ร้านที่4"/>
    <s v="พ***ะกาย พ***พียร"/>
    <s v="ประจวบคีรีขันธ์"/>
    <s v="-"/>
    <s v=""/>
    <s v="16/10/2025 03:57"/>
    <s v="-"/>
    <s v="J&amp;T COD"/>
    <s v="Tiktok"/>
    <s v="จ่ายทีหลัง / COD"/>
    <s v=""/>
    <s v="765013689812"/>
    <s v="16/10/2025 03:57"/>
  </r>
  <r>
    <x v="3"/>
    <x v="3"/>
    <n v="50"/>
    <n v="1"/>
    <s v="FYH75"/>
    <n v="100"/>
    <n v="0"/>
    <s v="ร้านที่4"/>
    <s v="พ***ะกาย พ***พียร"/>
    <s v="ประจวบคีรีขันธ์"/>
    <s v="-"/>
    <s v=""/>
    <s v="16/10/2025 03:57"/>
    <s v="-"/>
    <s v="J&amp;T COD"/>
    <s v="Tiktok"/>
    <s v="จ่ายทีหลัง / COD"/>
    <s v=""/>
    <s v="765013689812"/>
    <s v="16/10/2025 03:57"/>
  </r>
  <r>
    <x v="1"/>
    <x v="1"/>
    <n v="50"/>
    <n v="1"/>
    <s v="FYH74"/>
    <n v="100"/>
    <n v="0"/>
    <s v="ร้านที่4"/>
    <s v="บ***ิด"/>
    <s v="กรุงเทพมหานคร"/>
    <s v="-"/>
    <s v=""/>
    <s v="16/10/2025 03:47"/>
    <s v="-"/>
    <s v="J&amp;T COD"/>
    <s v="Tiktok"/>
    <s v="จ่ายทีหลัง / COD"/>
    <s v=""/>
    <s v="765072981816"/>
    <s v="16/10/2025 03:47"/>
  </r>
  <r>
    <x v="2"/>
    <x v="2"/>
    <n v="50"/>
    <n v="1"/>
    <s v="FYH74"/>
    <n v="100"/>
    <n v="0"/>
    <s v="ร้านที่4"/>
    <s v="บ***ิด"/>
    <s v="กรุงเทพมหานคร"/>
    <s v="-"/>
    <s v=""/>
    <s v="16/10/2025 03:47"/>
    <s v="-"/>
    <s v="J&amp;T COD"/>
    <s v="Tiktok"/>
    <s v="จ่ายทีหลัง / COD"/>
    <s v=""/>
    <s v="765072981816"/>
    <s v="16/10/2025 03:47"/>
  </r>
  <r>
    <x v="3"/>
    <x v="3"/>
    <n v="50"/>
    <n v="1"/>
    <s v="FYH74"/>
    <n v="100"/>
    <n v="0"/>
    <s v="ร้านที่4"/>
    <s v="บ***ิด"/>
    <s v="กรุงเทพมหานคร"/>
    <s v="-"/>
    <s v=""/>
    <s v="16/10/2025 03:47"/>
    <s v="-"/>
    <s v="J&amp;T COD"/>
    <s v="Tiktok"/>
    <s v="จ่ายทีหลัง / COD"/>
    <s v=""/>
    <s v="765072981816"/>
    <s v="16/10/2025 03:47"/>
  </r>
  <r>
    <x v="4"/>
    <x v="4"/>
    <n v="80"/>
    <n v="1"/>
    <s v="FYH73"/>
    <n v="80"/>
    <n v="0"/>
    <s v="ร้านที่1"/>
    <s v="น******ณ"/>
    <s v="******วัฒนะ43 (รถสีขาวจอดขวางประตูบ้าน) ตำบลคลองเกลือ อำเภอปากเกร็ด จังหวัดนนทบุรี 11120"/>
    <s v="11120"/>
    <s v="78"/>
    <s v="16/10/2025 03:00"/>
    <s v="-"/>
    <s v="SPX Express"/>
    <s v="Shopee"/>
    <s v="shopee"/>
    <s v=""/>
    <s v="TH2524570529290"/>
    <s v="16/10/2025 02:59"/>
  </r>
  <r>
    <x v="1"/>
    <x v="1"/>
    <n v="50"/>
    <n v="1"/>
    <s v="FYH72"/>
    <n v="100"/>
    <n v="0"/>
    <s v="ร้านที่4"/>
    <s v="น***กร"/>
    <s v="กาฬสินธุ์"/>
    <s v="-"/>
    <s v=""/>
    <s v="16/10/2025 02:17"/>
    <s v="-"/>
    <s v="J&amp;T Express"/>
    <s v="Tiktok"/>
    <s v="tiktok"/>
    <s v=""/>
    <s v="765017382813"/>
    <s v="16/10/2025 02:17"/>
  </r>
  <r>
    <x v="2"/>
    <x v="2"/>
    <n v="50"/>
    <n v="1"/>
    <s v="FYH72"/>
    <n v="100"/>
    <n v="0"/>
    <s v="ร้านที่4"/>
    <s v="น***กร"/>
    <s v="กาฬสินธุ์"/>
    <s v="-"/>
    <s v=""/>
    <s v="16/10/2025 02:17"/>
    <s v="-"/>
    <s v="J&amp;T Express"/>
    <s v="Tiktok"/>
    <s v="tiktok"/>
    <s v=""/>
    <s v="765017382813"/>
    <s v="16/10/2025 02:17"/>
  </r>
  <r>
    <x v="3"/>
    <x v="3"/>
    <n v="50"/>
    <n v="1"/>
    <s v="FYH72"/>
    <n v="100"/>
    <n v="0"/>
    <s v="ร้านที่4"/>
    <s v="น***กร"/>
    <s v="กาฬสินธุ์"/>
    <s v="-"/>
    <s v=""/>
    <s v="16/10/2025 02:17"/>
    <s v="-"/>
    <s v="J&amp;T Express"/>
    <s v="Tiktok"/>
    <s v="tiktok"/>
    <s v=""/>
    <s v="765017382813"/>
    <s v="16/10/2025 02:17"/>
  </r>
  <r>
    <x v="1"/>
    <x v="1"/>
    <n v="50"/>
    <n v="2"/>
    <s v="FYH71"/>
    <n v="200"/>
    <n v="0"/>
    <s v="ร้านที่4"/>
    <s v="ด***าว พ***รใหม่่สิิริ"/>
    <s v="ราชบุรี"/>
    <s v="-"/>
    <s v=""/>
    <s v="16/10/2025 01:47"/>
    <s v="-"/>
    <s v="J&amp;T COD"/>
    <s v="Tiktok"/>
    <s v="จ่ายทีหลัง / COD"/>
    <s v=""/>
    <s v="765046319925"/>
    <s v="16/10/2025 01:47"/>
  </r>
  <r>
    <x v="2"/>
    <x v="2"/>
    <n v="50"/>
    <n v="2"/>
    <s v="FYH71"/>
    <n v="200"/>
    <n v="0"/>
    <s v="ร้านที่4"/>
    <s v="ด***าว พ***รใหม่่สิิริ"/>
    <s v="ราชบุรี"/>
    <s v="-"/>
    <s v=""/>
    <s v="16/10/2025 01:47"/>
    <s v="-"/>
    <s v="J&amp;T COD"/>
    <s v="Tiktok"/>
    <s v="จ่ายทีหลัง / COD"/>
    <s v=""/>
    <s v="765046319925"/>
    <s v="16/10/2025 01:47"/>
  </r>
  <r>
    <x v="3"/>
    <x v="3"/>
    <n v="50"/>
    <n v="2"/>
    <s v="FYH71"/>
    <n v="200"/>
    <n v="0"/>
    <s v="ร้านที่4"/>
    <s v="ด***าว พ***รใหม่่สิิริ"/>
    <s v="ราชบุรี"/>
    <s v="-"/>
    <s v=""/>
    <s v="16/10/2025 01:47"/>
    <s v="-"/>
    <s v="J&amp;T COD"/>
    <s v="Tiktok"/>
    <s v="จ่ายทีหลัง / COD"/>
    <s v=""/>
    <s v="765046319925"/>
    <s v="16/10/2025 01:47"/>
  </r>
  <r>
    <x v="7"/>
    <x v="7"/>
    <n v="50"/>
    <n v="1"/>
    <s v="FYH70"/>
    <n v="50"/>
    <n v="0"/>
    <s v="ร้านที่1"/>
    <s v="น******์"/>
    <s v="******บลมะขุนหวาน ตำบลมะขุนหวาน อำเภอสันป่าตอง จังหวัดเชียงใหม่ 50120"/>
    <s v="50120"/>
    <s v="97"/>
    <s v="16/10/2025 01:32"/>
    <s v="-"/>
    <s v="SPX Express"/>
    <s v="Shopee"/>
    <s v="shopee"/>
    <s v=""/>
    <s v="TH257993493752G"/>
    <s v="16/10/2025 01:31"/>
  </r>
  <r>
    <x v="1"/>
    <x v="1"/>
    <n v="50"/>
    <n v="2"/>
    <s v="FYH69"/>
    <n v="208"/>
    <n v="8"/>
    <s v="ร้านที่4"/>
    <s v="ช*** ด***ง"/>
    <s v="ภูเก็ต"/>
    <s v="-"/>
    <s v=""/>
    <s v="16/10/2025 00:54"/>
    <s v="-"/>
    <s v="J&amp;T COD"/>
    <s v="Tiktok"/>
    <s v="จ่ายทีหลัง / COD"/>
    <s v=""/>
    <s v="765017277846"/>
    <s v="16/10/2025 00:54"/>
  </r>
  <r>
    <x v="2"/>
    <x v="2"/>
    <n v="50"/>
    <n v="2"/>
    <s v="FYH69"/>
    <n v="208"/>
    <n v="8"/>
    <s v="ร้านที่4"/>
    <s v="ช*** ด***ง"/>
    <s v="ภูเก็ต"/>
    <s v="-"/>
    <s v=""/>
    <s v="16/10/2025 00:54"/>
    <s v="-"/>
    <s v="J&amp;T COD"/>
    <s v="Tiktok"/>
    <s v="จ่ายทีหลัง / COD"/>
    <s v=""/>
    <s v="765017277846"/>
    <s v="16/10/2025 00:54"/>
  </r>
  <r>
    <x v="3"/>
    <x v="3"/>
    <n v="50"/>
    <n v="2"/>
    <s v="FYH69"/>
    <n v="208"/>
    <n v="8"/>
    <s v="ร้านที่4"/>
    <s v="ช*** ด***ง"/>
    <s v="ภูเก็ต"/>
    <s v="-"/>
    <s v=""/>
    <s v="16/10/2025 00:54"/>
    <s v="-"/>
    <s v="J&amp;T COD"/>
    <s v="Tiktok"/>
    <s v="จ่ายทีหลัง / COD"/>
    <s v=""/>
    <s v="765017277846"/>
    <s v="16/10/2025 00:54"/>
  </r>
  <r>
    <x v="12"/>
    <x v="24"/>
    <n v="75"/>
    <n v="1"/>
    <s v="FYH68"/>
    <n v="135"/>
    <n v="60"/>
    <s v="ร้านที่1"/>
    <s v="พ******ำ"/>
    <s v="******ำกัด ซอย FZ 3/6 ต.บางเสาธง อ.บางเสาธง จ.สมุทรปารการ 10570 ตำบลบางเสาธง อำเภอบางเสาธง จังหวัดสมุทรปราการ 10570"/>
    <s v="10570"/>
    <s v="48"/>
    <s v="16/10/2025 00:42"/>
    <s v="-"/>
    <s v="SPX Express"/>
    <s v="Shopee"/>
    <s v="shopee"/>
    <s v=""/>
    <s v="TH253415780052D"/>
    <s v="16/10/2025 00:42"/>
  </r>
  <r>
    <x v="7"/>
    <x v="7"/>
    <n v="50"/>
    <n v="6"/>
    <s v="FYH67"/>
    <n v="200"/>
    <n v="0"/>
    <s v="ร้านที่2"/>
    <s v="ช*** ส***นตา"/>
    <s v="เชียงราย"/>
    <s v="-"/>
    <s v=""/>
    <s v="16/10/2025 00:41"/>
    <s v="-"/>
    <s v="J&amp;T COD"/>
    <s v="Tiktok"/>
    <s v="จ่ายทีหลัง / COD"/>
    <s v=""/>
    <s v="765039312936"/>
    <s v="16/10/2025 00:41"/>
  </r>
  <r>
    <x v="5"/>
    <x v="5"/>
    <n v="54.5"/>
    <n v="2"/>
    <s v="FYH66"/>
    <n v="67.69"/>
    <n v="7"/>
    <s v="ร้านที่1"/>
    <s v="ฐิติมา พิริยะเมธีกุล"/>
    <s v="222/9 คอนโดพาร์คแลนด์ ถ.รัชดา-ท่าพระ ดาวคะนอง_x000a__x000a_ธนบุรี/ Thon Buriกรุงเทพมหานคร/ Bangkok_x000a_10600"/>
    <s v="10600"/>
    <s v="660815630781"/>
    <s v="16/10/2025 00:39"/>
    <s v="-"/>
    <s v="Kerry_dropoff"/>
    <s v="Lazada"/>
    <s v="lazada"/>
    <s v=""/>
    <s v="LEXPU0618648746"/>
    <s v="16/10/2025 00:39"/>
  </r>
  <r>
    <x v="6"/>
    <x v="6"/>
    <n v="66.666666666666671"/>
    <n v="6"/>
    <s v="FYH65"/>
    <n v="200"/>
    <n v="0"/>
    <s v="ร้านที่2"/>
    <s v="ว***ลักษณ์ ห***ั่น"/>
    <s v="สมุทรปราการ"/>
    <s v="-"/>
    <s v=""/>
    <s v="16/10/2025 10:45"/>
    <s v="-"/>
    <s v="J&amp;T Express"/>
    <s v="Tiktok"/>
    <s v="tiktok"/>
    <s v=""/>
    <s v="-"/>
    <s v="16/10/2025 00:22"/>
  </r>
  <r>
    <x v="10"/>
    <x v="11"/>
    <n v="10"/>
    <n v="20"/>
    <s v="FYH64"/>
    <n v="222"/>
    <n v="0"/>
    <s v="ร้านที่1"/>
    <s v="ธ******ง"/>
    <s v="******อำเภอหัวหิน  จังหวัดประจวบคีรีขันธ์ ตำบลหินเหล็กไฟ อำเภอหัวหิน จังหวัดประจวบคีรีขันธ์ 77110"/>
    <s v="77110"/>
    <s v="66"/>
    <s v="16/10/2025 00:19"/>
    <s v="-"/>
    <s v="SPX Express"/>
    <s v="Shopee"/>
    <s v="shopee"/>
    <s v=""/>
    <s v="TH2576833297077"/>
    <s v="16/10/2025 00:19"/>
  </r>
  <r>
    <x v="0"/>
    <x v="0"/>
    <n v="15"/>
    <n v="2"/>
    <s v="FYH63"/>
    <n v="46"/>
    <n v="16"/>
    <s v="ร้านที่1"/>
    <s v="ส******ล"/>
    <s v="******วิลล่าแคลิฟอร์เนีย, ซอย 11, ตำบลวิชิต, อำเภอเมืองภูเก็ต ตำบลวิชิต อำเภอเมืองภูเก็ต จังหวัดภูเก็ต 83000"/>
    <s v="83000"/>
    <s v="87"/>
    <s v="16/10/2025 00:14"/>
    <s v="-"/>
    <s v="SPX Express"/>
    <s v="Shopee"/>
    <s v="shopee"/>
    <s v=""/>
    <s v="TH250663359761A"/>
    <s v="16/10/2025 00:14"/>
  </r>
  <r>
    <x v="0"/>
    <x v="0"/>
    <n v="15"/>
    <n v="1"/>
    <s v="FYH62"/>
    <n v="15"/>
    <n v="0"/>
    <s v="ร้านที่1"/>
    <s v="อ******ู"/>
    <s v="******บางบำหรุ    ประเทศไทย (มายคอนโดปิ่นเกล้า อาคารซี) แขวงบางบำหรุ เขตบางพลัด จังหวัดกรุงเทพมหานคร 10700"/>
    <s v="10700"/>
    <s v="91"/>
    <s v="16/10/2025 00:10"/>
    <s v="-"/>
    <s v="SPX Express"/>
    <s v="Shopee"/>
    <s v="shopee"/>
    <s v=""/>
    <s v="TH254841138982L"/>
    <s v="16/10/2025 00:10"/>
  </r>
</pivotCacheRecords>
</file>

<file path=xl/pivotCache/pivotCacheRecords1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1">
  <r>
    <x v="0"/>
    <x v="0"/>
    <n v="50"/>
    <n v="1"/>
    <s v="FYN60"/>
    <n v="100"/>
    <n v="0"/>
    <s v="ร้านที่4"/>
    <s v="ส***ุ้ง"/>
    <s v="สกลนคร"/>
    <s v="-"/>
    <s v=""/>
    <s v="18/10/2025 23:48"/>
    <s v="-"/>
    <s v="J&amp;T COD"/>
    <s v="Tiktok"/>
    <s v="จ่ายทีหลัง / COD"/>
    <s v=""/>
    <s v="-"/>
    <s v="18/10/2025 23:48"/>
  </r>
  <r>
    <x v="1"/>
    <x v="1"/>
    <n v="50"/>
    <n v="1"/>
    <s v="FYN60"/>
    <n v="100"/>
    <n v="0"/>
    <s v="ร้านที่4"/>
    <s v="ส***ุ้ง"/>
    <s v="สกลนคร"/>
    <s v="-"/>
    <s v=""/>
    <s v="18/10/2025 23:48"/>
    <s v="-"/>
    <s v="J&amp;T COD"/>
    <s v="Tiktok"/>
    <s v="จ่ายทีหลัง / COD"/>
    <s v=""/>
    <s v="-"/>
    <s v="18/10/2025 23:48"/>
  </r>
  <r>
    <x v="2"/>
    <x v="2"/>
    <n v="50"/>
    <n v="1"/>
    <s v="FYN60"/>
    <n v="100"/>
    <n v="0"/>
    <s v="ร้านที่4"/>
    <s v="ส***ุ้ง"/>
    <s v="สกลนคร"/>
    <s v="-"/>
    <s v=""/>
    <s v="18/10/2025 23:48"/>
    <s v="-"/>
    <s v="J&amp;T COD"/>
    <s v="Tiktok"/>
    <s v="จ่ายทีหลัง / COD"/>
    <s v=""/>
    <s v="-"/>
    <s v="18/10/2025 23:48"/>
  </r>
  <r>
    <x v="3"/>
    <x v="3"/>
    <n v="66.666666666666671"/>
    <n v="3"/>
    <s v="FYN59"/>
    <n v="208"/>
    <n v="8"/>
    <s v="ร้านที่2"/>
    <s v="อ***ชษฐ ย***เที่ยง"/>
    <s v="กระบี่"/>
    <s v="-"/>
    <s v=""/>
    <s v="18/10/2025 23:17"/>
    <s v="-"/>
    <s v="J&amp;T Express"/>
    <s v="Tiktok"/>
    <s v="tiktok"/>
    <s v=""/>
    <s v="-"/>
    <s v="18/10/2025 23:17"/>
  </r>
  <r>
    <x v="4"/>
    <x v="4"/>
    <n v="33.333333333333336"/>
    <n v="3"/>
    <s v="FYN59"/>
    <n v="208"/>
    <n v="8"/>
    <s v="ร้านที่2"/>
    <s v="อ***ชษฐ ย***เที่ยง"/>
    <s v="กระบี่"/>
    <s v="-"/>
    <s v=""/>
    <s v="18/10/2025 23:17"/>
    <s v="-"/>
    <s v="J&amp;T Express"/>
    <s v="Tiktok"/>
    <s v="tiktok"/>
    <s v=""/>
    <s v="-"/>
    <s v="18/10/2025 23:17"/>
  </r>
  <r>
    <x v="5"/>
    <x v="5"/>
    <n v="10"/>
    <n v="10"/>
    <s v="FYN58"/>
    <n v="100"/>
    <n v="0"/>
    <s v="ร้านที่2"/>
    <s v="ถ***รัตน์ แ***ศรีบัว"/>
    <s v="พระนครศรีอยุธยา"/>
    <s v="-"/>
    <s v=""/>
    <s v="18/10/2025 23:06"/>
    <s v="-"/>
    <s v="J&amp;T COD"/>
    <s v="Tiktok"/>
    <s v="จ่ายทีหลัง / COD"/>
    <s v=""/>
    <s v="-"/>
    <s v="18/10/2025 23:06"/>
  </r>
  <r>
    <x v="6"/>
    <x v="6"/>
    <n v="80"/>
    <n v="1"/>
    <s v="FYN57"/>
    <n v="80"/>
    <n v="0"/>
    <s v="ร้านที่1"/>
    <s v="ข******์"/>
    <s v="******้อย40 ต.บางสีทอง อ.บางกรวย จ.นนทบุรี 11130 ตำบลบางสีทอง อำเภอบางกรวย จังหวัดนนทบุรี 11130"/>
    <s v="11130"/>
    <s v="12"/>
    <s v="18/10/2025 23:36"/>
    <s v="-"/>
    <s v="SPX Express"/>
    <s v="Shopee"/>
    <s v="shopee"/>
    <s v=""/>
    <s v="-"/>
    <s v="18/10/2025 23:06"/>
  </r>
  <r>
    <x v="2"/>
    <x v="2"/>
    <n v="50"/>
    <n v="2"/>
    <s v="FYN56"/>
    <n v="100"/>
    <n v="0"/>
    <s v="ร้านที่2"/>
    <s v="ก******น"/>
    <s v="******44 ถนนติวานนท์ ตำบลตลาดขวัญ ตำบลตลาดขวัญ อำเภอเมืองนนทบุรี จังหวัดนนทบุรี 11000"/>
    <s v="11000"/>
    <s v="37"/>
    <s v="18/10/2025 23:00"/>
    <s v="-"/>
    <s v="SPX Express"/>
    <s v="Shopee"/>
    <s v="shopee"/>
    <s v=""/>
    <s v="-"/>
    <s v="18/10/2025 22:59"/>
  </r>
  <r>
    <x v="2"/>
    <x v="2"/>
    <n v="44"/>
    <n v="2"/>
    <s v="FYN55"/>
    <n v="88"/>
    <n v="0"/>
    <s v="ร้านที่1"/>
    <s v="อ******จ"/>
    <s v="****** 6 ต. บางเพรียง อ.บางบ่อ สมุทรปราการ ตำบลบางเพรียง อำเภอบางบ่อ จังหวัดสมุทรปราการ 10560"/>
    <s v="10560"/>
    <s v="95"/>
    <s v="-"/>
    <s v="-"/>
    <s v=""/>
    <s v="Shopee"/>
    <s v="-"/>
    <s v=""/>
    <s v="-"/>
    <s v="18/10/2025 22:59"/>
  </r>
  <r>
    <x v="0"/>
    <x v="0"/>
    <n v="50"/>
    <n v="1"/>
    <s v="FYN54"/>
    <n v="138"/>
    <n v="38"/>
    <s v="ร้านที่4"/>
    <s v=""/>
    <s v=""/>
    <s v="-"/>
    <s v=""/>
    <s v="-"/>
    <s v="-"/>
    <s v="Standard shipping"/>
    <s v="Tiktok"/>
    <s v="-"/>
    <s v=""/>
    <s v="-"/>
    <s v="18/10/2025 22:50"/>
  </r>
  <r>
    <x v="1"/>
    <x v="1"/>
    <n v="50"/>
    <n v="1"/>
    <s v="FYN54"/>
    <n v="138"/>
    <n v="38"/>
    <s v="ร้านที่4"/>
    <s v=""/>
    <s v=""/>
    <s v="-"/>
    <s v=""/>
    <s v="-"/>
    <s v="-"/>
    <s v="Standard shipping"/>
    <s v="Tiktok"/>
    <s v="-"/>
    <s v=""/>
    <s v="-"/>
    <s v="18/10/2025 22:50"/>
  </r>
  <r>
    <x v="2"/>
    <x v="2"/>
    <n v="50"/>
    <n v="1"/>
    <s v="FYN54"/>
    <n v="138"/>
    <n v="38"/>
    <s v="ร้านที่4"/>
    <s v=""/>
    <s v=""/>
    <s v="-"/>
    <s v=""/>
    <s v="-"/>
    <s v="-"/>
    <s v="Standard shipping"/>
    <s v="Tiktok"/>
    <s v="-"/>
    <s v=""/>
    <s v="-"/>
    <s v="18/10/2025 22:50"/>
  </r>
  <r>
    <x v="0"/>
    <x v="0"/>
    <n v="50"/>
    <n v="1"/>
    <s v="FYN53"/>
    <n v="140"/>
    <n v="0"/>
    <s v="ร้านที่2"/>
    <s v="ว******์"/>
    <s v="******อง จ.ลำพูน ตำบลเหมืองจี้ อำเภอเมืองลำพูน จังหวัดลำพูน 51000"/>
    <s v="51000"/>
    <s v="33"/>
    <s v="18/10/2025 22:27"/>
    <s v="-"/>
    <s v="SPX Express"/>
    <s v="Shopee"/>
    <s v="shopee"/>
    <s v=""/>
    <s v="-"/>
    <s v="18/10/2025 22:26"/>
  </r>
  <r>
    <x v="1"/>
    <x v="1"/>
    <n v="50"/>
    <n v="1"/>
    <s v="FYN53"/>
    <n v="140"/>
    <n v="0"/>
    <s v="ร้านที่2"/>
    <s v="ว******์"/>
    <s v="******อง จ.ลำพูน ตำบลเหมืองจี้ อำเภอเมืองลำพูน จังหวัดลำพูน 51000"/>
    <s v="51000"/>
    <s v="33"/>
    <s v="18/10/2025 22:27"/>
    <s v="-"/>
    <s v="SPX Express"/>
    <s v="Shopee"/>
    <s v="shopee"/>
    <s v=""/>
    <s v="-"/>
    <s v="18/10/2025 22:26"/>
  </r>
  <r>
    <x v="2"/>
    <x v="2"/>
    <n v="50"/>
    <n v="1"/>
    <s v="FYN53"/>
    <n v="140"/>
    <n v="0"/>
    <s v="ร้านที่2"/>
    <s v="ว******์"/>
    <s v="******อง จ.ลำพูน ตำบลเหมืองจี้ อำเภอเมืองลำพูน จังหวัดลำพูน 51000"/>
    <s v="51000"/>
    <s v="33"/>
    <s v="18/10/2025 22:27"/>
    <s v="-"/>
    <s v="SPX Express"/>
    <s v="Shopee"/>
    <s v="shopee"/>
    <s v=""/>
    <s v="-"/>
    <s v="18/10/2025 22:26"/>
  </r>
  <r>
    <x v="7"/>
    <x v="7"/>
    <n v="54.5"/>
    <n v="2"/>
    <s v="FYN50"/>
    <n v="269"/>
    <n v="41"/>
    <s v="ร้านที่1"/>
    <s v="จักรวาล สอดตา"/>
    <s v="5/4 หมู่3 · รางบัว/ Rang Bua_x000a__x000a_จอมบึง/ Chom Buengราชบุรี/ Ratchaburi_x000a_70150"/>
    <s v="70150"/>
    <s v="660646382279"/>
    <s v="18/10/2025 22:20"/>
    <s v="-"/>
    <s v="Kerry_dropoff"/>
    <s v="Lazada"/>
    <s v="lazada"/>
    <s v=""/>
    <s v="-"/>
    <s v="18/10/2025 22:19"/>
  </r>
  <r>
    <x v="7"/>
    <x v="7"/>
    <n v="54.5"/>
    <n v="2"/>
    <s v="FYN50"/>
    <n v="269"/>
    <n v="41"/>
    <s v="ร้านที่1"/>
    <s v="จักรวาล สอดตา"/>
    <s v="5/4 หมู่3 · รางบัว/ Rang Bua_x000a__x000a_จอมบึง/ Chom Buengราชบุรี/ Ratchaburi_x000a_70150"/>
    <s v="70150"/>
    <s v="660646382279"/>
    <s v="18/10/2025 22:20"/>
    <s v="-"/>
    <s v="Kerry_dropoff"/>
    <s v="Lazada"/>
    <s v="lazada"/>
    <s v=""/>
    <s v="-"/>
    <s v="18/10/2025 22:19"/>
  </r>
  <r>
    <x v="6"/>
    <x v="8"/>
    <n v="76"/>
    <n v="1"/>
    <s v="FYN50"/>
    <n v="269"/>
    <n v="41"/>
    <s v="ร้านที่1"/>
    <s v="จักรวาล สอดตา"/>
    <s v="5/4 หมู่3 · รางบัว/ Rang Bua_x000a__x000a_จอมบึง/ Chom Buengราชบุรี/ Ratchaburi_x000a_70150"/>
    <s v="70150"/>
    <s v="660646382279"/>
    <s v="18/10/2025 22:20"/>
    <s v="-"/>
    <s v="Kerry_dropoff"/>
    <s v="Lazada"/>
    <s v="lazada"/>
    <s v=""/>
    <s v="-"/>
    <s v="18/10/2025 22:19"/>
  </r>
  <r>
    <x v="4"/>
    <x v="4"/>
    <n v="33.333333333333336"/>
    <n v="6"/>
    <s v="FYN48"/>
    <n v="200"/>
    <n v="0"/>
    <s v="ร้านที่2"/>
    <s v="ย***ฟรุ้งฟริ้งว้าววว"/>
    <s v="กรุงเทพฯ"/>
    <s v="-"/>
    <s v=""/>
    <s v="18/10/2025 21:40"/>
    <s v="-"/>
    <s v="J&amp;T Express"/>
    <s v="Tiktok"/>
    <s v="tiktok"/>
    <s v=""/>
    <s v="-"/>
    <s v="18/10/2025 21:40"/>
  </r>
  <r>
    <x v="8"/>
    <x v="9"/>
    <n v="12"/>
    <n v="10"/>
    <s v="FYN47"/>
    <n v="130"/>
    <n v="0"/>
    <s v="ร้านที่1"/>
    <s v="เ******์"/>
    <s v="******ต่าย จ.กำแพงเพชร ตำบลท่าไม้ อำเภอพรานกระต่าย จังหวัดกำแพงเพชร 62110"/>
    <s v="62110"/>
    <s v="26"/>
    <s v="18/10/2025 22:01"/>
    <s v="-"/>
    <s v="SPX Express"/>
    <s v="Shopee"/>
    <s v="shopee"/>
    <s v=""/>
    <s v="-"/>
    <s v="18/10/2025 21:31"/>
  </r>
  <r>
    <x v="9"/>
    <x v="10"/>
    <n v="66.666666666666671"/>
    <n v="3"/>
    <s v="FYN46"/>
    <n v="100"/>
    <n v="0"/>
    <s v="ร้านที่2"/>
    <s v="ศ***สรา อ***าำลีเพชร"/>
    <s v="ฉะเชิงเทรา"/>
    <s v="-"/>
    <s v=""/>
    <s v="18/10/2025 21:01"/>
    <s v="-"/>
    <s v="J&amp;T COD"/>
    <s v="Tiktok"/>
    <s v="จ่ายทีหลัง / COD"/>
    <s v=""/>
    <s v="-"/>
    <s v="18/10/2025 21:01"/>
  </r>
  <r>
    <x v="0"/>
    <x v="0"/>
    <n v="50"/>
    <n v="1"/>
    <s v="FYN45"/>
    <n v="100"/>
    <n v="0"/>
    <s v="ร้านที่4"/>
    <s v="N***harika"/>
    <s v="กรุงเทพฯ"/>
    <s v="-"/>
    <s v=""/>
    <s v="18/10/2025 21:02"/>
    <s v="-"/>
    <s v="J&amp;T Express"/>
    <s v="Tiktok"/>
    <s v="tiktok"/>
    <s v=""/>
    <s v="-"/>
    <s v="18/10/2025 21:00"/>
  </r>
  <r>
    <x v="1"/>
    <x v="1"/>
    <n v="50"/>
    <n v="1"/>
    <s v="FYN45"/>
    <n v="100"/>
    <n v="0"/>
    <s v="ร้านที่4"/>
    <s v="N***harika"/>
    <s v="กรุงเทพฯ"/>
    <s v="-"/>
    <s v=""/>
    <s v="18/10/2025 21:02"/>
    <s v="-"/>
    <s v="J&amp;T Express"/>
    <s v="Tiktok"/>
    <s v="tiktok"/>
    <s v=""/>
    <s v="-"/>
    <s v="18/10/2025 21:00"/>
  </r>
  <r>
    <x v="2"/>
    <x v="2"/>
    <n v="50"/>
    <n v="1"/>
    <s v="FYN45"/>
    <n v="100"/>
    <n v="0"/>
    <s v="ร้านที่4"/>
    <s v="N***harika"/>
    <s v="กรุงเทพฯ"/>
    <s v="-"/>
    <s v=""/>
    <s v="18/10/2025 21:02"/>
    <s v="-"/>
    <s v="J&amp;T Express"/>
    <s v="Tiktok"/>
    <s v="tiktok"/>
    <s v=""/>
    <s v="-"/>
    <s v="18/10/2025 21:00"/>
  </r>
  <r>
    <x v="3"/>
    <x v="3"/>
    <n v="66.666666666666671"/>
    <n v="3"/>
    <s v="FYN44"/>
    <n v="149"/>
    <n v="0"/>
    <s v="ร้านที่1"/>
    <s v="เ******ต"/>
    <s v="******ิลาลอย อำเภอสามร้อยยอด จังหวัดประจวบคีรีขันธ์ 77180"/>
    <s v="77180"/>
    <s v="64"/>
    <s v="18/10/2025 20:56"/>
    <s v="-"/>
    <s v="SPX Express"/>
    <s v="Shopee"/>
    <s v="shopee"/>
    <s v=""/>
    <s v="-"/>
    <s v="18/10/2025 20:56"/>
  </r>
  <r>
    <x v="4"/>
    <x v="4"/>
    <n v="33.333333333333336"/>
    <n v="3"/>
    <s v="FYN43"/>
    <n v="100"/>
    <n v="0"/>
    <s v="ร้านที่2"/>
    <s v="อ***ภรณ์. ส***ิสมบัติ"/>
    <s v="ลพบุรี"/>
    <s v="-"/>
    <s v=""/>
    <s v="18/10/2025 20:52"/>
    <s v="-"/>
    <s v="J&amp;T COD"/>
    <s v="Tiktok"/>
    <s v="จ่ายทีหลัง / COD"/>
    <s v=""/>
    <s v="-"/>
    <s v="18/10/2025 20:52"/>
  </r>
  <r>
    <x v="6"/>
    <x v="6"/>
    <n v="66.333333333333329"/>
    <n v="3"/>
    <s v="FYN42"/>
    <n v="179.5"/>
    <n v="26"/>
    <s v="ร้านที่1"/>
    <s v="ต่อง​  ปันคำ"/>
    <s v="159 หมู่ 5 ตำบลบ้านต๊ำ_x000a__x000a_เมืองพะเยา/ Mueang Phayaoพะเยา/ Phayao_x000a_56000"/>
    <s v="56000"/>
    <s v="660814494933"/>
    <s v="18/10/2025 20:45"/>
    <s v="-"/>
    <s v="Kerry_dropoff"/>
    <s v="Lazada"/>
    <s v="lazada"/>
    <s v=""/>
    <s v="-"/>
    <s v="18/10/2025 20:44"/>
  </r>
  <r>
    <x v="10"/>
    <x v="11"/>
    <n v="54.5"/>
    <n v="2"/>
    <s v="FYN41"/>
    <n v="791.05"/>
    <n v="66"/>
    <s v="ร้านที่1"/>
    <s v="รจณา กล้าหาญ"/>
    <s v="บ้านหนองกก 88/9 · บ้านตะโก/ Ban Tako_x000a__x000a_ห้วยราช/ Huai Ratบุรีรัมย์/ Buriram_x000a_31000"/>
    <s v="31000"/>
    <s v="660959275503"/>
    <s v="18/10/2025 20:39"/>
    <s v="-"/>
    <s v="Kerry_dropoff"/>
    <s v="Lazada"/>
    <s v="lazada"/>
    <s v=""/>
    <s v="-"/>
    <s v="18/10/2025 20:39"/>
  </r>
  <r>
    <x v="6"/>
    <x v="6"/>
    <n v="69.900000000000006"/>
    <n v="10"/>
    <s v="FYN41"/>
    <n v="791.05"/>
    <n v="66"/>
    <s v="ร้านที่1"/>
    <s v="รจณา กล้าหาญ"/>
    <s v="บ้านหนองกก 88/9 · บ้านตะโก/ Ban Tako_x000a__x000a_ห้วยราช/ Huai Ratบุรีรัมย์/ Buriram_x000a_31000"/>
    <s v="31000"/>
    <s v="660959275503"/>
    <s v="18/10/2025 20:39"/>
    <s v="-"/>
    <s v="Kerry_dropoff"/>
    <s v="Lazada"/>
    <s v="lazada"/>
    <s v=""/>
    <s v="-"/>
    <s v="18/10/2025 20:39"/>
  </r>
  <r>
    <x v="0"/>
    <x v="0"/>
    <n v="50"/>
    <n v="1"/>
    <s v="FYN40"/>
    <n v="100"/>
    <n v="0"/>
    <s v="ร้านที่4"/>
    <s v="ว***"/>
    <s v="นครราชสีมา"/>
    <s v="-"/>
    <s v=""/>
    <s v="18/10/2025 20:37"/>
    <s v="-"/>
    <s v="J&amp;T COD"/>
    <s v="Tiktok"/>
    <s v="จ่ายทีหลัง / COD"/>
    <s v=""/>
    <s v="-"/>
    <s v="18/10/2025 20:37"/>
  </r>
  <r>
    <x v="1"/>
    <x v="1"/>
    <n v="50"/>
    <n v="1"/>
    <s v="FYN40"/>
    <n v="100"/>
    <n v="0"/>
    <s v="ร้านที่4"/>
    <s v="ว***"/>
    <s v="นครราชสีมา"/>
    <s v="-"/>
    <s v=""/>
    <s v="18/10/2025 20:37"/>
    <s v="-"/>
    <s v="J&amp;T COD"/>
    <s v="Tiktok"/>
    <s v="จ่ายทีหลัง / COD"/>
    <s v=""/>
    <s v="-"/>
    <s v="18/10/2025 20:37"/>
  </r>
  <r>
    <x v="2"/>
    <x v="2"/>
    <n v="50"/>
    <n v="1"/>
    <s v="FYN40"/>
    <n v="100"/>
    <n v="0"/>
    <s v="ร้านที่4"/>
    <s v="ว***"/>
    <s v="นครราชสีมา"/>
    <s v="-"/>
    <s v=""/>
    <s v="18/10/2025 20:37"/>
    <s v="-"/>
    <s v="J&amp;T COD"/>
    <s v="Tiktok"/>
    <s v="จ่ายทีหลัง / COD"/>
    <s v=""/>
    <s v="-"/>
    <s v="18/10/2025 20:37"/>
  </r>
  <r>
    <x v="11"/>
    <x v="12"/>
    <n v="15"/>
    <n v="2"/>
    <s v="FYN39"/>
    <n v="34"/>
    <n v="4"/>
    <s v="ร้านที่1"/>
    <s v="น**์"/>
    <s v="******ค่อม อำเภอชัยบาดาล จังหวัดลพบุรี 15230"/>
    <s v="15230"/>
    <s v="82"/>
    <s v="18/10/2025 20:49"/>
    <s v="-"/>
    <s v="SPX Express"/>
    <s v="Shopee"/>
    <s v="shopee"/>
    <s v=""/>
    <s v="-"/>
    <s v="18/10/2025 20:19"/>
  </r>
  <r>
    <x v="8"/>
    <x v="9"/>
    <n v="12"/>
    <n v="10"/>
    <s v="FYN38"/>
    <n v="130"/>
    <n v="0"/>
    <s v="ร้านที่1"/>
    <s v="น******)"/>
    <s v="******รักษ์  ช.ขจรวิทย์  ถ.เทพารีกษ์  ต.บางพลีใหญ่ ตำบลบางพลีใหญ่ อำเภอบางพลี จังหวัดสมุทรปราการ 10540"/>
    <s v="10540"/>
    <s v="22"/>
    <s v="18/10/2025 20:18"/>
    <s v="-"/>
    <s v="SPX Express"/>
    <s v="Shopee"/>
    <s v="shopee"/>
    <s v=""/>
    <s v="-"/>
    <s v="18/10/2025 20:18"/>
  </r>
  <r>
    <x v="10"/>
    <x v="11"/>
    <n v="54.5"/>
    <n v="2"/>
    <s v="FYN37"/>
    <n v="37"/>
    <n v="0"/>
    <s v="ร้านที่1"/>
    <s v="ยุพิน ศรีประเสริฐ"/>
    <s v="95 หมู่1 ตำบลป่าแฝก(ใกล้สี่แยกบ้านกง) อำเภอกงไกรลาศ จ.สุโขทัย_x000a__x000a_กงไกรลาศ/ Kong Krailatสุโขทัย/ Sukhothai_x000a_64170"/>
    <s v="64170"/>
    <s v="660946191492"/>
    <s v="18/10/2025 20:15"/>
    <s v="-"/>
    <s v="Kerry_dropoff"/>
    <s v="Lazada"/>
    <s v="lazada"/>
    <s v=""/>
    <s v="-"/>
    <s v="18/10/2025 20:15"/>
  </r>
  <r>
    <x v="11"/>
    <x v="12"/>
    <n v="15"/>
    <n v="2"/>
    <s v="FYN36"/>
    <n v="46"/>
    <n v="16"/>
    <s v="ร้านที่1"/>
    <s v="พ*ช"/>
    <s v="******่ที่ 11, ห้อง6 ตำบล หนองปรือ, อำเภอบางละมุง ตำบลหนองปรือ อำเภอบางละมุง จังหวัดชลบุรี 20150"/>
    <s v="20150"/>
    <s v="05"/>
    <s v="18/10/2025 20:01"/>
    <s v="-"/>
    <s v="Flash Express"/>
    <s v="Shopee"/>
    <s v="shopee"/>
    <s v=""/>
    <s v="-"/>
    <s v="18/10/2025 20:01"/>
  </r>
  <r>
    <x v="11"/>
    <x v="12"/>
    <n v="15"/>
    <n v="2"/>
    <s v="FYN35"/>
    <n v="46"/>
    <n v="16"/>
    <s v="ร้านที่2"/>
    <s v="พ*ช"/>
    <s v="******่ที่ 11, ห้อง6 ตำบล หนองปรือ, อำเภอบางละมุง ตำบลหนองปรือ อำเภอบางละมุง จังหวัดชลบุรี 20150"/>
    <s v="20150"/>
    <s v="05"/>
    <s v="18/10/2025 20:01"/>
    <s v="-"/>
    <s v="Flash Express"/>
    <s v="Shopee"/>
    <s v="shopee"/>
    <s v=""/>
    <s v="-"/>
    <s v="18/10/2025 20:01"/>
  </r>
  <r>
    <x v="4"/>
    <x v="4"/>
    <n v="33.333333333333336"/>
    <n v="3"/>
    <s v="FYN34"/>
    <n v="100"/>
    <n v="0"/>
    <s v="ร้านที่2"/>
    <s v="ค***ริยา ป***าหาญ"/>
    <s v="จังหวัดปทุมธานี"/>
    <s v="-"/>
    <s v=""/>
    <s v="18/10/2025 19:47"/>
    <s v="-"/>
    <s v="Flash Express Thailand"/>
    <s v="Tiktok"/>
    <s v="tiktok"/>
    <s v=""/>
    <s v="-"/>
    <s v="18/10/2025 19:46"/>
  </r>
  <r>
    <x v="4"/>
    <x v="4"/>
    <n v="50"/>
    <n v="6"/>
    <s v="FYN33"/>
    <n v="200"/>
    <n v="0"/>
    <s v="ร้านที่2"/>
    <s v="u***1813395419464"/>
    <s v="ลำปาง"/>
    <s v="-"/>
    <s v=""/>
    <s v="18/10/2025 19:40"/>
    <s v="-"/>
    <s v="J&amp;T COD"/>
    <s v="Tiktok"/>
    <s v="จ่ายทีหลัง / COD"/>
    <s v=""/>
    <s v="-"/>
    <s v="18/10/2025 19:40"/>
  </r>
  <r>
    <x v="8"/>
    <x v="9"/>
    <n v="12"/>
    <n v="10"/>
    <s v="FYN31"/>
    <n v="130"/>
    <n v="0"/>
    <s v="ร้านที่1"/>
    <s v="น******า"/>
    <s v="****** (ร้านค้าเล็กๆฝั่งตรงข้ามกองทุนหมู่ 4 ) ตำบลโคกสูง อำเภอโพนทอง จังหวัดร้อยเอ็ด 45110"/>
    <s v="45110"/>
    <s v="92"/>
    <s v="18/10/2025 19:20"/>
    <s v="-"/>
    <s v="SPX Express"/>
    <s v="Shopee"/>
    <s v="shopee"/>
    <s v=""/>
    <s v="-"/>
    <s v="18/10/2025 19:20"/>
  </r>
  <r>
    <x v="5"/>
    <x v="5"/>
    <n v="10"/>
    <n v="150"/>
    <s v="FYN30"/>
    <n v="1425"/>
    <n v="0"/>
    <s v="ร้านที่1"/>
    <s v="น******ว"/>
    <s v="******น้าเมือง ตำบลหน้าเมือง อำเภอเกาะสมุย จังหวัดสุราษฎร์ธานี 84140"/>
    <s v="84140"/>
    <s v="69"/>
    <s v="18/10/2025 19:15"/>
    <s v="-"/>
    <s v="SPX Express"/>
    <s v="Shopee"/>
    <s v="shopee"/>
    <s v=""/>
    <s v="-"/>
    <s v="18/10/2025 19:15"/>
  </r>
  <r>
    <x v="4"/>
    <x v="4"/>
    <n v="33.333333333333336"/>
    <n v="3"/>
    <s v="FYN29"/>
    <n v="100"/>
    <n v="0"/>
    <s v="ร้านที่2"/>
    <s v="ส***วัลย์ แ***รุณรัตน์"/>
    <s v="ปทุมธานี"/>
    <s v="-"/>
    <s v=""/>
    <s v="18/10/2025 19:12"/>
    <s v="-"/>
    <s v="J&amp;T COD"/>
    <s v="Tiktok"/>
    <s v="จ่ายทีหลัง / COD"/>
    <s v=""/>
    <s v="-"/>
    <s v="18/10/2025 19:13"/>
  </r>
  <r>
    <x v="4"/>
    <x v="4"/>
    <n v="33.333333333333336"/>
    <n v="3"/>
    <s v="FYN28"/>
    <n v="100"/>
    <n v="0"/>
    <s v="ร้านที่2"/>
    <s v="ส***น บ***งใจ"/>
    <s v="นครศรีธรรมราช"/>
    <s v="-"/>
    <s v=""/>
    <s v="18/10/2025 19:10"/>
    <s v="-"/>
    <s v="J&amp;T COD"/>
    <s v="Tiktok"/>
    <s v="จ่ายทีหลัง / COD"/>
    <s v=""/>
    <s v="-"/>
    <s v="18/10/2025 19:10"/>
  </r>
  <r>
    <x v="3"/>
    <x v="3"/>
    <n v="66.666666666666671"/>
    <n v="3"/>
    <s v="FYN26"/>
    <n v="100"/>
    <n v="0"/>
    <s v="ร้านที่2"/>
    <s v="ป***"/>
    <s v="กรุงเทพฯ"/>
    <s v="-"/>
    <s v=""/>
    <s v="18/10/2025 18:57"/>
    <s v="-"/>
    <s v="J&amp;T COD"/>
    <s v="Tiktok"/>
    <s v="จ่ายทีหลัง / COD"/>
    <s v=""/>
    <s v="-"/>
    <s v="18/10/2025 18:57"/>
  </r>
  <r>
    <x v="0"/>
    <x v="0"/>
    <n v="50"/>
    <n v="1"/>
    <s v="FYN25"/>
    <n v="100"/>
    <n v="0"/>
    <s v="ร้านที่4"/>
    <s v="ข***ไพร บ***อง"/>
    <s v="นครสวรรค์"/>
    <s v="-"/>
    <s v=""/>
    <s v="18/10/2025 18:29"/>
    <s v="-"/>
    <s v="J&amp;T COD"/>
    <s v="Tiktok"/>
    <s v="จ่ายทีหลัง / COD"/>
    <s v=""/>
    <s v="-"/>
    <s v="18/10/2025 18:30"/>
  </r>
  <r>
    <x v="1"/>
    <x v="1"/>
    <n v="50"/>
    <n v="1"/>
    <s v="FYN25"/>
    <n v="100"/>
    <n v="0"/>
    <s v="ร้านที่4"/>
    <s v="ข***ไพร บ***อง"/>
    <s v="นครสวรรค์"/>
    <s v="-"/>
    <s v=""/>
    <s v="18/10/2025 18:29"/>
    <s v="-"/>
    <s v="J&amp;T COD"/>
    <s v="Tiktok"/>
    <s v="จ่ายทีหลัง / COD"/>
    <s v=""/>
    <s v="-"/>
    <s v="18/10/2025 18:30"/>
  </r>
  <r>
    <x v="2"/>
    <x v="2"/>
    <n v="50"/>
    <n v="1"/>
    <s v="FYN25"/>
    <n v="100"/>
    <n v="0"/>
    <s v="ร้านที่4"/>
    <s v="ข***ไพร บ***อง"/>
    <s v="นครสวรรค์"/>
    <s v="-"/>
    <s v=""/>
    <s v="18/10/2025 18:29"/>
    <s v="-"/>
    <s v="J&amp;T COD"/>
    <s v="Tiktok"/>
    <s v="จ่ายทีหลัง / COD"/>
    <s v=""/>
    <s v="-"/>
    <s v="18/10/2025 18:30"/>
  </r>
  <r>
    <x v="4"/>
    <x v="4"/>
    <n v="50"/>
    <n v="6"/>
    <s v="FYN24"/>
    <n v="395"/>
    <n v="0"/>
    <s v="ร้านที่2"/>
    <s v="ส***มาส ม***ธิ์สม"/>
    <s v="นนทบุรี"/>
    <s v="-"/>
    <s v=""/>
    <s v="18/10/2025 18:28"/>
    <s v="-"/>
    <s v="Flash Express Thailand COD"/>
    <s v="Tiktok"/>
    <s v="จ่ายทีหลัง / COD"/>
    <s v=""/>
    <s v="-"/>
    <s v="18/10/2025 18:28"/>
  </r>
  <r>
    <x v="0"/>
    <x v="0"/>
    <n v="60"/>
    <n v="2"/>
    <s v="FYN24"/>
    <n v="395"/>
    <n v="0"/>
    <s v="ร้านที่2"/>
    <s v="ส***มาส ม***ธิ์สม"/>
    <s v="นนทบุรี"/>
    <s v="-"/>
    <s v=""/>
    <s v="18/10/2025 18:28"/>
    <s v="-"/>
    <s v="Flash Express Thailand COD"/>
    <s v="Tiktok"/>
    <s v="จ่ายทีหลัง / COD"/>
    <s v=""/>
    <s v="-"/>
    <s v="18/10/2025 18:28"/>
  </r>
  <r>
    <x v="1"/>
    <x v="1"/>
    <n v="60"/>
    <n v="2"/>
    <s v="FYN24"/>
    <n v="395"/>
    <n v="0"/>
    <s v="ร้านที่2"/>
    <s v="ส***มาส ม***ธิ์สม"/>
    <s v="นนทบุรี"/>
    <s v="-"/>
    <s v=""/>
    <s v="18/10/2025 18:28"/>
    <s v="-"/>
    <s v="Flash Express Thailand COD"/>
    <s v="Tiktok"/>
    <s v="จ่ายทีหลัง / COD"/>
    <s v=""/>
    <s v="-"/>
    <s v="18/10/2025 18:28"/>
  </r>
  <r>
    <x v="2"/>
    <x v="2"/>
    <n v="60"/>
    <n v="2"/>
    <s v="FYN24"/>
    <n v="395"/>
    <n v="0"/>
    <s v="ร้านที่2"/>
    <s v="ส***มาส ม***ธิ์สม"/>
    <s v="นนทบุรี"/>
    <s v="-"/>
    <s v=""/>
    <s v="18/10/2025 18:28"/>
    <s v="-"/>
    <s v="Flash Express Thailand COD"/>
    <s v="Tiktok"/>
    <s v="จ่ายทีหลัง / COD"/>
    <s v=""/>
    <s v="-"/>
    <s v="18/10/2025 18:28"/>
  </r>
  <r>
    <x v="8"/>
    <x v="9"/>
    <n v="12"/>
    <n v="10"/>
    <s v="FYN23"/>
    <n v="150"/>
    <n v="0"/>
    <s v="ร้านที่2"/>
    <s v="ม***ชา ป***งิน"/>
    <s v="พิษณุโลก"/>
    <s v="-"/>
    <s v=""/>
    <s v="18/10/2025 18:08"/>
    <s v="-"/>
    <s v="J&amp;T COD"/>
    <s v="Tiktok"/>
    <s v="จ่ายทีหลัง / COD"/>
    <s v=""/>
    <s v="-"/>
    <s v="18/10/2025 18:08"/>
  </r>
  <r>
    <x v="4"/>
    <x v="4"/>
    <n v="50"/>
    <n v="6"/>
    <s v="FYN22"/>
    <n v="200"/>
    <n v="0"/>
    <s v="ร้านที่2"/>
    <s v="ม***ชา ป***งิน"/>
    <s v="พิษณุโลก"/>
    <s v="-"/>
    <s v=""/>
    <s v="18/10/2025 18:04"/>
    <s v="-"/>
    <s v="J&amp;T COD"/>
    <s v="Tiktok"/>
    <s v="จ่ายทีหลัง / COD"/>
    <s v=""/>
    <s v="-"/>
    <s v="18/10/2025 18:04"/>
  </r>
  <r>
    <x v="3"/>
    <x v="3"/>
    <n v="66.666666666666671"/>
    <n v="6"/>
    <s v="FYN20"/>
    <n v="190"/>
    <n v="0"/>
    <s v="ร้านที่2"/>
    <s v="ส***กษณ์ ห***ระจ่าง"/>
    <s v="สมุทรปราการ"/>
    <s v="-"/>
    <s v=""/>
    <s v="18/10/2025 17:50"/>
    <s v="-"/>
    <s v="J&amp;T COD"/>
    <s v="Tiktok"/>
    <s v="จ่ายทีหลัง / COD"/>
    <s v=""/>
    <s v="-"/>
    <s v="18/10/2025 17:50"/>
  </r>
  <r>
    <x v="4"/>
    <x v="4"/>
    <n v="33.333333333333336"/>
    <n v="6"/>
    <s v="FYN19"/>
    <n v="290"/>
    <n v="0"/>
    <s v="ร้านที่2"/>
    <s v="พ***าภรณ์ เ***มสมบูรณ์"/>
    <s v="กรุงเทพมหานคร"/>
    <s v="-"/>
    <s v=""/>
    <s v="18/10/2025 17:49"/>
    <s v="-"/>
    <s v="J&amp;T Express"/>
    <s v="Tiktok"/>
    <s v="tiktok"/>
    <s v=""/>
    <s v="-"/>
    <s v="18/10/2025 17:48"/>
  </r>
  <r>
    <x v="4"/>
    <x v="4"/>
    <n v="33.333333333333336"/>
    <n v="3"/>
    <s v="FYN19"/>
    <n v="290"/>
    <n v="0"/>
    <s v="ร้านที่2"/>
    <s v="พ***าภรณ์ เ***มสมบูรณ์"/>
    <s v="กรุงเทพมหานคร"/>
    <s v="-"/>
    <s v=""/>
    <s v="18/10/2025 17:49"/>
    <s v="-"/>
    <s v="J&amp;T Express"/>
    <s v="Tiktok"/>
    <s v="tiktok"/>
    <s v=""/>
    <s v="-"/>
    <s v="18/10/2025 17:48"/>
  </r>
  <r>
    <x v="4"/>
    <x v="4"/>
    <n v="33.333333333333336"/>
    <n v="3"/>
    <s v="FYN18"/>
    <n v="100"/>
    <n v="0"/>
    <s v="ร้านที่2"/>
    <s v="น** ธ***ณ์ ก***ุผล"/>
    <s v="นครปฐม"/>
    <s v="-"/>
    <s v=""/>
    <s v="18/10/2025 17:47"/>
    <s v="-"/>
    <s v="J&amp;T COD"/>
    <s v="Tiktok"/>
    <s v="จ่ายทีหลัง / COD"/>
    <s v=""/>
    <s v="-"/>
    <s v="18/10/2025 17:47"/>
  </r>
  <r>
    <x v="0"/>
    <x v="0"/>
    <n v="50"/>
    <n v="1"/>
    <s v="FYN17"/>
    <n v="100"/>
    <n v="0"/>
    <s v="ร้านที่4"/>
    <s v="บ***ร ศ***อง"/>
    <s v="กาญจนบุรี"/>
    <s v="-"/>
    <s v=""/>
    <s v="18/10/2025 17:35"/>
    <s v="-"/>
    <s v="J&amp;T COD"/>
    <s v="Tiktok"/>
    <s v="จ่ายทีหลัง / COD"/>
    <s v=""/>
    <s v="-"/>
    <s v="18/10/2025 17:36"/>
  </r>
  <r>
    <x v="1"/>
    <x v="1"/>
    <n v="50"/>
    <n v="1"/>
    <s v="FYN17"/>
    <n v="100"/>
    <n v="0"/>
    <s v="ร้านที่4"/>
    <s v="บ***ร ศ***อง"/>
    <s v="กาญจนบุรี"/>
    <s v="-"/>
    <s v=""/>
    <s v="18/10/2025 17:35"/>
    <s v="-"/>
    <s v="J&amp;T COD"/>
    <s v="Tiktok"/>
    <s v="จ่ายทีหลัง / COD"/>
    <s v=""/>
    <s v="-"/>
    <s v="18/10/2025 17:36"/>
  </r>
  <r>
    <x v="2"/>
    <x v="2"/>
    <n v="50"/>
    <n v="1"/>
    <s v="FYN17"/>
    <n v="100"/>
    <n v="0"/>
    <s v="ร้านที่4"/>
    <s v="บ***ร ศ***อง"/>
    <s v="กาญจนบุรี"/>
    <s v="-"/>
    <s v=""/>
    <s v="18/10/2025 17:35"/>
    <s v="-"/>
    <s v="J&amp;T COD"/>
    <s v="Tiktok"/>
    <s v="จ่ายทีหลัง / COD"/>
    <s v=""/>
    <s v="-"/>
    <s v="18/10/2025 17:36"/>
  </r>
  <r>
    <x v="4"/>
    <x v="4"/>
    <n v="33.333333333333336"/>
    <n v="3"/>
    <s v="FYN16"/>
    <n v="295"/>
    <n v="0"/>
    <s v="ร้านที่2"/>
    <s v="ว***วรรณ ว***สิทธิ์"/>
    <s v="แพร่"/>
    <s v="-"/>
    <s v=""/>
    <s v="18/10/2025 17:27"/>
    <s v="-"/>
    <s v="J&amp;T COD"/>
    <s v="Tiktok"/>
    <s v="จ่ายทีหลัง / COD"/>
    <s v=""/>
    <s v="-"/>
    <s v="18/10/2025 17:28"/>
  </r>
  <r>
    <x v="4"/>
    <x v="4"/>
    <n v="33.333333333333336"/>
    <n v="6"/>
    <s v="FYN16"/>
    <n v="295"/>
    <n v="0"/>
    <s v="ร้านที่2"/>
    <s v="ว***วรรณ ว***สิทธิ์"/>
    <s v="แพร่"/>
    <s v="-"/>
    <s v=""/>
    <s v="18/10/2025 17:27"/>
    <s v="-"/>
    <s v="J&amp;T COD"/>
    <s v="Tiktok"/>
    <s v="จ่ายทีหลัง / COD"/>
    <s v=""/>
    <s v="-"/>
    <s v="18/10/2025 17:28"/>
  </r>
  <r>
    <x v="3"/>
    <x v="3"/>
    <n v="66.666666666666671"/>
    <n v="6"/>
    <s v="FYN15"/>
    <n v="200"/>
    <n v="0"/>
    <s v="ร้านที่2"/>
    <s v="ว***วรรณ ว***สิทธิ์"/>
    <s v="แพร่"/>
    <s v="-"/>
    <s v=""/>
    <s v="18/10/2025 17:25"/>
    <s v="-"/>
    <s v="J&amp;T COD"/>
    <s v="Tiktok"/>
    <s v="จ่ายทีหลัง / COD"/>
    <s v=""/>
    <s v="-"/>
    <s v="18/10/2025 17:25"/>
  </r>
  <r>
    <x v="0"/>
    <x v="0"/>
    <n v="50"/>
    <n v="1"/>
    <s v="FYN14"/>
    <n v="100"/>
    <n v="0"/>
    <s v="ร้านที่4"/>
    <s v="อ***มา ส***่วย"/>
    <s v="นครศรีธรรมราช"/>
    <s v="-"/>
    <s v=""/>
    <s v="18/10/2025 17:08"/>
    <s v="-"/>
    <s v="J&amp;T COD"/>
    <s v="Tiktok"/>
    <s v="จ่ายทีหลัง / COD"/>
    <s v=""/>
    <s v="-"/>
    <s v="18/10/2025 17:08"/>
  </r>
  <r>
    <x v="1"/>
    <x v="1"/>
    <n v="50"/>
    <n v="1"/>
    <s v="FYN14"/>
    <n v="100"/>
    <n v="0"/>
    <s v="ร้านที่4"/>
    <s v="อ***มา ส***่วย"/>
    <s v="นครศรีธรรมราช"/>
    <s v="-"/>
    <s v=""/>
    <s v="18/10/2025 17:08"/>
    <s v="-"/>
    <s v="J&amp;T COD"/>
    <s v="Tiktok"/>
    <s v="จ่ายทีหลัง / COD"/>
    <s v=""/>
    <s v="-"/>
    <s v="18/10/2025 17:08"/>
  </r>
  <r>
    <x v="2"/>
    <x v="2"/>
    <n v="50"/>
    <n v="1"/>
    <s v="FYN14"/>
    <n v="100"/>
    <n v="0"/>
    <s v="ร้านที่4"/>
    <s v="อ***มา ส***่วย"/>
    <s v="นครศรีธรรมราช"/>
    <s v="-"/>
    <s v=""/>
    <s v="18/10/2025 17:08"/>
    <s v="-"/>
    <s v="J&amp;T COD"/>
    <s v="Tiktok"/>
    <s v="จ่ายทีหลัง / COD"/>
    <s v=""/>
    <s v="-"/>
    <s v="18/10/2025 17:08"/>
  </r>
  <r>
    <x v="6"/>
    <x v="6"/>
    <n v="66.333333333333329"/>
    <n v="3"/>
    <s v="FYN12"/>
    <n v="220"/>
    <n v="0"/>
    <s v="ร้านที่4"/>
    <s v="ส***ลักษณ์"/>
    <s v="เลย"/>
    <s v="-"/>
    <s v=""/>
    <s v="18/10/2025 16:57"/>
    <s v="-"/>
    <s v="J&amp;T COD"/>
    <s v="Tiktok"/>
    <s v="จ่ายทีหลัง / COD"/>
    <s v=""/>
    <s v="-"/>
    <s v="18/10/2025 16:58"/>
  </r>
  <r>
    <x v="8"/>
    <x v="9"/>
    <n v="12"/>
    <n v="10"/>
    <s v="FYN11"/>
    <n v="130"/>
    <n v="0"/>
    <s v="ร้านที่1"/>
    <s v="น******์"/>
    <s v="******ถานีรถไฟ ตำบลบ้านโป่ง อำเภอบ้านโป่ง จังหวัดราชบุรี 70110"/>
    <s v="70110"/>
    <s v="55"/>
    <s v="18/10/2025 17:28"/>
    <s v="-"/>
    <s v="SPX Express"/>
    <s v="Shopee"/>
    <s v="shopee"/>
    <s v=""/>
    <s v="-"/>
    <s v="18/10/2025 16:58"/>
  </r>
  <r>
    <x v="0"/>
    <x v="0"/>
    <n v="50"/>
    <n v="1"/>
    <s v="FYN10"/>
    <n v="100"/>
    <n v="0"/>
    <s v="ร้านที่4"/>
    <s v="น***ญา ห***วง"/>
    <s v="มหาสารคาม"/>
    <s v="-"/>
    <s v=""/>
    <s v="18/10/2025 16:48"/>
    <s v="-"/>
    <s v="J&amp;T COD"/>
    <s v="Tiktok"/>
    <s v="จ่ายทีหลัง / COD"/>
    <s v=""/>
    <s v="-"/>
    <s v="18/10/2025 16:48"/>
  </r>
  <r>
    <x v="1"/>
    <x v="1"/>
    <n v="50"/>
    <n v="1"/>
    <s v="FYN10"/>
    <n v="100"/>
    <n v="0"/>
    <s v="ร้านที่4"/>
    <s v="น***ญา ห***วง"/>
    <s v="มหาสารคาม"/>
    <s v="-"/>
    <s v=""/>
    <s v="18/10/2025 16:48"/>
    <s v="-"/>
    <s v="J&amp;T COD"/>
    <s v="Tiktok"/>
    <s v="จ่ายทีหลัง / COD"/>
    <s v=""/>
    <s v="-"/>
    <s v="18/10/2025 16:48"/>
  </r>
  <r>
    <x v="2"/>
    <x v="2"/>
    <n v="50"/>
    <n v="1"/>
    <s v="FYN10"/>
    <n v="100"/>
    <n v="0"/>
    <s v="ร้านที่4"/>
    <s v="น***ญา ห***วง"/>
    <s v="มหาสารคาม"/>
    <s v="-"/>
    <s v=""/>
    <s v="18/10/2025 16:48"/>
    <s v="-"/>
    <s v="J&amp;T COD"/>
    <s v="Tiktok"/>
    <s v="จ่ายทีหลัง / COD"/>
    <s v=""/>
    <s v="-"/>
    <s v="18/10/2025 16:48"/>
  </r>
  <r>
    <x v="2"/>
    <x v="2"/>
    <n v="50"/>
    <n v="1"/>
    <s v="FYN9"/>
    <n v="50"/>
    <n v="0"/>
    <s v="ร้านที่2"/>
    <s v="ก******ก"/>
    <s v="******ยเดช  171/2  หมู่ 2  แขวง คลองถนน แขวงคลองถนน เขตสายไหม จังหวัดกรุงเทพมหานคร 10220"/>
    <s v="10220"/>
    <s v="09"/>
    <s v="18/10/2025 16:48"/>
    <s v="-"/>
    <s v="SPX Express"/>
    <s v="Shopee"/>
    <s v="shopee"/>
    <s v=""/>
    <s v="-"/>
    <s v="18/10/2025 16:48"/>
  </r>
  <r>
    <x v="3"/>
    <x v="3"/>
    <n v="66.666666666666671"/>
    <n v="6"/>
    <s v="FYN8"/>
    <n v="200"/>
    <n v="0"/>
    <s v="ร้านที่2"/>
    <s v="อ**"/>
    <s v="ชลบุรี"/>
    <s v="-"/>
    <s v=""/>
    <s v="18/10/2025 16:45"/>
    <s v="-"/>
    <s v="J&amp;T COD"/>
    <s v="Tiktok"/>
    <s v="จ่ายทีหลัง / COD"/>
    <s v=""/>
    <s v="-"/>
    <s v="18/10/2025 16:45"/>
  </r>
  <r>
    <x v="3"/>
    <x v="3"/>
    <n v="66.666666666666671"/>
    <n v="3"/>
    <s v="FYN7"/>
    <n v="100"/>
    <n v="0"/>
    <s v="ร้านที่2"/>
    <s v="น** ค***ัย ไ***ทศ  พ***ตียง"/>
    <s v="สกลนคร"/>
    <s v="-"/>
    <s v=""/>
    <s v="18/10/2025 16:38"/>
    <s v="-"/>
    <s v="J&amp;T Express"/>
    <s v="Tiktok"/>
    <s v="tiktok"/>
    <s v=""/>
    <s v="-"/>
    <s v="18/10/2025 16:38"/>
  </r>
  <r>
    <x v="4"/>
    <x v="4"/>
    <n v="33.333333333333336"/>
    <n v="3"/>
    <s v="FYN6"/>
    <n v="119.5"/>
    <n v="7"/>
    <s v="ร้านที่1"/>
    <s v="วันเพ็ญ ศรีเนตร"/>
    <s v="22/22 ทรัพย์เจริญแมนชั่น ( ตึกสีส้ม) ซอยยั่งยืน ถ.สุขุมวิท ต.บางปูใหม่ · บางปูใหม่/ Bang Pu Mai_x000a__x000a_เมืองสมุทรปราการ/ Mueang Samut Prakanสมุทรปราการ/ Samut Prakan_x000a_10280"/>
    <s v="10280"/>
    <s v="660650127199"/>
    <s v="18/10/2025 16:23"/>
    <s v="-"/>
    <s v="Kerry_dropoff"/>
    <s v="Lazada"/>
    <s v="lazada"/>
    <s v=""/>
    <s v="-"/>
    <s v="18/10/2025 16:23"/>
  </r>
  <r>
    <x v="12"/>
    <x v="13"/>
    <n v="66.333333333333329"/>
    <n v="6"/>
    <s v="FYN4"/>
    <n v="926"/>
    <n v="0"/>
    <s v="ร้านที่1"/>
    <s v="ผ****ด"/>
    <s v="******ังสิต-วิภาวดี ( pave rangsit-vibhavadi ), ตำบลบึงยี่โถ อำเภอธัญบุรี จังหวัดปทุมธานี 12130"/>
    <s v="12130"/>
    <s v="54"/>
    <s v="18/10/2025 16:50"/>
    <s v="-"/>
    <s v="SPX Express"/>
    <s v="Shopee"/>
    <s v="shopee"/>
    <s v=""/>
    <s v="-"/>
    <s v="18/10/2025 16:11"/>
  </r>
  <r>
    <x v="5"/>
    <x v="5"/>
    <n v="10"/>
    <n v="50"/>
    <s v="FYN4"/>
    <n v="926"/>
    <n v="0"/>
    <s v="ร้านที่1"/>
    <s v="ผ****ด"/>
    <s v="******ังสิต-วิภาวดี ( pave rangsit-vibhavadi ), ตำบลบึงยี่โถ อำเภอธัญบุรี จังหวัดปทุมธานี 12130"/>
    <s v="12130"/>
    <s v="54"/>
    <s v="18/10/2025 16:50"/>
    <s v="-"/>
    <s v="SPX Express"/>
    <s v="Shopee"/>
    <s v="shopee"/>
    <s v=""/>
    <s v="-"/>
    <s v="18/10/2025 16:11"/>
  </r>
  <r>
    <x v="0"/>
    <x v="0"/>
    <n v="50"/>
    <n v="1"/>
    <s v="FYN3"/>
    <n v="100"/>
    <n v="0"/>
    <s v="ร้านที่4"/>
    <s v="ส***ญญา  พ***มฆ"/>
    <s v="กรุงเทพฯ"/>
    <s v="-"/>
    <s v=""/>
    <s v="18/10/2025 16:07"/>
    <s v="-"/>
    <s v="J&amp;T Express"/>
    <s v="Tiktok"/>
    <s v="tiktok"/>
    <s v=""/>
    <s v="-"/>
    <s v="18/10/2025 16:06"/>
  </r>
  <r>
    <x v="1"/>
    <x v="1"/>
    <n v="50"/>
    <n v="1"/>
    <s v="FYN3"/>
    <n v="100"/>
    <n v="0"/>
    <s v="ร้านที่4"/>
    <s v="ส***ญญา  พ***มฆ"/>
    <s v="กรุงเทพฯ"/>
    <s v="-"/>
    <s v=""/>
    <s v="18/10/2025 16:07"/>
    <s v="-"/>
    <s v="J&amp;T Express"/>
    <s v="Tiktok"/>
    <s v="tiktok"/>
    <s v=""/>
    <s v="-"/>
    <s v="18/10/2025 16:06"/>
  </r>
  <r>
    <x v="2"/>
    <x v="2"/>
    <n v="50"/>
    <n v="1"/>
    <s v="FYN3"/>
    <n v="100"/>
    <n v="0"/>
    <s v="ร้านที่4"/>
    <s v="ส***ญญา  พ***มฆ"/>
    <s v="กรุงเทพฯ"/>
    <s v="-"/>
    <s v=""/>
    <s v="18/10/2025 16:07"/>
    <s v="-"/>
    <s v="J&amp;T Express"/>
    <s v="Tiktok"/>
    <s v="tiktok"/>
    <s v=""/>
    <s v="-"/>
    <s v="18/10/2025 16:06"/>
  </r>
  <r>
    <x v="5"/>
    <x v="5"/>
    <n v="10"/>
    <n v="50"/>
    <s v="FYN2"/>
    <n v="500"/>
    <n v="0"/>
    <s v="ร้านที่1"/>
    <s v="ป******ด"/>
    <s v="******รมท่าอากาศยาน ชั้น4 แขวงทุ่งมหาเมฆ เขตสาทร จังหวัดกรุงเทพมหานคร 10120"/>
    <s v="10120"/>
    <s v="36"/>
    <s v="18/10/2025 16:06"/>
    <s v="-"/>
    <s v="SPX Express"/>
    <s v="Shopee"/>
    <s v="shopee"/>
    <s v=""/>
    <s v="-"/>
    <s v="18/10/2025 16:05"/>
  </r>
  <r>
    <x v="0"/>
    <x v="0"/>
    <n v="50"/>
    <n v="1"/>
    <s v="FYN1"/>
    <n v="100"/>
    <n v="0"/>
    <s v="ร้านที่4"/>
    <s v="แ***หมียว"/>
    <s v="นครปฐม"/>
    <s v="-"/>
    <s v=""/>
    <s v="18/10/2025 15:58"/>
    <s v="-"/>
    <s v="J&amp;T COD"/>
    <s v="Tiktok"/>
    <s v="จ่ายทีหลัง / COD"/>
    <s v=""/>
    <s v="-"/>
    <s v="18/10/2025 15:58"/>
  </r>
  <r>
    <x v="1"/>
    <x v="1"/>
    <n v="50"/>
    <n v="1"/>
    <s v="FYN1"/>
    <n v="100"/>
    <n v="0"/>
    <s v="ร้านที่4"/>
    <s v="แ***หมียว"/>
    <s v="นครปฐม"/>
    <s v="-"/>
    <s v=""/>
    <s v="18/10/2025 15:58"/>
    <s v="-"/>
    <s v="J&amp;T COD"/>
    <s v="Tiktok"/>
    <s v="จ่ายทีหลัง / COD"/>
    <s v=""/>
    <s v="-"/>
    <s v="18/10/2025 15:58"/>
  </r>
  <r>
    <x v="2"/>
    <x v="2"/>
    <n v="50"/>
    <n v="1"/>
    <s v="FYN1"/>
    <n v="100"/>
    <n v="0"/>
    <s v="ร้านที่4"/>
    <s v="แ***หมียว"/>
    <s v="นครปฐม"/>
    <s v="-"/>
    <s v=""/>
    <s v="18/10/2025 15:58"/>
    <s v="-"/>
    <s v="J&amp;T COD"/>
    <s v="Tiktok"/>
    <s v="จ่ายทีหลัง / COD"/>
    <s v=""/>
    <s v="-"/>
    <s v="18/10/2025 15:58"/>
  </r>
  <r>
    <x v="4"/>
    <x v="4"/>
    <n v="33.333333333333336"/>
    <n v="3"/>
    <s v="FYN0"/>
    <n v="135"/>
    <n v="35"/>
    <s v="ร้านที่2"/>
    <s v="H***aithip s***hai"/>
    <s v="กรุงเทพฯ"/>
    <s v="-"/>
    <s v=""/>
    <s v="18/10/2025 15:54"/>
    <s v="-"/>
    <s v="J&amp;T Express"/>
    <s v="Tiktok"/>
    <s v="tiktok"/>
    <s v=""/>
    <s v="-"/>
    <s v="18/10/2025 15:54"/>
  </r>
  <r>
    <x v="0"/>
    <x v="0"/>
    <n v="50"/>
    <n v="1"/>
    <s v="FYM99"/>
    <n v="100"/>
    <n v="0"/>
    <s v="ร้านที่4"/>
    <s v="u***7919205619762"/>
    <s v="Ratchaburi"/>
    <s v="-"/>
    <s v=""/>
    <s v="18/10/2025 15:50"/>
    <s v="-"/>
    <s v="J&amp;T COD"/>
    <s v="Tiktok"/>
    <s v="จ่ายทีหลัง / COD"/>
    <s v=""/>
    <s v="-"/>
    <s v="18/10/2025 15:50"/>
  </r>
  <r>
    <x v="1"/>
    <x v="1"/>
    <n v="50"/>
    <n v="1"/>
    <s v="FYM99"/>
    <n v="100"/>
    <n v="0"/>
    <s v="ร้านที่4"/>
    <s v="u***7919205619762"/>
    <s v="Ratchaburi"/>
    <s v="-"/>
    <s v=""/>
    <s v="18/10/2025 15:50"/>
    <s v="-"/>
    <s v="J&amp;T COD"/>
    <s v="Tiktok"/>
    <s v="จ่ายทีหลัง / COD"/>
    <s v=""/>
    <s v="-"/>
    <s v="18/10/2025 15:50"/>
  </r>
  <r>
    <x v="2"/>
    <x v="2"/>
    <n v="50"/>
    <n v="1"/>
    <s v="FYM99"/>
    <n v="100"/>
    <n v="0"/>
    <s v="ร้านที่4"/>
    <s v="u***7919205619762"/>
    <s v="Ratchaburi"/>
    <s v="-"/>
    <s v=""/>
    <s v="18/10/2025 15:50"/>
    <s v="-"/>
    <s v="J&amp;T COD"/>
    <s v="Tiktok"/>
    <s v="จ่ายทีหลัง / COD"/>
    <s v=""/>
    <s v="-"/>
    <s v="18/10/2025 15:50"/>
  </r>
  <r>
    <x v="4"/>
    <x v="4"/>
    <n v="50"/>
    <n v="6"/>
    <s v="FYM98"/>
    <n v="235"/>
    <n v="35"/>
    <s v="ร้านที่2"/>
    <s v="ห***ย"/>
    <s v="สมุทรปราการ"/>
    <s v="-"/>
    <s v=""/>
    <s v="18/10/2025 15:32"/>
    <s v="-"/>
    <s v="J&amp;T COD"/>
    <s v="Tiktok"/>
    <s v="จ่ายทีหลัง / COD"/>
    <s v=""/>
    <s v="-"/>
    <s v="18/10/2025 15:32"/>
  </r>
  <r>
    <x v="13"/>
    <x v="14"/>
    <n v="100"/>
    <n v="2"/>
    <s v="FYM97"/>
    <n v="198"/>
    <n v="0"/>
    <s v="ร้านที่10"/>
    <s v="รมิดา มังคละเสถียร"/>
    <s v="868/283 ม.10 Plenoสุขสวัสดิ์-ประชาอุทิศ ตรอก/ซอยประชาสามัคคี ถ.ประชาอุทิศ ต.ในคลองบางปลากด อ.พระสมุทร์เจดีย์ จ.สมุทรปราการ 10290"/>
    <s v="10290"/>
    <s v="0970022081"/>
    <s v="18/10/2025 15:21"/>
    <s v="raweewan5499@gmail.com"/>
    <s v="EMS"/>
    <s v="facebook"/>
    <s v="กสิกร"/>
    <s v=""/>
    <s v="-"/>
    <s v="18/10/2025 15:24"/>
  </r>
  <r>
    <x v="8"/>
    <x v="9"/>
    <n v="12"/>
    <n v="100"/>
    <s v="FYM96"/>
    <n v="1388"/>
    <n v="96"/>
    <s v="ร้านที่1"/>
    <s v="ส******ล"/>
    <s v="******ษัท ไทยบอนด์อุตสาหกรรม จำกัด, ตำบลคลองหนึ่ง, อำเภอคลองหลวง ตำบลคลองหนึ่ง อำเภอคลองหลวง จังหวัดปทุมธานี 12120"/>
    <s v="12120"/>
    <s v="60"/>
    <s v="18/10/2025 15:55"/>
    <s v="-"/>
    <s v="SPX Express"/>
    <s v="Shopee"/>
    <s v="shopee"/>
    <s v=""/>
    <s v="-"/>
    <s v="18/10/2025 15:21"/>
  </r>
  <r>
    <x v="4"/>
    <x v="4"/>
    <n v="49"/>
    <n v="2"/>
    <s v="FYM95"/>
    <n v="98"/>
    <n v="0"/>
    <s v="ร้านที่1"/>
    <s v="ด******์"/>
    <s v="******ร่ำ อำเภอแกลง จังหวัดระยอง 21190"/>
    <s v="21190"/>
    <s v="34"/>
    <s v="18/10/2025 15:02"/>
    <s v="-"/>
    <s v="SPX Express"/>
    <s v="Shopee"/>
    <s v="shopee"/>
    <s v=""/>
    <s v="-"/>
    <s v="18/10/2025 15:02"/>
  </r>
  <r>
    <x v="11"/>
    <x v="12"/>
    <n v="15"/>
    <n v="1"/>
    <s v="FYM94"/>
    <n v="215"/>
    <n v="0"/>
    <s v="ร้านที่2"/>
    <s v="ค******ง"/>
    <s v="******มอทอด อำเภอบึงสามพัน จังหวัดเพชรบูรณ์ 67160"/>
    <s v="67160"/>
    <s v="69"/>
    <s v="18/10/2025 14:45"/>
    <s v="-"/>
    <s v="SPX Express"/>
    <s v="Shopee"/>
    <s v="shopee"/>
    <s v=""/>
    <s v="-"/>
    <s v="18/10/2025 14:45"/>
  </r>
  <r>
    <x v="0"/>
    <x v="0"/>
    <n v="50"/>
    <n v="3"/>
    <s v="FYM94"/>
    <n v="215"/>
    <n v="0"/>
    <s v="ร้านที่2"/>
    <s v="ค******ง"/>
    <s v="******มอทอด อำเภอบึงสามพัน จังหวัดเพชรบูรณ์ 67160"/>
    <s v="67160"/>
    <s v="69"/>
    <s v="18/10/2025 14:45"/>
    <s v="-"/>
    <s v="SPX Express"/>
    <s v="Shopee"/>
    <s v="shopee"/>
    <s v=""/>
    <s v="-"/>
    <s v="18/10/2025 14:45"/>
  </r>
  <r>
    <x v="14"/>
    <x v="15"/>
    <n v="50"/>
    <n v="1"/>
    <s v="FYM94"/>
    <n v="215"/>
    <n v="0"/>
    <s v="ร้านที่2"/>
    <s v="ค******ง"/>
    <s v="******มอทอด อำเภอบึงสามพัน จังหวัดเพชรบูรณ์ 67160"/>
    <s v="67160"/>
    <s v="69"/>
    <s v="18/10/2025 14:45"/>
    <s v="-"/>
    <s v="SPX Express"/>
    <s v="Shopee"/>
    <s v="shopee"/>
    <s v=""/>
    <s v="-"/>
    <s v="18/10/2025 14:45"/>
  </r>
  <r>
    <x v="8"/>
    <x v="9"/>
    <n v="12"/>
    <n v="20"/>
    <s v="FYM93"/>
    <n v="260"/>
    <n v="0"/>
    <s v="ร้านที่1"/>
    <s v="น******์"/>
    <s v="******านพัฒนา, อำเภอคลองลาน ตำบลคลองลานพัฒนา อำเภอคลองลาน จังหวัดกำแพงเพชร 62180"/>
    <s v="62180"/>
    <s v="90"/>
    <s v="18/10/2025 14:42"/>
    <s v="-"/>
    <s v="SPX Express"/>
    <s v="Shopee"/>
    <s v="shopee"/>
    <s v=""/>
    <s v="-"/>
    <s v="18/10/2025 14:41"/>
  </r>
  <r>
    <x v="3"/>
    <x v="3"/>
    <n v="66.666666666666671"/>
    <n v="3"/>
    <s v="FYM92"/>
    <n v="100"/>
    <n v="0"/>
    <s v="ร้านที่2"/>
    <s v="อ***ล พ***ขาว"/>
    <s v="ลพบุรี"/>
    <s v="-"/>
    <s v=""/>
    <s v="18/10/2025 14:31"/>
    <s v="-"/>
    <s v="J&amp;T Express"/>
    <s v="Tiktok"/>
    <s v="tiktok"/>
    <s v=""/>
    <s v="-"/>
    <s v="18/10/2025 14:31"/>
  </r>
  <r>
    <x v="4"/>
    <x v="4"/>
    <n v="50"/>
    <n v="12"/>
    <s v="FYM91"/>
    <n v="400"/>
    <n v="0"/>
    <s v="ร้านที่2"/>
    <s v="เ***ี  ฤ***์สีบุญ"/>
    <s v="สกลนคร"/>
    <s v="-"/>
    <s v=""/>
    <s v="18/10/2025 14:29"/>
    <s v="-"/>
    <s v="J&amp;T COD"/>
    <s v="Tiktok"/>
    <s v="จ่ายทีหลัง / COD"/>
    <s v=""/>
    <s v="-"/>
    <s v="18/10/2025 14:29"/>
  </r>
  <r>
    <x v="15"/>
    <x v="16"/>
    <n v="75"/>
    <n v="4"/>
    <s v="FYM90"/>
    <n v="300"/>
    <n v="0"/>
    <s v="ร้านที่10"/>
    <s v="คุณ ทองสาย  เกื้อทาน"/>
    <s v="90/14  หมู่8   ตำบล   สัตหีบ  อำเภอ  สัตหีบ_x000a__x000a_สัตหีบ/ Sattahipชลบุรี/ Chonburi_x000a_20180"/>
    <s v="20180"/>
    <s v="660926977126"/>
    <s v="18/10/2025 14:24"/>
    <s v="-"/>
    <s v="Kerry_dropoff"/>
    <s v="Lazada"/>
    <s v="lazada"/>
    <s v=""/>
    <s v="-"/>
    <s v="18/10/2025 14:23"/>
  </r>
  <r>
    <x v="4"/>
    <x v="4"/>
    <n v="33.333333333333336"/>
    <n v="3"/>
    <s v="FYM87"/>
    <n v="100"/>
    <n v="0"/>
    <s v="ร้านที่2"/>
    <s v="ศ***พร  ไ***ด"/>
    <s v="นครราชสีมา"/>
    <s v="-"/>
    <s v=""/>
    <s v="18/10/2025 14:14"/>
    <s v="-"/>
    <s v="J&amp;T COD"/>
    <s v="Tiktok"/>
    <s v="จ่ายทีหลัง / COD"/>
    <s v=""/>
    <s v="-"/>
    <s v="18/10/2025 14:14"/>
  </r>
  <r>
    <x v="9"/>
    <x v="10"/>
    <n v="33"/>
    <n v="10"/>
    <s v="FYM85"/>
    <n v="325"/>
    <n v="0"/>
    <s v="ร้านที่2"/>
    <s v="น** ส***ศ ฤ***เดช"/>
    <s v="ขอนแก่น"/>
    <s v="-"/>
    <s v=""/>
    <s v="18/10/2025 14:11"/>
    <s v="-"/>
    <s v="J&amp;T COD"/>
    <s v="Tiktok"/>
    <s v="จ่ายทีหลัง / COD"/>
    <s v=""/>
    <s v="-"/>
    <s v="18/10/2025 14:14"/>
  </r>
  <r>
    <x v="0"/>
    <x v="0"/>
    <n v="50"/>
    <n v="1"/>
    <s v="FYM84"/>
    <n v="135"/>
    <n v="35"/>
    <s v="ร้านที่4"/>
    <s v="อ***ดช ค***รเกียรติ"/>
    <s v="กรุงเทพฯ"/>
    <s v="-"/>
    <s v=""/>
    <s v="18/10/2025 13:51"/>
    <s v="-"/>
    <s v="J&amp;T Express"/>
    <s v="Tiktok"/>
    <s v="tiktok"/>
    <s v=""/>
    <s v="-"/>
    <s v="18/10/2025 13:52"/>
  </r>
  <r>
    <x v="1"/>
    <x v="1"/>
    <n v="50"/>
    <n v="1"/>
    <s v="FYM84"/>
    <n v="135"/>
    <n v="35"/>
    <s v="ร้านที่4"/>
    <s v="อ***ดช ค***รเกียรติ"/>
    <s v="กรุงเทพฯ"/>
    <s v="-"/>
    <s v=""/>
    <s v="18/10/2025 13:51"/>
    <s v="-"/>
    <s v="J&amp;T Express"/>
    <s v="Tiktok"/>
    <s v="tiktok"/>
    <s v=""/>
    <s v="-"/>
    <s v="18/10/2025 13:52"/>
  </r>
  <r>
    <x v="2"/>
    <x v="2"/>
    <n v="50"/>
    <n v="1"/>
    <s v="FYM84"/>
    <n v="135"/>
    <n v="35"/>
    <s v="ร้านที่4"/>
    <s v="อ***ดช ค***รเกียรติ"/>
    <s v="กรุงเทพฯ"/>
    <s v="-"/>
    <s v=""/>
    <s v="18/10/2025 13:51"/>
    <s v="-"/>
    <s v="J&amp;T Express"/>
    <s v="Tiktok"/>
    <s v="tiktok"/>
    <s v=""/>
    <s v="-"/>
    <s v="18/10/2025 13:52"/>
  </r>
  <r>
    <x v="0"/>
    <x v="0"/>
    <n v="50"/>
    <n v="1"/>
    <s v="FYM82"/>
    <n v="430"/>
    <n v="0"/>
    <s v="ร้านที่1"/>
    <s v="ส******ล"/>
    <s v="******้านหน้าโรงเรียนหลังสีเขียว) ตำบลหนองบัวใหญ่ อำเภอจัตุรัส จังหวัดชัยภูมิ 36130"/>
    <s v="36130"/>
    <s v="38"/>
    <s v="18/10/2025 12:42"/>
    <s v="-"/>
    <s v="SPX Express"/>
    <s v="Shopee"/>
    <s v="shopee"/>
    <s v=""/>
    <s v="TH259462221161X"/>
    <s v="18/10/2025 12:42"/>
  </r>
  <r>
    <x v="1"/>
    <x v="1"/>
    <n v="50"/>
    <n v="1"/>
    <s v="FYM82"/>
    <n v="430"/>
    <n v="0"/>
    <s v="ร้านที่1"/>
    <s v="ส******ล"/>
    <s v="******้านหน้าโรงเรียนหลังสีเขียว) ตำบลหนองบัวใหญ่ อำเภอจัตุรัส จังหวัดชัยภูมิ 36130"/>
    <s v="36130"/>
    <s v="38"/>
    <s v="18/10/2025 12:42"/>
    <s v="-"/>
    <s v="SPX Express"/>
    <s v="Shopee"/>
    <s v="shopee"/>
    <s v=""/>
    <s v="TH259462221161X"/>
    <s v="18/10/2025 12:42"/>
  </r>
  <r>
    <x v="2"/>
    <x v="2"/>
    <n v="50"/>
    <n v="1"/>
    <s v="FYM82"/>
    <n v="430"/>
    <n v="0"/>
    <s v="ร้านที่1"/>
    <s v="ส******ล"/>
    <s v="******้านหน้าโรงเรียนหลังสีเขียว) ตำบลหนองบัวใหญ่ อำเภอจัตุรัส จังหวัดชัยภูมิ 36130"/>
    <s v="36130"/>
    <s v="38"/>
    <s v="18/10/2025 12:42"/>
    <s v="-"/>
    <s v="SPX Express"/>
    <s v="Shopee"/>
    <s v="shopee"/>
    <s v=""/>
    <s v="TH259462221161X"/>
    <s v="18/10/2025 12:42"/>
  </r>
  <r>
    <x v="8"/>
    <x v="9"/>
    <n v="12"/>
    <n v="20"/>
    <s v="FYM82"/>
    <n v="430"/>
    <n v="0"/>
    <s v="ร้านที่1"/>
    <s v="ส******ล"/>
    <s v="******้านหน้าโรงเรียนหลังสีเขียว) ตำบลหนองบัวใหญ่ อำเภอจัตุรัส จังหวัดชัยภูมิ 36130"/>
    <s v="36130"/>
    <s v="38"/>
    <s v="18/10/2025 12:42"/>
    <s v="-"/>
    <s v="SPX Express"/>
    <s v="Shopee"/>
    <s v="shopee"/>
    <s v=""/>
    <s v="TH259462221161X"/>
    <s v="18/10/2025 12:42"/>
  </r>
  <r>
    <x v="5"/>
    <x v="5"/>
    <n v="10"/>
    <n v="200"/>
    <s v="FYM81"/>
    <n v="2500"/>
    <n v="0"/>
    <s v="ร้านที่1"/>
    <s v="ส******ง"/>
    <s v="******  ประเทศไทย ตำบลนราภิรมย์ อำเภอบางเลน จังหวัดนครปฐม 73130"/>
    <s v="73130"/>
    <s v="36"/>
    <s v="18/10/2025 12:31"/>
    <s v="-"/>
    <s v="Express Delivery - ส่งด่วน"/>
    <s v="Shopee"/>
    <s v="shopee"/>
    <s v=""/>
    <s v="2791892392666624097"/>
    <s v="18/10/2025 12:31"/>
  </r>
  <r>
    <x v="5"/>
    <x v="5"/>
    <n v="10"/>
    <n v="50"/>
    <s v="FYM81"/>
    <n v="2500"/>
    <n v="0"/>
    <s v="ร้านที่1"/>
    <s v="ส******ง"/>
    <s v="******  ประเทศไทย ตำบลนราภิรมย์ อำเภอบางเลน จังหวัดนครปฐม 73130"/>
    <s v="73130"/>
    <s v="36"/>
    <s v="18/10/2025 12:31"/>
    <s v="-"/>
    <s v="Express Delivery - ส่งด่วน"/>
    <s v="Shopee"/>
    <s v="shopee"/>
    <s v=""/>
    <s v="2791892392666624097"/>
    <s v="18/10/2025 12:31"/>
  </r>
  <r>
    <x v="4"/>
    <x v="4"/>
    <n v="33.333333333333336"/>
    <n v="3"/>
    <s v="FYM80"/>
    <n v="100"/>
    <n v="0"/>
    <s v="ร้านที่2"/>
    <s v="ก***า ด***ะ"/>
    <s v="สมุทรปราการ"/>
    <s v="-"/>
    <s v=""/>
    <s v="18/10/2025 12:28"/>
    <s v="-"/>
    <s v="J&amp;T COD"/>
    <s v="Tiktok"/>
    <s v="จ่ายทีหลัง / COD"/>
    <s v=""/>
    <s v="765170007895"/>
    <s v="18/10/2025 12:28"/>
  </r>
  <r>
    <x v="0"/>
    <x v="0"/>
    <n v="50"/>
    <n v="1"/>
    <s v="FYM79"/>
    <n v="100"/>
    <n v="0"/>
    <s v="ร้านที่4"/>
    <s v="ภ***ธิรา ป***กิด"/>
    <s v="เพชรบูรณ์"/>
    <s v="-"/>
    <s v=""/>
    <s v="18/10/2025 12:28"/>
    <s v="-"/>
    <s v="J&amp;T COD"/>
    <s v="Tiktok"/>
    <s v="จ่ายทีหลัง / COD"/>
    <s v=""/>
    <s v="765146302896"/>
    <s v="18/10/2025 12:28"/>
  </r>
  <r>
    <x v="1"/>
    <x v="1"/>
    <n v="50"/>
    <n v="1"/>
    <s v="FYM79"/>
    <n v="100"/>
    <n v="0"/>
    <s v="ร้านที่4"/>
    <s v="ภ***ธิรา ป***กิด"/>
    <s v="เพชรบูรณ์"/>
    <s v="-"/>
    <s v=""/>
    <s v="18/10/2025 12:28"/>
    <s v="-"/>
    <s v="J&amp;T COD"/>
    <s v="Tiktok"/>
    <s v="จ่ายทีหลัง / COD"/>
    <s v=""/>
    <s v="765146302896"/>
    <s v="18/10/2025 12:28"/>
  </r>
  <r>
    <x v="2"/>
    <x v="2"/>
    <n v="50"/>
    <n v="1"/>
    <s v="FYM79"/>
    <n v="100"/>
    <n v="0"/>
    <s v="ร้านที่4"/>
    <s v="ภ***ธิรา ป***กิด"/>
    <s v="เพชรบูรณ์"/>
    <s v="-"/>
    <s v=""/>
    <s v="18/10/2025 12:28"/>
    <s v="-"/>
    <s v="J&amp;T COD"/>
    <s v="Tiktok"/>
    <s v="จ่ายทีหลัง / COD"/>
    <s v=""/>
    <s v="765146302896"/>
    <s v="18/10/2025 12:28"/>
  </r>
  <r>
    <x v="13"/>
    <x v="14"/>
    <n v="76"/>
    <n v="3"/>
    <s v="FYM78"/>
    <n v="228"/>
    <n v="0"/>
    <s v="ร้านที่1"/>
    <s v="น******ง"/>
    <s v="******อหมัน, ตำบลทุ่งกุลา, อำเภอท่าตูม ตำบลทุ่งกุลา อำเภอท่าตูม จังหวัดสุรินทร์ 32120"/>
    <s v="32120"/>
    <s v="17"/>
    <s v="18/10/2025 12:00"/>
    <s v="-"/>
    <s v="SPX Express"/>
    <s v="Shopee"/>
    <s v="shopee"/>
    <s v=""/>
    <s v="TH253576608477J"/>
    <s v="18/10/2025 12:00"/>
  </r>
  <r>
    <x v="8"/>
    <x v="9"/>
    <n v="12"/>
    <n v="10"/>
    <s v="FYM77"/>
    <n v="130"/>
    <n v="0"/>
    <s v="ร้านที่1"/>
    <s v="น******)"/>
    <s v="****** ตำบลบางเค็ม อำเภอเขาย้อย จังหวัดเพชรบุรี 76140"/>
    <s v="76140"/>
    <s v="74"/>
    <s v="18/10/2025 12:10"/>
    <s v="-"/>
    <s v="SPX Express"/>
    <s v="Shopee"/>
    <s v="shopee"/>
    <s v=""/>
    <s v="TH250848945529L"/>
    <s v="18/10/2025 11:58"/>
  </r>
  <r>
    <x v="9"/>
    <x v="10"/>
    <n v="33"/>
    <n v="10"/>
    <s v="FYM76"/>
    <n v="335"/>
    <n v="0"/>
    <s v="ร้านที่2"/>
    <s v="ธ***รัตน์ โ***"/>
    <s v="กรุงเทพมหานคร"/>
    <s v="-"/>
    <s v=""/>
    <s v="18/10/2025 11:42"/>
    <s v="-"/>
    <s v="J&amp;T Express"/>
    <s v="Tiktok"/>
    <s v="tiktok"/>
    <s v=""/>
    <s v="765158803894"/>
    <s v="18/10/2025 11:42"/>
  </r>
  <r>
    <x v="9"/>
    <x v="10"/>
    <n v="66.666666666666671"/>
    <n v="3"/>
    <s v="FYM75"/>
    <n v="100"/>
    <n v="0"/>
    <s v="ร้านที่2"/>
    <s v="ก***า  อ***"/>
    <s v="สุพรรณบุรี"/>
    <s v="-"/>
    <s v=""/>
    <s v="18/10/2025 11:39"/>
    <s v="-"/>
    <s v="J&amp;T COD"/>
    <s v="Tiktok"/>
    <s v="จ่ายทีหลัง / COD"/>
    <s v=""/>
    <s v="765180916824"/>
    <s v="18/10/2025 11:39"/>
  </r>
  <r>
    <x v="4"/>
    <x v="4"/>
    <n v="33.333333333333336"/>
    <n v="3"/>
    <s v="FYM74"/>
    <n v="100"/>
    <n v="0"/>
    <s v="ร้านที่2"/>
    <s v="ฐ***กานต์"/>
    <s v="ตรัง"/>
    <s v="-"/>
    <s v=""/>
    <s v="18/10/2025 12:36"/>
    <s v="-"/>
    <s v="J&amp;T Express"/>
    <s v="Tiktok"/>
    <s v="tiktok"/>
    <s v=""/>
    <s v="765132804892"/>
    <s v="18/10/2025 11:37"/>
  </r>
  <r>
    <x v="5"/>
    <x v="5"/>
    <n v="10"/>
    <n v="100"/>
    <s v="FYM73"/>
    <n v="1148"/>
    <n v="0"/>
    <s v="ร้านที่1"/>
    <s v="น******์"/>
    <s v="******รังสิต, อำเภอธัญบุรี ตำบลรังสิต อำเภอธัญบุรี จังหวัดปทุมธานี 12110"/>
    <s v="12110"/>
    <s v="79"/>
    <s v="18/10/2025 12:05"/>
    <s v="-"/>
    <s v="SPX Express"/>
    <s v="Shopee"/>
    <s v="shopee"/>
    <s v=""/>
    <s v="TH254677308185B"/>
    <s v="18/10/2025 11:35"/>
  </r>
  <r>
    <x v="2"/>
    <x v="2"/>
    <n v="60"/>
    <n v="3"/>
    <s v="FYM73"/>
    <n v="1148"/>
    <n v="0"/>
    <s v="ร้านที่1"/>
    <s v="น******์"/>
    <s v="******รังสิต, อำเภอธัญบุรี ตำบลรังสิต อำเภอธัญบุรี จังหวัดปทุมธานี 12110"/>
    <s v="12110"/>
    <s v="79"/>
    <s v="18/10/2025 12:05"/>
    <s v="-"/>
    <s v="SPX Express"/>
    <s v="Shopee"/>
    <s v="shopee"/>
    <s v=""/>
    <s v="TH254677308185B"/>
    <s v="18/10/2025 11:35"/>
  </r>
  <r>
    <x v="6"/>
    <x v="6"/>
    <n v="66.333333333333329"/>
    <n v="3"/>
    <s v="FYM72"/>
    <n v="414.5"/>
    <n v="41"/>
    <s v="ร้านที่9"/>
    <s v="ฉัตรกมล เสือจุ้ย"/>
    <s v="328 หมู่7  บ้านวังหิน_x000a__x000a_นาดี/ Na Deeปราจีนบุรี/ Prachin Buri_x000a_25220"/>
    <s v="25220"/>
    <s v="660819086221"/>
    <s v="18/10/2025 11:34"/>
    <s v="-"/>
    <s v="Kerry_dropoff"/>
    <s v="Lazada"/>
    <s v="lazada"/>
    <s v=""/>
    <s v="-"/>
    <s v="18/10/2025 11:34"/>
  </r>
  <r>
    <x v="6"/>
    <x v="6"/>
    <n v="66.333333333333329"/>
    <n v="3"/>
    <s v="FYM72"/>
    <n v="414.5"/>
    <n v="41"/>
    <s v="ร้านที่9"/>
    <s v="ฉัตรกมล เสือจุ้ย"/>
    <s v="328 หมู่7  บ้านวังหิน_x000a__x000a_นาดี/ Na Deeปราจีนบุรี/ Prachin Buri_x000a_25220"/>
    <s v="25220"/>
    <s v="660819086221"/>
    <s v="18/10/2025 11:34"/>
    <s v="-"/>
    <s v="Kerry_dropoff"/>
    <s v="Lazada"/>
    <s v="lazada"/>
    <s v=""/>
    <s v="-"/>
    <s v="18/10/2025 11:34"/>
  </r>
  <r>
    <x v="6"/>
    <x v="8"/>
    <n v="64"/>
    <n v="10"/>
    <s v="FYM71"/>
    <n v="736"/>
    <n v="96"/>
    <s v="ร้านที่1"/>
    <s v="ฉัตรกมล เสือจุ้ย"/>
    <s v="328 หมู่7  บ้านวังหิน_x000a__x000a_นาดี/ Na Deeปราจีนบุรี/ Prachin Buri_x000a_25220"/>
    <s v="25220"/>
    <s v="660819086221"/>
    <s v="18/10/2025 11:29"/>
    <s v="-"/>
    <s v="Kerry_dropoff"/>
    <s v="Lazada"/>
    <s v="lazada"/>
    <s v=""/>
    <s v="-"/>
    <s v="18/10/2025 11:29"/>
  </r>
  <r>
    <x v="9"/>
    <x v="10"/>
    <n v="66.666666666666671"/>
    <n v="6"/>
    <s v="FYM70"/>
    <n v="200"/>
    <n v="0"/>
    <s v="ร้านที่2"/>
    <s v="จ***ภรณ์ ท***า"/>
    <s v="เลย"/>
    <s v="-"/>
    <s v=""/>
    <s v="18/10/2025 11:24"/>
    <s v="-"/>
    <s v="J&amp;T COD"/>
    <s v="Tiktok"/>
    <s v="จ่ายทีหลัง / COD"/>
    <s v=""/>
    <s v="765166605906"/>
    <s v="18/10/2025 11:24"/>
  </r>
  <r>
    <x v="4"/>
    <x v="4"/>
    <n v="33.333333333333336"/>
    <n v="3"/>
    <s v="FYM69"/>
    <n v="138"/>
    <n v="38"/>
    <s v="ร้านที่2"/>
    <s v="น***รงพล โ***รเกียรตื"/>
    <s v="ปราจีนบุรี"/>
    <s v="-"/>
    <s v=""/>
    <s v="18/10/2025 11:03"/>
    <s v="-"/>
    <s v="J&amp;T COD"/>
    <s v="Tiktok"/>
    <s v="จ่ายทีหลัง / COD"/>
    <s v=""/>
    <s v="765194906906"/>
    <s v="18/10/2025 11:03"/>
  </r>
  <r>
    <x v="13"/>
    <x v="14"/>
    <n v="100"/>
    <n v="1"/>
    <s v="FYM66"/>
    <n v="198"/>
    <n v="0"/>
    <s v="ร้านที่10"/>
    <s v="อัจฉรา เอี่ยมโพธิ์"/>
    <s v="74/5 ม.4 ต.บางยอ อ.พระประแดง จ.สมุทรปราการ  10130"/>
    <s v="10130"/>
    <s v="0813733248"/>
    <s v="18/10/2025 10:28"/>
    <s v="raweewan5499@gmail.com"/>
    <s v="EMS COD"/>
    <s v="facebook"/>
    <s v="กสิกร"/>
    <s v=""/>
    <s v="WA035833591TH"/>
    <s v="18/10/2025 10:28"/>
  </r>
  <r>
    <x v="16"/>
    <x v="17"/>
    <n v="139"/>
    <n v="1"/>
    <s v="FYM66"/>
    <n v="198"/>
    <n v="0"/>
    <s v="ร้านที่10"/>
    <s v="อัจฉรา เอี่ยมโพธิ์"/>
    <s v="74/5 ม.4 ต.บางยอ อ.พระประแดง จ.สมุทรปราการ  10130"/>
    <s v="10130"/>
    <s v="0813733248"/>
    <s v="18/10/2025 10:28"/>
    <s v="raweewan5499@gmail.com"/>
    <s v="EMS COD"/>
    <s v="facebook"/>
    <s v="กสิกร"/>
    <s v=""/>
    <s v="WA035833591TH"/>
    <s v="18/10/2025 10:28"/>
  </r>
  <r>
    <x v="13"/>
    <x v="14"/>
    <n v="100"/>
    <n v="2"/>
    <s v="FYM65"/>
    <n v="198"/>
    <n v="0"/>
    <s v="ร้านที่10"/>
    <s v="กรรณิกา นาโพธิ์"/>
    <s v="49 หมู่18_x000a_ด่านช้าง_x000a_ด่านช้าง, สุพรรณบุรี 72180"/>
    <s v="72180"/>
    <s v="0874803099"/>
    <s v="18/10/2025 09:08"/>
    <s v="raweewan5499@gmail.com"/>
    <s v="EMS"/>
    <s v="facebook"/>
    <s v="กสิกร"/>
    <s v=""/>
    <s v="-"/>
    <s v="18/10/2025 10:21"/>
  </r>
  <r>
    <x v="13"/>
    <x v="14"/>
    <n v="100"/>
    <n v="3"/>
    <s v="FYM64"/>
    <n v="693"/>
    <n v="0"/>
    <s v="ร้านที่10"/>
    <s v="นวพรรษ จันทร์สุข"/>
    <s v="90/8หมู่5ตโพรงมะเดื่อ อเมือง _x000a_จนครปฐม 73000"/>
    <s v="73000"/>
    <s v="0834499477"/>
    <s v="18/10/2025 08:53"/>
    <s v="raweewan5499@gmail.com"/>
    <s v="EMS"/>
    <s v="facebook"/>
    <s v="กสิกร"/>
    <s v=""/>
    <s v="WB012386175TH"/>
    <s v="18/10/2025 10:13"/>
  </r>
  <r>
    <x v="16"/>
    <x v="17"/>
    <n v="139"/>
    <n v="3"/>
    <s v="FYM64"/>
    <n v="693"/>
    <n v="0"/>
    <s v="ร้านที่10"/>
    <s v="นวพรรษ จันทร์สุข"/>
    <s v="90/8หมู่5ตโพรงมะเดื่อ อเมือง _x000a_จนครปฐม 73000"/>
    <s v="73000"/>
    <s v="0834499477"/>
    <s v="18/10/2025 08:53"/>
    <s v="raweewan5499@gmail.com"/>
    <s v="EMS"/>
    <s v="facebook"/>
    <s v="กสิกร"/>
    <s v=""/>
    <s v="WB012386175TH"/>
    <s v="18/10/2025 10:13"/>
  </r>
  <r>
    <x v="17"/>
    <x v="18"/>
    <n v="139"/>
    <n v="1"/>
    <s v="FYM64"/>
    <n v="693"/>
    <n v="0"/>
    <s v="ร้านที่10"/>
    <s v="นวพรรษ จันทร์สุข"/>
    <s v="90/8หมู่5ตโพรงมะเดื่อ อเมือง _x000a_จนครปฐม 73000"/>
    <s v="73000"/>
    <s v="0834499477"/>
    <s v="18/10/2025 08:53"/>
    <s v="raweewan5499@gmail.com"/>
    <s v="EMS"/>
    <s v="facebook"/>
    <s v="กสิกร"/>
    <s v=""/>
    <s v="WB012386175TH"/>
    <s v="18/10/2025 10:13"/>
  </r>
  <r>
    <x v="16"/>
    <x v="17"/>
    <n v="139"/>
    <n v="3"/>
    <s v="FYM63"/>
    <n v="297"/>
    <n v="0"/>
    <s v="ร้านที่10"/>
    <s v="น.ส.บุณยนุช เข็มปัญญา"/>
    <s v="39 ม.9 ต.นาถ่อน_x000a_อ.ธาตุพนม_x000a_จ.นครพนม 48110"/>
    <s v="48110"/>
    <s v="0845812988"/>
    <s v="18/10/2025 10:06"/>
    <s v="raweewan5499@gmail.com"/>
    <s v="EMS COD"/>
    <s v="facebook"/>
    <s v="กสิกร"/>
    <s v=""/>
    <s v="WA035833605TH"/>
    <s v="18/10/2025 10:06"/>
  </r>
  <r>
    <x v="13"/>
    <x v="14"/>
    <n v="100"/>
    <n v="1"/>
    <s v="FYM62"/>
    <n v="198"/>
    <n v="0"/>
    <s v="ร้านที่10"/>
    <s v="FB.ผมชื่อ ชีโร่"/>
    <s v="45 ซ.เทียนทะเล24 ถนนบางขุนเทียน-ชายทะเล แขวงท่าข้าม เขตบางขุนเทียน กทม  10150"/>
    <s v="10150"/>
    <s v="0821377881"/>
    <s v="18/10/2025 10:06"/>
    <s v="raweewan5499@gmail.com"/>
    <s v="EMS COD"/>
    <s v="facebook"/>
    <s v="กสิกร"/>
    <s v=""/>
    <s v="WA035833614TH"/>
    <s v="18/10/2025 10:04"/>
  </r>
  <r>
    <x v="16"/>
    <x v="17"/>
    <n v="139"/>
    <n v="1"/>
    <s v="FYM62"/>
    <n v="198"/>
    <n v="0"/>
    <s v="ร้านที่10"/>
    <s v="FB.ผมชื่อ ชีโร่"/>
    <s v="45 ซ.เทียนทะเล24 ถนนบางขุนเทียน-ชายทะเล แขวงท่าข้าม เขตบางขุนเทียน กทม  10150"/>
    <s v="10150"/>
    <s v="0821377881"/>
    <s v="18/10/2025 10:06"/>
    <s v="raweewan5499@gmail.com"/>
    <s v="EMS COD"/>
    <s v="facebook"/>
    <s v="กสิกร"/>
    <s v=""/>
    <s v="WA035833614TH"/>
    <s v="18/10/2025 10:04"/>
  </r>
  <r>
    <x v="13"/>
    <x v="14"/>
    <n v="100"/>
    <n v="2"/>
    <s v="FYM61"/>
    <n v="198"/>
    <n v="0"/>
    <s v="ร้านที่10"/>
    <s v="นันทวรรณ. อินทราพงษ์"/>
    <s v="ร้านอาหารอิ่มจัง วงเวียนหัวนา112_x000a_ต.หนองแก อ.หัวหิน จ.ประจวบคีรีขันธ์ 77110"/>
    <s v="77110"/>
    <s v="0952615289"/>
    <s v="18/10/2025 10:02"/>
    <s v="raweewan5499@gmail.com"/>
    <s v="EMS COD"/>
    <s v="facebook"/>
    <s v="กสิกร"/>
    <s v=""/>
    <s v="WA035833628TH"/>
    <s v="18/10/2025 10:02"/>
  </r>
  <r>
    <x v="13"/>
    <x v="14"/>
    <n v="100"/>
    <n v="2"/>
    <s v="FYM60"/>
    <n v="198"/>
    <n v="0"/>
    <s v="ร้านที่10"/>
    <s v="ลดาวัลย์ รุ่งเรืองผล"/>
    <s v="71ซ.ราชปรารภ12_x000a_ถนนราชปรารภ_x000a_แขวงมักกะสัน_x000a_เขตราชเทวี_x000a_กทม. 10400"/>
    <s v="10400"/>
    <s v="0878253708"/>
    <s v="18/10/2025 10:02"/>
    <s v="raweewan5499@gmail.com"/>
    <s v="EMS COD"/>
    <s v="facebook"/>
    <s v="กสิกร"/>
    <s v=""/>
    <s v="WA035833631TH"/>
    <s v="18/10/2025 10:01"/>
  </r>
  <r>
    <x v="4"/>
    <x v="4"/>
    <n v="33.333333333333336"/>
    <n v="6"/>
    <s v="FYM59"/>
    <n v="200"/>
    <n v="0"/>
    <s v="ร้านที่2"/>
    <s v="พ***ินท์  อ***ะนิมิตรสกุล"/>
    <s v="กาญจนบุรี"/>
    <s v="-"/>
    <s v=""/>
    <s v="18/10/2025 10:00"/>
    <s v="-"/>
    <s v="J&amp;T COD"/>
    <s v="Tiktok"/>
    <s v="จ่ายทีหลัง / COD"/>
    <s v=""/>
    <s v="765130716814"/>
    <s v="18/10/2025 10:00"/>
  </r>
  <r>
    <x v="13"/>
    <x v="14"/>
    <n v="100"/>
    <n v="1"/>
    <s v="FYM58"/>
    <n v="198"/>
    <n v="0"/>
    <s v="ร้านที่10"/>
    <s v="จรรยา สัตนาโค"/>
    <s v="69 หมู่ 15 บ้านหนองโนใหม่ ต.ปอพาน อ.นาเชือก จ.มหาสารคาม   4417"/>
    <s v="-"/>
    <s v="0879520357"/>
    <s v="18/10/2025 10:01"/>
    <s v="raweewan5499@gmail.com"/>
    <s v="EMS COD"/>
    <s v="facebook"/>
    <s v="กสิกร"/>
    <s v=""/>
    <s v="WA035833645TH"/>
    <s v="18/10/2025 10:00"/>
  </r>
  <r>
    <x v="16"/>
    <x v="17"/>
    <n v="139"/>
    <n v="1"/>
    <s v="FYM58"/>
    <n v="198"/>
    <n v="0"/>
    <s v="ร้านที่10"/>
    <s v="จรรยา สัตนาโค"/>
    <s v="69 หมู่ 15 บ้านหนองโนใหม่ ต.ปอพาน อ.นาเชือก จ.มหาสารคาม   4417"/>
    <s v="-"/>
    <s v="0879520357"/>
    <s v="18/10/2025 10:01"/>
    <s v="raweewan5499@gmail.com"/>
    <s v="EMS COD"/>
    <s v="facebook"/>
    <s v="กสิกร"/>
    <s v=""/>
    <s v="WA035833645TH"/>
    <s v="18/10/2025 10:00"/>
  </r>
  <r>
    <x v="13"/>
    <x v="14"/>
    <n v="100"/>
    <n v="1"/>
    <s v="FYM57"/>
    <n v="198"/>
    <n v="0"/>
    <s v="ร้านที่10"/>
    <s v="สังวาลย์  มาลีหวล"/>
    <s v="194/34  ไวท์วิลเลจ  ถ.สันโค้งน้อย  ต.รอบเวียง  อ.เมือง  จ.เชียงราย 57000"/>
    <s v="57000"/>
    <s v="0812816622"/>
    <s v="18/10/2025 09:58"/>
    <s v="raweewan5499@gmail.com"/>
    <s v="EMS COD"/>
    <s v="facebook"/>
    <s v="กสิกร"/>
    <s v=""/>
    <s v="WA035833659TH"/>
    <s v="18/10/2025 09:58"/>
  </r>
  <r>
    <x v="16"/>
    <x v="17"/>
    <n v="139"/>
    <n v="1"/>
    <s v="FYM57"/>
    <n v="198"/>
    <n v="0"/>
    <s v="ร้านที่10"/>
    <s v="สังวาลย์  มาลีหวล"/>
    <s v="194/34  ไวท์วิลเลจ  ถ.สันโค้งน้อย  ต.รอบเวียง  อ.เมือง  จ.เชียงราย 57000"/>
    <s v="57000"/>
    <s v="0812816622"/>
    <s v="18/10/2025 09:58"/>
    <s v="raweewan5499@gmail.com"/>
    <s v="EMS COD"/>
    <s v="facebook"/>
    <s v="กสิกร"/>
    <s v=""/>
    <s v="WA035833659TH"/>
    <s v="18/10/2025 09:58"/>
  </r>
  <r>
    <x v="13"/>
    <x v="14"/>
    <n v="100"/>
    <n v="1"/>
    <s v="FYM56"/>
    <n v="198"/>
    <n v="0"/>
    <s v="ร้านที่10"/>
    <s v="สุภาณี  พิทักษ์วงษ์"/>
    <s v="15  ถ. เทศา 2  ซ. 21_x000a_ต.ในเมือง อ.เมือง_x000a_จ.กำแพงเพชร 62000"/>
    <s v="62000"/>
    <s v="0861195432"/>
    <s v="18/10/2025 09:57"/>
    <s v="raweewan5499@gmail.com"/>
    <s v="EMS COD"/>
    <s v="facebook"/>
    <s v="กสิกร"/>
    <s v=""/>
    <s v="WA035833662TH"/>
    <s v="18/10/2025 09:57"/>
  </r>
  <r>
    <x v="16"/>
    <x v="17"/>
    <n v="139"/>
    <n v="1"/>
    <s v="FYM56"/>
    <n v="198"/>
    <n v="0"/>
    <s v="ร้านที่10"/>
    <s v="สุภาณี  พิทักษ์วงษ์"/>
    <s v="15  ถ. เทศา 2  ซ. 21_x000a_ต.ในเมือง อ.เมือง_x000a_จ.กำแพงเพชร 62000"/>
    <s v="62000"/>
    <s v="0861195432"/>
    <s v="18/10/2025 09:57"/>
    <s v="raweewan5499@gmail.com"/>
    <s v="EMS COD"/>
    <s v="facebook"/>
    <s v="กสิกร"/>
    <s v=""/>
    <s v="WA035833662TH"/>
    <s v="18/10/2025 09:57"/>
  </r>
  <r>
    <x v="16"/>
    <x v="17"/>
    <n v="139"/>
    <n v="2"/>
    <s v="FYM55"/>
    <n v="198"/>
    <n v="0"/>
    <s v="ร้านที่10"/>
    <s v=" Nooch Jaree"/>
    <s v="202 ม 10 ต หัวช้าง_x000a_อ จตุรพักตรพิมาน_x000a_จ ร้อยเอ็ด  45180"/>
    <s v="45180"/>
    <s v="0624066019"/>
    <s v="18/10/2025 09:55"/>
    <s v="raweewan5499@gmail.com"/>
    <s v="EMS COD"/>
    <s v="facebook"/>
    <s v="กสิกร"/>
    <s v=""/>
    <s v="WA035833676TH"/>
    <s v="18/10/2025 09:55"/>
  </r>
  <r>
    <x v="9"/>
    <x v="10"/>
    <n v="66.666666666666671"/>
    <n v="3"/>
    <s v="FYM54"/>
    <n v="135"/>
    <n v="35"/>
    <s v="ร้านที่2"/>
    <s v=""/>
    <s v=""/>
    <s v="-"/>
    <s v=""/>
    <s v="-"/>
    <s v="-"/>
    <s v="Next-day delivery"/>
    <s v="Tiktok"/>
    <s v="-"/>
    <s v=""/>
    <s v="-"/>
    <s v="18/10/2025 09:54"/>
  </r>
  <r>
    <x v="13"/>
    <x v="14"/>
    <n v="100"/>
    <n v="1"/>
    <s v="FYM53"/>
    <n v="198"/>
    <n v="0"/>
    <s v="ร้านที่10"/>
    <s v="ภมรรัตน์ ผลวาทิตย์"/>
    <s v="10ลาซาล32_x000a_ซ. เรวัติ10_x000a_เเขวง. บางนาใต้_x000a_เขต. บางนา_x000a_จ.กทม 10260"/>
    <s v="10260"/>
    <s v="0854839930"/>
    <s v="18/10/2025 09:54"/>
    <s v="raweewan5499@gmail.com"/>
    <s v="EMS COD"/>
    <s v="facebook"/>
    <s v="กสิกร"/>
    <s v=""/>
    <s v="WA035833680TH"/>
    <s v="18/10/2025 09:54"/>
  </r>
  <r>
    <x v="16"/>
    <x v="17"/>
    <n v="139"/>
    <n v="1"/>
    <s v="FYM53"/>
    <n v="198"/>
    <n v="0"/>
    <s v="ร้านที่10"/>
    <s v="ภมรรัตน์ ผลวาทิตย์"/>
    <s v="10ลาซาล32_x000a_ซ. เรวัติ10_x000a_เเขวง. บางนาใต้_x000a_เขต. บางนา_x000a_จ.กทม 10260"/>
    <s v="10260"/>
    <s v="0854839930"/>
    <s v="18/10/2025 09:54"/>
    <s v="raweewan5499@gmail.com"/>
    <s v="EMS COD"/>
    <s v="facebook"/>
    <s v="กสิกร"/>
    <s v=""/>
    <s v="WA035833680TH"/>
    <s v="18/10/2025 09:54"/>
  </r>
  <r>
    <x v="16"/>
    <x v="17"/>
    <n v="139"/>
    <n v="2"/>
    <s v="FYM52"/>
    <n v="198"/>
    <n v="0"/>
    <s v="ร้านที่10"/>
    <s v="สุพัตรา บำรุงกิจ"/>
    <s v="486/190. ต.โพธิ์อ.เมืองจ.ศรีสะเกษ(ร้านลูกชิ้นข้างร้านทองสันติสุข) 33000"/>
    <s v="33000"/>
    <s v="0843033012"/>
    <s v="18/10/2025 09:53"/>
    <s v="raweewan5499@gmail.com"/>
    <s v="EMS COD"/>
    <s v="facebook"/>
    <s v="กสิกร"/>
    <s v=""/>
    <s v="WA035833693TH"/>
    <s v="18/10/2025 09:52"/>
  </r>
  <r>
    <x v="13"/>
    <x v="14"/>
    <n v="100"/>
    <n v="1"/>
    <s v="FYM51"/>
    <n v="198"/>
    <n v="0"/>
    <s v="ร้านที่10"/>
    <s v="แต๋วจ๋า"/>
    <s v=" 42/1 หมู่ 1 บ้านแก่ง ตำบลร่องจิก อำเภอภูเรือ จังหวัดเลย 42160"/>
    <s v="42160"/>
    <s v="0905846856"/>
    <s v="18/10/2025 09:51"/>
    <s v="raweewan5499@gmail.com"/>
    <s v="EMS COD"/>
    <s v="facebook"/>
    <s v="กสิกร"/>
    <s v=""/>
    <s v="WA035833702TH"/>
    <s v="18/10/2025 09:51"/>
  </r>
  <r>
    <x v="16"/>
    <x v="17"/>
    <n v="139"/>
    <n v="1"/>
    <s v="FYM51"/>
    <n v="198"/>
    <n v="0"/>
    <s v="ร้านที่10"/>
    <s v="แต๋วจ๋า"/>
    <s v=" 42/1 หมู่ 1 บ้านแก่ง ตำบลร่องจิก อำเภอภูเรือ จังหวัดเลย 42160"/>
    <s v="42160"/>
    <s v="0905846856"/>
    <s v="18/10/2025 09:51"/>
    <s v="raweewan5499@gmail.com"/>
    <s v="EMS COD"/>
    <s v="facebook"/>
    <s v="กสิกร"/>
    <s v=""/>
    <s v="WA035833702TH"/>
    <s v="18/10/2025 09:51"/>
  </r>
  <r>
    <x v="6"/>
    <x v="6"/>
    <n v="69.900000000000006"/>
    <n v="40"/>
    <s v="FYM50"/>
    <n v="2880"/>
    <n v="0"/>
    <s v="ร้านที่1"/>
    <s v="น******)"/>
    <s v="******.วังน้ำเขียว ตำบลวังน้ำเขียว อำเภอกำแพงแสน จังหวัดนครปฐม 73140"/>
    <s v="73140"/>
    <s v="27"/>
    <s v="18/10/2025 09:51"/>
    <s v="-"/>
    <s v="Express Delivery - ส่งด่วน"/>
    <s v="Shopee"/>
    <s v="shopee"/>
    <s v=""/>
    <s v="2791891811641856097"/>
    <s v="18/10/2025 09:50"/>
  </r>
  <r>
    <x v="13"/>
    <x v="14"/>
    <n v="100"/>
    <n v="2"/>
    <s v="FYM49"/>
    <n v="198"/>
    <n v="0"/>
    <s v="ร้านที่10"/>
    <s v="มุจลินทร์ ไทรทอง"/>
    <s v="992/11ถ.วิเชียรโชฎก ต.มหาชัย อ.เมือง สมุทรสาคร 74000"/>
    <s v="74000"/>
    <s v="0823562347"/>
    <s v="18/10/2025 09:44"/>
    <s v="raweewan5499@gmail.com"/>
    <s v="EMS"/>
    <s v="facebook"/>
    <s v="กสิกร"/>
    <s v=""/>
    <s v="WB012386198TH"/>
    <s v="18/10/2025 09:47"/>
  </r>
  <r>
    <x v="16"/>
    <x v="17"/>
    <n v="139"/>
    <n v="3"/>
    <s v="FYM48"/>
    <n v="297"/>
    <n v="0"/>
    <s v="ร้านที่10"/>
    <s v="รุ่งฟ้า"/>
    <s v="260/3 หมู่3 สันคู_x000a_ต.นครสวรรค์ตก_x000a_อ.เมือง_x000a_จ.นครสวรรค์ 60000"/>
    <s v="60000"/>
    <s v="0857829356"/>
    <s v="18/10/2025 09:46"/>
    <s v="raweewan5499@gmail.com"/>
    <s v="EMS COD"/>
    <s v="facebook"/>
    <s v="กสิกร"/>
    <s v=""/>
    <s v="WA035833716TH"/>
    <s v="18/10/2025 09:45"/>
  </r>
  <r>
    <x v="8"/>
    <x v="9"/>
    <n v="12"/>
    <n v="10"/>
    <s v="FYM47"/>
    <n v="130"/>
    <n v="0"/>
    <s v="ร้านที่1"/>
    <s v="พ******ย"/>
    <s v="******จม ตำบลสระกระโจม อำเภอดอนเจดีย์ จังหวัดสุพรรณบุรี 72250"/>
    <s v="72250"/>
    <s v="19"/>
    <s v="18/10/2025 09:46"/>
    <s v="-"/>
    <s v="SPX Express"/>
    <s v="Shopee"/>
    <s v="shopee"/>
    <s v=""/>
    <s v="TH255788448803D"/>
    <s v="18/10/2025 09:45"/>
  </r>
  <r>
    <x v="13"/>
    <x v="14"/>
    <n v="100"/>
    <n v="1"/>
    <s v="FYM46"/>
    <n v="198"/>
    <n v="0"/>
    <s v="ร้านที่10"/>
    <s v="นางสาววีณา   พรหมคีรี"/>
    <s v="บริษัทไทยวายยีที จำกัด_x000a_เลขที่ 79/106,109-110_x000a_หมู่ 19 รัตนะโชค 12_x000a_บางพลีใหญ่  บางพลี_x000a_สมุทรปราการ 10540"/>
    <s v="10540"/>
    <s v="0635485919"/>
    <s v="18/10/2025 09:40"/>
    <s v="raweewan5499@gmail.com"/>
    <s v="EMS COD"/>
    <s v="facebook"/>
    <s v="กสิกร"/>
    <s v=""/>
    <s v="WA035833733TH"/>
    <s v="18/10/2025 09:39"/>
  </r>
  <r>
    <x v="16"/>
    <x v="17"/>
    <n v="139"/>
    <n v="1"/>
    <s v="FYM46"/>
    <n v="198"/>
    <n v="0"/>
    <s v="ร้านที่10"/>
    <s v="นางสาววีณา   พรหมคีรี"/>
    <s v="บริษัทไทยวายยีที จำกัด_x000a_เลขที่ 79/106,109-110_x000a_หมู่ 19 รัตนะโชค 12_x000a_บางพลีใหญ่  บางพลี_x000a_สมุทรปราการ 10540"/>
    <s v="10540"/>
    <s v="0635485919"/>
    <s v="18/10/2025 09:40"/>
    <s v="raweewan5499@gmail.com"/>
    <s v="EMS COD"/>
    <s v="facebook"/>
    <s v="กสิกร"/>
    <s v=""/>
    <s v="WA035833733TH"/>
    <s v="18/10/2025 09:39"/>
  </r>
  <r>
    <x v="6"/>
    <x v="6"/>
    <n v="76"/>
    <n v="3"/>
    <s v="FYM43"/>
    <n v="228"/>
    <n v="0"/>
    <s v="ร้านที่1"/>
    <s v="ก******ล"/>
    <s v="******ร, อำเภอพุนพิน ตำบลหนองไทร อำเภอพุนพิน จังหวัดสุราษฎร์ธานี 84130"/>
    <s v="84130"/>
    <s v="81"/>
    <s v="18/10/2025 10:04"/>
    <s v="-"/>
    <s v="SPX Express"/>
    <s v="Shopee"/>
    <s v="shopee"/>
    <s v=""/>
    <s v="TH250977024717G"/>
    <s v="18/10/2025 09:34"/>
  </r>
  <r>
    <x v="17"/>
    <x v="18"/>
    <n v="139"/>
    <n v="1"/>
    <s v="FYM40"/>
    <n v="109"/>
    <n v="0"/>
    <s v="ร้านที่2"/>
    <s v="แ** พ***ประเสริฐ"/>
    <s v="เพชรบูรณ์"/>
    <s v="-"/>
    <s v=""/>
    <s v="18/10/2025 09:04"/>
    <s v="-"/>
    <s v="J&amp;T COD"/>
    <s v="Tiktok"/>
    <s v="จ่ายทีหลัง / COD"/>
    <s v=""/>
    <s v="765191511825"/>
    <s v="18/10/2025 09:04"/>
  </r>
  <r>
    <x v="16"/>
    <x v="19"/>
    <n v="81.75"/>
    <n v="2"/>
    <s v="FYM39"/>
    <n v="170.5"/>
    <n v="7"/>
    <s v="ร้านที่1"/>
    <s v="นันท์นภัส  หานาดี"/>
    <s v="49/155 ม.1 เรวดีเรสซิเด้นซ์ ซ.2 · ตลาดขวัญ/ Talat Khwan_x000a__x000a_เมืองนนทบุรี/ Mueang Nonthaburiนนทบุรี/ Nonthaburi_x000a_11000"/>
    <s v="11000"/>
    <s v=""/>
    <s v="-"/>
    <s v="-"/>
    <s v="Kerry_dropoff"/>
    <s v="Lazada"/>
    <s v="-"/>
    <s v=""/>
    <s v="-"/>
    <s v="18/10/2025 09:02"/>
  </r>
  <r>
    <x v="6"/>
    <x v="6"/>
    <n v="99"/>
    <n v="1"/>
    <s v="FYM38"/>
    <n v="119"/>
    <n v="20"/>
    <s v="ร้านที่10"/>
    <s v="นิภาภรณ์ จรัสกุล"/>
    <s v="ที่อยู่ 132/3ซ.ปรีดีพนมยงค์8 ถ.สุขุมวิท71แขวงพระโขนงเหนือ แขวงพระโขนงเหนือ เขตวัฒนา กรุงเทพ 10110"/>
    <s v="10110"/>
    <s v="0869930954"/>
    <s v="18/10/2025 08:50"/>
    <s v="raweewan5499@gmail.com"/>
    <s v="EMS COD"/>
    <s v="facebook"/>
    <s v="กสิกร"/>
    <s v=""/>
    <s v="WA035833747TH"/>
    <s v="18/10/2025 08:49"/>
  </r>
  <r>
    <x v="13"/>
    <x v="14"/>
    <n v="100"/>
    <n v="1"/>
    <s v="FYM37"/>
    <n v="198"/>
    <n v="0"/>
    <s v="ร้านที่10"/>
    <s v="พัทธนันท์ คำแหง"/>
    <s v="194หมุ๋7ต.โนนสว่าง อ.เมืองบึงกาฬจ.บึงกาฬ 38000"/>
    <s v="38000"/>
    <s v="0872279558"/>
    <s v="18/10/2025 08:44"/>
    <s v="raweewan5499@gmail.com"/>
    <s v="EMS COD"/>
    <s v="facebook"/>
    <s v="กสิกร"/>
    <s v=""/>
    <s v="WA035833755TH"/>
    <s v="18/10/2025 08:44"/>
  </r>
  <r>
    <x v="16"/>
    <x v="17"/>
    <n v="139"/>
    <n v="1"/>
    <s v="FYM37"/>
    <n v="198"/>
    <n v="0"/>
    <s v="ร้านที่10"/>
    <s v="พัทธนันท์ คำแหง"/>
    <s v="194หมุ๋7ต.โนนสว่าง อ.เมืองบึงกาฬจ.บึงกาฬ 38000"/>
    <s v="38000"/>
    <s v="0872279558"/>
    <s v="18/10/2025 08:44"/>
    <s v="raweewan5499@gmail.com"/>
    <s v="EMS COD"/>
    <s v="facebook"/>
    <s v="กสิกร"/>
    <s v=""/>
    <s v="WA035833755TH"/>
    <s v="18/10/2025 08:44"/>
  </r>
  <r>
    <x v="15"/>
    <x v="16"/>
    <n v="75"/>
    <n v="3"/>
    <s v="FYM36"/>
    <n v="225"/>
    <n v="0"/>
    <s v="ร้านที่10"/>
    <s v="กลยุทธ ลายพิกุล"/>
    <s v="5/2 หมู่ 5 ตำบลบางโตนด อำเภอโพธาราม_x000a__x000a_โพธาราม/ Photharamราชบุรี/ Ratchaburi_x000a_70120"/>
    <s v="70120"/>
    <s v="660853214510"/>
    <s v="18/10/2025 08:43"/>
    <s v="-"/>
    <s v="Kerry_dropoff"/>
    <s v="Lazada"/>
    <s v="lazada"/>
    <s v=""/>
    <s v="-"/>
    <s v="18/10/2025 08:43"/>
  </r>
  <r>
    <x v="13"/>
    <x v="14"/>
    <n v="100"/>
    <n v="1"/>
    <s v="FYM35"/>
    <n v="198"/>
    <n v="0"/>
    <s v="ร้านที่10"/>
    <s v="รำไพ วรกมล"/>
    <s v="136ม.2ต.แวง อ.โพนทอง จ.ร้อยเอ็ด 45110"/>
    <s v="45110"/>
    <s v="0800107968"/>
    <s v="18/10/2025 08:42"/>
    <s v="raweewan5499@gmail.com"/>
    <s v="EMS COD"/>
    <s v="facebook"/>
    <s v="กสิกร"/>
    <s v=""/>
    <s v="WA035833764TH"/>
    <s v="18/10/2025 08:42"/>
  </r>
  <r>
    <x v="16"/>
    <x v="17"/>
    <n v="139"/>
    <n v="1"/>
    <s v="FYM35"/>
    <n v="198"/>
    <n v="0"/>
    <s v="ร้านที่10"/>
    <s v="รำไพ วรกมล"/>
    <s v="136ม.2ต.แวง อ.โพนทอง จ.ร้อยเอ็ด 45110"/>
    <s v="45110"/>
    <s v="0800107968"/>
    <s v="18/10/2025 08:42"/>
    <s v="raweewan5499@gmail.com"/>
    <s v="EMS COD"/>
    <s v="facebook"/>
    <s v="กสิกร"/>
    <s v=""/>
    <s v="WA035833764TH"/>
    <s v="18/10/2025 08:42"/>
  </r>
  <r>
    <x v="6"/>
    <x v="6"/>
    <n v="69.900000000000006"/>
    <n v="10"/>
    <s v="FYM34"/>
    <n v="877"/>
    <n v="77"/>
    <s v="ร้านที่1"/>
    <s v="ส******ะ"/>
    <s v="******ธิ์, ตำบล ไชยราช ตำบลไชยราช อำเภอบางสะพานน้อย จังหวัดประจวบคีรีขันธ์ 77170"/>
    <s v="77170"/>
    <s v="04"/>
    <s v="18/10/2025 09:11"/>
    <s v="-"/>
    <s v="SPX Express"/>
    <s v="Shopee"/>
    <s v="shopee"/>
    <s v=""/>
    <s v="TH257637900990E"/>
    <s v="18/10/2025 08:41"/>
  </r>
  <r>
    <x v="13"/>
    <x v="14"/>
    <n v="76"/>
    <n v="3"/>
    <s v="FYM33"/>
    <n v="228"/>
    <n v="0"/>
    <s v="ร้านที่1"/>
    <s v="น******ญ"/>
    <s v="******่ที่ 4, ตำบลบ้านสร้าง, อำเภอบางปะอิน ตำบลบ้านสร้าง อำเภอบางปะอิน จังหวัดพระนครศรีอยุธยา 13170"/>
    <s v="13170"/>
    <s v="29"/>
    <s v="18/10/2025 09:08"/>
    <s v="-"/>
    <s v="SPX Express"/>
    <s v="Shopee"/>
    <s v="shopee"/>
    <s v=""/>
    <s v="TH257517974189T"/>
    <s v="18/10/2025 08:38"/>
  </r>
  <r>
    <x v="9"/>
    <x v="10"/>
    <n v="66.666666666666671"/>
    <n v="3"/>
    <s v="FYM32"/>
    <n v="100"/>
    <n v="0"/>
    <s v="ร้านที่2"/>
    <s v="พ***ร อ***มะ"/>
    <s v="สมุทรสาคร"/>
    <s v="-"/>
    <s v=""/>
    <s v="18/10/2025 08:37"/>
    <s v="-"/>
    <s v="J&amp;T COD"/>
    <s v="Tiktok"/>
    <s v="จ่ายทีหลัง / COD"/>
    <s v=""/>
    <s v="765158712813"/>
    <s v="18/10/2025 08:37"/>
  </r>
  <r>
    <x v="0"/>
    <x v="0"/>
    <n v="50"/>
    <n v="1"/>
    <s v="FYM31"/>
    <n v="100"/>
    <n v="0"/>
    <s v="ร้านที่4"/>
    <s v="ค** ว***า เ***ก้ว"/>
    <s v="สุราษฎร์ธานี"/>
    <s v="-"/>
    <s v=""/>
    <s v="18/10/2025 08:32"/>
    <s v="-"/>
    <s v="J&amp;T COD"/>
    <s v="Tiktok"/>
    <s v="จ่ายทีหลัง / COD"/>
    <s v=""/>
    <s v="765136202880"/>
    <s v="18/10/2025 08:33"/>
  </r>
  <r>
    <x v="1"/>
    <x v="1"/>
    <n v="50"/>
    <n v="1"/>
    <s v="FYM31"/>
    <n v="100"/>
    <n v="0"/>
    <s v="ร้านที่4"/>
    <s v="ค** ว***า เ***ก้ว"/>
    <s v="สุราษฎร์ธานี"/>
    <s v="-"/>
    <s v=""/>
    <s v="18/10/2025 08:32"/>
    <s v="-"/>
    <s v="J&amp;T COD"/>
    <s v="Tiktok"/>
    <s v="จ่ายทีหลัง / COD"/>
    <s v=""/>
    <s v="765136202880"/>
    <s v="18/10/2025 08:32"/>
  </r>
  <r>
    <x v="2"/>
    <x v="2"/>
    <n v="50"/>
    <n v="1"/>
    <s v="FYM31"/>
    <n v="100"/>
    <n v="0"/>
    <s v="ร้านที่4"/>
    <s v="ค** ว***า เ***ก้ว"/>
    <s v="สุราษฎร์ธานี"/>
    <s v="-"/>
    <s v=""/>
    <s v="18/10/2025 08:32"/>
    <s v="-"/>
    <s v="J&amp;T COD"/>
    <s v="Tiktok"/>
    <s v="จ่ายทีหลัง / COD"/>
    <s v=""/>
    <s v="765136202880"/>
    <s v="18/10/2025 08:32"/>
  </r>
  <r>
    <x v="9"/>
    <x v="10"/>
    <n v="66.666666666666671"/>
    <n v="3"/>
    <s v="FYM30"/>
    <n v="100"/>
    <n v="0"/>
    <s v="ร้านที่2"/>
    <s v="อ***รณ๋  โ***ตรา"/>
    <s v="นครสวรรค์"/>
    <s v="-"/>
    <s v=""/>
    <s v="18/10/2025 08:32"/>
    <s v="-"/>
    <s v="J&amp;T COD"/>
    <s v="Tiktok"/>
    <s v="จ่ายทีหลัง / COD"/>
    <s v=""/>
    <s v="765141208904"/>
    <s v="18/10/2025 08:32"/>
  </r>
  <r>
    <x v="4"/>
    <x v="4"/>
    <n v="50"/>
    <n v="6"/>
    <s v="FYM29"/>
    <n v="200"/>
    <n v="0"/>
    <s v="ร้านที่2"/>
    <s v="พ***ร อ***มะ"/>
    <s v="สมุทรสาคร"/>
    <s v="-"/>
    <s v=""/>
    <s v="18/10/2025 08:13"/>
    <s v="-"/>
    <s v="J&amp;T COD"/>
    <s v="Tiktok"/>
    <s v="จ่ายทีหลัง / COD"/>
    <s v=""/>
    <s v="765157702901"/>
    <s v="18/10/2025 08:13"/>
  </r>
  <r>
    <x v="9"/>
    <x v="10"/>
    <n v="66.666666666666671"/>
    <n v="6"/>
    <s v="FYM28"/>
    <n v="200"/>
    <n v="0"/>
    <s v="ร้านที่2"/>
    <s v="เ***กี น***คสัมฤทธิ์"/>
    <s v="น่าน"/>
    <s v="-"/>
    <s v=""/>
    <s v="18/10/2025 08:11"/>
    <s v="-"/>
    <s v="J&amp;T Express"/>
    <s v="Tiktok"/>
    <s v="tiktok"/>
    <s v=""/>
    <s v="765137604906"/>
    <s v="18/10/2025 08:10"/>
  </r>
  <r>
    <x v="0"/>
    <x v="0"/>
    <n v="50"/>
    <n v="1"/>
    <s v="FYM27"/>
    <n v="100"/>
    <n v="0"/>
    <s v="ร้านที่4"/>
    <s v="ว***ยุทธ ต***วรรณ"/>
    <s v="เทศบาลนครเชียงใหม่"/>
    <s v="-"/>
    <s v=""/>
    <s v="18/10/2025 08:06"/>
    <s v="-"/>
    <s v="J&amp;T COD"/>
    <s v="Tiktok"/>
    <s v="จ่ายทีหลัง / COD"/>
    <s v=""/>
    <s v="765192205886"/>
    <s v="18/10/2025 08:06"/>
  </r>
  <r>
    <x v="1"/>
    <x v="1"/>
    <n v="50"/>
    <n v="1"/>
    <s v="FYM27"/>
    <n v="100"/>
    <n v="0"/>
    <s v="ร้านที่4"/>
    <s v="ว***ยุทธ ต***วรรณ"/>
    <s v="เทศบาลนครเชียงใหม่"/>
    <s v="-"/>
    <s v=""/>
    <s v="18/10/2025 08:06"/>
    <s v="-"/>
    <s v="J&amp;T COD"/>
    <s v="Tiktok"/>
    <s v="จ่ายทีหลัง / COD"/>
    <s v=""/>
    <s v="765192205886"/>
    <s v="18/10/2025 08:06"/>
  </r>
  <r>
    <x v="2"/>
    <x v="2"/>
    <n v="50"/>
    <n v="1"/>
    <s v="FYM27"/>
    <n v="100"/>
    <n v="0"/>
    <s v="ร้านที่4"/>
    <s v="ว***ยุทธ ต***วรรณ"/>
    <s v="เทศบาลนครเชียงใหม่"/>
    <s v="-"/>
    <s v=""/>
    <s v="18/10/2025 08:06"/>
    <s v="-"/>
    <s v="J&amp;T COD"/>
    <s v="Tiktok"/>
    <s v="จ่ายทีหลัง / COD"/>
    <s v=""/>
    <s v="765192205886"/>
    <s v="18/10/2025 08:06"/>
  </r>
  <r>
    <x v="6"/>
    <x v="8"/>
    <n v="64"/>
    <n v="3"/>
    <s v="FYM25"/>
    <n v="218"/>
    <n v="26"/>
    <s v="ร้านที่1"/>
    <s v="พิมพ์ปวีณ์ ค้ำไพโรจน์"/>
    <s v="41/89 ดิแอททิค3 ซอยแจ้งวัฒนะ-ปากเกร็ด 24 · บางตลาด/ Bang Talat_x000a__x000a_ปากเกร็ด/ Pak Kretนนทบุรี/ Nonthaburi_x000a_11120"/>
    <s v="11120"/>
    <s v="660819873411"/>
    <s v="18/10/2025 08:04"/>
    <s v="-"/>
    <s v="Kerry_dropoff"/>
    <s v="Lazada"/>
    <s v="lazada"/>
    <s v=""/>
    <s v="-"/>
    <s v="18/10/2025 08:04"/>
  </r>
  <r>
    <x v="0"/>
    <x v="0"/>
    <n v="50"/>
    <n v="1"/>
    <s v="FYM24"/>
    <n v="100"/>
    <n v="0"/>
    <s v="ร้านที่4"/>
    <s v="พ***ุญมี ท***วนา"/>
    <s v="เชียงราย"/>
    <s v="-"/>
    <s v=""/>
    <s v="18/10/2025 08:04"/>
    <s v="-"/>
    <s v="J&amp;T Express"/>
    <s v="Tiktok"/>
    <s v="tiktok"/>
    <s v=""/>
    <s v="765168405875"/>
    <s v="18/10/2025 08:03"/>
  </r>
  <r>
    <x v="1"/>
    <x v="1"/>
    <n v="50"/>
    <n v="1"/>
    <s v="FYM24"/>
    <n v="100"/>
    <n v="0"/>
    <s v="ร้านที่4"/>
    <s v="พ***ุญมี ท***วนา"/>
    <s v="เชียงราย"/>
    <s v="-"/>
    <s v=""/>
    <s v="18/10/2025 08:04"/>
    <s v="-"/>
    <s v="J&amp;T Express"/>
    <s v="Tiktok"/>
    <s v="tiktok"/>
    <s v=""/>
    <s v="765168405875"/>
    <s v="18/10/2025 08:03"/>
  </r>
  <r>
    <x v="2"/>
    <x v="2"/>
    <n v="50"/>
    <n v="1"/>
    <s v="FYM24"/>
    <n v="100"/>
    <n v="0"/>
    <s v="ร้านที่4"/>
    <s v="พ***ุญมี ท***วนา"/>
    <s v="เชียงราย"/>
    <s v="-"/>
    <s v=""/>
    <s v="18/10/2025 08:04"/>
    <s v="-"/>
    <s v="J&amp;T Express"/>
    <s v="Tiktok"/>
    <s v="tiktok"/>
    <s v=""/>
    <s v="765168405875"/>
    <s v="18/10/2025 08:03"/>
  </r>
  <r>
    <x v="0"/>
    <x v="20"/>
    <n v="47.5"/>
    <n v="1"/>
    <s v="FYM22"/>
    <n v="102"/>
    <n v="7"/>
    <s v="ร้านที่3"/>
    <s v="นางสาว ณัฐพร ถ้ำพุดซา"/>
    <s v="120/14 ม.9 ซ.เฉลิมพระเกียรติ14 สนามฟุตซอล9ไร่ ต.หนองปรือ อ.บางละมุง · หนองปรือ_x000a__x000a_บางละมุง/ Bang Lamungชลบุรี/ Chonburi_x000a_20150"/>
    <s v="20150"/>
    <s v="660941129054"/>
    <s v="18/10/2025 07:57"/>
    <s v="-"/>
    <s v="Kerry_dropoff"/>
    <s v="Lazada"/>
    <s v="lazada"/>
    <s v=""/>
    <s v="-"/>
    <s v="18/10/2025 07:57"/>
  </r>
  <r>
    <x v="1"/>
    <x v="20"/>
    <n v="47.5"/>
    <n v="1"/>
    <s v="FYM22"/>
    <n v="102"/>
    <n v="7"/>
    <s v="ร้านที่3"/>
    <s v="นางสาว ณัฐพร ถ้ำพุดซา"/>
    <s v="120/14 ม.9 ซ.เฉลิมพระเกียรติ14 สนามฟุตซอล9ไร่ ต.หนองปรือ อ.บางละมุง · หนองปรือ_x000a__x000a_บางละมุง/ Bang Lamungชลบุรี/ Chonburi_x000a_20150"/>
    <s v="20150"/>
    <s v="660941129054"/>
    <s v="18/10/2025 07:57"/>
    <s v="-"/>
    <s v="Kerry_dropoff"/>
    <s v="Lazada"/>
    <s v="lazada"/>
    <s v=""/>
    <s v="-"/>
    <s v="18/10/2025 07:56"/>
  </r>
  <r>
    <x v="6"/>
    <x v="6"/>
    <n v="80"/>
    <n v="1"/>
    <s v="FYM21"/>
    <n v="80"/>
    <n v="0"/>
    <s v="ร้านที่1"/>
    <s v="ก******์"/>
    <s v="******้ามตึก The HIRiver Park ตำบลเชิงเนิน อำเภอเมืองระยอง จังหวัดระยอง 21000"/>
    <s v="21000"/>
    <s v="55"/>
    <s v="18/10/2025 07:50"/>
    <s v="-"/>
    <s v="SPX Express"/>
    <s v="Shopee"/>
    <s v="shopee"/>
    <s v=""/>
    <s v="TH256442749327H"/>
    <s v="18/10/2025 07:38"/>
  </r>
  <r>
    <x v="0"/>
    <x v="0"/>
    <n v="60"/>
    <n v="2"/>
    <s v="FYM20"/>
    <n v="200"/>
    <n v="0"/>
    <s v="ร้านที่2"/>
    <s v="ค***้ำฝน ส***ตรา บ***ะตา"/>
    <s v="กาฬสินธุ์"/>
    <s v="-"/>
    <s v=""/>
    <s v="18/10/2025 07:35"/>
    <s v="-"/>
    <s v="J&amp;T COD"/>
    <s v="Tiktok"/>
    <s v="จ่ายทีหลัง / COD"/>
    <s v=""/>
    <s v="765126809882"/>
    <s v="18/10/2025 07:35"/>
  </r>
  <r>
    <x v="1"/>
    <x v="1"/>
    <n v="60"/>
    <n v="2"/>
    <s v="FYM20"/>
    <n v="200"/>
    <n v="0"/>
    <s v="ร้านที่2"/>
    <s v="ค***้ำฝน ส***ตรา บ***ะตา"/>
    <s v="กาฬสินธุ์"/>
    <s v="-"/>
    <s v=""/>
    <s v="18/10/2025 07:35"/>
    <s v="-"/>
    <s v="J&amp;T COD"/>
    <s v="Tiktok"/>
    <s v="จ่ายทีหลัง / COD"/>
    <s v=""/>
    <s v="765126809882"/>
    <s v="18/10/2025 07:35"/>
  </r>
  <r>
    <x v="2"/>
    <x v="2"/>
    <n v="60"/>
    <n v="2"/>
    <s v="FYM20"/>
    <n v="200"/>
    <n v="0"/>
    <s v="ร้านที่2"/>
    <s v="ค***้ำฝน ส***ตรา บ***ะตา"/>
    <s v="กาฬสินธุ์"/>
    <s v="-"/>
    <s v=""/>
    <s v="18/10/2025 07:35"/>
    <s v="-"/>
    <s v="J&amp;T COD"/>
    <s v="Tiktok"/>
    <s v="จ่ายทีหลัง / COD"/>
    <s v=""/>
    <s v="765126809882"/>
    <s v="18/10/2025 07:35"/>
  </r>
  <r>
    <x v="0"/>
    <x v="0"/>
    <n v="50"/>
    <n v="1"/>
    <s v="FYM19"/>
    <n v="100"/>
    <n v="0"/>
    <s v="ร้านที่4"/>
    <s v="ส***บ์วิภา บ***า"/>
    <s v="ปทุมธานี"/>
    <s v="-"/>
    <s v=""/>
    <s v="18/10/2025 07:22"/>
    <s v="-"/>
    <s v="Flash Express Thailand"/>
    <s v="Tiktok"/>
    <s v="tiktok"/>
    <s v=""/>
    <s v="THT040127P7GX2Z"/>
    <s v="18/10/2025 07:22"/>
  </r>
  <r>
    <x v="1"/>
    <x v="1"/>
    <n v="50"/>
    <n v="1"/>
    <s v="FYM19"/>
    <n v="100"/>
    <n v="0"/>
    <s v="ร้านที่4"/>
    <s v="ส***บ์วิภา บ***า"/>
    <s v="ปทุมธานี"/>
    <s v="-"/>
    <s v=""/>
    <s v="18/10/2025 07:22"/>
    <s v="-"/>
    <s v="Flash Express Thailand"/>
    <s v="Tiktok"/>
    <s v="tiktok"/>
    <s v=""/>
    <s v="THT040127P7GX2Z"/>
    <s v="18/10/2025 07:22"/>
  </r>
  <r>
    <x v="2"/>
    <x v="2"/>
    <n v="50"/>
    <n v="1"/>
    <s v="FYM19"/>
    <n v="100"/>
    <n v="0"/>
    <s v="ร้านที่4"/>
    <s v="ส***บ์วิภา บ***า"/>
    <s v="ปทุมธานี"/>
    <s v="-"/>
    <s v=""/>
    <s v="18/10/2025 07:22"/>
    <s v="-"/>
    <s v="Flash Express Thailand"/>
    <s v="Tiktok"/>
    <s v="tiktok"/>
    <s v=""/>
    <s v="THT040127P7GX2Z"/>
    <s v="18/10/2025 07:22"/>
  </r>
  <r>
    <x v="9"/>
    <x v="10"/>
    <n v="66.666666666666671"/>
    <n v="12"/>
    <s v="FYM18"/>
    <n v="400"/>
    <n v="0"/>
    <s v="ร้านที่2"/>
    <s v="ส***ก พ***์คุณาวัฒน์"/>
    <s v="ชลบุรี"/>
    <s v="-"/>
    <s v=""/>
    <s v="18/10/2025 07:04"/>
    <s v="-"/>
    <s v="J&amp;T COD"/>
    <s v="Tiktok"/>
    <s v="จ่ายทีหลัง / COD"/>
    <s v=""/>
    <s v="765116406880"/>
    <s v="18/10/2025 07:05"/>
  </r>
  <r>
    <x v="9"/>
    <x v="10"/>
    <n v="66.666666666666671"/>
    <n v="3"/>
    <s v="FYM17"/>
    <n v="109"/>
    <n v="9"/>
    <s v="ร้านที่2"/>
    <s v="ว***วัลย์ ก***"/>
    <s v="น่าน"/>
    <s v="-"/>
    <s v=""/>
    <s v="18/10/2025 06:56"/>
    <s v="-"/>
    <s v="J&amp;T COD"/>
    <s v="Tiktok"/>
    <s v="จ่ายทีหลัง / COD"/>
    <s v=""/>
    <s v="765149821763"/>
    <s v="18/10/2025 06:57"/>
  </r>
  <r>
    <x v="9"/>
    <x v="10"/>
    <n v="66.666666666666671"/>
    <n v="3"/>
    <s v="FYM16"/>
    <n v="100"/>
    <n v="0"/>
    <s v="ร้านที่2"/>
    <s v="ส***ิณ ร***์แดง"/>
    <s v="ชุมพร"/>
    <s v="-"/>
    <s v=""/>
    <s v="18/10/2025 06:33"/>
    <s v="-"/>
    <s v="J&amp;T COD"/>
    <s v="Tiktok"/>
    <s v="จ่ายทีหลัง / COD"/>
    <s v=""/>
    <s v="765172221774"/>
    <s v="18/10/2025 06:33"/>
  </r>
  <r>
    <x v="9"/>
    <x v="10"/>
    <n v="66.666666666666671"/>
    <n v="3"/>
    <s v="FYM15"/>
    <n v="109"/>
    <n v="9"/>
    <s v="ร้านที่2"/>
    <s v="น** ส***ก แ***จริญ"/>
    <s v="ราชบุรี"/>
    <s v="-"/>
    <s v=""/>
    <s v="18/10/2025 06:21"/>
    <s v="-"/>
    <s v="J&amp;T COD"/>
    <s v="Tiktok"/>
    <s v="จ่ายทีหลัง / COD"/>
    <s v=""/>
    <s v="765153723795"/>
    <s v="18/10/2025 06:21"/>
  </r>
  <r>
    <x v="6"/>
    <x v="6"/>
    <n v="66.333333333333329"/>
    <n v="3"/>
    <s v="FYM14"/>
    <n v="220"/>
    <n v="0"/>
    <s v="ร้านที่4"/>
    <s v="น** ส***ก แ***จริญ"/>
    <s v="ราชบุรี"/>
    <s v="-"/>
    <s v=""/>
    <s v="18/10/2025 06:20"/>
    <s v="-"/>
    <s v="J&amp;T COD"/>
    <s v="Tiktok"/>
    <s v="จ่ายทีหลัง / COD"/>
    <s v=""/>
    <s v="765173990626"/>
    <s v="18/10/2025 06:20"/>
  </r>
  <r>
    <x v="0"/>
    <x v="0"/>
    <n v="50"/>
    <n v="2"/>
    <s v="FYM13"/>
    <n v="200"/>
    <n v="0"/>
    <s v="ร้านที่4"/>
    <s v="ร***านนท์ ค***นทร์"/>
    <s v="สุราษฎร์ธานี"/>
    <s v="-"/>
    <s v=""/>
    <s v="18/10/2025 06:16"/>
    <s v="-"/>
    <s v="J&amp;T COD"/>
    <s v="Tiktok"/>
    <s v="จ่ายทีหลัง / COD"/>
    <s v=""/>
    <s v="765111405796"/>
    <s v="18/10/2025 06:16"/>
  </r>
  <r>
    <x v="1"/>
    <x v="1"/>
    <n v="50"/>
    <n v="2"/>
    <s v="FYM13"/>
    <n v="200"/>
    <n v="0"/>
    <s v="ร้านที่4"/>
    <s v="ร***านนท์ ค***นทร์"/>
    <s v="สุราษฎร์ธานี"/>
    <s v="-"/>
    <s v=""/>
    <s v="18/10/2025 06:16"/>
    <s v="-"/>
    <s v="J&amp;T COD"/>
    <s v="Tiktok"/>
    <s v="จ่ายทีหลัง / COD"/>
    <s v=""/>
    <s v="765111405796"/>
    <s v="18/10/2025 06:16"/>
  </r>
  <r>
    <x v="2"/>
    <x v="2"/>
    <n v="50"/>
    <n v="2"/>
    <s v="FYM13"/>
    <n v="200"/>
    <n v="0"/>
    <s v="ร้านที่4"/>
    <s v="ร***านนท์ ค***นทร์"/>
    <s v="สุราษฎร์ธานี"/>
    <s v="-"/>
    <s v=""/>
    <s v="18/10/2025 06:16"/>
    <s v="-"/>
    <s v="J&amp;T COD"/>
    <s v="Tiktok"/>
    <s v="จ่ายทีหลัง / COD"/>
    <s v=""/>
    <s v="765111405796"/>
    <s v="18/10/2025 06:16"/>
  </r>
  <r>
    <x v="0"/>
    <x v="0"/>
    <n v="50"/>
    <n v="1"/>
    <s v="FYM11"/>
    <n v="100"/>
    <n v="0"/>
    <s v="ร้านที่4"/>
    <s v="ฐ***กร เ***รอิน"/>
    <s v="ระนอง"/>
    <s v="-"/>
    <s v=""/>
    <s v="18/10/2025 03:21"/>
    <s v="-"/>
    <s v="J&amp;T COD"/>
    <s v="Tiktok"/>
    <s v="จ่ายทีหลัง / COD"/>
    <s v=""/>
    <s v="765159511745"/>
    <s v="18/10/2025 03:21"/>
  </r>
  <r>
    <x v="1"/>
    <x v="1"/>
    <n v="50"/>
    <n v="1"/>
    <s v="FYM11"/>
    <n v="100"/>
    <n v="0"/>
    <s v="ร้านที่4"/>
    <s v="ฐ***กร เ***รอิน"/>
    <s v="ระนอง"/>
    <s v="-"/>
    <s v=""/>
    <s v="18/10/2025 03:21"/>
    <s v="-"/>
    <s v="J&amp;T COD"/>
    <s v="Tiktok"/>
    <s v="จ่ายทีหลัง / COD"/>
    <s v=""/>
    <s v="765159511745"/>
    <s v="18/10/2025 03:21"/>
  </r>
  <r>
    <x v="2"/>
    <x v="2"/>
    <n v="50"/>
    <n v="1"/>
    <s v="FYM11"/>
    <n v="100"/>
    <n v="0"/>
    <s v="ร้านที่4"/>
    <s v="ฐ***กร เ***รอิน"/>
    <s v="ระนอง"/>
    <s v="-"/>
    <s v=""/>
    <s v="18/10/2025 03:21"/>
    <s v="-"/>
    <s v="J&amp;T COD"/>
    <s v="Tiktok"/>
    <s v="จ่ายทีหลัง / COD"/>
    <s v=""/>
    <s v="765159511745"/>
    <s v="18/10/2025 03:21"/>
  </r>
  <r>
    <x v="6"/>
    <x v="6"/>
    <n v="66.333333333333329"/>
    <n v="3"/>
    <s v="FYM10"/>
    <n v="262.55"/>
    <n v="26"/>
    <s v="ร้านที่9"/>
    <s v="คุณ ลำใย ฉาบสูงเนิน"/>
    <s v="21/13  ม.3  ต.บางนอน · บางนอน/ Bang Non_x000a__x000a_เมืองระนอง/ Mueang Ranongระนอง/ Ranong_x000a_85000"/>
    <s v="85000"/>
    <s v="660966426168"/>
    <s v="18/10/2025 03:01"/>
    <s v="-"/>
    <s v="Kerry_dropoff"/>
    <s v="Lazada"/>
    <s v="lazada"/>
    <s v=""/>
    <s v="TH69017VWT3S6F"/>
    <s v="18/10/2025 03:01"/>
  </r>
  <r>
    <x v="0"/>
    <x v="0"/>
    <n v="50"/>
    <n v="1"/>
    <s v="FYM9"/>
    <n v="100"/>
    <n v="0"/>
    <s v="ร้านที่4"/>
    <s v="ภ***ธิดา อ***ิจ"/>
    <s v="มุกดาหาร"/>
    <s v="-"/>
    <s v=""/>
    <s v="18/10/2025 02:25"/>
    <s v="-"/>
    <s v="J&amp;T COD"/>
    <s v="Tiktok"/>
    <s v="จ่ายทีหลัง / COD"/>
    <s v=""/>
    <s v="765138816724"/>
    <s v="18/10/2025 02:25"/>
  </r>
  <r>
    <x v="1"/>
    <x v="1"/>
    <n v="50"/>
    <n v="1"/>
    <s v="FYM9"/>
    <n v="100"/>
    <n v="0"/>
    <s v="ร้านที่4"/>
    <s v="ภ***ธิดา อ***ิจ"/>
    <s v="มุกดาหาร"/>
    <s v="-"/>
    <s v=""/>
    <s v="18/10/2025 02:25"/>
    <s v="-"/>
    <s v="J&amp;T COD"/>
    <s v="Tiktok"/>
    <s v="จ่ายทีหลัง / COD"/>
    <s v=""/>
    <s v="765138816724"/>
    <s v="18/10/2025 02:25"/>
  </r>
  <r>
    <x v="2"/>
    <x v="2"/>
    <n v="50"/>
    <n v="1"/>
    <s v="FYM9"/>
    <n v="100"/>
    <n v="0"/>
    <s v="ร้านที่4"/>
    <s v="ภ***ธิดา อ***ิจ"/>
    <s v="มุกดาหาร"/>
    <s v="-"/>
    <s v=""/>
    <s v="18/10/2025 02:25"/>
    <s v="-"/>
    <s v="J&amp;T COD"/>
    <s v="Tiktok"/>
    <s v="จ่ายทีหลัง / COD"/>
    <s v=""/>
    <s v="765138816724"/>
    <s v="18/10/2025 02:25"/>
  </r>
  <r>
    <x v="9"/>
    <x v="10"/>
    <n v="66.666666666666671"/>
    <n v="3"/>
    <s v="FYM8"/>
    <n v="100"/>
    <n v="0"/>
    <s v="ร้านที่2"/>
    <s v="ม***ิน ข***พธิ์"/>
    <s v="นครศรีธรรมราช"/>
    <s v="-"/>
    <s v=""/>
    <s v="18/10/2025 02:15"/>
    <s v="-"/>
    <s v="J&amp;T Express"/>
    <s v="Tiktok"/>
    <s v="tiktok"/>
    <s v=""/>
    <s v="765188124794"/>
    <s v="18/10/2025 02:16"/>
  </r>
  <r>
    <x v="4"/>
    <x v="4"/>
    <n v="50"/>
    <n v="6"/>
    <s v="FYM6"/>
    <n v="200"/>
    <n v="0"/>
    <s v="ร้านที่2"/>
    <s v="บ***ัน     แ***สอาด"/>
    <s v="กรุงเทพฯ"/>
    <s v="-"/>
    <s v=""/>
    <s v="18/10/2025 01:43"/>
    <s v="-"/>
    <s v="J&amp;T Express"/>
    <s v="Tiktok"/>
    <s v="tiktok"/>
    <s v=""/>
    <s v="765114204713"/>
    <s v="18/10/2025 01:43"/>
  </r>
  <r>
    <x v="1"/>
    <x v="20"/>
    <n v="47.5"/>
    <n v="1"/>
    <s v="FYM5"/>
    <n v="54.5"/>
    <n v="7"/>
    <s v="ร้านที่3"/>
    <s v="นางหนึ่งฤทัย   ชมรัตนสุวรรณ"/>
    <s v="42หมู่5ต.เหมืองอ.เมืองจ.ชลบุรี บ่อตกปลา-2พี่น้อง_x000a__x000a_เมืองชลบุรี/ Mueang Chon Buriชลบุรี/ Chonburi_x000a_20130"/>
    <s v="20130"/>
    <s v="660840762769"/>
    <s v="18/10/2025 01:36"/>
    <s v="-"/>
    <s v="Kerry_dropoff"/>
    <s v="Lazada"/>
    <s v="lazada"/>
    <s v=""/>
    <s v="LEXPU0619230675"/>
    <s v="18/10/2025 01:36"/>
  </r>
  <r>
    <x v="6"/>
    <x v="6"/>
    <n v="78"/>
    <n v="1"/>
    <s v="FYM4"/>
    <n v="122"/>
    <n v="0"/>
    <s v="ร้านที่1"/>
    <s v="ล******ิ"/>
    <s v="******ษม77/7 ถ.เพชรเกษม  แขวงหนองค้างพลู แขวงหนองค้างพลู เขตหนองแขม จังหวัดกรุงเทพมหานคร 10160"/>
    <s v="10160"/>
    <s v="30"/>
    <s v="18/10/2025 01:36"/>
    <s v="-"/>
    <s v="SPX Express"/>
    <s v="Shopee"/>
    <s v="shopee"/>
    <s v=""/>
    <s v="TH256440900878K"/>
    <s v="18/10/2025 01:35"/>
  </r>
  <r>
    <x v="2"/>
    <x v="2"/>
    <n v="44"/>
    <n v="1"/>
    <s v="FYM4"/>
    <n v="122"/>
    <n v="0"/>
    <s v="ร้านที่1"/>
    <s v="ล******ิ"/>
    <s v="******ษม77/7 ถ.เพชรเกษม  แขวงหนองค้างพลู แขวงหนองค้างพลู เขตหนองแขม จังหวัดกรุงเทพมหานคร 10160"/>
    <s v="10160"/>
    <s v="30"/>
    <s v="18/10/2025 01:36"/>
    <s v="-"/>
    <s v="SPX Express"/>
    <s v="Shopee"/>
    <s v="shopee"/>
    <s v=""/>
    <s v="TH256440900878K"/>
    <s v="18/10/2025 01:35"/>
  </r>
  <r>
    <x v="6"/>
    <x v="6"/>
    <n v="78.5"/>
    <n v="2"/>
    <s v="FYM3"/>
    <n v="733"/>
    <n v="0"/>
    <s v="ร้านที่1"/>
    <s v="ค*****ย"/>
    <s v="******ตรี ประชาอุทิศ 54 แขวงทุ่งครุ เขตทุ่งครุ จังหวัดกรุงเทพมหานคร 10140"/>
    <s v="10140"/>
    <s v="81"/>
    <s v="18/10/2025 01:51"/>
    <s v="-"/>
    <s v="SPX Express"/>
    <s v="Shopee"/>
    <s v="shopee"/>
    <s v=""/>
    <s v="TH254971253047G"/>
    <s v="18/10/2025 01:25"/>
  </r>
  <r>
    <x v="6"/>
    <x v="6"/>
    <n v="72"/>
    <n v="4"/>
    <s v="FYM3"/>
    <n v="733"/>
    <n v="0"/>
    <s v="ร้านที่1"/>
    <s v="ค*****ย"/>
    <s v="******ตรี ประชาอุทิศ 54 แขวงทุ่งครุ เขตทุ่งครุ จังหวัดกรุงเทพมหานคร 10140"/>
    <s v="10140"/>
    <s v="81"/>
    <s v="18/10/2025 01:51"/>
    <s v="-"/>
    <s v="SPX Express"/>
    <s v="Shopee"/>
    <s v="shopee"/>
    <s v=""/>
    <s v="TH254971253047G"/>
    <s v="18/10/2025 01:25"/>
  </r>
  <r>
    <x v="6"/>
    <x v="6"/>
    <n v="72"/>
    <n v="4"/>
    <s v="FYM3"/>
    <n v="733"/>
    <n v="0"/>
    <s v="ร้านที่1"/>
    <s v="ค*****ย"/>
    <s v="******ตรี ประชาอุทิศ 54 แขวงทุ่งครุ เขตทุ่งครุ จังหวัดกรุงเทพมหานคร 10140"/>
    <s v="10140"/>
    <s v="81"/>
    <s v="18/10/2025 01:51"/>
    <s v="-"/>
    <s v="SPX Express"/>
    <s v="Shopee"/>
    <s v="shopee"/>
    <s v=""/>
    <s v="TH254971253047G"/>
    <s v="18/10/2025 01:24"/>
  </r>
  <r>
    <x v="0"/>
    <x v="0"/>
    <n v="50"/>
    <n v="2"/>
    <s v="FYM2"/>
    <n v="200"/>
    <n v="0"/>
    <s v="ร้านที่4"/>
    <s v="ช***์นินท์  ล***เฉลิมพร"/>
    <s v="ศรีสะเกษ"/>
    <s v="-"/>
    <s v=""/>
    <s v="18/10/2025 01:19"/>
    <s v="-"/>
    <s v="J&amp;T COD"/>
    <s v="Tiktok"/>
    <s v="จ่ายทีหลัง / COD"/>
    <s v=""/>
    <s v="765146718711"/>
    <s v="18/10/2025 01:24"/>
  </r>
  <r>
    <x v="1"/>
    <x v="1"/>
    <n v="50"/>
    <n v="2"/>
    <s v="FYM2"/>
    <n v="200"/>
    <n v="0"/>
    <s v="ร้านที่4"/>
    <s v="ช***์นินท์  ล***เฉลิมพร"/>
    <s v="ศรีสะเกษ"/>
    <s v="-"/>
    <s v=""/>
    <s v="18/10/2025 01:19"/>
    <s v="-"/>
    <s v="J&amp;T COD"/>
    <s v="Tiktok"/>
    <s v="จ่ายทีหลัง / COD"/>
    <s v=""/>
    <s v="765146718711"/>
    <s v="18/10/2025 01:24"/>
  </r>
  <r>
    <x v="2"/>
    <x v="2"/>
    <n v="50"/>
    <n v="2"/>
    <s v="FYM2"/>
    <n v="200"/>
    <n v="0"/>
    <s v="ร้านที่4"/>
    <s v="ช***์นินท์  ล***เฉลิมพร"/>
    <s v="ศรีสะเกษ"/>
    <s v="-"/>
    <s v=""/>
    <s v="18/10/2025 01:19"/>
    <s v="-"/>
    <s v="J&amp;T COD"/>
    <s v="Tiktok"/>
    <s v="จ่ายทีหลัง / COD"/>
    <s v=""/>
    <s v="765146718711"/>
    <s v="18/10/2025 01:24"/>
  </r>
  <r>
    <x v="0"/>
    <x v="0"/>
    <n v="50"/>
    <n v="1"/>
    <s v="FYM1"/>
    <n v="180"/>
    <n v="0"/>
    <s v="ร้านที่4"/>
    <s v="จ***ลักษณ์ จ***ินทร์"/>
    <s v="กรุงเทพมหานคร"/>
    <s v="-"/>
    <s v=""/>
    <s v="18/10/2025 00:59"/>
    <s v="-"/>
    <s v="J&amp;T Express"/>
    <s v="Tiktok"/>
    <s v="tiktok"/>
    <s v=""/>
    <s v="765128615731"/>
    <s v="18/10/2025 00:59"/>
  </r>
  <r>
    <x v="1"/>
    <x v="1"/>
    <n v="50"/>
    <n v="1"/>
    <s v="FYM1"/>
    <n v="180"/>
    <n v="0"/>
    <s v="ร้านที่4"/>
    <s v="จ***ลักษณ์ จ***ินทร์"/>
    <s v="กรุงเทพมหานคร"/>
    <s v="-"/>
    <s v=""/>
    <s v="18/10/2025 00:59"/>
    <s v="-"/>
    <s v="J&amp;T Express"/>
    <s v="Tiktok"/>
    <s v="tiktok"/>
    <s v=""/>
    <s v="765128615731"/>
    <s v="18/10/2025 00:59"/>
  </r>
  <r>
    <x v="2"/>
    <x v="2"/>
    <n v="50"/>
    <n v="1"/>
    <s v="FYM1"/>
    <n v="180"/>
    <n v="0"/>
    <s v="ร้านที่4"/>
    <s v="จ***ลักษณ์ จ***ินทร์"/>
    <s v="กรุงเทพมหานคร"/>
    <s v="-"/>
    <s v=""/>
    <s v="18/10/2025 00:59"/>
    <s v="-"/>
    <s v="J&amp;T Express"/>
    <s v="Tiktok"/>
    <s v="tiktok"/>
    <s v=""/>
    <s v="765128615731"/>
    <s v="18/10/2025 00:59"/>
  </r>
  <r>
    <x v="10"/>
    <x v="11"/>
    <n v="54.5"/>
    <n v="2"/>
    <s v="FYM0"/>
    <n v="76"/>
    <n v="0"/>
    <s v="ร้านที่1"/>
    <s v="ศิริลักษณ์ ประกอบทอง"/>
    <s v="The Eight Serviced Apartment 13000/888 ถ.นรราชอุทิศ ห้อง 401 · มหาชัย/ Maha Chai_x000a__x000a_เมืองสมุทรสาคร/ Mueang Samut Sakhonสมุทรสาคร/ Samut Sakhon_x000a_74000"/>
    <s v="74000"/>
    <s v="660824841747"/>
    <s v="18/10/2025 00:55"/>
    <s v="-"/>
    <s v="Kerry_dropoff"/>
    <s v="Lazada"/>
    <s v="lazada"/>
    <s v=""/>
    <s v="LEXPU0619208361"/>
    <s v="18/10/2025 00:54"/>
  </r>
</pivotCacheRecords>
</file>

<file path=xl/pivotCache/pivotCacheRecords1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3">
  <r>
    <x v="0"/>
    <x v="0"/>
    <n v="50"/>
    <n v="6"/>
    <s v="FYL99"/>
    <n v="200"/>
    <n v="0"/>
    <s v="ร้านที่2"/>
    <s v="ส***"/>
    <s v="นครราชสีมา"/>
    <s v="-"/>
    <s v=""/>
    <s v="17/10/2025 23:54"/>
    <s v="-"/>
    <s v="J&amp;T COD"/>
    <s v="Tiktok"/>
    <s v="จ่ายทีหลัง / COD"/>
    <s v=""/>
    <s v="765131591696"/>
    <s v="17/10/2025 23:55"/>
  </r>
  <r>
    <x v="0"/>
    <x v="0"/>
    <n v="50"/>
    <n v="6"/>
    <s v="FYL98"/>
    <n v="200"/>
    <n v="0"/>
    <s v="ร้านที่2"/>
    <s v="ส***"/>
    <s v="นครราชสีมา"/>
    <s v="-"/>
    <s v=""/>
    <s v="17/10/2025 23:53"/>
    <s v="-"/>
    <s v="J&amp;T COD"/>
    <s v="Tiktok"/>
    <s v="จ่ายทีหลัง / COD"/>
    <s v=""/>
    <s v="765138900772"/>
    <s v="17/10/2025 23:53"/>
  </r>
  <r>
    <x v="1"/>
    <x v="1"/>
    <n v="139"/>
    <n v="1"/>
    <s v="FYL96"/>
    <n v="109"/>
    <n v="0"/>
    <s v="ร้านที่2"/>
    <s v="ร***นทร์ พ***ทอง"/>
    <s v="สมุทรปราการ"/>
    <s v="-"/>
    <s v=""/>
    <s v="17/10/2025 23:47"/>
    <s v="-"/>
    <s v="J&amp;T COD"/>
    <s v="Tiktok"/>
    <s v="จ่ายทีหลัง / COD"/>
    <s v=""/>
    <s v="765165880695"/>
    <s v="17/10/2025 23:47"/>
  </r>
  <r>
    <x v="2"/>
    <x v="2"/>
    <n v="66.666666666666671"/>
    <n v="3"/>
    <s v="FYL95"/>
    <n v="138"/>
    <n v="38"/>
    <s v="ร้านที่2"/>
    <s v="u***2153123873813"/>
    <s v="นครพนม"/>
    <s v="-"/>
    <s v=""/>
    <s v="17/10/2025 23:38"/>
    <s v="-"/>
    <s v="J&amp;T COD"/>
    <s v="Tiktok"/>
    <s v="จ่ายทีหลัง / COD"/>
    <s v=""/>
    <s v="765188222761"/>
    <s v="17/10/2025 23:38"/>
  </r>
  <r>
    <x v="3"/>
    <x v="3"/>
    <n v="78.5"/>
    <n v="2"/>
    <s v="FYL94"/>
    <n v="157"/>
    <n v="0"/>
    <s v="ร้านที่1"/>
    <s v="ล******​"/>
    <s v="******ค้าตลาดชลประทานร้านที่มีถังน้ำแข็งสีส้มอยู่ซ้ายมือค่ะ ตำบลท่าทอง อำเภอเมืองพิษณุโลก จังหวัดพิษณุโลก 65000"/>
    <s v="65000"/>
    <s v="66"/>
    <s v="17/10/2025 23:31"/>
    <s v="-"/>
    <s v="SPX Express"/>
    <s v="Shopee"/>
    <s v="shopee"/>
    <s v=""/>
    <s v="TH2592971676942"/>
    <s v="17/10/2025 23:31"/>
  </r>
  <r>
    <x v="4"/>
    <x v="4"/>
    <n v="50"/>
    <n v="1"/>
    <s v="FYL93"/>
    <n v="100"/>
    <n v="0"/>
    <s v="ร้านที่4"/>
    <s v="ส**  ไ***นต์"/>
    <s v="ปทุมธานี"/>
    <s v="-"/>
    <s v=""/>
    <s v="17/10/2025 23:16"/>
    <s v="-"/>
    <s v="Flash Express Thailand"/>
    <s v="Tiktok"/>
    <s v="tiktok"/>
    <s v=""/>
    <s v="THT040227NHK08Z"/>
    <s v="17/10/2025 23:14"/>
  </r>
  <r>
    <x v="5"/>
    <x v="5"/>
    <n v="50"/>
    <n v="1"/>
    <s v="FYL93"/>
    <n v="100"/>
    <n v="0"/>
    <s v="ร้านที่4"/>
    <s v="ส**  ไ***นต์"/>
    <s v="ปทุมธานี"/>
    <s v="-"/>
    <s v=""/>
    <s v="17/10/2025 23:16"/>
    <s v="-"/>
    <s v="Flash Express Thailand"/>
    <s v="Tiktok"/>
    <s v="tiktok"/>
    <s v=""/>
    <s v="THT040227NHK08Z"/>
    <s v="17/10/2025 23:13"/>
  </r>
  <r>
    <x v="6"/>
    <x v="6"/>
    <n v="50"/>
    <n v="1"/>
    <s v="FYL93"/>
    <n v="100"/>
    <n v="0"/>
    <s v="ร้านที่4"/>
    <s v="ส**  ไ***นต์"/>
    <s v="ปทุมธานี"/>
    <s v="-"/>
    <s v=""/>
    <s v="17/10/2025 23:16"/>
    <s v="-"/>
    <s v="Flash Express Thailand"/>
    <s v="Tiktok"/>
    <s v="tiktok"/>
    <s v=""/>
    <s v="THT040227NHK08Z"/>
    <s v="17/10/2025 23:13"/>
  </r>
  <r>
    <x v="3"/>
    <x v="7"/>
    <n v="56.82"/>
    <n v="1"/>
    <s v="FYL92"/>
    <n v="196.46"/>
    <n v="26"/>
    <s v="ร้านที่1"/>
    <s v="นางสาวนวลอนงค์​ ปานกุล"/>
    <s v="14 สำนักงานเขตบางเขน ถนนพหลโยธิน แขวงอนุสาวรีย์_x000a__x000a_บางเขน/ Bang Khenกรุงเทพมหานคร/ Bangkok_x000a_10220"/>
    <s v="10220"/>
    <s v="660814825095"/>
    <s v="17/10/2025 22:39"/>
    <s v="-"/>
    <s v="Kerry_dropoff"/>
    <s v="Lazada"/>
    <s v="lazada"/>
    <s v=""/>
    <s v="LEXPU0619252917"/>
    <s v="17/10/2025 22:39"/>
  </r>
  <r>
    <x v="3"/>
    <x v="7"/>
    <n v="56.81"/>
    <n v="1"/>
    <s v="FYL92"/>
    <n v="196.46"/>
    <n v="26"/>
    <s v="ร้านที่1"/>
    <s v="นางสาวนวลอนงค์​ ปานกุล"/>
    <s v="14 สำนักงานเขตบางเขน ถนนพหลโยธิน แขวงอนุสาวรีย์_x000a__x000a_บางเขน/ Bang Khenกรุงเทพมหานคร/ Bangkok_x000a_10220"/>
    <s v="10220"/>
    <s v="660814825095"/>
    <s v="17/10/2025 22:39"/>
    <s v="-"/>
    <s v="Kerry_dropoff"/>
    <s v="Lazada"/>
    <s v="lazada"/>
    <s v=""/>
    <s v="LEXPU0619252917"/>
    <s v="17/10/2025 22:39"/>
  </r>
  <r>
    <x v="3"/>
    <x v="7"/>
    <n v="56.83"/>
    <n v="1"/>
    <s v="FYL92"/>
    <n v="196.46"/>
    <n v="26"/>
    <s v="ร้านที่1"/>
    <s v="นางสาวนวลอนงค์​ ปานกุล"/>
    <s v="14 สำนักงานเขตบางเขน ถนนพหลโยธิน แขวงอนุสาวรีย์_x000a__x000a_บางเขน/ Bang Khenกรุงเทพมหานคร/ Bangkok_x000a_10220"/>
    <s v="10220"/>
    <s v="660814825095"/>
    <s v="17/10/2025 22:39"/>
    <s v="-"/>
    <s v="Kerry_dropoff"/>
    <s v="Lazada"/>
    <s v="lazada"/>
    <s v=""/>
    <s v="LEXPU0619252917"/>
    <s v="17/10/2025 22:39"/>
  </r>
  <r>
    <x v="5"/>
    <x v="5"/>
    <n v="33.333333333333336"/>
    <n v="3"/>
    <s v="FYL91"/>
    <n v="540"/>
    <n v="0"/>
    <s v="ร้านที่4"/>
    <s v="จ***ง"/>
    <s v="นครราชสีมา"/>
    <s v="-"/>
    <s v=""/>
    <s v="17/10/2025 22:36"/>
    <s v="-"/>
    <s v="J&amp;T COD"/>
    <s v="Tiktok"/>
    <s v="จ่ายทีหลัง / COD"/>
    <s v=""/>
    <s v="765172005732"/>
    <s v="17/10/2025 22:36"/>
  </r>
  <r>
    <x v="7"/>
    <x v="8"/>
    <n v="83.333333333333329"/>
    <n v="3"/>
    <s v="FYL91"/>
    <n v="540"/>
    <n v="0"/>
    <s v="ร้านที่4"/>
    <s v="จ***ง"/>
    <s v="นครราชสีมา"/>
    <s v="-"/>
    <s v=""/>
    <s v="17/10/2025 22:36"/>
    <s v="-"/>
    <s v="J&amp;T COD"/>
    <s v="Tiktok"/>
    <s v="จ่ายทีหลัง / COD"/>
    <s v=""/>
    <s v="765172005732"/>
    <s v="17/10/2025 22:36"/>
  </r>
  <r>
    <x v="3"/>
    <x v="7"/>
    <n v="56.91"/>
    <n v="1"/>
    <s v="FYL90"/>
    <n v="63.91"/>
    <n v="7"/>
    <s v="ร้านที่1"/>
    <s v="สุมาลี  จันหิรัญ"/>
    <s v="14/13หมู่1 ต.คูบางหลวง_x000a__x000a_ลาดหลุมแก้ว/ Lat Lum Kaeoปทุมธานี/ Pathum Thani_x000a_12140"/>
    <s v="12140"/>
    <s v="660626786981"/>
    <s v="17/10/2025 22:41"/>
    <s v="-"/>
    <s v="Kerry_dropoff"/>
    <s v="Lazada"/>
    <s v="lazada"/>
    <s v=""/>
    <s v="LEXPU0619250709"/>
    <s v="17/10/2025 22:35"/>
  </r>
  <r>
    <x v="8"/>
    <x v="9"/>
    <n v="66.666666666666671"/>
    <n v="3"/>
    <s v="FYL89"/>
    <n v="200"/>
    <n v="0"/>
    <s v="ร้านที่2"/>
    <s v="ส***าลย์  ม***นตร"/>
    <s v="บุรีรัมย์"/>
    <s v="-"/>
    <s v=""/>
    <s v="17/10/2025 22:29"/>
    <s v="-"/>
    <s v="J&amp;T Express"/>
    <s v="Tiktok"/>
    <s v="tiktok"/>
    <s v=""/>
    <s v="765116485700"/>
    <s v="17/10/2025 22:28"/>
  </r>
  <r>
    <x v="2"/>
    <x v="2"/>
    <n v="66.666666666666671"/>
    <n v="3"/>
    <s v="FYL89"/>
    <n v="200"/>
    <n v="0"/>
    <s v="ร้านที่2"/>
    <s v="ส***าลย์  ม***นตร"/>
    <s v="บุรีรัมย์"/>
    <s v="-"/>
    <s v=""/>
    <s v="17/10/2025 22:29"/>
    <s v="-"/>
    <s v="J&amp;T Express"/>
    <s v="Tiktok"/>
    <s v="tiktok"/>
    <s v=""/>
    <s v="765116485700"/>
    <s v="17/10/2025 22:28"/>
  </r>
  <r>
    <x v="9"/>
    <x v="10"/>
    <n v="15"/>
    <n v="2"/>
    <s v="FYL88"/>
    <n v="46"/>
    <n v="16"/>
    <s v="ร้านที่1"/>
    <s v="ก******น"/>
    <s v="******า จ.สงขลา ตำบลลำไพล อำเภอเทพา จังหวัดสงขลา 90260"/>
    <s v="90260"/>
    <s v="95"/>
    <s v="17/10/2025 22:55"/>
    <s v="-"/>
    <s v="SPX Express"/>
    <s v="Shopee"/>
    <s v="shopee"/>
    <s v=""/>
    <s v="TH253184014893N"/>
    <s v="17/10/2025 22:25"/>
  </r>
  <r>
    <x v="2"/>
    <x v="2"/>
    <n v="66.666666666666671"/>
    <n v="3"/>
    <s v="FYL87"/>
    <n v="100"/>
    <n v="0"/>
    <s v="ร้านที่2"/>
    <s v="เ***มาส่งใจ"/>
    <s v="นครราชสีมา"/>
    <s v="-"/>
    <s v=""/>
    <s v="17/10/2025 22:07"/>
    <s v="-"/>
    <s v="J&amp;T COD"/>
    <s v="Tiktok"/>
    <s v="จ่ายทีหลัง / COD"/>
    <s v=""/>
    <s v="765167308780"/>
    <s v="17/10/2025 22:07"/>
  </r>
  <r>
    <x v="6"/>
    <x v="6"/>
    <n v="50"/>
    <n v="1"/>
    <s v="FYL86"/>
    <n v="50"/>
    <n v="0"/>
    <s v="ร้านที่2"/>
    <s v="พ******์"/>
    <s v="******าน บ้านช่องรอซิตี้ ตำบลครน ตำบลครน อำเภอสวี จังหวัดชุมพร 86130"/>
    <s v="86130"/>
    <s v="50"/>
    <s v="17/10/2025 22:31"/>
    <s v="-"/>
    <s v="SPX Express"/>
    <s v="Shopee"/>
    <s v="shopee"/>
    <s v=""/>
    <s v="TH254035881684P"/>
    <s v="17/10/2025 22:01"/>
  </r>
  <r>
    <x v="2"/>
    <x v="2"/>
    <n v="66.666666666666671"/>
    <n v="3"/>
    <s v="FYL85"/>
    <n v="100"/>
    <n v="0"/>
    <s v="ร้านที่2"/>
    <s v="ณ***า บ***ขนมหวาน"/>
    <s v="สระบุรี"/>
    <s v="-"/>
    <s v=""/>
    <s v="17/10/2025 21:58"/>
    <s v="-"/>
    <s v="J&amp;T COD"/>
    <s v="Tiktok"/>
    <s v="จ่ายทีหลัง / COD"/>
    <s v=""/>
    <s v="765168805763"/>
    <s v="17/10/2025 21:58"/>
  </r>
  <r>
    <x v="3"/>
    <x v="7"/>
    <n v="67.569999999999993"/>
    <n v="1"/>
    <s v="FYL84"/>
    <n v="74.569999999999993"/>
    <n v="7"/>
    <s v="ร้านที่1"/>
    <s v="บังอร กิ่งพวง"/>
    <s v="60/4 ม.4 ตำบลท้าสัก อำเภอพิชััย จังหวัดอุตรดิตถ์_x000a__x000a_พิชัย/ Phichaiอุตรดิตถ์/ Uttaradit_x000a_53220"/>
    <s v="53220"/>
    <s v="660830718925"/>
    <s v="17/10/2025 21:52"/>
    <s v="-"/>
    <s v="Kerry_dropoff"/>
    <s v="Lazada"/>
    <s v="lazada"/>
    <s v=""/>
    <s v="TH50077VWS0T9D"/>
    <s v="17/10/2025 21:52"/>
  </r>
  <r>
    <x v="2"/>
    <x v="2"/>
    <n v="66.666666666666671"/>
    <n v="3"/>
    <s v="FYL83"/>
    <n v="135"/>
    <n v="35"/>
    <s v="ร้านที่2"/>
    <s v="เ***ญลักษณ์ บ***รรณ"/>
    <s v="กรุงเทพฯ"/>
    <s v="-"/>
    <s v=""/>
    <s v="17/10/2025 21:46"/>
    <s v="-"/>
    <s v="J&amp;T COD"/>
    <s v="Tiktok"/>
    <s v="จ่ายทีหลัง / COD"/>
    <s v=""/>
    <s v="765163626765"/>
    <s v="17/10/2025 21:46"/>
  </r>
  <r>
    <x v="3"/>
    <x v="11"/>
    <n v="58.06"/>
    <n v="1"/>
    <s v="FYL82"/>
    <n v="273.27"/>
    <n v="41"/>
    <s v="ร้านที่1"/>
    <s v="Arouma  Pholsak"/>
    <s v="167 moo 13 Tambol Nakham · นาขาม/ Na Kham_x000a__x000a_กุฉินารายณ์/ Kuchinaraiกาฬสินธุ์/ Kalasin_x000a_46110"/>
    <s v="46110"/>
    <s v="660984968399"/>
    <s v="17/10/2025 21:44"/>
    <s v="-"/>
    <s v="Kerry_dropoff"/>
    <s v="Lazada"/>
    <s v="lazada"/>
    <s v=""/>
    <s v="LEXPU0619249969"/>
    <s v="17/10/2025 21:44"/>
  </r>
  <r>
    <x v="3"/>
    <x v="11"/>
    <n v="58.07"/>
    <n v="3"/>
    <s v="FYL82"/>
    <n v="273.27"/>
    <n v="41"/>
    <s v="ร้านที่1"/>
    <s v="Arouma  Pholsak"/>
    <s v="167 moo 13 Tambol Nakham · นาขาม/ Na Kham_x000a__x000a_กุฉินารายณ์/ Kuchinaraiกาฬสินธุ์/ Kalasin_x000a_46110"/>
    <s v="46110"/>
    <s v="660984968399"/>
    <s v="17/10/2025 21:44"/>
    <s v="-"/>
    <s v="Kerry_dropoff"/>
    <s v="Lazada"/>
    <s v="lazada"/>
    <s v=""/>
    <s v="LEXPU0619249969"/>
    <s v="17/10/2025 21:44"/>
  </r>
  <r>
    <x v="3"/>
    <x v="7"/>
    <n v="56.91"/>
    <n v="1"/>
    <s v="FYL81"/>
    <n v="63.91"/>
    <n v="7"/>
    <s v="ร้านที่1"/>
    <s v="คุณณัฐญา ยะเจริญ"/>
    <s v="129/3 หมู่บ้านแมกไม้ หมู่ 1 ตำบลตะเคียนเตี้ย_x000a__x000a_บางละมุง/ Bang Lamungชลบุรี/ Chonburi_x000a_20150"/>
    <s v="20150"/>
    <s v="660868416601"/>
    <s v="17/10/2025 21:34"/>
    <s v="-"/>
    <s v="Kerry_dropoff"/>
    <s v="Lazada"/>
    <s v="lazada"/>
    <s v=""/>
    <s v="LEXPU0619250646"/>
    <s v="17/10/2025 21:34"/>
  </r>
  <r>
    <x v="2"/>
    <x v="2"/>
    <n v="66.666666666666671"/>
    <n v="3"/>
    <s v="FYL80"/>
    <n v="100"/>
    <n v="0"/>
    <s v="ร้านที่2"/>
    <s v="เ***ยร ว***งห์"/>
    <s v="อุบลราชธานี"/>
    <s v="-"/>
    <s v=""/>
    <s v="17/10/2025 21:32"/>
    <s v="-"/>
    <s v="J&amp;T COD"/>
    <s v="Tiktok"/>
    <s v="จ่ายทีหลัง / COD"/>
    <s v=""/>
    <s v="765171725780"/>
    <s v="17/10/2025 21:32"/>
  </r>
  <r>
    <x v="4"/>
    <x v="4"/>
    <n v="50"/>
    <n v="1"/>
    <s v="FYL79"/>
    <n v="100"/>
    <n v="0"/>
    <s v="ร้านที่4"/>
    <s v="บ***า"/>
    <s v="กรุงเทพฯ"/>
    <s v="-"/>
    <s v=""/>
    <s v="17/10/2025 21:31"/>
    <s v="-"/>
    <s v="J&amp;T COD"/>
    <s v="Tiktok"/>
    <s v="จ่ายทีหลัง / COD"/>
    <s v=""/>
    <s v="765184212730"/>
    <s v="17/10/2025 21:31"/>
  </r>
  <r>
    <x v="5"/>
    <x v="5"/>
    <n v="50"/>
    <n v="1"/>
    <s v="FYL79"/>
    <n v="100"/>
    <n v="0"/>
    <s v="ร้านที่4"/>
    <s v="บ***า"/>
    <s v="กรุงเทพฯ"/>
    <s v="-"/>
    <s v=""/>
    <s v="17/10/2025 21:31"/>
    <s v="-"/>
    <s v="J&amp;T COD"/>
    <s v="Tiktok"/>
    <s v="จ่ายทีหลัง / COD"/>
    <s v=""/>
    <s v="765184212730"/>
    <s v="17/10/2025 21:31"/>
  </r>
  <r>
    <x v="6"/>
    <x v="6"/>
    <n v="50"/>
    <n v="1"/>
    <s v="FYL79"/>
    <n v="100"/>
    <n v="0"/>
    <s v="ร้านที่4"/>
    <s v="บ***า"/>
    <s v="กรุงเทพฯ"/>
    <s v="-"/>
    <s v=""/>
    <s v="17/10/2025 21:31"/>
    <s v="-"/>
    <s v="J&amp;T COD"/>
    <s v="Tiktok"/>
    <s v="จ่ายทีหลัง / COD"/>
    <s v=""/>
    <s v="765184212730"/>
    <s v="17/10/2025 21:31"/>
  </r>
  <r>
    <x v="6"/>
    <x v="6"/>
    <n v="50"/>
    <n v="1"/>
    <s v="FYL78"/>
    <n v="50"/>
    <n v="0"/>
    <s v="ร้านที่2"/>
    <s v="พ******์"/>
    <s v="******าน บ้านช่องรอซิตี้ ตำบลครน ตำบลครน อำเภอสวี จังหวัดชุมพร 86130"/>
    <s v="86130"/>
    <s v="50"/>
    <s v="17/10/2025 22:00"/>
    <s v="-"/>
    <s v="SPX Express"/>
    <s v="Shopee"/>
    <s v="shopee"/>
    <s v=""/>
    <s v="TH254751058883L"/>
    <s v="17/10/2025 21:30"/>
  </r>
  <r>
    <x v="10"/>
    <x v="12"/>
    <n v="12"/>
    <n v="50"/>
    <s v="FYL76"/>
    <n v="650"/>
    <n v="0"/>
    <s v="ร้านที่1"/>
    <s v="พ******์"/>
    <s v="******-2 หมู่ที่ 7 ตำบลหนองปากโลง ตำบลหนองปากโลง อำเภอเมืองนครปฐม จังหวัดนครปฐม 73000"/>
    <s v="73000"/>
    <s v="70"/>
    <s v="17/10/2025 21:20"/>
    <s v="-"/>
    <s v="Express Delivery - ส่งด่วน"/>
    <s v="Shopee"/>
    <s v="shopee"/>
    <s v=""/>
    <s v="2791608763131392097"/>
    <s v="17/10/2025 21:20"/>
  </r>
  <r>
    <x v="11"/>
    <x v="13"/>
    <n v="10"/>
    <n v="100"/>
    <s v="FYL75"/>
    <n v="975"/>
    <n v="0"/>
    <s v="ร้านที่1"/>
    <s v="พ******์"/>
    <s v="******-2 หมู่ที่ 7 ตำบลหนองปากโลง ตำบลหนองปากโลง อำเภอเมืองนครปฐม จังหวัดนครปฐม 73000"/>
    <s v="73000"/>
    <s v="70"/>
    <s v="17/10/2025 21:18"/>
    <s v="-"/>
    <s v="Express Delivery - ส่งด่วน"/>
    <s v="Shopee"/>
    <s v="shopee"/>
    <s v=""/>
    <s v="2791607683639808097"/>
    <s v="17/10/2025 21:18"/>
  </r>
  <r>
    <x v="4"/>
    <x v="4"/>
    <n v="50"/>
    <n v="3"/>
    <s v="FYL74"/>
    <n v="300"/>
    <n v="0"/>
    <s v="ร้านที่4"/>
    <s v="ซ***นี ซ***ะ"/>
    <s v="ยะลา"/>
    <s v="-"/>
    <s v=""/>
    <s v="17/10/2025 21:15"/>
    <s v="-"/>
    <s v="J&amp;T COD"/>
    <s v="Tiktok"/>
    <s v="จ่ายทีหลัง / COD"/>
    <s v=""/>
    <s v="765152307754"/>
    <s v="17/10/2025 21:15"/>
  </r>
  <r>
    <x v="5"/>
    <x v="5"/>
    <n v="50"/>
    <n v="3"/>
    <s v="FYL74"/>
    <n v="300"/>
    <n v="0"/>
    <s v="ร้านที่4"/>
    <s v="ซ***นี ซ***ะ"/>
    <s v="ยะลา"/>
    <s v="-"/>
    <s v=""/>
    <s v="17/10/2025 21:15"/>
    <s v="-"/>
    <s v="J&amp;T COD"/>
    <s v="Tiktok"/>
    <s v="จ่ายทีหลัง / COD"/>
    <s v=""/>
    <s v="765152307754"/>
    <s v="17/10/2025 21:15"/>
  </r>
  <r>
    <x v="6"/>
    <x v="6"/>
    <n v="50"/>
    <n v="3"/>
    <s v="FYL74"/>
    <n v="300"/>
    <n v="0"/>
    <s v="ร้านที่4"/>
    <s v="ซ***นี ซ***ะ"/>
    <s v="ยะลา"/>
    <s v="-"/>
    <s v=""/>
    <s v="17/10/2025 21:15"/>
    <s v="-"/>
    <s v="J&amp;T COD"/>
    <s v="Tiktok"/>
    <s v="จ่ายทีหลัง / COD"/>
    <s v=""/>
    <s v="765152307754"/>
    <s v="17/10/2025 21:15"/>
  </r>
  <r>
    <x v="4"/>
    <x v="4"/>
    <n v="50"/>
    <n v="1"/>
    <s v="FYL73"/>
    <n v="100"/>
    <n v="0"/>
    <s v="ร้านที่4"/>
    <s v="บ***ริกา ค***"/>
    <s v="จังหวัดสุโขทัย"/>
    <s v="-"/>
    <s v=""/>
    <s v="17/10/2025 21:09"/>
    <s v="-"/>
    <s v="J&amp;T COD"/>
    <s v="Tiktok"/>
    <s v="จ่ายทีหลัง / COD"/>
    <s v=""/>
    <s v="765125516750"/>
    <s v="17/10/2025 21:11"/>
  </r>
  <r>
    <x v="5"/>
    <x v="5"/>
    <n v="50"/>
    <n v="1"/>
    <s v="FYL73"/>
    <n v="100"/>
    <n v="0"/>
    <s v="ร้านที่4"/>
    <s v="บ***ริกา ค***"/>
    <s v="จังหวัดสุโขทัย"/>
    <s v="-"/>
    <s v=""/>
    <s v="17/10/2025 21:09"/>
    <s v="-"/>
    <s v="J&amp;T COD"/>
    <s v="Tiktok"/>
    <s v="จ่ายทีหลัง / COD"/>
    <s v=""/>
    <s v="765125516750"/>
    <s v="17/10/2025 21:11"/>
  </r>
  <r>
    <x v="6"/>
    <x v="6"/>
    <n v="50"/>
    <n v="1"/>
    <s v="FYL73"/>
    <n v="100"/>
    <n v="0"/>
    <s v="ร้านที่4"/>
    <s v="บ***ริกา ค***"/>
    <s v="จังหวัดสุโขทัย"/>
    <s v="-"/>
    <s v=""/>
    <s v="17/10/2025 21:09"/>
    <s v="-"/>
    <s v="J&amp;T COD"/>
    <s v="Tiktok"/>
    <s v="จ่ายทีหลัง / COD"/>
    <s v=""/>
    <s v="765125516750"/>
    <s v="17/10/2025 21:11"/>
  </r>
  <r>
    <x v="2"/>
    <x v="2"/>
    <n v="66.666666666666671"/>
    <n v="3"/>
    <s v="FYL72"/>
    <n v="100"/>
    <n v="0"/>
    <s v="ร้านที่2"/>
    <s v="ข***ฐา  ง***ถื่อน"/>
    <s v="ราชบุรี"/>
    <s v="-"/>
    <s v=""/>
    <s v="17/10/2025 21:06"/>
    <s v="-"/>
    <s v="J&amp;T COD"/>
    <s v="Tiktok"/>
    <s v="จ่ายทีหลัง / COD"/>
    <s v=""/>
    <s v="765120806774"/>
    <s v="17/10/2025 21:09"/>
  </r>
  <r>
    <x v="2"/>
    <x v="2"/>
    <n v="66.666666666666671"/>
    <n v="3"/>
    <s v="FYL71"/>
    <n v="100"/>
    <n v="0"/>
    <s v="ร้านที่2"/>
    <s v="ม***วง"/>
    <s v="เพชรบูรณ์"/>
    <s v="-"/>
    <s v=""/>
    <s v="17/10/2025 20:53"/>
    <s v="-"/>
    <s v="J&amp;T COD"/>
    <s v="Tiktok"/>
    <s v="จ่ายทีหลัง / COD"/>
    <s v=""/>
    <s v="765135500791"/>
    <s v="17/10/2025 20:53"/>
  </r>
  <r>
    <x v="2"/>
    <x v="2"/>
    <n v="66.666666666666671"/>
    <n v="3"/>
    <s v="FYL70"/>
    <n v="100"/>
    <n v="0"/>
    <s v="ร้านที่2"/>
    <s v="จ***ิมา ว***วิจิตร"/>
    <s v="กาญจนบุรี"/>
    <s v="-"/>
    <s v=""/>
    <s v="17/10/2025 20:50"/>
    <s v="-"/>
    <s v="J&amp;T Express"/>
    <s v="Tiktok"/>
    <s v="tiktok"/>
    <s v=""/>
    <s v="765138306796"/>
    <s v="17/10/2025 20:50"/>
  </r>
  <r>
    <x v="1"/>
    <x v="1"/>
    <n v="139"/>
    <n v="1"/>
    <s v="FYL69"/>
    <n v="109"/>
    <n v="0"/>
    <s v="ร้านที่2"/>
    <s v="ว***รณ ส***ภาพ"/>
    <s v="สมุทรปราการ"/>
    <s v="-"/>
    <s v=""/>
    <s v="17/10/2025 20:47"/>
    <s v="-"/>
    <s v="Flash Express Thailand"/>
    <s v="Tiktok"/>
    <s v="tiktok"/>
    <s v=""/>
    <s v="THT020327NFMR0Z"/>
    <s v="17/10/2025 20:45"/>
  </r>
  <r>
    <x v="0"/>
    <x v="0"/>
    <n v="33.333333333333336"/>
    <n v="3"/>
    <s v="FYL68"/>
    <n v="199"/>
    <n v="0"/>
    <s v="ร้านที่2"/>
    <s v="น***สภา เ***าชัย"/>
    <s v="Nakhon Pathom"/>
    <s v="-"/>
    <s v=""/>
    <s v="17/10/2025 20:38"/>
    <s v="-"/>
    <s v="J&amp;T Express"/>
    <s v="Tiktok"/>
    <s v="tiktok"/>
    <s v=""/>
    <s v="765171209762"/>
    <s v="17/10/2025 20:38"/>
  </r>
  <r>
    <x v="1"/>
    <x v="1"/>
    <n v="139"/>
    <n v="1"/>
    <s v="FYL68"/>
    <n v="199"/>
    <n v="0"/>
    <s v="ร้านที่2"/>
    <s v="น***สภา เ***าชัย"/>
    <s v="Nakhon Pathom"/>
    <s v="-"/>
    <s v=""/>
    <s v="17/10/2025 20:38"/>
    <s v="-"/>
    <s v="J&amp;T Express"/>
    <s v="Tiktok"/>
    <s v="tiktok"/>
    <s v=""/>
    <s v="765171209762"/>
    <s v="17/10/2025 20:38"/>
  </r>
  <r>
    <x v="6"/>
    <x v="14"/>
    <n v="40.56"/>
    <n v="1"/>
    <s v="FYL67"/>
    <n v="85.56"/>
    <n v="45"/>
    <s v="ร้านที่1"/>
    <s v="ไอซ์"/>
    <s v="จรัญ14 ซอยสมบูรณ์พัฒนา บ้านเลขที่383 · วัดท่าพระ/ Wat Tha Phra_x000a__x000a_บางกอกใหญ่/ Bangkok Yaiกรุงเทพมหานคร/ Bangkok_x000a_10600"/>
    <s v="10600"/>
    <s v="660970752469"/>
    <s v="17/10/2025 20:34"/>
    <s v="-"/>
    <s v="Kerry_dropoff"/>
    <s v="Lazada"/>
    <s v="lazada"/>
    <s v=""/>
    <s v="LEXPU0619230834"/>
    <s v="17/10/2025 20:34"/>
  </r>
  <r>
    <x v="2"/>
    <x v="2"/>
    <n v="66.666666666666671"/>
    <n v="3"/>
    <s v="FYL66"/>
    <n v="100"/>
    <n v="0"/>
    <s v="ร้านที่2"/>
    <s v="จ***พร แ***ั๊ง"/>
    <s v="ชลบุรี"/>
    <s v="-"/>
    <s v=""/>
    <s v="17/10/2025 20:22"/>
    <s v="-"/>
    <s v="J&amp;T COD"/>
    <s v="Tiktok"/>
    <s v="จ่ายทีหลัง / COD"/>
    <s v=""/>
    <s v="765147074646"/>
    <s v="17/10/2025 20:22"/>
  </r>
  <r>
    <x v="2"/>
    <x v="2"/>
    <n v="66.666666666666671"/>
    <n v="3"/>
    <s v="FYL65"/>
    <n v="100"/>
    <n v="0"/>
    <s v="ร้านที่2"/>
    <s v="ส***วดี"/>
    <s v="กรุงเทพฯ"/>
    <s v="-"/>
    <s v=""/>
    <s v="17/10/2025 20:17"/>
    <s v="-"/>
    <s v="J&amp;T Express"/>
    <s v="Tiktok"/>
    <s v="tiktok"/>
    <s v=""/>
    <s v="765114026784"/>
    <s v="17/10/2025 20:17"/>
  </r>
  <r>
    <x v="2"/>
    <x v="2"/>
    <n v="66.666666666666671"/>
    <n v="3"/>
    <s v="FYL64"/>
    <n v="129"/>
    <n v="29"/>
    <s v="ร้านที่2"/>
    <s v="ส***ง เ***กพันธ์"/>
    <s v="พิษณุโลก"/>
    <s v="-"/>
    <s v=""/>
    <s v="17/10/2025 20:14"/>
    <s v="-"/>
    <s v="J&amp;T COD"/>
    <s v="Tiktok"/>
    <s v="จ่ายทีหลัง / COD"/>
    <s v=""/>
    <s v="765182825761"/>
    <s v="17/10/2025 20:14"/>
  </r>
  <r>
    <x v="4"/>
    <x v="4"/>
    <n v="50"/>
    <n v="1"/>
    <s v="FYL63"/>
    <n v="100"/>
    <n v="0"/>
    <s v="ร้านที่4"/>
    <s v="น***นันท์ ม***ั่ง"/>
    <s v="กรุงเทพมหานคร"/>
    <s v="-"/>
    <s v=""/>
    <s v="17/10/2025 20:09"/>
    <s v="-"/>
    <s v="J&amp;T COD"/>
    <s v="Tiktok"/>
    <s v="จ่ายทีหลัง / COD"/>
    <s v=""/>
    <s v="765149815721"/>
    <s v="17/10/2025 20:09"/>
  </r>
  <r>
    <x v="5"/>
    <x v="5"/>
    <n v="50"/>
    <n v="1"/>
    <s v="FYL63"/>
    <n v="100"/>
    <n v="0"/>
    <s v="ร้านที่4"/>
    <s v="น***นันท์ ม***ั่ง"/>
    <s v="กรุงเทพมหานคร"/>
    <s v="-"/>
    <s v=""/>
    <s v="17/10/2025 20:09"/>
    <s v="-"/>
    <s v="J&amp;T COD"/>
    <s v="Tiktok"/>
    <s v="จ่ายทีหลัง / COD"/>
    <s v=""/>
    <s v="765149815721"/>
    <s v="17/10/2025 20:09"/>
  </r>
  <r>
    <x v="6"/>
    <x v="6"/>
    <n v="50"/>
    <n v="1"/>
    <s v="FYL63"/>
    <n v="100"/>
    <n v="0"/>
    <s v="ร้านที่4"/>
    <s v="น***นันท์ ม***ั่ง"/>
    <s v="กรุงเทพมหานคร"/>
    <s v="-"/>
    <s v=""/>
    <s v="17/10/2025 20:09"/>
    <s v="-"/>
    <s v="J&amp;T COD"/>
    <s v="Tiktok"/>
    <s v="จ่ายทีหลัง / COD"/>
    <s v=""/>
    <s v="765149815721"/>
    <s v="17/10/2025 20:09"/>
  </r>
  <r>
    <x v="4"/>
    <x v="4"/>
    <n v="50"/>
    <n v="5"/>
    <s v="FYL61"/>
    <n v="500"/>
    <n v="0"/>
    <s v="ร้านที่4"/>
    <s v="ก***ิพร  บ***ระเสริฐ"/>
    <s v="ตราด"/>
    <s v="-"/>
    <s v=""/>
    <s v="17/10/2025 20:04"/>
    <s v="-"/>
    <s v="J&amp;T COD"/>
    <s v="Tiktok"/>
    <s v="จ่ายทีหลัง / COD"/>
    <s v=""/>
    <s v="765157305765"/>
    <s v="17/10/2025 20:04"/>
  </r>
  <r>
    <x v="5"/>
    <x v="5"/>
    <n v="50"/>
    <n v="5"/>
    <s v="FYL61"/>
    <n v="500"/>
    <n v="0"/>
    <s v="ร้านที่4"/>
    <s v="ก***ิพร  บ***ระเสริฐ"/>
    <s v="ตราด"/>
    <s v="-"/>
    <s v=""/>
    <s v="17/10/2025 20:04"/>
    <s v="-"/>
    <s v="J&amp;T COD"/>
    <s v="Tiktok"/>
    <s v="จ่ายทีหลัง / COD"/>
    <s v=""/>
    <s v="765157305765"/>
    <s v="17/10/2025 20:04"/>
  </r>
  <r>
    <x v="6"/>
    <x v="6"/>
    <n v="50"/>
    <n v="5"/>
    <s v="FYL61"/>
    <n v="500"/>
    <n v="0"/>
    <s v="ร้านที่4"/>
    <s v="ก***ิพร  บ***ระเสริฐ"/>
    <s v="ตราด"/>
    <s v="-"/>
    <s v=""/>
    <s v="17/10/2025 20:04"/>
    <s v="-"/>
    <s v="J&amp;T COD"/>
    <s v="Tiktok"/>
    <s v="จ่ายทีหลัง / COD"/>
    <s v=""/>
    <s v="765157305765"/>
    <s v="17/10/2025 20:04"/>
  </r>
  <r>
    <x v="9"/>
    <x v="10"/>
    <n v="15"/>
    <n v="2"/>
    <s v="FYL60"/>
    <n v="46"/>
    <n v="16"/>
    <s v="ร้านที่1"/>
    <s v="พ******ง"/>
    <s v="******ำจาน, ตำบล บ้านค้อ, อำเภอเมืองขอนแก่น ตำบลบ้านค้อ อำเภอเมืองขอนแก่น จังหวัดขอนแก่น 40000"/>
    <s v="40000"/>
    <s v="61"/>
    <s v="17/10/2025 20:20"/>
    <s v="-"/>
    <s v="SPX Express"/>
    <s v="Shopee"/>
    <s v="shopee"/>
    <s v=""/>
    <s v="TH258079932107C"/>
    <s v="17/10/2025 19:50"/>
  </r>
  <r>
    <x v="0"/>
    <x v="0"/>
    <n v="50"/>
    <n v="6"/>
    <s v="FYL59"/>
    <n v="208"/>
    <n v="8"/>
    <s v="ร้านที่2"/>
    <s v="ป***จตามสั่งนะจ๊ะ"/>
    <s v="สุราษฎร์ธานี"/>
    <s v="-"/>
    <s v=""/>
    <s v="17/10/2025 19:47"/>
    <s v="-"/>
    <s v="J&amp;T COD"/>
    <s v="Tiktok"/>
    <s v="จ่ายทีหลัง / COD"/>
    <s v=""/>
    <s v="765131091664"/>
    <s v="17/10/2025 19:47"/>
  </r>
  <r>
    <x v="2"/>
    <x v="2"/>
    <n v="66.666666666666671"/>
    <n v="3"/>
    <s v="FYL58"/>
    <n v="100"/>
    <n v="0"/>
    <s v="ร้านที่2"/>
    <s v="ว***​ ว***ติภาส"/>
    <s v="นนทบุรี"/>
    <s v="-"/>
    <s v=""/>
    <s v="17/10/2025 19:46"/>
    <s v="-"/>
    <s v="Flash Express Thailand"/>
    <s v="Tiktok"/>
    <s v="tiktok"/>
    <s v=""/>
    <s v="THT030427NFND4Z"/>
    <s v="17/10/2025 19:46"/>
  </r>
  <r>
    <x v="0"/>
    <x v="0"/>
    <n v="50"/>
    <n v="6"/>
    <s v="FYL57"/>
    <n v="200"/>
    <n v="0"/>
    <s v="ร้านที่2"/>
    <s v="จ***ร์ศรี"/>
    <s v="ชลบุรี"/>
    <s v="-"/>
    <s v=""/>
    <s v="17/10/2025 19:22"/>
    <s v="-"/>
    <s v="J&amp;T COD"/>
    <s v="Tiktok"/>
    <s v="จ่ายทีหลัง / COD"/>
    <s v=""/>
    <s v="765152501772"/>
    <s v="17/10/2025 19:22"/>
  </r>
  <r>
    <x v="2"/>
    <x v="2"/>
    <n v="66.666666666666671"/>
    <n v="3"/>
    <s v="FYL56"/>
    <n v="100"/>
    <n v="0"/>
    <s v="ร้านที่2"/>
    <s v="ด***ี  แ***รังศรี"/>
    <s v="บุรีรัมย์"/>
    <s v="-"/>
    <s v=""/>
    <s v="17/10/2025 19:12"/>
    <s v="-"/>
    <s v="J&amp;T COD"/>
    <s v="Tiktok"/>
    <s v="จ่ายทีหลัง / COD"/>
    <s v=""/>
    <s v="765189914731"/>
    <s v="17/10/2025 19:12"/>
  </r>
  <r>
    <x v="4"/>
    <x v="4"/>
    <n v="50"/>
    <n v="4"/>
    <s v="FYL55"/>
    <n v="400"/>
    <n v="0"/>
    <s v="ร้านที่4"/>
    <s v="ฐ***ภรณ์ ห***งคำ"/>
    <s v="ตำบล กาฬสินธุ์"/>
    <s v="-"/>
    <s v=""/>
    <s v="17/10/2025 19:12"/>
    <s v="-"/>
    <s v="J&amp;T COD"/>
    <s v="Tiktok"/>
    <s v="จ่ายทีหลัง / COD"/>
    <s v=""/>
    <s v="765197707750"/>
    <s v="17/10/2025 19:12"/>
  </r>
  <r>
    <x v="5"/>
    <x v="5"/>
    <n v="50"/>
    <n v="4"/>
    <s v="FYL55"/>
    <n v="400"/>
    <n v="0"/>
    <s v="ร้านที่4"/>
    <s v="ฐ***ภรณ์ ห***งคำ"/>
    <s v="ตำบล กาฬสินธุ์"/>
    <s v="-"/>
    <s v=""/>
    <s v="17/10/2025 19:12"/>
    <s v="-"/>
    <s v="J&amp;T COD"/>
    <s v="Tiktok"/>
    <s v="จ่ายทีหลัง / COD"/>
    <s v=""/>
    <s v="765197707750"/>
    <s v="17/10/2025 19:12"/>
  </r>
  <r>
    <x v="6"/>
    <x v="6"/>
    <n v="50"/>
    <n v="4"/>
    <s v="FYL55"/>
    <n v="400"/>
    <n v="0"/>
    <s v="ร้านที่4"/>
    <s v="ฐ***ภรณ์ ห***งคำ"/>
    <s v="ตำบล กาฬสินธุ์"/>
    <s v="-"/>
    <s v=""/>
    <s v="17/10/2025 19:12"/>
    <s v="-"/>
    <s v="J&amp;T COD"/>
    <s v="Tiktok"/>
    <s v="จ่ายทีหลัง / COD"/>
    <s v=""/>
    <s v="765197707750"/>
    <s v="17/10/2025 19:12"/>
  </r>
  <r>
    <x v="2"/>
    <x v="2"/>
    <n v="66.666666666666671"/>
    <n v="3"/>
    <s v="FYL54"/>
    <n v="100"/>
    <n v="0"/>
    <s v="ร้านที่2"/>
    <s v="ช** ม**"/>
    <s v="Chanthaburi"/>
    <s v="-"/>
    <s v=""/>
    <s v="17/10/2025 19:11"/>
    <s v="-"/>
    <s v="J&amp;T COD"/>
    <s v="Tiktok"/>
    <s v="จ่ายทีหลัง / COD"/>
    <s v=""/>
    <s v="765195116733"/>
    <s v="17/10/2025 19:11"/>
  </r>
  <r>
    <x v="8"/>
    <x v="9"/>
    <n v="66.666666666666671"/>
    <n v="3"/>
    <s v="FYL53"/>
    <n v="295"/>
    <n v="0"/>
    <s v="ร้านที่2"/>
    <s v="ก***ารัตน์ ช***ั้น"/>
    <s v="นครศรีธรรมราช"/>
    <s v="-"/>
    <s v=""/>
    <s v="17/10/2025 18:56"/>
    <s v="-"/>
    <s v="J&amp;T Express"/>
    <s v="Tiktok"/>
    <s v="tiktok"/>
    <s v=""/>
    <s v="765100202764"/>
    <s v="17/10/2025 18:56"/>
  </r>
  <r>
    <x v="0"/>
    <x v="0"/>
    <n v="50"/>
    <n v="6"/>
    <s v="FYL53"/>
    <n v="295"/>
    <n v="0"/>
    <s v="ร้านที่2"/>
    <s v="ก***ารัตน์ ช***ั้น"/>
    <s v="นครศรีธรรมราช"/>
    <s v="-"/>
    <s v=""/>
    <s v="17/10/2025 18:56"/>
    <s v="-"/>
    <s v="J&amp;T Express"/>
    <s v="Tiktok"/>
    <s v="tiktok"/>
    <s v=""/>
    <s v="765100202764"/>
    <s v="17/10/2025 18:56"/>
  </r>
  <r>
    <x v="2"/>
    <x v="2"/>
    <n v="66.666666666666671"/>
    <n v="3"/>
    <s v="FYL51"/>
    <n v="100"/>
    <n v="0"/>
    <s v="ร้านที่2"/>
    <s v="ท***ญา ศ***วัชณอยุธยา"/>
    <s v="กาญจนบุรี"/>
    <s v="-"/>
    <s v=""/>
    <s v="17/10/2025 18:50"/>
    <s v="-"/>
    <s v="J&amp;T COD"/>
    <s v="Tiktok"/>
    <s v="จ่ายทีหลัง / COD"/>
    <s v=""/>
    <s v="765187796634"/>
    <s v="17/10/2025 18:50"/>
  </r>
  <r>
    <x v="3"/>
    <x v="7"/>
    <n v="56.91"/>
    <n v="1"/>
    <s v="FYL50"/>
    <n v="63.91"/>
    <n v="7"/>
    <s v="ร้านที่1"/>
    <s v="ภรภัชชา เกียรติสกุลเดชา"/>
    <s v="155ถ.สมบูรณ์กุล ต.หน้าเมือง_x000a__x000a_เมืองราชบุรี/ Mueang Ratchaburiราชบุรี/ Ratchaburi_x000a_70000"/>
    <s v="70000"/>
    <s v="660639364322"/>
    <s v="17/10/2025 18:48"/>
    <s v="-"/>
    <s v="Kerry_dropoff"/>
    <s v="Lazada"/>
    <s v="lazada"/>
    <s v=""/>
    <s v="LEXPU0619251271"/>
    <s v="17/10/2025 18:48"/>
  </r>
  <r>
    <x v="2"/>
    <x v="2"/>
    <n v="66.666666666666671"/>
    <n v="3"/>
    <s v="FYL49"/>
    <n v="100"/>
    <n v="0"/>
    <s v="ร้านที่2"/>
    <s v="ย*** อ***าก"/>
    <s v="กรุงเทพฯ"/>
    <s v="-"/>
    <s v=""/>
    <s v="17/10/2025 18:24"/>
    <s v="-"/>
    <s v="J&amp;T COD"/>
    <s v="Tiktok"/>
    <s v="จ่ายทีหลัง / COD"/>
    <s v=""/>
    <s v="765151483703"/>
    <s v="17/10/2025 18:24"/>
  </r>
  <r>
    <x v="4"/>
    <x v="4"/>
    <n v="50"/>
    <n v="1"/>
    <s v="FYL48"/>
    <n v="180"/>
    <n v="0"/>
    <s v="ร้านที่2"/>
    <s v="เ***น้อย"/>
    <s v="กรุงเทพมหานคร"/>
    <s v="-"/>
    <s v=""/>
    <s v="17/10/2025 18:20"/>
    <s v="-"/>
    <s v="J&amp;T Express"/>
    <s v="Tiktok"/>
    <s v="tiktok"/>
    <s v=""/>
    <s v="765107300801"/>
    <s v="17/10/2025 18:20"/>
  </r>
  <r>
    <x v="5"/>
    <x v="5"/>
    <n v="50"/>
    <n v="1"/>
    <s v="FYL48"/>
    <n v="180"/>
    <n v="0"/>
    <s v="ร้านที่2"/>
    <s v="เ***น้อย"/>
    <s v="กรุงเทพมหานคร"/>
    <s v="-"/>
    <s v=""/>
    <s v="17/10/2025 18:20"/>
    <s v="-"/>
    <s v="J&amp;T Express"/>
    <s v="Tiktok"/>
    <s v="tiktok"/>
    <s v=""/>
    <s v="765107300801"/>
    <s v="17/10/2025 18:20"/>
  </r>
  <r>
    <x v="6"/>
    <x v="6"/>
    <n v="50"/>
    <n v="1"/>
    <s v="FYL48"/>
    <n v="180"/>
    <n v="0"/>
    <s v="ร้านที่2"/>
    <s v="เ***น้อย"/>
    <s v="กรุงเทพมหานคร"/>
    <s v="-"/>
    <s v=""/>
    <s v="17/10/2025 18:20"/>
    <s v="-"/>
    <s v="J&amp;T Express"/>
    <s v="Tiktok"/>
    <s v="tiktok"/>
    <s v=""/>
    <s v="765107300801"/>
    <s v="17/10/2025 18:20"/>
  </r>
  <r>
    <x v="3"/>
    <x v="3"/>
    <n v="66.333333333333329"/>
    <n v="3"/>
    <s v="FYL46"/>
    <n v="448"/>
    <n v="0"/>
    <s v="ร้านที่1"/>
    <s v="น******ด"/>
    <s v="******ำบลเมืองเก่า อำเภอเสาไห้ จังหวัดสระบุรี 18160"/>
    <s v="18160"/>
    <s v="55"/>
    <s v="17/10/2025 18:12"/>
    <s v="-"/>
    <s v="SPX Express"/>
    <s v="Shopee"/>
    <s v="shopee"/>
    <s v=""/>
    <s v="TH258658035941C"/>
    <s v="17/10/2025 18:12"/>
  </r>
  <r>
    <x v="8"/>
    <x v="9"/>
    <n v="60"/>
    <n v="1"/>
    <s v="FYL46"/>
    <n v="448"/>
    <n v="0"/>
    <s v="ร้านที่1"/>
    <s v="น******ด"/>
    <s v="******ำบลเมืองเก่า อำเภอเสาไห้ จังหวัดสระบุรี 18160"/>
    <s v="18160"/>
    <s v="55"/>
    <s v="17/10/2025 18:12"/>
    <s v="-"/>
    <s v="SPX Express"/>
    <s v="Shopee"/>
    <s v="shopee"/>
    <s v=""/>
    <s v="TH258658035941C"/>
    <s v="17/10/2025 18:12"/>
  </r>
  <r>
    <x v="12"/>
    <x v="15"/>
    <n v="65"/>
    <n v="1"/>
    <s v="FYL46"/>
    <n v="448"/>
    <n v="0"/>
    <s v="ร้านที่1"/>
    <s v="น******ด"/>
    <s v="******ำบลเมืองเก่า อำเภอเสาไห้ จังหวัดสระบุรี 18160"/>
    <s v="18160"/>
    <s v="55"/>
    <s v="17/10/2025 18:12"/>
    <s v="-"/>
    <s v="SPX Express"/>
    <s v="Shopee"/>
    <s v="shopee"/>
    <s v=""/>
    <s v="TH258658035941C"/>
    <s v="17/10/2025 18:12"/>
  </r>
  <r>
    <x v="0"/>
    <x v="0"/>
    <n v="47.5"/>
    <n v="2"/>
    <s v="FYL46"/>
    <n v="448"/>
    <n v="0"/>
    <s v="ร้านที่1"/>
    <s v="น******ด"/>
    <s v="******ำบลเมืองเก่า อำเภอเสาไห้ จังหวัดสระบุรี 18160"/>
    <s v="18160"/>
    <s v="55"/>
    <s v="17/10/2025 18:12"/>
    <s v="-"/>
    <s v="SPX Express"/>
    <s v="Shopee"/>
    <s v="shopee"/>
    <s v=""/>
    <s v="TH258658035941C"/>
    <s v="17/10/2025 18:12"/>
  </r>
  <r>
    <x v="2"/>
    <x v="2"/>
    <n v="66.666666666666671"/>
    <n v="3"/>
    <s v="FYL45"/>
    <n v="100"/>
    <n v="0"/>
    <s v="ร้านที่2"/>
    <s v="ส***รษา  ส***รินทร์"/>
    <s v="เชียงใหม่"/>
    <s v="-"/>
    <s v=""/>
    <s v="17/10/2025 18:06"/>
    <s v="-"/>
    <s v="J&amp;T COD"/>
    <s v="Tiktok"/>
    <s v="จ่ายทีหลัง / COD"/>
    <s v=""/>
    <s v="765109200796"/>
    <s v="17/10/2025 18:06"/>
  </r>
  <r>
    <x v="2"/>
    <x v="2"/>
    <n v="33"/>
    <n v="10"/>
    <s v="FYL44"/>
    <n v="335"/>
    <n v="0"/>
    <s v="ร้านที่2"/>
    <s v="ส***า"/>
    <s v="สงขลา"/>
    <s v="-"/>
    <s v=""/>
    <s v="17/10/2025 17:54"/>
    <s v="-"/>
    <s v="J&amp;T COD"/>
    <s v="Tiktok"/>
    <s v="จ่ายทีหลัง / COD"/>
    <s v=""/>
    <s v="765131507803"/>
    <s v="17/10/2025 17:54"/>
  </r>
  <r>
    <x v="0"/>
    <x v="0"/>
    <n v="50"/>
    <n v="6"/>
    <s v="FYL42"/>
    <n v="208"/>
    <n v="8"/>
    <s v="ร้านที่2"/>
    <s v="เ***จมาศ   ม***ช"/>
    <s v="สุราษฎร์ธานี"/>
    <s v="-"/>
    <s v=""/>
    <s v="17/10/2025 17:52"/>
    <s v="-"/>
    <s v="Flash Express Thailand COD"/>
    <s v="Tiktok"/>
    <s v="จ่ายทีหลัง / COD"/>
    <s v=""/>
    <s v="THT680427NF1Q6Z"/>
    <s v="17/10/2025 17:52"/>
  </r>
  <r>
    <x v="2"/>
    <x v="2"/>
    <n v="66.666666666666671"/>
    <n v="3"/>
    <s v="FYL41"/>
    <n v="100"/>
    <n v="0"/>
    <s v="ร้านที่2"/>
    <s v="อ***เดช แ***ชลาลัย"/>
    <s v="ราชบุรี"/>
    <s v="-"/>
    <s v=""/>
    <s v="17/10/2025 17:52"/>
    <s v="-"/>
    <s v="J&amp;T COD"/>
    <s v="Tiktok"/>
    <s v="จ่ายทีหลัง / COD"/>
    <s v=""/>
    <s v="765162194635"/>
    <s v="17/10/2025 17:52"/>
  </r>
  <r>
    <x v="0"/>
    <x v="0"/>
    <n v="33.333333333333336"/>
    <n v="3"/>
    <s v="FYL40"/>
    <n v="100"/>
    <n v="0"/>
    <s v="ร้านที่2"/>
    <s v="จ***อ.ธนกร. พ***สุวรรณ"/>
    <s v="สระแก้ว"/>
    <s v="-"/>
    <s v=""/>
    <s v="17/10/2025 17:39"/>
    <s v="-"/>
    <s v="J&amp;T Express"/>
    <s v="Tiktok"/>
    <s v="tiktok"/>
    <s v=""/>
    <s v="765130695615"/>
    <s v="17/10/2025 17:39"/>
  </r>
  <r>
    <x v="2"/>
    <x v="2"/>
    <n v="66.666666666666671"/>
    <n v="3"/>
    <s v="FYL37"/>
    <n v="100"/>
    <n v="0"/>
    <s v="ร้านที่2"/>
    <s v="พ***รรณ ห***ก้ว"/>
    <s v="เชียงใหม่"/>
    <s v="-"/>
    <s v=""/>
    <s v="17/10/2025 17:24"/>
    <s v="-"/>
    <s v="J&amp;T COD"/>
    <s v="Tiktok"/>
    <s v="จ่ายทีหลัง / COD"/>
    <s v=""/>
    <s v="765151625781"/>
    <s v="17/10/2025 17:24"/>
  </r>
  <r>
    <x v="2"/>
    <x v="2"/>
    <n v="66.666666666666671"/>
    <n v="3"/>
    <s v="FYL36"/>
    <n v="100"/>
    <n v="0"/>
    <s v="ร้านที่2"/>
    <s v="ส***รี"/>
    <s v="กรุงเทพฯ"/>
    <s v="-"/>
    <s v=""/>
    <s v="17/10/2025 17:16"/>
    <s v="-"/>
    <s v="J&amp;T COD"/>
    <s v="Tiktok"/>
    <s v="จ่ายทีหลัง / COD"/>
    <s v=""/>
    <s v="765170025782"/>
    <s v="17/10/2025 17:16"/>
  </r>
  <r>
    <x v="2"/>
    <x v="2"/>
    <n v="66.666666666666671"/>
    <n v="3"/>
    <s v="FYL35"/>
    <n v="100"/>
    <n v="0"/>
    <s v="ร้านที่2"/>
    <s v="N*** F***"/>
    <s v="สุราษฎร์ธานี"/>
    <s v="-"/>
    <s v=""/>
    <s v="17/10/2025 17:05"/>
    <s v="-"/>
    <s v="J&amp;T COD"/>
    <s v="Tiktok"/>
    <s v="จ่ายทีหลัง / COD"/>
    <s v=""/>
    <s v="765152229785"/>
    <s v="17/10/2025 17:05"/>
  </r>
  <r>
    <x v="0"/>
    <x v="0"/>
    <n v="33.333333333333336"/>
    <n v="6"/>
    <s v="FYL33"/>
    <n v="200"/>
    <n v="0"/>
    <s v="ร้านที่2"/>
    <s v="ด***ี้"/>
    <s v="กรุงเทพมหานคร"/>
    <s v="-"/>
    <s v=""/>
    <s v="17/10/2025 16:45"/>
    <s v="-"/>
    <s v="J&amp;T COD"/>
    <s v="Tiktok"/>
    <s v="จ่ายทีหลัง / COD"/>
    <s v=""/>
    <s v="765161499664"/>
    <s v="17/10/2025 16:45"/>
  </r>
  <r>
    <x v="4"/>
    <x v="4"/>
    <n v="50"/>
    <n v="1"/>
    <s v="FYL32"/>
    <n v="100"/>
    <n v="0"/>
    <s v="ร้านที่4"/>
    <s v="อ*** ก***ุ้น"/>
    <s v="มหาสารคาม"/>
    <s v="-"/>
    <s v=""/>
    <s v="17/10/2025 16:41"/>
    <s v="-"/>
    <s v="J&amp;T COD"/>
    <s v="Tiktok"/>
    <s v="จ่ายทีหลัง / COD"/>
    <s v=""/>
    <s v="765196004786"/>
    <s v="17/10/2025 16:41"/>
  </r>
  <r>
    <x v="5"/>
    <x v="5"/>
    <n v="50"/>
    <n v="1"/>
    <s v="FYL32"/>
    <n v="100"/>
    <n v="0"/>
    <s v="ร้านที่4"/>
    <s v="อ*** ก***ุ้น"/>
    <s v="มหาสารคาม"/>
    <s v="-"/>
    <s v=""/>
    <s v="17/10/2025 16:41"/>
    <s v="-"/>
    <s v="J&amp;T COD"/>
    <s v="Tiktok"/>
    <s v="จ่ายทีหลัง / COD"/>
    <s v=""/>
    <s v="765196004786"/>
    <s v="17/10/2025 16:41"/>
  </r>
  <r>
    <x v="6"/>
    <x v="6"/>
    <n v="50"/>
    <n v="1"/>
    <s v="FYL32"/>
    <n v="100"/>
    <n v="0"/>
    <s v="ร้านที่4"/>
    <s v="อ*** ก***ุ้น"/>
    <s v="มหาสารคาม"/>
    <s v="-"/>
    <s v=""/>
    <s v="17/10/2025 16:41"/>
    <s v="-"/>
    <s v="J&amp;T COD"/>
    <s v="Tiktok"/>
    <s v="จ่ายทีหลัง / COD"/>
    <s v=""/>
    <s v="765196004786"/>
    <s v="17/10/2025 16:41"/>
  </r>
  <r>
    <x v="0"/>
    <x v="0"/>
    <n v="33.333333333333336"/>
    <n v="3"/>
    <s v="FYL31"/>
    <n v="100"/>
    <n v="0"/>
    <s v="ร้านที่2"/>
    <s v="น***วัฒน์  ฐ***"/>
    <s v="ลพบุรี"/>
    <s v="-"/>
    <s v=""/>
    <s v="17/10/2025 16:34"/>
    <s v="-"/>
    <s v="J&amp;T Express"/>
    <s v="Tiktok"/>
    <s v="tiktok"/>
    <s v=""/>
    <s v="765152094652"/>
    <s v="17/10/2025 16:32"/>
  </r>
  <r>
    <x v="3"/>
    <x v="16"/>
    <n v="76"/>
    <n v="4"/>
    <s v="FYL30"/>
    <n v="330"/>
    <n v="26"/>
    <s v="ร้านที่3"/>
    <s v="ดวงใจ  โพธิล่าม"/>
    <s v="หมู่บ้านพฤกษา 132 เลขที่ 91/255 ชอย 22 · ลำลูกกา/ Lum Luk Ka_x000a__x000a_ลำลูกกา/ Lam Luk Kaปทุมธานี/ Pathum Thani_x000a_12150"/>
    <s v="12150"/>
    <s v="660896659161"/>
    <s v="17/10/2025 16:31"/>
    <s v="-"/>
    <s v="Kerry_dropoff"/>
    <s v="Lazada"/>
    <s v="lazada"/>
    <s v=""/>
    <s v="LEXPU0619250209"/>
    <s v="17/10/2025 16:31"/>
  </r>
  <r>
    <x v="7"/>
    <x v="8"/>
    <n v="100"/>
    <n v="1"/>
    <s v="FYL29"/>
    <n v="198"/>
    <n v="0"/>
    <s v="ร้านที่1"/>
    <s v="แสงจันทร์  ขวัญศรี"/>
    <s v="ที่อยู่ 173 ม.1_x000a_ต.ป่าพะยอม อ.ป่าพะยอม จ.พัทลุง 93210 "/>
    <s v="93210"/>
    <s v="0612625446"/>
    <s v="17/10/2025 16:30"/>
    <s v="raweewan5499@gmail.com"/>
    <s v="EMS COD"/>
    <s v="facebook"/>
    <s v="จ่ายทีหลัง / COD"/>
    <s v=""/>
    <s v="WA035702755TH"/>
    <s v="17/10/2025 16:30"/>
  </r>
  <r>
    <x v="13"/>
    <x v="17"/>
    <n v="139"/>
    <n v="1"/>
    <s v="FYL29"/>
    <n v="198"/>
    <n v="0"/>
    <s v="ร้านที่1"/>
    <s v="แสงจันทร์  ขวัญศรี"/>
    <s v="ที่อยู่ 173 ม.1_x000a_ต.ป่าพะยอม อ.ป่าพะยอม จ.พัทลุง 93210 "/>
    <s v="93210"/>
    <s v="0612625446"/>
    <s v="17/10/2025 16:30"/>
    <s v="raweewan5499@gmail.com"/>
    <s v="EMS COD"/>
    <s v="facebook"/>
    <s v="จ่ายทีหลัง / COD"/>
    <s v=""/>
    <s v="WA035702755TH"/>
    <s v="17/10/2025 16:30"/>
  </r>
  <r>
    <x v="13"/>
    <x v="17"/>
    <n v="139"/>
    <n v="1"/>
    <s v="FYL28"/>
    <n v="99"/>
    <n v="0"/>
    <s v="ร้านที่1"/>
    <s v="พรรพร ต้นประดู่"/>
    <s v="18/3 ม.4 ต.บางยี่โท อ.บางไทร จ.อยุธยา 13190"/>
    <s v="13190"/>
    <s v="0870362977"/>
    <s v="17/10/2025 16:23"/>
    <s v="raweewan5499@gmail.com"/>
    <s v="EMS"/>
    <s v="facebook"/>
    <s v="กสิกร"/>
    <s v=""/>
    <s v="WB012345114TH"/>
    <s v="17/10/2025 16:26"/>
  </r>
  <r>
    <x v="7"/>
    <x v="8"/>
    <n v="100"/>
    <n v="2"/>
    <s v="FYL27"/>
    <n v="198"/>
    <n v="0"/>
    <s v="ร้านที่1"/>
    <s v="ร้านพูลสวัสดิ์เครื่องอนเย็น"/>
    <s v="70/1 หมู่ 5 ตำบลวังโตนดอำเภอนายายอาม_x000a_จังหวัด.จันทบุรี 22170"/>
    <s v="22170"/>
    <s v="0891799847"/>
    <s v="17/10/2025 16:23"/>
    <s v="raweewan5499@gmail.com"/>
    <s v="EMS COD"/>
    <s v="facebook"/>
    <s v="จ่ายทีหลัง / COD"/>
    <s v="**ไม่เอาไส้ฝอยทอง"/>
    <s v="WA035702769TH"/>
    <s v="17/10/2025 16:23"/>
  </r>
  <r>
    <x v="4"/>
    <x v="4"/>
    <n v="50"/>
    <n v="1"/>
    <s v="FYL26"/>
    <n v="109"/>
    <n v="9"/>
    <s v="ร้านที่4"/>
    <s v="อ*** อ***"/>
    <s v="ราชบุรี"/>
    <s v="-"/>
    <s v=""/>
    <s v="17/10/2025 16:22"/>
    <s v="-"/>
    <s v="J&amp;T COD"/>
    <s v="Tiktok"/>
    <s v="จ่ายทีหลัง / COD"/>
    <s v=""/>
    <s v="765158807770"/>
    <s v="17/10/2025 16:22"/>
  </r>
  <r>
    <x v="5"/>
    <x v="5"/>
    <n v="50"/>
    <n v="1"/>
    <s v="FYL26"/>
    <n v="109"/>
    <n v="9"/>
    <s v="ร้านที่4"/>
    <s v="อ*** อ***"/>
    <s v="ราชบุรี"/>
    <s v="-"/>
    <s v=""/>
    <s v="17/10/2025 16:22"/>
    <s v="-"/>
    <s v="J&amp;T COD"/>
    <s v="Tiktok"/>
    <s v="จ่ายทีหลัง / COD"/>
    <s v=""/>
    <s v="765158807770"/>
    <s v="17/10/2025 16:22"/>
  </r>
  <r>
    <x v="6"/>
    <x v="6"/>
    <n v="50"/>
    <n v="1"/>
    <s v="FYL26"/>
    <n v="109"/>
    <n v="9"/>
    <s v="ร้านที่4"/>
    <s v="อ*** อ***"/>
    <s v="ราชบุรี"/>
    <s v="-"/>
    <s v=""/>
    <s v="17/10/2025 16:22"/>
    <s v="-"/>
    <s v="J&amp;T COD"/>
    <s v="Tiktok"/>
    <s v="จ่ายทีหลัง / COD"/>
    <s v=""/>
    <s v="765158807770"/>
    <s v="17/10/2025 16:22"/>
  </r>
  <r>
    <x v="7"/>
    <x v="8"/>
    <n v="100"/>
    <n v="1"/>
    <s v="FYL25"/>
    <n v="198"/>
    <n v="0"/>
    <s v="ร้านที่1"/>
    <s v="เมตตา สืบเรือง"/>
    <s v="49หมู่9บ้านไผ่งามตำบลห้วยกระเจาอำเภอห้วยกระเจาจังหวัดกาญจนบุรี71170"/>
    <s v="71170"/>
    <s v="0656500947"/>
    <s v="17/10/2025 16:22"/>
    <s v="raweewan5499@gmail.com"/>
    <s v="EMS COD"/>
    <s v="facebook"/>
    <s v="จ่ายทีหลัง / COD"/>
    <s v=""/>
    <s v="WA035702772TH"/>
    <s v="17/10/2025 16:22"/>
  </r>
  <r>
    <x v="13"/>
    <x v="17"/>
    <n v="139"/>
    <n v="1"/>
    <s v="FYL25"/>
    <n v="198"/>
    <n v="0"/>
    <s v="ร้านที่1"/>
    <s v="เมตตา สืบเรือง"/>
    <s v="49หมู่9บ้านไผ่งามตำบลห้วยกระเจาอำเภอห้วยกระเจาจังหวัดกาญจนบุรี71170"/>
    <s v="71170"/>
    <s v="0656500947"/>
    <s v="17/10/2025 16:22"/>
    <s v="raweewan5499@gmail.com"/>
    <s v="EMS COD"/>
    <s v="facebook"/>
    <s v="จ่ายทีหลัง / COD"/>
    <s v=""/>
    <s v="WA035702772TH"/>
    <s v="17/10/2025 16:22"/>
  </r>
  <r>
    <x v="0"/>
    <x v="0"/>
    <n v="33.333333333333336"/>
    <n v="3"/>
    <s v="FYL24"/>
    <n v="100"/>
    <n v="0"/>
    <s v="ร้านที่2"/>
    <s v="ท***ข ท***ราม109"/>
    <s v="พระนครศรีอยุธยา"/>
    <s v="-"/>
    <s v=""/>
    <s v="17/10/2025 16:19"/>
    <s v="-"/>
    <s v="J&amp;T COD"/>
    <s v="Tiktok"/>
    <s v="จ่ายทีหลัง / COD"/>
    <s v=""/>
    <s v="765148896643"/>
    <s v="17/10/2025 16:19"/>
  </r>
  <r>
    <x v="13"/>
    <x v="17"/>
    <n v="139"/>
    <n v="2"/>
    <s v="FYL23"/>
    <n v="198"/>
    <n v="0"/>
    <s v="ร้านที่1"/>
    <s v="จักรพงษ์ ผาสุขสม"/>
    <s v="ที่ทำการไปรษณีย์พุทไธสง_x000a_อำเภอพุทไธสง_x000a_จังหวัดบุรีรัมย์_x000a_31120"/>
    <s v="31120"/>
    <s v="0922565113"/>
    <s v="17/10/2025 16:18"/>
    <s v="raweewan5499@gmail.com"/>
    <s v="EMS COD"/>
    <s v="facebook"/>
    <s v="จ่ายทีหลัง / COD"/>
    <s v=""/>
    <s v="WA035702786TH"/>
    <s v="17/10/2025 16:18"/>
  </r>
  <r>
    <x v="0"/>
    <x v="0"/>
    <n v="33.333333333333336"/>
    <n v="3"/>
    <s v="FYL22"/>
    <n v="100"/>
    <n v="0"/>
    <s v="ร้านที่2"/>
    <s v="น***า ท***ิริ"/>
    <s v="ปทุมธานี"/>
    <s v="-"/>
    <s v=""/>
    <s v="17/10/2025 16:05"/>
    <s v="-"/>
    <s v="Flash Express Thailand COD"/>
    <s v="Tiktok"/>
    <s v="จ่ายทีหลัง / COD"/>
    <s v=""/>
    <s v="THT040227NAG50Z"/>
    <s v="17/10/2025 16:06"/>
  </r>
  <r>
    <x v="1"/>
    <x v="1"/>
    <n v="139"/>
    <n v="1"/>
    <s v="FYL21"/>
    <n v="109"/>
    <n v="0"/>
    <s v="ร้านที่2"/>
    <s v="อ***ต์ เ***มธัญญกร"/>
    <s v="ชัยนาท"/>
    <s v="-"/>
    <s v=""/>
    <s v="17/10/2025 16:03"/>
    <s v="-"/>
    <s v="J&amp;T COD"/>
    <s v="Tiktok"/>
    <s v="จ่ายทีหลัง / COD"/>
    <s v=""/>
    <s v="765150684690"/>
    <s v="17/10/2025 16:03"/>
  </r>
  <r>
    <x v="13"/>
    <x v="17"/>
    <n v="139"/>
    <n v="1"/>
    <s v="FYL19"/>
    <n v="99"/>
    <n v="0"/>
    <s v="ร้านที่1"/>
    <s v="ชนัญชิดา เฉลยพิศ"/>
    <s v="236 ม.5 ต.บ่อตาโล่ เข้าทางโรงเรียน วัดศิวาราม อ.วังน่้อย จ.อยุธยา_x000a_13170"/>
    <s v="13170"/>
    <s v="0819945449"/>
    <s v="17/10/2025 15:59"/>
    <s v="raweewan5499@gmail.com"/>
    <s v="EMS COD"/>
    <s v="facebook"/>
    <s v="จ่ายทีหลัง / COD"/>
    <s v=""/>
    <s v="WA035702809TH"/>
    <s v="17/10/2025 15:59"/>
  </r>
  <r>
    <x v="13"/>
    <x v="17"/>
    <n v="139"/>
    <n v="1"/>
    <s v="FYL18"/>
    <n v="99"/>
    <n v="0"/>
    <s v="ร้านที่1"/>
    <s v="คุณมยุรา จิตรีชัย"/>
    <s v="ไอบริจคอนโด 91/52 ม.15 ตึกส้ม_x000a_ต.บางหญ้าแพรก อ.พระประแดง_x000a_จ.สมุทรปราการ 10130"/>
    <s v="10130"/>
    <s v="0845352047"/>
    <s v="17/10/2025 15:48"/>
    <s v="raweewan5499@gmail.com"/>
    <s v="EMS"/>
    <s v="facebook"/>
    <s v="กสิกร"/>
    <s v=""/>
    <s v="WB012345128TH"/>
    <s v="17/10/2025 15:57"/>
  </r>
  <r>
    <x v="0"/>
    <x v="0"/>
    <n v="50"/>
    <n v="6"/>
    <s v="FYL17"/>
    <n v="200"/>
    <n v="0"/>
    <s v="ร้านที่2"/>
    <s v="จ***รจิลา ท***ระสาร"/>
    <s v="สระแก้ว"/>
    <s v="-"/>
    <s v=""/>
    <s v="17/10/2025 15:55"/>
    <s v="-"/>
    <s v="J&amp;T COD"/>
    <s v="Tiktok"/>
    <s v="จ่ายทีหลัง / COD"/>
    <s v=""/>
    <s v="765159106740"/>
    <s v="17/10/2025 15:55"/>
  </r>
  <r>
    <x v="0"/>
    <x v="0"/>
    <n v="50"/>
    <n v="6"/>
    <s v="FYL16"/>
    <n v="200"/>
    <n v="0"/>
    <s v="ร้านที่2"/>
    <s v="อ***  จ***ร์มี"/>
    <s v="นครสวรรค์"/>
    <s v="-"/>
    <s v=""/>
    <s v="17/10/2025 15:54"/>
    <s v="-"/>
    <s v="J&amp;T COD"/>
    <s v="Tiktok"/>
    <s v="จ่ายทีหลัง / COD"/>
    <s v=""/>
    <s v="765124207713"/>
    <s v="17/10/2025 15:54"/>
  </r>
  <r>
    <x v="13"/>
    <x v="17"/>
    <n v="139"/>
    <n v="2"/>
    <s v="FYL15"/>
    <n v="399"/>
    <n v="0"/>
    <s v="ร้านที่10"/>
    <s v="สุวรรณสิทธิ์"/>
    <s v="1/13ม4_x000a_บึงน้ำรัก_x000a_ธัญบุรี_x000a_ปทุมธานี 12110"/>
    <s v="12110"/>
    <s v="0610684216"/>
    <s v="17/10/2025 15:52"/>
    <s v="raweewan5499@gmail.com"/>
    <s v="EMS COD"/>
    <s v="facebook"/>
    <s v="กสิกร"/>
    <s v=""/>
    <s v="WA035833778TH"/>
    <s v="17/10/2025 15:52"/>
  </r>
  <r>
    <x v="1"/>
    <x v="1"/>
    <n v="139"/>
    <n v="2"/>
    <s v="FYL15"/>
    <n v="399"/>
    <n v="0"/>
    <s v="ร้านที่10"/>
    <s v="สุวรรณสิทธิ์"/>
    <s v="1/13ม4_x000a_บึงน้ำรัก_x000a_ธัญบุรี_x000a_ปทุมธานี 12110"/>
    <s v="12110"/>
    <s v="0610684216"/>
    <s v="17/10/2025 15:52"/>
    <s v="raweewan5499@gmail.com"/>
    <s v="EMS COD"/>
    <s v="facebook"/>
    <s v="กสิกร"/>
    <s v=""/>
    <s v="WA035833778TH"/>
    <s v="17/10/2025 15:52"/>
  </r>
  <r>
    <x v="1"/>
    <x v="1"/>
    <n v="139"/>
    <n v="1"/>
    <s v="FYL13"/>
    <n v="314"/>
    <n v="30"/>
    <s v="ร้านที่1"/>
    <s v="อัฉชริยา วงษ์ศิริ"/>
    <s v="107    ม.12_x000a_ทับทัน_x000a_สุรินทร์_x000a_32150_x000a_"/>
    <s v="32150"/>
    <s v="0880891817"/>
    <s v="17/10/2025 15:50"/>
    <s v="raweewan5499@gmail.com"/>
    <s v="EMS COD"/>
    <s v="facebook"/>
    <s v="จ่ายทีหลัง / COD"/>
    <s v=""/>
    <s v="WA035702812TH"/>
    <s v="17/10/2025 15:50"/>
  </r>
  <r>
    <x v="1"/>
    <x v="1"/>
    <n v="139"/>
    <n v="1"/>
    <s v="FYL13"/>
    <n v="314"/>
    <n v="30"/>
    <s v="ร้านที่1"/>
    <s v="อัฉชริยา วงษ์ศิริ"/>
    <s v="107    ม.12_x000a_ทับทัน_x000a_สุรินทร์_x000a_32150_x000a_"/>
    <s v="32150"/>
    <s v="0880891817"/>
    <s v="17/10/2025 15:50"/>
    <s v="raweewan5499@gmail.com"/>
    <s v="EMS COD"/>
    <s v="facebook"/>
    <s v="จ่ายทีหลัง / COD"/>
    <s v=""/>
    <s v="WA035702812TH"/>
    <s v="17/10/2025 15:50"/>
  </r>
  <r>
    <x v="7"/>
    <x v="8"/>
    <n v="100"/>
    <n v="1"/>
    <s v="FYL13"/>
    <n v="314"/>
    <n v="30"/>
    <s v="ร้านที่1"/>
    <s v="อัฉชริยา วงษ์ศิริ"/>
    <s v="107    ม.12_x000a_ทับทัน_x000a_สุรินทร์_x000a_32150_x000a_"/>
    <s v="32150"/>
    <s v="0880891817"/>
    <s v="17/10/2025 15:50"/>
    <s v="raweewan5499@gmail.com"/>
    <s v="EMS COD"/>
    <s v="facebook"/>
    <s v="จ่ายทีหลัง / COD"/>
    <s v=""/>
    <s v="WA035702812TH"/>
    <s v="17/10/2025 15:50"/>
  </r>
  <r>
    <x v="0"/>
    <x v="0"/>
    <n v="50"/>
    <n v="6"/>
    <s v="FYL12"/>
    <n v="200"/>
    <n v="0"/>
    <s v="ร้านที่2"/>
    <s v="ว***ธิดา เ***ชู"/>
    <s v="ตรัง"/>
    <s v="-"/>
    <s v=""/>
    <s v="17/10/2025 15:49"/>
    <s v="-"/>
    <s v="J&amp;T COD"/>
    <s v="Tiktok"/>
    <s v="จ่ายทีหลัง / COD"/>
    <s v=""/>
    <s v="765154006750"/>
    <s v="17/10/2025 15:50"/>
  </r>
  <r>
    <x v="4"/>
    <x v="4"/>
    <n v="50"/>
    <n v="1"/>
    <s v="FYL11"/>
    <n v="100"/>
    <n v="0"/>
    <s v="ร้านที่4"/>
    <s v="ม** ต***ุ่ง"/>
    <s v="ประจวบคีรีขันธ์"/>
    <s v="-"/>
    <s v=""/>
    <s v="17/10/2025 15:47"/>
    <s v="-"/>
    <s v="J&amp;T COD"/>
    <s v="Tiktok"/>
    <s v="จ่ายทีหลัง / COD"/>
    <s v=""/>
    <s v="765123617720"/>
    <s v="17/10/2025 15:47"/>
  </r>
  <r>
    <x v="5"/>
    <x v="5"/>
    <n v="50"/>
    <n v="1"/>
    <s v="FYL11"/>
    <n v="100"/>
    <n v="0"/>
    <s v="ร้านที่4"/>
    <s v="ม** ต***ุ่ง"/>
    <s v="ประจวบคีรีขันธ์"/>
    <s v="-"/>
    <s v=""/>
    <s v="17/10/2025 15:47"/>
    <s v="-"/>
    <s v="J&amp;T COD"/>
    <s v="Tiktok"/>
    <s v="จ่ายทีหลัง / COD"/>
    <s v=""/>
    <s v="765123617720"/>
    <s v="17/10/2025 15:47"/>
  </r>
  <r>
    <x v="6"/>
    <x v="6"/>
    <n v="50"/>
    <n v="1"/>
    <s v="FYL11"/>
    <n v="100"/>
    <n v="0"/>
    <s v="ร้านที่4"/>
    <s v="ม** ต***ุ่ง"/>
    <s v="ประจวบคีรีขันธ์"/>
    <s v="-"/>
    <s v=""/>
    <s v="17/10/2025 15:47"/>
    <s v="-"/>
    <s v="J&amp;T COD"/>
    <s v="Tiktok"/>
    <s v="จ่ายทีหลัง / COD"/>
    <s v=""/>
    <s v="765123617720"/>
    <s v="17/10/2025 15:47"/>
  </r>
  <r>
    <x v="13"/>
    <x v="17"/>
    <n v="139"/>
    <n v="1"/>
    <s v="FYL10"/>
    <n v="99"/>
    <n v="0"/>
    <s v="ร้านที่1"/>
    <s v="สมใจ อาดำ"/>
    <s v="4/1ม4ตคลองผนึ่งอคลองผลวงจ.ปทุมธานี ท้ายซ50/12120/"/>
    <s v="12120"/>
    <s v="0917245430"/>
    <s v="17/10/2025 15:46"/>
    <s v="raweewan5499@gmail.com"/>
    <s v="EMS COD"/>
    <s v="facebook"/>
    <s v="จ่ายทีหลัง / COD"/>
    <s v=""/>
    <s v="WA035702826TH"/>
    <s v="17/10/2025 15:46"/>
  </r>
  <r>
    <x v="0"/>
    <x v="0"/>
    <n v="50"/>
    <n v="6"/>
    <s v="FYL9"/>
    <n v="208"/>
    <n v="8"/>
    <s v="ร้านที่2"/>
    <s v="ว***รรณ​ ห***ทรายทอง​"/>
    <s v="ภูเก็ต"/>
    <s v="-"/>
    <s v=""/>
    <s v="17/10/2025 15:38"/>
    <s v="-"/>
    <s v="J&amp;T COD"/>
    <s v="Tiktok"/>
    <s v="จ่ายทีหลัง / COD"/>
    <s v=""/>
    <s v="765154006724"/>
    <s v="17/10/2025 15:39"/>
  </r>
  <r>
    <x v="1"/>
    <x v="1"/>
    <n v="139"/>
    <n v="2"/>
    <s v="FYL8"/>
    <n v="546"/>
    <n v="0"/>
    <s v="ร้านที่1"/>
    <s v="นาง ประทีป พันทับ"/>
    <s v="169 ม.8 ต.วังน้ำขาว อ.บ้านด่านลานหอย จ.สุโขทัย 64140_x000a_"/>
    <s v="64140"/>
    <s v="0641640061"/>
    <s v="17/10/2025 14:59"/>
    <s v="raweewan5499@gmail.com"/>
    <s v="EMS"/>
    <s v="facebook"/>
    <s v="กสิกร"/>
    <s v=""/>
    <s v="WB012345131TH"/>
    <s v="17/10/2025 15:30"/>
  </r>
  <r>
    <x v="7"/>
    <x v="8"/>
    <n v="100"/>
    <n v="2"/>
    <s v="FYL8"/>
    <n v="546"/>
    <n v="0"/>
    <s v="ร้านที่1"/>
    <s v="นาง ประทีป พันทับ"/>
    <s v="169 ม.8 ต.วังน้ำขาว อ.บ้านด่านลานหอย จ.สุโขทัย 64140_x000a_"/>
    <s v="64140"/>
    <s v="0641640061"/>
    <s v="17/10/2025 14:59"/>
    <s v="raweewan5499@gmail.com"/>
    <s v="EMS"/>
    <s v="facebook"/>
    <s v="กสิกร"/>
    <s v=""/>
    <s v="WB012345131TH"/>
    <s v="17/10/2025 15:30"/>
  </r>
  <r>
    <x v="4"/>
    <x v="4"/>
    <n v="50"/>
    <n v="1"/>
    <s v="FYL8"/>
    <n v="546"/>
    <n v="0"/>
    <s v="ร้านที่1"/>
    <s v="นาง ประทีป พันทับ"/>
    <s v="169 ม.8 ต.วังน้ำขาว อ.บ้านด่านลานหอย จ.สุโขทัย 64140_x000a_"/>
    <s v="64140"/>
    <s v="0641640061"/>
    <s v="17/10/2025 14:59"/>
    <s v="raweewan5499@gmail.com"/>
    <s v="EMS"/>
    <s v="facebook"/>
    <s v="กสิกร"/>
    <s v=""/>
    <s v="WB012345131TH"/>
    <s v="17/10/2025 15:30"/>
  </r>
  <r>
    <x v="5"/>
    <x v="5"/>
    <n v="50"/>
    <n v="1"/>
    <s v="FYL8"/>
    <n v="546"/>
    <n v="0"/>
    <s v="ร้านที่1"/>
    <s v="นาง ประทีป พันทับ"/>
    <s v="169 ม.8 ต.วังน้ำขาว อ.บ้านด่านลานหอย จ.สุโขทัย 64140_x000a_"/>
    <s v="64140"/>
    <s v="0641640061"/>
    <s v="17/10/2025 14:59"/>
    <s v="raweewan5499@gmail.com"/>
    <s v="EMS"/>
    <s v="facebook"/>
    <s v="กสิกร"/>
    <s v=""/>
    <s v="WB012345131TH"/>
    <s v="17/10/2025 15:30"/>
  </r>
  <r>
    <x v="6"/>
    <x v="6"/>
    <n v="50"/>
    <n v="1"/>
    <s v="FYL8"/>
    <n v="546"/>
    <n v="0"/>
    <s v="ร้านที่1"/>
    <s v="นาง ประทีป พันทับ"/>
    <s v="169 ม.8 ต.วังน้ำขาว อ.บ้านด่านลานหอย จ.สุโขทัย 64140_x000a_"/>
    <s v="64140"/>
    <s v="0641640061"/>
    <s v="17/10/2025 14:59"/>
    <s v="raweewan5499@gmail.com"/>
    <s v="EMS"/>
    <s v="facebook"/>
    <s v="กสิกร"/>
    <s v=""/>
    <s v="WB012345131TH"/>
    <s v="17/10/2025 15:30"/>
  </r>
  <r>
    <x v="7"/>
    <x v="8"/>
    <n v="100"/>
    <n v="1"/>
    <s v="FYL7"/>
    <n v="198"/>
    <n v="0"/>
    <s v="ร้านที่1"/>
    <s v="อำไพ  ก้อนทอง "/>
    <s v=" 99/4 หมู่5 ต.ม่วงหมู่ อ.เมือง จ.สิงห์บุรี  16000   "/>
    <s v="16000"/>
    <s v="0983706001"/>
    <s v="17/10/2025 15:24"/>
    <s v="raweewan5499@gmail.com"/>
    <s v="EMS COD"/>
    <s v="facebook"/>
    <s v="จ่ายทีหลัง / COD"/>
    <s v=""/>
    <s v="WA035702830TH"/>
    <s v="17/10/2025 15:24"/>
  </r>
  <r>
    <x v="1"/>
    <x v="1"/>
    <n v="139"/>
    <n v="1"/>
    <s v="FYL7"/>
    <n v="198"/>
    <n v="0"/>
    <s v="ร้านที่1"/>
    <s v="อำไพ  ก้อนทอง "/>
    <s v=" 99/4 หมู่5 ต.ม่วงหมู่ อ.เมือง จ.สิงห์บุรี  16000   "/>
    <s v="16000"/>
    <s v="0983706001"/>
    <s v="17/10/2025 15:24"/>
    <s v="raweewan5499@gmail.com"/>
    <s v="EMS COD"/>
    <s v="facebook"/>
    <s v="จ่ายทีหลัง / COD"/>
    <s v=""/>
    <s v="WA035702830TH"/>
    <s v="17/10/2025 15:24"/>
  </r>
  <r>
    <x v="13"/>
    <x v="17"/>
    <n v="139"/>
    <n v="1"/>
    <s v="FYL6"/>
    <n v="99"/>
    <n v="0"/>
    <s v="ร้านที่1"/>
    <s v="สมประสงค์ กันหาเรียง"/>
    <s v="11/40 หมู่บ้านทัสคาน่าถ .พระยาสุเรนทร์ สามวาตะวันตก คลองสามวา กรุงเทพ 10510 _x000a_สามวาตะวันตก_x000a_กรุงเทพ_x000a_10510"/>
    <s v="10510"/>
    <s v="0991071487"/>
    <s v="17/10/2025 15:23"/>
    <s v="raweewan5499@gmail.com"/>
    <s v="EMS COD"/>
    <s v="facebook"/>
    <s v="จ่ายทีหลัง / COD"/>
    <s v=""/>
    <s v="WA035702843TH"/>
    <s v="17/10/2025 15:23"/>
  </r>
  <r>
    <x v="2"/>
    <x v="2"/>
    <n v="66.666666666666671"/>
    <n v="3"/>
    <s v="FYL5"/>
    <n v="100"/>
    <n v="0"/>
    <s v="ร้านที่2"/>
    <s v="อ*** ฐ***เรืองเกียรติ"/>
    <s v="สมุทรปราการ"/>
    <s v="-"/>
    <s v=""/>
    <s v="17/10/2025 15:20"/>
    <s v="-"/>
    <s v="J&amp;T COD"/>
    <s v="Tiktok"/>
    <s v="จ่ายทีหลัง / COD"/>
    <s v=""/>
    <s v="765157726793"/>
    <s v="17/10/2025 15:20"/>
  </r>
  <r>
    <x v="4"/>
    <x v="4"/>
    <n v="50"/>
    <n v="1"/>
    <s v="FYL4"/>
    <n v="100"/>
    <n v="0"/>
    <s v="ร้านที่4"/>
    <s v="ร***ฤดี  บ***มณี"/>
    <s v="ศรีสะเกษ"/>
    <s v="-"/>
    <s v=""/>
    <s v="17/10/2025 15:15"/>
    <s v="-"/>
    <s v="J&amp;T COD"/>
    <s v="Tiktok"/>
    <s v="จ่ายทีหลัง / COD"/>
    <s v=""/>
    <s v="765122416726"/>
    <s v="17/10/2025 15:15"/>
  </r>
  <r>
    <x v="5"/>
    <x v="5"/>
    <n v="50"/>
    <n v="1"/>
    <s v="FYL4"/>
    <n v="100"/>
    <n v="0"/>
    <s v="ร้านที่4"/>
    <s v="ร***ฤดี  บ***มณี"/>
    <s v="ศรีสะเกษ"/>
    <s v="-"/>
    <s v=""/>
    <s v="17/10/2025 15:15"/>
    <s v="-"/>
    <s v="J&amp;T COD"/>
    <s v="Tiktok"/>
    <s v="จ่ายทีหลัง / COD"/>
    <s v=""/>
    <s v="765122416726"/>
    <s v="17/10/2025 15:15"/>
  </r>
  <r>
    <x v="6"/>
    <x v="6"/>
    <n v="50"/>
    <n v="1"/>
    <s v="FYL4"/>
    <n v="100"/>
    <n v="0"/>
    <s v="ร้านที่4"/>
    <s v="ร***ฤดี  บ***มณี"/>
    <s v="ศรีสะเกษ"/>
    <s v="-"/>
    <s v=""/>
    <s v="17/10/2025 15:15"/>
    <s v="-"/>
    <s v="J&amp;T COD"/>
    <s v="Tiktok"/>
    <s v="จ่ายทีหลัง / COD"/>
    <s v=""/>
    <s v="765122416726"/>
    <s v="17/10/2025 15:15"/>
  </r>
  <r>
    <x v="9"/>
    <x v="10"/>
    <n v="15"/>
    <n v="2"/>
    <s v="FYL3"/>
    <n v="34"/>
    <n v="4"/>
    <s v="ร้านที่1"/>
    <s v="ก******​"/>
    <s v="******นโคกสะอาด, ตำบลม่วงค่อม, อำเภอชัยบาดาล ตำบลม่วงค่อม อำเภอชัยบาดาล จังหวัดลพบุรี 15230"/>
    <s v="15230"/>
    <s v="67"/>
    <s v="17/10/2025 15:42"/>
    <s v="-"/>
    <s v="SPX Express"/>
    <s v="Shopee"/>
    <s v="shopee"/>
    <s v=""/>
    <s v="TH258213058088G"/>
    <s v="17/10/2025 15:12"/>
  </r>
  <r>
    <x v="0"/>
    <x v="0"/>
    <n v="33.333333333333336"/>
    <n v="3"/>
    <s v="FYL2"/>
    <n v="100"/>
    <n v="0"/>
    <s v="ร้านที่2"/>
    <s v="ป***ุมภร"/>
    <s v="กรุงเทพฯ"/>
    <s v="-"/>
    <s v=""/>
    <s v="17/10/2025 15:11"/>
    <s v="-"/>
    <s v="J&amp;T COD"/>
    <s v="Tiktok"/>
    <s v="จ่ายทีหลัง / COD"/>
    <s v=""/>
    <s v="765107595641"/>
    <s v="17/10/2025 15:11"/>
  </r>
  <r>
    <x v="8"/>
    <x v="9"/>
    <n v="33"/>
    <n v="10"/>
    <s v="FYL0"/>
    <n v="395"/>
    <n v="0"/>
    <s v="ร้านที่2"/>
    <s v="ธ***ลัย"/>
    <s v="น่าน"/>
    <s v="-"/>
    <s v=""/>
    <s v="17/10/2025 15:10"/>
    <s v="-"/>
    <s v="J&amp;T COD"/>
    <s v="Tiktok"/>
    <s v="จ่ายทีหลัง / COD"/>
    <s v=""/>
    <s v="765194202743"/>
    <s v="17/10/2025 15:10"/>
  </r>
  <r>
    <x v="9"/>
    <x v="10"/>
    <n v="15"/>
    <n v="2"/>
    <s v="FYK99"/>
    <n v="46"/>
    <n v="16"/>
    <s v="ร้านที่1"/>
    <s v="อ*ม"/>
    <s v="******เรืองคอนกรีต) ตำบลบ้านใหม่ อำเภอบางใหญ่ จังหวัดนนทบุรี 11140"/>
    <s v="11140"/>
    <s v="85"/>
    <s v="17/10/2025 15:09"/>
    <s v="-"/>
    <s v="SPX Express"/>
    <s v="Shopee"/>
    <s v="shopee"/>
    <s v=""/>
    <s v="TH255040125678J"/>
    <s v="17/10/2025 15:08"/>
  </r>
  <r>
    <x v="2"/>
    <x v="2"/>
    <n v="66.666666666666671"/>
    <n v="3"/>
    <s v="FYK98"/>
    <n v="100"/>
    <n v="0"/>
    <s v="ร้านที่2"/>
    <s v="ศ***ลดา"/>
    <s v="สงขลา"/>
    <s v="-"/>
    <s v=""/>
    <s v="17/10/2025 14:54"/>
    <s v="-"/>
    <s v="J&amp;T Express"/>
    <s v="Tiktok"/>
    <s v="tiktok"/>
    <s v=""/>
    <s v="765114823771"/>
    <s v="17/10/2025 14:53"/>
  </r>
  <r>
    <x v="3"/>
    <x v="7"/>
    <n v="56.91"/>
    <n v="1"/>
    <s v="FYK97"/>
    <n v="63.91"/>
    <n v="7"/>
    <s v="ร้านที่1"/>
    <s v="ปิยภัทร  สมจันทร์..บี.."/>
    <s v="โฮมสเตย์บ้านเสน่ห์จันทร์ 15/1 หมู่ 1 · นาสวน/ Na Suan_x000a__x000a_ศรีสวัสดิ์/ Si Sawatกาญจนบุรี/ Kanchanaburi_x000a_71250"/>
    <s v="71250"/>
    <s v="660817447912"/>
    <s v="17/10/2025 14:51"/>
    <s v="-"/>
    <s v="Kerry_dropoff"/>
    <s v="Lazada"/>
    <s v="lazada"/>
    <s v=""/>
    <s v="TH13107VWS608D"/>
    <s v="17/10/2025 14:51"/>
  </r>
  <r>
    <x v="7"/>
    <x v="8"/>
    <n v="100"/>
    <n v="1"/>
    <s v="FYK96"/>
    <n v="198"/>
    <n v="0"/>
    <s v="ร้านที่1"/>
    <s v="อัญญาณี  นิลเกตุแก้ว "/>
    <s v="175 องค์การบริหารส่วนตำบลห้วยจันทร์ อำเภอขุนหาญ จังหวัดศรีสะเกษ 33150"/>
    <s v="33150"/>
    <s v="0871145198"/>
    <s v="17/10/2025 14:49"/>
    <s v="raweewan5499@gmail.com"/>
    <s v="EMS COD"/>
    <s v="facebook"/>
    <s v="จ่ายทีหลัง / COD"/>
    <s v=""/>
    <s v="WA035702865TH"/>
    <s v="17/10/2025 14:49"/>
  </r>
  <r>
    <x v="13"/>
    <x v="17"/>
    <n v="139"/>
    <n v="1"/>
    <s v="FYK96"/>
    <n v="198"/>
    <n v="0"/>
    <s v="ร้านที่1"/>
    <s v="อัญญาณี  นิลเกตุแก้ว "/>
    <s v="175 องค์การบริหารส่วนตำบลห้วยจันทร์ อำเภอขุนหาญ จังหวัดศรีสะเกษ 33150"/>
    <s v="33150"/>
    <s v="0871145198"/>
    <s v="17/10/2025 14:49"/>
    <s v="raweewan5499@gmail.com"/>
    <s v="EMS COD"/>
    <s v="facebook"/>
    <s v="จ่ายทีหลัง / COD"/>
    <s v=""/>
    <s v="WA035702865TH"/>
    <s v="17/10/2025 14:49"/>
  </r>
  <r>
    <x v="3"/>
    <x v="7"/>
    <n v="56.91"/>
    <n v="1"/>
    <s v="FYK95"/>
    <n v="63.91"/>
    <n v="7"/>
    <s v="ร้านที่1"/>
    <s v="แสงจันทร์.  มาระครอง"/>
    <s v="121หมู่7บ ดอนไร่. ตคึมใหญ่.  อ. เมือง. จ. อำนาจเจริญ · คึมใหญ่/ Khuem Yai_x000a__x000a_เมืองอำนาจเจริญ/ Mueang Amnat Charoenอำนาจเจริญ/ Amnat Charoen_x000a_37000"/>
    <s v="37000"/>
    <s v="660924374198"/>
    <s v="17/10/2025 14:47"/>
    <s v="-"/>
    <s v="Kerry_dropoff"/>
    <s v="Lazada"/>
    <s v="lazada"/>
    <s v=""/>
    <s v="LEXPU0619250923"/>
    <s v="17/10/2025 14:47"/>
  </r>
  <r>
    <x v="4"/>
    <x v="4"/>
    <n v="50"/>
    <n v="1"/>
    <s v="FYK93"/>
    <n v="100"/>
    <n v="0"/>
    <s v="ร้านที่4"/>
    <s v="น***ดี ไ***า"/>
    <s v="นครพนม"/>
    <s v="-"/>
    <s v=""/>
    <s v="17/10/2025 14:43"/>
    <s v="-"/>
    <s v="J&amp;T COD"/>
    <s v="Tiktok"/>
    <s v="จ่ายทีหลัง / COD"/>
    <s v=""/>
    <s v="765194808781"/>
    <s v="17/10/2025 14:43"/>
  </r>
  <r>
    <x v="5"/>
    <x v="5"/>
    <n v="50"/>
    <n v="1"/>
    <s v="FYK93"/>
    <n v="100"/>
    <n v="0"/>
    <s v="ร้านที่4"/>
    <s v="น***ดี ไ***า"/>
    <s v="นครพนม"/>
    <s v="-"/>
    <s v=""/>
    <s v="17/10/2025 14:43"/>
    <s v="-"/>
    <s v="J&amp;T COD"/>
    <s v="Tiktok"/>
    <s v="จ่ายทีหลัง / COD"/>
    <s v=""/>
    <s v="765194808781"/>
    <s v="17/10/2025 14:43"/>
  </r>
  <r>
    <x v="6"/>
    <x v="6"/>
    <n v="50"/>
    <n v="1"/>
    <s v="FYK93"/>
    <n v="100"/>
    <n v="0"/>
    <s v="ร้านที่4"/>
    <s v="น***ดี ไ***า"/>
    <s v="นครพนม"/>
    <s v="-"/>
    <s v=""/>
    <s v="17/10/2025 14:43"/>
    <s v="-"/>
    <s v="J&amp;T COD"/>
    <s v="Tiktok"/>
    <s v="จ่ายทีหลัง / COD"/>
    <s v=""/>
    <s v="765194808781"/>
    <s v="17/10/2025 14:43"/>
  </r>
  <r>
    <x v="0"/>
    <x v="0"/>
    <n v="33.333333333333336"/>
    <n v="6"/>
    <s v="FYK92"/>
    <n v="290"/>
    <n v="0"/>
    <s v="ร้านที่2"/>
    <s v="อ*** เ*"/>
    <s v="Samut Prakan"/>
    <s v="-"/>
    <s v=""/>
    <s v="17/10/2025 14:42"/>
    <s v="-"/>
    <s v="Flash Express Thailand COD"/>
    <s v="Tiktok"/>
    <s v="จ่ายทีหลัง / COD"/>
    <s v=""/>
    <s v="THT020327PJUY7Z"/>
    <s v="17/10/2025 14:42"/>
  </r>
  <r>
    <x v="0"/>
    <x v="0"/>
    <n v="33.333333333333336"/>
    <n v="3"/>
    <s v="FYK92"/>
    <n v="290"/>
    <n v="0"/>
    <s v="ร้านที่2"/>
    <s v="อ*** เ*"/>
    <s v="Samut Prakan"/>
    <s v="-"/>
    <s v=""/>
    <s v="17/10/2025 14:42"/>
    <s v="-"/>
    <s v="Flash Express Thailand COD"/>
    <s v="Tiktok"/>
    <s v="จ่ายทีหลัง / COD"/>
    <s v=""/>
    <s v="THT020327PJUY7Z"/>
    <s v="17/10/2025 14:42"/>
  </r>
  <r>
    <x v="3"/>
    <x v="7"/>
    <n v="56.91"/>
    <n v="1"/>
    <s v="FYK91"/>
    <n v="63.91"/>
    <n v="7"/>
    <s v="ร้านที่1"/>
    <s v="ปิยภัทร  สมจันทร์..บี.."/>
    <s v="โฮมสเตย์บ้านเสน่ห์จันทร์ 15/1 หมู่ 1 · นาสวน/ Na Suan_x000a__x000a_ศรีสวัสดิ์/ Si Sawatกาญจนบุรี/ Kanchanaburi_x000a_71250"/>
    <s v="71250"/>
    <s v="660817447912"/>
    <s v="17/10/2025 14:41"/>
    <s v="-"/>
    <s v="Kerry_dropoff"/>
    <s v="Lazada"/>
    <s v="lazada"/>
    <s v=""/>
    <s v="TH13107VWSG78D"/>
    <s v="17/10/2025 14:41"/>
  </r>
  <r>
    <x v="0"/>
    <x v="0"/>
    <n v="50"/>
    <n v="6"/>
    <s v="FYK89"/>
    <n v="200"/>
    <n v="0"/>
    <s v="ร้านที่2"/>
    <s v="u***33990845607511"/>
    <s v="ปทุมธานี"/>
    <s v="-"/>
    <s v=""/>
    <s v="17/10/2025 14:37"/>
    <s v="-"/>
    <s v="J&amp;T COD"/>
    <s v="Tiktok"/>
    <s v="จ่ายทีหลัง / COD"/>
    <s v=""/>
    <s v="765191605743"/>
    <s v="17/10/2025 14:37"/>
  </r>
  <r>
    <x v="4"/>
    <x v="4"/>
    <n v="50"/>
    <n v="2"/>
    <s v="FYK88"/>
    <n v="200"/>
    <n v="0"/>
    <s v="ร้านที่4"/>
    <s v="M* F***dom"/>
    <s v="บึงกาฬ"/>
    <s v="-"/>
    <s v=""/>
    <s v="17/10/2025 14:36"/>
    <s v="-"/>
    <s v="J&amp;T COD"/>
    <s v="Tiktok"/>
    <s v="จ่ายทีหลัง / COD"/>
    <s v=""/>
    <s v="765191716726"/>
    <s v="17/10/2025 14:36"/>
  </r>
  <r>
    <x v="5"/>
    <x v="5"/>
    <n v="50"/>
    <n v="2"/>
    <s v="FYK88"/>
    <n v="200"/>
    <n v="0"/>
    <s v="ร้านที่4"/>
    <s v="M* F***dom"/>
    <s v="บึงกาฬ"/>
    <s v="-"/>
    <s v=""/>
    <s v="17/10/2025 14:36"/>
    <s v="-"/>
    <s v="J&amp;T COD"/>
    <s v="Tiktok"/>
    <s v="จ่ายทีหลัง / COD"/>
    <s v=""/>
    <s v="765191716726"/>
    <s v="17/10/2025 14:36"/>
  </r>
  <r>
    <x v="6"/>
    <x v="6"/>
    <n v="50"/>
    <n v="2"/>
    <s v="FYK88"/>
    <n v="200"/>
    <n v="0"/>
    <s v="ร้านที่4"/>
    <s v="M* F***dom"/>
    <s v="บึงกาฬ"/>
    <s v="-"/>
    <s v=""/>
    <s v="17/10/2025 14:36"/>
    <s v="-"/>
    <s v="J&amp;T COD"/>
    <s v="Tiktok"/>
    <s v="จ่ายทีหลัง / COD"/>
    <s v=""/>
    <s v="765191716726"/>
    <s v="17/10/2025 14:36"/>
  </r>
  <r>
    <x v="2"/>
    <x v="2"/>
    <n v="66.666666666666671"/>
    <n v="3"/>
    <s v="FYK87"/>
    <n v="100"/>
    <n v="0"/>
    <s v="ร้านที่2"/>
    <s v="อ***ณา น***ัด"/>
    <s v="สมุทรปราการ"/>
    <s v="-"/>
    <s v=""/>
    <s v="17/10/2025 14:35"/>
    <s v="-"/>
    <s v="J&amp;T COD"/>
    <s v="Tiktok"/>
    <s v="จ่ายทีหลัง / COD"/>
    <s v=""/>
    <s v="765191607806"/>
    <s v="17/10/2025 14:35"/>
  </r>
  <r>
    <x v="8"/>
    <x v="9"/>
    <n v="66.666666666666671"/>
    <n v="3"/>
    <s v="FYK86"/>
    <n v="150"/>
    <n v="0"/>
    <s v="ร้านที่1"/>
    <s v="เ******า"/>
    <s v="******มือง อำเภอเมืองอุบลราชธานี จังหวัดอุบลราชธานี 34000"/>
    <s v="34000"/>
    <s v="91"/>
    <s v="17/10/2025 14:34"/>
    <s v="-"/>
    <s v="SPX Express"/>
    <s v="Shopee"/>
    <s v="shopee"/>
    <s v=""/>
    <s v="TH251056481419X"/>
    <s v="17/10/2025 14:34"/>
  </r>
  <r>
    <x v="2"/>
    <x v="2"/>
    <n v="66.666666666666671"/>
    <n v="3"/>
    <s v="FYK85"/>
    <n v="100"/>
    <n v="0"/>
    <s v="ร้านที่2"/>
    <s v="น** ป***ัสรา จ***ร์ภูมิ"/>
    <s v="ชลบุรี"/>
    <s v="-"/>
    <s v=""/>
    <s v="17/10/2025 14:26"/>
    <s v="-"/>
    <s v="J&amp;T Express"/>
    <s v="Tiktok"/>
    <s v="tiktok"/>
    <s v=""/>
    <s v="765130312730"/>
    <s v="17/10/2025 14:25"/>
  </r>
  <r>
    <x v="7"/>
    <x v="8"/>
    <n v="100"/>
    <n v="1"/>
    <s v="FYK84"/>
    <n v="198"/>
    <n v="0"/>
    <s v="ร้านที่1"/>
    <s v="ศรินทร์ทิพย์ รัตนเรือง"/>
    <s v="62/1ร้านขนมไทยวัลลภา_x000a_สุขุมวิท39 พร้อมพงค์_x000a_คลองตันเหนือ_x000a_วัฒนา_x000a_กทม_x000a_10110"/>
    <s v="10110"/>
    <s v="0897901051"/>
    <s v="17/10/2025 14:04"/>
    <s v="raweewan5499@gmail.com"/>
    <s v="EMS COD"/>
    <s v="facebook"/>
    <s v="จ่ายทีหลัง / COD"/>
    <s v=""/>
    <s v="WA035702888TH"/>
    <s v="17/10/2025 14:04"/>
  </r>
  <r>
    <x v="13"/>
    <x v="17"/>
    <n v="139"/>
    <n v="1"/>
    <s v="FYK84"/>
    <n v="198"/>
    <n v="0"/>
    <s v="ร้านที่1"/>
    <s v="ศรินทร์ทิพย์ รัตนเรือง"/>
    <s v="62/1ร้านขนมไทยวัลลภา_x000a_สุขุมวิท39 พร้อมพงค์_x000a_คลองตันเหนือ_x000a_วัฒนา_x000a_กทม_x000a_10110"/>
    <s v="10110"/>
    <s v="0897901051"/>
    <s v="17/10/2025 14:04"/>
    <s v="raweewan5499@gmail.com"/>
    <s v="EMS COD"/>
    <s v="facebook"/>
    <s v="จ่ายทีหลัง / COD"/>
    <s v=""/>
    <s v="WA035702888TH"/>
    <s v="17/10/2025 14:04"/>
  </r>
  <r>
    <x v="8"/>
    <x v="9"/>
    <n v="66.666666666666671"/>
    <n v="6"/>
    <s v="FYK83"/>
    <n v="200"/>
    <n v="0"/>
    <s v="ร้านที่2"/>
    <s v="อ***ยา อ***มี"/>
    <s v="นครราชสีมา"/>
    <s v="-"/>
    <s v=""/>
    <s v="17/10/2025 14:02"/>
    <s v="-"/>
    <s v="J&amp;T COD"/>
    <s v="Tiktok"/>
    <s v="จ่ายทีหลัง / COD"/>
    <s v=""/>
    <s v="765194902765"/>
    <s v="17/10/2025 14:02"/>
  </r>
  <r>
    <x v="4"/>
    <x v="4"/>
    <n v="50"/>
    <n v="1"/>
    <s v="FYK82"/>
    <n v="138.06"/>
    <n v="7"/>
    <s v="ร้านที่1"/>
    <s v="หนึ่งฤทัย  ทองนอก"/>
    <s v="หอพักแม่บุญเรือน 77/21.หลังด่าน · อรัญประเทศ/ Aranyaprathet_x000a__x000a_อรัญประเทศ/ Aranyaprathetสระแก้ว/ Sa Kaeo_x000a_27120"/>
    <s v="27120"/>
    <s v="660630532986"/>
    <s v="17/10/2025 13:49"/>
    <s v="-"/>
    <s v="Kerry_dropoff"/>
    <s v="Lazada"/>
    <s v="lazada"/>
    <s v=""/>
    <s v="LEXPU0619231267"/>
    <s v="17/10/2025 13:48"/>
  </r>
  <r>
    <x v="5"/>
    <x v="5"/>
    <n v="50"/>
    <n v="1"/>
    <s v="FYK82"/>
    <n v="138.06"/>
    <n v="7"/>
    <s v="ร้านที่1"/>
    <s v="หนึ่งฤทัย  ทองนอก"/>
    <s v="หอพักแม่บุญเรือน 77/21.หลังด่าน · อรัญประเทศ/ Aranyaprathet_x000a__x000a_อรัญประเทศ/ Aranyaprathetสระแก้ว/ Sa Kaeo_x000a_27120"/>
    <s v="27120"/>
    <s v="660630532986"/>
    <s v="17/10/2025 13:49"/>
    <s v="-"/>
    <s v="Kerry_dropoff"/>
    <s v="Lazada"/>
    <s v="lazada"/>
    <s v=""/>
    <s v="LEXPU0619231267"/>
    <s v="17/10/2025 13:48"/>
  </r>
  <r>
    <x v="6"/>
    <x v="6"/>
    <n v="50"/>
    <n v="1"/>
    <s v="FYK82"/>
    <n v="138.06"/>
    <n v="7"/>
    <s v="ร้านที่1"/>
    <s v="หนึ่งฤทัย  ทองนอก"/>
    <s v="หอพักแม่บุญเรือน 77/21.หลังด่าน · อรัญประเทศ/ Aranyaprathet_x000a__x000a_อรัญประเทศ/ Aranyaprathetสระแก้ว/ Sa Kaeo_x000a_27120"/>
    <s v="27120"/>
    <s v="660630532986"/>
    <s v="17/10/2025 13:49"/>
    <s v="-"/>
    <s v="Kerry_dropoff"/>
    <s v="Lazada"/>
    <s v="lazada"/>
    <s v=""/>
    <s v="LEXPU0619231267"/>
    <s v="17/10/2025 13:48"/>
  </r>
  <r>
    <x v="9"/>
    <x v="10"/>
    <n v="15"/>
    <n v="2"/>
    <s v="FYK81"/>
    <n v="34"/>
    <n v="4"/>
    <s v="ร้านที่1"/>
    <s v="น**์"/>
    <s v="******ค่อม อำเภอชัยบาดาล จังหวัดลพบุรี 15230"/>
    <s v="15230"/>
    <s v="82"/>
    <s v="17/10/2025 14:17"/>
    <s v="-"/>
    <s v="SPX Express"/>
    <s v="Shopee"/>
    <s v="shopee"/>
    <s v=""/>
    <s v="TH2526940119719"/>
    <s v="17/10/2025 13:45"/>
  </r>
  <r>
    <x v="1"/>
    <x v="1"/>
    <n v="139"/>
    <n v="1"/>
    <s v="FYK70"/>
    <n v="198"/>
    <n v="0"/>
    <s v="ร้านที่1"/>
    <s v="ส่ง สุดใจ บัณฑิตย์ "/>
    <s v="60/2 หมู่ 6 ตำบลวังน้ำซับ อำเภอศรีประจันต์ จังหวัดสุพรรณบุรี 72140"/>
    <s v="72140"/>
    <s v="0868977783"/>
    <s v="17/10/2025 13:25"/>
    <s v="raweewan5499@gmail.com"/>
    <s v="EMS"/>
    <s v="facebook"/>
    <s v="กสิกร"/>
    <s v=""/>
    <s v="WB012345145TH"/>
    <s v="17/10/2025 13:44"/>
  </r>
  <r>
    <x v="7"/>
    <x v="8"/>
    <n v="100"/>
    <n v="1"/>
    <s v="FYK80"/>
    <n v="99"/>
    <n v="0"/>
    <s v="ร้านที่1"/>
    <s v="นาง กรพินธุ์  ก้องสนั่น "/>
    <s v="4 หมู่4    ต.หนองโสน อ.เมือง จ.ตราด    23000"/>
    <s v="23000"/>
    <s v="0993857618"/>
    <s v="17/10/2025 13:43"/>
    <s v="raweewan5499@gmail.com"/>
    <s v="EMS COD"/>
    <s v="facebook"/>
    <s v="จ่ายทีหลัง / COD"/>
    <s v=""/>
    <s v="WA035702905TH"/>
    <s v="17/10/2025 13:43"/>
  </r>
  <r>
    <x v="13"/>
    <x v="17"/>
    <n v="139"/>
    <n v="3"/>
    <s v="FYK79"/>
    <n v="297"/>
    <n v="0"/>
    <s v="ร้านที่1"/>
    <s v="โสภิดา สุธรรมมา"/>
    <s v="ร้าน ส.ทวีสุข_x000a_เลขที่144 ม.8_x000a_ผาน้อย_x000a_เลย_x000a_42130"/>
    <s v="42130"/>
    <s v="0935426654"/>
    <s v="17/10/2025 13:42"/>
    <s v="raweewan5499@gmail.com"/>
    <s v="EMS COD"/>
    <s v="facebook"/>
    <s v="จ่ายทีหลัง / COD"/>
    <s v=""/>
    <s v="WA035702928TH"/>
    <s v="17/10/2025 13:42"/>
  </r>
  <r>
    <x v="4"/>
    <x v="4"/>
    <n v="50"/>
    <n v="1"/>
    <s v="FYK78"/>
    <n v="100"/>
    <n v="0"/>
    <s v="ร้านที่4"/>
    <s v="ล***"/>
    <s v="กรุงเทพฯ"/>
    <s v="-"/>
    <s v=""/>
    <s v="17/10/2025 13:41"/>
    <s v="-"/>
    <s v="J&amp;T COD"/>
    <s v="Tiktok"/>
    <s v="จ่ายทีหลัง / COD"/>
    <s v=""/>
    <s v="765190810720"/>
    <s v="17/10/2025 13:41"/>
  </r>
  <r>
    <x v="5"/>
    <x v="5"/>
    <n v="50"/>
    <n v="1"/>
    <s v="FYK78"/>
    <n v="100"/>
    <n v="0"/>
    <s v="ร้านที่4"/>
    <s v="ล***"/>
    <s v="กรุงเทพฯ"/>
    <s v="-"/>
    <s v=""/>
    <s v="17/10/2025 13:41"/>
    <s v="-"/>
    <s v="J&amp;T COD"/>
    <s v="Tiktok"/>
    <s v="จ่ายทีหลัง / COD"/>
    <s v=""/>
    <s v="765190810720"/>
    <s v="17/10/2025 13:41"/>
  </r>
  <r>
    <x v="6"/>
    <x v="6"/>
    <n v="50"/>
    <n v="1"/>
    <s v="FYK78"/>
    <n v="100"/>
    <n v="0"/>
    <s v="ร้านที่4"/>
    <s v="ล***"/>
    <s v="กรุงเทพฯ"/>
    <s v="-"/>
    <s v=""/>
    <s v="17/10/2025 13:41"/>
    <s v="-"/>
    <s v="J&amp;T COD"/>
    <s v="Tiktok"/>
    <s v="จ่ายทีหลัง / COD"/>
    <s v=""/>
    <s v="765190810720"/>
    <s v="17/10/2025 13:41"/>
  </r>
  <r>
    <x v="13"/>
    <x v="17"/>
    <n v="139"/>
    <n v="1"/>
    <s v="FYK77"/>
    <n v="99"/>
    <n v="0"/>
    <s v="ร้านที่1"/>
    <s v="Jumrang Jum"/>
    <s v="บริษ้ทวิศิรินทร๋จำกัด137/29ซ.ภาวนา41ถ.ลาดพร้าวแชวงจันทรเกษมเขตจตุจักรกรุงเทพ10900"/>
    <s v="10900"/>
    <s v="0807244627"/>
    <s v="17/10/2025 13:41"/>
    <s v="raweewan5499@gmail.com"/>
    <s v="EMS COD"/>
    <s v="facebook"/>
    <s v="จ่ายทีหลัง / COD"/>
    <s v=""/>
    <s v="WA035702959TH"/>
    <s v="17/10/2025 13:41"/>
  </r>
  <r>
    <x v="2"/>
    <x v="2"/>
    <n v="66.666666666666671"/>
    <n v="3"/>
    <s v="FYK76"/>
    <n v="100"/>
    <n v="0"/>
    <s v="ร้านที่2"/>
    <s v="น***กานต์ ศ***วรรณ"/>
    <s v="ชลบุรี"/>
    <s v="-"/>
    <s v=""/>
    <s v="17/10/2025 13:37"/>
    <s v="-"/>
    <s v="J&amp;T Express"/>
    <s v="Tiktok"/>
    <s v="tiktok"/>
    <s v=""/>
    <s v="765163710732"/>
    <s v="17/10/2025 13:37"/>
  </r>
  <r>
    <x v="4"/>
    <x v="4"/>
    <n v="60"/>
    <n v="2"/>
    <s v="FYK74"/>
    <n v="200"/>
    <n v="0"/>
    <s v="ร้านที่2"/>
    <s v="ป***ุมวรรณ์ ข***ี"/>
    <s v="ฉะเชิงเทรา"/>
    <s v="-"/>
    <s v=""/>
    <s v="17/10/2025 13:34"/>
    <s v="-"/>
    <s v="J&amp;T COD"/>
    <s v="Tiktok"/>
    <s v="จ่ายทีหลัง / COD"/>
    <s v=""/>
    <s v="765199910716"/>
    <s v="17/10/2025 13:34"/>
  </r>
  <r>
    <x v="5"/>
    <x v="5"/>
    <n v="60"/>
    <n v="2"/>
    <s v="FYK74"/>
    <n v="200"/>
    <n v="0"/>
    <s v="ร้านที่2"/>
    <s v="ป***ุมวรรณ์ ข***ี"/>
    <s v="ฉะเชิงเทรา"/>
    <s v="-"/>
    <s v=""/>
    <s v="17/10/2025 13:34"/>
    <s v="-"/>
    <s v="J&amp;T COD"/>
    <s v="Tiktok"/>
    <s v="จ่ายทีหลัง / COD"/>
    <s v=""/>
    <s v="765199910716"/>
    <s v="17/10/2025 13:34"/>
  </r>
  <r>
    <x v="6"/>
    <x v="6"/>
    <n v="60"/>
    <n v="2"/>
    <s v="FYK74"/>
    <n v="200"/>
    <n v="0"/>
    <s v="ร้านที่2"/>
    <s v="ป***ุมวรรณ์ ข***ี"/>
    <s v="ฉะเชิงเทรา"/>
    <s v="-"/>
    <s v=""/>
    <s v="17/10/2025 13:34"/>
    <s v="-"/>
    <s v="J&amp;T COD"/>
    <s v="Tiktok"/>
    <s v="จ่ายทีหลัง / COD"/>
    <s v=""/>
    <s v="765199910716"/>
    <s v="17/10/2025 13:34"/>
  </r>
  <r>
    <x v="6"/>
    <x v="6"/>
    <n v="50"/>
    <n v="1"/>
    <s v="FYK73"/>
    <n v="149"/>
    <n v="0"/>
    <s v="ร้านที่1"/>
    <s v="นายกิตติ  เยาหะรี"/>
    <s v="53/330  มบ.กฤษดานคร _x000a_ซ.ชมพูพันทิพย์ 4 _x000a_ถ.แจ้งวัฒนะ  ต.บางตลาด_x000a_อ.ปากเกร็ด  นนทบุรี_x000a_11120 _x000a_"/>
    <s v="11120"/>
    <s v="0822738896"/>
    <s v="17/10/2025 13:33"/>
    <s v="raweewan5499@gmail.com"/>
    <s v="EMS COD"/>
    <s v="facebook"/>
    <s v="จ่ายทีหลัง / COD"/>
    <s v=""/>
    <s v="WA035702976TH"/>
    <s v="17/10/2025 13:33"/>
  </r>
  <r>
    <x v="7"/>
    <x v="8"/>
    <n v="120"/>
    <n v="1"/>
    <s v="FYK73"/>
    <n v="149"/>
    <n v="0"/>
    <s v="ร้านที่1"/>
    <s v="นายกิตติ  เยาหะรี"/>
    <s v="53/330  มบ.กฤษดานคร _x000a_ซ.ชมพูพันทิพย์ 4 _x000a_ถ.แจ้งวัฒนะ  ต.บางตลาด_x000a_อ.ปากเกร็ด  นนทบุรี_x000a_11120 _x000a_"/>
    <s v="11120"/>
    <s v="0822738896"/>
    <s v="17/10/2025 13:33"/>
    <s v="raweewan5499@gmail.com"/>
    <s v="EMS COD"/>
    <s v="facebook"/>
    <s v="จ่ายทีหลัง / COD"/>
    <s v=""/>
    <s v="WA035702976TH"/>
    <s v="17/10/2025 13:33"/>
  </r>
  <r>
    <x v="2"/>
    <x v="2"/>
    <n v="66.666666666666671"/>
    <n v="3"/>
    <s v="FYK72"/>
    <n v="100"/>
    <n v="0"/>
    <s v="ร้านที่2"/>
    <s v="ม***ย ภ***พียร"/>
    <s v="พระนครศรีอยุธยา"/>
    <s v="-"/>
    <s v=""/>
    <s v="17/10/2025 13:32"/>
    <s v="-"/>
    <s v="J&amp;T COD"/>
    <s v="Tiktok"/>
    <s v="จ่ายทีหลัง / COD"/>
    <s v=""/>
    <s v="765154608805"/>
    <s v="17/10/2025 13:32"/>
  </r>
  <r>
    <x v="7"/>
    <x v="8"/>
    <n v="100"/>
    <n v="1"/>
    <s v="FYK71"/>
    <n v="198"/>
    <n v="0"/>
    <s v="ร้านที่1"/>
    <s v="ชื่อ กาญจนา โพธิ์เย็น"/>
    <s v="ที่อยู่ 14/5 หมู่8 ตำบลโคกม่วง อำเภอคลองหอยโข่ง จังหวัดสงขลา 90230"/>
    <s v="90230"/>
    <s v="0621302215"/>
    <s v="17/10/2025 13:31"/>
    <s v="raweewan5499@gmail.com"/>
    <s v="EMS COD"/>
    <s v="facebook"/>
    <s v="จ่ายทีหลัง / COD"/>
    <s v=""/>
    <s v="WA035703000TH"/>
    <s v="17/10/2025 13:31"/>
  </r>
  <r>
    <x v="1"/>
    <x v="1"/>
    <n v="139"/>
    <n v="1"/>
    <s v="FYK71"/>
    <n v="198"/>
    <n v="0"/>
    <s v="ร้านที่1"/>
    <s v="ชื่อ กาญจนา โพธิ์เย็น"/>
    <s v="ที่อยู่ 14/5 หมู่8 ตำบลโคกม่วง อำเภอคลองหอยโข่ง จังหวัดสงขลา 90230"/>
    <s v="90230"/>
    <s v="0621302215"/>
    <s v="17/10/2025 13:31"/>
    <s v="raweewan5499@gmail.com"/>
    <s v="EMS COD"/>
    <s v="facebook"/>
    <s v="จ่ายทีหลัง / COD"/>
    <s v=""/>
    <s v="WA035703000TH"/>
    <s v="17/10/2025 13:31"/>
  </r>
  <r>
    <x v="7"/>
    <x v="8"/>
    <n v="100"/>
    <n v="1"/>
    <s v="FYK70"/>
    <n v="198"/>
    <n v="0"/>
    <s v="ร้านที่1"/>
    <s v="ส่ง สุดใจ บัณฑิตย์ "/>
    <s v="60/2 หมู่ 6 ตำบลวังน้ำซับ อำเภอศรีประจันต์ จังหวัดสุพรรณบุรี 72140"/>
    <s v="72140"/>
    <s v="0868977783"/>
    <s v="17/10/2025 13:25"/>
    <s v="raweewan5499@gmail.com"/>
    <s v="EMS"/>
    <s v="facebook"/>
    <s v="กสิกร"/>
    <s v=""/>
    <s v="WB012345145TH"/>
    <s v="17/10/2025 13:29"/>
  </r>
  <r>
    <x v="7"/>
    <x v="8"/>
    <n v="100"/>
    <n v="1"/>
    <s v="FYK69"/>
    <n v="297"/>
    <n v="0"/>
    <s v="ร้านที่1"/>
    <s v="เสาวลักษณ์ นิ่งราวี"/>
    <s v="13 ม.1  (ร้านเจ๊แรม)_x000a_กะเปอร์ อำเภอกะเปอร์_x000a_กะเปอร์_x000a_ระนอง_x000a_85120"/>
    <s v="85120"/>
    <s v="0935136832"/>
    <s v="17/10/2025 13:28"/>
    <s v="raweewan5499@gmail.com"/>
    <s v="EMS COD"/>
    <s v="facebook"/>
    <s v="จ่ายทีหลัง / COD"/>
    <s v=""/>
    <s v="WA035703146TH"/>
    <s v="17/10/2025 13:28"/>
  </r>
  <r>
    <x v="13"/>
    <x v="17"/>
    <n v="139"/>
    <n v="2"/>
    <s v="FYK69"/>
    <n v="297"/>
    <n v="0"/>
    <s v="ร้านที่1"/>
    <s v="เสาวลักษณ์ นิ่งราวี"/>
    <s v="13 ม.1  (ร้านเจ๊แรม)_x000a_กะเปอร์ อำเภอกะเปอร์_x000a_กะเปอร์_x000a_ระนอง_x000a_85120"/>
    <s v="85120"/>
    <s v="0935136832"/>
    <s v="17/10/2025 13:28"/>
    <s v="raweewan5499@gmail.com"/>
    <s v="EMS COD"/>
    <s v="facebook"/>
    <s v="จ่ายทีหลัง / COD"/>
    <s v=""/>
    <s v="WA035703146TH"/>
    <s v="17/10/2025 13:28"/>
  </r>
  <r>
    <x v="7"/>
    <x v="8"/>
    <n v="100"/>
    <n v="1"/>
    <s v="FYK67"/>
    <n v="198"/>
    <n v="0"/>
    <s v="ร้านที่1"/>
    <s v="สุพัตรา วงศ์สุ"/>
    <s v="181หมู่2 ต เหมืองง่า อ เมือง จ ลำพูน51000"/>
    <s v="51000"/>
    <s v="0814737155"/>
    <s v="17/10/2025 09:23"/>
    <s v="raweewan5499@gmail.com"/>
    <s v="EMS"/>
    <s v="facebook"/>
    <s v="กสิกร"/>
    <s v=""/>
    <s v="WB012345159TH"/>
    <s v="17/10/2025 13:14"/>
  </r>
  <r>
    <x v="13"/>
    <x v="17"/>
    <n v="139"/>
    <n v="1"/>
    <s v="FYK67"/>
    <n v="198"/>
    <n v="0"/>
    <s v="ร้านที่1"/>
    <s v="สุพัตรา วงศ์สุ"/>
    <s v="181หมู่2 ต เหมืองง่า อ เมือง จ ลำพูน51000"/>
    <s v="51000"/>
    <s v="0814737155"/>
    <s v="17/10/2025 09:23"/>
    <s v="raweewan5499@gmail.com"/>
    <s v="EMS"/>
    <s v="facebook"/>
    <s v="กสิกร"/>
    <s v=""/>
    <s v="WB012345159TH"/>
    <s v="17/10/2025 13:14"/>
  </r>
  <r>
    <x v="2"/>
    <x v="2"/>
    <n v="66.666666666666671"/>
    <n v="3"/>
    <s v="FYK66"/>
    <n v="129"/>
    <n v="29"/>
    <s v="ร้านที่2"/>
    <s v="น***ร บ***ทองดี"/>
    <s v="สุพรรณบุรี"/>
    <s v="-"/>
    <s v=""/>
    <s v="17/10/2025 13:14"/>
    <s v="-"/>
    <s v="J&amp;T COD"/>
    <s v="Tiktok"/>
    <s v="จ่ายทีหลัง / COD"/>
    <s v=""/>
    <s v="765124203804"/>
    <s v="17/10/2025 13:14"/>
  </r>
  <r>
    <x v="7"/>
    <x v="8"/>
    <n v="100"/>
    <n v="1"/>
    <s v="FYK65"/>
    <n v="198"/>
    <n v="0"/>
    <s v="ร้านที่1"/>
    <s v="Tan Suntree"/>
    <s v="ที่อยู่ปั้มน้ำมันบางจาก137 ถ.รังสิตนครนายก ต.ประชาธิปัตย์ อ.ธัญบุรี  จ.ปทุมธานี12130"/>
    <s v="12130"/>
    <s v="0923804443"/>
    <s v="17/10/2025 13:13"/>
    <s v="raweewan5499@gmail.com"/>
    <s v="EMS COD"/>
    <s v="facebook"/>
    <s v="จ่ายทีหลัง / COD"/>
    <s v=""/>
    <s v="WA035703177TH"/>
    <s v="17/10/2025 13:13"/>
  </r>
  <r>
    <x v="13"/>
    <x v="17"/>
    <n v="139"/>
    <n v="1"/>
    <s v="FYK65"/>
    <n v="198"/>
    <n v="0"/>
    <s v="ร้านที่1"/>
    <s v="Tan Suntree"/>
    <s v="ที่อยู่ปั้มน้ำมันบางจาก137 ถ.รังสิตนครนายก ต.ประชาธิปัตย์ อ.ธัญบุรี  จ.ปทุมธานี12130"/>
    <s v="12130"/>
    <s v="0923804443"/>
    <s v="17/10/2025 13:13"/>
    <s v="raweewan5499@gmail.com"/>
    <s v="EMS COD"/>
    <s v="facebook"/>
    <s v="จ่ายทีหลัง / COD"/>
    <s v=""/>
    <s v="WA035703177TH"/>
    <s v="17/10/2025 13:13"/>
  </r>
  <r>
    <x v="4"/>
    <x v="4"/>
    <n v="50"/>
    <n v="1"/>
    <s v="FYK64"/>
    <n v="138"/>
    <n v="38"/>
    <s v="ร้านที่4"/>
    <s v="พ***ลิน เ***จ"/>
    <s v="พะเยา"/>
    <s v="-"/>
    <s v=""/>
    <s v="17/10/2025 13:07"/>
    <s v="-"/>
    <s v="J&amp;T Express"/>
    <s v="Tiktok"/>
    <s v="tiktok"/>
    <s v=""/>
    <s v="765189214716"/>
    <s v="17/10/2025 13:07"/>
  </r>
  <r>
    <x v="5"/>
    <x v="5"/>
    <n v="50"/>
    <n v="1"/>
    <s v="FYK64"/>
    <n v="138"/>
    <n v="38"/>
    <s v="ร้านที่4"/>
    <s v="พ***ลิน เ***จ"/>
    <s v="พะเยา"/>
    <s v="-"/>
    <s v=""/>
    <s v="17/10/2025 13:07"/>
    <s v="-"/>
    <s v="J&amp;T Express"/>
    <s v="Tiktok"/>
    <s v="tiktok"/>
    <s v=""/>
    <s v="765189214716"/>
    <s v="17/10/2025 13:07"/>
  </r>
  <r>
    <x v="6"/>
    <x v="6"/>
    <n v="50"/>
    <n v="1"/>
    <s v="FYK64"/>
    <n v="138"/>
    <n v="38"/>
    <s v="ร้านที่4"/>
    <s v="พ***ลิน เ***จ"/>
    <s v="พะเยา"/>
    <s v="-"/>
    <s v=""/>
    <s v="17/10/2025 13:07"/>
    <s v="-"/>
    <s v="J&amp;T Express"/>
    <s v="Tiktok"/>
    <s v="tiktok"/>
    <s v=""/>
    <s v="765189214716"/>
    <s v="17/10/2025 13:07"/>
  </r>
  <r>
    <x v="0"/>
    <x v="0"/>
    <n v="33.333333333333336"/>
    <n v="3"/>
    <s v="FYK63"/>
    <n v="100"/>
    <n v="0"/>
    <s v="ร้านที่2"/>
    <s v="อ***ิรา จ***กระโทก"/>
    <s v="สระแก้ว"/>
    <s v="-"/>
    <s v=""/>
    <s v="17/10/2025 13:07"/>
    <s v="-"/>
    <s v="J&amp;T COD"/>
    <s v="Tiktok"/>
    <s v="จ่ายทีหลัง / COD"/>
    <s v=""/>
    <s v="765102195653"/>
    <s v="17/10/2025 13:07"/>
  </r>
  <r>
    <x v="13"/>
    <x v="17"/>
    <n v="139"/>
    <n v="1"/>
    <s v="FYK62"/>
    <n v="99"/>
    <n v="0"/>
    <s v="ร้านที่1"/>
    <s v="คุณนิตยา"/>
    <s v="11/7 ม.5  มบ.บุษราคัมเทอเส29 ต.ปลาบาง อ.ปลายบาง จ.นนทบุรี 11130"/>
    <s v="11130"/>
    <s v=""/>
    <s v="17/10/2025 13:06"/>
    <s v="raweewan5499@gmail.com"/>
    <s v="EMS COD"/>
    <s v="facebook"/>
    <s v="จ่ายทีหลัง / COD"/>
    <s v=""/>
    <s v="WA035775766TH"/>
    <s v="17/10/2025 13:06"/>
  </r>
  <r>
    <x v="2"/>
    <x v="2"/>
    <n v="66.666666666666671"/>
    <n v="6"/>
    <s v="FYK61"/>
    <n v="200"/>
    <n v="0"/>
    <s v="ร้านที่2"/>
    <s v="จ***๋า"/>
    <s v="กาฬสินธุ์"/>
    <s v="-"/>
    <s v=""/>
    <s v="17/10/2025 14:04"/>
    <s v="-"/>
    <s v="J&amp;T Express"/>
    <s v="Tiktok"/>
    <s v="tiktok"/>
    <s v=""/>
    <s v="765195002773"/>
    <s v="17/10/2025 13:01"/>
  </r>
  <r>
    <x v="4"/>
    <x v="4"/>
    <n v="50"/>
    <n v="1"/>
    <s v="FYK60"/>
    <n v="100"/>
    <n v="0"/>
    <s v="ร้านที่4"/>
    <s v="บ***ิตา ส***กิด"/>
    <s v="สุราษฎร์ธานี"/>
    <s v="-"/>
    <s v=""/>
    <s v="17/10/2025 12:57"/>
    <s v="-"/>
    <s v="J&amp;T COD"/>
    <s v="Tiktok"/>
    <s v="จ่ายทีหลัง / COD"/>
    <s v=""/>
    <s v="765121027440"/>
    <s v="17/10/2025 12:57"/>
  </r>
  <r>
    <x v="5"/>
    <x v="5"/>
    <n v="50"/>
    <n v="1"/>
    <s v="FYK60"/>
    <n v="100"/>
    <n v="0"/>
    <s v="ร้านที่4"/>
    <s v="บ***ิตา ส***กิด"/>
    <s v="สุราษฎร์ธานี"/>
    <s v="-"/>
    <s v=""/>
    <s v="17/10/2025 12:57"/>
    <s v="-"/>
    <s v="J&amp;T COD"/>
    <s v="Tiktok"/>
    <s v="จ่ายทีหลัง / COD"/>
    <s v=""/>
    <s v="765121027440"/>
    <s v="17/10/2025 12:57"/>
  </r>
  <r>
    <x v="6"/>
    <x v="6"/>
    <n v="50"/>
    <n v="1"/>
    <s v="FYK60"/>
    <n v="100"/>
    <n v="0"/>
    <s v="ร้านที่4"/>
    <s v="บ***ิตา ส***กิด"/>
    <s v="สุราษฎร์ธานี"/>
    <s v="-"/>
    <s v=""/>
    <s v="17/10/2025 12:57"/>
    <s v="-"/>
    <s v="J&amp;T COD"/>
    <s v="Tiktok"/>
    <s v="จ่ายทีหลัง / COD"/>
    <s v=""/>
    <s v="765121027440"/>
    <s v="17/10/2025 12:57"/>
  </r>
  <r>
    <x v="0"/>
    <x v="0"/>
    <n v="33.333333333333336"/>
    <n v="3"/>
    <s v="FYK59"/>
    <n v="100"/>
    <n v="0"/>
    <s v="ร้านที่2"/>
    <s v="อ***ช ส***มนึก"/>
    <s v="กรุงเทพฯ"/>
    <s v="-"/>
    <s v=""/>
    <s v="17/10/2025 12:50"/>
    <s v="-"/>
    <s v="J&amp;T COD"/>
    <s v="Tiktok"/>
    <s v="จ่ายทีหลัง / COD"/>
    <s v=""/>
    <s v="765132962683"/>
    <s v="17/10/2025 12:50"/>
  </r>
  <r>
    <x v="3"/>
    <x v="7"/>
    <n v="22.76"/>
    <n v="1"/>
    <s v="FYK58"/>
    <n v="29.76"/>
    <n v="7"/>
    <s v="ร้านที่1"/>
    <s v="อร กุลทรัพย์"/>
    <s v="140/25 หมู่ 1 ซอยชัยรุ่งทรัพย์ · บึงสนั่น/ Bueng Sanan_x000a__x000a_ธัญบุรี/ Thanyaburiปทุมธานี/ Pathum Thani_x000a_12110"/>
    <s v="12110"/>
    <s v="660863399278"/>
    <s v="17/10/2025 12:45"/>
    <s v="-"/>
    <s v="Kerry_dropoff"/>
    <s v="Lazada"/>
    <s v="lazada"/>
    <s v=""/>
    <s v="LEXPU0619251465"/>
    <s v="17/10/2025 12:45"/>
  </r>
  <r>
    <x v="9"/>
    <x v="10"/>
    <n v="15"/>
    <n v="1"/>
    <s v="FYK57"/>
    <n v="25"/>
    <n v="10"/>
    <s v="ร้านที่2"/>
    <s v="ณ******ข"/>
    <s v="****** หมู่บ้าน บ้านน้ำบ่อเหลือง, ตำบลป่าสัก, อำเภอเมืองลำพูน ตำบลป่าสัก อำเภอเมืองลำพูน จังหวัดลำพูน 51000"/>
    <s v="51000"/>
    <s v="35"/>
    <s v="17/10/2025 13:05"/>
    <s v="-"/>
    <s v="SPX Express"/>
    <s v="Shopee"/>
    <s v="shopee"/>
    <s v=""/>
    <s v="TH254798637434H"/>
    <s v="17/10/2025 12:35"/>
  </r>
  <r>
    <x v="2"/>
    <x v="2"/>
    <n v="66.666666666666671"/>
    <n v="3"/>
    <s v="FYK56"/>
    <n v="100"/>
    <n v="0"/>
    <s v="ร้านที่2"/>
    <s v="ล***า พ***นทึก"/>
    <s v="นครราชสีมา"/>
    <s v="-"/>
    <s v=""/>
    <s v="17/10/2025 12:34"/>
    <s v="-"/>
    <s v="J&amp;T COD"/>
    <s v="Tiktok"/>
    <s v="จ่ายทีหลัง / COD"/>
    <s v=""/>
    <s v="765118630415"/>
    <s v="17/10/2025 12:34"/>
  </r>
  <r>
    <x v="4"/>
    <x v="4"/>
    <n v="50"/>
    <n v="1"/>
    <s v="FYK55"/>
    <n v="100"/>
    <n v="0"/>
    <s v="ร้านที่4"/>
    <s v="อ***ุทธ์ อ***มิตร"/>
    <s v="ชลบุรี"/>
    <s v="-"/>
    <s v=""/>
    <s v="17/10/2025 12:34"/>
    <s v="-"/>
    <s v="J&amp;T Express"/>
    <s v="Tiktok"/>
    <s v="tiktok"/>
    <s v=""/>
    <s v="765183123456"/>
    <s v="17/10/2025 12:34"/>
  </r>
  <r>
    <x v="5"/>
    <x v="5"/>
    <n v="50"/>
    <n v="1"/>
    <s v="FYK55"/>
    <n v="100"/>
    <n v="0"/>
    <s v="ร้านที่4"/>
    <s v="อ***ุทธ์ อ***มิตร"/>
    <s v="ชลบุรี"/>
    <s v="-"/>
    <s v=""/>
    <s v="17/10/2025 12:34"/>
    <s v="-"/>
    <s v="J&amp;T Express"/>
    <s v="Tiktok"/>
    <s v="tiktok"/>
    <s v=""/>
    <s v="765183123456"/>
    <s v="17/10/2025 12:34"/>
  </r>
  <r>
    <x v="6"/>
    <x v="6"/>
    <n v="50"/>
    <n v="1"/>
    <s v="FYK55"/>
    <n v="100"/>
    <n v="0"/>
    <s v="ร้านที่4"/>
    <s v="อ***ุทธ์ อ***มิตร"/>
    <s v="ชลบุรี"/>
    <s v="-"/>
    <s v=""/>
    <s v="17/10/2025 12:34"/>
    <s v="-"/>
    <s v="J&amp;T Express"/>
    <s v="Tiktok"/>
    <s v="tiktok"/>
    <s v=""/>
    <s v="765183123456"/>
    <s v="17/10/2025 12:34"/>
  </r>
  <r>
    <x v="4"/>
    <x v="4"/>
    <n v="50"/>
    <n v="1"/>
    <s v="FYK54"/>
    <n v="100"/>
    <n v="0"/>
    <s v="ร้านที่4"/>
    <s v="ก***นา ศ***รม"/>
    <s v="เทศบาลนครเชียงราย"/>
    <s v="-"/>
    <s v=""/>
    <s v="17/10/2025 12:32"/>
    <s v="-"/>
    <s v="J&amp;T COD"/>
    <s v="Tiktok"/>
    <s v="จ่ายทีหลัง / COD"/>
    <s v=""/>
    <s v="765161226432"/>
    <s v="17/10/2025 12:32"/>
  </r>
  <r>
    <x v="5"/>
    <x v="5"/>
    <n v="50"/>
    <n v="1"/>
    <s v="FYK54"/>
    <n v="100"/>
    <n v="0"/>
    <s v="ร้านที่4"/>
    <s v="ก***นา ศ***รม"/>
    <s v="เทศบาลนครเชียงราย"/>
    <s v="-"/>
    <s v=""/>
    <s v="17/10/2025 12:32"/>
    <s v="-"/>
    <s v="J&amp;T COD"/>
    <s v="Tiktok"/>
    <s v="จ่ายทีหลัง / COD"/>
    <s v=""/>
    <s v="765161226432"/>
    <s v="17/10/2025 12:32"/>
  </r>
  <r>
    <x v="6"/>
    <x v="6"/>
    <n v="50"/>
    <n v="1"/>
    <s v="FYK54"/>
    <n v="100"/>
    <n v="0"/>
    <s v="ร้านที่4"/>
    <s v="ก***นา ศ***รม"/>
    <s v="เทศบาลนครเชียงราย"/>
    <s v="-"/>
    <s v=""/>
    <s v="17/10/2025 12:32"/>
    <s v="-"/>
    <s v="J&amp;T COD"/>
    <s v="Tiktok"/>
    <s v="จ่ายทีหลัง / COD"/>
    <s v=""/>
    <s v="765161226432"/>
    <s v="17/10/2025 12:32"/>
  </r>
  <r>
    <x v="0"/>
    <x v="0"/>
    <n v="33.333333333333336"/>
    <n v="3"/>
    <s v="FYK53"/>
    <n v="109.19"/>
    <n v="0"/>
    <s v="ร้านที่1"/>
    <s v="กิตติพัฒน์ สิงหา"/>
    <s v="บ้านเลขที่7 หมู่3 ข้างเทศบาลหาดอาษา ต.หาดอาษา · สรรพยา/ Sapphaya_x000a__x000a_สรรพยา/ Sapphayaชัยนาท/ Chainat_x000a_17150"/>
    <s v="17150"/>
    <s v="660942148999"/>
    <s v="17/10/2025 12:29"/>
    <s v="-"/>
    <s v="Kerry_dropoff"/>
    <s v="Lazada"/>
    <s v="lazada"/>
    <s v=""/>
    <s v="LEXPU0619228675"/>
    <s v="17/10/2025 12:29"/>
  </r>
  <r>
    <x v="2"/>
    <x v="2"/>
    <n v="66.666666666666671"/>
    <n v="6"/>
    <s v="FYK51"/>
    <n v="200"/>
    <n v="0"/>
    <s v="ร้านที่2"/>
    <s v="แ***ำภู เ***นฝากแม่ 0***090391"/>
    <s v="ขอนแก่น"/>
    <s v="-"/>
    <s v=""/>
    <s v="17/10/2025 12:19"/>
    <s v="-"/>
    <s v="J&amp;T Express"/>
    <s v="Tiktok"/>
    <s v="tiktok"/>
    <s v=""/>
    <s v="765172732450"/>
    <s v="17/10/2025 12:19"/>
  </r>
  <r>
    <x v="10"/>
    <x v="12"/>
    <n v="12"/>
    <n v="10"/>
    <s v="FYK50"/>
    <n v="287"/>
    <n v="0"/>
    <s v="ร้านที่1"/>
    <s v="น***า"/>
    <s v="****** อำเภอทุ่งสง จังหวัดนครศรีธรรมราช 80310"/>
    <s v="80310"/>
    <s v="35"/>
    <s v="17/10/2025 12:12"/>
    <s v="-"/>
    <s v="SPX Express"/>
    <s v="Shopee"/>
    <s v="shopee"/>
    <s v=""/>
    <s v="TH259502537305E"/>
    <s v="17/10/2025 12:12"/>
  </r>
  <r>
    <x v="3"/>
    <x v="3"/>
    <n v="78.5"/>
    <n v="2"/>
    <s v="FYK50"/>
    <n v="287"/>
    <n v="0"/>
    <s v="ร้านที่1"/>
    <s v="น***า"/>
    <s v="****** อำเภอทุ่งสง จังหวัดนครศรีธรรมราช 80310"/>
    <s v="80310"/>
    <s v="35"/>
    <s v="17/10/2025 12:12"/>
    <s v="-"/>
    <s v="SPX Express"/>
    <s v="Shopee"/>
    <s v="shopee"/>
    <s v=""/>
    <s v="TH259502537305E"/>
    <s v="17/10/2025 12:12"/>
  </r>
  <r>
    <x v="14"/>
    <x v="18"/>
    <n v="54.5"/>
    <n v="2"/>
    <s v="FYK49"/>
    <n v="60.69"/>
    <n v="0"/>
    <s v="ร้านที่1"/>
    <s v="สุปราณี พุฒิพงศ์"/>
    <s v="188/136 มบ.วีมิกซ์ ม.6 ต.บางกระเจ้า_x000a__x000a_เมืองสมุทรสาคร/ Mueang Samut Sakhonสมุทรสาคร/ Samut Sakhon_x000a_74000"/>
    <s v="74000"/>
    <s v="660866155630"/>
    <s v="17/10/2025 12:12"/>
    <s v="-"/>
    <s v="Kerry_dropoff"/>
    <s v="Lazada"/>
    <s v="lazada"/>
    <s v=""/>
    <s v="LEXPU0619208893"/>
    <s v="17/10/2025 12:12"/>
  </r>
  <r>
    <x v="2"/>
    <x v="2"/>
    <n v="66.666666666666671"/>
    <n v="3"/>
    <s v="FYK48"/>
    <n v="100"/>
    <n v="0"/>
    <s v="ร้านที่2"/>
    <s v="ส***พร จ***นา"/>
    <s v="ชลบุรี"/>
    <s v="-"/>
    <s v=""/>
    <s v="17/10/2025 12:09"/>
    <s v="-"/>
    <s v="J&amp;T COD"/>
    <s v="Tiktok"/>
    <s v="จ่ายทีหลัง / COD"/>
    <s v=""/>
    <s v="765121838423"/>
    <s v="17/10/2025 12:09"/>
  </r>
  <r>
    <x v="4"/>
    <x v="4"/>
    <n v="50"/>
    <n v="1"/>
    <s v="FYK47"/>
    <n v="100"/>
    <n v="0"/>
    <s v="ร้านที่4"/>
    <s v="N***int"/>
    <s v="สุโขทัย"/>
    <s v="-"/>
    <s v=""/>
    <s v="17/10/2025 12:08"/>
    <s v="-"/>
    <s v="J&amp;T COD"/>
    <s v="Tiktok"/>
    <s v="จ่ายทีหลัง / COD"/>
    <s v=""/>
    <s v="765113229436"/>
    <s v="17/10/2025 12:08"/>
  </r>
  <r>
    <x v="5"/>
    <x v="5"/>
    <n v="50"/>
    <n v="1"/>
    <s v="FYK47"/>
    <n v="100"/>
    <n v="0"/>
    <s v="ร้านที่4"/>
    <s v="N***int"/>
    <s v="สุโขทัย"/>
    <s v="-"/>
    <s v=""/>
    <s v="17/10/2025 12:08"/>
    <s v="-"/>
    <s v="J&amp;T COD"/>
    <s v="Tiktok"/>
    <s v="จ่ายทีหลัง / COD"/>
    <s v=""/>
    <s v="765113229436"/>
    <s v="17/10/2025 12:08"/>
  </r>
  <r>
    <x v="6"/>
    <x v="6"/>
    <n v="50"/>
    <n v="1"/>
    <s v="FYK47"/>
    <n v="100"/>
    <n v="0"/>
    <s v="ร้านที่4"/>
    <s v="N***int"/>
    <s v="สุโขทัย"/>
    <s v="-"/>
    <s v=""/>
    <s v="17/10/2025 12:08"/>
    <s v="-"/>
    <s v="J&amp;T COD"/>
    <s v="Tiktok"/>
    <s v="จ่ายทีหลัง / COD"/>
    <s v=""/>
    <s v="765113229436"/>
    <s v="17/10/2025 12:08"/>
  </r>
  <r>
    <x v="0"/>
    <x v="0"/>
    <n v="33.333333333333336"/>
    <n v="3"/>
    <s v="FYK46"/>
    <n v="106"/>
    <n v="6"/>
    <s v="ร้านที่2"/>
    <s v="ข***ใจ"/>
    <s v="สมุทรปราการ"/>
    <s v="-"/>
    <s v=""/>
    <s v="17/10/2025 11:59"/>
    <s v="-"/>
    <s v="J&amp;T COD"/>
    <s v="Tiktok"/>
    <s v="จ่ายทีหลัง / COD"/>
    <s v=""/>
    <s v="765112066655"/>
    <s v="17/10/2025 11:59"/>
  </r>
  <r>
    <x v="2"/>
    <x v="2"/>
    <n v="66.666666666666671"/>
    <n v="12"/>
    <s v="FYK45"/>
    <n v="400"/>
    <n v="0"/>
    <s v="ร้านที่2"/>
    <s v="ส***ักษณ์    ศ***์ประกอบ"/>
    <s v="กรุงเทพฯ"/>
    <s v="-"/>
    <s v=""/>
    <s v="17/10/2025 11:59"/>
    <s v="-"/>
    <s v="J&amp;T Express"/>
    <s v="Tiktok"/>
    <s v="tiktok"/>
    <s v=""/>
    <s v="765146438420"/>
    <s v="17/10/2025 11:59"/>
  </r>
  <r>
    <x v="7"/>
    <x v="8"/>
    <n v="100"/>
    <n v="2"/>
    <s v="FYK44"/>
    <n v="198"/>
    <n v="0"/>
    <s v="ร้านที่1"/>
    <s v="ศรัณรัตน์ วานิชยานนท์"/>
    <s v="234/332 ม.ศภาลัย วิล ซ.5 เพชรเกษม69 ถ.เลียบคอลภาษีเจริญฝั่งเหนือ แขวงหนองแขม เขตหนองแขม กทม. 10160"/>
    <s v="10160"/>
    <s v="0879715159"/>
    <s v="17/10/2025 11:26"/>
    <s v="raweewan5499@gmail.com"/>
    <s v="EMS"/>
    <s v="facebook"/>
    <s v="กสิกร"/>
    <s v=""/>
    <s v="WB012285778TH"/>
    <s v="17/10/2025 11:58"/>
  </r>
  <r>
    <x v="3"/>
    <x v="3"/>
    <n v="100"/>
    <n v="6"/>
    <s v="FYK43"/>
    <n v="560"/>
    <n v="20"/>
    <s v="ร้านที่1"/>
    <s v="ทรรศนีย์  สุพลัง"/>
    <s v="37/3 ม.7 ต.ลาดชิด อ.ผักไห่ จ.พระนครศรีอยุธยา_x000a_13120"/>
    <s v="13120"/>
    <s v="0897675788"/>
    <s v="17/10/2025 10:27"/>
    <s v="raweewan5499@gmail.com"/>
    <s v="EMS"/>
    <s v="facebook"/>
    <s v="กสิกร"/>
    <s v=""/>
    <s v="WB012285781TH"/>
    <s v="17/10/2025 11:53"/>
  </r>
  <r>
    <x v="7"/>
    <x v="8"/>
    <n v="100"/>
    <n v="3"/>
    <s v="FYK42"/>
    <n v="297"/>
    <n v="0"/>
    <s v="ร้านที่1"/>
    <s v="นางชนัญชิดา  เพชรประดับ"/>
    <s v="โรงพยาบาลกลาง _x000a_(ฝ่ายบริหารงานทั่วไป _x000a_ชั้น 19) 514 ถนนหลวง แขวงป้อมปราบ _x000a_เขตป้อมปราบศัตรูพ่าย กทม. 10100 _x000a_065-8165031_x000a_ส่งไม่เกิน 16.00 น. ค่ะ_x000a_"/>
    <s v="10100"/>
    <s v="0846497244"/>
    <s v="17/10/2025 11:50"/>
    <s v="raweewan5499@gmail.com"/>
    <s v="EMS COD"/>
    <s v="facebook"/>
    <s v="จ่ายทีหลัง / COD"/>
    <s v=""/>
    <s v="WA035563934TH"/>
    <s v="17/10/2025 11:50"/>
  </r>
  <r>
    <x v="13"/>
    <x v="17"/>
    <n v="139"/>
    <n v="2"/>
    <s v="FYK41"/>
    <n v="198"/>
    <n v="0"/>
    <s v="ร้านที่1"/>
    <s v="สมพร ตามธิรัตน์"/>
    <s v="96ม.2ต.ชะแมบ_x000a_อ.วังน้อย จ.อยุธยา_x000a_13170_x000a_"/>
    <s v="13170"/>
    <s v="0860379754"/>
    <s v="17/10/2025 11:48"/>
    <s v="raweewan5499@gmail.com"/>
    <s v="EMS COD"/>
    <s v="facebook"/>
    <s v="จ่ายทีหลัง / COD"/>
    <s v=""/>
    <s v="WA035563948TH"/>
    <s v="17/10/2025 11:48"/>
  </r>
  <r>
    <x v="13"/>
    <x v="17"/>
    <n v="139"/>
    <n v="1"/>
    <s v="FYK40"/>
    <n v="99"/>
    <n v="0"/>
    <s v="ร้านที่1"/>
    <s v="นวพร ยังเลิศ"/>
    <s v="775 ถ.นวมินทร์ ซ.นวมินทร์.49 แขวงคลองจั่น เขตบางกะปิ กทม 10240"/>
    <s v="10240"/>
    <s v="0873467263"/>
    <s v="17/10/2025 11:47"/>
    <s v="raweewan5499@gmail.com"/>
    <s v="EMS COD"/>
    <s v="facebook"/>
    <s v="จ่ายทีหลัง / COD"/>
    <s v=""/>
    <s v="WA035563951TH"/>
    <s v="17/10/2025 11:47"/>
  </r>
  <r>
    <x v="7"/>
    <x v="8"/>
    <n v="100"/>
    <n v="1"/>
    <s v="FYK39"/>
    <n v="198"/>
    <n v="0"/>
    <s v="ร้านที่1"/>
    <s v="มณีแสง เอี่ยมเศรษฐี "/>
    <s v="59หมู่2 ต.ท่างาม ซ.หนองบัว2 อ.เมือง จ.ปราจีนบุรี25000"/>
    <s v="25000"/>
    <s v="0871025824"/>
    <s v="17/10/2025 11:46"/>
    <s v="raweewan5499@gmail.com"/>
    <s v="EMS COD"/>
    <s v="facebook"/>
    <s v="จ่ายทีหลัง / COD"/>
    <s v=""/>
    <s v="WA035563965TH"/>
    <s v="17/10/2025 11:46"/>
  </r>
  <r>
    <x v="13"/>
    <x v="17"/>
    <n v="139"/>
    <n v="1"/>
    <s v="FYK39"/>
    <n v="198"/>
    <n v="0"/>
    <s v="ร้านที่1"/>
    <s v="มณีแสง เอี่ยมเศรษฐี "/>
    <s v="59หมู่2 ต.ท่างาม ซ.หนองบัว2 อ.เมือง จ.ปราจีนบุรี25000"/>
    <s v="25000"/>
    <s v="0871025824"/>
    <s v="17/10/2025 11:46"/>
    <s v="raweewan5499@gmail.com"/>
    <s v="EMS COD"/>
    <s v="facebook"/>
    <s v="จ่ายทีหลัง / COD"/>
    <s v=""/>
    <s v="WA035563965TH"/>
    <s v="17/10/2025 11:46"/>
  </r>
  <r>
    <x v="13"/>
    <x v="17"/>
    <n v="139"/>
    <n v="1"/>
    <s v="FYK38"/>
    <n v="198"/>
    <n v="0"/>
    <s v="ร้านที่1"/>
    <s v="นิศารัตน์  แย้มเขตการ"/>
    <s v="39/1 ม.8  ต. หนองโสน_x000a_อ. สามง่าม  จ. พิจิตร_x000a_66140   "/>
    <s v="66140"/>
    <s v="0990428255"/>
    <s v="17/10/2025 11:45"/>
    <s v="raweewan5499@gmail.com"/>
    <s v="EMS COD"/>
    <s v="facebook"/>
    <s v="จ่ายทีหลัง / COD"/>
    <s v=""/>
    <s v="WA035563979TH"/>
    <s v="17/10/2025 11:45"/>
  </r>
  <r>
    <x v="7"/>
    <x v="8"/>
    <n v="100"/>
    <n v="1"/>
    <s v="FYK38"/>
    <n v="198"/>
    <n v="0"/>
    <s v="ร้านที่1"/>
    <s v="นิศารัตน์  แย้มเขตการ"/>
    <s v="39/1 ม.8  ต. หนองโสน_x000a_อ. สามง่าม  จ. พิจิตร_x000a_66140   "/>
    <s v="66140"/>
    <s v="0990428255"/>
    <s v="17/10/2025 11:45"/>
    <s v="raweewan5499@gmail.com"/>
    <s v="EMS COD"/>
    <s v="facebook"/>
    <s v="จ่ายทีหลัง / COD"/>
    <s v=""/>
    <s v="WA035563979TH"/>
    <s v="17/10/2025 11:45"/>
  </r>
  <r>
    <x v="11"/>
    <x v="13"/>
    <n v="10"/>
    <n v="200"/>
    <s v="FYK37"/>
    <n v="2004"/>
    <n v="4"/>
    <s v="ร้านที่1"/>
    <s v="ก***์"/>
    <s v="******ต.ยางสาว ตำบลยางสาว อำเภอวิเชียรบุรี จังหวัดเพชรบูรณ์ 67130"/>
    <s v="67130"/>
    <s v="29"/>
    <s v="17/10/2025 12:12"/>
    <s v="-"/>
    <s v="SPX Express"/>
    <s v="Shopee"/>
    <s v="shopee"/>
    <s v=""/>
    <s v="TH258715798978A"/>
    <s v="17/10/2025 11:42"/>
  </r>
  <r>
    <x v="4"/>
    <x v="4"/>
    <n v="50"/>
    <n v="1"/>
    <s v="FYK36"/>
    <n v="100"/>
    <n v="0"/>
    <s v="ร้านที่4"/>
    <s v="พ***์พรรณ"/>
    <s v="สุพรรณบุรี"/>
    <s v="-"/>
    <s v=""/>
    <s v="17/10/2025 11:41"/>
    <s v="-"/>
    <s v="J&amp;T COD"/>
    <s v="Tiktok"/>
    <s v="จ่ายทีหลัง / COD"/>
    <s v=""/>
    <s v="765164724472"/>
    <s v="17/10/2025 11:41"/>
  </r>
  <r>
    <x v="5"/>
    <x v="5"/>
    <n v="50"/>
    <n v="1"/>
    <s v="FYK36"/>
    <n v="100"/>
    <n v="0"/>
    <s v="ร้านที่4"/>
    <s v="พ***์พรรณ"/>
    <s v="สุพรรณบุรี"/>
    <s v="-"/>
    <s v=""/>
    <s v="17/10/2025 11:41"/>
    <s v="-"/>
    <s v="J&amp;T COD"/>
    <s v="Tiktok"/>
    <s v="จ่ายทีหลัง / COD"/>
    <s v=""/>
    <s v="765164724472"/>
    <s v="17/10/2025 11:41"/>
  </r>
  <r>
    <x v="6"/>
    <x v="6"/>
    <n v="50"/>
    <n v="1"/>
    <s v="FYK36"/>
    <n v="100"/>
    <n v="0"/>
    <s v="ร้านที่4"/>
    <s v="พ***์พรรณ"/>
    <s v="สุพรรณบุรี"/>
    <s v="-"/>
    <s v=""/>
    <s v="17/10/2025 11:41"/>
    <s v="-"/>
    <s v="J&amp;T COD"/>
    <s v="Tiktok"/>
    <s v="จ่ายทีหลัง / COD"/>
    <s v=""/>
    <s v="765164724472"/>
    <s v="17/10/2025 11:41"/>
  </r>
  <r>
    <x v="4"/>
    <x v="4"/>
    <n v="50"/>
    <n v="1"/>
    <s v="FYK35"/>
    <n v="100"/>
    <n v="0"/>
    <s v="ร้านที่4"/>
    <s v="ม***ิมล ม***ิลป์"/>
    <s v="นนทบุรี"/>
    <s v="-"/>
    <s v=""/>
    <s v="17/10/2025 11:40"/>
    <s v="-"/>
    <s v="J&amp;T COD"/>
    <s v="Tiktok"/>
    <s v="จ่ายทีหลัง / COD"/>
    <s v=""/>
    <s v="765105622422"/>
    <s v="17/10/2025 11:40"/>
  </r>
  <r>
    <x v="5"/>
    <x v="5"/>
    <n v="50"/>
    <n v="1"/>
    <s v="FYK35"/>
    <n v="100"/>
    <n v="0"/>
    <s v="ร้านที่4"/>
    <s v="ม***ิมล ม***ิลป์"/>
    <s v="นนทบุรี"/>
    <s v="-"/>
    <s v=""/>
    <s v="17/10/2025 11:40"/>
    <s v="-"/>
    <s v="J&amp;T COD"/>
    <s v="Tiktok"/>
    <s v="จ่ายทีหลัง / COD"/>
    <s v=""/>
    <s v="765105622422"/>
    <s v="17/10/2025 11:40"/>
  </r>
  <r>
    <x v="6"/>
    <x v="6"/>
    <n v="50"/>
    <n v="1"/>
    <s v="FYK35"/>
    <n v="100"/>
    <n v="0"/>
    <s v="ร้านที่4"/>
    <s v="ม***ิมล ม***ิลป์"/>
    <s v="นนทบุรี"/>
    <s v="-"/>
    <s v=""/>
    <s v="17/10/2025 11:40"/>
    <s v="-"/>
    <s v="J&amp;T COD"/>
    <s v="Tiktok"/>
    <s v="จ่ายทีหลัง / COD"/>
    <s v=""/>
    <s v="765105622422"/>
    <s v="17/10/2025 11:40"/>
  </r>
  <r>
    <x v="3"/>
    <x v="7"/>
    <n v="64.930000000000007"/>
    <n v="1"/>
    <s v="FYK34"/>
    <n v="71.930000000000007"/>
    <n v="7"/>
    <s v="ร้านที่1"/>
    <s v="ณภัสนันท์ สิริชนนจิรากุล"/>
    <s v="หมู่บ้านโกลเด้นทาวน์สุขาภิบาล 5 79/59 ซอย 4 · ออเงิน/ O Ngoen_x000a__x000a_สายไหม/ Sai Maiกรุงเทพมหานคร/ Bangkok_x000a_10220"/>
    <s v="10220"/>
    <s v="660891484600"/>
    <s v="17/10/2025 11:35"/>
    <s v="-"/>
    <s v="Kerry_dropoff"/>
    <s v="Lazada"/>
    <s v="lazada"/>
    <s v=""/>
    <s v="LEXPU0619252106"/>
    <s v="17/10/2025 11:35"/>
  </r>
  <r>
    <x v="7"/>
    <x v="8"/>
    <n v="66"/>
    <n v="1"/>
    <s v="FYK33"/>
    <n v="213.5"/>
    <n v="26"/>
    <s v="ร้านที่1"/>
    <s v="ณภัสนันท์ สิริชนนจิรากุล"/>
    <s v="หมู่บ้านโกลเด้นทาวน์สุขาภิบาล 5 79/59 ซอย 4 · ออเงิน/ O Ngoen_x000a__x000a_สายไหม/ Sai Maiกรุงเทพมหานคร/ Bangkok_x000a_10220"/>
    <s v="10220"/>
    <s v="660891484600"/>
    <s v="17/10/2025 11:32"/>
    <s v="-"/>
    <s v="Kerry_dropoff"/>
    <s v="Lazada"/>
    <s v="lazada"/>
    <s v=""/>
    <s v="LEXPU0619216563"/>
    <s v="17/10/2025 11:32"/>
  </r>
  <r>
    <x v="15"/>
    <x v="19"/>
    <n v="66"/>
    <n v="1"/>
    <s v="FYK33"/>
    <n v="213.5"/>
    <n v="26"/>
    <s v="ร้านที่1"/>
    <s v="ณภัสนันท์ สิริชนนจิรากุล"/>
    <s v="หมู่บ้านโกลเด้นทาวน์สุขาภิบาล 5 79/59 ซอย 4 · ออเงิน/ O Ngoen_x000a__x000a_สายไหม/ Sai Maiกรุงเทพมหานคร/ Bangkok_x000a_10220"/>
    <s v="10220"/>
    <s v="660891484600"/>
    <s v="17/10/2025 11:32"/>
    <s v="-"/>
    <s v="Kerry_dropoff"/>
    <s v="Lazada"/>
    <s v="lazada"/>
    <s v=""/>
    <s v="LEXPU0619216563"/>
    <s v="17/10/2025 11:32"/>
  </r>
  <r>
    <x v="3"/>
    <x v="3"/>
    <n v="67"/>
    <n v="1"/>
    <s v="FYK33"/>
    <n v="213.5"/>
    <n v="26"/>
    <s v="ร้านที่1"/>
    <s v="ณภัสนันท์ สิริชนนจิรากุล"/>
    <s v="หมู่บ้านโกลเด้นทาวน์สุขาภิบาล 5 79/59 ซอย 4 · ออเงิน/ O Ngoen_x000a__x000a_สายไหม/ Sai Maiกรุงเทพมหานคร/ Bangkok_x000a_10220"/>
    <s v="10220"/>
    <s v="660891484600"/>
    <s v="17/10/2025 11:32"/>
    <s v="-"/>
    <s v="Kerry_dropoff"/>
    <s v="Lazada"/>
    <s v="lazada"/>
    <s v=""/>
    <s v="LEXPU0619216563"/>
    <s v="17/10/2025 11:32"/>
  </r>
  <r>
    <x v="7"/>
    <x v="8"/>
    <n v="66"/>
    <n v="1"/>
    <s v="FYK32"/>
    <n v="118.95"/>
    <n v="0"/>
    <s v="ร้านที่9"/>
    <s v="ประเมิน"/>
    <s v="96/3 ม.8 ถ.ท่าดงคอน ต.แพรกศรีราชา อ.สรรคบุรี จ.ชัยนาท_x000a__x000a_สรรคบุรี/ Sankhaburiชัยนาท/ Chainat_x000a_17140"/>
    <s v="17140"/>
    <s v="660841784838"/>
    <s v="17/10/2025 11:29"/>
    <s v="-"/>
    <s v="Kerry_dropoff"/>
    <s v="Lazada"/>
    <s v="lazada"/>
    <s v=""/>
    <s v="LEXDO0171283919"/>
    <s v="17/10/2025 11:29"/>
  </r>
  <r>
    <x v="15"/>
    <x v="19"/>
    <n v="66"/>
    <n v="1"/>
    <s v="FYK32"/>
    <n v="118.95"/>
    <n v="0"/>
    <s v="ร้านที่9"/>
    <s v="ประเมิน"/>
    <s v="96/3 ม.8 ถ.ท่าดงคอน ต.แพรกศรีราชา อ.สรรคบุรี จ.ชัยนาท_x000a__x000a_สรรคบุรี/ Sankhaburiชัยนาท/ Chainat_x000a_17140"/>
    <s v="17140"/>
    <s v="660841784838"/>
    <s v="17/10/2025 11:29"/>
    <s v="-"/>
    <s v="Kerry_dropoff"/>
    <s v="Lazada"/>
    <s v="lazada"/>
    <s v=""/>
    <s v="LEXDO0171283919"/>
    <s v="17/10/2025 11:29"/>
  </r>
  <r>
    <x v="3"/>
    <x v="3"/>
    <n v="67"/>
    <n v="1"/>
    <s v="FYK32"/>
    <n v="118.95"/>
    <n v="0"/>
    <s v="ร้านที่9"/>
    <s v="ประเมิน"/>
    <s v="96/3 ม.8 ถ.ท่าดงคอน ต.แพรกศรีราชา อ.สรรคบุรี จ.ชัยนาท_x000a__x000a_สรรคบุรี/ Sankhaburiชัยนาท/ Chainat_x000a_17140"/>
    <s v="17140"/>
    <s v="660841784838"/>
    <s v="17/10/2025 11:29"/>
    <s v="-"/>
    <s v="Kerry_dropoff"/>
    <s v="Lazada"/>
    <s v="lazada"/>
    <s v=""/>
    <s v="LEXDO0171283919"/>
    <s v="17/10/2025 11:29"/>
  </r>
  <r>
    <x v="4"/>
    <x v="4"/>
    <n v="50"/>
    <n v="1"/>
    <s v="FYK31"/>
    <n v="100"/>
    <n v="0"/>
    <s v="ร้านที่4"/>
    <s v="ก*** ใ***คามิ"/>
    <s v="พิษณุโลก"/>
    <s v="-"/>
    <s v=""/>
    <s v="17/10/2025 11:24"/>
    <s v="-"/>
    <s v="J&amp;T COD"/>
    <s v="Tiktok"/>
    <s v="จ่ายทีหลัง / COD"/>
    <s v=""/>
    <s v="765144023420"/>
    <s v="17/10/2025 11:24"/>
  </r>
  <r>
    <x v="5"/>
    <x v="5"/>
    <n v="50"/>
    <n v="1"/>
    <s v="FYK31"/>
    <n v="100"/>
    <n v="0"/>
    <s v="ร้านที่4"/>
    <s v="ก*** ใ***คามิ"/>
    <s v="พิษณุโลก"/>
    <s v="-"/>
    <s v=""/>
    <s v="17/10/2025 11:24"/>
    <s v="-"/>
    <s v="J&amp;T COD"/>
    <s v="Tiktok"/>
    <s v="จ่ายทีหลัง / COD"/>
    <s v=""/>
    <s v="765144023420"/>
    <s v="17/10/2025 11:24"/>
  </r>
  <r>
    <x v="6"/>
    <x v="6"/>
    <n v="50"/>
    <n v="1"/>
    <s v="FYK31"/>
    <n v="100"/>
    <n v="0"/>
    <s v="ร้านที่4"/>
    <s v="ก*** ใ***คามิ"/>
    <s v="พิษณุโลก"/>
    <s v="-"/>
    <s v=""/>
    <s v="17/10/2025 11:24"/>
    <s v="-"/>
    <s v="J&amp;T COD"/>
    <s v="Tiktok"/>
    <s v="จ่ายทีหลัง / COD"/>
    <s v=""/>
    <s v="765144023420"/>
    <s v="17/10/2025 11:24"/>
  </r>
  <r>
    <x v="0"/>
    <x v="0"/>
    <n v="40"/>
    <n v="10"/>
    <s v="FYK30"/>
    <n v="325"/>
    <n v="0"/>
    <s v="ร้านที่2"/>
    <s v="อ***ม ป***าฟู"/>
    <s v="พะเยา"/>
    <s v="-"/>
    <s v=""/>
    <s v="17/10/2025 11:22"/>
    <s v="-"/>
    <s v="J&amp;T COD"/>
    <s v="Tiktok"/>
    <s v="จ่ายทีหลัง / COD"/>
    <s v=""/>
    <s v="765152277610"/>
    <s v="17/10/2025 11:23"/>
  </r>
  <r>
    <x v="10"/>
    <x v="12"/>
    <n v="12"/>
    <n v="30"/>
    <s v="FYK29"/>
    <n v="390"/>
    <n v="0"/>
    <s v="ร้านที่1"/>
    <s v="ค******ย"/>
    <s v="******ช้างทูน อำเภอบ่อไร่ จังหวัดตราด 23140"/>
    <s v="23140"/>
    <s v="53"/>
    <s v="17/10/2025 11:50"/>
    <s v="-"/>
    <s v="SPX Express"/>
    <s v="Shopee"/>
    <s v="shopee"/>
    <s v=""/>
    <s v="TH251508237488F"/>
    <s v="17/10/2025 11:15"/>
  </r>
  <r>
    <x v="4"/>
    <x v="4"/>
    <n v="50"/>
    <n v="1"/>
    <s v="FYK28"/>
    <n v="100"/>
    <n v="0"/>
    <s v="ร้านที่4"/>
    <s v="น***า เ***นไผ่"/>
    <s v="กรุงเทพมหานคร"/>
    <s v="-"/>
    <s v=""/>
    <s v="17/10/2025 11:05"/>
    <s v="-"/>
    <s v="J&amp;T COD"/>
    <s v="Tiktok"/>
    <s v="จ่ายทีหลัง / COD"/>
    <s v=""/>
    <s v="765101224451"/>
    <s v="17/10/2025 11:05"/>
  </r>
  <r>
    <x v="5"/>
    <x v="5"/>
    <n v="50"/>
    <n v="1"/>
    <s v="FYK28"/>
    <n v="100"/>
    <n v="0"/>
    <s v="ร้านที่4"/>
    <s v="น***า เ***นไผ่"/>
    <s v="กรุงเทพมหานคร"/>
    <s v="-"/>
    <s v=""/>
    <s v="17/10/2025 11:05"/>
    <s v="-"/>
    <s v="J&amp;T COD"/>
    <s v="Tiktok"/>
    <s v="จ่ายทีหลัง / COD"/>
    <s v=""/>
    <s v="765101224451"/>
    <s v="17/10/2025 11:05"/>
  </r>
  <r>
    <x v="6"/>
    <x v="6"/>
    <n v="50"/>
    <n v="1"/>
    <s v="FYK28"/>
    <n v="100"/>
    <n v="0"/>
    <s v="ร้านที่4"/>
    <s v="น***า เ***นไผ่"/>
    <s v="กรุงเทพมหานคร"/>
    <s v="-"/>
    <s v=""/>
    <s v="17/10/2025 11:05"/>
    <s v="-"/>
    <s v="J&amp;T COD"/>
    <s v="Tiktok"/>
    <s v="จ่ายทีหลัง / COD"/>
    <s v=""/>
    <s v="765101224451"/>
    <s v="17/10/2025 11:05"/>
  </r>
  <r>
    <x v="0"/>
    <x v="0"/>
    <n v="33.333333333333336"/>
    <n v="6"/>
    <s v="FYK27"/>
    <n v="200"/>
    <n v="0"/>
    <s v="ร้านที่2"/>
    <s v="ม***ูด"/>
    <s v="กรุงเทพมหานคร"/>
    <s v="-"/>
    <s v=""/>
    <s v="17/10/2025 11:02"/>
    <s v="-"/>
    <s v="J&amp;T COD"/>
    <s v="Tiktok"/>
    <s v="จ่ายทีหลัง / COD"/>
    <s v=""/>
    <s v="765184260702"/>
    <s v="17/10/2025 11:02"/>
  </r>
  <r>
    <x v="2"/>
    <x v="2"/>
    <n v="66.666666666666671"/>
    <n v="3"/>
    <s v="FYK26"/>
    <n v="295"/>
    <n v="0"/>
    <s v="ร้านที่2"/>
    <s v="บ***นุช  ผ***แผ้ว"/>
    <s v="เทศบาลนครอุบลราชธานี"/>
    <s v="-"/>
    <s v=""/>
    <s v="17/10/2025 10:56"/>
    <s v="-"/>
    <s v="J&amp;T COD"/>
    <s v="Tiktok"/>
    <s v="จ่ายทีหลัง / COD"/>
    <s v=""/>
    <s v="765185938451"/>
    <s v="17/10/2025 10:56"/>
  </r>
  <r>
    <x v="2"/>
    <x v="2"/>
    <n v="66.666666666666671"/>
    <n v="6"/>
    <s v="FYK26"/>
    <n v="295"/>
    <n v="0"/>
    <s v="ร้านที่2"/>
    <s v="บ***นุช  ผ***แผ้ว"/>
    <s v="เทศบาลนครอุบลราชธานี"/>
    <s v="-"/>
    <s v=""/>
    <s v="17/10/2025 10:56"/>
    <s v="-"/>
    <s v="J&amp;T COD"/>
    <s v="Tiktok"/>
    <s v="จ่ายทีหลัง / COD"/>
    <s v=""/>
    <s v="765185938451"/>
    <s v="17/10/2025 10:56"/>
  </r>
  <r>
    <x v="2"/>
    <x v="2"/>
    <n v="33"/>
    <n v="10"/>
    <s v="FYK25"/>
    <n v="325"/>
    <n v="0"/>
    <s v="ร้านที่2"/>
    <s v="ป***ฉัตร ค***ต์"/>
    <s v="ปทุมธานี"/>
    <s v="-"/>
    <s v=""/>
    <s v="17/10/2025 10:55"/>
    <s v="-"/>
    <s v="J&amp;T COD"/>
    <s v="Tiktok"/>
    <s v="จ่ายทีหลัง / COD"/>
    <s v=""/>
    <s v="765147738456"/>
    <s v="17/10/2025 10:55"/>
  </r>
  <r>
    <x v="7"/>
    <x v="8"/>
    <n v="100"/>
    <n v="1"/>
    <s v="FYK24"/>
    <n v="198"/>
    <n v="0"/>
    <s v="ร้านที่1"/>
    <s v="จำปา  ปานเผื่อน"/>
    <s v="88ถ.เนินพยอม_x000a_ต.มาบตาพุด_x000a_อ.เมืองระยอง_x000a_จ.ระยอง21150_x000a_"/>
    <s v="21150"/>
    <s v="0863492838"/>
    <s v="17/10/2025 10:54"/>
    <s v="raweewan5499@gmail.com"/>
    <s v="EMS COD"/>
    <s v="facebook"/>
    <s v="จ่ายทีหลัง / COD"/>
    <s v=""/>
    <s v="WA035563982TH"/>
    <s v="17/10/2025 10:54"/>
  </r>
  <r>
    <x v="13"/>
    <x v="17"/>
    <n v="139"/>
    <n v="1"/>
    <s v="FYK24"/>
    <n v="198"/>
    <n v="0"/>
    <s v="ร้านที่1"/>
    <s v="จำปา  ปานเผื่อน"/>
    <s v="88ถ.เนินพยอม_x000a_ต.มาบตาพุด_x000a_อ.เมืองระยอง_x000a_จ.ระยอง21150_x000a_"/>
    <s v="21150"/>
    <s v="0863492838"/>
    <s v="17/10/2025 10:54"/>
    <s v="raweewan5499@gmail.com"/>
    <s v="EMS COD"/>
    <s v="facebook"/>
    <s v="จ่ายทีหลัง / COD"/>
    <s v=""/>
    <s v="WA035563982TH"/>
    <s v="17/10/2025 10:54"/>
  </r>
  <r>
    <x v="7"/>
    <x v="8"/>
    <n v="100"/>
    <n v="1"/>
    <s v="FYK23"/>
    <n v="198"/>
    <n v="0"/>
    <s v="ร้านที่1"/>
    <s v="ชื่อ สุรีรัตน์ ศรีอุทัย"/>
    <s v="ที่อยู่ 444หมู่13บ.สุขสมบูรณ์ ตำบลหนองไผ่ อำเภอชุมแพ จังหวัดขอนแก่น 40130"/>
    <s v="40130"/>
    <s v="0852596582"/>
    <s v="17/10/2025 10:52"/>
    <s v="raweewan5499@gmail.com"/>
    <s v="EMS COD"/>
    <s v="facebook"/>
    <s v="จ่ายทีหลัง / COD"/>
    <s v=""/>
    <s v="WA035563996TH"/>
    <s v="17/10/2025 10:52"/>
  </r>
  <r>
    <x v="13"/>
    <x v="17"/>
    <n v="139"/>
    <n v="1"/>
    <s v="FYK23"/>
    <n v="198"/>
    <n v="0"/>
    <s v="ร้านที่1"/>
    <s v="ชื่อ สุรีรัตน์ ศรีอุทัย"/>
    <s v="ที่อยู่ 444หมู่13บ.สุขสมบูรณ์ ตำบลหนองไผ่ อำเภอชุมแพ จังหวัดขอนแก่น 40130"/>
    <s v="40130"/>
    <s v="0852596582"/>
    <s v="17/10/2025 10:52"/>
    <s v="raweewan5499@gmail.com"/>
    <s v="EMS COD"/>
    <s v="facebook"/>
    <s v="จ่ายทีหลัง / COD"/>
    <s v=""/>
    <s v="WA035563996TH"/>
    <s v="17/10/2025 10:52"/>
  </r>
  <r>
    <x v="4"/>
    <x v="4"/>
    <n v="50"/>
    <n v="1"/>
    <s v="FYK22"/>
    <n v="100"/>
    <n v="0"/>
    <s v="ร้านที่4"/>
    <s v="เ** แ***ดำ"/>
    <s v="เชียงใหม่"/>
    <s v="-"/>
    <s v=""/>
    <s v="17/10/2025 10:50"/>
    <s v="-"/>
    <s v="J&amp;T Express"/>
    <s v="Tiktok"/>
    <s v="tiktok"/>
    <s v=""/>
    <s v="765105129471"/>
    <s v="17/10/2025 10:48"/>
  </r>
  <r>
    <x v="5"/>
    <x v="5"/>
    <n v="50"/>
    <n v="1"/>
    <s v="FYK22"/>
    <n v="100"/>
    <n v="0"/>
    <s v="ร้านที่4"/>
    <s v="เ** แ***ดำ"/>
    <s v="เชียงใหม่"/>
    <s v="-"/>
    <s v=""/>
    <s v="17/10/2025 10:50"/>
    <s v="-"/>
    <s v="J&amp;T Express"/>
    <s v="Tiktok"/>
    <s v="tiktok"/>
    <s v=""/>
    <s v="765105129471"/>
    <s v="17/10/2025 10:48"/>
  </r>
  <r>
    <x v="6"/>
    <x v="6"/>
    <n v="50"/>
    <n v="1"/>
    <s v="FYK22"/>
    <n v="100"/>
    <n v="0"/>
    <s v="ร้านที่4"/>
    <s v="เ** แ***ดำ"/>
    <s v="เชียงใหม่"/>
    <s v="-"/>
    <s v=""/>
    <s v="17/10/2025 10:50"/>
    <s v="-"/>
    <s v="J&amp;T Express"/>
    <s v="Tiktok"/>
    <s v="tiktok"/>
    <s v=""/>
    <s v="765105129471"/>
    <s v="17/10/2025 10:48"/>
  </r>
  <r>
    <x v="0"/>
    <x v="0"/>
    <n v="65"/>
    <n v="9"/>
    <s v="FYK21"/>
    <n v="349"/>
    <n v="50"/>
    <s v="ร้านที่1"/>
    <s v="จรัญญา เส็งทอง"/>
    <s v="187หมุ่9 ต.บ้านกร่าง_x000a_อ.เมือง จ.พิษณุโลก65000_x000a_"/>
    <s v="65000"/>
    <s v="0800023628"/>
    <s v="17/10/2025 10:48"/>
    <s v="raweewan5499@gmail.com"/>
    <s v="EMS COD"/>
    <s v="facebook"/>
    <s v="จ่ายทีหลัง / COD"/>
    <s v=""/>
    <s v="WA035564002TH"/>
    <s v="17/10/2025 10:48"/>
  </r>
  <r>
    <x v="11"/>
    <x v="13"/>
    <n v="10"/>
    <n v="100"/>
    <s v="FYK20"/>
    <n v="1029"/>
    <n v="57"/>
    <s v="ร้านที่1"/>
    <s v="P******i"/>
    <s v="******ท่าสะอ้าน อ. บางปะกง จ. ฉะเชิงเทรา 24130 ตำบลท่าสะอ้าน อำเภอบางปะกง จังหวัดฉะเชิงเทรา 24130"/>
    <s v="24130"/>
    <s v="92"/>
    <s v="17/10/2025 10:46"/>
    <s v="-"/>
    <s v="Flash Express"/>
    <s v="Shopee"/>
    <s v="shopee"/>
    <s v=""/>
    <s v="TH24047VU30R8B"/>
    <s v="17/10/2025 10:46"/>
  </r>
  <r>
    <x v="13"/>
    <x v="17"/>
    <n v="139"/>
    <n v="1"/>
    <s v="FYK18"/>
    <n v="198"/>
    <n v="0"/>
    <s v="ร้านที่1"/>
    <s v="ชื่อผู้รับ คุณแสงจันทร์ ล่องนา"/>
    <s v="264 บ.MBS(โรงงานกระเป๋า) ซอยร่มเกล้า21_x000a_แขวงคลองสามประเวศ_x000a_เขตลาดกระบัง_x000a_กทม. 10520"/>
    <s v="10520"/>
    <s v="0804232171"/>
    <s v="17/10/2025 10:42"/>
    <s v="raweewan5499@gmail.com"/>
    <s v="EMS COD"/>
    <s v="facebook"/>
    <s v="จ่ายทีหลัง / COD"/>
    <s v=""/>
    <s v="WA035564016TH"/>
    <s v="17/10/2025 10:42"/>
  </r>
  <r>
    <x v="1"/>
    <x v="1"/>
    <n v="139"/>
    <n v="1"/>
    <s v="FYK18"/>
    <n v="198"/>
    <n v="0"/>
    <s v="ร้านที่1"/>
    <s v="ชื่อผู้รับ คุณแสงจันทร์ ล่องนา"/>
    <s v="264 บ.MBS(โรงงานกระเป๋า) ซอยร่มเกล้า21_x000a_แขวงคลองสามประเวศ_x000a_เขตลาดกระบัง_x000a_กทม. 10520"/>
    <s v="10520"/>
    <s v="0804232171"/>
    <s v="17/10/2025 10:42"/>
    <s v="raweewan5499@gmail.com"/>
    <s v="EMS COD"/>
    <s v="facebook"/>
    <s v="จ่ายทีหลัง / COD"/>
    <s v=""/>
    <s v="WA035564016TH"/>
    <s v="17/10/2025 10:42"/>
  </r>
  <r>
    <x v="7"/>
    <x v="8"/>
    <n v="90"/>
    <n v="2"/>
    <s v="FYK17"/>
    <n v="123.63"/>
    <n v="7"/>
    <s v="ร้านที่3"/>
    <s v="ฉัตรลดา สว่างวัน"/>
    <s v="34/2 บ.เขิน ม.1 ต.เขิน  อ.น้ำเกลี้ยง จ.ศรีสะเกษ บ้านเขิน · เขิน/ Khoen_x000a__x000a_น้ำเกลี้ยง/ Nam Kliangศรีสะเกษ/ Sisaket_x000a_33130"/>
    <s v="33130"/>
    <s v="660894058481"/>
    <s v="17/10/2025 10:41"/>
    <s v="-"/>
    <s v="Kerry_dropoff"/>
    <s v="Lazada"/>
    <s v="lazada"/>
    <s v=""/>
    <s v="LEXPU0619232934"/>
    <s v="17/10/2025 10:40"/>
  </r>
  <r>
    <x v="0"/>
    <x v="0"/>
    <n v="50"/>
    <n v="6"/>
    <s v="FYK15"/>
    <n v="200"/>
    <n v="0"/>
    <s v="ร้านที่2"/>
    <s v="น***รา จ***ร์ไตร"/>
    <s v="นครราชสีมา"/>
    <s v="-"/>
    <s v=""/>
    <s v="17/10/2025 10:36"/>
    <s v="-"/>
    <s v="J&amp;T COD"/>
    <s v="Tiktok"/>
    <s v="จ่ายทีหลัง / COD"/>
    <s v=""/>
    <s v="765137163696"/>
    <s v="17/10/2025 10:36"/>
  </r>
  <r>
    <x v="8"/>
    <x v="9"/>
    <n v="66.666666666666671"/>
    <n v="3"/>
    <s v="FYK14"/>
    <n v="100"/>
    <n v="0"/>
    <s v="ร้านที่4"/>
    <s v="โ***"/>
    <s v="พิษณุโลก"/>
    <s v="-"/>
    <s v=""/>
    <s v="17/10/2025 10:35"/>
    <s v="-"/>
    <s v="J&amp;T COD"/>
    <s v="Tiktok"/>
    <s v="จ่ายทีหลัง / COD"/>
    <s v=""/>
    <s v="765106029472"/>
    <s v="17/10/2025 10:35"/>
  </r>
  <r>
    <x v="0"/>
    <x v="0"/>
    <n v="50"/>
    <n v="6"/>
    <s v="FYK13"/>
    <n v="200"/>
    <n v="0"/>
    <s v="ร้านที่2"/>
    <s v="น***รา จ***ร์ไตร"/>
    <s v="นครราชสีมา"/>
    <s v="-"/>
    <s v=""/>
    <s v="17/10/2025 10:35"/>
    <s v="-"/>
    <s v="J&amp;T COD"/>
    <s v="Tiktok"/>
    <s v="จ่ายทีหลัง / COD"/>
    <s v=""/>
    <s v="765115371635"/>
    <s v="17/10/2025 10:35"/>
  </r>
  <r>
    <x v="7"/>
    <x v="8"/>
    <n v="100"/>
    <n v="1"/>
    <s v="FYK11"/>
    <n v="198"/>
    <n v="0"/>
    <s v="ร้านที่1"/>
    <s v="ชื่อ อนันต์"/>
    <s v="ที่อยู่จัดส่ง_x000a_ที่อยู่ 59/25 มบ.หนองรีกรีนแลนด์ ซอย5 ม.11 ถนนบ้านหัวโกรก ตำบลหนองรี อำเภอเมืองชลบุรี จังหวัดชลบุรี 20000"/>
    <s v="20000"/>
    <s v="0614946692"/>
    <s v="17/10/2025 09:52"/>
    <s v="raweewan5499@gmail.com"/>
    <s v="EMS"/>
    <s v="facebook"/>
    <s v="กสิกร"/>
    <s v=""/>
    <s v="WB012285795TH"/>
    <s v="17/10/2025 10:20"/>
  </r>
  <r>
    <x v="13"/>
    <x v="17"/>
    <n v="139"/>
    <n v="1"/>
    <s v="FYK11"/>
    <n v="198"/>
    <n v="0"/>
    <s v="ร้านที่1"/>
    <s v="ชื่อ อนันต์"/>
    <s v="ที่อยู่จัดส่ง_x000a_ที่อยู่ 59/25 มบ.หนองรีกรีนแลนด์ ซอย5 ม.11 ถนนบ้านหัวโกรก ตำบลหนองรี อำเภอเมืองชลบุรี จังหวัดชลบุรี 20000"/>
    <s v="20000"/>
    <s v="0614946692"/>
    <s v="17/10/2025 09:52"/>
    <s v="raweewan5499@gmail.com"/>
    <s v="EMS"/>
    <s v="facebook"/>
    <s v="กสิกร"/>
    <s v=""/>
    <s v="WB012285795TH"/>
    <s v="17/10/2025 10:20"/>
  </r>
  <r>
    <x v="7"/>
    <x v="8"/>
    <n v="100"/>
    <n v="1"/>
    <s v="FYK10"/>
    <n v="198"/>
    <n v="0"/>
    <s v="ร้านที่1"/>
    <s v="สมชาย  ฤกษ์เสือ "/>
    <s v="224 หมู่ 15(ร้านก๋วยเตี๋ยวหมูตุ๋น) บ้านคายนอก ตำบลแม่นาวาง อำเภอแม่อาย เชียงใหม่ 50280"/>
    <s v="50280"/>
    <s v="0923126239"/>
    <s v="17/10/2025 10:17"/>
    <s v="raweewan5499@gmail.com"/>
    <s v="EMS COD"/>
    <s v="facebook"/>
    <s v="จ่ายทีหลัง / COD"/>
    <s v=""/>
    <s v="WA035564020TH"/>
    <s v="17/10/2025 10:17"/>
  </r>
  <r>
    <x v="13"/>
    <x v="17"/>
    <n v="139"/>
    <n v="1"/>
    <s v="FYK10"/>
    <n v="198"/>
    <n v="0"/>
    <s v="ร้านที่1"/>
    <s v="สมชาย  ฤกษ์เสือ "/>
    <s v="224 หมู่ 15(ร้านก๋วยเตี๋ยวหมูตุ๋น) บ้านคายนอก ตำบลแม่นาวาง อำเภอแม่อาย เชียงใหม่ 50280"/>
    <s v="50280"/>
    <s v="0923126239"/>
    <s v="17/10/2025 10:17"/>
    <s v="raweewan5499@gmail.com"/>
    <s v="EMS COD"/>
    <s v="facebook"/>
    <s v="จ่ายทีหลัง / COD"/>
    <s v=""/>
    <s v="WA035564020TH"/>
    <s v="17/10/2025 10:17"/>
  </r>
  <r>
    <x v="7"/>
    <x v="8"/>
    <n v="100"/>
    <n v="2"/>
    <s v="FYK9"/>
    <n v="198"/>
    <n v="0"/>
    <s v="ร้านที่1"/>
    <s v="วันเพ็ญ ทามี"/>
    <s v="245/421ม.1ซ.2ม.ซิตี้พาร์ค_x000a_ต.บางเสาธง_x000a_อ.บางเสาธง_x000a_จ.สมุทรปราการ_x000a_10570_x000a_"/>
    <s v="10570"/>
    <s v="0962820808"/>
    <s v="17/10/2025 10:16"/>
    <s v="raweewan5499@gmail.com"/>
    <s v="EMS COD"/>
    <s v="facebook"/>
    <s v="จ่ายทีหลัง / COD"/>
    <s v=""/>
    <s v="WA035564033TH"/>
    <s v="17/10/2025 10:16"/>
  </r>
  <r>
    <x v="7"/>
    <x v="8"/>
    <n v="100"/>
    <n v="1"/>
    <s v="FYK7"/>
    <n v="198"/>
    <n v="0"/>
    <s v="ร้านที่1"/>
    <s v=""/>
    <s v="54 หมู่ 7 ตำบลบางเป้าอำเภอกันตังจังหวัดตรัง 92110 สุวารีชัชเวช 097-98-70236"/>
    <s v="70236"/>
    <s v=""/>
    <s v="17/10/2025 10:13"/>
    <s v="raweewan5499@gmail.com"/>
    <s v="EMS COD"/>
    <s v="facebook"/>
    <s v="จ่ายทีหลัง / COD"/>
    <s v=""/>
    <s v="WA035588295TH"/>
    <s v="17/10/2025 10:13"/>
  </r>
  <r>
    <x v="1"/>
    <x v="1"/>
    <n v="139"/>
    <n v="1"/>
    <s v="FYK7"/>
    <n v="198"/>
    <n v="0"/>
    <s v="ร้านที่1"/>
    <s v=""/>
    <s v="54 หมู่ 7 ตำบลบางเป้าอำเภอกันตังจังหวัดตรัง 92110 สุวารีชัชเวช 097-98-70236"/>
    <s v="70236"/>
    <s v=""/>
    <s v="17/10/2025 10:13"/>
    <s v="raweewan5499@gmail.com"/>
    <s v="EMS COD"/>
    <s v="facebook"/>
    <s v="จ่ายทีหลัง / COD"/>
    <s v=""/>
    <s v="WA035588295TH"/>
    <s v="17/10/2025 10:13"/>
  </r>
  <r>
    <x v="4"/>
    <x v="4"/>
    <n v="50"/>
    <n v="1"/>
    <s v="FYK6"/>
    <n v="100"/>
    <n v="0"/>
    <s v="ร้านที่4"/>
    <s v="ส***ธิ์ อ***วัง"/>
    <s v="กรุงเทพฯ"/>
    <s v="-"/>
    <s v=""/>
    <s v="17/10/2025 10:13"/>
    <s v="-"/>
    <s v="J&amp;T Express"/>
    <s v="Tiktok"/>
    <s v="tiktok"/>
    <s v=""/>
    <s v="765146522475"/>
    <s v="17/10/2025 10:13"/>
  </r>
  <r>
    <x v="5"/>
    <x v="5"/>
    <n v="50"/>
    <n v="1"/>
    <s v="FYK6"/>
    <n v="100"/>
    <n v="0"/>
    <s v="ร้านที่4"/>
    <s v="ส***ธิ์ อ***วัง"/>
    <s v="กรุงเทพฯ"/>
    <s v="-"/>
    <s v=""/>
    <s v="17/10/2025 10:13"/>
    <s v="-"/>
    <s v="J&amp;T Express"/>
    <s v="Tiktok"/>
    <s v="tiktok"/>
    <s v=""/>
    <s v="765146522475"/>
    <s v="17/10/2025 10:13"/>
  </r>
  <r>
    <x v="6"/>
    <x v="6"/>
    <n v="50"/>
    <n v="1"/>
    <s v="FYK6"/>
    <n v="100"/>
    <n v="0"/>
    <s v="ร้านที่4"/>
    <s v="ส***ธิ์ อ***วัง"/>
    <s v="กรุงเทพฯ"/>
    <s v="-"/>
    <s v=""/>
    <s v="17/10/2025 10:13"/>
    <s v="-"/>
    <s v="J&amp;T Express"/>
    <s v="Tiktok"/>
    <s v="tiktok"/>
    <s v=""/>
    <s v="765146522475"/>
    <s v="17/10/2025 10:13"/>
  </r>
  <r>
    <x v="13"/>
    <x v="17"/>
    <n v="139"/>
    <n v="1"/>
    <s v="FYK5"/>
    <n v="198"/>
    <n v="0"/>
    <s v="ร้านที่1"/>
    <s v="กระแต "/>
    <s v="21/1ม.3 ซุ้มกาแฟสด ต.บางแก้ว อ.เมือง จ.ฉะเชิงเทรา 24000 "/>
    <s v="24000"/>
    <s v="0864969616"/>
    <s v="17/10/2025 10:12"/>
    <s v="raweewan5499@gmail.com"/>
    <s v="EMS COD"/>
    <s v="facebook"/>
    <s v="จ่ายทีหลัง / COD"/>
    <s v=""/>
    <s v="WA035564047TH"/>
    <s v="17/10/2025 10:12"/>
  </r>
  <r>
    <x v="13"/>
    <x v="17"/>
    <n v="139"/>
    <n v="1"/>
    <s v="FYK5"/>
    <n v="198"/>
    <n v="0"/>
    <s v="ร้านที่1"/>
    <s v="กระแต "/>
    <s v="21/1ม.3 ซุ้มกาแฟสด ต.บางแก้ว อ.เมือง จ.ฉะเชิงเทรา 24000 "/>
    <s v="24000"/>
    <s v="0864969616"/>
    <s v="17/10/2025 10:12"/>
    <s v="raweewan5499@gmail.com"/>
    <s v="EMS COD"/>
    <s v="facebook"/>
    <s v="จ่ายทีหลัง / COD"/>
    <s v=""/>
    <s v="WA035564047TH"/>
    <s v="17/10/2025 10:12"/>
  </r>
  <r>
    <x v="7"/>
    <x v="8"/>
    <n v="100"/>
    <n v="1"/>
    <s v="FYK3"/>
    <n v="198"/>
    <n v="30"/>
    <s v="ร้านที่1"/>
    <s v="อรกัญญา_ถาวรผล"/>
    <s v="304หมู่5_x000a_ตยางเนิ้ง_x000a_อสารภี_x000a_จเชียงใหม่50140_x000a_"/>
    <s v="50140"/>
    <s v="0816977369"/>
    <s v="17/10/2025 10:11"/>
    <s v="raweewan5499@gmail.com"/>
    <s v="EMS COD"/>
    <s v="facebook"/>
    <s v="จ่ายทีหลัง / COD"/>
    <s v=""/>
    <s v="WA035584537TH"/>
    <s v="17/10/2025 10:11"/>
  </r>
  <r>
    <x v="13"/>
    <x v="17"/>
    <n v="139"/>
    <n v="1"/>
    <s v="FYK3"/>
    <n v="198"/>
    <n v="30"/>
    <s v="ร้านที่1"/>
    <s v="อรกัญญา_ถาวรผล"/>
    <s v="304หมู่5_x000a_ตยางเนิ้ง_x000a_อสารภี_x000a_จเชียงใหม่50140_x000a_"/>
    <s v="50140"/>
    <s v="0816977369"/>
    <s v="17/10/2025 10:11"/>
    <s v="raweewan5499@gmail.com"/>
    <s v="EMS COD"/>
    <s v="facebook"/>
    <s v="จ่ายทีหลัง / COD"/>
    <s v=""/>
    <s v="WA035584537TH"/>
    <s v="17/10/2025 10:11"/>
  </r>
  <r>
    <x v="0"/>
    <x v="0"/>
    <n v="50"/>
    <n v="6"/>
    <s v="FYK2"/>
    <n v="200"/>
    <n v="0"/>
    <s v="ร้านที่2"/>
    <s v="อ***ัตน์"/>
    <s v="สมุทรปราการ"/>
    <s v="-"/>
    <s v=""/>
    <s v="17/10/2025 10:10"/>
    <s v="-"/>
    <s v="Flash Express Thailand"/>
    <s v="Tiktok"/>
    <s v="tiktok"/>
    <s v=""/>
    <s v="THT020327NDZC2Z"/>
    <s v="17/10/2025 10:10"/>
  </r>
  <r>
    <x v="13"/>
    <x v="17"/>
    <n v="139"/>
    <n v="3"/>
    <s v="FYK1"/>
    <n v="297"/>
    <n v="0"/>
    <s v="ร้านที่1"/>
    <s v="เมตตา สมเรือง"/>
    <s v="3/5 ม.8_x000a_ตะโก_x000a_ชุมพร_x000a_86220_x000a_"/>
    <s v="86220"/>
    <s v="0810889492"/>
    <s v="17/10/2025 10:14"/>
    <s v="raweewan5499@gmail.com"/>
    <s v="EMS COD"/>
    <s v="facebook"/>
    <s v="กสิกร"/>
    <s v=""/>
    <s v="WA035564064TH"/>
    <s v="17/10/2025 10:08"/>
  </r>
  <r>
    <x v="7"/>
    <x v="8"/>
    <n v="99"/>
    <n v="3"/>
    <s v="FYK0"/>
    <n v="297"/>
    <n v="0"/>
    <s v="ร้านที่1"/>
    <s v="ลี่ "/>
    <s v="59 ม.13 ต.บ้านทุ่ม อ.เมือง จ.ขอนแก่น  40000_x000a_"/>
    <s v="40000"/>
    <s v="0825470471"/>
    <s v="17/10/2025 10:06"/>
    <s v="raweewan5499@gmail.com"/>
    <s v="EMS COD"/>
    <s v="facebook"/>
    <s v="จ่ายทีหลัง / COD"/>
    <s v=""/>
    <s v="WA035564078TH"/>
    <s v="17/10/2025 10:06"/>
  </r>
  <r>
    <x v="7"/>
    <x v="8"/>
    <n v="100"/>
    <n v="1"/>
    <s v="FYJ99"/>
    <n v="198"/>
    <n v="0"/>
    <s v="ร้านที่1"/>
    <s v="สุพิศ ศรีมนตรี"/>
    <s v="ที่อยู่: 16 ม.2 บ้านดอนหัน ต.กุดใส้จ่อ อ.กันทรวิชัย_x000a_จ.มหาสารคาม 44150_x000a__x000a_"/>
    <s v="44150"/>
    <s v="0845248008"/>
    <s v="17/10/2025 10:05"/>
    <s v="raweewan5499@gmail.com"/>
    <s v="EMS COD"/>
    <s v="facebook"/>
    <s v="จ่ายทีหลัง / COD"/>
    <s v=""/>
    <s v="WA035564081TH"/>
    <s v="17/10/2025 10:05"/>
  </r>
  <r>
    <x v="13"/>
    <x v="17"/>
    <n v="139"/>
    <n v="1"/>
    <s v="FYJ99"/>
    <n v="198"/>
    <n v="0"/>
    <s v="ร้านที่1"/>
    <s v="สุพิศ ศรีมนตรี"/>
    <s v="ที่อยู่: 16 ม.2 บ้านดอนหัน ต.กุดใส้จ่อ อ.กันทรวิชัย_x000a_จ.มหาสารคาม 44150_x000a__x000a_"/>
    <s v="44150"/>
    <s v="0845248008"/>
    <s v="17/10/2025 10:05"/>
    <s v="raweewan5499@gmail.com"/>
    <s v="EMS COD"/>
    <s v="facebook"/>
    <s v="จ่ายทีหลัง / COD"/>
    <s v=""/>
    <s v="WA035564081TH"/>
    <s v="17/10/2025 10:05"/>
  </r>
  <r>
    <x v="13"/>
    <x v="17"/>
    <n v="139"/>
    <n v="2"/>
    <s v="FYJ98"/>
    <n v="198"/>
    <n v="0"/>
    <s v="ร้านที่1"/>
    <s v="Jiranun Naksiri, "/>
    <s v="99 หมู่15 บ้านซับสุวรรณ, บ้านหลังสีเหลือง, มวกเหล็ก, ซับสนุ่น, สระบุรี, 18220"/>
    <s v="18220"/>
    <s v="0942958686"/>
    <s v="17/10/2025 10:04"/>
    <s v="raweewan5499@gmail.com"/>
    <s v="EMS COD"/>
    <s v="facebook"/>
    <s v="จ่ายทีหลัง / COD"/>
    <s v=""/>
    <s v="WA035564095TH"/>
    <s v="17/10/2025 10:04"/>
  </r>
  <r>
    <x v="2"/>
    <x v="2"/>
    <n v="66.666666666666671"/>
    <n v="3"/>
    <s v="FYJ97"/>
    <n v="100"/>
    <n v="0"/>
    <s v="ร้านที่2"/>
    <s v="ม***ียร​ แ***นวล"/>
    <s v="ระยอง"/>
    <s v="-"/>
    <s v=""/>
    <s v="17/10/2025 10:04"/>
    <s v="-"/>
    <s v="J&amp;T Express"/>
    <s v="Tiktok"/>
    <s v="tiktok"/>
    <s v=""/>
    <s v="765107734440"/>
    <s v="17/10/2025 10:04"/>
  </r>
  <r>
    <x v="2"/>
    <x v="2"/>
    <n v="66.666666666666671"/>
    <n v="3"/>
    <s v="FYJ96"/>
    <n v="100"/>
    <n v="0"/>
    <s v="ร้านที่2"/>
    <s v="น***กษณ์ เ***พรหม"/>
    <s v="นครนายก"/>
    <s v="-"/>
    <s v=""/>
    <s v="17/10/2025 10:00"/>
    <s v="-"/>
    <s v="J&amp;T COD"/>
    <s v="Tiktok"/>
    <s v="จ่ายทีหลัง / COD"/>
    <s v=""/>
    <s v="765156137443"/>
    <s v="17/10/2025 10:00"/>
  </r>
  <r>
    <x v="7"/>
    <x v="20"/>
    <n v="60.05"/>
    <n v="1"/>
    <s v="FYJ95"/>
    <n v="67.05"/>
    <n v="7"/>
    <s v="ร้านที่9"/>
    <s v="ร้านตัดผมศิริชัย (หยุดวันพุธ ) วนิดา  อู่ธาดาธนกุล"/>
    <s v="220  ถนนท่าดินแดง  เขตคลองสาน กรุงเทพฯ  10600 · คลองสาน/ Khlong San_x000a__x000a_คลองสาน/ Khlong Sanกรุงเทพมหานคร/ Bangkok_x000a_10600"/>
    <s v="10600"/>
    <s v="660869788571"/>
    <s v="17/10/2025 09:56"/>
    <s v="-"/>
    <s v="Kerry_dropoff"/>
    <s v="Lazada"/>
    <s v="lazada"/>
    <s v=""/>
    <s v="LEXDO0171286667"/>
    <s v="17/10/2025 09:56"/>
  </r>
  <r>
    <x v="2"/>
    <x v="2"/>
    <n v="66.666666666666671"/>
    <n v="3"/>
    <s v="FYJ94"/>
    <n v="895"/>
    <n v="0"/>
    <s v="ร้านที่2"/>
    <s v="ร***ทิดา ห***ะนึง"/>
    <s v="ปทุมธานี"/>
    <s v="-"/>
    <s v=""/>
    <s v="17/10/2025 09:52"/>
    <s v="-"/>
    <s v="J&amp;T COD"/>
    <s v="Tiktok"/>
    <s v="จ่ายทีหลัง / COD"/>
    <s v=""/>
    <s v="765161233432"/>
    <s v="17/10/2025 09:53"/>
  </r>
  <r>
    <x v="2"/>
    <x v="2"/>
    <n v="66.666666666666671"/>
    <n v="6"/>
    <s v="FYJ94"/>
    <n v="895"/>
    <n v="0"/>
    <s v="ร้านที่2"/>
    <s v="ร***ทิดา ห***ะนึง"/>
    <s v="ปทุมธานี"/>
    <s v="-"/>
    <s v=""/>
    <s v="17/10/2025 09:52"/>
    <s v="-"/>
    <s v="J&amp;T COD"/>
    <s v="Tiktok"/>
    <s v="จ่ายทีหลัง / COD"/>
    <s v=""/>
    <s v="765161233432"/>
    <s v="17/10/2025 09:53"/>
  </r>
  <r>
    <x v="3"/>
    <x v="3"/>
    <n v="66.333333333333329"/>
    <n v="6"/>
    <s v="FYJ94"/>
    <n v="895"/>
    <n v="0"/>
    <s v="ร้านที่2"/>
    <s v="ร***ทิดา ห***ะนึง"/>
    <s v="ปทุมธานี"/>
    <s v="-"/>
    <s v=""/>
    <s v="17/10/2025 09:52"/>
    <s v="-"/>
    <s v="J&amp;T COD"/>
    <s v="Tiktok"/>
    <s v="จ่ายทีหลัง / COD"/>
    <s v=""/>
    <s v="765161233432"/>
    <s v="17/10/2025 09:53"/>
  </r>
  <r>
    <x v="4"/>
    <x v="4"/>
    <n v="50"/>
    <n v="1"/>
    <s v="FYJ93"/>
    <n v="100"/>
    <n v="0"/>
    <s v="ร้านที่4"/>
    <s v="บ***ี อ***ศรี"/>
    <s v="กระบี่"/>
    <s v="-"/>
    <s v=""/>
    <s v="17/10/2025 09:50"/>
    <s v="-"/>
    <s v="J&amp;T COD"/>
    <s v="Tiktok"/>
    <s v="จ่ายทีหลัง / COD"/>
    <s v=""/>
    <s v="765153828445"/>
    <s v="17/10/2025 09:50"/>
  </r>
  <r>
    <x v="5"/>
    <x v="5"/>
    <n v="50"/>
    <n v="1"/>
    <s v="FYJ93"/>
    <n v="100"/>
    <n v="0"/>
    <s v="ร้านที่4"/>
    <s v="บ***ี อ***ศรี"/>
    <s v="กระบี่"/>
    <s v="-"/>
    <s v=""/>
    <s v="17/10/2025 09:50"/>
    <s v="-"/>
    <s v="J&amp;T COD"/>
    <s v="Tiktok"/>
    <s v="จ่ายทีหลัง / COD"/>
    <s v=""/>
    <s v="765153828445"/>
    <s v="17/10/2025 09:50"/>
  </r>
  <r>
    <x v="6"/>
    <x v="6"/>
    <n v="50"/>
    <n v="1"/>
    <s v="FYJ93"/>
    <n v="100"/>
    <n v="0"/>
    <s v="ร้านที่4"/>
    <s v="บ***ี อ***ศรี"/>
    <s v="กระบี่"/>
    <s v="-"/>
    <s v=""/>
    <s v="17/10/2025 09:50"/>
    <s v="-"/>
    <s v="J&amp;T COD"/>
    <s v="Tiktok"/>
    <s v="จ่ายทีหลัง / COD"/>
    <s v=""/>
    <s v="765153828445"/>
    <s v="17/10/2025 09:50"/>
  </r>
  <r>
    <x v="8"/>
    <x v="9"/>
    <n v="66.666666666666671"/>
    <n v="3"/>
    <s v="FYJ92"/>
    <n v="313"/>
    <n v="0"/>
    <s v="ร้านที่2"/>
    <s v="น** ส***   ร***บรรเทา"/>
    <s v="สระแก้ว"/>
    <s v="-"/>
    <s v=""/>
    <s v="17/10/2025 09:42"/>
    <s v="-"/>
    <s v="J&amp;T Express"/>
    <s v="Tiktok"/>
    <s v="tiktok"/>
    <s v=""/>
    <s v="765195725431"/>
    <s v="17/10/2025 09:42"/>
  </r>
  <r>
    <x v="1"/>
    <x v="1"/>
    <n v="139"/>
    <n v="1"/>
    <s v="FYJ92"/>
    <n v="313"/>
    <n v="0"/>
    <s v="ร้านที่2"/>
    <s v="น** ส***   ร***บรรเทา"/>
    <s v="สระแก้ว"/>
    <s v="-"/>
    <s v=""/>
    <s v="17/10/2025 09:42"/>
    <s v="-"/>
    <s v="J&amp;T Express"/>
    <s v="Tiktok"/>
    <s v="tiktok"/>
    <s v=""/>
    <s v="765195725431"/>
    <s v="17/10/2025 09:42"/>
  </r>
  <r>
    <x v="1"/>
    <x v="1"/>
    <n v="139"/>
    <n v="1"/>
    <s v="FYJ92"/>
    <n v="313"/>
    <n v="0"/>
    <s v="ร้านที่2"/>
    <s v="น** ส***   ร***บรรเทา"/>
    <s v="สระแก้ว"/>
    <s v="-"/>
    <s v=""/>
    <s v="17/10/2025 09:42"/>
    <s v="-"/>
    <s v="J&amp;T Express"/>
    <s v="Tiktok"/>
    <s v="tiktok"/>
    <s v=""/>
    <s v="765195725431"/>
    <s v="17/10/2025 09:42"/>
  </r>
  <r>
    <x v="3"/>
    <x v="7"/>
    <n v="56.91"/>
    <n v="1"/>
    <s v="FYJ91"/>
    <n v="63.91"/>
    <n v="7"/>
    <s v="ร้านที่1"/>
    <s v="กานดา  เปิ้นสมุทร"/>
    <s v="43 ซอยบางพรม34 แขวงบางพรม_x000a__x000a_ตลิ่งชัน/ Taling Chanกรุงเทพมหานคร/ Bangkok_x000a_10170"/>
    <s v="10170"/>
    <s v="660614157622"/>
    <s v="17/10/2025 18:49"/>
    <s v="-"/>
    <s v="Kerry_dropoff"/>
    <s v="Lazada"/>
    <s v="lazada"/>
    <s v=""/>
    <s v="LEXPU0619252552"/>
    <s v="17/10/2025 09:32"/>
  </r>
  <r>
    <x v="10"/>
    <x v="12"/>
    <n v="12"/>
    <n v="20"/>
    <s v="FYJ90"/>
    <n v="260"/>
    <n v="0"/>
    <s v="ร้านที่1"/>
    <s v="อ******า"/>
    <s v="******ลวังหิน ตำบลวังหิน อำเภอหนองสองห้อง จังหวัดขอนแก่น 40190"/>
    <s v="40190"/>
    <s v="15"/>
    <s v="17/10/2025 10:00"/>
    <s v="-"/>
    <s v="SPX Express"/>
    <s v="Shopee"/>
    <s v="shopee"/>
    <s v=""/>
    <s v="TH2530541098331"/>
    <s v="17/10/2025 09:30"/>
  </r>
  <r>
    <x v="4"/>
    <x v="4"/>
    <n v="50"/>
    <n v="1"/>
    <s v="FYJ89"/>
    <n v="100"/>
    <n v="0"/>
    <s v="ร้านที่4"/>
    <s v="จ***วดี แ***ิว"/>
    <s v="ปทุมธานี"/>
    <s v="-"/>
    <s v=""/>
    <s v="17/10/2025 09:30"/>
    <s v="-"/>
    <s v="J&amp;T Express"/>
    <s v="Tiktok"/>
    <s v="tiktok"/>
    <s v=""/>
    <s v="765161725473"/>
    <s v="17/10/2025 09:30"/>
  </r>
  <r>
    <x v="5"/>
    <x v="5"/>
    <n v="50"/>
    <n v="1"/>
    <s v="FYJ89"/>
    <n v="100"/>
    <n v="0"/>
    <s v="ร้านที่4"/>
    <s v="จ***วดี แ***ิว"/>
    <s v="ปทุมธานี"/>
    <s v="-"/>
    <s v=""/>
    <s v="17/10/2025 09:30"/>
    <s v="-"/>
    <s v="J&amp;T Express"/>
    <s v="Tiktok"/>
    <s v="tiktok"/>
    <s v=""/>
    <s v="765161725473"/>
    <s v="17/10/2025 09:30"/>
  </r>
  <r>
    <x v="6"/>
    <x v="6"/>
    <n v="50"/>
    <n v="1"/>
    <s v="FYJ89"/>
    <n v="100"/>
    <n v="0"/>
    <s v="ร้านที่4"/>
    <s v="จ***วดี แ***ิว"/>
    <s v="ปทุมธานี"/>
    <s v="-"/>
    <s v=""/>
    <s v="17/10/2025 09:30"/>
    <s v="-"/>
    <s v="J&amp;T Express"/>
    <s v="Tiktok"/>
    <s v="tiktok"/>
    <s v=""/>
    <s v="765161725473"/>
    <s v="17/10/2025 09:30"/>
  </r>
  <r>
    <x v="14"/>
    <x v="18"/>
    <n v="54.5"/>
    <n v="2"/>
    <s v="FYJ88"/>
    <n v="60.69"/>
    <n v="0"/>
    <s v="ร้านที่1"/>
    <s v="ชนกชื่น จันทร์ถนอมสุข"/>
    <s v="25/29 หมู่ 2 ต.พรหมณี_x000a__x000a_เมืองนครนายก/ Mueang Nakhon Nayokนครนายก/ Nakhon Nayok_x000a_26000"/>
    <s v="26000"/>
    <s v="660868881501"/>
    <s v="17/10/2025 09:26"/>
    <s v="-"/>
    <s v="Kerry_dropoff"/>
    <s v="Lazada"/>
    <s v="lazada"/>
    <s v=""/>
    <s v="LEXPU0619208537"/>
    <s v="17/10/2025 09:26"/>
  </r>
  <r>
    <x v="7"/>
    <x v="8"/>
    <n v="66"/>
    <n v="1"/>
    <s v="FYJ87"/>
    <n v="151.44999999999999"/>
    <n v="7"/>
    <s v="ร้านที่9"/>
    <s v="ปนัดดา แช่ล้อ"/>
    <s v="คูณทรัพย์อาพาทเม้น 90/141หมู19 ตึก7_x000a__x000a_คลองหลวง/ Khlong Luangปทุมธานี/ Pathum Thani_x000a_12120"/>
    <s v="12120"/>
    <s v="660840646294"/>
    <s v="17/10/2025 09:23"/>
    <s v="-"/>
    <s v="Kerry_dropoff"/>
    <s v="Lazada"/>
    <s v="lazada"/>
    <s v=""/>
    <s v="LEXDO0171283866"/>
    <s v="17/10/2025 09:22"/>
  </r>
  <r>
    <x v="15"/>
    <x v="19"/>
    <n v="66"/>
    <n v="1"/>
    <s v="FYJ87"/>
    <n v="151.44999999999999"/>
    <n v="7"/>
    <s v="ร้านที่9"/>
    <s v="ปนัดดา แช่ล้อ"/>
    <s v="คูณทรัพย์อาพาทเม้น 90/141หมู19 ตึก7_x000a__x000a_คลองหลวง/ Khlong Luangปทุมธานี/ Pathum Thani_x000a_12120"/>
    <s v="12120"/>
    <s v="660840646294"/>
    <s v="17/10/2025 09:23"/>
    <s v="-"/>
    <s v="Kerry_dropoff"/>
    <s v="Lazada"/>
    <s v="lazada"/>
    <s v=""/>
    <s v="LEXDO0171283866"/>
    <s v="17/10/2025 09:22"/>
  </r>
  <r>
    <x v="3"/>
    <x v="3"/>
    <n v="67"/>
    <n v="1"/>
    <s v="FYJ87"/>
    <n v="151.44999999999999"/>
    <n v="7"/>
    <s v="ร้านที่9"/>
    <s v="ปนัดดา แช่ล้อ"/>
    <s v="คูณทรัพย์อาพาทเม้น 90/141หมู19 ตึก7_x000a__x000a_คลองหลวง/ Khlong Luangปทุมธานี/ Pathum Thani_x000a_12120"/>
    <s v="12120"/>
    <s v="660840646294"/>
    <s v="17/10/2025 09:23"/>
    <s v="-"/>
    <s v="Kerry_dropoff"/>
    <s v="Lazada"/>
    <s v="lazada"/>
    <s v=""/>
    <s v="LEXDO0171283866"/>
    <s v="17/10/2025 09:22"/>
  </r>
  <r>
    <x v="4"/>
    <x v="4"/>
    <n v="33.333333333333336"/>
    <n v="3"/>
    <s v="FYJ86"/>
    <n v="180"/>
    <n v="0"/>
    <s v="ร้านที่4"/>
    <s v="ค***นกฤต  ร***ีวงศ์"/>
    <s v="กรุงเทพมหานคร"/>
    <s v="-"/>
    <s v=""/>
    <s v="17/10/2025 09:17"/>
    <s v="-"/>
    <s v="J&amp;T Express"/>
    <s v="Tiktok"/>
    <s v="tiktok"/>
    <s v=""/>
    <s v="765176820435"/>
    <s v="17/10/2025 09:17"/>
  </r>
  <r>
    <x v="10"/>
    <x v="12"/>
    <n v="12"/>
    <n v="20"/>
    <s v="FYJ85"/>
    <n v="351.52"/>
    <n v="64"/>
    <s v="ร้านที่1"/>
    <s v="นางภิญญา เวฬักาญจนา"/>
    <s v="105/12 ซอยบางกรวย-ไทรน้อย 20/1 ตำบลวัดชลอ_x000a__x000a_บางกรวย/ Bang Kruaiนนทบุรี/ Nonthaburi_x000a_11130"/>
    <s v="11130"/>
    <s v="660818076141"/>
    <s v="17/10/2025 09:11"/>
    <s v="-"/>
    <s v="Kerry_dropoff"/>
    <s v="Lazada"/>
    <s v="lazada"/>
    <s v=""/>
    <s v="LEXPU0619232763"/>
    <s v="17/10/2025 09:11"/>
  </r>
  <r>
    <x v="1"/>
    <x v="1"/>
    <n v="139"/>
    <n v="1"/>
    <s v="FYJ84"/>
    <n v="109"/>
    <n v="0"/>
    <s v="ร้านที่2"/>
    <s v="S***aluk S***kaew"/>
    <s v="ขอนแก่น"/>
    <s v="-"/>
    <s v=""/>
    <s v="17/10/2025 08:58"/>
    <s v="-"/>
    <s v="J&amp;T COD"/>
    <s v="Tiktok"/>
    <s v="จ่ายทีหลัง / COD"/>
    <s v=""/>
    <s v="765163725432"/>
    <s v="17/10/2025 08:58"/>
  </r>
  <r>
    <x v="3"/>
    <x v="7"/>
    <n v="56.91"/>
    <n v="1"/>
    <s v="FYJ83"/>
    <n v="63.91"/>
    <n v="7"/>
    <s v="ร้านที่1"/>
    <s v="Tanachart Wannapin"/>
    <s v="99/328 ถนนสุขาภิบาล 5 · ออเงิน/ O Ngoen_x000a__x000a_สายไหม/ Sai Maiกรุงเทพมหานคร/ Bangkok_x000a_10220"/>
    <s v="10220"/>
    <s v="660818171110"/>
    <s v="17/10/2025 08:53"/>
    <s v="-"/>
    <s v="Kerry_dropoff"/>
    <s v="Lazada"/>
    <s v="lazada"/>
    <s v=""/>
    <s v="LEXPU0619252533"/>
    <s v="17/10/2025 08:52"/>
  </r>
  <r>
    <x v="3"/>
    <x v="3"/>
    <n v="69.900000000000006"/>
    <n v="20"/>
    <s v="FYJ82"/>
    <n v="1807"/>
    <n v="0"/>
    <s v="ร้านที่1"/>
    <s v="น******ง"/>
    <s v="******ัวลำภู ชั้น 3 ศาลากลางจังหวัดหนองบัวลำภู ตำบลลำภู ตำบลลำภู อำเภอเมืองหนองบัวลำภู จังหวัดหนองบัวลำภู 39000"/>
    <s v="39000"/>
    <s v="51"/>
    <s v="17/10/2025 08:50"/>
    <s v="-"/>
    <s v="SPX Express"/>
    <s v="Shopee"/>
    <s v="shopee"/>
    <s v=""/>
    <s v="TH253314925609P"/>
    <s v="17/10/2025 08:49"/>
  </r>
  <r>
    <x v="3"/>
    <x v="3"/>
    <n v="76"/>
    <n v="3"/>
    <s v="FYJ82"/>
    <n v="1807"/>
    <n v="0"/>
    <s v="ร้านที่1"/>
    <s v="น******ง"/>
    <s v="******ัวลำภู ชั้น 3 ศาลากลางจังหวัดหนองบัวลำภู ตำบลลำภู ตำบลลำภู อำเภอเมืองหนองบัวลำภู จังหวัดหนองบัวลำภู 39000"/>
    <s v="39000"/>
    <s v="51"/>
    <s v="17/10/2025 08:50"/>
    <s v="-"/>
    <s v="SPX Express"/>
    <s v="Shopee"/>
    <s v="shopee"/>
    <s v=""/>
    <s v="TH253314925609P"/>
    <s v="17/10/2025 08:49"/>
  </r>
  <r>
    <x v="3"/>
    <x v="3"/>
    <n v="72"/>
    <n v="2"/>
    <s v="FYJ82"/>
    <n v="1807"/>
    <n v="0"/>
    <s v="ร้านที่1"/>
    <s v="น******ง"/>
    <s v="******ัวลำภู ชั้น 3 ศาลากลางจังหวัดหนองบัวลำภู ตำบลลำภู ตำบลลำภู อำเภอเมืองหนองบัวลำภู จังหวัดหนองบัวลำภู 39000"/>
    <s v="39000"/>
    <s v="51"/>
    <s v="17/10/2025 08:50"/>
    <s v="-"/>
    <s v="SPX Express"/>
    <s v="Shopee"/>
    <s v="shopee"/>
    <s v=""/>
    <s v="TH253314925609P"/>
    <s v="17/10/2025 08:49"/>
  </r>
  <r>
    <x v="2"/>
    <x v="2"/>
    <n v="66.666666666666671"/>
    <n v="3"/>
    <s v="FYJ80"/>
    <n v="100"/>
    <n v="0"/>
    <s v="ร้านที่2"/>
    <s v="พ***เดช ศ***ัยชนะ"/>
    <s v="หนองคาย"/>
    <s v="-"/>
    <s v=""/>
    <s v="17/10/2025 08:40"/>
    <s v="-"/>
    <s v="J&amp;T COD"/>
    <s v="Tiktok"/>
    <s v="จ่ายทีหลัง / COD"/>
    <s v=""/>
    <s v="765143436422"/>
    <s v="17/10/2025 08:40"/>
  </r>
  <r>
    <x v="2"/>
    <x v="2"/>
    <n v="66.666666666666671"/>
    <n v="3"/>
    <s v="FYJ79"/>
    <n v="100"/>
    <n v="0"/>
    <s v="ร้านที่2"/>
    <s v="แ***าย ม***กระโทก"/>
    <s v="นครราชสีมา"/>
    <s v="-"/>
    <s v=""/>
    <s v="17/10/2025 08:31"/>
    <s v="-"/>
    <s v="J&amp;T Express"/>
    <s v="Tiktok"/>
    <s v="tiktok"/>
    <s v=""/>
    <s v="765154631426"/>
    <s v="17/10/2025 08:31"/>
  </r>
  <r>
    <x v="7"/>
    <x v="8"/>
    <n v="100"/>
    <n v="3"/>
    <s v="FYJ77"/>
    <n v="300"/>
    <n v="0"/>
    <s v="ร้านที่10"/>
    <s v="หลินฟ้า นิลฟัก"/>
    <s v="โรงงานพริกไทย 227 บ่อกรุ เดิมบางนางบวช สุพรรณบุรี 72120"/>
    <s v="72120"/>
    <s v="0807882854"/>
    <s v="17/10/2025 08:12"/>
    <s v="raweewan5499@gmail.com"/>
    <s v="EMS"/>
    <s v="facebook"/>
    <s v="กสิกร"/>
    <s v=""/>
    <s v="WB012285804TH"/>
    <s v="17/10/2025 08:19"/>
  </r>
  <r>
    <x v="3"/>
    <x v="7"/>
    <n v="64.02"/>
    <n v="1"/>
    <s v="FYJ76"/>
    <n v="71.02"/>
    <n v="7"/>
    <s v="ร้านที่1"/>
    <s v="สินีนาฎ แตงแก้ว"/>
    <s v="10/11 หมู่ 1 ซอย 8 ห้อง13 · หนองกะขะ/ Nong Kakha_x000a__x000a_พานทอง/ Phan Thongชลบุรี/ Chonburi_x000a_20160"/>
    <s v="20160"/>
    <s v="660909583945"/>
    <s v="17/10/2025 07:58"/>
    <s v="-"/>
    <s v="Kerry_dropoff"/>
    <s v="Lazada"/>
    <s v="lazada"/>
    <s v=""/>
    <s v="LEXPU0619252558"/>
    <s v="17/10/2025 07:57"/>
  </r>
  <r>
    <x v="13"/>
    <x v="17"/>
    <n v="139"/>
    <n v="1"/>
    <s v="FYJ74"/>
    <n v="109"/>
    <n v="0"/>
    <s v="ร้านที่2"/>
    <s v="ส***อง ว***สวรรค์"/>
    <s v="ประจวบคีรีขันธ์"/>
    <s v="-"/>
    <s v=""/>
    <s v="17/10/2025 07:34"/>
    <s v="-"/>
    <s v="J&amp;T COD"/>
    <s v="Tiktok"/>
    <s v="จ่ายทีหลัง / COD"/>
    <s v=""/>
    <s v="765143527433"/>
    <s v="17/10/2025 07:34"/>
  </r>
  <r>
    <x v="4"/>
    <x v="4"/>
    <n v="50"/>
    <n v="2"/>
    <s v="FYJ73"/>
    <n v="200"/>
    <n v="0"/>
    <s v="ร้านที่4"/>
    <s v="อ***์. ป***ม"/>
    <s v="เพชรบุรี"/>
    <s v="-"/>
    <s v=""/>
    <s v="17/10/2025 07:29"/>
    <s v="-"/>
    <s v="J&amp;T COD"/>
    <s v="Tiktok"/>
    <s v="จ่ายทีหลัง / COD"/>
    <s v=""/>
    <s v="765135122463"/>
    <s v="17/10/2025 07:29"/>
  </r>
  <r>
    <x v="5"/>
    <x v="5"/>
    <n v="50"/>
    <n v="2"/>
    <s v="FYJ73"/>
    <n v="200"/>
    <n v="0"/>
    <s v="ร้านที่4"/>
    <s v="อ***์. ป***ม"/>
    <s v="เพชรบุรี"/>
    <s v="-"/>
    <s v=""/>
    <s v="17/10/2025 07:29"/>
    <s v="-"/>
    <s v="J&amp;T COD"/>
    <s v="Tiktok"/>
    <s v="จ่ายทีหลัง / COD"/>
    <s v=""/>
    <s v="765135122463"/>
    <s v="17/10/2025 07:29"/>
  </r>
  <r>
    <x v="6"/>
    <x v="6"/>
    <n v="50"/>
    <n v="2"/>
    <s v="FYJ73"/>
    <n v="200"/>
    <n v="0"/>
    <s v="ร้านที่4"/>
    <s v="อ***์. ป***ม"/>
    <s v="เพชรบุรี"/>
    <s v="-"/>
    <s v=""/>
    <s v="17/10/2025 07:29"/>
    <s v="-"/>
    <s v="J&amp;T COD"/>
    <s v="Tiktok"/>
    <s v="จ่ายทีหลัง / COD"/>
    <s v=""/>
    <s v="765135122463"/>
    <s v="17/10/2025 07:29"/>
  </r>
  <r>
    <x v="4"/>
    <x v="4"/>
    <n v="50"/>
    <n v="1"/>
    <s v="FYJ72"/>
    <n v="100"/>
    <n v="0"/>
    <s v="ร้านที่4"/>
    <s v="อ***ิยา อ***ณ"/>
    <s v="เทศบาลนครนครศรีธรรมราช"/>
    <s v="-"/>
    <s v=""/>
    <s v="17/10/2025 07:26"/>
    <s v="-"/>
    <s v="J&amp;T COD"/>
    <s v="Tiktok"/>
    <s v="จ่ายทีหลัง / COD"/>
    <s v=""/>
    <s v="765184022433"/>
    <s v="17/10/2025 07:26"/>
  </r>
  <r>
    <x v="5"/>
    <x v="5"/>
    <n v="50"/>
    <n v="1"/>
    <s v="FYJ72"/>
    <n v="100"/>
    <n v="0"/>
    <s v="ร้านที่4"/>
    <s v="อ***ิยา อ***ณ"/>
    <s v="เทศบาลนครนครศรีธรรมราช"/>
    <s v="-"/>
    <s v=""/>
    <s v="17/10/2025 07:26"/>
    <s v="-"/>
    <s v="J&amp;T COD"/>
    <s v="Tiktok"/>
    <s v="จ่ายทีหลัง / COD"/>
    <s v=""/>
    <s v="765184022433"/>
    <s v="17/10/2025 07:26"/>
  </r>
  <r>
    <x v="6"/>
    <x v="6"/>
    <n v="50"/>
    <n v="1"/>
    <s v="FYJ72"/>
    <n v="100"/>
    <n v="0"/>
    <s v="ร้านที่4"/>
    <s v="อ***ิยา อ***ณ"/>
    <s v="เทศบาลนครนครศรีธรรมราช"/>
    <s v="-"/>
    <s v=""/>
    <s v="17/10/2025 07:26"/>
    <s v="-"/>
    <s v="J&amp;T COD"/>
    <s v="Tiktok"/>
    <s v="จ่ายทีหลัง / COD"/>
    <s v=""/>
    <s v="765184022433"/>
    <s v="17/10/2025 07:26"/>
  </r>
  <r>
    <x v="2"/>
    <x v="2"/>
    <n v="66.666666666666671"/>
    <n v="3"/>
    <s v="FYJ71"/>
    <n v="100"/>
    <n v="0"/>
    <s v="ร้านที่2"/>
    <s v="ม***ชนก.  อ***ักษา"/>
    <s v="ราชบุรี"/>
    <s v="-"/>
    <s v=""/>
    <s v="17/10/2025 07:13"/>
    <s v="-"/>
    <s v="J&amp;T COD"/>
    <s v="Tiktok"/>
    <s v="จ่ายทีหลัง / COD"/>
    <s v=""/>
    <s v="765126283224"/>
    <s v="17/10/2025 07:13"/>
  </r>
  <r>
    <x v="2"/>
    <x v="2"/>
    <n v="66.666666666666671"/>
    <n v="3"/>
    <s v="FYJ70"/>
    <n v="100"/>
    <n v="0"/>
    <s v="ร้านที่2"/>
    <s v="เ***รติสุดา ต***ิศ"/>
    <s v="กรุงเทพฯ"/>
    <s v="-"/>
    <s v=""/>
    <s v="17/10/2025 07:05"/>
    <s v="-"/>
    <s v="J&amp;T COD"/>
    <s v="Tiktok"/>
    <s v="จ่ายทีหลัง / COD"/>
    <s v=""/>
    <s v="765183587221"/>
    <s v="17/10/2025 07:06"/>
  </r>
  <r>
    <x v="3"/>
    <x v="3"/>
    <n v="78"/>
    <n v="1"/>
    <s v="FYJ69"/>
    <n v="156"/>
    <n v="0"/>
    <s v="ร้านที่1"/>
    <s v="เ******์"/>
    <s v="******ญ่, อำเภอบางปลาม้า ตำบลบางใหญ่ อำเภอบางปลาม้า จังหวัดสุพรรณบุรี 72150"/>
    <s v="72150"/>
    <s v="71"/>
    <s v="17/10/2025 06:56"/>
    <s v="-"/>
    <s v="SPX Express"/>
    <s v="Shopee"/>
    <s v="shopee"/>
    <s v=""/>
    <s v="TH252763778990W"/>
    <s v="17/10/2025 06:56"/>
  </r>
  <r>
    <x v="7"/>
    <x v="8"/>
    <n v="78"/>
    <n v="1"/>
    <s v="FYJ69"/>
    <n v="156"/>
    <n v="0"/>
    <s v="ร้านที่1"/>
    <s v="เ******์"/>
    <s v="******ญ่, อำเภอบางปลาม้า ตำบลบางใหญ่ อำเภอบางปลาม้า จังหวัดสุพรรณบุรี 72150"/>
    <s v="72150"/>
    <s v="71"/>
    <s v="17/10/2025 06:56"/>
    <s v="-"/>
    <s v="SPX Express"/>
    <s v="Shopee"/>
    <s v="shopee"/>
    <s v=""/>
    <s v="TH252763778990W"/>
    <s v="17/10/2025 06:56"/>
  </r>
  <r>
    <x v="10"/>
    <x v="12"/>
    <n v="12"/>
    <n v="20"/>
    <s v="FYJ68"/>
    <n v="255"/>
    <n v="0"/>
    <s v="ร้านที่1"/>
    <s v="ธ******ช"/>
    <s v="****** สายลวด, ตำบล ปากน้ำ, อำเภอเมืองสมุทรปราการ ตำบลปากน้ำ อำเภอเมืองสมุทรปราการ จังหวัดสมุทรปราการ 10270"/>
    <s v="10270"/>
    <s v="65"/>
    <s v="17/10/2025 06:36"/>
    <s v="-"/>
    <s v="SPX Express"/>
    <s v="Shopee"/>
    <s v="shopee"/>
    <s v=""/>
    <s v="TH251779524560V"/>
    <s v="17/10/2025 06:36"/>
  </r>
  <r>
    <x v="6"/>
    <x v="14"/>
    <n v="38.43"/>
    <n v="2"/>
    <s v="FYJ67"/>
    <n v="76.86"/>
    <n v="0"/>
    <s v="ร้านที่1"/>
    <s v="กฤติคุณ  ตั้งสกุล (โอ๊ต)"/>
    <s v="405/2 ม.2 · ตลิ่งชัน/ Taling Chan_x000a__x000a_เมืองสุพรรณบุรี/ Mueang Suphan Buriสุพรรณบุรี/ Suphanburi_x000a_72230"/>
    <s v="72230"/>
    <s v="660816357570"/>
    <s v="17/10/2025 06:30"/>
    <s v="-"/>
    <s v="Kerry_dropoff"/>
    <s v="Lazada"/>
    <s v="lazada"/>
    <s v=""/>
    <s v="LEXPU0618928645"/>
    <s v="17/10/2025 06:30"/>
  </r>
  <r>
    <x v="4"/>
    <x v="4"/>
    <n v="50"/>
    <n v="1"/>
    <s v="FYJ66"/>
    <n v="100"/>
    <n v="0"/>
    <s v="ร้านที่4"/>
    <s v="พ***ัส บ***งาม"/>
    <s v="ชลบุรี"/>
    <s v="-"/>
    <s v=""/>
    <s v="17/10/2025 06:12"/>
    <s v="-"/>
    <s v="J&amp;T COD"/>
    <s v="Tiktok"/>
    <s v="จ่ายทีหลัง / COD"/>
    <s v=""/>
    <s v="765121895274"/>
    <s v="17/10/2025 06:12"/>
  </r>
  <r>
    <x v="5"/>
    <x v="5"/>
    <n v="50"/>
    <n v="1"/>
    <s v="FYJ66"/>
    <n v="100"/>
    <n v="0"/>
    <s v="ร้านที่4"/>
    <s v="พ***ัส บ***งาม"/>
    <s v="ชลบุรี"/>
    <s v="-"/>
    <s v=""/>
    <s v="17/10/2025 06:12"/>
    <s v="-"/>
    <s v="J&amp;T COD"/>
    <s v="Tiktok"/>
    <s v="จ่ายทีหลัง / COD"/>
    <s v=""/>
    <s v="765121895274"/>
    <s v="17/10/2025 06:12"/>
  </r>
  <r>
    <x v="6"/>
    <x v="6"/>
    <n v="50"/>
    <n v="1"/>
    <s v="FYJ66"/>
    <n v="100"/>
    <n v="0"/>
    <s v="ร้านที่4"/>
    <s v="พ***ัส บ***งาม"/>
    <s v="ชลบุรี"/>
    <s v="-"/>
    <s v=""/>
    <s v="17/10/2025 06:12"/>
    <s v="-"/>
    <s v="J&amp;T COD"/>
    <s v="Tiktok"/>
    <s v="จ่ายทีหลัง / COD"/>
    <s v=""/>
    <s v="765121895274"/>
    <s v="17/10/2025 06:12"/>
  </r>
  <r>
    <x v="2"/>
    <x v="2"/>
    <n v="66.666666666666671"/>
    <n v="3"/>
    <s v="FYJ65"/>
    <n v="100"/>
    <n v="0"/>
    <s v="ร้านที่2"/>
    <s v="ณ***ิชาภา  น***ำเชี่ยว"/>
    <s v="ลพบุรี"/>
    <s v="-"/>
    <s v=""/>
    <s v="17/10/2025 06:10"/>
    <s v="-"/>
    <s v="J&amp;T COD"/>
    <s v="Tiktok"/>
    <s v="จ่ายทีหลัง / COD"/>
    <s v=""/>
    <s v="765132924312"/>
    <s v="17/10/2025 06:10"/>
  </r>
  <r>
    <x v="3"/>
    <x v="3"/>
    <n v="76"/>
    <n v="3"/>
    <s v="FYJ64"/>
    <n v="228"/>
    <n v="0"/>
    <s v="ร้านที่1"/>
    <s v="ป******ล"/>
    <s v="******หมู่ที่ 1, ตำบล ธนู, อำเภออุทัย ตำบลธนู อำเภออุทัย จังหวัดพระนครศรีอยุธยา 13000"/>
    <s v="13000"/>
    <s v="58"/>
    <s v="17/10/2025 06:37"/>
    <s v="-"/>
    <s v="SPX Express"/>
    <s v="Shopee"/>
    <s v="shopee"/>
    <s v=""/>
    <s v="TH251673426246V"/>
    <s v="17/10/2025 06:07"/>
  </r>
  <r>
    <x v="6"/>
    <x v="6"/>
    <n v="60"/>
    <n v="3"/>
    <s v="FYJ63"/>
    <n v="0"/>
    <n v="0"/>
    <s v="ร้านที่1"/>
    <s v="วันฤดี"/>
    <s v="111/104 ม.5 ต.พันท้ายนรสิงห์ อ.เมืองสมุทรสาคร · พันท้ายนรสิงห์/ Phan Thai Norasing_x000a__x000a_เมืองสมุทรสาคร/ Mueang Samut Sakhonสมุทรสาคร/ Samut Sakhon_x000a_74000"/>
    <s v="74000"/>
    <s v="660891529429"/>
    <s v="17/10/2025 05:55"/>
    <s v="-"/>
    <s v="Kerry_dropoff"/>
    <s v="Lazada"/>
    <s v="lazada"/>
    <s v=""/>
    <s v="LEXPU0618926216"/>
    <s v="17/10/2025 05:55"/>
  </r>
  <r>
    <x v="2"/>
    <x v="2"/>
    <n v="66.666666666666671"/>
    <n v="3"/>
    <s v="FYJ62"/>
    <n v="138"/>
    <n v="38"/>
    <s v="ร้านที่2"/>
    <s v="n***"/>
    <s v="ชลบุรี"/>
    <s v="-"/>
    <s v=""/>
    <s v="17/10/2025 05:27"/>
    <s v="-"/>
    <s v="J&amp;T COD"/>
    <s v="Tiktok"/>
    <s v="จ่ายทีหลัง / COD"/>
    <s v=""/>
    <s v="765195122311"/>
    <s v="17/10/2025 05:27"/>
  </r>
  <r>
    <x v="4"/>
    <x v="4"/>
    <n v="50"/>
    <n v="1"/>
    <s v="FYJ61"/>
    <n v="100"/>
    <n v="0"/>
    <s v="ร้านที่4"/>
    <s v="ศ***ชค โ***ศักดิ์"/>
    <s v="บุรีรัมย์"/>
    <s v="-"/>
    <s v=""/>
    <s v="17/10/2025 05:01"/>
    <s v="-"/>
    <s v="J&amp;T COD"/>
    <s v="Tiktok"/>
    <s v="จ่ายทีหลัง / COD"/>
    <s v=""/>
    <s v="765133497262"/>
    <s v="17/10/2025 05:01"/>
  </r>
  <r>
    <x v="5"/>
    <x v="5"/>
    <n v="50"/>
    <n v="1"/>
    <s v="FYJ61"/>
    <n v="100"/>
    <n v="0"/>
    <s v="ร้านที่4"/>
    <s v="ศ***ชค โ***ศักดิ์"/>
    <s v="บุรีรัมย์"/>
    <s v="-"/>
    <s v=""/>
    <s v="17/10/2025 05:01"/>
    <s v="-"/>
    <s v="J&amp;T COD"/>
    <s v="Tiktok"/>
    <s v="จ่ายทีหลัง / COD"/>
    <s v=""/>
    <s v="765133497262"/>
    <s v="17/10/2025 05:01"/>
  </r>
  <r>
    <x v="6"/>
    <x v="6"/>
    <n v="50"/>
    <n v="1"/>
    <s v="FYJ61"/>
    <n v="100"/>
    <n v="0"/>
    <s v="ร้านที่4"/>
    <s v="ศ***ชค โ***ศักดิ์"/>
    <s v="บุรีรัมย์"/>
    <s v="-"/>
    <s v=""/>
    <s v="17/10/2025 05:01"/>
    <s v="-"/>
    <s v="J&amp;T COD"/>
    <s v="Tiktok"/>
    <s v="จ่ายทีหลัง / COD"/>
    <s v=""/>
    <s v="765133497262"/>
    <s v="17/10/2025 05:01"/>
  </r>
  <r>
    <x v="4"/>
    <x v="4"/>
    <n v="50"/>
    <n v="1"/>
    <s v="FYJ60"/>
    <n v="100"/>
    <n v="0"/>
    <s v="ร้านที่4"/>
    <s v="เ***วรรณ​ ค***ง"/>
    <s v="จันทบุรี"/>
    <s v="-"/>
    <s v=""/>
    <s v="17/10/2025 04:41"/>
    <s v="-"/>
    <s v="J&amp;T COD"/>
    <s v="Tiktok"/>
    <s v="จ่ายทีหลัง / COD"/>
    <s v=""/>
    <s v="765189994251"/>
    <s v="17/10/2025 04:41"/>
  </r>
  <r>
    <x v="5"/>
    <x v="5"/>
    <n v="50"/>
    <n v="1"/>
    <s v="FYJ60"/>
    <n v="100"/>
    <n v="0"/>
    <s v="ร้านที่4"/>
    <s v="เ***วรรณ​ ค***ง"/>
    <s v="จันทบุรี"/>
    <s v="-"/>
    <s v=""/>
    <s v="17/10/2025 04:41"/>
    <s v="-"/>
    <s v="J&amp;T COD"/>
    <s v="Tiktok"/>
    <s v="จ่ายทีหลัง / COD"/>
    <s v=""/>
    <s v="765189994251"/>
    <s v="17/10/2025 04:41"/>
  </r>
  <r>
    <x v="6"/>
    <x v="6"/>
    <n v="50"/>
    <n v="1"/>
    <s v="FYJ60"/>
    <n v="100"/>
    <n v="0"/>
    <s v="ร้านที่4"/>
    <s v="เ***วรรณ​ ค***ง"/>
    <s v="จันทบุรี"/>
    <s v="-"/>
    <s v=""/>
    <s v="17/10/2025 04:41"/>
    <s v="-"/>
    <s v="J&amp;T COD"/>
    <s v="Tiktok"/>
    <s v="จ่ายทีหลัง / COD"/>
    <s v=""/>
    <s v="765189994251"/>
    <s v="17/10/2025 04:41"/>
  </r>
  <r>
    <x v="4"/>
    <x v="4"/>
    <n v="50"/>
    <n v="1"/>
    <s v="FYJ59"/>
    <n v="138"/>
    <n v="38"/>
    <s v="ร้านที่4"/>
    <s v="ส***  เ***งเวหา"/>
    <s v="ราชบุรี"/>
    <s v="-"/>
    <s v=""/>
    <s v="17/10/2025 04:15"/>
    <s v="-"/>
    <s v="J&amp;T COD"/>
    <s v="Tiktok"/>
    <s v="จ่ายทีหลัง / COD"/>
    <s v=""/>
    <s v="765198481283"/>
    <s v="17/10/2025 04:21"/>
  </r>
  <r>
    <x v="5"/>
    <x v="5"/>
    <n v="50"/>
    <n v="1"/>
    <s v="FYJ59"/>
    <n v="138"/>
    <n v="38"/>
    <s v="ร้านที่4"/>
    <s v="ส***  เ***งเวหา"/>
    <s v="ราชบุรี"/>
    <s v="-"/>
    <s v=""/>
    <s v="17/10/2025 04:15"/>
    <s v="-"/>
    <s v="J&amp;T COD"/>
    <s v="Tiktok"/>
    <s v="จ่ายทีหลัง / COD"/>
    <s v=""/>
    <s v="765198481283"/>
    <s v="17/10/2025 04:21"/>
  </r>
  <r>
    <x v="6"/>
    <x v="6"/>
    <n v="50"/>
    <n v="1"/>
    <s v="FYJ59"/>
    <n v="138"/>
    <n v="38"/>
    <s v="ร้านที่4"/>
    <s v="ส***  เ***งเวหา"/>
    <s v="ราชบุรี"/>
    <s v="-"/>
    <s v=""/>
    <s v="17/10/2025 04:15"/>
    <s v="-"/>
    <s v="J&amp;T COD"/>
    <s v="Tiktok"/>
    <s v="จ่ายทีหลัง / COD"/>
    <s v=""/>
    <s v="765198481283"/>
    <s v="17/10/2025 04:21"/>
  </r>
  <r>
    <x v="4"/>
    <x v="4"/>
    <n v="50"/>
    <n v="1"/>
    <s v="FYJ58"/>
    <n v="100"/>
    <n v="0"/>
    <s v="ร้านที่4"/>
    <s v="อ**"/>
    <s v="อุดรธานี"/>
    <s v="-"/>
    <s v=""/>
    <s v="17/10/2025 03:32"/>
    <s v="-"/>
    <s v="J&amp;T COD"/>
    <s v="Tiktok"/>
    <s v="จ่ายทีหลัง / COD"/>
    <s v=""/>
    <s v="765130980294"/>
    <s v="17/10/2025 03:32"/>
  </r>
  <r>
    <x v="5"/>
    <x v="5"/>
    <n v="50"/>
    <n v="1"/>
    <s v="FYJ58"/>
    <n v="100"/>
    <n v="0"/>
    <s v="ร้านที่4"/>
    <s v="อ**"/>
    <s v="อุดรธานี"/>
    <s v="-"/>
    <s v=""/>
    <s v="17/10/2025 03:32"/>
    <s v="-"/>
    <s v="J&amp;T COD"/>
    <s v="Tiktok"/>
    <s v="จ่ายทีหลัง / COD"/>
    <s v=""/>
    <s v="765130980294"/>
    <s v="17/10/2025 03:32"/>
  </r>
  <r>
    <x v="6"/>
    <x v="6"/>
    <n v="50"/>
    <n v="1"/>
    <s v="FYJ58"/>
    <n v="100"/>
    <n v="0"/>
    <s v="ร้านที่4"/>
    <s v="อ**"/>
    <s v="อุดรธานี"/>
    <s v="-"/>
    <s v=""/>
    <s v="17/10/2025 03:32"/>
    <s v="-"/>
    <s v="J&amp;T COD"/>
    <s v="Tiktok"/>
    <s v="จ่ายทีหลัง / COD"/>
    <s v=""/>
    <s v="765130980294"/>
    <s v="17/10/2025 03:32"/>
  </r>
  <r>
    <x v="4"/>
    <x v="4"/>
    <n v="50"/>
    <n v="1"/>
    <s v="FYJ57"/>
    <n v="100"/>
    <n v="0"/>
    <s v="ร้านที่4"/>
    <s v="ว***า โ***อ้น"/>
    <s v="สุราษฎร์ธานี"/>
    <s v="-"/>
    <s v=""/>
    <s v="17/10/2025 03:07"/>
    <s v="-"/>
    <s v="J&amp;T COD"/>
    <s v="Tiktok"/>
    <s v="จ่ายทีหลัง / COD"/>
    <s v=""/>
    <s v="765112280284"/>
    <s v="17/10/2025 03:07"/>
  </r>
  <r>
    <x v="5"/>
    <x v="5"/>
    <n v="50"/>
    <n v="1"/>
    <s v="FYJ57"/>
    <n v="100"/>
    <n v="0"/>
    <s v="ร้านที่4"/>
    <s v="ว***า โ***อ้น"/>
    <s v="สุราษฎร์ธานี"/>
    <s v="-"/>
    <s v=""/>
    <s v="17/10/2025 03:07"/>
    <s v="-"/>
    <s v="J&amp;T COD"/>
    <s v="Tiktok"/>
    <s v="จ่ายทีหลัง / COD"/>
    <s v=""/>
    <s v="765112280284"/>
    <s v="17/10/2025 03:07"/>
  </r>
  <r>
    <x v="6"/>
    <x v="6"/>
    <n v="50"/>
    <n v="1"/>
    <s v="FYJ57"/>
    <n v="100"/>
    <n v="0"/>
    <s v="ร้านที่4"/>
    <s v="ว***า โ***อ้น"/>
    <s v="สุราษฎร์ธานี"/>
    <s v="-"/>
    <s v=""/>
    <s v="17/10/2025 03:07"/>
    <s v="-"/>
    <s v="J&amp;T COD"/>
    <s v="Tiktok"/>
    <s v="จ่ายทีหลัง / COD"/>
    <s v=""/>
    <s v="765112280284"/>
    <s v="17/10/2025 03:07"/>
  </r>
  <r>
    <x v="0"/>
    <x v="0"/>
    <n v="50"/>
    <n v="6"/>
    <s v="FYJ56"/>
    <n v="200"/>
    <n v="0"/>
    <s v="ร้านที่2"/>
    <s v="พ***าภรณ์ เ***มสมบูรณ์"/>
    <s v="กรุงเทพมหานคร"/>
    <s v="-"/>
    <s v=""/>
    <s v="17/10/2025 01:48"/>
    <s v="-"/>
    <s v="Flash Express Thailand"/>
    <s v="Tiktok"/>
    <s v="tiktok"/>
    <s v=""/>
    <s v="THT013927KRFM5Z"/>
    <s v="17/10/2025 01:48"/>
  </r>
  <r>
    <x v="4"/>
    <x v="4"/>
    <n v="50"/>
    <n v="1"/>
    <s v="FYJ55"/>
    <n v="100"/>
    <n v="0"/>
    <s v="ร้านที่4"/>
    <s v="ป***ารีย์ แ***ุขวาว"/>
    <s v="อุบลราชธานี"/>
    <s v="-"/>
    <s v=""/>
    <s v="17/10/2025 01:47"/>
    <s v="-"/>
    <s v="J&amp;T COD"/>
    <s v="Tiktok"/>
    <s v="จ่ายทีหลัง / COD"/>
    <s v=""/>
    <s v="765136281302"/>
    <s v="17/10/2025 01:47"/>
  </r>
  <r>
    <x v="5"/>
    <x v="5"/>
    <n v="50"/>
    <n v="1"/>
    <s v="FYJ55"/>
    <n v="100"/>
    <n v="0"/>
    <s v="ร้านที่4"/>
    <s v="ป***ารีย์ แ***ุขวาว"/>
    <s v="อุบลราชธานี"/>
    <s v="-"/>
    <s v=""/>
    <s v="17/10/2025 01:47"/>
    <s v="-"/>
    <s v="J&amp;T COD"/>
    <s v="Tiktok"/>
    <s v="จ่ายทีหลัง / COD"/>
    <s v=""/>
    <s v="765136281302"/>
    <s v="17/10/2025 01:47"/>
  </r>
  <r>
    <x v="6"/>
    <x v="6"/>
    <n v="50"/>
    <n v="1"/>
    <s v="FYJ55"/>
    <n v="100"/>
    <n v="0"/>
    <s v="ร้านที่4"/>
    <s v="ป***ารีย์ แ***ุขวาว"/>
    <s v="อุบลราชธานี"/>
    <s v="-"/>
    <s v=""/>
    <s v="17/10/2025 01:47"/>
    <s v="-"/>
    <s v="J&amp;T COD"/>
    <s v="Tiktok"/>
    <s v="จ่ายทีหลัง / COD"/>
    <s v=""/>
    <s v="765136281302"/>
    <s v="17/10/2025 01:47"/>
  </r>
  <r>
    <x v="4"/>
    <x v="4"/>
    <n v="50"/>
    <n v="1"/>
    <s v="FYJ54"/>
    <n v="100"/>
    <n v="0"/>
    <s v="ร้านที่4"/>
    <s v="ส***ย ค***้ว"/>
    <s v="เชียงราย"/>
    <s v="-"/>
    <s v=""/>
    <s v="17/10/2025 01:09"/>
    <s v="-"/>
    <s v="J&amp;T COD"/>
    <s v="Tiktok"/>
    <s v="จ่ายทีหลัง / COD"/>
    <s v=""/>
    <s v="765127083302"/>
    <s v="17/10/2025 01:18"/>
  </r>
  <r>
    <x v="5"/>
    <x v="5"/>
    <n v="50"/>
    <n v="1"/>
    <s v="FYJ54"/>
    <n v="100"/>
    <n v="0"/>
    <s v="ร้านที่4"/>
    <s v="ส***ย ค***้ว"/>
    <s v="เชียงราย"/>
    <s v="-"/>
    <s v=""/>
    <s v="17/10/2025 01:09"/>
    <s v="-"/>
    <s v="J&amp;T COD"/>
    <s v="Tiktok"/>
    <s v="จ่ายทีหลัง / COD"/>
    <s v=""/>
    <s v="765127083302"/>
    <s v="17/10/2025 01:18"/>
  </r>
  <r>
    <x v="6"/>
    <x v="6"/>
    <n v="50"/>
    <n v="1"/>
    <s v="FYJ54"/>
    <n v="100"/>
    <n v="0"/>
    <s v="ร้านที่4"/>
    <s v="ส***ย ค***้ว"/>
    <s v="เชียงราย"/>
    <s v="-"/>
    <s v=""/>
    <s v="17/10/2025 01:09"/>
    <s v="-"/>
    <s v="J&amp;T COD"/>
    <s v="Tiktok"/>
    <s v="จ่ายทีหลัง / COD"/>
    <s v=""/>
    <s v="765127083302"/>
    <s v="17/10/2025 01:18"/>
  </r>
  <r>
    <x v="4"/>
    <x v="4"/>
    <n v="50"/>
    <n v="1"/>
    <s v="FYJ51"/>
    <n v="100"/>
    <n v="0"/>
    <s v="ร้านที่4"/>
    <s v="B**"/>
    <s v="Bangkok"/>
    <s v="-"/>
    <s v=""/>
    <s v="17/10/2025 00:55"/>
    <s v="-"/>
    <s v="J&amp;T COD"/>
    <s v="Tiktok"/>
    <s v="จ่ายทีหลัง / COD"/>
    <s v=""/>
    <s v="765156697266"/>
    <s v="17/10/2025 00:55"/>
  </r>
  <r>
    <x v="5"/>
    <x v="5"/>
    <n v="50"/>
    <n v="1"/>
    <s v="FYJ51"/>
    <n v="100"/>
    <n v="0"/>
    <s v="ร้านที่4"/>
    <s v="B**"/>
    <s v="Bangkok"/>
    <s v="-"/>
    <s v=""/>
    <s v="17/10/2025 00:55"/>
    <s v="-"/>
    <s v="J&amp;T COD"/>
    <s v="Tiktok"/>
    <s v="จ่ายทีหลัง / COD"/>
    <s v=""/>
    <s v="765156697266"/>
    <s v="17/10/2025 00:55"/>
  </r>
  <r>
    <x v="6"/>
    <x v="6"/>
    <n v="50"/>
    <n v="1"/>
    <s v="FYJ51"/>
    <n v="100"/>
    <n v="0"/>
    <s v="ร้านที่4"/>
    <s v="B**"/>
    <s v="Bangkok"/>
    <s v="-"/>
    <s v=""/>
    <s v="17/10/2025 00:55"/>
    <s v="-"/>
    <s v="J&amp;T COD"/>
    <s v="Tiktok"/>
    <s v="จ่ายทีหลัง / COD"/>
    <s v=""/>
    <s v="765156697266"/>
    <s v="17/10/2025 00:55"/>
  </r>
  <r>
    <x v="16"/>
    <x v="21"/>
    <n v="75"/>
    <n v="2"/>
    <s v="FYJ50"/>
    <n v="266"/>
    <n v="116"/>
    <s v="ร้านที่1"/>
    <s v="ฐ******ิ"/>
    <s v="******ลุง ตำบลขลุง อำเภอขลุง จังหวัดจันทบุรี 22110"/>
    <s v="22110"/>
    <s v="41"/>
    <s v="17/10/2025 00:39"/>
    <s v="-"/>
    <s v="SPX Express"/>
    <s v="Shopee"/>
    <s v="shopee"/>
    <s v=""/>
    <s v="TH253126251679I"/>
    <s v="17/10/2025 00:39"/>
  </r>
  <r>
    <x v="4"/>
    <x v="4"/>
    <n v="50"/>
    <n v="1"/>
    <s v="FYJ49"/>
    <n v="100"/>
    <n v="0"/>
    <s v="ร้านที่4"/>
    <s v="พ***ภา ค***งกลาง"/>
    <s v="หนองบัวลำภู"/>
    <s v="-"/>
    <s v=""/>
    <s v="17/10/2025 00:18"/>
    <s v="-"/>
    <s v="J&amp;T COD"/>
    <s v="Tiktok"/>
    <s v="จ่ายทีหลัง / COD"/>
    <s v=""/>
    <s v="765150685305"/>
    <s v="17/10/2025 00:23"/>
  </r>
  <r>
    <x v="5"/>
    <x v="5"/>
    <n v="50"/>
    <n v="1"/>
    <s v="FYJ49"/>
    <n v="100"/>
    <n v="0"/>
    <s v="ร้านที่4"/>
    <s v="พ***ภา ค***งกลาง"/>
    <s v="หนองบัวลำภู"/>
    <s v="-"/>
    <s v=""/>
    <s v="17/10/2025 00:18"/>
    <s v="-"/>
    <s v="J&amp;T COD"/>
    <s v="Tiktok"/>
    <s v="จ่ายทีหลัง / COD"/>
    <s v=""/>
    <s v="765150685305"/>
    <s v="17/10/2025 00:23"/>
  </r>
  <r>
    <x v="6"/>
    <x v="6"/>
    <n v="50"/>
    <n v="1"/>
    <s v="FYJ49"/>
    <n v="100"/>
    <n v="0"/>
    <s v="ร้านที่4"/>
    <s v="พ***ภา ค***งกลาง"/>
    <s v="หนองบัวลำภู"/>
    <s v="-"/>
    <s v=""/>
    <s v="17/10/2025 00:18"/>
    <s v="-"/>
    <s v="J&amp;T COD"/>
    <s v="Tiktok"/>
    <s v="จ่ายทีหลัง / COD"/>
    <s v=""/>
    <s v="765150685305"/>
    <s v="17/10/2025 00:23"/>
  </r>
</pivotCacheRecords>
</file>

<file path=xl/pivotCache/pivotCacheRecords1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3">
  <r>
    <x v="0"/>
    <x v="0"/>
    <n v="80"/>
    <n v="1"/>
    <s v="FYP90"/>
    <n v="80"/>
    <n v="0"/>
    <s v="ร้านที่1"/>
    <s v="ส**ี"/>
    <s v="****** 320 ซอย 53 แขวงบางบำหรุ เขตบางพลัด จังหวัดกรุงเทพมหานคร 10700"/>
    <s v="10700"/>
    <s v="01"/>
    <s v="19/10/2025 23:35"/>
    <s v="-"/>
    <s v="SPX Express"/>
    <s v="Shopee"/>
    <s v="shopee"/>
    <s v=""/>
    <s v="TH256265901484P"/>
    <s v="19/10/2025 23:35"/>
  </r>
  <r>
    <x v="1"/>
    <x v="1"/>
    <n v="33.333333333333336"/>
    <n v="6"/>
    <s v="FYP88"/>
    <n v="200"/>
    <n v="0"/>
    <s v="ร้านที่2"/>
    <s v="ด***จ"/>
    <s v="นครปฐม"/>
    <s v="-"/>
    <s v=""/>
    <s v="19/10/2025 23:20"/>
    <s v="-"/>
    <s v="J&amp;T Express"/>
    <s v="Tiktok"/>
    <s v="tiktok"/>
    <s v=""/>
    <s v="-"/>
    <s v="19/10/2025 23:20"/>
  </r>
  <r>
    <x v="2"/>
    <x v="2"/>
    <n v="50"/>
    <n v="1"/>
    <s v="FYP87"/>
    <n v="100"/>
    <n v="0"/>
    <s v="ร้านที่4"/>
    <s v="ป***า  ส***"/>
    <s v="พระนครศรีอยุธยา"/>
    <s v="-"/>
    <s v=""/>
    <s v="19/10/2025 23:12"/>
    <s v="-"/>
    <s v="J&amp;T COD"/>
    <s v="Tiktok"/>
    <s v="จ่ายทีหลัง / COD"/>
    <s v=""/>
    <s v="-"/>
    <s v="19/10/2025 23:12"/>
  </r>
  <r>
    <x v="3"/>
    <x v="3"/>
    <n v="50"/>
    <n v="1"/>
    <s v="FYP87"/>
    <n v="100"/>
    <n v="0"/>
    <s v="ร้านที่4"/>
    <s v="ป***า  ส***"/>
    <s v="พระนครศรีอยุธยา"/>
    <s v="-"/>
    <s v=""/>
    <s v="19/10/2025 23:12"/>
    <s v="-"/>
    <s v="J&amp;T COD"/>
    <s v="Tiktok"/>
    <s v="จ่ายทีหลัง / COD"/>
    <s v=""/>
    <s v="-"/>
    <s v="19/10/2025 23:12"/>
  </r>
  <r>
    <x v="4"/>
    <x v="4"/>
    <n v="50"/>
    <n v="1"/>
    <s v="FYP87"/>
    <n v="100"/>
    <n v="0"/>
    <s v="ร้านที่4"/>
    <s v="ป***า  ส***"/>
    <s v="พระนครศรีอยุธยา"/>
    <s v="-"/>
    <s v=""/>
    <s v="19/10/2025 23:12"/>
    <s v="-"/>
    <s v="J&amp;T COD"/>
    <s v="Tiktok"/>
    <s v="จ่ายทีหลัง / COD"/>
    <s v=""/>
    <s v="-"/>
    <s v="19/10/2025 23:12"/>
  </r>
  <r>
    <x v="4"/>
    <x v="4"/>
    <n v="40.666666666666657"/>
    <n v="3"/>
    <s v="FYP86"/>
    <n v="194"/>
    <n v="0"/>
    <s v="ร้านที่1"/>
    <s v="ค*****ก"/>
    <s v="******บลหนองหว้า, อำเภอเมืองหนองบัวลำภู ตำบลหนองหว้า อำเภอเมืองหนองบัวลำภู จังหวัดหนองบัวลำภู 39000"/>
    <s v="39000"/>
    <s v="50"/>
    <s v="19/10/2025 22:42"/>
    <s v="-"/>
    <s v="Flash Express"/>
    <s v="Shopee"/>
    <s v="shopee"/>
    <s v=""/>
    <s v="-"/>
    <s v="19/10/2025 22:42"/>
  </r>
  <r>
    <x v="5"/>
    <x v="5"/>
    <n v="72"/>
    <n v="1"/>
    <s v="FYP86"/>
    <n v="194"/>
    <n v="0"/>
    <s v="ร้านที่1"/>
    <s v="ค*****ก"/>
    <s v="******บลหนองหว้า, อำเภอเมืองหนองบัวลำภู ตำบลหนองหว้า อำเภอเมืองหนองบัวลำภู จังหวัดหนองบัวลำภู 39000"/>
    <s v="39000"/>
    <s v="50"/>
    <s v="19/10/2025 22:42"/>
    <s v="-"/>
    <s v="Flash Express"/>
    <s v="Shopee"/>
    <s v="shopee"/>
    <s v=""/>
    <s v="-"/>
    <s v="19/10/2025 22:42"/>
  </r>
  <r>
    <x v="6"/>
    <x v="6"/>
    <n v="12"/>
    <n v="10"/>
    <s v="FYP85"/>
    <n v="130"/>
    <n v="0"/>
    <s v="ร้านที่1"/>
    <s v="น******ฐ"/>
    <s v="******บ้านโศกน้ำขาว ตำบลชีลอง ตำบลชีลอง อำเภอเมืองชัยภูมิ จังหวัดชัยภูมิ 36000"/>
    <s v="36000"/>
    <s v="80"/>
    <s v="19/10/2025 22:28"/>
    <s v="-"/>
    <s v="Flash Express"/>
    <s v="Shopee"/>
    <s v="shopee"/>
    <s v=""/>
    <s v="-"/>
    <s v="19/10/2025 22:28"/>
  </r>
  <r>
    <x v="1"/>
    <x v="1"/>
    <n v="50"/>
    <n v="6"/>
    <s v="FYP84"/>
    <n v="200"/>
    <n v="0"/>
    <s v="ร้านที่2"/>
    <s v="แ***ทียน  ท***ดือน"/>
    <s v="พะเยา"/>
    <s v="-"/>
    <s v=""/>
    <s v="19/10/2025 22:27"/>
    <s v="-"/>
    <s v="J&amp;T Express"/>
    <s v="Tiktok"/>
    <s v="tiktok"/>
    <s v=""/>
    <s v="-"/>
    <s v="19/10/2025 22:26"/>
  </r>
  <r>
    <x v="7"/>
    <x v="7"/>
    <n v="50"/>
    <n v="3"/>
    <s v="FYP83"/>
    <n v="100"/>
    <n v="0"/>
    <s v="ร้านที่2"/>
    <s v=""/>
    <s v=""/>
    <s v="-"/>
    <s v=""/>
    <s v="-"/>
    <s v="-"/>
    <s v="Next-day delivery"/>
    <s v="Tiktok"/>
    <s v="-"/>
    <s v=""/>
    <s v="-"/>
    <s v="19/10/2025 22:24"/>
  </r>
  <r>
    <x v="2"/>
    <x v="2"/>
    <n v="50"/>
    <n v="1"/>
    <s v="FYP81"/>
    <n v="100"/>
    <n v="0"/>
    <s v="ร้านที่4"/>
    <s v="E***kung C***g"/>
    <s v="กรุงเทพฯ"/>
    <s v="-"/>
    <s v=""/>
    <s v="19/10/2025 22:19"/>
    <s v="-"/>
    <s v="J&amp;T Express"/>
    <s v="Tiktok"/>
    <s v="tiktok"/>
    <s v=""/>
    <s v="-"/>
    <s v="19/10/2025 22:19"/>
  </r>
  <r>
    <x v="3"/>
    <x v="3"/>
    <n v="50"/>
    <n v="1"/>
    <s v="FYP81"/>
    <n v="100"/>
    <n v="0"/>
    <s v="ร้านที่4"/>
    <s v="E***kung C***g"/>
    <s v="กรุงเทพฯ"/>
    <s v="-"/>
    <s v=""/>
    <s v="19/10/2025 22:19"/>
    <s v="-"/>
    <s v="J&amp;T Express"/>
    <s v="Tiktok"/>
    <s v="tiktok"/>
    <s v=""/>
    <s v="-"/>
    <s v="19/10/2025 22:19"/>
  </r>
  <r>
    <x v="4"/>
    <x v="4"/>
    <n v="50"/>
    <n v="1"/>
    <s v="FYP81"/>
    <n v="100"/>
    <n v="0"/>
    <s v="ร้านที่4"/>
    <s v="E***kung C***g"/>
    <s v="กรุงเทพฯ"/>
    <s v="-"/>
    <s v=""/>
    <s v="19/10/2025 22:19"/>
    <s v="-"/>
    <s v="J&amp;T Express"/>
    <s v="Tiktok"/>
    <s v="tiktok"/>
    <s v=""/>
    <s v="-"/>
    <s v="19/10/2025 22:19"/>
  </r>
  <r>
    <x v="8"/>
    <x v="8"/>
    <n v="75"/>
    <n v="2"/>
    <s v="FYP80"/>
    <n v="199"/>
    <n v="49"/>
    <s v="ร้านที่1"/>
    <s v="บ******์"/>
    <s v="******บ้านยางด่อ, ตำบลโพนทราย, อำเภอโพนทราย ตำบลโพนทราย อำเภอโพนทราย จังหวัดร้อยเอ็ด 45240"/>
    <s v="45240"/>
    <s v="98"/>
    <s v="19/10/2025 22:34"/>
    <s v="-"/>
    <s v="Flash Express"/>
    <s v="Shopee"/>
    <s v="shopee"/>
    <s v=""/>
    <s v="-"/>
    <s v="19/10/2025 22:04"/>
  </r>
  <r>
    <x v="0"/>
    <x v="0"/>
    <n v="69.900000000000006"/>
    <n v="10"/>
    <s v="FYP79"/>
    <n v="936"/>
    <n v="0"/>
    <s v="ร้านที่1"/>
    <s v="จ******ี"/>
    <s v="******ถ์ ตำบลวังโบสถ์ อำเภอหนองไผ่ จังหวัดเพชรบูรณ์ 67140"/>
    <s v="67140"/>
    <s v="83"/>
    <s v="19/10/2025 22:01"/>
    <s v="-"/>
    <s v="Flash Express"/>
    <s v="Shopee"/>
    <s v="shopee"/>
    <s v=""/>
    <s v="TH63077W2K7H1K"/>
    <s v="19/10/2025 22:01"/>
  </r>
  <r>
    <x v="0"/>
    <x v="0"/>
    <n v="72"/>
    <n v="3"/>
    <s v="FYP79"/>
    <n v="936"/>
    <n v="0"/>
    <s v="ร้านที่1"/>
    <s v="จ******ี"/>
    <s v="******ถ์ ตำบลวังโบสถ์ อำเภอหนองไผ่ จังหวัดเพชรบูรณ์ 67140"/>
    <s v="67140"/>
    <s v="83"/>
    <s v="19/10/2025 22:01"/>
    <s v="-"/>
    <s v="Flash Express"/>
    <s v="Shopee"/>
    <s v="shopee"/>
    <s v=""/>
    <s v="TH63077W2K7H1K"/>
    <s v="19/10/2025 22:01"/>
  </r>
  <r>
    <x v="9"/>
    <x v="9"/>
    <n v="10"/>
    <n v="50"/>
    <s v="FYP78"/>
    <n v="1331.2"/>
    <n v="96"/>
    <s v="ร้านที่1"/>
    <s v="สุพร ภู่หลำ"/>
    <s v="2222 หมู่ 1 · เทพารักษ์/ Thepharak_x000a__x000a_เมืองสมุทรปราการ/ Mueang Samut Prakanสมุทรปราการ/ Samut Prakan_x000a_10270"/>
    <s v="10270"/>
    <s v="660954921742"/>
    <s v="19/10/2025 21:55"/>
    <s v="-"/>
    <s v="Kerry_dropoff"/>
    <s v="Lazada"/>
    <s v="lazada"/>
    <s v=""/>
    <s v="-"/>
    <s v="19/10/2025 21:55"/>
  </r>
  <r>
    <x v="6"/>
    <x v="6"/>
    <n v="12"/>
    <n v="50"/>
    <s v="FYP78"/>
    <n v="1331.2"/>
    <n v="96"/>
    <s v="ร้านที่1"/>
    <s v="สุพร ภู่หลำ"/>
    <s v="2222 หมู่ 1 · เทพารักษ์/ Thepharak_x000a__x000a_เมืองสมุทรปราการ/ Mueang Samut Prakanสมุทรปราการ/ Samut Prakan_x000a_10270"/>
    <s v="10270"/>
    <s v="660954921742"/>
    <s v="19/10/2025 21:55"/>
    <s v="-"/>
    <s v="Kerry_dropoff"/>
    <s v="Lazada"/>
    <s v="lazada"/>
    <s v=""/>
    <s v="-"/>
    <s v="19/10/2025 21:55"/>
  </r>
  <r>
    <x v="1"/>
    <x v="1"/>
    <n v="33.333333333333336"/>
    <n v="3"/>
    <s v="FYP77"/>
    <n v="100"/>
    <n v="0"/>
    <s v="ร้านที่2"/>
    <s v="ณ***งษ์ ช***รีกุล"/>
    <s v="ปทุมธานี"/>
    <s v="-"/>
    <s v=""/>
    <s v="19/10/2025 21:52"/>
    <s v="-"/>
    <s v="Flash Express Thailand COD"/>
    <s v="Tiktok"/>
    <s v="จ่ายทีหลัง / COD"/>
    <s v=""/>
    <s v="-"/>
    <s v="19/10/2025 21:52"/>
  </r>
  <r>
    <x v="10"/>
    <x v="10"/>
    <n v="66.666666666666671"/>
    <n v="3"/>
    <s v="FYP76"/>
    <n v="295"/>
    <n v="0"/>
    <s v="ร้านที่2"/>
    <s v="ณ***ันท์ ข***อง"/>
    <s v="สุรินทร์"/>
    <s v="-"/>
    <s v=""/>
    <s v="19/10/2025 21:50"/>
    <s v="-"/>
    <s v="J&amp;T COD"/>
    <s v="Tiktok"/>
    <s v="จ่ายทีหลัง / COD"/>
    <s v=""/>
    <s v="-"/>
    <s v="19/10/2025 21:50"/>
  </r>
  <r>
    <x v="10"/>
    <x v="10"/>
    <n v="66.666666666666671"/>
    <n v="6"/>
    <s v="FYP76"/>
    <n v="295"/>
    <n v="0"/>
    <s v="ร้านที่2"/>
    <s v="ณ***ันท์ ข***อง"/>
    <s v="สุรินทร์"/>
    <s v="-"/>
    <s v=""/>
    <s v="19/10/2025 21:50"/>
    <s v="-"/>
    <s v="J&amp;T COD"/>
    <s v="Tiktok"/>
    <s v="จ่ายทีหลัง / COD"/>
    <s v=""/>
    <s v="-"/>
    <s v="19/10/2025 21:50"/>
  </r>
  <r>
    <x v="2"/>
    <x v="2"/>
    <n v="50"/>
    <n v="1"/>
    <s v="FYP75"/>
    <n v="100"/>
    <n v="0"/>
    <s v="ร้านที่4"/>
    <s v="ป***ยาไปเรื่อย"/>
    <s v="นครราชสีมา"/>
    <s v="-"/>
    <s v=""/>
    <s v="19/10/2025 21:48"/>
    <s v="-"/>
    <s v="J&amp;T Express"/>
    <s v="Tiktok"/>
    <s v="tiktok"/>
    <s v=""/>
    <s v="-"/>
    <s v="19/10/2025 21:48"/>
  </r>
  <r>
    <x v="3"/>
    <x v="3"/>
    <n v="50"/>
    <n v="1"/>
    <s v="FYP75"/>
    <n v="100"/>
    <n v="0"/>
    <s v="ร้านที่4"/>
    <s v="ป***ยาไปเรื่อย"/>
    <s v="นครราชสีมา"/>
    <s v="-"/>
    <s v=""/>
    <s v="19/10/2025 21:48"/>
    <s v="-"/>
    <s v="J&amp;T Express"/>
    <s v="Tiktok"/>
    <s v="tiktok"/>
    <s v=""/>
    <s v="-"/>
    <s v="19/10/2025 21:48"/>
  </r>
  <r>
    <x v="4"/>
    <x v="4"/>
    <n v="50"/>
    <n v="1"/>
    <s v="FYP75"/>
    <n v="100"/>
    <n v="0"/>
    <s v="ร้านที่4"/>
    <s v="ป***ยาไปเรื่อย"/>
    <s v="นครราชสีมา"/>
    <s v="-"/>
    <s v=""/>
    <s v="19/10/2025 21:48"/>
    <s v="-"/>
    <s v="J&amp;T Express"/>
    <s v="Tiktok"/>
    <s v="tiktok"/>
    <s v=""/>
    <s v="-"/>
    <s v="19/10/2025 21:48"/>
  </r>
  <r>
    <x v="2"/>
    <x v="2"/>
    <n v="50"/>
    <n v="1"/>
    <s v="FYP74"/>
    <n v="100"/>
    <n v="0"/>
    <s v="ร้านที่4"/>
    <s v="N***yat"/>
    <s v="Bangkok"/>
    <s v="-"/>
    <s v=""/>
    <s v="19/10/2025 21:29"/>
    <s v="-"/>
    <s v="J&amp;T COD"/>
    <s v="Tiktok"/>
    <s v="จ่ายทีหลัง / COD"/>
    <s v=""/>
    <s v="-"/>
    <s v="19/10/2025 21:29"/>
  </r>
  <r>
    <x v="3"/>
    <x v="3"/>
    <n v="50"/>
    <n v="1"/>
    <s v="FYP74"/>
    <n v="100"/>
    <n v="0"/>
    <s v="ร้านที่4"/>
    <s v="N***yat"/>
    <s v="Bangkok"/>
    <s v="-"/>
    <s v=""/>
    <s v="19/10/2025 21:29"/>
    <s v="-"/>
    <s v="J&amp;T COD"/>
    <s v="Tiktok"/>
    <s v="จ่ายทีหลัง / COD"/>
    <s v=""/>
    <s v="-"/>
    <s v="19/10/2025 21:29"/>
  </r>
  <r>
    <x v="4"/>
    <x v="4"/>
    <n v="50"/>
    <n v="1"/>
    <s v="FYP74"/>
    <n v="100"/>
    <n v="0"/>
    <s v="ร้านที่4"/>
    <s v="N***yat"/>
    <s v="Bangkok"/>
    <s v="-"/>
    <s v=""/>
    <s v="19/10/2025 21:29"/>
    <s v="-"/>
    <s v="J&amp;T COD"/>
    <s v="Tiktok"/>
    <s v="จ่ายทีหลัง / COD"/>
    <s v=""/>
    <s v="-"/>
    <s v="19/10/2025 21:29"/>
  </r>
  <r>
    <x v="2"/>
    <x v="2"/>
    <n v="50"/>
    <n v="3"/>
    <s v="FYP73"/>
    <n v="300"/>
    <n v="0"/>
    <s v="ร้านที่4"/>
    <s v="แ***พลอย จ***ค์"/>
    <s v="กาญจนบุรี"/>
    <s v="-"/>
    <s v=""/>
    <s v="19/10/2025 21:27"/>
    <s v="-"/>
    <s v="J&amp;T COD"/>
    <s v="Tiktok"/>
    <s v="จ่ายทีหลัง / COD"/>
    <s v=""/>
    <s v="765264042362"/>
    <s v="19/10/2025 21:27"/>
  </r>
  <r>
    <x v="3"/>
    <x v="3"/>
    <n v="50"/>
    <n v="3"/>
    <s v="FYP73"/>
    <n v="300"/>
    <n v="0"/>
    <s v="ร้านที่4"/>
    <s v="แ***พลอย จ***ค์"/>
    <s v="กาญจนบุรี"/>
    <s v="-"/>
    <s v=""/>
    <s v="19/10/2025 21:27"/>
    <s v="-"/>
    <s v="J&amp;T COD"/>
    <s v="Tiktok"/>
    <s v="จ่ายทีหลัง / COD"/>
    <s v=""/>
    <s v="765264042362"/>
    <s v="19/10/2025 21:27"/>
  </r>
  <r>
    <x v="4"/>
    <x v="4"/>
    <n v="50"/>
    <n v="3"/>
    <s v="FYP73"/>
    <n v="300"/>
    <n v="0"/>
    <s v="ร้านที่4"/>
    <s v="แ***พลอย จ***ค์"/>
    <s v="กาญจนบุรี"/>
    <s v="-"/>
    <s v=""/>
    <s v="19/10/2025 21:27"/>
    <s v="-"/>
    <s v="J&amp;T COD"/>
    <s v="Tiktok"/>
    <s v="จ่ายทีหลัง / COD"/>
    <s v=""/>
    <s v="765264042362"/>
    <s v="19/10/2025 21:27"/>
  </r>
  <r>
    <x v="0"/>
    <x v="11"/>
    <n v="64"/>
    <n v="1"/>
    <s v="FYP72"/>
    <n v="71"/>
    <n v="7"/>
    <s v="ร้านที่3"/>
    <s v="พัชรพร"/>
    <s v="119 หมู่5 ต.หนองน้ำใส อ.วัฒนานคร จ.สระแก้ว · หนองน้ำใส/ Nong Nam Sai_x000a__x000a_วัฒนานคร/ Watthana Nakhonสระแก้ว/ Sa Kaeo_x000a_27160"/>
    <s v="27160"/>
    <s v="660892478969"/>
    <s v="19/10/2025 21:26"/>
    <s v="-"/>
    <s v="Kerry_dropoff"/>
    <s v="Lazada"/>
    <s v="lazada"/>
    <s v=""/>
    <s v="LEXPU0619638467"/>
    <s v="19/10/2025 21:26"/>
  </r>
  <r>
    <x v="11"/>
    <x v="12"/>
    <n v="66.666666666666671"/>
    <n v="3"/>
    <s v="FYP70"/>
    <n v="200"/>
    <n v="0"/>
    <s v="ร้านที่4"/>
    <s v="พ***ฏิภาณ"/>
    <s v="เชียงใหม่"/>
    <s v="-"/>
    <s v=""/>
    <s v="19/10/2025 21:45"/>
    <s v="-"/>
    <s v="J&amp;T Express"/>
    <s v="Tiktok"/>
    <s v="tiktok"/>
    <s v=""/>
    <s v="765289849365"/>
    <s v="19/10/2025 21:20"/>
  </r>
  <r>
    <x v="2"/>
    <x v="2"/>
    <n v="50"/>
    <n v="1"/>
    <s v="FYP70"/>
    <n v="200"/>
    <n v="0"/>
    <s v="ร้านที่4"/>
    <s v="พ***ฏิภาณ"/>
    <s v="เชียงใหม่"/>
    <s v="-"/>
    <s v=""/>
    <s v="19/10/2025 21:45"/>
    <s v="-"/>
    <s v="J&amp;T Express"/>
    <s v="Tiktok"/>
    <s v="tiktok"/>
    <s v=""/>
    <s v="765289849365"/>
    <s v="19/10/2025 21:20"/>
  </r>
  <r>
    <x v="3"/>
    <x v="3"/>
    <n v="50"/>
    <n v="1"/>
    <s v="FYP70"/>
    <n v="200"/>
    <n v="0"/>
    <s v="ร้านที่4"/>
    <s v="พ***ฏิภาณ"/>
    <s v="เชียงใหม่"/>
    <s v="-"/>
    <s v=""/>
    <s v="19/10/2025 21:45"/>
    <s v="-"/>
    <s v="J&amp;T Express"/>
    <s v="Tiktok"/>
    <s v="tiktok"/>
    <s v=""/>
    <s v="765289849365"/>
    <s v="19/10/2025 21:20"/>
  </r>
  <r>
    <x v="4"/>
    <x v="4"/>
    <n v="50"/>
    <n v="1"/>
    <s v="FYP70"/>
    <n v="200"/>
    <n v="0"/>
    <s v="ร้านที่4"/>
    <s v="พ***ฏิภาณ"/>
    <s v="เชียงใหม่"/>
    <s v="-"/>
    <s v=""/>
    <s v="19/10/2025 21:45"/>
    <s v="-"/>
    <s v="J&amp;T Express"/>
    <s v="Tiktok"/>
    <s v="tiktok"/>
    <s v=""/>
    <s v="765289849365"/>
    <s v="19/10/2025 21:20"/>
  </r>
  <r>
    <x v="2"/>
    <x v="2"/>
    <n v="50"/>
    <n v="1"/>
    <s v="FYP69"/>
    <n v="100"/>
    <n v="0"/>
    <s v="ร้านที่4"/>
    <s v="ว***ัตน์ ม***รวยกลาง"/>
    <s v="นครราชสีมา"/>
    <s v="-"/>
    <s v=""/>
    <s v="19/10/2025 21:19"/>
    <s v="-"/>
    <s v="J&amp;T COD"/>
    <s v="Tiktok"/>
    <s v="จ่ายทีหลัง / COD"/>
    <s v=""/>
    <s v="-"/>
    <s v="19/10/2025 21:20"/>
  </r>
  <r>
    <x v="3"/>
    <x v="3"/>
    <n v="50"/>
    <n v="1"/>
    <s v="FYP69"/>
    <n v="100"/>
    <n v="0"/>
    <s v="ร้านที่4"/>
    <s v="ว***ัตน์ ม***รวยกลาง"/>
    <s v="นครราชสีมา"/>
    <s v="-"/>
    <s v=""/>
    <s v="19/10/2025 21:19"/>
    <s v="-"/>
    <s v="J&amp;T COD"/>
    <s v="Tiktok"/>
    <s v="จ่ายทีหลัง / COD"/>
    <s v=""/>
    <s v="-"/>
    <s v="19/10/2025 21:20"/>
  </r>
  <r>
    <x v="4"/>
    <x v="4"/>
    <n v="50"/>
    <n v="1"/>
    <s v="FYP69"/>
    <n v="100"/>
    <n v="0"/>
    <s v="ร้านที่4"/>
    <s v="ว***ัตน์ ม***รวยกลาง"/>
    <s v="นครราชสีมา"/>
    <s v="-"/>
    <s v=""/>
    <s v="19/10/2025 21:19"/>
    <s v="-"/>
    <s v="J&amp;T COD"/>
    <s v="Tiktok"/>
    <s v="จ่ายทีหลัง / COD"/>
    <s v=""/>
    <s v="-"/>
    <s v="19/10/2025 21:20"/>
  </r>
  <r>
    <x v="2"/>
    <x v="2"/>
    <n v="50"/>
    <n v="1"/>
    <s v="FYP68"/>
    <n v="100"/>
    <n v="0"/>
    <s v="ร้านที่2"/>
    <s v="อ***า ส***รณ์ทรัพย์"/>
    <s v="นครราชสีมา"/>
    <s v="-"/>
    <s v=""/>
    <s v="19/10/2025 21:16"/>
    <s v="-"/>
    <s v="J&amp;T COD"/>
    <s v="Tiktok"/>
    <s v="จ่ายทีหลัง / COD"/>
    <s v=""/>
    <s v="-"/>
    <s v="19/10/2025 21:19"/>
  </r>
  <r>
    <x v="3"/>
    <x v="3"/>
    <n v="50"/>
    <n v="1"/>
    <s v="FYP68"/>
    <n v="100"/>
    <n v="0"/>
    <s v="ร้านที่2"/>
    <s v="อ***า ส***รณ์ทรัพย์"/>
    <s v="นครราชสีมา"/>
    <s v="-"/>
    <s v=""/>
    <s v="19/10/2025 21:16"/>
    <s v="-"/>
    <s v="J&amp;T COD"/>
    <s v="Tiktok"/>
    <s v="จ่ายทีหลัง / COD"/>
    <s v=""/>
    <s v="-"/>
    <s v="19/10/2025 21:19"/>
  </r>
  <r>
    <x v="4"/>
    <x v="4"/>
    <n v="50"/>
    <n v="1"/>
    <s v="FYP68"/>
    <n v="100"/>
    <n v="0"/>
    <s v="ร้านที่2"/>
    <s v="อ***า ส***รณ์ทรัพย์"/>
    <s v="นครราชสีมา"/>
    <s v="-"/>
    <s v=""/>
    <s v="19/10/2025 21:16"/>
    <s v="-"/>
    <s v="J&amp;T COD"/>
    <s v="Tiktok"/>
    <s v="จ่ายทีหลัง / COD"/>
    <s v=""/>
    <s v="-"/>
    <s v="19/10/2025 21:19"/>
  </r>
  <r>
    <x v="2"/>
    <x v="2"/>
    <n v="50"/>
    <n v="1"/>
    <s v="FYP67"/>
    <n v="100"/>
    <n v="0"/>
    <s v="ร้านที่2"/>
    <s v="ส***ยา พ***์โคกกรวด"/>
    <s v="ชลบุรี"/>
    <s v="-"/>
    <s v=""/>
    <s v="19/10/2025 21:12"/>
    <s v="-"/>
    <s v="J&amp;T COD"/>
    <s v="Tiktok"/>
    <s v="จ่ายทีหลัง / COD"/>
    <s v=""/>
    <s v="-"/>
    <s v="19/10/2025 21:18"/>
  </r>
  <r>
    <x v="3"/>
    <x v="3"/>
    <n v="50"/>
    <n v="1"/>
    <s v="FYP67"/>
    <n v="100"/>
    <n v="0"/>
    <s v="ร้านที่2"/>
    <s v="ส***ยา พ***์โคกกรวด"/>
    <s v="ชลบุรี"/>
    <s v="-"/>
    <s v=""/>
    <s v="19/10/2025 21:12"/>
    <s v="-"/>
    <s v="J&amp;T COD"/>
    <s v="Tiktok"/>
    <s v="จ่ายทีหลัง / COD"/>
    <s v=""/>
    <s v="-"/>
    <s v="19/10/2025 21:18"/>
  </r>
  <r>
    <x v="4"/>
    <x v="4"/>
    <n v="50"/>
    <n v="1"/>
    <s v="FYP67"/>
    <n v="100"/>
    <n v="0"/>
    <s v="ร้านที่2"/>
    <s v="ส***ยา พ***์โคกกรวด"/>
    <s v="ชลบุรี"/>
    <s v="-"/>
    <s v=""/>
    <s v="19/10/2025 21:12"/>
    <s v="-"/>
    <s v="J&amp;T COD"/>
    <s v="Tiktok"/>
    <s v="จ่ายทีหลัง / COD"/>
    <s v=""/>
    <s v="-"/>
    <s v="19/10/2025 21:18"/>
  </r>
  <r>
    <x v="1"/>
    <x v="1"/>
    <n v="50"/>
    <n v="6"/>
    <s v="FYP66"/>
    <n v="200"/>
    <n v="0"/>
    <s v="ร้านที่2"/>
    <s v="ส***ช"/>
    <s v="สุรินทร์"/>
    <s v="-"/>
    <s v=""/>
    <s v="19/10/2025 21:05"/>
    <s v="-"/>
    <s v="J&amp;T COD"/>
    <s v="Tiktok"/>
    <s v="จ่ายทีหลัง / COD"/>
    <s v=""/>
    <s v="-"/>
    <s v="19/10/2025 21:10"/>
  </r>
  <r>
    <x v="12"/>
    <x v="13"/>
    <n v="15"/>
    <n v="1"/>
    <s v="FYP64"/>
    <n v="15"/>
    <n v="0"/>
    <s v="ร้านที่1"/>
    <s v="อ******ู"/>
    <s v="******บางบำหรุ    ประเทศไทย (มายคอนโดปิ่นเกล้า อาคารซี) แขวงบางบำหรุ เขตบางพลัด จังหวัดกรุงเทพมหานคร 10700"/>
    <s v="10700"/>
    <s v="91"/>
    <s v="19/10/2025 20:59"/>
    <s v="-"/>
    <s v="SPX Express"/>
    <s v="Shopee"/>
    <s v="shopee"/>
    <s v=""/>
    <s v="-"/>
    <s v="19/10/2025 20:59"/>
  </r>
  <r>
    <x v="2"/>
    <x v="2"/>
    <n v="60"/>
    <n v="2"/>
    <s v="FYP63"/>
    <n v="200"/>
    <n v="0"/>
    <s v="ร้านที่2"/>
    <s v="ต***คุณ ส***ะสิทธิ์"/>
    <s v="ระยอง"/>
    <s v="-"/>
    <s v=""/>
    <s v="19/10/2025 20:53"/>
    <s v="-"/>
    <s v="J&amp;T Express"/>
    <s v="Tiktok"/>
    <s v="tiktok"/>
    <s v=""/>
    <s v="765284746354"/>
    <s v="19/10/2025 20:52"/>
  </r>
  <r>
    <x v="3"/>
    <x v="3"/>
    <n v="60"/>
    <n v="2"/>
    <s v="FYP63"/>
    <n v="200"/>
    <n v="0"/>
    <s v="ร้านที่2"/>
    <s v="ต***คุณ ส***ะสิทธิ์"/>
    <s v="ระยอง"/>
    <s v="-"/>
    <s v=""/>
    <s v="19/10/2025 20:53"/>
    <s v="-"/>
    <s v="J&amp;T Express"/>
    <s v="Tiktok"/>
    <s v="tiktok"/>
    <s v=""/>
    <s v="765284746354"/>
    <s v="19/10/2025 20:52"/>
  </r>
  <r>
    <x v="4"/>
    <x v="4"/>
    <n v="60"/>
    <n v="2"/>
    <s v="FYP63"/>
    <n v="200"/>
    <n v="0"/>
    <s v="ร้านที่2"/>
    <s v="ต***คุณ ส***ะสิทธิ์"/>
    <s v="ระยอง"/>
    <s v="-"/>
    <s v=""/>
    <s v="19/10/2025 20:53"/>
    <s v="-"/>
    <s v="J&amp;T Express"/>
    <s v="Tiktok"/>
    <s v="tiktok"/>
    <s v=""/>
    <s v="765284746354"/>
    <s v="19/10/2025 20:52"/>
  </r>
  <r>
    <x v="10"/>
    <x v="10"/>
    <n v="66.666666666666671"/>
    <n v="3"/>
    <s v="FYP62"/>
    <n v="100"/>
    <n v="0"/>
    <s v="ร้านที่2"/>
    <s v="S***a H*"/>
    <s v="พระนครศรีอยุธยา"/>
    <s v="-"/>
    <s v=""/>
    <s v="19/10/2025 20:51"/>
    <s v="-"/>
    <s v="J&amp;T COD"/>
    <s v="Tiktok"/>
    <s v="จ่ายทีหลัง / COD"/>
    <s v=""/>
    <s v="-"/>
    <s v="19/10/2025 20:51"/>
  </r>
  <r>
    <x v="9"/>
    <x v="9"/>
    <n v="10"/>
    <n v="100"/>
    <s v="FYP61"/>
    <n v="1225.2"/>
    <n v="96"/>
    <s v="ร้านที่1"/>
    <s v="สายฝน งาวิจิตร"/>
    <s v="389/4 หมู่1 ต.เขาคันทรง · เขาคันทรง/ Khao Khansong_x000a__x000a_ศรีราชา/ Si Rachaชลบุรี/ Chonburi_x000a_20110"/>
    <s v="20110"/>
    <s v="660956136566"/>
    <s v="19/10/2025 20:50"/>
    <s v="-"/>
    <s v="Kerry_dropoff"/>
    <s v="Lazada"/>
    <s v="lazada"/>
    <s v=""/>
    <s v="-"/>
    <s v="19/10/2025 20:50"/>
  </r>
  <r>
    <x v="4"/>
    <x v="4"/>
    <n v="45"/>
    <n v="1"/>
    <s v="FYP60"/>
    <n v="45"/>
    <n v="0"/>
    <s v="ร้านที่1"/>
    <s v="ศ******น"/>
    <s v="******เภอเมืองนนทบุรี จังหวัดนนทบุรี ตำบลท่าทราย อำเภอเมืองนนทบุรี จังหวัดนนทบุรี 11000"/>
    <s v="11000"/>
    <s v="41"/>
    <s v="19/10/2025 20:46"/>
    <s v="-"/>
    <s v="SPX Express"/>
    <s v="Shopee"/>
    <s v="shopee"/>
    <s v=""/>
    <s v="TH258563472094M"/>
    <s v="19/10/2025 20:46"/>
  </r>
  <r>
    <x v="10"/>
    <x v="10"/>
    <n v="66.666666666666671"/>
    <n v="3"/>
    <s v="FYP59"/>
    <n v="100"/>
    <n v="0"/>
    <s v="ร้านที่2"/>
    <s v="เ***ปุระวดี ศ***ิไล"/>
    <s v="กรุงเทพฯ"/>
    <s v="-"/>
    <s v=""/>
    <s v="19/10/2025 20:43"/>
    <s v="-"/>
    <s v="J&amp;T COD"/>
    <s v="Tiktok"/>
    <s v="จ่ายทีหลัง / COD"/>
    <s v=""/>
    <s v="-"/>
    <s v="19/10/2025 20:43"/>
  </r>
  <r>
    <x v="10"/>
    <x v="10"/>
    <n v="66.666666666666671"/>
    <n v="3"/>
    <s v="FYP58"/>
    <n v="138"/>
    <n v="38"/>
    <s v="ร้านที่2"/>
    <s v="พ***็ญ เ***อนอ่วม"/>
    <s v="เพชรบุรี"/>
    <s v="-"/>
    <s v=""/>
    <s v="19/10/2025 20:38"/>
    <s v="-"/>
    <s v="J&amp;T COD"/>
    <s v="Tiktok"/>
    <s v="จ่ายทีหลัง / COD"/>
    <s v=""/>
    <s v="-"/>
    <s v="19/10/2025 20:38"/>
  </r>
  <r>
    <x v="10"/>
    <x v="10"/>
    <n v="66.666666666666671"/>
    <n v="3"/>
    <s v="FYP56"/>
    <n v="100"/>
    <n v="0"/>
    <s v="ร้านที่2"/>
    <s v="เ***ลักษณ์ เ***แสงทอง"/>
    <s v="กรุงเทพฯ"/>
    <s v="-"/>
    <s v=""/>
    <s v="19/10/2025 20:35"/>
    <s v="-"/>
    <s v="J&amp;T COD"/>
    <s v="Tiktok"/>
    <s v="จ่ายทีหลัง / COD"/>
    <s v=""/>
    <s v="-"/>
    <s v="19/10/2025 20:35"/>
  </r>
  <r>
    <x v="9"/>
    <x v="9"/>
    <n v="10"/>
    <n v="200"/>
    <s v="FYP55"/>
    <n v="1800"/>
    <n v="0"/>
    <s v="ร้านที่1"/>
    <s v="ว******ม"/>
    <s v="******ำบลเทวราช ตำบลเทวราช อำเภอไชโย จังหวัดอ่างทอง 14140"/>
    <s v="14140"/>
    <s v="97"/>
    <s v="19/10/2025 20:34"/>
    <s v="-"/>
    <s v="Flash Express"/>
    <s v="Shopee"/>
    <s v="shopee"/>
    <s v=""/>
    <s v="-"/>
    <s v="19/10/2025 20:33"/>
  </r>
  <r>
    <x v="0"/>
    <x v="0"/>
    <n v="80"/>
    <n v="1"/>
    <s v="FYP53"/>
    <n v="121"/>
    <n v="41"/>
    <s v="ร้านที่1"/>
    <s v="ว******ี"/>
    <s v="******40/1 ม.6 ตำบลบ่อหลวง อำเภอฮอด จังหวัดเชียงใหม่ 50240"/>
    <s v="50240"/>
    <s v="30"/>
    <s v="19/10/2025 20:02"/>
    <s v="-"/>
    <s v="Flash Express"/>
    <s v="Shopee"/>
    <s v="shopee"/>
    <s v=""/>
    <s v="TH47167W2JFP6D"/>
    <s v="19/10/2025 20:00"/>
  </r>
  <r>
    <x v="1"/>
    <x v="1"/>
    <n v="50"/>
    <n v="12"/>
    <s v="FYP51"/>
    <n v="495"/>
    <n v="0"/>
    <s v="ร้านที่2"/>
    <s v="ว***ดา ว***ังกา"/>
    <s v="แพร่"/>
    <s v="-"/>
    <s v=""/>
    <s v="19/10/2025 19:55"/>
    <s v="-"/>
    <s v="J&amp;T COD"/>
    <s v="Tiktok"/>
    <s v="จ่ายทีหลัง / COD"/>
    <s v=""/>
    <s v="-"/>
    <s v="19/10/2025 19:55"/>
  </r>
  <r>
    <x v="2"/>
    <x v="2"/>
    <n v="50"/>
    <n v="1"/>
    <s v="FYP51"/>
    <n v="495"/>
    <n v="0"/>
    <s v="ร้านที่2"/>
    <s v="ว***ดา ว***ังกา"/>
    <s v="แพร่"/>
    <s v="-"/>
    <s v=""/>
    <s v="19/10/2025 19:55"/>
    <s v="-"/>
    <s v="J&amp;T COD"/>
    <s v="Tiktok"/>
    <s v="จ่ายทีหลัง / COD"/>
    <s v=""/>
    <s v="-"/>
    <s v="19/10/2025 19:55"/>
  </r>
  <r>
    <x v="3"/>
    <x v="3"/>
    <n v="50"/>
    <n v="1"/>
    <s v="FYP51"/>
    <n v="495"/>
    <n v="0"/>
    <s v="ร้านที่2"/>
    <s v="ว***ดา ว***ังกา"/>
    <s v="แพร่"/>
    <s v="-"/>
    <s v=""/>
    <s v="19/10/2025 19:55"/>
    <s v="-"/>
    <s v="J&amp;T COD"/>
    <s v="Tiktok"/>
    <s v="จ่ายทีหลัง / COD"/>
    <s v=""/>
    <s v="-"/>
    <s v="19/10/2025 19:55"/>
  </r>
  <r>
    <x v="4"/>
    <x v="4"/>
    <n v="50"/>
    <n v="1"/>
    <s v="FYP51"/>
    <n v="495"/>
    <n v="0"/>
    <s v="ร้านที่2"/>
    <s v="ว***ดา ว***ังกา"/>
    <s v="แพร่"/>
    <s v="-"/>
    <s v=""/>
    <s v="19/10/2025 19:55"/>
    <s v="-"/>
    <s v="J&amp;T COD"/>
    <s v="Tiktok"/>
    <s v="จ่ายทีหลัง / COD"/>
    <s v=""/>
    <s v="-"/>
    <s v="19/10/2025 19:55"/>
  </r>
  <r>
    <x v="0"/>
    <x v="0"/>
    <n v="66.333333333333329"/>
    <n v="3"/>
    <s v="FYP50"/>
    <n v="220"/>
    <n v="0"/>
    <s v="ร้านที่4"/>
    <s v="อ***ย แ***อง"/>
    <s v="สุโขทัย"/>
    <s v="-"/>
    <s v=""/>
    <s v="19/10/2025 19:55"/>
    <s v="-"/>
    <s v="J&amp;T Express"/>
    <s v="Tiktok"/>
    <s v="tiktok"/>
    <s v=""/>
    <s v="765275136345"/>
    <s v="19/10/2025 19:55"/>
  </r>
  <r>
    <x v="2"/>
    <x v="2"/>
    <n v="50"/>
    <n v="1"/>
    <s v="FYP49"/>
    <n v="117"/>
    <n v="0"/>
    <s v="ร้านที่8"/>
    <s v="แม่ชีทัศนีย์..เกตุม...วัดหนองอ้ายสา"/>
    <s v="วัดหนองอ้ายสา · แม่วงก์/ Mae Wong_x000a__x000a_แม่วงก์/ Mae Wongนครสวรรค์/ Nakhon Sawan_x000a_60150"/>
    <s v="60150"/>
    <s v="660963103664"/>
    <s v="19/10/2025 19:57"/>
    <s v="-"/>
    <s v="Kerry_dropoff"/>
    <s v="Lazada"/>
    <s v="lazada"/>
    <s v=""/>
    <s v="TH56137W2H000A"/>
    <s v="19/10/2025 19:54"/>
  </r>
  <r>
    <x v="3"/>
    <x v="3"/>
    <n v="50"/>
    <n v="1"/>
    <s v="FYP49"/>
    <n v="117"/>
    <n v="0"/>
    <s v="ร้านที่8"/>
    <s v="แม่ชีทัศนีย์..เกตุม...วัดหนองอ้ายสา"/>
    <s v="วัดหนองอ้ายสา · แม่วงก์/ Mae Wong_x000a__x000a_แม่วงก์/ Mae Wongนครสวรรค์/ Nakhon Sawan_x000a_60150"/>
    <s v="60150"/>
    <s v="660963103664"/>
    <s v="19/10/2025 19:57"/>
    <s v="-"/>
    <s v="Kerry_dropoff"/>
    <s v="Lazada"/>
    <s v="lazada"/>
    <s v=""/>
    <s v="TH56137W2H000A"/>
    <s v="19/10/2025 19:54"/>
  </r>
  <r>
    <x v="4"/>
    <x v="4"/>
    <n v="50"/>
    <n v="1"/>
    <s v="FYP49"/>
    <n v="117"/>
    <n v="0"/>
    <s v="ร้านที่8"/>
    <s v="แม่ชีทัศนีย์..เกตุม...วัดหนองอ้ายสา"/>
    <s v="วัดหนองอ้ายสา · แม่วงก์/ Mae Wong_x000a__x000a_แม่วงก์/ Mae Wongนครสวรรค์/ Nakhon Sawan_x000a_60150"/>
    <s v="60150"/>
    <s v="660963103664"/>
    <s v="19/10/2025 19:57"/>
    <s v="-"/>
    <s v="Kerry_dropoff"/>
    <s v="Lazada"/>
    <s v="lazada"/>
    <s v=""/>
    <s v="TH56137W2H000A"/>
    <s v="19/10/2025 19:54"/>
  </r>
  <r>
    <x v="12"/>
    <x v="13"/>
    <n v="15"/>
    <n v="2"/>
    <s v="FYP48"/>
    <n v="45"/>
    <n v="15"/>
    <s v="ร้านที่1"/>
    <s v="ว******ญ"/>
    <s v="******บ้านเลขที่ 99/24 ซอย 3A หมู่ 5 ตำบลบางพลับ อำเภอปากเกร็ด จังหวัดนนทบุรี 11120"/>
    <s v="11120"/>
    <s v="26"/>
    <s v="19/10/2025 19:53"/>
    <s v="-"/>
    <s v="SPX Express"/>
    <s v="Shopee"/>
    <s v="shopee"/>
    <s v=""/>
    <s v="-"/>
    <s v="19/10/2025 19:53"/>
  </r>
  <r>
    <x v="9"/>
    <x v="9"/>
    <n v="10"/>
    <n v="50"/>
    <s v="FYP47"/>
    <n v="528"/>
    <n v="38"/>
    <s v="ร้านที่2"/>
    <s v="เ***นนภา ศ***นาท"/>
    <s v="เลย"/>
    <s v="-"/>
    <s v=""/>
    <s v="19/10/2025 19:51"/>
    <s v="-"/>
    <s v="J&amp;T Express"/>
    <s v="Tiktok"/>
    <s v="tiktok"/>
    <s v=""/>
    <s v="-"/>
    <s v="19/10/2025 19:51"/>
  </r>
  <r>
    <x v="1"/>
    <x v="1"/>
    <n v="33.333333333333336"/>
    <n v="3"/>
    <s v="FYP46"/>
    <n v="100"/>
    <n v="0"/>
    <s v="ร้านที่2"/>
    <s v="บ***ัย พ***ฤทธิ์ไกรเลิศ"/>
    <s v="กรุงเทพฯ"/>
    <s v="-"/>
    <s v=""/>
    <s v="19/10/2025 19:45"/>
    <s v="-"/>
    <s v="J&amp;T COD"/>
    <s v="Tiktok"/>
    <s v="จ่ายทีหลัง / COD"/>
    <s v=""/>
    <s v="-"/>
    <s v="19/10/2025 19:45"/>
  </r>
  <r>
    <x v="2"/>
    <x v="2"/>
    <n v="50"/>
    <n v="1"/>
    <s v="FYP45"/>
    <n v="100"/>
    <n v="0"/>
    <s v="ร้านที่2"/>
    <s v="ท******ม"/>
    <s v="****** ต.วัดแค  อ.นครชัยศรี จ.นครปฐม ตำบลวัดแค อำเภอนครชัยศรี จังหวัดนครปฐม 73120"/>
    <s v="73120"/>
    <s v="73"/>
    <s v="19/10/2025 19:31"/>
    <s v="-"/>
    <s v="SPX Express"/>
    <s v="Shopee"/>
    <s v="shopee"/>
    <s v=""/>
    <s v="TH251608007568C"/>
    <s v="19/10/2025 19:31"/>
  </r>
  <r>
    <x v="4"/>
    <x v="4"/>
    <n v="50"/>
    <n v="1"/>
    <s v="FYP45"/>
    <n v="100"/>
    <n v="0"/>
    <s v="ร้านที่2"/>
    <s v="ท******ม"/>
    <s v="****** ต.วัดแค  อ.นครชัยศรี จ.นครปฐม ตำบลวัดแค อำเภอนครชัยศรี จังหวัดนครปฐม 73120"/>
    <s v="73120"/>
    <s v="73"/>
    <s v="19/10/2025 19:31"/>
    <s v="-"/>
    <s v="SPX Express"/>
    <s v="Shopee"/>
    <s v="shopee"/>
    <s v=""/>
    <s v="TH251608007568C"/>
    <s v="19/10/2025 19:31"/>
  </r>
  <r>
    <x v="2"/>
    <x v="2"/>
    <n v="50"/>
    <n v="1"/>
    <s v="FYP44"/>
    <n v="100"/>
    <n v="0"/>
    <s v="ร้านที่4"/>
    <s v="น*** ด***ศรี"/>
    <s v="ระนอง"/>
    <s v="-"/>
    <s v=""/>
    <s v="19/10/2025 19:28"/>
    <s v="-"/>
    <s v="J&amp;T COD"/>
    <s v="Tiktok"/>
    <s v="จ่ายทีหลัง / COD"/>
    <s v=""/>
    <s v="-"/>
    <s v="19/10/2025 19:29"/>
  </r>
  <r>
    <x v="3"/>
    <x v="3"/>
    <n v="50"/>
    <n v="1"/>
    <s v="FYP44"/>
    <n v="100"/>
    <n v="0"/>
    <s v="ร้านที่4"/>
    <s v="น*** ด***ศรี"/>
    <s v="ระนอง"/>
    <s v="-"/>
    <s v=""/>
    <s v="19/10/2025 19:28"/>
    <s v="-"/>
    <s v="J&amp;T COD"/>
    <s v="Tiktok"/>
    <s v="จ่ายทีหลัง / COD"/>
    <s v=""/>
    <s v="-"/>
    <s v="19/10/2025 19:29"/>
  </r>
  <r>
    <x v="4"/>
    <x v="4"/>
    <n v="50"/>
    <n v="1"/>
    <s v="FYP44"/>
    <n v="100"/>
    <n v="0"/>
    <s v="ร้านที่4"/>
    <s v="น*** ด***ศรี"/>
    <s v="ระนอง"/>
    <s v="-"/>
    <s v=""/>
    <s v="19/10/2025 19:28"/>
    <s v="-"/>
    <s v="J&amp;T COD"/>
    <s v="Tiktok"/>
    <s v="จ่ายทีหลัง / COD"/>
    <s v=""/>
    <s v="-"/>
    <s v="19/10/2025 19:28"/>
  </r>
  <r>
    <x v="11"/>
    <x v="12"/>
    <n v="66.666666666666671"/>
    <n v="3"/>
    <s v="FYP43"/>
    <n v="315"/>
    <n v="0"/>
    <s v="ร้านที่2"/>
    <s v="จ***รวี น***คง"/>
    <s v="สมุทรปราการ"/>
    <s v="-"/>
    <s v=""/>
    <s v="19/10/2025 19:28"/>
    <s v="-"/>
    <s v="J&amp;T Express"/>
    <s v="Tiktok"/>
    <s v="tiktok"/>
    <s v=""/>
    <s v="-"/>
    <s v="19/10/2025 19:28"/>
  </r>
  <r>
    <x v="1"/>
    <x v="1"/>
    <n v="33.333333333333336"/>
    <n v="3"/>
    <s v="FYP43"/>
    <n v="315"/>
    <n v="0"/>
    <s v="ร้านที่2"/>
    <s v="จ***รวี น***คง"/>
    <s v="สมุทรปราการ"/>
    <s v="-"/>
    <s v=""/>
    <s v="19/10/2025 19:28"/>
    <s v="-"/>
    <s v="J&amp;T Express"/>
    <s v="Tiktok"/>
    <s v="tiktok"/>
    <s v=""/>
    <s v="-"/>
    <s v="19/10/2025 19:28"/>
  </r>
  <r>
    <x v="13"/>
    <x v="14"/>
    <n v="65"/>
    <n v="2"/>
    <s v="FYP43"/>
    <n v="315"/>
    <n v="0"/>
    <s v="ร้านที่2"/>
    <s v="จ***รวี น***คง"/>
    <s v="สมุทรปราการ"/>
    <s v="-"/>
    <s v=""/>
    <s v="19/10/2025 19:28"/>
    <s v="-"/>
    <s v="J&amp;T Express"/>
    <s v="Tiktok"/>
    <s v="tiktok"/>
    <s v=""/>
    <s v="-"/>
    <s v="19/10/2025 19:28"/>
  </r>
  <r>
    <x v="2"/>
    <x v="2"/>
    <n v="50"/>
    <n v="1"/>
    <s v="FYP42"/>
    <n v="100"/>
    <n v="0"/>
    <s v="ร้านที่4"/>
    <s v="ส***ย์  แ***กลม"/>
    <s v="พระนครศรีอยุธยา"/>
    <s v="-"/>
    <s v=""/>
    <s v="19/10/2025 19:28"/>
    <s v="-"/>
    <s v="J&amp;T COD"/>
    <s v="Tiktok"/>
    <s v="จ่ายทีหลัง / COD"/>
    <s v=""/>
    <s v="-"/>
    <s v="19/10/2025 19:28"/>
  </r>
  <r>
    <x v="3"/>
    <x v="3"/>
    <n v="50"/>
    <n v="1"/>
    <s v="FYP42"/>
    <n v="100"/>
    <n v="0"/>
    <s v="ร้านที่4"/>
    <s v="ส***ย์  แ***กลม"/>
    <s v="พระนครศรีอยุธยา"/>
    <s v="-"/>
    <s v=""/>
    <s v="19/10/2025 19:28"/>
    <s v="-"/>
    <s v="J&amp;T COD"/>
    <s v="Tiktok"/>
    <s v="จ่ายทีหลัง / COD"/>
    <s v=""/>
    <s v="-"/>
    <s v="19/10/2025 19:28"/>
  </r>
  <r>
    <x v="4"/>
    <x v="4"/>
    <n v="50"/>
    <n v="1"/>
    <s v="FYP42"/>
    <n v="100"/>
    <n v="0"/>
    <s v="ร้านที่4"/>
    <s v="ส***ย์  แ***กลม"/>
    <s v="พระนครศรีอยุธยา"/>
    <s v="-"/>
    <s v=""/>
    <s v="19/10/2025 19:28"/>
    <s v="-"/>
    <s v="J&amp;T COD"/>
    <s v="Tiktok"/>
    <s v="จ่ายทีหลัง / COD"/>
    <s v=""/>
    <s v="-"/>
    <s v="19/10/2025 19:28"/>
  </r>
  <r>
    <x v="1"/>
    <x v="1"/>
    <n v="33.333333333333336"/>
    <n v="3"/>
    <s v="FYP41"/>
    <n v="100"/>
    <n v="0"/>
    <s v="ร้านที่2"/>
    <s v="ม*** ศ***พ็ชร"/>
    <s v="นครศรีธรรมราช"/>
    <s v="-"/>
    <s v=""/>
    <s v="19/10/2025 19:27"/>
    <s v="-"/>
    <s v="J&amp;T COD"/>
    <s v="Tiktok"/>
    <s v="จ่ายทีหลัง / COD"/>
    <s v=""/>
    <s v="-"/>
    <s v="19/10/2025 19:27"/>
  </r>
  <r>
    <x v="1"/>
    <x v="1"/>
    <n v="50"/>
    <n v="6"/>
    <s v="FYP40"/>
    <n v="200"/>
    <n v="0"/>
    <s v="ร้านที่2"/>
    <s v="ว***สินี ก***าพันธ์"/>
    <s v="พระนครศรีอยุธยา"/>
    <s v="-"/>
    <s v=""/>
    <s v="19/10/2025 19:26"/>
    <s v="-"/>
    <s v="J&amp;T COD"/>
    <s v="Tiktok"/>
    <s v="จ่ายทีหลัง / COD"/>
    <s v=""/>
    <s v="-"/>
    <s v="19/10/2025 19:26"/>
  </r>
  <r>
    <x v="10"/>
    <x v="10"/>
    <n v="66.666666666666671"/>
    <n v="3"/>
    <s v="FYP39"/>
    <n v="100"/>
    <n v="0"/>
    <s v="ร้านที่2"/>
    <s v="ช***ชา ย***วิริยะ"/>
    <s v="กรุงเทพมหานคร"/>
    <s v="-"/>
    <s v=""/>
    <s v="19/10/2025 19:24"/>
    <s v="-"/>
    <s v="J&amp;T Express"/>
    <s v="Tiktok"/>
    <s v="tiktok"/>
    <s v=""/>
    <s v="-"/>
    <s v="19/10/2025 19:24"/>
  </r>
  <r>
    <x v="1"/>
    <x v="1"/>
    <n v="33.333333333333336"/>
    <n v="3"/>
    <s v="FYP36"/>
    <n v="100"/>
    <n v="0"/>
    <s v="ร้านที่2"/>
    <s v="ศ***ิ์สิทธิ์ ข***ัมฤทธิ์"/>
    <s v="ยโสธร"/>
    <s v="-"/>
    <s v=""/>
    <s v="19/10/2025 19:21"/>
    <s v="-"/>
    <s v="J&amp;T Express"/>
    <s v="Tiktok"/>
    <s v="tiktok"/>
    <s v=""/>
    <s v="-"/>
    <s v="19/10/2025 19:21"/>
  </r>
  <r>
    <x v="0"/>
    <x v="0"/>
    <n v="80"/>
    <n v="1"/>
    <s v="FYP35"/>
    <n v="80"/>
    <n v="0"/>
    <s v="ร้านที่1"/>
    <s v="ป******ล"/>
    <s v="******อ ตำบลทับคล้อ อำเภอทับคล้อ จังหวัดพิจิตร 66150"/>
    <s v="66150"/>
    <s v="54"/>
    <s v="19/10/2025 19:51"/>
    <s v="-"/>
    <s v="SPX Express"/>
    <s v="Shopee"/>
    <s v="shopee"/>
    <s v=""/>
    <s v="TH255418730512R"/>
    <s v="19/10/2025 19:21"/>
  </r>
  <r>
    <x v="10"/>
    <x v="10"/>
    <n v="66.666666666666671"/>
    <n v="3"/>
    <s v="FYP34"/>
    <n v="100"/>
    <n v="0"/>
    <s v="ร้านที่2"/>
    <s v="จ***า ร***น"/>
    <s v="กรุงเทพฯ"/>
    <s v="-"/>
    <s v=""/>
    <s v="19/10/2025 19:12"/>
    <s v="-"/>
    <s v="J&amp;T Express"/>
    <s v="Tiktok"/>
    <s v="tiktok"/>
    <s v=""/>
    <s v="-"/>
    <s v="19/10/2025 19:12"/>
  </r>
  <r>
    <x v="2"/>
    <x v="2"/>
    <n v="50"/>
    <n v="1"/>
    <s v="FYP33"/>
    <n v="100"/>
    <n v="0"/>
    <s v="ร้านที่4"/>
    <s v="u***9876814519127"/>
    <s v="นนทบุรี"/>
    <s v="-"/>
    <s v=""/>
    <s v="19/10/2025 19:07"/>
    <s v="-"/>
    <s v="Flash Express Thailand"/>
    <s v="Tiktok"/>
    <s v="tiktok"/>
    <s v=""/>
    <s v="THT030127UNCZ9Z"/>
    <s v="19/10/2025 19:07"/>
  </r>
  <r>
    <x v="3"/>
    <x v="3"/>
    <n v="50"/>
    <n v="1"/>
    <s v="FYP33"/>
    <n v="100"/>
    <n v="0"/>
    <s v="ร้านที่4"/>
    <s v="u***9876814519127"/>
    <s v="นนทบุรี"/>
    <s v="-"/>
    <s v=""/>
    <s v="19/10/2025 19:07"/>
    <s v="-"/>
    <s v="Flash Express Thailand"/>
    <s v="Tiktok"/>
    <s v="tiktok"/>
    <s v=""/>
    <s v="THT030127UNCZ9Z"/>
    <s v="19/10/2025 19:07"/>
  </r>
  <r>
    <x v="4"/>
    <x v="4"/>
    <n v="50"/>
    <n v="1"/>
    <s v="FYP33"/>
    <n v="100"/>
    <n v="0"/>
    <s v="ร้านที่4"/>
    <s v="u***9876814519127"/>
    <s v="นนทบุรี"/>
    <s v="-"/>
    <s v=""/>
    <s v="19/10/2025 19:07"/>
    <s v="-"/>
    <s v="Flash Express Thailand"/>
    <s v="Tiktok"/>
    <s v="tiktok"/>
    <s v=""/>
    <s v="THT030127UNCZ9Z"/>
    <s v="19/10/2025 19:07"/>
  </r>
  <r>
    <x v="4"/>
    <x v="4"/>
    <n v="44"/>
    <n v="2"/>
    <s v="FYP32"/>
    <n v="88"/>
    <n v="0"/>
    <s v="ร้านที่1"/>
    <s v="น******า"/>
    <s v="******างบ้านพี่ไก่ ตรงข้ามรั้วสีส้ม ตำบลบางบ่อ อำเภอบางบ่อ จังหวัดสมุทรปราการ 10560"/>
    <s v="10560"/>
    <s v="09"/>
    <s v="19/10/2025 18:50"/>
    <s v="-"/>
    <s v="SPX Express"/>
    <s v="Shopee"/>
    <s v="shopee"/>
    <s v=""/>
    <s v="TH259343372366I"/>
    <s v="19/10/2025 18:48"/>
  </r>
  <r>
    <x v="2"/>
    <x v="2"/>
    <n v="50"/>
    <n v="1"/>
    <s v="FYP31"/>
    <n v="100"/>
    <n v="0"/>
    <s v="ร้านที่4"/>
    <s v="p***tip"/>
    <s v="สระบุรี"/>
    <s v="-"/>
    <s v=""/>
    <s v="19/10/2025 18:47"/>
    <s v="-"/>
    <s v="J&amp;T COD"/>
    <s v="Tiktok"/>
    <s v="จ่ายทีหลัง / COD"/>
    <s v=""/>
    <s v="-"/>
    <s v="19/10/2025 18:47"/>
  </r>
  <r>
    <x v="3"/>
    <x v="3"/>
    <n v="50"/>
    <n v="1"/>
    <s v="FYP31"/>
    <n v="100"/>
    <n v="0"/>
    <s v="ร้านที่4"/>
    <s v="p***tip"/>
    <s v="สระบุรี"/>
    <s v="-"/>
    <s v=""/>
    <s v="19/10/2025 18:47"/>
    <s v="-"/>
    <s v="J&amp;T COD"/>
    <s v="Tiktok"/>
    <s v="จ่ายทีหลัง / COD"/>
    <s v=""/>
    <s v="-"/>
    <s v="19/10/2025 18:47"/>
  </r>
  <r>
    <x v="4"/>
    <x v="4"/>
    <n v="50"/>
    <n v="1"/>
    <s v="FYP31"/>
    <n v="100"/>
    <n v="0"/>
    <s v="ร้านที่4"/>
    <s v="p***tip"/>
    <s v="สระบุรี"/>
    <s v="-"/>
    <s v=""/>
    <s v="19/10/2025 18:47"/>
    <s v="-"/>
    <s v="J&amp;T COD"/>
    <s v="Tiktok"/>
    <s v="จ่ายทีหลัง / COD"/>
    <s v=""/>
    <s v="-"/>
    <s v="19/10/2025 18:47"/>
  </r>
  <r>
    <x v="1"/>
    <x v="1"/>
    <n v="33.333333333333336"/>
    <n v="3"/>
    <s v="FYP30"/>
    <n v="100"/>
    <n v="0"/>
    <s v="ร้านที่2"/>
    <s v="เ***์น น***ร"/>
    <s v="สมุทรสาคร"/>
    <s v="-"/>
    <s v=""/>
    <s v="19/10/2025 18:29"/>
    <s v="-"/>
    <s v="J&amp;T COD"/>
    <s v="Tiktok"/>
    <s v="จ่ายทีหลัง / COD"/>
    <s v=""/>
    <s v="-"/>
    <s v="19/10/2025 18:29"/>
  </r>
  <r>
    <x v="1"/>
    <x v="1"/>
    <n v="50"/>
    <n v="6"/>
    <s v="FYP29"/>
    <n v="200"/>
    <n v="0"/>
    <s v="ร้านที่2"/>
    <s v="w***ar"/>
    <s v="Samut Prakan"/>
    <s v="-"/>
    <s v=""/>
    <s v="19/10/2025 18:27"/>
    <s v="-"/>
    <s v="J&amp;T COD"/>
    <s v="Tiktok"/>
    <s v="จ่ายทีหลัง / COD"/>
    <s v=""/>
    <s v="-"/>
    <s v="19/10/2025 18:28"/>
  </r>
  <r>
    <x v="11"/>
    <x v="12"/>
    <n v="66.666666666666671"/>
    <n v="6"/>
    <s v="FYP28"/>
    <n v="200"/>
    <n v="0"/>
    <s v="ร้านที่2"/>
    <s v="พ***าวรรณ  อ***อิต"/>
    <s v="เพชรบูรณ์"/>
    <s v="-"/>
    <s v=""/>
    <s v="19/10/2025 18:17"/>
    <s v="-"/>
    <s v="J&amp;T Express"/>
    <s v="Tiktok"/>
    <s v="tiktok"/>
    <s v="ขอล็อตใหม่ล่าสุด และถุงหิ้วสำหรับใส่ฝาก 2 ใบค่ะ"/>
    <s v="-"/>
    <s v="19/10/2025 18:17"/>
  </r>
  <r>
    <x v="10"/>
    <x v="10"/>
    <n v="66.666666666666671"/>
    <n v="3"/>
    <s v="FYP26"/>
    <n v="138"/>
    <n v="38"/>
    <s v="ร้านที่2"/>
    <s v="จ***วรรณ บ***ทพ"/>
    <s v="น่าน"/>
    <s v="-"/>
    <s v=""/>
    <s v="19/10/2025 18:13"/>
    <s v="-"/>
    <s v="J&amp;T COD"/>
    <s v="Tiktok"/>
    <s v="จ่ายทีหลัง / COD"/>
    <s v=""/>
    <s v="-"/>
    <s v="19/10/2025 18:13"/>
  </r>
  <r>
    <x v="1"/>
    <x v="1"/>
    <n v="50"/>
    <n v="6"/>
    <s v="FYP25"/>
    <n v="200"/>
    <n v="0"/>
    <s v="ร้านที่2"/>
    <s v="ต***สดเทศบาลนครสวรรค์..ถนนศวิตชาติ 1"/>
    <s v="นครสวรรค์"/>
    <s v="-"/>
    <s v=""/>
    <s v="19/10/2025 18:07"/>
    <s v="-"/>
    <s v="J&amp;T COD"/>
    <s v="Tiktok"/>
    <s v="จ่ายทีหลัง / COD"/>
    <s v=""/>
    <s v="-"/>
    <s v="19/10/2025 18:07"/>
  </r>
  <r>
    <x v="2"/>
    <x v="2"/>
    <n v="50"/>
    <n v="1"/>
    <s v="FYP24"/>
    <n v="100"/>
    <n v="0"/>
    <s v="ร้านที่2"/>
    <s v="อ***พร เ***"/>
    <s v="กาญจนบุรี"/>
    <s v="-"/>
    <s v=""/>
    <s v="19/10/2025 18:04"/>
    <s v="-"/>
    <s v="J&amp;T COD"/>
    <s v="Tiktok"/>
    <s v="จ่ายทีหลัง / COD"/>
    <s v=""/>
    <s v="-"/>
    <s v="19/10/2025 18:04"/>
  </r>
  <r>
    <x v="3"/>
    <x v="3"/>
    <n v="50"/>
    <n v="1"/>
    <s v="FYP24"/>
    <n v="100"/>
    <n v="0"/>
    <s v="ร้านที่2"/>
    <s v="อ***พร เ***"/>
    <s v="กาญจนบุรี"/>
    <s v="-"/>
    <s v=""/>
    <s v="19/10/2025 18:04"/>
    <s v="-"/>
    <s v="J&amp;T COD"/>
    <s v="Tiktok"/>
    <s v="จ่ายทีหลัง / COD"/>
    <s v=""/>
    <s v="-"/>
    <s v="19/10/2025 18:04"/>
  </r>
  <r>
    <x v="4"/>
    <x v="4"/>
    <n v="50"/>
    <n v="1"/>
    <s v="FYP24"/>
    <n v="100"/>
    <n v="0"/>
    <s v="ร้านที่2"/>
    <s v="อ***พร เ***"/>
    <s v="กาญจนบุรี"/>
    <s v="-"/>
    <s v=""/>
    <s v="19/10/2025 18:04"/>
    <s v="-"/>
    <s v="J&amp;T COD"/>
    <s v="Tiktok"/>
    <s v="จ่ายทีหลัง / COD"/>
    <s v=""/>
    <s v="-"/>
    <s v="19/10/2025 18:04"/>
  </r>
  <r>
    <x v="12"/>
    <x v="13"/>
    <n v="15"/>
    <n v="2"/>
    <s v="FYP23"/>
    <n v="34"/>
    <n v="4"/>
    <s v="ร้านที่1"/>
    <s v="น******้"/>
    <s v="******ลักสอง บางแค กทม. 10160 แขวงหลักสอง เขตบางแค จังหวัดกรุงเทพมหานคร 10160"/>
    <s v="10160"/>
    <s v="25"/>
    <s v="19/10/2025 18:02"/>
    <s v="-"/>
    <s v="SPX Express"/>
    <s v="Shopee"/>
    <s v="shopee"/>
    <s v=""/>
    <s v="-"/>
    <s v="19/10/2025 18:01"/>
  </r>
  <r>
    <x v="8"/>
    <x v="8"/>
    <n v="75"/>
    <n v="1"/>
    <s v="FYP22"/>
    <n v="112"/>
    <n v="37"/>
    <s v="ร้านที่1"/>
    <s v="ณ******์"/>
    <s v="******มปราบ เขตป้อมปราบศัตรูพ่าย จังหวัดกรุงเทพมหานคร 10100"/>
    <s v="10100"/>
    <s v="99"/>
    <s v="19/10/2025 18:00"/>
    <s v="-"/>
    <s v="SPX Express"/>
    <s v="Shopee"/>
    <s v="shopee"/>
    <s v=""/>
    <s v="-"/>
    <s v="19/10/2025 17:59"/>
  </r>
  <r>
    <x v="2"/>
    <x v="2"/>
    <n v="50"/>
    <n v="2"/>
    <s v="FYP20"/>
    <n v="200"/>
    <n v="0"/>
    <s v="ร้านที่4"/>
    <s v="ภ***รแก้วกระจ่าง"/>
    <s v="สุราษฎร์ธานี"/>
    <s v="-"/>
    <s v=""/>
    <s v="19/10/2025 17:50"/>
    <s v="-"/>
    <s v="J&amp;T COD"/>
    <s v="Tiktok"/>
    <s v="จ่ายทีหลัง / COD"/>
    <s v=""/>
    <s v="765278942341"/>
    <s v="19/10/2025 17:50"/>
  </r>
  <r>
    <x v="3"/>
    <x v="3"/>
    <n v="50"/>
    <n v="2"/>
    <s v="FYP20"/>
    <n v="200"/>
    <n v="0"/>
    <s v="ร้านที่4"/>
    <s v="ภ***รแก้วกระจ่าง"/>
    <s v="สุราษฎร์ธานี"/>
    <s v="-"/>
    <s v=""/>
    <s v="19/10/2025 17:50"/>
    <s v="-"/>
    <s v="J&amp;T COD"/>
    <s v="Tiktok"/>
    <s v="จ่ายทีหลัง / COD"/>
    <s v=""/>
    <s v="765278942341"/>
    <s v="19/10/2025 17:50"/>
  </r>
  <r>
    <x v="4"/>
    <x v="4"/>
    <n v="50"/>
    <n v="2"/>
    <s v="FYP20"/>
    <n v="200"/>
    <n v="0"/>
    <s v="ร้านที่4"/>
    <s v="ภ***รแก้วกระจ่าง"/>
    <s v="สุราษฎร์ธานี"/>
    <s v="-"/>
    <s v=""/>
    <s v="19/10/2025 17:50"/>
    <s v="-"/>
    <s v="J&amp;T COD"/>
    <s v="Tiktok"/>
    <s v="จ่ายทีหลัง / COD"/>
    <s v=""/>
    <s v="765278942341"/>
    <s v="19/10/2025 17:50"/>
  </r>
  <r>
    <x v="2"/>
    <x v="2"/>
    <n v="50"/>
    <n v="1"/>
    <s v="FYP19"/>
    <n v="100"/>
    <n v="0"/>
    <s v="ร้านที่4"/>
    <s v="ค** เ***ร  แ***กุล"/>
    <s v="ศรีสะเกษ"/>
    <s v="-"/>
    <s v=""/>
    <s v="19/10/2025 17:50"/>
    <s v="-"/>
    <s v="J&amp;T Express"/>
    <s v="Tiktok"/>
    <s v="tiktok"/>
    <s v=""/>
    <s v="-"/>
    <s v="19/10/2025 17:49"/>
  </r>
  <r>
    <x v="3"/>
    <x v="3"/>
    <n v="50"/>
    <n v="1"/>
    <s v="FYP19"/>
    <n v="100"/>
    <n v="0"/>
    <s v="ร้านที่4"/>
    <s v="ค** เ***ร  แ***กุล"/>
    <s v="ศรีสะเกษ"/>
    <s v="-"/>
    <s v=""/>
    <s v="19/10/2025 17:50"/>
    <s v="-"/>
    <s v="J&amp;T Express"/>
    <s v="Tiktok"/>
    <s v="tiktok"/>
    <s v=""/>
    <s v="-"/>
    <s v="19/10/2025 17:49"/>
  </r>
  <r>
    <x v="4"/>
    <x v="4"/>
    <n v="50"/>
    <n v="1"/>
    <s v="FYP19"/>
    <n v="100"/>
    <n v="0"/>
    <s v="ร้านที่4"/>
    <s v="ค** เ***ร  แ***กุล"/>
    <s v="ศรีสะเกษ"/>
    <s v="-"/>
    <s v=""/>
    <s v="19/10/2025 17:50"/>
    <s v="-"/>
    <s v="J&amp;T Express"/>
    <s v="Tiktok"/>
    <s v="tiktok"/>
    <s v=""/>
    <s v="-"/>
    <s v="19/10/2025 17:49"/>
  </r>
  <r>
    <x v="1"/>
    <x v="1"/>
    <n v="33.333333333333336"/>
    <n v="3"/>
    <s v="FYP18"/>
    <n v="100"/>
    <n v="0"/>
    <s v="ร้านที่2"/>
    <s v="ว***ะ เ***รัมย์"/>
    <s v="จันทบุรี"/>
    <s v="-"/>
    <s v=""/>
    <s v="19/10/2025 17:33"/>
    <s v="-"/>
    <s v="J&amp;T COD"/>
    <s v="Tiktok"/>
    <s v="จ่ายทีหลัง / COD"/>
    <s v=""/>
    <s v="-"/>
    <s v="19/10/2025 17:33"/>
  </r>
  <r>
    <x v="0"/>
    <x v="11"/>
    <n v="64"/>
    <n v="2"/>
    <s v="FYP17"/>
    <n v="135"/>
    <n v="7"/>
    <s v="ร้านที่3"/>
    <s v="ปิยภัทร  สมจันทร์..บี.."/>
    <s v="โฮมสเตย์บ้านเสน่ห์จันทร์ 15/1 หมู่ 1 · นาสวน/ Na Suan_x000a__x000a_ศรีสวัสดิ์/ Si Sawatกาญจนบุรี/ Kanchanaburi_x000a_71250"/>
    <s v="71250"/>
    <s v="660817447912"/>
    <s v="19/10/2025 17:29"/>
    <s v="-"/>
    <s v="Kerry_dropoff"/>
    <s v="Lazada"/>
    <s v="lazada"/>
    <s v=""/>
    <s v="TH13107W2HAA3D"/>
    <s v="19/10/2025 17:29"/>
  </r>
  <r>
    <x v="10"/>
    <x v="10"/>
    <n v="66.666666666666671"/>
    <n v="6"/>
    <s v="FYP16"/>
    <n v="200"/>
    <n v="0"/>
    <s v="ร้านที่2"/>
    <s v="ก***พร เ***อนภาพร"/>
    <s v="สมุทรสาคร"/>
    <s v="-"/>
    <s v=""/>
    <s v="19/10/2025 17:28"/>
    <s v="-"/>
    <s v="J&amp;T COD"/>
    <s v="Tiktok"/>
    <s v="จ่ายทีหลัง / COD"/>
    <s v=""/>
    <s v="-"/>
    <s v="19/10/2025 17:28"/>
  </r>
  <r>
    <x v="2"/>
    <x v="2"/>
    <n v="50"/>
    <n v="2"/>
    <s v="FYP15"/>
    <n v="200"/>
    <n v="0"/>
    <s v="ร้านที่4"/>
    <s v="P***ng"/>
    <s v="ชุมพร"/>
    <s v="-"/>
    <s v=""/>
    <s v="19/10/2025 17:25"/>
    <s v="-"/>
    <s v="J&amp;T COD"/>
    <s v="Tiktok"/>
    <s v="จ่ายทีหลัง / COD"/>
    <s v=""/>
    <s v="765209148351"/>
    <s v="19/10/2025 17:26"/>
  </r>
  <r>
    <x v="3"/>
    <x v="3"/>
    <n v="50"/>
    <n v="2"/>
    <s v="FYP15"/>
    <n v="200"/>
    <n v="0"/>
    <s v="ร้านที่4"/>
    <s v="P***ng"/>
    <s v="ชุมพร"/>
    <s v="-"/>
    <s v=""/>
    <s v="19/10/2025 17:25"/>
    <s v="-"/>
    <s v="J&amp;T COD"/>
    <s v="Tiktok"/>
    <s v="จ่ายทีหลัง / COD"/>
    <s v=""/>
    <s v="765209148351"/>
    <s v="19/10/2025 17:26"/>
  </r>
  <r>
    <x v="4"/>
    <x v="4"/>
    <n v="50"/>
    <n v="2"/>
    <s v="FYP15"/>
    <n v="200"/>
    <n v="0"/>
    <s v="ร้านที่4"/>
    <s v="P***ng"/>
    <s v="ชุมพร"/>
    <s v="-"/>
    <s v=""/>
    <s v="19/10/2025 17:25"/>
    <s v="-"/>
    <s v="J&amp;T COD"/>
    <s v="Tiktok"/>
    <s v="จ่ายทีหลัง / COD"/>
    <s v=""/>
    <s v="765209148351"/>
    <s v="19/10/2025 17:26"/>
  </r>
  <r>
    <x v="10"/>
    <x v="10"/>
    <n v="66.666666666666671"/>
    <n v="3"/>
    <s v="FYP14"/>
    <n v="100"/>
    <n v="0"/>
    <s v="ร้านที่2"/>
    <s v=""/>
    <s v=""/>
    <s v="-"/>
    <s v=""/>
    <s v="-"/>
    <s v="-"/>
    <s v="Next-day delivery"/>
    <s v="Tiktok"/>
    <s v="-"/>
    <s v=""/>
    <s v="-"/>
    <s v="19/10/2025 17:15"/>
  </r>
  <r>
    <x v="2"/>
    <x v="2"/>
    <n v="50"/>
    <n v="1"/>
    <s v="FYP12"/>
    <n v="100"/>
    <n v="0"/>
    <s v="ร้านที่4"/>
    <s v="น***รชา แ***รี"/>
    <s v="ราชบุรี"/>
    <s v="-"/>
    <s v=""/>
    <s v="19/10/2025 17:10"/>
    <s v="-"/>
    <s v="J&amp;T Express"/>
    <s v="Tiktok"/>
    <s v="tiktok"/>
    <s v=""/>
    <s v="-"/>
    <s v="19/10/2025 17:09"/>
  </r>
  <r>
    <x v="3"/>
    <x v="3"/>
    <n v="50"/>
    <n v="1"/>
    <s v="FYP12"/>
    <n v="100"/>
    <n v="0"/>
    <s v="ร้านที่4"/>
    <s v="น***รชา แ***รี"/>
    <s v="ราชบุรี"/>
    <s v="-"/>
    <s v=""/>
    <s v="19/10/2025 17:10"/>
    <s v="-"/>
    <s v="J&amp;T Express"/>
    <s v="Tiktok"/>
    <s v="tiktok"/>
    <s v=""/>
    <s v="-"/>
    <s v="19/10/2025 17:09"/>
  </r>
  <r>
    <x v="4"/>
    <x v="4"/>
    <n v="50"/>
    <n v="1"/>
    <s v="FYP12"/>
    <n v="100"/>
    <n v="0"/>
    <s v="ร้านที่4"/>
    <s v="น***รชา แ***รี"/>
    <s v="ราชบุรี"/>
    <s v="-"/>
    <s v=""/>
    <s v="19/10/2025 17:10"/>
    <s v="-"/>
    <s v="J&amp;T Express"/>
    <s v="Tiktok"/>
    <s v="tiktok"/>
    <s v=""/>
    <s v="-"/>
    <s v="19/10/2025 17:09"/>
  </r>
  <r>
    <x v="2"/>
    <x v="2"/>
    <n v="50"/>
    <n v="1"/>
    <s v="FYP11"/>
    <n v="100"/>
    <n v="0"/>
    <s v="ร้านที่4"/>
    <s v="ธ***ร ม***"/>
    <s v="กรุงเทพฯ"/>
    <s v="-"/>
    <s v=""/>
    <s v="19/10/2025 17:05"/>
    <s v="-"/>
    <s v="J&amp;T COD"/>
    <s v="Tiktok"/>
    <s v="จ่ายทีหลัง / COD"/>
    <s v=""/>
    <s v="-"/>
    <s v="19/10/2025 17:05"/>
  </r>
  <r>
    <x v="3"/>
    <x v="3"/>
    <n v="50"/>
    <n v="1"/>
    <s v="FYP11"/>
    <n v="100"/>
    <n v="0"/>
    <s v="ร้านที่4"/>
    <s v="ธ***ร ม***"/>
    <s v="กรุงเทพฯ"/>
    <s v="-"/>
    <s v=""/>
    <s v="19/10/2025 17:05"/>
    <s v="-"/>
    <s v="J&amp;T COD"/>
    <s v="Tiktok"/>
    <s v="จ่ายทีหลัง / COD"/>
    <s v=""/>
    <s v="-"/>
    <s v="19/10/2025 17:05"/>
  </r>
  <r>
    <x v="4"/>
    <x v="4"/>
    <n v="50"/>
    <n v="1"/>
    <s v="FYP11"/>
    <n v="100"/>
    <n v="0"/>
    <s v="ร้านที่4"/>
    <s v="ธ***ร ม***"/>
    <s v="กรุงเทพฯ"/>
    <s v="-"/>
    <s v=""/>
    <s v="19/10/2025 17:05"/>
    <s v="-"/>
    <s v="J&amp;T COD"/>
    <s v="Tiktok"/>
    <s v="จ่ายทีหลัง / COD"/>
    <s v=""/>
    <s v="-"/>
    <s v="19/10/2025 17:05"/>
  </r>
  <r>
    <x v="0"/>
    <x v="0"/>
    <n v="80"/>
    <n v="1"/>
    <s v="FYP10"/>
    <n v="80"/>
    <n v="0"/>
    <s v="ร้านที่1"/>
    <s v="แ******น"/>
    <s v="******ง จ.เชียงราย 57140 ตำบลเวียง อำเภอเชียงของ จังหวัดเชียงราย 57140"/>
    <s v="57140"/>
    <s v="80"/>
    <s v="19/10/2025 17:04"/>
    <s v="-"/>
    <s v="SPX Express"/>
    <s v="Shopee"/>
    <s v="shopee"/>
    <s v=""/>
    <s v="TH250869368910S"/>
    <s v="19/10/2025 17:03"/>
  </r>
  <r>
    <x v="2"/>
    <x v="2"/>
    <n v="50"/>
    <n v="1"/>
    <s v="FYP9"/>
    <n v="100"/>
    <n v="0"/>
    <s v="ร้านที่4"/>
    <s v="ส***ด ศ***อาด น**"/>
    <s v="ปราจีนบุรี"/>
    <s v="-"/>
    <s v=""/>
    <s v="19/10/2025 17:02"/>
    <s v="-"/>
    <s v="J&amp;T COD"/>
    <s v="Tiktok"/>
    <s v="จ่ายทีหลัง / COD"/>
    <s v=""/>
    <s v="-"/>
    <s v="19/10/2025 17:02"/>
  </r>
  <r>
    <x v="3"/>
    <x v="3"/>
    <n v="50"/>
    <n v="1"/>
    <s v="FYP9"/>
    <n v="100"/>
    <n v="0"/>
    <s v="ร้านที่4"/>
    <s v="ส***ด ศ***อาด น**"/>
    <s v="ปราจีนบุรี"/>
    <s v="-"/>
    <s v=""/>
    <s v="19/10/2025 17:02"/>
    <s v="-"/>
    <s v="J&amp;T COD"/>
    <s v="Tiktok"/>
    <s v="จ่ายทีหลัง / COD"/>
    <s v=""/>
    <s v="-"/>
    <s v="19/10/2025 17:02"/>
  </r>
  <r>
    <x v="4"/>
    <x v="4"/>
    <n v="50"/>
    <n v="1"/>
    <s v="FYP9"/>
    <n v="100"/>
    <n v="0"/>
    <s v="ร้านที่4"/>
    <s v="ส***ด ศ***อาด น**"/>
    <s v="ปราจีนบุรี"/>
    <s v="-"/>
    <s v=""/>
    <s v="19/10/2025 17:02"/>
    <s v="-"/>
    <s v="J&amp;T COD"/>
    <s v="Tiktok"/>
    <s v="จ่ายทีหลัง / COD"/>
    <s v=""/>
    <s v="-"/>
    <s v="19/10/2025 17:02"/>
  </r>
  <r>
    <x v="2"/>
    <x v="2"/>
    <n v="50"/>
    <n v="1"/>
    <s v="FYP8"/>
    <n v="100"/>
    <n v="0"/>
    <s v="ร้านที่4"/>
    <s v="ธ*** ป***สริฐสิทธิผล"/>
    <s v="สมุทรสงคราม"/>
    <s v="-"/>
    <s v=""/>
    <s v="19/10/2025 16:53"/>
    <s v="-"/>
    <s v="J&amp;T COD"/>
    <s v="Tiktok"/>
    <s v="จ่ายทีหลัง / COD"/>
    <s v=""/>
    <s v="-"/>
    <s v="19/10/2025 16:53"/>
  </r>
  <r>
    <x v="3"/>
    <x v="3"/>
    <n v="50"/>
    <n v="1"/>
    <s v="FYP8"/>
    <n v="100"/>
    <n v="0"/>
    <s v="ร้านที่4"/>
    <s v="ธ*** ป***สริฐสิทธิผล"/>
    <s v="สมุทรสงคราม"/>
    <s v="-"/>
    <s v=""/>
    <s v="19/10/2025 16:53"/>
    <s v="-"/>
    <s v="J&amp;T COD"/>
    <s v="Tiktok"/>
    <s v="จ่ายทีหลัง / COD"/>
    <s v=""/>
    <s v="-"/>
    <s v="19/10/2025 16:53"/>
  </r>
  <r>
    <x v="4"/>
    <x v="4"/>
    <n v="50"/>
    <n v="1"/>
    <s v="FYP8"/>
    <n v="100"/>
    <n v="0"/>
    <s v="ร้านที่4"/>
    <s v="ธ*** ป***สริฐสิทธิผล"/>
    <s v="สมุทรสงคราม"/>
    <s v="-"/>
    <s v=""/>
    <s v="19/10/2025 16:53"/>
    <s v="-"/>
    <s v="J&amp;T COD"/>
    <s v="Tiktok"/>
    <s v="จ่ายทีหลัง / COD"/>
    <s v=""/>
    <s v="-"/>
    <s v="19/10/2025 16:53"/>
  </r>
  <r>
    <x v="0"/>
    <x v="0"/>
    <n v="69.900000000000006"/>
    <n v="10"/>
    <s v="FYP6"/>
    <n v="839"/>
    <n v="39"/>
    <s v="ร้านที่1"/>
    <s v="ส******ะ"/>
    <s v="******ธิ์, ตำบล ไชยราช ตำบลไชยราช อำเภอบางสะพานน้อย จังหวัดประจวบคีรีขันธ์ 77170"/>
    <s v="77170"/>
    <s v="04"/>
    <s v="19/10/2025 17:15"/>
    <s v="-"/>
    <s v="SPX Express"/>
    <s v="Shopee"/>
    <s v="shopee"/>
    <s v=""/>
    <s v="TH254627617780T"/>
    <s v="19/10/2025 16:45"/>
  </r>
  <r>
    <x v="2"/>
    <x v="2"/>
    <n v="50"/>
    <n v="1"/>
    <s v="FYP5"/>
    <n v="100"/>
    <n v="0"/>
    <s v="ร้านที่4"/>
    <s v="ส***จิตร ข***ริสุทธิ์"/>
    <s v="ปทุมธานี"/>
    <s v="-"/>
    <s v=""/>
    <s v="19/10/2025 20:29"/>
    <s v="-"/>
    <s v="J&amp;T Express"/>
    <s v="Tiktok"/>
    <s v="tiktok"/>
    <s v=""/>
    <s v="-"/>
    <s v="19/10/2025 16:34"/>
  </r>
  <r>
    <x v="3"/>
    <x v="3"/>
    <n v="50"/>
    <n v="1"/>
    <s v="FYP5"/>
    <n v="100"/>
    <n v="0"/>
    <s v="ร้านที่4"/>
    <s v="ส***จิตร ข***ริสุทธิ์"/>
    <s v="ปทุมธานี"/>
    <s v="-"/>
    <s v=""/>
    <s v="19/10/2025 20:29"/>
    <s v="-"/>
    <s v="J&amp;T Express"/>
    <s v="Tiktok"/>
    <s v="tiktok"/>
    <s v=""/>
    <s v="-"/>
    <s v="19/10/2025 16:34"/>
  </r>
  <r>
    <x v="4"/>
    <x v="4"/>
    <n v="50"/>
    <n v="1"/>
    <s v="FYP5"/>
    <n v="100"/>
    <n v="0"/>
    <s v="ร้านที่4"/>
    <s v="ส***จิตร ข***ริสุทธิ์"/>
    <s v="ปทุมธานี"/>
    <s v="-"/>
    <s v=""/>
    <s v="19/10/2025 20:29"/>
    <s v="-"/>
    <s v="J&amp;T Express"/>
    <s v="Tiktok"/>
    <s v="tiktok"/>
    <s v=""/>
    <s v="-"/>
    <s v="19/10/2025 16:34"/>
  </r>
  <r>
    <x v="11"/>
    <x v="12"/>
    <n v="66.666666666666671"/>
    <n v="3"/>
    <s v="FYP4"/>
    <n v="200"/>
    <n v="0"/>
    <s v="ร้านที่2"/>
    <s v="เ***ณี จ***้า"/>
    <s v="กรุงเทพมหานคร"/>
    <s v="-"/>
    <s v=""/>
    <s v="19/10/2025 16:33"/>
    <s v="-"/>
    <s v="J&amp;T Express"/>
    <s v="Tiktok"/>
    <s v="tiktok"/>
    <s v=""/>
    <s v="-"/>
    <s v="19/10/2025 16:31"/>
  </r>
  <r>
    <x v="1"/>
    <x v="1"/>
    <n v="33.333333333333336"/>
    <n v="3"/>
    <s v="FYP4"/>
    <n v="200"/>
    <n v="0"/>
    <s v="ร้านที่2"/>
    <s v="เ***ณี จ***้า"/>
    <s v="กรุงเทพมหานคร"/>
    <s v="-"/>
    <s v=""/>
    <s v="19/10/2025 16:33"/>
    <s v="-"/>
    <s v="J&amp;T Express"/>
    <s v="Tiktok"/>
    <s v="tiktok"/>
    <s v=""/>
    <s v="-"/>
    <s v="19/10/2025 16:31"/>
  </r>
  <r>
    <x v="1"/>
    <x v="1"/>
    <n v="33.333333333333336"/>
    <n v="3"/>
    <s v="FYP3"/>
    <n v="135"/>
    <n v="0"/>
    <s v="ร้านที่2"/>
    <s v="ฟ*า"/>
    <s v="******อเวนิวอาเขต ตำบลวัดเกต อำเภอเมืองเชียงใหม่ จังหวัดเชียงใหม่ 50000"/>
    <s v="50000"/>
    <s v="82"/>
    <s v="19/10/2025 16:27"/>
    <s v="-"/>
    <s v="SPX Express"/>
    <s v="Shopee"/>
    <s v="shopee"/>
    <s v=""/>
    <s v="-"/>
    <s v="19/10/2025 16:27"/>
  </r>
  <r>
    <x v="6"/>
    <x v="6"/>
    <n v="12"/>
    <n v="10"/>
    <s v="FYP2"/>
    <n v="130"/>
    <n v="0"/>
    <s v="ร้านที่1"/>
    <s v="เ******ง"/>
    <s v="******บศร์  ซอยท่าอิฐ ตำบลท่าอิฐ ปากเกร็ด นนทบุรี 11120 ตำบลท่าอิฐ อำเภอปากเกร็ด จังหวัดนนทบุรี 11120"/>
    <s v="11120"/>
    <s v="27"/>
    <s v="19/10/2025 22:07"/>
    <s v="-"/>
    <s v="SPX Express"/>
    <s v="Shopee"/>
    <s v="shopee"/>
    <s v=""/>
    <s v="-"/>
    <s v="19/10/2025 16:05"/>
  </r>
  <r>
    <x v="2"/>
    <x v="2"/>
    <n v="50"/>
    <n v="1"/>
    <s v="FYP1"/>
    <n v="100"/>
    <n v="0"/>
    <s v="ร้านที่4"/>
    <s v="ส***ย เ***ธงชัย"/>
    <s v="นครราชสีมา"/>
    <s v="-"/>
    <s v=""/>
    <s v="19/10/2025 15:59"/>
    <s v="-"/>
    <s v="J&amp;T Express"/>
    <s v="Tiktok"/>
    <s v="tiktok"/>
    <s v=""/>
    <s v="-"/>
    <s v="19/10/2025 15:57"/>
  </r>
  <r>
    <x v="3"/>
    <x v="3"/>
    <n v="50"/>
    <n v="1"/>
    <s v="FYP1"/>
    <n v="100"/>
    <n v="0"/>
    <s v="ร้านที่4"/>
    <s v="ส***ย เ***ธงชัย"/>
    <s v="นครราชสีมา"/>
    <s v="-"/>
    <s v=""/>
    <s v="19/10/2025 15:59"/>
    <s v="-"/>
    <s v="J&amp;T Express"/>
    <s v="Tiktok"/>
    <s v="tiktok"/>
    <s v=""/>
    <s v="-"/>
    <s v="19/10/2025 15:57"/>
  </r>
  <r>
    <x v="4"/>
    <x v="4"/>
    <n v="50"/>
    <n v="1"/>
    <s v="FYP1"/>
    <n v="100"/>
    <n v="0"/>
    <s v="ร้านที่4"/>
    <s v="ส***ย เ***ธงชัย"/>
    <s v="นครราชสีมา"/>
    <s v="-"/>
    <s v=""/>
    <s v="19/10/2025 15:59"/>
    <s v="-"/>
    <s v="J&amp;T Express"/>
    <s v="Tiktok"/>
    <s v="tiktok"/>
    <s v=""/>
    <s v="-"/>
    <s v="19/10/2025 15:57"/>
  </r>
  <r>
    <x v="6"/>
    <x v="6"/>
    <n v="12"/>
    <n v="10"/>
    <s v="FYP0"/>
    <n v="130"/>
    <n v="0"/>
    <s v="ร้านที่1"/>
    <s v="ม******์"/>
    <s v="******ถนนอโศก-ดินแดง แขวงดินแดง เขตดินแดง จังหวัดกรุงเทพมหานคร 10400"/>
    <s v="10400"/>
    <s v="65"/>
    <s v="19/10/2025 15:35"/>
    <s v="-"/>
    <s v="Flash Express"/>
    <s v="Shopee"/>
    <s v="shopee"/>
    <s v=""/>
    <s v="-"/>
    <s v="19/10/2025 15:34"/>
  </r>
  <r>
    <x v="10"/>
    <x v="10"/>
    <n v="66.666666666666671"/>
    <n v="3"/>
    <s v="FYO99"/>
    <n v="305"/>
    <n v="10"/>
    <s v="ร้านที่2"/>
    <s v="พ***ง"/>
    <s v="ฉะเชิงเทรา"/>
    <s v="-"/>
    <s v=""/>
    <s v="19/10/2025 15:29"/>
    <s v="-"/>
    <s v="J&amp;T COD"/>
    <s v="Tiktok"/>
    <s v="จ่ายทีหลัง / COD"/>
    <s v=""/>
    <s v="-"/>
    <s v="19/10/2025 15:29"/>
  </r>
  <r>
    <x v="10"/>
    <x v="10"/>
    <n v="66.666666666666671"/>
    <n v="6"/>
    <s v="FYO99"/>
    <n v="305"/>
    <n v="10"/>
    <s v="ร้านที่2"/>
    <s v="พ***ง"/>
    <s v="ฉะเชิงเทรา"/>
    <s v="-"/>
    <s v=""/>
    <s v="19/10/2025 15:29"/>
    <s v="-"/>
    <s v="J&amp;T COD"/>
    <s v="Tiktok"/>
    <s v="จ่ายทีหลัง / COD"/>
    <s v=""/>
    <s v="-"/>
    <s v="19/10/2025 15:29"/>
  </r>
  <r>
    <x v="2"/>
    <x v="2"/>
    <n v="50"/>
    <n v="1"/>
    <s v="FYO98"/>
    <n v="100"/>
    <n v="0"/>
    <s v="ร้านที่4"/>
    <s v="ก***รรณ"/>
    <s v="กรุงเทพฯ"/>
    <s v="-"/>
    <s v=""/>
    <s v="19/10/2025 15:25"/>
    <s v="-"/>
    <s v="J&amp;T COD"/>
    <s v="Tiktok"/>
    <s v="จ่ายทีหลัง / COD"/>
    <s v=""/>
    <s v="-"/>
    <s v="19/10/2025 15:25"/>
  </r>
  <r>
    <x v="3"/>
    <x v="3"/>
    <n v="50"/>
    <n v="1"/>
    <s v="FYO98"/>
    <n v="100"/>
    <n v="0"/>
    <s v="ร้านที่4"/>
    <s v="ก***รรณ"/>
    <s v="กรุงเทพฯ"/>
    <s v="-"/>
    <s v=""/>
    <s v="19/10/2025 15:25"/>
    <s v="-"/>
    <s v="J&amp;T COD"/>
    <s v="Tiktok"/>
    <s v="จ่ายทีหลัง / COD"/>
    <s v=""/>
    <s v="-"/>
    <s v="19/10/2025 15:25"/>
  </r>
  <r>
    <x v="4"/>
    <x v="4"/>
    <n v="50"/>
    <n v="1"/>
    <s v="FYO98"/>
    <n v="100"/>
    <n v="0"/>
    <s v="ร้านที่4"/>
    <s v="ก***รรณ"/>
    <s v="กรุงเทพฯ"/>
    <s v="-"/>
    <s v=""/>
    <s v="19/10/2025 15:25"/>
    <s v="-"/>
    <s v="J&amp;T COD"/>
    <s v="Tiktok"/>
    <s v="จ่ายทีหลัง / COD"/>
    <s v=""/>
    <s v="-"/>
    <s v="19/10/2025 15:25"/>
  </r>
  <r>
    <x v="2"/>
    <x v="2"/>
    <n v="50"/>
    <n v="1"/>
    <s v="FYO97"/>
    <n v="100"/>
    <n v="0"/>
    <s v="ร้านที่4"/>
    <s v="ป***าภู่หลง"/>
    <s v="สมุทรปราการ"/>
    <s v="-"/>
    <s v=""/>
    <s v="19/10/2025 15:24"/>
    <s v="-"/>
    <s v="J&amp;T COD"/>
    <s v="Tiktok"/>
    <s v="จ่ายทีหลัง / COD"/>
    <s v=""/>
    <s v="-"/>
    <s v="19/10/2025 15:24"/>
  </r>
  <r>
    <x v="3"/>
    <x v="3"/>
    <n v="50"/>
    <n v="1"/>
    <s v="FYO97"/>
    <n v="100"/>
    <n v="0"/>
    <s v="ร้านที่4"/>
    <s v="ป***าภู่หลง"/>
    <s v="สมุทรปราการ"/>
    <s v="-"/>
    <s v=""/>
    <s v="19/10/2025 15:24"/>
    <s v="-"/>
    <s v="J&amp;T COD"/>
    <s v="Tiktok"/>
    <s v="จ่ายทีหลัง / COD"/>
    <s v=""/>
    <s v="-"/>
    <s v="19/10/2025 15:24"/>
  </r>
  <r>
    <x v="4"/>
    <x v="4"/>
    <n v="50"/>
    <n v="1"/>
    <s v="FYO97"/>
    <n v="100"/>
    <n v="0"/>
    <s v="ร้านที่4"/>
    <s v="ป***าภู่หลง"/>
    <s v="สมุทรปราการ"/>
    <s v="-"/>
    <s v=""/>
    <s v="19/10/2025 15:24"/>
    <s v="-"/>
    <s v="J&amp;T COD"/>
    <s v="Tiktok"/>
    <s v="จ่ายทีหลัง / COD"/>
    <s v=""/>
    <s v="-"/>
    <s v="19/10/2025 15:24"/>
  </r>
  <r>
    <x v="1"/>
    <x v="1"/>
    <n v="33.333333333333336"/>
    <n v="3"/>
    <s v="FYO96"/>
    <n v="100"/>
    <n v="0"/>
    <s v="ร้านที่2"/>
    <s v="ส***น  พ***กษา"/>
    <s v="นนทบุรี"/>
    <s v="-"/>
    <s v=""/>
    <s v="19/10/2025 15:20"/>
    <s v="-"/>
    <s v="Flash Express Thailand"/>
    <s v="Tiktok"/>
    <s v="tiktok"/>
    <s v=""/>
    <s v="-"/>
    <s v="19/10/2025 15:19"/>
  </r>
  <r>
    <x v="10"/>
    <x v="10"/>
    <n v="66.666666666666671"/>
    <n v="3"/>
    <s v="FYO95"/>
    <n v="100"/>
    <n v="0"/>
    <s v="ร้านที่2"/>
    <s v="จ***เดช เ***องจา"/>
    <s v="ชลบุรี"/>
    <s v="-"/>
    <s v=""/>
    <s v="19/10/2025 15:20"/>
    <s v="-"/>
    <s v="J&amp;T Express"/>
    <s v="Tiktok"/>
    <s v="tiktok"/>
    <s v=""/>
    <s v="-"/>
    <s v="19/10/2025 15:19"/>
  </r>
  <r>
    <x v="2"/>
    <x v="2"/>
    <n v="50"/>
    <n v="1"/>
    <s v="FYO94"/>
    <n v="100"/>
    <n v="0"/>
    <s v="ร้านที่4"/>
    <s v="อ***ท์  ค***ยจินดา"/>
    <s v="สระแก้ว"/>
    <s v="-"/>
    <s v=""/>
    <s v="19/10/2025 15:19"/>
    <s v="-"/>
    <s v="J&amp;T COD"/>
    <s v="Tiktok"/>
    <s v="จ่ายทีหลัง / COD"/>
    <s v=""/>
    <s v="-"/>
    <s v="19/10/2025 15:19"/>
  </r>
  <r>
    <x v="3"/>
    <x v="3"/>
    <n v="50"/>
    <n v="1"/>
    <s v="FYO94"/>
    <n v="100"/>
    <n v="0"/>
    <s v="ร้านที่4"/>
    <s v="อ***ท์  ค***ยจินดา"/>
    <s v="สระแก้ว"/>
    <s v="-"/>
    <s v=""/>
    <s v="19/10/2025 15:19"/>
    <s v="-"/>
    <s v="J&amp;T COD"/>
    <s v="Tiktok"/>
    <s v="จ่ายทีหลัง / COD"/>
    <s v=""/>
    <s v="-"/>
    <s v="19/10/2025 15:19"/>
  </r>
  <r>
    <x v="4"/>
    <x v="4"/>
    <n v="50"/>
    <n v="1"/>
    <s v="FYO94"/>
    <n v="100"/>
    <n v="0"/>
    <s v="ร้านที่4"/>
    <s v="อ***ท์  ค***ยจินดา"/>
    <s v="สระแก้ว"/>
    <s v="-"/>
    <s v=""/>
    <s v="19/10/2025 15:19"/>
    <s v="-"/>
    <s v="J&amp;T COD"/>
    <s v="Tiktok"/>
    <s v="จ่ายทีหลัง / COD"/>
    <s v=""/>
    <s v="-"/>
    <s v="19/10/2025 15:19"/>
  </r>
  <r>
    <x v="2"/>
    <x v="2"/>
    <n v="50"/>
    <n v="1"/>
    <s v="FYO93"/>
    <n v="100"/>
    <n v="0"/>
    <s v="ร้านที่4"/>
    <s v="ศ***ยา ป***สา"/>
    <s v="นครราชสีมา"/>
    <s v="-"/>
    <s v=""/>
    <s v="19/10/2025 15:17"/>
    <s v="-"/>
    <s v="J&amp;T Express"/>
    <s v="Tiktok"/>
    <s v="tiktok"/>
    <s v=""/>
    <s v="-"/>
    <s v="19/10/2025 15:17"/>
  </r>
  <r>
    <x v="3"/>
    <x v="3"/>
    <n v="50"/>
    <n v="1"/>
    <s v="FYO93"/>
    <n v="100"/>
    <n v="0"/>
    <s v="ร้านที่4"/>
    <s v="ศ***ยา ป***สา"/>
    <s v="นครราชสีมา"/>
    <s v="-"/>
    <s v=""/>
    <s v="19/10/2025 15:17"/>
    <s v="-"/>
    <s v="J&amp;T Express"/>
    <s v="Tiktok"/>
    <s v="tiktok"/>
    <s v=""/>
    <s v="-"/>
    <s v="19/10/2025 15:17"/>
  </r>
  <r>
    <x v="4"/>
    <x v="4"/>
    <n v="50"/>
    <n v="1"/>
    <s v="FYO93"/>
    <n v="100"/>
    <n v="0"/>
    <s v="ร้านที่4"/>
    <s v="ศ***ยา ป***สา"/>
    <s v="นครราชสีมา"/>
    <s v="-"/>
    <s v=""/>
    <s v="19/10/2025 15:17"/>
    <s v="-"/>
    <s v="J&amp;T Express"/>
    <s v="Tiktok"/>
    <s v="tiktok"/>
    <s v=""/>
    <s v="-"/>
    <s v="19/10/2025 15:17"/>
  </r>
  <r>
    <x v="0"/>
    <x v="0"/>
    <n v="80"/>
    <n v="1"/>
    <s v="FYO92"/>
    <n v="80"/>
    <n v="0"/>
    <s v="ร้านที่1"/>
    <s v="จ******ษ"/>
    <s v="******ัวถนน ตำบลหัวถนน อำเภอนางรอง จังหวัดบุรีรัมย์ 31110"/>
    <s v="31110"/>
    <s v="85"/>
    <s v="19/10/2025 15:46"/>
    <s v="-"/>
    <s v="SPX Express"/>
    <s v="Shopee"/>
    <s v="shopee"/>
    <s v=""/>
    <s v="TH254311284966O"/>
    <s v="19/10/2025 15:16"/>
  </r>
  <r>
    <x v="6"/>
    <x v="6"/>
    <n v="12"/>
    <n v="20"/>
    <s v="FYO91"/>
    <n v="260"/>
    <n v="0"/>
    <s v="ร้านที่1"/>
    <s v="ค******ม"/>
    <s v="******ม) ถนนฉลองกรุง แขวงลำปลาทิว แขวงลำปลาทิว เขตลาดกระบัง จังหวัดกรุงเทพมหานคร 10520"/>
    <s v="10520"/>
    <s v="65"/>
    <s v="19/10/2025 15:15"/>
    <s v="-"/>
    <s v="SPX Express"/>
    <s v="Shopee"/>
    <s v="shopee"/>
    <s v=""/>
    <s v="-"/>
    <s v="19/10/2025 15:15"/>
  </r>
  <r>
    <x v="2"/>
    <x v="2"/>
    <n v="50"/>
    <n v="1"/>
    <s v="FYO90"/>
    <n v="100"/>
    <n v="0"/>
    <s v="ร้านที่4"/>
    <s v="แ**"/>
    <s v="สุโขทัย"/>
    <s v="-"/>
    <s v=""/>
    <s v="19/10/2025 15:10"/>
    <s v="-"/>
    <s v="J&amp;T COD"/>
    <s v="Tiktok"/>
    <s v="จ่ายทีหลัง / COD"/>
    <s v=""/>
    <s v="-"/>
    <s v="19/10/2025 15:10"/>
  </r>
  <r>
    <x v="3"/>
    <x v="3"/>
    <n v="50"/>
    <n v="1"/>
    <s v="FYO90"/>
    <n v="100"/>
    <n v="0"/>
    <s v="ร้านที่4"/>
    <s v="แ**"/>
    <s v="สุโขทัย"/>
    <s v="-"/>
    <s v=""/>
    <s v="19/10/2025 15:10"/>
    <s v="-"/>
    <s v="J&amp;T COD"/>
    <s v="Tiktok"/>
    <s v="จ่ายทีหลัง / COD"/>
    <s v=""/>
    <s v="-"/>
    <s v="19/10/2025 15:10"/>
  </r>
  <r>
    <x v="4"/>
    <x v="4"/>
    <n v="50"/>
    <n v="1"/>
    <s v="FYO90"/>
    <n v="100"/>
    <n v="0"/>
    <s v="ร้านที่4"/>
    <s v="แ**"/>
    <s v="สุโขทัย"/>
    <s v="-"/>
    <s v=""/>
    <s v="19/10/2025 15:10"/>
    <s v="-"/>
    <s v="J&amp;T COD"/>
    <s v="Tiktok"/>
    <s v="จ่ายทีหลัง / COD"/>
    <s v=""/>
    <s v="-"/>
    <s v="19/10/2025 15:10"/>
  </r>
  <r>
    <x v="2"/>
    <x v="2"/>
    <n v="50"/>
    <n v="1"/>
    <s v="FYO89"/>
    <n v="140"/>
    <n v="0"/>
    <s v="ร้านที่2"/>
    <s v="เ**น"/>
    <s v="******ศิริสินก่อสร้าง ม.10 ถ.สกลนคร-อุดร ตำบลขมิ้น อำเภอเมืองสกลนคร จังหวัดสกลนคร 47220"/>
    <s v="47220"/>
    <s v="67"/>
    <s v="19/10/2025 15:05"/>
    <s v="-"/>
    <s v="SPX Express"/>
    <s v="Shopee"/>
    <s v="shopee"/>
    <s v=""/>
    <s v="TH2510564958393"/>
    <s v="19/10/2025 15:05"/>
  </r>
  <r>
    <x v="3"/>
    <x v="3"/>
    <n v="50"/>
    <n v="1"/>
    <s v="FYO89"/>
    <n v="140"/>
    <n v="0"/>
    <s v="ร้านที่2"/>
    <s v="เ**น"/>
    <s v="******ศิริสินก่อสร้าง ม.10 ถ.สกลนคร-อุดร ตำบลขมิ้น อำเภอเมืองสกลนคร จังหวัดสกลนคร 47220"/>
    <s v="47220"/>
    <s v="67"/>
    <s v="19/10/2025 15:05"/>
    <s v="-"/>
    <s v="SPX Express"/>
    <s v="Shopee"/>
    <s v="shopee"/>
    <s v=""/>
    <s v="TH2510564958393"/>
    <s v="19/10/2025 15:05"/>
  </r>
  <r>
    <x v="4"/>
    <x v="4"/>
    <n v="50"/>
    <n v="1"/>
    <s v="FYO89"/>
    <n v="140"/>
    <n v="0"/>
    <s v="ร้านที่2"/>
    <s v="เ**น"/>
    <s v="******ศิริสินก่อสร้าง ม.10 ถ.สกลนคร-อุดร ตำบลขมิ้น อำเภอเมืองสกลนคร จังหวัดสกลนคร 47220"/>
    <s v="47220"/>
    <s v="67"/>
    <s v="19/10/2025 15:05"/>
    <s v="-"/>
    <s v="SPX Express"/>
    <s v="Shopee"/>
    <s v="shopee"/>
    <s v=""/>
    <s v="TH2510564958393"/>
    <s v="19/10/2025 15:05"/>
  </r>
  <r>
    <x v="6"/>
    <x v="6"/>
    <n v="12"/>
    <n v="10"/>
    <s v="FYO88"/>
    <n v="130"/>
    <n v="0"/>
    <s v="ร้านที่1"/>
    <s v="ศ******ี"/>
    <s v="******.หล่มเก่า จ.เพชรบูรณ์ 67120 ตำบลนาซำ อำเภอหล่มเก่า จังหวัดเพชรบูรณ์ 67120"/>
    <s v="67120"/>
    <s v="66"/>
    <s v="19/10/2025 15:30"/>
    <s v="-"/>
    <s v="SPX Express"/>
    <s v="Shopee"/>
    <s v="shopee"/>
    <s v=""/>
    <s v="-"/>
    <s v="19/10/2025 15:00"/>
  </r>
  <r>
    <x v="11"/>
    <x v="12"/>
    <n v="66.666666666666671"/>
    <n v="6"/>
    <s v="FYO87"/>
    <n v="395"/>
    <n v="0"/>
    <s v="ร้านที่2"/>
    <s v="ค***ันยนันท์ อ***ภัทรเสฏฐ์"/>
    <s v="นนทบุรี"/>
    <s v="-"/>
    <s v=""/>
    <s v="19/10/2025 14:56"/>
    <s v="-"/>
    <s v="Flash Express Thailand"/>
    <s v="Tiktok"/>
    <s v="tiktok"/>
    <s v=""/>
    <s v="THT030227TJH92Z"/>
    <s v="19/10/2025 14:56"/>
  </r>
  <r>
    <x v="10"/>
    <x v="10"/>
    <n v="66.666666666666671"/>
    <n v="6"/>
    <s v="FYO87"/>
    <n v="395"/>
    <n v="0"/>
    <s v="ร้านที่2"/>
    <s v="ค***ันยนันท์ อ***ภัทรเสฏฐ์"/>
    <s v="นนทบุรี"/>
    <s v="-"/>
    <s v=""/>
    <s v="19/10/2025 14:56"/>
    <s v="-"/>
    <s v="Flash Express Thailand"/>
    <s v="Tiktok"/>
    <s v="tiktok"/>
    <s v=""/>
    <s v="THT030227TJH92Z"/>
    <s v="19/10/2025 14:56"/>
  </r>
  <r>
    <x v="1"/>
    <x v="1"/>
    <n v="33.333333333333336"/>
    <n v="3"/>
    <s v="FYO86"/>
    <n v="106"/>
    <n v="6"/>
    <s v="ร้านที่2"/>
    <s v="ป***ิษศิริพงษ์"/>
    <s v="ปทุมธานี"/>
    <s v="-"/>
    <s v=""/>
    <s v="19/10/2025 14:45"/>
    <s v="-"/>
    <s v="J&amp;T COD"/>
    <s v="Tiktok"/>
    <s v="จ่ายทีหลัง / COD"/>
    <s v=""/>
    <s v="-"/>
    <s v="19/10/2025 14:45"/>
  </r>
  <r>
    <x v="4"/>
    <x v="15"/>
    <n v="44.43"/>
    <n v="1"/>
    <s v="FYO84"/>
    <n v="169.84"/>
    <n v="36.54"/>
    <s v="ร้านที่1"/>
    <s v="ตา ลัพย์ นวลเอ้ย"/>
    <s v="183 หมู่9 บ้านดงเจริญ · สรอย/ Soi_x000a__x000a_วังชิ้น/ Wang Chinแพร่/ Phrae_x000a_54160"/>
    <s v="54160"/>
    <s v="660612182928"/>
    <s v="19/10/2025 14:38"/>
    <s v="-"/>
    <s v="Kerry_dropoff"/>
    <s v="Lazada"/>
    <s v="lazada"/>
    <s v=""/>
    <s v="TH51077W2H2J7A"/>
    <s v="19/10/2025 14:37"/>
  </r>
  <r>
    <x v="2"/>
    <x v="15"/>
    <n v="44.43"/>
    <n v="1"/>
    <s v="FYO84"/>
    <n v="169.84"/>
    <n v="36.54"/>
    <s v="ร้านที่1"/>
    <s v="ตา ลัพย์ นวลเอ้ย"/>
    <s v="183 หมู่9 บ้านดงเจริญ · สรอย/ Soi_x000a__x000a_วังชิ้น/ Wang Chinแพร่/ Phrae_x000a_54160"/>
    <s v="54160"/>
    <s v="660612182928"/>
    <s v="19/10/2025 14:38"/>
    <s v="-"/>
    <s v="Kerry_dropoff"/>
    <s v="Lazada"/>
    <s v="lazada"/>
    <s v=""/>
    <s v="TH51077W2H2J7A"/>
    <s v="19/10/2025 14:37"/>
  </r>
  <r>
    <x v="3"/>
    <x v="15"/>
    <n v="44.44"/>
    <n v="1"/>
    <s v="FYO84"/>
    <n v="169.84"/>
    <n v="36.54"/>
    <s v="ร้านที่1"/>
    <s v="ตา ลัพย์ นวลเอ้ย"/>
    <s v="183 หมู่9 บ้านดงเจริญ · สรอย/ Soi_x000a__x000a_วังชิ้น/ Wang Chinแพร่/ Phrae_x000a_54160"/>
    <s v="54160"/>
    <s v="660612182928"/>
    <s v="19/10/2025 14:38"/>
    <s v="-"/>
    <s v="Kerry_dropoff"/>
    <s v="Lazada"/>
    <s v="lazada"/>
    <s v=""/>
    <s v="TH51077W2H2J7A"/>
    <s v="19/10/2025 14:37"/>
  </r>
  <r>
    <x v="0"/>
    <x v="0"/>
    <n v="76"/>
    <n v="3"/>
    <s v="FYO83"/>
    <n v="257"/>
    <n v="29"/>
    <s v="ร้านที่1"/>
    <s v="ย****ะ"/>
    <s v="******ำแพงเพชร, อำเภอรัตภูมิ ตำบลกำแพงเพชร อำเภอรัตภูมิ จังหวัดสงขลา 90180"/>
    <s v="90180"/>
    <s v="00"/>
    <s v="19/10/2025 14:25"/>
    <s v="-"/>
    <s v="SPX Express"/>
    <s v="Shopee"/>
    <s v="shopee"/>
    <s v=""/>
    <s v="TH258605051929N"/>
    <s v="19/10/2025 14:24"/>
  </r>
  <r>
    <x v="12"/>
    <x v="13"/>
    <n v="15"/>
    <n v="2"/>
    <s v="FYO81"/>
    <n v="34"/>
    <n v="4"/>
    <s v="ร้านที่1"/>
    <s v="เ******ง"/>
    <s v="******พลวง, อำเภอลานกระบือ ตำบลโนนพลวง อำเภอลานกระบือ จังหวัดกำแพงเพชร 62170"/>
    <s v="62170"/>
    <s v="06"/>
    <s v="19/10/2025 14:46"/>
    <s v="-"/>
    <s v="SPX Express"/>
    <s v="Shopee"/>
    <s v="shopee"/>
    <s v=""/>
    <s v="-"/>
    <s v="19/10/2025 14:16"/>
  </r>
  <r>
    <x v="2"/>
    <x v="2"/>
    <n v="50"/>
    <n v="3"/>
    <s v="FYO80"/>
    <n v="300"/>
    <n v="0"/>
    <s v="ร้านที่4"/>
    <s v="เ***"/>
    <s v="ชลบุรี"/>
    <s v="-"/>
    <s v=""/>
    <s v="19/10/2025 14:08"/>
    <s v="-"/>
    <s v="J&amp;T COD"/>
    <s v="Tiktok"/>
    <s v="จ่ายทีหลัง / COD"/>
    <s v=""/>
    <s v="765257143361"/>
    <s v="19/10/2025 14:10"/>
  </r>
  <r>
    <x v="3"/>
    <x v="3"/>
    <n v="50"/>
    <n v="3"/>
    <s v="FYO80"/>
    <n v="300"/>
    <n v="0"/>
    <s v="ร้านที่4"/>
    <s v="เ***"/>
    <s v="ชลบุรี"/>
    <s v="-"/>
    <s v=""/>
    <s v="19/10/2025 14:08"/>
    <s v="-"/>
    <s v="J&amp;T COD"/>
    <s v="Tiktok"/>
    <s v="จ่ายทีหลัง / COD"/>
    <s v=""/>
    <s v="765257143361"/>
    <s v="19/10/2025 14:10"/>
  </r>
  <r>
    <x v="4"/>
    <x v="4"/>
    <n v="50"/>
    <n v="3"/>
    <s v="FYO80"/>
    <n v="300"/>
    <n v="0"/>
    <s v="ร้านที่4"/>
    <s v="เ***"/>
    <s v="ชลบุรี"/>
    <s v="-"/>
    <s v=""/>
    <s v="19/10/2025 14:08"/>
    <s v="-"/>
    <s v="J&amp;T COD"/>
    <s v="Tiktok"/>
    <s v="จ่ายทีหลัง / COD"/>
    <s v=""/>
    <s v="765257143361"/>
    <s v="19/10/2025 14:10"/>
  </r>
  <r>
    <x v="8"/>
    <x v="16"/>
    <n v="69"/>
    <n v="4"/>
    <s v="FYO79"/>
    <n v="276"/>
    <n v="0"/>
    <s v="ร้านที่10"/>
    <s v="เปิ้ล"/>
    <s v="บ่อตกปลามานพ 159 ม6 ต.สันผักหวาน_x000a__x000a_หางดง/ Hang Dongเชียงใหม่/ Chiang Mai_x000a_50230"/>
    <s v="50230"/>
    <s v="660896340517"/>
    <s v="19/10/2025 14:09"/>
    <s v="-"/>
    <s v="Kerry_dropoff"/>
    <s v="Lazada"/>
    <s v="lazada"/>
    <s v=""/>
    <s v="-"/>
    <s v="19/10/2025 14:09"/>
  </r>
  <r>
    <x v="2"/>
    <x v="2"/>
    <n v="50"/>
    <n v="1"/>
    <s v="FYO78"/>
    <n v="100"/>
    <n v="0"/>
    <s v="ร้านที่4"/>
    <s v="แ**"/>
    <s v="สมุทรสาคร"/>
    <s v="-"/>
    <s v=""/>
    <s v="19/10/2025 13:59"/>
    <s v="-"/>
    <s v="J&amp;T COD"/>
    <s v="Tiktok"/>
    <s v="จ่ายทีหลัง / COD"/>
    <s v=""/>
    <s v="-"/>
    <s v="19/10/2025 13:59"/>
  </r>
  <r>
    <x v="3"/>
    <x v="3"/>
    <n v="50"/>
    <n v="1"/>
    <s v="FYO78"/>
    <n v="100"/>
    <n v="0"/>
    <s v="ร้านที่4"/>
    <s v="แ**"/>
    <s v="สมุทรสาคร"/>
    <s v="-"/>
    <s v=""/>
    <s v="19/10/2025 13:59"/>
    <s v="-"/>
    <s v="J&amp;T COD"/>
    <s v="Tiktok"/>
    <s v="จ่ายทีหลัง / COD"/>
    <s v=""/>
    <s v="-"/>
    <s v="19/10/2025 13:59"/>
  </r>
  <r>
    <x v="4"/>
    <x v="4"/>
    <n v="50"/>
    <n v="1"/>
    <s v="FYO78"/>
    <n v="100"/>
    <n v="0"/>
    <s v="ร้านที่4"/>
    <s v="แ**"/>
    <s v="สมุทรสาคร"/>
    <s v="-"/>
    <s v=""/>
    <s v="19/10/2025 13:59"/>
    <s v="-"/>
    <s v="J&amp;T COD"/>
    <s v="Tiktok"/>
    <s v="จ่ายทีหลัง / COD"/>
    <s v=""/>
    <s v="-"/>
    <s v="19/10/2025 13:59"/>
  </r>
  <r>
    <x v="10"/>
    <x v="10"/>
    <n v="66.666666666666671"/>
    <n v="3"/>
    <s v="FYO77"/>
    <n v="100"/>
    <n v="0"/>
    <s v="ร้านที่2"/>
    <s v="พ***ะภา  ม***ปัญญาเลิศ"/>
    <s v="สมุทรปราการ"/>
    <s v="-"/>
    <s v=""/>
    <s v="19/10/2025 13:58"/>
    <s v="-"/>
    <s v="J&amp;T COD"/>
    <s v="Tiktok"/>
    <s v="จ่ายทีหลัง / COD"/>
    <s v=""/>
    <s v="-"/>
    <s v="19/10/2025 13:59"/>
  </r>
  <r>
    <x v="6"/>
    <x v="6"/>
    <n v="12"/>
    <n v="100"/>
    <s v="FYO76"/>
    <n v="1560"/>
    <n v="0"/>
    <s v="ร้านที่1"/>
    <s v="บ******น"/>
    <s v="******อนตรอ อำเภอเฉลิมพระเกียรติ จังหวัดนครศรีธรรมราช 80290"/>
    <s v="80290"/>
    <s v="70"/>
    <s v="19/10/2025 13:55"/>
    <s v="-"/>
    <s v="Flash Express"/>
    <s v="Shopee"/>
    <s v="shopee"/>
    <s v=""/>
    <s v="-"/>
    <s v="19/10/2025 13:55"/>
  </r>
  <r>
    <x v="6"/>
    <x v="6"/>
    <n v="12"/>
    <n v="20"/>
    <s v="FYO76"/>
    <n v="1560"/>
    <n v="0"/>
    <s v="ร้านที่1"/>
    <s v="บ******น"/>
    <s v="******อนตรอ อำเภอเฉลิมพระเกียรติ จังหวัดนครศรีธรรมราช 80290"/>
    <s v="80290"/>
    <s v="70"/>
    <s v="19/10/2025 13:55"/>
    <s v="-"/>
    <s v="Flash Express"/>
    <s v="Shopee"/>
    <s v="shopee"/>
    <s v=""/>
    <s v="-"/>
    <s v="19/10/2025 13:55"/>
  </r>
  <r>
    <x v="10"/>
    <x v="10"/>
    <n v="33"/>
    <n v="20"/>
    <s v="FYO75"/>
    <n v="655"/>
    <n v="0"/>
    <s v="ร้านที่2"/>
    <s v="อ***รัตน์ โ***ช"/>
    <s v="น่าน"/>
    <s v="-"/>
    <s v=""/>
    <s v="19/10/2025 13:54"/>
    <s v="-"/>
    <s v="J&amp;T COD"/>
    <s v="Tiktok"/>
    <s v="จ่ายทีหลัง / COD"/>
    <s v=""/>
    <s v="765243830374"/>
    <s v="19/10/2025 13:54"/>
  </r>
  <r>
    <x v="2"/>
    <x v="2"/>
    <n v="50"/>
    <n v="1"/>
    <s v="FYO74"/>
    <n v="100"/>
    <n v="0"/>
    <s v="ร้านที่4"/>
    <s v="ว***สินี แ***รี"/>
    <s v="นครสวรรค์"/>
    <s v="-"/>
    <s v=""/>
    <s v="19/10/2025 13:51"/>
    <s v="-"/>
    <s v="J&amp;T Express"/>
    <s v="Tiktok"/>
    <s v="tiktok"/>
    <s v=""/>
    <s v="-"/>
    <s v="19/10/2025 13:51"/>
  </r>
  <r>
    <x v="3"/>
    <x v="3"/>
    <n v="50"/>
    <n v="1"/>
    <s v="FYO74"/>
    <n v="100"/>
    <n v="0"/>
    <s v="ร้านที่4"/>
    <s v="ว***สินี แ***รี"/>
    <s v="นครสวรรค์"/>
    <s v="-"/>
    <s v=""/>
    <s v="19/10/2025 13:51"/>
    <s v="-"/>
    <s v="J&amp;T Express"/>
    <s v="Tiktok"/>
    <s v="tiktok"/>
    <s v=""/>
    <s v="-"/>
    <s v="19/10/2025 13:51"/>
  </r>
  <r>
    <x v="4"/>
    <x v="4"/>
    <n v="50"/>
    <n v="1"/>
    <s v="FYO74"/>
    <n v="100"/>
    <n v="0"/>
    <s v="ร้านที่4"/>
    <s v="ว***สินี แ***รี"/>
    <s v="นครสวรรค์"/>
    <s v="-"/>
    <s v=""/>
    <s v="19/10/2025 13:51"/>
    <s v="-"/>
    <s v="J&amp;T Express"/>
    <s v="Tiktok"/>
    <s v="tiktok"/>
    <s v=""/>
    <s v="-"/>
    <s v="19/10/2025 13:51"/>
  </r>
  <r>
    <x v="10"/>
    <x v="10"/>
    <n v="66.666666666666671"/>
    <n v="3"/>
    <s v="FYO73"/>
    <n v="100"/>
    <n v="0"/>
    <s v="ร้านที่2"/>
    <s v="ว***สินี แ***รี"/>
    <s v="นครสวรรค์"/>
    <s v="-"/>
    <s v=""/>
    <s v="19/10/2025 13:51"/>
    <s v="-"/>
    <s v="J&amp;T Express"/>
    <s v="Tiktok"/>
    <s v="tiktok"/>
    <s v=""/>
    <s v="-"/>
    <s v="19/10/2025 13:51"/>
  </r>
  <r>
    <x v="2"/>
    <x v="2"/>
    <n v="50"/>
    <n v="1"/>
    <s v="FYO72"/>
    <n v="109"/>
    <n v="9"/>
    <s v="ร้านที่4"/>
    <s v="น**"/>
    <s v="ตรัง"/>
    <s v="-"/>
    <s v=""/>
    <s v="19/10/2025 13:43"/>
    <s v="-"/>
    <s v="J&amp;T COD"/>
    <s v="Tiktok"/>
    <s v="จ่ายทีหลัง / COD"/>
    <s v=""/>
    <s v="-"/>
    <s v="19/10/2025 13:43"/>
  </r>
  <r>
    <x v="3"/>
    <x v="3"/>
    <n v="50"/>
    <n v="1"/>
    <s v="FYO72"/>
    <n v="109"/>
    <n v="9"/>
    <s v="ร้านที่4"/>
    <s v="น**"/>
    <s v="ตรัง"/>
    <s v="-"/>
    <s v=""/>
    <s v="19/10/2025 13:43"/>
    <s v="-"/>
    <s v="J&amp;T COD"/>
    <s v="Tiktok"/>
    <s v="จ่ายทีหลัง / COD"/>
    <s v=""/>
    <s v="-"/>
    <s v="19/10/2025 13:43"/>
  </r>
  <r>
    <x v="4"/>
    <x v="4"/>
    <n v="50"/>
    <n v="1"/>
    <s v="FYO72"/>
    <n v="109"/>
    <n v="9"/>
    <s v="ร้านที่4"/>
    <s v="น**"/>
    <s v="ตรัง"/>
    <s v="-"/>
    <s v=""/>
    <s v="19/10/2025 13:43"/>
    <s v="-"/>
    <s v="J&amp;T COD"/>
    <s v="Tiktok"/>
    <s v="จ่ายทีหลัง / COD"/>
    <s v=""/>
    <s v="-"/>
    <s v="19/10/2025 13:43"/>
  </r>
  <r>
    <x v="4"/>
    <x v="4"/>
    <n v="44"/>
    <n v="1"/>
    <s v="FYO71"/>
    <n v="122"/>
    <n v="0"/>
    <s v="ร้านที่1"/>
    <s v="ฟ******์"/>
    <s v="******ำบลวัดแก้ว อำเภอบางแพ จังหวัดราชบุรี 70160"/>
    <s v="70160"/>
    <s v="50"/>
    <s v="19/10/2025 13:43"/>
    <s v="-"/>
    <s v="SPX Express"/>
    <s v="Shopee"/>
    <s v="shopee"/>
    <s v=""/>
    <s v="-"/>
    <s v="19/10/2025 13:42"/>
  </r>
  <r>
    <x v="5"/>
    <x v="5"/>
    <n v="78"/>
    <n v="1"/>
    <s v="FYO71"/>
    <n v="122"/>
    <n v="0"/>
    <s v="ร้านที่1"/>
    <s v="ฟ******์"/>
    <s v="******ำบลวัดแก้ว อำเภอบางแพ จังหวัดราชบุรี 70160"/>
    <s v="70160"/>
    <s v="50"/>
    <s v="19/10/2025 13:43"/>
    <s v="-"/>
    <s v="SPX Express"/>
    <s v="Shopee"/>
    <s v="shopee"/>
    <s v=""/>
    <s v="-"/>
    <s v="19/10/2025 13:42"/>
  </r>
  <r>
    <x v="10"/>
    <x v="10"/>
    <n v="66.666666666666671"/>
    <n v="3"/>
    <s v="FYO70"/>
    <n v="100"/>
    <n v="0"/>
    <s v="ร้านที่2"/>
    <s v="ศ***ร   แ***จ้ง"/>
    <s v="กรุงเทพฯ"/>
    <s v="-"/>
    <s v=""/>
    <s v="19/10/2025 13:40"/>
    <s v="-"/>
    <s v="J&amp;T Express"/>
    <s v="Tiktok"/>
    <s v="tiktok"/>
    <s v=""/>
    <s v="-"/>
    <s v="19/10/2025 13:39"/>
  </r>
  <r>
    <x v="8"/>
    <x v="8"/>
    <n v="75"/>
    <n v="2"/>
    <s v="FYO69"/>
    <n v="199"/>
    <n v="49"/>
    <s v="ร้านที่1"/>
    <s v="แ******)"/>
    <s v="******ประเสริฐมนูกิจ33, แขวงนวลจันทร์, เขตบึงกุ่ม แขวงนวลจันทร์ เขตบึงกุ่ม จังหวัดกรุงเทพมหานคร 10230"/>
    <s v="10230"/>
    <s v="10"/>
    <s v="19/10/2025 13:39"/>
    <s v="-"/>
    <s v="SPX Express"/>
    <s v="Shopee"/>
    <s v="shopee"/>
    <s v=""/>
    <s v="-"/>
    <s v="19/10/2025 13:39"/>
  </r>
  <r>
    <x v="2"/>
    <x v="2"/>
    <n v="50"/>
    <n v="1"/>
    <s v="FYO68"/>
    <n v="100"/>
    <n v="0"/>
    <s v="ร้านที่4"/>
    <s v="น***ภา ท***ฤทธิ์"/>
    <s v="สมุทรปราการ"/>
    <s v="-"/>
    <s v=""/>
    <s v="19/10/2025 13:39"/>
    <s v="-"/>
    <s v="J&amp;T COD"/>
    <s v="Tiktok"/>
    <s v="จ่ายทีหลัง / COD"/>
    <s v=""/>
    <s v="-"/>
    <s v="19/10/2025 13:39"/>
  </r>
  <r>
    <x v="3"/>
    <x v="3"/>
    <n v="50"/>
    <n v="1"/>
    <s v="FYO68"/>
    <n v="100"/>
    <n v="0"/>
    <s v="ร้านที่4"/>
    <s v="น***ภา ท***ฤทธิ์"/>
    <s v="สมุทรปราการ"/>
    <s v="-"/>
    <s v=""/>
    <s v="19/10/2025 13:39"/>
    <s v="-"/>
    <s v="J&amp;T COD"/>
    <s v="Tiktok"/>
    <s v="จ่ายทีหลัง / COD"/>
    <s v=""/>
    <s v="-"/>
    <s v="19/10/2025 13:39"/>
  </r>
  <r>
    <x v="4"/>
    <x v="4"/>
    <n v="50"/>
    <n v="1"/>
    <s v="FYO68"/>
    <n v="100"/>
    <n v="0"/>
    <s v="ร้านที่4"/>
    <s v="น***ภา ท***ฤทธิ์"/>
    <s v="สมุทรปราการ"/>
    <s v="-"/>
    <s v=""/>
    <s v="19/10/2025 13:39"/>
    <s v="-"/>
    <s v="J&amp;T COD"/>
    <s v="Tiktok"/>
    <s v="จ่ายทีหลัง / COD"/>
    <s v=""/>
    <s v="-"/>
    <s v="19/10/2025 13:39"/>
  </r>
  <r>
    <x v="10"/>
    <x v="10"/>
    <n v="66.666666666666671"/>
    <n v="6"/>
    <s v="FYO67"/>
    <n v="190"/>
    <n v="0"/>
    <s v="ร้านที่2"/>
    <s v="ร***า"/>
    <s v="กรุงเทพฯ"/>
    <s v="-"/>
    <s v=""/>
    <s v="19/10/2025 13:16"/>
    <s v="-"/>
    <s v="J&amp;T COD"/>
    <s v="Tiktok"/>
    <s v="จ่ายทีหลัง / COD"/>
    <s v=""/>
    <s v="-"/>
    <s v="19/10/2025 13:16"/>
  </r>
  <r>
    <x v="1"/>
    <x v="1"/>
    <n v="33.333333333333336"/>
    <n v="3"/>
    <s v="FYO65"/>
    <n v="100"/>
    <n v="0"/>
    <s v="ร้านที่2"/>
    <s v="ร***แม่บุญตา ข***องชำ"/>
    <s v="กรุงเทพฯ"/>
    <s v="-"/>
    <s v=""/>
    <s v="19/10/2025 13:12"/>
    <s v="-"/>
    <s v="J&amp;T COD"/>
    <s v="Tiktok"/>
    <s v="จ่ายทีหลัง / COD"/>
    <s v=""/>
    <s v="-"/>
    <s v="19/10/2025 13:12"/>
  </r>
  <r>
    <x v="4"/>
    <x v="4"/>
    <n v="44"/>
    <n v="2"/>
    <s v="FYO64"/>
    <n v="88"/>
    <n v="0"/>
    <s v="ร้านที่1"/>
    <s v="บ******์"/>
    <s v="******4ซอย15 คลองจั่น, เขตบางกะปิ แขวงคลองจั่น เขตบางกะปิ จังหวัดกรุงเทพมหานคร 10240"/>
    <s v="10240"/>
    <s v="18"/>
    <s v="19/10/2025 13:41"/>
    <s v="-"/>
    <s v="SPX Express"/>
    <s v="Shopee"/>
    <s v="shopee"/>
    <s v=""/>
    <s v="TH252825890176U"/>
    <s v="19/10/2025 13:11"/>
  </r>
  <r>
    <x v="10"/>
    <x v="10"/>
    <n v="66.666666666666671"/>
    <n v="3"/>
    <s v="FYO63"/>
    <n v="100"/>
    <n v="0"/>
    <s v="ร้านที่2"/>
    <s v="N** L**"/>
    <s v="Bangkok"/>
    <s v="-"/>
    <s v=""/>
    <s v="19/10/2025 13:02"/>
    <s v="-"/>
    <s v="J&amp;T COD"/>
    <s v="Tiktok"/>
    <s v="จ่ายทีหลัง / COD"/>
    <s v=""/>
    <s v="-"/>
    <s v="19/10/2025 13:02"/>
  </r>
  <r>
    <x v="1"/>
    <x v="1"/>
    <n v="50"/>
    <n v="6"/>
    <s v="FYO62"/>
    <n v="200"/>
    <n v="0"/>
    <s v="ร้านที่2"/>
    <s v="B***ee B***47"/>
    <s v="ปราจีนบุรี"/>
    <s v="-"/>
    <s v=""/>
    <s v="19/10/2025 13:01"/>
    <s v="-"/>
    <s v="J&amp;T COD"/>
    <s v="Tiktok"/>
    <s v="จ่ายทีหลัง / COD"/>
    <s v=""/>
    <s v="-"/>
    <s v="19/10/2025 13:01"/>
  </r>
  <r>
    <x v="7"/>
    <x v="7"/>
    <n v="50"/>
    <n v="6"/>
    <s v="FYO61"/>
    <n v="200"/>
    <n v="0"/>
    <s v="ร้านที่2"/>
    <s v="M***.       1***11"/>
    <s v="ชลบุรี"/>
    <s v="-"/>
    <s v=""/>
    <s v="19/10/2025 12:56"/>
    <s v="-"/>
    <s v="J&amp;T Express"/>
    <s v="Tiktok"/>
    <s v="tiktok"/>
    <s v=""/>
    <s v="765240332345"/>
    <s v="19/10/2025 12:55"/>
  </r>
  <r>
    <x v="1"/>
    <x v="1"/>
    <n v="33.333333333333336"/>
    <n v="3"/>
    <s v="FYO60"/>
    <n v="100"/>
    <n v="0"/>
    <s v="ร้านที่2"/>
    <s v="พ***็ญ เ***อนอ่วม"/>
    <s v="เพชรบุรี"/>
    <s v="-"/>
    <s v=""/>
    <s v="19/10/2025 12:54"/>
    <s v="-"/>
    <s v="J&amp;T COD"/>
    <s v="Tiktok"/>
    <s v="จ่ายทีหลัง / COD"/>
    <s v=""/>
    <s v="-"/>
    <s v="19/10/2025 12:54"/>
  </r>
  <r>
    <x v="10"/>
    <x v="10"/>
    <n v="66.666666666666671"/>
    <n v="3"/>
    <s v="FYO59"/>
    <n v="100"/>
    <n v="0"/>
    <s v="ร้านที่2"/>
    <s v="ต***เอง"/>
    <s v="อ่างทอง"/>
    <s v="-"/>
    <s v=""/>
    <s v="19/10/2025 12:48"/>
    <s v="-"/>
    <s v="J&amp;T COD"/>
    <s v="Tiktok"/>
    <s v="จ่ายทีหลัง / COD"/>
    <s v=""/>
    <s v="-"/>
    <s v="19/10/2025 12:48"/>
  </r>
  <r>
    <x v="1"/>
    <x v="1"/>
    <n v="50"/>
    <n v="6"/>
    <s v="FYO58"/>
    <n v="200"/>
    <n v="0"/>
    <s v="ร้านที่2"/>
    <s v="ส***ภรณ์ ป***าถม"/>
    <s v="พิษณุโลก"/>
    <s v="-"/>
    <s v=""/>
    <s v="19/10/2025 12:38"/>
    <s v="-"/>
    <s v="J&amp;T COD"/>
    <s v="Tiktok"/>
    <s v="จ่ายทีหลัง / COD"/>
    <s v=""/>
    <s v="-"/>
    <s v="19/10/2025 12:38"/>
  </r>
  <r>
    <x v="2"/>
    <x v="2"/>
    <n v="50"/>
    <n v="1"/>
    <s v="FYO57"/>
    <n v="100"/>
    <n v="0"/>
    <s v="ร้านที่4"/>
    <s v="ว***ยา"/>
    <s v="ศรีสะเกษ"/>
    <s v="-"/>
    <s v=""/>
    <s v="19/10/2025 12:37"/>
    <s v="-"/>
    <s v="J&amp;T COD"/>
    <s v="Tiktok"/>
    <s v="จ่ายทีหลัง / COD"/>
    <s v=""/>
    <s v="-"/>
    <s v="19/10/2025 12:37"/>
  </r>
  <r>
    <x v="3"/>
    <x v="3"/>
    <n v="50"/>
    <n v="1"/>
    <s v="FYO57"/>
    <n v="100"/>
    <n v="0"/>
    <s v="ร้านที่4"/>
    <s v="ว***ยา"/>
    <s v="ศรีสะเกษ"/>
    <s v="-"/>
    <s v=""/>
    <s v="19/10/2025 12:37"/>
    <s v="-"/>
    <s v="J&amp;T COD"/>
    <s v="Tiktok"/>
    <s v="จ่ายทีหลัง / COD"/>
    <s v=""/>
    <s v="-"/>
    <s v="19/10/2025 12:37"/>
  </r>
  <r>
    <x v="4"/>
    <x v="4"/>
    <n v="50"/>
    <n v="1"/>
    <s v="FYO57"/>
    <n v="100"/>
    <n v="0"/>
    <s v="ร้านที่4"/>
    <s v="ว***ยา"/>
    <s v="ศรีสะเกษ"/>
    <s v="-"/>
    <s v=""/>
    <s v="19/10/2025 12:37"/>
    <s v="-"/>
    <s v="J&amp;T COD"/>
    <s v="Tiktok"/>
    <s v="จ่ายทีหลัง / COD"/>
    <s v=""/>
    <s v="-"/>
    <s v="19/10/2025 12:37"/>
  </r>
  <r>
    <x v="2"/>
    <x v="2"/>
    <n v="50"/>
    <n v="1"/>
    <s v="FYO55"/>
    <n v="100"/>
    <n v="0"/>
    <s v="ร้านที่4"/>
    <s v="ร***รรณ เ***รวุฒิ"/>
    <s v="สงขลา"/>
    <s v="-"/>
    <s v=""/>
    <s v="19/10/2025 12:27"/>
    <s v="-"/>
    <s v="J&amp;T COD"/>
    <s v="Tiktok"/>
    <s v="จ่ายทีหลัง / COD"/>
    <s v=""/>
    <s v="-"/>
    <s v="19/10/2025 12:27"/>
  </r>
  <r>
    <x v="3"/>
    <x v="3"/>
    <n v="50"/>
    <n v="1"/>
    <s v="FYO55"/>
    <n v="100"/>
    <n v="0"/>
    <s v="ร้านที่4"/>
    <s v="ร***รรณ เ***รวุฒิ"/>
    <s v="สงขลา"/>
    <s v="-"/>
    <s v=""/>
    <s v="19/10/2025 12:27"/>
    <s v="-"/>
    <s v="J&amp;T COD"/>
    <s v="Tiktok"/>
    <s v="จ่ายทีหลัง / COD"/>
    <s v=""/>
    <s v="-"/>
    <s v="19/10/2025 12:27"/>
  </r>
  <r>
    <x v="4"/>
    <x v="4"/>
    <n v="50"/>
    <n v="1"/>
    <s v="FYO55"/>
    <n v="100"/>
    <n v="0"/>
    <s v="ร้านที่4"/>
    <s v="ร***รรณ เ***รวุฒิ"/>
    <s v="สงขลา"/>
    <s v="-"/>
    <s v=""/>
    <s v="19/10/2025 12:27"/>
    <s v="-"/>
    <s v="J&amp;T COD"/>
    <s v="Tiktok"/>
    <s v="จ่ายทีหลัง / COD"/>
    <s v=""/>
    <s v="-"/>
    <s v="19/10/2025 12:27"/>
  </r>
  <r>
    <x v="1"/>
    <x v="1"/>
    <n v="33.333333333333336"/>
    <n v="3"/>
    <s v="FYO54"/>
    <n v="100"/>
    <n v="0"/>
    <s v="ร้านที่2"/>
    <s v="d***8690og3q"/>
    <s v="นนทบุรี"/>
    <s v="-"/>
    <s v=""/>
    <s v="19/10/2025 12:26"/>
    <s v="-"/>
    <s v="Flash Express Thailand COD"/>
    <s v="Tiktok"/>
    <s v="จ่ายทีหลัง / COD"/>
    <s v=""/>
    <s v="-"/>
    <s v="19/10/2025 12:26"/>
  </r>
  <r>
    <x v="1"/>
    <x v="1"/>
    <n v="33.333333333333336"/>
    <n v="3"/>
    <s v="FYO53"/>
    <n v="135"/>
    <n v="0"/>
    <s v="ร้านที่2"/>
    <s v="ร******์"/>
    <s v="******เภอจอมบึง ตำบลรางบัว อำเภอจอมบึง จังหวัดราชบุรี 70150"/>
    <s v="70150"/>
    <s v="70"/>
    <s v="19/10/2025 12:24"/>
    <s v="-"/>
    <s v="SPX Express"/>
    <s v="Shopee"/>
    <s v="shopee"/>
    <s v=""/>
    <s v="TH253672709012G"/>
    <s v="19/10/2025 12:24"/>
  </r>
  <r>
    <x v="2"/>
    <x v="2"/>
    <n v="50"/>
    <n v="1"/>
    <s v="FYO52"/>
    <n v="100"/>
    <n v="0"/>
    <s v="ร้านที่4"/>
    <s v="S***nya"/>
    <s v="กรุงเทพฯ"/>
    <s v="-"/>
    <s v=""/>
    <s v="19/10/2025 12:09"/>
    <s v="-"/>
    <s v="J&amp;T COD"/>
    <s v="Tiktok"/>
    <s v="จ่ายทีหลัง / COD"/>
    <s v=""/>
    <s v="-"/>
    <s v="19/10/2025 12:09"/>
  </r>
  <r>
    <x v="3"/>
    <x v="3"/>
    <n v="50"/>
    <n v="1"/>
    <s v="FYO52"/>
    <n v="100"/>
    <n v="0"/>
    <s v="ร้านที่4"/>
    <s v="S***nya"/>
    <s v="กรุงเทพฯ"/>
    <s v="-"/>
    <s v=""/>
    <s v="19/10/2025 12:09"/>
    <s v="-"/>
    <s v="J&amp;T COD"/>
    <s v="Tiktok"/>
    <s v="จ่ายทีหลัง / COD"/>
    <s v=""/>
    <s v="-"/>
    <s v="19/10/2025 12:09"/>
  </r>
  <r>
    <x v="4"/>
    <x v="4"/>
    <n v="50"/>
    <n v="1"/>
    <s v="FYO52"/>
    <n v="100"/>
    <n v="0"/>
    <s v="ร้านที่4"/>
    <s v="S***nya"/>
    <s v="กรุงเทพฯ"/>
    <s v="-"/>
    <s v=""/>
    <s v="19/10/2025 12:09"/>
    <s v="-"/>
    <s v="J&amp;T COD"/>
    <s v="Tiktok"/>
    <s v="จ่ายทีหลัง / COD"/>
    <s v=""/>
    <s v="-"/>
    <s v="19/10/2025 12:09"/>
  </r>
  <r>
    <x v="10"/>
    <x v="10"/>
    <n v="66.666666666666671"/>
    <n v="6"/>
    <s v="FYO50"/>
    <n v="200"/>
    <n v="0"/>
    <s v="ร้านที่2"/>
    <s v="ป***รดา ก***วัฒน์"/>
    <s v="ศรีสะเกษ"/>
    <s v="-"/>
    <s v=""/>
    <s v="19/10/2025 12:08"/>
    <s v="-"/>
    <s v="J&amp;T Express"/>
    <s v="Tiktok"/>
    <s v="tiktok"/>
    <s v=""/>
    <s v="-"/>
    <s v="19/10/2025 12:08"/>
  </r>
  <r>
    <x v="6"/>
    <x v="6"/>
    <n v="12"/>
    <n v="20"/>
    <s v="FYO49"/>
    <n v="399"/>
    <n v="0"/>
    <s v="ร้านที่1"/>
    <s v="ภ******)"/>
    <s v="******นบ่อนนท์ ต.ท่าศาลา ตำบลท่าศาลา อำเภอท่าศาลา จังหวัดนครศรีธรรมราช 80160"/>
    <s v="80160"/>
    <s v="05"/>
    <s v="19/10/2025 12:08"/>
    <s v="-"/>
    <s v="SPX Express"/>
    <s v="Shopee"/>
    <s v="shopee"/>
    <s v=""/>
    <s v="TH258877961398A"/>
    <s v="19/10/2025 12:08"/>
  </r>
  <r>
    <x v="4"/>
    <x v="4"/>
    <n v="43"/>
    <n v="1"/>
    <s v="FYO49"/>
    <n v="399"/>
    <n v="0"/>
    <s v="ร้านที่1"/>
    <s v="ภ******)"/>
    <s v="******นบ่อนนท์ ต.ท่าศาลา ตำบลท่าศาลา อำเภอท่าศาลา จังหวัดนครศรีธรรมราช 80160"/>
    <s v="80160"/>
    <s v="05"/>
    <s v="19/10/2025 12:08"/>
    <s v="-"/>
    <s v="SPX Express"/>
    <s v="Shopee"/>
    <s v="shopee"/>
    <s v=""/>
    <s v="TH258877961398A"/>
    <s v="19/10/2025 12:08"/>
  </r>
  <r>
    <x v="1"/>
    <x v="1"/>
    <n v="48"/>
    <n v="1"/>
    <s v="FYO49"/>
    <n v="399"/>
    <n v="0"/>
    <s v="ร้านที่1"/>
    <s v="ภ******)"/>
    <s v="******นบ่อนนท์ ต.ท่าศาลา ตำบลท่าศาลา อำเภอท่าศาลา จังหวัดนครศรีธรรมราช 80160"/>
    <s v="80160"/>
    <s v="05"/>
    <s v="19/10/2025 12:08"/>
    <s v="-"/>
    <s v="SPX Express"/>
    <s v="Shopee"/>
    <s v="shopee"/>
    <s v=""/>
    <s v="TH258877961398A"/>
    <s v="19/10/2025 12:08"/>
  </r>
  <r>
    <x v="1"/>
    <x v="1"/>
    <n v="48"/>
    <n v="1"/>
    <s v="FYO49"/>
    <n v="399"/>
    <n v="0"/>
    <s v="ร้านที่1"/>
    <s v="ภ******)"/>
    <s v="******นบ่อนนท์ ต.ท่าศาลา ตำบลท่าศาลา อำเภอท่าศาลา จังหวัดนครศรีธรรมราช 80160"/>
    <s v="80160"/>
    <s v="05"/>
    <s v="19/10/2025 12:08"/>
    <s v="-"/>
    <s v="SPX Express"/>
    <s v="Shopee"/>
    <s v="shopee"/>
    <s v=""/>
    <s v="TH258877961398A"/>
    <s v="19/10/2025 12:08"/>
  </r>
  <r>
    <x v="14"/>
    <x v="17"/>
    <n v="50"/>
    <n v="2"/>
    <s v="FYO48"/>
    <n v="100"/>
    <n v="0"/>
    <s v="ร้านที่2"/>
    <s v="K***ก"/>
    <s v="******อด่านช้าง (ปั้มน้ำมัน นกสองบริการ) ตำบลด่านช้าง อำเภอด่านช้าง จังหวัดสุพรรณบุรี 72180"/>
    <s v="72180"/>
    <s v="83"/>
    <s v="19/10/2025 12:33"/>
    <s v="-"/>
    <s v="SPX Express"/>
    <s v="Shopee"/>
    <s v="shopee"/>
    <s v=""/>
    <s v="TH258484178637G"/>
    <s v="19/10/2025 12:03"/>
  </r>
  <r>
    <x v="12"/>
    <x v="13"/>
    <n v="15"/>
    <n v="1"/>
    <s v="FYO47"/>
    <n v="15"/>
    <n v="0"/>
    <s v="ร้านที่1"/>
    <s v="ว******ง"/>
    <s v="****** เมือง. สมุทรสาคร ตำบลท่าทราย อำเภอเมืองสมุทรสาคร จังหวัดสมุทรสาคร 74000"/>
    <s v="74000"/>
    <s v="16"/>
    <s v="19/10/2025 12:32"/>
    <s v="-"/>
    <s v="SPX Express"/>
    <s v="Shopee"/>
    <s v="shopee"/>
    <s v=""/>
    <s v="TH258323310537H"/>
    <s v="19/10/2025 12:02"/>
  </r>
  <r>
    <x v="12"/>
    <x v="13"/>
    <n v="15"/>
    <n v="1"/>
    <s v="FYO46"/>
    <n v="15"/>
    <n v="0"/>
    <s v="ร้านที่2"/>
    <s v="ว******ง"/>
    <s v="****** เมือง. สมุทรสาคร ตำบลท่าทราย อำเภอเมืองสมุทรสาคร จังหวัดสมุทรสาคร 74000"/>
    <s v="74000"/>
    <s v="16"/>
    <s v="19/10/2025 12:32"/>
    <s v="-"/>
    <s v="SPX Express"/>
    <s v="Shopee"/>
    <s v="shopee"/>
    <s v=""/>
    <s v="TH257332732219U"/>
    <s v="19/10/2025 12:02"/>
  </r>
  <r>
    <x v="2"/>
    <x v="2"/>
    <n v="50"/>
    <n v="1"/>
    <s v="FYO44"/>
    <n v="135"/>
    <n v="35"/>
    <s v="ร้านที่4"/>
    <s v="ค***วัลย์ แ***แฟง"/>
    <s v="กรุงเทพมหานคร"/>
    <s v="-"/>
    <s v=""/>
    <s v="19/10/2025 12:00"/>
    <s v="-"/>
    <s v="J&amp;T COD"/>
    <s v="Tiktok"/>
    <s v="จ่ายทีหลัง / COD"/>
    <s v=""/>
    <s v="-"/>
    <s v="19/10/2025 12:00"/>
  </r>
  <r>
    <x v="3"/>
    <x v="3"/>
    <n v="50"/>
    <n v="1"/>
    <s v="FYO44"/>
    <n v="135"/>
    <n v="35"/>
    <s v="ร้านที่4"/>
    <s v="ค***วัลย์ แ***แฟง"/>
    <s v="กรุงเทพมหานคร"/>
    <s v="-"/>
    <s v=""/>
    <s v="19/10/2025 12:00"/>
    <s v="-"/>
    <s v="J&amp;T COD"/>
    <s v="Tiktok"/>
    <s v="จ่ายทีหลัง / COD"/>
    <s v=""/>
    <s v="-"/>
    <s v="19/10/2025 12:00"/>
  </r>
  <r>
    <x v="4"/>
    <x v="4"/>
    <n v="50"/>
    <n v="1"/>
    <s v="FYO44"/>
    <n v="135"/>
    <n v="35"/>
    <s v="ร้านที่4"/>
    <s v="ค***วัลย์ แ***แฟง"/>
    <s v="กรุงเทพมหานคร"/>
    <s v="-"/>
    <s v=""/>
    <s v="19/10/2025 12:00"/>
    <s v="-"/>
    <s v="J&amp;T COD"/>
    <s v="Tiktok"/>
    <s v="จ่ายทีหลัง / COD"/>
    <s v=""/>
    <s v="-"/>
    <s v="19/10/2025 12:00"/>
  </r>
  <r>
    <x v="5"/>
    <x v="5"/>
    <n v="100"/>
    <n v="1"/>
    <s v="FYO43"/>
    <n v="99"/>
    <n v="0"/>
    <s v="ร้านที่10"/>
    <s v="นางจรรยา  คำวงษา"/>
    <s v="24 บ้านกิตติพงษ์ _x000a_ถนนสมุทรบรรหาร_x000a_ต.ในเมือง_x000a_อ.เมือง_x000a_จ.นครพนม_x000a_ 48000"/>
    <s v="48000"/>
    <s v="0914144100"/>
    <s v="19/10/2025 11:12"/>
    <s v="sompear3955@gmail.com"/>
    <s v="EMS"/>
    <s v="facebook"/>
    <s v="กสิกร"/>
    <s v=""/>
    <s v="WB012484969TH"/>
    <s v="19/10/2025 11:56"/>
  </r>
  <r>
    <x v="9"/>
    <x v="9"/>
    <n v="10"/>
    <n v="20"/>
    <s v="FYO42"/>
    <n v="294"/>
    <n v="0"/>
    <s v="ร้านที่1"/>
    <s v="น******า"/>
    <s v="******พานแย, ตำบลแคนใหญ่, อำเภอเมืองร้อยเอ็ด ตำบลแคนใหญ่ อำเภอเมืองร้อยเอ็ด จังหวัดร้อยเอ็ด 45000"/>
    <s v="45000"/>
    <s v="04"/>
    <s v="19/10/2025 11:55"/>
    <s v="-"/>
    <s v="SPX Express"/>
    <s v="Shopee"/>
    <s v="shopee"/>
    <s v=""/>
    <s v="TH257630014547I"/>
    <s v="19/10/2025 11:55"/>
  </r>
  <r>
    <x v="2"/>
    <x v="2"/>
    <n v="50"/>
    <n v="1"/>
    <s v="FYO41"/>
    <n v="100"/>
    <n v="0"/>
    <s v="ร้านที่4"/>
    <s v="อ***ิษฐา น***ะท้าว"/>
    <s v="นครราชสีมา"/>
    <s v="-"/>
    <s v=""/>
    <s v="19/10/2025 11:49"/>
    <s v="-"/>
    <s v="J&amp;T COD"/>
    <s v="Tiktok"/>
    <s v="จ่ายทีหลัง / COD"/>
    <s v=""/>
    <s v="-"/>
    <s v="19/10/2025 11:49"/>
  </r>
  <r>
    <x v="3"/>
    <x v="3"/>
    <n v="50"/>
    <n v="1"/>
    <s v="FYO41"/>
    <n v="100"/>
    <n v="0"/>
    <s v="ร้านที่4"/>
    <s v="อ***ิษฐา น***ะท้าว"/>
    <s v="นครราชสีมา"/>
    <s v="-"/>
    <s v=""/>
    <s v="19/10/2025 11:49"/>
    <s v="-"/>
    <s v="J&amp;T COD"/>
    <s v="Tiktok"/>
    <s v="จ่ายทีหลัง / COD"/>
    <s v=""/>
    <s v="-"/>
    <s v="19/10/2025 11:49"/>
  </r>
  <r>
    <x v="4"/>
    <x v="4"/>
    <n v="50"/>
    <n v="1"/>
    <s v="FYO41"/>
    <n v="100"/>
    <n v="0"/>
    <s v="ร้านที่4"/>
    <s v="อ***ิษฐา น***ะท้าว"/>
    <s v="นครราชสีมา"/>
    <s v="-"/>
    <s v=""/>
    <s v="19/10/2025 11:49"/>
    <s v="-"/>
    <s v="J&amp;T COD"/>
    <s v="Tiktok"/>
    <s v="จ่ายทีหลัง / COD"/>
    <s v=""/>
    <s v="-"/>
    <s v="19/10/2025 11:49"/>
  </r>
  <r>
    <x v="2"/>
    <x v="2"/>
    <n v="50"/>
    <n v="1"/>
    <s v="FYO39"/>
    <n v="100"/>
    <n v="0"/>
    <s v="ร้านที่4"/>
    <s v="ส***ธา เ***เปลี่ยน"/>
    <s v="ชุมพร"/>
    <s v="-"/>
    <s v=""/>
    <s v="19/10/2025 11:47"/>
    <s v="-"/>
    <s v="J&amp;T COD"/>
    <s v="Tiktok"/>
    <s v="จ่ายทีหลัง / COD"/>
    <s v=""/>
    <s v="-"/>
    <s v="19/10/2025 11:47"/>
  </r>
  <r>
    <x v="3"/>
    <x v="3"/>
    <n v="50"/>
    <n v="1"/>
    <s v="FYO39"/>
    <n v="100"/>
    <n v="0"/>
    <s v="ร้านที่4"/>
    <s v="ส***ธา เ***เปลี่ยน"/>
    <s v="ชุมพร"/>
    <s v="-"/>
    <s v=""/>
    <s v="19/10/2025 11:47"/>
    <s v="-"/>
    <s v="J&amp;T COD"/>
    <s v="Tiktok"/>
    <s v="จ่ายทีหลัง / COD"/>
    <s v=""/>
    <s v="-"/>
    <s v="19/10/2025 11:47"/>
  </r>
  <r>
    <x v="4"/>
    <x v="4"/>
    <n v="50"/>
    <n v="1"/>
    <s v="FYO39"/>
    <n v="100"/>
    <n v="0"/>
    <s v="ร้านที่4"/>
    <s v="ส***ธา เ***เปลี่ยน"/>
    <s v="ชุมพร"/>
    <s v="-"/>
    <s v=""/>
    <s v="19/10/2025 11:47"/>
    <s v="-"/>
    <s v="J&amp;T COD"/>
    <s v="Tiktok"/>
    <s v="จ่ายทีหลัง / COD"/>
    <s v=""/>
    <s v="-"/>
    <s v="19/10/2025 11:47"/>
  </r>
  <r>
    <x v="1"/>
    <x v="1"/>
    <n v="33.333333333333336"/>
    <n v="3"/>
    <s v="FYO38"/>
    <n v="295"/>
    <n v="0"/>
    <s v="ร้านที่2"/>
    <s v="เ***พรินทร์    แ***ันธุ์ตา   เ***"/>
    <s v="สุพรรณบุรี"/>
    <s v="-"/>
    <s v=""/>
    <s v="19/10/2025 11:41"/>
    <s v="-"/>
    <s v="J&amp;T Express"/>
    <s v="Tiktok"/>
    <s v="tiktok"/>
    <s v=""/>
    <s v="-"/>
    <s v="19/10/2025 11:40"/>
  </r>
  <r>
    <x v="1"/>
    <x v="1"/>
    <n v="50"/>
    <n v="6"/>
    <s v="FYO38"/>
    <n v="295"/>
    <n v="0"/>
    <s v="ร้านที่2"/>
    <s v="เ***พรินทร์    แ***ันธุ์ตา   เ***"/>
    <s v="สุพรรณบุรี"/>
    <s v="-"/>
    <s v=""/>
    <s v="19/10/2025 11:41"/>
    <s v="-"/>
    <s v="J&amp;T Express"/>
    <s v="Tiktok"/>
    <s v="tiktok"/>
    <s v=""/>
    <s v="-"/>
    <s v="19/10/2025 11:40"/>
  </r>
  <r>
    <x v="10"/>
    <x v="10"/>
    <n v="66.666666666666671"/>
    <n v="6"/>
    <s v="FYO37"/>
    <n v="200"/>
    <n v="0"/>
    <s v="ร้านที่2"/>
    <s v="y** ย***"/>
    <s v="สมุทรปราการ"/>
    <s v="-"/>
    <s v=""/>
    <s v="19/10/2025 11:38"/>
    <s v="-"/>
    <s v="J&amp;T COD"/>
    <s v="Tiktok"/>
    <s v="จ่ายทีหลัง / COD"/>
    <s v=""/>
    <s v="-"/>
    <s v="19/10/2025 11:38"/>
  </r>
  <r>
    <x v="2"/>
    <x v="2"/>
    <n v="50"/>
    <n v="1"/>
    <s v="FYO36"/>
    <n v="180"/>
    <n v="0"/>
    <s v="ร้านที่2"/>
    <s v="ห***ม"/>
    <s v="กรุงเทพมหานคร"/>
    <s v="-"/>
    <s v=""/>
    <s v="19/10/2025 11:29"/>
    <s v="-"/>
    <s v="J&amp;T Express"/>
    <s v="Tiktok"/>
    <s v="tiktok"/>
    <s v=""/>
    <s v="-"/>
    <s v="19/10/2025 11:29"/>
  </r>
  <r>
    <x v="3"/>
    <x v="3"/>
    <n v="50"/>
    <n v="1"/>
    <s v="FYO36"/>
    <n v="180"/>
    <n v="0"/>
    <s v="ร้านที่2"/>
    <s v="ห***ม"/>
    <s v="กรุงเทพมหานคร"/>
    <s v="-"/>
    <s v=""/>
    <s v="19/10/2025 11:29"/>
    <s v="-"/>
    <s v="J&amp;T Express"/>
    <s v="Tiktok"/>
    <s v="tiktok"/>
    <s v=""/>
    <s v="-"/>
    <s v="19/10/2025 11:29"/>
  </r>
  <r>
    <x v="4"/>
    <x v="4"/>
    <n v="50"/>
    <n v="1"/>
    <s v="FYO36"/>
    <n v="180"/>
    <n v="0"/>
    <s v="ร้านที่2"/>
    <s v="ห***ม"/>
    <s v="กรุงเทพมหานคร"/>
    <s v="-"/>
    <s v=""/>
    <s v="19/10/2025 11:29"/>
    <s v="-"/>
    <s v="J&amp;T Express"/>
    <s v="Tiktok"/>
    <s v="tiktok"/>
    <s v=""/>
    <s v="-"/>
    <s v="19/10/2025 11:29"/>
  </r>
  <r>
    <x v="1"/>
    <x v="1"/>
    <n v="33.333333333333336"/>
    <n v="3"/>
    <s v="FYO35"/>
    <n v="295"/>
    <n v="0"/>
    <s v="ร้านที่2"/>
    <s v="น** เ***ง  ด***ลาภ     พ***กียง"/>
    <s v="ขอนแก่น"/>
    <s v="-"/>
    <s v=""/>
    <s v="19/10/2025 11:29"/>
    <s v="-"/>
    <s v="J&amp;T Express"/>
    <s v="Tiktok"/>
    <s v="tiktok"/>
    <s v=""/>
    <s v="-"/>
    <s v="19/10/2025 11:29"/>
  </r>
  <r>
    <x v="1"/>
    <x v="1"/>
    <n v="50"/>
    <n v="6"/>
    <s v="FYO35"/>
    <n v="295"/>
    <n v="0"/>
    <s v="ร้านที่2"/>
    <s v="น** เ***ง  ด***ลาภ     พ***กียง"/>
    <s v="ขอนแก่น"/>
    <s v="-"/>
    <s v=""/>
    <s v="19/10/2025 11:29"/>
    <s v="-"/>
    <s v="J&amp;T Express"/>
    <s v="Tiktok"/>
    <s v="tiktok"/>
    <s v=""/>
    <s v="-"/>
    <s v="19/10/2025 11:29"/>
  </r>
  <r>
    <x v="10"/>
    <x v="10"/>
    <n v="60"/>
    <n v="1"/>
    <s v="FYO34"/>
    <n v="299"/>
    <n v="0"/>
    <s v="ร้านที่10"/>
    <s v="ปัทมา  พุ่มอุบล"/>
    <s v="28  ม.5 ต.หน้าพระธาตุ_x000a_อ.พนัสนิคม จ.ชลบุรี_x000a_ 20140"/>
    <s v="20140"/>
    <s v="0943524554"/>
    <s v="19/10/2025 11:28"/>
    <s v="sompear3955@gmail.com"/>
    <s v="EMS COD"/>
    <s v="facebook"/>
    <s v="กสิกร"/>
    <s v=""/>
    <s v="WA036115827TH"/>
    <s v="19/10/2025 11:28"/>
  </r>
  <r>
    <x v="11"/>
    <x v="12"/>
    <n v="50"/>
    <n v="1"/>
    <s v="FYO34"/>
    <n v="299"/>
    <n v="0"/>
    <s v="ร้านที่10"/>
    <s v="ปัทมา  พุ่มอุบล"/>
    <s v="28  ม.5 ต.หน้าพระธาตุ_x000a_อ.พนัสนิคม จ.ชลบุรี_x000a_ 20140"/>
    <s v="20140"/>
    <s v="0943524554"/>
    <s v="19/10/2025 11:28"/>
    <s v="sompear3955@gmail.com"/>
    <s v="EMS COD"/>
    <s v="facebook"/>
    <s v="กสิกร"/>
    <s v=""/>
    <s v="WA036115827TH"/>
    <s v="19/10/2025 11:28"/>
  </r>
  <r>
    <x v="0"/>
    <x v="0"/>
    <n v="100"/>
    <n v="1"/>
    <s v="FYO34"/>
    <n v="299"/>
    <n v="0"/>
    <s v="ร้านที่10"/>
    <s v="ปัทมา  พุ่มอุบล"/>
    <s v="28  ม.5 ต.หน้าพระธาตุ_x000a_อ.พนัสนิคม จ.ชลบุรี_x000a_ 20140"/>
    <s v="20140"/>
    <s v="0943524554"/>
    <s v="19/10/2025 11:28"/>
    <s v="sompear3955@gmail.com"/>
    <s v="EMS COD"/>
    <s v="facebook"/>
    <s v="กสิกร"/>
    <s v=""/>
    <s v="WA036115827TH"/>
    <s v="19/10/2025 11:28"/>
  </r>
  <r>
    <x v="5"/>
    <x v="5"/>
    <n v="100"/>
    <n v="1"/>
    <s v="FYO34"/>
    <n v="299"/>
    <n v="0"/>
    <s v="ร้านที่10"/>
    <s v="ปัทมา  พุ่มอุบล"/>
    <s v="28  ม.5 ต.หน้าพระธาตุ_x000a_อ.พนัสนิคม จ.ชลบุรี_x000a_ 20140"/>
    <s v="20140"/>
    <s v="0943524554"/>
    <s v="19/10/2025 11:28"/>
    <s v="sompear3955@gmail.com"/>
    <s v="EMS COD"/>
    <s v="facebook"/>
    <s v="กสิกร"/>
    <s v=""/>
    <s v="WA036115827TH"/>
    <s v="19/10/2025 11:28"/>
  </r>
  <r>
    <x v="5"/>
    <x v="5"/>
    <n v="100"/>
    <n v="3"/>
    <s v="FYO33"/>
    <n v="320"/>
    <n v="20"/>
    <s v="ร้านที่1"/>
    <s v="ชื่อ คุณบุญฤทธิ์"/>
    <s v="ที่อยู่จัดส่ง_x000a_ที่อยู่ 205/1 ถนนกำแพงเพชร6 แขวงดอนเมือง เขตดอนเมือง กรุงเทพ 10210"/>
    <s v="10210"/>
    <s v="0865002868"/>
    <s v="19/10/2025 09:23"/>
    <s v="sompear3955@gmail.com"/>
    <s v="EMS"/>
    <s v="line_oa"/>
    <s v="กสิกร"/>
    <s v=""/>
    <s v="WB012484955TH"/>
    <s v="19/10/2025 11:25"/>
  </r>
  <r>
    <x v="0"/>
    <x v="0"/>
    <n v="80"/>
    <n v="4"/>
    <s v="FYO32"/>
    <n v="355"/>
    <n v="35"/>
    <s v="ร้านที่1"/>
    <s v="กันตกนิษฐ์ พาเขียว(ธนะวัง)"/>
    <s v="รพ.ปัว_x000a_(โทรนัดรับได้ตลอด.24ขม)_x000a_ตึกผู้ป่วยนอก_x000a_ตำบลวรนคร_x000a_อำเภอปัว _x000a_น่าน55120_x000a_"/>
    <s v="55120"/>
    <s v="0612686779"/>
    <s v="19/10/2025 11:03"/>
    <s v="raweewan5499@gmail.com"/>
    <s v="EMS"/>
    <s v="line_oa"/>
    <s v="กสิกร"/>
    <s v=""/>
    <s v="WB012484941TH"/>
    <s v="19/10/2025 11:23"/>
  </r>
  <r>
    <x v="2"/>
    <x v="2"/>
    <n v="50"/>
    <n v="1"/>
    <s v="FYO31"/>
    <n v="100"/>
    <n v="0"/>
    <s v="ร้านที่2"/>
    <s v="ฉ***ชัย"/>
    <s v="กรุงเทพฯ"/>
    <s v="-"/>
    <s v=""/>
    <s v="19/10/2025 11:22"/>
    <s v="-"/>
    <s v="J&amp;T Express"/>
    <s v="Tiktok"/>
    <s v="tiktok"/>
    <s v=""/>
    <s v="-"/>
    <s v="19/10/2025 11:22"/>
  </r>
  <r>
    <x v="3"/>
    <x v="3"/>
    <n v="50"/>
    <n v="1"/>
    <s v="FYO31"/>
    <n v="100"/>
    <n v="0"/>
    <s v="ร้านที่2"/>
    <s v="ฉ***ชัย"/>
    <s v="กรุงเทพฯ"/>
    <s v="-"/>
    <s v=""/>
    <s v="19/10/2025 11:22"/>
    <s v="-"/>
    <s v="J&amp;T Express"/>
    <s v="Tiktok"/>
    <s v="tiktok"/>
    <s v=""/>
    <s v="-"/>
    <s v="19/10/2025 11:22"/>
  </r>
  <r>
    <x v="4"/>
    <x v="4"/>
    <n v="50"/>
    <n v="1"/>
    <s v="FYO31"/>
    <n v="100"/>
    <n v="0"/>
    <s v="ร้านที่2"/>
    <s v="ฉ***ชัย"/>
    <s v="กรุงเทพฯ"/>
    <s v="-"/>
    <s v=""/>
    <s v="19/10/2025 11:22"/>
    <s v="-"/>
    <s v="J&amp;T Express"/>
    <s v="Tiktok"/>
    <s v="tiktok"/>
    <s v=""/>
    <s v="-"/>
    <s v="19/10/2025 11:22"/>
  </r>
  <r>
    <x v="11"/>
    <x v="12"/>
    <n v="66.666666666666671"/>
    <n v="3"/>
    <s v="FYO30"/>
    <n v="190"/>
    <n v="0"/>
    <s v="ร้านที่2"/>
    <s v="อ***รรัตน์ เ***าจีน"/>
    <s v="ชัยภูมิ"/>
    <s v="-"/>
    <s v=""/>
    <s v="19/10/2025 11:21"/>
    <s v="-"/>
    <s v="J&amp;T Express"/>
    <s v="Tiktok"/>
    <s v="tiktok"/>
    <s v=""/>
    <s v="765286344384"/>
    <s v="19/10/2025 11:21"/>
  </r>
  <r>
    <x v="2"/>
    <x v="2"/>
    <n v="50"/>
    <n v="1"/>
    <s v="FYO30"/>
    <n v="190"/>
    <n v="0"/>
    <s v="ร้านที่2"/>
    <s v="อ***รรัตน์ เ***าจีน"/>
    <s v="ชัยภูมิ"/>
    <s v="-"/>
    <s v=""/>
    <s v="19/10/2025 11:21"/>
    <s v="-"/>
    <s v="J&amp;T Express"/>
    <s v="Tiktok"/>
    <s v="tiktok"/>
    <s v=""/>
    <s v="765286344384"/>
    <s v="19/10/2025 11:21"/>
  </r>
  <r>
    <x v="3"/>
    <x v="3"/>
    <n v="50"/>
    <n v="1"/>
    <s v="FYO30"/>
    <n v="190"/>
    <n v="0"/>
    <s v="ร้านที่2"/>
    <s v="อ***รรัตน์ เ***าจีน"/>
    <s v="ชัยภูมิ"/>
    <s v="-"/>
    <s v=""/>
    <s v="19/10/2025 11:21"/>
    <s v="-"/>
    <s v="J&amp;T Express"/>
    <s v="Tiktok"/>
    <s v="tiktok"/>
    <s v=""/>
    <s v="765286344384"/>
    <s v="19/10/2025 11:21"/>
  </r>
  <r>
    <x v="4"/>
    <x v="4"/>
    <n v="50"/>
    <n v="1"/>
    <s v="FYO30"/>
    <n v="190"/>
    <n v="0"/>
    <s v="ร้านที่2"/>
    <s v="อ***รรัตน์ เ***าจีน"/>
    <s v="ชัยภูมิ"/>
    <s v="-"/>
    <s v=""/>
    <s v="19/10/2025 11:21"/>
    <s v="-"/>
    <s v="J&amp;T Express"/>
    <s v="Tiktok"/>
    <s v="tiktok"/>
    <s v=""/>
    <s v="765286344384"/>
    <s v="19/10/2025 11:21"/>
  </r>
  <r>
    <x v="1"/>
    <x v="1"/>
    <n v="50"/>
    <n v="6"/>
    <s v="FYO28"/>
    <n v="200"/>
    <n v="0"/>
    <s v="ร้านที่2"/>
    <s v="อ***ัฒน์"/>
    <s v="ร้อยเอ็ด"/>
    <s v="-"/>
    <s v=""/>
    <s v="19/10/2025 11:17"/>
    <s v="-"/>
    <s v="J&amp;T COD"/>
    <s v="Tiktok"/>
    <s v="จ่ายทีหลัง / COD"/>
    <s v=""/>
    <s v="-"/>
    <s v="19/10/2025 11:17"/>
  </r>
  <r>
    <x v="4"/>
    <x v="4"/>
    <n v="45"/>
    <n v="1"/>
    <s v="FYO26"/>
    <n v="45"/>
    <n v="0"/>
    <s v="ร้านที่1"/>
    <s v="อ****า"/>
    <s v="******าน, อำเภอเมืองเชียงราย ตำบลดอยลาน อำเภอเมืองเชียงราย จังหวัดเชียงราย 57000"/>
    <s v="57000"/>
    <s v="53"/>
    <s v="19/10/2025 11:41"/>
    <s v="-"/>
    <s v="SPX Express"/>
    <s v="Shopee"/>
    <s v="shopee"/>
    <s v=""/>
    <s v="TH250343839135P"/>
    <s v="19/10/2025 11:11"/>
  </r>
  <r>
    <x v="15"/>
    <x v="18"/>
    <n v="65"/>
    <n v="1"/>
    <s v="FYO25"/>
    <n v="349"/>
    <n v="50"/>
    <s v="ร้านที่10"/>
    <s v="คุณรุ่งรัตน์ เกิดสุข"/>
    <s v="_x000a_บ้านเลขที่ 99/88 มบ.รุ่งเจริญ _x000a_ซอยลาดพร้าว 31 ถนนลาดพร้าว_x000a_แขวงจันทรเกษม เขตจตุจักร_x000a_กทม.  10900"/>
    <s v="10900"/>
    <s v="0854878928"/>
    <s v="19/10/2025 11:11"/>
    <s v="sompear3955@gmail.com"/>
    <s v="EMS COD"/>
    <s v="facebook"/>
    <s v="กสิกร"/>
    <s v=""/>
    <s v="-"/>
    <s v="19/10/2025 11:11"/>
  </r>
  <r>
    <x v="16"/>
    <x v="19"/>
    <n v="65"/>
    <n v="1"/>
    <s v="FYO25"/>
    <n v="349"/>
    <n v="50"/>
    <s v="ร้านที่10"/>
    <s v="คุณรุ่งรัตน์ เกิดสุข"/>
    <s v="_x000a_บ้านเลขที่ 99/88 มบ.รุ่งเจริญ _x000a_ซอยลาดพร้าว 31 ถนนลาดพร้าว_x000a_แขวงจันทรเกษม เขตจตุจักร_x000a_กทม.  10900"/>
    <s v="10900"/>
    <s v="0854878928"/>
    <s v="19/10/2025 11:11"/>
    <s v="sompear3955@gmail.com"/>
    <s v="EMS COD"/>
    <s v="facebook"/>
    <s v="กสิกร"/>
    <s v=""/>
    <s v="-"/>
    <s v="19/10/2025 11:11"/>
  </r>
  <r>
    <x v="17"/>
    <x v="20"/>
    <n v="65"/>
    <n v="1"/>
    <s v="FYO25"/>
    <n v="349"/>
    <n v="50"/>
    <s v="ร้านที่10"/>
    <s v="คุณรุ่งรัตน์ เกิดสุข"/>
    <s v="_x000a_บ้านเลขที่ 99/88 มบ.รุ่งเจริญ _x000a_ซอยลาดพร้าว 31 ถนนลาดพร้าว_x000a_แขวงจันทรเกษม เขตจตุจักร_x000a_กทม.  10900"/>
    <s v="10900"/>
    <s v="0854878928"/>
    <s v="19/10/2025 11:11"/>
    <s v="sompear3955@gmail.com"/>
    <s v="EMS COD"/>
    <s v="facebook"/>
    <s v="กสิกร"/>
    <s v=""/>
    <s v="-"/>
    <s v="19/10/2025 11:11"/>
  </r>
  <r>
    <x v="18"/>
    <x v="21"/>
    <n v="65"/>
    <n v="3"/>
    <s v="FYO25"/>
    <n v="349"/>
    <n v="50"/>
    <s v="ร้านที่10"/>
    <s v="คุณรุ่งรัตน์ เกิดสุข"/>
    <s v="_x000a_บ้านเลขที่ 99/88 มบ.รุ่งเจริญ _x000a_ซอยลาดพร้าว 31 ถนนลาดพร้าว_x000a_แขวงจันทรเกษม เขตจตุจักร_x000a_กทม.  10900"/>
    <s v="10900"/>
    <s v="0854878928"/>
    <s v="19/10/2025 11:11"/>
    <s v="sompear3955@gmail.com"/>
    <s v="EMS COD"/>
    <s v="facebook"/>
    <s v="กสิกร"/>
    <s v=""/>
    <s v="-"/>
    <s v="19/10/2025 11:11"/>
  </r>
  <r>
    <x v="19"/>
    <x v="22"/>
    <n v="65"/>
    <n v="2"/>
    <s v="FYO25"/>
    <n v="349"/>
    <n v="50"/>
    <s v="ร้านที่10"/>
    <s v="คุณรุ่งรัตน์ เกิดสุข"/>
    <s v="_x000a_บ้านเลขที่ 99/88 มบ.รุ่งเจริญ _x000a_ซอยลาดพร้าว 31 ถนนลาดพร้าว_x000a_แขวงจันทรเกษม เขตจตุจักร_x000a_กทม.  10900"/>
    <s v="10900"/>
    <s v="0854878928"/>
    <s v="19/10/2025 11:11"/>
    <s v="sompear3955@gmail.com"/>
    <s v="EMS COD"/>
    <s v="facebook"/>
    <s v="กสิกร"/>
    <s v=""/>
    <s v="-"/>
    <s v="19/10/2025 11:11"/>
  </r>
  <r>
    <x v="20"/>
    <x v="23"/>
    <n v="65"/>
    <n v="1"/>
    <s v="FYO25"/>
    <n v="349"/>
    <n v="50"/>
    <s v="ร้านที่10"/>
    <s v="คุณรุ่งรัตน์ เกิดสุข"/>
    <s v="_x000a_บ้านเลขที่ 99/88 มบ.รุ่งเจริญ _x000a_ซอยลาดพร้าว 31 ถนนลาดพร้าว_x000a_แขวงจันทรเกษม เขตจตุจักร_x000a_กทม.  10900"/>
    <s v="10900"/>
    <s v="0854878928"/>
    <s v="19/10/2025 11:11"/>
    <s v="sompear3955@gmail.com"/>
    <s v="EMS COD"/>
    <s v="facebook"/>
    <s v="กสิกร"/>
    <s v=""/>
    <s v="-"/>
    <s v="19/10/2025 11:11"/>
  </r>
  <r>
    <x v="2"/>
    <x v="2"/>
    <n v="50"/>
    <n v="1"/>
    <s v="FYO24"/>
    <n v="100"/>
    <n v="0"/>
    <s v="ร้านที่4"/>
    <s v="อ***า ค***ี"/>
    <s v="ร้อยเอ็ด"/>
    <s v="-"/>
    <s v=""/>
    <s v="19/10/2025 11:07"/>
    <s v="-"/>
    <s v="J&amp;T COD"/>
    <s v="Tiktok"/>
    <s v="จ่ายทีหลัง / COD"/>
    <s v=""/>
    <s v="-"/>
    <s v="19/10/2025 11:08"/>
  </r>
  <r>
    <x v="3"/>
    <x v="3"/>
    <n v="50"/>
    <n v="1"/>
    <s v="FYO24"/>
    <n v="100"/>
    <n v="0"/>
    <s v="ร้านที่4"/>
    <s v="อ***า ค***ี"/>
    <s v="ร้อยเอ็ด"/>
    <s v="-"/>
    <s v=""/>
    <s v="19/10/2025 11:07"/>
    <s v="-"/>
    <s v="J&amp;T COD"/>
    <s v="Tiktok"/>
    <s v="จ่ายทีหลัง / COD"/>
    <s v=""/>
    <s v="-"/>
    <s v="19/10/2025 11:08"/>
  </r>
  <r>
    <x v="4"/>
    <x v="4"/>
    <n v="50"/>
    <n v="1"/>
    <s v="FYO24"/>
    <n v="100"/>
    <n v="0"/>
    <s v="ร้านที่4"/>
    <s v="อ***า ค***ี"/>
    <s v="ร้อยเอ็ด"/>
    <s v="-"/>
    <s v=""/>
    <s v="19/10/2025 11:07"/>
    <s v="-"/>
    <s v="J&amp;T COD"/>
    <s v="Tiktok"/>
    <s v="จ่ายทีหลัง / COD"/>
    <s v=""/>
    <s v="-"/>
    <s v="19/10/2025 11:08"/>
  </r>
  <r>
    <x v="2"/>
    <x v="2"/>
    <n v="50"/>
    <n v="1"/>
    <s v="FYO23"/>
    <n v="100"/>
    <n v="0"/>
    <s v="ร้านที่4"/>
    <s v="พ***ล.ทาสีเสียด"/>
    <s v="อำเภอเมืองนครปฐม"/>
    <s v="-"/>
    <s v=""/>
    <s v="19/10/2025 11:02"/>
    <s v="-"/>
    <s v="J&amp;T COD"/>
    <s v="Tiktok"/>
    <s v="จ่ายทีหลัง / COD"/>
    <s v=""/>
    <s v="765244888063"/>
    <s v="19/10/2025 11:02"/>
  </r>
  <r>
    <x v="3"/>
    <x v="3"/>
    <n v="50"/>
    <n v="1"/>
    <s v="FYO23"/>
    <n v="100"/>
    <n v="0"/>
    <s v="ร้านที่4"/>
    <s v="พ***ล.ทาสีเสียด"/>
    <s v="อำเภอเมืองนครปฐม"/>
    <s v="-"/>
    <s v=""/>
    <s v="19/10/2025 11:02"/>
    <s v="-"/>
    <s v="J&amp;T COD"/>
    <s v="Tiktok"/>
    <s v="จ่ายทีหลัง / COD"/>
    <s v=""/>
    <s v="765244888063"/>
    <s v="19/10/2025 11:02"/>
  </r>
  <r>
    <x v="4"/>
    <x v="4"/>
    <n v="50"/>
    <n v="1"/>
    <s v="FYO23"/>
    <n v="100"/>
    <n v="0"/>
    <s v="ร้านที่4"/>
    <s v="พ***ล.ทาสีเสียด"/>
    <s v="อำเภอเมืองนครปฐม"/>
    <s v="-"/>
    <s v=""/>
    <s v="19/10/2025 11:02"/>
    <s v="-"/>
    <s v="J&amp;T COD"/>
    <s v="Tiktok"/>
    <s v="จ่ายทีหลัง / COD"/>
    <s v=""/>
    <s v="765244888063"/>
    <s v="19/10/2025 11:02"/>
  </r>
  <r>
    <x v="5"/>
    <x v="5"/>
    <n v="100"/>
    <n v="1"/>
    <s v="FYO22"/>
    <n v="99"/>
    <n v="0"/>
    <s v="ร้านที่10"/>
    <s v="มาลินี_แก้วคำหล้า.."/>
    <s v="99/67.ม.8_x000a_ร้านปลาสวยงามลุงแฉล่ม_ต.บางโฉลงลง..อ.บางพลี..สมุทรปราการ.. 10540"/>
    <s v="10540"/>
    <s v="0817608263"/>
    <s v="19/10/2025 10:57"/>
    <s v="sompear3955@gmail.com"/>
    <s v="EMS COD"/>
    <s v="facebook"/>
    <s v="กสิกร"/>
    <s v=""/>
    <s v="WA035995930TH"/>
    <s v="19/10/2025 10:57"/>
  </r>
  <r>
    <x v="11"/>
    <x v="12"/>
    <n v="66.666666666666671"/>
    <n v="3"/>
    <s v="FYO21"/>
    <n v="295"/>
    <n v="0"/>
    <s v="ร้านที่2"/>
    <s v="ก***ิมา อ***ะคุณ"/>
    <s v="ชัยนาท"/>
    <s v="-"/>
    <s v=""/>
    <s v="19/10/2025 10:51"/>
    <s v="-"/>
    <s v="J&amp;T COD"/>
    <s v="Tiktok"/>
    <s v="จ่ายทีหลัง / COD"/>
    <s v=""/>
    <s v="765284380092"/>
    <s v="19/10/2025 10:51"/>
  </r>
  <r>
    <x v="1"/>
    <x v="1"/>
    <n v="50"/>
    <n v="6"/>
    <s v="FYO21"/>
    <n v="295"/>
    <n v="0"/>
    <s v="ร้านที่2"/>
    <s v="ก***ิมา อ***ะคุณ"/>
    <s v="ชัยนาท"/>
    <s v="-"/>
    <s v=""/>
    <s v="19/10/2025 10:51"/>
    <s v="-"/>
    <s v="J&amp;T COD"/>
    <s v="Tiktok"/>
    <s v="จ่ายทีหลัง / COD"/>
    <s v=""/>
    <s v="765284380092"/>
    <s v="19/10/2025 10:51"/>
  </r>
  <r>
    <x v="2"/>
    <x v="2"/>
    <n v="50"/>
    <n v="2"/>
    <s v="FYO18"/>
    <n v="200"/>
    <n v="0"/>
    <s v="ร้านที่4"/>
    <s v="พ***ระกา น***ิริ"/>
    <s v="ระยอง"/>
    <s v="-"/>
    <s v=""/>
    <s v="19/10/2025 10:45"/>
    <s v="-"/>
    <s v="J&amp;T Express"/>
    <s v="Tiktok"/>
    <s v="tiktok"/>
    <s v=""/>
    <s v="765251080031"/>
    <s v="19/10/2025 10:45"/>
  </r>
  <r>
    <x v="3"/>
    <x v="3"/>
    <n v="50"/>
    <n v="2"/>
    <s v="FYO18"/>
    <n v="200"/>
    <n v="0"/>
    <s v="ร้านที่4"/>
    <s v="พ***ระกา น***ิริ"/>
    <s v="ระยอง"/>
    <s v="-"/>
    <s v=""/>
    <s v="19/10/2025 10:45"/>
    <s v="-"/>
    <s v="J&amp;T Express"/>
    <s v="Tiktok"/>
    <s v="tiktok"/>
    <s v=""/>
    <s v="765251080031"/>
    <s v="19/10/2025 10:45"/>
  </r>
  <r>
    <x v="4"/>
    <x v="4"/>
    <n v="50"/>
    <n v="2"/>
    <s v="FYO18"/>
    <n v="200"/>
    <n v="0"/>
    <s v="ร้านที่4"/>
    <s v="พ***ระกา น***ิริ"/>
    <s v="ระยอง"/>
    <s v="-"/>
    <s v=""/>
    <s v="19/10/2025 10:45"/>
    <s v="-"/>
    <s v="J&amp;T Express"/>
    <s v="Tiktok"/>
    <s v="tiktok"/>
    <s v=""/>
    <s v="765251080031"/>
    <s v="19/10/2025 10:45"/>
  </r>
  <r>
    <x v="10"/>
    <x v="10"/>
    <n v="66.666666666666671"/>
    <n v="9"/>
    <s v="FYO17"/>
    <n v="300"/>
    <n v="0"/>
    <s v="ร้านที่2"/>
    <s v="อ***มา แ***อย"/>
    <s v="สระแก้ว"/>
    <s v="-"/>
    <s v=""/>
    <s v="19/10/2025 10:41"/>
    <s v="-"/>
    <s v="J&amp;T COD"/>
    <s v="Tiktok"/>
    <s v="จ่ายทีหลัง / COD"/>
    <s v=""/>
    <s v="765296684014"/>
    <s v="19/10/2025 10:41"/>
  </r>
  <r>
    <x v="10"/>
    <x v="10"/>
    <n v="66.666666666666671"/>
    <n v="3"/>
    <s v="FYO16"/>
    <n v="100"/>
    <n v="0"/>
    <s v="ร้านที่2"/>
    <s v="น*** แ***ินออนไลน์"/>
    <s v="นครปฐม"/>
    <s v="-"/>
    <s v=""/>
    <s v="19/10/2025 10:38"/>
    <s v="-"/>
    <s v="J&amp;T Express"/>
    <s v="Tiktok"/>
    <s v="tiktok"/>
    <s v=""/>
    <s v="765204883015"/>
    <s v="19/10/2025 10:37"/>
  </r>
  <r>
    <x v="2"/>
    <x v="2"/>
    <n v="60"/>
    <n v="2"/>
    <s v="FYO15"/>
    <n v="395"/>
    <n v="0"/>
    <s v="ร้านที่2"/>
    <s v="น***าวพัชรินทร์ ใ***ญ"/>
    <s v="ตาก"/>
    <s v="-"/>
    <s v=""/>
    <s v="19/10/2025 10:21"/>
    <s v="-"/>
    <s v="J&amp;T COD"/>
    <s v="Tiktok"/>
    <s v="จ่ายทีหลัง / COD"/>
    <s v=""/>
    <s v="765286287054"/>
    <s v="19/10/2025 10:21"/>
  </r>
  <r>
    <x v="3"/>
    <x v="3"/>
    <n v="60"/>
    <n v="2"/>
    <s v="FYO15"/>
    <n v="395"/>
    <n v="0"/>
    <s v="ร้านที่2"/>
    <s v="น***าวพัชรินทร์ ใ***ญ"/>
    <s v="ตาก"/>
    <s v="-"/>
    <s v=""/>
    <s v="19/10/2025 10:21"/>
    <s v="-"/>
    <s v="J&amp;T COD"/>
    <s v="Tiktok"/>
    <s v="จ่ายทีหลัง / COD"/>
    <s v=""/>
    <s v="765286287054"/>
    <s v="19/10/2025 10:21"/>
  </r>
  <r>
    <x v="4"/>
    <x v="4"/>
    <n v="60"/>
    <n v="2"/>
    <s v="FYO15"/>
    <n v="395"/>
    <n v="0"/>
    <s v="ร้านที่2"/>
    <s v="น***าวพัชรินทร์ ใ***ญ"/>
    <s v="ตาก"/>
    <s v="-"/>
    <s v=""/>
    <s v="19/10/2025 10:21"/>
    <s v="-"/>
    <s v="J&amp;T COD"/>
    <s v="Tiktok"/>
    <s v="จ่ายทีหลัง / COD"/>
    <s v=""/>
    <s v="765286287054"/>
    <s v="19/10/2025 10:21"/>
  </r>
  <r>
    <x v="1"/>
    <x v="1"/>
    <n v="33.333333333333336"/>
    <n v="6"/>
    <s v="FYO15"/>
    <n v="395"/>
    <n v="0"/>
    <s v="ร้านที่2"/>
    <s v="น***าวพัชรินทร์ ใ***ญ"/>
    <s v="ตาก"/>
    <s v="-"/>
    <s v=""/>
    <s v="19/10/2025 10:21"/>
    <s v="-"/>
    <s v="J&amp;T COD"/>
    <s v="Tiktok"/>
    <s v="จ่ายทีหลัง / COD"/>
    <s v=""/>
    <s v="765286287054"/>
    <s v="19/10/2025 10:21"/>
  </r>
  <r>
    <x v="7"/>
    <x v="7"/>
    <n v="50"/>
    <n v="3"/>
    <s v="FYO14"/>
    <n v="295"/>
    <n v="0"/>
    <s v="ร้านที่2"/>
    <s v="น***าวพัชรินทร์ ใ***ญ"/>
    <s v="ตาก"/>
    <s v="-"/>
    <s v=""/>
    <s v="19/10/2025 10:18"/>
    <s v="-"/>
    <s v="J&amp;T COD"/>
    <s v="Tiktok"/>
    <s v="จ่ายทีหลัง / COD"/>
    <s v=""/>
    <s v="765200585074"/>
    <s v="19/10/2025 10:18"/>
  </r>
  <r>
    <x v="7"/>
    <x v="7"/>
    <n v="50"/>
    <n v="6"/>
    <s v="FYO14"/>
    <n v="295"/>
    <n v="0"/>
    <s v="ร้านที่2"/>
    <s v="น***าวพัชรินทร์ ใ***ญ"/>
    <s v="ตาก"/>
    <s v="-"/>
    <s v=""/>
    <s v="19/10/2025 10:18"/>
    <s v="-"/>
    <s v="J&amp;T COD"/>
    <s v="Tiktok"/>
    <s v="จ่ายทีหลัง / COD"/>
    <s v=""/>
    <s v="765200585074"/>
    <s v="19/10/2025 10:18"/>
  </r>
  <r>
    <x v="2"/>
    <x v="2"/>
    <n v="50"/>
    <n v="1"/>
    <s v="FYO13"/>
    <n v="100"/>
    <n v="0"/>
    <s v="ร้านที่4"/>
    <s v="น***าววราภรณ์  ค***คง"/>
    <s v="ปราจีนบุรี"/>
    <s v="-"/>
    <s v=""/>
    <s v="19/10/2025 10:13"/>
    <s v="-"/>
    <s v="J&amp;T COD"/>
    <s v="Tiktok"/>
    <s v="จ่ายทีหลัง / COD"/>
    <s v=""/>
    <s v="765218682060"/>
    <s v="19/10/2025 10:13"/>
  </r>
  <r>
    <x v="3"/>
    <x v="3"/>
    <n v="50"/>
    <n v="1"/>
    <s v="FYO13"/>
    <n v="100"/>
    <n v="0"/>
    <s v="ร้านที่4"/>
    <s v="น***าววราภรณ์  ค***คง"/>
    <s v="ปราจีนบุรี"/>
    <s v="-"/>
    <s v=""/>
    <s v="19/10/2025 10:13"/>
    <s v="-"/>
    <s v="J&amp;T COD"/>
    <s v="Tiktok"/>
    <s v="จ่ายทีหลัง / COD"/>
    <s v=""/>
    <s v="765218682060"/>
    <s v="19/10/2025 10:13"/>
  </r>
  <r>
    <x v="4"/>
    <x v="4"/>
    <n v="50"/>
    <n v="1"/>
    <s v="FYO13"/>
    <n v="100"/>
    <n v="0"/>
    <s v="ร้านที่4"/>
    <s v="น***าววราภรณ์  ค***คง"/>
    <s v="ปราจีนบุรี"/>
    <s v="-"/>
    <s v=""/>
    <s v="19/10/2025 10:13"/>
    <s v="-"/>
    <s v="J&amp;T COD"/>
    <s v="Tiktok"/>
    <s v="จ่ายทีหลัง / COD"/>
    <s v=""/>
    <s v="765218682060"/>
    <s v="19/10/2025 10:13"/>
  </r>
  <r>
    <x v="1"/>
    <x v="1"/>
    <n v="40"/>
    <n v="10"/>
    <s v="FYO12"/>
    <n v="655"/>
    <n v="0"/>
    <s v="ร้านที่2"/>
    <s v="ป***วน ส***รธรรม"/>
    <s v="กำแพงเพชร"/>
    <s v="-"/>
    <s v=""/>
    <s v="19/10/2025 10:13"/>
    <s v="-"/>
    <s v="J&amp;T COD"/>
    <s v="Tiktok"/>
    <s v="จ่ายทีหลัง / COD"/>
    <s v="❌ไม่เอากล้วยหอมค่ะ❌_x000a_เอากาแฟ2 นอกนั้นคละรสมาเท่าๆกันเลยค่ะ"/>
    <s v="-"/>
    <s v="19/10/2025 10:13"/>
  </r>
  <r>
    <x v="1"/>
    <x v="1"/>
    <n v="40"/>
    <n v="10"/>
    <s v="FYO12"/>
    <n v="655"/>
    <n v="0"/>
    <s v="ร้านที่2"/>
    <s v="ป***วน ส***รธรรม"/>
    <s v="กำแพงเพชร"/>
    <s v="-"/>
    <s v=""/>
    <s v="19/10/2025 10:13"/>
    <s v="-"/>
    <s v="J&amp;T COD"/>
    <s v="Tiktok"/>
    <s v="จ่ายทีหลัง / COD"/>
    <s v="❌ไม่เอากล้วยหอมค่ะ❌_x000a_เอากาแฟ2 นอกนั้นคละรสมาเท่าๆกันเลยค่ะ"/>
    <s v="-"/>
    <s v="19/10/2025 10:13"/>
  </r>
  <r>
    <x v="2"/>
    <x v="2"/>
    <n v="50"/>
    <n v="1"/>
    <s v="FYO11"/>
    <n v="100"/>
    <n v="0"/>
    <s v="ร้านที่4"/>
    <s v="ภ***วดี น***สง"/>
    <s v="กรุงเทพมหานคร"/>
    <s v="-"/>
    <s v=""/>
    <s v="19/10/2025 10:07"/>
    <s v="-"/>
    <s v="J&amp;T COD"/>
    <s v="Tiktok"/>
    <s v="จ่ายทีหลัง / COD"/>
    <s v=""/>
    <s v="765237085056"/>
    <s v="19/10/2025 10:08"/>
  </r>
  <r>
    <x v="3"/>
    <x v="3"/>
    <n v="50"/>
    <n v="1"/>
    <s v="FYO11"/>
    <n v="100"/>
    <n v="0"/>
    <s v="ร้านที่4"/>
    <s v="ภ***วดี น***สง"/>
    <s v="กรุงเทพมหานคร"/>
    <s v="-"/>
    <s v=""/>
    <s v="19/10/2025 10:07"/>
    <s v="-"/>
    <s v="J&amp;T COD"/>
    <s v="Tiktok"/>
    <s v="จ่ายทีหลัง / COD"/>
    <s v=""/>
    <s v="765237085056"/>
    <s v="19/10/2025 10:08"/>
  </r>
  <r>
    <x v="4"/>
    <x v="4"/>
    <n v="50"/>
    <n v="1"/>
    <s v="FYO11"/>
    <n v="100"/>
    <n v="0"/>
    <s v="ร้านที่4"/>
    <s v="ภ***วดี น***สง"/>
    <s v="กรุงเทพมหานคร"/>
    <s v="-"/>
    <s v=""/>
    <s v="19/10/2025 10:07"/>
    <s v="-"/>
    <s v="J&amp;T COD"/>
    <s v="Tiktok"/>
    <s v="จ่ายทีหลัง / COD"/>
    <s v=""/>
    <s v="765237085056"/>
    <s v="19/10/2025 10:08"/>
  </r>
  <r>
    <x v="0"/>
    <x v="24"/>
    <n v="64"/>
    <n v="1"/>
    <s v="FYO10"/>
    <n v="202.5"/>
    <n v="26"/>
    <s v="ร้านที่1"/>
    <s v="สุ​วัฒนา​ สุว​รรณวัฒน์"/>
    <s v="110ช่างอากาศอุทิศ10แยก1-2-2_x000a__x000a_ดอนเมือง/ Don Mueangกรุงเทพมหานคร/ Bangkok_x000a_10210"/>
    <s v="10210"/>
    <s v="660929365439"/>
    <s v="19/10/2025 10:07"/>
    <s v="-"/>
    <s v="Kerry_dropoff"/>
    <s v="Lazada"/>
    <s v="lazada"/>
    <s v=""/>
    <s v="LEXPU0619460885"/>
    <s v="19/10/2025 10:07"/>
  </r>
  <r>
    <x v="2"/>
    <x v="2"/>
    <n v="50"/>
    <n v="1"/>
    <s v="FYO10"/>
    <n v="202.5"/>
    <n v="26"/>
    <s v="ร้านที่1"/>
    <s v="สุ​วัฒนา​ สุว​รรณวัฒน์"/>
    <s v="110ช่างอากาศอุทิศ10แยก1-2-2_x000a__x000a_ดอนเมือง/ Don Mueangกรุงเทพมหานคร/ Bangkok_x000a_10210"/>
    <s v="10210"/>
    <s v="660929365439"/>
    <s v="19/10/2025 10:07"/>
    <s v="-"/>
    <s v="Kerry_dropoff"/>
    <s v="Lazada"/>
    <s v="lazada"/>
    <s v=""/>
    <s v="LEXPU0619460885"/>
    <s v="19/10/2025 10:07"/>
  </r>
  <r>
    <x v="3"/>
    <x v="3"/>
    <n v="50"/>
    <n v="1"/>
    <s v="FYO10"/>
    <n v="202.5"/>
    <n v="26"/>
    <s v="ร้านที่1"/>
    <s v="สุ​วัฒนา​ สุว​รรณวัฒน์"/>
    <s v="110ช่างอากาศอุทิศ10แยก1-2-2_x000a__x000a_ดอนเมือง/ Don Mueangกรุงเทพมหานคร/ Bangkok_x000a_10210"/>
    <s v="10210"/>
    <s v="660929365439"/>
    <s v="19/10/2025 10:07"/>
    <s v="-"/>
    <s v="Kerry_dropoff"/>
    <s v="Lazada"/>
    <s v="lazada"/>
    <s v=""/>
    <s v="LEXPU0619460885"/>
    <s v="19/10/2025 10:07"/>
  </r>
  <r>
    <x v="4"/>
    <x v="4"/>
    <n v="50"/>
    <n v="1"/>
    <s v="FYO10"/>
    <n v="202.5"/>
    <n v="26"/>
    <s v="ร้านที่1"/>
    <s v="สุ​วัฒนา​ สุว​รรณวัฒน์"/>
    <s v="110ช่างอากาศอุทิศ10แยก1-2-2_x000a__x000a_ดอนเมือง/ Don Mueangกรุงเทพมหานคร/ Bangkok_x000a_10210"/>
    <s v="10210"/>
    <s v="660929365439"/>
    <s v="19/10/2025 10:07"/>
    <s v="-"/>
    <s v="Kerry_dropoff"/>
    <s v="Lazada"/>
    <s v="lazada"/>
    <s v=""/>
    <s v="LEXPU0619460885"/>
    <s v="19/10/2025 10:07"/>
  </r>
  <r>
    <x v="2"/>
    <x v="2"/>
    <n v="50"/>
    <n v="1"/>
    <s v="FYO9"/>
    <n v="129"/>
    <n v="29"/>
    <s v="ร้านที่4"/>
    <s v="ธ***พร"/>
    <s v="นครนายก"/>
    <s v="-"/>
    <s v=""/>
    <s v="19/10/2025 10:03"/>
    <s v="-"/>
    <s v="J&amp;T COD"/>
    <s v="Tiktok"/>
    <s v="จ่ายทีหลัง / COD"/>
    <s v=""/>
    <s v="765237289051"/>
    <s v="19/10/2025 10:03"/>
  </r>
  <r>
    <x v="3"/>
    <x v="3"/>
    <n v="50"/>
    <n v="1"/>
    <s v="FYO9"/>
    <n v="129"/>
    <n v="29"/>
    <s v="ร้านที่4"/>
    <s v="ธ***พร"/>
    <s v="นครนายก"/>
    <s v="-"/>
    <s v=""/>
    <s v="19/10/2025 10:03"/>
    <s v="-"/>
    <s v="J&amp;T COD"/>
    <s v="Tiktok"/>
    <s v="จ่ายทีหลัง / COD"/>
    <s v=""/>
    <s v="765237289051"/>
    <s v="19/10/2025 10:03"/>
  </r>
  <r>
    <x v="4"/>
    <x v="4"/>
    <n v="50"/>
    <n v="1"/>
    <s v="FYO9"/>
    <n v="129"/>
    <n v="29"/>
    <s v="ร้านที่4"/>
    <s v="ธ***พร"/>
    <s v="นครนายก"/>
    <s v="-"/>
    <s v=""/>
    <s v="19/10/2025 10:03"/>
    <s v="-"/>
    <s v="J&amp;T COD"/>
    <s v="Tiktok"/>
    <s v="จ่ายทีหลัง / COD"/>
    <s v=""/>
    <s v="765237289051"/>
    <s v="19/10/2025 10:03"/>
  </r>
  <r>
    <x v="2"/>
    <x v="2"/>
    <n v="50"/>
    <n v="1"/>
    <s v="FYO8"/>
    <n v="100"/>
    <n v="0"/>
    <s v="ร้านที่4"/>
    <s v="ส***ย"/>
    <s v="กาญจนบุรี"/>
    <s v="-"/>
    <s v=""/>
    <s v="19/10/2025 10:02"/>
    <s v="-"/>
    <s v="J&amp;T COD"/>
    <s v="Tiktok"/>
    <s v="จ่ายทีหลัง / COD"/>
    <s v="ไม่เอาวานิลา"/>
    <s v="765237686065"/>
    <s v="19/10/2025 10:02"/>
  </r>
  <r>
    <x v="3"/>
    <x v="3"/>
    <n v="50"/>
    <n v="1"/>
    <s v="FYO8"/>
    <n v="100"/>
    <n v="0"/>
    <s v="ร้านที่4"/>
    <s v="ส***ย"/>
    <s v="กาญจนบุรี"/>
    <s v="-"/>
    <s v=""/>
    <s v="19/10/2025 10:02"/>
    <s v="-"/>
    <s v="J&amp;T COD"/>
    <s v="Tiktok"/>
    <s v="จ่ายทีหลัง / COD"/>
    <s v="ไม่เอาวานิลา"/>
    <s v="765237686065"/>
    <s v="19/10/2025 10:02"/>
  </r>
  <r>
    <x v="4"/>
    <x v="4"/>
    <n v="50"/>
    <n v="1"/>
    <s v="FYO8"/>
    <n v="100"/>
    <n v="0"/>
    <s v="ร้านที่4"/>
    <s v="ส***ย"/>
    <s v="กาญจนบุรี"/>
    <s v="-"/>
    <s v=""/>
    <s v="19/10/2025 10:02"/>
    <s v="-"/>
    <s v="J&amp;T COD"/>
    <s v="Tiktok"/>
    <s v="จ่ายทีหลัง / COD"/>
    <s v="ไม่เอาวานิลา"/>
    <s v="765237686065"/>
    <s v="19/10/2025 10:02"/>
  </r>
  <r>
    <x v="0"/>
    <x v="24"/>
    <n v="94.05"/>
    <n v="1"/>
    <s v="FYO7"/>
    <n v="218.05"/>
    <n v="7"/>
    <s v="ร้านที่8"/>
    <s v="สุ​วัฒนา​ สุว​รรณวัฒน์"/>
    <s v="110ช่างอากาศอุทิศ10แยก1-2-2_x000a__x000a_ดอนเมือง/ Don Mueangกรุงเทพมหานคร/ Bangkok_x000a_10210"/>
    <s v="10210"/>
    <s v="660929365439"/>
    <s v="19/10/2025 09:58"/>
    <s v="-"/>
    <s v="Kerry_dropoff"/>
    <s v="Lazada"/>
    <s v="lazada"/>
    <s v=""/>
    <s v="LEXPU0619460779"/>
    <s v="19/10/2025 09:58"/>
  </r>
  <r>
    <x v="2"/>
    <x v="2"/>
    <n v="50"/>
    <n v="1"/>
    <s v="FYO7"/>
    <n v="218.05"/>
    <n v="7"/>
    <s v="ร้านที่8"/>
    <s v="สุ​วัฒนา​ สุว​รรณวัฒน์"/>
    <s v="110ช่างอากาศอุทิศ10แยก1-2-2_x000a__x000a_ดอนเมือง/ Don Mueangกรุงเทพมหานคร/ Bangkok_x000a_10210"/>
    <s v="10210"/>
    <s v="660929365439"/>
    <s v="19/10/2025 09:58"/>
    <s v="-"/>
    <s v="Kerry_dropoff"/>
    <s v="Lazada"/>
    <s v="lazada"/>
    <s v=""/>
    <s v="LEXPU0619460779"/>
    <s v="19/10/2025 09:58"/>
  </r>
  <r>
    <x v="3"/>
    <x v="3"/>
    <n v="50"/>
    <n v="1"/>
    <s v="FYO7"/>
    <n v="218.05"/>
    <n v="7"/>
    <s v="ร้านที่8"/>
    <s v="สุ​วัฒนา​ สุว​รรณวัฒน์"/>
    <s v="110ช่างอากาศอุทิศ10แยก1-2-2_x000a__x000a_ดอนเมือง/ Don Mueangกรุงเทพมหานคร/ Bangkok_x000a_10210"/>
    <s v="10210"/>
    <s v="660929365439"/>
    <s v="19/10/2025 09:58"/>
    <s v="-"/>
    <s v="Kerry_dropoff"/>
    <s v="Lazada"/>
    <s v="lazada"/>
    <s v=""/>
    <s v="LEXPU0619460779"/>
    <s v="19/10/2025 09:58"/>
  </r>
  <r>
    <x v="4"/>
    <x v="4"/>
    <n v="50"/>
    <n v="1"/>
    <s v="FYO7"/>
    <n v="218.05"/>
    <n v="7"/>
    <s v="ร้านที่8"/>
    <s v="สุ​วัฒนา​ สุว​รรณวัฒน์"/>
    <s v="110ช่างอากาศอุทิศ10แยก1-2-2_x000a__x000a_ดอนเมือง/ Don Mueangกรุงเทพมหานคร/ Bangkok_x000a_10210"/>
    <s v="10210"/>
    <s v="660929365439"/>
    <s v="19/10/2025 09:58"/>
    <s v="-"/>
    <s v="Kerry_dropoff"/>
    <s v="Lazada"/>
    <s v="lazada"/>
    <s v=""/>
    <s v="LEXPU0619460779"/>
    <s v="19/10/2025 09:58"/>
  </r>
  <r>
    <x v="2"/>
    <x v="2"/>
    <n v="50"/>
    <n v="2"/>
    <s v="FYO6"/>
    <n v="200"/>
    <n v="0"/>
    <s v="ร้านที่4"/>
    <s v="น***์รวี ธ***ธิตินันท์"/>
    <s v="กรุงเทพฯ"/>
    <s v="-"/>
    <s v=""/>
    <s v="19/10/2025 09:50"/>
    <s v="-"/>
    <s v="J&amp;T COD"/>
    <s v="Tiktok"/>
    <s v="จ่ายทีหลัง / COD"/>
    <s v=""/>
    <s v="765289784066"/>
    <s v="19/10/2025 09:50"/>
  </r>
  <r>
    <x v="3"/>
    <x v="3"/>
    <n v="50"/>
    <n v="2"/>
    <s v="FYO6"/>
    <n v="200"/>
    <n v="0"/>
    <s v="ร้านที่4"/>
    <s v="น***์รวี ธ***ธิตินันท์"/>
    <s v="กรุงเทพฯ"/>
    <s v="-"/>
    <s v=""/>
    <s v="19/10/2025 09:50"/>
    <s v="-"/>
    <s v="J&amp;T COD"/>
    <s v="Tiktok"/>
    <s v="จ่ายทีหลัง / COD"/>
    <s v=""/>
    <s v="765289784066"/>
    <s v="19/10/2025 09:50"/>
  </r>
  <r>
    <x v="4"/>
    <x v="4"/>
    <n v="50"/>
    <n v="2"/>
    <s v="FYO6"/>
    <n v="200"/>
    <n v="0"/>
    <s v="ร้านที่4"/>
    <s v="น***์รวี ธ***ธิตินันท์"/>
    <s v="กรุงเทพฯ"/>
    <s v="-"/>
    <s v=""/>
    <s v="19/10/2025 09:50"/>
    <s v="-"/>
    <s v="J&amp;T COD"/>
    <s v="Tiktok"/>
    <s v="จ่ายทีหลัง / COD"/>
    <s v=""/>
    <s v="765289784066"/>
    <s v="19/10/2025 09:50"/>
  </r>
  <r>
    <x v="1"/>
    <x v="1"/>
    <n v="33.333333333333336"/>
    <n v="6"/>
    <s v="FYO5"/>
    <n v="200"/>
    <n v="0"/>
    <s v="ร้านที่2"/>
    <s v="เ***ักษ์ บ***ิติภพ"/>
    <s v="นครศรีธรรมราช"/>
    <s v="-"/>
    <s v=""/>
    <s v="19/10/2025 09:49"/>
    <s v="-"/>
    <s v="J&amp;T Express"/>
    <s v="Tiktok"/>
    <s v="tiktok"/>
    <s v=""/>
    <s v="765294283051"/>
    <s v="19/10/2025 09:49"/>
  </r>
  <r>
    <x v="10"/>
    <x v="10"/>
    <n v="66.666666666666671"/>
    <n v="6"/>
    <s v="FYO3"/>
    <n v="200"/>
    <n v="0"/>
    <s v="ร้านที่2"/>
    <s v=""/>
    <s v=""/>
    <s v="-"/>
    <s v=""/>
    <s v="-"/>
    <s v="-"/>
    <s v="Standard shipping"/>
    <s v="Tiktok"/>
    <s v="-"/>
    <s v=""/>
    <s v="-"/>
    <s v="19/10/2025 09:45"/>
  </r>
  <r>
    <x v="0"/>
    <x v="24"/>
    <n v="76"/>
    <n v="2"/>
    <s v="FYO2"/>
    <n v="178"/>
    <n v="26"/>
    <s v="ร้านที่1"/>
    <s v="สุพัตรา  แพใหญ่"/>
    <s v="271/158  ม.8  ต.หนองตาแต้ม · หนองตาแต้ม_x000a__x000a_ปราณบุรี/ Pran Buriประจวบคีรีขันธ์/ Prachuap Khiri Khan_x000a_77120"/>
    <s v="77120"/>
    <s v="660870506696"/>
    <s v="19/10/2025 09:37"/>
    <s v="-"/>
    <s v="Kerry_dropoff"/>
    <s v="Lazada"/>
    <s v="lazada"/>
    <s v=""/>
    <s v="LEXPU0619460875"/>
    <s v="19/10/2025 09:37"/>
  </r>
  <r>
    <x v="12"/>
    <x v="13"/>
    <n v="15"/>
    <n v="1"/>
    <s v="FYO1"/>
    <n v="15"/>
    <n v="0"/>
    <s v="ร้านที่2"/>
    <s v="ม******ญ"/>
    <s v="******0 ต.ท่าโพธิ์ อ.เมือง จ.พิษณุโลก 6500 ตำบลท่าโพธิ์ อำเภอเมืองพิษณุโลก จังหวัดพิษณุโลก 65000"/>
    <s v="65000"/>
    <s v="57"/>
    <s v="19/10/2025 09:32"/>
    <s v="-"/>
    <s v="SPX Express"/>
    <s v="Shopee"/>
    <s v="shopee"/>
    <s v=""/>
    <s v="TH255967259576E"/>
    <s v="19/10/2025 09:31"/>
  </r>
  <r>
    <x v="1"/>
    <x v="1"/>
    <n v="33.333333333333336"/>
    <n v="15"/>
    <s v="FYO0"/>
    <n v="495"/>
    <n v="0"/>
    <s v="ร้านที่2"/>
    <s v="ธ***ักษณ์  เ***ญจันทร์"/>
    <s v="สมุทรปราการ"/>
    <s v="-"/>
    <s v=""/>
    <s v="19/10/2025 09:29"/>
    <s v="-"/>
    <s v="J&amp;T COD"/>
    <s v="Tiktok"/>
    <s v="จ่ายทีหลัง / COD"/>
    <s v="***ไม่เอากาแฟ***"/>
    <s v="765289385103"/>
    <s v="19/10/2025 09:29"/>
  </r>
  <r>
    <x v="2"/>
    <x v="2"/>
    <n v="50"/>
    <n v="1"/>
    <s v="FYN99"/>
    <n v="138"/>
    <n v="38"/>
    <s v="ร้านที่4"/>
    <s v="ว***ย ข***ันแสง"/>
    <s v="เชียงราย"/>
    <s v="-"/>
    <s v=""/>
    <s v="19/10/2025 09:20"/>
    <s v="-"/>
    <s v="J&amp;T COD"/>
    <s v="Tiktok"/>
    <s v="จ่ายทีหลัง / COD"/>
    <s v=""/>
    <s v="765224889063"/>
    <s v="19/10/2025 09:20"/>
  </r>
  <r>
    <x v="3"/>
    <x v="3"/>
    <n v="50"/>
    <n v="1"/>
    <s v="FYN99"/>
    <n v="138"/>
    <n v="38"/>
    <s v="ร้านที่4"/>
    <s v="ว***ย ข***ันแสง"/>
    <s v="เชียงราย"/>
    <s v="-"/>
    <s v=""/>
    <s v="19/10/2025 09:20"/>
    <s v="-"/>
    <s v="J&amp;T COD"/>
    <s v="Tiktok"/>
    <s v="จ่ายทีหลัง / COD"/>
    <s v=""/>
    <s v="765224889063"/>
    <s v="19/10/2025 09:20"/>
  </r>
  <r>
    <x v="4"/>
    <x v="4"/>
    <n v="50"/>
    <n v="1"/>
    <s v="FYN99"/>
    <n v="138"/>
    <n v="38"/>
    <s v="ร้านที่4"/>
    <s v="ว***ย ข***ันแสง"/>
    <s v="เชียงราย"/>
    <s v="-"/>
    <s v=""/>
    <s v="19/10/2025 09:20"/>
    <s v="-"/>
    <s v="J&amp;T COD"/>
    <s v="Tiktok"/>
    <s v="จ่ายทีหลัง / COD"/>
    <s v=""/>
    <s v="765224889063"/>
    <s v="19/10/2025 09:20"/>
  </r>
  <r>
    <x v="4"/>
    <x v="15"/>
    <n v="23.9"/>
    <n v="1"/>
    <s v="FYN97"/>
    <n v="47.8"/>
    <n v="0"/>
    <s v="ร้านที่1"/>
    <s v="ประกอบ  สุวรรณ​า​"/>
    <s v="ซ.ร้านแม่ครู 217/1ม.5 ต.วังหลุม อ.ตะพานหิน จ.พิจิตร · วังหลุม/ Wang Lum_x000a__x000a_ตะพานหิน/ Taphan Hinพิจิตร/ Phichit_x000a_66150"/>
    <s v="66150"/>
    <s v="660956291674"/>
    <s v="19/10/2025 08:53"/>
    <s v="-"/>
    <s v="Kerry_dropoff"/>
    <s v="Lazada"/>
    <s v="lazada"/>
    <s v=""/>
    <s v="TH62047W0EXM2K"/>
    <s v="19/10/2025 08:53"/>
  </r>
  <r>
    <x v="3"/>
    <x v="15"/>
    <n v="23.9"/>
    <n v="1"/>
    <s v="FYN97"/>
    <n v="47.8"/>
    <n v="0"/>
    <s v="ร้านที่1"/>
    <s v="ประกอบ  สุวรรณ​า​"/>
    <s v="ซ.ร้านแม่ครู 217/1ม.5 ต.วังหลุม อ.ตะพานหิน จ.พิจิตร · วังหลุม/ Wang Lum_x000a__x000a_ตะพานหิน/ Taphan Hinพิจิตร/ Phichit_x000a_66150"/>
    <s v="66150"/>
    <s v="660956291674"/>
    <s v="19/10/2025 08:53"/>
    <s v="-"/>
    <s v="Kerry_dropoff"/>
    <s v="Lazada"/>
    <s v="lazada"/>
    <s v=""/>
    <s v="TH62047W0EXM2K"/>
    <s v="19/10/2025 08:53"/>
  </r>
  <r>
    <x v="0"/>
    <x v="0"/>
    <n v="100"/>
    <n v="1"/>
    <s v="FYN96"/>
    <n v="299"/>
    <n v="0"/>
    <s v="ร้านที่10"/>
    <s v="สุปราณี  บุรี"/>
    <s v="53 ม.2 บ.โนนสวรรค์ _x000a_ต.เวียงสะอาด อ.พยัคฆภูมิพิสัย_x000a_จ.มหาสารคาม 44110"/>
    <s v="44110"/>
    <s v="0859053581"/>
    <s v="19/10/2025 08:39"/>
    <s v="raweewan5499@gmail.com"/>
    <s v="EMS"/>
    <s v="facebook"/>
    <s v="กสิกร"/>
    <s v=""/>
    <s v="WB012446957TH"/>
    <s v="19/10/2025 08:48"/>
  </r>
  <r>
    <x v="10"/>
    <x v="10"/>
    <n v="60"/>
    <n v="1"/>
    <s v="FYN96"/>
    <n v="299"/>
    <n v="0"/>
    <s v="ร้านที่10"/>
    <s v="สุปราณี  บุรี"/>
    <s v="53 ม.2 บ.โนนสวรรค์ _x000a_ต.เวียงสะอาด อ.พยัคฆภูมิพิสัย_x000a_จ.มหาสารคาม 44110"/>
    <s v="44110"/>
    <s v="0859053581"/>
    <s v="19/10/2025 08:39"/>
    <s v="raweewan5499@gmail.com"/>
    <s v="EMS"/>
    <s v="facebook"/>
    <s v="กสิกร"/>
    <s v=""/>
    <s v="WB012446957TH"/>
    <s v="19/10/2025 08:48"/>
  </r>
  <r>
    <x v="11"/>
    <x v="12"/>
    <n v="50"/>
    <n v="1"/>
    <s v="FYN96"/>
    <n v="299"/>
    <n v="0"/>
    <s v="ร้านที่10"/>
    <s v="สุปราณี  บุรี"/>
    <s v="53 ม.2 บ.โนนสวรรค์ _x000a_ต.เวียงสะอาด อ.พยัคฆภูมิพิสัย_x000a_จ.มหาสารคาม 44110"/>
    <s v="44110"/>
    <s v="0859053581"/>
    <s v="19/10/2025 08:39"/>
    <s v="raweewan5499@gmail.com"/>
    <s v="EMS"/>
    <s v="facebook"/>
    <s v="กสิกร"/>
    <s v=""/>
    <s v="WB012446957TH"/>
    <s v="19/10/2025 08:48"/>
  </r>
  <r>
    <x v="5"/>
    <x v="5"/>
    <n v="100"/>
    <n v="1"/>
    <s v="FYN96"/>
    <n v="299"/>
    <n v="0"/>
    <s v="ร้านที่10"/>
    <s v="สุปราณี  บุรี"/>
    <s v="53 ม.2 บ.โนนสวรรค์ _x000a_ต.เวียงสะอาด อ.พยัคฆภูมิพิสัย_x000a_จ.มหาสารคาม 44110"/>
    <s v="44110"/>
    <s v="0859053581"/>
    <s v="19/10/2025 08:39"/>
    <s v="raweewan5499@gmail.com"/>
    <s v="EMS"/>
    <s v="facebook"/>
    <s v="กสิกร"/>
    <s v=""/>
    <s v="WB012446957TH"/>
    <s v="19/10/2025 08:48"/>
  </r>
  <r>
    <x v="2"/>
    <x v="2"/>
    <n v="50"/>
    <n v="1"/>
    <s v="FYN95"/>
    <n v="100"/>
    <n v="0"/>
    <s v="ร้านที่4"/>
    <s v="ส***รณีย์"/>
    <s v="สุราษฎร์ธานี"/>
    <s v="-"/>
    <s v=""/>
    <s v="19/10/2025 08:42"/>
    <s v="-"/>
    <s v="J&amp;T COD"/>
    <s v="Tiktok"/>
    <s v="จ่ายทีหลัง / COD"/>
    <s v=""/>
    <s v="765205788104"/>
    <s v="19/10/2025 08:43"/>
  </r>
  <r>
    <x v="3"/>
    <x v="3"/>
    <n v="50"/>
    <n v="1"/>
    <s v="FYN95"/>
    <n v="100"/>
    <n v="0"/>
    <s v="ร้านที่4"/>
    <s v="ส***รณีย์"/>
    <s v="สุราษฎร์ธานี"/>
    <s v="-"/>
    <s v=""/>
    <s v="19/10/2025 08:42"/>
    <s v="-"/>
    <s v="J&amp;T COD"/>
    <s v="Tiktok"/>
    <s v="จ่ายทีหลัง / COD"/>
    <s v=""/>
    <s v="765205788104"/>
    <s v="19/10/2025 08:43"/>
  </r>
  <r>
    <x v="4"/>
    <x v="4"/>
    <n v="50"/>
    <n v="1"/>
    <s v="FYN95"/>
    <n v="100"/>
    <n v="0"/>
    <s v="ร้านที่4"/>
    <s v="ส***รณีย์"/>
    <s v="สุราษฎร์ธานี"/>
    <s v="-"/>
    <s v=""/>
    <s v="19/10/2025 08:42"/>
    <s v="-"/>
    <s v="J&amp;T COD"/>
    <s v="Tiktok"/>
    <s v="จ่ายทีหลัง / COD"/>
    <s v=""/>
    <s v="765205788104"/>
    <s v="19/10/2025 08:42"/>
  </r>
  <r>
    <x v="9"/>
    <x v="9"/>
    <n v="10"/>
    <n v="20"/>
    <s v="FYN94"/>
    <n v="230"/>
    <n v="30"/>
    <s v="ร้านที่1"/>
    <s v="ดารา บำรุงรัตน์"/>
    <s v=" 292หมู่1ต.นางั่ว อ.เมือง จ.เพชรบูรณ์ 67000"/>
    <s v="67000"/>
    <s v="0884285620"/>
    <s v="19/10/2025 08:38"/>
    <s v="raweewan5499@gmail.com"/>
    <s v="EMS COD"/>
    <s v="facebook"/>
    <s v="จ่ายทีหลัง / COD"/>
    <s v=""/>
    <s v="WA035995943TH"/>
    <s v="19/10/2025 08:38"/>
  </r>
  <r>
    <x v="2"/>
    <x v="2"/>
    <n v="50"/>
    <n v="1"/>
    <s v="FYN93"/>
    <n v="180"/>
    <n v="0"/>
    <s v="ร้านที่4"/>
    <s v="ส***รณี   ศ***ทย"/>
    <s v="ปราจีนบุรี"/>
    <s v="-"/>
    <s v=""/>
    <s v="19/10/2025 08:32"/>
    <s v="-"/>
    <s v="J&amp;T COD"/>
    <s v="Tiktok"/>
    <s v="จ่ายทีหลัง / COD"/>
    <s v=""/>
    <s v="765244281060"/>
    <s v="19/10/2025 08:32"/>
  </r>
  <r>
    <x v="3"/>
    <x v="3"/>
    <n v="50"/>
    <n v="1"/>
    <s v="FYN93"/>
    <n v="180"/>
    <n v="0"/>
    <s v="ร้านที่4"/>
    <s v="ส***รณี   ศ***ทย"/>
    <s v="ปราจีนบุรี"/>
    <s v="-"/>
    <s v=""/>
    <s v="19/10/2025 08:32"/>
    <s v="-"/>
    <s v="J&amp;T COD"/>
    <s v="Tiktok"/>
    <s v="จ่ายทีหลัง / COD"/>
    <s v=""/>
    <s v="765244281060"/>
    <s v="19/10/2025 08:32"/>
  </r>
  <r>
    <x v="4"/>
    <x v="4"/>
    <n v="50"/>
    <n v="1"/>
    <s v="FYN93"/>
    <n v="180"/>
    <n v="0"/>
    <s v="ร้านที่4"/>
    <s v="ส***รณี   ศ***ทย"/>
    <s v="ปราจีนบุรี"/>
    <s v="-"/>
    <s v=""/>
    <s v="19/10/2025 08:32"/>
    <s v="-"/>
    <s v="J&amp;T COD"/>
    <s v="Tiktok"/>
    <s v="จ่ายทีหลัง / COD"/>
    <s v=""/>
    <s v="765244281060"/>
    <s v="19/10/2025 08:32"/>
  </r>
  <r>
    <x v="2"/>
    <x v="2"/>
    <n v="50"/>
    <n v="1"/>
    <s v="FYN92"/>
    <n v="100"/>
    <n v="0"/>
    <s v="ร้านที่4"/>
    <s v="น** อ***ิพล ส***๊ะ"/>
    <s v="ไทย, สงขลา, จะนะ,สง*** 90***"/>
    <s v="-"/>
    <s v=""/>
    <s v="19/10/2025 08:30"/>
    <s v="-"/>
    <s v="J&amp;T COD"/>
    <s v="Tiktok"/>
    <s v="จ่ายทีหลัง / COD"/>
    <s v=""/>
    <s v="765245880066"/>
    <s v="19/10/2025 08:30"/>
  </r>
  <r>
    <x v="3"/>
    <x v="3"/>
    <n v="50"/>
    <n v="1"/>
    <s v="FYN92"/>
    <n v="100"/>
    <n v="0"/>
    <s v="ร้านที่4"/>
    <s v="น** อ***ิพล ส***๊ะ"/>
    <s v="ไทย, สงขลา, จะนะ,สง*** 90***"/>
    <s v="-"/>
    <s v=""/>
    <s v="19/10/2025 08:30"/>
    <s v="-"/>
    <s v="J&amp;T COD"/>
    <s v="Tiktok"/>
    <s v="จ่ายทีหลัง / COD"/>
    <s v=""/>
    <s v="765245880066"/>
    <s v="19/10/2025 08:30"/>
  </r>
  <r>
    <x v="4"/>
    <x v="4"/>
    <n v="50"/>
    <n v="1"/>
    <s v="FYN92"/>
    <n v="100"/>
    <n v="0"/>
    <s v="ร้านที่4"/>
    <s v="น** อ***ิพล ส***๊ะ"/>
    <s v="ไทย, สงขลา, จะนะ,สง*** 90***"/>
    <s v="-"/>
    <s v=""/>
    <s v="19/10/2025 08:30"/>
    <s v="-"/>
    <s v="J&amp;T COD"/>
    <s v="Tiktok"/>
    <s v="จ่ายทีหลัง / COD"/>
    <s v=""/>
    <s v="765245880066"/>
    <s v="19/10/2025 08:30"/>
  </r>
  <r>
    <x v="0"/>
    <x v="0"/>
    <n v="100"/>
    <n v="1"/>
    <s v="FYN91"/>
    <n v="299"/>
    <n v="0"/>
    <s v="ร้านที่1"/>
    <s v="สายชล"/>
    <s v="ที่อยู่: 45หมู่5เกาะกูดรีสอร์ทต.เกาะกูดอ.เกาะกูดจ.ตราด 23000_x000a_"/>
    <s v="23000"/>
    <s v="0615368198"/>
    <s v="19/10/2025 08:26"/>
    <s v="raweewan5499@gmail.com"/>
    <s v="EMS COD"/>
    <s v="facebook"/>
    <s v="จ่ายทีหลัง / COD"/>
    <s v=""/>
    <s v="WA035995926TH"/>
    <s v="19/10/2025 08:26"/>
  </r>
  <r>
    <x v="10"/>
    <x v="10"/>
    <n v="60"/>
    <n v="1"/>
    <s v="FYN91"/>
    <n v="299"/>
    <n v="0"/>
    <s v="ร้านที่1"/>
    <s v="สายชล"/>
    <s v="ที่อยู่: 45หมู่5เกาะกูดรีสอร์ทต.เกาะกูดอ.เกาะกูดจ.ตราด 23000_x000a_"/>
    <s v="23000"/>
    <s v="0615368198"/>
    <s v="19/10/2025 08:26"/>
    <s v="raweewan5499@gmail.com"/>
    <s v="EMS COD"/>
    <s v="facebook"/>
    <s v="จ่ายทีหลัง / COD"/>
    <s v=""/>
    <s v="WA035995926TH"/>
    <s v="19/10/2025 08:26"/>
  </r>
  <r>
    <x v="11"/>
    <x v="12"/>
    <n v="50"/>
    <n v="1"/>
    <s v="FYN91"/>
    <n v="299"/>
    <n v="0"/>
    <s v="ร้านที่1"/>
    <s v="สายชล"/>
    <s v="ที่อยู่: 45หมู่5เกาะกูดรีสอร์ทต.เกาะกูดอ.เกาะกูดจ.ตราด 23000_x000a_"/>
    <s v="23000"/>
    <s v="0615368198"/>
    <s v="19/10/2025 08:26"/>
    <s v="raweewan5499@gmail.com"/>
    <s v="EMS COD"/>
    <s v="facebook"/>
    <s v="จ่ายทีหลัง / COD"/>
    <s v=""/>
    <s v="WA035995926TH"/>
    <s v="19/10/2025 08:26"/>
  </r>
  <r>
    <x v="5"/>
    <x v="5"/>
    <n v="100"/>
    <n v="1"/>
    <s v="FYN91"/>
    <n v="299"/>
    <n v="0"/>
    <s v="ร้านที่1"/>
    <s v="สายชล"/>
    <s v="ที่อยู่: 45หมู่5เกาะกูดรีสอร์ทต.เกาะกูดอ.เกาะกูดจ.ตราด 23000_x000a_"/>
    <s v="23000"/>
    <s v="0615368198"/>
    <s v="19/10/2025 08:26"/>
    <s v="raweewan5499@gmail.com"/>
    <s v="EMS COD"/>
    <s v="facebook"/>
    <s v="จ่ายทีหลัง / COD"/>
    <s v=""/>
    <s v="WA035995926TH"/>
    <s v="19/10/2025 08:26"/>
  </r>
  <r>
    <x v="10"/>
    <x v="10"/>
    <n v="66.666666666666671"/>
    <n v="6"/>
    <s v="FYN90"/>
    <n v="290"/>
    <n v="0"/>
    <s v="ร้านที่2"/>
    <s v="ร***วรรณ เ***ศักดิ์"/>
    <s v="กรุงเทพฯ"/>
    <s v="-"/>
    <s v=""/>
    <s v="19/10/2025 08:25"/>
    <s v="-"/>
    <s v="J&amp;T Express"/>
    <s v="Tiktok"/>
    <s v="tiktok"/>
    <s v=""/>
    <s v="765296086015"/>
    <s v="19/10/2025 08:25"/>
  </r>
  <r>
    <x v="10"/>
    <x v="10"/>
    <n v="66.666666666666671"/>
    <n v="3"/>
    <s v="FYN90"/>
    <n v="290"/>
    <n v="0"/>
    <s v="ร้านที่2"/>
    <s v="ร***วรรณ เ***ศักดิ์"/>
    <s v="กรุงเทพฯ"/>
    <s v="-"/>
    <s v=""/>
    <s v="19/10/2025 08:25"/>
    <s v="-"/>
    <s v="J&amp;T Express"/>
    <s v="Tiktok"/>
    <s v="tiktok"/>
    <s v=""/>
    <s v="765296086015"/>
    <s v="19/10/2025 08:25"/>
  </r>
  <r>
    <x v="1"/>
    <x v="1"/>
    <n v="33.333333333333336"/>
    <n v="3"/>
    <s v="FYN89"/>
    <n v="100"/>
    <n v="0"/>
    <s v="ร้านที่2"/>
    <s v="อ***ญานี"/>
    <s v="ระยอง"/>
    <s v="-"/>
    <s v=""/>
    <s v="19/10/2025 08:23"/>
    <s v="-"/>
    <s v="J&amp;T Express"/>
    <s v="Tiktok"/>
    <s v="tiktok"/>
    <s v=""/>
    <s v="765280385100"/>
    <s v="19/10/2025 08:24"/>
  </r>
  <r>
    <x v="1"/>
    <x v="1"/>
    <n v="33.333333333333336"/>
    <n v="3"/>
    <s v="FYN88"/>
    <n v="100"/>
    <n v="0"/>
    <s v="ร้านที่2"/>
    <s v="ท** พ***ฒน์ทั้งสกุล"/>
    <s v="กรุงเทพฯ"/>
    <s v="-"/>
    <s v=""/>
    <s v="19/10/2025 08:20"/>
    <s v="-"/>
    <s v="J&amp;T COD"/>
    <s v="Tiktok"/>
    <s v="จ่ายทีหลัง / COD"/>
    <s v=""/>
    <s v="765288385094"/>
    <s v="19/10/2025 08:20"/>
  </r>
  <r>
    <x v="12"/>
    <x v="13"/>
    <n v="15"/>
    <n v="1"/>
    <s v="FYN86"/>
    <n v="15"/>
    <n v="0"/>
    <s v="ร้านที่2"/>
    <s v="ช******3"/>
    <s v="******, อำเภอมหาราช (ใกล้โลตัสมหาราช)  ตำบลหัวไผ่ อำเภอมหาราช จังหวัดพระนครศรีอยุธยา 13150"/>
    <s v="13150"/>
    <s v="93"/>
    <s v="19/10/2025 08:03"/>
    <s v="-"/>
    <s v="SPX Express"/>
    <s v="Shopee"/>
    <s v="shopee"/>
    <s v=""/>
    <s v="TH256079268580F"/>
    <s v="19/10/2025 08:03"/>
  </r>
  <r>
    <x v="2"/>
    <x v="2"/>
    <n v="50"/>
    <n v="1"/>
    <s v="FYN85"/>
    <n v="142"/>
    <n v="7"/>
    <s v="ร้านที่1"/>
    <s v="สหวัชร์ อึ้งวนิชบรรณ"/>
    <s v="204/123 อาคารเดอะลิงค์ 1 ซ.เหลือสุข ถ.สุขุมวิท50 · พระโขนง/ Phra Khanong_x000a__x000a_คลองเตย/ Khlong Toeiกรุงเทพมหานคร/ Bangkok_x000a_10260"/>
    <s v="10260"/>
    <s v="660971375794"/>
    <s v="19/10/2025 07:52"/>
    <s v="-"/>
    <s v="Kerry_dropoff"/>
    <s v="Lazada"/>
    <s v="lazada"/>
    <s v=""/>
    <s v="LEXPU0619461059"/>
    <s v="19/10/2025 07:52"/>
  </r>
  <r>
    <x v="3"/>
    <x v="3"/>
    <n v="50"/>
    <n v="1"/>
    <s v="FYN85"/>
    <n v="142"/>
    <n v="7"/>
    <s v="ร้านที่1"/>
    <s v="สหวัชร์ อึ้งวนิชบรรณ"/>
    <s v="204/123 อาคารเดอะลิงค์ 1 ซ.เหลือสุข ถ.สุขุมวิท50 · พระโขนง/ Phra Khanong_x000a__x000a_คลองเตย/ Khlong Toeiกรุงเทพมหานคร/ Bangkok_x000a_10260"/>
    <s v="10260"/>
    <s v="660971375794"/>
    <s v="19/10/2025 07:52"/>
    <s v="-"/>
    <s v="Kerry_dropoff"/>
    <s v="Lazada"/>
    <s v="lazada"/>
    <s v=""/>
    <s v="LEXPU0619461059"/>
    <s v="19/10/2025 07:52"/>
  </r>
  <r>
    <x v="4"/>
    <x v="4"/>
    <n v="50"/>
    <n v="1"/>
    <s v="FYN85"/>
    <n v="142"/>
    <n v="7"/>
    <s v="ร้านที่1"/>
    <s v="สหวัชร์ อึ้งวนิชบรรณ"/>
    <s v="204/123 อาคารเดอะลิงค์ 1 ซ.เหลือสุข ถ.สุขุมวิท50 · พระโขนง/ Phra Khanong_x000a__x000a_คลองเตย/ Khlong Toeiกรุงเทพมหานคร/ Bangkok_x000a_10260"/>
    <s v="10260"/>
    <s v="660971375794"/>
    <s v="19/10/2025 07:52"/>
    <s v="-"/>
    <s v="Kerry_dropoff"/>
    <s v="Lazada"/>
    <s v="lazada"/>
    <s v=""/>
    <s v="LEXPU0619461059"/>
    <s v="19/10/2025 07:52"/>
  </r>
  <r>
    <x v="2"/>
    <x v="2"/>
    <n v="50"/>
    <n v="1"/>
    <s v="FYN84"/>
    <n v="100"/>
    <n v="0"/>
    <s v="ร้านที่4"/>
    <s v="น***าวบุษยา บ***าร"/>
    <s v="พระนครศรีอยุธยา"/>
    <s v="-"/>
    <s v=""/>
    <s v="19/10/2025 07:51"/>
    <s v="-"/>
    <s v="J&amp;T COD"/>
    <s v="Tiktok"/>
    <s v="จ่ายทีหลัง / COD"/>
    <s v=""/>
    <s v="765277387092"/>
    <s v="19/10/2025 07:51"/>
  </r>
  <r>
    <x v="3"/>
    <x v="3"/>
    <n v="50"/>
    <n v="1"/>
    <s v="FYN84"/>
    <n v="100"/>
    <n v="0"/>
    <s v="ร้านที่4"/>
    <s v="น***าวบุษยา บ***าร"/>
    <s v="พระนครศรีอยุธยา"/>
    <s v="-"/>
    <s v=""/>
    <s v="19/10/2025 07:51"/>
    <s v="-"/>
    <s v="J&amp;T COD"/>
    <s v="Tiktok"/>
    <s v="จ่ายทีหลัง / COD"/>
    <s v=""/>
    <s v="765277387092"/>
    <s v="19/10/2025 07:51"/>
  </r>
  <r>
    <x v="4"/>
    <x v="4"/>
    <n v="50"/>
    <n v="1"/>
    <s v="FYN84"/>
    <n v="100"/>
    <n v="0"/>
    <s v="ร้านที่4"/>
    <s v="น***าวบุษยา บ***าร"/>
    <s v="พระนครศรีอยุธยา"/>
    <s v="-"/>
    <s v=""/>
    <s v="19/10/2025 07:51"/>
    <s v="-"/>
    <s v="J&amp;T COD"/>
    <s v="Tiktok"/>
    <s v="จ่ายทีหลัง / COD"/>
    <s v=""/>
    <s v="765277387092"/>
    <s v="19/10/2025 07:51"/>
  </r>
  <r>
    <x v="2"/>
    <x v="2"/>
    <n v="50"/>
    <n v="1"/>
    <s v="FYN83"/>
    <n v="138"/>
    <n v="38"/>
    <s v="ร้านที่4"/>
    <s v="พ***รเทพ ว***ษธาร"/>
    <s v="ร้อยเอ็ด"/>
    <s v="-"/>
    <s v=""/>
    <s v="19/10/2025 07:07"/>
    <s v="-"/>
    <s v="J&amp;T COD"/>
    <s v="Tiktok"/>
    <s v="จ่ายทีหลัง / COD"/>
    <s v=""/>
    <s v="765289382104"/>
    <s v="19/10/2025 07:10"/>
  </r>
  <r>
    <x v="3"/>
    <x v="3"/>
    <n v="50"/>
    <n v="1"/>
    <s v="FYN83"/>
    <n v="138"/>
    <n v="38"/>
    <s v="ร้านที่4"/>
    <s v="พ***รเทพ ว***ษธาร"/>
    <s v="ร้อยเอ็ด"/>
    <s v="-"/>
    <s v=""/>
    <s v="19/10/2025 07:07"/>
    <s v="-"/>
    <s v="J&amp;T COD"/>
    <s v="Tiktok"/>
    <s v="จ่ายทีหลัง / COD"/>
    <s v=""/>
    <s v="765289382104"/>
    <s v="19/10/2025 07:10"/>
  </r>
  <r>
    <x v="4"/>
    <x v="4"/>
    <n v="50"/>
    <n v="1"/>
    <s v="FYN83"/>
    <n v="138"/>
    <n v="38"/>
    <s v="ร้านที่4"/>
    <s v="พ***รเทพ ว***ษธาร"/>
    <s v="ร้อยเอ็ด"/>
    <s v="-"/>
    <s v=""/>
    <s v="19/10/2025 07:07"/>
    <s v="-"/>
    <s v="J&amp;T COD"/>
    <s v="Tiktok"/>
    <s v="จ่ายทีหลัง / COD"/>
    <s v=""/>
    <s v="765289382104"/>
    <s v="19/10/2025 07:10"/>
  </r>
  <r>
    <x v="12"/>
    <x v="13"/>
    <n v="15"/>
    <n v="1"/>
    <s v="FYN82"/>
    <n v="15"/>
    <n v="0"/>
    <s v="ร้านที่1"/>
    <s v="ข******น"/>
    <s v="******ุสุมาลย์ อ.กุสุมาลย์ จ.สกลนคร ตำบลกุสุมาลย์ อำเภอกุสุมาลย์ จังหวัดสกลนคร 47210"/>
    <s v="47210"/>
    <s v="44"/>
    <s v="19/10/2025 06:43"/>
    <s v="-"/>
    <s v="SPX Express"/>
    <s v="Shopee"/>
    <s v="shopee"/>
    <s v=""/>
    <s v="TH256466856502I"/>
    <s v="19/10/2025 06:42"/>
  </r>
  <r>
    <x v="2"/>
    <x v="2"/>
    <n v="50"/>
    <n v="1"/>
    <s v="FYN81"/>
    <n v="140"/>
    <n v="0"/>
    <s v="ร้านที่2"/>
    <s v="แ******ะ"/>
    <s v="******ลป่าหุ่ง, อำเภอพาน ตำบลป่าหุ่ง อำเภอพาน จังหวัดเชียงราย 57120"/>
    <s v="57120"/>
    <s v="53"/>
    <s v="19/10/2025 07:03"/>
    <s v="-"/>
    <s v="SPX Express"/>
    <s v="Shopee"/>
    <s v="shopee"/>
    <s v=""/>
    <s v="TH252104094282D"/>
    <s v="19/10/2025 06:33"/>
  </r>
  <r>
    <x v="3"/>
    <x v="3"/>
    <n v="50"/>
    <n v="1"/>
    <s v="FYN81"/>
    <n v="140"/>
    <n v="0"/>
    <s v="ร้านที่2"/>
    <s v="แ******ะ"/>
    <s v="******ลป่าหุ่ง, อำเภอพาน ตำบลป่าหุ่ง อำเภอพาน จังหวัดเชียงราย 57120"/>
    <s v="57120"/>
    <s v="53"/>
    <s v="19/10/2025 07:03"/>
    <s v="-"/>
    <s v="SPX Express"/>
    <s v="Shopee"/>
    <s v="shopee"/>
    <s v=""/>
    <s v="TH252104094282D"/>
    <s v="19/10/2025 06:33"/>
  </r>
  <r>
    <x v="4"/>
    <x v="4"/>
    <n v="50"/>
    <n v="1"/>
    <s v="FYN81"/>
    <n v="140"/>
    <n v="0"/>
    <s v="ร้านที่2"/>
    <s v="แ******ะ"/>
    <s v="******ลป่าหุ่ง, อำเภอพาน ตำบลป่าหุ่ง อำเภอพาน จังหวัดเชียงราย 57120"/>
    <s v="57120"/>
    <s v="53"/>
    <s v="19/10/2025 07:03"/>
    <s v="-"/>
    <s v="SPX Express"/>
    <s v="Shopee"/>
    <s v="shopee"/>
    <s v=""/>
    <s v="TH252104094282D"/>
    <s v="19/10/2025 06:33"/>
  </r>
  <r>
    <x v="1"/>
    <x v="1"/>
    <n v="33.333333333333336"/>
    <n v="3"/>
    <s v="FYN80"/>
    <n v="100"/>
    <n v="0"/>
    <s v="ร้านที่2"/>
    <s v="ผ***ต  โ***กุล"/>
    <s v="ปราจีนบุรี"/>
    <s v="-"/>
    <s v=""/>
    <s v="19/10/2025 06:31"/>
    <s v="-"/>
    <s v="J&amp;T COD"/>
    <s v="Tiktok"/>
    <s v="จ่ายทีหลัง / COD"/>
    <s v=""/>
    <s v="765243111076"/>
    <s v="19/10/2025 06:31"/>
  </r>
  <r>
    <x v="2"/>
    <x v="2"/>
    <n v="50"/>
    <n v="1"/>
    <s v="FYN79"/>
    <n v="138"/>
    <n v="38"/>
    <s v="ร้านที่4"/>
    <s v="M***nee J***ongkool น***าวมาลินี จ***กุล ค***ปรี้ยว"/>
    <s v="กาญจนบุรี"/>
    <s v="-"/>
    <s v=""/>
    <s v="19/10/2025 06:29"/>
    <s v="-"/>
    <s v="J&amp;T COD"/>
    <s v="Tiktok"/>
    <s v="จ่ายทีหลัง / COD"/>
    <s v=""/>
    <s v="765283702061"/>
    <s v="19/10/2025 06:29"/>
  </r>
  <r>
    <x v="3"/>
    <x v="3"/>
    <n v="50"/>
    <n v="1"/>
    <s v="FYN79"/>
    <n v="138"/>
    <n v="38"/>
    <s v="ร้านที่4"/>
    <s v="M***nee J***ongkool น***าวมาลินี จ***กุล ค***ปรี้ยว"/>
    <s v="กาญจนบุรี"/>
    <s v="-"/>
    <s v=""/>
    <s v="19/10/2025 06:29"/>
    <s v="-"/>
    <s v="J&amp;T COD"/>
    <s v="Tiktok"/>
    <s v="จ่ายทีหลัง / COD"/>
    <s v=""/>
    <s v="765283702061"/>
    <s v="19/10/2025 06:29"/>
  </r>
  <r>
    <x v="4"/>
    <x v="4"/>
    <n v="50"/>
    <n v="1"/>
    <s v="FYN79"/>
    <n v="138"/>
    <n v="38"/>
    <s v="ร้านที่4"/>
    <s v="M***nee J***ongkool น***าวมาลินี จ***กุล ค***ปรี้ยว"/>
    <s v="กาญจนบุรี"/>
    <s v="-"/>
    <s v=""/>
    <s v="19/10/2025 06:29"/>
    <s v="-"/>
    <s v="J&amp;T COD"/>
    <s v="Tiktok"/>
    <s v="จ่ายทีหลัง / COD"/>
    <s v=""/>
    <s v="765283702061"/>
    <s v="19/10/2025 06:29"/>
  </r>
  <r>
    <x v="2"/>
    <x v="2"/>
    <n v="50"/>
    <n v="2"/>
    <s v="FYN78"/>
    <n v="200"/>
    <n v="0"/>
    <s v="ร้านที่4"/>
    <s v="ร***ิกร  แ***งสกุล"/>
    <s v="นครราชสีมา"/>
    <s v="-"/>
    <s v=""/>
    <s v="19/10/2025 06:29"/>
    <s v="-"/>
    <s v="J&amp;T COD"/>
    <s v="Tiktok"/>
    <s v="จ่ายทีหลัง / COD"/>
    <s v=""/>
    <s v="765258704092"/>
    <s v="19/10/2025 06:29"/>
  </r>
  <r>
    <x v="3"/>
    <x v="3"/>
    <n v="50"/>
    <n v="2"/>
    <s v="FYN78"/>
    <n v="200"/>
    <n v="0"/>
    <s v="ร้านที่4"/>
    <s v="ร***ิกร  แ***งสกุล"/>
    <s v="นครราชสีมา"/>
    <s v="-"/>
    <s v=""/>
    <s v="19/10/2025 06:29"/>
    <s v="-"/>
    <s v="J&amp;T COD"/>
    <s v="Tiktok"/>
    <s v="จ่ายทีหลัง / COD"/>
    <s v=""/>
    <s v="765258704092"/>
    <s v="19/10/2025 06:29"/>
  </r>
  <r>
    <x v="4"/>
    <x v="4"/>
    <n v="50"/>
    <n v="2"/>
    <s v="FYN78"/>
    <n v="200"/>
    <n v="0"/>
    <s v="ร้านที่4"/>
    <s v="ร***ิกร  แ***งสกุล"/>
    <s v="นครราชสีมา"/>
    <s v="-"/>
    <s v=""/>
    <s v="19/10/2025 06:29"/>
    <s v="-"/>
    <s v="J&amp;T COD"/>
    <s v="Tiktok"/>
    <s v="จ่ายทีหลัง / COD"/>
    <s v=""/>
    <s v="765258704092"/>
    <s v="19/10/2025 06:29"/>
  </r>
  <r>
    <x v="9"/>
    <x v="9"/>
    <n v="10"/>
    <n v="10"/>
    <s v="FYN77"/>
    <n v="138"/>
    <n v="38"/>
    <s v="ร้านที่2"/>
    <s v="อ***ทร  ล***ียด"/>
    <s v="สตูล"/>
    <s v="-"/>
    <s v=""/>
    <s v="19/10/2025 05:42"/>
    <s v="-"/>
    <s v="J&amp;T COD"/>
    <s v="Tiktok"/>
    <s v="จ่ายทีหลัง / COD"/>
    <s v=""/>
    <s v="765207415092"/>
    <s v="19/10/2025 05:42"/>
  </r>
  <r>
    <x v="2"/>
    <x v="2"/>
    <n v="50"/>
    <n v="1"/>
    <s v="FYN76"/>
    <n v="100"/>
    <n v="0"/>
    <s v="ร้านที่4"/>
    <s v="น***ลาว -"/>
    <s v="เชียงใหม่"/>
    <s v="-"/>
    <s v=""/>
    <s v="19/10/2025 05:02"/>
    <s v="-"/>
    <s v="J&amp;T Express"/>
    <s v="Tiktok"/>
    <s v="tiktok"/>
    <s v=""/>
    <s v="765298408044"/>
    <s v="19/10/2025 04:56"/>
  </r>
  <r>
    <x v="3"/>
    <x v="3"/>
    <n v="50"/>
    <n v="1"/>
    <s v="FYN76"/>
    <n v="100"/>
    <n v="0"/>
    <s v="ร้านที่4"/>
    <s v="น***ลาว -"/>
    <s v="เชียงใหม่"/>
    <s v="-"/>
    <s v=""/>
    <s v="19/10/2025 05:02"/>
    <s v="-"/>
    <s v="J&amp;T Express"/>
    <s v="Tiktok"/>
    <s v="tiktok"/>
    <s v=""/>
    <s v="765298408044"/>
    <s v="19/10/2025 04:56"/>
  </r>
  <r>
    <x v="4"/>
    <x v="4"/>
    <n v="50"/>
    <n v="1"/>
    <s v="FYN76"/>
    <n v="100"/>
    <n v="0"/>
    <s v="ร้านที่4"/>
    <s v="น***ลาว -"/>
    <s v="เชียงใหม่"/>
    <s v="-"/>
    <s v=""/>
    <s v="19/10/2025 05:02"/>
    <s v="-"/>
    <s v="J&amp;T Express"/>
    <s v="Tiktok"/>
    <s v="tiktok"/>
    <s v=""/>
    <s v="765298408044"/>
    <s v="19/10/2025 04:56"/>
  </r>
  <r>
    <x v="1"/>
    <x v="1"/>
    <n v="33.333333333333336"/>
    <n v="3"/>
    <s v="FYN74"/>
    <n v="100"/>
    <n v="0"/>
    <s v="ร้านที่2"/>
    <s v="บ***ฮม    น***ัย"/>
    <s v="ศรีสะเกษ"/>
    <s v="-"/>
    <s v=""/>
    <s v="19/10/2025 03:16"/>
    <s v="-"/>
    <s v="J&amp;T COD"/>
    <s v="Tiktok"/>
    <s v="จ่ายทีหลัง / COD"/>
    <s v=""/>
    <s v="765235613041"/>
    <s v="19/10/2025 03:16"/>
  </r>
  <r>
    <x v="2"/>
    <x v="2"/>
    <n v="50"/>
    <n v="2"/>
    <s v="FYN73"/>
    <n v="200"/>
    <n v="0"/>
    <s v="ร้านที่4"/>
    <s v="น***"/>
    <s v="ฉะเชิงเทรา"/>
    <s v="-"/>
    <s v=""/>
    <s v="19/10/2025 03:07"/>
    <s v="-"/>
    <s v="J&amp;T COD"/>
    <s v="Tiktok"/>
    <s v="จ่ายทีหลัง / COD"/>
    <s v=""/>
    <s v="765241303094"/>
    <s v="19/10/2025 03:07"/>
  </r>
  <r>
    <x v="3"/>
    <x v="3"/>
    <n v="50"/>
    <n v="2"/>
    <s v="FYN73"/>
    <n v="200"/>
    <n v="0"/>
    <s v="ร้านที่4"/>
    <s v="น***"/>
    <s v="ฉะเชิงเทรา"/>
    <s v="-"/>
    <s v=""/>
    <s v="19/10/2025 03:07"/>
    <s v="-"/>
    <s v="J&amp;T COD"/>
    <s v="Tiktok"/>
    <s v="จ่ายทีหลัง / COD"/>
    <s v=""/>
    <s v="765241303094"/>
    <s v="19/10/2025 03:07"/>
  </r>
  <r>
    <x v="4"/>
    <x v="4"/>
    <n v="50"/>
    <n v="2"/>
    <s v="FYN73"/>
    <n v="200"/>
    <n v="0"/>
    <s v="ร้านที่4"/>
    <s v="น***"/>
    <s v="ฉะเชิงเทรา"/>
    <s v="-"/>
    <s v=""/>
    <s v="19/10/2025 03:07"/>
    <s v="-"/>
    <s v="J&amp;T COD"/>
    <s v="Tiktok"/>
    <s v="จ่ายทีหลัง / COD"/>
    <s v=""/>
    <s v="765241303094"/>
    <s v="19/10/2025 03:07"/>
  </r>
  <r>
    <x v="2"/>
    <x v="2"/>
    <n v="50"/>
    <n v="2"/>
    <s v="FYN72"/>
    <n v="200"/>
    <n v="0"/>
    <s v="ร้านที่4"/>
    <s v="ก***พร เ***อนภาพร"/>
    <s v="สมุทรสาคร"/>
    <s v="-"/>
    <s v=""/>
    <s v="19/10/2025 02:32"/>
    <s v="-"/>
    <s v="J&amp;T COD"/>
    <s v="Tiktok"/>
    <s v="จ่ายทีหลัง / COD"/>
    <s v=""/>
    <s v="765261805066"/>
    <s v="19/10/2025 02:32"/>
  </r>
  <r>
    <x v="3"/>
    <x v="3"/>
    <n v="50"/>
    <n v="2"/>
    <s v="FYN72"/>
    <n v="200"/>
    <n v="0"/>
    <s v="ร้านที่4"/>
    <s v="ก***พร เ***อนภาพร"/>
    <s v="สมุทรสาคร"/>
    <s v="-"/>
    <s v=""/>
    <s v="19/10/2025 02:32"/>
    <s v="-"/>
    <s v="J&amp;T COD"/>
    <s v="Tiktok"/>
    <s v="จ่ายทีหลัง / COD"/>
    <s v=""/>
    <s v="765261805066"/>
    <s v="19/10/2025 02:32"/>
  </r>
  <r>
    <x v="4"/>
    <x v="4"/>
    <n v="50"/>
    <n v="2"/>
    <s v="FYN72"/>
    <n v="200"/>
    <n v="0"/>
    <s v="ร้านที่4"/>
    <s v="ก***พร เ***อนภาพร"/>
    <s v="สมุทรสาคร"/>
    <s v="-"/>
    <s v=""/>
    <s v="19/10/2025 02:32"/>
    <s v="-"/>
    <s v="J&amp;T COD"/>
    <s v="Tiktok"/>
    <s v="จ่ายทีหลัง / COD"/>
    <s v=""/>
    <s v="765261805066"/>
    <s v="19/10/2025 02:32"/>
  </r>
  <r>
    <x v="9"/>
    <x v="9"/>
    <n v="10"/>
    <n v="20"/>
    <s v="FYN71"/>
    <n v="222"/>
    <n v="0"/>
    <s v="ร้านที่1"/>
    <s v="B******d"/>
    <s v="******ง3507 ต.ทุ่งสุขลา อ.ศรีราชา จ.ชลบุรี 20230 ตำบลทุ่งสุขลา อำเภอศรีราชา จังหวัดชลบุรี 20230"/>
    <s v="20230"/>
    <s v="42"/>
    <s v="19/10/2025 02:27"/>
    <s v="-"/>
    <s v="SPX Express"/>
    <s v="Shopee"/>
    <s v="shopee"/>
    <s v=""/>
    <s v="TH251911653931C"/>
    <s v="19/10/2025 02:27"/>
  </r>
  <r>
    <x v="4"/>
    <x v="4"/>
    <n v="40.5"/>
    <n v="4"/>
    <s v="FYN70"/>
    <n v="162"/>
    <n v="0"/>
    <s v="ร้านที่1"/>
    <s v="บ******ณ"/>
    <s v="******สุขุมวิท, ตำบลท้ายบ้านใหม่, อำเภอเมืองสมุทรปราการ ตำบลท้ายบ้านใหม่ อำเภอเมืองสมุทรปราการ จังหวัดสมุทรปราการ 10280"/>
    <s v="10280"/>
    <s v="74"/>
    <s v="19/10/2025 02:01"/>
    <s v="-"/>
    <s v="SPX Express"/>
    <s v="Shopee"/>
    <s v="shopee"/>
    <s v=""/>
    <s v="TH255012021177R"/>
    <s v="19/10/2025 02:01"/>
  </r>
  <r>
    <x v="4"/>
    <x v="4"/>
    <n v="50"/>
    <n v="1"/>
    <s v="FYN69"/>
    <n v="50"/>
    <n v="0"/>
    <s v="ร้านที่2"/>
    <s v="ป*****ย"/>
    <s v="******รูป, อำเภอทุ่งใหญ่ ตำบลบางรูป อำเภอทุ่งใหญ่ จังหวัดนครศรีธรรมราช 80240"/>
    <s v="80240"/>
    <s v="64"/>
    <s v="19/10/2025 02:12"/>
    <s v="-"/>
    <s v="SPX Express"/>
    <s v="Shopee"/>
    <s v="shopee"/>
    <s v=""/>
    <s v="TH259082869405D"/>
    <s v="19/10/2025 01:42"/>
  </r>
  <r>
    <x v="2"/>
    <x v="2"/>
    <n v="50"/>
    <n v="1"/>
    <s v="FYN68"/>
    <n v="100"/>
    <n v="0"/>
    <s v="ร้านที่4"/>
    <s v="ช***ันท  2**"/>
    <s v="กรุงเทพฯ"/>
    <s v="-"/>
    <s v=""/>
    <s v="19/10/2025 01:39"/>
    <s v="-"/>
    <s v="J&amp;T Express"/>
    <s v="Tiktok"/>
    <s v="tiktok"/>
    <s v=""/>
    <s v="765220304074"/>
    <s v="19/10/2025 01:39"/>
  </r>
  <r>
    <x v="3"/>
    <x v="3"/>
    <n v="50"/>
    <n v="1"/>
    <s v="FYN68"/>
    <n v="100"/>
    <n v="0"/>
    <s v="ร้านที่4"/>
    <s v="ช***ันท  2**"/>
    <s v="กรุงเทพฯ"/>
    <s v="-"/>
    <s v=""/>
    <s v="19/10/2025 01:39"/>
    <s v="-"/>
    <s v="J&amp;T Express"/>
    <s v="Tiktok"/>
    <s v="tiktok"/>
    <s v=""/>
    <s v="765220304074"/>
    <s v="19/10/2025 01:39"/>
  </r>
  <r>
    <x v="4"/>
    <x v="4"/>
    <n v="50"/>
    <n v="1"/>
    <s v="FYN68"/>
    <n v="100"/>
    <n v="0"/>
    <s v="ร้านที่4"/>
    <s v="ช***ันท  2**"/>
    <s v="กรุงเทพฯ"/>
    <s v="-"/>
    <s v=""/>
    <s v="19/10/2025 01:39"/>
    <s v="-"/>
    <s v="J&amp;T Express"/>
    <s v="Tiktok"/>
    <s v="tiktok"/>
    <s v=""/>
    <s v="765220304074"/>
    <s v="19/10/2025 01:39"/>
  </r>
  <r>
    <x v="5"/>
    <x v="5"/>
    <n v="76"/>
    <n v="3"/>
    <s v="FYN67"/>
    <n v="228"/>
    <n v="0"/>
    <s v="ร้านที่1"/>
    <s v="น******ณ"/>
    <s v="******วัฒนะ43 (รถสีขาวจอดขวางประตูบ้าน) ตำบลคลองเกลือ อำเภอปากเกร็ด จังหวัดนนทบุรี 11120"/>
    <s v="11120"/>
    <s v="78"/>
    <s v="19/10/2025 01:27"/>
    <s v="-"/>
    <s v="SPX Express"/>
    <s v="Shopee"/>
    <s v="shopee"/>
    <s v=""/>
    <s v="TH252127688868J"/>
    <s v="19/10/2025 01:27"/>
  </r>
  <r>
    <x v="1"/>
    <x v="1"/>
    <n v="50"/>
    <n v="6"/>
    <s v="FYN66"/>
    <n v="200"/>
    <n v="0"/>
    <s v="ร้านที่2"/>
    <s v="ส***ัย"/>
    <s v="พะเยา"/>
    <s v="-"/>
    <s v=""/>
    <s v="19/10/2025 01:16"/>
    <s v="-"/>
    <s v="J&amp;T COD"/>
    <s v="Tiktok"/>
    <s v="จ่ายทีหลัง / COD"/>
    <s v=""/>
    <s v="765289912052"/>
    <s v="19/10/2025 01:25"/>
  </r>
  <r>
    <x v="3"/>
    <x v="15"/>
    <n v="43.7"/>
    <n v="1"/>
    <s v="FYN65"/>
    <n v="126.7"/>
    <n v="7"/>
    <s v="ร้านที่1"/>
    <s v="กมลวรรณ สีม่วง"/>
    <s v="หมู่บ้าน เกศสิริ  ซอย ชากอ้อย 119/27 หมู่7. ต.มาบยางพร อ.ปลวกแดง จ.ระยอง · มาบยางพร/ Map Yang Phon_x000a__x000a_ปลวกแดง/ Pluak Daengระยอง/ Rayong_x000a_21140"/>
    <s v="21140"/>
    <s v="660989122580"/>
    <s v="19/10/2025 01:21"/>
    <s v="-"/>
    <s v="Kerry_dropoff"/>
    <s v="Lazada"/>
    <s v="lazada"/>
    <s v=""/>
    <s v="LEXPU0619408404"/>
    <s v="19/10/2025 01:21"/>
  </r>
  <r>
    <x v="0"/>
    <x v="24"/>
    <n v="76"/>
    <n v="1"/>
    <s v="FYN65"/>
    <n v="126.7"/>
    <n v="7"/>
    <s v="ร้านที่1"/>
    <s v="กมลวรรณ สีม่วง"/>
    <s v="หมู่บ้าน เกศสิริ  ซอย ชากอ้อย 119/27 หมู่7. ต.มาบยางพร อ.ปลวกแดง จ.ระยอง · มาบยางพร/ Map Yang Phon_x000a__x000a_ปลวกแดง/ Pluak Daengระยอง/ Rayong_x000a_21140"/>
    <s v="21140"/>
    <s v="660989122580"/>
    <s v="19/10/2025 01:21"/>
    <s v="-"/>
    <s v="Kerry_dropoff"/>
    <s v="Lazada"/>
    <s v="lazada"/>
    <s v=""/>
    <s v="LEXPU0619408404"/>
    <s v="19/10/2025 01:21"/>
  </r>
  <r>
    <x v="2"/>
    <x v="2"/>
    <n v="50"/>
    <n v="2"/>
    <s v="FYN64"/>
    <n v="200"/>
    <n v="0"/>
    <s v="ร้านที่4"/>
    <s v="น***ีรชัย น***งค์"/>
    <s v="สุรินทร์"/>
    <s v="-"/>
    <s v=""/>
    <s v="19/10/2025 00:36"/>
    <s v="-"/>
    <s v="J&amp;T COD"/>
    <s v="Tiktok"/>
    <s v="จ่ายทีหลัง / COD"/>
    <s v=""/>
    <s v="765234505092"/>
    <s v="19/10/2025 00:36"/>
  </r>
  <r>
    <x v="3"/>
    <x v="3"/>
    <n v="50"/>
    <n v="2"/>
    <s v="FYN64"/>
    <n v="200"/>
    <n v="0"/>
    <s v="ร้านที่4"/>
    <s v="น***ีรชัย น***งค์"/>
    <s v="สุรินทร์"/>
    <s v="-"/>
    <s v=""/>
    <s v="19/10/2025 00:36"/>
    <s v="-"/>
    <s v="J&amp;T COD"/>
    <s v="Tiktok"/>
    <s v="จ่ายทีหลัง / COD"/>
    <s v=""/>
    <s v="765234505092"/>
    <s v="19/10/2025 00:36"/>
  </r>
  <r>
    <x v="4"/>
    <x v="4"/>
    <n v="50"/>
    <n v="2"/>
    <s v="FYN64"/>
    <n v="200"/>
    <n v="0"/>
    <s v="ร้านที่4"/>
    <s v="น***ีรชัย น***งค์"/>
    <s v="สุรินทร์"/>
    <s v="-"/>
    <s v=""/>
    <s v="19/10/2025 00:36"/>
    <s v="-"/>
    <s v="J&amp;T COD"/>
    <s v="Tiktok"/>
    <s v="จ่ายทีหลัง / COD"/>
    <s v=""/>
    <s v="765234505092"/>
    <s v="19/10/2025 00:36"/>
  </r>
  <r>
    <x v="11"/>
    <x v="12"/>
    <n v="66.666666666666671"/>
    <n v="3"/>
    <s v="FYN63"/>
    <n v="100"/>
    <n v="0"/>
    <s v="ร้านที่2"/>
    <s v="ช***ต เ***ภิรมย์"/>
    <s v="กรุงเทพฯ"/>
    <s v="-"/>
    <s v=""/>
    <s v="19/10/2025 00:17"/>
    <s v="-"/>
    <s v="J&amp;T Express"/>
    <s v="Tiktok"/>
    <s v="tiktok"/>
    <s v=""/>
    <s v="765198997006"/>
    <s v="19/10/2025 00:22"/>
  </r>
  <r>
    <x v="4"/>
    <x v="4"/>
    <n v="45"/>
    <n v="1"/>
    <s v="FYN62"/>
    <n v="45"/>
    <n v="0"/>
    <s v="ร้านที่1"/>
    <s v="ย******ช"/>
    <s v="******กร้าตรงราวตากผ้าได้เลยค่ะ ถ้าของหนักหย่อนมาในรั้วได้เลยค่ะ) แขวงสวนหลวง เขตสวนหลวง จังหวัดกรุงเทพมหานคร 10250"/>
    <s v="10250"/>
    <s v="62"/>
    <s v="19/10/2025 00:20"/>
    <s v="-"/>
    <s v="SPX Express"/>
    <s v="Shopee"/>
    <s v="shopee"/>
    <s v=""/>
    <s v="TH2547358772256"/>
    <s v="19/10/2025 00:20"/>
  </r>
  <r>
    <x v="21"/>
    <x v="25"/>
    <n v="66.333333333333329"/>
    <n v="6"/>
    <s v="FYN61"/>
    <n v="656"/>
    <n v="0"/>
    <s v="ร้านที่1"/>
    <s v="o******i"/>
    <s v="******ับแว่นท็อปเจริญ หรือโทรอีกเบอร์ 0989646437 แขวงทวีวัฒนา เขตทวีวัฒนา จังหวัดกรุงเทพมหานคร 10170"/>
    <s v="10170"/>
    <s v="37"/>
    <s v="19/10/2025 00:20"/>
    <s v="-"/>
    <s v="SPX Express"/>
    <s v="Shopee"/>
    <s v="shopee"/>
    <s v=""/>
    <s v="TH255677288536O"/>
    <s v="19/10/2025 00:20"/>
  </r>
  <r>
    <x v="5"/>
    <x v="5"/>
    <n v="80"/>
    <n v="1"/>
    <s v="FYN61"/>
    <n v="656"/>
    <n v="0"/>
    <s v="ร้านที่1"/>
    <s v="o******i"/>
    <s v="******ับแว่นท็อปเจริญ หรือโทรอีกเบอร์ 0989646437 แขวงทวีวัฒนา เขตทวีวัฒนา จังหวัดกรุงเทพมหานคร 10170"/>
    <s v="10170"/>
    <s v="37"/>
    <s v="19/10/2025 00:20"/>
    <s v="-"/>
    <s v="SPX Express"/>
    <s v="Shopee"/>
    <s v="shopee"/>
    <s v=""/>
    <s v="TH255677288536O"/>
    <s v="19/10/2025 00:20"/>
  </r>
  <r>
    <x v="5"/>
    <x v="5"/>
    <n v="72"/>
    <n v="2"/>
    <s v="FYN61"/>
    <n v="656"/>
    <n v="0"/>
    <s v="ร้านที่1"/>
    <s v="o******i"/>
    <s v="******ับแว่นท็อปเจริญ หรือโทรอีกเบอร์ 0989646437 แขวงทวีวัฒนา เขตทวีวัฒนา จังหวัดกรุงเทพมหานคร 10170"/>
    <s v="10170"/>
    <s v="37"/>
    <s v="19/10/2025 00:20"/>
    <s v="-"/>
    <s v="SPX Express"/>
    <s v="Shopee"/>
    <s v="shopee"/>
    <s v=""/>
    <s v="TH255677288536O"/>
    <s v="19/10/2025 00:20"/>
  </r>
</pivotCacheRecords>
</file>

<file path=xl/pivotCache/pivotCacheRecords2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4">
  <r>
    <x v="0"/>
    <x v="0"/>
    <n v="44"/>
    <n v="2"/>
    <s v="FYU45"/>
    <n v="88"/>
    <n v="0"/>
    <s v="ร้านที่1"/>
    <s v="น******ด"/>
    <s v="******ขวงทรายกองดินใต้  เขตคลองสามวา กรุงเทพ คู้ซ้ายหนองจอก แขวงทรายกองดินใต้ เขตคลองสามวา จังหวัดกรุงเทพมหานคร 10510"/>
    <s v="10510"/>
    <s v="70"/>
    <s v="22/10/2025 00:21"/>
    <s v="-"/>
    <s v="SPX Express"/>
    <s v="Shopee"/>
    <s v="shopee"/>
    <s v=""/>
    <s v="-"/>
    <s v="21/10/2025 23:41"/>
  </r>
  <r>
    <x v="1"/>
    <x v="1"/>
    <n v="98"/>
    <n v="2"/>
    <s v="FYU44"/>
    <n v="196"/>
    <n v="0"/>
    <s v="ร้านที่2"/>
    <s v="น******์"/>
    <s v="******ิช, ตำบล หาดใหญ, อำเภอหาดใหญ่ ตำบลหาดใหญ่ อำเภอหาดใหญ่ จังหวัดสงขลา 90110"/>
    <s v="90110"/>
    <s v="06"/>
    <s v="21/10/2025 23:40"/>
    <s v="-"/>
    <s v="Flash Express"/>
    <s v="Shopee"/>
    <s v="shopee"/>
    <s v=""/>
    <s v="-"/>
    <s v="21/10/2025 23:40"/>
  </r>
  <r>
    <x v="2"/>
    <x v="2"/>
    <n v="50"/>
    <n v="1"/>
    <s v="FYU43"/>
    <n v="100"/>
    <n v="0"/>
    <s v="ร้านที่4"/>
    <s v="ส***รัตน์ ท***์"/>
    <s v="ศรีสะเกษ"/>
    <s v="-"/>
    <s v=""/>
    <s v="21/10/2025 23:32"/>
    <s v="-"/>
    <s v="J&amp;T COD"/>
    <s v="Tiktok"/>
    <s v="จ่ายทีหลัง / COD"/>
    <s v=""/>
    <s v="-"/>
    <s v="21/10/2025 23:32"/>
  </r>
  <r>
    <x v="3"/>
    <x v="3"/>
    <n v="50"/>
    <n v="1"/>
    <s v="FYU43"/>
    <n v="100"/>
    <n v="0"/>
    <s v="ร้านที่4"/>
    <s v="ส***รัตน์ ท***์"/>
    <s v="ศรีสะเกษ"/>
    <s v="-"/>
    <s v=""/>
    <s v="21/10/2025 23:32"/>
    <s v="-"/>
    <s v="J&amp;T COD"/>
    <s v="Tiktok"/>
    <s v="จ่ายทีหลัง / COD"/>
    <s v=""/>
    <s v="-"/>
    <s v="21/10/2025 23:32"/>
  </r>
  <r>
    <x v="0"/>
    <x v="0"/>
    <n v="50"/>
    <n v="1"/>
    <s v="FYU43"/>
    <n v="100"/>
    <n v="0"/>
    <s v="ร้านที่4"/>
    <s v="ส***รัตน์ ท***์"/>
    <s v="ศรีสะเกษ"/>
    <s v="-"/>
    <s v=""/>
    <s v="21/10/2025 23:32"/>
    <s v="-"/>
    <s v="J&amp;T COD"/>
    <s v="Tiktok"/>
    <s v="จ่ายทีหลัง / COD"/>
    <s v=""/>
    <s v="-"/>
    <s v="21/10/2025 23:32"/>
  </r>
  <r>
    <x v="0"/>
    <x v="0"/>
    <n v="50"/>
    <n v="1"/>
    <s v="FYU42"/>
    <n v="50"/>
    <n v="0"/>
    <s v="ร้านที่2"/>
    <s v="พ******์"/>
    <s v="******าน บ้านช่องรอซิตี้ ตำบลครน ตำบลครน อำเภอสวี จังหวัดชุมพร 86130"/>
    <s v="86130"/>
    <s v="50"/>
    <s v="21/10/2025 23:50"/>
    <s v="-"/>
    <s v="Flash Express"/>
    <s v="Shopee"/>
    <s v="shopee"/>
    <s v=""/>
    <s v="-"/>
    <s v="21/10/2025 23:20"/>
  </r>
  <r>
    <x v="2"/>
    <x v="2"/>
    <n v="50"/>
    <n v="2"/>
    <s v="FYU41"/>
    <n v="200"/>
    <n v="0"/>
    <s v="ร้านที่4"/>
    <s v="เ***ยงไกร  ไ***ุ่งเรือง"/>
    <s v="ตรัง"/>
    <s v="-"/>
    <s v=""/>
    <s v="21/10/2025 23:14"/>
    <s v="-"/>
    <s v="J&amp;T Express"/>
    <s v="Tiktok"/>
    <s v="tiktok"/>
    <s v=""/>
    <s v="-"/>
    <s v="21/10/2025 23:13"/>
  </r>
  <r>
    <x v="3"/>
    <x v="3"/>
    <n v="50"/>
    <n v="2"/>
    <s v="FYU41"/>
    <n v="200"/>
    <n v="0"/>
    <s v="ร้านที่4"/>
    <s v="เ***ยงไกร  ไ***ุ่งเรือง"/>
    <s v="ตรัง"/>
    <s v="-"/>
    <s v=""/>
    <s v="21/10/2025 23:14"/>
    <s v="-"/>
    <s v="J&amp;T Express"/>
    <s v="Tiktok"/>
    <s v="tiktok"/>
    <s v=""/>
    <s v="-"/>
    <s v="21/10/2025 23:13"/>
  </r>
  <r>
    <x v="0"/>
    <x v="0"/>
    <n v="50"/>
    <n v="2"/>
    <s v="FYU41"/>
    <n v="200"/>
    <n v="0"/>
    <s v="ร้านที่4"/>
    <s v="เ***ยงไกร  ไ***ุ่งเรือง"/>
    <s v="ตรัง"/>
    <s v="-"/>
    <s v=""/>
    <s v="21/10/2025 23:14"/>
    <s v="-"/>
    <s v="J&amp;T Express"/>
    <s v="Tiktok"/>
    <s v="tiktok"/>
    <s v=""/>
    <s v="-"/>
    <s v="21/10/2025 23:13"/>
  </r>
  <r>
    <x v="1"/>
    <x v="1"/>
    <n v="76"/>
    <n v="3"/>
    <s v="FYU40"/>
    <n v="516"/>
    <n v="0"/>
    <s v="ร้านที่1"/>
    <s v="พ******ิ"/>
    <s v="******มูสี, อำเภอปากช่อง ตำบลหมูสี อำเภอปากช่อง จังหวัดนครราชสีมา 30450"/>
    <s v="30450"/>
    <s v="33"/>
    <s v="21/10/2025 23:36"/>
    <s v="-"/>
    <s v="Flash Express"/>
    <s v="Shopee"/>
    <s v="shopee"/>
    <s v=""/>
    <s v="-"/>
    <s v="21/10/2025 23:06"/>
  </r>
  <r>
    <x v="1"/>
    <x v="1"/>
    <n v="72"/>
    <n v="4"/>
    <s v="FYU40"/>
    <n v="516"/>
    <n v="0"/>
    <s v="ร้านที่1"/>
    <s v="พ******ิ"/>
    <s v="******มูสี, อำเภอปากช่อง ตำบลหมูสี อำเภอปากช่อง จังหวัดนครราชสีมา 30450"/>
    <s v="30450"/>
    <s v="33"/>
    <s v="21/10/2025 23:36"/>
    <s v="-"/>
    <s v="Flash Express"/>
    <s v="Shopee"/>
    <s v="shopee"/>
    <s v=""/>
    <s v="-"/>
    <s v="21/10/2025 23:06"/>
  </r>
  <r>
    <x v="1"/>
    <x v="1"/>
    <n v="98"/>
    <n v="2"/>
    <s v="FYU39"/>
    <n v="196"/>
    <n v="0"/>
    <s v="ร้านที่2"/>
    <s v="ท******ำ"/>
    <s v="******, อำเภอรัตนบุรี สุรินทร์ ตำบลเบิด อำเภอรัตนบุรี จังหวัดสุรินทร์ 32130"/>
    <s v="32130"/>
    <s v="65"/>
    <s v="21/10/2025 22:53"/>
    <s v="-"/>
    <s v="Flash Express"/>
    <s v="Shopee"/>
    <s v="shopee"/>
    <s v=""/>
    <s v="-"/>
    <s v="21/10/2025 22:52"/>
  </r>
  <r>
    <x v="1"/>
    <x v="1"/>
    <n v="78"/>
    <n v="1"/>
    <s v="FYU38"/>
    <n v="137"/>
    <n v="0"/>
    <s v="ร้านที่1"/>
    <s v="ช******ง"/>
    <s v="******กาญจน์ 9 ตำบลปากแพรก อำเภอเมืองกาญจนบุรี จังหวัดกาญจนบุรี 71000"/>
    <s v="71000"/>
    <s v="95"/>
    <s v="21/10/2025 22:52"/>
    <s v="-"/>
    <s v="Flash Express"/>
    <s v="Shopee"/>
    <s v="shopee"/>
    <s v=""/>
    <s v="-"/>
    <s v="21/10/2025 22:52"/>
  </r>
  <r>
    <x v="4"/>
    <x v="4"/>
    <n v="59"/>
    <n v="1"/>
    <s v="FYU38"/>
    <n v="137"/>
    <n v="0"/>
    <s v="ร้านที่1"/>
    <s v="ช******ง"/>
    <s v="******กาญจน์ 9 ตำบลปากแพรก อำเภอเมืองกาญจนบุรี จังหวัดกาญจนบุรี 71000"/>
    <s v="71000"/>
    <s v="95"/>
    <s v="21/10/2025 22:52"/>
    <s v="-"/>
    <s v="Flash Express"/>
    <s v="Shopee"/>
    <s v="shopee"/>
    <s v=""/>
    <s v="-"/>
    <s v="21/10/2025 22:52"/>
  </r>
  <r>
    <x v="5"/>
    <x v="5"/>
    <n v="33.333333333333336"/>
    <n v="3"/>
    <s v="FYU36"/>
    <n v="200"/>
    <n v="0"/>
    <s v="ร้านที่2"/>
    <s v="ม***ัตน์ แ***้อย"/>
    <s v="พระนครศรีอยุธยา"/>
    <s v="-"/>
    <s v=""/>
    <s v="21/10/2025 22:42"/>
    <s v="-"/>
    <s v="J&amp;T Express"/>
    <s v="Tiktok"/>
    <s v="tiktok"/>
    <s v=""/>
    <s v="-"/>
    <s v="21/10/2025 22:42"/>
  </r>
  <r>
    <x v="2"/>
    <x v="2"/>
    <n v="50"/>
    <n v="1"/>
    <s v="FYU36"/>
    <n v="200"/>
    <n v="0"/>
    <s v="ร้านที่2"/>
    <s v="ม***ัตน์ แ***้อย"/>
    <s v="พระนครศรีอยุธยา"/>
    <s v="-"/>
    <s v=""/>
    <s v="21/10/2025 22:42"/>
    <s v="-"/>
    <s v="J&amp;T Express"/>
    <s v="Tiktok"/>
    <s v="tiktok"/>
    <s v=""/>
    <s v="-"/>
    <s v="21/10/2025 22:42"/>
  </r>
  <r>
    <x v="3"/>
    <x v="3"/>
    <n v="50"/>
    <n v="1"/>
    <s v="FYU36"/>
    <n v="200"/>
    <n v="0"/>
    <s v="ร้านที่2"/>
    <s v="ม***ัตน์ แ***้อย"/>
    <s v="พระนครศรีอยุธยา"/>
    <s v="-"/>
    <s v=""/>
    <s v="21/10/2025 22:42"/>
    <s v="-"/>
    <s v="J&amp;T Express"/>
    <s v="Tiktok"/>
    <s v="tiktok"/>
    <s v=""/>
    <s v="-"/>
    <s v="21/10/2025 22:42"/>
  </r>
  <r>
    <x v="0"/>
    <x v="0"/>
    <n v="50"/>
    <n v="1"/>
    <s v="FYU36"/>
    <n v="200"/>
    <n v="0"/>
    <s v="ร้านที่2"/>
    <s v="ม***ัตน์ แ***้อย"/>
    <s v="พระนครศรีอยุธยา"/>
    <s v="-"/>
    <s v=""/>
    <s v="21/10/2025 22:42"/>
    <s v="-"/>
    <s v="J&amp;T Express"/>
    <s v="Tiktok"/>
    <s v="tiktok"/>
    <s v=""/>
    <s v="-"/>
    <s v="21/10/2025 22:42"/>
  </r>
  <r>
    <x v="2"/>
    <x v="2"/>
    <n v="50"/>
    <n v="1"/>
    <s v="FYU35"/>
    <n v="129"/>
    <n v="29"/>
    <s v="ร้านที่2"/>
    <s v="ณ***ิชา  จ***ร"/>
    <s v="สระบุรี"/>
    <s v="-"/>
    <s v=""/>
    <s v="21/10/2025 22:28"/>
    <s v="-"/>
    <s v="J&amp;T Express"/>
    <s v="Tiktok"/>
    <s v="tiktok"/>
    <s v=""/>
    <s v="-"/>
    <s v="21/10/2025 22:28"/>
  </r>
  <r>
    <x v="3"/>
    <x v="3"/>
    <n v="50"/>
    <n v="1"/>
    <s v="FYU35"/>
    <n v="129"/>
    <n v="29"/>
    <s v="ร้านที่2"/>
    <s v="ณ***ิชา  จ***ร"/>
    <s v="สระบุรี"/>
    <s v="-"/>
    <s v=""/>
    <s v="21/10/2025 22:28"/>
    <s v="-"/>
    <s v="J&amp;T Express"/>
    <s v="Tiktok"/>
    <s v="tiktok"/>
    <s v=""/>
    <s v="-"/>
    <s v="21/10/2025 22:28"/>
  </r>
  <r>
    <x v="0"/>
    <x v="0"/>
    <n v="50"/>
    <n v="1"/>
    <s v="FYU35"/>
    <n v="129"/>
    <n v="29"/>
    <s v="ร้านที่2"/>
    <s v="ณ***ิชา  จ***ร"/>
    <s v="สระบุรี"/>
    <s v="-"/>
    <s v=""/>
    <s v="21/10/2025 22:28"/>
    <s v="-"/>
    <s v="J&amp;T Express"/>
    <s v="Tiktok"/>
    <s v="tiktok"/>
    <s v=""/>
    <s v="-"/>
    <s v="21/10/2025 22:28"/>
  </r>
  <r>
    <x v="2"/>
    <x v="2"/>
    <n v="50"/>
    <n v="1"/>
    <s v="FYU34"/>
    <n v="100"/>
    <n v="0"/>
    <s v="ร้านที่4"/>
    <s v="ต***สดเทศบาลนครสวรรค์..ถนนศวิตชาติ 1"/>
    <s v="นครสวรรค์"/>
    <s v="-"/>
    <s v=""/>
    <s v="21/10/2025 22:16"/>
    <s v="-"/>
    <s v="J&amp;T COD"/>
    <s v="Tiktok"/>
    <s v="จ่ายทีหลัง / COD"/>
    <s v=""/>
    <s v="-"/>
    <s v="21/10/2025 22:16"/>
  </r>
  <r>
    <x v="3"/>
    <x v="3"/>
    <n v="50"/>
    <n v="1"/>
    <s v="FYU34"/>
    <n v="100"/>
    <n v="0"/>
    <s v="ร้านที่4"/>
    <s v="ต***สดเทศบาลนครสวรรค์..ถนนศวิตชาติ 1"/>
    <s v="นครสวรรค์"/>
    <s v="-"/>
    <s v=""/>
    <s v="21/10/2025 22:16"/>
    <s v="-"/>
    <s v="J&amp;T COD"/>
    <s v="Tiktok"/>
    <s v="จ่ายทีหลัง / COD"/>
    <s v=""/>
    <s v="-"/>
    <s v="21/10/2025 22:16"/>
  </r>
  <r>
    <x v="0"/>
    <x v="0"/>
    <n v="50"/>
    <n v="1"/>
    <s v="FYU34"/>
    <n v="100"/>
    <n v="0"/>
    <s v="ร้านที่4"/>
    <s v="ต***สดเทศบาลนครสวรรค์..ถนนศวิตชาติ 1"/>
    <s v="นครสวรรค์"/>
    <s v="-"/>
    <s v=""/>
    <s v="21/10/2025 22:16"/>
    <s v="-"/>
    <s v="J&amp;T COD"/>
    <s v="Tiktok"/>
    <s v="จ่ายทีหลัง / COD"/>
    <s v=""/>
    <s v="-"/>
    <s v="21/10/2025 22:16"/>
  </r>
  <r>
    <x v="2"/>
    <x v="2"/>
    <n v="50"/>
    <n v="1"/>
    <s v="FYU32"/>
    <n v="100"/>
    <n v="0"/>
    <s v="ร้านที่4"/>
    <s v=""/>
    <s v=""/>
    <s v="-"/>
    <s v=""/>
    <s v="-"/>
    <s v="-"/>
    <s v="Standard shipping"/>
    <s v="Tiktok"/>
    <s v="-"/>
    <s v=""/>
    <s v="-"/>
    <s v="21/10/2025 22:06"/>
  </r>
  <r>
    <x v="3"/>
    <x v="3"/>
    <n v="50"/>
    <n v="1"/>
    <s v="FYU32"/>
    <n v="100"/>
    <n v="0"/>
    <s v="ร้านที่4"/>
    <s v=""/>
    <s v=""/>
    <s v="-"/>
    <s v=""/>
    <s v="-"/>
    <s v="-"/>
    <s v="Standard shipping"/>
    <s v="Tiktok"/>
    <s v="-"/>
    <s v=""/>
    <s v="-"/>
    <s v="21/10/2025 22:06"/>
  </r>
  <r>
    <x v="0"/>
    <x v="0"/>
    <n v="50"/>
    <n v="1"/>
    <s v="FYU32"/>
    <n v="100"/>
    <n v="0"/>
    <s v="ร้านที่4"/>
    <s v=""/>
    <s v=""/>
    <s v="-"/>
    <s v=""/>
    <s v="-"/>
    <s v="-"/>
    <s v="Standard shipping"/>
    <s v="Tiktok"/>
    <s v="-"/>
    <s v=""/>
    <s v="-"/>
    <s v="21/10/2025 22:06"/>
  </r>
  <r>
    <x v="2"/>
    <x v="2"/>
    <n v="50"/>
    <n v="1"/>
    <s v="FYU31"/>
    <n v="106"/>
    <n v="6"/>
    <s v="ร้านที่2"/>
    <s v="จ***า ส***ียน"/>
    <s v="กรุงเทพมหานคร"/>
    <s v="-"/>
    <s v=""/>
    <s v="21/10/2025 21:28"/>
    <s v="-"/>
    <s v="J&amp;T COD"/>
    <s v="Tiktok"/>
    <s v="จ่ายทีหลัง / COD"/>
    <s v=""/>
    <s v="-"/>
    <s v="21/10/2025 21:29"/>
  </r>
  <r>
    <x v="3"/>
    <x v="3"/>
    <n v="50"/>
    <n v="1"/>
    <s v="FYU31"/>
    <n v="106"/>
    <n v="6"/>
    <s v="ร้านที่2"/>
    <s v="จ***า ส***ียน"/>
    <s v="กรุงเทพมหานคร"/>
    <s v="-"/>
    <s v=""/>
    <s v="21/10/2025 21:28"/>
    <s v="-"/>
    <s v="J&amp;T COD"/>
    <s v="Tiktok"/>
    <s v="จ่ายทีหลัง / COD"/>
    <s v=""/>
    <s v="-"/>
    <s v="21/10/2025 21:29"/>
  </r>
  <r>
    <x v="0"/>
    <x v="0"/>
    <n v="50"/>
    <n v="1"/>
    <s v="FYU31"/>
    <n v="106"/>
    <n v="6"/>
    <s v="ร้านที่2"/>
    <s v="จ***า ส***ียน"/>
    <s v="กรุงเทพมหานคร"/>
    <s v="-"/>
    <s v=""/>
    <s v="21/10/2025 21:28"/>
    <s v="-"/>
    <s v="J&amp;T COD"/>
    <s v="Tiktok"/>
    <s v="จ่ายทีหลัง / COD"/>
    <s v=""/>
    <s v="-"/>
    <s v="21/10/2025 21:29"/>
  </r>
  <r>
    <x v="2"/>
    <x v="2"/>
    <n v="50"/>
    <n v="1"/>
    <s v="FYU30"/>
    <n v="100"/>
    <n v="0"/>
    <s v="ร้านที่4"/>
    <s v="น***  จ***เรือง"/>
    <s v="อำนาจเจริญ"/>
    <s v="-"/>
    <s v=""/>
    <s v="21/10/2025 21:17"/>
    <s v="-"/>
    <s v="J&amp;T COD"/>
    <s v="Tiktok"/>
    <s v="จ่ายทีหลัง / COD"/>
    <s v=""/>
    <s v="-"/>
    <s v="21/10/2025 21:23"/>
  </r>
  <r>
    <x v="3"/>
    <x v="3"/>
    <n v="50"/>
    <n v="1"/>
    <s v="FYU30"/>
    <n v="100"/>
    <n v="0"/>
    <s v="ร้านที่4"/>
    <s v="น***  จ***เรือง"/>
    <s v="อำนาจเจริญ"/>
    <s v="-"/>
    <s v=""/>
    <s v="21/10/2025 21:17"/>
    <s v="-"/>
    <s v="J&amp;T COD"/>
    <s v="Tiktok"/>
    <s v="จ่ายทีหลัง / COD"/>
    <s v=""/>
    <s v="-"/>
    <s v="21/10/2025 21:23"/>
  </r>
  <r>
    <x v="0"/>
    <x v="0"/>
    <n v="50"/>
    <n v="1"/>
    <s v="FYU30"/>
    <n v="100"/>
    <n v="0"/>
    <s v="ร้านที่4"/>
    <s v="น***  จ***เรือง"/>
    <s v="อำนาจเจริญ"/>
    <s v="-"/>
    <s v=""/>
    <s v="21/10/2025 21:17"/>
    <s v="-"/>
    <s v="J&amp;T COD"/>
    <s v="Tiktok"/>
    <s v="จ่ายทีหลัง / COD"/>
    <s v=""/>
    <s v="-"/>
    <s v="21/10/2025 21:23"/>
  </r>
  <r>
    <x v="2"/>
    <x v="2"/>
    <n v="50"/>
    <n v="1"/>
    <s v="FYU29"/>
    <n v="138"/>
    <n v="38"/>
    <s v="ร้านที่4"/>
    <s v="ร***ย ท***้านบัว"/>
    <s v="เพชรบุรี"/>
    <s v="-"/>
    <s v=""/>
    <s v="21/10/2025 21:12"/>
    <s v="-"/>
    <s v="J&amp;T COD"/>
    <s v="Tiktok"/>
    <s v="จ่ายทีหลัง / COD"/>
    <s v=""/>
    <s v="-"/>
    <s v="21/10/2025 21:22"/>
  </r>
  <r>
    <x v="3"/>
    <x v="3"/>
    <n v="50"/>
    <n v="1"/>
    <s v="FYU29"/>
    <n v="138"/>
    <n v="38"/>
    <s v="ร้านที่4"/>
    <s v="ร***ย ท***้านบัว"/>
    <s v="เพชรบุรี"/>
    <s v="-"/>
    <s v=""/>
    <s v="21/10/2025 21:12"/>
    <s v="-"/>
    <s v="J&amp;T COD"/>
    <s v="Tiktok"/>
    <s v="จ่ายทีหลัง / COD"/>
    <s v=""/>
    <s v="-"/>
    <s v="21/10/2025 21:22"/>
  </r>
  <r>
    <x v="0"/>
    <x v="0"/>
    <n v="50"/>
    <n v="1"/>
    <s v="FYU29"/>
    <n v="138"/>
    <n v="38"/>
    <s v="ร้านที่4"/>
    <s v="ร***ย ท***้านบัว"/>
    <s v="เพชรบุรี"/>
    <s v="-"/>
    <s v=""/>
    <s v="21/10/2025 21:12"/>
    <s v="-"/>
    <s v="J&amp;T COD"/>
    <s v="Tiktok"/>
    <s v="จ่ายทีหลัง / COD"/>
    <s v=""/>
    <s v="-"/>
    <s v="21/10/2025 21:22"/>
  </r>
  <r>
    <x v="2"/>
    <x v="2"/>
    <n v="50"/>
    <n v="1"/>
    <s v="FYU28"/>
    <n v="100"/>
    <n v="0"/>
    <s v="ร้านที่4"/>
    <s v="เ***ินทร์ ม***าช"/>
    <s v="ชลบุรี"/>
    <s v="-"/>
    <s v=""/>
    <s v="21/10/2025 21:11"/>
    <s v="-"/>
    <s v="J&amp;T COD"/>
    <s v="Tiktok"/>
    <s v="จ่ายทีหลัง / COD"/>
    <s v=""/>
    <s v="-"/>
    <s v="21/10/2025 21:11"/>
  </r>
  <r>
    <x v="3"/>
    <x v="3"/>
    <n v="50"/>
    <n v="1"/>
    <s v="FYU28"/>
    <n v="100"/>
    <n v="0"/>
    <s v="ร้านที่4"/>
    <s v="เ***ินทร์ ม***าช"/>
    <s v="ชลบุรี"/>
    <s v="-"/>
    <s v=""/>
    <s v="21/10/2025 21:11"/>
    <s v="-"/>
    <s v="J&amp;T COD"/>
    <s v="Tiktok"/>
    <s v="จ่ายทีหลัง / COD"/>
    <s v=""/>
    <s v="-"/>
    <s v="21/10/2025 21:11"/>
  </r>
  <r>
    <x v="0"/>
    <x v="0"/>
    <n v="50"/>
    <n v="1"/>
    <s v="FYU28"/>
    <n v="100"/>
    <n v="0"/>
    <s v="ร้านที่4"/>
    <s v="เ***ินทร์ ม***าช"/>
    <s v="ชลบุรี"/>
    <s v="-"/>
    <s v=""/>
    <s v="21/10/2025 21:11"/>
    <s v="-"/>
    <s v="J&amp;T COD"/>
    <s v="Tiktok"/>
    <s v="จ่ายทีหลัง / COD"/>
    <s v=""/>
    <s v="-"/>
    <s v="21/10/2025 21:11"/>
  </r>
  <r>
    <x v="2"/>
    <x v="2"/>
    <n v="50"/>
    <n v="1"/>
    <s v="FYU25"/>
    <n v="100"/>
    <n v="0"/>
    <s v="ร้านที่2"/>
    <s v="ก***ค ศ***งศา"/>
    <s v="นครปฐม"/>
    <s v="-"/>
    <s v=""/>
    <s v="21/10/2025 21:01"/>
    <s v="-"/>
    <s v="J&amp;T COD"/>
    <s v="Tiktok"/>
    <s v="จ่ายทีหลัง / COD"/>
    <s v=""/>
    <s v="-"/>
    <s v="21/10/2025 21:01"/>
  </r>
  <r>
    <x v="3"/>
    <x v="3"/>
    <n v="50"/>
    <n v="1"/>
    <s v="FYU25"/>
    <n v="100"/>
    <n v="0"/>
    <s v="ร้านที่2"/>
    <s v="ก***ค ศ***งศา"/>
    <s v="นครปฐม"/>
    <s v="-"/>
    <s v=""/>
    <s v="21/10/2025 21:01"/>
    <s v="-"/>
    <s v="J&amp;T COD"/>
    <s v="Tiktok"/>
    <s v="จ่ายทีหลัง / COD"/>
    <s v=""/>
    <s v="-"/>
    <s v="21/10/2025 21:01"/>
  </r>
  <r>
    <x v="0"/>
    <x v="0"/>
    <n v="50"/>
    <n v="1"/>
    <s v="FYU25"/>
    <n v="100"/>
    <n v="0"/>
    <s v="ร้านที่2"/>
    <s v="ก***ค ศ***งศา"/>
    <s v="นครปฐม"/>
    <s v="-"/>
    <s v=""/>
    <s v="21/10/2025 21:01"/>
    <s v="-"/>
    <s v="J&amp;T COD"/>
    <s v="Tiktok"/>
    <s v="จ่ายทีหลัง / COD"/>
    <s v=""/>
    <s v="-"/>
    <s v="21/10/2025 21:01"/>
  </r>
  <r>
    <x v="2"/>
    <x v="2"/>
    <n v="50"/>
    <n v="1"/>
    <s v="FYU23"/>
    <n v="100"/>
    <n v="0"/>
    <s v="ร้านที่4"/>
    <s v="พ***ินทร์ แ***รุณ"/>
    <s v="สงขลา"/>
    <s v="-"/>
    <s v=""/>
    <s v="21/10/2025 20:35"/>
    <s v="-"/>
    <s v="J&amp;T Express"/>
    <s v="Tiktok"/>
    <s v="tiktok"/>
    <s v=""/>
    <s v="-"/>
    <s v="21/10/2025 20:35"/>
  </r>
  <r>
    <x v="3"/>
    <x v="3"/>
    <n v="50"/>
    <n v="1"/>
    <s v="FYU23"/>
    <n v="100"/>
    <n v="0"/>
    <s v="ร้านที่4"/>
    <s v="พ***ินทร์ แ***รุณ"/>
    <s v="สงขลา"/>
    <s v="-"/>
    <s v=""/>
    <s v="21/10/2025 20:35"/>
    <s v="-"/>
    <s v="J&amp;T Express"/>
    <s v="Tiktok"/>
    <s v="tiktok"/>
    <s v=""/>
    <s v="-"/>
    <s v="21/10/2025 20:35"/>
  </r>
  <r>
    <x v="0"/>
    <x v="0"/>
    <n v="50"/>
    <n v="1"/>
    <s v="FYU23"/>
    <n v="100"/>
    <n v="0"/>
    <s v="ร้านที่4"/>
    <s v="พ***ินทร์ แ***รุณ"/>
    <s v="สงขลา"/>
    <s v="-"/>
    <s v=""/>
    <s v="21/10/2025 20:35"/>
    <s v="-"/>
    <s v="J&amp;T Express"/>
    <s v="Tiktok"/>
    <s v="tiktok"/>
    <s v=""/>
    <s v="-"/>
    <s v="21/10/2025 20:35"/>
  </r>
  <r>
    <x v="4"/>
    <x v="4"/>
    <n v="66.666666666666671"/>
    <n v="3"/>
    <s v="FYU22"/>
    <n v="100"/>
    <n v="0"/>
    <s v="ร้านที่2"/>
    <s v="ส***พร ก***าโล"/>
    <s v="นครศรีธรรมราช"/>
    <s v="-"/>
    <s v=""/>
    <s v="21/10/2025 20:29"/>
    <s v="-"/>
    <s v="J&amp;T COD"/>
    <s v="Tiktok"/>
    <s v="จ่ายทีหลัง / COD"/>
    <s v=""/>
    <s v="-"/>
    <s v="21/10/2025 20:29"/>
  </r>
  <r>
    <x v="2"/>
    <x v="2"/>
    <n v="50"/>
    <n v="1"/>
    <s v="FYU21"/>
    <n v="100"/>
    <n v="0"/>
    <s v="ร้านที่4"/>
    <s v="ม**"/>
    <s v="กรุงเทพฯ"/>
    <s v="-"/>
    <s v=""/>
    <s v="21/10/2025 20:26"/>
    <s v="-"/>
    <s v="J&amp;T COD"/>
    <s v="Tiktok"/>
    <s v="จ่ายทีหลัง / COD"/>
    <s v=""/>
    <s v="-"/>
    <s v="21/10/2025 20:26"/>
  </r>
  <r>
    <x v="3"/>
    <x v="3"/>
    <n v="50"/>
    <n v="1"/>
    <s v="FYU21"/>
    <n v="100"/>
    <n v="0"/>
    <s v="ร้านที่4"/>
    <s v="ม**"/>
    <s v="กรุงเทพฯ"/>
    <s v="-"/>
    <s v=""/>
    <s v="21/10/2025 20:26"/>
    <s v="-"/>
    <s v="J&amp;T COD"/>
    <s v="Tiktok"/>
    <s v="จ่ายทีหลัง / COD"/>
    <s v=""/>
    <s v="-"/>
    <s v="21/10/2025 20:26"/>
  </r>
  <r>
    <x v="0"/>
    <x v="0"/>
    <n v="50"/>
    <n v="1"/>
    <s v="FYU21"/>
    <n v="100"/>
    <n v="0"/>
    <s v="ร้านที่4"/>
    <s v="ม**"/>
    <s v="กรุงเทพฯ"/>
    <s v="-"/>
    <s v=""/>
    <s v="21/10/2025 20:26"/>
    <s v="-"/>
    <s v="J&amp;T COD"/>
    <s v="Tiktok"/>
    <s v="จ่ายทีหลัง / COD"/>
    <s v=""/>
    <s v="-"/>
    <s v="21/10/2025 20:26"/>
  </r>
  <r>
    <x v="6"/>
    <x v="6"/>
    <n v="15"/>
    <n v="2"/>
    <s v="FYU20"/>
    <n v="34"/>
    <n v="4"/>
    <s v="ร้านที่1"/>
    <s v="จ******​"/>
    <s v="******บลม่วงค่อม ตำบลม่วงค่อม อำเภอชัยบาดาล จังหวัดลพบุรี 15230"/>
    <s v="15230"/>
    <s v="49"/>
    <s v="21/10/2025 20:54"/>
    <s v="-"/>
    <s v="Flash Express"/>
    <s v="Shopee"/>
    <s v="shopee"/>
    <s v=""/>
    <s v="-"/>
    <s v="21/10/2025 20:24"/>
  </r>
  <r>
    <x v="2"/>
    <x v="2"/>
    <n v="50"/>
    <n v="1"/>
    <s v="FYU19"/>
    <n v="100"/>
    <n v="0"/>
    <s v="ร้านที่4"/>
    <s v="ด***ภาเนตรวงค์"/>
    <s v="สุโขทัย"/>
    <s v="-"/>
    <s v=""/>
    <s v="21/10/2025 20:20"/>
    <s v="-"/>
    <s v="J&amp;T COD"/>
    <s v="Tiktok"/>
    <s v="จ่ายทีหลัง / COD"/>
    <s v=""/>
    <s v="-"/>
    <s v="21/10/2025 20:20"/>
  </r>
  <r>
    <x v="3"/>
    <x v="3"/>
    <n v="50"/>
    <n v="1"/>
    <s v="FYU19"/>
    <n v="100"/>
    <n v="0"/>
    <s v="ร้านที่4"/>
    <s v="ด***ภาเนตรวงค์"/>
    <s v="สุโขทัย"/>
    <s v="-"/>
    <s v=""/>
    <s v="21/10/2025 20:20"/>
    <s v="-"/>
    <s v="J&amp;T COD"/>
    <s v="Tiktok"/>
    <s v="จ่ายทีหลัง / COD"/>
    <s v=""/>
    <s v="-"/>
    <s v="21/10/2025 20:20"/>
  </r>
  <r>
    <x v="0"/>
    <x v="0"/>
    <n v="50"/>
    <n v="1"/>
    <s v="FYU19"/>
    <n v="100"/>
    <n v="0"/>
    <s v="ร้านที่4"/>
    <s v="ด***ภาเนตรวงค์"/>
    <s v="สุโขทัย"/>
    <s v="-"/>
    <s v=""/>
    <s v="21/10/2025 20:20"/>
    <s v="-"/>
    <s v="J&amp;T COD"/>
    <s v="Tiktok"/>
    <s v="จ่ายทีหลัง / COD"/>
    <s v=""/>
    <s v="-"/>
    <s v="21/10/2025 20:20"/>
  </r>
  <r>
    <x v="4"/>
    <x v="4"/>
    <n v="66.666666666666671"/>
    <n v="3"/>
    <s v="FYU18"/>
    <n v="100"/>
    <n v="0"/>
    <s v="ร้านที่2"/>
    <s v="ป***มศ ด***ุฒ"/>
    <s v="กรุงเทพฯ"/>
    <s v="-"/>
    <s v=""/>
    <s v="21/10/2025 20:02"/>
    <s v="-"/>
    <s v="J&amp;T COD"/>
    <s v="Tiktok"/>
    <s v="จ่ายทีหลัง / COD"/>
    <s v=""/>
    <s v="-"/>
    <s v="21/10/2025 20:03"/>
  </r>
  <r>
    <x v="0"/>
    <x v="0"/>
    <n v="45"/>
    <n v="1"/>
    <s v="FYU17"/>
    <n v="45"/>
    <n v="0"/>
    <s v="ร้านที่1"/>
    <s v="เ******า"/>
    <s v="******สกี) ตำบลบางกระทึก อำเภอสามพราน จังหวัดนครปฐม 73210"/>
    <s v="73210"/>
    <s v="34"/>
    <s v="21/10/2025 20:02"/>
    <s v="-"/>
    <s v="SPX Express"/>
    <s v="Shopee"/>
    <s v="shopee"/>
    <s v=""/>
    <s v="-"/>
    <s v="21/10/2025 20:02"/>
  </r>
  <r>
    <x v="1"/>
    <x v="1"/>
    <n v="80"/>
    <n v="1"/>
    <s v="FYU16"/>
    <n v="80"/>
    <n v="0"/>
    <s v="ร้านที่1"/>
    <s v="ศ******น"/>
    <s v="****** 4, ซอย 1/7, ถนน บ้านกล้วย-ไทรน้อย ตำบลพิมลราช อำเภอบางบัวทอง จังหวัดนนทบุรี 11110"/>
    <s v="11110"/>
    <s v="12"/>
    <s v="21/10/2025 19:58"/>
    <s v="-"/>
    <s v="SPX Express"/>
    <s v="Shopee"/>
    <s v="shopee"/>
    <s v=""/>
    <s v="-"/>
    <s v="21/10/2025 19:58"/>
  </r>
  <r>
    <x v="5"/>
    <x v="5"/>
    <n v="33.333333333333336"/>
    <n v="3"/>
    <s v="FYU15"/>
    <n v="209"/>
    <n v="0"/>
    <s v="ร้านที่1"/>
    <s v="เ******ง"/>
    <s v="******ีอุดมพัฒนา, ตำบล ห้วยตามอญ, อำเภอภูสิงห์ ตำบลห้วยตามอญ อำเภอภูสิงห์ จังหวัดศรีสะเกษ 33140"/>
    <s v="33140"/>
    <s v="06"/>
    <s v="21/10/2025 19:52"/>
    <s v="-"/>
    <s v="SPX Express"/>
    <s v="Shopee"/>
    <s v="shopee"/>
    <s v=""/>
    <s v="-"/>
    <s v="21/10/2025 19:51"/>
  </r>
  <r>
    <x v="7"/>
    <x v="7"/>
    <n v="60"/>
    <n v="1"/>
    <s v="FYU15"/>
    <n v="209"/>
    <n v="0"/>
    <s v="ร้านที่1"/>
    <s v="เ******ง"/>
    <s v="******ีอุดมพัฒนา, ตำบล ห้วยตามอญ, อำเภอภูสิงห์ ตำบลห้วยตามอญ อำเภอภูสิงห์ จังหวัดศรีสะเกษ 33140"/>
    <s v="33140"/>
    <s v="06"/>
    <s v="21/10/2025 19:52"/>
    <s v="-"/>
    <s v="SPX Express"/>
    <s v="Shopee"/>
    <s v="shopee"/>
    <s v=""/>
    <s v="-"/>
    <s v="21/10/2025 19:51"/>
  </r>
  <r>
    <x v="2"/>
    <x v="2"/>
    <n v="50"/>
    <n v="1"/>
    <s v="FYU14"/>
    <n v="100"/>
    <n v="0"/>
    <s v="ร้านที่4"/>
    <s v="ป***ิภามหากิจคิริ"/>
    <s v="ชลบุรี"/>
    <s v="-"/>
    <s v=""/>
    <s v="21/10/2025 19:51"/>
    <s v="-"/>
    <s v="J&amp;T COD"/>
    <s v="Tiktok"/>
    <s v="จ่ายทีหลัง / COD"/>
    <s v=""/>
    <s v="-"/>
    <s v="21/10/2025 19:51"/>
  </r>
  <r>
    <x v="3"/>
    <x v="3"/>
    <n v="50"/>
    <n v="1"/>
    <s v="FYU14"/>
    <n v="100"/>
    <n v="0"/>
    <s v="ร้านที่4"/>
    <s v="ป***ิภามหากิจคิริ"/>
    <s v="ชลบุรี"/>
    <s v="-"/>
    <s v=""/>
    <s v="21/10/2025 19:51"/>
    <s v="-"/>
    <s v="J&amp;T COD"/>
    <s v="Tiktok"/>
    <s v="จ่ายทีหลัง / COD"/>
    <s v=""/>
    <s v="-"/>
    <s v="21/10/2025 19:51"/>
  </r>
  <r>
    <x v="0"/>
    <x v="0"/>
    <n v="50"/>
    <n v="1"/>
    <s v="FYU14"/>
    <n v="100"/>
    <n v="0"/>
    <s v="ร้านที่4"/>
    <s v="ป***ิภามหากิจคิริ"/>
    <s v="ชลบุรี"/>
    <s v="-"/>
    <s v=""/>
    <s v="21/10/2025 19:51"/>
    <s v="-"/>
    <s v="J&amp;T COD"/>
    <s v="Tiktok"/>
    <s v="จ่ายทีหลัง / COD"/>
    <s v=""/>
    <s v="-"/>
    <s v="21/10/2025 19:51"/>
  </r>
  <r>
    <x v="2"/>
    <x v="2"/>
    <n v="50"/>
    <n v="1"/>
    <s v="FYU13"/>
    <n v="100"/>
    <n v="0"/>
    <s v="ร้านที่4"/>
    <s v="ร*** ด***ก"/>
    <s v="นครราชสีมา"/>
    <s v="-"/>
    <s v=""/>
    <s v="21/10/2025 19:49"/>
    <s v="-"/>
    <s v="J&amp;T COD"/>
    <s v="Tiktok"/>
    <s v="จ่ายทีหลัง / COD"/>
    <s v=""/>
    <s v="-"/>
    <s v="21/10/2025 19:50"/>
  </r>
  <r>
    <x v="3"/>
    <x v="3"/>
    <n v="50"/>
    <n v="1"/>
    <s v="FYU13"/>
    <n v="100"/>
    <n v="0"/>
    <s v="ร้านที่4"/>
    <s v="ร*** ด***ก"/>
    <s v="นครราชสีมา"/>
    <s v="-"/>
    <s v=""/>
    <s v="21/10/2025 19:49"/>
    <s v="-"/>
    <s v="J&amp;T COD"/>
    <s v="Tiktok"/>
    <s v="จ่ายทีหลัง / COD"/>
    <s v=""/>
    <s v="-"/>
    <s v="21/10/2025 19:50"/>
  </r>
  <r>
    <x v="0"/>
    <x v="0"/>
    <n v="50"/>
    <n v="1"/>
    <s v="FYU13"/>
    <n v="100"/>
    <n v="0"/>
    <s v="ร้านที่4"/>
    <s v="ร*** ด***ก"/>
    <s v="นครราชสีมา"/>
    <s v="-"/>
    <s v=""/>
    <s v="21/10/2025 19:49"/>
    <s v="-"/>
    <s v="J&amp;T COD"/>
    <s v="Tiktok"/>
    <s v="จ่ายทีหลัง / COD"/>
    <s v=""/>
    <s v="-"/>
    <s v="21/10/2025 19:50"/>
  </r>
  <r>
    <x v="2"/>
    <x v="2"/>
    <n v="50"/>
    <n v="1"/>
    <s v="FYU12"/>
    <n v="100"/>
    <n v="0"/>
    <s v="ร้านที่4"/>
    <s v="จ***ส แ***กล้า"/>
    <s v="สมุทรปราการ"/>
    <s v="-"/>
    <s v=""/>
    <s v="21/10/2025 19:48"/>
    <s v="-"/>
    <s v="Flash Express Thailand"/>
    <s v="Tiktok"/>
    <s v="tiktok"/>
    <s v=""/>
    <s v="-"/>
    <s v="21/10/2025 19:48"/>
  </r>
  <r>
    <x v="3"/>
    <x v="3"/>
    <n v="50"/>
    <n v="1"/>
    <s v="FYU12"/>
    <n v="100"/>
    <n v="0"/>
    <s v="ร้านที่4"/>
    <s v="จ***ส แ***กล้า"/>
    <s v="สมุทรปราการ"/>
    <s v="-"/>
    <s v=""/>
    <s v="21/10/2025 19:48"/>
    <s v="-"/>
    <s v="Flash Express Thailand"/>
    <s v="Tiktok"/>
    <s v="tiktok"/>
    <s v=""/>
    <s v="-"/>
    <s v="21/10/2025 19:48"/>
  </r>
  <r>
    <x v="0"/>
    <x v="0"/>
    <n v="50"/>
    <n v="1"/>
    <s v="FYU12"/>
    <n v="100"/>
    <n v="0"/>
    <s v="ร้านที่4"/>
    <s v="จ***ส แ***กล้า"/>
    <s v="สมุทรปราการ"/>
    <s v="-"/>
    <s v=""/>
    <s v="21/10/2025 19:48"/>
    <s v="-"/>
    <s v="Flash Express Thailand"/>
    <s v="Tiktok"/>
    <s v="tiktok"/>
    <s v=""/>
    <s v="-"/>
    <s v="21/10/2025 19:48"/>
  </r>
  <r>
    <x v="6"/>
    <x v="6"/>
    <n v="15"/>
    <n v="2"/>
    <s v="FYU11"/>
    <n v="46"/>
    <n v="16"/>
    <s v="ร้านที่1"/>
    <s v="ค******ร"/>
    <s v="******่ 10, อำเภอบางละมุง ตำบลนาเกลือ อำเภอบางละมุง จังหวัดชลบุรี 20150"/>
    <s v="20150"/>
    <s v="62"/>
    <s v="21/10/2025 20:14"/>
    <s v="-"/>
    <s v="SPX Express"/>
    <s v="Shopee"/>
    <s v="shopee"/>
    <s v=""/>
    <s v="-"/>
    <s v="21/10/2025 19:42"/>
  </r>
  <r>
    <x v="2"/>
    <x v="2"/>
    <n v="50"/>
    <n v="1"/>
    <s v="FYU10"/>
    <n v="100"/>
    <n v="0"/>
    <s v="ร้านที่2"/>
    <s v="อ***อน ป***นินมะปราง ม***ตา น***นตรี"/>
    <s v="จังหวัดพิษณุโลก"/>
    <s v="-"/>
    <s v=""/>
    <s v="21/10/2025 19:38"/>
    <s v="-"/>
    <s v="J&amp;T COD"/>
    <s v="Tiktok"/>
    <s v="จ่ายทีหลัง / COD"/>
    <s v=""/>
    <s v="-"/>
    <s v="21/10/2025 19:38"/>
  </r>
  <r>
    <x v="3"/>
    <x v="3"/>
    <n v="50"/>
    <n v="1"/>
    <s v="FYU10"/>
    <n v="100"/>
    <n v="0"/>
    <s v="ร้านที่2"/>
    <s v="อ***อน ป***นินมะปราง ม***ตา น***นตรี"/>
    <s v="จังหวัดพิษณุโลก"/>
    <s v="-"/>
    <s v=""/>
    <s v="21/10/2025 19:38"/>
    <s v="-"/>
    <s v="J&amp;T COD"/>
    <s v="Tiktok"/>
    <s v="จ่ายทีหลัง / COD"/>
    <s v=""/>
    <s v="-"/>
    <s v="21/10/2025 19:38"/>
  </r>
  <r>
    <x v="0"/>
    <x v="0"/>
    <n v="50"/>
    <n v="1"/>
    <s v="FYU10"/>
    <n v="100"/>
    <n v="0"/>
    <s v="ร้านที่2"/>
    <s v="อ***อน ป***นินมะปราง ม***ตา น***นตรี"/>
    <s v="จังหวัดพิษณุโลก"/>
    <s v="-"/>
    <s v=""/>
    <s v="21/10/2025 19:38"/>
    <s v="-"/>
    <s v="J&amp;T COD"/>
    <s v="Tiktok"/>
    <s v="จ่ายทีหลัง / COD"/>
    <s v=""/>
    <s v="-"/>
    <s v="21/10/2025 19:38"/>
  </r>
  <r>
    <x v="2"/>
    <x v="2"/>
    <n v="50"/>
    <n v="1"/>
    <s v="FYU8"/>
    <n v="100"/>
    <n v="0"/>
    <s v="ร้านที่2"/>
    <s v="s***phon"/>
    <s v="เพชรบูรณ์"/>
    <s v="-"/>
    <s v=""/>
    <s v="21/10/2025 19:31"/>
    <s v="-"/>
    <s v="Flash Express Thailand COD"/>
    <s v="Tiktok"/>
    <s v="จ่ายทีหลัง / COD"/>
    <s v=""/>
    <s v="-"/>
    <s v="21/10/2025 19:31"/>
  </r>
  <r>
    <x v="3"/>
    <x v="3"/>
    <n v="50"/>
    <n v="1"/>
    <s v="FYU8"/>
    <n v="100"/>
    <n v="0"/>
    <s v="ร้านที่2"/>
    <s v="s***phon"/>
    <s v="เพชรบูรณ์"/>
    <s v="-"/>
    <s v=""/>
    <s v="21/10/2025 19:31"/>
    <s v="-"/>
    <s v="Flash Express Thailand COD"/>
    <s v="Tiktok"/>
    <s v="จ่ายทีหลัง / COD"/>
    <s v=""/>
    <s v="-"/>
    <s v="21/10/2025 19:31"/>
  </r>
  <r>
    <x v="0"/>
    <x v="0"/>
    <n v="50"/>
    <n v="1"/>
    <s v="FYU8"/>
    <n v="100"/>
    <n v="0"/>
    <s v="ร้านที่2"/>
    <s v="s***phon"/>
    <s v="เพชรบูรณ์"/>
    <s v="-"/>
    <s v=""/>
    <s v="21/10/2025 19:31"/>
    <s v="-"/>
    <s v="Flash Express Thailand COD"/>
    <s v="Tiktok"/>
    <s v="จ่ายทีหลัง / COD"/>
    <s v=""/>
    <s v="-"/>
    <s v="21/10/2025 19:31"/>
  </r>
  <r>
    <x v="2"/>
    <x v="2"/>
    <n v="50"/>
    <n v="2"/>
    <s v="FYU7"/>
    <n v="200"/>
    <n v="0"/>
    <s v="ร้านที่4"/>
    <s v="อ***ัย ศ***ุล"/>
    <s v="จันทบุรี"/>
    <s v="-"/>
    <s v=""/>
    <s v="21/10/2025 19:28"/>
    <s v="-"/>
    <s v="J&amp;T COD"/>
    <s v="Tiktok"/>
    <s v="จ่ายทีหลัง / COD"/>
    <s v=""/>
    <s v="-"/>
    <s v="21/10/2025 19:28"/>
  </r>
  <r>
    <x v="3"/>
    <x v="3"/>
    <n v="50"/>
    <n v="2"/>
    <s v="FYU7"/>
    <n v="200"/>
    <n v="0"/>
    <s v="ร้านที่4"/>
    <s v="อ***ัย ศ***ุล"/>
    <s v="จันทบุรี"/>
    <s v="-"/>
    <s v=""/>
    <s v="21/10/2025 19:28"/>
    <s v="-"/>
    <s v="J&amp;T COD"/>
    <s v="Tiktok"/>
    <s v="จ่ายทีหลัง / COD"/>
    <s v=""/>
    <s v="-"/>
    <s v="21/10/2025 19:28"/>
  </r>
  <r>
    <x v="0"/>
    <x v="0"/>
    <n v="50"/>
    <n v="2"/>
    <s v="FYU7"/>
    <n v="200"/>
    <n v="0"/>
    <s v="ร้านที่4"/>
    <s v="อ***ัย ศ***ุล"/>
    <s v="จันทบุรี"/>
    <s v="-"/>
    <s v=""/>
    <s v="21/10/2025 19:28"/>
    <s v="-"/>
    <s v="J&amp;T COD"/>
    <s v="Tiktok"/>
    <s v="จ่ายทีหลัง / COD"/>
    <s v=""/>
    <s v="-"/>
    <s v="21/10/2025 19:28"/>
  </r>
  <r>
    <x v="5"/>
    <x v="5"/>
    <n v="50"/>
    <n v="6"/>
    <s v="FYU6"/>
    <n v="200"/>
    <n v="0"/>
    <s v="ร้านที่2"/>
    <s v="ภ***ชนาฎ ภ***"/>
    <s v="จังหวัดพระนครศรีอยุธยา"/>
    <s v="-"/>
    <s v=""/>
    <s v="21/10/2025 19:27"/>
    <s v="-"/>
    <s v="J&amp;T Express"/>
    <s v="Tiktok"/>
    <s v="tiktok"/>
    <s v=""/>
    <s v="-"/>
    <s v="21/10/2025 19:26"/>
  </r>
  <r>
    <x v="6"/>
    <x v="6"/>
    <n v="15"/>
    <n v="1"/>
    <s v="FYU5"/>
    <n v="15"/>
    <n v="0"/>
    <s v="ร้านที่1"/>
    <s v="ข******น"/>
    <s v="******ุสุมาลย์ อ.กุสุมาลย์ จ.สกลนคร ตำบลกุสุมาลย์ อำเภอกุสุมาลย์ จังหวัดสกลนคร 47210"/>
    <s v="47210"/>
    <s v="44"/>
    <s v="21/10/2025 19:48"/>
    <s v="-"/>
    <s v="SPX Express"/>
    <s v="Shopee"/>
    <s v="shopee"/>
    <s v=""/>
    <s v="-"/>
    <s v="21/10/2025 19:18"/>
  </r>
  <r>
    <x v="5"/>
    <x v="5"/>
    <n v="50"/>
    <n v="6"/>
    <s v="FYU4"/>
    <n v="200"/>
    <n v="0"/>
    <s v="ร้านที่2"/>
    <s v="ป***ี บ***ส โ***มย์"/>
    <s v="หนองบัวลำภู"/>
    <s v="-"/>
    <s v=""/>
    <s v="21/10/2025 19:17"/>
    <s v="-"/>
    <s v="J&amp;T Express"/>
    <s v="Tiktok"/>
    <s v="tiktok"/>
    <s v=""/>
    <s v="-"/>
    <s v="21/10/2025 19:17"/>
  </r>
  <r>
    <x v="2"/>
    <x v="2"/>
    <n v="50"/>
    <n v="2"/>
    <s v="FYU3"/>
    <n v="200"/>
    <n v="0"/>
    <s v="ร้านที่4"/>
    <s v="ป***ี บ***ส โ***มย์"/>
    <s v="หนองบัวลำภู"/>
    <s v="-"/>
    <s v=""/>
    <s v="21/10/2025 19:14"/>
    <s v="-"/>
    <s v="J&amp;T Express"/>
    <s v="Tiktok"/>
    <s v="tiktok"/>
    <s v=""/>
    <s v="-"/>
    <s v="21/10/2025 19:14"/>
  </r>
  <r>
    <x v="3"/>
    <x v="3"/>
    <n v="50"/>
    <n v="2"/>
    <s v="FYU3"/>
    <n v="200"/>
    <n v="0"/>
    <s v="ร้านที่4"/>
    <s v="ป***ี บ***ส โ***มย์"/>
    <s v="หนองบัวลำภู"/>
    <s v="-"/>
    <s v=""/>
    <s v="21/10/2025 19:14"/>
    <s v="-"/>
    <s v="J&amp;T Express"/>
    <s v="Tiktok"/>
    <s v="tiktok"/>
    <s v=""/>
    <s v="-"/>
    <s v="21/10/2025 19:14"/>
  </r>
  <r>
    <x v="0"/>
    <x v="0"/>
    <n v="50"/>
    <n v="2"/>
    <s v="FYU3"/>
    <n v="200"/>
    <n v="0"/>
    <s v="ร้านที่4"/>
    <s v="ป***ี บ***ส โ***มย์"/>
    <s v="หนองบัวลำภู"/>
    <s v="-"/>
    <s v=""/>
    <s v="21/10/2025 19:14"/>
    <s v="-"/>
    <s v="J&amp;T Express"/>
    <s v="Tiktok"/>
    <s v="tiktok"/>
    <s v=""/>
    <s v="-"/>
    <s v="21/10/2025 19:14"/>
  </r>
  <r>
    <x v="2"/>
    <x v="2"/>
    <n v="50"/>
    <n v="1"/>
    <s v="FYU2"/>
    <n v="100"/>
    <n v="0"/>
    <s v="ร้านที่2"/>
    <s v="ส***ตรา  ต***ต่าน"/>
    <s v="ชลบุรี"/>
    <s v="-"/>
    <s v=""/>
    <s v="21/10/2025 19:02"/>
    <s v="-"/>
    <s v="J&amp;T Express"/>
    <s v="Tiktok"/>
    <s v="tiktok"/>
    <s v=""/>
    <s v="-"/>
    <s v="21/10/2025 19:02"/>
  </r>
  <r>
    <x v="3"/>
    <x v="3"/>
    <n v="50"/>
    <n v="1"/>
    <s v="FYU2"/>
    <n v="100"/>
    <n v="0"/>
    <s v="ร้านที่2"/>
    <s v="ส***ตรา  ต***ต่าน"/>
    <s v="ชลบุรี"/>
    <s v="-"/>
    <s v=""/>
    <s v="21/10/2025 19:02"/>
    <s v="-"/>
    <s v="J&amp;T Express"/>
    <s v="Tiktok"/>
    <s v="tiktok"/>
    <s v=""/>
    <s v="-"/>
    <s v="21/10/2025 19:02"/>
  </r>
  <r>
    <x v="0"/>
    <x v="0"/>
    <n v="50"/>
    <n v="1"/>
    <s v="FYU2"/>
    <n v="100"/>
    <n v="0"/>
    <s v="ร้านที่2"/>
    <s v="ส***ตรา  ต***ต่าน"/>
    <s v="ชลบุรี"/>
    <s v="-"/>
    <s v=""/>
    <s v="21/10/2025 19:02"/>
    <s v="-"/>
    <s v="J&amp;T Express"/>
    <s v="Tiktok"/>
    <s v="tiktok"/>
    <s v=""/>
    <s v="-"/>
    <s v="21/10/2025 19:02"/>
  </r>
  <r>
    <x v="2"/>
    <x v="2"/>
    <n v="50"/>
    <n v="2"/>
    <s v="FYU0"/>
    <n v="200"/>
    <n v="0"/>
    <s v="ร้านที่4"/>
    <s v="ส***ียรติ ศ***ัมฤทธิ์วงศ์"/>
    <s v="กรุงเทพฯ"/>
    <s v="-"/>
    <s v=""/>
    <s v="21/10/2025 18:56"/>
    <s v="-"/>
    <s v="J&amp;T COD"/>
    <s v="Tiktok"/>
    <s v="จ่ายทีหลัง / COD"/>
    <s v=""/>
    <s v="-"/>
    <s v="21/10/2025 18:56"/>
  </r>
  <r>
    <x v="3"/>
    <x v="3"/>
    <n v="50"/>
    <n v="2"/>
    <s v="FYU0"/>
    <n v="200"/>
    <n v="0"/>
    <s v="ร้านที่4"/>
    <s v="ส***ียรติ ศ***ัมฤทธิ์วงศ์"/>
    <s v="กรุงเทพฯ"/>
    <s v="-"/>
    <s v=""/>
    <s v="21/10/2025 18:56"/>
    <s v="-"/>
    <s v="J&amp;T COD"/>
    <s v="Tiktok"/>
    <s v="จ่ายทีหลัง / COD"/>
    <s v=""/>
    <s v="-"/>
    <s v="21/10/2025 18:56"/>
  </r>
  <r>
    <x v="0"/>
    <x v="0"/>
    <n v="50"/>
    <n v="2"/>
    <s v="FYU0"/>
    <n v="200"/>
    <n v="0"/>
    <s v="ร้านที่4"/>
    <s v="ส***ียรติ ศ***ัมฤทธิ์วงศ์"/>
    <s v="กรุงเทพฯ"/>
    <s v="-"/>
    <s v=""/>
    <s v="21/10/2025 18:56"/>
    <s v="-"/>
    <s v="J&amp;T COD"/>
    <s v="Tiktok"/>
    <s v="จ่ายทีหลัง / COD"/>
    <s v=""/>
    <s v="-"/>
    <s v="21/10/2025 18:56"/>
  </r>
  <r>
    <x v="5"/>
    <x v="5"/>
    <n v="33.333333333333336"/>
    <n v="3"/>
    <s v="FYT99"/>
    <n v="100"/>
    <n v="0"/>
    <s v="ร้านที่2"/>
    <s v="ธ***ชญ์ บ***ถาวรสม"/>
    <s v="ชุมพร"/>
    <s v="-"/>
    <s v=""/>
    <s v="21/10/2025 18:54"/>
    <s v="-"/>
    <s v="J&amp;T COD"/>
    <s v="Tiktok"/>
    <s v="จ่ายทีหลัง / COD"/>
    <s v=""/>
    <s v="-"/>
    <s v="21/10/2025 18:54"/>
  </r>
  <r>
    <x v="6"/>
    <x v="6"/>
    <n v="15"/>
    <n v="5"/>
    <s v="FYT98"/>
    <n v="112"/>
    <n v="37"/>
    <s v="ร้านที่2"/>
    <s v="พ******ร"/>
    <s v="******ล บ่อพลับ อำเภอเมือง ตำบลบ่อพลับ อำเภอเมืองนครปฐม จังหวัดนครปฐม 73000"/>
    <s v="73000"/>
    <s v="63"/>
    <s v="21/10/2025 18:53"/>
    <s v="-"/>
    <s v="SPX Express"/>
    <s v="Shopee"/>
    <s v="shopee"/>
    <s v=""/>
    <s v="-"/>
    <s v="21/10/2025 18:53"/>
  </r>
  <r>
    <x v="2"/>
    <x v="2"/>
    <n v="50"/>
    <n v="1"/>
    <s v="FYT97"/>
    <n v="100"/>
    <n v="0"/>
    <s v="ร้านที่4"/>
    <s v="อ***า แ***ู"/>
    <s v="กรุงเทพมหานคร"/>
    <s v="-"/>
    <s v=""/>
    <s v="21/10/2025 18:48"/>
    <s v="-"/>
    <s v="J&amp;T COD"/>
    <s v="Tiktok"/>
    <s v="จ่ายทีหลัง / COD"/>
    <s v=""/>
    <s v="-"/>
    <s v="21/10/2025 18:48"/>
  </r>
  <r>
    <x v="3"/>
    <x v="3"/>
    <n v="50"/>
    <n v="1"/>
    <s v="FYT97"/>
    <n v="100"/>
    <n v="0"/>
    <s v="ร้านที่4"/>
    <s v="อ***า แ***ู"/>
    <s v="กรุงเทพมหานคร"/>
    <s v="-"/>
    <s v=""/>
    <s v="21/10/2025 18:48"/>
    <s v="-"/>
    <s v="J&amp;T COD"/>
    <s v="Tiktok"/>
    <s v="จ่ายทีหลัง / COD"/>
    <s v=""/>
    <s v="-"/>
    <s v="21/10/2025 18:48"/>
  </r>
  <r>
    <x v="0"/>
    <x v="0"/>
    <n v="50"/>
    <n v="1"/>
    <s v="FYT97"/>
    <n v="100"/>
    <n v="0"/>
    <s v="ร้านที่4"/>
    <s v="อ***า แ***ู"/>
    <s v="กรุงเทพมหานคร"/>
    <s v="-"/>
    <s v=""/>
    <s v="21/10/2025 18:48"/>
    <s v="-"/>
    <s v="J&amp;T COD"/>
    <s v="Tiktok"/>
    <s v="จ่ายทีหลัง / COD"/>
    <s v=""/>
    <s v="-"/>
    <s v="21/10/2025 18:48"/>
  </r>
  <r>
    <x v="1"/>
    <x v="1"/>
    <n v="72"/>
    <n v="1"/>
    <s v="FYT96"/>
    <n v="385"/>
    <n v="0"/>
    <s v="ร้านที่1"/>
    <s v="ค*****ก"/>
    <s v="******บลหนองหว้า, อำเภอเมืองหนองบัวลำภู ตำบลหนองหว้า อำเภอเมืองหนองบัวลำภู จังหวัดหนองบัวลำภู 39000"/>
    <s v="39000"/>
    <s v="50"/>
    <s v="21/10/2025 18:40"/>
    <s v="-"/>
    <s v="SPX Express"/>
    <s v="Shopee"/>
    <s v="shopee"/>
    <s v=""/>
    <s v="-"/>
    <s v="21/10/2025 18:40"/>
  </r>
  <r>
    <x v="0"/>
    <x v="0"/>
    <n v="42.666666666666657"/>
    <n v="3"/>
    <s v="FYT96"/>
    <n v="385"/>
    <n v="0"/>
    <s v="ร้านที่1"/>
    <s v="ค*****ก"/>
    <s v="******บลหนองหว้า, อำเภอเมืองหนองบัวลำภู ตำบลหนองหว้า อำเภอเมืองหนองบัวลำภู จังหวัดหนองบัวลำภู 39000"/>
    <s v="39000"/>
    <s v="50"/>
    <s v="21/10/2025 18:40"/>
    <s v="-"/>
    <s v="SPX Express"/>
    <s v="Shopee"/>
    <s v="shopee"/>
    <s v=""/>
    <s v="-"/>
    <s v="21/10/2025 18:40"/>
  </r>
  <r>
    <x v="0"/>
    <x v="0"/>
    <n v="41"/>
    <n v="1"/>
    <s v="FYT96"/>
    <n v="385"/>
    <n v="0"/>
    <s v="ร้านที่1"/>
    <s v="ค*****ก"/>
    <s v="******บลหนองหว้า, อำเภอเมืองหนองบัวลำภู ตำบลหนองหว้า อำเภอเมืองหนองบัวลำภู จังหวัดหนองบัวลำภู 39000"/>
    <s v="39000"/>
    <s v="50"/>
    <s v="21/10/2025 18:40"/>
    <s v="-"/>
    <s v="SPX Express"/>
    <s v="Shopee"/>
    <s v="shopee"/>
    <s v=""/>
    <s v="-"/>
    <s v="21/10/2025 18:40"/>
  </r>
  <r>
    <x v="8"/>
    <x v="8"/>
    <n v="72"/>
    <n v="2"/>
    <s v="FYT96"/>
    <n v="385"/>
    <n v="0"/>
    <s v="ร้านที่1"/>
    <s v="ค*****ก"/>
    <s v="******บลหนองหว้า, อำเภอเมืองหนองบัวลำภู ตำบลหนองหว้า อำเภอเมืองหนองบัวลำภู จังหวัดหนองบัวลำภู 39000"/>
    <s v="39000"/>
    <s v="50"/>
    <s v="21/10/2025 18:40"/>
    <s v="-"/>
    <s v="SPX Express"/>
    <s v="Shopee"/>
    <s v="shopee"/>
    <s v=""/>
    <s v="-"/>
    <s v="21/10/2025 18:40"/>
  </r>
  <r>
    <x v="2"/>
    <x v="2"/>
    <n v="50"/>
    <n v="1"/>
    <s v="FYT95"/>
    <n v="100"/>
    <n v="0"/>
    <s v="ร้านที่2"/>
    <s v="น***กษณ์ แ***ุ่น"/>
    <s v="ลำพูน"/>
    <s v="-"/>
    <s v=""/>
    <s v="21/10/2025 18:31"/>
    <s v="-"/>
    <s v="J&amp;T Express"/>
    <s v="Tiktok"/>
    <s v="tiktok"/>
    <s v=""/>
    <s v="-"/>
    <s v="21/10/2025 18:31"/>
  </r>
  <r>
    <x v="3"/>
    <x v="3"/>
    <n v="50"/>
    <n v="1"/>
    <s v="FYT95"/>
    <n v="100"/>
    <n v="0"/>
    <s v="ร้านที่2"/>
    <s v="น***กษณ์ แ***ุ่น"/>
    <s v="ลำพูน"/>
    <s v="-"/>
    <s v=""/>
    <s v="21/10/2025 18:31"/>
    <s v="-"/>
    <s v="J&amp;T Express"/>
    <s v="Tiktok"/>
    <s v="tiktok"/>
    <s v=""/>
    <s v="-"/>
    <s v="21/10/2025 18:31"/>
  </r>
  <r>
    <x v="0"/>
    <x v="0"/>
    <n v="50"/>
    <n v="1"/>
    <s v="FYT95"/>
    <n v="100"/>
    <n v="0"/>
    <s v="ร้านที่2"/>
    <s v="น***กษณ์ แ***ุ่น"/>
    <s v="ลำพูน"/>
    <s v="-"/>
    <s v=""/>
    <s v="21/10/2025 18:31"/>
    <s v="-"/>
    <s v="J&amp;T Express"/>
    <s v="Tiktok"/>
    <s v="tiktok"/>
    <s v=""/>
    <s v="-"/>
    <s v="21/10/2025 18:31"/>
  </r>
  <r>
    <x v="4"/>
    <x v="4"/>
    <n v="66.666666666666671"/>
    <n v="6"/>
    <s v="FYT94"/>
    <n v="200"/>
    <n v="0"/>
    <s v="ร้านที่2"/>
    <s v="อ***เดช แ***ชลาลัย"/>
    <s v="ราชบุรี"/>
    <s v="-"/>
    <s v=""/>
    <s v="21/10/2025 18:25"/>
    <s v="-"/>
    <s v="J&amp;T COD"/>
    <s v="Tiktok"/>
    <s v="จ่ายทีหลัง / COD"/>
    <s v=""/>
    <s v="-"/>
    <s v="21/10/2025 18:25"/>
  </r>
  <r>
    <x v="2"/>
    <x v="2"/>
    <n v="50"/>
    <n v="1"/>
    <s v="FYT93"/>
    <n v="100"/>
    <n v="0"/>
    <s v="ร้านที่4"/>
    <s v="ม***ญา ท***น์สิน"/>
    <s v="นครศรีธรรมราช"/>
    <s v="-"/>
    <s v=""/>
    <s v="21/10/2025 18:13"/>
    <s v="-"/>
    <s v="J&amp;T COD"/>
    <s v="Tiktok"/>
    <s v="จ่ายทีหลัง / COD"/>
    <s v=""/>
    <s v="-"/>
    <s v="21/10/2025 18:13"/>
  </r>
  <r>
    <x v="3"/>
    <x v="3"/>
    <n v="50"/>
    <n v="1"/>
    <s v="FYT93"/>
    <n v="100"/>
    <n v="0"/>
    <s v="ร้านที่4"/>
    <s v="ม***ญา ท***น์สิน"/>
    <s v="นครศรีธรรมราช"/>
    <s v="-"/>
    <s v=""/>
    <s v="21/10/2025 18:13"/>
    <s v="-"/>
    <s v="J&amp;T COD"/>
    <s v="Tiktok"/>
    <s v="จ่ายทีหลัง / COD"/>
    <s v=""/>
    <s v="-"/>
    <s v="21/10/2025 18:13"/>
  </r>
  <r>
    <x v="0"/>
    <x v="0"/>
    <n v="50"/>
    <n v="1"/>
    <s v="FYT93"/>
    <n v="100"/>
    <n v="0"/>
    <s v="ร้านที่4"/>
    <s v="ม***ญา ท***น์สิน"/>
    <s v="นครศรีธรรมราช"/>
    <s v="-"/>
    <s v=""/>
    <s v="21/10/2025 18:13"/>
    <s v="-"/>
    <s v="J&amp;T COD"/>
    <s v="Tiktok"/>
    <s v="จ่ายทีหลัง / COD"/>
    <s v=""/>
    <s v="-"/>
    <s v="21/10/2025 18:13"/>
  </r>
  <r>
    <x v="2"/>
    <x v="2"/>
    <n v="50"/>
    <n v="1"/>
    <s v="FYT92"/>
    <n v="100"/>
    <n v="0"/>
    <s v="ร้านที่4"/>
    <s v="อ***รดา เ***ุเทพ"/>
    <s v="กรุงเทพมหานคร"/>
    <s v="-"/>
    <s v=""/>
    <s v="21/10/2025 18:12"/>
    <s v="-"/>
    <s v="J&amp;T Express"/>
    <s v="Tiktok"/>
    <s v="tiktok"/>
    <s v=""/>
    <s v="-"/>
    <s v="21/10/2025 18:12"/>
  </r>
  <r>
    <x v="3"/>
    <x v="3"/>
    <n v="50"/>
    <n v="1"/>
    <s v="FYT92"/>
    <n v="100"/>
    <n v="0"/>
    <s v="ร้านที่4"/>
    <s v="อ***รดา เ***ุเทพ"/>
    <s v="กรุงเทพมหานคร"/>
    <s v="-"/>
    <s v=""/>
    <s v="21/10/2025 18:12"/>
    <s v="-"/>
    <s v="J&amp;T Express"/>
    <s v="Tiktok"/>
    <s v="tiktok"/>
    <s v=""/>
    <s v="-"/>
    <s v="21/10/2025 18:12"/>
  </r>
  <r>
    <x v="0"/>
    <x v="0"/>
    <n v="50"/>
    <n v="1"/>
    <s v="FYT92"/>
    <n v="100"/>
    <n v="0"/>
    <s v="ร้านที่4"/>
    <s v="อ***รดา เ***ุเทพ"/>
    <s v="กรุงเทพมหานคร"/>
    <s v="-"/>
    <s v=""/>
    <s v="21/10/2025 18:12"/>
    <s v="-"/>
    <s v="J&amp;T Express"/>
    <s v="Tiktok"/>
    <s v="tiktok"/>
    <s v=""/>
    <s v="-"/>
    <s v="21/10/2025 18:12"/>
  </r>
  <r>
    <x v="2"/>
    <x v="2"/>
    <n v="50"/>
    <n v="1"/>
    <s v="FYT91"/>
    <n v="100"/>
    <n v="0"/>
    <s v="ร้านที่4"/>
    <s v="น***แสงดาว ส***วงค์"/>
    <s v="เชียงราย"/>
    <s v="-"/>
    <s v=""/>
    <s v="21/10/2025 18:07"/>
    <s v="-"/>
    <s v="J&amp;T COD"/>
    <s v="Tiktok"/>
    <s v="จ่ายทีหลัง / COD"/>
    <s v=""/>
    <s v="-"/>
    <s v="21/10/2025 18:07"/>
  </r>
  <r>
    <x v="3"/>
    <x v="3"/>
    <n v="50"/>
    <n v="1"/>
    <s v="FYT91"/>
    <n v="100"/>
    <n v="0"/>
    <s v="ร้านที่4"/>
    <s v="น***แสงดาว ส***วงค์"/>
    <s v="เชียงราย"/>
    <s v="-"/>
    <s v=""/>
    <s v="21/10/2025 18:07"/>
    <s v="-"/>
    <s v="J&amp;T COD"/>
    <s v="Tiktok"/>
    <s v="จ่ายทีหลัง / COD"/>
    <s v=""/>
    <s v="-"/>
    <s v="21/10/2025 18:07"/>
  </r>
  <r>
    <x v="0"/>
    <x v="0"/>
    <n v="50"/>
    <n v="1"/>
    <s v="FYT91"/>
    <n v="100"/>
    <n v="0"/>
    <s v="ร้านที่4"/>
    <s v="น***แสงดาว ส***วงค์"/>
    <s v="เชียงราย"/>
    <s v="-"/>
    <s v=""/>
    <s v="21/10/2025 18:07"/>
    <s v="-"/>
    <s v="J&amp;T COD"/>
    <s v="Tiktok"/>
    <s v="จ่ายทีหลัง / COD"/>
    <s v=""/>
    <s v="-"/>
    <s v="21/10/2025 18:07"/>
  </r>
  <r>
    <x v="4"/>
    <x v="4"/>
    <n v="33"/>
    <n v="10"/>
    <s v="FYT90"/>
    <n v="335"/>
    <n v="0"/>
    <s v="ร้านที่2"/>
    <s v="ว***คณา  เ***มงคล"/>
    <s v="สงขลา"/>
    <s v="-"/>
    <s v=""/>
    <s v="21/10/2025 18:05"/>
    <s v="-"/>
    <s v="J&amp;T Express"/>
    <s v="Tiktok"/>
    <s v="tiktok"/>
    <s v=""/>
    <s v="-"/>
    <s v="21/10/2025 18:05"/>
  </r>
  <r>
    <x v="9"/>
    <x v="9"/>
    <n v="54.5"/>
    <n v="2"/>
    <s v="FYT89"/>
    <n v="71"/>
    <n v="7"/>
    <s v="ร้านที่1"/>
    <s v="นัด"/>
    <s v="119/536 หมู่บ้านเพอร์เฟคเพลส ซอย 35 ถนนรัตนาธิเบศร์ ตำบลไทรม้า อำเภอเมือง จังหวัดนนทบุรี · ไทรม้า/ Sai Ma_x000a__x000a_เมืองนนทบุรี/ Mueang Nonthaburiนนทบุรี/ Nonthaburi_x000a_11000"/>
    <s v="11000"/>
    <s v="660869429356"/>
    <s v="21/10/2025 17:59"/>
    <s v="-"/>
    <s v="Kerry_dropoff"/>
    <s v="Lazada"/>
    <s v="lazada"/>
    <s v=""/>
    <s v="-"/>
    <s v="21/10/2025 17:59"/>
  </r>
  <r>
    <x v="5"/>
    <x v="5"/>
    <n v="33.333333333333336"/>
    <n v="3"/>
    <s v="FYT88"/>
    <n v="100"/>
    <n v="0"/>
    <s v="ร้านที่2"/>
    <s v="ส***วรรณ ส***ะกุล"/>
    <s v="ร้อยเอ็ด"/>
    <s v="-"/>
    <s v=""/>
    <s v="21/10/2025 17:57"/>
    <s v="-"/>
    <s v="J&amp;T COD"/>
    <s v="Tiktok"/>
    <s v="จ่ายทีหลัง / COD"/>
    <s v=""/>
    <s v="-"/>
    <s v="21/10/2025 17:57"/>
  </r>
  <r>
    <x v="5"/>
    <x v="5"/>
    <n v="50"/>
    <n v="6"/>
    <s v="FYT87"/>
    <n v="200"/>
    <n v="0"/>
    <s v="ร้านที่2"/>
    <s v="ภ***ี บ***ระกอบสุข"/>
    <s v="Nonthaburi"/>
    <s v="-"/>
    <s v=""/>
    <s v="21/10/2025 17:56"/>
    <s v="-"/>
    <s v="Flash Express Thailand"/>
    <s v="Tiktok"/>
    <s v="tiktok"/>
    <s v=""/>
    <s v="-"/>
    <s v="21/10/2025 17:56"/>
  </r>
  <r>
    <x v="2"/>
    <x v="2"/>
    <n v="50"/>
    <n v="1"/>
    <s v="FYT86"/>
    <n v="100"/>
    <n v="0"/>
    <s v="ร้านที่4"/>
    <s v="อ***วรรณ  บ***คดม"/>
    <s v="สกลนคร"/>
    <s v="-"/>
    <s v=""/>
    <s v="21/10/2025 17:53"/>
    <s v="-"/>
    <s v="J&amp;T COD"/>
    <s v="Tiktok"/>
    <s v="จ่ายทีหลัง / COD"/>
    <s v=""/>
    <s v="-"/>
    <s v="21/10/2025 17:53"/>
  </r>
  <r>
    <x v="3"/>
    <x v="3"/>
    <n v="50"/>
    <n v="1"/>
    <s v="FYT86"/>
    <n v="100"/>
    <n v="0"/>
    <s v="ร้านที่4"/>
    <s v="อ***วรรณ  บ***คดม"/>
    <s v="สกลนคร"/>
    <s v="-"/>
    <s v=""/>
    <s v="21/10/2025 17:53"/>
    <s v="-"/>
    <s v="J&amp;T COD"/>
    <s v="Tiktok"/>
    <s v="จ่ายทีหลัง / COD"/>
    <s v=""/>
    <s v="-"/>
    <s v="21/10/2025 17:53"/>
  </r>
  <r>
    <x v="0"/>
    <x v="0"/>
    <n v="50"/>
    <n v="1"/>
    <s v="FYT86"/>
    <n v="100"/>
    <n v="0"/>
    <s v="ร้านที่4"/>
    <s v="อ***วรรณ  บ***คดม"/>
    <s v="สกลนคร"/>
    <s v="-"/>
    <s v=""/>
    <s v="21/10/2025 17:53"/>
    <s v="-"/>
    <s v="J&amp;T COD"/>
    <s v="Tiktok"/>
    <s v="จ่ายทีหลัง / COD"/>
    <s v=""/>
    <s v="-"/>
    <s v="21/10/2025 17:53"/>
  </r>
  <r>
    <x v="2"/>
    <x v="2"/>
    <n v="50"/>
    <n v="1"/>
    <s v="FYT85"/>
    <n v="100"/>
    <n v="0"/>
    <s v="ร้านที่4"/>
    <s v="เ*** ส***ย"/>
    <s v="เพชรบูรณ์"/>
    <s v="-"/>
    <s v=""/>
    <s v="21/10/2025 17:50"/>
    <s v="-"/>
    <s v="J&amp;T COD"/>
    <s v="Tiktok"/>
    <s v="จ่ายทีหลัง / COD"/>
    <s v=""/>
    <s v="-"/>
    <s v="21/10/2025 17:50"/>
  </r>
  <r>
    <x v="3"/>
    <x v="3"/>
    <n v="50"/>
    <n v="1"/>
    <s v="FYT85"/>
    <n v="100"/>
    <n v="0"/>
    <s v="ร้านที่4"/>
    <s v="เ*** ส***ย"/>
    <s v="เพชรบูรณ์"/>
    <s v="-"/>
    <s v=""/>
    <s v="21/10/2025 17:50"/>
    <s v="-"/>
    <s v="J&amp;T COD"/>
    <s v="Tiktok"/>
    <s v="จ่ายทีหลัง / COD"/>
    <s v=""/>
    <s v="-"/>
    <s v="21/10/2025 17:50"/>
  </r>
  <r>
    <x v="0"/>
    <x v="0"/>
    <n v="50"/>
    <n v="1"/>
    <s v="FYT85"/>
    <n v="100"/>
    <n v="0"/>
    <s v="ร้านที่4"/>
    <s v="เ*** ส***ย"/>
    <s v="เพชรบูรณ์"/>
    <s v="-"/>
    <s v=""/>
    <s v="21/10/2025 17:50"/>
    <s v="-"/>
    <s v="J&amp;T COD"/>
    <s v="Tiktok"/>
    <s v="จ่ายทีหลัง / COD"/>
    <s v=""/>
    <s v="-"/>
    <s v="21/10/2025 17:50"/>
  </r>
  <r>
    <x v="2"/>
    <x v="2"/>
    <n v="50"/>
    <n v="1"/>
    <s v="FYT81"/>
    <n v="100"/>
    <n v="0"/>
    <s v="ร้านที่4"/>
    <s v="น** ธ***ต ธ***ิบูลย์"/>
    <s v="ชลบุรี"/>
    <s v="-"/>
    <s v=""/>
    <s v="21/10/2025 17:24"/>
    <s v="-"/>
    <s v="J&amp;T COD"/>
    <s v="Tiktok"/>
    <s v="จ่ายทีหลัง / COD"/>
    <s v=""/>
    <s v="-"/>
    <s v="21/10/2025 17:24"/>
  </r>
  <r>
    <x v="3"/>
    <x v="3"/>
    <n v="50"/>
    <n v="1"/>
    <s v="FYT81"/>
    <n v="100"/>
    <n v="0"/>
    <s v="ร้านที่4"/>
    <s v="น** ธ***ต ธ***ิบูลย์"/>
    <s v="ชลบุรี"/>
    <s v="-"/>
    <s v=""/>
    <s v="21/10/2025 17:24"/>
    <s v="-"/>
    <s v="J&amp;T COD"/>
    <s v="Tiktok"/>
    <s v="จ่ายทีหลัง / COD"/>
    <s v=""/>
    <s v="-"/>
    <s v="21/10/2025 17:24"/>
  </r>
  <r>
    <x v="0"/>
    <x v="0"/>
    <n v="50"/>
    <n v="1"/>
    <s v="FYT81"/>
    <n v="100"/>
    <n v="0"/>
    <s v="ร้านที่4"/>
    <s v="น** ธ***ต ธ***ิบูลย์"/>
    <s v="ชลบุรี"/>
    <s v="-"/>
    <s v=""/>
    <s v="21/10/2025 17:24"/>
    <s v="-"/>
    <s v="J&amp;T COD"/>
    <s v="Tiktok"/>
    <s v="จ่ายทีหลัง / COD"/>
    <s v=""/>
    <s v="-"/>
    <s v="21/10/2025 17:24"/>
  </r>
  <r>
    <x v="10"/>
    <x v="10"/>
    <n v="66.333333333333329"/>
    <n v="3"/>
    <s v="FYT80"/>
    <n v="240"/>
    <n v="0"/>
    <s v="ร้านที่1"/>
    <s v="ศ******ว"/>
    <s v="****** บ้านกิ่ว, อำเภอแม่ทะ ตำบลบ้านกิ่ว อำเภอแม่ทะ จังหวัดลำปาง 52150"/>
    <s v="52150"/>
    <s v="86"/>
    <s v="21/10/2025 17:18"/>
    <s v="-"/>
    <s v="Flash Express"/>
    <s v="Shopee"/>
    <s v="shopee"/>
    <s v=""/>
    <s v="-"/>
    <s v="21/10/2025 17:17"/>
  </r>
  <r>
    <x v="4"/>
    <x v="4"/>
    <n v="66.666666666666671"/>
    <n v="3"/>
    <s v="FYT79"/>
    <n v="100"/>
    <n v="0"/>
    <s v="ร้านที่2"/>
    <s v="a**"/>
    <s v="สมุทรปราการ"/>
    <s v="-"/>
    <s v=""/>
    <s v="21/10/2025 17:13"/>
    <s v="-"/>
    <s v="J&amp;T COD"/>
    <s v="Tiktok"/>
    <s v="จ่ายทีหลัง / COD"/>
    <s v=""/>
    <s v="-"/>
    <s v="21/10/2025 17:13"/>
  </r>
  <r>
    <x v="4"/>
    <x v="4"/>
    <n v="66.666666666666671"/>
    <n v="3"/>
    <s v="FYT78"/>
    <n v="138"/>
    <n v="38"/>
    <s v="ร้านที่2"/>
    <s v="K***รินภา"/>
    <s v="หนองบัวลำภู"/>
    <s v="-"/>
    <s v=""/>
    <s v="21/10/2025 17:13"/>
    <s v="-"/>
    <s v="J&amp;T Express"/>
    <s v="Tiktok"/>
    <s v="tiktok"/>
    <s v=""/>
    <s v="-"/>
    <s v="21/10/2025 17:13"/>
  </r>
  <r>
    <x v="4"/>
    <x v="4"/>
    <n v="66.666666666666671"/>
    <n v="3"/>
    <s v="FYT77"/>
    <n v="100"/>
    <n v="0"/>
    <s v="ร้านที่2"/>
    <s v="a**"/>
    <s v="สมุทรปราการ"/>
    <s v="-"/>
    <s v=""/>
    <s v="21/10/2025 17:12"/>
    <s v="-"/>
    <s v="J&amp;T COD"/>
    <s v="Tiktok"/>
    <s v="จ่ายทีหลัง / COD"/>
    <s v=""/>
    <s v="-"/>
    <s v="21/10/2025 17:12"/>
  </r>
  <r>
    <x v="2"/>
    <x v="2"/>
    <n v="50"/>
    <n v="1"/>
    <s v="FYT75"/>
    <n v="100"/>
    <n v="0"/>
    <s v="ร้านที่4"/>
    <s v="แ***ตน"/>
    <s v="กรุงเทพฯ"/>
    <s v="-"/>
    <s v=""/>
    <s v="21/10/2025 16:57"/>
    <s v="-"/>
    <s v="J&amp;T COD"/>
    <s v="Tiktok"/>
    <s v="จ่ายทีหลัง / COD"/>
    <s v=""/>
    <s v="-"/>
    <s v="21/10/2025 16:57"/>
  </r>
  <r>
    <x v="3"/>
    <x v="3"/>
    <n v="50"/>
    <n v="1"/>
    <s v="FYT75"/>
    <n v="100"/>
    <n v="0"/>
    <s v="ร้านที่4"/>
    <s v="แ***ตน"/>
    <s v="กรุงเทพฯ"/>
    <s v="-"/>
    <s v=""/>
    <s v="21/10/2025 16:57"/>
    <s v="-"/>
    <s v="J&amp;T COD"/>
    <s v="Tiktok"/>
    <s v="จ่ายทีหลัง / COD"/>
    <s v=""/>
    <s v="-"/>
    <s v="21/10/2025 16:57"/>
  </r>
  <r>
    <x v="0"/>
    <x v="0"/>
    <n v="50"/>
    <n v="1"/>
    <s v="FYT75"/>
    <n v="100"/>
    <n v="0"/>
    <s v="ร้านที่4"/>
    <s v="แ***ตน"/>
    <s v="กรุงเทพฯ"/>
    <s v="-"/>
    <s v=""/>
    <s v="21/10/2025 16:57"/>
    <s v="-"/>
    <s v="J&amp;T COD"/>
    <s v="Tiktok"/>
    <s v="จ่ายทีหลัง / COD"/>
    <s v=""/>
    <s v="-"/>
    <s v="21/10/2025 16:57"/>
  </r>
  <r>
    <x v="4"/>
    <x v="4"/>
    <n v="66.666666666666671"/>
    <n v="3"/>
    <s v="FYT73"/>
    <n v="100"/>
    <n v="0"/>
    <s v="ร้านที่2"/>
    <s v="จ***ร์จิรา จ***าวหน้า"/>
    <s v="กรุงเทพฯ"/>
    <s v="-"/>
    <s v=""/>
    <s v="21/10/2025 16:51"/>
    <s v="-"/>
    <s v="J&amp;T Express"/>
    <s v="Tiktok"/>
    <s v="tiktok"/>
    <s v=""/>
    <s v="-"/>
    <s v="21/10/2025 16:51"/>
  </r>
  <r>
    <x v="2"/>
    <x v="2"/>
    <n v="50"/>
    <n v="1"/>
    <s v="FYT72"/>
    <n v="100"/>
    <n v="0"/>
    <s v="ร้านที่2"/>
    <s v="ส***ษ์ ฤ***ชัย"/>
    <s v="นครราชสีมา"/>
    <s v="-"/>
    <s v=""/>
    <s v="21/10/2025 16:32"/>
    <s v="-"/>
    <s v="J&amp;T COD"/>
    <s v="Tiktok"/>
    <s v="จ่ายทีหลัง / COD"/>
    <s v=""/>
    <s v="-"/>
    <s v="21/10/2025 16:32"/>
  </r>
  <r>
    <x v="3"/>
    <x v="3"/>
    <n v="50"/>
    <n v="1"/>
    <s v="FYT72"/>
    <n v="100"/>
    <n v="0"/>
    <s v="ร้านที่2"/>
    <s v="ส***ษ์ ฤ***ชัย"/>
    <s v="นครราชสีมา"/>
    <s v="-"/>
    <s v=""/>
    <s v="21/10/2025 16:32"/>
    <s v="-"/>
    <s v="J&amp;T COD"/>
    <s v="Tiktok"/>
    <s v="จ่ายทีหลัง / COD"/>
    <s v=""/>
    <s v="-"/>
    <s v="21/10/2025 16:32"/>
  </r>
  <r>
    <x v="0"/>
    <x v="0"/>
    <n v="50"/>
    <n v="1"/>
    <s v="FYT72"/>
    <n v="100"/>
    <n v="0"/>
    <s v="ร้านที่2"/>
    <s v="ส***ษ์ ฤ***ชัย"/>
    <s v="นครราชสีมา"/>
    <s v="-"/>
    <s v=""/>
    <s v="21/10/2025 16:32"/>
    <s v="-"/>
    <s v="J&amp;T COD"/>
    <s v="Tiktok"/>
    <s v="จ่ายทีหลัง / COD"/>
    <s v=""/>
    <s v="-"/>
    <s v="21/10/2025 16:32"/>
  </r>
  <r>
    <x v="3"/>
    <x v="11"/>
    <n v="46"/>
    <n v="1"/>
    <s v="FYT71"/>
    <n v="236"/>
    <n v="45"/>
    <s v="ร้านที่1"/>
    <s v="คุณสมศรี  เย็นนาน"/>
    <s v="82 ลาดพร้าว 110  แยก 1 แขวงพลับพลา · พลับพลา/ Phlapphla_x000a__x000a_วังทองหลาง/ Wang Thonglangกรุงเทพมหานคร/ Bangkok_x000a_10310"/>
    <s v="10310"/>
    <s v="660846828426"/>
    <s v="21/10/2025 16:25"/>
    <s v="-"/>
    <s v="Kerry_dropoff"/>
    <s v="Lazada"/>
    <s v="lazada"/>
    <s v=""/>
    <s v="-"/>
    <s v="21/10/2025 16:25"/>
  </r>
  <r>
    <x v="0"/>
    <x v="11"/>
    <n v="46"/>
    <n v="1"/>
    <s v="FYT71"/>
    <n v="236"/>
    <n v="45"/>
    <s v="ร้านที่1"/>
    <s v="คุณสมศรี  เย็นนาน"/>
    <s v="82 ลาดพร้าว 110  แยก 1 แขวงพลับพลา · พลับพลา/ Phlapphla_x000a__x000a_วังทองหลาง/ Wang Thonglangกรุงเทพมหานคร/ Bangkok_x000a_10310"/>
    <s v="10310"/>
    <s v="660846828426"/>
    <s v="21/10/2025 16:25"/>
    <s v="-"/>
    <s v="Kerry_dropoff"/>
    <s v="Lazada"/>
    <s v="lazada"/>
    <s v=""/>
    <s v="-"/>
    <s v="21/10/2025 16:25"/>
  </r>
  <r>
    <x v="11"/>
    <x v="12"/>
    <n v="54.5"/>
    <n v="2"/>
    <s v="FYT71"/>
    <n v="236"/>
    <n v="45"/>
    <s v="ร้านที่1"/>
    <s v="คุณสมศรี  เย็นนาน"/>
    <s v="82 ลาดพร้าว 110  แยก 1 แขวงพลับพลา · พลับพลา/ Phlapphla_x000a__x000a_วังทองหลาง/ Wang Thonglangกรุงเทพมหานคร/ Bangkok_x000a_10310"/>
    <s v="10310"/>
    <s v="660846828426"/>
    <s v="21/10/2025 16:25"/>
    <s v="-"/>
    <s v="Kerry_dropoff"/>
    <s v="Lazada"/>
    <s v="lazada"/>
    <s v=""/>
    <s v="-"/>
    <s v="21/10/2025 16:25"/>
  </r>
  <r>
    <x v="4"/>
    <x v="4"/>
    <n v="66.666666666666671"/>
    <n v="3"/>
    <s v="FYT70"/>
    <n v="100"/>
    <n v="0"/>
    <s v="ร้านที่2"/>
    <s v="ป***"/>
    <s v="สงขลา"/>
    <s v="-"/>
    <s v=""/>
    <s v="21/10/2025 16:14"/>
    <s v="-"/>
    <s v="J&amp;T COD"/>
    <s v="Tiktok"/>
    <s v="จ่ายทีหลัง / COD"/>
    <s v=""/>
    <s v="-"/>
    <s v="21/10/2025 16:15"/>
  </r>
  <r>
    <x v="2"/>
    <x v="2"/>
    <n v="50"/>
    <n v="1"/>
    <s v="FYT69"/>
    <n v="100"/>
    <n v="0"/>
    <s v="ร้านที่4"/>
    <s v="ศ***ุธ ค***พชร"/>
    <s v="ขอนแก่น"/>
    <s v="-"/>
    <s v=""/>
    <s v="21/10/2025 16:09"/>
    <s v="-"/>
    <s v="J&amp;T Express"/>
    <s v="Tiktok"/>
    <s v="tiktok"/>
    <s v=""/>
    <s v="-"/>
    <s v="21/10/2025 16:09"/>
  </r>
  <r>
    <x v="3"/>
    <x v="3"/>
    <n v="50"/>
    <n v="1"/>
    <s v="FYT69"/>
    <n v="100"/>
    <n v="0"/>
    <s v="ร้านที่4"/>
    <s v="ศ***ุธ ค***พชร"/>
    <s v="ขอนแก่น"/>
    <s v="-"/>
    <s v=""/>
    <s v="21/10/2025 16:09"/>
    <s v="-"/>
    <s v="J&amp;T Express"/>
    <s v="Tiktok"/>
    <s v="tiktok"/>
    <s v=""/>
    <s v="-"/>
    <s v="21/10/2025 16:09"/>
  </r>
  <r>
    <x v="0"/>
    <x v="0"/>
    <n v="50"/>
    <n v="1"/>
    <s v="FYT69"/>
    <n v="100"/>
    <n v="0"/>
    <s v="ร้านที่4"/>
    <s v="ศ***ุธ ค***พชร"/>
    <s v="ขอนแก่น"/>
    <s v="-"/>
    <s v=""/>
    <s v="21/10/2025 16:09"/>
    <s v="-"/>
    <s v="J&amp;T Express"/>
    <s v="Tiktok"/>
    <s v="tiktok"/>
    <s v=""/>
    <s v="-"/>
    <s v="21/10/2025 16:09"/>
  </r>
  <r>
    <x v="2"/>
    <x v="2"/>
    <n v="50"/>
    <n v="2"/>
    <s v="FYT68"/>
    <n v="200"/>
    <n v="0"/>
    <s v="ร้านที่4"/>
    <s v="เ***ทิวPou C**"/>
    <s v="ตราด"/>
    <s v="-"/>
    <s v=""/>
    <s v="21/10/2025 15:59"/>
    <s v="-"/>
    <s v="J&amp;T COD"/>
    <s v="Tiktok"/>
    <s v="จ่ายทีหลัง / COD"/>
    <s v=""/>
    <s v="-"/>
    <s v="21/10/2025 15:59"/>
  </r>
  <r>
    <x v="3"/>
    <x v="3"/>
    <n v="50"/>
    <n v="2"/>
    <s v="FYT68"/>
    <n v="200"/>
    <n v="0"/>
    <s v="ร้านที่4"/>
    <s v="เ***ทิวPou C**"/>
    <s v="ตราด"/>
    <s v="-"/>
    <s v=""/>
    <s v="21/10/2025 15:59"/>
    <s v="-"/>
    <s v="J&amp;T COD"/>
    <s v="Tiktok"/>
    <s v="จ่ายทีหลัง / COD"/>
    <s v=""/>
    <s v="-"/>
    <s v="21/10/2025 15:59"/>
  </r>
  <r>
    <x v="0"/>
    <x v="0"/>
    <n v="50"/>
    <n v="2"/>
    <s v="FYT68"/>
    <n v="200"/>
    <n v="0"/>
    <s v="ร้านที่4"/>
    <s v="เ***ทิวPou C**"/>
    <s v="ตราด"/>
    <s v="-"/>
    <s v=""/>
    <s v="21/10/2025 15:59"/>
    <s v="-"/>
    <s v="J&amp;T COD"/>
    <s v="Tiktok"/>
    <s v="จ่ายทีหลัง / COD"/>
    <s v=""/>
    <s v="-"/>
    <s v="21/10/2025 15:59"/>
  </r>
  <r>
    <x v="4"/>
    <x v="4"/>
    <n v="66.666666666666671"/>
    <n v="6"/>
    <s v="FYT67"/>
    <n v="200"/>
    <n v="0"/>
    <s v="ร้านที่2"/>
    <s v="ห***ล็ก ม***ุนทด"/>
    <s v="นครราชสีมา"/>
    <s v="-"/>
    <s v=""/>
    <s v="21/10/2025 15:58"/>
    <s v="-"/>
    <s v="J&amp;T COD"/>
    <s v="Tiktok"/>
    <s v="จ่ายทีหลัง / COD"/>
    <s v=""/>
    <s v="-"/>
    <s v="21/10/2025 15:58"/>
  </r>
  <r>
    <x v="0"/>
    <x v="0"/>
    <n v="45"/>
    <n v="1"/>
    <s v="FYT65"/>
    <n v="45"/>
    <n v="0"/>
    <s v="ร้านที่1"/>
    <s v="ส******ู"/>
    <s v="******ศบาลรังรักษ์เหนือ แขวงลาดยาว เขตจตุจักร กทม.10900 แขวงลาดยาว เขตจตุจักร จังหวัดกรุงเทพมหานคร 10900"/>
    <s v="10900"/>
    <s v="38"/>
    <s v="21/10/2025 15:48"/>
    <s v="-"/>
    <s v="SPX Express"/>
    <s v="Shopee"/>
    <s v="shopee"/>
    <s v=""/>
    <s v="-"/>
    <s v="21/10/2025 15:48"/>
  </r>
  <r>
    <x v="5"/>
    <x v="5"/>
    <n v="50"/>
    <n v="6"/>
    <s v="FYT64"/>
    <n v="200"/>
    <n v="0"/>
    <s v="ร้านที่2"/>
    <s v="ส***อก ส***ยา จ***ะเสน"/>
    <s v="นครราชสีมา"/>
    <s v="-"/>
    <s v=""/>
    <s v="21/10/2025 15:39"/>
    <s v="-"/>
    <s v="J&amp;T Express"/>
    <s v="Tiktok"/>
    <s v="tiktok"/>
    <s v=""/>
    <s v="-"/>
    <s v="21/10/2025 15:38"/>
  </r>
  <r>
    <x v="2"/>
    <x v="2"/>
    <n v="50"/>
    <n v="1"/>
    <s v="FYT63"/>
    <n v="100"/>
    <n v="0"/>
    <s v="ร้านที่2"/>
    <s v="H*** H***"/>
    <s v="นครปฐม"/>
    <s v="-"/>
    <s v=""/>
    <s v="21/10/2025 15:37"/>
    <s v="-"/>
    <s v="J&amp;T COD"/>
    <s v="Tiktok"/>
    <s v="จ่ายทีหลัง / COD"/>
    <s v=""/>
    <s v="-"/>
    <s v="21/10/2025 15:37"/>
  </r>
  <r>
    <x v="3"/>
    <x v="3"/>
    <n v="50"/>
    <n v="1"/>
    <s v="FYT63"/>
    <n v="100"/>
    <n v="0"/>
    <s v="ร้านที่2"/>
    <s v="H*** H***"/>
    <s v="นครปฐม"/>
    <s v="-"/>
    <s v=""/>
    <s v="21/10/2025 15:37"/>
    <s v="-"/>
    <s v="J&amp;T COD"/>
    <s v="Tiktok"/>
    <s v="จ่ายทีหลัง / COD"/>
    <s v=""/>
    <s v="-"/>
    <s v="21/10/2025 15:37"/>
  </r>
  <r>
    <x v="0"/>
    <x v="0"/>
    <n v="50"/>
    <n v="1"/>
    <s v="FYT63"/>
    <n v="100"/>
    <n v="0"/>
    <s v="ร้านที่2"/>
    <s v="H*** H***"/>
    <s v="นครปฐม"/>
    <s v="-"/>
    <s v=""/>
    <s v="21/10/2025 15:37"/>
    <s v="-"/>
    <s v="J&amp;T COD"/>
    <s v="Tiktok"/>
    <s v="จ่ายทีหลัง / COD"/>
    <s v=""/>
    <s v="-"/>
    <s v="21/10/2025 15:37"/>
  </r>
  <r>
    <x v="5"/>
    <x v="5"/>
    <n v="50"/>
    <n v="12"/>
    <s v="FYT62"/>
    <n v="590"/>
    <n v="0"/>
    <s v="ร้านที่2"/>
    <s v="ส***อก ส***ยา จ***ะเสน"/>
    <s v="นครราชสีมา"/>
    <s v="-"/>
    <s v=""/>
    <s v="21/10/2025 15:33"/>
    <s v="-"/>
    <s v="J&amp;T Express"/>
    <s v="Tiktok"/>
    <s v="tiktok"/>
    <s v=""/>
    <s v="-"/>
    <s v="21/10/2025 15:33"/>
  </r>
  <r>
    <x v="5"/>
    <x v="5"/>
    <n v="50"/>
    <n v="6"/>
    <s v="FYT62"/>
    <n v="590"/>
    <n v="0"/>
    <s v="ร้านที่2"/>
    <s v="ส***อก ส***ยา จ***ะเสน"/>
    <s v="นครราชสีมา"/>
    <s v="-"/>
    <s v=""/>
    <s v="21/10/2025 15:33"/>
    <s v="-"/>
    <s v="J&amp;T Express"/>
    <s v="Tiktok"/>
    <s v="tiktok"/>
    <s v=""/>
    <s v="-"/>
    <s v="21/10/2025 15:33"/>
  </r>
  <r>
    <x v="2"/>
    <x v="2"/>
    <n v="50"/>
    <n v="1"/>
    <s v="FYT61"/>
    <n v="100"/>
    <n v="0"/>
    <s v="ร้านที่2"/>
    <s v="น***พร"/>
    <s v="ชลบุรี"/>
    <s v="-"/>
    <s v=""/>
    <s v="21/10/2025 15:27"/>
    <s v="-"/>
    <s v="J&amp;T COD"/>
    <s v="Tiktok"/>
    <s v="จ่ายทีหลัง / COD"/>
    <s v=""/>
    <s v="-"/>
    <s v="21/10/2025 15:27"/>
  </r>
  <r>
    <x v="3"/>
    <x v="3"/>
    <n v="50"/>
    <n v="1"/>
    <s v="FYT61"/>
    <n v="100"/>
    <n v="0"/>
    <s v="ร้านที่2"/>
    <s v="น***พร"/>
    <s v="ชลบุรี"/>
    <s v="-"/>
    <s v=""/>
    <s v="21/10/2025 15:27"/>
    <s v="-"/>
    <s v="J&amp;T COD"/>
    <s v="Tiktok"/>
    <s v="จ่ายทีหลัง / COD"/>
    <s v=""/>
    <s v="-"/>
    <s v="21/10/2025 15:27"/>
  </r>
  <r>
    <x v="0"/>
    <x v="0"/>
    <n v="50"/>
    <n v="1"/>
    <s v="FYT61"/>
    <n v="100"/>
    <n v="0"/>
    <s v="ร้านที่2"/>
    <s v="น***พร"/>
    <s v="ชลบุรี"/>
    <s v="-"/>
    <s v=""/>
    <s v="21/10/2025 15:27"/>
    <s v="-"/>
    <s v="J&amp;T COD"/>
    <s v="Tiktok"/>
    <s v="จ่ายทีหลัง / COD"/>
    <s v=""/>
    <s v="-"/>
    <s v="21/10/2025 15:27"/>
  </r>
  <r>
    <x v="2"/>
    <x v="2"/>
    <n v="50"/>
    <n v="1"/>
    <s v="FYT60"/>
    <n v="138"/>
    <n v="38"/>
    <s v="ร้านที่4"/>
    <s v="ส***ี น***รี"/>
    <s v="พัทลุง"/>
    <s v="-"/>
    <s v=""/>
    <s v="21/10/2025 15:22"/>
    <s v="-"/>
    <s v="J&amp;T COD"/>
    <s v="Tiktok"/>
    <s v="จ่ายทีหลัง / COD"/>
    <s v=""/>
    <s v="-"/>
    <s v="21/10/2025 15:22"/>
  </r>
  <r>
    <x v="3"/>
    <x v="3"/>
    <n v="50"/>
    <n v="1"/>
    <s v="FYT60"/>
    <n v="138"/>
    <n v="38"/>
    <s v="ร้านที่4"/>
    <s v="ส***ี น***รี"/>
    <s v="พัทลุง"/>
    <s v="-"/>
    <s v=""/>
    <s v="21/10/2025 15:22"/>
    <s v="-"/>
    <s v="J&amp;T COD"/>
    <s v="Tiktok"/>
    <s v="จ่ายทีหลัง / COD"/>
    <s v=""/>
    <s v="-"/>
    <s v="21/10/2025 15:22"/>
  </r>
  <r>
    <x v="0"/>
    <x v="0"/>
    <n v="50"/>
    <n v="1"/>
    <s v="FYT60"/>
    <n v="138"/>
    <n v="38"/>
    <s v="ร้านที่4"/>
    <s v="ส***ี น***รี"/>
    <s v="พัทลุง"/>
    <s v="-"/>
    <s v=""/>
    <s v="21/10/2025 15:22"/>
    <s v="-"/>
    <s v="J&amp;T COD"/>
    <s v="Tiktok"/>
    <s v="จ่ายทีหลัง / COD"/>
    <s v=""/>
    <s v="-"/>
    <s v="21/10/2025 15:22"/>
  </r>
  <r>
    <x v="4"/>
    <x v="4"/>
    <n v="66.666666666666671"/>
    <n v="3"/>
    <s v="FYT59"/>
    <n v="150"/>
    <n v="0"/>
    <s v="ร้านที่1"/>
    <s v="น******์"/>
    <s v="******ำบลบริบูรณ์ อำเภอสีชมพู จังหวัดขอนแก่น 40220"/>
    <s v="40220"/>
    <s v="46"/>
    <s v="21/10/2025 15:07"/>
    <s v="-"/>
    <s v="SPX Express"/>
    <s v="Shopee"/>
    <s v="shopee"/>
    <s v=""/>
    <s v="-"/>
    <s v="21/10/2025 15:07"/>
  </r>
  <r>
    <x v="2"/>
    <x v="2"/>
    <n v="50"/>
    <n v="1"/>
    <s v="FYT58"/>
    <n v="100"/>
    <n v="0"/>
    <s v="ร้านที่2"/>
    <s v="จ***๋าา"/>
    <s v="สมุทรสงคราม"/>
    <s v="-"/>
    <s v=""/>
    <s v="21/10/2025 15:05"/>
    <s v="-"/>
    <s v="J&amp;T COD"/>
    <s v="Tiktok"/>
    <s v="จ่ายทีหลัง / COD"/>
    <s v=""/>
    <s v="-"/>
    <s v="21/10/2025 15:05"/>
  </r>
  <r>
    <x v="3"/>
    <x v="3"/>
    <n v="50"/>
    <n v="1"/>
    <s v="FYT58"/>
    <n v="100"/>
    <n v="0"/>
    <s v="ร้านที่2"/>
    <s v="จ***๋าา"/>
    <s v="สมุทรสงคราม"/>
    <s v="-"/>
    <s v=""/>
    <s v="21/10/2025 15:05"/>
    <s v="-"/>
    <s v="J&amp;T COD"/>
    <s v="Tiktok"/>
    <s v="จ่ายทีหลัง / COD"/>
    <s v=""/>
    <s v="-"/>
    <s v="21/10/2025 15:05"/>
  </r>
  <r>
    <x v="0"/>
    <x v="0"/>
    <n v="50"/>
    <n v="1"/>
    <s v="FYT58"/>
    <n v="100"/>
    <n v="0"/>
    <s v="ร้านที่2"/>
    <s v="จ***๋าา"/>
    <s v="สมุทรสงคราม"/>
    <s v="-"/>
    <s v=""/>
    <s v="21/10/2025 15:05"/>
    <s v="-"/>
    <s v="J&amp;T COD"/>
    <s v="Tiktok"/>
    <s v="จ่ายทีหลัง / COD"/>
    <s v=""/>
    <s v="-"/>
    <s v="21/10/2025 15:05"/>
  </r>
  <r>
    <x v="2"/>
    <x v="2"/>
    <n v="50"/>
    <n v="1"/>
    <s v="FYT57"/>
    <n v="200"/>
    <n v="0"/>
    <s v="ร้านที่2"/>
    <s v="ธ***ต ศ***ุข"/>
    <s v="สุรินทร์"/>
    <s v="-"/>
    <s v=""/>
    <s v="21/10/2025 15:04"/>
    <s v="-"/>
    <s v="J&amp;T Express"/>
    <s v="Tiktok"/>
    <s v="tiktok"/>
    <s v=""/>
    <s v="-"/>
    <s v="21/10/2025 15:03"/>
  </r>
  <r>
    <x v="3"/>
    <x v="3"/>
    <n v="50"/>
    <n v="1"/>
    <s v="FYT57"/>
    <n v="200"/>
    <n v="0"/>
    <s v="ร้านที่2"/>
    <s v="ธ***ต ศ***ุข"/>
    <s v="สุรินทร์"/>
    <s v="-"/>
    <s v=""/>
    <s v="21/10/2025 15:04"/>
    <s v="-"/>
    <s v="J&amp;T Express"/>
    <s v="Tiktok"/>
    <s v="tiktok"/>
    <s v=""/>
    <s v="-"/>
    <s v="21/10/2025 15:03"/>
  </r>
  <r>
    <x v="0"/>
    <x v="0"/>
    <n v="50"/>
    <n v="1"/>
    <s v="FYT57"/>
    <n v="200"/>
    <n v="0"/>
    <s v="ร้านที่2"/>
    <s v="ธ***ต ศ***ุข"/>
    <s v="สุรินทร์"/>
    <s v="-"/>
    <s v=""/>
    <s v="21/10/2025 15:04"/>
    <s v="-"/>
    <s v="J&amp;T Express"/>
    <s v="Tiktok"/>
    <s v="tiktok"/>
    <s v=""/>
    <s v="-"/>
    <s v="21/10/2025 15:03"/>
  </r>
  <r>
    <x v="4"/>
    <x v="4"/>
    <n v="66.666666666666671"/>
    <n v="3"/>
    <s v="FYT57"/>
    <n v="200"/>
    <n v="0"/>
    <s v="ร้านที่2"/>
    <s v="ธ***ต ศ***ุข"/>
    <s v="สุรินทร์"/>
    <s v="-"/>
    <s v=""/>
    <s v="21/10/2025 15:04"/>
    <s v="-"/>
    <s v="J&amp;T Express"/>
    <s v="Tiktok"/>
    <s v="tiktok"/>
    <s v=""/>
    <s v="-"/>
    <s v="21/10/2025 15:03"/>
  </r>
  <r>
    <x v="6"/>
    <x v="6"/>
    <n v="15"/>
    <n v="2"/>
    <s v="FYT56"/>
    <n v="30"/>
    <n v="0"/>
    <s v="ร้านที่1"/>
    <s v="ภ******น"/>
    <s v="****** ต.วังตะแบก ตำบลวังตะแบก อำเภอพรานกระต่าย จังหวัดกำแพงเพชร 62110"/>
    <s v="62110"/>
    <s v="55"/>
    <s v="21/10/2025 14:52"/>
    <s v="-"/>
    <s v="SPX Express"/>
    <s v="Shopee"/>
    <s v="shopee"/>
    <s v=""/>
    <s v="-"/>
    <s v="21/10/2025 14:52"/>
  </r>
  <r>
    <x v="2"/>
    <x v="2"/>
    <n v="50"/>
    <n v="1"/>
    <s v="FYT55"/>
    <n v="100"/>
    <n v="0"/>
    <s v="ร้านที่2"/>
    <s v="ร***ากร"/>
    <s v="สุราษฎร์ธานี"/>
    <s v="-"/>
    <s v=""/>
    <s v="21/10/2025 14:46"/>
    <s v="-"/>
    <s v="J&amp;T COD"/>
    <s v="Tiktok"/>
    <s v="จ่ายทีหลัง / COD"/>
    <s v=""/>
    <s v="-"/>
    <s v="21/10/2025 14:46"/>
  </r>
  <r>
    <x v="3"/>
    <x v="3"/>
    <n v="50"/>
    <n v="1"/>
    <s v="FYT55"/>
    <n v="100"/>
    <n v="0"/>
    <s v="ร้านที่2"/>
    <s v="ร***ากร"/>
    <s v="สุราษฎร์ธานี"/>
    <s v="-"/>
    <s v=""/>
    <s v="21/10/2025 14:46"/>
    <s v="-"/>
    <s v="J&amp;T COD"/>
    <s v="Tiktok"/>
    <s v="จ่ายทีหลัง / COD"/>
    <s v=""/>
    <s v="-"/>
    <s v="21/10/2025 14:46"/>
  </r>
  <r>
    <x v="0"/>
    <x v="0"/>
    <n v="50"/>
    <n v="1"/>
    <s v="FYT55"/>
    <n v="100"/>
    <n v="0"/>
    <s v="ร้านที่2"/>
    <s v="ร***ากร"/>
    <s v="สุราษฎร์ธานี"/>
    <s v="-"/>
    <s v=""/>
    <s v="21/10/2025 14:46"/>
    <s v="-"/>
    <s v="J&amp;T COD"/>
    <s v="Tiktok"/>
    <s v="จ่ายทีหลัง / COD"/>
    <s v=""/>
    <s v="-"/>
    <s v="21/10/2025 14:46"/>
  </r>
  <r>
    <x v="2"/>
    <x v="2"/>
    <n v="50"/>
    <n v="1"/>
    <s v="FYT54"/>
    <n v="100"/>
    <n v="0"/>
    <s v="ร้านที่4"/>
    <s v="พ***ัญ"/>
    <s v="อุบลราชธานี"/>
    <s v="-"/>
    <s v=""/>
    <s v="21/10/2025 14:24"/>
    <s v="-"/>
    <s v="J&amp;T Express"/>
    <s v="Tiktok"/>
    <s v="tiktok"/>
    <s v=""/>
    <s v="-"/>
    <s v="21/10/2025 14:23"/>
  </r>
  <r>
    <x v="3"/>
    <x v="3"/>
    <n v="50"/>
    <n v="1"/>
    <s v="FYT54"/>
    <n v="100"/>
    <n v="0"/>
    <s v="ร้านที่4"/>
    <s v="พ***ัญ"/>
    <s v="อุบลราชธานี"/>
    <s v="-"/>
    <s v=""/>
    <s v="21/10/2025 14:24"/>
    <s v="-"/>
    <s v="J&amp;T Express"/>
    <s v="Tiktok"/>
    <s v="tiktok"/>
    <s v=""/>
    <s v="-"/>
    <s v="21/10/2025 14:23"/>
  </r>
  <r>
    <x v="0"/>
    <x v="0"/>
    <n v="50"/>
    <n v="1"/>
    <s v="FYT54"/>
    <n v="100"/>
    <n v="0"/>
    <s v="ร้านที่4"/>
    <s v="พ***ัญ"/>
    <s v="อุบลราชธานี"/>
    <s v="-"/>
    <s v=""/>
    <s v="21/10/2025 14:24"/>
    <s v="-"/>
    <s v="J&amp;T Express"/>
    <s v="Tiktok"/>
    <s v="tiktok"/>
    <s v=""/>
    <s v="-"/>
    <s v="21/10/2025 14:23"/>
  </r>
  <r>
    <x v="2"/>
    <x v="2"/>
    <n v="50"/>
    <n v="1"/>
    <s v="FYT53"/>
    <n v="100"/>
    <n v="0"/>
    <s v="ร้านที่4"/>
    <s v="เ***ลักษณ์ ล***ษร"/>
    <s v="นครราชสีมา"/>
    <s v="-"/>
    <s v=""/>
    <s v="21/10/2025 14:16"/>
    <s v="-"/>
    <s v="J&amp;T COD"/>
    <s v="Tiktok"/>
    <s v="จ่ายทีหลัง / COD"/>
    <s v=""/>
    <s v="-"/>
    <s v="21/10/2025 14:17"/>
  </r>
  <r>
    <x v="3"/>
    <x v="3"/>
    <n v="50"/>
    <n v="1"/>
    <s v="FYT53"/>
    <n v="100"/>
    <n v="0"/>
    <s v="ร้านที่4"/>
    <s v="เ***ลักษณ์ ล***ษร"/>
    <s v="นครราชสีมา"/>
    <s v="-"/>
    <s v=""/>
    <s v="21/10/2025 14:16"/>
    <s v="-"/>
    <s v="J&amp;T COD"/>
    <s v="Tiktok"/>
    <s v="จ่ายทีหลัง / COD"/>
    <s v=""/>
    <s v="-"/>
    <s v="21/10/2025 14:17"/>
  </r>
  <r>
    <x v="0"/>
    <x v="0"/>
    <n v="50"/>
    <n v="1"/>
    <s v="FYT53"/>
    <n v="100"/>
    <n v="0"/>
    <s v="ร้านที่4"/>
    <s v="เ***ลักษณ์ ล***ษร"/>
    <s v="นครราชสีมา"/>
    <s v="-"/>
    <s v=""/>
    <s v="21/10/2025 14:16"/>
    <s v="-"/>
    <s v="J&amp;T COD"/>
    <s v="Tiktok"/>
    <s v="จ่ายทีหลัง / COD"/>
    <s v=""/>
    <s v="-"/>
    <s v="21/10/2025 14:17"/>
  </r>
  <r>
    <x v="2"/>
    <x v="2"/>
    <n v="50"/>
    <n v="1"/>
    <s v="FYT52"/>
    <n v="100"/>
    <n v="0"/>
    <s v="ร้านที่2"/>
    <s v="ห***ย"/>
    <s v="กรุงเทพฯ"/>
    <s v="-"/>
    <s v=""/>
    <s v="21/10/2025 14:09"/>
    <s v="-"/>
    <s v="J&amp;T COD"/>
    <s v="Tiktok"/>
    <s v="จ่ายทีหลัง / COD"/>
    <s v=""/>
    <s v="-"/>
    <s v="21/10/2025 14:14"/>
  </r>
  <r>
    <x v="3"/>
    <x v="3"/>
    <n v="50"/>
    <n v="1"/>
    <s v="FYT52"/>
    <n v="100"/>
    <n v="0"/>
    <s v="ร้านที่2"/>
    <s v="ห***ย"/>
    <s v="กรุงเทพฯ"/>
    <s v="-"/>
    <s v=""/>
    <s v="21/10/2025 14:09"/>
    <s v="-"/>
    <s v="J&amp;T COD"/>
    <s v="Tiktok"/>
    <s v="จ่ายทีหลัง / COD"/>
    <s v=""/>
    <s v="-"/>
    <s v="21/10/2025 14:14"/>
  </r>
  <r>
    <x v="0"/>
    <x v="0"/>
    <n v="50"/>
    <n v="1"/>
    <s v="FYT52"/>
    <n v="100"/>
    <n v="0"/>
    <s v="ร้านที่2"/>
    <s v="ห***ย"/>
    <s v="กรุงเทพฯ"/>
    <s v="-"/>
    <s v=""/>
    <s v="21/10/2025 14:09"/>
    <s v="-"/>
    <s v="J&amp;T COD"/>
    <s v="Tiktok"/>
    <s v="จ่ายทีหลัง / COD"/>
    <s v=""/>
    <s v="-"/>
    <s v="21/10/2025 14:13"/>
  </r>
  <r>
    <x v="4"/>
    <x v="4"/>
    <n v="33"/>
    <n v="10"/>
    <s v="FYT51"/>
    <n v="655"/>
    <n v="0"/>
    <s v="ร้านที่2"/>
    <s v="ส***กษณ์ ค***ี"/>
    <s v="จันทบุรี"/>
    <s v="-"/>
    <s v=""/>
    <s v="21/10/2025 14:09"/>
    <s v="-"/>
    <s v="J&amp;T COD"/>
    <s v="Tiktok"/>
    <s v="จ่ายทีหลัง / COD"/>
    <s v=""/>
    <s v="-"/>
    <s v="21/10/2025 14:13"/>
  </r>
  <r>
    <x v="4"/>
    <x v="4"/>
    <n v="33"/>
    <n v="10"/>
    <s v="FYT51"/>
    <n v="655"/>
    <n v="0"/>
    <s v="ร้านที่2"/>
    <s v="ส***กษณ์ ค***ี"/>
    <s v="จันทบุรี"/>
    <s v="-"/>
    <s v=""/>
    <s v="21/10/2025 14:09"/>
    <s v="-"/>
    <s v="J&amp;T COD"/>
    <s v="Tiktok"/>
    <s v="จ่ายทีหลัง / COD"/>
    <s v=""/>
    <s v="-"/>
    <s v="21/10/2025 14:13"/>
  </r>
  <r>
    <x v="2"/>
    <x v="2"/>
    <n v="50"/>
    <n v="1"/>
    <s v="FYT50"/>
    <n v="100"/>
    <n v="0"/>
    <s v="ร้านที่4"/>
    <s v="ป***ดา  ท***ระโทก"/>
    <s v="นครราชสีมา"/>
    <s v="-"/>
    <s v=""/>
    <s v="21/10/2025 14:05"/>
    <s v="-"/>
    <s v="J&amp;T COD"/>
    <s v="Tiktok"/>
    <s v="จ่ายทีหลัง / COD"/>
    <s v=""/>
    <s v="-"/>
    <s v="21/10/2025 14:10"/>
  </r>
  <r>
    <x v="3"/>
    <x v="3"/>
    <n v="50"/>
    <n v="1"/>
    <s v="FYT50"/>
    <n v="100"/>
    <n v="0"/>
    <s v="ร้านที่4"/>
    <s v="ป***ดา  ท***ระโทก"/>
    <s v="นครราชสีมา"/>
    <s v="-"/>
    <s v=""/>
    <s v="21/10/2025 14:05"/>
    <s v="-"/>
    <s v="J&amp;T COD"/>
    <s v="Tiktok"/>
    <s v="จ่ายทีหลัง / COD"/>
    <s v=""/>
    <s v="-"/>
    <s v="21/10/2025 14:10"/>
  </r>
  <r>
    <x v="0"/>
    <x v="0"/>
    <n v="50"/>
    <n v="1"/>
    <s v="FYT50"/>
    <n v="100"/>
    <n v="0"/>
    <s v="ร้านที่4"/>
    <s v="ป***ดา  ท***ระโทก"/>
    <s v="นครราชสีมา"/>
    <s v="-"/>
    <s v=""/>
    <s v="21/10/2025 14:05"/>
    <s v="-"/>
    <s v="J&amp;T COD"/>
    <s v="Tiktok"/>
    <s v="จ่ายทีหลัง / COD"/>
    <s v=""/>
    <s v="-"/>
    <s v="21/10/2025 14:10"/>
  </r>
  <r>
    <x v="2"/>
    <x v="2"/>
    <n v="50"/>
    <n v="1"/>
    <s v="FYT48"/>
    <n v="100"/>
    <n v="0"/>
    <s v="ร้านที่4"/>
    <s v="เ***ิ้ป"/>
    <s v="สกลนคร"/>
    <s v="-"/>
    <s v=""/>
    <s v="21/10/2025 13:56"/>
    <s v="-"/>
    <s v="J&amp;T COD"/>
    <s v="Tiktok"/>
    <s v="จ่ายทีหลัง / COD"/>
    <s v=""/>
    <s v="-"/>
    <s v="21/10/2025 13:56"/>
  </r>
  <r>
    <x v="3"/>
    <x v="3"/>
    <n v="50"/>
    <n v="1"/>
    <s v="FYT48"/>
    <n v="100"/>
    <n v="0"/>
    <s v="ร้านที่4"/>
    <s v="เ***ิ้ป"/>
    <s v="สกลนคร"/>
    <s v="-"/>
    <s v=""/>
    <s v="21/10/2025 13:56"/>
    <s v="-"/>
    <s v="J&amp;T COD"/>
    <s v="Tiktok"/>
    <s v="จ่ายทีหลัง / COD"/>
    <s v=""/>
    <s v="-"/>
    <s v="21/10/2025 13:56"/>
  </r>
  <r>
    <x v="0"/>
    <x v="0"/>
    <n v="50"/>
    <n v="1"/>
    <s v="FYT48"/>
    <n v="100"/>
    <n v="0"/>
    <s v="ร้านที่4"/>
    <s v="เ***ิ้ป"/>
    <s v="สกลนคร"/>
    <s v="-"/>
    <s v=""/>
    <s v="21/10/2025 13:56"/>
    <s v="-"/>
    <s v="J&amp;T COD"/>
    <s v="Tiktok"/>
    <s v="จ่ายทีหลัง / COD"/>
    <s v=""/>
    <s v="-"/>
    <s v="21/10/2025 13:56"/>
  </r>
  <r>
    <x v="1"/>
    <x v="1"/>
    <n v="69.900000000000006"/>
    <n v="20"/>
    <s v="FYT47"/>
    <n v="1568"/>
    <n v="0"/>
    <s v="ร้านที่1"/>
    <s v="ช******ำ"/>
    <s v="******ะดู่งาม อำเภอศรีเทพ จังหวัดเพชรบูรณ์ 67170"/>
    <s v="67170"/>
    <s v="32"/>
    <s v="21/10/2025 14:14"/>
    <s v="-"/>
    <s v="SPX Express"/>
    <s v="Shopee"/>
    <s v="shopee"/>
    <s v=""/>
    <s v="-"/>
    <s v="21/10/2025 13:52"/>
  </r>
  <r>
    <x v="2"/>
    <x v="2"/>
    <n v="50"/>
    <n v="1"/>
    <s v="FYT46"/>
    <n v="100"/>
    <n v="0"/>
    <s v="ร้านที่2"/>
    <s v="t***apeaasl"/>
    <s v="เชียงใหม่"/>
    <s v="-"/>
    <s v=""/>
    <s v="21/10/2025 13:45"/>
    <s v="-"/>
    <s v="J&amp;T COD"/>
    <s v="Tiktok"/>
    <s v="จ่ายทีหลัง / COD"/>
    <s v=""/>
    <s v="-"/>
    <s v="21/10/2025 13:45"/>
  </r>
  <r>
    <x v="3"/>
    <x v="3"/>
    <n v="50"/>
    <n v="1"/>
    <s v="FYT46"/>
    <n v="100"/>
    <n v="0"/>
    <s v="ร้านที่2"/>
    <s v="t***apeaasl"/>
    <s v="เชียงใหม่"/>
    <s v="-"/>
    <s v=""/>
    <s v="21/10/2025 13:45"/>
    <s v="-"/>
    <s v="J&amp;T COD"/>
    <s v="Tiktok"/>
    <s v="จ่ายทีหลัง / COD"/>
    <s v=""/>
    <s v="-"/>
    <s v="21/10/2025 13:45"/>
  </r>
  <r>
    <x v="0"/>
    <x v="0"/>
    <n v="50"/>
    <n v="1"/>
    <s v="FYT46"/>
    <n v="100"/>
    <n v="0"/>
    <s v="ร้านที่2"/>
    <s v="t***apeaasl"/>
    <s v="เชียงใหม่"/>
    <s v="-"/>
    <s v=""/>
    <s v="21/10/2025 13:45"/>
    <s v="-"/>
    <s v="J&amp;T COD"/>
    <s v="Tiktok"/>
    <s v="จ่ายทีหลัง / COD"/>
    <s v=""/>
    <s v="-"/>
    <s v="21/10/2025 13:45"/>
  </r>
  <r>
    <x v="2"/>
    <x v="2"/>
    <n v="50"/>
    <n v="1"/>
    <s v="FYT45"/>
    <n v="100"/>
    <n v="0"/>
    <s v="ร้านที่4"/>
    <s v="ด***นตร ท***ู"/>
    <s v="หนองคาย"/>
    <s v="-"/>
    <s v=""/>
    <s v="21/10/2025 13:41"/>
    <s v="-"/>
    <s v="J&amp;T COD"/>
    <s v="Tiktok"/>
    <s v="จ่ายทีหลัง / COD"/>
    <s v=""/>
    <s v="-"/>
    <s v="21/10/2025 13:41"/>
  </r>
  <r>
    <x v="3"/>
    <x v="3"/>
    <n v="50"/>
    <n v="1"/>
    <s v="FYT45"/>
    <n v="100"/>
    <n v="0"/>
    <s v="ร้านที่4"/>
    <s v="ด***นตร ท***ู"/>
    <s v="หนองคาย"/>
    <s v="-"/>
    <s v=""/>
    <s v="21/10/2025 13:41"/>
    <s v="-"/>
    <s v="J&amp;T COD"/>
    <s v="Tiktok"/>
    <s v="จ่ายทีหลัง / COD"/>
    <s v=""/>
    <s v="-"/>
    <s v="21/10/2025 13:41"/>
  </r>
  <r>
    <x v="0"/>
    <x v="0"/>
    <n v="50"/>
    <n v="1"/>
    <s v="FYT45"/>
    <n v="100"/>
    <n v="0"/>
    <s v="ร้านที่4"/>
    <s v="ด***นตร ท***ู"/>
    <s v="หนองคาย"/>
    <s v="-"/>
    <s v=""/>
    <s v="21/10/2025 13:41"/>
    <s v="-"/>
    <s v="J&amp;T COD"/>
    <s v="Tiktok"/>
    <s v="จ่ายทีหลัง / COD"/>
    <s v=""/>
    <s v="-"/>
    <s v="21/10/2025 13:41"/>
  </r>
  <r>
    <x v="2"/>
    <x v="2"/>
    <n v="50"/>
    <n v="1"/>
    <s v="FYT44"/>
    <n v="100"/>
    <n v="0"/>
    <s v="ร้านที่4"/>
    <s v="อ***ิทธิ์"/>
    <s v="ชลบุรี"/>
    <s v="-"/>
    <s v=""/>
    <s v="21/10/2025 13:37"/>
    <s v="-"/>
    <s v="J&amp;T Express"/>
    <s v="Tiktok"/>
    <s v="tiktok"/>
    <s v=""/>
    <s v="-"/>
    <s v="21/10/2025 13:37"/>
  </r>
  <r>
    <x v="3"/>
    <x v="3"/>
    <n v="50"/>
    <n v="1"/>
    <s v="FYT44"/>
    <n v="100"/>
    <n v="0"/>
    <s v="ร้านที่4"/>
    <s v="อ***ิทธิ์"/>
    <s v="ชลบุรี"/>
    <s v="-"/>
    <s v=""/>
    <s v="21/10/2025 13:37"/>
    <s v="-"/>
    <s v="J&amp;T Express"/>
    <s v="Tiktok"/>
    <s v="tiktok"/>
    <s v=""/>
    <s v="-"/>
    <s v="21/10/2025 13:37"/>
  </r>
  <r>
    <x v="0"/>
    <x v="0"/>
    <n v="50"/>
    <n v="1"/>
    <s v="FYT44"/>
    <n v="100"/>
    <n v="0"/>
    <s v="ร้านที่4"/>
    <s v="อ***ิทธิ์"/>
    <s v="ชลบุรี"/>
    <s v="-"/>
    <s v=""/>
    <s v="21/10/2025 13:37"/>
    <s v="-"/>
    <s v="J&amp;T Express"/>
    <s v="Tiktok"/>
    <s v="tiktok"/>
    <s v=""/>
    <s v="-"/>
    <s v="21/10/2025 13:37"/>
  </r>
  <r>
    <x v="12"/>
    <x v="13"/>
    <n v="10"/>
    <n v="300"/>
    <s v="FYT43"/>
    <n v="3100"/>
    <n v="100"/>
    <s v="ร้านที่1"/>
    <s v="น.ส เสาวลักษณ์ วัฒนา"/>
    <s v="68 ม.10 ( บ้านนาน้อย ร้านค้า ) ต.ดงขุย อ.ชนแดน จ.เพชรบูรณ์ _x000a_ 67190"/>
    <s v="67190"/>
    <s v="0973343980"/>
    <s v="21/10/2025 13:28"/>
    <s v="sompear3955@gmail.com"/>
    <s v="EMS"/>
    <s v="facebook"/>
    <s v="กสิกร"/>
    <s v=""/>
    <s v="-"/>
    <s v="21/10/2025 13:33"/>
  </r>
  <r>
    <x v="4"/>
    <x v="4"/>
    <n v="66.666666666666671"/>
    <n v="3"/>
    <s v="FYT42"/>
    <n v="100"/>
    <n v="0"/>
    <s v="ร้านที่2"/>
    <s v="เ*** ส***เชื้อ"/>
    <s v="เทศบาลเมืองจันทบุรี"/>
    <s v="-"/>
    <s v=""/>
    <s v="21/10/2025 13:33"/>
    <s v="-"/>
    <s v="J&amp;T COD"/>
    <s v="Tiktok"/>
    <s v="จ่ายทีหลัง / COD"/>
    <s v=""/>
    <s v="-"/>
    <s v="21/10/2025 13:33"/>
  </r>
  <r>
    <x v="2"/>
    <x v="2"/>
    <n v="50"/>
    <n v="1"/>
    <s v="FYT41"/>
    <n v="100"/>
    <n v="0"/>
    <s v="ร้านที่2"/>
    <s v="ส***ชภรณ์  ร***พธิ์ชี"/>
    <s v="สุพรรณบุรี"/>
    <s v="-"/>
    <s v=""/>
    <s v="21/10/2025 13:29"/>
    <s v="-"/>
    <s v="J&amp;T COD"/>
    <s v="Tiktok"/>
    <s v="จ่ายทีหลัง / COD"/>
    <s v=""/>
    <s v="-"/>
    <s v="21/10/2025 13:29"/>
  </r>
  <r>
    <x v="3"/>
    <x v="3"/>
    <n v="50"/>
    <n v="1"/>
    <s v="FYT41"/>
    <n v="100"/>
    <n v="0"/>
    <s v="ร้านที่2"/>
    <s v="ส***ชภรณ์  ร***พธิ์ชี"/>
    <s v="สุพรรณบุรี"/>
    <s v="-"/>
    <s v=""/>
    <s v="21/10/2025 13:29"/>
    <s v="-"/>
    <s v="J&amp;T COD"/>
    <s v="Tiktok"/>
    <s v="จ่ายทีหลัง / COD"/>
    <s v=""/>
    <s v="-"/>
    <s v="21/10/2025 13:29"/>
  </r>
  <r>
    <x v="0"/>
    <x v="0"/>
    <n v="50"/>
    <n v="1"/>
    <s v="FYT41"/>
    <n v="100"/>
    <n v="0"/>
    <s v="ร้านที่2"/>
    <s v="ส***ชภรณ์  ร***พธิ์ชี"/>
    <s v="สุพรรณบุรี"/>
    <s v="-"/>
    <s v=""/>
    <s v="21/10/2025 13:29"/>
    <s v="-"/>
    <s v="J&amp;T COD"/>
    <s v="Tiktok"/>
    <s v="จ่ายทีหลัง / COD"/>
    <s v=""/>
    <s v="-"/>
    <s v="21/10/2025 13:29"/>
  </r>
  <r>
    <x v="13"/>
    <x v="14"/>
    <n v="75"/>
    <n v="1"/>
    <s v="FYT40"/>
    <n v="112"/>
    <n v="37"/>
    <s v="ร้านที่1"/>
    <s v="น******า"/>
    <s v="******สน, แขวง ถนนนครไชยศรี, เขตดุสิต แขวงถนนนครไชยศรี เขตดุสิต จังหวัดกรุงเทพมหานคร 10300"/>
    <s v="10300"/>
    <s v="15"/>
    <s v="21/10/2025 13:27"/>
    <s v="-"/>
    <s v="SPX Express"/>
    <s v="Shopee"/>
    <s v="shopee"/>
    <s v=""/>
    <s v="-"/>
    <s v="21/10/2025 13:27"/>
  </r>
  <r>
    <x v="7"/>
    <x v="7"/>
    <n v="60"/>
    <n v="1"/>
    <s v="FYT39"/>
    <n v="60"/>
    <n v="0"/>
    <s v="ร้านที่1"/>
    <s v="บ******)"/>
    <s v="****** หมู่ที่ 1, ตำบลหนองโน, อำเภอเมืองสระบุรี ตำบลหนองโน อำเภอเมืองสระบุรี จังหวัดสระบุรี 18000"/>
    <s v="18000"/>
    <s v="16"/>
    <s v="21/10/2025 13:19"/>
    <s v="-"/>
    <s v="SPX Express"/>
    <s v="Shopee"/>
    <s v="shopee"/>
    <s v=""/>
    <s v="-"/>
    <s v="21/10/2025 13:19"/>
  </r>
  <r>
    <x v="2"/>
    <x v="2"/>
    <n v="50"/>
    <n v="1"/>
    <s v="FYT38"/>
    <n v="100"/>
    <n v="0"/>
    <s v="ร้านที่2"/>
    <s v="ว***า บ***ุนทด"/>
    <s v="ปราจีนบุรี"/>
    <s v="-"/>
    <s v=""/>
    <s v="21/10/2025 13:09"/>
    <s v="-"/>
    <s v="Flash Express Thailand COD"/>
    <s v="Tiktok"/>
    <s v="จ่ายทีหลัง / COD"/>
    <s v=""/>
    <s v="-"/>
    <s v="21/10/2025 13:10"/>
  </r>
  <r>
    <x v="3"/>
    <x v="3"/>
    <n v="50"/>
    <n v="1"/>
    <s v="FYT38"/>
    <n v="100"/>
    <n v="0"/>
    <s v="ร้านที่2"/>
    <s v="ว***า บ***ุนทด"/>
    <s v="ปราจีนบุรี"/>
    <s v="-"/>
    <s v=""/>
    <s v="21/10/2025 13:09"/>
    <s v="-"/>
    <s v="Flash Express Thailand COD"/>
    <s v="Tiktok"/>
    <s v="จ่ายทีหลัง / COD"/>
    <s v=""/>
    <s v="-"/>
    <s v="21/10/2025 13:10"/>
  </r>
  <r>
    <x v="0"/>
    <x v="0"/>
    <n v="50"/>
    <n v="1"/>
    <s v="FYT38"/>
    <n v="100"/>
    <n v="0"/>
    <s v="ร้านที่2"/>
    <s v="ว***า บ***ุนทด"/>
    <s v="ปราจีนบุรี"/>
    <s v="-"/>
    <s v=""/>
    <s v="21/10/2025 13:09"/>
    <s v="-"/>
    <s v="Flash Express Thailand COD"/>
    <s v="Tiktok"/>
    <s v="จ่ายทีหลัง / COD"/>
    <s v=""/>
    <s v="-"/>
    <s v="21/10/2025 13:09"/>
  </r>
  <r>
    <x v="1"/>
    <x v="1"/>
    <n v="76"/>
    <n v="3"/>
    <s v="FYT37"/>
    <n v="228"/>
    <n v="0"/>
    <s v="ร้านที่1"/>
    <s v="พ******ง"/>
    <s v="******กรด, ตำบลประชาสุขสันต์, อำเภอลานกระบือ ตำบลประชาสุขสันต์ อำเภอลานกระบือ จังหวัดกำแพงเพชร 62170"/>
    <s v="62170"/>
    <s v="88"/>
    <s v="21/10/2025 13:25"/>
    <s v="-"/>
    <s v="SPX Express"/>
    <s v="Shopee"/>
    <s v="shopee"/>
    <s v=""/>
    <s v="-"/>
    <s v="21/10/2025 12:55"/>
  </r>
  <r>
    <x v="5"/>
    <x v="5"/>
    <n v="50"/>
    <n v="6"/>
    <s v="FYT35"/>
    <n v="190"/>
    <n v="0"/>
    <s v="ร้านที่2"/>
    <s v="u***111555450065"/>
    <s v="นครสวรรค์"/>
    <s v="-"/>
    <s v=""/>
    <s v="21/10/2025 12:48"/>
    <s v="-"/>
    <s v="J&amp;T COD"/>
    <s v="Tiktok"/>
    <s v="จ่ายทีหลัง / COD"/>
    <s v=""/>
    <s v="765279329942"/>
    <s v="21/10/2025 12:48"/>
  </r>
  <r>
    <x v="2"/>
    <x v="2"/>
    <n v="50"/>
    <n v="2"/>
    <s v="FYT34"/>
    <n v="200"/>
    <n v="0"/>
    <s v="ร้านที่4"/>
    <s v=""/>
    <s v=""/>
    <s v="-"/>
    <s v=""/>
    <s v="-"/>
    <s v="-"/>
    <s v="Standard shipping"/>
    <s v="Tiktok"/>
    <s v="-"/>
    <s v=""/>
    <s v="-"/>
    <s v="21/10/2025 12:45"/>
  </r>
  <r>
    <x v="3"/>
    <x v="3"/>
    <n v="50"/>
    <n v="2"/>
    <s v="FYT34"/>
    <n v="200"/>
    <n v="0"/>
    <s v="ร้านที่4"/>
    <s v=""/>
    <s v=""/>
    <s v="-"/>
    <s v=""/>
    <s v="-"/>
    <s v="-"/>
    <s v="Standard shipping"/>
    <s v="Tiktok"/>
    <s v="-"/>
    <s v=""/>
    <s v="-"/>
    <s v="21/10/2025 12:45"/>
  </r>
  <r>
    <x v="0"/>
    <x v="0"/>
    <n v="50"/>
    <n v="2"/>
    <s v="FYT34"/>
    <n v="200"/>
    <n v="0"/>
    <s v="ร้านที่4"/>
    <s v=""/>
    <s v=""/>
    <s v="-"/>
    <s v=""/>
    <s v="-"/>
    <s v="-"/>
    <s v="Standard shipping"/>
    <s v="Tiktok"/>
    <s v="-"/>
    <s v=""/>
    <s v="-"/>
    <s v="21/10/2025 12:45"/>
  </r>
  <r>
    <x v="2"/>
    <x v="2"/>
    <n v="50"/>
    <n v="1"/>
    <s v="FYT33"/>
    <n v="100"/>
    <n v="0"/>
    <s v="ร้านที่4"/>
    <s v="น** ว***ษฐ์ ม***ญ"/>
    <s v="น่าน"/>
    <s v="-"/>
    <s v=""/>
    <s v="21/10/2025 12:36"/>
    <s v="-"/>
    <s v="J&amp;T COD"/>
    <s v="Tiktok"/>
    <s v="จ่ายทีหลัง / COD"/>
    <s v=""/>
    <s v="765227236911"/>
    <s v="21/10/2025 12:36"/>
  </r>
  <r>
    <x v="3"/>
    <x v="3"/>
    <n v="50"/>
    <n v="1"/>
    <s v="FYT33"/>
    <n v="100"/>
    <n v="0"/>
    <s v="ร้านที่4"/>
    <s v="น** ว***ษฐ์ ม***ญ"/>
    <s v="น่าน"/>
    <s v="-"/>
    <s v=""/>
    <s v="21/10/2025 12:36"/>
    <s v="-"/>
    <s v="J&amp;T COD"/>
    <s v="Tiktok"/>
    <s v="จ่ายทีหลัง / COD"/>
    <s v=""/>
    <s v="765227236911"/>
    <s v="21/10/2025 12:36"/>
  </r>
  <r>
    <x v="0"/>
    <x v="0"/>
    <n v="50"/>
    <n v="1"/>
    <s v="FYT33"/>
    <n v="100"/>
    <n v="0"/>
    <s v="ร้านที่4"/>
    <s v="น** ว***ษฐ์ ม***ญ"/>
    <s v="น่าน"/>
    <s v="-"/>
    <s v=""/>
    <s v="21/10/2025 12:36"/>
    <s v="-"/>
    <s v="J&amp;T COD"/>
    <s v="Tiktok"/>
    <s v="จ่ายทีหลัง / COD"/>
    <s v=""/>
    <s v="765227236911"/>
    <s v="21/10/2025 12:36"/>
  </r>
  <r>
    <x v="6"/>
    <x v="6"/>
    <n v="15"/>
    <n v="1"/>
    <s v="FYT30"/>
    <n v="15"/>
    <n v="0"/>
    <s v="ร้านที่1"/>
    <s v="เ*๋"/>
    <s v="******น ตำบลอู่ทอง ตำบลอู่ทอง อำเภออู่ทอง จังหวัดสุพรรณบุรี 72160"/>
    <s v="72160"/>
    <s v="23"/>
    <s v="21/10/2025 12:29"/>
    <s v="-"/>
    <s v="SPX Express"/>
    <s v="Shopee"/>
    <s v="shopee"/>
    <s v=""/>
    <s v="TH257630034906N"/>
    <s v="21/10/2025 12:28"/>
  </r>
  <r>
    <x v="14"/>
    <x v="15"/>
    <n v="81.75"/>
    <n v="1"/>
    <s v="FYT29"/>
    <n v="88.75"/>
    <n v="7"/>
    <s v="ร้านที่1"/>
    <s v="คุณมยุรา จิตรีชัย"/>
    <s v="ไอบริจคอนโด 91/52 ม.15 ตึกส้ม ต.บางหญ้าแพรก ชั้น6_x000a__x000a_พระประแดง/ Phra Pradaengสมุทรปราการ/ Samut Prakan_x000a_10130"/>
    <s v="10130"/>
    <s v="660845352047"/>
    <s v="21/10/2025 12:24"/>
    <s v="-"/>
    <s v="Kerry_dropoff"/>
    <s v="Lazada"/>
    <s v="lazada"/>
    <s v=""/>
    <s v="-"/>
    <s v="21/10/2025 12:24"/>
  </r>
  <r>
    <x v="2"/>
    <x v="2"/>
    <n v="50"/>
    <n v="2"/>
    <s v="FYT28"/>
    <n v="200"/>
    <n v="0"/>
    <s v="ร้านที่4"/>
    <s v="ก***า   ไ***โพธิ์"/>
    <s v="ชลบุรี"/>
    <s v="-"/>
    <s v=""/>
    <s v="21/10/2025 12:20"/>
    <s v="-"/>
    <s v="J&amp;T COD"/>
    <s v="Tiktok"/>
    <s v="จ่ายทีหลัง / COD"/>
    <s v=""/>
    <s v="765251128935"/>
    <s v="21/10/2025 12:20"/>
  </r>
  <r>
    <x v="3"/>
    <x v="3"/>
    <n v="50"/>
    <n v="2"/>
    <s v="FYT28"/>
    <n v="200"/>
    <n v="0"/>
    <s v="ร้านที่4"/>
    <s v="ก***า   ไ***โพธิ์"/>
    <s v="ชลบุรี"/>
    <s v="-"/>
    <s v=""/>
    <s v="21/10/2025 12:20"/>
    <s v="-"/>
    <s v="J&amp;T COD"/>
    <s v="Tiktok"/>
    <s v="จ่ายทีหลัง / COD"/>
    <s v=""/>
    <s v="765251128935"/>
    <s v="21/10/2025 12:20"/>
  </r>
  <r>
    <x v="0"/>
    <x v="0"/>
    <n v="50"/>
    <n v="2"/>
    <s v="FYT28"/>
    <n v="200"/>
    <n v="0"/>
    <s v="ร้านที่4"/>
    <s v="ก***า   ไ***โพธิ์"/>
    <s v="ชลบุรี"/>
    <s v="-"/>
    <s v=""/>
    <s v="21/10/2025 12:20"/>
    <s v="-"/>
    <s v="J&amp;T COD"/>
    <s v="Tiktok"/>
    <s v="จ่ายทีหลัง / COD"/>
    <s v=""/>
    <s v="765251128935"/>
    <s v="21/10/2025 12:20"/>
  </r>
  <r>
    <x v="2"/>
    <x v="2"/>
    <n v="50"/>
    <n v="1"/>
    <s v="FYT27"/>
    <n v="175"/>
    <n v="0"/>
    <s v="ร้านที่1"/>
    <s v="อ******น"/>
    <s v="******วมมิตรพัฒนา แขวงท่าแร้ง เขตบางเขน จังหวัดกรุงเทพมหานคร 10220 แขวงท่าแร้ง เขตบางเขน จังหวัดกรุงเทพมหานคร 10220"/>
    <s v="10220"/>
    <s v="93"/>
    <s v="21/10/2025 12:10"/>
    <s v="-"/>
    <s v="SPX Express"/>
    <s v="Shopee"/>
    <s v="shopee"/>
    <s v=""/>
    <s v="TH2525909034846"/>
    <s v="21/10/2025 12:10"/>
  </r>
  <r>
    <x v="3"/>
    <x v="3"/>
    <n v="50"/>
    <n v="1"/>
    <s v="FYT27"/>
    <n v="175"/>
    <n v="0"/>
    <s v="ร้านที่1"/>
    <s v="อ******น"/>
    <s v="******วมมิตรพัฒนา แขวงท่าแร้ง เขตบางเขน จังหวัดกรุงเทพมหานคร 10220 แขวงท่าแร้ง เขตบางเขน จังหวัดกรุงเทพมหานคร 10220"/>
    <s v="10220"/>
    <s v="93"/>
    <s v="21/10/2025 12:10"/>
    <s v="-"/>
    <s v="SPX Express"/>
    <s v="Shopee"/>
    <s v="shopee"/>
    <s v=""/>
    <s v="TH2525909034846"/>
    <s v="21/10/2025 12:10"/>
  </r>
  <r>
    <x v="0"/>
    <x v="0"/>
    <n v="50"/>
    <n v="1"/>
    <s v="FYT27"/>
    <n v="175"/>
    <n v="0"/>
    <s v="ร้านที่1"/>
    <s v="อ******น"/>
    <s v="******วมมิตรพัฒนา แขวงท่าแร้ง เขตบางเขน จังหวัดกรุงเทพมหานคร 10220 แขวงท่าแร้ง เขตบางเขน จังหวัดกรุงเทพมหานคร 10220"/>
    <s v="10220"/>
    <s v="93"/>
    <s v="21/10/2025 12:10"/>
    <s v="-"/>
    <s v="SPX Express"/>
    <s v="Shopee"/>
    <s v="shopee"/>
    <s v=""/>
    <s v="TH2525909034846"/>
    <s v="21/10/2025 12:10"/>
  </r>
  <r>
    <x v="2"/>
    <x v="2"/>
    <n v="50"/>
    <n v="1"/>
    <s v="FYT26"/>
    <n v="100"/>
    <n v="0"/>
    <s v="ร้านที่4"/>
    <s v="พ***ตรา เ***กุล"/>
    <s v="ชุมพร"/>
    <s v="-"/>
    <s v=""/>
    <s v="21/10/2025 12:10"/>
    <s v="-"/>
    <s v="J&amp;T COD"/>
    <s v="Tiktok"/>
    <s v="จ่ายทีหลัง / COD"/>
    <s v=""/>
    <s v="765293529000"/>
    <s v="21/10/2025 12:10"/>
  </r>
  <r>
    <x v="3"/>
    <x v="3"/>
    <n v="50"/>
    <n v="1"/>
    <s v="FYT26"/>
    <n v="100"/>
    <n v="0"/>
    <s v="ร้านที่4"/>
    <s v="พ***ตรา เ***กุล"/>
    <s v="ชุมพร"/>
    <s v="-"/>
    <s v=""/>
    <s v="21/10/2025 12:10"/>
    <s v="-"/>
    <s v="J&amp;T COD"/>
    <s v="Tiktok"/>
    <s v="จ่ายทีหลัง / COD"/>
    <s v=""/>
    <s v="765293529000"/>
    <s v="21/10/2025 12:10"/>
  </r>
  <r>
    <x v="0"/>
    <x v="0"/>
    <n v="50"/>
    <n v="1"/>
    <s v="FYT26"/>
    <n v="100"/>
    <n v="0"/>
    <s v="ร้านที่4"/>
    <s v="พ***ตรา เ***กุล"/>
    <s v="ชุมพร"/>
    <s v="-"/>
    <s v=""/>
    <s v="21/10/2025 12:10"/>
    <s v="-"/>
    <s v="J&amp;T COD"/>
    <s v="Tiktok"/>
    <s v="จ่ายทีหลัง / COD"/>
    <s v=""/>
    <s v="765293529000"/>
    <s v="21/10/2025 12:10"/>
  </r>
  <r>
    <x v="2"/>
    <x v="2"/>
    <n v="50"/>
    <n v="1"/>
    <s v="FYT25"/>
    <n v="138"/>
    <n v="38"/>
    <s v="ร้านที่4"/>
    <s v="ธ***รัตน์ ห***นุด"/>
    <s v="พัทลุง"/>
    <s v="-"/>
    <s v=""/>
    <s v="21/10/2025 12:06"/>
    <s v="-"/>
    <s v="J&amp;T Express"/>
    <s v="Tiktok"/>
    <s v="tiktok"/>
    <s v=""/>
    <s v="765220237924"/>
    <s v="21/10/2025 12:06"/>
  </r>
  <r>
    <x v="3"/>
    <x v="3"/>
    <n v="50"/>
    <n v="1"/>
    <s v="FYT25"/>
    <n v="138"/>
    <n v="38"/>
    <s v="ร้านที่4"/>
    <s v="ธ***รัตน์ ห***นุด"/>
    <s v="พัทลุง"/>
    <s v="-"/>
    <s v=""/>
    <s v="21/10/2025 12:06"/>
    <s v="-"/>
    <s v="J&amp;T Express"/>
    <s v="Tiktok"/>
    <s v="tiktok"/>
    <s v=""/>
    <s v="765220237924"/>
    <s v="21/10/2025 12:06"/>
  </r>
  <r>
    <x v="0"/>
    <x v="0"/>
    <n v="50"/>
    <n v="1"/>
    <s v="FYT25"/>
    <n v="138"/>
    <n v="38"/>
    <s v="ร้านที่4"/>
    <s v="ธ***รัตน์ ห***นุด"/>
    <s v="พัทลุง"/>
    <s v="-"/>
    <s v=""/>
    <s v="21/10/2025 12:06"/>
    <s v="-"/>
    <s v="J&amp;T Express"/>
    <s v="Tiktok"/>
    <s v="tiktok"/>
    <s v=""/>
    <s v="765220237924"/>
    <s v="21/10/2025 12:06"/>
  </r>
  <r>
    <x v="5"/>
    <x v="5"/>
    <n v="50"/>
    <n v="6"/>
    <s v="FYT24"/>
    <n v="200"/>
    <n v="0"/>
    <s v="ร้านที่2"/>
    <s v="ศ***ุดา แ***ผล"/>
    <s v="ศรีสะเกษ"/>
    <s v="-"/>
    <s v=""/>
    <s v="21/10/2025 11:58"/>
    <s v="-"/>
    <s v="J&amp;T COD"/>
    <s v="Tiktok"/>
    <s v="จ่ายทีหลัง / COD"/>
    <s v=""/>
    <s v="765228922942"/>
    <s v="21/10/2025 11:58"/>
  </r>
  <r>
    <x v="2"/>
    <x v="2"/>
    <n v="50"/>
    <n v="1"/>
    <s v="FYT23"/>
    <n v="138"/>
    <n v="38"/>
    <s v="ร้านที่4"/>
    <s v="S***aphon K***kountod"/>
    <s v="ชัยภูมิ"/>
    <s v="-"/>
    <s v=""/>
    <s v="21/10/2025 11:51"/>
    <s v="-"/>
    <s v="J&amp;T COD"/>
    <s v="Tiktok"/>
    <s v="จ่ายทีหลัง / COD"/>
    <s v=""/>
    <s v="765287839934"/>
    <s v="21/10/2025 11:51"/>
  </r>
  <r>
    <x v="3"/>
    <x v="3"/>
    <n v="50"/>
    <n v="1"/>
    <s v="FYT23"/>
    <n v="138"/>
    <n v="38"/>
    <s v="ร้านที่4"/>
    <s v="S***aphon K***kountod"/>
    <s v="ชัยภูมิ"/>
    <s v="-"/>
    <s v=""/>
    <s v="21/10/2025 11:51"/>
    <s v="-"/>
    <s v="J&amp;T COD"/>
    <s v="Tiktok"/>
    <s v="จ่ายทีหลัง / COD"/>
    <s v=""/>
    <s v="765287839934"/>
    <s v="21/10/2025 11:51"/>
  </r>
  <r>
    <x v="0"/>
    <x v="0"/>
    <n v="50"/>
    <n v="1"/>
    <s v="FYT23"/>
    <n v="138"/>
    <n v="38"/>
    <s v="ร้านที่4"/>
    <s v="S***aphon K***kountod"/>
    <s v="ชัยภูมิ"/>
    <s v="-"/>
    <s v=""/>
    <s v="21/10/2025 11:51"/>
    <s v="-"/>
    <s v="J&amp;T COD"/>
    <s v="Tiktok"/>
    <s v="จ่ายทีหลัง / COD"/>
    <s v=""/>
    <s v="765287839934"/>
    <s v="21/10/2025 11:51"/>
  </r>
  <r>
    <x v="2"/>
    <x v="2"/>
    <n v="50"/>
    <n v="2"/>
    <s v="FYT22"/>
    <n v="200"/>
    <n v="0"/>
    <s v="ร้านที่4"/>
    <s v="ส**  ไ***นต์"/>
    <s v="ปทุมธานี"/>
    <s v="-"/>
    <s v=""/>
    <s v="21/10/2025 11:35"/>
    <s v="-"/>
    <s v="J&amp;T Express"/>
    <s v="Tiktok"/>
    <s v="tiktok"/>
    <s v=""/>
    <s v="765202322931"/>
    <s v="21/10/2025 11:33"/>
  </r>
  <r>
    <x v="3"/>
    <x v="3"/>
    <n v="50"/>
    <n v="2"/>
    <s v="FYT22"/>
    <n v="200"/>
    <n v="0"/>
    <s v="ร้านที่4"/>
    <s v="ส**  ไ***นต์"/>
    <s v="ปทุมธานี"/>
    <s v="-"/>
    <s v=""/>
    <s v="21/10/2025 11:35"/>
    <s v="-"/>
    <s v="J&amp;T Express"/>
    <s v="Tiktok"/>
    <s v="tiktok"/>
    <s v=""/>
    <s v="765202322931"/>
    <s v="21/10/2025 11:33"/>
  </r>
  <r>
    <x v="0"/>
    <x v="0"/>
    <n v="50"/>
    <n v="2"/>
    <s v="FYT22"/>
    <n v="200"/>
    <n v="0"/>
    <s v="ร้านที่4"/>
    <s v="ส**  ไ***นต์"/>
    <s v="ปทุมธานี"/>
    <s v="-"/>
    <s v=""/>
    <s v="21/10/2025 11:35"/>
    <s v="-"/>
    <s v="J&amp;T Express"/>
    <s v="Tiktok"/>
    <s v="tiktok"/>
    <s v=""/>
    <s v="765202322931"/>
    <s v="21/10/2025 11:33"/>
  </r>
  <r>
    <x v="5"/>
    <x v="5"/>
    <n v="33.333333333333336"/>
    <n v="3"/>
    <s v="FYT21"/>
    <n v="100"/>
    <n v="0"/>
    <s v="ร้านที่2"/>
    <s v="น***ขต"/>
    <s v="กรุงเทพฯ"/>
    <s v="-"/>
    <s v=""/>
    <s v="21/10/2025 11:33"/>
    <s v="-"/>
    <s v="J&amp;T COD"/>
    <s v="Tiktok"/>
    <s v="จ่ายทีหลัง / COD"/>
    <s v=""/>
    <s v="765265032943"/>
    <s v="21/10/2025 11:33"/>
  </r>
  <r>
    <x v="2"/>
    <x v="2"/>
    <n v="50"/>
    <n v="1"/>
    <s v="FYT20"/>
    <n v="100"/>
    <n v="0"/>
    <s v="ร้านที่4"/>
    <s v="B***amat"/>
    <s v="กรุงเทพฯ"/>
    <s v="-"/>
    <s v=""/>
    <s v="21/10/2025 11:32"/>
    <s v="-"/>
    <s v="J&amp;T Express"/>
    <s v="Tiktok"/>
    <s v="tiktok"/>
    <s v=""/>
    <s v="765228322003"/>
    <s v="21/10/2025 11:31"/>
  </r>
  <r>
    <x v="3"/>
    <x v="3"/>
    <n v="50"/>
    <n v="1"/>
    <s v="FYT20"/>
    <n v="100"/>
    <n v="0"/>
    <s v="ร้านที่4"/>
    <s v="B***amat"/>
    <s v="กรุงเทพฯ"/>
    <s v="-"/>
    <s v=""/>
    <s v="21/10/2025 11:32"/>
    <s v="-"/>
    <s v="J&amp;T Express"/>
    <s v="Tiktok"/>
    <s v="tiktok"/>
    <s v=""/>
    <s v="765228322003"/>
    <s v="21/10/2025 11:31"/>
  </r>
  <r>
    <x v="0"/>
    <x v="0"/>
    <n v="50"/>
    <n v="1"/>
    <s v="FYT20"/>
    <n v="100"/>
    <n v="0"/>
    <s v="ร้านที่4"/>
    <s v="B***amat"/>
    <s v="กรุงเทพฯ"/>
    <s v="-"/>
    <s v=""/>
    <s v="21/10/2025 11:32"/>
    <s v="-"/>
    <s v="J&amp;T Express"/>
    <s v="Tiktok"/>
    <s v="tiktok"/>
    <s v=""/>
    <s v="765228322003"/>
    <s v="21/10/2025 11:31"/>
  </r>
  <r>
    <x v="2"/>
    <x v="2"/>
    <n v="50"/>
    <n v="1"/>
    <s v="FYT19"/>
    <n v="100"/>
    <n v="0"/>
    <s v="ร้านที่2"/>
    <s v="ว***า ช***ื่อน"/>
    <s v="พัทลุง"/>
    <s v="-"/>
    <s v=""/>
    <s v="21/10/2025 11:25"/>
    <s v="-"/>
    <s v="Flash Express Thailand COD"/>
    <s v="Tiktok"/>
    <s v="จ่ายทีหลัง / COD"/>
    <s v=""/>
    <s v="THT740727YMG77Z"/>
    <s v="21/10/2025 11:25"/>
  </r>
  <r>
    <x v="3"/>
    <x v="3"/>
    <n v="50"/>
    <n v="1"/>
    <s v="FYT19"/>
    <n v="100"/>
    <n v="0"/>
    <s v="ร้านที่2"/>
    <s v="ว***า ช***ื่อน"/>
    <s v="พัทลุง"/>
    <s v="-"/>
    <s v=""/>
    <s v="21/10/2025 11:25"/>
    <s v="-"/>
    <s v="Flash Express Thailand COD"/>
    <s v="Tiktok"/>
    <s v="จ่ายทีหลัง / COD"/>
    <s v=""/>
    <s v="THT740727YMG77Z"/>
    <s v="21/10/2025 11:25"/>
  </r>
  <r>
    <x v="0"/>
    <x v="0"/>
    <n v="50"/>
    <n v="1"/>
    <s v="FYT19"/>
    <n v="100"/>
    <n v="0"/>
    <s v="ร้านที่2"/>
    <s v="ว***า ช***ื่อน"/>
    <s v="พัทลุง"/>
    <s v="-"/>
    <s v=""/>
    <s v="21/10/2025 11:25"/>
    <s v="-"/>
    <s v="Flash Express Thailand COD"/>
    <s v="Tiktok"/>
    <s v="จ่ายทีหลัง / COD"/>
    <s v=""/>
    <s v="THT740727YMG77Z"/>
    <s v="21/10/2025 11:25"/>
  </r>
  <r>
    <x v="15"/>
    <x v="16"/>
    <n v="139"/>
    <n v="1"/>
    <s v="FYT18"/>
    <n v="215"/>
    <n v="0"/>
    <s v="ร้านที่10"/>
    <s v="จินตนา สำลีรัตน์"/>
    <s v="53/414 ซอยนวมินทร์ 105_x000a_นวมินทร์_x000a_บึงกุ่ม, กรุงเทพ 10230"/>
    <s v="10230"/>
    <s v="0812839107"/>
    <s v="21/10/2025 11:22"/>
    <s v="raweewan5499@gmail.com"/>
    <s v="EMS COD"/>
    <s v="facebook"/>
    <s v="กสิกร"/>
    <s v=""/>
    <s v="-"/>
    <s v="21/10/2025 11:22"/>
  </r>
  <r>
    <x v="16"/>
    <x v="17"/>
    <n v="139"/>
    <n v="1"/>
    <s v="FYT18"/>
    <n v="215"/>
    <n v="0"/>
    <s v="ร้านที่10"/>
    <s v="จินตนา สำลีรัตน์"/>
    <s v="53/414 ซอยนวมินทร์ 105_x000a_นวมินทร์_x000a_บึงกุ่ม, กรุงเทพ 10230"/>
    <s v="10230"/>
    <s v="0812839107"/>
    <s v="21/10/2025 11:22"/>
    <s v="raweewan5499@gmail.com"/>
    <s v="EMS COD"/>
    <s v="facebook"/>
    <s v="กสิกร"/>
    <s v=""/>
    <s v="-"/>
    <s v="21/10/2025 11:22"/>
  </r>
  <r>
    <x v="4"/>
    <x v="4"/>
    <n v="66.666666666666671"/>
    <n v="3"/>
    <s v="FYT17"/>
    <n v="100"/>
    <n v="0"/>
    <s v="ร้านที่2"/>
    <s v="ค***ิมพารัตน์ ข***ยศ"/>
    <s v="เชียงใหม่"/>
    <s v="-"/>
    <s v=""/>
    <s v="21/10/2025 11:22"/>
    <s v="-"/>
    <s v="J&amp;T COD"/>
    <s v="Tiktok"/>
    <s v="จ่ายทีหลัง / COD"/>
    <s v=""/>
    <s v="765277843934"/>
    <s v="21/10/2025 11:22"/>
  </r>
  <r>
    <x v="17"/>
    <x v="18"/>
    <n v="139"/>
    <n v="1"/>
    <s v="FYT16"/>
    <n v="399"/>
    <n v="0"/>
    <s v="ร้านที่1"/>
    <s v="พรทิพย์ บุญปลูก"/>
    <s v="97/1 ม.6 ต.ในเมือง อ.เมือง จ.ชัยภูมิ36000"/>
    <s v="36000"/>
    <s v="0828952571"/>
    <s v="21/10/2025 11:21"/>
    <s v="raweewan5499@gmail.com"/>
    <s v="EMS COD"/>
    <s v="facebook"/>
    <s v="จ่ายทีหลัง / COD"/>
    <s v=""/>
    <s v="-"/>
    <s v="21/10/2025 11:21"/>
  </r>
  <r>
    <x v="15"/>
    <x v="16"/>
    <n v="139"/>
    <n v="1"/>
    <s v="FYT16"/>
    <n v="399"/>
    <n v="0"/>
    <s v="ร้านที่1"/>
    <s v="พรทิพย์ บุญปลูก"/>
    <s v="97/1 ม.6 ต.ในเมือง อ.เมือง จ.ชัยภูมิ36000"/>
    <s v="36000"/>
    <s v="0828952571"/>
    <s v="21/10/2025 11:21"/>
    <s v="raweewan5499@gmail.com"/>
    <s v="EMS COD"/>
    <s v="facebook"/>
    <s v="จ่ายทีหลัง / COD"/>
    <s v=""/>
    <s v="-"/>
    <s v="21/10/2025 11:21"/>
  </r>
  <r>
    <x v="14"/>
    <x v="19"/>
    <n v="139"/>
    <n v="1"/>
    <s v="FYT16"/>
    <n v="399"/>
    <n v="0"/>
    <s v="ร้านที่1"/>
    <s v="พรทิพย์ บุญปลูก"/>
    <s v="97/1 ม.6 ต.ในเมือง อ.เมือง จ.ชัยภูมิ36000"/>
    <s v="36000"/>
    <s v="0828952571"/>
    <s v="21/10/2025 11:21"/>
    <s v="raweewan5499@gmail.com"/>
    <s v="EMS COD"/>
    <s v="facebook"/>
    <s v="จ่ายทีหลัง / COD"/>
    <s v=""/>
    <s v="-"/>
    <s v="21/10/2025 11:21"/>
  </r>
  <r>
    <x v="16"/>
    <x v="17"/>
    <n v="139"/>
    <n v="1"/>
    <s v="FYT16"/>
    <n v="399"/>
    <n v="0"/>
    <s v="ร้านที่1"/>
    <s v="พรทิพย์ บุญปลูก"/>
    <s v="97/1 ม.6 ต.ในเมือง อ.เมือง จ.ชัยภูมิ36000"/>
    <s v="36000"/>
    <s v="0828952571"/>
    <s v="21/10/2025 11:21"/>
    <s v="raweewan5499@gmail.com"/>
    <s v="EMS COD"/>
    <s v="facebook"/>
    <s v="จ่ายทีหลัง / COD"/>
    <s v=""/>
    <s v="-"/>
    <s v="21/10/2025 11:21"/>
  </r>
  <r>
    <x v="0"/>
    <x v="0"/>
    <n v="45"/>
    <n v="1"/>
    <s v="FYT15"/>
    <n v="45"/>
    <n v="0"/>
    <s v="ร้านที่1"/>
    <s v="ณ******ร"/>
    <s v="******วงวัดท่าพระ แขวงวัดท่าพระ เขตบางกอกใหญ่ จังหวัดกรุงเทพมหานคร 10600"/>
    <s v="10600"/>
    <s v="10"/>
    <s v="21/10/2025 11:48"/>
    <s v="-"/>
    <s v="SPX Express"/>
    <s v="Shopee"/>
    <s v="shopee"/>
    <s v=""/>
    <s v="TH2571695150644"/>
    <s v="21/10/2025 11:17"/>
  </r>
  <r>
    <x v="2"/>
    <x v="2"/>
    <n v="60"/>
    <n v="2"/>
    <s v="FYT14"/>
    <n v="190"/>
    <n v="0"/>
    <s v="ร้านที่2"/>
    <s v="น***์รวี ธ***ธิตินันท์"/>
    <s v="กรุงเทพฯ"/>
    <s v="-"/>
    <s v=""/>
    <s v="21/10/2025 11:16"/>
    <s v="-"/>
    <s v="J&amp;T COD"/>
    <s v="Tiktok"/>
    <s v="จ่ายทีหลัง / COD"/>
    <s v=""/>
    <s v="765216724926"/>
    <s v="21/10/2025 11:16"/>
  </r>
  <r>
    <x v="3"/>
    <x v="3"/>
    <n v="60"/>
    <n v="2"/>
    <s v="FYT14"/>
    <n v="190"/>
    <n v="0"/>
    <s v="ร้านที่2"/>
    <s v="น***์รวี ธ***ธิตินันท์"/>
    <s v="กรุงเทพฯ"/>
    <s v="-"/>
    <s v=""/>
    <s v="21/10/2025 11:16"/>
    <s v="-"/>
    <s v="J&amp;T COD"/>
    <s v="Tiktok"/>
    <s v="จ่ายทีหลัง / COD"/>
    <s v=""/>
    <s v="765216724926"/>
    <s v="21/10/2025 11:16"/>
  </r>
  <r>
    <x v="0"/>
    <x v="0"/>
    <n v="60"/>
    <n v="2"/>
    <s v="FYT14"/>
    <n v="190"/>
    <n v="0"/>
    <s v="ร้านที่2"/>
    <s v="น***์รวี ธ***ธิตินันท์"/>
    <s v="กรุงเทพฯ"/>
    <s v="-"/>
    <s v=""/>
    <s v="21/10/2025 11:16"/>
    <s v="-"/>
    <s v="J&amp;T COD"/>
    <s v="Tiktok"/>
    <s v="จ่ายทีหลัง / COD"/>
    <s v=""/>
    <s v="765216724926"/>
    <s v="21/10/2025 11:16"/>
  </r>
  <r>
    <x v="6"/>
    <x v="6"/>
    <n v="15"/>
    <n v="2"/>
    <s v="FYT13"/>
    <n v="114"/>
    <n v="4"/>
    <s v="ร้านที่1"/>
    <s v="พ****​"/>
    <s v="******งข้ามตู้ATMกรุงเทพเข้ามาสุดซอยเลยค่ะ) ตำบลสวนพริกไทย อำเภอเมืองปทุมธานี จังหวัดปทุมธานี 12000"/>
    <s v="12000"/>
    <s v="65"/>
    <s v="21/10/2025 11:44"/>
    <s v="-"/>
    <s v="SPX Express"/>
    <s v="Shopee"/>
    <s v="shopee"/>
    <s v=""/>
    <s v="TH257764741194R"/>
    <s v="21/10/2025 11:14"/>
  </r>
  <r>
    <x v="1"/>
    <x v="1"/>
    <n v="80"/>
    <n v="1"/>
    <s v="FYT13"/>
    <n v="114"/>
    <n v="4"/>
    <s v="ร้านที่1"/>
    <s v="พ****​"/>
    <s v="******งข้ามตู้ATMกรุงเทพเข้ามาสุดซอยเลยค่ะ) ตำบลสวนพริกไทย อำเภอเมืองปทุมธานี จังหวัดปทุมธานี 12000"/>
    <s v="12000"/>
    <s v="65"/>
    <s v="21/10/2025 11:44"/>
    <s v="-"/>
    <s v="SPX Express"/>
    <s v="Shopee"/>
    <s v="shopee"/>
    <s v=""/>
    <s v="TH257764741194R"/>
    <s v="21/10/2025 11:14"/>
  </r>
  <r>
    <x v="4"/>
    <x v="4"/>
    <n v="66.666666666666671"/>
    <n v="3"/>
    <s v="FYT12"/>
    <n v="100"/>
    <n v="0"/>
    <s v="ร้านที่2"/>
    <s v="พ***า ส***์เหลือ"/>
    <s v="พระนครศรีอยุธยา"/>
    <s v="-"/>
    <s v=""/>
    <s v="21/10/2025 11:06"/>
    <s v="-"/>
    <s v="J&amp;T COD"/>
    <s v="Tiktok"/>
    <s v="จ่ายทีหลัง / COD"/>
    <s v=""/>
    <s v="765214642931"/>
    <s v="21/10/2025 11:06"/>
  </r>
  <r>
    <x v="5"/>
    <x v="5"/>
    <n v="33.333333333333336"/>
    <n v="3"/>
    <s v="FYT11"/>
    <n v="100"/>
    <n v="0"/>
    <s v="ร้านที่2"/>
    <s v="พ***รณ อ***ักษ์"/>
    <s v="ปทุมธานี"/>
    <s v="-"/>
    <s v=""/>
    <s v="21/10/2025 10:58"/>
    <s v="-"/>
    <s v="J&amp;T COD"/>
    <s v="Tiktok"/>
    <s v="จ่ายทีหลัง / COD"/>
    <s v=""/>
    <s v="765227833941"/>
    <s v="21/10/2025 10:58"/>
  </r>
  <r>
    <x v="2"/>
    <x v="2"/>
    <n v="50"/>
    <n v="1"/>
    <s v="FYT10"/>
    <n v="100"/>
    <n v="0"/>
    <s v="ร้านที่2"/>
    <s v="เ***มาศ ร***คร่"/>
    <s v="นครนายก"/>
    <s v="-"/>
    <s v=""/>
    <s v="21/10/2025 10:57"/>
    <s v="-"/>
    <s v="J&amp;T COD"/>
    <s v="Tiktok"/>
    <s v="จ่ายทีหลัง / COD"/>
    <s v=""/>
    <s v="765242331943"/>
    <s v="21/10/2025 10:57"/>
  </r>
  <r>
    <x v="3"/>
    <x v="3"/>
    <n v="50"/>
    <n v="1"/>
    <s v="FYT10"/>
    <n v="100"/>
    <n v="0"/>
    <s v="ร้านที่2"/>
    <s v="เ***มาศ ร***คร่"/>
    <s v="นครนายก"/>
    <s v="-"/>
    <s v=""/>
    <s v="21/10/2025 10:57"/>
    <s v="-"/>
    <s v="J&amp;T COD"/>
    <s v="Tiktok"/>
    <s v="จ่ายทีหลัง / COD"/>
    <s v=""/>
    <s v="765242331943"/>
    <s v="21/10/2025 10:57"/>
  </r>
  <r>
    <x v="0"/>
    <x v="0"/>
    <n v="50"/>
    <n v="1"/>
    <s v="FYT10"/>
    <n v="100"/>
    <n v="0"/>
    <s v="ร้านที่2"/>
    <s v="เ***มาศ ร***คร่"/>
    <s v="นครนายก"/>
    <s v="-"/>
    <s v=""/>
    <s v="21/10/2025 10:57"/>
    <s v="-"/>
    <s v="J&amp;T COD"/>
    <s v="Tiktok"/>
    <s v="จ่ายทีหลัง / COD"/>
    <s v=""/>
    <s v="765242331943"/>
    <s v="21/10/2025 10:57"/>
  </r>
  <r>
    <x v="2"/>
    <x v="2"/>
    <n v="50"/>
    <n v="1"/>
    <s v="FYT9"/>
    <n v="100"/>
    <n v="0"/>
    <s v="ร้านที่2"/>
    <s v="น***รรณ   บ***าว"/>
    <s v="หนองบัวลำภู"/>
    <s v="-"/>
    <s v=""/>
    <s v="21/10/2025 10:55"/>
    <s v="-"/>
    <s v="J&amp;T COD"/>
    <s v="Tiktok"/>
    <s v="จ่ายทีหลัง / COD"/>
    <s v=""/>
    <s v="765246632953"/>
    <s v="21/10/2025 10:55"/>
  </r>
  <r>
    <x v="3"/>
    <x v="3"/>
    <n v="50"/>
    <n v="1"/>
    <s v="FYT9"/>
    <n v="100"/>
    <n v="0"/>
    <s v="ร้านที่2"/>
    <s v="น***รรณ   บ***าว"/>
    <s v="หนองบัวลำภู"/>
    <s v="-"/>
    <s v=""/>
    <s v="21/10/2025 10:55"/>
    <s v="-"/>
    <s v="J&amp;T COD"/>
    <s v="Tiktok"/>
    <s v="จ่ายทีหลัง / COD"/>
    <s v=""/>
    <s v="765246632953"/>
    <s v="21/10/2025 10:55"/>
  </r>
  <r>
    <x v="0"/>
    <x v="0"/>
    <n v="50"/>
    <n v="1"/>
    <s v="FYT9"/>
    <n v="100"/>
    <n v="0"/>
    <s v="ร้านที่2"/>
    <s v="น***รรณ   บ***าว"/>
    <s v="หนองบัวลำภู"/>
    <s v="-"/>
    <s v=""/>
    <s v="21/10/2025 10:55"/>
    <s v="-"/>
    <s v="J&amp;T COD"/>
    <s v="Tiktok"/>
    <s v="จ่ายทีหลัง / COD"/>
    <s v=""/>
    <s v="765246632953"/>
    <s v="21/10/2025 10:55"/>
  </r>
  <r>
    <x v="5"/>
    <x v="5"/>
    <n v="33.333333333333336"/>
    <n v="3"/>
    <s v="FYT8"/>
    <n v="100"/>
    <n v="0"/>
    <s v="ร้านที่2"/>
    <s v="s***yindee"/>
    <s v="กรุงเทพฯ"/>
    <s v="-"/>
    <s v=""/>
    <s v="21/10/2025 10:55"/>
    <s v="-"/>
    <s v="J&amp;T COD"/>
    <s v="Tiktok"/>
    <s v="จ่ายทีหลัง / COD"/>
    <s v=""/>
    <s v="765283831944"/>
    <s v="21/10/2025 10:55"/>
  </r>
  <r>
    <x v="4"/>
    <x v="4"/>
    <n v="66.666666666666671"/>
    <n v="3"/>
    <s v="FYT7"/>
    <n v="100"/>
    <n v="0"/>
    <s v="ร้านที่2"/>
    <s v="ว***ิพย์ น***ท์พิตรา"/>
    <s v="ชัยนาท"/>
    <s v="-"/>
    <s v=""/>
    <s v="21/10/2025 10:54"/>
    <s v="-"/>
    <s v="J&amp;T COD"/>
    <s v="Tiktok"/>
    <s v="จ่ายทีหลัง / COD"/>
    <s v=""/>
    <s v="765265149924"/>
    <s v="21/10/2025 10:54"/>
  </r>
  <r>
    <x v="2"/>
    <x v="2"/>
    <n v="50"/>
    <n v="1"/>
    <s v="FYT6"/>
    <n v="100"/>
    <n v="0"/>
    <s v="ร้านที่2"/>
    <s v="K .***an"/>
    <s v="กรุงเทพฯ"/>
    <s v="-"/>
    <s v=""/>
    <s v="21/10/2025 10:54"/>
    <s v="-"/>
    <s v="J&amp;T Express"/>
    <s v="Tiktok"/>
    <s v="tiktok"/>
    <s v=""/>
    <s v="765240333933"/>
    <s v="21/10/2025 10:53"/>
  </r>
  <r>
    <x v="3"/>
    <x v="3"/>
    <n v="50"/>
    <n v="1"/>
    <s v="FYT6"/>
    <n v="100"/>
    <n v="0"/>
    <s v="ร้านที่2"/>
    <s v="K .***an"/>
    <s v="กรุงเทพฯ"/>
    <s v="-"/>
    <s v=""/>
    <s v="21/10/2025 10:54"/>
    <s v="-"/>
    <s v="J&amp;T Express"/>
    <s v="Tiktok"/>
    <s v="tiktok"/>
    <s v=""/>
    <s v="765240333933"/>
    <s v="21/10/2025 10:53"/>
  </r>
  <r>
    <x v="0"/>
    <x v="0"/>
    <n v="50"/>
    <n v="1"/>
    <s v="FYT6"/>
    <n v="100"/>
    <n v="0"/>
    <s v="ร้านที่2"/>
    <s v="K .***an"/>
    <s v="กรุงเทพฯ"/>
    <s v="-"/>
    <s v=""/>
    <s v="21/10/2025 10:54"/>
    <s v="-"/>
    <s v="J&amp;T Express"/>
    <s v="Tiktok"/>
    <s v="tiktok"/>
    <s v=""/>
    <s v="765240333933"/>
    <s v="21/10/2025 10:53"/>
  </r>
  <r>
    <x v="3"/>
    <x v="3"/>
    <n v="50"/>
    <n v="1"/>
    <s v="FYT5"/>
    <n v="150"/>
    <n v="0"/>
    <s v="ร้านที่1"/>
    <s v="ชื่อ เรไร น้อยนวล"/>
    <s v="บ้านเลขที่ 4/1 หมู่ 6 ตำบลต้นโพธิ์อำเภอเมืองจังหวัดสิงห์บุรี16000"/>
    <s v="16000"/>
    <s v="0859791139"/>
    <s v="21/10/2025 10:53"/>
    <s v="raweewan5499@gmail.com"/>
    <s v="EMS COD"/>
    <s v="facebook"/>
    <s v="จ่ายทีหลัง / COD"/>
    <s v=""/>
    <s v="-"/>
    <s v="21/10/2025 10:53"/>
  </r>
  <r>
    <x v="2"/>
    <x v="2"/>
    <n v="50"/>
    <n v="1"/>
    <s v="FYT5"/>
    <n v="150"/>
    <n v="0"/>
    <s v="ร้านที่1"/>
    <s v="ชื่อ เรไร น้อยนวล"/>
    <s v="บ้านเลขที่ 4/1 หมู่ 6 ตำบลต้นโพธิ์อำเภอเมืองจังหวัดสิงห์บุรี16000"/>
    <s v="16000"/>
    <s v="0859791139"/>
    <s v="21/10/2025 10:53"/>
    <s v="raweewan5499@gmail.com"/>
    <s v="EMS COD"/>
    <s v="facebook"/>
    <s v="จ่ายทีหลัง / COD"/>
    <s v=""/>
    <s v="-"/>
    <s v="21/10/2025 10:53"/>
  </r>
  <r>
    <x v="0"/>
    <x v="0"/>
    <n v="50"/>
    <n v="1"/>
    <s v="FYT5"/>
    <n v="150"/>
    <n v="0"/>
    <s v="ร้านที่1"/>
    <s v="ชื่อ เรไร น้อยนวล"/>
    <s v="บ้านเลขที่ 4/1 หมู่ 6 ตำบลต้นโพธิ์อำเภอเมืองจังหวัดสิงห์บุรี16000"/>
    <s v="16000"/>
    <s v="0859791139"/>
    <s v="21/10/2025 10:53"/>
    <s v="raweewan5499@gmail.com"/>
    <s v="EMS COD"/>
    <s v="facebook"/>
    <s v="จ่ายทีหลัง / COD"/>
    <s v=""/>
    <s v="-"/>
    <s v="21/10/2025 10:53"/>
  </r>
  <r>
    <x v="5"/>
    <x v="5"/>
    <n v="33.333333333333336"/>
    <n v="3"/>
    <s v="FYT4"/>
    <n v="100"/>
    <n v="0"/>
    <s v="ร้านที่2"/>
    <s v="พ***ฒน์ ม***รี"/>
    <s v="ขอนแก่น"/>
    <s v="-"/>
    <s v=""/>
    <s v="21/10/2025 10:47"/>
    <s v="-"/>
    <s v="J&amp;T COD"/>
    <s v="Tiktok"/>
    <s v="จ่ายทีหลัง / COD"/>
    <s v=""/>
    <s v="765298735950"/>
    <s v="21/10/2025 10:47"/>
  </r>
  <r>
    <x v="2"/>
    <x v="2"/>
    <n v="50"/>
    <n v="1"/>
    <s v="FYT3"/>
    <n v="199"/>
    <n v="0"/>
    <s v="ร้านที่1"/>
    <s v="ส่งเฮีย​ชัย"/>
    <s v="เลขที่44ซอยพาณิชยการธนบุรี19ถนนจรัญสนิทวงศ์13แขวงวัดท่าพระเขตบางกอกใหญ่กรุงเทพ10600"/>
    <s v="10600"/>
    <s v="0865282762"/>
    <s v="21/10/2025 10:46"/>
    <s v="raweewan5499@gmail.com"/>
    <s v="EMS COD"/>
    <s v="facebook"/>
    <s v="จ่ายทีหลัง / COD"/>
    <s v=""/>
    <s v="-"/>
    <s v="21/10/2025 10:46"/>
  </r>
  <r>
    <x v="3"/>
    <x v="3"/>
    <n v="50"/>
    <n v="1"/>
    <s v="FYT3"/>
    <n v="199"/>
    <n v="0"/>
    <s v="ร้านที่1"/>
    <s v="ส่งเฮีย​ชัย"/>
    <s v="เลขที่44ซอยพาณิชยการธนบุรี19ถนนจรัญสนิทวงศ์13แขวงวัดท่าพระเขตบางกอกใหญ่กรุงเทพ10600"/>
    <s v="10600"/>
    <s v="0865282762"/>
    <s v="21/10/2025 10:46"/>
    <s v="raweewan5499@gmail.com"/>
    <s v="EMS COD"/>
    <s v="facebook"/>
    <s v="จ่ายทีหลัง / COD"/>
    <s v=""/>
    <s v="-"/>
    <s v="21/10/2025 10:46"/>
  </r>
  <r>
    <x v="0"/>
    <x v="0"/>
    <n v="50"/>
    <n v="1"/>
    <s v="FYT3"/>
    <n v="199"/>
    <n v="0"/>
    <s v="ร้านที่1"/>
    <s v="ส่งเฮีย​ชัย"/>
    <s v="เลขที่44ซอยพาณิชยการธนบุรี19ถนนจรัญสนิทวงศ์13แขวงวัดท่าพระเขตบางกอกใหญ่กรุงเทพ10600"/>
    <s v="10600"/>
    <s v="0865282762"/>
    <s v="21/10/2025 10:46"/>
    <s v="raweewan5499@gmail.com"/>
    <s v="EMS COD"/>
    <s v="facebook"/>
    <s v="จ่ายทีหลัง / COD"/>
    <s v=""/>
    <s v="-"/>
    <s v="21/10/2025 10:46"/>
  </r>
  <r>
    <x v="15"/>
    <x v="16"/>
    <n v="139"/>
    <n v="1"/>
    <s v="FYT3"/>
    <n v="199"/>
    <n v="0"/>
    <s v="ร้านที่1"/>
    <s v="ส่งเฮีย​ชัย"/>
    <s v="เลขที่44ซอยพาณิชยการธนบุรี19ถนนจรัญสนิทวงศ์13แขวงวัดท่าพระเขตบางกอกใหญ่กรุงเทพ10600"/>
    <s v="10600"/>
    <s v="0865282762"/>
    <s v="21/10/2025 10:46"/>
    <s v="raweewan5499@gmail.com"/>
    <s v="EMS COD"/>
    <s v="facebook"/>
    <s v="จ่ายทีหลัง / COD"/>
    <s v=""/>
    <s v="-"/>
    <s v="21/10/2025 10:46"/>
  </r>
  <r>
    <x v="14"/>
    <x v="19"/>
    <n v="139"/>
    <n v="2"/>
    <s v="FYT2"/>
    <n v="198"/>
    <n v="0"/>
    <s v="ร้านที่10"/>
    <s v=" Jumrang Jum"/>
    <s v="บริษ้ทวิศิรินทร๋จำกัด137/29ซ.ภาวนา41ถ.ลาดพร้าวแชวงจันทรเกษมเขตจตุจักรกรุงเทพ 10900"/>
    <s v="10900"/>
    <s v="0807244627"/>
    <s v="21/10/2025 10:43"/>
    <s v="raweewan5499@gmail.com"/>
    <s v="EMS COD"/>
    <s v="facebook"/>
    <s v="กสิกร"/>
    <s v=""/>
    <s v="-"/>
    <s v="21/10/2025 10:43"/>
  </r>
  <r>
    <x v="5"/>
    <x v="5"/>
    <n v="50"/>
    <n v="6"/>
    <s v="FYT1"/>
    <n v="200"/>
    <n v="0"/>
    <s v="ร้านที่2"/>
    <s v="พ***ร อ***มะ"/>
    <s v="สมุทรสาคร"/>
    <s v="-"/>
    <s v=""/>
    <s v="21/10/2025 10:42"/>
    <s v="-"/>
    <s v="J&amp;T COD"/>
    <s v="Tiktok"/>
    <s v="จ่ายทีหลัง / COD"/>
    <s v=""/>
    <s v="765227622983"/>
    <s v="21/10/2025 10:42"/>
  </r>
  <r>
    <x v="4"/>
    <x v="4"/>
    <n v="66.666666666666671"/>
    <n v="3"/>
    <s v="FYT0"/>
    <n v="200"/>
    <n v="0"/>
    <s v="ร้านที่2"/>
    <s v="ก***นา ป***ช"/>
    <s v="กาญจนบุรี"/>
    <s v="-"/>
    <s v=""/>
    <s v="21/10/2025 10:40"/>
    <s v="-"/>
    <s v="J&amp;T COD"/>
    <s v="Tiktok"/>
    <s v="จ่ายทีหลัง / COD"/>
    <s v=""/>
    <s v="765239727991"/>
    <s v="21/10/2025 10:40"/>
  </r>
  <r>
    <x v="2"/>
    <x v="2"/>
    <n v="50"/>
    <n v="1"/>
    <s v="FYT0"/>
    <n v="200"/>
    <n v="0"/>
    <s v="ร้านที่2"/>
    <s v="ก***นา ป***ช"/>
    <s v="กาญจนบุรี"/>
    <s v="-"/>
    <s v=""/>
    <s v="21/10/2025 10:40"/>
    <s v="-"/>
    <s v="J&amp;T COD"/>
    <s v="Tiktok"/>
    <s v="จ่ายทีหลัง / COD"/>
    <s v=""/>
    <s v="765239727991"/>
    <s v="21/10/2025 10:40"/>
  </r>
  <r>
    <x v="3"/>
    <x v="3"/>
    <n v="50"/>
    <n v="1"/>
    <s v="FYT0"/>
    <n v="200"/>
    <n v="0"/>
    <s v="ร้านที่2"/>
    <s v="ก***นา ป***ช"/>
    <s v="กาญจนบุรี"/>
    <s v="-"/>
    <s v=""/>
    <s v="21/10/2025 10:40"/>
    <s v="-"/>
    <s v="J&amp;T COD"/>
    <s v="Tiktok"/>
    <s v="จ่ายทีหลัง / COD"/>
    <s v=""/>
    <s v="765239727991"/>
    <s v="21/10/2025 10:40"/>
  </r>
  <r>
    <x v="0"/>
    <x v="0"/>
    <n v="50"/>
    <n v="1"/>
    <s v="FYT0"/>
    <n v="200"/>
    <n v="0"/>
    <s v="ร้านที่2"/>
    <s v="ก***นา ป***ช"/>
    <s v="กาญจนบุรี"/>
    <s v="-"/>
    <s v=""/>
    <s v="21/10/2025 10:40"/>
    <s v="-"/>
    <s v="J&amp;T COD"/>
    <s v="Tiktok"/>
    <s v="จ่ายทีหลัง / COD"/>
    <s v=""/>
    <s v="765239727991"/>
    <s v="21/10/2025 10:40"/>
  </r>
  <r>
    <x v="4"/>
    <x v="4"/>
    <n v="66.666666666666671"/>
    <n v="3"/>
    <s v="FYS99"/>
    <n v="100"/>
    <n v="0"/>
    <s v="ร้านที่2"/>
    <s v="ย***ี  พ***ฒน์"/>
    <s v="นครปฐม"/>
    <s v="-"/>
    <s v=""/>
    <s v="21/10/2025 10:40"/>
    <s v="-"/>
    <s v="J&amp;T COD"/>
    <s v="Tiktok"/>
    <s v="จ่ายทีหลัง / COD"/>
    <s v=""/>
    <s v="765225748921"/>
    <s v="21/10/2025 10:40"/>
  </r>
  <r>
    <x v="1"/>
    <x v="1"/>
    <n v="69.900000000000006"/>
    <n v="10"/>
    <s v="FYS98"/>
    <n v="3680"/>
    <n v="0"/>
    <s v="ร้านที่1"/>
    <s v="น******ล"/>
    <s v="******า ตำบลหล่มเก่า อำเภอหล่มเก่า จังหวัดเพชรบูรณ์ 67120"/>
    <s v="67120"/>
    <s v="44"/>
    <s v="21/10/2025 10:39"/>
    <s v="-"/>
    <s v="SPX Express"/>
    <s v="Shopee"/>
    <s v="shopee"/>
    <s v=""/>
    <s v="TH253498583570J"/>
    <s v="21/10/2025 10:39"/>
  </r>
  <r>
    <x v="1"/>
    <x v="1"/>
    <n v="69.900000000000006"/>
    <n v="40"/>
    <s v="FYS98"/>
    <n v="3680"/>
    <n v="0"/>
    <s v="ร้านที่1"/>
    <s v="น******ล"/>
    <s v="******า ตำบลหล่มเก่า อำเภอหล่มเก่า จังหวัดเพชรบูรณ์ 67120"/>
    <s v="67120"/>
    <s v="44"/>
    <s v="21/10/2025 10:39"/>
    <s v="-"/>
    <s v="SPX Express"/>
    <s v="Shopee"/>
    <s v="shopee"/>
    <s v=""/>
    <s v="TH253498583570J"/>
    <s v="21/10/2025 10:39"/>
  </r>
  <r>
    <x v="1"/>
    <x v="1"/>
    <n v="66.333333333333329"/>
    <n v="3"/>
    <s v="FYS97"/>
    <n v="240"/>
    <n v="0"/>
    <s v="ร้านที่1"/>
    <s v="ท******์"/>
    <s v="******ลดอนยายหอม ตำบลดอนยายหอม อำเภอเมืองนครปฐม จังหวัดนครปฐม 73000"/>
    <s v="73000"/>
    <s v="84"/>
    <s v="21/10/2025 10:50"/>
    <s v="-"/>
    <s v="SPX Express"/>
    <s v="Shopee"/>
    <s v="shopee"/>
    <s v=""/>
    <s v="TH250879825609I"/>
    <s v="21/10/2025 10:21"/>
  </r>
  <r>
    <x v="5"/>
    <x v="5"/>
    <n v="33.333333333333336"/>
    <n v="3"/>
    <s v="FYS96"/>
    <n v="100"/>
    <n v="0"/>
    <s v="ร้านที่2"/>
    <s v="ม***ช ส***เนตร"/>
    <s v="พระนครศรีอยุธยา"/>
    <s v="-"/>
    <s v=""/>
    <s v="21/10/2025 10:15"/>
    <s v="-"/>
    <s v="J&amp;T Express"/>
    <s v="Tiktok"/>
    <s v="tiktok"/>
    <s v=""/>
    <s v="765230435944"/>
    <s v="21/10/2025 10:15"/>
  </r>
  <r>
    <x v="2"/>
    <x v="2"/>
    <n v="50"/>
    <n v="1"/>
    <s v="FYS95"/>
    <n v="200"/>
    <n v="0"/>
    <s v="ร้านที่2"/>
    <s v="อ***ณี ว***ว"/>
    <s v="ระยอง"/>
    <s v="-"/>
    <s v=""/>
    <s v="21/10/2025 10:08"/>
    <s v="-"/>
    <s v="J&amp;T Express"/>
    <s v="Tiktok"/>
    <s v="tiktok"/>
    <s v=""/>
    <s v="765266034960"/>
    <s v="21/10/2025 10:09"/>
  </r>
  <r>
    <x v="3"/>
    <x v="3"/>
    <n v="50"/>
    <n v="1"/>
    <s v="FYS95"/>
    <n v="200"/>
    <n v="0"/>
    <s v="ร้านที่2"/>
    <s v="อ***ณี ว***ว"/>
    <s v="ระยอง"/>
    <s v="-"/>
    <s v=""/>
    <s v="21/10/2025 10:08"/>
    <s v="-"/>
    <s v="J&amp;T Express"/>
    <s v="Tiktok"/>
    <s v="tiktok"/>
    <s v=""/>
    <s v="765266034960"/>
    <s v="21/10/2025 10:09"/>
  </r>
  <r>
    <x v="0"/>
    <x v="0"/>
    <n v="50"/>
    <n v="1"/>
    <s v="FYS95"/>
    <n v="200"/>
    <n v="0"/>
    <s v="ร้านที่2"/>
    <s v="อ***ณี ว***ว"/>
    <s v="ระยอง"/>
    <s v="-"/>
    <s v=""/>
    <s v="21/10/2025 10:08"/>
    <s v="-"/>
    <s v="J&amp;T Express"/>
    <s v="Tiktok"/>
    <s v="tiktok"/>
    <s v=""/>
    <s v="765266034960"/>
    <s v="21/10/2025 10:09"/>
  </r>
  <r>
    <x v="4"/>
    <x v="4"/>
    <n v="66.666666666666671"/>
    <n v="3"/>
    <s v="FYS95"/>
    <n v="200"/>
    <n v="0"/>
    <s v="ร้านที่2"/>
    <s v="อ***ณี ว***ว"/>
    <s v="ระยอง"/>
    <s v="-"/>
    <s v=""/>
    <s v="21/10/2025 10:08"/>
    <s v="-"/>
    <s v="J&amp;T Express"/>
    <s v="Tiktok"/>
    <s v="tiktok"/>
    <s v=""/>
    <s v="765266034960"/>
    <s v="21/10/2025 10:09"/>
  </r>
  <r>
    <x v="2"/>
    <x v="2"/>
    <n v="60"/>
    <n v="2"/>
    <s v="FYS94"/>
    <n v="200"/>
    <n v="0"/>
    <s v="ร้านที่2"/>
    <s v="ธ***ญา"/>
    <s v="สระบุรี"/>
    <s v="-"/>
    <s v=""/>
    <s v="21/10/2025 10:06"/>
    <s v="-"/>
    <s v="J&amp;T COD"/>
    <s v="Tiktok"/>
    <s v="จ่ายทีหลัง / COD"/>
    <s v=""/>
    <s v="765218722936"/>
    <s v="21/10/2025 10:07"/>
  </r>
  <r>
    <x v="3"/>
    <x v="3"/>
    <n v="60"/>
    <n v="2"/>
    <s v="FYS94"/>
    <n v="200"/>
    <n v="0"/>
    <s v="ร้านที่2"/>
    <s v="ธ***ญา"/>
    <s v="สระบุรี"/>
    <s v="-"/>
    <s v=""/>
    <s v="21/10/2025 10:06"/>
    <s v="-"/>
    <s v="J&amp;T COD"/>
    <s v="Tiktok"/>
    <s v="จ่ายทีหลัง / COD"/>
    <s v=""/>
    <s v="765218722936"/>
    <s v="21/10/2025 10:07"/>
  </r>
  <r>
    <x v="0"/>
    <x v="0"/>
    <n v="60"/>
    <n v="2"/>
    <s v="FYS94"/>
    <n v="200"/>
    <n v="0"/>
    <s v="ร้านที่2"/>
    <s v="ธ***ญา"/>
    <s v="สระบุรี"/>
    <s v="-"/>
    <s v=""/>
    <s v="21/10/2025 10:06"/>
    <s v="-"/>
    <s v="J&amp;T COD"/>
    <s v="Tiktok"/>
    <s v="จ่ายทีหลัง / COD"/>
    <s v=""/>
    <s v="765218722936"/>
    <s v="21/10/2025 10:07"/>
  </r>
  <r>
    <x v="2"/>
    <x v="2"/>
    <n v="50"/>
    <n v="1"/>
    <s v="FYS93"/>
    <n v="100"/>
    <n v="0"/>
    <s v="ร้านที่4"/>
    <s v="น** น***รรณ ธ***รงค์รัตน์"/>
    <s v="อุดรธานี"/>
    <s v="-"/>
    <s v=""/>
    <s v="21/10/2025 10:05"/>
    <s v="-"/>
    <s v="J&amp;T COD"/>
    <s v="Tiktok"/>
    <s v="จ่ายทีหลัง / COD"/>
    <s v=""/>
    <s v="765256534954"/>
    <s v="21/10/2025 10:06"/>
  </r>
  <r>
    <x v="3"/>
    <x v="3"/>
    <n v="50"/>
    <n v="1"/>
    <s v="FYS93"/>
    <n v="100"/>
    <n v="0"/>
    <s v="ร้านที่4"/>
    <s v="น** น***รรณ ธ***รงค์รัตน์"/>
    <s v="อุดรธานี"/>
    <s v="-"/>
    <s v=""/>
    <s v="21/10/2025 10:05"/>
    <s v="-"/>
    <s v="J&amp;T COD"/>
    <s v="Tiktok"/>
    <s v="จ่ายทีหลัง / COD"/>
    <s v=""/>
    <s v="765256534954"/>
    <s v="21/10/2025 10:06"/>
  </r>
  <r>
    <x v="0"/>
    <x v="0"/>
    <n v="50"/>
    <n v="1"/>
    <s v="FYS93"/>
    <n v="100"/>
    <n v="0"/>
    <s v="ร้านที่4"/>
    <s v="น** น***รรณ ธ***รงค์รัตน์"/>
    <s v="อุดรธานี"/>
    <s v="-"/>
    <s v=""/>
    <s v="21/10/2025 10:05"/>
    <s v="-"/>
    <s v="J&amp;T COD"/>
    <s v="Tiktok"/>
    <s v="จ่ายทีหลัง / COD"/>
    <s v=""/>
    <s v="765256534954"/>
    <s v="21/10/2025 10:06"/>
  </r>
  <r>
    <x v="2"/>
    <x v="2"/>
    <n v="50"/>
    <n v="1"/>
    <s v="FYS92"/>
    <n v="100"/>
    <n v="0"/>
    <s v="ร้านที่4"/>
    <s v="น***มศักดิ์. ห***งสันติ"/>
    <s v="สมุทรปราการ"/>
    <s v="-"/>
    <s v=""/>
    <s v="21/10/2025 10:05"/>
    <s v="-"/>
    <s v="J&amp;T COD"/>
    <s v="Tiktok"/>
    <s v="จ่ายทีหลัง / COD"/>
    <s v=""/>
    <s v="765214535956"/>
    <s v="21/10/2025 10:05"/>
  </r>
  <r>
    <x v="3"/>
    <x v="3"/>
    <n v="50"/>
    <n v="1"/>
    <s v="FYS92"/>
    <n v="100"/>
    <n v="0"/>
    <s v="ร้านที่4"/>
    <s v="น***มศักดิ์. ห***งสันติ"/>
    <s v="สมุทรปราการ"/>
    <s v="-"/>
    <s v=""/>
    <s v="21/10/2025 10:05"/>
    <s v="-"/>
    <s v="J&amp;T COD"/>
    <s v="Tiktok"/>
    <s v="จ่ายทีหลัง / COD"/>
    <s v=""/>
    <s v="765214535956"/>
    <s v="21/10/2025 10:05"/>
  </r>
  <r>
    <x v="0"/>
    <x v="0"/>
    <n v="50"/>
    <n v="1"/>
    <s v="FYS92"/>
    <n v="100"/>
    <n v="0"/>
    <s v="ร้านที่4"/>
    <s v="น***มศักดิ์. ห***งสันติ"/>
    <s v="สมุทรปราการ"/>
    <s v="-"/>
    <s v=""/>
    <s v="21/10/2025 10:05"/>
    <s v="-"/>
    <s v="J&amp;T COD"/>
    <s v="Tiktok"/>
    <s v="จ่ายทีหลัง / COD"/>
    <s v=""/>
    <s v="765214535956"/>
    <s v="21/10/2025 10:05"/>
  </r>
  <r>
    <x v="4"/>
    <x v="4"/>
    <n v="66.666666666666671"/>
    <n v="6"/>
    <s v="FYS91"/>
    <n v="200"/>
    <n v="0"/>
    <s v="ร้านที่2"/>
    <s v="ช***าณิณ  อ***ะ"/>
    <s v="ขอนแก่น"/>
    <s v="-"/>
    <s v=""/>
    <s v="21/10/2025 10:02"/>
    <s v="-"/>
    <s v="J&amp;T COD"/>
    <s v="Tiktok"/>
    <s v="จ่ายทีหลัง / COD"/>
    <s v=""/>
    <s v="765243941932"/>
    <s v="21/10/2025 10:02"/>
  </r>
  <r>
    <x v="2"/>
    <x v="2"/>
    <n v="50"/>
    <n v="1"/>
    <s v="FYS90"/>
    <n v="100"/>
    <n v="0"/>
    <s v="ร้านที่4"/>
    <s v="ต*** บ***ลาง"/>
    <s v="บุรีรัมย์"/>
    <s v="-"/>
    <s v=""/>
    <s v="21/10/2025 09:58"/>
    <s v="-"/>
    <s v="J&amp;T COD"/>
    <s v="Tiktok"/>
    <s v="จ่ายทีหลัง / COD"/>
    <s v=""/>
    <s v="765249434913"/>
    <s v="21/10/2025 09:58"/>
  </r>
  <r>
    <x v="3"/>
    <x v="3"/>
    <n v="50"/>
    <n v="1"/>
    <s v="FYS90"/>
    <n v="100"/>
    <n v="0"/>
    <s v="ร้านที่4"/>
    <s v="ต*** บ***ลาง"/>
    <s v="บุรีรัมย์"/>
    <s v="-"/>
    <s v=""/>
    <s v="21/10/2025 09:58"/>
    <s v="-"/>
    <s v="J&amp;T COD"/>
    <s v="Tiktok"/>
    <s v="จ่ายทีหลัง / COD"/>
    <s v=""/>
    <s v="765249434913"/>
    <s v="21/10/2025 09:58"/>
  </r>
  <r>
    <x v="0"/>
    <x v="0"/>
    <n v="50"/>
    <n v="1"/>
    <s v="FYS90"/>
    <n v="100"/>
    <n v="0"/>
    <s v="ร้านที่4"/>
    <s v="ต*** บ***ลาง"/>
    <s v="บุรีรัมย์"/>
    <s v="-"/>
    <s v=""/>
    <s v="21/10/2025 09:58"/>
    <s v="-"/>
    <s v="J&amp;T COD"/>
    <s v="Tiktok"/>
    <s v="จ่ายทีหลัง / COD"/>
    <s v=""/>
    <s v="765249434913"/>
    <s v="21/10/2025 09:58"/>
  </r>
  <r>
    <x v="2"/>
    <x v="2"/>
    <n v="50"/>
    <n v="1"/>
    <s v="FYS89"/>
    <n v="135"/>
    <n v="35"/>
    <s v="ร้านที่4"/>
    <s v="ข***ตงกวา"/>
    <s v="Bangkok"/>
    <s v="-"/>
    <s v=""/>
    <s v="21/10/2025 09:54"/>
    <s v="-"/>
    <s v="J&amp;T Express"/>
    <s v="Tiktok"/>
    <s v="tiktok"/>
    <s v=""/>
    <s v="765279039954"/>
    <s v="21/10/2025 09:54"/>
  </r>
  <r>
    <x v="3"/>
    <x v="3"/>
    <n v="50"/>
    <n v="1"/>
    <s v="FYS89"/>
    <n v="135"/>
    <n v="35"/>
    <s v="ร้านที่4"/>
    <s v="ข***ตงกวา"/>
    <s v="Bangkok"/>
    <s v="-"/>
    <s v=""/>
    <s v="21/10/2025 09:54"/>
    <s v="-"/>
    <s v="J&amp;T Express"/>
    <s v="Tiktok"/>
    <s v="tiktok"/>
    <s v=""/>
    <s v="765279039954"/>
    <s v="21/10/2025 09:54"/>
  </r>
  <r>
    <x v="0"/>
    <x v="0"/>
    <n v="50"/>
    <n v="1"/>
    <s v="FYS89"/>
    <n v="135"/>
    <n v="35"/>
    <s v="ร้านที่4"/>
    <s v="ข***ตงกวา"/>
    <s v="Bangkok"/>
    <s v="-"/>
    <s v=""/>
    <s v="21/10/2025 09:54"/>
    <s v="-"/>
    <s v="J&amp;T Express"/>
    <s v="Tiktok"/>
    <s v="tiktok"/>
    <s v=""/>
    <s v="765279039954"/>
    <s v="21/10/2025 09:54"/>
  </r>
  <r>
    <x v="18"/>
    <x v="20"/>
    <n v="100"/>
    <n v="3"/>
    <s v="FYS88"/>
    <n v="300"/>
    <n v="0"/>
    <s v="ร้านที่1"/>
    <s v="เมณิชา หลวงหล้า "/>
    <s v="198 ม.1 ต.เปียงหลวง อ.เวียงแหง จ.เชียงใหม่ 50350"/>
    <s v="50350"/>
    <s v="0811658469"/>
    <s v="21/10/2025 09:47"/>
    <s v="raweewan5499@gmail.com"/>
    <s v="EMS COD"/>
    <s v="facebook"/>
    <s v="จ่ายทีหลัง / COD"/>
    <s v=""/>
    <s v="-"/>
    <s v="21/10/2025 09:47"/>
  </r>
  <r>
    <x v="2"/>
    <x v="2"/>
    <n v="50"/>
    <n v="1"/>
    <s v="FYS87"/>
    <n v="100"/>
    <n v="0"/>
    <s v="ร้านที่2"/>
    <s v="ส***ิพย์ แ***ธสง"/>
    <s v="นครราชสีมา"/>
    <s v="-"/>
    <s v=""/>
    <s v="21/10/2025 09:46"/>
    <s v="-"/>
    <s v="J&amp;T COD"/>
    <s v="Tiktok"/>
    <s v="จ่ายทีหลัง / COD"/>
    <s v=""/>
    <s v="765206334933"/>
    <s v="21/10/2025 09:47"/>
  </r>
  <r>
    <x v="3"/>
    <x v="3"/>
    <n v="50"/>
    <n v="1"/>
    <s v="FYS87"/>
    <n v="100"/>
    <n v="0"/>
    <s v="ร้านที่2"/>
    <s v="ส***ิพย์ แ***ธสง"/>
    <s v="นครราชสีมา"/>
    <s v="-"/>
    <s v=""/>
    <s v="21/10/2025 09:46"/>
    <s v="-"/>
    <s v="J&amp;T COD"/>
    <s v="Tiktok"/>
    <s v="จ่ายทีหลัง / COD"/>
    <s v=""/>
    <s v="765206334933"/>
    <s v="21/10/2025 09:47"/>
  </r>
  <r>
    <x v="0"/>
    <x v="0"/>
    <n v="50"/>
    <n v="1"/>
    <s v="FYS87"/>
    <n v="100"/>
    <n v="0"/>
    <s v="ร้านที่2"/>
    <s v="ส***ิพย์ แ***ธสง"/>
    <s v="นครราชสีมา"/>
    <s v="-"/>
    <s v=""/>
    <s v="21/10/2025 09:46"/>
    <s v="-"/>
    <s v="J&amp;T COD"/>
    <s v="Tiktok"/>
    <s v="จ่ายทีหลัง / COD"/>
    <s v=""/>
    <s v="765206334933"/>
    <s v="21/10/2025 09:47"/>
  </r>
  <r>
    <x v="2"/>
    <x v="2"/>
    <n v="60"/>
    <n v="2"/>
    <s v="FYS85"/>
    <n v="200"/>
    <n v="0"/>
    <s v="ร้านที่2"/>
    <s v="ว***พร อ***จันทร์"/>
    <s v="เพชรบูรณ์"/>
    <s v="-"/>
    <s v=""/>
    <s v="21/10/2025 09:41"/>
    <s v="-"/>
    <s v="J&amp;T COD"/>
    <s v="Tiktok"/>
    <s v="จ่ายทีหลัง / COD"/>
    <s v=""/>
    <s v="765237123910"/>
    <s v="21/10/2025 09:41"/>
  </r>
  <r>
    <x v="3"/>
    <x v="3"/>
    <n v="60"/>
    <n v="2"/>
    <s v="FYS85"/>
    <n v="200"/>
    <n v="0"/>
    <s v="ร้านที่2"/>
    <s v="ว***พร อ***จันทร์"/>
    <s v="เพชรบูรณ์"/>
    <s v="-"/>
    <s v=""/>
    <s v="21/10/2025 09:41"/>
    <s v="-"/>
    <s v="J&amp;T COD"/>
    <s v="Tiktok"/>
    <s v="จ่ายทีหลัง / COD"/>
    <s v=""/>
    <s v="765237123910"/>
    <s v="21/10/2025 09:41"/>
  </r>
  <r>
    <x v="0"/>
    <x v="0"/>
    <n v="60"/>
    <n v="2"/>
    <s v="FYS85"/>
    <n v="200"/>
    <n v="0"/>
    <s v="ร้านที่2"/>
    <s v="ว***พร อ***จันทร์"/>
    <s v="เพชรบูรณ์"/>
    <s v="-"/>
    <s v=""/>
    <s v="21/10/2025 09:41"/>
    <s v="-"/>
    <s v="J&amp;T COD"/>
    <s v="Tiktok"/>
    <s v="จ่ายทีหลัง / COD"/>
    <s v=""/>
    <s v="765237123910"/>
    <s v="21/10/2025 09:41"/>
  </r>
  <r>
    <x v="2"/>
    <x v="2"/>
    <n v="50"/>
    <n v="1"/>
    <s v="FYS84"/>
    <n v="100"/>
    <n v="0"/>
    <s v="ร้านที่2"/>
    <s v="เ***าภา แ***สนา"/>
    <s v="ขอนแก่น"/>
    <s v="-"/>
    <s v=""/>
    <s v="21/10/2025 09:37"/>
    <s v="-"/>
    <s v="J&amp;T COD"/>
    <s v="Tiktok"/>
    <s v="จ่ายทีหลัง / COD"/>
    <s v=""/>
    <s v="765259924951"/>
    <s v="21/10/2025 09:38"/>
  </r>
  <r>
    <x v="3"/>
    <x v="3"/>
    <n v="50"/>
    <n v="1"/>
    <s v="FYS84"/>
    <n v="100"/>
    <n v="0"/>
    <s v="ร้านที่2"/>
    <s v="เ***าภา แ***สนา"/>
    <s v="ขอนแก่น"/>
    <s v="-"/>
    <s v=""/>
    <s v="21/10/2025 09:37"/>
    <s v="-"/>
    <s v="J&amp;T COD"/>
    <s v="Tiktok"/>
    <s v="จ่ายทีหลัง / COD"/>
    <s v=""/>
    <s v="765259924951"/>
    <s v="21/10/2025 09:37"/>
  </r>
  <r>
    <x v="0"/>
    <x v="0"/>
    <n v="50"/>
    <n v="1"/>
    <s v="FYS84"/>
    <n v="100"/>
    <n v="0"/>
    <s v="ร้านที่2"/>
    <s v="เ***าภา แ***สนา"/>
    <s v="ขอนแก่น"/>
    <s v="-"/>
    <s v=""/>
    <s v="21/10/2025 09:37"/>
    <s v="-"/>
    <s v="J&amp;T COD"/>
    <s v="Tiktok"/>
    <s v="จ่ายทีหลัง / COD"/>
    <s v=""/>
    <s v="765259924951"/>
    <s v="21/10/2025 09:37"/>
  </r>
  <r>
    <x v="2"/>
    <x v="2"/>
    <n v="50"/>
    <n v="1"/>
    <s v="FYS83"/>
    <n v="100"/>
    <n v="0"/>
    <s v="ร้านที่2"/>
    <s v="ย*** เ***เกรียงบุญ"/>
    <s v="กรุงเทพฯ"/>
    <s v="-"/>
    <s v=""/>
    <s v="21/10/2025 09:39"/>
    <s v="-"/>
    <s v="J&amp;T Express"/>
    <s v="Tiktok"/>
    <s v="tiktok"/>
    <s v=""/>
    <s v="765286925992"/>
    <s v="21/10/2025 09:36"/>
  </r>
  <r>
    <x v="3"/>
    <x v="3"/>
    <n v="50"/>
    <n v="1"/>
    <s v="FYS83"/>
    <n v="100"/>
    <n v="0"/>
    <s v="ร้านที่2"/>
    <s v="ย*** เ***เกรียงบุญ"/>
    <s v="กรุงเทพฯ"/>
    <s v="-"/>
    <s v=""/>
    <s v="21/10/2025 09:39"/>
    <s v="-"/>
    <s v="J&amp;T Express"/>
    <s v="Tiktok"/>
    <s v="tiktok"/>
    <s v=""/>
    <s v="765286925992"/>
    <s v="21/10/2025 09:36"/>
  </r>
  <r>
    <x v="0"/>
    <x v="0"/>
    <n v="50"/>
    <n v="1"/>
    <s v="FYS83"/>
    <n v="100"/>
    <n v="0"/>
    <s v="ร้านที่2"/>
    <s v="ย*** เ***เกรียงบุญ"/>
    <s v="กรุงเทพฯ"/>
    <s v="-"/>
    <s v=""/>
    <s v="21/10/2025 09:39"/>
    <s v="-"/>
    <s v="J&amp;T Express"/>
    <s v="Tiktok"/>
    <s v="tiktok"/>
    <s v=""/>
    <s v="765286925992"/>
    <s v="21/10/2025 09:36"/>
  </r>
  <r>
    <x v="17"/>
    <x v="18"/>
    <n v="139"/>
    <n v="1"/>
    <s v="FYS82"/>
    <n v="399"/>
    <n v="0"/>
    <s v="ร้านที่1"/>
    <s v="รฏิพร ศิลาเหลือง"/>
    <s v="200 ม.7 รพ.สต.โนนหัน ต.โนนหัน อ.ชุมแพ จ.ขอนแก่น 40290_x000a_"/>
    <s v="40290"/>
    <s v="0865614380"/>
    <s v="21/10/2025 09:31"/>
    <s v="raweewan5499@gmail.com"/>
    <s v="EMS COD"/>
    <s v="facebook"/>
    <s v="จ่ายทีหลัง / COD"/>
    <s v=""/>
    <s v="-"/>
    <s v="21/10/2025 09:31"/>
  </r>
  <r>
    <x v="15"/>
    <x v="16"/>
    <n v="139"/>
    <n v="1"/>
    <s v="FYS82"/>
    <n v="399"/>
    <n v="0"/>
    <s v="ร้านที่1"/>
    <s v="รฏิพร ศิลาเหลือง"/>
    <s v="200 ม.7 รพ.สต.โนนหัน ต.โนนหัน อ.ชุมแพ จ.ขอนแก่น 40290_x000a_"/>
    <s v="40290"/>
    <s v="0865614380"/>
    <s v="21/10/2025 09:31"/>
    <s v="raweewan5499@gmail.com"/>
    <s v="EMS COD"/>
    <s v="facebook"/>
    <s v="จ่ายทีหลัง / COD"/>
    <s v=""/>
    <s v="-"/>
    <s v="21/10/2025 09:31"/>
  </r>
  <r>
    <x v="14"/>
    <x v="19"/>
    <n v="139"/>
    <n v="1"/>
    <s v="FYS82"/>
    <n v="399"/>
    <n v="0"/>
    <s v="ร้านที่1"/>
    <s v="รฏิพร ศิลาเหลือง"/>
    <s v="200 ม.7 รพ.สต.โนนหัน ต.โนนหัน อ.ชุมแพ จ.ขอนแก่น 40290_x000a_"/>
    <s v="40290"/>
    <s v="0865614380"/>
    <s v="21/10/2025 09:31"/>
    <s v="raweewan5499@gmail.com"/>
    <s v="EMS COD"/>
    <s v="facebook"/>
    <s v="จ่ายทีหลัง / COD"/>
    <s v=""/>
    <s v="-"/>
    <s v="21/10/2025 09:31"/>
  </r>
  <r>
    <x v="16"/>
    <x v="17"/>
    <n v="139"/>
    <n v="1"/>
    <s v="FYS82"/>
    <n v="399"/>
    <n v="0"/>
    <s v="ร้านที่1"/>
    <s v="รฏิพร ศิลาเหลือง"/>
    <s v="200 ม.7 รพ.สต.โนนหัน ต.โนนหัน อ.ชุมแพ จ.ขอนแก่น 40290_x000a_"/>
    <s v="40290"/>
    <s v="0865614380"/>
    <s v="21/10/2025 09:31"/>
    <s v="raweewan5499@gmail.com"/>
    <s v="EMS COD"/>
    <s v="facebook"/>
    <s v="จ่ายทีหลัง / COD"/>
    <s v=""/>
    <s v="-"/>
    <s v="21/10/2025 09:31"/>
  </r>
  <r>
    <x v="17"/>
    <x v="18"/>
    <n v="139"/>
    <n v="1"/>
    <s v="FYS81"/>
    <n v="399"/>
    <n v="0"/>
    <s v="ร้านที่1"/>
    <s v="เพ็ญ"/>
    <s v="117/56 งามวา_x000a_งามวงศ์วาน47_x000a_ทุ่งสองห้อง_x000a_หลักสี่ ก.ท.10210_x000a_"/>
    <s v="10210"/>
    <s v="0614753777"/>
    <s v="21/10/2025 09:31"/>
    <s v="raweewan5499@gmail.com"/>
    <s v="EMS COD"/>
    <s v="facebook"/>
    <s v="จ่ายทีหลัง / COD"/>
    <s v=""/>
    <s v="-"/>
    <s v="21/10/2025 09:31"/>
  </r>
  <r>
    <x v="15"/>
    <x v="16"/>
    <n v="139"/>
    <n v="1"/>
    <s v="FYS81"/>
    <n v="399"/>
    <n v="0"/>
    <s v="ร้านที่1"/>
    <s v="เพ็ญ"/>
    <s v="117/56 งามวา_x000a_งามวงศ์วาน47_x000a_ทุ่งสองห้อง_x000a_หลักสี่ ก.ท.10210_x000a_"/>
    <s v="10210"/>
    <s v="0614753777"/>
    <s v="21/10/2025 09:31"/>
    <s v="raweewan5499@gmail.com"/>
    <s v="EMS COD"/>
    <s v="facebook"/>
    <s v="จ่ายทีหลัง / COD"/>
    <s v=""/>
    <s v="-"/>
    <s v="21/10/2025 09:31"/>
  </r>
  <r>
    <x v="14"/>
    <x v="19"/>
    <n v="139"/>
    <n v="1"/>
    <s v="FYS81"/>
    <n v="399"/>
    <n v="0"/>
    <s v="ร้านที่1"/>
    <s v="เพ็ญ"/>
    <s v="117/56 งามวา_x000a_งามวงศ์วาน47_x000a_ทุ่งสองห้อง_x000a_หลักสี่ ก.ท.10210_x000a_"/>
    <s v="10210"/>
    <s v="0614753777"/>
    <s v="21/10/2025 09:31"/>
    <s v="raweewan5499@gmail.com"/>
    <s v="EMS COD"/>
    <s v="facebook"/>
    <s v="จ่ายทีหลัง / COD"/>
    <s v=""/>
    <s v="-"/>
    <s v="21/10/2025 09:31"/>
  </r>
  <r>
    <x v="16"/>
    <x v="17"/>
    <n v="139"/>
    <n v="1"/>
    <s v="FYS81"/>
    <n v="399"/>
    <n v="0"/>
    <s v="ร้านที่1"/>
    <s v="เพ็ญ"/>
    <s v="117/56 งามวา_x000a_งามวงศ์วาน47_x000a_ทุ่งสองห้อง_x000a_หลักสี่ ก.ท.10210_x000a_"/>
    <s v="10210"/>
    <s v="0614753777"/>
    <s v="21/10/2025 09:31"/>
    <s v="raweewan5499@gmail.com"/>
    <s v="EMS COD"/>
    <s v="facebook"/>
    <s v="จ่ายทีหลัง / COD"/>
    <s v=""/>
    <s v="-"/>
    <s v="21/10/2025 09:31"/>
  </r>
  <r>
    <x v="2"/>
    <x v="2"/>
    <n v="50"/>
    <n v="1"/>
    <s v="FYS80"/>
    <n v="549"/>
    <n v="0"/>
    <s v="ร้านที่1"/>
    <s v="คนึงนิจ สุวัจนพรพงศ์"/>
    <s v="304/647 ซ.พึ่งมี 50/40 ถ.สุขุมวิท93_x000a_ขว.บางจาก ข.พระโขนง_x000a_กทม. 10260_x000a_"/>
    <s v="10260"/>
    <s v="0898298759"/>
    <s v="21/10/2025 09:29"/>
    <s v="raweewan5499@gmail.com"/>
    <s v="EMS COD"/>
    <s v="facebook"/>
    <s v="จ่ายทีหลัง / COD"/>
    <s v=""/>
    <s v="-"/>
    <s v="21/10/2025 09:29"/>
  </r>
  <r>
    <x v="3"/>
    <x v="3"/>
    <n v="50"/>
    <n v="1"/>
    <s v="FYS80"/>
    <n v="549"/>
    <n v="0"/>
    <s v="ร้านที่1"/>
    <s v="คนึงนิจ สุวัจนพรพงศ์"/>
    <s v="304/647 ซ.พึ่งมี 50/40 ถ.สุขุมวิท93_x000a_ขว.บางจาก ข.พระโขนง_x000a_กทม. 10260_x000a_"/>
    <s v="10260"/>
    <s v="0898298759"/>
    <s v="21/10/2025 09:29"/>
    <s v="raweewan5499@gmail.com"/>
    <s v="EMS COD"/>
    <s v="facebook"/>
    <s v="จ่ายทีหลัง / COD"/>
    <s v=""/>
    <s v="-"/>
    <s v="21/10/2025 09:29"/>
  </r>
  <r>
    <x v="0"/>
    <x v="0"/>
    <n v="50"/>
    <n v="1"/>
    <s v="FYS80"/>
    <n v="549"/>
    <n v="0"/>
    <s v="ร้านที่1"/>
    <s v="คนึงนิจ สุวัจนพรพงศ์"/>
    <s v="304/647 ซ.พึ่งมี 50/40 ถ.สุขุมวิท93_x000a_ขว.บางจาก ข.พระโขนง_x000a_กทม. 10260_x000a_"/>
    <s v="10260"/>
    <s v="0898298759"/>
    <s v="21/10/2025 09:29"/>
    <s v="raweewan5499@gmail.com"/>
    <s v="EMS COD"/>
    <s v="facebook"/>
    <s v="จ่ายทีหลัง / COD"/>
    <s v=""/>
    <s v="-"/>
    <s v="21/10/2025 09:29"/>
  </r>
  <r>
    <x v="17"/>
    <x v="18"/>
    <n v="139"/>
    <n v="2"/>
    <s v="FYS80"/>
    <n v="549"/>
    <n v="0"/>
    <s v="ร้านที่1"/>
    <s v="คนึงนิจ สุวัจนพรพงศ์"/>
    <s v="304/647 ซ.พึ่งมี 50/40 ถ.สุขุมวิท93_x000a_ขว.บางจาก ข.พระโขนง_x000a_กทม. 10260_x000a_"/>
    <s v="10260"/>
    <s v="0898298759"/>
    <s v="21/10/2025 09:29"/>
    <s v="raweewan5499@gmail.com"/>
    <s v="EMS COD"/>
    <s v="facebook"/>
    <s v="จ่ายทีหลัง / COD"/>
    <s v=""/>
    <s v="-"/>
    <s v="21/10/2025 09:29"/>
  </r>
  <r>
    <x v="15"/>
    <x v="16"/>
    <n v="139"/>
    <n v="2"/>
    <s v="FYS80"/>
    <n v="549"/>
    <n v="0"/>
    <s v="ร้านที่1"/>
    <s v="คนึงนิจ สุวัจนพรพงศ์"/>
    <s v="304/647 ซ.พึ่งมี 50/40 ถ.สุขุมวิท93_x000a_ขว.บางจาก ข.พระโขนง_x000a_กทม. 10260_x000a_"/>
    <s v="10260"/>
    <s v="0898298759"/>
    <s v="21/10/2025 09:29"/>
    <s v="raweewan5499@gmail.com"/>
    <s v="EMS COD"/>
    <s v="facebook"/>
    <s v="จ่ายทีหลัง / COD"/>
    <s v=""/>
    <s v="-"/>
    <s v="21/10/2025 09:29"/>
  </r>
  <r>
    <x v="4"/>
    <x v="4"/>
    <n v="66.666666666666671"/>
    <n v="3"/>
    <s v="FYS79"/>
    <n v="100"/>
    <n v="0"/>
    <s v="ร้านที่2"/>
    <s v="ร***ิกร  แ***งสกุล"/>
    <s v="นครราชสีมา"/>
    <s v="-"/>
    <s v=""/>
    <s v="21/10/2025 09:26"/>
    <s v="-"/>
    <s v="J&amp;T COD"/>
    <s v="Tiktok"/>
    <s v="จ่ายทีหลัง / COD"/>
    <s v=""/>
    <s v="765281943915"/>
    <s v="21/10/2025 09:26"/>
  </r>
  <r>
    <x v="1"/>
    <x v="1"/>
    <n v="100"/>
    <n v="1"/>
    <s v="FYS78"/>
    <n v="299"/>
    <n v="0"/>
    <s v="ร้านที่1"/>
    <s v="ชนิดา เลี้ยงรื่นรมย์"/>
    <s v="_x000a_96 หมู่บ้านรุ่งกิจวิลล่า 11 ซอยร่มเกล้า 32_x000a_แขวงคลองสามประเวศ_x000a_เขตลาดกระบัง_x000a_กทม._x000a_10520"/>
    <s v="10520"/>
    <s v="0955455837"/>
    <s v="21/10/2025 09:07"/>
    <s v="raweewan5499@gmail.com"/>
    <s v="EMS"/>
    <s v="facebook"/>
    <s v="กสิกร"/>
    <s v=""/>
    <s v="-"/>
    <s v="21/10/2025 09:25"/>
  </r>
  <r>
    <x v="4"/>
    <x v="4"/>
    <n v="60"/>
    <n v="1"/>
    <s v="FYS78"/>
    <n v="299"/>
    <n v="0"/>
    <s v="ร้านที่1"/>
    <s v="ชนิดา เลี้ยงรื่นรมย์"/>
    <s v="_x000a_96 หมู่บ้านรุ่งกิจวิลล่า 11 ซอยร่มเกล้า 32_x000a_แขวงคลองสามประเวศ_x000a_เขตลาดกระบัง_x000a_กทม._x000a_10520"/>
    <s v="10520"/>
    <s v="0955455837"/>
    <s v="21/10/2025 09:07"/>
    <s v="raweewan5499@gmail.com"/>
    <s v="EMS"/>
    <s v="facebook"/>
    <s v="กสิกร"/>
    <s v=""/>
    <s v="-"/>
    <s v="21/10/2025 09:25"/>
  </r>
  <r>
    <x v="7"/>
    <x v="7"/>
    <n v="50"/>
    <n v="1"/>
    <s v="FYS78"/>
    <n v="299"/>
    <n v="0"/>
    <s v="ร้านที่1"/>
    <s v="ชนิดา เลี้ยงรื่นรมย์"/>
    <s v="_x000a_96 หมู่บ้านรุ่งกิจวิลล่า 11 ซอยร่มเกล้า 32_x000a_แขวงคลองสามประเวศ_x000a_เขตลาดกระบัง_x000a_กทม._x000a_10520"/>
    <s v="10520"/>
    <s v="0955455837"/>
    <s v="21/10/2025 09:07"/>
    <s v="raweewan5499@gmail.com"/>
    <s v="EMS"/>
    <s v="facebook"/>
    <s v="กสิกร"/>
    <s v=""/>
    <s v="-"/>
    <s v="21/10/2025 09:25"/>
  </r>
  <r>
    <x v="8"/>
    <x v="8"/>
    <n v="100"/>
    <n v="1"/>
    <s v="FYS78"/>
    <n v="299"/>
    <n v="0"/>
    <s v="ร้านที่1"/>
    <s v="ชนิดา เลี้ยงรื่นรมย์"/>
    <s v="_x000a_96 หมู่บ้านรุ่งกิจวิลล่า 11 ซอยร่มเกล้า 32_x000a_แขวงคลองสามประเวศ_x000a_เขตลาดกระบัง_x000a_กทม._x000a_10520"/>
    <s v="10520"/>
    <s v="0955455837"/>
    <s v="21/10/2025 09:07"/>
    <s v="raweewan5499@gmail.com"/>
    <s v="EMS"/>
    <s v="facebook"/>
    <s v="กสิกร"/>
    <s v=""/>
    <s v="-"/>
    <s v="21/10/2025 09:25"/>
  </r>
  <r>
    <x v="19"/>
    <x v="21"/>
    <n v="12"/>
    <n v="500"/>
    <s v="FYS77"/>
    <n v="6100"/>
    <n v="100"/>
    <s v="ร้านที่1"/>
    <s v="นิรณา    สว่างศรี"/>
    <s v="38หมู่8 ตำบลบ้านสระ _x000a_อำเภอ สามชุก_x000a_ จังหวัดสุพรรณบุรี_x000a_72130_x000a_"/>
    <s v="72130"/>
    <s v="0642919546"/>
    <s v="20/10/2025 08:56"/>
    <s v="raweewan5499@gmail.com"/>
    <s v="EMS"/>
    <s v="facebook"/>
    <s v="กสิกร"/>
    <s v=""/>
    <s v="-"/>
    <s v="21/10/2025 09:23"/>
  </r>
  <r>
    <x v="14"/>
    <x v="19"/>
    <n v="139"/>
    <n v="1"/>
    <s v="FYS76"/>
    <n v="215"/>
    <n v="0"/>
    <s v="ร้านที่1"/>
    <s v="จุไรพร พร้อมสุข "/>
    <s v="224/3 ม.3 ต.ท่าวังทอง_x000a_ซ.สนามยิงปืน _x000a_อ.เมือง_x000a_จ.พะเยา  56000"/>
    <s v="56000"/>
    <s v="0856151822"/>
    <s v="21/10/2025 09:19"/>
    <s v="raweewan5499@gmail.com"/>
    <s v="EMS COD"/>
    <s v="facebook"/>
    <s v="จ่ายทีหลัง / COD"/>
    <s v=""/>
    <s v="-"/>
    <s v="21/10/2025 09:19"/>
  </r>
  <r>
    <x v="17"/>
    <x v="18"/>
    <n v="139"/>
    <n v="1"/>
    <s v="FYS76"/>
    <n v="215"/>
    <n v="0"/>
    <s v="ร้านที่1"/>
    <s v="จุไรพร พร้อมสุข "/>
    <s v="224/3 ม.3 ต.ท่าวังทอง_x000a_ซ.สนามยิงปืน _x000a_อ.เมือง_x000a_จ.พะเยา  56000"/>
    <s v="56000"/>
    <s v="0856151822"/>
    <s v="21/10/2025 09:19"/>
    <s v="raweewan5499@gmail.com"/>
    <s v="EMS COD"/>
    <s v="facebook"/>
    <s v="จ่ายทีหลัง / COD"/>
    <s v=""/>
    <s v="-"/>
    <s v="21/10/2025 09:19"/>
  </r>
  <r>
    <x v="5"/>
    <x v="5"/>
    <n v="33.333333333333336"/>
    <n v="3"/>
    <s v="FYS75"/>
    <n v="100"/>
    <n v="0"/>
    <s v="ร้านที่2"/>
    <s v="n***nuch p***chayan"/>
    <s v="ขอนแก่น"/>
    <s v="-"/>
    <s v=""/>
    <s v="21/10/2025 09:18"/>
    <s v="-"/>
    <s v="J&amp;T Express"/>
    <s v="Tiktok"/>
    <s v="tiktok"/>
    <s v=""/>
    <s v="765268638945"/>
    <s v="21/10/2025 09:17"/>
  </r>
  <r>
    <x v="17"/>
    <x v="18"/>
    <n v="139"/>
    <n v="1"/>
    <s v="FYS74"/>
    <n v="215"/>
    <n v="0"/>
    <s v="ร้านที่1"/>
    <s v="อำไพ พูลประสาธน์พร "/>
    <s v="10/22 หมู่ 9 ซอยไปรษณีย์_x000a_ต.บางพระ_x000a_อ.ศรีราชา ชลบุรี_x000a_20110_x000a_"/>
    <s v="20110"/>
    <s v="0931305719"/>
    <s v="21/10/2025 09:16"/>
    <s v="raweewan5499@gmail.com"/>
    <s v="EMS COD"/>
    <s v="facebook"/>
    <s v="จ่ายทีหลัง / COD"/>
    <s v=""/>
    <s v="-"/>
    <s v="21/10/2025 09:16"/>
  </r>
  <r>
    <x v="16"/>
    <x v="17"/>
    <n v="139"/>
    <n v="1"/>
    <s v="FYS74"/>
    <n v="215"/>
    <n v="0"/>
    <s v="ร้านที่1"/>
    <s v="อำไพ พูลประสาธน์พร "/>
    <s v="10/22 หมู่ 9 ซอยไปรษณีย์_x000a_ต.บางพระ_x000a_อ.ศรีราชา ชลบุรี_x000a_20110_x000a_"/>
    <s v="20110"/>
    <s v="0931305719"/>
    <s v="21/10/2025 09:16"/>
    <s v="raweewan5499@gmail.com"/>
    <s v="EMS COD"/>
    <s v="facebook"/>
    <s v="จ่ายทีหลัง / COD"/>
    <s v=""/>
    <s v="-"/>
    <s v="21/10/2025 09:16"/>
  </r>
  <r>
    <x v="15"/>
    <x v="16"/>
    <n v="139"/>
    <n v="2"/>
    <s v="FYS73"/>
    <n v="399"/>
    <n v="0"/>
    <s v="ร้านที่1"/>
    <s v="กุลณี ยิ่งทรงวุฒิ"/>
    <s v="69/1ม.5 ต.หย่วน_x000a_อ.เชียงคำ จ.พะเยา_x000a_56110_x000a_"/>
    <s v="56110"/>
    <s v="0623096496"/>
    <s v="21/10/2025 09:15"/>
    <s v="raweewan5499@gmail.com"/>
    <s v="EMS COD"/>
    <s v="facebook"/>
    <s v="จ่ายทีหลัง / COD"/>
    <s v=""/>
    <s v="-"/>
    <s v="21/10/2025 09:15"/>
  </r>
  <r>
    <x v="14"/>
    <x v="19"/>
    <n v="139"/>
    <n v="2"/>
    <s v="FYS73"/>
    <n v="399"/>
    <n v="0"/>
    <s v="ร้านที่1"/>
    <s v="กุลณี ยิ่งทรงวุฒิ"/>
    <s v="69/1ม.5 ต.หย่วน_x000a_อ.เชียงคำ จ.พะเยา_x000a_56110_x000a_"/>
    <s v="56110"/>
    <s v="0623096496"/>
    <s v="21/10/2025 09:15"/>
    <s v="raweewan5499@gmail.com"/>
    <s v="EMS COD"/>
    <s v="facebook"/>
    <s v="จ่ายทีหลัง / COD"/>
    <s v=""/>
    <s v="-"/>
    <s v="21/10/2025 09:15"/>
  </r>
  <r>
    <x v="15"/>
    <x v="16"/>
    <n v="139"/>
    <n v="1"/>
    <s v="FYS72"/>
    <n v="215"/>
    <n v="0"/>
    <s v="ร้านที่1"/>
    <s v="สุดาวรรณ บุตรวงค์ "/>
    <s v="138/1หมู่8 ต.ทุ่งนาเลา อ.คอนสาร จ.ชัยภูมิ36180 "/>
    <s v="36180"/>
    <s v="0655853949"/>
    <s v="21/10/2025 09:14"/>
    <s v="raweewan5499@gmail.com"/>
    <s v="EMS COD"/>
    <s v="facebook"/>
    <s v="จ่ายทีหลัง / COD"/>
    <s v=""/>
    <s v="-"/>
    <s v="21/10/2025 09:14"/>
  </r>
  <r>
    <x v="14"/>
    <x v="19"/>
    <n v="139"/>
    <n v="1"/>
    <s v="FYS72"/>
    <n v="215"/>
    <n v="0"/>
    <s v="ร้านที่1"/>
    <s v="สุดาวรรณ บุตรวงค์ "/>
    <s v="138/1หมู่8 ต.ทุ่งนาเลา อ.คอนสาร จ.ชัยภูมิ36180 "/>
    <s v="36180"/>
    <s v="0655853949"/>
    <s v="21/10/2025 09:14"/>
    <s v="raweewan5499@gmail.com"/>
    <s v="EMS COD"/>
    <s v="facebook"/>
    <s v="จ่ายทีหลัง / COD"/>
    <s v=""/>
    <s v="-"/>
    <s v="21/10/2025 09:14"/>
  </r>
  <r>
    <x v="16"/>
    <x v="17"/>
    <n v="139"/>
    <n v="2"/>
    <s v="FYS71"/>
    <n v="215"/>
    <n v="0"/>
    <s v="ร้านที่1"/>
    <s v="ฟ้ามุ่ย  ศรีบัว"/>
    <s v="423/5 หมู่ 14 ตำบลบ้านกล้วย อำเภอเมือง_x000a_จังหวัดสุโขทัย_x000a_64000_x000a_"/>
    <s v="64000"/>
    <s v="0898566766"/>
    <s v="21/10/2025 09:13"/>
    <s v="raweewan5499@gmail.com"/>
    <s v="EMS COD"/>
    <s v="facebook"/>
    <s v="จ่ายทีหลัง / COD"/>
    <s v=""/>
    <s v="-"/>
    <s v="21/10/2025 09:13"/>
  </r>
  <r>
    <x v="2"/>
    <x v="2"/>
    <n v="50"/>
    <n v="1"/>
    <s v="FYS70"/>
    <n v="100"/>
    <n v="0"/>
    <s v="ร้านที่2"/>
    <s v="ค***สาวลักษณ์ แ***าญ"/>
    <s v="กรุงเทพฯ"/>
    <s v="-"/>
    <s v=""/>
    <s v="21/10/2025 09:11"/>
    <s v="-"/>
    <s v="J&amp;T COD"/>
    <s v="Tiktok"/>
    <s v="จ่ายทีหลัง / COD"/>
    <s v=""/>
    <s v="765204230910"/>
    <s v="21/10/2025 09:11"/>
  </r>
  <r>
    <x v="3"/>
    <x v="3"/>
    <n v="50"/>
    <n v="1"/>
    <s v="FYS70"/>
    <n v="100"/>
    <n v="0"/>
    <s v="ร้านที่2"/>
    <s v="ค***สาวลักษณ์ แ***าญ"/>
    <s v="กรุงเทพฯ"/>
    <s v="-"/>
    <s v=""/>
    <s v="21/10/2025 09:11"/>
    <s v="-"/>
    <s v="J&amp;T COD"/>
    <s v="Tiktok"/>
    <s v="จ่ายทีหลัง / COD"/>
    <s v=""/>
    <s v="765204230910"/>
    <s v="21/10/2025 09:11"/>
  </r>
  <r>
    <x v="0"/>
    <x v="0"/>
    <n v="50"/>
    <n v="1"/>
    <s v="FYS70"/>
    <n v="100"/>
    <n v="0"/>
    <s v="ร้านที่2"/>
    <s v="ค***สาวลักษณ์ แ***าญ"/>
    <s v="กรุงเทพฯ"/>
    <s v="-"/>
    <s v=""/>
    <s v="21/10/2025 09:11"/>
    <s v="-"/>
    <s v="J&amp;T COD"/>
    <s v="Tiktok"/>
    <s v="จ่ายทีหลัง / COD"/>
    <s v=""/>
    <s v="765204230910"/>
    <s v="21/10/2025 09:11"/>
  </r>
  <r>
    <x v="8"/>
    <x v="8"/>
    <n v="100"/>
    <n v="1"/>
    <s v="FYS69"/>
    <n v="328"/>
    <n v="0"/>
    <s v="ร้านที่1"/>
    <s v="คุณสมาน ยิงรัมย์"/>
    <s v="108 ม.9 ต.แสลงพัน อ.ลำปลายมาศ จ.บุรีรัมย์ 31130_x000a_"/>
    <s v="31130"/>
    <s v="0812433293"/>
    <s v="18/10/2025 10:20"/>
    <s v="raweewan5499@gmail.com"/>
    <s v="EMS"/>
    <s v="facebook"/>
    <s v="กสิกร"/>
    <s v=""/>
    <s v="-"/>
    <s v="21/10/2025 09:11"/>
  </r>
  <r>
    <x v="14"/>
    <x v="19"/>
    <n v="139"/>
    <n v="1"/>
    <s v="FYS69"/>
    <n v="328"/>
    <n v="0"/>
    <s v="ร้านที่1"/>
    <s v="คุณสมาน ยิงรัมย์"/>
    <s v="108 ม.9 ต.แสลงพัน อ.ลำปลายมาศ จ.บุรีรัมย์ 31130_x000a_"/>
    <s v="31130"/>
    <s v="0812433293"/>
    <s v="18/10/2025 10:20"/>
    <s v="raweewan5499@gmail.com"/>
    <s v="EMS"/>
    <s v="facebook"/>
    <s v="กสิกร"/>
    <s v=""/>
    <s v="-"/>
    <s v="21/10/2025 09:11"/>
  </r>
  <r>
    <x v="11"/>
    <x v="12"/>
    <n v="65"/>
    <n v="2"/>
    <s v="FYS69"/>
    <n v="328"/>
    <n v="0"/>
    <s v="ร้านที่1"/>
    <s v="คุณสมาน ยิงรัมย์"/>
    <s v="108 ม.9 ต.แสลงพัน อ.ลำปลายมาศ จ.บุรีรัมย์ 31130_x000a_"/>
    <s v="31130"/>
    <s v="0812433293"/>
    <s v="18/10/2025 10:20"/>
    <s v="raweewan5499@gmail.com"/>
    <s v="EMS"/>
    <s v="facebook"/>
    <s v="กสิกร"/>
    <s v=""/>
    <s v="-"/>
    <s v="21/10/2025 09:11"/>
  </r>
  <r>
    <x v="2"/>
    <x v="2"/>
    <n v="50"/>
    <n v="1"/>
    <s v="FYS68"/>
    <n v="100"/>
    <n v="0"/>
    <s v="ร้านที่2"/>
    <s v="น***อ็ด อ***่างคำ"/>
    <s v="นครราชสีมา"/>
    <s v="-"/>
    <s v=""/>
    <s v="21/10/2025 09:09"/>
    <s v="-"/>
    <s v="J&amp;T COD"/>
    <s v="Tiktok"/>
    <s v="จ่ายทีหลัง / COD"/>
    <s v=""/>
    <s v="765201325980"/>
    <s v="21/10/2025 09:09"/>
  </r>
  <r>
    <x v="8"/>
    <x v="8"/>
    <n v="100"/>
    <n v="1"/>
    <s v="FYS68"/>
    <n v="297"/>
    <n v="0"/>
    <s v="ร้านที่1"/>
    <s v="หทัยชนก  สึชิยะ"/>
    <s v=" 206/27 หมู่บ้านนาคทิมทอง สุขุมวิทซอย8 ต.ปากน้ำ อ.เมือง จ.สมุทรปราการ 10270 Tel.0957766884, "/>
    <s v="10270"/>
    <s v="0618286660"/>
    <s v="21/10/2025 09:09"/>
    <s v="raweewan5499@gmail.com"/>
    <s v="EMS COD"/>
    <s v="facebook"/>
    <s v="จ่ายทีหลัง / COD"/>
    <s v=""/>
    <s v="-"/>
    <s v="21/10/2025 09:09"/>
  </r>
  <r>
    <x v="14"/>
    <x v="19"/>
    <n v="139"/>
    <n v="2"/>
    <s v="FYS68"/>
    <n v="297"/>
    <n v="0"/>
    <s v="ร้านที่1"/>
    <s v="หทัยชนก  สึชิยะ"/>
    <s v=" 206/27 หมู่บ้านนาคทิมทอง สุขุมวิทซอย8 ต.ปากน้ำ อ.เมือง จ.สมุทรปราการ 10270 Tel.0957766884, "/>
    <s v="10270"/>
    <s v="0618286660"/>
    <s v="21/10/2025 09:09"/>
    <s v="raweewan5499@gmail.com"/>
    <s v="EMS COD"/>
    <s v="facebook"/>
    <s v="จ่ายทีหลัง / COD"/>
    <s v=""/>
    <s v="-"/>
    <s v="21/10/2025 09:09"/>
  </r>
  <r>
    <x v="3"/>
    <x v="3"/>
    <n v="50"/>
    <n v="1"/>
    <s v="FYS68"/>
    <n v="100"/>
    <n v="0"/>
    <s v="ร้านที่2"/>
    <s v="น***อ็ด อ***่างคำ"/>
    <s v="นครราชสีมา"/>
    <s v="-"/>
    <s v=""/>
    <s v="21/10/2025 09:09"/>
    <s v="-"/>
    <s v="J&amp;T COD"/>
    <s v="Tiktok"/>
    <s v="จ่ายทีหลัง / COD"/>
    <s v=""/>
    <s v="765201325980"/>
    <s v="21/10/2025 09:09"/>
  </r>
  <r>
    <x v="0"/>
    <x v="0"/>
    <n v="50"/>
    <n v="1"/>
    <s v="FYS68"/>
    <n v="100"/>
    <n v="0"/>
    <s v="ร้านที่2"/>
    <s v="น***อ็ด อ***่างคำ"/>
    <s v="นครราชสีมา"/>
    <s v="-"/>
    <s v=""/>
    <s v="21/10/2025 09:09"/>
    <s v="-"/>
    <s v="J&amp;T COD"/>
    <s v="Tiktok"/>
    <s v="จ่ายทีหลัง / COD"/>
    <s v=""/>
    <s v="765201325980"/>
    <s v="21/10/2025 09:09"/>
  </r>
  <r>
    <x v="4"/>
    <x v="4"/>
    <n v="66.666666666666671"/>
    <n v="3"/>
    <s v="FYS67"/>
    <n v="100"/>
    <n v="0"/>
    <s v="ร้านที่2"/>
    <s v="น*** ห***ั่น"/>
    <s v="นครพนม"/>
    <s v="-"/>
    <s v=""/>
    <s v="21/10/2025 09:09"/>
    <s v="-"/>
    <s v="J&amp;T Express"/>
    <s v="Tiktok"/>
    <s v="tiktok"/>
    <s v=""/>
    <s v="765258247924"/>
    <s v="21/10/2025 09:09"/>
  </r>
  <r>
    <x v="4"/>
    <x v="4"/>
    <n v="66.666666666666671"/>
    <n v="9"/>
    <s v="FYS66"/>
    <n v="300"/>
    <n v="0"/>
    <s v="ร้านที่2"/>
    <s v="ป***ดี  ร***าน"/>
    <s v="ปทุมธานี"/>
    <s v="-"/>
    <s v=""/>
    <s v="21/10/2025 09:09"/>
    <s v="-"/>
    <s v="Flash Express Thailand COD"/>
    <s v="Tiktok"/>
    <s v="จ่ายทีหลัง / COD"/>
    <s v=""/>
    <s v="THT040627YQDW5Z"/>
    <s v="21/10/2025 09:09"/>
  </r>
  <r>
    <x v="8"/>
    <x v="8"/>
    <n v="100"/>
    <n v="1"/>
    <s v="FYS65"/>
    <n v="198"/>
    <n v="0"/>
    <s v="ร้านที่1"/>
    <s v="คุณตุ๊ก "/>
    <s v="57/5 พหลโยธิน 59 แยก1 อนุสาวรีย์ บางเขน กทม. 10220"/>
    <s v="10220"/>
    <s v="0819311090"/>
    <s v="21/10/2025 09:08"/>
    <s v="raweewan5499@gmail.com"/>
    <s v="EMS COD"/>
    <s v="facebook"/>
    <s v="จ่ายทีหลัง / COD"/>
    <s v=""/>
    <s v="-"/>
    <s v="21/10/2025 09:08"/>
  </r>
  <r>
    <x v="14"/>
    <x v="19"/>
    <n v="139"/>
    <n v="1"/>
    <s v="FYS65"/>
    <n v="198"/>
    <n v="0"/>
    <s v="ร้านที่1"/>
    <s v="คุณตุ๊ก "/>
    <s v="57/5 พหลโยธิน 59 แยก1 อนุสาวรีย์ บางเขน กทม. 10220"/>
    <s v="10220"/>
    <s v="0819311090"/>
    <s v="21/10/2025 09:08"/>
    <s v="raweewan5499@gmail.com"/>
    <s v="EMS COD"/>
    <s v="facebook"/>
    <s v="จ่ายทีหลัง / COD"/>
    <s v=""/>
    <s v="-"/>
    <s v="21/10/2025 09:08"/>
  </r>
  <r>
    <x v="8"/>
    <x v="8"/>
    <n v="100"/>
    <n v="1"/>
    <s v="FYS64"/>
    <n v="198"/>
    <n v="0"/>
    <s v="ร้านที่1"/>
    <s v="กันตชา คล้ายสิงห์"/>
    <s v="8/276 มบ.ชวนชื่น_x000a_ซ.เพชรเกษม81 ถ.มาเจริญ, หนองแขม_x000a_, กทม 10160_x000a_"/>
    <s v="10160"/>
    <s v="0818330467"/>
    <s v="21/10/2025 09:07"/>
    <s v="raweewan5499@gmail.com"/>
    <s v="EMS COD"/>
    <s v="facebook"/>
    <s v="จ่ายทีหลัง / COD"/>
    <s v=""/>
    <s v="-"/>
    <s v="21/10/2025 09:07"/>
  </r>
  <r>
    <x v="14"/>
    <x v="19"/>
    <n v="139"/>
    <n v="1"/>
    <s v="FYS64"/>
    <n v="198"/>
    <n v="0"/>
    <s v="ร้านที่1"/>
    <s v="กันตชา คล้ายสิงห์"/>
    <s v="8/276 มบ.ชวนชื่น_x000a_ซ.เพชรเกษม81 ถ.มาเจริญ, หนองแขม_x000a_, กทม 10160_x000a_"/>
    <s v="10160"/>
    <s v="0818330467"/>
    <s v="21/10/2025 09:07"/>
    <s v="raweewan5499@gmail.com"/>
    <s v="EMS COD"/>
    <s v="facebook"/>
    <s v="จ่ายทีหลัง / COD"/>
    <s v=""/>
    <s v="-"/>
    <s v="21/10/2025 09:07"/>
  </r>
  <r>
    <x v="17"/>
    <x v="18"/>
    <n v="139"/>
    <n v="1"/>
    <s v="FYS63"/>
    <n v="215"/>
    <n v="0"/>
    <s v="ร้านที่1"/>
    <s v="บุญศรีสุขขำ "/>
    <s v="199 บ้านกาดเมฆตำบลชมพูอำเภอเมืองจังหวัดลำปาง 5200 "/>
    <s v="-"/>
    <s v="0995498384"/>
    <s v="21/10/2025 09:06"/>
    <s v="raweewan5499@gmail.com"/>
    <s v="EMS COD"/>
    <s v="facebook"/>
    <s v="จ่ายทีหลัง / COD"/>
    <s v=""/>
    <s v="-"/>
    <s v="21/10/2025 09:06"/>
  </r>
  <r>
    <x v="15"/>
    <x v="16"/>
    <n v="139"/>
    <n v="1"/>
    <s v="FYS63"/>
    <n v="215"/>
    <n v="0"/>
    <s v="ร้านที่1"/>
    <s v="บุญศรีสุขขำ "/>
    <s v="199 บ้านกาดเมฆตำบลชมพูอำเภอเมืองจังหวัดลำปาง 5200 "/>
    <s v="-"/>
    <s v="0995498384"/>
    <s v="21/10/2025 09:06"/>
    <s v="raweewan5499@gmail.com"/>
    <s v="EMS COD"/>
    <s v="facebook"/>
    <s v="จ่ายทีหลัง / COD"/>
    <s v=""/>
    <s v="-"/>
    <s v="21/10/2025 09:06"/>
  </r>
  <r>
    <x v="7"/>
    <x v="7"/>
    <n v="33"/>
    <n v="10"/>
    <s v="FYS62"/>
    <n v="540"/>
    <n v="0"/>
    <s v="ร้านที่2"/>
    <s v="จ***ทิพย์ ป***าทแก้ว"/>
    <s v="สมุทรปราการ"/>
    <s v="-"/>
    <s v=""/>
    <s v="21/10/2025 09:06"/>
    <s v="-"/>
    <s v="J&amp;T COD"/>
    <s v="Tiktok"/>
    <s v="จ่ายทีหลัง / COD"/>
    <s v=""/>
    <s v="765207338943"/>
    <s v="21/10/2025 09:06"/>
  </r>
  <r>
    <x v="20"/>
    <x v="22"/>
    <n v="12"/>
    <n v="10"/>
    <s v="FYS62"/>
    <n v="540"/>
    <n v="0"/>
    <s v="ร้านที่2"/>
    <s v="จ***ทิพย์ ป***าทแก้ว"/>
    <s v="สมุทรปราการ"/>
    <s v="-"/>
    <s v=""/>
    <s v="21/10/2025 09:06"/>
    <s v="-"/>
    <s v="J&amp;T COD"/>
    <s v="Tiktok"/>
    <s v="จ่ายทีหลัง / COD"/>
    <s v=""/>
    <s v="765207338943"/>
    <s v="21/10/2025 09:06"/>
  </r>
  <r>
    <x v="5"/>
    <x v="5"/>
    <n v="33.333333333333336"/>
    <n v="3"/>
    <s v="FYS61"/>
    <n v="100"/>
    <n v="0"/>
    <s v="ร้านที่2"/>
    <s v="ช***รณ์ ส***พบูลย์"/>
    <s v="นนทบุรี"/>
    <s v="-"/>
    <s v=""/>
    <s v="21/10/2025 09:06"/>
    <s v="-"/>
    <s v="J&amp;T COD"/>
    <s v="Tiktok"/>
    <s v="จ่ายทีหลัง / COD"/>
    <s v="ขอรสเผือก ฝอยทอง มะพร้าวน้ำหอมค่ะ"/>
    <s v="765212135962"/>
    <s v="21/10/2025 09:06"/>
  </r>
  <r>
    <x v="12"/>
    <x v="13"/>
    <n v="10"/>
    <n v="200"/>
    <s v="FYS60"/>
    <n v="1800"/>
    <n v="0"/>
    <s v="ร้านที่1"/>
    <s v="อ*****์"/>
    <s v="******รุงเทพกรีฑา ฝากใว้ร้านค้าใต้ตึก แขวงหัวหมาก เขตบางกะปิ จังหวัดกรุงเทพมหานคร 10240"/>
    <s v="10240"/>
    <s v="07"/>
    <s v="21/10/2025 09:06"/>
    <s v="-"/>
    <s v="SPX Express"/>
    <s v="Shopee"/>
    <s v="shopee"/>
    <s v=""/>
    <s v="TH254844025257W"/>
    <s v="21/10/2025 09:06"/>
  </r>
  <r>
    <x v="14"/>
    <x v="19"/>
    <n v="139"/>
    <n v="2"/>
    <s v="FYS59"/>
    <n v="198"/>
    <n v="0"/>
    <s v="ร้านที่1"/>
    <s v="พรสุวรรณ งามสิทธิฤกษ์"/>
    <s v="92/183 หมู่ 5_x000a_หมู่บ้านนันทนาการ์เด้น ซ.6_x000a_ถ.ท่าอิฐ - รัตนาธิเบศร์_x000a_ต.บางรักน้อย อ.เมือง_x000a_จ.นนทบุรี 11000_x000a_"/>
    <s v="11000"/>
    <s v="0858194544"/>
    <s v="21/10/2025 09:05"/>
    <s v="raweewan5499@gmail.com"/>
    <s v="EMS COD"/>
    <s v="facebook"/>
    <s v="จ่ายทีหลัง / COD"/>
    <s v=""/>
    <s v="-"/>
    <s v="21/10/2025 09:05"/>
  </r>
  <r>
    <x v="17"/>
    <x v="18"/>
    <n v="139"/>
    <n v="1"/>
    <s v="FYS58"/>
    <n v="215"/>
    <n v="0"/>
    <s v="ร้านที่1"/>
    <s v="กันยารัตน์ ชปังเลอร์"/>
    <s v="110/113 หมู่ที่11 หมู่บ้านเอกมงคล5/2 ซ.เขาตาโล ต.หนองปรือ อ.บางละมุง  จ.ชลบุรี 20150"/>
    <s v="20150"/>
    <s v="0821701909"/>
    <s v="21/10/2025 09:04"/>
    <s v="raweewan5499@gmail.com"/>
    <s v="EMS COD"/>
    <s v="facebook"/>
    <s v="จ่ายทีหลัง / COD"/>
    <s v=""/>
    <s v="-"/>
    <s v="21/10/2025 09:04"/>
  </r>
  <r>
    <x v="14"/>
    <x v="19"/>
    <n v="139"/>
    <n v="1"/>
    <s v="FYS58"/>
    <n v="215"/>
    <n v="0"/>
    <s v="ร้านที่1"/>
    <s v="กันยารัตน์ ชปังเลอร์"/>
    <s v="110/113 หมู่ที่11 หมู่บ้านเอกมงคล5/2 ซ.เขาตาโล ต.หนองปรือ อ.บางละมุง  จ.ชลบุรี 20150"/>
    <s v="20150"/>
    <s v="0821701909"/>
    <s v="21/10/2025 09:04"/>
    <s v="raweewan5499@gmail.com"/>
    <s v="EMS COD"/>
    <s v="facebook"/>
    <s v="จ่ายทีหลัง / COD"/>
    <s v=""/>
    <s v="-"/>
    <s v="21/10/2025 09:04"/>
  </r>
  <r>
    <x v="12"/>
    <x v="13"/>
    <n v="10"/>
    <n v="200"/>
    <s v="FYS57"/>
    <n v="1800"/>
    <n v="0"/>
    <s v="ร้านที่1"/>
    <s v="บ**ี"/>
    <s v="******ขวงหัวหมาก, เขตบางกะปิ แขวงหัวหมาก เขตบางกะปิ จังหวัดกรุงเทพมหานคร 10240"/>
    <s v="10240"/>
    <s v="07"/>
    <s v="21/10/2025 09:06"/>
    <s v="-"/>
    <s v="SPX Express"/>
    <s v="Shopee"/>
    <s v="shopee"/>
    <s v=""/>
    <s v="TH2553022155007"/>
    <s v="21/10/2025 09:04"/>
  </r>
  <r>
    <x v="14"/>
    <x v="19"/>
    <n v="139"/>
    <n v="1"/>
    <s v="FYS56"/>
    <n v="99"/>
    <n v="0"/>
    <s v="ร้านที่1"/>
    <s v="สิริพรรณ ตงหงษ์"/>
    <s v="เลขที่ 2 ซอยลาดพร้าว 101 ซอย 42 แยก 21 (เทพทวี 11) แขวงคลองจั่น เขตบางกะปิ กทม.  10240"/>
    <s v="10240"/>
    <s v="0875133005"/>
    <s v="18/10/2025 11:43"/>
    <s v="raweewan5499@gmail.com"/>
    <s v="EMS"/>
    <s v="facebook"/>
    <s v="กสิกร"/>
    <s v=""/>
    <s v="-"/>
    <s v="21/10/2025 09:02"/>
  </r>
  <r>
    <x v="8"/>
    <x v="8"/>
    <n v="100"/>
    <n v="1"/>
    <s v="FYS55"/>
    <n v="198"/>
    <n v="0"/>
    <s v="ร้านที่1"/>
    <s v="เมตตา สินธุ์ศิริ"/>
    <s v="65/2 ม.6 ห้อง209A ตึกลำลูกกาเรสสิเดนท์ ต.บึงคำพร้อย อ.ลำลูกกา จ.ปทุมธานี 12150_x000a_"/>
    <s v="12150"/>
    <s v="0894588015"/>
    <s v="21/10/2025 09:00"/>
    <s v="raweewan5499@gmail.com"/>
    <s v="EMS COD"/>
    <s v="facebook"/>
    <s v="จ่ายทีหลัง / COD"/>
    <s v=""/>
    <s v="-"/>
    <s v="21/10/2025 09:00"/>
  </r>
  <r>
    <x v="14"/>
    <x v="19"/>
    <n v="139"/>
    <n v="1"/>
    <s v="FYS55"/>
    <n v="198"/>
    <n v="0"/>
    <s v="ร้านที่1"/>
    <s v="เมตตา สินธุ์ศิริ"/>
    <s v="65/2 ม.6 ห้อง209A ตึกลำลูกกาเรสสิเดนท์ ต.บึงคำพร้อย อ.ลำลูกกา จ.ปทุมธานี 12150_x000a_"/>
    <s v="12150"/>
    <s v="0894588015"/>
    <s v="21/10/2025 09:00"/>
    <s v="raweewan5499@gmail.com"/>
    <s v="EMS COD"/>
    <s v="facebook"/>
    <s v="จ่ายทีหลัง / COD"/>
    <s v=""/>
    <s v="-"/>
    <s v="21/10/2025 09:00"/>
  </r>
  <r>
    <x v="15"/>
    <x v="16"/>
    <n v="139"/>
    <n v="1"/>
    <s v="FYS54"/>
    <n v="198"/>
    <n v="0"/>
    <s v="ร้านที่1"/>
    <s v="ชนิตา ชัยวารินทร์"/>
    <s v="49/89_x000a_(ม.เสนานคร)_x000a_หมู่ 4 ต.ท่าสาย_x000a_อ. เมือง จ.เชียงราย_x000a_57000_x000a_"/>
    <s v="57000"/>
    <s v="0928130333"/>
    <s v="21/10/2025 08:59"/>
    <s v="raweewan5499@gmail.com"/>
    <s v="EMS COD"/>
    <s v="facebook"/>
    <s v="จ่ายทีหลัง / COD"/>
    <s v=""/>
    <s v="-"/>
    <s v="21/10/2025 08:59"/>
  </r>
  <r>
    <x v="16"/>
    <x v="17"/>
    <n v="139"/>
    <n v="1"/>
    <s v="FYS54"/>
    <n v="198"/>
    <n v="0"/>
    <s v="ร้านที่1"/>
    <s v="ชนิตา ชัยวารินทร์"/>
    <s v="49/89_x000a_(ม.เสนานคร)_x000a_หมู่ 4 ต.ท่าสาย_x000a_อ. เมือง จ.เชียงราย_x000a_57000_x000a_"/>
    <s v="57000"/>
    <s v="0928130333"/>
    <s v="21/10/2025 08:59"/>
    <s v="raweewan5499@gmail.com"/>
    <s v="EMS COD"/>
    <s v="facebook"/>
    <s v="จ่ายทีหลัง / COD"/>
    <s v=""/>
    <s v="-"/>
    <s v="21/10/2025 08:59"/>
  </r>
  <r>
    <x v="17"/>
    <x v="18"/>
    <n v="139"/>
    <n v="1"/>
    <s v="FYS52"/>
    <n v="215"/>
    <n v="0"/>
    <s v="ร้านที่1"/>
    <s v="สิริญญา ราสีชัย"/>
    <s v="9 หมู่.5 ต.เนินเพิ่ม อ.นครไทย จ.พิษณุโลก_x000a_กรุงเทพมหานคร_x000a_65000"/>
    <s v="65000"/>
    <s v="0814978263"/>
    <s v="21/10/2025 08:55"/>
    <s v="raweewan5499@gmail.com"/>
    <s v="EMS COD"/>
    <s v="facebook"/>
    <s v="จ่ายทีหลัง / COD"/>
    <s v=""/>
    <s v="-"/>
    <s v="21/10/2025 08:55"/>
  </r>
  <r>
    <x v="14"/>
    <x v="19"/>
    <n v="139"/>
    <n v="1"/>
    <s v="FYS52"/>
    <n v="215"/>
    <n v="0"/>
    <s v="ร้านที่1"/>
    <s v="สิริญญา ราสีชัย"/>
    <s v="9 หมู่.5 ต.เนินเพิ่ม อ.นครไทย จ.พิษณุโลก_x000a_กรุงเทพมหานคร_x000a_65000"/>
    <s v="65000"/>
    <s v="0814978263"/>
    <s v="21/10/2025 08:55"/>
    <s v="raweewan5499@gmail.com"/>
    <s v="EMS COD"/>
    <s v="facebook"/>
    <s v="จ่ายทีหลัง / COD"/>
    <s v=""/>
    <s v="-"/>
    <s v="21/10/2025 08:55"/>
  </r>
  <r>
    <x v="17"/>
    <x v="18"/>
    <n v="139"/>
    <n v="1"/>
    <s v="FYS51"/>
    <n v="215"/>
    <n v="0"/>
    <s v="ร้านที่1"/>
    <s v="เฉลิมพร พวงมาลี"/>
    <s v=" 137ม.7ต.หนองยายพิมพ์อ.นางรองจ.บุรีรัมย์ 31110"/>
    <s v="31110"/>
    <s v="0967980009"/>
    <s v="21/10/2025 08:54"/>
    <s v="raweewan5499@gmail.com"/>
    <s v="EMS COD"/>
    <s v="facebook"/>
    <s v="จ่ายทีหลัง / COD"/>
    <s v=""/>
    <s v="-"/>
    <s v="21/10/2025 08:54"/>
  </r>
  <r>
    <x v="14"/>
    <x v="19"/>
    <n v="139"/>
    <n v="1"/>
    <s v="FYS51"/>
    <n v="215"/>
    <n v="0"/>
    <s v="ร้านที่1"/>
    <s v="เฉลิมพร พวงมาลี"/>
    <s v=" 137ม.7ต.หนองยายพิมพ์อ.นางรองจ.บุรีรัมย์ 31110"/>
    <s v="31110"/>
    <s v="0967980009"/>
    <s v="21/10/2025 08:54"/>
    <s v="raweewan5499@gmail.com"/>
    <s v="EMS COD"/>
    <s v="facebook"/>
    <s v="จ่ายทีหลัง / COD"/>
    <s v=""/>
    <s v="-"/>
    <s v="21/10/2025 08:54"/>
  </r>
  <r>
    <x v="8"/>
    <x v="8"/>
    <n v="100"/>
    <n v="1"/>
    <s v="FYS50"/>
    <n v="198"/>
    <n v="0"/>
    <s v="ร้านที่1"/>
    <s v="คุณ สุพรรณี ชูช่อทิพย์สกุล"/>
    <s v="1574/56ซอยเทพารักษ์82_x000a_ถ.เทพารักษ์ ต.เทพารักษ์_x000a_อ.เมืองสมุทรปราการ_x000a_จ.สมุทรปราการ10270_x000a_"/>
    <s v="10270"/>
    <s v="0949672323"/>
    <s v="18/10/2025 11:46"/>
    <s v="raweewan5499@gmail.com"/>
    <s v="EMS"/>
    <s v="facebook"/>
    <s v="กสิกร"/>
    <s v=""/>
    <s v="-"/>
    <s v="21/10/2025 08:52"/>
  </r>
  <r>
    <x v="14"/>
    <x v="19"/>
    <n v="139"/>
    <n v="1"/>
    <s v="FYS50"/>
    <n v="198"/>
    <n v="0"/>
    <s v="ร้านที่1"/>
    <s v="คุณ สุพรรณี ชูช่อทิพย์สกุล"/>
    <s v="1574/56ซอยเทพารักษ์82_x000a_ถ.เทพารักษ์ ต.เทพารักษ์_x000a_อ.เมืองสมุทรปราการ_x000a_จ.สมุทรปราการ10270_x000a_"/>
    <s v="10270"/>
    <s v="0949672323"/>
    <s v="18/10/2025 11:46"/>
    <s v="raweewan5499@gmail.com"/>
    <s v="EMS"/>
    <s v="facebook"/>
    <s v="กสิกร"/>
    <s v=""/>
    <s v="-"/>
    <s v="21/10/2025 08:52"/>
  </r>
  <r>
    <x v="14"/>
    <x v="19"/>
    <n v="139"/>
    <n v="2"/>
    <s v="FYS49"/>
    <n v="198"/>
    <n v="0"/>
    <s v="ร้านที่1"/>
    <s v="สมปอง แสงมณีโชติ"/>
    <s v="ร้านมณีวรรณจิวเวลรี่เทสโก้  โลตัสสาขาบ้านโป่ง_x000a_110 หมู่5 ต.หนองอ้อ อ.บ้านโป่ง จ.ราชบุรี 70100"/>
    <s v="70100"/>
    <s v="0894695651"/>
    <s v="21/10/2025 08:51"/>
    <s v="raweewan5499@gmail.com"/>
    <s v="EMS COD"/>
    <s v="facebook"/>
    <s v="จ่ายทีหลัง / COD"/>
    <s v=""/>
    <s v="-"/>
    <s v="21/10/2025 08:51"/>
  </r>
  <r>
    <x v="8"/>
    <x v="8"/>
    <n v="100"/>
    <n v="1"/>
    <s v="FYS48"/>
    <n v="198"/>
    <n v="0"/>
    <s v="ร้านที่1"/>
    <s v="นางญาณิศา โมทอง"/>
    <s v="บ้านเลขที่ 32_x000a_ซอยชยางกูร 21.1_x000a_ถ.ชยางกูร_x000a_ต.ในเมือง_x000a_อ.เมือง_x000a_จ.อุบลราชธานี_x000a_34000_x000a_"/>
    <s v="34000"/>
    <s v="0874494599"/>
    <s v="21/10/2025 08:48"/>
    <s v="raweewan5499@gmail.com"/>
    <s v="EMS COD"/>
    <s v="facebook"/>
    <s v="จ่ายทีหลัง / COD"/>
    <s v=""/>
    <s v="-"/>
    <s v="21/10/2025 08:48"/>
  </r>
  <r>
    <x v="14"/>
    <x v="19"/>
    <n v="139"/>
    <n v="1"/>
    <s v="FYS48"/>
    <n v="198"/>
    <n v="0"/>
    <s v="ร้านที่1"/>
    <s v="นางญาณิศา โมทอง"/>
    <s v="บ้านเลขที่ 32_x000a_ซอยชยางกูร 21.1_x000a_ถ.ชยางกูร_x000a_ต.ในเมือง_x000a_อ.เมือง_x000a_จ.อุบลราชธานี_x000a_34000_x000a_"/>
    <s v="34000"/>
    <s v="0874494599"/>
    <s v="21/10/2025 08:48"/>
    <s v="raweewan5499@gmail.com"/>
    <s v="EMS COD"/>
    <s v="facebook"/>
    <s v="จ่ายทีหลัง / COD"/>
    <s v=""/>
    <s v="-"/>
    <s v="21/10/2025 08:48"/>
  </r>
  <r>
    <x v="2"/>
    <x v="2"/>
    <n v="50"/>
    <n v="1"/>
    <s v="FYS47"/>
    <n v="100"/>
    <n v="0"/>
    <s v="ร้านที่2"/>
    <s v="s** a**"/>
    <s v="Samut Sakhon"/>
    <s v="-"/>
    <s v=""/>
    <s v="21/10/2025 08:48"/>
    <s v="-"/>
    <s v="J&amp;T COD"/>
    <s v="Tiktok"/>
    <s v="จ่ายทีหลัง / COD"/>
    <s v=""/>
    <s v="765287625992"/>
    <s v="21/10/2025 08:48"/>
  </r>
  <r>
    <x v="3"/>
    <x v="3"/>
    <n v="50"/>
    <n v="1"/>
    <s v="FYS47"/>
    <n v="100"/>
    <n v="0"/>
    <s v="ร้านที่2"/>
    <s v="s** a**"/>
    <s v="Samut Sakhon"/>
    <s v="-"/>
    <s v=""/>
    <s v="21/10/2025 08:48"/>
    <s v="-"/>
    <s v="J&amp;T COD"/>
    <s v="Tiktok"/>
    <s v="จ่ายทีหลัง / COD"/>
    <s v=""/>
    <s v="765287625992"/>
    <s v="21/10/2025 08:48"/>
  </r>
  <r>
    <x v="0"/>
    <x v="0"/>
    <n v="50"/>
    <n v="1"/>
    <s v="FYS47"/>
    <n v="100"/>
    <n v="0"/>
    <s v="ร้านที่2"/>
    <s v="s** a**"/>
    <s v="Samut Sakhon"/>
    <s v="-"/>
    <s v=""/>
    <s v="21/10/2025 08:48"/>
    <s v="-"/>
    <s v="J&amp;T COD"/>
    <s v="Tiktok"/>
    <s v="จ่ายทีหลัง / COD"/>
    <s v=""/>
    <s v="765287625992"/>
    <s v="21/10/2025 08:48"/>
  </r>
  <r>
    <x v="14"/>
    <x v="19"/>
    <n v="139"/>
    <n v="1"/>
    <s v="FYS46"/>
    <n v="99"/>
    <n v="0"/>
    <s v="ร้านที่1"/>
    <s v="เสาวณีย์. รอบรู้"/>
    <s v="440 ม 4 ต.ภูเวียง อ.ภูเวียง_x000a_จ.ขอนแก่น 40150_x000a_"/>
    <s v="40150"/>
    <s v="0831481718"/>
    <s v="21/10/2025 08:47"/>
    <s v="raweewan5499@gmail.com"/>
    <s v="EMS COD"/>
    <s v="facebook"/>
    <s v="จ่ายทีหลัง / COD"/>
    <s v=""/>
    <s v="-"/>
    <s v="21/10/2025 08:47"/>
  </r>
  <r>
    <x v="16"/>
    <x v="17"/>
    <n v="139"/>
    <n v="1"/>
    <s v="FYS45"/>
    <n v="139"/>
    <n v="0"/>
    <s v="ร้านที่1"/>
    <s v="เดือนเพ็ญ เเสนโยธะกะ"/>
    <s v="ที่อยู่: หมู่บ้าน Extra Home 2529/11,บางคอแหลม,บางคอแหลม,กรุงเทพ  10120_x000a_"/>
    <s v="10120"/>
    <s v="0927770920"/>
    <s v="21/10/2025 08:47"/>
    <s v="raweewan5499@gmail.com"/>
    <s v="EMS COD"/>
    <s v="facebook"/>
    <s v="จ่ายทีหลัง / COD"/>
    <s v=""/>
    <s v="-"/>
    <s v="21/10/2025 08:47"/>
  </r>
  <r>
    <x v="14"/>
    <x v="19"/>
    <n v="139"/>
    <n v="2"/>
    <s v="FYS44"/>
    <n v="198"/>
    <n v="0"/>
    <s v="ร้านที่1"/>
    <s v="ไพรัช ดีศรีเกตุ"/>
    <s v=" (ส่ง รปภ.หหลังปั๊ม PT)_x000a_150/4 ถ.พุทธมณฑลสาย3 _x000a_แขวงบางไผ่ เขตบางแค กทม. 10160_x000a_"/>
    <s v="10160"/>
    <s v="0615289349"/>
    <s v="21/10/2025 08:45"/>
    <s v="raweewan5499@gmail.com"/>
    <s v="EMS COD"/>
    <s v="facebook"/>
    <s v="กสิกร"/>
    <s v=""/>
    <s v="-"/>
    <s v="21/10/2025 08:45"/>
  </r>
  <r>
    <x v="16"/>
    <x v="17"/>
    <n v="139"/>
    <n v="1"/>
    <s v="FYS43"/>
    <n v="215"/>
    <n v="0"/>
    <s v="ร้านที่1"/>
    <s v="ธนพินท์ ชิดกิ่ง"/>
    <s v="53/1388ม.3 ม.มิตรประชา ซ.47 ต.บ้านใหม่ อ.ปากเกร็ด จ.นนทบุรี "/>
    <s v="-"/>
    <s v="0618623252"/>
    <s v="21/10/2025 08:44"/>
    <s v="raweewan5499@gmail.com"/>
    <s v="EMS COD"/>
    <s v="facebook"/>
    <s v="จ่ายทีหลัง / COD"/>
    <s v=""/>
    <s v="-"/>
    <s v="21/10/2025 08:44"/>
  </r>
  <r>
    <x v="15"/>
    <x v="16"/>
    <n v="139"/>
    <n v="1"/>
    <s v="FYS43"/>
    <n v="215"/>
    <n v="0"/>
    <s v="ร้านที่1"/>
    <s v="ธนพินท์ ชิดกิ่ง"/>
    <s v="53/1388ม.3 ม.มิตรประชา ซ.47 ต.บ้านใหม่ อ.ปากเกร็ด จ.นนทบุรี "/>
    <s v="-"/>
    <s v="0618623252"/>
    <s v="21/10/2025 08:44"/>
    <s v="raweewan5499@gmail.com"/>
    <s v="EMS COD"/>
    <s v="facebook"/>
    <s v="จ่ายทีหลัง / COD"/>
    <s v=""/>
    <s v="-"/>
    <s v="21/10/2025 08:44"/>
  </r>
  <r>
    <x v="8"/>
    <x v="8"/>
    <n v="100"/>
    <n v="1"/>
    <s v="FYS42"/>
    <n v="198"/>
    <n v="0"/>
    <s v="ร้านที่1"/>
    <s v="ณัฐพร นิ่มวนาดอน"/>
    <s v=" 55/172 ม.บุรีรมย์ ถ.เลียบคลองสอง23 คลองสามวา สามวาตะวันตก กทม10510"/>
    <s v="10510"/>
    <s v="0959592657"/>
    <s v="21/10/2025 08:42"/>
    <s v="raweewan5499@gmail.com"/>
    <s v="EMS COD"/>
    <s v="facebook"/>
    <s v="จ่ายทีหลัง / COD"/>
    <s v=""/>
    <s v="-"/>
    <s v="21/10/2025 08:42"/>
  </r>
  <r>
    <x v="14"/>
    <x v="19"/>
    <n v="139"/>
    <n v="1"/>
    <s v="FYS42"/>
    <n v="198"/>
    <n v="0"/>
    <s v="ร้านที่1"/>
    <s v="ณัฐพร นิ่มวนาดอน"/>
    <s v=" 55/172 ม.บุรีรมย์ ถ.เลียบคลองสอง23 คลองสามวา สามวาตะวันตก กทม10510"/>
    <s v="10510"/>
    <s v="0959592657"/>
    <s v="21/10/2025 08:42"/>
    <s v="raweewan5499@gmail.com"/>
    <s v="EMS COD"/>
    <s v="facebook"/>
    <s v="จ่ายทีหลัง / COD"/>
    <s v=""/>
    <s v="-"/>
    <s v="21/10/2025 08:42"/>
  </r>
  <r>
    <x v="14"/>
    <x v="19"/>
    <n v="139"/>
    <n v="1"/>
    <s v="FYS41"/>
    <n v="99"/>
    <n v="0"/>
    <s v="ร้านที่1"/>
    <s v="บุญทวี ตรงงาม"/>
    <s v=" 15 หมู่ 8 _x000a_ซอยสุขสวัสดิ์ 39 ต.บางพึ่ง_x000a_อ.พระประแดง จ.สมุทรปราการ_x000a_10130 "/>
    <s v="10130"/>
    <s v="0863317274"/>
    <s v="21/10/2025 08:41"/>
    <s v="raweewan5499@gmail.com"/>
    <s v="EMS COD"/>
    <s v="facebook"/>
    <s v="จ่ายทีหลัง / COD"/>
    <s v=""/>
    <s v="-"/>
    <s v="21/10/2025 08:41"/>
  </r>
  <r>
    <x v="8"/>
    <x v="8"/>
    <n v="100"/>
    <n v="2"/>
    <s v="FYS39"/>
    <n v="396"/>
    <n v="0"/>
    <s v="ร้านที่1"/>
    <s v="พรรณี ศีรสุวรรณ์"/>
    <s v="55/58 ช.วัดโพธิวราราม  ต.หมากแข้ง อ.เมือง จ.อุดรธานี 41000"/>
    <s v="41000"/>
    <s v="0832865027"/>
    <s v="19/10/2025 15:28"/>
    <s v="raweewan5499@gmail.com"/>
    <s v="EMS"/>
    <s v="facebook"/>
    <s v="กสิกร"/>
    <s v=""/>
    <s v="-"/>
    <s v="21/10/2025 08:40"/>
  </r>
  <r>
    <x v="14"/>
    <x v="19"/>
    <n v="139"/>
    <n v="2"/>
    <s v="FYS39"/>
    <n v="396"/>
    <n v="0"/>
    <s v="ร้านที่1"/>
    <s v="พรรณี ศีรสุวรรณ์"/>
    <s v="55/58 ช.วัดโพธิวราราม  ต.หมากแข้ง อ.เมือง จ.อุดรธานี 41000"/>
    <s v="41000"/>
    <s v="0832865027"/>
    <s v="19/10/2025 15:28"/>
    <s v="raweewan5499@gmail.com"/>
    <s v="EMS"/>
    <s v="facebook"/>
    <s v="กสิกร"/>
    <s v=""/>
    <s v="-"/>
    <s v="21/10/2025 08:40"/>
  </r>
  <r>
    <x v="2"/>
    <x v="2"/>
    <n v="50"/>
    <n v="1"/>
    <s v="FYS38"/>
    <n v="348"/>
    <n v="0"/>
    <s v="ร้านที่1"/>
    <s v="ฉัตรชิตา งามวาจา"/>
    <s v="ที่อยู่ บ้านตู้ปลาใหญ่ 28/1 ม.4 ตำบลช่างเหล็ก อำเภอบางไทร จังหวัดพระนครศรีอยุธยา 13190"/>
    <s v="13190"/>
    <s v="0952205481"/>
    <s v="19/10/2025 15:39"/>
    <s v="raweewan5499@gmail.com"/>
    <s v="EMS"/>
    <s v="facebook"/>
    <s v="กสิกร"/>
    <s v=""/>
    <s v="-"/>
    <s v="21/10/2025 08:36"/>
  </r>
  <r>
    <x v="3"/>
    <x v="3"/>
    <n v="50"/>
    <n v="1"/>
    <s v="FYS38"/>
    <n v="348"/>
    <n v="0"/>
    <s v="ร้านที่1"/>
    <s v="ฉัตรชิตา งามวาจา"/>
    <s v="ที่อยู่ บ้านตู้ปลาใหญ่ 28/1 ม.4 ตำบลช่างเหล็ก อำเภอบางไทร จังหวัดพระนครศรีอยุธยา 13190"/>
    <s v="13190"/>
    <s v="0952205481"/>
    <s v="19/10/2025 15:39"/>
    <s v="raweewan5499@gmail.com"/>
    <s v="EMS"/>
    <s v="facebook"/>
    <s v="กสิกร"/>
    <s v=""/>
    <s v="-"/>
    <s v="21/10/2025 08:36"/>
  </r>
  <r>
    <x v="0"/>
    <x v="0"/>
    <n v="50"/>
    <n v="1"/>
    <s v="FYS38"/>
    <n v="348"/>
    <n v="0"/>
    <s v="ร้านที่1"/>
    <s v="ฉัตรชิตา งามวาจา"/>
    <s v="ที่อยู่ บ้านตู้ปลาใหญ่ 28/1 ม.4 ตำบลช่างเหล็ก อำเภอบางไทร จังหวัดพระนครศรีอยุธยา 13190"/>
    <s v="13190"/>
    <s v="0952205481"/>
    <s v="19/10/2025 15:39"/>
    <s v="raweewan5499@gmail.com"/>
    <s v="EMS"/>
    <s v="facebook"/>
    <s v="กสิกร"/>
    <s v=""/>
    <s v="-"/>
    <s v="21/10/2025 08:36"/>
  </r>
  <r>
    <x v="8"/>
    <x v="8"/>
    <n v="100"/>
    <n v="1"/>
    <s v="FYS38"/>
    <n v="348"/>
    <n v="0"/>
    <s v="ร้านที่1"/>
    <s v="ฉัตรชิตา งามวาจา"/>
    <s v="ที่อยู่ บ้านตู้ปลาใหญ่ 28/1 ม.4 ตำบลช่างเหล็ก อำเภอบางไทร จังหวัดพระนครศรีอยุธยา 13190"/>
    <s v="13190"/>
    <s v="0952205481"/>
    <s v="19/10/2025 15:39"/>
    <s v="raweewan5499@gmail.com"/>
    <s v="EMS"/>
    <s v="facebook"/>
    <s v="กสิกร"/>
    <s v=""/>
    <s v="-"/>
    <s v="21/10/2025 08:36"/>
  </r>
  <r>
    <x v="14"/>
    <x v="19"/>
    <n v="139"/>
    <n v="1"/>
    <s v="FYS38"/>
    <n v="348"/>
    <n v="0"/>
    <s v="ร้านที่1"/>
    <s v="ฉัตรชิตา งามวาจา"/>
    <s v="ที่อยู่ บ้านตู้ปลาใหญ่ 28/1 ม.4 ตำบลช่างเหล็ก อำเภอบางไทร จังหวัดพระนครศรีอยุธยา 13190"/>
    <s v="13190"/>
    <s v="0952205481"/>
    <s v="19/10/2025 15:39"/>
    <s v="raweewan5499@gmail.com"/>
    <s v="EMS"/>
    <s v="facebook"/>
    <s v="กสิกร"/>
    <s v=""/>
    <s v="-"/>
    <s v="21/10/2025 08:36"/>
  </r>
  <r>
    <x v="15"/>
    <x v="16"/>
    <n v="139"/>
    <n v="1"/>
    <s v="FYS37"/>
    <n v="215"/>
    <n v="0"/>
    <s v="ร้านที่1"/>
    <s v="วชิราวัลย์ ศรีวันยงค์"/>
    <s v="1379/69-70 หมู่2 _x000a_ซ.เทพารักษ์94 (เบญจพล2 )ถ.เทพารักษ์_x000a_ต.เทพารักษ์ อ.เมือง_x000a_จ.สมุทรปราการ 10270_x000a_"/>
    <s v="10270"/>
    <s v="0826360852"/>
    <s v="18/10/2025 09:40"/>
    <s v="raweewan5499@gmail.com"/>
    <s v="EMS"/>
    <s v="facebook"/>
    <s v="กสิกร"/>
    <s v=""/>
    <s v="-"/>
    <s v="21/10/2025 08:34"/>
  </r>
  <r>
    <x v="16"/>
    <x v="17"/>
    <n v="139"/>
    <n v="1"/>
    <s v="FYS37"/>
    <n v="215"/>
    <n v="0"/>
    <s v="ร้านที่1"/>
    <s v="วชิราวัลย์ ศรีวันยงค์"/>
    <s v="1379/69-70 หมู่2 _x000a_ซ.เทพารักษ์94 (เบญจพล2 )ถ.เทพารักษ์_x000a_ต.เทพารักษ์ อ.เมือง_x000a_จ.สมุทรปราการ 10270_x000a_"/>
    <s v="10270"/>
    <s v="0826360852"/>
    <s v="18/10/2025 09:40"/>
    <s v="raweewan5499@gmail.com"/>
    <s v="EMS"/>
    <s v="facebook"/>
    <s v="กสิกร"/>
    <s v=""/>
    <s v="-"/>
    <s v="21/10/2025 08:34"/>
  </r>
  <r>
    <x v="17"/>
    <x v="18"/>
    <n v="139"/>
    <n v="1"/>
    <s v="FYS36"/>
    <n v="215"/>
    <n v="0"/>
    <s v="ร้านที่1"/>
    <s v="ทัศนีวรรณ  กุลสอนนาน"/>
    <s v="39ซ.พุ่มอุไรถ.สทธิสารเขตห้วยขวางแขวงสามเสนนอก  ก.ท.ม10310"/>
    <s v="10310"/>
    <s v="0800645990"/>
    <s v="18/10/2025 10:23"/>
    <s v="raweewan5499@gmail.com"/>
    <s v="EMS"/>
    <s v="facebook"/>
    <s v="กสิกร"/>
    <s v=""/>
    <s v="-"/>
    <s v="21/10/2025 08:33"/>
  </r>
  <r>
    <x v="14"/>
    <x v="19"/>
    <n v="139"/>
    <n v="1"/>
    <s v="FYS36"/>
    <n v="215"/>
    <n v="0"/>
    <s v="ร้านที่1"/>
    <s v="ทัศนีวรรณ  กุลสอนนาน"/>
    <s v="39ซ.พุ่มอุไรถ.สทธิสารเขตห้วยขวางแขวงสามเสนนอก  ก.ท.ม10310"/>
    <s v="10310"/>
    <s v="0800645990"/>
    <s v="18/10/2025 10:23"/>
    <s v="raweewan5499@gmail.com"/>
    <s v="EMS"/>
    <s v="facebook"/>
    <s v="กสิกร"/>
    <s v=""/>
    <s v="-"/>
    <s v="21/10/2025 08:33"/>
  </r>
  <r>
    <x v="15"/>
    <x v="16"/>
    <n v="139"/>
    <n v="1"/>
    <s v="FYS35"/>
    <n v="215"/>
    <n v="0"/>
    <s v="ร้านที่1"/>
    <s v="เชิดพงษ์ แผ่นทอง"/>
    <s v="ร้านทอยโมบาย 12/21 ต.เวียง อ.เมือง จะ.พะเยา 56000 "/>
    <s v="56000"/>
    <s v="0941699665"/>
    <s v="18/10/2025 09:55"/>
    <s v="raweewan5499@gmail.com"/>
    <s v="EMS"/>
    <s v="facebook"/>
    <s v="กสิกร"/>
    <s v=""/>
    <s v="-"/>
    <s v="21/10/2025 08:32"/>
  </r>
  <r>
    <x v="14"/>
    <x v="19"/>
    <n v="139"/>
    <n v="1"/>
    <s v="FYS35"/>
    <n v="215"/>
    <n v="0"/>
    <s v="ร้านที่1"/>
    <s v="เชิดพงษ์ แผ่นทอง"/>
    <s v="ร้านทอยโมบาย 12/21 ต.เวียง อ.เมือง จะ.พะเยา 56000 "/>
    <s v="56000"/>
    <s v="0941699665"/>
    <s v="18/10/2025 09:55"/>
    <s v="raweewan5499@gmail.com"/>
    <s v="EMS"/>
    <s v="facebook"/>
    <s v="กสิกร"/>
    <s v=""/>
    <s v="-"/>
    <s v="21/10/2025 08:32"/>
  </r>
  <r>
    <x v="14"/>
    <x v="19"/>
    <n v="139"/>
    <n v="1"/>
    <s v="FYS34"/>
    <n v="198"/>
    <n v="0"/>
    <s v="ร้านที่1"/>
    <s v="นภัสสร กิตติทัศน์"/>
    <s v="6 ซอยกรุงเทพนนทบุรี 12 แยก 22 (ส่งร้านค้าป้าแอ๊ว)_x000a_ตำบลบางเขน_x000a_อำเภอเมืองนนทบุรี_x000a_จังหวัดนนทบุรี_x000a_11000"/>
    <s v="11000"/>
    <s v="0830120311"/>
    <s v="18/10/2025 11:26"/>
    <s v="raweewan5499@gmail.com"/>
    <s v="EMS"/>
    <s v="facebook"/>
    <s v="กสิกร"/>
    <s v=""/>
    <s v="-"/>
    <s v="21/10/2025 08:31"/>
  </r>
  <r>
    <x v="8"/>
    <x v="8"/>
    <n v="100"/>
    <n v="1"/>
    <s v="FYS34"/>
    <n v="198"/>
    <n v="0"/>
    <s v="ร้านที่1"/>
    <s v="นภัสสร กิตติทัศน์"/>
    <s v="6 ซอยกรุงเทพนนทบุรี 12 แยก 22 (ส่งร้านค้าป้าแอ๊ว)_x000a_ตำบลบางเขน_x000a_อำเภอเมืองนนทบุรี_x000a_จังหวัดนนทบุรี_x000a_11000"/>
    <s v="11000"/>
    <s v="0830120311"/>
    <s v="18/10/2025 11:26"/>
    <s v="raweewan5499@gmail.com"/>
    <s v="EMS"/>
    <s v="facebook"/>
    <s v="กสิกร"/>
    <s v=""/>
    <s v="-"/>
    <s v="21/10/2025 08:31"/>
  </r>
  <r>
    <x v="8"/>
    <x v="8"/>
    <n v="100"/>
    <n v="1"/>
    <s v="FYS33"/>
    <n v="198"/>
    <n v="0"/>
    <s v="ร้านที่1"/>
    <s v=" บุ๋ม อารยา"/>
    <s v="บ้านคำหมากเว หมู่ 1_x000a_121  สนามม้าซอย 1 _x000a_(สุดซอยมีต้นมะขามหน้าบ้าน)_x000a_ต.ขวัญเมือง อ.เสลภูมิ _x000a_จ.ร้อยเอ็ด _x000a_45120_x000a__x000a_"/>
    <s v="45120"/>
    <s v="0819888684"/>
    <s v="18/10/2025 09:16"/>
    <s v="raweewan5499@gmail.com"/>
    <s v="EMS"/>
    <s v="facebook"/>
    <s v="กสิกร"/>
    <s v=""/>
    <s v="-"/>
    <s v="21/10/2025 08:29"/>
  </r>
  <r>
    <x v="14"/>
    <x v="19"/>
    <n v="139"/>
    <n v="1"/>
    <s v="FYS33"/>
    <n v="198"/>
    <n v="0"/>
    <s v="ร้านที่1"/>
    <s v=" บุ๋ม อารยา"/>
    <s v="บ้านคำหมากเว หมู่ 1_x000a_121  สนามม้าซอย 1 _x000a_(สุดซอยมีต้นมะขามหน้าบ้าน)_x000a_ต.ขวัญเมือง อ.เสลภูมิ _x000a_จ.ร้อยเอ็ด _x000a_45120_x000a__x000a_"/>
    <s v="45120"/>
    <s v="0819888684"/>
    <s v="18/10/2025 09:16"/>
    <s v="raweewan5499@gmail.com"/>
    <s v="EMS"/>
    <s v="facebook"/>
    <s v="กสิกร"/>
    <s v=""/>
    <s v="-"/>
    <s v="21/10/2025 08:29"/>
  </r>
  <r>
    <x v="16"/>
    <x v="17"/>
    <n v="139"/>
    <n v="2"/>
    <s v="FYS32"/>
    <n v="215"/>
    <n v="0"/>
    <s v="ร้านที่1"/>
    <s v="ไพเราะ สร้อยน้ำทิพ"/>
    <s v="100/777ม.10 ซอย ทรัพย์บุญชัย28 _x000a_ต.บางเมือง_x000a_อ.เมือง_x000a_จ.สมุทรปราการ_x000a_10270_x000a_"/>
    <s v="10270"/>
    <s v="0628521240"/>
    <s v="21/10/2025 08:28"/>
    <s v="raweewan5499@gmail.com"/>
    <s v="EMS COD"/>
    <s v="facebook"/>
    <s v="จ่ายทีหลัง / COD"/>
    <s v=""/>
    <s v="-"/>
    <s v="21/10/2025 08:28"/>
  </r>
  <r>
    <x v="1"/>
    <x v="1"/>
    <n v="80"/>
    <n v="1"/>
    <s v="FYS31"/>
    <n v="80"/>
    <n v="0"/>
    <s v="ร้านที่1"/>
    <s v="ก******์"/>
    <s v="******้ามตึก The HIRiver Park ตำบลเชิงเนิน อำเภอเมืองระยอง จังหวัดระยอง 21000"/>
    <s v="21000"/>
    <s v="55"/>
    <s v="21/10/2025 08:28"/>
    <s v="-"/>
    <s v="SPX Express"/>
    <s v="Shopee"/>
    <s v="shopee"/>
    <s v=""/>
    <s v="TH253437572175B"/>
    <s v="21/10/2025 08:28"/>
  </r>
  <r>
    <x v="17"/>
    <x v="18"/>
    <n v="139"/>
    <n v="1"/>
    <s v="FYS30"/>
    <n v="399"/>
    <n v="0"/>
    <s v="ร้านที่1"/>
    <s v="วิเชียร สมปฤดี"/>
    <s v="99/109 ม.2 หมู่บ้านมณฑลนคร_x000a_ซ.5_x000a_ต.บางกระทึก  อ.สามพราน จ.นครปฐม 73210"/>
    <s v="73210"/>
    <s v="0894526919"/>
    <s v="21/10/2025 08:27"/>
    <s v="raweewan5499@gmail.com"/>
    <s v="EMS COD"/>
    <s v="facebook"/>
    <s v="จ่ายทีหลัง / COD"/>
    <s v=""/>
    <s v="-"/>
    <s v="21/10/2025 08:27"/>
  </r>
  <r>
    <x v="15"/>
    <x v="16"/>
    <n v="139"/>
    <n v="1"/>
    <s v="FYS30"/>
    <n v="399"/>
    <n v="0"/>
    <s v="ร้านที่1"/>
    <s v="วิเชียร สมปฤดี"/>
    <s v="99/109 ม.2 หมู่บ้านมณฑลนคร_x000a_ซ.5_x000a_ต.บางกระทึก  อ.สามพราน จ.นครปฐม 73210"/>
    <s v="73210"/>
    <s v="0894526919"/>
    <s v="21/10/2025 08:27"/>
    <s v="raweewan5499@gmail.com"/>
    <s v="EMS COD"/>
    <s v="facebook"/>
    <s v="จ่ายทีหลัง / COD"/>
    <s v=""/>
    <s v="-"/>
    <s v="21/10/2025 08:27"/>
  </r>
  <r>
    <x v="14"/>
    <x v="19"/>
    <n v="139"/>
    <n v="1"/>
    <s v="FYS30"/>
    <n v="399"/>
    <n v="0"/>
    <s v="ร้านที่1"/>
    <s v="วิเชียร สมปฤดี"/>
    <s v="99/109 ม.2 หมู่บ้านมณฑลนคร_x000a_ซ.5_x000a_ต.บางกระทึก  อ.สามพราน จ.นครปฐม 73210"/>
    <s v="73210"/>
    <s v="0894526919"/>
    <s v="21/10/2025 08:27"/>
    <s v="raweewan5499@gmail.com"/>
    <s v="EMS COD"/>
    <s v="facebook"/>
    <s v="จ่ายทีหลัง / COD"/>
    <s v=""/>
    <s v="-"/>
    <s v="21/10/2025 08:27"/>
  </r>
  <r>
    <x v="16"/>
    <x v="17"/>
    <n v="139"/>
    <n v="1"/>
    <s v="FYS30"/>
    <n v="399"/>
    <n v="0"/>
    <s v="ร้านที่1"/>
    <s v="วิเชียร สมปฤดี"/>
    <s v="99/109 ม.2 หมู่บ้านมณฑลนคร_x000a_ซ.5_x000a_ต.บางกระทึก  อ.สามพราน จ.นครปฐม 73210"/>
    <s v="73210"/>
    <s v="0894526919"/>
    <s v="21/10/2025 08:27"/>
    <s v="raweewan5499@gmail.com"/>
    <s v="EMS COD"/>
    <s v="facebook"/>
    <s v="จ่ายทีหลัง / COD"/>
    <s v=""/>
    <s v="-"/>
    <s v="21/10/2025 08:27"/>
  </r>
  <r>
    <x v="8"/>
    <x v="8"/>
    <n v="100"/>
    <n v="1"/>
    <s v="FYS29"/>
    <n v="198"/>
    <n v="0"/>
    <s v="ร้านที่1"/>
    <s v="พีรญา ใจสมุทร"/>
    <s v="26/353 ซอย 1/2 วรางกูลคลองสามฝั่งตะวันออก_x000a_หมู่ 10, ลาดสวาย_x000a_ลำลูกกา, ปทุมธานี 12150_x000a_"/>
    <s v="12150"/>
    <s v="0634924299"/>
    <s v="18/10/2025 11:21"/>
    <s v="raweewan5499@gmail.com"/>
    <s v="EMS"/>
    <s v="facebook"/>
    <s v="กสิกร"/>
    <s v=""/>
    <s v="-"/>
    <s v="21/10/2025 08:24"/>
  </r>
  <r>
    <x v="14"/>
    <x v="19"/>
    <n v="139"/>
    <n v="1"/>
    <s v="FYS29"/>
    <n v="198"/>
    <n v="0"/>
    <s v="ร้านที่1"/>
    <s v="พีรญา ใจสมุทร"/>
    <s v="26/353 ซอย 1/2 วรางกูลคลองสามฝั่งตะวันออก_x000a_หมู่ 10, ลาดสวาย_x000a_ลำลูกกา, ปทุมธานี 12150_x000a_"/>
    <s v="12150"/>
    <s v="0634924299"/>
    <s v="18/10/2025 11:21"/>
    <s v="raweewan5499@gmail.com"/>
    <s v="EMS"/>
    <s v="facebook"/>
    <s v="กสิกร"/>
    <s v=""/>
    <s v="-"/>
    <s v="21/10/2025 08:24"/>
  </r>
  <r>
    <x v="14"/>
    <x v="19"/>
    <n v="139"/>
    <n v="2"/>
    <s v="FYS28"/>
    <n v="198"/>
    <n v="0"/>
    <s v="ร้านที่1"/>
    <s v="เรืองอุไร ฉายประเสริฐ/พี่ตั๊ก"/>
    <s v="63หมู่6 ต.ท่าเรือ อ.หนองขนากจ.อยุทธยา13130 "/>
    <s v="13130"/>
    <s v="0809976531"/>
    <s v="21/10/2025 08:24"/>
    <s v="raweewan5499@gmail.com"/>
    <s v="EMS COD"/>
    <s v="facebook"/>
    <s v="จ่ายทีหลัง / COD"/>
    <s v=""/>
    <s v="-"/>
    <s v="21/10/2025 08:24"/>
  </r>
  <r>
    <x v="14"/>
    <x v="19"/>
    <n v="139"/>
    <n v="1"/>
    <s v="FYS27"/>
    <n v="99"/>
    <n v="0"/>
    <s v="ร้านที่1"/>
    <s v="ณิชาภัทร ศิริเวช"/>
    <s v="ท่ารถทัวร์แระกิจยนต์_x000a_597หมู่1ต.กำแพงแสน_x000a_อ.กำแพงแสน_x000a_นครปฐม(73140)_x000a_"/>
    <s v="73140"/>
    <s v="0821915237"/>
    <s v="21/10/2025 08:23"/>
    <s v="raweewan5499@gmail.com"/>
    <s v="EMS COD"/>
    <s v="facebook"/>
    <s v="จ่ายทีหลัง / COD"/>
    <s v=""/>
    <s v="-"/>
    <s v="21/10/2025 08:23"/>
  </r>
  <r>
    <x v="14"/>
    <x v="19"/>
    <n v="139"/>
    <n v="1"/>
    <s v="FYS26"/>
    <n v="215"/>
    <n v="0"/>
    <s v="ร้านที่1"/>
    <s v="กาญจณา  จันสด"/>
    <s v="284/1  ม.14  ต.นาซ่าว  อ.เชียงคาน_x000a_จ.เลย_x000a_42110_x000a_"/>
    <s v="42110"/>
    <s v="0862152071"/>
    <s v="21/10/2025 08:22"/>
    <s v="raweewan5499@gmail.com"/>
    <s v="EMS COD"/>
    <s v="facebook"/>
    <s v="จ่ายทีหลัง / COD"/>
    <s v=""/>
    <s v="-"/>
    <s v="21/10/2025 08:22"/>
  </r>
  <r>
    <x v="16"/>
    <x v="17"/>
    <n v="139"/>
    <n v="1"/>
    <s v="FYS26"/>
    <n v="215"/>
    <n v="0"/>
    <s v="ร้านที่1"/>
    <s v="กาญจณา  จันสด"/>
    <s v="284/1  ม.14  ต.นาซ่าว  อ.เชียงคาน_x000a_จ.เลย_x000a_42110_x000a_"/>
    <s v="42110"/>
    <s v="0862152071"/>
    <s v="21/10/2025 08:22"/>
    <s v="raweewan5499@gmail.com"/>
    <s v="EMS COD"/>
    <s v="facebook"/>
    <s v="จ่ายทีหลัง / COD"/>
    <s v=""/>
    <s v="-"/>
    <s v="21/10/2025 08:22"/>
  </r>
  <r>
    <x v="14"/>
    <x v="19"/>
    <n v="139"/>
    <n v="1"/>
    <s v="FYS25"/>
    <n v="99"/>
    <n v="0"/>
    <s v="ร้านที่1"/>
    <s v="ใอ่ต้าว หนึ่งมูมี่ รักเดียวใจเดียว"/>
    <s v="เลขที่ 4 ซอย 7 ถนนเจริญประเทศ ต.ช้างคลาน อ.เมืองเชียงใหม่ 50100"/>
    <s v="50100"/>
    <s v="0902365214"/>
    <s v="21/10/2025 08:21"/>
    <s v="raweewan5499@gmail.com"/>
    <s v="EMS COD"/>
    <s v="facebook"/>
    <s v="จ่ายทีหลัง / COD"/>
    <s v=""/>
    <s v="-"/>
    <s v="21/10/2025 08:21"/>
  </r>
  <r>
    <x v="14"/>
    <x v="19"/>
    <n v="139"/>
    <n v="1"/>
    <s v="FYS24"/>
    <n v="215"/>
    <n v="0"/>
    <s v="ร้านที่1"/>
    <s v="ธนโชติ คำดี "/>
    <s v=" ชื่อหอพัก รวมทรัพย์บอพาร์เมนต์1 ห้อง 802_x000a_664, 75 ซอย ประชาราษฎร์_x000a_บำเพ็ญ 26 แยก 8 แขวงสามเสนนอก เขตห้วยขวาง กรุงเทพมหานคร 10310_x000a_"/>
    <s v="10310"/>
    <s v="0941470890"/>
    <s v="20/10/2025 15:18"/>
    <s v="raweewan5499@gmail.com"/>
    <s v="EMS"/>
    <s v="facebook"/>
    <s v="กสิกร"/>
    <s v=""/>
    <s v="-"/>
    <s v="21/10/2025 08:19"/>
  </r>
  <r>
    <x v="15"/>
    <x v="16"/>
    <n v="139"/>
    <n v="1"/>
    <s v="FYS24"/>
    <n v="215"/>
    <n v="0"/>
    <s v="ร้านที่1"/>
    <s v="ธนโชติ คำดี "/>
    <s v=" ชื่อหอพัก รวมทรัพย์บอพาร์เมนต์1 ห้อง 802_x000a_664, 75 ซอย ประชาราษฎร์_x000a_บำเพ็ญ 26 แยก 8 แขวงสามเสนนอก เขตห้วยขวาง กรุงเทพมหานคร 10310_x000a_"/>
    <s v="10310"/>
    <s v="0941470890"/>
    <s v="20/10/2025 15:18"/>
    <s v="raweewan5499@gmail.com"/>
    <s v="EMS"/>
    <s v="facebook"/>
    <s v="กสิกร"/>
    <s v=""/>
    <s v="-"/>
    <s v="21/10/2025 08:19"/>
  </r>
  <r>
    <x v="14"/>
    <x v="19"/>
    <n v="139"/>
    <n v="1"/>
    <s v="FYS23"/>
    <n v="198"/>
    <n v="0"/>
    <s v="ร้านที่1"/>
    <s v="คุณวิเชียร ใจเสงื่ยม"/>
    <s v="196 ซ . สุขสันต์ ถนน - นนท์ ,บางซื่อ,บางซื่อ,กรุงเทพ _x000a__x000a_"/>
    <s v="-"/>
    <s v="0801407683"/>
    <s v="18/10/2025 10:56"/>
    <s v="raweewan5499@gmail.com"/>
    <s v="EMS"/>
    <s v="facebook"/>
    <s v="กสิกร"/>
    <s v=""/>
    <s v="-"/>
    <s v="21/10/2025 08:18"/>
  </r>
  <r>
    <x v="8"/>
    <x v="8"/>
    <n v="100"/>
    <n v="1"/>
    <s v="FYS23"/>
    <n v="198"/>
    <n v="0"/>
    <s v="ร้านที่1"/>
    <s v="คุณวิเชียร ใจเสงื่ยม"/>
    <s v="196 ซ . สุขสันต์ ถนน - นนท์ ,บางซื่อ,บางซื่อ,กรุงเทพ _x000a__x000a_"/>
    <s v="-"/>
    <s v="0801407683"/>
    <s v="18/10/2025 10:56"/>
    <s v="raweewan5499@gmail.com"/>
    <s v="EMS"/>
    <s v="facebook"/>
    <s v="กสิกร"/>
    <s v=""/>
    <s v="-"/>
    <s v="21/10/2025 08:18"/>
  </r>
  <r>
    <x v="2"/>
    <x v="2"/>
    <n v="50"/>
    <n v="1"/>
    <s v="FYS22"/>
    <n v="100"/>
    <n v="0"/>
    <s v="ร้านที่4"/>
    <s v="ณ***ัชร์ ต***มิตรกุล"/>
    <s v="กรุงเทพมหานคร"/>
    <s v="-"/>
    <s v=""/>
    <s v="21/10/2025 08:17"/>
    <s v="-"/>
    <s v="J&amp;T Express"/>
    <s v="Tiktok"/>
    <s v="tiktok"/>
    <s v=""/>
    <s v="765250526961"/>
    <s v="21/10/2025 08:17"/>
  </r>
  <r>
    <x v="3"/>
    <x v="3"/>
    <n v="50"/>
    <n v="1"/>
    <s v="FYS22"/>
    <n v="100"/>
    <n v="0"/>
    <s v="ร้านที่4"/>
    <s v="ณ***ัชร์ ต***มิตรกุล"/>
    <s v="กรุงเทพมหานคร"/>
    <s v="-"/>
    <s v=""/>
    <s v="21/10/2025 08:17"/>
    <s v="-"/>
    <s v="J&amp;T Express"/>
    <s v="Tiktok"/>
    <s v="tiktok"/>
    <s v=""/>
    <s v="765250526961"/>
    <s v="21/10/2025 08:17"/>
  </r>
  <r>
    <x v="0"/>
    <x v="0"/>
    <n v="50"/>
    <n v="1"/>
    <s v="FYS22"/>
    <n v="100"/>
    <n v="0"/>
    <s v="ร้านที่4"/>
    <s v="ณ***ัชร์ ต***มิตรกุล"/>
    <s v="กรุงเทพมหานคร"/>
    <s v="-"/>
    <s v=""/>
    <s v="21/10/2025 08:17"/>
    <s v="-"/>
    <s v="J&amp;T Express"/>
    <s v="Tiktok"/>
    <s v="tiktok"/>
    <s v=""/>
    <s v="765250526961"/>
    <s v="21/10/2025 08:17"/>
  </r>
  <r>
    <x v="14"/>
    <x v="19"/>
    <n v="139"/>
    <n v="1"/>
    <s v="FYS21"/>
    <n v="314"/>
    <n v="0"/>
    <s v="ร้านที่1"/>
    <s v="นกชล. จักทักษนันท์"/>
    <s v="220/1หมู่2 ต.ร้องกวาง อ.ร้องกวาง_x000a_จ.แพร่ 54140_x000a_"/>
    <s v="54140"/>
    <s v="0810259737"/>
    <s v="21/10/2025 08:17"/>
    <s v="raweewan5499@gmail.com"/>
    <s v="EMS COD"/>
    <s v="facebook"/>
    <s v="จ่ายทีหลัง / COD"/>
    <s v=""/>
    <s v="-"/>
    <s v="21/10/2025 08:17"/>
  </r>
  <r>
    <x v="1"/>
    <x v="1"/>
    <n v="100"/>
    <n v="1"/>
    <s v="FYS21"/>
    <n v="314"/>
    <n v="0"/>
    <s v="ร้านที่1"/>
    <s v="นกชล. จักทักษนันท์"/>
    <s v="220/1หมู่2 ต.ร้องกวาง อ.ร้องกวาง_x000a_จ.แพร่ 54140_x000a_"/>
    <s v="54140"/>
    <s v="0810259737"/>
    <s v="21/10/2025 08:17"/>
    <s v="raweewan5499@gmail.com"/>
    <s v="EMS COD"/>
    <s v="facebook"/>
    <s v="จ่ายทีหลัง / COD"/>
    <s v=""/>
    <s v="-"/>
    <s v="21/10/2025 08:17"/>
  </r>
  <r>
    <x v="4"/>
    <x v="4"/>
    <n v="60"/>
    <n v="1"/>
    <s v="FYS21"/>
    <n v="314"/>
    <n v="0"/>
    <s v="ร้านที่1"/>
    <s v="นกชล. จักทักษนันท์"/>
    <s v="220/1หมู่2 ต.ร้องกวาง อ.ร้องกวาง_x000a_จ.แพร่ 54140_x000a_"/>
    <s v="54140"/>
    <s v="0810259737"/>
    <s v="21/10/2025 08:17"/>
    <s v="raweewan5499@gmail.com"/>
    <s v="EMS COD"/>
    <s v="facebook"/>
    <s v="จ่ายทีหลัง / COD"/>
    <s v=""/>
    <s v="-"/>
    <s v="21/10/2025 08:17"/>
  </r>
  <r>
    <x v="7"/>
    <x v="7"/>
    <n v="50"/>
    <n v="1"/>
    <s v="FYS21"/>
    <n v="314"/>
    <n v="0"/>
    <s v="ร้านที่1"/>
    <s v="นกชล. จักทักษนันท์"/>
    <s v="220/1หมู่2 ต.ร้องกวาง อ.ร้องกวาง_x000a_จ.แพร่ 54140_x000a_"/>
    <s v="54140"/>
    <s v="0810259737"/>
    <s v="21/10/2025 08:17"/>
    <s v="raweewan5499@gmail.com"/>
    <s v="EMS COD"/>
    <s v="facebook"/>
    <s v="จ่ายทีหลัง / COD"/>
    <s v=""/>
    <s v="-"/>
    <s v="21/10/2025 08:17"/>
  </r>
  <r>
    <x v="14"/>
    <x v="19"/>
    <n v="139"/>
    <n v="1"/>
    <s v="FYS20"/>
    <n v="198"/>
    <n v="0"/>
    <s v="ร้านที่1"/>
    <s v="ธานินทร์ เพ็ญกุล"/>
    <s v="108/276 ม. 3 (หมู่บ้าน_x000a_อัมรินทร์ซิตี้) ซ. 18_x000a_ต. สัตหีบ อ. สัตหีบ_x000a_จ. ชลบุรี 20180 "/>
    <s v="20180"/>
    <s v="0925198411"/>
    <s v="19/10/2025 08:32"/>
    <s v="raweewan5499@gmail.com"/>
    <s v="EMS"/>
    <s v="facebook"/>
    <s v="กสิกร"/>
    <s v=""/>
    <s v="-"/>
    <s v="21/10/2025 08:14"/>
  </r>
  <r>
    <x v="8"/>
    <x v="8"/>
    <n v="100"/>
    <n v="1"/>
    <s v="FYS20"/>
    <n v="198"/>
    <n v="0"/>
    <s v="ร้านที่1"/>
    <s v="ธานินทร์ เพ็ญกุล"/>
    <s v="108/276 ม. 3 (หมู่บ้าน_x000a_อัมรินทร์ซิตี้) ซ. 18_x000a_ต. สัตหีบ อ. สัตหีบ_x000a_จ. ชลบุรี 20180 "/>
    <s v="20180"/>
    <s v="0925198411"/>
    <s v="19/10/2025 08:32"/>
    <s v="raweewan5499@gmail.com"/>
    <s v="EMS"/>
    <s v="facebook"/>
    <s v="กสิกร"/>
    <s v=""/>
    <s v="-"/>
    <s v="21/10/2025 08:14"/>
  </r>
  <r>
    <x v="2"/>
    <x v="2"/>
    <n v="50"/>
    <n v="2"/>
    <s v="FYS19"/>
    <n v="200"/>
    <n v="0"/>
    <s v="ร้านที่2"/>
    <s v="m***y"/>
    <s v="นนทบุรี"/>
    <s v="-"/>
    <s v=""/>
    <s v="21/10/2025 08:13"/>
    <s v="-"/>
    <s v="J&amp;T COD"/>
    <s v="Tiktok"/>
    <s v="จ่ายทีหลัง / COD"/>
    <s v=""/>
    <s v="765260925925"/>
    <s v="21/10/2025 08:13"/>
  </r>
  <r>
    <x v="3"/>
    <x v="3"/>
    <n v="50"/>
    <n v="2"/>
    <s v="FYS19"/>
    <n v="200"/>
    <n v="0"/>
    <s v="ร้านที่2"/>
    <s v="m***y"/>
    <s v="นนทบุรี"/>
    <s v="-"/>
    <s v=""/>
    <s v="21/10/2025 08:13"/>
    <s v="-"/>
    <s v="J&amp;T COD"/>
    <s v="Tiktok"/>
    <s v="จ่ายทีหลัง / COD"/>
    <s v=""/>
    <s v="765260925925"/>
    <s v="21/10/2025 08:13"/>
  </r>
  <r>
    <x v="0"/>
    <x v="0"/>
    <n v="50"/>
    <n v="2"/>
    <s v="FYS19"/>
    <n v="200"/>
    <n v="0"/>
    <s v="ร้านที่2"/>
    <s v="m***y"/>
    <s v="นนทบุรี"/>
    <s v="-"/>
    <s v=""/>
    <s v="21/10/2025 08:13"/>
    <s v="-"/>
    <s v="J&amp;T COD"/>
    <s v="Tiktok"/>
    <s v="จ่ายทีหลัง / COD"/>
    <s v=""/>
    <s v="765260925925"/>
    <s v="21/10/2025 08:13"/>
  </r>
  <r>
    <x v="14"/>
    <x v="19"/>
    <n v="139"/>
    <n v="1"/>
    <s v="FYS18"/>
    <n v="198"/>
    <n v="0"/>
    <s v="ร้านที่1"/>
    <s v="กัณหา สมชมภู"/>
    <s v="ที่อยู่ บ.คงถาวร_x000a_ม.82/17_x000a_ต.คูขาด อ.คง_x000a_จ.นครราชสีมา_x000a_ต.ป.ณ_x000a_30269_x000a_"/>
    <s v="30269"/>
    <s v="0849716938"/>
    <s v="19/10/2025 08:32"/>
    <s v="raweewan5499@gmail.com"/>
    <s v="EMS"/>
    <s v="facebook"/>
    <s v="กสิกร"/>
    <s v=""/>
    <s v="-"/>
    <s v="21/10/2025 08:13"/>
  </r>
  <r>
    <x v="8"/>
    <x v="8"/>
    <n v="100"/>
    <n v="1"/>
    <s v="FYS18"/>
    <n v="198"/>
    <n v="0"/>
    <s v="ร้านที่1"/>
    <s v="กัณหา สมชมภู"/>
    <s v="ที่อยู่ บ.คงถาวร_x000a_ม.82/17_x000a_ต.คูขาด อ.คง_x000a_จ.นครราชสีมา_x000a_ต.ป.ณ_x000a_30269_x000a_"/>
    <s v="30269"/>
    <s v="0849716938"/>
    <s v="19/10/2025 08:32"/>
    <s v="raweewan5499@gmail.com"/>
    <s v="EMS"/>
    <s v="facebook"/>
    <s v="กสิกร"/>
    <s v=""/>
    <s v="-"/>
    <s v="21/10/2025 08:13"/>
  </r>
  <r>
    <x v="2"/>
    <x v="2"/>
    <n v="50"/>
    <n v="1"/>
    <s v="FYS17"/>
    <n v="100"/>
    <n v="0"/>
    <s v="ร้านที่2"/>
    <s v="ว***"/>
    <s v="กรุงเทพฯ"/>
    <s v="-"/>
    <s v=""/>
    <s v="21/10/2025 08:11"/>
    <s v="-"/>
    <s v="J&amp;T COD"/>
    <s v="Tiktok"/>
    <s v="จ่ายทีหลัง / COD"/>
    <s v=""/>
    <s v="765242525972"/>
    <s v="21/10/2025 08:11"/>
  </r>
  <r>
    <x v="3"/>
    <x v="3"/>
    <n v="50"/>
    <n v="1"/>
    <s v="FYS17"/>
    <n v="100"/>
    <n v="0"/>
    <s v="ร้านที่2"/>
    <s v="ว***"/>
    <s v="กรุงเทพฯ"/>
    <s v="-"/>
    <s v=""/>
    <s v="21/10/2025 08:11"/>
    <s v="-"/>
    <s v="J&amp;T COD"/>
    <s v="Tiktok"/>
    <s v="จ่ายทีหลัง / COD"/>
    <s v=""/>
    <s v="765242525972"/>
    <s v="21/10/2025 08:11"/>
  </r>
  <r>
    <x v="0"/>
    <x v="0"/>
    <n v="50"/>
    <n v="1"/>
    <s v="FYS17"/>
    <n v="100"/>
    <n v="0"/>
    <s v="ร้านที่2"/>
    <s v="ว***"/>
    <s v="กรุงเทพฯ"/>
    <s v="-"/>
    <s v=""/>
    <s v="21/10/2025 08:11"/>
    <s v="-"/>
    <s v="J&amp;T COD"/>
    <s v="Tiktok"/>
    <s v="จ่ายทีหลัง / COD"/>
    <s v=""/>
    <s v="765242525972"/>
    <s v="21/10/2025 08:11"/>
  </r>
  <r>
    <x v="7"/>
    <x v="7"/>
    <n v="66.666666666666671"/>
    <n v="6"/>
    <s v="FYS16"/>
    <n v="200"/>
    <n v="0"/>
    <s v="ร้านที่2"/>
    <s v="ส***นรัตน์ น***มมา"/>
    <s v="พัทลุง"/>
    <s v="-"/>
    <s v=""/>
    <s v="21/10/2025 08:07"/>
    <s v="-"/>
    <s v="J&amp;T COD"/>
    <s v="Tiktok"/>
    <s v="จ่ายทีหลัง / COD"/>
    <s v=""/>
    <s v="765273630962"/>
    <s v="21/10/2025 08:07"/>
  </r>
  <r>
    <x v="9"/>
    <x v="9"/>
    <n v="65"/>
    <n v="1"/>
    <s v="FYS14"/>
    <n v="602.6"/>
    <n v="41"/>
    <s v="ร้านที่1"/>
    <s v="นางทองม้วน ไพฑูรย์"/>
    <s v="บ้านโนนเพ็ก หมู่.6 เลขที่ 77 · โนนเพ็ก/ Nong Phek_x000a__x000a_พยุห์/ Phayuศรีสะเกษ/ Sisaket_x000a_33230"/>
    <s v="33230"/>
    <s v="660935199653"/>
    <s v="21/10/2025 07:38"/>
    <s v="-"/>
    <s v="Kerry_dropoff"/>
    <s v="Lazada"/>
    <s v="lazada"/>
    <s v=""/>
    <s v="-"/>
    <s v="21/10/2025 07:38"/>
  </r>
  <r>
    <x v="21"/>
    <x v="23"/>
    <n v="65"/>
    <n v="1"/>
    <s v="FYS14"/>
    <n v="602.6"/>
    <n v="41"/>
    <s v="ร้านที่1"/>
    <s v="นางทองม้วน ไพฑูรย์"/>
    <s v="บ้านโนนเพ็ก หมู่.6 เลขที่ 77 · โนนเพ็ก/ Nong Phek_x000a__x000a_พยุห์/ Phayuศรีสะเกษ/ Sisaket_x000a_33230"/>
    <s v="33230"/>
    <s v="660935199653"/>
    <s v="21/10/2025 07:38"/>
    <s v="-"/>
    <s v="Kerry_dropoff"/>
    <s v="Lazada"/>
    <s v="lazada"/>
    <s v=""/>
    <s v="-"/>
    <s v="21/10/2025 07:38"/>
  </r>
  <r>
    <x v="4"/>
    <x v="4"/>
    <n v="37"/>
    <n v="10"/>
    <s v="FYS14"/>
    <n v="602.6"/>
    <n v="41"/>
    <s v="ร้านที่1"/>
    <s v="นางทองม้วน ไพฑูรย์"/>
    <s v="บ้านโนนเพ็ก หมู่.6 เลขที่ 77 · โนนเพ็ก/ Nong Phek_x000a__x000a_พยุห์/ Phayuศรีสะเกษ/ Sisaket_x000a_33230"/>
    <s v="33230"/>
    <s v="660935199653"/>
    <s v="21/10/2025 07:38"/>
    <s v="-"/>
    <s v="Kerry_dropoff"/>
    <s v="Lazada"/>
    <s v="lazada"/>
    <s v=""/>
    <s v="-"/>
    <s v="21/10/2025 07:38"/>
  </r>
  <r>
    <x v="5"/>
    <x v="5"/>
    <n v="33.333333333333336"/>
    <n v="3"/>
    <s v="FYS13"/>
    <n v="129"/>
    <n v="29"/>
    <s v="ร้านที่2"/>
    <s v="น** ฉ***ก่น"/>
    <s v="พระนครศรีอยุธยา"/>
    <s v="-"/>
    <s v=""/>
    <s v="21/10/2025 07:38"/>
    <s v="-"/>
    <s v="J&amp;T COD"/>
    <s v="Tiktok"/>
    <s v="จ่ายทีหลัง / COD"/>
    <s v=""/>
    <s v="765299330924"/>
    <s v="21/10/2025 07:38"/>
  </r>
  <r>
    <x v="1"/>
    <x v="1"/>
    <n v="78.5"/>
    <n v="2"/>
    <s v="FYS11"/>
    <n v="157"/>
    <n v="0"/>
    <s v="ร้านที่1"/>
    <s v="ม*ย"/>
    <s v="******๊ม)ต.คลองหาด ตำบลคลองหาด อำเภอคลองหาด จังหวัดสระแก้ว 27260"/>
    <s v="27260"/>
    <s v="73"/>
    <s v="21/10/2025 07:51"/>
    <s v="-"/>
    <s v="SPX Express"/>
    <s v="Shopee"/>
    <s v="shopee"/>
    <s v=""/>
    <s v="TH2570509114101"/>
    <s v="21/10/2025 07:21"/>
  </r>
  <r>
    <x v="2"/>
    <x v="2"/>
    <n v="50"/>
    <n v="1"/>
    <s v="FYS10"/>
    <n v="100"/>
    <n v="0"/>
    <s v="ร้านที่2"/>
    <s v="ร***ทิพย์ พ***แก้ว"/>
    <s v="สุราษฎร์ธานี"/>
    <s v="-"/>
    <s v=""/>
    <s v="21/10/2025 07:05"/>
    <s v="-"/>
    <s v="J&amp;T COD"/>
    <s v="Tiktok"/>
    <s v="จ่ายทีหลัง / COD"/>
    <s v=""/>
    <s v="765269928964"/>
    <s v="21/10/2025 07:08"/>
  </r>
  <r>
    <x v="3"/>
    <x v="3"/>
    <n v="50"/>
    <n v="1"/>
    <s v="FYS10"/>
    <n v="100"/>
    <n v="0"/>
    <s v="ร้านที่2"/>
    <s v="ร***ทิพย์ พ***แก้ว"/>
    <s v="สุราษฎร์ธานี"/>
    <s v="-"/>
    <s v=""/>
    <s v="21/10/2025 07:05"/>
    <s v="-"/>
    <s v="J&amp;T COD"/>
    <s v="Tiktok"/>
    <s v="จ่ายทีหลัง / COD"/>
    <s v=""/>
    <s v="765269928964"/>
    <s v="21/10/2025 07:08"/>
  </r>
  <r>
    <x v="0"/>
    <x v="0"/>
    <n v="50"/>
    <n v="1"/>
    <s v="FYS10"/>
    <n v="100"/>
    <n v="0"/>
    <s v="ร้านที่2"/>
    <s v="ร***ทิพย์ พ***แก้ว"/>
    <s v="สุราษฎร์ธานี"/>
    <s v="-"/>
    <s v=""/>
    <s v="21/10/2025 07:05"/>
    <s v="-"/>
    <s v="J&amp;T COD"/>
    <s v="Tiktok"/>
    <s v="จ่ายทีหลัง / COD"/>
    <s v=""/>
    <s v="765269928964"/>
    <s v="21/10/2025 07:08"/>
  </r>
  <r>
    <x v="4"/>
    <x v="4"/>
    <n v="66.666666666666671"/>
    <n v="3"/>
    <s v="FYS9"/>
    <n v="100"/>
    <n v="0"/>
    <s v="ร้านที่2"/>
    <s v="ม***นันท์ ท***ิม"/>
    <s v="นนทบุรี"/>
    <s v="-"/>
    <s v=""/>
    <s v="21/10/2025 07:04"/>
    <s v="-"/>
    <s v="J&amp;T Express"/>
    <s v="Tiktok"/>
    <s v="tiktok"/>
    <s v=""/>
    <s v="765239731852"/>
    <s v="21/10/2025 07:03"/>
  </r>
  <r>
    <x v="5"/>
    <x v="5"/>
    <n v="33.333333333333336"/>
    <n v="3"/>
    <s v="FYS8"/>
    <n v="100"/>
    <n v="0"/>
    <s v="ร้านที่2"/>
    <s v="B***aporn  C***chob"/>
    <s v="กาฬสินธุ์"/>
    <s v="-"/>
    <s v=""/>
    <s v="21/10/2025 06:47"/>
    <s v="-"/>
    <s v="J&amp;T COD"/>
    <s v="Tiktok"/>
    <s v="จ่ายทีหลัง / COD"/>
    <s v="ขอเค้กเผือกมะพร้าวอ่อนกับเค้กฝอยทอง อีกกล่องเอาอะไรก็ได้ค่ะ ขอบคุณมากค่าา 🙏🏻"/>
    <s v="765257337821"/>
    <s v="21/10/2025 06:47"/>
  </r>
  <r>
    <x v="5"/>
    <x v="5"/>
    <n v="33.333333333333336"/>
    <n v="3"/>
    <s v="FYS7"/>
    <n v="100"/>
    <n v="0"/>
    <s v="ร้านที่2"/>
    <s v="น***ิด ด***ี่ง่อง"/>
    <s v="นครราชสีมา"/>
    <s v="-"/>
    <s v=""/>
    <s v="21/10/2025 06:39"/>
    <s v="-"/>
    <s v="J&amp;T Express"/>
    <s v="Tiktok"/>
    <s v="tiktok"/>
    <s v=""/>
    <s v="765225231875"/>
    <s v="21/10/2025 06:39"/>
  </r>
  <r>
    <x v="12"/>
    <x v="13"/>
    <n v="10"/>
    <n v="100"/>
    <s v="FYS5"/>
    <n v="2495"/>
    <n v="0"/>
    <s v="ร้านที่2"/>
    <s v="ค*** พ***ิงหล"/>
    <s v="ปทุมธานี"/>
    <s v="-"/>
    <s v=""/>
    <s v="21/10/2025 06:36"/>
    <s v="-"/>
    <s v="J&amp;T COD"/>
    <s v="Tiktok"/>
    <s v="จ่ายทีหลัง / COD"/>
    <s v=""/>
    <s v="765208155876"/>
    <s v="21/10/2025 06:36"/>
  </r>
  <r>
    <x v="2"/>
    <x v="2"/>
    <n v="50"/>
    <n v="1"/>
    <s v="FYS4"/>
    <n v="100"/>
    <n v="0"/>
    <s v="ร้านที่4"/>
    <s v="ก***ร  บ***งค์"/>
    <s v="สมุทรสาคร"/>
    <s v="-"/>
    <s v=""/>
    <s v="21/10/2025 06:20"/>
    <s v="-"/>
    <s v="J&amp;T COD"/>
    <s v="Tiktok"/>
    <s v="จ่ายทีหลัง / COD"/>
    <s v=""/>
    <s v="765263898770"/>
    <s v="21/10/2025 06:20"/>
  </r>
  <r>
    <x v="3"/>
    <x v="3"/>
    <n v="50"/>
    <n v="1"/>
    <s v="FYS4"/>
    <n v="100"/>
    <n v="0"/>
    <s v="ร้านที่4"/>
    <s v="ก***ร  บ***งค์"/>
    <s v="สมุทรสาคร"/>
    <s v="-"/>
    <s v=""/>
    <s v="21/10/2025 06:20"/>
    <s v="-"/>
    <s v="J&amp;T COD"/>
    <s v="Tiktok"/>
    <s v="จ่ายทีหลัง / COD"/>
    <s v=""/>
    <s v="765263898770"/>
    <s v="21/10/2025 06:20"/>
  </r>
  <r>
    <x v="0"/>
    <x v="0"/>
    <n v="50"/>
    <n v="1"/>
    <s v="FYS4"/>
    <n v="100"/>
    <n v="0"/>
    <s v="ร้านที่4"/>
    <s v="ก***ร  บ***งค์"/>
    <s v="สมุทรสาคร"/>
    <s v="-"/>
    <s v=""/>
    <s v="21/10/2025 06:20"/>
    <s v="-"/>
    <s v="J&amp;T COD"/>
    <s v="Tiktok"/>
    <s v="จ่ายทีหลัง / COD"/>
    <s v=""/>
    <s v="765263898770"/>
    <s v="21/10/2025 06:20"/>
  </r>
  <r>
    <x v="2"/>
    <x v="2"/>
    <n v="50"/>
    <n v="1"/>
    <s v="FYS3"/>
    <n v="100"/>
    <n v="0"/>
    <s v="ร้านที่2"/>
    <s v="น***ญา ศ***อด"/>
    <s v="นครศรีธรรมราช"/>
    <s v="-"/>
    <s v=""/>
    <s v="21/10/2025 06:03"/>
    <s v="-"/>
    <s v="J&amp;T COD"/>
    <s v="Tiktok"/>
    <s v="จ่ายทีหลัง / COD"/>
    <s v=""/>
    <s v="765292298761"/>
    <s v="21/10/2025 06:03"/>
  </r>
  <r>
    <x v="3"/>
    <x v="3"/>
    <n v="50"/>
    <n v="1"/>
    <s v="FYS3"/>
    <n v="100"/>
    <n v="0"/>
    <s v="ร้านที่2"/>
    <s v="น***ญา ศ***อด"/>
    <s v="นครศรีธรรมราช"/>
    <s v="-"/>
    <s v=""/>
    <s v="21/10/2025 06:03"/>
    <s v="-"/>
    <s v="J&amp;T COD"/>
    <s v="Tiktok"/>
    <s v="จ่ายทีหลัง / COD"/>
    <s v=""/>
    <s v="765292298761"/>
    <s v="21/10/2025 06:03"/>
  </r>
  <r>
    <x v="0"/>
    <x v="0"/>
    <n v="50"/>
    <n v="1"/>
    <s v="FYS3"/>
    <n v="100"/>
    <n v="0"/>
    <s v="ร้านที่2"/>
    <s v="น***ญา ศ***อด"/>
    <s v="นครศรีธรรมราช"/>
    <s v="-"/>
    <s v=""/>
    <s v="21/10/2025 06:03"/>
    <s v="-"/>
    <s v="J&amp;T COD"/>
    <s v="Tiktok"/>
    <s v="จ่ายทีหลัง / COD"/>
    <s v=""/>
    <s v="765292298761"/>
    <s v="21/10/2025 06:03"/>
  </r>
  <r>
    <x v="13"/>
    <x v="14"/>
    <n v="75"/>
    <n v="1"/>
    <s v="FYS2"/>
    <n v="112"/>
    <n v="37"/>
    <s v="ร้านที่1"/>
    <s v="ส*****ย"/>
    <s v="******ินดา, อำเภอสามพราน ตำบลคลองจินดา อำเภอสามพราน จังหวัดนครปฐม 73110"/>
    <s v="73110"/>
    <s v="66"/>
    <s v="21/10/2025 05:35"/>
    <s v="-"/>
    <s v="SPX Express"/>
    <s v="Shopee"/>
    <s v="shopee"/>
    <s v=""/>
    <s v="TH259476143875X"/>
    <s v="21/10/2025 05:35"/>
  </r>
  <r>
    <x v="2"/>
    <x v="2"/>
    <n v="60"/>
    <n v="2"/>
    <s v="FYS1"/>
    <n v="200"/>
    <n v="0"/>
    <s v="ร้านที่2"/>
    <s v="ค***้ำฝน ส***ตรา บ***ะตา"/>
    <s v="กาฬสินธุ์"/>
    <s v="-"/>
    <s v=""/>
    <s v="21/10/2025 05:34"/>
    <s v="-"/>
    <s v="J&amp;T COD"/>
    <s v="Tiktok"/>
    <s v="จ่ายทีหลัง / COD"/>
    <s v=""/>
    <s v="765257881791"/>
    <s v="21/10/2025 05:34"/>
  </r>
  <r>
    <x v="3"/>
    <x v="3"/>
    <n v="60"/>
    <n v="2"/>
    <s v="FYS1"/>
    <n v="200"/>
    <n v="0"/>
    <s v="ร้านที่2"/>
    <s v="ค***้ำฝน ส***ตรา บ***ะตา"/>
    <s v="กาฬสินธุ์"/>
    <s v="-"/>
    <s v=""/>
    <s v="21/10/2025 05:34"/>
    <s v="-"/>
    <s v="J&amp;T COD"/>
    <s v="Tiktok"/>
    <s v="จ่ายทีหลัง / COD"/>
    <s v=""/>
    <s v="765257881791"/>
    <s v="21/10/2025 05:34"/>
  </r>
  <r>
    <x v="0"/>
    <x v="0"/>
    <n v="60"/>
    <n v="2"/>
    <s v="FYS1"/>
    <n v="200"/>
    <n v="0"/>
    <s v="ร้านที่2"/>
    <s v="ค***้ำฝน ส***ตรา บ***ะตา"/>
    <s v="กาฬสินธุ์"/>
    <s v="-"/>
    <s v=""/>
    <s v="21/10/2025 05:34"/>
    <s v="-"/>
    <s v="J&amp;T COD"/>
    <s v="Tiktok"/>
    <s v="จ่ายทีหลัง / COD"/>
    <s v=""/>
    <s v="765257881791"/>
    <s v="21/10/2025 05:34"/>
  </r>
  <r>
    <x v="6"/>
    <x v="6"/>
    <n v="15"/>
    <n v="1"/>
    <s v="FYS0"/>
    <n v="15"/>
    <n v="0"/>
    <s v="ร้านที่1"/>
    <s v="I****e"/>
    <s v="******หลวง ตำบลบ่อโพง อำเภอนครหลวง จังหวัดพระนครศรีอยุธยา 13260 ตำบลบ่อโพง อำเภอนครหลวง จังหวัดพระนครศรีอยุธยา 13260"/>
    <s v="13260"/>
    <s v="26"/>
    <s v="21/10/2025 05:31"/>
    <s v="-"/>
    <s v="SPX Express"/>
    <s v="Shopee"/>
    <s v="shopee"/>
    <s v=""/>
    <s v="TH252170328293Q"/>
    <s v="21/10/2025 05:01"/>
  </r>
  <r>
    <x v="5"/>
    <x v="5"/>
    <n v="33.333333333333336"/>
    <n v="6"/>
    <s v="FYR99"/>
    <n v="200"/>
    <n v="0"/>
    <s v="ร้านที่2"/>
    <s v="น***ุทธนา ม***มุทร์"/>
    <s v="สระบุรี"/>
    <s v="-"/>
    <s v=""/>
    <s v="21/10/2025 04:59"/>
    <s v="-"/>
    <s v="J&amp;T COD"/>
    <s v="Tiktok"/>
    <s v="จ่ายทีหลัง / COD"/>
    <s v=""/>
    <s v="765286914862"/>
    <s v="21/10/2025 04:59"/>
  </r>
  <r>
    <x v="2"/>
    <x v="2"/>
    <n v="50"/>
    <n v="2"/>
    <s v="FYR98"/>
    <n v="200"/>
    <n v="0"/>
    <s v="ร้านที่2"/>
    <s v="ศ***รรณ เ***เวทย์"/>
    <s v="พะเยา"/>
    <s v="-"/>
    <s v=""/>
    <s v="21/10/2025 04:53"/>
    <s v="-"/>
    <s v="J&amp;T COD"/>
    <s v="Tiktok"/>
    <s v="จ่ายทีหลัง / COD"/>
    <s v=""/>
    <s v="765271284805"/>
    <s v="21/10/2025 04:53"/>
  </r>
  <r>
    <x v="3"/>
    <x v="3"/>
    <n v="50"/>
    <n v="2"/>
    <s v="FYR98"/>
    <n v="200"/>
    <n v="0"/>
    <s v="ร้านที่2"/>
    <s v="ศ***รรณ เ***เวทย์"/>
    <s v="พะเยา"/>
    <s v="-"/>
    <s v=""/>
    <s v="21/10/2025 04:53"/>
    <s v="-"/>
    <s v="J&amp;T COD"/>
    <s v="Tiktok"/>
    <s v="จ่ายทีหลัง / COD"/>
    <s v=""/>
    <s v="765271284805"/>
    <s v="21/10/2025 04:53"/>
  </r>
  <r>
    <x v="0"/>
    <x v="0"/>
    <n v="50"/>
    <n v="2"/>
    <s v="FYR98"/>
    <n v="200"/>
    <n v="0"/>
    <s v="ร้านที่2"/>
    <s v="ศ***รรณ เ***เวทย์"/>
    <s v="พะเยา"/>
    <s v="-"/>
    <s v=""/>
    <s v="21/10/2025 04:53"/>
    <s v="-"/>
    <s v="J&amp;T COD"/>
    <s v="Tiktok"/>
    <s v="จ่ายทีหลัง / COD"/>
    <s v=""/>
    <s v="765271284805"/>
    <s v="21/10/2025 04:53"/>
  </r>
  <r>
    <x v="5"/>
    <x v="5"/>
    <n v="33.333333333333336"/>
    <n v="3"/>
    <s v="FYR97"/>
    <n v="290"/>
    <n v="0"/>
    <s v="ร้านที่2"/>
    <s v="ร***ลาวัลย์ ต***มูล"/>
    <s v="เลย"/>
    <s v="-"/>
    <s v=""/>
    <s v="21/10/2025 04:43"/>
    <s v="-"/>
    <s v="J&amp;T COD"/>
    <s v="Tiktok"/>
    <s v="จ่ายทีหลัง / COD"/>
    <s v=""/>
    <s v="765245613834"/>
    <s v="21/10/2025 04:43"/>
  </r>
  <r>
    <x v="5"/>
    <x v="5"/>
    <n v="50"/>
    <n v="6"/>
    <s v="FYR97"/>
    <n v="290"/>
    <n v="0"/>
    <s v="ร้านที่2"/>
    <s v="ร***ลาวัลย์ ต***มูล"/>
    <s v="เลย"/>
    <s v="-"/>
    <s v=""/>
    <s v="21/10/2025 04:43"/>
    <s v="-"/>
    <s v="J&amp;T COD"/>
    <s v="Tiktok"/>
    <s v="จ่ายทีหลัง / COD"/>
    <s v=""/>
    <s v="765245613834"/>
    <s v="21/10/2025 04:43"/>
  </r>
  <r>
    <x v="2"/>
    <x v="2"/>
    <n v="50"/>
    <n v="1"/>
    <s v="FYR96"/>
    <n v="190"/>
    <n v="0"/>
    <s v="ร้านที่2"/>
    <s v="ส***ัช"/>
    <s v="กรุงเทพฯ"/>
    <s v="-"/>
    <s v=""/>
    <s v="21/10/2025 04:37"/>
    <s v="-"/>
    <s v="J&amp;T Express"/>
    <s v="Tiktok"/>
    <s v="tiktok"/>
    <s v=""/>
    <s v="765283392790"/>
    <s v="21/10/2025 04:37"/>
  </r>
  <r>
    <x v="3"/>
    <x v="3"/>
    <n v="50"/>
    <n v="1"/>
    <s v="FYR96"/>
    <n v="190"/>
    <n v="0"/>
    <s v="ร้านที่2"/>
    <s v="ส***ัช"/>
    <s v="กรุงเทพฯ"/>
    <s v="-"/>
    <s v=""/>
    <s v="21/10/2025 04:37"/>
    <s v="-"/>
    <s v="J&amp;T Express"/>
    <s v="Tiktok"/>
    <s v="tiktok"/>
    <s v=""/>
    <s v="765283392790"/>
    <s v="21/10/2025 04:37"/>
  </r>
  <r>
    <x v="0"/>
    <x v="0"/>
    <n v="50"/>
    <n v="1"/>
    <s v="FYR96"/>
    <n v="190"/>
    <n v="0"/>
    <s v="ร้านที่2"/>
    <s v="ส***ัช"/>
    <s v="กรุงเทพฯ"/>
    <s v="-"/>
    <s v=""/>
    <s v="21/10/2025 04:37"/>
    <s v="-"/>
    <s v="J&amp;T Express"/>
    <s v="Tiktok"/>
    <s v="tiktok"/>
    <s v=""/>
    <s v="765283392790"/>
    <s v="21/10/2025 04:37"/>
  </r>
  <r>
    <x v="7"/>
    <x v="7"/>
    <n v="66.666666666666671"/>
    <n v="3"/>
    <s v="FYR96"/>
    <n v="190"/>
    <n v="0"/>
    <s v="ร้านที่2"/>
    <s v="ส***ัช"/>
    <s v="กรุงเทพฯ"/>
    <s v="-"/>
    <s v=""/>
    <s v="21/10/2025 04:37"/>
    <s v="-"/>
    <s v="J&amp;T Express"/>
    <s v="Tiktok"/>
    <s v="tiktok"/>
    <s v=""/>
    <s v="765283392790"/>
    <s v="21/10/2025 04:37"/>
  </r>
  <r>
    <x v="7"/>
    <x v="7"/>
    <n v="66.666666666666671"/>
    <n v="3"/>
    <s v="FYR95"/>
    <n v="200"/>
    <n v="0"/>
    <s v="ร้านที่4"/>
    <s v="ส***"/>
    <s v="พิษณุโลก"/>
    <s v="-"/>
    <s v=""/>
    <s v="21/10/2025 03:53"/>
    <s v="-"/>
    <s v="J&amp;T Express"/>
    <s v="Tiktok"/>
    <s v="tiktok"/>
    <s v=""/>
    <s v="765283000834"/>
    <s v="21/10/2025 03:53"/>
  </r>
  <r>
    <x v="2"/>
    <x v="2"/>
    <n v="50"/>
    <n v="1"/>
    <s v="FYR95"/>
    <n v="200"/>
    <n v="0"/>
    <s v="ร้านที่4"/>
    <s v="ส***"/>
    <s v="พิษณุโลก"/>
    <s v="-"/>
    <s v=""/>
    <s v="21/10/2025 03:53"/>
    <s v="-"/>
    <s v="J&amp;T Express"/>
    <s v="Tiktok"/>
    <s v="tiktok"/>
    <s v=""/>
    <s v="765283000834"/>
    <s v="21/10/2025 03:53"/>
  </r>
  <r>
    <x v="3"/>
    <x v="3"/>
    <n v="50"/>
    <n v="1"/>
    <s v="FYR95"/>
    <n v="200"/>
    <n v="0"/>
    <s v="ร้านที่4"/>
    <s v="ส***"/>
    <s v="พิษณุโลก"/>
    <s v="-"/>
    <s v=""/>
    <s v="21/10/2025 03:53"/>
    <s v="-"/>
    <s v="J&amp;T Express"/>
    <s v="Tiktok"/>
    <s v="tiktok"/>
    <s v=""/>
    <s v="765283000834"/>
    <s v="21/10/2025 03:53"/>
  </r>
  <r>
    <x v="0"/>
    <x v="0"/>
    <n v="50"/>
    <n v="1"/>
    <s v="FYR95"/>
    <n v="200"/>
    <n v="0"/>
    <s v="ร้านที่4"/>
    <s v="ส***"/>
    <s v="พิษณุโลก"/>
    <s v="-"/>
    <s v=""/>
    <s v="21/10/2025 03:53"/>
    <s v="-"/>
    <s v="J&amp;T Express"/>
    <s v="Tiktok"/>
    <s v="tiktok"/>
    <s v=""/>
    <s v="765283000834"/>
    <s v="21/10/2025 03:53"/>
  </r>
  <r>
    <x v="2"/>
    <x v="2"/>
    <n v="50"/>
    <n v="1"/>
    <s v="FYR94"/>
    <n v="100"/>
    <n v="0"/>
    <s v="ร้านที่4"/>
    <s v="ก***พร เ***อนภาพร"/>
    <s v="สมุทรสาคร"/>
    <s v="-"/>
    <s v=""/>
    <s v="21/10/2025 03:52"/>
    <s v="-"/>
    <s v="J&amp;T COD"/>
    <s v="Tiktok"/>
    <s v="จ่ายทีหลัง / COD"/>
    <s v=""/>
    <s v="765242793711"/>
    <s v="21/10/2025 03:52"/>
  </r>
  <r>
    <x v="3"/>
    <x v="3"/>
    <n v="50"/>
    <n v="1"/>
    <s v="FYR94"/>
    <n v="100"/>
    <n v="0"/>
    <s v="ร้านที่4"/>
    <s v="ก***พร เ***อนภาพร"/>
    <s v="สมุทรสาคร"/>
    <s v="-"/>
    <s v=""/>
    <s v="21/10/2025 03:52"/>
    <s v="-"/>
    <s v="J&amp;T COD"/>
    <s v="Tiktok"/>
    <s v="จ่ายทีหลัง / COD"/>
    <s v=""/>
    <s v="765242793711"/>
    <s v="21/10/2025 03:52"/>
  </r>
  <r>
    <x v="0"/>
    <x v="0"/>
    <n v="50"/>
    <n v="1"/>
    <s v="FYR94"/>
    <n v="100"/>
    <n v="0"/>
    <s v="ร้านที่4"/>
    <s v="ก***พร เ***อนภาพร"/>
    <s v="สมุทรสาคร"/>
    <s v="-"/>
    <s v=""/>
    <s v="21/10/2025 03:52"/>
    <s v="-"/>
    <s v="J&amp;T COD"/>
    <s v="Tiktok"/>
    <s v="จ่ายทีหลัง / COD"/>
    <s v=""/>
    <s v="765242793711"/>
    <s v="21/10/2025 03:52"/>
  </r>
  <r>
    <x v="5"/>
    <x v="5"/>
    <n v="50"/>
    <n v="6"/>
    <s v="FYR93"/>
    <n v="200"/>
    <n v="0"/>
    <s v="ร้านที่2"/>
    <s v="ก***พร เ***อนภาพร"/>
    <s v="สมุทรสาคร"/>
    <s v="-"/>
    <s v=""/>
    <s v="21/10/2025 03:51"/>
    <s v="-"/>
    <s v="J&amp;T COD"/>
    <s v="Tiktok"/>
    <s v="จ่ายทีหลัง / COD"/>
    <s v=""/>
    <s v="765231316824"/>
    <s v="21/10/2025 03:52"/>
  </r>
  <r>
    <x v="5"/>
    <x v="5"/>
    <n v="33.333333333333336"/>
    <n v="6"/>
    <s v="FYR91"/>
    <n v="200"/>
    <n v="0"/>
    <s v="ร้านที่2"/>
    <s v="ว***วี ต***้ามสุเทพหลังคาเหล็ก"/>
    <s v="Si Sa ket"/>
    <s v="-"/>
    <s v=""/>
    <s v="21/10/2025 03:08"/>
    <s v="-"/>
    <s v="J&amp;T Express"/>
    <s v="Tiktok"/>
    <s v="tiktok"/>
    <s v=""/>
    <s v="765201118813"/>
    <s v="21/10/2025 03:07"/>
  </r>
  <r>
    <x v="2"/>
    <x v="2"/>
    <n v="50"/>
    <n v="1"/>
    <s v="FYR90"/>
    <n v="100"/>
    <n v="0"/>
    <s v="ร้านที่4"/>
    <s v="จ***ยา อ***ศักดิ์"/>
    <s v="ชลบุรี"/>
    <s v="-"/>
    <s v=""/>
    <s v="21/10/2025 03:03"/>
    <s v="-"/>
    <s v="J&amp;T COD"/>
    <s v="Tiktok"/>
    <s v="จ่ายทีหลัง / COD"/>
    <s v=""/>
    <s v="765260189805"/>
    <s v="21/10/2025 03:03"/>
  </r>
  <r>
    <x v="3"/>
    <x v="3"/>
    <n v="50"/>
    <n v="1"/>
    <s v="FYR90"/>
    <n v="100"/>
    <n v="0"/>
    <s v="ร้านที่4"/>
    <s v="จ***ยา อ***ศักดิ์"/>
    <s v="ชลบุรี"/>
    <s v="-"/>
    <s v=""/>
    <s v="21/10/2025 03:03"/>
    <s v="-"/>
    <s v="J&amp;T COD"/>
    <s v="Tiktok"/>
    <s v="จ่ายทีหลัง / COD"/>
    <s v=""/>
    <s v="765260189805"/>
    <s v="21/10/2025 03:03"/>
  </r>
  <r>
    <x v="0"/>
    <x v="0"/>
    <n v="50"/>
    <n v="1"/>
    <s v="FYR90"/>
    <n v="100"/>
    <n v="0"/>
    <s v="ร้านที่4"/>
    <s v="จ***ยา อ***ศักดิ์"/>
    <s v="ชลบุรี"/>
    <s v="-"/>
    <s v=""/>
    <s v="21/10/2025 03:03"/>
    <s v="-"/>
    <s v="J&amp;T COD"/>
    <s v="Tiktok"/>
    <s v="จ่ายทีหลัง / COD"/>
    <s v=""/>
    <s v="765260189805"/>
    <s v="21/10/2025 03:03"/>
  </r>
  <r>
    <x v="5"/>
    <x v="5"/>
    <n v="33.333333333333336"/>
    <n v="3"/>
    <s v="FYR89"/>
    <n v="100"/>
    <n v="0"/>
    <s v="ร้านที่2"/>
    <s v="ท***้อย"/>
    <s v="เทศบาลเมืองยโสธร"/>
    <s v="-"/>
    <s v=""/>
    <s v="21/10/2025 02:41"/>
    <s v="-"/>
    <s v="J&amp;T COD"/>
    <s v="Tiktok"/>
    <s v="จ่ายทีหลัง / COD"/>
    <s v=""/>
    <s v="765242234864"/>
    <s v="21/10/2025 02:41"/>
  </r>
  <r>
    <x v="2"/>
    <x v="2"/>
    <n v="50"/>
    <n v="1"/>
    <s v="FYR88"/>
    <n v="138"/>
    <n v="38"/>
    <s v="ร้านที่4"/>
    <s v="จ***นา  ท***ก้ว"/>
    <s v="ระนอง"/>
    <s v="-"/>
    <s v=""/>
    <s v="21/10/2025 02:00"/>
    <s v="-"/>
    <s v="J&amp;T COD"/>
    <s v="Tiktok"/>
    <s v="จ่ายทีหลัง / COD"/>
    <s v=""/>
    <s v="765247090753"/>
    <s v="21/10/2025 02:00"/>
  </r>
  <r>
    <x v="3"/>
    <x v="3"/>
    <n v="50"/>
    <n v="1"/>
    <s v="FYR88"/>
    <n v="138"/>
    <n v="38"/>
    <s v="ร้านที่4"/>
    <s v="จ***นา  ท***ก้ว"/>
    <s v="ระนอง"/>
    <s v="-"/>
    <s v=""/>
    <s v="21/10/2025 02:00"/>
    <s v="-"/>
    <s v="J&amp;T COD"/>
    <s v="Tiktok"/>
    <s v="จ่ายทีหลัง / COD"/>
    <s v=""/>
    <s v="765247090753"/>
    <s v="21/10/2025 02:00"/>
  </r>
  <r>
    <x v="0"/>
    <x v="0"/>
    <n v="50"/>
    <n v="1"/>
    <s v="FYR88"/>
    <n v="138"/>
    <n v="38"/>
    <s v="ร้านที่4"/>
    <s v="จ***นา  ท***ก้ว"/>
    <s v="ระนอง"/>
    <s v="-"/>
    <s v=""/>
    <s v="21/10/2025 02:00"/>
    <s v="-"/>
    <s v="J&amp;T COD"/>
    <s v="Tiktok"/>
    <s v="จ่ายทีหลัง / COD"/>
    <s v=""/>
    <s v="765247090753"/>
    <s v="21/10/2025 02:00"/>
  </r>
  <r>
    <x v="2"/>
    <x v="2"/>
    <n v="50"/>
    <n v="1"/>
    <s v="FYR87"/>
    <n v="100"/>
    <n v="0"/>
    <s v="ร้านที่4"/>
    <s v="ธ***ชา ค***ยสุบรรณ"/>
    <s v="สุพรรณบุรี"/>
    <s v="-"/>
    <s v=""/>
    <s v="21/10/2025 01:42"/>
    <s v="-"/>
    <s v="J&amp;T COD"/>
    <s v="Tiktok"/>
    <s v="จ่ายทีหลัง / COD"/>
    <s v=""/>
    <s v="765262094741"/>
    <s v="21/10/2025 01:42"/>
  </r>
  <r>
    <x v="3"/>
    <x v="3"/>
    <n v="50"/>
    <n v="1"/>
    <s v="FYR87"/>
    <n v="100"/>
    <n v="0"/>
    <s v="ร้านที่4"/>
    <s v="ธ***ชา ค***ยสุบรรณ"/>
    <s v="สุพรรณบุรี"/>
    <s v="-"/>
    <s v=""/>
    <s v="21/10/2025 01:42"/>
    <s v="-"/>
    <s v="J&amp;T COD"/>
    <s v="Tiktok"/>
    <s v="จ่ายทีหลัง / COD"/>
    <s v=""/>
    <s v="765262094741"/>
    <s v="21/10/2025 01:42"/>
  </r>
  <r>
    <x v="0"/>
    <x v="0"/>
    <n v="50"/>
    <n v="1"/>
    <s v="FYR87"/>
    <n v="100"/>
    <n v="0"/>
    <s v="ร้านที่4"/>
    <s v="ธ***ชา ค***ยสุบรรณ"/>
    <s v="สุพรรณบุรี"/>
    <s v="-"/>
    <s v=""/>
    <s v="21/10/2025 01:42"/>
    <s v="-"/>
    <s v="J&amp;T COD"/>
    <s v="Tiktok"/>
    <s v="จ่ายทีหลัง / COD"/>
    <s v=""/>
    <s v="765262094741"/>
    <s v="21/10/2025 01:42"/>
  </r>
  <r>
    <x v="5"/>
    <x v="5"/>
    <n v="33.333333333333336"/>
    <n v="3"/>
    <s v="FYR86"/>
    <n v="100"/>
    <n v="0"/>
    <s v="ร้านที่2"/>
    <s v="ส*** ท***ิมทอง"/>
    <s v="ชลบุรี"/>
    <s v="-"/>
    <s v=""/>
    <s v="21/10/2025 01:25"/>
    <s v="-"/>
    <s v="J&amp;T COD"/>
    <s v="Tiktok"/>
    <s v="จ่ายทีหลัง / COD"/>
    <s v=""/>
    <s v="765262538854"/>
    <s v="21/10/2025 01:26"/>
  </r>
  <r>
    <x v="5"/>
    <x v="5"/>
    <n v="50"/>
    <n v="6"/>
    <s v="FYR84"/>
    <n v="200"/>
    <n v="0"/>
    <s v="ร้านที่2"/>
    <s v="u***4661051810562"/>
    <s v="สมุทรปราการ"/>
    <s v="-"/>
    <s v=""/>
    <s v="21/10/2025 01:25"/>
    <s v="-"/>
    <s v="J&amp;T COD"/>
    <s v="Tiktok"/>
    <s v="จ่ายทีหลัง / COD"/>
    <s v=""/>
    <s v="765207713826"/>
    <s v="21/10/2025 01:26"/>
  </r>
  <r>
    <x v="2"/>
    <x v="2"/>
    <n v="50"/>
    <n v="1"/>
    <s v="FYR83"/>
    <n v="100"/>
    <n v="0"/>
    <s v="ร้านที่2"/>
    <s v="M***no R**"/>
    <s v="พะเยา"/>
    <s v="-"/>
    <s v=""/>
    <s v="21/10/2025 01:01"/>
    <s v="-"/>
    <s v="J&amp;T Express"/>
    <s v="Tiktok"/>
    <s v="tiktok"/>
    <s v=""/>
    <s v="765236383796"/>
    <s v="21/10/2025 01:01"/>
  </r>
  <r>
    <x v="3"/>
    <x v="3"/>
    <n v="50"/>
    <n v="1"/>
    <s v="FYR83"/>
    <n v="100"/>
    <n v="0"/>
    <s v="ร้านที่2"/>
    <s v="M***no R**"/>
    <s v="พะเยา"/>
    <s v="-"/>
    <s v=""/>
    <s v="21/10/2025 01:01"/>
    <s v="-"/>
    <s v="J&amp;T Express"/>
    <s v="Tiktok"/>
    <s v="tiktok"/>
    <s v=""/>
    <s v="765236383796"/>
    <s v="21/10/2025 01:01"/>
  </r>
  <r>
    <x v="0"/>
    <x v="0"/>
    <n v="50"/>
    <n v="1"/>
    <s v="FYR83"/>
    <n v="100"/>
    <n v="0"/>
    <s v="ร้านที่2"/>
    <s v="M***no R**"/>
    <s v="พะเยา"/>
    <s v="-"/>
    <s v=""/>
    <s v="21/10/2025 01:01"/>
    <s v="-"/>
    <s v="J&amp;T Express"/>
    <s v="Tiktok"/>
    <s v="tiktok"/>
    <s v=""/>
    <s v="765236383796"/>
    <s v="21/10/2025 01:01"/>
  </r>
  <r>
    <x v="5"/>
    <x v="5"/>
    <n v="33.333333333333336"/>
    <n v="3"/>
    <s v="FYR82"/>
    <n v="100"/>
    <n v="0"/>
    <s v="ร้านที่2"/>
    <s v="พ***อ๋"/>
    <s v="สงขลา"/>
    <s v="-"/>
    <s v=""/>
    <s v="21/10/2025 00:59"/>
    <s v="-"/>
    <s v="J&amp;T COD"/>
    <s v="Tiktok"/>
    <s v="จ่ายทีหลัง / COD"/>
    <s v=""/>
    <s v="765254930812"/>
    <s v="21/10/2025 00:59"/>
  </r>
  <r>
    <x v="2"/>
    <x v="2"/>
    <n v="50"/>
    <n v="1"/>
    <s v="FYR81"/>
    <n v="100"/>
    <n v="0"/>
    <s v="ร้านที่2"/>
    <s v="ช***า น***งษ์วาลย์"/>
    <s v="กรุงเทพฯ"/>
    <s v="-"/>
    <s v=""/>
    <s v="21/10/2025 00:32"/>
    <s v="-"/>
    <s v="J&amp;T Express"/>
    <s v="Tiktok"/>
    <s v="tiktok"/>
    <s v=""/>
    <s v="765271595760"/>
    <s v="21/10/2025 00:32"/>
  </r>
  <r>
    <x v="3"/>
    <x v="3"/>
    <n v="50"/>
    <n v="1"/>
    <s v="FYR81"/>
    <n v="100"/>
    <n v="0"/>
    <s v="ร้านที่2"/>
    <s v="ช***า น***งษ์วาลย์"/>
    <s v="กรุงเทพฯ"/>
    <s v="-"/>
    <s v=""/>
    <s v="21/10/2025 00:32"/>
    <s v="-"/>
    <s v="J&amp;T Express"/>
    <s v="Tiktok"/>
    <s v="tiktok"/>
    <s v=""/>
    <s v="765271595760"/>
    <s v="21/10/2025 00:32"/>
  </r>
  <r>
    <x v="0"/>
    <x v="0"/>
    <n v="50"/>
    <n v="1"/>
    <s v="FYR81"/>
    <n v="100"/>
    <n v="0"/>
    <s v="ร้านที่2"/>
    <s v="ช***า น***งษ์วาลย์"/>
    <s v="กรุงเทพฯ"/>
    <s v="-"/>
    <s v=""/>
    <s v="21/10/2025 00:32"/>
    <s v="-"/>
    <s v="J&amp;T Express"/>
    <s v="Tiktok"/>
    <s v="tiktok"/>
    <s v=""/>
    <s v="765271595760"/>
    <s v="21/10/2025 00:32"/>
  </r>
  <r>
    <x v="1"/>
    <x v="1"/>
    <n v="78.5"/>
    <n v="2"/>
    <s v="FYR80"/>
    <n v="733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21/10/2025 00:59"/>
    <s v="-"/>
    <s v="SPX Express"/>
    <s v="Shopee"/>
    <s v="shopee"/>
    <s v=""/>
    <s v="TH2560112890241"/>
    <s v="21/10/2025 00:29"/>
  </r>
  <r>
    <x v="1"/>
    <x v="1"/>
    <n v="72"/>
    <n v="4"/>
    <s v="FYR80"/>
    <n v="733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21/10/2025 00:59"/>
    <s v="-"/>
    <s v="SPX Express"/>
    <s v="Shopee"/>
    <s v="shopee"/>
    <s v=""/>
    <s v="TH2560112890241"/>
    <s v="21/10/2025 00:29"/>
  </r>
  <r>
    <x v="1"/>
    <x v="1"/>
    <n v="72"/>
    <n v="4"/>
    <s v="FYR80"/>
    <n v="733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21/10/2025 00:59"/>
    <s v="-"/>
    <s v="SPX Express"/>
    <s v="Shopee"/>
    <s v="shopee"/>
    <s v=""/>
    <s v="TH2560112890241"/>
    <s v="21/10/2025 00:29"/>
  </r>
  <r>
    <x v="2"/>
    <x v="2"/>
    <n v="50"/>
    <n v="1"/>
    <s v="FYR79"/>
    <n v="129"/>
    <n v="29"/>
    <s v="ร้านที่4"/>
    <s v="ท***์ณีมา  โ***ังกูรสิน"/>
    <s v="นครปฐม"/>
    <s v="-"/>
    <s v=""/>
    <s v="21/10/2025 00:28"/>
    <s v="-"/>
    <s v="J&amp;T COD"/>
    <s v="Tiktok"/>
    <s v="จ่ายทีหลัง / COD"/>
    <s v=""/>
    <s v="765265391752"/>
    <s v="21/10/2025 00:28"/>
  </r>
  <r>
    <x v="3"/>
    <x v="3"/>
    <n v="50"/>
    <n v="1"/>
    <s v="FYR79"/>
    <n v="129"/>
    <n v="29"/>
    <s v="ร้านที่4"/>
    <s v="ท***์ณีมา  โ***ังกูรสิน"/>
    <s v="นครปฐม"/>
    <s v="-"/>
    <s v=""/>
    <s v="21/10/2025 00:28"/>
    <s v="-"/>
    <s v="J&amp;T COD"/>
    <s v="Tiktok"/>
    <s v="จ่ายทีหลัง / COD"/>
    <s v=""/>
    <s v="765265391752"/>
    <s v="21/10/2025 00:28"/>
  </r>
  <r>
    <x v="0"/>
    <x v="0"/>
    <n v="50"/>
    <n v="1"/>
    <s v="FYR79"/>
    <n v="129"/>
    <n v="29"/>
    <s v="ร้านที่4"/>
    <s v="ท***์ณีมา  โ***ังกูรสิน"/>
    <s v="นครปฐม"/>
    <s v="-"/>
    <s v=""/>
    <s v="21/10/2025 00:28"/>
    <s v="-"/>
    <s v="J&amp;T COD"/>
    <s v="Tiktok"/>
    <s v="จ่ายทีหลัง / COD"/>
    <s v=""/>
    <s v="765265391752"/>
    <s v="21/10/2025 00:28"/>
  </r>
  <r>
    <x v="0"/>
    <x v="0"/>
    <n v="44"/>
    <n v="1"/>
    <s v="FYR78"/>
    <n v="151"/>
    <n v="29"/>
    <s v="ร้านที่1"/>
    <s v="ส******ว"/>
    <s v="******้อย, อำเภอกระทุ่มแบน ตำบลอ้อมน้อย อำเภอกระทุ่มแบน จังหวัดสมุทรสาคร 74130"/>
    <s v="74130"/>
    <s v="49"/>
    <s v="21/10/2025 00:09"/>
    <s v="-"/>
    <s v="SPX Express"/>
    <s v="Shopee"/>
    <s v="shopee"/>
    <s v=""/>
    <s v="TH250948863299X"/>
    <s v="21/10/2025 00:09"/>
  </r>
  <r>
    <x v="8"/>
    <x v="8"/>
    <n v="78"/>
    <n v="1"/>
    <s v="FYR78"/>
    <n v="151"/>
    <n v="29"/>
    <s v="ร้านที่1"/>
    <s v="ส******ว"/>
    <s v="******้อย, อำเภอกระทุ่มแบน ตำบลอ้อมน้อย อำเภอกระทุ่มแบน จังหวัดสมุทรสาคร 74130"/>
    <s v="74130"/>
    <s v="49"/>
    <s v="21/10/2025 00:09"/>
    <s v="-"/>
    <s v="SPX Express"/>
    <s v="Shopee"/>
    <s v="shopee"/>
    <s v=""/>
    <s v="TH250948863299X"/>
    <s v="21/10/2025 00:09"/>
  </r>
</pivotCacheRecords>
</file>

<file path=xl/pivotCache/pivotCacheRecords2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5">
  <r>
    <x v="0"/>
    <x v="0"/>
    <n v="60"/>
    <n v="2"/>
    <s v="FYR76"/>
    <n v="200"/>
    <n v="0"/>
    <s v="ร้านที่2"/>
    <s v="w***wan44"/>
    <s v="ปทุมธานี"/>
    <s v="-"/>
    <s v=""/>
    <s v="20/10/2025 23:58"/>
    <s v="-"/>
    <s v="J&amp;T COD"/>
    <s v="Tiktok"/>
    <s v="จ่ายทีหลัง / COD"/>
    <s v=""/>
    <s v="765245183732"/>
    <s v="20/10/2025 23:58"/>
  </r>
  <r>
    <x v="1"/>
    <x v="1"/>
    <n v="60"/>
    <n v="2"/>
    <s v="FYR76"/>
    <n v="200"/>
    <n v="0"/>
    <s v="ร้านที่2"/>
    <s v="w***wan44"/>
    <s v="ปทุมธานี"/>
    <s v="-"/>
    <s v=""/>
    <s v="20/10/2025 23:58"/>
    <s v="-"/>
    <s v="J&amp;T COD"/>
    <s v="Tiktok"/>
    <s v="จ่ายทีหลัง / COD"/>
    <s v=""/>
    <s v="765245183732"/>
    <s v="20/10/2025 23:58"/>
  </r>
  <r>
    <x v="2"/>
    <x v="2"/>
    <n v="60"/>
    <n v="2"/>
    <s v="FYR76"/>
    <n v="200"/>
    <n v="0"/>
    <s v="ร้านที่2"/>
    <s v="w***wan44"/>
    <s v="ปทุมธานี"/>
    <s v="-"/>
    <s v=""/>
    <s v="20/10/2025 23:58"/>
    <s v="-"/>
    <s v="J&amp;T COD"/>
    <s v="Tiktok"/>
    <s v="จ่ายทีหลัง / COD"/>
    <s v=""/>
    <s v="765245183732"/>
    <s v="20/10/2025 23:58"/>
  </r>
  <r>
    <x v="0"/>
    <x v="0"/>
    <n v="50"/>
    <n v="1"/>
    <s v="FYR75"/>
    <n v="100"/>
    <n v="0"/>
    <s v="ร้านที่4"/>
    <s v="ฉ***ชัย ภ***ญตระกูล"/>
    <s v="กรุงเทพฯ"/>
    <s v="-"/>
    <s v=""/>
    <s v="20/10/2025 23:42"/>
    <s v="-"/>
    <s v="J&amp;T COD"/>
    <s v="Tiktok"/>
    <s v="จ่ายทีหลัง / COD"/>
    <s v=""/>
    <s v="765218782786"/>
    <s v="20/10/2025 23:42"/>
  </r>
  <r>
    <x v="1"/>
    <x v="1"/>
    <n v="50"/>
    <n v="1"/>
    <s v="FYR75"/>
    <n v="100"/>
    <n v="0"/>
    <s v="ร้านที่4"/>
    <s v="ฉ***ชัย ภ***ญตระกูล"/>
    <s v="กรุงเทพฯ"/>
    <s v="-"/>
    <s v=""/>
    <s v="20/10/2025 23:42"/>
    <s v="-"/>
    <s v="J&amp;T COD"/>
    <s v="Tiktok"/>
    <s v="จ่ายทีหลัง / COD"/>
    <s v=""/>
    <s v="765218782786"/>
    <s v="20/10/2025 23:42"/>
  </r>
  <r>
    <x v="2"/>
    <x v="2"/>
    <n v="50"/>
    <n v="1"/>
    <s v="FYR75"/>
    <n v="100"/>
    <n v="0"/>
    <s v="ร้านที่4"/>
    <s v="ฉ***ชัย ภ***ญตระกูล"/>
    <s v="กรุงเทพฯ"/>
    <s v="-"/>
    <s v=""/>
    <s v="20/10/2025 23:42"/>
    <s v="-"/>
    <s v="J&amp;T COD"/>
    <s v="Tiktok"/>
    <s v="จ่ายทีหลัง / COD"/>
    <s v=""/>
    <s v="765218782786"/>
    <s v="20/10/2025 23:42"/>
  </r>
  <r>
    <x v="3"/>
    <x v="3"/>
    <n v="12"/>
    <n v="40"/>
    <s v="FYR74"/>
    <n v="520"/>
    <n v="0"/>
    <s v="ร้านที่1"/>
    <s v="ป******์"/>
    <s v="******/2 ถ.กาญจนาภิเษก แขวงบางไผ่ แขวงบางไผ่ เขตบางแค จังหวัดกรุงเทพมหานคร 10160"/>
    <s v="10160"/>
    <s v="22"/>
    <s v="20/10/2025 23:30"/>
    <s v="-"/>
    <s v="Flash Express"/>
    <s v="Shopee"/>
    <s v="shopee"/>
    <s v=""/>
    <s v="TH01207W7EJT0C"/>
    <s v="20/10/2025 23:30"/>
  </r>
  <r>
    <x v="0"/>
    <x v="0"/>
    <n v="50"/>
    <n v="1"/>
    <s v="FYR73"/>
    <n v="100"/>
    <n v="0"/>
    <s v="ร้านที่4"/>
    <s v="ร***าพร เ***ญศรี"/>
    <s v="ชลบุรี"/>
    <s v="-"/>
    <s v=""/>
    <s v="20/10/2025 23:23"/>
    <s v="-"/>
    <s v="J&amp;T COD"/>
    <s v="Tiktok"/>
    <s v="จ่ายทีหลัง / COD"/>
    <s v=""/>
    <s v="765296592760"/>
    <s v="20/10/2025 23:23"/>
  </r>
  <r>
    <x v="1"/>
    <x v="1"/>
    <n v="50"/>
    <n v="1"/>
    <s v="FYR73"/>
    <n v="100"/>
    <n v="0"/>
    <s v="ร้านที่4"/>
    <s v="ร***าพร เ***ญศรี"/>
    <s v="ชลบุรี"/>
    <s v="-"/>
    <s v=""/>
    <s v="20/10/2025 23:23"/>
    <s v="-"/>
    <s v="J&amp;T COD"/>
    <s v="Tiktok"/>
    <s v="จ่ายทีหลัง / COD"/>
    <s v=""/>
    <s v="765296592760"/>
    <s v="20/10/2025 23:23"/>
  </r>
  <r>
    <x v="2"/>
    <x v="2"/>
    <n v="50"/>
    <n v="1"/>
    <s v="FYR73"/>
    <n v="100"/>
    <n v="0"/>
    <s v="ร้านที่4"/>
    <s v="ร***าพร เ***ญศรี"/>
    <s v="ชลบุรี"/>
    <s v="-"/>
    <s v=""/>
    <s v="20/10/2025 23:23"/>
    <s v="-"/>
    <s v="J&amp;T COD"/>
    <s v="Tiktok"/>
    <s v="จ่ายทีหลัง / COD"/>
    <s v=""/>
    <s v="765296592760"/>
    <s v="20/10/2025 23:23"/>
  </r>
  <r>
    <x v="0"/>
    <x v="0"/>
    <n v="50"/>
    <n v="2"/>
    <s v="FYR72"/>
    <n v="590"/>
    <n v="0"/>
    <s v="ร้านที่2"/>
    <s v="ด**"/>
    <s v="กรุงเทพฯ"/>
    <s v="-"/>
    <s v=""/>
    <s v="20/10/2025 23:21"/>
    <s v="-"/>
    <s v="J&amp;T COD"/>
    <s v="Tiktok"/>
    <s v="จ่ายทีหลัง / COD"/>
    <s v=""/>
    <s v="765217978781"/>
    <s v="20/10/2025 23:21"/>
  </r>
  <r>
    <x v="1"/>
    <x v="1"/>
    <n v="50"/>
    <n v="2"/>
    <s v="FYR72"/>
    <n v="590"/>
    <n v="0"/>
    <s v="ร้านที่2"/>
    <s v="ด**"/>
    <s v="กรุงเทพฯ"/>
    <s v="-"/>
    <s v=""/>
    <s v="20/10/2025 23:21"/>
    <s v="-"/>
    <s v="J&amp;T COD"/>
    <s v="Tiktok"/>
    <s v="จ่ายทีหลัง / COD"/>
    <s v=""/>
    <s v="765217978781"/>
    <s v="20/10/2025 23:21"/>
  </r>
  <r>
    <x v="2"/>
    <x v="2"/>
    <n v="50"/>
    <n v="2"/>
    <s v="FYR72"/>
    <n v="590"/>
    <n v="0"/>
    <s v="ร้านที่2"/>
    <s v="ด**"/>
    <s v="กรุงเทพฯ"/>
    <s v="-"/>
    <s v=""/>
    <s v="20/10/2025 23:21"/>
    <s v="-"/>
    <s v="J&amp;T COD"/>
    <s v="Tiktok"/>
    <s v="จ่ายทีหลัง / COD"/>
    <s v=""/>
    <s v="765217978781"/>
    <s v="20/10/2025 23:21"/>
  </r>
  <r>
    <x v="0"/>
    <x v="0"/>
    <n v="50"/>
    <n v="4"/>
    <s v="FYR72"/>
    <n v="590"/>
    <n v="0"/>
    <s v="ร้านที่2"/>
    <s v="ด**"/>
    <s v="กรุงเทพฯ"/>
    <s v="-"/>
    <s v=""/>
    <s v="20/10/2025 23:21"/>
    <s v="-"/>
    <s v="J&amp;T COD"/>
    <s v="Tiktok"/>
    <s v="จ่ายทีหลัง / COD"/>
    <s v=""/>
    <s v="765217978781"/>
    <s v="20/10/2025 23:21"/>
  </r>
  <r>
    <x v="1"/>
    <x v="1"/>
    <n v="50"/>
    <n v="4"/>
    <s v="FYR72"/>
    <n v="590"/>
    <n v="0"/>
    <s v="ร้านที่2"/>
    <s v="ด**"/>
    <s v="กรุงเทพฯ"/>
    <s v="-"/>
    <s v=""/>
    <s v="20/10/2025 23:21"/>
    <s v="-"/>
    <s v="J&amp;T COD"/>
    <s v="Tiktok"/>
    <s v="จ่ายทีหลัง / COD"/>
    <s v=""/>
    <s v="765217978781"/>
    <s v="20/10/2025 23:21"/>
  </r>
  <r>
    <x v="2"/>
    <x v="2"/>
    <n v="50"/>
    <n v="4"/>
    <s v="FYR72"/>
    <n v="590"/>
    <n v="0"/>
    <s v="ร้านที่2"/>
    <s v="ด**"/>
    <s v="กรุงเทพฯ"/>
    <s v="-"/>
    <s v=""/>
    <s v="20/10/2025 23:21"/>
    <s v="-"/>
    <s v="J&amp;T COD"/>
    <s v="Tiktok"/>
    <s v="จ่ายทีหลัง / COD"/>
    <s v=""/>
    <s v="765217978781"/>
    <s v="20/10/2025 23:21"/>
  </r>
  <r>
    <x v="0"/>
    <x v="0"/>
    <n v="50"/>
    <n v="2"/>
    <s v="FYR71"/>
    <n v="208"/>
    <n v="8"/>
    <s v="ร้านที่4"/>
    <s v="ส***ษา ภ***ีรักษ์"/>
    <s v="กระบี่"/>
    <s v="-"/>
    <s v=""/>
    <s v="20/10/2025 23:20"/>
    <s v="-"/>
    <s v="J&amp;T Express"/>
    <s v="Tiktok"/>
    <s v="tiktok"/>
    <s v=""/>
    <s v="765260880790"/>
    <s v="20/10/2025 23:20"/>
  </r>
  <r>
    <x v="1"/>
    <x v="1"/>
    <n v="50"/>
    <n v="2"/>
    <s v="FYR71"/>
    <n v="208"/>
    <n v="8"/>
    <s v="ร้านที่4"/>
    <s v="ส***ษา ภ***ีรักษ์"/>
    <s v="กระบี่"/>
    <s v="-"/>
    <s v=""/>
    <s v="20/10/2025 23:20"/>
    <s v="-"/>
    <s v="J&amp;T Express"/>
    <s v="Tiktok"/>
    <s v="tiktok"/>
    <s v=""/>
    <s v="765260880790"/>
    <s v="20/10/2025 23:20"/>
  </r>
  <r>
    <x v="2"/>
    <x v="2"/>
    <n v="50"/>
    <n v="2"/>
    <s v="FYR71"/>
    <n v="208"/>
    <n v="8"/>
    <s v="ร้านที่4"/>
    <s v="ส***ษา ภ***ีรักษ์"/>
    <s v="กระบี่"/>
    <s v="-"/>
    <s v=""/>
    <s v="20/10/2025 23:20"/>
    <s v="-"/>
    <s v="J&amp;T Express"/>
    <s v="Tiktok"/>
    <s v="tiktok"/>
    <s v=""/>
    <s v="765260880790"/>
    <s v="20/10/2025 23:20"/>
  </r>
  <r>
    <x v="0"/>
    <x v="0"/>
    <n v="50"/>
    <n v="1"/>
    <s v="FYR70"/>
    <n v="100"/>
    <n v="0"/>
    <s v="ร้านที่4"/>
    <s v="อ***ญา   ถ***"/>
    <s v="สมุทรสาคร"/>
    <s v="-"/>
    <s v=""/>
    <s v="20/10/2025 23:16"/>
    <s v="-"/>
    <s v="J&amp;T Express"/>
    <s v="Tiktok"/>
    <s v="tiktok"/>
    <s v=""/>
    <s v="765272803820"/>
    <s v="20/10/2025 23:16"/>
  </r>
  <r>
    <x v="1"/>
    <x v="1"/>
    <n v="50"/>
    <n v="1"/>
    <s v="FYR70"/>
    <n v="100"/>
    <n v="0"/>
    <s v="ร้านที่4"/>
    <s v="อ***ญา   ถ***"/>
    <s v="สมุทรสาคร"/>
    <s v="-"/>
    <s v=""/>
    <s v="20/10/2025 23:16"/>
    <s v="-"/>
    <s v="J&amp;T Express"/>
    <s v="Tiktok"/>
    <s v="tiktok"/>
    <s v=""/>
    <s v="765272803820"/>
    <s v="20/10/2025 23:16"/>
  </r>
  <r>
    <x v="2"/>
    <x v="2"/>
    <n v="50"/>
    <n v="1"/>
    <s v="FYR70"/>
    <n v="100"/>
    <n v="0"/>
    <s v="ร้านที่4"/>
    <s v="อ***ญา   ถ***"/>
    <s v="สมุทรสาคร"/>
    <s v="-"/>
    <s v=""/>
    <s v="20/10/2025 23:16"/>
    <s v="-"/>
    <s v="J&amp;T Express"/>
    <s v="Tiktok"/>
    <s v="tiktok"/>
    <s v=""/>
    <s v="765272803820"/>
    <s v="20/10/2025 23:16"/>
  </r>
  <r>
    <x v="3"/>
    <x v="3"/>
    <n v="12"/>
    <n v="10"/>
    <s v="FYR69"/>
    <n v="130"/>
    <n v="0"/>
    <s v="ร้านที่1"/>
    <s v="พ******ย"/>
    <s v="******ล คลองม่วง ตำบลคลองม่วง อำเภอปากช่อง จังหวัดนครราชสีมา 30130"/>
    <s v="30130"/>
    <s v="77"/>
    <s v="20/10/2025 23:22"/>
    <s v="-"/>
    <s v="Flash Express"/>
    <s v="Shopee"/>
    <s v="shopee"/>
    <s v=""/>
    <s v="TH27217W7G379I"/>
    <s v="20/10/2025 22:52"/>
  </r>
  <r>
    <x v="0"/>
    <x v="0"/>
    <n v="50"/>
    <n v="2"/>
    <s v="FYR67"/>
    <n v="200"/>
    <n v="0"/>
    <s v="ร้านที่4"/>
    <s v="ป***ดา เ***งคล"/>
    <s v="ฉะเชิงเทรา"/>
    <s v="-"/>
    <s v=""/>
    <s v="20/10/2025 22:41"/>
    <s v="-"/>
    <s v="J&amp;T COD"/>
    <s v="Tiktok"/>
    <s v="จ่ายทีหลัง / COD"/>
    <s v=""/>
    <s v="765234382721"/>
    <s v="20/10/2025 22:41"/>
  </r>
  <r>
    <x v="1"/>
    <x v="1"/>
    <n v="50"/>
    <n v="2"/>
    <s v="FYR67"/>
    <n v="200"/>
    <n v="0"/>
    <s v="ร้านที่4"/>
    <s v="ป***ดา เ***งคล"/>
    <s v="ฉะเชิงเทรา"/>
    <s v="-"/>
    <s v=""/>
    <s v="20/10/2025 22:41"/>
    <s v="-"/>
    <s v="J&amp;T COD"/>
    <s v="Tiktok"/>
    <s v="จ่ายทีหลัง / COD"/>
    <s v=""/>
    <s v="765234382721"/>
    <s v="20/10/2025 22:41"/>
  </r>
  <r>
    <x v="2"/>
    <x v="2"/>
    <n v="50"/>
    <n v="2"/>
    <s v="FYR67"/>
    <n v="200"/>
    <n v="0"/>
    <s v="ร้านที่4"/>
    <s v="ป***ดา เ***งคล"/>
    <s v="ฉะเชิงเทรา"/>
    <s v="-"/>
    <s v=""/>
    <s v="20/10/2025 22:41"/>
    <s v="-"/>
    <s v="J&amp;T COD"/>
    <s v="Tiktok"/>
    <s v="จ่ายทีหลัง / COD"/>
    <s v=""/>
    <s v="765234382721"/>
    <s v="20/10/2025 22:41"/>
  </r>
  <r>
    <x v="0"/>
    <x v="0"/>
    <n v="50"/>
    <n v="1"/>
    <s v="FYR66"/>
    <n v="100"/>
    <n v="0"/>
    <s v="ร้านที่4"/>
    <s v="เ**"/>
    <s v="อุดรธานี"/>
    <s v="-"/>
    <s v=""/>
    <s v="20/10/2025 22:25"/>
    <s v="-"/>
    <s v="J&amp;T COD"/>
    <s v="Tiktok"/>
    <s v="จ่ายทีหลัง / COD"/>
    <s v=""/>
    <s v="765267399761"/>
    <s v="20/10/2025 22:25"/>
  </r>
  <r>
    <x v="1"/>
    <x v="1"/>
    <n v="50"/>
    <n v="1"/>
    <s v="FYR66"/>
    <n v="100"/>
    <n v="0"/>
    <s v="ร้านที่4"/>
    <s v="เ**"/>
    <s v="อุดรธานี"/>
    <s v="-"/>
    <s v=""/>
    <s v="20/10/2025 22:25"/>
    <s v="-"/>
    <s v="J&amp;T COD"/>
    <s v="Tiktok"/>
    <s v="จ่ายทีหลัง / COD"/>
    <s v=""/>
    <s v="765267399761"/>
    <s v="20/10/2025 22:25"/>
  </r>
  <r>
    <x v="2"/>
    <x v="2"/>
    <n v="50"/>
    <n v="1"/>
    <s v="FYR66"/>
    <n v="100"/>
    <n v="0"/>
    <s v="ร้านที่4"/>
    <s v="เ**"/>
    <s v="อุดรธานี"/>
    <s v="-"/>
    <s v=""/>
    <s v="20/10/2025 22:25"/>
    <s v="-"/>
    <s v="J&amp;T COD"/>
    <s v="Tiktok"/>
    <s v="จ่ายทีหลัง / COD"/>
    <s v=""/>
    <s v="765267399761"/>
    <s v="20/10/2025 22:25"/>
  </r>
  <r>
    <x v="4"/>
    <x v="4"/>
    <n v="15"/>
    <n v="2"/>
    <s v="FYR65"/>
    <n v="46"/>
    <n v="16"/>
    <s v="ร้านที่1"/>
    <s v="ต******ง"/>
    <s v="******หนองไผ่ บ้านเช่าข้างร้านค้ายายมัย ถัดมาสองหลัง ตำบลหนองไผ่ อำเภอชุมแพ จังหวัดขอนแก่น 40130"/>
    <s v="40130"/>
    <s v="87"/>
    <s v="20/10/2025 22:50"/>
    <s v="-"/>
    <s v="Flash Express"/>
    <s v="Shopee"/>
    <s v="shopee"/>
    <s v=""/>
    <s v="TH37057W86M06F"/>
    <s v="20/10/2025 22:20"/>
  </r>
  <r>
    <x v="0"/>
    <x v="0"/>
    <n v="50"/>
    <n v="1"/>
    <s v="FYR64"/>
    <n v="100"/>
    <n v="0"/>
    <s v="ร้านที่4"/>
    <s v="อ***า"/>
    <s v="นครสวรรค์"/>
    <s v="-"/>
    <s v=""/>
    <s v="20/10/2025 22:15"/>
    <s v="-"/>
    <s v="J&amp;T COD"/>
    <s v="Tiktok"/>
    <s v="จ่ายทีหลัง / COD"/>
    <s v=""/>
    <s v="765229991750"/>
    <s v="20/10/2025 22:15"/>
  </r>
  <r>
    <x v="1"/>
    <x v="1"/>
    <n v="50"/>
    <n v="1"/>
    <s v="FYR64"/>
    <n v="100"/>
    <n v="0"/>
    <s v="ร้านที่4"/>
    <s v="อ***า"/>
    <s v="นครสวรรค์"/>
    <s v="-"/>
    <s v=""/>
    <s v="20/10/2025 22:15"/>
    <s v="-"/>
    <s v="J&amp;T COD"/>
    <s v="Tiktok"/>
    <s v="จ่ายทีหลัง / COD"/>
    <s v=""/>
    <s v="765229991750"/>
    <s v="20/10/2025 22:15"/>
  </r>
  <r>
    <x v="2"/>
    <x v="2"/>
    <n v="50"/>
    <n v="1"/>
    <s v="FYR64"/>
    <n v="100"/>
    <n v="0"/>
    <s v="ร้านที่4"/>
    <s v="อ***า"/>
    <s v="นครสวรรค์"/>
    <s v="-"/>
    <s v=""/>
    <s v="20/10/2025 22:15"/>
    <s v="-"/>
    <s v="J&amp;T COD"/>
    <s v="Tiktok"/>
    <s v="จ่ายทีหลัง / COD"/>
    <s v=""/>
    <s v="765229991750"/>
    <s v="20/10/2025 22:15"/>
  </r>
  <r>
    <x v="5"/>
    <x v="5"/>
    <n v="66.666666666666671"/>
    <n v="6"/>
    <s v="FYR63"/>
    <n v="638"/>
    <n v="0"/>
    <s v="ร้านที่1"/>
    <s v="ข******อ"/>
    <s v="******เดชอุดม, ตำบลประโคนชัย, อำเภอประโคนชัย ตำบลประโคนชัย อำเภอประโคนชัย จังหวัดบุรีรัมย์ 31140"/>
    <s v="31140"/>
    <s v="20"/>
    <s v="20/10/2025 22:40"/>
    <s v="-"/>
    <s v="Flash Express"/>
    <s v="Shopee"/>
    <s v="shopee"/>
    <s v=""/>
    <s v="TH28077W7VVC5A"/>
    <s v="20/10/2025 22:10"/>
  </r>
  <r>
    <x v="6"/>
    <x v="6"/>
    <n v="66.333333333333329"/>
    <n v="3"/>
    <s v="FYR63"/>
    <n v="638"/>
    <n v="0"/>
    <s v="ร้านที่1"/>
    <s v="ข******อ"/>
    <s v="******เดชอุดม, ตำบลประโคนชัย, อำเภอประโคนชัย ตำบลประโคนชัย อำเภอประโคนชัย จังหวัดบุรีรัมย์ 31140"/>
    <s v="31140"/>
    <s v="20"/>
    <s v="20/10/2025 22:40"/>
    <s v="-"/>
    <s v="Flash Express"/>
    <s v="Shopee"/>
    <s v="shopee"/>
    <s v=""/>
    <s v="TH28077W7VVC5A"/>
    <s v="20/10/2025 22:10"/>
  </r>
  <r>
    <x v="7"/>
    <x v="7"/>
    <n v="80"/>
    <n v="1"/>
    <s v="FYR63"/>
    <n v="638"/>
    <n v="0"/>
    <s v="ร้านที่1"/>
    <s v="ข******อ"/>
    <s v="******เดชอุดม, ตำบลประโคนชัย, อำเภอประโคนชัย ตำบลประโคนชัย อำเภอประโคนชัย จังหวัดบุรีรัมย์ 31140"/>
    <s v="31140"/>
    <s v="20"/>
    <s v="20/10/2025 22:40"/>
    <s v="-"/>
    <s v="Flash Express"/>
    <s v="Shopee"/>
    <s v="shopee"/>
    <s v=""/>
    <s v="TH28077W7VVC5A"/>
    <s v="20/10/2025 22:10"/>
  </r>
  <r>
    <x v="7"/>
    <x v="7"/>
    <n v="72"/>
    <n v="1"/>
    <s v="FYR63"/>
    <n v="638"/>
    <n v="0"/>
    <s v="ร้านที่1"/>
    <s v="ข******อ"/>
    <s v="******เดชอุดม, ตำบลประโคนชัย, อำเภอประโคนชัย ตำบลประโคนชัย อำเภอประโคนชัย จังหวัดบุรีรัมย์ 31140"/>
    <s v="31140"/>
    <s v="20"/>
    <s v="20/10/2025 22:40"/>
    <s v="-"/>
    <s v="Flash Express"/>
    <s v="Shopee"/>
    <s v="shopee"/>
    <s v=""/>
    <s v="TH28077W7VVC5A"/>
    <s v="20/10/2025 22:10"/>
  </r>
  <r>
    <x v="3"/>
    <x v="3"/>
    <n v="12"/>
    <n v="20"/>
    <s v="FYR62"/>
    <n v="781"/>
    <n v="0"/>
    <s v="ร้านที่1"/>
    <s v="บ******ร"/>
    <s v="******โสน ถนนสายหน้าวัด ตำบลโสน อำเภอขุขันธ์ จังหวัดศรีสะเกษ 33140"/>
    <s v="33140"/>
    <s v="59"/>
    <s v="20/10/2025 22:08"/>
    <s v="-"/>
    <s v="SPX Express"/>
    <s v="Shopee"/>
    <s v="shopee"/>
    <s v=""/>
    <s v="TH2534802456929"/>
    <s v="20/10/2025 22:07"/>
  </r>
  <r>
    <x v="5"/>
    <x v="5"/>
    <n v="50"/>
    <n v="8"/>
    <s v="FYR62"/>
    <n v="781"/>
    <n v="0"/>
    <s v="ร้านที่1"/>
    <s v="บ******ร"/>
    <s v="******โสน ถนนสายหน้าวัด ตำบลโสน อำเภอขุขันธ์ จังหวัดศรีสะเกษ 33140"/>
    <s v="33140"/>
    <s v="59"/>
    <s v="20/10/2025 22:08"/>
    <s v="-"/>
    <s v="SPX Express"/>
    <s v="Shopee"/>
    <s v="shopee"/>
    <s v=""/>
    <s v="TH2534802456929"/>
    <s v="20/10/2025 22:07"/>
  </r>
  <r>
    <x v="2"/>
    <x v="2"/>
    <n v="42.666666666666657"/>
    <n v="3"/>
    <s v="FYR62"/>
    <n v="781"/>
    <n v="0"/>
    <s v="ร้านที่1"/>
    <s v="บ******ร"/>
    <s v="******โสน ถนนสายหน้าวัด ตำบลโสน อำเภอขุขันธ์ จังหวัดศรีสะเกษ 33140"/>
    <s v="33140"/>
    <s v="59"/>
    <s v="20/10/2025 22:08"/>
    <s v="-"/>
    <s v="SPX Express"/>
    <s v="Shopee"/>
    <s v="shopee"/>
    <s v=""/>
    <s v="TH2534802456929"/>
    <s v="20/10/2025 22:07"/>
  </r>
  <r>
    <x v="0"/>
    <x v="0"/>
    <n v="50"/>
    <n v="1"/>
    <s v="FYR61"/>
    <n v="100"/>
    <n v="0"/>
    <s v="ร้านที่4"/>
    <s v="น***าวสงวน อ***ุ่นโชติ"/>
    <s v="เทศบาลนครนครราชสีมา"/>
    <s v="-"/>
    <s v=""/>
    <s v="20/10/2025 22:03"/>
    <s v="-"/>
    <s v="J&amp;T Express"/>
    <s v="Tiktok"/>
    <s v="tiktok"/>
    <s v=""/>
    <s v="765222604882"/>
    <s v="20/10/2025 22:03"/>
  </r>
  <r>
    <x v="1"/>
    <x v="1"/>
    <n v="50"/>
    <n v="1"/>
    <s v="FYR61"/>
    <n v="100"/>
    <n v="0"/>
    <s v="ร้านที่4"/>
    <s v="น***าวสงวน อ***ุ่นโชติ"/>
    <s v="เทศบาลนครนครราชสีมา"/>
    <s v="-"/>
    <s v=""/>
    <s v="20/10/2025 22:03"/>
    <s v="-"/>
    <s v="J&amp;T Express"/>
    <s v="Tiktok"/>
    <s v="tiktok"/>
    <s v=""/>
    <s v="765222604882"/>
    <s v="20/10/2025 22:03"/>
  </r>
  <r>
    <x v="2"/>
    <x v="2"/>
    <n v="50"/>
    <n v="1"/>
    <s v="FYR61"/>
    <n v="100"/>
    <n v="0"/>
    <s v="ร้านที่4"/>
    <s v="น***าวสงวน อ***ุ่นโชติ"/>
    <s v="เทศบาลนครนครราชสีมา"/>
    <s v="-"/>
    <s v=""/>
    <s v="20/10/2025 22:03"/>
    <s v="-"/>
    <s v="J&amp;T Express"/>
    <s v="Tiktok"/>
    <s v="tiktok"/>
    <s v=""/>
    <s v="765222604882"/>
    <s v="20/10/2025 22:03"/>
  </r>
  <r>
    <x v="0"/>
    <x v="0"/>
    <n v="50"/>
    <n v="1"/>
    <s v="FYR60"/>
    <n v="100"/>
    <n v="0"/>
    <s v="ร้านที่4"/>
    <s v="ว***ฒิ"/>
    <s v="หนองบัวลำภู"/>
    <s v="-"/>
    <s v=""/>
    <s v="20/10/2025 21:59"/>
    <s v="-"/>
    <s v="J&amp;T COD"/>
    <s v="Tiktok"/>
    <s v="จ่ายทีหลัง / COD"/>
    <s v=""/>
    <s v="765214705846"/>
    <s v="20/10/2025 21:59"/>
  </r>
  <r>
    <x v="1"/>
    <x v="1"/>
    <n v="50"/>
    <n v="1"/>
    <s v="FYR60"/>
    <n v="100"/>
    <n v="0"/>
    <s v="ร้านที่4"/>
    <s v="ว***ฒิ"/>
    <s v="หนองบัวลำภู"/>
    <s v="-"/>
    <s v=""/>
    <s v="20/10/2025 21:59"/>
    <s v="-"/>
    <s v="J&amp;T COD"/>
    <s v="Tiktok"/>
    <s v="จ่ายทีหลัง / COD"/>
    <s v=""/>
    <s v="765214705846"/>
    <s v="20/10/2025 21:59"/>
  </r>
  <r>
    <x v="2"/>
    <x v="2"/>
    <n v="50"/>
    <n v="1"/>
    <s v="FYR60"/>
    <n v="100"/>
    <n v="0"/>
    <s v="ร้านที่4"/>
    <s v="ว***ฒิ"/>
    <s v="หนองบัวลำภู"/>
    <s v="-"/>
    <s v=""/>
    <s v="20/10/2025 21:59"/>
    <s v="-"/>
    <s v="J&amp;T COD"/>
    <s v="Tiktok"/>
    <s v="จ่ายทีหลัง / COD"/>
    <s v=""/>
    <s v="765214705846"/>
    <s v="20/10/2025 21:59"/>
  </r>
  <r>
    <x v="8"/>
    <x v="8"/>
    <n v="45"/>
    <n v="1"/>
    <s v="FYR59"/>
    <n v="234"/>
    <n v="0"/>
    <s v="ร้านที่1"/>
    <s v="C******k"/>
    <s v="******ยงราก ต.คลองหนึ่ง อ.คลองหลวง จ.ปทุมธานี 12120 ตำบลคลองหนึ่ง อำเภอคลองหลวง จังหวัดปทุมธานี 12120"/>
    <s v="12120"/>
    <s v="44"/>
    <s v="20/10/2025 22:10"/>
    <s v="-"/>
    <s v="SPX Express"/>
    <s v="Shopee"/>
    <s v="shopee"/>
    <s v=""/>
    <s v="TH253943217871Z"/>
    <s v="20/10/2025 21:55"/>
  </r>
  <r>
    <x v="8"/>
    <x v="8"/>
    <n v="45"/>
    <n v="1"/>
    <s v="FYR59"/>
    <n v="234"/>
    <n v="0"/>
    <s v="ร้านที่1"/>
    <s v="C******k"/>
    <s v="******ยงราก ต.คลองหนึ่ง อ.คลองหลวง จ.ปทุมธานี 12120 ตำบลคลองหนึ่ง อำเภอคลองหลวง จังหวัดปทุมธานี 12120"/>
    <s v="12120"/>
    <s v="44"/>
    <s v="20/10/2025 22:10"/>
    <s v="-"/>
    <s v="SPX Express"/>
    <s v="Shopee"/>
    <s v="shopee"/>
    <s v=""/>
    <s v="TH253943217871Z"/>
    <s v="20/10/2025 21:55"/>
  </r>
  <r>
    <x v="7"/>
    <x v="7"/>
    <n v="72"/>
    <n v="2"/>
    <s v="FYR59"/>
    <n v="234"/>
    <n v="0"/>
    <s v="ร้านที่1"/>
    <s v="C******k"/>
    <s v="******ยงราก ต.คลองหนึ่ง อ.คลองหลวง จ.ปทุมธานี 12120 ตำบลคลองหนึ่ง อำเภอคลองหลวง จังหวัดปทุมธานี 12120"/>
    <s v="12120"/>
    <s v="44"/>
    <s v="20/10/2025 22:10"/>
    <s v="-"/>
    <s v="SPX Express"/>
    <s v="Shopee"/>
    <s v="shopee"/>
    <s v=""/>
    <s v="TH253943217871Z"/>
    <s v="20/10/2025 21:55"/>
  </r>
  <r>
    <x v="9"/>
    <x v="9"/>
    <n v="54.5"/>
    <n v="2"/>
    <s v="FYR58"/>
    <n v="73.3"/>
    <n v="7"/>
    <s v="ร้านที่1"/>
    <s v="ณัฐณิชา โคตรศิริ"/>
    <s v="บ้านเลขที่24ม.6 ต.นากะชะ อ.ฉวาง จ.นครศรีธรรมราช ซอยไซรเลียบ2_x000a__x000a_ฉวาง/ Chawangนครศรีธรรมราช/ Nakhon Si Thammarat_x000a_80260"/>
    <s v="80260"/>
    <s v="660812507811"/>
    <s v="20/10/2025 21:44"/>
    <s v="-"/>
    <s v="Kerry_dropoff"/>
    <s v="Lazada"/>
    <s v="lazada"/>
    <s v=""/>
    <s v="TH64047W7B3S2F"/>
    <s v="20/10/2025 21:44"/>
  </r>
  <r>
    <x v="0"/>
    <x v="0"/>
    <n v="50"/>
    <n v="1"/>
    <s v="FYR57"/>
    <n v="100"/>
    <n v="0"/>
    <s v="ร้านที่4"/>
    <s v="ป***ี บ***รวน"/>
    <s v="ชัยภูมิ"/>
    <s v="-"/>
    <s v=""/>
    <s v="20/10/2025 21:40"/>
    <s v="-"/>
    <s v="J&amp;T COD"/>
    <s v="Tiktok"/>
    <s v="จ่ายทีหลัง / COD"/>
    <s v=""/>
    <s v="765200605901"/>
    <s v="20/10/2025 21:40"/>
  </r>
  <r>
    <x v="1"/>
    <x v="1"/>
    <n v="50"/>
    <n v="1"/>
    <s v="FYR57"/>
    <n v="100"/>
    <n v="0"/>
    <s v="ร้านที่4"/>
    <s v="ป***ี บ***รวน"/>
    <s v="ชัยภูมิ"/>
    <s v="-"/>
    <s v=""/>
    <s v="20/10/2025 21:40"/>
    <s v="-"/>
    <s v="J&amp;T COD"/>
    <s v="Tiktok"/>
    <s v="จ่ายทีหลัง / COD"/>
    <s v=""/>
    <s v="765200605901"/>
    <s v="20/10/2025 21:40"/>
  </r>
  <r>
    <x v="2"/>
    <x v="2"/>
    <n v="50"/>
    <n v="1"/>
    <s v="FYR57"/>
    <n v="100"/>
    <n v="0"/>
    <s v="ร้านที่4"/>
    <s v="ป***ี บ***รวน"/>
    <s v="ชัยภูมิ"/>
    <s v="-"/>
    <s v=""/>
    <s v="20/10/2025 21:40"/>
    <s v="-"/>
    <s v="J&amp;T COD"/>
    <s v="Tiktok"/>
    <s v="จ่ายทีหลัง / COD"/>
    <s v=""/>
    <s v="765200605901"/>
    <s v="20/10/2025 21:40"/>
  </r>
  <r>
    <x v="0"/>
    <x v="0"/>
    <n v="50"/>
    <n v="1"/>
    <s v="FYR56"/>
    <n v="100"/>
    <n v="0"/>
    <s v="ร้านที่2"/>
    <s v="ฝ***ติ"/>
    <s v="กรุงเทพฯ"/>
    <s v="-"/>
    <s v=""/>
    <s v="20/10/2025 21:28"/>
    <s v="-"/>
    <s v="J&amp;T COD"/>
    <s v="Tiktok"/>
    <s v="จ่ายทีหลัง / COD"/>
    <s v=""/>
    <s v="765201798771"/>
    <s v="20/10/2025 21:28"/>
  </r>
  <r>
    <x v="1"/>
    <x v="1"/>
    <n v="50"/>
    <n v="1"/>
    <s v="FYR56"/>
    <n v="100"/>
    <n v="0"/>
    <s v="ร้านที่2"/>
    <s v="ฝ***ติ"/>
    <s v="กรุงเทพฯ"/>
    <s v="-"/>
    <s v=""/>
    <s v="20/10/2025 21:28"/>
    <s v="-"/>
    <s v="J&amp;T COD"/>
    <s v="Tiktok"/>
    <s v="จ่ายทีหลัง / COD"/>
    <s v=""/>
    <s v="765201798771"/>
    <s v="20/10/2025 21:28"/>
  </r>
  <r>
    <x v="2"/>
    <x v="2"/>
    <n v="50"/>
    <n v="1"/>
    <s v="FYR56"/>
    <n v="100"/>
    <n v="0"/>
    <s v="ร้านที่2"/>
    <s v="ฝ***ติ"/>
    <s v="กรุงเทพฯ"/>
    <s v="-"/>
    <s v=""/>
    <s v="20/10/2025 21:28"/>
    <s v="-"/>
    <s v="J&amp;T COD"/>
    <s v="Tiktok"/>
    <s v="จ่ายทีหลัง / COD"/>
    <s v=""/>
    <s v="765201798771"/>
    <s v="20/10/2025 21:28"/>
  </r>
  <r>
    <x v="0"/>
    <x v="10"/>
    <n v="43.7"/>
    <n v="2"/>
    <s v="FYR55"/>
    <n v="132.4"/>
    <n v="45"/>
    <s v="ร้านที่1"/>
    <s v="ชิณกฤต ธนฐิติการกุล"/>
    <s v="468 (อยู่ฝั่งตรงข้ามร้านขายยาอาจิว ก่อนถึงวัดบางพลัด) ซ.จรัญสนิทวงศ์ 79_x000a__x000a_บางพลัด/ Bang Phlatกรุงเทพมหานคร/ Bangkok_x000a_10700"/>
    <s v="10700"/>
    <s v="660890761512"/>
    <s v="20/10/2025 21:25"/>
    <s v="-"/>
    <s v="Kerry_dropoff"/>
    <s v="Lazada"/>
    <s v="lazada"/>
    <s v=""/>
    <s v="LEXPU0619997849"/>
    <s v="20/10/2025 21:25"/>
  </r>
  <r>
    <x v="8"/>
    <x v="8"/>
    <n v="33.333333333333336"/>
    <n v="3"/>
    <s v="FYR53"/>
    <n v="100"/>
    <n v="0"/>
    <s v="ร้านที่2"/>
    <s v="ส***ตรา ป***ปลื้อง"/>
    <s v="กาญจนบุรี"/>
    <s v="-"/>
    <s v=""/>
    <s v="20/10/2025 21:03"/>
    <s v="-"/>
    <s v="J&amp;T COD"/>
    <s v="Tiktok"/>
    <s v="จ่ายทีหลัง / COD"/>
    <s v=""/>
    <s v="765271434900"/>
    <s v="20/10/2025 21:03"/>
  </r>
  <r>
    <x v="0"/>
    <x v="0"/>
    <n v="50"/>
    <n v="1"/>
    <s v="FYR52"/>
    <n v="100"/>
    <n v="0"/>
    <s v="ร้านที่2"/>
    <s v="S**"/>
    <s v="กรุงเทพฯ"/>
    <s v="-"/>
    <s v=""/>
    <s v="20/10/2025 20:54"/>
    <s v="-"/>
    <s v="J&amp;T Express"/>
    <s v="Tiktok"/>
    <s v="tiktok"/>
    <s v=""/>
    <s v="765293704825"/>
    <s v="20/10/2025 20:54"/>
  </r>
  <r>
    <x v="1"/>
    <x v="1"/>
    <n v="50"/>
    <n v="1"/>
    <s v="FYR52"/>
    <n v="100"/>
    <n v="0"/>
    <s v="ร้านที่2"/>
    <s v="S**"/>
    <s v="กรุงเทพฯ"/>
    <s v="-"/>
    <s v=""/>
    <s v="20/10/2025 20:54"/>
    <s v="-"/>
    <s v="J&amp;T Express"/>
    <s v="Tiktok"/>
    <s v="tiktok"/>
    <s v=""/>
    <s v="765293704825"/>
    <s v="20/10/2025 20:54"/>
  </r>
  <r>
    <x v="2"/>
    <x v="2"/>
    <n v="50"/>
    <n v="1"/>
    <s v="FYR52"/>
    <n v="100"/>
    <n v="0"/>
    <s v="ร้านที่2"/>
    <s v="S**"/>
    <s v="กรุงเทพฯ"/>
    <s v="-"/>
    <s v=""/>
    <s v="20/10/2025 20:54"/>
    <s v="-"/>
    <s v="J&amp;T Express"/>
    <s v="Tiktok"/>
    <s v="tiktok"/>
    <s v=""/>
    <s v="765293704825"/>
    <s v="20/10/2025 20:54"/>
  </r>
  <r>
    <x v="8"/>
    <x v="8"/>
    <n v="50"/>
    <n v="12"/>
    <s v="FYR51"/>
    <n v="400"/>
    <n v="0"/>
    <s v="ร้านที่2"/>
    <s v="d***wcajbqena"/>
    <s v="น่าน"/>
    <s v="-"/>
    <s v=""/>
    <s v="20/10/2025 20:53"/>
    <s v="-"/>
    <s v="J&amp;T COD"/>
    <s v="Tiktok"/>
    <s v="จ่ายทีหลัง / COD"/>
    <s v=""/>
    <s v="765249100895"/>
    <s v="20/10/2025 20:54"/>
  </r>
  <r>
    <x v="5"/>
    <x v="5"/>
    <n v="33"/>
    <n v="10"/>
    <s v="FYR50"/>
    <n v="330"/>
    <n v="0"/>
    <s v="ร้านที่2"/>
    <s v="d***wcajbqena"/>
    <s v="น่าน"/>
    <s v="-"/>
    <s v=""/>
    <s v="20/10/2025 20:47"/>
    <s v="-"/>
    <s v="J&amp;T COD"/>
    <s v="Tiktok"/>
    <s v="จ่ายทีหลัง / COD"/>
    <s v=""/>
    <s v="765250463832"/>
    <s v="20/10/2025 20:47"/>
  </r>
  <r>
    <x v="5"/>
    <x v="5"/>
    <n v="66.666666666666671"/>
    <n v="3"/>
    <s v="FYR49"/>
    <n v="100"/>
    <n v="0"/>
    <s v="ร้านที่2"/>
    <s v="ศ***รัฐ จ***วงค์"/>
    <s v="กรุงเทพฯ"/>
    <s v="-"/>
    <s v=""/>
    <s v="20/10/2025 20:44"/>
    <s v="-"/>
    <s v="J&amp;T COD"/>
    <s v="Tiktok"/>
    <s v="จ่ายทีหลัง / COD"/>
    <s v=""/>
    <s v="765203533861"/>
    <s v="20/10/2025 20:44"/>
  </r>
  <r>
    <x v="0"/>
    <x v="0"/>
    <n v="50"/>
    <n v="1"/>
    <s v="FYR48"/>
    <n v="100"/>
    <n v="0"/>
    <s v="ร้านที่4"/>
    <s v="ป***ร ส***"/>
    <s v="ศรีสะเกษ"/>
    <s v="-"/>
    <s v=""/>
    <s v="20/10/2025 20:33"/>
    <s v="-"/>
    <s v="J&amp;T COD"/>
    <s v="Tiktok"/>
    <s v="จ่ายทีหลัง / COD"/>
    <s v=""/>
    <s v="765289506870"/>
    <s v="20/10/2025 20:34"/>
  </r>
  <r>
    <x v="1"/>
    <x v="1"/>
    <n v="50"/>
    <n v="1"/>
    <s v="FYR48"/>
    <n v="100"/>
    <n v="0"/>
    <s v="ร้านที่4"/>
    <s v="ป***ร ส***"/>
    <s v="ศรีสะเกษ"/>
    <s v="-"/>
    <s v=""/>
    <s v="20/10/2025 20:33"/>
    <s v="-"/>
    <s v="J&amp;T COD"/>
    <s v="Tiktok"/>
    <s v="จ่ายทีหลัง / COD"/>
    <s v=""/>
    <s v="765289506870"/>
    <s v="20/10/2025 20:34"/>
  </r>
  <r>
    <x v="2"/>
    <x v="2"/>
    <n v="50"/>
    <n v="1"/>
    <s v="FYR48"/>
    <n v="100"/>
    <n v="0"/>
    <s v="ร้านที่4"/>
    <s v="ป***ร ส***"/>
    <s v="ศรีสะเกษ"/>
    <s v="-"/>
    <s v=""/>
    <s v="20/10/2025 20:33"/>
    <s v="-"/>
    <s v="J&amp;T COD"/>
    <s v="Tiktok"/>
    <s v="จ่ายทีหลัง / COD"/>
    <s v=""/>
    <s v="765289506870"/>
    <s v="20/10/2025 20:34"/>
  </r>
  <r>
    <x v="0"/>
    <x v="0"/>
    <n v="50"/>
    <n v="1"/>
    <s v="FYR46"/>
    <n v="100"/>
    <n v="0"/>
    <s v="ร้านที่4"/>
    <s v="b**"/>
    <s v="กรุงเทพฯ"/>
    <s v="-"/>
    <s v=""/>
    <s v="20/10/2025 20:22"/>
    <s v="-"/>
    <s v="J&amp;T COD"/>
    <s v="Tiktok"/>
    <s v="จ่ายทีหลัง / COD"/>
    <s v=""/>
    <s v="765274703863"/>
    <s v="20/10/2025 20:23"/>
  </r>
  <r>
    <x v="1"/>
    <x v="1"/>
    <n v="50"/>
    <n v="1"/>
    <s v="FYR46"/>
    <n v="100"/>
    <n v="0"/>
    <s v="ร้านที่4"/>
    <s v="b**"/>
    <s v="กรุงเทพฯ"/>
    <s v="-"/>
    <s v=""/>
    <s v="20/10/2025 20:22"/>
    <s v="-"/>
    <s v="J&amp;T COD"/>
    <s v="Tiktok"/>
    <s v="จ่ายทีหลัง / COD"/>
    <s v=""/>
    <s v="765274703863"/>
    <s v="20/10/2025 20:23"/>
  </r>
  <r>
    <x v="2"/>
    <x v="2"/>
    <n v="50"/>
    <n v="1"/>
    <s v="FYR46"/>
    <n v="100"/>
    <n v="0"/>
    <s v="ร้านที่4"/>
    <s v="b**"/>
    <s v="กรุงเทพฯ"/>
    <s v="-"/>
    <s v=""/>
    <s v="20/10/2025 20:22"/>
    <s v="-"/>
    <s v="J&amp;T COD"/>
    <s v="Tiktok"/>
    <s v="จ่ายทีหลัง / COD"/>
    <s v=""/>
    <s v="765274703863"/>
    <s v="20/10/2025 20:23"/>
  </r>
  <r>
    <x v="3"/>
    <x v="3"/>
    <n v="12"/>
    <n v="20"/>
    <s v="FYR45"/>
    <n v="260"/>
    <n v="0"/>
    <s v="ร้านที่1"/>
    <s v="น******ล"/>
    <s v="******ชวิลเลจ 4 ต.ไชยมงคล ตำบลไชยมงคล อำเภอเมืองนครราชสีมา จังหวัดนครราชสีมา 30000"/>
    <s v="30000"/>
    <s v="65"/>
    <s v="20/10/2025 20:12"/>
    <s v="-"/>
    <s v="SPX Express"/>
    <s v="Shopee"/>
    <s v="shopee"/>
    <s v=""/>
    <s v="TH257872172218G"/>
    <s v="20/10/2025 20:10"/>
  </r>
  <r>
    <x v="0"/>
    <x v="0"/>
    <n v="50"/>
    <n v="1"/>
    <s v="FYR44"/>
    <n v="100"/>
    <n v="0"/>
    <s v="ร้านที่4"/>
    <s v="ฮ***ม ข***รักษ์"/>
    <s v="พัทลุง"/>
    <s v="-"/>
    <s v=""/>
    <s v="20/10/2025 19:51"/>
    <s v="-"/>
    <s v="J&amp;T COD"/>
    <s v="Tiktok"/>
    <s v="จ่ายทีหลัง / COD"/>
    <s v=""/>
    <s v="765253613821"/>
    <s v="20/10/2025 19:51"/>
  </r>
  <r>
    <x v="1"/>
    <x v="1"/>
    <n v="50"/>
    <n v="1"/>
    <s v="FYR44"/>
    <n v="100"/>
    <n v="0"/>
    <s v="ร้านที่4"/>
    <s v="ฮ***ม ข***รักษ์"/>
    <s v="พัทลุง"/>
    <s v="-"/>
    <s v=""/>
    <s v="20/10/2025 19:51"/>
    <s v="-"/>
    <s v="J&amp;T COD"/>
    <s v="Tiktok"/>
    <s v="จ่ายทีหลัง / COD"/>
    <s v=""/>
    <s v="765253613821"/>
    <s v="20/10/2025 19:51"/>
  </r>
  <r>
    <x v="2"/>
    <x v="2"/>
    <n v="50"/>
    <n v="1"/>
    <s v="FYR44"/>
    <n v="100"/>
    <n v="0"/>
    <s v="ร้านที่4"/>
    <s v="ฮ***ม ข***รักษ์"/>
    <s v="พัทลุง"/>
    <s v="-"/>
    <s v=""/>
    <s v="20/10/2025 19:51"/>
    <s v="-"/>
    <s v="J&amp;T COD"/>
    <s v="Tiktok"/>
    <s v="จ่ายทีหลัง / COD"/>
    <s v=""/>
    <s v="765253613821"/>
    <s v="20/10/2025 19:51"/>
  </r>
  <r>
    <x v="5"/>
    <x v="5"/>
    <n v="66.666666666666671"/>
    <n v="3"/>
    <s v="FYR43"/>
    <n v="100"/>
    <n v="0"/>
    <s v="ร้านที่2"/>
    <s v="ร***นภา"/>
    <s v="ยโสธร"/>
    <s v="-"/>
    <s v=""/>
    <s v="20/10/2025 19:48"/>
    <s v="-"/>
    <s v="J&amp;T Express"/>
    <s v="Tiktok"/>
    <s v="tiktok"/>
    <s v=""/>
    <s v="765259535865"/>
    <s v="20/10/2025 19:48"/>
  </r>
  <r>
    <x v="10"/>
    <x v="11"/>
    <n v="50"/>
    <n v="3"/>
    <s v="FYR42"/>
    <n v="138"/>
    <n v="38"/>
    <s v="ร้านที่2"/>
    <s v="จ***พร เ***ง"/>
    <s v="นครพนม"/>
    <s v="-"/>
    <s v=""/>
    <s v="20/10/2025 19:38"/>
    <s v="-"/>
    <s v="J&amp;T COD"/>
    <s v="Tiktok"/>
    <s v="จ่ายทีหลัง / COD"/>
    <s v=""/>
    <s v="765237968725"/>
    <s v="20/10/2025 19:39"/>
  </r>
  <r>
    <x v="8"/>
    <x v="8"/>
    <n v="50"/>
    <n v="6"/>
    <s v="FYR41"/>
    <n v="200"/>
    <n v="0"/>
    <s v="ร้านที่2"/>
    <s v="u***7701225433628"/>
    <s v="ตราด"/>
    <s v="-"/>
    <s v=""/>
    <s v="20/10/2025 19:33"/>
    <s v="-"/>
    <s v="J&amp;T COD"/>
    <s v="Tiktok"/>
    <s v="จ่ายทีหลัง / COD"/>
    <s v=""/>
    <s v="765279414885"/>
    <s v="20/10/2025 19:33"/>
  </r>
  <r>
    <x v="0"/>
    <x v="0"/>
    <n v="50"/>
    <n v="3"/>
    <s v="FYR40"/>
    <n v="300"/>
    <n v="0"/>
    <s v="ร้านที่4"/>
    <s v="จ***ร์เพ็ญ เ***งผิว"/>
    <s v="ปราจีนบุรี"/>
    <s v="-"/>
    <s v=""/>
    <s v="20/10/2025 19:33"/>
    <s v="-"/>
    <s v="J&amp;T COD"/>
    <s v="Tiktok"/>
    <s v="จ่ายทีหลัง / COD"/>
    <s v=""/>
    <s v="765298374794"/>
    <s v="20/10/2025 19:33"/>
  </r>
  <r>
    <x v="1"/>
    <x v="1"/>
    <n v="50"/>
    <n v="3"/>
    <s v="FYR40"/>
    <n v="300"/>
    <n v="0"/>
    <s v="ร้านที่4"/>
    <s v="จ***ร์เพ็ญ เ***งผิว"/>
    <s v="ปราจีนบุรี"/>
    <s v="-"/>
    <s v=""/>
    <s v="20/10/2025 19:33"/>
    <s v="-"/>
    <s v="J&amp;T COD"/>
    <s v="Tiktok"/>
    <s v="จ่ายทีหลัง / COD"/>
    <s v=""/>
    <s v="765298374794"/>
    <s v="20/10/2025 19:33"/>
  </r>
  <r>
    <x v="2"/>
    <x v="2"/>
    <n v="50"/>
    <n v="3"/>
    <s v="FYR40"/>
    <n v="300"/>
    <n v="0"/>
    <s v="ร้านที่4"/>
    <s v="จ***ร์เพ็ญ เ***งผิว"/>
    <s v="ปราจีนบุรี"/>
    <s v="-"/>
    <s v=""/>
    <s v="20/10/2025 19:33"/>
    <s v="-"/>
    <s v="J&amp;T COD"/>
    <s v="Tiktok"/>
    <s v="จ่ายทีหลัง / COD"/>
    <s v=""/>
    <s v="765298374794"/>
    <s v="20/10/2025 19:33"/>
  </r>
  <r>
    <x v="5"/>
    <x v="5"/>
    <n v="66.666666666666671"/>
    <n v="3"/>
    <s v="FYR39"/>
    <n v="100"/>
    <n v="0"/>
    <s v="ร้านที่2"/>
    <s v="น***าวน้ำฝน น***ตน์รัมย์"/>
    <s v="กำแพงเพชร"/>
    <s v="-"/>
    <s v=""/>
    <s v="20/10/2025 19:32"/>
    <s v="-"/>
    <s v="J&amp;T COD"/>
    <s v="Tiktok"/>
    <s v="จ่ายทีหลัง / COD"/>
    <s v=""/>
    <s v="765287446814"/>
    <s v="20/10/2025 19:32"/>
  </r>
  <r>
    <x v="8"/>
    <x v="8"/>
    <n v="50"/>
    <n v="6"/>
    <s v="FYR38"/>
    <n v="592"/>
    <n v="64"/>
    <s v="ร้านที่1"/>
    <s v="สุพัน   อาจกมล"/>
    <s v="177 ม.16 ต.หินโคน อ.ลำปลายมาศ จ.บุรีรัมย์ · หินโคน/ Hin Khon_x000a__x000a_ลำปลายมาศ/ Lam Plai Matบุรีรัมย์/ Buriram_x000a_31130"/>
    <s v="31130"/>
    <s v="660985312353"/>
    <s v="20/10/2025 19:31"/>
    <s v="-"/>
    <s v="Kerry_dropoff"/>
    <s v="Lazada"/>
    <s v="lazada"/>
    <s v=""/>
    <s v="LEXPU0620035343"/>
    <s v="20/10/2025 19:31"/>
  </r>
  <r>
    <x v="11"/>
    <x v="12"/>
    <n v="10"/>
    <n v="20"/>
    <s v="FYR38"/>
    <n v="592"/>
    <n v="64"/>
    <s v="ร้านที่1"/>
    <s v="สุพัน   อาจกมล"/>
    <s v="177 ม.16 ต.หินโคน อ.ลำปลายมาศ จ.บุรีรัมย์ · หินโคน/ Hin Khon_x000a__x000a_ลำปลายมาศ/ Lam Plai Matบุรีรัมย์/ Buriram_x000a_31130"/>
    <s v="31130"/>
    <s v="660985312353"/>
    <s v="20/10/2025 19:31"/>
    <s v="-"/>
    <s v="Kerry_dropoff"/>
    <s v="Lazada"/>
    <s v="lazada"/>
    <s v=""/>
    <s v="LEXPU0620035343"/>
    <s v="20/10/2025 19:31"/>
  </r>
  <r>
    <x v="12"/>
    <x v="13"/>
    <n v="75"/>
    <n v="1"/>
    <s v="FYR37"/>
    <n v="142"/>
    <n v="67"/>
    <s v="ร้านที่1"/>
    <s v="ส******ว"/>
    <s v="******่ 756/317 ห้องชุด C11-02 (1A)   ตำบลชะอำ อำเภอชะอำ จังหวัดเพชรบุรี 76120"/>
    <s v="76120"/>
    <s v="01"/>
    <s v="20/10/2025 19:25"/>
    <s v="-"/>
    <s v="SPX Express"/>
    <s v="Shopee"/>
    <s v="shopee"/>
    <s v=""/>
    <s v="TH255041854320Z"/>
    <s v="20/10/2025 19:25"/>
  </r>
  <r>
    <x v="8"/>
    <x v="8"/>
    <n v="50"/>
    <n v="6"/>
    <s v="FYR36"/>
    <n v="200"/>
    <n v="0"/>
    <s v="ร้านที่2"/>
    <s v="ส***ิตณี จ***รี"/>
    <s v="กรุงเทพฯ"/>
    <s v="-"/>
    <s v=""/>
    <s v="20/10/2025 19:16"/>
    <s v="-"/>
    <s v="J&amp;T COD"/>
    <s v="Tiktok"/>
    <s v="จ่ายทีหลัง / COD"/>
    <s v=""/>
    <s v="765231419886"/>
    <s v="20/10/2025 19:16"/>
  </r>
  <r>
    <x v="0"/>
    <x v="0"/>
    <n v="50"/>
    <n v="1"/>
    <s v="FYR35"/>
    <n v="138"/>
    <n v="38"/>
    <s v="ร้านที่4"/>
    <s v="k***ai"/>
    <s v="ระยอง"/>
    <s v="-"/>
    <s v=""/>
    <s v="20/10/2025 19:07"/>
    <s v="-"/>
    <s v="J&amp;T COD"/>
    <s v="Tiktok"/>
    <s v="จ่ายทีหลัง / COD"/>
    <s v=""/>
    <s v="765268204901"/>
    <s v="20/10/2025 19:07"/>
  </r>
  <r>
    <x v="1"/>
    <x v="1"/>
    <n v="50"/>
    <n v="1"/>
    <s v="FYR35"/>
    <n v="138"/>
    <n v="38"/>
    <s v="ร้านที่4"/>
    <s v="k***ai"/>
    <s v="ระยอง"/>
    <s v="-"/>
    <s v=""/>
    <s v="20/10/2025 19:07"/>
    <s v="-"/>
    <s v="J&amp;T COD"/>
    <s v="Tiktok"/>
    <s v="จ่ายทีหลัง / COD"/>
    <s v=""/>
    <s v="765268204901"/>
    <s v="20/10/2025 19:07"/>
  </r>
  <r>
    <x v="2"/>
    <x v="2"/>
    <n v="50"/>
    <n v="1"/>
    <s v="FYR35"/>
    <n v="138"/>
    <n v="38"/>
    <s v="ร้านที่4"/>
    <s v="k***ai"/>
    <s v="ระยอง"/>
    <s v="-"/>
    <s v=""/>
    <s v="20/10/2025 19:07"/>
    <s v="-"/>
    <s v="J&amp;T COD"/>
    <s v="Tiktok"/>
    <s v="จ่ายทีหลัง / COD"/>
    <s v=""/>
    <s v="765268204901"/>
    <s v="20/10/2025 19:07"/>
  </r>
  <r>
    <x v="5"/>
    <x v="5"/>
    <n v="66.666666666666671"/>
    <n v="3"/>
    <s v="FYR34"/>
    <n v="100"/>
    <n v="0"/>
    <s v="ร้านที่2"/>
    <s v="ส***ทรา ร***ิษฐ"/>
    <s v="ปทุมธานี"/>
    <s v="-"/>
    <s v=""/>
    <s v="20/10/2025 19:27"/>
    <s v="-"/>
    <s v="Flash Express Thailand"/>
    <s v="Tiktok"/>
    <s v="tiktok"/>
    <s v=""/>
    <s v="THT040227X2J94Z"/>
    <s v="20/10/2025 18:46"/>
  </r>
  <r>
    <x v="0"/>
    <x v="0"/>
    <n v="50"/>
    <n v="1"/>
    <s v="FYR33"/>
    <n v="200"/>
    <n v="0"/>
    <s v="ร้านที่2"/>
    <s v="อ***ตยา จ***ัญญา"/>
    <s v="เทศบาลนครนครราชสีมา"/>
    <s v="-"/>
    <s v=""/>
    <s v="20/10/2025 18:44"/>
    <s v="-"/>
    <s v="J&amp;T COD"/>
    <s v="Tiktok"/>
    <s v="จ่ายทีหลัง / COD"/>
    <s v=""/>
    <s v="765290603836"/>
    <s v="20/10/2025 18:44"/>
  </r>
  <r>
    <x v="1"/>
    <x v="1"/>
    <n v="50"/>
    <n v="1"/>
    <s v="FYR33"/>
    <n v="200"/>
    <n v="0"/>
    <s v="ร้านที่2"/>
    <s v="อ***ตยา จ***ัญญา"/>
    <s v="เทศบาลนครนครราชสีมา"/>
    <s v="-"/>
    <s v=""/>
    <s v="20/10/2025 18:44"/>
    <s v="-"/>
    <s v="J&amp;T COD"/>
    <s v="Tiktok"/>
    <s v="จ่ายทีหลัง / COD"/>
    <s v=""/>
    <s v="765290603836"/>
    <s v="20/10/2025 18:44"/>
  </r>
  <r>
    <x v="2"/>
    <x v="2"/>
    <n v="50"/>
    <n v="1"/>
    <s v="FYR33"/>
    <n v="200"/>
    <n v="0"/>
    <s v="ร้านที่2"/>
    <s v="อ***ตยา จ***ัญญา"/>
    <s v="เทศบาลนครนครราชสีมา"/>
    <s v="-"/>
    <s v=""/>
    <s v="20/10/2025 18:44"/>
    <s v="-"/>
    <s v="J&amp;T COD"/>
    <s v="Tiktok"/>
    <s v="จ่ายทีหลัง / COD"/>
    <s v=""/>
    <s v="765290603836"/>
    <s v="20/10/2025 18:44"/>
  </r>
  <r>
    <x v="8"/>
    <x v="8"/>
    <n v="33.333333333333336"/>
    <n v="3"/>
    <s v="FYR33"/>
    <n v="200"/>
    <n v="0"/>
    <s v="ร้านที่2"/>
    <s v="อ***ตยา จ***ัญญา"/>
    <s v="เทศบาลนครนครราชสีมา"/>
    <s v="-"/>
    <s v=""/>
    <s v="20/10/2025 18:44"/>
    <s v="-"/>
    <s v="J&amp;T COD"/>
    <s v="Tiktok"/>
    <s v="จ่ายทีหลัง / COD"/>
    <s v=""/>
    <s v="765290603836"/>
    <s v="20/10/2025 18:44"/>
  </r>
  <r>
    <x v="0"/>
    <x v="0"/>
    <n v="50"/>
    <n v="1"/>
    <s v="FYR32"/>
    <n v="100"/>
    <n v="0"/>
    <s v="ร้านที่2"/>
    <s v="โ*** ว***ขามป้อม"/>
    <s v="สุราษฎร์ธานี"/>
    <s v="-"/>
    <s v=""/>
    <s v="20/10/2025 18:36"/>
    <s v="-"/>
    <s v="J&amp;T COD"/>
    <s v="Tiktok"/>
    <s v="จ่ายทีหลัง / COD"/>
    <s v=""/>
    <s v="765249098762"/>
    <s v="20/10/2025 18:36"/>
  </r>
  <r>
    <x v="1"/>
    <x v="1"/>
    <n v="50"/>
    <n v="1"/>
    <s v="FYR32"/>
    <n v="100"/>
    <n v="0"/>
    <s v="ร้านที่2"/>
    <s v="โ*** ว***ขามป้อม"/>
    <s v="สุราษฎร์ธานี"/>
    <s v="-"/>
    <s v=""/>
    <s v="20/10/2025 18:36"/>
    <s v="-"/>
    <s v="J&amp;T COD"/>
    <s v="Tiktok"/>
    <s v="จ่ายทีหลัง / COD"/>
    <s v=""/>
    <s v="765249098762"/>
    <s v="20/10/2025 18:36"/>
  </r>
  <r>
    <x v="2"/>
    <x v="2"/>
    <n v="50"/>
    <n v="1"/>
    <s v="FYR32"/>
    <n v="100"/>
    <n v="0"/>
    <s v="ร้านที่2"/>
    <s v="โ*** ว***ขามป้อม"/>
    <s v="สุราษฎร์ธานี"/>
    <s v="-"/>
    <s v=""/>
    <s v="20/10/2025 18:36"/>
    <s v="-"/>
    <s v="J&amp;T COD"/>
    <s v="Tiktok"/>
    <s v="จ่ายทีหลัง / COD"/>
    <s v=""/>
    <s v="765249098762"/>
    <s v="20/10/2025 18:36"/>
  </r>
  <r>
    <x v="0"/>
    <x v="0"/>
    <n v="50"/>
    <n v="1"/>
    <s v="FYR31"/>
    <n v="100"/>
    <n v="0"/>
    <s v="ร้านที่2"/>
    <s v="อ***ชยา ผ***ะการ"/>
    <s v="นนทบุรี"/>
    <s v="-"/>
    <s v=""/>
    <s v="20/10/2025 18:26"/>
    <s v="-"/>
    <s v="Flash Express Thailand COD"/>
    <s v="Tiktok"/>
    <s v="จ่ายทีหลัง / COD"/>
    <s v=""/>
    <s v="THT030627XRSQ5Z"/>
    <s v="20/10/2025 18:26"/>
  </r>
  <r>
    <x v="1"/>
    <x v="1"/>
    <n v="50"/>
    <n v="1"/>
    <s v="FYR31"/>
    <n v="100"/>
    <n v="0"/>
    <s v="ร้านที่2"/>
    <s v="อ***ชยา ผ***ะการ"/>
    <s v="นนทบุรี"/>
    <s v="-"/>
    <s v=""/>
    <s v="20/10/2025 18:26"/>
    <s v="-"/>
    <s v="Flash Express Thailand COD"/>
    <s v="Tiktok"/>
    <s v="จ่ายทีหลัง / COD"/>
    <s v=""/>
    <s v="THT030627XRSQ5Z"/>
    <s v="20/10/2025 18:26"/>
  </r>
  <r>
    <x v="2"/>
    <x v="2"/>
    <n v="50"/>
    <n v="1"/>
    <s v="FYR31"/>
    <n v="100"/>
    <n v="0"/>
    <s v="ร้านที่2"/>
    <s v="อ***ชยา ผ***ะการ"/>
    <s v="นนทบุรี"/>
    <s v="-"/>
    <s v=""/>
    <s v="20/10/2025 18:26"/>
    <s v="-"/>
    <s v="Flash Express Thailand COD"/>
    <s v="Tiktok"/>
    <s v="จ่ายทีหลัง / COD"/>
    <s v=""/>
    <s v="THT030627XRSQ5Z"/>
    <s v="20/10/2025 18:26"/>
  </r>
  <r>
    <x v="13"/>
    <x v="14"/>
    <n v="66.666666666666671"/>
    <n v="3"/>
    <s v="FYR29"/>
    <n v="190"/>
    <n v="0"/>
    <s v="ร้านที่2"/>
    <s v="อ***วรรณ   ศ***พร"/>
    <s v="สงขลา"/>
    <s v="-"/>
    <s v=""/>
    <s v="20/10/2025 17:53"/>
    <s v="-"/>
    <s v="J&amp;T Express"/>
    <s v="Tiktok"/>
    <s v="tiktok"/>
    <s v=""/>
    <s v="765294175800"/>
    <s v="20/10/2025 17:53"/>
  </r>
  <r>
    <x v="0"/>
    <x v="0"/>
    <n v="50"/>
    <n v="1"/>
    <s v="FYR29"/>
    <n v="190"/>
    <n v="0"/>
    <s v="ร้านที่2"/>
    <s v="อ***วรรณ   ศ***พร"/>
    <s v="สงขลา"/>
    <s v="-"/>
    <s v=""/>
    <s v="20/10/2025 17:53"/>
    <s v="-"/>
    <s v="J&amp;T Express"/>
    <s v="Tiktok"/>
    <s v="tiktok"/>
    <s v=""/>
    <s v="765294175800"/>
    <s v="20/10/2025 17:53"/>
  </r>
  <r>
    <x v="1"/>
    <x v="1"/>
    <n v="50"/>
    <n v="1"/>
    <s v="FYR29"/>
    <n v="190"/>
    <n v="0"/>
    <s v="ร้านที่2"/>
    <s v="อ***วรรณ   ศ***พร"/>
    <s v="สงขลา"/>
    <s v="-"/>
    <s v=""/>
    <s v="20/10/2025 17:53"/>
    <s v="-"/>
    <s v="J&amp;T Express"/>
    <s v="Tiktok"/>
    <s v="tiktok"/>
    <s v=""/>
    <s v="765294175800"/>
    <s v="20/10/2025 17:53"/>
  </r>
  <r>
    <x v="2"/>
    <x v="2"/>
    <n v="50"/>
    <n v="1"/>
    <s v="FYR29"/>
    <n v="190"/>
    <n v="0"/>
    <s v="ร้านที่2"/>
    <s v="อ***วรรณ   ศ***พร"/>
    <s v="สงขลา"/>
    <s v="-"/>
    <s v=""/>
    <s v="20/10/2025 17:53"/>
    <s v="-"/>
    <s v="J&amp;T Express"/>
    <s v="Tiktok"/>
    <s v="tiktok"/>
    <s v=""/>
    <s v="765294175800"/>
    <s v="20/10/2025 17:53"/>
  </r>
  <r>
    <x v="4"/>
    <x v="4"/>
    <n v="15"/>
    <n v="1"/>
    <s v="FYR28"/>
    <n v="15"/>
    <n v="0"/>
    <s v="ร้านที่1"/>
    <s v="ว****ร"/>
    <s v="******น ตำบลอู่ทอง ตำบลอู่ทอง อำเภออู่ทอง จังหวัดสุพรรณบุรี 72160"/>
    <s v="72160"/>
    <s v="23"/>
    <s v="20/10/2025 17:53"/>
    <s v="-"/>
    <s v="SPX Express"/>
    <s v="Shopee"/>
    <s v="shopee"/>
    <s v=""/>
    <s v="TH2541115936353"/>
    <s v="20/10/2025 17:53"/>
  </r>
  <r>
    <x v="14"/>
    <x v="15"/>
    <n v="78.5"/>
    <n v="2"/>
    <s v="FYR26"/>
    <n v="733"/>
    <n v="0"/>
    <s v="ร้านที่1"/>
    <s v="ธ******น"/>
    <s v="****** 2 ต.นากลาง ตำบลนากลาง อำเภอสูงเนิน จังหวัดนครราชสีมา 30380"/>
    <s v="30380"/>
    <s v="26"/>
    <s v="20/10/2025 17:09"/>
    <s v="-"/>
    <s v="SPX Express"/>
    <s v="Shopee"/>
    <s v="shopee"/>
    <s v=""/>
    <s v="TH250776761343I"/>
    <s v="20/10/2025 17:09"/>
  </r>
  <r>
    <x v="14"/>
    <x v="15"/>
    <n v="72"/>
    <n v="4"/>
    <s v="FYR26"/>
    <n v="733"/>
    <n v="0"/>
    <s v="ร้านที่1"/>
    <s v="ธ******น"/>
    <s v="****** 2 ต.นากลาง ตำบลนากลาง อำเภอสูงเนิน จังหวัดนครราชสีมา 30380"/>
    <s v="30380"/>
    <s v="26"/>
    <s v="20/10/2025 17:09"/>
    <s v="-"/>
    <s v="SPX Express"/>
    <s v="Shopee"/>
    <s v="shopee"/>
    <s v=""/>
    <s v="TH250776761343I"/>
    <s v="20/10/2025 17:09"/>
  </r>
  <r>
    <x v="14"/>
    <x v="15"/>
    <n v="72"/>
    <n v="4"/>
    <s v="FYR26"/>
    <n v="733"/>
    <n v="0"/>
    <s v="ร้านที่1"/>
    <s v="ธ******น"/>
    <s v="****** 2 ต.นากลาง ตำบลนากลาง อำเภอสูงเนิน จังหวัดนครราชสีมา 30380"/>
    <s v="30380"/>
    <s v="26"/>
    <s v="20/10/2025 17:09"/>
    <s v="-"/>
    <s v="SPX Express"/>
    <s v="Shopee"/>
    <s v="shopee"/>
    <s v=""/>
    <s v="TH250776761343I"/>
    <s v="20/10/2025 17:09"/>
  </r>
  <r>
    <x v="14"/>
    <x v="15"/>
    <n v="78.5"/>
    <n v="2"/>
    <s v="FYR24"/>
    <n v="725"/>
    <n v="0"/>
    <s v="ร้านที่1"/>
    <s v="ธ******น"/>
    <s v="****** 2 ต.นากลาง ตำบลนากลาง อำเภอสูงเนิน จังหวัดนครราชสีมา 30380"/>
    <s v="30380"/>
    <s v="26"/>
    <s v="20/10/2025 17:03"/>
    <s v="-"/>
    <s v="SPX Express"/>
    <s v="Shopee"/>
    <s v="shopee"/>
    <s v=""/>
    <s v="TH250172044745E"/>
    <s v="20/10/2025 17:03"/>
  </r>
  <r>
    <x v="14"/>
    <x v="15"/>
    <n v="72"/>
    <n v="4"/>
    <s v="FYR24"/>
    <n v="725"/>
    <n v="0"/>
    <s v="ร้านที่1"/>
    <s v="ธ******น"/>
    <s v="****** 2 ต.นากลาง ตำบลนากลาง อำเภอสูงเนิน จังหวัดนครราชสีมา 30380"/>
    <s v="30380"/>
    <s v="26"/>
    <s v="20/10/2025 17:03"/>
    <s v="-"/>
    <s v="SPX Express"/>
    <s v="Shopee"/>
    <s v="shopee"/>
    <s v=""/>
    <s v="TH250172044745E"/>
    <s v="20/10/2025 17:03"/>
  </r>
  <r>
    <x v="14"/>
    <x v="15"/>
    <n v="72"/>
    <n v="4"/>
    <s v="FYR24"/>
    <n v="725"/>
    <n v="0"/>
    <s v="ร้านที่1"/>
    <s v="ธ******น"/>
    <s v="****** 2 ต.นากลาง ตำบลนากลาง อำเภอสูงเนิน จังหวัดนครราชสีมา 30380"/>
    <s v="30380"/>
    <s v="26"/>
    <s v="20/10/2025 17:03"/>
    <s v="-"/>
    <s v="SPX Express"/>
    <s v="Shopee"/>
    <s v="shopee"/>
    <s v=""/>
    <s v="TH250172044745E"/>
    <s v="20/10/2025 17:03"/>
  </r>
  <r>
    <x v="0"/>
    <x v="0"/>
    <n v="50"/>
    <n v="1"/>
    <s v="FYR23"/>
    <n v="100"/>
    <n v="0"/>
    <s v="ร้านที่2"/>
    <s v="ป***วบ  โ*** 5* ม** ต***วงเจ็ดต้น อ***านโคก จ***ตรดิตถ์ 5***0"/>
    <s v="อุตรดิตถ์"/>
    <s v="-"/>
    <s v=""/>
    <s v="20/10/2025 16:58"/>
    <s v="-"/>
    <s v="J&amp;T COD"/>
    <s v="Tiktok"/>
    <s v="จ่ายทีหลัง / COD"/>
    <s v=""/>
    <s v="765229473794"/>
    <s v="20/10/2025 16:58"/>
  </r>
  <r>
    <x v="1"/>
    <x v="1"/>
    <n v="50"/>
    <n v="1"/>
    <s v="FYR23"/>
    <n v="100"/>
    <n v="0"/>
    <s v="ร้านที่2"/>
    <s v="ป***วบ  โ*** 5* ม** ต***วงเจ็ดต้น อ***านโคก จ***ตรดิตถ์ 5***0"/>
    <s v="อุตรดิตถ์"/>
    <s v="-"/>
    <s v=""/>
    <s v="20/10/2025 16:58"/>
    <s v="-"/>
    <s v="J&amp;T COD"/>
    <s v="Tiktok"/>
    <s v="จ่ายทีหลัง / COD"/>
    <s v=""/>
    <s v="765229473794"/>
    <s v="20/10/2025 16:58"/>
  </r>
  <r>
    <x v="2"/>
    <x v="2"/>
    <n v="50"/>
    <n v="1"/>
    <s v="FYR23"/>
    <n v="100"/>
    <n v="0"/>
    <s v="ร้านที่2"/>
    <s v="ป***วบ  โ*** 5* ม** ต***วงเจ็ดต้น อ***านโคก จ***ตรดิตถ์ 5***0"/>
    <s v="อุตรดิตถ์"/>
    <s v="-"/>
    <s v=""/>
    <s v="20/10/2025 16:58"/>
    <s v="-"/>
    <s v="J&amp;T COD"/>
    <s v="Tiktok"/>
    <s v="จ่ายทีหลัง / COD"/>
    <s v=""/>
    <s v="765229473794"/>
    <s v="20/10/2025 16:58"/>
  </r>
  <r>
    <x v="14"/>
    <x v="15"/>
    <n v="78"/>
    <n v="1"/>
    <s v="FYR22"/>
    <n v="197"/>
    <n v="41"/>
    <s v="ร้านที่1"/>
    <s v="ป***า"/>
    <s v="******วม อำเภอขุนยวม จังหวัดแม่ฮ่องสอน 58140"/>
    <s v="58140"/>
    <s v="52"/>
    <s v="20/10/2025 17:13"/>
    <s v="-"/>
    <s v="Flash Express"/>
    <s v="Shopee"/>
    <s v="shopee"/>
    <s v=""/>
    <s v="TH55027W7AR44F"/>
    <s v="20/10/2025 16:43"/>
  </r>
  <r>
    <x v="7"/>
    <x v="7"/>
    <n v="78"/>
    <n v="1"/>
    <s v="FYR22"/>
    <n v="197"/>
    <n v="41"/>
    <s v="ร้านที่1"/>
    <s v="ป***า"/>
    <s v="******วม อำเภอขุนยวม จังหวัดแม่ฮ่องสอน 58140"/>
    <s v="58140"/>
    <s v="52"/>
    <s v="20/10/2025 17:13"/>
    <s v="-"/>
    <s v="Flash Express"/>
    <s v="Shopee"/>
    <s v="shopee"/>
    <s v=""/>
    <s v="TH55027W7AR44F"/>
    <s v="20/10/2025 16:43"/>
  </r>
  <r>
    <x v="5"/>
    <x v="5"/>
    <n v="66.666666666666671"/>
    <n v="15"/>
    <s v="FYR20"/>
    <n v="490"/>
    <n v="0"/>
    <s v="ร้านที่2"/>
    <s v="น***าวจันทร์จิรา ว***ลย์อรรถ"/>
    <s v="สุรินทร์"/>
    <s v="-"/>
    <s v=""/>
    <s v="20/10/2025 16:26"/>
    <s v="-"/>
    <s v="J&amp;T Express"/>
    <s v="Tiktok"/>
    <s v="tiktok"/>
    <s v=""/>
    <s v="765215065823"/>
    <s v="20/10/2025 16:25"/>
  </r>
  <r>
    <x v="9"/>
    <x v="9"/>
    <n v="54.5"/>
    <n v="2"/>
    <s v="FYR19"/>
    <n v="71"/>
    <n v="7"/>
    <s v="ร้านที่1"/>
    <s v="อรทัย เพิ่มทวี"/>
    <s v="176 ถ.อมรเดช ต.ปากน้ำ_x000a__x000a_เมืองสมุทรปราการ/ Mueang Samut Prakanสมุทรปราการ/ Samut Prakan_x000a_10270"/>
    <s v="10270"/>
    <s v="660644625694"/>
    <s v="20/10/2025 16:21"/>
    <s v="-"/>
    <s v="Kerry_dropoff"/>
    <s v="Lazada"/>
    <s v="lazada"/>
    <s v=""/>
    <s v="LEXPU0619994978"/>
    <s v="20/10/2025 16:21"/>
  </r>
  <r>
    <x v="11"/>
    <x v="12"/>
    <n v="10"/>
    <n v="50"/>
    <s v="FYR18"/>
    <n v="880"/>
    <n v="20"/>
    <s v="ร้านที่1"/>
    <s v="สุนิสา​ พาหา"/>
    <s v="บ้านเลขที่119หมู่6 บ้านสายโท10เหนือ ต.สายตะกู อ.บ้านกรวด จ.บุรีรัมย์_x000a_ 31180"/>
    <s v="31180"/>
    <s v="0930747163"/>
    <s v="20/10/2025 16:06"/>
    <s v="sompear3955@gmail.com"/>
    <s v="EMS"/>
    <s v="facebook"/>
    <s v="กสิกร"/>
    <s v=""/>
    <s v="WB053150673TH"/>
    <s v="20/10/2025 16:12"/>
  </r>
  <r>
    <x v="15"/>
    <x v="16"/>
    <n v="12"/>
    <n v="30"/>
    <s v="FYR18"/>
    <n v="880"/>
    <n v="20"/>
    <s v="ร้านที่1"/>
    <s v="สุนิสา​ พาหา"/>
    <s v="บ้านเลขที่119หมู่6 บ้านสายโท10เหนือ ต.สายตะกู อ.บ้านกรวด จ.บุรีรัมย์_x000a_ 31180"/>
    <s v="31180"/>
    <s v="0930747163"/>
    <s v="20/10/2025 16:06"/>
    <s v="sompear3955@gmail.com"/>
    <s v="EMS"/>
    <s v="facebook"/>
    <s v="กสิกร"/>
    <s v=""/>
    <s v="WB053150673TH"/>
    <s v="20/10/2025 16:12"/>
  </r>
  <r>
    <x v="5"/>
    <x v="5"/>
    <n v="66.666666666666671"/>
    <n v="6"/>
    <s v="FYR16"/>
    <n v="200"/>
    <n v="0"/>
    <s v="ร้านที่2"/>
    <s v="ด***ด อ***รัตน์"/>
    <s v="เทศบาลนครสุราษฎร์ธานี"/>
    <s v="-"/>
    <s v=""/>
    <s v="20/10/2025 15:59"/>
    <s v="-"/>
    <s v="J&amp;T COD"/>
    <s v="Tiktok"/>
    <s v="จ่ายทีหลัง / COD"/>
    <s v=""/>
    <s v="765288242865"/>
    <s v="20/10/2025 15:59"/>
  </r>
  <r>
    <x v="8"/>
    <x v="8"/>
    <n v="33.333333333333336"/>
    <n v="3"/>
    <s v="FYR15"/>
    <n v="100"/>
    <n v="0"/>
    <s v="ร้านที่2"/>
    <s v="ไ***ิตร จ***ะแสง"/>
    <s v="พระนครศรีอยุธยา"/>
    <s v="-"/>
    <s v=""/>
    <s v="20/10/2025 15:53"/>
    <s v="-"/>
    <s v="J&amp;T COD"/>
    <s v="Tiktok"/>
    <s v="จ่ายทีหลัง / COD"/>
    <s v=""/>
    <s v="765253032891"/>
    <s v="20/10/2025 15:53"/>
  </r>
  <r>
    <x v="5"/>
    <x v="5"/>
    <n v="66.666666666666671"/>
    <n v="6"/>
    <s v="FYR13"/>
    <n v="200"/>
    <n v="0"/>
    <s v="ร้านที่2"/>
    <s v="น***า ก***ารัมย์"/>
    <s v="สุรินทร์"/>
    <s v="-"/>
    <s v=""/>
    <s v="20/10/2025 15:52"/>
    <s v="-"/>
    <s v="J&amp;T Express"/>
    <s v="Tiktok"/>
    <s v="tiktok"/>
    <s v=""/>
    <s v="765258463826"/>
    <s v="20/10/2025 15:51"/>
  </r>
  <r>
    <x v="8"/>
    <x v="8"/>
    <n v="50"/>
    <n v="6"/>
    <s v="FYR12"/>
    <n v="200"/>
    <n v="0"/>
    <s v="ร้านที่2"/>
    <s v="M** m**"/>
    <s v="Bangkok"/>
    <s v="-"/>
    <s v=""/>
    <s v="20/10/2025 15:45"/>
    <s v="-"/>
    <s v="J&amp;T COD"/>
    <s v="Tiktok"/>
    <s v="จ่ายทีหลัง / COD"/>
    <s v=""/>
    <s v="765276613894"/>
    <s v="20/10/2025 15:45"/>
  </r>
  <r>
    <x v="3"/>
    <x v="3"/>
    <n v="12"/>
    <n v="20"/>
    <s v="FYR11"/>
    <n v="260"/>
    <n v="0"/>
    <s v="ร้านที่1"/>
    <s v="ก******า"/>
    <s v="******ศ 1 ถนนท่าศาลา ตำบล นบพิตำ อำเภอ นบพิตำ ตำบลนบพิตำ อำเภอนบพิตำ จังหวัดนครศรีธรรมราช 80160"/>
    <s v="80160"/>
    <s v="79"/>
    <s v="20/10/2025 15:41"/>
    <s v="-"/>
    <s v="SPX Express"/>
    <s v="Shopee"/>
    <s v="shopee"/>
    <s v=""/>
    <s v="TH252982797597M"/>
    <s v="20/10/2025 15:41"/>
  </r>
  <r>
    <x v="8"/>
    <x v="8"/>
    <n v="33.333333333333336"/>
    <n v="3"/>
    <s v="FYR10"/>
    <n v="100"/>
    <n v="0"/>
    <s v="ร้านที่2"/>
    <s v="ธ***าภรณ์ พ***มุกดา"/>
    <s v="กาญจนบุรี"/>
    <s v="-"/>
    <s v=""/>
    <s v="20/10/2025 15:40"/>
    <s v="-"/>
    <s v="J&amp;T COD"/>
    <s v="Tiktok"/>
    <s v="จ่ายทีหลัง / COD"/>
    <s v=""/>
    <s v="765258238894"/>
    <s v="20/10/2025 15:40"/>
  </r>
  <r>
    <x v="7"/>
    <x v="7"/>
    <n v="100"/>
    <n v="1"/>
    <s v="FYR7"/>
    <n v="99"/>
    <n v="0"/>
    <s v="ร้านที่10"/>
    <s v="บรรจง"/>
    <s v="680/27ชอยพระยานาค แขวงถนนเพชรบุรี เขตราชเทวี กทม 10400"/>
    <s v="10400"/>
    <s v="0928246329"/>
    <s v="20/10/2025 15:15"/>
    <s v="sompear3955@gmail.com"/>
    <s v="EMS COD"/>
    <s v="facebook"/>
    <s v="กสิกร"/>
    <s v=""/>
    <s v="WA036437098TH"/>
    <s v="20/10/2025 15:15"/>
  </r>
  <r>
    <x v="0"/>
    <x v="0"/>
    <n v="50"/>
    <n v="1"/>
    <s v="FYR5"/>
    <n v="100"/>
    <n v="0"/>
    <s v="ร้านที่2"/>
    <s v="ส***มล ส***ครบุรี"/>
    <s v="ระนอง"/>
    <s v="-"/>
    <s v=""/>
    <s v="20/10/2025 15:08"/>
    <s v="-"/>
    <s v="J&amp;T COD"/>
    <s v="Tiktok"/>
    <s v="จ่ายทีหลัง / COD"/>
    <s v=""/>
    <s v="765283477792"/>
    <s v="20/10/2025 15:08"/>
  </r>
  <r>
    <x v="1"/>
    <x v="1"/>
    <n v="50"/>
    <n v="1"/>
    <s v="FYR5"/>
    <n v="100"/>
    <n v="0"/>
    <s v="ร้านที่2"/>
    <s v="ส***มล ส***ครบุรี"/>
    <s v="ระนอง"/>
    <s v="-"/>
    <s v=""/>
    <s v="20/10/2025 15:08"/>
    <s v="-"/>
    <s v="J&amp;T COD"/>
    <s v="Tiktok"/>
    <s v="จ่ายทีหลัง / COD"/>
    <s v=""/>
    <s v="765283477792"/>
    <s v="20/10/2025 15:08"/>
  </r>
  <r>
    <x v="2"/>
    <x v="2"/>
    <n v="50"/>
    <n v="1"/>
    <s v="FYR5"/>
    <n v="100"/>
    <n v="0"/>
    <s v="ร้านที่2"/>
    <s v="ส***มล ส***ครบุรี"/>
    <s v="ระนอง"/>
    <s v="-"/>
    <s v=""/>
    <s v="20/10/2025 15:08"/>
    <s v="-"/>
    <s v="J&amp;T COD"/>
    <s v="Tiktok"/>
    <s v="จ่ายทีหลัง / COD"/>
    <s v=""/>
    <s v="765283477792"/>
    <s v="20/10/2025 15:08"/>
  </r>
  <r>
    <x v="4"/>
    <x v="4"/>
    <n v="15"/>
    <n v="1"/>
    <s v="FYR4"/>
    <n v="15"/>
    <n v="0"/>
    <s v="ร้านที่1"/>
    <s v="ห******ย"/>
    <s v="******ู่ข้างโบสถ์วัดวังน้ำเย็น ตำบลวังน้ำเย็น อำเภอแสวงหา จังหวัดอ่างทอง 14150"/>
    <s v="14150"/>
    <s v="17"/>
    <s v="20/10/2025 15:07"/>
    <s v="-"/>
    <s v="SPX Express"/>
    <s v="Shopee"/>
    <s v="shopee"/>
    <s v=""/>
    <s v="TH252124130533M"/>
    <s v="20/10/2025 15:06"/>
  </r>
  <r>
    <x v="8"/>
    <x v="8"/>
    <n v="50"/>
    <n v="6"/>
    <s v="FYR1"/>
    <n v="200"/>
    <n v="0"/>
    <s v="ร้านที่2"/>
    <s v="เ***นใจ เ***รทอง"/>
    <s v="ประจวบคีรีขันธ์"/>
    <s v="-"/>
    <s v=""/>
    <s v="20/10/2025 14:48"/>
    <s v="-"/>
    <s v="J&amp;T COD"/>
    <s v="Tiktok"/>
    <s v="จ่ายทีหลัง / COD"/>
    <s v=""/>
    <s v="765220115855"/>
    <s v="20/10/2025 14:48"/>
  </r>
  <r>
    <x v="14"/>
    <x v="15"/>
    <n v="69.900000000000006"/>
    <n v="10"/>
    <s v="FYR0"/>
    <n v="523.41999999999996"/>
    <n v="66"/>
    <s v="ร้านที่1"/>
    <s v="ชลดา พวงศรี"/>
    <s v="326/1 ถ.ฉัตรไชย ต.สบตุ๋ย อ.เมือง จ.ลำปาง 52100 - · สบตุ๋ย/ Sop Tui_x000a__x000a_เมืองลำปาง/ Mueang Lampangลำปาง/ Lampang_x000a_52100"/>
    <s v="52100"/>
    <s v="660820203013"/>
    <s v="20/10/2025 14:48"/>
    <s v="-"/>
    <s v="Kerry_dropoff"/>
    <s v="Lazada"/>
    <s v="lazada"/>
    <s v=""/>
    <s v="LEXPU0620035640"/>
    <s v="20/10/2025 14:48"/>
  </r>
  <r>
    <x v="5"/>
    <x v="5"/>
    <n v="66.666666666666671"/>
    <n v="3"/>
    <s v="FYQ99"/>
    <n v="100"/>
    <n v="0"/>
    <s v="ร้านที่2"/>
    <s v="ธ***พร ร***โรจนากุล"/>
    <s v="Kalasin"/>
    <s v="-"/>
    <s v=""/>
    <s v="20/10/2025 14:38"/>
    <s v="-"/>
    <s v="J&amp;T Express"/>
    <s v="Tiktok"/>
    <s v="tiktok"/>
    <s v=""/>
    <s v="765280745810"/>
    <s v="20/10/2025 14:38"/>
  </r>
  <r>
    <x v="1"/>
    <x v="1"/>
    <n v="33.333333333333336"/>
    <n v="3"/>
    <s v="FYQ98"/>
    <n v="100"/>
    <n v="0"/>
    <s v="ร้านที่2"/>
    <s v="พ***า ย***ปลูก"/>
    <s v="ชัยภูมิ"/>
    <s v="-"/>
    <s v=""/>
    <s v="20/10/2025 14:38"/>
    <s v="-"/>
    <s v="J&amp;T COD"/>
    <s v="Tiktok"/>
    <s v="จ่ายทีหลัง / COD"/>
    <s v=""/>
    <s v="765264662805"/>
    <s v="20/10/2025 14:38"/>
  </r>
  <r>
    <x v="13"/>
    <x v="14"/>
    <n v="66.666666666666671"/>
    <n v="3"/>
    <s v="FYQ97"/>
    <n v="200"/>
    <n v="0"/>
    <s v="ร้านที่2"/>
    <s v="ป***า  แ***วา"/>
    <s v="นครสวรรค์"/>
    <s v="-"/>
    <s v=""/>
    <s v="20/10/2025 14:26"/>
    <s v="-"/>
    <s v="J&amp;T Express"/>
    <s v="Tiktok"/>
    <s v="tiktok"/>
    <s v=""/>
    <s v="765260399794"/>
    <s v="20/10/2025 14:25"/>
  </r>
  <r>
    <x v="0"/>
    <x v="0"/>
    <n v="50"/>
    <n v="1"/>
    <s v="FYQ97"/>
    <n v="200"/>
    <n v="0"/>
    <s v="ร้านที่2"/>
    <s v="ป***า  แ***วา"/>
    <s v="นครสวรรค์"/>
    <s v="-"/>
    <s v=""/>
    <s v="20/10/2025 14:26"/>
    <s v="-"/>
    <s v="J&amp;T Express"/>
    <s v="Tiktok"/>
    <s v="tiktok"/>
    <s v=""/>
    <s v="765260399794"/>
    <s v="20/10/2025 14:25"/>
  </r>
  <r>
    <x v="1"/>
    <x v="1"/>
    <n v="50"/>
    <n v="1"/>
    <s v="FYQ97"/>
    <n v="200"/>
    <n v="0"/>
    <s v="ร้านที่2"/>
    <s v="ป***า  แ***วา"/>
    <s v="นครสวรรค์"/>
    <s v="-"/>
    <s v=""/>
    <s v="20/10/2025 14:26"/>
    <s v="-"/>
    <s v="J&amp;T Express"/>
    <s v="Tiktok"/>
    <s v="tiktok"/>
    <s v=""/>
    <s v="765260399794"/>
    <s v="20/10/2025 14:25"/>
  </r>
  <r>
    <x v="2"/>
    <x v="2"/>
    <n v="50"/>
    <n v="1"/>
    <s v="FYQ97"/>
    <n v="200"/>
    <n v="0"/>
    <s v="ร้านที่2"/>
    <s v="ป***า  แ***วา"/>
    <s v="นครสวรรค์"/>
    <s v="-"/>
    <s v=""/>
    <s v="20/10/2025 14:26"/>
    <s v="-"/>
    <s v="J&amp;T Express"/>
    <s v="Tiktok"/>
    <s v="tiktok"/>
    <s v=""/>
    <s v="765260399794"/>
    <s v="20/10/2025 14:25"/>
  </r>
  <r>
    <x v="5"/>
    <x v="5"/>
    <n v="66.666666666666671"/>
    <n v="3"/>
    <s v="FYQ96"/>
    <n v="100"/>
    <n v="0"/>
    <s v="ร้านที่2"/>
    <s v="อ***า"/>
    <s v="ชลบุรี"/>
    <s v="-"/>
    <s v=""/>
    <s v="20/10/2025 14:15"/>
    <s v="-"/>
    <s v="J&amp;T COD"/>
    <s v="Tiktok"/>
    <s v="จ่ายทีหลัง / COD"/>
    <s v=""/>
    <s v="765219060826"/>
    <s v="20/10/2025 14:16"/>
  </r>
  <r>
    <x v="14"/>
    <x v="15"/>
    <n v="0"/>
    <n v="10"/>
    <s v="FYQ95"/>
    <n v="2000"/>
    <n v="0"/>
    <s v="ร้านที่1"/>
    <s v="รติรส  ลีลาสกุลชัย"/>
    <s v="109-111 (ร้านเสรี) &amp;nbsp;ถ.มหาดไทย_x000a_ต.ในเมือง อ.เมือง_x000a_จ.นครราชสีมา_x000a_30000_x000a_"/>
    <s v="30000"/>
    <s v="0642464561"/>
    <s v="20/10/2025 13:58"/>
    <s v="sompear3955@gmail.com"/>
    <s v="EMS"/>
    <s v="line_oa"/>
    <s v="กสิกร"/>
    <s v=""/>
    <s v="WB053150660TH"/>
    <s v="20/10/2025 14:02"/>
  </r>
  <r>
    <x v="14"/>
    <x v="15"/>
    <n v="100"/>
    <n v="20"/>
    <s v="FYQ95"/>
    <n v="2000"/>
    <n v="0"/>
    <s v="ร้านที่1"/>
    <s v="รติรส  ลีลาสกุลชัย"/>
    <s v="109-111 (ร้านเสรี) &amp;nbsp;ถ.มหาดไทย_x000a_ต.ในเมือง อ.เมือง_x000a_จ.นครราชสีมา_x000a_30000_x000a_"/>
    <s v="30000"/>
    <s v="0642464561"/>
    <s v="20/10/2025 13:58"/>
    <s v="sompear3955@gmail.com"/>
    <s v="EMS"/>
    <s v="line_oa"/>
    <s v="กสิกร"/>
    <s v=""/>
    <s v="WB053150660TH"/>
    <s v="20/10/2025 14:02"/>
  </r>
  <r>
    <x v="7"/>
    <x v="7"/>
    <n v="100"/>
    <n v="2"/>
    <s v="FYQ94"/>
    <n v="198"/>
    <n v="0"/>
    <s v="ร้านที่10"/>
    <s v="เจ๊กิ๊บ"/>
    <s v="122/26 ครัวนายเกรียง_x000a_ถ.ทิพย์เสนา_x000a_ในเมือง_x000a_เมือง_x000a_พิษณุโลก_x000a_ 65000"/>
    <s v="65000"/>
    <s v="66983855666"/>
    <s v="20/10/2025 14:00"/>
    <s v="sompear3955@gmail.com"/>
    <s v="EMS COD"/>
    <s v="facebook"/>
    <s v="กสิกร"/>
    <s v=""/>
    <s v="WA036437084TH"/>
    <s v="20/10/2025 14:00"/>
  </r>
  <r>
    <x v="12"/>
    <x v="13"/>
    <n v="75"/>
    <n v="1"/>
    <s v="FYQ93"/>
    <n v="112"/>
    <n v="37"/>
    <s v="ร้านที่1"/>
    <s v="เ******อ"/>
    <s v="******ตำบลคลองโยง อำเภอพุทธมณฑล จังหวัดนครปฐม 73170"/>
    <s v="73170"/>
    <s v="70"/>
    <s v="20/10/2025 14:29"/>
    <s v="-"/>
    <s v="SPX Express"/>
    <s v="Shopee"/>
    <s v="shopee"/>
    <s v=""/>
    <s v="TH2528903205788"/>
    <s v="20/10/2025 13:59"/>
  </r>
  <r>
    <x v="8"/>
    <x v="8"/>
    <n v="50"/>
    <n v="12"/>
    <s v="FYQ91"/>
    <n v="400"/>
    <n v="0"/>
    <s v="ร้านที่2"/>
    <s v="ส***"/>
    <s v="นครราชสีมา"/>
    <s v="-"/>
    <s v=""/>
    <s v="20/10/2025 13:34"/>
    <s v="-"/>
    <s v="J&amp;T COD"/>
    <s v="Tiktok"/>
    <s v="จ่ายทีหลัง / COD"/>
    <s v=""/>
    <s v="765261018841"/>
    <s v="20/10/2025 13:34"/>
  </r>
  <r>
    <x v="14"/>
    <x v="15"/>
    <n v="80"/>
    <n v="1"/>
    <s v="FYQ90"/>
    <n v="80"/>
    <n v="0"/>
    <s v="ร้านที่1"/>
    <s v="ก******์"/>
    <s v="******วนมหาวงษ์2 ซอย 10 ตำบลสำโรง ตำบลสำโรง อำเภอพระประแดง จังหวัดสมุทรปราการ 10130"/>
    <s v="10130"/>
    <s v="55"/>
    <s v="20/10/2025 13:33"/>
    <s v="-"/>
    <s v="Flash Express"/>
    <s v="Shopee"/>
    <s v="shopee"/>
    <s v=""/>
    <s v="TH02047W7R5V1N"/>
    <s v="20/10/2025 13:33"/>
  </r>
  <r>
    <x v="0"/>
    <x v="0"/>
    <n v="50"/>
    <n v="1"/>
    <s v="FYQ89"/>
    <n v="138"/>
    <n v="38"/>
    <s v="ร้านที่4"/>
    <s v="ว***พงษ์"/>
    <s v="ศรีสะเกษ"/>
    <s v="-"/>
    <s v=""/>
    <s v="20/10/2025 13:30"/>
    <s v="-"/>
    <s v="J&amp;T COD"/>
    <s v="Tiktok"/>
    <s v="จ่ายทีหลัง / COD"/>
    <s v=""/>
    <s v="765261585782"/>
    <s v="20/10/2025 13:30"/>
  </r>
  <r>
    <x v="1"/>
    <x v="1"/>
    <n v="50"/>
    <n v="1"/>
    <s v="FYQ89"/>
    <n v="138"/>
    <n v="38"/>
    <s v="ร้านที่4"/>
    <s v="ว***พงษ์"/>
    <s v="ศรีสะเกษ"/>
    <s v="-"/>
    <s v=""/>
    <s v="20/10/2025 13:30"/>
    <s v="-"/>
    <s v="J&amp;T COD"/>
    <s v="Tiktok"/>
    <s v="จ่ายทีหลัง / COD"/>
    <s v=""/>
    <s v="765261585782"/>
    <s v="20/10/2025 13:30"/>
  </r>
  <r>
    <x v="2"/>
    <x v="2"/>
    <n v="50"/>
    <n v="1"/>
    <s v="FYQ89"/>
    <n v="138"/>
    <n v="38"/>
    <s v="ร้านที่4"/>
    <s v="ว***พงษ์"/>
    <s v="ศรีสะเกษ"/>
    <s v="-"/>
    <s v=""/>
    <s v="20/10/2025 13:30"/>
    <s v="-"/>
    <s v="J&amp;T COD"/>
    <s v="Tiktok"/>
    <s v="จ่ายทีหลัง / COD"/>
    <s v=""/>
    <s v="765261585782"/>
    <s v="20/10/2025 13:30"/>
  </r>
  <r>
    <x v="14"/>
    <x v="15"/>
    <n v="69.900000000000006"/>
    <n v="10"/>
    <s v="FYQ88"/>
    <n v="865"/>
    <n v="66"/>
    <s v="ร้านที่1"/>
    <s v="สุณา ชาวสวนกล้วย"/>
    <s v="เลขที่ 6 ตลาดสามย่าน (แผนที่ 8 ร้านน้าณาขนมไทย) แขวงวังใหม่ ซ.จุฬา 9_x000a__x000a_ปทุมวัน/ Pathum Wanกรุงเทพมหานคร/ Bangkok_x000a_10330"/>
    <s v="10330"/>
    <s v="660654926459"/>
    <s v="20/10/2025 13:29"/>
    <s v="-"/>
    <s v="Kerry_dropoff"/>
    <s v="Lazada"/>
    <s v="lazada"/>
    <s v=""/>
    <s v="LEXPU0620037084"/>
    <s v="20/10/2025 13:29"/>
  </r>
  <r>
    <x v="14"/>
    <x v="15"/>
    <n v="69.900000000000006"/>
    <n v="10"/>
    <s v="FYQ87"/>
    <n v="1729.6"/>
    <n v="134"/>
    <s v="ร้านที่1"/>
    <s v="สุณา ชาวสวนกล้วย"/>
    <s v="เลขที่ 6 ตลาดสามย่าน (แผนที่ 8 ร้านน้าณาขนมไทย) แขวงวังใหม่ ซ.จุฬา 9_x000a__x000a_ปทุมวัน/ Pathum Wanกรุงเทพมหานคร/ Bangkok_x000a_10330"/>
    <s v="10330"/>
    <s v="660654926459"/>
    <s v="20/10/2025 13:24"/>
    <s v="-"/>
    <s v="Kerry_dropoff"/>
    <s v="Lazada"/>
    <s v="lazada"/>
    <s v=""/>
    <s v="LEXPU0620030356"/>
    <s v="20/10/2025 13:25"/>
  </r>
  <r>
    <x v="14"/>
    <x v="15"/>
    <n v="69.900000000000006"/>
    <n v="10"/>
    <s v="FYQ87"/>
    <n v="1729.6"/>
    <n v="134"/>
    <s v="ร้านที่1"/>
    <s v="สุณา ชาวสวนกล้วย"/>
    <s v="เลขที่ 6 ตลาดสามย่าน (แผนที่ 8 ร้านน้าณาขนมไทย) แขวงวังใหม่ ซ.จุฬา 9_x000a__x000a_ปทุมวัน/ Pathum Wanกรุงเทพมหานคร/ Bangkok_x000a_10330"/>
    <s v="10330"/>
    <s v="660654926459"/>
    <s v="20/10/2025 13:24"/>
    <s v="-"/>
    <s v="Kerry_dropoff"/>
    <s v="Lazada"/>
    <s v="lazada"/>
    <s v=""/>
    <s v="LEXPU0620030356"/>
    <s v="20/10/2025 13:24"/>
  </r>
  <r>
    <x v="0"/>
    <x v="0"/>
    <n v="50"/>
    <n v="1"/>
    <s v="FYQ86"/>
    <n v="100"/>
    <n v="0"/>
    <s v="ร้านที่2"/>
    <s v="พ***ิศา ค***ัสดิ์"/>
    <s v="สุราษฎร์ธานี"/>
    <s v="-"/>
    <s v=""/>
    <s v="20/10/2025 13:22"/>
    <s v="-"/>
    <s v="J&amp;T COD"/>
    <s v="Tiktok"/>
    <s v="จ่ายทีหลัง / COD"/>
    <s v=""/>
    <s v="765214574736"/>
    <s v="20/10/2025 13:22"/>
  </r>
  <r>
    <x v="1"/>
    <x v="1"/>
    <n v="50"/>
    <n v="1"/>
    <s v="FYQ86"/>
    <n v="100"/>
    <n v="0"/>
    <s v="ร้านที่2"/>
    <s v="พ***ิศา ค***ัสดิ์"/>
    <s v="สุราษฎร์ธานี"/>
    <s v="-"/>
    <s v=""/>
    <s v="20/10/2025 13:22"/>
    <s v="-"/>
    <s v="J&amp;T COD"/>
    <s v="Tiktok"/>
    <s v="จ่ายทีหลัง / COD"/>
    <s v=""/>
    <s v="765214574736"/>
    <s v="20/10/2025 13:22"/>
  </r>
  <r>
    <x v="2"/>
    <x v="2"/>
    <n v="50"/>
    <n v="1"/>
    <s v="FYQ86"/>
    <n v="100"/>
    <n v="0"/>
    <s v="ร้านที่2"/>
    <s v="พ***ิศา ค***ัสดิ์"/>
    <s v="สุราษฎร์ธานี"/>
    <s v="-"/>
    <s v=""/>
    <s v="20/10/2025 13:22"/>
    <s v="-"/>
    <s v="J&amp;T COD"/>
    <s v="Tiktok"/>
    <s v="จ่ายทีหลัง / COD"/>
    <s v=""/>
    <s v="765214574736"/>
    <s v="20/10/2025 13:22"/>
  </r>
  <r>
    <x v="9"/>
    <x v="9"/>
    <n v="54.5"/>
    <n v="2"/>
    <s v="FYQ84"/>
    <n v="71"/>
    <n v="7"/>
    <s v="ร้านที่1"/>
    <s v="ประไพพร วิโรจน์รัตนชัย"/>
    <s v="คลินิกทันตกรรมบางชัน 2/1 หมู่ที่ 14 ถนนเสรีไทย89 · มีนบุรี/ Min Buri_x000a__x000a_มีนบุรี/ Min Buriกรุงเทพมหานคร/ Bangkok_x000a_10510"/>
    <s v="10510"/>
    <s v="660984933803"/>
    <s v="20/10/2025 12:53"/>
    <s v="-"/>
    <s v="Kerry_dropoff"/>
    <s v="Lazada"/>
    <s v="lazada"/>
    <s v=""/>
    <s v="LEXPU0619996002"/>
    <s v="20/10/2025 12:53"/>
  </r>
  <r>
    <x v="13"/>
    <x v="14"/>
    <n v="66.666666666666671"/>
    <n v="3"/>
    <s v="FYQ83"/>
    <n v="200"/>
    <n v="0"/>
    <s v="ร้านที่2"/>
    <s v="น***จตุพร จ***ตนา"/>
    <s v="เพชรบูรณ์"/>
    <s v="-"/>
    <s v=""/>
    <s v="20/10/2025 12:51"/>
    <s v="-"/>
    <s v="J&amp;T COD"/>
    <s v="Tiktok"/>
    <s v="จ่ายทีหลัง / COD"/>
    <s v=""/>
    <s v="765280618863"/>
    <s v="20/10/2025 12:51"/>
  </r>
  <r>
    <x v="8"/>
    <x v="8"/>
    <n v="33.333333333333336"/>
    <n v="3"/>
    <s v="FYQ83"/>
    <n v="200"/>
    <n v="0"/>
    <s v="ร้านที่2"/>
    <s v="น***จตุพร จ***ตนา"/>
    <s v="เพชรบูรณ์"/>
    <s v="-"/>
    <s v=""/>
    <s v="20/10/2025 12:51"/>
    <s v="-"/>
    <s v="J&amp;T COD"/>
    <s v="Tiktok"/>
    <s v="จ่ายทีหลัง / COD"/>
    <s v=""/>
    <s v="765280618863"/>
    <s v="20/10/2025 12:51"/>
  </r>
  <r>
    <x v="3"/>
    <x v="3"/>
    <n v="12"/>
    <n v="10"/>
    <s v="FYQ81"/>
    <n v="130"/>
    <n v="0"/>
    <s v="ร้านที่1"/>
    <s v="ผ******า"/>
    <s v="******พระยา, อำเภอปลายพระยา ตำบลปลายพระยา อำเภอปลายพระยา จังหวัดกระบี่ 81160"/>
    <s v="81160"/>
    <s v="64"/>
    <s v="20/10/2025 12:39"/>
    <s v="-"/>
    <s v="SPX Express"/>
    <s v="Shopee"/>
    <s v="shopee"/>
    <s v=""/>
    <s v="TH2554044865406"/>
    <s v="20/10/2025 12:39"/>
  </r>
  <r>
    <x v="8"/>
    <x v="8"/>
    <n v="33.333333333333336"/>
    <n v="3"/>
    <s v="FYQ79"/>
    <n v="100"/>
    <n v="0"/>
    <s v="ร้านที่2"/>
    <s v="แ*** ศ***มบูรณ์"/>
    <s v="สุรินทร์"/>
    <s v="-"/>
    <s v=""/>
    <s v="20/10/2025 12:35"/>
    <s v="-"/>
    <s v="J&amp;T COD"/>
    <s v="Tiktok"/>
    <s v="จ่ายทีหลัง / COD"/>
    <s v=""/>
    <s v="765213130846"/>
    <s v="20/10/2025 12:35"/>
  </r>
  <r>
    <x v="8"/>
    <x v="8"/>
    <n v="50"/>
    <n v="6"/>
    <s v="FYQ78"/>
    <n v="200"/>
    <n v="0"/>
    <s v="ร้านที่2"/>
    <s v="ไ***า ล***นี"/>
    <s v="ร้อยเอ็ด"/>
    <s v="-"/>
    <s v=""/>
    <s v="20/10/2025 12:31"/>
    <s v="-"/>
    <s v="J&amp;T COD"/>
    <s v="Tiktok"/>
    <s v="จ่ายทีหลัง / COD"/>
    <s v=""/>
    <s v="765260913863"/>
    <s v="20/10/2025 12:31"/>
  </r>
  <r>
    <x v="3"/>
    <x v="3"/>
    <n v="12"/>
    <n v="100"/>
    <s v="FYQ77"/>
    <n v="1300"/>
    <n v="0"/>
    <s v="ร้านที่1"/>
    <s v="แ******ส"/>
    <s v="******ล นาดี, อำเภอนาดี ตำบลนาดี อำเภอนาดี จังหวัดปราจีนบุรี 25220"/>
    <s v="25220"/>
    <s v="80"/>
    <s v="20/10/2025 13:01"/>
    <s v="-"/>
    <s v="SPX Express"/>
    <s v="Shopee"/>
    <s v="shopee"/>
    <s v=""/>
    <s v="TH2574261262370"/>
    <s v="20/10/2025 12:31"/>
  </r>
  <r>
    <x v="5"/>
    <x v="5"/>
    <n v="66.666666666666671"/>
    <n v="6"/>
    <s v="FYQ76"/>
    <n v="200"/>
    <n v="0"/>
    <s v="ร้านที่2"/>
    <s v="โ***รียนสอนพิเศษดิวดรอป"/>
    <s v="เทศบาลนครลำปาง"/>
    <s v="-"/>
    <s v=""/>
    <s v="20/10/2025 12:30"/>
    <s v="-"/>
    <s v="J&amp;T COD"/>
    <s v="Tiktok"/>
    <s v="จ่ายทีหลัง / COD"/>
    <s v=""/>
    <s v="765223740816"/>
    <s v="20/10/2025 12:30"/>
  </r>
  <r>
    <x v="5"/>
    <x v="5"/>
    <n v="66.666666666666671"/>
    <n v="3"/>
    <s v="FYQ75"/>
    <n v="100"/>
    <n v="0"/>
    <s v="ร้านที่2"/>
    <s v="อ***ิรา"/>
    <s v="กรุงเทพฯ"/>
    <s v="-"/>
    <s v=""/>
    <s v="20/10/2025 12:24"/>
    <s v="-"/>
    <s v="J&amp;T Express"/>
    <s v="Tiktok"/>
    <s v="tiktok"/>
    <s v=""/>
    <s v="765276230902"/>
    <s v="20/10/2025 12:24"/>
  </r>
  <r>
    <x v="0"/>
    <x v="0"/>
    <n v="60"/>
    <n v="2"/>
    <s v="FYQ74"/>
    <n v="200"/>
    <n v="0"/>
    <s v="ร้านที่2"/>
    <s v="พ***ดา ศ***่อน"/>
    <s v="หนองบัวลำภู"/>
    <s v="-"/>
    <s v=""/>
    <s v="20/10/2025 12:21"/>
    <s v="-"/>
    <s v="J&amp;T COD"/>
    <s v="Tiktok"/>
    <s v="จ่ายทีหลัง / COD"/>
    <s v=""/>
    <s v="765289182744"/>
    <s v="20/10/2025 12:21"/>
  </r>
  <r>
    <x v="1"/>
    <x v="1"/>
    <n v="60"/>
    <n v="2"/>
    <s v="FYQ74"/>
    <n v="200"/>
    <n v="0"/>
    <s v="ร้านที่2"/>
    <s v="พ***ดา ศ***่อน"/>
    <s v="หนองบัวลำภู"/>
    <s v="-"/>
    <s v=""/>
    <s v="20/10/2025 12:21"/>
    <s v="-"/>
    <s v="J&amp;T COD"/>
    <s v="Tiktok"/>
    <s v="จ่ายทีหลัง / COD"/>
    <s v=""/>
    <s v="765289182744"/>
    <s v="20/10/2025 12:21"/>
  </r>
  <r>
    <x v="2"/>
    <x v="2"/>
    <n v="60"/>
    <n v="2"/>
    <s v="FYQ74"/>
    <n v="200"/>
    <n v="0"/>
    <s v="ร้านที่2"/>
    <s v="พ***ดา ศ***่อน"/>
    <s v="หนองบัวลำภู"/>
    <s v="-"/>
    <s v=""/>
    <s v="20/10/2025 12:21"/>
    <s v="-"/>
    <s v="J&amp;T COD"/>
    <s v="Tiktok"/>
    <s v="จ่ายทีหลัง / COD"/>
    <s v=""/>
    <s v="765289182744"/>
    <s v="20/10/2025 12:21"/>
  </r>
  <r>
    <x v="8"/>
    <x v="8"/>
    <n v="50"/>
    <n v="6"/>
    <s v="FYQ73"/>
    <n v="238"/>
    <n v="38"/>
    <s v="ร้านที่2"/>
    <s v="ธ***ลย์ เ***"/>
    <s v="อุดรธานี"/>
    <s v="-"/>
    <s v=""/>
    <s v="20/10/2025 12:08"/>
    <s v="-"/>
    <s v="J&amp;T COD"/>
    <s v="Tiktok"/>
    <s v="จ่ายทีหลัง / COD"/>
    <s v=""/>
    <s v="765283018905"/>
    <s v="20/10/2025 12:08"/>
  </r>
  <r>
    <x v="5"/>
    <x v="5"/>
    <n v="66.666666666666671"/>
    <n v="6"/>
    <s v="FYQ72"/>
    <n v="200"/>
    <n v="0"/>
    <s v="ร้านที่2"/>
    <s v="ม***รา ศ***ิรัตน์"/>
    <s v="กรุงเทพฯ"/>
    <s v="-"/>
    <s v=""/>
    <s v="20/10/2025 12:06"/>
    <s v="-"/>
    <s v="J&amp;T Express"/>
    <s v="Tiktok"/>
    <s v="tiktok"/>
    <s v=""/>
    <s v="765239947813"/>
    <s v="20/10/2025 12:06"/>
  </r>
  <r>
    <x v="0"/>
    <x v="0"/>
    <n v="50"/>
    <n v="1"/>
    <s v="FYQ71"/>
    <n v="100"/>
    <n v="0"/>
    <s v="ร้านที่4"/>
    <s v="ป***ภรณ์ จ***ามี"/>
    <s v="จันทบุรี"/>
    <s v="-"/>
    <s v=""/>
    <s v="20/10/2025 12:00"/>
    <s v="-"/>
    <s v="J&amp;T COD"/>
    <s v="Tiktok"/>
    <s v="จ่ายทีหลัง / COD"/>
    <s v=""/>
    <s v="765279122521"/>
    <s v="20/10/2025 12:00"/>
  </r>
  <r>
    <x v="1"/>
    <x v="1"/>
    <n v="50"/>
    <n v="1"/>
    <s v="FYQ71"/>
    <n v="100"/>
    <n v="0"/>
    <s v="ร้านที่4"/>
    <s v="ป***ภรณ์ จ***ามี"/>
    <s v="จันทบุรี"/>
    <s v="-"/>
    <s v=""/>
    <s v="20/10/2025 12:00"/>
    <s v="-"/>
    <s v="J&amp;T COD"/>
    <s v="Tiktok"/>
    <s v="จ่ายทีหลัง / COD"/>
    <s v=""/>
    <s v="765279122521"/>
    <s v="20/10/2025 12:00"/>
  </r>
  <r>
    <x v="2"/>
    <x v="2"/>
    <n v="50"/>
    <n v="1"/>
    <s v="FYQ71"/>
    <n v="100"/>
    <n v="0"/>
    <s v="ร้านที่4"/>
    <s v="ป***ภรณ์ จ***ามี"/>
    <s v="จันทบุรี"/>
    <s v="-"/>
    <s v=""/>
    <s v="20/10/2025 12:00"/>
    <s v="-"/>
    <s v="J&amp;T COD"/>
    <s v="Tiktok"/>
    <s v="จ่ายทีหลัง / COD"/>
    <s v=""/>
    <s v="765279122521"/>
    <s v="20/10/2025 12:00"/>
  </r>
  <r>
    <x v="13"/>
    <x v="14"/>
    <n v="66.666666666666671"/>
    <n v="6"/>
    <s v="FYQ70"/>
    <n v="200"/>
    <n v="0"/>
    <s v="ร้านที่2"/>
    <s v="พ***ักษณ์"/>
    <s v="กรุงเทพฯ"/>
    <s v="-"/>
    <s v=""/>
    <s v="20/10/2025 11:54"/>
    <s v="-"/>
    <s v="J&amp;T COD"/>
    <s v="Tiktok"/>
    <s v="จ่ายทีหลัง / COD"/>
    <s v=""/>
    <s v="765252315542"/>
    <s v="20/10/2025 11:54"/>
  </r>
  <r>
    <x v="14"/>
    <x v="17"/>
    <n v="65.5"/>
    <n v="1"/>
    <s v="FYQ64"/>
    <n v="65.5"/>
    <n v="0"/>
    <s v="ร้านที่1"/>
    <s v="แม่ชีพัชรา  สุนทรารชุน"/>
    <s v="71/1 หมู่ 7 วัดน้อยเจริญธรรม ต.ต้นโพธิ์_x000a__x000a_เมืองสิงห์บุรี/ Mueang Sing Buriสิงห์บุรี/ Sing Buri_x000a_16000"/>
    <s v="16000"/>
    <s v="660852091349"/>
    <s v="20/10/2025 11:21"/>
    <s v="-"/>
    <s v="Kerry_dropoff"/>
    <s v="Lazada"/>
    <s v="lazada"/>
    <s v=""/>
    <s v="LEXPU0620004300"/>
    <s v="20/10/2025 11:21"/>
  </r>
  <r>
    <x v="8"/>
    <x v="8"/>
    <n v="33.333333333333336"/>
    <n v="3"/>
    <s v="FYQ63"/>
    <n v="100"/>
    <n v="0"/>
    <s v="ร้านที่2"/>
    <s v="ห*** 4***"/>
    <s v="นครปฐม"/>
    <s v="-"/>
    <s v=""/>
    <s v="20/10/2025 11:16"/>
    <s v="-"/>
    <s v="J&amp;T COD"/>
    <s v="Tiktok"/>
    <s v="จ่ายทีหลัง / COD"/>
    <s v="รสรสชาติอะไรก็ได้ขอไม่เอากาแฟนะคะเด็กๆที่บ้านไม่กินค่ะ"/>
    <s v="765232632533"/>
    <s v="20/10/2025 11:16"/>
  </r>
  <r>
    <x v="8"/>
    <x v="8"/>
    <n v="50"/>
    <n v="6"/>
    <s v="FYQ61"/>
    <n v="200"/>
    <n v="0"/>
    <s v="ร้านที่2"/>
    <s v="ส***พร  แ***ั้ง"/>
    <s v="กรุงเทพมหานคร"/>
    <s v="-"/>
    <s v=""/>
    <s v="20/10/2025 11:06"/>
    <s v="-"/>
    <s v="J&amp;T COD"/>
    <s v="Tiktok"/>
    <s v="จ่ายทีหลัง / COD"/>
    <s v=""/>
    <s v="765255334583"/>
    <s v="20/10/2025 11:06"/>
  </r>
  <r>
    <x v="11"/>
    <x v="12"/>
    <n v="10"/>
    <n v="50"/>
    <s v="FYQ60"/>
    <n v="500"/>
    <n v="0"/>
    <s v="ร้านที่1"/>
    <s v="น******ง"/>
    <s v="******คกสลุด ตำบลโคกสลุด อำเภอบางกระทุ่ม จังหวัดพิษณุโลก 65110"/>
    <s v="65110"/>
    <s v="76"/>
    <s v="20/10/2025 11:06"/>
    <s v="-"/>
    <s v="SPX Express"/>
    <s v="Shopee"/>
    <s v="shopee"/>
    <s v=""/>
    <s v="TH2541838492632"/>
    <s v="20/10/2025 11:06"/>
  </r>
  <r>
    <x v="14"/>
    <x v="15"/>
    <n v="90"/>
    <n v="2"/>
    <s v="FYQ59"/>
    <n v="144.6"/>
    <n v="7"/>
    <s v="ร้านที่3"/>
    <s v="คุณวันเพ็ญ สุนทรารชุน"/>
    <s v="138-140 ถนนมิตรภาพ13 ซอย13/4  ตำบลในเมือง_x000a__x000a_เมืองนครราชสีมา/ Mueng Nakorn Ratchasimaนครราชสีมา/ Nakhon Ratchasima_x000a_30000"/>
    <s v="30000"/>
    <s v="660868759393"/>
    <s v="20/10/2025 11:05"/>
    <s v="-"/>
    <s v="Kerry_dropoff"/>
    <s v="Lazada"/>
    <s v="lazada"/>
    <s v=""/>
    <s v="LEXPU0620004478"/>
    <s v="20/10/2025 11:05"/>
  </r>
  <r>
    <x v="0"/>
    <x v="0"/>
    <n v="50"/>
    <n v="1"/>
    <s v="FYQ58"/>
    <n v="100"/>
    <n v="0"/>
    <s v="ร้านที่2"/>
    <s v="เ***มาศ​ พ***​ครบุรี​"/>
    <s v="เทศบาลนครนครราชสีมา"/>
    <s v="-"/>
    <s v=""/>
    <s v="20/10/2025 11:03"/>
    <s v="-"/>
    <s v="J&amp;T COD"/>
    <s v="Tiktok"/>
    <s v="จ่ายทีหลัง / COD"/>
    <s v=""/>
    <s v="765202720531"/>
    <s v="20/10/2025 11:03"/>
  </r>
  <r>
    <x v="1"/>
    <x v="1"/>
    <n v="50"/>
    <n v="1"/>
    <s v="FYQ58"/>
    <n v="100"/>
    <n v="0"/>
    <s v="ร้านที่2"/>
    <s v="เ***มาศ​ พ***​ครบุรี​"/>
    <s v="เทศบาลนครนครราชสีมา"/>
    <s v="-"/>
    <s v=""/>
    <s v="20/10/2025 11:03"/>
    <s v="-"/>
    <s v="J&amp;T COD"/>
    <s v="Tiktok"/>
    <s v="จ่ายทีหลัง / COD"/>
    <s v=""/>
    <s v="765202720531"/>
    <s v="20/10/2025 11:03"/>
  </r>
  <r>
    <x v="2"/>
    <x v="2"/>
    <n v="50"/>
    <n v="1"/>
    <s v="FYQ58"/>
    <n v="100"/>
    <n v="0"/>
    <s v="ร้านที่2"/>
    <s v="เ***มาศ​ พ***​ครบุรี​"/>
    <s v="เทศบาลนครนครราชสีมา"/>
    <s v="-"/>
    <s v=""/>
    <s v="20/10/2025 11:03"/>
    <s v="-"/>
    <s v="J&amp;T COD"/>
    <s v="Tiktok"/>
    <s v="จ่ายทีหลัง / COD"/>
    <s v=""/>
    <s v="765202720531"/>
    <s v="20/10/2025 11:03"/>
  </r>
  <r>
    <x v="14"/>
    <x v="15"/>
    <n v="69.900000000000006"/>
    <n v="10"/>
    <s v="FYQ57"/>
    <n v="790.1"/>
    <n v="66"/>
    <s v="ร้านที่1"/>
    <s v="หนึ่งฤทัย นพชำนาญ"/>
    <s v="ซอยร้านประเสริฐพันธุ์ไม้ 76/1 ม.10 ต.ทุ่งคา_x000a__x000a_เมืองชุมพร/ Mueang Chumphonชุมพร/ Chumphon_x000a_86100"/>
    <s v="86100"/>
    <s v="660835167156"/>
    <s v="20/10/2025 11:03"/>
    <s v="-"/>
    <s v="Kerry_dropoff"/>
    <s v="Lazada"/>
    <s v="lazada"/>
    <s v=""/>
    <s v="LEXPU0620036901"/>
    <s v="20/10/2025 11:03"/>
  </r>
  <r>
    <x v="5"/>
    <x v="5"/>
    <n v="66.666666666666671"/>
    <n v="3"/>
    <s v="FYQ56"/>
    <n v="100"/>
    <n v="0"/>
    <s v="ร้านที่2"/>
    <s v="U*** A***upa"/>
    <s v="เชียงใหม่"/>
    <s v="-"/>
    <s v=""/>
    <s v="20/10/2025 11:00"/>
    <s v="-"/>
    <s v="J&amp;T Express"/>
    <s v="Tiktok"/>
    <s v="tiktok"/>
    <s v=""/>
    <s v="765235733511"/>
    <s v="20/10/2025 10:58"/>
  </r>
  <r>
    <x v="8"/>
    <x v="8"/>
    <n v="50"/>
    <n v="6"/>
    <s v="FYQ55"/>
    <n v="200"/>
    <n v="0"/>
    <s v="ร้านที่2"/>
    <s v="M***a S***ised"/>
    <s v="กรุงเทพฯ"/>
    <s v="-"/>
    <s v=""/>
    <s v="20/10/2025 10:44"/>
    <s v="-"/>
    <s v="J&amp;T Express"/>
    <s v="Tiktok"/>
    <s v="tiktok"/>
    <s v=""/>
    <s v="765221633525"/>
    <s v="20/10/2025 10:44"/>
  </r>
  <r>
    <x v="13"/>
    <x v="14"/>
    <n v="33"/>
    <n v="10"/>
    <s v="FYQ54"/>
    <n v="1185"/>
    <n v="0"/>
    <s v="ร้านที่2"/>
    <s v="จ***พร ม***ัย"/>
    <s v="กาญจนบุรี"/>
    <s v="-"/>
    <s v=""/>
    <s v="20/10/2025 10:37"/>
    <s v="-"/>
    <s v="J&amp;T COD"/>
    <s v="Tiktok"/>
    <s v="จ่ายทีหลัง / COD"/>
    <s v=""/>
    <s v="765229737565"/>
    <s v="20/10/2025 10:37"/>
  </r>
  <r>
    <x v="8"/>
    <x v="8"/>
    <n v="40"/>
    <n v="10"/>
    <s v="FYQ54"/>
    <n v="1185"/>
    <n v="0"/>
    <s v="ร้านที่2"/>
    <s v="จ***พร ม***ัย"/>
    <s v="กาญจนบุรี"/>
    <s v="-"/>
    <s v=""/>
    <s v="20/10/2025 10:37"/>
    <s v="-"/>
    <s v="J&amp;T COD"/>
    <s v="Tiktok"/>
    <s v="จ่ายทีหลัง / COD"/>
    <s v=""/>
    <s v="765229737565"/>
    <s v="20/10/2025 10:37"/>
  </r>
  <r>
    <x v="10"/>
    <x v="11"/>
    <n v="50"/>
    <n v="6"/>
    <s v="FYQ54"/>
    <n v="1185"/>
    <n v="0"/>
    <s v="ร้านที่2"/>
    <s v="จ***พร ม***ัย"/>
    <s v="กาญจนบุรี"/>
    <s v="-"/>
    <s v=""/>
    <s v="20/10/2025 10:37"/>
    <s v="-"/>
    <s v="J&amp;T COD"/>
    <s v="Tiktok"/>
    <s v="จ่ายทีหลัง / COD"/>
    <s v=""/>
    <s v="765229737565"/>
    <s v="20/10/2025 10:37"/>
  </r>
  <r>
    <x v="5"/>
    <x v="5"/>
    <n v="33"/>
    <n v="10"/>
    <s v="FYQ54"/>
    <n v="1185"/>
    <n v="0"/>
    <s v="ร้านที่2"/>
    <s v="จ***พร ม***ัย"/>
    <s v="กาญจนบุรี"/>
    <s v="-"/>
    <s v=""/>
    <s v="20/10/2025 10:37"/>
    <s v="-"/>
    <s v="J&amp;T COD"/>
    <s v="Tiktok"/>
    <s v="จ่ายทีหลัง / COD"/>
    <s v=""/>
    <s v="765229737565"/>
    <s v="20/10/2025 10:37"/>
  </r>
  <r>
    <x v="5"/>
    <x v="5"/>
    <n v="66.666666666666671"/>
    <n v="3"/>
    <s v="FYQ53"/>
    <n v="200"/>
    <n v="0"/>
    <s v="ร้านที่2"/>
    <s v="ส***สินี เ***นงาม"/>
    <s v="นครราชสีมา"/>
    <s v="-"/>
    <s v=""/>
    <s v="20/10/2025 10:37"/>
    <s v="-"/>
    <s v="J&amp;T Express"/>
    <s v="Tiktok"/>
    <s v="tiktok"/>
    <s v=""/>
    <s v="765289139510"/>
    <s v="20/10/2025 10:37"/>
  </r>
  <r>
    <x v="8"/>
    <x v="8"/>
    <n v="33.333333333333336"/>
    <n v="3"/>
    <s v="FYQ53"/>
    <n v="200"/>
    <n v="0"/>
    <s v="ร้านที่2"/>
    <s v="ส***สินี เ***นงาม"/>
    <s v="นครราชสีมา"/>
    <s v="-"/>
    <s v=""/>
    <s v="20/10/2025 10:37"/>
    <s v="-"/>
    <s v="J&amp;T Express"/>
    <s v="Tiktok"/>
    <s v="tiktok"/>
    <s v=""/>
    <s v="765289139510"/>
    <s v="20/10/2025 10:37"/>
  </r>
  <r>
    <x v="5"/>
    <x v="5"/>
    <n v="66.666666666666671"/>
    <n v="3"/>
    <s v="FYQ52"/>
    <n v="100"/>
    <n v="0"/>
    <s v="ร้านที่2"/>
    <s v="จ***ร์สุดา  ห***นันตา"/>
    <s v="อุบลราชธานี"/>
    <s v="-"/>
    <s v=""/>
    <s v="20/10/2025 10:34"/>
    <s v="-"/>
    <s v="J&amp;T COD"/>
    <s v="Tiktok"/>
    <s v="จ่ายทีหลัง / COD"/>
    <s v=""/>
    <s v="765267921596"/>
    <s v="20/10/2025 10:34"/>
  </r>
  <r>
    <x v="13"/>
    <x v="14"/>
    <n v="66.666666666666671"/>
    <n v="3"/>
    <s v="FYQ51"/>
    <n v="295"/>
    <n v="0"/>
    <s v="ร้านที่2"/>
    <s v="แ***ดือน อ***บุญ"/>
    <s v="สมุทรปราการ"/>
    <s v="-"/>
    <s v=""/>
    <s v="20/10/2025 10:34"/>
    <s v="-"/>
    <s v="J&amp;T Express"/>
    <s v="Tiktok"/>
    <s v="tiktok"/>
    <s v=""/>
    <s v="765297719550"/>
    <s v="20/10/2025 10:34"/>
  </r>
  <r>
    <x v="13"/>
    <x v="14"/>
    <n v="66.666666666666671"/>
    <n v="3"/>
    <s v="FYQ51"/>
    <n v="295"/>
    <n v="0"/>
    <s v="ร้านที่2"/>
    <s v="แ***ดือน อ***บุญ"/>
    <s v="สมุทรปราการ"/>
    <s v="-"/>
    <s v=""/>
    <s v="20/10/2025 10:34"/>
    <s v="-"/>
    <s v="J&amp;T Express"/>
    <s v="Tiktok"/>
    <s v="tiktok"/>
    <s v=""/>
    <s v="765297719550"/>
    <s v="20/10/2025 10:34"/>
  </r>
  <r>
    <x v="8"/>
    <x v="8"/>
    <n v="33.333333333333336"/>
    <n v="3"/>
    <s v="FYQ51"/>
    <n v="295"/>
    <n v="0"/>
    <s v="ร้านที่2"/>
    <s v="แ***ดือน อ***บุญ"/>
    <s v="สมุทรปราการ"/>
    <s v="-"/>
    <s v=""/>
    <s v="20/10/2025 10:34"/>
    <s v="-"/>
    <s v="J&amp;T Express"/>
    <s v="Tiktok"/>
    <s v="tiktok"/>
    <s v=""/>
    <s v="765297719550"/>
    <s v="20/10/2025 10:34"/>
  </r>
  <r>
    <x v="0"/>
    <x v="0"/>
    <n v="50"/>
    <n v="1"/>
    <s v="FYQ50"/>
    <n v="100"/>
    <n v="0"/>
    <s v="ร้านที่4"/>
    <s v="น** ว***ประเสริฐ"/>
    <s v="พิจิตร"/>
    <s v="-"/>
    <s v=""/>
    <s v="20/10/2025 10:31"/>
    <s v="-"/>
    <s v="J&amp;T COD"/>
    <s v="Tiktok"/>
    <s v="จ่ายทีหลัง / COD"/>
    <s v=""/>
    <s v="765218213550"/>
    <s v="20/10/2025 10:31"/>
  </r>
  <r>
    <x v="1"/>
    <x v="1"/>
    <n v="50"/>
    <n v="1"/>
    <s v="FYQ50"/>
    <n v="100"/>
    <n v="0"/>
    <s v="ร้านที่4"/>
    <s v="น** ว***ประเสริฐ"/>
    <s v="พิจิตร"/>
    <s v="-"/>
    <s v=""/>
    <s v="20/10/2025 10:31"/>
    <s v="-"/>
    <s v="J&amp;T COD"/>
    <s v="Tiktok"/>
    <s v="จ่ายทีหลัง / COD"/>
    <s v=""/>
    <s v="765218213550"/>
    <s v="20/10/2025 10:31"/>
  </r>
  <r>
    <x v="2"/>
    <x v="2"/>
    <n v="50"/>
    <n v="1"/>
    <s v="FYQ50"/>
    <n v="100"/>
    <n v="0"/>
    <s v="ร้านที่4"/>
    <s v="น** ว***ประเสริฐ"/>
    <s v="พิจิตร"/>
    <s v="-"/>
    <s v=""/>
    <s v="20/10/2025 10:31"/>
    <s v="-"/>
    <s v="J&amp;T COD"/>
    <s v="Tiktok"/>
    <s v="จ่ายทีหลัง / COD"/>
    <s v=""/>
    <s v="765218213550"/>
    <s v="20/10/2025 10:31"/>
  </r>
  <r>
    <x v="3"/>
    <x v="3"/>
    <n v="12"/>
    <n v="10"/>
    <s v="FYQ49"/>
    <n v="130"/>
    <n v="0"/>
    <s v="ร้านที่1"/>
    <s v="ป**ย"/>
    <s v="******18(ร้านยายแจ๋ว:ริมคลอง) กรุณาโทรแจ้งก่อนส่ง10นาทีนะคะ แขวงท่าข้าม เขตบางขุนเทียน จังหวัดกรุงเทพมหานคร 10150"/>
    <s v="10150"/>
    <s v="62"/>
    <s v="20/10/2025 11:01"/>
    <s v="-"/>
    <s v="SPX Express"/>
    <s v="Shopee"/>
    <s v="shopee"/>
    <s v=""/>
    <s v="TH2595405920390"/>
    <s v="20/10/2025 10:31"/>
  </r>
  <r>
    <x v="1"/>
    <x v="18"/>
    <n v="47.5"/>
    <n v="1"/>
    <s v="FYQ47"/>
    <n v="54.5"/>
    <n v="7"/>
    <s v="ร้านที่3"/>
    <s v="วรรณาแสวงทรัพย์"/>
    <s v="1037ถ.พระยาพายัพพิริยะกิจ ต.ตลาด_x000a__x000a_พระประแดง/ Phra Pradaengสมุทรปราการ/ Samut Prakan_x000a_10130"/>
    <s v="10130"/>
    <s v="660971795484"/>
    <s v="20/10/2025 10:23"/>
    <s v="-"/>
    <s v="Kerry_dropoff"/>
    <s v="Lazada"/>
    <s v="lazada"/>
    <s v=""/>
    <s v="LEXPU0619997273"/>
    <s v="20/10/2025 10:23"/>
  </r>
  <r>
    <x v="0"/>
    <x v="0"/>
    <n v="50"/>
    <n v="1"/>
    <s v="FYQ46"/>
    <n v="100"/>
    <n v="0"/>
    <s v="ร้านที่4"/>
    <s v="p***ook"/>
    <s v="พิษณุโลก"/>
    <s v="-"/>
    <s v=""/>
    <s v="20/10/2025 10:18"/>
    <s v="-"/>
    <s v="J&amp;T COD"/>
    <s v="Tiktok"/>
    <s v="จ่ายทีหลัง / COD"/>
    <s v=""/>
    <s v="765273524525"/>
    <s v="20/10/2025 10:18"/>
  </r>
  <r>
    <x v="1"/>
    <x v="1"/>
    <n v="50"/>
    <n v="1"/>
    <s v="FYQ46"/>
    <n v="100"/>
    <n v="0"/>
    <s v="ร้านที่4"/>
    <s v="p***ook"/>
    <s v="พิษณุโลก"/>
    <s v="-"/>
    <s v=""/>
    <s v="20/10/2025 10:18"/>
    <s v="-"/>
    <s v="J&amp;T COD"/>
    <s v="Tiktok"/>
    <s v="จ่ายทีหลัง / COD"/>
    <s v=""/>
    <s v="765273524525"/>
    <s v="20/10/2025 10:18"/>
  </r>
  <r>
    <x v="2"/>
    <x v="2"/>
    <n v="50"/>
    <n v="1"/>
    <s v="FYQ46"/>
    <n v="100"/>
    <n v="0"/>
    <s v="ร้านที่4"/>
    <s v="p***ook"/>
    <s v="พิษณุโลก"/>
    <s v="-"/>
    <s v=""/>
    <s v="20/10/2025 10:18"/>
    <s v="-"/>
    <s v="J&amp;T COD"/>
    <s v="Tiktok"/>
    <s v="จ่ายทีหลัง / COD"/>
    <s v=""/>
    <s v="765273524525"/>
    <s v="20/10/2025 10:18"/>
  </r>
  <r>
    <x v="13"/>
    <x v="14"/>
    <n v="66.666666666666671"/>
    <n v="18"/>
    <s v="FYQ43"/>
    <n v="795.02"/>
    <n v="0"/>
    <s v="ร้านที่2"/>
    <s v="ศ***ยากร ม***รม"/>
    <s v="กรุงเทพฯ"/>
    <s v="-"/>
    <s v=""/>
    <s v="20/10/2025 10:10"/>
    <s v="-"/>
    <s v="Flash Express Thailand COD"/>
    <s v="Tiktok"/>
    <s v="จ่ายทีหลัง / COD"/>
    <s v=""/>
    <s v="THT013127VNUN5Z"/>
    <s v="20/10/2025 10:10"/>
  </r>
  <r>
    <x v="13"/>
    <x v="14"/>
    <n v="66.666666666666671"/>
    <n v="6"/>
    <s v="FYQ43"/>
    <n v="795.02"/>
    <n v="0"/>
    <s v="ร้านที่2"/>
    <s v="ศ***ยากร ม***รม"/>
    <s v="กรุงเทพฯ"/>
    <s v="-"/>
    <s v=""/>
    <s v="20/10/2025 10:10"/>
    <s v="-"/>
    <s v="Flash Express Thailand COD"/>
    <s v="Tiktok"/>
    <s v="จ่ายทีหลัง / COD"/>
    <s v=""/>
    <s v="THT013127VNUN5Z"/>
    <s v="20/10/2025 10:10"/>
  </r>
  <r>
    <x v="13"/>
    <x v="14"/>
    <n v="66.666666666666671"/>
    <n v="15"/>
    <s v="FYQ42"/>
    <n v="995"/>
    <n v="0"/>
    <s v="ร้านที่2"/>
    <s v="ศ***ยากร ม***รม"/>
    <s v="กรุงเทพฯ"/>
    <s v="-"/>
    <s v=""/>
    <s v="20/10/2025 10:08"/>
    <s v="-"/>
    <s v="Flash Express Thailand COD"/>
    <s v="Tiktok"/>
    <s v="จ่ายทีหลัง / COD"/>
    <s v=""/>
    <s v="THT013127UKKQ6Z"/>
    <s v="20/10/2025 10:08"/>
  </r>
  <r>
    <x v="13"/>
    <x v="14"/>
    <n v="66.666666666666671"/>
    <n v="15"/>
    <s v="FYQ42"/>
    <n v="995"/>
    <n v="0"/>
    <s v="ร้านที่2"/>
    <s v="ศ***ยากร ม***รม"/>
    <s v="กรุงเทพฯ"/>
    <s v="-"/>
    <s v=""/>
    <s v="20/10/2025 10:08"/>
    <s v="-"/>
    <s v="Flash Express Thailand COD"/>
    <s v="Tiktok"/>
    <s v="จ่ายทีหลัง / COD"/>
    <s v=""/>
    <s v="THT013127UKKQ6Z"/>
    <s v="20/10/2025 10:08"/>
  </r>
  <r>
    <x v="13"/>
    <x v="14"/>
    <n v="66.666666666666671"/>
    <n v="3"/>
    <s v="FYQ40"/>
    <n v="149"/>
    <n v="0"/>
    <s v="ร้านที่1"/>
    <s v="เ******์"/>
    <s v="******างแวก แขวงบางไผ่ แขวงบางไผ่ เขตบางแค จังหวัดกรุงเทพมหานคร 10160"/>
    <s v="10160"/>
    <s v="51"/>
    <s v="20/10/2025 10:22"/>
    <s v="-"/>
    <s v="Flash Express"/>
    <s v="Shopee"/>
    <s v="shopee"/>
    <s v=""/>
    <s v="TH01207W4A7A1C"/>
    <s v="20/10/2025 09:52"/>
  </r>
  <r>
    <x v="0"/>
    <x v="0"/>
    <n v="50"/>
    <n v="1"/>
    <s v="FYQ39"/>
    <n v="100"/>
    <n v="0"/>
    <s v="ร้านที่2"/>
    <s v="ช***ุวัฒน์"/>
    <s v="กรุงเทพฯ"/>
    <s v="-"/>
    <s v=""/>
    <s v="20/10/2025 09:48"/>
    <s v="-"/>
    <s v="J&amp;T COD"/>
    <s v="Tiktok"/>
    <s v="จ่ายทีหลัง / COD"/>
    <s v=""/>
    <s v="765295925520"/>
    <s v="20/10/2025 09:49"/>
  </r>
  <r>
    <x v="1"/>
    <x v="1"/>
    <n v="50"/>
    <n v="1"/>
    <s v="FYQ39"/>
    <n v="100"/>
    <n v="0"/>
    <s v="ร้านที่2"/>
    <s v="ช***ุวัฒน์"/>
    <s v="กรุงเทพฯ"/>
    <s v="-"/>
    <s v=""/>
    <s v="20/10/2025 09:48"/>
    <s v="-"/>
    <s v="J&amp;T COD"/>
    <s v="Tiktok"/>
    <s v="จ่ายทีหลัง / COD"/>
    <s v=""/>
    <s v="765295925520"/>
    <s v="20/10/2025 09:49"/>
  </r>
  <r>
    <x v="2"/>
    <x v="2"/>
    <n v="50"/>
    <n v="1"/>
    <s v="FYQ39"/>
    <n v="100"/>
    <n v="0"/>
    <s v="ร้านที่2"/>
    <s v="ช***ุวัฒน์"/>
    <s v="กรุงเทพฯ"/>
    <s v="-"/>
    <s v=""/>
    <s v="20/10/2025 09:48"/>
    <s v="-"/>
    <s v="J&amp;T COD"/>
    <s v="Tiktok"/>
    <s v="จ่ายทีหลัง / COD"/>
    <s v=""/>
    <s v="765295925520"/>
    <s v="20/10/2025 09:49"/>
  </r>
  <r>
    <x v="13"/>
    <x v="14"/>
    <n v="66.666666666666671"/>
    <n v="3"/>
    <s v="FYQ38"/>
    <n v="395"/>
    <n v="0"/>
    <s v="ร้านที่2"/>
    <s v="ส***ญรินทร์ ส***กรณ์วณิช"/>
    <s v="ศรีสะเกษ"/>
    <s v="-"/>
    <s v=""/>
    <s v="20/10/2025 09:53"/>
    <s v="-"/>
    <s v="J&amp;T Express"/>
    <s v="Tiktok"/>
    <s v="tiktok"/>
    <s v=""/>
    <s v="765239220594"/>
    <s v="20/10/2025 09:48"/>
  </r>
  <r>
    <x v="5"/>
    <x v="5"/>
    <n v="66.666666666666671"/>
    <n v="6"/>
    <s v="FYQ38"/>
    <n v="395"/>
    <n v="0"/>
    <s v="ร้านที่2"/>
    <s v="ส***ญรินทร์ ส***กรณ์วณิช"/>
    <s v="ศรีสะเกษ"/>
    <s v="-"/>
    <s v=""/>
    <s v="20/10/2025 09:53"/>
    <s v="-"/>
    <s v="J&amp;T Express"/>
    <s v="Tiktok"/>
    <s v="tiktok"/>
    <s v=""/>
    <s v="765239220594"/>
    <s v="20/10/2025 09:48"/>
  </r>
  <r>
    <x v="8"/>
    <x v="8"/>
    <n v="33.333333333333336"/>
    <n v="3"/>
    <s v="FYQ38"/>
    <n v="395"/>
    <n v="0"/>
    <s v="ร้านที่2"/>
    <s v="ส***ญรินทร์ ส***กรณ์วณิช"/>
    <s v="ศรีสะเกษ"/>
    <s v="-"/>
    <s v=""/>
    <s v="20/10/2025 09:53"/>
    <s v="-"/>
    <s v="J&amp;T Express"/>
    <s v="Tiktok"/>
    <s v="tiktok"/>
    <s v=""/>
    <s v="765239220594"/>
    <s v="20/10/2025 09:48"/>
  </r>
  <r>
    <x v="8"/>
    <x v="8"/>
    <n v="65"/>
    <n v="4"/>
    <s v="FYQ37"/>
    <n v="215"/>
    <n v="0"/>
    <s v="ร้านที่10"/>
    <s v="คุณโนแนน"/>
    <s v="บจก.บ้านสุขศรีการ 738-738/1 ห้อง1913 ถนนพัฒนาการ เขตสวนหลวง แขวงสวนหลวง กรุงเทพ 10250"/>
    <s v="10250"/>
    <s v="0985767512"/>
    <s v="19/10/2025 18:48"/>
    <s v="sompear3955@gmail.com"/>
    <s v="EMS"/>
    <s v="facebook"/>
    <s v="กสิกร"/>
    <s v=""/>
    <s v="WB053150656TH"/>
    <s v="20/10/2025 09:41"/>
  </r>
  <r>
    <x v="0"/>
    <x v="0"/>
    <n v="50"/>
    <n v="1"/>
    <s v="FYQ36"/>
    <n v="100"/>
    <n v="0"/>
    <s v="ร้านที่4"/>
    <s v="น**  ส***น  เ***ญตรีเพชร"/>
    <s v="นนทบุรี"/>
    <s v="-"/>
    <s v=""/>
    <s v="20/10/2025 09:37"/>
    <s v="-"/>
    <s v="Flash Express Thailand COD"/>
    <s v="Tiktok"/>
    <s v="จ่ายทีหลัง / COD"/>
    <s v=""/>
    <s v="THT030127VN285Z"/>
    <s v="20/10/2025 09:37"/>
  </r>
  <r>
    <x v="1"/>
    <x v="1"/>
    <n v="50"/>
    <n v="1"/>
    <s v="FYQ36"/>
    <n v="100"/>
    <n v="0"/>
    <s v="ร้านที่4"/>
    <s v="น**  ส***น  เ***ญตรีเพชร"/>
    <s v="นนทบุรี"/>
    <s v="-"/>
    <s v=""/>
    <s v="20/10/2025 09:37"/>
    <s v="-"/>
    <s v="Flash Express Thailand COD"/>
    <s v="Tiktok"/>
    <s v="จ่ายทีหลัง / COD"/>
    <s v=""/>
    <s v="THT030127VN285Z"/>
    <s v="20/10/2025 09:37"/>
  </r>
  <r>
    <x v="2"/>
    <x v="2"/>
    <n v="50"/>
    <n v="1"/>
    <s v="FYQ36"/>
    <n v="100"/>
    <n v="0"/>
    <s v="ร้านที่4"/>
    <s v="น**  ส***น  เ***ญตรีเพชร"/>
    <s v="นนทบุรี"/>
    <s v="-"/>
    <s v=""/>
    <s v="20/10/2025 09:37"/>
    <s v="-"/>
    <s v="Flash Express Thailand COD"/>
    <s v="Tiktok"/>
    <s v="จ่ายทีหลัง / COD"/>
    <s v=""/>
    <s v="THT030127VN285Z"/>
    <s v="20/10/2025 09:37"/>
  </r>
  <r>
    <x v="0"/>
    <x v="0"/>
    <n v="50"/>
    <n v="1"/>
    <s v="FYQ35"/>
    <n v="100"/>
    <n v="0"/>
    <s v="ร้านที่4"/>
    <s v="ล***ร  ค***ไทย"/>
    <s v="นครพนม"/>
    <s v="-"/>
    <s v=""/>
    <s v="20/10/2025 09:36"/>
    <s v="-"/>
    <s v="J&amp;T COD"/>
    <s v="Tiktok"/>
    <s v="จ่ายทีหลัง / COD"/>
    <s v=""/>
    <s v="765210120511"/>
    <s v="20/10/2025 09:36"/>
  </r>
  <r>
    <x v="1"/>
    <x v="1"/>
    <n v="50"/>
    <n v="1"/>
    <s v="FYQ35"/>
    <n v="100"/>
    <n v="0"/>
    <s v="ร้านที่4"/>
    <s v="ล***ร  ค***ไทย"/>
    <s v="นครพนม"/>
    <s v="-"/>
    <s v=""/>
    <s v="20/10/2025 09:36"/>
    <s v="-"/>
    <s v="J&amp;T COD"/>
    <s v="Tiktok"/>
    <s v="จ่ายทีหลัง / COD"/>
    <s v=""/>
    <s v="765210120511"/>
    <s v="20/10/2025 09:36"/>
  </r>
  <r>
    <x v="2"/>
    <x v="2"/>
    <n v="50"/>
    <n v="1"/>
    <s v="FYQ35"/>
    <n v="100"/>
    <n v="0"/>
    <s v="ร้านที่4"/>
    <s v="ล***ร  ค***ไทย"/>
    <s v="นครพนม"/>
    <s v="-"/>
    <s v=""/>
    <s v="20/10/2025 09:36"/>
    <s v="-"/>
    <s v="J&amp;T COD"/>
    <s v="Tiktok"/>
    <s v="จ่ายทีหลัง / COD"/>
    <s v=""/>
    <s v="765210120511"/>
    <s v="20/10/2025 09:36"/>
  </r>
  <r>
    <x v="0"/>
    <x v="0"/>
    <n v="50"/>
    <n v="1"/>
    <s v="FYQ34"/>
    <n v="100"/>
    <n v="0"/>
    <s v="ร้านที่2"/>
    <s v="u***43397773912268"/>
    <s v="กาญจนบุรี"/>
    <s v="-"/>
    <s v=""/>
    <s v="20/10/2025 09:32"/>
    <s v="-"/>
    <s v="J&amp;T COD"/>
    <s v="Tiktok"/>
    <s v="จ่ายทีหลัง / COD"/>
    <s v=""/>
    <s v="765267322536"/>
    <s v="20/10/2025 09:32"/>
  </r>
  <r>
    <x v="1"/>
    <x v="1"/>
    <n v="50"/>
    <n v="1"/>
    <s v="FYQ34"/>
    <n v="100"/>
    <n v="0"/>
    <s v="ร้านที่2"/>
    <s v="u***43397773912268"/>
    <s v="กาญจนบุรี"/>
    <s v="-"/>
    <s v=""/>
    <s v="20/10/2025 09:32"/>
    <s v="-"/>
    <s v="J&amp;T COD"/>
    <s v="Tiktok"/>
    <s v="จ่ายทีหลัง / COD"/>
    <s v=""/>
    <s v="765267322536"/>
    <s v="20/10/2025 09:32"/>
  </r>
  <r>
    <x v="2"/>
    <x v="2"/>
    <n v="50"/>
    <n v="1"/>
    <s v="FYQ34"/>
    <n v="100"/>
    <n v="0"/>
    <s v="ร้านที่2"/>
    <s v="u***43397773912268"/>
    <s v="กาญจนบุรี"/>
    <s v="-"/>
    <s v=""/>
    <s v="20/10/2025 09:32"/>
    <s v="-"/>
    <s v="J&amp;T COD"/>
    <s v="Tiktok"/>
    <s v="จ่ายทีหลัง / COD"/>
    <s v=""/>
    <s v="765267322536"/>
    <s v="20/10/2025 09:32"/>
  </r>
  <r>
    <x v="5"/>
    <x v="5"/>
    <n v="33"/>
    <n v="40"/>
    <s v="FYQ32"/>
    <n v="1315"/>
    <n v="0"/>
    <s v="ร้านที่2"/>
    <s v="ว***นันท์ ม***ไลย์"/>
    <s v="กรุงเทพฯ"/>
    <s v="-"/>
    <s v=""/>
    <s v="20/10/2025 09:25"/>
    <s v="-"/>
    <s v="J&amp;T COD"/>
    <s v="Tiktok"/>
    <s v="จ่ายทีหลัง / COD"/>
    <s v=""/>
    <s v="765257626593"/>
    <s v="20/10/2025 09:25"/>
  </r>
  <r>
    <x v="11"/>
    <x v="12"/>
    <n v="10"/>
    <n v="50"/>
    <s v="FYQ30"/>
    <n v="500"/>
    <n v="0"/>
    <s v="ร้านที่1"/>
    <s v="ภ******ง"/>
    <s v="******ทะ อ.ปากช่อง จ.นครราชสีมา ตำบลวังกะทะ อำเภอปากช่อง จังหวัดนครราชสีมา 30130"/>
    <s v="30130"/>
    <s v="82"/>
    <s v="20/10/2025 09:52"/>
    <s v="-"/>
    <s v="SPX Express"/>
    <s v="Shopee"/>
    <s v="shopee"/>
    <s v=""/>
    <s v="TH258608534784G"/>
    <s v="20/10/2025 09:22"/>
  </r>
  <r>
    <x v="6"/>
    <x v="6"/>
    <n v="66.333333333333329"/>
    <n v="3"/>
    <s v="FYQ29"/>
    <n v="263.5"/>
    <n v="26"/>
    <s v="ร้านที่1"/>
    <s v="กฤษณา บุญชู"/>
    <s v="บริษัท ฟูจิลอย 700/296 ม.1 ต.บ้านเก่า จ.ชลบุรี_x000a__x000a_พานทอง/ Phan Thongชลบุรี/ Chonburi_x000a_20160"/>
    <s v="20160"/>
    <s v="660612728056"/>
    <s v="20/10/2025 09:16"/>
    <s v="-"/>
    <s v="Kerry_dropoff"/>
    <s v="Lazada"/>
    <s v="lazada"/>
    <s v=""/>
    <s v="LEXPU0620004922"/>
    <s v="20/10/2025 09:16"/>
  </r>
  <r>
    <x v="0"/>
    <x v="0"/>
    <n v="50"/>
    <n v="1"/>
    <s v="FYQ28"/>
    <n v="100"/>
    <n v="0"/>
    <s v="ร้านที่4"/>
    <s v="น** น***น อ***รรม"/>
    <s v="ระยอง"/>
    <s v="-"/>
    <s v=""/>
    <s v="20/10/2025 09:07"/>
    <s v="-"/>
    <s v="J&amp;T COD"/>
    <s v="Tiktok"/>
    <s v="จ่ายทีหลัง / COD"/>
    <s v=""/>
    <s v="765218813590"/>
    <s v="20/10/2025 09:07"/>
  </r>
  <r>
    <x v="1"/>
    <x v="1"/>
    <n v="50"/>
    <n v="1"/>
    <s v="FYQ28"/>
    <n v="100"/>
    <n v="0"/>
    <s v="ร้านที่4"/>
    <s v="น** น***น อ***รรม"/>
    <s v="ระยอง"/>
    <s v="-"/>
    <s v=""/>
    <s v="20/10/2025 09:07"/>
    <s v="-"/>
    <s v="J&amp;T COD"/>
    <s v="Tiktok"/>
    <s v="จ่ายทีหลัง / COD"/>
    <s v=""/>
    <s v="765218813590"/>
    <s v="20/10/2025 09:07"/>
  </r>
  <r>
    <x v="2"/>
    <x v="2"/>
    <n v="50"/>
    <n v="1"/>
    <s v="FYQ28"/>
    <n v="100"/>
    <n v="0"/>
    <s v="ร้านที่4"/>
    <s v="น** น***น อ***รรม"/>
    <s v="ระยอง"/>
    <s v="-"/>
    <s v=""/>
    <s v="20/10/2025 09:07"/>
    <s v="-"/>
    <s v="J&amp;T COD"/>
    <s v="Tiktok"/>
    <s v="จ่ายทีหลัง / COD"/>
    <s v=""/>
    <s v="765218813590"/>
    <s v="20/10/2025 09:07"/>
  </r>
  <r>
    <x v="0"/>
    <x v="0"/>
    <n v="50"/>
    <n v="1"/>
    <s v="FYQ27"/>
    <n v="100"/>
    <n v="0"/>
    <s v="ร้านที่2"/>
    <s v="น** ร***ี ว***ง"/>
    <s v="นครศรีธรรมราช"/>
    <s v="-"/>
    <s v=""/>
    <s v="20/10/2025 09:01"/>
    <s v="-"/>
    <s v="J&amp;T COD"/>
    <s v="Tiktok"/>
    <s v="จ่ายทีหลัง / COD"/>
    <s v=""/>
    <s v="765281818571"/>
    <s v="20/10/2025 09:01"/>
  </r>
  <r>
    <x v="1"/>
    <x v="1"/>
    <n v="50"/>
    <n v="1"/>
    <s v="FYQ27"/>
    <n v="100"/>
    <n v="0"/>
    <s v="ร้านที่2"/>
    <s v="น** ร***ี ว***ง"/>
    <s v="นครศรีธรรมราช"/>
    <s v="-"/>
    <s v=""/>
    <s v="20/10/2025 09:01"/>
    <s v="-"/>
    <s v="J&amp;T COD"/>
    <s v="Tiktok"/>
    <s v="จ่ายทีหลัง / COD"/>
    <s v=""/>
    <s v="765281818571"/>
    <s v="20/10/2025 09:01"/>
  </r>
  <r>
    <x v="2"/>
    <x v="2"/>
    <n v="50"/>
    <n v="1"/>
    <s v="FYQ27"/>
    <n v="100"/>
    <n v="0"/>
    <s v="ร้านที่2"/>
    <s v="น** ร***ี ว***ง"/>
    <s v="นครศรีธรรมราช"/>
    <s v="-"/>
    <s v=""/>
    <s v="20/10/2025 09:01"/>
    <s v="-"/>
    <s v="J&amp;T COD"/>
    <s v="Tiktok"/>
    <s v="จ่ายทีหลัง / COD"/>
    <s v=""/>
    <s v="765281818571"/>
    <s v="20/10/2025 09:01"/>
  </r>
  <r>
    <x v="0"/>
    <x v="0"/>
    <n v="50"/>
    <n v="1"/>
    <s v="FYQ25"/>
    <n v="100"/>
    <n v="0"/>
    <s v="ร้านที่2"/>
    <s v="ช***รงค์  เ***ศรี"/>
    <s v="ลำพูน"/>
    <s v="-"/>
    <s v=""/>
    <s v="20/10/2025 08:37"/>
    <s v="-"/>
    <s v="J&amp;T Express"/>
    <s v="Tiktok"/>
    <s v="tiktok"/>
    <s v=""/>
    <s v="765234015571"/>
    <s v="20/10/2025 08:36"/>
  </r>
  <r>
    <x v="1"/>
    <x v="1"/>
    <n v="50"/>
    <n v="1"/>
    <s v="FYQ25"/>
    <n v="100"/>
    <n v="0"/>
    <s v="ร้านที่2"/>
    <s v="ช***รงค์  เ***ศรี"/>
    <s v="ลำพูน"/>
    <s v="-"/>
    <s v=""/>
    <s v="20/10/2025 08:37"/>
    <s v="-"/>
    <s v="J&amp;T Express"/>
    <s v="Tiktok"/>
    <s v="tiktok"/>
    <s v=""/>
    <s v="765234015571"/>
    <s v="20/10/2025 08:36"/>
  </r>
  <r>
    <x v="2"/>
    <x v="2"/>
    <n v="50"/>
    <n v="1"/>
    <s v="FYQ25"/>
    <n v="100"/>
    <n v="0"/>
    <s v="ร้านที่2"/>
    <s v="ช***รงค์  เ***ศรี"/>
    <s v="ลำพูน"/>
    <s v="-"/>
    <s v=""/>
    <s v="20/10/2025 08:37"/>
    <s v="-"/>
    <s v="J&amp;T Express"/>
    <s v="Tiktok"/>
    <s v="tiktok"/>
    <s v=""/>
    <s v="765234015571"/>
    <s v="20/10/2025 08:36"/>
  </r>
  <r>
    <x v="8"/>
    <x v="8"/>
    <n v="48"/>
    <n v="1"/>
    <s v="FYQ24"/>
    <n v="172"/>
    <n v="0"/>
    <s v="ร้านที่1"/>
    <s v="ส******์"/>
    <s v="******านเพชร ตำบลบ้านเพชร อำเภอภูเขียว จังหวัดชัยภูมิ 36110"/>
    <s v="36110"/>
    <s v="30"/>
    <s v="20/10/2025 08:36"/>
    <s v="-"/>
    <s v="SPX Express"/>
    <s v="Shopee"/>
    <s v="shopee"/>
    <s v=""/>
    <s v="TH250296750824E"/>
    <s v="20/10/2025 08:36"/>
  </r>
  <r>
    <x v="8"/>
    <x v="8"/>
    <n v="48"/>
    <n v="1"/>
    <s v="FYQ24"/>
    <n v="172"/>
    <n v="0"/>
    <s v="ร้านที่1"/>
    <s v="ส******์"/>
    <s v="******านเพชร ตำบลบ้านเพชร อำเภอภูเขียว จังหวัดชัยภูมิ 36110"/>
    <s v="36110"/>
    <s v="30"/>
    <s v="20/10/2025 08:36"/>
    <s v="-"/>
    <s v="SPX Express"/>
    <s v="Shopee"/>
    <s v="shopee"/>
    <s v=""/>
    <s v="TH250296750824E"/>
    <s v="20/10/2025 08:36"/>
  </r>
  <r>
    <x v="14"/>
    <x v="15"/>
    <n v="76"/>
    <n v="1"/>
    <s v="FYQ24"/>
    <n v="172"/>
    <n v="0"/>
    <s v="ร้านที่1"/>
    <s v="ส******์"/>
    <s v="******านเพชร ตำบลบ้านเพชร อำเภอภูเขียว จังหวัดชัยภูมิ 36110"/>
    <s v="36110"/>
    <s v="30"/>
    <s v="20/10/2025 08:36"/>
    <s v="-"/>
    <s v="SPX Express"/>
    <s v="Shopee"/>
    <s v="shopee"/>
    <s v=""/>
    <s v="TH250296750824E"/>
    <s v="20/10/2025 08:36"/>
  </r>
  <r>
    <x v="0"/>
    <x v="0"/>
    <n v="60"/>
    <n v="2"/>
    <s v="FYQ23"/>
    <n v="295"/>
    <n v="0"/>
    <s v="ร้านที่2"/>
    <s v="น***ร ข***อง"/>
    <s v="กรุงเทพฯ"/>
    <s v="-"/>
    <s v=""/>
    <s v="20/10/2025 08:37"/>
    <s v="-"/>
    <s v="J&amp;T Express"/>
    <s v="Tiktok"/>
    <s v="tiktok"/>
    <s v=""/>
    <s v="765251212530"/>
    <s v="20/10/2025 08:25"/>
  </r>
  <r>
    <x v="1"/>
    <x v="1"/>
    <n v="60"/>
    <n v="2"/>
    <s v="FYQ23"/>
    <n v="295"/>
    <n v="0"/>
    <s v="ร้านที่2"/>
    <s v="น***ร ข***อง"/>
    <s v="กรุงเทพฯ"/>
    <s v="-"/>
    <s v=""/>
    <s v="20/10/2025 08:37"/>
    <s v="-"/>
    <s v="J&amp;T Express"/>
    <s v="Tiktok"/>
    <s v="tiktok"/>
    <s v=""/>
    <s v="765251212530"/>
    <s v="20/10/2025 08:25"/>
  </r>
  <r>
    <x v="2"/>
    <x v="2"/>
    <n v="60"/>
    <n v="2"/>
    <s v="FYQ23"/>
    <n v="295"/>
    <n v="0"/>
    <s v="ร้านที่2"/>
    <s v="น***ร ข***อง"/>
    <s v="กรุงเทพฯ"/>
    <s v="-"/>
    <s v=""/>
    <s v="20/10/2025 08:37"/>
    <s v="-"/>
    <s v="J&amp;T Express"/>
    <s v="Tiktok"/>
    <s v="tiktok"/>
    <s v=""/>
    <s v="765251212530"/>
    <s v="20/10/2025 08:25"/>
  </r>
  <r>
    <x v="0"/>
    <x v="0"/>
    <n v="50"/>
    <n v="1"/>
    <s v="FYQ23"/>
    <n v="295"/>
    <n v="0"/>
    <s v="ร้านที่2"/>
    <s v="น***ร ข***อง"/>
    <s v="กรุงเทพฯ"/>
    <s v="-"/>
    <s v=""/>
    <s v="20/10/2025 08:37"/>
    <s v="-"/>
    <s v="J&amp;T Express"/>
    <s v="Tiktok"/>
    <s v="tiktok"/>
    <s v=""/>
    <s v="765251212530"/>
    <s v="20/10/2025 08:25"/>
  </r>
  <r>
    <x v="1"/>
    <x v="1"/>
    <n v="50"/>
    <n v="1"/>
    <s v="FYQ23"/>
    <n v="295"/>
    <n v="0"/>
    <s v="ร้านที่2"/>
    <s v="น***ร ข***อง"/>
    <s v="กรุงเทพฯ"/>
    <s v="-"/>
    <s v=""/>
    <s v="20/10/2025 08:37"/>
    <s v="-"/>
    <s v="J&amp;T Express"/>
    <s v="Tiktok"/>
    <s v="tiktok"/>
    <s v=""/>
    <s v="765251212530"/>
    <s v="20/10/2025 08:25"/>
  </r>
  <r>
    <x v="2"/>
    <x v="2"/>
    <n v="50"/>
    <n v="1"/>
    <s v="FYQ23"/>
    <n v="295"/>
    <n v="0"/>
    <s v="ร้านที่2"/>
    <s v="น***ร ข***อง"/>
    <s v="กรุงเทพฯ"/>
    <s v="-"/>
    <s v=""/>
    <s v="20/10/2025 08:37"/>
    <s v="-"/>
    <s v="J&amp;T Express"/>
    <s v="Tiktok"/>
    <s v="tiktok"/>
    <s v=""/>
    <s v="765251212530"/>
    <s v="20/10/2025 08:25"/>
  </r>
  <r>
    <x v="2"/>
    <x v="2"/>
    <n v="45"/>
    <n v="1"/>
    <s v="FYQ22"/>
    <n v="45"/>
    <n v="0"/>
    <s v="ร้านที่1"/>
    <s v="ว******ศ"/>
    <s v="******จันทร์ 56, แยก 1, แขวง นวลจันทร์, เขตบึงกุ่ม แขวงนวลจันทร์ เขตบึงกุ่ม จังหวัดกรุงเทพมหานคร 10230"/>
    <s v="10230"/>
    <s v="23"/>
    <s v="20/10/2025 08:50"/>
    <s v="-"/>
    <s v="SPX Express"/>
    <s v="Shopee"/>
    <s v="shopee"/>
    <s v=""/>
    <s v="TH251319261231R"/>
    <s v="20/10/2025 08:20"/>
  </r>
  <r>
    <x v="8"/>
    <x v="8"/>
    <n v="50"/>
    <n v="6"/>
    <s v="FYQ21"/>
    <n v="208"/>
    <n v="8"/>
    <s v="ร้านที่2"/>
    <s v="น***าว ญ** ธ***โสภณ"/>
    <s v="ตรัง"/>
    <s v="-"/>
    <s v=""/>
    <s v="20/10/2025 07:59"/>
    <s v="-"/>
    <s v="J&amp;T COD"/>
    <s v="Tiktok"/>
    <s v="จ่ายทีหลัง / COD"/>
    <s v=""/>
    <s v="765238231531"/>
    <s v="20/10/2025 07:59"/>
  </r>
  <r>
    <x v="0"/>
    <x v="0"/>
    <n v="50"/>
    <n v="1"/>
    <s v="FYQ20"/>
    <n v="100"/>
    <n v="0"/>
    <s v="ร้านที่2"/>
    <s v="น***า"/>
    <s v="อ่างทอง"/>
    <s v="-"/>
    <s v=""/>
    <s v="20/10/2025 07:29"/>
    <s v="-"/>
    <s v="J&amp;T Express"/>
    <s v="Tiktok"/>
    <s v="tiktok"/>
    <s v=""/>
    <s v="765240418574"/>
    <s v="20/10/2025 07:29"/>
  </r>
  <r>
    <x v="1"/>
    <x v="1"/>
    <n v="50"/>
    <n v="1"/>
    <s v="FYQ20"/>
    <n v="100"/>
    <n v="0"/>
    <s v="ร้านที่2"/>
    <s v="น***า"/>
    <s v="อ่างทอง"/>
    <s v="-"/>
    <s v=""/>
    <s v="20/10/2025 07:29"/>
    <s v="-"/>
    <s v="J&amp;T Express"/>
    <s v="Tiktok"/>
    <s v="tiktok"/>
    <s v=""/>
    <s v="765240418574"/>
    <s v="20/10/2025 07:29"/>
  </r>
  <r>
    <x v="2"/>
    <x v="2"/>
    <n v="50"/>
    <n v="1"/>
    <s v="FYQ20"/>
    <n v="100"/>
    <n v="0"/>
    <s v="ร้านที่2"/>
    <s v="น***า"/>
    <s v="อ่างทอง"/>
    <s v="-"/>
    <s v=""/>
    <s v="20/10/2025 07:29"/>
    <s v="-"/>
    <s v="J&amp;T Express"/>
    <s v="Tiktok"/>
    <s v="tiktok"/>
    <s v=""/>
    <s v="765240418574"/>
    <s v="20/10/2025 07:29"/>
  </r>
  <r>
    <x v="13"/>
    <x v="14"/>
    <n v="66.666666666666671"/>
    <n v="3"/>
    <s v="FYQ19"/>
    <n v="135"/>
    <n v="35"/>
    <s v="ร้านที่2"/>
    <s v="ช***า ห***ิริ"/>
    <s v="กรุงเทพฯ"/>
    <s v="-"/>
    <s v=""/>
    <s v="20/10/2025 07:25"/>
    <s v="-"/>
    <s v="J&amp;T COD"/>
    <s v="Tiktok"/>
    <s v="จ่ายทีหลัง / COD"/>
    <s v=""/>
    <s v="765208002591"/>
    <s v="20/10/2025 07:25"/>
  </r>
  <r>
    <x v="8"/>
    <x v="8"/>
    <n v="33.333333333333336"/>
    <n v="3"/>
    <s v="FYQ18"/>
    <n v="100"/>
    <n v="0"/>
    <s v="ร้านที่2"/>
    <s v="อ*** เ***วงค์"/>
    <s v="ยโสธร"/>
    <s v="-"/>
    <s v=""/>
    <s v="20/10/2025 06:55"/>
    <s v="-"/>
    <s v="J&amp;T Express"/>
    <s v="Tiktok"/>
    <s v="tiktok"/>
    <s v=""/>
    <s v="765277035530"/>
    <s v="20/10/2025 06:55"/>
  </r>
  <r>
    <x v="0"/>
    <x v="0"/>
    <n v="50"/>
    <n v="1"/>
    <s v="FYQ16"/>
    <n v="100"/>
    <n v="0"/>
    <s v="ร้านที่4"/>
    <s v="ณ***า ค***น"/>
    <s v="เทศบาลเมืองมุกดาหาร"/>
    <s v="-"/>
    <s v=""/>
    <s v="20/10/2025 06:35"/>
    <s v="-"/>
    <s v="J&amp;T COD"/>
    <s v="Tiktok"/>
    <s v="จ่ายทีหลัง / COD"/>
    <s v=""/>
    <s v="765232479373"/>
    <s v="20/10/2025 06:35"/>
  </r>
  <r>
    <x v="1"/>
    <x v="1"/>
    <n v="50"/>
    <n v="1"/>
    <s v="FYQ16"/>
    <n v="100"/>
    <n v="0"/>
    <s v="ร้านที่4"/>
    <s v="ณ***า ค***น"/>
    <s v="เทศบาลเมืองมุกดาหาร"/>
    <s v="-"/>
    <s v=""/>
    <s v="20/10/2025 06:35"/>
    <s v="-"/>
    <s v="J&amp;T COD"/>
    <s v="Tiktok"/>
    <s v="จ่ายทีหลัง / COD"/>
    <s v=""/>
    <s v="765232479373"/>
    <s v="20/10/2025 06:35"/>
  </r>
  <r>
    <x v="2"/>
    <x v="2"/>
    <n v="50"/>
    <n v="1"/>
    <s v="FYQ16"/>
    <n v="100"/>
    <n v="0"/>
    <s v="ร้านที่4"/>
    <s v="ณ***า ค***น"/>
    <s v="เทศบาลเมืองมุกดาหาร"/>
    <s v="-"/>
    <s v=""/>
    <s v="20/10/2025 06:35"/>
    <s v="-"/>
    <s v="J&amp;T COD"/>
    <s v="Tiktok"/>
    <s v="จ่ายทีหลัง / COD"/>
    <s v=""/>
    <s v="765232479373"/>
    <s v="20/10/2025 06:35"/>
  </r>
  <r>
    <x v="4"/>
    <x v="4"/>
    <n v="15"/>
    <n v="2"/>
    <s v="FYQ15"/>
    <n v="34"/>
    <n v="4"/>
    <s v="ร้านที่1"/>
    <s v="ส******ง"/>
    <s v="******บลโนนสุวรรณ อำเภอโนนสุวรรณ จังหวัดบุรีรัมย์ 31110"/>
    <s v="31110"/>
    <s v="02"/>
    <s v="20/10/2025 05:58"/>
    <s v="-"/>
    <s v="SPX Express"/>
    <s v="Shopee"/>
    <s v="shopee"/>
    <s v=""/>
    <s v="TH2507675896313"/>
    <s v="20/10/2025 05:28"/>
  </r>
  <r>
    <x v="5"/>
    <x v="5"/>
    <n v="66.666666666666671"/>
    <n v="3"/>
    <s v="FYQ14"/>
    <n v="100"/>
    <n v="0"/>
    <s v="ร้านที่2"/>
    <s v="น***า เ***หอม"/>
    <s v="ราชบุรี"/>
    <s v="-"/>
    <s v=""/>
    <s v="20/10/2025 05:18"/>
    <s v="-"/>
    <s v="J&amp;T COD"/>
    <s v="Tiktok"/>
    <s v="จ่ายทีหลัง / COD"/>
    <s v=""/>
    <s v="765258702456"/>
    <s v="20/10/2025 05:18"/>
  </r>
  <r>
    <x v="5"/>
    <x v="5"/>
    <n v="66.666666666666671"/>
    <n v="3"/>
    <s v="FYQ13"/>
    <n v="100"/>
    <n v="0"/>
    <s v="ร้านที่2"/>
    <s v="น***า เ***หอม"/>
    <s v="ราชบุรี"/>
    <s v="-"/>
    <s v=""/>
    <s v="20/10/2025 05:12"/>
    <s v="-"/>
    <s v="J&amp;T COD"/>
    <s v="Tiktok"/>
    <s v="จ่ายทีหลัง / COD"/>
    <s v=""/>
    <s v="765284001440"/>
    <s v="20/10/2025 05:12"/>
  </r>
  <r>
    <x v="5"/>
    <x v="5"/>
    <n v="66.666666666666671"/>
    <n v="3"/>
    <s v="FYQ12"/>
    <n v="100"/>
    <n v="0"/>
    <s v="ร้านที่2"/>
    <s v="ส***  อ***า"/>
    <s v="พิษณุโลก"/>
    <s v="-"/>
    <s v=""/>
    <s v="20/10/2025 05:11"/>
    <s v="-"/>
    <s v="J&amp;T Express"/>
    <s v="Tiktok"/>
    <s v="tiktok"/>
    <s v=""/>
    <s v="765290208443"/>
    <s v="20/10/2025 05:11"/>
  </r>
  <r>
    <x v="0"/>
    <x v="0"/>
    <n v="60"/>
    <n v="2"/>
    <s v="FYQ11"/>
    <n v="295"/>
    <n v="0"/>
    <s v="ร้านที่2"/>
    <s v="i***bongz"/>
    <s v="นครพนม"/>
    <s v="-"/>
    <s v=""/>
    <s v="20/10/2025 04:54"/>
    <s v="-"/>
    <s v="J&amp;T Express"/>
    <s v="Tiktok"/>
    <s v="tiktok"/>
    <s v=""/>
    <s v="765299804496"/>
    <s v="20/10/2025 04:54"/>
  </r>
  <r>
    <x v="1"/>
    <x v="1"/>
    <n v="60"/>
    <n v="2"/>
    <s v="FYQ11"/>
    <n v="295"/>
    <n v="0"/>
    <s v="ร้านที่2"/>
    <s v="i***bongz"/>
    <s v="นครพนม"/>
    <s v="-"/>
    <s v=""/>
    <s v="20/10/2025 04:54"/>
    <s v="-"/>
    <s v="J&amp;T Express"/>
    <s v="Tiktok"/>
    <s v="tiktok"/>
    <s v=""/>
    <s v="765299804496"/>
    <s v="20/10/2025 04:54"/>
  </r>
  <r>
    <x v="2"/>
    <x v="2"/>
    <n v="60"/>
    <n v="2"/>
    <s v="FYQ11"/>
    <n v="295"/>
    <n v="0"/>
    <s v="ร้านที่2"/>
    <s v="i***bongz"/>
    <s v="นครพนม"/>
    <s v="-"/>
    <s v=""/>
    <s v="20/10/2025 04:54"/>
    <s v="-"/>
    <s v="J&amp;T Express"/>
    <s v="Tiktok"/>
    <s v="tiktok"/>
    <s v=""/>
    <s v="765299804496"/>
    <s v="20/10/2025 04:54"/>
  </r>
  <r>
    <x v="8"/>
    <x v="8"/>
    <n v="33.333333333333336"/>
    <n v="3"/>
    <s v="FYQ11"/>
    <n v="295"/>
    <n v="0"/>
    <s v="ร้านที่2"/>
    <s v="i***bongz"/>
    <s v="นครพนม"/>
    <s v="-"/>
    <s v=""/>
    <s v="20/10/2025 04:54"/>
    <s v="-"/>
    <s v="J&amp;T Express"/>
    <s v="Tiktok"/>
    <s v="tiktok"/>
    <s v=""/>
    <s v="765299804496"/>
    <s v="20/10/2025 04:54"/>
  </r>
  <r>
    <x v="8"/>
    <x v="8"/>
    <n v="33.333333333333336"/>
    <n v="3"/>
    <s v="FYQ10"/>
    <n v="100"/>
    <n v="0"/>
    <s v="ร้านที่2"/>
    <s v="น***ยุวธิดา  ค***ทูรย์"/>
    <s v="บึงกาฬ"/>
    <s v="-"/>
    <s v=""/>
    <s v="20/10/2025 04:32"/>
    <s v="-"/>
    <s v="J&amp;T Express"/>
    <s v="Tiktok"/>
    <s v="tiktok"/>
    <s v=""/>
    <s v="765216116464"/>
    <s v="20/10/2025 04:31"/>
  </r>
  <r>
    <x v="0"/>
    <x v="0"/>
    <n v="50"/>
    <n v="1"/>
    <s v="FYQ9"/>
    <n v="138"/>
    <n v="38"/>
    <s v="ร้านที่4"/>
    <s v="เ***พา ก***"/>
    <s v="นครพนม"/>
    <s v="-"/>
    <s v=""/>
    <s v="20/10/2025 04:17"/>
    <s v="-"/>
    <s v="J&amp;T COD"/>
    <s v="Tiktok"/>
    <s v="จ่ายทีหลัง / COD"/>
    <s v=""/>
    <s v="765202974373"/>
    <s v="20/10/2025 04:22"/>
  </r>
  <r>
    <x v="1"/>
    <x v="1"/>
    <n v="50"/>
    <n v="1"/>
    <s v="FYQ9"/>
    <n v="138"/>
    <n v="38"/>
    <s v="ร้านที่4"/>
    <s v="เ***พา ก***"/>
    <s v="นครพนม"/>
    <s v="-"/>
    <s v=""/>
    <s v="20/10/2025 04:17"/>
    <s v="-"/>
    <s v="J&amp;T COD"/>
    <s v="Tiktok"/>
    <s v="จ่ายทีหลัง / COD"/>
    <s v=""/>
    <s v="765202974373"/>
    <s v="20/10/2025 04:22"/>
  </r>
  <r>
    <x v="2"/>
    <x v="2"/>
    <n v="50"/>
    <n v="1"/>
    <s v="FYQ9"/>
    <n v="138"/>
    <n v="38"/>
    <s v="ร้านที่4"/>
    <s v="เ***พา ก***"/>
    <s v="นครพนม"/>
    <s v="-"/>
    <s v=""/>
    <s v="20/10/2025 04:17"/>
    <s v="-"/>
    <s v="J&amp;T COD"/>
    <s v="Tiktok"/>
    <s v="จ่ายทีหลัง / COD"/>
    <s v=""/>
    <s v="765202974373"/>
    <s v="20/10/2025 04:22"/>
  </r>
  <r>
    <x v="0"/>
    <x v="0"/>
    <n v="50"/>
    <n v="1"/>
    <s v="FYQ8"/>
    <n v="100"/>
    <n v="0"/>
    <s v="ร้านที่4"/>
    <s v="พ***ิสุทธิ์ บ***า"/>
    <s v="เลย"/>
    <s v="-"/>
    <s v=""/>
    <s v="20/10/2025 03:42"/>
    <s v="-"/>
    <s v="J&amp;T COD"/>
    <s v="Tiktok"/>
    <s v="จ่ายทีหลัง / COD"/>
    <s v=""/>
    <s v="765280670372"/>
    <s v="20/10/2025 03:42"/>
  </r>
  <r>
    <x v="1"/>
    <x v="1"/>
    <n v="50"/>
    <n v="1"/>
    <s v="FYQ8"/>
    <n v="100"/>
    <n v="0"/>
    <s v="ร้านที่4"/>
    <s v="พ***ิสุทธิ์ บ***า"/>
    <s v="เลย"/>
    <s v="-"/>
    <s v=""/>
    <s v="20/10/2025 03:42"/>
    <s v="-"/>
    <s v="J&amp;T COD"/>
    <s v="Tiktok"/>
    <s v="จ่ายทีหลัง / COD"/>
    <s v=""/>
    <s v="765280670372"/>
    <s v="20/10/2025 03:42"/>
  </r>
  <r>
    <x v="2"/>
    <x v="2"/>
    <n v="50"/>
    <n v="1"/>
    <s v="FYQ8"/>
    <n v="100"/>
    <n v="0"/>
    <s v="ร้านที่4"/>
    <s v="พ***ิสุทธิ์ บ***า"/>
    <s v="เลย"/>
    <s v="-"/>
    <s v=""/>
    <s v="20/10/2025 03:42"/>
    <s v="-"/>
    <s v="J&amp;T COD"/>
    <s v="Tiktok"/>
    <s v="จ่ายทีหลัง / COD"/>
    <s v=""/>
    <s v="765280670372"/>
    <s v="20/10/2025 03:42"/>
  </r>
  <r>
    <x v="6"/>
    <x v="6"/>
    <n v="66.333333333333329"/>
    <n v="3"/>
    <s v="FYQ7"/>
    <n v="250"/>
    <n v="0"/>
    <s v="ร้านที่1"/>
    <s v="พ******์"/>
    <s v="******ินทร์ แขวงหนองบอน ซ.ศรีนคริน 53 แขวงหนองบอน เขตประเวศ จังหวัดกรุงเทพมหานคร 10250"/>
    <s v="10250"/>
    <s v="92"/>
    <s v="20/10/2025 03:37"/>
    <s v="-"/>
    <s v="SPX Express"/>
    <s v="Shopee"/>
    <s v="shopee"/>
    <s v=""/>
    <s v="TH2509191163272"/>
    <s v="20/10/2025 03:07"/>
  </r>
  <r>
    <x v="8"/>
    <x v="8"/>
    <n v="33.333333333333336"/>
    <n v="3"/>
    <s v="FYQ6"/>
    <n v="100"/>
    <n v="0"/>
    <s v="ร้านที่2"/>
    <s v="อ***​  ส***ก้ว"/>
    <s v="นครศรีธรรมราช"/>
    <s v="-"/>
    <s v=""/>
    <s v="20/10/2025 02:56"/>
    <s v="-"/>
    <s v="J&amp;T COD"/>
    <s v="Tiktok"/>
    <s v="จ่ายทีหลัง / COD"/>
    <s v=""/>
    <s v="765276019443"/>
    <s v="20/10/2025 02:57"/>
  </r>
  <r>
    <x v="8"/>
    <x v="8"/>
    <n v="33.333333333333336"/>
    <n v="6"/>
    <s v="FYQ3"/>
    <n v="200"/>
    <n v="0"/>
    <s v="ร้านที่2"/>
    <s v="ก***ณรงค์ จ***มุง"/>
    <s v="กรุงเทพฯ"/>
    <s v="-"/>
    <s v=""/>
    <s v="20/10/2025 02:26"/>
    <s v="-"/>
    <s v="J&amp;T Express"/>
    <s v="Tiktok"/>
    <s v="tiktok"/>
    <s v=""/>
    <s v="765222418424"/>
    <s v="20/10/2025 02:26"/>
  </r>
  <r>
    <x v="3"/>
    <x v="3"/>
    <n v="12"/>
    <n v="10"/>
    <s v="FYQ1"/>
    <n v="130"/>
    <n v="0"/>
    <s v="ร้านที่1"/>
    <s v="ส******า"/>
    <s v="******าน ม บ.รัตนชัย3 ตำบลคูคต ตำบลคูคต อำเภอลำลูกกา จังหวัดปทุมธานี 12130"/>
    <s v="12130"/>
    <s v="55"/>
    <s v="20/10/2025 01:58"/>
    <s v="-"/>
    <s v="SPX Express"/>
    <s v="Shopee"/>
    <s v="shopee"/>
    <s v=""/>
    <s v="TH254377638919G"/>
    <s v="20/10/2025 01:58"/>
  </r>
  <r>
    <x v="8"/>
    <x v="8"/>
    <n v="33.333333333333336"/>
    <n v="3"/>
    <s v="FYQ0"/>
    <n v="200"/>
    <n v="0"/>
    <s v="ร้านที่2"/>
    <s v="ก***กาญจน์  จ***ร์อ่อน"/>
    <s v="อำนาจเจริญ"/>
    <s v="-"/>
    <s v=""/>
    <s v="20/10/2025 01:52"/>
    <s v="-"/>
    <s v="J&amp;T COD"/>
    <s v="Tiktok"/>
    <s v="จ่ายทีหลัง / COD"/>
    <s v=""/>
    <s v="765275819464"/>
    <s v="20/10/2025 01:52"/>
  </r>
  <r>
    <x v="5"/>
    <x v="5"/>
    <n v="66.666666666666671"/>
    <n v="3"/>
    <s v="FYQ0"/>
    <n v="200"/>
    <n v="0"/>
    <s v="ร้านที่2"/>
    <s v="ก***กาญจน์  จ***ร์อ่อน"/>
    <s v="อำนาจเจริญ"/>
    <s v="-"/>
    <s v=""/>
    <s v="20/10/2025 01:52"/>
    <s v="-"/>
    <s v="J&amp;T COD"/>
    <s v="Tiktok"/>
    <s v="จ่ายทีหลัง / COD"/>
    <s v=""/>
    <s v="765275819464"/>
    <s v="20/10/2025 01:52"/>
  </r>
  <r>
    <x v="0"/>
    <x v="0"/>
    <n v="50"/>
    <n v="1"/>
    <s v="FYP97"/>
    <n v="100"/>
    <n v="0"/>
    <s v="ร้านที่2"/>
    <s v="จ***าพร ค***ำ"/>
    <s v="พังงา"/>
    <s v="-"/>
    <s v=""/>
    <s v="20/10/2025 00:34"/>
    <s v="-"/>
    <s v="J&amp;T COD"/>
    <s v="Tiktok"/>
    <s v="จ่ายทีหลัง / COD"/>
    <s v=""/>
    <s v="765290071361"/>
    <s v="20/10/2025 00:34"/>
  </r>
  <r>
    <x v="1"/>
    <x v="1"/>
    <n v="50"/>
    <n v="1"/>
    <s v="FYP97"/>
    <n v="100"/>
    <n v="0"/>
    <s v="ร้านที่2"/>
    <s v="จ***าพร ค***ำ"/>
    <s v="พังงา"/>
    <s v="-"/>
    <s v=""/>
    <s v="20/10/2025 00:34"/>
    <s v="-"/>
    <s v="J&amp;T COD"/>
    <s v="Tiktok"/>
    <s v="จ่ายทีหลัง / COD"/>
    <s v=""/>
    <s v="765290071361"/>
    <s v="20/10/2025 00:34"/>
  </r>
  <r>
    <x v="2"/>
    <x v="2"/>
    <n v="50"/>
    <n v="1"/>
    <s v="FYP97"/>
    <n v="100"/>
    <n v="0"/>
    <s v="ร้านที่2"/>
    <s v="จ***าพร ค***ำ"/>
    <s v="พังงา"/>
    <s v="-"/>
    <s v=""/>
    <s v="20/10/2025 00:34"/>
    <s v="-"/>
    <s v="J&amp;T COD"/>
    <s v="Tiktok"/>
    <s v="จ่ายทีหลัง / COD"/>
    <s v=""/>
    <s v="765290071361"/>
    <s v="20/10/2025 00:34"/>
  </r>
  <r>
    <x v="8"/>
    <x v="8"/>
    <n v="50"/>
    <n v="6"/>
    <s v="FYP96"/>
    <n v="200"/>
    <n v="0"/>
    <s v="ร้านที่2"/>
    <s v="ร***สมพร ป***-ส่ง"/>
    <s v="นครราชสีมา"/>
    <s v="-"/>
    <s v=""/>
    <s v="20/10/2025 00:33"/>
    <s v="-"/>
    <s v="J&amp;T COD"/>
    <s v="Tiktok"/>
    <s v="จ่ายทีหลัง / COD"/>
    <s v=""/>
    <s v="765225215425"/>
    <s v="20/10/2025 00:33"/>
  </r>
  <r>
    <x v="8"/>
    <x v="8"/>
    <n v="50"/>
    <n v="6"/>
    <s v="FYP95"/>
    <n v="200"/>
    <n v="0"/>
    <s v="ร้านที่2"/>
    <s v="ร***สมพร ป***-ส่ง"/>
    <s v="นครราชสีมา"/>
    <s v="-"/>
    <s v=""/>
    <s v="20/10/2025 00:32"/>
    <s v="-"/>
    <s v="J&amp;T COD"/>
    <s v="Tiktok"/>
    <s v="จ่ายทีหลัง / COD"/>
    <s v=""/>
    <s v="765242916421"/>
    <s v="20/10/2025 00:33"/>
  </r>
  <r>
    <x v="8"/>
    <x v="8"/>
    <n v="50"/>
    <n v="6"/>
    <s v="FYP94"/>
    <n v="200"/>
    <n v="0"/>
    <s v="ร้านที่2"/>
    <s v="ร***สมพร ป***-ส่ง"/>
    <s v="นครราชสีมา"/>
    <s v="-"/>
    <s v=""/>
    <s v="20/10/2025 00:32"/>
    <s v="-"/>
    <s v="J&amp;T COD"/>
    <s v="Tiktok"/>
    <s v="จ่ายทีหลัง / COD"/>
    <s v=""/>
    <s v="765210104492"/>
    <s v="20/10/2025 00:32"/>
  </r>
  <r>
    <x v="8"/>
    <x v="8"/>
    <n v="33.333333333333336"/>
    <n v="3"/>
    <s v="FYP93"/>
    <n v="100"/>
    <n v="0"/>
    <s v="ร้านที่2"/>
    <s v="N***awan K*"/>
    <s v="กรุงเทพฯ"/>
    <s v="-"/>
    <s v=""/>
    <s v="20/10/2025 00:26"/>
    <s v="-"/>
    <s v="J&amp;T COD"/>
    <s v="Tiktok"/>
    <s v="จ่ายทีหลัง / COD"/>
    <s v=""/>
    <s v="765233118473"/>
    <s v="20/10/2025 00:26"/>
  </r>
  <r>
    <x v="1"/>
    <x v="1"/>
    <n v="50"/>
    <n v="2"/>
    <s v="FYP92"/>
    <n v="300"/>
    <n v="0"/>
    <s v="ร้านที่2"/>
    <s v="K****ฟ"/>
    <s v="******อมตะ 1 ตำบลดอนไก่ดี อำเภอกระทุ่มแบน จังหวัดสมุทรสาคร 74110"/>
    <s v="74110"/>
    <s v="62"/>
    <s v="20/10/2025 00:19"/>
    <s v="-"/>
    <s v="SPX Express"/>
    <s v="Shopee"/>
    <s v="shopee"/>
    <s v=""/>
    <s v="TH253264849114J"/>
    <s v="20/10/2025 00:19"/>
  </r>
  <r>
    <x v="0"/>
    <x v="0"/>
    <n v="50"/>
    <n v="2"/>
    <s v="FYP92"/>
    <n v="300"/>
    <n v="0"/>
    <s v="ร้านที่2"/>
    <s v="K****ฟ"/>
    <s v="******อมตะ 1 ตำบลดอนไก่ดี อำเภอกระทุ่มแบน จังหวัดสมุทรสาคร 74110"/>
    <s v="74110"/>
    <s v="62"/>
    <s v="20/10/2025 00:19"/>
    <s v="-"/>
    <s v="SPX Express"/>
    <s v="Shopee"/>
    <s v="shopee"/>
    <s v=""/>
    <s v="TH253264849114J"/>
    <s v="20/10/2025 00:19"/>
  </r>
  <r>
    <x v="2"/>
    <x v="2"/>
    <n v="50"/>
    <n v="2"/>
    <s v="FYP92"/>
    <n v="300"/>
    <n v="0"/>
    <s v="ร้านที่2"/>
    <s v="K****ฟ"/>
    <s v="******อมตะ 1 ตำบลดอนไก่ดี อำเภอกระทุ่มแบน จังหวัดสมุทรสาคร 74110"/>
    <s v="74110"/>
    <s v="62"/>
    <s v="20/10/2025 00:19"/>
    <s v="-"/>
    <s v="SPX Express"/>
    <s v="Shopee"/>
    <s v="shopee"/>
    <s v=""/>
    <s v="TH253264849114J"/>
    <s v="20/10/2025 00:19"/>
  </r>
  <r>
    <x v="8"/>
    <x v="8"/>
    <n v="50"/>
    <n v="6"/>
    <s v="FYP91"/>
    <n v="200"/>
    <n v="0"/>
    <s v="ร้านที่2"/>
    <s v="ส***มล"/>
    <s v="นครราชสีมา"/>
    <s v="-"/>
    <s v=""/>
    <s v="20/10/2025 00:04"/>
    <s v="-"/>
    <s v="J&amp;T COD"/>
    <s v="Tiktok"/>
    <s v="จ่ายทีหลัง / COD"/>
    <s v=""/>
    <s v="765216918421"/>
    <s v="20/10/2025 00:08"/>
  </r>
</pivotCacheRecords>
</file>

<file path=xl/pivotCache/pivotCacheRecords2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9">
  <r>
    <x v="0"/>
    <x v="0"/>
    <n v="80"/>
    <n v="1"/>
    <s v="FYW85"/>
    <n v="368"/>
    <n v="0"/>
    <s v="ร้านที่1"/>
    <s v="ช******น"/>
    <s v="****** 217 บ้านเจาะวา หมู่ 6, อำเภอสุไหงปาดี ตำบลสุไหงปาดี อำเภอสุไหงปาดี จังหวัดนราธิวาส 96140"/>
    <s v="96140"/>
    <s v="44"/>
    <s v="22/10/2025 23:50"/>
    <s v="-"/>
    <s v="Flash Express"/>
    <s v="Shopee"/>
    <s v="shopee"/>
    <s v=""/>
    <s v="TH77117WGX553B"/>
    <s v="22/10/2025 23:41"/>
  </r>
  <r>
    <x v="0"/>
    <x v="0"/>
    <n v="72"/>
    <n v="4"/>
    <s v="FYW85"/>
    <n v="368"/>
    <n v="0"/>
    <s v="ร้านที่1"/>
    <s v="ช******น"/>
    <s v="****** 217 บ้านเจาะวา หมู่ 6, อำเภอสุไหงปาดี ตำบลสุไหงปาดี อำเภอสุไหงปาดี จังหวัดนราธิวาส 96140"/>
    <s v="96140"/>
    <s v="44"/>
    <s v="22/10/2025 23:50"/>
    <s v="-"/>
    <s v="Flash Express"/>
    <s v="Shopee"/>
    <s v="shopee"/>
    <s v=""/>
    <s v="TH77117WGX553B"/>
    <s v="22/10/2025 23:41"/>
  </r>
  <r>
    <x v="1"/>
    <x v="1"/>
    <n v="50"/>
    <n v="3"/>
    <s v="FYW84"/>
    <n v="300"/>
    <n v="0"/>
    <s v="ร้านที่4"/>
    <s v="อ** ภ***ี"/>
    <s v="เชียงราย"/>
    <s v="-"/>
    <s v=""/>
    <s v="22/10/2025 23:08"/>
    <s v="-"/>
    <s v="J&amp;T COD"/>
    <s v="Tiktok"/>
    <s v="จ่ายทีหลัง / COD"/>
    <s v=""/>
    <s v="765389393893"/>
    <s v="22/10/2025 23:08"/>
  </r>
  <r>
    <x v="2"/>
    <x v="2"/>
    <n v="50"/>
    <n v="3"/>
    <s v="FYW84"/>
    <n v="300"/>
    <n v="0"/>
    <s v="ร้านที่4"/>
    <s v="อ** ภ***ี"/>
    <s v="เชียงราย"/>
    <s v="-"/>
    <s v=""/>
    <s v="22/10/2025 23:08"/>
    <s v="-"/>
    <s v="J&amp;T COD"/>
    <s v="Tiktok"/>
    <s v="จ่ายทีหลัง / COD"/>
    <s v=""/>
    <s v="765389393893"/>
    <s v="22/10/2025 23:08"/>
  </r>
  <r>
    <x v="3"/>
    <x v="3"/>
    <n v="50"/>
    <n v="3"/>
    <s v="FYW84"/>
    <n v="300"/>
    <n v="0"/>
    <s v="ร้านที่4"/>
    <s v="อ** ภ***ี"/>
    <s v="เชียงราย"/>
    <s v="-"/>
    <s v=""/>
    <s v="22/10/2025 23:08"/>
    <s v="-"/>
    <s v="J&amp;T COD"/>
    <s v="Tiktok"/>
    <s v="จ่ายทีหลัง / COD"/>
    <s v=""/>
    <s v="765389393893"/>
    <s v="22/10/2025 23:08"/>
  </r>
  <r>
    <x v="1"/>
    <x v="1"/>
    <n v="50"/>
    <n v="1"/>
    <s v="FYW83"/>
    <n v="100"/>
    <n v="0"/>
    <s v="ร้านที่2"/>
    <s v="พ* ใ***น"/>
    <s v="กรุงเทพฯ"/>
    <s v="-"/>
    <s v=""/>
    <s v="22/10/2025 22:58"/>
    <s v="-"/>
    <s v="J&amp;T COD"/>
    <s v="Tiktok"/>
    <s v="จ่ายทีหลัง / COD"/>
    <s v=""/>
    <s v="765354656920"/>
    <s v="22/10/2025 22:58"/>
  </r>
  <r>
    <x v="2"/>
    <x v="2"/>
    <n v="50"/>
    <n v="1"/>
    <s v="FYW83"/>
    <n v="100"/>
    <n v="0"/>
    <s v="ร้านที่2"/>
    <s v="พ* ใ***น"/>
    <s v="กรุงเทพฯ"/>
    <s v="-"/>
    <s v=""/>
    <s v="22/10/2025 22:58"/>
    <s v="-"/>
    <s v="J&amp;T COD"/>
    <s v="Tiktok"/>
    <s v="จ่ายทีหลัง / COD"/>
    <s v=""/>
    <s v="765354656920"/>
    <s v="22/10/2025 22:58"/>
  </r>
  <r>
    <x v="3"/>
    <x v="3"/>
    <n v="50"/>
    <n v="1"/>
    <s v="FYW83"/>
    <n v="100"/>
    <n v="0"/>
    <s v="ร้านที่2"/>
    <s v="พ* ใ***น"/>
    <s v="กรุงเทพฯ"/>
    <s v="-"/>
    <s v=""/>
    <s v="22/10/2025 22:58"/>
    <s v="-"/>
    <s v="J&amp;T COD"/>
    <s v="Tiktok"/>
    <s v="จ่ายทีหลัง / COD"/>
    <s v=""/>
    <s v="765354656920"/>
    <s v="22/10/2025 22:58"/>
  </r>
  <r>
    <x v="4"/>
    <x v="4"/>
    <n v="75"/>
    <n v="1"/>
    <s v="FYW82"/>
    <n v="142"/>
    <n v="67"/>
    <s v="ร้านที่1"/>
    <s v="ศ******า"/>
    <s v="******ตำบลโนนสมบูรณ์ อำเภอบ้านแฮด จังหวัดขอนแก่น 40110"/>
    <s v="40110"/>
    <s v="16"/>
    <s v="22/10/2025 23:22"/>
    <s v="-"/>
    <s v="Flash Express"/>
    <s v="Shopee"/>
    <s v="shopee"/>
    <s v=""/>
    <s v="TH37247WG70C3C"/>
    <s v="22/10/2025 22:52"/>
  </r>
  <r>
    <x v="5"/>
    <x v="5"/>
    <n v="33.333333333333336"/>
    <n v="3"/>
    <s v="FYW81"/>
    <n v="100"/>
    <n v="0"/>
    <s v="ร้านที่2"/>
    <s v="จ***า"/>
    <s v="กาญจนบุรี"/>
    <s v="-"/>
    <s v=""/>
    <s v="22/10/2025 22:49"/>
    <s v="-"/>
    <s v="J&amp;T COD"/>
    <s v="Tiktok"/>
    <s v="จ่ายทีหลัง / COD"/>
    <s v=""/>
    <s v="765317134584"/>
    <s v="22/10/2025 22:49"/>
  </r>
  <r>
    <x v="6"/>
    <x v="6"/>
    <n v="66.666666666666671"/>
    <n v="9"/>
    <s v="FYW80"/>
    <n v="300"/>
    <n v="0"/>
    <s v="ร้านที่4"/>
    <s v="อ** ภ***ี"/>
    <s v="เชียงราย"/>
    <s v="-"/>
    <s v=""/>
    <s v="22/10/2025 22:43"/>
    <s v="-"/>
    <s v="J&amp;T COD"/>
    <s v="Tiktok"/>
    <s v="จ่ายทีหลัง / COD"/>
    <s v=""/>
    <s v="765354842571"/>
    <s v="22/10/2025 22:44"/>
  </r>
  <r>
    <x v="1"/>
    <x v="1"/>
    <n v="50"/>
    <n v="1"/>
    <s v="FYW79"/>
    <n v="100"/>
    <n v="0"/>
    <s v="ร้านที่2"/>
    <s v="น***ดี"/>
    <s v="ตาก"/>
    <s v="-"/>
    <s v=""/>
    <s v="22/10/2025 22:28"/>
    <s v="-"/>
    <s v="J&amp;T COD"/>
    <s v="Tiktok"/>
    <s v="จ่ายทีหลัง / COD"/>
    <s v=""/>
    <s v="765347932996"/>
    <s v="22/10/2025 22:28"/>
  </r>
  <r>
    <x v="2"/>
    <x v="2"/>
    <n v="50"/>
    <n v="1"/>
    <s v="FYW79"/>
    <n v="100"/>
    <n v="0"/>
    <s v="ร้านที่2"/>
    <s v="น***ดี"/>
    <s v="ตาก"/>
    <s v="-"/>
    <s v=""/>
    <s v="22/10/2025 22:28"/>
    <s v="-"/>
    <s v="J&amp;T COD"/>
    <s v="Tiktok"/>
    <s v="จ่ายทีหลัง / COD"/>
    <s v=""/>
    <s v="765347932996"/>
    <s v="22/10/2025 22:28"/>
  </r>
  <r>
    <x v="3"/>
    <x v="3"/>
    <n v="50"/>
    <n v="1"/>
    <s v="FYW79"/>
    <n v="100"/>
    <n v="0"/>
    <s v="ร้านที่2"/>
    <s v="น***ดี"/>
    <s v="ตาก"/>
    <s v="-"/>
    <s v=""/>
    <s v="22/10/2025 22:28"/>
    <s v="-"/>
    <s v="J&amp;T COD"/>
    <s v="Tiktok"/>
    <s v="จ่ายทีหลัง / COD"/>
    <s v=""/>
    <s v="765347932996"/>
    <s v="22/10/2025 22:28"/>
  </r>
  <r>
    <x v="0"/>
    <x v="0"/>
    <n v="72"/>
    <n v="1"/>
    <s v="FYW78"/>
    <n v="288"/>
    <n v="0"/>
    <s v="ร้านที่1"/>
    <s v="น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44"/>
    <s v="22/10/2025 22:06"/>
    <s v="-"/>
    <s v="Flash Express"/>
    <s v="Shopee"/>
    <s v="shopee"/>
    <s v=""/>
    <s v="TH14017WGWZU5I"/>
    <s v="22/10/2025 22:06"/>
  </r>
  <r>
    <x v="0"/>
    <x v="0"/>
    <n v="72"/>
    <n v="3"/>
    <s v="FYW78"/>
    <n v="288"/>
    <n v="0"/>
    <s v="ร้านที่1"/>
    <s v="น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44"/>
    <s v="22/10/2025 22:06"/>
    <s v="-"/>
    <s v="Flash Express"/>
    <s v="Shopee"/>
    <s v="shopee"/>
    <s v=""/>
    <s v="TH14017WGWZU5I"/>
    <s v="22/10/2025 22:06"/>
  </r>
  <r>
    <x v="1"/>
    <x v="1"/>
    <n v="50"/>
    <n v="1"/>
    <s v="FYW77"/>
    <n v="100"/>
    <n v="0"/>
    <s v="ร้านที่4"/>
    <s v="ว***ตรา ค***วง"/>
    <s v="ศรีสะเกษ"/>
    <s v="-"/>
    <s v=""/>
    <s v="22/10/2025 22:04"/>
    <s v="-"/>
    <s v="J&amp;T Express"/>
    <s v="Tiktok"/>
    <s v="tiktok"/>
    <s v=""/>
    <s v="765322851926"/>
    <s v="22/10/2025 22:03"/>
  </r>
  <r>
    <x v="2"/>
    <x v="2"/>
    <n v="50"/>
    <n v="1"/>
    <s v="FYW77"/>
    <n v="100"/>
    <n v="0"/>
    <s v="ร้านที่4"/>
    <s v="ว***ตรา ค***วง"/>
    <s v="ศรีสะเกษ"/>
    <s v="-"/>
    <s v=""/>
    <s v="22/10/2025 22:04"/>
    <s v="-"/>
    <s v="J&amp;T Express"/>
    <s v="Tiktok"/>
    <s v="tiktok"/>
    <s v=""/>
    <s v="765322851926"/>
    <s v="22/10/2025 22:03"/>
  </r>
  <r>
    <x v="3"/>
    <x v="3"/>
    <n v="50"/>
    <n v="1"/>
    <s v="FYW77"/>
    <n v="100"/>
    <n v="0"/>
    <s v="ร้านที่4"/>
    <s v="ว***ตรา ค***วง"/>
    <s v="ศรีสะเกษ"/>
    <s v="-"/>
    <s v=""/>
    <s v="22/10/2025 22:04"/>
    <s v="-"/>
    <s v="J&amp;T Express"/>
    <s v="Tiktok"/>
    <s v="tiktok"/>
    <s v=""/>
    <s v="765322851926"/>
    <s v="22/10/2025 22:03"/>
  </r>
  <r>
    <x v="7"/>
    <x v="7"/>
    <n v="139"/>
    <n v="1"/>
    <s v="FYW76"/>
    <n v="109"/>
    <n v="0"/>
    <s v="ร้านที่2"/>
    <s v="ณ***์อาภา  ห***สิงฟ์"/>
    <s v="นครปฐม"/>
    <s v="-"/>
    <s v=""/>
    <s v="22/10/2025 21:53"/>
    <s v="-"/>
    <s v="J&amp;T COD"/>
    <s v="Tiktok"/>
    <s v="จ่ายทีหลัง / COD"/>
    <s v=""/>
    <s v="765324732546"/>
    <s v="22/10/2025 21:53"/>
  </r>
  <r>
    <x v="8"/>
    <x v="8"/>
    <n v="33"/>
    <n v="10"/>
    <s v="FYW75"/>
    <n v="335"/>
    <n v="0"/>
    <s v="ร้านที่2"/>
    <s v="ศ***ยากร"/>
    <s v="นครราชสีมา"/>
    <s v="-"/>
    <s v=""/>
    <s v="22/10/2025 21:44"/>
    <s v="-"/>
    <s v="J&amp;T COD"/>
    <s v="Tiktok"/>
    <s v="จ่ายทีหลัง / COD"/>
    <s v=""/>
    <s v="765340763596"/>
    <s v="22/10/2025 21:44"/>
  </r>
  <r>
    <x v="8"/>
    <x v="8"/>
    <n v="66.666666666666671"/>
    <n v="3"/>
    <s v="FYW74"/>
    <n v="100"/>
    <n v="0"/>
    <s v="ร้านที่2"/>
    <s v="ป***ัสสร ศ***ังคละ"/>
    <s v="นครพนม"/>
    <s v="-"/>
    <s v=""/>
    <s v="22/10/2025 21:32"/>
    <s v="-"/>
    <s v="J&amp;T Express"/>
    <s v="Tiktok"/>
    <s v="tiktok"/>
    <s v=""/>
    <s v="765327966594"/>
    <s v="22/10/2025 21:32"/>
  </r>
  <r>
    <x v="5"/>
    <x v="5"/>
    <n v="33.333333333333336"/>
    <n v="3"/>
    <s v="FYW73"/>
    <n v="149"/>
    <n v="0"/>
    <s v="ร้านที่1"/>
    <s v="อ***า"/>
    <s v="****** 9 ซอย 12C, ถนน ราชพฤกษ์, แขวง บางเชือกหนัง, เขตตลิ่งชัน แขวงบางเชือกหนัง เขตตลิ่งชัน จังหวัดกรุงเทพมหานคร 10170"/>
    <s v="10170"/>
    <s v="06"/>
    <s v="22/10/2025 21:31"/>
    <s v="-"/>
    <s v="SPX Express"/>
    <s v="Shopee"/>
    <s v="shopee"/>
    <s v=""/>
    <s v="TH2556149406223"/>
    <s v="22/10/2025 21:30"/>
  </r>
  <r>
    <x v="3"/>
    <x v="3"/>
    <n v="44"/>
    <n v="2"/>
    <s v="FYW72"/>
    <n v="88"/>
    <n v="0"/>
    <s v="ร้านที่1"/>
    <s v="ม******ี"/>
    <s v="******2 หมู่ที่ 8, หมู่บ้าน พฤกษา3, ตำบลพิมลราช, อำเภอบางบัวทอง ตำบลพิมลราช อำเภอบางบัวทอง จังหวัดนนทบุรี 11110"/>
    <s v="11110"/>
    <s v="23"/>
    <s v="22/10/2025 22:00"/>
    <s v="-"/>
    <s v="Flash Express"/>
    <s v="Shopee"/>
    <s v="shopee"/>
    <s v=""/>
    <s v="TH03047WMDSP8G"/>
    <s v="22/10/2025 21:29"/>
  </r>
  <r>
    <x v="0"/>
    <x v="0"/>
    <n v="78.5"/>
    <n v="2"/>
    <s v="FYW71"/>
    <n v="157"/>
    <n v="0"/>
    <s v="ร้านที่1"/>
    <s v="ค******ม"/>
    <s v="******ุ่ม อำเภอแก้งคร้อ ตำบลนาหนองทุ่ม อำเภอแก้งคร้อ จังหวัดชัยภูมิ 36150"/>
    <s v="36150"/>
    <s v="82"/>
    <s v="22/10/2025 21:26"/>
    <s v="-"/>
    <s v="Flash Express"/>
    <s v="Shopee"/>
    <s v="shopee"/>
    <s v=""/>
    <s v="TH33127WGJAN7C"/>
    <s v="22/10/2025 21:25"/>
  </r>
  <r>
    <x v="9"/>
    <x v="9"/>
    <n v="66.333333333333329"/>
    <n v="3"/>
    <s v="FYW70"/>
    <n v="232"/>
    <n v="0"/>
    <s v="ร้านที่1"/>
    <s v="พ******ณ"/>
    <s v="******า, ถนน รัชดาภิเษก 18, แขวงห้วยขวาง, เขตห้วยขวาง แขวงห้วยขวาง เขตห้วยขวาง จังหวัดกรุงเทพมหานคร 10310"/>
    <s v="10310"/>
    <s v="26"/>
    <s v="22/10/2025 21:23"/>
    <s v="-"/>
    <s v="SPX Express"/>
    <s v="Shopee"/>
    <s v="shopee"/>
    <s v=""/>
    <s v="TH2586174257596"/>
    <s v="22/10/2025 21:23"/>
  </r>
  <r>
    <x v="8"/>
    <x v="8"/>
    <n v="33"/>
    <n v="10"/>
    <s v="FYW68"/>
    <n v="350"/>
    <n v="0"/>
    <s v="ร้านที่4"/>
    <s v="ค***ัจฉราภรณ์ จ***โภค"/>
    <s v="ตาก"/>
    <s v="-"/>
    <s v=""/>
    <s v="22/10/2025 21:01"/>
    <s v="-"/>
    <s v="J&amp;T COD"/>
    <s v="Tiktok"/>
    <s v="จ่ายทีหลัง / COD"/>
    <s v=""/>
    <s v="765350884524"/>
    <s v="22/10/2025 21:01"/>
  </r>
  <r>
    <x v="5"/>
    <x v="5"/>
    <n v="50"/>
    <n v="6"/>
    <s v="FYW66"/>
    <n v="595"/>
    <n v="0"/>
    <s v="ร้านที่2"/>
    <s v="ร***นท์  ค***ง   อ***ต"/>
    <s v="เทศบาลนครขอนแก่น"/>
    <s v="-"/>
    <s v=""/>
    <s v="22/10/2025 20:48"/>
    <s v="-"/>
    <s v="J&amp;T COD"/>
    <s v="Tiktok"/>
    <s v="จ่ายทีหลัง / COD"/>
    <s v="ผมรบกวนขอหน้าฝอยทองสัก 8 กล่องนะครับ 🙏🙏🙏"/>
    <s v="765366716586"/>
    <s v="22/10/2025 20:48"/>
  </r>
  <r>
    <x v="5"/>
    <x v="5"/>
    <n v="50"/>
    <n v="12"/>
    <s v="FYW66"/>
    <n v="595"/>
    <n v="0"/>
    <s v="ร้านที่2"/>
    <s v="ร***นท์  ค***ง   อ***ต"/>
    <s v="เทศบาลนครขอนแก่น"/>
    <s v="-"/>
    <s v=""/>
    <s v="22/10/2025 20:48"/>
    <s v="-"/>
    <s v="J&amp;T COD"/>
    <s v="Tiktok"/>
    <s v="จ่ายทีหลัง / COD"/>
    <s v="ผมรบกวนขอหน้าฝอยทองสัก 8 กล่องนะครับ 🙏🙏🙏"/>
    <s v="765366716586"/>
    <s v="22/10/2025 20:48"/>
  </r>
  <r>
    <x v="1"/>
    <x v="1"/>
    <n v="50"/>
    <n v="1"/>
    <s v="FYW65"/>
    <n v="100"/>
    <n v="0"/>
    <s v="ร้านที่4"/>
    <s v="ใ***"/>
    <s v="ชุมพร"/>
    <s v="-"/>
    <s v=""/>
    <s v="22/10/2025 20:38"/>
    <s v="-"/>
    <s v="J&amp;T COD"/>
    <s v="Tiktok"/>
    <s v="จ่ายทีหลัง / COD"/>
    <s v=""/>
    <s v="765332143914"/>
    <s v="22/10/2025 20:38"/>
  </r>
  <r>
    <x v="2"/>
    <x v="2"/>
    <n v="50"/>
    <n v="1"/>
    <s v="FYW65"/>
    <n v="100"/>
    <n v="0"/>
    <s v="ร้านที่4"/>
    <s v="ใ***"/>
    <s v="ชุมพร"/>
    <s v="-"/>
    <s v=""/>
    <s v="22/10/2025 20:38"/>
    <s v="-"/>
    <s v="J&amp;T COD"/>
    <s v="Tiktok"/>
    <s v="จ่ายทีหลัง / COD"/>
    <s v=""/>
    <s v="765332143914"/>
    <s v="22/10/2025 20:38"/>
  </r>
  <r>
    <x v="3"/>
    <x v="3"/>
    <n v="50"/>
    <n v="1"/>
    <s v="FYW65"/>
    <n v="100"/>
    <n v="0"/>
    <s v="ร้านที่4"/>
    <s v="ใ***"/>
    <s v="ชุมพร"/>
    <s v="-"/>
    <s v=""/>
    <s v="22/10/2025 20:38"/>
    <s v="-"/>
    <s v="J&amp;T COD"/>
    <s v="Tiktok"/>
    <s v="จ่ายทีหลัง / COD"/>
    <s v=""/>
    <s v="765332143914"/>
    <s v="22/10/2025 20:38"/>
  </r>
  <r>
    <x v="8"/>
    <x v="8"/>
    <n v="66.666666666666671"/>
    <n v="3"/>
    <s v="FYW64"/>
    <n v="100"/>
    <n v="0"/>
    <s v="ร้านที่2"/>
    <s v="บ***ร  ข***ิต"/>
    <s v="สมุทรสาคร"/>
    <s v="-"/>
    <s v=""/>
    <s v="22/10/2025 20:36"/>
    <s v="-"/>
    <s v="J&amp;T COD"/>
    <s v="Tiktok"/>
    <s v="จ่ายทีหลัง / COD"/>
    <s v=""/>
    <s v="765364766596"/>
    <s v="22/10/2025 20:36"/>
  </r>
  <r>
    <x v="6"/>
    <x v="6"/>
    <n v="66.666666666666671"/>
    <n v="3"/>
    <s v="FYW63"/>
    <n v="149"/>
    <n v="0"/>
    <s v="ร้านที่1"/>
    <s v="ก******บ"/>
    <s v="******ง, อำเภอโพธิ์ตาก ตำบลโพนทอง อำเภอโพธิ์ตาก จังหวัดหนองคาย 43130"/>
    <s v="43130"/>
    <s v="58"/>
    <s v="22/10/2025 20:34"/>
    <s v="-"/>
    <s v="Flash Express"/>
    <s v="Shopee"/>
    <s v="shopee"/>
    <s v=""/>
    <s v="TH40037WFXXH5C"/>
    <s v="22/10/2025 20:34"/>
  </r>
  <r>
    <x v="1"/>
    <x v="1"/>
    <n v="50"/>
    <n v="1"/>
    <s v="FYW62"/>
    <n v="134"/>
    <n v="0"/>
    <s v="ร้านที่2"/>
    <s v="บ******ก"/>
    <s v="******องโดน, อำเภอประทาย ตำบลเมืองโดน อำเภอประทาย จังหวัดนครราชสีมา 30180"/>
    <s v="30180"/>
    <s v="24"/>
    <s v="22/10/2025 20:25"/>
    <s v="-"/>
    <s v="Flash Express"/>
    <s v="Shopee"/>
    <s v="shopee"/>
    <s v=""/>
    <s v="TH27137WMH401M"/>
    <s v="22/10/2025 20:25"/>
  </r>
  <r>
    <x v="2"/>
    <x v="2"/>
    <n v="50"/>
    <n v="1"/>
    <s v="FYW62"/>
    <n v="134"/>
    <n v="0"/>
    <s v="ร้านที่2"/>
    <s v="บ******ก"/>
    <s v="******องโดน, อำเภอประทาย ตำบลเมืองโดน อำเภอประทาย จังหวัดนครราชสีมา 30180"/>
    <s v="30180"/>
    <s v="24"/>
    <s v="22/10/2025 20:25"/>
    <s v="-"/>
    <s v="Flash Express"/>
    <s v="Shopee"/>
    <s v="shopee"/>
    <s v=""/>
    <s v="TH27137WMH401M"/>
    <s v="22/10/2025 20:25"/>
  </r>
  <r>
    <x v="3"/>
    <x v="3"/>
    <n v="50"/>
    <n v="1"/>
    <s v="FYW62"/>
    <n v="134"/>
    <n v="0"/>
    <s v="ร้านที่2"/>
    <s v="บ******ก"/>
    <s v="******องโดน, อำเภอประทาย ตำบลเมืองโดน อำเภอประทาย จังหวัดนครราชสีมา 30180"/>
    <s v="30180"/>
    <s v="24"/>
    <s v="22/10/2025 20:25"/>
    <s v="-"/>
    <s v="Flash Express"/>
    <s v="Shopee"/>
    <s v="shopee"/>
    <s v=""/>
    <s v="TH27137WMH401M"/>
    <s v="22/10/2025 20:25"/>
  </r>
  <r>
    <x v="0"/>
    <x v="0"/>
    <n v="80"/>
    <n v="1"/>
    <s v="FYW61"/>
    <n v="80"/>
    <n v="0"/>
    <s v="ร้านที่1"/>
    <s v="ส******า"/>
    <s v="******100หมู่3 ตำบลทุ่งฝน อำเภอทุ่งฝน จังหวัดอุดรธานี 41310"/>
    <s v="41310"/>
    <s v="26"/>
    <s v="22/10/2025 20:18"/>
    <s v="-"/>
    <s v="Flash Express"/>
    <s v="Shopee"/>
    <s v="shopee"/>
    <s v=""/>
    <s v="TH38077WGJ4U9A"/>
    <s v="22/10/2025 20:17"/>
  </r>
  <r>
    <x v="1"/>
    <x v="1"/>
    <n v="50"/>
    <n v="1"/>
    <s v="FYW60"/>
    <n v="100"/>
    <n v="0"/>
    <s v="ร้านที่4"/>
    <s v="ณ***ูมิ ญ***พงศ์พันธ"/>
    <s v="สระบุรี"/>
    <s v="-"/>
    <s v=""/>
    <s v="22/10/2025 20:18"/>
    <s v="-"/>
    <s v="J&amp;T Express"/>
    <s v="Tiktok"/>
    <s v="tiktok"/>
    <s v=""/>
    <s v="765306659950"/>
    <s v="22/10/2025 20:17"/>
  </r>
  <r>
    <x v="2"/>
    <x v="2"/>
    <n v="50"/>
    <n v="1"/>
    <s v="FYW60"/>
    <n v="100"/>
    <n v="0"/>
    <s v="ร้านที่4"/>
    <s v="ณ***ูมิ ญ***พงศ์พันธ"/>
    <s v="สระบุรี"/>
    <s v="-"/>
    <s v=""/>
    <s v="22/10/2025 20:18"/>
    <s v="-"/>
    <s v="J&amp;T Express"/>
    <s v="Tiktok"/>
    <s v="tiktok"/>
    <s v=""/>
    <s v="765306659950"/>
    <s v="22/10/2025 20:17"/>
  </r>
  <r>
    <x v="3"/>
    <x v="3"/>
    <n v="50"/>
    <n v="1"/>
    <s v="FYW60"/>
    <n v="100"/>
    <n v="0"/>
    <s v="ร้านที่4"/>
    <s v="ณ***ูมิ ญ***พงศ์พันธ"/>
    <s v="สระบุรี"/>
    <s v="-"/>
    <s v=""/>
    <s v="22/10/2025 20:18"/>
    <s v="-"/>
    <s v="J&amp;T Express"/>
    <s v="Tiktok"/>
    <s v="tiktok"/>
    <s v=""/>
    <s v="765306659950"/>
    <s v="22/10/2025 20:17"/>
  </r>
  <r>
    <x v="1"/>
    <x v="1"/>
    <n v="50"/>
    <n v="1"/>
    <s v="FYW59"/>
    <n v="100"/>
    <n v="0"/>
    <s v="ร้านที่2"/>
    <s v="ก***ยา  ท***ระไพ"/>
    <s v="แพร่"/>
    <s v="-"/>
    <s v=""/>
    <s v="22/10/2025 19:48"/>
    <s v="-"/>
    <s v="J&amp;T Express"/>
    <s v="Tiktok"/>
    <s v="tiktok"/>
    <s v=""/>
    <s v="765361659952"/>
    <s v="22/10/2025 19:48"/>
  </r>
  <r>
    <x v="2"/>
    <x v="2"/>
    <n v="50"/>
    <n v="1"/>
    <s v="FYW59"/>
    <n v="100"/>
    <n v="0"/>
    <s v="ร้านที่2"/>
    <s v="ก***ยา  ท***ระไพ"/>
    <s v="แพร่"/>
    <s v="-"/>
    <s v=""/>
    <s v="22/10/2025 19:48"/>
    <s v="-"/>
    <s v="J&amp;T Express"/>
    <s v="Tiktok"/>
    <s v="tiktok"/>
    <s v=""/>
    <s v="765361659952"/>
    <s v="22/10/2025 19:48"/>
  </r>
  <r>
    <x v="3"/>
    <x v="3"/>
    <n v="50"/>
    <n v="1"/>
    <s v="FYW59"/>
    <n v="100"/>
    <n v="0"/>
    <s v="ร้านที่2"/>
    <s v="ก***ยา  ท***ระไพ"/>
    <s v="แพร่"/>
    <s v="-"/>
    <s v=""/>
    <s v="22/10/2025 19:48"/>
    <s v="-"/>
    <s v="J&amp;T Express"/>
    <s v="Tiktok"/>
    <s v="tiktok"/>
    <s v=""/>
    <s v="765361659952"/>
    <s v="22/10/2025 19:48"/>
  </r>
  <r>
    <x v="1"/>
    <x v="1"/>
    <n v="50"/>
    <n v="1"/>
    <s v="FYW58"/>
    <n v="129"/>
    <n v="29"/>
    <s v="ร้านที่4"/>
    <s v="B***uen P***ongmee"/>
    <s v="เพชรบูรณ์"/>
    <s v="-"/>
    <s v=""/>
    <s v="22/10/2025 19:35"/>
    <s v="-"/>
    <s v="J&amp;T COD"/>
    <s v="Tiktok"/>
    <s v="จ่ายทีหลัง / COD"/>
    <s v=""/>
    <s v="765387947914"/>
    <s v="22/10/2025 19:35"/>
  </r>
  <r>
    <x v="2"/>
    <x v="2"/>
    <n v="50"/>
    <n v="1"/>
    <s v="FYW58"/>
    <n v="129"/>
    <n v="29"/>
    <s v="ร้านที่4"/>
    <s v="B***uen P***ongmee"/>
    <s v="เพชรบูรณ์"/>
    <s v="-"/>
    <s v=""/>
    <s v="22/10/2025 19:35"/>
    <s v="-"/>
    <s v="J&amp;T COD"/>
    <s v="Tiktok"/>
    <s v="จ่ายทีหลัง / COD"/>
    <s v=""/>
    <s v="765387947914"/>
    <s v="22/10/2025 19:35"/>
  </r>
  <r>
    <x v="3"/>
    <x v="3"/>
    <n v="50"/>
    <n v="1"/>
    <s v="FYW58"/>
    <n v="129"/>
    <n v="29"/>
    <s v="ร้านที่4"/>
    <s v="B***uen P***ongmee"/>
    <s v="เพชรบูรณ์"/>
    <s v="-"/>
    <s v=""/>
    <s v="22/10/2025 19:35"/>
    <s v="-"/>
    <s v="J&amp;T COD"/>
    <s v="Tiktok"/>
    <s v="จ่ายทีหลัง / COD"/>
    <s v=""/>
    <s v="765387947914"/>
    <s v="22/10/2025 19:35"/>
  </r>
  <r>
    <x v="5"/>
    <x v="5"/>
    <n v="33.333333333333336"/>
    <n v="3"/>
    <s v="FYW56"/>
    <n v="100"/>
    <n v="0"/>
    <s v="ร้านที่2"/>
    <s v="จ***ง ก***ดิษฐ์"/>
    <s v="สุพรรณบุรี"/>
    <s v="-"/>
    <s v=""/>
    <s v="22/10/2025 19:05"/>
    <s v="-"/>
    <s v="J&amp;T COD"/>
    <s v="Tiktok"/>
    <s v="จ่ายทีหลัง / COD"/>
    <s v=""/>
    <s v="765395338584"/>
    <s v="22/10/2025 19:05"/>
  </r>
  <r>
    <x v="10"/>
    <x v="10"/>
    <n v="54.5"/>
    <n v="2"/>
    <s v="FYW55"/>
    <n v="83"/>
    <n v="7"/>
    <s v="ร้านที่1"/>
    <s v="K.ปอย"/>
    <s v="พหลโยธิน 59 83/28 เจมส์ปาร์ค อพาร์ทเม้นท์ · อนุสาวรีย์/ Anusawari_x000a__x000a_บางเขน/ Bang Khenกรุงเทพมหานคร/ Bangkok_x000a_10220"/>
    <s v="10220"/>
    <s v="660868941175"/>
    <s v="22/10/2025 19:00"/>
    <s v="-"/>
    <s v="Kerry_dropoff"/>
    <s v="Lazada"/>
    <s v="lazada"/>
    <s v=""/>
    <s v="LEXPU0620533039"/>
    <s v="22/10/2025 18:59"/>
  </r>
  <r>
    <x v="8"/>
    <x v="8"/>
    <n v="66.666666666666671"/>
    <n v="3"/>
    <s v="FYW54"/>
    <n v="150"/>
    <n v="0"/>
    <s v="ร้านที่1"/>
    <s v="จ******ง"/>
    <s v="******ก 13 สังทอง6 แขวงลาดยาว เขตจตุจักร จังหวัดกรุงเทพมหานคร 10900"/>
    <s v="10900"/>
    <s v="66"/>
    <s v="22/10/2025 18:55"/>
    <s v="-"/>
    <s v="SPX Express"/>
    <s v="Shopee"/>
    <s v="shopee"/>
    <s v=""/>
    <s v="TH254854416900R"/>
    <s v="22/10/2025 18:54"/>
  </r>
  <r>
    <x v="1"/>
    <x v="1"/>
    <n v="50"/>
    <n v="3"/>
    <s v="FYW53"/>
    <n v="300"/>
    <n v="0"/>
    <s v="ร้านที่4"/>
    <s v="ว***า เ***คันที"/>
    <s v="Sa Kaeo"/>
    <s v="-"/>
    <s v=""/>
    <s v="22/10/2025 18:45"/>
    <s v="-"/>
    <s v="J&amp;T Express"/>
    <s v="Tiktok"/>
    <s v="tiktok"/>
    <s v=""/>
    <s v="765335605005"/>
    <s v="22/10/2025 18:45"/>
  </r>
  <r>
    <x v="2"/>
    <x v="2"/>
    <n v="50"/>
    <n v="3"/>
    <s v="FYW53"/>
    <n v="300"/>
    <n v="0"/>
    <s v="ร้านที่4"/>
    <s v="ว***า เ***คันที"/>
    <s v="Sa Kaeo"/>
    <s v="-"/>
    <s v=""/>
    <s v="22/10/2025 18:45"/>
    <s v="-"/>
    <s v="J&amp;T Express"/>
    <s v="Tiktok"/>
    <s v="tiktok"/>
    <s v=""/>
    <s v="765335605005"/>
    <s v="22/10/2025 18:45"/>
  </r>
  <r>
    <x v="3"/>
    <x v="3"/>
    <n v="50"/>
    <n v="3"/>
    <s v="FYW53"/>
    <n v="300"/>
    <n v="0"/>
    <s v="ร้านที่4"/>
    <s v="ว***า เ***คันที"/>
    <s v="Sa Kaeo"/>
    <s v="-"/>
    <s v=""/>
    <s v="22/10/2025 18:45"/>
    <s v="-"/>
    <s v="J&amp;T Express"/>
    <s v="Tiktok"/>
    <s v="tiktok"/>
    <s v=""/>
    <s v="765335605005"/>
    <s v="22/10/2025 18:45"/>
  </r>
  <r>
    <x v="0"/>
    <x v="11"/>
    <n v="94.05"/>
    <n v="1"/>
    <s v="FYW52"/>
    <n v="166.55"/>
    <n v="7"/>
    <s v="ร้านที่9"/>
    <s v="สง่า  น้าพุ"/>
    <s v="29หมูุ่18 ต.หนองสะโน อ.บุญทริก จ.อุบลราชธานี 34230 · หนองสะโน/ Nong Sano_x000a__x000a_บุณฑริก/ Buntharikอุบลราชธานี/ Ubon Ratchathani_x000a_34230"/>
    <s v="34230"/>
    <s v="660936055564"/>
    <s v="22/10/2025 18:43"/>
    <s v="-"/>
    <s v="Kerry_dropoff"/>
    <s v="Lazada"/>
    <s v="lazada"/>
    <s v=""/>
    <s v="TH31097WGE3U5E"/>
    <s v="22/10/2025 18:43"/>
  </r>
  <r>
    <x v="11"/>
    <x v="12"/>
    <n v="65.5"/>
    <n v="1"/>
    <s v="FYW52"/>
    <n v="166.55"/>
    <n v="7"/>
    <s v="ร้านที่9"/>
    <s v="สง่า  น้าพุ"/>
    <s v="29หมูุ่18 ต.หนองสะโน อ.บุญทริก จ.อุบลราชธานี 34230 · หนองสะโน/ Nong Sano_x000a__x000a_บุณฑริก/ Buntharikอุบลราชธานี/ Ubon Ratchathani_x000a_34230"/>
    <s v="34230"/>
    <s v="660936055564"/>
    <s v="22/10/2025 18:43"/>
    <s v="-"/>
    <s v="Kerry_dropoff"/>
    <s v="Lazada"/>
    <s v="lazada"/>
    <s v=""/>
    <s v="TH31097WGE3U5E"/>
    <s v="22/10/2025 18:43"/>
  </r>
  <r>
    <x v="1"/>
    <x v="1"/>
    <n v="50"/>
    <n v="1"/>
    <s v="FYW51"/>
    <n v="100"/>
    <n v="0"/>
    <s v="ร้านที่2"/>
    <s v="ร***ิกร  แ***งสกุล"/>
    <s v="นครราชสีมา"/>
    <s v="-"/>
    <s v=""/>
    <s v="22/10/2025 18:32"/>
    <s v="-"/>
    <s v="J&amp;T COD"/>
    <s v="Tiktok"/>
    <s v="จ่ายทีหลัง / COD"/>
    <s v=""/>
    <s v="765329435916"/>
    <s v="22/10/2025 18:33"/>
  </r>
  <r>
    <x v="2"/>
    <x v="2"/>
    <n v="50"/>
    <n v="1"/>
    <s v="FYW51"/>
    <n v="100"/>
    <n v="0"/>
    <s v="ร้านที่2"/>
    <s v="ร***ิกร  แ***งสกุล"/>
    <s v="นครราชสีมา"/>
    <s v="-"/>
    <s v=""/>
    <s v="22/10/2025 18:32"/>
    <s v="-"/>
    <s v="J&amp;T COD"/>
    <s v="Tiktok"/>
    <s v="จ่ายทีหลัง / COD"/>
    <s v=""/>
    <s v="765329435916"/>
    <s v="22/10/2025 18:33"/>
  </r>
  <r>
    <x v="3"/>
    <x v="3"/>
    <n v="50"/>
    <n v="1"/>
    <s v="FYW51"/>
    <n v="100"/>
    <n v="0"/>
    <s v="ร้านที่2"/>
    <s v="ร***ิกร  แ***งสกุล"/>
    <s v="นครราชสีมา"/>
    <s v="-"/>
    <s v=""/>
    <s v="22/10/2025 18:32"/>
    <s v="-"/>
    <s v="J&amp;T COD"/>
    <s v="Tiktok"/>
    <s v="จ่ายทีหลัง / COD"/>
    <s v=""/>
    <s v="765329435916"/>
    <s v="22/10/2025 18:33"/>
  </r>
  <r>
    <x v="12"/>
    <x v="13"/>
    <n v="15"/>
    <n v="2"/>
    <s v="FYW48"/>
    <n v="34"/>
    <n v="4"/>
    <s v="ร้านที่1"/>
    <s v="จ******์"/>
    <s v="******ดง, ตำบลทุ่งยั้ง, ตำบลทุ่งยั้ง อำเภอลับแล จังหวัดอุตรดิตถ์ 53210"/>
    <s v="53210"/>
    <s v="92"/>
    <s v="22/10/2025 18:26"/>
    <s v="-"/>
    <s v="SPX Express"/>
    <s v="Shopee"/>
    <s v="shopee"/>
    <s v=""/>
    <s v="TH256266788318T"/>
    <s v="22/10/2025 17:56"/>
  </r>
  <r>
    <x v="9"/>
    <x v="9"/>
    <n v="66.333333333333329"/>
    <n v="3"/>
    <s v="FYW47"/>
    <n v="313"/>
    <n v="0"/>
    <s v="ร้านที่1"/>
    <s v="ย**ย"/>
    <s v="******ปากท่า อำเภอท่าเรือ จังหวัดพระนครศรีอยุธยา 13130"/>
    <s v="13130"/>
    <s v="43"/>
    <s v="22/10/2025 17:55"/>
    <s v="-"/>
    <s v="Flash Express"/>
    <s v="Shopee"/>
    <s v="shopee"/>
    <s v=""/>
    <s v="TH05027WGENR3H"/>
    <s v="22/10/2025 17:55"/>
  </r>
  <r>
    <x v="0"/>
    <x v="0"/>
    <n v="78"/>
    <n v="1"/>
    <s v="FYW47"/>
    <n v="313"/>
    <n v="0"/>
    <s v="ร้านที่1"/>
    <s v="ย**ย"/>
    <s v="******ปากท่า อำเภอท่าเรือ จังหวัดพระนครศรีอยุธยา 13130"/>
    <s v="13130"/>
    <s v="43"/>
    <s v="22/10/2025 17:55"/>
    <s v="-"/>
    <s v="Flash Express"/>
    <s v="Shopee"/>
    <s v="shopee"/>
    <s v=""/>
    <s v="TH05027WGENR3H"/>
    <s v="22/10/2025 17:55"/>
  </r>
  <r>
    <x v="3"/>
    <x v="3"/>
    <n v="45"/>
    <n v="1"/>
    <s v="FYW46"/>
    <n v="45"/>
    <n v="0"/>
    <s v="ร้านที่1"/>
    <s v="ช******ศ"/>
    <s v="******าวดีรังสิตซอย 43  แขวงสนามบิน  เขตดอนเมือง แขวงสนามบิน เขตดอนเมือง จังหวัดกรุงเทพมหานคร 10210"/>
    <s v="10210"/>
    <s v="68"/>
    <s v="22/10/2025 17:47"/>
    <s v="-"/>
    <s v="SPX Express"/>
    <s v="Shopee"/>
    <s v="shopee"/>
    <s v=""/>
    <s v="TH255993740336K"/>
    <s v="22/10/2025 17:47"/>
  </r>
  <r>
    <x v="13"/>
    <x v="14"/>
    <n v="12"/>
    <n v="10"/>
    <s v="FYW44"/>
    <n v="149"/>
    <n v="4"/>
    <s v="ร้านที่1"/>
    <s v="พ******ร"/>
    <s v="******ังเกิ้ง, ตำบลวังชัย, อำเภอน้ำพอง ตำบลวังชัย อำเภอน้ำพอง จังหวัดขอนแก่น 40140"/>
    <s v="40140"/>
    <s v="59"/>
    <s v="22/10/2025 18:12"/>
    <s v="-"/>
    <s v="Flash Express"/>
    <s v="Shopee"/>
    <s v="shopee"/>
    <s v=""/>
    <s v="TH37077WG4Z34B"/>
    <s v="22/10/2025 17:42"/>
  </r>
  <r>
    <x v="12"/>
    <x v="13"/>
    <n v="15"/>
    <n v="1"/>
    <s v="FYW44"/>
    <n v="149"/>
    <n v="4"/>
    <s v="ร้านที่1"/>
    <s v="พ******ร"/>
    <s v="******ังเกิ้ง, ตำบลวังชัย, อำเภอน้ำพอง ตำบลวังชัย อำเภอน้ำพอง จังหวัดขอนแก่น 40140"/>
    <s v="40140"/>
    <s v="59"/>
    <s v="22/10/2025 18:12"/>
    <s v="-"/>
    <s v="Flash Express"/>
    <s v="Shopee"/>
    <s v="shopee"/>
    <s v=""/>
    <s v="TH37077WG4Z34B"/>
    <s v="22/10/2025 17:42"/>
  </r>
  <r>
    <x v="12"/>
    <x v="13"/>
    <n v="15"/>
    <n v="2"/>
    <s v="FYW41"/>
    <n v="34"/>
    <n v="4"/>
    <s v="ร้านที่1"/>
    <s v="ไ***า"/>
    <s v="******ู่ที่ 4 ซอย ลาดทราย ตำบลลำไทร ตำบลลำไทร อำเภอวังน้อย จังหวัดพระนครศรีอยุธยา 13170"/>
    <s v="13170"/>
    <s v="34"/>
    <s v="22/10/2025 17:43"/>
    <s v="-"/>
    <s v="SPX Express"/>
    <s v="Shopee"/>
    <s v="shopee"/>
    <s v=""/>
    <s v="TH251926263544O"/>
    <s v="22/10/2025 17:13"/>
  </r>
  <r>
    <x v="8"/>
    <x v="8"/>
    <n v="66.666666666666671"/>
    <n v="3"/>
    <s v="FYW39"/>
    <n v="100"/>
    <n v="0"/>
    <s v="ร้านที่2"/>
    <s v="ฉ***์สุดา. พ***ธกุล"/>
    <s v="อุตรดิตถ์"/>
    <s v="-"/>
    <s v=""/>
    <s v="22/10/2025 17:09"/>
    <s v="-"/>
    <s v="J&amp;T Express"/>
    <s v="Tiktok"/>
    <s v="tiktok"/>
    <s v=""/>
    <s v="765339488605"/>
    <s v="22/10/2025 17:09"/>
  </r>
  <r>
    <x v="1"/>
    <x v="1"/>
    <n v="50"/>
    <n v="1"/>
    <s v="FYW38"/>
    <n v="100"/>
    <n v="0"/>
    <s v="ร้านที่2"/>
    <s v="น***ผกามาศ ส***ฤกษ์"/>
    <s v="อุบลราชธานี"/>
    <s v="-"/>
    <s v=""/>
    <s v="22/10/2025 16:47"/>
    <s v="-"/>
    <s v="J&amp;T COD"/>
    <s v="Tiktok"/>
    <s v="จ่ายทีหลัง / COD"/>
    <s v=""/>
    <s v="765388117001"/>
    <s v="22/10/2025 16:48"/>
  </r>
  <r>
    <x v="2"/>
    <x v="2"/>
    <n v="50"/>
    <n v="1"/>
    <s v="FYW38"/>
    <n v="100"/>
    <n v="0"/>
    <s v="ร้านที่2"/>
    <s v="น***ผกามาศ ส***ฤกษ์"/>
    <s v="อุบลราชธานี"/>
    <s v="-"/>
    <s v=""/>
    <s v="22/10/2025 16:47"/>
    <s v="-"/>
    <s v="J&amp;T COD"/>
    <s v="Tiktok"/>
    <s v="จ่ายทีหลัง / COD"/>
    <s v=""/>
    <s v="765388117001"/>
    <s v="22/10/2025 16:48"/>
  </r>
  <r>
    <x v="3"/>
    <x v="3"/>
    <n v="50"/>
    <n v="1"/>
    <s v="FYW38"/>
    <n v="100"/>
    <n v="0"/>
    <s v="ร้านที่2"/>
    <s v="น***ผกามาศ ส***ฤกษ์"/>
    <s v="อุบลราชธานี"/>
    <s v="-"/>
    <s v=""/>
    <s v="22/10/2025 16:47"/>
    <s v="-"/>
    <s v="J&amp;T COD"/>
    <s v="Tiktok"/>
    <s v="จ่ายทีหลัง / COD"/>
    <s v=""/>
    <s v="765388117001"/>
    <s v="22/10/2025 16:48"/>
  </r>
  <r>
    <x v="8"/>
    <x v="8"/>
    <n v="66.666666666666671"/>
    <n v="3"/>
    <s v="FYW36"/>
    <n v="100"/>
    <n v="0"/>
    <s v="ร้านที่2"/>
    <s v="ร***ร​ ก***ไกรแก้ว"/>
    <s v="ชลบุรี"/>
    <s v="-"/>
    <s v=""/>
    <s v="22/10/2025 16:46"/>
    <s v="-"/>
    <s v="J&amp;T COD"/>
    <s v="Tiktok"/>
    <s v="จ่ายทีหลัง / COD"/>
    <s v=""/>
    <s v="765349972516"/>
    <s v="22/10/2025 16:46"/>
  </r>
  <r>
    <x v="1"/>
    <x v="1"/>
    <n v="50"/>
    <n v="1"/>
    <s v="FYW35"/>
    <n v="124"/>
    <n v="7"/>
    <s v="ร้านที่8"/>
    <s v="มัลลิกา ศรีเศรษฐกุล"/>
    <s v="ร้านถ่านปิ้งย่าง 19/161 หมู่ 5 ซ.สวนส้มพัฒนา ต.คูคต ลำลูกกา ปทุมธานี · คูคต/ Khu Khot_x000a__x000a_ลำลูกกา/ Lam Luk Kaปทุมธานี/ Pathum Thani_x000a_12130"/>
    <s v="12130"/>
    <s v="660898136743"/>
    <s v="22/10/2025 16:42"/>
    <s v="-"/>
    <s v="Kerry_dropoff"/>
    <s v="Lazada"/>
    <s v="lazada"/>
    <s v=""/>
    <s v="LEXPU0620813106"/>
    <s v="22/10/2025 16:42"/>
  </r>
  <r>
    <x v="2"/>
    <x v="2"/>
    <n v="50"/>
    <n v="1"/>
    <s v="FYW35"/>
    <n v="124"/>
    <n v="7"/>
    <s v="ร้านที่8"/>
    <s v="มัลลิกา ศรีเศรษฐกุล"/>
    <s v="ร้านถ่านปิ้งย่าง 19/161 หมู่ 5 ซ.สวนส้มพัฒนา ต.คูคต ลำลูกกา ปทุมธานี · คูคต/ Khu Khot_x000a__x000a_ลำลูกกา/ Lam Luk Kaปทุมธานี/ Pathum Thani_x000a_12130"/>
    <s v="12130"/>
    <s v="660898136743"/>
    <s v="22/10/2025 16:42"/>
    <s v="-"/>
    <s v="Kerry_dropoff"/>
    <s v="Lazada"/>
    <s v="lazada"/>
    <s v=""/>
    <s v="LEXPU0620813106"/>
    <s v="22/10/2025 16:42"/>
  </r>
  <r>
    <x v="3"/>
    <x v="3"/>
    <n v="50"/>
    <n v="1"/>
    <s v="FYW35"/>
    <n v="124"/>
    <n v="7"/>
    <s v="ร้านที่8"/>
    <s v="มัลลิกา ศรีเศรษฐกุล"/>
    <s v="ร้านถ่านปิ้งย่าง 19/161 หมู่ 5 ซ.สวนส้มพัฒนา ต.คูคต ลำลูกกา ปทุมธานี · คูคต/ Khu Khot_x000a__x000a_ลำลูกกา/ Lam Luk Kaปทุมธานี/ Pathum Thani_x000a_12130"/>
    <s v="12130"/>
    <s v="660898136743"/>
    <s v="22/10/2025 16:42"/>
    <s v="-"/>
    <s v="Kerry_dropoff"/>
    <s v="Lazada"/>
    <s v="lazada"/>
    <s v=""/>
    <s v="LEXPU0620813106"/>
    <s v="22/10/2025 16:42"/>
  </r>
  <r>
    <x v="1"/>
    <x v="1"/>
    <n v="50"/>
    <n v="1"/>
    <s v="FYW34"/>
    <n v="100"/>
    <n v="0"/>
    <s v="ร้านที่4"/>
    <s v="ส***พรรณ    ห***นพรม"/>
    <s v="ตาก"/>
    <s v="-"/>
    <s v=""/>
    <s v="22/10/2025 16:40"/>
    <s v="-"/>
    <s v="Flash Express Thailand COD"/>
    <s v="Tiktok"/>
    <s v="จ่ายทีหลัง / COD"/>
    <s v=""/>
    <s v="THT5901286BJV1Z"/>
    <s v="22/10/2025 16:40"/>
  </r>
  <r>
    <x v="2"/>
    <x v="2"/>
    <n v="50"/>
    <n v="1"/>
    <s v="FYW34"/>
    <n v="100"/>
    <n v="0"/>
    <s v="ร้านที่4"/>
    <s v="ส***พรรณ    ห***นพรม"/>
    <s v="ตาก"/>
    <s v="-"/>
    <s v=""/>
    <s v="22/10/2025 16:40"/>
    <s v="-"/>
    <s v="Flash Express Thailand COD"/>
    <s v="Tiktok"/>
    <s v="จ่ายทีหลัง / COD"/>
    <s v=""/>
    <s v="THT5901286BJV1Z"/>
    <s v="22/10/2025 16:40"/>
  </r>
  <r>
    <x v="3"/>
    <x v="3"/>
    <n v="50"/>
    <n v="1"/>
    <s v="FYW34"/>
    <n v="100"/>
    <n v="0"/>
    <s v="ร้านที่4"/>
    <s v="ส***พรรณ    ห***นพรม"/>
    <s v="ตาก"/>
    <s v="-"/>
    <s v=""/>
    <s v="22/10/2025 16:40"/>
    <s v="-"/>
    <s v="Flash Express Thailand COD"/>
    <s v="Tiktok"/>
    <s v="จ่ายทีหลัง / COD"/>
    <s v=""/>
    <s v="THT5901286BJV1Z"/>
    <s v="22/10/2025 16:40"/>
  </r>
  <r>
    <x v="14"/>
    <x v="15"/>
    <n v="103.55"/>
    <n v="1"/>
    <s v="FYW33"/>
    <n v="214.1"/>
    <n v="7"/>
    <s v="ร้านที่1"/>
    <s v="มนัสษา อินต๊ะ"/>
    <s v="407 หมู่ 3 บ้านป่าคา ตำบลแม่เงิน_x000a__x000a_เชียงแสน/ Chiang Saenเชียงราย/ Chiang Rai_x000a_57150"/>
    <s v="57150"/>
    <s v="660918562793"/>
    <s v="22/10/2025 16:26"/>
    <s v="-"/>
    <s v="Kerry_dropoff"/>
    <s v="Lazada"/>
    <s v="lazada"/>
    <s v=""/>
    <s v="TH54087WFYRZ7E"/>
    <s v="22/10/2025 16:26"/>
  </r>
  <r>
    <x v="15"/>
    <x v="15"/>
    <n v="103.55"/>
    <n v="1"/>
    <s v="FYW33"/>
    <n v="214.1"/>
    <n v="7"/>
    <s v="ร้านที่1"/>
    <s v="มนัสษา อินต๊ะ"/>
    <s v="407 หมู่ 3 บ้านป่าคา ตำบลแม่เงิน_x000a__x000a_เชียงแสน/ Chiang Saenเชียงราย/ Chiang Rai_x000a_57150"/>
    <s v="57150"/>
    <s v="660918562793"/>
    <s v="22/10/2025 16:26"/>
    <s v="-"/>
    <s v="Kerry_dropoff"/>
    <s v="Lazada"/>
    <s v="lazada"/>
    <s v=""/>
    <s v="TH54087WFYRZ7E"/>
    <s v="22/10/2025 16:26"/>
  </r>
  <r>
    <x v="6"/>
    <x v="6"/>
    <n v="66.666666666666671"/>
    <n v="3"/>
    <s v="FYW29"/>
    <n v="100"/>
    <n v="0"/>
    <s v="ร้านที่2"/>
    <s v="ส***พร ส***า"/>
    <s v="พระนครศรีอยุธยา"/>
    <s v="-"/>
    <s v=""/>
    <s v="22/10/2025 16:16"/>
    <s v="-"/>
    <s v="J&amp;T Express"/>
    <s v="Tiktok"/>
    <s v="tiktok"/>
    <s v=""/>
    <s v="765360244530"/>
    <s v="22/10/2025 16:16"/>
  </r>
  <r>
    <x v="1"/>
    <x v="1"/>
    <n v="60"/>
    <n v="2"/>
    <s v="FYW26"/>
    <n v="200"/>
    <n v="0"/>
    <s v="ร้านที่2"/>
    <s v="พ***ัย ศ***่อน"/>
    <s v="สกลนคร"/>
    <s v="-"/>
    <s v=""/>
    <s v="22/10/2025 16:01"/>
    <s v="-"/>
    <s v="J&amp;T COD"/>
    <s v="Tiktok"/>
    <s v="จ่ายทีหลัง / COD"/>
    <s v=""/>
    <s v="765319410995"/>
    <s v="22/10/2025 16:01"/>
  </r>
  <r>
    <x v="2"/>
    <x v="2"/>
    <n v="60"/>
    <n v="2"/>
    <s v="FYW26"/>
    <n v="200"/>
    <n v="0"/>
    <s v="ร้านที่2"/>
    <s v="พ***ัย ศ***่อน"/>
    <s v="สกลนคร"/>
    <s v="-"/>
    <s v=""/>
    <s v="22/10/2025 16:01"/>
    <s v="-"/>
    <s v="J&amp;T COD"/>
    <s v="Tiktok"/>
    <s v="จ่ายทีหลัง / COD"/>
    <s v=""/>
    <s v="765319410995"/>
    <s v="22/10/2025 16:01"/>
  </r>
  <r>
    <x v="3"/>
    <x v="3"/>
    <n v="60"/>
    <n v="2"/>
    <s v="FYW26"/>
    <n v="200"/>
    <n v="0"/>
    <s v="ร้านที่2"/>
    <s v="พ***ัย ศ***่อน"/>
    <s v="สกลนคร"/>
    <s v="-"/>
    <s v=""/>
    <s v="22/10/2025 16:01"/>
    <s v="-"/>
    <s v="J&amp;T COD"/>
    <s v="Tiktok"/>
    <s v="จ่ายทีหลัง / COD"/>
    <s v=""/>
    <s v="765319410995"/>
    <s v="22/10/2025 16:01"/>
  </r>
  <r>
    <x v="1"/>
    <x v="1"/>
    <n v="60"/>
    <n v="2"/>
    <s v="FYW25"/>
    <n v="295"/>
    <n v="0"/>
    <s v="ร้านที่2"/>
    <s v="ภ***พรรณ"/>
    <s v="Chanthaburi"/>
    <s v="-"/>
    <s v=""/>
    <s v="22/10/2025 15:58"/>
    <s v="-"/>
    <s v="J&amp;T Express"/>
    <s v="Tiktok"/>
    <s v="tiktok"/>
    <s v=""/>
    <s v="765338417911"/>
    <s v="22/10/2025 15:58"/>
  </r>
  <r>
    <x v="2"/>
    <x v="2"/>
    <n v="60"/>
    <n v="2"/>
    <s v="FYW25"/>
    <n v="295"/>
    <n v="0"/>
    <s v="ร้านที่2"/>
    <s v="ภ***พรรณ"/>
    <s v="Chanthaburi"/>
    <s v="-"/>
    <s v=""/>
    <s v="22/10/2025 15:58"/>
    <s v="-"/>
    <s v="J&amp;T Express"/>
    <s v="Tiktok"/>
    <s v="tiktok"/>
    <s v=""/>
    <s v="765338417911"/>
    <s v="22/10/2025 15:58"/>
  </r>
  <r>
    <x v="3"/>
    <x v="3"/>
    <n v="60"/>
    <n v="2"/>
    <s v="FYW25"/>
    <n v="295"/>
    <n v="0"/>
    <s v="ร้านที่2"/>
    <s v="ภ***พรรณ"/>
    <s v="Chanthaburi"/>
    <s v="-"/>
    <s v=""/>
    <s v="22/10/2025 15:58"/>
    <s v="-"/>
    <s v="J&amp;T Express"/>
    <s v="Tiktok"/>
    <s v="tiktok"/>
    <s v=""/>
    <s v="765338417911"/>
    <s v="22/10/2025 15:58"/>
  </r>
  <r>
    <x v="1"/>
    <x v="1"/>
    <n v="50"/>
    <n v="1"/>
    <s v="FYW25"/>
    <n v="295"/>
    <n v="0"/>
    <s v="ร้านที่2"/>
    <s v="ภ***พรรณ"/>
    <s v="Chanthaburi"/>
    <s v="-"/>
    <s v=""/>
    <s v="22/10/2025 15:58"/>
    <s v="-"/>
    <s v="J&amp;T Express"/>
    <s v="Tiktok"/>
    <s v="tiktok"/>
    <s v=""/>
    <s v="765338417911"/>
    <s v="22/10/2025 15:58"/>
  </r>
  <r>
    <x v="2"/>
    <x v="2"/>
    <n v="50"/>
    <n v="1"/>
    <s v="FYW25"/>
    <n v="295"/>
    <n v="0"/>
    <s v="ร้านที่2"/>
    <s v="ภ***พรรณ"/>
    <s v="Chanthaburi"/>
    <s v="-"/>
    <s v=""/>
    <s v="22/10/2025 15:58"/>
    <s v="-"/>
    <s v="J&amp;T Express"/>
    <s v="Tiktok"/>
    <s v="tiktok"/>
    <s v=""/>
    <s v="765338417911"/>
    <s v="22/10/2025 15:58"/>
  </r>
  <r>
    <x v="3"/>
    <x v="3"/>
    <n v="50"/>
    <n v="1"/>
    <s v="FYW25"/>
    <n v="295"/>
    <n v="0"/>
    <s v="ร้านที่2"/>
    <s v="ภ***พรรณ"/>
    <s v="Chanthaburi"/>
    <s v="-"/>
    <s v=""/>
    <s v="22/10/2025 15:58"/>
    <s v="-"/>
    <s v="J&amp;T Express"/>
    <s v="Tiktok"/>
    <s v="tiktok"/>
    <s v=""/>
    <s v="765338417911"/>
    <s v="22/10/2025 15:58"/>
  </r>
  <r>
    <x v="12"/>
    <x v="13"/>
    <n v="15"/>
    <n v="2"/>
    <s v="FYW24"/>
    <n v="34"/>
    <n v="4"/>
    <s v="ร้านที่1"/>
    <s v="น******)"/>
    <s v="******ขวงทวีวัฒนา แขวงทวีวัฒนา เขตทวีวัฒนา จังหวัดกรุงเทพมหานคร 10170"/>
    <s v="10170"/>
    <s v="95"/>
    <s v="22/10/2025 15:58"/>
    <s v="-"/>
    <s v="SPX Express"/>
    <s v="Shopee"/>
    <s v="shopee"/>
    <s v=""/>
    <s v="TH250317816245Y"/>
    <s v="22/10/2025 15:58"/>
  </r>
  <r>
    <x v="0"/>
    <x v="0"/>
    <n v="76"/>
    <n v="1"/>
    <s v="FYW23"/>
    <n v="228"/>
    <n v="0"/>
    <s v="ร้านที่1"/>
    <s v="บ******า"/>
    <s v="******ลตาเป๊ก อำเภอเฉลิมพระเกียรติ จังหวัดบุรีรัมย์ 31110"/>
    <s v="31110"/>
    <s v="57"/>
    <s v="22/10/2025 15:50"/>
    <s v="-"/>
    <s v="SPX Express"/>
    <s v="Shopee"/>
    <s v="shopee"/>
    <s v=""/>
    <s v="TH253048711801F"/>
    <s v="22/10/2025 15:43"/>
  </r>
  <r>
    <x v="11"/>
    <x v="16"/>
    <n v="76"/>
    <n v="1"/>
    <s v="FYW23"/>
    <n v="228"/>
    <n v="0"/>
    <s v="ร้านที่1"/>
    <s v="บ******า"/>
    <s v="******ลตาเป๊ก อำเภอเฉลิมพระเกียรติ จังหวัดบุรีรัมย์ 31110"/>
    <s v="31110"/>
    <s v="57"/>
    <s v="22/10/2025 15:50"/>
    <s v="-"/>
    <s v="SPX Express"/>
    <s v="Shopee"/>
    <s v="shopee"/>
    <s v=""/>
    <s v="TH253048711801F"/>
    <s v="22/10/2025 15:43"/>
  </r>
  <r>
    <x v="0"/>
    <x v="0"/>
    <n v="76"/>
    <n v="1"/>
    <s v="FYW23"/>
    <n v="228"/>
    <n v="0"/>
    <s v="ร้านที่1"/>
    <s v="บ******า"/>
    <s v="******ลตาเป๊ก อำเภอเฉลิมพระเกียรติ จังหวัดบุรีรัมย์ 31110"/>
    <s v="31110"/>
    <s v="57"/>
    <s v="22/10/2025 15:50"/>
    <s v="-"/>
    <s v="SPX Express"/>
    <s v="Shopee"/>
    <s v="shopee"/>
    <s v=""/>
    <s v="TH253048711801F"/>
    <s v="22/10/2025 15:42"/>
  </r>
  <r>
    <x v="12"/>
    <x v="13"/>
    <n v="15"/>
    <n v="2"/>
    <s v="FYW21"/>
    <n v="34"/>
    <n v="4"/>
    <s v="ร้านที่1"/>
    <s v="น******า"/>
    <s v="****** แขวงรัชดาภิเษก แขวงรัชดาภิเษก เขตดินแดง จังหวัดกรุงเทพมหานคร 10400"/>
    <s v="10400"/>
    <s v="21"/>
    <s v="22/10/2025 15:35"/>
    <s v="-"/>
    <s v="SPX Express"/>
    <s v="Shopee"/>
    <s v="shopee"/>
    <s v=""/>
    <s v="TH2543178547828"/>
    <s v="22/10/2025 15:34"/>
  </r>
  <r>
    <x v="8"/>
    <x v="8"/>
    <n v="66.666666666666671"/>
    <n v="3"/>
    <s v="FYW20"/>
    <n v="200"/>
    <n v="0"/>
    <s v="ร้านที่2"/>
    <s v="พ***กร ม***เทศน์"/>
    <s v="เพชรบูรณ์"/>
    <s v="-"/>
    <s v=""/>
    <s v="22/10/2025 15:26"/>
    <s v="-"/>
    <s v="J&amp;T Express"/>
    <s v="Tiktok"/>
    <s v="tiktok"/>
    <s v=""/>
    <s v="765319272583"/>
    <s v="22/10/2025 15:25"/>
  </r>
  <r>
    <x v="5"/>
    <x v="5"/>
    <n v="33.333333333333336"/>
    <n v="3"/>
    <s v="FYW20"/>
    <n v="200"/>
    <n v="0"/>
    <s v="ร้านที่2"/>
    <s v="พ***กร ม***เทศน์"/>
    <s v="เพชรบูรณ์"/>
    <s v="-"/>
    <s v=""/>
    <s v="22/10/2025 15:26"/>
    <s v="-"/>
    <s v="J&amp;T Express"/>
    <s v="Tiktok"/>
    <s v="tiktok"/>
    <s v=""/>
    <s v="765319272583"/>
    <s v="22/10/2025 15:25"/>
  </r>
  <r>
    <x v="1"/>
    <x v="1"/>
    <n v="50"/>
    <n v="1"/>
    <s v="FYW19"/>
    <n v="100"/>
    <n v="0"/>
    <s v="ร้านที่2"/>
    <s v="ไ**"/>
    <s v="ชลบุรี"/>
    <s v="-"/>
    <s v=""/>
    <s v="22/10/2025 15:16"/>
    <s v="-"/>
    <s v="J&amp;T COD"/>
    <s v="Tiktok"/>
    <s v="จ่ายทีหลัง / COD"/>
    <s v=""/>
    <s v="765312447981"/>
    <s v="22/10/2025 15:16"/>
  </r>
  <r>
    <x v="2"/>
    <x v="2"/>
    <n v="50"/>
    <n v="1"/>
    <s v="FYW19"/>
    <n v="100"/>
    <n v="0"/>
    <s v="ร้านที่2"/>
    <s v="ไ**"/>
    <s v="ชลบุรี"/>
    <s v="-"/>
    <s v=""/>
    <s v="22/10/2025 15:16"/>
    <s v="-"/>
    <s v="J&amp;T COD"/>
    <s v="Tiktok"/>
    <s v="จ่ายทีหลัง / COD"/>
    <s v=""/>
    <s v="765312447981"/>
    <s v="22/10/2025 15:16"/>
  </r>
  <r>
    <x v="3"/>
    <x v="3"/>
    <n v="50"/>
    <n v="1"/>
    <s v="FYW19"/>
    <n v="100"/>
    <n v="0"/>
    <s v="ร้านที่2"/>
    <s v="ไ**"/>
    <s v="ชลบุรี"/>
    <s v="-"/>
    <s v=""/>
    <s v="22/10/2025 15:16"/>
    <s v="-"/>
    <s v="J&amp;T COD"/>
    <s v="Tiktok"/>
    <s v="จ่ายทีหลัง / COD"/>
    <s v=""/>
    <s v="765312447981"/>
    <s v="22/10/2025 15:16"/>
  </r>
  <r>
    <x v="3"/>
    <x v="3"/>
    <n v="60"/>
    <n v="6"/>
    <s v="FYW16"/>
    <n v="200"/>
    <n v="0"/>
    <s v="ร้านที่2"/>
    <s v="ร***ธร ภ***ะหงษ์ ห***1"/>
    <s v="สมุทรสาคร"/>
    <s v="-"/>
    <s v=""/>
    <s v="22/10/2025 15:00"/>
    <s v="-"/>
    <s v="J&amp;T Express"/>
    <s v="Tiktok"/>
    <s v="tiktok"/>
    <s v=""/>
    <s v="765329801994"/>
    <s v="22/10/2025 15:00"/>
  </r>
  <r>
    <x v="5"/>
    <x v="5"/>
    <n v="33.333333333333336"/>
    <n v="3"/>
    <s v="FYW15"/>
    <n v="100"/>
    <n v="0"/>
    <s v="ร้านที่2"/>
    <s v="ณ***ร พ***ิสาร"/>
    <s v="สงขลา"/>
    <s v="-"/>
    <s v=""/>
    <s v="22/10/2025 14:58"/>
    <s v="-"/>
    <s v="J&amp;T COD"/>
    <s v="Tiktok"/>
    <s v="จ่ายทีหลัง / COD"/>
    <s v=""/>
    <s v="765391736583"/>
    <s v="22/10/2025 14:59"/>
  </r>
  <r>
    <x v="6"/>
    <x v="6"/>
    <n v="66.666666666666671"/>
    <n v="3"/>
    <s v="FYW14"/>
    <n v="100"/>
    <n v="0"/>
    <s v="ร้านที่2"/>
    <s v="ณ***์ ป***ะจินดา"/>
    <s v="พิษณุโลก"/>
    <s v="-"/>
    <s v=""/>
    <s v="22/10/2025 14:54"/>
    <s v="-"/>
    <s v="J&amp;T Express"/>
    <s v="Tiktok"/>
    <s v="tiktok"/>
    <s v=""/>
    <s v="765324128564"/>
    <s v="22/10/2025 14:54"/>
  </r>
  <r>
    <x v="10"/>
    <x v="10"/>
    <n v="65"/>
    <n v="1"/>
    <s v="FYW13"/>
    <n v="86.2"/>
    <n v="7"/>
    <s v="ร้านที่1"/>
    <s v="สิทธิพร สุวรรณทิพย์"/>
    <s v="79/8 ม.6 ต.วังไผ่ อ. เมืองชุมพร จ. ชุมพร 86000 · วังไผ่/ Wang Phai_x000a__x000a_เมืองชุมพร/ Mueang Chumphonชุมพร/ Chumphon_x000a_86000"/>
    <s v="86000"/>
    <s v="660834911278"/>
    <s v="22/10/2025 14:49"/>
    <s v="-"/>
    <s v="Kerry_dropoff"/>
    <s v="Lazada"/>
    <s v="lazada"/>
    <s v=""/>
    <s v="LEXPU0620533262"/>
    <s v="22/10/2025 14:49"/>
  </r>
  <r>
    <x v="16"/>
    <x v="17"/>
    <n v="65"/>
    <n v="1"/>
    <s v="FYW13"/>
    <n v="86.2"/>
    <n v="7"/>
    <s v="ร้านที่1"/>
    <s v="สิทธิพร สุวรรณทิพย์"/>
    <s v="79/8 ม.6 ต.วังไผ่ อ. เมืองชุมพร จ. ชุมพร 86000 · วังไผ่/ Wang Phai_x000a__x000a_เมืองชุมพร/ Mueang Chumphonชุมพร/ Chumphon_x000a_86000"/>
    <s v="86000"/>
    <s v="660834911278"/>
    <s v="22/10/2025 14:49"/>
    <s v="-"/>
    <s v="Kerry_dropoff"/>
    <s v="Lazada"/>
    <s v="lazada"/>
    <s v=""/>
    <s v="LEXPU0620533262"/>
    <s v="22/10/2025 14:49"/>
  </r>
  <r>
    <x v="1"/>
    <x v="1"/>
    <n v="60"/>
    <n v="2"/>
    <s v="FYW12"/>
    <n v="200"/>
    <n v="0"/>
    <s v="ร้านที่2"/>
    <s v="น** ม***ี โ***มี"/>
    <s v="เลย"/>
    <s v="-"/>
    <s v=""/>
    <s v="22/10/2025 14:48"/>
    <s v="-"/>
    <s v="J&amp;T COD"/>
    <s v="Tiktok"/>
    <s v="จ่ายทีหลัง / COD"/>
    <s v=""/>
    <s v="765344616982"/>
    <s v="22/10/2025 14:48"/>
  </r>
  <r>
    <x v="2"/>
    <x v="2"/>
    <n v="60"/>
    <n v="2"/>
    <s v="FYW12"/>
    <n v="200"/>
    <n v="0"/>
    <s v="ร้านที่2"/>
    <s v="น** ม***ี โ***มี"/>
    <s v="เลย"/>
    <s v="-"/>
    <s v=""/>
    <s v="22/10/2025 14:48"/>
    <s v="-"/>
    <s v="J&amp;T COD"/>
    <s v="Tiktok"/>
    <s v="จ่ายทีหลัง / COD"/>
    <s v=""/>
    <s v="765344616982"/>
    <s v="22/10/2025 14:48"/>
  </r>
  <r>
    <x v="3"/>
    <x v="3"/>
    <n v="60"/>
    <n v="2"/>
    <s v="FYW12"/>
    <n v="200"/>
    <n v="0"/>
    <s v="ร้านที่2"/>
    <s v="น** ม***ี โ***มี"/>
    <s v="เลย"/>
    <s v="-"/>
    <s v=""/>
    <s v="22/10/2025 14:48"/>
    <s v="-"/>
    <s v="J&amp;T COD"/>
    <s v="Tiktok"/>
    <s v="จ่ายทีหลัง / COD"/>
    <s v=""/>
    <s v="765344616982"/>
    <s v="22/10/2025 14:48"/>
  </r>
  <r>
    <x v="8"/>
    <x v="8"/>
    <n v="66.666666666666671"/>
    <n v="3"/>
    <s v="FYW11"/>
    <n v="100"/>
    <n v="0"/>
    <s v="ร้านที่2"/>
    <s v="M** M***nee"/>
    <s v="ลำปาง"/>
    <s v="-"/>
    <s v=""/>
    <s v="22/10/2025 14:47"/>
    <s v="-"/>
    <s v="J&amp;T COD"/>
    <s v="Tiktok"/>
    <s v="จ่ายทีหลัง / COD"/>
    <s v=""/>
    <s v="765361567596"/>
    <s v="22/10/2025 14:47"/>
  </r>
  <r>
    <x v="1"/>
    <x v="1"/>
    <n v="50"/>
    <n v="1"/>
    <s v="FYW10"/>
    <n v="100"/>
    <n v="0"/>
    <s v="ร้านที่2"/>
    <s v="อ***ชัย. แ***อ้น"/>
    <s v="เทศบาลนครพิษณุโลก"/>
    <s v="-"/>
    <s v=""/>
    <s v="22/10/2025 14:44"/>
    <s v="-"/>
    <s v="J&amp;T COD"/>
    <s v="Tiktok"/>
    <s v="จ่ายทีหลัง / COD"/>
    <s v=""/>
    <s v="765377532931"/>
    <s v="22/10/2025 14:44"/>
  </r>
  <r>
    <x v="2"/>
    <x v="2"/>
    <n v="50"/>
    <n v="1"/>
    <s v="FYW10"/>
    <n v="100"/>
    <n v="0"/>
    <s v="ร้านที่2"/>
    <s v="อ***ชัย. แ***อ้น"/>
    <s v="เทศบาลนครพิษณุโลก"/>
    <s v="-"/>
    <s v=""/>
    <s v="22/10/2025 14:44"/>
    <s v="-"/>
    <s v="J&amp;T COD"/>
    <s v="Tiktok"/>
    <s v="จ่ายทีหลัง / COD"/>
    <s v=""/>
    <s v="765377532931"/>
    <s v="22/10/2025 14:44"/>
  </r>
  <r>
    <x v="3"/>
    <x v="3"/>
    <n v="50"/>
    <n v="1"/>
    <s v="FYW10"/>
    <n v="100"/>
    <n v="0"/>
    <s v="ร้านที่2"/>
    <s v="อ***ชัย. แ***อ้น"/>
    <s v="เทศบาลนครพิษณุโลก"/>
    <s v="-"/>
    <s v=""/>
    <s v="22/10/2025 14:44"/>
    <s v="-"/>
    <s v="J&amp;T COD"/>
    <s v="Tiktok"/>
    <s v="จ่ายทีหลัง / COD"/>
    <s v=""/>
    <s v="765377532931"/>
    <s v="22/10/2025 14:44"/>
  </r>
  <r>
    <x v="1"/>
    <x v="1"/>
    <n v="50"/>
    <n v="1"/>
    <s v="FYW9"/>
    <n v="100"/>
    <n v="0"/>
    <s v="ร้านที่2"/>
    <s v="B***AI."/>
    <s v="สกลนคร"/>
    <s v="-"/>
    <s v=""/>
    <s v="22/10/2025 14:44"/>
    <s v="-"/>
    <s v="J&amp;T COD"/>
    <s v="Tiktok"/>
    <s v="จ่ายทีหลัง / COD"/>
    <s v=""/>
    <s v="765337659951"/>
    <s v="22/10/2025 14:44"/>
  </r>
  <r>
    <x v="2"/>
    <x v="2"/>
    <n v="50"/>
    <n v="1"/>
    <s v="FYW9"/>
    <n v="100"/>
    <n v="0"/>
    <s v="ร้านที่2"/>
    <s v="B***AI."/>
    <s v="สกลนคร"/>
    <s v="-"/>
    <s v=""/>
    <s v="22/10/2025 14:44"/>
    <s v="-"/>
    <s v="J&amp;T COD"/>
    <s v="Tiktok"/>
    <s v="จ่ายทีหลัง / COD"/>
    <s v=""/>
    <s v="765337659951"/>
    <s v="22/10/2025 14:44"/>
  </r>
  <r>
    <x v="3"/>
    <x v="3"/>
    <n v="50"/>
    <n v="1"/>
    <s v="FYW9"/>
    <n v="100"/>
    <n v="0"/>
    <s v="ร้านที่2"/>
    <s v="B***AI."/>
    <s v="สกลนคร"/>
    <s v="-"/>
    <s v=""/>
    <s v="22/10/2025 14:44"/>
    <s v="-"/>
    <s v="J&amp;T COD"/>
    <s v="Tiktok"/>
    <s v="จ่ายทีหลัง / COD"/>
    <s v=""/>
    <s v="765337659951"/>
    <s v="22/10/2025 14:44"/>
  </r>
  <r>
    <x v="8"/>
    <x v="8"/>
    <n v="33"/>
    <n v="10"/>
    <s v="FYW7"/>
    <n v="325"/>
    <n v="0"/>
    <s v="ร้านที่2"/>
    <s v="เ**"/>
    <s v="เชียงราย"/>
    <s v="-"/>
    <s v=""/>
    <s v="22/10/2025 14:42"/>
    <s v="-"/>
    <s v="J&amp;T COD"/>
    <s v="Tiktok"/>
    <s v="จ่ายทีหลัง / COD"/>
    <s v=""/>
    <s v="765394760605"/>
    <s v="22/10/2025 14:42"/>
  </r>
  <r>
    <x v="4"/>
    <x v="4"/>
    <n v="75"/>
    <n v="2"/>
    <s v="FYW6"/>
    <n v="173"/>
    <n v="23"/>
    <s v="ร้านที่1"/>
    <s v="ธ******ิ"/>
    <s v="******360 ซอย 11 แขวงสามวาตะวันตก แขวงสามวาตะวันตก เขตคลองสามวา จังหวัดกรุงเทพมหานคร 10510"/>
    <s v="10510"/>
    <s v="25"/>
    <s v="22/10/2025 15:09"/>
    <s v="-"/>
    <s v="SPX Express"/>
    <s v="Shopee"/>
    <s v="shopee"/>
    <s v=""/>
    <s v="TH2560989517542"/>
    <s v="22/10/2025 14:39"/>
  </r>
  <r>
    <x v="6"/>
    <x v="6"/>
    <n v="66.666666666666671"/>
    <n v="3"/>
    <s v="FYW5"/>
    <n v="200"/>
    <n v="0"/>
    <s v="ร้านที่2"/>
    <s v="ก***ตูน"/>
    <s v="ปทุมธานี"/>
    <s v="-"/>
    <s v=""/>
    <s v="22/10/2025 14:35"/>
    <s v="-"/>
    <s v="Flash Express Thailand"/>
    <s v="Tiktok"/>
    <s v="tiktok"/>
    <s v=""/>
    <s v="THT0402283CT47Z"/>
    <s v="22/10/2025 14:35"/>
  </r>
  <r>
    <x v="5"/>
    <x v="5"/>
    <n v="33.333333333333336"/>
    <n v="3"/>
    <s v="FYW5"/>
    <n v="200"/>
    <n v="0"/>
    <s v="ร้านที่2"/>
    <s v="ก***ตูน"/>
    <s v="ปทุมธานี"/>
    <s v="-"/>
    <s v=""/>
    <s v="22/10/2025 14:35"/>
    <s v="-"/>
    <s v="Flash Express Thailand"/>
    <s v="Tiktok"/>
    <s v="tiktok"/>
    <s v=""/>
    <s v="THT0402283CT47Z"/>
    <s v="22/10/2025 14:35"/>
  </r>
  <r>
    <x v="5"/>
    <x v="5"/>
    <n v="50"/>
    <n v="6"/>
    <s v="FYW4"/>
    <n v="200"/>
    <n v="0"/>
    <s v="ร้านที่2"/>
    <s v="น***ลิศลักษณ์ ว***ศิริ"/>
    <s v="นครนายก"/>
    <s v="-"/>
    <s v=""/>
    <s v="22/10/2025 14:30"/>
    <s v="-"/>
    <s v="J&amp;T COD"/>
    <s v="Tiktok"/>
    <s v="จ่ายทีหลัง / COD"/>
    <s v=""/>
    <s v="765379445585"/>
    <s v="22/10/2025 14:30"/>
  </r>
  <r>
    <x v="5"/>
    <x v="5"/>
    <n v="50"/>
    <n v="6"/>
    <s v="FYW3"/>
    <n v="200"/>
    <n v="0"/>
    <s v="ร้านที่2"/>
    <s v="น***ลิศลักษณ์ ว***ศิริ"/>
    <s v="นครนายก"/>
    <s v="-"/>
    <s v=""/>
    <s v="22/10/2025 14:30"/>
    <s v="-"/>
    <s v="J&amp;T COD"/>
    <s v="Tiktok"/>
    <s v="จ่ายทีหลัง / COD"/>
    <s v=""/>
    <s v="765300531542"/>
    <s v="22/10/2025 14:30"/>
  </r>
  <r>
    <x v="3"/>
    <x v="3"/>
    <n v="44"/>
    <n v="1"/>
    <s v="FYW2"/>
    <n v="122"/>
    <n v="0"/>
    <s v="ร้านที่1"/>
    <s v="ป******ง"/>
    <s v="******บะฮี ตำบลบะฮี อำเภอพรรณานิคม จังหวัดสกลนคร 47130"/>
    <s v="47130"/>
    <s v="83"/>
    <s v="22/10/2025 14:29"/>
    <s v="-"/>
    <s v="SPX Express"/>
    <s v="Shopee"/>
    <s v="shopee"/>
    <s v=""/>
    <s v="TH256358149076L"/>
    <s v="22/10/2025 14:28"/>
  </r>
  <r>
    <x v="0"/>
    <x v="0"/>
    <n v="78"/>
    <n v="1"/>
    <s v="FYW2"/>
    <n v="122"/>
    <n v="0"/>
    <s v="ร้านที่1"/>
    <s v="ป******ง"/>
    <s v="******บะฮี ตำบลบะฮี อำเภอพรรณานิคม จังหวัดสกลนคร 47130"/>
    <s v="47130"/>
    <s v="83"/>
    <s v="22/10/2025 14:29"/>
    <s v="-"/>
    <s v="SPX Express"/>
    <s v="Shopee"/>
    <s v="shopee"/>
    <s v=""/>
    <s v="TH256358149076L"/>
    <s v="22/10/2025 14:28"/>
  </r>
  <r>
    <x v="8"/>
    <x v="8"/>
    <n v="66.666666666666671"/>
    <n v="3"/>
    <s v="FYW1"/>
    <n v="100"/>
    <n v="0"/>
    <s v="ร้านที่2"/>
    <s v="น***าว ส***จ โ***ดี"/>
    <s v="ฉะเชิงเทรา"/>
    <s v="-"/>
    <s v=""/>
    <s v="22/10/2025 14:24"/>
    <s v="-"/>
    <s v="J&amp;T COD"/>
    <s v="Tiktok"/>
    <s v="จ่ายทีหลัง / COD"/>
    <s v=""/>
    <s v="765382171525"/>
    <s v="22/10/2025 14:24"/>
  </r>
  <r>
    <x v="17"/>
    <x v="18"/>
    <n v="10"/>
    <n v="50"/>
    <s v="FYW0"/>
    <n v="500"/>
    <n v="0"/>
    <s v="ร้านที่1"/>
    <s v="พ******ำ"/>
    <s v="******างพลีน้อย ตำบลบางพลีน้อย อำเภอบางบ่อ จังหวัดสมุทรปราการ 10560"/>
    <s v="10560"/>
    <s v="59"/>
    <s v="22/10/2025 14:53"/>
    <s v="-"/>
    <s v="SPX Express"/>
    <s v="Shopee"/>
    <s v="shopee"/>
    <s v=""/>
    <s v="TH258047040989B"/>
    <s v="22/10/2025 14:23"/>
  </r>
  <r>
    <x v="17"/>
    <x v="18"/>
    <n v="10"/>
    <n v="100"/>
    <s v="FYV99"/>
    <n v="980"/>
    <n v="0"/>
    <s v="ร้านที่1"/>
    <s v="ส******ว"/>
    <s v="******ฯฝั่งใต้ 5/1 ถ.เลียบเสียภาษีฯฝั่งใต้ แขวง-เขต แขวงหนองแขม เขตหนองแขม จังหวัดกรุงเทพมหานคร 10160"/>
    <s v="10160"/>
    <s v="97"/>
    <s v="22/10/2025 14:51"/>
    <s v="-"/>
    <s v="SPX Express"/>
    <s v="Shopee"/>
    <s v="shopee"/>
    <s v=""/>
    <s v="TH254109968172Q"/>
    <s v="22/10/2025 14:21"/>
  </r>
  <r>
    <x v="1"/>
    <x v="1"/>
    <n v="50"/>
    <n v="1"/>
    <s v="FYV98"/>
    <n v="130.5"/>
    <n v="7"/>
    <s v="ร้านที่8"/>
    <s v="พระเจษฎา"/>
    <s v="วัดเพลงวิปัสสนาซอยจรัญ37คณะ8_x000a__x000a_บางกอกน้อย/ Bangkok Noiกรุงเทพมหานคร/ Bangkok_x000a_10700"/>
    <s v="10700"/>
    <s v="660851683019"/>
    <s v="22/10/2025 14:18"/>
    <s v="-"/>
    <s v="Kerry_dropoff"/>
    <s v="Lazada"/>
    <s v="lazada"/>
    <s v=""/>
    <s v="LEXPU0620812702"/>
    <s v="22/10/2025 14:18"/>
  </r>
  <r>
    <x v="2"/>
    <x v="2"/>
    <n v="50"/>
    <n v="1"/>
    <s v="FYV98"/>
    <n v="130.5"/>
    <n v="7"/>
    <s v="ร้านที่8"/>
    <s v="พระเจษฎา"/>
    <s v="วัดเพลงวิปัสสนาซอยจรัญ37คณะ8_x000a__x000a_บางกอกน้อย/ Bangkok Noiกรุงเทพมหานคร/ Bangkok_x000a_10700"/>
    <s v="10700"/>
    <s v="660851683019"/>
    <s v="22/10/2025 14:18"/>
    <s v="-"/>
    <s v="Kerry_dropoff"/>
    <s v="Lazada"/>
    <s v="lazada"/>
    <s v=""/>
    <s v="LEXPU0620812702"/>
    <s v="22/10/2025 14:18"/>
  </r>
  <r>
    <x v="3"/>
    <x v="3"/>
    <n v="50"/>
    <n v="1"/>
    <s v="FYV98"/>
    <n v="130.5"/>
    <n v="7"/>
    <s v="ร้านที่8"/>
    <s v="พระเจษฎา"/>
    <s v="วัดเพลงวิปัสสนาซอยจรัญ37คณะ8_x000a__x000a_บางกอกน้อย/ Bangkok Noiกรุงเทพมหานคร/ Bangkok_x000a_10700"/>
    <s v="10700"/>
    <s v="660851683019"/>
    <s v="22/10/2025 14:18"/>
    <s v="-"/>
    <s v="Kerry_dropoff"/>
    <s v="Lazada"/>
    <s v="lazada"/>
    <s v=""/>
    <s v="LEXPU0620812702"/>
    <s v="22/10/2025 14:18"/>
  </r>
  <r>
    <x v="1"/>
    <x v="1"/>
    <n v="50"/>
    <n v="1"/>
    <s v="FYV96"/>
    <n v="138"/>
    <n v="38"/>
    <s v="ร้านที่4"/>
    <s v="จ***ง   ต***ัน"/>
    <s v="เชียงราย"/>
    <s v="-"/>
    <s v=""/>
    <s v="22/10/2025 14:06"/>
    <s v="-"/>
    <s v="J&amp;T COD"/>
    <s v="Tiktok"/>
    <s v="จ่ายทีหลัง / COD"/>
    <s v=""/>
    <s v="765347635920"/>
    <s v="22/10/2025 14:11"/>
  </r>
  <r>
    <x v="2"/>
    <x v="2"/>
    <n v="50"/>
    <n v="1"/>
    <s v="FYV96"/>
    <n v="138"/>
    <n v="38"/>
    <s v="ร้านที่4"/>
    <s v="จ***ง   ต***ัน"/>
    <s v="เชียงราย"/>
    <s v="-"/>
    <s v=""/>
    <s v="22/10/2025 14:06"/>
    <s v="-"/>
    <s v="J&amp;T COD"/>
    <s v="Tiktok"/>
    <s v="จ่ายทีหลัง / COD"/>
    <s v=""/>
    <s v="765347635920"/>
    <s v="22/10/2025 14:11"/>
  </r>
  <r>
    <x v="3"/>
    <x v="3"/>
    <n v="50"/>
    <n v="1"/>
    <s v="FYV96"/>
    <n v="138"/>
    <n v="38"/>
    <s v="ร้านที่4"/>
    <s v="จ***ง   ต***ัน"/>
    <s v="เชียงราย"/>
    <s v="-"/>
    <s v=""/>
    <s v="22/10/2025 14:06"/>
    <s v="-"/>
    <s v="J&amp;T COD"/>
    <s v="Tiktok"/>
    <s v="จ่ายทีหลัง / COD"/>
    <s v=""/>
    <s v="765347635920"/>
    <s v="22/10/2025 14:11"/>
  </r>
  <r>
    <x v="1"/>
    <x v="1"/>
    <n v="50"/>
    <n v="2"/>
    <s v="FYV95"/>
    <n v="200"/>
    <n v="0"/>
    <s v="ร้านที่4"/>
    <s v="น** ด***าว ด***ิตต์"/>
    <s v="ลำพูน"/>
    <s v="-"/>
    <s v=""/>
    <s v="22/10/2025 14:01"/>
    <s v="-"/>
    <s v="J&amp;T COD"/>
    <s v="Tiktok"/>
    <s v="จ่ายทีหลัง / COD"/>
    <s v=""/>
    <s v="765381906925"/>
    <s v="22/10/2025 14:01"/>
  </r>
  <r>
    <x v="2"/>
    <x v="2"/>
    <n v="50"/>
    <n v="2"/>
    <s v="FYV95"/>
    <n v="200"/>
    <n v="0"/>
    <s v="ร้านที่4"/>
    <s v="น** ด***าว ด***ิตต์"/>
    <s v="ลำพูน"/>
    <s v="-"/>
    <s v=""/>
    <s v="22/10/2025 14:01"/>
    <s v="-"/>
    <s v="J&amp;T COD"/>
    <s v="Tiktok"/>
    <s v="จ่ายทีหลัง / COD"/>
    <s v=""/>
    <s v="765381906925"/>
    <s v="22/10/2025 14:01"/>
  </r>
  <r>
    <x v="3"/>
    <x v="3"/>
    <n v="50"/>
    <n v="2"/>
    <s v="FYV95"/>
    <n v="200"/>
    <n v="0"/>
    <s v="ร้านที่4"/>
    <s v="น** ด***าว ด***ิตต์"/>
    <s v="ลำพูน"/>
    <s v="-"/>
    <s v=""/>
    <s v="22/10/2025 14:01"/>
    <s v="-"/>
    <s v="J&amp;T COD"/>
    <s v="Tiktok"/>
    <s v="จ่ายทีหลัง / COD"/>
    <s v=""/>
    <s v="765381906925"/>
    <s v="22/10/2025 14:01"/>
  </r>
  <r>
    <x v="8"/>
    <x v="8"/>
    <n v="66.666666666666671"/>
    <n v="6"/>
    <s v="FYV94"/>
    <n v="200"/>
    <n v="0"/>
    <s v="ร้านที่2"/>
    <s v="พ***น่อย..แม่ไตตั้น"/>
    <s v="ชลบุรี"/>
    <s v="-"/>
    <s v=""/>
    <s v="22/10/2025 13:55"/>
    <s v="-"/>
    <s v="J&amp;T COD"/>
    <s v="Tiktok"/>
    <s v="จ่ายทีหลัง / COD"/>
    <s v=""/>
    <s v="765372368600"/>
    <s v="22/10/2025 13:55"/>
  </r>
  <r>
    <x v="5"/>
    <x v="5"/>
    <n v="50"/>
    <n v="12"/>
    <s v="FYV93"/>
    <n v="400"/>
    <n v="0"/>
    <s v="ร้านที่2"/>
    <s v="ป***า เ***ครุฑ"/>
    <s v="สุโขทัย"/>
    <s v="-"/>
    <s v=""/>
    <s v="22/10/2025 13:53"/>
    <s v="-"/>
    <s v="J&amp;T COD"/>
    <s v="Tiktok"/>
    <s v="จ่ายทีหลัง / COD"/>
    <s v=""/>
    <s v="765390237592"/>
    <s v="22/10/2025 13:53"/>
  </r>
  <r>
    <x v="18"/>
    <x v="19"/>
    <n v="139"/>
    <n v="1"/>
    <s v="FYV92"/>
    <n v="399"/>
    <n v="0"/>
    <s v="ร้านที่10"/>
    <s v="ณัฐชา พันธ์บุญ "/>
    <s v="วราภัส แมนชั่น 1_x000a_3075 ลาดพร้าว 111 ซอยอยู่เย็น _x000a_แขวงคลองจั่น เขตบางกะปิ  _x000a_ 10240"/>
    <s v="10240"/>
    <s v="0614640503"/>
    <s v="22/10/2025 13:47"/>
    <s v="sompear3955@gmail.com"/>
    <s v="EMS COD"/>
    <s v="facebook"/>
    <s v="กสิกร"/>
    <s v=""/>
    <s v="WA036950135TH"/>
    <s v="22/10/2025 13:47"/>
  </r>
  <r>
    <x v="15"/>
    <x v="20"/>
    <n v="139"/>
    <n v="1"/>
    <s v="FYV92"/>
    <n v="399"/>
    <n v="0"/>
    <s v="ร้านที่10"/>
    <s v="ณัฐชา พันธ์บุญ "/>
    <s v="วราภัส แมนชั่น 1_x000a_3075 ลาดพร้าว 111 ซอยอยู่เย็น _x000a_แขวงคลองจั่น เขตบางกะปิ  _x000a_ 10240"/>
    <s v="10240"/>
    <s v="0614640503"/>
    <s v="22/10/2025 13:47"/>
    <s v="sompear3955@gmail.com"/>
    <s v="EMS COD"/>
    <s v="facebook"/>
    <s v="กสิกร"/>
    <s v=""/>
    <s v="WA036950135TH"/>
    <s v="22/10/2025 13:47"/>
  </r>
  <r>
    <x v="14"/>
    <x v="21"/>
    <n v="139"/>
    <n v="1"/>
    <s v="FYV92"/>
    <n v="399"/>
    <n v="0"/>
    <s v="ร้านที่10"/>
    <s v="ณัฐชา พันธ์บุญ "/>
    <s v="วราภัส แมนชั่น 1_x000a_3075 ลาดพร้าว 111 ซอยอยู่เย็น _x000a_แขวงคลองจั่น เขตบางกะปิ  _x000a_ 10240"/>
    <s v="10240"/>
    <s v="0614640503"/>
    <s v="22/10/2025 13:47"/>
    <s v="sompear3955@gmail.com"/>
    <s v="EMS COD"/>
    <s v="facebook"/>
    <s v="กสิกร"/>
    <s v=""/>
    <s v="WA036950135TH"/>
    <s v="22/10/2025 13:47"/>
  </r>
  <r>
    <x v="7"/>
    <x v="7"/>
    <n v="139"/>
    <n v="1"/>
    <s v="FYV92"/>
    <n v="399"/>
    <n v="0"/>
    <s v="ร้านที่10"/>
    <s v="ณัฐชา พันธ์บุญ "/>
    <s v="วราภัส แมนชั่น 1_x000a_3075 ลาดพร้าว 111 ซอยอยู่เย็น _x000a_แขวงคลองจั่น เขตบางกะปิ  _x000a_ 10240"/>
    <s v="10240"/>
    <s v="0614640503"/>
    <s v="22/10/2025 13:47"/>
    <s v="sompear3955@gmail.com"/>
    <s v="EMS COD"/>
    <s v="facebook"/>
    <s v="กสิกร"/>
    <s v=""/>
    <s v="WA036950135TH"/>
    <s v="22/10/2025 13:47"/>
  </r>
  <r>
    <x v="1"/>
    <x v="1"/>
    <n v="50"/>
    <n v="1"/>
    <s v="FYV91"/>
    <n v="50"/>
    <n v="0"/>
    <s v="ร้านที่2"/>
    <s v="ณ******จ"/>
    <s v="****** ตำบลซับสมบูรณ์ ตำบลซับสมบูรณ์ อำเภอโคกโพธิ์ไชย จังหวัดขอนแก่น 40160"/>
    <s v="40160"/>
    <s v="48"/>
    <s v="22/10/2025 14:15"/>
    <s v="-"/>
    <s v="Flash Express"/>
    <s v="Shopee"/>
    <s v="shopee"/>
    <s v=""/>
    <s v="TH37227WFWV80C"/>
    <s v="22/10/2025 13:43"/>
  </r>
  <r>
    <x v="1"/>
    <x v="1"/>
    <n v="50"/>
    <n v="1"/>
    <s v="FYV90"/>
    <n v="100"/>
    <n v="0"/>
    <s v="ร้านที่4"/>
    <s v="ช***ูมิ โ***ภีร์"/>
    <s v="สุพรรณบุรี"/>
    <s v="-"/>
    <s v=""/>
    <s v="22/10/2025 13:37"/>
    <s v="-"/>
    <s v="J&amp;T COD"/>
    <s v="Tiktok"/>
    <s v="จ่ายทีหลัง / COD"/>
    <s v=""/>
    <s v="765323033915"/>
    <s v="22/10/2025 13:37"/>
  </r>
  <r>
    <x v="2"/>
    <x v="2"/>
    <n v="50"/>
    <n v="1"/>
    <s v="FYV90"/>
    <n v="100"/>
    <n v="0"/>
    <s v="ร้านที่4"/>
    <s v="ช***ูมิ โ***ภีร์"/>
    <s v="สุพรรณบุรี"/>
    <s v="-"/>
    <s v=""/>
    <s v="22/10/2025 13:37"/>
    <s v="-"/>
    <s v="J&amp;T COD"/>
    <s v="Tiktok"/>
    <s v="จ่ายทีหลัง / COD"/>
    <s v=""/>
    <s v="765323033915"/>
    <s v="22/10/2025 13:37"/>
  </r>
  <r>
    <x v="3"/>
    <x v="3"/>
    <n v="50"/>
    <n v="1"/>
    <s v="FYV90"/>
    <n v="100"/>
    <n v="0"/>
    <s v="ร้านที่4"/>
    <s v="ช***ูมิ โ***ภีร์"/>
    <s v="สุพรรณบุรี"/>
    <s v="-"/>
    <s v=""/>
    <s v="22/10/2025 13:37"/>
    <s v="-"/>
    <s v="J&amp;T COD"/>
    <s v="Tiktok"/>
    <s v="จ่ายทีหลัง / COD"/>
    <s v=""/>
    <s v="765323033915"/>
    <s v="22/10/2025 13:37"/>
  </r>
  <r>
    <x v="18"/>
    <x v="19"/>
    <n v="139"/>
    <n v="1"/>
    <s v="FYV89"/>
    <n v="215"/>
    <n v="0"/>
    <s v="ร้านที่10"/>
    <s v="สุภาวิณี ฟองลม"/>
    <s v="145 หมู่ 4 ต.ขุหลุ_x000a_อ.ตระการพืชผล_x000a_จ.อุบลราชธานี_x000a_ 34130"/>
    <s v="34130"/>
    <s v="0854915067"/>
    <s v="22/10/2025 13:36"/>
    <s v="sompear3955@gmail.com"/>
    <s v="EMS COD"/>
    <s v="facebook"/>
    <s v="กสิกร"/>
    <s v=""/>
    <s v="WA036950121TH"/>
    <s v="22/10/2025 13:36"/>
  </r>
  <r>
    <x v="14"/>
    <x v="21"/>
    <n v="139"/>
    <n v="1"/>
    <s v="FYV89"/>
    <n v="215"/>
    <n v="0"/>
    <s v="ร้านที่10"/>
    <s v="สุภาวิณี ฟองลม"/>
    <s v="145 หมู่ 4 ต.ขุหลุ_x000a_อ.ตระการพืชผล_x000a_จ.อุบลราชธานี_x000a_ 34130"/>
    <s v="34130"/>
    <s v="0854915067"/>
    <s v="22/10/2025 13:36"/>
    <s v="sompear3955@gmail.com"/>
    <s v="EMS COD"/>
    <s v="facebook"/>
    <s v="กสิกร"/>
    <s v=""/>
    <s v="WA036950121TH"/>
    <s v="22/10/2025 13:36"/>
  </r>
  <r>
    <x v="1"/>
    <x v="1"/>
    <n v="50"/>
    <n v="1"/>
    <s v="FYV88"/>
    <n v="138"/>
    <n v="38"/>
    <s v="ร้านที่4"/>
    <s v="เ***ออังกรู ศ***ุรินทร์"/>
    <s v="ระยอง"/>
    <s v="-"/>
    <s v=""/>
    <s v="22/10/2025 13:35"/>
    <s v="-"/>
    <s v="J&amp;T Express"/>
    <s v="Tiktok"/>
    <s v="tiktok"/>
    <s v=""/>
    <s v="765381518996"/>
    <s v="22/10/2025 13:35"/>
  </r>
  <r>
    <x v="2"/>
    <x v="2"/>
    <n v="50"/>
    <n v="1"/>
    <s v="FYV88"/>
    <n v="138"/>
    <n v="38"/>
    <s v="ร้านที่4"/>
    <s v="เ***ออังกรู ศ***ุรินทร์"/>
    <s v="ระยอง"/>
    <s v="-"/>
    <s v=""/>
    <s v="22/10/2025 13:35"/>
    <s v="-"/>
    <s v="J&amp;T Express"/>
    <s v="Tiktok"/>
    <s v="tiktok"/>
    <s v=""/>
    <s v="765381518996"/>
    <s v="22/10/2025 13:35"/>
  </r>
  <r>
    <x v="3"/>
    <x v="3"/>
    <n v="50"/>
    <n v="1"/>
    <s v="FYV88"/>
    <n v="138"/>
    <n v="38"/>
    <s v="ร้านที่4"/>
    <s v="เ***ออังกรู ศ***ุรินทร์"/>
    <s v="ระยอง"/>
    <s v="-"/>
    <s v=""/>
    <s v="22/10/2025 13:35"/>
    <s v="-"/>
    <s v="J&amp;T Express"/>
    <s v="Tiktok"/>
    <s v="tiktok"/>
    <s v=""/>
    <s v="765381518996"/>
    <s v="22/10/2025 13:35"/>
  </r>
  <r>
    <x v="17"/>
    <x v="18"/>
    <n v="10"/>
    <n v="200"/>
    <s v="FYV87"/>
    <n v="2000"/>
    <n v="0"/>
    <s v="ร้านที่1"/>
    <s v="พ******ี"/>
    <s v="******แขวงดินแดง, เขตดินแดง แขวงดินแดง เขตดินแดง จังหวัดกรุงเทพมหานคร 10400"/>
    <s v="10400"/>
    <s v="66"/>
    <s v="22/10/2025 13:34"/>
    <s v="-"/>
    <s v="Flash Express"/>
    <s v="Shopee"/>
    <s v="shopee"/>
    <s v=""/>
    <s v="TH01087WGKPF4B0"/>
    <s v="22/10/2025 13:33"/>
  </r>
  <r>
    <x v="18"/>
    <x v="19"/>
    <n v="139"/>
    <n v="1"/>
    <s v="FYV86"/>
    <n v="215"/>
    <n v="0"/>
    <s v="ร้านที่10"/>
    <s v="ศิริพร"/>
    <s v="13/84 ม.18 ลําลูกกา29 คูคต ถ.ลําลูกกา ปทุมธานี 12130"/>
    <s v="12130"/>
    <s v="0818213362"/>
    <s v="22/10/2025 13:31"/>
    <s v="sompear3955@gmail.com"/>
    <s v="EMS COD"/>
    <s v="facebook"/>
    <s v="กสิกร"/>
    <s v=""/>
    <s v="WA036950149TH"/>
    <s v="22/10/2025 13:30"/>
  </r>
  <r>
    <x v="15"/>
    <x v="20"/>
    <n v="139"/>
    <n v="1"/>
    <s v="FYV86"/>
    <n v="215"/>
    <n v="0"/>
    <s v="ร้านที่10"/>
    <s v="ศิริพร"/>
    <s v="13/84 ม.18 ลําลูกกา29 คูคต ถ.ลําลูกกา ปทุมธานี 12130"/>
    <s v="12130"/>
    <s v="0818213362"/>
    <s v="22/10/2025 13:31"/>
    <s v="sompear3955@gmail.com"/>
    <s v="EMS COD"/>
    <s v="facebook"/>
    <s v="กสิกร"/>
    <s v=""/>
    <s v="WA036950149TH"/>
    <s v="22/10/2025 13:30"/>
  </r>
  <r>
    <x v="18"/>
    <x v="19"/>
    <n v="139"/>
    <n v="1"/>
    <s v="FYV85"/>
    <n v="215"/>
    <n v="0"/>
    <s v="ร้านที่10"/>
    <s v="อภินันท์ ศิริพันธ์"/>
    <s v="240_x000a_ซอยเพชรเกษม 110_x000a_แขวงหนองค้างพลู_x000a_เขตหนองแขม_x000a_กทม._x000a_ 10160"/>
    <s v="10160"/>
    <s v="0818070187"/>
    <s v="22/10/2025 10:30"/>
    <s v="sompear3955@gmail.com"/>
    <s v="EMS"/>
    <s v="facebook"/>
    <s v="กสิกร"/>
    <s v=""/>
    <s v="WB053341783TH"/>
    <s v="22/10/2025 13:29"/>
  </r>
  <r>
    <x v="7"/>
    <x v="7"/>
    <n v="139"/>
    <n v="1"/>
    <s v="FYV85"/>
    <n v="215"/>
    <n v="0"/>
    <s v="ร้านที่10"/>
    <s v="อภินันท์ ศิริพันธ์"/>
    <s v="240_x000a_ซอยเพชรเกษม 110_x000a_แขวงหนองค้างพลู_x000a_เขตหนองแขม_x000a_กทม._x000a_ 10160"/>
    <s v="10160"/>
    <s v="0818070187"/>
    <s v="22/10/2025 10:30"/>
    <s v="sompear3955@gmail.com"/>
    <s v="EMS"/>
    <s v="facebook"/>
    <s v="กสิกร"/>
    <s v=""/>
    <s v="WB053341783TH"/>
    <s v="22/10/2025 13:29"/>
  </r>
  <r>
    <x v="14"/>
    <x v="21"/>
    <n v="139"/>
    <n v="1"/>
    <s v="FYV84"/>
    <n v="198"/>
    <n v="0"/>
    <s v="ร้านที่10"/>
    <s v="กุลกันยา"/>
    <s v="98/152 ซ.สุขาภิบาล5  แยก24 แขวงท่าแร้ง เขตบางเขน กทม 10220"/>
    <s v="10220"/>
    <s v="0801931725"/>
    <s v="22/10/2025 13:28"/>
    <s v="sompear3955@gmail.com"/>
    <s v="EMS COD"/>
    <s v="facebook"/>
    <s v="กสิกร"/>
    <s v=""/>
    <s v="WA036950118TH"/>
    <s v="22/10/2025 13:28"/>
  </r>
  <r>
    <x v="11"/>
    <x v="16"/>
    <n v="100"/>
    <n v="1"/>
    <s v="FYV84"/>
    <n v="198"/>
    <n v="0"/>
    <s v="ร้านที่10"/>
    <s v="กุลกันยา"/>
    <s v="98/152 ซ.สุขาภิบาล5  แยก24 แขวงท่าแร้ง เขตบางเขน กทม 10220"/>
    <s v="10220"/>
    <s v="0801931725"/>
    <s v="22/10/2025 13:28"/>
    <s v="sompear3955@gmail.com"/>
    <s v="EMS COD"/>
    <s v="facebook"/>
    <s v="กสิกร"/>
    <s v=""/>
    <s v="WA036950118TH"/>
    <s v="22/10/2025 13:28"/>
  </r>
  <r>
    <x v="14"/>
    <x v="21"/>
    <n v="139"/>
    <n v="1"/>
    <s v="FYV83"/>
    <n v="198"/>
    <n v="0"/>
    <s v="ร้านที่10"/>
    <s v="ศิริลักษณ์ แจ่มแจ้ง"/>
    <s v="25/1 ม.12 ซอยโพธิ์ทอง_x000a_ต.บางกอบัว_x000a_อ.พระประแดง_x000a_จ.สมุทรปราการ     10130"/>
    <s v="10130"/>
    <s v="0949146456"/>
    <s v="19/10/2025 11:15"/>
    <s v="sompear3955@gmail.com"/>
    <s v="EMS"/>
    <s v="facebook"/>
    <s v="กสิกร"/>
    <s v=""/>
    <s v="WB053341770TH"/>
    <s v="22/10/2025 13:26"/>
  </r>
  <r>
    <x v="11"/>
    <x v="16"/>
    <n v="100"/>
    <n v="1"/>
    <s v="FYV83"/>
    <n v="198"/>
    <n v="0"/>
    <s v="ร้านที่10"/>
    <s v="ศิริลักษณ์ แจ่มแจ้ง"/>
    <s v="25/1 ม.12 ซอยโพธิ์ทอง_x000a_ต.บางกอบัว_x000a_อ.พระประแดง_x000a_จ.สมุทรปราการ     10130"/>
    <s v="10130"/>
    <s v="0949146456"/>
    <s v="19/10/2025 11:15"/>
    <s v="sompear3955@gmail.com"/>
    <s v="EMS"/>
    <s v="facebook"/>
    <s v="กสิกร"/>
    <s v=""/>
    <s v="WB053341770TH"/>
    <s v="22/10/2025 13:26"/>
  </r>
  <r>
    <x v="1"/>
    <x v="1"/>
    <n v="50"/>
    <n v="1"/>
    <s v="FYV82"/>
    <n v="100"/>
    <n v="0"/>
    <s v="ร้านที่4"/>
    <s v="ก***าลักษณ์ ห***องหลาง"/>
    <s v="นครราชสีมา"/>
    <s v="-"/>
    <s v=""/>
    <s v="22/10/2025 13:21"/>
    <s v="-"/>
    <s v="J&amp;T COD"/>
    <s v="Tiktok"/>
    <s v="จ่ายทีหลัง / COD"/>
    <s v=""/>
    <s v="765392513911"/>
    <s v="22/10/2025 13:21"/>
  </r>
  <r>
    <x v="2"/>
    <x v="2"/>
    <n v="50"/>
    <n v="1"/>
    <s v="FYV82"/>
    <n v="100"/>
    <n v="0"/>
    <s v="ร้านที่4"/>
    <s v="ก***าลักษณ์ ห***องหลาง"/>
    <s v="นครราชสีมา"/>
    <s v="-"/>
    <s v=""/>
    <s v="22/10/2025 13:21"/>
    <s v="-"/>
    <s v="J&amp;T COD"/>
    <s v="Tiktok"/>
    <s v="จ่ายทีหลัง / COD"/>
    <s v=""/>
    <s v="765392513911"/>
    <s v="22/10/2025 13:21"/>
  </r>
  <r>
    <x v="3"/>
    <x v="3"/>
    <n v="50"/>
    <n v="1"/>
    <s v="FYV82"/>
    <n v="100"/>
    <n v="0"/>
    <s v="ร้านที่4"/>
    <s v="ก***าลักษณ์ ห***องหลาง"/>
    <s v="นครราชสีมา"/>
    <s v="-"/>
    <s v=""/>
    <s v="22/10/2025 13:21"/>
    <s v="-"/>
    <s v="J&amp;T COD"/>
    <s v="Tiktok"/>
    <s v="จ่ายทีหลัง / COD"/>
    <s v=""/>
    <s v="765392513911"/>
    <s v="22/10/2025 13:21"/>
  </r>
  <r>
    <x v="13"/>
    <x v="14"/>
    <n v="12"/>
    <n v="10"/>
    <s v="FYV80"/>
    <n v="130"/>
    <n v="0"/>
    <s v="ร้านที่1"/>
    <s v="เ******์"/>
    <s v="******ล, ตำบลตลาด, อำเภอพระประแดง ตำบลตลาด อำเภอพระประแดง จังหวัดสมุทรปราการ 10130"/>
    <s v="10130"/>
    <s v="98"/>
    <s v="22/10/2025 13:39"/>
    <s v="-"/>
    <s v="SPX Express"/>
    <s v="Shopee"/>
    <s v="shopee"/>
    <s v=""/>
    <s v="TH251103370580J"/>
    <s v="22/10/2025 13:09"/>
  </r>
  <r>
    <x v="5"/>
    <x v="5"/>
    <n v="33.333333333333336"/>
    <n v="3"/>
    <s v="FYV79"/>
    <n v="100"/>
    <n v="0"/>
    <s v="ร้านที่2"/>
    <s v="ส***ร ท***ัง"/>
    <s v="สมุทรสาคร"/>
    <s v="-"/>
    <s v=""/>
    <s v="22/10/2025 13:06"/>
    <s v="-"/>
    <s v="J&amp;T COD"/>
    <s v="Tiktok"/>
    <s v="จ่ายทีหลัง / COD"/>
    <s v=""/>
    <s v="765382854530"/>
    <s v="22/10/2025 13:06"/>
  </r>
  <r>
    <x v="5"/>
    <x v="5"/>
    <n v="50"/>
    <n v="6"/>
    <s v="FYV78"/>
    <n v="200"/>
    <n v="0"/>
    <s v="ร้านที่2"/>
    <s v="ว***พงษ์  ป***ญาพรกุล"/>
    <s v="สมุทรปราการ"/>
    <s v="-"/>
    <s v=""/>
    <s v="22/10/2025 13:05"/>
    <s v="-"/>
    <s v="J&amp;T COD"/>
    <s v="Tiktok"/>
    <s v="จ่ายทีหลัง / COD"/>
    <s v="ไม่เอารสกาแฟครับ"/>
    <s v="765317722525"/>
    <s v="22/10/2025 13:06"/>
  </r>
  <r>
    <x v="1"/>
    <x v="1"/>
    <n v="50"/>
    <n v="1"/>
    <s v="FYV77"/>
    <n v="199"/>
    <n v="0"/>
    <s v="ร้านที่10"/>
    <s v="ทัศน์ณนนท์   สงวนศักดิ์"/>
    <s v="78_x000a_ถ.บ้านห้วยยาง_ตลาดเขต_x000a_สระลงเรือ_x000a_ห้วยกระเจา_x000a_กาญจนบุรี 71170"/>
    <s v="71170"/>
    <s v="0961626863"/>
    <s v="22/10/2025 13:06"/>
    <s v="raweewan5499@gmail.com"/>
    <s v="EMS COD"/>
    <s v="facebook"/>
    <s v="กสิกร"/>
    <s v=""/>
    <s v="WA036950104TH"/>
    <s v="22/10/2025 13:05"/>
  </r>
  <r>
    <x v="2"/>
    <x v="2"/>
    <n v="50"/>
    <n v="1"/>
    <s v="FYV77"/>
    <n v="199"/>
    <n v="0"/>
    <s v="ร้านที่10"/>
    <s v="ทัศน์ณนนท์   สงวนศักดิ์"/>
    <s v="78_x000a_ถ.บ้านห้วยยาง_ตลาดเขต_x000a_สระลงเรือ_x000a_ห้วยกระเจา_x000a_กาญจนบุรี 71170"/>
    <s v="71170"/>
    <s v="0961626863"/>
    <s v="22/10/2025 13:06"/>
    <s v="raweewan5499@gmail.com"/>
    <s v="EMS COD"/>
    <s v="facebook"/>
    <s v="กสิกร"/>
    <s v=""/>
    <s v="WA036950104TH"/>
    <s v="22/10/2025 13:05"/>
  </r>
  <r>
    <x v="3"/>
    <x v="3"/>
    <n v="50"/>
    <n v="1"/>
    <s v="FYV77"/>
    <n v="199"/>
    <n v="0"/>
    <s v="ร้านที่10"/>
    <s v="ทัศน์ณนนท์   สงวนศักดิ์"/>
    <s v="78_x000a_ถ.บ้านห้วยยาง_ตลาดเขต_x000a_สระลงเรือ_x000a_ห้วยกระเจา_x000a_กาญจนบุรี 71170"/>
    <s v="71170"/>
    <s v="0961626863"/>
    <s v="22/10/2025 13:06"/>
    <s v="raweewan5499@gmail.com"/>
    <s v="EMS COD"/>
    <s v="facebook"/>
    <s v="กสิกร"/>
    <s v=""/>
    <s v="WA036950104TH"/>
    <s v="22/10/2025 13:05"/>
  </r>
  <r>
    <x v="18"/>
    <x v="19"/>
    <n v="139"/>
    <n v="1"/>
    <s v="FYV77"/>
    <n v="199"/>
    <n v="0"/>
    <s v="ร้านที่10"/>
    <s v="ทัศน์ณนนท์   สงวนศักดิ์"/>
    <s v="78_x000a_ถ.บ้านห้วยยาง_ตลาดเขต_x000a_สระลงเรือ_x000a_ห้วยกระเจา_x000a_กาญจนบุรี 71170"/>
    <s v="71170"/>
    <s v="0961626863"/>
    <s v="22/10/2025 13:06"/>
    <s v="raweewan5499@gmail.com"/>
    <s v="EMS COD"/>
    <s v="facebook"/>
    <s v="กสิกร"/>
    <s v=""/>
    <s v="WA036950104TH"/>
    <s v="22/10/2025 13:05"/>
  </r>
  <r>
    <x v="13"/>
    <x v="14"/>
    <n v="12"/>
    <n v="20"/>
    <s v="FYV76"/>
    <n v="260"/>
    <n v="0"/>
    <s v="ร้านที่1"/>
    <s v="ส******ง"/>
    <s v="******ำบลสามตำบล อำเภอจุฬาภรณ์ จังหวัดนครศรีธรรมราช 80130"/>
    <s v="80130"/>
    <s v="67"/>
    <s v="22/10/2025 13:04"/>
    <s v="-"/>
    <s v="SPX Express"/>
    <s v="Shopee"/>
    <s v="shopee"/>
    <s v=""/>
    <s v="TH2575787793438"/>
    <s v="22/10/2025 13:04"/>
  </r>
  <r>
    <x v="1"/>
    <x v="1"/>
    <n v="50"/>
    <n v="1"/>
    <s v="FYV75"/>
    <n v="100"/>
    <n v="0"/>
    <s v="ร้านที่4"/>
    <s v="น***็ก ป***สังข์"/>
    <s v="ชลบุรี"/>
    <s v="-"/>
    <s v=""/>
    <s v="22/10/2025 13:01"/>
    <s v="-"/>
    <s v="J&amp;T COD"/>
    <s v="Tiktok"/>
    <s v="จ่ายทีหลัง / COD"/>
    <s v=""/>
    <s v="765393727921"/>
    <s v="22/10/2025 13:01"/>
  </r>
  <r>
    <x v="2"/>
    <x v="2"/>
    <n v="50"/>
    <n v="1"/>
    <s v="FYV75"/>
    <n v="100"/>
    <n v="0"/>
    <s v="ร้านที่4"/>
    <s v="น***็ก ป***สังข์"/>
    <s v="ชลบุรี"/>
    <s v="-"/>
    <s v=""/>
    <s v="22/10/2025 13:01"/>
    <s v="-"/>
    <s v="J&amp;T COD"/>
    <s v="Tiktok"/>
    <s v="จ่ายทีหลัง / COD"/>
    <s v=""/>
    <s v="765393727921"/>
    <s v="22/10/2025 13:01"/>
  </r>
  <r>
    <x v="3"/>
    <x v="3"/>
    <n v="50"/>
    <n v="1"/>
    <s v="FYV75"/>
    <n v="100"/>
    <n v="0"/>
    <s v="ร้านที่4"/>
    <s v="น***็ก ป***สังข์"/>
    <s v="ชลบุรี"/>
    <s v="-"/>
    <s v=""/>
    <s v="22/10/2025 13:01"/>
    <s v="-"/>
    <s v="J&amp;T COD"/>
    <s v="Tiktok"/>
    <s v="จ่ายทีหลัง / COD"/>
    <s v=""/>
    <s v="765393727921"/>
    <s v="22/10/2025 13:01"/>
  </r>
  <r>
    <x v="8"/>
    <x v="8"/>
    <n v="66.666666666666671"/>
    <n v="3"/>
    <s v="FYV73"/>
    <n v="135"/>
    <n v="35"/>
    <s v="ร้านที่2"/>
    <s v="ม***าง"/>
    <s v="กรุงเทพฯ"/>
    <s v="-"/>
    <s v=""/>
    <s v="22/10/2025 12:46"/>
    <s v="-"/>
    <s v="J&amp;T COD"/>
    <s v="Tiktok"/>
    <s v="จ่ายทีหลัง / COD"/>
    <s v=""/>
    <s v="765364579556"/>
    <s v="22/10/2025 12:46"/>
  </r>
  <r>
    <x v="6"/>
    <x v="6"/>
    <n v="66.666666666666671"/>
    <n v="3"/>
    <s v="FYV72"/>
    <n v="100"/>
    <n v="0"/>
    <s v="ร้านที่2"/>
    <s v="K***nmee"/>
    <s v="ปทุมธานี"/>
    <s v="-"/>
    <s v=""/>
    <s v="22/10/2025 12:42"/>
    <s v="-"/>
    <s v="Flash Express Thailand"/>
    <s v="Tiktok"/>
    <s v="tiktok"/>
    <s v=""/>
    <s v="THT0402282EA54Z"/>
    <s v="22/10/2025 12:42"/>
  </r>
  <r>
    <x v="3"/>
    <x v="3"/>
    <n v="60"/>
    <n v="12"/>
    <s v="FYV71"/>
    <n v="400"/>
    <n v="0"/>
    <s v="ร้านที่2"/>
    <s v="ว***ธพร เ***้ยงเกลา"/>
    <s v="นครศรีธรรมราช"/>
    <s v="-"/>
    <s v=""/>
    <s v="22/10/2025 12:39"/>
    <s v="-"/>
    <s v="J&amp;T COD"/>
    <s v="Tiktok"/>
    <s v="จ่ายทีหลัง / COD"/>
    <s v=""/>
    <s v="765305905943"/>
    <s v="22/10/2025 12:39"/>
  </r>
  <r>
    <x v="1"/>
    <x v="1"/>
    <n v="50"/>
    <n v="2"/>
    <s v="FYV69"/>
    <n v="200"/>
    <n v="0"/>
    <s v="ร้านที่4"/>
    <s v="ส***ิศักดิ์ พ***สน"/>
    <s v="ชลบุรี"/>
    <s v="-"/>
    <s v=""/>
    <s v="22/10/2025 12:36"/>
    <s v="-"/>
    <s v="J&amp;T Express"/>
    <s v="Tiktok"/>
    <s v="tiktok"/>
    <s v=""/>
    <s v="765341213976"/>
    <s v="22/10/2025 12:36"/>
  </r>
  <r>
    <x v="2"/>
    <x v="2"/>
    <n v="50"/>
    <n v="2"/>
    <s v="FYV69"/>
    <n v="200"/>
    <n v="0"/>
    <s v="ร้านที่4"/>
    <s v="ส***ิศักดิ์ พ***สน"/>
    <s v="ชลบุรี"/>
    <s v="-"/>
    <s v=""/>
    <s v="22/10/2025 12:36"/>
    <s v="-"/>
    <s v="J&amp;T Express"/>
    <s v="Tiktok"/>
    <s v="tiktok"/>
    <s v=""/>
    <s v="765341213976"/>
    <s v="22/10/2025 12:36"/>
  </r>
  <r>
    <x v="3"/>
    <x v="3"/>
    <n v="50"/>
    <n v="2"/>
    <s v="FYV69"/>
    <n v="200"/>
    <n v="0"/>
    <s v="ร้านที่4"/>
    <s v="ส***ิศักดิ์ พ***สน"/>
    <s v="ชลบุรี"/>
    <s v="-"/>
    <s v=""/>
    <s v="22/10/2025 12:36"/>
    <s v="-"/>
    <s v="J&amp;T Express"/>
    <s v="Tiktok"/>
    <s v="tiktok"/>
    <s v=""/>
    <s v="765341213976"/>
    <s v="22/10/2025 12:36"/>
  </r>
  <r>
    <x v="1"/>
    <x v="1"/>
    <n v="50"/>
    <n v="1"/>
    <s v="FYV68"/>
    <n v="100"/>
    <n v="0"/>
    <s v="ร้านที่4"/>
    <s v="ร***ินทร์"/>
    <s v="นนทบุรี"/>
    <s v="-"/>
    <s v=""/>
    <s v="22/10/2025 12:35"/>
    <s v="-"/>
    <s v="J&amp;T Express"/>
    <s v="Tiktok"/>
    <s v="tiktok"/>
    <s v=""/>
    <s v="765323103005"/>
    <s v="22/10/2025 12:34"/>
  </r>
  <r>
    <x v="2"/>
    <x v="2"/>
    <n v="50"/>
    <n v="1"/>
    <s v="FYV68"/>
    <n v="100"/>
    <n v="0"/>
    <s v="ร้านที่4"/>
    <s v="ร***ินทร์"/>
    <s v="นนทบุรี"/>
    <s v="-"/>
    <s v=""/>
    <s v="22/10/2025 12:35"/>
    <s v="-"/>
    <s v="J&amp;T Express"/>
    <s v="Tiktok"/>
    <s v="tiktok"/>
    <s v=""/>
    <s v="765323103005"/>
    <s v="22/10/2025 12:34"/>
  </r>
  <r>
    <x v="3"/>
    <x v="3"/>
    <n v="50"/>
    <n v="1"/>
    <s v="FYV68"/>
    <n v="100"/>
    <n v="0"/>
    <s v="ร้านที่4"/>
    <s v="ร***ินทร์"/>
    <s v="นนทบุรี"/>
    <s v="-"/>
    <s v=""/>
    <s v="22/10/2025 12:35"/>
    <s v="-"/>
    <s v="J&amp;T Express"/>
    <s v="Tiktok"/>
    <s v="tiktok"/>
    <s v=""/>
    <s v="765323103005"/>
    <s v="22/10/2025 12:34"/>
  </r>
  <r>
    <x v="13"/>
    <x v="14"/>
    <n v="12"/>
    <n v="10"/>
    <s v="FYV67"/>
    <n v="130"/>
    <n v="0"/>
    <s v="ร้านที่1"/>
    <s v="ล*ส"/>
    <s v="****** 200-2 ถ.ร่มเกล้า แขวงมีนบุรี เขตมีนบุรี จังหวัดกรุงเทพมหานคร 10510"/>
    <s v="10510"/>
    <s v="88"/>
    <s v="22/10/2025 12:34"/>
    <s v="-"/>
    <s v="SPX Express"/>
    <s v="Shopee"/>
    <s v="shopee"/>
    <s v=""/>
    <s v="TH252034541299B"/>
    <s v="22/10/2025 12:34"/>
  </r>
  <r>
    <x v="7"/>
    <x v="15"/>
    <n v="109"/>
    <n v="1"/>
    <s v="FYV66"/>
    <n v="116"/>
    <n v="7"/>
    <s v="ร้านที่1"/>
    <s v="พนิดา"/>
    <s v="นนท์ณิชา บางใหญ่2 (Nonnicha Bangyai2) (หมู่บ้านนนท์ณิชา2) หมู่บ้านนนท์ณิชา2 เลขที่79/171 ซอย11/1 · บางแม่นาง/ Bang Mae Nang_x000a__x000a_บางใหญ่/ Bang Yaiนนทบุรี/ Nonthaburi_x000a_11140"/>
    <s v="11140"/>
    <s v="660953902574"/>
    <s v="22/10/2025 12:26"/>
    <s v="-"/>
    <s v="Kerry_dropoff"/>
    <s v="Lazada"/>
    <s v="lazada"/>
    <s v=""/>
    <s v="LEXPU0620529349"/>
    <s v="22/10/2025 12:26"/>
  </r>
  <r>
    <x v="6"/>
    <x v="6"/>
    <n v="66.666666666666671"/>
    <n v="3"/>
    <s v="FYV65"/>
    <n v="100"/>
    <n v="0"/>
    <s v="ร้านที่2"/>
    <s v="ก***ยศ ต***าตึง"/>
    <s v="เชียงราย"/>
    <s v="-"/>
    <s v=""/>
    <s v="22/10/2025 12:25"/>
    <s v="-"/>
    <s v="J&amp;T COD"/>
    <s v="Tiktok"/>
    <s v="จ่ายทีหลัง / COD"/>
    <s v=""/>
    <s v="765328834605"/>
    <s v="22/10/2025 12:25"/>
  </r>
  <r>
    <x v="8"/>
    <x v="8"/>
    <n v="66.666666666666671"/>
    <n v="3"/>
    <s v="FYV64"/>
    <n v="100"/>
    <n v="0"/>
    <s v="ร้านที่2"/>
    <s v="ร***ธิวา ส***รณธนา"/>
    <s v="สมุทรปราการ"/>
    <s v="-"/>
    <s v=""/>
    <s v="22/10/2025 12:17"/>
    <s v="-"/>
    <s v="Flash Express Thailand COD"/>
    <s v="Tiktok"/>
    <s v="จ่ายทีหลัง / COD"/>
    <s v=""/>
    <s v="THT0201283N821Z"/>
    <s v="22/10/2025 12:17"/>
  </r>
  <r>
    <x v="1"/>
    <x v="1"/>
    <n v="50"/>
    <n v="1"/>
    <s v="FYV63"/>
    <n v="100"/>
    <n v="0"/>
    <s v="ร้านที่4"/>
    <s v="เ***แล้วจำ ท***อควาย"/>
    <s v="บุรีรัมย์"/>
    <s v="-"/>
    <s v=""/>
    <s v="22/10/2025 12:16"/>
    <s v="-"/>
    <s v="J&amp;T COD"/>
    <s v="Tiktok"/>
    <s v="จ่ายทีหลัง / COD"/>
    <s v=""/>
    <s v="765388723923"/>
    <s v="22/10/2025 12:16"/>
  </r>
  <r>
    <x v="2"/>
    <x v="2"/>
    <n v="50"/>
    <n v="1"/>
    <s v="FYV63"/>
    <n v="100"/>
    <n v="0"/>
    <s v="ร้านที่4"/>
    <s v="เ***แล้วจำ ท***อควาย"/>
    <s v="บุรีรัมย์"/>
    <s v="-"/>
    <s v=""/>
    <s v="22/10/2025 12:16"/>
    <s v="-"/>
    <s v="J&amp;T COD"/>
    <s v="Tiktok"/>
    <s v="จ่ายทีหลัง / COD"/>
    <s v=""/>
    <s v="765388723923"/>
    <s v="22/10/2025 12:16"/>
  </r>
  <r>
    <x v="3"/>
    <x v="3"/>
    <n v="50"/>
    <n v="1"/>
    <s v="FYV63"/>
    <n v="100"/>
    <n v="0"/>
    <s v="ร้านที่4"/>
    <s v="เ***แล้วจำ ท***อควาย"/>
    <s v="บุรีรัมย์"/>
    <s v="-"/>
    <s v=""/>
    <s v="22/10/2025 12:16"/>
    <s v="-"/>
    <s v="J&amp;T COD"/>
    <s v="Tiktok"/>
    <s v="จ่ายทีหลัง / COD"/>
    <s v=""/>
    <s v="765388723923"/>
    <s v="22/10/2025 12:16"/>
  </r>
  <r>
    <x v="8"/>
    <x v="8"/>
    <n v="66.666666666666671"/>
    <n v="3"/>
    <s v="FYV62"/>
    <n v="100"/>
    <n v="0"/>
    <s v="ร้านที่2"/>
    <s v="น***อิ้งค์"/>
    <s v="กำแพงเพชร"/>
    <s v="-"/>
    <s v=""/>
    <s v="22/10/2025 12:00"/>
    <s v="-"/>
    <s v="J&amp;T Express"/>
    <s v="Tiktok"/>
    <s v="tiktok"/>
    <s v=""/>
    <s v="765375977516"/>
    <s v="22/10/2025 12:00"/>
  </r>
  <r>
    <x v="13"/>
    <x v="14"/>
    <n v="12"/>
    <n v="50"/>
    <s v="FYV61"/>
    <n v="664"/>
    <n v="14"/>
    <s v="ร้านที่1"/>
    <s v="อ******ย"/>
    <s v="******ำบลหนองไผ่ อำเภอแก้งคร้อ จังหวัดชัยภูมิ 36150"/>
    <s v="36150"/>
    <s v="17"/>
    <s v="22/10/2025 12:18"/>
    <s v="-"/>
    <s v="SPX Express"/>
    <s v="Shopee"/>
    <s v="shopee"/>
    <s v=""/>
    <s v="TH2505183330913"/>
    <s v="22/10/2025 11:48"/>
  </r>
  <r>
    <x v="1"/>
    <x v="1"/>
    <n v="50"/>
    <n v="2"/>
    <s v="FYV60"/>
    <n v="200"/>
    <n v="0"/>
    <s v="ร้านที่2"/>
    <s v="ร***ย"/>
    <s v="ปทุมธานี"/>
    <s v="-"/>
    <s v=""/>
    <s v="22/10/2025 11:39"/>
    <s v="-"/>
    <s v="J&amp;T COD"/>
    <s v="Tiktok"/>
    <s v="จ่ายทีหลัง / COD"/>
    <s v=""/>
    <s v="765344814990"/>
    <s v="22/10/2025 11:39"/>
  </r>
  <r>
    <x v="2"/>
    <x v="2"/>
    <n v="50"/>
    <n v="2"/>
    <s v="FYV60"/>
    <n v="200"/>
    <n v="0"/>
    <s v="ร้านที่2"/>
    <s v="ร***ย"/>
    <s v="ปทุมธานี"/>
    <s v="-"/>
    <s v=""/>
    <s v="22/10/2025 11:39"/>
    <s v="-"/>
    <s v="J&amp;T COD"/>
    <s v="Tiktok"/>
    <s v="จ่ายทีหลัง / COD"/>
    <s v=""/>
    <s v="765344814990"/>
    <s v="22/10/2025 11:39"/>
  </r>
  <r>
    <x v="3"/>
    <x v="3"/>
    <n v="50"/>
    <n v="2"/>
    <s v="FYV60"/>
    <n v="200"/>
    <n v="0"/>
    <s v="ร้านที่2"/>
    <s v="ร***ย"/>
    <s v="ปทุมธานี"/>
    <s v="-"/>
    <s v=""/>
    <s v="22/10/2025 11:39"/>
    <s v="-"/>
    <s v="J&amp;T COD"/>
    <s v="Tiktok"/>
    <s v="จ่ายทีหลัง / COD"/>
    <s v=""/>
    <s v="765344814990"/>
    <s v="22/10/2025 11:39"/>
  </r>
  <r>
    <x v="7"/>
    <x v="15"/>
    <n v="81.75"/>
    <n v="1"/>
    <s v="FYV58"/>
    <n v="88.75"/>
    <n v="7"/>
    <s v="ร้านที่1"/>
    <s v="สมเกียรติ มณฑีรรัตน์"/>
    <s v="ที่ว่าการอำเภอศรีเชียงใหม่_x000a__x000a_ศรีเชียงใหม่/ Si Chiang Maiหนองคาย/ Nong Khai_x000a_43130"/>
    <s v="43130"/>
    <s v="660889814860"/>
    <s v="22/10/2025 11:37"/>
    <s v="-"/>
    <s v="Kerry_dropoff"/>
    <s v="Lazada"/>
    <s v="lazada"/>
    <s v=""/>
    <s v="TH40077WFXU30C"/>
    <s v="22/10/2025 11:37"/>
  </r>
  <r>
    <x v="8"/>
    <x v="8"/>
    <n v="66.666666666666671"/>
    <n v="3"/>
    <s v="FYV57"/>
    <n v="200"/>
    <n v="0"/>
    <s v="ร้านที่2"/>
    <s v="น***นงค์"/>
    <s v="นนทบุรี"/>
    <s v="-"/>
    <s v=""/>
    <s v="22/10/2025 11:35"/>
    <s v="-"/>
    <s v="Flash Express Thailand"/>
    <s v="Tiktok"/>
    <s v="tiktok"/>
    <s v=""/>
    <s v="THT0306282M9T8Z"/>
    <s v="22/10/2025 11:35"/>
  </r>
  <r>
    <x v="5"/>
    <x v="5"/>
    <n v="33.333333333333336"/>
    <n v="3"/>
    <s v="FYV57"/>
    <n v="200"/>
    <n v="0"/>
    <s v="ร้านที่2"/>
    <s v="น***นงค์"/>
    <s v="นนทบุรี"/>
    <s v="-"/>
    <s v=""/>
    <s v="22/10/2025 11:35"/>
    <s v="-"/>
    <s v="Flash Express Thailand"/>
    <s v="Tiktok"/>
    <s v="tiktok"/>
    <s v=""/>
    <s v="THT0306282M9T8Z"/>
    <s v="22/10/2025 11:35"/>
  </r>
  <r>
    <x v="1"/>
    <x v="1"/>
    <n v="50"/>
    <n v="1"/>
    <s v="FYV56"/>
    <n v="100"/>
    <n v="0"/>
    <s v="ร้านที่4"/>
    <s v="ว***ัตน์ เ***ภักดี"/>
    <s v="ประจวบคีรีขันธ์"/>
    <s v="-"/>
    <s v=""/>
    <s v="22/10/2025 11:33"/>
    <s v="-"/>
    <s v="J&amp;T COD"/>
    <s v="Tiktok"/>
    <s v="จ่ายทีหลัง / COD"/>
    <s v=""/>
    <s v="765388848921"/>
    <s v="22/10/2025 11:33"/>
  </r>
  <r>
    <x v="2"/>
    <x v="2"/>
    <n v="50"/>
    <n v="1"/>
    <s v="FYV56"/>
    <n v="100"/>
    <n v="0"/>
    <s v="ร้านที่4"/>
    <s v="ว***ัตน์ เ***ภักดี"/>
    <s v="ประจวบคีรีขันธ์"/>
    <s v="-"/>
    <s v=""/>
    <s v="22/10/2025 11:33"/>
    <s v="-"/>
    <s v="J&amp;T COD"/>
    <s v="Tiktok"/>
    <s v="จ่ายทีหลัง / COD"/>
    <s v=""/>
    <s v="765388848921"/>
    <s v="22/10/2025 11:33"/>
  </r>
  <r>
    <x v="3"/>
    <x v="3"/>
    <n v="50"/>
    <n v="1"/>
    <s v="FYV56"/>
    <n v="100"/>
    <n v="0"/>
    <s v="ร้านที่4"/>
    <s v="ว***ัตน์ เ***ภักดี"/>
    <s v="ประจวบคีรีขันธ์"/>
    <s v="-"/>
    <s v=""/>
    <s v="22/10/2025 11:33"/>
    <s v="-"/>
    <s v="J&amp;T COD"/>
    <s v="Tiktok"/>
    <s v="จ่ายทีหลัง / COD"/>
    <s v=""/>
    <s v="765388848921"/>
    <s v="22/10/2025 11:33"/>
  </r>
  <r>
    <x v="8"/>
    <x v="8"/>
    <n v="66.666666666666671"/>
    <n v="3"/>
    <s v="FYV54"/>
    <n v="100"/>
    <n v="0"/>
    <s v="ร้านที่2"/>
    <s v="พ***ศรา ส***์ทอง"/>
    <s v="นครศรีธรรมราช"/>
    <s v="-"/>
    <s v=""/>
    <s v="22/10/2025 11:29"/>
    <s v="-"/>
    <s v="J&amp;T COD"/>
    <s v="Tiktok"/>
    <s v="จ่ายทีหลัง / COD"/>
    <s v=""/>
    <s v="765346760566"/>
    <s v="22/10/2025 11:29"/>
  </r>
  <r>
    <x v="1"/>
    <x v="1"/>
    <n v="50"/>
    <n v="1"/>
    <s v="FYV53"/>
    <n v="100"/>
    <n v="0"/>
    <s v="ร้านที่2"/>
    <s v="อ***ม ข***ุรักษ์"/>
    <s v="พัทลุง"/>
    <s v="-"/>
    <s v=""/>
    <s v="22/10/2025 11:28"/>
    <s v="-"/>
    <s v="J&amp;T COD"/>
    <s v="Tiktok"/>
    <s v="จ่ายทีหลัง / COD"/>
    <s v=""/>
    <s v="765302527990"/>
    <s v="22/10/2025 11:28"/>
  </r>
  <r>
    <x v="2"/>
    <x v="2"/>
    <n v="50"/>
    <n v="1"/>
    <s v="FYV53"/>
    <n v="100"/>
    <n v="0"/>
    <s v="ร้านที่2"/>
    <s v="อ***ม ข***ุรักษ์"/>
    <s v="พัทลุง"/>
    <s v="-"/>
    <s v=""/>
    <s v="22/10/2025 11:28"/>
    <s v="-"/>
    <s v="J&amp;T COD"/>
    <s v="Tiktok"/>
    <s v="จ่ายทีหลัง / COD"/>
    <s v=""/>
    <s v="765302527990"/>
    <s v="22/10/2025 11:28"/>
  </r>
  <r>
    <x v="3"/>
    <x v="3"/>
    <n v="50"/>
    <n v="1"/>
    <s v="FYV53"/>
    <n v="100"/>
    <n v="0"/>
    <s v="ร้านที่2"/>
    <s v="อ***ม ข***ุรักษ์"/>
    <s v="พัทลุง"/>
    <s v="-"/>
    <s v=""/>
    <s v="22/10/2025 11:28"/>
    <s v="-"/>
    <s v="J&amp;T COD"/>
    <s v="Tiktok"/>
    <s v="จ่ายทีหลัง / COD"/>
    <s v=""/>
    <s v="765302527990"/>
    <s v="22/10/2025 11:28"/>
  </r>
  <r>
    <x v="12"/>
    <x v="13"/>
    <n v="15"/>
    <n v="5"/>
    <s v="FYV52"/>
    <n v="135"/>
    <n v="60"/>
    <s v="ร้านที่2"/>
    <s v="จ******ี"/>
    <s v="******5, หมู่ที่ 6, ถนน บางบัวทอง-สุพรรณบุรี, ตำบล ละหาร, อำเภอบางบัวทอง ตำบลละหาร อำเภอบางบัวทอง จังหวัดนนทบุรี 11110"/>
    <s v="11110"/>
    <s v="29"/>
    <s v="22/10/2025 11:57"/>
    <s v="-"/>
    <s v="SPX Express"/>
    <s v="Shopee"/>
    <s v="shopee"/>
    <s v=""/>
    <s v="TH257150862306Q"/>
    <s v="22/10/2025 11:27"/>
  </r>
  <r>
    <x v="1"/>
    <x v="1"/>
    <n v="50"/>
    <n v="1"/>
    <s v="FYV51"/>
    <n v="100"/>
    <n v="0"/>
    <s v="ร้านที่4"/>
    <s v="ท*** ม***เสกวิทย์"/>
    <s v="ระยอง"/>
    <s v="-"/>
    <s v=""/>
    <s v="22/10/2025 11:25"/>
    <s v="-"/>
    <s v="J&amp;T COD"/>
    <s v="Tiktok"/>
    <s v="จ่ายทีหลัง / COD"/>
    <s v=""/>
    <s v="765329845910"/>
    <s v="22/10/2025 11:25"/>
  </r>
  <r>
    <x v="2"/>
    <x v="2"/>
    <n v="50"/>
    <n v="1"/>
    <s v="FYV51"/>
    <n v="100"/>
    <n v="0"/>
    <s v="ร้านที่4"/>
    <s v="ท*** ม***เสกวิทย์"/>
    <s v="ระยอง"/>
    <s v="-"/>
    <s v=""/>
    <s v="22/10/2025 11:25"/>
    <s v="-"/>
    <s v="J&amp;T COD"/>
    <s v="Tiktok"/>
    <s v="จ่ายทีหลัง / COD"/>
    <s v=""/>
    <s v="765329845910"/>
    <s v="22/10/2025 11:25"/>
  </r>
  <r>
    <x v="3"/>
    <x v="3"/>
    <n v="50"/>
    <n v="1"/>
    <s v="FYV51"/>
    <n v="100"/>
    <n v="0"/>
    <s v="ร้านที่4"/>
    <s v="ท*** ม***เสกวิทย์"/>
    <s v="ระยอง"/>
    <s v="-"/>
    <s v=""/>
    <s v="22/10/2025 11:25"/>
    <s v="-"/>
    <s v="J&amp;T COD"/>
    <s v="Tiktok"/>
    <s v="จ่ายทีหลัง / COD"/>
    <s v=""/>
    <s v="765329845910"/>
    <s v="22/10/2025 11:25"/>
  </r>
  <r>
    <x v="1"/>
    <x v="1"/>
    <n v="50"/>
    <n v="1"/>
    <s v="FYV50"/>
    <n v="100"/>
    <n v="0"/>
    <s v="ร้านที่4"/>
    <s v="พ***พรรณ ส***าสี"/>
    <s v="สุรินทร์"/>
    <s v="-"/>
    <s v=""/>
    <s v="22/10/2025 11:21"/>
    <s v="-"/>
    <s v="J&amp;T COD"/>
    <s v="Tiktok"/>
    <s v="จ่ายทีหลัง / COD"/>
    <s v=""/>
    <s v="765303247925"/>
    <s v="22/10/2025 11:21"/>
  </r>
  <r>
    <x v="2"/>
    <x v="2"/>
    <n v="50"/>
    <n v="1"/>
    <s v="FYV50"/>
    <n v="100"/>
    <n v="0"/>
    <s v="ร้านที่4"/>
    <s v="พ***พรรณ ส***าสี"/>
    <s v="สุรินทร์"/>
    <s v="-"/>
    <s v=""/>
    <s v="22/10/2025 11:21"/>
    <s v="-"/>
    <s v="J&amp;T COD"/>
    <s v="Tiktok"/>
    <s v="จ่ายทีหลัง / COD"/>
    <s v=""/>
    <s v="765303247925"/>
    <s v="22/10/2025 11:21"/>
  </r>
  <r>
    <x v="3"/>
    <x v="3"/>
    <n v="50"/>
    <n v="1"/>
    <s v="FYV50"/>
    <n v="100"/>
    <n v="0"/>
    <s v="ร้านที่4"/>
    <s v="พ***พรรณ ส***าสี"/>
    <s v="สุรินทร์"/>
    <s v="-"/>
    <s v=""/>
    <s v="22/10/2025 11:21"/>
    <s v="-"/>
    <s v="J&amp;T COD"/>
    <s v="Tiktok"/>
    <s v="จ่ายทีหลัง / COD"/>
    <s v=""/>
    <s v="765303247925"/>
    <s v="22/10/2025 11:21"/>
  </r>
  <r>
    <x v="1"/>
    <x v="1"/>
    <n v="50"/>
    <n v="2"/>
    <s v="FYV49"/>
    <n v="200"/>
    <n v="0"/>
    <s v="ร้านที่4"/>
    <s v="โ*** ห***ษา"/>
    <s v="กาญจนบุรี"/>
    <s v="-"/>
    <s v=""/>
    <s v="22/10/2025 11:18"/>
    <s v="-"/>
    <s v="J&amp;T COD"/>
    <s v="Tiktok"/>
    <s v="จ่ายทีหลัง / COD"/>
    <s v=""/>
    <s v="765316905920"/>
    <s v="22/10/2025 11:19"/>
  </r>
  <r>
    <x v="2"/>
    <x v="2"/>
    <n v="50"/>
    <n v="2"/>
    <s v="FYV49"/>
    <n v="200"/>
    <n v="0"/>
    <s v="ร้านที่4"/>
    <s v="โ*** ห***ษา"/>
    <s v="กาญจนบุรี"/>
    <s v="-"/>
    <s v=""/>
    <s v="22/10/2025 11:18"/>
    <s v="-"/>
    <s v="J&amp;T COD"/>
    <s v="Tiktok"/>
    <s v="จ่ายทีหลัง / COD"/>
    <s v=""/>
    <s v="765316905920"/>
    <s v="22/10/2025 11:19"/>
  </r>
  <r>
    <x v="3"/>
    <x v="3"/>
    <n v="50"/>
    <n v="2"/>
    <s v="FYV49"/>
    <n v="200"/>
    <n v="0"/>
    <s v="ร้านที่4"/>
    <s v="โ*** ห***ษา"/>
    <s v="กาญจนบุรี"/>
    <s v="-"/>
    <s v=""/>
    <s v="22/10/2025 11:18"/>
    <s v="-"/>
    <s v="J&amp;T COD"/>
    <s v="Tiktok"/>
    <s v="จ่ายทีหลัง / COD"/>
    <s v=""/>
    <s v="765316905920"/>
    <s v="22/10/2025 11:19"/>
  </r>
  <r>
    <x v="5"/>
    <x v="5"/>
    <n v="50"/>
    <n v="6"/>
    <s v="FYV48"/>
    <n v="200"/>
    <n v="0"/>
    <s v="ร้านที่2"/>
    <s v="พ***า อ***รประเสริฐ"/>
    <s v="สมุทรปราการ"/>
    <s v="-"/>
    <s v=""/>
    <s v="22/10/2025 11:09"/>
    <s v="-"/>
    <s v="J&amp;T COD"/>
    <s v="Tiktok"/>
    <s v="จ่ายทีหลัง / COD"/>
    <s v=""/>
    <s v="765358331522"/>
    <s v="22/10/2025 11:09"/>
  </r>
  <r>
    <x v="8"/>
    <x v="8"/>
    <n v="33"/>
    <n v="10"/>
    <s v="FYV47"/>
    <n v="425"/>
    <n v="0"/>
    <s v="ร้านที่2"/>
    <s v="ก***กาญจน์  จ***ร์อ่อน"/>
    <s v="อำนาจเจริญ"/>
    <s v="-"/>
    <s v=""/>
    <s v="22/10/2025 11:06"/>
    <s v="-"/>
    <s v="J&amp;T COD"/>
    <s v="Tiktok"/>
    <s v="จ่ายทีหลัง / COD"/>
    <s v=""/>
    <s v="765339563542"/>
    <s v="22/10/2025 11:06"/>
  </r>
  <r>
    <x v="5"/>
    <x v="5"/>
    <n v="33.333333333333336"/>
    <n v="3"/>
    <s v="FYV47"/>
    <n v="425"/>
    <n v="0"/>
    <s v="ร้านที่2"/>
    <s v="ก***กาญจน์  จ***ร์อ่อน"/>
    <s v="อำนาจเจริญ"/>
    <s v="-"/>
    <s v=""/>
    <s v="22/10/2025 11:06"/>
    <s v="-"/>
    <s v="J&amp;T COD"/>
    <s v="Tiktok"/>
    <s v="จ่ายทีหลัง / COD"/>
    <s v=""/>
    <s v="765339563542"/>
    <s v="22/10/2025 11:06"/>
  </r>
  <r>
    <x v="8"/>
    <x v="8"/>
    <n v="66.666666666666671"/>
    <n v="3"/>
    <s v="FYV46"/>
    <n v="100"/>
    <n v="0"/>
    <s v="ร้านที่2"/>
    <s v="ภ***จิรา ว***ชัย"/>
    <s v="กาฬสินธุ์"/>
    <s v="-"/>
    <s v=""/>
    <s v="22/10/2025 11:05"/>
    <s v="-"/>
    <s v="J&amp;T COD"/>
    <s v="Tiktok"/>
    <s v="จ่ายทีหลัง / COD"/>
    <s v=""/>
    <s v="765327160566"/>
    <s v="22/10/2025 11:05"/>
  </r>
  <r>
    <x v="5"/>
    <x v="5"/>
    <n v="33.333333333333336"/>
    <n v="3"/>
    <s v="FYV45"/>
    <n v="100"/>
    <n v="0"/>
    <s v="ร้านที่2"/>
    <s v="ณ***์ชญา ง***รจน์"/>
    <s v="นครราชสีมา"/>
    <s v="-"/>
    <s v=""/>
    <s v="22/10/2025 11:00"/>
    <s v="-"/>
    <s v="J&amp;T COD"/>
    <s v="Tiktok"/>
    <s v="จ่ายทีหลัง / COD"/>
    <s v=""/>
    <s v="765389657524"/>
    <s v="22/10/2025 11:00"/>
  </r>
  <r>
    <x v="5"/>
    <x v="5"/>
    <n v="50"/>
    <n v="6"/>
    <s v="FYV44"/>
    <n v="200"/>
    <n v="0"/>
    <s v="ร้านที่2"/>
    <s v="พ***ริ ท***ิริ"/>
    <s v="กรุงเทพมหานคร"/>
    <s v="-"/>
    <s v=""/>
    <s v="22/10/2025 10:59"/>
    <s v="-"/>
    <s v="J&amp;T COD"/>
    <s v="Tiktok"/>
    <s v="จ่ายทีหลัง / COD"/>
    <s v=""/>
    <s v="765385538525"/>
    <s v="22/10/2025 10:59"/>
  </r>
  <r>
    <x v="1"/>
    <x v="1"/>
    <n v="50"/>
    <n v="1"/>
    <s v="FYV43"/>
    <n v="100"/>
    <n v="0"/>
    <s v="ร้านที่4"/>
    <s v="1***มู่2บ้านพังขว้างเหนือตำบลพังขว้างทัศนีย์ ย***อง"/>
    <s v="สกลนคร"/>
    <s v="-"/>
    <s v=""/>
    <s v="22/10/2025 10:53"/>
    <s v="-"/>
    <s v="J&amp;T COD"/>
    <s v="Tiktok"/>
    <s v="จ่ายทีหลัง / COD"/>
    <s v=""/>
    <s v="765352725981"/>
    <s v="22/10/2025 10:53"/>
  </r>
  <r>
    <x v="2"/>
    <x v="2"/>
    <n v="50"/>
    <n v="1"/>
    <s v="FYV43"/>
    <n v="100"/>
    <n v="0"/>
    <s v="ร้านที่4"/>
    <s v="1***มู่2บ้านพังขว้างเหนือตำบลพังขว้างทัศนีย์ ย***อง"/>
    <s v="สกลนคร"/>
    <s v="-"/>
    <s v=""/>
    <s v="22/10/2025 10:53"/>
    <s v="-"/>
    <s v="J&amp;T COD"/>
    <s v="Tiktok"/>
    <s v="จ่ายทีหลัง / COD"/>
    <s v=""/>
    <s v="765352725981"/>
    <s v="22/10/2025 10:53"/>
  </r>
  <r>
    <x v="3"/>
    <x v="3"/>
    <n v="50"/>
    <n v="1"/>
    <s v="FYV43"/>
    <n v="100"/>
    <n v="0"/>
    <s v="ร้านที่4"/>
    <s v="1***มู่2บ้านพังขว้างเหนือตำบลพังขว้างทัศนีย์ ย***อง"/>
    <s v="สกลนคร"/>
    <s v="-"/>
    <s v=""/>
    <s v="22/10/2025 10:53"/>
    <s v="-"/>
    <s v="J&amp;T COD"/>
    <s v="Tiktok"/>
    <s v="จ่ายทีหลัง / COD"/>
    <s v=""/>
    <s v="765352725981"/>
    <s v="22/10/2025 10:53"/>
  </r>
  <r>
    <x v="13"/>
    <x v="14"/>
    <n v="12"/>
    <n v="50"/>
    <s v="FYV42"/>
    <n v="1040"/>
    <n v="0"/>
    <s v="ร้านที่1"/>
    <s v="ภ******ย"/>
    <s v="******สิทธิ์&quot; อำเภอเสนา จังหวัดพระนครศรีอยุธยา 13110"/>
    <s v="13110"/>
    <s v="43"/>
    <s v="22/10/2025 10:53"/>
    <s v="-"/>
    <s v="SPX Express"/>
    <s v="Shopee"/>
    <s v="shopee"/>
    <s v=""/>
    <s v="TH2510757151068"/>
    <s v="22/10/2025 10:53"/>
  </r>
  <r>
    <x v="13"/>
    <x v="14"/>
    <n v="12"/>
    <n v="30"/>
    <s v="FYV42"/>
    <n v="1040"/>
    <n v="0"/>
    <s v="ร้านที่1"/>
    <s v="ภ******ย"/>
    <s v="******สิทธิ์&quot; อำเภอเสนา จังหวัดพระนครศรีอยุธยา 13110"/>
    <s v="13110"/>
    <s v="43"/>
    <s v="22/10/2025 10:53"/>
    <s v="-"/>
    <s v="SPX Express"/>
    <s v="Shopee"/>
    <s v="shopee"/>
    <s v=""/>
    <s v="TH2510757151068"/>
    <s v="22/10/2025 10:53"/>
  </r>
  <r>
    <x v="1"/>
    <x v="1"/>
    <n v="50"/>
    <n v="2"/>
    <s v="FYV41"/>
    <n v="249"/>
    <n v="49"/>
    <s v="ร้านที่4"/>
    <s v="พ***พิจิตตรา จ***ร์คงวงศ์"/>
    <s v="ภูเก็ต"/>
    <s v="-"/>
    <s v=""/>
    <s v="22/10/2025 10:51"/>
    <s v="-"/>
    <s v="J&amp;T COD"/>
    <s v="Tiktok"/>
    <s v="จ่ายทีหลัง / COD"/>
    <s v=""/>
    <s v="765308611933"/>
    <s v="22/10/2025 10:51"/>
  </r>
  <r>
    <x v="2"/>
    <x v="2"/>
    <n v="50"/>
    <n v="2"/>
    <s v="FYV41"/>
    <n v="249"/>
    <n v="49"/>
    <s v="ร้านที่4"/>
    <s v="พ***พิจิตตรา จ***ร์คงวงศ์"/>
    <s v="ภูเก็ต"/>
    <s v="-"/>
    <s v=""/>
    <s v="22/10/2025 10:51"/>
    <s v="-"/>
    <s v="J&amp;T COD"/>
    <s v="Tiktok"/>
    <s v="จ่ายทีหลัง / COD"/>
    <s v=""/>
    <s v="765308611933"/>
    <s v="22/10/2025 10:51"/>
  </r>
  <r>
    <x v="3"/>
    <x v="3"/>
    <n v="50"/>
    <n v="2"/>
    <s v="FYV41"/>
    <n v="249"/>
    <n v="49"/>
    <s v="ร้านที่4"/>
    <s v="พ***พิจิตตรา จ***ร์คงวงศ์"/>
    <s v="ภูเก็ต"/>
    <s v="-"/>
    <s v=""/>
    <s v="22/10/2025 10:51"/>
    <s v="-"/>
    <s v="J&amp;T COD"/>
    <s v="Tiktok"/>
    <s v="จ่ายทีหลัง / COD"/>
    <s v=""/>
    <s v="765308611933"/>
    <s v="22/10/2025 10:51"/>
  </r>
  <r>
    <x v="1"/>
    <x v="1"/>
    <n v="50"/>
    <n v="1"/>
    <s v="FYV40"/>
    <n v="100"/>
    <n v="0"/>
    <s v="ร้านที่2"/>
    <s v="ณ***ภา ส***ปรีดา"/>
    <s v="อุทัยธานี"/>
    <s v="-"/>
    <s v=""/>
    <s v="22/10/2025 10:47"/>
    <s v="-"/>
    <s v="J&amp;T COD"/>
    <s v="Tiktok"/>
    <s v="จ่ายทีหลัง / COD"/>
    <s v=""/>
    <s v="765398233003"/>
    <s v="22/10/2025 10:47"/>
  </r>
  <r>
    <x v="2"/>
    <x v="2"/>
    <n v="50"/>
    <n v="1"/>
    <s v="FYV40"/>
    <n v="100"/>
    <n v="0"/>
    <s v="ร้านที่2"/>
    <s v="ณ***ภา ส***ปรีดา"/>
    <s v="อุทัยธานี"/>
    <s v="-"/>
    <s v=""/>
    <s v="22/10/2025 10:47"/>
    <s v="-"/>
    <s v="J&amp;T COD"/>
    <s v="Tiktok"/>
    <s v="จ่ายทีหลัง / COD"/>
    <s v=""/>
    <s v="765398233003"/>
    <s v="22/10/2025 10:47"/>
  </r>
  <r>
    <x v="3"/>
    <x v="3"/>
    <n v="50"/>
    <n v="1"/>
    <s v="FYV40"/>
    <n v="100"/>
    <n v="0"/>
    <s v="ร้านที่2"/>
    <s v="ณ***ภา ส***ปรีดา"/>
    <s v="อุทัยธานี"/>
    <s v="-"/>
    <s v=""/>
    <s v="22/10/2025 10:47"/>
    <s v="-"/>
    <s v="J&amp;T COD"/>
    <s v="Tiktok"/>
    <s v="จ่ายทีหลัง / COD"/>
    <s v=""/>
    <s v="765398233003"/>
    <s v="22/10/2025 10:47"/>
  </r>
  <r>
    <x v="6"/>
    <x v="6"/>
    <n v="66.666666666666671"/>
    <n v="3"/>
    <s v="FYV39"/>
    <n v="100"/>
    <n v="0"/>
    <s v="ร้านที่2"/>
    <s v="ว***วัณย์ เ***กคำซาว"/>
    <s v="กรุงเทพฯ"/>
    <s v="-"/>
    <s v=""/>
    <s v="22/10/2025 10:47"/>
    <s v="-"/>
    <s v="J&amp;T Express"/>
    <s v="Tiktok"/>
    <s v="tiktok"/>
    <s v=""/>
    <s v="765345040563"/>
    <s v="22/10/2025 10:47"/>
  </r>
  <r>
    <x v="16"/>
    <x v="17"/>
    <n v="54.5"/>
    <n v="2"/>
    <s v="FYV37"/>
    <n v="170"/>
    <n v="26"/>
    <s v="ร้านที่1"/>
    <s v="วีรวรรณ สังข์งาม"/>
    <s v="21 ม.7 ต.นาบอน อ.นาบอน_x000a__x000a_นาบอน/ Na Bonนครศรีธรรมราช/ Nakhon Si Thammarat_x000a_80220"/>
    <s v="80220"/>
    <s v="660962158161"/>
    <s v="22/10/2025 10:41"/>
    <s v="-"/>
    <s v="Kerry_dropoff"/>
    <s v="Lazada"/>
    <s v="lazada"/>
    <s v=""/>
    <s v="TH64107WFY3B0A"/>
    <s v="22/10/2025 10:41"/>
  </r>
  <r>
    <x v="10"/>
    <x v="10"/>
    <n v="54.5"/>
    <n v="2"/>
    <s v="FYV37"/>
    <n v="170"/>
    <n v="26"/>
    <s v="ร้านที่1"/>
    <s v="วีรวรรณ สังข์งาม"/>
    <s v="21 ม.7 ต.นาบอน อ.นาบอน_x000a__x000a_นาบอน/ Na Bonนครศรีธรรมราช/ Nakhon Si Thammarat_x000a_80220"/>
    <s v="80220"/>
    <s v="660962158161"/>
    <s v="22/10/2025 10:41"/>
    <s v="-"/>
    <s v="Kerry_dropoff"/>
    <s v="Lazada"/>
    <s v="lazada"/>
    <s v=""/>
    <s v="TH64107WFY3B0A"/>
    <s v="22/10/2025 10:41"/>
  </r>
  <r>
    <x v="17"/>
    <x v="18"/>
    <n v="10"/>
    <n v="100"/>
    <s v="FYV35"/>
    <n v="1170"/>
    <n v="0"/>
    <s v="ร้านที่1"/>
    <s v="อ******8"/>
    <s v="******6 แขวงรัชดาภิเษก แขวงรัชดาภิเษก เขตดินแดง จังหวัดกรุงเทพมหานคร 10400"/>
    <s v="10400"/>
    <s v="48"/>
    <s v="22/10/2025 10:50"/>
    <s v="-"/>
    <s v="SPX Express"/>
    <s v="Shopee"/>
    <s v="shopee"/>
    <s v=""/>
    <s v="TH2534449683648"/>
    <s v="22/10/2025 10:29"/>
  </r>
  <r>
    <x v="5"/>
    <x v="5"/>
    <n v="45"/>
    <n v="4"/>
    <s v="FYV35"/>
    <n v="1170"/>
    <n v="0"/>
    <s v="ร้านที่1"/>
    <s v="อ******8"/>
    <s v="******6 แขวงรัชดาภิเษก แขวงรัชดาภิเษก เขตดินแดง จังหวัดกรุงเทพมหานคร 10400"/>
    <s v="10400"/>
    <s v="48"/>
    <s v="22/10/2025 10:50"/>
    <s v="-"/>
    <s v="SPX Express"/>
    <s v="Shopee"/>
    <s v="shopee"/>
    <s v=""/>
    <s v="TH2534449683648"/>
    <s v="22/10/2025 10:29"/>
  </r>
  <r>
    <x v="5"/>
    <x v="5"/>
    <n v="45"/>
    <n v="2"/>
    <s v="FYV35"/>
    <n v="1170"/>
    <n v="0"/>
    <s v="ร้านที่1"/>
    <s v="อ******8"/>
    <s v="******6 แขวงรัชดาภิเษก แขวงรัชดาภิเษก เขตดินแดง จังหวัดกรุงเทพมหานคร 10400"/>
    <s v="10400"/>
    <s v="48"/>
    <s v="22/10/2025 10:50"/>
    <s v="-"/>
    <s v="SPX Express"/>
    <s v="Shopee"/>
    <s v="shopee"/>
    <s v=""/>
    <s v="TH2534449683648"/>
    <s v="22/10/2025 10:29"/>
  </r>
  <r>
    <x v="5"/>
    <x v="5"/>
    <n v="50"/>
    <n v="6"/>
    <s v="FYV34"/>
    <n v="200"/>
    <n v="0"/>
    <s v="ร้านที่2"/>
    <s v="ข***ฐา  ง***ถื่อน"/>
    <s v="ราชบุรี"/>
    <s v="-"/>
    <s v=""/>
    <s v="22/10/2025 10:27"/>
    <s v="-"/>
    <s v="J&amp;T COD"/>
    <s v="Tiktok"/>
    <s v="จ่ายทีหลัง / COD"/>
    <s v=""/>
    <s v="765303731522"/>
    <s v="22/10/2025 10:27"/>
  </r>
  <r>
    <x v="6"/>
    <x v="6"/>
    <n v="66.666666666666671"/>
    <n v="3"/>
    <s v="FYV33"/>
    <n v="100"/>
    <n v="0"/>
    <s v="ร้านที่2"/>
    <s v="อ***สรา ต***ดช"/>
    <s v="นครสวรรค์"/>
    <s v="-"/>
    <s v=""/>
    <s v="22/10/2025 10:25"/>
    <s v="-"/>
    <s v="J&amp;T COD"/>
    <s v="Tiktok"/>
    <s v="จ่ายทีหลัง / COD"/>
    <s v=""/>
    <s v="765307128585"/>
    <s v="22/10/2025 10:25"/>
  </r>
  <r>
    <x v="12"/>
    <x v="13"/>
    <n v="15"/>
    <n v="1"/>
    <s v="FYV31"/>
    <n v="15"/>
    <n v="0"/>
    <s v="ร้านที่1"/>
    <s v="เ*๋"/>
    <s v="******น ตำบลอู่ทอง ตำบลอู่ทอง อำเภออู่ทอง จังหวัดสุพรรณบุรี 72160"/>
    <s v="72160"/>
    <s v="23"/>
    <s v="22/10/2025 10:12"/>
    <s v="-"/>
    <s v="SPX Express"/>
    <s v="Shopee"/>
    <s v="shopee"/>
    <s v=""/>
    <s v="TH257806991142C"/>
    <s v="22/10/2025 10:11"/>
  </r>
  <r>
    <x v="1"/>
    <x v="1"/>
    <n v="50"/>
    <n v="1"/>
    <s v="FYV29"/>
    <n v="138"/>
    <n v="38"/>
    <s v="ร้านที่4"/>
    <s v="จ***ชา ธ***ทัตโต"/>
    <s v="ประจวบคีรีขันธ์"/>
    <s v="-"/>
    <s v=""/>
    <s v="22/10/2025 10:07"/>
    <s v="-"/>
    <s v="J&amp;T COD"/>
    <s v="Tiktok"/>
    <s v="จ่ายทีหลัง / COD"/>
    <s v=""/>
    <s v="765313040914"/>
    <s v="22/10/2025 10:07"/>
  </r>
  <r>
    <x v="2"/>
    <x v="2"/>
    <n v="50"/>
    <n v="1"/>
    <s v="FYV29"/>
    <n v="138"/>
    <n v="38"/>
    <s v="ร้านที่4"/>
    <s v="จ***ชา ธ***ทัตโต"/>
    <s v="ประจวบคีรีขันธ์"/>
    <s v="-"/>
    <s v=""/>
    <s v="22/10/2025 10:07"/>
    <s v="-"/>
    <s v="J&amp;T COD"/>
    <s v="Tiktok"/>
    <s v="จ่ายทีหลัง / COD"/>
    <s v=""/>
    <s v="765313040914"/>
    <s v="22/10/2025 10:07"/>
  </r>
  <r>
    <x v="3"/>
    <x v="3"/>
    <n v="50"/>
    <n v="1"/>
    <s v="FYV29"/>
    <n v="138"/>
    <n v="38"/>
    <s v="ร้านที่4"/>
    <s v="จ***ชา ธ***ทัตโต"/>
    <s v="ประจวบคีรีขันธ์"/>
    <s v="-"/>
    <s v=""/>
    <s v="22/10/2025 10:07"/>
    <s v="-"/>
    <s v="J&amp;T COD"/>
    <s v="Tiktok"/>
    <s v="จ่ายทีหลัง / COD"/>
    <s v=""/>
    <s v="765313040914"/>
    <s v="22/10/2025 10:07"/>
  </r>
  <r>
    <x v="1"/>
    <x v="1"/>
    <n v="60"/>
    <n v="2"/>
    <s v="FYV28"/>
    <n v="190"/>
    <n v="0"/>
    <s v="ร้านที่2"/>
    <s v="ไ***ี"/>
    <s v="เชียงราย"/>
    <s v="-"/>
    <s v=""/>
    <s v="22/10/2025 09:59"/>
    <s v="-"/>
    <s v="J&amp;T COD"/>
    <s v="Tiktok"/>
    <s v="จ่ายทีหลัง / COD"/>
    <s v=""/>
    <s v="765388010951"/>
    <s v="22/10/2025 09:59"/>
  </r>
  <r>
    <x v="2"/>
    <x v="2"/>
    <n v="60"/>
    <n v="2"/>
    <s v="FYV28"/>
    <n v="190"/>
    <n v="0"/>
    <s v="ร้านที่2"/>
    <s v="ไ***ี"/>
    <s v="เชียงราย"/>
    <s v="-"/>
    <s v=""/>
    <s v="22/10/2025 09:59"/>
    <s v="-"/>
    <s v="J&amp;T COD"/>
    <s v="Tiktok"/>
    <s v="จ่ายทีหลัง / COD"/>
    <s v=""/>
    <s v="765388010951"/>
    <s v="22/10/2025 09:59"/>
  </r>
  <r>
    <x v="3"/>
    <x v="3"/>
    <n v="60"/>
    <n v="2"/>
    <s v="FYV28"/>
    <n v="190"/>
    <n v="0"/>
    <s v="ร้านที่2"/>
    <s v="ไ***ี"/>
    <s v="เชียงราย"/>
    <s v="-"/>
    <s v=""/>
    <s v="22/10/2025 09:59"/>
    <s v="-"/>
    <s v="J&amp;T COD"/>
    <s v="Tiktok"/>
    <s v="จ่ายทีหลัง / COD"/>
    <s v=""/>
    <s v="765388010951"/>
    <s v="22/10/2025 09:59"/>
  </r>
  <r>
    <x v="0"/>
    <x v="0"/>
    <n v="69.900000000000006"/>
    <n v="10"/>
    <s v="FYV27"/>
    <n v="3680"/>
    <n v="0"/>
    <s v="ร้านที่1"/>
    <s v="น******)"/>
    <s v="******.วังน้ำเขียว ตำบลวังน้ำเขียว อำเภอกำแพงแสน จังหวัดนครปฐม 73140"/>
    <s v="73140"/>
    <s v="27"/>
    <s v="22/10/2025 09:56"/>
    <s v="-"/>
    <s v="SPX Express"/>
    <s v="Shopee"/>
    <s v="shopee"/>
    <s v=""/>
    <s v="TH257811383727Y"/>
    <s v="22/10/2025 09:56"/>
  </r>
  <r>
    <x v="0"/>
    <x v="0"/>
    <n v="69.900000000000006"/>
    <n v="40"/>
    <s v="FYV27"/>
    <n v="3680"/>
    <n v="0"/>
    <s v="ร้านที่1"/>
    <s v="น******)"/>
    <s v="******.วังน้ำเขียว ตำบลวังน้ำเขียว อำเภอกำแพงแสน จังหวัดนครปฐม 73140"/>
    <s v="73140"/>
    <s v="27"/>
    <s v="22/10/2025 09:56"/>
    <s v="-"/>
    <s v="SPX Express"/>
    <s v="Shopee"/>
    <s v="shopee"/>
    <s v=""/>
    <s v="TH257811383727Y"/>
    <s v="22/10/2025 09:56"/>
  </r>
  <r>
    <x v="1"/>
    <x v="1"/>
    <n v="50"/>
    <n v="1"/>
    <s v="FYV25"/>
    <n v="100"/>
    <n v="0"/>
    <s v="ร้านที่2"/>
    <s v="ก***นา ศ***ฉาย"/>
    <s v="กรุงเทพฯ"/>
    <s v="-"/>
    <s v=""/>
    <s v="22/10/2025 09:55"/>
    <s v="-"/>
    <s v="J&amp;T Express"/>
    <s v="Tiktok"/>
    <s v="tiktok"/>
    <s v=""/>
    <s v="765314433004"/>
    <s v="22/10/2025 09:55"/>
  </r>
  <r>
    <x v="2"/>
    <x v="2"/>
    <n v="50"/>
    <n v="1"/>
    <s v="FYV25"/>
    <n v="100"/>
    <n v="0"/>
    <s v="ร้านที่2"/>
    <s v="ก***นา ศ***ฉาย"/>
    <s v="กรุงเทพฯ"/>
    <s v="-"/>
    <s v=""/>
    <s v="22/10/2025 09:55"/>
    <s v="-"/>
    <s v="J&amp;T Express"/>
    <s v="Tiktok"/>
    <s v="tiktok"/>
    <s v=""/>
    <s v="765314433004"/>
    <s v="22/10/2025 09:55"/>
  </r>
  <r>
    <x v="3"/>
    <x v="3"/>
    <n v="50"/>
    <n v="1"/>
    <s v="FYV25"/>
    <n v="100"/>
    <n v="0"/>
    <s v="ร้านที่2"/>
    <s v="ก***นา ศ***ฉาย"/>
    <s v="กรุงเทพฯ"/>
    <s v="-"/>
    <s v=""/>
    <s v="22/10/2025 09:55"/>
    <s v="-"/>
    <s v="J&amp;T Express"/>
    <s v="Tiktok"/>
    <s v="tiktok"/>
    <s v=""/>
    <s v="765314433004"/>
    <s v="22/10/2025 09:54"/>
  </r>
  <r>
    <x v="8"/>
    <x v="8"/>
    <n v="66.666666666666671"/>
    <n v="3"/>
    <s v="FYV24"/>
    <n v="138"/>
    <n v="38"/>
    <s v="ร้านที่2"/>
    <s v="เ***หน้าที่ อ***นีย์ ด***ก"/>
    <s v="ระยอง"/>
    <s v="-"/>
    <s v=""/>
    <s v="22/10/2025 09:51"/>
    <s v="-"/>
    <s v="J&amp;T COD"/>
    <s v="Tiktok"/>
    <s v="จ่ายทีหลัง / COD"/>
    <s v=""/>
    <s v="765324686512"/>
    <s v="22/10/2025 09:51"/>
  </r>
  <r>
    <x v="13"/>
    <x v="14"/>
    <n v="12"/>
    <n v="100"/>
    <s v="FYV22"/>
    <n v="1292"/>
    <n v="0"/>
    <s v="ร้านที่1"/>
    <s v="น******ว"/>
    <s v="******อบางเสาธง (ตึก24 เอื้ออาทรเมืองใหม่เคหะบางพลีโครงการ4) ตำบลบางเสาธง อำเภอบางเสาธง จังหวัดสมุทรปราการ 10570"/>
    <s v="10570"/>
    <s v="59"/>
    <s v="22/10/2025 09:46"/>
    <s v="-"/>
    <s v="SPX Express"/>
    <s v="Shopee"/>
    <s v="shopee"/>
    <s v=""/>
    <s v="TH256300709147C"/>
    <s v="22/10/2025 09:46"/>
  </r>
  <r>
    <x v="5"/>
    <x v="5"/>
    <n v="33.333333333333336"/>
    <n v="3"/>
    <s v="FYV21"/>
    <n v="100"/>
    <n v="0"/>
    <s v="ร้านที่2"/>
    <s v="ส***ดา   ด***ง"/>
    <s v="ราชบุรี"/>
    <s v="-"/>
    <s v=""/>
    <s v="22/10/2025 09:40"/>
    <s v="-"/>
    <s v="J&amp;T COD"/>
    <s v="Tiktok"/>
    <s v="จ่ายทีหลัง / COD"/>
    <s v=""/>
    <s v="765394053524"/>
    <s v="22/10/2025 09:41"/>
  </r>
  <r>
    <x v="18"/>
    <x v="15"/>
    <n v="85.1"/>
    <n v="1"/>
    <s v="FYV20"/>
    <n v="85.1"/>
    <n v="0"/>
    <s v="ร้านที่1"/>
    <s v="พัชรี ญาติสันเทียะ"/>
    <s v="15/154 ซ.4 ตำบลปากเพรียว อ.เมือง (หมู่บ้านในฝัน6)_x000a__x000a_เมืองสระบุรี/ Mueang Saraburiสระบุรี/ Saraburi_x000a_18000"/>
    <s v="18000"/>
    <s v="660843406036"/>
    <s v="22/10/2025 09:39"/>
    <s v="-"/>
    <s v="Kerry_dropoff"/>
    <s v="Lazada"/>
    <s v="lazada"/>
    <s v=""/>
    <s v="LEXPU0620528360"/>
    <s v="22/10/2025 09:39"/>
  </r>
  <r>
    <x v="1"/>
    <x v="1"/>
    <n v="50"/>
    <n v="1"/>
    <s v="FYV19"/>
    <n v="100"/>
    <n v="0"/>
    <s v="ร้านที่4"/>
    <s v="ส***ญญา บ***หล็บ"/>
    <s v="สงขลา"/>
    <s v="-"/>
    <s v=""/>
    <s v="22/10/2025 09:35"/>
    <s v="-"/>
    <s v="J&amp;T COD"/>
    <s v="Tiktok"/>
    <s v="จ่ายทีหลัง / COD"/>
    <s v=""/>
    <s v="765392926955"/>
    <s v="22/10/2025 09:35"/>
  </r>
  <r>
    <x v="2"/>
    <x v="2"/>
    <n v="50"/>
    <n v="1"/>
    <s v="FYV19"/>
    <n v="100"/>
    <n v="0"/>
    <s v="ร้านที่4"/>
    <s v="ส***ญญา บ***หล็บ"/>
    <s v="สงขลา"/>
    <s v="-"/>
    <s v=""/>
    <s v="22/10/2025 09:35"/>
    <s v="-"/>
    <s v="J&amp;T COD"/>
    <s v="Tiktok"/>
    <s v="จ่ายทีหลัง / COD"/>
    <s v=""/>
    <s v="765392926955"/>
    <s v="22/10/2025 09:35"/>
  </r>
  <r>
    <x v="3"/>
    <x v="3"/>
    <n v="50"/>
    <n v="1"/>
    <s v="FYV19"/>
    <n v="100"/>
    <n v="0"/>
    <s v="ร้านที่4"/>
    <s v="ส***ญญา บ***หล็บ"/>
    <s v="สงขลา"/>
    <s v="-"/>
    <s v=""/>
    <s v="22/10/2025 09:35"/>
    <s v="-"/>
    <s v="J&amp;T COD"/>
    <s v="Tiktok"/>
    <s v="จ่ายทีหลัง / COD"/>
    <s v=""/>
    <s v="765392926955"/>
    <s v="22/10/2025 09:35"/>
  </r>
  <r>
    <x v="17"/>
    <x v="18"/>
    <n v="10"/>
    <n v="50"/>
    <s v="FYV18"/>
    <n v="500"/>
    <n v="0"/>
    <s v="ร้านที่1"/>
    <s v="น******ง"/>
    <s v="******คกสลุด ตำบลโคกสลุด อำเภอบางกระทุ่ม จังหวัดพิษณุโลก 65110"/>
    <s v="65110"/>
    <s v="76"/>
    <s v="22/10/2025 09:33"/>
    <s v="-"/>
    <s v="SPX Express"/>
    <s v="Shopee"/>
    <s v="shopee"/>
    <s v=""/>
    <s v="TH256740366154X"/>
    <s v="22/10/2025 09:33"/>
  </r>
  <r>
    <x v="19"/>
    <x v="22"/>
    <n v="54"/>
    <n v="1"/>
    <s v="FYV17"/>
    <n v="244.6"/>
    <n v="26"/>
    <s v="ร้านที่1"/>
    <s v="ปิยมาศ"/>
    <s v="136/167 ต บางคูวัด อ.เมือง ปทุม คอนโดกมลพรรณ_x000a__x000a_เมืองปทุมธานี/ Mueang Pathum Thaniปทุมธานี/ Pathum Thani_x000a_12000"/>
    <s v="12000"/>
    <s v="660959355657"/>
    <s v="22/10/2025 09:30"/>
    <s v="-"/>
    <s v="Kerry_dropoff"/>
    <s v="Lazada"/>
    <s v="lazada"/>
    <s v=""/>
    <s v="LEXPU0620569398"/>
    <s v="22/10/2025 09:31"/>
  </r>
  <r>
    <x v="10"/>
    <x v="10"/>
    <n v="55"/>
    <n v="1"/>
    <s v="FYV17"/>
    <n v="244.6"/>
    <n v="26"/>
    <s v="ร้านที่1"/>
    <s v="ปิยมาศ"/>
    <s v="136/167 ต บางคูวัด อ.เมือง ปทุม คอนโดกมลพรรณ_x000a__x000a_เมืองปทุมธานี/ Mueang Pathum Thaniปทุมธานี/ Pathum Thani_x000a_12000"/>
    <s v="12000"/>
    <s v="660959355657"/>
    <s v="22/10/2025 09:30"/>
    <s v="-"/>
    <s v="Kerry_dropoff"/>
    <s v="Lazada"/>
    <s v="lazada"/>
    <s v=""/>
    <s v="LEXPU0620569398"/>
    <s v="22/10/2025 09:31"/>
  </r>
  <r>
    <x v="0"/>
    <x v="11"/>
    <n v="64.59"/>
    <n v="1"/>
    <s v="FYV17"/>
    <n v="244.6"/>
    <n v="26"/>
    <s v="ร้านที่1"/>
    <s v="ปิยมาศ"/>
    <s v="136/167 ต บางคูวัด อ.เมือง ปทุม คอนโดกมลพรรณ_x000a__x000a_เมืองปทุมธานี/ Mueang Pathum Thaniปทุมธานี/ Pathum Thani_x000a_12000"/>
    <s v="12000"/>
    <s v="660959355657"/>
    <s v="22/10/2025 09:30"/>
    <s v="-"/>
    <s v="Kerry_dropoff"/>
    <s v="Lazada"/>
    <s v="lazada"/>
    <s v=""/>
    <s v="LEXPU0620569398"/>
    <s v="22/10/2025 09:31"/>
  </r>
  <r>
    <x v="0"/>
    <x v="11"/>
    <n v="64.58"/>
    <n v="1"/>
    <s v="FYV17"/>
    <n v="244.6"/>
    <n v="26"/>
    <s v="ร้านที่1"/>
    <s v="ปิยมาศ"/>
    <s v="136/167 ต บางคูวัด อ.เมือง ปทุม คอนโดกมลพรรณ_x000a__x000a_เมืองปทุมธานี/ Mueang Pathum Thaniปทุมธานี/ Pathum Thani_x000a_12000"/>
    <s v="12000"/>
    <s v="660959355657"/>
    <s v="22/10/2025 09:30"/>
    <s v="-"/>
    <s v="Kerry_dropoff"/>
    <s v="Lazada"/>
    <s v="lazada"/>
    <s v=""/>
    <s v="LEXPU0620569398"/>
    <s v="22/10/2025 09:30"/>
  </r>
  <r>
    <x v="1"/>
    <x v="1"/>
    <n v="50"/>
    <n v="1"/>
    <s v="FYV16"/>
    <n v="100"/>
    <n v="0"/>
    <s v="ร้านที่2"/>
    <s v="ส***พร ท***ุข"/>
    <s v="สงขลา"/>
    <s v="-"/>
    <s v=""/>
    <s v="22/10/2025 09:29"/>
    <s v="-"/>
    <s v="J&amp;T COD"/>
    <s v="Tiktok"/>
    <s v="จ่ายทีหลัง / COD"/>
    <s v=""/>
    <s v="765385037970"/>
    <s v="22/10/2025 09:30"/>
  </r>
  <r>
    <x v="2"/>
    <x v="2"/>
    <n v="50"/>
    <n v="1"/>
    <s v="FYV16"/>
    <n v="100"/>
    <n v="0"/>
    <s v="ร้านที่2"/>
    <s v="ส***พร ท***ุข"/>
    <s v="สงขลา"/>
    <s v="-"/>
    <s v=""/>
    <s v="22/10/2025 09:29"/>
    <s v="-"/>
    <s v="J&amp;T COD"/>
    <s v="Tiktok"/>
    <s v="จ่ายทีหลัง / COD"/>
    <s v=""/>
    <s v="765385037970"/>
    <s v="22/10/2025 09:29"/>
  </r>
  <r>
    <x v="3"/>
    <x v="3"/>
    <n v="50"/>
    <n v="1"/>
    <s v="FYV16"/>
    <n v="100"/>
    <n v="0"/>
    <s v="ร้านที่2"/>
    <s v="ส***พร ท***ุข"/>
    <s v="สงขลา"/>
    <s v="-"/>
    <s v=""/>
    <s v="22/10/2025 09:29"/>
    <s v="-"/>
    <s v="J&amp;T COD"/>
    <s v="Tiktok"/>
    <s v="จ่ายทีหลัง / COD"/>
    <s v=""/>
    <s v="765385037970"/>
    <s v="22/10/2025 09:29"/>
  </r>
  <r>
    <x v="1"/>
    <x v="1"/>
    <n v="50"/>
    <n v="1"/>
    <s v="FYV15"/>
    <n v="100"/>
    <n v="0"/>
    <s v="ร้านที่2"/>
    <s v="จ***า ล***ธนาวิทย์"/>
    <s v="กรุงเทพฯ"/>
    <s v="-"/>
    <s v=""/>
    <s v="22/10/2025 09:20"/>
    <s v="-"/>
    <s v="J&amp;T COD"/>
    <s v="Tiktok"/>
    <s v="จ่ายทีหลัง / COD"/>
    <s v=""/>
    <s v="765330450916"/>
    <s v="22/10/2025 09:20"/>
  </r>
  <r>
    <x v="2"/>
    <x v="2"/>
    <n v="50"/>
    <n v="1"/>
    <s v="FYV15"/>
    <n v="100"/>
    <n v="0"/>
    <s v="ร้านที่2"/>
    <s v="จ***า ล***ธนาวิทย์"/>
    <s v="กรุงเทพฯ"/>
    <s v="-"/>
    <s v=""/>
    <s v="22/10/2025 09:20"/>
    <s v="-"/>
    <s v="J&amp;T COD"/>
    <s v="Tiktok"/>
    <s v="จ่ายทีหลัง / COD"/>
    <s v=""/>
    <s v="765330450916"/>
    <s v="22/10/2025 09:20"/>
  </r>
  <r>
    <x v="3"/>
    <x v="3"/>
    <n v="50"/>
    <n v="1"/>
    <s v="FYV15"/>
    <n v="100"/>
    <n v="0"/>
    <s v="ร้านที่2"/>
    <s v="จ***า ล***ธนาวิทย์"/>
    <s v="กรุงเทพฯ"/>
    <s v="-"/>
    <s v=""/>
    <s v="22/10/2025 09:20"/>
    <s v="-"/>
    <s v="J&amp;T COD"/>
    <s v="Tiktok"/>
    <s v="จ่ายทีหลัง / COD"/>
    <s v=""/>
    <s v="765330450916"/>
    <s v="22/10/2025 09:20"/>
  </r>
  <r>
    <x v="1"/>
    <x v="1"/>
    <n v="50"/>
    <n v="1"/>
    <s v="FYV14"/>
    <n v="100"/>
    <n v="0"/>
    <s v="ร้านที่4"/>
    <s v="ธ***ย ข***ัญ"/>
    <s v="อุดรธานี"/>
    <s v="-"/>
    <s v=""/>
    <s v="22/10/2025 09:18"/>
    <s v="-"/>
    <s v="J&amp;T COD"/>
    <s v="Tiktok"/>
    <s v="จ่ายทีหลัง / COD"/>
    <s v=""/>
    <s v="765355643006"/>
    <s v="22/10/2025 09:18"/>
  </r>
  <r>
    <x v="2"/>
    <x v="2"/>
    <n v="50"/>
    <n v="1"/>
    <s v="FYV14"/>
    <n v="100"/>
    <n v="0"/>
    <s v="ร้านที่4"/>
    <s v="ธ***ย ข***ัญ"/>
    <s v="อุดรธานี"/>
    <s v="-"/>
    <s v=""/>
    <s v="22/10/2025 09:18"/>
    <s v="-"/>
    <s v="J&amp;T COD"/>
    <s v="Tiktok"/>
    <s v="จ่ายทีหลัง / COD"/>
    <s v=""/>
    <s v="765355643006"/>
    <s v="22/10/2025 09:18"/>
  </r>
  <r>
    <x v="3"/>
    <x v="3"/>
    <n v="50"/>
    <n v="1"/>
    <s v="FYV14"/>
    <n v="100"/>
    <n v="0"/>
    <s v="ร้านที่4"/>
    <s v="ธ***ย ข***ัญ"/>
    <s v="อุดรธานี"/>
    <s v="-"/>
    <s v=""/>
    <s v="22/10/2025 09:18"/>
    <s v="-"/>
    <s v="J&amp;T COD"/>
    <s v="Tiktok"/>
    <s v="จ่ายทีหลัง / COD"/>
    <s v=""/>
    <s v="765355643006"/>
    <s v="22/10/2025 09:18"/>
  </r>
  <r>
    <x v="1"/>
    <x v="1"/>
    <n v="50"/>
    <n v="1"/>
    <s v="FYV13"/>
    <n v="100"/>
    <n v="0"/>
    <s v="ร้านที่4"/>
    <s v="ว***"/>
    <s v="กรุงเทพฯ"/>
    <s v="-"/>
    <s v=""/>
    <s v="22/10/2025 09:16"/>
    <s v="-"/>
    <s v="J&amp;T Express"/>
    <s v="Tiktok"/>
    <s v="tiktok"/>
    <s v=""/>
    <s v="765303537950"/>
    <s v="22/10/2025 09:16"/>
  </r>
  <r>
    <x v="2"/>
    <x v="2"/>
    <n v="50"/>
    <n v="1"/>
    <s v="FYV13"/>
    <n v="100"/>
    <n v="0"/>
    <s v="ร้านที่4"/>
    <s v="ว***"/>
    <s v="กรุงเทพฯ"/>
    <s v="-"/>
    <s v=""/>
    <s v="22/10/2025 09:16"/>
    <s v="-"/>
    <s v="J&amp;T Express"/>
    <s v="Tiktok"/>
    <s v="tiktok"/>
    <s v=""/>
    <s v="765303537950"/>
    <s v="22/10/2025 09:16"/>
  </r>
  <r>
    <x v="3"/>
    <x v="3"/>
    <n v="50"/>
    <n v="1"/>
    <s v="FYV13"/>
    <n v="100"/>
    <n v="0"/>
    <s v="ร้านที่4"/>
    <s v="ว***"/>
    <s v="กรุงเทพฯ"/>
    <s v="-"/>
    <s v=""/>
    <s v="22/10/2025 09:16"/>
    <s v="-"/>
    <s v="J&amp;T Express"/>
    <s v="Tiktok"/>
    <s v="tiktok"/>
    <s v=""/>
    <s v="765303537950"/>
    <s v="22/10/2025 09:16"/>
  </r>
  <r>
    <x v="2"/>
    <x v="2"/>
    <n v="50"/>
    <n v="1"/>
    <s v="FYV10"/>
    <n v="100"/>
    <n v="0"/>
    <s v="ร้านที่2"/>
    <s v="K***ก"/>
    <s v="******อด่านช้าง (ปั้มน้ำมัน นกสองบริการ) ตำบลด่านช้าง อำเภอด่านช้าง จังหวัดสุพรรณบุรี 72180"/>
    <s v="72180"/>
    <s v="83"/>
    <s v="22/10/2025 09:40"/>
    <s v="-"/>
    <s v="SPX Express"/>
    <s v="Shopee"/>
    <s v="shopee"/>
    <s v=""/>
    <s v="TH255200529148R"/>
    <s v="22/10/2025 09:10"/>
  </r>
  <r>
    <x v="20"/>
    <x v="23"/>
    <n v="50"/>
    <n v="1"/>
    <s v="FYV10"/>
    <n v="100"/>
    <n v="0"/>
    <s v="ร้านที่2"/>
    <s v="K***ก"/>
    <s v="******อด่านช้าง (ปั้มน้ำมัน นกสองบริการ) ตำบลด่านช้าง อำเภอด่านช้าง จังหวัดสุพรรณบุรี 72180"/>
    <s v="72180"/>
    <s v="83"/>
    <s v="22/10/2025 09:40"/>
    <s v="-"/>
    <s v="SPX Express"/>
    <s v="Shopee"/>
    <s v="shopee"/>
    <s v=""/>
    <s v="TH255200529148R"/>
    <s v="22/10/2025 09:10"/>
  </r>
  <r>
    <x v="0"/>
    <x v="0"/>
    <n v="66.333333333333329"/>
    <n v="6"/>
    <s v="FYV9"/>
    <n v="470"/>
    <n v="0"/>
    <s v="ร้านที่1"/>
    <s v="เ******า"/>
    <s v="******ุทิศ แขวงบางมด แขวงบางมด เขตทุ่งครุ จังหวัดกรุงเทพมหานคร 10140"/>
    <s v="10140"/>
    <s v="57"/>
    <s v="22/10/2025 09:40"/>
    <s v="-"/>
    <s v="SPX Express"/>
    <s v="Shopee"/>
    <s v="shopee"/>
    <s v=""/>
    <s v="TH2551364626736"/>
    <s v="22/10/2025 09:10"/>
  </r>
  <r>
    <x v="1"/>
    <x v="1"/>
    <n v="60"/>
    <n v="2"/>
    <s v="FYV8"/>
    <n v="200"/>
    <n v="0"/>
    <s v="ร้านที่2"/>
    <s v="อ***พัณณ์ ช***นัน0900230496"/>
    <s v="กรุงเทพฯ"/>
    <s v="-"/>
    <s v=""/>
    <s v="22/10/2025 09:03"/>
    <s v="-"/>
    <s v="J&amp;T COD"/>
    <s v="Tiktok"/>
    <s v="จ่ายทีหลัง / COD"/>
    <s v=""/>
    <s v="765307419984"/>
    <s v="22/10/2025 09:03"/>
  </r>
  <r>
    <x v="2"/>
    <x v="2"/>
    <n v="60"/>
    <n v="2"/>
    <s v="FYV8"/>
    <n v="200"/>
    <n v="0"/>
    <s v="ร้านที่2"/>
    <s v="อ***พัณณ์ ช***นัน0900230496"/>
    <s v="กรุงเทพฯ"/>
    <s v="-"/>
    <s v=""/>
    <s v="22/10/2025 09:03"/>
    <s v="-"/>
    <s v="J&amp;T COD"/>
    <s v="Tiktok"/>
    <s v="จ่ายทีหลัง / COD"/>
    <s v=""/>
    <s v="765307419984"/>
    <s v="22/10/2025 09:03"/>
  </r>
  <r>
    <x v="3"/>
    <x v="3"/>
    <n v="60"/>
    <n v="2"/>
    <s v="FYV8"/>
    <n v="200"/>
    <n v="0"/>
    <s v="ร้านที่2"/>
    <s v="อ***พัณณ์ ช***นัน0900230496"/>
    <s v="กรุงเทพฯ"/>
    <s v="-"/>
    <s v=""/>
    <s v="22/10/2025 09:03"/>
    <s v="-"/>
    <s v="J&amp;T COD"/>
    <s v="Tiktok"/>
    <s v="จ่ายทีหลัง / COD"/>
    <s v=""/>
    <s v="765307419984"/>
    <s v="22/10/2025 09:03"/>
  </r>
  <r>
    <x v="1"/>
    <x v="1"/>
    <n v="50"/>
    <n v="1"/>
    <s v="FYV6"/>
    <n v="100"/>
    <n v="0"/>
    <s v="ร้านที่2"/>
    <s v="ก***รรณ"/>
    <s v="นนทบุรี"/>
    <s v="-"/>
    <s v=""/>
    <s v="22/10/2025 09:02"/>
    <s v="-"/>
    <s v="Flash Express Thailand COD"/>
    <s v="Tiktok"/>
    <s v="จ่ายทีหลัง / COD"/>
    <s v=""/>
    <s v="THT0301286BP01Z"/>
    <s v="22/10/2025 09:02"/>
  </r>
  <r>
    <x v="2"/>
    <x v="2"/>
    <n v="50"/>
    <n v="1"/>
    <s v="FYV6"/>
    <n v="100"/>
    <n v="0"/>
    <s v="ร้านที่2"/>
    <s v="ก***รรณ"/>
    <s v="นนทบุรี"/>
    <s v="-"/>
    <s v=""/>
    <s v="22/10/2025 09:02"/>
    <s v="-"/>
    <s v="Flash Express Thailand COD"/>
    <s v="Tiktok"/>
    <s v="จ่ายทีหลัง / COD"/>
    <s v=""/>
    <s v="THT0301286BP01Z"/>
    <s v="22/10/2025 09:02"/>
  </r>
  <r>
    <x v="3"/>
    <x v="3"/>
    <n v="50"/>
    <n v="1"/>
    <s v="FYV6"/>
    <n v="100"/>
    <n v="0"/>
    <s v="ร้านที่2"/>
    <s v="ก***รรณ"/>
    <s v="นนทบุรี"/>
    <s v="-"/>
    <s v=""/>
    <s v="22/10/2025 09:02"/>
    <s v="-"/>
    <s v="Flash Express Thailand COD"/>
    <s v="Tiktok"/>
    <s v="จ่ายทีหลัง / COD"/>
    <s v=""/>
    <s v="THT0301286BP01Z"/>
    <s v="22/10/2025 09:02"/>
  </r>
  <r>
    <x v="2"/>
    <x v="24"/>
    <n v="44.39"/>
    <n v="1"/>
    <s v="FYV5"/>
    <n v="128.6"/>
    <n v="7"/>
    <s v="ร้านที่1"/>
    <s v="อิงอร ขวัญงาม"/>
    <s v="57/49ม.ราญทองซ.พหลโยธิน67ม.ราญทองตอนุสาวรีย์อ.บางเขน_x000a__x000a_บางเขน/ Bang Khenกรุงเทพมหานคร/ Bangkok_x000a_10220"/>
    <s v="10220"/>
    <s v="660634214741"/>
    <s v="22/10/2025 08:58"/>
    <s v="-"/>
    <s v="Kerry_dropoff"/>
    <s v="Lazada"/>
    <s v="lazada"/>
    <s v=""/>
    <s v="LEXPU0620569835"/>
    <s v="22/10/2025 08:56"/>
  </r>
  <r>
    <x v="0"/>
    <x v="11"/>
    <n v="77.209999999999994"/>
    <n v="1"/>
    <s v="FYV5"/>
    <n v="128.6"/>
    <n v="7"/>
    <s v="ร้านที่1"/>
    <s v="อิงอร ขวัญงาม"/>
    <s v="57/49ม.ราญทองซ.พหลโยธิน67ม.ราญทองตอนุสาวรีย์อ.บางเขน_x000a__x000a_บางเขน/ Bang Khenกรุงเทพมหานคร/ Bangkok_x000a_10220"/>
    <s v="10220"/>
    <s v="660634214741"/>
    <s v="22/10/2025 08:58"/>
    <s v="-"/>
    <s v="Kerry_dropoff"/>
    <s v="Lazada"/>
    <s v="lazada"/>
    <s v=""/>
    <s v="LEXPU0620569835"/>
    <s v="22/10/2025 08:56"/>
  </r>
  <r>
    <x v="1"/>
    <x v="1"/>
    <n v="50"/>
    <n v="1"/>
    <s v="FYV4"/>
    <n v="100"/>
    <n v="0"/>
    <s v="ร้านที่4"/>
    <s v="P***y o***a"/>
    <s v="ชลบุรี"/>
    <s v="-"/>
    <s v=""/>
    <s v="22/10/2025 08:45"/>
    <s v="-"/>
    <s v="J&amp;T COD"/>
    <s v="Tiktok"/>
    <s v="จ่ายทีหลัง / COD"/>
    <s v=""/>
    <s v="765365732961"/>
    <s v="22/10/2025 08:45"/>
  </r>
  <r>
    <x v="2"/>
    <x v="2"/>
    <n v="50"/>
    <n v="1"/>
    <s v="FYV4"/>
    <n v="100"/>
    <n v="0"/>
    <s v="ร้านที่4"/>
    <s v="P***y o***a"/>
    <s v="ชลบุรี"/>
    <s v="-"/>
    <s v=""/>
    <s v="22/10/2025 08:45"/>
    <s v="-"/>
    <s v="J&amp;T COD"/>
    <s v="Tiktok"/>
    <s v="จ่ายทีหลัง / COD"/>
    <s v=""/>
    <s v="765365732961"/>
    <s v="22/10/2025 08:45"/>
  </r>
  <r>
    <x v="3"/>
    <x v="3"/>
    <n v="50"/>
    <n v="1"/>
    <s v="FYV4"/>
    <n v="100"/>
    <n v="0"/>
    <s v="ร้านที่4"/>
    <s v="P***y o***a"/>
    <s v="ชลบุรี"/>
    <s v="-"/>
    <s v=""/>
    <s v="22/10/2025 08:45"/>
    <s v="-"/>
    <s v="J&amp;T COD"/>
    <s v="Tiktok"/>
    <s v="จ่ายทีหลัง / COD"/>
    <s v=""/>
    <s v="765365732961"/>
    <s v="22/10/2025 08:45"/>
  </r>
  <r>
    <x v="3"/>
    <x v="3"/>
    <n v="50"/>
    <n v="1"/>
    <s v="FYV3"/>
    <n v="50"/>
    <n v="0"/>
    <s v="ร้านที่2"/>
    <s v="ธ******ว"/>
    <s v="******อน, อำเภออินทร์บุรี ตำบลทองเอน อำเภออินทร์บุรี จังหวัดสิงห์บุรี 16110"/>
    <s v="16110"/>
    <s v="74"/>
    <s v="22/10/2025 09:15"/>
    <s v="-"/>
    <s v="SPX Express"/>
    <s v="Shopee"/>
    <s v="shopee"/>
    <s v=""/>
    <s v="TH250223981982Q"/>
    <s v="22/10/2025 08:45"/>
  </r>
  <r>
    <x v="18"/>
    <x v="15"/>
    <n v="82.9"/>
    <n v="1"/>
    <s v="FYV2"/>
    <n v="89.9"/>
    <n v="7"/>
    <s v="ร้านที่1"/>
    <s v="สุทธิพงษ์   คงธีรภาพ"/>
    <s v="215 หมู่13 ซ.เนินหาด2 ถ.สุวรรณศร ต.ดงขี้เหล็ก_x000a__x000a_เมืองปราจีนบุรี/ Mueang Prachin Buriปราจีนบุรี/ Prachin Buri_x000a_25000"/>
    <s v="25000"/>
    <s v="660626406928"/>
    <s v="22/10/2025 08:35"/>
    <s v="-"/>
    <s v="Kerry_dropoff"/>
    <s v="Lazada"/>
    <s v="lazada"/>
    <s v=""/>
    <s v="LEXPU0620528187"/>
    <s v="22/10/2025 08:35"/>
  </r>
  <r>
    <x v="5"/>
    <x v="5"/>
    <n v="50"/>
    <n v="6"/>
    <s v="FYV1"/>
    <n v="200"/>
    <n v="0"/>
    <s v="ร้านที่2"/>
    <s v="ส***าย แ***หมาย"/>
    <s v="บุรีรัมย์"/>
    <s v="-"/>
    <s v=""/>
    <s v="22/10/2025 08:28"/>
    <s v="-"/>
    <s v="J&amp;T Express"/>
    <s v="Tiktok"/>
    <s v="tiktok"/>
    <s v=""/>
    <s v="765328049566"/>
    <s v="22/10/2025 08:28"/>
  </r>
  <r>
    <x v="1"/>
    <x v="1"/>
    <n v="50"/>
    <n v="2"/>
    <s v="FYU99"/>
    <n v="200"/>
    <n v="0"/>
    <s v="ร้านที่2"/>
    <s v="น***น เ***บุญมา"/>
    <s v="อ่างทอง"/>
    <s v="-"/>
    <s v=""/>
    <s v="22/10/2025 08:18"/>
    <s v="-"/>
    <s v="J&amp;T COD"/>
    <s v="Tiktok"/>
    <s v="จ่ายทีหลัง / COD"/>
    <s v=""/>
    <s v="765361018962"/>
    <s v="22/10/2025 08:18"/>
  </r>
  <r>
    <x v="2"/>
    <x v="2"/>
    <n v="50"/>
    <n v="2"/>
    <s v="FYU99"/>
    <n v="200"/>
    <n v="0"/>
    <s v="ร้านที่2"/>
    <s v="น***น เ***บุญมา"/>
    <s v="อ่างทอง"/>
    <s v="-"/>
    <s v=""/>
    <s v="22/10/2025 08:18"/>
    <s v="-"/>
    <s v="J&amp;T COD"/>
    <s v="Tiktok"/>
    <s v="จ่ายทีหลัง / COD"/>
    <s v=""/>
    <s v="765361018962"/>
    <s v="22/10/2025 08:18"/>
  </r>
  <r>
    <x v="3"/>
    <x v="3"/>
    <n v="50"/>
    <n v="2"/>
    <s v="FYU99"/>
    <n v="200"/>
    <n v="0"/>
    <s v="ร้านที่2"/>
    <s v="น***น เ***บุญมา"/>
    <s v="อ่างทอง"/>
    <s v="-"/>
    <s v=""/>
    <s v="22/10/2025 08:18"/>
    <s v="-"/>
    <s v="J&amp;T COD"/>
    <s v="Tiktok"/>
    <s v="จ่ายทีหลัง / COD"/>
    <s v=""/>
    <s v="765361018962"/>
    <s v="22/10/2025 08:18"/>
  </r>
  <r>
    <x v="1"/>
    <x v="1"/>
    <n v="50"/>
    <n v="1"/>
    <s v="FYU97"/>
    <n v="100"/>
    <n v="0"/>
    <s v="ร้านที่4"/>
    <s v="N** A** M***t M**"/>
    <s v="นครปฐม"/>
    <s v="-"/>
    <s v=""/>
    <s v="22/10/2025 08:09"/>
    <s v="-"/>
    <s v="J&amp;T COD"/>
    <s v="Tiktok"/>
    <s v="จ่ายทีหลัง / COD"/>
    <s v=""/>
    <s v="765321446993"/>
    <s v="22/10/2025 08:10"/>
  </r>
  <r>
    <x v="2"/>
    <x v="2"/>
    <n v="50"/>
    <n v="1"/>
    <s v="FYU97"/>
    <n v="100"/>
    <n v="0"/>
    <s v="ร้านที่4"/>
    <s v="N** A** M***t M**"/>
    <s v="นครปฐม"/>
    <s v="-"/>
    <s v=""/>
    <s v="22/10/2025 08:09"/>
    <s v="-"/>
    <s v="J&amp;T COD"/>
    <s v="Tiktok"/>
    <s v="จ่ายทีหลัง / COD"/>
    <s v=""/>
    <s v="765321446993"/>
    <s v="22/10/2025 08:10"/>
  </r>
  <r>
    <x v="3"/>
    <x v="3"/>
    <n v="50"/>
    <n v="1"/>
    <s v="FYU97"/>
    <n v="100"/>
    <n v="0"/>
    <s v="ร้านที่4"/>
    <s v="N** A** M***t M**"/>
    <s v="นครปฐม"/>
    <s v="-"/>
    <s v=""/>
    <s v="22/10/2025 08:09"/>
    <s v="-"/>
    <s v="J&amp;T COD"/>
    <s v="Tiktok"/>
    <s v="จ่ายทีหลัง / COD"/>
    <s v=""/>
    <s v="765321446993"/>
    <s v="22/10/2025 08:10"/>
  </r>
  <r>
    <x v="0"/>
    <x v="0"/>
    <n v="69.900000000000006"/>
    <n v="20"/>
    <s v="FYU95"/>
    <n v="1568"/>
    <n v="0"/>
    <s v="ร้านที่1"/>
    <s v="น******ด"/>
    <s v="******องผักแว่น ตำบลหนองผักแว่น อำเภอท่าหลวง จังหวัดลพบุรี 15230"/>
    <s v="15230"/>
    <s v="36"/>
    <s v="22/10/2025 08:06"/>
    <s v="-"/>
    <s v="SPX Express"/>
    <s v="Shopee"/>
    <s v="shopee"/>
    <s v=""/>
    <s v="TH256524613645N"/>
    <s v="22/10/2025 08:06"/>
  </r>
  <r>
    <x v="12"/>
    <x v="13"/>
    <n v="15"/>
    <n v="2"/>
    <s v="FYU94"/>
    <n v="34"/>
    <n v="4"/>
    <s v="ร้านที่1"/>
    <s v="ข******น"/>
    <s v="******ุสุมาลย์ อ.กุสุมาลย์ จ.สกลนคร ตำบลกุสุมาลย์ อำเภอกุสุมาลย์ จังหวัดสกลนคร 47210"/>
    <s v="47210"/>
    <s v="44"/>
    <s v="22/10/2025 08:28"/>
    <s v="-"/>
    <s v="SPX Express"/>
    <s v="Shopee"/>
    <s v="shopee"/>
    <s v=""/>
    <s v="TH255569868099M"/>
    <s v="22/10/2025 07:58"/>
  </r>
  <r>
    <x v="8"/>
    <x v="8"/>
    <n v="66.666666666666671"/>
    <n v="3"/>
    <s v="FYU93"/>
    <n v="100"/>
    <n v="0"/>
    <s v="ร้านที่2"/>
    <s v="ส***ัทร   ต***นิษก์"/>
    <s v="ปทุมธานี"/>
    <s v="-"/>
    <s v=""/>
    <s v="22/10/2025 07:41"/>
    <s v="-"/>
    <s v="J&amp;T COD"/>
    <s v="Tiktok"/>
    <s v="จ่ายทีหลัง / COD"/>
    <s v=""/>
    <s v="765321880562"/>
    <s v="22/10/2025 07:41"/>
  </r>
  <r>
    <x v="5"/>
    <x v="5"/>
    <n v="33.333333333333336"/>
    <n v="3"/>
    <s v="FYU92"/>
    <n v="135"/>
    <n v="35"/>
    <s v="ร้านที่2"/>
    <s v="ป***้วน"/>
    <s v="ปทุมธานี"/>
    <s v="-"/>
    <s v=""/>
    <s v="22/10/2025 07:40"/>
    <s v="-"/>
    <s v="Flash Express Thailand COD"/>
    <s v="Tiktok"/>
    <s v="จ่ายทีหลัง / COD"/>
    <s v=""/>
    <s v="THT0401283F021Z"/>
    <s v="22/10/2025 07:40"/>
  </r>
  <r>
    <x v="1"/>
    <x v="1"/>
    <n v="50"/>
    <n v="1"/>
    <s v="FYU90"/>
    <n v="135"/>
    <n v="35"/>
    <s v="ร้านที่2"/>
    <s v="m*** m***"/>
    <s v="Nonthaburi"/>
    <s v="-"/>
    <s v=""/>
    <s v="22/10/2025 07:33"/>
    <s v="-"/>
    <s v="J&amp;T COD"/>
    <s v="Tiktok"/>
    <s v="จ่ายทีหลัง / COD"/>
    <s v=""/>
    <s v="765301537954"/>
    <s v="22/10/2025 07:33"/>
  </r>
  <r>
    <x v="2"/>
    <x v="2"/>
    <n v="50"/>
    <n v="1"/>
    <s v="FYU90"/>
    <n v="135"/>
    <n v="35"/>
    <s v="ร้านที่2"/>
    <s v="m*** m***"/>
    <s v="Nonthaburi"/>
    <s v="-"/>
    <s v=""/>
    <s v="22/10/2025 07:33"/>
    <s v="-"/>
    <s v="J&amp;T COD"/>
    <s v="Tiktok"/>
    <s v="จ่ายทีหลัง / COD"/>
    <s v=""/>
    <s v="765301537954"/>
    <s v="22/10/2025 07:33"/>
  </r>
  <r>
    <x v="3"/>
    <x v="3"/>
    <n v="50"/>
    <n v="1"/>
    <s v="FYU90"/>
    <n v="135"/>
    <n v="35"/>
    <s v="ร้านที่2"/>
    <s v="m*** m***"/>
    <s v="Nonthaburi"/>
    <s v="-"/>
    <s v=""/>
    <s v="22/10/2025 07:33"/>
    <s v="-"/>
    <s v="J&amp;T COD"/>
    <s v="Tiktok"/>
    <s v="จ่ายทีหลัง / COD"/>
    <s v=""/>
    <s v="765301537954"/>
    <s v="22/10/2025 07:33"/>
  </r>
  <r>
    <x v="1"/>
    <x v="1"/>
    <n v="50"/>
    <n v="1"/>
    <s v="FYU89"/>
    <n v="100"/>
    <n v="0"/>
    <s v="ร้านที่4"/>
    <s v="อ***ตยา ผ***ุล"/>
    <s v="หนองคาย"/>
    <s v="-"/>
    <s v=""/>
    <s v="22/10/2025 07:28"/>
    <s v="-"/>
    <s v="J&amp;T COD"/>
    <s v="Tiktok"/>
    <s v="จ่ายทีหลัง / COD"/>
    <s v=""/>
    <s v="765362938966"/>
    <s v="22/10/2025 07:28"/>
  </r>
  <r>
    <x v="2"/>
    <x v="2"/>
    <n v="50"/>
    <n v="1"/>
    <s v="FYU89"/>
    <n v="100"/>
    <n v="0"/>
    <s v="ร้านที่4"/>
    <s v="อ***ตยา ผ***ุล"/>
    <s v="หนองคาย"/>
    <s v="-"/>
    <s v=""/>
    <s v="22/10/2025 07:28"/>
    <s v="-"/>
    <s v="J&amp;T COD"/>
    <s v="Tiktok"/>
    <s v="จ่ายทีหลัง / COD"/>
    <s v=""/>
    <s v="765362938966"/>
    <s v="22/10/2025 07:28"/>
  </r>
  <r>
    <x v="3"/>
    <x v="3"/>
    <n v="50"/>
    <n v="1"/>
    <s v="FYU89"/>
    <n v="100"/>
    <n v="0"/>
    <s v="ร้านที่4"/>
    <s v="อ***ตยา ผ***ุล"/>
    <s v="หนองคาย"/>
    <s v="-"/>
    <s v=""/>
    <s v="22/10/2025 07:28"/>
    <s v="-"/>
    <s v="J&amp;T COD"/>
    <s v="Tiktok"/>
    <s v="จ่ายทีหลัง / COD"/>
    <s v=""/>
    <s v="765362938966"/>
    <s v="22/10/2025 07:28"/>
  </r>
  <r>
    <x v="1"/>
    <x v="1"/>
    <n v="50"/>
    <n v="1"/>
    <s v="FYU86"/>
    <n v="100"/>
    <n v="0"/>
    <s v="ร้านที่4"/>
    <s v="ว***ย   พ***มืองขวา"/>
    <s v="ขอนแก่น"/>
    <s v="-"/>
    <s v=""/>
    <s v="22/10/2025 07:21"/>
    <s v="-"/>
    <s v="J&amp;T COD"/>
    <s v="Tiktok"/>
    <s v="จ่ายทีหลัง / COD"/>
    <s v=""/>
    <s v="765383042992"/>
    <s v="22/10/2025 07:21"/>
  </r>
  <r>
    <x v="2"/>
    <x v="2"/>
    <n v="50"/>
    <n v="1"/>
    <s v="FYU86"/>
    <n v="100"/>
    <n v="0"/>
    <s v="ร้านที่4"/>
    <s v="ว***ย   พ***มืองขวา"/>
    <s v="ขอนแก่น"/>
    <s v="-"/>
    <s v=""/>
    <s v="22/10/2025 07:21"/>
    <s v="-"/>
    <s v="J&amp;T COD"/>
    <s v="Tiktok"/>
    <s v="จ่ายทีหลัง / COD"/>
    <s v=""/>
    <s v="765383042992"/>
    <s v="22/10/2025 07:21"/>
  </r>
  <r>
    <x v="3"/>
    <x v="3"/>
    <n v="50"/>
    <n v="1"/>
    <s v="FYU86"/>
    <n v="100"/>
    <n v="0"/>
    <s v="ร้านที่4"/>
    <s v="ว***ย   พ***มืองขวา"/>
    <s v="ขอนแก่น"/>
    <s v="-"/>
    <s v=""/>
    <s v="22/10/2025 07:21"/>
    <s v="-"/>
    <s v="J&amp;T COD"/>
    <s v="Tiktok"/>
    <s v="จ่ายทีหลัง / COD"/>
    <s v=""/>
    <s v="765383042992"/>
    <s v="22/10/2025 07:21"/>
  </r>
  <r>
    <x v="12"/>
    <x v="13"/>
    <n v="15"/>
    <n v="1"/>
    <s v="FYU85"/>
    <n v="15"/>
    <n v="0"/>
    <s v="ร้านที่1"/>
    <s v="ข******น"/>
    <s v="******ุสุมาลย์ อ.กุสุมาลย์ จ.สกลนคร ตำบลกุสุมาลย์ อำเภอกุสุมาลย์ จังหวัดสกลนคร 47210"/>
    <s v="47210"/>
    <s v="44"/>
    <s v="22/10/2025 07:49"/>
    <s v="-"/>
    <s v="SPX Express"/>
    <s v="Shopee"/>
    <s v="shopee"/>
    <s v=""/>
    <s v="TH2548895242438"/>
    <s v="22/10/2025 07:19"/>
  </r>
  <r>
    <x v="7"/>
    <x v="15"/>
    <n v="81.75"/>
    <n v="1"/>
    <s v="FYU84"/>
    <n v="88.75"/>
    <n v="7"/>
    <s v="ร้านที่1"/>
    <s v="ชนิดาภา กลับประโคน"/>
    <s v="ซอยขนมจีน บ้านเลขที่9หมู่1ต.ประโคนชัย อ.ประโคนชัย จ.บุรีรัมย์ 31140 · ประโคนชัย/ Prakhon Chai_x000a__x000a_ประโคนชัย/ Prakhon Chaiบุรีรัมย์/ Buriram_x000a_31140"/>
    <s v="31140"/>
    <s v="660981243305"/>
    <s v="22/10/2025 07:16"/>
    <s v="-"/>
    <s v="Kerry_dropoff"/>
    <s v="Lazada"/>
    <s v="lazada"/>
    <s v=""/>
    <s v="TH28077WFXH08A"/>
    <s v="22/10/2025 07:16"/>
  </r>
  <r>
    <x v="8"/>
    <x v="8"/>
    <n v="66.666666666666671"/>
    <n v="3"/>
    <s v="FYU83"/>
    <n v="100"/>
    <n v="0"/>
    <s v="ร้านที่2"/>
    <s v="แ** ร**"/>
    <s v="ฉะเชิงเทรา"/>
    <s v="-"/>
    <s v=""/>
    <s v="22/10/2025 07:11"/>
    <s v="-"/>
    <s v="J&amp;T COD"/>
    <s v="Tiktok"/>
    <s v="จ่ายทีหลัง / COD"/>
    <s v=""/>
    <s v="765349077603"/>
    <s v="22/10/2025 07:11"/>
  </r>
  <r>
    <x v="8"/>
    <x v="8"/>
    <n v="66.666666666666671"/>
    <n v="6"/>
    <s v="FYU82"/>
    <n v="200"/>
    <n v="0"/>
    <s v="ร้านที่2"/>
    <s v="ด***ี ป***าสกุล"/>
    <s v="พะเยา"/>
    <s v="-"/>
    <s v=""/>
    <s v="22/10/2025 07:01"/>
    <s v="-"/>
    <s v="J&amp;T COD"/>
    <s v="Tiktok"/>
    <s v="จ่ายทีหลัง / COD"/>
    <s v=""/>
    <s v="765313714292"/>
    <s v="22/10/2025 07:01"/>
  </r>
  <r>
    <x v="1"/>
    <x v="1"/>
    <n v="50"/>
    <n v="1"/>
    <s v="FYU81"/>
    <n v="100"/>
    <n v="0"/>
    <s v="ร้านที่4"/>
    <s v="ม***ี"/>
    <s v="อุบลราชธานี"/>
    <s v="-"/>
    <s v=""/>
    <s v="22/10/2025 07:00"/>
    <s v="-"/>
    <s v="J&amp;T COD"/>
    <s v="Tiktok"/>
    <s v="จ่ายทีหลัง / COD"/>
    <s v=""/>
    <s v="765346362185"/>
    <s v="22/10/2025 07:00"/>
  </r>
  <r>
    <x v="2"/>
    <x v="2"/>
    <n v="50"/>
    <n v="1"/>
    <s v="FYU81"/>
    <n v="100"/>
    <n v="0"/>
    <s v="ร้านที่4"/>
    <s v="ม***ี"/>
    <s v="อุบลราชธานี"/>
    <s v="-"/>
    <s v=""/>
    <s v="22/10/2025 07:00"/>
    <s v="-"/>
    <s v="J&amp;T COD"/>
    <s v="Tiktok"/>
    <s v="จ่ายทีหลัง / COD"/>
    <s v=""/>
    <s v="765346362185"/>
    <s v="22/10/2025 07:00"/>
  </r>
  <r>
    <x v="3"/>
    <x v="3"/>
    <n v="50"/>
    <n v="1"/>
    <s v="FYU81"/>
    <n v="100"/>
    <n v="0"/>
    <s v="ร้านที่4"/>
    <s v="ม***ี"/>
    <s v="อุบลราชธานี"/>
    <s v="-"/>
    <s v=""/>
    <s v="22/10/2025 07:00"/>
    <s v="-"/>
    <s v="J&amp;T COD"/>
    <s v="Tiktok"/>
    <s v="จ่ายทีหลัง / COD"/>
    <s v=""/>
    <s v="765346362185"/>
    <s v="22/10/2025 07:00"/>
  </r>
  <r>
    <x v="1"/>
    <x v="1"/>
    <n v="50"/>
    <n v="2"/>
    <s v="FYU80"/>
    <n v="200"/>
    <n v="0"/>
    <s v="ร้านที่4"/>
    <s v="ส***านต์"/>
    <s v="กรุงเทพฯ"/>
    <s v="-"/>
    <s v=""/>
    <s v="22/10/2025 06:50"/>
    <s v="-"/>
    <s v="J&amp;T COD"/>
    <s v="Tiktok"/>
    <s v="จ่ายทีหลัง / COD"/>
    <s v=""/>
    <s v="765353453141"/>
    <s v="22/10/2025 06:50"/>
  </r>
  <r>
    <x v="2"/>
    <x v="2"/>
    <n v="50"/>
    <n v="2"/>
    <s v="FYU80"/>
    <n v="200"/>
    <n v="0"/>
    <s v="ร้านที่4"/>
    <s v="ส***านต์"/>
    <s v="กรุงเทพฯ"/>
    <s v="-"/>
    <s v=""/>
    <s v="22/10/2025 06:50"/>
    <s v="-"/>
    <s v="J&amp;T COD"/>
    <s v="Tiktok"/>
    <s v="จ่ายทีหลัง / COD"/>
    <s v=""/>
    <s v="765353453141"/>
    <s v="22/10/2025 06:50"/>
  </r>
  <r>
    <x v="3"/>
    <x v="3"/>
    <n v="50"/>
    <n v="2"/>
    <s v="FYU80"/>
    <n v="200"/>
    <n v="0"/>
    <s v="ร้านที่4"/>
    <s v="ส***านต์"/>
    <s v="กรุงเทพฯ"/>
    <s v="-"/>
    <s v=""/>
    <s v="22/10/2025 06:50"/>
    <s v="-"/>
    <s v="J&amp;T COD"/>
    <s v="Tiktok"/>
    <s v="จ่ายทีหลัง / COD"/>
    <s v=""/>
    <s v="765353453141"/>
    <s v="22/10/2025 06:50"/>
  </r>
  <r>
    <x v="4"/>
    <x v="25"/>
    <n v="75"/>
    <n v="1"/>
    <s v="FYU79"/>
    <n v="171"/>
    <n v="96"/>
    <s v="ร้านที่10"/>
    <s v="ยอดยิ่ง วัดพระยา"/>
    <s v="113 ม.5 ต.ทุ่งเบญจา อ.ท่าใหม่ จันทบุรี_x000a__x000a_ท่าใหม่/ Tha Maiจันทบุรี/ Chanthaburi_x000a_22170"/>
    <s v="22170"/>
    <s v="660646159987"/>
    <s v="22/10/2025 06:35"/>
    <s v="-"/>
    <s v="Kerry_dropoff"/>
    <s v="Lazada"/>
    <s v="lazada"/>
    <s v=""/>
    <s v="LEXDO0171522034"/>
    <s v="22/10/2025 06:34"/>
  </r>
  <r>
    <x v="8"/>
    <x v="8"/>
    <n v="66.666666666666671"/>
    <n v="6"/>
    <s v="FYU78"/>
    <n v="200"/>
    <n v="0"/>
    <s v="ร้านที่2"/>
    <s v="จ***ทร์ ฟ***ัตน์"/>
    <s v="เชียงใหม่"/>
    <s v="-"/>
    <s v=""/>
    <s v="22/10/2025 06:30"/>
    <s v="-"/>
    <s v="J&amp;T COD"/>
    <s v="Tiktok"/>
    <s v="จ่ายทีหลัง / COD"/>
    <s v=""/>
    <s v="765312317280"/>
    <s v="22/10/2025 06:30"/>
  </r>
  <r>
    <x v="0"/>
    <x v="0"/>
    <n v="78.5"/>
    <n v="2"/>
    <s v="FYU77"/>
    <n v="157"/>
    <n v="0"/>
    <s v="ร้านที่1"/>
    <s v="น******ำ"/>
    <s v="******ด ตำบลสนม ตำบลสนม อำเภอสนม จังหวัดสุรินทร์ 32160"/>
    <s v="32160"/>
    <s v="50"/>
    <s v="22/10/2025 06:20"/>
    <s v="-"/>
    <s v="SPX Express"/>
    <s v="Shopee"/>
    <s v="shopee"/>
    <s v=""/>
    <s v="TH254341453507P"/>
    <s v="22/10/2025 06:20"/>
  </r>
  <r>
    <x v="8"/>
    <x v="8"/>
    <n v="50"/>
    <n v="1"/>
    <s v="FYU76"/>
    <n v="150"/>
    <n v="0"/>
    <s v="ร้านที่2"/>
    <s v="ศ******ว"/>
    <s v="******.สุรินทร์ ตำบลเพี้ยราม อำเภอเมืองสุรินทร์ จังหวัดสุรินทร์ 32000"/>
    <s v="32000"/>
    <s v="64"/>
    <s v="22/10/2025 05:56"/>
    <s v="-"/>
    <s v="SPX Express"/>
    <s v="Shopee"/>
    <s v="shopee"/>
    <s v=""/>
    <s v="TH2560618769628"/>
    <s v="22/10/2025 05:56"/>
  </r>
  <r>
    <x v="2"/>
    <x v="2"/>
    <n v="50"/>
    <n v="1"/>
    <s v="FYU76"/>
    <n v="150"/>
    <n v="0"/>
    <s v="ร้านที่2"/>
    <s v="ศ******ว"/>
    <s v="******.สุรินทร์ ตำบลเพี้ยราม อำเภอเมืองสุรินทร์ จังหวัดสุรินทร์ 32000"/>
    <s v="32000"/>
    <s v="64"/>
    <s v="22/10/2025 05:56"/>
    <s v="-"/>
    <s v="SPX Express"/>
    <s v="Shopee"/>
    <s v="shopee"/>
    <s v=""/>
    <s v="TH2560618769628"/>
    <s v="22/10/2025 05:56"/>
  </r>
  <r>
    <x v="5"/>
    <x v="5"/>
    <n v="50"/>
    <n v="1"/>
    <s v="FYU76"/>
    <n v="150"/>
    <n v="0"/>
    <s v="ร้านที่2"/>
    <s v="ศ******ว"/>
    <s v="******.สุรินทร์ ตำบลเพี้ยราม อำเภอเมืองสุรินทร์ จังหวัดสุรินทร์ 32000"/>
    <s v="32000"/>
    <s v="64"/>
    <s v="22/10/2025 05:56"/>
    <s v="-"/>
    <s v="SPX Express"/>
    <s v="Shopee"/>
    <s v="shopee"/>
    <s v=""/>
    <s v="TH2560618769628"/>
    <s v="22/10/2025 05:56"/>
  </r>
  <r>
    <x v="1"/>
    <x v="1"/>
    <n v="50"/>
    <n v="1"/>
    <s v="FYU75"/>
    <n v="100"/>
    <n v="0"/>
    <s v="ร้านที่4"/>
    <s v="ฐ***ตสรวีย์ ก***อ้าย แ***ครหนองป่าครั่ง"/>
    <s v="เชียงใหม่"/>
    <s v="-"/>
    <s v=""/>
    <s v="22/10/2025 05:48"/>
    <s v="-"/>
    <s v="J&amp;T Express"/>
    <s v="Tiktok"/>
    <s v="tiktok"/>
    <s v=""/>
    <s v="765324277163"/>
    <s v="22/10/2025 05:48"/>
  </r>
  <r>
    <x v="2"/>
    <x v="2"/>
    <n v="50"/>
    <n v="1"/>
    <s v="FYU75"/>
    <n v="100"/>
    <n v="0"/>
    <s v="ร้านที่4"/>
    <s v="ฐ***ตสรวีย์ ก***อ้าย แ***ครหนองป่าครั่ง"/>
    <s v="เชียงใหม่"/>
    <s v="-"/>
    <s v=""/>
    <s v="22/10/2025 05:48"/>
    <s v="-"/>
    <s v="J&amp;T Express"/>
    <s v="Tiktok"/>
    <s v="tiktok"/>
    <s v=""/>
    <s v="765324277163"/>
    <s v="22/10/2025 05:48"/>
  </r>
  <r>
    <x v="3"/>
    <x v="3"/>
    <n v="50"/>
    <n v="1"/>
    <s v="FYU75"/>
    <n v="100"/>
    <n v="0"/>
    <s v="ร้านที่4"/>
    <s v="ฐ***ตสรวีย์ ก***อ้าย แ***ครหนองป่าครั่ง"/>
    <s v="เชียงใหม่"/>
    <s v="-"/>
    <s v=""/>
    <s v="22/10/2025 05:48"/>
    <s v="-"/>
    <s v="J&amp;T Express"/>
    <s v="Tiktok"/>
    <s v="tiktok"/>
    <s v=""/>
    <s v="765324277163"/>
    <s v="22/10/2025 05:48"/>
  </r>
  <r>
    <x v="1"/>
    <x v="1"/>
    <n v="50"/>
    <n v="1"/>
    <s v="FYU74"/>
    <n v="100"/>
    <n v="0"/>
    <s v="ร้านที่4"/>
    <s v="ว***ญาณ์ ว***วงศ์"/>
    <s v="สงขลา"/>
    <s v="-"/>
    <s v=""/>
    <s v="22/10/2025 05:27"/>
    <s v="-"/>
    <s v="J&amp;T COD"/>
    <s v="Tiktok"/>
    <s v="จ่ายทีหลัง / COD"/>
    <s v=""/>
    <s v="765331764186"/>
    <s v="22/10/2025 05:27"/>
  </r>
  <r>
    <x v="2"/>
    <x v="2"/>
    <n v="50"/>
    <n v="1"/>
    <s v="FYU74"/>
    <n v="100"/>
    <n v="0"/>
    <s v="ร้านที่4"/>
    <s v="ว***ญาณ์ ว***วงศ์"/>
    <s v="สงขลา"/>
    <s v="-"/>
    <s v=""/>
    <s v="22/10/2025 05:27"/>
    <s v="-"/>
    <s v="J&amp;T COD"/>
    <s v="Tiktok"/>
    <s v="จ่ายทีหลัง / COD"/>
    <s v=""/>
    <s v="765331764186"/>
    <s v="22/10/2025 05:27"/>
  </r>
  <r>
    <x v="3"/>
    <x v="3"/>
    <n v="50"/>
    <n v="1"/>
    <s v="FYU74"/>
    <n v="100"/>
    <n v="0"/>
    <s v="ร้านที่4"/>
    <s v="ว***ญาณ์ ว***วงศ์"/>
    <s v="สงขลา"/>
    <s v="-"/>
    <s v=""/>
    <s v="22/10/2025 05:27"/>
    <s v="-"/>
    <s v="J&amp;T COD"/>
    <s v="Tiktok"/>
    <s v="จ่ายทีหลัง / COD"/>
    <s v=""/>
    <s v="765331764186"/>
    <s v="22/10/2025 05:27"/>
  </r>
  <r>
    <x v="8"/>
    <x v="8"/>
    <n v="66.666666666666671"/>
    <n v="3"/>
    <s v="FYU73"/>
    <n v="200"/>
    <n v="0"/>
    <s v="ร้านที่2"/>
    <s v="ห***"/>
    <s v="กรุงเทพฯ"/>
    <s v="-"/>
    <s v=""/>
    <s v="22/10/2025 05:24"/>
    <s v="-"/>
    <s v="J&amp;T COD"/>
    <s v="Tiktok"/>
    <s v="จ่ายทีหลัง / COD"/>
    <s v=""/>
    <s v="765342632224"/>
    <s v="22/10/2025 05:24"/>
  </r>
  <r>
    <x v="5"/>
    <x v="5"/>
    <n v="33.333333333333336"/>
    <n v="3"/>
    <s v="FYU73"/>
    <n v="200"/>
    <n v="0"/>
    <s v="ร้านที่2"/>
    <s v="ห***"/>
    <s v="กรุงเทพฯ"/>
    <s v="-"/>
    <s v=""/>
    <s v="22/10/2025 05:24"/>
    <s v="-"/>
    <s v="J&amp;T COD"/>
    <s v="Tiktok"/>
    <s v="จ่ายทีหลัง / COD"/>
    <s v=""/>
    <s v="765342632224"/>
    <s v="22/10/2025 05:24"/>
  </r>
  <r>
    <x v="1"/>
    <x v="1"/>
    <n v="50"/>
    <n v="1"/>
    <s v="FYU72"/>
    <n v="100"/>
    <n v="0"/>
    <s v="ร้านที่4"/>
    <s v="m***www"/>
    <s v="นครราชสีมา"/>
    <s v="-"/>
    <s v=""/>
    <s v="22/10/2025 04:44"/>
    <s v="-"/>
    <s v="J&amp;T COD"/>
    <s v="Tiktok"/>
    <s v="จ่ายทีหลัง / COD"/>
    <s v=""/>
    <s v="765333168165"/>
    <s v="22/10/2025 04:44"/>
  </r>
  <r>
    <x v="2"/>
    <x v="2"/>
    <n v="50"/>
    <n v="1"/>
    <s v="FYU72"/>
    <n v="100"/>
    <n v="0"/>
    <s v="ร้านที่4"/>
    <s v="m***www"/>
    <s v="นครราชสีมา"/>
    <s v="-"/>
    <s v=""/>
    <s v="22/10/2025 04:44"/>
    <s v="-"/>
    <s v="J&amp;T COD"/>
    <s v="Tiktok"/>
    <s v="จ่ายทีหลัง / COD"/>
    <s v=""/>
    <s v="765333168165"/>
    <s v="22/10/2025 04:44"/>
  </r>
  <r>
    <x v="3"/>
    <x v="3"/>
    <n v="50"/>
    <n v="1"/>
    <s v="FYU72"/>
    <n v="100"/>
    <n v="0"/>
    <s v="ร้านที่4"/>
    <s v="m***www"/>
    <s v="นครราชสีมา"/>
    <s v="-"/>
    <s v=""/>
    <s v="22/10/2025 04:44"/>
    <s v="-"/>
    <s v="J&amp;T COD"/>
    <s v="Tiktok"/>
    <s v="จ่ายทีหลัง / COD"/>
    <s v=""/>
    <s v="765333168165"/>
    <s v="22/10/2025 04:44"/>
  </r>
  <r>
    <x v="1"/>
    <x v="1"/>
    <n v="50"/>
    <n v="2"/>
    <s v="FYU71"/>
    <n v="200"/>
    <n v="0"/>
    <s v="ร้านที่4"/>
    <s v="ไ***ู้เว้ย"/>
    <s v="ชลบุรี"/>
    <s v="-"/>
    <s v=""/>
    <s v="22/10/2025 04:20"/>
    <s v="-"/>
    <s v="J&amp;T COD"/>
    <s v="Tiktok"/>
    <s v="จ่ายทีหลัง / COD"/>
    <s v=""/>
    <s v="765313344132"/>
    <s v="22/10/2025 04:23"/>
  </r>
  <r>
    <x v="2"/>
    <x v="2"/>
    <n v="50"/>
    <n v="2"/>
    <s v="FYU71"/>
    <n v="200"/>
    <n v="0"/>
    <s v="ร้านที่4"/>
    <s v="ไ***ู้เว้ย"/>
    <s v="ชลบุรี"/>
    <s v="-"/>
    <s v=""/>
    <s v="22/10/2025 04:20"/>
    <s v="-"/>
    <s v="J&amp;T COD"/>
    <s v="Tiktok"/>
    <s v="จ่ายทีหลัง / COD"/>
    <s v=""/>
    <s v="765313344132"/>
    <s v="22/10/2025 04:23"/>
  </r>
  <r>
    <x v="3"/>
    <x v="3"/>
    <n v="50"/>
    <n v="2"/>
    <s v="FYU71"/>
    <n v="200"/>
    <n v="0"/>
    <s v="ร้านที่4"/>
    <s v="ไ***ู้เว้ย"/>
    <s v="ชลบุรี"/>
    <s v="-"/>
    <s v=""/>
    <s v="22/10/2025 04:20"/>
    <s v="-"/>
    <s v="J&amp;T COD"/>
    <s v="Tiktok"/>
    <s v="จ่ายทีหลัง / COD"/>
    <s v=""/>
    <s v="765313344132"/>
    <s v="22/10/2025 04:23"/>
  </r>
  <r>
    <x v="1"/>
    <x v="1"/>
    <n v="50"/>
    <n v="1"/>
    <s v="FYU70"/>
    <n v="100"/>
    <n v="0"/>
    <s v="ร้านที่4"/>
    <s v="ก***ะ ศ***จริญสุข"/>
    <s v="สระบุรี"/>
    <s v="-"/>
    <s v=""/>
    <s v="22/10/2025 04:19"/>
    <s v="-"/>
    <s v="J&amp;T COD"/>
    <s v="Tiktok"/>
    <s v="จ่ายทีหลัง / COD"/>
    <s v=""/>
    <s v="765372074165"/>
    <s v="22/10/2025 04:23"/>
  </r>
  <r>
    <x v="2"/>
    <x v="2"/>
    <n v="50"/>
    <n v="1"/>
    <s v="FYU70"/>
    <n v="100"/>
    <n v="0"/>
    <s v="ร้านที่4"/>
    <s v="ก***ะ ศ***จริญสุข"/>
    <s v="สระบุรี"/>
    <s v="-"/>
    <s v=""/>
    <s v="22/10/2025 04:19"/>
    <s v="-"/>
    <s v="J&amp;T COD"/>
    <s v="Tiktok"/>
    <s v="จ่ายทีหลัง / COD"/>
    <s v=""/>
    <s v="765372074165"/>
    <s v="22/10/2025 04:23"/>
  </r>
  <r>
    <x v="3"/>
    <x v="3"/>
    <n v="50"/>
    <n v="1"/>
    <s v="FYU70"/>
    <n v="100"/>
    <n v="0"/>
    <s v="ร้านที่4"/>
    <s v="ก***ะ ศ***จริญสุข"/>
    <s v="สระบุรี"/>
    <s v="-"/>
    <s v=""/>
    <s v="22/10/2025 04:19"/>
    <s v="-"/>
    <s v="J&amp;T COD"/>
    <s v="Tiktok"/>
    <s v="จ่ายทีหลัง / COD"/>
    <s v=""/>
    <s v="765372074165"/>
    <s v="22/10/2025 04:23"/>
  </r>
  <r>
    <x v="1"/>
    <x v="1"/>
    <n v="50"/>
    <n v="1"/>
    <s v="FYU69"/>
    <n v="100"/>
    <n v="0"/>
    <s v="ร้านที่4"/>
    <s v="ก*** ก***."/>
    <s v="ลำปาง"/>
    <s v="-"/>
    <s v=""/>
    <s v="22/10/2025 04:17"/>
    <s v="-"/>
    <s v="J&amp;T COD"/>
    <s v="Tiktok"/>
    <s v="จ่ายทีหลัง / COD"/>
    <s v=""/>
    <s v="765320572192"/>
    <s v="22/10/2025 04:23"/>
  </r>
  <r>
    <x v="2"/>
    <x v="2"/>
    <n v="50"/>
    <n v="1"/>
    <s v="FYU69"/>
    <n v="100"/>
    <n v="0"/>
    <s v="ร้านที่4"/>
    <s v="ก*** ก***."/>
    <s v="ลำปาง"/>
    <s v="-"/>
    <s v=""/>
    <s v="22/10/2025 04:17"/>
    <s v="-"/>
    <s v="J&amp;T COD"/>
    <s v="Tiktok"/>
    <s v="จ่ายทีหลัง / COD"/>
    <s v=""/>
    <s v="765320572192"/>
    <s v="22/10/2025 04:23"/>
  </r>
  <r>
    <x v="3"/>
    <x v="3"/>
    <n v="50"/>
    <n v="1"/>
    <s v="FYU69"/>
    <n v="100"/>
    <n v="0"/>
    <s v="ร้านที่4"/>
    <s v="ก*** ก***."/>
    <s v="ลำปาง"/>
    <s v="-"/>
    <s v=""/>
    <s v="22/10/2025 04:17"/>
    <s v="-"/>
    <s v="J&amp;T COD"/>
    <s v="Tiktok"/>
    <s v="จ่ายทีหลัง / COD"/>
    <s v=""/>
    <s v="765320572192"/>
    <s v="22/10/2025 04:23"/>
  </r>
  <r>
    <x v="1"/>
    <x v="1"/>
    <n v="50"/>
    <n v="1"/>
    <s v="FYU68"/>
    <n v="100"/>
    <n v="0"/>
    <s v="ร้านที่4"/>
    <s v="ป***ิตา โ***ตะคาร"/>
    <s v="ตำบล กาฬสินธุ์"/>
    <s v="-"/>
    <s v=""/>
    <s v="22/10/2025 04:13"/>
    <s v="-"/>
    <s v="J&amp;T COD"/>
    <s v="Tiktok"/>
    <s v="จ่ายทีหลัง / COD"/>
    <s v=""/>
    <s v="765301481195"/>
    <s v="22/10/2025 04:19"/>
  </r>
  <r>
    <x v="2"/>
    <x v="2"/>
    <n v="50"/>
    <n v="1"/>
    <s v="FYU68"/>
    <n v="100"/>
    <n v="0"/>
    <s v="ร้านที่4"/>
    <s v="ป***ิตา โ***ตะคาร"/>
    <s v="ตำบล กาฬสินธุ์"/>
    <s v="-"/>
    <s v=""/>
    <s v="22/10/2025 04:13"/>
    <s v="-"/>
    <s v="J&amp;T COD"/>
    <s v="Tiktok"/>
    <s v="จ่ายทีหลัง / COD"/>
    <s v=""/>
    <s v="765301481195"/>
    <s v="22/10/2025 04:19"/>
  </r>
  <r>
    <x v="3"/>
    <x v="3"/>
    <n v="50"/>
    <n v="1"/>
    <s v="FYU68"/>
    <n v="100"/>
    <n v="0"/>
    <s v="ร้านที่4"/>
    <s v="ป***ิตา โ***ตะคาร"/>
    <s v="ตำบล กาฬสินธุ์"/>
    <s v="-"/>
    <s v=""/>
    <s v="22/10/2025 04:13"/>
    <s v="-"/>
    <s v="J&amp;T COD"/>
    <s v="Tiktok"/>
    <s v="จ่ายทีหลัง / COD"/>
    <s v=""/>
    <s v="765301481195"/>
    <s v="22/10/2025 04:19"/>
  </r>
  <r>
    <x v="1"/>
    <x v="1"/>
    <n v="50"/>
    <n v="1"/>
    <s v="FYU67"/>
    <n v="100"/>
    <n v="0"/>
    <s v="ร้านที่4"/>
    <s v="ธ***มิ แ***ุญ"/>
    <s v="มหาสารคาม"/>
    <s v="-"/>
    <s v=""/>
    <s v="22/10/2025 04:05"/>
    <s v="-"/>
    <s v="J&amp;T Express"/>
    <s v="Tiktok"/>
    <s v="tiktok"/>
    <s v=""/>
    <s v="765338885194"/>
    <s v="22/10/2025 04:07"/>
  </r>
  <r>
    <x v="2"/>
    <x v="2"/>
    <n v="50"/>
    <n v="1"/>
    <s v="FYU67"/>
    <n v="100"/>
    <n v="0"/>
    <s v="ร้านที่4"/>
    <s v="ธ***มิ แ***ุญ"/>
    <s v="มหาสารคาม"/>
    <s v="-"/>
    <s v=""/>
    <s v="22/10/2025 04:05"/>
    <s v="-"/>
    <s v="J&amp;T Express"/>
    <s v="Tiktok"/>
    <s v="tiktok"/>
    <s v=""/>
    <s v="765338885194"/>
    <s v="22/10/2025 04:07"/>
  </r>
  <r>
    <x v="3"/>
    <x v="3"/>
    <n v="50"/>
    <n v="1"/>
    <s v="FYU67"/>
    <n v="100"/>
    <n v="0"/>
    <s v="ร้านที่4"/>
    <s v="ธ***มิ แ***ุญ"/>
    <s v="มหาสารคาม"/>
    <s v="-"/>
    <s v=""/>
    <s v="22/10/2025 04:05"/>
    <s v="-"/>
    <s v="J&amp;T Express"/>
    <s v="Tiktok"/>
    <s v="tiktok"/>
    <s v=""/>
    <s v="765338885194"/>
    <s v="22/10/2025 04:07"/>
  </r>
  <r>
    <x v="1"/>
    <x v="1"/>
    <n v="50"/>
    <n v="1"/>
    <s v="FYU66"/>
    <n v="138"/>
    <n v="38"/>
    <s v="ร้านที่4"/>
    <s v="ค***ิน อ***ง ย** A***DT"/>
    <s v="ตาก"/>
    <s v="-"/>
    <s v=""/>
    <s v="22/10/2025 03:51"/>
    <s v="-"/>
    <s v="J&amp;T Express"/>
    <s v="Tiktok"/>
    <s v="tiktok"/>
    <s v=""/>
    <s v="765375770191"/>
    <s v="22/10/2025 03:51"/>
  </r>
  <r>
    <x v="2"/>
    <x v="2"/>
    <n v="50"/>
    <n v="1"/>
    <s v="FYU66"/>
    <n v="138"/>
    <n v="38"/>
    <s v="ร้านที่4"/>
    <s v="ค***ิน อ***ง ย** A***DT"/>
    <s v="ตาก"/>
    <s v="-"/>
    <s v=""/>
    <s v="22/10/2025 03:51"/>
    <s v="-"/>
    <s v="J&amp;T Express"/>
    <s v="Tiktok"/>
    <s v="tiktok"/>
    <s v=""/>
    <s v="765375770191"/>
    <s v="22/10/2025 03:51"/>
  </r>
  <r>
    <x v="3"/>
    <x v="3"/>
    <n v="50"/>
    <n v="1"/>
    <s v="FYU66"/>
    <n v="138"/>
    <n v="38"/>
    <s v="ร้านที่4"/>
    <s v="ค***ิน อ***ง ย** A***DT"/>
    <s v="ตาก"/>
    <s v="-"/>
    <s v=""/>
    <s v="22/10/2025 03:51"/>
    <s v="-"/>
    <s v="J&amp;T Express"/>
    <s v="Tiktok"/>
    <s v="tiktok"/>
    <s v=""/>
    <s v="765375770191"/>
    <s v="22/10/2025 03:51"/>
  </r>
  <r>
    <x v="5"/>
    <x v="5"/>
    <n v="33.333333333333336"/>
    <n v="6"/>
    <s v="FYU65"/>
    <n v="200"/>
    <n v="0"/>
    <s v="ร้านที่2"/>
    <s v="ส***ศา ส***รณ์กิจวัฒนา"/>
    <s v="นครปฐม"/>
    <s v="-"/>
    <s v=""/>
    <s v="22/10/2025 03:40"/>
    <s v="-"/>
    <s v="J&amp;T COD"/>
    <s v="Tiktok"/>
    <s v="จ่ายทีหลัง / COD"/>
    <s v=""/>
    <s v="765396609250"/>
    <s v="22/10/2025 03:41"/>
  </r>
  <r>
    <x v="5"/>
    <x v="5"/>
    <n v="50"/>
    <n v="6"/>
    <s v="FYU64"/>
    <n v="200"/>
    <n v="0"/>
    <s v="ร้านที่2"/>
    <s v="บ***ี ป***วงศ์"/>
    <s v="สุรินทร์"/>
    <s v="-"/>
    <s v=""/>
    <s v="22/10/2025 03:34"/>
    <s v="-"/>
    <s v="J&amp;T Express"/>
    <s v="Tiktok"/>
    <s v="tiktok"/>
    <s v=""/>
    <s v="765343995161"/>
    <s v="22/10/2025 03:33"/>
  </r>
  <r>
    <x v="1"/>
    <x v="1"/>
    <n v="50"/>
    <n v="1"/>
    <s v="FYU63"/>
    <n v="100"/>
    <n v="0"/>
    <s v="ร้านที่4"/>
    <s v="ภ***กันย์ ช***นุกูล"/>
    <s v="อ่างทอง"/>
    <s v="-"/>
    <s v=""/>
    <s v="22/10/2025 03:28"/>
    <s v="-"/>
    <s v="J&amp;T Express"/>
    <s v="Tiktok"/>
    <s v="tiktok"/>
    <s v=""/>
    <s v="765301680161"/>
    <s v="22/10/2025 03:28"/>
  </r>
  <r>
    <x v="2"/>
    <x v="2"/>
    <n v="50"/>
    <n v="1"/>
    <s v="FYU63"/>
    <n v="100"/>
    <n v="0"/>
    <s v="ร้านที่4"/>
    <s v="ภ***กันย์ ช***นุกูล"/>
    <s v="อ่างทอง"/>
    <s v="-"/>
    <s v=""/>
    <s v="22/10/2025 03:28"/>
    <s v="-"/>
    <s v="J&amp;T Express"/>
    <s v="Tiktok"/>
    <s v="tiktok"/>
    <s v=""/>
    <s v="765301680161"/>
    <s v="22/10/2025 03:28"/>
  </r>
  <r>
    <x v="3"/>
    <x v="3"/>
    <n v="50"/>
    <n v="1"/>
    <s v="FYU63"/>
    <n v="100"/>
    <n v="0"/>
    <s v="ร้านที่4"/>
    <s v="ภ***กันย์ ช***นุกูล"/>
    <s v="อ่างทอง"/>
    <s v="-"/>
    <s v=""/>
    <s v="22/10/2025 03:28"/>
    <s v="-"/>
    <s v="J&amp;T Express"/>
    <s v="Tiktok"/>
    <s v="tiktok"/>
    <s v=""/>
    <s v="765301680161"/>
    <s v="22/10/2025 03:28"/>
  </r>
  <r>
    <x v="12"/>
    <x v="13"/>
    <n v="15"/>
    <n v="2"/>
    <s v="FYU62"/>
    <n v="46"/>
    <n v="16"/>
    <s v="ร้านที่1"/>
    <s v="น******ง"/>
    <s v="******ย5/3)ม.3 ต.เสม็ด ตำบลเสม็ด อำเภอเมืองชลบุรี จังหวัดชลบุรี 20000"/>
    <s v="20000"/>
    <s v="42"/>
    <s v="22/10/2025 03:12"/>
    <s v="-"/>
    <s v="SPX Express"/>
    <s v="Shopee"/>
    <s v="shopee"/>
    <s v=""/>
    <s v="TH2501595996080"/>
    <s v="22/10/2025 03:12"/>
  </r>
  <r>
    <x v="1"/>
    <x v="1"/>
    <n v="50"/>
    <n v="2"/>
    <s v="FYU61"/>
    <n v="200"/>
    <n v="0"/>
    <s v="ร้านที่4"/>
    <s v="ส***วัฒน์  ซ***เซ่ง"/>
    <s v="สงขลา"/>
    <s v="-"/>
    <s v=""/>
    <s v="22/10/2025 02:41"/>
    <s v="-"/>
    <s v="J&amp;T COD"/>
    <s v="Tiktok"/>
    <s v="จ่ายทีหลัง / COD"/>
    <s v=""/>
    <s v="765376458136"/>
    <s v="22/10/2025 02:41"/>
  </r>
  <r>
    <x v="2"/>
    <x v="2"/>
    <n v="50"/>
    <n v="2"/>
    <s v="FYU61"/>
    <n v="200"/>
    <n v="0"/>
    <s v="ร้านที่4"/>
    <s v="ส***วัฒน์  ซ***เซ่ง"/>
    <s v="สงขลา"/>
    <s v="-"/>
    <s v=""/>
    <s v="22/10/2025 02:41"/>
    <s v="-"/>
    <s v="J&amp;T COD"/>
    <s v="Tiktok"/>
    <s v="จ่ายทีหลัง / COD"/>
    <s v=""/>
    <s v="765376458136"/>
    <s v="22/10/2025 02:41"/>
  </r>
  <r>
    <x v="3"/>
    <x v="3"/>
    <n v="50"/>
    <n v="2"/>
    <s v="FYU61"/>
    <n v="200"/>
    <n v="0"/>
    <s v="ร้านที่4"/>
    <s v="ส***วัฒน์  ซ***เซ่ง"/>
    <s v="สงขลา"/>
    <s v="-"/>
    <s v=""/>
    <s v="22/10/2025 02:41"/>
    <s v="-"/>
    <s v="J&amp;T COD"/>
    <s v="Tiktok"/>
    <s v="จ่ายทีหลัง / COD"/>
    <s v=""/>
    <s v="765376458136"/>
    <s v="22/10/2025 02:41"/>
  </r>
  <r>
    <x v="1"/>
    <x v="1"/>
    <n v="50"/>
    <n v="1"/>
    <s v="FYU60"/>
    <n v="100"/>
    <n v="0"/>
    <s v="ร้านที่2"/>
    <s v="ห***กาญจน์"/>
    <s v="อุบลราชธานี"/>
    <s v="-"/>
    <s v=""/>
    <s v="22/10/2025 02:38"/>
    <s v="-"/>
    <s v="J&amp;T Express"/>
    <s v="Tiktok"/>
    <s v="tiktok"/>
    <s v=""/>
    <s v="765325087155"/>
    <s v="22/10/2025 02:39"/>
  </r>
  <r>
    <x v="2"/>
    <x v="2"/>
    <n v="50"/>
    <n v="1"/>
    <s v="FYU60"/>
    <n v="100"/>
    <n v="0"/>
    <s v="ร้านที่2"/>
    <s v="ห***กาญจน์"/>
    <s v="อุบลราชธานี"/>
    <s v="-"/>
    <s v=""/>
    <s v="22/10/2025 02:38"/>
    <s v="-"/>
    <s v="J&amp;T Express"/>
    <s v="Tiktok"/>
    <s v="tiktok"/>
    <s v=""/>
    <s v="765325087155"/>
    <s v="22/10/2025 02:39"/>
  </r>
  <r>
    <x v="3"/>
    <x v="3"/>
    <n v="50"/>
    <n v="1"/>
    <s v="FYU60"/>
    <n v="100"/>
    <n v="0"/>
    <s v="ร้านที่2"/>
    <s v="ห***กาญจน์"/>
    <s v="อุบลราชธานี"/>
    <s v="-"/>
    <s v=""/>
    <s v="22/10/2025 02:38"/>
    <s v="-"/>
    <s v="J&amp;T Express"/>
    <s v="Tiktok"/>
    <s v="tiktok"/>
    <s v=""/>
    <s v="765325087155"/>
    <s v="22/10/2025 02:38"/>
  </r>
  <r>
    <x v="5"/>
    <x v="5"/>
    <n v="50"/>
    <n v="6"/>
    <s v="FYU59"/>
    <n v="200"/>
    <n v="0"/>
    <s v="ร้านที่2"/>
    <s v="ก***พร เ***อนภาพร"/>
    <s v="สมุทรสาคร"/>
    <s v="-"/>
    <s v=""/>
    <s v="22/10/2025 02:35"/>
    <s v="-"/>
    <s v="J&amp;T COD"/>
    <s v="Tiktok"/>
    <s v="จ่ายทีหลัง / COD"/>
    <s v=""/>
    <s v="765349391155"/>
    <s v="22/10/2025 02:35"/>
  </r>
  <r>
    <x v="1"/>
    <x v="1"/>
    <n v="50"/>
    <n v="3"/>
    <s v="FYU58"/>
    <n v="300"/>
    <n v="0"/>
    <s v="ร้านที่4"/>
    <s v="ว***า ส***งบัง"/>
    <s v="กาญจนบุรี"/>
    <s v="-"/>
    <s v=""/>
    <s v="22/10/2025 02:23"/>
    <s v="-"/>
    <s v="J&amp;T COD"/>
    <s v="Tiktok"/>
    <s v="จ่ายทีหลัง / COD"/>
    <s v=""/>
    <s v="765378652113"/>
    <s v="22/10/2025 02:23"/>
  </r>
  <r>
    <x v="2"/>
    <x v="2"/>
    <n v="50"/>
    <n v="3"/>
    <s v="FYU58"/>
    <n v="300"/>
    <n v="0"/>
    <s v="ร้านที่4"/>
    <s v="ว***า ส***งบัง"/>
    <s v="กาญจนบุรี"/>
    <s v="-"/>
    <s v=""/>
    <s v="22/10/2025 02:23"/>
    <s v="-"/>
    <s v="J&amp;T COD"/>
    <s v="Tiktok"/>
    <s v="จ่ายทีหลัง / COD"/>
    <s v=""/>
    <s v="765378652113"/>
    <s v="22/10/2025 02:23"/>
  </r>
  <r>
    <x v="3"/>
    <x v="3"/>
    <n v="50"/>
    <n v="3"/>
    <s v="FYU58"/>
    <n v="300"/>
    <n v="0"/>
    <s v="ร้านที่4"/>
    <s v="ว***า ส***งบัง"/>
    <s v="กาญจนบุรี"/>
    <s v="-"/>
    <s v=""/>
    <s v="22/10/2025 02:23"/>
    <s v="-"/>
    <s v="J&amp;T COD"/>
    <s v="Tiktok"/>
    <s v="จ่ายทีหลัง / COD"/>
    <s v=""/>
    <s v="765378652113"/>
    <s v="22/10/2025 02:23"/>
  </r>
  <r>
    <x v="1"/>
    <x v="1"/>
    <n v="60"/>
    <n v="2"/>
    <s v="FYU56"/>
    <n v="390"/>
    <n v="0"/>
    <s v="ร้านที่2"/>
    <s v="จ***ร์จิรา ศ***มงคล"/>
    <s v="ปทุมธานี"/>
    <s v="-"/>
    <s v=""/>
    <s v="22/10/2025 02:04"/>
    <s v="-"/>
    <s v="J&amp;T COD"/>
    <s v="Tiktok"/>
    <s v="จ่ายทีหลัง / COD"/>
    <s v=""/>
    <s v="765314036211"/>
    <s v="22/10/2025 02:05"/>
  </r>
  <r>
    <x v="2"/>
    <x v="2"/>
    <n v="60"/>
    <n v="2"/>
    <s v="FYU56"/>
    <n v="390"/>
    <n v="0"/>
    <s v="ร้านที่2"/>
    <s v="จ***ร์จิรา ศ***มงคล"/>
    <s v="ปทุมธานี"/>
    <s v="-"/>
    <s v=""/>
    <s v="22/10/2025 02:04"/>
    <s v="-"/>
    <s v="J&amp;T COD"/>
    <s v="Tiktok"/>
    <s v="จ่ายทีหลัง / COD"/>
    <s v=""/>
    <s v="765314036211"/>
    <s v="22/10/2025 02:05"/>
  </r>
  <r>
    <x v="3"/>
    <x v="3"/>
    <n v="60"/>
    <n v="2"/>
    <s v="FYU56"/>
    <n v="390"/>
    <n v="0"/>
    <s v="ร้านที่2"/>
    <s v="จ***ร์จิรา ศ***มงคล"/>
    <s v="ปทุมธานี"/>
    <s v="-"/>
    <s v=""/>
    <s v="22/10/2025 02:04"/>
    <s v="-"/>
    <s v="J&amp;T COD"/>
    <s v="Tiktok"/>
    <s v="จ่ายทีหลัง / COD"/>
    <s v=""/>
    <s v="765314036211"/>
    <s v="22/10/2025 02:05"/>
  </r>
  <r>
    <x v="8"/>
    <x v="8"/>
    <n v="66.666666666666671"/>
    <n v="3"/>
    <s v="FYU56"/>
    <n v="390"/>
    <n v="0"/>
    <s v="ร้านที่2"/>
    <s v="จ***ร์จิรา ศ***มงคล"/>
    <s v="ปทุมธานี"/>
    <s v="-"/>
    <s v=""/>
    <s v="22/10/2025 02:04"/>
    <s v="-"/>
    <s v="J&amp;T COD"/>
    <s v="Tiktok"/>
    <s v="จ่ายทีหลัง / COD"/>
    <s v=""/>
    <s v="765314036211"/>
    <s v="22/10/2025 02:05"/>
  </r>
  <r>
    <x v="5"/>
    <x v="5"/>
    <n v="33.333333333333336"/>
    <n v="3"/>
    <s v="FYU56"/>
    <n v="390"/>
    <n v="0"/>
    <s v="ร้านที่2"/>
    <s v="จ***ร์จิรา ศ***มงคล"/>
    <s v="ปทุมธานี"/>
    <s v="-"/>
    <s v=""/>
    <s v="22/10/2025 02:04"/>
    <s v="-"/>
    <s v="J&amp;T COD"/>
    <s v="Tiktok"/>
    <s v="จ่ายทีหลัง / COD"/>
    <s v=""/>
    <s v="765314036211"/>
    <s v="22/10/2025 02:04"/>
  </r>
  <r>
    <x v="1"/>
    <x v="1"/>
    <n v="50"/>
    <n v="1"/>
    <s v="FYU52"/>
    <n v="100"/>
    <n v="0"/>
    <s v="ร้านที่4"/>
    <s v="ป** ป***ล"/>
    <s v="เพชรบุรี"/>
    <s v="-"/>
    <s v=""/>
    <s v="22/10/2025 00:51"/>
    <s v="-"/>
    <s v="J&amp;T COD"/>
    <s v="Tiktok"/>
    <s v="จ่ายทีหลัง / COD"/>
    <s v=""/>
    <s v="765342888144"/>
    <s v="22/10/2025 00:51"/>
  </r>
  <r>
    <x v="2"/>
    <x v="2"/>
    <n v="50"/>
    <n v="1"/>
    <s v="FYU52"/>
    <n v="100"/>
    <n v="0"/>
    <s v="ร้านที่4"/>
    <s v="ป** ป***ล"/>
    <s v="เพชรบุรี"/>
    <s v="-"/>
    <s v=""/>
    <s v="22/10/2025 00:51"/>
    <s v="-"/>
    <s v="J&amp;T COD"/>
    <s v="Tiktok"/>
    <s v="จ่ายทีหลัง / COD"/>
    <s v=""/>
    <s v="765342888144"/>
    <s v="22/10/2025 00:51"/>
  </r>
  <r>
    <x v="3"/>
    <x v="3"/>
    <n v="50"/>
    <n v="1"/>
    <s v="FYU52"/>
    <n v="100"/>
    <n v="0"/>
    <s v="ร้านที่4"/>
    <s v="ป** ป***ล"/>
    <s v="เพชรบุรี"/>
    <s v="-"/>
    <s v=""/>
    <s v="22/10/2025 00:51"/>
    <s v="-"/>
    <s v="J&amp;T COD"/>
    <s v="Tiktok"/>
    <s v="จ่ายทีหลัง / COD"/>
    <s v=""/>
    <s v="765342888144"/>
    <s v="22/10/2025 00:51"/>
  </r>
  <r>
    <x v="1"/>
    <x v="1"/>
    <n v="50"/>
    <n v="1"/>
    <s v="FYU51"/>
    <n v="100"/>
    <n v="0"/>
    <s v="ร้านที่4"/>
    <s v="ภ***ารา. เ***์ตระกูล"/>
    <s v="กรุงเทพฯ"/>
    <s v="-"/>
    <s v=""/>
    <s v="22/10/2025 00:46"/>
    <s v="-"/>
    <s v="J&amp;T COD"/>
    <s v="Tiktok"/>
    <s v="จ่ายทีหลัง / COD"/>
    <s v=""/>
    <s v="765336689143"/>
    <s v="22/10/2025 00:46"/>
  </r>
  <r>
    <x v="2"/>
    <x v="2"/>
    <n v="50"/>
    <n v="1"/>
    <s v="FYU51"/>
    <n v="100"/>
    <n v="0"/>
    <s v="ร้านที่4"/>
    <s v="ภ***ารา. เ***์ตระกูล"/>
    <s v="กรุงเทพฯ"/>
    <s v="-"/>
    <s v=""/>
    <s v="22/10/2025 00:46"/>
    <s v="-"/>
    <s v="J&amp;T COD"/>
    <s v="Tiktok"/>
    <s v="จ่ายทีหลัง / COD"/>
    <s v=""/>
    <s v="765336689143"/>
    <s v="22/10/2025 00:46"/>
  </r>
  <r>
    <x v="3"/>
    <x v="3"/>
    <n v="50"/>
    <n v="1"/>
    <s v="FYU51"/>
    <n v="100"/>
    <n v="0"/>
    <s v="ร้านที่4"/>
    <s v="ภ***ารา. เ***์ตระกูล"/>
    <s v="กรุงเทพฯ"/>
    <s v="-"/>
    <s v=""/>
    <s v="22/10/2025 00:46"/>
    <s v="-"/>
    <s v="J&amp;T COD"/>
    <s v="Tiktok"/>
    <s v="จ่ายทีหลัง / COD"/>
    <s v=""/>
    <s v="765336689143"/>
    <s v="22/10/2025 00:46"/>
  </r>
  <r>
    <x v="1"/>
    <x v="1"/>
    <n v="50"/>
    <n v="2"/>
    <s v="FYU50"/>
    <n v="200"/>
    <n v="0"/>
    <s v="ร้านที่2"/>
    <s v="n***um"/>
    <s v="เพชรบูรณ์"/>
    <s v="-"/>
    <s v=""/>
    <s v="22/10/2025 00:14"/>
    <s v="-"/>
    <s v="J&amp;T Express"/>
    <s v="Tiktok"/>
    <s v="tiktok"/>
    <s v=""/>
    <s v="765334542125"/>
    <s v="22/10/2025 00:23"/>
  </r>
  <r>
    <x v="2"/>
    <x v="2"/>
    <n v="50"/>
    <n v="2"/>
    <s v="FYU50"/>
    <n v="200"/>
    <n v="0"/>
    <s v="ร้านที่2"/>
    <s v="n***um"/>
    <s v="เพชรบูรณ์"/>
    <s v="-"/>
    <s v=""/>
    <s v="22/10/2025 00:14"/>
    <s v="-"/>
    <s v="J&amp;T Express"/>
    <s v="Tiktok"/>
    <s v="tiktok"/>
    <s v=""/>
    <s v="765334542125"/>
    <s v="22/10/2025 00:23"/>
  </r>
  <r>
    <x v="3"/>
    <x v="3"/>
    <n v="50"/>
    <n v="2"/>
    <s v="FYU50"/>
    <n v="200"/>
    <n v="0"/>
    <s v="ร้านที่2"/>
    <s v="n***um"/>
    <s v="เพชรบูรณ์"/>
    <s v="-"/>
    <s v=""/>
    <s v="22/10/2025 00:14"/>
    <s v="-"/>
    <s v="J&amp;T Express"/>
    <s v="Tiktok"/>
    <s v="tiktok"/>
    <s v=""/>
    <s v="765334542125"/>
    <s v="22/10/2025 00:23"/>
  </r>
  <r>
    <x v="3"/>
    <x v="3"/>
    <n v="40.5"/>
    <n v="4"/>
    <s v="FYU48"/>
    <n v="162"/>
    <n v="0"/>
    <s v="ร้านที่1"/>
    <s v="ภ******์"/>
    <s v="****** 9, แขวงคลองจั่น, เขตบางกะปิ แขวงคลองจั่น เขตบางกะปิ จังหวัดกรุงเทพมหานคร 10240"/>
    <s v="10240"/>
    <s v="91"/>
    <s v="22/10/2025 00:46"/>
    <s v="-"/>
    <s v="SPX Express"/>
    <s v="Shopee"/>
    <s v="shopee"/>
    <s v=""/>
    <s v="TH254602297069K"/>
    <s v="22/10/2025 00:21"/>
  </r>
  <r>
    <x v="3"/>
    <x v="3"/>
    <n v="60"/>
    <n v="3"/>
    <s v="FYU47"/>
    <n v="104.5"/>
    <n v="7"/>
    <s v="ร้านที่1"/>
    <s v="สมจิตร์ บัวมาตร"/>
    <s v="บ้านหนองตานา 167 หมู่.3 · โสกปลาดุก/ Sok Pla Duk_x000a__x000a_หนองบัวระเหว/ Nong Bua Raweชัยภูมิ/ Chaiyaphum_x000a_36250"/>
    <s v="36250"/>
    <s v="660648906739"/>
    <s v="22/10/2025 00:10"/>
    <s v="-"/>
    <s v="Kerry_dropoff"/>
    <s v="Lazada"/>
    <s v="lazada"/>
    <s v=""/>
    <s v="TH33087WBGED9E"/>
    <s v="22/10/2025 00:10"/>
  </r>
  <r>
    <x v="0"/>
    <x v="0"/>
    <n v="66.333333333333329"/>
    <n v="6"/>
    <s v="FYU46"/>
    <n v="733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22/10/2025 00:32"/>
    <s v="-"/>
    <s v="SPX Express"/>
    <s v="Shopee"/>
    <s v="shopee"/>
    <s v=""/>
    <s v="TH257213474835I"/>
    <s v="22/10/2025 00:02"/>
  </r>
  <r>
    <x v="0"/>
    <x v="0"/>
    <n v="78.5"/>
    <n v="2"/>
    <s v="FYU46"/>
    <n v="733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22/10/2025 00:32"/>
    <s v="-"/>
    <s v="SPX Express"/>
    <s v="Shopee"/>
    <s v="shopee"/>
    <s v=""/>
    <s v="TH257213474835I"/>
    <s v="22/10/2025 00:02"/>
  </r>
  <r>
    <x v="0"/>
    <x v="0"/>
    <n v="72"/>
    <n v="2"/>
    <s v="FYU46"/>
    <n v="733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22/10/2025 00:32"/>
    <s v="-"/>
    <s v="SPX Express"/>
    <s v="Shopee"/>
    <s v="shopee"/>
    <s v=""/>
    <s v="TH257213474835I"/>
    <s v="22/10/2025 00:02"/>
  </r>
</pivotCacheRecords>
</file>

<file path=xl/pivotCache/pivotCacheRecords2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0">
  <r>
    <x v="0"/>
    <x v="0"/>
    <n v="50"/>
    <n v="6"/>
    <s v="FYY70"/>
    <n v="200"/>
    <n v="0"/>
    <s v="ร้านที่2"/>
    <s v="ฐ***ตย์ ช***จิตร์"/>
    <s v="สระบุรี"/>
    <s v="-"/>
    <s v=""/>
    <s v="23/10/2025 23:55"/>
    <s v="-"/>
    <s v="J&amp;T COD"/>
    <s v="Tiktok"/>
    <s v="จ่ายทีหลัง / COD"/>
    <s v=""/>
    <s v="765311579970"/>
    <s v="23/10/2025 23:55"/>
  </r>
  <r>
    <x v="1"/>
    <x v="1"/>
    <n v="50"/>
    <n v="1"/>
    <s v="FYY69"/>
    <n v="100"/>
    <n v="0"/>
    <s v="ร้านที่2"/>
    <s v="จ***ลักษณ์ จ***ินทร์"/>
    <s v="กรุงเทพมหานคร"/>
    <s v="-"/>
    <s v=""/>
    <s v="23/10/2025 23:02"/>
    <s v="-"/>
    <s v="J&amp;T Express"/>
    <s v="Tiktok"/>
    <s v="tiktok"/>
    <s v=""/>
    <s v="765348167986"/>
    <s v="23/10/2025 23:02"/>
  </r>
  <r>
    <x v="2"/>
    <x v="2"/>
    <n v="50"/>
    <n v="1"/>
    <s v="FYY69"/>
    <n v="100"/>
    <n v="0"/>
    <s v="ร้านที่2"/>
    <s v="จ***ลักษณ์ จ***ินทร์"/>
    <s v="กรุงเทพมหานคร"/>
    <s v="-"/>
    <s v=""/>
    <s v="23/10/2025 23:02"/>
    <s v="-"/>
    <s v="J&amp;T Express"/>
    <s v="Tiktok"/>
    <s v="tiktok"/>
    <s v=""/>
    <s v="765348167986"/>
    <s v="23/10/2025 23:02"/>
  </r>
  <r>
    <x v="3"/>
    <x v="3"/>
    <n v="50"/>
    <n v="1"/>
    <s v="FYY69"/>
    <n v="100"/>
    <n v="0"/>
    <s v="ร้านที่2"/>
    <s v="จ***ลักษณ์ จ***ินทร์"/>
    <s v="กรุงเทพมหานคร"/>
    <s v="-"/>
    <s v=""/>
    <s v="23/10/2025 23:02"/>
    <s v="-"/>
    <s v="J&amp;T Express"/>
    <s v="Tiktok"/>
    <s v="tiktok"/>
    <s v=""/>
    <s v="765348167986"/>
    <s v="23/10/2025 23:02"/>
  </r>
  <r>
    <x v="4"/>
    <x v="4"/>
    <n v="15"/>
    <n v="2"/>
    <s v="FYY68"/>
    <n v="46"/>
    <n v="16"/>
    <s v="ร้านที่1"/>
    <s v="ณ******ี"/>
    <s v="******อพนัสนิคม ตำบลหมอนนาง อำเภอพนัสนิคม จังหวัดชลบุรี 20140"/>
    <s v="20140"/>
    <s v="40"/>
    <s v="23/10/2025 22:17"/>
    <s v="-"/>
    <s v="Flash Express"/>
    <s v="Shopee"/>
    <s v="shopee"/>
    <s v=""/>
    <s v="TH20067WN8Q47F"/>
    <s v="23/10/2025 22:17"/>
  </r>
  <r>
    <x v="5"/>
    <x v="5"/>
    <n v="10"/>
    <n v="30"/>
    <s v="FYY67"/>
    <n v="347"/>
    <n v="41"/>
    <s v="ร้านที่1"/>
    <s v="ณัฐสุดา  คงนุช เอ๋ย"/>
    <s v="437 ม.11 ซอย เงิน - ทอง (ตรงข้าม ปั๊ม ป.ต.ท.) ต. สามพร้าว_x000a__x000a_เมืองอุดรธานี/ Mueang Udon Thaniอุดรธานี/ Udon Thani_x000a_41000"/>
    <s v="41000"/>
    <s v="660844158309"/>
    <s v="23/10/2025 22:09"/>
    <s v="-"/>
    <s v="Kerry_dropoff"/>
    <s v="Lazada"/>
    <s v="lazada"/>
    <s v=""/>
    <s v="LEXPU0620895982"/>
    <s v="23/10/2025 22:09"/>
  </r>
  <r>
    <x v="0"/>
    <x v="0"/>
    <n v="33.333333333333336"/>
    <n v="3"/>
    <s v="FYY64"/>
    <n v="149"/>
    <n v="0"/>
    <s v="ร้านที่1"/>
    <s v="ว******น"/>
    <s v="****** 84 ม.22 ต.เมืองพาน อ.พาน จ.เชียงราย 57120 ตำบลเมืองพาน อำเภอพาน จังหวัดเชียงราย 57120"/>
    <s v="57120"/>
    <s v="00"/>
    <s v="23/10/2025 21:51"/>
    <s v="-"/>
    <s v="Flash Express"/>
    <s v="Shopee"/>
    <s v="shopee"/>
    <s v=""/>
    <s v="TH54057WN2CX3M"/>
    <s v="23/10/2025 21:50"/>
  </r>
  <r>
    <x v="6"/>
    <x v="6"/>
    <n v="68.34"/>
    <n v="1"/>
    <s v="FYY59"/>
    <n v="410"/>
    <n v="0"/>
    <s v="ร้านที่10"/>
    <s v="ภานุชัย อาวรุณ"/>
    <s v="ตำบล หนองแวง 20 หมู่ 12 บ.น้องสำราญ · หนองแวง/ Nong Waeng_x000a__x000a_หนองบัวแดง/ Nong Bua Daengชัยภูมิ/ Chaiyaphum_x000a_36210"/>
    <s v="36210"/>
    <s v="660825969054"/>
    <s v="23/10/2025 21:37"/>
    <s v="-"/>
    <s v="Kerry_dropoff"/>
    <s v="Lazada"/>
    <s v="lazada"/>
    <s v=""/>
    <s v="TH33057WN5EX5E"/>
    <s v="23/10/2025 21:37"/>
  </r>
  <r>
    <x v="6"/>
    <x v="6"/>
    <n v="68.34"/>
    <n v="1"/>
    <s v="FYY59"/>
    <n v="410"/>
    <n v="0"/>
    <s v="ร้านที่10"/>
    <s v="ภานุชัย อาวรุณ"/>
    <s v="ตำบล หนองแวง 20 หมู่ 12 บ.น้องสำราญ · หนองแวง/ Nong Waeng_x000a__x000a_หนองบัวแดง/ Nong Bua Daengชัยภูมิ/ Chaiyaphum_x000a_36210"/>
    <s v="36210"/>
    <s v="660825969054"/>
    <s v="23/10/2025 21:37"/>
    <s v="-"/>
    <s v="Kerry_dropoff"/>
    <s v="Lazada"/>
    <s v="lazada"/>
    <s v=""/>
    <s v="TH33057WN5EX5E"/>
    <s v="23/10/2025 21:37"/>
  </r>
  <r>
    <x v="6"/>
    <x v="6"/>
    <n v="68.33"/>
    <n v="4"/>
    <s v="FYY59"/>
    <n v="410"/>
    <n v="0"/>
    <s v="ร้านที่10"/>
    <s v="ภานุชัย อาวรุณ"/>
    <s v="ตำบล หนองแวง 20 หมู่ 12 บ.น้องสำราญ · หนองแวง/ Nong Waeng_x000a__x000a_หนองบัวแดง/ Nong Bua Daengชัยภูมิ/ Chaiyaphum_x000a_36210"/>
    <s v="36210"/>
    <s v="660825969054"/>
    <s v="23/10/2025 21:37"/>
    <s v="-"/>
    <s v="Kerry_dropoff"/>
    <s v="Lazada"/>
    <s v="lazada"/>
    <s v=""/>
    <s v="TH33057WN5EX5E"/>
    <s v="23/10/2025 21:37"/>
  </r>
  <r>
    <x v="0"/>
    <x v="0"/>
    <n v="33.333333333333336"/>
    <n v="6"/>
    <s v="FYY58"/>
    <n v="450"/>
    <n v="0"/>
    <s v="ร้านที่1"/>
    <s v="จ******่"/>
    <s v="******ำ 5 ต.โป่งผา ถ.พหลโยธิน ตำบลโป่งผา อำเภอแม่สาย จังหวัดเชียงราย 57130"/>
    <s v="57130"/>
    <s v="59"/>
    <s v="23/10/2025 21:17"/>
    <s v="-"/>
    <s v="Flash Express"/>
    <s v="Shopee"/>
    <s v="shopee"/>
    <s v=""/>
    <s v="TH54097WMZVU9D"/>
    <s v="23/10/2025 21:17"/>
  </r>
  <r>
    <x v="7"/>
    <x v="7"/>
    <n v="78.5"/>
    <n v="2"/>
    <s v="FYY58"/>
    <n v="450"/>
    <n v="0"/>
    <s v="ร้านที่1"/>
    <s v="จ******่"/>
    <s v="******ำ 5 ต.โป่งผา ถ.พหลโยธิน ตำบลโป่งผา อำเภอแม่สาย จังหวัดเชียงราย 57130"/>
    <s v="57130"/>
    <s v="59"/>
    <s v="23/10/2025 21:17"/>
    <s v="-"/>
    <s v="Flash Express"/>
    <s v="Shopee"/>
    <s v="shopee"/>
    <s v=""/>
    <s v="TH54097WMZVU9D"/>
    <s v="23/10/2025 21:17"/>
  </r>
  <r>
    <x v="4"/>
    <x v="4"/>
    <n v="14"/>
    <n v="1"/>
    <s v="FYY57"/>
    <n v="14"/>
    <n v="0"/>
    <s v="ร้านที่2"/>
    <s v="พ******ง"/>
    <s v="******า, อำเภอขาณุวรลักษบุรี ตำบลปางมะค่า อำเภอขาณุวรลักษบุรี จังหวัดกำแพงเพชร 62140"/>
    <s v="62140"/>
    <s v="42"/>
    <s v="23/10/2025 21:10"/>
    <s v="-"/>
    <s v="Flash Express"/>
    <s v="Shopee"/>
    <s v="shopee"/>
    <s v=""/>
    <s v="TH58047WN5WQ4I"/>
    <s v="23/10/2025 21:04"/>
  </r>
  <r>
    <x v="0"/>
    <x v="0"/>
    <n v="33.333333333333336"/>
    <n v="3"/>
    <s v="FYY56"/>
    <n v="149"/>
    <n v="0"/>
    <s v="ร้านที่1"/>
    <s v="อ******ม"/>
    <s v="******คบุรี จ.ชัยนาท ตำบลดงคอน อำเภอสรรคบุรี จังหวัดชัยนาท 17140"/>
    <s v="17140"/>
    <s v="47"/>
    <s v="23/10/2025 21:01"/>
    <s v="-"/>
    <s v="Flash Express"/>
    <s v="Shopee"/>
    <s v="shopee"/>
    <s v=""/>
    <s v="TH09057WN29D9F"/>
    <s v="23/10/2025 21:00"/>
  </r>
  <r>
    <x v="7"/>
    <x v="8"/>
    <n v="64"/>
    <n v="1"/>
    <s v="FYY55"/>
    <n v="71"/>
    <n v="7"/>
    <s v="ร้านที่1"/>
    <s v="ภรภัชชา เกียรติสกุลเดชา"/>
    <s v="155ถ.สมบูรณ์กุล ต.หน้าเมือง_x000a__x000a_เมืองราชบุรี/ Mueang Ratchaburiราชบุรี/ Ratchaburi_x000a_70000"/>
    <s v="70000"/>
    <s v="660639364322"/>
    <s v="23/10/2025 20:53"/>
    <s v="-"/>
    <s v="Kerry_dropoff"/>
    <s v="Lazada"/>
    <s v="lazada"/>
    <s v=""/>
    <s v="LEXPU0620883915"/>
    <s v="23/10/2025 20:53"/>
  </r>
  <r>
    <x v="8"/>
    <x v="9"/>
    <n v="66.666666666666671"/>
    <n v="3"/>
    <s v="FYY54"/>
    <n v="100"/>
    <n v="0"/>
    <s v="ร้านที่2"/>
    <s v="เ***ล"/>
    <s v="ขอนแก่น"/>
    <s v="-"/>
    <s v=""/>
    <s v="23/10/2025 20:52"/>
    <s v="-"/>
    <s v="J&amp;T COD"/>
    <s v="Tiktok"/>
    <s v="จ่ายทีหลัง / COD"/>
    <s v=""/>
    <s v="765310092002"/>
    <s v="23/10/2025 20:52"/>
  </r>
  <r>
    <x v="0"/>
    <x v="0"/>
    <n v="65"/>
    <n v="9"/>
    <s v="FYY53"/>
    <n v="310"/>
    <n v="0"/>
    <s v="ร้านที่2"/>
    <s v="จ***ค์ ช***ว แ**"/>
    <s v="นครศรีธรรมราช"/>
    <s v="-"/>
    <s v=""/>
    <s v="23/10/2025 20:44"/>
    <s v="-"/>
    <s v="J&amp;T Express"/>
    <s v="Tiktok"/>
    <s v="tiktok"/>
    <s v=""/>
    <s v="765360371996"/>
    <s v="23/10/2025 20:43"/>
  </r>
  <r>
    <x v="5"/>
    <x v="5"/>
    <n v="10"/>
    <n v="200"/>
    <s v="FYY52"/>
    <n v="1795"/>
    <n v="0"/>
    <s v="ร้านที่1"/>
    <s v="อ******ก"/>
    <s v="******จนแลน ต.กุดน้ำใส ตำบลกุดน้ำใส อำเภอค้อวัง จังหวัดยโสธร 35160"/>
    <s v="35160"/>
    <s v="71"/>
    <s v="23/10/2025 20:36"/>
    <s v="-"/>
    <s v="Flash Express"/>
    <s v="Shopee"/>
    <s v="shopee"/>
    <s v=""/>
    <s v="TH32077WNAGF6B"/>
    <s v="23/10/2025 20:36"/>
  </r>
  <r>
    <x v="9"/>
    <x v="10"/>
    <n v="66.333333333333329"/>
    <n v="3"/>
    <s v="FYY50"/>
    <n v="240"/>
    <n v="0"/>
    <s v="ร้านที่1"/>
    <s v="น******ง"/>
    <s v="******จ.พะเยา 56140 ตำบลขุนควร อำเภอปง จังหวัดพะเยา 56140"/>
    <s v="56140"/>
    <s v="19"/>
    <s v="23/10/2025 20:22"/>
    <s v="-"/>
    <s v="Flash Express"/>
    <s v="Shopee"/>
    <s v="shopee"/>
    <s v=""/>
    <s v="TH53077WMXQ51G"/>
    <s v="23/10/2025 20:22"/>
  </r>
  <r>
    <x v="4"/>
    <x v="4"/>
    <n v="15"/>
    <n v="2"/>
    <s v="FYY49"/>
    <n v="34"/>
    <n v="4"/>
    <s v="ร้านที่1"/>
    <s v="โ******ย"/>
    <s v="******ดท่าพระ แขวงวัดท่าพระ เขตบางกอกใหญ่ จังหวัดกรุงเทพมหานคร 10600"/>
    <s v="10600"/>
    <s v="41"/>
    <s v="23/10/2025 20:09"/>
    <s v="-"/>
    <s v="SPX Express"/>
    <s v="Shopee"/>
    <s v="shopee"/>
    <s v=""/>
    <s v="TH2544547324445"/>
    <s v="23/10/2025 20:09"/>
  </r>
  <r>
    <x v="0"/>
    <x v="0"/>
    <n v="33.333333333333336"/>
    <n v="3"/>
    <s v="FYY48"/>
    <n v="138"/>
    <n v="38"/>
    <s v="ร้านที่2"/>
    <s v="น** ส***ี ช***รฐายี"/>
    <s v="ราชบุรี"/>
    <s v="-"/>
    <s v=""/>
    <s v="23/10/2025 19:52"/>
    <s v="-"/>
    <s v="J&amp;T COD"/>
    <s v="Tiktok"/>
    <s v="จ่ายทีหลัง / COD"/>
    <s v=""/>
    <s v="765335784953"/>
    <s v="23/10/2025 19:52"/>
  </r>
  <r>
    <x v="10"/>
    <x v="11"/>
    <n v="66.666666666666671"/>
    <n v="3"/>
    <s v="FYY47"/>
    <n v="200"/>
    <n v="0"/>
    <s v="ร้านที่2"/>
    <s v="ด***ก้ว พ***พ็ชร"/>
    <s v="นครราชสีมา"/>
    <s v="-"/>
    <s v=""/>
    <s v="23/10/2025 19:15"/>
    <s v="-"/>
    <s v="J&amp;T Express"/>
    <s v="Tiktok"/>
    <s v="tiktok"/>
    <s v=""/>
    <s v="765390092994"/>
    <s v="23/10/2025 19:14"/>
  </r>
  <r>
    <x v="0"/>
    <x v="0"/>
    <n v="33.333333333333336"/>
    <n v="3"/>
    <s v="FYY47"/>
    <n v="200"/>
    <n v="0"/>
    <s v="ร้านที่2"/>
    <s v="ด***ก้ว พ***พ็ชร"/>
    <s v="นครราชสีมา"/>
    <s v="-"/>
    <s v=""/>
    <s v="23/10/2025 19:15"/>
    <s v="-"/>
    <s v="J&amp;T Express"/>
    <s v="Tiktok"/>
    <s v="tiktok"/>
    <s v=""/>
    <s v="765390092994"/>
    <s v="23/10/2025 19:14"/>
  </r>
  <r>
    <x v="7"/>
    <x v="7"/>
    <n v="66.333333333333329"/>
    <n v="3"/>
    <s v="FYY46"/>
    <n v="167.8"/>
    <n v="0"/>
    <s v="ร้านที่1"/>
    <s v="ต่อง​  ปันคำ"/>
    <s v="159 หมู่ 5 ตำบลบ้านต๊ำ_x000a__x000a_เมืองพะเยา/ Mueang Phayaoพะเยา/ Phayao_x000a_56000"/>
    <s v="56000"/>
    <s v=""/>
    <s v="-"/>
    <s v="-"/>
    <s v="Kerry_dropoff"/>
    <s v="Lazada"/>
    <s v="-"/>
    <s v=""/>
    <s v="-"/>
    <s v="23/10/2025 18:47"/>
  </r>
  <r>
    <x v="0"/>
    <x v="0"/>
    <n v="33.333333333333336"/>
    <n v="3"/>
    <s v="FYY45"/>
    <n v="100"/>
    <n v="0"/>
    <s v="ร้านที่2"/>
    <s v="น***   ท***ินิจ"/>
    <s v="กรุงเทพฯ"/>
    <s v="-"/>
    <s v=""/>
    <s v="23/10/2025 18:41"/>
    <s v="-"/>
    <s v="J&amp;T COD"/>
    <s v="Tiktok"/>
    <s v="จ่ายทีหลัง / COD"/>
    <s v=""/>
    <s v="765384386955"/>
    <s v="23/10/2025 18:41"/>
  </r>
  <r>
    <x v="11"/>
    <x v="12"/>
    <n v="103.55"/>
    <n v="1"/>
    <s v="FYY44"/>
    <n v="110.55"/>
    <n v="7"/>
    <s v="ร้านที่1"/>
    <s v="ศักดิ์ดา ดีคง"/>
    <s v="บ้านเลขที่229 หมู่2 ตำบลแซร์ออ อำเภอวัฒนานคร จังหวัดสระแก้ว · แซร์ออ/ Sae-o_x000a__x000a_วัฒนานคร/ Watthana Nakhonสระแก้ว/ Sa Kaeo_x000a_27160"/>
    <s v="27160"/>
    <s v="660956629083"/>
    <s v="23/10/2025 18:35"/>
    <s v="-"/>
    <s v="Kerry_dropoff"/>
    <s v="Lazada"/>
    <s v="lazada"/>
    <s v=""/>
    <s v="LEXPU0620885565"/>
    <s v="23/10/2025 18:35"/>
  </r>
  <r>
    <x v="1"/>
    <x v="1"/>
    <n v="50"/>
    <n v="1"/>
    <s v="FYY43"/>
    <n v="100"/>
    <n v="0"/>
    <s v="ร้านที่2"/>
    <s v="น***น"/>
    <s v="ฉะเชิงเทรา"/>
    <s v="-"/>
    <s v=""/>
    <s v="23/10/2025 18:09"/>
    <s v="-"/>
    <s v="J&amp;T COD"/>
    <s v="Tiktok"/>
    <s v="จ่ายทีหลัง / COD"/>
    <s v=""/>
    <s v="765347484941"/>
    <s v="23/10/2025 18:09"/>
  </r>
  <r>
    <x v="2"/>
    <x v="2"/>
    <n v="50"/>
    <n v="1"/>
    <s v="FYY43"/>
    <n v="100"/>
    <n v="0"/>
    <s v="ร้านที่2"/>
    <s v="น***น"/>
    <s v="ฉะเชิงเทรา"/>
    <s v="-"/>
    <s v=""/>
    <s v="23/10/2025 18:09"/>
    <s v="-"/>
    <s v="J&amp;T COD"/>
    <s v="Tiktok"/>
    <s v="จ่ายทีหลัง / COD"/>
    <s v=""/>
    <s v="765347484941"/>
    <s v="23/10/2025 18:09"/>
  </r>
  <r>
    <x v="3"/>
    <x v="3"/>
    <n v="50"/>
    <n v="1"/>
    <s v="FYY43"/>
    <n v="100"/>
    <n v="0"/>
    <s v="ร้านที่2"/>
    <s v="น***น"/>
    <s v="ฉะเชิงเทรา"/>
    <s v="-"/>
    <s v=""/>
    <s v="23/10/2025 18:09"/>
    <s v="-"/>
    <s v="J&amp;T COD"/>
    <s v="Tiktok"/>
    <s v="จ่ายทีหลัง / COD"/>
    <s v=""/>
    <s v="765347484941"/>
    <s v="23/10/2025 18:09"/>
  </r>
  <r>
    <x v="7"/>
    <x v="7"/>
    <n v="69.900000000000006"/>
    <n v="10"/>
    <s v="FYY42"/>
    <n v="800"/>
    <n v="0"/>
    <s v="ร้านที่1"/>
    <s v="น******ำ"/>
    <s v="******ตำบลบ้านต๊ำ อำเภอเมืองพะเยา จังหวัดพะเยา 56000"/>
    <s v="56000"/>
    <s v="33"/>
    <s v="23/10/2025 18:19"/>
    <s v="-"/>
    <s v="SPX Express"/>
    <s v="Shopee"/>
    <s v="shopee"/>
    <s v=""/>
    <s v="TH255921221698U"/>
    <s v="23/10/2025 17:49"/>
  </r>
  <r>
    <x v="10"/>
    <x v="11"/>
    <n v="66.666666666666671"/>
    <n v="3"/>
    <s v="FYY40"/>
    <n v="100"/>
    <n v="0"/>
    <s v="ร้านที่2"/>
    <s v="ม***ต อ***"/>
    <s v="นครราชสีมา"/>
    <s v="-"/>
    <s v=""/>
    <s v="23/10/2025 18:00"/>
    <s v="-"/>
    <s v="J&amp;T Express"/>
    <s v="Tiktok"/>
    <s v="tiktok"/>
    <s v=""/>
    <s v="765498001096"/>
    <s v="23/10/2025 17:47"/>
  </r>
  <r>
    <x v="7"/>
    <x v="7"/>
    <n v="66.333333333333329"/>
    <n v="3"/>
    <s v="FYY39"/>
    <n v="263.5"/>
    <n v="26"/>
    <s v="ร้านที่8"/>
    <s v="เจริญรัตน์ลิ้มถาวร"/>
    <s v="2ม.6ตำบ่นบ่อเวฟุ_x000a__x000a_ขลุง/ Khlungจันทบุรี/ Chanthaburi_x000a_22150"/>
    <s v="22150"/>
    <s v="660637428412"/>
    <s v="23/10/2025 17:42"/>
    <s v="-"/>
    <s v="Kerry_dropoff"/>
    <s v="Lazada"/>
    <s v="lazada"/>
    <s v=""/>
    <s v="LEXPU0620867831"/>
    <s v="23/10/2025 17:42"/>
  </r>
  <r>
    <x v="0"/>
    <x v="0"/>
    <n v="50"/>
    <n v="6"/>
    <s v="FYY38"/>
    <n v="200"/>
    <n v="0"/>
    <s v="ร้านที่2"/>
    <s v="p***hbon"/>
    <s v="กรุงเทพฯ"/>
    <s v="-"/>
    <s v=""/>
    <s v="23/10/2025 17:40"/>
    <s v="-"/>
    <s v="J&amp;T COD"/>
    <s v="Tiktok"/>
    <s v="จ่ายทีหลัง / COD"/>
    <s v=""/>
    <s v="765357178983"/>
    <s v="23/10/2025 17:40"/>
  </r>
  <r>
    <x v="10"/>
    <x v="11"/>
    <n v="66.666666666666671"/>
    <n v="6"/>
    <s v="FYY37"/>
    <n v="200"/>
    <n v="0"/>
    <s v="ร้านที่2"/>
    <s v="ส***ล ศ***ภัย"/>
    <s v="นครราชสีมา"/>
    <s v="-"/>
    <s v=""/>
    <s v="23/10/2025 17:28"/>
    <s v="-"/>
    <s v="Flash Express Thailand COD"/>
    <s v="Tiktok"/>
    <s v="จ่ายทีหลัง / COD"/>
    <s v=""/>
    <s v="THT2707286KGQ9Z"/>
    <s v="23/10/2025 17:29"/>
  </r>
  <r>
    <x v="10"/>
    <x v="11"/>
    <n v="66.666666666666671"/>
    <n v="6"/>
    <s v="FYY36"/>
    <n v="200"/>
    <n v="0"/>
    <s v="ร้านที่2"/>
    <s v="น***  ไ***งศ์"/>
    <s v="หนองคาย"/>
    <s v="-"/>
    <s v=""/>
    <s v="23/10/2025 17:19"/>
    <s v="-"/>
    <s v="J&amp;T COD"/>
    <s v="Tiktok"/>
    <s v="จ่ายทีหลัง / COD"/>
    <s v=""/>
    <s v="765311993961"/>
    <s v="23/10/2025 17:20"/>
  </r>
  <r>
    <x v="12"/>
    <x v="13"/>
    <n v="139"/>
    <n v="1"/>
    <s v="FYY34"/>
    <n v="198"/>
    <n v="0"/>
    <s v="ร้านที่1"/>
    <s v="Jumrang Jum"/>
    <s v="ที่อยู่: บริษ้ทวิศิรินทร๋จำกัด137/29ซ.ภาวนา41ถ.ลาดพร้าวแชวงจันทรเกษมเขตจตุจักรกรุงเทพ 10900_x000a_"/>
    <s v="10900"/>
    <s v="0807244627"/>
    <s v="23/10/2025 16:53"/>
    <s v="raweewan5499@gmail.com"/>
    <s v="EMS COD"/>
    <s v="facebook"/>
    <s v="จ่ายทีหลัง / COD"/>
    <s v=""/>
    <s v="WA037206705TH"/>
    <s v="23/10/2025 16:53"/>
  </r>
  <r>
    <x v="13"/>
    <x v="14"/>
    <n v="100"/>
    <n v="1"/>
    <s v="FYY34"/>
    <n v="198"/>
    <n v="0"/>
    <s v="ร้านที่1"/>
    <s v="Jumrang Jum"/>
    <s v="ที่อยู่: บริษ้ทวิศิรินทร๋จำกัด137/29ซ.ภาวนา41ถ.ลาดพร้าวแชวงจันทรเกษมเขตจตุจักรกรุงเทพ 10900_x000a_"/>
    <s v="10900"/>
    <s v="0807244627"/>
    <s v="23/10/2025 16:53"/>
    <s v="raweewan5499@gmail.com"/>
    <s v="EMS COD"/>
    <s v="facebook"/>
    <s v="จ่ายทีหลัง / COD"/>
    <s v=""/>
    <s v="WA037206705TH"/>
    <s v="23/10/2025 16:53"/>
  </r>
  <r>
    <x v="6"/>
    <x v="15"/>
    <n v="71.25"/>
    <n v="2"/>
    <s v="FYY33"/>
    <n v="288.75"/>
    <n v="146.25"/>
    <s v="ร้านที่1"/>
    <s v="นางอ้อยทิพย์  คณะเมือง"/>
    <s v="189 หมู่ที่ 1 บ้านแข้ด่อน · โดมประดิษฐ์/ Dom Pradit_x000a__x000a_น้ำยืน/ Nam Yuenอุบลราชธานี/ Ubon Ratchathani_x000a_34260"/>
    <s v="34260"/>
    <s v="660986535098"/>
    <s v="23/10/2025 16:35"/>
    <s v="-"/>
    <s v="Kerry_dropoff"/>
    <s v="Lazada"/>
    <s v="lazada"/>
    <s v=""/>
    <s v="TH31087WN63P6C"/>
    <s v="23/10/2025 16:34"/>
  </r>
  <r>
    <x v="13"/>
    <x v="14"/>
    <n v="99"/>
    <n v="1"/>
    <s v="FYY32"/>
    <n v="99"/>
    <n v="0"/>
    <s v="ร้านที่1"/>
    <s v="บ้านนี้ รักผม นิ่มบิวตี้"/>
    <s v="232 หมู่20 ต.เวียง อ.เทิง จ.เชียงราย 57160"/>
    <s v="57160"/>
    <s v="0613456020"/>
    <s v="23/10/2025 16:33"/>
    <s v="raweewan5499@gmail.com"/>
    <s v="EMS COD"/>
    <s v="facebook"/>
    <s v="จ่ายทีหลัง / COD"/>
    <s v=""/>
    <s v="WA037206728TH"/>
    <s v="23/10/2025 16:33"/>
  </r>
  <r>
    <x v="1"/>
    <x v="1"/>
    <n v="50"/>
    <n v="1"/>
    <s v="FYY31"/>
    <n v="100"/>
    <n v="0"/>
    <s v="ร้านที่2"/>
    <s v="ส***รัตน์ น***บาง"/>
    <s v="พิษณุโลก"/>
    <s v="-"/>
    <s v=""/>
    <s v="23/10/2025 16:26"/>
    <s v="-"/>
    <s v="J&amp;T Express"/>
    <s v="Tiktok"/>
    <s v="tiktok"/>
    <s v=""/>
    <s v="765388375916"/>
    <s v="23/10/2025 16:26"/>
  </r>
  <r>
    <x v="2"/>
    <x v="2"/>
    <n v="50"/>
    <n v="1"/>
    <s v="FYY31"/>
    <n v="100"/>
    <n v="0"/>
    <s v="ร้านที่2"/>
    <s v="ส***รัตน์ น***บาง"/>
    <s v="พิษณุโลก"/>
    <s v="-"/>
    <s v=""/>
    <s v="23/10/2025 16:26"/>
    <s v="-"/>
    <s v="J&amp;T Express"/>
    <s v="Tiktok"/>
    <s v="tiktok"/>
    <s v=""/>
    <s v="765388375916"/>
    <s v="23/10/2025 16:26"/>
  </r>
  <r>
    <x v="3"/>
    <x v="3"/>
    <n v="50"/>
    <n v="1"/>
    <s v="FYY31"/>
    <n v="100"/>
    <n v="0"/>
    <s v="ร้านที่2"/>
    <s v="ส***รัตน์ น***บาง"/>
    <s v="พิษณุโลก"/>
    <s v="-"/>
    <s v=""/>
    <s v="23/10/2025 16:26"/>
    <s v="-"/>
    <s v="J&amp;T Express"/>
    <s v="Tiktok"/>
    <s v="tiktok"/>
    <s v=""/>
    <s v="765388375916"/>
    <s v="23/10/2025 16:26"/>
  </r>
  <r>
    <x v="13"/>
    <x v="14"/>
    <n v="99"/>
    <n v="2"/>
    <s v="FYY29"/>
    <n v="198"/>
    <n v="0"/>
    <s v="ร้านที่1"/>
    <s v="สมศรี แสนสุข"/>
    <s v=" 20/5 ถ.ภูมิรักษ์ ต.ท่าราบ อ.เมือง จ.เพชรบุรี 76000"/>
    <s v="76000"/>
    <s v="0639979726"/>
    <s v="23/10/2025 16:16"/>
    <s v="raweewan5499@gmail.com"/>
    <s v="EMS COD"/>
    <s v="facebook"/>
    <s v="จ่ายทีหลัง / COD"/>
    <s v=""/>
    <s v="WA037206731TH"/>
    <s v="23/10/2025 16:16"/>
  </r>
  <r>
    <x v="4"/>
    <x v="4"/>
    <n v="15"/>
    <n v="2"/>
    <s v="FYY28"/>
    <n v="46"/>
    <n v="16"/>
    <s v="ร้านที่1"/>
    <s v="ส******ร"/>
    <s v="****** จังหวัดหนองบัวลำภู ตำบลโนนสัง อำเภอโนนสัง จังหวัดหนองบัวลำภู 39140"/>
    <s v="39140"/>
    <s v="35"/>
    <s v="23/10/2025 16:41"/>
    <s v="-"/>
    <s v="SPX Express"/>
    <s v="Shopee"/>
    <s v="shopee"/>
    <s v=""/>
    <s v="TH2569451858847"/>
    <s v="23/10/2025 16:11"/>
  </r>
  <r>
    <x v="0"/>
    <x v="0"/>
    <n v="50"/>
    <n v="6"/>
    <s v="FYY27"/>
    <n v="295"/>
    <n v="0"/>
    <s v="ร้านที่2"/>
    <s v="ค** ศ***นีย์ ป***ากรณ์ ค***นน ค***รม"/>
    <s v="จังหวัดน่าน"/>
    <s v="-"/>
    <s v=""/>
    <s v="23/10/2025 16:03"/>
    <s v="-"/>
    <s v="J&amp;T COD"/>
    <s v="Tiktok"/>
    <s v="จ่ายทีหลัง / COD"/>
    <s v=""/>
    <s v="765342176001"/>
    <s v="23/10/2025 16:03"/>
  </r>
  <r>
    <x v="0"/>
    <x v="0"/>
    <n v="33.333333333333336"/>
    <n v="3"/>
    <s v="FYY27"/>
    <n v="295"/>
    <n v="0"/>
    <s v="ร้านที่2"/>
    <s v="ค** ศ***นีย์ ป***ากรณ์ ค***นน ค***รม"/>
    <s v="จังหวัดน่าน"/>
    <s v="-"/>
    <s v=""/>
    <s v="23/10/2025 16:03"/>
    <s v="-"/>
    <s v="J&amp;T COD"/>
    <s v="Tiktok"/>
    <s v="จ่ายทีหลัง / COD"/>
    <s v=""/>
    <s v="765342176001"/>
    <s v="23/10/2025 16:03"/>
  </r>
  <r>
    <x v="0"/>
    <x v="0"/>
    <n v="50"/>
    <n v="6"/>
    <s v="FYY26"/>
    <n v="200"/>
    <n v="0"/>
    <s v="ร้านที่2"/>
    <s v="อ***ุช ล***ำโรง"/>
    <s v="ระยอง"/>
    <s v="-"/>
    <s v=""/>
    <s v="23/10/2025 16:03"/>
    <s v="-"/>
    <s v="J&amp;T Express"/>
    <s v="Tiktok"/>
    <s v="tiktok"/>
    <s v=""/>
    <s v="765335082002"/>
    <s v="23/10/2025 16:01"/>
  </r>
  <r>
    <x v="0"/>
    <x v="0"/>
    <n v="33.333333333333336"/>
    <n v="3"/>
    <s v="FYY25"/>
    <n v="100"/>
    <n v="0"/>
    <s v="ร้านที่2"/>
    <s v="ศ***พร ส***ข"/>
    <s v="พัทลุง"/>
    <s v="-"/>
    <s v=""/>
    <s v="23/10/2025 16:00"/>
    <s v="-"/>
    <s v="J&amp;T COD"/>
    <s v="Tiktok"/>
    <s v="จ่ายทีหลัง / COD"/>
    <s v=""/>
    <s v="765318988954"/>
    <s v="23/10/2025 16:00"/>
  </r>
  <r>
    <x v="0"/>
    <x v="0"/>
    <n v="50"/>
    <n v="6"/>
    <s v="FYY23"/>
    <n v="200"/>
    <n v="0"/>
    <s v="ร้านที่2"/>
    <s v="ร***  ก***หกุล"/>
    <s v="ชลบุรี"/>
    <s v="-"/>
    <s v=""/>
    <s v="23/10/2025 15:32"/>
    <s v="-"/>
    <s v="J&amp;T Express"/>
    <s v="Tiktok"/>
    <s v="tiktok"/>
    <s v=""/>
    <s v="765356373972"/>
    <s v="23/10/2025 15:32"/>
  </r>
  <r>
    <x v="0"/>
    <x v="0"/>
    <n v="50"/>
    <n v="6"/>
    <s v="FYY22"/>
    <n v="200"/>
    <n v="0"/>
    <s v="ร้านที่2"/>
    <s v="r***ana"/>
    <s v="ชัยนาท"/>
    <s v="-"/>
    <s v=""/>
    <s v="23/10/2025 15:30"/>
    <s v="-"/>
    <s v="J&amp;T COD"/>
    <s v="Tiktok"/>
    <s v="จ่ายทีหลัง / COD"/>
    <s v=""/>
    <s v="765377091931"/>
    <s v="23/10/2025 15:30"/>
  </r>
  <r>
    <x v="10"/>
    <x v="11"/>
    <n v="33"/>
    <n v="10"/>
    <s v="FYY21"/>
    <n v="325"/>
    <n v="0"/>
    <s v="ร้านที่2"/>
    <s v="r***ana"/>
    <s v="ชัยนาท"/>
    <s v="-"/>
    <s v=""/>
    <s v="23/10/2025 15:28"/>
    <s v="-"/>
    <s v="J&amp;T COD"/>
    <s v="Tiktok"/>
    <s v="จ่ายทีหลัง / COD"/>
    <s v=""/>
    <s v="765316995951"/>
    <s v="23/10/2025 15:28"/>
  </r>
  <r>
    <x v="8"/>
    <x v="9"/>
    <n v="66.666666666666671"/>
    <n v="3"/>
    <s v="FYY20"/>
    <n v="100"/>
    <n v="0"/>
    <s v="ร้านที่2"/>
    <s v="ซ***"/>
    <s v="สุราษฎร์ธานี"/>
    <s v="-"/>
    <s v=""/>
    <s v="23/10/2025 15:27"/>
    <s v="-"/>
    <s v="J&amp;T COD"/>
    <s v="Tiktok"/>
    <s v="จ่ายทีหลัง / COD"/>
    <s v=""/>
    <s v="765385786944"/>
    <s v="23/10/2025 15:27"/>
  </r>
  <r>
    <x v="10"/>
    <x v="11"/>
    <n v="66.666666666666671"/>
    <n v="3"/>
    <s v="FYY19"/>
    <n v="135"/>
    <n v="35"/>
    <s v="ร้านที่2"/>
    <s v="ส***"/>
    <s v="กรุงเทพฯ"/>
    <s v="-"/>
    <s v=""/>
    <s v="23/10/2025 15:25"/>
    <s v="-"/>
    <s v="J&amp;T Express"/>
    <s v="Tiktok"/>
    <s v="tiktok"/>
    <s v=""/>
    <s v="765433003090"/>
    <s v="23/10/2025 15:25"/>
  </r>
  <r>
    <x v="3"/>
    <x v="3"/>
    <n v="38"/>
    <n v="2"/>
    <s v="FYY18"/>
    <n v="220"/>
    <n v="0"/>
    <s v="ร้านที่1"/>
    <s v="ร******ม"/>
    <s v="****** ต.ท่าสาย ตำบลท่าสาย อำเภอเมืองเชียงราย จังหวัดเชียงราย 57000"/>
    <s v="57000"/>
    <s v="99"/>
    <s v="23/10/2025 15:22"/>
    <s v="-"/>
    <s v="SPX Express"/>
    <s v="Shopee"/>
    <s v="shopee"/>
    <s v=""/>
    <s v="TH2586279685397"/>
    <s v="23/10/2025 15:22"/>
  </r>
  <r>
    <x v="13"/>
    <x v="14"/>
    <n v="72"/>
    <n v="2"/>
    <s v="FYY18"/>
    <n v="220"/>
    <n v="0"/>
    <s v="ร้านที่1"/>
    <s v="ร******ม"/>
    <s v="****** ต.ท่าสาย ตำบลท่าสาย อำเภอเมืองเชียงราย จังหวัดเชียงราย 57000"/>
    <s v="57000"/>
    <s v="99"/>
    <s v="23/10/2025 15:22"/>
    <s v="-"/>
    <s v="SPX Express"/>
    <s v="Shopee"/>
    <s v="shopee"/>
    <s v=""/>
    <s v="TH2586279685397"/>
    <s v="23/10/2025 15:22"/>
  </r>
  <r>
    <x v="1"/>
    <x v="1"/>
    <n v="50"/>
    <n v="2"/>
    <s v="FYY17"/>
    <n v="200"/>
    <n v="0"/>
    <s v="ร้านที่2"/>
    <s v="ว***า ก***วุฒิ"/>
    <s v="สุพรรณบุรี"/>
    <s v="-"/>
    <s v=""/>
    <s v="23/10/2025 15:21"/>
    <s v="-"/>
    <s v="J&amp;T COD"/>
    <s v="Tiktok"/>
    <s v="จ่ายทีหลัง / COD"/>
    <s v=""/>
    <s v="765376970956"/>
    <s v="23/10/2025 15:21"/>
  </r>
  <r>
    <x v="2"/>
    <x v="2"/>
    <n v="50"/>
    <n v="2"/>
    <s v="FYY17"/>
    <n v="200"/>
    <n v="0"/>
    <s v="ร้านที่2"/>
    <s v="ว***า ก***วุฒิ"/>
    <s v="สุพรรณบุรี"/>
    <s v="-"/>
    <s v=""/>
    <s v="23/10/2025 15:21"/>
    <s v="-"/>
    <s v="J&amp;T COD"/>
    <s v="Tiktok"/>
    <s v="จ่ายทีหลัง / COD"/>
    <s v=""/>
    <s v="765376970956"/>
    <s v="23/10/2025 15:21"/>
  </r>
  <r>
    <x v="3"/>
    <x v="3"/>
    <n v="50"/>
    <n v="2"/>
    <s v="FYY17"/>
    <n v="200"/>
    <n v="0"/>
    <s v="ร้านที่2"/>
    <s v="ว***า ก***วุฒิ"/>
    <s v="สุพรรณบุรี"/>
    <s v="-"/>
    <s v=""/>
    <s v="23/10/2025 15:21"/>
    <s v="-"/>
    <s v="J&amp;T COD"/>
    <s v="Tiktok"/>
    <s v="จ่ายทีหลัง / COD"/>
    <s v=""/>
    <s v="765376970956"/>
    <s v="23/10/2025 15:21"/>
  </r>
  <r>
    <x v="1"/>
    <x v="1"/>
    <n v="50"/>
    <n v="1"/>
    <s v="FYY16"/>
    <n v="100"/>
    <n v="0"/>
    <s v="ร้านที่4"/>
    <s v="ร***ี ช***มร m***ae"/>
    <s v="สมุทรปราการ"/>
    <s v="-"/>
    <s v=""/>
    <s v="23/10/2025 15:17"/>
    <s v="-"/>
    <s v="J&amp;T COD"/>
    <s v="Tiktok"/>
    <s v="จ่ายทีหลัง / COD"/>
    <s v=""/>
    <s v="765314365981"/>
    <s v="23/10/2025 15:17"/>
  </r>
  <r>
    <x v="2"/>
    <x v="2"/>
    <n v="50"/>
    <n v="1"/>
    <s v="FYY16"/>
    <n v="100"/>
    <n v="0"/>
    <s v="ร้านที่4"/>
    <s v="ร***ี ช***มร m***ae"/>
    <s v="สมุทรปราการ"/>
    <s v="-"/>
    <s v=""/>
    <s v="23/10/2025 15:17"/>
    <s v="-"/>
    <s v="J&amp;T COD"/>
    <s v="Tiktok"/>
    <s v="จ่ายทีหลัง / COD"/>
    <s v=""/>
    <s v="765314365981"/>
    <s v="23/10/2025 15:17"/>
  </r>
  <r>
    <x v="3"/>
    <x v="3"/>
    <n v="50"/>
    <n v="1"/>
    <s v="FYY16"/>
    <n v="100"/>
    <n v="0"/>
    <s v="ร้านที่4"/>
    <s v="ร***ี ช***มร m***ae"/>
    <s v="สมุทรปราการ"/>
    <s v="-"/>
    <s v=""/>
    <s v="23/10/2025 15:17"/>
    <s v="-"/>
    <s v="J&amp;T COD"/>
    <s v="Tiktok"/>
    <s v="จ่ายทีหลัง / COD"/>
    <s v=""/>
    <s v="765314365981"/>
    <s v="23/10/2025 15:17"/>
  </r>
  <r>
    <x v="7"/>
    <x v="7"/>
    <n v="66.333333333333329"/>
    <n v="6"/>
    <s v="FYY15"/>
    <n v="600"/>
    <n v="0"/>
    <s v="ร้านที่1"/>
    <s v="ญ******ช"/>
    <s v="******างตีนเป็ด, อำเภอเมืองฉะเชิงเทรา ตำบลบางตีนเป็ด อำเภอเมืองฉะเชิงเทรา จังหวัดฉะเชิงเทรา 24000"/>
    <s v="24000"/>
    <s v="92"/>
    <s v="23/10/2025 15:41"/>
    <s v="-"/>
    <s v="SPX Express"/>
    <s v="Shopee"/>
    <s v="shopee"/>
    <s v=""/>
    <s v="TH2502803340780"/>
    <s v="23/10/2025 15:11"/>
  </r>
  <r>
    <x v="14"/>
    <x v="16"/>
    <n v="12"/>
    <n v="10"/>
    <s v="FYY15"/>
    <n v="600"/>
    <n v="0"/>
    <s v="ร้านที่1"/>
    <s v="ญ******ช"/>
    <s v="******างตีนเป็ด, อำเภอเมืองฉะเชิงเทรา ตำบลบางตีนเป็ด อำเภอเมืองฉะเชิงเทรา จังหวัดฉะเชิงเทรา 24000"/>
    <s v="24000"/>
    <s v="92"/>
    <s v="23/10/2025 15:41"/>
    <s v="-"/>
    <s v="SPX Express"/>
    <s v="Shopee"/>
    <s v="shopee"/>
    <s v=""/>
    <s v="TH2502803340780"/>
    <s v="23/10/2025 15:11"/>
  </r>
  <r>
    <x v="1"/>
    <x v="1"/>
    <n v="50"/>
    <n v="2"/>
    <s v="FYY14"/>
    <n v="200"/>
    <n v="0"/>
    <s v="ร้านที่2"/>
    <s v="อ***รัตน์"/>
    <s v="สุรินทร์"/>
    <s v="-"/>
    <s v=""/>
    <s v="23/10/2025 15:09"/>
    <s v="-"/>
    <s v="J&amp;T COD"/>
    <s v="Tiktok"/>
    <s v="จ่ายทีหลัง / COD"/>
    <s v=""/>
    <s v="765341897924"/>
    <s v="23/10/2025 15:09"/>
  </r>
  <r>
    <x v="2"/>
    <x v="2"/>
    <n v="50"/>
    <n v="2"/>
    <s v="FYY14"/>
    <n v="200"/>
    <n v="0"/>
    <s v="ร้านที่2"/>
    <s v="อ***รัตน์"/>
    <s v="สุรินทร์"/>
    <s v="-"/>
    <s v=""/>
    <s v="23/10/2025 15:09"/>
    <s v="-"/>
    <s v="J&amp;T COD"/>
    <s v="Tiktok"/>
    <s v="จ่ายทีหลัง / COD"/>
    <s v=""/>
    <s v="765341897924"/>
    <s v="23/10/2025 15:09"/>
  </r>
  <r>
    <x v="3"/>
    <x v="3"/>
    <n v="50"/>
    <n v="2"/>
    <s v="FYY14"/>
    <n v="200"/>
    <n v="0"/>
    <s v="ร้านที่2"/>
    <s v="อ***รัตน์"/>
    <s v="สุรินทร์"/>
    <s v="-"/>
    <s v=""/>
    <s v="23/10/2025 15:09"/>
    <s v="-"/>
    <s v="J&amp;T COD"/>
    <s v="Tiktok"/>
    <s v="จ่ายทีหลัง / COD"/>
    <s v=""/>
    <s v="765341897924"/>
    <s v="23/10/2025 15:09"/>
  </r>
  <r>
    <x v="10"/>
    <x v="11"/>
    <n v="66.666666666666671"/>
    <n v="3"/>
    <s v="FYY13"/>
    <n v="100"/>
    <n v="0"/>
    <s v="ร้านที่2"/>
    <s v="ว***พ็ญ​  อ***รักษา​   5***4"/>
    <s v="ชลบุรี"/>
    <s v="-"/>
    <s v=""/>
    <s v="23/10/2025 15:06"/>
    <s v="-"/>
    <s v="J&amp;T COD"/>
    <s v="Tiktok"/>
    <s v="จ่ายทีหลัง / COD"/>
    <s v=""/>
    <s v="765389792930"/>
    <s v="23/10/2025 15:06"/>
  </r>
  <r>
    <x v="0"/>
    <x v="0"/>
    <n v="50"/>
    <n v="6"/>
    <s v="FYY12"/>
    <n v="200"/>
    <n v="0"/>
    <s v="ร้านที่2"/>
    <s v="ภ***าภัทร ส***ูงเนิน"/>
    <s v="นครราชสีมา"/>
    <s v="-"/>
    <s v=""/>
    <s v="23/10/2025 15:05"/>
    <s v="-"/>
    <s v="J&amp;T COD"/>
    <s v="Tiktok"/>
    <s v="จ่ายทีหลัง / COD"/>
    <s v=""/>
    <s v="765347489001"/>
    <s v="23/10/2025 15:05"/>
  </r>
  <r>
    <x v="0"/>
    <x v="0"/>
    <n v="33.333333333333336"/>
    <n v="3"/>
    <s v="FYY11"/>
    <n v="100"/>
    <n v="0"/>
    <s v="ร้านที่2"/>
    <s v="M***ai"/>
    <s v="กรุงเทพฯ"/>
    <s v="-"/>
    <s v=""/>
    <s v="23/10/2025 15:00"/>
    <s v="-"/>
    <s v="J&amp;T Express"/>
    <s v="Tiktok"/>
    <s v="tiktok"/>
    <s v=""/>
    <s v="765408400013"/>
    <s v="23/10/2025 14:59"/>
  </r>
  <r>
    <x v="8"/>
    <x v="9"/>
    <n v="66.666666666666671"/>
    <n v="3"/>
    <s v="FYY10"/>
    <n v="100"/>
    <n v="0"/>
    <s v="ร้านที่2"/>
    <s v="ส***ญดา พ***อยู่"/>
    <s v="กาฬสินธุ์"/>
    <s v="-"/>
    <s v=""/>
    <s v="23/10/2025 14:58"/>
    <s v="-"/>
    <s v="J&amp;T COD"/>
    <s v="Tiktok"/>
    <s v="จ่ายทีหลัง / COD"/>
    <s v=""/>
    <s v="765375989943"/>
    <s v="23/10/2025 14:59"/>
  </r>
  <r>
    <x v="0"/>
    <x v="0"/>
    <n v="50"/>
    <n v="6"/>
    <s v="FYY9"/>
    <n v="200"/>
    <n v="0"/>
    <s v="ร้านที่2"/>
    <s v="ร***ี ย***ยงใจสุข"/>
    <s v="กรุงเทพฯ"/>
    <s v="-"/>
    <s v=""/>
    <s v="23/10/2025 14:56"/>
    <s v="-"/>
    <s v="J&amp;T COD"/>
    <s v="Tiktok"/>
    <s v="จ่ายทีหลัง / COD"/>
    <s v="กาแฟ3,กล้วย3"/>
    <s v="765358974984"/>
    <s v="23/10/2025 14:56"/>
  </r>
  <r>
    <x v="10"/>
    <x v="11"/>
    <n v="66.666666666666671"/>
    <n v="3"/>
    <s v="FYY8"/>
    <n v="100"/>
    <n v="0"/>
    <s v="ร้านที่2"/>
    <s v="ว***นา ท***าว"/>
    <s v="เพชรบูรณ์"/>
    <s v="-"/>
    <s v=""/>
    <s v="23/10/2025 14:51"/>
    <s v="-"/>
    <s v="J&amp;T COD"/>
    <s v="Tiktok"/>
    <s v="จ่ายทีหลัง / COD"/>
    <s v=""/>
    <s v="765362788002"/>
    <s v="23/10/2025 14:51"/>
  </r>
  <r>
    <x v="1"/>
    <x v="1"/>
    <n v="50"/>
    <n v="1"/>
    <s v="FYY7"/>
    <n v="100"/>
    <n v="0"/>
    <s v="ร้านที่2"/>
    <s v="O***nong S***prasit"/>
    <s v="นครนายก"/>
    <s v="-"/>
    <s v=""/>
    <s v="23/10/2025 14:44"/>
    <s v="-"/>
    <s v="J&amp;T COD"/>
    <s v="Tiktok"/>
    <s v="จ่ายทีหลัง / COD"/>
    <s v=""/>
    <s v="765391579945"/>
    <s v="23/10/2025 14:44"/>
  </r>
  <r>
    <x v="2"/>
    <x v="2"/>
    <n v="50"/>
    <n v="1"/>
    <s v="FYY7"/>
    <n v="100"/>
    <n v="0"/>
    <s v="ร้านที่2"/>
    <s v="O***nong S***prasit"/>
    <s v="นครนายก"/>
    <s v="-"/>
    <s v=""/>
    <s v="23/10/2025 14:44"/>
    <s v="-"/>
    <s v="J&amp;T COD"/>
    <s v="Tiktok"/>
    <s v="จ่ายทีหลัง / COD"/>
    <s v=""/>
    <s v="765391579945"/>
    <s v="23/10/2025 14:44"/>
  </r>
  <r>
    <x v="3"/>
    <x v="3"/>
    <n v="50"/>
    <n v="1"/>
    <s v="FYY7"/>
    <n v="100"/>
    <n v="0"/>
    <s v="ร้านที่2"/>
    <s v="O***nong S***prasit"/>
    <s v="นครนายก"/>
    <s v="-"/>
    <s v=""/>
    <s v="23/10/2025 14:44"/>
    <s v="-"/>
    <s v="J&amp;T COD"/>
    <s v="Tiktok"/>
    <s v="จ่ายทีหลัง / COD"/>
    <s v=""/>
    <s v="765391579945"/>
    <s v="23/10/2025 14:44"/>
  </r>
  <r>
    <x v="1"/>
    <x v="1"/>
    <n v="50"/>
    <n v="1"/>
    <s v="FYY6"/>
    <n v="100"/>
    <n v="0"/>
    <s v="ร้านที่2"/>
    <s v="อ***วราห์  อ***ร์แก้ว น***โฟกัส"/>
    <s v="ศรีสะเกษ"/>
    <s v="-"/>
    <s v=""/>
    <s v="23/10/2025 14:43"/>
    <s v="-"/>
    <s v="J&amp;T Express"/>
    <s v="Tiktok"/>
    <s v="tiktok"/>
    <s v=""/>
    <s v="765349683932"/>
    <s v="23/10/2025 14:42"/>
  </r>
  <r>
    <x v="2"/>
    <x v="2"/>
    <n v="50"/>
    <n v="1"/>
    <s v="FYY6"/>
    <n v="100"/>
    <n v="0"/>
    <s v="ร้านที่2"/>
    <s v="อ***วราห์  อ***ร์แก้ว น***โฟกัส"/>
    <s v="ศรีสะเกษ"/>
    <s v="-"/>
    <s v=""/>
    <s v="23/10/2025 14:43"/>
    <s v="-"/>
    <s v="J&amp;T Express"/>
    <s v="Tiktok"/>
    <s v="tiktok"/>
    <s v=""/>
    <s v="765349683932"/>
    <s v="23/10/2025 14:42"/>
  </r>
  <r>
    <x v="3"/>
    <x v="3"/>
    <n v="50"/>
    <n v="1"/>
    <s v="FYY6"/>
    <n v="100"/>
    <n v="0"/>
    <s v="ร้านที่2"/>
    <s v="อ***วราห์  อ***ร์แก้ว น***โฟกัส"/>
    <s v="ศรีสะเกษ"/>
    <s v="-"/>
    <s v=""/>
    <s v="23/10/2025 14:43"/>
    <s v="-"/>
    <s v="J&amp;T Express"/>
    <s v="Tiktok"/>
    <s v="tiktok"/>
    <s v=""/>
    <s v="765349683932"/>
    <s v="23/10/2025 14:42"/>
  </r>
  <r>
    <x v="4"/>
    <x v="4"/>
    <n v="15"/>
    <n v="2"/>
    <s v="FYY5"/>
    <n v="75"/>
    <n v="3"/>
    <s v="ร้านที่1"/>
    <s v="พ****​"/>
    <s v="******งข้ามตู้ATMกรุงเทพเข้ามาสุดซอยเลยค่ะ) ตำบลสวนพริกไทย อำเภอเมืองปทุมธานี จังหวัดปทุมธานี 12000"/>
    <s v="12000"/>
    <s v="65"/>
    <s v="23/10/2025 15:03"/>
    <s v="-"/>
    <s v="SPX Express"/>
    <s v="Shopee"/>
    <s v="shopee"/>
    <s v=""/>
    <s v="TH259199198558P"/>
    <s v="23/10/2025 14:33"/>
  </r>
  <r>
    <x v="3"/>
    <x v="3"/>
    <n v="42"/>
    <n v="1"/>
    <s v="FYY5"/>
    <n v="75"/>
    <n v="3"/>
    <s v="ร้านที่1"/>
    <s v="พ****​"/>
    <s v="******งข้ามตู้ATMกรุงเทพเข้ามาสุดซอยเลยค่ะ) ตำบลสวนพริกไทย อำเภอเมืองปทุมธานี จังหวัดปทุมธานี 12000"/>
    <s v="12000"/>
    <s v="65"/>
    <s v="23/10/2025 15:03"/>
    <s v="-"/>
    <s v="SPX Express"/>
    <s v="Shopee"/>
    <s v="shopee"/>
    <s v=""/>
    <s v="TH259199198558P"/>
    <s v="23/10/2025 14:33"/>
  </r>
  <r>
    <x v="0"/>
    <x v="0"/>
    <n v="50"/>
    <n v="6"/>
    <s v="FYY4"/>
    <n v="200"/>
    <n v="0"/>
    <s v="ร้านที่2"/>
    <s v="พ***มื่น"/>
    <s v="ระยอง"/>
    <s v="-"/>
    <s v=""/>
    <s v="23/10/2025 14:24"/>
    <s v="-"/>
    <s v="J&amp;T COD"/>
    <s v="Tiktok"/>
    <s v="จ่ายทีหลัง / COD"/>
    <s v=""/>
    <s v="765307578943"/>
    <s v="23/10/2025 14:25"/>
  </r>
  <r>
    <x v="1"/>
    <x v="1"/>
    <n v="50"/>
    <n v="1"/>
    <s v="FYY3"/>
    <n v="100"/>
    <n v="0"/>
    <s v="ร้านที่2"/>
    <s v="v***"/>
    <s v="นครราชสีมา"/>
    <s v="-"/>
    <s v=""/>
    <s v="23/10/2025 14:17"/>
    <s v="-"/>
    <s v="J&amp;T COD"/>
    <s v="Tiktok"/>
    <s v="จ่ายทีหลัง / COD"/>
    <s v=""/>
    <s v="765328577930"/>
    <s v="23/10/2025 14:17"/>
  </r>
  <r>
    <x v="2"/>
    <x v="2"/>
    <n v="50"/>
    <n v="1"/>
    <s v="FYY3"/>
    <n v="100"/>
    <n v="0"/>
    <s v="ร้านที่2"/>
    <s v="v***"/>
    <s v="นครราชสีมา"/>
    <s v="-"/>
    <s v=""/>
    <s v="23/10/2025 14:17"/>
    <s v="-"/>
    <s v="J&amp;T COD"/>
    <s v="Tiktok"/>
    <s v="จ่ายทีหลัง / COD"/>
    <s v=""/>
    <s v="765328577930"/>
    <s v="23/10/2025 14:17"/>
  </r>
  <r>
    <x v="3"/>
    <x v="3"/>
    <n v="50"/>
    <n v="1"/>
    <s v="FYY3"/>
    <n v="100"/>
    <n v="0"/>
    <s v="ร้านที่2"/>
    <s v="v***"/>
    <s v="นครราชสีมา"/>
    <s v="-"/>
    <s v=""/>
    <s v="23/10/2025 14:17"/>
    <s v="-"/>
    <s v="J&amp;T COD"/>
    <s v="Tiktok"/>
    <s v="จ่ายทีหลัง / COD"/>
    <s v=""/>
    <s v="765328577930"/>
    <s v="23/10/2025 14:17"/>
  </r>
  <r>
    <x v="10"/>
    <x v="11"/>
    <n v="66.666666666666671"/>
    <n v="3"/>
    <s v="FYY2"/>
    <n v="100"/>
    <n v="0"/>
    <s v="ร้านที่2"/>
    <s v="พ***์นรี ส***ยทอง"/>
    <s v="ประจวบคีรีขันธ์"/>
    <s v="-"/>
    <s v=""/>
    <s v="23/10/2025 14:16"/>
    <s v="-"/>
    <s v="J&amp;T COD"/>
    <s v="Tiktok"/>
    <s v="จ่ายทีหลัง / COD"/>
    <s v=""/>
    <s v="765415407050"/>
    <s v="23/10/2025 14:17"/>
  </r>
  <r>
    <x v="0"/>
    <x v="0"/>
    <n v="50"/>
    <n v="6"/>
    <s v="FYY1"/>
    <n v="200"/>
    <n v="0"/>
    <s v="ร้านที่2"/>
    <s v="ค** ว***า เ***วชัยภูมิ"/>
    <s v="เชียงใหม่"/>
    <s v="-"/>
    <s v=""/>
    <s v="23/10/2025 14:10"/>
    <s v="-"/>
    <s v="J&amp;T COD"/>
    <s v="Tiktok"/>
    <s v="จ่ายทีหลัง / COD"/>
    <s v=""/>
    <s v="765332293946"/>
    <s v="23/10/2025 14:14"/>
  </r>
  <r>
    <x v="9"/>
    <x v="10"/>
    <n v="66.333333333333329"/>
    <n v="3"/>
    <s v="FYY0"/>
    <n v="470"/>
    <n v="0"/>
    <s v="ร้านที่1"/>
    <s v="จ******์"/>
    <s v="******ม ตำบลท่าข้าม อำเภอเมืองแพร่ จังหวัดแพร่ 54000"/>
    <s v="54000"/>
    <s v="54"/>
    <s v="23/10/2025 14:12"/>
    <s v="-"/>
    <s v="SPX Express"/>
    <s v="Shopee"/>
    <s v="shopee"/>
    <s v=""/>
    <s v="TH255932218184D"/>
    <s v="23/10/2025 14:12"/>
  </r>
  <r>
    <x v="13"/>
    <x v="14"/>
    <n v="66"/>
    <n v="1"/>
    <s v="FYY0"/>
    <n v="470"/>
    <n v="0"/>
    <s v="ร้านที่1"/>
    <s v="จ******์"/>
    <s v="******ม ตำบลท่าข้าม อำเภอเมืองแพร่ จังหวัดแพร่ 54000"/>
    <s v="54000"/>
    <s v="54"/>
    <s v="23/10/2025 14:12"/>
    <s v="-"/>
    <s v="SPX Express"/>
    <s v="Shopee"/>
    <s v="shopee"/>
    <s v=""/>
    <s v="TH255932218184D"/>
    <s v="23/10/2025 14:12"/>
  </r>
  <r>
    <x v="9"/>
    <x v="10"/>
    <n v="66"/>
    <n v="1"/>
    <s v="FYY0"/>
    <n v="470"/>
    <n v="0"/>
    <s v="ร้านที่1"/>
    <s v="จ******์"/>
    <s v="******ม ตำบลท่าข้าม อำเภอเมืองแพร่ จังหวัดแพร่ 54000"/>
    <s v="54000"/>
    <s v="54"/>
    <s v="23/10/2025 14:12"/>
    <s v="-"/>
    <s v="SPX Express"/>
    <s v="Shopee"/>
    <s v="shopee"/>
    <s v=""/>
    <s v="TH255932218184D"/>
    <s v="23/10/2025 14:12"/>
  </r>
  <r>
    <x v="7"/>
    <x v="7"/>
    <n v="67"/>
    <n v="1"/>
    <s v="FYY0"/>
    <n v="470"/>
    <n v="0"/>
    <s v="ร้านที่1"/>
    <s v="จ******์"/>
    <s v="******ม ตำบลท่าข้าม อำเภอเมืองแพร่ จังหวัดแพร่ 54000"/>
    <s v="54000"/>
    <s v="54"/>
    <s v="23/10/2025 14:12"/>
    <s v="-"/>
    <s v="SPX Express"/>
    <s v="Shopee"/>
    <s v="shopee"/>
    <s v=""/>
    <s v="TH255932218184D"/>
    <s v="23/10/2025 14:12"/>
  </r>
  <r>
    <x v="1"/>
    <x v="1"/>
    <n v="50"/>
    <n v="1"/>
    <s v="FYX99"/>
    <n v="100"/>
    <n v="0"/>
    <s v="ร้านที่4"/>
    <s v="ส***ิพล แ***ึ๊ง"/>
    <s v="สมุทรสาคร"/>
    <s v="-"/>
    <s v=""/>
    <s v="23/10/2025 14:04"/>
    <s v="-"/>
    <s v="J&amp;T COD"/>
    <s v="Tiktok"/>
    <s v="จ่ายทีหลัง / COD"/>
    <s v=""/>
    <s v="765389971931"/>
    <s v="23/10/2025 14:07"/>
  </r>
  <r>
    <x v="2"/>
    <x v="2"/>
    <n v="50"/>
    <n v="1"/>
    <s v="FYX99"/>
    <n v="100"/>
    <n v="0"/>
    <s v="ร้านที่4"/>
    <s v="ส***ิพล แ***ึ๊ง"/>
    <s v="สมุทรสาคร"/>
    <s v="-"/>
    <s v=""/>
    <s v="23/10/2025 14:04"/>
    <s v="-"/>
    <s v="J&amp;T COD"/>
    <s v="Tiktok"/>
    <s v="จ่ายทีหลัง / COD"/>
    <s v=""/>
    <s v="765389971931"/>
    <s v="23/10/2025 14:07"/>
  </r>
  <r>
    <x v="3"/>
    <x v="3"/>
    <n v="50"/>
    <n v="1"/>
    <s v="FYX99"/>
    <n v="100"/>
    <n v="0"/>
    <s v="ร้านที่4"/>
    <s v="ส***ิพล แ***ึ๊ง"/>
    <s v="สมุทรสาคร"/>
    <s v="-"/>
    <s v=""/>
    <s v="23/10/2025 14:04"/>
    <s v="-"/>
    <s v="J&amp;T COD"/>
    <s v="Tiktok"/>
    <s v="จ่ายทีหลัง / COD"/>
    <s v=""/>
    <s v="765389971931"/>
    <s v="23/10/2025 14:07"/>
  </r>
  <r>
    <x v="0"/>
    <x v="0"/>
    <n v="50"/>
    <n v="6"/>
    <s v="FYX97"/>
    <n v="200"/>
    <n v="0"/>
    <s v="ร้านที่2"/>
    <s v="ม***ูด"/>
    <s v="กรุงเทพมหานคร"/>
    <s v="-"/>
    <s v=""/>
    <s v="23/10/2025 14:02"/>
    <s v="-"/>
    <s v="J&amp;T COD"/>
    <s v="Tiktok"/>
    <s v="จ่ายทีหลัง / COD"/>
    <s v=""/>
    <s v="765330696944"/>
    <s v="23/10/2025 14:02"/>
  </r>
  <r>
    <x v="7"/>
    <x v="7"/>
    <n v="80"/>
    <n v="1"/>
    <s v="FYX95"/>
    <n v="80"/>
    <n v="0"/>
    <s v="ร้านที่1"/>
    <s v="ส******ล"/>
    <s v="******จน์,(ท่าล้อ) ซอย ท่าล้อ 38, ถนน แสงชูโต ตำบลท่าล้อ อำเภอท่าม่วง จังหวัดกาญจนบุรี 71110"/>
    <s v="71110"/>
    <s v="51"/>
    <s v="23/10/2025 13:56"/>
    <s v="-"/>
    <s v="SPX Express"/>
    <s v="Shopee"/>
    <s v="shopee"/>
    <s v=""/>
    <s v="TH2527419855076"/>
    <s v="23/10/2025 13:54"/>
  </r>
  <r>
    <x v="8"/>
    <x v="9"/>
    <n v="66.666666666666671"/>
    <n v="6"/>
    <s v="FYX94"/>
    <n v="200"/>
    <n v="0"/>
    <s v="ร้านที่2"/>
    <s v="ว***า เ***่ยมกลาง"/>
    <s v="กรุงเทพฯ"/>
    <s v="-"/>
    <s v=""/>
    <s v="23/10/2025 13:50"/>
    <s v="-"/>
    <s v="J&amp;T COD"/>
    <s v="Tiktok"/>
    <s v="จ่ายทีหลัง / COD"/>
    <s v=""/>
    <s v="765376893002"/>
    <s v="23/10/2025 13:50"/>
  </r>
  <r>
    <x v="1"/>
    <x v="1"/>
    <n v="50"/>
    <n v="1"/>
    <s v="FYX93"/>
    <n v="100"/>
    <n v="0"/>
    <s v="ร้านที่2"/>
    <s v="ส***าลย์ ด***ย"/>
    <s v="ชลบุรี"/>
    <s v="-"/>
    <s v=""/>
    <s v="23/10/2025 13:45"/>
    <s v="-"/>
    <s v="J&amp;T COD"/>
    <s v="Tiktok"/>
    <s v="จ่ายทีหลัง / COD"/>
    <s v=""/>
    <s v="765340484996"/>
    <s v="23/10/2025 13:45"/>
  </r>
  <r>
    <x v="2"/>
    <x v="2"/>
    <n v="50"/>
    <n v="1"/>
    <s v="FYX93"/>
    <n v="100"/>
    <n v="0"/>
    <s v="ร้านที่2"/>
    <s v="ส***าลย์ ด***ย"/>
    <s v="ชลบุรี"/>
    <s v="-"/>
    <s v=""/>
    <s v="23/10/2025 13:45"/>
    <s v="-"/>
    <s v="J&amp;T COD"/>
    <s v="Tiktok"/>
    <s v="จ่ายทีหลัง / COD"/>
    <s v=""/>
    <s v="765340484996"/>
    <s v="23/10/2025 13:45"/>
  </r>
  <r>
    <x v="3"/>
    <x v="3"/>
    <n v="50"/>
    <n v="1"/>
    <s v="FYX93"/>
    <n v="100"/>
    <n v="0"/>
    <s v="ร้านที่2"/>
    <s v="ส***าลย์ ด***ย"/>
    <s v="ชลบุรี"/>
    <s v="-"/>
    <s v=""/>
    <s v="23/10/2025 13:45"/>
    <s v="-"/>
    <s v="J&amp;T COD"/>
    <s v="Tiktok"/>
    <s v="จ่ายทีหลัง / COD"/>
    <s v=""/>
    <s v="765340484996"/>
    <s v="23/10/2025 13:45"/>
  </r>
  <r>
    <x v="15"/>
    <x v="12"/>
    <n v="103.55"/>
    <n v="1"/>
    <s v="FYX92"/>
    <n v="174.55"/>
    <n v="7"/>
    <s v="ร้านที่1"/>
    <s v="จรุญ  ล้วนบุญเสริม"/>
    <s v="17 ถนนบางแวก32( ร้านข้าวขาหมู ซ.วัดกำแพง) แขวงบางแวก หากโทหาลูกค้าแล้วไม่มีคนรับสายเข้ามาส่งของได้เลยนะคะ  เขตภาษีเจริญ กรุงเทพฯ · บางแวก/ Bang Waek_x000a__x000a_ภาษีเจริญ/ Phasi Charoenกรุงเทพมหานคร/ Bangkok_x000a_10160"/>
    <s v="10160"/>
    <s v="660813091911"/>
    <s v="23/10/2025 13:45"/>
    <s v="-"/>
    <s v="Kerry_dropoff"/>
    <s v="Lazada"/>
    <s v="lazada"/>
    <s v=""/>
    <s v="LEXPU0620884084"/>
    <s v="23/10/2025 13:44"/>
  </r>
  <r>
    <x v="16"/>
    <x v="17"/>
    <n v="54.5"/>
    <n v="2"/>
    <s v="FYX92"/>
    <n v="174.55"/>
    <n v="7"/>
    <s v="ร้านที่1"/>
    <s v="จรุญ  ล้วนบุญเสริม"/>
    <s v="17 ถนนบางแวก32( ร้านข้าวขาหมู ซ.วัดกำแพง) แขวงบางแวก หากโทหาลูกค้าแล้วไม่มีคนรับสายเข้ามาส่งของได้เลยนะคะ  เขตภาษีเจริญ กรุงเทพฯ · บางแวก/ Bang Waek_x000a__x000a_ภาษีเจริญ/ Phasi Charoenกรุงเทพมหานคร/ Bangkok_x000a_10160"/>
    <s v="10160"/>
    <s v="660813091911"/>
    <s v="23/10/2025 13:45"/>
    <s v="-"/>
    <s v="Kerry_dropoff"/>
    <s v="Lazada"/>
    <s v="lazada"/>
    <s v=""/>
    <s v="LEXPU0620884084"/>
    <s v="23/10/2025 13:44"/>
  </r>
  <r>
    <x v="7"/>
    <x v="8"/>
    <n v="64"/>
    <n v="1"/>
    <s v="FYX91"/>
    <n v="71"/>
    <n v="7"/>
    <s v="ร้านที่1"/>
    <s v="แม่ชีจงรักษ์ บุญยฤทธิ์"/>
    <s v="วัดสวนป่าบารมีพิสัยวนาราม 185ม.7บ้านนาไม้เเฮียว ต.กุดบง อ.โพนพิสัย จ.หนองคาย · กุดบง/ Kut Bong_x000a__x000a_โพนพิสัย/ Phon Phisaiหนองคาย/ Nong Khai_x000a_43120"/>
    <s v="43120"/>
    <s v="660630705273"/>
    <s v="23/10/2025 13:37"/>
    <s v="-"/>
    <s v="Kerry_dropoff"/>
    <s v="Lazada"/>
    <s v="lazada"/>
    <s v=""/>
    <s v="TH40047WMTWF0A"/>
    <s v="23/10/2025 13:37"/>
  </r>
  <r>
    <x v="17"/>
    <x v="18"/>
    <n v="65"/>
    <n v="2"/>
    <s v="FYX90"/>
    <n v="1569"/>
    <n v="20"/>
    <s v="ร้านที่1"/>
    <s v="บุญสม ชนะพงษ์"/>
    <s v="36 ม.3 ต.องค์รักษ์ อ.บางปลาม้า จ.สุพรรณบุรี 72150"/>
    <s v="72150"/>
    <s v="0895189907"/>
    <s v="23/10/2025 12:00"/>
    <s v="raweewan5499@gmail.com"/>
    <s v="EMS"/>
    <s v="facebook"/>
    <s v="กสิกร"/>
    <s v=""/>
    <s v="WB053436265TH"/>
    <s v="23/10/2025 13:34"/>
  </r>
  <r>
    <x v="18"/>
    <x v="19"/>
    <n v="65"/>
    <n v="2"/>
    <s v="FYX90"/>
    <n v="1569"/>
    <n v="20"/>
    <s v="ร้านที่1"/>
    <s v="บุญสม ชนะพงษ์"/>
    <s v="36 ม.3 ต.องค์รักษ์ อ.บางปลาม้า จ.สุพรรณบุรี 72150"/>
    <s v="72150"/>
    <s v="0895189907"/>
    <s v="23/10/2025 12:00"/>
    <s v="raweewan5499@gmail.com"/>
    <s v="EMS"/>
    <s v="facebook"/>
    <s v="กสิกร"/>
    <s v=""/>
    <s v="WB053436265TH"/>
    <s v="23/10/2025 13:34"/>
  </r>
  <r>
    <x v="7"/>
    <x v="7"/>
    <n v="100"/>
    <n v="7"/>
    <s v="FYX90"/>
    <n v="1569"/>
    <n v="20"/>
    <s v="ร้านที่1"/>
    <s v="บุญสม ชนะพงษ์"/>
    <s v="36 ม.3 ต.องค์รักษ์ อ.บางปลาม้า จ.สุพรรณบุรี 72150"/>
    <s v="72150"/>
    <s v="0895189907"/>
    <s v="23/10/2025 12:00"/>
    <s v="raweewan5499@gmail.com"/>
    <s v="EMS"/>
    <s v="facebook"/>
    <s v="กสิกร"/>
    <s v=""/>
    <s v="WB053436265TH"/>
    <s v="23/10/2025 13:34"/>
  </r>
  <r>
    <x v="13"/>
    <x v="14"/>
    <n v="100"/>
    <n v="5"/>
    <s v="FYX90"/>
    <n v="1569"/>
    <n v="20"/>
    <s v="ร้านที่1"/>
    <s v="บุญสม ชนะพงษ์"/>
    <s v="36 ม.3 ต.องค์รักษ์ อ.บางปลาม้า จ.สุพรรณบุรี 72150"/>
    <s v="72150"/>
    <s v="0895189907"/>
    <s v="23/10/2025 12:00"/>
    <s v="raweewan5499@gmail.com"/>
    <s v="EMS"/>
    <s v="facebook"/>
    <s v="กสิกร"/>
    <s v=""/>
    <s v="WB053436265TH"/>
    <s v="23/10/2025 13:34"/>
  </r>
  <r>
    <x v="12"/>
    <x v="13"/>
    <n v="139"/>
    <n v="1"/>
    <s v="FYX90"/>
    <n v="1569"/>
    <n v="20"/>
    <s v="ร้านที่1"/>
    <s v="บุญสม ชนะพงษ์"/>
    <s v="36 ม.3 ต.องค์รักษ์ อ.บางปลาม้า จ.สุพรรณบุรี 72150"/>
    <s v="72150"/>
    <s v="0895189907"/>
    <s v="23/10/2025 12:00"/>
    <s v="raweewan5499@gmail.com"/>
    <s v="EMS"/>
    <s v="facebook"/>
    <s v="กสิกร"/>
    <s v=""/>
    <s v="WB053436265TH"/>
    <s v="23/10/2025 13:34"/>
  </r>
  <r>
    <x v="15"/>
    <x v="20"/>
    <n v="139"/>
    <n v="1"/>
    <s v="FYX90"/>
    <n v="1569"/>
    <n v="20"/>
    <s v="ร้านที่1"/>
    <s v="บุญสม ชนะพงษ์"/>
    <s v="36 ม.3 ต.องค์รักษ์ อ.บางปลาม้า จ.สุพรรณบุรี 72150"/>
    <s v="72150"/>
    <s v="0895189907"/>
    <s v="23/10/2025 12:00"/>
    <s v="raweewan5499@gmail.com"/>
    <s v="EMS"/>
    <s v="facebook"/>
    <s v="กสิกร"/>
    <s v=""/>
    <s v="WB053436265TH"/>
    <s v="23/10/2025 13:34"/>
  </r>
  <r>
    <x v="11"/>
    <x v="21"/>
    <n v="139"/>
    <n v="2"/>
    <s v="FYX90"/>
    <n v="1569"/>
    <n v="20"/>
    <s v="ร้านที่1"/>
    <s v="บุญสม ชนะพงษ์"/>
    <s v="36 ม.3 ต.องค์รักษ์ อ.บางปลาม้า จ.สุพรรณบุรี 72150"/>
    <s v="72150"/>
    <s v="0895189907"/>
    <s v="23/10/2025 12:00"/>
    <s v="raweewan5499@gmail.com"/>
    <s v="EMS"/>
    <s v="facebook"/>
    <s v="กสิกร"/>
    <s v=""/>
    <s v="WB053436265TH"/>
    <s v="23/10/2025 13:34"/>
  </r>
  <r>
    <x v="1"/>
    <x v="1"/>
    <n v="50"/>
    <n v="1"/>
    <s v="FYX89"/>
    <n v="129"/>
    <n v="29"/>
    <s v="ร้านที่2"/>
    <s v="น** ก***า ข***ท"/>
    <s v="พิษณุโลก"/>
    <s v="-"/>
    <s v=""/>
    <s v="23/10/2025 13:27"/>
    <s v="-"/>
    <s v="J&amp;T Express"/>
    <s v="Tiktok"/>
    <s v="tiktok"/>
    <s v=""/>
    <s v="765302890925"/>
    <s v="23/10/2025 13:27"/>
  </r>
  <r>
    <x v="2"/>
    <x v="2"/>
    <n v="50"/>
    <n v="1"/>
    <s v="FYX89"/>
    <n v="129"/>
    <n v="29"/>
    <s v="ร้านที่2"/>
    <s v="น** ก***า ข***ท"/>
    <s v="พิษณุโลก"/>
    <s v="-"/>
    <s v=""/>
    <s v="23/10/2025 13:27"/>
    <s v="-"/>
    <s v="J&amp;T Express"/>
    <s v="Tiktok"/>
    <s v="tiktok"/>
    <s v=""/>
    <s v="765302890925"/>
    <s v="23/10/2025 13:27"/>
  </r>
  <r>
    <x v="3"/>
    <x v="3"/>
    <n v="50"/>
    <n v="1"/>
    <s v="FYX89"/>
    <n v="129"/>
    <n v="29"/>
    <s v="ร้านที่2"/>
    <s v="น** ก***า ข***ท"/>
    <s v="พิษณุโลก"/>
    <s v="-"/>
    <s v=""/>
    <s v="23/10/2025 13:27"/>
    <s v="-"/>
    <s v="J&amp;T Express"/>
    <s v="Tiktok"/>
    <s v="tiktok"/>
    <s v=""/>
    <s v="765302890925"/>
    <s v="23/10/2025 13:27"/>
  </r>
  <r>
    <x v="10"/>
    <x v="11"/>
    <n v="66.666666666666671"/>
    <n v="3"/>
    <s v="FYX88"/>
    <n v="100"/>
    <n v="0"/>
    <s v="ร้านที่2"/>
    <s v="จ***ันท์ เ***ญวัย"/>
    <s v="กรุงเทพฯ"/>
    <s v="-"/>
    <s v=""/>
    <s v="23/10/2025 13:26"/>
    <s v="-"/>
    <s v="J&amp;T COD"/>
    <s v="Tiktok"/>
    <s v="จ่ายทีหลัง / COD"/>
    <s v=""/>
    <s v="765430800061"/>
    <s v="23/10/2025 13:26"/>
  </r>
  <r>
    <x v="1"/>
    <x v="1"/>
    <n v="50"/>
    <n v="1"/>
    <s v="FYX87"/>
    <n v="100"/>
    <n v="0"/>
    <s v="ร้านที่4"/>
    <s v="ว***รา ไ***ิทธิ์"/>
    <s v="นครศรีธรรมราช"/>
    <s v="-"/>
    <s v=""/>
    <s v="23/10/2025 13:22"/>
    <s v="-"/>
    <s v="J&amp;T COD"/>
    <s v="Tiktok"/>
    <s v="จ่ายทีหลัง / COD"/>
    <s v=""/>
    <s v="765317372934"/>
    <s v="23/10/2025 13:22"/>
  </r>
  <r>
    <x v="2"/>
    <x v="2"/>
    <n v="50"/>
    <n v="1"/>
    <s v="FYX87"/>
    <n v="100"/>
    <n v="0"/>
    <s v="ร้านที่4"/>
    <s v="ว***รา ไ***ิทธิ์"/>
    <s v="นครศรีธรรมราช"/>
    <s v="-"/>
    <s v=""/>
    <s v="23/10/2025 13:22"/>
    <s v="-"/>
    <s v="J&amp;T COD"/>
    <s v="Tiktok"/>
    <s v="จ่ายทีหลัง / COD"/>
    <s v=""/>
    <s v="765317372934"/>
    <s v="23/10/2025 13:22"/>
  </r>
  <r>
    <x v="3"/>
    <x v="3"/>
    <n v="50"/>
    <n v="1"/>
    <s v="FYX87"/>
    <n v="100"/>
    <n v="0"/>
    <s v="ร้านที่4"/>
    <s v="ว***รา ไ***ิทธิ์"/>
    <s v="นครศรีธรรมราช"/>
    <s v="-"/>
    <s v=""/>
    <s v="23/10/2025 13:22"/>
    <s v="-"/>
    <s v="J&amp;T COD"/>
    <s v="Tiktok"/>
    <s v="จ่ายทีหลัง / COD"/>
    <s v=""/>
    <s v="765317372934"/>
    <s v="23/10/2025 13:22"/>
  </r>
  <r>
    <x v="10"/>
    <x v="11"/>
    <n v="66.666666666666671"/>
    <n v="3"/>
    <s v="FYX86"/>
    <n v="100"/>
    <n v="0"/>
    <s v="ร้านที่2"/>
    <s v="น***อ ก***จั๊บ"/>
    <s v="กรุงเทพฯ"/>
    <s v="-"/>
    <s v=""/>
    <s v="23/10/2025 13:15"/>
    <s v="-"/>
    <s v="J&amp;T COD"/>
    <s v="Tiktok"/>
    <s v="จ่ายทีหลัง / COD"/>
    <s v=""/>
    <s v="765453200061"/>
    <s v="23/10/2025 13:15"/>
  </r>
  <r>
    <x v="1"/>
    <x v="1"/>
    <n v="50"/>
    <n v="1"/>
    <s v="FYX85"/>
    <n v="100"/>
    <n v="0"/>
    <s v="ร้านที่4"/>
    <s v="ก***า บ***ุญ"/>
    <s v="กรุงเทพฯ"/>
    <s v="-"/>
    <s v=""/>
    <s v="23/10/2025 13:09"/>
    <s v="-"/>
    <s v="J&amp;T Express"/>
    <s v="Tiktok"/>
    <s v="tiktok"/>
    <s v=""/>
    <s v="765338570920"/>
    <s v="23/10/2025 13:09"/>
  </r>
  <r>
    <x v="2"/>
    <x v="2"/>
    <n v="50"/>
    <n v="1"/>
    <s v="FYX85"/>
    <n v="100"/>
    <n v="0"/>
    <s v="ร้านที่4"/>
    <s v="ก***า บ***ุญ"/>
    <s v="กรุงเทพฯ"/>
    <s v="-"/>
    <s v=""/>
    <s v="23/10/2025 13:09"/>
    <s v="-"/>
    <s v="J&amp;T Express"/>
    <s v="Tiktok"/>
    <s v="tiktok"/>
    <s v=""/>
    <s v="765338570920"/>
    <s v="23/10/2025 13:09"/>
  </r>
  <r>
    <x v="3"/>
    <x v="3"/>
    <n v="50"/>
    <n v="1"/>
    <s v="FYX85"/>
    <n v="100"/>
    <n v="0"/>
    <s v="ร้านที่4"/>
    <s v="ก***า บ***ุญ"/>
    <s v="กรุงเทพฯ"/>
    <s v="-"/>
    <s v=""/>
    <s v="23/10/2025 13:09"/>
    <s v="-"/>
    <s v="J&amp;T Express"/>
    <s v="Tiktok"/>
    <s v="tiktok"/>
    <s v=""/>
    <s v="765338570920"/>
    <s v="23/10/2025 13:09"/>
  </r>
  <r>
    <x v="1"/>
    <x v="1"/>
    <n v="50"/>
    <n v="1"/>
    <s v="FYX84"/>
    <n v="100"/>
    <n v="0"/>
    <s v="ร้านที่2"/>
    <s v="ส***ิศักดิ์"/>
    <s v="กรุงเทพฯ"/>
    <s v="-"/>
    <s v=""/>
    <s v="23/10/2025 12:51"/>
    <s v="-"/>
    <s v="J&amp;T COD"/>
    <s v="Tiktok"/>
    <s v="จ่ายทีหลัง / COD"/>
    <s v=""/>
    <s v="765305286981"/>
    <s v="23/10/2025 12:51"/>
  </r>
  <r>
    <x v="2"/>
    <x v="2"/>
    <n v="50"/>
    <n v="1"/>
    <s v="FYX84"/>
    <n v="100"/>
    <n v="0"/>
    <s v="ร้านที่2"/>
    <s v="ส***ิศักดิ์"/>
    <s v="กรุงเทพฯ"/>
    <s v="-"/>
    <s v=""/>
    <s v="23/10/2025 12:51"/>
    <s v="-"/>
    <s v="J&amp;T COD"/>
    <s v="Tiktok"/>
    <s v="จ่ายทีหลัง / COD"/>
    <s v=""/>
    <s v="765305286981"/>
    <s v="23/10/2025 12:51"/>
  </r>
  <r>
    <x v="3"/>
    <x v="3"/>
    <n v="50"/>
    <n v="1"/>
    <s v="FYX84"/>
    <n v="100"/>
    <n v="0"/>
    <s v="ร้านที่2"/>
    <s v="ส***ิศักดิ์"/>
    <s v="กรุงเทพฯ"/>
    <s v="-"/>
    <s v=""/>
    <s v="23/10/2025 12:51"/>
    <s v="-"/>
    <s v="J&amp;T COD"/>
    <s v="Tiktok"/>
    <s v="จ่ายทีหลัง / COD"/>
    <s v=""/>
    <s v="765305286981"/>
    <s v="23/10/2025 12:51"/>
  </r>
  <r>
    <x v="1"/>
    <x v="1"/>
    <n v="50"/>
    <n v="1"/>
    <s v="FYX83"/>
    <n v="100"/>
    <n v="0"/>
    <s v="ร้านที่2"/>
    <s v="น***พร.แก้วเพ็ชร์"/>
    <s v="กรุงเทพฯ"/>
    <s v="-"/>
    <s v=""/>
    <s v="23/10/2025 12:50"/>
    <s v="-"/>
    <s v="J&amp;T COD"/>
    <s v="Tiktok"/>
    <s v="จ่ายทีหลัง / COD"/>
    <s v=""/>
    <s v="765304889985"/>
    <s v="23/10/2025 12:50"/>
  </r>
  <r>
    <x v="2"/>
    <x v="2"/>
    <n v="50"/>
    <n v="1"/>
    <s v="FYX83"/>
    <n v="100"/>
    <n v="0"/>
    <s v="ร้านที่2"/>
    <s v="น***พร.แก้วเพ็ชร์"/>
    <s v="กรุงเทพฯ"/>
    <s v="-"/>
    <s v=""/>
    <s v="23/10/2025 12:50"/>
    <s v="-"/>
    <s v="J&amp;T COD"/>
    <s v="Tiktok"/>
    <s v="จ่ายทีหลัง / COD"/>
    <s v=""/>
    <s v="765304889985"/>
    <s v="23/10/2025 12:50"/>
  </r>
  <r>
    <x v="3"/>
    <x v="3"/>
    <n v="50"/>
    <n v="1"/>
    <s v="FYX83"/>
    <n v="100"/>
    <n v="0"/>
    <s v="ร้านที่2"/>
    <s v="น***พร.แก้วเพ็ชร์"/>
    <s v="กรุงเทพฯ"/>
    <s v="-"/>
    <s v=""/>
    <s v="23/10/2025 12:50"/>
    <s v="-"/>
    <s v="J&amp;T COD"/>
    <s v="Tiktok"/>
    <s v="จ่ายทีหลัง / COD"/>
    <s v=""/>
    <s v="765304889985"/>
    <s v="23/10/2025 12:50"/>
  </r>
  <r>
    <x v="19"/>
    <x v="22"/>
    <n v="139"/>
    <n v="1"/>
    <s v="FYX82"/>
    <n v="336.65"/>
    <n v="26"/>
    <s v="ร้านที่1"/>
    <s v="ปัทมา  ภาคน้อย"/>
    <s v="15 ม.4 ต.นาหว้า_x000a__x000a_ปทุมราชวงศา/ Pathum Ratchawongsaอำนาจเจริญ/ Amnat Charoen_x000a_37110"/>
    <s v="37110"/>
    <s v="660918288642"/>
    <s v="23/10/2025 12:38"/>
    <s v="-"/>
    <s v="Kerry_dropoff"/>
    <s v="Lazada"/>
    <s v="lazada"/>
    <s v=""/>
    <s v="TH34037WN2YE5C"/>
    <s v="23/10/2025 12:38"/>
  </r>
  <r>
    <x v="11"/>
    <x v="21"/>
    <n v="139"/>
    <n v="1"/>
    <s v="FYX82"/>
    <n v="336.65"/>
    <n v="26"/>
    <s v="ร้านที่1"/>
    <s v="ปัทมา  ภาคน้อย"/>
    <s v="15 ม.4 ต.นาหว้า_x000a__x000a_ปทุมราชวงศา/ Pathum Ratchawongsaอำนาจเจริญ/ Amnat Charoen_x000a_37110"/>
    <s v="37110"/>
    <s v="660918288642"/>
    <s v="23/10/2025 12:38"/>
    <s v="-"/>
    <s v="Kerry_dropoff"/>
    <s v="Lazada"/>
    <s v="lazada"/>
    <s v=""/>
    <s v="TH34037WN2YE5C"/>
    <s v="23/10/2025 12:38"/>
  </r>
  <r>
    <x v="12"/>
    <x v="13"/>
    <n v="139"/>
    <n v="1"/>
    <s v="FYX82"/>
    <n v="336.65"/>
    <n v="26"/>
    <s v="ร้านที่1"/>
    <s v="ปัทมา  ภาคน้อย"/>
    <s v="15 ม.4 ต.นาหว้า_x000a__x000a_ปทุมราชวงศา/ Pathum Ratchawongsaอำนาจเจริญ/ Amnat Charoen_x000a_37110"/>
    <s v="37110"/>
    <s v="660918288642"/>
    <s v="23/10/2025 12:38"/>
    <s v="-"/>
    <s v="Kerry_dropoff"/>
    <s v="Lazada"/>
    <s v="lazada"/>
    <s v=""/>
    <s v="TH34037WN2YE5C"/>
    <s v="23/10/2025 12:38"/>
  </r>
  <r>
    <x v="15"/>
    <x v="20"/>
    <n v="139"/>
    <n v="1"/>
    <s v="FYX82"/>
    <n v="336.65"/>
    <n v="26"/>
    <s v="ร้านที่1"/>
    <s v="ปัทมา  ภาคน้อย"/>
    <s v="15 ม.4 ต.นาหว้า_x000a__x000a_ปทุมราชวงศา/ Pathum Ratchawongsaอำนาจเจริญ/ Amnat Charoen_x000a_37110"/>
    <s v="37110"/>
    <s v="660918288642"/>
    <s v="23/10/2025 12:38"/>
    <s v="-"/>
    <s v="Kerry_dropoff"/>
    <s v="Lazada"/>
    <s v="lazada"/>
    <s v=""/>
    <s v="TH34037WN2YE5C"/>
    <s v="23/10/2025 12:38"/>
  </r>
  <r>
    <x v="7"/>
    <x v="7"/>
    <n v="66.333333333333329"/>
    <n v="6"/>
    <s v="FYX81"/>
    <n v="656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23/10/2025 13:06"/>
    <s v="-"/>
    <s v="SPX Express"/>
    <s v="Shopee"/>
    <s v="shopee"/>
    <s v=""/>
    <s v="TH255545802529M"/>
    <s v="23/10/2025 12:36"/>
  </r>
  <r>
    <x v="7"/>
    <x v="7"/>
    <n v="72"/>
    <n v="2"/>
    <s v="FYX81"/>
    <n v="656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23/10/2025 13:06"/>
    <s v="-"/>
    <s v="SPX Express"/>
    <s v="Shopee"/>
    <s v="shopee"/>
    <s v=""/>
    <s v="TH255545802529M"/>
    <s v="23/10/2025 12:36"/>
  </r>
  <r>
    <x v="7"/>
    <x v="7"/>
    <n v="80"/>
    <n v="1"/>
    <s v="FYX81"/>
    <n v="656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23/10/2025 13:06"/>
    <s v="-"/>
    <s v="SPX Express"/>
    <s v="Shopee"/>
    <s v="shopee"/>
    <s v=""/>
    <s v="TH255545802529M"/>
    <s v="23/10/2025 12:36"/>
  </r>
  <r>
    <x v="10"/>
    <x v="11"/>
    <n v="66.666666666666671"/>
    <n v="6"/>
    <s v="FYX80"/>
    <n v="200"/>
    <n v="0"/>
    <s v="ร้านที่2"/>
    <s v="u***5611333976547 ส***รณา ด***ุวรรณ"/>
    <s v="ระนอง"/>
    <s v="-"/>
    <s v=""/>
    <s v="23/10/2025 12:22"/>
    <s v="-"/>
    <s v="J&amp;T COD"/>
    <s v="Tiktok"/>
    <s v="จ่ายทีหลัง / COD"/>
    <s v=""/>
    <s v="765374999966"/>
    <s v="23/10/2025 12:22"/>
  </r>
  <r>
    <x v="14"/>
    <x v="16"/>
    <n v="12"/>
    <n v="10"/>
    <s v="FYX79"/>
    <n v="267"/>
    <n v="0"/>
    <s v="ร้านที่1"/>
    <s v="ต******ร"/>
    <s v="****** แขวงดินแดง เขตดินแดง จังหวัดกรุงเทพมหานคร 10400"/>
    <s v="10400"/>
    <s v="93"/>
    <s v="23/10/2025 12:11"/>
    <s v="-"/>
    <s v="Flash Express"/>
    <s v="Shopee"/>
    <s v="shopee"/>
    <s v=""/>
    <s v="TH01087WHBFX6A1"/>
    <s v="23/10/2025 12:11"/>
  </r>
  <r>
    <x v="12"/>
    <x v="13"/>
    <n v="145"/>
    <n v="1"/>
    <s v="FYX79"/>
    <n v="267"/>
    <n v="0"/>
    <s v="ร้านที่1"/>
    <s v="ต******ร"/>
    <s v="****** แขวงดินแดง เขตดินแดง จังหวัดกรุงเทพมหานคร 10400"/>
    <s v="10400"/>
    <s v="93"/>
    <s v="23/10/2025 12:11"/>
    <s v="-"/>
    <s v="Flash Express"/>
    <s v="Shopee"/>
    <s v="shopee"/>
    <s v=""/>
    <s v="TH01087WHBFX6A1"/>
    <s v="23/10/2025 12:11"/>
  </r>
  <r>
    <x v="0"/>
    <x v="0"/>
    <n v="33.333333333333336"/>
    <n v="3"/>
    <s v="FYX78"/>
    <n v="129"/>
    <n v="29"/>
    <s v="ร้านที่2"/>
    <s v="เ***นใจ"/>
    <s v="สมุทรสงคราม"/>
    <s v="-"/>
    <s v=""/>
    <s v="23/10/2025 12:11"/>
    <s v="-"/>
    <s v="J&amp;T COD"/>
    <s v="Tiktok"/>
    <s v="จ่ายทีหลัง / COD"/>
    <s v=""/>
    <s v="765442405022"/>
    <s v="23/10/2025 12:11"/>
  </r>
  <r>
    <x v="6"/>
    <x v="23"/>
    <n v="74"/>
    <n v="2"/>
    <s v="FYX77"/>
    <n v="148"/>
    <n v="0"/>
    <s v="ร้านที่1"/>
    <s v="อ******ญ"/>
    <s v="****** จังหวัดนครปฐม  73000 ตำบลวังตะกู อำเภอเมืองนครปฐม จังหวัดนครปฐม 73000"/>
    <s v="73000"/>
    <s v="47"/>
    <s v="23/10/2025 12:09"/>
    <s v="-"/>
    <s v="Express Delivery (SHP Food)"/>
    <s v="Shopee"/>
    <s v="shopee"/>
    <s v=""/>
    <s v="2798968768472576097"/>
    <s v="23/10/2025 12:09"/>
  </r>
  <r>
    <x v="1"/>
    <x v="1"/>
    <n v="50"/>
    <n v="1"/>
    <s v="FYX76"/>
    <n v="100"/>
    <n v="0"/>
    <s v="ร้านที่2"/>
    <s v="ม***ิกา"/>
    <s v="หนองบัวลำภู"/>
    <s v="-"/>
    <s v=""/>
    <s v="23/10/2025 11:59"/>
    <s v="-"/>
    <s v="J&amp;T COD"/>
    <s v="Tiktok"/>
    <s v="จ่ายทีหลัง / COD"/>
    <s v=""/>
    <s v="765322082980"/>
    <s v="23/10/2025 11:59"/>
  </r>
  <r>
    <x v="2"/>
    <x v="2"/>
    <n v="50"/>
    <n v="1"/>
    <s v="FYX76"/>
    <n v="100"/>
    <n v="0"/>
    <s v="ร้านที่2"/>
    <s v="ม***ิกา"/>
    <s v="หนองบัวลำภู"/>
    <s v="-"/>
    <s v=""/>
    <s v="23/10/2025 11:59"/>
    <s v="-"/>
    <s v="J&amp;T COD"/>
    <s v="Tiktok"/>
    <s v="จ่ายทีหลัง / COD"/>
    <s v=""/>
    <s v="765322082980"/>
    <s v="23/10/2025 11:59"/>
  </r>
  <r>
    <x v="3"/>
    <x v="3"/>
    <n v="50"/>
    <n v="1"/>
    <s v="FYX76"/>
    <n v="100"/>
    <n v="0"/>
    <s v="ร้านที่2"/>
    <s v="ม***ิกา"/>
    <s v="หนองบัวลำภู"/>
    <s v="-"/>
    <s v=""/>
    <s v="23/10/2025 11:59"/>
    <s v="-"/>
    <s v="J&amp;T COD"/>
    <s v="Tiktok"/>
    <s v="จ่ายทีหลัง / COD"/>
    <s v=""/>
    <s v="765322082980"/>
    <s v="23/10/2025 11:59"/>
  </r>
  <r>
    <x v="1"/>
    <x v="1"/>
    <n v="50"/>
    <n v="2"/>
    <s v="FYX74"/>
    <n v="200"/>
    <n v="0"/>
    <s v="ร้านที่4"/>
    <s v="พ***รณ ข***วงศ์"/>
    <s v="ปทุมธานี"/>
    <s v="-"/>
    <s v=""/>
    <s v="23/10/2025 11:46"/>
    <s v="-"/>
    <s v="J&amp;T COD"/>
    <s v="Tiktok"/>
    <s v="จ่ายทีหลัง / COD"/>
    <s v=""/>
    <s v="765390175966"/>
    <s v="23/10/2025 11:46"/>
  </r>
  <r>
    <x v="2"/>
    <x v="2"/>
    <n v="50"/>
    <n v="2"/>
    <s v="FYX74"/>
    <n v="200"/>
    <n v="0"/>
    <s v="ร้านที่4"/>
    <s v="พ***รณ ข***วงศ์"/>
    <s v="ปทุมธานี"/>
    <s v="-"/>
    <s v=""/>
    <s v="23/10/2025 11:46"/>
    <s v="-"/>
    <s v="J&amp;T COD"/>
    <s v="Tiktok"/>
    <s v="จ่ายทีหลัง / COD"/>
    <s v=""/>
    <s v="765390175966"/>
    <s v="23/10/2025 11:46"/>
  </r>
  <r>
    <x v="3"/>
    <x v="3"/>
    <n v="50"/>
    <n v="2"/>
    <s v="FYX74"/>
    <n v="200"/>
    <n v="0"/>
    <s v="ร้านที่4"/>
    <s v="พ***รณ ข***วงศ์"/>
    <s v="ปทุมธานี"/>
    <s v="-"/>
    <s v=""/>
    <s v="23/10/2025 11:46"/>
    <s v="-"/>
    <s v="J&amp;T COD"/>
    <s v="Tiktok"/>
    <s v="จ่ายทีหลัง / COD"/>
    <s v=""/>
    <s v="765390175966"/>
    <s v="23/10/2025 11:46"/>
  </r>
  <r>
    <x v="0"/>
    <x v="0"/>
    <n v="33.333333333333336"/>
    <n v="3"/>
    <s v="FYX73"/>
    <n v="100"/>
    <n v="0"/>
    <s v="ร้านที่2"/>
    <s v="ก***ันท์  ต***ชย"/>
    <s v="ลำพูน"/>
    <s v="-"/>
    <s v=""/>
    <s v="23/10/2025 11:39"/>
    <s v="-"/>
    <s v="J&amp;T Express"/>
    <s v="Tiktok"/>
    <s v="tiktok"/>
    <s v=""/>
    <s v="765415412016"/>
    <s v="23/10/2025 11:39"/>
  </r>
  <r>
    <x v="8"/>
    <x v="9"/>
    <n v="66.666666666666671"/>
    <n v="3"/>
    <s v="FYX72"/>
    <n v="100"/>
    <n v="0"/>
    <s v="ร้านที่2"/>
    <s v="อ***เดช แ***ชลาลัย"/>
    <s v="ราชบุรี"/>
    <s v="-"/>
    <s v=""/>
    <s v="23/10/2025 11:39"/>
    <s v="-"/>
    <s v="J&amp;T COD"/>
    <s v="Tiktok"/>
    <s v="จ่ายทีหลัง / COD"/>
    <s v=""/>
    <s v="765311789944"/>
    <s v="23/10/2025 11:39"/>
  </r>
  <r>
    <x v="5"/>
    <x v="5"/>
    <n v="10"/>
    <n v="40"/>
    <s v="FYX71"/>
    <n v="420"/>
    <n v="20"/>
    <s v="ร้านที่1"/>
    <s v="คุณปรีชา วงศ์ประไพ "/>
    <s v="154 หมู่4 เขาต่อ อ.ปลายพระยา จ.กระบี่ 81160_x000a_"/>
    <s v="81160"/>
    <s v="0823258996"/>
    <s v="23/10/2025 10:02"/>
    <s v="raweewan5499@gmail.com"/>
    <s v="EMS"/>
    <s v="facebook"/>
    <s v="กสิกร"/>
    <s v=""/>
    <s v="WB053436279TH"/>
    <s v="23/10/2025 11:35"/>
  </r>
  <r>
    <x v="5"/>
    <x v="5"/>
    <n v="10"/>
    <n v="40"/>
    <s v="FYX70"/>
    <n v="420"/>
    <n v="20"/>
    <s v="ร้านที่1"/>
    <s v="คุณสำเนา บุญขาว"/>
    <s v="ที่อยู่ หมู่บ้านสุขสมบูรณ์ 62/242 ถ.ศรีวิชัย14 ตำบลมะขามเตี้ย อำเภอเมืองสุราษฎร์ธานี จังหวัดสุราษฎร์ธานี 84000"/>
    <s v="84000"/>
    <s v="0824655354"/>
    <s v="23/10/2025 10:02"/>
    <s v="raweewan5499@gmail.com"/>
    <s v="EMS"/>
    <s v="facebook"/>
    <s v="กสิกร"/>
    <s v=""/>
    <s v="WB053436282TH"/>
    <s v="23/10/2025 11:35"/>
  </r>
  <r>
    <x v="1"/>
    <x v="1"/>
    <n v="50"/>
    <n v="1"/>
    <s v="FYX69"/>
    <n v="100"/>
    <n v="0"/>
    <s v="ร้านที่4"/>
    <s v="จ***มาศ แ***ก้ว"/>
    <s v="สุราษฎร์ธานี"/>
    <s v="-"/>
    <s v=""/>
    <s v="23/10/2025 11:24"/>
    <s v="-"/>
    <s v="J&amp;T COD"/>
    <s v="Tiktok"/>
    <s v="จ่ายทีหลัง / COD"/>
    <s v=""/>
    <s v="765394881963"/>
    <s v="23/10/2025 11:24"/>
  </r>
  <r>
    <x v="2"/>
    <x v="2"/>
    <n v="50"/>
    <n v="1"/>
    <s v="FYX69"/>
    <n v="100"/>
    <n v="0"/>
    <s v="ร้านที่4"/>
    <s v="จ***มาศ แ***ก้ว"/>
    <s v="สุราษฎร์ธานี"/>
    <s v="-"/>
    <s v=""/>
    <s v="23/10/2025 11:24"/>
    <s v="-"/>
    <s v="J&amp;T COD"/>
    <s v="Tiktok"/>
    <s v="จ่ายทีหลัง / COD"/>
    <s v=""/>
    <s v="765394881963"/>
    <s v="23/10/2025 11:24"/>
  </r>
  <r>
    <x v="3"/>
    <x v="3"/>
    <n v="50"/>
    <n v="1"/>
    <s v="FYX69"/>
    <n v="100"/>
    <n v="0"/>
    <s v="ร้านที่4"/>
    <s v="จ***มาศ แ***ก้ว"/>
    <s v="สุราษฎร์ธานี"/>
    <s v="-"/>
    <s v=""/>
    <s v="23/10/2025 11:24"/>
    <s v="-"/>
    <s v="J&amp;T COD"/>
    <s v="Tiktok"/>
    <s v="จ่ายทีหลัง / COD"/>
    <s v=""/>
    <s v="765394881963"/>
    <s v="23/10/2025 11:24"/>
  </r>
  <r>
    <x v="0"/>
    <x v="0"/>
    <n v="33.333333333333336"/>
    <n v="3"/>
    <s v="FYX68"/>
    <n v="100"/>
    <n v="0"/>
    <s v="ร้านที่2"/>
    <s v="ธ***ศักดิ์  ว***ากานนท์"/>
    <s v="กาญจนบุรี"/>
    <s v="-"/>
    <s v=""/>
    <s v="23/10/2025 11:24"/>
    <s v="-"/>
    <s v="Flash Express Thailand"/>
    <s v="Tiktok"/>
    <s v="tiktok"/>
    <s v=""/>
    <s v="THT1304285M860Z"/>
    <s v="23/10/2025 11:23"/>
  </r>
  <r>
    <x v="4"/>
    <x v="4"/>
    <n v="15"/>
    <n v="2"/>
    <s v="FYX67"/>
    <n v="30"/>
    <n v="0"/>
    <s v="ร้านที่1"/>
    <s v="ป******ม"/>
    <s v="******ัพย์สมบูรณ์, ตำบลห้วยม่วง, อำเภอภูผาม่าน ตำบลห้วยม่วง อำเภอภูผาม่าน จังหวัดขอนแก่น 40350"/>
    <s v="40350"/>
    <s v="44"/>
    <s v="23/10/2025 11:50"/>
    <s v="-"/>
    <s v="SPX Express"/>
    <s v="Shopee"/>
    <s v="shopee"/>
    <s v=""/>
    <s v="TH251679963777M"/>
    <s v="23/10/2025 11:20"/>
  </r>
  <r>
    <x v="4"/>
    <x v="4"/>
    <n v="15"/>
    <n v="2"/>
    <s v="FYX66"/>
    <n v="34"/>
    <n v="4"/>
    <s v="ร้านที่1"/>
    <s v="ส******."/>
    <s v="******นประทวน3และสัญญาบัตร4 ตำบลบ้านใหม่ อำเภอปากเกร็ด จังหวัดนนทบุรี 11120"/>
    <s v="11120"/>
    <s v="19"/>
    <s v="23/10/2025 11:05"/>
    <s v="-"/>
    <s v="SPX Express"/>
    <s v="Shopee"/>
    <s v="shopee"/>
    <s v=""/>
    <s v="TH258843437272L"/>
    <s v="23/10/2025 11:05"/>
  </r>
  <r>
    <x v="11"/>
    <x v="21"/>
    <n v="139"/>
    <n v="1"/>
    <s v="FYX65"/>
    <n v="302"/>
    <n v="0"/>
    <s v="ร้านที่2"/>
    <s v="ว***ณี  ท***ิ๋ว"/>
    <s v="ราชบุรี"/>
    <s v="-"/>
    <s v=""/>
    <s v="23/10/2025 11:04"/>
    <s v="-"/>
    <s v="J&amp;T COD"/>
    <s v="Tiktok"/>
    <s v="จ่ายทีหลัง / COD"/>
    <s v=""/>
    <s v="765355171965"/>
    <s v="23/10/2025 11:04"/>
  </r>
  <r>
    <x v="19"/>
    <x v="22"/>
    <n v="139"/>
    <n v="1"/>
    <s v="FYX65"/>
    <n v="302"/>
    <n v="0"/>
    <s v="ร้านที่2"/>
    <s v="ว***ณี  ท***ิ๋ว"/>
    <s v="ราชบุรี"/>
    <s v="-"/>
    <s v=""/>
    <s v="23/10/2025 11:04"/>
    <s v="-"/>
    <s v="J&amp;T COD"/>
    <s v="Tiktok"/>
    <s v="จ่ายทีหลัง / COD"/>
    <s v=""/>
    <s v="765355171965"/>
    <s v="23/10/2025 11:04"/>
  </r>
  <r>
    <x v="15"/>
    <x v="20"/>
    <n v="139"/>
    <n v="1"/>
    <s v="FYX65"/>
    <n v="302"/>
    <n v="0"/>
    <s v="ร้านที่2"/>
    <s v="ว***ณี  ท***ิ๋ว"/>
    <s v="ราชบุรี"/>
    <s v="-"/>
    <s v=""/>
    <s v="23/10/2025 11:04"/>
    <s v="-"/>
    <s v="J&amp;T COD"/>
    <s v="Tiktok"/>
    <s v="จ่ายทีหลัง / COD"/>
    <s v=""/>
    <s v="765355171965"/>
    <s v="23/10/2025 11:04"/>
  </r>
  <r>
    <x v="0"/>
    <x v="0"/>
    <n v="50"/>
    <n v="6"/>
    <s v="FYX64"/>
    <n v="200"/>
    <n v="0"/>
    <s v="ร้านที่2"/>
    <s v="ส***ล ศ***ภัย"/>
    <s v="นครราชสีมา"/>
    <s v="-"/>
    <s v=""/>
    <s v="23/10/2025 11:02"/>
    <s v="-"/>
    <s v="J&amp;T COD"/>
    <s v="Tiktok"/>
    <s v="จ่ายทีหลัง / COD"/>
    <s v=""/>
    <s v="765361383916"/>
    <s v="23/10/2025 11:02"/>
  </r>
  <r>
    <x v="1"/>
    <x v="1"/>
    <n v="50"/>
    <n v="2"/>
    <s v="FYX63"/>
    <n v="200"/>
    <n v="0"/>
    <s v="ร้านที่4"/>
    <s v="เ* เ*  ค***ารักนะคะ"/>
    <s v="ระยอง"/>
    <s v="-"/>
    <s v=""/>
    <s v="23/10/2025 10:58"/>
    <s v="-"/>
    <s v="J&amp;T COD"/>
    <s v="Tiktok"/>
    <s v="จ่ายทีหลัง / COD"/>
    <s v=""/>
    <s v="765334970956"/>
    <s v="23/10/2025 10:58"/>
  </r>
  <r>
    <x v="2"/>
    <x v="2"/>
    <n v="50"/>
    <n v="2"/>
    <s v="FYX63"/>
    <n v="200"/>
    <n v="0"/>
    <s v="ร้านที่4"/>
    <s v="เ* เ*  ค***ารักนะคะ"/>
    <s v="ระยอง"/>
    <s v="-"/>
    <s v=""/>
    <s v="23/10/2025 10:58"/>
    <s v="-"/>
    <s v="J&amp;T COD"/>
    <s v="Tiktok"/>
    <s v="จ่ายทีหลัง / COD"/>
    <s v=""/>
    <s v="765334970956"/>
    <s v="23/10/2025 10:58"/>
  </r>
  <r>
    <x v="3"/>
    <x v="3"/>
    <n v="50"/>
    <n v="2"/>
    <s v="FYX63"/>
    <n v="200"/>
    <n v="0"/>
    <s v="ร้านที่4"/>
    <s v="เ* เ*  ค***ารักนะคะ"/>
    <s v="ระยอง"/>
    <s v="-"/>
    <s v=""/>
    <s v="23/10/2025 10:58"/>
    <s v="-"/>
    <s v="J&amp;T COD"/>
    <s v="Tiktok"/>
    <s v="จ่ายทีหลัง / COD"/>
    <s v=""/>
    <s v="765334970956"/>
    <s v="23/10/2025 10:58"/>
  </r>
  <r>
    <x v="0"/>
    <x v="0"/>
    <n v="50"/>
    <n v="6"/>
    <s v="FYX62"/>
    <n v="200"/>
    <n v="0"/>
    <s v="ร้านที่2"/>
    <s v="ส***ล ส***วน"/>
    <s v="สุรินทร์"/>
    <s v="-"/>
    <s v=""/>
    <s v="23/10/2025 10:57"/>
    <s v="-"/>
    <s v="J&amp;T COD"/>
    <s v="Tiktok"/>
    <s v="จ่ายทีหลัง / COD"/>
    <s v=""/>
    <s v="765327094976"/>
    <s v="23/10/2025 10:57"/>
  </r>
  <r>
    <x v="1"/>
    <x v="1"/>
    <n v="50"/>
    <n v="1"/>
    <s v="FYX61"/>
    <n v="100"/>
    <n v="0"/>
    <s v="ร้านที่4"/>
    <s v="ก***ภัทร อ***ิชัย"/>
    <s v="บึงกาฬ"/>
    <s v="-"/>
    <s v=""/>
    <s v="23/10/2025 10:53"/>
    <s v="-"/>
    <s v="J&amp;T COD"/>
    <s v="Tiktok"/>
    <s v="จ่ายทีหลัง / COD"/>
    <s v=""/>
    <s v="765369082973"/>
    <s v="23/10/2025 10:53"/>
  </r>
  <r>
    <x v="2"/>
    <x v="2"/>
    <n v="50"/>
    <n v="1"/>
    <s v="FYX61"/>
    <n v="100"/>
    <n v="0"/>
    <s v="ร้านที่4"/>
    <s v="ก***ภัทร อ***ิชัย"/>
    <s v="บึงกาฬ"/>
    <s v="-"/>
    <s v=""/>
    <s v="23/10/2025 10:53"/>
    <s v="-"/>
    <s v="J&amp;T COD"/>
    <s v="Tiktok"/>
    <s v="จ่ายทีหลัง / COD"/>
    <s v=""/>
    <s v="765369082973"/>
    <s v="23/10/2025 10:53"/>
  </r>
  <r>
    <x v="3"/>
    <x v="3"/>
    <n v="50"/>
    <n v="1"/>
    <s v="FYX61"/>
    <n v="100"/>
    <n v="0"/>
    <s v="ร้านที่4"/>
    <s v="ก***ภัทร อ***ิชัย"/>
    <s v="บึงกาฬ"/>
    <s v="-"/>
    <s v=""/>
    <s v="23/10/2025 10:53"/>
    <s v="-"/>
    <s v="J&amp;T COD"/>
    <s v="Tiktok"/>
    <s v="จ่ายทีหลัง / COD"/>
    <s v=""/>
    <s v="765369082973"/>
    <s v="23/10/2025 10:53"/>
  </r>
  <r>
    <x v="0"/>
    <x v="0"/>
    <n v="33.333333333333336"/>
    <n v="3"/>
    <s v="FYX60"/>
    <n v="106"/>
    <n v="6"/>
    <s v="ร้านที่2"/>
    <s v="อ***ลี ม***กุล"/>
    <s v="ปทุมธานี"/>
    <s v="-"/>
    <s v=""/>
    <s v="23/10/2025 10:52"/>
    <s v="-"/>
    <s v="Flash Express Thailand COD"/>
    <s v="Tiktok"/>
    <s v="จ่ายทีหลัง / COD"/>
    <s v=""/>
    <s v="THT0406285MAX0Z"/>
    <s v="23/10/2025 10:52"/>
  </r>
  <r>
    <x v="1"/>
    <x v="1"/>
    <n v="50"/>
    <n v="1"/>
    <s v="FYX59"/>
    <n v="100"/>
    <n v="0"/>
    <s v="ร้านที่4"/>
    <s v="ร***รดา"/>
    <s v="อุดรธานี"/>
    <s v="-"/>
    <s v=""/>
    <s v="23/10/2025 10:50"/>
    <s v="-"/>
    <s v="J&amp;T COD"/>
    <s v="Tiktok"/>
    <s v="จ่ายทีหลัง / COD"/>
    <s v=""/>
    <s v="765301486961"/>
    <s v="23/10/2025 10:50"/>
  </r>
  <r>
    <x v="2"/>
    <x v="2"/>
    <n v="50"/>
    <n v="1"/>
    <s v="FYX59"/>
    <n v="100"/>
    <n v="0"/>
    <s v="ร้านที่4"/>
    <s v="ร***รดา"/>
    <s v="อุดรธานี"/>
    <s v="-"/>
    <s v=""/>
    <s v="23/10/2025 10:50"/>
    <s v="-"/>
    <s v="J&amp;T COD"/>
    <s v="Tiktok"/>
    <s v="จ่ายทีหลัง / COD"/>
    <s v=""/>
    <s v="765301486961"/>
    <s v="23/10/2025 10:50"/>
  </r>
  <r>
    <x v="3"/>
    <x v="3"/>
    <n v="50"/>
    <n v="1"/>
    <s v="FYX59"/>
    <n v="100"/>
    <n v="0"/>
    <s v="ร้านที่4"/>
    <s v="ร***รดา"/>
    <s v="อุดรธานี"/>
    <s v="-"/>
    <s v=""/>
    <s v="23/10/2025 10:50"/>
    <s v="-"/>
    <s v="J&amp;T COD"/>
    <s v="Tiktok"/>
    <s v="จ่ายทีหลัง / COD"/>
    <s v=""/>
    <s v="765301486961"/>
    <s v="23/10/2025 10:50"/>
  </r>
  <r>
    <x v="1"/>
    <x v="1"/>
    <n v="50"/>
    <n v="1"/>
    <s v="FYX58"/>
    <n v="100"/>
    <n v="0"/>
    <s v="ร้านที่2"/>
    <s v="น***อ็ด อ***่างคำ"/>
    <s v="นครราชสีมา"/>
    <s v="-"/>
    <s v=""/>
    <s v="23/10/2025 10:48"/>
    <s v="-"/>
    <s v="J&amp;T COD"/>
    <s v="Tiktok"/>
    <s v="จ่ายทีหลัง / COD"/>
    <s v=""/>
    <s v="765317164990"/>
    <s v="23/10/2025 10:48"/>
  </r>
  <r>
    <x v="2"/>
    <x v="2"/>
    <n v="50"/>
    <n v="1"/>
    <s v="FYX58"/>
    <n v="100"/>
    <n v="0"/>
    <s v="ร้านที่2"/>
    <s v="น***อ็ด อ***่างคำ"/>
    <s v="นครราชสีมา"/>
    <s v="-"/>
    <s v=""/>
    <s v="23/10/2025 10:48"/>
    <s v="-"/>
    <s v="J&amp;T COD"/>
    <s v="Tiktok"/>
    <s v="จ่ายทีหลัง / COD"/>
    <s v=""/>
    <s v="765317164990"/>
    <s v="23/10/2025 10:48"/>
  </r>
  <r>
    <x v="3"/>
    <x v="3"/>
    <n v="50"/>
    <n v="1"/>
    <s v="FYX58"/>
    <n v="100"/>
    <n v="0"/>
    <s v="ร้านที่2"/>
    <s v="น***อ็ด อ***่างคำ"/>
    <s v="นครราชสีมา"/>
    <s v="-"/>
    <s v=""/>
    <s v="23/10/2025 10:48"/>
    <s v="-"/>
    <s v="J&amp;T COD"/>
    <s v="Tiktok"/>
    <s v="จ่ายทีหลัง / COD"/>
    <s v=""/>
    <s v="765317164990"/>
    <s v="23/10/2025 10:48"/>
  </r>
  <r>
    <x v="1"/>
    <x v="1"/>
    <n v="50"/>
    <n v="1"/>
    <s v="FYX57"/>
    <n v="100"/>
    <n v="0"/>
    <s v="ร้านที่4"/>
    <s v="ค***ี้สั่ง"/>
    <s v="จันทบุรี"/>
    <s v="-"/>
    <s v=""/>
    <s v="23/10/2025 10:44"/>
    <s v="-"/>
    <s v="J&amp;T COD"/>
    <s v="Tiktok"/>
    <s v="จ่ายทีหลัง / COD"/>
    <s v=""/>
    <s v="765389684953"/>
    <s v="23/10/2025 10:44"/>
  </r>
  <r>
    <x v="2"/>
    <x v="2"/>
    <n v="50"/>
    <n v="1"/>
    <s v="FYX57"/>
    <n v="100"/>
    <n v="0"/>
    <s v="ร้านที่4"/>
    <s v="ค***ี้สั่ง"/>
    <s v="จันทบุรี"/>
    <s v="-"/>
    <s v=""/>
    <s v="23/10/2025 10:44"/>
    <s v="-"/>
    <s v="J&amp;T COD"/>
    <s v="Tiktok"/>
    <s v="จ่ายทีหลัง / COD"/>
    <s v=""/>
    <s v="765389684953"/>
    <s v="23/10/2025 10:44"/>
  </r>
  <r>
    <x v="3"/>
    <x v="3"/>
    <n v="50"/>
    <n v="1"/>
    <s v="FYX57"/>
    <n v="100"/>
    <n v="0"/>
    <s v="ร้านที่4"/>
    <s v="ค***ี้สั่ง"/>
    <s v="จันทบุรี"/>
    <s v="-"/>
    <s v=""/>
    <s v="23/10/2025 10:44"/>
    <s v="-"/>
    <s v="J&amp;T COD"/>
    <s v="Tiktok"/>
    <s v="จ่ายทีหลัง / COD"/>
    <s v=""/>
    <s v="765389684953"/>
    <s v="23/10/2025 10:44"/>
  </r>
  <r>
    <x v="10"/>
    <x v="11"/>
    <n v="66.666666666666671"/>
    <n v="3"/>
    <s v="FYX56"/>
    <n v="100"/>
    <n v="0"/>
    <s v="ร้านที่2"/>
    <s v="น***สร ร***ุญ"/>
    <s v="กรุงเทพฯ"/>
    <s v="-"/>
    <s v=""/>
    <s v="23/10/2025 10:40"/>
    <s v="-"/>
    <s v="J&amp;T Express"/>
    <s v="Tiktok"/>
    <s v="tiktok"/>
    <s v=""/>
    <s v="765302788994"/>
    <s v="23/10/2025 10:39"/>
  </r>
  <r>
    <x v="1"/>
    <x v="1"/>
    <n v="50"/>
    <n v="1"/>
    <s v="FYX55"/>
    <n v="100"/>
    <n v="0"/>
    <s v="ร้านที่2"/>
    <s v="ห***อม  จ***ชื่น"/>
    <s v="ฉะเชิงเทรา"/>
    <s v="-"/>
    <s v=""/>
    <s v="23/10/2025 10:33"/>
    <s v="-"/>
    <s v="J&amp;T COD"/>
    <s v="Tiktok"/>
    <s v="จ่ายทีหลัง / COD"/>
    <s v=""/>
    <s v="765370760980"/>
    <s v="23/10/2025 10:33"/>
  </r>
  <r>
    <x v="2"/>
    <x v="2"/>
    <n v="50"/>
    <n v="1"/>
    <s v="FYX55"/>
    <n v="100"/>
    <n v="0"/>
    <s v="ร้านที่2"/>
    <s v="ห***อม  จ***ชื่น"/>
    <s v="ฉะเชิงเทรา"/>
    <s v="-"/>
    <s v=""/>
    <s v="23/10/2025 10:33"/>
    <s v="-"/>
    <s v="J&amp;T COD"/>
    <s v="Tiktok"/>
    <s v="จ่ายทีหลัง / COD"/>
    <s v=""/>
    <s v="765370760980"/>
    <s v="23/10/2025 10:33"/>
  </r>
  <r>
    <x v="3"/>
    <x v="3"/>
    <n v="50"/>
    <n v="1"/>
    <s v="FYX55"/>
    <n v="100"/>
    <n v="0"/>
    <s v="ร้านที่2"/>
    <s v="ห***อม  จ***ชื่น"/>
    <s v="ฉะเชิงเทรา"/>
    <s v="-"/>
    <s v=""/>
    <s v="23/10/2025 10:33"/>
    <s v="-"/>
    <s v="J&amp;T COD"/>
    <s v="Tiktok"/>
    <s v="จ่ายทีหลัง / COD"/>
    <s v=""/>
    <s v="765370760980"/>
    <s v="23/10/2025 10:33"/>
  </r>
  <r>
    <x v="1"/>
    <x v="1"/>
    <n v="50"/>
    <n v="1"/>
    <s v="FYX54"/>
    <n v="100"/>
    <n v="0"/>
    <s v="ร้านที่4"/>
    <s v="น***าวศิริวรรณ อ***้ว"/>
    <s v="สงขลา"/>
    <s v="-"/>
    <s v=""/>
    <s v="23/10/2025 10:28"/>
    <s v="-"/>
    <s v="J&amp;T COD"/>
    <s v="Tiktok"/>
    <s v="จ่ายทีหลัง / COD"/>
    <s v=""/>
    <s v="765404067046"/>
    <s v="23/10/2025 10:28"/>
  </r>
  <r>
    <x v="2"/>
    <x v="2"/>
    <n v="50"/>
    <n v="1"/>
    <s v="FYX54"/>
    <n v="100"/>
    <n v="0"/>
    <s v="ร้านที่4"/>
    <s v="น***าวศิริวรรณ อ***้ว"/>
    <s v="สงขลา"/>
    <s v="-"/>
    <s v=""/>
    <s v="23/10/2025 10:28"/>
    <s v="-"/>
    <s v="J&amp;T COD"/>
    <s v="Tiktok"/>
    <s v="จ่ายทีหลัง / COD"/>
    <s v=""/>
    <s v="765404067046"/>
    <s v="23/10/2025 10:28"/>
  </r>
  <r>
    <x v="3"/>
    <x v="3"/>
    <n v="50"/>
    <n v="1"/>
    <s v="FYX54"/>
    <n v="100"/>
    <n v="0"/>
    <s v="ร้านที่4"/>
    <s v="น***าวศิริวรรณ อ***้ว"/>
    <s v="สงขลา"/>
    <s v="-"/>
    <s v=""/>
    <s v="23/10/2025 10:28"/>
    <s v="-"/>
    <s v="J&amp;T COD"/>
    <s v="Tiktok"/>
    <s v="จ่ายทีหลัง / COD"/>
    <s v=""/>
    <s v="765404067046"/>
    <s v="23/10/2025 10:28"/>
  </r>
  <r>
    <x v="1"/>
    <x v="1"/>
    <n v="50"/>
    <n v="1"/>
    <s v="FYX53"/>
    <n v="100"/>
    <n v="0"/>
    <s v="ร้านที่4"/>
    <s v="u***75160187207626"/>
    <s v="สงขลา"/>
    <s v="-"/>
    <s v=""/>
    <s v="23/10/2025 10:23"/>
    <s v="-"/>
    <s v="J&amp;T COD"/>
    <s v="Tiktok"/>
    <s v="จ่ายทีหลัง / COD"/>
    <s v=""/>
    <s v="765441147074"/>
    <s v="23/10/2025 10:24"/>
  </r>
  <r>
    <x v="2"/>
    <x v="2"/>
    <n v="50"/>
    <n v="1"/>
    <s v="FYX53"/>
    <n v="100"/>
    <n v="0"/>
    <s v="ร้านที่4"/>
    <s v="u***75160187207626"/>
    <s v="สงขลา"/>
    <s v="-"/>
    <s v=""/>
    <s v="23/10/2025 10:23"/>
    <s v="-"/>
    <s v="J&amp;T COD"/>
    <s v="Tiktok"/>
    <s v="จ่ายทีหลัง / COD"/>
    <s v=""/>
    <s v="765441147074"/>
    <s v="23/10/2025 10:24"/>
  </r>
  <r>
    <x v="3"/>
    <x v="3"/>
    <n v="50"/>
    <n v="1"/>
    <s v="FYX53"/>
    <n v="100"/>
    <n v="0"/>
    <s v="ร้านที่4"/>
    <s v="u***75160187207626"/>
    <s v="สงขลา"/>
    <s v="-"/>
    <s v=""/>
    <s v="23/10/2025 10:23"/>
    <s v="-"/>
    <s v="J&amp;T COD"/>
    <s v="Tiktok"/>
    <s v="จ่ายทีหลัง / COD"/>
    <s v=""/>
    <s v="765441147074"/>
    <s v="23/10/2025 10:24"/>
  </r>
  <r>
    <x v="10"/>
    <x v="11"/>
    <n v="33"/>
    <n v="10"/>
    <s v="FYX51"/>
    <n v="655"/>
    <n v="0"/>
    <s v="ร้านที่2"/>
    <s v="น*** ห***ั่น"/>
    <s v="นครพนม"/>
    <s v="-"/>
    <s v=""/>
    <s v="23/10/2025 10:24"/>
    <s v="-"/>
    <s v="J&amp;T Express"/>
    <s v="Tiktok"/>
    <s v="tiktok"/>
    <s v=""/>
    <s v="765397396945"/>
    <s v="23/10/2025 10:23"/>
  </r>
  <r>
    <x v="10"/>
    <x v="11"/>
    <n v="33"/>
    <n v="10"/>
    <s v="FYX51"/>
    <n v="655"/>
    <n v="0"/>
    <s v="ร้านที่2"/>
    <s v="น*** ห***ั่น"/>
    <s v="นครพนม"/>
    <s v="-"/>
    <s v=""/>
    <s v="23/10/2025 10:24"/>
    <s v="-"/>
    <s v="J&amp;T Express"/>
    <s v="Tiktok"/>
    <s v="tiktok"/>
    <s v=""/>
    <s v="765397396945"/>
    <s v="23/10/2025 10:23"/>
  </r>
  <r>
    <x v="1"/>
    <x v="1"/>
    <n v="50"/>
    <n v="1"/>
    <s v="FYX50"/>
    <n v="100"/>
    <n v="0"/>
    <s v="ร้านที่4"/>
    <s v="ภ***า ต***ูลใต้"/>
    <s v="ชุมพร"/>
    <s v="-"/>
    <s v=""/>
    <s v="23/10/2025 10:23"/>
    <s v="-"/>
    <s v="J&amp;T COD"/>
    <s v="Tiktok"/>
    <s v="จ่ายทีหลัง / COD"/>
    <s v=""/>
    <s v="765407543051"/>
    <s v="23/10/2025 10:23"/>
  </r>
  <r>
    <x v="2"/>
    <x v="2"/>
    <n v="50"/>
    <n v="1"/>
    <s v="FYX50"/>
    <n v="100"/>
    <n v="0"/>
    <s v="ร้านที่4"/>
    <s v="ภ***า ต***ูลใต้"/>
    <s v="ชุมพร"/>
    <s v="-"/>
    <s v=""/>
    <s v="23/10/2025 10:23"/>
    <s v="-"/>
    <s v="J&amp;T COD"/>
    <s v="Tiktok"/>
    <s v="จ่ายทีหลัง / COD"/>
    <s v=""/>
    <s v="765407543051"/>
    <s v="23/10/2025 10:23"/>
  </r>
  <r>
    <x v="3"/>
    <x v="3"/>
    <n v="50"/>
    <n v="1"/>
    <s v="FYX50"/>
    <n v="100"/>
    <n v="0"/>
    <s v="ร้านที่4"/>
    <s v="ภ***า ต***ูลใต้"/>
    <s v="ชุมพร"/>
    <s v="-"/>
    <s v=""/>
    <s v="23/10/2025 10:23"/>
    <s v="-"/>
    <s v="J&amp;T COD"/>
    <s v="Tiktok"/>
    <s v="จ่ายทีหลัง / COD"/>
    <s v=""/>
    <s v="765407543051"/>
    <s v="23/10/2025 10:23"/>
  </r>
  <r>
    <x v="10"/>
    <x v="11"/>
    <n v="66.666666666666671"/>
    <n v="6"/>
    <s v="FYX49"/>
    <n v="200"/>
    <n v="0"/>
    <s v="ร้านที่2"/>
    <s v="ส***ตรา    เ***จิตต์"/>
    <s v="กรุงเทพฯ"/>
    <s v="-"/>
    <s v=""/>
    <s v="23/10/2025 10:14"/>
    <s v="-"/>
    <s v="J&amp;T COD"/>
    <s v="Tiktok"/>
    <s v="จ่ายทีหลัง / COD"/>
    <s v=""/>
    <s v="765461810013"/>
    <s v="23/10/2025 10:14"/>
  </r>
  <r>
    <x v="1"/>
    <x v="1"/>
    <n v="50"/>
    <n v="1"/>
    <s v="FYX48"/>
    <n v="100"/>
    <n v="0"/>
    <s v="ร้านที่4"/>
    <s v="น***ูนศักดิ์ อ***อาจ"/>
    <s v="ชลบุรี"/>
    <s v="-"/>
    <s v=""/>
    <s v="23/10/2025 10:00"/>
    <s v="-"/>
    <s v="J&amp;T COD"/>
    <s v="Tiktok"/>
    <s v="จ่ายทีหลัง / COD"/>
    <s v=""/>
    <s v="765496455102"/>
    <s v="23/10/2025 10:00"/>
  </r>
  <r>
    <x v="2"/>
    <x v="2"/>
    <n v="50"/>
    <n v="1"/>
    <s v="FYX48"/>
    <n v="100"/>
    <n v="0"/>
    <s v="ร้านที่4"/>
    <s v="น***ูนศักดิ์ อ***อาจ"/>
    <s v="ชลบุรี"/>
    <s v="-"/>
    <s v=""/>
    <s v="23/10/2025 10:00"/>
    <s v="-"/>
    <s v="J&amp;T COD"/>
    <s v="Tiktok"/>
    <s v="จ่ายทีหลัง / COD"/>
    <s v=""/>
    <s v="765496455102"/>
    <s v="23/10/2025 10:00"/>
  </r>
  <r>
    <x v="3"/>
    <x v="3"/>
    <n v="50"/>
    <n v="1"/>
    <s v="FYX48"/>
    <n v="100"/>
    <n v="0"/>
    <s v="ร้านที่4"/>
    <s v="น***ูนศักดิ์ อ***อาจ"/>
    <s v="ชลบุรี"/>
    <s v="-"/>
    <s v=""/>
    <s v="23/10/2025 10:00"/>
    <s v="-"/>
    <s v="J&amp;T COD"/>
    <s v="Tiktok"/>
    <s v="จ่ายทีหลัง / COD"/>
    <s v=""/>
    <s v="765496455102"/>
    <s v="23/10/2025 10:00"/>
  </r>
  <r>
    <x v="0"/>
    <x v="0"/>
    <n v="50"/>
    <n v="6"/>
    <s v="FYX47"/>
    <n v="200"/>
    <n v="0"/>
    <s v="ร้านที่2"/>
    <s v="จ***ร์สุดา  ห***นันตา"/>
    <s v="อุบลราชธานี"/>
    <s v="-"/>
    <s v=""/>
    <s v="23/10/2025 09:56"/>
    <s v="-"/>
    <s v="J&amp;T COD"/>
    <s v="Tiktok"/>
    <s v="จ่ายทีหลัง / COD"/>
    <s v=""/>
    <s v="765394787916"/>
    <s v="23/10/2025 09:56"/>
  </r>
  <r>
    <x v="1"/>
    <x v="1"/>
    <n v="50"/>
    <n v="1"/>
    <s v="FYX46"/>
    <n v="100"/>
    <n v="0"/>
    <s v="ร้านที่4"/>
    <s v="K***"/>
    <s v="Bangkok"/>
    <s v="-"/>
    <s v=""/>
    <s v="23/10/2025 09:54"/>
    <s v="-"/>
    <s v="J&amp;T COD"/>
    <s v="Tiktok"/>
    <s v="จ่ายทีหลัง / COD"/>
    <s v=""/>
    <s v="765421258103"/>
    <s v="23/10/2025 09:54"/>
  </r>
  <r>
    <x v="2"/>
    <x v="2"/>
    <n v="50"/>
    <n v="1"/>
    <s v="FYX46"/>
    <n v="100"/>
    <n v="0"/>
    <s v="ร้านที่4"/>
    <s v="K***"/>
    <s v="Bangkok"/>
    <s v="-"/>
    <s v=""/>
    <s v="23/10/2025 09:54"/>
    <s v="-"/>
    <s v="J&amp;T COD"/>
    <s v="Tiktok"/>
    <s v="จ่ายทีหลัง / COD"/>
    <s v=""/>
    <s v="765421258103"/>
    <s v="23/10/2025 09:54"/>
  </r>
  <r>
    <x v="3"/>
    <x v="3"/>
    <n v="50"/>
    <n v="1"/>
    <s v="FYX46"/>
    <n v="100"/>
    <n v="0"/>
    <s v="ร้านที่4"/>
    <s v="K***"/>
    <s v="Bangkok"/>
    <s v="-"/>
    <s v=""/>
    <s v="23/10/2025 09:54"/>
    <s v="-"/>
    <s v="J&amp;T COD"/>
    <s v="Tiktok"/>
    <s v="จ่ายทีหลัง / COD"/>
    <s v=""/>
    <s v="765421258103"/>
    <s v="23/10/2025 09:54"/>
  </r>
  <r>
    <x v="7"/>
    <x v="7"/>
    <n v="80"/>
    <n v="1"/>
    <s v="FYX45"/>
    <n v="80"/>
    <n v="0"/>
    <s v="ร้านที่1"/>
    <s v="พ******์"/>
    <s v="******ลน้ำหัก อำเภอคีรีรัฐนิคม จังหวัดสุราษฎร์ธานี 84180"/>
    <s v="84180"/>
    <s v="54"/>
    <s v="23/10/2025 09:53"/>
    <s v="-"/>
    <s v="SPX Express"/>
    <s v="Shopee"/>
    <s v="shopee"/>
    <s v=""/>
    <s v="TH252954521454Z"/>
    <s v="23/10/2025 09:52"/>
  </r>
  <r>
    <x v="7"/>
    <x v="7"/>
    <n v="66.333333333333329"/>
    <n v="3"/>
    <s v="FYX44"/>
    <n v="220"/>
    <n v="0"/>
    <s v="ร้านที่4"/>
    <s v="ส***รณา อ***ลาด"/>
    <s v="ฉะเชิงเทรา"/>
    <s v="-"/>
    <s v=""/>
    <s v="23/10/2025 09:49"/>
    <s v="-"/>
    <s v="J&amp;T COD"/>
    <s v="Tiktok"/>
    <s v="จ่ายทีหลัง / COD"/>
    <s v=""/>
    <s v="765414201042"/>
    <s v="23/10/2025 09:49"/>
  </r>
  <r>
    <x v="1"/>
    <x v="1"/>
    <n v="50"/>
    <n v="1"/>
    <s v="FYX43"/>
    <n v="100"/>
    <n v="0"/>
    <s v="ร้านที่4"/>
    <s v="ณ***านต์"/>
    <s v="กรุงเทพฯ"/>
    <s v="-"/>
    <s v=""/>
    <s v="23/10/2025 09:45"/>
    <s v="-"/>
    <s v="J&amp;T COD"/>
    <s v="Tiktok"/>
    <s v="จ่ายทีหลัง / COD"/>
    <s v=""/>
    <s v="765441548082"/>
    <s v="23/10/2025 09:45"/>
  </r>
  <r>
    <x v="2"/>
    <x v="2"/>
    <n v="50"/>
    <n v="1"/>
    <s v="FYX43"/>
    <n v="100"/>
    <n v="0"/>
    <s v="ร้านที่4"/>
    <s v="ณ***านต์"/>
    <s v="กรุงเทพฯ"/>
    <s v="-"/>
    <s v=""/>
    <s v="23/10/2025 09:45"/>
    <s v="-"/>
    <s v="J&amp;T COD"/>
    <s v="Tiktok"/>
    <s v="จ่ายทีหลัง / COD"/>
    <s v=""/>
    <s v="765441548082"/>
    <s v="23/10/2025 09:45"/>
  </r>
  <r>
    <x v="3"/>
    <x v="3"/>
    <n v="50"/>
    <n v="1"/>
    <s v="FYX43"/>
    <n v="100"/>
    <n v="0"/>
    <s v="ร้านที่4"/>
    <s v="ณ***านต์"/>
    <s v="กรุงเทพฯ"/>
    <s v="-"/>
    <s v=""/>
    <s v="23/10/2025 09:45"/>
    <s v="-"/>
    <s v="J&amp;T COD"/>
    <s v="Tiktok"/>
    <s v="จ่ายทีหลัง / COD"/>
    <s v=""/>
    <s v="765441548082"/>
    <s v="23/10/2025 09:45"/>
  </r>
  <r>
    <x v="1"/>
    <x v="1"/>
    <n v="50"/>
    <n v="1"/>
    <s v="FYX42"/>
    <n v="100"/>
    <n v="0"/>
    <s v="ร้านที่2"/>
    <s v="ส** ส***แสง"/>
    <s v="กรุงเทพฯ"/>
    <s v="-"/>
    <s v=""/>
    <s v="23/10/2025 09:44"/>
    <s v="-"/>
    <s v="J&amp;T COD"/>
    <s v="Tiktok"/>
    <s v="จ่ายทีหลัง / COD"/>
    <s v=""/>
    <s v="765492067012"/>
    <s v="23/10/2025 09:44"/>
  </r>
  <r>
    <x v="2"/>
    <x v="2"/>
    <n v="50"/>
    <n v="1"/>
    <s v="FYX42"/>
    <n v="100"/>
    <n v="0"/>
    <s v="ร้านที่2"/>
    <s v="ส** ส***แสง"/>
    <s v="กรุงเทพฯ"/>
    <s v="-"/>
    <s v=""/>
    <s v="23/10/2025 09:44"/>
    <s v="-"/>
    <s v="J&amp;T COD"/>
    <s v="Tiktok"/>
    <s v="จ่ายทีหลัง / COD"/>
    <s v=""/>
    <s v="765492067012"/>
    <s v="23/10/2025 09:44"/>
  </r>
  <r>
    <x v="3"/>
    <x v="3"/>
    <n v="50"/>
    <n v="1"/>
    <s v="FYX42"/>
    <n v="100"/>
    <n v="0"/>
    <s v="ร้านที่2"/>
    <s v="ส** ส***แสง"/>
    <s v="กรุงเทพฯ"/>
    <s v="-"/>
    <s v=""/>
    <s v="23/10/2025 09:44"/>
    <s v="-"/>
    <s v="J&amp;T COD"/>
    <s v="Tiktok"/>
    <s v="จ่ายทีหลัง / COD"/>
    <s v=""/>
    <s v="765492067012"/>
    <s v="23/10/2025 09:44"/>
  </r>
  <r>
    <x v="1"/>
    <x v="1"/>
    <n v="50"/>
    <n v="1"/>
    <s v="FYX41"/>
    <n v="100"/>
    <n v="0"/>
    <s v="ร้านที่2"/>
    <s v="พ***"/>
    <s v="ฉะเชิงเทรา"/>
    <s v="-"/>
    <s v=""/>
    <s v="23/10/2025 09:35"/>
    <s v="-"/>
    <s v="J&amp;T COD"/>
    <s v="Tiktok"/>
    <s v="จ่ายทีหลัง / COD"/>
    <s v=""/>
    <s v="765448947045"/>
    <s v="23/10/2025 09:35"/>
  </r>
  <r>
    <x v="2"/>
    <x v="2"/>
    <n v="50"/>
    <n v="1"/>
    <s v="FYX41"/>
    <n v="100"/>
    <n v="0"/>
    <s v="ร้านที่2"/>
    <s v="พ***"/>
    <s v="ฉะเชิงเทรา"/>
    <s v="-"/>
    <s v=""/>
    <s v="23/10/2025 09:35"/>
    <s v="-"/>
    <s v="J&amp;T COD"/>
    <s v="Tiktok"/>
    <s v="จ่ายทีหลัง / COD"/>
    <s v=""/>
    <s v="765448947045"/>
    <s v="23/10/2025 09:35"/>
  </r>
  <r>
    <x v="3"/>
    <x v="3"/>
    <n v="50"/>
    <n v="1"/>
    <s v="FYX41"/>
    <n v="100"/>
    <n v="0"/>
    <s v="ร้านที่2"/>
    <s v="พ***"/>
    <s v="ฉะเชิงเทรา"/>
    <s v="-"/>
    <s v=""/>
    <s v="23/10/2025 09:35"/>
    <s v="-"/>
    <s v="J&amp;T COD"/>
    <s v="Tiktok"/>
    <s v="จ่ายทีหลัง / COD"/>
    <s v=""/>
    <s v="765448947045"/>
    <s v="23/10/2025 09:35"/>
  </r>
  <r>
    <x v="6"/>
    <x v="23"/>
    <n v="74"/>
    <n v="1"/>
    <s v="FYX40"/>
    <n v="101"/>
    <n v="27"/>
    <s v="ร้านที่1"/>
    <s v="ม******า"/>
    <s v="****** 2 ต.ทัพทัน อ.ทัพทัน.อุทัยธานี 61120 ตำบลทัพทัน อำเภอทัพทัน จังหวัดอุทัยธานี 61120"/>
    <s v="61120"/>
    <s v="10"/>
    <s v="23/10/2025 10:05"/>
    <s v="-"/>
    <s v="SPX Express"/>
    <s v="Shopee"/>
    <s v="shopee"/>
    <s v=""/>
    <s v="TH2550164041487"/>
    <s v="23/10/2025 09:35"/>
  </r>
  <r>
    <x v="0"/>
    <x v="0"/>
    <n v="50"/>
    <n v="6"/>
    <s v="FYX39"/>
    <n v="200"/>
    <n v="0"/>
    <s v="ร้านที่2"/>
    <s v="เ***ต"/>
    <s v="พัทลุง"/>
    <s v="-"/>
    <s v=""/>
    <s v="23/10/2025 09:29"/>
    <s v="-"/>
    <s v="J&amp;T COD"/>
    <s v="Tiktok"/>
    <s v="จ่ายทีหลัง / COD"/>
    <s v=""/>
    <s v="765324578001"/>
    <s v="23/10/2025 09:29"/>
  </r>
  <r>
    <x v="20"/>
    <x v="24"/>
    <n v="84"/>
    <n v="1"/>
    <s v="FYX38"/>
    <n v="1284"/>
    <n v="0"/>
    <s v="ร้านที่1"/>
    <s v="บริษัท เลอโฉมขนมหอม จำกัด"/>
    <s v="ที่อยู่: 126/7-8 ถ.รอบเวียงประตูชัย_x000a_ต.เวียง อ.เมือง จ.พะเยา  56000_x000a_"/>
    <s v="56000"/>
    <s v="0979233897"/>
    <s v="23/10/2025 08:59"/>
    <s v="raweewan5499@gmail.com"/>
    <s v="EMS"/>
    <s v="facebook"/>
    <s v="กสิกร"/>
    <s v=""/>
    <s v="WB053436296TH"/>
    <s v="23/10/2025 09:27"/>
  </r>
  <r>
    <x v="21"/>
    <x v="25"/>
    <n v="40"/>
    <n v="8"/>
    <s v="FYX38"/>
    <n v="1284"/>
    <n v="0"/>
    <s v="ร้านที่1"/>
    <s v="บริษัท เลอโฉมขนมหอม จำกัด"/>
    <s v="ที่อยู่: 126/7-8 ถ.รอบเวียงประตูชัย_x000a_ต.เวียง อ.เมือง จ.พะเยา  56000_x000a_"/>
    <s v="56000"/>
    <s v="0979233897"/>
    <s v="23/10/2025 08:59"/>
    <s v="raweewan5499@gmail.com"/>
    <s v="EMS"/>
    <s v="facebook"/>
    <s v="กสิกร"/>
    <s v=""/>
    <s v="WB053436296TH"/>
    <s v="23/10/2025 09:27"/>
  </r>
  <r>
    <x v="17"/>
    <x v="18"/>
    <n v="40"/>
    <n v="12"/>
    <s v="FYX38"/>
    <n v="1284"/>
    <n v="0"/>
    <s v="ร้านที่1"/>
    <s v="บริษัท เลอโฉมขนมหอม จำกัด"/>
    <s v="ที่อยู่: 126/7-8 ถ.รอบเวียงประตูชัย_x000a_ต.เวียง อ.เมือง จ.พะเยา  56000_x000a_"/>
    <s v="56000"/>
    <s v="0979233897"/>
    <s v="23/10/2025 08:59"/>
    <s v="raweewan5499@gmail.com"/>
    <s v="EMS"/>
    <s v="facebook"/>
    <s v="กสิกร"/>
    <s v=""/>
    <s v="WB053436296TH"/>
    <s v="23/10/2025 09:27"/>
  </r>
  <r>
    <x v="18"/>
    <x v="19"/>
    <n v="40"/>
    <n v="10"/>
    <s v="FYX38"/>
    <n v="1284"/>
    <n v="0"/>
    <s v="ร้านที่1"/>
    <s v="บริษัท เลอโฉมขนมหอม จำกัด"/>
    <s v="ที่อยู่: 126/7-8 ถ.รอบเวียงประตูชัย_x000a_ต.เวียง อ.เมือง จ.พะเยา  56000_x000a_"/>
    <s v="56000"/>
    <s v="0979233897"/>
    <s v="23/10/2025 08:59"/>
    <s v="raweewan5499@gmail.com"/>
    <s v="EMS"/>
    <s v="facebook"/>
    <s v="กสิกร"/>
    <s v=""/>
    <s v="WB053436296TH"/>
    <s v="23/10/2025 09:27"/>
  </r>
  <r>
    <x v="16"/>
    <x v="17"/>
    <n v="54.5"/>
    <n v="2"/>
    <s v="FYX37"/>
    <n v="128"/>
    <n v="0"/>
    <s v="ร้านที่1"/>
    <s v="อ้อ"/>
    <s v="38ม3ต.วัดโคก_x000a__x000a_มโนรมย์/ Manoromชัยนาท/ Chainat_x000a_17110"/>
    <s v="17110"/>
    <s v="660857284584"/>
    <s v="23/10/2025 09:24"/>
    <s v="-"/>
    <s v="Kerry_dropoff"/>
    <s v="Lazada"/>
    <s v="lazada"/>
    <s v=""/>
    <s v="LEXPU0620884755"/>
    <s v="23/10/2025 09:24"/>
  </r>
  <r>
    <x v="16"/>
    <x v="17"/>
    <n v="54.5"/>
    <n v="2"/>
    <s v="FYX37"/>
    <n v="128"/>
    <n v="0"/>
    <s v="ร้านที่1"/>
    <s v="อ้อ"/>
    <s v="38ม3ต.วัดโคก_x000a__x000a_มโนรมย์/ Manoromชัยนาท/ Chainat_x000a_17110"/>
    <s v="17110"/>
    <s v="660857284584"/>
    <s v="23/10/2025 09:24"/>
    <s v="-"/>
    <s v="Kerry_dropoff"/>
    <s v="Lazada"/>
    <s v="lazada"/>
    <s v=""/>
    <s v="LEXPU0620884755"/>
    <s v="23/10/2025 09:24"/>
  </r>
  <r>
    <x v="1"/>
    <x v="1"/>
    <n v="50"/>
    <n v="1"/>
    <s v="FYX36"/>
    <n v="100"/>
    <n v="0"/>
    <s v="ร้านที่2"/>
    <s v="ฉ***าพร​  ร***ษี​"/>
    <s v="นครปฐม"/>
    <s v="-"/>
    <s v=""/>
    <s v="23/10/2025 09:23"/>
    <s v="-"/>
    <s v="J&amp;T COD"/>
    <s v="Tiktok"/>
    <s v="จ่ายทีหลัง / COD"/>
    <s v=""/>
    <s v="765482268036"/>
    <s v="23/10/2025 09:23"/>
  </r>
  <r>
    <x v="2"/>
    <x v="2"/>
    <n v="50"/>
    <n v="1"/>
    <s v="FYX36"/>
    <n v="100"/>
    <n v="0"/>
    <s v="ร้านที่2"/>
    <s v="ฉ***าพร​  ร***ษี​"/>
    <s v="นครปฐม"/>
    <s v="-"/>
    <s v=""/>
    <s v="23/10/2025 09:23"/>
    <s v="-"/>
    <s v="J&amp;T COD"/>
    <s v="Tiktok"/>
    <s v="จ่ายทีหลัง / COD"/>
    <s v=""/>
    <s v="765482268036"/>
    <s v="23/10/2025 09:23"/>
  </r>
  <r>
    <x v="3"/>
    <x v="3"/>
    <n v="50"/>
    <n v="1"/>
    <s v="FYX36"/>
    <n v="100"/>
    <n v="0"/>
    <s v="ร้านที่2"/>
    <s v="ฉ***าพร​  ร***ษี​"/>
    <s v="นครปฐม"/>
    <s v="-"/>
    <s v=""/>
    <s v="23/10/2025 09:23"/>
    <s v="-"/>
    <s v="J&amp;T COD"/>
    <s v="Tiktok"/>
    <s v="จ่ายทีหลัง / COD"/>
    <s v=""/>
    <s v="765482268036"/>
    <s v="23/10/2025 09:23"/>
  </r>
  <r>
    <x v="10"/>
    <x v="11"/>
    <n v="66.666666666666671"/>
    <n v="9"/>
    <s v="FYX35"/>
    <n v="300"/>
    <n v="0"/>
    <s v="ร้านที่2"/>
    <s v="ก***ิกา ส***ต"/>
    <s v="สมุทรปราการ"/>
    <s v="-"/>
    <s v=""/>
    <s v="23/10/2025 09:20"/>
    <s v="-"/>
    <s v="J&amp;T COD"/>
    <s v="Tiktok"/>
    <s v="จ่ายทีหลัง / COD"/>
    <s v=""/>
    <s v="765487004100"/>
    <s v="23/10/2025 09:20"/>
  </r>
  <r>
    <x v="19"/>
    <x v="22"/>
    <n v="139"/>
    <n v="1"/>
    <s v="FYX34"/>
    <n v="215"/>
    <n v="0"/>
    <s v="ร้านที่1"/>
    <s v="คุณมะลิ อินรงค์"/>
    <s v=" บ้านเลขที่95 หมู่ 15 ต.ละแม อ.ละแม จ.ชุมพร 86170 "/>
    <s v="86170"/>
    <s v="0892055633"/>
    <s v="23/10/2025 08:45"/>
    <s v="raweewan5499@gmail.com"/>
    <s v="EMS"/>
    <s v="facebook"/>
    <s v="กสิกร"/>
    <s v=""/>
    <s v="WB053436305TH"/>
    <s v="23/10/2025 09:18"/>
  </r>
  <r>
    <x v="15"/>
    <x v="20"/>
    <n v="139"/>
    <n v="1"/>
    <s v="FYX34"/>
    <n v="215"/>
    <n v="0"/>
    <s v="ร้านที่1"/>
    <s v="คุณมะลิ อินรงค์"/>
    <s v=" บ้านเลขที่95 หมู่ 15 ต.ละแม อ.ละแม จ.ชุมพร 86170 "/>
    <s v="86170"/>
    <s v="0892055633"/>
    <s v="23/10/2025 08:45"/>
    <s v="raweewan5499@gmail.com"/>
    <s v="EMS"/>
    <s v="facebook"/>
    <s v="กสิกร"/>
    <s v=""/>
    <s v="WB053436305TH"/>
    <s v="23/10/2025 09:18"/>
  </r>
  <r>
    <x v="19"/>
    <x v="22"/>
    <n v="139"/>
    <n v="1"/>
    <s v="FYX33"/>
    <n v="399"/>
    <n v="0"/>
    <s v="ร้านที่1"/>
    <s v="นาย สุรศักดิ์ อู่อมรเลิศ"/>
    <s v="47/141 ซ.นิมิตใหม่40 kcโฮม7 ข.สามวาตะวันออก_x000a_ข.คลองสามวา กทม. 10510  "/>
    <s v="10510"/>
    <s v="0894548225"/>
    <s v="23/10/2025 09:18"/>
    <s v="raweewan5499@gmail.com"/>
    <s v="EMS COD"/>
    <s v="facebook"/>
    <s v="จ่ายทีหลัง / COD"/>
    <s v=""/>
    <s v="WA037206745TH"/>
    <s v="23/10/2025 09:18"/>
  </r>
  <r>
    <x v="11"/>
    <x v="21"/>
    <n v="139"/>
    <n v="1"/>
    <s v="FYX33"/>
    <n v="399"/>
    <n v="0"/>
    <s v="ร้านที่1"/>
    <s v="นาย สุรศักดิ์ อู่อมรเลิศ"/>
    <s v="47/141 ซ.นิมิตใหม่40 kcโฮม7 ข.สามวาตะวันออก_x000a_ข.คลองสามวา กทม. 10510  "/>
    <s v="10510"/>
    <s v="0894548225"/>
    <s v="23/10/2025 09:18"/>
    <s v="raweewan5499@gmail.com"/>
    <s v="EMS COD"/>
    <s v="facebook"/>
    <s v="จ่ายทีหลัง / COD"/>
    <s v=""/>
    <s v="WA037206745TH"/>
    <s v="23/10/2025 09:18"/>
  </r>
  <r>
    <x v="12"/>
    <x v="13"/>
    <n v="139"/>
    <n v="1"/>
    <s v="FYX33"/>
    <n v="399"/>
    <n v="0"/>
    <s v="ร้านที่1"/>
    <s v="นาย สุรศักดิ์ อู่อมรเลิศ"/>
    <s v="47/141 ซ.นิมิตใหม่40 kcโฮม7 ข.สามวาตะวันออก_x000a_ข.คลองสามวา กทม. 10510  "/>
    <s v="10510"/>
    <s v="0894548225"/>
    <s v="23/10/2025 09:18"/>
    <s v="raweewan5499@gmail.com"/>
    <s v="EMS COD"/>
    <s v="facebook"/>
    <s v="จ่ายทีหลัง / COD"/>
    <s v=""/>
    <s v="WA037206745TH"/>
    <s v="23/10/2025 09:18"/>
  </r>
  <r>
    <x v="15"/>
    <x v="20"/>
    <n v="139"/>
    <n v="1"/>
    <s v="FYX33"/>
    <n v="399"/>
    <n v="0"/>
    <s v="ร้านที่1"/>
    <s v="นาย สุรศักดิ์ อู่อมรเลิศ"/>
    <s v="47/141 ซ.นิมิตใหม่40 kcโฮม7 ข.สามวาตะวันออก_x000a_ข.คลองสามวา กทม. 10510  "/>
    <s v="10510"/>
    <s v="0894548225"/>
    <s v="23/10/2025 09:18"/>
    <s v="raweewan5499@gmail.com"/>
    <s v="EMS COD"/>
    <s v="facebook"/>
    <s v="จ่ายทีหลัง / COD"/>
    <s v=""/>
    <s v="WA037206745TH"/>
    <s v="23/10/2025 09:18"/>
  </r>
  <r>
    <x v="12"/>
    <x v="13"/>
    <n v="139"/>
    <n v="2"/>
    <s v="FYX32"/>
    <n v="399"/>
    <n v="0"/>
    <s v="ร้านที่1"/>
    <s v="จิดาภา.สิงห์สุข"/>
    <s v="20หมู่1.บ้านน้ำลัด,ต.นาปัง.อ.ภูเพียง_x000a_จะ.น่าน_x000a_(55000)_x000a_"/>
    <s v="55000"/>
    <s v="0993201969"/>
    <s v="23/10/2025 09:16"/>
    <s v="raweewan5499@gmail.com"/>
    <s v="EMS COD"/>
    <s v="facebook"/>
    <s v="จ่ายทีหลัง / COD"/>
    <s v=""/>
    <s v="WA037206759TH"/>
    <s v="23/10/2025 09:16"/>
  </r>
  <r>
    <x v="11"/>
    <x v="21"/>
    <n v="139"/>
    <n v="1"/>
    <s v="FYX32"/>
    <n v="399"/>
    <n v="0"/>
    <s v="ร้านที่1"/>
    <s v="จิดาภา.สิงห์สุข"/>
    <s v="20หมู่1.บ้านน้ำลัด,ต.นาปัง.อ.ภูเพียง_x000a_จะ.น่าน_x000a_(55000)_x000a_"/>
    <s v="55000"/>
    <s v="0993201969"/>
    <s v="23/10/2025 09:16"/>
    <s v="raweewan5499@gmail.com"/>
    <s v="EMS COD"/>
    <s v="facebook"/>
    <s v="จ่ายทีหลัง / COD"/>
    <s v=""/>
    <s v="WA037206759TH"/>
    <s v="23/10/2025 09:16"/>
  </r>
  <r>
    <x v="15"/>
    <x v="20"/>
    <n v="139"/>
    <n v="1"/>
    <s v="FYX32"/>
    <n v="399"/>
    <n v="0"/>
    <s v="ร้านที่1"/>
    <s v="จิดาภา.สิงห์สุข"/>
    <s v="20หมู่1.บ้านน้ำลัด,ต.นาปัง.อ.ภูเพียง_x000a_จะ.น่าน_x000a_(55000)_x000a_"/>
    <s v="55000"/>
    <s v="0993201969"/>
    <s v="23/10/2025 09:16"/>
    <s v="raweewan5499@gmail.com"/>
    <s v="EMS COD"/>
    <s v="facebook"/>
    <s v="จ่ายทีหลัง / COD"/>
    <s v=""/>
    <s v="WA037206759TH"/>
    <s v="23/10/2025 09:16"/>
  </r>
  <r>
    <x v="1"/>
    <x v="1"/>
    <n v="50"/>
    <n v="1"/>
    <s v="FYX30"/>
    <n v="100"/>
    <n v="0"/>
    <s v="ร้านที่4"/>
    <s v="ฟ***ม"/>
    <s v="ระยอง"/>
    <s v="-"/>
    <s v=""/>
    <s v="23/10/2025 08:51"/>
    <s v="-"/>
    <s v="J&amp;T COD"/>
    <s v="Tiktok"/>
    <s v="จ่ายทีหลัง / COD"/>
    <s v=""/>
    <s v="765476865031"/>
    <s v="23/10/2025 08:51"/>
  </r>
  <r>
    <x v="2"/>
    <x v="2"/>
    <n v="50"/>
    <n v="1"/>
    <s v="FYX30"/>
    <n v="100"/>
    <n v="0"/>
    <s v="ร้านที่4"/>
    <s v="ฟ***ม"/>
    <s v="ระยอง"/>
    <s v="-"/>
    <s v=""/>
    <s v="23/10/2025 08:51"/>
    <s v="-"/>
    <s v="J&amp;T COD"/>
    <s v="Tiktok"/>
    <s v="จ่ายทีหลัง / COD"/>
    <s v=""/>
    <s v="765476865031"/>
    <s v="23/10/2025 08:51"/>
  </r>
  <r>
    <x v="3"/>
    <x v="3"/>
    <n v="50"/>
    <n v="1"/>
    <s v="FYX30"/>
    <n v="100"/>
    <n v="0"/>
    <s v="ร้านที่4"/>
    <s v="ฟ***ม"/>
    <s v="ระยอง"/>
    <s v="-"/>
    <s v=""/>
    <s v="23/10/2025 08:51"/>
    <s v="-"/>
    <s v="J&amp;T COD"/>
    <s v="Tiktok"/>
    <s v="จ่ายทีหลัง / COD"/>
    <s v=""/>
    <s v="765476865031"/>
    <s v="23/10/2025 08:51"/>
  </r>
  <r>
    <x v="1"/>
    <x v="1"/>
    <n v="50"/>
    <n v="1"/>
    <s v="FYX29"/>
    <n v="100"/>
    <n v="0"/>
    <s v="ร้านที่4"/>
    <s v="ส***​   เ***​ศักดิ์​"/>
    <s v="พระนครศรีอยุธยา"/>
    <s v="-"/>
    <s v=""/>
    <s v="23/10/2025 08:47"/>
    <s v="-"/>
    <s v="J&amp;T COD"/>
    <s v="Tiktok"/>
    <s v="จ่ายทีหลัง / COD"/>
    <s v=""/>
    <s v="765449865025"/>
    <s v="23/10/2025 08:47"/>
  </r>
  <r>
    <x v="2"/>
    <x v="2"/>
    <n v="50"/>
    <n v="1"/>
    <s v="FYX29"/>
    <n v="100"/>
    <n v="0"/>
    <s v="ร้านที่4"/>
    <s v="ส***​   เ***​ศักดิ์​"/>
    <s v="พระนครศรีอยุธยา"/>
    <s v="-"/>
    <s v=""/>
    <s v="23/10/2025 08:47"/>
    <s v="-"/>
    <s v="J&amp;T COD"/>
    <s v="Tiktok"/>
    <s v="จ่ายทีหลัง / COD"/>
    <s v=""/>
    <s v="765449865025"/>
    <s v="23/10/2025 08:47"/>
  </r>
  <r>
    <x v="3"/>
    <x v="3"/>
    <n v="50"/>
    <n v="1"/>
    <s v="FYX29"/>
    <n v="100"/>
    <n v="0"/>
    <s v="ร้านที่4"/>
    <s v="ส***​   เ***​ศักดิ์​"/>
    <s v="พระนครศรีอยุธยา"/>
    <s v="-"/>
    <s v=""/>
    <s v="23/10/2025 08:47"/>
    <s v="-"/>
    <s v="J&amp;T COD"/>
    <s v="Tiktok"/>
    <s v="จ่ายทีหลัง / COD"/>
    <s v=""/>
    <s v="765449865025"/>
    <s v="23/10/2025 08:47"/>
  </r>
  <r>
    <x v="7"/>
    <x v="7"/>
    <n v="78.5"/>
    <n v="2"/>
    <s v="FYX28"/>
    <n v="157"/>
    <n v="0"/>
    <s v="ร้านที่1"/>
    <s v="จ******์"/>
    <s v="******6/2 (ตรงเข้ามาในซอยตัน) ตำบลสารภี อำเภอสารภี จังหวัดเชียงใหม่ 50140"/>
    <s v="50140"/>
    <s v="21"/>
    <s v="23/10/2025 08:50"/>
    <s v="-"/>
    <s v="SPX Express"/>
    <s v="Shopee"/>
    <s v="shopee"/>
    <s v=""/>
    <s v="TH250776876408Z"/>
    <s v="23/10/2025 08:43"/>
  </r>
  <r>
    <x v="8"/>
    <x v="9"/>
    <n v="66.666666666666671"/>
    <n v="3"/>
    <s v="FYX27"/>
    <n v="200"/>
    <n v="0"/>
    <s v="ร้านที่2"/>
    <s v="น***า ส***ตติ"/>
    <s v="ร้อยเอ็ด"/>
    <s v="-"/>
    <s v=""/>
    <s v="23/10/2025 08:38"/>
    <s v="-"/>
    <s v="J&amp;T Express"/>
    <s v="Tiktok"/>
    <s v="tiktok"/>
    <s v=""/>
    <s v="765332983936"/>
    <s v="23/10/2025 08:38"/>
  </r>
  <r>
    <x v="0"/>
    <x v="0"/>
    <n v="33.333333333333336"/>
    <n v="3"/>
    <s v="FYX27"/>
    <n v="200"/>
    <n v="0"/>
    <s v="ร้านที่2"/>
    <s v="น***า ส***ตติ"/>
    <s v="ร้อยเอ็ด"/>
    <s v="-"/>
    <s v=""/>
    <s v="23/10/2025 08:38"/>
    <s v="-"/>
    <s v="J&amp;T Express"/>
    <s v="Tiktok"/>
    <s v="tiktok"/>
    <s v=""/>
    <s v="765332983936"/>
    <s v="23/10/2025 08:38"/>
  </r>
  <r>
    <x v="1"/>
    <x v="1"/>
    <n v="50"/>
    <n v="4"/>
    <s v="FYX25"/>
    <n v="400"/>
    <n v="0"/>
    <s v="ร้านที่4"/>
    <s v="ป**"/>
    <s v="พัทลุง"/>
    <s v="-"/>
    <s v=""/>
    <s v="23/10/2025 07:45"/>
    <s v="-"/>
    <s v="J&amp;T COD"/>
    <s v="Tiktok"/>
    <s v="จ่ายทีหลัง / COD"/>
    <s v=""/>
    <s v="765392083923"/>
    <s v="23/10/2025 07:45"/>
  </r>
  <r>
    <x v="2"/>
    <x v="2"/>
    <n v="50"/>
    <n v="4"/>
    <s v="FYX25"/>
    <n v="400"/>
    <n v="0"/>
    <s v="ร้านที่4"/>
    <s v="ป**"/>
    <s v="พัทลุง"/>
    <s v="-"/>
    <s v=""/>
    <s v="23/10/2025 07:45"/>
    <s v="-"/>
    <s v="J&amp;T COD"/>
    <s v="Tiktok"/>
    <s v="จ่ายทีหลัง / COD"/>
    <s v=""/>
    <s v="765392083923"/>
    <s v="23/10/2025 07:45"/>
  </r>
  <r>
    <x v="3"/>
    <x v="3"/>
    <n v="50"/>
    <n v="4"/>
    <s v="FYX25"/>
    <n v="400"/>
    <n v="0"/>
    <s v="ร้านที่4"/>
    <s v="ป**"/>
    <s v="พัทลุง"/>
    <s v="-"/>
    <s v=""/>
    <s v="23/10/2025 07:45"/>
    <s v="-"/>
    <s v="J&amp;T COD"/>
    <s v="Tiktok"/>
    <s v="จ่ายทีหลัง / COD"/>
    <s v=""/>
    <s v="765392083923"/>
    <s v="23/10/2025 07:45"/>
  </r>
  <r>
    <x v="7"/>
    <x v="7"/>
    <n v="76"/>
    <n v="3"/>
    <s v="FYX22"/>
    <n v="228"/>
    <n v="0"/>
    <s v="ร้านที่1"/>
    <s v="น******ถ"/>
    <s v="******.แม่คำมี ตำบลแม่คำมี อำเภอเมืองแพร่ จังหวัดแพร่ 54000"/>
    <s v="54000"/>
    <s v="10"/>
    <s v="23/10/2025 07:36"/>
    <s v="-"/>
    <s v="SPX Express"/>
    <s v="Shopee"/>
    <s v="shopee"/>
    <s v=""/>
    <s v="TH255045559419E"/>
    <s v="23/10/2025 07:36"/>
  </r>
  <r>
    <x v="7"/>
    <x v="7"/>
    <n v="76"/>
    <n v="3"/>
    <s v="FYX20"/>
    <n v="228"/>
    <n v="0"/>
    <s v="ร้านที่1"/>
    <s v="น******ถ"/>
    <s v="******.แม่คำมี ตำบลแม่คำมี อำเภอเมืองแพร่ จังหวัดแพร่ 54000"/>
    <s v="54000"/>
    <s v="10"/>
    <s v="23/10/2025 07:35"/>
    <s v="-"/>
    <s v="SPX Express"/>
    <s v="Shopee"/>
    <s v="shopee"/>
    <s v=""/>
    <s v="TH254178571327D"/>
    <s v="23/10/2025 07:35"/>
  </r>
  <r>
    <x v="13"/>
    <x v="26"/>
    <n v="64"/>
    <n v="2"/>
    <s v="FYX19"/>
    <n v="128"/>
    <n v="0"/>
    <s v="ร้านที่9"/>
    <s v="เสาวนีย์ กะดิรัตน์"/>
    <s v="102 ถ.รัษฎา อ.กันตัง จ.ตรัง_x000a__x000a_กันตัง/ Kantangตรัง/ Trang_x000a_92110"/>
    <s v="92110"/>
    <s v="660948919636"/>
    <s v="23/10/2025 07:33"/>
    <s v="-"/>
    <s v="Kerry_dropoff"/>
    <s v="Lazada"/>
    <s v="lazada"/>
    <s v=""/>
    <s v="TH73027WMU3R7A"/>
    <s v="23/10/2025 07:33"/>
  </r>
  <r>
    <x v="10"/>
    <x v="11"/>
    <n v="66.666666666666671"/>
    <n v="3"/>
    <s v="FYX18"/>
    <n v="100"/>
    <n v="0"/>
    <s v="ร้านที่2"/>
    <s v="เ***  ย***สมศาสตร์"/>
    <s v="สงขลา"/>
    <s v="-"/>
    <s v=""/>
    <s v="23/10/2025 07:24"/>
    <s v="-"/>
    <s v="J&amp;T COD"/>
    <s v="Tiktok"/>
    <s v="จ่ายทีหลัง / COD"/>
    <s v=""/>
    <s v="765425609093"/>
    <s v="23/10/2025 07:24"/>
  </r>
  <r>
    <x v="10"/>
    <x v="11"/>
    <n v="66.666666666666671"/>
    <n v="3"/>
    <s v="FYX17"/>
    <n v="100"/>
    <n v="0"/>
    <s v="ร้านที่2"/>
    <s v="ค***ืบ ย***ยืน"/>
    <s v="พัทลุง"/>
    <s v="-"/>
    <s v=""/>
    <s v="23/10/2025 07:06"/>
    <s v="-"/>
    <s v="J&amp;T Express"/>
    <s v="Tiktok"/>
    <s v="tiktok"/>
    <s v=""/>
    <s v="765330089510"/>
    <s v="23/10/2025 07:07"/>
  </r>
  <r>
    <x v="2"/>
    <x v="27"/>
    <n v="43.7"/>
    <n v="1"/>
    <s v="FYX16"/>
    <n v="138.1"/>
    <n v="7"/>
    <s v="ร้านที่1"/>
    <s v="เอ้ม"/>
    <s v="53/2 หมู่ 9 ทุ่งคาสามแยกประปา · ชัยบุรี/ Chai Buri_x000a__x000a_ชัยบุรี/ Chai Buriสุราษฎร์ธานี/ Surat Thani_x000a_84350"/>
    <s v="84350"/>
    <s v="660915667151"/>
    <s v="23/10/2025 06:58"/>
    <s v="-"/>
    <s v="Kerry_dropoff"/>
    <s v="Lazada"/>
    <s v="lazada"/>
    <s v=""/>
    <s v="TH68187WM3H00B"/>
    <s v="23/10/2025 06:58"/>
  </r>
  <r>
    <x v="3"/>
    <x v="27"/>
    <n v="43.7"/>
    <n v="1"/>
    <s v="FYX16"/>
    <n v="138.1"/>
    <n v="7"/>
    <s v="ร้านที่1"/>
    <s v="เอ้ม"/>
    <s v="53/2 หมู่ 9 ทุ่งคาสามแยกประปา · ชัยบุรี/ Chai Buri_x000a__x000a_ชัยบุรี/ Chai Buriสุราษฎร์ธานี/ Surat Thani_x000a_84350"/>
    <s v="84350"/>
    <s v="660915667151"/>
    <s v="23/10/2025 06:58"/>
    <s v="-"/>
    <s v="Kerry_dropoff"/>
    <s v="Lazada"/>
    <s v="lazada"/>
    <s v=""/>
    <s v="TH68187WM3H00B"/>
    <s v="23/10/2025 06:58"/>
  </r>
  <r>
    <x v="1"/>
    <x v="27"/>
    <n v="43.7"/>
    <n v="1"/>
    <s v="FYX16"/>
    <n v="138.1"/>
    <n v="7"/>
    <s v="ร้านที่1"/>
    <s v="เอ้ม"/>
    <s v="53/2 หมู่ 9 ทุ่งคาสามแยกประปา · ชัยบุรี/ Chai Buri_x000a__x000a_ชัยบุรี/ Chai Buriสุราษฎร์ธานี/ Surat Thani_x000a_84350"/>
    <s v="84350"/>
    <s v="660915667151"/>
    <s v="23/10/2025 06:58"/>
    <s v="-"/>
    <s v="Kerry_dropoff"/>
    <s v="Lazada"/>
    <s v="lazada"/>
    <s v=""/>
    <s v="TH68187WM3H00B"/>
    <s v="23/10/2025 06:58"/>
  </r>
  <r>
    <x v="10"/>
    <x v="11"/>
    <n v="66.666666666666671"/>
    <n v="3"/>
    <s v="FYX15"/>
    <n v="100"/>
    <n v="0"/>
    <s v="ร้านที่2"/>
    <s v="อ***..ยางสูง"/>
    <s v="นครปฐม"/>
    <s v="-"/>
    <s v=""/>
    <s v="23/10/2025 06:52"/>
    <s v="-"/>
    <s v="J&amp;T COD"/>
    <s v="Tiktok"/>
    <s v="จ่ายทีหลัง / COD"/>
    <s v=""/>
    <s v="765300284556"/>
    <s v="23/10/2025 06:52"/>
  </r>
  <r>
    <x v="10"/>
    <x v="11"/>
    <n v="66.666666666666671"/>
    <n v="3"/>
    <s v="FYX14"/>
    <n v="138"/>
    <n v="38"/>
    <s v="ร้านที่2"/>
    <s v="น** ก***กร แ***ก้ว"/>
    <s v="ขอนแก่น"/>
    <s v="-"/>
    <s v=""/>
    <s v="23/10/2025 06:48"/>
    <s v="-"/>
    <s v="J&amp;T COD"/>
    <s v="Tiktok"/>
    <s v="จ่ายทีหลัง / COD"/>
    <s v=""/>
    <s v="765389285544"/>
    <s v="23/10/2025 06:49"/>
  </r>
  <r>
    <x v="1"/>
    <x v="1"/>
    <n v="50"/>
    <n v="1"/>
    <s v="FYX13"/>
    <n v="100"/>
    <n v="0"/>
    <s v="ร้านที่2"/>
    <s v="ส***รณี โ***เลาะ"/>
    <s v="ฉะเชิงเทรา"/>
    <s v="-"/>
    <s v=""/>
    <s v="23/10/2025 06:48"/>
    <s v="-"/>
    <s v="J&amp;T COD"/>
    <s v="Tiktok"/>
    <s v="จ่ายทีหลัง / COD"/>
    <s v=""/>
    <s v="765350733980"/>
    <s v="23/10/2025 06:48"/>
  </r>
  <r>
    <x v="2"/>
    <x v="2"/>
    <n v="50"/>
    <n v="1"/>
    <s v="FYX13"/>
    <n v="100"/>
    <n v="0"/>
    <s v="ร้านที่2"/>
    <s v="ส***รณี โ***เลาะ"/>
    <s v="ฉะเชิงเทรา"/>
    <s v="-"/>
    <s v=""/>
    <s v="23/10/2025 06:48"/>
    <s v="-"/>
    <s v="J&amp;T COD"/>
    <s v="Tiktok"/>
    <s v="จ่ายทีหลัง / COD"/>
    <s v=""/>
    <s v="765350733980"/>
    <s v="23/10/2025 06:48"/>
  </r>
  <r>
    <x v="3"/>
    <x v="3"/>
    <n v="50"/>
    <n v="1"/>
    <s v="FYX13"/>
    <n v="100"/>
    <n v="0"/>
    <s v="ร้านที่2"/>
    <s v="ส***รณี โ***เลาะ"/>
    <s v="ฉะเชิงเทรา"/>
    <s v="-"/>
    <s v=""/>
    <s v="23/10/2025 06:48"/>
    <s v="-"/>
    <s v="J&amp;T COD"/>
    <s v="Tiktok"/>
    <s v="จ่ายทีหลัง / COD"/>
    <s v=""/>
    <s v="765350733980"/>
    <s v="23/10/2025 06:48"/>
  </r>
  <r>
    <x v="1"/>
    <x v="1"/>
    <n v="50"/>
    <n v="2"/>
    <s v="FYX12"/>
    <n v="200"/>
    <n v="0"/>
    <s v="ร้านที่4"/>
    <s v="จ***เดช เ***ยมศิริ"/>
    <s v="พิจิตร"/>
    <s v="-"/>
    <s v=""/>
    <s v="23/10/2025 05:43"/>
    <s v="-"/>
    <s v="J&amp;T COD"/>
    <s v="Tiktok"/>
    <s v="จ่ายทีหลัง / COD"/>
    <s v=""/>
    <s v="765393415920"/>
    <s v="23/10/2025 05:43"/>
  </r>
  <r>
    <x v="2"/>
    <x v="2"/>
    <n v="50"/>
    <n v="2"/>
    <s v="FYX12"/>
    <n v="200"/>
    <n v="0"/>
    <s v="ร้านที่4"/>
    <s v="จ***เดช เ***ยมศิริ"/>
    <s v="พิจิตร"/>
    <s v="-"/>
    <s v=""/>
    <s v="23/10/2025 05:43"/>
    <s v="-"/>
    <s v="J&amp;T COD"/>
    <s v="Tiktok"/>
    <s v="จ่ายทีหลัง / COD"/>
    <s v=""/>
    <s v="765393415920"/>
    <s v="23/10/2025 05:43"/>
  </r>
  <r>
    <x v="3"/>
    <x v="3"/>
    <n v="50"/>
    <n v="2"/>
    <s v="FYX12"/>
    <n v="200"/>
    <n v="0"/>
    <s v="ร้านที่4"/>
    <s v="จ***เดช เ***ยมศิริ"/>
    <s v="พิจิตร"/>
    <s v="-"/>
    <s v=""/>
    <s v="23/10/2025 05:43"/>
    <s v="-"/>
    <s v="J&amp;T COD"/>
    <s v="Tiktok"/>
    <s v="จ่ายทีหลัง / COD"/>
    <s v=""/>
    <s v="765393415920"/>
    <s v="23/10/2025 05:43"/>
  </r>
  <r>
    <x v="15"/>
    <x v="12"/>
    <n v="108.3"/>
    <n v="1"/>
    <s v="FYX11"/>
    <n v="153.30000000000001"/>
    <n v="45"/>
    <s v="ร้านที่1"/>
    <s v="สถิตย์ สิงสำโรง"/>
    <s v="บ้านโคกไม้งา196ม.  ม8ต .โคกสูงอ.โคกสุง จ สระแก้ว · โคกสูง/ Khok Sung_x000a__x000a_โคกสูง/ Khok Sungสระแก้ว/ Sa Kaeo_x000a_27120"/>
    <s v="27120"/>
    <s v="660988978711"/>
    <s v="23/10/2025 05:30"/>
    <s v="-"/>
    <s v="Kerry_dropoff"/>
    <s v="Lazada"/>
    <s v="lazada"/>
    <s v=""/>
    <s v="LEXPU0620531478"/>
    <s v="23/10/2025 05:30"/>
  </r>
  <r>
    <x v="1"/>
    <x v="1"/>
    <n v="50"/>
    <n v="1"/>
    <s v="FYX10"/>
    <n v="100"/>
    <n v="0"/>
    <s v="ร้านที่2"/>
    <s v="ไ***รย์ ส***ค์"/>
    <s v="มหาสารคาม"/>
    <s v="-"/>
    <s v=""/>
    <s v="23/10/2025 05:22"/>
    <s v="-"/>
    <s v="J&amp;T COD"/>
    <s v="Tiktok"/>
    <s v="จ่ายทีหลัง / COD"/>
    <s v=""/>
    <s v="765386139910"/>
    <s v="23/10/2025 05:23"/>
  </r>
  <r>
    <x v="2"/>
    <x v="2"/>
    <n v="50"/>
    <n v="1"/>
    <s v="FYX10"/>
    <n v="100"/>
    <n v="0"/>
    <s v="ร้านที่2"/>
    <s v="ไ***รย์ ส***ค์"/>
    <s v="มหาสารคาม"/>
    <s v="-"/>
    <s v=""/>
    <s v="23/10/2025 05:22"/>
    <s v="-"/>
    <s v="J&amp;T COD"/>
    <s v="Tiktok"/>
    <s v="จ่ายทีหลัง / COD"/>
    <s v=""/>
    <s v="765386139910"/>
    <s v="23/10/2025 05:23"/>
  </r>
  <r>
    <x v="3"/>
    <x v="3"/>
    <n v="50"/>
    <n v="1"/>
    <s v="FYX10"/>
    <n v="100"/>
    <n v="0"/>
    <s v="ร้านที่2"/>
    <s v="ไ***รย์ ส***ค์"/>
    <s v="มหาสารคาม"/>
    <s v="-"/>
    <s v=""/>
    <s v="23/10/2025 05:22"/>
    <s v="-"/>
    <s v="J&amp;T COD"/>
    <s v="Tiktok"/>
    <s v="จ่ายทีหลัง / COD"/>
    <s v=""/>
    <s v="765386139910"/>
    <s v="23/10/2025 05:23"/>
  </r>
  <r>
    <x v="1"/>
    <x v="1"/>
    <n v="50"/>
    <n v="1"/>
    <s v="FYX7"/>
    <n v="100"/>
    <n v="0"/>
    <s v="ร้านที่4"/>
    <s v="ร***ิกร  แ***งสกุล"/>
    <s v="นครราชสีมา"/>
    <s v="-"/>
    <s v=""/>
    <s v="23/10/2025 03:41"/>
    <s v="-"/>
    <s v="J&amp;T COD"/>
    <s v="Tiktok"/>
    <s v="จ่ายทีหลัง / COD"/>
    <s v=""/>
    <s v="765341054914"/>
    <s v="23/10/2025 03:41"/>
  </r>
  <r>
    <x v="2"/>
    <x v="2"/>
    <n v="50"/>
    <n v="1"/>
    <s v="FYX7"/>
    <n v="100"/>
    <n v="0"/>
    <s v="ร้านที่4"/>
    <s v="ร***ิกร  แ***งสกุล"/>
    <s v="นครราชสีมา"/>
    <s v="-"/>
    <s v=""/>
    <s v="23/10/2025 03:41"/>
    <s v="-"/>
    <s v="J&amp;T COD"/>
    <s v="Tiktok"/>
    <s v="จ่ายทีหลัง / COD"/>
    <s v=""/>
    <s v="765341054914"/>
    <s v="23/10/2025 03:41"/>
  </r>
  <r>
    <x v="3"/>
    <x v="3"/>
    <n v="50"/>
    <n v="1"/>
    <s v="FYX7"/>
    <n v="100"/>
    <n v="0"/>
    <s v="ร้านที่4"/>
    <s v="ร***ิกร  แ***งสกุล"/>
    <s v="นครราชสีมา"/>
    <s v="-"/>
    <s v=""/>
    <s v="23/10/2025 03:41"/>
    <s v="-"/>
    <s v="J&amp;T COD"/>
    <s v="Tiktok"/>
    <s v="จ่ายทีหลัง / COD"/>
    <s v=""/>
    <s v="765341054914"/>
    <s v="23/10/2025 03:41"/>
  </r>
  <r>
    <x v="1"/>
    <x v="1"/>
    <n v="50"/>
    <n v="2"/>
    <s v="FYX5"/>
    <n v="200"/>
    <n v="0"/>
    <s v="ร้านที่2"/>
    <s v="ส***พร  ร***าชล"/>
    <s v="เทศบาลนครนครศรีธรรมราช"/>
    <s v="-"/>
    <s v=""/>
    <s v="23/10/2025 02:34"/>
    <s v="-"/>
    <s v="J&amp;T COD"/>
    <s v="Tiktok"/>
    <s v="จ่ายทีหลัง / COD"/>
    <s v=""/>
    <s v="765349611972"/>
    <s v="23/10/2025 02:34"/>
  </r>
  <r>
    <x v="2"/>
    <x v="2"/>
    <n v="50"/>
    <n v="2"/>
    <s v="FYX5"/>
    <n v="200"/>
    <n v="0"/>
    <s v="ร้านที่2"/>
    <s v="ส***พร  ร***าชล"/>
    <s v="เทศบาลนครนครศรีธรรมราช"/>
    <s v="-"/>
    <s v=""/>
    <s v="23/10/2025 02:34"/>
    <s v="-"/>
    <s v="J&amp;T COD"/>
    <s v="Tiktok"/>
    <s v="จ่ายทีหลัง / COD"/>
    <s v=""/>
    <s v="765349611972"/>
    <s v="23/10/2025 02:34"/>
  </r>
  <r>
    <x v="3"/>
    <x v="3"/>
    <n v="50"/>
    <n v="2"/>
    <s v="FYX5"/>
    <n v="200"/>
    <n v="0"/>
    <s v="ร้านที่2"/>
    <s v="ส***พร  ร***าชล"/>
    <s v="เทศบาลนครนครศรีธรรมราช"/>
    <s v="-"/>
    <s v=""/>
    <s v="23/10/2025 02:34"/>
    <s v="-"/>
    <s v="J&amp;T COD"/>
    <s v="Tiktok"/>
    <s v="จ่ายทีหลัง / COD"/>
    <s v=""/>
    <s v="765349611972"/>
    <s v="23/10/2025 02:34"/>
  </r>
  <r>
    <x v="1"/>
    <x v="1"/>
    <n v="60"/>
    <n v="2"/>
    <s v="FYX3"/>
    <n v="200"/>
    <n v="0"/>
    <s v="ร้านที่2"/>
    <s v="ส***ียรติ ว***วิทย์สกุล"/>
    <s v="กรุงเทพฯ"/>
    <s v="-"/>
    <s v=""/>
    <s v="23/10/2025 02:15"/>
    <s v="-"/>
    <s v="J&amp;T Express"/>
    <s v="Tiktok"/>
    <s v="tiktok"/>
    <s v=""/>
    <s v="765368306916"/>
    <s v="23/10/2025 02:15"/>
  </r>
  <r>
    <x v="2"/>
    <x v="2"/>
    <n v="60"/>
    <n v="2"/>
    <s v="FYX3"/>
    <n v="200"/>
    <n v="0"/>
    <s v="ร้านที่2"/>
    <s v="ส***ียรติ ว***วิทย์สกุล"/>
    <s v="กรุงเทพฯ"/>
    <s v="-"/>
    <s v=""/>
    <s v="23/10/2025 02:15"/>
    <s v="-"/>
    <s v="J&amp;T Express"/>
    <s v="Tiktok"/>
    <s v="tiktok"/>
    <s v=""/>
    <s v="765368306916"/>
    <s v="23/10/2025 02:15"/>
  </r>
  <r>
    <x v="3"/>
    <x v="3"/>
    <n v="60"/>
    <n v="2"/>
    <s v="FYX3"/>
    <n v="200"/>
    <n v="0"/>
    <s v="ร้านที่2"/>
    <s v="ส***ียรติ ว***วิทย์สกุล"/>
    <s v="กรุงเทพฯ"/>
    <s v="-"/>
    <s v=""/>
    <s v="23/10/2025 02:15"/>
    <s v="-"/>
    <s v="J&amp;T Express"/>
    <s v="Tiktok"/>
    <s v="tiktok"/>
    <s v=""/>
    <s v="765368306916"/>
    <s v="23/10/2025 02:15"/>
  </r>
  <r>
    <x v="1"/>
    <x v="1"/>
    <n v="50"/>
    <n v="1"/>
    <s v="FYX2"/>
    <n v="100"/>
    <n v="0"/>
    <s v="ร้านที่4"/>
    <s v="ณ***ัฒน ผ***หลือง"/>
    <s v="สตูล"/>
    <s v="-"/>
    <s v=""/>
    <s v="23/10/2025 02:11"/>
    <s v="-"/>
    <s v="J&amp;T COD"/>
    <s v="Tiktok"/>
    <s v="จ่ายทีหลัง / COD"/>
    <s v=""/>
    <s v="765365730986"/>
    <s v="23/10/2025 02:11"/>
  </r>
  <r>
    <x v="2"/>
    <x v="2"/>
    <n v="50"/>
    <n v="1"/>
    <s v="FYX2"/>
    <n v="100"/>
    <n v="0"/>
    <s v="ร้านที่4"/>
    <s v="ณ***ัฒน ผ***หลือง"/>
    <s v="สตูล"/>
    <s v="-"/>
    <s v=""/>
    <s v="23/10/2025 02:11"/>
    <s v="-"/>
    <s v="J&amp;T COD"/>
    <s v="Tiktok"/>
    <s v="จ่ายทีหลัง / COD"/>
    <s v=""/>
    <s v="765365730986"/>
    <s v="23/10/2025 02:11"/>
  </r>
  <r>
    <x v="3"/>
    <x v="3"/>
    <n v="50"/>
    <n v="1"/>
    <s v="FYX2"/>
    <n v="100"/>
    <n v="0"/>
    <s v="ร้านที่4"/>
    <s v="ณ***ัฒน ผ***หลือง"/>
    <s v="สตูล"/>
    <s v="-"/>
    <s v=""/>
    <s v="23/10/2025 02:11"/>
    <s v="-"/>
    <s v="J&amp;T COD"/>
    <s v="Tiktok"/>
    <s v="จ่ายทีหลัง / COD"/>
    <s v=""/>
    <s v="765365730986"/>
    <s v="23/10/2025 02:11"/>
  </r>
  <r>
    <x v="1"/>
    <x v="1"/>
    <n v="50"/>
    <n v="2"/>
    <s v="FYX1"/>
    <n v="200"/>
    <n v="0"/>
    <s v="ร้านที่4"/>
    <s v="ต***งศ์  ว***สวัสดิ์"/>
    <s v="เทศบาลนครนครสวรรค์"/>
    <s v="-"/>
    <s v=""/>
    <s v="23/10/2025 02:07"/>
    <s v="-"/>
    <s v="J&amp;T Express"/>
    <s v="Tiktok"/>
    <s v="tiktok"/>
    <s v=""/>
    <s v="765316618975"/>
    <s v="23/10/2025 02:06"/>
  </r>
  <r>
    <x v="2"/>
    <x v="2"/>
    <n v="50"/>
    <n v="2"/>
    <s v="FYX1"/>
    <n v="200"/>
    <n v="0"/>
    <s v="ร้านที่4"/>
    <s v="ต***งศ์  ว***สวัสดิ์"/>
    <s v="เทศบาลนครนครสวรรค์"/>
    <s v="-"/>
    <s v=""/>
    <s v="23/10/2025 02:07"/>
    <s v="-"/>
    <s v="J&amp;T Express"/>
    <s v="Tiktok"/>
    <s v="tiktok"/>
    <s v=""/>
    <s v="765316618975"/>
    <s v="23/10/2025 02:06"/>
  </r>
  <r>
    <x v="3"/>
    <x v="3"/>
    <n v="50"/>
    <n v="2"/>
    <s v="FYX1"/>
    <n v="200"/>
    <n v="0"/>
    <s v="ร้านที่4"/>
    <s v="ต***งศ์  ว***สวัสดิ์"/>
    <s v="เทศบาลนครนครสวรรค์"/>
    <s v="-"/>
    <s v=""/>
    <s v="23/10/2025 02:07"/>
    <s v="-"/>
    <s v="J&amp;T Express"/>
    <s v="Tiktok"/>
    <s v="tiktok"/>
    <s v=""/>
    <s v="765316618975"/>
    <s v="23/10/2025 02:06"/>
  </r>
  <r>
    <x v="7"/>
    <x v="7"/>
    <n v="78.5"/>
    <n v="2"/>
    <s v="FYX0"/>
    <n v="157"/>
    <n v="0"/>
    <s v="ร้านที่1"/>
    <s v="ภ******ด"/>
    <s v="******ง ตำบลบางโปรง อำเภอเมืองสมุทรปราการ จังหวัดสมุทรปราการ 10270"/>
    <s v="10270"/>
    <s v="65"/>
    <s v="23/10/2025 02:10"/>
    <s v="-"/>
    <s v="SPX Express"/>
    <s v="Shopee"/>
    <s v="shopee"/>
    <s v=""/>
    <s v="TH251172314864I"/>
    <s v="23/10/2025 02:03"/>
  </r>
  <r>
    <x v="1"/>
    <x v="1"/>
    <n v="50"/>
    <n v="1"/>
    <s v="FYW99"/>
    <n v="100"/>
    <n v="0"/>
    <s v="ร้านที่2"/>
    <s v="P***"/>
    <s v="กรุงเทพฯ"/>
    <s v="-"/>
    <s v=""/>
    <s v="23/10/2025 22:37"/>
    <s v="-"/>
    <s v="J&amp;T Express"/>
    <s v="Tiktok"/>
    <s v="tiktok"/>
    <s v=""/>
    <s v="765469542062"/>
    <s v="23/10/2025 01:13"/>
  </r>
  <r>
    <x v="2"/>
    <x v="2"/>
    <n v="50"/>
    <n v="1"/>
    <s v="FYW99"/>
    <n v="100"/>
    <n v="0"/>
    <s v="ร้านที่2"/>
    <s v="P***"/>
    <s v="กรุงเทพฯ"/>
    <s v="-"/>
    <s v=""/>
    <s v="23/10/2025 22:37"/>
    <s v="-"/>
    <s v="J&amp;T Express"/>
    <s v="Tiktok"/>
    <s v="tiktok"/>
    <s v=""/>
    <s v="765469542062"/>
    <s v="23/10/2025 01:13"/>
  </r>
  <r>
    <x v="3"/>
    <x v="3"/>
    <n v="50"/>
    <n v="1"/>
    <s v="FYW99"/>
    <n v="100"/>
    <n v="0"/>
    <s v="ร้านที่2"/>
    <s v="P***"/>
    <s v="กรุงเทพฯ"/>
    <s v="-"/>
    <s v=""/>
    <s v="23/10/2025 22:37"/>
    <s v="-"/>
    <s v="J&amp;T Express"/>
    <s v="Tiktok"/>
    <s v="tiktok"/>
    <s v=""/>
    <s v="765469542062"/>
    <s v="23/10/2025 01:13"/>
  </r>
  <r>
    <x v="8"/>
    <x v="9"/>
    <n v="66.666666666666671"/>
    <n v="9"/>
    <s v="FYW96"/>
    <n v="376"/>
    <n v="0"/>
    <s v="ร้านที่1"/>
    <s v="บ******ณ"/>
    <s v="******สุขุมวิท, ตำบลท้ายบ้านใหม่, อำเภอเมืองสมุทรปราการ ตำบลท้ายบ้านใหม่ อำเภอเมืองสมุทรปราการ จังหวัดสมุทรปราการ 10280"/>
    <s v="10280"/>
    <s v="74"/>
    <s v="23/10/2025 01:06"/>
    <s v="-"/>
    <s v="SPX Express"/>
    <s v="Shopee"/>
    <s v="shopee"/>
    <s v=""/>
    <s v="TH259616554064X"/>
    <s v="23/10/2025 01:06"/>
  </r>
  <r>
    <x v="10"/>
    <x v="11"/>
    <n v="66.666666666666671"/>
    <n v="3"/>
    <s v="FYW95"/>
    <n v="100"/>
    <n v="0"/>
    <s v="ร้านที่2"/>
    <s v="เ***นี4562"/>
    <s v="เพชรบุรี"/>
    <s v="-"/>
    <s v=""/>
    <s v="23/10/2025 01:01"/>
    <s v="-"/>
    <s v="J&amp;T COD"/>
    <s v="Tiktok"/>
    <s v="จ่ายทีหลัง / COD"/>
    <s v=""/>
    <s v="765347489561"/>
    <s v="23/10/2025 01:01"/>
  </r>
  <r>
    <x v="0"/>
    <x v="0"/>
    <n v="33.333333333333336"/>
    <n v="3"/>
    <s v="FYW93"/>
    <n v="100"/>
    <n v="0"/>
    <s v="ร้านที่2"/>
    <s v="ว***าพงศ์ ส***ดี"/>
    <s v="สุราษฎร์ธานี"/>
    <s v="-"/>
    <s v=""/>
    <s v="23/10/2025 00:58"/>
    <s v="-"/>
    <s v="J&amp;T COD"/>
    <s v="Tiktok"/>
    <s v="จ่ายทีหลัง / COD"/>
    <s v=""/>
    <s v="765377739560"/>
    <s v="23/10/2025 00:58"/>
  </r>
  <r>
    <x v="10"/>
    <x v="11"/>
    <n v="66.666666666666671"/>
    <n v="3"/>
    <s v="FYW92"/>
    <n v="100"/>
    <n v="0"/>
    <s v="ร้านที่2"/>
    <s v="ป***วรินทร์ ต***ัตนฐากูร"/>
    <s v="ตาก"/>
    <s v="-"/>
    <s v=""/>
    <s v="23/10/2025 00:58"/>
    <s v="-"/>
    <s v="J&amp;T Express"/>
    <s v="Tiktok"/>
    <s v="tiktok"/>
    <s v=""/>
    <s v="765379976513"/>
    <s v="23/10/2025 00:56"/>
  </r>
  <r>
    <x v="4"/>
    <x v="4"/>
    <n v="15"/>
    <n v="1"/>
    <s v="FYW91"/>
    <n v="15"/>
    <n v="0"/>
    <s v="ร้านที่1"/>
    <s v="อ******ู"/>
    <s v="******บางบำหรุ    ประเทศไทย (มายคอนโดปิ่นเกล้า อาคารซี) แขวงบางบำหรุ เขตบางพลัด จังหวัดกรุงเทพมหานคร 10700"/>
    <s v="10700"/>
    <s v="91"/>
    <s v="23/10/2025 00:41"/>
    <s v="-"/>
    <s v="SPX Express"/>
    <s v="Shopee"/>
    <s v="shopee"/>
    <s v=""/>
    <s v="TH2568824562762"/>
    <s v="23/10/2025 00:41"/>
  </r>
  <r>
    <x v="4"/>
    <x v="4"/>
    <n v="14"/>
    <n v="3"/>
    <s v="FYW90"/>
    <n v="59"/>
    <n v="17"/>
    <s v="ร้านที่2"/>
    <s v="ว******ด"/>
    <s v="******บลมาบแค อำเภอเมืองนครปฐม จังหวัดนครปฐม 73000"/>
    <s v="73000"/>
    <s v="58"/>
    <s v="23/10/2025 00:31"/>
    <s v="-"/>
    <s v="SPX Express"/>
    <s v="Shopee"/>
    <s v="shopee"/>
    <s v=""/>
    <s v="TH2582231031606"/>
    <s v="23/10/2025 00:31"/>
  </r>
  <r>
    <x v="0"/>
    <x v="0"/>
    <n v="65"/>
    <n v="9"/>
    <s v="FYW89"/>
    <n v="305"/>
    <n v="0"/>
    <s v="ร้านที่2"/>
    <s v="จ***ทร์ เ***จมาท"/>
    <s v="สระแก้ว"/>
    <s v="-"/>
    <s v=""/>
    <s v="23/10/2025 00:15"/>
    <s v="-"/>
    <s v="J&amp;T Express"/>
    <s v="Tiktok"/>
    <s v="tiktok"/>
    <s v=""/>
    <s v="765314926530"/>
    <s v="23/10/2025 00:21"/>
  </r>
  <r>
    <x v="22"/>
    <x v="28"/>
    <n v="65"/>
    <n v="8"/>
    <s v="FYW88"/>
    <n v="480"/>
    <n v="0"/>
    <s v="ร้านที่2"/>
    <s v="น**"/>
    <s v="นครปฐม"/>
    <s v="-"/>
    <s v=""/>
    <s v="23/10/2025 00:15"/>
    <s v="-"/>
    <s v="J&amp;T COD"/>
    <s v="Tiktok"/>
    <s v="จ่ายทีหลัง / COD"/>
    <s v=""/>
    <s v="765303052592"/>
    <s v="23/10/2025 00:21"/>
  </r>
  <r>
    <x v="16"/>
    <x v="17"/>
    <n v="54.5"/>
    <n v="2"/>
    <s v="FYW86"/>
    <n v="28"/>
    <n v="7"/>
    <s v="ร้านที่1"/>
    <s v="อารีย์ ธีระดำรง"/>
    <s v="129 ม.6 ถ.พหลโยธิน แขวงคลองถนน แสงเจริญชัย ตรงข้ามตลาดยิ่งเจริญสะพานใหม่ · คลองถนน/ Khlong Thanon_x000a__x000a_สายไหม/ Sai Maiกรุงเทพมหานคร/ Bangkok_x000a_10220"/>
    <s v="10220"/>
    <s v="660963261540"/>
    <s v="23/10/2025 00:02"/>
    <s v="-"/>
    <s v="Kerry_dropoff"/>
    <s v="Lazada"/>
    <s v="lazada"/>
    <s v=""/>
    <s v="LEXPU0620533421"/>
    <s v="23/10/2025 00:02"/>
  </r>
</pivotCacheRecords>
</file>

<file path=xl/pivotCache/pivotCacheRecords2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4">
  <r>
    <x v="0"/>
    <x v="0"/>
    <n v="12"/>
    <n v="40"/>
    <s v="FZA31"/>
    <n v="574.5"/>
    <n v="41"/>
    <s v="ร้านที่1"/>
    <s v="สุนทราภรณ์ โครงพิมาย"/>
    <s v="79/5 ม.7 ต.ดอนอะราง  อ.หนองกี่ จ.บุรีรัมย์  31210   0961730937 · ดอนอะราง/ Don Arang_x000a__x000a_หนองกี่/ Nong Kiบุรีรัมย์/ Buriram_x000a_31210"/>
    <s v="31210"/>
    <s v="660961730937"/>
    <s v="24/10/2025 23:10"/>
    <s v="-"/>
    <s v="Kerry_dropoff"/>
    <s v="Lazada"/>
    <s v="lazada"/>
    <s v=""/>
    <s v="TH28057WRPRW5D"/>
    <s v="24/10/2025 23:10"/>
  </r>
  <r>
    <x v="1"/>
    <x v="1"/>
    <n v="10"/>
    <n v="200"/>
    <s v="FZA30"/>
    <n v="1800"/>
    <n v="0"/>
    <s v="ร้านที่1"/>
    <s v="ว******ม"/>
    <s v="******ำบลเทวราช ตำบลเทวราช อำเภอไชโย จังหวัดอ่างทอง 14140"/>
    <s v="14140"/>
    <s v="97"/>
    <s v="24/10/2025 22:56"/>
    <s v="-"/>
    <s v="SPX Express"/>
    <s v="Shopee"/>
    <s v="shopee"/>
    <s v=""/>
    <s v="TH252865357718H"/>
    <s v="24/10/2025 22:56"/>
  </r>
  <r>
    <x v="2"/>
    <x v="2"/>
    <n v="66.666666666666671"/>
    <n v="3"/>
    <s v="FZA29"/>
    <n v="100"/>
    <n v="0"/>
    <s v="ร้านที่2"/>
    <s v="ม*** เ***อยกระโทก"/>
    <s v="นครราชสีมา"/>
    <s v="-"/>
    <s v=""/>
    <s v="24/10/2025 22:27"/>
    <s v="-"/>
    <s v="J&amp;T COD"/>
    <s v="Tiktok"/>
    <s v="จ่ายทีหลัง / COD"/>
    <s v=""/>
    <s v="765456221482"/>
    <s v="24/10/2025 22:27"/>
  </r>
  <r>
    <x v="3"/>
    <x v="3"/>
    <n v="55.3"/>
    <n v="1"/>
    <s v="FZA28"/>
    <n v="251.6"/>
    <n v="26"/>
    <s v="ร้านที่1"/>
    <s v="นางสาวนวลอนงค์​ ปานกุล"/>
    <s v="14 สำนักงานเขตบางเขน ถนนพหลโยธิน แขวงอนุสาวรีย์_x000a__x000a_บางเขน/ Bang Khenกรุงเทพมหานคร/ Bangkok_x000a_10220"/>
    <s v="10220"/>
    <s v="660814825095"/>
    <s v="24/10/2025 22:26"/>
    <s v="-"/>
    <s v="Kerry_dropoff"/>
    <s v="Lazada"/>
    <s v="lazada"/>
    <s v=""/>
    <s v="LEXPU0621184851"/>
    <s v="24/10/2025 22:26"/>
  </r>
  <r>
    <x v="4"/>
    <x v="4"/>
    <n v="50"/>
    <n v="6"/>
    <s v="FZA28"/>
    <n v="251.6"/>
    <n v="26"/>
    <s v="ร้านที่1"/>
    <s v="นางสาวนวลอนงค์​ ปานกุล"/>
    <s v="14 สำนักงานเขตบางเขน ถนนพหลโยธิน แขวงอนุสาวรีย์_x000a__x000a_บางเขน/ Bang Khenกรุงเทพมหานคร/ Bangkok_x000a_10220"/>
    <s v="10220"/>
    <s v="660814825095"/>
    <s v="24/10/2025 22:26"/>
    <s v="-"/>
    <s v="Kerry_dropoff"/>
    <s v="Lazada"/>
    <s v="lazada"/>
    <s v=""/>
    <s v="LEXPU0621184851"/>
    <s v="24/10/2025 22:26"/>
  </r>
  <r>
    <x v="4"/>
    <x v="4"/>
    <n v="33.333333333333336"/>
    <n v="3"/>
    <s v="FZA27"/>
    <n v="100"/>
    <n v="0"/>
    <s v="ร้านที่2"/>
    <s v="u***6377933793617"/>
    <s v="สมุทรปราการ"/>
    <s v="-"/>
    <s v=""/>
    <s v="24/10/2025 22:22"/>
    <s v="-"/>
    <s v="J&amp;T COD"/>
    <s v="Tiktok"/>
    <s v="จ่ายทีหลัง / COD"/>
    <s v=""/>
    <s v="765425848390"/>
    <s v="24/10/2025 22:22"/>
  </r>
  <r>
    <x v="5"/>
    <x v="5"/>
    <n v="50"/>
    <n v="1"/>
    <s v="FZA26"/>
    <n v="100"/>
    <n v="0"/>
    <s v="ร้านที่2"/>
    <s v="ธ***ศ แ***ปทุม"/>
    <s v="ชลบุรี"/>
    <s v="-"/>
    <s v=""/>
    <s v="24/10/2025 22:08"/>
    <s v="-"/>
    <s v="J&amp;T COD"/>
    <s v="Tiktok"/>
    <s v="จ่ายทีหลัง / COD"/>
    <s v=""/>
    <s v="765496636343"/>
    <s v="24/10/2025 22:08"/>
  </r>
  <r>
    <x v="6"/>
    <x v="6"/>
    <n v="50"/>
    <n v="1"/>
    <s v="FZA26"/>
    <n v="100"/>
    <n v="0"/>
    <s v="ร้านที่2"/>
    <s v="ธ***ศ แ***ปทุม"/>
    <s v="ชลบุรี"/>
    <s v="-"/>
    <s v=""/>
    <s v="24/10/2025 22:08"/>
    <s v="-"/>
    <s v="J&amp;T COD"/>
    <s v="Tiktok"/>
    <s v="จ่ายทีหลัง / COD"/>
    <s v=""/>
    <s v="765496636343"/>
    <s v="24/10/2025 22:08"/>
  </r>
  <r>
    <x v="7"/>
    <x v="7"/>
    <n v="50"/>
    <n v="1"/>
    <s v="FZA26"/>
    <n v="100"/>
    <n v="0"/>
    <s v="ร้านที่2"/>
    <s v="ธ***ศ แ***ปทุม"/>
    <s v="ชลบุรี"/>
    <s v="-"/>
    <s v=""/>
    <s v="24/10/2025 22:08"/>
    <s v="-"/>
    <s v="J&amp;T COD"/>
    <s v="Tiktok"/>
    <s v="จ่ายทีหลัง / COD"/>
    <s v=""/>
    <s v="765496636343"/>
    <s v="24/10/2025 22:08"/>
  </r>
  <r>
    <x v="2"/>
    <x v="2"/>
    <n v="66.666666666666671"/>
    <n v="3"/>
    <s v="FZA25"/>
    <n v="100"/>
    <n v="0"/>
    <s v="ร้านที่2"/>
    <s v="ว***  บ***วัสดิ์"/>
    <s v="สระแก้ว"/>
    <s v="-"/>
    <s v=""/>
    <s v="24/10/2025 21:57"/>
    <s v="-"/>
    <s v="J&amp;T COD"/>
    <s v="Tiktok"/>
    <s v="จ่ายทีหลัง / COD"/>
    <s v=""/>
    <s v="765447624465"/>
    <s v="24/10/2025 21:58"/>
  </r>
  <r>
    <x v="4"/>
    <x v="4"/>
    <n v="50"/>
    <n v="6"/>
    <s v="FZA24"/>
    <n v="208"/>
    <n v="8"/>
    <s v="ร้านที่2"/>
    <s v="ค***ี๊ด เ***องประยูร"/>
    <s v="ภูเก็ต"/>
    <s v="-"/>
    <s v=""/>
    <s v="24/10/2025 21:51"/>
    <s v="-"/>
    <s v="J&amp;T Express"/>
    <s v="Tiktok"/>
    <s v="tiktok"/>
    <s v=""/>
    <s v="765472925383"/>
    <s v="24/10/2025 21:50"/>
  </r>
  <r>
    <x v="8"/>
    <x v="8"/>
    <n v="54.5"/>
    <n v="2"/>
    <s v="FZA23"/>
    <n v="110.55"/>
    <n v="7"/>
    <s v="ร้านที่3"/>
    <s v="K.ปอย"/>
    <s v="พหลโยธิน 59 83/28 เจมส์ปาร์ค อพาร์ทเม้นท์ · อนุสาวรีย์/ Anusawari_x000a__x000a_บางเขน/ Bang Khenกรุงเทพมหานคร/ Bangkok_x000a_10220"/>
    <s v="10220"/>
    <s v="660868941175"/>
    <s v="24/10/2025 21:50"/>
    <s v="-"/>
    <s v="Kerry_dropoff"/>
    <s v="Lazada"/>
    <s v="lazada"/>
    <s v=""/>
    <s v="LEXPU0621113104"/>
    <s v="24/10/2025 21:49"/>
  </r>
  <r>
    <x v="0"/>
    <x v="0"/>
    <n v="12"/>
    <n v="10"/>
    <s v="FZA22"/>
    <n v="130"/>
    <n v="0"/>
    <s v="ร้านที่1"/>
    <s v="ป******น"/>
    <s v="******พิสัย ตำบลบ้านผือ อำเภอโพนพิสัย จังหวัดหนองคาย 43120"/>
    <s v="43120"/>
    <s v="04"/>
    <s v="24/10/2025 22:16"/>
    <s v="-"/>
    <s v="Flash Express"/>
    <s v="Shopee"/>
    <s v="shopee"/>
    <s v=""/>
    <s v="TH40047WSF8H1G"/>
    <s v="24/10/2025 21:46"/>
  </r>
  <r>
    <x v="4"/>
    <x v="4"/>
    <n v="33.333333333333336"/>
    <n v="3"/>
    <s v="FZA21"/>
    <n v="100"/>
    <n v="0"/>
    <s v="ร้านที่2"/>
    <s v="u***2700021009654"/>
    <s v="สมุทรปราการ"/>
    <s v="-"/>
    <s v=""/>
    <s v="24/10/2025 21:37"/>
    <s v="-"/>
    <s v="Flash Express Thailand"/>
    <s v="Tiktok"/>
    <s v="tiktok"/>
    <s v=""/>
    <s v="THT02032892JG3Z"/>
    <s v="24/10/2025 21:37"/>
  </r>
  <r>
    <x v="9"/>
    <x v="9"/>
    <n v="15"/>
    <n v="1"/>
    <s v="FZA20"/>
    <n v="15"/>
    <n v="0"/>
    <s v="ร้านที่1"/>
    <s v="ป******ี"/>
    <s v="******น้ำเขียว อำเภอกำแพงแสน จังหวัดนครปฐม 73140"/>
    <s v="73140"/>
    <s v="75"/>
    <s v="24/10/2025 21:57"/>
    <s v="-"/>
    <s v="Flash Express"/>
    <s v="Shopee"/>
    <s v="shopee"/>
    <s v=""/>
    <s v="TH15027WRSWJ0O"/>
    <s v="24/10/2025 21:31"/>
  </r>
  <r>
    <x v="6"/>
    <x v="6"/>
    <n v="50"/>
    <n v="1"/>
    <s v="FZA18"/>
    <n v="99"/>
    <n v="0"/>
    <s v="ร้านที่2"/>
    <s v="ด***จ"/>
    <s v="******ทร0819694634 (อยู่ติดเซเว่นโรงเรียนมานะ) ตำบลสะเตง อำเภอเมืองยะลา จังหวัดยะลา 95000"/>
    <s v="95000"/>
    <s v="34"/>
    <s v="24/10/2025 21:45"/>
    <s v="-"/>
    <s v="Flash Express"/>
    <s v="Shopee"/>
    <s v="shopee"/>
    <s v=""/>
    <s v="TH76017WRNYF8A"/>
    <s v="24/10/2025 21:19"/>
  </r>
  <r>
    <x v="5"/>
    <x v="5"/>
    <n v="49"/>
    <n v="1"/>
    <s v="FZA18"/>
    <n v="99"/>
    <n v="0"/>
    <s v="ร้านที่2"/>
    <s v="ด***จ"/>
    <s v="******ทร0819694634 (อยู่ติดเซเว่นโรงเรียนมานะ) ตำบลสะเตง อำเภอเมืองยะลา จังหวัดยะลา 95000"/>
    <s v="95000"/>
    <s v="34"/>
    <s v="24/10/2025 21:45"/>
    <s v="-"/>
    <s v="Flash Express"/>
    <s v="Shopee"/>
    <s v="shopee"/>
    <s v=""/>
    <s v="TH76017WRNYF8A"/>
    <s v="24/10/2025 21:19"/>
  </r>
  <r>
    <x v="2"/>
    <x v="2"/>
    <n v="66.666666666666671"/>
    <n v="3"/>
    <s v="FZA17"/>
    <n v="100"/>
    <n v="0"/>
    <s v="ร้านที่2"/>
    <s v="น***วัน พ***พชร"/>
    <s v="ราชบุรี"/>
    <s v="-"/>
    <s v=""/>
    <s v="24/10/2025 21:06"/>
    <s v="-"/>
    <s v="J&amp;T COD"/>
    <s v="Tiktok"/>
    <s v="จ่ายทีหลัง / COD"/>
    <s v=""/>
    <s v="765484711412"/>
    <s v="24/10/2025 21:12"/>
  </r>
  <r>
    <x v="10"/>
    <x v="10"/>
    <n v="90"/>
    <n v="2"/>
    <s v="FZA15"/>
    <n v="135"/>
    <n v="0"/>
    <s v="ร้านที่8"/>
    <s v="นัยนา มุ่งเจริญ"/>
    <s v="หอพัก อาทิตย์อพาร์ทเม้นท์ - อยุธยา, 247 ถนน โรจนะ 199 หมู่ 4  · บ้านสร้าง/ Ban Sang_x000a__x000a_บางปะอิน/ Bang Pa-inพระนครศรีอยุธยา/ Phra Nakhon Si Ayutthaya_x000a_13170"/>
    <s v="13170"/>
    <s v="660656176029"/>
    <s v="24/10/2025 20:58"/>
    <s v="-"/>
    <s v="Kerry_dropoff"/>
    <s v="Lazada"/>
    <s v="lazada"/>
    <s v=""/>
    <s v="LEXPU0621104710"/>
    <s v="24/10/2025 20:58"/>
  </r>
  <r>
    <x v="10"/>
    <x v="11"/>
    <n v="64"/>
    <n v="1"/>
    <s v="FZA14"/>
    <n v="64"/>
    <n v="0"/>
    <s v="ร้านที่9"/>
    <s v="นัยนา มุ่งเจริญ"/>
    <s v="หอพัก อาทิตย์อพาร์ทเม้นท์ - อยุธยา, 247 ถนน โรจนะ 199 หมู่ 4  · บ้านสร้าง/ Ban Sang_x000a__x000a_บางปะอิน/ Bang Pa-inพระนครศรีอยุธยา/ Phra Nakhon Si Ayutthaya_x000a_13170"/>
    <s v="13170"/>
    <s v="660656176029"/>
    <s v="24/10/2025 20:58"/>
    <s v="-"/>
    <s v="Kerry_dropoff"/>
    <s v="Lazada"/>
    <s v="lazada"/>
    <s v=""/>
    <s v="LEXDO0171699554"/>
    <s v="24/10/2025 20:58"/>
  </r>
  <r>
    <x v="11"/>
    <x v="12"/>
    <n v="109"/>
    <n v="2"/>
    <s v="FZA12"/>
    <n v="263"/>
    <n v="45"/>
    <s v="ร้านที่1"/>
    <s v="ศศิรินทร์ รัตนพันธ์"/>
    <s v="บ้านนาออก 949หมู่6 · เหนือคลอง/ Nuea Khlong_x000a__x000a_เหนือคลอง/ Nuea Khlongกระบี่/ Krabi_x000a_81130"/>
    <s v="81130"/>
    <s v="660613428707"/>
    <s v="24/10/2025 20:38"/>
    <s v="-"/>
    <s v="Kerry_dropoff"/>
    <s v="Lazada"/>
    <s v="lazada"/>
    <s v=""/>
    <s v="LEXPU0621117654"/>
    <s v="24/10/2025 20:38"/>
  </r>
  <r>
    <x v="2"/>
    <x v="2"/>
    <n v="66.666666666666671"/>
    <n v="3"/>
    <s v="FZA11"/>
    <n v="100"/>
    <n v="0"/>
    <s v="ร้านที่2"/>
    <s v="ส***ทธิ์"/>
    <s v="กรุงเทพฯ"/>
    <s v="-"/>
    <s v=""/>
    <s v="24/10/2025 20:28"/>
    <s v="-"/>
    <s v="J&amp;T COD"/>
    <s v="Tiktok"/>
    <s v="จ่ายทีหลัง / COD"/>
    <s v=""/>
    <s v="765429918411"/>
    <s v="24/10/2025 20:28"/>
  </r>
  <r>
    <x v="2"/>
    <x v="2"/>
    <n v="66.666666666666671"/>
    <n v="9"/>
    <s v="FZA9"/>
    <n v="300"/>
    <n v="0"/>
    <s v="ร้านที่2"/>
    <s v="ป***ดี  ร***าน"/>
    <s v="ปทุมธานี"/>
    <s v="-"/>
    <s v=""/>
    <s v="24/10/2025 20:15"/>
    <s v="-"/>
    <s v="Flash Express Thailand COD"/>
    <s v="Tiktok"/>
    <s v="จ่ายทีหลัง / COD"/>
    <s v=""/>
    <s v="THT0406289JUM5Z"/>
    <s v="24/10/2025 20:15"/>
  </r>
  <r>
    <x v="4"/>
    <x v="4"/>
    <n v="33.333333333333336"/>
    <n v="3"/>
    <s v="FZA8"/>
    <n v="100"/>
    <n v="0"/>
    <s v="ร้านที่2"/>
    <s v="ว***ี ส***ก้ว  เ***ะจิตร"/>
    <s v="เพชรบูรณ์"/>
    <s v="-"/>
    <s v=""/>
    <s v="24/10/2025 20:12"/>
    <s v="-"/>
    <s v="J&amp;T COD"/>
    <s v="Tiktok"/>
    <s v="จ่ายทีหลัง / COD"/>
    <s v=""/>
    <s v="765441855312"/>
    <s v="24/10/2025 20:12"/>
  </r>
  <r>
    <x v="12"/>
    <x v="13"/>
    <n v="66.666666666666671"/>
    <n v="3"/>
    <s v="FZA7"/>
    <n v="270"/>
    <n v="0"/>
    <s v="ร้านที่1"/>
    <s v="น******ี"/>
    <s v="******บ้าน บ้านหนองร้านหญ้า ตำบลหัวหนอง อำเภอบ้านไผ่ จังหวัดขอนแก่น 40110"/>
    <s v="40110"/>
    <s v="69"/>
    <s v="24/10/2025 20:10"/>
    <s v="-"/>
    <s v="Flash Express"/>
    <s v="Shopee"/>
    <s v="shopee"/>
    <s v=""/>
    <s v="TH37107WSMHU5J"/>
    <s v="24/10/2025 19:59"/>
  </r>
  <r>
    <x v="2"/>
    <x v="2"/>
    <n v="66.666666666666671"/>
    <n v="3"/>
    <s v="FZA7"/>
    <n v="270"/>
    <n v="0"/>
    <s v="ร้านที่1"/>
    <s v="น******ี"/>
    <s v="******บ้าน บ้านหนองร้านหญ้า ตำบลหัวหนอง อำเภอบ้านไผ่ จังหวัดขอนแก่น 40110"/>
    <s v="40110"/>
    <s v="69"/>
    <s v="24/10/2025 20:10"/>
    <s v="-"/>
    <s v="Flash Express"/>
    <s v="Shopee"/>
    <s v="shopee"/>
    <s v=""/>
    <s v="TH37107WSMHU5J"/>
    <s v="24/10/2025 19:59"/>
  </r>
  <r>
    <x v="4"/>
    <x v="4"/>
    <n v="33.333333333333336"/>
    <n v="3"/>
    <s v="FZA6"/>
    <n v="100"/>
    <n v="0"/>
    <s v="ร้านที่2"/>
    <s v="น* ใ***ี้ย"/>
    <s v="นครนายก"/>
    <s v="-"/>
    <s v=""/>
    <s v="24/10/2025 19:25"/>
    <s v="-"/>
    <s v="J&amp;T COD"/>
    <s v="Tiktok"/>
    <s v="จ่ายทีหลัง / COD"/>
    <s v=""/>
    <s v="765473047371"/>
    <s v="24/10/2025 19:25"/>
  </r>
  <r>
    <x v="4"/>
    <x v="4"/>
    <n v="33.333333333333336"/>
    <n v="3"/>
    <s v="FZA5"/>
    <n v="100"/>
    <n v="0"/>
    <s v="ร้านที่2"/>
    <s v="จ***นา  ไ***ลาง"/>
    <s v="กรุงเทพฯ"/>
    <s v="-"/>
    <s v=""/>
    <s v="24/10/2025 19:19"/>
    <s v="-"/>
    <s v="J&amp;T COD"/>
    <s v="Tiktok"/>
    <s v="จ่ายทีหลัง / COD"/>
    <s v=""/>
    <s v="765425045372"/>
    <s v="24/10/2025 19:19"/>
  </r>
  <r>
    <x v="13"/>
    <x v="14"/>
    <n v="54.5"/>
    <n v="2"/>
    <s v="FZA4"/>
    <n v="87"/>
    <n v="15"/>
    <s v="ร้านที่1"/>
    <s v="ทองจันทร์  สุทมา"/>
    <s v="2 หมู่ 3  บ้านบูรณะ   ตำบลโพนเพ็ก_x000a__x000a_มัญจาคีรี/ Mancha Khiriขอนแก่น/ Khon Kaen_x000a_40160"/>
    <s v="40160"/>
    <s v="660847074723"/>
    <s v="24/10/2025 19:08"/>
    <s v="-"/>
    <s v="Kerry_dropoff"/>
    <s v="Lazada"/>
    <s v="lazada"/>
    <s v=""/>
    <s v="LEXPU0621112532"/>
    <s v="24/10/2025 19:08"/>
  </r>
  <r>
    <x v="4"/>
    <x v="4"/>
    <n v="33.333333333333336"/>
    <n v="3"/>
    <s v="FZA3"/>
    <n v="100"/>
    <n v="0"/>
    <s v="ร้านที่2"/>
    <s v="ว***ุตา ร***รืองวงค์"/>
    <s v="ฉะเชิงเทรา"/>
    <s v="-"/>
    <s v=""/>
    <s v="24/10/2025 18:48"/>
    <s v="-"/>
    <s v="J&amp;T COD"/>
    <s v="Tiktok"/>
    <s v="จ่ายทีหลัง / COD"/>
    <s v=""/>
    <s v="765400133330"/>
    <s v="24/10/2025 18:48"/>
  </r>
  <r>
    <x v="5"/>
    <x v="5"/>
    <n v="50"/>
    <n v="1"/>
    <s v="FZA2"/>
    <n v="345"/>
    <n v="0"/>
    <s v="ร้านที่2"/>
    <s v="ข***ฐา"/>
    <s v="อุทัยธานี"/>
    <s v="-"/>
    <s v=""/>
    <s v="24/10/2025 18:25"/>
    <s v="-"/>
    <s v="J&amp;T Express"/>
    <s v="Tiktok"/>
    <s v="tiktok"/>
    <s v=""/>
    <s v="765488839415"/>
    <s v="24/10/2025 18:25"/>
  </r>
  <r>
    <x v="6"/>
    <x v="6"/>
    <n v="50"/>
    <n v="1"/>
    <s v="FZA2"/>
    <n v="345"/>
    <n v="0"/>
    <s v="ร้านที่2"/>
    <s v="ข***ฐา"/>
    <s v="อุทัยธานี"/>
    <s v="-"/>
    <s v=""/>
    <s v="24/10/2025 18:25"/>
    <s v="-"/>
    <s v="J&amp;T Express"/>
    <s v="Tiktok"/>
    <s v="tiktok"/>
    <s v=""/>
    <s v="765488839415"/>
    <s v="24/10/2025 18:25"/>
  </r>
  <r>
    <x v="7"/>
    <x v="7"/>
    <n v="50"/>
    <n v="1"/>
    <s v="FZA2"/>
    <n v="345"/>
    <n v="0"/>
    <s v="ร้านที่2"/>
    <s v="ข***ฐา"/>
    <s v="อุทัยธานี"/>
    <s v="-"/>
    <s v=""/>
    <s v="24/10/2025 18:25"/>
    <s v="-"/>
    <s v="J&amp;T Express"/>
    <s v="Tiktok"/>
    <s v="tiktok"/>
    <s v=""/>
    <s v="765488839415"/>
    <s v="24/10/2025 18:25"/>
  </r>
  <r>
    <x v="3"/>
    <x v="15"/>
    <n v="66.333333333333329"/>
    <n v="3"/>
    <s v="FZA2"/>
    <n v="345"/>
    <n v="0"/>
    <s v="ร้านที่2"/>
    <s v="ข***ฐา"/>
    <s v="อุทัยธานี"/>
    <s v="-"/>
    <s v=""/>
    <s v="24/10/2025 18:25"/>
    <s v="-"/>
    <s v="J&amp;T Express"/>
    <s v="Tiktok"/>
    <s v="tiktok"/>
    <s v=""/>
    <s v="765488839415"/>
    <s v="24/10/2025 18:25"/>
  </r>
  <r>
    <x v="4"/>
    <x v="4"/>
    <n v="33.333333333333336"/>
    <n v="3"/>
    <s v="FZA1"/>
    <n v="100"/>
    <n v="0"/>
    <s v="ร้านที่2"/>
    <s v="ณ***์ชญา ง***รจน์"/>
    <s v="นครราชสีมา"/>
    <s v="-"/>
    <s v=""/>
    <s v="24/10/2025 18:23"/>
    <s v="-"/>
    <s v="J&amp;T COD"/>
    <s v="Tiktok"/>
    <s v="จ่ายทีหลัง / COD"/>
    <s v=""/>
    <s v="765480249391"/>
    <s v="24/10/2025 18:23"/>
  </r>
  <r>
    <x v="5"/>
    <x v="5"/>
    <n v="50"/>
    <n v="1"/>
    <s v="FZA0"/>
    <n v="100"/>
    <n v="0"/>
    <s v="ร้านที่2"/>
    <s v="M*** Z***erberg"/>
    <s v="ปทุมธานี"/>
    <s v="-"/>
    <s v=""/>
    <s v="24/10/2025 18:21"/>
    <s v="-"/>
    <s v="Flash Express Thailand"/>
    <s v="Tiktok"/>
    <s v="tiktok"/>
    <s v=""/>
    <s v="THT04022893W31Z"/>
    <s v="24/10/2025 18:21"/>
  </r>
  <r>
    <x v="6"/>
    <x v="6"/>
    <n v="50"/>
    <n v="1"/>
    <s v="FZA0"/>
    <n v="100"/>
    <n v="0"/>
    <s v="ร้านที่2"/>
    <s v="M*** Z***erberg"/>
    <s v="ปทุมธานี"/>
    <s v="-"/>
    <s v=""/>
    <s v="24/10/2025 18:21"/>
    <s v="-"/>
    <s v="Flash Express Thailand"/>
    <s v="Tiktok"/>
    <s v="tiktok"/>
    <s v=""/>
    <s v="THT04022893W31Z"/>
    <s v="24/10/2025 18:21"/>
  </r>
  <r>
    <x v="7"/>
    <x v="7"/>
    <n v="50"/>
    <n v="1"/>
    <s v="FZA0"/>
    <n v="100"/>
    <n v="0"/>
    <s v="ร้านที่2"/>
    <s v="M*** Z***erberg"/>
    <s v="ปทุมธานี"/>
    <s v="-"/>
    <s v=""/>
    <s v="24/10/2025 18:21"/>
    <s v="-"/>
    <s v="Flash Express Thailand"/>
    <s v="Tiktok"/>
    <s v="tiktok"/>
    <s v=""/>
    <s v="THT04022893W31Z"/>
    <s v="24/10/2025 18:21"/>
  </r>
  <r>
    <x v="14"/>
    <x v="12"/>
    <n v="3.55"/>
    <n v="1"/>
    <s v="FYZ99"/>
    <n v="10.55"/>
    <n v="7"/>
    <s v="ร้านที่1"/>
    <s v="ธวัทชัย ศรีละม้าย"/>
    <s v="34 ซ.เฉลิมพระเกียรติ.48แยก4 แขวงดอกไม้ เขตประเวศ กรุงเทพ_x000a__x000a_ประเวศ/ Prawetกรุงเทพมหานคร/ Bangkok_x000a_10250"/>
    <s v="10250"/>
    <s v="660834565832"/>
    <s v="24/10/2025 18:15"/>
    <s v="-"/>
    <s v="Kerry_dropoff"/>
    <s v="Lazada"/>
    <s v="lazada"/>
    <s v=""/>
    <s v="LEXPU0621116249"/>
    <s v="24/10/2025 18:15"/>
  </r>
  <r>
    <x v="4"/>
    <x v="4"/>
    <n v="50"/>
    <n v="6"/>
    <s v="FYZ98"/>
    <n v="200"/>
    <n v="0"/>
    <s v="ร้านที่2"/>
    <s v="ว***กร ส***ล็ก"/>
    <s v="กรุงเทพฯ"/>
    <s v="-"/>
    <s v=""/>
    <s v="24/10/2025 17:59"/>
    <s v="-"/>
    <s v="J&amp;T COD"/>
    <s v="Tiktok"/>
    <s v="จ่ายทีหลัง / COD"/>
    <s v=""/>
    <s v="765494521400"/>
    <s v="24/10/2025 17:59"/>
  </r>
  <r>
    <x v="2"/>
    <x v="2"/>
    <n v="66.666666666666671"/>
    <n v="3"/>
    <s v="FYZ97"/>
    <n v="100"/>
    <n v="0"/>
    <s v="ร้านที่2"/>
    <s v="ว***าบุญเสถียร"/>
    <s v="กรุงเทพมหานคร"/>
    <s v="-"/>
    <s v=""/>
    <s v="24/10/2025 17:42"/>
    <s v="-"/>
    <s v="J&amp;T COD"/>
    <s v="Tiktok"/>
    <s v="จ่ายทีหลัง / COD"/>
    <s v=""/>
    <s v="765403228472"/>
    <s v="24/10/2025 17:42"/>
  </r>
  <r>
    <x v="3"/>
    <x v="15"/>
    <n v="66.333333333333329"/>
    <n v="3"/>
    <s v="FYZ95"/>
    <n v="490"/>
    <n v="0"/>
    <s v="ร้านที่1"/>
    <s v="ณ******9"/>
    <s v="******สน    ประเทศไทย ตำบลกำแพงแสน อำเภอกำแพงแสน จังหวัดนครปฐม 73140"/>
    <s v="73140"/>
    <s v="14"/>
    <s v="24/10/2025 17:39"/>
    <s v="-"/>
    <s v="SPX Express"/>
    <s v="Shopee"/>
    <s v="shopee"/>
    <s v=""/>
    <s v="TH2505279792706"/>
    <s v="24/10/2025 17:39"/>
  </r>
  <r>
    <x v="10"/>
    <x v="10"/>
    <n v="83.333333333333329"/>
    <n v="3"/>
    <s v="FYZ95"/>
    <n v="490"/>
    <n v="0"/>
    <s v="ร้านที่1"/>
    <s v="ณ******9"/>
    <s v="******สน    ประเทศไทย ตำบลกำแพงแสน อำเภอกำแพงแสน จังหวัดนครปฐม 73140"/>
    <s v="73140"/>
    <s v="14"/>
    <s v="24/10/2025 17:39"/>
    <s v="-"/>
    <s v="SPX Express"/>
    <s v="Shopee"/>
    <s v="shopee"/>
    <s v=""/>
    <s v="TH2505279792706"/>
    <s v="24/10/2025 17:39"/>
  </r>
  <r>
    <x v="4"/>
    <x v="4"/>
    <n v="50"/>
    <n v="6"/>
    <s v="FYZ94"/>
    <n v="200"/>
    <n v="0"/>
    <s v="ร้านที่2"/>
    <s v="ไ*** บ***พรม"/>
    <s v="นครพนม"/>
    <s v="-"/>
    <s v=""/>
    <s v="24/10/2025 17:35"/>
    <s v="-"/>
    <s v="J&amp;T Express"/>
    <s v="Tiktok"/>
    <s v="tiktok"/>
    <s v=""/>
    <s v="765400538313"/>
    <s v="24/10/2025 17:34"/>
  </r>
  <r>
    <x v="0"/>
    <x v="0"/>
    <n v="12"/>
    <n v="20"/>
    <s v="FYZ93"/>
    <n v="260"/>
    <n v="0"/>
    <s v="ร้านที่1"/>
    <s v="เ******์"/>
    <s v="******นข้ามแม่น้ำพุง มีรถแมคโคร) ต.เชียงเคี่ยน ตำบลเชียงเคี่ยน อำเภอเทิง จังหวัดเชียงราย 57230"/>
    <s v="57230"/>
    <s v="89"/>
    <s v="24/10/2025 17:21"/>
    <s v="-"/>
    <s v="Flash Express"/>
    <s v="Shopee"/>
    <s v="shopee"/>
    <s v=""/>
    <s v="TH54047WSFCV9E"/>
    <s v="24/10/2025 17:21"/>
  </r>
  <r>
    <x v="4"/>
    <x v="4"/>
    <n v="33.333333333333336"/>
    <n v="3"/>
    <s v="FYZ92"/>
    <n v="100"/>
    <n v="0"/>
    <s v="ร้านที่2"/>
    <s v="น** ค*   ส***รี"/>
    <s v="นครศรีธรรมราช"/>
    <s v="-"/>
    <s v=""/>
    <s v="24/10/2025 17:01"/>
    <s v="-"/>
    <s v="J&amp;T Express"/>
    <s v="Tiktok"/>
    <s v="tiktok"/>
    <s v=""/>
    <s v="765464842402"/>
    <s v="24/10/2025 17:00"/>
  </r>
  <r>
    <x v="3"/>
    <x v="16"/>
    <n v="76"/>
    <n v="1"/>
    <s v="FYZ90"/>
    <n v="178"/>
    <n v="7"/>
    <s v="ร้านที่3"/>
    <s v="ลัดดา นิวาตนิรัติศัย"/>
    <s v="415 หมู่3 บ้านดอนปอแดง ต.โคกสะอาด อ.เมือง_x000a__x000a_เมืองอุดรธานี/ Mueang Udon Thaniอุดรธานี/ Udon Thani_x000a_41000"/>
    <s v="41000"/>
    <s v="660846050451"/>
    <s v="24/10/2025 16:55"/>
    <s v="-"/>
    <s v="Kerry_dropoff"/>
    <s v="Lazada"/>
    <s v="lazada"/>
    <s v=""/>
    <s v="LEXPU0621184526"/>
    <s v="24/10/2025 16:55"/>
  </r>
  <r>
    <x v="10"/>
    <x v="17"/>
    <n v="95"/>
    <n v="1"/>
    <s v="FYZ90"/>
    <n v="178"/>
    <n v="7"/>
    <s v="ร้านที่3"/>
    <s v="ลัดดา นิวาตนิรัติศัย"/>
    <s v="415 หมู่3 บ้านดอนปอแดง ต.โคกสะอาด อ.เมือง_x000a__x000a_เมืองอุดรธานี/ Mueang Udon Thaniอุดรธานี/ Udon Thani_x000a_41000"/>
    <s v="41000"/>
    <s v="660846050451"/>
    <s v="24/10/2025 16:55"/>
    <s v="-"/>
    <s v="Kerry_dropoff"/>
    <s v="Lazada"/>
    <s v="lazada"/>
    <s v=""/>
    <s v="LEXPU0621184526"/>
    <s v="24/10/2025 16:55"/>
  </r>
  <r>
    <x v="0"/>
    <x v="0"/>
    <n v="12"/>
    <n v="20"/>
    <s v="FYZ89"/>
    <n v="260"/>
    <n v="0"/>
    <s v="ร้านที่1"/>
    <s v="น******น"/>
    <s v="******3, ตำบลไทรโยค ตำบลไทรโยค อำเภอไทรโยค จังหวัดกาญจนบุรี 71150"/>
    <s v="71150"/>
    <s v="24"/>
    <s v="24/10/2025 16:54"/>
    <s v="-"/>
    <s v="SPX Express"/>
    <s v="Shopee"/>
    <s v="shopee"/>
    <s v=""/>
    <s v="TH253290725903L"/>
    <s v="24/10/2025 16:53"/>
  </r>
  <r>
    <x v="4"/>
    <x v="4"/>
    <n v="33.333333333333336"/>
    <n v="3"/>
    <s v="FYZ86"/>
    <n v="100"/>
    <n v="0"/>
    <s v="ร้านที่2"/>
    <s v="น***ั้น"/>
    <s v="นครศรีธรรมราช"/>
    <s v="-"/>
    <s v=""/>
    <s v="24/10/2025 16:40"/>
    <s v="-"/>
    <s v="J&amp;T Express"/>
    <s v="Tiktok"/>
    <s v="tiktok"/>
    <s v=""/>
    <s v="765409446406"/>
    <s v="24/10/2025 16:39"/>
  </r>
  <r>
    <x v="2"/>
    <x v="2"/>
    <n v="66.666666666666671"/>
    <n v="3"/>
    <s v="FYZ85"/>
    <n v="100"/>
    <n v="0"/>
    <s v="ร้านที่2"/>
    <s v="น***อังคณา ฐ***พิพัฒน์"/>
    <s v="สมุทรปราการ"/>
    <s v="-"/>
    <s v=""/>
    <s v="24/10/2025 16:23"/>
    <s v="-"/>
    <s v="J&amp;T COD"/>
    <s v="Tiktok"/>
    <s v="จ่ายทีหลัง / COD"/>
    <s v=""/>
    <s v="765424421436"/>
    <s v="24/10/2025 16:24"/>
  </r>
  <r>
    <x v="15"/>
    <x v="18"/>
    <n v="139"/>
    <n v="1"/>
    <s v="FYZ84"/>
    <n v="322"/>
    <n v="0"/>
    <s v="ร้านที่2"/>
    <s v="พ***าถร ท***่อ"/>
    <s v="กรุงเทพฯ"/>
    <s v="-"/>
    <s v=""/>
    <s v="24/10/2025 16:20"/>
    <s v="-"/>
    <s v="J&amp;T COD"/>
    <s v="Tiktok"/>
    <s v="จ่ายทีหลัง / COD"/>
    <s v=""/>
    <s v="765469006514"/>
    <s v="24/10/2025 16:20"/>
  </r>
  <r>
    <x v="15"/>
    <x v="18"/>
    <n v="139"/>
    <n v="1"/>
    <s v="FYZ84"/>
    <n v="322"/>
    <n v="0"/>
    <s v="ร้านที่2"/>
    <s v="พ***าถร ท***่อ"/>
    <s v="กรุงเทพฯ"/>
    <s v="-"/>
    <s v=""/>
    <s v="24/10/2025 16:20"/>
    <s v="-"/>
    <s v="J&amp;T COD"/>
    <s v="Tiktok"/>
    <s v="จ่ายทีหลัง / COD"/>
    <s v=""/>
    <s v="765469006514"/>
    <s v="24/10/2025 16:20"/>
  </r>
  <r>
    <x v="11"/>
    <x v="19"/>
    <n v="139"/>
    <n v="1"/>
    <s v="FYZ84"/>
    <n v="322"/>
    <n v="0"/>
    <s v="ร้านที่2"/>
    <s v="พ***าถร ท***่อ"/>
    <s v="กรุงเทพฯ"/>
    <s v="-"/>
    <s v=""/>
    <s v="24/10/2025 16:20"/>
    <s v="-"/>
    <s v="J&amp;T COD"/>
    <s v="Tiktok"/>
    <s v="จ่ายทีหลัง / COD"/>
    <s v=""/>
    <s v="765469006514"/>
    <s v="24/10/2025 16:20"/>
  </r>
  <r>
    <x v="4"/>
    <x v="4"/>
    <n v="50"/>
    <n v="6"/>
    <s v="FYZ83"/>
    <n v="200"/>
    <n v="0"/>
    <s v="ร้านที่2"/>
    <s v="ส***กาญจน์ อ***งษ์"/>
    <s v="สกลนคร"/>
    <s v="-"/>
    <s v=""/>
    <s v="24/10/2025 16:06"/>
    <s v="-"/>
    <s v="J&amp;T COD"/>
    <s v="Tiktok"/>
    <s v="จ่ายทีหลัง / COD"/>
    <s v="ขอบิลเงินสดด้วยนะคะ"/>
    <s v="765443648340"/>
    <s v="24/10/2025 16:06"/>
  </r>
  <r>
    <x v="3"/>
    <x v="3"/>
    <n v="64"/>
    <n v="1"/>
    <s v="FYZ82"/>
    <n v="71"/>
    <n v="7"/>
    <s v="ร้านที่1"/>
    <s v="สมศักดิ์ พุทธิวงศาสุนทร"/>
    <s v="111 ซ.สุขุมวิท 62 แยก 11 พระโขนงใต้ (ชุมชนหน้าวัดบุญรอดฯ)_x000a__x000a_พระโขนง/ Prakhanognกรุงเทพมหานคร/ Bangkok_x000a_10260"/>
    <s v="10260"/>
    <s v="660851629594"/>
    <s v="24/10/2025 16:02"/>
    <s v="-"/>
    <s v="Kerry_dropoff"/>
    <s v="Lazada"/>
    <s v="lazada"/>
    <s v=""/>
    <s v="LEXPU0621184047"/>
    <s v="24/10/2025 16:02"/>
  </r>
  <r>
    <x v="4"/>
    <x v="4"/>
    <n v="33.333333333333336"/>
    <n v="3"/>
    <s v="FYZ81"/>
    <n v="100"/>
    <n v="0"/>
    <s v="ร้านที่2"/>
    <s v="น***รผูกฤทธิ์"/>
    <s v="กรุงเทพฯ"/>
    <s v="-"/>
    <s v=""/>
    <s v="24/10/2025 15:59"/>
    <s v="-"/>
    <s v="J&amp;T COD"/>
    <s v="Tiktok"/>
    <s v="จ่ายทีหลัง / COD"/>
    <s v=""/>
    <s v="765405647381"/>
    <s v="24/10/2025 15:59"/>
  </r>
  <r>
    <x v="12"/>
    <x v="13"/>
    <n v="66.666666666666671"/>
    <n v="3"/>
    <s v="FYZ80"/>
    <n v="495"/>
    <n v="0"/>
    <s v="ร้านที่2"/>
    <s v="ส***กร  ร***อง"/>
    <s v="จังหวัดสุโขทัย"/>
    <s v="-"/>
    <s v=""/>
    <s v="24/10/2025 15:58"/>
    <s v="-"/>
    <s v="J&amp;T COD"/>
    <s v="Tiktok"/>
    <s v="จ่ายทีหลัง / COD"/>
    <s v=""/>
    <s v="765421908436"/>
    <s v="24/10/2025 15:58"/>
  </r>
  <r>
    <x v="2"/>
    <x v="2"/>
    <n v="66.666666666666671"/>
    <n v="6"/>
    <s v="FYZ80"/>
    <n v="495"/>
    <n v="0"/>
    <s v="ร้านที่2"/>
    <s v="ส***กร  ร***อง"/>
    <s v="จังหวัดสุโขทัย"/>
    <s v="-"/>
    <s v=""/>
    <s v="24/10/2025 15:58"/>
    <s v="-"/>
    <s v="J&amp;T COD"/>
    <s v="Tiktok"/>
    <s v="จ่ายทีหลัง / COD"/>
    <s v=""/>
    <s v="765421908436"/>
    <s v="24/10/2025 15:58"/>
  </r>
  <r>
    <x v="4"/>
    <x v="4"/>
    <n v="50"/>
    <n v="6"/>
    <s v="FYZ80"/>
    <n v="495"/>
    <n v="0"/>
    <s v="ร้านที่2"/>
    <s v="ส***กร  ร***อง"/>
    <s v="จังหวัดสุโขทัย"/>
    <s v="-"/>
    <s v=""/>
    <s v="24/10/2025 15:58"/>
    <s v="-"/>
    <s v="J&amp;T COD"/>
    <s v="Tiktok"/>
    <s v="จ่ายทีหลัง / COD"/>
    <s v=""/>
    <s v="765421908436"/>
    <s v="24/10/2025 15:58"/>
  </r>
  <r>
    <x v="3"/>
    <x v="15"/>
    <n v="66.333333333333329"/>
    <n v="3"/>
    <s v="FYZ75"/>
    <n v="160.05000000000001"/>
    <n v="7"/>
    <s v="ร้านที่3"/>
    <s v="อรทัย เพิ่มทวี"/>
    <s v="176 ถ.อมรเดช ต.ปากน้ำ_x000a__x000a_เมืองสมุทรปราการ/ Mueang Samut Prakanสมุทรปราการ/ Samut Prakan_x000a_10270"/>
    <s v="10270"/>
    <s v="660644625694"/>
    <s v="24/10/2025 15:36"/>
    <s v="-"/>
    <s v="Kerry_dropoff"/>
    <s v="Lazada"/>
    <s v="lazada"/>
    <s v=""/>
    <s v="LEXPU0621184333"/>
    <s v="24/10/2025 15:36"/>
  </r>
  <r>
    <x v="10"/>
    <x v="10"/>
    <n v="90"/>
    <n v="2"/>
    <s v="FYZ74"/>
    <n v="176.4"/>
    <n v="0"/>
    <s v="ร้านที่8"/>
    <s v="นนทยา...เปืยรักใค่ร"/>
    <s v="59/2ม4ต..ดอนแฝก._x000a__x000a_นครชัยศรี/ Nakhon Chai Siนครปฐม/ Nakhon Pathom_x000a_73120"/>
    <s v="73120"/>
    <s v="660801818251"/>
    <s v="24/10/2025 15:22"/>
    <s v="-"/>
    <s v="Kerry_dropoff"/>
    <s v="Lazada"/>
    <s v="lazada"/>
    <s v=""/>
    <s v="LEXPU0621105073"/>
    <s v="24/10/2025 15:22"/>
  </r>
  <r>
    <x v="0"/>
    <x v="0"/>
    <n v="12"/>
    <n v="20"/>
    <s v="FYZ73"/>
    <n v="260"/>
    <n v="0"/>
    <s v="ร้านที่1"/>
    <s v="ท******ณ"/>
    <s v="******่าน ตำบลปราสาท อำเภอบ้านด่าน จังหวัดบุรีรัมย์ 31000"/>
    <s v="31000"/>
    <s v="49"/>
    <s v="24/10/2025 15:46"/>
    <s v="-"/>
    <s v="Flash Express"/>
    <s v="Shopee"/>
    <s v="shopee"/>
    <s v=""/>
    <s v="TH28217WSFFS3B"/>
    <s v="24/10/2025 15:16"/>
  </r>
  <r>
    <x v="16"/>
    <x v="12"/>
    <n v="98.1"/>
    <n v="1"/>
    <s v="FYZ72"/>
    <n v="143.1"/>
    <n v="45"/>
    <s v="ร้านที่1"/>
    <s v="แสงจันทร์ นวลนุกุล"/>
    <s v="บ้านโคกกลาง 150หมู่4ต.ดงมูล อ.หนองกรุงศรี จ.กาฬสินธุ์ · ดงมูล/ Dong Mun_x000a__x000a_หนองกุงศรี/ Nong Kung Siกาฬสินธุ์/ Kalasin_x000a_46220"/>
    <s v="46220"/>
    <s v="660854345440"/>
    <s v="24/10/2025 15:09"/>
    <s v="-"/>
    <s v="Kerry_dropoff"/>
    <s v="Lazada"/>
    <s v="lazada"/>
    <s v=""/>
    <s v="TH43127WRMJX2G"/>
    <s v="24/10/2025 15:09"/>
  </r>
  <r>
    <x v="12"/>
    <x v="13"/>
    <n v="66.666666666666671"/>
    <n v="3"/>
    <s v="FYZ71"/>
    <n v="100"/>
    <n v="0"/>
    <s v="ร้านที่2"/>
    <s v="ว***พ็ญ ส***อนจันทร์"/>
    <s v="สมุทรสาคร"/>
    <s v="-"/>
    <s v=""/>
    <s v="24/10/2025 15:09"/>
    <s v="-"/>
    <s v="J&amp;T COD"/>
    <s v="Tiktok"/>
    <s v="จ่ายทีหลัง / COD"/>
    <s v=""/>
    <s v="765463626480"/>
    <s v="24/10/2025 15:09"/>
  </r>
  <r>
    <x v="4"/>
    <x v="4"/>
    <n v="33.333333333333336"/>
    <n v="3"/>
    <s v="FYZ70"/>
    <n v="100"/>
    <n v="0"/>
    <s v="ร้านที่2"/>
    <s v="ก***ินันท์ ส***์เงิน"/>
    <s v="ชัยนาท"/>
    <s v="-"/>
    <s v=""/>
    <s v="24/10/2025 15:07"/>
    <s v="-"/>
    <s v="Flash Express Thailand COD"/>
    <s v="Tiktok"/>
    <s v="จ่ายทีหลัง / COD"/>
    <s v="เอาเผือกอย่างเดียวครับ"/>
    <s v="THT090728927X5Z"/>
    <s v="24/10/2025 15:07"/>
  </r>
  <r>
    <x v="4"/>
    <x v="4"/>
    <n v="33.333333333333336"/>
    <n v="3"/>
    <s v="FYZ69"/>
    <n v="149"/>
    <n v="0"/>
    <s v="ร้านที่1"/>
    <s v="น******น"/>
    <s v="******ลปากแพรก ตำบลปากแพรก อำเภอดอนสัก จังหวัดสุราษฎร์ธานี 84340"/>
    <s v="84340"/>
    <s v="11"/>
    <s v="24/10/2025 15:29"/>
    <s v="-"/>
    <s v="SPX Express"/>
    <s v="Shopee"/>
    <s v="shopee"/>
    <s v=""/>
    <s v="TH2585864036758"/>
    <s v="24/10/2025 14:59"/>
  </r>
  <r>
    <x v="4"/>
    <x v="4"/>
    <n v="33.333333333333336"/>
    <n v="3"/>
    <s v="FYZ68"/>
    <n v="109"/>
    <n v="9"/>
    <s v="ร้านที่2"/>
    <s v="น***รรมศักดิ์ บ***เสมียน"/>
    <s v="ศรีสะเกษ"/>
    <s v="-"/>
    <s v=""/>
    <s v="24/10/2025 14:58"/>
    <s v="-"/>
    <s v="J&amp;T Express"/>
    <s v="Tiktok"/>
    <s v="tiktok"/>
    <s v=""/>
    <s v="765499445395"/>
    <s v="24/10/2025 14:57"/>
  </r>
  <r>
    <x v="5"/>
    <x v="5"/>
    <n v="50"/>
    <n v="1"/>
    <s v="FYZ66"/>
    <n v="129"/>
    <n v="29"/>
    <s v="ร้านที่2"/>
    <s v="น***อาย"/>
    <s v="Sing Buri"/>
    <s v="-"/>
    <s v=""/>
    <s v="24/10/2025 14:49"/>
    <s v="-"/>
    <s v="J&amp;T COD"/>
    <s v="Tiktok"/>
    <s v="จ่ายทีหลัง / COD"/>
    <s v=""/>
    <s v="765486110340"/>
    <s v="24/10/2025 14:49"/>
  </r>
  <r>
    <x v="6"/>
    <x v="6"/>
    <n v="50"/>
    <n v="1"/>
    <s v="FYZ66"/>
    <n v="129"/>
    <n v="29"/>
    <s v="ร้านที่2"/>
    <s v="น***อาย"/>
    <s v="Sing Buri"/>
    <s v="-"/>
    <s v=""/>
    <s v="24/10/2025 14:49"/>
    <s v="-"/>
    <s v="J&amp;T COD"/>
    <s v="Tiktok"/>
    <s v="จ่ายทีหลัง / COD"/>
    <s v=""/>
    <s v="765486110340"/>
    <s v="24/10/2025 14:49"/>
  </r>
  <r>
    <x v="7"/>
    <x v="7"/>
    <n v="50"/>
    <n v="1"/>
    <s v="FYZ66"/>
    <n v="129"/>
    <n v="29"/>
    <s v="ร้านที่2"/>
    <s v="น***อาย"/>
    <s v="Sing Buri"/>
    <s v="-"/>
    <s v=""/>
    <s v="24/10/2025 14:49"/>
    <s v="-"/>
    <s v="J&amp;T COD"/>
    <s v="Tiktok"/>
    <s v="จ่ายทีหลัง / COD"/>
    <s v=""/>
    <s v="765486110340"/>
    <s v="24/10/2025 14:49"/>
  </r>
  <r>
    <x v="12"/>
    <x v="13"/>
    <n v="66.666666666666671"/>
    <n v="3"/>
    <s v="FYZ65"/>
    <n v="135"/>
    <n v="0"/>
    <s v="ร้านที่2"/>
    <s v="น***ั่น ป***ัติกลาง"/>
    <s v="ศรีสะเกษ"/>
    <s v="-"/>
    <s v=""/>
    <s v="24/10/2025 14:48"/>
    <s v="-"/>
    <s v="J&amp;T Express"/>
    <s v="Tiktok"/>
    <s v="tiktok"/>
    <s v=""/>
    <s v="765460332383"/>
    <s v="24/10/2025 14:48"/>
  </r>
  <r>
    <x v="4"/>
    <x v="4"/>
    <n v="65"/>
    <n v="1"/>
    <s v="FYZ65"/>
    <n v="135"/>
    <n v="0"/>
    <s v="ร้านที่2"/>
    <s v="น***ั่น ป***ัติกลาง"/>
    <s v="ศรีสะเกษ"/>
    <s v="-"/>
    <s v=""/>
    <s v="24/10/2025 14:48"/>
    <s v="-"/>
    <s v="J&amp;T Express"/>
    <s v="Tiktok"/>
    <s v="tiktok"/>
    <s v=""/>
    <s v="765460332383"/>
    <s v="24/10/2025 14:48"/>
  </r>
  <r>
    <x v="4"/>
    <x v="4"/>
    <n v="33.333333333333336"/>
    <n v="3"/>
    <s v="FYZ64"/>
    <n v="100"/>
    <n v="0"/>
    <s v="ร้านที่2"/>
    <s v="ไ***ชติ"/>
    <s v="นครราชสีมา"/>
    <s v="-"/>
    <s v=""/>
    <s v="24/10/2025 14:45"/>
    <s v="-"/>
    <s v="J&amp;T COD"/>
    <s v="Tiktok"/>
    <s v="จ่ายทีหลัง / COD"/>
    <s v=""/>
    <s v="765449058312"/>
    <s v="24/10/2025 14:45"/>
  </r>
  <r>
    <x v="5"/>
    <x v="5"/>
    <n v="50"/>
    <n v="1"/>
    <s v="FYZ63"/>
    <n v="150"/>
    <n v="50"/>
    <s v="ร้านที่2"/>
    <s v="อ***นี บ***อา"/>
    <s v="ปัตตานี"/>
    <s v="-"/>
    <s v=""/>
    <s v="24/10/2025 14:36"/>
    <s v="-"/>
    <s v="J&amp;T COD"/>
    <s v="Tiktok"/>
    <s v="จ่ายทีหลัง / COD"/>
    <s v=""/>
    <s v="765478025406"/>
    <s v="24/10/2025 14:37"/>
  </r>
  <r>
    <x v="6"/>
    <x v="6"/>
    <n v="50"/>
    <n v="1"/>
    <s v="FYZ63"/>
    <n v="150"/>
    <n v="50"/>
    <s v="ร้านที่2"/>
    <s v="อ***นี บ***อา"/>
    <s v="ปัตตานี"/>
    <s v="-"/>
    <s v=""/>
    <s v="24/10/2025 14:36"/>
    <s v="-"/>
    <s v="J&amp;T COD"/>
    <s v="Tiktok"/>
    <s v="จ่ายทีหลัง / COD"/>
    <s v=""/>
    <s v="765478025406"/>
    <s v="24/10/2025 14:37"/>
  </r>
  <r>
    <x v="7"/>
    <x v="7"/>
    <n v="50"/>
    <n v="1"/>
    <s v="FYZ63"/>
    <n v="150"/>
    <n v="50"/>
    <s v="ร้านที่2"/>
    <s v="อ***นี บ***อา"/>
    <s v="ปัตตานี"/>
    <s v="-"/>
    <s v=""/>
    <s v="24/10/2025 14:36"/>
    <s v="-"/>
    <s v="J&amp;T COD"/>
    <s v="Tiktok"/>
    <s v="จ่ายทีหลัง / COD"/>
    <s v=""/>
    <s v="765478025406"/>
    <s v="24/10/2025 14:37"/>
  </r>
  <r>
    <x v="12"/>
    <x v="13"/>
    <n v="66.666666666666671"/>
    <n v="3"/>
    <s v="FYZ62"/>
    <n v="100"/>
    <n v="0"/>
    <s v="ร้านที่2"/>
    <s v="อ***"/>
    <s v="Phangnga"/>
    <s v="-"/>
    <s v=""/>
    <s v="24/10/2025 14:36"/>
    <s v="-"/>
    <s v="J&amp;T COD"/>
    <s v="Tiktok"/>
    <s v="จ่ายทีหลัง / COD"/>
    <s v=""/>
    <s v="765497319425"/>
    <s v="24/10/2025 14:36"/>
  </r>
  <r>
    <x v="4"/>
    <x v="4"/>
    <n v="50"/>
    <n v="12"/>
    <s v="FYZ61"/>
    <n v="395"/>
    <n v="0"/>
    <s v="ร้านที่2"/>
    <s v="ป***ฉัตร ห***งลำปาง"/>
    <s v="เทศบาลนครลำปาง"/>
    <s v="-"/>
    <s v=""/>
    <s v="24/10/2025 14:22"/>
    <s v="-"/>
    <s v="J&amp;T COD"/>
    <s v="Tiktok"/>
    <s v="จ่ายทีหลัง / COD"/>
    <s v=""/>
    <s v="765479453336"/>
    <s v="24/10/2025 14:27"/>
  </r>
  <r>
    <x v="2"/>
    <x v="2"/>
    <n v="66.666666666666671"/>
    <n v="6"/>
    <s v="FYZ58"/>
    <n v="200"/>
    <n v="0"/>
    <s v="ร้านที่2"/>
    <s v="จ***ลดา ส***โพธิ์"/>
    <s v="ราชบุรี"/>
    <s v="-"/>
    <s v=""/>
    <s v="24/10/2025 14:11"/>
    <s v="-"/>
    <s v="J&amp;T COD"/>
    <s v="Tiktok"/>
    <s v="จ่ายทีหลัง / COD"/>
    <s v=""/>
    <s v="765449709474"/>
    <s v="24/10/2025 14:16"/>
  </r>
  <r>
    <x v="12"/>
    <x v="13"/>
    <n v="66.666666666666671"/>
    <n v="3"/>
    <s v="FYZ57"/>
    <n v="190"/>
    <n v="0"/>
    <s v="ร้านที่2"/>
    <s v="ม***ตา"/>
    <s v="พะเยา"/>
    <s v="-"/>
    <s v=""/>
    <s v="24/10/2025 14:09"/>
    <s v="-"/>
    <s v="J&amp;T COD"/>
    <s v="Tiktok"/>
    <s v="จ่ายทีหลัง / COD"/>
    <s v=""/>
    <s v="765404011481"/>
    <s v="24/10/2025 14:16"/>
  </r>
  <r>
    <x v="2"/>
    <x v="2"/>
    <n v="66.666666666666671"/>
    <n v="3"/>
    <s v="FYZ57"/>
    <n v="190"/>
    <n v="0"/>
    <s v="ร้านที่2"/>
    <s v="ม***ตา"/>
    <s v="พะเยา"/>
    <s v="-"/>
    <s v=""/>
    <s v="24/10/2025 14:09"/>
    <s v="-"/>
    <s v="J&amp;T COD"/>
    <s v="Tiktok"/>
    <s v="จ่ายทีหลัง / COD"/>
    <s v=""/>
    <s v="765404011481"/>
    <s v="24/10/2025 14:16"/>
  </r>
  <r>
    <x v="8"/>
    <x v="8"/>
    <n v="54.5"/>
    <n v="2"/>
    <s v="FYZ56"/>
    <n v="90"/>
    <n v="26"/>
    <s v="ร้านที่1"/>
    <s v="ดาวศรี พุ่มตาด"/>
    <s v="55/255 หมู่ 5 หมู่บ้านบุรีรมย์ ซอย 17 (วงเวียนที่ 4) ต.ปลายบาง_x000a__x000a_บางกรวย/ Bang Kruaiนนทบุรี/ Nonthaburi_x000a_11130"/>
    <s v="11130"/>
    <s v="660879712613"/>
    <s v="24/10/2025 13:57"/>
    <s v="-"/>
    <s v="Kerry_dropoff"/>
    <s v="Lazada"/>
    <s v="lazada"/>
    <s v=""/>
    <s v="LEXPU0621112185"/>
    <s v="24/10/2025 13:57"/>
  </r>
  <r>
    <x v="2"/>
    <x v="2"/>
    <n v="66.666666666666671"/>
    <n v="6"/>
    <s v="FYZ54"/>
    <n v="200"/>
    <n v="0"/>
    <s v="ร้านที่2"/>
    <s v="น***าวน้ำฝน น***ตน์รัมย์"/>
    <s v="กำแพงเพชร"/>
    <s v="-"/>
    <s v=""/>
    <s v="24/10/2025 13:52"/>
    <s v="-"/>
    <s v="J&amp;T COD"/>
    <s v="Tiktok"/>
    <s v="จ่ายทีหลัง / COD"/>
    <s v=""/>
    <s v="765467624434"/>
    <s v="24/10/2025 13:52"/>
  </r>
  <r>
    <x v="2"/>
    <x v="2"/>
    <n v="66.666666666666671"/>
    <n v="3"/>
    <s v="FYZ51"/>
    <n v="129"/>
    <n v="29"/>
    <s v="ร้านที่2"/>
    <s v="ส***พร ศ***วล"/>
    <s v="พระนครศรีอยุธยา"/>
    <s v="-"/>
    <s v=""/>
    <s v="24/10/2025 13:38"/>
    <s v="-"/>
    <s v="J&amp;T COD"/>
    <s v="Tiktok"/>
    <s v="จ่ายทีหลัง / COD"/>
    <s v=""/>
    <s v="765403302473"/>
    <s v="24/10/2025 13:38"/>
  </r>
  <r>
    <x v="1"/>
    <x v="1"/>
    <n v="10"/>
    <n v="50"/>
    <s v="FYZ50"/>
    <n v="500"/>
    <n v="0"/>
    <s v="ร้านที่1"/>
    <s v="ธ******ิ"/>
    <s v="******าดวารี, ตำบล ท่าอิฐ, อำเภอเมืองอุตรดิตถ์ ตำบลท่าอิฐ อำเภอเมืองอุตรดิตถ์ จังหวัดอุตรดิตถ์ 53000"/>
    <s v="53000"/>
    <s v="10"/>
    <s v="24/10/2025 13:52"/>
    <s v="-"/>
    <s v="SPX Express"/>
    <s v="Shopee"/>
    <s v="shopee"/>
    <s v=""/>
    <s v="TH2518850118482"/>
    <s v="24/10/2025 13:22"/>
  </r>
  <r>
    <x v="4"/>
    <x v="4"/>
    <n v="33.333333333333336"/>
    <n v="3"/>
    <s v="FYZ49"/>
    <n v="100"/>
    <n v="0"/>
    <s v="ร้านที่2"/>
    <s v="ส***ษ  เ***งค์ยา"/>
    <s v="เชียงใหม่"/>
    <s v="-"/>
    <s v=""/>
    <s v="24/10/2025 13:17"/>
    <s v="-"/>
    <s v="J&amp;T Express"/>
    <s v="Tiktok"/>
    <s v="tiktok"/>
    <s v=""/>
    <s v="765415653310"/>
    <s v="24/10/2025 13:17"/>
  </r>
  <r>
    <x v="12"/>
    <x v="13"/>
    <n v="66.666666666666671"/>
    <n v="3"/>
    <s v="FYZ48"/>
    <n v="100"/>
    <n v="0"/>
    <s v="ร้านที่2"/>
    <s v="ร***สุภารัตน์ เ***ตั๋ง"/>
    <s v="ศรีสะเกษ"/>
    <s v="-"/>
    <s v=""/>
    <s v="24/10/2025 13:12"/>
    <s v="-"/>
    <s v="J&amp;T COD"/>
    <s v="Tiktok"/>
    <s v="จ่ายทีหลัง / COD"/>
    <s v=""/>
    <s v="765430827486"/>
    <s v="24/10/2025 13:12"/>
  </r>
  <r>
    <x v="10"/>
    <x v="10"/>
    <n v="99"/>
    <n v="2"/>
    <s v="FYZ47"/>
    <n v="198"/>
    <n v="0"/>
    <s v="ร้านที่10"/>
    <s v="ภัคณิชา เด่นเกิดผล"/>
    <s v="6 ซอยติวานนท์24 แยก2/11_x000a_ต.บางกระสอ อ.เมือง_x000a_นนทบุรี 11000"/>
    <s v="11000"/>
    <s v="0818895389"/>
    <s v="17/10/2025 09:05"/>
    <s v="raweewan5499@gmail.com"/>
    <s v="EMS"/>
    <s v="facebook"/>
    <s v="กสิกร"/>
    <s v=""/>
    <s v="WB053537082TH"/>
    <s v="24/10/2025 13:06"/>
  </r>
  <r>
    <x v="3"/>
    <x v="15"/>
    <n v="100"/>
    <n v="1"/>
    <s v="FYZ46"/>
    <n v="299"/>
    <n v="0"/>
    <s v="ร้านที่10"/>
    <s v="สุพัตรา วงศ์สุ"/>
    <s v="181 หมู่2 ต เหมืองง่า อ เมือง จ ลำพูน 51000"/>
    <s v="51000"/>
    <s v="0814737155"/>
    <s v="24/10/2025 10:53"/>
    <s v="raweewan5499@gmail.com"/>
    <s v="EMS"/>
    <s v="facebook"/>
    <s v="กสิกร"/>
    <s v=""/>
    <s v="WB053537079TH"/>
    <s v="24/10/2025 13:04"/>
  </r>
  <r>
    <x v="2"/>
    <x v="2"/>
    <n v="60"/>
    <n v="1"/>
    <s v="FYZ46"/>
    <n v="299"/>
    <n v="0"/>
    <s v="ร้านที่10"/>
    <s v="สุพัตรา วงศ์สุ"/>
    <s v="181 หมู่2 ต เหมืองง่า อ เมือง จ ลำพูน 51000"/>
    <s v="51000"/>
    <s v="0814737155"/>
    <s v="24/10/2025 10:53"/>
    <s v="raweewan5499@gmail.com"/>
    <s v="EMS"/>
    <s v="facebook"/>
    <s v="กสิกร"/>
    <s v=""/>
    <s v="WB053537079TH"/>
    <s v="24/10/2025 13:04"/>
  </r>
  <r>
    <x v="12"/>
    <x v="13"/>
    <n v="50"/>
    <n v="1"/>
    <s v="FYZ46"/>
    <n v="299"/>
    <n v="0"/>
    <s v="ร้านที่10"/>
    <s v="สุพัตรา วงศ์สุ"/>
    <s v="181 หมู่2 ต เหมืองง่า อ เมือง จ ลำพูน 51000"/>
    <s v="51000"/>
    <s v="0814737155"/>
    <s v="24/10/2025 10:53"/>
    <s v="raweewan5499@gmail.com"/>
    <s v="EMS"/>
    <s v="facebook"/>
    <s v="กสิกร"/>
    <s v=""/>
    <s v="WB053537079TH"/>
    <s v="24/10/2025 13:04"/>
  </r>
  <r>
    <x v="10"/>
    <x v="10"/>
    <n v="100"/>
    <n v="1"/>
    <s v="FYZ46"/>
    <n v="299"/>
    <n v="0"/>
    <s v="ร้านที่10"/>
    <s v="สุพัตรา วงศ์สุ"/>
    <s v="181 หมู่2 ต เหมืองง่า อ เมือง จ ลำพูน 51000"/>
    <s v="51000"/>
    <s v="0814737155"/>
    <s v="24/10/2025 10:53"/>
    <s v="raweewan5499@gmail.com"/>
    <s v="EMS"/>
    <s v="facebook"/>
    <s v="กสิกร"/>
    <s v=""/>
    <s v="WB053537079TH"/>
    <s v="24/10/2025 13:04"/>
  </r>
  <r>
    <x v="12"/>
    <x v="13"/>
    <n v="66.666666666666671"/>
    <n v="3"/>
    <s v="FYZ45"/>
    <n v="190"/>
    <n v="0"/>
    <s v="ร้านที่2"/>
    <s v="ม*** เ***หาญ"/>
    <s v="ชัยนาท"/>
    <s v="-"/>
    <s v=""/>
    <s v="24/10/2025 12:49"/>
    <s v="-"/>
    <s v="J&amp;T Express"/>
    <s v="Tiktok"/>
    <s v="tiktok"/>
    <s v=""/>
    <s v="765456491015"/>
    <s v="24/10/2025 12:49"/>
  </r>
  <r>
    <x v="5"/>
    <x v="5"/>
    <n v="50"/>
    <n v="1"/>
    <s v="FYZ45"/>
    <n v="190"/>
    <n v="0"/>
    <s v="ร้านที่2"/>
    <s v="ม*** เ***หาญ"/>
    <s v="ชัยนาท"/>
    <s v="-"/>
    <s v=""/>
    <s v="24/10/2025 12:49"/>
    <s v="-"/>
    <s v="J&amp;T Express"/>
    <s v="Tiktok"/>
    <s v="tiktok"/>
    <s v=""/>
    <s v="765456491015"/>
    <s v="24/10/2025 12:49"/>
  </r>
  <r>
    <x v="6"/>
    <x v="6"/>
    <n v="50"/>
    <n v="1"/>
    <s v="FYZ45"/>
    <n v="190"/>
    <n v="0"/>
    <s v="ร้านที่2"/>
    <s v="ม*** เ***หาญ"/>
    <s v="ชัยนาท"/>
    <s v="-"/>
    <s v=""/>
    <s v="24/10/2025 12:49"/>
    <s v="-"/>
    <s v="J&amp;T Express"/>
    <s v="Tiktok"/>
    <s v="tiktok"/>
    <s v=""/>
    <s v="765456491015"/>
    <s v="24/10/2025 12:49"/>
  </r>
  <r>
    <x v="7"/>
    <x v="7"/>
    <n v="50"/>
    <n v="1"/>
    <s v="FYZ45"/>
    <n v="190"/>
    <n v="0"/>
    <s v="ร้านที่2"/>
    <s v="ม*** เ***หาญ"/>
    <s v="ชัยนาท"/>
    <s v="-"/>
    <s v=""/>
    <s v="24/10/2025 12:49"/>
    <s v="-"/>
    <s v="J&amp;T Express"/>
    <s v="Tiktok"/>
    <s v="tiktok"/>
    <s v=""/>
    <s v="765456491015"/>
    <s v="24/10/2025 12:49"/>
  </r>
  <r>
    <x v="3"/>
    <x v="15"/>
    <n v="80"/>
    <n v="1"/>
    <s v="FYZ43"/>
    <n v="80"/>
    <n v="0"/>
    <s v="ร้านที่1"/>
    <s v="พ******์"/>
    <s v="******ขวงหนองบอน เขตประเวศ กรุงเทพ 10250 แขวงหนองบอน เขตประเวศ จังหวัดกรุงเทพมหานคร 10250"/>
    <s v="10250"/>
    <s v="54"/>
    <s v="24/10/2025 12:28"/>
    <s v="-"/>
    <s v="SPX Express"/>
    <s v="Shopee"/>
    <s v="shopee"/>
    <s v=""/>
    <s v="TH258369983414I"/>
    <s v="24/10/2025 12:28"/>
  </r>
  <r>
    <x v="2"/>
    <x v="2"/>
    <n v="66.666666666666671"/>
    <n v="3"/>
    <s v="FYZ42"/>
    <n v="100"/>
    <n v="0"/>
    <s v="ร้านที่2"/>
    <s v="ค***ัตนา  ว***กระจ่าง"/>
    <s v="สงขลา"/>
    <s v="-"/>
    <s v=""/>
    <s v="24/10/2025 12:24"/>
    <s v="-"/>
    <s v="J&amp;T COD"/>
    <s v="Tiktok"/>
    <s v="จ่ายทีหลัง / COD"/>
    <s v=""/>
    <s v="765456371094"/>
    <s v="24/10/2025 12:24"/>
  </r>
  <r>
    <x v="4"/>
    <x v="4"/>
    <n v="50"/>
    <n v="6"/>
    <s v="FYZ41"/>
    <n v="200"/>
    <n v="0"/>
    <s v="ร้านที่2"/>
    <s v="ธ***มา"/>
    <s v="เพชรบูรณ์"/>
    <s v="-"/>
    <s v=""/>
    <s v="24/10/2025 12:06"/>
    <s v="-"/>
    <s v="J&amp;T COD"/>
    <s v="Tiktok"/>
    <s v="จ่ายทีหลัง / COD"/>
    <s v=""/>
    <s v="765418765090"/>
    <s v="24/10/2025 12:06"/>
  </r>
  <r>
    <x v="4"/>
    <x v="4"/>
    <n v="33.333333333333336"/>
    <n v="3"/>
    <s v="FYZ40"/>
    <n v="100"/>
    <n v="0"/>
    <s v="ร้านที่2"/>
    <s v="แ*** ท***ุข"/>
    <s v="นครปฐม"/>
    <s v="-"/>
    <s v=""/>
    <s v="24/10/2025 12:00"/>
    <s v="-"/>
    <s v="J&amp;T COD"/>
    <s v="Tiktok"/>
    <s v="จ่ายทีหลัง / COD"/>
    <s v=""/>
    <s v="765418968090"/>
    <s v="24/10/2025 12:00"/>
  </r>
  <r>
    <x v="2"/>
    <x v="2"/>
    <n v="66.666666666666671"/>
    <n v="3"/>
    <s v="FYZ39"/>
    <n v="100"/>
    <n v="0"/>
    <s v="ร้านที่2"/>
    <s v="น***ึ้ง"/>
    <s v="พระนครศรีอยุธยา"/>
    <s v="-"/>
    <s v=""/>
    <s v="24/10/2025 11:56"/>
    <s v="-"/>
    <s v="J&amp;T COD"/>
    <s v="Tiktok"/>
    <s v="จ่ายทีหลัง / COD"/>
    <s v=""/>
    <s v="765482171090"/>
    <s v="24/10/2025 11:56"/>
  </r>
  <r>
    <x v="2"/>
    <x v="2"/>
    <n v="66.666666666666671"/>
    <n v="3"/>
    <s v="FYZ38"/>
    <n v="109"/>
    <n v="9"/>
    <s v="ร้านที่2"/>
    <s v="อ***"/>
    <s v="นครพนม"/>
    <s v="-"/>
    <s v=""/>
    <s v="24/10/2025 11:56"/>
    <s v="-"/>
    <s v="J&amp;T COD"/>
    <s v="Tiktok"/>
    <s v="จ่ายทีหลัง / COD"/>
    <s v=""/>
    <s v="765494096065"/>
    <s v="24/10/2025 11:56"/>
  </r>
  <r>
    <x v="2"/>
    <x v="2"/>
    <n v="66.666666666666671"/>
    <n v="3"/>
    <s v="FYZ37"/>
    <n v="100"/>
    <n v="0"/>
    <s v="ร้านที่2"/>
    <s v="ส***ติ  เ***งนาค"/>
    <s v="นครปฐม"/>
    <s v="-"/>
    <s v=""/>
    <s v="24/10/2025 11:49"/>
    <s v="-"/>
    <s v="J&amp;T Express"/>
    <s v="Tiktok"/>
    <s v="tiktok"/>
    <s v=""/>
    <s v="765407899060"/>
    <s v="24/10/2025 11:48"/>
  </r>
  <r>
    <x v="12"/>
    <x v="13"/>
    <n v="33"/>
    <n v="10"/>
    <s v="FYZ35"/>
    <n v="650"/>
    <n v="0"/>
    <s v="ร้านที่4"/>
    <s v="บ*** โ***์ศิริกุลชัย"/>
    <s v="ชลบุรี"/>
    <s v="-"/>
    <s v=""/>
    <s v="24/10/2025 11:42"/>
    <s v="-"/>
    <s v="J&amp;T Express"/>
    <s v="Tiktok"/>
    <s v="tiktok"/>
    <s v=""/>
    <s v="765479485035"/>
    <s v="24/10/2025 11:41"/>
  </r>
  <r>
    <x v="3"/>
    <x v="15"/>
    <n v="66.333333333333329"/>
    <n v="6"/>
    <s v="FYZ34"/>
    <n v="733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24/10/2025 12:01"/>
    <s v="-"/>
    <s v="SPX Express"/>
    <s v="Shopee"/>
    <s v="shopee"/>
    <s v=""/>
    <s v="TH250776727314H"/>
    <s v="24/10/2025 11:32"/>
  </r>
  <r>
    <x v="3"/>
    <x v="15"/>
    <n v="78.5"/>
    <n v="2"/>
    <s v="FYZ34"/>
    <n v="733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24/10/2025 12:01"/>
    <s v="-"/>
    <s v="SPX Express"/>
    <s v="Shopee"/>
    <s v="shopee"/>
    <s v=""/>
    <s v="TH250776727314H"/>
    <s v="24/10/2025 11:32"/>
  </r>
  <r>
    <x v="3"/>
    <x v="15"/>
    <n v="72"/>
    <n v="2"/>
    <s v="FYZ34"/>
    <n v="733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24/10/2025 12:01"/>
    <s v="-"/>
    <s v="SPX Express"/>
    <s v="Shopee"/>
    <s v="shopee"/>
    <s v=""/>
    <s v="TH250776727314H"/>
    <s v="24/10/2025 11:31"/>
  </r>
  <r>
    <x v="4"/>
    <x v="4"/>
    <n v="50"/>
    <n v="6"/>
    <s v="FYZ33"/>
    <n v="200"/>
    <n v="0"/>
    <s v="ร้านที่2"/>
    <s v="จ***รัตน์​   ศ***หาดไทย"/>
    <s v="สมุทรสงคราม"/>
    <s v="-"/>
    <s v=""/>
    <s v="24/10/2025 11:31"/>
    <s v="-"/>
    <s v="J&amp;T COD"/>
    <s v="Tiktok"/>
    <s v="จ่ายทีหลัง / COD"/>
    <s v=""/>
    <s v="765420960102"/>
    <s v="24/10/2025 11:31"/>
  </r>
  <r>
    <x v="12"/>
    <x v="13"/>
    <n v="33"/>
    <n v="10"/>
    <s v="FYZ32"/>
    <n v="325"/>
    <n v="0"/>
    <s v="ร้านที่2"/>
    <s v="พ***จกสิณา ไ***าติ"/>
    <s v="สุพรรณบุรี"/>
    <s v="-"/>
    <s v=""/>
    <s v="24/10/2025 11:28"/>
    <s v="-"/>
    <s v="J&amp;T COD"/>
    <s v="Tiktok"/>
    <s v="จ่ายทีหลัง / COD"/>
    <s v=""/>
    <s v="765426086036"/>
    <s v="24/10/2025 11:29"/>
  </r>
  <r>
    <x v="5"/>
    <x v="5"/>
    <n v="50"/>
    <n v="1"/>
    <s v="FYZ31"/>
    <n v="100"/>
    <n v="0"/>
    <s v="ร้านที่2"/>
    <s v="น***รัตน์"/>
    <s v="สงขลา"/>
    <s v="-"/>
    <s v=""/>
    <s v="24/10/2025 11:22"/>
    <s v="-"/>
    <s v="J&amp;T COD"/>
    <s v="Tiktok"/>
    <s v="จ่ายทีหลัง / COD"/>
    <s v=""/>
    <s v="765495699010"/>
    <s v="24/10/2025 11:22"/>
  </r>
  <r>
    <x v="6"/>
    <x v="6"/>
    <n v="50"/>
    <n v="1"/>
    <s v="FYZ31"/>
    <n v="100"/>
    <n v="0"/>
    <s v="ร้านที่2"/>
    <s v="น***รัตน์"/>
    <s v="สงขลา"/>
    <s v="-"/>
    <s v=""/>
    <s v="24/10/2025 11:22"/>
    <s v="-"/>
    <s v="J&amp;T COD"/>
    <s v="Tiktok"/>
    <s v="จ่ายทีหลัง / COD"/>
    <s v=""/>
    <s v="765495699010"/>
    <s v="24/10/2025 11:22"/>
  </r>
  <r>
    <x v="7"/>
    <x v="7"/>
    <n v="50"/>
    <n v="1"/>
    <s v="FYZ31"/>
    <n v="100"/>
    <n v="0"/>
    <s v="ร้านที่2"/>
    <s v="น***รัตน์"/>
    <s v="สงขลา"/>
    <s v="-"/>
    <s v=""/>
    <s v="24/10/2025 11:22"/>
    <s v="-"/>
    <s v="J&amp;T COD"/>
    <s v="Tiktok"/>
    <s v="จ่ายทีหลัง / COD"/>
    <s v=""/>
    <s v="765495699010"/>
    <s v="24/10/2025 11:22"/>
  </r>
  <r>
    <x v="4"/>
    <x v="4"/>
    <n v="33.333333333333336"/>
    <n v="3"/>
    <s v="FYZ30"/>
    <n v="100"/>
    <n v="0"/>
    <s v="ร้านที่2"/>
    <s v="น***านต์ ข***ันธ์"/>
    <s v="กรุงเทพฯ"/>
    <s v="-"/>
    <s v=""/>
    <s v="24/10/2025 11:21"/>
    <s v="-"/>
    <s v="Flash Express Thailand COD"/>
    <s v="Tiktok"/>
    <s v="จ่ายทีหลัง / COD"/>
    <s v=""/>
    <s v="THT01242864VE6Z"/>
    <s v="24/10/2025 11:21"/>
  </r>
  <r>
    <x v="17"/>
    <x v="20"/>
    <n v="63.34"/>
    <n v="1"/>
    <s v="FYZ29"/>
    <n v="190"/>
    <n v="0"/>
    <s v="ร้านที่10"/>
    <s v="ผจญ ธนสาร"/>
    <s v="หมู่ที่ 9 ต.ห้วยข้าวก่ำ 10/4_x000a__x000a_จุน/ Chunพะเยา/ Phayao_x000a_56150"/>
    <s v="56150"/>
    <s v="660828904286"/>
    <s v="24/10/2025 11:20"/>
    <s v="-"/>
    <s v="Kerry_dropoff"/>
    <s v="Lazada"/>
    <s v="lazada"/>
    <s v=""/>
    <s v="TH53027WRJYD6A"/>
    <s v="24/10/2025 11:20"/>
  </r>
  <r>
    <x v="17"/>
    <x v="20"/>
    <n v="63.33"/>
    <n v="2"/>
    <s v="FYZ29"/>
    <n v="190"/>
    <n v="0"/>
    <s v="ร้านที่10"/>
    <s v="ผจญ ธนสาร"/>
    <s v="หมู่ที่ 9 ต.ห้วยข้าวก่ำ 10/4_x000a__x000a_จุน/ Chunพะเยา/ Phayao_x000a_56150"/>
    <s v="56150"/>
    <s v="660828904286"/>
    <s v="24/10/2025 11:20"/>
    <s v="-"/>
    <s v="Kerry_dropoff"/>
    <s v="Lazada"/>
    <s v="lazada"/>
    <s v=""/>
    <s v="TH53027WRJYD6A"/>
    <s v="24/10/2025 11:20"/>
  </r>
  <r>
    <x v="2"/>
    <x v="2"/>
    <n v="66.666666666666671"/>
    <n v="3"/>
    <s v="FYZ28"/>
    <n v="138"/>
    <n v="38"/>
    <s v="ร้านที่2"/>
    <s v="ว***ี ส***ิมงคล"/>
    <s v="ปราจีนบุรี"/>
    <s v="-"/>
    <s v=""/>
    <s v="24/10/2025 11:19"/>
    <s v="-"/>
    <s v="Flash Express Thailand COD"/>
    <s v="Tiktok"/>
    <s v="จ่ายทีหลัง / COD"/>
    <s v=""/>
    <s v="THT25012873AD7Z"/>
    <s v="24/10/2025 11:19"/>
  </r>
  <r>
    <x v="18"/>
    <x v="21"/>
    <n v="66.333333333333329"/>
    <n v="3"/>
    <s v="FYZ27"/>
    <n v="240"/>
    <n v="0"/>
    <s v="ร้านที่1"/>
    <s v="ค******า"/>
    <s v="******รุ เขตทุ่งครุ กรุงเทพมหานคร หมู่บ้าน เนเชอร์ร่า &amp; เดอะแกลเลอร์รี่ แขวงทุ่งครุ เขตทุ่งครุ จังหวัดกรุงเทพมหานคร 10140"/>
    <s v="10140"/>
    <s v="81"/>
    <s v="24/10/2025 11:34"/>
    <s v="-"/>
    <s v="SPX Express"/>
    <s v="Shopee"/>
    <s v="shopee"/>
    <s v=""/>
    <s v="TH255208795539Z"/>
    <s v="24/10/2025 11:04"/>
  </r>
  <r>
    <x v="15"/>
    <x v="18"/>
    <n v="139"/>
    <n v="2"/>
    <s v="FYZ26"/>
    <n v="198"/>
    <n v="0"/>
    <s v="ร้านที่2"/>
    <s v="ส***ย ส***ภิรมณ์"/>
    <s v="ฉะเชิงเทรา"/>
    <s v="-"/>
    <s v=""/>
    <s v="24/10/2025 10:56"/>
    <s v="-"/>
    <s v="J&amp;T COD"/>
    <s v="Tiktok"/>
    <s v="จ่ายทีหลัง / COD"/>
    <s v=""/>
    <s v="765404289031"/>
    <s v="24/10/2025 10:56"/>
  </r>
  <r>
    <x v="9"/>
    <x v="22"/>
    <n v="14.25"/>
    <n v="9"/>
    <s v="FYZ24"/>
    <n v="224.25"/>
    <n v="96"/>
    <s v="ร้านที่1"/>
    <s v="สมกฤช"/>
    <s v="88หมู่8 บอก รับทรัพย์แกรน ถนนมะลิวัลย์ ตำบลแดงใหญ่_x000a__x000a_เมืองขอนแก่น/ Mueang Khon Kaenขอนแก่น/ Khon Kaen_x000a_40000"/>
    <s v="40000"/>
    <s v="660816266683"/>
    <s v="24/10/2025 10:26"/>
    <s v="-"/>
    <s v="Kerry_dropoff"/>
    <s v="Lazada"/>
    <s v="lazada"/>
    <s v=""/>
    <s v="TH37017WRKZG7K"/>
    <s v="24/10/2025 10:26"/>
  </r>
  <r>
    <x v="3"/>
    <x v="15"/>
    <n v="69.900000000000006"/>
    <n v="10"/>
    <s v="FYZ22"/>
    <n v="606.29999999999995"/>
    <n v="66"/>
    <s v="ร้านที่1"/>
    <s v="ปิยภัทร  สมจันทร์..บี.."/>
    <s v="โฮมสเตย์บ้านเสน่ห์จันทร์ 15/1 หมู่ 1 · นาสวน/ Na Suan_x000a__x000a_ศรีสวัสดิ์/ Si Sawatกาญจนบุรี/ Kanchanaburi_x000a_71250"/>
    <s v="71250"/>
    <s v="660817447912"/>
    <s v="24/10/2025 10:22"/>
    <s v="-"/>
    <s v="Kerry_dropoff"/>
    <s v="Lazada"/>
    <s v="lazada"/>
    <s v=""/>
    <s v="TH13107WSJFR4D"/>
    <s v="24/10/2025 10:22"/>
  </r>
  <r>
    <x v="10"/>
    <x v="10"/>
    <n v="66"/>
    <n v="1"/>
    <s v="FYZ21"/>
    <n v="240"/>
    <n v="0"/>
    <s v="ร้านที่1"/>
    <s v="ส******ข"/>
    <s v="****** อำเภอเมืองนครศรีธรรมราช ตำบลบางจาก อำเภอเมืองนครศรีธรรมราช จังหวัดนครศรีธรรมราช 80330"/>
    <s v="80330"/>
    <s v="00"/>
    <s v="24/10/2025 10:41"/>
    <s v="-"/>
    <s v="SPX Express"/>
    <s v="Shopee"/>
    <s v="shopee"/>
    <s v=""/>
    <s v="TH254421613920O"/>
    <s v="24/10/2025 10:11"/>
  </r>
  <r>
    <x v="18"/>
    <x v="21"/>
    <n v="66"/>
    <n v="1"/>
    <s v="FYZ21"/>
    <n v="240"/>
    <n v="0"/>
    <s v="ร้านที่1"/>
    <s v="ส******ข"/>
    <s v="****** อำเภอเมืองนครศรีธรรมราช ตำบลบางจาก อำเภอเมืองนครศรีธรรมราช จังหวัดนครศรีธรรมราช 80330"/>
    <s v="80330"/>
    <s v="00"/>
    <s v="24/10/2025 10:41"/>
    <s v="-"/>
    <s v="SPX Express"/>
    <s v="Shopee"/>
    <s v="shopee"/>
    <s v=""/>
    <s v="TH254421613920O"/>
    <s v="24/10/2025 10:11"/>
  </r>
  <r>
    <x v="3"/>
    <x v="15"/>
    <n v="67"/>
    <n v="1"/>
    <s v="FYZ21"/>
    <n v="240"/>
    <n v="0"/>
    <s v="ร้านที่1"/>
    <s v="ส******ข"/>
    <s v="****** อำเภอเมืองนครศรีธรรมราช ตำบลบางจาก อำเภอเมืองนครศรีธรรมราช จังหวัดนครศรีธรรมราช 80330"/>
    <s v="80330"/>
    <s v="00"/>
    <s v="24/10/2025 10:41"/>
    <s v="-"/>
    <s v="SPX Express"/>
    <s v="Shopee"/>
    <s v="shopee"/>
    <s v=""/>
    <s v="TH254421613920O"/>
    <s v="24/10/2025 10:11"/>
  </r>
  <r>
    <x v="4"/>
    <x v="4"/>
    <n v="33.333333333333336"/>
    <n v="3"/>
    <s v="FYZ20"/>
    <n v="135"/>
    <n v="0"/>
    <s v="ร้านที่2"/>
    <s v="&lt;******์"/>
    <s v="******้าที่ 7 (บก.พัน) ค่ายเปรมติณสูลานนท์ ต.บัวเงิน ตำบลบัวเงิน อำเภอน้ำพอง จังหวัดขอนแก่น 40140"/>
    <s v="40140"/>
    <s v="95"/>
    <s v="24/10/2025 10:10"/>
    <s v="-"/>
    <s v="Flash Express"/>
    <s v="Shopee"/>
    <s v="shopee"/>
    <s v=""/>
    <s v="TH37077WNYWC1H"/>
    <s v="24/10/2025 10:10"/>
  </r>
  <r>
    <x v="2"/>
    <x v="2"/>
    <n v="66.666666666666671"/>
    <n v="3"/>
    <s v="FYZ19"/>
    <n v="100"/>
    <n v="0"/>
    <s v="ร้านที่2"/>
    <s v="อ**"/>
    <s v="กาญจนบุรี"/>
    <s v="-"/>
    <s v=""/>
    <s v="24/10/2025 10:03"/>
    <s v="-"/>
    <s v="J&amp;T COD"/>
    <s v="Tiktok"/>
    <s v="จ่ายทีหลัง / COD"/>
    <s v=""/>
    <s v="765493370095"/>
    <s v="24/10/2025 10:03"/>
  </r>
  <r>
    <x v="12"/>
    <x v="13"/>
    <n v="66.666666666666671"/>
    <n v="3"/>
    <s v="FYZ18"/>
    <n v="100"/>
    <n v="0"/>
    <s v="ร้านที่2"/>
    <s v="อ**"/>
    <s v="กาญจนบุรี"/>
    <s v="-"/>
    <s v=""/>
    <s v="24/10/2025 10:02"/>
    <s v="-"/>
    <s v="J&amp;T COD"/>
    <s v="Tiktok"/>
    <s v="จ่ายทีหลัง / COD"/>
    <s v=""/>
    <s v="765449280035"/>
    <s v="24/10/2025 10:02"/>
  </r>
  <r>
    <x v="5"/>
    <x v="5"/>
    <n v="50"/>
    <n v="1"/>
    <s v="FYZ17"/>
    <n v="100"/>
    <n v="0"/>
    <s v="ร้านที่2"/>
    <s v="ช***มา"/>
    <s v="ระยอง"/>
    <s v="-"/>
    <s v=""/>
    <s v="24/10/2025 09:57"/>
    <s v="-"/>
    <s v="J&amp;T COD"/>
    <s v="Tiktok"/>
    <s v="จ่ายทีหลัง / COD"/>
    <s v=""/>
    <s v="765400091013"/>
    <s v="24/10/2025 09:57"/>
  </r>
  <r>
    <x v="6"/>
    <x v="6"/>
    <n v="50"/>
    <n v="1"/>
    <s v="FYZ17"/>
    <n v="100"/>
    <n v="0"/>
    <s v="ร้านที่2"/>
    <s v="ช***มา"/>
    <s v="ระยอง"/>
    <s v="-"/>
    <s v=""/>
    <s v="24/10/2025 09:57"/>
    <s v="-"/>
    <s v="J&amp;T COD"/>
    <s v="Tiktok"/>
    <s v="จ่ายทีหลัง / COD"/>
    <s v=""/>
    <s v="765400091013"/>
    <s v="24/10/2025 09:57"/>
  </r>
  <r>
    <x v="7"/>
    <x v="7"/>
    <n v="50"/>
    <n v="1"/>
    <s v="FYZ17"/>
    <n v="100"/>
    <n v="0"/>
    <s v="ร้านที่2"/>
    <s v="ช***มา"/>
    <s v="ระยอง"/>
    <s v="-"/>
    <s v=""/>
    <s v="24/10/2025 09:57"/>
    <s v="-"/>
    <s v="J&amp;T COD"/>
    <s v="Tiktok"/>
    <s v="จ่ายทีหลัง / COD"/>
    <s v=""/>
    <s v="765400091013"/>
    <s v="24/10/2025 09:57"/>
  </r>
  <r>
    <x v="12"/>
    <x v="13"/>
    <n v="66.666666666666671"/>
    <n v="3"/>
    <s v="FYZ16"/>
    <n v="200"/>
    <n v="0"/>
    <s v="ร้านที่2"/>
    <s v="น***ตน์ ว***วิภาต"/>
    <s v="นนทบุรี"/>
    <s v="-"/>
    <s v=""/>
    <s v="24/10/2025 09:52"/>
    <s v="-"/>
    <s v="Flash Express Thailand COD"/>
    <s v="Tiktok"/>
    <s v="จ่ายทีหลัง / COD"/>
    <s v=""/>
    <s v="THT03042873D01Z"/>
    <s v="24/10/2025 09:52"/>
  </r>
  <r>
    <x v="4"/>
    <x v="4"/>
    <n v="33.333333333333336"/>
    <n v="3"/>
    <s v="FYZ16"/>
    <n v="200"/>
    <n v="0"/>
    <s v="ร้านที่2"/>
    <s v="น***ตน์ ว***วิภาต"/>
    <s v="นนทบุรี"/>
    <s v="-"/>
    <s v=""/>
    <s v="24/10/2025 09:52"/>
    <s v="-"/>
    <s v="Flash Express Thailand COD"/>
    <s v="Tiktok"/>
    <s v="จ่ายทีหลัง / COD"/>
    <s v=""/>
    <s v="THT03042873D01Z"/>
    <s v="24/10/2025 09:52"/>
  </r>
  <r>
    <x v="3"/>
    <x v="15"/>
    <n v="66.333333333333329"/>
    <n v="3"/>
    <s v="FYZ15"/>
    <n v="220"/>
    <n v="0"/>
    <s v="ร้านที่4"/>
    <s v="น***าว์   ก***นาค"/>
    <s v="กรุงเทพฯ"/>
    <s v="-"/>
    <s v=""/>
    <s v="24/10/2025 09:47"/>
    <s v="-"/>
    <s v="J&amp;T Express"/>
    <s v="Tiktok"/>
    <s v="tiktok"/>
    <s v=""/>
    <s v="765479680011"/>
    <s v="24/10/2025 09:47"/>
  </r>
  <r>
    <x v="5"/>
    <x v="5"/>
    <n v="50"/>
    <n v="1"/>
    <s v="FYZ13"/>
    <n v="100"/>
    <n v="0"/>
    <s v="ร้านที่2"/>
    <s v="r**"/>
    <s v="น่าน"/>
    <s v="-"/>
    <s v=""/>
    <s v="24/10/2025 09:17"/>
    <s v="-"/>
    <s v="J&amp;T COD"/>
    <s v="Tiktok"/>
    <s v="จ่ายทีหลัง / COD"/>
    <s v=""/>
    <s v="765449083103"/>
    <s v="24/10/2025 09:18"/>
  </r>
  <r>
    <x v="6"/>
    <x v="6"/>
    <n v="50"/>
    <n v="1"/>
    <s v="FYZ13"/>
    <n v="100"/>
    <n v="0"/>
    <s v="ร้านที่2"/>
    <s v="r**"/>
    <s v="น่าน"/>
    <s v="-"/>
    <s v=""/>
    <s v="24/10/2025 09:17"/>
    <s v="-"/>
    <s v="J&amp;T COD"/>
    <s v="Tiktok"/>
    <s v="จ่ายทีหลัง / COD"/>
    <s v=""/>
    <s v="765449083103"/>
    <s v="24/10/2025 09:17"/>
  </r>
  <r>
    <x v="7"/>
    <x v="7"/>
    <n v="50"/>
    <n v="1"/>
    <s v="FYZ13"/>
    <n v="100"/>
    <n v="0"/>
    <s v="ร้านที่2"/>
    <s v="r**"/>
    <s v="น่าน"/>
    <s v="-"/>
    <s v=""/>
    <s v="24/10/2025 09:17"/>
    <s v="-"/>
    <s v="J&amp;T COD"/>
    <s v="Tiktok"/>
    <s v="จ่ายทีหลัง / COD"/>
    <s v=""/>
    <s v="765449083103"/>
    <s v="24/10/2025 09:17"/>
  </r>
  <r>
    <x v="15"/>
    <x v="18"/>
    <n v="139"/>
    <n v="1"/>
    <s v="FYZ11"/>
    <n v="215"/>
    <n v="0"/>
    <s v="ร้านที่10"/>
    <s v="บุญเลิศ ปิยะกุลภิญโญ"/>
    <s v="191/5 เทศบาล 4 ซอย 9 ปากเพรียว เมือง สระบุรี  18000"/>
    <s v="18000"/>
    <s v="0863859515"/>
    <s v="24/10/2025 09:01"/>
    <s v="raweewan5499@gmail.com"/>
    <s v="EMS COD"/>
    <s v="facebook"/>
    <s v="กสิกร"/>
    <s v=""/>
    <s v="WA037471776TH"/>
    <s v="24/10/2025 09:00"/>
  </r>
  <r>
    <x v="16"/>
    <x v="23"/>
    <n v="139"/>
    <n v="1"/>
    <s v="FYZ11"/>
    <n v="215"/>
    <n v="0"/>
    <s v="ร้านที่10"/>
    <s v="บุญเลิศ ปิยะกุลภิญโญ"/>
    <s v="191/5 เทศบาล 4 ซอย 9 ปากเพรียว เมือง สระบุรี  18000"/>
    <s v="18000"/>
    <s v="0863859515"/>
    <s v="24/10/2025 09:01"/>
    <s v="raweewan5499@gmail.com"/>
    <s v="EMS COD"/>
    <s v="facebook"/>
    <s v="กสิกร"/>
    <s v=""/>
    <s v="WA037471776TH"/>
    <s v="24/10/2025 09:00"/>
  </r>
  <r>
    <x v="3"/>
    <x v="15"/>
    <n v="78.5"/>
    <n v="2"/>
    <s v="FYZ10"/>
    <n v="157"/>
    <n v="0"/>
    <s v="ร้านที่1"/>
    <s v="ร******์"/>
    <s v="****** จตุจักร แขวงจตุจักร เขตจตุจักร จังหวัดกรุงเทพมหานคร 10900"/>
    <s v="10900"/>
    <s v="54"/>
    <s v="24/10/2025 09:00"/>
    <s v="-"/>
    <s v="SPX Express"/>
    <s v="Shopee"/>
    <s v="shopee"/>
    <s v=""/>
    <s v="TH256846020119D"/>
    <s v="24/10/2025 09:00"/>
  </r>
  <r>
    <x v="3"/>
    <x v="15"/>
    <n v="72"/>
    <n v="4"/>
    <s v="FYZ9"/>
    <n v="288"/>
    <n v="0"/>
    <s v="ร้านที่1"/>
    <s v="ร******)"/>
    <s v="******ตรีโชติ, ตำบลธานี, อำเภอเมืองสุโขทัย ตำบลธานี อำเภอเมืองสุโขทัย จังหวัดสุโขทัย 64000"/>
    <s v="64000"/>
    <s v="41"/>
    <s v="24/10/2025 08:55"/>
    <s v="-"/>
    <s v="SPX Express"/>
    <s v="Shopee"/>
    <s v="shopee"/>
    <s v=""/>
    <s v="TH2565274310918"/>
    <s v="24/10/2025 08:55"/>
  </r>
  <r>
    <x v="2"/>
    <x v="2"/>
    <n v="66.666666666666671"/>
    <n v="3"/>
    <s v="FYZ8"/>
    <n v="100"/>
    <n v="0"/>
    <s v="ร้านที่2"/>
    <s v="อ***ญา ส***นทร์วงศ์"/>
    <s v="นครศรีธรรมราช"/>
    <s v="-"/>
    <s v=""/>
    <s v="24/10/2025 08:55"/>
    <s v="-"/>
    <s v="J&amp;T COD"/>
    <s v="Tiktok"/>
    <s v="จ่ายทีหลัง / COD"/>
    <s v=""/>
    <s v="765431972093"/>
    <s v="24/10/2025 08:55"/>
  </r>
  <r>
    <x v="5"/>
    <x v="5"/>
    <n v="50"/>
    <n v="1"/>
    <s v="FYZ7"/>
    <n v="100"/>
    <n v="0"/>
    <s v="ร้านที่2"/>
    <s v="ป***ี เ***สิริรักษ์"/>
    <s v="ฉะเชิงเทรา"/>
    <s v="-"/>
    <s v=""/>
    <s v="24/10/2025 08:52"/>
    <s v="-"/>
    <s v="Flash Express Thailand"/>
    <s v="Tiktok"/>
    <s v="tiktok"/>
    <s v=""/>
    <s v="THT24092875MU7Z"/>
    <s v="24/10/2025 08:52"/>
  </r>
  <r>
    <x v="6"/>
    <x v="6"/>
    <n v="50"/>
    <n v="1"/>
    <s v="FYZ7"/>
    <n v="100"/>
    <n v="0"/>
    <s v="ร้านที่2"/>
    <s v="ป***ี เ***สิริรักษ์"/>
    <s v="ฉะเชิงเทรา"/>
    <s v="-"/>
    <s v=""/>
    <s v="24/10/2025 08:52"/>
    <s v="-"/>
    <s v="Flash Express Thailand"/>
    <s v="Tiktok"/>
    <s v="tiktok"/>
    <s v=""/>
    <s v="THT24092875MU7Z"/>
    <s v="24/10/2025 08:52"/>
  </r>
  <r>
    <x v="7"/>
    <x v="7"/>
    <n v="50"/>
    <n v="1"/>
    <s v="FYZ7"/>
    <n v="100"/>
    <n v="0"/>
    <s v="ร้านที่2"/>
    <s v="ป***ี เ***สิริรักษ์"/>
    <s v="ฉะเชิงเทรา"/>
    <s v="-"/>
    <s v=""/>
    <s v="24/10/2025 08:52"/>
    <s v="-"/>
    <s v="Flash Express Thailand"/>
    <s v="Tiktok"/>
    <s v="tiktok"/>
    <s v=""/>
    <s v="THT24092875MU7Z"/>
    <s v="24/10/2025 08:52"/>
  </r>
  <r>
    <x v="2"/>
    <x v="2"/>
    <n v="66.666666666666671"/>
    <n v="3"/>
    <s v="FYZ6"/>
    <n v="100"/>
    <n v="0"/>
    <s v="ร้านที่2"/>
    <s v="ม***๋าก๋าไก๋"/>
    <s v="พะเยา"/>
    <s v="-"/>
    <s v=""/>
    <s v="24/10/2025 08:47"/>
    <s v="-"/>
    <s v="J&amp;T COD"/>
    <s v="Tiktok"/>
    <s v="จ่ายทีหลัง / COD"/>
    <s v=""/>
    <s v="765428893051"/>
    <s v="24/10/2025 08:47"/>
  </r>
  <r>
    <x v="17"/>
    <x v="24"/>
    <n v="74"/>
    <n v="1"/>
    <s v="FYZ5"/>
    <n v="111"/>
    <n v="37"/>
    <s v="ร้านที่1"/>
    <s v="ช******ม"/>
    <s v="******มศาลา ตำบลธรรมศาลา อำเภอเมืองนครปฐม จังหวัดนครปฐม 73000"/>
    <s v="73000"/>
    <s v="53"/>
    <s v="24/10/2025 09:16"/>
    <s v="-"/>
    <s v="SPX Express"/>
    <s v="Shopee"/>
    <s v="shopee"/>
    <s v=""/>
    <s v="TH258108211518B"/>
    <s v="24/10/2025 08:46"/>
  </r>
  <r>
    <x v="5"/>
    <x v="5"/>
    <n v="50"/>
    <n v="1"/>
    <s v="FYZ4"/>
    <n v="100"/>
    <n v="0"/>
    <s v="ร้านที่2"/>
    <s v="โ***ีย"/>
    <s v="เพชรบุรี"/>
    <s v="-"/>
    <s v=""/>
    <s v="24/10/2025 08:45"/>
    <s v="-"/>
    <s v="J&amp;T COD"/>
    <s v="Tiktok"/>
    <s v="จ่ายทีหลัง / COD"/>
    <s v=""/>
    <s v="765496970044"/>
    <s v="24/10/2025 08:45"/>
  </r>
  <r>
    <x v="6"/>
    <x v="6"/>
    <n v="50"/>
    <n v="1"/>
    <s v="FYZ4"/>
    <n v="100"/>
    <n v="0"/>
    <s v="ร้านที่2"/>
    <s v="โ***ีย"/>
    <s v="เพชรบุรี"/>
    <s v="-"/>
    <s v=""/>
    <s v="24/10/2025 08:45"/>
    <s v="-"/>
    <s v="J&amp;T COD"/>
    <s v="Tiktok"/>
    <s v="จ่ายทีหลัง / COD"/>
    <s v=""/>
    <s v="765496970044"/>
    <s v="24/10/2025 08:45"/>
  </r>
  <r>
    <x v="7"/>
    <x v="7"/>
    <n v="50"/>
    <n v="1"/>
    <s v="FYZ4"/>
    <n v="100"/>
    <n v="0"/>
    <s v="ร้านที่2"/>
    <s v="โ***ีย"/>
    <s v="เพชรบุรี"/>
    <s v="-"/>
    <s v=""/>
    <s v="24/10/2025 08:45"/>
    <s v="-"/>
    <s v="J&amp;T COD"/>
    <s v="Tiktok"/>
    <s v="จ่ายทีหลัง / COD"/>
    <s v=""/>
    <s v="765496970044"/>
    <s v="24/10/2025 08:45"/>
  </r>
  <r>
    <x v="4"/>
    <x v="4"/>
    <n v="50"/>
    <n v="6"/>
    <s v="FYZ3"/>
    <n v="208.6"/>
    <n v="26"/>
    <s v="ร้านที่1"/>
    <s v="รัชนี​ เหลืองรัชพันธุ์"/>
    <s v="ซอยสาริกา-นางรอง15 ตำบลสาริกา 155 หมู่ 3_x000a__x000a_เมืองนครนายก/ Mueang Nakhon Nayokนครนายก/ Nakhon Nayok_x000a_26000"/>
    <s v="26000"/>
    <s v="660982731941"/>
    <s v="24/10/2025 08:42"/>
    <s v="-"/>
    <s v="Kerry_dropoff"/>
    <s v="Lazada"/>
    <s v="lazada"/>
    <s v=""/>
    <s v="LEXPU0621115140"/>
    <s v="24/10/2025 08:42"/>
  </r>
  <r>
    <x v="19"/>
    <x v="25"/>
    <n v="50"/>
    <n v="3"/>
    <s v="FYZ2"/>
    <n v="100"/>
    <n v="0"/>
    <s v="ร้านที่2"/>
    <s v="ท***พร  ว***พานิช"/>
    <s v="ลำพูน"/>
    <s v="-"/>
    <s v=""/>
    <s v="24/10/2025 08:31"/>
    <s v="-"/>
    <s v="J&amp;T COD"/>
    <s v="Tiktok"/>
    <s v="จ่ายทีหลัง / COD"/>
    <s v=""/>
    <s v="765414283104"/>
    <s v="24/10/2025 08:31"/>
  </r>
  <r>
    <x v="20"/>
    <x v="26"/>
    <n v="50"/>
    <n v="4"/>
    <s v="FYZ1"/>
    <n v="2700"/>
    <n v="100"/>
    <s v="ร้านที่10"/>
    <s v="ทิชากร_ห่อทอง"/>
    <s v="(ร้านข้าวป้าหนิง)17หมู่11ตำบลคูบางหลวงอำเภอลาดหลุมแก้วจังหวัดปทุมธานี 12140"/>
    <s v="12140"/>
    <s v="0928704696"/>
    <s v="24/10/2025 08:25"/>
    <s v="raweewan5499@gmail.com"/>
    <s v="EMS"/>
    <s v="facebook"/>
    <s v="กสิกร"/>
    <s v=""/>
    <s v="WB053537051TH"/>
    <s v="24/10/2025 08:29"/>
  </r>
  <r>
    <x v="3"/>
    <x v="15"/>
    <n v="80"/>
    <n v="30"/>
    <s v="FYZ1"/>
    <n v="2700"/>
    <n v="100"/>
    <s v="ร้านที่10"/>
    <s v="ทิชากร_ห่อทอง"/>
    <s v="(ร้านข้าวป้าหนิง)17หมู่11ตำบลคูบางหลวงอำเภอลาดหลุมแก้วจังหวัดปทุมธานี 12140"/>
    <s v="12140"/>
    <s v="0928704696"/>
    <s v="24/10/2025 08:25"/>
    <s v="raweewan5499@gmail.com"/>
    <s v="EMS"/>
    <s v="facebook"/>
    <s v="กสิกร"/>
    <s v=""/>
    <s v="WB053537051TH"/>
    <s v="24/10/2025 08:29"/>
  </r>
  <r>
    <x v="3"/>
    <x v="15"/>
    <n v="78.5"/>
    <n v="2"/>
    <s v="FYZ0"/>
    <n v="157"/>
    <n v="0"/>
    <s v="ร้านที่1"/>
    <s v="ก******์"/>
    <s v="******้ามตึก The HIRiver Park ตำบลเชิงเนิน อำเภอเมืองระยอง จังหวัดระยอง 21000"/>
    <s v="21000"/>
    <s v="55"/>
    <s v="24/10/2025 08:29"/>
    <s v="-"/>
    <s v="SPX Express"/>
    <s v="Shopee"/>
    <s v="shopee"/>
    <s v=""/>
    <s v="TH2523390990265"/>
    <s v="24/10/2025 08:29"/>
  </r>
  <r>
    <x v="14"/>
    <x v="27"/>
    <n v="139"/>
    <n v="1"/>
    <s v="FYY99"/>
    <n v="399"/>
    <n v="0"/>
    <s v="ร้านที่10"/>
    <s v="เจน ภมร"/>
    <s v="72/3 ม.3ต.หนองใหญ่ อ.หนองใหญ่ จ.ชลบรี 20190"/>
    <s v="20190"/>
    <s v="0968804466"/>
    <s v="24/10/2025 08:23"/>
    <s v="raweewan5499@gmail.com"/>
    <s v="EMS COD"/>
    <s v="facebook"/>
    <s v="กสิกร"/>
    <s v=""/>
    <s v="WA037471759TH"/>
    <s v="24/10/2025 08:22"/>
  </r>
  <r>
    <x v="11"/>
    <x v="19"/>
    <n v="139"/>
    <n v="1"/>
    <s v="FYY99"/>
    <n v="399"/>
    <n v="0"/>
    <s v="ร้านที่10"/>
    <s v="เจน ภมร"/>
    <s v="72/3 ม.3ต.หนองใหญ่ อ.หนองใหญ่ จ.ชลบรี 20190"/>
    <s v="20190"/>
    <s v="0968804466"/>
    <s v="24/10/2025 08:23"/>
    <s v="raweewan5499@gmail.com"/>
    <s v="EMS COD"/>
    <s v="facebook"/>
    <s v="กสิกร"/>
    <s v=""/>
    <s v="WA037471759TH"/>
    <s v="24/10/2025 08:22"/>
  </r>
  <r>
    <x v="16"/>
    <x v="23"/>
    <n v="139"/>
    <n v="1"/>
    <s v="FYY99"/>
    <n v="399"/>
    <n v="0"/>
    <s v="ร้านที่10"/>
    <s v="เจน ภมร"/>
    <s v="72/3 ม.3ต.หนองใหญ่ อ.หนองใหญ่ จ.ชลบรี 20190"/>
    <s v="20190"/>
    <s v="0968804466"/>
    <s v="24/10/2025 08:23"/>
    <s v="raweewan5499@gmail.com"/>
    <s v="EMS COD"/>
    <s v="facebook"/>
    <s v="กสิกร"/>
    <s v=""/>
    <s v="WA037471759TH"/>
    <s v="24/10/2025 08:22"/>
  </r>
  <r>
    <x v="15"/>
    <x v="18"/>
    <n v="139"/>
    <n v="1"/>
    <s v="FYY99"/>
    <n v="399"/>
    <n v="0"/>
    <s v="ร้านที่10"/>
    <s v="เจน ภมร"/>
    <s v="72/3 ม.3ต.หนองใหญ่ อ.หนองใหญ่ จ.ชลบรี 20190"/>
    <s v="20190"/>
    <s v="0968804466"/>
    <s v="24/10/2025 08:23"/>
    <s v="raweewan5499@gmail.com"/>
    <s v="EMS COD"/>
    <s v="facebook"/>
    <s v="กสิกร"/>
    <s v=""/>
    <s v="WA037471759TH"/>
    <s v="24/10/2025 08:22"/>
  </r>
  <r>
    <x v="21"/>
    <x v="28"/>
    <n v="12"/>
    <n v="50"/>
    <s v="FYY98"/>
    <n v="650"/>
    <n v="50"/>
    <s v="ร้านที่10"/>
    <s v="คุนแม่"/>
    <s v="143 หมู่ 3 บ้าน 2 ชั้น_x000a_ตำบลวังลึก อำเภอบ้านด่านลานหอย_x000a_จังหวัดสุโขทัย _x000a_ 64140"/>
    <s v="64140"/>
    <s v="0925251995"/>
    <s v="23/10/2025 20:22"/>
    <s v="raweewan5499@gmail.com"/>
    <s v="EMS"/>
    <s v="facebook"/>
    <s v="กสิกร"/>
    <s v=""/>
    <s v="WB053537048TH"/>
    <s v="24/10/2025 08:19"/>
  </r>
  <r>
    <x v="2"/>
    <x v="2"/>
    <n v="66.666666666666671"/>
    <n v="6"/>
    <s v="FYY96"/>
    <n v="190"/>
    <n v="0"/>
    <s v="ร้านที่2"/>
    <s v="u***2941468652599"/>
    <s v="กรุงเทพฯ"/>
    <s v="-"/>
    <s v=""/>
    <s v="24/10/2025 08:07"/>
    <s v="-"/>
    <s v="J&amp;T COD"/>
    <s v="Tiktok"/>
    <s v="จ่ายทีหลัง / COD"/>
    <s v="สินค้าเก็บได้นานเท่าไหร่ครับ"/>
    <s v="765496569073"/>
    <s v="24/10/2025 08:07"/>
  </r>
  <r>
    <x v="4"/>
    <x v="4"/>
    <n v="33.333333333333336"/>
    <n v="3"/>
    <s v="FYY95"/>
    <n v="100"/>
    <n v="0"/>
    <s v="ร้านที่2"/>
    <s v="เ**"/>
    <s v="นครปฐม"/>
    <s v="-"/>
    <s v=""/>
    <s v="24/10/2025 08:04"/>
    <s v="-"/>
    <s v="J&amp;T COD"/>
    <s v="Tiktok"/>
    <s v="จ่ายทีหลัง / COD"/>
    <s v=""/>
    <s v="765417689050"/>
    <s v="24/10/2025 08:04"/>
  </r>
  <r>
    <x v="5"/>
    <x v="5"/>
    <n v="50"/>
    <n v="1"/>
    <s v="FYY94"/>
    <n v="100"/>
    <n v="0"/>
    <s v="ร้านที่2"/>
    <s v="น***าวยุพิน ย***ก้ว"/>
    <s v="กรุงเทพมหานคร"/>
    <s v="-"/>
    <s v=""/>
    <s v="24/10/2025 07:58"/>
    <s v="-"/>
    <s v="J&amp;T COD"/>
    <s v="Tiktok"/>
    <s v="จ่ายทีหลัง / COD"/>
    <s v=""/>
    <s v="765435083103"/>
    <s v="24/10/2025 07:58"/>
  </r>
  <r>
    <x v="6"/>
    <x v="6"/>
    <n v="50"/>
    <n v="1"/>
    <s v="FYY94"/>
    <n v="100"/>
    <n v="0"/>
    <s v="ร้านที่2"/>
    <s v="น***าวยุพิน ย***ก้ว"/>
    <s v="กรุงเทพมหานคร"/>
    <s v="-"/>
    <s v=""/>
    <s v="24/10/2025 07:58"/>
    <s v="-"/>
    <s v="J&amp;T COD"/>
    <s v="Tiktok"/>
    <s v="จ่ายทีหลัง / COD"/>
    <s v=""/>
    <s v="765435083103"/>
    <s v="24/10/2025 07:58"/>
  </r>
  <r>
    <x v="7"/>
    <x v="7"/>
    <n v="50"/>
    <n v="1"/>
    <s v="FYY94"/>
    <n v="100"/>
    <n v="0"/>
    <s v="ร้านที่2"/>
    <s v="น***าวยุพิน ย***ก้ว"/>
    <s v="กรุงเทพมหานคร"/>
    <s v="-"/>
    <s v=""/>
    <s v="24/10/2025 07:58"/>
    <s v="-"/>
    <s v="J&amp;T COD"/>
    <s v="Tiktok"/>
    <s v="จ่ายทีหลัง / COD"/>
    <s v=""/>
    <s v="765435083103"/>
    <s v="24/10/2025 07:58"/>
  </r>
  <r>
    <x v="5"/>
    <x v="5"/>
    <n v="50"/>
    <n v="1"/>
    <s v="FYY93"/>
    <n v="100"/>
    <n v="0"/>
    <s v="ร้านที่2"/>
    <s v="ภ***าวรรณ ง***ำ"/>
    <s v="นครศรีธรรมราช"/>
    <s v="-"/>
    <s v=""/>
    <s v="24/10/2025 07:56"/>
    <s v="-"/>
    <s v="J&amp;T COD"/>
    <s v="Tiktok"/>
    <s v="จ่ายทีหลัง / COD"/>
    <s v=""/>
    <s v="765406776046"/>
    <s v="24/10/2025 07:57"/>
  </r>
  <r>
    <x v="6"/>
    <x v="6"/>
    <n v="50"/>
    <n v="1"/>
    <s v="FYY93"/>
    <n v="100"/>
    <n v="0"/>
    <s v="ร้านที่2"/>
    <s v="ภ***าวรรณ ง***ำ"/>
    <s v="นครศรีธรรมราช"/>
    <s v="-"/>
    <s v=""/>
    <s v="24/10/2025 07:56"/>
    <s v="-"/>
    <s v="J&amp;T COD"/>
    <s v="Tiktok"/>
    <s v="จ่ายทีหลัง / COD"/>
    <s v=""/>
    <s v="765406776046"/>
    <s v="24/10/2025 07:56"/>
  </r>
  <r>
    <x v="7"/>
    <x v="7"/>
    <n v="50"/>
    <n v="1"/>
    <s v="FYY93"/>
    <n v="100"/>
    <n v="0"/>
    <s v="ร้านที่2"/>
    <s v="ภ***าวรรณ ง***ำ"/>
    <s v="นครศรีธรรมราช"/>
    <s v="-"/>
    <s v=""/>
    <s v="24/10/2025 07:56"/>
    <s v="-"/>
    <s v="J&amp;T COD"/>
    <s v="Tiktok"/>
    <s v="จ่ายทีหลัง / COD"/>
    <s v=""/>
    <s v="765406776046"/>
    <s v="24/10/2025 07:56"/>
  </r>
  <r>
    <x v="10"/>
    <x v="10"/>
    <n v="90"/>
    <n v="2"/>
    <s v="FYY92"/>
    <n v="179.3"/>
    <n v="0"/>
    <s v="ร้านที่8"/>
    <s v="นนทยา...เปืยรักใค่ร"/>
    <s v="59/2ม4ต..ดอนแฝก._x000a__x000a_นครชัยศรี/ Nakhon Chai Siนครปฐม/ Nakhon Pathom_x000a_73120"/>
    <s v="73120"/>
    <s v="660801818251"/>
    <s v="24/10/2025 07:46"/>
    <s v="-"/>
    <s v="Kerry_dropoff"/>
    <s v="Lazada"/>
    <s v="lazada"/>
    <s v=""/>
    <s v="LEXPU0621105801"/>
    <s v="24/10/2025 07:46"/>
  </r>
  <r>
    <x v="5"/>
    <x v="5"/>
    <n v="50"/>
    <n v="1"/>
    <s v="FYY91"/>
    <n v="100"/>
    <n v="0"/>
    <s v="ร้านที่2"/>
    <s v="พ***พย์  เ***งศ์ฟ้า"/>
    <s v="สมุทรปราการ"/>
    <s v="-"/>
    <s v=""/>
    <s v="24/10/2025 07:45"/>
    <s v="-"/>
    <s v="J&amp;T COD"/>
    <s v="Tiktok"/>
    <s v="จ่ายทีหลัง / COD"/>
    <s v="เอารสวนิลา3กล่องค่ะ"/>
    <s v="765471425401"/>
    <s v="24/10/2025 07:45"/>
  </r>
  <r>
    <x v="6"/>
    <x v="6"/>
    <n v="50"/>
    <n v="1"/>
    <s v="FYY91"/>
    <n v="100"/>
    <n v="0"/>
    <s v="ร้านที่2"/>
    <s v="พ***พย์  เ***งศ์ฟ้า"/>
    <s v="สมุทรปราการ"/>
    <s v="-"/>
    <s v=""/>
    <s v="24/10/2025 07:45"/>
    <s v="-"/>
    <s v="J&amp;T COD"/>
    <s v="Tiktok"/>
    <s v="จ่ายทีหลัง / COD"/>
    <s v="เอารสวนิลา3กล่องค่ะ"/>
    <s v="765471425401"/>
    <s v="24/10/2025 07:45"/>
  </r>
  <r>
    <x v="7"/>
    <x v="7"/>
    <n v="50"/>
    <n v="1"/>
    <s v="FYY91"/>
    <n v="100"/>
    <n v="0"/>
    <s v="ร้านที่2"/>
    <s v="พ***พย์  เ***งศ์ฟ้า"/>
    <s v="สมุทรปราการ"/>
    <s v="-"/>
    <s v=""/>
    <s v="24/10/2025 07:45"/>
    <s v="-"/>
    <s v="J&amp;T COD"/>
    <s v="Tiktok"/>
    <s v="จ่ายทีหลัง / COD"/>
    <s v="เอารสวนิลา3กล่องค่ะ"/>
    <s v="765471425401"/>
    <s v="24/10/2025 07:45"/>
  </r>
  <r>
    <x v="15"/>
    <x v="12"/>
    <n v="103.55"/>
    <n v="1"/>
    <s v="FYY90"/>
    <n v="103.55"/>
    <n v="0"/>
    <s v="ร้านที่1"/>
    <s v="นนทยา...เปืยรักใค่ร"/>
    <s v="59/2ม4ต..ดอนแฝก._x000a__x000a_นครชัยศรี/ Nakhon Chai Siนครปฐม/ Nakhon Pathom_x000a_73120"/>
    <s v="73120"/>
    <s v="660801818251"/>
    <s v="24/10/2025 07:40"/>
    <s v="-"/>
    <s v="Kerry_dropoff"/>
    <s v="Lazada"/>
    <s v="lazada"/>
    <s v=""/>
    <s v="LEXPU0621116936"/>
    <s v="24/10/2025 07:40"/>
  </r>
  <r>
    <x v="3"/>
    <x v="15"/>
    <n v="80"/>
    <n v="1"/>
    <s v="FYY89"/>
    <n v="80"/>
    <n v="0"/>
    <s v="ร้านที่1"/>
    <s v="ร******่"/>
    <s v="******เบเกอรี่ ตำบลคลองหนึ่ง อำเภอคลองหลวง จังหวัดปทุมธานี 12120"/>
    <s v="12120"/>
    <s v="84"/>
    <s v="24/10/2025 08:00"/>
    <s v="-"/>
    <s v="SPX Express"/>
    <s v="Shopee"/>
    <s v="shopee"/>
    <s v=""/>
    <s v="TH253005816444A"/>
    <s v="24/10/2025 07:30"/>
  </r>
  <r>
    <x v="2"/>
    <x v="2"/>
    <n v="66.666666666666671"/>
    <n v="3"/>
    <s v="FYY88"/>
    <n v="100"/>
    <n v="0"/>
    <s v="ร้านที่2"/>
    <s v="น** ธ*** แ***ั่น"/>
    <s v="สุพรรณบุรี"/>
    <s v="-"/>
    <s v=""/>
    <s v="24/10/2025 07:27"/>
    <s v="-"/>
    <s v="J&amp;T COD"/>
    <s v="Tiktok"/>
    <s v="จ่ายทีหลัง / COD"/>
    <s v=""/>
    <s v="765461373095"/>
    <s v="24/10/2025 07:27"/>
  </r>
  <r>
    <x v="4"/>
    <x v="4"/>
    <n v="33.333333333333336"/>
    <n v="3"/>
    <s v="FYY87"/>
    <n v="100"/>
    <n v="0"/>
    <s v="ร้านที่2"/>
    <s v="ธ***า ส***เมา"/>
    <s v="ราชบุรี"/>
    <s v="-"/>
    <s v=""/>
    <s v="24/10/2025 07:18"/>
    <s v="-"/>
    <s v="J&amp;T COD"/>
    <s v="Tiktok"/>
    <s v="จ่ายทีหลัง / COD"/>
    <s v=""/>
    <s v="765436363090"/>
    <s v="24/10/2025 07:18"/>
  </r>
  <r>
    <x v="5"/>
    <x v="5"/>
    <n v="50"/>
    <n v="1"/>
    <s v="FYY86"/>
    <n v="100"/>
    <n v="0"/>
    <s v="ร้านที่2"/>
    <s v="น***พชร ท***ย์พะนะ"/>
    <s v="ระยอง"/>
    <s v="-"/>
    <s v=""/>
    <s v="24/10/2025 06:50"/>
    <s v="-"/>
    <s v="J&amp;T COD"/>
    <s v="Tiktok"/>
    <s v="จ่ายทีหลัง / COD"/>
    <s v=""/>
    <s v="765343486950"/>
    <s v="24/10/2025 06:50"/>
  </r>
  <r>
    <x v="6"/>
    <x v="6"/>
    <n v="50"/>
    <n v="1"/>
    <s v="FYY86"/>
    <n v="100"/>
    <n v="0"/>
    <s v="ร้านที่2"/>
    <s v="น***พชร ท***ย์พะนะ"/>
    <s v="ระยอง"/>
    <s v="-"/>
    <s v=""/>
    <s v="24/10/2025 06:50"/>
    <s v="-"/>
    <s v="J&amp;T COD"/>
    <s v="Tiktok"/>
    <s v="จ่ายทีหลัง / COD"/>
    <s v=""/>
    <s v="765343486950"/>
    <s v="24/10/2025 06:50"/>
  </r>
  <r>
    <x v="7"/>
    <x v="7"/>
    <n v="50"/>
    <n v="1"/>
    <s v="FYY86"/>
    <n v="100"/>
    <n v="0"/>
    <s v="ร้านที่2"/>
    <s v="น***พชร ท***ย์พะนะ"/>
    <s v="ระยอง"/>
    <s v="-"/>
    <s v=""/>
    <s v="24/10/2025 06:50"/>
    <s v="-"/>
    <s v="J&amp;T COD"/>
    <s v="Tiktok"/>
    <s v="จ่ายทีหลัง / COD"/>
    <s v=""/>
    <s v="765343486950"/>
    <s v="24/10/2025 06:50"/>
  </r>
  <r>
    <x v="5"/>
    <x v="5"/>
    <n v="50"/>
    <n v="1"/>
    <s v="FYY85"/>
    <n v="135"/>
    <n v="35"/>
    <s v="ร้านที่2"/>
    <s v="n**"/>
    <s v="Bangkok"/>
    <s v="-"/>
    <s v=""/>
    <s v="24/10/2025 06:45"/>
    <s v="-"/>
    <s v="J&amp;T COD"/>
    <s v="Tiktok"/>
    <s v="จ่ายทีหลัง / COD"/>
    <s v=""/>
    <s v="765370163994"/>
    <s v="24/10/2025 06:45"/>
  </r>
  <r>
    <x v="6"/>
    <x v="6"/>
    <n v="50"/>
    <n v="1"/>
    <s v="FYY85"/>
    <n v="135"/>
    <n v="35"/>
    <s v="ร้านที่2"/>
    <s v="n**"/>
    <s v="Bangkok"/>
    <s v="-"/>
    <s v=""/>
    <s v="24/10/2025 06:45"/>
    <s v="-"/>
    <s v="J&amp;T COD"/>
    <s v="Tiktok"/>
    <s v="จ่ายทีหลัง / COD"/>
    <s v=""/>
    <s v="765370163994"/>
    <s v="24/10/2025 06:45"/>
  </r>
  <r>
    <x v="7"/>
    <x v="7"/>
    <n v="50"/>
    <n v="1"/>
    <s v="FYY85"/>
    <n v="135"/>
    <n v="35"/>
    <s v="ร้านที่2"/>
    <s v="n**"/>
    <s v="Bangkok"/>
    <s v="-"/>
    <s v=""/>
    <s v="24/10/2025 06:45"/>
    <s v="-"/>
    <s v="J&amp;T COD"/>
    <s v="Tiktok"/>
    <s v="จ่ายทีหลัง / COD"/>
    <s v=""/>
    <s v="765370163994"/>
    <s v="24/10/2025 06:45"/>
  </r>
  <r>
    <x v="2"/>
    <x v="2"/>
    <n v="66.666666666666671"/>
    <n v="3"/>
    <s v="FYY84"/>
    <n v="100"/>
    <n v="0"/>
    <s v="ร้านที่2"/>
    <s v="ร***คนธ์ จ***อ่วม"/>
    <s v="อุทัยธานี"/>
    <s v="-"/>
    <s v=""/>
    <s v="24/10/2025 06:36"/>
    <s v="-"/>
    <s v="J&amp;T COD"/>
    <s v="Tiktok"/>
    <s v="จ่ายทีหลัง / COD"/>
    <s v=""/>
    <s v="765395990936"/>
    <s v="24/10/2025 06:36"/>
  </r>
  <r>
    <x v="12"/>
    <x v="13"/>
    <n v="66.666666666666671"/>
    <n v="3"/>
    <s v="FYY83"/>
    <n v="100"/>
    <n v="0"/>
    <s v="ร้านที่2"/>
    <s v="ข***ใจ อ***ละเอียด"/>
    <s v="สมุทรปราการ"/>
    <s v="-"/>
    <s v=""/>
    <s v="24/10/2025 06:37"/>
    <s v="-"/>
    <s v="J&amp;T Express"/>
    <s v="Tiktok"/>
    <s v="tiktok"/>
    <s v=""/>
    <s v="765327098992"/>
    <s v="24/10/2025 06:35"/>
  </r>
  <r>
    <x v="2"/>
    <x v="2"/>
    <n v="66.666666666666671"/>
    <n v="3"/>
    <s v="FYY82"/>
    <n v="100"/>
    <n v="0"/>
    <s v="ร้านที่2"/>
    <s v="ร***ระวี  ม***สุข"/>
    <s v="ปทุมธานี"/>
    <s v="-"/>
    <s v=""/>
    <s v="24/10/2025 06:25"/>
    <s v="-"/>
    <s v="J&amp;T COD"/>
    <s v="Tiktok"/>
    <s v="จ่ายทีหลัง / COD"/>
    <s v=""/>
    <s v="765350392914"/>
    <s v="24/10/2025 06:25"/>
  </r>
  <r>
    <x v="2"/>
    <x v="2"/>
    <n v="66.666666666666671"/>
    <n v="3"/>
    <s v="FYY81"/>
    <n v="100"/>
    <n v="0"/>
    <s v="ร้านที่2"/>
    <s v="ก***ิ ช***นต์บดี"/>
    <s v="ชลบุรี"/>
    <s v="-"/>
    <s v=""/>
    <s v="24/10/2025 05:21"/>
    <s v="-"/>
    <s v="J&amp;T COD"/>
    <s v="Tiktok"/>
    <s v="จ่ายทีหลัง / COD"/>
    <s v=""/>
    <s v="765315398945"/>
    <s v="24/10/2025 05:21"/>
  </r>
  <r>
    <x v="3"/>
    <x v="15"/>
    <n v="80"/>
    <n v="1"/>
    <s v="FYY78"/>
    <n v="80"/>
    <n v="0"/>
    <s v="ร้านที่1"/>
    <s v="ร******ง"/>
    <s v="******่ 1, ตำบลโพนทอง, อำเภอโพธิ์ตาก ตำบลโพนทอง อำเภอโพธิ์ตาก จังหวัดหนองคาย 43130"/>
    <s v="43130"/>
    <s v="66"/>
    <s v="24/10/2025 05:33"/>
    <s v="-"/>
    <s v="Flash Express"/>
    <s v="Shopee"/>
    <s v="shopee"/>
    <s v=""/>
    <s v="TH40037WN1S63C"/>
    <s v="24/10/2025 05:03"/>
  </r>
  <r>
    <x v="4"/>
    <x v="4"/>
    <n v="33.333333333333336"/>
    <n v="3"/>
    <s v="FYY77"/>
    <n v="100"/>
    <n v="0"/>
    <s v="ร้านที่2"/>
    <s v="ก***ิ ช***นต์บดี"/>
    <s v="ชลบุรี"/>
    <s v="-"/>
    <s v=""/>
    <s v="24/10/2025 04:43"/>
    <s v="-"/>
    <s v="J&amp;T COD"/>
    <s v="Tiktok"/>
    <s v="จ่ายทีหลัง / COD"/>
    <s v=""/>
    <s v="765322980951"/>
    <s v="24/10/2025 04:43"/>
  </r>
  <r>
    <x v="2"/>
    <x v="2"/>
    <n v="66.666666666666671"/>
    <n v="3"/>
    <s v="FYY76"/>
    <n v="100"/>
    <n v="0"/>
    <s v="ร้านที่2"/>
    <s v="k***"/>
    <s v="นครศรีธรรมราช"/>
    <s v="-"/>
    <s v=""/>
    <s v="24/10/2025 03:40"/>
    <s v="-"/>
    <s v="J&amp;T COD"/>
    <s v="Tiktok"/>
    <s v="จ่ายทีหลัง / COD"/>
    <s v=""/>
    <s v="765382393941"/>
    <s v="24/10/2025 03:41"/>
  </r>
  <r>
    <x v="5"/>
    <x v="5"/>
    <n v="50"/>
    <n v="1"/>
    <s v="FYY75"/>
    <n v="100"/>
    <n v="0"/>
    <s v="ร้านที่2"/>
    <s v="ค** ส***รัตน์ เ***ยวดี"/>
    <s v="อุดรธานี"/>
    <s v="-"/>
    <s v=""/>
    <s v="24/10/2025 03:26"/>
    <s v="-"/>
    <s v="J&amp;T COD"/>
    <s v="Tiktok"/>
    <s v="จ่ายทีหลัง / COD"/>
    <s v=""/>
    <s v="765363483942"/>
    <s v="24/10/2025 03:26"/>
  </r>
  <r>
    <x v="6"/>
    <x v="6"/>
    <n v="50"/>
    <n v="1"/>
    <s v="FYY75"/>
    <n v="100"/>
    <n v="0"/>
    <s v="ร้านที่2"/>
    <s v="ค** ส***รัตน์ เ***ยวดี"/>
    <s v="อุดรธานี"/>
    <s v="-"/>
    <s v=""/>
    <s v="24/10/2025 03:26"/>
    <s v="-"/>
    <s v="J&amp;T COD"/>
    <s v="Tiktok"/>
    <s v="จ่ายทีหลัง / COD"/>
    <s v=""/>
    <s v="765363483942"/>
    <s v="24/10/2025 03:26"/>
  </r>
  <r>
    <x v="7"/>
    <x v="7"/>
    <n v="50"/>
    <n v="1"/>
    <s v="FYY75"/>
    <n v="100"/>
    <n v="0"/>
    <s v="ร้านที่2"/>
    <s v="ค** ส***รัตน์ เ***ยวดี"/>
    <s v="อุดรธานี"/>
    <s v="-"/>
    <s v=""/>
    <s v="24/10/2025 03:26"/>
    <s v="-"/>
    <s v="J&amp;T COD"/>
    <s v="Tiktok"/>
    <s v="จ่ายทีหลัง / COD"/>
    <s v=""/>
    <s v="765363483942"/>
    <s v="24/10/2025 03:26"/>
  </r>
  <r>
    <x v="7"/>
    <x v="7"/>
    <n v="49"/>
    <n v="1"/>
    <s v="FYY74"/>
    <n v="49"/>
    <n v="0"/>
    <s v="ร้านที่2"/>
    <s v="พ******์"/>
    <s v="******าน บ้านช่องรอซิตี้ ตำบลครน ตำบลครน อำเภอสวี จังหวัดชุมพร 86130"/>
    <s v="86130"/>
    <s v="50"/>
    <s v="24/10/2025 02:00"/>
    <s v="-"/>
    <s v="SPX Express"/>
    <s v="Shopee"/>
    <s v="shopee"/>
    <s v=""/>
    <s v="TH256266063904Y"/>
    <s v="24/10/2025 01:30"/>
  </r>
  <r>
    <x v="1"/>
    <x v="1"/>
    <n v="10"/>
    <n v="150"/>
    <s v="FYY72"/>
    <n v="1425"/>
    <n v="0"/>
    <s v="ร้านที่1"/>
    <s v="ณ******ล"/>
    <s v="******่ 1, ตำบลบางเพรียง, อำเภอบางบ่อ ตำบลบางเพรียง อำเภอบางบ่อ จังหวัดสมุทรปราการ 10560"/>
    <s v="10560"/>
    <s v="42"/>
    <s v="24/10/2025 00:39"/>
    <s v="-"/>
    <s v="Flash Express"/>
    <s v="Shopee"/>
    <s v="shopee"/>
    <s v=""/>
    <s v="TH02027WNRPU8D"/>
    <s v="24/10/2025 00:39"/>
  </r>
  <r>
    <x v="2"/>
    <x v="2"/>
    <n v="66.666666666666671"/>
    <n v="6"/>
    <s v="FYY71"/>
    <n v="190"/>
    <n v="0"/>
    <s v="ร้านที่2"/>
    <s v="เ***นีย์ อ***หลือง"/>
    <s v="กรุงเทพมหานคร"/>
    <s v="-"/>
    <s v=""/>
    <s v="24/10/2025 00:17"/>
    <s v="-"/>
    <s v="J&amp;T COD"/>
    <s v="Tiktok"/>
    <s v="จ่ายทีหลัง / COD"/>
    <s v=""/>
    <s v="765303398963"/>
    <s v="24/10/2025 00:21"/>
  </r>
</pivotCacheRecords>
</file>

<file path=xl/pivotCache/pivotCacheRecords2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2">
  <r>
    <x v="0"/>
    <x v="0"/>
    <n v="69.900000000000006"/>
    <n v="10"/>
    <s v="FZB78"/>
    <n v="1114.26"/>
    <n v="96"/>
    <s v="ร้านที่1"/>
    <s v="รัตศักดิ์ สุวรรณคีรี ช่างโจ"/>
    <s v="88/2 หมู3 ซอยวัดท่าอิฐ  บริษัท ออโต้เทคนิค ประเทศไทย จำกัด (ขสมก) · บางรักน้อย/ Bang Rak Noi_x000a__x000a_เมืองนนทบุรี/ Mueang Nonthaburiนนทบุรี/ Nonthaburi_x000a_11000"/>
    <s v="11000"/>
    <s v="660620086347"/>
    <s v="25/10/2025 23:13"/>
    <s v="-"/>
    <s v="Kerry_dropoff"/>
    <s v="Lazada"/>
    <s v="lazada"/>
    <s v=""/>
    <s v="-"/>
    <s v="25/10/2025 23:13"/>
  </r>
  <r>
    <x v="1"/>
    <x v="1"/>
    <n v="54.5"/>
    <n v="2"/>
    <s v="FZB78"/>
    <n v="1114.26"/>
    <n v="96"/>
    <s v="ร้านที่1"/>
    <s v="รัตศักดิ์ สุวรรณคีรี ช่างโจ"/>
    <s v="88/2 หมู3 ซอยวัดท่าอิฐ  บริษัท ออโต้เทคนิค ประเทศไทย จำกัด (ขสมก) · บางรักน้อย/ Bang Rak Noi_x000a__x000a_เมืองนนทบุรี/ Mueang Nonthaburiนนทบุรี/ Nonthaburi_x000a_11000"/>
    <s v="11000"/>
    <s v="660620086347"/>
    <s v="25/10/2025 23:13"/>
    <s v="-"/>
    <s v="Kerry_dropoff"/>
    <s v="Lazada"/>
    <s v="lazada"/>
    <s v=""/>
    <s v="-"/>
    <s v="25/10/2025 23:13"/>
  </r>
  <r>
    <x v="1"/>
    <x v="1"/>
    <n v="54.5"/>
    <n v="2"/>
    <s v="FZB78"/>
    <n v="1114.26"/>
    <n v="96"/>
    <s v="ร้านที่1"/>
    <s v="รัตศักดิ์ สุวรรณคีรี ช่างโจ"/>
    <s v="88/2 หมู3 ซอยวัดท่าอิฐ  บริษัท ออโต้เทคนิค ประเทศไทย จำกัด (ขสมก) · บางรักน้อย/ Bang Rak Noi_x000a__x000a_เมืองนนทบุรี/ Mueang Nonthaburiนนทบุรี/ Nonthaburi_x000a_11000"/>
    <s v="11000"/>
    <s v="660620086347"/>
    <s v="25/10/2025 23:13"/>
    <s v="-"/>
    <s v="Kerry_dropoff"/>
    <s v="Lazada"/>
    <s v="lazada"/>
    <s v=""/>
    <s v="-"/>
    <s v="25/10/2025 23:13"/>
  </r>
  <r>
    <x v="2"/>
    <x v="2"/>
    <n v="54.5"/>
    <n v="2"/>
    <s v="FZB78"/>
    <n v="1114.26"/>
    <n v="96"/>
    <s v="ร้านที่1"/>
    <s v="รัตศักดิ์ สุวรรณคีรี ช่างโจ"/>
    <s v="88/2 หมู3 ซอยวัดท่าอิฐ  บริษัท ออโต้เทคนิค ประเทศไทย จำกัด (ขสมก) · บางรักน้อย/ Bang Rak Noi_x000a__x000a_เมืองนนทบุรี/ Mueang Nonthaburiนนทบุรี/ Nonthaburi_x000a_11000"/>
    <s v="11000"/>
    <s v="660620086347"/>
    <s v="25/10/2025 23:13"/>
    <s v="-"/>
    <s v="Kerry_dropoff"/>
    <s v="Lazada"/>
    <s v="lazada"/>
    <s v=""/>
    <s v="-"/>
    <s v="25/10/2025 23:13"/>
  </r>
  <r>
    <x v="3"/>
    <x v="3"/>
    <n v="54.5"/>
    <n v="2"/>
    <s v="FZB78"/>
    <n v="1114.26"/>
    <n v="96"/>
    <s v="ร้านที่1"/>
    <s v="รัตศักดิ์ สุวรรณคีรี ช่างโจ"/>
    <s v="88/2 หมู3 ซอยวัดท่าอิฐ  บริษัท ออโต้เทคนิค ประเทศไทย จำกัด (ขสมก) · บางรักน้อย/ Bang Rak Noi_x000a__x000a_เมืองนนทบุรี/ Mueang Nonthaburiนนทบุรี/ Nonthaburi_x000a_11000"/>
    <s v="11000"/>
    <s v="660620086347"/>
    <s v="25/10/2025 23:13"/>
    <s v="-"/>
    <s v="Kerry_dropoff"/>
    <s v="Lazada"/>
    <s v="lazada"/>
    <s v=""/>
    <s v="-"/>
    <s v="25/10/2025 23:13"/>
  </r>
  <r>
    <x v="4"/>
    <x v="4"/>
    <n v="50"/>
    <n v="1"/>
    <s v="FZB77"/>
    <n v="108"/>
    <n v="8"/>
    <s v="ร้านที่2"/>
    <s v="ส***า ผ***ล"/>
    <s v="ชุมพร"/>
    <s v="-"/>
    <s v=""/>
    <s v="25/10/2025 23:02"/>
    <s v="-"/>
    <s v="J&amp;T COD"/>
    <s v="Tiktok"/>
    <s v="จ่ายทีหลัง / COD"/>
    <s v=""/>
    <s v="-"/>
    <s v="25/10/2025 23:02"/>
  </r>
  <r>
    <x v="5"/>
    <x v="5"/>
    <n v="50"/>
    <n v="1"/>
    <s v="FZB77"/>
    <n v="108"/>
    <n v="8"/>
    <s v="ร้านที่2"/>
    <s v="ส***า ผ***ล"/>
    <s v="ชุมพร"/>
    <s v="-"/>
    <s v=""/>
    <s v="25/10/2025 23:02"/>
    <s v="-"/>
    <s v="J&amp;T COD"/>
    <s v="Tiktok"/>
    <s v="จ่ายทีหลัง / COD"/>
    <s v=""/>
    <s v="-"/>
    <s v="25/10/2025 23:02"/>
  </r>
  <r>
    <x v="6"/>
    <x v="6"/>
    <n v="50"/>
    <n v="1"/>
    <s v="FZB77"/>
    <n v="108"/>
    <n v="8"/>
    <s v="ร้านที่2"/>
    <s v="ส***า ผ***ล"/>
    <s v="ชุมพร"/>
    <s v="-"/>
    <s v=""/>
    <s v="25/10/2025 23:02"/>
    <s v="-"/>
    <s v="J&amp;T COD"/>
    <s v="Tiktok"/>
    <s v="จ่ายทีหลัง / COD"/>
    <s v=""/>
    <s v="-"/>
    <s v="25/10/2025 23:02"/>
  </r>
  <r>
    <x v="7"/>
    <x v="7"/>
    <n v="50"/>
    <n v="8"/>
    <s v="FZB76"/>
    <n v="390"/>
    <n v="0"/>
    <s v="ร้านที่1"/>
    <s v="ร******ง"/>
    <s v="******ต.ป่าบอน ตำบลป่าบอน อำเภอป่าบอน จังหวัดพัทลุง 93170"/>
    <s v="93170"/>
    <s v="51"/>
    <s v="25/10/2025 23:28"/>
    <s v="-"/>
    <s v="Flash Express"/>
    <s v="Shopee"/>
    <s v="shopee"/>
    <s v=""/>
    <s v="-"/>
    <s v="25/10/2025 22:58"/>
  </r>
  <r>
    <x v="4"/>
    <x v="4"/>
    <n v="50"/>
    <n v="1"/>
    <s v="FZB75"/>
    <n v="100"/>
    <n v="0"/>
    <s v="ร้านที่2"/>
    <s v="จ***ร์จิรา ก***้ว"/>
    <s v="เพชรบุรี"/>
    <s v="-"/>
    <s v=""/>
    <s v="25/10/2025 22:50"/>
    <s v="-"/>
    <s v="J&amp;T COD"/>
    <s v="Tiktok"/>
    <s v="จ่ายทีหลัง / COD"/>
    <s v=""/>
    <s v="-"/>
    <s v="25/10/2025 22:50"/>
  </r>
  <r>
    <x v="5"/>
    <x v="5"/>
    <n v="50"/>
    <n v="1"/>
    <s v="FZB75"/>
    <n v="100"/>
    <n v="0"/>
    <s v="ร้านที่2"/>
    <s v="จ***ร์จิรา ก***้ว"/>
    <s v="เพชรบุรี"/>
    <s v="-"/>
    <s v=""/>
    <s v="25/10/2025 22:50"/>
    <s v="-"/>
    <s v="J&amp;T COD"/>
    <s v="Tiktok"/>
    <s v="จ่ายทีหลัง / COD"/>
    <s v=""/>
    <s v="-"/>
    <s v="25/10/2025 22:50"/>
  </r>
  <r>
    <x v="6"/>
    <x v="6"/>
    <n v="50"/>
    <n v="1"/>
    <s v="FZB75"/>
    <n v="100"/>
    <n v="0"/>
    <s v="ร้านที่2"/>
    <s v="จ***ร์จิรา ก***้ว"/>
    <s v="เพชรบุรี"/>
    <s v="-"/>
    <s v=""/>
    <s v="25/10/2025 22:50"/>
    <s v="-"/>
    <s v="J&amp;T COD"/>
    <s v="Tiktok"/>
    <s v="จ่ายทีหลัง / COD"/>
    <s v=""/>
    <s v="-"/>
    <s v="25/10/2025 22:50"/>
  </r>
  <r>
    <x v="4"/>
    <x v="4"/>
    <n v="50"/>
    <n v="1"/>
    <s v="FZB74"/>
    <n v="100"/>
    <n v="0"/>
    <s v="ร้านที่2"/>
    <s v="ม***ตา"/>
    <s v="ชลบุรี"/>
    <s v="-"/>
    <s v=""/>
    <s v="25/10/2025 22:48"/>
    <s v="-"/>
    <s v="J&amp;T COD"/>
    <s v="Tiktok"/>
    <s v="จ่ายทีหลัง / COD"/>
    <s v=""/>
    <s v="-"/>
    <s v="25/10/2025 22:48"/>
  </r>
  <r>
    <x v="5"/>
    <x v="5"/>
    <n v="50"/>
    <n v="1"/>
    <s v="FZB74"/>
    <n v="100"/>
    <n v="0"/>
    <s v="ร้านที่2"/>
    <s v="ม***ตา"/>
    <s v="ชลบุรี"/>
    <s v="-"/>
    <s v=""/>
    <s v="25/10/2025 22:48"/>
    <s v="-"/>
    <s v="J&amp;T COD"/>
    <s v="Tiktok"/>
    <s v="จ่ายทีหลัง / COD"/>
    <s v=""/>
    <s v="-"/>
    <s v="25/10/2025 22:48"/>
  </r>
  <r>
    <x v="6"/>
    <x v="6"/>
    <n v="50"/>
    <n v="1"/>
    <s v="FZB74"/>
    <n v="100"/>
    <n v="0"/>
    <s v="ร้านที่2"/>
    <s v="ม***ตา"/>
    <s v="ชลบุรี"/>
    <s v="-"/>
    <s v=""/>
    <s v="25/10/2025 22:48"/>
    <s v="-"/>
    <s v="J&amp;T COD"/>
    <s v="Tiktok"/>
    <s v="จ่ายทีหลัง / COD"/>
    <s v=""/>
    <s v="-"/>
    <s v="25/10/2025 22:48"/>
  </r>
  <r>
    <x v="4"/>
    <x v="4"/>
    <n v="50"/>
    <n v="2"/>
    <s v="FZB73"/>
    <n v="200"/>
    <n v="0"/>
    <s v="ร้านที่2"/>
    <s v="พ***ิ เ***่ชาน้ำแคบ"/>
    <s v="นครศรีธรรมราช"/>
    <s v="-"/>
    <s v=""/>
    <s v="25/10/2025 22:38"/>
    <s v="-"/>
    <s v="J&amp;T COD"/>
    <s v="Tiktok"/>
    <s v="จ่ายทีหลัง / COD"/>
    <s v=""/>
    <s v="-"/>
    <s v="25/10/2025 22:38"/>
  </r>
  <r>
    <x v="5"/>
    <x v="5"/>
    <n v="50"/>
    <n v="2"/>
    <s v="FZB73"/>
    <n v="200"/>
    <n v="0"/>
    <s v="ร้านที่2"/>
    <s v="พ***ิ เ***่ชาน้ำแคบ"/>
    <s v="นครศรีธรรมราช"/>
    <s v="-"/>
    <s v=""/>
    <s v="25/10/2025 22:38"/>
    <s v="-"/>
    <s v="J&amp;T COD"/>
    <s v="Tiktok"/>
    <s v="จ่ายทีหลัง / COD"/>
    <s v=""/>
    <s v="-"/>
    <s v="25/10/2025 22:38"/>
  </r>
  <r>
    <x v="6"/>
    <x v="6"/>
    <n v="50"/>
    <n v="2"/>
    <s v="FZB73"/>
    <n v="200"/>
    <n v="0"/>
    <s v="ร้านที่2"/>
    <s v="พ***ิ เ***่ชาน้ำแคบ"/>
    <s v="นครศรีธรรมราช"/>
    <s v="-"/>
    <s v=""/>
    <s v="25/10/2025 22:38"/>
    <s v="-"/>
    <s v="J&amp;T COD"/>
    <s v="Tiktok"/>
    <s v="จ่ายทีหลัง / COD"/>
    <s v=""/>
    <s v="-"/>
    <s v="25/10/2025 22:38"/>
  </r>
  <r>
    <x v="4"/>
    <x v="4"/>
    <n v="50"/>
    <n v="1"/>
    <s v="FZB72"/>
    <n v="100"/>
    <n v="0"/>
    <s v="ร้านที่2"/>
    <s v="น** น**"/>
    <s v="สุราษฎร์ธานี"/>
    <s v="-"/>
    <s v=""/>
    <s v="25/10/2025 22:25"/>
    <s v="-"/>
    <s v="J&amp;T COD"/>
    <s v="Tiktok"/>
    <s v="จ่ายทีหลัง / COD"/>
    <s v=""/>
    <s v="-"/>
    <s v="25/10/2025 22:25"/>
  </r>
  <r>
    <x v="5"/>
    <x v="5"/>
    <n v="50"/>
    <n v="1"/>
    <s v="FZB72"/>
    <n v="100"/>
    <n v="0"/>
    <s v="ร้านที่2"/>
    <s v="น** น**"/>
    <s v="สุราษฎร์ธานี"/>
    <s v="-"/>
    <s v=""/>
    <s v="25/10/2025 22:25"/>
    <s v="-"/>
    <s v="J&amp;T COD"/>
    <s v="Tiktok"/>
    <s v="จ่ายทีหลัง / COD"/>
    <s v=""/>
    <s v="-"/>
    <s v="25/10/2025 22:25"/>
  </r>
  <r>
    <x v="6"/>
    <x v="6"/>
    <n v="50"/>
    <n v="1"/>
    <s v="FZB72"/>
    <n v="100"/>
    <n v="0"/>
    <s v="ร้านที่2"/>
    <s v="น** น**"/>
    <s v="สุราษฎร์ธานี"/>
    <s v="-"/>
    <s v=""/>
    <s v="25/10/2025 22:25"/>
    <s v="-"/>
    <s v="J&amp;T COD"/>
    <s v="Tiktok"/>
    <s v="จ่ายทีหลัง / COD"/>
    <s v=""/>
    <s v="-"/>
    <s v="25/10/2025 22:25"/>
  </r>
  <r>
    <x v="8"/>
    <x v="8"/>
    <n v="66.666666666666671"/>
    <n v="3"/>
    <s v="FZB70"/>
    <n v="100"/>
    <n v="0"/>
    <s v="ร้านที่2"/>
    <s v="เ***ิรา พ***เมือง"/>
    <s v="พิษณุโลก"/>
    <s v="-"/>
    <s v=""/>
    <s v="25/10/2025 22:19"/>
    <s v="-"/>
    <s v="J&amp;T COD"/>
    <s v="Tiktok"/>
    <s v="จ่ายทีหลัง / COD"/>
    <s v=""/>
    <s v="-"/>
    <s v="25/10/2025 22:19"/>
  </r>
  <r>
    <x v="9"/>
    <x v="9"/>
    <n v="50"/>
    <n v="6"/>
    <s v="FZB69"/>
    <n v="200"/>
    <n v="0"/>
    <s v="ร้านที่2"/>
    <s v="ส*** ท***รัพย์"/>
    <s v="บุรีรัมย์"/>
    <s v="-"/>
    <s v=""/>
    <s v="25/10/2025 22:00"/>
    <s v="-"/>
    <s v="J&amp;T COD"/>
    <s v="Tiktok"/>
    <s v="จ่ายทีหลัง / COD"/>
    <s v=""/>
    <s v="-"/>
    <s v="25/10/2025 22:01"/>
  </r>
  <r>
    <x v="10"/>
    <x v="10"/>
    <n v="10"/>
    <n v="30"/>
    <s v="FZB68"/>
    <n v="328"/>
    <n v="0"/>
    <s v="ร้านที่1"/>
    <s v="ก******ง"/>
    <s v="******วยศรี, ตำบลบ้านนา, อำเภอบ้านนาเดิม ตำบลบ้านนา อำเภอบ้านนาเดิม จังหวัดสุราษฎร์ธานี 84240"/>
    <s v="84240"/>
    <s v="66"/>
    <s v="25/10/2025 22:24"/>
    <s v="-"/>
    <s v="Flash Express"/>
    <s v="Shopee"/>
    <s v="shopee"/>
    <s v=""/>
    <s v="-"/>
    <s v="25/10/2025 21:54"/>
  </r>
  <r>
    <x v="9"/>
    <x v="9"/>
    <n v="33.333333333333336"/>
    <n v="3"/>
    <s v="FZB67"/>
    <n v="100"/>
    <n v="0"/>
    <s v="ร้านที่2"/>
    <s v="ร***สุจิน ก***กษตร"/>
    <s v="พิจิตร"/>
    <s v="-"/>
    <s v=""/>
    <s v="25/10/2025 21:52"/>
    <s v="-"/>
    <s v="J&amp;T COD"/>
    <s v="Tiktok"/>
    <s v="จ่ายทีหลัง / COD"/>
    <s v=""/>
    <s v="-"/>
    <s v="25/10/2025 21:52"/>
  </r>
  <r>
    <x v="9"/>
    <x v="9"/>
    <n v="33.333333333333336"/>
    <n v="3"/>
    <s v="FZB66"/>
    <n v="100"/>
    <n v="0"/>
    <s v="ร้านที่2"/>
    <s v="อ***ย ก***ุวรรน"/>
    <s v="พระนครศรีอยุธยา"/>
    <s v="-"/>
    <s v=""/>
    <s v="25/10/2025 21:52"/>
    <s v="-"/>
    <s v="J&amp;T COD"/>
    <s v="Tiktok"/>
    <s v="จ่ายทีหลัง / COD"/>
    <s v=""/>
    <s v="-"/>
    <s v="25/10/2025 21:52"/>
  </r>
  <r>
    <x v="4"/>
    <x v="4"/>
    <n v="50"/>
    <n v="1"/>
    <s v="FZB65"/>
    <n v="100"/>
    <n v="0"/>
    <s v="ร้านที่2"/>
    <s v="ภ***ากรณ์"/>
    <s v="นครพนม"/>
    <s v="-"/>
    <s v=""/>
    <s v="25/10/2025 21:52"/>
    <s v="-"/>
    <s v="J&amp;T COD"/>
    <s v="Tiktok"/>
    <s v="จ่ายทีหลัง / COD"/>
    <s v=""/>
    <s v="-"/>
    <s v="25/10/2025 21:52"/>
  </r>
  <r>
    <x v="5"/>
    <x v="5"/>
    <n v="50"/>
    <n v="1"/>
    <s v="FZB65"/>
    <n v="100"/>
    <n v="0"/>
    <s v="ร้านที่2"/>
    <s v="ภ***ากรณ์"/>
    <s v="นครพนม"/>
    <s v="-"/>
    <s v=""/>
    <s v="25/10/2025 21:52"/>
    <s v="-"/>
    <s v="J&amp;T COD"/>
    <s v="Tiktok"/>
    <s v="จ่ายทีหลัง / COD"/>
    <s v=""/>
    <s v="-"/>
    <s v="25/10/2025 21:52"/>
  </r>
  <r>
    <x v="6"/>
    <x v="6"/>
    <n v="50"/>
    <n v="1"/>
    <s v="FZB65"/>
    <n v="100"/>
    <n v="0"/>
    <s v="ร้านที่2"/>
    <s v="ภ***ากรณ์"/>
    <s v="นครพนม"/>
    <s v="-"/>
    <s v=""/>
    <s v="25/10/2025 21:52"/>
    <s v="-"/>
    <s v="J&amp;T COD"/>
    <s v="Tiktok"/>
    <s v="จ่ายทีหลัง / COD"/>
    <s v=""/>
    <s v="-"/>
    <s v="25/10/2025 21:52"/>
  </r>
  <r>
    <x v="3"/>
    <x v="3"/>
    <n v="54.5"/>
    <n v="2"/>
    <s v="FZB64"/>
    <n v="86.69"/>
    <n v="26"/>
    <s v="ร้านที่1"/>
    <s v="ดุสีดา คำวิไล"/>
    <s v="N 818 ซ.เสรีไท 41  818 ซ.เสรีไท 41 N, 10240, บึงกุ่ม/ Bueng Kum, กรุงเทพมหานคร/ Bangkok._x000a__x000a_บึงกุ่ม/ Bueng Kumกรุงเทพมหานคร/ Bangkok_x000a_10240"/>
    <s v="10240"/>
    <s v="660825901949"/>
    <s v="25/10/2025 21:46"/>
    <s v="-"/>
    <s v="Kerry_dropoff"/>
    <s v="Lazada"/>
    <s v="lazada"/>
    <s v=""/>
    <s v="-"/>
    <s v="25/10/2025 21:46"/>
  </r>
  <r>
    <x v="9"/>
    <x v="9"/>
    <n v="33.333333333333336"/>
    <n v="3"/>
    <s v="FZB63"/>
    <n v="100"/>
    <n v="0"/>
    <s v="ร้านที่2"/>
    <s v="พ***า จ***าค"/>
    <s v="กำแพงเพชร"/>
    <s v="-"/>
    <s v=""/>
    <s v="25/10/2025 21:43"/>
    <s v="-"/>
    <s v="J&amp;T COD"/>
    <s v="Tiktok"/>
    <s v="จ่ายทีหลัง / COD"/>
    <s v=""/>
    <s v="-"/>
    <s v="25/10/2025 21:43"/>
  </r>
  <r>
    <x v="9"/>
    <x v="9"/>
    <n v="50"/>
    <n v="1"/>
    <s v="FZB62"/>
    <n v="50"/>
    <n v="0"/>
    <s v="ร้านที่1"/>
    <s v="พ******ี"/>
    <s v="******น บ.ดาลบังบด ตำบลนาดง ตำบลนาดง อำเภอปากคาด จังหวัดบึงกาฬ 38190"/>
    <s v="38190"/>
    <s v="94"/>
    <s v="25/10/2025 21:33"/>
    <s v="-"/>
    <s v="Flash Express"/>
    <s v="Shopee"/>
    <s v="shopee"/>
    <s v=""/>
    <s v="-"/>
    <s v="25/10/2025 21:33"/>
  </r>
  <r>
    <x v="11"/>
    <x v="11"/>
    <n v="74"/>
    <n v="1"/>
    <s v="FZB61"/>
    <n v="141"/>
    <n v="67"/>
    <s v="ร้านที่1"/>
    <s v="ธ******ะ"/>
    <s v="******แสนสุข, อำเภอเมืองชลบุรี  (ส่งร้านค้าหน้าซอย) ตำบลแสนสุข อำเภอเมืองชลบุรี จังหวัดชลบุรี 20130"/>
    <s v="20130"/>
    <s v="75"/>
    <s v="25/10/2025 21:33"/>
    <s v="-"/>
    <s v="Flash Express"/>
    <s v="Shopee"/>
    <s v="shopee"/>
    <s v=""/>
    <s v="-"/>
    <s v="25/10/2025 21:33"/>
  </r>
  <r>
    <x v="4"/>
    <x v="4"/>
    <n v="50"/>
    <n v="1"/>
    <s v="FZB60"/>
    <n v="100"/>
    <n v="0"/>
    <s v="ร้านที่2"/>
    <s v="ม***ทิพย์  ข***หัส"/>
    <s v="สงขลา"/>
    <s v="-"/>
    <s v=""/>
    <s v="25/10/2025 21:22"/>
    <s v="-"/>
    <s v="J&amp;T COD"/>
    <s v="Tiktok"/>
    <s v="จ่ายทีหลัง / COD"/>
    <s v=""/>
    <s v="-"/>
    <s v="25/10/2025 21:24"/>
  </r>
  <r>
    <x v="5"/>
    <x v="5"/>
    <n v="50"/>
    <n v="1"/>
    <s v="FZB60"/>
    <n v="100"/>
    <n v="0"/>
    <s v="ร้านที่2"/>
    <s v="ม***ทิพย์  ข***หัส"/>
    <s v="สงขลา"/>
    <s v="-"/>
    <s v=""/>
    <s v="25/10/2025 21:22"/>
    <s v="-"/>
    <s v="J&amp;T COD"/>
    <s v="Tiktok"/>
    <s v="จ่ายทีหลัง / COD"/>
    <s v=""/>
    <s v="-"/>
    <s v="25/10/2025 21:24"/>
  </r>
  <r>
    <x v="6"/>
    <x v="6"/>
    <n v="50"/>
    <n v="1"/>
    <s v="FZB60"/>
    <n v="100"/>
    <n v="0"/>
    <s v="ร้านที่2"/>
    <s v="ม***ทิพย์  ข***หัส"/>
    <s v="สงขลา"/>
    <s v="-"/>
    <s v=""/>
    <s v="25/10/2025 21:22"/>
    <s v="-"/>
    <s v="J&amp;T COD"/>
    <s v="Tiktok"/>
    <s v="จ่ายทีหลัง / COD"/>
    <s v=""/>
    <s v="-"/>
    <s v="25/10/2025 21:24"/>
  </r>
  <r>
    <x v="0"/>
    <x v="0"/>
    <n v="80"/>
    <n v="1"/>
    <s v="FZB59"/>
    <n v="80"/>
    <n v="0"/>
    <s v="ร้านที่1"/>
    <s v="ว******า"/>
    <s v="******จ.สกลนคร ตำบลท่าแร่ อำเภอเมืองสกลนคร จังหวัดสกลนคร 47230"/>
    <s v="47230"/>
    <s v="07"/>
    <s v="25/10/2025 21:26"/>
    <s v="-"/>
    <s v="Flash Express"/>
    <s v="Shopee"/>
    <s v="shopee"/>
    <s v=""/>
    <s v="-"/>
    <s v="25/10/2025 20:56"/>
  </r>
  <r>
    <x v="4"/>
    <x v="4"/>
    <n v="50"/>
    <n v="1"/>
    <s v="FZB58"/>
    <n v="100"/>
    <n v="0"/>
    <s v="ร้านที่2"/>
    <s v="ฐ***กานต์ เ***อแล"/>
    <s v="เชียงราย"/>
    <s v="-"/>
    <s v=""/>
    <s v="25/10/2025 20:52"/>
    <s v="-"/>
    <s v="J&amp;T COD"/>
    <s v="Tiktok"/>
    <s v="จ่ายทีหลัง / COD"/>
    <s v=""/>
    <s v="-"/>
    <s v="25/10/2025 20:53"/>
  </r>
  <r>
    <x v="5"/>
    <x v="5"/>
    <n v="50"/>
    <n v="1"/>
    <s v="FZB58"/>
    <n v="100"/>
    <n v="0"/>
    <s v="ร้านที่2"/>
    <s v="ฐ***กานต์ เ***อแล"/>
    <s v="เชียงราย"/>
    <s v="-"/>
    <s v=""/>
    <s v="25/10/2025 20:52"/>
    <s v="-"/>
    <s v="J&amp;T COD"/>
    <s v="Tiktok"/>
    <s v="จ่ายทีหลัง / COD"/>
    <s v=""/>
    <s v="-"/>
    <s v="25/10/2025 20:53"/>
  </r>
  <r>
    <x v="6"/>
    <x v="6"/>
    <n v="50"/>
    <n v="1"/>
    <s v="FZB58"/>
    <n v="100"/>
    <n v="0"/>
    <s v="ร้านที่2"/>
    <s v="ฐ***กานต์ เ***อแล"/>
    <s v="เชียงราย"/>
    <s v="-"/>
    <s v=""/>
    <s v="25/10/2025 20:52"/>
    <s v="-"/>
    <s v="J&amp;T COD"/>
    <s v="Tiktok"/>
    <s v="จ่ายทีหลัง / COD"/>
    <s v=""/>
    <s v="-"/>
    <s v="25/10/2025 20:53"/>
  </r>
  <r>
    <x v="0"/>
    <x v="0"/>
    <n v="66.333333333333329"/>
    <n v="3"/>
    <s v="FZB57"/>
    <n v="194.5"/>
    <n v="7"/>
    <s v="ร้านที่3"/>
    <s v="อาจิน อุปจันทร์"/>
    <s v="หมู่1 ต.ส้าน อ.เวียงสา จ.น่าน 165 · ส้าน/ San_x000a__x000a_เวียงสา/ Wiang Saน่าน/ Nan_x000a_55110"/>
    <s v="55110"/>
    <s v="660877868265"/>
    <s v="25/10/2025 20:51"/>
    <s v="-"/>
    <s v="Kerry_dropoff"/>
    <s v="Lazada"/>
    <s v="lazada"/>
    <s v=""/>
    <s v="-"/>
    <s v="25/10/2025 20:51"/>
  </r>
  <r>
    <x v="9"/>
    <x v="9"/>
    <n v="33.333333333333336"/>
    <n v="3"/>
    <s v="FZB56"/>
    <n v="129"/>
    <n v="29"/>
    <s v="ร้านที่2"/>
    <s v="จ***รินทร์ เ***าภูรีรัตน์"/>
    <s v="พิษณุโลก"/>
    <s v="-"/>
    <s v=""/>
    <s v="25/10/2025 20:46"/>
    <s v="-"/>
    <s v="J&amp;T COD"/>
    <s v="Tiktok"/>
    <s v="จ่ายทีหลัง / COD"/>
    <s v=""/>
    <s v="-"/>
    <s v="25/10/2025 20:46"/>
  </r>
  <r>
    <x v="4"/>
    <x v="4"/>
    <n v="50"/>
    <n v="1"/>
    <s v="FZB55"/>
    <n v="100"/>
    <n v="0"/>
    <s v="ร้านที่2"/>
    <s v="ณ* จ***วงศ์"/>
    <s v="ชลบุรี"/>
    <s v="-"/>
    <s v=""/>
    <s v="25/10/2025 20:39"/>
    <s v="-"/>
    <s v="J&amp;T COD"/>
    <s v="Tiktok"/>
    <s v="จ่ายทีหลัง / COD"/>
    <s v=""/>
    <s v="-"/>
    <s v="25/10/2025 20:39"/>
  </r>
  <r>
    <x v="5"/>
    <x v="5"/>
    <n v="50"/>
    <n v="1"/>
    <s v="FZB55"/>
    <n v="100"/>
    <n v="0"/>
    <s v="ร้านที่2"/>
    <s v="ณ* จ***วงศ์"/>
    <s v="ชลบุรี"/>
    <s v="-"/>
    <s v=""/>
    <s v="25/10/2025 20:39"/>
    <s v="-"/>
    <s v="J&amp;T COD"/>
    <s v="Tiktok"/>
    <s v="จ่ายทีหลัง / COD"/>
    <s v=""/>
    <s v="-"/>
    <s v="25/10/2025 20:39"/>
  </r>
  <r>
    <x v="6"/>
    <x v="6"/>
    <n v="50"/>
    <n v="1"/>
    <s v="FZB55"/>
    <n v="100"/>
    <n v="0"/>
    <s v="ร้านที่2"/>
    <s v="ณ* จ***วงศ์"/>
    <s v="ชลบุรี"/>
    <s v="-"/>
    <s v=""/>
    <s v="25/10/2025 20:39"/>
    <s v="-"/>
    <s v="J&amp;T COD"/>
    <s v="Tiktok"/>
    <s v="จ่ายทีหลัง / COD"/>
    <s v=""/>
    <s v="-"/>
    <s v="25/10/2025 20:39"/>
  </r>
  <r>
    <x v="0"/>
    <x v="12"/>
    <n v="64"/>
    <n v="1"/>
    <s v="FZB54"/>
    <n v="71"/>
    <n v="7"/>
    <s v="ร้านที่1"/>
    <s v="ดวงรัตน์ อิวาซา"/>
    <s v="437/93 หมู่บ้านทรัพย์มั่นคงเฟส7 หมู่2_x000a__x000a_บางบ่อ/ Bang Boสมุทรปราการ/ Samut Prakan_x000a_10560"/>
    <s v="10560"/>
    <s v="660958788763"/>
    <s v="25/10/2025 20:36"/>
    <s v="-"/>
    <s v="Kerry_dropoff"/>
    <s v="Lazada"/>
    <s v="lazada"/>
    <s v=""/>
    <s v="-"/>
    <s v="25/10/2025 20:36"/>
  </r>
  <r>
    <x v="9"/>
    <x v="9"/>
    <n v="50"/>
    <n v="6"/>
    <s v="FZB53"/>
    <n v="200"/>
    <n v="0"/>
    <s v="ร้านที่2"/>
    <s v="น***ค์ ศ***ัพ"/>
    <s v="สุราษฎร์ธานี"/>
    <s v="-"/>
    <s v=""/>
    <s v="25/10/2025 20:35"/>
    <s v="-"/>
    <s v="J&amp;T COD"/>
    <s v="Tiktok"/>
    <s v="จ่ายทีหลัง / COD"/>
    <s v=""/>
    <s v="-"/>
    <s v="25/10/2025 20:35"/>
  </r>
  <r>
    <x v="12"/>
    <x v="13"/>
    <n v="139"/>
    <n v="1"/>
    <s v="FZB52"/>
    <n v="109"/>
    <n v="0"/>
    <s v="ร้านที่2"/>
    <s v="พ***็ญ เ***ิทธิ์"/>
    <s v="สตูล"/>
    <s v="-"/>
    <s v=""/>
    <s v="25/10/2025 20:25"/>
    <s v="-"/>
    <s v="J&amp;T COD"/>
    <s v="Tiktok"/>
    <s v="จ่ายทีหลัง / COD"/>
    <s v=""/>
    <s v="-"/>
    <s v="25/10/2025 20:25"/>
  </r>
  <r>
    <x v="4"/>
    <x v="4"/>
    <n v="50"/>
    <n v="1"/>
    <s v="FZB50"/>
    <n v="138"/>
    <n v="38"/>
    <s v="ร้านที่2"/>
    <s v="ป***ัทร บ***ทธิ์"/>
    <s v="เชียงราย"/>
    <s v="-"/>
    <s v=""/>
    <s v="25/10/2025 20:19"/>
    <s v="-"/>
    <s v="J&amp;T COD"/>
    <s v="Tiktok"/>
    <s v="จ่ายทีหลัง / COD"/>
    <s v=""/>
    <s v="-"/>
    <s v="25/10/2025 20:19"/>
  </r>
  <r>
    <x v="5"/>
    <x v="5"/>
    <n v="50"/>
    <n v="1"/>
    <s v="FZB50"/>
    <n v="138"/>
    <n v="38"/>
    <s v="ร้านที่2"/>
    <s v="ป***ัทร บ***ทธิ์"/>
    <s v="เชียงราย"/>
    <s v="-"/>
    <s v=""/>
    <s v="25/10/2025 20:19"/>
    <s v="-"/>
    <s v="J&amp;T COD"/>
    <s v="Tiktok"/>
    <s v="จ่ายทีหลัง / COD"/>
    <s v=""/>
    <s v="-"/>
    <s v="25/10/2025 20:19"/>
  </r>
  <r>
    <x v="6"/>
    <x v="6"/>
    <n v="50"/>
    <n v="1"/>
    <s v="FZB50"/>
    <n v="138"/>
    <n v="38"/>
    <s v="ร้านที่2"/>
    <s v="ป***ัทร บ***ทธิ์"/>
    <s v="เชียงราย"/>
    <s v="-"/>
    <s v=""/>
    <s v="25/10/2025 20:19"/>
    <s v="-"/>
    <s v="J&amp;T COD"/>
    <s v="Tiktok"/>
    <s v="จ่ายทีหลัง / COD"/>
    <s v=""/>
    <s v="-"/>
    <s v="25/10/2025 20:19"/>
  </r>
  <r>
    <x v="9"/>
    <x v="9"/>
    <n v="50"/>
    <n v="12"/>
    <s v="FZB48"/>
    <n v="395"/>
    <n v="0"/>
    <s v="ร้านที่2"/>
    <s v="จ***นา ธ***ญาณจาโร"/>
    <s v="กรุงเทพมหานคร"/>
    <s v="-"/>
    <s v=""/>
    <s v="25/10/2025 19:49"/>
    <s v="-"/>
    <s v="J&amp;T COD"/>
    <s v="Tiktok"/>
    <s v="จ่ายทีหลัง / COD"/>
    <s v=""/>
    <s v="-"/>
    <s v="25/10/2025 19:50"/>
  </r>
  <r>
    <x v="4"/>
    <x v="4"/>
    <n v="50"/>
    <n v="1"/>
    <s v="FZB47"/>
    <n v="100"/>
    <n v="0"/>
    <s v="ร้านที่2"/>
    <s v="ศ***ัตน์"/>
    <s v="นนทบุรี"/>
    <s v="-"/>
    <s v=""/>
    <s v="25/10/2025 19:42"/>
    <s v="-"/>
    <s v="Flash Express Thailand COD"/>
    <s v="Tiktok"/>
    <s v="จ่ายทีหลัง / COD"/>
    <s v=""/>
    <s v="-"/>
    <s v="25/10/2025 19:42"/>
  </r>
  <r>
    <x v="5"/>
    <x v="5"/>
    <n v="50"/>
    <n v="1"/>
    <s v="FZB47"/>
    <n v="100"/>
    <n v="0"/>
    <s v="ร้านที่2"/>
    <s v="ศ***ัตน์"/>
    <s v="นนทบุรี"/>
    <s v="-"/>
    <s v=""/>
    <s v="25/10/2025 19:42"/>
    <s v="-"/>
    <s v="Flash Express Thailand COD"/>
    <s v="Tiktok"/>
    <s v="จ่ายทีหลัง / COD"/>
    <s v=""/>
    <s v="-"/>
    <s v="25/10/2025 19:42"/>
  </r>
  <r>
    <x v="6"/>
    <x v="6"/>
    <n v="50"/>
    <n v="1"/>
    <s v="FZB47"/>
    <n v="100"/>
    <n v="0"/>
    <s v="ร้านที่2"/>
    <s v="ศ***ัตน์"/>
    <s v="นนทบุรี"/>
    <s v="-"/>
    <s v=""/>
    <s v="25/10/2025 19:42"/>
    <s v="-"/>
    <s v="Flash Express Thailand COD"/>
    <s v="Tiktok"/>
    <s v="จ่ายทีหลัง / COD"/>
    <s v=""/>
    <s v="-"/>
    <s v="25/10/2025 19:42"/>
  </r>
  <r>
    <x v="9"/>
    <x v="9"/>
    <n v="33.333333333333336"/>
    <n v="3"/>
    <s v="FZB46"/>
    <n v="100"/>
    <n v="0"/>
    <s v="ร้านที่2"/>
    <s v="พ***ย   ห***คำสอน"/>
    <s v="สุรินทร์"/>
    <s v="-"/>
    <s v=""/>
    <s v="25/10/2025 19:41"/>
    <s v="-"/>
    <s v="J&amp;T COD"/>
    <s v="Tiktok"/>
    <s v="จ่ายทีหลัง / COD"/>
    <s v=""/>
    <s v="-"/>
    <s v="25/10/2025 19:41"/>
  </r>
  <r>
    <x v="0"/>
    <x v="0"/>
    <n v="80"/>
    <n v="1"/>
    <s v="FZB45"/>
    <n v="80"/>
    <n v="0"/>
    <s v="ร้านที่1"/>
    <s v="ว******ี"/>
    <s v="****** 282 ม.7 ตำบลหนองผือ อำเภอท่าลี่ จังหวัดเลย 42140"/>
    <s v="42140"/>
    <s v="96"/>
    <s v="25/10/2025 19:36"/>
    <s v="-"/>
    <s v="Flash Express"/>
    <s v="Shopee"/>
    <s v="shopee"/>
    <s v=""/>
    <s v="-"/>
    <s v="25/10/2025 19:36"/>
  </r>
  <r>
    <x v="4"/>
    <x v="4"/>
    <n v="50"/>
    <n v="1"/>
    <s v="FZB44"/>
    <n v="100"/>
    <n v="0"/>
    <s v="ร้านที่2"/>
    <s v="เ***ร ย***อง"/>
    <s v="Songkhla"/>
    <s v="-"/>
    <s v=""/>
    <s v="25/10/2025 19:01"/>
    <s v="-"/>
    <s v="J&amp;T COD"/>
    <s v="Tiktok"/>
    <s v="จ่ายทีหลัง / COD"/>
    <s v=""/>
    <s v="-"/>
    <s v="25/10/2025 19:01"/>
  </r>
  <r>
    <x v="5"/>
    <x v="5"/>
    <n v="50"/>
    <n v="1"/>
    <s v="FZB44"/>
    <n v="100"/>
    <n v="0"/>
    <s v="ร้านที่2"/>
    <s v="เ***ร ย***อง"/>
    <s v="Songkhla"/>
    <s v="-"/>
    <s v=""/>
    <s v="25/10/2025 19:01"/>
    <s v="-"/>
    <s v="J&amp;T COD"/>
    <s v="Tiktok"/>
    <s v="จ่ายทีหลัง / COD"/>
    <s v=""/>
    <s v="-"/>
    <s v="25/10/2025 19:01"/>
  </r>
  <r>
    <x v="6"/>
    <x v="6"/>
    <n v="50"/>
    <n v="1"/>
    <s v="FZB44"/>
    <n v="100"/>
    <n v="0"/>
    <s v="ร้านที่2"/>
    <s v="เ***ร ย***อง"/>
    <s v="Songkhla"/>
    <s v="-"/>
    <s v=""/>
    <s v="25/10/2025 19:01"/>
    <s v="-"/>
    <s v="J&amp;T COD"/>
    <s v="Tiktok"/>
    <s v="จ่ายทีหลัง / COD"/>
    <s v=""/>
    <s v="-"/>
    <s v="25/10/2025 19:01"/>
  </r>
  <r>
    <x v="9"/>
    <x v="9"/>
    <n v="50"/>
    <n v="6"/>
    <s v="FZB43"/>
    <n v="200"/>
    <n v="0"/>
    <s v="ร้านที่2"/>
    <s v="เ***มาศ"/>
    <s v="สงขลา"/>
    <s v="-"/>
    <s v=""/>
    <s v="25/10/2025 18:53"/>
    <s v="-"/>
    <s v="J&amp;T COD"/>
    <s v="Tiktok"/>
    <s v="จ่ายทีหลัง / COD"/>
    <s v=""/>
    <s v="-"/>
    <s v="25/10/2025 18:53"/>
  </r>
  <r>
    <x v="10"/>
    <x v="10"/>
    <n v="10"/>
    <n v="10"/>
    <s v="FZB42"/>
    <n v="100"/>
    <n v="0"/>
    <s v="ร้านที่2"/>
    <s v="ร***นก ท***ุก"/>
    <s v="ปทุมธานี"/>
    <s v="-"/>
    <s v=""/>
    <s v="25/10/2025 18:48"/>
    <s v="-"/>
    <s v="Flash Express Thailand COD"/>
    <s v="Tiktok"/>
    <s v="จ่ายทีหลัง / COD"/>
    <s v=""/>
    <s v="-"/>
    <s v="25/10/2025 18:48"/>
  </r>
  <r>
    <x v="9"/>
    <x v="9"/>
    <n v="50"/>
    <n v="6"/>
    <s v="FZB41"/>
    <n v="200"/>
    <n v="0"/>
    <s v="ร้านที่2"/>
    <s v="อ***พัณณ์ ช***นัน0900230496"/>
    <s v="กรุงเทพฯ"/>
    <s v="-"/>
    <s v=""/>
    <s v="25/10/2025 18:46"/>
    <s v="-"/>
    <s v="J&amp;T COD"/>
    <s v="Tiktok"/>
    <s v="จ่ายทีหลัง / COD"/>
    <s v=""/>
    <s v="-"/>
    <s v="25/10/2025 18:46"/>
  </r>
  <r>
    <x v="13"/>
    <x v="14"/>
    <n v="80"/>
    <n v="3"/>
    <s v="FZB40"/>
    <n v="480"/>
    <n v="0"/>
    <s v="ร้านที่1"/>
    <s v="น******ต"/>
    <s v="******ตำบลศรีดอนมูล อำเภอเชียงแสน จังหวัดเชียงราย 57150"/>
    <s v="57150"/>
    <s v="22"/>
    <s v="25/10/2025 19:15"/>
    <s v="-"/>
    <s v="Flash Express"/>
    <s v="Shopee"/>
    <s v="shopee"/>
    <s v=""/>
    <s v="-"/>
    <s v="25/10/2025 18:45"/>
  </r>
  <r>
    <x v="0"/>
    <x v="0"/>
    <n v="80"/>
    <n v="3"/>
    <s v="FZB40"/>
    <n v="480"/>
    <n v="0"/>
    <s v="ร้านที่1"/>
    <s v="น******ต"/>
    <s v="******ตำบลศรีดอนมูล อำเภอเชียงแสน จังหวัดเชียงราย 57150"/>
    <s v="57150"/>
    <s v="22"/>
    <s v="25/10/2025 19:15"/>
    <s v="-"/>
    <s v="Flash Express"/>
    <s v="Shopee"/>
    <s v="shopee"/>
    <s v=""/>
    <s v="-"/>
    <s v="25/10/2025 18:45"/>
  </r>
  <r>
    <x v="0"/>
    <x v="0"/>
    <n v="85"/>
    <n v="1"/>
    <s v="FZB39"/>
    <n v="85"/>
    <n v="0"/>
    <s v="ร้านที่2"/>
    <s v="ล*ส"/>
    <s v="****** 200-2 ถ.ร่มเกล้า แขวงมีนบุรี เขตมีนบุรี จังหวัดกรุงเทพมหานคร 10510"/>
    <s v="10510"/>
    <s v="88"/>
    <s v="25/10/2025 18:32"/>
    <s v="-"/>
    <s v="Flash Express"/>
    <s v="Shopee"/>
    <s v="shopee"/>
    <s v=""/>
    <s v="-"/>
    <s v="25/10/2025 18:32"/>
  </r>
  <r>
    <x v="4"/>
    <x v="4"/>
    <n v="50"/>
    <n v="2"/>
    <s v="FZB38"/>
    <n v="200"/>
    <n v="0"/>
    <s v="ร้านที่2"/>
    <s v="แ***ุ้น"/>
    <s v="เลย"/>
    <s v="-"/>
    <s v=""/>
    <s v="25/10/2025 18:28"/>
    <s v="-"/>
    <s v="J&amp;T COD"/>
    <s v="Tiktok"/>
    <s v="จ่ายทีหลัง / COD"/>
    <s v=""/>
    <s v="-"/>
    <s v="25/10/2025 18:28"/>
  </r>
  <r>
    <x v="5"/>
    <x v="5"/>
    <n v="50"/>
    <n v="2"/>
    <s v="FZB38"/>
    <n v="200"/>
    <n v="0"/>
    <s v="ร้านที่2"/>
    <s v="แ***ุ้น"/>
    <s v="เลย"/>
    <s v="-"/>
    <s v=""/>
    <s v="25/10/2025 18:28"/>
    <s v="-"/>
    <s v="J&amp;T COD"/>
    <s v="Tiktok"/>
    <s v="จ่ายทีหลัง / COD"/>
    <s v=""/>
    <s v="-"/>
    <s v="25/10/2025 18:28"/>
  </r>
  <r>
    <x v="6"/>
    <x v="6"/>
    <n v="50"/>
    <n v="2"/>
    <s v="FZB38"/>
    <n v="200"/>
    <n v="0"/>
    <s v="ร้านที่2"/>
    <s v="แ***ุ้น"/>
    <s v="เลย"/>
    <s v="-"/>
    <s v=""/>
    <s v="25/10/2025 18:28"/>
    <s v="-"/>
    <s v="J&amp;T COD"/>
    <s v="Tiktok"/>
    <s v="จ่ายทีหลัง / COD"/>
    <s v=""/>
    <s v="-"/>
    <s v="25/10/2025 18:28"/>
  </r>
  <r>
    <x v="0"/>
    <x v="0"/>
    <n v="80"/>
    <n v="2"/>
    <s v="FZB36"/>
    <n v="160"/>
    <n v="0"/>
    <s v="ร้านที่1"/>
    <s v="พ******ร"/>
    <s v="******ี่3, ตำบล โคคลาน ตำบลโคคลาน อำเภอตาพระยา จังหวัดสระแก้ว 27180"/>
    <s v="27180"/>
    <s v="65"/>
    <s v="25/10/2025 18:25"/>
    <s v="-"/>
    <s v="SPX Express"/>
    <s v="Shopee"/>
    <s v="shopee"/>
    <s v=""/>
    <s v="-"/>
    <s v="25/10/2025 18:25"/>
  </r>
  <r>
    <x v="14"/>
    <x v="15"/>
    <n v="12"/>
    <n v="20"/>
    <s v="FZB35"/>
    <n v="260"/>
    <n v="0"/>
    <s v="ร้านที่1"/>
    <s v="ด******น"/>
    <s v="******าชพฤกษ์ 9, ถนน ราชพฤกษ์, แขวงบางเชือกหนัง, เขตตลิ่งชัน แขวงบางเชือกหนัง เขตตลิ่งชัน จังหวัดกรุงเทพมหานคร 10170"/>
    <s v="10170"/>
    <s v="37"/>
    <s v="25/10/2025 18:26"/>
    <s v="-"/>
    <s v="Flash Express"/>
    <s v="Shopee"/>
    <s v="shopee"/>
    <s v=""/>
    <s v="-"/>
    <s v="25/10/2025 18:25"/>
  </r>
  <r>
    <x v="14"/>
    <x v="15"/>
    <n v="12"/>
    <n v="150"/>
    <s v="FZB33"/>
    <n v="2449"/>
    <n v="0"/>
    <s v="ร้านที่1"/>
    <s v="ณ******ม"/>
    <s v="******่ง จ.ราชบุรี ตำบลเขาขลุง อำเภอบ้านโป่ง จังหวัดราชบุรี 70110"/>
    <s v="70110"/>
    <s v="75"/>
    <s v="25/10/2025 18:06"/>
    <s v="-"/>
    <s v="SPX Express"/>
    <s v="Shopee"/>
    <s v="shopee"/>
    <s v=""/>
    <s v="-"/>
    <s v="25/10/2025 18:06"/>
  </r>
  <r>
    <x v="10"/>
    <x v="10"/>
    <n v="10"/>
    <n v="50"/>
    <s v="FZB33"/>
    <n v="2449"/>
    <n v="0"/>
    <s v="ร้านที่1"/>
    <s v="ณ******ม"/>
    <s v="******่ง จ.ราชบุรี ตำบลเขาขลุง อำเภอบ้านโป่ง จังหวัดราชบุรี 70110"/>
    <s v="70110"/>
    <s v="75"/>
    <s v="25/10/2025 18:06"/>
    <s v="-"/>
    <s v="SPX Express"/>
    <s v="Shopee"/>
    <s v="shopee"/>
    <s v=""/>
    <s v="-"/>
    <s v="25/10/2025 18:06"/>
  </r>
  <r>
    <x v="14"/>
    <x v="15"/>
    <n v="12"/>
    <n v="100"/>
    <s v="FZB32"/>
    <n v="1300"/>
    <n v="0"/>
    <s v="ร้านที่1"/>
    <s v="ณ******ม"/>
    <s v="******่ง จ.ราชบุรี ตำบลเขาขลุง อำเภอบ้านโป่ง จังหวัดราชบุรี 70110"/>
    <s v="70110"/>
    <s v="75"/>
    <s v="25/10/2025 18:06"/>
    <s v="-"/>
    <s v="SPX Express"/>
    <s v="Shopee"/>
    <s v="shopee"/>
    <s v=""/>
    <s v="-"/>
    <s v="25/10/2025 18:06"/>
  </r>
  <r>
    <x v="4"/>
    <x v="4"/>
    <n v="50"/>
    <n v="1"/>
    <s v="FZB30"/>
    <n v="100"/>
    <n v="0"/>
    <s v="ร้านที่2"/>
    <s v="k* ส***ญญา  ส***จ"/>
    <s v="สมุทรปราการ"/>
    <s v="-"/>
    <s v=""/>
    <s v="25/10/2025 17:42"/>
    <s v="-"/>
    <s v="Flash Express Thailand"/>
    <s v="Tiktok"/>
    <s v="tiktok"/>
    <s v=""/>
    <s v="-"/>
    <s v="25/10/2025 17:42"/>
  </r>
  <r>
    <x v="5"/>
    <x v="5"/>
    <n v="50"/>
    <n v="1"/>
    <s v="FZB30"/>
    <n v="100"/>
    <n v="0"/>
    <s v="ร้านที่2"/>
    <s v="k* ส***ญญา  ส***จ"/>
    <s v="สมุทรปราการ"/>
    <s v="-"/>
    <s v=""/>
    <s v="25/10/2025 17:42"/>
    <s v="-"/>
    <s v="Flash Express Thailand"/>
    <s v="Tiktok"/>
    <s v="tiktok"/>
    <s v=""/>
    <s v="-"/>
    <s v="25/10/2025 17:42"/>
  </r>
  <r>
    <x v="6"/>
    <x v="6"/>
    <n v="50"/>
    <n v="1"/>
    <s v="FZB30"/>
    <n v="100"/>
    <n v="0"/>
    <s v="ร้านที่2"/>
    <s v="k* ส***ญญา  ส***จ"/>
    <s v="สมุทรปราการ"/>
    <s v="-"/>
    <s v=""/>
    <s v="25/10/2025 17:42"/>
    <s v="-"/>
    <s v="Flash Express Thailand"/>
    <s v="Tiktok"/>
    <s v="tiktok"/>
    <s v=""/>
    <s v="-"/>
    <s v="25/10/2025 17:42"/>
  </r>
  <r>
    <x v="9"/>
    <x v="9"/>
    <n v="50"/>
    <n v="6"/>
    <s v="FZB29"/>
    <n v="200"/>
    <n v="0"/>
    <s v="ร้านที่2"/>
    <s v="พ***พงศ์"/>
    <s v="ชัยนาท"/>
    <s v="-"/>
    <s v=""/>
    <s v="25/10/2025 17:37"/>
    <s v="-"/>
    <s v="J&amp;T COD"/>
    <s v="Tiktok"/>
    <s v="จ่ายทีหลัง / COD"/>
    <s v=""/>
    <s v="-"/>
    <s v="25/10/2025 17:37"/>
  </r>
  <r>
    <x v="9"/>
    <x v="9"/>
    <n v="33.333333333333336"/>
    <n v="9"/>
    <s v="FZB28"/>
    <n v="300"/>
    <n v="0"/>
    <s v="ร้านที่2"/>
    <s v="ร***ี น***ลป์ธนสาร"/>
    <s v="อ่างทอง"/>
    <s v="-"/>
    <s v=""/>
    <s v="25/10/2025 17:24"/>
    <s v="-"/>
    <s v="J&amp;T COD"/>
    <s v="Tiktok"/>
    <s v="จ่ายทีหลัง / COD"/>
    <s v=""/>
    <s v="-"/>
    <s v="25/10/2025 17:24"/>
  </r>
  <r>
    <x v="0"/>
    <x v="0"/>
    <n v="66.333333333333329"/>
    <n v="3"/>
    <s v="FZB27"/>
    <n v="220"/>
    <n v="0"/>
    <s v="ร้านที่4"/>
    <s v="ศ***นัน ศ***าม"/>
    <s v="หนองบัวลำภู"/>
    <s v="-"/>
    <s v=""/>
    <s v="25/10/2025 17:21"/>
    <s v="-"/>
    <s v="J&amp;T COD"/>
    <s v="Tiktok"/>
    <s v="จ่ายทีหลัง / COD"/>
    <s v=""/>
    <s v="-"/>
    <s v="25/10/2025 17:21"/>
  </r>
  <r>
    <x v="9"/>
    <x v="9"/>
    <n v="33.333333333333336"/>
    <n v="6"/>
    <s v="FZB26"/>
    <n v="200"/>
    <n v="0"/>
    <s v="ร้านที่2"/>
    <s v="u***2025308128082"/>
    <s v="เพชรบูรณ์"/>
    <s v="-"/>
    <s v=""/>
    <s v="25/10/2025 17:10"/>
    <s v="-"/>
    <s v="J&amp;T COD"/>
    <s v="Tiktok"/>
    <s v="จ่ายทีหลัง / COD"/>
    <s v=""/>
    <s v="-"/>
    <s v="25/10/2025 17:10"/>
  </r>
  <r>
    <x v="9"/>
    <x v="9"/>
    <n v="33.333333333333336"/>
    <n v="3"/>
    <s v="FZB25"/>
    <n v="100"/>
    <n v="0"/>
    <s v="ร้านที่2"/>
    <s v="พ***มล เ***ยมสำอางค์"/>
    <s v="สมุทรสาคร"/>
    <s v="-"/>
    <s v=""/>
    <s v="25/10/2025 17:05"/>
    <s v="-"/>
    <s v="J&amp;T COD"/>
    <s v="Tiktok"/>
    <s v="จ่ายทีหลัง / COD"/>
    <s v=""/>
    <s v="-"/>
    <s v="25/10/2025 17:05"/>
  </r>
  <r>
    <x v="14"/>
    <x v="15"/>
    <n v="12"/>
    <n v="50"/>
    <s v="FZB24"/>
    <n v="1940"/>
    <n v="0"/>
    <s v="ร้านที่2"/>
    <s v="ห***ย แ***อง"/>
    <s v="ฉะเชิงเทรา"/>
    <s v="-"/>
    <s v=""/>
    <s v="25/10/2025 16:54"/>
    <s v="-"/>
    <s v="Flash Express Thailand COD"/>
    <s v="Tiktok"/>
    <s v="จ่ายทีหลัง / COD"/>
    <s v=""/>
    <s v="-"/>
    <s v="25/10/2025 16:54"/>
  </r>
  <r>
    <x v="14"/>
    <x v="15"/>
    <n v="12"/>
    <n v="40"/>
    <s v="FZB24"/>
    <n v="1940"/>
    <n v="0"/>
    <s v="ร้านที่2"/>
    <s v="ห***ย แ***อง"/>
    <s v="ฉะเชิงเทรา"/>
    <s v="-"/>
    <s v=""/>
    <s v="25/10/2025 16:54"/>
    <s v="-"/>
    <s v="Flash Express Thailand COD"/>
    <s v="Tiktok"/>
    <s v="จ่ายทีหลัง / COD"/>
    <s v=""/>
    <s v="-"/>
    <s v="25/10/2025 16:54"/>
  </r>
  <r>
    <x v="14"/>
    <x v="15"/>
    <n v="12"/>
    <n v="40"/>
    <s v="FZB24"/>
    <n v="1940"/>
    <n v="0"/>
    <s v="ร้านที่2"/>
    <s v="ห***ย แ***อง"/>
    <s v="ฉะเชิงเทรา"/>
    <s v="-"/>
    <s v=""/>
    <s v="25/10/2025 16:54"/>
    <s v="-"/>
    <s v="Flash Express Thailand COD"/>
    <s v="Tiktok"/>
    <s v="จ่ายทีหลัง / COD"/>
    <s v=""/>
    <s v="-"/>
    <s v="25/10/2025 16:54"/>
  </r>
  <r>
    <x v="9"/>
    <x v="9"/>
    <n v="50"/>
    <n v="6"/>
    <s v="FZB23"/>
    <n v="200"/>
    <n v="0"/>
    <s v="ร้านที่2"/>
    <s v="อ***พ  ธ***วุฒิ    ห***วาน"/>
    <s v="สระแก้ว"/>
    <s v="-"/>
    <s v=""/>
    <s v="25/10/2025 16:35"/>
    <s v="-"/>
    <s v="J&amp;T Express"/>
    <s v="Tiktok"/>
    <s v="tiktok"/>
    <s v=""/>
    <s v="-"/>
    <s v="25/10/2025 16:34"/>
  </r>
  <r>
    <x v="10"/>
    <x v="10"/>
    <n v="10"/>
    <n v="10"/>
    <s v="FZB21"/>
    <n v="129"/>
    <n v="29"/>
    <s v="ร้านที่2"/>
    <s v="ค***วียง"/>
    <s v="Kamphaeng Phet"/>
    <s v="-"/>
    <s v=""/>
    <s v="25/10/2025 15:22"/>
    <s v="-"/>
    <s v="J&amp;T Express"/>
    <s v="Tiktok"/>
    <s v="tiktok"/>
    <s v=""/>
    <s v="-"/>
    <s v="25/10/2025 15:22"/>
  </r>
  <r>
    <x v="1"/>
    <x v="1"/>
    <n v="54.5"/>
    <n v="2"/>
    <s v="FZB20"/>
    <n v="60.69"/>
    <n v="0"/>
    <s v="ร้านที่1"/>
    <s v="คุณผกามาศ  เฟื่องเดช"/>
    <s v="เลขที่  27  หมู่ 6  ต.หัวปลวก  อ.เสาไห้ จ.สระบุรี · หัวปลวก/ Hua Pluak_x000a__x000a_เสาไห้/ Sao Haiสระบุรี/ Saraburi_x000a_18160"/>
    <s v="18160"/>
    <s v="660896114304"/>
    <s v="25/10/2025 15:13"/>
    <s v="-"/>
    <s v="Kerry_dropoff"/>
    <s v="Lazada"/>
    <s v="lazada"/>
    <s v=""/>
    <s v="-"/>
    <s v="25/10/2025 15:11"/>
  </r>
  <r>
    <x v="8"/>
    <x v="8"/>
    <n v="66.666666666666671"/>
    <n v="3"/>
    <s v="FZB17"/>
    <n v="200"/>
    <n v="0"/>
    <s v="ร้านที่2"/>
    <s v="N***int"/>
    <s v="สุโขทัย"/>
    <s v="-"/>
    <s v=""/>
    <s v="25/10/2025 14:41"/>
    <s v="-"/>
    <s v="J&amp;T COD"/>
    <s v="Tiktok"/>
    <s v="จ่ายทีหลัง / COD"/>
    <s v=""/>
    <s v="-"/>
    <s v="25/10/2025 14:41"/>
  </r>
  <r>
    <x v="4"/>
    <x v="4"/>
    <n v="50"/>
    <n v="1"/>
    <s v="FZB17"/>
    <n v="200"/>
    <n v="0"/>
    <s v="ร้านที่2"/>
    <s v="N***int"/>
    <s v="สุโขทัย"/>
    <s v="-"/>
    <s v=""/>
    <s v="25/10/2025 14:41"/>
    <s v="-"/>
    <s v="J&amp;T COD"/>
    <s v="Tiktok"/>
    <s v="จ่ายทีหลัง / COD"/>
    <s v=""/>
    <s v="-"/>
    <s v="25/10/2025 14:41"/>
  </r>
  <r>
    <x v="5"/>
    <x v="5"/>
    <n v="50"/>
    <n v="1"/>
    <s v="FZB17"/>
    <n v="200"/>
    <n v="0"/>
    <s v="ร้านที่2"/>
    <s v="N***int"/>
    <s v="สุโขทัย"/>
    <s v="-"/>
    <s v=""/>
    <s v="25/10/2025 14:41"/>
    <s v="-"/>
    <s v="J&amp;T COD"/>
    <s v="Tiktok"/>
    <s v="จ่ายทีหลัง / COD"/>
    <s v=""/>
    <s v="-"/>
    <s v="25/10/2025 14:41"/>
  </r>
  <r>
    <x v="6"/>
    <x v="6"/>
    <n v="50"/>
    <n v="1"/>
    <s v="FZB17"/>
    <n v="200"/>
    <n v="0"/>
    <s v="ร้านที่2"/>
    <s v="N***int"/>
    <s v="สุโขทัย"/>
    <s v="-"/>
    <s v=""/>
    <s v="25/10/2025 14:41"/>
    <s v="-"/>
    <s v="J&amp;T COD"/>
    <s v="Tiktok"/>
    <s v="จ่ายทีหลัง / COD"/>
    <s v=""/>
    <s v="-"/>
    <s v="25/10/2025 14:41"/>
  </r>
  <r>
    <x v="15"/>
    <x v="16"/>
    <n v="77.52"/>
    <n v="1"/>
    <s v="FZB16"/>
    <n v="84.52"/>
    <n v="7"/>
    <s v="ร้านที่1"/>
    <s v="จันทิมา มงคลณัฐพร"/>
    <s v="49/168ม.เอกกวิน3 รังสิตคลอง2 ถ.รังสิตนครนายก46 ต.ประชาธิปัตย์  อ.ธัญบุรี ปทุมธานี_x000a__x000a_ธัญบุรี/ Thanyaburiปทุมธานี/ Pathum Thani_x000a_12130"/>
    <s v="12130"/>
    <s v="660898815499"/>
    <s v="25/10/2025 14:33"/>
    <s v="-"/>
    <s v="Kerry_dropoff"/>
    <s v="Lazada"/>
    <s v="lazada"/>
    <s v=""/>
    <s v="-"/>
    <s v="25/10/2025 14:33"/>
  </r>
  <r>
    <x v="4"/>
    <x v="4"/>
    <n v="50"/>
    <n v="1"/>
    <s v="FZB15"/>
    <n v="100"/>
    <n v="0"/>
    <s v="ร้านที่2"/>
    <s v="ป***ัฒน์"/>
    <s v="นครศรีธรรมราช"/>
    <s v="-"/>
    <s v=""/>
    <s v="25/10/2025 14:27"/>
    <s v="-"/>
    <s v="J&amp;T COD"/>
    <s v="Tiktok"/>
    <s v="จ่ายทีหลัง / COD"/>
    <s v=""/>
    <s v="-"/>
    <s v="25/10/2025 14:27"/>
  </r>
  <r>
    <x v="5"/>
    <x v="5"/>
    <n v="50"/>
    <n v="1"/>
    <s v="FZB15"/>
    <n v="100"/>
    <n v="0"/>
    <s v="ร้านที่2"/>
    <s v="ป***ัฒน์"/>
    <s v="นครศรีธรรมราช"/>
    <s v="-"/>
    <s v=""/>
    <s v="25/10/2025 14:27"/>
    <s v="-"/>
    <s v="J&amp;T COD"/>
    <s v="Tiktok"/>
    <s v="จ่ายทีหลัง / COD"/>
    <s v=""/>
    <s v="-"/>
    <s v="25/10/2025 14:27"/>
  </r>
  <r>
    <x v="6"/>
    <x v="6"/>
    <n v="50"/>
    <n v="1"/>
    <s v="FZB15"/>
    <n v="100"/>
    <n v="0"/>
    <s v="ร้านที่2"/>
    <s v="ป***ัฒน์"/>
    <s v="นครศรีธรรมราช"/>
    <s v="-"/>
    <s v=""/>
    <s v="25/10/2025 14:27"/>
    <s v="-"/>
    <s v="J&amp;T COD"/>
    <s v="Tiktok"/>
    <s v="จ่ายทีหลัง / COD"/>
    <s v=""/>
    <s v="-"/>
    <s v="25/10/2025 14:27"/>
  </r>
  <r>
    <x v="15"/>
    <x v="16"/>
    <n v="98.2"/>
    <n v="1"/>
    <s v="FZB14"/>
    <n v="170.28"/>
    <n v="0"/>
    <s v="ร้านที่1"/>
    <s v="ฐิติกา  สว่างอารมย์"/>
    <s v="84/61 ม.2  หมู่บ้านชนะธานี (ซอย 1 ขวา ห้อง 2 ) · สามเรือน/ Sam Ruean_x000a__x000a_บางปะอิน/ Bang Pa-inพระนครศรีอยุธยา/ Phra Nakhon Si Ayutthaya_x000a_13160"/>
    <s v="13160"/>
    <s v="660894094034"/>
    <s v="25/10/2025 14:18"/>
    <s v="-"/>
    <s v="Kerry_dropoff"/>
    <s v="Lazada"/>
    <s v="lazada"/>
    <s v=""/>
    <s v="-"/>
    <s v="25/10/2025 14:18"/>
  </r>
  <r>
    <x v="1"/>
    <x v="1"/>
    <n v="54.5"/>
    <n v="2"/>
    <s v="FZB14"/>
    <n v="170.28"/>
    <n v="0"/>
    <s v="ร้านที่1"/>
    <s v="ฐิติกา  สว่างอารมย์"/>
    <s v="84/61 ม.2  หมู่บ้านชนะธานี (ซอย 1 ขวา ห้อง 2 ) · สามเรือน/ Sam Ruean_x000a__x000a_บางปะอิน/ Bang Pa-inพระนครศรีอยุธยา/ Phra Nakhon Si Ayutthaya_x000a_13160"/>
    <s v="13160"/>
    <s v="660894094034"/>
    <s v="25/10/2025 14:18"/>
    <s v="-"/>
    <s v="Kerry_dropoff"/>
    <s v="Lazada"/>
    <s v="lazada"/>
    <s v=""/>
    <s v="-"/>
    <s v="25/10/2025 14:18"/>
  </r>
  <r>
    <x v="8"/>
    <x v="8"/>
    <n v="66.666666666666671"/>
    <n v="3"/>
    <s v="FZB13"/>
    <n v="100"/>
    <n v="0"/>
    <s v="ร้านที่2"/>
    <s v="อ**"/>
    <s v="ชลบุรี"/>
    <s v="-"/>
    <s v=""/>
    <s v="25/10/2025 14:11"/>
    <s v="-"/>
    <s v="J&amp;T COD"/>
    <s v="Tiktok"/>
    <s v="จ่ายทีหลัง / COD"/>
    <s v=""/>
    <s v="-"/>
    <s v="25/10/2025 14:16"/>
  </r>
  <r>
    <x v="4"/>
    <x v="4"/>
    <n v="50"/>
    <n v="1"/>
    <s v="FZB11"/>
    <n v="100"/>
    <n v="0"/>
    <s v="ร้านที่2"/>
    <s v="ศ***ขวัญ"/>
    <s v="นครราชสีมา"/>
    <s v="-"/>
    <s v=""/>
    <s v="25/10/2025 14:07"/>
    <s v="-"/>
    <s v="J&amp;T COD"/>
    <s v="Tiktok"/>
    <s v="จ่ายทีหลัง / COD"/>
    <s v=""/>
    <s v="-"/>
    <s v="25/10/2025 14:14"/>
  </r>
  <r>
    <x v="5"/>
    <x v="5"/>
    <n v="50"/>
    <n v="1"/>
    <s v="FZB11"/>
    <n v="100"/>
    <n v="0"/>
    <s v="ร้านที่2"/>
    <s v="ศ***ขวัญ"/>
    <s v="นครราชสีมา"/>
    <s v="-"/>
    <s v=""/>
    <s v="25/10/2025 14:07"/>
    <s v="-"/>
    <s v="J&amp;T COD"/>
    <s v="Tiktok"/>
    <s v="จ่ายทีหลัง / COD"/>
    <s v=""/>
    <s v="-"/>
    <s v="25/10/2025 14:14"/>
  </r>
  <r>
    <x v="6"/>
    <x v="6"/>
    <n v="50"/>
    <n v="1"/>
    <s v="FZB11"/>
    <n v="100"/>
    <n v="0"/>
    <s v="ร้านที่2"/>
    <s v="ศ***ขวัญ"/>
    <s v="นครราชสีมา"/>
    <s v="-"/>
    <s v=""/>
    <s v="25/10/2025 14:07"/>
    <s v="-"/>
    <s v="J&amp;T COD"/>
    <s v="Tiktok"/>
    <s v="จ่ายทีหลัง / COD"/>
    <s v=""/>
    <s v="-"/>
    <s v="25/10/2025 14:14"/>
  </r>
  <r>
    <x v="9"/>
    <x v="9"/>
    <n v="50"/>
    <n v="6"/>
    <s v="FZB10"/>
    <n v="495"/>
    <n v="0"/>
    <s v="ร้านที่2"/>
    <s v="ก***ิมา อ***ะคุณ"/>
    <s v="ชัยนาท"/>
    <s v="-"/>
    <s v=""/>
    <s v="25/10/2025 13:49"/>
    <s v="-"/>
    <s v="J&amp;T COD"/>
    <s v="Tiktok"/>
    <s v="จ่ายทีหลัง / COD"/>
    <s v=""/>
    <s v="-"/>
    <s v="25/10/2025 13:50"/>
  </r>
  <r>
    <x v="4"/>
    <x v="4"/>
    <n v="50"/>
    <n v="1"/>
    <s v="FZB10"/>
    <n v="495"/>
    <n v="0"/>
    <s v="ร้านที่2"/>
    <s v="ก***ิมา อ***ะคุณ"/>
    <s v="ชัยนาท"/>
    <s v="-"/>
    <s v=""/>
    <s v="25/10/2025 13:49"/>
    <s v="-"/>
    <s v="J&amp;T COD"/>
    <s v="Tiktok"/>
    <s v="จ่ายทีหลัง / COD"/>
    <s v=""/>
    <s v="-"/>
    <s v="25/10/2025 13:50"/>
  </r>
  <r>
    <x v="5"/>
    <x v="5"/>
    <n v="50"/>
    <n v="1"/>
    <s v="FZB10"/>
    <n v="495"/>
    <n v="0"/>
    <s v="ร้านที่2"/>
    <s v="ก***ิมา อ***ะคุณ"/>
    <s v="ชัยนาท"/>
    <s v="-"/>
    <s v=""/>
    <s v="25/10/2025 13:49"/>
    <s v="-"/>
    <s v="J&amp;T COD"/>
    <s v="Tiktok"/>
    <s v="จ่ายทีหลัง / COD"/>
    <s v=""/>
    <s v="-"/>
    <s v="25/10/2025 13:50"/>
  </r>
  <r>
    <x v="6"/>
    <x v="6"/>
    <n v="50"/>
    <n v="1"/>
    <s v="FZB10"/>
    <n v="495"/>
    <n v="0"/>
    <s v="ร้านที่2"/>
    <s v="ก***ิมา อ***ะคุณ"/>
    <s v="ชัยนาท"/>
    <s v="-"/>
    <s v=""/>
    <s v="25/10/2025 13:49"/>
    <s v="-"/>
    <s v="J&amp;T COD"/>
    <s v="Tiktok"/>
    <s v="จ่ายทีหลัง / COD"/>
    <s v=""/>
    <s v="-"/>
    <s v="25/10/2025 13:50"/>
  </r>
  <r>
    <x v="8"/>
    <x v="8"/>
    <n v="66.666666666666671"/>
    <n v="6"/>
    <s v="FZB10"/>
    <n v="495"/>
    <n v="0"/>
    <s v="ร้านที่2"/>
    <s v="ก***ิมา อ***ะคุณ"/>
    <s v="ชัยนาท"/>
    <s v="-"/>
    <s v=""/>
    <s v="25/10/2025 13:49"/>
    <s v="-"/>
    <s v="J&amp;T COD"/>
    <s v="Tiktok"/>
    <s v="จ่ายทีหลัง / COD"/>
    <s v=""/>
    <s v="-"/>
    <s v="25/10/2025 13:50"/>
  </r>
  <r>
    <x v="0"/>
    <x v="0"/>
    <n v="66.333333333333329"/>
    <n v="3"/>
    <s v="FZB9"/>
    <n v="220"/>
    <n v="0"/>
    <s v="ร้านที่4"/>
    <s v="ศ***นภา แ***จันทึก"/>
    <s v="นครราชสีมา"/>
    <s v="-"/>
    <s v=""/>
    <s v="25/10/2025 13:33"/>
    <s v="-"/>
    <s v="J&amp;T COD"/>
    <s v="Tiktok"/>
    <s v="จ่ายทีหลัง / COD"/>
    <s v=""/>
    <s v="-"/>
    <s v="25/10/2025 13:33"/>
  </r>
  <r>
    <x v="9"/>
    <x v="9"/>
    <n v="33.333333333333336"/>
    <n v="3"/>
    <s v="FZB8"/>
    <n v="100"/>
    <n v="0"/>
    <s v="ร้านที่2"/>
    <s v="อ***ภรณ์ โ***์ไพจิตร์"/>
    <s v="สระบุรี"/>
    <s v="-"/>
    <s v=""/>
    <s v="25/10/2025 13:31"/>
    <s v="-"/>
    <s v="J&amp;T COD"/>
    <s v="Tiktok"/>
    <s v="จ่ายทีหลัง / COD"/>
    <s v=""/>
    <s v="-"/>
    <s v="25/10/2025 13:31"/>
  </r>
  <r>
    <x v="9"/>
    <x v="9"/>
    <n v="33.333333333333336"/>
    <n v="3"/>
    <s v="FZB7"/>
    <n v="100"/>
    <n v="0"/>
    <s v="ร้านที่2"/>
    <s v="ส***สิณี"/>
    <s v="นครศรีธรรมราช"/>
    <s v="-"/>
    <s v=""/>
    <s v="25/10/2025 13:21"/>
    <s v="-"/>
    <s v="J&amp;T Express"/>
    <s v="Tiktok"/>
    <s v="tiktok"/>
    <s v=""/>
    <s v="-"/>
    <s v="25/10/2025 13:21"/>
  </r>
  <r>
    <x v="11"/>
    <x v="17"/>
    <n v="62.26"/>
    <n v="6"/>
    <s v="FZB6"/>
    <n v="373.56"/>
    <n v="0"/>
    <s v="ร้านที่10"/>
    <s v="ภานุชัย อาวรุณ"/>
    <s v="ตำบล หนองแวง 20 หมู่ 12 บ.น้องสำราญ · หนองแวง/ Nong Waeng_x000a__x000a_หนองบัวแดง/ Nong Bua Daengชัยภูมิ/ Chaiyaphum_x000a_36210"/>
    <s v="36210"/>
    <s v="660825969054"/>
    <s v="25/10/2025 13:16"/>
    <s v="-"/>
    <s v="Kerry_dropoff"/>
    <s v="Lazada"/>
    <s v="lazada"/>
    <s v=""/>
    <s v="-"/>
    <s v="25/10/2025 13:16"/>
  </r>
  <r>
    <x v="15"/>
    <x v="16"/>
    <n v="65.03"/>
    <n v="1"/>
    <s v="FZB5"/>
    <n v="137.06"/>
    <n v="7"/>
    <s v="ร้านที่1"/>
    <s v="ณัฐธิดา ภักดี"/>
    <s v="25/1 ม.1 ต.งิ้วงาม_x000a__x000a_เมืองอุตรดิตถ์/ Mueang Uttaraditอุตรดิตถ์/ Uttaradit_x000a_53000"/>
    <s v="53000"/>
    <s v="660626804981"/>
    <s v="25/10/2025 13:12"/>
    <s v="-"/>
    <s v="Kerry_dropoff"/>
    <s v="Lazada"/>
    <s v="lazada"/>
    <s v=""/>
    <s v="-"/>
    <s v="25/10/2025 13:12"/>
  </r>
  <r>
    <x v="16"/>
    <x v="16"/>
    <n v="65.03"/>
    <n v="1"/>
    <s v="FZB5"/>
    <n v="137.06"/>
    <n v="7"/>
    <s v="ร้านที่1"/>
    <s v="ณัฐธิดา ภักดี"/>
    <s v="25/1 ม.1 ต.งิ้วงาม_x000a__x000a_เมืองอุตรดิตถ์/ Mueang Uttaraditอุตรดิตถ์/ Uttaradit_x000a_53000"/>
    <s v="53000"/>
    <s v="660626804981"/>
    <s v="25/10/2025 13:12"/>
    <s v="-"/>
    <s v="Kerry_dropoff"/>
    <s v="Lazada"/>
    <s v="lazada"/>
    <s v=""/>
    <s v="-"/>
    <s v="25/10/2025 13:12"/>
  </r>
  <r>
    <x v="17"/>
    <x v="18"/>
    <n v="139"/>
    <n v="1"/>
    <s v="FZB4"/>
    <n v="430"/>
    <n v="0"/>
    <s v="ร้านที่10"/>
    <s v="สุรีภรณ์ อุตโมทย์"/>
    <s v="3 ซ.ตัดใหม่2(ตราดหม้อน้ำ)_x000a_ต.บางพระ อ.เมือง_x000a_จ.ตราด 23000"/>
    <s v="23000"/>
    <s v="0844368458"/>
    <s v="25/10/2025 12:08"/>
    <s v="raweewan5499@gmail.com"/>
    <s v="EMS"/>
    <s v="facebook"/>
    <s v="กสิกร"/>
    <s v=""/>
    <s v="-"/>
    <s v="25/10/2025 13:04"/>
  </r>
  <r>
    <x v="15"/>
    <x v="19"/>
    <n v="139"/>
    <n v="3"/>
    <s v="FZB4"/>
    <n v="430"/>
    <n v="0"/>
    <s v="ร้านที่10"/>
    <s v="สุรีภรณ์ อุตโมทย์"/>
    <s v="3 ซ.ตัดใหม่2(ตราดหม้อน้ำ)_x000a_ต.บางพระ อ.เมือง_x000a_จ.ตราด 23000"/>
    <s v="23000"/>
    <s v="0844368458"/>
    <s v="25/10/2025 12:08"/>
    <s v="raweewan5499@gmail.com"/>
    <s v="EMS"/>
    <s v="facebook"/>
    <s v="กสิกร"/>
    <s v=""/>
    <s v="-"/>
    <s v="25/10/2025 13:04"/>
  </r>
  <r>
    <x v="4"/>
    <x v="4"/>
    <n v="50"/>
    <n v="1"/>
    <s v="FZB3"/>
    <n v="100"/>
    <n v="0"/>
    <s v="ร้านที่2"/>
    <s v="พ***ภัค ใ***ง"/>
    <s v="แพร่"/>
    <s v="-"/>
    <s v=""/>
    <s v="25/10/2025 13:00"/>
    <s v="-"/>
    <s v="J&amp;T COD"/>
    <s v="Tiktok"/>
    <s v="จ่ายทีหลัง / COD"/>
    <s v=""/>
    <s v="-"/>
    <s v="25/10/2025 13:00"/>
  </r>
  <r>
    <x v="5"/>
    <x v="5"/>
    <n v="50"/>
    <n v="1"/>
    <s v="FZB3"/>
    <n v="100"/>
    <n v="0"/>
    <s v="ร้านที่2"/>
    <s v="พ***ภัค ใ***ง"/>
    <s v="แพร่"/>
    <s v="-"/>
    <s v=""/>
    <s v="25/10/2025 13:00"/>
    <s v="-"/>
    <s v="J&amp;T COD"/>
    <s v="Tiktok"/>
    <s v="จ่ายทีหลัง / COD"/>
    <s v=""/>
    <s v="-"/>
    <s v="25/10/2025 13:00"/>
  </r>
  <r>
    <x v="6"/>
    <x v="6"/>
    <n v="50"/>
    <n v="1"/>
    <s v="FZB3"/>
    <n v="100"/>
    <n v="0"/>
    <s v="ร้านที่2"/>
    <s v="พ***ภัค ใ***ง"/>
    <s v="แพร่"/>
    <s v="-"/>
    <s v=""/>
    <s v="25/10/2025 13:00"/>
    <s v="-"/>
    <s v="J&amp;T COD"/>
    <s v="Tiktok"/>
    <s v="จ่ายทีหลัง / COD"/>
    <s v=""/>
    <s v="-"/>
    <s v="25/10/2025 13:00"/>
  </r>
  <r>
    <x v="17"/>
    <x v="16"/>
    <n v="39.06"/>
    <n v="2"/>
    <s v="FZB2"/>
    <n v="85.12"/>
    <n v="7"/>
    <s v="ร้านที่1"/>
    <s v="กัญณัฐฏ์  พรจรัสกมล"/>
    <s v="32/113 ม.3  หมู่บ้านอรณิชาศิริ ต.บึงคำพร้อย_x000a__x000a_ลำลูกกา/ Lam Luk Kaปทุมธานี/ Pathum Thani_x000a_12150"/>
    <s v="12150"/>
    <s v="660814483093"/>
    <s v="25/10/2025 12:56"/>
    <s v="-"/>
    <s v="Kerry_dropoff"/>
    <s v="Lazada"/>
    <s v="lazada"/>
    <s v=""/>
    <s v="-"/>
    <s v="25/10/2025 12:56"/>
  </r>
  <r>
    <x v="8"/>
    <x v="8"/>
    <n v="66.666666666666671"/>
    <n v="3"/>
    <s v="FZB0"/>
    <n v="100"/>
    <n v="0"/>
    <s v="ร้านที่2"/>
    <s v="ส***ญรินทร์ ส***กรณ์วณิช"/>
    <s v="ศรีสะเกษ"/>
    <s v="-"/>
    <s v=""/>
    <s v="25/10/2025 12:32"/>
    <s v="-"/>
    <s v="J&amp;T COD"/>
    <s v="Tiktok"/>
    <s v="จ่ายทีหลัง / COD"/>
    <s v=""/>
    <s v="765433600525"/>
    <s v="25/10/2025 12:32"/>
  </r>
  <r>
    <x v="7"/>
    <x v="7"/>
    <n v="66.666666666666671"/>
    <n v="3"/>
    <s v="FZA99"/>
    <n v="100"/>
    <n v="0"/>
    <s v="ร้านที่2"/>
    <s v="ส***ญรินทร์ ส***กรณ์วณิช"/>
    <s v="ศรีสะเกษ"/>
    <s v="-"/>
    <s v=""/>
    <s v="25/10/2025 12:32"/>
    <s v="-"/>
    <s v="J&amp;T COD"/>
    <s v="Tiktok"/>
    <s v="จ่ายทีหลัง / COD"/>
    <s v=""/>
    <s v="765447580446"/>
    <s v="25/10/2025 12:32"/>
  </r>
  <r>
    <x v="9"/>
    <x v="9"/>
    <n v="50"/>
    <n v="6"/>
    <s v="FZA98"/>
    <n v="200"/>
    <n v="0"/>
    <s v="ร้านที่2"/>
    <s v="u***7213661511374"/>
    <s v="นครราชสีมา"/>
    <s v="-"/>
    <s v=""/>
    <s v="25/10/2025 12:22"/>
    <s v="-"/>
    <s v="J&amp;T COD"/>
    <s v="Tiktok"/>
    <s v="จ่ายทีหลัง / COD"/>
    <s v=""/>
    <s v="765443890492"/>
    <s v="25/10/2025 12:22"/>
  </r>
  <r>
    <x v="11"/>
    <x v="17"/>
    <n v="63.68"/>
    <n v="1"/>
    <s v="FZA96"/>
    <n v="254.7"/>
    <n v="0"/>
    <s v="ร้านที่10"/>
    <s v="ชุติพนธ์ สุขศรี"/>
    <s v="สำนักสงฆ์พระธาตุเมืองบัว หมู่ 18 บ้านไร่นาเจริญ · นาจะหลวย/ Na Chaluai_x000a__x000a_นาจะหลวย/ Na Chaluaiอุบลราชธานี/ Ubon Ratchathani_x000a_34280"/>
    <s v="34280"/>
    <s v="660639593498"/>
    <s v="25/10/2025 11:57"/>
    <s v="-"/>
    <s v="Kerry_dropoff"/>
    <s v="Lazada"/>
    <s v="lazada"/>
    <s v=""/>
    <s v="-"/>
    <s v="25/10/2025 11:57"/>
  </r>
  <r>
    <x v="11"/>
    <x v="17"/>
    <n v="63.68"/>
    <n v="1"/>
    <s v="FZA96"/>
    <n v="254.7"/>
    <n v="0"/>
    <s v="ร้านที่10"/>
    <s v="ชุติพนธ์ สุขศรี"/>
    <s v="สำนักสงฆ์พระธาตุเมืองบัว หมู่ 18 บ้านไร่นาเจริญ · นาจะหลวย/ Na Chaluai_x000a__x000a_นาจะหลวย/ Na Chaluaiอุบลราชธานี/ Ubon Ratchathani_x000a_34280"/>
    <s v="34280"/>
    <s v="660639593498"/>
    <s v="25/10/2025 11:57"/>
    <s v="-"/>
    <s v="Kerry_dropoff"/>
    <s v="Lazada"/>
    <s v="lazada"/>
    <s v=""/>
    <s v="-"/>
    <s v="25/10/2025 11:57"/>
  </r>
  <r>
    <x v="11"/>
    <x v="17"/>
    <n v="63.67"/>
    <n v="2"/>
    <s v="FZA96"/>
    <n v="254.7"/>
    <n v="0"/>
    <s v="ร้านที่10"/>
    <s v="ชุติพนธ์ สุขศรี"/>
    <s v="สำนักสงฆ์พระธาตุเมืองบัว หมู่ 18 บ้านไร่นาเจริญ · นาจะหลวย/ Na Chaluai_x000a__x000a_นาจะหลวย/ Na Chaluaiอุบลราชธานี/ Ubon Ratchathani_x000a_34280"/>
    <s v="34280"/>
    <s v="660639593498"/>
    <s v="25/10/2025 11:57"/>
    <s v="-"/>
    <s v="Kerry_dropoff"/>
    <s v="Lazada"/>
    <s v="lazada"/>
    <s v=""/>
    <s v="-"/>
    <s v="25/10/2025 11:57"/>
  </r>
  <r>
    <x v="11"/>
    <x v="17"/>
    <n v="63.68"/>
    <n v="1"/>
    <s v="FZA95"/>
    <n v="382.05"/>
    <n v="0"/>
    <s v="ร้านที่10"/>
    <s v="ภานุชัย อาวรุณ"/>
    <s v="ตำบล หนองแวง 20 หมู่ 12 บ.น้องสำราญ · หนองแวง/ Nong Waeng_x000a__x000a_หนองบัวแดง/ Nong Bua Daengชัยภูมิ/ Chaiyaphum_x000a_36210"/>
    <s v="36210"/>
    <s v="660825969054"/>
    <s v="25/10/2025 11:55"/>
    <s v="-"/>
    <s v="Kerry_dropoff"/>
    <s v="Lazada"/>
    <s v="lazada"/>
    <s v=""/>
    <s v="-"/>
    <s v="25/10/2025 11:55"/>
  </r>
  <r>
    <x v="11"/>
    <x v="17"/>
    <n v="63.68"/>
    <n v="1"/>
    <s v="FZA95"/>
    <n v="382.05"/>
    <n v="0"/>
    <s v="ร้านที่10"/>
    <s v="ภานุชัย อาวรุณ"/>
    <s v="ตำบล หนองแวง 20 หมู่ 12 บ.น้องสำราญ · หนองแวง/ Nong Waeng_x000a__x000a_หนองบัวแดง/ Nong Bua Daengชัยภูมิ/ Chaiyaphum_x000a_36210"/>
    <s v="36210"/>
    <s v="660825969054"/>
    <s v="25/10/2025 11:55"/>
    <s v="-"/>
    <s v="Kerry_dropoff"/>
    <s v="Lazada"/>
    <s v="lazada"/>
    <s v=""/>
    <s v="-"/>
    <s v="25/10/2025 11:55"/>
  </r>
  <r>
    <x v="11"/>
    <x v="17"/>
    <n v="63.68"/>
    <n v="1"/>
    <s v="FZA95"/>
    <n v="382.05"/>
    <n v="0"/>
    <s v="ร้านที่10"/>
    <s v="ภานุชัย อาวรุณ"/>
    <s v="ตำบล หนองแวง 20 หมู่ 12 บ.น้องสำราญ · หนองแวง/ Nong Waeng_x000a__x000a_หนองบัวแดง/ Nong Bua Daengชัยภูมิ/ Chaiyaphum_x000a_36210"/>
    <s v="36210"/>
    <s v="660825969054"/>
    <s v="25/10/2025 11:55"/>
    <s v="-"/>
    <s v="Kerry_dropoff"/>
    <s v="Lazada"/>
    <s v="lazada"/>
    <s v=""/>
    <s v="-"/>
    <s v="25/10/2025 11:55"/>
  </r>
  <r>
    <x v="11"/>
    <x v="17"/>
    <n v="63.67"/>
    <n v="3"/>
    <s v="FZA95"/>
    <n v="382.05"/>
    <n v="0"/>
    <s v="ร้านที่10"/>
    <s v="ภานุชัย อาวรุณ"/>
    <s v="ตำบล หนองแวง 20 หมู่ 12 บ.น้องสำราญ · หนองแวง/ Nong Waeng_x000a__x000a_หนองบัวแดง/ Nong Bua Daengชัยภูมิ/ Chaiyaphum_x000a_36210"/>
    <s v="36210"/>
    <s v="660825969054"/>
    <s v="25/10/2025 11:55"/>
    <s v="-"/>
    <s v="Kerry_dropoff"/>
    <s v="Lazada"/>
    <s v="lazada"/>
    <s v=""/>
    <s v="-"/>
    <s v="25/10/2025 11:55"/>
  </r>
  <r>
    <x v="1"/>
    <x v="1"/>
    <n v="54.5"/>
    <n v="2"/>
    <s v="FZA94"/>
    <n v="60.69"/>
    <n v="0"/>
    <s v="ร้านที่1"/>
    <s v="วรรณวิสา​ โต​พันธุ์​"/>
    <s v="23 ม.2 ต.ทับผึ้ง_x000a__x000a_ศรีสำโรง/ Si Samrongสุโขทัย/ Sukhothai_x000a_64120"/>
    <s v="64120"/>
    <s v="660846241506"/>
    <s v="25/10/2025 11:54"/>
    <s v="-"/>
    <s v="Kerry_dropoff"/>
    <s v="Lazada"/>
    <s v="lazada"/>
    <s v=""/>
    <s v="-"/>
    <s v="25/10/2025 11:54"/>
  </r>
  <r>
    <x v="12"/>
    <x v="13"/>
    <n v="139"/>
    <n v="2"/>
    <s v="FZA93"/>
    <n v="215"/>
    <n v="0"/>
    <s v="ร้านที่10"/>
    <s v="มยุรี พัฒนกุล"/>
    <s v="90 หมู่ 5_x000a_บ้านดงวังพัง_x000a_ต.สะแบง_x000a_อ.หนองหาน_x000a_จ.อุดรธานี 41130"/>
    <s v="41130"/>
    <s v="0868220328"/>
    <s v="25/10/2025 11:55"/>
    <s v="raweewan5499@gmail.com"/>
    <s v="EMS COD"/>
    <s v="facebook"/>
    <s v="กสิกร"/>
    <s v=""/>
    <s v="-"/>
    <s v="25/10/2025 11:54"/>
  </r>
  <r>
    <x v="0"/>
    <x v="12"/>
    <n v="58.85"/>
    <n v="1"/>
    <s v="FZA92"/>
    <n v="65.849999999999994"/>
    <n v="7"/>
    <s v="ร้านที่1"/>
    <s v="คุณณัฐญา ยะเจริญ"/>
    <s v="129/3 หมู่บ้านแมกไม้ หมู่ 1 ตำบลตะเคียนเตี้ย_x000a__x000a_บางละมุง/ Bang Lamungชลบุรี/ Chonburi_x000a_20150"/>
    <s v="20150"/>
    <s v="660868416601"/>
    <s v="25/10/2025 11:54"/>
    <s v="-"/>
    <s v="Kerry_dropoff"/>
    <s v="Lazada"/>
    <s v="lazada"/>
    <s v=""/>
    <s v="-"/>
    <s v="25/10/2025 11:53"/>
  </r>
  <r>
    <x v="18"/>
    <x v="20"/>
    <n v="50"/>
    <n v="3"/>
    <s v="FZA91"/>
    <n v="200"/>
    <n v="0"/>
    <s v="ร้านที่2"/>
    <s v="ส***ิสุข ก***งิน"/>
    <s v="เพชรบูรณ์"/>
    <s v="-"/>
    <s v=""/>
    <s v="25/10/2025 11:53"/>
    <s v="-"/>
    <s v="J&amp;T COD"/>
    <s v="Tiktok"/>
    <s v="จ่ายทีหลัง / COD"/>
    <s v=""/>
    <s v="765481700513"/>
    <s v="25/10/2025 11:53"/>
  </r>
  <r>
    <x v="4"/>
    <x v="4"/>
    <n v="50"/>
    <n v="1"/>
    <s v="FZA91"/>
    <n v="200"/>
    <n v="0"/>
    <s v="ร้านที่2"/>
    <s v="ส***ิสุข ก***งิน"/>
    <s v="เพชรบูรณ์"/>
    <s v="-"/>
    <s v=""/>
    <s v="25/10/2025 11:53"/>
    <s v="-"/>
    <s v="J&amp;T COD"/>
    <s v="Tiktok"/>
    <s v="จ่ายทีหลัง / COD"/>
    <s v=""/>
    <s v="765481700513"/>
    <s v="25/10/2025 11:53"/>
  </r>
  <r>
    <x v="5"/>
    <x v="5"/>
    <n v="50"/>
    <n v="1"/>
    <s v="FZA91"/>
    <n v="200"/>
    <n v="0"/>
    <s v="ร้านที่2"/>
    <s v="ส***ิสุข ก***งิน"/>
    <s v="เพชรบูรณ์"/>
    <s v="-"/>
    <s v=""/>
    <s v="25/10/2025 11:53"/>
    <s v="-"/>
    <s v="J&amp;T COD"/>
    <s v="Tiktok"/>
    <s v="จ่ายทีหลัง / COD"/>
    <s v=""/>
    <s v="765481700513"/>
    <s v="25/10/2025 11:53"/>
  </r>
  <r>
    <x v="6"/>
    <x v="6"/>
    <n v="50"/>
    <n v="1"/>
    <s v="FZA91"/>
    <n v="200"/>
    <n v="0"/>
    <s v="ร้านที่2"/>
    <s v="ส***ิสุข ก***งิน"/>
    <s v="เพชรบูรณ์"/>
    <s v="-"/>
    <s v=""/>
    <s v="25/10/2025 11:53"/>
    <s v="-"/>
    <s v="J&amp;T COD"/>
    <s v="Tiktok"/>
    <s v="จ่ายทีหลัง / COD"/>
    <s v=""/>
    <s v="765481700513"/>
    <s v="25/10/2025 11:53"/>
  </r>
  <r>
    <x v="15"/>
    <x v="19"/>
    <n v="139"/>
    <n v="2"/>
    <s v="FZA90"/>
    <n v="297"/>
    <n v="0"/>
    <s v="ร้านที่10"/>
    <s v="นาง บุญจวน สุธรรม"/>
    <s v="ที่อยู่ 131 หมู่ 5 ต. นาเดื่อ_x000a_อ. ศรีสงคราม จ. นครพนม 48150"/>
    <s v="48150"/>
    <s v="0990015748"/>
    <s v="25/10/2025 10:15"/>
    <s v="raweewan5499@gmail.com"/>
    <s v="EMS"/>
    <s v="facebook"/>
    <s v="กสิกร"/>
    <s v=""/>
    <s v="-"/>
    <s v="25/10/2025 11:51"/>
  </r>
  <r>
    <x v="12"/>
    <x v="13"/>
    <n v="139"/>
    <n v="1"/>
    <s v="FZA90"/>
    <n v="297"/>
    <n v="0"/>
    <s v="ร้านที่10"/>
    <s v="นาง บุญจวน สุธรรม"/>
    <s v="ที่อยู่ 131 หมู่ 5 ต. นาเดื่อ_x000a_อ. ศรีสงคราม จ. นครพนม 48150"/>
    <s v="48150"/>
    <s v="0990015748"/>
    <s v="25/10/2025 10:15"/>
    <s v="raweewan5499@gmail.com"/>
    <s v="EMS"/>
    <s v="facebook"/>
    <s v="กสิกร"/>
    <s v=""/>
    <s v="-"/>
    <s v="25/10/2025 11:51"/>
  </r>
  <r>
    <x v="12"/>
    <x v="13"/>
    <n v="139"/>
    <n v="1"/>
    <s v="FZA89"/>
    <n v="399"/>
    <n v="0"/>
    <s v="ร้านที่10"/>
    <s v="สุวรรณา ชาติสิงห์ทอง"/>
    <s v="144 หมู่ที่ 5 ซอยเศรษฐี_x000a_ต.ทุ่งกวาว อ.เมือง_x000a_จ.แพร่ 54000"/>
    <s v="54000"/>
    <s v="0860146060"/>
    <s v="25/10/2025 11:49"/>
    <s v="raweewan5499@gmail.com"/>
    <s v="EMS COD"/>
    <s v="facebook"/>
    <s v="กสิกร"/>
    <s v=""/>
    <s v="-"/>
    <s v="25/10/2025 11:49"/>
  </r>
  <r>
    <x v="17"/>
    <x v="18"/>
    <n v="139"/>
    <n v="1"/>
    <s v="FZA89"/>
    <n v="399"/>
    <n v="0"/>
    <s v="ร้านที่10"/>
    <s v="สุวรรณา ชาติสิงห์ทอง"/>
    <s v="144 หมู่ที่ 5 ซอยเศรษฐี_x000a_ต.ทุ่งกวาว อ.เมือง_x000a_จ.แพร่ 54000"/>
    <s v="54000"/>
    <s v="0860146060"/>
    <s v="25/10/2025 11:49"/>
    <s v="raweewan5499@gmail.com"/>
    <s v="EMS COD"/>
    <s v="facebook"/>
    <s v="กสิกร"/>
    <s v=""/>
    <s v="-"/>
    <s v="25/10/2025 11:49"/>
  </r>
  <r>
    <x v="16"/>
    <x v="21"/>
    <n v="139"/>
    <n v="1"/>
    <s v="FZA89"/>
    <n v="399"/>
    <n v="0"/>
    <s v="ร้านที่10"/>
    <s v="สุวรรณา ชาติสิงห์ทอง"/>
    <s v="144 หมู่ที่ 5 ซอยเศรษฐี_x000a_ต.ทุ่งกวาว อ.เมือง_x000a_จ.แพร่ 54000"/>
    <s v="54000"/>
    <s v="0860146060"/>
    <s v="25/10/2025 11:49"/>
    <s v="raweewan5499@gmail.com"/>
    <s v="EMS COD"/>
    <s v="facebook"/>
    <s v="กสิกร"/>
    <s v=""/>
    <s v="-"/>
    <s v="25/10/2025 11:49"/>
  </r>
  <r>
    <x v="15"/>
    <x v="19"/>
    <n v="139"/>
    <n v="1"/>
    <s v="FZA89"/>
    <n v="399"/>
    <n v="0"/>
    <s v="ร้านที่10"/>
    <s v="สุวรรณา ชาติสิงห์ทอง"/>
    <s v="144 หมู่ที่ 5 ซอยเศรษฐี_x000a_ต.ทุ่งกวาว อ.เมือง_x000a_จ.แพร่ 54000"/>
    <s v="54000"/>
    <s v="0860146060"/>
    <s v="25/10/2025 11:49"/>
    <s v="raweewan5499@gmail.com"/>
    <s v="EMS COD"/>
    <s v="facebook"/>
    <s v="กสิกร"/>
    <s v=""/>
    <s v="-"/>
    <s v="25/10/2025 11:49"/>
  </r>
  <r>
    <x v="10"/>
    <x v="10"/>
    <n v="10"/>
    <n v="50"/>
    <s v="FZA88"/>
    <n v="500"/>
    <n v="0"/>
    <s v="ร้านที่1"/>
    <s v="จ******)"/>
    <s v="******ลาย, อำเภอเมืองกำแพงเพชร ตำบลคลองแม่ลาย อำเภอเมืองกำแพงเพชร จังหวัดกำแพงเพชร 62000"/>
    <s v="62000"/>
    <s v="25"/>
    <s v="25/10/2025 12:12"/>
    <s v="-"/>
    <s v="SPX Express"/>
    <s v="Shopee"/>
    <s v="shopee"/>
    <s v=""/>
    <s v="TH253114261886Q"/>
    <s v="25/10/2025 11:42"/>
  </r>
  <r>
    <x v="9"/>
    <x v="9"/>
    <n v="50"/>
    <n v="6"/>
    <s v="FZA87"/>
    <n v="200"/>
    <n v="0"/>
    <s v="ร้านที่2"/>
    <s v="ช***ย ค***เวช"/>
    <s v="เทศบาลเมืองจันทบุรี"/>
    <s v="-"/>
    <s v=""/>
    <s v="25/10/2025 11:33"/>
    <s v="-"/>
    <s v="J&amp;T COD"/>
    <s v="Tiktok"/>
    <s v="จ่ายทีหลัง / COD"/>
    <s v=""/>
    <s v="765409178505"/>
    <s v="25/10/2025 11:33"/>
  </r>
  <r>
    <x v="7"/>
    <x v="7"/>
    <n v="66.666666666666671"/>
    <n v="3"/>
    <s v="FZA86"/>
    <n v="100"/>
    <n v="0"/>
    <s v="ร้านที่2"/>
    <s v="ค***ิมพารัตน์ ข***ยศ"/>
    <s v="เชียงใหม่"/>
    <s v="-"/>
    <s v=""/>
    <s v="25/10/2025 11:27"/>
    <s v="-"/>
    <s v="J&amp;T COD"/>
    <s v="Tiktok"/>
    <s v="จ่ายทีหลัง / COD"/>
    <s v=""/>
    <s v="765486000521"/>
    <s v="25/10/2025 11:27"/>
  </r>
  <r>
    <x v="0"/>
    <x v="0"/>
    <n v="66.333333333333329"/>
    <n v="3"/>
    <s v="FZA85"/>
    <n v="240"/>
    <n v="0"/>
    <s v="ร้านที่1"/>
    <s v="น******ย"/>
    <s v="******ทับมา เลี้ยวเข้าซอยมา บ้านอยู่ทางขวาหลังที่ 2 ตำบลทับมา อำเภอเมืองระยอง จังหวัดระยอง 21000"/>
    <s v="21000"/>
    <s v="92"/>
    <s v="25/10/2025 11:40"/>
    <s v="-"/>
    <s v="SPX Express"/>
    <s v="Shopee"/>
    <s v="shopee"/>
    <s v=""/>
    <s v="TH255851697989I"/>
    <s v="25/10/2025 11:10"/>
  </r>
  <r>
    <x v="7"/>
    <x v="7"/>
    <n v="66.666666666666671"/>
    <n v="3"/>
    <s v="FZA84"/>
    <n v="100"/>
    <n v="0"/>
    <s v="ร้านที่2"/>
    <s v="ก***าบ จ***จิตร"/>
    <s v="ตรัง"/>
    <s v="-"/>
    <s v=""/>
    <s v="25/10/2025 11:06"/>
    <s v="-"/>
    <s v="Flash Express Thailand"/>
    <s v="Tiktok"/>
    <s v="tiktok"/>
    <s v=""/>
    <s v="THT730728A2B45Z"/>
    <s v="25/10/2025 11:06"/>
  </r>
  <r>
    <x v="19"/>
    <x v="22"/>
    <n v="66.333333333333329"/>
    <n v="3"/>
    <s v="FZA83"/>
    <n v="240"/>
    <n v="0"/>
    <s v="ร้านที่1"/>
    <s v="ภ******น"/>
    <s v="******์ ตำบลเลยวังไสย์ อำเภอภูหลวง จังหวัดเลย 42230"/>
    <s v="42230"/>
    <s v="70"/>
    <s v="25/10/2025 11:30"/>
    <s v="-"/>
    <s v="Flash Express"/>
    <s v="Shopee"/>
    <s v="shopee"/>
    <s v=""/>
    <s v="TH39117WT6BS8D"/>
    <s v="25/10/2025 11:00"/>
  </r>
  <r>
    <x v="9"/>
    <x v="9"/>
    <n v="40"/>
    <n v="20"/>
    <s v="FZA82"/>
    <n v="655"/>
    <n v="0"/>
    <s v="ร้านที่2"/>
    <s v="ป***วน ส***รธรรม"/>
    <s v="กำแพงเพชร"/>
    <s v="-"/>
    <s v=""/>
    <s v="25/10/2025 10:53"/>
    <s v="-"/>
    <s v="J&amp;T COD"/>
    <s v="Tiktok"/>
    <s v="จ่ายทีหลัง / COD"/>
    <s v="ไม่เอากล้วยหอม เอากาแฟ2 เนยนม3 นอกนั้นคละรสเท่าๆกันมาค่ะ"/>
    <s v="765431499501"/>
    <s v="25/10/2025 10:53"/>
  </r>
  <r>
    <x v="9"/>
    <x v="9"/>
    <n v="33.333333333333336"/>
    <n v="3"/>
    <s v="FZA81"/>
    <n v="100"/>
    <n v="0"/>
    <s v="ร้านที่2"/>
    <s v="Z O M 4**"/>
    <s v="กรุงเทพฯ"/>
    <s v="-"/>
    <s v=""/>
    <s v="25/10/2025 10:48"/>
    <s v="-"/>
    <s v="J&amp;T Express"/>
    <s v="Tiktok"/>
    <s v="tiktok"/>
    <s v="HBD น้องแบงค์สุดหล่อ"/>
    <s v="765406387432"/>
    <s v="25/10/2025 10:48"/>
  </r>
  <r>
    <x v="3"/>
    <x v="3"/>
    <n v="54.5"/>
    <n v="2"/>
    <s v="FZA80"/>
    <n v="136.08000000000001"/>
    <n v="64"/>
    <s v="ร้านที่1"/>
    <s v="ชนาภา จันทร์หอม"/>
    <s v="699/109 หมู่บ้านภัคภิรมย์ ซอยศรีบุญเรือง(สงวน10) · เทพารักษ์/ Thepharak_x000a__x000a_เมืองสมุทรปราการ/ Mueang Samut Prakanสมุทรปราการ/ Samut Prakan_x000a_10270"/>
    <s v="10270"/>
    <s v="660989632921"/>
    <s v="25/10/2025 10:46"/>
    <s v="-"/>
    <s v="Kerry_dropoff"/>
    <s v="Lazada"/>
    <s v="lazada"/>
    <s v=""/>
    <s v="-"/>
    <s v="25/10/2025 10:46"/>
  </r>
  <r>
    <x v="7"/>
    <x v="7"/>
    <n v="66.666666666666671"/>
    <n v="6"/>
    <s v="FZA79"/>
    <n v="190"/>
    <n v="0"/>
    <s v="ร้านที่2"/>
    <s v="น*** เ***มงคล"/>
    <s v="สมุทรปราการ"/>
    <s v="-"/>
    <s v=""/>
    <s v="25/10/2025 10:32"/>
    <s v="-"/>
    <s v="J&amp;T Express"/>
    <s v="Tiktok"/>
    <s v="tiktok"/>
    <s v=""/>
    <s v="765470606530"/>
    <s v="25/10/2025 10:31"/>
  </r>
  <r>
    <x v="0"/>
    <x v="0"/>
    <n v="66.333333333333329"/>
    <n v="3"/>
    <s v="FZA77"/>
    <n v="110.07"/>
    <n v="26"/>
    <s v="ร้านที่9"/>
    <s v="สุปราณี มูลากูล"/>
    <s v="170/43 หมู่บ้านศุภวิช 2 ถ.จักกะพาก ต.ปากน้ำ อ.เมือง จ.สมุทรปราการ 10270_x000a__x000a_เมืองสมุทรปราการ/ Mueang Samut Prakanสมุทรปราการ/ Samut Prakan_x000a_10270"/>
    <s v="10270"/>
    <s v="660813436902"/>
    <s v="25/10/2025 10:28"/>
    <s v="-"/>
    <s v="Kerry_dropoff"/>
    <s v="Lazada"/>
    <s v="lazada"/>
    <s v=""/>
    <s v="-"/>
    <s v="25/10/2025 10:28"/>
  </r>
  <r>
    <x v="8"/>
    <x v="8"/>
    <n v="66.666666666666671"/>
    <n v="3"/>
    <s v="FZA75"/>
    <n v="190"/>
    <n v="0"/>
    <s v="ร้านที่2"/>
    <s v="น***ุทิศ  ป***วง"/>
    <s v="จังหวัดน่าน"/>
    <s v="-"/>
    <s v=""/>
    <s v="25/10/2025 10:07"/>
    <s v="-"/>
    <s v="J&amp;T Express"/>
    <s v="Tiktok"/>
    <s v="tiktok"/>
    <s v=""/>
    <s v="765401580440"/>
    <s v="25/10/2025 10:07"/>
  </r>
  <r>
    <x v="7"/>
    <x v="7"/>
    <n v="66.666666666666671"/>
    <n v="3"/>
    <s v="FZA75"/>
    <n v="190"/>
    <n v="0"/>
    <s v="ร้านที่2"/>
    <s v="น***ุทิศ  ป***วง"/>
    <s v="จังหวัดน่าน"/>
    <s v="-"/>
    <s v=""/>
    <s v="25/10/2025 10:07"/>
    <s v="-"/>
    <s v="J&amp;T Express"/>
    <s v="Tiktok"/>
    <s v="tiktok"/>
    <s v=""/>
    <s v="765401580440"/>
    <s v="25/10/2025 10:07"/>
  </r>
  <r>
    <x v="11"/>
    <x v="11"/>
    <n v="74"/>
    <n v="1"/>
    <s v="FZA74"/>
    <n v="141"/>
    <n v="67"/>
    <s v="ร้านที่1"/>
    <s v="บ**ม"/>
    <s v="******นองขาม, ตำบล โนนสมบูรณ์, อำเภอบ้านแฮด ตำบลโนนสมบูรณ์ อำเภอบ้านแฮด จังหวัดขอนแก่น 40110"/>
    <s v="40110"/>
    <s v="85"/>
    <s v="25/10/2025 10:34"/>
    <s v="-"/>
    <s v="SPX Express"/>
    <s v="Shopee"/>
    <s v="shopee"/>
    <s v=""/>
    <s v="TH256243773854E"/>
    <s v="25/10/2025 10:04"/>
  </r>
  <r>
    <x v="7"/>
    <x v="7"/>
    <n v="66.666666666666671"/>
    <n v="6"/>
    <s v="FZA73"/>
    <n v="200"/>
    <n v="0"/>
    <s v="ร้านที่2"/>
    <s v="ท***จันทร์ศิลา"/>
    <s v="ยะลา"/>
    <s v="-"/>
    <s v=""/>
    <s v="25/10/2025 09:45"/>
    <s v="-"/>
    <s v="J&amp;T Express"/>
    <s v="Tiktok"/>
    <s v="tiktok"/>
    <s v=""/>
    <s v="765480985452"/>
    <s v="25/10/2025 09:45"/>
  </r>
  <r>
    <x v="9"/>
    <x v="9"/>
    <n v="33.333333333333336"/>
    <n v="3"/>
    <s v="FZA72"/>
    <n v="100"/>
    <n v="0"/>
    <s v="ร้านที่2"/>
    <s v="-***ng-"/>
    <s v="สุโขทัย"/>
    <s v="-"/>
    <s v=""/>
    <s v="25/10/2025 09:36"/>
    <s v="-"/>
    <s v="J&amp;T Express"/>
    <s v="Tiktok"/>
    <s v="tiktok"/>
    <s v=""/>
    <s v="765409181423"/>
    <s v="25/10/2025 09:36"/>
  </r>
  <r>
    <x v="0"/>
    <x v="0"/>
    <n v="80"/>
    <n v="1"/>
    <s v="FZA71"/>
    <n v="80"/>
    <n v="0"/>
    <s v="ร้านที่1"/>
    <s v="ค******ม"/>
    <s v="******ำบลนางลือ อำเภอเมืองชัยนาท จังหวัดชัยนาท 17000"/>
    <s v="17000"/>
    <s v="00"/>
    <s v="25/10/2025 09:50"/>
    <s v="-"/>
    <s v="SPX Express"/>
    <s v="Shopee"/>
    <s v="shopee"/>
    <s v=""/>
    <s v="TH253762793482N"/>
    <s v="25/10/2025 09:27"/>
  </r>
  <r>
    <x v="9"/>
    <x v="9"/>
    <n v="33.333333333333336"/>
    <n v="3"/>
    <s v="FZA70"/>
    <n v="138"/>
    <n v="38"/>
    <s v="ร้านที่2"/>
    <s v="ส***ด​  ส***รรณ"/>
    <s v="นครราชสีมา"/>
    <s v="-"/>
    <s v=""/>
    <s v="25/10/2025 09:24"/>
    <s v="-"/>
    <s v="J&amp;T COD"/>
    <s v="Tiktok"/>
    <s v="จ่ายทีหลัง / COD"/>
    <s v=""/>
    <s v="765406387421"/>
    <s v="25/10/2025 09:24"/>
  </r>
  <r>
    <x v="4"/>
    <x v="4"/>
    <n v="50"/>
    <n v="1"/>
    <s v="FZA69"/>
    <n v="100"/>
    <n v="0"/>
    <s v="ร้านที่2"/>
    <s v="ฐ***วรดา  บ***รณ์"/>
    <s v="ศรีสะเกษ"/>
    <s v="-"/>
    <s v=""/>
    <s v="25/10/2025 09:20"/>
    <s v="-"/>
    <s v="J&amp;T COD"/>
    <s v="Tiktok"/>
    <s v="จ่ายทีหลัง / COD"/>
    <s v=""/>
    <s v="765428006571"/>
    <s v="25/10/2025 09:21"/>
  </r>
  <r>
    <x v="5"/>
    <x v="5"/>
    <n v="50"/>
    <n v="1"/>
    <s v="FZA69"/>
    <n v="100"/>
    <n v="0"/>
    <s v="ร้านที่2"/>
    <s v="ฐ***วรดา  บ***รณ์"/>
    <s v="ศรีสะเกษ"/>
    <s v="-"/>
    <s v=""/>
    <s v="25/10/2025 09:20"/>
    <s v="-"/>
    <s v="J&amp;T COD"/>
    <s v="Tiktok"/>
    <s v="จ่ายทีหลัง / COD"/>
    <s v=""/>
    <s v="765428006571"/>
    <s v="25/10/2025 09:21"/>
  </r>
  <r>
    <x v="6"/>
    <x v="6"/>
    <n v="50"/>
    <n v="1"/>
    <s v="FZA69"/>
    <n v="100"/>
    <n v="0"/>
    <s v="ร้านที่2"/>
    <s v="ฐ***วรดา  บ***รณ์"/>
    <s v="ศรีสะเกษ"/>
    <s v="-"/>
    <s v=""/>
    <s v="25/10/2025 09:20"/>
    <s v="-"/>
    <s v="J&amp;T COD"/>
    <s v="Tiktok"/>
    <s v="จ่ายทีหลัง / COD"/>
    <s v=""/>
    <s v="765428006571"/>
    <s v="25/10/2025 09:21"/>
  </r>
  <r>
    <x v="9"/>
    <x v="9"/>
    <n v="50"/>
    <n v="6"/>
    <s v="FZA68"/>
    <n v="200"/>
    <n v="0"/>
    <s v="ร้านที่2"/>
    <s v="ภ***ญ"/>
    <s v="เชียงราย"/>
    <s v="-"/>
    <s v=""/>
    <s v="25/10/2025 09:19"/>
    <s v="-"/>
    <s v="J&amp;T Express"/>
    <s v="Tiktok"/>
    <s v="tiktok"/>
    <s v=""/>
    <s v="765496499493"/>
    <s v="25/10/2025 09:18"/>
  </r>
  <r>
    <x v="8"/>
    <x v="8"/>
    <n v="66.666666666666671"/>
    <n v="3"/>
    <s v="FZA67"/>
    <n v="100"/>
    <n v="0"/>
    <s v="ร้านที่4"/>
    <s v="น***พชร"/>
    <s v="ร้อยเอ็ด"/>
    <s v="-"/>
    <s v=""/>
    <s v="25/10/2025 09:18"/>
    <s v="-"/>
    <s v="J&amp;T Express"/>
    <s v="Tiktok"/>
    <s v="tiktok"/>
    <s v=""/>
    <s v="765415583446"/>
    <s v="25/10/2025 09:18"/>
  </r>
  <r>
    <x v="4"/>
    <x v="4"/>
    <n v="50"/>
    <n v="1"/>
    <s v="FZA66"/>
    <n v="150"/>
    <n v="0"/>
    <s v="ร้านที่10"/>
    <s v="เสาวณี เทพหัตถี"/>
    <s v="140 เพชรเกษม 63 แยก 1 สุขสำราญ  ซอย 8 แขวงหลักสอง เขตบางแค กทม 10160"/>
    <s v="10160"/>
    <s v="0899215580"/>
    <s v="25/10/2025 09:15"/>
    <s v="raweewan5499@gmail.com"/>
    <s v="EMS COD"/>
    <s v="facebook"/>
    <s v="กสิกร"/>
    <s v=""/>
    <s v="-"/>
    <s v="25/10/2025 09:15"/>
  </r>
  <r>
    <x v="5"/>
    <x v="5"/>
    <n v="50"/>
    <n v="2"/>
    <s v="FZA66"/>
    <n v="150"/>
    <n v="0"/>
    <s v="ร้านที่10"/>
    <s v="เสาวณี เทพหัตถี"/>
    <s v="140 เพชรเกษม 63 แยก 1 สุขสำราญ  ซอย 8 แขวงหลักสอง เขตบางแค กทม 10160"/>
    <s v="10160"/>
    <s v="0899215580"/>
    <s v="25/10/2025 09:15"/>
    <s v="raweewan5499@gmail.com"/>
    <s v="EMS COD"/>
    <s v="facebook"/>
    <s v="กสิกร"/>
    <s v=""/>
    <s v="-"/>
    <s v="25/10/2025 09:14"/>
  </r>
  <r>
    <x v="9"/>
    <x v="9"/>
    <n v="33.333333333333336"/>
    <n v="3"/>
    <s v="FZA64"/>
    <n v="100"/>
    <n v="0"/>
    <s v="ร้านที่2"/>
    <s v="ป***สริฐ ฉ***งค์"/>
    <s v="พระนครศรีอยุธยา"/>
    <s v="-"/>
    <s v=""/>
    <s v="25/10/2025 09:01"/>
    <s v="-"/>
    <s v="J&amp;T Express"/>
    <s v="Tiktok"/>
    <s v="tiktok"/>
    <s v=""/>
    <s v="765488699500"/>
    <s v="25/10/2025 09:01"/>
  </r>
  <r>
    <x v="2"/>
    <x v="2"/>
    <n v="54.5"/>
    <n v="2"/>
    <s v="FZA61"/>
    <n v="252.06"/>
    <n v="7"/>
    <s v="ร้านที่1"/>
    <s v="ปานทิพย์ รักเจริญ"/>
    <s v="34/3 ม.8  ตำบลสองพี่น้อ · ท่าใหม่/ Tha Mai_x000a__x000a_ท่าใหม่/ Tha Maiจันทบุรี/ Chanthaburi_x000a_22120"/>
    <s v="22120"/>
    <s v="660957093656"/>
    <s v="25/10/2025 08:34"/>
    <s v="-"/>
    <s v="Kerry_dropoff"/>
    <s v="Lazada"/>
    <s v="lazada"/>
    <s v=""/>
    <s v="-"/>
    <s v="25/10/2025 08:34"/>
  </r>
  <r>
    <x v="2"/>
    <x v="2"/>
    <n v="54.5"/>
    <n v="2"/>
    <s v="FZA61"/>
    <n v="252.06"/>
    <n v="7"/>
    <s v="ร้านที่1"/>
    <s v="ปานทิพย์ รักเจริญ"/>
    <s v="34/3 ม.8  ตำบลสองพี่น้อ · ท่าใหม่/ Tha Mai_x000a__x000a_ท่าใหม่/ Tha Maiจันทบุรี/ Chanthaburi_x000a_22120"/>
    <s v="22120"/>
    <s v="660957093656"/>
    <s v="25/10/2025 08:34"/>
    <s v="-"/>
    <s v="Kerry_dropoff"/>
    <s v="Lazada"/>
    <s v="lazada"/>
    <s v=""/>
    <s v="-"/>
    <s v="25/10/2025 08:34"/>
  </r>
  <r>
    <x v="2"/>
    <x v="2"/>
    <n v="54"/>
    <n v="1"/>
    <s v="FZA61"/>
    <n v="252.06"/>
    <n v="7"/>
    <s v="ร้านที่1"/>
    <s v="ปานทิพย์ รักเจริญ"/>
    <s v="34/3 ม.8  ตำบลสองพี่น้อ · ท่าใหม่/ Tha Mai_x000a__x000a_ท่าใหม่/ Tha Maiจันทบุรี/ Chanthaburi_x000a_22120"/>
    <s v="22120"/>
    <s v="660957093656"/>
    <s v="25/10/2025 08:34"/>
    <s v="-"/>
    <s v="Kerry_dropoff"/>
    <s v="Lazada"/>
    <s v="lazada"/>
    <s v=""/>
    <s v="-"/>
    <s v="25/10/2025 08:34"/>
  </r>
  <r>
    <x v="3"/>
    <x v="3"/>
    <n v="55"/>
    <n v="1"/>
    <s v="FZA61"/>
    <n v="252.06"/>
    <n v="7"/>
    <s v="ร้านที่1"/>
    <s v="ปานทิพย์ รักเจริญ"/>
    <s v="34/3 ม.8  ตำบลสองพี่น้อ · ท่าใหม่/ Tha Mai_x000a__x000a_ท่าใหม่/ Tha Maiจันทบุรี/ Chanthaburi_x000a_22120"/>
    <s v="22120"/>
    <s v="660957093656"/>
    <s v="25/10/2025 08:34"/>
    <s v="-"/>
    <s v="Kerry_dropoff"/>
    <s v="Lazada"/>
    <s v="lazada"/>
    <s v=""/>
    <s v="-"/>
    <s v="25/10/2025 08:34"/>
  </r>
  <r>
    <x v="10"/>
    <x v="10"/>
    <n v="10"/>
    <n v="200"/>
    <s v="FZA60"/>
    <n v="2100"/>
    <n v="100"/>
    <s v="ร้านที่10"/>
    <s v="แม่"/>
    <s v="143 หมู่ 3 บ้าน 2 ชั้น_x000a_ตำบลวังลึก อำเภอบ้านด่านลานหอย_x000a_จังหวัดสุโขทัย 64140"/>
    <s v="64140"/>
    <s v="0616045578"/>
    <s v="24/10/2025 16:53"/>
    <s v="raweewan5499@gmail.com"/>
    <s v="EMS"/>
    <s v="facebook"/>
    <s v="กสิกร"/>
    <s v=""/>
    <s v="-"/>
    <s v="25/10/2025 08:10"/>
  </r>
  <r>
    <x v="14"/>
    <x v="15"/>
    <n v="12"/>
    <n v="50"/>
    <s v="FZA59"/>
    <n v="650"/>
    <n v="0"/>
    <s v="ร้านที่1"/>
    <s v="เ******ย"/>
    <s v="******ักษา ตำบลเทพรักษา อำเภอสังขะ จังหวัดสุรินทร์ 32150"/>
    <s v="32150"/>
    <s v="48"/>
    <s v="25/10/2025 07:47"/>
    <s v="-"/>
    <s v="SPX Express"/>
    <s v="Shopee"/>
    <s v="shopee"/>
    <s v=""/>
    <s v="TH252677564846K"/>
    <s v="25/10/2025 07:47"/>
  </r>
  <r>
    <x v="7"/>
    <x v="7"/>
    <n v="66.666666666666671"/>
    <n v="3"/>
    <s v="FZA58"/>
    <n v="100"/>
    <n v="0"/>
    <s v="ร้านที่2"/>
    <s v="อ***ณ์"/>
    <s v="พระนครศรีอยุธยา"/>
    <s v="-"/>
    <s v=""/>
    <s v="25/10/2025 07:23"/>
    <s v="-"/>
    <s v="J&amp;T COD"/>
    <s v="Tiktok"/>
    <s v="จ่ายทีหลัง / COD"/>
    <s v=""/>
    <s v="765409008523"/>
    <s v="25/10/2025 07:23"/>
  </r>
  <r>
    <x v="4"/>
    <x v="4"/>
    <n v="50"/>
    <n v="1"/>
    <s v="FZA57"/>
    <n v="100"/>
    <n v="0"/>
    <s v="ร้านที่2"/>
    <s v="พ***รณ  จ***าภิรมย์"/>
    <s v="ชลบุรี"/>
    <s v="-"/>
    <s v=""/>
    <s v="25/10/2025 07:12"/>
    <s v="-"/>
    <s v="Flash Express Thailand COD"/>
    <s v="Tiktok"/>
    <s v="จ่ายทีหลัง / COD"/>
    <s v=""/>
    <s v="THT20042896386Z"/>
    <s v="25/10/2025 07:13"/>
  </r>
  <r>
    <x v="5"/>
    <x v="5"/>
    <n v="50"/>
    <n v="1"/>
    <s v="FZA57"/>
    <n v="100"/>
    <n v="0"/>
    <s v="ร้านที่2"/>
    <s v="พ***รณ  จ***าภิรมย์"/>
    <s v="ชลบุรี"/>
    <s v="-"/>
    <s v=""/>
    <s v="25/10/2025 07:12"/>
    <s v="-"/>
    <s v="Flash Express Thailand COD"/>
    <s v="Tiktok"/>
    <s v="จ่ายทีหลัง / COD"/>
    <s v=""/>
    <s v="THT20042896386Z"/>
    <s v="25/10/2025 07:13"/>
  </r>
  <r>
    <x v="6"/>
    <x v="6"/>
    <n v="50"/>
    <n v="1"/>
    <s v="FZA57"/>
    <n v="100"/>
    <n v="0"/>
    <s v="ร้านที่2"/>
    <s v="พ***รณ  จ***าภิรมย์"/>
    <s v="ชลบุรี"/>
    <s v="-"/>
    <s v=""/>
    <s v="25/10/2025 07:12"/>
    <s v="-"/>
    <s v="Flash Express Thailand COD"/>
    <s v="Tiktok"/>
    <s v="จ่ายทีหลัง / COD"/>
    <s v=""/>
    <s v="THT20042896386Z"/>
    <s v="25/10/2025 07:13"/>
  </r>
  <r>
    <x v="4"/>
    <x v="4"/>
    <n v="50"/>
    <n v="1"/>
    <s v="FZA56"/>
    <n v="100"/>
    <n v="0"/>
    <s v="ร้านที่2"/>
    <s v="ส***นา ค***ั่น"/>
    <s v="ชลบุรี"/>
    <s v="-"/>
    <s v=""/>
    <s v="25/10/2025 06:52"/>
    <s v="-"/>
    <s v="J&amp;T Express"/>
    <s v="Tiktok"/>
    <s v="tiktok"/>
    <s v=""/>
    <s v="765466833320"/>
    <s v="25/10/2025 06:52"/>
  </r>
  <r>
    <x v="5"/>
    <x v="5"/>
    <n v="50"/>
    <n v="1"/>
    <s v="FZA56"/>
    <n v="100"/>
    <n v="0"/>
    <s v="ร้านที่2"/>
    <s v="ส***นา ค***ั่น"/>
    <s v="ชลบุรี"/>
    <s v="-"/>
    <s v=""/>
    <s v="25/10/2025 06:52"/>
    <s v="-"/>
    <s v="J&amp;T Express"/>
    <s v="Tiktok"/>
    <s v="tiktok"/>
    <s v=""/>
    <s v="765466833320"/>
    <s v="25/10/2025 06:52"/>
  </r>
  <r>
    <x v="6"/>
    <x v="6"/>
    <n v="50"/>
    <n v="1"/>
    <s v="FZA56"/>
    <n v="100"/>
    <n v="0"/>
    <s v="ร้านที่2"/>
    <s v="ส***นา ค***ั่น"/>
    <s v="ชลบุรี"/>
    <s v="-"/>
    <s v=""/>
    <s v="25/10/2025 06:52"/>
    <s v="-"/>
    <s v="J&amp;T Express"/>
    <s v="Tiktok"/>
    <s v="tiktok"/>
    <s v=""/>
    <s v="765466833320"/>
    <s v="25/10/2025 06:52"/>
  </r>
  <r>
    <x v="7"/>
    <x v="7"/>
    <n v="66.666666666666671"/>
    <n v="3"/>
    <s v="FZA54"/>
    <n v="100"/>
    <n v="0"/>
    <s v="ร้านที่2"/>
    <s v="ศ***พร เ***ชื่น"/>
    <s v="เพชรบูรณ์"/>
    <s v="-"/>
    <s v=""/>
    <s v="25/10/2025 06:19"/>
    <s v="-"/>
    <s v="J&amp;T COD"/>
    <s v="Tiktok"/>
    <s v="จ่ายทีหลัง / COD"/>
    <s v=""/>
    <s v="765467109503"/>
    <s v="25/10/2025 06:19"/>
  </r>
  <r>
    <x v="10"/>
    <x v="10"/>
    <n v="10"/>
    <n v="20"/>
    <s v="FZA53"/>
    <n v="358"/>
    <n v="0"/>
    <s v="ร้านที่1"/>
    <s v="ส******ณ"/>
    <s v="******ก, เขตบางกะปิ (แขวนประตู(สำหรับอาหาร)/วางไว้ที่พื้นDPSเมนชั่นนะครับ) แขวงหัวหมาก เขตบางกะปิ จังหวัดกรุงเทพมหานคร 10240"/>
    <s v="10240"/>
    <s v="16"/>
    <s v="25/10/2025 06:50"/>
    <s v="-"/>
    <s v="SPX Express"/>
    <s v="Shopee"/>
    <s v="shopee"/>
    <s v=""/>
    <s v="TH2521466634144"/>
    <s v="25/10/2025 06:13"/>
  </r>
  <r>
    <x v="13"/>
    <x v="14"/>
    <n v="80"/>
    <n v="1"/>
    <s v="FZA53"/>
    <n v="358"/>
    <n v="0"/>
    <s v="ร้านที่1"/>
    <s v="ส******ณ"/>
    <s v="******ก, เขตบางกะปิ (แขวนประตู(สำหรับอาหาร)/วางไว้ที่พื้นDPSเมนชั่นนะครับ) แขวงหัวหมาก เขตบางกะปิ จังหวัดกรุงเทพมหานคร 10240"/>
    <s v="10240"/>
    <s v="16"/>
    <s v="25/10/2025 06:50"/>
    <s v="-"/>
    <s v="SPX Express"/>
    <s v="Shopee"/>
    <s v="shopee"/>
    <s v=""/>
    <s v="TH2521466634144"/>
    <s v="25/10/2025 06:13"/>
  </r>
  <r>
    <x v="7"/>
    <x v="7"/>
    <n v="66.666666666666671"/>
    <n v="3"/>
    <s v="FZA52"/>
    <n v="100"/>
    <n v="0"/>
    <s v="ร้านที่2"/>
    <s v="จ***ทร์ ฟ***ัตน์"/>
    <s v="เชียงใหม่"/>
    <s v="-"/>
    <s v=""/>
    <s v="25/10/2025 06:07"/>
    <s v="-"/>
    <s v="J&amp;T COD"/>
    <s v="Tiktok"/>
    <s v="จ่ายทีหลัง / COD"/>
    <s v=""/>
    <s v="765401317413"/>
    <s v="25/10/2025 06:07"/>
  </r>
  <r>
    <x v="8"/>
    <x v="8"/>
    <n v="66.666666666666671"/>
    <n v="3"/>
    <s v="FZA51"/>
    <n v="100"/>
    <n v="0"/>
    <s v="ร้านที่2"/>
    <s v="พ***์สิตา แ***นุษย์"/>
    <s v="ชัยภูมิ"/>
    <s v="-"/>
    <s v=""/>
    <s v="25/10/2025 06:03"/>
    <s v="-"/>
    <s v="J&amp;T Express"/>
    <s v="Tiktok"/>
    <s v="tiktok"/>
    <s v=""/>
    <s v="765483029485"/>
    <s v="25/10/2025 06:03"/>
  </r>
  <r>
    <x v="15"/>
    <x v="16"/>
    <n v="77.52"/>
    <n v="1"/>
    <s v="FZA50"/>
    <n v="77.52"/>
    <n v="0"/>
    <s v="ร้านที่1"/>
    <s v="เพลินทิพย์  สิงห์คำป้อง"/>
    <s v="1/13.ม7.ต.เชียงรากน้อย.อ.บางปะอิน 1/13 ม8.ตึกลิ้มกิ้มเชียง_x000a__x000a_บางปะอิน/ Bang Pa-inพระนครศรีอยุธยา/ Phra Nakhon Si Ayutthaya_x000a_13180"/>
    <s v="13180"/>
    <s v="660892127940"/>
    <s v="25/10/2025 11:17"/>
    <s v="-"/>
    <s v="Kerry_dropoff"/>
    <s v="Lazada"/>
    <s v="lazada"/>
    <s v=""/>
    <s v="-"/>
    <s v="25/10/2025 05:58"/>
  </r>
  <r>
    <x v="7"/>
    <x v="7"/>
    <n v="33"/>
    <n v="10"/>
    <s v="FZA49"/>
    <n v="330"/>
    <n v="0"/>
    <s v="ร้านที่2"/>
    <s v="พ***์สิตา แ***นุษย์"/>
    <s v="ชัยภูมิ"/>
    <s v="-"/>
    <s v=""/>
    <s v="25/10/2025 05:56"/>
    <s v="-"/>
    <s v="J&amp;T Express"/>
    <s v="Tiktok"/>
    <s v="tiktok"/>
    <s v=""/>
    <s v="765409629434"/>
    <s v="25/10/2025 05:56"/>
  </r>
  <r>
    <x v="4"/>
    <x v="4"/>
    <n v="50"/>
    <n v="1"/>
    <s v="FZA48"/>
    <n v="100"/>
    <n v="0"/>
    <s v="ร้านที่2"/>
    <s v="แ***"/>
    <s v="เพชรบุรี"/>
    <s v="-"/>
    <s v=""/>
    <s v="25/10/2025 05:23"/>
    <s v="-"/>
    <s v="J&amp;T COD"/>
    <s v="Tiktok"/>
    <s v="จ่ายทีหลัง / COD"/>
    <s v=""/>
    <s v="765470513382"/>
    <s v="25/10/2025 05:23"/>
  </r>
  <r>
    <x v="5"/>
    <x v="5"/>
    <n v="50"/>
    <n v="1"/>
    <s v="FZA48"/>
    <n v="100"/>
    <n v="0"/>
    <s v="ร้านที่2"/>
    <s v="แ***"/>
    <s v="เพชรบุรี"/>
    <s v="-"/>
    <s v=""/>
    <s v="25/10/2025 05:23"/>
    <s v="-"/>
    <s v="J&amp;T COD"/>
    <s v="Tiktok"/>
    <s v="จ่ายทีหลัง / COD"/>
    <s v=""/>
    <s v="765470513382"/>
    <s v="25/10/2025 05:23"/>
  </r>
  <r>
    <x v="6"/>
    <x v="6"/>
    <n v="50"/>
    <n v="1"/>
    <s v="FZA48"/>
    <n v="100"/>
    <n v="0"/>
    <s v="ร้านที่2"/>
    <s v="แ***"/>
    <s v="เพชรบุรี"/>
    <s v="-"/>
    <s v=""/>
    <s v="25/10/2025 05:23"/>
    <s v="-"/>
    <s v="J&amp;T COD"/>
    <s v="Tiktok"/>
    <s v="จ่ายทีหลัง / COD"/>
    <s v=""/>
    <s v="765470513382"/>
    <s v="25/10/2025 05:23"/>
  </r>
  <r>
    <x v="14"/>
    <x v="15"/>
    <n v="12"/>
    <n v="50"/>
    <s v="FZA47"/>
    <n v="650"/>
    <n v="0"/>
    <s v="ร้านที่1"/>
    <s v="ห******น"/>
    <s v="******บัวใหญ่ จังหวัด นครราชสีมา 30120 ตำบลด่านช้าง อำเภอบัวใหญ่ จังหวัดนครราชสีมา 30120"/>
    <s v="30120"/>
    <s v="34"/>
    <s v="25/10/2025 04:44"/>
    <s v="-"/>
    <s v="SPX Express"/>
    <s v="Shopee"/>
    <s v="shopee"/>
    <s v=""/>
    <s v="TH252963685675D"/>
    <s v="25/10/2025 04:43"/>
  </r>
  <r>
    <x v="0"/>
    <x v="12"/>
    <n v="76"/>
    <n v="1"/>
    <s v="FZA46"/>
    <n v="83"/>
    <n v="7"/>
    <s v="ร้านที่1"/>
    <s v="กฤษณา  สมศรี"/>
    <s v="127หมู่10บ้านป่าซาง ต.ป่าซางอ.ดอกคำใต้จ.พะเยา56120_x000a__x000a_ดอกคำใต้/ Dok Khamtaiพะเยา/ Phayao_x000a_56120"/>
    <s v="56120"/>
    <s v="660895593469"/>
    <s v="25/10/2025 04:07"/>
    <s v="-"/>
    <s v="Kerry_dropoff"/>
    <s v="Lazada"/>
    <s v="lazada"/>
    <s v=""/>
    <s v="TH53067WSHNW3G"/>
    <s v="25/10/2025 04:07"/>
  </r>
  <r>
    <x v="14"/>
    <x v="15"/>
    <n v="12"/>
    <n v="50"/>
    <s v="FZA45"/>
    <n v="650"/>
    <n v="0"/>
    <s v="ร้านที่1"/>
    <s v="เ******ิ"/>
    <s v="******ัฒนา ตำบลตาจง อำเภอละหานทราย จังหวัดบุรีรัมย์ 31170"/>
    <s v="31170"/>
    <s v="50"/>
    <s v="25/10/2025 03:19"/>
    <s v="-"/>
    <s v="SPX Express"/>
    <s v="Shopee"/>
    <s v="shopee"/>
    <s v=""/>
    <s v="TH254277180796M"/>
    <s v="25/10/2025 03:19"/>
  </r>
  <r>
    <x v="4"/>
    <x v="4"/>
    <n v="50"/>
    <n v="1"/>
    <s v="FZA44"/>
    <n v="100"/>
    <n v="0"/>
    <s v="ร้านที่2"/>
    <s v="ณ***นัย ไ***ินธ์ุ"/>
    <s v="อ่างทอง"/>
    <s v="-"/>
    <s v=""/>
    <s v="25/10/2025 03:13"/>
    <s v="-"/>
    <s v="J&amp;T COD"/>
    <s v="Tiktok"/>
    <s v="จ่ายทีหลัง / COD"/>
    <s v=""/>
    <s v="765481035336"/>
    <s v="25/10/2025 03:13"/>
  </r>
  <r>
    <x v="5"/>
    <x v="5"/>
    <n v="50"/>
    <n v="1"/>
    <s v="FZA44"/>
    <n v="100"/>
    <n v="0"/>
    <s v="ร้านที่2"/>
    <s v="ณ***นัย ไ***ินธ์ุ"/>
    <s v="อ่างทอง"/>
    <s v="-"/>
    <s v=""/>
    <s v="25/10/2025 03:13"/>
    <s v="-"/>
    <s v="J&amp;T COD"/>
    <s v="Tiktok"/>
    <s v="จ่ายทีหลัง / COD"/>
    <s v=""/>
    <s v="765481035336"/>
    <s v="25/10/2025 03:13"/>
  </r>
  <r>
    <x v="6"/>
    <x v="6"/>
    <n v="50"/>
    <n v="1"/>
    <s v="FZA44"/>
    <n v="100"/>
    <n v="0"/>
    <s v="ร้านที่2"/>
    <s v="ณ***นัย ไ***ินธ์ุ"/>
    <s v="อ่างทอง"/>
    <s v="-"/>
    <s v=""/>
    <s v="25/10/2025 03:13"/>
    <s v="-"/>
    <s v="J&amp;T COD"/>
    <s v="Tiktok"/>
    <s v="จ่ายทีหลัง / COD"/>
    <s v=""/>
    <s v="765481035336"/>
    <s v="25/10/2025 03:13"/>
  </r>
  <r>
    <x v="0"/>
    <x v="12"/>
    <n v="76"/>
    <n v="2"/>
    <s v="FZA44"/>
    <n v="207.2"/>
    <n v="55.2"/>
    <s v="ร้านที่1"/>
    <s v="ขจรชล ชูบัว"/>
    <s v="————— 53/3 ม.7 · นาพละ/ Na Phala_x000a__x000a_เมืองตรัง/ Mueang Trangตรัง/ Trang_x000a_92000"/>
    <s v="92000"/>
    <s v="660997014583"/>
    <s v="25/10/2025 03:15"/>
    <s v="-"/>
    <s v="Kerry_dropoff"/>
    <s v="Lazada"/>
    <s v="lazada"/>
    <s v=""/>
    <s v="LEXPU0621184297"/>
    <s v="25/10/2025 03:13"/>
  </r>
  <r>
    <x v="9"/>
    <x v="9"/>
    <n v="50"/>
    <n v="6"/>
    <s v="FZA43"/>
    <n v="200"/>
    <n v="0"/>
    <s v="ร้านที่2"/>
    <s v="น*** อ***มเรือง"/>
    <s v="ฉะเชิงเทรา"/>
    <s v="-"/>
    <s v=""/>
    <s v="25/10/2025 02:14"/>
    <s v="-"/>
    <s v="J&amp;T COD"/>
    <s v="Tiktok"/>
    <s v="จ่ายทีหลัง / COD"/>
    <s v=""/>
    <s v="765450249351"/>
    <s v="25/10/2025 02:14"/>
  </r>
  <r>
    <x v="7"/>
    <x v="7"/>
    <n v="66.666666666666671"/>
    <n v="3"/>
    <s v="FZA41"/>
    <n v="100"/>
    <n v="0"/>
    <s v="ร้านที่2"/>
    <s v="ท***ุ ง***งษ์"/>
    <s v="ชลบุรี"/>
    <s v="-"/>
    <s v=""/>
    <s v="25/10/2025 00:45"/>
    <s v="-"/>
    <s v="J&amp;T COD"/>
    <s v="Tiktok"/>
    <s v="จ่ายทีหลัง / COD"/>
    <s v=""/>
    <s v="765454116416"/>
    <s v="25/10/2025 00:45"/>
  </r>
  <r>
    <x v="0"/>
    <x v="0"/>
    <n v="69.900000000000006"/>
    <n v="10"/>
    <s v="FZA40"/>
    <n v="565.29999999999995"/>
    <n v="66"/>
    <s v="ร้านที่1"/>
    <s v="นาย ชนินทร์ เพ็ชรเลี่ยม"/>
    <s v="85/44 หมู่บ้านฟ้าหลวงวิลเลจ ซ.4 ถ.แจ้งวัฒนะ27 ต.คลองเกลือ_x000a__x000a_ปากเกร็ด/ Pak Kretนนทบุรี/ Nonthaburi_x000a_11120"/>
    <s v="11120"/>
    <s v="660814086226"/>
    <s v="25/10/2025 00:38"/>
    <s v="-"/>
    <s v="Kerry_dropoff"/>
    <s v="Lazada"/>
    <s v="lazada"/>
    <s v=""/>
    <s v="LEXPU0621184793"/>
    <s v="25/10/2025 00:38"/>
  </r>
  <r>
    <x v="13"/>
    <x v="14"/>
    <n v="90"/>
    <n v="2"/>
    <s v="FZA39"/>
    <n v="127.38"/>
    <n v="0"/>
    <s v="ร้านที่3"/>
    <s v="นัยนา มุ่งเจริญ"/>
    <s v="หอพัก อาทิตย์อพาร์ทเม้นท์ - อยุธยา, 247 ถนน โรจนะ 199 หมู่ 4  · บ้านสร้าง/ Ban Sang_x000a__x000a_บางปะอิน/ Bang Pa-inพระนครศรีอยุธยา/ Phra Nakhon Si Ayutthaya_x000a_13170"/>
    <s v="13170"/>
    <s v="660656176029"/>
    <s v="25/10/2025 00:26"/>
    <s v="-"/>
    <s v="Kerry_dropoff"/>
    <s v="Lazada"/>
    <s v="lazada"/>
    <s v=""/>
    <s v="LEXPU0621104591"/>
    <s v="25/10/2025 00:26"/>
  </r>
  <r>
    <x v="4"/>
    <x v="4"/>
    <n v="50"/>
    <n v="2"/>
    <s v="FZA37"/>
    <n v="200"/>
    <n v="0"/>
    <s v="ร้านที่2"/>
    <s v="ท***"/>
    <s v="ภูเก็ต"/>
    <s v="-"/>
    <s v=""/>
    <s v="25/10/2025 00:19"/>
    <s v="-"/>
    <s v="J&amp;T COD"/>
    <s v="Tiktok"/>
    <s v="จ่ายทีหลัง / COD"/>
    <s v=""/>
    <s v="765438431354"/>
    <s v="25/10/2025 00:25"/>
  </r>
  <r>
    <x v="5"/>
    <x v="5"/>
    <n v="50"/>
    <n v="2"/>
    <s v="FZA37"/>
    <n v="200"/>
    <n v="0"/>
    <s v="ร้านที่2"/>
    <s v="ท***"/>
    <s v="ภูเก็ต"/>
    <s v="-"/>
    <s v=""/>
    <s v="25/10/2025 00:19"/>
    <s v="-"/>
    <s v="J&amp;T COD"/>
    <s v="Tiktok"/>
    <s v="จ่ายทีหลัง / COD"/>
    <s v=""/>
    <s v="765438431354"/>
    <s v="25/10/2025 00:25"/>
  </r>
  <r>
    <x v="6"/>
    <x v="6"/>
    <n v="50"/>
    <n v="2"/>
    <s v="FZA37"/>
    <n v="200"/>
    <n v="0"/>
    <s v="ร้านที่2"/>
    <s v="ท***"/>
    <s v="ภูเก็ต"/>
    <s v="-"/>
    <s v=""/>
    <s v="25/10/2025 00:19"/>
    <s v="-"/>
    <s v="J&amp;T COD"/>
    <s v="Tiktok"/>
    <s v="จ่ายทีหลัง / COD"/>
    <s v=""/>
    <s v="765438431354"/>
    <s v="25/10/2025 00:25"/>
  </r>
  <r>
    <x v="0"/>
    <x v="12"/>
    <n v="80"/>
    <n v="1"/>
    <s v="FZA36"/>
    <n v="87"/>
    <n v="7"/>
    <s v="ร้านที่1"/>
    <s v="นิภาธร เหมสงวน"/>
    <s v="99/186 ม.วนาสิริพาร์ควิวล์_x000a__x000a_ลาดหลุมแก้ว/ Lat Lum Kaeoปทุมธานี/ Pathum Thani_x000a_12140"/>
    <s v="12140"/>
    <s v="660836178256"/>
    <s v="25/10/2025 00:25"/>
    <s v="-"/>
    <s v="Kerry_dropoff"/>
    <s v="Lazada"/>
    <s v="lazada"/>
    <s v=""/>
    <s v="LEXPU0621183833"/>
    <s v="25/10/2025 00:25"/>
  </r>
  <r>
    <x v="14"/>
    <x v="15"/>
    <n v="12"/>
    <n v="50"/>
    <s v="FZA35"/>
    <n v="1230"/>
    <n v="0"/>
    <s v="ร้านที่1"/>
    <s v="ศ******์"/>
    <s v="******ลแหลมรัง ตำบลแหลมรัง อำเภอบึงนาราง จังหวัดพิจิตร 66130"/>
    <s v="66130"/>
    <s v="41"/>
    <s v="25/10/2025 00:22"/>
    <s v="-"/>
    <s v="SPX Express"/>
    <s v="Shopee"/>
    <s v="shopee"/>
    <s v=""/>
    <s v="TH254591621581P"/>
    <s v="25/10/2025 00:22"/>
  </r>
  <r>
    <x v="10"/>
    <x v="10"/>
    <n v="10"/>
    <n v="50"/>
    <s v="FZA35"/>
    <n v="1230"/>
    <n v="0"/>
    <s v="ร้านที่1"/>
    <s v="ศ******์"/>
    <s v="******ลแหลมรัง ตำบลแหลมรัง อำเภอบึงนาราง จังหวัดพิจิตร 66130"/>
    <s v="66130"/>
    <s v="41"/>
    <s v="25/10/2025 00:22"/>
    <s v="-"/>
    <s v="SPX Express"/>
    <s v="Shopee"/>
    <s v="shopee"/>
    <s v=""/>
    <s v="TH254591621581P"/>
    <s v="25/10/2025 00:22"/>
  </r>
  <r>
    <x v="13"/>
    <x v="14"/>
    <n v="80"/>
    <n v="1"/>
    <s v="FZA35"/>
    <n v="1230"/>
    <n v="0"/>
    <s v="ร้านที่1"/>
    <s v="ศ******์"/>
    <s v="******ลแหลมรัง ตำบลแหลมรัง อำเภอบึงนาราง จังหวัดพิจิตร 66130"/>
    <s v="66130"/>
    <s v="41"/>
    <s v="25/10/2025 00:22"/>
    <s v="-"/>
    <s v="SPX Express"/>
    <s v="Shopee"/>
    <s v="shopee"/>
    <s v=""/>
    <s v="TH254591621581P"/>
    <s v="25/10/2025 00:22"/>
  </r>
  <r>
    <x v="0"/>
    <x v="0"/>
    <n v="66.333333333333329"/>
    <n v="6"/>
    <s v="FZA34"/>
    <n v="470"/>
    <n v="0"/>
    <s v="ร้านที่1"/>
    <s v="เ******์"/>
    <s v="******.โนนแดง ตำบลโนนแดง อำเภอโนนแดง จังหวัดนครราชสีมา 30360"/>
    <s v="30360"/>
    <s v="42"/>
    <s v="25/10/2025 00:22"/>
    <s v="-"/>
    <s v="Flash Express"/>
    <s v="Shopee"/>
    <s v="shopee"/>
    <s v=""/>
    <s v="TH27247WSMUT1A"/>
    <s v="25/10/2025 00:22"/>
  </r>
  <r>
    <x v="10"/>
    <x v="10"/>
    <n v="10"/>
    <n v="100"/>
    <s v="FZA33"/>
    <n v="980"/>
    <n v="0"/>
    <s v="ร้านที่1"/>
    <s v="ว******์"/>
    <s v="******วงบางซื่อ เขตบางซื่อ จังหวัดกรุงเทพมหานคร 10800"/>
    <s v="10800"/>
    <s v="24"/>
    <s v="25/10/2025 00:13"/>
    <s v="-"/>
    <s v="SPX Express"/>
    <s v="Shopee"/>
    <s v="shopee"/>
    <s v=""/>
    <s v="TH250579420136N"/>
    <s v="25/10/2025 00:13"/>
  </r>
  <r>
    <x v="20"/>
    <x v="23"/>
    <n v="14"/>
    <n v="1"/>
    <s v="FZA32"/>
    <n v="14"/>
    <n v="0"/>
    <s v="ร้านที่2"/>
    <s v="ว******ง"/>
    <s v="****** เมือง. สมุทรสาคร ตำบลท่าทราย อำเภอเมืองสมุทรสาคร จังหวัดสมุทรสาคร 74000"/>
    <s v="74000"/>
    <s v="16"/>
    <s v="25/10/2025 00:30"/>
    <s v="-"/>
    <s v="SPX Express"/>
    <s v="Shopee"/>
    <s v="shopee"/>
    <s v=""/>
    <s v="TH2555542790029"/>
    <s v="25/10/2025 00:01"/>
  </r>
</pivotCacheRecords>
</file>

<file path=xl/pivotCache/pivotCacheRecords2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8">
  <r>
    <x v="0"/>
    <x v="0"/>
    <n v="50"/>
    <n v="1"/>
    <s v="FZE15"/>
    <n v="100"/>
    <n v="0"/>
    <s v="ร้านที่2"/>
    <s v="J***"/>
    <s v="กรุงเทพฯ"/>
    <s v="-"/>
    <s v=""/>
    <s v="26/10/2025 23:55"/>
    <s v="-"/>
    <s v="J&amp;T COD"/>
    <s v="Tiktok"/>
    <s v="จ่ายทีหลัง / COD"/>
    <s v=""/>
    <s v="765562660214"/>
    <s v="26/10/2025 23:55"/>
  </r>
  <r>
    <x v="1"/>
    <x v="1"/>
    <n v="50"/>
    <n v="1"/>
    <s v="FZE15"/>
    <n v="100"/>
    <n v="0"/>
    <s v="ร้านที่2"/>
    <s v="J***"/>
    <s v="กรุงเทพฯ"/>
    <s v="-"/>
    <s v=""/>
    <s v="26/10/2025 23:55"/>
    <s v="-"/>
    <s v="J&amp;T COD"/>
    <s v="Tiktok"/>
    <s v="จ่ายทีหลัง / COD"/>
    <s v=""/>
    <s v="765562660214"/>
    <s v="26/10/2025 23:55"/>
  </r>
  <r>
    <x v="2"/>
    <x v="2"/>
    <n v="50"/>
    <n v="1"/>
    <s v="FZE15"/>
    <n v="100"/>
    <n v="0"/>
    <s v="ร้านที่2"/>
    <s v="J***"/>
    <s v="กรุงเทพฯ"/>
    <s v="-"/>
    <s v=""/>
    <s v="26/10/2025 23:55"/>
    <s v="-"/>
    <s v="J&amp;T COD"/>
    <s v="Tiktok"/>
    <s v="จ่ายทีหลัง / COD"/>
    <s v=""/>
    <s v="765562660214"/>
    <s v="26/10/2025 23:55"/>
  </r>
  <r>
    <x v="3"/>
    <x v="3"/>
    <n v="66.333333333333329"/>
    <n v="6"/>
    <s v="FZE14"/>
    <n v="733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26/10/2025 23:51"/>
    <s v="-"/>
    <s v="Flash Express"/>
    <s v="Shopee"/>
    <s v="shopee"/>
    <s v=""/>
    <s v="TH06027X09QG4B"/>
    <s v="26/10/2025 23:21"/>
  </r>
  <r>
    <x v="3"/>
    <x v="3"/>
    <n v="72"/>
    <n v="2"/>
    <s v="FZE14"/>
    <n v="733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26/10/2025 23:51"/>
    <s v="-"/>
    <s v="Flash Express"/>
    <s v="Shopee"/>
    <s v="shopee"/>
    <s v=""/>
    <s v="TH06027X09QG4B"/>
    <s v="26/10/2025 23:21"/>
  </r>
  <r>
    <x v="3"/>
    <x v="3"/>
    <n v="78.5"/>
    <n v="2"/>
    <s v="FZE14"/>
    <n v="733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26/10/2025 23:51"/>
    <s v="-"/>
    <s v="Flash Express"/>
    <s v="Shopee"/>
    <s v="shopee"/>
    <s v=""/>
    <s v="TH06027X09QG4B"/>
    <s v="26/10/2025 23:21"/>
  </r>
  <r>
    <x v="0"/>
    <x v="0"/>
    <n v="49"/>
    <n v="1"/>
    <s v="FZE13"/>
    <n v="49"/>
    <n v="0"/>
    <s v="ร้านที่2"/>
    <s v="พ******์"/>
    <s v="******าน บ้านช่องรอซิตี้ ตำบลครน ตำบลครน อำเภอสวี จังหวัดชุมพร 86130"/>
    <s v="86130"/>
    <s v="50"/>
    <s v="26/10/2025 23:36"/>
    <s v="-"/>
    <s v="Flash Express"/>
    <s v="Shopee"/>
    <s v="shopee"/>
    <s v=""/>
    <s v="TH70077X0BWK6G"/>
    <s v="26/10/2025 23:06"/>
  </r>
  <r>
    <x v="4"/>
    <x v="4"/>
    <n v="50"/>
    <n v="6"/>
    <s v="FZE12"/>
    <n v="200"/>
    <n v="0"/>
    <s v="ร้านที่2"/>
    <s v="ว***า"/>
    <s v="นนทบุรี"/>
    <s v="-"/>
    <s v=""/>
    <s v="26/10/2025 22:41"/>
    <s v="-"/>
    <s v="Flash Express Thailand COD"/>
    <s v="Tiktok"/>
    <s v="จ่ายทีหลัง / COD"/>
    <s v=""/>
    <s v="THT030128F19U4Z"/>
    <s v="26/10/2025 22:41"/>
  </r>
  <r>
    <x v="1"/>
    <x v="1"/>
    <n v="50"/>
    <n v="1"/>
    <s v="FZE10"/>
    <n v="50"/>
    <n v="0"/>
    <s v="ร้านที่2"/>
    <s v="ก******์"/>
    <s v="******ิปัตย์อ.ธัญบุรีจ.ปทุมธานี อำเภอธัญบุรี จังหวัดปทุมธานี 12130"/>
    <s v="12130"/>
    <s v="23"/>
    <s v="26/10/2025 22:50"/>
    <s v="-"/>
    <s v="Flash Express"/>
    <s v="Shopee"/>
    <s v="shopee"/>
    <s v=""/>
    <s v="TH04037X0X5F9A0"/>
    <s v="26/10/2025 22:18"/>
  </r>
  <r>
    <x v="0"/>
    <x v="0"/>
    <n v="50"/>
    <n v="5"/>
    <s v="FZE8"/>
    <n v="548"/>
    <n v="48"/>
    <s v="ร้านที่2"/>
    <s v="ม* ม*"/>
    <s v="เชียงราย"/>
    <s v="-"/>
    <s v=""/>
    <s v="26/10/2025 22:07"/>
    <s v="-"/>
    <s v="J&amp;T COD"/>
    <s v="Tiktok"/>
    <s v="จ่ายทีหลัง / COD"/>
    <s v=""/>
    <s v="765575322260"/>
    <s v="26/10/2025 22:07"/>
  </r>
  <r>
    <x v="1"/>
    <x v="1"/>
    <n v="50"/>
    <n v="5"/>
    <s v="FZE8"/>
    <n v="548"/>
    <n v="48"/>
    <s v="ร้านที่2"/>
    <s v="ม* ม*"/>
    <s v="เชียงราย"/>
    <s v="-"/>
    <s v=""/>
    <s v="26/10/2025 22:07"/>
    <s v="-"/>
    <s v="J&amp;T COD"/>
    <s v="Tiktok"/>
    <s v="จ่ายทีหลัง / COD"/>
    <s v=""/>
    <s v="765575322260"/>
    <s v="26/10/2025 22:07"/>
  </r>
  <r>
    <x v="2"/>
    <x v="2"/>
    <n v="50"/>
    <n v="5"/>
    <s v="FZE8"/>
    <n v="548"/>
    <n v="48"/>
    <s v="ร้านที่2"/>
    <s v="ม* ม*"/>
    <s v="เชียงราย"/>
    <s v="-"/>
    <s v=""/>
    <s v="26/10/2025 22:07"/>
    <s v="-"/>
    <s v="J&amp;T COD"/>
    <s v="Tiktok"/>
    <s v="จ่ายทีหลัง / COD"/>
    <s v=""/>
    <s v="765575322260"/>
    <s v="26/10/2025 22:07"/>
  </r>
  <r>
    <x v="3"/>
    <x v="3"/>
    <n v="78.5"/>
    <n v="2"/>
    <s v="FZE6"/>
    <n v="157"/>
    <n v="0"/>
    <s v="ร้านที่1"/>
    <s v="ว******ร"/>
    <s v="****** 42, ถนน สนามบินน้ำ, ตำบลท่าทราย, อำเภอเมืองนนทบุรี ตำบลท่าทราย อำเภอเมืองนนทบุรี จังหวัดนนทบุรี 11000"/>
    <s v="11000"/>
    <s v="34"/>
    <s v="-"/>
    <s v="-"/>
    <s v=""/>
    <s v="Shopee"/>
    <s v="-"/>
    <s v=""/>
    <s v="-"/>
    <s v="26/10/2025 21:59"/>
  </r>
  <r>
    <x v="4"/>
    <x v="4"/>
    <n v="33.333333333333336"/>
    <n v="3"/>
    <s v="FZE4"/>
    <n v="100"/>
    <n v="0"/>
    <s v="ร้านที่2"/>
    <s v="อ***า บ***าค"/>
    <s v="สุพรรณบุรี"/>
    <s v="-"/>
    <s v=""/>
    <s v="26/10/2025 21:51"/>
    <s v="-"/>
    <s v="J&amp;T Express"/>
    <s v="Tiktok"/>
    <s v="tiktok"/>
    <s v=""/>
    <s v="765530831273"/>
    <s v="26/10/2025 21:51"/>
  </r>
  <r>
    <x v="0"/>
    <x v="0"/>
    <n v="50"/>
    <n v="1"/>
    <s v="FZE3"/>
    <n v="100"/>
    <n v="0"/>
    <s v="ร้านที่2"/>
    <s v="น***าว  ส***รัตน์    ค***ย"/>
    <s v="เพชรบูรณ์"/>
    <s v="-"/>
    <s v=""/>
    <s v="26/10/2025 21:31"/>
    <s v="-"/>
    <s v="J&amp;T COD"/>
    <s v="Tiktok"/>
    <s v="จ่ายทีหลัง / COD"/>
    <s v=""/>
    <s v="765577454294"/>
    <s v="26/10/2025 21:31"/>
  </r>
  <r>
    <x v="1"/>
    <x v="1"/>
    <n v="50"/>
    <n v="1"/>
    <s v="FZE3"/>
    <n v="100"/>
    <n v="0"/>
    <s v="ร้านที่2"/>
    <s v="น***าว  ส***รัตน์    ค***ย"/>
    <s v="เพชรบูรณ์"/>
    <s v="-"/>
    <s v=""/>
    <s v="26/10/2025 21:31"/>
    <s v="-"/>
    <s v="J&amp;T COD"/>
    <s v="Tiktok"/>
    <s v="จ่ายทีหลัง / COD"/>
    <s v=""/>
    <s v="765577454294"/>
    <s v="26/10/2025 21:31"/>
  </r>
  <r>
    <x v="2"/>
    <x v="2"/>
    <n v="50"/>
    <n v="1"/>
    <s v="FZE3"/>
    <n v="100"/>
    <n v="0"/>
    <s v="ร้านที่2"/>
    <s v="น***าว  ส***รัตน์    ค***ย"/>
    <s v="เพชรบูรณ์"/>
    <s v="-"/>
    <s v=""/>
    <s v="26/10/2025 21:31"/>
    <s v="-"/>
    <s v="J&amp;T COD"/>
    <s v="Tiktok"/>
    <s v="จ่ายทีหลัง / COD"/>
    <s v=""/>
    <s v="765577454294"/>
    <s v="26/10/2025 21:31"/>
  </r>
  <r>
    <x v="2"/>
    <x v="2"/>
    <n v="50"/>
    <n v="1"/>
    <s v="FZE2"/>
    <n v="50"/>
    <n v="0"/>
    <s v="ร้านที่2"/>
    <s v="อ****์"/>
    <s v="******ูน จ.พัทลุง 93120 ตำบลฝาละมี อำเภอปากพะยูน จังหวัดพัทลุง 93120"/>
    <s v="93120"/>
    <s v="50"/>
    <s v="26/10/2025 21:28"/>
    <s v="-"/>
    <s v="Flash Express"/>
    <s v="Shopee"/>
    <s v="shopee"/>
    <s v=""/>
    <s v="TH74067X0BNW6E"/>
    <s v="26/10/2025 21:28"/>
  </r>
  <r>
    <x v="0"/>
    <x v="0"/>
    <n v="50"/>
    <n v="1"/>
    <s v="FZE1"/>
    <n v="100"/>
    <n v="0"/>
    <s v="ร้านที่4"/>
    <s v="น***าถ"/>
    <s v="เลย"/>
    <s v="-"/>
    <s v=""/>
    <s v="26/10/2025 21:26"/>
    <s v="-"/>
    <s v="J&amp;T COD"/>
    <s v="Tiktok"/>
    <s v="จ่ายทีหลัง / COD"/>
    <s v=""/>
    <s v="765518054276"/>
    <s v="26/10/2025 21:27"/>
  </r>
  <r>
    <x v="1"/>
    <x v="1"/>
    <n v="50"/>
    <n v="1"/>
    <s v="FZE1"/>
    <n v="100"/>
    <n v="0"/>
    <s v="ร้านที่4"/>
    <s v="น***าถ"/>
    <s v="เลย"/>
    <s v="-"/>
    <s v=""/>
    <s v="26/10/2025 21:26"/>
    <s v="-"/>
    <s v="J&amp;T COD"/>
    <s v="Tiktok"/>
    <s v="จ่ายทีหลัง / COD"/>
    <s v=""/>
    <s v="765518054276"/>
    <s v="26/10/2025 21:27"/>
  </r>
  <r>
    <x v="2"/>
    <x v="2"/>
    <n v="50"/>
    <n v="1"/>
    <s v="FZE1"/>
    <n v="100"/>
    <n v="0"/>
    <s v="ร้านที่4"/>
    <s v="น***าถ"/>
    <s v="เลย"/>
    <s v="-"/>
    <s v=""/>
    <s v="26/10/2025 21:26"/>
    <s v="-"/>
    <s v="J&amp;T COD"/>
    <s v="Tiktok"/>
    <s v="จ่ายทีหลัง / COD"/>
    <s v=""/>
    <s v="765518054276"/>
    <s v="26/10/2025 21:27"/>
  </r>
  <r>
    <x v="0"/>
    <x v="0"/>
    <n v="50"/>
    <n v="1"/>
    <s v="FZE0"/>
    <n v="100"/>
    <n v="0"/>
    <s v="ร้านที่2"/>
    <s v="อ*** พ***กดิ์ขวา"/>
    <s v="หนองบัวลำภู"/>
    <s v="-"/>
    <s v=""/>
    <s v="26/10/2025 21:22"/>
    <s v="-"/>
    <s v="J&amp;T COD"/>
    <s v="Tiktok"/>
    <s v="จ่ายทีหลัง / COD"/>
    <s v=""/>
    <s v="765524139240"/>
    <s v="26/10/2025 21:23"/>
  </r>
  <r>
    <x v="1"/>
    <x v="1"/>
    <n v="50"/>
    <n v="1"/>
    <s v="FZE0"/>
    <n v="100"/>
    <n v="0"/>
    <s v="ร้านที่2"/>
    <s v="อ*** พ***กดิ์ขวา"/>
    <s v="หนองบัวลำภู"/>
    <s v="-"/>
    <s v=""/>
    <s v="26/10/2025 21:22"/>
    <s v="-"/>
    <s v="J&amp;T COD"/>
    <s v="Tiktok"/>
    <s v="จ่ายทีหลัง / COD"/>
    <s v=""/>
    <s v="765524139240"/>
    <s v="26/10/2025 21:23"/>
  </r>
  <r>
    <x v="2"/>
    <x v="2"/>
    <n v="50"/>
    <n v="1"/>
    <s v="FZE0"/>
    <n v="100"/>
    <n v="0"/>
    <s v="ร้านที่2"/>
    <s v="อ*** พ***กดิ์ขวา"/>
    <s v="หนองบัวลำภู"/>
    <s v="-"/>
    <s v=""/>
    <s v="26/10/2025 21:22"/>
    <s v="-"/>
    <s v="J&amp;T COD"/>
    <s v="Tiktok"/>
    <s v="จ่ายทีหลัง / COD"/>
    <s v=""/>
    <s v="765524139240"/>
    <s v="26/10/2025 21:23"/>
  </r>
  <r>
    <x v="4"/>
    <x v="4"/>
    <n v="50"/>
    <n v="6"/>
    <s v="FZD99"/>
    <n v="200"/>
    <n v="0"/>
    <s v="ร้านที่2"/>
    <s v="ร***พรรณ  ห***แจ่ม"/>
    <s v="สมุทรปราการ"/>
    <s v="-"/>
    <s v=""/>
    <s v="26/10/2025 21:11"/>
    <s v="-"/>
    <s v="J&amp;T COD"/>
    <s v="Tiktok"/>
    <s v="จ่ายทีหลัง / COD"/>
    <s v=""/>
    <s v="765501607286"/>
    <s v="26/10/2025 21:17"/>
  </r>
  <r>
    <x v="3"/>
    <x v="3"/>
    <n v="66.333333333333329"/>
    <n v="3"/>
    <s v="FZD98"/>
    <n v="220"/>
    <n v="0"/>
    <s v="ร้านที่4"/>
    <s v="ว***นไทน์  ก***ู"/>
    <s v="แม่ฮ่องสอน"/>
    <s v="-"/>
    <s v=""/>
    <s v="26/10/2025 21:05"/>
    <s v="-"/>
    <s v="J&amp;T COD"/>
    <s v="Tiktok"/>
    <s v="จ่ายทีหลัง / COD"/>
    <s v=""/>
    <s v="765597673201"/>
    <s v="26/10/2025 21:11"/>
  </r>
  <r>
    <x v="2"/>
    <x v="2"/>
    <n v="42"/>
    <n v="1"/>
    <s v="FZD97"/>
    <n v="193"/>
    <n v="0"/>
    <s v="ร้านที่1"/>
    <s v="ภ******์"/>
    <s v="****** 9, แขวงคลองจั่น, เขตบางกะปิ แขวงคลองจั่น เขตบางกะปิ จังหวัดกรุงเทพมหานคร 10240"/>
    <s v="10240"/>
    <s v="91"/>
    <s v="26/10/2025 21:21"/>
    <s v="-"/>
    <s v="Flash Express"/>
    <s v="Shopee"/>
    <s v="shopee"/>
    <s v=""/>
    <s v="TH01167X0B4X0A1"/>
    <s v="26/10/2025 20:51"/>
  </r>
  <r>
    <x v="2"/>
    <x v="2"/>
    <n v="37.75"/>
    <n v="4"/>
    <s v="FZD97"/>
    <n v="193"/>
    <n v="0"/>
    <s v="ร้านที่1"/>
    <s v="ภ******์"/>
    <s v="****** 9, แขวงคลองจั่น, เขตบางกะปิ แขวงคลองจั่น เขตบางกะปิ จังหวัดกรุงเทพมหานคร 10240"/>
    <s v="10240"/>
    <s v="91"/>
    <s v="26/10/2025 21:21"/>
    <s v="-"/>
    <s v="Flash Express"/>
    <s v="Shopee"/>
    <s v="shopee"/>
    <s v=""/>
    <s v="TH01167X0B4X0A1"/>
    <s v="26/10/2025 20:51"/>
  </r>
  <r>
    <x v="4"/>
    <x v="4"/>
    <n v="33.333333333333336"/>
    <n v="3"/>
    <s v="FZD96"/>
    <n v="100"/>
    <n v="0"/>
    <s v="ร้านที่2"/>
    <s v="พ***จักร โ***"/>
    <s v="เชียงราย"/>
    <s v="-"/>
    <s v=""/>
    <s v="26/10/2025 20:48"/>
    <s v="-"/>
    <s v="J&amp;T COD"/>
    <s v="Tiktok"/>
    <s v="จ่ายทีหลัง / COD"/>
    <s v=""/>
    <s v="765554438261"/>
    <s v="26/10/2025 20:48"/>
  </r>
  <r>
    <x v="3"/>
    <x v="3"/>
    <n v="69.900000000000006"/>
    <n v="10"/>
    <s v="FZD95"/>
    <n v="800"/>
    <n v="0"/>
    <s v="ร้านที่1"/>
    <s v="ส******ะ"/>
    <s v="******ธิ์, ตำบล ไชยราช ตำบลไชยราช อำเภอบางสะพานน้อย จังหวัดประจวบคีรีขันธ์ 77170"/>
    <s v="77170"/>
    <s v="04"/>
    <s v="26/10/2025 21:19"/>
    <s v="-"/>
    <s v="Flash Express"/>
    <s v="Shopee"/>
    <s v="shopee"/>
    <s v=""/>
    <s v="TH19057X093Q5E"/>
    <s v="26/10/2025 20:48"/>
  </r>
  <r>
    <x v="3"/>
    <x v="3"/>
    <n v="66.333333333333329"/>
    <n v="3"/>
    <s v="FZD94"/>
    <n v="240"/>
    <n v="0"/>
    <s v="ร้านที่1"/>
    <s v="ร******ะ"/>
    <s v="******นามัยงามเจริญ แขวงท่าข้าม เขตบางขุนเทียน กรุงเทพฯ 10150 แขวงท่าข้าม เขตบางขุนเทียน จังหวัดกรุงเทพมหานคร 10150"/>
    <s v="10150"/>
    <s v="69"/>
    <s v="26/10/2025 20:44"/>
    <s v="-"/>
    <s v="Flash Express"/>
    <s v="Shopee"/>
    <s v="shopee"/>
    <s v=""/>
    <s v="TH01177X0DED5A1"/>
    <s v="26/10/2025 20:44"/>
  </r>
  <r>
    <x v="5"/>
    <x v="5"/>
    <n v="66.666666666666671"/>
    <n v="3"/>
    <s v="FZD93"/>
    <n v="100"/>
    <n v="0"/>
    <s v="ร้านที่2"/>
    <s v="ช***ัทร"/>
    <s v="ราชบุรี"/>
    <s v="-"/>
    <s v=""/>
    <s v="26/10/2025 20:43"/>
    <s v="-"/>
    <s v="J&amp;T COD"/>
    <s v="Tiktok"/>
    <s v="จ่ายทีหลัง / COD"/>
    <s v=""/>
    <s v="765510072261"/>
    <s v="26/10/2025 20:43"/>
  </r>
  <r>
    <x v="0"/>
    <x v="0"/>
    <n v="50"/>
    <n v="1"/>
    <s v="FZD92"/>
    <n v="100"/>
    <n v="0"/>
    <s v="ร้านที่2"/>
    <s v="n***mon"/>
    <s v="ประจวบคีรีขันธ์"/>
    <s v="-"/>
    <s v=""/>
    <s v="26/10/2025 20:43"/>
    <s v="-"/>
    <s v="J&amp;T COD"/>
    <s v="Tiktok"/>
    <s v="จ่ายทีหลัง / COD"/>
    <s v=""/>
    <s v="765555858281"/>
    <s v="26/10/2025 20:43"/>
  </r>
  <r>
    <x v="1"/>
    <x v="1"/>
    <n v="50"/>
    <n v="1"/>
    <s v="FZD92"/>
    <n v="100"/>
    <n v="0"/>
    <s v="ร้านที่2"/>
    <s v="n***mon"/>
    <s v="ประจวบคีรีขันธ์"/>
    <s v="-"/>
    <s v=""/>
    <s v="26/10/2025 20:43"/>
    <s v="-"/>
    <s v="J&amp;T COD"/>
    <s v="Tiktok"/>
    <s v="จ่ายทีหลัง / COD"/>
    <s v=""/>
    <s v="765555858281"/>
    <s v="26/10/2025 20:43"/>
  </r>
  <r>
    <x v="2"/>
    <x v="2"/>
    <n v="50"/>
    <n v="1"/>
    <s v="FZD92"/>
    <n v="100"/>
    <n v="0"/>
    <s v="ร้านที่2"/>
    <s v="n***mon"/>
    <s v="ประจวบคีรีขันธ์"/>
    <s v="-"/>
    <s v=""/>
    <s v="26/10/2025 20:43"/>
    <s v="-"/>
    <s v="J&amp;T COD"/>
    <s v="Tiktok"/>
    <s v="จ่ายทีหลัง / COD"/>
    <s v=""/>
    <s v="765555858281"/>
    <s v="26/10/2025 20:43"/>
  </r>
  <r>
    <x v="0"/>
    <x v="0"/>
    <n v="50"/>
    <n v="2"/>
    <s v="FZD91"/>
    <n v="200"/>
    <n v="0"/>
    <s v="ร้านที่2"/>
    <s v="ห***ทิพย์"/>
    <s v="กรุงเทพมหานคร"/>
    <s v="-"/>
    <s v=""/>
    <s v="26/10/2025 20:24"/>
    <s v="-"/>
    <s v="J&amp;T COD"/>
    <s v="Tiktok"/>
    <s v="จ่ายทีหลัง / COD"/>
    <s v=""/>
    <s v="765500532226"/>
    <s v="26/10/2025 20:24"/>
  </r>
  <r>
    <x v="1"/>
    <x v="1"/>
    <n v="50"/>
    <n v="2"/>
    <s v="FZD91"/>
    <n v="200"/>
    <n v="0"/>
    <s v="ร้านที่2"/>
    <s v="ห***ทิพย์"/>
    <s v="กรุงเทพมหานคร"/>
    <s v="-"/>
    <s v=""/>
    <s v="26/10/2025 20:24"/>
    <s v="-"/>
    <s v="J&amp;T COD"/>
    <s v="Tiktok"/>
    <s v="จ่ายทีหลัง / COD"/>
    <s v=""/>
    <s v="765500532226"/>
    <s v="26/10/2025 20:24"/>
  </r>
  <r>
    <x v="2"/>
    <x v="2"/>
    <n v="50"/>
    <n v="2"/>
    <s v="FZD91"/>
    <n v="200"/>
    <n v="0"/>
    <s v="ร้านที่2"/>
    <s v="ห***ทิพย์"/>
    <s v="กรุงเทพมหานคร"/>
    <s v="-"/>
    <s v=""/>
    <s v="26/10/2025 20:24"/>
    <s v="-"/>
    <s v="J&amp;T COD"/>
    <s v="Tiktok"/>
    <s v="จ่ายทีหลัง / COD"/>
    <s v=""/>
    <s v="765500532226"/>
    <s v="26/10/2025 20:24"/>
  </r>
  <r>
    <x v="0"/>
    <x v="0"/>
    <n v="50"/>
    <n v="1"/>
    <s v="FZD90"/>
    <n v="134"/>
    <n v="34"/>
    <s v="ร้านที่2"/>
    <s v="i***ya"/>
    <s v="จันทบุรี"/>
    <s v="-"/>
    <s v=""/>
    <s v="26/10/2025 20:14"/>
    <s v="-"/>
    <s v="J&amp;T COD"/>
    <s v="Tiktok"/>
    <s v="จ่ายทีหลัง / COD"/>
    <s v=""/>
    <s v="765581452285"/>
    <s v="26/10/2025 20:14"/>
  </r>
  <r>
    <x v="1"/>
    <x v="1"/>
    <n v="50"/>
    <n v="1"/>
    <s v="FZD90"/>
    <n v="134"/>
    <n v="34"/>
    <s v="ร้านที่2"/>
    <s v="i***ya"/>
    <s v="จันทบุรี"/>
    <s v="-"/>
    <s v=""/>
    <s v="26/10/2025 20:14"/>
    <s v="-"/>
    <s v="J&amp;T COD"/>
    <s v="Tiktok"/>
    <s v="จ่ายทีหลัง / COD"/>
    <s v=""/>
    <s v="765581452285"/>
    <s v="26/10/2025 20:14"/>
  </r>
  <r>
    <x v="2"/>
    <x v="2"/>
    <n v="50"/>
    <n v="1"/>
    <s v="FZD90"/>
    <n v="134"/>
    <n v="34"/>
    <s v="ร้านที่2"/>
    <s v="i***ya"/>
    <s v="จันทบุรี"/>
    <s v="-"/>
    <s v=""/>
    <s v="26/10/2025 20:14"/>
    <s v="-"/>
    <s v="J&amp;T COD"/>
    <s v="Tiktok"/>
    <s v="จ่ายทีหลัง / COD"/>
    <s v=""/>
    <s v="765581452285"/>
    <s v="26/10/2025 20:14"/>
  </r>
  <r>
    <x v="4"/>
    <x v="4"/>
    <n v="33.333333333333336"/>
    <n v="3"/>
    <s v="FZD89"/>
    <n v="100"/>
    <n v="0"/>
    <s v="ร้านที่2"/>
    <s v="ส***ตน์"/>
    <s v="กรุงเทพฯ"/>
    <s v="-"/>
    <s v=""/>
    <s v="26/10/2025 20:14"/>
    <s v="-"/>
    <s v="J&amp;T Express"/>
    <s v="Tiktok"/>
    <s v="tiktok"/>
    <s v=""/>
    <s v="765591914220"/>
    <s v="26/10/2025 20:14"/>
  </r>
  <r>
    <x v="4"/>
    <x v="4"/>
    <n v="33.333333333333336"/>
    <n v="3"/>
    <s v="FZD87"/>
    <n v="100"/>
    <n v="0"/>
    <s v="ร้านที่2"/>
    <s v="ส***ช"/>
    <s v="สุรินทร์"/>
    <s v="-"/>
    <s v=""/>
    <s v="26/10/2025 19:38"/>
    <s v="-"/>
    <s v="J&amp;T COD"/>
    <s v="Tiktok"/>
    <s v="จ่ายทีหลัง / COD"/>
    <s v=""/>
    <s v="765579316213"/>
    <s v="26/10/2025 19:38"/>
  </r>
  <r>
    <x v="6"/>
    <x v="6"/>
    <n v="66"/>
    <n v="2"/>
    <s v="FZD86"/>
    <n v="465"/>
    <n v="0"/>
    <s v="ร้านที่1"/>
    <s v="อ******ง"/>
    <s v="******บางปลา 47 ถ.เทพารักษ์ ตำบลบางปลา อำเภอบางพลี จังหวัดสมุทรปราการ 10540"/>
    <s v="10540"/>
    <s v="65"/>
    <s v="26/10/2025 19:32"/>
    <s v="-"/>
    <s v="Flash Express"/>
    <s v="Shopee"/>
    <s v="shopee"/>
    <s v=""/>
    <s v="TH02037X09BY1C"/>
    <s v="26/10/2025 19:32"/>
  </r>
  <r>
    <x v="7"/>
    <x v="7"/>
    <n v="66"/>
    <n v="2"/>
    <s v="FZD86"/>
    <n v="465"/>
    <n v="0"/>
    <s v="ร้านที่1"/>
    <s v="อ******ง"/>
    <s v="******บางปลา 47 ถ.เทพารักษ์ ตำบลบางปลา อำเภอบางพลี จังหวัดสมุทรปราการ 10540"/>
    <s v="10540"/>
    <s v="65"/>
    <s v="26/10/2025 19:32"/>
    <s v="-"/>
    <s v="Flash Express"/>
    <s v="Shopee"/>
    <s v="shopee"/>
    <s v=""/>
    <s v="TH02037X09BY1C"/>
    <s v="26/10/2025 19:32"/>
  </r>
  <r>
    <x v="3"/>
    <x v="3"/>
    <n v="67"/>
    <n v="2"/>
    <s v="FZD86"/>
    <n v="465"/>
    <n v="0"/>
    <s v="ร้านที่1"/>
    <s v="อ******ง"/>
    <s v="******บางปลา 47 ถ.เทพารักษ์ ตำบลบางปลา อำเภอบางพลี จังหวัดสมุทรปราการ 10540"/>
    <s v="10540"/>
    <s v="65"/>
    <s v="26/10/2025 19:32"/>
    <s v="-"/>
    <s v="Flash Express"/>
    <s v="Shopee"/>
    <s v="shopee"/>
    <s v=""/>
    <s v="TH02037X09BY1C"/>
    <s v="26/10/2025 19:32"/>
  </r>
  <r>
    <x v="4"/>
    <x v="4"/>
    <n v="50"/>
    <n v="6"/>
    <s v="FZD85"/>
    <n v="200"/>
    <n v="0"/>
    <s v="ร้านที่2"/>
    <s v="น***รินทร์ บ***ารักษ์"/>
    <s v="บึงกาฬ"/>
    <s v="-"/>
    <s v=""/>
    <s v="26/10/2025 19:30"/>
    <s v="-"/>
    <s v="J&amp;T COD"/>
    <s v="Tiktok"/>
    <s v="จ่ายทีหลัง / COD"/>
    <s v=""/>
    <s v="765551799165"/>
    <s v="26/10/2025 19:31"/>
  </r>
  <r>
    <x v="4"/>
    <x v="4"/>
    <n v="50"/>
    <n v="6"/>
    <s v="FZD84"/>
    <n v="200"/>
    <n v="0"/>
    <s v="ร้านที่2"/>
    <s v="โ***ภา ฝ***คเล็ก"/>
    <s v="ราชบุรี"/>
    <s v="-"/>
    <s v=""/>
    <s v="26/10/2025 19:30"/>
    <s v="-"/>
    <s v="J&amp;T COD"/>
    <s v="Tiktok"/>
    <s v="จ่ายทีหลัง / COD"/>
    <s v=""/>
    <s v="765594197152"/>
    <s v="26/10/2025 19:30"/>
  </r>
  <r>
    <x v="0"/>
    <x v="0"/>
    <n v="50"/>
    <n v="1"/>
    <s v="FZD83"/>
    <n v="100"/>
    <n v="0"/>
    <s v="ร้านที่2"/>
    <s v="ณ***รณ์ น***ักดี"/>
    <s v="ตาก"/>
    <s v="-"/>
    <s v=""/>
    <s v="26/10/2025 19:21"/>
    <s v="-"/>
    <s v="J&amp;T COD"/>
    <s v="Tiktok"/>
    <s v="จ่ายทีหลัง / COD"/>
    <s v=""/>
    <s v="765566736255"/>
    <s v="26/10/2025 19:21"/>
  </r>
  <r>
    <x v="1"/>
    <x v="1"/>
    <n v="50"/>
    <n v="1"/>
    <s v="FZD83"/>
    <n v="100"/>
    <n v="0"/>
    <s v="ร้านที่2"/>
    <s v="ณ***รณ์ น***ักดี"/>
    <s v="ตาก"/>
    <s v="-"/>
    <s v=""/>
    <s v="26/10/2025 19:21"/>
    <s v="-"/>
    <s v="J&amp;T COD"/>
    <s v="Tiktok"/>
    <s v="จ่ายทีหลัง / COD"/>
    <s v=""/>
    <s v="765566736255"/>
    <s v="26/10/2025 19:21"/>
  </r>
  <r>
    <x v="2"/>
    <x v="2"/>
    <n v="50"/>
    <n v="1"/>
    <s v="FZD83"/>
    <n v="100"/>
    <n v="0"/>
    <s v="ร้านที่2"/>
    <s v="ณ***รณ์ น***ักดี"/>
    <s v="ตาก"/>
    <s v="-"/>
    <s v=""/>
    <s v="26/10/2025 19:21"/>
    <s v="-"/>
    <s v="J&amp;T COD"/>
    <s v="Tiktok"/>
    <s v="จ่ายทีหลัง / COD"/>
    <s v=""/>
    <s v="765566736255"/>
    <s v="26/10/2025 19:21"/>
  </r>
  <r>
    <x v="5"/>
    <x v="5"/>
    <n v="66.666666666666671"/>
    <n v="3"/>
    <s v="FZD82"/>
    <n v="100"/>
    <n v="0"/>
    <s v="ร้านที่2"/>
    <s v="ส***รษา"/>
    <s v="นครศรีธรรมราช"/>
    <s v="-"/>
    <s v=""/>
    <s v="26/10/2025 19:12"/>
    <s v="-"/>
    <s v="J&amp;T COD"/>
    <s v="Tiktok"/>
    <s v="จ่ายทีหลัง / COD"/>
    <s v=""/>
    <s v="765532150213"/>
    <s v="26/10/2025 19:13"/>
  </r>
  <r>
    <x v="4"/>
    <x v="4"/>
    <n v="50"/>
    <n v="6"/>
    <s v="FZD81"/>
    <n v="200"/>
    <n v="0"/>
    <s v="ร้านที่2"/>
    <s v="ส***พรรณ ช***ะ"/>
    <s v="เพชรบูรณ์"/>
    <s v="-"/>
    <s v=""/>
    <s v="26/10/2025 19:09"/>
    <s v="-"/>
    <s v="J&amp;T COD"/>
    <s v="Tiktok"/>
    <s v="จ่ายทีหลัง / COD"/>
    <s v=""/>
    <s v="765571212280"/>
    <s v="26/10/2025 19:09"/>
  </r>
  <r>
    <x v="5"/>
    <x v="5"/>
    <n v="66.666666666666671"/>
    <n v="3"/>
    <s v="FZD80"/>
    <n v="100"/>
    <n v="0"/>
    <s v="ร้านที่2"/>
    <s v="w**"/>
    <s v="Chiang Mai"/>
    <s v="-"/>
    <s v=""/>
    <s v="26/10/2025 19:07"/>
    <s v="-"/>
    <s v="J&amp;T COD"/>
    <s v="Tiktok"/>
    <s v="จ่ายทีหลัง / COD"/>
    <s v=""/>
    <s v="765589144305"/>
    <s v="26/10/2025 19:07"/>
  </r>
  <r>
    <x v="8"/>
    <x v="8"/>
    <n v="33"/>
    <n v="20"/>
    <s v="FZD79"/>
    <n v="795"/>
    <n v="0"/>
    <s v="ร้านที่2"/>
    <s v="u***681336800382"/>
    <s v="เชียงใหม่"/>
    <s v="-"/>
    <s v=""/>
    <s v="26/10/2025 18:52"/>
    <s v="-"/>
    <s v="J&amp;T COD"/>
    <s v="Tiktok"/>
    <s v="จ่ายทีหลัง / COD"/>
    <s v=""/>
    <s v="765558754240"/>
    <s v="26/10/2025 18:52"/>
  </r>
  <r>
    <x v="4"/>
    <x v="4"/>
    <n v="50"/>
    <n v="6"/>
    <s v="FZD78"/>
    <n v="208"/>
    <n v="8"/>
    <s v="ร้านที่2"/>
    <s v="ป***จตามสั่งนะจ๊ะ"/>
    <s v="สุราษฎร์ธานี"/>
    <s v="-"/>
    <s v=""/>
    <s v="26/10/2025 18:33"/>
    <s v="-"/>
    <s v="J&amp;T COD"/>
    <s v="Tiktok"/>
    <s v="จ่ายทีหลัง / COD"/>
    <s v=""/>
    <s v="765520197120"/>
    <s v="26/10/2025 18:33"/>
  </r>
  <r>
    <x v="4"/>
    <x v="4"/>
    <n v="50"/>
    <n v="6"/>
    <s v="FZD77"/>
    <n v="200"/>
    <n v="0"/>
    <s v="ร้านที่2"/>
    <s v="อ***  แ***พลูศรี"/>
    <s v="กรุงเทพฯ"/>
    <s v="-"/>
    <s v=""/>
    <s v="26/10/2025 18:29"/>
    <s v="-"/>
    <s v="J&amp;T COD"/>
    <s v="Tiktok"/>
    <s v="จ่ายทีหลัง / COD"/>
    <s v=""/>
    <s v="765573217301"/>
    <s v="26/10/2025 18:29"/>
  </r>
  <r>
    <x v="0"/>
    <x v="0"/>
    <n v="50"/>
    <n v="1"/>
    <s v="FZD76"/>
    <n v="100"/>
    <n v="0"/>
    <s v="ร้านที่4"/>
    <s v="ท***ี  ส***พ"/>
    <s v="นครราชสีมา"/>
    <s v="-"/>
    <s v=""/>
    <s v="26/10/2025 18:24"/>
    <s v="-"/>
    <s v="J&amp;T COD"/>
    <s v="Tiktok"/>
    <s v="จ่ายทีหลัง / COD"/>
    <s v=""/>
    <s v="765569856284"/>
    <s v="26/10/2025 18:24"/>
  </r>
  <r>
    <x v="1"/>
    <x v="1"/>
    <n v="50"/>
    <n v="1"/>
    <s v="FZD76"/>
    <n v="100"/>
    <n v="0"/>
    <s v="ร้านที่4"/>
    <s v="ท***ี  ส***พ"/>
    <s v="นครราชสีมา"/>
    <s v="-"/>
    <s v=""/>
    <s v="26/10/2025 18:24"/>
    <s v="-"/>
    <s v="J&amp;T COD"/>
    <s v="Tiktok"/>
    <s v="จ่ายทีหลัง / COD"/>
    <s v=""/>
    <s v="765569856284"/>
    <s v="26/10/2025 18:24"/>
  </r>
  <r>
    <x v="2"/>
    <x v="2"/>
    <n v="50"/>
    <n v="1"/>
    <s v="FZD76"/>
    <n v="100"/>
    <n v="0"/>
    <s v="ร้านที่4"/>
    <s v="ท***ี  ส***พ"/>
    <s v="นครราชสีมา"/>
    <s v="-"/>
    <s v=""/>
    <s v="26/10/2025 18:24"/>
    <s v="-"/>
    <s v="J&amp;T COD"/>
    <s v="Tiktok"/>
    <s v="จ่ายทีหลัง / COD"/>
    <s v=""/>
    <s v="765569856284"/>
    <s v="26/10/2025 18:24"/>
  </r>
  <r>
    <x v="5"/>
    <x v="5"/>
    <n v="66.666666666666671"/>
    <n v="6"/>
    <s v="FZD75"/>
    <n v="190"/>
    <n v="0"/>
    <s v="ร้านที่2"/>
    <s v="จ***ลดา ส***โพธิ์"/>
    <s v="ราชบุรี"/>
    <s v="-"/>
    <s v=""/>
    <s v="26/10/2025 18:12"/>
    <s v="-"/>
    <s v="J&amp;T COD"/>
    <s v="Tiktok"/>
    <s v="จ่ายทีหลัง / COD"/>
    <s v=""/>
    <s v="765533476223"/>
    <s v="26/10/2025 18:12"/>
  </r>
  <r>
    <x v="0"/>
    <x v="0"/>
    <n v="50"/>
    <n v="1"/>
    <s v="FZD72"/>
    <n v="401.77"/>
    <n v="26"/>
    <s v="ร้านที่3"/>
    <s v="รัตนา หลีอรัญ​"/>
    <s v="477/6 หมู่2 ตำบลคลองขุด · คลองขุด/ Khlong Khut_x000a__x000a_เมืองสตูล/ Mueang Satunสตูล/ Satun_x000a_91000"/>
    <s v="91000"/>
    <s v="660819690158"/>
    <s v="26/10/2025 17:55"/>
    <s v="-"/>
    <s v="Kerry_dropoff"/>
    <s v="Lazada"/>
    <s v="lazada"/>
    <s v=""/>
    <s v="TH72017X0UGB3B"/>
    <s v="26/10/2025 17:54"/>
  </r>
  <r>
    <x v="1"/>
    <x v="1"/>
    <n v="50"/>
    <n v="1"/>
    <s v="FZD72"/>
    <n v="401.77"/>
    <n v="26"/>
    <s v="ร้านที่3"/>
    <s v="รัตนา หลีอรัญ​"/>
    <s v="477/6 หมู่2 ตำบลคลองขุด · คลองขุด/ Khlong Khut_x000a__x000a_เมืองสตูล/ Mueang Satunสตูล/ Satun_x000a_91000"/>
    <s v="91000"/>
    <s v="660819690158"/>
    <s v="26/10/2025 17:55"/>
    <s v="-"/>
    <s v="Kerry_dropoff"/>
    <s v="Lazada"/>
    <s v="lazada"/>
    <s v=""/>
    <s v="TH72017X0UGB3B"/>
    <s v="26/10/2025 17:54"/>
  </r>
  <r>
    <x v="2"/>
    <x v="2"/>
    <n v="50"/>
    <n v="1"/>
    <s v="FZD72"/>
    <n v="401.77"/>
    <n v="26"/>
    <s v="ร้านที่3"/>
    <s v="รัตนา หลีอรัญ​"/>
    <s v="477/6 หมู่2 ตำบลคลองขุด · คลองขุด/ Khlong Khut_x000a__x000a_เมืองสตูล/ Mueang Satunสตูล/ Satun_x000a_91000"/>
    <s v="91000"/>
    <s v="660819690158"/>
    <s v="26/10/2025 17:55"/>
    <s v="-"/>
    <s v="Kerry_dropoff"/>
    <s v="Lazada"/>
    <s v="lazada"/>
    <s v=""/>
    <s v="TH72017X0UGB3B"/>
    <s v="26/10/2025 17:54"/>
  </r>
  <r>
    <x v="0"/>
    <x v="0"/>
    <n v="50"/>
    <n v="1"/>
    <s v="FZD72"/>
    <n v="401.77"/>
    <n v="26"/>
    <s v="ร้านที่3"/>
    <s v="รัตนา หลีอรัญ​"/>
    <s v="477/6 หมู่2 ตำบลคลองขุด · คลองขุด/ Khlong Khut_x000a__x000a_เมืองสตูล/ Mueang Satunสตูล/ Satun_x000a_91000"/>
    <s v="91000"/>
    <s v="660819690158"/>
    <s v="26/10/2025 17:55"/>
    <s v="-"/>
    <s v="Kerry_dropoff"/>
    <s v="Lazada"/>
    <s v="lazada"/>
    <s v=""/>
    <s v="TH72017X0UGB3B"/>
    <s v="26/10/2025 17:54"/>
  </r>
  <r>
    <x v="1"/>
    <x v="1"/>
    <n v="50"/>
    <n v="1"/>
    <s v="FZD72"/>
    <n v="401.77"/>
    <n v="26"/>
    <s v="ร้านที่3"/>
    <s v="รัตนา หลีอรัญ​"/>
    <s v="477/6 หมู่2 ตำบลคลองขุด · คลองขุด/ Khlong Khut_x000a__x000a_เมืองสตูล/ Mueang Satunสตูล/ Satun_x000a_91000"/>
    <s v="91000"/>
    <s v="660819690158"/>
    <s v="26/10/2025 17:55"/>
    <s v="-"/>
    <s v="Kerry_dropoff"/>
    <s v="Lazada"/>
    <s v="lazada"/>
    <s v=""/>
    <s v="TH72017X0UGB3B"/>
    <s v="26/10/2025 17:54"/>
  </r>
  <r>
    <x v="2"/>
    <x v="2"/>
    <n v="50"/>
    <n v="1"/>
    <s v="FZD72"/>
    <n v="401.77"/>
    <n v="26"/>
    <s v="ร้านที่3"/>
    <s v="รัตนา หลีอรัญ​"/>
    <s v="477/6 หมู่2 ตำบลคลองขุด · คลองขุด/ Khlong Khut_x000a__x000a_เมืองสตูล/ Mueang Satunสตูล/ Satun_x000a_91000"/>
    <s v="91000"/>
    <s v="660819690158"/>
    <s v="26/10/2025 17:55"/>
    <s v="-"/>
    <s v="Kerry_dropoff"/>
    <s v="Lazada"/>
    <s v="lazada"/>
    <s v=""/>
    <s v="TH72017X0UGB3B"/>
    <s v="26/10/2025 17:54"/>
  </r>
  <r>
    <x v="0"/>
    <x v="0"/>
    <n v="50"/>
    <n v="1"/>
    <s v="FZD72"/>
    <n v="401.77"/>
    <n v="26"/>
    <s v="ร้านที่3"/>
    <s v="รัตนา หลีอรัญ​"/>
    <s v="477/6 หมู่2 ตำบลคลองขุด · คลองขุด/ Khlong Khut_x000a__x000a_เมืองสตูล/ Mueang Satunสตูล/ Satun_x000a_91000"/>
    <s v="91000"/>
    <s v="660819690158"/>
    <s v="26/10/2025 17:55"/>
    <s v="-"/>
    <s v="Kerry_dropoff"/>
    <s v="Lazada"/>
    <s v="lazada"/>
    <s v=""/>
    <s v="TH72017X0UGB3B"/>
    <s v="26/10/2025 17:54"/>
  </r>
  <r>
    <x v="1"/>
    <x v="1"/>
    <n v="50"/>
    <n v="1"/>
    <s v="FZD72"/>
    <n v="401.77"/>
    <n v="26"/>
    <s v="ร้านที่3"/>
    <s v="รัตนา หลีอรัญ​"/>
    <s v="477/6 หมู่2 ตำบลคลองขุด · คลองขุด/ Khlong Khut_x000a__x000a_เมืองสตูล/ Mueang Satunสตูล/ Satun_x000a_91000"/>
    <s v="91000"/>
    <s v="660819690158"/>
    <s v="26/10/2025 17:55"/>
    <s v="-"/>
    <s v="Kerry_dropoff"/>
    <s v="Lazada"/>
    <s v="lazada"/>
    <s v=""/>
    <s v="TH72017X0UGB3B"/>
    <s v="26/10/2025 17:54"/>
  </r>
  <r>
    <x v="2"/>
    <x v="2"/>
    <n v="50"/>
    <n v="1"/>
    <s v="FZD72"/>
    <n v="401.77"/>
    <n v="26"/>
    <s v="ร้านที่3"/>
    <s v="รัตนา หลีอรัญ​"/>
    <s v="477/6 หมู่2 ตำบลคลองขุด · คลองขุด/ Khlong Khut_x000a__x000a_เมืองสตูล/ Mueang Satunสตูล/ Satun_x000a_91000"/>
    <s v="91000"/>
    <s v="660819690158"/>
    <s v="26/10/2025 17:55"/>
    <s v="-"/>
    <s v="Kerry_dropoff"/>
    <s v="Lazada"/>
    <s v="lazada"/>
    <s v=""/>
    <s v="TH72017X0UGB3B"/>
    <s v="26/10/2025 17:54"/>
  </r>
  <r>
    <x v="0"/>
    <x v="0"/>
    <n v="50"/>
    <n v="1"/>
    <s v="FZD72"/>
    <n v="401.77"/>
    <n v="26"/>
    <s v="ร้านที่3"/>
    <s v="รัตนา หลีอรัญ​"/>
    <s v="477/6 หมู่2 ตำบลคลองขุด · คลองขุด/ Khlong Khut_x000a__x000a_เมืองสตูล/ Mueang Satunสตูล/ Satun_x000a_91000"/>
    <s v="91000"/>
    <s v="660819690158"/>
    <s v="26/10/2025 17:55"/>
    <s v="-"/>
    <s v="Kerry_dropoff"/>
    <s v="Lazada"/>
    <s v="lazada"/>
    <s v=""/>
    <s v="TH72017X0UGB3B"/>
    <s v="26/10/2025 17:54"/>
  </r>
  <r>
    <x v="1"/>
    <x v="1"/>
    <n v="50"/>
    <n v="1"/>
    <s v="FZD72"/>
    <n v="401.77"/>
    <n v="26"/>
    <s v="ร้านที่3"/>
    <s v="รัตนา หลีอรัญ​"/>
    <s v="477/6 หมู่2 ตำบลคลองขุด · คลองขุด/ Khlong Khut_x000a__x000a_เมืองสตูล/ Mueang Satunสตูล/ Satun_x000a_91000"/>
    <s v="91000"/>
    <s v="660819690158"/>
    <s v="26/10/2025 17:55"/>
    <s v="-"/>
    <s v="Kerry_dropoff"/>
    <s v="Lazada"/>
    <s v="lazada"/>
    <s v=""/>
    <s v="TH72017X0UGB3B"/>
    <s v="26/10/2025 17:54"/>
  </r>
  <r>
    <x v="2"/>
    <x v="2"/>
    <n v="50"/>
    <n v="1"/>
    <s v="FZD72"/>
    <n v="401.77"/>
    <n v="26"/>
    <s v="ร้านที่3"/>
    <s v="รัตนา หลีอรัญ​"/>
    <s v="477/6 หมู่2 ตำบลคลองขุด · คลองขุด/ Khlong Khut_x000a__x000a_เมืองสตูล/ Mueang Satunสตูล/ Satun_x000a_91000"/>
    <s v="91000"/>
    <s v="660819690158"/>
    <s v="26/10/2025 17:55"/>
    <s v="-"/>
    <s v="Kerry_dropoff"/>
    <s v="Lazada"/>
    <s v="lazada"/>
    <s v=""/>
    <s v="TH72017X0UGB3B"/>
    <s v="26/10/2025 17:54"/>
  </r>
  <r>
    <x v="0"/>
    <x v="0"/>
    <n v="50"/>
    <n v="1"/>
    <s v="FZD72"/>
    <n v="401.77"/>
    <n v="26"/>
    <s v="ร้านที่3"/>
    <s v="รัตนา หลีอรัญ​"/>
    <s v="477/6 หมู่2 ตำบลคลองขุด · คลองขุด/ Khlong Khut_x000a__x000a_เมืองสตูล/ Mueang Satunสตูล/ Satun_x000a_91000"/>
    <s v="91000"/>
    <s v="660819690158"/>
    <s v="26/10/2025 17:55"/>
    <s v="-"/>
    <s v="Kerry_dropoff"/>
    <s v="Lazada"/>
    <s v="lazada"/>
    <s v=""/>
    <s v="TH72017X0UGB3B"/>
    <s v="26/10/2025 17:54"/>
  </r>
  <r>
    <x v="1"/>
    <x v="1"/>
    <n v="50"/>
    <n v="1"/>
    <s v="FZD72"/>
    <n v="401.77"/>
    <n v="26"/>
    <s v="ร้านที่3"/>
    <s v="รัตนา หลีอรัญ​"/>
    <s v="477/6 หมู่2 ตำบลคลองขุด · คลองขุด/ Khlong Khut_x000a__x000a_เมืองสตูล/ Mueang Satunสตูล/ Satun_x000a_91000"/>
    <s v="91000"/>
    <s v="660819690158"/>
    <s v="26/10/2025 17:55"/>
    <s v="-"/>
    <s v="Kerry_dropoff"/>
    <s v="Lazada"/>
    <s v="lazada"/>
    <s v=""/>
    <s v="TH72017X0UGB3B"/>
    <s v="26/10/2025 17:54"/>
  </r>
  <r>
    <x v="2"/>
    <x v="2"/>
    <n v="50"/>
    <n v="1"/>
    <s v="FZD72"/>
    <n v="401.77"/>
    <n v="26"/>
    <s v="ร้านที่3"/>
    <s v="รัตนา หลีอรัญ​"/>
    <s v="477/6 หมู่2 ตำบลคลองขุด · คลองขุด/ Khlong Khut_x000a__x000a_เมืองสตูล/ Mueang Satunสตูล/ Satun_x000a_91000"/>
    <s v="91000"/>
    <s v="660819690158"/>
    <s v="26/10/2025 17:55"/>
    <s v="-"/>
    <s v="Kerry_dropoff"/>
    <s v="Lazada"/>
    <s v="lazada"/>
    <s v=""/>
    <s v="TH72017X0UGB3B"/>
    <s v="26/10/2025 17:54"/>
  </r>
  <r>
    <x v="3"/>
    <x v="3"/>
    <n v="80"/>
    <n v="1"/>
    <s v="FZD71"/>
    <n v="80"/>
    <n v="0"/>
    <s v="ร้านที่1"/>
    <s v="ร******ร"/>
    <s v="******ไทย แขวงคลองกุ่ม เขตบึงกุ่ม กทม. แขวงคลองกุ่ม เขตบึงกุ่ม จังหวัดกรุงเทพมหานคร 10240"/>
    <s v="10240"/>
    <s v="68"/>
    <s v="26/10/2025 18:20"/>
    <s v="-"/>
    <s v="SPX Express"/>
    <s v="Shopee"/>
    <s v="shopee"/>
    <s v=""/>
    <s v="TH259357494050N"/>
    <s v="26/10/2025 17:50"/>
  </r>
  <r>
    <x v="4"/>
    <x v="4"/>
    <n v="33.333333333333336"/>
    <n v="3"/>
    <s v="FZD70"/>
    <n v="100"/>
    <n v="0"/>
    <s v="ร้านที่2"/>
    <s v="ส***ด ต***ิดรัมย์"/>
    <s v="กรุงเทพฯ"/>
    <s v="-"/>
    <s v=""/>
    <s v="26/10/2025 17:38"/>
    <s v="-"/>
    <s v="J&amp;T COD"/>
    <s v="Tiktok"/>
    <s v="จ่ายทีหลัง / COD"/>
    <s v=""/>
    <s v="765584231296"/>
    <s v="26/10/2025 17:38"/>
  </r>
  <r>
    <x v="9"/>
    <x v="9"/>
    <n v="10"/>
    <n v="10"/>
    <s v="FZD69"/>
    <n v="100"/>
    <n v="0"/>
    <s v="ร้านที่2"/>
    <s v="ก***ัตน์"/>
    <s v="พิษณุโลก"/>
    <s v="-"/>
    <s v=""/>
    <s v="26/10/2025 17:34"/>
    <s v="-"/>
    <s v="J&amp;T COD"/>
    <s v="Tiktok"/>
    <s v="จ่ายทีหลัง / COD"/>
    <s v=""/>
    <s v="765524077242"/>
    <s v="26/10/2025 17:34"/>
  </r>
  <r>
    <x v="5"/>
    <x v="5"/>
    <n v="66.666666666666671"/>
    <n v="3"/>
    <s v="FZD68"/>
    <n v="100"/>
    <n v="0"/>
    <s v="ร้านที่2"/>
    <s v="ศ***พร อ***กุลโรจน์"/>
    <s v="กรุงเทพมหานคร"/>
    <s v="-"/>
    <s v=""/>
    <s v="26/10/2025 17:21"/>
    <s v="-"/>
    <s v="J&amp;T COD"/>
    <s v="Tiktok"/>
    <s v="จ่ายทีหลัง / COD"/>
    <s v=""/>
    <s v="765548541306"/>
    <s v="26/10/2025 17:21"/>
  </r>
  <r>
    <x v="0"/>
    <x v="0"/>
    <n v="50"/>
    <n v="1"/>
    <s v="FZD67"/>
    <n v="100"/>
    <n v="0"/>
    <s v="ร้านที่4"/>
    <s v="ส***ตรา จ***ร์บุญ"/>
    <s v="เพชรบูรณ์"/>
    <s v="-"/>
    <s v=""/>
    <s v="26/10/2025 17:21"/>
    <s v="-"/>
    <s v="J&amp;T COD"/>
    <s v="Tiktok"/>
    <s v="จ่ายทีหลัง / COD"/>
    <s v=""/>
    <s v="765580749216"/>
    <s v="26/10/2025 17:21"/>
  </r>
  <r>
    <x v="1"/>
    <x v="1"/>
    <n v="50"/>
    <n v="1"/>
    <s v="FZD67"/>
    <n v="100"/>
    <n v="0"/>
    <s v="ร้านที่4"/>
    <s v="ส***ตรา จ***ร์บุญ"/>
    <s v="เพชรบูรณ์"/>
    <s v="-"/>
    <s v=""/>
    <s v="26/10/2025 17:21"/>
    <s v="-"/>
    <s v="J&amp;T COD"/>
    <s v="Tiktok"/>
    <s v="จ่ายทีหลัง / COD"/>
    <s v=""/>
    <s v="765580749216"/>
    <s v="26/10/2025 17:21"/>
  </r>
  <r>
    <x v="2"/>
    <x v="2"/>
    <n v="50"/>
    <n v="1"/>
    <s v="FZD67"/>
    <n v="100"/>
    <n v="0"/>
    <s v="ร้านที่4"/>
    <s v="ส***ตรา จ***ร์บุญ"/>
    <s v="เพชรบูรณ์"/>
    <s v="-"/>
    <s v=""/>
    <s v="26/10/2025 17:21"/>
    <s v="-"/>
    <s v="J&amp;T COD"/>
    <s v="Tiktok"/>
    <s v="จ่ายทีหลัง / COD"/>
    <s v=""/>
    <s v="765580749216"/>
    <s v="26/10/2025 17:21"/>
  </r>
  <r>
    <x v="0"/>
    <x v="0"/>
    <n v="50"/>
    <n v="1"/>
    <s v="FZD66"/>
    <n v="100"/>
    <n v="0"/>
    <s v="ร้านที่2"/>
    <s v="อ***มพร เ***ัน"/>
    <s v="กาญจนบุรี"/>
    <s v="-"/>
    <s v=""/>
    <s v="26/10/2025 17:16"/>
    <s v="-"/>
    <s v="J&amp;T COD"/>
    <s v="Tiktok"/>
    <s v="จ่ายทีหลัง / COD"/>
    <s v=""/>
    <s v="765571747253"/>
    <s v="26/10/2025 17:16"/>
  </r>
  <r>
    <x v="1"/>
    <x v="1"/>
    <n v="50"/>
    <n v="1"/>
    <s v="FZD66"/>
    <n v="100"/>
    <n v="0"/>
    <s v="ร้านที่2"/>
    <s v="อ***มพร เ***ัน"/>
    <s v="กาญจนบุรี"/>
    <s v="-"/>
    <s v=""/>
    <s v="26/10/2025 17:16"/>
    <s v="-"/>
    <s v="J&amp;T COD"/>
    <s v="Tiktok"/>
    <s v="จ่ายทีหลัง / COD"/>
    <s v=""/>
    <s v="765571747253"/>
    <s v="26/10/2025 17:16"/>
  </r>
  <r>
    <x v="2"/>
    <x v="2"/>
    <n v="50"/>
    <n v="1"/>
    <s v="FZD66"/>
    <n v="100"/>
    <n v="0"/>
    <s v="ร้านที่2"/>
    <s v="อ***มพร เ***ัน"/>
    <s v="กาญจนบุรี"/>
    <s v="-"/>
    <s v=""/>
    <s v="26/10/2025 17:16"/>
    <s v="-"/>
    <s v="J&amp;T COD"/>
    <s v="Tiktok"/>
    <s v="จ่ายทีหลัง / COD"/>
    <s v=""/>
    <s v="765571747253"/>
    <s v="26/10/2025 17:16"/>
  </r>
  <r>
    <x v="0"/>
    <x v="0"/>
    <n v="50"/>
    <n v="1"/>
    <s v="FZD65"/>
    <n v="100"/>
    <n v="0"/>
    <s v="ร้านที่2"/>
    <s v="อ***มพร เ***ัน"/>
    <s v="กาญจนบุรี"/>
    <s v="-"/>
    <s v=""/>
    <s v="26/10/2025 17:15"/>
    <s v="-"/>
    <s v="J&amp;T COD"/>
    <s v="Tiktok"/>
    <s v="จ่ายทีหลัง / COD"/>
    <s v=""/>
    <s v="765548454300"/>
    <s v="26/10/2025 17:15"/>
  </r>
  <r>
    <x v="1"/>
    <x v="1"/>
    <n v="50"/>
    <n v="1"/>
    <s v="FZD65"/>
    <n v="100"/>
    <n v="0"/>
    <s v="ร้านที่2"/>
    <s v="อ***มพร เ***ัน"/>
    <s v="กาญจนบุรี"/>
    <s v="-"/>
    <s v=""/>
    <s v="26/10/2025 17:15"/>
    <s v="-"/>
    <s v="J&amp;T COD"/>
    <s v="Tiktok"/>
    <s v="จ่ายทีหลัง / COD"/>
    <s v=""/>
    <s v="765548454300"/>
    <s v="26/10/2025 17:15"/>
  </r>
  <r>
    <x v="2"/>
    <x v="2"/>
    <n v="50"/>
    <n v="1"/>
    <s v="FZD65"/>
    <n v="100"/>
    <n v="0"/>
    <s v="ร้านที่2"/>
    <s v="อ***มพร เ***ัน"/>
    <s v="กาญจนบุรี"/>
    <s v="-"/>
    <s v=""/>
    <s v="26/10/2025 17:15"/>
    <s v="-"/>
    <s v="J&amp;T COD"/>
    <s v="Tiktok"/>
    <s v="จ่ายทีหลัง / COD"/>
    <s v=""/>
    <s v="765548454300"/>
    <s v="26/10/2025 17:15"/>
  </r>
  <r>
    <x v="0"/>
    <x v="0"/>
    <n v="50"/>
    <n v="1"/>
    <s v="FZD64"/>
    <n v="100"/>
    <n v="0"/>
    <s v="ร้านที่2"/>
    <s v="m* 4"/>
    <s v="สมุทรปราการ"/>
    <s v="-"/>
    <s v=""/>
    <s v="26/10/2025 16:56"/>
    <s v="-"/>
    <s v="Flash Express Thailand COD"/>
    <s v="Tiktok"/>
    <s v="จ่ายทีหลัง / COD"/>
    <s v=""/>
    <s v="THT020328FC3T6Z"/>
    <s v="26/10/2025 16:56"/>
  </r>
  <r>
    <x v="1"/>
    <x v="1"/>
    <n v="50"/>
    <n v="1"/>
    <s v="FZD64"/>
    <n v="100"/>
    <n v="0"/>
    <s v="ร้านที่2"/>
    <s v="m* 4"/>
    <s v="สมุทรปราการ"/>
    <s v="-"/>
    <s v=""/>
    <s v="26/10/2025 16:56"/>
    <s v="-"/>
    <s v="Flash Express Thailand COD"/>
    <s v="Tiktok"/>
    <s v="จ่ายทีหลัง / COD"/>
    <s v=""/>
    <s v="THT020328FC3T6Z"/>
    <s v="26/10/2025 16:56"/>
  </r>
  <r>
    <x v="2"/>
    <x v="2"/>
    <n v="50"/>
    <n v="1"/>
    <s v="FZD64"/>
    <n v="100"/>
    <n v="0"/>
    <s v="ร้านที่2"/>
    <s v="m* 4"/>
    <s v="สมุทรปราการ"/>
    <s v="-"/>
    <s v=""/>
    <s v="26/10/2025 16:56"/>
    <s v="-"/>
    <s v="Flash Express Thailand COD"/>
    <s v="Tiktok"/>
    <s v="จ่ายทีหลัง / COD"/>
    <s v=""/>
    <s v="THT020328FC3T6Z"/>
    <s v="26/10/2025 16:56"/>
  </r>
  <r>
    <x v="4"/>
    <x v="4"/>
    <n v="33.333333333333336"/>
    <n v="3"/>
    <s v="FZD63"/>
    <n v="100"/>
    <n v="0"/>
    <s v="ร้านที่2"/>
    <s v="น** ณ***กร ช***ร"/>
    <s v="พระนครศรีอยุธยา"/>
    <s v="-"/>
    <s v=""/>
    <s v="26/10/2025 16:56"/>
    <s v="-"/>
    <s v="J&amp;T COD"/>
    <s v="Tiktok"/>
    <s v="จ่ายทีหลัง / COD"/>
    <s v=""/>
    <s v="765579832301"/>
    <s v="26/10/2025 16:56"/>
  </r>
  <r>
    <x v="5"/>
    <x v="5"/>
    <n v="66.666666666666671"/>
    <n v="3"/>
    <s v="FZD62"/>
    <n v="100"/>
    <n v="0"/>
    <s v="ร้านที่2"/>
    <s v="เ***า​ ร***อุไร"/>
    <s v="สงขลา"/>
    <s v="-"/>
    <s v=""/>
    <s v="26/10/2025 16:55"/>
    <s v="-"/>
    <s v="J&amp;T COD"/>
    <s v="Tiktok"/>
    <s v="จ่ายทีหลัง / COD"/>
    <s v=""/>
    <s v="765504290121"/>
    <s v="26/10/2025 16:55"/>
  </r>
  <r>
    <x v="0"/>
    <x v="0"/>
    <n v="50"/>
    <n v="1"/>
    <s v="FZD61"/>
    <n v="100"/>
    <n v="0"/>
    <s v="ร้านที่2"/>
    <s v="ด**"/>
    <s v="กรุงเทพฯ"/>
    <s v="-"/>
    <s v=""/>
    <s v="26/10/2025 16:50"/>
    <s v="-"/>
    <s v="J&amp;T Express"/>
    <s v="Tiktok"/>
    <s v="tiktok"/>
    <s v=""/>
    <s v="765597532302"/>
    <s v="26/10/2025 16:50"/>
  </r>
  <r>
    <x v="1"/>
    <x v="1"/>
    <n v="50"/>
    <n v="1"/>
    <s v="FZD61"/>
    <n v="100"/>
    <n v="0"/>
    <s v="ร้านที่2"/>
    <s v="ด**"/>
    <s v="กรุงเทพฯ"/>
    <s v="-"/>
    <s v=""/>
    <s v="26/10/2025 16:50"/>
    <s v="-"/>
    <s v="J&amp;T Express"/>
    <s v="Tiktok"/>
    <s v="tiktok"/>
    <s v=""/>
    <s v="765597532302"/>
    <s v="26/10/2025 16:50"/>
  </r>
  <r>
    <x v="2"/>
    <x v="2"/>
    <n v="50"/>
    <n v="1"/>
    <s v="FZD61"/>
    <n v="100"/>
    <n v="0"/>
    <s v="ร้านที่2"/>
    <s v="ด**"/>
    <s v="กรุงเทพฯ"/>
    <s v="-"/>
    <s v=""/>
    <s v="26/10/2025 16:50"/>
    <s v="-"/>
    <s v="J&amp;T Express"/>
    <s v="Tiktok"/>
    <s v="tiktok"/>
    <s v=""/>
    <s v="765597532302"/>
    <s v="26/10/2025 16:50"/>
  </r>
  <r>
    <x v="0"/>
    <x v="0"/>
    <n v="50"/>
    <n v="1"/>
    <s v="FZD60"/>
    <n v="100"/>
    <n v="0"/>
    <s v="ร้านที่4"/>
    <s v="ว***รณ์ อ***ะ"/>
    <s v="สระบุรี"/>
    <s v="-"/>
    <s v=""/>
    <s v="26/10/2025 16:45"/>
    <s v="-"/>
    <s v="J&amp;T COD"/>
    <s v="Tiktok"/>
    <s v="จ่ายทีหลัง / COD"/>
    <s v=""/>
    <s v="765564464254"/>
    <s v="26/10/2025 16:45"/>
  </r>
  <r>
    <x v="1"/>
    <x v="1"/>
    <n v="50"/>
    <n v="1"/>
    <s v="FZD60"/>
    <n v="100"/>
    <n v="0"/>
    <s v="ร้านที่4"/>
    <s v="ว***รณ์ อ***ะ"/>
    <s v="สระบุรี"/>
    <s v="-"/>
    <s v=""/>
    <s v="26/10/2025 16:45"/>
    <s v="-"/>
    <s v="J&amp;T COD"/>
    <s v="Tiktok"/>
    <s v="จ่ายทีหลัง / COD"/>
    <s v=""/>
    <s v="765564464254"/>
    <s v="26/10/2025 16:45"/>
  </r>
  <r>
    <x v="2"/>
    <x v="2"/>
    <n v="50"/>
    <n v="1"/>
    <s v="FZD60"/>
    <n v="100"/>
    <n v="0"/>
    <s v="ร้านที่4"/>
    <s v="ว***รณ์ อ***ะ"/>
    <s v="สระบุรี"/>
    <s v="-"/>
    <s v=""/>
    <s v="26/10/2025 16:45"/>
    <s v="-"/>
    <s v="J&amp;T COD"/>
    <s v="Tiktok"/>
    <s v="จ่ายทีหลัง / COD"/>
    <s v=""/>
    <s v="765564464254"/>
    <s v="26/10/2025 16:45"/>
  </r>
  <r>
    <x v="10"/>
    <x v="10"/>
    <n v="139"/>
    <n v="2"/>
    <s v="FZD59"/>
    <n v="215"/>
    <n v="0"/>
    <s v="ร้านที่10"/>
    <s v="ร้านเจ๊นีข้าวมันไก่"/>
    <s v=" 45/49 หมู่ 1_x000a_ตำบลนาตาขวัญอำเภอเมืองจังหวัด_x000a_ระยอง  หน้าหมู่บ้านแพรว_x000a_ดาว 9 OK 21000"/>
    <s v="21000"/>
    <s v="0994953524"/>
    <s v="26/10/2025 16:41"/>
    <s v="sompear3955@gmail.com"/>
    <s v="EMS COD"/>
    <s v="facebook"/>
    <s v="กสิกร"/>
    <s v=""/>
    <s v="WA037902533TH"/>
    <s v="26/10/2025 16:41"/>
  </r>
  <r>
    <x v="9"/>
    <x v="9"/>
    <n v="10"/>
    <n v="20"/>
    <s v="FZD58"/>
    <n v="1002"/>
    <n v="0"/>
    <s v="ร้านที่1"/>
    <s v="ค******์"/>
    <s v="******ุณ ตำบลหนองอิรุณ อำเภอบ้านบึง จังหวัดชลบุรี 20220"/>
    <s v="20220"/>
    <s v="25"/>
    <s v="26/10/2025 16:38"/>
    <s v="-"/>
    <s v="Flash Express"/>
    <s v="Shopee"/>
    <s v="shopee"/>
    <s v=""/>
    <s v="TH20027X0MZH8G"/>
    <s v="26/10/2025 16:38"/>
  </r>
  <r>
    <x v="9"/>
    <x v="9"/>
    <n v="10"/>
    <n v="30"/>
    <s v="FZD58"/>
    <n v="1002"/>
    <n v="0"/>
    <s v="ร้านที่1"/>
    <s v="ค******์"/>
    <s v="******ุณ ตำบลหนองอิรุณ อำเภอบ้านบึง จังหวัดชลบุรี 20220"/>
    <s v="20220"/>
    <s v="25"/>
    <s v="26/10/2025 16:38"/>
    <s v="-"/>
    <s v="Flash Express"/>
    <s v="Shopee"/>
    <s v="shopee"/>
    <s v=""/>
    <s v="TH20027X0MZH8G"/>
    <s v="26/10/2025 16:38"/>
  </r>
  <r>
    <x v="9"/>
    <x v="9"/>
    <n v="10"/>
    <n v="50"/>
    <s v="FZD58"/>
    <n v="1002"/>
    <n v="0"/>
    <s v="ร้านที่1"/>
    <s v="ค******์"/>
    <s v="******ุณ ตำบลหนองอิรุณ อำเภอบ้านบึง จังหวัดชลบุรี 20220"/>
    <s v="20220"/>
    <s v="25"/>
    <s v="26/10/2025 16:38"/>
    <s v="-"/>
    <s v="Flash Express"/>
    <s v="Shopee"/>
    <s v="shopee"/>
    <s v=""/>
    <s v="TH20027X0MZH8G"/>
    <s v="26/10/2025 16:38"/>
  </r>
  <r>
    <x v="4"/>
    <x v="4"/>
    <n v="33.333333333333336"/>
    <n v="3"/>
    <s v="FZD57"/>
    <n v="100"/>
    <n v="0"/>
    <s v="ร้านที่2"/>
    <s v="เ***"/>
    <s v="สมุทรสงคราม"/>
    <s v="-"/>
    <s v=""/>
    <s v="26/10/2025 16:36"/>
    <s v="-"/>
    <s v="J&amp;T COD"/>
    <s v="Tiktok"/>
    <s v="จ่ายทีหลัง / COD"/>
    <s v=""/>
    <s v="765508517270"/>
    <s v="26/10/2025 16:36"/>
  </r>
  <r>
    <x v="0"/>
    <x v="0"/>
    <n v="50"/>
    <n v="1"/>
    <s v="FZD56"/>
    <n v="110"/>
    <n v="10"/>
    <s v="ร้านที่4"/>
    <s v="ว***วรรณ ด***ร่าม"/>
    <s v="เทศบาลนครอุดรธานี"/>
    <s v="-"/>
    <s v=""/>
    <s v="26/10/2025 16:36"/>
    <s v="-"/>
    <s v="J&amp;T COD"/>
    <s v="Tiktok"/>
    <s v="จ่ายทีหลัง / COD"/>
    <s v=""/>
    <s v="765575540214"/>
    <s v="26/10/2025 16:36"/>
  </r>
  <r>
    <x v="1"/>
    <x v="1"/>
    <n v="50"/>
    <n v="1"/>
    <s v="FZD56"/>
    <n v="110"/>
    <n v="10"/>
    <s v="ร้านที่4"/>
    <s v="ว***วรรณ ด***ร่าม"/>
    <s v="เทศบาลนครอุดรธานี"/>
    <s v="-"/>
    <s v=""/>
    <s v="26/10/2025 16:36"/>
    <s v="-"/>
    <s v="J&amp;T COD"/>
    <s v="Tiktok"/>
    <s v="จ่ายทีหลัง / COD"/>
    <s v=""/>
    <s v="765575540214"/>
    <s v="26/10/2025 16:36"/>
  </r>
  <r>
    <x v="2"/>
    <x v="2"/>
    <n v="50"/>
    <n v="1"/>
    <s v="FZD56"/>
    <n v="110"/>
    <n v="10"/>
    <s v="ร้านที่4"/>
    <s v="ว***วรรณ ด***ร่าม"/>
    <s v="เทศบาลนครอุดรธานี"/>
    <s v="-"/>
    <s v=""/>
    <s v="26/10/2025 16:36"/>
    <s v="-"/>
    <s v="J&amp;T COD"/>
    <s v="Tiktok"/>
    <s v="จ่ายทีหลัง / COD"/>
    <s v=""/>
    <s v="765575540214"/>
    <s v="26/10/2025 16:36"/>
  </r>
  <r>
    <x v="9"/>
    <x v="9"/>
    <n v="10"/>
    <n v="200"/>
    <s v="FZD55"/>
    <n v="2000"/>
    <n v="0"/>
    <s v="ร้านที่1"/>
    <s v="ค******์"/>
    <s v="******ุณ ตำบลหนองอิรุณ อำเภอบ้านบึง จังหวัดชลบุรี 20220"/>
    <s v="20220"/>
    <s v="25"/>
    <s v="26/10/2025 16:36"/>
    <s v="-"/>
    <s v="Flash Express"/>
    <s v="Shopee"/>
    <s v="shopee"/>
    <s v=""/>
    <s v="TH20027X0GYY4G"/>
    <s v="26/10/2025 16:36"/>
  </r>
  <r>
    <x v="8"/>
    <x v="8"/>
    <n v="66.666666666666671"/>
    <n v="3"/>
    <s v="FZD54"/>
    <n v="100"/>
    <n v="0"/>
    <s v="ร้านที่2"/>
    <s v="ภ***ณิชชา​ พ***มณีวงษ์"/>
    <s v="ราชบุรี"/>
    <s v="-"/>
    <s v=""/>
    <s v="26/10/2025 16:33"/>
    <s v="-"/>
    <s v="J&amp;T COD"/>
    <s v="Tiktok"/>
    <s v="จ่ายทีหลัง / COD"/>
    <s v=""/>
    <s v="765596673295"/>
    <s v="26/10/2025 16:33"/>
  </r>
  <r>
    <x v="4"/>
    <x v="4"/>
    <n v="33.333333333333336"/>
    <n v="3"/>
    <s v="FZD53"/>
    <n v="100"/>
    <n v="0"/>
    <s v="ร้านที่2"/>
    <s v="น***ิชา โ***ทองทิพย์"/>
    <s v="นครสวรรค์"/>
    <s v="-"/>
    <s v=""/>
    <s v="26/10/2025 16:30"/>
    <s v="-"/>
    <s v="J&amp;T COD"/>
    <s v="Tiktok"/>
    <s v="จ่ายทีหลัง / COD"/>
    <s v=""/>
    <s v="765584712244"/>
    <s v="26/10/2025 16:30"/>
  </r>
  <r>
    <x v="4"/>
    <x v="4"/>
    <n v="50"/>
    <n v="6"/>
    <s v="FZD52"/>
    <n v="200"/>
    <n v="0"/>
    <s v="ร้านที่2"/>
    <s v="Z***"/>
    <s v="สกลนคร"/>
    <s v="-"/>
    <s v=""/>
    <s v="26/10/2025 16:24"/>
    <s v="-"/>
    <s v="J&amp;T Express"/>
    <s v="Tiktok"/>
    <s v="tiktok"/>
    <s v=""/>
    <s v="765524206263"/>
    <s v="26/10/2025 16:24"/>
  </r>
  <r>
    <x v="0"/>
    <x v="0"/>
    <n v="50"/>
    <n v="1"/>
    <s v="FZD51"/>
    <n v="100"/>
    <n v="0"/>
    <s v="ร้านที่4"/>
    <s v="น**  ศ***า ม***ยะปี"/>
    <s v="พะเยา"/>
    <s v="-"/>
    <s v=""/>
    <s v="26/10/2025 16:14"/>
    <s v="-"/>
    <s v="J&amp;T Express"/>
    <s v="Tiktok"/>
    <s v="tiktok"/>
    <s v=""/>
    <s v="765548665243"/>
    <s v="26/10/2025 16:14"/>
  </r>
  <r>
    <x v="1"/>
    <x v="1"/>
    <n v="50"/>
    <n v="1"/>
    <s v="FZD51"/>
    <n v="100"/>
    <n v="0"/>
    <s v="ร้านที่4"/>
    <s v="น**  ศ***า ม***ยะปี"/>
    <s v="พะเยา"/>
    <s v="-"/>
    <s v=""/>
    <s v="26/10/2025 16:14"/>
    <s v="-"/>
    <s v="J&amp;T Express"/>
    <s v="Tiktok"/>
    <s v="tiktok"/>
    <s v=""/>
    <s v="765548665243"/>
    <s v="26/10/2025 16:14"/>
  </r>
  <r>
    <x v="2"/>
    <x v="2"/>
    <n v="50"/>
    <n v="1"/>
    <s v="FZD51"/>
    <n v="100"/>
    <n v="0"/>
    <s v="ร้านที่4"/>
    <s v="น**  ศ***า ม***ยะปี"/>
    <s v="พะเยา"/>
    <s v="-"/>
    <s v=""/>
    <s v="26/10/2025 16:14"/>
    <s v="-"/>
    <s v="J&amp;T Express"/>
    <s v="Tiktok"/>
    <s v="tiktok"/>
    <s v=""/>
    <s v="765548665243"/>
    <s v="26/10/2025 16:14"/>
  </r>
  <r>
    <x v="3"/>
    <x v="3"/>
    <n v="78.5"/>
    <n v="2"/>
    <s v="FZD49"/>
    <n v="157"/>
    <n v="0"/>
    <s v="ร้านที่1"/>
    <s v="ธ******์"/>
    <s v="******an), ตำบล บางกระทึก, อำเภอสามพราน ตำบลบางกระทึก อำเภอสามพราน จังหวัดนครปฐม 73210"/>
    <s v="73210"/>
    <s v="97"/>
    <s v="26/10/2025 17:01"/>
    <s v="-"/>
    <s v="SPX Express"/>
    <s v="Shopee"/>
    <s v="shopee"/>
    <s v=""/>
    <s v="TH258650437403Q"/>
    <s v="26/10/2025 16:12"/>
  </r>
  <r>
    <x v="6"/>
    <x v="6"/>
    <n v="80"/>
    <n v="1"/>
    <s v="FZD48"/>
    <n v="80"/>
    <n v="0"/>
    <s v="ร้านที่1"/>
    <s v="ร******)"/>
    <s v="******มู่ที่ 3 ตำบลโนนหวาย ตำบลโนนหวาย อำเภอหนองวัวซอ จังหวัดอุดรธานี 41220"/>
    <s v="41220"/>
    <s v="86"/>
    <s v="26/10/2025 16:11"/>
    <s v="-"/>
    <s v="SPX Express"/>
    <s v="Shopee"/>
    <s v="shopee"/>
    <s v=""/>
    <s v="TH254451567611G"/>
    <s v="26/10/2025 16:10"/>
  </r>
  <r>
    <x v="10"/>
    <x v="11"/>
    <n v="103.16"/>
    <n v="1"/>
    <s v="FZD47"/>
    <n v="225.86"/>
    <n v="29"/>
    <s v="ร้านที่1"/>
    <s v="วิไลวรรณ สุนทร"/>
    <s v="123/49-51 หมู่ที่ 7  ต.เชียงรากน้อย หอพักบ้านพระอินทราชา ห้อง 2107_x000a__x000a_บางปะอิน/ Bang Pa-inพระนครศรีอยุธยา/ Phra Nakhon Si Ayutthaya_x000a_13180"/>
    <s v="13180"/>
    <s v="660888909364"/>
    <s v="26/10/2025 16:09"/>
    <s v="-"/>
    <s v="Kerry_dropoff"/>
    <s v="Lazada"/>
    <s v="lazada"/>
    <s v=""/>
    <s v="LEXPU0621659617"/>
    <s v="26/10/2025 16:09"/>
  </r>
  <r>
    <x v="11"/>
    <x v="12"/>
    <n v="54"/>
    <n v="1"/>
    <s v="FZD47"/>
    <n v="225.86"/>
    <n v="29"/>
    <s v="ร้านที่1"/>
    <s v="วิไลวรรณ สุนทร"/>
    <s v="123/49-51 หมู่ที่ 7  ต.เชียงรากน้อย หอพักบ้านพระอินทราชา ห้อง 2107_x000a__x000a_บางปะอิน/ Bang Pa-inพระนครศรีอยุธยา/ Phra Nakhon Si Ayutthaya_x000a_13180"/>
    <s v="13180"/>
    <s v="660888909364"/>
    <s v="26/10/2025 16:09"/>
    <s v="-"/>
    <s v="Kerry_dropoff"/>
    <s v="Lazada"/>
    <s v="lazada"/>
    <s v=""/>
    <s v="LEXPU0621659617"/>
    <s v="26/10/2025 16:09"/>
  </r>
  <r>
    <x v="12"/>
    <x v="13"/>
    <n v="55"/>
    <n v="1"/>
    <s v="FZD47"/>
    <n v="225.86"/>
    <n v="29"/>
    <s v="ร้านที่1"/>
    <s v="วิไลวรรณ สุนทร"/>
    <s v="123/49-51 หมู่ที่ 7  ต.เชียงรากน้อย หอพักบ้านพระอินทราชา ห้อง 2107_x000a__x000a_บางปะอิน/ Bang Pa-inพระนครศรีอยุธยา/ Phra Nakhon Si Ayutthaya_x000a_13180"/>
    <s v="13180"/>
    <s v="660888909364"/>
    <s v="26/10/2025 16:09"/>
    <s v="-"/>
    <s v="Kerry_dropoff"/>
    <s v="Lazada"/>
    <s v="lazada"/>
    <s v=""/>
    <s v="LEXPU0621659617"/>
    <s v="26/10/2025 16:09"/>
  </r>
  <r>
    <x v="5"/>
    <x v="5"/>
    <n v="66.666666666666671"/>
    <n v="3"/>
    <s v="FZD46"/>
    <n v="100"/>
    <n v="0"/>
    <s v="ร้านที่2"/>
    <s v="ม***ัตน์ ค***พันธ์"/>
    <s v="อุทัยธานี"/>
    <s v="-"/>
    <s v=""/>
    <s v="26/10/2025 16:09"/>
    <s v="-"/>
    <s v="J&amp;T COD"/>
    <s v="Tiktok"/>
    <s v="จ่ายทีหลัง / COD"/>
    <s v=""/>
    <s v="765576677235"/>
    <s v="26/10/2025 16:09"/>
  </r>
  <r>
    <x v="0"/>
    <x v="0"/>
    <n v="50"/>
    <n v="1"/>
    <s v="FZD44"/>
    <n v="100"/>
    <n v="0"/>
    <s v="ร้านที่4"/>
    <s v="ส***สา ไ***ิต"/>
    <s v="เทศบาลนครสกลนคร"/>
    <s v="-"/>
    <s v=""/>
    <s v="26/10/2025 16:08"/>
    <s v="-"/>
    <s v="J&amp;T COD"/>
    <s v="Tiktok"/>
    <s v="จ่ายทีหลัง / COD"/>
    <s v=""/>
    <s v="765595250243"/>
    <s v="26/10/2025 16:08"/>
  </r>
  <r>
    <x v="1"/>
    <x v="1"/>
    <n v="50"/>
    <n v="1"/>
    <s v="FZD44"/>
    <n v="100"/>
    <n v="0"/>
    <s v="ร้านที่4"/>
    <s v="ส***สา ไ***ิต"/>
    <s v="เทศบาลนครสกลนคร"/>
    <s v="-"/>
    <s v=""/>
    <s v="26/10/2025 16:08"/>
    <s v="-"/>
    <s v="J&amp;T COD"/>
    <s v="Tiktok"/>
    <s v="จ่ายทีหลัง / COD"/>
    <s v=""/>
    <s v="765595250243"/>
    <s v="26/10/2025 16:08"/>
  </r>
  <r>
    <x v="2"/>
    <x v="2"/>
    <n v="50"/>
    <n v="1"/>
    <s v="FZD44"/>
    <n v="100"/>
    <n v="0"/>
    <s v="ร้านที่4"/>
    <s v="ส***สา ไ***ิต"/>
    <s v="เทศบาลนครสกลนคร"/>
    <s v="-"/>
    <s v=""/>
    <s v="26/10/2025 16:08"/>
    <s v="-"/>
    <s v="J&amp;T COD"/>
    <s v="Tiktok"/>
    <s v="จ่ายทีหลัง / COD"/>
    <s v=""/>
    <s v="765595250243"/>
    <s v="26/10/2025 16:08"/>
  </r>
  <r>
    <x v="0"/>
    <x v="0"/>
    <n v="50"/>
    <n v="1"/>
    <s v="FZD42"/>
    <n v="129"/>
    <n v="29"/>
    <s v="ร้านที่2"/>
    <s v="ส***ง ค***ม่วง"/>
    <s v="พิจิตร"/>
    <s v="-"/>
    <s v=""/>
    <s v="26/10/2025 15:56"/>
    <s v="-"/>
    <s v="J&amp;T COD"/>
    <s v="Tiktok"/>
    <s v="จ่ายทีหลัง / COD"/>
    <s v=""/>
    <s v="765570926304"/>
    <s v="26/10/2025 15:56"/>
  </r>
  <r>
    <x v="1"/>
    <x v="1"/>
    <n v="50"/>
    <n v="1"/>
    <s v="FZD42"/>
    <n v="129"/>
    <n v="29"/>
    <s v="ร้านที่2"/>
    <s v="ส***ง ค***ม่วง"/>
    <s v="พิจิตร"/>
    <s v="-"/>
    <s v=""/>
    <s v="26/10/2025 15:56"/>
    <s v="-"/>
    <s v="J&amp;T COD"/>
    <s v="Tiktok"/>
    <s v="จ่ายทีหลัง / COD"/>
    <s v=""/>
    <s v="765570926304"/>
    <s v="26/10/2025 15:56"/>
  </r>
  <r>
    <x v="2"/>
    <x v="2"/>
    <n v="50"/>
    <n v="1"/>
    <s v="FZD42"/>
    <n v="129"/>
    <n v="29"/>
    <s v="ร้านที่2"/>
    <s v="ส***ง ค***ม่วง"/>
    <s v="พิจิตร"/>
    <s v="-"/>
    <s v=""/>
    <s v="26/10/2025 15:56"/>
    <s v="-"/>
    <s v="J&amp;T COD"/>
    <s v="Tiktok"/>
    <s v="จ่ายทีหลัง / COD"/>
    <s v=""/>
    <s v="765570926304"/>
    <s v="26/10/2025 15:56"/>
  </r>
  <r>
    <x v="4"/>
    <x v="4"/>
    <n v="40"/>
    <n v="10"/>
    <s v="FZD41"/>
    <n v="395"/>
    <n v="0"/>
    <s v="ร้านที่2"/>
    <s v="ส***ญญา แ***แสน"/>
    <s v="สกลนคร"/>
    <s v="-"/>
    <s v=""/>
    <s v="26/10/2025 15:54"/>
    <s v="-"/>
    <s v="J&amp;T COD"/>
    <s v="Tiktok"/>
    <s v="จ่ายทีหลัง / COD"/>
    <s v=""/>
    <s v="765512417272"/>
    <s v="26/10/2025 15:54"/>
  </r>
  <r>
    <x v="3"/>
    <x v="14"/>
    <n v="80"/>
    <n v="3"/>
    <s v="FZD40"/>
    <n v="295.31"/>
    <n v="55.31"/>
    <s v="ร้านที่1"/>
    <s v="นายบุตรไสย มักสมาน"/>
    <s v="11 หมู่ 9 บ้านโคกกลาง · อี่หล่ำ/ I Lam_x000a__x000a_อุทุมพรพิสัย/ Uthumphon Phisaiศรีสะเกษ/ Sisaket_x000a_33120"/>
    <s v="33120"/>
    <s v="660956090881"/>
    <s v="26/10/2025 15:48"/>
    <s v="-"/>
    <s v="Kerry_dropoff"/>
    <s v="Lazada"/>
    <s v="lazada"/>
    <s v=""/>
    <s v="LEXPU0621657842"/>
    <s v="26/10/2025 15:47"/>
  </r>
  <r>
    <x v="0"/>
    <x v="0"/>
    <n v="50"/>
    <n v="1"/>
    <s v="FZD38"/>
    <n v="100"/>
    <n v="0"/>
    <s v="ร้านที่4"/>
    <s v="จ***ร์จิรา ก***้ว"/>
    <s v="เพชรบุรี"/>
    <s v="-"/>
    <s v=""/>
    <s v="26/10/2025 15:42"/>
    <s v="-"/>
    <s v="J&amp;T COD"/>
    <s v="Tiktok"/>
    <s v="จ่ายทีหลัง / COD"/>
    <s v=""/>
    <s v="765598653234"/>
    <s v="26/10/2025 15:42"/>
  </r>
  <r>
    <x v="1"/>
    <x v="1"/>
    <n v="50"/>
    <n v="1"/>
    <s v="FZD38"/>
    <n v="100"/>
    <n v="0"/>
    <s v="ร้านที่4"/>
    <s v="จ***ร์จิรา ก***้ว"/>
    <s v="เพชรบุรี"/>
    <s v="-"/>
    <s v=""/>
    <s v="26/10/2025 15:42"/>
    <s v="-"/>
    <s v="J&amp;T COD"/>
    <s v="Tiktok"/>
    <s v="จ่ายทีหลัง / COD"/>
    <s v=""/>
    <s v="765598653234"/>
    <s v="26/10/2025 15:42"/>
  </r>
  <r>
    <x v="2"/>
    <x v="2"/>
    <n v="50"/>
    <n v="1"/>
    <s v="FZD38"/>
    <n v="100"/>
    <n v="0"/>
    <s v="ร้านที่4"/>
    <s v="จ***ร์จิรา ก***้ว"/>
    <s v="เพชรบุรี"/>
    <s v="-"/>
    <s v=""/>
    <s v="26/10/2025 15:42"/>
    <s v="-"/>
    <s v="J&amp;T COD"/>
    <s v="Tiktok"/>
    <s v="จ่ายทีหลัง / COD"/>
    <s v=""/>
    <s v="765598653234"/>
    <s v="26/10/2025 15:42"/>
  </r>
  <r>
    <x v="5"/>
    <x v="5"/>
    <n v="66.666666666666671"/>
    <n v="3"/>
    <s v="FZD37"/>
    <n v="100"/>
    <n v="0"/>
    <s v="ร้านที่2"/>
    <s v="ก***าบ  เ***ญทัศน์"/>
    <s v="กรุงเทพฯ"/>
    <s v="-"/>
    <s v=""/>
    <s v="26/10/2025 15:39"/>
    <s v="-"/>
    <s v="J&amp;T COD"/>
    <s v="Tiktok"/>
    <s v="จ่ายทีหลัง / COD"/>
    <s v=""/>
    <s v="765561949294"/>
    <s v="26/10/2025 15:39"/>
  </r>
  <r>
    <x v="4"/>
    <x v="4"/>
    <n v="50"/>
    <n v="6"/>
    <s v="FZD36"/>
    <n v="200"/>
    <n v="0"/>
    <s v="ร้านที่2"/>
    <s v="น***ระภา  บ***ดุง"/>
    <s v="พิษณุโลก"/>
    <s v="-"/>
    <s v=""/>
    <s v="26/10/2025 15:39"/>
    <s v="-"/>
    <s v="J&amp;T COD"/>
    <s v="Tiktok"/>
    <s v="จ่ายทีหลัง / COD"/>
    <s v=""/>
    <s v="765505185152"/>
    <s v="26/10/2025 15:39"/>
  </r>
  <r>
    <x v="0"/>
    <x v="0"/>
    <n v="50"/>
    <n v="1"/>
    <s v="FZD33"/>
    <n v="100"/>
    <n v="0"/>
    <s v="ร้านที่4"/>
    <s v="ร***า ก***ิพรพงษ์"/>
    <s v="นครนายก"/>
    <s v="-"/>
    <s v=""/>
    <s v="26/10/2025 15:37"/>
    <s v="-"/>
    <s v="J&amp;T COD"/>
    <s v="Tiktok"/>
    <s v="จ่ายทีหลัง / COD"/>
    <s v=""/>
    <s v="765545055236"/>
    <s v="26/10/2025 15:37"/>
  </r>
  <r>
    <x v="1"/>
    <x v="1"/>
    <n v="50"/>
    <n v="1"/>
    <s v="FZD33"/>
    <n v="100"/>
    <n v="0"/>
    <s v="ร้านที่4"/>
    <s v="ร***า ก***ิพรพงษ์"/>
    <s v="นครนายก"/>
    <s v="-"/>
    <s v=""/>
    <s v="26/10/2025 15:37"/>
    <s v="-"/>
    <s v="J&amp;T COD"/>
    <s v="Tiktok"/>
    <s v="จ่ายทีหลัง / COD"/>
    <s v=""/>
    <s v="765545055236"/>
    <s v="26/10/2025 15:37"/>
  </r>
  <r>
    <x v="2"/>
    <x v="2"/>
    <n v="50"/>
    <n v="1"/>
    <s v="FZD33"/>
    <n v="100"/>
    <n v="0"/>
    <s v="ร้านที่4"/>
    <s v="ร***า ก***ิพรพงษ์"/>
    <s v="นครนายก"/>
    <s v="-"/>
    <s v=""/>
    <s v="26/10/2025 15:37"/>
    <s v="-"/>
    <s v="J&amp;T COD"/>
    <s v="Tiktok"/>
    <s v="จ่ายทีหลัง / COD"/>
    <s v=""/>
    <s v="765545055236"/>
    <s v="26/10/2025 15:37"/>
  </r>
  <r>
    <x v="0"/>
    <x v="0"/>
    <n v="50"/>
    <n v="1"/>
    <s v="FZD31"/>
    <n v="100"/>
    <n v="0"/>
    <s v="ร้านที่4"/>
    <s v="ช***ักดิ์ เ***งเสน"/>
    <s v="สุราษฎร์ธานี"/>
    <s v="-"/>
    <s v=""/>
    <s v="26/10/2025 15:29"/>
    <s v="-"/>
    <s v="J&amp;T COD"/>
    <s v="Tiktok"/>
    <s v="จ่ายทีหลัง / COD"/>
    <s v=""/>
    <s v="765554458303"/>
    <s v="26/10/2025 15:29"/>
  </r>
  <r>
    <x v="1"/>
    <x v="1"/>
    <n v="50"/>
    <n v="1"/>
    <s v="FZD31"/>
    <n v="100"/>
    <n v="0"/>
    <s v="ร้านที่4"/>
    <s v="ช***ักดิ์ เ***งเสน"/>
    <s v="สุราษฎร์ธานี"/>
    <s v="-"/>
    <s v=""/>
    <s v="26/10/2025 15:29"/>
    <s v="-"/>
    <s v="J&amp;T COD"/>
    <s v="Tiktok"/>
    <s v="จ่ายทีหลัง / COD"/>
    <s v=""/>
    <s v="765554458303"/>
    <s v="26/10/2025 15:29"/>
  </r>
  <r>
    <x v="2"/>
    <x v="2"/>
    <n v="50"/>
    <n v="1"/>
    <s v="FZD31"/>
    <n v="100"/>
    <n v="0"/>
    <s v="ร้านที่4"/>
    <s v="ช***ักดิ์ เ***งเสน"/>
    <s v="สุราษฎร์ธานี"/>
    <s v="-"/>
    <s v=""/>
    <s v="26/10/2025 15:29"/>
    <s v="-"/>
    <s v="J&amp;T COD"/>
    <s v="Tiktok"/>
    <s v="จ่ายทีหลัง / COD"/>
    <s v=""/>
    <s v="765554458303"/>
    <s v="26/10/2025 15:29"/>
  </r>
  <r>
    <x v="8"/>
    <x v="8"/>
    <n v="66.666666666666671"/>
    <n v="3"/>
    <s v="FZD30"/>
    <n v="190"/>
    <n v="0"/>
    <s v="ร้านที่2"/>
    <s v="ส***สา ไ***องแก้ว"/>
    <s v="เทศบาลนครสุราษฎร์ธานี"/>
    <s v="-"/>
    <s v=""/>
    <s v="26/10/2025 15:24"/>
    <s v="-"/>
    <s v="J&amp;T COD"/>
    <s v="Tiktok"/>
    <s v="จ่ายทีหลัง / COD"/>
    <s v=""/>
    <s v="765583757164"/>
    <s v="26/10/2025 15:24"/>
  </r>
  <r>
    <x v="5"/>
    <x v="5"/>
    <n v="66.666666666666671"/>
    <n v="3"/>
    <s v="FZD30"/>
    <n v="190"/>
    <n v="0"/>
    <s v="ร้านที่2"/>
    <s v="ส***สา ไ***องแก้ว"/>
    <s v="เทศบาลนครสุราษฎร์ธานี"/>
    <s v="-"/>
    <s v=""/>
    <s v="26/10/2025 15:24"/>
    <s v="-"/>
    <s v="J&amp;T COD"/>
    <s v="Tiktok"/>
    <s v="จ่ายทีหลัง / COD"/>
    <s v=""/>
    <s v="765583757164"/>
    <s v="26/10/2025 15:24"/>
  </r>
  <r>
    <x v="3"/>
    <x v="3"/>
    <n v="69.900000000000006"/>
    <n v="10"/>
    <s v="FZD29"/>
    <n v="825.05"/>
    <n v="66"/>
    <s v="ร้านที่1"/>
    <s v="ชุติมา แย้มกลีบ"/>
    <s v="53/1 หมู่2 ซ.บ้านแป้งซอย5(เลี้ยวขวาแยกแรก) ต.บ้านแป้ง_x000a__x000a_บางปะอิน/ Bang Pa-inพระนครศรีอยุธยา/ Phra Nakhon Si Ayutthaya_x000a_13160"/>
    <s v="13160"/>
    <s v="660982922653"/>
    <s v="26/10/2025 15:23"/>
    <s v="-"/>
    <s v="Kerry_dropoff"/>
    <s v="Lazada"/>
    <s v="lazada"/>
    <s v=""/>
    <s v="LEXPU0621640523"/>
    <s v="26/10/2025 15:23"/>
  </r>
  <r>
    <x v="0"/>
    <x v="0"/>
    <n v="50"/>
    <n v="1"/>
    <s v="FZD28"/>
    <n v="100"/>
    <n v="0"/>
    <s v="ร้านที่4"/>
    <s v="จ***พร....ธงแก้ว"/>
    <s v="สมุทรสาคร"/>
    <s v="-"/>
    <s v=""/>
    <s v="26/10/2025 15:21"/>
    <s v="-"/>
    <s v="J&amp;T COD"/>
    <s v="Tiktok"/>
    <s v="จ่ายทีหลัง / COD"/>
    <s v=""/>
    <s v="765517266231"/>
    <s v="26/10/2025 15:21"/>
  </r>
  <r>
    <x v="1"/>
    <x v="1"/>
    <n v="50"/>
    <n v="1"/>
    <s v="FZD28"/>
    <n v="100"/>
    <n v="0"/>
    <s v="ร้านที่4"/>
    <s v="จ***พร....ธงแก้ว"/>
    <s v="สมุทรสาคร"/>
    <s v="-"/>
    <s v=""/>
    <s v="26/10/2025 15:21"/>
    <s v="-"/>
    <s v="J&amp;T COD"/>
    <s v="Tiktok"/>
    <s v="จ่ายทีหลัง / COD"/>
    <s v=""/>
    <s v="765517266231"/>
    <s v="26/10/2025 15:21"/>
  </r>
  <r>
    <x v="2"/>
    <x v="2"/>
    <n v="50"/>
    <n v="1"/>
    <s v="FZD28"/>
    <n v="100"/>
    <n v="0"/>
    <s v="ร้านที่4"/>
    <s v="จ***พร....ธงแก้ว"/>
    <s v="สมุทรสาคร"/>
    <s v="-"/>
    <s v=""/>
    <s v="26/10/2025 15:21"/>
    <s v="-"/>
    <s v="J&amp;T COD"/>
    <s v="Tiktok"/>
    <s v="จ่ายทีหลัง / COD"/>
    <s v=""/>
    <s v="765517266231"/>
    <s v="26/10/2025 15:21"/>
  </r>
  <r>
    <x v="0"/>
    <x v="0"/>
    <n v="50"/>
    <n v="1"/>
    <s v="FZD27"/>
    <n v="100"/>
    <n v="0"/>
    <s v="ร้านที่2"/>
    <s v="ศ***พร  ป***ฝ"/>
    <s v="ตาก"/>
    <s v="-"/>
    <s v=""/>
    <s v="26/10/2025 15:21"/>
    <s v="-"/>
    <s v="Flash Express Thailand COD"/>
    <s v="Tiktok"/>
    <s v="จ่ายทีหลัง / COD"/>
    <s v=""/>
    <s v="THT590628GB9Y9Z"/>
    <s v="26/10/2025 15:21"/>
  </r>
  <r>
    <x v="1"/>
    <x v="1"/>
    <n v="50"/>
    <n v="1"/>
    <s v="FZD27"/>
    <n v="100"/>
    <n v="0"/>
    <s v="ร้านที่2"/>
    <s v="ศ***พร  ป***ฝ"/>
    <s v="ตาก"/>
    <s v="-"/>
    <s v=""/>
    <s v="26/10/2025 15:21"/>
    <s v="-"/>
    <s v="Flash Express Thailand COD"/>
    <s v="Tiktok"/>
    <s v="จ่ายทีหลัง / COD"/>
    <s v=""/>
    <s v="THT590628GB9Y9Z"/>
    <s v="26/10/2025 15:21"/>
  </r>
  <r>
    <x v="2"/>
    <x v="2"/>
    <n v="50"/>
    <n v="1"/>
    <s v="FZD27"/>
    <n v="100"/>
    <n v="0"/>
    <s v="ร้านที่2"/>
    <s v="ศ***พร  ป***ฝ"/>
    <s v="ตาก"/>
    <s v="-"/>
    <s v=""/>
    <s v="26/10/2025 15:21"/>
    <s v="-"/>
    <s v="Flash Express Thailand COD"/>
    <s v="Tiktok"/>
    <s v="จ่ายทีหลัง / COD"/>
    <s v=""/>
    <s v="THT590628GB9Y9Z"/>
    <s v="26/10/2025 15:21"/>
  </r>
  <r>
    <x v="5"/>
    <x v="5"/>
    <n v="66.666666666666671"/>
    <n v="15"/>
    <s v="FZD26"/>
    <n v="495"/>
    <n v="0"/>
    <s v="ร้านที่2"/>
    <s v="น***ร น***ัตน์"/>
    <s v="อุบลราชธานี"/>
    <s v="-"/>
    <s v=""/>
    <s v="26/10/2025 15:18"/>
    <s v="-"/>
    <s v="J&amp;T COD"/>
    <s v="Tiktok"/>
    <s v="จ่ายทีหลัง / COD"/>
    <s v=""/>
    <s v="765540098153"/>
    <s v="26/10/2025 15:18"/>
  </r>
  <r>
    <x v="3"/>
    <x v="3"/>
    <n v="66.333333333333329"/>
    <n v="3"/>
    <s v="FZD25"/>
    <n v="125.65"/>
    <n v="0"/>
    <s v="ร้านที่6"/>
    <s v="ประเมิน"/>
    <s v="96/3 ม.8 ถ.ท่าดงคอน ต.แพรกศรีราชา อ.สรรคบุรี จ.ชัยนาท_x000a__x000a_สรรคบุรี/ Sankhaburiชัยนาท/ Chainat_x000a_17140"/>
    <s v="17140"/>
    <s v="660841784838"/>
    <s v="26/10/2025 15:16"/>
    <s v="-"/>
    <s v="Kerry_dropoff"/>
    <s v="Lazada"/>
    <s v="lazada"/>
    <s v=""/>
    <s v="LEXPU0621658912"/>
    <s v="26/10/2025 15:16"/>
  </r>
  <r>
    <x v="8"/>
    <x v="8"/>
    <n v="66.666666666666671"/>
    <n v="3"/>
    <s v="FZD23"/>
    <n v="100"/>
    <n v="0"/>
    <s v="ร้านที่2"/>
    <s v="ศ***พร  ป***ฝ"/>
    <s v="ตาก"/>
    <s v="-"/>
    <s v=""/>
    <s v="26/10/2025 15:14"/>
    <s v="-"/>
    <s v="Flash Express Thailand COD"/>
    <s v="Tiktok"/>
    <s v="จ่ายทีหลัง / COD"/>
    <s v=""/>
    <s v="THT590628F14S6Z"/>
    <s v="26/10/2025 15:15"/>
  </r>
  <r>
    <x v="3"/>
    <x v="3"/>
    <n v="66.333333333333329"/>
    <n v="3"/>
    <s v="FZD22"/>
    <n v="178.5"/>
    <n v="26"/>
    <s v="ร้านที่8"/>
    <s v="วิชัย บ้านตรงข้าม"/>
    <s v="ถนนนิเวศรัตน์ 54/4 ชุมชนใหม่พัฒนา · ในเมือง/ Nai Mueang_x000a__x000a_เมืองชัยภูมิ/ Mueang Chaiyaphumชัยภูมิ/ Chaiyaphum_x000a_36000"/>
    <s v="36000"/>
    <s v="660898444642"/>
    <s v="26/10/2025 14:56"/>
    <s v="-"/>
    <s v="Kerry_dropoff"/>
    <s v="Lazada"/>
    <s v="lazada"/>
    <s v=""/>
    <s v="LEXPU0621658195"/>
    <s v="26/10/2025 14:56"/>
  </r>
  <r>
    <x v="4"/>
    <x v="4"/>
    <n v="33.333333333333336"/>
    <n v="3"/>
    <s v="FZD21"/>
    <n v="100"/>
    <n v="0"/>
    <s v="ร้านที่2"/>
    <s v="a* n***k"/>
    <s v="ร้อยเอ็ด"/>
    <s v="-"/>
    <s v=""/>
    <s v="26/10/2025 14:50"/>
    <s v="-"/>
    <s v="J&amp;T Express"/>
    <s v="Tiktok"/>
    <s v="tiktok"/>
    <s v=""/>
    <s v="765541311264"/>
    <s v="26/10/2025 14:50"/>
  </r>
  <r>
    <x v="0"/>
    <x v="0"/>
    <n v="50"/>
    <n v="1"/>
    <s v="FZD20"/>
    <n v="100"/>
    <n v="0"/>
    <s v="ร้านที่4"/>
    <s v="ต***คุณ เ***งน้อย"/>
    <s v="น่าน"/>
    <s v="-"/>
    <s v=""/>
    <s v="26/10/2025 14:47"/>
    <s v="-"/>
    <s v="J&amp;T COD"/>
    <s v="Tiktok"/>
    <s v="จ่ายทีหลัง / COD"/>
    <s v=""/>
    <s v="765560539306"/>
    <s v="26/10/2025 14:48"/>
  </r>
  <r>
    <x v="1"/>
    <x v="1"/>
    <n v="50"/>
    <n v="1"/>
    <s v="FZD20"/>
    <n v="100"/>
    <n v="0"/>
    <s v="ร้านที่4"/>
    <s v="ต***คุณ เ***งน้อย"/>
    <s v="น่าน"/>
    <s v="-"/>
    <s v=""/>
    <s v="26/10/2025 14:47"/>
    <s v="-"/>
    <s v="J&amp;T COD"/>
    <s v="Tiktok"/>
    <s v="จ่ายทีหลัง / COD"/>
    <s v=""/>
    <s v="765560539306"/>
    <s v="26/10/2025 14:47"/>
  </r>
  <r>
    <x v="2"/>
    <x v="2"/>
    <n v="50"/>
    <n v="1"/>
    <s v="FZD20"/>
    <n v="100"/>
    <n v="0"/>
    <s v="ร้านที่4"/>
    <s v="ต***คุณ เ***งน้อย"/>
    <s v="น่าน"/>
    <s v="-"/>
    <s v=""/>
    <s v="26/10/2025 14:47"/>
    <s v="-"/>
    <s v="J&amp;T COD"/>
    <s v="Tiktok"/>
    <s v="จ่ายทีหลัง / COD"/>
    <s v=""/>
    <s v="765560539306"/>
    <s v="26/10/2025 14:47"/>
  </r>
  <r>
    <x v="0"/>
    <x v="0"/>
    <n v="50"/>
    <n v="1"/>
    <s v="FZD19"/>
    <n v="100"/>
    <n v="0"/>
    <s v="ร้านที่4"/>
    <s v="ต***คุณ เ***งน้อย"/>
    <s v="น่าน"/>
    <s v="-"/>
    <s v=""/>
    <s v="26/10/2025 14:47"/>
    <s v="-"/>
    <s v="J&amp;T COD"/>
    <s v="Tiktok"/>
    <s v="จ่ายทีหลัง / COD"/>
    <s v=""/>
    <s v="765503868231"/>
    <s v="26/10/2025 14:47"/>
  </r>
  <r>
    <x v="1"/>
    <x v="1"/>
    <n v="50"/>
    <n v="1"/>
    <s v="FZD19"/>
    <n v="100"/>
    <n v="0"/>
    <s v="ร้านที่4"/>
    <s v="ต***คุณ เ***งน้อย"/>
    <s v="น่าน"/>
    <s v="-"/>
    <s v=""/>
    <s v="26/10/2025 14:47"/>
    <s v="-"/>
    <s v="J&amp;T COD"/>
    <s v="Tiktok"/>
    <s v="จ่ายทีหลัง / COD"/>
    <s v=""/>
    <s v="765503868231"/>
    <s v="26/10/2025 14:47"/>
  </r>
  <r>
    <x v="2"/>
    <x v="2"/>
    <n v="50"/>
    <n v="1"/>
    <s v="FZD19"/>
    <n v="100"/>
    <n v="0"/>
    <s v="ร้านที่4"/>
    <s v="ต***คุณ เ***งน้อย"/>
    <s v="น่าน"/>
    <s v="-"/>
    <s v=""/>
    <s v="26/10/2025 14:47"/>
    <s v="-"/>
    <s v="J&amp;T COD"/>
    <s v="Tiktok"/>
    <s v="จ่ายทีหลัง / COD"/>
    <s v=""/>
    <s v="765503868231"/>
    <s v="26/10/2025 14:47"/>
  </r>
  <r>
    <x v="5"/>
    <x v="5"/>
    <n v="66.666666666666671"/>
    <n v="3"/>
    <s v="FZD18"/>
    <n v="100"/>
    <n v="0"/>
    <s v="ร้านที่2"/>
    <s v="k***nchanok"/>
    <s v="ชลบุรี"/>
    <s v="-"/>
    <s v=""/>
    <s v="26/10/2025 14:44"/>
    <s v="-"/>
    <s v="J&amp;T Express"/>
    <s v="Tiktok"/>
    <s v="tiktok"/>
    <s v=""/>
    <s v="765513753222"/>
    <s v="26/10/2025 14:44"/>
  </r>
  <r>
    <x v="8"/>
    <x v="8"/>
    <n v="66.666666666666671"/>
    <n v="3"/>
    <s v="FZD14"/>
    <n v="100"/>
    <n v="0"/>
    <s v="ร้านที่2"/>
    <s v="ส***ลี บ***ิจิตร"/>
    <s v="อุบลราชธานี"/>
    <s v="-"/>
    <s v=""/>
    <s v="26/10/2025 14:23"/>
    <s v="-"/>
    <s v="J&amp;T Express"/>
    <s v="Tiktok"/>
    <s v="tiktok"/>
    <s v=""/>
    <s v="765523352252"/>
    <s v="26/10/2025 14:23"/>
  </r>
  <r>
    <x v="13"/>
    <x v="15"/>
    <n v="14"/>
    <n v="1"/>
    <s v="FZD13"/>
    <n v="49"/>
    <n v="35"/>
    <s v="ร้านที่1"/>
    <s v="ส******่"/>
    <s v="****** จ.นครศรีธรรมราช 80000ทร095-8605253 ตำบลโพธิ์เสด็จ อำเภอเมืองนครศรีธรรมราช จังหวัดนครศรีธรรมราช 80000"/>
    <s v="80000"/>
    <s v="53"/>
    <s v="26/10/2025 14:50"/>
    <s v="-"/>
    <s v="SPX Express"/>
    <s v="Shopee"/>
    <s v="shopee"/>
    <s v=""/>
    <s v="TH2564021279893"/>
    <s v="26/10/2025 14:20"/>
  </r>
  <r>
    <x v="3"/>
    <x v="3"/>
    <n v="66.333333333333329"/>
    <n v="9"/>
    <s v="FZD12"/>
    <n v="660"/>
    <n v="0"/>
    <s v="ร้านที่4"/>
    <s v="น***าว์   ก***นาค"/>
    <s v="กรุงเทพฯ"/>
    <s v="-"/>
    <s v=""/>
    <s v="26/10/2025 13:59"/>
    <s v="-"/>
    <s v="J&amp;T COD"/>
    <s v="Tiktok"/>
    <s v="จ่ายทีหลัง / COD"/>
    <s v=""/>
    <s v="765502662131"/>
    <s v="26/10/2025 14:18"/>
  </r>
  <r>
    <x v="4"/>
    <x v="4"/>
    <n v="50"/>
    <n v="6"/>
    <s v="FZD11"/>
    <n v="200"/>
    <n v="0"/>
    <s v="ร้านที่2"/>
    <s v="u***2881967967568"/>
    <s v="กรุงเทพฯ"/>
    <s v="-"/>
    <s v=""/>
    <s v="26/10/2025 14:17"/>
    <s v="-"/>
    <s v="J&amp;T COD"/>
    <s v="Tiktok"/>
    <s v="จ่ายทีหลัง / COD"/>
    <s v=""/>
    <s v="765545999131"/>
    <s v="26/10/2025 14:17"/>
  </r>
  <r>
    <x v="5"/>
    <x v="5"/>
    <n v="66.666666666666671"/>
    <n v="3"/>
    <s v="FZD9"/>
    <n v="100"/>
    <n v="0"/>
    <s v="ร้านที่2"/>
    <s v="น** น** ธ***ยืน"/>
    <s v="พะเยา"/>
    <s v="-"/>
    <s v=""/>
    <s v="26/10/2025 14:11"/>
    <s v="-"/>
    <s v="J&amp;T Express"/>
    <s v="Tiktok"/>
    <s v="tiktok"/>
    <s v=""/>
    <s v="765555471262"/>
    <s v="26/10/2025 14:15"/>
  </r>
  <r>
    <x v="9"/>
    <x v="9"/>
    <n v="10"/>
    <n v="50"/>
    <s v="FZD8"/>
    <n v="500"/>
    <n v="0"/>
    <s v="ร้านที่1"/>
    <s v="ป******ง"/>
    <s v="******หมู่ 7 ตำบลเจดีย์คำ อำเภอเชียงคำ จังหวัดพะเยา 56110"/>
    <s v="56110"/>
    <s v="93"/>
    <s v="26/10/2025 14:14"/>
    <s v="-"/>
    <s v="SPX Express"/>
    <s v="Shopee"/>
    <s v="shopee"/>
    <s v=""/>
    <s v="TH2561531135598"/>
    <s v="26/10/2025 14:14"/>
  </r>
  <r>
    <x v="4"/>
    <x v="4"/>
    <n v="50"/>
    <n v="6"/>
    <s v="FZD7"/>
    <n v="200"/>
    <n v="0"/>
    <s v="ร้านที่2"/>
    <s v="ก***ารัตน์​  เ***ยวศุภมงคล"/>
    <s v="ปทุมธานี"/>
    <s v="-"/>
    <s v=""/>
    <s v="26/10/2025 13:59"/>
    <s v="-"/>
    <s v="Flash Express Thailand"/>
    <s v="Tiktok"/>
    <s v="tiktok"/>
    <s v=""/>
    <s v="THT040628F1D32Z"/>
    <s v="26/10/2025 13:59"/>
  </r>
  <r>
    <x v="4"/>
    <x v="4"/>
    <n v="33.333333333333336"/>
    <n v="3"/>
    <s v="FZD6"/>
    <n v="100"/>
    <n v="0"/>
    <s v="ร้านที่2"/>
    <s v="ณ***์ศักดิ์.  ไ***ิทธิ์"/>
    <s v="ลำพูน"/>
    <s v="-"/>
    <s v=""/>
    <s v="26/10/2025 13:47"/>
    <s v="-"/>
    <s v="J&amp;T Express"/>
    <s v="Tiktok"/>
    <s v="tiktok"/>
    <s v=""/>
    <s v="765536031282"/>
    <s v="26/10/2025 13:47"/>
  </r>
  <r>
    <x v="4"/>
    <x v="4"/>
    <n v="33.333333333333336"/>
    <n v="3"/>
    <s v="FZD4"/>
    <n v="100"/>
    <n v="0"/>
    <s v="ร้านที่2"/>
    <s v="เ***ิรา ส***ก้ว"/>
    <s v="นครศรีธรรมราช"/>
    <s v="-"/>
    <s v=""/>
    <s v="26/10/2025 13:42"/>
    <s v="-"/>
    <s v="J&amp;T COD"/>
    <s v="Tiktok"/>
    <s v="จ่ายทีหลัง / COD"/>
    <s v=""/>
    <s v="765599313242"/>
    <s v="26/10/2025 13:42"/>
  </r>
  <r>
    <x v="5"/>
    <x v="5"/>
    <n v="33"/>
    <n v="10"/>
    <s v="FZD3"/>
    <n v="335"/>
    <n v="0"/>
    <s v="ร้านที่2"/>
    <s v="ม***พันธ์ ท***ู่"/>
    <s v="พระนครศรีอยุธยา"/>
    <s v="-"/>
    <s v=""/>
    <s v="26/10/2025 13:40"/>
    <s v="-"/>
    <s v="J&amp;T COD"/>
    <s v="Tiktok"/>
    <s v="จ่ายทีหลัง / COD"/>
    <s v=""/>
    <s v="765548974116"/>
    <s v="26/10/2025 13:40"/>
  </r>
  <r>
    <x v="5"/>
    <x v="5"/>
    <n v="66.666666666666671"/>
    <n v="6"/>
    <s v="FZD2"/>
    <n v="200"/>
    <n v="0"/>
    <s v="ร้านที่2"/>
    <s v="จ***ร์สุดา  ห***นันตา"/>
    <s v="อุบลราชธานี"/>
    <s v="-"/>
    <s v=""/>
    <s v="26/10/2025 13:36"/>
    <s v="-"/>
    <s v="J&amp;T COD"/>
    <s v="Tiktok"/>
    <s v="จ่ายทีหลัง / COD"/>
    <s v=""/>
    <s v="765551343281"/>
    <s v="26/10/2025 13:36"/>
  </r>
  <r>
    <x v="5"/>
    <x v="5"/>
    <n v="66.666666666666671"/>
    <n v="15"/>
    <s v="FZD1"/>
    <n v="495"/>
    <n v="0"/>
    <s v="ร้านที่2"/>
    <s v="ส***กษณ์ ค***ี"/>
    <s v="จันทบุรี"/>
    <s v="-"/>
    <s v=""/>
    <s v="26/10/2025 13:32"/>
    <s v="-"/>
    <s v="J&amp;T COD"/>
    <s v="Tiktok"/>
    <s v="จ่ายทีหลัง / COD"/>
    <s v=""/>
    <s v="765558166192"/>
    <s v="26/10/2025 13:32"/>
  </r>
  <r>
    <x v="4"/>
    <x v="4"/>
    <n v="33.333333333333336"/>
    <n v="3"/>
    <s v="FZD0"/>
    <n v="100"/>
    <n v="0"/>
    <s v="ร้านที่2"/>
    <s v="ส***ย์"/>
    <s v="กรุงเทพฯ"/>
    <s v="-"/>
    <s v=""/>
    <s v="26/10/2025 13:08"/>
    <s v="-"/>
    <s v="J&amp;T COD"/>
    <s v="Tiktok"/>
    <s v="จ่ายทีหลัง / COD"/>
    <s v=""/>
    <s v="765558312256"/>
    <s v="26/10/2025 13:09"/>
  </r>
  <r>
    <x v="0"/>
    <x v="0"/>
    <n v="50"/>
    <n v="1"/>
    <s v="FZC99"/>
    <n v="100"/>
    <n v="0"/>
    <s v="ร้านที่2"/>
    <s v="ว***กร  เ***งสุข"/>
    <s v="ปราจีนบุรี"/>
    <s v="-"/>
    <s v=""/>
    <s v="26/10/2025 13:02"/>
    <s v="-"/>
    <s v="Flash Express Thailand COD"/>
    <s v="Tiktok"/>
    <s v="จ่ายทีหลัง / COD"/>
    <s v=""/>
    <s v="THT250128FC3N8Z"/>
    <s v="26/10/2025 13:02"/>
  </r>
  <r>
    <x v="1"/>
    <x v="1"/>
    <n v="50"/>
    <n v="1"/>
    <s v="FZC99"/>
    <n v="100"/>
    <n v="0"/>
    <s v="ร้านที่2"/>
    <s v="ว***กร  เ***งสุข"/>
    <s v="ปราจีนบุรี"/>
    <s v="-"/>
    <s v=""/>
    <s v="26/10/2025 13:02"/>
    <s v="-"/>
    <s v="Flash Express Thailand COD"/>
    <s v="Tiktok"/>
    <s v="จ่ายทีหลัง / COD"/>
    <s v=""/>
    <s v="THT250128FC3N8Z"/>
    <s v="26/10/2025 13:02"/>
  </r>
  <r>
    <x v="2"/>
    <x v="2"/>
    <n v="50"/>
    <n v="1"/>
    <s v="FZC99"/>
    <n v="100"/>
    <n v="0"/>
    <s v="ร้านที่2"/>
    <s v="ว***กร  เ***งสุข"/>
    <s v="ปราจีนบุรี"/>
    <s v="-"/>
    <s v=""/>
    <s v="26/10/2025 13:02"/>
    <s v="-"/>
    <s v="Flash Express Thailand COD"/>
    <s v="Tiktok"/>
    <s v="จ่ายทีหลัง / COD"/>
    <s v=""/>
    <s v="THT250128FC3N8Z"/>
    <s v="26/10/2025 13:02"/>
  </r>
  <r>
    <x v="0"/>
    <x v="0"/>
    <n v="50"/>
    <n v="1"/>
    <s v="FZC98"/>
    <n v="100"/>
    <n v="0"/>
    <s v="ร้านที่2"/>
    <s v="น***นดร ธ***ษา"/>
    <s v="เชียงใหม่"/>
    <s v="-"/>
    <s v=""/>
    <s v="26/10/2025 12:59"/>
    <s v="-"/>
    <s v="J&amp;T COD"/>
    <s v="Tiktok"/>
    <s v="จ่ายทีหลัง / COD"/>
    <s v=""/>
    <s v="765568734291"/>
    <s v="26/10/2025 12:59"/>
  </r>
  <r>
    <x v="1"/>
    <x v="1"/>
    <n v="50"/>
    <n v="1"/>
    <s v="FZC98"/>
    <n v="100"/>
    <n v="0"/>
    <s v="ร้านที่2"/>
    <s v="น***นดร ธ***ษา"/>
    <s v="เชียงใหม่"/>
    <s v="-"/>
    <s v=""/>
    <s v="26/10/2025 12:59"/>
    <s v="-"/>
    <s v="J&amp;T COD"/>
    <s v="Tiktok"/>
    <s v="จ่ายทีหลัง / COD"/>
    <s v=""/>
    <s v="765568734291"/>
    <s v="26/10/2025 12:59"/>
  </r>
  <r>
    <x v="2"/>
    <x v="2"/>
    <n v="50"/>
    <n v="1"/>
    <s v="FZC98"/>
    <n v="100"/>
    <n v="0"/>
    <s v="ร้านที่2"/>
    <s v="น***นดร ธ***ษา"/>
    <s v="เชียงใหม่"/>
    <s v="-"/>
    <s v=""/>
    <s v="26/10/2025 12:59"/>
    <s v="-"/>
    <s v="J&amp;T COD"/>
    <s v="Tiktok"/>
    <s v="จ่ายทีหลัง / COD"/>
    <s v=""/>
    <s v="765568734291"/>
    <s v="26/10/2025 12:59"/>
  </r>
  <r>
    <x v="0"/>
    <x v="0"/>
    <n v="50"/>
    <n v="1"/>
    <s v="FZC97"/>
    <n v="100"/>
    <n v="0"/>
    <s v="ร้านที่2"/>
    <s v="k***n"/>
    <s v="เชียงใหม่"/>
    <s v="-"/>
    <s v=""/>
    <s v="26/10/2025 12:54"/>
    <s v="-"/>
    <s v="J&amp;T COD"/>
    <s v="Tiktok"/>
    <s v="จ่ายทีหลัง / COD"/>
    <s v=""/>
    <s v="765599661223"/>
    <s v="26/10/2025 12:54"/>
  </r>
  <r>
    <x v="1"/>
    <x v="1"/>
    <n v="50"/>
    <n v="1"/>
    <s v="FZC97"/>
    <n v="100"/>
    <n v="0"/>
    <s v="ร้านที่2"/>
    <s v="k***n"/>
    <s v="เชียงใหม่"/>
    <s v="-"/>
    <s v=""/>
    <s v="26/10/2025 12:54"/>
    <s v="-"/>
    <s v="J&amp;T COD"/>
    <s v="Tiktok"/>
    <s v="จ่ายทีหลัง / COD"/>
    <s v=""/>
    <s v="765599661223"/>
    <s v="26/10/2025 12:54"/>
  </r>
  <r>
    <x v="2"/>
    <x v="2"/>
    <n v="50"/>
    <n v="1"/>
    <s v="FZC97"/>
    <n v="100"/>
    <n v="0"/>
    <s v="ร้านที่2"/>
    <s v="k***n"/>
    <s v="เชียงใหม่"/>
    <s v="-"/>
    <s v=""/>
    <s v="26/10/2025 12:54"/>
    <s v="-"/>
    <s v="J&amp;T COD"/>
    <s v="Tiktok"/>
    <s v="จ่ายทีหลัง / COD"/>
    <s v=""/>
    <s v="765599661223"/>
    <s v="26/10/2025 12:54"/>
  </r>
  <r>
    <x v="4"/>
    <x v="4"/>
    <n v="33.333333333333336"/>
    <n v="3"/>
    <s v="FZC96"/>
    <n v="100"/>
    <n v="0"/>
    <s v="ร้านที่2"/>
    <s v="ก***ันท์  ศ***ุทธิกุล"/>
    <s v="นครปฐม"/>
    <s v="-"/>
    <s v=""/>
    <s v="26/10/2025 12:53"/>
    <s v="-"/>
    <s v="J&amp;T COD"/>
    <s v="Tiktok"/>
    <s v="จ่ายทีหลัง / COD"/>
    <s v=""/>
    <s v="765569639306"/>
    <s v="26/10/2025 12:54"/>
  </r>
  <r>
    <x v="5"/>
    <x v="5"/>
    <n v="66.666666666666671"/>
    <n v="6"/>
    <s v="FZC94"/>
    <n v="200"/>
    <n v="0"/>
    <s v="ร้านที่2"/>
    <s v="ส***นรัตน์ น***มมา"/>
    <s v="พัทลุง"/>
    <s v="-"/>
    <s v=""/>
    <s v="26/10/2025 12:48"/>
    <s v="-"/>
    <s v="J&amp;T COD"/>
    <s v="Tiktok"/>
    <s v="จ่ายทีหลัง / COD"/>
    <s v=""/>
    <s v="765483515882"/>
    <s v="26/10/2025 12:48"/>
  </r>
  <r>
    <x v="8"/>
    <x v="8"/>
    <n v="66.666666666666671"/>
    <n v="3"/>
    <s v="FZC93"/>
    <n v="100"/>
    <n v="0"/>
    <s v="ร้านที่4"/>
    <s v="u***6113140307090"/>
    <s v="สมุทรปราการ"/>
    <s v="-"/>
    <s v=""/>
    <s v="26/10/2025 12:40"/>
    <s v="-"/>
    <s v="J&amp;T COD"/>
    <s v="Tiktok"/>
    <s v="จ่ายทีหลัง / COD"/>
    <s v=""/>
    <s v="765440634906"/>
    <s v="26/10/2025 12:40"/>
  </r>
  <r>
    <x v="3"/>
    <x v="3"/>
    <n v="66.333333333333329"/>
    <n v="3"/>
    <s v="FZC92"/>
    <n v="220"/>
    <n v="0"/>
    <s v="ร้านที่4"/>
    <s v="ล***าล บ***โพธิ์"/>
    <s v="นครราชสีมา"/>
    <s v="-"/>
    <s v=""/>
    <s v="26/10/2025 12:37"/>
    <s v="-"/>
    <s v="J&amp;T COD"/>
    <s v="Tiktok"/>
    <s v="จ่ายทีหลัง / COD"/>
    <s v=""/>
    <s v="765452446824"/>
    <s v="26/10/2025 12:37"/>
  </r>
  <r>
    <x v="4"/>
    <x v="4"/>
    <n v="33.333333333333336"/>
    <n v="3"/>
    <s v="FZC91"/>
    <n v="100"/>
    <n v="0"/>
    <s v="ร้านที่2"/>
    <s v="ช***ย  โ***ตนันท์"/>
    <s v="พระนครศรีอยุธยา"/>
    <s v="-"/>
    <s v=""/>
    <s v="26/10/2025 12:36"/>
    <s v="-"/>
    <s v="J&amp;T COD"/>
    <s v="Tiktok"/>
    <s v="จ่ายทีหลัง / COD"/>
    <s v=""/>
    <s v="765432329826"/>
    <s v="26/10/2025 12:36"/>
  </r>
  <r>
    <x v="13"/>
    <x v="15"/>
    <n v="14"/>
    <n v="2"/>
    <s v="FZC90"/>
    <n v="32"/>
    <n v="4"/>
    <s v="ร้านที่1"/>
    <s v="จ******​"/>
    <s v="******บลม่วงค่อม ตำบลม่วงค่อม อำเภอชัยบาดาล จังหวัดลพบุรี 15230"/>
    <s v="15230"/>
    <s v="49"/>
    <s v="26/10/2025 12:56"/>
    <s v="-"/>
    <s v="SPX Express"/>
    <s v="Shopee"/>
    <s v="shopee"/>
    <s v=""/>
    <s v="TH256433253100A"/>
    <s v="26/10/2025 12:26"/>
  </r>
  <r>
    <x v="14"/>
    <x v="16"/>
    <n v="74"/>
    <n v="2"/>
    <s v="FZC89"/>
    <n v="213"/>
    <n v="65"/>
    <s v="ร้านที่1"/>
    <s v="ส******์"/>
    <s v="******ตำบลเนินพระ ตำบลเนินพระ อำเภอเมืองระยอง จังหวัดระยอง 21000"/>
    <s v="21000"/>
    <s v="71"/>
    <s v="26/10/2025 12:48"/>
    <s v="-"/>
    <s v="SPX Express"/>
    <s v="Shopee"/>
    <s v="shopee"/>
    <s v=""/>
    <s v="TH259880171580C"/>
    <s v="26/10/2025 12:18"/>
  </r>
  <r>
    <x v="3"/>
    <x v="14"/>
    <n v="64"/>
    <n v="1"/>
    <s v="FZC88"/>
    <n v="71"/>
    <n v="7"/>
    <s v="ร้านที่1"/>
    <s v="นิยดา เกิดสมบัติ"/>
    <s v="177 ม.1 ต.พังกาญจน์ · พนม/ Phanom_x000a__x000a_พนม/ Phanomสุราษฎร์ธานี/ Surat Thani_x000a_84250"/>
    <s v="84250"/>
    <s v="660896831828"/>
    <s v="26/10/2025 12:18"/>
    <s v="-"/>
    <s v="Kerry_dropoff"/>
    <s v="Lazada"/>
    <s v="lazada"/>
    <s v=""/>
    <s v="TH68107X07WQ3E"/>
    <s v="26/10/2025 12:18"/>
  </r>
  <r>
    <x v="4"/>
    <x v="4"/>
    <n v="33.333333333333336"/>
    <n v="3"/>
    <s v="FZC87"/>
    <n v="100"/>
    <n v="0"/>
    <s v="ร้านที่2"/>
    <s v="ท***งศ์ ท***อง เ***์"/>
    <s v="พระนครศรีอยุธยา"/>
    <s v="-"/>
    <s v=""/>
    <s v="26/10/2025 12:16"/>
    <s v="-"/>
    <s v="J&amp;T Express"/>
    <s v="Tiktok"/>
    <s v="tiktok"/>
    <s v=""/>
    <s v="765492129824"/>
    <s v="26/10/2025 12:15"/>
  </r>
  <r>
    <x v="13"/>
    <x v="15"/>
    <n v="14"/>
    <n v="2"/>
    <s v="FZC86"/>
    <n v="32"/>
    <n v="4"/>
    <s v="ร้านที่1"/>
    <s v="น**์"/>
    <s v="******ค่อม อำเภอชัยบาดาล จังหวัดลพบุรี 15230"/>
    <s v="15230"/>
    <s v="82"/>
    <s v="26/10/2025 12:42"/>
    <s v="-"/>
    <s v="SPX Express"/>
    <s v="Shopee"/>
    <s v="shopee"/>
    <s v=""/>
    <s v="TH2504768714951"/>
    <s v="26/10/2025 12:12"/>
  </r>
  <r>
    <x v="5"/>
    <x v="5"/>
    <n v="66.666666666666671"/>
    <n v="3"/>
    <s v="FZC82"/>
    <n v="100"/>
    <n v="0"/>
    <s v="ร้านที่2"/>
    <s v="ว***า ว***พันธ์วัฒนา"/>
    <s v="ระยอง"/>
    <s v="-"/>
    <s v=""/>
    <s v="26/10/2025 12:06"/>
    <s v="-"/>
    <s v="J&amp;T Express"/>
    <s v="Tiktok"/>
    <s v="tiktok"/>
    <s v=""/>
    <s v="765479723820"/>
    <s v="26/10/2025 12:06"/>
  </r>
  <r>
    <x v="5"/>
    <x v="5"/>
    <n v="66.666666666666671"/>
    <n v="3"/>
    <s v="FZC80"/>
    <n v="100"/>
    <n v="0"/>
    <s v="ร้านที่2"/>
    <s v="ภ***ษา ค***รณ์โชติกร"/>
    <s v="สมุทรปราการ"/>
    <s v="-"/>
    <s v=""/>
    <s v="26/10/2025 12:03"/>
    <s v="-"/>
    <s v="J&amp;T Express"/>
    <s v="Tiktok"/>
    <s v="tiktok"/>
    <s v=""/>
    <s v="765421524814"/>
    <s v="26/10/2025 12:03"/>
  </r>
  <r>
    <x v="3"/>
    <x v="14"/>
    <n v="72"/>
    <n v="1"/>
    <s v="FZC79"/>
    <n v="79"/>
    <n v="7"/>
    <s v="ร้านที่1"/>
    <s v="ภานุสรณ์ ทองสถิ"/>
    <s v="โครงการรถไฟฟ้าสายสีม่วง สัญญาที่ 6 และ โครงการรถไฟฟ้าสายสีส้มตะวันตก J.2607 181ม.1 · ห้วยขวาง/ Huai Khwang_x000a__x000a_ห้วยขวาง/ Huai Khwangกรุงเทพมหานคร/ Bangkok_x000a_10310"/>
    <s v="10310"/>
    <s v="660870577923"/>
    <s v="26/10/2025 12:00"/>
    <s v="-"/>
    <s v="Kerry_dropoff"/>
    <s v="Lazada"/>
    <s v="lazada"/>
    <s v=""/>
    <s v="LEXPU0621657320"/>
    <s v="26/10/2025 12:00"/>
  </r>
  <r>
    <x v="0"/>
    <x v="0"/>
    <n v="50"/>
    <n v="1"/>
    <s v="FZC78"/>
    <n v="100"/>
    <n v="0"/>
    <s v="ร้านที่2"/>
    <s v="ป***ดา ส***โดง"/>
    <s v="ขอนแก่น"/>
    <s v="-"/>
    <s v=""/>
    <s v="26/10/2025 11:56"/>
    <s v="-"/>
    <s v="J&amp;T Express"/>
    <s v="Tiktok"/>
    <s v="tiktok"/>
    <s v=""/>
    <s v="765554353141"/>
    <s v="26/10/2025 11:55"/>
  </r>
  <r>
    <x v="1"/>
    <x v="1"/>
    <n v="50"/>
    <n v="1"/>
    <s v="FZC78"/>
    <n v="100"/>
    <n v="0"/>
    <s v="ร้านที่2"/>
    <s v="ป***ดา ส***โดง"/>
    <s v="ขอนแก่น"/>
    <s v="-"/>
    <s v=""/>
    <s v="26/10/2025 11:56"/>
    <s v="-"/>
    <s v="J&amp;T Express"/>
    <s v="Tiktok"/>
    <s v="tiktok"/>
    <s v=""/>
    <s v="765554353141"/>
    <s v="26/10/2025 11:55"/>
  </r>
  <r>
    <x v="2"/>
    <x v="2"/>
    <n v="50"/>
    <n v="1"/>
    <s v="FZC78"/>
    <n v="100"/>
    <n v="0"/>
    <s v="ร้านที่2"/>
    <s v="ป***ดา ส***โดง"/>
    <s v="ขอนแก่น"/>
    <s v="-"/>
    <s v=""/>
    <s v="26/10/2025 11:56"/>
    <s v="-"/>
    <s v="J&amp;T Express"/>
    <s v="Tiktok"/>
    <s v="tiktok"/>
    <s v=""/>
    <s v="765554353141"/>
    <s v="26/10/2025 11:55"/>
  </r>
  <r>
    <x v="3"/>
    <x v="17"/>
    <n v="74.5"/>
    <n v="1"/>
    <s v="FZC77"/>
    <n v="81.5"/>
    <n v="7"/>
    <s v="ร้านที่3"/>
    <s v="ดุสีดา คำวิไล"/>
    <s v="N 818 ซ.เสรีไท 41  818 ซ.เสรีไท 41 N, 10240, บึงกุ่ม/ Bueng Kum, กรุงเทพมหานคร/ Bangkok._x000a__x000a_บึงกุ่ม/ Bueng Kumกรุงเทพมหานคร/ Bangkok_x000a_10240"/>
    <s v="10240"/>
    <s v="660825901949"/>
    <s v="26/10/2025 11:55"/>
    <s v="-"/>
    <s v="Kerry_dropoff"/>
    <s v="Lazada"/>
    <s v="lazada"/>
    <s v=""/>
    <s v="LEXPU0621660912"/>
    <s v="26/10/2025 11:55"/>
  </r>
  <r>
    <x v="3"/>
    <x v="3"/>
    <n v="66.333333333333329"/>
    <n v="3"/>
    <s v="FZC75"/>
    <n v="220"/>
    <n v="0"/>
    <s v="ร้านที่4"/>
    <s v="บ***ัท ภ***ร ล***นา เ***ดิ้ง จ***ด"/>
    <s v="ลำปาง"/>
    <s v="-"/>
    <s v=""/>
    <s v="26/10/2025 11:33"/>
    <s v="-"/>
    <s v="J&amp;T COD"/>
    <s v="Tiktok"/>
    <s v="จ่ายทีหลัง / COD"/>
    <s v=""/>
    <s v="765472240820"/>
    <s v="26/10/2025 11:33"/>
  </r>
  <r>
    <x v="3"/>
    <x v="14"/>
    <n v="71.7"/>
    <n v="1"/>
    <s v="FZC74"/>
    <n v="78.7"/>
    <n v="7"/>
    <s v="ร้านที่1"/>
    <s v="ดุสีดา คำวิไล"/>
    <s v="N 818 ซ.เสรีไท 41  818 ซ.เสรีไท 41 N, 10240, บึงกุ่ม/ Bueng Kum, กรุงเทพมหานคร/ Bangkok._x000a__x000a_บึงกุ่ม/ Bueng Kumกรุงเทพมหานคร/ Bangkok_x000a_10240"/>
    <s v="10240"/>
    <s v="660825901949"/>
    <s v="26/10/2025 11:27"/>
    <s v="-"/>
    <s v="Kerry_dropoff"/>
    <s v="Lazada"/>
    <s v="lazada"/>
    <s v=""/>
    <s v="LEXPU0621660162"/>
    <s v="26/10/2025 11:27"/>
  </r>
  <r>
    <x v="5"/>
    <x v="5"/>
    <n v="66.666666666666671"/>
    <n v="3"/>
    <s v="FZC73"/>
    <n v="100"/>
    <n v="0"/>
    <s v="ร้านที่2"/>
    <s v="น** ส* ค***้วย"/>
    <s v="นครราชสีมา"/>
    <s v="-"/>
    <s v=""/>
    <s v="26/10/2025 11:20"/>
    <s v="-"/>
    <s v="J&amp;T COD"/>
    <s v="Tiktok"/>
    <s v="จ่ายทีหลัง / COD"/>
    <s v=""/>
    <s v="765467044845"/>
    <s v="26/10/2025 11:20"/>
  </r>
  <r>
    <x v="15"/>
    <x v="18"/>
    <n v="139"/>
    <n v="1"/>
    <s v="FZC72"/>
    <n v="99"/>
    <n v="0"/>
    <s v="ร้านที่2"/>
    <s v="ส***ย ส***ภิรมณ์"/>
    <s v="ฉะเชิงเทรา"/>
    <s v="-"/>
    <s v=""/>
    <s v="26/10/2025 11:18"/>
    <s v="-"/>
    <s v="J&amp;T COD"/>
    <s v="Tiktok"/>
    <s v="จ่ายทีหลัง / COD"/>
    <s v=""/>
    <s v="765438310851"/>
    <s v="26/10/2025 11:18"/>
  </r>
  <r>
    <x v="3"/>
    <x v="3"/>
    <n v="85"/>
    <n v="20"/>
    <s v="FZC71"/>
    <n v="2070"/>
    <n v="0"/>
    <s v="ร้านที่1"/>
    <s v="น******)"/>
    <s v="******เมือง จังหวัดเลย ตำบลชัยพฤกษ์ อำเภอเมืองเลย จังหวัดเลย 42000"/>
    <s v="42000"/>
    <s v="34"/>
    <s v="26/10/2025 11:47"/>
    <s v="-"/>
    <s v="SPX Express"/>
    <s v="Shopee"/>
    <s v="shopee"/>
    <s v=""/>
    <s v="TH256313752987Y"/>
    <s v="26/10/2025 11:17"/>
  </r>
  <r>
    <x v="3"/>
    <x v="3"/>
    <n v="66.333333333333329"/>
    <n v="6"/>
    <s v="FZC71"/>
    <n v="2070"/>
    <n v="0"/>
    <s v="ร้านที่1"/>
    <s v="น******)"/>
    <s v="******เมือง จังหวัดเลย ตำบลชัยพฤกษ์ อำเภอเมืองเลย จังหวัดเลย 42000"/>
    <s v="42000"/>
    <s v="34"/>
    <s v="26/10/2025 11:47"/>
    <s v="-"/>
    <s v="SPX Express"/>
    <s v="Shopee"/>
    <s v="shopee"/>
    <s v=""/>
    <s v="TH256313752987Y"/>
    <s v="26/10/2025 11:17"/>
  </r>
  <r>
    <x v="9"/>
    <x v="9"/>
    <n v="10"/>
    <n v="100"/>
    <s v="FZC70"/>
    <n v="980"/>
    <n v="0"/>
    <s v="ร้านที่1"/>
    <s v="พ******ต"/>
    <s v="******หมู่ที่ 2, ตำบลสะแกกรัง, อำเภอเมืองอุทัยธานี ตำบลสะแกกรัง อำเภอเมืองอุทัยธานี จังหวัดอุทัยธานี 61000"/>
    <s v="61000"/>
    <s v="84"/>
    <s v="26/10/2025 11:03"/>
    <s v="-"/>
    <s v="SPX Express"/>
    <s v="Shopee"/>
    <s v="shopee"/>
    <s v=""/>
    <s v="TH2592298860753"/>
    <s v="26/10/2025 11:03"/>
  </r>
  <r>
    <x v="5"/>
    <x v="5"/>
    <n v="66.666666666666671"/>
    <n v="3"/>
    <s v="FZC69"/>
    <n v="100"/>
    <n v="0"/>
    <s v="ร้านที่2"/>
    <s v="ศ***านต์ ส***"/>
    <s v="แพร่"/>
    <s v="-"/>
    <s v=""/>
    <s v="26/10/2025 11:01"/>
    <s v="-"/>
    <s v="J&amp;T COD"/>
    <s v="Tiktok"/>
    <s v="จ่ายทีหลัง / COD"/>
    <s v=""/>
    <s v="765483043846"/>
    <s v="26/10/2025 11:01"/>
  </r>
  <r>
    <x v="4"/>
    <x v="4"/>
    <n v="50"/>
    <n v="6"/>
    <s v="FZC68"/>
    <n v="200"/>
    <n v="0"/>
    <s v="ร้านที่2"/>
    <s v="ค***ำไล"/>
    <s v="ลพบุรี"/>
    <s v="-"/>
    <s v=""/>
    <s v="26/10/2025 10:58"/>
    <s v="-"/>
    <s v="J&amp;T COD"/>
    <s v="Tiktok"/>
    <s v="จ่ายทีหลัง / COD"/>
    <s v=""/>
    <s v="765415041834"/>
    <s v="26/10/2025 10:58"/>
  </r>
  <r>
    <x v="0"/>
    <x v="0"/>
    <n v="50"/>
    <n v="1"/>
    <s v="FZC67"/>
    <n v="100"/>
    <n v="0"/>
    <s v="ร้านที่2"/>
    <s v="ศ***พร น***อมจันทร์"/>
    <s v="ปทุมธานี"/>
    <s v="-"/>
    <s v=""/>
    <s v="26/10/2025 10:57"/>
    <s v="-"/>
    <s v="Flash Express Thailand COD"/>
    <s v="Tiktok"/>
    <s v="จ่ายทีหลัง / COD"/>
    <s v=""/>
    <s v="THT040228FX5H7Z"/>
    <s v="26/10/2025 10:57"/>
  </r>
  <r>
    <x v="1"/>
    <x v="1"/>
    <n v="50"/>
    <n v="1"/>
    <s v="FZC67"/>
    <n v="100"/>
    <n v="0"/>
    <s v="ร้านที่2"/>
    <s v="ศ***พร น***อมจันทร์"/>
    <s v="ปทุมธานี"/>
    <s v="-"/>
    <s v=""/>
    <s v="26/10/2025 10:57"/>
    <s v="-"/>
    <s v="Flash Express Thailand COD"/>
    <s v="Tiktok"/>
    <s v="จ่ายทีหลัง / COD"/>
    <s v=""/>
    <s v="THT040228FX5H7Z"/>
    <s v="26/10/2025 10:57"/>
  </r>
  <r>
    <x v="2"/>
    <x v="2"/>
    <n v="50"/>
    <n v="1"/>
    <s v="FZC67"/>
    <n v="100"/>
    <n v="0"/>
    <s v="ร้านที่2"/>
    <s v="ศ***พร น***อมจันทร์"/>
    <s v="ปทุมธานี"/>
    <s v="-"/>
    <s v=""/>
    <s v="26/10/2025 10:57"/>
    <s v="-"/>
    <s v="Flash Express Thailand COD"/>
    <s v="Tiktok"/>
    <s v="จ่ายทีหลัง / COD"/>
    <s v=""/>
    <s v="THT040228FX5H7Z"/>
    <s v="26/10/2025 10:57"/>
  </r>
  <r>
    <x v="5"/>
    <x v="5"/>
    <n v="66.666666666666671"/>
    <n v="3"/>
    <s v="FZC66"/>
    <n v="100"/>
    <n v="0"/>
    <s v="ร้านที่2"/>
    <s v="ก***ิฐ ม***าช"/>
    <s v="สระบุรี"/>
    <s v="-"/>
    <s v=""/>
    <s v="26/10/2025 10:55"/>
    <s v="-"/>
    <s v="J&amp;T COD"/>
    <s v="Tiktok"/>
    <s v="จ่ายทีหลัง / COD"/>
    <s v=""/>
    <s v="765472918884"/>
    <s v="26/10/2025 10:55"/>
  </r>
  <r>
    <x v="4"/>
    <x v="4"/>
    <n v="50"/>
    <n v="12"/>
    <s v="FZC64"/>
    <n v="400"/>
    <n v="0"/>
    <s v="ร้านที่2"/>
    <s v="น***วัน ป***ุมทอง"/>
    <s v="ชัยนาท"/>
    <s v="-"/>
    <s v=""/>
    <s v="26/10/2025 10:48"/>
    <s v="-"/>
    <s v="J&amp;T COD"/>
    <s v="Tiktok"/>
    <s v="จ่ายทีหลัง / COD"/>
    <s v=""/>
    <s v="765491116880"/>
    <s v="26/10/2025 10:48"/>
  </r>
  <r>
    <x v="12"/>
    <x v="13"/>
    <n v="54.5"/>
    <n v="2"/>
    <s v="FZC63"/>
    <n v="332"/>
    <n v="41"/>
    <s v="ร้านที่1"/>
    <s v="คำตัน วันทิสุด"/>
    <s v="101 หมู่6 บ้านยางเลิง ตำบลดอกไม้ · ดอกไม้/ Dok Mai_x000a__x000a_สุวรรณภูมิ/ Suwannaphumร้อยเอ็ด/ Roi Et_x000a_45130"/>
    <s v="45130"/>
    <s v="660953302541"/>
    <s v="26/10/2025 10:47"/>
    <s v="-"/>
    <s v="Kerry_dropoff"/>
    <s v="Lazada"/>
    <s v="lazada"/>
    <s v=""/>
    <s v="LEXPU0621644840"/>
    <s v="26/10/2025 10:46"/>
  </r>
  <r>
    <x v="16"/>
    <x v="19"/>
    <n v="54.5"/>
    <n v="2"/>
    <s v="FZC63"/>
    <n v="332"/>
    <n v="41"/>
    <s v="ร้านที่1"/>
    <s v="คำตัน วันทิสุด"/>
    <s v="101 หมู่6 บ้านยางเลิง ตำบลดอกไม้ · ดอกไม้/ Dok Mai_x000a__x000a_สุวรรณภูมิ/ Suwannaphumร้อยเอ็ด/ Roi Et_x000a_45130"/>
    <s v="45130"/>
    <s v="660953302541"/>
    <s v="26/10/2025 10:47"/>
    <s v="-"/>
    <s v="Kerry_dropoff"/>
    <s v="Lazada"/>
    <s v="lazada"/>
    <s v=""/>
    <s v="LEXPU0621644840"/>
    <s v="26/10/2025 10:46"/>
  </r>
  <r>
    <x v="4"/>
    <x v="4"/>
    <n v="33.333333333333336"/>
    <n v="3"/>
    <s v="FZC63"/>
    <n v="332"/>
    <n v="41"/>
    <s v="ร้านที่1"/>
    <s v="คำตัน วันทิสุด"/>
    <s v="101 หมู่6 บ้านยางเลิง ตำบลดอกไม้ · ดอกไม้/ Dok Mai_x000a__x000a_สุวรรณภูมิ/ Suwannaphumร้อยเอ็ด/ Roi Et_x000a_45130"/>
    <s v="45130"/>
    <s v="660953302541"/>
    <s v="26/10/2025 10:47"/>
    <s v="-"/>
    <s v="Kerry_dropoff"/>
    <s v="Lazada"/>
    <s v="lazada"/>
    <s v=""/>
    <s v="LEXPU0621644840"/>
    <s v="26/10/2025 10:46"/>
  </r>
  <r>
    <x v="0"/>
    <x v="0"/>
    <n v="50"/>
    <n v="1"/>
    <s v="FZC62"/>
    <n v="100"/>
    <n v="0"/>
    <s v="ร้านที่2"/>
    <s v="ศ***ันทร์ เ***วิชัย"/>
    <s v="กรุงเทพฯ"/>
    <s v="-"/>
    <s v=""/>
    <s v="26/10/2025 10:41"/>
    <s v="-"/>
    <s v="J&amp;T COD"/>
    <s v="Tiktok"/>
    <s v="จ่ายทีหลัง / COD"/>
    <s v=""/>
    <s v="765558074186"/>
    <s v="26/10/2025 10:41"/>
  </r>
  <r>
    <x v="1"/>
    <x v="1"/>
    <n v="50"/>
    <n v="1"/>
    <s v="FZC62"/>
    <n v="100"/>
    <n v="0"/>
    <s v="ร้านที่2"/>
    <s v="ศ***ันทร์ เ***วิชัย"/>
    <s v="กรุงเทพฯ"/>
    <s v="-"/>
    <s v=""/>
    <s v="26/10/2025 10:41"/>
    <s v="-"/>
    <s v="J&amp;T COD"/>
    <s v="Tiktok"/>
    <s v="จ่ายทีหลัง / COD"/>
    <s v=""/>
    <s v="765558074186"/>
    <s v="26/10/2025 10:41"/>
  </r>
  <r>
    <x v="2"/>
    <x v="2"/>
    <n v="50"/>
    <n v="1"/>
    <s v="FZC62"/>
    <n v="100"/>
    <n v="0"/>
    <s v="ร้านที่2"/>
    <s v="ศ***ันทร์ เ***วิชัย"/>
    <s v="กรุงเทพฯ"/>
    <s v="-"/>
    <s v=""/>
    <s v="26/10/2025 10:41"/>
    <s v="-"/>
    <s v="J&amp;T COD"/>
    <s v="Tiktok"/>
    <s v="จ่ายทีหลัง / COD"/>
    <s v=""/>
    <s v="765558074186"/>
    <s v="26/10/2025 10:41"/>
  </r>
  <r>
    <x v="5"/>
    <x v="5"/>
    <n v="66.666666666666671"/>
    <n v="3"/>
    <s v="FZC61"/>
    <n v="100"/>
    <n v="0"/>
    <s v="ร้านที่2"/>
    <s v="ไ***น ช***้านบึง"/>
    <s v="กาญจนบุรี"/>
    <s v="-"/>
    <s v=""/>
    <s v="26/10/2025 10:41"/>
    <s v="-"/>
    <s v="Flash Express Thailand COD"/>
    <s v="Tiktok"/>
    <s v="จ่ายทีหลัง / COD"/>
    <s v=""/>
    <s v="THT130628D6G03Z"/>
    <s v="26/10/2025 10:41"/>
  </r>
  <r>
    <x v="5"/>
    <x v="5"/>
    <n v="66.666666666666671"/>
    <n v="3"/>
    <s v="FZC60"/>
    <n v="129"/>
    <n v="29"/>
    <s v="ร้านที่2"/>
    <s v="อ***ย ก***ุวรรน"/>
    <s v="พระนครศรีอยุธยา"/>
    <s v="-"/>
    <s v=""/>
    <s v="26/10/2025 10:38"/>
    <s v="-"/>
    <s v="J&amp;T COD"/>
    <s v="Tiktok"/>
    <s v="จ่ายทีหลัง / COD"/>
    <s v=""/>
    <s v="765434912885"/>
    <s v="26/10/2025 10:38"/>
  </r>
  <r>
    <x v="9"/>
    <x v="9"/>
    <n v="10"/>
    <n v="20"/>
    <s v="FZC59"/>
    <n v="222"/>
    <n v="0"/>
    <s v="ร้านที่1"/>
    <s v="ก******์"/>
    <s v="******กษา48 ตำบลอ้อมใหญ่ อำเภอสามพราน จังหวัดนครปฐม 73110"/>
    <s v="73110"/>
    <s v="44"/>
    <s v="26/10/2025 10:29"/>
    <s v="-"/>
    <s v="SPX Express"/>
    <s v="Shopee"/>
    <s v="shopee"/>
    <s v=""/>
    <s v="TH257506316849Z"/>
    <s v="26/10/2025 10:29"/>
  </r>
  <r>
    <x v="0"/>
    <x v="0"/>
    <n v="50"/>
    <n v="1"/>
    <s v="FZC58"/>
    <n v="100"/>
    <n v="0"/>
    <s v="ร้านที่2"/>
    <s v="ธ***ารัตน์ ค***้ว"/>
    <s v="Surat Thani"/>
    <s v="-"/>
    <s v=""/>
    <s v="26/10/2025 10:27"/>
    <s v="-"/>
    <s v="J&amp;T COD"/>
    <s v="Tiktok"/>
    <s v="จ่ายทีหลัง / COD"/>
    <s v=""/>
    <s v="765593270153"/>
    <s v="26/10/2025 10:27"/>
  </r>
  <r>
    <x v="1"/>
    <x v="1"/>
    <n v="50"/>
    <n v="1"/>
    <s v="FZC58"/>
    <n v="100"/>
    <n v="0"/>
    <s v="ร้านที่2"/>
    <s v="ธ***ารัตน์ ค***้ว"/>
    <s v="Surat Thani"/>
    <s v="-"/>
    <s v=""/>
    <s v="26/10/2025 10:27"/>
    <s v="-"/>
    <s v="J&amp;T COD"/>
    <s v="Tiktok"/>
    <s v="จ่ายทีหลัง / COD"/>
    <s v=""/>
    <s v="765593270153"/>
    <s v="26/10/2025 10:27"/>
  </r>
  <r>
    <x v="2"/>
    <x v="2"/>
    <n v="50"/>
    <n v="1"/>
    <s v="FZC58"/>
    <n v="100"/>
    <n v="0"/>
    <s v="ร้านที่2"/>
    <s v="ธ***ารัตน์ ค***้ว"/>
    <s v="Surat Thani"/>
    <s v="-"/>
    <s v=""/>
    <s v="26/10/2025 10:27"/>
    <s v="-"/>
    <s v="J&amp;T COD"/>
    <s v="Tiktok"/>
    <s v="จ่ายทีหลัง / COD"/>
    <s v=""/>
    <s v="765593270153"/>
    <s v="26/10/2025 10:27"/>
  </r>
  <r>
    <x v="4"/>
    <x v="4"/>
    <n v="40"/>
    <n v="10"/>
    <s v="FZC57"/>
    <n v="655"/>
    <n v="0"/>
    <s v="ร้านที่2"/>
    <s v="ก***ัตน์ ท***ยู่"/>
    <s v="กรุงเทพฯ"/>
    <s v="-"/>
    <s v=""/>
    <s v="26/10/2025 10:24"/>
    <s v="-"/>
    <s v="J&amp;T COD"/>
    <s v="Tiktok"/>
    <s v="จ่ายทีหลัง / COD"/>
    <s v=""/>
    <s v="765404248814"/>
    <s v="26/10/2025 10:24"/>
  </r>
  <r>
    <x v="4"/>
    <x v="4"/>
    <n v="40"/>
    <n v="10"/>
    <s v="FZC57"/>
    <n v="655"/>
    <n v="0"/>
    <s v="ร้านที่2"/>
    <s v="ก***ัตน์ ท***ยู่"/>
    <s v="กรุงเทพฯ"/>
    <s v="-"/>
    <s v=""/>
    <s v="26/10/2025 10:24"/>
    <s v="-"/>
    <s v="J&amp;T COD"/>
    <s v="Tiktok"/>
    <s v="จ่ายทีหลัง / COD"/>
    <s v=""/>
    <s v="765404248814"/>
    <s v="26/10/2025 10:24"/>
  </r>
  <r>
    <x v="5"/>
    <x v="5"/>
    <n v="66.666666666666671"/>
    <n v="6"/>
    <s v="FZC56"/>
    <n v="190"/>
    <n v="0"/>
    <s v="ร้านที่2"/>
    <s v="ณ***รินทร์ เ***ยงธรรม"/>
    <s v="กรุงเทพฯ"/>
    <s v="-"/>
    <s v=""/>
    <s v="26/10/2025 10:24"/>
    <s v="-"/>
    <s v="J&amp;T COD"/>
    <s v="Tiktok"/>
    <s v="จ่ายทีหลัง / COD"/>
    <s v=""/>
    <s v="765455118886"/>
    <s v="26/10/2025 10:24"/>
  </r>
  <r>
    <x v="9"/>
    <x v="9"/>
    <n v="10"/>
    <n v="100"/>
    <s v="FZC55"/>
    <n v="980"/>
    <n v="0"/>
    <s v="ร้านที่1"/>
    <s v="น******า"/>
    <s v="******อยเทพกุญชร 36 ตำบลคลองหนึ่ง ตำบลคลองหนึ่ง อำเภอคลองหลวง จังหวัดปทุมธานี 12120"/>
    <s v="12120"/>
    <s v="11"/>
    <s v="26/10/2025 10:23"/>
    <s v="-"/>
    <s v="SPX Express"/>
    <s v="Shopee"/>
    <s v="shopee"/>
    <s v=""/>
    <s v="TH250753213524B"/>
    <s v="26/10/2025 10:23"/>
  </r>
  <r>
    <x v="4"/>
    <x v="4"/>
    <n v="33.333333333333336"/>
    <n v="3"/>
    <s v="FZC54"/>
    <n v="101"/>
    <n v="1"/>
    <s v="ร้านที่2"/>
    <s v="s***aksuriyaumpor"/>
    <s v="นครปฐม"/>
    <s v="-"/>
    <s v=""/>
    <s v="26/10/2025 10:22"/>
    <s v="-"/>
    <s v="J&amp;T COD"/>
    <s v="Tiktok"/>
    <s v="จ่ายทีหลัง / COD"/>
    <s v=""/>
    <s v="765447040864"/>
    <s v="26/10/2025 10:22"/>
  </r>
  <r>
    <x v="8"/>
    <x v="8"/>
    <n v="66.666666666666671"/>
    <n v="3"/>
    <s v="FZC53"/>
    <n v="200"/>
    <n v="0"/>
    <s v="ร้านที่2"/>
    <s v="ว***า เ***สา"/>
    <s v="เทศบาลนครนครราชสีมา"/>
    <s v="-"/>
    <s v=""/>
    <s v="26/10/2025 10:22"/>
    <s v="-"/>
    <s v="J&amp;T COD"/>
    <s v="Tiktok"/>
    <s v="จ่ายทีหลัง / COD"/>
    <s v=""/>
    <s v="765497316850"/>
    <s v="26/10/2025 10:22"/>
  </r>
  <r>
    <x v="4"/>
    <x v="4"/>
    <n v="33.333333333333336"/>
    <n v="3"/>
    <s v="FZC53"/>
    <n v="200"/>
    <n v="0"/>
    <s v="ร้านที่2"/>
    <s v="ว***า เ***สา"/>
    <s v="เทศบาลนครนครราชสีมา"/>
    <s v="-"/>
    <s v=""/>
    <s v="26/10/2025 10:22"/>
    <s v="-"/>
    <s v="J&amp;T COD"/>
    <s v="Tiktok"/>
    <s v="จ่ายทีหลัง / COD"/>
    <s v=""/>
    <s v="765497316850"/>
    <s v="26/10/2025 10:22"/>
  </r>
  <r>
    <x v="9"/>
    <x v="9"/>
    <n v="10"/>
    <n v="100"/>
    <s v="FZC52"/>
    <n v="975"/>
    <n v="0"/>
    <s v="ร้านที่1"/>
    <s v="น******า"/>
    <s v="******อยเทพกุญชร 36 ตำบลคลองหนึ่ง ตำบลคลองหนึ่ง อำเภอคลองหลวง จังหวัดปทุมธานี 12120"/>
    <s v="12120"/>
    <s v="11"/>
    <s v="26/10/2025 10:21"/>
    <s v="-"/>
    <s v="SPX Express"/>
    <s v="Shopee"/>
    <s v="shopee"/>
    <s v=""/>
    <s v="TH2505114939559"/>
    <s v="26/10/2025 10:21"/>
  </r>
  <r>
    <x v="8"/>
    <x v="8"/>
    <n v="33"/>
    <n v="10"/>
    <s v="FZC51"/>
    <n v="655"/>
    <n v="0"/>
    <s v="ร้านที่2"/>
    <s v="เ***สิริ แ***สภา"/>
    <s v="Samut Sakhon"/>
    <s v="-"/>
    <s v=""/>
    <s v="26/10/2025 10:20"/>
    <s v="-"/>
    <s v="J&amp;T Express"/>
    <s v="Tiktok"/>
    <s v="tiktok"/>
    <s v=""/>
    <s v="765450035895"/>
    <s v="26/10/2025 10:19"/>
  </r>
  <r>
    <x v="8"/>
    <x v="8"/>
    <n v="33"/>
    <n v="10"/>
    <s v="FZC51"/>
    <n v="655"/>
    <n v="0"/>
    <s v="ร้านที่2"/>
    <s v="เ***สิริ แ***สภา"/>
    <s v="Samut Sakhon"/>
    <s v="-"/>
    <s v=""/>
    <s v="26/10/2025 10:20"/>
    <s v="-"/>
    <s v="J&amp;T Express"/>
    <s v="Tiktok"/>
    <s v="tiktok"/>
    <s v=""/>
    <s v="765450035895"/>
    <s v="26/10/2025 10:19"/>
  </r>
  <r>
    <x v="8"/>
    <x v="8"/>
    <n v="66.666666666666671"/>
    <n v="6"/>
    <s v="FZC50"/>
    <n v="200"/>
    <n v="0"/>
    <s v="ร้านที่2"/>
    <s v="ณ***ัตน์  อ***ยพิบูลย์"/>
    <s v="สกลนคร"/>
    <s v="-"/>
    <s v=""/>
    <s v="26/10/2025 10:18"/>
    <s v="-"/>
    <s v="J&amp;T COD"/>
    <s v="Tiktok"/>
    <s v="จ่ายทีหลัง / COD"/>
    <s v=""/>
    <s v="765455837904"/>
    <s v="26/10/2025 10:18"/>
  </r>
  <r>
    <x v="8"/>
    <x v="8"/>
    <n v="66.666666666666671"/>
    <n v="3"/>
    <s v="FZC49"/>
    <n v="250"/>
    <n v="0"/>
    <s v="ร้านที่2"/>
    <s v="แ** ร***ฎา ต***้ามบ้านที่มีรถเกี่ยว"/>
    <s v="นครราชสีมา"/>
    <s v="-"/>
    <s v=""/>
    <s v="26/10/2025 10:12"/>
    <s v="-"/>
    <s v="J&amp;T Express"/>
    <s v="Tiktok"/>
    <s v="tiktok"/>
    <s v=""/>
    <s v="765497119866"/>
    <s v="26/10/2025 10:11"/>
  </r>
  <r>
    <x v="4"/>
    <x v="4"/>
    <n v="33.333333333333336"/>
    <n v="3"/>
    <s v="FZC49"/>
    <n v="250"/>
    <n v="0"/>
    <s v="ร้านที่2"/>
    <s v="แ** ร***ฎา ต***้ามบ้านที่มีรถเกี่ยว"/>
    <s v="นครราชสีมา"/>
    <s v="-"/>
    <s v=""/>
    <s v="26/10/2025 10:12"/>
    <s v="-"/>
    <s v="J&amp;T Express"/>
    <s v="Tiktok"/>
    <s v="tiktok"/>
    <s v=""/>
    <s v="765497119866"/>
    <s v="26/10/2025 10:11"/>
  </r>
  <r>
    <x v="17"/>
    <x v="20"/>
    <n v="65"/>
    <n v="1"/>
    <s v="FZC49"/>
    <n v="250"/>
    <n v="0"/>
    <s v="ร้านที่2"/>
    <s v="แ** ร***ฎา ต***้ามบ้านที่มีรถเกี่ยว"/>
    <s v="นครราชสีมา"/>
    <s v="-"/>
    <s v=""/>
    <s v="26/10/2025 10:12"/>
    <s v="-"/>
    <s v="J&amp;T Express"/>
    <s v="Tiktok"/>
    <s v="tiktok"/>
    <s v=""/>
    <s v="765497119866"/>
    <s v="26/10/2025 10:11"/>
  </r>
  <r>
    <x v="5"/>
    <x v="5"/>
    <n v="66.666666666666671"/>
    <n v="3"/>
    <s v="FZC48"/>
    <n v="100"/>
    <n v="0"/>
    <s v="ร้านที่2"/>
    <s v="ว***า เ***สา"/>
    <s v="เทศบาลนครนครราชสีมา"/>
    <s v="-"/>
    <s v=""/>
    <s v="26/10/2025 10:10"/>
    <s v="-"/>
    <s v="J&amp;T COD"/>
    <s v="Tiktok"/>
    <s v="จ่ายทีหลัง / COD"/>
    <s v=""/>
    <s v="765459444842"/>
    <s v="26/10/2025 10:10"/>
  </r>
  <r>
    <x v="5"/>
    <x v="5"/>
    <n v="33"/>
    <n v="10"/>
    <s v="FZC47"/>
    <n v="655"/>
    <n v="0"/>
    <s v="ร้านที่2"/>
    <s v="พ***จกสิณา ไ***าติ"/>
    <s v="สุพรรณบุรี"/>
    <s v="-"/>
    <s v=""/>
    <s v="26/10/2025 10:08"/>
    <s v="-"/>
    <s v="J&amp;T COD"/>
    <s v="Tiktok"/>
    <s v="จ่ายทีหลัง / COD"/>
    <s v=""/>
    <s v="765494113871"/>
    <s v="26/10/2025 10:08"/>
  </r>
  <r>
    <x v="8"/>
    <x v="8"/>
    <n v="33"/>
    <n v="10"/>
    <s v="FZC47"/>
    <n v="655"/>
    <n v="0"/>
    <s v="ร้านที่2"/>
    <s v="พ***จกสิณา ไ***าติ"/>
    <s v="สุพรรณบุรี"/>
    <s v="-"/>
    <s v=""/>
    <s v="26/10/2025 10:08"/>
    <s v="-"/>
    <s v="J&amp;T COD"/>
    <s v="Tiktok"/>
    <s v="จ่ายทีหลัง / COD"/>
    <s v=""/>
    <s v="765494113871"/>
    <s v="26/10/2025 10:08"/>
  </r>
  <r>
    <x v="8"/>
    <x v="8"/>
    <n v="66.666666666666671"/>
    <n v="3"/>
    <s v="FZC46"/>
    <n v="199"/>
    <n v="0"/>
    <s v="ร้านที่2"/>
    <s v="ศ***ฉัตร อ***คำ"/>
    <s v="เพชรบูรณ์"/>
    <s v="-"/>
    <s v=""/>
    <s v="26/10/2025 10:06"/>
    <s v="-"/>
    <s v="J&amp;T Express"/>
    <s v="Tiktok"/>
    <s v="tiktok"/>
    <s v=""/>
    <s v="765494117861"/>
    <s v="26/10/2025 10:06"/>
  </r>
  <r>
    <x v="18"/>
    <x v="21"/>
    <n v="139"/>
    <n v="1"/>
    <s v="FZC46"/>
    <n v="199"/>
    <n v="0"/>
    <s v="ร้านที่2"/>
    <s v="ศ***ฉัตร อ***คำ"/>
    <s v="เพชรบูรณ์"/>
    <s v="-"/>
    <s v=""/>
    <s v="26/10/2025 10:06"/>
    <s v="-"/>
    <s v="J&amp;T Express"/>
    <s v="Tiktok"/>
    <s v="tiktok"/>
    <s v=""/>
    <s v="765494117861"/>
    <s v="26/10/2025 10:06"/>
  </r>
  <r>
    <x v="4"/>
    <x v="4"/>
    <n v="50"/>
    <n v="6"/>
    <s v="FZC45"/>
    <n v="200"/>
    <n v="0"/>
    <s v="ร้านที่2"/>
    <s v="ย***ี๊ด"/>
    <s v="กรุงเทพมหานคร"/>
    <s v="-"/>
    <s v=""/>
    <s v="26/10/2025 10:06"/>
    <s v="-"/>
    <s v="J&amp;T Express"/>
    <s v="Tiktok"/>
    <s v="tiktok"/>
    <s v=""/>
    <s v="765405917905"/>
    <s v="26/10/2025 10:05"/>
  </r>
  <r>
    <x v="0"/>
    <x v="0"/>
    <n v="50"/>
    <n v="1"/>
    <s v="FZC44"/>
    <n v="100"/>
    <n v="0"/>
    <s v="ร้านที่2"/>
    <s v="พ***มล"/>
    <s v="สุรินทร์"/>
    <s v="-"/>
    <s v=""/>
    <s v="26/10/2025 10:01"/>
    <s v="-"/>
    <s v="J&amp;T COD"/>
    <s v="Tiktok"/>
    <s v="จ่ายทีหลัง / COD"/>
    <s v=""/>
    <s v="765564670183"/>
    <s v="26/10/2025 10:01"/>
  </r>
  <r>
    <x v="1"/>
    <x v="1"/>
    <n v="50"/>
    <n v="1"/>
    <s v="FZC44"/>
    <n v="100"/>
    <n v="0"/>
    <s v="ร้านที่2"/>
    <s v="พ***มล"/>
    <s v="สุรินทร์"/>
    <s v="-"/>
    <s v=""/>
    <s v="26/10/2025 10:01"/>
    <s v="-"/>
    <s v="J&amp;T COD"/>
    <s v="Tiktok"/>
    <s v="จ่ายทีหลัง / COD"/>
    <s v=""/>
    <s v="765564670183"/>
    <s v="26/10/2025 10:01"/>
  </r>
  <r>
    <x v="2"/>
    <x v="2"/>
    <n v="50"/>
    <n v="1"/>
    <s v="FZC44"/>
    <n v="100"/>
    <n v="0"/>
    <s v="ร้านที่2"/>
    <s v="พ***มล"/>
    <s v="สุรินทร์"/>
    <s v="-"/>
    <s v=""/>
    <s v="26/10/2025 10:01"/>
    <s v="-"/>
    <s v="J&amp;T COD"/>
    <s v="Tiktok"/>
    <s v="จ่ายทีหลัง / COD"/>
    <s v=""/>
    <s v="765564670183"/>
    <s v="26/10/2025 10:01"/>
  </r>
  <r>
    <x v="8"/>
    <x v="8"/>
    <n v="66.666666666666671"/>
    <n v="3"/>
    <s v="FZC42"/>
    <n v="100"/>
    <n v="0"/>
    <s v="ร้านที่2"/>
    <s v="ค***รณ์ ศ***รัสแสง"/>
    <s v="ปราจีนบุรี"/>
    <s v="-"/>
    <s v=""/>
    <s v="26/10/2025 09:56"/>
    <s v="-"/>
    <s v="J&amp;T COD"/>
    <s v="Tiktok"/>
    <s v="จ่ายทีหลัง / COD"/>
    <s v=""/>
    <s v="765436831891"/>
    <s v="26/10/2025 09:57"/>
  </r>
  <r>
    <x v="4"/>
    <x v="4"/>
    <n v="33.333333333333336"/>
    <n v="3"/>
    <s v="FZC41"/>
    <n v="100"/>
    <n v="0"/>
    <s v="ร้านที่2"/>
    <s v="ป***ักษ์ อ***พงษ์"/>
    <s v="กำแพงเพชร"/>
    <s v="-"/>
    <s v=""/>
    <s v="26/10/2025 09:55"/>
    <s v="-"/>
    <s v="J&amp;T COD"/>
    <s v="Tiktok"/>
    <s v="จ่ายทีหลัง / COD"/>
    <s v=""/>
    <s v="765431327835"/>
    <s v="26/10/2025 09:55"/>
  </r>
  <r>
    <x v="5"/>
    <x v="5"/>
    <n v="66.666666666666671"/>
    <n v="3"/>
    <s v="FZC40"/>
    <n v="100"/>
    <n v="0"/>
    <s v="ร้านที่2"/>
    <s v="ไ***ัตน์ ฮ***สุวรรณ"/>
    <s v="สมุทรปราการ"/>
    <s v="-"/>
    <s v=""/>
    <s v="26/10/2025 09:39"/>
    <s v="-"/>
    <s v="J&amp;T COD"/>
    <s v="Tiktok"/>
    <s v="จ่ายทีหลัง / COD"/>
    <s v=""/>
    <s v="765491049853"/>
    <s v="26/10/2025 09:39"/>
  </r>
  <r>
    <x v="4"/>
    <x v="4"/>
    <n v="50"/>
    <n v="6"/>
    <s v="FZC39"/>
    <n v="200"/>
    <n v="0"/>
    <s v="ร้านที่2"/>
    <s v="ไ***ลย์    อ***ลังษีกุล"/>
    <s v="ชุมพร"/>
    <s v="-"/>
    <s v=""/>
    <s v="26/10/2025 09:33"/>
    <s v="-"/>
    <s v="J&amp;T COD"/>
    <s v="Tiktok"/>
    <s v="จ่ายทีหลัง / COD"/>
    <s v=""/>
    <s v="765429049836"/>
    <s v="26/10/2025 09:33"/>
  </r>
  <r>
    <x v="5"/>
    <x v="5"/>
    <n v="66.666666666666671"/>
    <n v="3"/>
    <s v="FZC37"/>
    <n v="100"/>
    <n v="0"/>
    <s v="ร้านที่2"/>
    <s v="ส***รา อ***ร์จันทร์"/>
    <s v="นครศรีธรรมราช"/>
    <s v="-"/>
    <s v=""/>
    <s v="26/10/2025 09:30"/>
    <s v="-"/>
    <s v="J&amp;T COD"/>
    <s v="Tiktok"/>
    <s v="จ่ายทีหลัง / COD"/>
    <s v=""/>
    <s v="765418443845"/>
    <s v="26/10/2025 09:30"/>
  </r>
  <r>
    <x v="6"/>
    <x v="6"/>
    <n v="66"/>
    <n v="1"/>
    <s v="FZC36"/>
    <n v="240"/>
    <n v="0"/>
    <s v="ร้านที่1"/>
    <s v="ศ******ณ"/>
    <s v="******าน ถ.เลย-นาด้วง ตำบลนาอาน อำเภอเมืองเลย จังหวัดเลย 42000"/>
    <s v="42000"/>
    <s v="05"/>
    <s v="26/10/2025 09:24"/>
    <s v="-"/>
    <s v="SPX Express"/>
    <s v="Shopee"/>
    <s v="shopee"/>
    <s v=""/>
    <s v="TH258289468181G"/>
    <s v="26/10/2025 09:24"/>
  </r>
  <r>
    <x v="7"/>
    <x v="7"/>
    <n v="66"/>
    <n v="1"/>
    <s v="FZC36"/>
    <n v="240"/>
    <n v="0"/>
    <s v="ร้านที่1"/>
    <s v="ศ******ณ"/>
    <s v="******าน ถ.เลย-นาด้วง ตำบลนาอาน อำเภอเมืองเลย จังหวัดเลย 42000"/>
    <s v="42000"/>
    <s v="05"/>
    <s v="26/10/2025 09:24"/>
    <s v="-"/>
    <s v="SPX Express"/>
    <s v="Shopee"/>
    <s v="shopee"/>
    <s v=""/>
    <s v="TH258289468181G"/>
    <s v="26/10/2025 09:24"/>
  </r>
  <r>
    <x v="3"/>
    <x v="3"/>
    <n v="67"/>
    <n v="1"/>
    <s v="FZC36"/>
    <n v="240"/>
    <n v="0"/>
    <s v="ร้านที่1"/>
    <s v="ศ******ณ"/>
    <s v="******าน ถ.เลย-นาด้วง ตำบลนาอาน อำเภอเมืองเลย จังหวัดเลย 42000"/>
    <s v="42000"/>
    <s v="05"/>
    <s v="26/10/2025 09:24"/>
    <s v="-"/>
    <s v="SPX Express"/>
    <s v="Shopee"/>
    <s v="shopee"/>
    <s v=""/>
    <s v="TH258289468181G"/>
    <s v="26/10/2025 09:24"/>
  </r>
  <r>
    <x v="8"/>
    <x v="8"/>
    <n v="66.666666666666671"/>
    <n v="3"/>
    <s v="FZC33"/>
    <n v="100"/>
    <n v="0"/>
    <s v="ร้านที่2"/>
    <s v="ย***"/>
    <s v="พระนครศรีอยุธยา"/>
    <s v="-"/>
    <s v=""/>
    <s v="26/10/2025 09:12"/>
    <s v="-"/>
    <s v="J&amp;T COD"/>
    <s v="Tiktok"/>
    <s v="จ่ายทีหลัง / COD"/>
    <s v=""/>
    <s v="765423035893"/>
    <s v="26/10/2025 09:12"/>
  </r>
  <r>
    <x v="0"/>
    <x v="0"/>
    <n v="50"/>
    <n v="1"/>
    <s v="FZC32"/>
    <n v="100"/>
    <n v="0"/>
    <s v="ร้านที่2"/>
    <s v="ศ***นันท์ ธ***ะอุดม"/>
    <s v="ยโสธร"/>
    <s v="-"/>
    <s v=""/>
    <s v="26/10/2025 09:01"/>
    <s v="-"/>
    <s v="J&amp;T COD"/>
    <s v="Tiktok"/>
    <s v="จ่ายทีหลัง / COD"/>
    <s v=""/>
    <s v="765571877173"/>
    <s v="26/10/2025 09:01"/>
  </r>
  <r>
    <x v="1"/>
    <x v="1"/>
    <n v="50"/>
    <n v="1"/>
    <s v="FZC32"/>
    <n v="100"/>
    <n v="0"/>
    <s v="ร้านที่2"/>
    <s v="ศ***นันท์ ธ***ะอุดม"/>
    <s v="ยโสธร"/>
    <s v="-"/>
    <s v=""/>
    <s v="26/10/2025 09:01"/>
    <s v="-"/>
    <s v="J&amp;T COD"/>
    <s v="Tiktok"/>
    <s v="จ่ายทีหลัง / COD"/>
    <s v=""/>
    <s v="765571877173"/>
    <s v="26/10/2025 09:01"/>
  </r>
  <r>
    <x v="2"/>
    <x v="2"/>
    <n v="50"/>
    <n v="1"/>
    <s v="FZC32"/>
    <n v="100"/>
    <n v="0"/>
    <s v="ร้านที่2"/>
    <s v="ศ***นันท์ ธ***ะอุดม"/>
    <s v="ยโสธร"/>
    <s v="-"/>
    <s v=""/>
    <s v="26/10/2025 09:01"/>
    <s v="-"/>
    <s v="J&amp;T COD"/>
    <s v="Tiktok"/>
    <s v="จ่ายทีหลัง / COD"/>
    <s v=""/>
    <s v="765571877173"/>
    <s v="26/10/2025 09:01"/>
  </r>
  <r>
    <x v="3"/>
    <x v="3"/>
    <n v="76"/>
    <n v="3"/>
    <s v="FZC31"/>
    <n v="228"/>
    <n v="0"/>
    <s v="ร้านที่1"/>
    <s v="ร******ล"/>
    <s v="******ู่ที่ 3, ตำบล เวียงพางคำ, อำเภอแม่สาย ตำบลเวียงพางคำ อำเภอแม่สาย จังหวัดเชียงราย 57130"/>
    <s v="57130"/>
    <s v="05"/>
    <s v="26/10/2025 08:50"/>
    <s v="-"/>
    <s v="SPX Express"/>
    <s v="Shopee"/>
    <s v="shopee"/>
    <s v=""/>
    <s v="TH253851152314Q"/>
    <s v="26/10/2025 08:47"/>
  </r>
  <r>
    <x v="3"/>
    <x v="3"/>
    <n v="76"/>
    <n v="3"/>
    <s v="FZC30"/>
    <n v="228"/>
    <n v="0"/>
    <s v="ร้านที่1"/>
    <s v="ร******ล"/>
    <s v="******ู่ที่ 3, ตำบล เวียงพางคำ, อำเภอแม่สาย ตำบลเวียงพางคำ อำเภอแม่สาย จังหวัดเชียงราย 57130"/>
    <s v="57130"/>
    <s v="05"/>
    <s v="26/10/2025 08:46"/>
    <s v="-"/>
    <s v="SPX Express"/>
    <s v="Shopee"/>
    <s v="shopee"/>
    <s v=""/>
    <s v="TH252385065789P"/>
    <s v="26/10/2025 08:46"/>
  </r>
  <r>
    <x v="16"/>
    <x v="19"/>
    <n v="54.5"/>
    <n v="2"/>
    <s v="FZC29"/>
    <n v="200.85"/>
    <n v="26"/>
    <s v="ร้านที่1"/>
    <s v="ลัดดา พิริยธนาลัย"/>
    <s v="242/18 ม.ศุภลักษณ์ ซอยวิภาวดีรังสิต 82 ถ.วิภา · ดอนเมือง/ Don Mueang_x000a__x000a_ดอนเมือง/ Don Mueangกรุงเทพมหานคร/ Bangkok_x000a_10210"/>
    <s v="10210"/>
    <s v="660851340120"/>
    <s v="26/10/2025 08:45"/>
    <s v="-"/>
    <s v="Kerry_dropoff"/>
    <s v="Lazada"/>
    <s v="lazada"/>
    <s v=""/>
    <s v="LEXPU0621645859"/>
    <s v="26/10/2025 08:45"/>
  </r>
  <r>
    <x v="16"/>
    <x v="19"/>
    <n v="54.5"/>
    <n v="2"/>
    <s v="FZC29"/>
    <n v="200.85"/>
    <n v="26"/>
    <s v="ร้านที่1"/>
    <s v="ลัดดา พิริยธนาลัย"/>
    <s v="242/18 ม.ศุภลักษณ์ ซอยวิภาวดีรังสิต 82 ถ.วิภา · ดอนเมือง/ Don Mueang_x000a__x000a_ดอนเมือง/ Don Mueangกรุงเทพมหานคร/ Bangkok_x000a_10210"/>
    <s v="10210"/>
    <s v="660851340120"/>
    <s v="26/10/2025 08:45"/>
    <s v="-"/>
    <s v="Kerry_dropoff"/>
    <s v="Lazada"/>
    <s v="lazada"/>
    <s v=""/>
    <s v="LEXPU0621645859"/>
    <s v="26/10/2025 08:45"/>
  </r>
  <r>
    <x v="16"/>
    <x v="19"/>
    <n v="54.5"/>
    <n v="2"/>
    <s v="FZC29"/>
    <n v="200.85"/>
    <n v="26"/>
    <s v="ร้านที่1"/>
    <s v="ลัดดา พิริยธนาลัย"/>
    <s v="242/18 ม.ศุภลักษณ์ ซอยวิภาวดีรังสิต 82 ถ.วิภา · ดอนเมือง/ Don Mueang_x000a__x000a_ดอนเมือง/ Don Mueangกรุงเทพมหานคร/ Bangkok_x000a_10210"/>
    <s v="10210"/>
    <s v="660851340120"/>
    <s v="26/10/2025 08:45"/>
    <s v="-"/>
    <s v="Kerry_dropoff"/>
    <s v="Lazada"/>
    <s v="lazada"/>
    <s v=""/>
    <s v="LEXPU0621645859"/>
    <s v="26/10/2025 08:45"/>
  </r>
  <r>
    <x v="5"/>
    <x v="5"/>
    <n v="66.666666666666671"/>
    <n v="3"/>
    <s v="FZC28"/>
    <n v="100"/>
    <n v="0"/>
    <s v="ร้านที่2"/>
    <s v="ส***รัตน์ จ***ร์เทพ"/>
    <s v="พัทลุง"/>
    <s v="-"/>
    <s v=""/>
    <s v="26/10/2025 08:44"/>
    <s v="-"/>
    <s v="Flash Express Thailand COD"/>
    <s v="Tiktok"/>
    <s v="จ่ายทีหลัง / COD"/>
    <s v=""/>
    <s v="THT740328D6GM9Z"/>
    <s v="26/10/2025 08:44"/>
  </r>
  <r>
    <x v="13"/>
    <x v="15"/>
    <n v="14"/>
    <n v="5"/>
    <s v="FZC27"/>
    <n v="107"/>
    <n v="37"/>
    <s v="ร้านที่2"/>
    <s v="ณ******์"/>
    <s v="******คาม จังหวัดฉะเชิงเทรา 24120 ตำบลเกาะขนุน อำเภอพนมสารคาม จังหวัดฉะเชิงเทรา 24120"/>
    <s v="24120"/>
    <s v="55"/>
    <s v="26/10/2025 09:14"/>
    <s v="-"/>
    <s v="SPX Express"/>
    <s v="Shopee"/>
    <s v="shopee"/>
    <s v=""/>
    <s v="TH259928406059F"/>
    <s v="26/10/2025 08:44"/>
  </r>
  <r>
    <x v="5"/>
    <x v="5"/>
    <n v="66.666666666666671"/>
    <n v="3"/>
    <s v="FZC26"/>
    <n v="100"/>
    <n v="0"/>
    <s v="ร้านที่2"/>
    <s v="ว***าภรณ์  ส***รี"/>
    <s v="ร้อยเอ็ด"/>
    <s v="-"/>
    <s v=""/>
    <s v="26/10/2025 08:43"/>
    <s v="-"/>
    <s v="J&amp;T COD"/>
    <s v="Tiktok"/>
    <s v="จ่ายทีหลัง / COD"/>
    <s v=""/>
    <s v="765475047853"/>
    <s v="26/10/2025 08:43"/>
  </r>
  <r>
    <x v="5"/>
    <x v="5"/>
    <n v="66.666666666666671"/>
    <n v="3"/>
    <s v="FZC25"/>
    <n v="100"/>
    <n v="0"/>
    <s v="ร้านที่2"/>
    <s v="น***ิพย์ แ***กล่อม"/>
    <s v="เพชรบุรี"/>
    <s v="-"/>
    <s v=""/>
    <s v="26/10/2025 08:43"/>
    <s v="-"/>
    <s v="J&amp;T Express"/>
    <s v="Tiktok"/>
    <s v="tiktok"/>
    <s v=""/>
    <s v="765447044810"/>
    <s v="26/10/2025 08:43"/>
  </r>
  <r>
    <x v="0"/>
    <x v="0"/>
    <n v="50"/>
    <n v="1"/>
    <s v="FZC24"/>
    <n v="100"/>
    <n v="0"/>
    <s v="ร้านที่2"/>
    <s v="ส***รษา"/>
    <s v="นครศรีธรรมราช"/>
    <s v="-"/>
    <s v=""/>
    <s v="26/10/2025 08:09"/>
    <s v="-"/>
    <s v="J&amp;T COD"/>
    <s v="Tiktok"/>
    <s v="จ่ายทีหลัง / COD"/>
    <s v=""/>
    <s v="765547740182"/>
    <s v="26/10/2025 08:12"/>
  </r>
  <r>
    <x v="1"/>
    <x v="1"/>
    <n v="50"/>
    <n v="1"/>
    <s v="FZC24"/>
    <n v="100"/>
    <n v="0"/>
    <s v="ร้านที่2"/>
    <s v="ส***รษา"/>
    <s v="นครศรีธรรมราช"/>
    <s v="-"/>
    <s v=""/>
    <s v="26/10/2025 08:09"/>
    <s v="-"/>
    <s v="J&amp;T COD"/>
    <s v="Tiktok"/>
    <s v="จ่ายทีหลัง / COD"/>
    <s v=""/>
    <s v="765547740182"/>
    <s v="26/10/2025 08:12"/>
  </r>
  <r>
    <x v="2"/>
    <x v="2"/>
    <n v="50"/>
    <n v="1"/>
    <s v="FZC24"/>
    <n v="100"/>
    <n v="0"/>
    <s v="ร้านที่2"/>
    <s v="ส***รษา"/>
    <s v="นครศรีธรรมราช"/>
    <s v="-"/>
    <s v=""/>
    <s v="26/10/2025 08:09"/>
    <s v="-"/>
    <s v="J&amp;T COD"/>
    <s v="Tiktok"/>
    <s v="จ่ายทีหลัง / COD"/>
    <s v=""/>
    <s v="765547740182"/>
    <s v="26/10/2025 08:12"/>
  </r>
  <r>
    <x v="6"/>
    <x v="6"/>
    <n v="72"/>
    <n v="1"/>
    <s v="FZC23"/>
    <n v="288"/>
    <n v="0"/>
    <s v="ร้านที่1"/>
    <s v="น******่"/>
    <s v="******องไข่น้ำ, อำเภอหนองแค ตำบลหนองไข่น้ำ อำเภอหนองแค จังหวัดสระบุรี 18140"/>
    <s v="18140"/>
    <s v="45"/>
    <s v="26/10/2025 08:08"/>
    <s v="-"/>
    <s v="SPX Express"/>
    <s v="Shopee"/>
    <s v="shopee"/>
    <s v=""/>
    <s v="TH251325058898Z"/>
    <s v="26/10/2025 08:08"/>
  </r>
  <r>
    <x v="3"/>
    <x v="3"/>
    <n v="72"/>
    <n v="3"/>
    <s v="FZC23"/>
    <n v="288"/>
    <n v="0"/>
    <s v="ร้านที่1"/>
    <s v="น******่"/>
    <s v="******องไข่น้ำ, อำเภอหนองแค ตำบลหนองไข่น้ำ อำเภอหนองแค จังหวัดสระบุรี 18140"/>
    <s v="18140"/>
    <s v="45"/>
    <s v="26/10/2025 08:08"/>
    <s v="-"/>
    <s v="SPX Express"/>
    <s v="Shopee"/>
    <s v="shopee"/>
    <s v=""/>
    <s v="TH251325058898Z"/>
    <s v="26/10/2025 08:08"/>
  </r>
  <r>
    <x v="4"/>
    <x v="4"/>
    <n v="33.333333333333336"/>
    <n v="3"/>
    <s v="FZC22"/>
    <n v="110"/>
    <n v="10"/>
    <s v="ร้านที่2"/>
    <s v="ว***จน์ ส***วัสดิ์"/>
    <s v="ชลบุรี"/>
    <s v="-"/>
    <s v=""/>
    <s v="26/10/2025 08:04"/>
    <s v="-"/>
    <s v="J&amp;T Express"/>
    <s v="Tiktok"/>
    <s v="tiktok"/>
    <s v=""/>
    <s v="765444447865"/>
    <s v="26/10/2025 08:04"/>
  </r>
  <r>
    <x v="4"/>
    <x v="4"/>
    <n v="50"/>
    <n v="6"/>
    <s v="FZC21"/>
    <n v="200"/>
    <n v="0"/>
    <s v="ร้านที่2"/>
    <s v="ร***ี น***ลป์ธนสาร"/>
    <s v="อ่างทอง"/>
    <s v="-"/>
    <s v=""/>
    <s v="26/10/2025 08:02"/>
    <s v="-"/>
    <s v="J&amp;T COD"/>
    <s v="Tiktok"/>
    <s v="จ่ายทีหลัง / COD"/>
    <s v=""/>
    <s v="765481511900"/>
    <s v="26/10/2025 08:03"/>
  </r>
  <r>
    <x v="16"/>
    <x v="19"/>
    <n v="54.5"/>
    <n v="2"/>
    <s v="FZC20"/>
    <n v="177.48"/>
    <n v="7"/>
    <s v="ร้านที่3"/>
    <s v="สุภาวดี สุวรรณอ่อน"/>
    <s v="84  1/4 ห้องพักข้างวัดนพคุณทอง · หนองโพรง/ Nong Phrong_x000a__x000a_ศรีมหาโพธิ/ Si Maha Photปราจีนบุรี/ Prachin Buri_x000a_25140"/>
    <s v="25140"/>
    <s v="660963734015"/>
    <s v="26/10/2025 07:58"/>
    <s v="-"/>
    <s v="Kerry_dropoff"/>
    <s v="Lazada"/>
    <s v="lazada"/>
    <s v=""/>
    <s v="LEXPU0621642480"/>
    <s v="26/10/2025 07:58"/>
  </r>
  <r>
    <x v="3"/>
    <x v="17"/>
    <n v="70.7"/>
    <n v="1"/>
    <s v="FZC20"/>
    <n v="177.48"/>
    <n v="7"/>
    <s v="ร้านที่3"/>
    <s v="สุภาวดี สุวรรณอ่อน"/>
    <s v="84  1/4 ห้องพักข้างวัดนพคุณทอง · หนองโพรง/ Nong Phrong_x000a__x000a_ศรีมหาโพธิ/ Si Maha Photปราจีนบุรี/ Prachin Buri_x000a_25140"/>
    <s v="25140"/>
    <s v="660963734015"/>
    <s v="26/10/2025 07:58"/>
    <s v="-"/>
    <s v="Kerry_dropoff"/>
    <s v="Lazada"/>
    <s v="lazada"/>
    <s v=""/>
    <s v="LEXPU0621642480"/>
    <s v="26/10/2025 07:58"/>
  </r>
  <r>
    <x v="4"/>
    <x v="4"/>
    <n v="33.333333333333336"/>
    <n v="3"/>
    <s v="FZC19"/>
    <n v="100"/>
    <n v="0"/>
    <s v="ร้านที่2"/>
    <s v="อ***า  อ***เล็ก"/>
    <s v="สมุทรปราการ"/>
    <s v="-"/>
    <s v=""/>
    <s v="26/10/2025 07:54"/>
    <s v="-"/>
    <s v="J&amp;T COD"/>
    <s v="Tiktok"/>
    <s v="จ่ายทีหลัง / COD"/>
    <s v=""/>
    <s v="765491722833"/>
    <s v="26/10/2025 07:54"/>
  </r>
  <r>
    <x v="18"/>
    <x v="11"/>
    <n v="77.52"/>
    <n v="1"/>
    <s v="FZC18"/>
    <n v="84.52"/>
    <n v="7"/>
    <s v="ร้านที่1"/>
    <s v="สงขลา บัวแก้ว"/>
    <s v="เลขที่ 16/27 ถ.กม2ฝั่งขวา หอพัก ศรัณยพงค์ · อรัญประเทศ/ Aranyaprathet_x000a__x000a_อรัญประเทศ/ Aranyaprathetสระแก้ว/ Sa Kaeo_x000a_27120"/>
    <s v="27120"/>
    <s v="660806570400"/>
    <s v="26/10/2025 07:49"/>
    <s v="-"/>
    <s v="Kerry_dropoff"/>
    <s v="Lazada"/>
    <s v="lazada"/>
    <s v=""/>
    <s v="LEXPU0621817982"/>
    <s v="26/10/2025 07:49"/>
  </r>
  <r>
    <x v="6"/>
    <x v="6"/>
    <n v="83.333333333333329"/>
    <n v="3"/>
    <s v="FZC17"/>
    <n v="250"/>
    <n v="0"/>
    <s v="ร้านที่1"/>
    <s v="พ******์"/>
    <s v="******ินทร์ แขวงหนองบอน ซ.ศรีนคริน 53 แขวงหนองบอน เขตประเวศ จังหวัดกรุงเทพมหานคร 10250"/>
    <s v="10250"/>
    <s v="92"/>
    <s v="26/10/2025 08:16"/>
    <s v="-"/>
    <s v="SPX Express"/>
    <s v="Shopee"/>
    <s v="shopee"/>
    <s v=""/>
    <s v="TH255357428465G"/>
    <s v="26/10/2025 07:46"/>
  </r>
  <r>
    <x v="8"/>
    <x v="8"/>
    <n v="66.666666666666671"/>
    <n v="6"/>
    <s v="FZC16"/>
    <n v="200"/>
    <n v="0"/>
    <s v="ร้านที่2"/>
    <s v="พ***ักษณ์"/>
    <s v="กรุงเทพฯ"/>
    <s v="-"/>
    <s v=""/>
    <s v="26/10/2025 07:44"/>
    <s v="-"/>
    <s v="J&amp;T COD"/>
    <s v="Tiktok"/>
    <s v="จ่ายทีหลัง / COD"/>
    <s v=""/>
    <s v="765462638905"/>
    <s v="26/10/2025 07:44"/>
  </r>
  <r>
    <x v="18"/>
    <x v="11"/>
    <n v="85.53"/>
    <n v="3"/>
    <s v="FZC14"/>
    <n v="368.13"/>
    <n v="26"/>
    <s v="ร้านที่1"/>
    <s v="ลัดดา พิริยธนาลัย"/>
    <s v="242/18 ม.ศุภลักษณ์ ซอยวิภาวดีรังสิต 82 ถ.วิภา · ดอนเมือง/ Don Mueang_x000a__x000a_ดอนเมือง/ Don Mueangกรุงเทพมหานคร/ Bangkok_x000a_10210"/>
    <s v="10210"/>
    <s v="660851340120"/>
    <s v="26/10/2025 07:40"/>
    <s v="-"/>
    <s v="Kerry_dropoff"/>
    <s v="Lazada"/>
    <s v="lazada"/>
    <s v=""/>
    <s v="LEXPU0621817937"/>
    <s v="26/10/2025 07:40"/>
  </r>
  <r>
    <x v="10"/>
    <x v="11"/>
    <n v="85.54"/>
    <n v="1"/>
    <s v="FZC14"/>
    <n v="368.13"/>
    <n v="26"/>
    <s v="ร้านที่1"/>
    <s v="ลัดดา พิริยธนาลัย"/>
    <s v="242/18 ม.ศุภลักษณ์ ซอยวิภาวดีรังสิต 82 ถ.วิภา · ดอนเมือง/ Don Mueang_x000a__x000a_ดอนเมือง/ Don Mueangกรุงเทพมหานคร/ Bangkok_x000a_10210"/>
    <s v="10210"/>
    <s v="660851340120"/>
    <s v="26/10/2025 07:40"/>
    <s v="-"/>
    <s v="Kerry_dropoff"/>
    <s v="Lazada"/>
    <s v="lazada"/>
    <s v=""/>
    <s v="LEXPU0621817937"/>
    <s v="26/10/2025 07:40"/>
  </r>
  <r>
    <x v="4"/>
    <x v="4"/>
    <n v="33.333333333333336"/>
    <n v="3"/>
    <s v="FZC13"/>
    <n v="100"/>
    <n v="0"/>
    <s v="ร้านที่2"/>
    <s v="น*** อ***ิรา ไ***ุภี"/>
    <s v="พระนครศรีอยุธยา"/>
    <s v="-"/>
    <s v=""/>
    <s v="26/10/2025 07:37"/>
    <s v="-"/>
    <s v="J&amp;T COD"/>
    <s v="Tiktok"/>
    <s v="จ่ายทีหลัง / COD"/>
    <s v=""/>
    <s v="765464841864"/>
    <s v="26/10/2025 07:37"/>
  </r>
  <r>
    <x v="5"/>
    <x v="5"/>
    <n v="66.666666666666671"/>
    <n v="3"/>
    <s v="FZC12"/>
    <n v="100"/>
    <n v="0"/>
    <s v="ร้านที่2"/>
    <s v="ก***นา ค***กเกียรติ"/>
    <s v="กรุงเทพฯ"/>
    <s v="-"/>
    <s v=""/>
    <s v="26/10/2025 07:30"/>
    <s v="-"/>
    <s v="J&amp;T COD"/>
    <s v="Tiktok"/>
    <s v="จ่ายทีหลัง / COD"/>
    <s v=""/>
    <s v="765436329814"/>
    <s v="26/10/2025 07:30"/>
  </r>
  <r>
    <x v="5"/>
    <x v="5"/>
    <n v="66.666666666666671"/>
    <n v="6"/>
    <s v="FZC11"/>
    <n v="190"/>
    <n v="0"/>
    <s v="ร้านที่2"/>
    <s v="ก***า. จ***โรจนี"/>
    <s v="กรุงเทพฯ"/>
    <s v="-"/>
    <s v=""/>
    <s v="26/10/2025 07:28"/>
    <s v="-"/>
    <s v="Flash Express Thailand COD"/>
    <s v="Tiktok"/>
    <s v="จ่ายทีหลัง / COD"/>
    <s v=""/>
    <s v="THT014928D6D67Z"/>
    <s v="26/10/2025 07:28"/>
  </r>
  <r>
    <x v="8"/>
    <x v="8"/>
    <n v="66.666666666666671"/>
    <n v="3"/>
    <s v="FZC10"/>
    <n v="100"/>
    <n v="0"/>
    <s v="ร้านที่2"/>
    <s v="ค***ิรินภา จ***ะพิมพ์"/>
    <s v="ตำบล บึงกาฬ"/>
    <s v="-"/>
    <s v=""/>
    <s v="26/10/2025 07:10"/>
    <s v="-"/>
    <s v="J&amp;T COD"/>
    <s v="Tiktok"/>
    <s v="จ่ายทีหลัง / COD"/>
    <s v=""/>
    <s v="765496435896"/>
    <s v="26/10/2025 07:11"/>
  </r>
  <r>
    <x v="4"/>
    <x v="4"/>
    <n v="33.333333333333336"/>
    <n v="3"/>
    <s v="FZC8"/>
    <n v="100"/>
    <n v="0"/>
    <s v="ร้านที่2"/>
    <s v="ค***ิรินภา จ***ะพิมพ์"/>
    <s v="ตำบล บึงกาฬ"/>
    <s v="-"/>
    <s v=""/>
    <s v="26/10/2025 07:06"/>
    <s v="-"/>
    <s v="J&amp;T COD"/>
    <s v="Tiktok"/>
    <s v="จ่ายทีหลัง / COD"/>
    <s v="ขอเป็นรสกาแฟ2กล่อง/ฝอยทอง 1 กล่องนะครับ ขอบคุณมากครับ"/>
    <s v="765424246860"/>
    <s v="26/10/2025 07:07"/>
  </r>
  <r>
    <x v="4"/>
    <x v="4"/>
    <n v="33.333333333333336"/>
    <n v="3"/>
    <s v="FZC7"/>
    <n v="100"/>
    <n v="0"/>
    <s v="ร้านที่2"/>
    <s v="น***าตรี เ***ศิป์"/>
    <s v="ศรีสะเกษ"/>
    <s v="-"/>
    <s v=""/>
    <s v="26/10/2025 06:52"/>
    <s v="-"/>
    <s v="J&amp;T Express"/>
    <s v="Tiktok"/>
    <s v="tiktok"/>
    <s v=""/>
    <s v="765497107734"/>
    <s v="26/10/2025 06:51"/>
  </r>
  <r>
    <x v="5"/>
    <x v="5"/>
    <n v="66.666666666666671"/>
    <n v="3"/>
    <s v="FZC6"/>
    <n v="100"/>
    <n v="0"/>
    <s v="ร้านที่2"/>
    <s v="ป***"/>
    <s v="ระยอง"/>
    <s v="-"/>
    <s v=""/>
    <s v="26/10/2025 06:44"/>
    <s v="-"/>
    <s v="J&amp;T Express"/>
    <s v="Tiktok"/>
    <s v="tiktok"/>
    <s v=""/>
    <s v="765415824795"/>
    <s v="26/10/2025 06:09"/>
  </r>
  <r>
    <x v="5"/>
    <x v="5"/>
    <n v="66.666666666666671"/>
    <n v="3"/>
    <s v="FZC4"/>
    <n v="100"/>
    <n v="0"/>
    <s v="ร้านที่2"/>
    <s v="จ***นี เ***ญโสภารัตน"/>
    <s v="ขอนแก่น"/>
    <s v="-"/>
    <s v=""/>
    <s v="26/10/2025 05:55"/>
    <s v="-"/>
    <s v="J&amp;T COD"/>
    <s v="Tiktok"/>
    <s v="จ่ายทีหลัง / COD"/>
    <s v=""/>
    <s v="765473820786"/>
    <s v="26/10/2025 05:55"/>
  </r>
  <r>
    <x v="5"/>
    <x v="5"/>
    <n v="66.666666666666671"/>
    <n v="3"/>
    <s v="FZC3"/>
    <n v="100"/>
    <n v="0"/>
    <s v="ร้านที่2"/>
    <s v="น***ิพย์   พ***ุ"/>
    <s v="อ่างทอง"/>
    <s v="-"/>
    <s v=""/>
    <s v="26/10/2025 05:53"/>
    <s v="-"/>
    <s v="J&amp;T COD"/>
    <s v="Tiktok"/>
    <s v="จ่ายทีหลัง / COD"/>
    <s v=""/>
    <s v="765462222781"/>
    <s v="26/10/2025 05:53"/>
  </r>
  <r>
    <x v="5"/>
    <x v="5"/>
    <n v="66.666666666666671"/>
    <n v="3"/>
    <s v="FZC2"/>
    <n v="100"/>
    <n v="0"/>
    <s v="ร้านที่2"/>
    <s v="พ***ัย อ***"/>
    <s v="มุกดาหาร"/>
    <s v="-"/>
    <s v=""/>
    <s v="26/10/2025 05:48"/>
    <s v="-"/>
    <s v="J&amp;T Express"/>
    <s v="Tiktok"/>
    <s v="tiktok"/>
    <s v=""/>
    <s v="765492300790"/>
    <s v="26/10/2025 05:49"/>
  </r>
  <r>
    <x v="0"/>
    <x v="0"/>
    <n v="50"/>
    <n v="2"/>
    <s v="FZC1"/>
    <n v="200"/>
    <n v="0"/>
    <s v="ร้านที่2"/>
    <s v="ม*** ส***ระสุน"/>
    <s v="สุรินทร์"/>
    <s v="-"/>
    <s v=""/>
    <s v="26/10/2025 05:45"/>
    <s v="-"/>
    <s v="J&amp;T COD"/>
    <s v="Tiktok"/>
    <s v="จ่ายทีหลัง / COD"/>
    <s v=""/>
    <s v="765546865193"/>
    <s v="26/10/2025 05:45"/>
  </r>
  <r>
    <x v="1"/>
    <x v="1"/>
    <n v="50"/>
    <n v="2"/>
    <s v="FZC1"/>
    <n v="200"/>
    <n v="0"/>
    <s v="ร้านที่2"/>
    <s v="ม*** ส***ระสุน"/>
    <s v="สุรินทร์"/>
    <s v="-"/>
    <s v=""/>
    <s v="26/10/2025 05:45"/>
    <s v="-"/>
    <s v="J&amp;T COD"/>
    <s v="Tiktok"/>
    <s v="จ่ายทีหลัง / COD"/>
    <s v=""/>
    <s v="765546865193"/>
    <s v="26/10/2025 05:45"/>
  </r>
  <r>
    <x v="2"/>
    <x v="2"/>
    <n v="50"/>
    <n v="2"/>
    <s v="FZC1"/>
    <n v="200"/>
    <n v="0"/>
    <s v="ร้านที่2"/>
    <s v="ม*** ส***ระสุน"/>
    <s v="สุรินทร์"/>
    <s v="-"/>
    <s v=""/>
    <s v="26/10/2025 05:45"/>
    <s v="-"/>
    <s v="J&amp;T COD"/>
    <s v="Tiktok"/>
    <s v="จ่ายทีหลัง / COD"/>
    <s v=""/>
    <s v="765546865193"/>
    <s v="26/10/2025 05:45"/>
  </r>
  <r>
    <x v="0"/>
    <x v="0"/>
    <n v="50"/>
    <n v="1"/>
    <s v="FZC0"/>
    <n v="100"/>
    <n v="0"/>
    <s v="ร้านที่2"/>
    <s v="ป***ากร ห***ก่ง"/>
    <s v="ปทุมธานี"/>
    <s v="-"/>
    <s v=""/>
    <s v="26/10/2025 05:41"/>
    <s v="-"/>
    <s v="J&amp;T COD"/>
    <s v="Tiktok"/>
    <s v="จ่ายทีหลัง / COD"/>
    <s v=""/>
    <s v="765549753124"/>
    <s v="26/10/2025 05:42"/>
  </r>
  <r>
    <x v="1"/>
    <x v="1"/>
    <n v="50"/>
    <n v="1"/>
    <s v="FZC0"/>
    <n v="100"/>
    <n v="0"/>
    <s v="ร้านที่2"/>
    <s v="ป***ากร ห***ก่ง"/>
    <s v="ปทุมธานี"/>
    <s v="-"/>
    <s v=""/>
    <s v="26/10/2025 05:41"/>
    <s v="-"/>
    <s v="J&amp;T COD"/>
    <s v="Tiktok"/>
    <s v="จ่ายทีหลัง / COD"/>
    <s v=""/>
    <s v="765549753124"/>
    <s v="26/10/2025 05:42"/>
  </r>
  <r>
    <x v="2"/>
    <x v="2"/>
    <n v="50"/>
    <n v="1"/>
    <s v="FZC0"/>
    <n v="100"/>
    <n v="0"/>
    <s v="ร้านที่2"/>
    <s v="ป***ากร ห***ก่ง"/>
    <s v="ปทุมธานี"/>
    <s v="-"/>
    <s v=""/>
    <s v="26/10/2025 05:41"/>
    <s v="-"/>
    <s v="J&amp;T COD"/>
    <s v="Tiktok"/>
    <s v="จ่ายทีหลัง / COD"/>
    <s v=""/>
    <s v="765549753124"/>
    <s v="26/10/2025 05:42"/>
  </r>
  <r>
    <x v="3"/>
    <x v="14"/>
    <n v="55.25"/>
    <n v="1"/>
    <s v="FZB98"/>
    <n v="79.650000000000006"/>
    <n v="24.4"/>
    <s v="ร้านที่1"/>
    <s v="อารีย์ ขัติยพงศ์"/>
    <s v="84 หมู่ 5 บ้านโพนทอง · อุ่มจาน/ Um Chan_x000a__x000a_ประจักษ์ศิลปาคม/ Prachaksinlapakhomอุดรธานี/ Udon Thani_x000a_41110"/>
    <s v="41110"/>
    <s v="660862305001"/>
    <s v="26/10/2025 05:10"/>
    <s v="-"/>
    <s v="Kerry_dropoff"/>
    <s v="Lazada"/>
    <s v="lazada"/>
    <s v=""/>
    <s v="TH38207WW25U5C"/>
    <s v="26/10/2025 05:10"/>
  </r>
  <r>
    <x v="15"/>
    <x v="11"/>
    <n v="89.67"/>
    <n v="2"/>
    <s v="FZB97"/>
    <n v="214.84"/>
    <n v="35.5"/>
    <s v="ร้านที่1"/>
    <s v="หว่านถิงถิง จุลชุมพร"/>
    <s v="เทิดราชัน 291/140 · สีกัน/ Si Kan_x000a__x000a_ดอนเมือง/ Don Mueangกรุงเทพมหานคร/ Bangkok_x000a_10210"/>
    <s v="10210"/>
    <s v="660922587816"/>
    <s v="26/10/2025 05:10"/>
    <s v="-"/>
    <s v="Kerry_dropoff"/>
    <s v="Lazada"/>
    <s v="lazada"/>
    <s v=""/>
    <s v="LEXPU0621351088"/>
    <s v="26/10/2025 05:10"/>
  </r>
  <r>
    <x v="5"/>
    <x v="5"/>
    <n v="45"/>
    <n v="1"/>
    <s v="FZB96"/>
    <n v="261"/>
    <n v="0"/>
    <s v="ร้านที่1"/>
    <s v="ฐ******)"/>
    <s v="******ีดีพนมยงค์ 14 แยก 2 ถนนสุขุมวิท 71 แขวงพระโขนงเหนือขตวัฒนา กรุงเทพฯ 1011 แขวงพระโขนงเหนือ เขตวัฒนา จังหวัดกรุงเทพมหานคร 10110"/>
    <s v="10110"/>
    <s v="96"/>
    <s v="26/10/2025 05:37"/>
    <s v="-"/>
    <s v="SPX Express"/>
    <s v="Shopee"/>
    <s v="shopee"/>
    <s v=""/>
    <s v="TH251418217855L"/>
    <s v="26/10/2025 05:07"/>
  </r>
  <r>
    <x v="6"/>
    <x v="6"/>
    <n v="72"/>
    <n v="3"/>
    <s v="FZB96"/>
    <n v="261"/>
    <n v="0"/>
    <s v="ร้านที่1"/>
    <s v="ฐ******)"/>
    <s v="******ีดีพนมยงค์ 14 แยก 2 ถนนสุขุมวิท 71 แขวงพระโขนงเหนือขตวัฒนา กรุงเทพฯ 1011 แขวงพระโขนงเหนือ เขตวัฒนา จังหวัดกรุงเทพมหานคร 10110"/>
    <s v="10110"/>
    <s v="96"/>
    <s v="26/10/2025 05:37"/>
    <s v="-"/>
    <s v="SPX Express"/>
    <s v="Shopee"/>
    <s v="shopee"/>
    <s v=""/>
    <s v="TH251418217855L"/>
    <s v="26/10/2025 05:07"/>
  </r>
  <r>
    <x v="4"/>
    <x v="4"/>
    <n v="33.333333333333336"/>
    <n v="6"/>
    <s v="FZB95"/>
    <n v="200"/>
    <n v="0"/>
    <s v="ร้านที่2"/>
    <s v="โ* ต***ะม่วง"/>
    <s v="ปทุมธานี"/>
    <s v="-"/>
    <s v=""/>
    <s v="26/10/2025 04:28"/>
    <s v="-"/>
    <s v="J&amp;T COD"/>
    <s v="Tiktok"/>
    <s v="จ่ายทีหลัง / COD"/>
    <s v=""/>
    <s v="765448036721"/>
    <s v="26/10/2025 04:28"/>
  </r>
  <r>
    <x v="4"/>
    <x v="4"/>
    <n v="33.333333333333336"/>
    <n v="3"/>
    <s v="FZB93"/>
    <n v="100"/>
    <n v="0"/>
    <s v="ร้านที่2"/>
    <s v="ฐ***กาญจน์ แ***ูวรรณ์"/>
    <s v="ลำพูน"/>
    <s v="-"/>
    <s v=""/>
    <s v="26/10/2025 04:23"/>
    <s v="-"/>
    <s v="J&amp;T Express"/>
    <s v="Tiktok"/>
    <s v="tiktok"/>
    <s v=""/>
    <s v="765425705730"/>
    <s v="26/10/2025 04:23"/>
  </r>
  <r>
    <x v="8"/>
    <x v="8"/>
    <n v="66.666666666666671"/>
    <n v="3"/>
    <s v="FZB91"/>
    <n v="100"/>
    <n v="0"/>
    <s v="ร้านที่2"/>
    <s v="อ***ต อ***ร์เอี่ยม"/>
    <s v="จังหวัดสุโขทัย"/>
    <s v="-"/>
    <s v=""/>
    <s v="26/10/2025 04:00"/>
    <s v="-"/>
    <s v="J&amp;T COD"/>
    <s v="Tiktok"/>
    <s v="จ่ายทีหลัง / COD"/>
    <s v=""/>
    <s v="765431192691"/>
    <s v="26/10/2025 04:00"/>
  </r>
  <r>
    <x v="5"/>
    <x v="5"/>
    <n v="66.666666666666671"/>
    <n v="3"/>
    <s v="FZB89"/>
    <n v="100"/>
    <n v="0"/>
    <s v="ร้านที่2"/>
    <s v="S***porn K***siri"/>
    <s v="สมุทรสงคราม"/>
    <s v="-"/>
    <s v=""/>
    <s v="26/10/2025 03:47"/>
    <s v="-"/>
    <s v="J&amp;T COD"/>
    <s v="Tiktok"/>
    <s v="จ่ายทีหลัง / COD"/>
    <s v=""/>
    <s v="765447826776"/>
    <s v="26/10/2025 03:47"/>
  </r>
  <r>
    <x v="4"/>
    <x v="4"/>
    <n v="49"/>
    <n v="1"/>
    <s v="FZB86"/>
    <n v="226"/>
    <n v="0"/>
    <s v="ร้านที่1"/>
    <s v="ส******)"/>
    <s v="******่ 7 บ้านดง ต.เชียงดาว อ.เชียงดาว จ.เชีย ตำบลเชียงดาว อำเภอเชียงดาว จังหวัดเชียงใหม่ 50170"/>
    <s v="50170"/>
    <s v="51"/>
    <s v="26/10/2025 02:21"/>
    <s v="-"/>
    <s v="SPX Express"/>
    <s v="Shopee"/>
    <s v="shopee"/>
    <s v=""/>
    <s v="TH2527673473082"/>
    <s v="26/10/2025 02:21"/>
  </r>
  <r>
    <x v="6"/>
    <x v="6"/>
    <n v="75"/>
    <n v="1"/>
    <s v="FZB86"/>
    <n v="226"/>
    <n v="0"/>
    <s v="ร้านที่1"/>
    <s v="ส******)"/>
    <s v="******่ 7 บ้านดง ต.เชียงดาว อ.เชียงดาว จ.เชีย ตำบลเชียงดาว อำเภอเชียงดาว จังหวัดเชียงใหม่ 50170"/>
    <s v="50170"/>
    <s v="51"/>
    <s v="26/10/2025 02:21"/>
    <s v="-"/>
    <s v="SPX Express"/>
    <s v="Shopee"/>
    <s v="shopee"/>
    <s v=""/>
    <s v="TH2527673473082"/>
    <s v="26/10/2025 02:21"/>
  </r>
  <r>
    <x v="3"/>
    <x v="3"/>
    <n v="76"/>
    <n v="1"/>
    <s v="FZB86"/>
    <n v="226"/>
    <n v="0"/>
    <s v="ร้านที่1"/>
    <s v="ส******)"/>
    <s v="******่ 7 บ้านดง ต.เชียงดาว อ.เชียงดาว จ.เชีย ตำบลเชียงดาว อำเภอเชียงดาว จังหวัดเชียงใหม่ 50170"/>
    <s v="50170"/>
    <s v="51"/>
    <s v="26/10/2025 02:21"/>
    <s v="-"/>
    <s v="SPX Express"/>
    <s v="Shopee"/>
    <s v="shopee"/>
    <s v=""/>
    <s v="TH2527673473082"/>
    <s v="26/10/2025 02:21"/>
  </r>
  <r>
    <x v="8"/>
    <x v="8"/>
    <n v="66.666666666666671"/>
    <n v="3"/>
    <s v="FZB85"/>
    <n v="100"/>
    <n v="0"/>
    <s v="ร้านที่2"/>
    <s v="อ***ณา อ**"/>
    <s v="พะเยา"/>
    <s v="-"/>
    <s v=""/>
    <s v="26/10/2025 01:47"/>
    <s v="-"/>
    <s v="J&amp;T COD"/>
    <s v="Tiktok"/>
    <s v="จ่ายทีหลัง / COD"/>
    <s v=""/>
    <s v="765436014792"/>
    <s v="26/10/2025 01:47"/>
  </r>
  <r>
    <x v="5"/>
    <x v="5"/>
    <n v="66.666666666666671"/>
    <n v="3"/>
    <s v="FZB84"/>
    <n v="100"/>
    <n v="0"/>
    <s v="ร้านที่2"/>
    <s v="ค***นากานต์ ถ***อ่วน"/>
    <s v="แพร่"/>
    <s v="-"/>
    <s v=""/>
    <s v="26/10/2025 01:25"/>
    <s v="-"/>
    <s v="J&amp;T Express"/>
    <s v="Tiktok"/>
    <s v="tiktok"/>
    <s v=""/>
    <s v="765486827803"/>
    <s v="26/10/2025 01:26"/>
  </r>
  <r>
    <x v="4"/>
    <x v="4"/>
    <n v="33.333333333333336"/>
    <n v="3"/>
    <s v="FZB83"/>
    <n v="100"/>
    <n v="0"/>
    <s v="ร้านที่2"/>
    <s v="พ***กดิ์"/>
    <s v="ปทุมธานี"/>
    <s v="-"/>
    <s v=""/>
    <s v="26/10/2025 01:13"/>
    <s v="-"/>
    <s v="J&amp;T COD"/>
    <s v="Tiktok"/>
    <s v="จ่ายทีหลัง / COD"/>
    <s v=""/>
    <s v="765498909722"/>
    <s v="26/10/2025 01:24"/>
  </r>
  <r>
    <x v="4"/>
    <x v="4"/>
    <n v="33.333333333333336"/>
    <n v="3"/>
    <s v="FZB82"/>
    <n v="100"/>
    <n v="0"/>
    <s v="ร้านที่2"/>
    <s v="ร***ากร จ***ันเทียะ"/>
    <s v="นครศรีธรรมราช"/>
    <s v="-"/>
    <s v=""/>
    <s v="26/10/2025 01:08"/>
    <s v="-"/>
    <s v="J&amp;T COD"/>
    <s v="Tiktok"/>
    <s v="จ่ายทีหลัง / COD"/>
    <s v=""/>
    <s v="765438902723"/>
    <s v="26/10/2025 01:17"/>
  </r>
  <r>
    <x v="3"/>
    <x v="14"/>
    <n v="64"/>
    <n v="1"/>
    <s v="FZB81"/>
    <n v="71"/>
    <n v="7"/>
    <s v="ร้านที่1"/>
    <s v="วิลาวัลย์ เถื่อนเหมือน"/>
    <s v="12  ม.3 ต.น้ำตก · น้ำตก/ Nam Tok_x000a__x000a_ทุ่งสง/ Thung Songนครศรีธรรมราช/ Nakhon Si Thammarat_x000a_80110"/>
    <s v="80110"/>
    <s v="660870633850"/>
    <s v="26/10/2025 00:23"/>
    <s v="-"/>
    <s v="Kerry_dropoff"/>
    <s v="Lazada"/>
    <s v="lazada"/>
    <s v=""/>
    <s v="LEXPU0621368514"/>
    <s v="26/10/2025 00:23"/>
  </r>
  <r>
    <x v="2"/>
    <x v="2"/>
    <n v="42"/>
    <n v="1"/>
    <s v="FZB80"/>
    <n v="42"/>
    <n v="0"/>
    <s v="ร้านที่1"/>
    <s v="ป******์"/>
    <s v="******บลป่าแดง อำเภอชาติตระการ จังหวัดพิษณุโลก 65170"/>
    <s v="65170"/>
    <s v="25"/>
    <s v="26/10/2025 00:22"/>
    <s v="-"/>
    <s v="SPX Express"/>
    <s v="Shopee"/>
    <s v="shopee"/>
    <s v=""/>
    <s v="TH255080943412D"/>
    <s v="26/10/2025 00:22"/>
  </r>
</pivotCacheRecords>
</file>

<file path=xl/pivotCache/pivotCacheRecords2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2">
  <r>
    <x v="0"/>
    <x v="0"/>
    <n v="50"/>
    <n v="1"/>
    <s v="FZG94"/>
    <n v="100"/>
    <n v="0"/>
    <s v="ร้านที่2"/>
    <s v="C***ry"/>
    <s v="Nonthaburi"/>
    <s v="-"/>
    <s v=""/>
    <s v="27/10/2025 23:42"/>
    <s v="-"/>
    <s v="Flash Express Thailand COD"/>
    <s v="Tiktok"/>
    <s v="จ่ายทีหลัง / COD"/>
    <s v=""/>
    <s v="THT030528JVU27Z"/>
    <s v="27/10/2025 23:42"/>
  </r>
  <r>
    <x v="1"/>
    <x v="1"/>
    <n v="50"/>
    <n v="1"/>
    <s v="FZG94"/>
    <n v="100"/>
    <n v="0"/>
    <s v="ร้านที่2"/>
    <s v="C***ry"/>
    <s v="Nonthaburi"/>
    <s v="-"/>
    <s v=""/>
    <s v="27/10/2025 23:42"/>
    <s v="-"/>
    <s v="Flash Express Thailand COD"/>
    <s v="Tiktok"/>
    <s v="จ่ายทีหลัง / COD"/>
    <s v=""/>
    <s v="THT030528JVU27Z"/>
    <s v="27/10/2025 23:42"/>
  </r>
  <r>
    <x v="2"/>
    <x v="2"/>
    <n v="50"/>
    <n v="1"/>
    <s v="FZG94"/>
    <n v="100"/>
    <n v="0"/>
    <s v="ร้านที่2"/>
    <s v="C***ry"/>
    <s v="Nonthaburi"/>
    <s v="-"/>
    <s v=""/>
    <s v="27/10/2025 23:42"/>
    <s v="-"/>
    <s v="Flash Express Thailand COD"/>
    <s v="Tiktok"/>
    <s v="จ่ายทีหลัง / COD"/>
    <s v=""/>
    <s v="THT030528JVU27Z"/>
    <s v="27/10/2025 23:42"/>
  </r>
  <r>
    <x v="0"/>
    <x v="0"/>
    <n v="50"/>
    <n v="1"/>
    <s v="FZG93"/>
    <n v="100"/>
    <n v="0"/>
    <s v="ร้านที่2"/>
    <s v="ภ***ิราภรณ์ ด***ืด"/>
    <s v="บึงกาฬ"/>
    <s v="-"/>
    <s v=""/>
    <s v="27/10/2025 23:32"/>
    <s v="-"/>
    <s v="J&amp;T COD"/>
    <s v="Tiktok"/>
    <s v="จ่ายทีหลัง / COD"/>
    <s v=""/>
    <s v="765577255892"/>
    <s v="27/10/2025 23:32"/>
  </r>
  <r>
    <x v="1"/>
    <x v="1"/>
    <n v="50"/>
    <n v="1"/>
    <s v="FZG93"/>
    <n v="100"/>
    <n v="0"/>
    <s v="ร้านที่2"/>
    <s v="ภ***ิราภรณ์ ด***ืด"/>
    <s v="บึงกาฬ"/>
    <s v="-"/>
    <s v=""/>
    <s v="27/10/2025 23:32"/>
    <s v="-"/>
    <s v="J&amp;T COD"/>
    <s v="Tiktok"/>
    <s v="จ่ายทีหลัง / COD"/>
    <s v=""/>
    <s v="765577255892"/>
    <s v="27/10/2025 23:32"/>
  </r>
  <r>
    <x v="2"/>
    <x v="2"/>
    <n v="50"/>
    <n v="1"/>
    <s v="FZG93"/>
    <n v="100"/>
    <n v="0"/>
    <s v="ร้านที่2"/>
    <s v="ภ***ิราภรณ์ ด***ืด"/>
    <s v="บึงกาฬ"/>
    <s v="-"/>
    <s v=""/>
    <s v="27/10/2025 23:32"/>
    <s v="-"/>
    <s v="J&amp;T COD"/>
    <s v="Tiktok"/>
    <s v="จ่ายทีหลัง / COD"/>
    <s v=""/>
    <s v="765577255892"/>
    <s v="27/10/2025 23:32"/>
  </r>
  <r>
    <x v="3"/>
    <x v="3"/>
    <n v="50"/>
    <n v="6"/>
    <s v="FZG92"/>
    <n v="200"/>
    <n v="0"/>
    <s v="ร้านที่2"/>
    <s v="ธ***ธ์ ไ***า"/>
    <s v="กาฬสินธุ์"/>
    <s v="-"/>
    <s v=""/>
    <s v="27/10/2025 23:32"/>
    <s v="-"/>
    <s v="J&amp;T COD"/>
    <s v="Tiktok"/>
    <s v="จ่ายทีหลัง / COD"/>
    <s v=""/>
    <s v="765507287705"/>
    <s v="27/10/2025 23:32"/>
  </r>
  <r>
    <x v="0"/>
    <x v="0"/>
    <n v="50"/>
    <n v="1"/>
    <s v="FZG91"/>
    <n v="138"/>
    <n v="38"/>
    <s v="ร้านที่2"/>
    <s v="j***ajoy319 จ***ชา น***สน"/>
    <s v="ศรีสะเกษ"/>
    <s v="-"/>
    <s v=""/>
    <s v="27/10/2025 23:31"/>
    <s v="-"/>
    <s v="J&amp;T COD"/>
    <s v="Tiktok"/>
    <s v="จ่ายทีหลัง / COD"/>
    <s v=""/>
    <s v="765588726851"/>
    <s v="27/10/2025 23:31"/>
  </r>
  <r>
    <x v="1"/>
    <x v="1"/>
    <n v="50"/>
    <n v="1"/>
    <s v="FZG91"/>
    <n v="138"/>
    <n v="38"/>
    <s v="ร้านที่2"/>
    <s v="j***ajoy319 จ***ชา น***สน"/>
    <s v="ศรีสะเกษ"/>
    <s v="-"/>
    <s v=""/>
    <s v="27/10/2025 23:31"/>
    <s v="-"/>
    <s v="J&amp;T COD"/>
    <s v="Tiktok"/>
    <s v="จ่ายทีหลัง / COD"/>
    <s v=""/>
    <s v="765588726851"/>
    <s v="27/10/2025 23:31"/>
  </r>
  <r>
    <x v="2"/>
    <x v="2"/>
    <n v="50"/>
    <n v="1"/>
    <s v="FZG91"/>
    <n v="138"/>
    <n v="38"/>
    <s v="ร้านที่2"/>
    <s v="j***ajoy319 จ***ชา น***สน"/>
    <s v="ศรีสะเกษ"/>
    <s v="-"/>
    <s v=""/>
    <s v="27/10/2025 23:31"/>
    <s v="-"/>
    <s v="J&amp;T COD"/>
    <s v="Tiktok"/>
    <s v="จ่ายทีหลัง / COD"/>
    <s v=""/>
    <s v="765588726851"/>
    <s v="27/10/2025 23:31"/>
  </r>
  <r>
    <x v="3"/>
    <x v="3"/>
    <n v="33.333333333333336"/>
    <n v="3"/>
    <s v="FZG90"/>
    <n v="100"/>
    <n v="0"/>
    <s v="ร้านที่2"/>
    <s v="ห***"/>
    <s v="กรุงเทพฯ"/>
    <s v="-"/>
    <s v=""/>
    <s v="27/10/2025 23:15"/>
    <s v="-"/>
    <s v="J&amp;T Express"/>
    <s v="Tiktok"/>
    <s v="tiktok"/>
    <s v=""/>
    <s v="765576761644"/>
    <s v="27/10/2025 23:14"/>
  </r>
  <r>
    <x v="4"/>
    <x v="4"/>
    <n v="33"/>
    <n v="10"/>
    <s v="FZG89"/>
    <n v="335"/>
    <n v="0"/>
    <s v="ร้านที่2"/>
    <s v="พ***รรค์"/>
    <s v="กรุงเทพฯ"/>
    <s v="-"/>
    <s v=""/>
    <s v="27/10/2025 23:10"/>
    <s v="-"/>
    <s v="J&amp;T COD"/>
    <s v="Tiktok"/>
    <s v="จ่ายทีหลัง / COD"/>
    <s v=""/>
    <s v="765514908723"/>
    <s v="27/10/2025 23:10"/>
  </r>
  <r>
    <x v="5"/>
    <x v="5"/>
    <n v="14"/>
    <n v="5"/>
    <s v="FZG87"/>
    <n v="130"/>
    <n v="60"/>
    <s v="ร้านที่2"/>
    <s v="ณ******า"/>
    <s v="******รรมสพน์ เขตทวีวัฒนา 10170 กทม. แขวงศาลาธรรมสพน์ เขตทวีวัฒนา จังหวัดกรุงเทพมหานคร 10170"/>
    <s v="10170"/>
    <s v="63"/>
    <s v="27/10/2025 23:00"/>
    <s v="-"/>
    <s v="Flash Express"/>
    <s v="Shopee"/>
    <s v="shopee"/>
    <s v=""/>
    <s v="TH01117X5XQV0B"/>
    <s v="27/10/2025 22:59"/>
  </r>
  <r>
    <x v="3"/>
    <x v="3"/>
    <n v="33.333333333333336"/>
    <n v="3"/>
    <s v="FZG86"/>
    <n v="100"/>
    <n v="0"/>
    <s v="ร้านที่2"/>
    <s v="เ***ล"/>
    <s v="กรุงเทพมหานคร"/>
    <s v="-"/>
    <s v=""/>
    <s v="27/10/2025 22:59"/>
    <s v="-"/>
    <s v="J&amp;T Express"/>
    <s v="Tiktok"/>
    <s v="tiktok"/>
    <s v=""/>
    <s v="765538490673"/>
    <s v="27/10/2025 22:59"/>
  </r>
  <r>
    <x v="3"/>
    <x v="3"/>
    <n v="33.333333333333336"/>
    <n v="3"/>
    <s v="FZG85"/>
    <n v="100"/>
    <n v="0"/>
    <s v="ร้านที่2"/>
    <s v="อ***ลี  ไ***ังชัย"/>
    <s v="ขอนแก่น"/>
    <s v="-"/>
    <s v=""/>
    <s v="27/10/2025 22:49"/>
    <s v="-"/>
    <s v="J&amp;T COD"/>
    <s v="Tiktok"/>
    <s v="จ่ายทีหลัง / COD"/>
    <s v=""/>
    <s v="765540691683"/>
    <s v="27/10/2025 22:49"/>
  </r>
  <r>
    <x v="0"/>
    <x v="0"/>
    <n v="50"/>
    <n v="1"/>
    <s v="FZG84"/>
    <n v="100"/>
    <n v="0"/>
    <s v="ร้านที่2"/>
    <s v="ร***รัตน์ ข***มนต์"/>
    <s v="อ่างทอง"/>
    <s v="-"/>
    <s v=""/>
    <s v="27/10/2025 22:45"/>
    <s v="-"/>
    <s v="J&amp;T COD"/>
    <s v="Tiktok"/>
    <s v="จ่ายทีหลัง / COD"/>
    <s v=""/>
    <s v="765509540843"/>
    <s v="27/10/2025 22:45"/>
  </r>
  <r>
    <x v="1"/>
    <x v="1"/>
    <n v="50"/>
    <n v="1"/>
    <s v="FZG84"/>
    <n v="100"/>
    <n v="0"/>
    <s v="ร้านที่2"/>
    <s v="ร***รัตน์ ข***มนต์"/>
    <s v="อ่างทอง"/>
    <s v="-"/>
    <s v=""/>
    <s v="27/10/2025 22:45"/>
    <s v="-"/>
    <s v="J&amp;T COD"/>
    <s v="Tiktok"/>
    <s v="จ่ายทีหลัง / COD"/>
    <s v=""/>
    <s v="765509540843"/>
    <s v="27/10/2025 22:45"/>
  </r>
  <r>
    <x v="2"/>
    <x v="2"/>
    <n v="50"/>
    <n v="1"/>
    <s v="FZG84"/>
    <n v="100"/>
    <n v="0"/>
    <s v="ร้านที่2"/>
    <s v="ร***รัตน์ ข***มนต์"/>
    <s v="อ่างทอง"/>
    <s v="-"/>
    <s v=""/>
    <s v="27/10/2025 22:45"/>
    <s v="-"/>
    <s v="J&amp;T COD"/>
    <s v="Tiktok"/>
    <s v="จ่ายทีหลัง / COD"/>
    <s v=""/>
    <s v="765509540843"/>
    <s v="27/10/2025 22:45"/>
  </r>
  <r>
    <x v="0"/>
    <x v="0"/>
    <n v="50"/>
    <n v="1"/>
    <s v="FZG83"/>
    <n v="100"/>
    <n v="0"/>
    <s v="ร้านที่2"/>
    <s v="P***m T***rit"/>
    <s v="สุราษฎร์ธานี"/>
    <s v="-"/>
    <s v=""/>
    <s v="27/10/2025 22:42"/>
    <s v="-"/>
    <s v="J&amp;T COD"/>
    <s v="Tiktok"/>
    <s v="จ่ายทีหลัง / COD"/>
    <s v=""/>
    <s v="765533740845"/>
    <s v="27/10/2025 22:42"/>
  </r>
  <r>
    <x v="1"/>
    <x v="1"/>
    <n v="50"/>
    <n v="1"/>
    <s v="FZG83"/>
    <n v="100"/>
    <n v="0"/>
    <s v="ร้านที่2"/>
    <s v="P***m T***rit"/>
    <s v="สุราษฎร์ธานี"/>
    <s v="-"/>
    <s v=""/>
    <s v="27/10/2025 22:42"/>
    <s v="-"/>
    <s v="J&amp;T COD"/>
    <s v="Tiktok"/>
    <s v="จ่ายทีหลัง / COD"/>
    <s v=""/>
    <s v="765533740845"/>
    <s v="27/10/2025 22:42"/>
  </r>
  <r>
    <x v="2"/>
    <x v="2"/>
    <n v="50"/>
    <n v="1"/>
    <s v="FZG83"/>
    <n v="100"/>
    <n v="0"/>
    <s v="ร้านที่2"/>
    <s v="P***m T***rit"/>
    <s v="สุราษฎร์ธานี"/>
    <s v="-"/>
    <s v=""/>
    <s v="27/10/2025 22:42"/>
    <s v="-"/>
    <s v="J&amp;T COD"/>
    <s v="Tiktok"/>
    <s v="จ่ายทีหลัง / COD"/>
    <s v=""/>
    <s v="765533740845"/>
    <s v="27/10/2025 22:42"/>
  </r>
  <r>
    <x v="0"/>
    <x v="0"/>
    <n v="50"/>
    <n v="1"/>
    <s v="FZG82"/>
    <n v="138"/>
    <n v="38"/>
    <s v="ร้านที่4"/>
    <s v="อ***ตย์ ป***ง"/>
    <s v="สระแก้ว"/>
    <s v="-"/>
    <s v=""/>
    <s v="27/10/2025 22:33"/>
    <s v="-"/>
    <s v="J&amp;T COD"/>
    <s v="Tiktok"/>
    <s v="จ่ายทีหลัง / COD"/>
    <s v=""/>
    <s v="765508678896"/>
    <s v="27/10/2025 22:33"/>
  </r>
  <r>
    <x v="1"/>
    <x v="1"/>
    <n v="50"/>
    <n v="1"/>
    <s v="FZG82"/>
    <n v="138"/>
    <n v="38"/>
    <s v="ร้านที่4"/>
    <s v="อ***ตย์ ป***ง"/>
    <s v="สระแก้ว"/>
    <s v="-"/>
    <s v=""/>
    <s v="27/10/2025 22:33"/>
    <s v="-"/>
    <s v="J&amp;T COD"/>
    <s v="Tiktok"/>
    <s v="จ่ายทีหลัง / COD"/>
    <s v=""/>
    <s v="765508678896"/>
    <s v="27/10/2025 22:33"/>
  </r>
  <r>
    <x v="2"/>
    <x v="2"/>
    <n v="50"/>
    <n v="1"/>
    <s v="FZG82"/>
    <n v="138"/>
    <n v="38"/>
    <s v="ร้านที่4"/>
    <s v="อ***ตย์ ป***ง"/>
    <s v="สระแก้ว"/>
    <s v="-"/>
    <s v=""/>
    <s v="27/10/2025 22:33"/>
    <s v="-"/>
    <s v="J&amp;T COD"/>
    <s v="Tiktok"/>
    <s v="จ่ายทีหลัง / COD"/>
    <s v=""/>
    <s v="765508678896"/>
    <s v="27/10/2025 22:33"/>
  </r>
  <r>
    <x v="3"/>
    <x v="3"/>
    <n v="33.333333333333336"/>
    <n v="3"/>
    <s v="FZG81"/>
    <n v="100"/>
    <n v="0"/>
    <s v="ร้านที่2"/>
    <s v="จ***ยา จ***เรือง"/>
    <s v="กรุงเทพฯ"/>
    <s v="-"/>
    <s v=""/>
    <s v="27/10/2025 22:21"/>
    <s v="-"/>
    <s v="J&amp;T COD"/>
    <s v="Tiktok"/>
    <s v="จ่ายทีหลัง / COD"/>
    <s v=""/>
    <s v="765585960661"/>
    <s v="27/10/2025 22:22"/>
  </r>
  <r>
    <x v="6"/>
    <x v="6"/>
    <n v="90"/>
    <n v="2"/>
    <s v="FZG80"/>
    <n v="99.38"/>
    <n v="7"/>
    <s v="ร้านที่3"/>
    <s v="ดอกไม้  นันอุดร"/>
    <s v="199 หมูุ่ 6 ต.ปทุมวาปี อ.ส่องดาว จ.สกลนคร · ส่องดาว/ Song Dao_x000a__x000a_ส่องดาว/ Song Daoสกลนคร/ Sakon Nakhon_x000a_47190"/>
    <s v="47190"/>
    <s v="660621750845"/>
    <s v="27/10/2025 22:22"/>
    <s v="-"/>
    <s v="Kerry_dropoff"/>
    <s v="Lazada"/>
    <s v="lazada"/>
    <s v=""/>
    <s v="TH44137X5N5D2D"/>
    <s v="27/10/2025 22:20"/>
  </r>
  <r>
    <x v="0"/>
    <x v="0"/>
    <n v="50"/>
    <n v="1"/>
    <s v="FZG79"/>
    <n v="100"/>
    <n v="0"/>
    <s v="ร้านที่2"/>
    <s v="ร***อุไร ข***ราช"/>
    <s v="ชุมพร"/>
    <s v="-"/>
    <s v=""/>
    <s v="27/10/2025 22:17"/>
    <s v="-"/>
    <s v="J&amp;T COD"/>
    <s v="Tiktok"/>
    <s v="จ่ายทีหลัง / COD"/>
    <s v=""/>
    <s v="765513650893"/>
    <s v="27/10/2025 22:17"/>
  </r>
  <r>
    <x v="1"/>
    <x v="1"/>
    <n v="50"/>
    <n v="1"/>
    <s v="FZG79"/>
    <n v="100"/>
    <n v="0"/>
    <s v="ร้านที่2"/>
    <s v="ร***อุไร ข***ราช"/>
    <s v="ชุมพร"/>
    <s v="-"/>
    <s v=""/>
    <s v="27/10/2025 22:17"/>
    <s v="-"/>
    <s v="J&amp;T COD"/>
    <s v="Tiktok"/>
    <s v="จ่ายทีหลัง / COD"/>
    <s v=""/>
    <s v="765513650893"/>
    <s v="27/10/2025 22:17"/>
  </r>
  <r>
    <x v="2"/>
    <x v="2"/>
    <n v="50"/>
    <n v="1"/>
    <s v="FZG79"/>
    <n v="100"/>
    <n v="0"/>
    <s v="ร้านที่2"/>
    <s v="ร***อุไร ข***ราช"/>
    <s v="ชุมพร"/>
    <s v="-"/>
    <s v=""/>
    <s v="27/10/2025 22:17"/>
    <s v="-"/>
    <s v="J&amp;T COD"/>
    <s v="Tiktok"/>
    <s v="จ่ายทีหลัง / COD"/>
    <s v=""/>
    <s v="765513650893"/>
    <s v="27/10/2025 22:17"/>
  </r>
  <r>
    <x v="0"/>
    <x v="0"/>
    <n v="50"/>
    <n v="1"/>
    <s v="FZG78"/>
    <n v="100"/>
    <n v="0"/>
    <s v="ร้านที่2"/>
    <s v="ส***ร  ห***ินทร์"/>
    <s v="ลพบุรี"/>
    <s v="-"/>
    <s v=""/>
    <s v="27/10/2025 22:17"/>
    <s v="-"/>
    <s v="J&amp;T COD"/>
    <s v="Tiktok"/>
    <s v="จ่ายทีหลัง / COD"/>
    <s v=""/>
    <s v="765542275816"/>
    <s v="27/10/2025 22:17"/>
  </r>
  <r>
    <x v="1"/>
    <x v="1"/>
    <n v="50"/>
    <n v="1"/>
    <s v="FZG78"/>
    <n v="100"/>
    <n v="0"/>
    <s v="ร้านที่2"/>
    <s v="ส***ร  ห***ินทร์"/>
    <s v="ลพบุรี"/>
    <s v="-"/>
    <s v=""/>
    <s v="27/10/2025 22:17"/>
    <s v="-"/>
    <s v="J&amp;T COD"/>
    <s v="Tiktok"/>
    <s v="จ่ายทีหลัง / COD"/>
    <s v=""/>
    <s v="765542275816"/>
    <s v="27/10/2025 22:17"/>
  </r>
  <r>
    <x v="2"/>
    <x v="2"/>
    <n v="50"/>
    <n v="1"/>
    <s v="FZG78"/>
    <n v="100"/>
    <n v="0"/>
    <s v="ร้านที่2"/>
    <s v="ส***ร  ห***ินทร์"/>
    <s v="ลพบุรี"/>
    <s v="-"/>
    <s v=""/>
    <s v="27/10/2025 22:17"/>
    <s v="-"/>
    <s v="J&amp;T COD"/>
    <s v="Tiktok"/>
    <s v="จ่ายทีหลัง / COD"/>
    <s v=""/>
    <s v="765542275816"/>
    <s v="27/10/2025 22:17"/>
  </r>
  <r>
    <x v="0"/>
    <x v="0"/>
    <n v="50"/>
    <n v="1"/>
    <s v="FZG77"/>
    <n v="100"/>
    <n v="0"/>
    <s v="ร้านที่2"/>
    <s v="ส***พร"/>
    <s v="ราชบุรี"/>
    <s v="-"/>
    <s v=""/>
    <s v="27/10/2025 22:09"/>
    <s v="-"/>
    <s v="J&amp;T COD"/>
    <s v="Tiktok"/>
    <s v="จ่ายทีหลัง / COD"/>
    <s v=""/>
    <s v="765520470901"/>
    <s v="27/10/2025 22:09"/>
  </r>
  <r>
    <x v="1"/>
    <x v="1"/>
    <n v="50"/>
    <n v="1"/>
    <s v="FZG77"/>
    <n v="100"/>
    <n v="0"/>
    <s v="ร้านที่2"/>
    <s v="ส***พร"/>
    <s v="ราชบุรี"/>
    <s v="-"/>
    <s v=""/>
    <s v="27/10/2025 22:09"/>
    <s v="-"/>
    <s v="J&amp;T COD"/>
    <s v="Tiktok"/>
    <s v="จ่ายทีหลัง / COD"/>
    <s v=""/>
    <s v="765520470901"/>
    <s v="27/10/2025 22:09"/>
  </r>
  <r>
    <x v="2"/>
    <x v="2"/>
    <n v="50"/>
    <n v="1"/>
    <s v="FZG77"/>
    <n v="100"/>
    <n v="0"/>
    <s v="ร้านที่2"/>
    <s v="ส***พร"/>
    <s v="ราชบุรี"/>
    <s v="-"/>
    <s v=""/>
    <s v="27/10/2025 22:09"/>
    <s v="-"/>
    <s v="J&amp;T COD"/>
    <s v="Tiktok"/>
    <s v="จ่ายทีหลัง / COD"/>
    <s v=""/>
    <s v="765520470901"/>
    <s v="27/10/2025 22:09"/>
  </r>
  <r>
    <x v="0"/>
    <x v="0"/>
    <n v="50"/>
    <n v="1"/>
    <s v="FZG76"/>
    <n v="100"/>
    <n v="0"/>
    <s v="ร้านที่2"/>
    <s v="u***7030438353336"/>
    <s v="Bangkok"/>
    <s v="-"/>
    <s v=""/>
    <s v="27/10/2025 21:55"/>
    <s v="-"/>
    <s v="J&amp;T COD"/>
    <s v="Tiktok"/>
    <s v="จ่ายทีหลัง / COD"/>
    <s v=""/>
    <s v="765588946850"/>
    <s v="27/10/2025 21:55"/>
  </r>
  <r>
    <x v="1"/>
    <x v="1"/>
    <n v="50"/>
    <n v="1"/>
    <s v="FZG76"/>
    <n v="100"/>
    <n v="0"/>
    <s v="ร้านที่2"/>
    <s v="u***7030438353336"/>
    <s v="Bangkok"/>
    <s v="-"/>
    <s v=""/>
    <s v="27/10/2025 21:55"/>
    <s v="-"/>
    <s v="J&amp;T COD"/>
    <s v="Tiktok"/>
    <s v="จ่ายทีหลัง / COD"/>
    <s v=""/>
    <s v="765588946850"/>
    <s v="27/10/2025 21:55"/>
  </r>
  <r>
    <x v="2"/>
    <x v="2"/>
    <n v="50"/>
    <n v="1"/>
    <s v="FZG76"/>
    <n v="100"/>
    <n v="0"/>
    <s v="ร้านที่2"/>
    <s v="u***7030438353336"/>
    <s v="Bangkok"/>
    <s v="-"/>
    <s v=""/>
    <s v="27/10/2025 21:55"/>
    <s v="-"/>
    <s v="J&amp;T COD"/>
    <s v="Tiktok"/>
    <s v="จ่ายทีหลัง / COD"/>
    <s v=""/>
    <s v="765588946850"/>
    <s v="27/10/2025 21:55"/>
  </r>
  <r>
    <x v="0"/>
    <x v="0"/>
    <n v="50"/>
    <n v="1"/>
    <s v="FZG72"/>
    <n v="100"/>
    <n v="0"/>
    <s v="ร้านที่4"/>
    <s v="ธ***ลักษณ์ ศ***ันทร์"/>
    <s v="ฉะเชิงเทรา"/>
    <s v="-"/>
    <s v=""/>
    <s v="27/10/2025 21:44"/>
    <s v="-"/>
    <s v="J&amp;T COD"/>
    <s v="Tiktok"/>
    <s v="จ่ายทีหลัง / COD"/>
    <s v=""/>
    <s v="765542075896"/>
    <s v="27/10/2025 21:44"/>
  </r>
  <r>
    <x v="1"/>
    <x v="1"/>
    <n v="50"/>
    <n v="1"/>
    <s v="FZG72"/>
    <n v="100"/>
    <n v="0"/>
    <s v="ร้านที่4"/>
    <s v="ธ***ลักษณ์ ศ***ันทร์"/>
    <s v="ฉะเชิงเทรา"/>
    <s v="-"/>
    <s v=""/>
    <s v="27/10/2025 21:44"/>
    <s v="-"/>
    <s v="J&amp;T COD"/>
    <s v="Tiktok"/>
    <s v="จ่ายทีหลัง / COD"/>
    <s v=""/>
    <s v="765542075896"/>
    <s v="27/10/2025 21:44"/>
  </r>
  <r>
    <x v="2"/>
    <x v="2"/>
    <n v="50"/>
    <n v="1"/>
    <s v="FZG72"/>
    <n v="100"/>
    <n v="0"/>
    <s v="ร้านที่4"/>
    <s v="ธ***ลักษณ์ ศ***ันทร์"/>
    <s v="ฉะเชิงเทรา"/>
    <s v="-"/>
    <s v=""/>
    <s v="27/10/2025 21:44"/>
    <s v="-"/>
    <s v="J&amp;T COD"/>
    <s v="Tiktok"/>
    <s v="จ่ายทีหลัง / COD"/>
    <s v=""/>
    <s v="765542075896"/>
    <s v="27/10/2025 21:44"/>
  </r>
  <r>
    <x v="7"/>
    <x v="7"/>
    <n v="10"/>
    <n v="20"/>
    <s v="FZG71"/>
    <n v="200"/>
    <n v="0"/>
    <s v="ร้านที่2"/>
    <s v="ม***รา ศ***ิรัตน์"/>
    <s v="กรุงเทพฯ"/>
    <s v="-"/>
    <s v=""/>
    <s v="27/10/2025 21:44"/>
    <s v="-"/>
    <s v="J&amp;T Express"/>
    <s v="Tiktok"/>
    <s v="tiktok"/>
    <s v=""/>
    <s v="765515600732"/>
    <s v="27/10/2025 21:44"/>
  </r>
  <r>
    <x v="0"/>
    <x v="0"/>
    <n v="50"/>
    <n v="1"/>
    <s v="FZG70"/>
    <n v="100"/>
    <n v="0"/>
    <s v="ร้านที่2"/>
    <s v="ล***ียด อ***นสุด"/>
    <s v="ชัยภูมิ"/>
    <s v="-"/>
    <s v=""/>
    <s v="27/10/2025 21:43"/>
    <s v="-"/>
    <s v="J&amp;T COD"/>
    <s v="Tiktok"/>
    <s v="จ่ายทีหลัง / COD"/>
    <s v=""/>
    <s v="765550057893"/>
    <s v="27/10/2025 21:43"/>
  </r>
  <r>
    <x v="1"/>
    <x v="1"/>
    <n v="50"/>
    <n v="1"/>
    <s v="FZG70"/>
    <n v="100"/>
    <n v="0"/>
    <s v="ร้านที่2"/>
    <s v="ล***ียด อ***นสุด"/>
    <s v="ชัยภูมิ"/>
    <s v="-"/>
    <s v=""/>
    <s v="27/10/2025 21:43"/>
    <s v="-"/>
    <s v="J&amp;T COD"/>
    <s v="Tiktok"/>
    <s v="จ่ายทีหลัง / COD"/>
    <s v=""/>
    <s v="765550057893"/>
    <s v="27/10/2025 21:43"/>
  </r>
  <r>
    <x v="2"/>
    <x v="2"/>
    <n v="50"/>
    <n v="1"/>
    <s v="FZG70"/>
    <n v="100"/>
    <n v="0"/>
    <s v="ร้านที่2"/>
    <s v="ล***ียด อ***นสุด"/>
    <s v="ชัยภูมิ"/>
    <s v="-"/>
    <s v=""/>
    <s v="27/10/2025 21:43"/>
    <s v="-"/>
    <s v="J&amp;T COD"/>
    <s v="Tiktok"/>
    <s v="จ่ายทีหลัง / COD"/>
    <s v=""/>
    <s v="765550057893"/>
    <s v="27/10/2025 21:43"/>
  </r>
  <r>
    <x v="3"/>
    <x v="3"/>
    <n v="50"/>
    <n v="6"/>
    <s v="FZG68"/>
    <n v="200"/>
    <n v="0"/>
    <s v="ร้านที่2"/>
    <s v="น***พัชรี พ***์รอด"/>
    <s v="เพชรบุรี"/>
    <s v="-"/>
    <s v=""/>
    <s v="27/10/2025 21:31"/>
    <s v="-"/>
    <s v="J&amp;T COD"/>
    <s v="Tiktok"/>
    <s v="จ่ายทีหลัง / COD"/>
    <s v=""/>
    <s v="765512280680"/>
    <s v="27/10/2025 21:31"/>
  </r>
  <r>
    <x v="0"/>
    <x v="0"/>
    <n v="50"/>
    <n v="1"/>
    <s v="FZG67"/>
    <n v="100"/>
    <n v="0"/>
    <s v="ร้านที่2"/>
    <s v="ว***ต ค***ยสนิท"/>
    <s v="กรุงเทพมหานคร"/>
    <s v="-"/>
    <s v=""/>
    <s v="27/10/2025 21:28"/>
    <s v="-"/>
    <s v="J&amp;T COD"/>
    <s v="Tiktok"/>
    <s v="จ่ายทีหลัง / COD"/>
    <s v=""/>
    <s v="765516928853"/>
    <s v="27/10/2025 21:29"/>
  </r>
  <r>
    <x v="1"/>
    <x v="1"/>
    <n v="50"/>
    <n v="1"/>
    <s v="FZG67"/>
    <n v="100"/>
    <n v="0"/>
    <s v="ร้านที่2"/>
    <s v="ว***ต ค***ยสนิท"/>
    <s v="กรุงเทพมหานคร"/>
    <s v="-"/>
    <s v=""/>
    <s v="27/10/2025 21:28"/>
    <s v="-"/>
    <s v="J&amp;T COD"/>
    <s v="Tiktok"/>
    <s v="จ่ายทีหลัง / COD"/>
    <s v=""/>
    <s v="765516928853"/>
    <s v="27/10/2025 21:29"/>
  </r>
  <r>
    <x v="2"/>
    <x v="2"/>
    <n v="50"/>
    <n v="1"/>
    <s v="FZG67"/>
    <n v="100"/>
    <n v="0"/>
    <s v="ร้านที่2"/>
    <s v="ว***ต ค***ยสนิท"/>
    <s v="กรุงเทพมหานคร"/>
    <s v="-"/>
    <s v=""/>
    <s v="27/10/2025 21:28"/>
    <s v="-"/>
    <s v="J&amp;T COD"/>
    <s v="Tiktok"/>
    <s v="จ่ายทีหลัง / COD"/>
    <s v=""/>
    <s v="765516928853"/>
    <s v="27/10/2025 21:29"/>
  </r>
  <r>
    <x v="0"/>
    <x v="0"/>
    <n v="50"/>
    <n v="1"/>
    <s v="FZG66"/>
    <n v="220"/>
    <n v="0"/>
    <s v="ร้านที่2"/>
    <s v="ก** ณ***นน ป***อง"/>
    <s v="นนทบุรี"/>
    <s v="-"/>
    <s v=""/>
    <s v="27/10/2025 21:26"/>
    <s v="-"/>
    <s v="J&amp;T Express"/>
    <s v="Tiktok"/>
    <s v="tiktok"/>
    <s v=""/>
    <s v="765589426711"/>
    <s v="27/10/2025 21:25"/>
  </r>
  <r>
    <x v="1"/>
    <x v="1"/>
    <n v="50"/>
    <n v="1"/>
    <s v="FZG66"/>
    <n v="220"/>
    <n v="0"/>
    <s v="ร้านที่2"/>
    <s v="ก** ณ***นน ป***อง"/>
    <s v="นนทบุรี"/>
    <s v="-"/>
    <s v=""/>
    <s v="27/10/2025 21:26"/>
    <s v="-"/>
    <s v="J&amp;T Express"/>
    <s v="Tiktok"/>
    <s v="tiktok"/>
    <s v=""/>
    <s v="765589426711"/>
    <s v="27/10/2025 21:25"/>
  </r>
  <r>
    <x v="2"/>
    <x v="2"/>
    <n v="50"/>
    <n v="1"/>
    <s v="FZG66"/>
    <n v="220"/>
    <n v="0"/>
    <s v="ร้านที่2"/>
    <s v="ก** ณ***นน ป***อง"/>
    <s v="นนทบุรี"/>
    <s v="-"/>
    <s v=""/>
    <s v="27/10/2025 21:26"/>
    <s v="-"/>
    <s v="J&amp;T Express"/>
    <s v="Tiktok"/>
    <s v="tiktok"/>
    <s v=""/>
    <s v="765589426711"/>
    <s v="27/10/2025 21:25"/>
  </r>
  <r>
    <x v="8"/>
    <x v="8"/>
    <n v="65"/>
    <n v="2"/>
    <s v="FZG66"/>
    <n v="220"/>
    <n v="0"/>
    <s v="ร้านที่2"/>
    <s v="ก** ณ***นน ป***อง"/>
    <s v="นนทบุรี"/>
    <s v="-"/>
    <s v=""/>
    <s v="27/10/2025 21:26"/>
    <s v="-"/>
    <s v="J&amp;T Express"/>
    <s v="Tiktok"/>
    <s v="tiktok"/>
    <s v=""/>
    <s v="765589426711"/>
    <s v="27/10/2025 21:25"/>
  </r>
  <r>
    <x v="3"/>
    <x v="3"/>
    <n v="50"/>
    <n v="12"/>
    <s v="FZG65"/>
    <n v="400"/>
    <n v="0"/>
    <s v="ร้านที่2"/>
    <s v="ศ***ิ์สุดา แ***สุภา"/>
    <s v="กรุงเทพมหานคร"/>
    <s v="-"/>
    <s v=""/>
    <s v="27/10/2025 21:14"/>
    <s v="-"/>
    <s v="J&amp;T COD"/>
    <s v="Tiktok"/>
    <s v="จ่ายทีหลัง / COD"/>
    <s v=""/>
    <s v="765597149645"/>
    <s v="27/10/2025 21:15"/>
  </r>
  <r>
    <x v="3"/>
    <x v="3"/>
    <n v="33.333333333333336"/>
    <n v="3"/>
    <s v="FZG64"/>
    <n v="100"/>
    <n v="0"/>
    <s v="ร้านที่2"/>
    <s v="k***4863"/>
    <s v="นครราชสีมา"/>
    <s v="-"/>
    <s v=""/>
    <s v="27/10/2025 21:12"/>
    <s v="-"/>
    <s v="J&amp;T COD"/>
    <s v="Tiktok"/>
    <s v="จ่ายทีหลัง / COD"/>
    <s v=""/>
    <s v="765529768662"/>
    <s v="27/10/2025 21:12"/>
  </r>
  <r>
    <x v="7"/>
    <x v="7"/>
    <n v="10"/>
    <n v="100"/>
    <s v="FZG62"/>
    <n v="1200"/>
    <n v="0"/>
    <s v="ร้านที่2"/>
    <s v="ข******อ"/>
    <s v="******จำกัด  ( สาขา )) ตำบลบ้านเกาะ อำเภอเมืองสมุทรสาคร จังหวัดสมุทรสาคร 74000"/>
    <s v="74000"/>
    <s v="71"/>
    <s v="27/10/2025 21:01"/>
    <s v="-"/>
    <s v="Flash Express"/>
    <s v="Shopee"/>
    <s v="shopee"/>
    <s v=""/>
    <s v="TH16017X65F69O"/>
    <s v="27/10/2025 21:01"/>
  </r>
  <r>
    <x v="5"/>
    <x v="5"/>
    <n v="14"/>
    <n v="4"/>
    <s v="FZG61"/>
    <n v="73"/>
    <n v="17"/>
    <s v="ร้านที่2"/>
    <s v="น******)"/>
    <s v="******แขวง แสมดำ แขวงแสมดำ เขตบางขุนเทียน จังหวัดกรุงเทพมหานคร 10150"/>
    <s v="10150"/>
    <s v="14"/>
    <s v="27/10/2025 21:21"/>
    <s v="-"/>
    <s v="Flash Express"/>
    <s v="Shopee"/>
    <s v="shopee"/>
    <s v=""/>
    <s v="TH01177X5X2D0B0"/>
    <s v="27/10/2025 20:51"/>
  </r>
  <r>
    <x v="3"/>
    <x v="3"/>
    <n v="33.333333333333336"/>
    <n v="3"/>
    <s v="FZG60"/>
    <n v="100"/>
    <n v="0"/>
    <s v="ร้านที่2"/>
    <s v="ก***ักษณ์ บ***ว่าง"/>
    <s v="กรุงเทพมหานคร"/>
    <s v="-"/>
    <s v=""/>
    <s v="27/10/2025 20:49"/>
    <s v="-"/>
    <s v="J&amp;T COD"/>
    <s v="Tiktok"/>
    <s v="จ่ายทีหลัง / COD"/>
    <s v=""/>
    <s v="765558896690"/>
    <s v="27/10/2025 20:49"/>
  </r>
  <r>
    <x v="0"/>
    <x v="0"/>
    <n v="50"/>
    <n v="1"/>
    <s v="FZG59"/>
    <n v="100"/>
    <n v="0"/>
    <s v="ร้านที่2"/>
    <s v="อ***"/>
    <s v="นครสวรรค์"/>
    <s v="-"/>
    <s v=""/>
    <s v="27/10/2025 20:43"/>
    <s v="-"/>
    <s v="J&amp;T COD"/>
    <s v="Tiktok"/>
    <s v="จ่ายทีหลัง / COD"/>
    <s v=""/>
    <s v="765588124873"/>
    <s v="27/10/2025 20:43"/>
  </r>
  <r>
    <x v="1"/>
    <x v="1"/>
    <n v="50"/>
    <n v="1"/>
    <s v="FZG59"/>
    <n v="100"/>
    <n v="0"/>
    <s v="ร้านที่2"/>
    <s v="อ***"/>
    <s v="นครสวรรค์"/>
    <s v="-"/>
    <s v=""/>
    <s v="27/10/2025 20:43"/>
    <s v="-"/>
    <s v="J&amp;T COD"/>
    <s v="Tiktok"/>
    <s v="จ่ายทีหลัง / COD"/>
    <s v=""/>
    <s v="765588124873"/>
    <s v="27/10/2025 20:43"/>
  </r>
  <r>
    <x v="2"/>
    <x v="2"/>
    <n v="50"/>
    <n v="1"/>
    <s v="FZG59"/>
    <n v="100"/>
    <n v="0"/>
    <s v="ร้านที่2"/>
    <s v="อ***"/>
    <s v="นครสวรรค์"/>
    <s v="-"/>
    <s v=""/>
    <s v="27/10/2025 20:43"/>
    <s v="-"/>
    <s v="J&amp;T COD"/>
    <s v="Tiktok"/>
    <s v="จ่ายทีหลัง / COD"/>
    <s v=""/>
    <s v="765588124873"/>
    <s v="27/10/2025 20:43"/>
  </r>
  <r>
    <x v="0"/>
    <x v="0"/>
    <n v="50"/>
    <n v="1"/>
    <s v="FZG57"/>
    <n v="100"/>
    <n v="0"/>
    <s v="ร้านที่2"/>
    <s v="ก***นก"/>
    <s v="เทศบาลนครสุราษฎร์ธานี"/>
    <s v="-"/>
    <s v=""/>
    <s v="27/10/2025 20:35"/>
    <s v="-"/>
    <s v="J&amp;T COD"/>
    <s v="Tiktok"/>
    <s v="จ่ายทีหลัง / COD"/>
    <s v=""/>
    <s v="765565061811"/>
    <s v="27/10/2025 20:35"/>
  </r>
  <r>
    <x v="1"/>
    <x v="1"/>
    <n v="50"/>
    <n v="1"/>
    <s v="FZG57"/>
    <n v="100"/>
    <n v="0"/>
    <s v="ร้านที่2"/>
    <s v="ก***นก"/>
    <s v="เทศบาลนครสุราษฎร์ธานี"/>
    <s v="-"/>
    <s v=""/>
    <s v="27/10/2025 20:35"/>
    <s v="-"/>
    <s v="J&amp;T COD"/>
    <s v="Tiktok"/>
    <s v="จ่ายทีหลัง / COD"/>
    <s v=""/>
    <s v="765565061811"/>
    <s v="27/10/2025 20:35"/>
  </r>
  <r>
    <x v="2"/>
    <x v="2"/>
    <n v="50"/>
    <n v="1"/>
    <s v="FZG57"/>
    <n v="100"/>
    <n v="0"/>
    <s v="ร้านที่2"/>
    <s v="ก***นก"/>
    <s v="เทศบาลนครสุราษฎร์ธานี"/>
    <s v="-"/>
    <s v=""/>
    <s v="27/10/2025 20:35"/>
    <s v="-"/>
    <s v="J&amp;T COD"/>
    <s v="Tiktok"/>
    <s v="จ่ายทีหลัง / COD"/>
    <s v=""/>
    <s v="765565061811"/>
    <s v="27/10/2025 20:35"/>
  </r>
  <r>
    <x v="0"/>
    <x v="0"/>
    <n v="50"/>
    <n v="1"/>
    <s v="FZG56"/>
    <n v="100"/>
    <n v="0"/>
    <s v="ร้านที่4"/>
    <s v="ณ***ากาญจน์  บ***า"/>
    <s v="ศรีสะเกษ"/>
    <s v="-"/>
    <s v=""/>
    <s v="27/10/2025 20:25"/>
    <s v="-"/>
    <s v="J&amp;T COD"/>
    <s v="Tiktok"/>
    <s v="จ่ายทีหลัง / COD"/>
    <s v=""/>
    <s v="765534052894"/>
    <s v="27/10/2025 20:25"/>
  </r>
  <r>
    <x v="1"/>
    <x v="1"/>
    <n v="50"/>
    <n v="1"/>
    <s v="FZG56"/>
    <n v="100"/>
    <n v="0"/>
    <s v="ร้านที่4"/>
    <s v="ณ***ากาญจน์  บ***า"/>
    <s v="ศรีสะเกษ"/>
    <s v="-"/>
    <s v=""/>
    <s v="27/10/2025 20:25"/>
    <s v="-"/>
    <s v="J&amp;T COD"/>
    <s v="Tiktok"/>
    <s v="จ่ายทีหลัง / COD"/>
    <s v=""/>
    <s v="765534052894"/>
    <s v="27/10/2025 20:25"/>
  </r>
  <r>
    <x v="2"/>
    <x v="2"/>
    <n v="50"/>
    <n v="1"/>
    <s v="FZG56"/>
    <n v="100"/>
    <n v="0"/>
    <s v="ร้านที่4"/>
    <s v="ณ***ากาญจน์  บ***า"/>
    <s v="ศรีสะเกษ"/>
    <s v="-"/>
    <s v=""/>
    <s v="27/10/2025 20:25"/>
    <s v="-"/>
    <s v="J&amp;T COD"/>
    <s v="Tiktok"/>
    <s v="จ่ายทีหลัง / COD"/>
    <s v=""/>
    <s v="765534052894"/>
    <s v="27/10/2025 20:25"/>
  </r>
  <r>
    <x v="4"/>
    <x v="4"/>
    <n v="66.666666666666671"/>
    <n v="3"/>
    <s v="FZG55"/>
    <n v="110"/>
    <n v="10"/>
    <s v="ร้านที่2"/>
    <s v="ช***า  ไ***า"/>
    <s v="สระแก้ว"/>
    <s v="-"/>
    <s v=""/>
    <s v="27/10/2025 20:23"/>
    <s v="-"/>
    <s v="J&amp;T Express"/>
    <s v="Tiktok"/>
    <s v="tiktok"/>
    <s v=""/>
    <s v="765513108780"/>
    <s v="27/10/2025 20:21"/>
  </r>
  <r>
    <x v="3"/>
    <x v="3"/>
    <n v="50"/>
    <n v="6"/>
    <s v="FZG54"/>
    <n v="200"/>
    <n v="0"/>
    <s v="ร้านที่2"/>
    <s v="น***ำเนียร ม***วัลย์"/>
    <s v="สระบุรี"/>
    <s v="-"/>
    <s v=""/>
    <s v="27/10/2025 20:17"/>
    <s v="-"/>
    <s v="J&amp;T COD"/>
    <s v="Tiktok"/>
    <s v="จ่ายทีหลัง / COD"/>
    <s v=""/>
    <s v="765572888695"/>
    <s v="27/10/2025 20:17"/>
  </r>
  <r>
    <x v="3"/>
    <x v="3"/>
    <n v="50"/>
    <n v="6"/>
    <s v="FZG52"/>
    <n v="200"/>
    <n v="0"/>
    <s v="ร้านที่2"/>
    <s v="ม***ิกากรไธสง"/>
    <s v="มหาสารคาม"/>
    <s v="-"/>
    <s v=""/>
    <s v="27/10/2025 20:11"/>
    <s v="-"/>
    <s v="J&amp;T COD"/>
    <s v="Tiktok"/>
    <s v="จ่ายทีหลัง / COD"/>
    <s v=""/>
    <s v="765527154685"/>
    <s v="27/10/2025 20:11"/>
  </r>
  <r>
    <x v="3"/>
    <x v="3"/>
    <n v="50"/>
    <n v="6"/>
    <s v="FZG51"/>
    <n v="200"/>
    <n v="0"/>
    <s v="ร้านที่2"/>
    <s v="ค***ุนิตา   ก***อี้ยง"/>
    <s v="ตาก"/>
    <s v="-"/>
    <s v=""/>
    <s v="27/10/2025 20:09"/>
    <s v="-"/>
    <s v="J&amp;T COD"/>
    <s v="Tiktok"/>
    <s v="จ่ายทีหลัง / COD"/>
    <s v=""/>
    <s v="765519088692"/>
    <s v="27/10/2025 20:09"/>
  </r>
  <r>
    <x v="0"/>
    <x v="0"/>
    <n v="50"/>
    <n v="1"/>
    <s v="FZG50"/>
    <n v="100"/>
    <n v="0"/>
    <s v="ร้านที่4"/>
    <s v="ช***ิน เ***มศรี"/>
    <s v="อุบลราชธานี"/>
    <s v="-"/>
    <s v=""/>
    <s v="27/10/2025 19:52"/>
    <s v="-"/>
    <s v="J&amp;T Express"/>
    <s v="Tiktok"/>
    <s v="tiktok"/>
    <s v=""/>
    <s v="765556135831"/>
    <s v="27/10/2025 19:52"/>
  </r>
  <r>
    <x v="1"/>
    <x v="1"/>
    <n v="50"/>
    <n v="1"/>
    <s v="FZG50"/>
    <n v="100"/>
    <n v="0"/>
    <s v="ร้านที่4"/>
    <s v="ช***ิน เ***มศรี"/>
    <s v="อุบลราชธานี"/>
    <s v="-"/>
    <s v=""/>
    <s v="27/10/2025 19:52"/>
    <s v="-"/>
    <s v="J&amp;T Express"/>
    <s v="Tiktok"/>
    <s v="tiktok"/>
    <s v=""/>
    <s v="765556135831"/>
    <s v="27/10/2025 19:52"/>
  </r>
  <r>
    <x v="2"/>
    <x v="2"/>
    <n v="50"/>
    <n v="1"/>
    <s v="FZG50"/>
    <n v="100"/>
    <n v="0"/>
    <s v="ร้านที่4"/>
    <s v="ช***ิน เ***มศรี"/>
    <s v="อุบลราชธานี"/>
    <s v="-"/>
    <s v=""/>
    <s v="27/10/2025 19:52"/>
    <s v="-"/>
    <s v="J&amp;T Express"/>
    <s v="Tiktok"/>
    <s v="tiktok"/>
    <s v=""/>
    <s v="765556135831"/>
    <s v="27/10/2025 19:52"/>
  </r>
  <r>
    <x v="4"/>
    <x v="4"/>
    <n v="66.666666666666671"/>
    <n v="3"/>
    <s v="FZG48"/>
    <n v="111.44"/>
    <n v="7"/>
    <s v="ร้านที่1"/>
    <s v="คุณมยุรา จิตรีชัย"/>
    <s v="ไอบริจคอนโด 91/52 ม.15 ตึกส้ม ต.บางหญ้าแพรก ชั้น6_x000a__x000a_พระประแดง/ Phra Pradaengสมุทรปราการ/ Samut Prakan_x000a_10130"/>
    <s v="10130"/>
    <s v="660845352047"/>
    <s v="27/10/2025 19:42"/>
    <s v="-"/>
    <s v="Kerry_dropoff"/>
    <s v="Lazada"/>
    <s v="lazada"/>
    <s v=""/>
    <s v="LEXPU0622041256"/>
    <s v="27/10/2025 19:42"/>
  </r>
  <r>
    <x v="3"/>
    <x v="3"/>
    <n v="33.333333333333336"/>
    <n v="3"/>
    <s v="FZG46"/>
    <n v="129"/>
    <n v="29"/>
    <s v="ร้านที่2"/>
    <s v="บ***า จ***ะเบียบ"/>
    <s v="พระนครศรีอยุธยา"/>
    <s v="-"/>
    <s v=""/>
    <s v="27/10/2025 19:27"/>
    <s v="-"/>
    <s v="J&amp;T COD"/>
    <s v="Tiktok"/>
    <s v="จ่ายทีหลัง / COD"/>
    <s v=""/>
    <s v="765504293621"/>
    <s v="27/10/2025 19:27"/>
  </r>
  <r>
    <x v="0"/>
    <x v="0"/>
    <n v="50"/>
    <n v="1"/>
    <s v="FZG45"/>
    <n v="100"/>
    <n v="0"/>
    <s v="ร้านที่2"/>
    <s v="ด** ส* ต***อย'ยย"/>
    <s v="สมุทรปราการ"/>
    <s v="-"/>
    <s v=""/>
    <s v="27/10/2025 19:13"/>
    <s v="-"/>
    <s v="J&amp;T COD"/>
    <s v="Tiktok"/>
    <s v="จ่ายทีหลัง / COD"/>
    <s v=""/>
    <s v="765586725842"/>
    <s v="27/10/2025 19:14"/>
  </r>
  <r>
    <x v="1"/>
    <x v="1"/>
    <n v="50"/>
    <n v="1"/>
    <s v="FZG45"/>
    <n v="100"/>
    <n v="0"/>
    <s v="ร้านที่2"/>
    <s v="ด** ส* ต***อย'ยย"/>
    <s v="สมุทรปราการ"/>
    <s v="-"/>
    <s v=""/>
    <s v="27/10/2025 19:13"/>
    <s v="-"/>
    <s v="J&amp;T COD"/>
    <s v="Tiktok"/>
    <s v="จ่ายทีหลัง / COD"/>
    <s v=""/>
    <s v="765586725842"/>
    <s v="27/10/2025 19:14"/>
  </r>
  <r>
    <x v="2"/>
    <x v="2"/>
    <n v="50"/>
    <n v="1"/>
    <s v="FZG45"/>
    <n v="100"/>
    <n v="0"/>
    <s v="ร้านที่2"/>
    <s v="ด** ส* ต***อย'ยย"/>
    <s v="สมุทรปราการ"/>
    <s v="-"/>
    <s v=""/>
    <s v="27/10/2025 19:13"/>
    <s v="-"/>
    <s v="J&amp;T COD"/>
    <s v="Tiktok"/>
    <s v="จ่ายทีหลัง / COD"/>
    <s v=""/>
    <s v="765586725842"/>
    <s v="27/10/2025 19:14"/>
  </r>
  <r>
    <x v="0"/>
    <x v="0"/>
    <n v="50"/>
    <n v="1"/>
    <s v="FZG44"/>
    <n v="100"/>
    <n v="0"/>
    <s v="ร้านที่4"/>
    <s v="พ***ณี เ***วสีทอง"/>
    <s v="สุโขทัย"/>
    <s v="-"/>
    <s v=""/>
    <s v="27/10/2025 19:09"/>
    <s v="-"/>
    <s v="J&amp;T COD"/>
    <s v="Tiktok"/>
    <s v="จ่ายทีหลัง / COD"/>
    <s v=""/>
    <s v="765519722844"/>
    <s v="27/10/2025 19:09"/>
  </r>
  <r>
    <x v="1"/>
    <x v="1"/>
    <n v="50"/>
    <n v="1"/>
    <s v="FZG44"/>
    <n v="100"/>
    <n v="0"/>
    <s v="ร้านที่4"/>
    <s v="พ***ณี เ***วสีทอง"/>
    <s v="สุโขทัย"/>
    <s v="-"/>
    <s v=""/>
    <s v="27/10/2025 19:09"/>
    <s v="-"/>
    <s v="J&amp;T COD"/>
    <s v="Tiktok"/>
    <s v="จ่ายทีหลัง / COD"/>
    <s v=""/>
    <s v="765519722844"/>
    <s v="27/10/2025 19:09"/>
  </r>
  <r>
    <x v="2"/>
    <x v="2"/>
    <n v="50"/>
    <n v="1"/>
    <s v="FZG44"/>
    <n v="100"/>
    <n v="0"/>
    <s v="ร้านที่4"/>
    <s v="พ***ณี เ***วสีทอง"/>
    <s v="สุโขทัย"/>
    <s v="-"/>
    <s v=""/>
    <s v="27/10/2025 19:09"/>
    <s v="-"/>
    <s v="J&amp;T COD"/>
    <s v="Tiktok"/>
    <s v="จ่ายทีหลัง / COD"/>
    <s v=""/>
    <s v="765519722844"/>
    <s v="27/10/2025 19:09"/>
  </r>
  <r>
    <x v="0"/>
    <x v="0"/>
    <n v="50"/>
    <n v="2"/>
    <s v="FZG43"/>
    <n v="208"/>
    <n v="8"/>
    <s v="ร้านที่4"/>
    <s v="ป***จตามสั่งนะจ๊ะ"/>
    <s v="สุราษฎร์ธานี"/>
    <s v="-"/>
    <s v=""/>
    <s v="27/10/2025 19:08"/>
    <s v="-"/>
    <s v="J&amp;T COD"/>
    <s v="Tiktok"/>
    <s v="จ่ายทีหลัง / COD"/>
    <s v=""/>
    <s v="765548122835"/>
    <s v="27/10/2025 19:08"/>
  </r>
  <r>
    <x v="1"/>
    <x v="1"/>
    <n v="50"/>
    <n v="2"/>
    <s v="FZG43"/>
    <n v="208"/>
    <n v="8"/>
    <s v="ร้านที่4"/>
    <s v="ป***จตามสั่งนะจ๊ะ"/>
    <s v="สุราษฎร์ธานี"/>
    <s v="-"/>
    <s v=""/>
    <s v="27/10/2025 19:08"/>
    <s v="-"/>
    <s v="J&amp;T COD"/>
    <s v="Tiktok"/>
    <s v="จ่ายทีหลัง / COD"/>
    <s v=""/>
    <s v="765548122835"/>
    <s v="27/10/2025 19:08"/>
  </r>
  <r>
    <x v="2"/>
    <x v="2"/>
    <n v="50"/>
    <n v="2"/>
    <s v="FZG43"/>
    <n v="208"/>
    <n v="8"/>
    <s v="ร้านที่4"/>
    <s v="ป***จตามสั่งนะจ๊ะ"/>
    <s v="สุราษฎร์ธานี"/>
    <s v="-"/>
    <s v=""/>
    <s v="27/10/2025 19:08"/>
    <s v="-"/>
    <s v="J&amp;T COD"/>
    <s v="Tiktok"/>
    <s v="จ่ายทีหลัง / COD"/>
    <s v=""/>
    <s v="765548122835"/>
    <s v="27/10/2025 19:08"/>
  </r>
  <r>
    <x v="3"/>
    <x v="3"/>
    <n v="50"/>
    <n v="6"/>
    <s v="FZG42"/>
    <n v="200"/>
    <n v="0"/>
    <s v="ร้านที่2"/>
    <s v="โ***๋น ก***ง"/>
    <s v="นนทบุรี"/>
    <s v="-"/>
    <s v=""/>
    <s v="27/10/2025 19:07"/>
    <s v="-"/>
    <s v="J&amp;T Express"/>
    <s v="Tiktok"/>
    <s v="tiktok"/>
    <s v="ขอเฉพาะรสเผือกอย่างเดียวทั้ง 6 กล่องค่ะ"/>
    <s v="765551485661"/>
    <s v="27/10/2025 19:07"/>
  </r>
  <r>
    <x v="0"/>
    <x v="0"/>
    <n v="50"/>
    <n v="2"/>
    <s v="FZG41"/>
    <n v="200"/>
    <n v="0"/>
    <s v="ร้านที่2"/>
    <s v="ค***ุทธิวัฒน์"/>
    <s v="กรุงเทพมหานคร"/>
    <s v="-"/>
    <s v=""/>
    <s v="27/10/2025 19:00"/>
    <s v="-"/>
    <s v="J&amp;T COD"/>
    <s v="Tiktok"/>
    <s v="จ่ายทีหลัง / COD"/>
    <s v=""/>
    <s v="765558582692"/>
    <s v="27/10/2025 19:00"/>
  </r>
  <r>
    <x v="1"/>
    <x v="1"/>
    <n v="50"/>
    <n v="2"/>
    <s v="FZG41"/>
    <n v="200"/>
    <n v="0"/>
    <s v="ร้านที่2"/>
    <s v="ค***ุทธิวัฒน์"/>
    <s v="กรุงเทพมหานคร"/>
    <s v="-"/>
    <s v=""/>
    <s v="27/10/2025 19:00"/>
    <s v="-"/>
    <s v="J&amp;T COD"/>
    <s v="Tiktok"/>
    <s v="จ่ายทีหลัง / COD"/>
    <s v=""/>
    <s v="765558582692"/>
    <s v="27/10/2025 19:00"/>
  </r>
  <r>
    <x v="2"/>
    <x v="2"/>
    <n v="50"/>
    <n v="2"/>
    <s v="FZG41"/>
    <n v="200"/>
    <n v="0"/>
    <s v="ร้านที่2"/>
    <s v="ค***ุทธิวัฒน์"/>
    <s v="กรุงเทพมหานคร"/>
    <s v="-"/>
    <s v=""/>
    <s v="27/10/2025 19:00"/>
    <s v="-"/>
    <s v="J&amp;T COD"/>
    <s v="Tiktok"/>
    <s v="จ่ายทีหลัง / COD"/>
    <s v=""/>
    <s v="765558582692"/>
    <s v="27/10/2025 19:00"/>
  </r>
  <r>
    <x v="0"/>
    <x v="0"/>
    <n v="50"/>
    <n v="1"/>
    <s v="FZG40"/>
    <n v="100"/>
    <n v="0"/>
    <s v="ร้านที่2"/>
    <s v="ภ***์นรินทร์ ใ***ัก"/>
    <s v="นนทบุรี"/>
    <s v="-"/>
    <s v=""/>
    <s v="27/10/2025 18:52"/>
    <s v="-"/>
    <s v="Flash Express Thailand"/>
    <s v="Tiktok"/>
    <s v="tiktok"/>
    <s v=""/>
    <s v="THT030428HSEW6Z"/>
    <s v="27/10/2025 18:52"/>
  </r>
  <r>
    <x v="1"/>
    <x v="1"/>
    <n v="50"/>
    <n v="1"/>
    <s v="FZG40"/>
    <n v="100"/>
    <n v="0"/>
    <s v="ร้านที่2"/>
    <s v="ภ***์นรินทร์ ใ***ัก"/>
    <s v="นนทบุรี"/>
    <s v="-"/>
    <s v=""/>
    <s v="27/10/2025 18:52"/>
    <s v="-"/>
    <s v="Flash Express Thailand"/>
    <s v="Tiktok"/>
    <s v="tiktok"/>
    <s v=""/>
    <s v="THT030428HSEW6Z"/>
    <s v="27/10/2025 18:52"/>
  </r>
  <r>
    <x v="2"/>
    <x v="2"/>
    <n v="50"/>
    <n v="1"/>
    <s v="FZG40"/>
    <n v="100"/>
    <n v="0"/>
    <s v="ร้านที่2"/>
    <s v="ภ***์นรินทร์ ใ***ัก"/>
    <s v="นนทบุรี"/>
    <s v="-"/>
    <s v=""/>
    <s v="27/10/2025 18:52"/>
    <s v="-"/>
    <s v="Flash Express Thailand"/>
    <s v="Tiktok"/>
    <s v="tiktok"/>
    <s v=""/>
    <s v="THT030428HSEW6Z"/>
    <s v="27/10/2025 18:52"/>
  </r>
  <r>
    <x v="0"/>
    <x v="0"/>
    <n v="50"/>
    <n v="1"/>
    <s v="FZG39"/>
    <n v="150"/>
    <n v="50"/>
    <s v="ร้านที่2"/>
    <s v="อ***ัฒน์  ห***นเพียร"/>
    <s v="สุราษฎร์ธานี"/>
    <s v="-"/>
    <s v=""/>
    <s v="27/10/2025 18:52"/>
    <s v="-"/>
    <s v="J&amp;T Express"/>
    <s v="Tiktok"/>
    <s v="tiktok"/>
    <s v=""/>
    <s v="765503120852"/>
    <s v="27/10/2025 18:52"/>
  </r>
  <r>
    <x v="1"/>
    <x v="1"/>
    <n v="50"/>
    <n v="1"/>
    <s v="FZG39"/>
    <n v="150"/>
    <n v="50"/>
    <s v="ร้านที่2"/>
    <s v="อ***ัฒน์  ห***นเพียร"/>
    <s v="สุราษฎร์ธานี"/>
    <s v="-"/>
    <s v=""/>
    <s v="27/10/2025 18:52"/>
    <s v="-"/>
    <s v="J&amp;T Express"/>
    <s v="Tiktok"/>
    <s v="tiktok"/>
    <s v=""/>
    <s v="765503120852"/>
    <s v="27/10/2025 18:52"/>
  </r>
  <r>
    <x v="2"/>
    <x v="2"/>
    <n v="50"/>
    <n v="1"/>
    <s v="FZG39"/>
    <n v="150"/>
    <n v="50"/>
    <s v="ร้านที่2"/>
    <s v="อ***ัฒน์  ห***นเพียร"/>
    <s v="สุราษฎร์ธานี"/>
    <s v="-"/>
    <s v=""/>
    <s v="27/10/2025 18:52"/>
    <s v="-"/>
    <s v="J&amp;T Express"/>
    <s v="Tiktok"/>
    <s v="tiktok"/>
    <s v=""/>
    <s v="765503120852"/>
    <s v="27/10/2025 18:52"/>
  </r>
  <r>
    <x v="4"/>
    <x v="4"/>
    <n v="66.666666666666671"/>
    <n v="3"/>
    <s v="FZG38"/>
    <n v="100"/>
    <n v="0"/>
    <s v="ร้านที่2"/>
    <s v="ย***ฟรุ้งฟริ้งว้าววว"/>
    <s v="กรุงเทพฯ"/>
    <s v="-"/>
    <s v=""/>
    <s v="27/10/2025 18:45"/>
    <s v="-"/>
    <s v="J&amp;T Express"/>
    <s v="Tiktok"/>
    <s v="tiktok"/>
    <s v=""/>
    <s v="765521502782"/>
    <s v="27/10/2025 18:45"/>
  </r>
  <r>
    <x v="5"/>
    <x v="5"/>
    <n v="14"/>
    <n v="2"/>
    <s v="FZG37"/>
    <n v="32"/>
    <n v="4"/>
    <s v="ร้านที่2"/>
    <s v="ส******ร"/>
    <s v="****** ต.ป่าซาง ตำบลป่าซาง อำเภอแม่จัน จังหวัดเชียงราย 57110"/>
    <s v="57110"/>
    <s v="23"/>
    <s v="27/10/2025 19:10"/>
    <s v="-"/>
    <s v="SPX Express"/>
    <s v="Shopee"/>
    <s v="shopee"/>
    <s v=""/>
    <s v="TH254331372334S"/>
    <s v="27/10/2025 18:40"/>
  </r>
  <r>
    <x v="0"/>
    <x v="0"/>
    <n v="50"/>
    <n v="1"/>
    <s v="FZG34"/>
    <n v="100"/>
    <n v="0"/>
    <s v="ร้านที่4"/>
    <s v="ร***์ชาพัชร ป***านาวิน"/>
    <s v="นครปฐม"/>
    <s v="-"/>
    <s v=""/>
    <s v="27/10/2025 18:28"/>
    <s v="-"/>
    <s v="J&amp;T COD"/>
    <s v="Tiktok"/>
    <s v="จ่ายทีหลัง / COD"/>
    <s v=""/>
    <s v="765583926844"/>
    <s v="27/10/2025 18:28"/>
  </r>
  <r>
    <x v="1"/>
    <x v="1"/>
    <n v="50"/>
    <n v="1"/>
    <s v="FZG34"/>
    <n v="100"/>
    <n v="0"/>
    <s v="ร้านที่4"/>
    <s v="ร***์ชาพัชร ป***านาวิน"/>
    <s v="นครปฐม"/>
    <s v="-"/>
    <s v=""/>
    <s v="27/10/2025 18:28"/>
    <s v="-"/>
    <s v="J&amp;T COD"/>
    <s v="Tiktok"/>
    <s v="จ่ายทีหลัง / COD"/>
    <s v=""/>
    <s v="765583926844"/>
    <s v="27/10/2025 18:28"/>
  </r>
  <r>
    <x v="2"/>
    <x v="2"/>
    <n v="50"/>
    <n v="1"/>
    <s v="FZG34"/>
    <n v="100"/>
    <n v="0"/>
    <s v="ร้านที่4"/>
    <s v="ร***์ชาพัชร ป***านาวิน"/>
    <s v="นครปฐม"/>
    <s v="-"/>
    <s v=""/>
    <s v="27/10/2025 18:28"/>
    <s v="-"/>
    <s v="J&amp;T COD"/>
    <s v="Tiktok"/>
    <s v="จ่ายทีหลัง / COD"/>
    <s v=""/>
    <s v="765583926844"/>
    <s v="27/10/2025 18:28"/>
  </r>
  <r>
    <x v="5"/>
    <x v="5"/>
    <n v="14"/>
    <n v="2"/>
    <s v="FZG33"/>
    <n v="32"/>
    <n v="4"/>
    <s v="ร้านที่1"/>
    <s v="น******์"/>
    <s v="******บ้านโคกสะอาด ตำบลม่วงค่อม ตำบลม่วงค่อม อำเภอชัยบาดาล จังหวัดลพบุรี 15230"/>
    <s v="15230"/>
    <s v="36"/>
    <s v="27/10/2025 18:47"/>
    <s v="-"/>
    <s v="SPX Express"/>
    <s v="Shopee"/>
    <s v="shopee"/>
    <s v=""/>
    <s v="TH257099210244C"/>
    <s v="27/10/2025 18:17"/>
  </r>
  <r>
    <x v="0"/>
    <x v="0"/>
    <n v="50"/>
    <n v="1"/>
    <s v="FZG31"/>
    <n v="100"/>
    <n v="0"/>
    <s v="ร้านที่4"/>
    <s v="ว***กร ส***ล็ก"/>
    <s v="กรุงเทพฯ"/>
    <s v="-"/>
    <s v=""/>
    <s v="27/10/2025 17:57"/>
    <s v="-"/>
    <s v="J&amp;T COD"/>
    <s v="Tiktok"/>
    <s v="จ่ายทีหลัง / COD"/>
    <s v=""/>
    <s v="765575320845"/>
    <s v="27/10/2025 17:57"/>
  </r>
  <r>
    <x v="1"/>
    <x v="1"/>
    <n v="50"/>
    <n v="1"/>
    <s v="FZG31"/>
    <n v="100"/>
    <n v="0"/>
    <s v="ร้านที่4"/>
    <s v="ว***กร ส***ล็ก"/>
    <s v="กรุงเทพฯ"/>
    <s v="-"/>
    <s v=""/>
    <s v="27/10/2025 17:57"/>
    <s v="-"/>
    <s v="J&amp;T COD"/>
    <s v="Tiktok"/>
    <s v="จ่ายทีหลัง / COD"/>
    <s v=""/>
    <s v="765575320845"/>
    <s v="27/10/2025 17:57"/>
  </r>
  <r>
    <x v="2"/>
    <x v="2"/>
    <n v="50"/>
    <n v="1"/>
    <s v="FZG31"/>
    <n v="100"/>
    <n v="0"/>
    <s v="ร้านที่4"/>
    <s v="ว***กร ส***ล็ก"/>
    <s v="กรุงเทพฯ"/>
    <s v="-"/>
    <s v=""/>
    <s v="27/10/2025 17:57"/>
    <s v="-"/>
    <s v="J&amp;T COD"/>
    <s v="Tiktok"/>
    <s v="จ่ายทีหลัง / COD"/>
    <s v=""/>
    <s v="765575320845"/>
    <s v="27/10/2025 17:57"/>
  </r>
  <r>
    <x v="0"/>
    <x v="0"/>
    <n v="50"/>
    <n v="1"/>
    <s v="FZG29"/>
    <n v="100"/>
    <n v="0"/>
    <s v="ร้านที่4"/>
    <s v="จ***อ.ภัทรศักดิ์  ท***าส"/>
    <s v="ลพบุรี"/>
    <s v="-"/>
    <s v=""/>
    <s v="27/10/2025 17:45"/>
    <s v="-"/>
    <s v="J&amp;T COD"/>
    <s v="Tiktok"/>
    <s v="จ่ายทีหลัง / COD"/>
    <s v=""/>
    <s v="765576328845"/>
    <s v="27/10/2025 17:45"/>
  </r>
  <r>
    <x v="1"/>
    <x v="1"/>
    <n v="50"/>
    <n v="1"/>
    <s v="FZG29"/>
    <n v="100"/>
    <n v="0"/>
    <s v="ร้านที่4"/>
    <s v="จ***อ.ภัทรศักดิ์  ท***าส"/>
    <s v="ลพบุรี"/>
    <s v="-"/>
    <s v=""/>
    <s v="27/10/2025 17:45"/>
    <s v="-"/>
    <s v="J&amp;T COD"/>
    <s v="Tiktok"/>
    <s v="จ่ายทีหลัง / COD"/>
    <s v=""/>
    <s v="765576328845"/>
    <s v="27/10/2025 17:45"/>
  </r>
  <r>
    <x v="2"/>
    <x v="2"/>
    <n v="50"/>
    <n v="1"/>
    <s v="FZG29"/>
    <n v="100"/>
    <n v="0"/>
    <s v="ร้านที่4"/>
    <s v="จ***อ.ภัทรศักดิ์  ท***าส"/>
    <s v="ลพบุรี"/>
    <s v="-"/>
    <s v=""/>
    <s v="27/10/2025 17:45"/>
    <s v="-"/>
    <s v="J&amp;T COD"/>
    <s v="Tiktok"/>
    <s v="จ่ายทีหลัง / COD"/>
    <s v=""/>
    <s v="765576328845"/>
    <s v="27/10/2025 17:45"/>
  </r>
  <r>
    <x v="9"/>
    <x v="9"/>
    <n v="12"/>
    <n v="100"/>
    <s v="FZG28"/>
    <n v="1300"/>
    <n v="0"/>
    <s v="ร้านที่1"/>
    <s v="พ***์"/>
    <s v="******โพแตง อำเภอบางไทร จังหวัดพระนครศรีอยุธยา 13290"/>
    <s v="13290"/>
    <s v="88"/>
    <s v="27/10/2025 17:45"/>
    <s v="-"/>
    <s v="SPX Express"/>
    <s v="Shopee"/>
    <s v="shopee"/>
    <s v=""/>
    <s v="TH250183229116K"/>
    <s v="27/10/2025 17:44"/>
  </r>
  <r>
    <x v="3"/>
    <x v="3"/>
    <n v="33.333333333333336"/>
    <n v="3"/>
    <s v="FZG27"/>
    <n v="100"/>
    <n v="0"/>
    <s v="ร้านที่2"/>
    <s v="น** ป***งค์ ส***รัมย์"/>
    <s v="สมุทรปราการ"/>
    <s v="-"/>
    <s v=""/>
    <s v="27/10/2025 17:39"/>
    <s v="-"/>
    <s v="J&amp;T Express"/>
    <s v="Tiktok"/>
    <s v="tiktok"/>
    <s v=""/>
    <s v="765531569622"/>
    <s v="27/10/2025 17:39"/>
  </r>
  <r>
    <x v="3"/>
    <x v="3"/>
    <n v="50"/>
    <n v="6"/>
    <s v="FZG26"/>
    <n v="200"/>
    <n v="0"/>
    <s v="ร้านที่2"/>
    <s v="ท***ันทน์ ห***ป้อง"/>
    <s v="สุรินทร์"/>
    <s v="-"/>
    <s v=""/>
    <s v="27/10/2025 17:37"/>
    <s v="-"/>
    <s v="J&amp;T COD"/>
    <s v="Tiktok"/>
    <s v="จ่ายทีหลัง / COD"/>
    <s v=""/>
    <s v="765538759694"/>
    <s v="27/10/2025 17:37"/>
  </r>
  <r>
    <x v="3"/>
    <x v="3"/>
    <n v="65"/>
    <n v="9"/>
    <s v="FZG25"/>
    <n v="310"/>
    <n v="0"/>
    <s v="ร้านที่2"/>
    <s v="พ***ษา ค***ขัง"/>
    <s v="จังหวัดสุโขทัย"/>
    <s v="-"/>
    <s v=""/>
    <s v="27/10/2025 17:34"/>
    <s v="-"/>
    <s v="J&amp;T COD"/>
    <s v="Tiktok"/>
    <s v="จ่ายทีหลัง / COD"/>
    <s v=""/>
    <s v="765535485654"/>
    <s v="27/10/2025 17:34"/>
  </r>
  <r>
    <x v="10"/>
    <x v="10"/>
    <n v="66.333333333333329"/>
    <n v="3"/>
    <s v="FZG24"/>
    <n v="220"/>
    <n v="0"/>
    <s v="ร้านที่4"/>
    <s v="ช***รัตน์ ส***กษม"/>
    <s v="นนทบุรี"/>
    <s v="-"/>
    <s v=""/>
    <s v="27/10/2025 17:34"/>
    <s v="-"/>
    <s v="J&amp;T COD"/>
    <s v="Tiktok"/>
    <s v="จ่ายทีหลัง / COD"/>
    <s v=""/>
    <s v="765576293646"/>
    <s v="27/10/2025 17:34"/>
  </r>
  <r>
    <x v="0"/>
    <x v="0"/>
    <n v="50"/>
    <n v="1"/>
    <s v="FZG23"/>
    <n v="100"/>
    <n v="0"/>
    <s v="ร้านที่4"/>
    <s v="ก***า  ไ***ิน"/>
    <s v="ตาก"/>
    <s v="-"/>
    <s v=""/>
    <s v="27/10/2025 17:21"/>
    <s v="-"/>
    <s v="J&amp;T COD"/>
    <s v="Tiktok"/>
    <s v="จ่ายทีหลัง / COD"/>
    <s v=""/>
    <s v="765521475902"/>
    <s v="27/10/2025 17:21"/>
  </r>
  <r>
    <x v="1"/>
    <x v="1"/>
    <n v="50"/>
    <n v="1"/>
    <s v="FZG23"/>
    <n v="100"/>
    <n v="0"/>
    <s v="ร้านที่4"/>
    <s v="ก***า  ไ***ิน"/>
    <s v="ตาก"/>
    <s v="-"/>
    <s v=""/>
    <s v="27/10/2025 17:21"/>
    <s v="-"/>
    <s v="J&amp;T COD"/>
    <s v="Tiktok"/>
    <s v="จ่ายทีหลัง / COD"/>
    <s v=""/>
    <s v="765521475902"/>
    <s v="27/10/2025 17:21"/>
  </r>
  <r>
    <x v="2"/>
    <x v="2"/>
    <n v="50"/>
    <n v="1"/>
    <s v="FZG23"/>
    <n v="100"/>
    <n v="0"/>
    <s v="ร้านที่4"/>
    <s v="ก***า  ไ***ิน"/>
    <s v="ตาก"/>
    <s v="-"/>
    <s v=""/>
    <s v="27/10/2025 17:21"/>
    <s v="-"/>
    <s v="J&amp;T COD"/>
    <s v="Tiktok"/>
    <s v="จ่ายทีหลัง / COD"/>
    <s v=""/>
    <s v="765521475902"/>
    <s v="27/10/2025 17:21"/>
  </r>
  <r>
    <x v="0"/>
    <x v="0"/>
    <n v="60"/>
    <n v="2"/>
    <s v="FZG22"/>
    <n v="200"/>
    <n v="0"/>
    <s v="ร้านที่2"/>
    <s v="M***awin P***ma"/>
    <s v="Bangkok"/>
    <s v="-"/>
    <s v=""/>
    <s v="27/10/2025 17:21"/>
    <s v="-"/>
    <s v="J&amp;T Express"/>
    <s v="Tiktok"/>
    <s v="tiktok"/>
    <s v=""/>
    <s v="765537521825"/>
    <s v="27/10/2025 17:21"/>
  </r>
  <r>
    <x v="1"/>
    <x v="1"/>
    <n v="60"/>
    <n v="2"/>
    <s v="FZG22"/>
    <n v="200"/>
    <n v="0"/>
    <s v="ร้านที่2"/>
    <s v="M***awin P***ma"/>
    <s v="Bangkok"/>
    <s v="-"/>
    <s v=""/>
    <s v="27/10/2025 17:21"/>
    <s v="-"/>
    <s v="J&amp;T Express"/>
    <s v="Tiktok"/>
    <s v="tiktok"/>
    <s v=""/>
    <s v="765537521825"/>
    <s v="27/10/2025 17:21"/>
  </r>
  <r>
    <x v="2"/>
    <x v="2"/>
    <n v="60"/>
    <n v="2"/>
    <s v="FZG22"/>
    <n v="200"/>
    <n v="0"/>
    <s v="ร้านที่2"/>
    <s v="M***awin P***ma"/>
    <s v="Bangkok"/>
    <s v="-"/>
    <s v=""/>
    <s v="27/10/2025 17:21"/>
    <s v="-"/>
    <s v="J&amp;T Express"/>
    <s v="Tiktok"/>
    <s v="tiktok"/>
    <s v=""/>
    <s v="765537521825"/>
    <s v="27/10/2025 17:21"/>
  </r>
  <r>
    <x v="0"/>
    <x v="0"/>
    <n v="50"/>
    <n v="1"/>
    <s v="FZG21"/>
    <n v="100"/>
    <n v="0"/>
    <s v="ร้านที่2"/>
    <s v="บ***าล อ***ี"/>
    <s v="สุรินทร์"/>
    <s v="-"/>
    <s v=""/>
    <s v="27/10/2025 17:18"/>
    <s v="-"/>
    <s v="J&amp;T COD"/>
    <s v="Tiktok"/>
    <s v="จ่ายทีหลัง / COD"/>
    <s v=""/>
    <s v="765583741834"/>
    <s v="27/10/2025 17:18"/>
  </r>
  <r>
    <x v="1"/>
    <x v="1"/>
    <n v="50"/>
    <n v="1"/>
    <s v="FZG21"/>
    <n v="100"/>
    <n v="0"/>
    <s v="ร้านที่2"/>
    <s v="บ***าล อ***ี"/>
    <s v="สุรินทร์"/>
    <s v="-"/>
    <s v=""/>
    <s v="27/10/2025 17:18"/>
    <s v="-"/>
    <s v="J&amp;T COD"/>
    <s v="Tiktok"/>
    <s v="จ่ายทีหลัง / COD"/>
    <s v=""/>
    <s v="765583741834"/>
    <s v="27/10/2025 17:18"/>
  </r>
  <r>
    <x v="2"/>
    <x v="2"/>
    <n v="50"/>
    <n v="1"/>
    <s v="FZG21"/>
    <n v="100"/>
    <n v="0"/>
    <s v="ร้านที่2"/>
    <s v="บ***าล อ***ี"/>
    <s v="สุรินทร์"/>
    <s v="-"/>
    <s v=""/>
    <s v="27/10/2025 17:18"/>
    <s v="-"/>
    <s v="J&amp;T COD"/>
    <s v="Tiktok"/>
    <s v="จ่ายทีหลัง / COD"/>
    <s v=""/>
    <s v="765583741834"/>
    <s v="27/10/2025 17:18"/>
  </r>
  <r>
    <x v="0"/>
    <x v="0"/>
    <n v="50"/>
    <n v="1"/>
    <s v="FZG20"/>
    <n v="100"/>
    <n v="0"/>
    <s v="ร้านที่2"/>
    <s v="ห***า"/>
    <s v="ลพบุรี"/>
    <s v="-"/>
    <s v=""/>
    <s v="27/10/2025 17:14"/>
    <s v="-"/>
    <s v="J&amp;T COD"/>
    <s v="Tiktok"/>
    <s v="จ่ายทีหลัง / COD"/>
    <s v=""/>
    <s v="765573142832"/>
    <s v="27/10/2025 17:14"/>
  </r>
  <r>
    <x v="1"/>
    <x v="1"/>
    <n v="50"/>
    <n v="1"/>
    <s v="FZG20"/>
    <n v="100"/>
    <n v="0"/>
    <s v="ร้านที่2"/>
    <s v="ห***า"/>
    <s v="ลพบุรี"/>
    <s v="-"/>
    <s v=""/>
    <s v="27/10/2025 17:14"/>
    <s v="-"/>
    <s v="J&amp;T COD"/>
    <s v="Tiktok"/>
    <s v="จ่ายทีหลัง / COD"/>
    <s v=""/>
    <s v="765573142832"/>
    <s v="27/10/2025 17:14"/>
  </r>
  <r>
    <x v="2"/>
    <x v="2"/>
    <n v="50"/>
    <n v="1"/>
    <s v="FZG20"/>
    <n v="100"/>
    <n v="0"/>
    <s v="ร้านที่2"/>
    <s v="ห***า"/>
    <s v="ลพบุรี"/>
    <s v="-"/>
    <s v=""/>
    <s v="27/10/2025 17:14"/>
    <s v="-"/>
    <s v="J&amp;T COD"/>
    <s v="Tiktok"/>
    <s v="จ่ายทีหลัง / COD"/>
    <s v=""/>
    <s v="765573142832"/>
    <s v="27/10/2025 17:14"/>
  </r>
  <r>
    <x v="4"/>
    <x v="4"/>
    <n v="66.666666666666671"/>
    <n v="3"/>
    <s v="FZG19"/>
    <n v="100"/>
    <n v="0"/>
    <s v="ร้านที่2"/>
    <s v="น***รัญญู จ***าขาม"/>
    <s v="อุดรธานี"/>
    <s v="-"/>
    <s v=""/>
    <s v="27/10/2025 17:14"/>
    <s v="-"/>
    <s v="J&amp;T Express"/>
    <s v="Tiktok"/>
    <s v="tiktok"/>
    <s v=""/>
    <s v="765568835780"/>
    <s v="27/10/2025 17:13"/>
  </r>
  <r>
    <x v="3"/>
    <x v="3"/>
    <n v="50"/>
    <n v="12"/>
    <s v="FZG18"/>
    <n v="395"/>
    <n v="0"/>
    <s v="ร้านที่2"/>
    <s v="น***าถ ท***ับ"/>
    <s v="ปทุมธานี"/>
    <s v="-"/>
    <s v=""/>
    <s v="27/10/2025 17:07"/>
    <s v="-"/>
    <s v="Flash Express Thailand COD"/>
    <s v="Tiktok"/>
    <s v="จ่ายทีหลัง / COD"/>
    <s v=""/>
    <s v="THT040528HUGN6Z"/>
    <s v="27/10/2025 17:07"/>
  </r>
  <r>
    <x v="4"/>
    <x v="4"/>
    <n v="66.666666666666671"/>
    <n v="3"/>
    <s v="FZG17"/>
    <n v="100"/>
    <n v="0"/>
    <s v="ร้านที่2"/>
    <s v="ร***ท้ ด***ไม่ได้"/>
    <s v="นนทบุรี"/>
    <s v="-"/>
    <s v=""/>
    <s v="27/10/2025 17:02"/>
    <s v="-"/>
    <s v="Flash Express Thailand COD"/>
    <s v="Tiktok"/>
    <s v="จ่ายทีหลัง / COD"/>
    <s v=""/>
    <s v="THT030428J0TT8Z"/>
    <s v="27/10/2025 17:02"/>
  </r>
  <r>
    <x v="4"/>
    <x v="4"/>
    <n v="66.666666666666671"/>
    <n v="3"/>
    <s v="FZG16"/>
    <n v="100"/>
    <n v="0"/>
    <s v="ร้านที่2"/>
    <s v="เ***ยบ"/>
    <s v="สมุทรปราการ"/>
    <s v="-"/>
    <s v=""/>
    <s v="27/10/2025 17:01"/>
    <s v="-"/>
    <s v="Flash Express Thailand COD"/>
    <s v="Tiktok"/>
    <s v="จ่ายทีหลัง / COD"/>
    <s v=""/>
    <s v="THT020328J0UJ4Z"/>
    <s v="27/10/2025 17:01"/>
  </r>
  <r>
    <x v="0"/>
    <x v="0"/>
    <n v="50"/>
    <n v="1"/>
    <s v="FZG12"/>
    <n v="100"/>
    <n v="0"/>
    <s v="ร้านที่2"/>
    <s v="ด***ณี ส***ิเพศ"/>
    <s v="กำแพงเพชร"/>
    <s v="-"/>
    <s v=""/>
    <s v="27/10/2025 16:45"/>
    <s v="-"/>
    <s v="J&amp;T COD"/>
    <s v="Tiktok"/>
    <s v="จ่ายทีหลัง / COD"/>
    <s v=""/>
    <s v="765519321851"/>
    <s v="27/10/2025 16:45"/>
  </r>
  <r>
    <x v="1"/>
    <x v="1"/>
    <n v="50"/>
    <n v="1"/>
    <s v="FZG12"/>
    <n v="100"/>
    <n v="0"/>
    <s v="ร้านที่2"/>
    <s v="ด***ณี ส***ิเพศ"/>
    <s v="กำแพงเพชร"/>
    <s v="-"/>
    <s v=""/>
    <s v="27/10/2025 16:45"/>
    <s v="-"/>
    <s v="J&amp;T COD"/>
    <s v="Tiktok"/>
    <s v="จ่ายทีหลัง / COD"/>
    <s v=""/>
    <s v="765519321851"/>
    <s v="27/10/2025 16:45"/>
  </r>
  <r>
    <x v="2"/>
    <x v="2"/>
    <n v="50"/>
    <n v="1"/>
    <s v="FZG12"/>
    <n v="100"/>
    <n v="0"/>
    <s v="ร้านที่2"/>
    <s v="ด***ณี ส***ิเพศ"/>
    <s v="กำแพงเพชร"/>
    <s v="-"/>
    <s v=""/>
    <s v="27/10/2025 16:45"/>
    <s v="-"/>
    <s v="J&amp;T COD"/>
    <s v="Tiktok"/>
    <s v="จ่ายทีหลัง / COD"/>
    <s v=""/>
    <s v="765519321851"/>
    <s v="27/10/2025 16:45"/>
  </r>
  <r>
    <x v="0"/>
    <x v="0"/>
    <n v="50"/>
    <n v="1"/>
    <s v="FZG11"/>
    <n v="199"/>
    <n v="0"/>
    <s v="ร้านที่4"/>
    <s v="ส*** จ***าทอง"/>
    <s v="พระนครศรีอยุธยา"/>
    <s v="-"/>
    <s v=""/>
    <s v="27/10/2025 16:42"/>
    <s v="-"/>
    <s v="J&amp;T COD"/>
    <s v="Tiktok"/>
    <s v="จ่ายทีหลัง / COD"/>
    <s v=""/>
    <s v="765549824723"/>
    <s v="27/10/2025 16:42"/>
  </r>
  <r>
    <x v="1"/>
    <x v="1"/>
    <n v="50"/>
    <n v="1"/>
    <s v="FZG11"/>
    <n v="199"/>
    <n v="0"/>
    <s v="ร้านที่4"/>
    <s v="ส*** จ***าทอง"/>
    <s v="พระนครศรีอยุธยา"/>
    <s v="-"/>
    <s v=""/>
    <s v="27/10/2025 16:42"/>
    <s v="-"/>
    <s v="J&amp;T COD"/>
    <s v="Tiktok"/>
    <s v="จ่ายทีหลัง / COD"/>
    <s v=""/>
    <s v="765549824723"/>
    <s v="27/10/2025 16:42"/>
  </r>
  <r>
    <x v="2"/>
    <x v="2"/>
    <n v="50"/>
    <n v="1"/>
    <s v="FZG11"/>
    <n v="199"/>
    <n v="0"/>
    <s v="ร้านที่4"/>
    <s v="ส*** จ***าทอง"/>
    <s v="พระนครศรีอยุธยา"/>
    <s v="-"/>
    <s v=""/>
    <s v="27/10/2025 16:42"/>
    <s v="-"/>
    <s v="J&amp;T COD"/>
    <s v="Tiktok"/>
    <s v="จ่ายทีหลัง / COD"/>
    <s v=""/>
    <s v="765549824723"/>
    <s v="27/10/2025 16:42"/>
  </r>
  <r>
    <x v="10"/>
    <x v="10"/>
    <n v="120"/>
    <n v="1"/>
    <s v="FZG11"/>
    <n v="199"/>
    <n v="0"/>
    <s v="ร้านที่4"/>
    <s v="ส*** จ***าทอง"/>
    <s v="พระนครศรีอยุธยา"/>
    <s v="-"/>
    <s v=""/>
    <s v="27/10/2025 16:42"/>
    <s v="-"/>
    <s v="J&amp;T COD"/>
    <s v="Tiktok"/>
    <s v="จ่ายทีหลัง / COD"/>
    <s v=""/>
    <s v="765549824723"/>
    <s v="27/10/2025 16:42"/>
  </r>
  <r>
    <x v="4"/>
    <x v="4"/>
    <n v="66.666666666666671"/>
    <n v="3"/>
    <s v="FZG10"/>
    <n v="100"/>
    <n v="0"/>
    <s v="ร้านที่2"/>
    <s v="ท***ัปสร ศ***าม"/>
    <s v="กระบี่"/>
    <s v="-"/>
    <s v=""/>
    <s v="27/10/2025 16:39"/>
    <s v="-"/>
    <s v="Flash Express Thailand"/>
    <s v="Tiktok"/>
    <s v="tiktok"/>
    <s v=""/>
    <s v="THT650228K4969Z"/>
    <s v="27/10/2025 16:39"/>
  </r>
  <r>
    <x v="7"/>
    <x v="7"/>
    <n v="10"/>
    <n v="30"/>
    <s v="FZG9"/>
    <n v="334.27"/>
    <n v="41"/>
    <s v="ร้านที่1"/>
    <s v="ณัฐสุดา  คงนุช เอ๋ย"/>
    <s v="437 ม.11 ซอย เงิน - ทอง (ตรงข้าม ปั๊ม ป.ต.ท.) ต. สามพร้าว_x000a__x000a_เมืองอุดรธานี/ Mueang Udon Thaniอุดรธานี/ Udon Thani_x000a_41000"/>
    <s v="41000"/>
    <s v="660844158309"/>
    <s v="27/10/2025 16:35"/>
    <s v="-"/>
    <s v="Kerry_dropoff"/>
    <s v="Lazada"/>
    <s v="lazada"/>
    <s v=""/>
    <s v="LEXPU0622017488"/>
    <s v="27/10/2025 16:35"/>
  </r>
  <r>
    <x v="3"/>
    <x v="3"/>
    <n v="33.333333333333336"/>
    <n v="3"/>
    <s v="FZG8"/>
    <n v="100"/>
    <n v="0"/>
    <s v="ร้านที่2"/>
    <s v="ณ***ล จ***ัคคะ"/>
    <s v="ชลบุรี"/>
    <s v="-"/>
    <s v=""/>
    <s v="27/10/2025 16:34"/>
    <s v="-"/>
    <s v="J&amp;T Express"/>
    <s v="Tiktok"/>
    <s v="tiktok"/>
    <s v=""/>
    <s v="765588690650"/>
    <s v="27/10/2025 16:33"/>
  </r>
  <r>
    <x v="3"/>
    <x v="3"/>
    <n v="33.333333333333336"/>
    <n v="3"/>
    <s v="FZG6"/>
    <n v="200"/>
    <n v="0"/>
    <s v="ร้านที่2"/>
    <s v="ณ***ล จ***ัคคะ"/>
    <s v="ชลบุรี"/>
    <s v="-"/>
    <s v=""/>
    <s v="27/10/2025 16:24"/>
    <s v="-"/>
    <s v="J&amp;T Express"/>
    <s v="Tiktok"/>
    <s v="tiktok"/>
    <s v=""/>
    <s v="765531028743"/>
    <s v="27/10/2025 16:22"/>
  </r>
  <r>
    <x v="0"/>
    <x v="0"/>
    <n v="50"/>
    <n v="1"/>
    <s v="FZG6"/>
    <n v="200"/>
    <n v="0"/>
    <s v="ร้านที่2"/>
    <s v="ณ***ล จ***ัคคะ"/>
    <s v="ชลบุรี"/>
    <s v="-"/>
    <s v=""/>
    <s v="27/10/2025 16:24"/>
    <s v="-"/>
    <s v="J&amp;T Express"/>
    <s v="Tiktok"/>
    <s v="tiktok"/>
    <s v=""/>
    <s v="765531028743"/>
    <s v="27/10/2025 16:22"/>
  </r>
  <r>
    <x v="1"/>
    <x v="1"/>
    <n v="50"/>
    <n v="1"/>
    <s v="FZG6"/>
    <n v="200"/>
    <n v="0"/>
    <s v="ร้านที่2"/>
    <s v="ณ***ล จ***ัคคะ"/>
    <s v="ชลบุรี"/>
    <s v="-"/>
    <s v=""/>
    <s v="27/10/2025 16:24"/>
    <s v="-"/>
    <s v="J&amp;T Express"/>
    <s v="Tiktok"/>
    <s v="tiktok"/>
    <s v=""/>
    <s v="765531028743"/>
    <s v="27/10/2025 16:22"/>
  </r>
  <r>
    <x v="2"/>
    <x v="2"/>
    <n v="50"/>
    <n v="1"/>
    <s v="FZG6"/>
    <n v="200"/>
    <n v="0"/>
    <s v="ร้านที่2"/>
    <s v="ณ***ล จ***ัคคะ"/>
    <s v="ชลบุรี"/>
    <s v="-"/>
    <s v=""/>
    <s v="27/10/2025 16:24"/>
    <s v="-"/>
    <s v="J&amp;T Express"/>
    <s v="Tiktok"/>
    <s v="tiktok"/>
    <s v=""/>
    <s v="765531028743"/>
    <s v="27/10/2025 16:22"/>
  </r>
  <r>
    <x v="11"/>
    <x v="11"/>
    <n v="66.666666666666671"/>
    <n v="3"/>
    <s v="FZG5"/>
    <n v="132"/>
    <n v="0"/>
    <s v="ร้านที่1"/>
    <s v="ส******ฐ"/>
    <s v="******สรอย อ.วังชิ้น จ.แพร่ 54160 ตำบลสรอย อำเภอวังชิ้น จังหวัดแพร่ 54160"/>
    <s v="54160"/>
    <s v="08"/>
    <s v="27/10/2025 16:15"/>
    <s v="-"/>
    <s v="SPX Express"/>
    <s v="Shopee"/>
    <s v="shopee"/>
    <s v=""/>
    <s v="TH253230450615X"/>
    <s v="27/10/2025 16:14"/>
  </r>
  <r>
    <x v="0"/>
    <x v="0"/>
    <n v="50"/>
    <n v="1"/>
    <s v="FZG4"/>
    <n v="100"/>
    <n v="0"/>
    <s v="ร้านที่2"/>
    <s v="ล***ลย์"/>
    <s v="กรุงเทพฯ"/>
    <s v="-"/>
    <s v=""/>
    <s v="27/10/2025 16:09"/>
    <s v="-"/>
    <s v="J&amp;T COD"/>
    <s v="Tiktok"/>
    <s v="จ่ายทีหลัง / COD"/>
    <s v=""/>
    <s v="765581673872"/>
    <s v="27/10/2025 16:09"/>
  </r>
  <r>
    <x v="1"/>
    <x v="1"/>
    <n v="50"/>
    <n v="1"/>
    <s v="FZG4"/>
    <n v="100"/>
    <n v="0"/>
    <s v="ร้านที่2"/>
    <s v="ล***ลย์"/>
    <s v="กรุงเทพฯ"/>
    <s v="-"/>
    <s v=""/>
    <s v="27/10/2025 16:09"/>
    <s v="-"/>
    <s v="J&amp;T COD"/>
    <s v="Tiktok"/>
    <s v="จ่ายทีหลัง / COD"/>
    <s v=""/>
    <s v="765581673872"/>
    <s v="27/10/2025 16:09"/>
  </r>
  <r>
    <x v="2"/>
    <x v="2"/>
    <n v="50"/>
    <n v="1"/>
    <s v="FZG4"/>
    <n v="100"/>
    <n v="0"/>
    <s v="ร้านที่2"/>
    <s v="ล***ลย์"/>
    <s v="กรุงเทพฯ"/>
    <s v="-"/>
    <s v=""/>
    <s v="27/10/2025 16:09"/>
    <s v="-"/>
    <s v="J&amp;T COD"/>
    <s v="Tiktok"/>
    <s v="จ่ายทีหลัง / COD"/>
    <s v=""/>
    <s v="765581673872"/>
    <s v="27/10/2025 16:09"/>
  </r>
  <r>
    <x v="4"/>
    <x v="4"/>
    <n v="66.666666666666671"/>
    <n v="3"/>
    <s v="FZG3"/>
    <n v="100"/>
    <n v="0"/>
    <s v="ร้านที่2"/>
    <s v="ด***้อ  ใ***ง"/>
    <s v="มุกดาหาร"/>
    <s v="-"/>
    <s v=""/>
    <s v="27/10/2025 16:03"/>
    <s v="-"/>
    <s v="J&amp;T COD"/>
    <s v="Tiktok"/>
    <s v="จ่ายทีหลัง / COD"/>
    <s v=""/>
    <s v="765516500755"/>
    <s v="27/10/2025 16:03"/>
  </r>
  <r>
    <x v="4"/>
    <x v="4"/>
    <n v="66.666666666666671"/>
    <n v="3"/>
    <s v="FZG0"/>
    <n v="100"/>
    <n v="0"/>
    <s v="ร้านที่2"/>
    <s v="เ***ิรา ส***า"/>
    <s v="เพชรบูรณ์"/>
    <s v="-"/>
    <s v=""/>
    <s v="27/10/2025 15:50"/>
    <s v="-"/>
    <s v="J&amp;T COD"/>
    <s v="Tiktok"/>
    <s v="จ่ายทีหลัง / COD"/>
    <s v=""/>
    <s v="765597108776"/>
    <s v="27/10/2025 15:50"/>
  </r>
  <r>
    <x v="3"/>
    <x v="3"/>
    <n v="33.333333333333336"/>
    <n v="3"/>
    <s v="FZF99"/>
    <n v="100"/>
    <n v="0"/>
    <s v="ร้านที่2"/>
    <s v="เ***ิรา ส***า"/>
    <s v="เพชรบูรณ์"/>
    <s v="-"/>
    <s v=""/>
    <s v="27/10/2025 15:49"/>
    <s v="-"/>
    <s v="J&amp;T COD"/>
    <s v="Tiktok"/>
    <s v="จ่ายทีหลัง / COD"/>
    <s v=""/>
    <s v="765535166616"/>
    <s v="27/10/2025 15:49"/>
  </r>
  <r>
    <x v="0"/>
    <x v="0"/>
    <n v="50"/>
    <n v="1"/>
    <s v="FZF97"/>
    <n v="138"/>
    <n v="38"/>
    <s v="ร้านที่4"/>
    <s v="ว***ัย อ***ักดิ์สิริกุล"/>
    <s v="ขอนแก่น"/>
    <s v="-"/>
    <s v=""/>
    <s v="27/10/2025 15:40"/>
    <s v="-"/>
    <s v="J&amp;T COD"/>
    <s v="Tiktok"/>
    <s v="จ่ายทีหลัง / COD"/>
    <s v=""/>
    <s v="765508342826"/>
    <s v="27/10/2025 15:40"/>
  </r>
  <r>
    <x v="1"/>
    <x v="1"/>
    <n v="50"/>
    <n v="1"/>
    <s v="FZF97"/>
    <n v="138"/>
    <n v="38"/>
    <s v="ร้านที่4"/>
    <s v="ว***ัย อ***ักดิ์สิริกุล"/>
    <s v="ขอนแก่น"/>
    <s v="-"/>
    <s v=""/>
    <s v="27/10/2025 15:40"/>
    <s v="-"/>
    <s v="J&amp;T COD"/>
    <s v="Tiktok"/>
    <s v="จ่ายทีหลัง / COD"/>
    <s v=""/>
    <s v="765508342826"/>
    <s v="27/10/2025 15:40"/>
  </r>
  <r>
    <x v="2"/>
    <x v="2"/>
    <n v="50"/>
    <n v="1"/>
    <s v="FZF97"/>
    <n v="138"/>
    <n v="38"/>
    <s v="ร้านที่4"/>
    <s v="ว***ัย อ***ักดิ์สิริกุล"/>
    <s v="ขอนแก่น"/>
    <s v="-"/>
    <s v=""/>
    <s v="27/10/2025 15:40"/>
    <s v="-"/>
    <s v="J&amp;T COD"/>
    <s v="Tiktok"/>
    <s v="จ่ายทีหลัง / COD"/>
    <s v=""/>
    <s v="765508342826"/>
    <s v="27/10/2025 15:40"/>
  </r>
  <r>
    <x v="12"/>
    <x v="12"/>
    <n v="74"/>
    <n v="2"/>
    <s v="FZF95"/>
    <n v="213"/>
    <n v="65"/>
    <s v="ร้านที่1"/>
    <s v="เ****ย"/>
    <s v="****** ต.หน้าไม้, อำเภอลาดหลุมแก้ว ตำบลหน้าไม้ อำเภอลาดหลุมแก้ว จังหวัดปทุมธานี 12140"/>
    <s v="12140"/>
    <s v="14"/>
    <s v="27/10/2025 15:31"/>
    <s v="-"/>
    <s v="SPX Express"/>
    <s v="Shopee"/>
    <s v="shopee"/>
    <s v=""/>
    <s v="TH2532444099512"/>
    <s v="27/10/2025 15:30"/>
  </r>
  <r>
    <x v="4"/>
    <x v="4"/>
    <n v="66.666666666666671"/>
    <n v="6"/>
    <s v="FZF94"/>
    <n v="200"/>
    <n v="0"/>
    <s v="ร้านที่2"/>
    <s v="c***ya"/>
    <s v="นนทบุรี"/>
    <s v="-"/>
    <s v=""/>
    <s v="27/10/2025 15:29"/>
    <s v="-"/>
    <s v="Flash Express Thailand COD"/>
    <s v="Tiktok"/>
    <s v="จ่ายทีหลัง / COD"/>
    <s v=""/>
    <s v="THT030628J0TM2Z"/>
    <s v="27/10/2025 15:29"/>
  </r>
  <r>
    <x v="4"/>
    <x v="4"/>
    <n v="66.666666666666671"/>
    <n v="3"/>
    <s v="FZF93"/>
    <n v="100"/>
    <n v="0"/>
    <s v="ร้านที่2"/>
    <s v="P***dda"/>
    <s v="บุรีรัมย์"/>
    <s v="-"/>
    <s v=""/>
    <s v="27/10/2025 15:29"/>
    <s v="-"/>
    <s v="J&amp;T COD"/>
    <s v="Tiktok"/>
    <s v="จ่ายทีหลัง / COD"/>
    <s v=""/>
    <s v="765509308760"/>
    <s v="27/10/2025 15:29"/>
  </r>
  <r>
    <x v="10"/>
    <x v="10"/>
    <n v="150"/>
    <n v="1"/>
    <s v="FZF92"/>
    <n v="150"/>
    <n v="0"/>
    <s v="ร้านที่1"/>
    <s v="อภิชาญ​  เส็นยีหีม"/>
    <s v="บ้านเลขที่1103/42ซอย เพชรบุรี31 ถนนเพชรบุรีตัดใหม่ แขวงมักกะสัน เขตราชเทวี กทม 10400"/>
    <s v="10400"/>
    <s v="0954369946"/>
    <s v="03/10/2025 14:16"/>
    <s v="raweewan5499@gmail.com"/>
    <s v="EMS"/>
    <s v="line_oa"/>
    <s v="กสิกร"/>
    <s v="***ชิฟฟ่อนสมัครตัวแทน"/>
    <s v="WB053839825TH"/>
    <s v="27/10/2025 15:21"/>
  </r>
  <r>
    <x v="0"/>
    <x v="0"/>
    <n v="50"/>
    <n v="1"/>
    <s v="FZF91"/>
    <n v="100"/>
    <n v="0"/>
    <s v="ร้านที่2"/>
    <s v="น***รา จ***กิตติวัฒนา"/>
    <s v="กำแพงเพชร"/>
    <s v="-"/>
    <s v=""/>
    <s v="27/10/2025 15:15"/>
    <s v="-"/>
    <s v="J&amp;T COD"/>
    <s v="Tiktok"/>
    <s v="จ่ายทีหลัง / COD"/>
    <s v=""/>
    <s v="765579521851"/>
    <s v="27/10/2025 15:15"/>
  </r>
  <r>
    <x v="1"/>
    <x v="1"/>
    <n v="50"/>
    <n v="1"/>
    <s v="FZF91"/>
    <n v="100"/>
    <n v="0"/>
    <s v="ร้านที่2"/>
    <s v="น***รา จ***กิตติวัฒนา"/>
    <s v="กำแพงเพชร"/>
    <s v="-"/>
    <s v=""/>
    <s v="27/10/2025 15:15"/>
    <s v="-"/>
    <s v="J&amp;T COD"/>
    <s v="Tiktok"/>
    <s v="จ่ายทีหลัง / COD"/>
    <s v=""/>
    <s v="765579521851"/>
    <s v="27/10/2025 15:15"/>
  </r>
  <r>
    <x v="2"/>
    <x v="2"/>
    <n v="50"/>
    <n v="1"/>
    <s v="FZF91"/>
    <n v="100"/>
    <n v="0"/>
    <s v="ร้านที่2"/>
    <s v="น***รา จ***กิตติวัฒนา"/>
    <s v="กำแพงเพชร"/>
    <s v="-"/>
    <s v=""/>
    <s v="27/10/2025 15:15"/>
    <s v="-"/>
    <s v="J&amp;T COD"/>
    <s v="Tiktok"/>
    <s v="จ่ายทีหลัง / COD"/>
    <s v=""/>
    <s v="765579521851"/>
    <s v="27/10/2025 15:15"/>
  </r>
  <r>
    <x v="3"/>
    <x v="3"/>
    <n v="33.333333333333336"/>
    <n v="3"/>
    <s v="FZF90"/>
    <n v="100"/>
    <n v="0"/>
    <s v="ร้านที่2"/>
    <s v="ว***ตน์บางอิ่ม"/>
    <s v="กำแพงเพชร"/>
    <s v="-"/>
    <s v=""/>
    <s v="27/10/2025 15:14"/>
    <s v="-"/>
    <s v="J&amp;T Express"/>
    <s v="Tiktok"/>
    <s v="tiktok"/>
    <s v=""/>
    <s v="765503299665"/>
    <s v="27/10/2025 15:13"/>
  </r>
  <r>
    <x v="9"/>
    <x v="9"/>
    <n v="12"/>
    <n v="50"/>
    <s v="FZF88"/>
    <n v="650"/>
    <n v="0"/>
    <s v="ร้านที่1"/>
    <s v="เ******ฐ"/>
    <s v="******ง จ.พังงา ตำบลนบปริง อำเภอเมืองพังงา จังหวัดพังงา 82000"/>
    <s v="82000"/>
    <s v="12"/>
    <s v="27/10/2025 15:08"/>
    <s v="-"/>
    <s v="SPX Express"/>
    <s v="Shopee"/>
    <s v="shopee"/>
    <s v=""/>
    <s v="TH254720733362O"/>
    <s v="27/10/2025 15:08"/>
  </r>
  <r>
    <x v="0"/>
    <x v="0"/>
    <n v="50"/>
    <n v="1"/>
    <s v="FZF87"/>
    <n v="100"/>
    <n v="0"/>
    <s v="ร้านที่4"/>
    <s v="ย***ฟรุ้งฟริ้งว้าววว"/>
    <s v="กรุงเทพฯ"/>
    <s v="-"/>
    <s v=""/>
    <s v="27/10/2025 15:03"/>
    <s v="-"/>
    <s v="J&amp;T Express"/>
    <s v="Tiktok"/>
    <s v="tiktok"/>
    <s v=""/>
    <s v="765579529853"/>
    <s v="27/10/2025 15:03"/>
  </r>
  <r>
    <x v="1"/>
    <x v="1"/>
    <n v="50"/>
    <n v="1"/>
    <s v="FZF87"/>
    <n v="100"/>
    <n v="0"/>
    <s v="ร้านที่4"/>
    <s v="ย***ฟรุ้งฟริ้งว้าววว"/>
    <s v="กรุงเทพฯ"/>
    <s v="-"/>
    <s v=""/>
    <s v="27/10/2025 15:03"/>
    <s v="-"/>
    <s v="J&amp;T Express"/>
    <s v="Tiktok"/>
    <s v="tiktok"/>
    <s v=""/>
    <s v="765579529853"/>
    <s v="27/10/2025 15:03"/>
  </r>
  <r>
    <x v="2"/>
    <x v="2"/>
    <n v="50"/>
    <n v="1"/>
    <s v="FZF87"/>
    <n v="100"/>
    <n v="0"/>
    <s v="ร้านที่4"/>
    <s v="ย***ฟรุ้งฟริ้งว้าววว"/>
    <s v="กรุงเทพฯ"/>
    <s v="-"/>
    <s v=""/>
    <s v="27/10/2025 15:03"/>
    <s v="-"/>
    <s v="J&amp;T Express"/>
    <s v="Tiktok"/>
    <s v="tiktok"/>
    <s v=""/>
    <s v="765579529853"/>
    <s v="27/10/2025 15:03"/>
  </r>
  <r>
    <x v="0"/>
    <x v="0"/>
    <n v="50"/>
    <n v="1"/>
    <s v="FZF85"/>
    <n v="100"/>
    <n v="0"/>
    <s v="ร้านที่2"/>
    <s v="พ***พ พ***าพานิชกุล"/>
    <s v="Nonthaburi"/>
    <s v="-"/>
    <s v=""/>
    <s v="27/10/2025 14:58"/>
    <s v="-"/>
    <s v="Flash Express Thailand"/>
    <s v="Tiktok"/>
    <s v="tiktok"/>
    <s v=""/>
    <s v="THT030628HSJ30Z"/>
    <s v="27/10/2025 14:58"/>
  </r>
  <r>
    <x v="1"/>
    <x v="1"/>
    <n v="50"/>
    <n v="1"/>
    <s v="FZF85"/>
    <n v="100"/>
    <n v="0"/>
    <s v="ร้านที่2"/>
    <s v="พ***พ พ***าพานิชกุล"/>
    <s v="Nonthaburi"/>
    <s v="-"/>
    <s v=""/>
    <s v="27/10/2025 14:58"/>
    <s v="-"/>
    <s v="Flash Express Thailand"/>
    <s v="Tiktok"/>
    <s v="tiktok"/>
    <s v=""/>
    <s v="THT030628HSJ30Z"/>
    <s v="27/10/2025 14:58"/>
  </r>
  <r>
    <x v="2"/>
    <x v="2"/>
    <n v="50"/>
    <n v="1"/>
    <s v="FZF85"/>
    <n v="100"/>
    <n v="0"/>
    <s v="ร้านที่2"/>
    <s v="พ***พ พ***าพานิชกุล"/>
    <s v="Nonthaburi"/>
    <s v="-"/>
    <s v=""/>
    <s v="27/10/2025 14:58"/>
    <s v="-"/>
    <s v="Flash Express Thailand"/>
    <s v="Tiktok"/>
    <s v="tiktok"/>
    <s v=""/>
    <s v="THT030628HSJ30Z"/>
    <s v="27/10/2025 14:58"/>
  </r>
  <r>
    <x v="0"/>
    <x v="0"/>
    <n v="50"/>
    <n v="2"/>
    <s v="FZF84"/>
    <n v="190"/>
    <n v="0"/>
    <s v="ร้านที่2"/>
    <s v="พ*** บ***ุข"/>
    <s v="Bangkok"/>
    <s v="-"/>
    <s v=""/>
    <s v="27/10/2025 14:55"/>
    <s v="-"/>
    <s v="J&amp;T COD"/>
    <s v="Tiktok"/>
    <s v="จ่ายทีหลัง / COD"/>
    <s v=""/>
    <s v="765598726826"/>
    <s v="27/10/2025 14:55"/>
  </r>
  <r>
    <x v="1"/>
    <x v="1"/>
    <n v="50"/>
    <n v="2"/>
    <s v="FZF84"/>
    <n v="190"/>
    <n v="0"/>
    <s v="ร้านที่2"/>
    <s v="พ*** บ***ุข"/>
    <s v="Bangkok"/>
    <s v="-"/>
    <s v=""/>
    <s v="27/10/2025 14:55"/>
    <s v="-"/>
    <s v="J&amp;T COD"/>
    <s v="Tiktok"/>
    <s v="จ่ายทีหลัง / COD"/>
    <s v=""/>
    <s v="765598726826"/>
    <s v="27/10/2025 14:55"/>
  </r>
  <r>
    <x v="2"/>
    <x v="2"/>
    <n v="50"/>
    <n v="2"/>
    <s v="FZF84"/>
    <n v="190"/>
    <n v="0"/>
    <s v="ร้านที่2"/>
    <s v="พ*** บ***ุข"/>
    <s v="Bangkok"/>
    <s v="-"/>
    <s v=""/>
    <s v="27/10/2025 14:55"/>
    <s v="-"/>
    <s v="J&amp;T COD"/>
    <s v="Tiktok"/>
    <s v="จ่ายทีหลัง / COD"/>
    <s v=""/>
    <s v="765598726826"/>
    <s v="27/10/2025 14:55"/>
  </r>
  <r>
    <x v="4"/>
    <x v="4"/>
    <n v="33"/>
    <n v="30"/>
    <s v="FZF83"/>
    <n v="1050"/>
    <n v="0"/>
    <s v="ร้านที่4"/>
    <s v="ช***รัตน์ ส***กษม"/>
    <s v="นนทบุรี"/>
    <s v="-"/>
    <s v=""/>
    <s v="27/10/2025 14:53"/>
    <s v="-"/>
    <s v="J&amp;T COD"/>
    <s v="Tiktok"/>
    <s v="จ่ายทีหลัง / COD"/>
    <s v=""/>
    <s v="765514047712"/>
    <s v="27/10/2025 14:53"/>
  </r>
  <r>
    <x v="0"/>
    <x v="0"/>
    <n v="50"/>
    <n v="1"/>
    <s v="FZF82"/>
    <n v="100"/>
    <n v="0"/>
    <s v="ร้านที่4"/>
    <s v="พ***YA"/>
    <s v="สระแก้ว"/>
    <s v="-"/>
    <s v=""/>
    <s v="27/10/2025 14:50"/>
    <s v="-"/>
    <s v="J&amp;T Express"/>
    <s v="Tiktok"/>
    <s v="tiktok"/>
    <s v=""/>
    <s v="765550323845"/>
    <s v="27/10/2025 14:50"/>
  </r>
  <r>
    <x v="1"/>
    <x v="1"/>
    <n v="50"/>
    <n v="1"/>
    <s v="FZF82"/>
    <n v="100"/>
    <n v="0"/>
    <s v="ร้านที่4"/>
    <s v="พ***YA"/>
    <s v="สระแก้ว"/>
    <s v="-"/>
    <s v=""/>
    <s v="27/10/2025 14:50"/>
    <s v="-"/>
    <s v="J&amp;T Express"/>
    <s v="Tiktok"/>
    <s v="tiktok"/>
    <s v=""/>
    <s v="765550323845"/>
    <s v="27/10/2025 14:50"/>
  </r>
  <r>
    <x v="2"/>
    <x v="2"/>
    <n v="50"/>
    <n v="1"/>
    <s v="FZF82"/>
    <n v="100"/>
    <n v="0"/>
    <s v="ร้านที่4"/>
    <s v="พ***YA"/>
    <s v="สระแก้ว"/>
    <s v="-"/>
    <s v=""/>
    <s v="27/10/2025 14:50"/>
    <s v="-"/>
    <s v="J&amp;T Express"/>
    <s v="Tiktok"/>
    <s v="tiktok"/>
    <s v=""/>
    <s v="765550323845"/>
    <s v="27/10/2025 14:50"/>
  </r>
  <r>
    <x v="0"/>
    <x v="0"/>
    <n v="60"/>
    <n v="2"/>
    <s v="FZF81"/>
    <n v="295"/>
    <n v="0"/>
    <s v="ร้านที่2"/>
    <s v="ท***์สุดา"/>
    <s v="แพร่"/>
    <s v="-"/>
    <s v=""/>
    <s v="27/10/2025 14:48"/>
    <s v="-"/>
    <s v="J&amp;T COD"/>
    <s v="Tiktok"/>
    <s v="จ่ายทีหลัง / COD"/>
    <s v=""/>
    <s v="765550797616"/>
    <s v="27/10/2025 14:48"/>
  </r>
  <r>
    <x v="1"/>
    <x v="1"/>
    <n v="60"/>
    <n v="2"/>
    <s v="FZF81"/>
    <n v="295"/>
    <n v="0"/>
    <s v="ร้านที่2"/>
    <s v="ท***์สุดา"/>
    <s v="แพร่"/>
    <s v="-"/>
    <s v=""/>
    <s v="27/10/2025 14:48"/>
    <s v="-"/>
    <s v="J&amp;T COD"/>
    <s v="Tiktok"/>
    <s v="จ่ายทีหลัง / COD"/>
    <s v=""/>
    <s v="765550797616"/>
    <s v="27/10/2025 14:48"/>
  </r>
  <r>
    <x v="2"/>
    <x v="2"/>
    <n v="60"/>
    <n v="2"/>
    <s v="FZF81"/>
    <n v="295"/>
    <n v="0"/>
    <s v="ร้านที่2"/>
    <s v="ท***์สุดา"/>
    <s v="แพร่"/>
    <s v="-"/>
    <s v=""/>
    <s v="27/10/2025 14:48"/>
    <s v="-"/>
    <s v="J&amp;T COD"/>
    <s v="Tiktok"/>
    <s v="จ่ายทีหลัง / COD"/>
    <s v=""/>
    <s v="765550797616"/>
    <s v="27/10/2025 14:48"/>
  </r>
  <r>
    <x v="1"/>
    <x v="1"/>
    <n v="33.333333333333336"/>
    <n v="3"/>
    <s v="FZF81"/>
    <n v="295"/>
    <n v="0"/>
    <s v="ร้านที่2"/>
    <s v="ท***์สุดา"/>
    <s v="แพร่"/>
    <s v="-"/>
    <s v=""/>
    <s v="27/10/2025 14:48"/>
    <s v="-"/>
    <s v="J&amp;T COD"/>
    <s v="Tiktok"/>
    <s v="จ่ายทีหลัง / COD"/>
    <s v=""/>
    <s v="765550797616"/>
    <s v="27/10/2025 14:48"/>
  </r>
  <r>
    <x v="4"/>
    <x v="4"/>
    <n v="66.666666666666671"/>
    <n v="3"/>
    <s v="FZF80"/>
    <n v="100"/>
    <n v="0"/>
    <s v="ร้านที่2"/>
    <s v="ส***พักตร์ จ***้ะรังสี"/>
    <s v="ลำพูน"/>
    <s v="-"/>
    <s v=""/>
    <s v="27/10/2025 14:38"/>
    <s v="-"/>
    <s v="J&amp;T COD"/>
    <s v="Tiktok"/>
    <s v="จ่ายทีหลัง / COD"/>
    <s v=""/>
    <s v="765591438776"/>
    <s v="27/10/2025 14:38"/>
  </r>
  <r>
    <x v="12"/>
    <x v="12"/>
    <n v="74"/>
    <n v="2"/>
    <s v="FZF78"/>
    <n v="213"/>
    <n v="65"/>
    <s v="ร้านที่1"/>
    <s v="อ****ก"/>
    <s v="******้านงุ้นงาม, ตำบลจริม, อำเภอท่าปลา ตำบลจริม อำเภอท่าปลา จังหวัดอุตรดิตถ์ 53150"/>
    <s v="53150"/>
    <s v="10"/>
    <s v="27/10/2025 14:38"/>
    <s v="-"/>
    <s v="SPX Express"/>
    <s v="Shopee"/>
    <s v="shopee"/>
    <s v=""/>
    <s v="TH256340384686B"/>
    <s v="27/10/2025 14:37"/>
  </r>
  <r>
    <x v="3"/>
    <x v="3"/>
    <n v="33.333333333333336"/>
    <n v="3"/>
    <s v="FZF77"/>
    <n v="100"/>
    <n v="0"/>
    <s v="ร้านที่2"/>
    <s v="บ***ร ฆ***งาม"/>
    <s v="กรุงเทพมหานคร"/>
    <s v="-"/>
    <s v=""/>
    <s v="27/10/2025 14:35"/>
    <s v="-"/>
    <s v="J&amp;T COD"/>
    <s v="Tiktok"/>
    <s v="จ่ายทีหลัง / COD"/>
    <s v=""/>
    <s v="765515360632"/>
    <s v="27/10/2025 14:35"/>
  </r>
  <r>
    <x v="0"/>
    <x v="0"/>
    <n v="50"/>
    <n v="1"/>
    <s v="FZF76"/>
    <n v="100"/>
    <n v="0"/>
    <s v="ร้านที่2"/>
    <s v="ส***ร ฉ***รือง"/>
    <s v="เพชรบุรี"/>
    <s v="-"/>
    <s v=""/>
    <s v="27/10/2025 14:18"/>
    <s v="-"/>
    <s v="J&amp;T COD"/>
    <s v="Tiktok"/>
    <s v="จ่ายทีหลัง / COD"/>
    <s v=""/>
    <s v="765589120866"/>
    <s v="27/10/2025 14:20"/>
  </r>
  <r>
    <x v="1"/>
    <x v="1"/>
    <n v="50"/>
    <n v="1"/>
    <s v="FZF76"/>
    <n v="100"/>
    <n v="0"/>
    <s v="ร้านที่2"/>
    <s v="ส***ร ฉ***รือง"/>
    <s v="เพชรบุรี"/>
    <s v="-"/>
    <s v=""/>
    <s v="27/10/2025 14:18"/>
    <s v="-"/>
    <s v="J&amp;T COD"/>
    <s v="Tiktok"/>
    <s v="จ่ายทีหลัง / COD"/>
    <s v=""/>
    <s v="765589120866"/>
    <s v="27/10/2025 14:20"/>
  </r>
  <r>
    <x v="2"/>
    <x v="2"/>
    <n v="50"/>
    <n v="1"/>
    <s v="FZF76"/>
    <n v="100"/>
    <n v="0"/>
    <s v="ร้านที่2"/>
    <s v="ส***ร ฉ***รือง"/>
    <s v="เพชรบุรี"/>
    <s v="-"/>
    <s v=""/>
    <s v="27/10/2025 14:18"/>
    <s v="-"/>
    <s v="J&amp;T COD"/>
    <s v="Tiktok"/>
    <s v="จ่ายทีหลัง / COD"/>
    <s v=""/>
    <s v="765589120866"/>
    <s v="27/10/2025 14:20"/>
  </r>
  <r>
    <x v="0"/>
    <x v="0"/>
    <n v="50"/>
    <n v="1"/>
    <s v="FZF75"/>
    <n v="100"/>
    <n v="0"/>
    <s v="ร้านที่4"/>
    <s v="K***ม"/>
    <s v="พระนครศรีอยุธยา"/>
    <s v="-"/>
    <s v=""/>
    <s v="27/10/2025 14:15"/>
    <s v="-"/>
    <s v="J&amp;T Express"/>
    <s v="Tiktok"/>
    <s v="tiktok"/>
    <s v=""/>
    <s v="765518879860"/>
    <s v="27/10/2025 14:18"/>
  </r>
  <r>
    <x v="1"/>
    <x v="1"/>
    <n v="50"/>
    <n v="1"/>
    <s v="FZF75"/>
    <n v="100"/>
    <n v="0"/>
    <s v="ร้านที่4"/>
    <s v="K***ม"/>
    <s v="พระนครศรีอยุธยา"/>
    <s v="-"/>
    <s v=""/>
    <s v="27/10/2025 14:15"/>
    <s v="-"/>
    <s v="J&amp;T Express"/>
    <s v="Tiktok"/>
    <s v="tiktok"/>
    <s v=""/>
    <s v="765518879860"/>
    <s v="27/10/2025 14:18"/>
  </r>
  <r>
    <x v="2"/>
    <x v="2"/>
    <n v="50"/>
    <n v="1"/>
    <s v="FZF75"/>
    <n v="100"/>
    <n v="0"/>
    <s v="ร้านที่4"/>
    <s v="K***ม"/>
    <s v="พระนครศรีอยุธยา"/>
    <s v="-"/>
    <s v=""/>
    <s v="27/10/2025 14:15"/>
    <s v="-"/>
    <s v="J&amp;T Express"/>
    <s v="Tiktok"/>
    <s v="tiktok"/>
    <s v=""/>
    <s v="765518879860"/>
    <s v="27/10/2025 14:18"/>
  </r>
  <r>
    <x v="4"/>
    <x v="4"/>
    <n v="66.666666666666671"/>
    <n v="3"/>
    <s v="FZF74"/>
    <n v="295"/>
    <n v="0"/>
    <s v="ร้านที่2"/>
    <s v="อ***ณา ท***พย์"/>
    <s v="นครสวรรค์"/>
    <s v="-"/>
    <s v=""/>
    <s v="27/10/2025 14:10"/>
    <s v="-"/>
    <s v="J&amp;T COD"/>
    <s v="Tiktok"/>
    <s v="จ่ายทีหลัง / COD"/>
    <s v=""/>
    <s v="765534239805"/>
    <s v="27/10/2025 14:16"/>
  </r>
  <r>
    <x v="4"/>
    <x v="4"/>
    <n v="66.666666666666671"/>
    <n v="3"/>
    <s v="FZF74"/>
    <n v="295"/>
    <n v="0"/>
    <s v="ร้านที่2"/>
    <s v="อ***ณา ท***พย์"/>
    <s v="นครสวรรค์"/>
    <s v="-"/>
    <s v=""/>
    <s v="27/10/2025 14:10"/>
    <s v="-"/>
    <s v="J&amp;T COD"/>
    <s v="Tiktok"/>
    <s v="จ่ายทีหลัง / COD"/>
    <s v=""/>
    <s v="765534239805"/>
    <s v="27/10/2025 14:16"/>
  </r>
  <r>
    <x v="3"/>
    <x v="3"/>
    <n v="33.333333333333336"/>
    <n v="3"/>
    <s v="FZF74"/>
    <n v="295"/>
    <n v="0"/>
    <s v="ร้านที่2"/>
    <s v="อ***ณา ท***พย์"/>
    <s v="นครสวรรค์"/>
    <s v="-"/>
    <s v=""/>
    <s v="27/10/2025 14:10"/>
    <s v="-"/>
    <s v="J&amp;T COD"/>
    <s v="Tiktok"/>
    <s v="จ่ายทีหลัง / COD"/>
    <s v=""/>
    <s v="765534239805"/>
    <s v="27/10/2025 14:16"/>
  </r>
  <r>
    <x v="6"/>
    <x v="6"/>
    <n v="99"/>
    <n v="3"/>
    <s v="FZF73"/>
    <n v="297"/>
    <n v="0"/>
    <s v="ร้านที่10"/>
    <s v="ลดาวัลย์ รุ่งเรืองผล"/>
    <s v="71ซ.ราชปรารภ12_x000a_ถนนราชปรารภ_x000a_แขวงมักกะสัน_x000a_เขตราชเทวี_x000a_กทม. 10400"/>
    <s v="10400"/>
    <s v="0878253708"/>
    <s v="27/10/2025 14:05"/>
    <s v="raweewan5499@gmail.com"/>
    <s v="EMS COD"/>
    <s v="facebook"/>
    <s v="กสิกร"/>
    <s v=""/>
    <s v="WA038254883TH"/>
    <s v="27/10/2025 14:05"/>
  </r>
  <r>
    <x v="0"/>
    <x v="0"/>
    <n v="50"/>
    <n v="1"/>
    <s v="FZF71"/>
    <n v="534"/>
    <n v="0"/>
    <s v="ร้านที่1"/>
    <s v="ศ******ก"/>
    <s v="******่บ้าน บ้านเคียงตะวัน, ตำบล บ่อผุด, อำเภอเกาะสมุย ตำบลบ่อผุด อำเภอเกาะสมุย จังหวัดสุราษฎร์ธานี 84320"/>
    <s v="84320"/>
    <s v="61"/>
    <s v="27/10/2025 13:50"/>
    <s v="-"/>
    <s v="SPX Express"/>
    <s v="Shopee"/>
    <s v="shopee"/>
    <s v=""/>
    <s v="TH259184501416K"/>
    <s v="27/10/2025 13:46"/>
  </r>
  <r>
    <x v="1"/>
    <x v="1"/>
    <n v="50"/>
    <n v="1"/>
    <s v="FZF71"/>
    <n v="534"/>
    <n v="0"/>
    <s v="ร้านที่1"/>
    <s v="ศ******ก"/>
    <s v="******่บ้าน บ้านเคียงตะวัน, ตำบล บ่อผุด, อำเภอเกาะสมุย ตำบลบ่อผุด อำเภอเกาะสมุย จังหวัดสุราษฎร์ธานี 84320"/>
    <s v="84320"/>
    <s v="61"/>
    <s v="27/10/2025 13:50"/>
    <s v="-"/>
    <s v="SPX Express"/>
    <s v="Shopee"/>
    <s v="shopee"/>
    <s v=""/>
    <s v="TH259184501416K"/>
    <s v="27/10/2025 13:46"/>
  </r>
  <r>
    <x v="2"/>
    <x v="2"/>
    <n v="50"/>
    <n v="1"/>
    <s v="FZF71"/>
    <n v="534"/>
    <n v="0"/>
    <s v="ร้านที่1"/>
    <s v="ศ******ก"/>
    <s v="******่บ้าน บ้านเคียงตะวัน, ตำบล บ่อผุด, อำเภอเกาะสมุย ตำบลบ่อผุด อำเภอเกาะสมุย จังหวัดสุราษฎร์ธานี 84320"/>
    <s v="84320"/>
    <s v="61"/>
    <s v="27/10/2025 13:50"/>
    <s v="-"/>
    <s v="SPX Express"/>
    <s v="Shopee"/>
    <s v="shopee"/>
    <s v=""/>
    <s v="TH259184501416K"/>
    <s v="27/10/2025 13:46"/>
  </r>
  <r>
    <x v="13"/>
    <x v="13"/>
    <n v="66.333333333333329"/>
    <n v="3"/>
    <s v="FZF71"/>
    <n v="534"/>
    <n v="0"/>
    <s v="ร้านที่1"/>
    <s v="ศ******ก"/>
    <s v="******่บ้าน บ้านเคียงตะวัน, ตำบล บ่อผุด, อำเภอเกาะสมุย ตำบลบ่อผุด อำเภอเกาะสมุย จังหวัดสุราษฎร์ธานี 84320"/>
    <s v="84320"/>
    <s v="61"/>
    <s v="27/10/2025 13:50"/>
    <s v="-"/>
    <s v="SPX Express"/>
    <s v="Shopee"/>
    <s v="shopee"/>
    <s v=""/>
    <s v="TH259184501416K"/>
    <s v="27/10/2025 13:46"/>
  </r>
  <r>
    <x v="2"/>
    <x v="2"/>
    <n v="42"/>
    <n v="1"/>
    <s v="FZF71"/>
    <n v="534"/>
    <n v="0"/>
    <s v="ร้านที่1"/>
    <s v="ศ******ก"/>
    <s v="******่บ้าน บ้านเคียงตะวัน, ตำบล บ่อผุด, อำเภอเกาะสมุย ตำบลบ่อผุด อำเภอเกาะสมุย จังหวัดสุราษฎร์ธานี 84320"/>
    <s v="84320"/>
    <s v="61"/>
    <s v="27/10/2025 13:50"/>
    <s v="-"/>
    <s v="SPX Express"/>
    <s v="Shopee"/>
    <s v="shopee"/>
    <s v=""/>
    <s v="TH259184501416K"/>
    <s v="27/10/2025 13:46"/>
  </r>
  <r>
    <x v="6"/>
    <x v="6"/>
    <n v="72"/>
    <n v="2"/>
    <s v="FZF71"/>
    <n v="534"/>
    <n v="0"/>
    <s v="ร้านที่1"/>
    <s v="ศ******ก"/>
    <s v="******่บ้าน บ้านเคียงตะวัน, ตำบล บ่อผุด, อำเภอเกาะสมุย ตำบลบ่อผุด อำเภอเกาะสมุย จังหวัดสุราษฎร์ธานี 84320"/>
    <s v="84320"/>
    <s v="61"/>
    <s v="27/10/2025 13:50"/>
    <s v="-"/>
    <s v="SPX Express"/>
    <s v="Shopee"/>
    <s v="shopee"/>
    <s v=""/>
    <s v="TH259184501416K"/>
    <s v="27/10/2025 13:46"/>
  </r>
  <r>
    <x v="0"/>
    <x v="0"/>
    <n v="50"/>
    <n v="2"/>
    <s v="FZF69"/>
    <n v="200"/>
    <n v="0"/>
    <s v="ร้านที่2"/>
    <s v="ล***า ส***ล้า"/>
    <s v="สุโขทัย"/>
    <s v="-"/>
    <s v=""/>
    <s v="27/10/2025 13:42"/>
    <s v="-"/>
    <s v="J&amp;T COD"/>
    <s v="Tiktok"/>
    <s v="จ่ายทีหลัง / COD"/>
    <s v=""/>
    <s v="765574856863"/>
    <s v="27/10/2025 13:42"/>
  </r>
  <r>
    <x v="1"/>
    <x v="1"/>
    <n v="50"/>
    <n v="2"/>
    <s v="FZF69"/>
    <n v="200"/>
    <n v="0"/>
    <s v="ร้านที่2"/>
    <s v="ล***า ส***ล้า"/>
    <s v="สุโขทัย"/>
    <s v="-"/>
    <s v=""/>
    <s v="27/10/2025 13:42"/>
    <s v="-"/>
    <s v="J&amp;T COD"/>
    <s v="Tiktok"/>
    <s v="จ่ายทีหลัง / COD"/>
    <s v=""/>
    <s v="765574856863"/>
    <s v="27/10/2025 13:42"/>
  </r>
  <r>
    <x v="2"/>
    <x v="2"/>
    <n v="50"/>
    <n v="2"/>
    <s v="FZF69"/>
    <n v="200"/>
    <n v="0"/>
    <s v="ร้านที่2"/>
    <s v="ล***า ส***ล้า"/>
    <s v="สุโขทัย"/>
    <s v="-"/>
    <s v=""/>
    <s v="27/10/2025 13:42"/>
    <s v="-"/>
    <s v="J&amp;T COD"/>
    <s v="Tiktok"/>
    <s v="จ่ายทีหลัง / COD"/>
    <s v=""/>
    <s v="765574856863"/>
    <s v="27/10/2025 13:42"/>
  </r>
  <r>
    <x v="0"/>
    <x v="0"/>
    <n v="60"/>
    <n v="4"/>
    <s v="FZF68"/>
    <n v="405"/>
    <n v="10"/>
    <s v="ร้านที่2"/>
    <s v="ป**"/>
    <s v="พัทลุง"/>
    <s v="-"/>
    <s v=""/>
    <s v="27/10/2025 13:42"/>
    <s v="-"/>
    <s v="J&amp;T COD"/>
    <s v="Tiktok"/>
    <s v="จ่ายทีหลัง / COD"/>
    <s v=""/>
    <s v="765568387684"/>
    <s v="27/10/2025 13:42"/>
  </r>
  <r>
    <x v="1"/>
    <x v="1"/>
    <n v="60"/>
    <n v="4"/>
    <s v="FZF68"/>
    <n v="405"/>
    <n v="10"/>
    <s v="ร้านที่2"/>
    <s v="ป**"/>
    <s v="พัทลุง"/>
    <s v="-"/>
    <s v=""/>
    <s v="27/10/2025 13:42"/>
    <s v="-"/>
    <s v="J&amp;T COD"/>
    <s v="Tiktok"/>
    <s v="จ่ายทีหลัง / COD"/>
    <s v=""/>
    <s v="765568387684"/>
    <s v="27/10/2025 13:42"/>
  </r>
  <r>
    <x v="2"/>
    <x v="2"/>
    <n v="60"/>
    <n v="4"/>
    <s v="FZF68"/>
    <n v="405"/>
    <n v="10"/>
    <s v="ร้านที่2"/>
    <s v="ป**"/>
    <s v="พัทลุง"/>
    <s v="-"/>
    <s v=""/>
    <s v="27/10/2025 13:42"/>
    <s v="-"/>
    <s v="J&amp;T COD"/>
    <s v="Tiktok"/>
    <s v="จ่ายทีหลัง / COD"/>
    <s v=""/>
    <s v="765568387684"/>
    <s v="27/10/2025 13:42"/>
  </r>
  <r>
    <x v="0"/>
    <x v="0"/>
    <n v="50"/>
    <n v="1"/>
    <s v="FZF67"/>
    <n v="100"/>
    <n v="0"/>
    <s v="ร้านที่2"/>
    <s v="ฟ** ว*** บ***กำนัน"/>
    <s v="เลย"/>
    <s v="-"/>
    <s v=""/>
    <s v="27/10/2025 13:40"/>
    <s v="-"/>
    <s v="J&amp;T COD"/>
    <s v="Tiktok"/>
    <s v="จ่ายทีหลัง / COD"/>
    <s v=""/>
    <s v="765517052904"/>
    <s v="27/10/2025 13:40"/>
  </r>
  <r>
    <x v="1"/>
    <x v="1"/>
    <n v="50"/>
    <n v="1"/>
    <s v="FZF67"/>
    <n v="100"/>
    <n v="0"/>
    <s v="ร้านที่2"/>
    <s v="ฟ** ว*** บ***กำนัน"/>
    <s v="เลย"/>
    <s v="-"/>
    <s v=""/>
    <s v="27/10/2025 13:40"/>
    <s v="-"/>
    <s v="J&amp;T COD"/>
    <s v="Tiktok"/>
    <s v="จ่ายทีหลัง / COD"/>
    <s v=""/>
    <s v="765517052904"/>
    <s v="27/10/2025 13:40"/>
  </r>
  <r>
    <x v="2"/>
    <x v="2"/>
    <n v="50"/>
    <n v="1"/>
    <s v="FZF67"/>
    <n v="100"/>
    <n v="0"/>
    <s v="ร้านที่2"/>
    <s v="ฟ** ว*** บ***กำนัน"/>
    <s v="เลย"/>
    <s v="-"/>
    <s v=""/>
    <s v="27/10/2025 13:40"/>
    <s v="-"/>
    <s v="J&amp;T COD"/>
    <s v="Tiktok"/>
    <s v="จ่ายทีหลัง / COD"/>
    <s v=""/>
    <s v="765517052904"/>
    <s v="27/10/2025 13:40"/>
  </r>
  <r>
    <x v="10"/>
    <x v="14"/>
    <n v="72.2"/>
    <n v="1"/>
    <s v="FZF66"/>
    <n v="79.2"/>
    <n v="7"/>
    <s v="ร้านที่1"/>
    <s v="อัยรินทร์"/>
    <s v="50/402 ม.4. ต.คลองสาม_x000a__x000a_คลองหลวง/ Khlong Luangปทุมธานี/ Pathum Thani_x000a_12120"/>
    <s v="12120"/>
    <s v="660811120189"/>
    <s v="27/10/2025 13:39"/>
    <s v="-"/>
    <s v="Kerry_dropoff"/>
    <s v="Lazada"/>
    <s v="lazada"/>
    <s v=""/>
    <s v="LEXPU0621995954"/>
    <s v="27/10/2025 13:39"/>
  </r>
  <r>
    <x v="0"/>
    <x v="0"/>
    <n v="50"/>
    <n v="1"/>
    <s v="FZF65"/>
    <n v="100"/>
    <n v="0"/>
    <s v="ร้านที่4"/>
    <s v="ว***ล เ***สลัก"/>
    <s v="อุดรธานี"/>
    <s v="-"/>
    <s v=""/>
    <s v="27/10/2025 13:38"/>
    <s v="-"/>
    <s v="J&amp;T COD"/>
    <s v="Tiktok"/>
    <s v="จ่ายทีหลัง / COD"/>
    <s v=""/>
    <s v="765585324862"/>
    <s v="27/10/2025 13:39"/>
  </r>
  <r>
    <x v="1"/>
    <x v="1"/>
    <n v="50"/>
    <n v="1"/>
    <s v="FZF65"/>
    <n v="100"/>
    <n v="0"/>
    <s v="ร้านที่4"/>
    <s v="ว***ล เ***สลัก"/>
    <s v="อุดรธานี"/>
    <s v="-"/>
    <s v=""/>
    <s v="27/10/2025 13:38"/>
    <s v="-"/>
    <s v="J&amp;T COD"/>
    <s v="Tiktok"/>
    <s v="จ่ายทีหลัง / COD"/>
    <s v=""/>
    <s v="765585324862"/>
    <s v="27/10/2025 13:39"/>
  </r>
  <r>
    <x v="2"/>
    <x v="2"/>
    <n v="50"/>
    <n v="1"/>
    <s v="FZF65"/>
    <n v="100"/>
    <n v="0"/>
    <s v="ร้านที่4"/>
    <s v="ว***ล เ***สลัก"/>
    <s v="อุดรธานี"/>
    <s v="-"/>
    <s v=""/>
    <s v="27/10/2025 13:38"/>
    <s v="-"/>
    <s v="J&amp;T COD"/>
    <s v="Tiktok"/>
    <s v="จ่ายทีหลัง / COD"/>
    <s v=""/>
    <s v="765585324862"/>
    <s v="27/10/2025 13:38"/>
  </r>
  <r>
    <x v="4"/>
    <x v="4"/>
    <n v="66.666666666666671"/>
    <n v="6"/>
    <s v="FZF64"/>
    <n v="200"/>
    <n v="0"/>
    <s v="ร้านที่2"/>
    <s v="พ***ักษณ์"/>
    <s v="กรุงเทพฯ"/>
    <s v="-"/>
    <s v=""/>
    <s v="27/10/2025 13:37"/>
    <s v="-"/>
    <s v="J&amp;T COD"/>
    <s v="Tiktok"/>
    <s v="จ่ายทีหลัง / COD"/>
    <s v=""/>
    <s v="765572432741"/>
    <s v="27/10/2025 13:37"/>
  </r>
  <r>
    <x v="0"/>
    <x v="0"/>
    <n v="50"/>
    <n v="1"/>
    <s v="FZF62"/>
    <n v="100"/>
    <n v="0"/>
    <s v="ร้านที่4"/>
    <s v="ก***าภัทร ส***ินทร์"/>
    <s v="พิจิตร"/>
    <s v="-"/>
    <s v=""/>
    <s v="27/10/2025 13:22"/>
    <s v="-"/>
    <s v="J&amp;T COD"/>
    <s v="Tiktok"/>
    <s v="จ่ายทีหลัง / COD"/>
    <s v=""/>
    <s v="765548053900"/>
    <s v="27/10/2025 13:23"/>
  </r>
  <r>
    <x v="1"/>
    <x v="1"/>
    <n v="50"/>
    <n v="1"/>
    <s v="FZF62"/>
    <n v="100"/>
    <n v="0"/>
    <s v="ร้านที่4"/>
    <s v="ก***าภัทร ส***ินทร์"/>
    <s v="พิจิตร"/>
    <s v="-"/>
    <s v=""/>
    <s v="27/10/2025 13:22"/>
    <s v="-"/>
    <s v="J&amp;T COD"/>
    <s v="Tiktok"/>
    <s v="จ่ายทีหลัง / COD"/>
    <s v=""/>
    <s v="765548053900"/>
    <s v="27/10/2025 13:23"/>
  </r>
  <r>
    <x v="2"/>
    <x v="2"/>
    <n v="50"/>
    <n v="1"/>
    <s v="FZF62"/>
    <n v="100"/>
    <n v="0"/>
    <s v="ร้านที่4"/>
    <s v="ก***าภัทร ส***ินทร์"/>
    <s v="พิจิตร"/>
    <s v="-"/>
    <s v=""/>
    <s v="27/10/2025 13:22"/>
    <s v="-"/>
    <s v="J&amp;T COD"/>
    <s v="Tiktok"/>
    <s v="จ่ายทีหลัง / COD"/>
    <s v=""/>
    <s v="765548053900"/>
    <s v="27/10/2025 13:23"/>
  </r>
  <r>
    <x v="0"/>
    <x v="0"/>
    <n v="50"/>
    <n v="1"/>
    <s v="FZF61"/>
    <n v="100"/>
    <n v="0"/>
    <s v="ร้านที่4"/>
    <s v="ส***นันท์​ พ***น"/>
    <s v="กรุงเทพมหานคร"/>
    <s v="-"/>
    <s v=""/>
    <s v="27/10/2025 13:16"/>
    <s v="-"/>
    <s v="J&amp;T COD"/>
    <s v="Tiktok"/>
    <s v="จ่ายทีหลัง / COD"/>
    <s v=""/>
    <s v="765551250881"/>
    <s v="27/10/2025 13:17"/>
  </r>
  <r>
    <x v="1"/>
    <x v="1"/>
    <n v="50"/>
    <n v="1"/>
    <s v="FZF61"/>
    <n v="100"/>
    <n v="0"/>
    <s v="ร้านที่4"/>
    <s v="ส***นันท์​ พ***น"/>
    <s v="กรุงเทพมหานคร"/>
    <s v="-"/>
    <s v=""/>
    <s v="27/10/2025 13:16"/>
    <s v="-"/>
    <s v="J&amp;T COD"/>
    <s v="Tiktok"/>
    <s v="จ่ายทีหลัง / COD"/>
    <s v=""/>
    <s v="765551250881"/>
    <s v="27/10/2025 13:17"/>
  </r>
  <r>
    <x v="2"/>
    <x v="2"/>
    <n v="50"/>
    <n v="1"/>
    <s v="FZF61"/>
    <n v="100"/>
    <n v="0"/>
    <s v="ร้านที่4"/>
    <s v="ส***นันท์​ พ***น"/>
    <s v="กรุงเทพมหานคร"/>
    <s v="-"/>
    <s v=""/>
    <s v="27/10/2025 13:16"/>
    <s v="-"/>
    <s v="J&amp;T COD"/>
    <s v="Tiktok"/>
    <s v="จ่ายทีหลัง / COD"/>
    <s v=""/>
    <s v="765551250881"/>
    <s v="27/10/2025 13:17"/>
  </r>
  <r>
    <x v="0"/>
    <x v="0"/>
    <n v="50"/>
    <n v="1"/>
    <s v="FZF60"/>
    <n v="147"/>
    <n v="0"/>
    <s v="ร้านที่1"/>
    <s v="น******์"/>
    <s v="****** ตำบลคลองทราย อำเภอนาทวี จังหวัดสงขลา 90160"/>
    <s v="90160"/>
    <s v="28"/>
    <s v="27/10/2025 13:50"/>
    <s v="-"/>
    <s v="SPX Express"/>
    <s v="Shopee"/>
    <s v="shopee"/>
    <s v=""/>
    <s v="TH2567836332772"/>
    <s v="27/10/2025 13:16"/>
  </r>
  <r>
    <x v="1"/>
    <x v="1"/>
    <n v="50"/>
    <n v="1"/>
    <s v="FZF60"/>
    <n v="147"/>
    <n v="0"/>
    <s v="ร้านที่1"/>
    <s v="น******์"/>
    <s v="****** ตำบลคลองทราย อำเภอนาทวี จังหวัดสงขลา 90160"/>
    <s v="90160"/>
    <s v="28"/>
    <s v="27/10/2025 13:50"/>
    <s v="-"/>
    <s v="SPX Express"/>
    <s v="Shopee"/>
    <s v="shopee"/>
    <s v=""/>
    <s v="TH2567836332772"/>
    <s v="27/10/2025 13:16"/>
  </r>
  <r>
    <x v="2"/>
    <x v="2"/>
    <n v="50"/>
    <n v="1"/>
    <s v="FZF60"/>
    <n v="147"/>
    <n v="0"/>
    <s v="ร้านที่1"/>
    <s v="น******์"/>
    <s v="****** ตำบลคลองทราย อำเภอนาทวี จังหวัดสงขลา 90160"/>
    <s v="90160"/>
    <s v="28"/>
    <s v="27/10/2025 13:50"/>
    <s v="-"/>
    <s v="SPX Express"/>
    <s v="Shopee"/>
    <s v="shopee"/>
    <s v=""/>
    <s v="TH2567836332772"/>
    <s v="27/10/2025 13:16"/>
  </r>
  <r>
    <x v="4"/>
    <x v="4"/>
    <n v="66.666666666666671"/>
    <n v="3"/>
    <s v="FZF58"/>
    <n v="100"/>
    <n v="0"/>
    <s v="ร้านที่2"/>
    <s v="ภ***ีเกษแก้ว"/>
    <s v="ตราด"/>
    <s v="-"/>
    <s v=""/>
    <s v="27/10/2025 13:05"/>
    <s v="-"/>
    <s v="J&amp;T COD"/>
    <s v="Tiktok"/>
    <s v="จ่ายทีหลัง / COD"/>
    <s v=""/>
    <s v="765511501764"/>
    <s v="27/10/2025 13:05"/>
  </r>
  <r>
    <x v="3"/>
    <x v="3"/>
    <n v="33.333333333333336"/>
    <n v="3"/>
    <s v="FZF57"/>
    <n v="100"/>
    <n v="0"/>
    <s v="ร้านที่2"/>
    <s v="ก***นา  ผ***ก้ว"/>
    <s v="ปทุมธานี"/>
    <s v="-"/>
    <s v=""/>
    <s v="27/10/2025 13:05"/>
    <s v="-"/>
    <s v="Flash Express Thailand COD"/>
    <s v="Tiktok"/>
    <s v="จ่ายทีหลัง / COD"/>
    <s v=""/>
    <s v="THT040228HSMB4Z"/>
    <s v="27/10/2025 13:05"/>
  </r>
  <r>
    <x v="4"/>
    <x v="4"/>
    <n v="66.666666666666671"/>
    <n v="3"/>
    <s v="FZF56"/>
    <n v="100"/>
    <n v="0"/>
    <s v="ร้านที่2"/>
    <s v="น***ายพิณ ก***นสระน้อย"/>
    <s v="Nakhon Ratchasima"/>
    <s v="-"/>
    <s v=""/>
    <s v="27/10/2025 13:05"/>
    <s v="-"/>
    <s v="J&amp;T Express"/>
    <s v="Tiktok"/>
    <s v="tiktok"/>
    <s v=""/>
    <s v="765554702765"/>
    <s v="27/10/2025 13:05"/>
  </r>
  <r>
    <x v="13"/>
    <x v="13"/>
    <n v="66.333333333333329"/>
    <n v="3"/>
    <s v="FZF55"/>
    <n v="2328"/>
    <n v="0"/>
    <s v="ร้านที่2"/>
    <s v="ก******ู"/>
    <s v="******คม จ.ชลบุรี 20140 ตำบลหนองปรือ อำเภอพนัสนิคม จังหวัดชลบุรี 20140"/>
    <s v="20140"/>
    <s v="56"/>
    <s v="27/10/2025 13:03"/>
    <s v="-"/>
    <s v="SPX Express"/>
    <s v="Shopee"/>
    <s v="shopee"/>
    <s v=""/>
    <s v="TH253596662147R"/>
    <s v="27/10/2025 13:03"/>
  </r>
  <r>
    <x v="13"/>
    <x v="13"/>
    <n v="66.333333333333329"/>
    <n v="9"/>
    <s v="FZF55"/>
    <n v="2328"/>
    <n v="0"/>
    <s v="ร้านที่2"/>
    <s v="ก******ู"/>
    <s v="******คม จ.ชลบุรี 20140 ตำบลหนองปรือ อำเภอพนัสนิคม จังหวัดชลบุรี 20140"/>
    <s v="20140"/>
    <s v="56"/>
    <s v="27/10/2025 13:03"/>
    <s v="-"/>
    <s v="SPX Express"/>
    <s v="Shopee"/>
    <s v="shopee"/>
    <s v=""/>
    <s v="TH253596662147R"/>
    <s v="27/10/2025 13:03"/>
  </r>
  <r>
    <x v="13"/>
    <x v="13"/>
    <n v="66.333333333333329"/>
    <n v="9"/>
    <s v="FZF55"/>
    <n v="2328"/>
    <n v="0"/>
    <s v="ร้านที่2"/>
    <s v="ก******ู"/>
    <s v="******คม จ.ชลบุรี 20140 ตำบลหนองปรือ อำเภอพนัสนิคม จังหวัดชลบุรี 20140"/>
    <s v="20140"/>
    <s v="56"/>
    <s v="27/10/2025 13:03"/>
    <s v="-"/>
    <s v="SPX Express"/>
    <s v="Shopee"/>
    <s v="shopee"/>
    <s v=""/>
    <s v="TH253596662147R"/>
    <s v="27/10/2025 13:03"/>
  </r>
  <r>
    <x v="13"/>
    <x v="13"/>
    <n v="66.333333333333329"/>
    <n v="9"/>
    <s v="FZF55"/>
    <n v="2328"/>
    <n v="0"/>
    <s v="ร้านที่2"/>
    <s v="ก******ู"/>
    <s v="******คม จ.ชลบุรี 20140 ตำบลหนองปรือ อำเภอพนัสนิคม จังหวัดชลบุรี 20140"/>
    <s v="20140"/>
    <s v="56"/>
    <s v="27/10/2025 13:03"/>
    <s v="-"/>
    <s v="SPX Express"/>
    <s v="Shopee"/>
    <s v="shopee"/>
    <s v=""/>
    <s v="TH253596662147R"/>
    <s v="27/10/2025 13:03"/>
  </r>
  <r>
    <x v="6"/>
    <x v="6"/>
    <n v="66"/>
    <n v="1"/>
    <s v="FZF54"/>
    <n v="1812"/>
    <n v="0"/>
    <s v="ร้านที่2"/>
    <s v="ส******ง"/>
    <s v="******1 ซอยรังสิต-นครนายก34/1 ตำบลประชาธิปัตย์ อ.ธัญบุรี ตำบลประชาธิปัตย์ อำเภอธัญบุรี จังหวัดปทุมธานี 12130"/>
    <s v="12130"/>
    <s v="24"/>
    <s v="27/10/2025 12:56"/>
    <s v="-"/>
    <s v="SPX Express"/>
    <s v="Shopee"/>
    <s v="shopee"/>
    <s v=""/>
    <s v="TH250489337409G"/>
    <s v="27/10/2025 12:56"/>
  </r>
  <r>
    <x v="13"/>
    <x v="13"/>
    <n v="66"/>
    <n v="1"/>
    <s v="FZF54"/>
    <n v="1812"/>
    <n v="0"/>
    <s v="ร้านที่2"/>
    <s v="ส******ง"/>
    <s v="******1 ซอยรังสิต-นครนายก34/1 ตำบลประชาธิปัตย์ อ.ธัญบุรี ตำบลประชาธิปัตย์ อำเภอธัญบุรี จังหวัดปทุมธานี 12130"/>
    <s v="12130"/>
    <s v="24"/>
    <s v="27/10/2025 12:56"/>
    <s v="-"/>
    <s v="SPX Express"/>
    <s v="Shopee"/>
    <s v="shopee"/>
    <s v=""/>
    <s v="TH250489337409G"/>
    <s v="27/10/2025 12:56"/>
  </r>
  <r>
    <x v="10"/>
    <x v="10"/>
    <n v="67"/>
    <n v="1"/>
    <s v="FZF54"/>
    <n v="1812"/>
    <n v="0"/>
    <s v="ร้านที่2"/>
    <s v="ส******ง"/>
    <s v="******1 ซอยรังสิต-นครนายก34/1 ตำบลประชาธิปัตย์ อ.ธัญบุรี ตำบลประชาธิปัตย์ อำเภอธัญบุรี จังหวัดปทุมธานี 12130"/>
    <s v="12130"/>
    <s v="24"/>
    <s v="27/10/2025 12:56"/>
    <s v="-"/>
    <s v="SPX Express"/>
    <s v="Shopee"/>
    <s v="shopee"/>
    <s v=""/>
    <s v="TH250489337409G"/>
    <s v="27/10/2025 12:56"/>
  </r>
  <r>
    <x v="6"/>
    <x v="6"/>
    <n v="66"/>
    <n v="3"/>
    <s v="FZF54"/>
    <n v="1812"/>
    <n v="0"/>
    <s v="ร้านที่2"/>
    <s v="ส******ง"/>
    <s v="******1 ซอยรังสิต-นครนายก34/1 ตำบลประชาธิปัตย์ อ.ธัญบุรี ตำบลประชาธิปัตย์ อำเภอธัญบุรี จังหวัดปทุมธานี 12130"/>
    <s v="12130"/>
    <s v="24"/>
    <s v="27/10/2025 12:56"/>
    <s v="-"/>
    <s v="SPX Express"/>
    <s v="Shopee"/>
    <s v="shopee"/>
    <s v=""/>
    <s v="TH250489337409G"/>
    <s v="27/10/2025 12:56"/>
  </r>
  <r>
    <x v="13"/>
    <x v="13"/>
    <n v="66"/>
    <n v="3"/>
    <s v="FZF54"/>
    <n v="1812"/>
    <n v="0"/>
    <s v="ร้านที่2"/>
    <s v="ส******ง"/>
    <s v="******1 ซอยรังสิต-นครนายก34/1 ตำบลประชาธิปัตย์ อ.ธัญบุรี ตำบลประชาธิปัตย์ อำเภอธัญบุรี จังหวัดปทุมธานี 12130"/>
    <s v="12130"/>
    <s v="24"/>
    <s v="27/10/2025 12:56"/>
    <s v="-"/>
    <s v="SPX Express"/>
    <s v="Shopee"/>
    <s v="shopee"/>
    <s v=""/>
    <s v="TH250489337409G"/>
    <s v="27/10/2025 12:56"/>
  </r>
  <r>
    <x v="10"/>
    <x v="10"/>
    <n v="67"/>
    <n v="3"/>
    <s v="FZF54"/>
    <n v="1812"/>
    <n v="0"/>
    <s v="ร้านที่2"/>
    <s v="ส******ง"/>
    <s v="******1 ซอยรังสิต-นครนายก34/1 ตำบลประชาธิปัตย์ อ.ธัญบุรี ตำบลประชาธิปัตย์ อำเภอธัญบุรี จังหวัดปทุมธานี 12130"/>
    <s v="12130"/>
    <s v="24"/>
    <s v="27/10/2025 12:56"/>
    <s v="-"/>
    <s v="SPX Express"/>
    <s v="Shopee"/>
    <s v="shopee"/>
    <s v=""/>
    <s v="TH250489337409G"/>
    <s v="27/10/2025 12:56"/>
  </r>
  <r>
    <x v="6"/>
    <x v="6"/>
    <n v="66"/>
    <n v="3"/>
    <s v="FZF54"/>
    <n v="1812"/>
    <n v="0"/>
    <s v="ร้านที่2"/>
    <s v="ส******ง"/>
    <s v="******1 ซอยรังสิต-นครนายก34/1 ตำบลประชาธิปัตย์ อ.ธัญบุรี ตำบลประชาธิปัตย์ อำเภอธัญบุรี จังหวัดปทุมธานี 12130"/>
    <s v="12130"/>
    <s v="24"/>
    <s v="27/10/2025 12:56"/>
    <s v="-"/>
    <s v="SPX Express"/>
    <s v="Shopee"/>
    <s v="shopee"/>
    <s v=""/>
    <s v="TH250489337409G"/>
    <s v="27/10/2025 12:56"/>
  </r>
  <r>
    <x v="13"/>
    <x v="13"/>
    <n v="66"/>
    <n v="3"/>
    <s v="FZF54"/>
    <n v="1812"/>
    <n v="0"/>
    <s v="ร้านที่2"/>
    <s v="ส******ง"/>
    <s v="******1 ซอยรังสิต-นครนายก34/1 ตำบลประชาธิปัตย์ อ.ธัญบุรี ตำบลประชาธิปัตย์ อำเภอธัญบุรี จังหวัดปทุมธานี 12130"/>
    <s v="12130"/>
    <s v="24"/>
    <s v="27/10/2025 12:56"/>
    <s v="-"/>
    <s v="SPX Express"/>
    <s v="Shopee"/>
    <s v="shopee"/>
    <s v=""/>
    <s v="TH250489337409G"/>
    <s v="27/10/2025 12:56"/>
  </r>
  <r>
    <x v="10"/>
    <x v="10"/>
    <n v="67"/>
    <n v="3"/>
    <s v="FZF54"/>
    <n v="1812"/>
    <n v="0"/>
    <s v="ร้านที่2"/>
    <s v="ส******ง"/>
    <s v="******1 ซอยรังสิต-นครนายก34/1 ตำบลประชาธิปัตย์ อ.ธัญบุรี ตำบลประชาธิปัตย์ อำเภอธัญบุรี จังหวัดปทุมธานี 12130"/>
    <s v="12130"/>
    <s v="24"/>
    <s v="27/10/2025 12:56"/>
    <s v="-"/>
    <s v="SPX Express"/>
    <s v="Shopee"/>
    <s v="shopee"/>
    <s v=""/>
    <s v="TH250489337409G"/>
    <s v="27/10/2025 12:56"/>
  </r>
  <r>
    <x v="13"/>
    <x v="13"/>
    <n v="66.333333333333329"/>
    <n v="9"/>
    <s v="FZF53"/>
    <n v="1548"/>
    <n v="0"/>
    <s v="ร้านที่1"/>
    <s v="ส******ง"/>
    <s v="******1 ซอยรังสิต-นครนายก34/1 ตำบลประชาธิปัตย์ อ.ธัญบุรี ตำบลประชาธิปัตย์ อำเภอธัญบุรี จังหวัดปทุมธานี 12130"/>
    <s v="12130"/>
    <s v="24"/>
    <s v="27/10/2025 12:51"/>
    <s v="-"/>
    <s v="SPX Express"/>
    <s v="Shopee"/>
    <s v="shopee"/>
    <s v=""/>
    <s v="TH251063731135X"/>
    <s v="27/10/2025 12:50"/>
  </r>
  <r>
    <x v="13"/>
    <x v="13"/>
    <n v="66.333333333333329"/>
    <n v="12"/>
    <s v="FZF53"/>
    <n v="1548"/>
    <n v="0"/>
    <s v="ร้านที่1"/>
    <s v="ส******ง"/>
    <s v="******1 ซอยรังสิต-นครนายก34/1 ตำบลประชาธิปัตย์ อ.ธัญบุรี ตำบลประชาธิปัตย์ อำเภอธัญบุรี จังหวัดปทุมธานี 12130"/>
    <s v="12130"/>
    <s v="24"/>
    <s v="27/10/2025 12:51"/>
    <s v="-"/>
    <s v="SPX Express"/>
    <s v="Shopee"/>
    <s v="shopee"/>
    <s v=""/>
    <s v="TH251063731135X"/>
    <s v="27/10/2025 12:50"/>
  </r>
  <r>
    <x v="2"/>
    <x v="2"/>
    <n v="50"/>
    <n v="1"/>
    <s v="FZF52"/>
    <n v="50"/>
    <n v="0"/>
    <s v="ร้านที่2"/>
    <s v="อ******ะ"/>
    <s v="****** แขวง บางแวก แขวงบางแวก เขตภาษีเจริญ จังหวัดกรุงเทพมหานคร 10160"/>
    <s v="10160"/>
    <s v="10"/>
    <s v="27/10/2025 12:49"/>
    <s v="-"/>
    <s v="SPX Express"/>
    <s v="Shopee"/>
    <s v="shopee"/>
    <s v=""/>
    <s v="TH2540375509444"/>
    <s v="27/10/2025 12:49"/>
  </r>
  <r>
    <x v="9"/>
    <x v="9"/>
    <n v="12"/>
    <n v="100"/>
    <s v="FZF50"/>
    <n v="1490"/>
    <n v="0"/>
    <s v="ร้านที่2"/>
    <s v="ล***รลดา"/>
    <s v="กาญจนบุรี"/>
    <s v="-"/>
    <s v=""/>
    <s v="27/10/2025 12:45"/>
    <s v="-"/>
    <s v="J&amp;T COD"/>
    <s v="Tiktok"/>
    <s v="จ่ายทีหลัง / COD"/>
    <s v=""/>
    <s v="765502180656"/>
    <s v="27/10/2025 12:45"/>
  </r>
  <r>
    <x v="0"/>
    <x v="0"/>
    <n v="49"/>
    <n v="1"/>
    <s v="FZF49"/>
    <n v="49"/>
    <n v="0"/>
    <s v="ร้านที่2"/>
    <s v="ก******า"/>
    <s v="******งบัวทอง ตำบลบางบัวทอง อำเภอบางบัวทอง จังหวัดนนทบุรี 11110"/>
    <s v="11110"/>
    <s v="88"/>
    <s v="27/10/2025 13:12"/>
    <s v="-"/>
    <s v="SPX Express"/>
    <s v="Shopee"/>
    <s v="shopee"/>
    <s v=""/>
    <s v="TH2561270688963"/>
    <s v="27/10/2025 12:42"/>
  </r>
  <r>
    <x v="4"/>
    <x v="4"/>
    <n v="66.666666666666671"/>
    <n v="3"/>
    <s v="FZF48"/>
    <n v="190"/>
    <n v="0"/>
    <s v="ร้านที่2"/>
    <s v="ณ***  ส***ชนะ"/>
    <s v="ประจวบคีรีขันธ์"/>
    <s v="-"/>
    <s v=""/>
    <s v="27/10/2025 12:42"/>
    <s v="-"/>
    <s v="J&amp;T COD"/>
    <s v="Tiktok"/>
    <s v="จ่ายทีหลัง / COD"/>
    <s v=""/>
    <s v="765527453865"/>
    <s v="27/10/2025 12:42"/>
  </r>
  <r>
    <x v="0"/>
    <x v="0"/>
    <n v="50"/>
    <n v="1"/>
    <s v="FZF48"/>
    <n v="190"/>
    <n v="0"/>
    <s v="ร้านที่2"/>
    <s v="ณ***  ส***ชนะ"/>
    <s v="ประจวบคีรีขันธ์"/>
    <s v="-"/>
    <s v=""/>
    <s v="27/10/2025 12:42"/>
    <s v="-"/>
    <s v="J&amp;T COD"/>
    <s v="Tiktok"/>
    <s v="จ่ายทีหลัง / COD"/>
    <s v=""/>
    <s v="765527453865"/>
    <s v="27/10/2025 12:42"/>
  </r>
  <r>
    <x v="1"/>
    <x v="1"/>
    <n v="50"/>
    <n v="1"/>
    <s v="FZF48"/>
    <n v="190"/>
    <n v="0"/>
    <s v="ร้านที่2"/>
    <s v="ณ***  ส***ชนะ"/>
    <s v="ประจวบคีรีขันธ์"/>
    <s v="-"/>
    <s v=""/>
    <s v="27/10/2025 12:42"/>
    <s v="-"/>
    <s v="J&amp;T COD"/>
    <s v="Tiktok"/>
    <s v="จ่ายทีหลัง / COD"/>
    <s v=""/>
    <s v="765527453865"/>
    <s v="27/10/2025 12:42"/>
  </r>
  <r>
    <x v="2"/>
    <x v="2"/>
    <n v="50"/>
    <n v="1"/>
    <s v="FZF48"/>
    <n v="190"/>
    <n v="0"/>
    <s v="ร้านที่2"/>
    <s v="ณ***  ส***ชนะ"/>
    <s v="ประจวบคีรีขันธ์"/>
    <s v="-"/>
    <s v=""/>
    <s v="27/10/2025 12:42"/>
    <s v="-"/>
    <s v="J&amp;T COD"/>
    <s v="Tiktok"/>
    <s v="จ่ายทีหลัง / COD"/>
    <s v=""/>
    <s v="765527453865"/>
    <s v="27/10/2025 12:42"/>
  </r>
  <r>
    <x v="3"/>
    <x v="3"/>
    <n v="33.333333333333336"/>
    <n v="3"/>
    <s v="FZF47"/>
    <n v="100"/>
    <n v="0"/>
    <s v="ร้านที่2"/>
    <s v="บ***่วย.สีน้ำเงิน"/>
    <s v="สุพรรณบุรี"/>
    <s v="-"/>
    <s v=""/>
    <s v="27/10/2025 12:41"/>
    <s v="-"/>
    <s v="J&amp;T COD"/>
    <s v="Tiktok"/>
    <s v="จ่ายทีหลัง / COD"/>
    <s v=""/>
    <s v="765517764631"/>
    <s v="27/10/2025 12:41"/>
  </r>
  <r>
    <x v="9"/>
    <x v="9"/>
    <n v="12"/>
    <n v="50"/>
    <s v="FZF46"/>
    <n v="2650"/>
    <n v="0"/>
    <s v="ร้านที่1"/>
    <s v="น******น"/>
    <s v="******3, ตำบลไทรโยค ตำบลไทรโยค อำเภอไทรโยค จังหวัดกาญจนบุรี 71150"/>
    <s v="71150"/>
    <s v="24"/>
    <s v="27/10/2025 12:38"/>
    <s v="-"/>
    <s v="SPX Express"/>
    <s v="Shopee"/>
    <s v="shopee"/>
    <s v=""/>
    <s v="TH259435625166Y"/>
    <s v="27/10/2025 12:38"/>
  </r>
  <r>
    <x v="7"/>
    <x v="7"/>
    <n v="10"/>
    <n v="200"/>
    <s v="FZF46"/>
    <n v="2650"/>
    <n v="0"/>
    <s v="ร้านที่1"/>
    <s v="น******น"/>
    <s v="******3, ตำบลไทรโยค ตำบลไทรโยค อำเภอไทรโยค จังหวัดกาญจนบุรี 71150"/>
    <s v="71150"/>
    <s v="24"/>
    <s v="27/10/2025 12:38"/>
    <s v="-"/>
    <s v="SPX Express"/>
    <s v="Shopee"/>
    <s v="shopee"/>
    <s v=""/>
    <s v="TH259435625166Y"/>
    <s v="27/10/2025 12:38"/>
  </r>
  <r>
    <x v="0"/>
    <x v="0"/>
    <n v="50"/>
    <n v="1"/>
    <s v="FZF45"/>
    <n v="100"/>
    <n v="0"/>
    <s v="ร้านที่2"/>
    <s v="s***npa1ann ศ***นภา ส***ีดา"/>
    <s v="ระยอง"/>
    <s v="-"/>
    <s v=""/>
    <s v="27/10/2025 12:36"/>
    <s v="-"/>
    <s v="J&amp;T COD"/>
    <s v="Tiktok"/>
    <s v="จ่ายทีหลัง / COD"/>
    <s v=""/>
    <s v="765592455880"/>
    <s v="27/10/2025 12:36"/>
  </r>
  <r>
    <x v="1"/>
    <x v="1"/>
    <n v="50"/>
    <n v="1"/>
    <s v="FZF45"/>
    <n v="100"/>
    <n v="0"/>
    <s v="ร้านที่2"/>
    <s v="s***npa1ann ศ***นภา ส***ีดา"/>
    <s v="ระยอง"/>
    <s v="-"/>
    <s v=""/>
    <s v="27/10/2025 12:36"/>
    <s v="-"/>
    <s v="J&amp;T COD"/>
    <s v="Tiktok"/>
    <s v="จ่ายทีหลัง / COD"/>
    <s v=""/>
    <s v="765592455880"/>
    <s v="27/10/2025 12:36"/>
  </r>
  <r>
    <x v="2"/>
    <x v="2"/>
    <n v="50"/>
    <n v="1"/>
    <s v="FZF45"/>
    <n v="100"/>
    <n v="0"/>
    <s v="ร้านที่2"/>
    <s v="s***npa1ann ศ***นภา ส***ีดา"/>
    <s v="ระยอง"/>
    <s v="-"/>
    <s v=""/>
    <s v="27/10/2025 12:36"/>
    <s v="-"/>
    <s v="J&amp;T COD"/>
    <s v="Tiktok"/>
    <s v="จ่ายทีหลัง / COD"/>
    <s v=""/>
    <s v="765592455880"/>
    <s v="27/10/2025 12:36"/>
  </r>
  <r>
    <x v="0"/>
    <x v="0"/>
    <n v="50"/>
    <n v="1"/>
    <s v="FZF44"/>
    <n v="100"/>
    <n v="0"/>
    <s v="ร้านที่4"/>
    <s v="k***"/>
    <s v="นครนายก"/>
    <s v="-"/>
    <s v=""/>
    <s v="27/10/2025 12:35"/>
    <s v="-"/>
    <s v="J&amp;T COD"/>
    <s v="Tiktok"/>
    <s v="จ่ายทีหลัง / COD"/>
    <s v=""/>
    <s v="765503066812"/>
    <s v="27/10/2025 12:35"/>
  </r>
  <r>
    <x v="1"/>
    <x v="1"/>
    <n v="50"/>
    <n v="1"/>
    <s v="FZF44"/>
    <n v="100"/>
    <n v="0"/>
    <s v="ร้านที่4"/>
    <s v="k***"/>
    <s v="นครนายก"/>
    <s v="-"/>
    <s v=""/>
    <s v="27/10/2025 12:35"/>
    <s v="-"/>
    <s v="J&amp;T COD"/>
    <s v="Tiktok"/>
    <s v="จ่ายทีหลัง / COD"/>
    <s v=""/>
    <s v="765503066812"/>
    <s v="27/10/2025 12:35"/>
  </r>
  <r>
    <x v="2"/>
    <x v="2"/>
    <n v="50"/>
    <n v="1"/>
    <s v="FZF44"/>
    <n v="100"/>
    <n v="0"/>
    <s v="ร้านที่4"/>
    <s v="k***"/>
    <s v="นครนายก"/>
    <s v="-"/>
    <s v=""/>
    <s v="27/10/2025 12:35"/>
    <s v="-"/>
    <s v="J&amp;T COD"/>
    <s v="Tiktok"/>
    <s v="จ่ายทีหลัง / COD"/>
    <s v=""/>
    <s v="765503066812"/>
    <s v="27/10/2025 12:35"/>
  </r>
  <r>
    <x v="3"/>
    <x v="3"/>
    <n v="50"/>
    <n v="6"/>
    <s v="FZF43"/>
    <n v="200"/>
    <n v="0"/>
    <s v="ร้านที่2"/>
    <s v="ห***ย อ***พล"/>
    <s v="ร้อยเอ็ด"/>
    <s v="-"/>
    <s v=""/>
    <s v="27/10/2025 12:33"/>
    <s v="-"/>
    <s v="J&amp;T COD"/>
    <s v="Tiktok"/>
    <s v="จ่ายทีหลัง / COD"/>
    <s v=""/>
    <s v="765514963334"/>
    <s v="27/10/2025 12:33"/>
  </r>
  <r>
    <x v="3"/>
    <x v="3"/>
    <n v="33.333333333333336"/>
    <n v="3"/>
    <s v="FZF42"/>
    <n v="100"/>
    <n v="0"/>
    <s v="ร้านที่2"/>
    <s v="ภ***า ค***ฒินันท์"/>
    <s v="กรุงเทพฯ"/>
    <s v="-"/>
    <s v=""/>
    <s v="27/10/2025 12:33"/>
    <s v="-"/>
    <s v="J&amp;T COD"/>
    <s v="Tiktok"/>
    <s v="จ่ายทีหลัง / COD"/>
    <s v=""/>
    <s v="765565886400"/>
    <s v="27/10/2025 12:33"/>
  </r>
  <r>
    <x v="5"/>
    <x v="5"/>
    <n v="14"/>
    <n v="2"/>
    <s v="FZF41"/>
    <n v="44"/>
    <n v="16"/>
    <s v="ร้านที่2"/>
    <s v="พ*ช"/>
    <s v="******่ที่ 11, ห้อง6 ตำบล หนองปรือ, อำเภอบางละมุง ตำบลหนองปรือ อำเภอบางละมุง จังหวัดชลบุรี 20150"/>
    <s v="20150"/>
    <s v="05"/>
    <s v="27/10/2025 12:27"/>
    <s v="-"/>
    <s v="SPX Express"/>
    <s v="Shopee"/>
    <s v="shopee"/>
    <s v=""/>
    <s v="TH256125310540V"/>
    <s v="27/10/2025 12:27"/>
  </r>
  <r>
    <x v="3"/>
    <x v="3"/>
    <n v="33.333333333333336"/>
    <n v="3"/>
    <s v="FZF40"/>
    <n v="200"/>
    <n v="0"/>
    <s v="ร้านที่2"/>
    <s v="จ***รัตน์ เ***"/>
    <s v="นครราชสีมา"/>
    <s v="-"/>
    <s v=""/>
    <s v="27/10/2025 12:23"/>
    <s v="-"/>
    <s v="J&amp;T Express"/>
    <s v="Tiktok"/>
    <s v="tiktok"/>
    <s v=""/>
    <s v="765575159333"/>
    <s v="27/10/2025 12:23"/>
  </r>
  <r>
    <x v="0"/>
    <x v="0"/>
    <n v="50"/>
    <n v="1"/>
    <s v="FZF40"/>
    <n v="200"/>
    <n v="0"/>
    <s v="ร้านที่2"/>
    <s v="จ***รัตน์ เ***"/>
    <s v="นครราชสีมา"/>
    <s v="-"/>
    <s v=""/>
    <s v="27/10/2025 12:23"/>
    <s v="-"/>
    <s v="J&amp;T Express"/>
    <s v="Tiktok"/>
    <s v="tiktok"/>
    <s v=""/>
    <s v="765575159333"/>
    <s v="27/10/2025 12:23"/>
  </r>
  <r>
    <x v="1"/>
    <x v="1"/>
    <n v="50"/>
    <n v="1"/>
    <s v="FZF40"/>
    <n v="200"/>
    <n v="0"/>
    <s v="ร้านที่2"/>
    <s v="จ***รัตน์ เ***"/>
    <s v="นครราชสีมา"/>
    <s v="-"/>
    <s v=""/>
    <s v="27/10/2025 12:23"/>
    <s v="-"/>
    <s v="J&amp;T Express"/>
    <s v="Tiktok"/>
    <s v="tiktok"/>
    <s v=""/>
    <s v="765575159333"/>
    <s v="27/10/2025 12:23"/>
  </r>
  <r>
    <x v="2"/>
    <x v="2"/>
    <n v="50"/>
    <n v="1"/>
    <s v="FZF40"/>
    <n v="200"/>
    <n v="0"/>
    <s v="ร้านที่2"/>
    <s v="จ***รัตน์ เ***"/>
    <s v="นครราชสีมา"/>
    <s v="-"/>
    <s v=""/>
    <s v="27/10/2025 12:23"/>
    <s v="-"/>
    <s v="J&amp;T Express"/>
    <s v="Tiktok"/>
    <s v="tiktok"/>
    <s v=""/>
    <s v="765575159333"/>
    <s v="27/10/2025 12:23"/>
  </r>
  <r>
    <x v="3"/>
    <x v="3"/>
    <n v="50"/>
    <n v="6"/>
    <s v="FZF39"/>
    <n v="200"/>
    <n v="0"/>
    <s v="ร้านที่2"/>
    <s v="ห*** 3** ธ***า ม***"/>
    <s v="Bangkok"/>
    <s v="-"/>
    <s v=""/>
    <s v="27/10/2025 12:24"/>
    <s v="-"/>
    <s v="J&amp;T Express"/>
    <s v="Tiktok"/>
    <s v="tiktok"/>
    <s v=""/>
    <s v="765585160336"/>
    <s v="27/10/2025 12:23"/>
  </r>
  <r>
    <x v="3"/>
    <x v="3"/>
    <n v="33.333333333333336"/>
    <n v="3"/>
    <s v="FZF38"/>
    <n v="200"/>
    <n v="0"/>
    <s v="ร้านที่2"/>
    <s v="K***็ม"/>
    <s v="กรุงเทพมหานคร"/>
    <s v="-"/>
    <s v=""/>
    <s v="27/10/2025 12:24"/>
    <s v="-"/>
    <s v="J&amp;T Express"/>
    <s v="Tiktok"/>
    <s v="tiktok"/>
    <s v=""/>
    <s v="765518954336"/>
    <s v="27/10/2025 12:23"/>
  </r>
  <r>
    <x v="0"/>
    <x v="0"/>
    <n v="50"/>
    <n v="1"/>
    <s v="FZF38"/>
    <n v="200"/>
    <n v="0"/>
    <s v="ร้านที่2"/>
    <s v="K***็ม"/>
    <s v="กรุงเทพมหานคร"/>
    <s v="-"/>
    <s v=""/>
    <s v="27/10/2025 12:24"/>
    <s v="-"/>
    <s v="J&amp;T Express"/>
    <s v="Tiktok"/>
    <s v="tiktok"/>
    <s v=""/>
    <s v="765518954336"/>
    <s v="27/10/2025 12:23"/>
  </r>
  <r>
    <x v="1"/>
    <x v="1"/>
    <n v="50"/>
    <n v="1"/>
    <s v="FZF38"/>
    <n v="200"/>
    <n v="0"/>
    <s v="ร้านที่2"/>
    <s v="K***็ม"/>
    <s v="กรุงเทพมหานคร"/>
    <s v="-"/>
    <s v=""/>
    <s v="27/10/2025 12:24"/>
    <s v="-"/>
    <s v="J&amp;T Express"/>
    <s v="Tiktok"/>
    <s v="tiktok"/>
    <s v=""/>
    <s v="765518954336"/>
    <s v="27/10/2025 12:23"/>
  </r>
  <r>
    <x v="2"/>
    <x v="2"/>
    <n v="50"/>
    <n v="1"/>
    <s v="FZF38"/>
    <n v="200"/>
    <n v="0"/>
    <s v="ร้านที่2"/>
    <s v="K***็ม"/>
    <s v="กรุงเทพมหานคร"/>
    <s v="-"/>
    <s v=""/>
    <s v="27/10/2025 12:24"/>
    <s v="-"/>
    <s v="J&amp;T Express"/>
    <s v="Tiktok"/>
    <s v="tiktok"/>
    <s v=""/>
    <s v="765518954336"/>
    <s v="27/10/2025 12:23"/>
  </r>
  <r>
    <x v="3"/>
    <x v="3"/>
    <n v="50"/>
    <n v="6"/>
    <s v="FZF37"/>
    <n v="200"/>
    <n v="0"/>
    <s v="ร้านที่2"/>
    <s v="บ***า  ป***ุตร"/>
    <s v="กาญจนบุรี"/>
    <s v="-"/>
    <s v=""/>
    <s v="27/10/2025 12:22"/>
    <s v="-"/>
    <s v="J&amp;T COD"/>
    <s v="Tiktok"/>
    <s v="จ่ายทีหลัง / COD"/>
    <s v=""/>
    <s v="765569288385"/>
    <s v="27/10/2025 12:23"/>
  </r>
  <r>
    <x v="3"/>
    <x v="3"/>
    <n v="33.333333333333336"/>
    <n v="3"/>
    <s v="FZF36"/>
    <n v="100"/>
    <n v="0"/>
    <s v="ร้านที่2"/>
    <s v="ป***อง แ***จันทร์"/>
    <s v="ศรีสะเกษ"/>
    <s v="-"/>
    <s v=""/>
    <s v="27/10/2025 12:21"/>
    <s v="-"/>
    <s v="J&amp;T COD"/>
    <s v="Tiktok"/>
    <s v="จ่ายทีหลัง / COD"/>
    <s v=""/>
    <s v="765565561342"/>
    <s v="27/10/2025 12:21"/>
  </r>
  <r>
    <x v="4"/>
    <x v="4"/>
    <n v="33"/>
    <n v="10"/>
    <s v="FZF35"/>
    <n v="335"/>
    <n v="0"/>
    <s v="ร้านที่2"/>
    <s v="บ***า  ป***ุตร"/>
    <s v="กาญจนบุรี"/>
    <s v="-"/>
    <s v=""/>
    <s v="27/10/2025 12:20"/>
    <s v="-"/>
    <s v="J&amp;T COD"/>
    <s v="Tiktok"/>
    <s v="จ่ายทีหลัง / COD"/>
    <s v=""/>
    <s v="765596889374"/>
    <s v="27/10/2025 12:20"/>
  </r>
  <r>
    <x v="0"/>
    <x v="0"/>
    <n v="50"/>
    <n v="1"/>
    <s v="FZF34"/>
    <n v="100"/>
    <n v="0"/>
    <s v="ร้านที่2"/>
    <s v="ช***ตา"/>
    <s v="พิจิตร"/>
    <s v="-"/>
    <s v=""/>
    <s v="27/10/2025 12:18"/>
    <s v="-"/>
    <s v="J&amp;T COD"/>
    <s v="Tiktok"/>
    <s v="จ่ายทีหลัง / COD"/>
    <s v=""/>
    <s v="765541950375"/>
    <s v="27/10/2025 12:18"/>
  </r>
  <r>
    <x v="1"/>
    <x v="1"/>
    <n v="50"/>
    <n v="1"/>
    <s v="FZF34"/>
    <n v="100"/>
    <n v="0"/>
    <s v="ร้านที่2"/>
    <s v="ช***ตา"/>
    <s v="พิจิตร"/>
    <s v="-"/>
    <s v=""/>
    <s v="27/10/2025 12:18"/>
    <s v="-"/>
    <s v="J&amp;T COD"/>
    <s v="Tiktok"/>
    <s v="จ่ายทีหลัง / COD"/>
    <s v=""/>
    <s v="765541950375"/>
    <s v="27/10/2025 12:18"/>
  </r>
  <r>
    <x v="2"/>
    <x v="2"/>
    <n v="50"/>
    <n v="1"/>
    <s v="FZF34"/>
    <n v="100"/>
    <n v="0"/>
    <s v="ร้านที่2"/>
    <s v="ช***ตา"/>
    <s v="พิจิตร"/>
    <s v="-"/>
    <s v=""/>
    <s v="27/10/2025 12:18"/>
    <s v="-"/>
    <s v="J&amp;T COD"/>
    <s v="Tiktok"/>
    <s v="จ่ายทีหลัง / COD"/>
    <s v=""/>
    <s v="765541950375"/>
    <s v="27/10/2025 12:18"/>
  </r>
  <r>
    <x v="3"/>
    <x v="3"/>
    <n v="50"/>
    <n v="6"/>
    <s v="FZF33"/>
    <n v="200"/>
    <n v="0"/>
    <s v="ร้านที่2"/>
    <s v="พ***า ท***งคำ"/>
    <s v="จังหวัดอุบลราชธานี"/>
    <s v="-"/>
    <s v=""/>
    <s v="27/10/2025 12:17"/>
    <s v="-"/>
    <s v="J&amp;T COD"/>
    <s v="Tiktok"/>
    <s v="จ่ายทีหลัง / COD"/>
    <s v=""/>
    <s v="765593280395"/>
    <s v="27/10/2025 12:17"/>
  </r>
  <r>
    <x v="3"/>
    <x v="3"/>
    <n v="33.333333333333336"/>
    <n v="3"/>
    <s v="FZF32"/>
    <n v="100"/>
    <n v="0"/>
    <s v="ร้านที่2"/>
    <s v="ส***ญญา ว***เตา"/>
    <s v="นครนายก"/>
    <s v="-"/>
    <s v=""/>
    <s v="27/10/2025 12:17"/>
    <s v="-"/>
    <s v="J&amp;T COD"/>
    <s v="Tiktok"/>
    <s v="จ่ายทีหลัง / COD"/>
    <s v=""/>
    <s v="765561293313"/>
    <s v="27/10/2025 12:17"/>
  </r>
  <r>
    <x v="0"/>
    <x v="0"/>
    <n v="50"/>
    <n v="1"/>
    <s v="FZF31"/>
    <n v="100"/>
    <n v="0"/>
    <s v="ร้านที่2"/>
    <s v="พ***า ท***งคำ"/>
    <s v="จังหวัดอุบลราชธานี"/>
    <s v="-"/>
    <s v=""/>
    <s v="27/10/2025 12:16"/>
    <s v="-"/>
    <s v="J&amp;T COD"/>
    <s v="Tiktok"/>
    <s v="จ่ายทีหลัง / COD"/>
    <s v=""/>
    <s v="765581889343"/>
    <s v="27/10/2025 12:17"/>
  </r>
  <r>
    <x v="1"/>
    <x v="1"/>
    <n v="50"/>
    <n v="1"/>
    <s v="FZF31"/>
    <n v="100"/>
    <n v="0"/>
    <s v="ร้านที่2"/>
    <s v="พ***า ท***งคำ"/>
    <s v="จังหวัดอุบลราชธานี"/>
    <s v="-"/>
    <s v=""/>
    <s v="27/10/2025 12:16"/>
    <s v="-"/>
    <s v="J&amp;T COD"/>
    <s v="Tiktok"/>
    <s v="จ่ายทีหลัง / COD"/>
    <s v=""/>
    <s v="765581889343"/>
    <s v="27/10/2025 12:17"/>
  </r>
  <r>
    <x v="2"/>
    <x v="2"/>
    <n v="50"/>
    <n v="1"/>
    <s v="FZF31"/>
    <n v="100"/>
    <n v="0"/>
    <s v="ร้านที่2"/>
    <s v="พ***า ท***งคำ"/>
    <s v="จังหวัดอุบลราชธานี"/>
    <s v="-"/>
    <s v=""/>
    <s v="27/10/2025 12:16"/>
    <s v="-"/>
    <s v="J&amp;T COD"/>
    <s v="Tiktok"/>
    <s v="จ่ายทีหลัง / COD"/>
    <s v=""/>
    <s v="765581889343"/>
    <s v="27/10/2025 12:17"/>
  </r>
  <r>
    <x v="0"/>
    <x v="0"/>
    <n v="60"/>
    <n v="2"/>
    <s v="FZF30"/>
    <n v="200"/>
    <n v="0"/>
    <s v="ร้านที่2"/>
    <s v="ร***๋ง"/>
    <s v="กรุงเทพฯ"/>
    <s v="-"/>
    <s v=""/>
    <s v="27/10/2025 12:15"/>
    <s v="-"/>
    <s v="J&amp;T Express"/>
    <s v="Tiktok"/>
    <s v="tiktok"/>
    <s v=""/>
    <s v="765518557322"/>
    <s v="27/10/2025 12:15"/>
  </r>
  <r>
    <x v="1"/>
    <x v="1"/>
    <n v="60"/>
    <n v="2"/>
    <s v="FZF30"/>
    <n v="200"/>
    <n v="0"/>
    <s v="ร้านที่2"/>
    <s v="ร***๋ง"/>
    <s v="กรุงเทพฯ"/>
    <s v="-"/>
    <s v=""/>
    <s v="27/10/2025 12:15"/>
    <s v="-"/>
    <s v="J&amp;T Express"/>
    <s v="Tiktok"/>
    <s v="tiktok"/>
    <s v=""/>
    <s v="765518557322"/>
    <s v="27/10/2025 12:15"/>
  </r>
  <r>
    <x v="2"/>
    <x v="2"/>
    <n v="60"/>
    <n v="2"/>
    <s v="FZF30"/>
    <n v="200"/>
    <n v="0"/>
    <s v="ร้านที่2"/>
    <s v="ร***๋ง"/>
    <s v="กรุงเทพฯ"/>
    <s v="-"/>
    <s v=""/>
    <s v="27/10/2025 12:15"/>
    <s v="-"/>
    <s v="J&amp;T Express"/>
    <s v="Tiktok"/>
    <s v="tiktok"/>
    <s v=""/>
    <s v="765518557322"/>
    <s v="27/10/2025 12:15"/>
  </r>
  <r>
    <x v="3"/>
    <x v="3"/>
    <n v="50"/>
    <n v="6"/>
    <s v="FZF29"/>
    <n v="200"/>
    <n v="0"/>
    <s v="ร้านที่2"/>
    <s v="จ***ร์สุดา  ห***นันตา"/>
    <s v="อุบลราชธานี"/>
    <s v="-"/>
    <s v=""/>
    <s v="27/10/2025 12:14"/>
    <s v="-"/>
    <s v="J&amp;T COD"/>
    <s v="Tiktok"/>
    <s v="จ่ายทีหลัง / COD"/>
    <s v=""/>
    <s v="765557368332"/>
    <s v="27/10/2025 12:14"/>
  </r>
  <r>
    <x v="0"/>
    <x v="0"/>
    <n v="50"/>
    <n v="1"/>
    <s v="FZF28"/>
    <n v="160"/>
    <n v="0"/>
    <s v="ร้านที่2"/>
    <s v="เ***า บ***กลี้ยง"/>
    <s v="จังหวัดอุดรธานี"/>
    <s v="-"/>
    <s v=""/>
    <s v="27/10/2025 12:14"/>
    <s v="-"/>
    <s v="J&amp;T COD"/>
    <s v="Tiktok"/>
    <s v="จ่ายทีหลัง / COD"/>
    <s v=""/>
    <s v="765507873384"/>
    <s v="27/10/2025 12:14"/>
  </r>
  <r>
    <x v="1"/>
    <x v="1"/>
    <n v="50"/>
    <n v="1"/>
    <s v="FZF28"/>
    <n v="160"/>
    <n v="0"/>
    <s v="ร้านที่2"/>
    <s v="เ***า บ***กลี้ยง"/>
    <s v="จังหวัดอุดรธานี"/>
    <s v="-"/>
    <s v=""/>
    <s v="27/10/2025 12:14"/>
    <s v="-"/>
    <s v="J&amp;T COD"/>
    <s v="Tiktok"/>
    <s v="จ่ายทีหลัง / COD"/>
    <s v=""/>
    <s v="765507873384"/>
    <s v="27/10/2025 12:14"/>
  </r>
  <r>
    <x v="2"/>
    <x v="2"/>
    <n v="50"/>
    <n v="1"/>
    <s v="FZF28"/>
    <n v="160"/>
    <n v="0"/>
    <s v="ร้านที่2"/>
    <s v="เ***า บ***กลี้ยง"/>
    <s v="จังหวัดอุดรธานี"/>
    <s v="-"/>
    <s v=""/>
    <s v="27/10/2025 12:14"/>
    <s v="-"/>
    <s v="J&amp;T COD"/>
    <s v="Tiktok"/>
    <s v="จ่ายทีหลัง / COD"/>
    <s v=""/>
    <s v="765507873384"/>
    <s v="27/10/2025 12:14"/>
  </r>
  <r>
    <x v="3"/>
    <x v="3"/>
    <n v="65"/>
    <n v="1"/>
    <s v="FZF28"/>
    <n v="160"/>
    <n v="0"/>
    <s v="ร้านที่2"/>
    <s v="เ***า บ***กลี้ยง"/>
    <s v="จังหวัดอุดรธานี"/>
    <s v="-"/>
    <s v=""/>
    <s v="27/10/2025 12:14"/>
    <s v="-"/>
    <s v="J&amp;T COD"/>
    <s v="Tiktok"/>
    <s v="จ่ายทีหลัง / COD"/>
    <s v=""/>
    <s v="765507873384"/>
    <s v="27/10/2025 12:14"/>
  </r>
  <r>
    <x v="0"/>
    <x v="0"/>
    <n v="50"/>
    <n v="1"/>
    <s v="FZF27"/>
    <n v="100"/>
    <n v="0"/>
    <s v="ร้านที่2"/>
    <s v="น***าวกนกอร อ***พร"/>
    <s v="สุรินทร์"/>
    <s v="-"/>
    <s v=""/>
    <s v="27/10/2025 12:14"/>
    <s v="-"/>
    <s v="J&amp;T COD"/>
    <s v="Tiktok"/>
    <s v="จ่ายทีหลัง / COD"/>
    <s v=""/>
    <s v="765583482322"/>
    <s v="27/10/2025 12:14"/>
  </r>
  <r>
    <x v="1"/>
    <x v="1"/>
    <n v="50"/>
    <n v="1"/>
    <s v="FZF27"/>
    <n v="100"/>
    <n v="0"/>
    <s v="ร้านที่2"/>
    <s v="น***าวกนกอร อ***พร"/>
    <s v="สุรินทร์"/>
    <s v="-"/>
    <s v=""/>
    <s v="27/10/2025 12:14"/>
    <s v="-"/>
    <s v="J&amp;T COD"/>
    <s v="Tiktok"/>
    <s v="จ่ายทีหลัง / COD"/>
    <s v=""/>
    <s v="765583482322"/>
    <s v="27/10/2025 12:14"/>
  </r>
  <r>
    <x v="2"/>
    <x v="2"/>
    <n v="50"/>
    <n v="1"/>
    <s v="FZF27"/>
    <n v="100"/>
    <n v="0"/>
    <s v="ร้านที่2"/>
    <s v="น***าวกนกอร อ***พร"/>
    <s v="สุรินทร์"/>
    <s v="-"/>
    <s v=""/>
    <s v="27/10/2025 12:14"/>
    <s v="-"/>
    <s v="J&amp;T COD"/>
    <s v="Tiktok"/>
    <s v="จ่ายทีหลัง / COD"/>
    <s v=""/>
    <s v="765583482322"/>
    <s v="27/10/2025 12:14"/>
  </r>
  <r>
    <x v="3"/>
    <x v="3"/>
    <n v="33.333333333333336"/>
    <n v="3"/>
    <s v="FZF25"/>
    <n v="100"/>
    <n v="0"/>
    <s v="ร้านที่2"/>
    <s v="ศ***ลักษณ์ น***บรรเลง"/>
    <s v="พระนครศรีอยุธยา"/>
    <s v="-"/>
    <s v=""/>
    <s v="27/10/2025 12:11"/>
    <s v="-"/>
    <s v="J&amp;T COD"/>
    <s v="Tiktok"/>
    <s v="จ่ายทีหลัง / COD"/>
    <s v=""/>
    <s v="765585966342"/>
    <s v="27/10/2025 12:11"/>
  </r>
  <r>
    <x v="0"/>
    <x v="0"/>
    <n v="50"/>
    <n v="1"/>
    <s v="FZF24"/>
    <n v="100"/>
    <n v="0"/>
    <s v="ร้านที่4"/>
    <s v="ศ***ลักษณ์ น***บรรเลง"/>
    <s v="พระนครศรีอยุธยา"/>
    <s v="-"/>
    <s v=""/>
    <s v="27/10/2025 12:11"/>
    <s v="-"/>
    <s v="J&amp;T COD"/>
    <s v="Tiktok"/>
    <s v="จ่ายทีหลัง / COD"/>
    <s v=""/>
    <s v="765553684346"/>
    <s v="27/10/2025 12:11"/>
  </r>
  <r>
    <x v="1"/>
    <x v="1"/>
    <n v="50"/>
    <n v="1"/>
    <s v="FZF24"/>
    <n v="100"/>
    <n v="0"/>
    <s v="ร้านที่4"/>
    <s v="ศ***ลักษณ์ น***บรรเลง"/>
    <s v="พระนครศรีอยุธยา"/>
    <s v="-"/>
    <s v=""/>
    <s v="27/10/2025 12:11"/>
    <s v="-"/>
    <s v="J&amp;T COD"/>
    <s v="Tiktok"/>
    <s v="จ่ายทีหลัง / COD"/>
    <s v=""/>
    <s v="765553684346"/>
    <s v="27/10/2025 12:11"/>
  </r>
  <r>
    <x v="2"/>
    <x v="2"/>
    <n v="50"/>
    <n v="1"/>
    <s v="FZF24"/>
    <n v="100"/>
    <n v="0"/>
    <s v="ร้านที่4"/>
    <s v="ศ***ลักษณ์ น***บรรเลง"/>
    <s v="พระนครศรีอยุธยา"/>
    <s v="-"/>
    <s v=""/>
    <s v="27/10/2025 12:11"/>
    <s v="-"/>
    <s v="J&amp;T COD"/>
    <s v="Tiktok"/>
    <s v="จ่ายทีหลัง / COD"/>
    <s v=""/>
    <s v="765553684346"/>
    <s v="27/10/2025 12:11"/>
  </r>
  <r>
    <x v="3"/>
    <x v="3"/>
    <n v="33.333333333333336"/>
    <n v="3"/>
    <s v="FZF22"/>
    <n v="200"/>
    <n v="0"/>
    <s v="ร้านที่2"/>
    <s v="ศ***ิภา"/>
    <s v="ลำพูน"/>
    <s v="-"/>
    <s v=""/>
    <s v="27/10/2025 12:10"/>
    <s v="-"/>
    <s v="J&amp;T Express"/>
    <s v="Tiktok"/>
    <s v="tiktok"/>
    <s v=""/>
    <s v="765537150394"/>
    <s v="27/10/2025 12:10"/>
  </r>
  <r>
    <x v="4"/>
    <x v="4"/>
    <n v="66.666666666666671"/>
    <n v="3"/>
    <s v="FZF22"/>
    <n v="200"/>
    <n v="0"/>
    <s v="ร้านที่2"/>
    <s v="ศ***ิภา"/>
    <s v="ลำพูน"/>
    <s v="-"/>
    <s v=""/>
    <s v="27/10/2025 12:10"/>
    <s v="-"/>
    <s v="J&amp;T Express"/>
    <s v="Tiktok"/>
    <s v="tiktok"/>
    <s v=""/>
    <s v="765537150394"/>
    <s v="27/10/2025 12:10"/>
  </r>
  <r>
    <x v="0"/>
    <x v="0"/>
    <n v="50"/>
    <n v="1"/>
    <s v="FZF21"/>
    <n v="100"/>
    <n v="0"/>
    <s v="ร้านที่4"/>
    <s v="ศ***ิภา"/>
    <s v="ลำพูน"/>
    <s v="-"/>
    <s v=""/>
    <s v="27/10/2025 12:10"/>
    <s v="-"/>
    <s v="J&amp;T Express"/>
    <s v="Tiktok"/>
    <s v="tiktok"/>
    <s v=""/>
    <s v="765533550390"/>
    <s v="27/10/2025 12:10"/>
  </r>
  <r>
    <x v="1"/>
    <x v="1"/>
    <n v="50"/>
    <n v="1"/>
    <s v="FZF21"/>
    <n v="100"/>
    <n v="0"/>
    <s v="ร้านที่4"/>
    <s v="ศ***ิภา"/>
    <s v="ลำพูน"/>
    <s v="-"/>
    <s v=""/>
    <s v="27/10/2025 12:10"/>
    <s v="-"/>
    <s v="J&amp;T Express"/>
    <s v="Tiktok"/>
    <s v="tiktok"/>
    <s v=""/>
    <s v="765533550390"/>
    <s v="27/10/2025 12:10"/>
  </r>
  <r>
    <x v="2"/>
    <x v="2"/>
    <n v="50"/>
    <n v="1"/>
    <s v="FZF21"/>
    <n v="100"/>
    <n v="0"/>
    <s v="ร้านที่4"/>
    <s v="ศ***ิภา"/>
    <s v="ลำพูน"/>
    <s v="-"/>
    <s v=""/>
    <s v="27/10/2025 12:10"/>
    <s v="-"/>
    <s v="J&amp;T Express"/>
    <s v="Tiktok"/>
    <s v="tiktok"/>
    <s v=""/>
    <s v="765533550390"/>
    <s v="27/10/2025 12:09"/>
  </r>
  <r>
    <x v="3"/>
    <x v="3"/>
    <n v="33.333333333333336"/>
    <n v="3"/>
    <s v="FZF20"/>
    <n v="200"/>
    <n v="0"/>
    <s v="ร้านที่2"/>
    <s v="ศ***มล ส***ง"/>
    <s v="ประจวบคีรีขันธ์"/>
    <s v="-"/>
    <s v=""/>
    <s v="27/10/2025 12:06"/>
    <s v="-"/>
    <s v="J&amp;T COD"/>
    <s v="Tiktok"/>
    <s v="จ่ายทีหลัง / COD"/>
    <s v=""/>
    <s v="765532071393"/>
    <s v="27/10/2025 12:06"/>
  </r>
  <r>
    <x v="0"/>
    <x v="0"/>
    <n v="50"/>
    <n v="1"/>
    <s v="FZF20"/>
    <n v="200"/>
    <n v="0"/>
    <s v="ร้านที่2"/>
    <s v="ศ***มล ส***ง"/>
    <s v="ประจวบคีรีขันธ์"/>
    <s v="-"/>
    <s v=""/>
    <s v="27/10/2025 12:06"/>
    <s v="-"/>
    <s v="J&amp;T COD"/>
    <s v="Tiktok"/>
    <s v="จ่ายทีหลัง / COD"/>
    <s v=""/>
    <s v="765532071393"/>
    <s v="27/10/2025 12:06"/>
  </r>
  <r>
    <x v="1"/>
    <x v="1"/>
    <n v="50"/>
    <n v="1"/>
    <s v="FZF20"/>
    <n v="200"/>
    <n v="0"/>
    <s v="ร้านที่2"/>
    <s v="ศ***มล ส***ง"/>
    <s v="ประจวบคีรีขันธ์"/>
    <s v="-"/>
    <s v=""/>
    <s v="27/10/2025 12:06"/>
    <s v="-"/>
    <s v="J&amp;T COD"/>
    <s v="Tiktok"/>
    <s v="จ่ายทีหลัง / COD"/>
    <s v=""/>
    <s v="765532071393"/>
    <s v="27/10/2025 12:06"/>
  </r>
  <r>
    <x v="2"/>
    <x v="2"/>
    <n v="50"/>
    <n v="1"/>
    <s v="FZF20"/>
    <n v="200"/>
    <n v="0"/>
    <s v="ร้านที่2"/>
    <s v="ศ***มล ส***ง"/>
    <s v="ประจวบคีรีขันธ์"/>
    <s v="-"/>
    <s v=""/>
    <s v="27/10/2025 12:06"/>
    <s v="-"/>
    <s v="J&amp;T COD"/>
    <s v="Tiktok"/>
    <s v="จ่ายทีหลัง / COD"/>
    <s v=""/>
    <s v="765532071393"/>
    <s v="27/10/2025 12:06"/>
  </r>
  <r>
    <x v="4"/>
    <x v="4"/>
    <n v="33"/>
    <n v="10"/>
    <s v="FZF19"/>
    <n v="330"/>
    <n v="0"/>
    <s v="ร้านที่2"/>
    <s v="ช***ู​นุช​ ฉ***ศิริ​"/>
    <s v="ตราด"/>
    <s v="-"/>
    <s v=""/>
    <s v="27/10/2025 12:05"/>
    <s v="-"/>
    <s v="J&amp;T COD"/>
    <s v="Tiktok"/>
    <s v="จ่ายทีหลัง / COD"/>
    <s v=""/>
    <s v="765521366326"/>
    <s v="27/10/2025 12:05"/>
  </r>
  <r>
    <x v="3"/>
    <x v="3"/>
    <n v="33.333333333333336"/>
    <n v="3"/>
    <s v="FZF18"/>
    <n v="100"/>
    <n v="0"/>
    <s v="ร้านที่2"/>
    <s v="ช***า"/>
    <s v="เชียงราย"/>
    <s v="-"/>
    <s v=""/>
    <s v="27/10/2025 12:05"/>
    <s v="-"/>
    <s v="J&amp;T COD"/>
    <s v="Tiktok"/>
    <s v="จ่ายทีหลัง / COD"/>
    <s v=""/>
    <s v="765591766354"/>
    <s v="27/10/2025 12:05"/>
  </r>
  <r>
    <x v="0"/>
    <x v="0"/>
    <n v="50"/>
    <n v="1"/>
    <s v="FZF17"/>
    <n v="100"/>
    <n v="0"/>
    <s v="ร้านที่2"/>
    <s v="ศ***  ป***วรกร"/>
    <s v="อ่างทอง"/>
    <s v="-"/>
    <s v=""/>
    <s v="27/10/2025 12:03"/>
    <s v="-"/>
    <s v="J&amp;T COD"/>
    <s v="Tiktok"/>
    <s v="จ่ายทีหลัง / COD"/>
    <s v=""/>
    <s v="765505751356"/>
    <s v="27/10/2025 12:03"/>
  </r>
  <r>
    <x v="1"/>
    <x v="1"/>
    <n v="50"/>
    <n v="1"/>
    <s v="FZF17"/>
    <n v="100"/>
    <n v="0"/>
    <s v="ร้านที่2"/>
    <s v="ศ***  ป***วรกร"/>
    <s v="อ่างทอง"/>
    <s v="-"/>
    <s v=""/>
    <s v="27/10/2025 12:03"/>
    <s v="-"/>
    <s v="J&amp;T COD"/>
    <s v="Tiktok"/>
    <s v="จ่ายทีหลัง / COD"/>
    <s v=""/>
    <s v="765505751356"/>
    <s v="27/10/2025 12:03"/>
  </r>
  <r>
    <x v="2"/>
    <x v="2"/>
    <n v="50"/>
    <n v="1"/>
    <s v="FZF17"/>
    <n v="100"/>
    <n v="0"/>
    <s v="ร้านที่2"/>
    <s v="ศ***  ป***วรกร"/>
    <s v="อ่างทอง"/>
    <s v="-"/>
    <s v=""/>
    <s v="27/10/2025 12:03"/>
    <s v="-"/>
    <s v="J&amp;T COD"/>
    <s v="Tiktok"/>
    <s v="จ่ายทีหลัง / COD"/>
    <s v=""/>
    <s v="765505751356"/>
    <s v="27/10/2025 12:03"/>
  </r>
  <r>
    <x v="4"/>
    <x v="4"/>
    <n v="66.666666666666671"/>
    <n v="3"/>
    <s v="FZF16"/>
    <n v="200"/>
    <n v="0"/>
    <s v="ร้านที่2"/>
    <s v="ส***ย ป***แก้ว"/>
    <s v="สุพรรณบุรี"/>
    <s v="-"/>
    <s v=""/>
    <s v="27/10/2025 12:02"/>
    <s v="-"/>
    <s v="J&amp;T COD"/>
    <s v="Tiktok"/>
    <s v="จ่ายทีหลัง / COD"/>
    <s v=""/>
    <s v="765597684316"/>
    <s v="27/10/2025 12:03"/>
  </r>
  <r>
    <x v="0"/>
    <x v="0"/>
    <n v="50"/>
    <n v="1"/>
    <s v="FZF16"/>
    <n v="200"/>
    <n v="0"/>
    <s v="ร้านที่2"/>
    <s v="ส***ย ป***แก้ว"/>
    <s v="สุพรรณบุรี"/>
    <s v="-"/>
    <s v=""/>
    <s v="27/10/2025 12:02"/>
    <s v="-"/>
    <s v="J&amp;T COD"/>
    <s v="Tiktok"/>
    <s v="จ่ายทีหลัง / COD"/>
    <s v=""/>
    <s v="765597684316"/>
    <s v="27/10/2025 12:03"/>
  </r>
  <r>
    <x v="1"/>
    <x v="1"/>
    <n v="50"/>
    <n v="1"/>
    <s v="FZF16"/>
    <n v="200"/>
    <n v="0"/>
    <s v="ร้านที่2"/>
    <s v="ส***ย ป***แก้ว"/>
    <s v="สุพรรณบุรี"/>
    <s v="-"/>
    <s v=""/>
    <s v="27/10/2025 12:02"/>
    <s v="-"/>
    <s v="J&amp;T COD"/>
    <s v="Tiktok"/>
    <s v="จ่ายทีหลัง / COD"/>
    <s v=""/>
    <s v="765597684316"/>
    <s v="27/10/2025 12:03"/>
  </r>
  <r>
    <x v="2"/>
    <x v="2"/>
    <n v="50"/>
    <n v="1"/>
    <s v="FZF16"/>
    <n v="200"/>
    <n v="0"/>
    <s v="ร้านที่2"/>
    <s v="ส***ย ป***แก้ว"/>
    <s v="สุพรรณบุรี"/>
    <s v="-"/>
    <s v=""/>
    <s v="27/10/2025 12:02"/>
    <s v="-"/>
    <s v="J&amp;T COD"/>
    <s v="Tiktok"/>
    <s v="จ่ายทีหลัง / COD"/>
    <s v=""/>
    <s v="765597684316"/>
    <s v="27/10/2025 12:03"/>
  </r>
  <r>
    <x v="4"/>
    <x v="4"/>
    <n v="66.666666666666671"/>
    <n v="3"/>
    <s v="FZF15"/>
    <n v="295"/>
    <n v="0"/>
    <s v="ร้านที่2"/>
    <s v="ศ***นภา ศ***โยธา"/>
    <s v="อุทัยธานี"/>
    <s v="-"/>
    <s v=""/>
    <s v="27/10/2025 12:02"/>
    <s v="-"/>
    <s v="J&amp;T Express"/>
    <s v="Tiktok"/>
    <s v="tiktok"/>
    <s v=""/>
    <s v="765506757363"/>
    <s v="27/10/2025 12:02"/>
  </r>
  <r>
    <x v="3"/>
    <x v="3"/>
    <n v="33.333333333333336"/>
    <n v="3"/>
    <s v="FZF15"/>
    <n v="295"/>
    <n v="0"/>
    <s v="ร้านที่2"/>
    <s v="ศ***นภา ศ***โยธา"/>
    <s v="อุทัยธานี"/>
    <s v="-"/>
    <s v=""/>
    <s v="27/10/2025 12:02"/>
    <s v="-"/>
    <s v="J&amp;T Express"/>
    <s v="Tiktok"/>
    <s v="tiktok"/>
    <s v=""/>
    <s v="765506757363"/>
    <s v="27/10/2025 12:02"/>
  </r>
  <r>
    <x v="0"/>
    <x v="0"/>
    <n v="50"/>
    <n v="1"/>
    <s v="FZF15"/>
    <n v="295"/>
    <n v="0"/>
    <s v="ร้านที่2"/>
    <s v="ศ***นภา ศ***โยธา"/>
    <s v="อุทัยธานี"/>
    <s v="-"/>
    <s v=""/>
    <s v="27/10/2025 12:02"/>
    <s v="-"/>
    <s v="J&amp;T Express"/>
    <s v="Tiktok"/>
    <s v="tiktok"/>
    <s v=""/>
    <s v="765506757363"/>
    <s v="27/10/2025 12:02"/>
  </r>
  <r>
    <x v="1"/>
    <x v="1"/>
    <n v="50"/>
    <n v="1"/>
    <s v="FZF15"/>
    <n v="295"/>
    <n v="0"/>
    <s v="ร้านที่2"/>
    <s v="ศ***นภา ศ***โยธา"/>
    <s v="อุทัยธานี"/>
    <s v="-"/>
    <s v=""/>
    <s v="27/10/2025 12:02"/>
    <s v="-"/>
    <s v="J&amp;T Express"/>
    <s v="Tiktok"/>
    <s v="tiktok"/>
    <s v=""/>
    <s v="765506757363"/>
    <s v="27/10/2025 12:02"/>
  </r>
  <r>
    <x v="2"/>
    <x v="2"/>
    <n v="50"/>
    <n v="1"/>
    <s v="FZF15"/>
    <n v="295"/>
    <n v="0"/>
    <s v="ร้านที่2"/>
    <s v="ศ***นภา ศ***โยธา"/>
    <s v="อุทัยธานี"/>
    <s v="-"/>
    <s v=""/>
    <s v="27/10/2025 12:02"/>
    <s v="-"/>
    <s v="J&amp;T Express"/>
    <s v="Tiktok"/>
    <s v="tiktok"/>
    <s v=""/>
    <s v="765506757363"/>
    <s v="27/10/2025 12:02"/>
  </r>
  <r>
    <x v="0"/>
    <x v="0"/>
    <n v="50"/>
    <n v="1"/>
    <s v="FZF14"/>
    <n v="290"/>
    <n v="0"/>
    <s v="ร้านที่2"/>
    <s v="ค** ร***งศ์  ห***ดี"/>
    <s v="ภูเก็ต"/>
    <s v="-"/>
    <s v=""/>
    <s v="27/10/2025 12:09"/>
    <s v="-"/>
    <s v="J&amp;T Express"/>
    <s v="Tiktok"/>
    <s v="tiktok"/>
    <s v=""/>
    <s v="765515552362"/>
    <s v="27/10/2025 12:02"/>
  </r>
  <r>
    <x v="1"/>
    <x v="1"/>
    <n v="50"/>
    <n v="1"/>
    <s v="FZF14"/>
    <n v="290"/>
    <n v="0"/>
    <s v="ร้านที่2"/>
    <s v="ค** ร***งศ์  ห***ดี"/>
    <s v="ภูเก็ต"/>
    <s v="-"/>
    <s v=""/>
    <s v="27/10/2025 12:09"/>
    <s v="-"/>
    <s v="J&amp;T Express"/>
    <s v="Tiktok"/>
    <s v="tiktok"/>
    <s v=""/>
    <s v="765515552362"/>
    <s v="27/10/2025 12:02"/>
  </r>
  <r>
    <x v="2"/>
    <x v="2"/>
    <n v="50"/>
    <n v="1"/>
    <s v="FZF14"/>
    <n v="290"/>
    <n v="0"/>
    <s v="ร้านที่2"/>
    <s v="ค** ร***งศ์  ห***ดี"/>
    <s v="ภูเก็ต"/>
    <s v="-"/>
    <s v=""/>
    <s v="27/10/2025 12:09"/>
    <s v="-"/>
    <s v="J&amp;T Express"/>
    <s v="Tiktok"/>
    <s v="tiktok"/>
    <s v=""/>
    <s v="765515552362"/>
    <s v="27/10/2025 12:02"/>
  </r>
  <r>
    <x v="4"/>
    <x v="4"/>
    <n v="66.666666666666671"/>
    <n v="3"/>
    <s v="FZF14"/>
    <n v="290"/>
    <n v="0"/>
    <s v="ร้านที่2"/>
    <s v="ค** ร***งศ์  ห***ดี"/>
    <s v="ภูเก็ต"/>
    <s v="-"/>
    <s v=""/>
    <s v="27/10/2025 12:09"/>
    <s v="-"/>
    <s v="J&amp;T Express"/>
    <s v="Tiktok"/>
    <s v="tiktok"/>
    <s v=""/>
    <s v="765515552362"/>
    <s v="27/10/2025 12:02"/>
  </r>
  <r>
    <x v="3"/>
    <x v="3"/>
    <n v="33.333333333333336"/>
    <n v="3"/>
    <s v="FZF14"/>
    <n v="290"/>
    <n v="0"/>
    <s v="ร้านที่2"/>
    <s v="ค** ร***งศ์  ห***ดี"/>
    <s v="ภูเก็ต"/>
    <s v="-"/>
    <s v=""/>
    <s v="27/10/2025 12:09"/>
    <s v="-"/>
    <s v="J&amp;T Express"/>
    <s v="Tiktok"/>
    <s v="tiktok"/>
    <s v=""/>
    <s v="765515552362"/>
    <s v="27/10/2025 12:02"/>
  </r>
  <r>
    <x v="4"/>
    <x v="4"/>
    <n v="33"/>
    <n v="10"/>
    <s v="FZF13"/>
    <n v="335"/>
    <n v="0"/>
    <s v="ร้านที่2"/>
    <s v="ศ***นาถ  ส***สนธิ์"/>
    <s v="จังหวัดสระบุรี"/>
    <s v="-"/>
    <s v=""/>
    <s v="27/10/2025 12:01"/>
    <s v="-"/>
    <s v="J&amp;T COD"/>
    <s v="Tiktok"/>
    <s v="จ่ายทีหลัง / COD"/>
    <s v=""/>
    <s v="765512682384"/>
    <s v="27/10/2025 12:01"/>
  </r>
  <r>
    <x v="3"/>
    <x v="3"/>
    <n v="33.333333333333336"/>
    <n v="3"/>
    <s v="FZF10"/>
    <n v="100"/>
    <n v="0"/>
    <s v="ร้านที่2"/>
    <s v="ป***ี โ***์ศรี"/>
    <s v="ประจวบคีรีขันธ์"/>
    <s v="-"/>
    <s v=""/>
    <s v="27/10/2025 11:58"/>
    <s v="-"/>
    <s v="J&amp;T COD"/>
    <s v="Tiktok"/>
    <s v="จ่ายทีหลัง / COD"/>
    <s v=""/>
    <s v="765561967354"/>
    <s v="27/10/2025 11:59"/>
  </r>
  <r>
    <x v="0"/>
    <x v="0"/>
    <n v="50"/>
    <n v="1"/>
    <s v="FZF9"/>
    <n v="100"/>
    <n v="0"/>
    <s v="ร้านที่4"/>
    <s v="ส***ณี ต***ขียว"/>
    <s v="เชียงราย"/>
    <s v="-"/>
    <s v=""/>
    <s v="27/10/2025 11:58"/>
    <s v="-"/>
    <s v="J&amp;T COD"/>
    <s v="Tiktok"/>
    <s v="จ่ายทีหลัง / COD"/>
    <s v=""/>
    <s v="765552484314"/>
    <s v="27/10/2025 11:58"/>
  </r>
  <r>
    <x v="1"/>
    <x v="1"/>
    <n v="50"/>
    <n v="1"/>
    <s v="FZF9"/>
    <n v="100"/>
    <n v="0"/>
    <s v="ร้านที่4"/>
    <s v="ส***ณี ต***ขียว"/>
    <s v="เชียงราย"/>
    <s v="-"/>
    <s v=""/>
    <s v="27/10/2025 11:58"/>
    <s v="-"/>
    <s v="J&amp;T COD"/>
    <s v="Tiktok"/>
    <s v="จ่ายทีหลัง / COD"/>
    <s v=""/>
    <s v="765552484314"/>
    <s v="27/10/2025 11:58"/>
  </r>
  <r>
    <x v="2"/>
    <x v="2"/>
    <n v="50"/>
    <n v="1"/>
    <s v="FZF9"/>
    <n v="100"/>
    <n v="0"/>
    <s v="ร้านที่4"/>
    <s v="ส***ณี ต***ขียว"/>
    <s v="เชียงราย"/>
    <s v="-"/>
    <s v=""/>
    <s v="27/10/2025 11:58"/>
    <s v="-"/>
    <s v="J&amp;T COD"/>
    <s v="Tiktok"/>
    <s v="จ่ายทีหลัง / COD"/>
    <s v=""/>
    <s v="765552484314"/>
    <s v="27/10/2025 11:58"/>
  </r>
  <r>
    <x v="3"/>
    <x v="3"/>
    <n v="33.333333333333336"/>
    <n v="3"/>
    <s v="FZF8"/>
    <n v="100"/>
    <n v="0"/>
    <s v="ร้านที่2"/>
    <s v="u***4659832327006"/>
    <s v="ปทุมธานี"/>
    <s v="-"/>
    <s v=""/>
    <s v="27/10/2025 11:58"/>
    <s v="-"/>
    <s v="Flash Express Thailand COD"/>
    <s v="Tiktok"/>
    <s v="จ่ายทีหลัง / COD"/>
    <s v=""/>
    <s v="THT040128GXV11Z"/>
    <s v="27/10/2025 11:58"/>
  </r>
  <r>
    <x v="3"/>
    <x v="3"/>
    <n v="33.333333333333336"/>
    <n v="3"/>
    <s v="FZF7"/>
    <n v="100"/>
    <n v="0"/>
    <s v="ร้านที่2"/>
    <s v="อ***ดช ต***ระกูล"/>
    <s v="ประจวบคีรีขันธ์"/>
    <s v="-"/>
    <s v=""/>
    <s v="27/10/2025 11:58"/>
    <s v="-"/>
    <s v="Flash Express Thailand COD"/>
    <s v="Tiktok"/>
    <s v="จ่ายทีหลัง / COD"/>
    <s v=""/>
    <s v="THT190628GXQ79Z"/>
    <s v="27/10/2025 11:58"/>
  </r>
  <r>
    <x v="4"/>
    <x v="4"/>
    <n v="66.666666666666671"/>
    <n v="3"/>
    <s v="FZF6"/>
    <n v="100"/>
    <n v="0"/>
    <s v="ร้านที่2"/>
    <s v="J***"/>
    <s v="กรุงเทพฯ"/>
    <s v="-"/>
    <s v=""/>
    <s v="27/10/2025 11:58"/>
    <s v="-"/>
    <s v="J&amp;T COD"/>
    <s v="Tiktok"/>
    <s v="จ่ายทีหลัง / COD"/>
    <s v=""/>
    <s v="765545285385"/>
    <s v="27/10/2025 11:58"/>
  </r>
  <r>
    <x v="3"/>
    <x v="3"/>
    <n v="33.333333333333336"/>
    <n v="3"/>
    <s v="FZF5"/>
    <n v="100"/>
    <n v="0"/>
    <s v="ร้านที่2"/>
    <s v="ส***ค"/>
    <s v="กรุงเทพมหานคร"/>
    <s v="-"/>
    <s v=""/>
    <s v="27/10/2025 11:58"/>
    <s v="-"/>
    <s v="J&amp;T COD"/>
    <s v="Tiktok"/>
    <s v="จ่ายทีหลัง / COD"/>
    <s v=""/>
    <s v="765588963344"/>
    <s v="27/10/2025 11:58"/>
  </r>
  <r>
    <x v="3"/>
    <x v="3"/>
    <n v="33.333333333333336"/>
    <n v="3"/>
    <s v="FZF4"/>
    <n v="100"/>
    <n v="0"/>
    <s v="ร้านที่2"/>
    <s v="จ***า พ***ริก"/>
    <s v="สมุทรสาคร"/>
    <s v="-"/>
    <s v=""/>
    <s v="27/10/2025 11:57"/>
    <s v="-"/>
    <s v="J&amp;T COD"/>
    <s v="Tiktok"/>
    <s v="จ่ายทีหลัง / COD"/>
    <s v=""/>
    <s v="765508682400"/>
    <s v="27/10/2025 11:57"/>
  </r>
  <r>
    <x v="0"/>
    <x v="0"/>
    <n v="50"/>
    <n v="1"/>
    <s v="FZF3"/>
    <n v="100"/>
    <n v="0"/>
    <s v="ร้านที่2"/>
    <s v="u***2759181509357"/>
    <s v="สุพรรณบุรี"/>
    <s v="-"/>
    <s v=""/>
    <s v="27/10/2025 11:56"/>
    <s v="-"/>
    <s v="J&amp;T COD"/>
    <s v="Tiktok"/>
    <s v="จ่ายทีหลัง / COD"/>
    <s v=""/>
    <s v="765532750371"/>
    <s v="27/10/2025 11:57"/>
  </r>
  <r>
    <x v="1"/>
    <x v="1"/>
    <n v="50"/>
    <n v="1"/>
    <s v="FZF3"/>
    <n v="100"/>
    <n v="0"/>
    <s v="ร้านที่2"/>
    <s v="u***2759181509357"/>
    <s v="สุพรรณบุรี"/>
    <s v="-"/>
    <s v=""/>
    <s v="27/10/2025 11:56"/>
    <s v="-"/>
    <s v="J&amp;T COD"/>
    <s v="Tiktok"/>
    <s v="จ่ายทีหลัง / COD"/>
    <s v=""/>
    <s v="765532750371"/>
    <s v="27/10/2025 11:57"/>
  </r>
  <r>
    <x v="2"/>
    <x v="2"/>
    <n v="50"/>
    <n v="1"/>
    <s v="FZF3"/>
    <n v="100"/>
    <n v="0"/>
    <s v="ร้านที่2"/>
    <s v="u***2759181509357"/>
    <s v="สุพรรณบุรี"/>
    <s v="-"/>
    <s v=""/>
    <s v="27/10/2025 11:56"/>
    <s v="-"/>
    <s v="J&amp;T COD"/>
    <s v="Tiktok"/>
    <s v="จ่ายทีหลัง / COD"/>
    <s v=""/>
    <s v="765532750371"/>
    <s v="27/10/2025 11:57"/>
  </r>
  <r>
    <x v="0"/>
    <x v="0"/>
    <n v="50"/>
    <n v="1"/>
    <s v="FZF2"/>
    <n v="100"/>
    <n v="0"/>
    <s v="ร้านที่2"/>
    <s v="ส***ิดา อ***าญ"/>
    <s v="ปทุมธานี"/>
    <s v="-"/>
    <s v=""/>
    <s v="27/10/2025 11:55"/>
    <s v="-"/>
    <s v="J&amp;T COD"/>
    <s v="Tiktok"/>
    <s v="จ่ายทีหลัง / COD"/>
    <s v=""/>
    <s v="765565154340"/>
    <s v="27/10/2025 11:55"/>
  </r>
  <r>
    <x v="1"/>
    <x v="1"/>
    <n v="50"/>
    <n v="1"/>
    <s v="FZF2"/>
    <n v="100"/>
    <n v="0"/>
    <s v="ร้านที่2"/>
    <s v="ส***ิดา อ***าญ"/>
    <s v="ปทุมธานี"/>
    <s v="-"/>
    <s v=""/>
    <s v="27/10/2025 11:55"/>
    <s v="-"/>
    <s v="J&amp;T COD"/>
    <s v="Tiktok"/>
    <s v="จ่ายทีหลัง / COD"/>
    <s v=""/>
    <s v="765565154340"/>
    <s v="27/10/2025 11:55"/>
  </r>
  <r>
    <x v="2"/>
    <x v="2"/>
    <n v="50"/>
    <n v="1"/>
    <s v="FZF2"/>
    <n v="100"/>
    <n v="0"/>
    <s v="ร้านที่2"/>
    <s v="ส***ิดา อ***าญ"/>
    <s v="ปทุมธานี"/>
    <s v="-"/>
    <s v=""/>
    <s v="27/10/2025 11:55"/>
    <s v="-"/>
    <s v="J&amp;T COD"/>
    <s v="Tiktok"/>
    <s v="จ่ายทีหลัง / COD"/>
    <s v=""/>
    <s v="765565154340"/>
    <s v="27/10/2025 11:55"/>
  </r>
  <r>
    <x v="0"/>
    <x v="0"/>
    <n v="50"/>
    <n v="1"/>
    <s v="FZF1"/>
    <n v="100"/>
    <n v="0"/>
    <s v="ร้านที่2"/>
    <s v="ไ***น เ***ากนทา"/>
    <s v="ชัยภูมิ"/>
    <s v="-"/>
    <s v=""/>
    <s v="27/10/2025 11:55"/>
    <s v="-"/>
    <s v="J&amp;T COD"/>
    <s v="Tiktok"/>
    <s v="จ่ายทีหลัง / COD"/>
    <s v=""/>
    <s v="765558685334"/>
    <s v="27/10/2025 11:55"/>
  </r>
  <r>
    <x v="1"/>
    <x v="1"/>
    <n v="50"/>
    <n v="1"/>
    <s v="FZF1"/>
    <n v="100"/>
    <n v="0"/>
    <s v="ร้านที่2"/>
    <s v="ไ***น เ***ากนทา"/>
    <s v="ชัยภูมิ"/>
    <s v="-"/>
    <s v=""/>
    <s v="27/10/2025 11:55"/>
    <s v="-"/>
    <s v="J&amp;T COD"/>
    <s v="Tiktok"/>
    <s v="จ่ายทีหลัง / COD"/>
    <s v=""/>
    <s v="765558685334"/>
    <s v="27/10/2025 11:55"/>
  </r>
  <r>
    <x v="2"/>
    <x v="2"/>
    <n v="50"/>
    <n v="1"/>
    <s v="FZF1"/>
    <n v="100"/>
    <n v="0"/>
    <s v="ร้านที่2"/>
    <s v="ไ***น เ***ากนทา"/>
    <s v="ชัยภูมิ"/>
    <s v="-"/>
    <s v=""/>
    <s v="27/10/2025 11:55"/>
    <s v="-"/>
    <s v="J&amp;T COD"/>
    <s v="Tiktok"/>
    <s v="จ่ายทีหลัง / COD"/>
    <s v=""/>
    <s v="765558685334"/>
    <s v="27/10/2025 11:55"/>
  </r>
  <r>
    <x v="3"/>
    <x v="3"/>
    <n v="33.333333333333336"/>
    <n v="3"/>
    <s v="FZF0"/>
    <n v="100"/>
    <n v="0"/>
    <s v="ร้านที่2"/>
    <s v="ช***กาญจน์ ฤ***์กระจาย"/>
    <s v="เทศบาลนครนครสวรรค์"/>
    <s v="-"/>
    <s v=""/>
    <s v="27/10/2025 11:55"/>
    <s v="-"/>
    <s v="J&amp;T COD"/>
    <s v="Tiktok"/>
    <s v="จ่ายทีหลัง / COD"/>
    <s v=""/>
    <s v="765553766353"/>
    <s v="27/10/2025 11:55"/>
  </r>
  <r>
    <x v="0"/>
    <x v="0"/>
    <n v="50"/>
    <n v="1"/>
    <s v="FZE99"/>
    <n v="100"/>
    <n v="0"/>
    <s v="ร้านที่2"/>
    <s v="อ***ดช ต***ระกูล"/>
    <s v="ประจวบคีรีขันธ์"/>
    <s v="-"/>
    <s v=""/>
    <s v="27/10/2025 11:54"/>
    <s v="-"/>
    <s v="Flash Express Thailand COD"/>
    <s v="Tiktok"/>
    <s v="จ่ายทีหลัง / COD"/>
    <s v=""/>
    <s v="THT190628GYKA9Z"/>
    <s v="27/10/2025 11:55"/>
  </r>
  <r>
    <x v="1"/>
    <x v="1"/>
    <n v="50"/>
    <n v="1"/>
    <s v="FZE99"/>
    <n v="100"/>
    <n v="0"/>
    <s v="ร้านที่2"/>
    <s v="อ***ดช ต***ระกูล"/>
    <s v="ประจวบคีรีขันธ์"/>
    <s v="-"/>
    <s v=""/>
    <s v="27/10/2025 11:54"/>
    <s v="-"/>
    <s v="Flash Express Thailand COD"/>
    <s v="Tiktok"/>
    <s v="จ่ายทีหลัง / COD"/>
    <s v=""/>
    <s v="THT190628GYKA9Z"/>
    <s v="27/10/2025 11:55"/>
  </r>
  <r>
    <x v="2"/>
    <x v="2"/>
    <n v="50"/>
    <n v="1"/>
    <s v="FZE99"/>
    <n v="100"/>
    <n v="0"/>
    <s v="ร้านที่2"/>
    <s v="อ***ดช ต***ระกูล"/>
    <s v="ประจวบคีรีขันธ์"/>
    <s v="-"/>
    <s v=""/>
    <s v="27/10/2025 11:54"/>
    <s v="-"/>
    <s v="Flash Express Thailand COD"/>
    <s v="Tiktok"/>
    <s v="จ่ายทีหลัง / COD"/>
    <s v=""/>
    <s v="THT190628GYKA9Z"/>
    <s v="27/10/2025 11:55"/>
  </r>
  <r>
    <x v="0"/>
    <x v="0"/>
    <n v="50"/>
    <n v="1"/>
    <s v="FZE98"/>
    <n v="100"/>
    <n v="0"/>
    <s v="ร้านที่2"/>
    <s v="ส***นทา  ย***ญญา"/>
    <s v="ลำพูน"/>
    <s v="-"/>
    <s v=""/>
    <s v="27/10/2025 11:54"/>
    <s v="-"/>
    <s v="J&amp;T COD"/>
    <s v="Tiktok"/>
    <s v="จ่ายทีหลัง / COD"/>
    <s v=""/>
    <s v="765544958382"/>
    <s v="27/10/2025 11:54"/>
  </r>
  <r>
    <x v="1"/>
    <x v="1"/>
    <n v="50"/>
    <n v="1"/>
    <s v="FZE98"/>
    <n v="100"/>
    <n v="0"/>
    <s v="ร้านที่2"/>
    <s v="ส***นทา  ย***ญญา"/>
    <s v="ลำพูน"/>
    <s v="-"/>
    <s v=""/>
    <s v="27/10/2025 11:54"/>
    <s v="-"/>
    <s v="J&amp;T COD"/>
    <s v="Tiktok"/>
    <s v="จ่ายทีหลัง / COD"/>
    <s v=""/>
    <s v="765544958382"/>
    <s v="27/10/2025 11:54"/>
  </r>
  <r>
    <x v="2"/>
    <x v="2"/>
    <n v="50"/>
    <n v="1"/>
    <s v="FZE98"/>
    <n v="100"/>
    <n v="0"/>
    <s v="ร้านที่2"/>
    <s v="ส***นทา  ย***ญญา"/>
    <s v="ลำพูน"/>
    <s v="-"/>
    <s v=""/>
    <s v="27/10/2025 11:54"/>
    <s v="-"/>
    <s v="J&amp;T COD"/>
    <s v="Tiktok"/>
    <s v="จ่ายทีหลัง / COD"/>
    <s v=""/>
    <s v="765544958382"/>
    <s v="27/10/2025 11:54"/>
  </r>
  <r>
    <x v="0"/>
    <x v="0"/>
    <n v="50"/>
    <n v="1"/>
    <s v="FZE97"/>
    <n v="100"/>
    <n v="0"/>
    <s v="ร้านที่2"/>
    <s v="S***da"/>
    <s v="ตาก"/>
    <s v="-"/>
    <s v=""/>
    <s v="27/10/2025 11:54"/>
    <s v="-"/>
    <s v="J&amp;T COD"/>
    <s v="Tiktok"/>
    <s v="จ่ายทีหลัง / COD"/>
    <s v=""/>
    <s v="765571486330"/>
    <s v="27/10/2025 11:54"/>
  </r>
  <r>
    <x v="1"/>
    <x v="1"/>
    <n v="50"/>
    <n v="1"/>
    <s v="FZE97"/>
    <n v="100"/>
    <n v="0"/>
    <s v="ร้านที่2"/>
    <s v="S***da"/>
    <s v="ตาก"/>
    <s v="-"/>
    <s v=""/>
    <s v="27/10/2025 11:54"/>
    <s v="-"/>
    <s v="J&amp;T COD"/>
    <s v="Tiktok"/>
    <s v="จ่ายทีหลัง / COD"/>
    <s v=""/>
    <s v="765571486330"/>
    <s v="27/10/2025 11:54"/>
  </r>
  <r>
    <x v="2"/>
    <x v="2"/>
    <n v="50"/>
    <n v="1"/>
    <s v="FZE97"/>
    <n v="100"/>
    <n v="0"/>
    <s v="ร้านที่2"/>
    <s v="S***da"/>
    <s v="ตาก"/>
    <s v="-"/>
    <s v=""/>
    <s v="27/10/2025 11:54"/>
    <s v="-"/>
    <s v="J&amp;T COD"/>
    <s v="Tiktok"/>
    <s v="จ่ายทีหลัง / COD"/>
    <s v=""/>
    <s v="765571486330"/>
    <s v="27/10/2025 11:54"/>
  </r>
  <r>
    <x v="3"/>
    <x v="3"/>
    <n v="33.333333333333336"/>
    <n v="3"/>
    <s v="FZE95"/>
    <n v="100"/>
    <n v="0"/>
    <s v="ร้านที่2"/>
    <s v="ท*** ร***า"/>
    <s v="สุพรรณบุรี"/>
    <s v="-"/>
    <s v=""/>
    <s v="27/10/2025 11:52"/>
    <s v="-"/>
    <s v="J&amp;T Express"/>
    <s v="Tiktok"/>
    <s v="tiktok"/>
    <s v=""/>
    <s v="765554766351"/>
    <s v="27/10/2025 11:52"/>
  </r>
  <r>
    <x v="14"/>
    <x v="15"/>
    <n v="81.75"/>
    <n v="1"/>
    <s v="FZE94"/>
    <n v="88.75"/>
    <n v="7"/>
    <s v="ร้านที่1"/>
    <s v="ชื่อรุ่งฤดี​ พวงสุวรรณ์"/>
    <s v="บ้านเลขที่5/7หมู่5ถนนดอนสักขนอม/ซอยค่ายมวย ส.อุสา/ต.ดอนสัก/อ.ดอนสัก/จ.สราษฎร์ธานี)84220 - · ดอนสัก/ Don Sak_x000a__x000a_ดอนสัก/ Don Sakสุราษฎร์ธานี/ Surat Thani_x000a_84220"/>
    <s v="84220"/>
    <s v="660618397566"/>
    <s v="27/10/2025 11:51"/>
    <s v="-"/>
    <s v="Kerry_dropoff"/>
    <s v="Lazada"/>
    <s v="lazada"/>
    <s v=""/>
    <s v="TH68037X5JG77A"/>
    <s v="27/10/2025 11:51"/>
  </r>
  <r>
    <x v="4"/>
    <x v="4"/>
    <n v="66.666666666666671"/>
    <n v="3"/>
    <s v="FZE93"/>
    <n v="100"/>
    <n v="0"/>
    <s v="ร้านที่2"/>
    <s v="L***ami L***asong"/>
    <s v="สมุทรปราการ"/>
    <s v="-"/>
    <s v=""/>
    <s v="27/10/2025 11:50"/>
    <s v="-"/>
    <s v="Flash Express Thailand"/>
    <s v="Tiktok"/>
    <s v="tiktok"/>
    <s v=""/>
    <s v="THT020328FZEA4Z"/>
    <s v="27/10/2025 11:50"/>
  </r>
  <r>
    <x v="3"/>
    <x v="3"/>
    <n v="33.333333333333336"/>
    <n v="3"/>
    <s v="FZE92"/>
    <n v="135"/>
    <n v="35"/>
    <s v="ร้านที่2"/>
    <s v="L***AWAN"/>
    <s v="ปทุมธานี"/>
    <s v="-"/>
    <s v=""/>
    <s v="27/10/2025 11:50"/>
    <s v="-"/>
    <s v="Flash Express Thailand COD"/>
    <s v="Tiktok"/>
    <s v="จ่ายทีหลัง / COD"/>
    <s v=""/>
    <s v="THT040628GXMD9Z"/>
    <s v="27/10/2025 11:50"/>
  </r>
  <r>
    <x v="0"/>
    <x v="0"/>
    <n v="50"/>
    <n v="1"/>
    <s v="FZE91"/>
    <n v="100"/>
    <n v="0"/>
    <s v="ร้านที่2"/>
    <s v="K***"/>
    <s v="นนทบุรี"/>
    <s v="-"/>
    <s v=""/>
    <s v="27/10/2025 11:50"/>
    <s v="-"/>
    <s v="Flash Express Thailand COD"/>
    <s v="Tiktok"/>
    <s v="จ่ายทีหลัง / COD"/>
    <s v=""/>
    <s v="THT030128FZXF0Z"/>
    <s v="27/10/2025 11:50"/>
  </r>
  <r>
    <x v="1"/>
    <x v="1"/>
    <n v="50"/>
    <n v="1"/>
    <s v="FZE91"/>
    <n v="100"/>
    <n v="0"/>
    <s v="ร้านที่2"/>
    <s v="K***"/>
    <s v="นนทบุรี"/>
    <s v="-"/>
    <s v=""/>
    <s v="27/10/2025 11:50"/>
    <s v="-"/>
    <s v="Flash Express Thailand COD"/>
    <s v="Tiktok"/>
    <s v="จ่ายทีหลัง / COD"/>
    <s v=""/>
    <s v="THT030128FZXF0Z"/>
    <s v="27/10/2025 11:50"/>
  </r>
  <r>
    <x v="2"/>
    <x v="2"/>
    <n v="50"/>
    <n v="1"/>
    <s v="FZE91"/>
    <n v="100"/>
    <n v="0"/>
    <s v="ร้านที่2"/>
    <s v="K***"/>
    <s v="นนทบุรี"/>
    <s v="-"/>
    <s v=""/>
    <s v="27/10/2025 11:50"/>
    <s v="-"/>
    <s v="Flash Express Thailand COD"/>
    <s v="Tiktok"/>
    <s v="จ่ายทีหลัง / COD"/>
    <s v=""/>
    <s v="THT030128FZXF0Z"/>
    <s v="27/10/2025 11:50"/>
  </r>
  <r>
    <x v="0"/>
    <x v="0"/>
    <n v="50"/>
    <n v="1"/>
    <s v="FZE90"/>
    <n v="100"/>
    <n v="0"/>
    <s v="ร้านที่4"/>
    <s v="Y* Y* U***wan"/>
    <s v="ฉะเชิงเทรา"/>
    <s v="-"/>
    <s v=""/>
    <s v="27/10/2025 11:49"/>
    <s v="-"/>
    <s v="J&amp;T COD"/>
    <s v="Tiktok"/>
    <s v="จ่ายทีหลัง / COD"/>
    <s v=""/>
    <s v="765551883331"/>
    <s v="27/10/2025 11:49"/>
  </r>
  <r>
    <x v="1"/>
    <x v="1"/>
    <n v="50"/>
    <n v="1"/>
    <s v="FZE90"/>
    <n v="100"/>
    <n v="0"/>
    <s v="ร้านที่4"/>
    <s v="Y* Y* U***wan"/>
    <s v="ฉะเชิงเทรา"/>
    <s v="-"/>
    <s v=""/>
    <s v="27/10/2025 11:49"/>
    <s v="-"/>
    <s v="J&amp;T COD"/>
    <s v="Tiktok"/>
    <s v="จ่ายทีหลัง / COD"/>
    <s v=""/>
    <s v="765551883331"/>
    <s v="27/10/2025 11:49"/>
  </r>
  <r>
    <x v="2"/>
    <x v="2"/>
    <n v="50"/>
    <n v="1"/>
    <s v="FZE90"/>
    <n v="100"/>
    <n v="0"/>
    <s v="ร้านที่4"/>
    <s v="Y* Y* U***wan"/>
    <s v="ฉะเชิงเทรา"/>
    <s v="-"/>
    <s v=""/>
    <s v="27/10/2025 11:49"/>
    <s v="-"/>
    <s v="J&amp;T COD"/>
    <s v="Tiktok"/>
    <s v="จ่ายทีหลัง / COD"/>
    <s v=""/>
    <s v="765551883331"/>
    <s v="27/10/2025 11:49"/>
  </r>
  <r>
    <x v="0"/>
    <x v="0"/>
    <n v="50"/>
    <n v="1"/>
    <s v="FZE89"/>
    <n v="100"/>
    <n v="0"/>
    <s v="ร้านที่2"/>
    <s v="เ** อ*** ก***ิ์"/>
    <s v="เชียงราย"/>
    <s v="-"/>
    <s v=""/>
    <s v="27/10/2025 11:47"/>
    <s v="-"/>
    <s v="J&amp;T COD"/>
    <s v="Tiktok"/>
    <s v="จ่ายทีหลัง / COD"/>
    <s v=""/>
    <s v="765575352371"/>
    <s v="27/10/2025 11:47"/>
  </r>
  <r>
    <x v="1"/>
    <x v="1"/>
    <n v="50"/>
    <n v="1"/>
    <s v="FZE89"/>
    <n v="100"/>
    <n v="0"/>
    <s v="ร้านที่2"/>
    <s v="เ** อ*** ก***ิ์"/>
    <s v="เชียงราย"/>
    <s v="-"/>
    <s v=""/>
    <s v="27/10/2025 11:47"/>
    <s v="-"/>
    <s v="J&amp;T COD"/>
    <s v="Tiktok"/>
    <s v="จ่ายทีหลัง / COD"/>
    <s v=""/>
    <s v="765575352371"/>
    <s v="27/10/2025 11:47"/>
  </r>
  <r>
    <x v="2"/>
    <x v="2"/>
    <n v="50"/>
    <n v="1"/>
    <s v="FZE89"/>
    <n v="100"/>
    <n v="0"/>
    <s v="ร้านที่2"/>
    <s v="เ** อ*** ก***ิ์"/>
    <s v="เชียงราย"/>
    <s v="-"/>
    <s v=""/>
    <s v="27/10/2025 11:47"/>
    <s v="-"/>
    <s v="J&amp;T COD"/>
    <s v="Tiktok"/>
    <s v="จ่ายทีหลัง / COD"/>
    <s v=""/>
    <s v="765575352371"/>
    <s v="27/10/2025 11:47"/>
  </r>
  <r>
    <x v="4"/>
    <x v="4"/>
    <n v="33"/>
    <n v="10"/>
    <s v="FZE88"/>
    <n v="325"/>
    <n v="0"/>
    <s v="ร้านที่2"/>
    <s v="ส***ิ บ***พ็ชร"/>
    <s v="พัทลุง"/>
    <s v="-"/>
    <s v=""/>
    <s v="27/10/2025 11:46"/>
    <s v="-"/>
    <s v="J&amp;T COD"/>
    <s v="Tiktok"/>
    <s v="จ่ายทีหลัง / COD"/>
    <s v=""/>
    <s v="765551367324"/>
    <s v="27/10/2025 11:46"/>
  </r>
  <r>
    <x v="3"/>
    <x v="3"/>
    <n v="33.333333333333336"/>
    <n v="3"/>
    <s v="FZE87"/>
    <n v="100"/>
    <n v="0"/>
    <s v="ร้านที่2"/>
    <s v="อ*** ส***ารี"/>
    <s v="สตูล"/>
    <s v="-"/>
    <s v=""/>
    <s v="27/10/2025 11:45"/>
    <s v="-"/>
    <s v="J&amp;T COD"/>
    <s v="Tiktok"/>
    <s v="จ่ายทีหลัง / COD"/>
    <s v=""/>
    <s v="765560368355"/>
    <s v="27/10/2025 11:45"/>
  </r>
  <r>
    <x v="15"/>
    <x v="16"/>
    <n v="65"/>
    <n v="2"/>
    <s v="FZE86"/>
    <n v="215"/>
    <n v="0"/>
    <s v="ร้านที่1"/>
    <s v="ปรียาภรณ์ ดำชาวเกาะ "/>
    <s v="อาคาร5ชั้น3 ศัลยกรรมชาย_x000a_277 ถนน ชัยชุมพล ตำบล ปากแพรก อำเภอทุ่งสง นครศรีธรรมราช 80110_x000a_"/>
    <s v="80110"/>
    <s v="0980214557"/>
    <s v="27/10/2025 11:43"/>
    <s v="raweewan5499@gmail.com"/>
    <s v="EMS"/>
    <s v="facebook"/>
    <s v="กสิกร"/>
    <s v=""/>
    <s v="WB053839817TH"/>
    <s v="27/10/2025 11:45"/>
  </r>
  <r>
    <x v="16"/>
    <x v="17"/>
    <n v="65"/>
    <n v="1"/>
    <s v="FZE86"/>
    <n v="215"/>
    <n v="0"/>
    <s v="ร้านที่1"/>
    <s v="ปรียาภรณ์ ดำชาวเกาะ "/>
    <s v="อาคาร5ชั้น3 ศัลยกรรมชาย_x000a_277 ถนน ชัยชุมพล ตำบล ปากแพรก อำเภอทุ่งสง นครศรีธรรมราช 80110_x000a_"/>
    <s v="80110"/>
    <s v="0980214557"/>
    <s v="27/10/2025 11:43"/>
    <s v="raweewan5499@gmail.com"/>
    <s v="EMS"/>
    <s v="facebook"/>
    <s v="กสิกร"/>
    <s v=""/>
    <s v="WB053839817TH"/>
    <s v="27/10/2025 11:45"/>
  </r>
  <r>
    <x v="17"/>
    <x v="18"/>
    <n v="65"/>
    <n v="1"/>
    <s v="FZE86"/>
    <n v="215"/>
    <n v="0"/>
    <s v="ร้านที่1"/>
    <s v="ปรียาภรณ์ ดำชาวเกาะ "/>
    <s v="อาคาร5ชั้น3 ศัลยกรรมชาย_x000a_277 ถนน ชัยชุมพล ตำบล ปากแพรก อำเภอทุ่งสง นครศรีธรรมราช 80110_x000a_"/>
    <s v="80110"/>
    <s v="0980214557"/>
    <s v="27/10/2025 11:43"/>
    <s v="raweewan5499@gmail.com"/>
    <s v="EMS"/>
    <s v="facebook"/>
    <s v="กสิกร"/>
    <s v=""/>
    <s v="WB053839817TH"/>
    <s v="27/10/2025 11:45"/>
  </r>
  <r>
    <x v="6"/>
    <x v="6"/>
    <n v="83.333333333333329"/>
    <n v="3"/>
    <s v="FZE85"/>
    <n v="245"/>
    <n v="0"/>
    <s v="ร้านที่4"/>
    <s v="ร***ทิพย์"/>
    <s v="นนทบุรี"/>
    <s v="-"/>
    <s v=""/>
    <s v="27/10/2025 11:44"/>
    <s v="-"/>
    <s v="J&amp;T COD"/>
    <s v="Tiktok"/>
    <s v="จ่ายทีหลัง / COD"/>
    <s v=""/>
    <s v="765511284355"/>
    <s v="27/10/2025 11:44"/>
  </r>
  <r>
    <x v="0"/>
    <x v="0"/>
    <n v="50"/>
    <n v="1"/>
    <s v="FZE84"/>
    <n v="138"/>
    <n v="38"/>
    <s v="ร้านที่2"/>
    <s v="ร***ี้ ใ***ยฝน"/>
    <s v="ชุมพร"/>
    <s v="-"/>
    <s v=""/>
    <s v="27/10/2025 11:43"/>
    <s v="-"/>
    <s v="J&amp;T COD"/>
    <s v="Tiktok"/>
    <s v="จ่ายทีหลัง / COD"/>
    <s v=""/>
    <s v="765525555351"/>
    <s v="27/10/2025 11:44"/>
  </r>
  <r>
    <x v="1"/>
    <x v="1"/>
    <n v="50"/>
    <n v="1"/>
    <s v="FZE84"/>
    <n v="138"/>
    <n v="38"/>
    <s v="ร้านที่2"/>
    <s v="ร***ี้ ใ***ยฝน"/>
    <s v="ชุมพร"/>
    <s v="-"/>
    <s v=""/>
    <s v="27/10/2025 11:43"/>
    <s v="-"/>
    <s v="J&amp;T COD"/>
    <s v="Tiktok"/>
    <s v="จ่ายทีหลัง / COD"/>
    <s v=""/>
    <s v="765525555351"/>
    <s v="27/10/2025 11:44"/>
  </r>
  <r>
    <x v="2"/>
    <x v="2"/>
    <n v="50"/>
    <n v="1"/>
    <s v="FZE84"/>
    <n v="138"/>
    <n v="38"/>
    <s v="ร้านที่2"/>
    <s v="ร***ี้ ใ***ยฝน"/>
    <s v="ชุมพร"/>
    <s v="-"/>
    <s v=""/>
    <s v="27/10/2025 11:43"/>
    <s v="-"/>
    <s v="J&amp;T COD"/>
    <s v="Tiktok"/>
    <s v="จ่ายทีหลัง / COD"/>
    <s v=""/>
    <s v="765525555351"/>
    <s v="27/10/2025 11:44"/>
  </r>
  <r>
    <x v="0"/>
    <x v="0"/>
    <n v="50"/>
    <n v="1"/>
    <s v="FZE83"/>
    <n v="100"/>
    <n v="0"/>
    <s v="ร้านที่2"/>
    <s v="u***4440090363518"/>
    <s v="ชลบุรี"/>
    <s v="-"/>
    <s v=""/>
    <s v="27/10/2025 11:43"/>
    <s v="-"/>
    <s v="Flash Express Thailand"/>
    <s v="Tiktok"/>
    <s v="tiktok"/>
    <s v=""/>
    <s v="THT200428FZX90Z"/>
    <s v="27/10/2025 11:43"/>
  </r>
  <r>
    <x v="1"/>
    <x v="1"/>
    <n v="50"/>
    <n v="1"/>
    <s v="FZE83"/>
    <n v="100"/>
    <n v="0"/>
    <s v="ร้านที่2"/>
    <s v="u***4440090363518"/>
    <s v="ชลบุรี"/>
    <s v="-"/>
    <s v=""/>
    <s v="27/10/2025 11:43"/>
    <s v="-"/>
    <s v="Flash Express Thailand"/>
    <s v="Tiktok"/>
    <s v="tiktok"/>
    <s v=""/>
    <s v="THT200428FZX90Z"/>
    <s v="27/10/2025 11:43"/>
  </r>
  <r>
    <x v="2"/>
    <x v="2"/>
    <n v="50"/>
    <n v="1"/>
    <s v="FZE83"/>
    <n v="100"/>
    <n v="0"/>
    <s v="ร้านที่2"/>
    <s v="u***4440090363518"/>
    <s v="ชลบุรี"/>
    <s v="-"/>
    <s v=""/>
    <s v="27/10/2025 11:43"/>
    <s v="-"/>
    <s v="Flash Express Thailand"/>
    <s v="Tiktok"/>
    <s v="tiktok"/>
    <s v=""/>
    <s v="THT200428FZX90Z"/>
    <s v="27/10/2025 11:43"/>
  </r>
  <r>
    <x v="0"/>
    <x v="0"/>
    <n v="60"/>
    <n v="2"/>
    <s v="FZE82"/>
    <n v="200"/>
    <n v="0"/>
    <s v="ร้านที่2"/>
    <s v="J**"/>
    <s v="จันทบุรี"/>
    <s v="-"/>
    <s v=""/>
    <s v="27/10/2025 11:42"/>
    <s v="-"/>
    <s v="J&amp;T COD"/>
    <s v="Tiktok"/>
    <s v="จ่ายทีหลัง / COD"/>
    <s v=""/>
    <s v="765589355322"/>
    <s v="27/10/2025 11:42"/>
  </r>
  <r>
    <x v="1"/>
    <x v="1"/>
    <n v="60"/>
    <n v="2"/>
    <s v="FZE82"/>
    <n v="200"/>
    <n v="0"/>
    <s v="ร้านที่2"/>
    <s v="J**"/>
    <s v="จันทบุรี"/>
    <s v="-"/>
    <s v=""/>
    <s v="27/10/2025 11:42"/>
    <s v="-"/>
    <s v="J&amp;T COD"/>
    <s v="Tiktok"/>
    <s v="จ่ายทีหลัง / COD"/>
    <s v=""/>
    <s v="765589355322"/>
    <s v="27/10/2025 11:42"/>
  </r>
  <r>
    <x v="2"/>
    <x v="2"/>
    <n v="60"/>
    <n v="2"/>
    <s v="FZE82"/>
    <n v="200"/>
    <n v="0"/>
    <s v="ร้านที่2"/>
    <s v="J**"/>
    <s v="จันทบุรี"/>
    <s v="-"/>
    <s v=""/>
    <s v="27/10/2025 11:42"/>
    <s v="-"/>
    <s v="J&amp;T COD"/>
    <s v="Tiktok"/>
    <s v="จ่ายทีหลัง / COD"/>
    <s v=""/>
    <s v="765589355322"/>
    <s v="27/10/2025 11:42"/>
  </r>
  <r>
    <x v="0"/>
    <x v="0"/>
    <n v="50"/>
    <n v="1"/>
    <s v="FZE81"/>
    <n v="100"/>
    <n v="0"/>
    <s v="ร้านที่2"/>
    <s v="อ***า ศ***ุรุษ"/>
    <s v="สุราษฎร์ธานี"/>
    <s v="-"/>
    <s v=""/>
    <s v="27/10/2025 11:40"/>
    <s v="-"/>
    <s v="J&amp;T COD"/>
    <s v="Tiktok"/>
    <s v="จ่ายทีหลัง / COD"/>
    <s v=""/>
    <s v="765539955316"/>
    <s v="27/10/2025 11:40"/>
  </r>
  <r>
    <x v="1"/>
    <x v="1"/>
    <n v="50"/>
    <n v="1"/>
    <s v="FZE81"/>
    <n v="100"/>
    <n v="0"/>
    <s v="ร้านที่2"/>
    <s v="อ***า ศ***ุรุษ"/>
    <s v="สุราษฎร์ธานี"/>
    <s v="-"/>
    <s v=""/>
    <s v="27/10/2025 11:40"/>
    <s v="-"/>
    <s v="J&amp;T COD"/>
    <s v="Tiktok"/>
    <s v="จ่ายทีหลัง / COD"/>
    <s v=""/>
    <s v="765539955316"/>
    <s v="27/10/2025 11:40"/>
  </r>
  <r>
    <x v="2"/>
    <x v="2"/>
    <n v="50"/>
    <n v="1"/>
    <s v="FZE81"/>
    <n v="100"/>
    <n v="0"/>
    <s v="ร้านที่2"/>
    <s v="อ***า ศ***ุรุษ"/>
    <s v="สุราษฎร์ธานี"/>
    <s v="-"/>
    <s v=""/>
    <s v="27/10/2025 11:40"/>
    <s v="-"/>
    <s v="J&amp;T COD"/>
    <s v="Tiktok"/>
    <s v="จ่ายทีหลัง / COD"/>
    <s v=""/>
    <s v="765539955316"/>
    <s v="27/10/2025 11:40"/>
  </r>
  <r>
    <x v="0"/>
    <x v="0"/>
    <n v="50"/>
    <n v="1"/>
    <s v="FZE79"/>
    <n v="100"/>
    <n v="0"/>
    <s v="ร้านที่2"/>
    <s v="เ***รส  พ***าสน์"/>
    <s v="กำแพงเพชร"/>
    <s v="-"/>
    <s v=""/>
    <s v="27/10/2025 11:38"/>
    <s v="-"/>
    <s v="J&amp;T COD"/>
    <s v="Tiktok"/>
    <s v="จ่ายทีหลัง / COD"/>
    <s v=""/>
    <s v="765586354315"/>
    <s v="27/10/2025 11:38"/>
  </r>
  <r>
    <x v="1"/>
    <x v="1"/>
    <n v="50"/>
    <n v="1"/>
    <s v="FZE79"/>
    <n v="100"/>
    <n v="0"/>
    <s v="ร้านที่2"/>
    <s v="เ***รส  พ***าสน์"/>
    <s v="กำแพงเพชร"/>
    <s v="-"/>
    <s v=""/>
    <s v="27/10/2025 11:38"/>
    <s v="-"/>
    <s v="J&amp;T COD"/>
    <s v="Tiktok"/>
    <s v="จ่ายทีหลัง / COD"/>
    <s v=""/>
    <s v="765586354315"/>
    <s v="27/10/2025 11:38"/>
  </r>
  <r>
    <x v="2"/>
    <x v="2"/>
    <n v="50"/>
    <n v="1"/>
    <s v="FZE79"/>
    <n v="100"/>
    <n v="0"/>
    <s v="ร้านที่2"/>
    <s v="เ***รส  พ***าสน์"/>
    <s v="กำแพงเพชร"/>
    <s v="-"/>
    <s v=""/>
    <s v="27/10/2025 11:38"/>
    <s v="-"/>
    <s v="J&amp;T COD"/>
    <s v="Tiktok"/>
    <s v="จ่ายทีหลัง / COD"/>
    <s v=""/>
    <s v="765586354315"/>
    <s v="27/10/2025 11:38"/>
  </r>
  <r>
    <x v="0"/>
    <x v="0"/>
    <n v="50"/>
    <n v="1"/>
    <s v="FZE78"/>
    <n v="100"/>
    <n v="0"/>
    <s v="ร้านที่2"/>
    <s v="น** ป***ดา"/>
    <s v="ชัยภูมิ"/>
    <s v="-"/>
    <s v=""/>
    <s v="27/10/2025 11:37"/>
    <s v="-"/>
    <s v="J&amp;T COD"/>
    <s v="Tiktok"/>
    <s v="จ่ายทีหลัง / COD"/>
    <s v=""/>
    <s v="765529752352"/>
    <s v="27/10/2025 11:37"/>
  </r>
  <r>
    <x v="1"/>
    <x v="1"/>
    <n v="50"/>
    <n v="1"/>
    <s v="FZE78"/>
    <n v="100"/>
    <n v="0"/>
    <s v="ร้านที่2"/>
    <s v="น** ป***ดา"/>
    <s v="ชัยภูมิ"/>
    <s v="-"/>
    <s v=""/>
    <s v="27/10/2025 11:37"/>
    <s v="-"/>
    <s v="J&amp;T COD"/>
    <s v="Tiktok"/>
    <s v="จ่ายทีหลัง / COD"/>
    <s v=""/>
    <s v="765529752352"/>
    <s v="27/10/2025 11:37"/>
  </r>
  <r>
    <x v="2"/>
    <x v="2"/>
    <n v="50"/>
    <n v="1"/>
    <s v="FZE78"/>
    <n v="100"/>
    <n v="0"/>
    <s v="ร้านที่2"/>
    <s v="น** ป***ดา"/>
    <s v="ชัยภูมิ"/>
    <s v="-"/>
    <s v=""/>
    <s v="27/10/2025 11:37"/>
    <s v="-"/>
    <s v="J&amp;T COD"/>
    <s v="Tiktok"/>
    <s v="จ่ายทีหลัง / COD"/>
    <s v=""/>
    <s v="765529752352"/>
    <s v="27/10/2025 11:37"/>
  </r>
  <r>
    <x v="0"/>
    <x v="0"/>
    <n v="50"/>
    <n v="1"/>
    <s v="FZE77"/>
    <n v="100"/>
    <n v="0"/>
    <s v="ร้านที่2"/>
    <s v="อ***มา อ***แย้ม"/>
    <s v="พังงา"/>
    <s v="-"/>
    <s v=""/>
    <s v="27/10/2025 11:37"/>
    <s v="-"/>
    <s v="J&amp;T COD"/>
    <s v="Tiktok"/>
    <s v="จ่ายทีหลัง / COD"/>
    <s v=""/>
    <s v="765553151392"/>
    <s v="27/10/2025 11:37"/>
  </r>
  <r>
    <x v="1"/>
    <x v="1"/>
    <n v="50"/>
    <n v="1"/>
    <s v="FZE77"/>
    <n v="100"/>
    <n v="0"/>
    <s v="ร้านที่2"/>
    <s v="อ***มา อ***แย้ม"/>
    <s v="พังงา"/>
    <s v="-"/>
    <s v=""/>
    <s v="27/10/2025 11:37"/>
    <s v="-"/>
    <s v="J&amp;T COD"/>
    <s v="Tiktok"/>
    <s v="จ่ายทีหลัง / COD"/>
    <s v=""/>
    <s v="765553151392"/>
    <s v="27/10/2025 11:37"/>
  </r>
  <r>
    <x v="2"/>
    <x v="2"/>
    <n v="50"/>
    <n v="1"/>
    <s v="FZE77"/>
    <n v="100"/>
    <n v="0"/>
    <s v="ร้านที่2"/>
    <s v="อ***มา อ***แย้ม"/>
    <s v="พังงา"/>
    <s v="-"/>
    <s v=""/>
    <s v="27/10/2025 11:37"/>
    <s v="-"/>
    <s v="J&amp;T COD"/>
    <s v="Tiktok"/>
    <s v="จ่ายทีหลัง / COD"/>
    <s v=""/>
    <s v="765553151392"/>
    <s v="27/10/2025 11:37"/>
  </r>
  <r>
    <x v="0"/>
    <x v="0"/>
    <n v="50"/>
    <n v="1"/>
    <s v="FZE76"/>
    <n v="100"/>
    <n v="0"/>
    <s v="ร้านที่2"/>
    <s v="น***าว ว***ธร ด***ีทอง"/>
    <s v="ลำปาง"/>
    <s v="-"/>
    <s v=""/>
    <s v="27/10/2025 11:36"/>
    <s v="-"/>
    <s v="J&amp;T Express"/>
    <s v="Tiktok"/>
    <s v="tiktok"/>
    <s v=""/>
    <s v="765540751393"/>
    <s v="27/10/2025 11:35"/>
  </r>
  <r>
    <x v="1"/>
    <x v="1"/>
    <n v="50"/>
    <n v="1"/>
    <s v="FZE76"/>
    <n v="100"/>
    <n v="0"/>
    <s v="ร้านที่2"/>
    <s v="น***าว ว***ธร ด***ีทอง"/>
    <s v="ลำปาง"/>
    <s v="-"/>
    <s v=""/>
    <s v="27/10/2025 11:36"/>
    <s v="-"/>
    <s v="J&amp;T Express"/>
    <s v="Tiktok"/>
    <s v="tiktok"/>
    <s v=""/>
    <s v="765540751393"/>
    <s v="27/10/2025 11:35"/>
  </r>
  <r>
    <x v="2"/>
    <x v="2"/>
    <n v="50"/>
    <n v="1"/>
    <s v="FZE76"/>
    <n v="100"/>
    <n v="0"/>
    <s v="ร้านที่2"/>
    <s v="น***าว ว***ธร ด***ีทอง"/>
    <s v="ลำปาง"/>
    <s v="-"/>
    <s v=""/>
    <s v="27/10/2025 11:36"/>
    <s v="-"/>
    <s v="J&amp;T Express"/>
    <s v="Tiktok"/>
    <s v="tiktok"/>
    <s v=""/>
    <s v="765540751393"/>
    <s v="27/10/2025 11:35"/>
  </r>
  <r>
    <x v="4"/>
    <x v="4"/>
    <n v="66.666666666666671"/>
    <n v="6"/>
    <s v="FZE74"/>
    <n v="200"/>
    <n v="0"/>
    <s v="ร้านที่2"/>
    <s v="ร***ิกร  แ***งสกุล"/>
    <s v="นครราชสีมา"/>
    <s v="-"/>
    <s v=""/>
    <s v="27/10/2025 11:34"/>
    <s v="-"/>
    <s v="J&amp;T COD"/>
    <s v="Tiktok"/>
    <s v="จ่ายทีหลัง / COD"/>
    <s v=""/>
    <s v="765583568326"/>
    <s v="27/10/2025 11:34"/>
  </r>
  <r>
    <x v="0"/>
    <x v="0"/>
    <n v="50"/>
    <n v="1"/>
    <s v="FZE73"/>
    <n v="100"/>
    <n v="0"/>
    <s v="ร้านที่4"/>
    <s v="ไ***ู"/>
    <s v="ตรัง"/>
    <s v="-"/>
    <s v=""/>
    <s v="27/10/2025 11:25"/>
    <s v="-"/>
    <s v="J&amp;T COD"/>
    <s v="Tiktok"/>
    <s v="จ่ายทีหลัง / COD"/>
    <s v=""/>
    <s v="765571954324"/>
    <s v="27/10/2025 11:25"/>
  </r>
  <r>
    <x v="1"/>
    <x v="1"/>
    <n v="50"/>
    <n v="1"/>
    <s v="FZE73"/>
    <n v="100"/>
    <n v="0"/>
    <s v="ร้านที่4"/>
    <s v="ไ***ู"/>
    <s v="ตรัง"/>
    <s v="-"/>
    <s v=""/>
    <s v="27/10/2025 11:25"/>
    <s v="-"/>
    <s v="J&amp;T COD"/>
    <s v="Tiktok"/>
    <s v="จ่ายทีหลัง / COD"/>
    <s v=""/>
    <s v="765571954324"/>
    <s v="27/10/2025 11:25"/>
  </r>
  <r>
    <x v="2"/>
    <x v="2"/>
    <n v="50"/>
    <n v="1"/>
    <s v="FZE73"/>
    <n v="100"/>
    <n v="0"/>
    <s v="ร้านที่4"/>
    <s v="ไ***ู"/>
    <s v="ตรัง"/>
    <s v="-"/>
    <s v=""/>
    <s v="27/10/2025 11:25"/>
    <s v="-"/>
    <s v="J&amp;T COD"/>
    <s v="Tiktok"/>
    <s v="จ่ายทีหลัง / COD"/>
    <s v=""/>
    <s v="765571954324"/>
    <s v="27/10/2025 11:25"/>
  </r>
  <r>
    <x v="7"/>
    <x v="7"/>
    <n v="10"/>
    <n v="200"/>
    <s v="FZE72"/>
    <n v="1800"/>
    <n v="0"/>
    <s v="ร้านที่1"/>
    <s v="ส******า"/>
    <s v="******ตำบลโชคชัย, อำเภอดอยหลวง ตำบลโชคชัย อำเภอดอยหลวง จังหวัดเชียงราย 57110"/>
    <s v="57110"/>
    <s v="33"/>
    <s v="27/10/2025 11:48"/>
    <s v="-"/>
    <s v="SPX Express"/>
    <s v="Shopee"/>
    <s v="shopee"/>
    <s v=""/>
    <s v="TH2585512942078"/>
    <s v="27/10/2025 11:18"/>
  </r>
  <r>
    <x v="4"/>
    <x v="4"/>
    <n v="33"/>
    <n v="20"/>
    <s v="FZE71"/>
    <n v="985.01"/>
    <n v="0"/>
    <s v="ร้านที่2"/>
    <s v="w***nnanjonior"/>
    <s v="ร้อยเอ็ด"/>
    <s v="-"/>
    <s v=""/>
    <s v="27/10/2025 11:12"/>
    <s v="-"/>
    <s v="J&amp;T COD"/>
    <s v="Tiktok"/>
    <s v="จ่ายทีหลัง / COD"/>
    <s v=""/>
    <s v="765534885393"/>
    <s v="27/10/2025 11:12"/>
  </r>
  <r>
    <x v="4"/>
    <x v="4"/>
    <n v="33"/>
    <n v="10"/>
    <s v="FZE71"/>
    <n v="985.01"/>
    <n v="0"/>
    <s v="ร้านที่2"/>
    <s v="w***nnanjonior"/>
    <s v="ร้อยเอ็ด"/>
    <s v="-"/>
    <s v=""/>
    <s v="27/10/2025 11:12"/>
    <s v="-"/>
    <s v="J&amp;T COD"/>
    <s v="Tiktok"/>
    <s v="จ่ายทีหลัง / COD"/>
    <s v=""/>
    <s v="765534885393"/>
    <s v="27/10/2025 11:12"/>
  </r>
  <r>
    <x v="0"/>
    <x v="0"/>
    <n v="50"/>
    <n v="1"/>
    <s v="FZE70"/>
    <n v="100"/>
    <n v="0"/>
    <s v="ร้านที่4"/>
    <s v="ร***ี ศ***วัสดิ์"/>
    <s v="นครปฐม"/>
    <s v="-"/>
    <s v=""/>
    <s v="27/10/2025 11:12"/>
    <s v="-"/>
    <s v="J&amp;T COD"/>
    <s v="Tiktok"/>
    <s v="จ่ายทีหลัง / COD"/>
    <s v=""/>
    <s v="765543155355"/>
    <s v="27/10/2025 11:12"/>
  </r>
  <r>
    <x v="1"/>
    <x v="1"/>
    <n v="50"/>
    <n v="1"/>
    <s v="FZE70"/>
    <n v="100"/>
    <n v="0"/>
    <s v="ร้านที่4"/>
    <s v="ร***ี ศ***วัสดิ์"/>
    <s v="นครปฐม"/>
    <s v="-"/>
    <s v=""/>
    <s v="27/10/2025 11:12"/>
    <s v="-"/>
    <s v="J&amp;T COD"/>
    <s v="Tiktok"/>
    <s v="จ่ายทีหลัง / COD"/>
    <s v=""/>
    <s v="765543155355"/>
    <s v="27/10/2025 11:12"/>
  </r>
  <r>
    <x v="2"/>
    <x v="2"/>
    <n v="50"/>
    <n v="1"/>
    <s v="FZE70"/>
    <n v="100"/>
    <n v="0"/>
    <s v="ร้านที่4"/>
    <s v="ร***ี ศ***วัสดิ์"/>
    <s v="นครปฐม"/>
    <s v="-"/>
    <s v=""/>
    <s v="27/10/2025 11:12"/>
    <s v="-"/>
    <s v="J&amp;T COD"/>
    <s v="Tiktok"/>
    <s v="จ่ายทีหลัง / COD"/>
    <s v=""/>
    <s v="765543155355"/>
    <s v="27/10/2025 11:12"/>
  </r>
  <r>
    <x v="3"/>
    <x v="3"/>
    <n v="40"/>
    <n v="10"/>
    <s v="FZE68"/>
    <n v="395"/>
    <n v="0"/>
    <s v="ร้านที่2"/>
    <s v="บ***แฝด เ***เงิน  ซ***ันหลัง ท** บ** โ**"/>
    <s v="กาฬสินธุ์"/>
    <s v="-"/>
    <s v=""/>
    <s v="27/10/2025 11:08"/>
    <s v="-"/>
    <s v="J&amp;T COD"/>
    <s v="Tiktok"/>
    <s v="จ่ายทีหลัง / COD"/>
    <s v=""/>
    <s v="765532159394"/>
    <s v="27/10/2025 11:08"/>
  </r>
  <r>
    <x v="10"/>
    <x v="10"/>
    <n v="85"/>
    <n v="20"/>
    <s v="FZE67"/>
    <n v="1699"/>
    <n v="0"/>
    <s v="ร้านที่1"/>
    <s v="น******า"/>
    <s v="******กา 27 ตำบลคูคต ตำบลคูคต อำเภอลำลูกกา จังหวัดปทุมธานี 12130"/>
    <s v="12130"/>
    <s v="32"/>
    <s v="27/10/2025 11:08"/>
    <s v="-"/>
    <s v="SPX Express"/>
    <s v="Shopee"/>
    <s v="shopee"/>
    <s v=""/>
    <s v="TH255349857648G"/>
    <s v="27/10/2025 11:08"/>
  </r>
  <r>
    <x v="10"/>
    <x v="10"/>
    <n v="100"/>
    <n v="21"/>
    <s v="FZE66"/>
    <n v="1010"/>
    <n v="0"/>
    <s v="ร้านที่1"/>
    <s v="สร้อยมะณี.  คำทอง"/>
    <s v="15 ม 5  บ .ปัญญาดี  ต เขาค้อ  _x000a_อ เขาคัอ  จ เพชรบูรณ์. _x000a_67270_x000a_"/>
    <s v="67270"/>
    <s v="0622740198"/>
    <s v="27/10/2025 11:06"/>
    <s v="raweewan5499@gmail.com"/>
    <s v="EMS COD"/>
    <s v="facebook"/>
    <s v="จ่ายทีหลัง / COD"/>
    <s v="**มัดจำมาแล้ว 1013 เก็บปลายทาง 1010 บาท***"/>
    <s v="WA038254866TH"/>
    <s v="27/10/2025 11:06"/>
  </r>
  <r>
    <x v="4"/>
    <x v="4"/>
    <n v="66.666666666666671"/>
    <n v="3"/>
    <s v="FZE65"/>
    <n v="100"/>
    <n v="0"/>
    <s v="ร้านที่2"/>
    <s v="น**  ส***น  เ***ญตรีเพชร"/>
    <s v="นนทบุรี"/>
    <s v="-"/>
    <s v=""/>
    <s v="27/10/2025 11:00"/>
    <s v="-"/>
    <s v="Flash Express Thailand COD"/>
    <s v="Tiktok"/>
    <s v="จ่ายทีหลัง / COD"/>
    <s v=""/>
    <s v="THT030128FZBF2Z"/>
    <s v="27/10/2025 11:00"/>
  </r>
  <r>
    <x v="3"/>
    <x v="3"/>
    <n v="33.333333333333336"/>
    <n v="3"/>
    <s v="FZE64"/>
    <n v="100"/>
    <n v="0"/>
    <s v="ร้านที่2"/>
    <s v="ส***ต อ***า"/>
    <s v="ชัยภูมิ"/>
    <s v="-"/>
    <s v=""/>
    <s v="27/10/2025 10:54"/>
    <s v="-"/>
    <s v="J&amp;T Express"/>
    <s v="Tiktok"/>
    <s v="tiktok"/>
    <s v=""/>
    <s v="765515760354"/>
    <s v="27/10/2025 10:54"/>
  </r>
  <r>
    <x v="0"/>
    <x v="0"/>
    <n v="50"/>
    <n v="1"/>
    <s v="FZE62"/>
    <n v="100"/>
    <n v="0"/>
    <s v="ร้านที่4"/>
    <s v="ม***์"/>
    <s v="ตาก"/>
    <s v="-"/>
    <s v=""/>
    <s v="27/10/2025 10:16"/>
    <s v="-"/>
    <s v="J&amp;T COD"/>
    <s v="Tiktok"/>
    <s v="จ่ายทีหลัง / COD"/>
    <s v=""/>
    <s v="765589557342"/>
    <s v="27/10/2025 10:17"/>
  </r>
  <r>
    <x v="1"/>
    <x v="1"/>
    <n v="50"/>
    <n v="1"/>
    <s v="FZE62"/>
    <n v="100"/>
    <n v="0"/>
    <s v="ร้านที่4"/>
    <s v="ม***์"/>
    <s v="ตาก"/>
    <s v="-"/>
    <s v=""/>
    <s v="27/10/2025 10:16"/>
    <s v="-"/>
    <s v="J&amp;T COD"/>
    <s v="Tiktok"/>
    <s v="จ่ายทีหลัง / COD"/>
    <s v=""/>
    <s v="765589557342"/>
    <s v="27/10/2025 10:17"/>
  </r>
  <r>
    <x v="2"/>
    <x v="2"/>
    <n v="50"/>
    <n v="1"/>
    <s v="FZE62"/>
    <n v="100"/>
    <n v="0"/>
    <s v="ร้านที่4"/>
    <s v="ม***์"/>
    <s v="ตาก"/>
    <s v="-"/>
    <s v=""/>
    <s v="27/10/2025 10:16"/>
    <s v="-"/>
    <s v="J&amp;T COD"/>
    <s v="Tiktok"/>
    <s v="จ่ายทีหลัง / COD"/>
    <s v=""/>
    <s v="765589557342"/>
    <s v="27/10/2025 10:16"/>
  </r>
  <r>
    <x v="0"/>
    <x v="0"/>
    <n v="50"/>
    <n v="1"/>
    <s v="FZE61"/>
    <n v="100"/>
    <n v="0"/>
    <s v="ร้านที่4"/>
    <s v="ม***วิภาค ศ***ักดา"/>
    <s v="พัทลุง"/>
    <s v="-"/>
    <s v=""/>
    <s v="27/10/2025 09:51"/>
    <s v="-"/>
    <s v="J&amp;T COD"/>
    <s v="Tiktok"/>
    <s v="จ่ายทีหลัง / COD"/>
    <s v=""/>
    <s v="765547957344"/>
    <s v="27/10/2025 09:51"/>
  </r>
  <r>
    <x v="1"/>
    <x v="1"/>
    <n v="50"/>
    <n v="1"/>
    <s v="FZE61"/>
    <n v="100"/>
    <n v="0"/>
    <s v="ร้านที่4"/>
    <s v="ม***วิภาค ศ***ักดา"/>
    <s v="พัทลุง"/>
    <s v="-"/>
    <s v=""/>
    <s v="27/10/2025 09:51"/>
    <s v="-"/>
    <s v="J&amp;T COD"/>
    <s v="Tiktok"/>
    <s v="จ่ายทีหลัง / COD"/>
    <s v=""/>
    <s v="765547957344"/>
    <s v="27/10/2025 09:51"/>
  </r>
  <r>
    <x v="2"/>
    <x v="2"/>
    <n v="50"/>
    <n v="1"/>
    <s v="FZE61"/>
    <n v="100"/>
    <n v="0"/>
    <s v="ร้านที่4"/>
    <s v="ม***วิภาค ศ***ักดา"/>
    <s v="พัทลุง"/>
    <s v="-"/>
    <s v=""/>
    <s v="27/10/2025 09:51"/>
    <s v="-"/>
    <s v="J&amp;T COD"/>
    <s v="Tiktok"/>
    <s v="จ่ายทีหลัง / COD"/>
    <s v=""/>
    <s v="765547957344"/>
    <s v="27/10/2025 09:51"/>
  </r>
  <r>
    <x v="4"/>
    <x v="4"/>
    <n v="66.666666666666671"/>
    <n v="3"/>
    <s v="FZE60"/>
    <n v="100"/>
    <n v="0"/>
    <s v="ร้านที่2"/>
    <s v="Y***hip S***thong"/>
    <s v="เชียงราย"/>
    <s v="-"/>
    <s v=""/>
    <s v="27/10/2025 09:45"/>
    <s v="-"/>
    <s v="J&amp;T COD"/>
    <s v="Tiktok"/>
    <s v="จ่ายทีหลัง / COD"/>
    <s v=""/>
    <s v="765579566323"/>
    <s v="27/10/2025 09:45"/>
  </r>
  <r>
    <x v="10"/>
    <x v="10"/>
    <n v="76"/>
    <n v="3"/>
    <s v="FZE58"/>
    <n v="228"/>
    <n v="0"/>
    <s v="ร้านที่1"/>
    <s v="น******า"/>
    <s v="******่10 ตำบล ท่าสาย ตำบลท่าสาย อำเภอเมืองเชียงราย จังหวัดเชียงราย 57000"/>
    <s v="57000"/>
    <s v="21"/>
    <s v="27/10/2025 09:57"/>
    <s v="-"/>
    <s v="SPX Express"/>
    <s v="Shopee"/>
    <s v="shopee"/>
    <s v=""/>
    <s v="TH2533552350574"/>
    <s v="27/10/2025 09:27"/>
  </r>
  <r>
    <x v="3"/>
    <x v="3"/>
    <n v="33.333333333333336"/>
    <n v="3"/>
    <s v="FZE55"/>
    <n v="100"/>
    <n v="0"/>
    <s v="ร้านที่2"/>
    <s v="ว*** จ***นยิ่งยง"/>
    <s v="สมุทรปราการ"/>
    <s v="-"/>
    <s v=""/>
    <s v="27/10/2025 09:10"/>
    <s v="-"/>
    <s v="Flash Express Thailand COD"/>
    <s v="Tiktok"/>
    <s v="จ่ายทีหลัง / COD"/>
    <s v=""/>
    <s v="THT020328GXPM7Z"/>
    <s v="27/10/2025 09:10"/>
  </r>
  <r>
    <x v="7"/>
    <x v="7"/>
    <n v="10"/>
    <n v="20"/>
    <s v="FZE54"/>
    <n v="222"/>
    <n v="0"/>
    <s v="ร้านที่1"/>
    <s v="อ******์"/>
    <s v="******อย 69  แขวงออเงิน   ( ส่งร้านค้าหน้าโครงการ ) แขวงออเงิน เขตสายไหม จังหวัดกรุงเทพมหานคร 10220"/>
    <s v="10220"/>
    <s v="35"/>
    <s v="27/10/2025 09:04"/>
    <s v="-"/>
    <s v="SPX Express"/>
    <s v="Shopee"/>
    <s v="shopee"/>
    <s v=""/>
    <s v="TH250594017990K"/>
    <s v="27/10/2025 09:04"/>
  </r>
  <r>
    <x v="7"/>
    <x v="7"/>
    <n v="10"/>
    <n v="20"/>
    <s v="FZE53"/>
    <n v="222"/>
    <n v="0"/>
    <s v="ร้านที่1"/>
    <s v="ล******น"/>
    <s v="****** ตำบลคลองไผ่ อำเภอสีคิ้ว จังหวัดนครราชสีมา 30340"/>
    <s v="30340"/>
    <s v="24"/>
    <s v="27/10/2025 09:01"/>
    <s v="-"/>
    <s v="SPX Express"/>
    <s v="Shopee"/>
    <s v="shopee"/>
    <s v=""/>
    <s v="TH2513358156857"/>
    <s v="27/10/2025 09:00"/>
  </r>
  <r>
    <x v="0"/>
    <x v="0"/>
    <n v="50"/>
    <n v="1"/>
    <s v="FZE52"/>
    <n v="100"/>
    <n v="0"/>
    <s v="ร้านที่4"/>
    <s v="ป***ิพย์"/>
    <s v="กรุงเทพฯ"/>
    <s v="-"/>
    <s v=""/>
    <s v="27/10/2025 08:31"/>
    <s v="-"/>
    <s v="J&amp;T Express"/>
    <s v="Tiktok"/>
    <s v="tiktok"/>
    <s v=""/>
    <s v="765547755346"/>
    <s v="27/10/2025 08:31"/>
  </r>
  <r>
    <x v="1"/>
    <x v="1"/>
    <n v="50"/>
    <n v="1"/>
    <s v="FZE52"/>
    <n v="100"/>
    <n v="0"/>
    <s v="ร้านที่4"/>
    <s v="ป***ิพย์"/>
    <s v="กรุงเทพฯ"/>
    <s v="-"/>
    <s v=""/>
    <s v="27/10/2025 08:31"/>
    <s v="-"/>
    <s v="J&amp;T Express"/>
    <s v="Tiktok"/>
    <s v="tiktok"/>
    <s v=""/>
    <s v="765547755346"/>
    <s v="27/10/2025 08:31"/>
  </r>
  <r>
    <x v="2"/>
    <x v="2"/>
    <n v="50"/>
    <n v="1"/>
    <s v="FZE52"/>
    <n v="100"/>
    <n v="0"/>
    <s v="ร้านที่4"/>
    <s v="ป***ิพย์"/>
    <s v="กรุงเทพฯ"/>
    <s v="-"/>
    <s v=""/>
    <s v="27/10/2025 08:31"/>
    <s v="-"/>
    <s v="J&amp;T Express"/>
    <s v="Tiktok"/>
    <s v="tiktok"/>
    <s v=""/>
    <s v="765547755346"/>
    <s v="27/10/2025 08:31"/>
  </r>
  <r>
    <x v="0"/>
    <x v="0"/>
    <n v="50"/>
    <n v="1"/>
    <s v="FZE51"/>
    <n v="100"/>
    <n v="0"/>
    <s v="ร้านที่2"/>
    <s v="H*** H***"/>
    <s v="Nonthaburi"/>
    <s v="-"/>
    <s v=""/>
    <s v="27/10/2025 08:19"/>
    <s v="-"/>
    <s v="J&amp;T Express"/>
    <s v="Tiktok"/>
    <s v="tiktok"/>
    <s v=""/>
    <s v="765559284335"/>
    <s v="27/10/2025 08:19"/>
  </r>
  <r>
    <x v="1"/>
    <x v="1"/>
    <n v="50"/>
    <n v="1"/>
    <s v="FZE51"/>
    <n v="100"/>
    <n v="0"/>
    <s v="ร้านที่2"/>
    <s v="H*** H***"/>
    <s v="Nonthaburi"/>
    <s v="-"/>
    <s v=""/>
    <s v="27/10/2025 08:19"/>
    <s v="-"/>
    <s v="J&amp;T Express"/>
    <s v="Tiktok"/>
    <s v="tiktok"/>
    <s v=""/>
    <s v="765559284335"/>
    <s v="27/10/2025 08:19"/>
  </r>
  <r>
    <x v="2"/>
    <x v="2"/>
    <n v="50"/>
    <n v="1"/>
    <s v="FZE51"/>
    <n v="100"/>
    <n v="0"/>
    <s v="ร้านที่2"/>
    <s v="H*** H***"/>
    <s v="Nonthaburi"/>
    <s v="-"/>
    <s v=""/>
    <s v="27/10/2025 08:19"/>
    <s v="-"/>
    <s v="J&amp;T Express"/>
    <s v="Tiktok"/>
    <s v="tiktok"/>
    <s v=""/>
    <s v="765559284335"/>
    <s v="27/10/2025 08:19"/>
  </r>
  <r>
    <x v="10"/>
    <x v="10"/>
    <n v="80"/>
    <n v="1"/>
    <s v="FZE50"/>
    <n v="80"/>
    <n v="0"/>
    <s v="ร้านที่1"/>
    <s v="แ******ช"/>
    <s v="******่องสะเดา, อำเภอเมืองกาญจนบุรี ตำบลช่องสะเดา อำเภอเมืองกาญจนบุรี จังหวัดกาญจนบุรี 71190"/>
    <s v="71190"/>
    <s v="27"/>
    <s v="27/10/2025 08:49"/>
    <s v="-"/>
    <s v="SPX Express"/>
    <s v="Shopee"/>
    <s v="shopee"/>
    <s v=""/>
    <s v="TH255625643178B"/>
    <s v="27/10/2025 08:19"/>
  </r>
  <r>
    <x v="10"/>
    <x v="10"/>
    <n v="76"/>
    <n v="3"/>
    <s v="FZE49"/>
    <n v="228"/>
    <n v="0"/>
    <s v="ร้านที่1"/>
    <s v="แ******ช"/>
    <s v="******่องสะเดา, อำเภอเมืองกาญจนบุรี ตำบลช่องสะเดา อำเภอเมืองกาญจนบุรี จังหวัดกาญจนบุรี 71190"/>
    <s v="71190"/>
    <s v="27"/>
    <s v="27/10/2025 08:48"/>
    <s v="-"/>
    <s v="SPX Express"/>
    <s v="Shopee"/>
    <s v="shopee"/>
    <s v=""/>
    <s v="TH2534299260414"/>
    <s v="27/10/2025 08:18"/>
  </r>
  <r>
    <x v="10"/>
    <x v="10"/>
    <n v="76"/>
    <n v="3"/>
    <s v="FZE48"/>
    <n v="228"/>
    <n v="0"/>
    <s v="ร้านที่1"/>
    <s v="แ******ช"/>
    <s v="******่องสะเดา, อำเภอเมืองกาญจนบุรี ตำบลช่องสะเดา อำเภอเมืองกาญจนบุรี จังหวัดกาญจนบุรี 71190"/>
    <s v="71190"/>
    <s v="27"/>
    <s v="27/10/2025 08:46"/>
    <s v="-"/>
    <s v="SPX Express"/>
    <s v="Shopee"/>
    <s v="shopee"/>
    <s v=""/>
    <s v="TH2584408610866"/>
    <s v="27/10/2025 08:16"/>
  </r>
  <r>
    <x v="10"/>
    <x v="10"/>
    <n v="76"/>
    <n v="3"/>
    <s v="FZE47"/>
    <n v="228"/>
    <n v="0"/>
    <s v="ร้านที่1"/>
    <s v="แ******ช"/>
    <s v="******่องสะเดา, อำเภอเมืองกาญจนบุรี ตำบลช่องสะเดา อำเภอเมืองกาญจนบุรี จังหวัดกาญจนบุรี 71190"/>
    <s v="71190"/>
    <s v="27"/>
    <s v="27/10/2025 08:46"/>
    <s v="-"/>
    <s v="SPX Express"/>
    <s v="Shopee"/>
    <s v="shopee"/>
    <s v=""/>
    <s v="TH2521297577613"/>
    <s v="27/10/2025 08:16"/>
  </r>
  <r>
    <x v="0"/>
    <x v="0"/>
    <n v="50"/>
    <n v="1"/>
    <s v="FZE46"/>
    <n v="150"/>
    <n v="0"/>
    <s v="ร้านที่1"/>
    <s v="ศิริพร  แก้วเกื้อ"/>
    <s v="440 ซอยพหลโยธิน50_x000a_         แยก 11-9-2_x000a_คลองถนน  สายไหม_x000a_กรุงเทพฯ10220_x000a_"/>
    <s v="10220"/>
    <s v="0971712248"/>
    <s v="27/10/2025 08:16"/>
    <s v="raweewan5499@gmail.com"/>
    <s v="EMS COD"/>
    <s v="facebook"/>
    <s v="จ่ายทีหลัง / COD"/>
    <s v=""/>
    <s v="WA038254835TH"/>
    <s v="27/10/2025 08:16"/>
  </r>
  <r>
    <x v="1"/>
    <x v="1"/>
    <n v="50"/>
    <n v="1"/>
    <s v="FZE46"/>
    <n v="150"/>
    <n v="0"/>
    <s v="ร้านที่1"/>
    <s v="ศิริพร  แก้วเกื้อ"/>
    <s v="440 ซอยพหลโยธิน50_x000a_         แยก 11-9-2_x000a_คลองถนน  สายไหม_x000a_กรุงเทพฯ10220_x000a_"/>
    <s v="10220"/>
    <s v="0971712248"/>
    <s v="27/10/2025 08:16"/>
    <s v="raweewan5499@gmail.com"/>
    <s v="EMS COD"/>
    <s v="facebook"/>
    <s v="จ่ายทีหลัง / COD"/>
    <s v=""/>
    <s v="WA038254835TH"/>
    <s v="27/10/2025 08:16"/>
  </r>
  <r>
    <x v="2"/>
    <x v="2"/>
    <n v="50"/>
    <n v="1"/>
    <s v="FZE46"/>
    <n v="150"/>
    <n v="0"/>
    <s v="ร้านที่1"/>
    <s v="ศิริพร  แก้วเกื้อ"/>
    <s v="440 ซอยพหลโยธิน50_x000a_         แยก 11-9-2_x000a_คลองถนน  สายไหม_x000a_กรุงเทพฯ10220_x000a_"/>
    <s v="10220"/>
    <s v="0971712248"/>
    <s v="27/10/2025 08:16"/>
    <s v="raweewan5499@gmail.com"/>
    <s v="EMS COD"/>
    <s v="facebook"/>
    <s v="จ่ายทีหลัง / COD"/>
    <s v=""/>
    <s v="WA038254835TH"/>
    <s v="27/10/2025 08:16"/>
  </r>
  <r>
    <x v="10"/>
    <x v="10"/>
    <n v="76"/>
    <n v="3"/>
    <s v="FZE45"/>
    <n v="228"/>
    <n v="0"/>
    <s v="ร้านที่1"/>
    <s v="แ******ช"/>
    <s v="******่องสะเดา, อำเภอเมืองกาญจนบุรี ตำบลช่องสะเดา อำเภอเมืองกาญจนบุรี จังหวัดกาญจนบุรี 71190"/>
    <s v="71190"/>
    <s v="27"/>
    <s v="27/10/2025 08:45"/>
    <s v="-"/>
    <s v="SPX Express"/>
    <s v="Shopee"/>
    <s v="shopee"/>
    <s v=""/>
    <s v="TH251101381846Q"/>
    <s v="27/10/2025 08:15"/>
  </r>
  <r>
    <x v="10"/>
    <x v="10"/>
    <n v="76"/>
    <n v="3"/>
    <s v="FZE43"/>
    <n v="228"/>
    <n v="0"/>
    <s v="ร้านที่1"/>
    <s v="แ******ช"/>
    <s v="******่องสะเดา, อำเภอเมืองกาญจนบุรี ตำบลช่องสะเดา อำเภอเมืองกาญจนบุรี จังหวัดกาญจนบุรี 71190"/>
    <s v="71190"/>
    <s v="27"/>
    <s v="27/10/2025 08:44"/>
    <s v="-"/>
    <s v="SPX Express"/>
    <s v="Shopee"/>
    <s v="shopee"/>
    <s v=""/>
    <s v="TH253389999563L"/>
    <s v="27/10/2025 08:14"/>
  </r>
  <r>
    <x v="10"/>
    <x v="10"/>
    <n v="76"/>
    <n v="3"/>
    <s v="FZE42"/>
    <n v="228"/>
    <n v="0"/>
    <s v="ร้านที่1"/>
    <s v="แ******ช"/>
    <s v="******่องสะเดา, อำเภอเมืองกาญจนบุรี ตำบลช่องสะเดา อำเภอเมืองกาญจนบุรี จังหวัดกาญจนบุรี 71190"/>
    <s v="71190"/>
    <s v="27"/>
    <s v="27/10/2025 08:43"/>
    <s v="-"/>
    <s v="SPX Express"/>
    <s v="Shopee"/>
    <s v="shopee"/>
    <s v=""/>
    <s v="TH2509184744362"/>
    <s v="27/10/2025 08:13"/>
  </r>
  <r>
    <x v="10"/>
    <x v="10"/>
    <n v="80"/>
    <n v="1"/>
    <s v="FZE41"/>
    <n v="80"/>
    <n v="0"/>
    <s v="ร้านที่1"/>
    <s v="น******ถ"/>
    <s v="******างด้วน แขวงบางด้วน เขตภาษีเจริญ จังหวัดกรุงเทพมหานคร 10160"/>
    <s v="10160"/>
    <s v="19"/>
    <s v="27/10/2025 08:10"/>
    <s v="-"/>
    <s v="SPX Express"/>
    <s v="Shopee"/>
    <s v="shopee"/>
    <s v=""/>
    <s v="TH256633661874U"/>
    <s v="27/10/2025 07:50"/>
  </r>
  <r>
    <x v="18"/>
    <x v="19"/>
    <n v="98.2"/>
    <n v="1"/>
    <s v="FZE40"/>
    <n v="105.2"/>
    <n v="7"/>
    <s v="ร้านที่1"/>
    <s v="อภิชญา  เม้าอุดม"/>
    <s v="100/62 ม.นักกีฬาแหลมทอง ซอย 4 ถ.กรุงเทพกรีฑา  · ทับช้าง/ Thap Chang_x000a__x000a_สะพานสูง/ Sapan Sungกรุงเทพมหานคร/ Bangkok_x000a_10250"/>
    <s v="10250"/>
    <s v="660959586638"/>
    <s v="27/10/2025 07:44"/>
    <s v="-"/>
    <s v="Kerry_dropoff"/>
    <s v="Lazada"/>
    <s v="lazada"/>
    <s v=""/>
    <s v="LEXPU0621990579"/>
    <s v="27/10/2025 07:43"/>
  </r>
  <r>
    <x v="10"/>
    <x v="10"/>
    <n v="66.333333333333329"/>
    <n v="3"/>
    <s v="FZE39"/>
    <n v="380"/>
    <n v="0"/>
    <s v="ร้านที่1"/>
    <s v="ก******ี"/>
    <s v="******ี่ส์ ประเทศไทย จำกัด ตำบลบางเสาธง อำเภอบางเสาธง จังหวัดสมุทรปราการ 10570"/>
    <s v="10570"/>
    <s v="86"/>
    <s v="27/10/2025 07:37"/>
    <s v="-"/>
    <s v="SPX Express"/>
    <s v="Shopee"/>
    <s v="shopee"/>
    <s v=""/>
    <s v="TH258625681240B"/>
    <s v="27/10/2025 07:37"/>
  </r>
  <r>
    <x v="10"/>
    <x v="10"/>
    <n v="76"/>
    <n v="2"/>
    <s v="FZE39"/>
    <n v="380"/>
    <n v="0"/>
    <s v="ร้านที่1"/>
    <s v="ก******ี"/>
    <s v="******ี่ส์ ประเทศไทย จำกัด ตำบลบางเสาธง อำเภอบางเสาธง จังหวัดสมุทรปราการ 10570"/>
    <s v="10570"/>
    <s v="86"/>
    <s v="27/10/2025 07:37"/>
    <s v="-"/>
    <s v="SPX Express"/>
    <s v="Shopee"/>
    <s v="shopee"/>
    <s v=""/>
    <s v="TH258625681240B"/>
    <s v="27/10/2025 07:37"/>
  </r>
  <r>
    <x v="10"/>
    <x v="10"/>
    <n v="78.5"/>
    <n v="2"/>
    <s v="FZE38"/>
    <n v="733"/>
    <n v="0"/>
    <s v="ร้านที่1"/>
    <s v="ส******์"/>
    <s v="****** ถนน สุขุมวิท, บางเสร่, อำเภอสัตหีบ20250 ตำบลบางเสร่ อำเภอสัตหีบ จังหวัดชลบุรี 20250"/>
    <s v="20250"/>
    <s v="09"/>
    <s v="27/10/2025 07:59"/>
    <s v="-"/>
    <s v="SPX Express"/>
    <s v="Shopee"/>
    <s v="shopee"/>
    <s v=""/>
    <s v="TH259818131050V"/>
    <s v="27/10/2025 07:29"/>
  </r>
  <r>
    <x v="10"/>
    <x v="10"/>
    <n v="72"/>
    <n v="4"/>
    <s v="FZE38"/>
    <n v="733"/>
    <n v="0"/>
    <s v="ร้านที่1"/>
    <s v="ส******์"/>
    <s v="****** ถนน สุขุมวิท, บางเสร่, อำเภอสัตหีบ20250 ตำบลบางเสร่ อำเภอสัตหีบ จังหวัดชลบุรี 20250"/>
    <s v="20250"/>
    <s v="09"/>
    <s v="27/10/2025 07:59"/>
    <s v="-"/>
    <s v="SPX Express"/>
    <s v="Shopee"/>
    <s v="shopee"/>
    <s v=""/>
    <s v="TH259818131050V"/>
    <s v="27/10/2025 07:29"/>
  </r>
  <r>
    <x v="10"/>
    <x v="10"/>
    <n v="72"/>
    <n v="4"/>
    <s v="FZE38"/>
    <n v="733"/>
    <n v="0"/>
    <s v="ร้านที่1"/>
    <s v="ส******์"/>
    <s v="****** ถนน สุขุมวิท, บางเสร่, อำเภอสัตหีบ20250 ตำบลบางเสร่ อำเภอสัตหีบ จังหวัดชลบุรี 20250"/>
    <s v="20250"/>
    <s v="09"/>
    <s v="27/10/2025 07:59"/>
    <s v="-"/>
    <s v="SPX Express"/>
    <s v="Shopee"/>
    <s v="shopee"/>
    <s v=""/>
    <s v="TH259818131050V"/>
    <s v="27/10/2025 07:29"/>
  </r>
  <r>
    <x v="3"/>
    <x v="3"/>
    <n v="50"/>
    <n v="12"/>
    <s v="FZE36"/>
    <n v="400"/>
    <n v="0"/>
    <s v="ร้านที่2"/>
    <s v="ธ***ามาร์เก็ต"/>
    <s v="สระบุรี"/>
    <s v="-"/>
    <s v=""/>
    <s v="27/10/2025 07:17"/>
    <s v="-"/>
    <s v="J&amp;T COD"/>
    <s v="Tiktok"/>
    <s v="จ่ายทีหลัง / COD"/>
    <s v=""/>
    <s v="765512083350"/>
    <s v="27/10/2025 07:17"/>
  </r>
  <r>
    <x v="0"/>
    <x v="0"/>
    <n v="50"/>
    <n v="2"/>
    <s v="FZE35"/>
    <n v="200"/>
    <n v="0"/>
    <s v="ร้านที่2"/>
    <s v="จ***ลักษณ์ โ***มงคล"/>
    <s v="เลย"/>
    <s v="-"/>
    <s v=""/>
    <s v="27/10/2025 07:14"/>
    <s v="-"/>
    <s v="J&amp;T COD"/>
    <s v="Tiktok"/>
    <s v="จ่ายทีหลัง / COD"/>
    <s v=""/>
    <s v="765554557320"/>
    <s v="27/10/2025 07:15"/>
  </r>
  <r>
    <x v="1"/>
    <x v="1"/>
    <n v="50"/>
    <n v="2"/>
    <s v="FZE35"/>
    <n v="200"/>
    <n v="0"/>
    <s v="ร้านที่2"/>
    <s v="จ***ลักษณ์ โ***มงคล"/>
    <s v="เลย"/>
    <s v="-"/>
    <s v=""/>
    <s v="27/10/2025 07:14"/>
    <s v="-"/>
    <s v="J&amp;T COD"/>
    <s v="Tiktok"/>
    <s v="จ่ายทีหลัง / COD"/>
    <s v=""/>
    <s v="765554557320"/>
    <s v="27/10/2025 07:15"/>
  </r>
  <r>
    <x v="2"/>
    <x v="2"/>
    <n v="50"/>
    <n v="2"/>
    <s v="FZE35"/>
    <n v="200"/>
    <n v="0"/>
    <s v="ร้านที่2"/>
    <s v="จ***ลักษณ์ โ***มงคล"/>
    <s v="เลย"/>
    <s v="-"/>
    <s v=""/>
    <s v="27/10/2025 07:14"/>
    <s v="-"/>
    <s v="J&amp;T COD"/>
    <s v="Tiktok"/>
    <s v="จ่ายทีหลัง / COD"/>
    <s v=""/>
    <s v="765554557320"/>
    <s v="27/10/2025 07:15"/>
  </r>
  <r>
    <x v="0"/>
    <x v="0"/>
    <n v="50"/>
    <n v="1"/>
    <s v="FZE34"/>
    <n v="100"/>
    <n v="0"/>
    <s v="ร้านที่4"/>
    <s v="บ***ย็น"/>
    <s v="สระบุรี"/>
    <s v="-"/>
    <s v=""/>
    <s v="27/10/2025 07:08"/>
    <s v="-"/>
    <s v="J&amp;T COD"/>
    <s v="Tiktok"/>
    <s v="จ่ายทีหลัง / COD"/>
    <s v=""/>
    <s v="765582554380"/>
    <s v="27/10/2025 07:08"/>
  </r>
  <r>
    <x v="1"/>
    <x v="1"/>
    <n v="50"/>
    <n v="1"/>
    <s v="FZE34"/>
    <n v="100"/>
    <n v="0"/>
    <s v="ร้านที่4"/>
    <s v="บ***ย็น"/>
    <s v="สระบุรี"/>
    <s v="-"/>
    <s v=""/>
    <s v="27/10/2025 07:08"/>
    <s v="-"/>
    <s v="J&amp;T COD"/>
    <s v="Tiktok"/>
    <s v="จ่ายทีหลัง / COD"/>
    <s v=""/>
    <s v="765582554380"/>
    <s v="27/10/2025 07:08"/>
  </r>
  <r>
    <x v="2"/>
    <x v="2"/>
    <n v="50"/>
    <n v="1"/>
    <s v="FZE34"/>
    <n v="100"/>
    <n v="0"/>
    <s v="ร้านที่4"/>
    <s v="บ***ย็น"/>
    <s v="สระบุรี"/>
    <s v="-"/>
    <s v=""/>
    <s v="27/10/2025 07:08"/>
    <s v="-"/>
    <s v="J&amp;T COD"/>
    <s v="Tiktok"/>
    <s v="จ่ายทีหลัง / COD"/>
    <s v=""/>
    <s v="765582554380"/>
    <s v="27/10/2025 07:08"/>
  </r>
  <r>
    <x v="10"/>
    <x v="10"/>
    <n v="120"/>
    <n v="1"/>
    <s v="FZE33"/>
    <n v="120"/>
    <n v="0"/>
    <s v="ร้านที่2"/>
    <s v="T***apha P***gsuwan"/>
    <s v="กำแพงเพชร"/>
    <s v="-"/>
    <s v=""/>
    <s v="27/10/2025 06:55"/>
    <s v="-"/>
    <s v="J&amp;T COD"/>
    <s v="Tiktok"/>
    <s v="จ่ายทีหลัง / COD"/>
    <s v=""/>
    <s v="765579557164"/>
    <s v="27/10/2025 06:55"/>
  </r>
  <r>
    <x v="2"/>
    <x v="2"/>
    <n v="60"/>
    <n v="3"/>
    <s v="FZE32"/>
    <n v="595"/>
    <n v="0"/>
    <s v="ร้านที่2"/>
    <s v="ป***ุมวรรณ์ ข***ี"/>
    <s v="ฉะเชิงเทรา"/>
    <s v="-"/>
    <s v=""/>
    <s v="27/10/2025 06:38"/>
    <s v="-"/>
    <s v="J&amp;T COD"/>
    <s v="Tiktok"/>
    <s v="จ่ายทีหลัง / COD"/>
    <s v=""/>
    <s v="765586864302"/>
    <s v="27/10/2025 06:39"/>
  </r>
  <r>
    <x v="11"/>
    <x v="11"/>
    <n v="66.666666666666671"/>
    <n v="3"/>
    <s v="FZE32"/>
    <n v="595"/>
    <n v="0"/>
    <s v="ร้านที่2"/>
    <s v="ป***ุมวรรณ์ ข***ี"/>
    <s v="ฉะเชิงเทรา"/>
    <s v="-"/>
    <s v=""/>
    <s v="27/10/2025 06:38"/>
    <s v="-"/>
    <s v="J&amp;T COD"/>
    <s v="Tiktok"/>
    <s v="จ่ายทีหลัง / COD"/>
    <s v=""/>
    <s v="765586864302"/>
    <s v="27/10/2025 06:39"/>
  </r>
  <r>
    <x v="4"/>
    <x v="4"/>
    <n v="66.666666666666671"/>
    <n v="3"/>
    <s v="FZE32"/>
    <n v="595"/>
    <n v="0"/>
    <s v="ร้านที่2"/>
    <s v="ป***ุมวรรณ์ ข***ี"/>
    <s v="ฉะเชิงเทรา"/>
    <s v="-"/>
    <s v=""/>
    <s v="27/10/2025 06:38"/>
    <s v="-"/>
    <s v="J&amp;T COD"/>
    <s v="Tiktok"/>
    <s v="จ่ายทีหลัง / COD"/>
    <s v=""/>
    <s v="765586864302"/>
    <s v="27/10/2025 06:39"/>
  </r>
  <r>
    <x v="3"/>
    <x v="3"/>
    <n v="50"/>
    <n v="6"/>
    <s v="FZE32"/>
    <n v="595"/>
    <n v="0"/>
    <s v="ร้านที่2"/>
    <s v="ป***ุมวรรณ์ ข***ี"/>
    <s v="ฉะเชิงเทรา"/>
    <s v="-"/>
    <s v=""/>
    <s v="27/10/2025 06:38"/>
    <s v="-"/>
    <s v="J&amp;T COD"/>
    <s v="Tiktok"/>
    <s v="จ่ายทีหลัง / COD"/>
    <s v=""/>
    <s v="765586864302"/>
    <s v="27/10/2025 06:39"/>
  </r>
  <r>
    <x v="0"/>
    <x v="0"/>
    <n v="50"/>
    <n v="1"/>
    <s v="FZE32"/>
    <n v="595"/>
    <n v="0"/>
    <s v="ร้านที่2"/>
    <s v="ป***ุมวรรณ์ ข***ี"/>
    <s v="ฉะเชิงเทรา"/>
    <s v="-"/>
    <s v=""/>
    <s v="27/10/2025 06:38"/>
    <s v="-"/>
    <s v="J&amp;T COD"/>
    <s v="Tiktok"/>
    <s v="จ่ายทีหลัง / COD"/>
    <s v=""/>
    <s v="765586864302"/>
    <s v="27/10/2025 06:39"/>
  </r>
  <r>
    <x v="1"/>
    <x v="1"/>
    <n v="50"/>
    <n v="1"/>
    <s v="FZE32"/>
    <n v="595"/>
    <n v="0"/>
    <s v="ร้านที่2"/>
    <s v="ป***ุมวรรณ์ ข***ี"/>
    <s v="ฉะเชิงเทรา"/>
    <s v="-"/>
    <s v=""/>
    <s v="27/10/2025 06:38"/>
    <s v="-"/>
    <s v="J&amp;T COD"/>
    <s v="Tiktok"/>
    <s v="จ่ายทีหลัง / COD"/>
    <s v=""/>
    <s v="765586864302"/>
    <s v="27/10/2025 06:39"/>
  </r>
  <r>
    <x v="2"/>
    <x v="2"/>
    <n v="50"/>
    <n v="1"/>
    <s v="FZE32"/>
    <n v="595"/>
    <n v="0"/>
    <s v="ร้านที่2"/>
    <s v="ป***ุมวรรณ์ ข***ี"/>
    <s v="ฉะเชิงเทรา"/>
    <s v="-"/>
    <s v=""/>
    <s v="27/10/2025 06:38"/>
    <s v="-"/>
    <s v="J&amp;T COD"/>
    <s v="Tiktok"/>
    <s v="จ่ายทีหลัง / COD"/>
    <s v=""/>
    <s v="765586864302"/>
    <s v="27/10/2025 06:38"/>
  </r>
  <r>
    <x v="18"/>
    <x v="19"/>
    <n v="103.37"/>
    <n v="2"/>
    <s v="FZE30"/>
    <n v="213.74"/>
    <n v="7"/>
    <s v="ร้านที่1"/>
    <s v="ดุจดาว ชโลกุล"/>
    <s v="79/1. หมู่1  ต.บ่อวิน ซอยห้วยเหียน · บ่อวิน/ Bo Win_x000a__x000a_ศรีราชา/ Si Rachaชลบุรี/ Chonburi_x000a_20230"/>
    <s v="20230"/>
    <s v="660653591475"/>
    <s v="27/10/2025 06:26"/>
    <s v="-"/>
    <s v="Kerry_dropoff"/>
    <s v="Lazada"/>
    <s v="lazada"/>
    <s v=""/>
    <s v="LEXPU0621673475"/>
    <s v="27/10/2025 06:26"/>
  </r>
  <r>
    <x v="4"/>
    <x v="4"/>
    <n v="66.666666666666671"/>
    <n v="3"/>
    <s v="FZE29"/>
    <n v="100"/>
    <n v="0"/>
    <s v="ร้านที่2"/>
    <s v="ว***ภา ร***ธราดล"/>
    <s v="กรุงเทพฯ"/>
    <s v="-"/>
    <s v=""/>
    <s v="27/10/2025 06:25"/>
    <s v="-"/>
    <s v="J&amp;T COD"/>
    <s v="Tiktok"/>
    <s v="จ่ายทีหลัง / COD"/>
    <s v=""/>
    <s v="765576352225"/>
    <s v="27/10/2025 06:25"/>
  </r>
  <r>
    <x v="4"/>
    <x v="4"/>
    <n v="66.666666666666671"/>
    <n v="3"/>
    <s v="FZE28"/>
    <n v="100"/>
    <n v="0"/>
    <s v="ร้านที่2"/>
    <s v="ม***ย ส***สม"/>
    <s v="นครราชสีมา"/>
    <s v="-"/>
    <s v=""/>
    <s v="27/10/2025 06:25"/>
    <s v="-"/>
    <s v="J&amp;T COD"/>
    <s v="Tiktok"/>
    <s v="จ่ายทีหลัง / COD"/>
    <s v=""/>
    <s v="765506558213"/>
    <s v="27/10/2025 06:25"/>
  </r>
  <r>
    <x v="3"/>
    <x v="3"/>
    <n v="50"/>
    <n v="6"/>
    <s v="FZE27"/>
    <n v="200"/>
    <n v="0"/>
    <s v="ร้านที่2"/>
    <s v="บ***รรม แ***ทอง"/>
    <s v="ลพบุรี"/>
    <s v="-"/>
    <s v=""/>
    <s v="27/10/2025 06:13"/>
    <s v="-"/>
    <s v="J&amp;T COD"/>
    <s v="Tiktok"/>
    <s v="จ่ายทีหลัง / COD"/>
    <s v=""/>
    <s v="765538592125"/>
    <s v="27/10/2025 06:13"/>
  </r>
  <r>
    <x v="0"/>
    <x v="0"/>
    <n v="50"/>
    <n v="1"/>
    <s v="FZE26"/>
    <n v="100"/>
    <n v="0"/>
    <s v="ร้านที่2"/>
    <s v="ว*** ส***รรม"/>
    <s v="ตาก"/>
    <s v="-"/>
    <s v=""/>
    <s v="27/10/2025 05:46"/>
    <s v="-"/>
    <s v="J&amp;T COD"/>
    <s v="Tiktok"/>
    <s v="จ่ายทีหลัง / COD"/>
    <s v=""/>
    <s v="765546867282"/>
    <s v="27/10/2025 05:46"/>
  </r>
  <r>
    <x v="1"/>
    <x v="1"/>
    <n v="50"/>
    <n v="1"/>
    <s v="FZE26"/>
    <n v="100"/>
    <n v="0"/>
    <s v="ร้านที่2"/>
    <s v="ว*** ส***รรม"/>
    <s v="ตาก"/>
    <s v="-"/>
    <s v=""/>
    <s v="27/10/2025 05:46"/>
    <s v="-"/>
    <s v="J&amp;T COD"/>
    <s v="Tiktok"/>
    <s v="จ่ายทีหลัง / COD"/>
    <s v=""/>
    <s v="765546867282"/>
    <s v="27/10/2025 05:46"/>
  </r>
  <r>
    <x v="2"/>
    <x v="2"/>
    <n v="50"/>
    <n v="1"/>
    <s v="FZE26"/>
    <n v="100"/>
    <n v="0"/>
    <s v="ร้านที่2"/>
    <s v="ว*** ส***รรม"/>
    <s v="ตาก"/>
    <s v="-"/>
    <s v=""/>
    <s v="27/10/2025 05:46"/>
    <s v="-"/>
    <s v="J&amp;T COD"/>
    <s v="Tiktok"/>
    <s v="จ่ายทีหลัง / COD"/>
    <s v=""/>
    <s v="765546867282"/>
    <s v="27/10/2025 05:46"/>
  </r>
  <r>
    <x v="3"/>
    <x v="3"/>
    <n v="33.333333333333336"/>
    <n v="3"/>
    <s v="FZE25"/>
    <n v="100"/>
    <n v="0"/>
    <s v="ร้านที่2"/>
    <s v="จ***ภรณ์ ส***ท์"/>
    <s v="ปทุมธานี"/>
    <s v="-"/>
    <s v=""/>
    <s v="27/10/2025 04:52"/>
    <s v="-"/>
    <s v="J&amp;T Express"/>
    <s v="Tiktok"/>
    <s v="tiktok"/>
    <s v=""/>
    <s v="765585713270"/>
    <s v="27/10/2025 04:52"/>
  </r>
  <r>
    <x v="0"/>
    <x v="0"/>
    <n v="50"/>
    <n v="1"/>
    <s v="FZE24"/>
    <n v="100"/>
    <n v="0"/>
    <s v="ร้านที่2"/>
    <s v="น***สรรค์  น***รี"/>
    <s v="ชัยนาท"/>
    <s v="-"/>
    <s v=""/>
    <s v="27/10/2025 03:58"/>
    <s v="-"/>
    <s v="J&amp;T COD"/>
    <s v="Tiktok"/>
    <s v="จ่ายทีหลัง / COD"/>
    <s v=""/>
    <s v="765501065280"/>
    <s v="27/10/2025 03:59"/>
  </r>
  <r>
    <x v="1"/>
    <x v="1"/>
    <n v="50"/>
    <n v="1"/>
    <s v="FZE24"/>
    <n v="100"/>
    <n v="0"/>
    <s v="ร้านที่2"/>
    <s v="น***สรรค์  น***รี"/>
    <s v="ชัยนาท"/>
    <s v="-"/>
    <s v=""/>
    <s v="27/10/2025 03:58"/>
    <s v="-"/>
    <s v="J&amp;T COD"/>
    <s v="Tiktok"/>
    <s v="จ่ายทีหลัง / COD"/>
    <s v=""/>
    <s v="765501065280"/>
    <s v="27/10/2025 03:59"/>
  </r>
  <r>
    <x v="2"/>
    <x v="2"/>
    <n v="50"/>
    <n v="1"/>
    <s v="FZE24"/>
    <n v="100"/>
    <n v="0"/>
    <s v="ร้านที่2"/>
    <s v="น***สรรค์  น***รี"/>
    <s v="ชัยนาท"/>
    <s v="-"/>
    <s v=""/>
    <s v="27/10/2025 03:58"/>
    <s v="-"/>
    <s v="J&amp;T COD"/>
    <s v="Tiktok"/>
    <s v="จ่ายทีหลัง / COD"/>
    <s v=""/>
    <s v="765501065280"/>
    <s v="27/10/2025 03:58"/>
  </r>
  <r>
    <x v="3"/>
    <x v="3"/>
    <n v="33.333333333333336"/>
    <n v="3"/>
    <s v="FZE23"/>
    <n v="100"/>
    <n v="0"/>
    <s v="ร้านที่2"/>
    <s v="น***อรดี  ม***กวงศ์"/>
    <s v="สงขลา"/>
    <s v="-"/>
    <s v=""/>
    <s v="27/10/2025 03:57"/>
    <s v="-"/>
    <s v="J&amp;T Express"/>
    <s v="Tiktok"/>
    <s v="tiktok"/>
    <s v=""/>
    <s v="765514836273"/>
    <s v="27/10/2025 03:57"/>
  </r>
  <r>
    <x v="3"/>
    <x v="3"/>
    <n v="33.333333333333336"/>
    <n v="3"/>
    <s v="FZE22"/>
    <n v="100"/>
    <n v="0"/>
    <s v="ร้านที่2"/>
    <s v="ส*** จ***ริ"/>
    <s v="ชัยนาท"/>
    <s v="-"/>
    <s v=""/>
    <s v="27/10/2025 02:11"/>
    <s v="-"/>
    <s v="J&amp;T COD"/>
    <s v="Tiktok"/>
    <s v="จ่ายทีหลัง / COD"/>
    <s v=""/>
    <s v="765547719230"/>
    <s v="27/10/2025 02:11"/>
  </r>
  <r>
    <x v="11"/>
    <x v="11"/>
    <n v="66.666666666666671"/>
    <n v="3"/>
    <s v="FZE21"/>
    <n v="200"/>
    <n v="0"/>
    <s v="ร้านที่2"/>
    <s v="พ***ิพงศ์ เ***มสมบูรณ์"/>
    <s v="เพชรบูรณ์"/>
    <s v="-"/>
    <s v=""/>
    <s v="27/10/2025 02:27"/>
    <s v="-"/>
    <s v="J&amp;T Express"/>
    <s v="Tiktok"/>
    <s v="tiktok"/>
    <s v=""/>
    <s v="765547072216"/>
    <s v="27/10/2025 02:09"/>
  </r>
  <r>
    <x v="3"/>
    <x v="3"/>
    <n v="33.333333333333336"/>
    <n v="3"/>
    <s v="FZE21"/>
    <n v="200"/>
    <n v="0"/>
    <s v="ร้านที่2"/>
    <s v="พ***ิพงศ์ เ***มสมบูรณ์"/>
    <s v="เพชรบูรณ์"/>
    <s v="-"/>
    <s v=""/>
    <s v="27/10/2025 02:27"/>
    <s v="-"/>
    <s v="J&amp;T Express"/>
    <s v="Tiktok"/>
    <s v="tiktok"/>
    <s v=""/>
    <s v="765547072216"/>
    <s v="27/10/2025 02:09"/>
  </r>
  <r>
    <x v="0"/>
    <x v="0"/>
    <n v="50"/>
    <n v="1"/>
    <s v="FZE20"/>
    <n v="100"/>
    <n v="0"/>
    <s v="ร้านที่4"/>
    <s v="ว***ร พ***แสน"/>
    <s v="ขอนแก่น"/>
    <s v="-"/>
    <s v=""/>
    <s v="27/10/2025 01:49"/>
    <s v="-"/>
    <s v="J&amp;T COD"/>
    <s v="Tiktok"/>
    <s v="จ่ายทีหลัง / COD"/>
    <s v=""/>
    <s v="765526734265"/>
    <s v="27/10/2025 01:49"/>
  </r>
  <r>
    <x v="1"/>
    <x v="1"/>
    <n v="50"/>
    <n v="1"/>
    <s v="FZE20"/>
    <n v="100"/>
    <n v="0"/>
    <s v="ร้านที่4"/>
    <s v="ว***ร พ***แสน"/>
    <s v="ขอนแก่น"/>
    <s v="-"/>
    <s v=""/>
    <s v="27/10/2025 01:49"/>
    <s v="-"/>
    <s v="J&amp;T COD"/>
    <s v="Tiktok"/>
    <s v="จ่ายทีหลัง / COD"/>
    <s v=""/>
    <s v="765526734265"/>
    <s v="27/10/2025 01:49"/>
  </r>
  <r>
    <x v="2"/>
    <x v="2"/>
    <n v="50"/>
    <n v="1"/>
    <s v="FZE20"/>
    <n v="100"/>
    <n v="0"/>
    <s v="ร้านที่4"/>
    <s v="ว***ร พ***แสน"/>
    <s v="ขอนแก่น"/>
    <s v="-"/>
    <s v=""/>
    <s v="27/10/2025 01:49"/>
    <s v="-"/>
    <s v="J&amp;T COD"/>
    <s v="Tiktok"/>
    <s v="จ่ายทีหลัง / COD"/>
    <s v=""/>
    <s v="765526734265"/>
    <s v="27/10/2025 01:49"/>
  </r>
  <r>
    <x v="0"/>
    <x v="0"/>
    <n v="50"/>
    <n v="1"/>
    <s v="FZE19"/>
    <n v="100"/>
    <n v="0"/>
    <s v="ร้านที่4"/>
    <s v="ก***ัฒน์ น***สุข"/>
    <s v="สุพรรณบุรี"/>
    <s v="-"/>
    <s v=""/>
    <s v="27/10/2025 01:38"/>
    <s v="-"/>
    <s v="J&amp;T Express"/>
    <s v="Tiktok"/>
    <s v="tiktok"/>
    <s v=""/>
    <s v="765562733261"/>
    <s v="27/10/2025 01:38"/>
  </r>
  <r>
    <x v="1"/>
    <x v="1"/>
    <n v="50"/>
    <n v="1"/>
    <s v="FZE19"/>
    <n v="100"/>
    <n v="0"/>
    <s v="ร้านที่4"/>
    <s v="ก***ัฒน์ น***สุข"/>
    <s v="สุพรรณบุรี"/>
    <s v="-"/>
    <s v=""/>
    <s v="27/10/2025 01:38"/>
    <s v="-"/>
    <s v="J&amp;T Express"/>
    <s v="Tiktok"/>
    <s v="tiktok"/>
    <s v=""/>
    <s v="765562733261"/>
    <s v="27/10/2025 01:38"/>
  </r>
  <r>
    <x v="2"/>
    <x v="2"/>
    <n v="50"/>
    <n v="1"/>
    <s v="FZE19"/>
    <n v="100"/>
    <n v="0"/>
    <s v="ร้านที่4"/>
    <s v="ก***ัฒน์ น***สุข"/>
    <s v="สุพรรณบุรี"/>
    <s v="-"/>
    <s v=""/>
    <s v="27/10/2025 01:38"/>
    <s v="-"/>
    <s v="J&amp;T Express"/>
    <s v="Tiktok"/>
    <s v="tiktok"/>
    <s v=""/>
    <s v="765562733261"/>
    <s v="27/10/2025 01:38"/>
  </r>
  <r>
    <x v="0"/>
    <x v="0"/>
    <n v="49"/>
    <n v="1"/>
    <s v="FZE18"/>
    <n v="49"/>
    <n v="0"/>
    <s v="ร้านที่2"/>
    <s v="พ******์"/>
    <s v="******าน บ้านช่องรอซิตี้ ตำบลครน ตำบลครน อำเภอสวี จังหวัดชุมพร 86130"/>
    <s v="86130"/>
    <s v="50"/>
    <s v="27/10/2025 01:31"/>
    <s v="-"/>
    <s v="SPX Express"/>
    <s v="Shopee"/>
    <s v="shopee"/>
    <s v=""/>
    <s v="TH2548897723093"/>
    <s v="27/10/2025 01:01"/>
  </r>
  <r>
    <x v="0"/>
    <x v="0"/>
    <n v="50"/>
    <n v="1"/>
    <s v="FZE17"/>
    <n v="100"/>
    <n v="0"/>
    <s v="ร้านที่2"/>
    <s v="ศ***ภัสร์ ม*"/>
    <s v="ราชบุรี"/>
    <s v="-"/>
    <s v=""/>
    <s v="27/10/2025 00:26"/>
    <s v="-"/>
    <s v="J&amp;T COD"/>
    <s v="Tiktok"/>
    <s v="จ่ายทีหลัง / COD"/>
    <s v=""/>
    <s v="765548148245"/>
    <s v="27/10/2025 00:26"/>
  </r>
  <r>
    <x v="1"/>
    <x v="1"/>
    <n v="50"/>
    <n v="1"/>
    <s v="FZE17"/>
    <n v="100"/>
    <n v="0"/>
    <s v="ร้านที่2"/>
    <s v="ศ***ภัสร์ ม*"/>
    <s v="ราชบุรี"/>
    <s v="-"/>
    <s v=""/>
    <s v="27/10/2025 00:26"/>
    <s v="-"/>
    <s v="J&amp;T COD"/>
    <s v="Tiktok"/>
    <s v="จ่ายทีหลัง / COD"/>
    <s v=""/>
    <s v="765548148245"/>
    <s v="27/10/2025 00:26"/>
  </r>
  <r>
    <x v="2"/>
    <x v="2"/>
    <n v="50"/>
    <n v="1"/>
    <s v="FZE17"/>
    <n v="100"/>
    <n v="0"/>
    <s v="ร้านที่2"/>
    <s v="ศ***ภัสร์ ม*"/>
    <s v="ราชบุรี"/>
    <s v="-"/>
    <s v=""/>
    <s v="27/10/2025 00:26"/>
    <s v="-"/>
    <s v="J&amp;T COD"/>
    <s v="Tiktok"/>
    <s v="จ่ายทีหลัง / COD"/>
    <s v=""/>
    <s v="765548148245"/>
    <s v="27/10/2025 00:26"/>
  </r>
  <r>
    <x v="3"/>
    <x v="3"/>
    <n v="33.333333333333336"/>
    <n v="3"/>
    <s v="FZE16"/>
    <n v="100"/>
    <n v="0"/>
    <s v="ร้านที่2"/>
    <s v="ก***า เ***าน"/>
    <s v="ชุมพร"/>
    <s v="-"/>
    <s v=""/>
    <s v="27/10/2025 00:16"/>
    <s v="-"/>
    <s v="J&amp;T COD"/>
    <s v="Tiktok"/>
    <s v="จ่ายทีหลัง / COD"/>
    <s v=""/>
    <s v="765544116260"/>
    <s v="27/10/2025 00:24"/>
  </r>
</pivotCacheRecords>
</file>

<file path=xl/pivotCache/pivotCacheRecords2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2">
  <r>
    <x v="0"/>
    <x v="0"/>
    <n v="33"/>
    <n v="10"/>
    <s v="FZK43"/>
    <n v="303.60000000000002"/>
    <n v="0"/>
    <s v="ร้านที่2"/>
    <s v="ณ***งษ์ ย***ีวิต"/>
    <s v="นครพนม"/>
    <s v="-"/>
    <s v=""/>
    <s v="28/10/2025 23:52"/>
    <s v="-"/>
    <s v="J&amp;T COD"/>
    <s v="Tiktok"/>
    <s v="จ่ายทีหลัง / COD"/>
    <s v=""/>
    <s v="765696534304"/>
    <s v="28/10/2025 23:52"/>
  </r>
  <r>
    <x v="1"/>
    <x v="1"/>
    <n v="40"/>
    <n v="10"/>
    <s v="FZK40"/>
    <n v="303.60000000000002"/>
    <n v="0"/>
    <s v="ร้านที่2"/>
    <s v="ส***รัตน์ อ***ย"/>
    <s v="สระบุรี"/>
    <s v="-"/>
    <s v=""/>
    <s v="28/10/2025 23:07"/>
    <s v="-"/>
    <s v="J&amp;T COD"/>
    <s v="Tiktok"/>
    <s v="จ่ายทีหลัง / COD"/>
    <s v=""/>
    <s v="765632008293"/>
    <s v="28/10/2025 23:07"/>
  </r>
  <r>
    <x v="1"/>
    <x v="1"/>
    <n v="50"/>
    <n v="12"/>
    <s v="FZK39"/>
    <n v="400"/>
    <n v="0"/>
    <s v="ร้านที่2"/>
    <s v="อ***"/>
    <s v="สกลนคร"/>
    <s v="-"/>
    <s v=""/>
    <s v="28/10/2025 23:04"/>
    <s v="-"/>
    <s v="J&amp;T Express"/>
    <s v="Tiktok"/>
    <s v="tiktok"/>
    <s v=""/>
    <s v="765623746204"/>
    <s v="28/10/2025 23:03"/>
  </r>
  <r>
    <x v="2"/>
    <x v="2"/>
    <n v="66.333333333333329"/>
    <n v="3"/>
    <s v="FZK38"/>
    <n v="240"/>
    <n v="0"/>
    <s v="ร้านที่1"/>
    <s v="เ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57"/>
    <s v="28/10/2025 22:58"/>
    <s v="-"/>
    <s v="Flash Express"/>
    <s v="Shopee"/>
    <s v="shopee"/>
    <s v=""/>
    <s v="TH14017XA52A3I"/>
    <s v="28/10/2025 22:58"/>
  </r>
  <r>
    <x v="3"/>
    <x v="3"/>
    <n v="50"/>
    <n v="1"/>
    <s v="FZK37"/>
    <n v="100"/>
    <n v="0"/>
    <s v="ร้านที่2"/>
    <s v="ว***  บ***วัสดิ์"/>
    <s v="สระแก้ว"/>
    <s v="-"/>
    <s v=""/>
    <s v="28/10/2025 22:51"/>
    <s v="-"/>
    <s v="J&amp;T COD"/>
    <s v="Tiktok"/>
    <s v="จ่ายทีหลัง / COD"/>
    <s v=""/>
    <s v="765689922266"/>
    <s v="28/10/2025 22:51"/>
  </r>
  <r>
    <x v="4"/>
    <x v="4"/>
    <n v="50"/>
    <n v="1"/>
    <s v="FZK37"/>
    <n v="100"/>
    <n v="0"/>
    <s v="ร้านที่2"/>
    <s v="ว***  บ***วัสดิ์"/>
    <s v="สระแก้ว"/>
    <s v="-"/>
    <s v=""/>
    <s v="28/10/2025 22:51"/>
    <s v="-"/>
    <s v="J&amp;T COD"/>
    <s v="Tiktok"/>
    <s v="จ่ายทีหลัง / COD"/>
    <s v=""/>
    <s v="765689922266"/>
    <s v="28/10/2025 22:51"/>
  </r>
  <r>
    <x v="5"/>
    <x v="5"/>
    <n v="50"/>
    <n v="1"/>
    <s v="FZK37"/>
    <n v="100"/>
    <n v="0"/>
    <s v="ร้านที่2"/>
    <s v="ว***  บ***วัสดิ์"/>
    <s v="สระแก้ว"/>
    <s v="-"/>
    <s v=""/>
    <s v="28/10/2025 22:51"/>
    <s v="-"/>
    <s v="J&amp;T COD"/>
    <s v="Tiktok"/>
    <s v="จ่ายทีหลัง / COD"/>
    <s v=""/>
    <s v="765689922266"/>
    <s v="28/10/2025 22:51"/>
  </r>
  <r>
    <x v="1"/>
    <x v="1"/>
    <n v="33.333333333333336"/>
    <n v="3"/>
    <s v="FZK36"/>
    <n v="100"/>
    <n v="0"/>
    <s v="ร้านที่2"/>
    <s v="พ***ุข บ***ริญ"/>
    <s v="อุดรธานี"/>
    <s v="-"/>
    <s v=""/>
    <s v="28/10/2025 22:48"/>
    <s v="-"/>
    <s v="J&amp;T COD"/>
    <s v="Tiktok"/>
    <s v="จ่ายทีหลัง / COD"/>
    <s v=""/>
    <s v="765675108214"/>
    <s v="28/10/2025 22:48"/>
  </r>
  <r>
    <x v="1"/>
    <x v="1"/>
    <n v="40"/>
    <n v="10"/>
    <s v="FZK35"/>
    <n v="303.60000000000002"/>
    <n v="0"/>
    <s v="ร้านที่2"/>
    <s v=""/>
    <s v=""/>
    <s v="-"/>
    <s v=""/>
    <s v="-"/>
    <s v="-"/>
    <s v="Standard shipping"/>
    <s v="Tiktok"/>
    <s v="-"/>
    <s v=""/>
    <s v="-"/>
    <s v="28/10/2025 22:44"/>
  </r>
  <r>
    <x v="3"/>
    <x v="3"/>
    <n v="50"/>
    <n v="1"/>
    <s v="FZK34"/>
    <n v="100"/>
    <n v="0"/>
    <s v="ร้านที่2"/>
    <s v="อ*** อ***ิทธิวงศ์"/>
    <s v="พระนครศรีอยุธยา"/>
    <s v="-"/>
    <s v=""/>
    <s v="28/10/2025 22:39"/>
    <s v="-"/>
    <s v="J&amp;T COD"/>
    <s v="Tiktok"/>
    <s v="จ่ายทีหลัง / COD"/>
    <s v=""/>
    <s v="765679862216"/>
    <s v="28/10/2025 22:39"/>
  </r>
  <r>
    <x v="4"/>
    <x v="4"/>
    <n v="50"/>
    <n v="1"/>
    <s v="FZK34"/>
    <n v="100"/>
    <n v="0"/>
    <s v="ร้านที่2"/>
    <s v="อ*** อ***ิทธิวงศ์"/>
    <s v="พระนครศรีอยุธยา"/>
    <s v="-"/>
    <s v=""/>
    <s v="28/10/2025 22:39"/>
    <s v="-"/>
    <s v="J&amp;T COD"/>
    <s v="Tiktok"/>
    <s v="จ่ายทีหลัง / COD"/>
    <s v=""/>
    <s v="765679862216"/>
    <s v="28/10/2025 22:39"/>
  </r>
  <r>
    <x v="5"/>
    <x v="5"/>
    <n v="50"/>
    <n v="1"/>
    <s v="FZK34"/>
    <n v="100"/>
    <n v="0"/>
    <s v="ร้านที่2"/>
    <s v="อ*** อ***ิทธิวงศ์"/>
    <s v="พระนครศรีอยุธยา"/>
    <s v="-"/>
    <s v=""/>
    <s v="28/10/2025 22:39"/>
    <s v="-"/>
    <s v="J&amp;T COD"/>
    <s v="Tiktok"/>
    <s v="จ่ายทีหลัง / COD"/>
    <s v=""/>
    <s v="765679862216"/>
    <s v="28/10/2025 22:39"/>
  </r>
  <r>
    <x v="1"/>
    <x v="1"/>
    <n v="50"/>
    <n v="6"/>
    <s v="FZK33"/>
    <n v="200"/>
    <n v="0"/>
    <s v="ร้านที่2"/>
    <s v="ล***า"/>
    <s v="เพชรบุรี"/>
    <s v="-"/>
    <s v=""/>
    <s v="28/10/2025 22:22"/>
    <s v="-"/>
    <s v="J&amp;T COD"/>
    <s v="Tiktok"/>
    <s v="จ่ายทีหลัง / COD"/>
    <s v=""/>
    <s v="765664044246"/>
    <s v="28/10/2025 22:22"/>
  </r>
  <r>
    <x v="1"/>
    <x v="1"/>
    <n v="50"/>
    <n v="6"/>
    <s v="FZK32"/>
    <n v="182"/>
    <n v="0"/>
    <s v="ร้านที่2"/>
    <s v="น***อภาส ห***ทธิ์"/>
    <s v="ราชบุรี"/>
    <s v="-"/>
    <s v=""/>
    <s v="28/10/2025 22:22"/>
    <s v="-"/>
    <s v="J&amp;T Express"/>
    <s v="Tiktok"/>
    <s v="tiktok"/>
    <s v=""/>
    <s v="765661106302"/>
    <s v="28/10/2025 22:22"/>
  </r>
  <r>
    <x v="3"/>
    <x v="3"/>
    <n v="50"/>
    <n v="1"/>
    <s v="FZK31"/>
    <n v="150"/>
    <n v="50"/>
    <s v="ร้านที่2"/>
    <s v="K***ี๊ยบเจี๊ยบ"/>
    <s v="ภูเก็ต"/>
    <s v="-"/>
    <s v=""/>
    <s v="28/10/2025 22:18"/>
    <s v="-"/>
    <s v="J&amp;T COD"/>
    <s v="Tiktok"/>
    <s v="จ่ายทีหลัง / COD"/>
    <s v=""/>
    <s v="765672467221"/>
    <s v="28/10/2025 22:18"/>
  </r>
  <r>
    <x v="4"/>
    <x v="4"/>
    <n v="50"/>
    <n v="1"/>
    <s v="FZK31"/>
    <n v="150"/>
    <n v="50"/>
    <s v="ร้านที่2"/>
    <s v="K***ี๊ยบเจี๊ยบ"/>
    <s v="ภูเก็ต"/>
    <s v="-"/>
    <s v=""/>
    <s v="28/10/2025 22:18"/>
    <s v="-"/>
    <s v="J&amp;T COD"/>
    <s v="Tiktok"/>
    <s v="จ่ายทีหลัง / COD"/>
    <s v=""/>
    <s v="765672467221"/>
    <s v="28/10/2025 22:18"/>
  </r>
  <r>
    <x v="5"/>
    <x v="5"/>
    <n v="50"/>
    <n v="1"/>
    <s v="FZK31"/>
    <n v="150"/>
    <n v="50"/>
    <s v="ร้านที่2"/>
    <s v="K***ี๊ยบเจี๊ยบ"/>
    <s v="ภูเก็ต"/>
    <s v="-"/>
    <s v=""/>
    <s v="28/10/2025 22:18"/>
    <s v="-"/>
    <s v="J&amp;T COD"/>
    <s v="Tiktok"/>
    <s v="จ่ายทีหลัง / COD"/>
    <s v=""/>
    <s v="765672467221"/>
    <s v="28/10/2025 22:18"/>
  </r>
  <r>
    <x v="1"/>
    <x v="1"/>
    <n v="33.333333333333336"/>
    <n v="3"/>
    <s v="FZK30"/>
    <n v="100"/>
    <n v="0"/>
    <s v="ร้านที่2"/>
    <s v="ศ***รรณ์ ไ***ลิศ"/>
    <s v="กำแพงเพชร"/>
    <s v="-"/>
    <s v=""/>
    <s v="28/10/2025 22:12"/>
    <s v="-"/>
    <s v="J&amp;T COD"/>
    <s v="Tiktok"/>
    <s v="จ่ายทีหลัง / COD"/>
    <s v=""/>
    <s v="765644191174"/>
    <s v="28/10/2025 22:12"/>
  </r>
  <r>
    <x v="1"/>
    <x v="1"/>
    <n v="50"/>
    <n v="6"/>
    <s v="FZK29"/>
    <n v="200"/>
    <n v="0"/>
    <s v="ร้านที่2"/>
    <s v="ล***วันเชียง"/>
    <s v="เพชรบูรณ์"/>
    <s v="-"/>
    <s v=""/>
    <s v="28/10/2025 22:06"/>
    <s v="-"/>
    <s v="J&amp;T COD"/>
    <s v="Tiktok"/>
    <s v="จ่ายทีหลัง / COD"/>
    <s v=""/>
    <s v="765687305272"/>
    <s v="28/10/2025 22:06"/>
  </r>
  <r>
    <x v="6"/>
    <x v="6"/>
    <n v="33"/>
    <n v="10"/>
    <s v="FZK28"/>
    <n v="304.85000000000002"/>
    <n v="0"/>
    <s v="ร้านที่2"/>
    <s v="c***chi c***a"/>
    <s v="นครราชสีมา"/>
    <s v="-"/>
    <s v=""/>
    <s v="28/10/2025 21:57"/>
    <s v="-"/>
    <s v="J&amp;T COD"/>
    <s v="Tiktok"/>
    <s v="จ่ายทีหลัง / COD"/>
    <s v=""/>
    <s v="765616747254"/>
    <s v="28/10/2025 21:57"/>
  </r>
  <r>
    <x v="0"/>
    <x v="0"/>
    <n v="66.666666666666671"/>
    <n v="3"/>
    <s v="FZK26"/>
    <n v="100"/>
    <n v="0"/>
    <s v="ร้านที่2"/>
    <s v="ร***นย์ ป***ุม"/>
    <s v="นครศรีธรรมราช"/>
    <s v="-"/>
    <s v=""/>
    <s v="28/10/2025 21:51"/>
    <s v="-"/>
    <s v="J&amp;T Express"/>
    <s v="Tiktok"/>
    <s v="tiktok"/>
    <s v=""/>
    <s v="765691674274"/>
    <s v="28/10/2025 21:51"/>
  </r>
  <r>
    <x v="7"/>
    <x v="7"/>
    <n v="139"/>
    <n v="2"/>
    <s v="FZK25"/>
    <n v="571.12"/>
    <n v="0"/>
    <s v="ร้านที่2"/>
    <s v="c***chi c***a"/>
    <s v="นครราชสีมา"/>
    <s v="-"/>
    <s v=""/>
    <s v="28/10/2025 21:49"/>
    <s v="-"/>
    <s v="J&amp;T COD"/>
    <s v="Tiktok"/>
    <s v="จ่ายทีหลัง / COD"/>
    <s v=""/>
    <s v="765693248294"/>
    <s v="28/10/2025 21:49"/>
  </r>
  <r>
    <x v="8"/>
    <x v="8"/>
    <n v="139"/>
    <n v="2"/>
    <s v="FZK25"/>
    <n v="571.12"/>
    <n v="0"/>
    <s v="ร้านที่2"/>
    <s v="c***chi c***a"/>
    <s v="นครราชสีมา"/>
    <s v="-"/>
    <s v=""/>
    <s v="28/10/2025 21:49"/>
    <s v="-"/>
    <s v="J&amp;T COD"/>
    <s v="Tiktok"/>
    <s v="จ่ายทีหลัง / COD"/>
    <s v=""/>
    <s v="765693248294"/>
    <s v="28/10/2025 21:49"/>
  </r>
  <r>
    <x v="9"/>
    <x v="9"/>
    <n v="139"/>
    <n v="2"/>
    <s v="FZK25"/>
    <n v="571.12"/>
    <n v="0"/>
    <s v="ร้านที่2"/>
    <s v="c***chi c***a"/>
    <s v="นครราชสีมา"/>
    <s v="-"/>
    <s v=""/>
    <s v="28/10/2025 21:49"/>
    <s v="-"/>
    <s v="J&amp;T COD"/>
    <s v="Tiktok"/>
    <s v="จ่ายทีหลัง / COD"/>
    <s v=""/>
    <s v="765693248294"/>
    <s v="28/10/2025 21:49"/>
  </r>
  <r>
    <x v="10"/>
    <x v="10"/>
    <n v="139"/>
    <n v="2"/>
    <s v="FZK25"/>
    <n v="571.12"/>
    <n v="0"/>
    <s v="ร้านที่2"/>
    <s v="c***chi c***a"/>
    <s v="นครราชสีมา"/>
    <s v="-"/>
    <s v=""/>
    <s v="28/10/2025 21:49"/>
    <s v="-"/>
    <s v="J&amp;T COD"/>
    <s v="Tiktok"/>
    <s v="จ่ายทีหลัง / COD"/>
    <s v=""/>
    <s v="765693248294"/>
    <s v="28/10/2025 21:49"/>
  </r>
  <r>
    <x v="3"/>
    <x v="3"/>
    <n v="50"/>
    <n v="1"/>
    <s v="FZK24"/>
    <n v="100"/>
    <n v="0"/>
    <s v="ร้านที่2"/>
    <s v="เ***นี​ ร***คช"/>
    <s v="นครศรีธรรมราช"/>
    <s v="-"/>
    <s v=""/>
    <s v="28/10/2025 21:38"/>
    <s v="-"/>
    <s v="J&amp;T COD"/>
    <s v="Tiktok"/>
    <s v="จ่ายทีหลัง / COD"/>
    <s v=""/>
    <s v="765646927264"/>
    <s v="28/10/2025 21:38"/>
  </r>
  <r>
    <x v="4"/>
    <x v="4"/>
    <n v="50"/>
    <n v="1"/>
    <s v="FZK24"/>
    <n v="100"/>
    <n v="0"/>
    <s v="ร้านที่2"/>
    <s v="เ***นี​ ร***คช"/>
    <s v="นครศรีธรรมราช"/>
    <s v="-"/>
    <s v=""/>
    <s v="28/10/2025 21:38"/>
    <s v="-"/>
    <s v="J&amp;T COD"/>
    <s v="Tiktok"/>
    <s v="จ่ายทีหลัง / COD"/>
    <s v=""/>
    <s v="765646927264"/>
    <s v="28/10/2025 21:38"/>
  </r>
  <r>
    <x v="5"/>
    <x v="5"/>
    <n v="50"/>
    <n v="1"/>
    <s v="FZK24"/>
    <n v="100"/>
    <n v="0"/>
    <s v="ร้านที่2"/>
    <s v="เ***นี​ ร***คช"/>
    <s v="นครศรีธรรมราช"/>
    <s v="-"/>
    <s v=""/>
    <s v="28/10/2025 21:38"/>
    <s v="-"/>
    <s v="J&amp;T COD"/>
    <s v="Tiktok"/>
    <s v="จ่ายทีหลัง / COD"/>
    <s v=""/>
    <s v="765646927264"/>
    <s v="28/10/2025 21:38"/>
  </r>
  <r>
    <x v="11"/>
    <x v="11"/>
    <n v="12"/>
    <n v="30"/>
    <s v="FZK23"/>
    <n v="1370"/>
    <n v="0"/>
    <s v="ร้านที่1"/>
    <s v="ฉ******ี"/>
    <s v="******.ม่วงเเยก, ตำบลพราน, อำเภอขุนหาญ ตำบลพราน อำเภอขุนหาญ จังหวัดศรีสะเกษ 33150"/>
    <s v="33150"/>
    <s v="02"/>
    <s v="28/10/2025 21:38"/>
    <s v="-"/>
    <s v="SPX Express"/>
    <s v="Shopee"/>
    <s v="shopee"/>
    <s v=""/>
    <s v="-"/>
    <s v="28/10/2025 21:37"/>
  </r>
  <r>
    <x v="12"/>
    <x v="12"/>
    <n v="10"/>
    <n v="100"/>
    <s v="FZK23"/>
    <n v="1370"/>
    <n v="0"/>
    <s v="ร้านที่1"/>
    <s v="ฉ******ี"/>
    <s v="******.ม่วงเเยก, ตำบลพราน, อำเภอขุนหาญ ตำบลพราน อำเภอขุนหาญ จังหวัดศรีสะเกษ 33150"/>
    <s v="33150"/>
    <s v="02"/>
    <s v="28/10/2025 21:38"/>
    <s v="-"/>
    <s v="SPX Express"/>
    <s v="Shopee"/>
    <s v="shopee"/>
    <s v=""/>
    <s v="-"/>
    <s v="28/10/2025 21:37"/>
  </r>
  <r>
    <x v="1"/>
    <x v="1"/>
    <n v="33.333333333333336"/>
    <n v="3"/>
    <s v="FZK22"/>
    <n v="100"/>
    <n v="0"/>
    <s v="ร้านที่2"/>
    <s v="ส***ิพงษ์ ส***"/>
    <s v="กระบี่"/>
    <s v="-"/>
    <s v=""/>
    <s v="28/10/2025 21:35"/>
    <s v="-"/>
    <s v="J&amp;T Express"/>
    <s v="Tiktok"/>
    <s v="tiktok"/>
    <s v=""/>
    <s v="765637907230"/>
    <s v="28/10/2025 21:35"/>
  </r>
  <r>
    <x v="3"/>
    <x v="3"/>
    <n v="50"/>
    <n v="1"/>
    <s v="FZK21"/>
    <n v="100"/>
    <n v="0"/>
    <s v="ร้านที่2"/>
    <s v="ว***พงษ์  ป***ญาพรกุล"/>
    <s v="สมุทรปราการ"/>
    <s v="-"/>
    <s v=""/>
    <s v="28/10/2025 21:30"/>
    <s v="-"/>
    <s v="J&amp;T COD"/>
    <s v="Tiktok"/>
    <s v="จ่ายทีหลัง / COD"/>
    <s v=""/>
    <s v="765686924262"/>
    <s v="28/10/2025 21:30"/>
  </r>
  <r>
    <x v="4"/>
    <x v="4"/>
    <n v="50"/>
    <n v="1"/>
    <s v="FZK21"/>
    <n v="100"/>
    <n v="0"/>
    <s v="ร้านที่2"/>
    <s v="ว***พงษ์  ป***ญาพรกุล"/>
    <s v="สมุทรปราการ"/>
    <s v="-"/>
    <s v=""/>
    <s v="28/10/2025 21:30"/>
    <s v="-"/>
    <s v="J&amp;T COD"/>
    <s v="Tiktok"/>
    <s v="จ่ายทีหลัง / COD"/>
    <s v=""/>
    <s v="765686924262"/>
    <s v="28/10/2025 21:30"/>
  </r>
  <r>
    <x v="5"/>
    <x v="5"/>
    <n v="50"/>
    <n v="1"/>
    <s v="FZK21"/>
    <n v="100"/>
    <n v="0"/>
    <s v="ร้านที่2"/>
    <s v="ว***พงษ์  ป***ญาพรกุล"/>
    <s v="สมุทรปราการ"/>
    <s v="-"/>
    <s v=""/>
    <s v="28/10/2025 21:30"/>
    <s v="-"/>
    <s v="J&amp;T COD"/>
    <s v="Tiktok"/>
    <s v="จ่ายทีหลัง / COD"/>
    <s v=""/>
    <s v="765686924262"/>
    <s v="28/10/2025 21:30"/>
  </r>
  <r>
    <x v="1"/>
    <x v="1"/>
    <n v="50"/>
    <n v="6"/>
    <s v="FZK20"/>
    <n v="200"/>
    <n v="0"/>
    <s v="ร้านที่2"/>
    <s v="ป***ัตน์ เ***ารี"/>
    <s v="บุรีรัมย์"/>
    <s v="-"/>
    <s v=""/>
    <s v="28/10/2025 21:19"/>
    <s v="-"/>
    <s v="J&amp;T Express"/>
    <s v="Tiktok"/>
    <s v="tiktok"/>
    <s v=""/>
    <s v="765664505303"/>
    <s v="28/10/2025 21:21"/>
  </r>
  <r>
    <x v="1"/>
    <x v="1"/>
    <n v="50"/>
    <n v="6"/>
    <s v="FZK19"/>
    <n v="200"/>
    <n v="0"/>
    <s v="ร้านที่2"/>
    <s v="ว***า"/>
    <s v="ศรีสะเกษ"/>
    <s v="-"/>
    <s v=""/>
    <s v="28/10/2025 21:18"/>
    <s v="-"/>
    <s v="J&amp;T COD"/>
    <s v="Tiktok"/>
    <s v="จ่ายทีหลัง / COD"/>
    <s v=""/>
    <s v="765669643255"/>
    <s v="28/10/2025 21:21"/>
  </r>
  <r>
    <x v="0"/>
    <x v="0"/>
    <n v="66.666666666666671"/>
    <n v="3"/>
    <s v="FZK18"/>
    <n v="100"/>
    <n v="0"/>
    <s v="ร้านที่2"/>
    <s v="u***v9jffpvnvs"/>
    <s v="แพร่"/>
    <s v="-"/>
    <s v=""/>
    <s v="28/10/2025 21:17"/>
    <s v="-"/>
    <s v="J&amp;T COD"/>
    <s v="Tiktok"/>
    <s v="จ่ายทีหลัง / COD"/>
    <s v=""/>
    <s v="765679070262"/>
    <s v="28/10/2025 21:21"/>
  </r>
  <r>
    <x v="1"/>
    <x v="1"/>
    <n v="50"/>
    <n v="12"/>
    <s v="FZK17"/>
    <n v="400"/>
    <n v="0"/>
    <s v="ร้านที่2"/>
    <s v="น***กรียงไกร น***กูล"/>
    <s v="ชุมพร"/>
    <s v="-"/>
    <s v=""/>
    <s v="28/10/2025 21:08"/>
    <s v="-"/>
    <s v="J&amp;T COD"/>
    <s v="Tiktok"/>
    <s v="จ่ายทีหลัง / COD"/>
    <s v=""/>
    <s v="765645888173"/>
    <s v="28/10/2025 21:18"/>
  </r>
  <r>
    <x v="8"/>
    <x v="8"/>
    <n v="139"/>
    <n v="1"/>
    <s v="FZK16"/>
    <n v="198.38"/>
    <n v="0"/>
    <s v="ร้านที่2"/>
    <s v="K***ำ"/>
    <s v="นครราชสีมา"/>
    <s v="-"/>
    <s v=""/>
    <s v="28/10/2025 21:04"/>
    <s v="-"/>
    <s v="J&amp;T Express"/>
    <s v="Tiktok"/>
    <s v="tiktok"/>
    <s v=""/>
    <s v="765683044243"/>
    <s v="28/10/2025 21:06"/>
  </r>
  <r>
    <x v="10"/>
    <x v="10"/>
    <n v="139"/>
    <n v="1"/>
    <s v="FZK16"/>
    <n v="198.38"/>
    <n v="0"/>
    <s v="ร้านที่2"/>
    <s v="K***ำ"/>
    <s v="นครราชสีมา"/>
    <s v="-"/>
    <s v=""/>
    <s v="28/10/2025 21:04"/>
    <s v="-"/>
    <s v="J&amp;T Express"/>
    <s v="Tiktok"/>
    <s v="tiktok"/>
    <s v=""/>
    <s v="765683044243"/>
    <s v="28/10/2025 21:06"/>
  </r>
  <r>
    <x v="1"/>
    <x v="1"/>
    <n v="33.333333333333336"/>
    <n v="3"/>
    <s v="FZK15"/>
    <n v="100"/>
    <n v="0"/>
    <s v="ร้านที่2"/>
    <s v="ธ***ัฒน์ ศ***องอ่อน"/>
    <s v="สุราษฎร์ธานี"/>
    <s v="-"/>
    <s v=""/>
    <s v="28/10/2025 20:55"/>
    <s v="-"/>
    <s v="J&amp;T COD"/>
    <s v="Tiktok"/>
    <s v="จ่ายทีหลัง / COD"/>
    <s v=""/>
    <s v="765618633275"/>
    <s v="28/10/2025 20:55"/>
  </r>
  <r>
    <x v="6"/>
    <x v="6"/>
    <n v="66.666666666666671"/>
    <n v="6"/>
    <s v="FZK14"/>
    <n v="274.02999999999997"/>
    <n v="0"/>
    <s v="ร้านที่2"/>
    <s v="ส***รษา พ***วุธ"/>
    <s v="นครราชสีมา"/>
    <s v="-"/>
    <s v=""/>
    <s v="28/10/2025 20:50"/>
    <s v="-"/>
    <s v="J&amp;T COD"/>
    <s v="Tiktok"/>
    <s v="จ่ายทีหลัง / COD"/>
    <s v=""/>
    <s v="765694470236"/>
    <s v="28/10/2025 20:50"/>
  </r>
  <r>
    <x v="1"/>
    <x v="1"/>
    <n v="33.333333333333336"/>
    <n v="3"/>
    <s v="FZK14"/>
    <n v="274.02999999999997"/>
    <n v="0"/>
    <s v="ร้านที่2"/>
    <s v="ส***รษา พ***วุธ"/>
    <s v="นครราชสีมา"/>
    <s v="-"/>
    <s v=""/>
    <s v="28/10/2025 20:50"/>
    <s v="-"/>
    <s v="J&amp;T COD"/>
    <s v="Tiktok"/>
    <s v="จ่ายทีหลัง / COD"/>
    <s v=""/>
    <s v="765694470236"/>
    <s v="28/10/2025 20:50"/>
  </r>
  <r>
    <x v="1"/>
    <x v="1"/>
    <n v="50"/>
    <n v="6"/>
    <s v="FZK13"/>
    <n v="200"/>
    <n v="0"/>
    <s v="ร้านที่2"/>
    <s v="จ***วาฬ ร***าธรรม"/>
    <s v="สระแก้ว"/>
    <s v="-"/>
    <s v=""/>
    <s v="28/10/2025 20:45"/>
    <s v="-"/>
    <s v="J&amp;T COD"/>
    <s v="Tiktok"/>
    <s v="จ่ายทีหลัง / COD"/>
    <s v=""/>
    <s v="765634848263"/>
    <s v="28/10/2025 20:45"/>
  </r>
  <r>
    <x v="11"/>
    <x v="11"/>
    <n v="12"/>
    <n v="50"/>
    <s v="FZK12"/>
    <n v="1150"/>
    <n v="0"/>
    <s v="ร้านที่1"/>
    <s v="ท****ี"/>
    <s v="******ปิ่นเกล้า-กาญจนา ต.ศาลากลาง ตำบลศาลากลาง อำเภอบางกรวย จังหวัดนนทบุรี 11130"/>
    <s v="11130"/>
    <s v="91"/>
    <s v="28/10/2025 21:19"/>
    <s v="-"/>
    <s v="Flash Express"/>
    <s v="Shopee"/>
    <s v="shopee"/>
    <s v=""/>
    <s v="-"/>
    <s v="28/10/2025 20:40"/>
  </r>
  <r>
    <x v="12"/>
    <x v="12"/>
    <n v="10"/>
    <n v="50"/>
    <s v="FZK12"/>
    <n v="1150"/>
    <n v="0"/>
    <s v="ร้านที่1"/>
    <s v="ท****ี"/>
    <s v="******ปิ่นเกล้า-กาญจนา ต.ศาลากลาง ตำบลศาลากลาง อำเภอบางกรวย จังหวัดนนทบุรี 11130"/>
    <s v="11130"/>
    <s v="91"/>
    <s v="28/10/2025 21:19"/>
    <s v="-"/>
    <s v="Flash Express"/>
    <s v="Shopee"/>
    <s v="shopee"/>
    <s v=""/>
    <s v="-"/>
    <s v="28/10/2025 20:40"/>
  </r>
  <r>
    <x v="6"/>
    <x v="6"/>
    <n v="33"/>
    <n v="10"/>
    <s v="FZK11"/>
    <n v="294.8"/>
    <n v="0"/>
    <s v="ร้านที่2"/>
    <s v="ม***ี ป***ำมา"/>
    <s v="ชลบุรี"/>
    <s v="-"/>
    <s v=""/>
    <s v="28/10/2025 20:26"/>
    <s v="-"/>
    <s v="J&amp;T COD"/>
    <s v="Tiktok"/>
    <s v="จ่ายทีหลัง / COD"/>
    <s v=""/>
    <s v="765669941256"/>
    <s v="28/10/2025 20:26"/>
  </r>
  <r>
    <x v="1"/>
    <x v="1"/>
    <n v="40"/>
    <n v="10"/>
    <s v="FZK9"/>
    <n v="293.25"/>
    <n v="0"/>
    <s v="ร้านที่2"/>
    <s v="ม***ี ป***ำมา"/>
    <s v="ชลบุรี"/>
    <s v="-"/>
    <s v=""/>
    <s v="28/10/2025 20:21"/>
    <s v="-"/>
    <s v="J&amp;T COD"/>
    <s v="Tiktok"/>
    <s v="จ่ายทีหลัง / COD"/>
    <s v=""/>
    <s v="765696011220"/>
    <s v="28/10/2025 20:21"/>
  </r>
  <r>
    <x v="1"/>
    <x v="1"/>
    <n v="50"/>
    <n v="6"/>
    <s v="FZK8"/>
    <n v="208"/>
    <n v="8"/>
    <s v="ร้านที่2"/>
    <s v="น***าว น***ียร์ ม***"/>
    <s v="นราธิวาส"/>
    <s v="-"/>
    <s v=""/>
    <s v="29/10/2025 06:41"/>
    <s v="-"/>
    <s v="J&amp;T Express"/>
    <s v="Tiktok"/>
    <s v="tiktok"/>
    <s v=""/>
    <s v="765620442230"/>
    <s v="28/10/2025 20:21"/>
  </r>
  <r>
    <x v="12"/>
    <x v="12"/>
    <n v="10"/>
    <n v="10"/>
    <s v="FZK6"/>
    <n v="100"/>
    <n v="0"/>
    <s v="ร้านที่2"/>
    <s v=""/>
    <s v=""/>
    <s v="-"/>
    <s v=""/>
    <s v="-"/>
    <s v="-"/>
    <s v="Next-day delivery"/>
    <s v="Tiktok"/>
    <s v="-"/>
    <s v=""/>
    <s v="-"/>
    <s v="28/10/2025 20:17"/>
  </r>
  <r>
    <x v="1"/>
    <x v="1"/>
    <n v="50"/>
    <n v="12"/>
    <s v="FZK5"/>
    <n v="400"/>
    <n v="0"/>
    <s v="ร้านที่2"/>
    <s v="จ***นา ธ***ญาณจาโร"/>
    <s v="กรุงเทพมหานคร"/>
    <s v="-"/>
    <s v=""/>
    <s v="28/10/2025 20:14"/>
    <s v="-"/>
    <s v="J&amp;T COD"/>
    <s v="Tiktok"/>
    <s v="จ่ายทีหลัง / COD"/>
    <s v=""/>
    <s v="765692888181"/>
    <s v="28/10/2025 20:14"/>
  </r>
  <r>
    <x v="6"/>
    <x v="6"/>
    <n v="66.666666666666671"/>
    <n v="3"/>
    <s v="FZK4"/>
    <n v="100"/>
    <n v="0"/>
    <s v="ร้านที่2"/>
    <s v="ส***ดช  ม***ไทย"/>
    <s v="ชัยภูมิ"/>
    <s v="-"/>
    <s v=""/>
    <s v="28/10/2025 20:11"/>
    <s v="-"/>
    <s v="J&amp;T COD"/>
    <s v="Tiktok"/>
    <s v="จ่ายทีหลัง / COD"/>
    <s v=""/>
    <s v="-"/>
    <s v="28/10/2025 20:12"/>
  </r>
  <r>
    <x v="2"/>
    <x v="13"/>
    <n v="54"/>
    <n v="1"/>
    <s v="FZK3"/>
    <n v="54"/>
    <n v="0"/>
    <s v="ร้านที่1"/>
    <s v="น.ส.ธีรภรณ์ เรือนนุช"/>
    <s v="66หมู่7 ต.ห้วยขวาง(ซอยตลาดเจเจ ร้านค้าขวามือ)_x000a__x000a_กำแพงแสน/ Kamphaeng Saenนครปฐม/ Nakhon Pathom_x000a_73140"/>
    <s v="73140"/>
    <s v="660852405754"/>
    <s v="28/10/2025 20:10"/>
    <s v="-"/>
    <s v="Kerry_dropoff"/>
    <s v="Lazada"/>
    <s v="lazada"/>
    <s v=""/>
    <s v="LEXPU0622291078"/>
    <s v="28/10/2025 20:10"/>
  </r>
  <r>
    <x v="1"/>
    <x v="1"/>
    <n v="33.333333333333336"/>
    <n v="3"/>
    <s v="FZK2"/>
    <n v="322.83"/>
    <n v="0"/>
    <s v="ร้านที่2"/>
    <s v="เ***ชาย"/>
    <s v="มหาสารคาม"/>
    <s v="-"/>
    <s v=""/>
    <s v="28/10/2025 20:04"/>
    <s v="-"/>
    <s v="J&amp;T Express"/>
    <s v="Tiktok"/>
    <s v="tiktok"/>
    <s v=""/>
    <s v="765616868166"/>
    <s v="28/10/2025 20:04"/>
  </r>
  <r>
    <x v="2"/>
    <x v="2"/>
    <n v="66.333333333333329"/>
    <n v="3"/>
    <s v="FZK2"/>
    <n v="322.83"/>
    <n v="0"/>
    <s v="ร้านที่2"/>
    <s v="เ***ชาย"/>
    <s v="มหาสารคาม"/>
    <s v="-"/>
    <s v=""/>
    <s v="28/10/2025 20:04"/>
    <s v="-"/>
    <s v="J&amp;T Express"/>
    <s v="Tiktok"/>
    <s v="tiktok"/>
    <s v=""/>
    <s v="765616868166"/>
    <s v="28/10/2025 20:04"/>
  </r>
  <r>
    <x v="6"/>
    <x v="6"/>
    <n v="66.666666666666671"/>
    <n v="3"/>
    <s v="FZK1"/>
    <n v="100"/>
    <n v="0"/>
    <s v="ร้านที่2"/>
    <s v="ว***าเจแสง"/>
    <s v="อุทัยธานี"/>
    <s v="-"/>
    <s v=""/>
    <s v="28/10/2025 20:02"/>
    <s v="-"/>
    <s v="J&amp;T COD"/>
    <s v="Tiktok"/>
    <s v="จ่ายทีหลัง / COD"/>
    <s v=""/>
    <s v="-"/>
    <s v="28/10/2025 20:02"/>
  </r>
  <r>
    <x v="3"/>
    <x v="3"/>
    <n v="50"/>
    <n v="1"/>
    <s v="FZK0"/>
    <n v="100"/>
    <n v="0"/>
    <s v="ร้านที่2"/>
    <s v="M***ai"/>
    <s v="กาญจนบุรี"/>
    <s v="-"/>
    <s v=""/>
    <s v="28/10/2025 20:00"/>
    <s v="-"/>
    <s v="J&amp;T COD"/>
    <s v="Tiktok"/>
    <s v="จ่ายทีหลัง / COD"/>
    <s v=""/>
    <s v="765623465213"/>
    <s v="28/10/2025 20:01"/>
  </r>
  <r>
    <x v="4"/>
    <x v="4"/>
    <n v="50"/>
    <n v="1"/>
    <s v="FZK0"/>
    <n v="100"/>
    <n v="0"/>
    <s v="ร้านที่2"/>
    <s v="M***ai"/>
    <s v="กาญจนบุรี"/>
    <s v="-"/>
    <s v=""/>
    <s v="28/10/2025 20:00"/>
    <s v="-"/>
    <s v="J&amp;T COD"/>
    <s v="Tiktok"/>
    <s v="จ่ายทีหลัง / COD"/>
    <s v=""/>
    <s v="765623465213"/>
    <s v="28/10/2025 20:01"/>
  </r>
  <r>
    <x v="5"/>
    <x v="5"/>
    <n v="50"/>
    <n v="1"/>
    <s v="FZK0"/>
    <n v="100"/>
    <n v="0"/>
    <s v="ร้านที่2"/>
    <s v="M***ai"/>
    <s v="กาญจนบุรี"/>
    <s v="-"/>
    <s v=""/>
    <s v="28/10/2025 20:00"/>
    <s v="-"/>
    <s v="J&amp;T COD"/>
    <s v="Tiktok"/>
    <s v="จ่ายทีหลัง / COD"/>
    <s v=""/>
    <s v="765623465213"/>
    <s v="28/10/2025 20:00"/>
  </r>
  <r>
    <x v="0"/>
    <x v="0"/>
    <n v="66.666666666666671"/>
    <n v="3"/>
    <s v="FZJ99"/>
    <n v="100"/>
    <n v="0"/>
    <s v="ร้านที่2"/>
    <s v="ธ***า อ***ชัยประเสริฐ"/>
    <s v="เชียงใหม่"/>
    <s v="-"/>
    <s v=""/>
    <s v="28/10/2025 19:45"/>
    <s v="-"/>
    <s v="J&amp;T Express"/>
    <s v="Tiktok"/>
    <s v="tiktok"/>
    <s v=""/>
    <s v="765688078260"/>
    <s v="28/10/2025 19:45"/>
  </r>
  <r>
    <x v="1"/>
    <x v="1"/>
    <n v="50"/>
    <n v="6"/>
    <s v="FZJ98"/>
    <n v="200"/>
    <n v="0"/>
    <s v="ร้านที่2"/>
    <s v="ป***ี  เ***ตระกูล"/>
    <s v="นนทบุรี"/>
    <s v="-"/>
    <s v=""/>
    <s v="28/10/2025 19:43"/>
    <s v="-"/>
    <s v="Flash Express Thailand"/>
    <s v="Tiktok"/>
    <s v="tiktok"/>
    <s v=""/>
    <s v="THT030428M4DB2Z"/>
    <s v="28/10/2025 19:42"/>
  </r>
  <r>
    <x v="6"/>
    <x v="6"/>
    <n v="66.666666666666671"/>
    <n v="3"/>
    <s v="FZJ97"/>
    <n v="100"/>
    <n v="0"/>
    <s v="ร้านที่2"/>
    <s v="ณ***ฤตา ค***"/>
    <s v="นครนายก"/>
    <s v="-"/>
    <s v=""/>
    <s v="28/10/2025 19:34"/>
    <s v="-"/>
    <s v="J&amp;T COD"/>
    <s v="Tiktok"/>
    <s v="จ่ายทีหลัง / COD"/>
    <s v=""/>
    <s v="-"/>
    <s v="28/10/2025 19:34"/>
  </r>
  <r>
    <x v="1"/>
    <x v="1"/>
    <n v="50"/>
    <n v="6"/>
    <s v="FZJ96"/>
    <n v="200"/>
    <n v="0"/>
    <s v="ร้านที่2"/>
    <s v="L** M***ub"/>
    <s v="กรุงเทพฯ"/>
    <s v="-"/>
    <s v=""/>
    <s v="28/10/2025 19:03"/>
    <s v="-"/>
    <s v="J&amp;T COD"/>
    <s v="Tiktok"/>
    <s v="จ่ายทีหลัง / COD"/>
    <s v=""/>
    <s v="765674199146"/>
    <s v="28/10/2025 19:03"/>
  </r>
  <r>
    <x v="1"/>
    <x v="1"/>
    <n v="33.333333333333336"/>
    <n v="3"/>
    <s v="FZJ95"/>
    <n v="100"/>
    <n v="0"/>
    <s v="ร้านที่2"/>
    <s v="ส**"/>
    <s v="ปทุมธานี"/>
    <s v="-"/>
    <s v=""/>
    <s v="28/10/2025 18:57"/>
    <s v="-"/>
    <s v="J&amp;T COD"/>
    <s v="Tiktok"/>
    <s v="จ่ายทีหลัง / COD"/>
    <s v=""/>
    <s v="765623990191"/>
    <s v="28/10/2025 18:57"/>
  </r>
  <r>
    <x v="6"/>
    <x v="6"/>
    <n v="66.666666666666671"/>
    <n v="3"/>
    <s v="FZJ94"/>
    <n v="100"/>
    <n v="0"/>
    <s v="ร้านที่2"/>
    <s v="N*** F***"/>
    <s v="สุราษฎร์ธานี"/>
    <s v="-"/>
    <s v=""/>
    <s v="28/10/2025 18:50"/>
    <s v="-"/>
    <s v="J&amp;T COD"/>
    <s v="Tiktok"/>
    <s v="จ่ายทีหลัง / COD"/>
    <s v=""/>
    <s v="-"/>
    <s v="28/10/2025 18:50"/>
  </r>
  <r>
    <x v="6"/>
    <x v="6"/>
    <n v="66.666666666666671"/>
    <n v="3"/>
    <s v="FZJ93"/>
    <n v="100"/>
    <n v="0"/>
    <s v="ร้านที่2"/>
    <s v="จ***นี เ***ญโสภารัตน"/>
    <s v="ขอนแก่น"/>
    <s v="-"/>
    <s v=""/>
    <s v="28/10/2025 18:37"/>
    <s v="-"/>
    <s v="J&amp;T COD"/>
    <s v="Tiktok"/>
    <s v="จ่ายทีหลัง / COD"/>
    <s v=""/>
    <s v="-"/>
    <s v="28/10/2025 18:37"/>
  </r>
  <r>
    <x v="3"/>
    <x v="3"/>
    <n v="60"/>
    <n v="2"/>
    <s v="FZJ92"/>
    <n v="395"/>
    <n v="0"/>
    <s v="ร้านที่2"/>
    <s v="ส***ตรา อ***นนท์"/>
    <s v="ลำพูน"/>
    <s v="-"/>
    <s v=""/>
    <s v="28/10/2025 18:35"/>
    <s v="-"/>
    <s v="J&amp;T COD"/>
    <s v="Tiktok"/>
    <s v="จ่ายทีหลัง / COD"/>
    <s v=""/>
    <s v="765620077224"/>
    <s v="28/10/2025 18:35"/>
  </r>
  <r>
    <x v="4"/>
    <x v="4"/>
    <n v="60"/>
    <n v="2"/>
    <s v="FZJ92"/>
    <n v="395"/>
    <n v="0"/>
    <s v="ร้านที่2"/>
    <s v="ส***ตรา อ***นนท์"/>
    <s v="ลำพูน"/>
    <s v="-"/>
    <s v=""/>
    <s v="28/10/2025 18:35"/>
    <s v="-"/>
    <s v="J&amp;T COD"/>
    <s v="Tiktok"/>
    <s v="จ่ายทีหลัง / COD"/>
    <s v=""/>
    <s v="765620077224"/>
    <s v="28/10/2025 18:35"/>
  </r>
  <r>
    <x v="5"/>
    <x v="5"/>
    <n v="60"/>
    <n v="2"/>
    <s v="FZJ92"/>
    <n v="395"/>
    <n v="0"/>
    <s v="ร้านที่2"/>
    <s v="ส***ตรา อ***นนท์"/>
    <s v="ลำพูน"/>
    <s v="-"/>
    <s v=""/>
    <s v="28/10/2025 18:35"/>
    <s v="-"/>
    <s v="J&amp;T COD"/>
    <s v="Tiktok"/>
    <s v="จ่ายทีหลัง / COD"/>
    <s v=""/>
    <s v="765620077224"/>
    <s v="28/10/2025 18:35"/>
  </r>
  <r>
    <x v="0"/>
    <x v="0"/>
    <n v="66.666666666666671"/>
    <n v="6"/>
    <s v="FZJ92"/>
    <n v="395"/>
    <n v="0"/>
    <s v="ร้านที่2"/>
    <s v="ส***ตรา อ***นนท์"/>
    <s v="ลำพูน"/>
    <s v="-"/>
    <s v=""/>
    <s v="28/10/2025 18:35"/>
    <s v="-"/>
    <s v="J&amp;T COD"/>
    <s v="Tiktok"/>
    <s v="จ่ายทีหลัง / COD"/>
    <s v=""/>
    <s v="765620077224"/>
    <s v="28/10/2025 18:35"/>
  </r>
  <r>
    <x v="2"/>
    <x v="2"/>
    <n v="84"/>
    <n v="2"/>
    <s v="FZJ91"/>
    <n v="168"/>
    <n v="0"/>
    <s v="ร้านที่2"/>
    <s v="ว******ย"/>
    <s v="******ตำบลจอมหมอกแก้ว อำเภอแม่ลาว จังหวัดเชียงราย 57250"/>
    <s v="57250"/>
    <s v="27"/>
    <s v="28/10/2025 19:05"/>
    <s v="-"/>
    <s v="SPX Express"/>
    <s v="Shopee"/>
    <s v="shopee"/>
    <s v=""/>
    <s v="TH259049760088X"/>
    <s v="28/10/2025 18:35"/>
  </r>
  <r>
    <x v="1"/>
    <x v="1"/>
    <n v="33.333333333333336"/>
    <n v="3"/>
    <s v="FZJ90"/>
    <n v="100"/>
    <n v="0"/>
    <s v="ร้านที่2"/>
    <s v="เ***ลักษณ์ อ***เลิศวิทยา"/>
    <s v="สุราษฎร์ธานี"/>
    <s v="-"/>
    <s v=""/>
    <s v="28/10/2025 18:33"/>
    <s v="-"/>
    <s v="J&amp;T COD"/>
    <s v="Tiktok"/>
    <s v="จ่ายทีหลัง / COD"/>
    <s v=""/>
    <s v="765698232283"/>
    <s v="28/10/2025 18:33"/>
  </r>
  <r>
    <x v="11"/>
    <x v="11"/>
    <n v="12"/>
    <n v="30"/>
    <s v="FZJ89"/>
    <n v="387"/>
    <n v="0"/>
    <s v="ร้านที่1"/>
    <s v="น******์"/>
    <s v="******ธุ์ ตำบลกระแสสินธุ์ อำเภอกระแสสินธุ์ จังหวัดสงขลา 90270"/>
    <s v="90270"/>
    <s v="78"/>
    <s v="28/10/2025 18:20"/>
    <s v="-"/>
    <s v="SPX Express"/>
    <s v="Shopee"/>
    <s v="shopee"/>
    <s v=""/>
    <s v="-"/>
    <s v="28/10/2025 18:19"/>
  </r>
  <r>
    <x v="1"/>
    <x v="1"/>
    <n v="33.333333333333336"/>
    <n v="6"/>
    <s v="FZJ88"/>
    <n v="200"/>
    <n v="0"/>
    <s v="ร้านที่2"/>
    <s v="ด***าว ด***คุ้ม"/>
    <s v="พิจิตร"/>
    <s v="-"/>
    <s v=""/>
    <s v="28/10/2025 18:18"/>
    <s v="-"/>
    <s v="J&amp;T COD"/>
    <s v="Tiktok"/>
    <s v="จ่ายทีหลัง / COD"/>
    <s v=""/>
    <s v="765659193143"/>
    <s v="28/10/2025 18:18"/>
  </r>
  <r>
    <x v="2"/>
    <x v="2"/>
    <n v="66.333333333333329"/>
    <n v="3"/>
    <s v="FZJ87"/>
    <n v="220"/>
    <n v="0"/>
    <s v="ร้านที่4"/>
    <s v="ล***าล บ***โพธิ์"/>
    <s v="นครราชสีมา"/>
    <s v="-"/>
    <s v=""/>
    <s v="28/10/2025 18:01"/>
    <s v="-"/>
    <s v="J&amp;T COD"/>
    <s v="Tiktok"/>
    <s v="จ่ายทีหลัง / COD"/>
    <s v=""/>
    <s v="765682589195"/>
    <s v="28/10/2025 18:01"/>
  </r>
  <r>
    <x v="3"/>
    <x v="3"/>
    <n v="50"/>
    <n v="3"/>
    <s v="FZJ86"/>
    <n v="300"/>
    <n v="0"/>
    <s v="ร้านที่2"/>
    <s v="ส***ญญา ค***ัพย์"/>
    <s v="สุราษฎร์ธานี"/>
    <s v="-"/>
    <s v=""/>
    <s v="28/10/2025 17:58"/>
    <s v="-"/>
    <s v="J&amp;T COD"/>
    <s v="Tiktok"/>
    <s v="จ่ายทีหลัง / COD"/>
    <s v=""/>
    <s v="765651689143"/>
    <s v="28/10/2025 17:58"/>
  </r>
  <r>
    <x v="4"/>
    <x v="4"/>
    <n v="50"/>
    <n v="3"/>
    <s v="FZJ86"/>
    <n v="300"/>
    <n v="0"/>
    <s v="ร้านที่2"/>
    <s v="ส***ญญา ค***ัพย์"/>
    <s v="สุราษฎร์ธานี"/>
    <s v="-"/>
    <s v=""/>
    <s v="28/10/2025 17:58"/>
    <s v="-"/>
    <s v="J&amp;T COD"/>
    <s v="Tiktok"/>
    <s v="จ่ายทีหลัง / COD"/>
    <s v=""/>
    <s v="765651689143"/>
    <s v="28/10/2025 17:58"/>
  </r>
  <r>
    <x v="5"/>
    <x v="5"/>
    <n v="50"/>
    <n v="3"/>
    <s v="FZJ86"/>
    <n v="300"/>
    <n v="0"/>
    <s v="ร้านที่2"/>
    <s v="ส***ญญา ค***ัพย์"/>
    <s v="สุราษฎร์ธานี"/>
    <s v="-"/>
    <s v=""/>
    <s v="28/10/2025 17:58"/>
    <s v="-"/>
    <s v="J&amp;T COD"/>
    <s v="Tiktok"/>
    <s v="จ่ายทีหลัง / COD"/>
    <s v=""/>
    <s v="765651689143"/>
    <s v="28/10/2025 17:58"/>
  </r>
  <r>
    <x v="0"/>
    <x v="0"/>
    <n v="66.666666666666671"/>
    <n v="3"/>
    <s v="FZJ85"/>
    <n v="295"/>
    <n v="0"/>
    <s v="ร้านที่2"/>
    <s v="อ***นี ส***กุล"/>
    <s v="กรุงเทพฯ"/>
    <s v="-"/>
    <s v=""/>
    <s v="28/10/2025 17:58"/>
    <s v="-"/>
    <s v="J&amp;T COD"/>
    <s v="Tiktok"/>
    <s v="จ่ายทีหลัง / COD"/>
    <s v=""/>
    <s v="765668335250"/>
    <s v="28/10/2025 17:58"/>
  </r>
  <r>
    <x v="1"/>
    <x v="1"/>
    <n v="33.333333333333336"/>
    <n v="3"/>
    <s v="FZJ85"/>
    <n v="295"/>
    <n v="0"/>
    <s v="ร้านที่2"/>
    <s v="อ***นี ส***กุล"/>
    <s v="กรุงเทพฯ"/>
    <s v="-"/>
    <s v=""/>
    <s v="28/10/2025 17:58"/>
    <s v="-"/>
    <s v="J&amp;T COD"/>
    <s v="Tiktok"/>
    <s v="จ่ายทีหลัง / COD"/>
    <s v=""/>
    <s v="765668335250"/>
    <s v="28/10/2025 17:58"/>
  </r>
  <r>
    <x v="3"/>
    <x v="3"/>
    <n v="50"/>
    <n v="1"/>
    <s v="FZJ85"/>
    <n v="295"/>
    <n v="0"/>
    <s v="ร้านที่2"/>
    <s v="อ***นี ส***กุล"/>
    <s v="กรุงเทพฯ"/>
    <s v="-"/>
    <s v=""/>
    <s v="28/10/2025 17:58"/>
    <s v="-"/>
    <s v="J&amp;T COD"/>
    <s v="Tiktok"/>
    <s v="จ่ายทีหลัง / COD"/>
    <s v=""/>
    <s v="765668335250"/>
    <s v="28/10/2025 17:58"/>
  </r>
  <r>
    <x v="4"/>
    <x v="4"/>
    <n v="50"/>
    <n v="1"/>
    <s v="FZJ85"/>
    <n v="295"/>
    <n v="0"/>
    <s v="ร้านที่2"/>
    <s v="อ***นี ส***กุล"/>
    <s v="กรุงเทพฯ"/>
    <s v="-"/>
    <s v=""/>
    <s v="28/10/2025 17:58"/>
    <s v="-"/>
    <s v="J&amp;T COD"/>
    <s v="Tiktok"/>
    <s v="จ่ายทีหลัง / COD"/>
    <s v=""/>
    <s v="765668335250"/>
    <s v="28/10/2025 17:58"/>
  </r>
  <r>
    <x v="5"/>
    <x v="5"/>
    <n v="50"/>
    <n v="1"/>
    <s v="FZJ85"/>
    <n v="295"/>
    <n v="0"/>
    <s v="ร้านที่2"/>
    <s v="อ***นี ส***กุล"/>
    <s v="กรุงเทพฯ"/>
    <s v="-"/>
    <s v=""/>
    <s v="28/10/2025 17:58"/>
    <s v="-"/>
    <s v="J&amp;T COD"/>
    <s v="Tiktok"/>
    <s v="จ่ายทีหลัง / COD"/>
    <s v=""/>
    <s v="765668335250"/>
    <s v="28/10/2025 17:58"/>
  </r>
  <r>
    <x v="3"/>
    <x v="3"/>
    <n v="50"/>
    <n v="1"/>
    <s v="FZJ84"/>
    <n v="100"/>
    <n v="0"/>
    <s v="ร้านที่4"/>
    <s v="ร***้าง เ***ว ว*"/>
    <s v="กรุงเทพฯ"/>
    <s v="-"/>
    <s v=""/>
    <s v="28/10/2025 17:37"/>
    <s v="-"/>
    <s v="J&amp;T Express"/>
    <s v="Tiktok"/>
    <s v="tiktok"/>
    <s v=""/>
    <s v="765662247276"/>
    <s v="28/10/2025 17:37"/>
  </r>
  <r>
    <x v="4"/>
    <x v="4"/>
    <n v="50"/>
    <n v="1"/>
    <s v="FZJ84"/>
    <n v="100"/>
    <n v="0"/>
    <s v="ร้านที่4"/>
    <s v="ร***้าง เ***ว ว*"/>
    <s v="กรุงเทพฯ"/>
    <s v="-"/>
    <s v=""/>
    <s v="28/10/2025 17:37"/>
    <s v="-"/>
    <s v="J&amp;T Express"/>
    <s v="Tiktok"/>
    <s v="tiktok"/>
    <s v=""/>
    <s v="765662247276"/>
    <s v="28/10/2025 17:37"/>
  </r>
  <r>
    <x v="5"/>
    <x v="5"/>
    <n v="50"/>
    <n v="1"/>
    <s v="FZJ84"/>
    <n v="100"/>
    <n v="0"/>
    <s v="ร้านที่4"/>
    <s v="ร***้าง เ***ว ว*"/>
    <s v="กรุงเทพฯ"/>
    <s v="-"/>
    <s v=""/>
    <s v="28/10/2025 17:37"/>
    <s v="-"/>
    <s v="J&amp;T Express"/>
    <s v="Tiktok"/>
    <s v="tiktok"/>
    <s v=""/>
    <s v="765662247276"/>
    <s v="28/10/2025 17:37"/>
  </r>
  <r>
    <x v="3"/>
    <x v="3"/>
    <n v="50"/>
    <n v="1"/>
    <s v="FZJ83"/>
    <n v="100"/>
    <n v="0"/>
    <s v="ร้านที่2"/>
    <s v="จ***ิน"/>
    <s v="พระนครศรีอยุธยา"/>
    <s v="-"/>
    <s v=""/>
    <s v="28/10/2025 17:30"/>
    <s v="-"/>
    <s v="J&amp;T COD"/>
    <s v="Tiktok"/>
    <s v="จ่ายทีหลัง / COD"/>
    <s v=""/>
    <s v="765675045273"/>
    <s v="28/10/2025 17:30"/>
  </r>
  <r>
    <x v="4"/>
    <x v="4"/>
    <n v="50"/>
    <n v="1"/>
    <s v="FZJ83"/>
    <n v="100"/>
    <n v="0"/>
    <s v="ร้านที่2"/>
    <s v="จ***ิน"/>
    <s v="พระนครศรีอยุธยา"/>
    <s v="-"/>
    <s v=""/>
    <s v="28/10/2025 17:30"/>
    <s v="-"/>
    <s v="J&amp;T COD"/>
    <s v="Tiktok"/>
    <s v="จ่ายทีหลัง / COD"/>
    <s v=""/>
    <s v="765675045273"/>
    <s v="28/10/2025 17:30"/>
  </r>
  <r>
    <x v="5"/>
    <x v="5"/>
    <n v="50"/>
    <n v="1"/>
    <s v="FZJ83"/>
    <n v="100"/>
    <n v="0"/>
    <s v="ร้านที่2"/>
    <s v="จ***ิน"/>
    <s v="พระนครศรีอยุธยา"/>
    <s v="-"/>
    <s v=""/>
    <s v="28/10/2025 17:30"/>
    <s v="-"/>
    <s v="J&amp;T COD"/>
    <s v="Tiktok"/>
    <s v="จ่ายทีหลัง / COD"/>
    <s v=""/>
    <s v="765675045273"/>
    <s v="28/10/2025 17:30"/>
  </r>
  <r>
    <x v="0"/>
    <x v="0"/>
    <n v="66.666666666666671"/>
    <n v="3"/>
    <s v="FZJ82"/>
    <n v="100"/>
    <n v="0"/>
    <s v="ร้านที่2"/>
    <s v="แ***ำเนียน ท***งค์"/>
    <s v="สกลนคร"/>
    <s v="-"/>
    <s v=""/>
    <s v="28/10/2025 17:21"/>
    <s v="-"/>
    <s v="J&amp;T Express"/>
    <s v="Tiktok"/>
    <s v="tiktok"/>
    <s v=""/>
    <s v="765699073300"/>
    <s v="28/10/2025 17:21"/>
  </r>
  <r>
    <x v="1"/>
    <x v="1"/>
    <n v="33.333333333333336"/>
    <n v="15"/>
    <s v="FZJ81"/>
    <n v="495"/>
    <n v="0"/>
    <s v="ร้านที่2"/>
    <s v="ธ***ักษณ์  เ***ญจันทร์"/>
    <s v="สมุทรปราการ"/>
    <s v="-"/>
    <s v=""/>
    <s v="28/10/2025 17:17"/>
    <s v="-"/>
    <s v="J&amp;T Express"/>
    <s v="Tiktok"/>
    <s v="tiktok"/>
    <s v=""/>
    <s v="765678288196"/>
    <s v="28/10/2025 17:16"/>
  </r>
  <r>
    <x v="1"/>
    <x v="1"/>
    <n v="33.333333333333336"/>
    <n v="3"/>
    <s v="FZJ80"/>
    <n v="100"/>
    <n v="0"/>
    <s v="ร้านที่2"/>
    <s v="ท***ีย์ ร***เมธากร"/>
    <s v="กรุงเทพฯ"/>
    <s v="-"/>
    <s v=""/>
    <s v="28/10/2025 17:11"/>
    <s v="-"/>
    <s v="J&amp;T COD"/>
    <s v="Tiktok"/>
    <s v="จ่ายทีหลัง / COD"/>
    <s v=""/>
    <s v="765699500230"/>
    <s v="28/10/2025 17:11"/>
  </r>
  <r>
    <x v="12"/>
    <x v="12"/>
    <n v="10"/>
    <n v="50"/>
    <s v="FZJ79"/>
    <n v="555"/>
    <n v="55"/>
    <s v="ร้านที่1"/>
    <s v="ต*่"/>
    <s v="******ยนรสิงห์ ตำบลพันท้ายนรสิงห์ อำเภอเมืองสมุทรสาคร จังหวัดสมุทรสาคร 74000"/>
    <s v="74000"/>
    <s v="98"/>
    <s v="28/10/2025 17:02"/>
    <s v="-"/>
    <s v="SPX Express"/>
    <s v="Shopee"/>
    <s v="shopee"/>
    <s v=""/>
    <s v="-"/>
    <s v="28/10/2025 17:02"/>
  </r>
  <r>
    <x v="3"/>
    <x v="3"/>
    <n v="50"/>
    <n v="1"/>
    <s v="FZJ78"/>
    <n v="100"/>
    <n v="0"/>
    <s v="ร้านที่2"/>
    <s v="ช***พ ท***ำนัก"/>
    <s v="นครศรีธรรมราช"/>
    <s v="-"/>
    <s v=""/>
    <s v="28/10/2025 17:01"/>
    <s v="-"/>
    <s v="J&amp;T COD"/>
    <s v="Tiktok"/>
    <s v="จ่ายทีหลัง / COD"/>
    <s v=""/>
    <s v="765642443274"/>
    <s v="28/10/2025 17:01"/>
  </r>
  <r>
    <x v="4"/>
    <x v="4"/>
    <n v="50"/>
    <n v="1"/>
    <s v="FZJ78"/>
    <n v="100"/>
    <n v="0"/>
    <s v="ร้านที่2"/>
    <s v="ช***พ ท***ำนัก"/>
    <s v="นครศรีธรรมราช"/>
    <s v="-"/>
    <s v=""/>
    <s v="28/10/2025 17:01"/>
    <s v="-"/>
    <s v="J&amp;T COD"/>
    <s v="Tiktok"/>
    <s v="จ่ายทีหลัง / COD"/>
    <s v=""/>
    <s v="765642443274"/>
    <s v="28/10/2025 17:01"/>
  </r>
  <r>
    <x v="5"/>
    <x v="5"/>
    <n v="50"/>
    <n v="1"/>
    <s v="FZJ78"/>
    <n v="100"/>
    <n v="0"/>
    <s v="ร้านที่2"/>
    <s v="ช***พ ท***ำนัก"/>
    <s v="นครศรีธรรมราช"/>
    <s v="-"/>
    <s v=""/>
    <s v="28/10/2025 17:01"/>
    <s v="-"/>
    <s v="J&amp;T COD"/>
    <s v="Tiktok"/>
    <s v="จ่ายทีหลัง / COD"/>
    <s v=""/>
    <s v="765642443274"/>
    <s v="28/10/2025 17:01"/>
  </r>
  <r>
    <x v="1"/>
    <x v="1"/>
    <n v="50"/>
    <n v="6"/>
    <s v="FZJ77"/>
    <n v="200"/>
    <n v="0"/>
    <s v="ร้านที่2"/>
    <s v="ป***ตา น***ทวี"/>
    <s v="สมุทรปราการ"/>
    <s v="-"/>
    <s v=""/>
    <s v="28/10/2025 17:00"/>
    <s v="-"/>
    <s v="J&amp;T COD"/>
    <s v="Tiktok"/>
    <s v="จ่ายทีหลัง / COD"/>
    <s v=""/>
    <s v="765607793134"/>
    <s v="28/10/2025 17:00"/>
  </r>
  <r>
    <x v="3"/>
    <x v="3"/>
    <n v="50"/>
    <n v="1"/>
    <s v="FZJ76"/>
    <n v="100"/>
    <n v="0"/>
    <s v="ร้านที่2"/>
    <s v="ว***ภรณ์ ไ***ัณย์"/>
    <s v="นครศรีธรรมราช"/>
    <s v="-"/>
    <s v=""/>
    <s v="28/10/2025 16:58"/>
    <s v="-"/>
    <s v="J&amp;T Express"/>
    <s v="Tiktok"/>
    <s v="tiktok"/>
    <s v=""/>
    <s v="765685317213"/>
    <s v="28/10/2025 16:57"/>
  </r>
  <r>
    <x v="4"/>
    <x v="4"/>
    <n v="50"/>
    <n v="1"/>
    <s v="FZJ76"/>
    <n v="100"/>
    <n v="0"/>
    <s v="ร้านที่2"/>
    <s v="ว***ภรณ์ ไ***ัณย์"/>
    <s v="นครศรีธรรมราช"/>
    <s v="-"/>
    <s v=""/>
    <s v="28/10/2025 16:58"/>
    <s v="-"/>
    <s v="J&amp;T Express"/>
    <s v="Tiktok"/>
    <s v="tiktok"/>
    <s v=""/>
    <s v="765685317213"/>
    <s v="28/10/2025 16:57"/>
  </r>
  <r>
    <x v="5"/>
    <x v="5"/>
    <n v="50"/>
    <n v="1"/>
    <s v="FZJ76"/>
    <n v="100"/>
    <n v="0"/>
    <s v="ร้านที่2"/>
    <s v="ว***ภรณ์ ไ***ัณย์"/>
    <s v="นครศรีธรรมราช"/>
    <s v="-"/>
    <s v=""/>
    <s v="28/10/2025 16:58"/>
    <s v="-"/>
    <s v="J&amp;T Express"/>
    <s v="Tiktok"/>
    <s v="tiktok"/>
    <s v=""/>
    <s v="765685317213"/>
    <s v="28/10/2025 16:57"/>
  </r>
  <r>
    <x v="6"/>
    <x v="6"/>
    <n v="66.666666666666671"/>
    <n v="3"/>
    <s v="FZJ75"/>
    <n v="100"/>
    <n v="0"/>
    <s v="ร้านที่2"/>
    <s v="ส***ย์"/>
    <s v="กรุงเทพมหานคร"/>
    <s v="-"/>
    <s v=""/>
    <s v="28/10/2025 16:49"/>
    <s v="-"/>
    <s v="J&amp;T COD"/>
    <s v="Tiktok"/>
    <s v="จ่ายทีหลัง / COD"/>
    <s v=""/>
    <s v="-"/>
    <s v="28/10/2025 16:49"/>
  </r>
  <r>
    <x v="1"/>
    <x v="1"/>
    <n v="33.333333333333336"/>
    <n v="3"/>
    <s v="FZJ74"/>
    <n v="100"/>
    <n v="0"/>
    <s v="ร้านที่2"/>
    <s v="ณ***รรณ ส***งศรี"/>
    <s v="สระบุรี"/>
    <s v="-"/>
    <s v=""/>
    <s v="28/10/2025 16:42"/>
    <s v="-"/>
    <s v="J&amp;T COD"/>
    <s v="Tiktok"/>
    <s v="จ่ายทีหลัง / COD"/>
    <s v=""/>
    <s v="765648831253"/>
    <s v="28/10/2025 16:43"/>
  </r>
  <r>
    <x v="3"/>
    <x v="3"/>
    <n v="50"/>
    <n v="1"/>
    <s v="FZJ72"/>
    <n v="100"/>
    <n v="0"/>
    <s v="ร้านที่2"/>
    <s v="ส***รัตน์ ก***วากลาง"/>
    <s v="อุตรดิตถ์"/>
    <s v="-"/>
    <s v=""/>
    <s v="28/10/2025 16:31"/>
    <s v="-"/>
    <s v="Flash Express Thailand COD"/>
    <s v="Tiktok"/>
    <s v="จ่ายทีหลัง / COD"/>
    <s v=""/>
    <s v="THT500128N6J85Z"/>
    <s v="28/10/2025 16:32"/>
  </r>
  <r>
    <x v="4"/>
    <x v="4"/>
    <n v="50"/>
    <n v="1"/>
    <s v="FZJ72"/>
    <n v="100"/>
    <n v="0"/>
    <s v="ร้านที่2"/>
    <s v="ส***รัตน์ ก***วากลาง"/>
    <s v="อุตรดิตถ์"/>
    <s v="-"/>
    <s v=""/>
    <s v="28/10/2025 16:31"/>
    <s v="-"/>
    <s v="Flash Express Thailand COD"/>
    <s v="Tiktok"/>
    <s v="จ่ายทีหลัง / COD"/>
    <s v=""/>
    <s v="THT500128N6J85Z"/>
    <s v="28/10/2025 16:32"/>
  </r>
  <r>
    <x v="5"/>
    <x v="5"/>
    <n v="50"/>
    <n v="1"/>
    <s v="FZJ72"/>
    <n v="100"/>
    <n v="0"/>
    <s v="ร้านที่2"/>
    <s v="ส***รัตน์ ก***วากลาง"/>
    <s v="อุตรดิตถ์"/>
    <s v="-"/>
    <s v=""/>
    <s v="28/10/2025 16:31"/>
    <s v="-"/>
    <s v="Flash Express Thailand COD"/>
    <s v="Tiktok"/>
    <s v="จ่ายทีหลัง / COD"/>
    <s v=""/>
    <s v="THT500128N6J85Z"/>
    <s v="28/10/2025 16:32"/>
  </r>
  <r>
    <x v="6"/>
    <x v="6"/>
    <n v="66.666666666666671"/>
    <n v="3"/>
    <s v="FZJ71"/>
    <n v="100"/>
    <n v="0"/>
    <s v="ร้านที่2"/>
    <s v="ป***วดี  บ***นัน"/>
    <s v="เชียงราย"/>
    <s v="-"/>
    <s v=""/>
    <s v="28/10/2025 16:31"/>
    <s v="-"/>
    <s v="J&amp;T Express"/>
    <s v="Tiktok"/>
    <s v="tiktok"/>
    <s v=""/>
    <s v="-"/>
    <s v="28/10/2025 16:31"/>
  </r>
  <r>
    <x v="1"/>
    <x v="1"/>
    <n v="50"/>
    <n v="12"/>
    <s v="FZJ69"/>
    <n v="400"/>
    <n v="0"/>
    <s v="ร้านที่2"/>
    <s v="ส***ทรธีรา"/>
    <s v="ร้อยเอ็ด"/>
    <s v="-"/>
    <s v=""/>
    <s v="28/10/2025 16:25"/>
    <s v="-"/>
    <s v="J&amp;T COD"/>
    <s v="Tiktok"/>
    <s v="จ่ายทีหลัง / COD"/>
    <s v=""/>
    <s v="765678486182"/>
    <s v="28/10/2025 16:25"/>
  </r>
  <r>
    <x v="1"/>
    <x v="1"/>
    <n v="33.333333333333336"/>
    <n v="3"/>
    <s v="FZJ68"/>
    <n v="100"/>
    <n v="0"/>
    <s v="ร้านที่2"/>
    <s v="น**  เ***ัชชา"/>
    <s v="ระยอง"/>
    <s v="-"/>
    <s v=""/>
    <s v="28/10/2025 16:23"/>
    <s v="-"/>
    <s v="J&amp;T Express"/>
    <s v="Tiktok"/>
    <s v="tiktok"/>
    <s v=""/>
    <s v="765605100256"/>
    <s v="28/10/2025 16:23"/>
  </r>
  <r>
    <x v="6"/>
    <x v="6"/>
    <n v="66.666666666666671"/>
    <n v="3"/>
    <s v="FZJ67"/>
    <n v="100"/>
    <n v="0"/>
    <s v="ร้านที่2"/>
    <s v="ป***ี"/>
    <s v="จังหวัดสุโขทัย"/>
    <s v="-"/>
    <s v=""/>
    <s v="28/10/2025 16:19"/>
    <s v="-"/>
    <s v="J&amp;T COD"/>
    <s v="Tiktok"/>
    <s v="จ่ายทีหลัง / COD"/>
    <s v=""/>
    <s v="-"/>
    <s v="28/10/2025 16:19"/>
  </r>
  <r>
    <x v="4"/>
    <x v="14"/>
    <n v="34.159999999999997"/>
    <n v="1"/>
    <s v="FZJ66"/>
    <n v="75.319999999999993"/>
    <n v="7"/>
    <s v="ร้านที่1"/>
    <s v="อังคณา ศรีสุวรรณ"/>
    <s v="บ้านจรรสรร .14/1ม.9ต.เกาะยอ อ.เมือง จ.สงขลา · เกาะยอ/ Ko Yo_x000a__x000a_เมืองสงขลา/ Mueang Songkhlaสงขลา/ Songkhla_x000a_90100"/>
    <s v="90100"/>
    <s v="660930277359"/>
    <s v="28/10/2025 16:16"/>
    <s v="-"/>
    <s v="Kerry_dropoff"/>
    <s v="Lazada"/>
    <s v="lazada"/>
    <s v=""/>
    <s v="LEXPU0622310407"/>
    <s v="28/10/2025 16:16"/>
  </r>
  <r>
    <x v="3"/>
    <x v="14"/>
    <n v="34.159999999999997"/>
    <n v="1"/>
    <s v="FZJ66"/>
    <n v="75.319999999999993"/>
    <n v="7"/>
    <s v="ร้านที่1"/>
    <s v="อังคณา ศรีสุวรรณ"/>
    <s v="บ้านจรรสรร .14/1ม.9ต.เกาะยอ อ.เมือง จ.สงขลา · เกาะยอ/ Ko Yo_x000a__x000a_เมืองสงขลา/ Mueang Songkhlaสงขลา/ Songkhla_x000a_90100"/>
    <s v="90100"/>
    <s v="660930277359"/>
    <s v="28/10/2025 16:16"/>
    <s v="-"/>
    <s v="Kerry_dropoff"/>
    <s v="Lazada"/>
    <s v="lazada"/>
    <s v=""/>
    <s v="LEXPU0622310407"/>
    <s v="28/10/2025 16:16"/>
  </r>
  <r>
    <x v="3"/>
    <x v="3"/>
    <n v="50"/>
    <n v="2"/>
    <s v="FZJ64"/>
    <n v="200"/>
    <n v="0"/>
    <s v="ร้านที่2"/>
    <s v="k***"/>
    <s v="Bangkok"/>
    <s v="-"/>
    <s v=""/>
    <s v="28/10/2025 15:59"/>
    <s v="-"/>
    <s v="J&amp;T COD"/>
    <s v="Tiktok"/>
    <s v="จ่ายทีหลัง / COD"/>
    <s v=""/>
    <s v="765603576183"/>
    <s v="28/10/2025 15:59"/>
  </r>
  <r>
    <x v="4"/>
    <x v="4"/>
    <n v="50"/>
    <n v="2"/>
    <s v="FZJ64"/>
    <n v="200"/>
    <n v="0"/>
    <s v="ร้านที่2"/>
    <s v="k***"/>
    <s v="Bangkok"/>
    <s v="-"/>
    <s v=""/>
    <s v="28/10/2025 15:59"/>
    <s v="-"/>
    <s v="J&amp;T COD"/>
    <s v="Tiktok"/>
    <s v="จ่ายทีหลัง / COD"/>
    <s v=""/>
    <s v="765603576183"/>
    <s v="28/10/2025 15:59"/>
  </r>
  <r>
    <x v="5"/>
    <x v="5"/>
    <n v="50"/>
    <n v="2"/>
    <s v="FZJ64"/>
    <n v="200"/>
    <n v="0"/>
    <s v="ร้านที่2"/>
    <s v="k***"/>
    <s v="Bangkok"/>
    <s v="-"/>
    <s v=""/>
    <s v="28/10/2025 15:59"/>
    <s v="-"/>
    <s v="J&amp;T COD"/>
    <s v="Tiktok"/>
    <s v="จ่ายทีหลัง / COD"/>
    <s v=""/>
    <s v="765603576183"/>
    <s v="28/10/2025 15:59"/>
  </r>
  <r>
    <x v="3"/>
    <x v="3"/>
    <n v="50"/>
    <n v="1"/>
    <s v="FZJ63"/>
    <n v="100"/>
    <n v="0"/>
    <s v="ร้านที่2"/>
    <s v="a***umu"/>
    <s v="จันทบุรี"/>
    <s v="-"/>
    <s v=""/>
    <s v="28/10/2025 15:58"/>
    <s v="-"/>
    <s v="J&amp;T COD"/>
    <s v="Tiktok"/>
    <s v="จ่ายทีหลัง / COD"/>
    <s v=""/>
    <s v="765683313216"/>
    <s v="28/10/2025 15:58"/>
  </r>
  <r>
    <x v="4"/>
    <x v="4"/>
    <n v="50"/>
    <n v="1"/>
    <s v="FZJ63"/>
    <n v="100"/>
    <n v="0"/>
    <s v="ร้านที่2"/>
    <s v="a***umu"/>
    <s v="จันทบุรี"/>
    <s v="-"/>
    <s v=""/>
    <s v="28/10/2025 15:58"/>
    <s v="-"/>
    <s v="J&amp;T COD"/>
    <s v="Tiktok"/>
    <s v="จ่ายทีหลัง / COD"/>
    <s v=""/>
    <s v="765683313216"/>
    <s v="28/10/2025 15:58"/>
  </r>
  <r>
    <x v="5"/>
    <x v="5"/>
    <n v="50"/>
    <n v="1"/>
    <s v="FZJ63"/>
    <n v="100"/>
    <n v="0"/>
    <s v="ร้านที่2"/>
    <s v="a***umu"/>
    <s v="จันทบุรี"/>
    <s v="-"/>
    <s v=""/>
    <s v="28/10/2025 15:58"/>
    <s v="-"/>
    <s v="J&amp;T COD"/>
    <s v="Tiktok"/>
    <s v="จ่ายทีหลัง / COD"/>
    <s v=""/>
    <s v="765683313216"/>
    <s v="28/10/2025 15:58"/>
  </r>
  <r>
    <x v="6"/>
    <x v="6"/>
    <n v="66.666666666666671"/>
    <n v="3"/>
    <s v="FZJ62"/>
    <n v="100"/>
    <n v="0"/>
    <s v="ร้านที่2"/>
    <s v="ย***หนา ห***าหยัง"/>
    <s v="สตูล"/>
    <s v="-"/>
    <s v=""/>
    <s v="28/10/2025 15:54"/>
    <s v="-"/>
    <s v="J&amp;T Express"/>
    <s v="Tiktok"/>
    <s v="tiktok"/>
    <s v=""/>
    <s v="-"/>
    <s v="28/10/2025 15:54"/>
  </r>
  <r>
    <x v="6"/>
    <x v="6"/>
    <n v="66.666666666666671"/>
    <n v="3"/>
    <s v="FZJ61"/>
    <n v="100"/>
    <n v="0"/>
    <s v="ร้านที่2"/>
    <s v="ส***นทนา น***ทร์"/>
    <s v="จันทบุรี"/>
    <s v="-"/>
    <s v=""/>
    <s v="28/10/2025 15:47"/>
    <s v="-"/>
    <s v="J&amp;T COD"/>
    <s v="Tiktok"/>
    <s v="จ่ายทีหลัง / COD"/>
    <s v=""/>
    <s v="-"/>
    <s v="28/10/2025 15:48"/>
  </r>
  <r>
    <x v="1"/>
    <x v="1"/>
    <n v="33.333333333333336"/>
    <n v="3"/>
    <s v="FZJ60"/>
    <n v="100"/>
    <n v="0"/>
    <s v="ร้านที่2"/>
    <s v="ท*** ส***ใจรัก"/>
    <s v="ชลบุรี"/>
    <s v="-"/>
    <s v=""/>
    <s v="28/10/2025 15:43"/>
    <s v="-"/>
    <s v="J&amp;T COD"/>
    <s v="Tiktok"/>
    <s v="จ่ายทีหลัง / COD"/>
    <s v=""/>
    <s v="765651504240"/>
    <s v="28/10/2025 15:43"/>
  </r>
  <r>
    <x v="1"/>
    <x v="1"/>
    <n v="33.333333333333336"/>
    <n v="3"/>
    <s v="FZJ59"/>
    <n v="100"/>
    <n v="0"/>
    <s v="ร้านที่2"/>
    <s v="ท*** ส***ใจรัก"/>
    <s v="ชลบุรี"/>
    <s v="-"/>
    <s v=""/>
    <s v="28/10/2025 15:43"/>
    <s v="-"/>
    <s v="J&amp;T COD"/>
    <s v="Tiktok"/>
    <s v="จ่ายทีหลัง / COD"/>
    <s v=""/>
    <s v="765658439291"/>
    <s v="28/10/2025 15:43"/>
  </r>
  <r>
    <x v="6"/>
    <x v="6"/>
    <n v="33"/>
    <n v="10"/>
    <s v="FZJ58"/>
    <n v="335"/>
    <n v="0"/>
    <s v="ร้านที่2"/>
    <s v="ย***  ร***ร์เจริญ"/>
    <s v="นครนายก"/>
    <s v="-"/>
    <s v=""/>
    <s v="28/10/2025 15:39"/>
    <s v="-"/>
    <s v="J&amp;T COD"/>
    <s v="Tiktok"/>
    <s v="จ่ายทีหลัง / COD"/>
    <s v=""/>
    <s v="-"/>
    <s v="28/10/2025 15:39"/>
  </r>
  <r>
    <x v="3"/>
    <x v="3"/>
    <n v="50"/>
    <n v="1"/>
    <s v="FZJ57"/>
    <n v="200"/>
    <n v="0"/>
    <s v="ร้านที่2"/>
    <s v="น** ส***ศ ฤ***เดช"/>
    <s v="ขอนแก่น"/>
    <s v="-"/>
    <s v=""/>
    <s v="28/10/2025 15:39"/>
    <s v="-"/>
    <s v="J&amp;T COD"/>
    <s v="Tiktok"/>
    <s v="จ่ายทีหลัง / COD"/>
    <s v=""/>
    <s v="765609887140"/>
    <s v="28/10/2025 15:39"/>
  </r>
  <r>
    <x v="4"/>
    <x v="4"/>
    <n v="50"/>
    <n v="1"/>
    <s v="FZJ57"/>
    <n v="200"/>
    <n v="0"/>
    <s v="ร้านที่2"/>
    <s v="น** ส***ศ ฤ***เดช"/>
    <s v="ขอนแก่น"/>
    <s v="-"/>
    <s v=""/>
    <s v="28/10/2025 15:39"/>
    <s v="-"/>
    <s v="J&amp;T COD"/>
    <s v="Tiktok"/>
    <s v="จ่ายทีหลัง / COD"/>
    <s v=""/>
    <s v="765609887140"/>
    <s v="28/10/2025 15:39"/>
  </r>
  <r>
    <x v="5"/>
    <x v="5"/>
    <n v="50"/>
    <n v="1"/>
    <s v="FZJ57"/>
    <n v="200"/>
    <n v="0"/>
    <s v="ร้านที่2"/>
    <s v="น** ส***ศ ฤ***เดช"/>
    <s v="ขอนแก่น"/>
    <s v="-"/>
    <s v=""/>
    <s v="28/10/2025 15:39"/>
    <s v="-"/>
    <s v="J&amp;T COD"/>
    <s v="Tiktok"/>
    <s v="จ่ายทีหลัง / COD"/>
    <s v=""/>
    <s v="765609887140"/>
    <s v="28/10/2025 15:39"/>
  </r>
  <r>
    <x v="6"/>
    <x v="6"/>
    <n v="66.666666666666671"/>
    <n v="3"/>
    <s v="FZJ57"/>
    <n v="200"/>
    <n v="0"/>
    <s v="ร้านที่2"/>
    <s v="น** ส***ศ ฤ***เดช"/>
    <s v="ขอนแก่น"/>
    <s v="-"/>
    <s v=""/>
    <s v="28/10/2025 15:39"/>
    <s v="-"/>
    <s v="J&amp;T COD"/>
    <s v="Tiktok"/>
    <s v="จ่ายทีหลัง / COD"/>
    <s v=""/>
    <s v="765609887140"/>
    <s v="28/10/2025 15:39"/>
  </r>
  <r>
    <x v="6"/>
    <x v="6"/>
    <n v="66.666666666666671"/>
    <n v="3"/>
    <s v="FZJ56"/>
    <n v="100"/>
    <n v="0"/>
    <s v="ร้านที่2"/>
    <s v="ป***มณี จ***สิงห์"/>
    <s v="เลย"/>
    <s v="-"/>
    <s v=""/>
    <s v="28/10/2025 15:37"/>
    <s v="-"/>
    <s v="J&amp;T COD"/>
    <s v="Tiktok"/>
    <s v="จ่ายทีหลัง / COD"/>
    <s v=""/>
    <s v="-"/>
    <s v="28/10/2025 15:37"/>
  </r>
  <r>
    <x v="6"/>
    <x v="6"/>
    <n v="66.666666666666671"/>
    <n v="3"/>
    <s v="FZJ55"/>
    <n v="100"/>
    <n v="0"/>
    <s v="ร้านที่2"/>
    <s v="ณ**"/>
    <s v="กรุงเทพฯ"/>
    <s v="-"/>
    <s v=""/>
    <s v="28/10/2025 15:34"/>
    <s v="-"/>
    <s v="J&amp;T COD"/>
    <s v="Tiktok"/>
    <s v="จ่ายทีหลัง / COD"/>
    <s v=""/>
    <s v="-"/>
    <s v="28/10/2025 15:34"/>
  </r>
  <r>
    <x v="1"/>
    <x v="1"/>
    <n v="33.333333333333336"/>
    <n v="3"/>
    <s v="FZJ54"/>
    <n v="128.72999999999999"/>
    <n v="7"/>
    <s v="ร้านที่1"/>
    <s v="ยุพาพร สิงหา"/>
    <s v="3/24 ม.8 หมู่บ้านนิรันดร์วิลล์10ซ.วัดศรีวารีน้อย ต.บางโฉลง อ.บางพลี จ.สมุทรปราการ 10540_x000a__x000a_บางพลี/ Bang Phliสมุทรปราการ/ Samut Prakan_x000a_10540"/>
    <s v="10540"/>
    <s v=""/>
    <s v="-"/>
    <s v="-"/>
    <s v="Kerry_dropoff"/>
    <s v="Lazada"/>
    <s v="-"/>
    <s v=""/>
    <s v="-"/>
    <s v="28/10/2025 15:19"/>
  </r>
  <r>
    <x v="1"/>
    <x v="1"/>
    <n v="65"/>
    <n v="4"/>
    <s v="FZJ53"/>
    <n v="215"/>
    <n v="0"/>
    <s v="ร้านที่10"/>
    <s v="อส.ทพ. สมไทย เดชฤทธิ์ "/>
    <s v="กองร้อย ทหารพรานที่ ต4606_x000a_วัดชนาราม บ้านไทยสุข หมู่8 _x000a_ตำบลลาโล๊ะ อำเภอรือเสาะ จังหวัด นราธิวาส _x000a_ 96150"/>
    <s v="96150"/>
    <s v="0980243250"/>
    <s v="28/10/2025 14:32"/>
    <s v="sompear3955@gmail.com"/>
    <s v="EMS"/>
    <s v="facebook"/>
    <s v="กสิกร"/>
    <s v=""/>
    <s v="WB053930419TH"/>
    <s v="28/10/2025 15:12"/>
  </r>
  <r>
    <x v="6"/>
    <x v="6"/>
    <n v="66.666666666666671"/>
    <n v="9"/>
    <s v="FZJ52"/>
    <n v="300"/>
    <n v="0"/>
    <s v="ร้านที่2"/>
    <s v="ส***รา อ***ร์จันทร์"/>
    <s v="นครศรีธรรมราช"/>
    <s v="-"/>
    <s v=""/>
    <s v="28/10/2025 15:03"/>
    <s v="-"/>
    <s v="J&amp;T COD"/>
    <s v="Tiktok"/>
    <s v="จ่ายทีหลัง / COD"/>
    <s v=""/>
    <s v="765641474264"/>
    <s v="28/10/2025 15:04"/>
  </r>
  <r>
    <x v="11"/>
    <x v="11"/>
    <n v="12"/>
    <n v="100"/>
    <s v="FZJ50"/>
    <n v="1300"/>
    <n v="0"/>
    <s v="ร้านที่1"/>
    <s v="พ***์"/>
    <s v="******โพแตง อำเภอบางไทร จังหวัดพระนครศรีอยุธยา 13290"/>
    <s v="13290"/>
    <s v="88"/>
    <s v="28/10/2025 14:56"/>
    <s v="-"/>
    <s v="SPX Express"/>
    <s v="Shopee"/>
    <s v="shopee"/>
    <s v=""/>
    <s v="-"/>
    <s v="28/10/2025 14:56"/>
  </r>
  <r>
    <x v="1"/>
    <x v="1"/>
    <n v="65"/>
    <n v="9"/>
    <s v="FZJ49"/>
    <n v="310"/>
    <n v="0"/>
    <s v="ร้านที่2"/>
    <s v="R*** o"/>
    <s v="ชลบุรี"/>
    <s v="-"/>
    <s v=""/>
    <s v="28/10/2025 14:55"/>
    <s v="-"/>
    <s v="J&amp;T COD"/>
    <s v="Tiktok"/>
    <s v="จ่ายทีหลัง / COD"/>
    <s v=""/>
    <s v="765673974155"/>
    <s v="28/10/2025 14:55"/>
  </r>
  <r>
    <x v="3"/>
    <x v="3"/>
    <n v="50"/>
    <n v="2"/>
    <s v="FZJ48"/>
    <n v="200"/>
    <n v="0"/>
    <s v="ร้านที่4"/>
    <s v="p***k"/>
    <s v="ลำปาง"/>
    <s v="-"/>
    <s v=""/>
    <s v="28/10/2025 14:52"/>
    <s v="-"/>
    <s v="J&amp;T COD"/>
    <s v="Tiktok"/>
    <s v="จ่ายทีหลัง / COD"/>
    <s v=""/>
    <s v="765605426213"/>
    <s v="28/10/2025 14:52"/>
  </r>
  <r>
    <x v="4"/>
    <x v="4"/>
    <n v="50"/>
    <n v="2"/>
    <s v="FZJ48"/>
    <n v="200"/>
    <n v="0"/>
    <s v="ร้านที่4"/>
    <s v="p***k"/>
    <s v="ลำปาง"/>
    <s v="-"/>
    <s v=""/>
    <s v="28/10/2025 14:52"/>
    <s v="-"/>
    <s v="J&amp;T COD"/>
    <s v="Tiktok"/>
    <s v="จ่ายทีหลัง / COD"/>
    <s v=""/>
    <s v="765605426213"/>
    <s v="28/10/2025 14:52"/>
  </r>
  <r>
    <x v="5"/>
    <x v="5"/>
    <n v="50"/>
    <n v="2"/>
    <s v="FZJ48"/>
    <n v="200"/>
    <n v="0"/>
    <s v="ร้านที่4"/>
    <s v="p***k"/>
    <s v="ลำปาง"/>
    <s v="-"/>
    <s v=""/>
    <s v="28/10/2025 14:52"/>
    <s v="-"/>
    <s v="J&amp;T COD"/>
    <s v="Tiktok"/>
    <s v="จ่ายทีหลัง / COD"/>
    <s v=""/>
    <s v="765605426213"/>
    <s v="28/10/2025 14:52"/>
  </r>
  <r>
    <x v="3"/>
    <x v="3"/>
    <n v="50"/>
    <n v="1"/>
    <s v="FZJ47"/>
    <n v="100"/>
    <n v="0"/>
    <s v="ร้านที่4"/>
    <s v="ส***ียง ล***าพวง"/>
    <s v="พระนครศรีอยุธยา"/>
    <s v="-"/>
    <s v=""/>
    <s v="28/10/2025 14:52"/>
    <s v="-"/>
    <s v="J&amp;T Express"/>
    <s v="Tiktok"/>
    <s v="tiktok"/>
    <s v=""/>
    <s v="765698985203"/>
    <s v="28/10/2025 14:52"/>
  </r>
  <r>
    <x v="4"/>
    <x v="4"/>
    <n v="50"/>
    <n v="1"/>
    <s v="FZJ47"/>
    <n v="100"/>
    <n v="0"/>
    <s v="ร้านที่4"/>
    <s v="ส***ียง ล***าพวง"/>
    <s v="พระนครศรีอยุธยา"/>
    <s v="-"/>
    <s v=""/>
    <s v="28/10/2025 14:52"/>
    <s v="-"/>
    <s v="J&amp;T Express"/>
    <s v="Tiktok"/>
    <s v="tiktok"/>
    <s v=""/>
    <s v="765698985203"/>
    <s v="28/10/2025 14:52"/>
  </r>
  <r>
    <x v="5"/>
    <x v="5"/>
    <n v="50"/>
    <n v="1"/>
    <s v="FZJ47"/>
    <n v="100"/>
    <n v="0"/>
    <s v="ร้านที่4"/>
    <s v="ส***ียง ล***าพวง"/>
    <s v="พระนครศรีอยุธยา"/>
    <s v="-"/>
    <s v=""/>
    <s v="28/10/2025 14:52"/>
    <s v="-"/>
    <s v="J&amp;T Express"/>
    <s v="Tiktok"/>
    <s v="tiktok"/>
    <s v=""/>
    <s v="765698985203"/>
    <s v="28/10/2025 14:52"/>
  </r>
  <r>
    <x v="6"/>
    <x v="6"/>
    <n v="66.666666666666671"/>
    <n v="6"/>
    <s v="FZJ46"/>
    <n v="200"/>
    <n v="0"/>
    <s v="ร้านที่2"/>
    <s v="ส***พร จ***นา"/>
    <s v="ชลบุรี"/>
    <s v="-"/>
    <s v=""/>
    <s v="28/10/2025 14:48"/>
    <s v="-"/>
    <s v="J&amp;T COD"/>
    <s v="Tiktok"/>
    <s v="จ่ายทีหลัง / COD"/>
    <s v=""/>
    <s v="-"/>
    <s v="28/10/2025 14:48"/>
  </r>
  <r>
    <x v="3"/>
    <x v="3"/>
    <n v="50"/>
    <n v="1"/>
    <s v="FZJ45"/>
    <n v="106"/>
    <n v="6"/>
    <s v="ร้านที่4"/>
    <s v="K***"/>
    <s v="กรุงเทพฯ"/>
    <s v="-"/>
    <s v=""/>
    <s v="28/10/2025 14:38"/>
    <s v="-"/>
    <s v="J&amp;T Express"/>
    <s v="Tiktok"/>
    <s v="tiktok"/>
    <s v=""/>
    <s v="765621795116"/>
    <s v="28/10/2025 14:38"/>
  </r>
  <r>
    <x v="4"/>
    <x v="4"/>
    <n v="50"/>
    <n v="1"/>
    <s v="FZJ45"/>
    <n v="106"/>
    <n v="6"/>
    <s v="ร้านที่4"/>
    <s v="K***"/>
    <s v="กรุงเทพฯ"/>
    <s v="-"/>
    <s v=""/>
    <s v="28/10/2025 14:38"/>
    <s v="-"/>
    <s v="J&amp;T Express"/>
    <s v="Tiktok"/>
    <s v="tiktok"/>
    <s v=""/>
    <s v="765621795116"/>
    <s v="28/10/2025 14:38"/>
  </r>
  <r>
    <x v="5"/>
    <x v="5"/>
    <n v="50"/>
    <n v="1"/>
    <s v="FZJ45"/>
    <n v="106"/>
    <n v="6"/>
    <s v="ร้านที่4"/>
    <s v="K***"/>
    <s v="กรุงเทพฯ"/>
    <s v="-"/>
    <s v=""/>
    <s v="28/10/2025 14:38"/>
    <s v="-"/>
    <s v="J&amp;T Express"/>
    <s v="Tiktok"/>
    <s v="tiktok"/>
    <s v=""/>
    <s v="765621795116"/>
    <s v="28/10/2025 14:38"/>
  </r>
  <r>
    <x v="3"/>
    <x v="3"/>
    <n v="50"/>
    <n v="1"/>
    <s v="FZJ44"/>
    <n v="100"/>
    <n v="0"/>
    <s v="ร้านที่4"/>
    <s v="ด***จ น***ิรัญ"/>
    <s v="กรุงเทพฯ"/>
    <s v="-"/>
    <s v=""/>
    <s v="28/10/2025 14:37"/>
    <s v="-"/>
    <s v="J&amp;T COD"/>
    <s v="Tiktok"/>
    <s v="จ่ายทีหลัง / COD"/>
    <s v=""/>
    <s v="765625799116"/>
    <s v="28/10/2025 14:37"/>
  </r>
  <r>
    <x v="4"/>
    <x v="4"/>
    <n v="50"/>
    <n v="1"/>
    <s v="FZJ44"/>
    <n v="100"/>
    <n v="0"/>
    <s v="ร้านที่4"/>
    <s v="ด***จ น***ิรัญ"/>
    <s v="กรุงเทพฯ"/>
    <s v="-"/>
    <s v=""/>
    <s v="28/10/2025 14:37"/>
    <s v="-"/>
    <s v="J&amp;T COD"/>
    <s v="Tiktok"/>
    <s v="จ่ายทีหลัง / COD"/>
    <s v=""/>
    <s v="765625799116"/>
    <s v="28/10/2025 14:37"/>
  </r>
  <r>
    <x v="5"/>
    <x v="5"/>
    <n v="50"/>
    <n v="1"/>
    <s v="FZJ44"/>
    <n v="100"/>
    <n v="0"/>
    <s v="ร้านที่4"/>
    <s v="ด***จ น***ิรัญ"/>
    <s v="กรุงเทพฯ"/>
    <s v="-"/>
    <s v=""/>
    <s v="28/10/2025 14:37"/>
    <s v="-"/>
    <s v="J&amp;T COD"/>
    <s v="Tiktok"/>
    <s v="จ่ายทีหลัง / COD"/>
    <s v=""/>
    <s v="765625799116"/>
    <s v="28/10/2025 14:37"/>
  </r>
  <r>
    <x v="3"/>
    <x v="3"/>
    <n v="50"/>
    <n v="1"/>
    <s v="FZJ43"/>
    <n v="100"/>
    <n v="0"/>
    <s v="ร้านที่4"/>
    <s v="น***บล จ*** โ*"/>
    <s v="น่าน"/>
    <s v="-"/>
    <s v=""/>
    <s v="28/10/2025 14:35"/>
    <s v="-"/>
    <s v="J&amp;T COD"/>
    <s v="Tiktok"/>
    <s v="จ่ายทีหลัง / COD"/>
    <s v=""/>
    <s v="765696595112"/>
    <s v="28/10/2025 14:35"/>
  </r>
  <r>
    <x v="4"/>
    <x v="4"/>
    <n v="50"/>
    <n v="1"/>
    <s v="FZJ43"/>
    <n v="100"/>
    <n v="0"/>
    <s v="ร้านที่4"/>
    <s v="น***บล จ*** โ*"/>
    <s v="น่าน"/>
    <s v="-"/>
    <s v=""/>
    <s v="28/10/2025 14:35"/>
    <s v="-"/>
    <s v="J&amp;T COD"/>
    <s v="Tiktok"/>
    <s v="จ่ายทีหลัง / COD"/>
    <s v=""/>
    <s v="765696595112"/>
    <s v="28/10/2025 14:35"/>
  </r>
  <r>
    <x v="5"/>
    <x v="5"/>
    <n v="50"/>
    <n v="1"/>
    <s v="FZJ43"/>
    <n v="100"/>
    <n v="0"/>
    <s v="ร้านที่4"/>
    <s v="น***บล จ*** โ*"/>
    <s v="น่าน"/>
    <s v="-"/>
    <s v=""/>
    <s v="28/10/2025 14:35"/>
    <s v="-"/>
    <s v="J&amp;T COD"/>
    <s v="Tiktok"/>
    <s v="จ่ายทีหลัง / COD"/>
    <s v=""/>
    <s v="765696595112"/>
    <s v="28/10/2025 14:35"/>
  </r>
  <r>
    <x v="1"/>
    <x v="1"/>
    <n v="40"/>
    <n v="10"/>
    <s v="FZJ42"/>
    <n v="325"/>
    <n v="0"/>
    <s v="ร้านที่2"/>
    <s v="ป**"/>
    <s v="พัทลุง"/>
    <s v="-"/>
    <s v=""/>
    <s v="28/10/2025 14:34"/>
    <s v="-"/>
    <s v="J&amp;T COD"/>
    <s v="Tiktok"/>
    <s v="จ่ายทีหลัง / COD"/>
    <s v=""/>
    <s v="765620975162"/>
    <s v="28/10/2025 14:34"/>
  </r>
  <r>
    <x v="1"/>
    <x v="1"/>
    <n v="40"/>
    <n v="10"/>
    <s v="FZJ41"/>
    <n v="325"/>
    <n v="0"/>
    <s v="ร้านที่2"/>
    <s v="น***รียา"/>
    <s v="นครราชสีมา"/>
    <s v="-"/>
    <s v=""/>
    <s v="28/10/2025 14:34"/>
    <s v="-"/>
    <s v="J&amp;T COD"/>
    <s v="Tiktok"/>
    <s v="จ่ายทีหลัง / COD"/>
    <s v=""/>
    <s v="765623771161"/>
    <s v="28/10/2025 14:34"/>
  </r>
  <r>
    <x v="2"/>
    <x v="2"/>
    <n v="66.333333333333329"/>
    <n v="3"/>
    <s v="FZJ40"/>
    <n v="225"/>
    <n v="5"/>
    <s v="ร้านที่4"/>
    <s v="จ***นา  ก***อะ"/>
    <s v="เพชรบูรณ์"/>
    <s v="-"/>
    <s v=""/>
    <s v="28/10/2025 14:24"/>
    <s v="-"/>
    <s v="J&amp;T COD"/>
    <s v="Tiktok"/>
    <s v="จ่ายทีหลัง / COD"/>
    <s v=""/>
    <s v="765614025245"/>
    <s v="28/10/2025 14:24"/>
  </r>
  <r>
    <x v="1"/>
    <x v="1"/>
    <n v="33.333333333333336"/>
    <n v="3"/>
    <s v="FZJ39"/>
    <n v="100"/>
    <n v="0"/>
    <s v="ร้านที่2"/>
    <s v="ไ***สา  ว***พันธ์"/>
    <s v="กรุงเทพฯ"/>
    <s v="-"/>
    <s v=""/>
    <s v="28/10/2025 14:24"/>
    <s v="-"/>
    <s v="J&amp;T Express"/>
    <s v="Tiktok"/>
    <s v="tiktok"/>
    <s v=""/>
    <s v="765607836302"/>
    <s v="28/10/2025 14:24"/>
  </r>
  <r>
    <x v="7"/>
    <x v="7"/>
    <n v="139"/>
    <n v="1"/>
    <s v="FZJ37"/>
    <n v="215"/>
    <n v="0"/>
    <s v="ร้านที่10"/>
    <s v="พิทักษ์ พรรณไพโรจน์"/>
    <s v="ที่อยู่ 33/120 หมู่ 9 ตำบลสระแก้ว อำเภอลาดยาว จังหวัดนครสวรรค์  60150"/>
    <s v="60150"/>
    <s v="0650313058"/>
    <s v="28/10/2025 14:22"/>
    <s v="sompear3955@gmail.com"/>
    <s v="EMS COD"/>
    <s v="facebook"/>
    <s v="กสิกร"/>
    <s v=""/>
    <s v="WA038464065TH"/>
    <s v="28/10/2025 14:21"/>
  </r>
  <r>
    <x v="10"/>
    <x v="10"/>
    <n v="139"/>
    <n v="1"/>
    <s v="FZJ37"/>
    <n v="215"/>
    <n v="0"/>
    <s v="ร้านที่10"/>
    <s v="พิทักษ์ พรรณไพโรจน์"/>
    <s v="ที่อยู่ 33/120 หมู่ 9 ตำบลสระแก้ว อำเภอลาดยาว จังหวัดนครสวรรค์  60150"/>
    <s v="60150"/>
    <s v="0650313058"/>
    <s v="28/10/2025 14:22"/>
    <s v="sompear3955@gmail.com"/>
    <s v="EMS COD"/>
    <s v="facebook"/>
    <s v="กสิกร"/>
    <s v=""/>
    <s v="WA038464065TH"/>
    <s v="28/10/2025 14:21"/>
  </r>
  <r>
    <x v="1"/>
    <x v="1"/>
    <n v="50"/>
    <n v="6"/>
    <s v="FZJ36"/>
    <n v="200"/>
    <n v="0"/>
    <s v="ร้านที่2"/>
    <s v="ธ***มล เ***งาม"/>
    <s v="พระนครศรีอยุธยา"/>
    <s v="-"/>
    <s v=""/>
    <s v="28/10/2025 14:22"/>
    <s v="-"/>
    <s v="J&amp;T Express"/>
    <s v="Tiktok"/>
    <s v="tiktok"/>
    <s v=""/>
    <s v="765642799154"/>
    <s v="28/10/2025 14:21"/>
  </r>
  <r>
    <x v="3"/>
    <x v="3"/>
    <n v="50"/>
    <n v="1"/>
    <s v="FZJ35"/>
    <n v="100"/>
    <n v="0"/>
    <s v="ร้านที่2"/>
    <s v="อ***ุจ จ***ะกล"/>
    <s v="นครราชสีมา"/>
    <s v="-"/>
    <s v=""/>
    <s v="28/10/2025 14:19"/>
    <s v="-"/>
    <s v="J&amp;T COD"/>
    <s v="Tiktok"/>
    <s v="จ่ายทีหลัง / COD"/>
    <s v=""/>
    <s v="765603997126"/>
    <s v="28/10/2025 14:20"/>
  </r>
  <r>
    <x v="4"/>
    <x v="4"/>
    <n v="50"/>
    <n v="1"/>
    <s v="FZJ35"/>
    <n v="100"/>
    <n v="0"/>
    <s v="ร้านที่2"/>
    <s v="อ***ุจ จ***ะกล"/>
    <s v="นครราชสีมา"/>
    <s v="-"/>
    <s v=""/>
    <s v="28/10/2025 14:19"/>
    <s v="-"/>
    <s v="J&amp;T COD"/>
    <s v="Tiktok"/>
    <s v="จ่ายทีหลัง / COD"/>
    <s v=""/>
    <s v="765603997126"/>
    <s v="28/10/2025 14:20"/>
  </r>
  <r>
    <x v="5"/>
    <x v="5"/>
    <n v="50"/>
    <n v="1"/>
    <s v="FZJ35"/>
    <n v="100"/>
    <n v="0"/>
    <s v="ร้านที่2"/>
    <s v="อ***ุจ จ***ะกล"/>
    <s v="นครราชสีมา"/>
    <s v="-"/>
    <s v=""/>
    <s v="28/10/2025 14:19"/>
    <s v="-"/>
    <s v="J&amp;T COD"/>
    <s v="Tiktok"/>
    <s v="จ่ายทีหลัง / COD"/>
    <s v=""/>
    <s v="765603997126"/>
    <s v="28/10/2025 14:20"/>
  </r>
  <r>
    <x v="3"/>
    <x v="3"/>
    <n v="50"/>
    <n v="1"/>
    <s v="FZJ34"/>
    <n v="100"/>
    <n v="0"/>
    <s v="ร้านที่4"/>
    <s v="T** T** L***"/>
    <s v="Bangkok"/>
    <s v="-"/>
    <s v=""/>
    <s v="28/10/2025 14:16"/>
    <s v="-"/>
    <s v="J&amp;T COD"/>
    <s v="Tiktok"/>
    <s v="จ่ายทีหลัง / COD"/>
    <s v=""/>
    <s v="765600595126"/>
    <s v="28/10/2025 14:19"/>
  </r>
  <r>
    <x v="4"/>
    <x v="4"/>
    <n v="50"/>
    <n v="1"/>
    <s v="FZJ34"/>
    <n v="100"/>
    <n v="0"/>
    <s v="ร้านที่4"/>
    <s v="T** T** L***"/>
    <s v="Bangkok"/>
    <s v="-"/>
    <s v=""/>
    <s v="28/10/2025 14:16"/>
    <s v="-"/>
    <s v="J&amp;T COD"/>
    <s v="Tiktok"/>
    <s v="จ่ายทีหลัง / COD"/>
    <s v=""/>
    <s v="765600595126"/>
    <s v="28/10/2025 14:19"/>
  </r>
  <r>
    <x v="5"/>
    <x v="5"/>
    <n v="50"/>
    <n v="1"/>
    <s v="FZJ34"/>
    <n v="100"/>
    <n v="0"/>
    <s v="ร้านที่4"/>
    <s v="T** T** L***"/>
    <s v="Bangkok"/>
    <s v="-"/>
    <s v=""/>
    <s v="28/10/2025 14:16"/>
    <s v="-"/>
    <s v="J&amp;T COD"/>
    <s v="Tiktok"/>
    <s v="จ่ายทีหลัง / COD"/>
    <s v=""/>
    <s v="765600595126"/>
    <s v="28/10/2025 14:19"/>
  </r>
  <r>
    <x v="3"/>
    <x v="3"/>
    <n v="50"/>
    <n v="2"/>
    <s v="FZJ33"/>
    <n v="200"/>
    <n v="0"/>
    <s v="ร้านที่4"/>
    <s v="ล***น"/>
    <s v="กรุงเทพฯ"/>
    <s v="-"/>
    <s v=""/>
    <s v="28/10/2025 14:14"/>
    <s v="-"/>
    <s v="J&amp;T COD"/>
    <s v="Tiktok"/>
    <s v="จ่ายทีหลัง / COD"/>
    <s v=""/>
    <s v="765621568143"/>
    <s v="28/10/2025 14:17"/>
  </r>
  <r>
    <x v="4"/>
    <x v="4"/>
    <n v="50"/>
    <n v="2"/>
    <s v="FZJ33"/>
    <n v="200"/>
    <n v="0"/>
    <s v="ร้านที่4"/>
    <s v="ล***น"/>
    <s v="กรุงเทพฯ"/>
    <s v="-"/>
    <s v=""/>
    <s v="28/10/2025 14:14"/>
    <s v="-"/>
    <s v="J&amp;T COD"/>
    <s v="Tiktok"/>
    <s v="จ่ายทีหลัง / COD"/>
    <s v=""/>
    <s v="765621568143"/>
    <s v="28/10/2025 14:17"/>
  </r>
  <r>
    <x v="5"/>
    <x v="5"/>
    <n v="50"/>
    <n v="2"/>
    <s v="FZJ33"/>
    <n v="200"/>
    <n v="0"/>
    <s v="ร้านที่4"/>
    <s v="ล***น"/>
    <s v="กรุงเทพฯ"/>
    <s v="-"/>
    <s v=""/>
    <s v="28/10/2025 14:14"/>
    <s v="-"/>
    <s v="J&amp;T COD"/>
    <s v="Tiktok"/>
    <s v="จ่ายทีหลัง / COD"/>
    <s v=""/>
    <s v="765621568143"/>
    <s v="28/10/2025 14:17"/>
  </r>
  <r>
    <x v="3"/>
    <x v="3"/>
    <n v="50"/>
    <n v="2"/>
    <s v="FZJ32"/>
    <n v="200"/>
    <n v="0"/>
    <s v="ร้านที่4"/>
    <s v="ก***ดาล อ***ณิช"/>
    <s v="นครปฐม"/>
    <s v="-"/>
    <s v=""/>
    <s v="28/10/2025 14:13"/>
    <s v="-"/>
    <s v="J&amp;T COD"/>
    <s v="Tiktok"/>
    <s v="จ่ายทีหลัง / COD"/>
    <s v=""/>
    <s v="765605769143"/>
    <s v="28/10/2025 14:16"/>
  </r>
  <r>
    <x v="4"/>
    <x v="4"/>
    <n v="50"/>
    <n v="2"/>
    <s v="FZJ32"/>
    <n v="200"/>
    <n v="0"/>
    <s v="ร้านที่4"/>
    <s v="ก***ดาล อ***ณิช"/>
    <s v="นครปฐม"/>
    <s v="-"/>
    <s v=""/>
    <s v="28/10/2025 14:13"/>
    <s v="-"/>
    <s v="J&amp;T COD"/>
    <s v="Tiktok"/>
    <s v="จ่ายทีหลัง / COD"/>
    <s v=""/>
    <s v="765605769143"/>
    <s v="28/10/2025 14:16"/>
  </r>
  <r>
    <x v="5"/>
    <x v="5"/>
    <n v="50"/>
    <n v="2"/>
    <s v="FZJ32"/>
    <n v="200"/>
    <n v="0"/>
    <s v="ร้านที่4"/>
    <s v="ก***ดาล อ***ณิช"/>
    <s v="นครปฐม"/>
    <s v="-"/>
    <s v=""/>
    <s v="28/10/2025 14:13"/>
    <s v="-"/>
    <s v="J&amp;T COD"/>
    <s v="Tiktok"/>
    <s v="จ่ายทีหลัง / COD"/>
    <s v=""/>
    <s v="765605769143"/>
    <s v="28/10/2025 14:16"/>
  </r>
  <r>
    <x v="1"/>
    <x v="1"/>
    <n v="33.333333333333336"/>
    <n v="3"/>
    <s v="FZJ31"/>
    <n v="285"/>
    <n v="0"/>
    <s v="ร้านที่2"/>
    <s v="น******ม"/>
    <s v="******่าตะโก ตำบลพนมรอก อำเภอท่าตะโก จังหวัดนครสวรรค์ 60160"/>
    <s v="60160"/>
    <s v="12"/>
    <s v="28/10/2025 14:15"/>
    <s v="-"/>
    <s v="SPX Express"/>
    <s v="Shopee"/>
    <s v="shopee"/>
    <s v=""/>
    <s v="TH2563466848832"/>
    <s v="28/10/2025 14:15"/>
  </r>
  <r>
    <x v="6"/>
    <x v="6"/>
    <n v="50"/>
    <n v="1"/>
    <s v="FZJ31"/>
    <n v="285"/>
    <n v="0"/>
    <s v="ร้านที่2"/>
    <s v="น******ม"/>
    <s v="******่าตะโก ตำบลพนมรอก อำเภอท่าตะโก จังหวัดนครสวรรค์ 60160"/>
    <s v="60160"/>
    <s v="12"/>
    <s v="28/10/2025 14:15"/>
    <s v="-"/>
    <s v="SPX Express"/>
    <s v="Shopee"/>
    <s v="shopee"/>
    <s v=""/>
    <s v="TH2563466848832"/>
    <s v="28/10/2025 14:15"/>
  </r>
  <r>
    <x v="1"/>
    <x v="1"/>
    <n v="50"/>
    <n v="2"/>
    <s v="FZJ31"/>
    <n v="285"/>
    <n v="0"/>
    <s v="ร้านที่2"/>
    <s v="น******ม"/>
    <s v="******่าตะโก ตำบลพนมรอก อำเภอท่าตะโก จังหวัดนครสวรรค์ 60160"/>
    <s v="60160"/>
    <s v="12"/>
    <s v="28/10/2025 14:15"/>
    <s v="-"/>
    <s v="SPX Express"/>
    <s v="Shopee"/>
    <s v="shopee"/>
    <s v=""/>
    <s v="TH2563466848832"/>
    <s v="28/10/2025 14:15"/>
  </r>
  <r>
    <x v="6"/>
    <x v="6"/>
    <n v="66.666666666666671"/>
    <n v="6"/>
    <s v="FZJ30"/>
    <n v="200"/>
    <n v="0"/>
    <s v="ร้านที่2"/>
    <s v="ก***ดาล อ***ณิช"/>
    <s v="นครปฐม"/>
    <s v="-"/>
    <s v=""/>
    <s v="28/10/2025 14:11"/>
    <s v="-"/>
    <s v="J&amp;T COD"/>
    <s v="Tiktok"/>
    <s v="จ่ายทีหลัง / COD"/>
    <s v=""/>
    <s v="-"/>
    <s v="28/10/2025 14:15"/>
  </r>
  <r>
    <x v="1"/>
    <x v="1"/>
    <n v="50"/>
    <n v="6"/>
    <s v="FZJ29"/>
    <n v="200"/>
    <n v="0"/>
    <s v="ร้านที่2"/>
    <s v="ณ***ิชา จ***เย็น"/>
    <s v="ลำพูน"/>
    <s v="-"/>
    <s v=""/>
    <s v="28/10/2025 14:08"/>
    <s v="-"/>
    <s v="J&amp;T COD"/>
    <s v="Tiktok"/>
    <s v="จ่ายทีหลัง / COD"/>
    <s v=""/>
    <s v="765642998142"/>
    <s v="28/10/2025 14:13"/>
  </r>
  <r>
    <x v="7"/>
    <x v="7"/>
    <n v="139"/>
    <n v="1"/>
    <s v="FZJ28"/>
    <n v="215"/>
    <n v="0"/>
    <s v="ร้านที่10"/>
    <s v="จิรดา  รอดเจริญ"/>
    <s v="15  ม.2ต.เสวียด อ.ท่าฉาง_x000a_จ.สุราษฎร์ธานี  _x000a_ 84150"/>
    <s v="84150"/>
    <s v="0615375128"/>
    <s v="28/10/2025 14:12"/>
    <s v="sompear3955@gmail.com"/>
    <s v="EMS COD"/>
    <s v="facebook"/>
    <s v="กสิกร"/>
    <s v=""/>
    <s v="WA038464079TH"/>
    <s v="28/10/2025 14:12"/>
  </r>
  <r>
    <x v="10"/>
    <x v="10"/>
    <n v="139"/>
    <n v="1"/>
    <s v="FZJ28"/>
    <n v="215"/>
    <n v="0"/>
    <s v="ร้านที่10"/>
    <s v="จิรดา  รอดเจริญ"/>
    <s v="15  ม.2ต.เสวียด อ.ท่าฉาง_x000a_จ.สุราษฎร์ธานี  _x000a_ 84150"/>
    <s v="84150"/>
    <s v="0615375128"/>
    <s v="28/10/2025 14:12"/>
    <s v="sompear3955@gmail.com"/>
    <s v="EMS COD"/>
    <s v="facebook"/>
    <s v="กสิกร"/>
    <s v=""/>
    <s v="WA038464079TH"/>
    <s v="28/10/2025 14:12"/>
  </r>
  <r>
    <x v="3"/>
    <x v="3"/>
    <n v="50"/>
    <n v="1"/>
    <s v="FZJ27"/>
    <n v="100"/>
    <n v="0"/>
    <s v="ร้านที่4"/>
    <s v="ว***ยา เ***ขตกิจ"/>
    <s v="จังหวัดนครสวรรค์"/>
    <s v="-"/>
    <s v=""/>
    <s v="28/10/2025 14:06"/>
    <s v="-"/>
    <s v="J&amp;T COD"/>
    <s v="Tiktok"/>
    <s v="จ่ายทีหลัง / COD"/>
    <s v=""/>
    <s v="765630333252"/>
    <s v="28/10/2025 14:11"/>
  </r>
  <r>
    <x v="4"/>
    <x v="4"/>
    <n v="50"/>
    <n v="1"/>
    <s v="FZJ27"/>
    <n v="100"/>
    <n v="0"/>
    <s v="ร้านที่4"/>
    <s v="ว***ยา เ***ขตกิจ"/>
    <s v="จังหวัดนครสวรรค์"/>
    <s v="-"/>
    <s v=""/>
    <s v="28/10/2025 14:06"/>
    <s v="-"/>
    <s v="J&amp;T COD"/>
    <s v="Tiktok"/>
    <s v="จ่ายทีหลัง / COD"/>
    <s v=""/>
    <s v="765630333252"/>
    <s v="28/10/2025 14:11"/>
  </r>
  <r>
    <x v="5"/>
    <x v="5"/>
    <n v="50"/>
    <n v="1"/>
    <s v="FZJ27"/>
    <n v="100"/>
    <n v="0"/>
    <s v="ร้านที่4"/>
    <s v="ว***ยา เ***ขตกิจ"/>
    <s v="จังหวัดนครสวรรค์"/>
    <s v="-"/>
    <s v=""/>
    <s v="28/10/2025 14:06"/>
    <s v="-"/>
    <s v="J&amp;T COD"/>
    <s v="Tiktok"/>
    <s v="จ่ายทีหลัง / COD"/>
    <s v=""/>
    <s v="765630333252"/>
    <s v="28/10/2025 14:11"/>
  </r>
  <r>
    <x v="2"/>
    <x v="2"/>
    <n v="66.333333333333329"/>
    <n v="3"/>
    <s v="FZJ26"/>
    <n v="234.2"/>
    <n v="7"/>
    <s v="ร้านที่6"/>
    <s v="ลัดดา พิริยธนาลัย"/>
    <s v="242/18 ม.ศุภลักษณ์ ซอยวิภาวดีรังสิต 82 ถ.วิภา · ดอนเมือง/ Don Mueang_x000a__x000a_ดอนเมือง/ Don Mueangกรุงเทพมหานคร/ Bangkok_x000a_10210"/>
    <s v="10210"/>
    <s v="660851340120"/>
    <s v="28/10/2025 14:07"/>
    <s v="-"/>
    <s v="Kerry_dropoff"/>
    <s v="Lazada"/>
    <s v="lazada"/>
    <s v=""/>
    <s v="LEXPU0622311795"/>
    <s v="28/10/2025 14:07"/>
  </r>
  <r>
    <x v="5"/>
    <x v="15"/>
    <n v="33"/>
    <n v="1"/>
    <s v="FZJ26"/>
    <n v="234.2"/>
    <n v="7"/>
    <s v="ร้านที่6"/>
    <s v="ลัดดา พิริยธนาลัย"/>
    <s v="242/18 ม.ศุภลักษณ์ ซอยวิภาวดีรังสิต 82 ถ.วิภา · ดอนเมือง/ Don Mueang_x000a__x000a_ดอนเมือง/ Don Mueangกรุงเทพมหานคร/ Bangkok_x000a_10210"/>
    <s v="10210"/>
    <s v="660851340120"/>
    <s v="28/10/2025 14:07"/>
    <s v="-"/>
    <s v="Kerry_dropoff"/>
    <s v="Lazada"/>
    <s v="lazada"/>
    <s v=""/>
    <s v="LEXPU0622311795"/>
    <s v="28/10/2025 14:07"/>
  </r>
  <r>
    <x v="3"/>
    <x v="3"/>
    <n v="50"/>
    <n v="1"/>
    <s v="FZJ25"/>
    <n v="100"/>
    <n v="0"/>
    <s v="ร้านที่4"/>
    <s v="ร***นทร์ ส***ี"/>
    <s v="นครศรีธรรมราช"/>
    <s v="-"/>
    <s v=""/>
    <s v="28/10/2025 14:03"/>
    <s v="-"/>
    <s v="J&amp;T COD"/>
    <s v="Tiktok"/>
    <s v="จ่ายทีหลัง / COD"/>
    <s v=""/>
    <s v="765672441295"/>
    <s v="28/10/2025 14:04"/>
  </r>
  <r>
    <x v="4"/>
    <x v="4"/>
    <n v="50"/>
    <n v="1"/>
    <s v="FZJ25"/>
    <n v="100"/>
    <n v="0"/>
    <s v="ร้านที่4"/>
    <s v="ร***นทร์ ส***ี"/>
    <s v="นครศรีธรรมราช"/>
    <s v="-"/>
    <s v=""/>
    <s v="28/10/2025 14:03"/>
    <s v="-"/>
    <s v="J&amp;T COD"/>
    <s v="Tiktok"/>
    <s v="จ่ายทีหลัง / COD"/>
    <s v=""/>
    <s v="765672441295"/>
    <s v="28/10/2025 14:04"/>
  </r>
  <r>
    <x v="5"/>
    <x v="5"/>
    <n v="50"/>
    <n v="1"/>
    <s v="FZJ25"/>
    <n v="100"/>
    <n v="0"/>
    <s v="ร้านที่4"/>
    <s v="ร***นทร์ ส***ี"/>
    <s v="นครศรีธรรมราช"/>
    <s v="-"/>
    <s v=""/>
    <s v="28/10/2025 14:03"/>
    <s v="-"/>
    <s v="J&amp;T COD"/>
    <s v="Tiktok"/>
    <s v="จ่ายทีหลัง / COD"/>
    <s v=""/>
    <s v="765672441295"/>
    <s v="28/10/2025 14:04"/>
  </r>
  <r>
    <x v="1"/>
    <x v="1"/>
    <n v="50"/>
    <n v="6"/>
    <s v="FZJ24"/>
    <n v="200"/>
    <n v="0"/>
    <s v="ร้านที่2"/>
    <s v="ก***ดาล อ***ณิช"/>
    <s v="นครปฐม"/>
    <s v="-"/>
    <s v=""/>
    <s v="28/10/2025 14:01"/>
    <s v="-"/>
    <s v="J&amp;T COD"/>
    <s v="Tiktok"/>
    <s v="จ่ายทีหลัง / COD"/>
    <s v=""/>
    <s v="765684627282"/>
    <s v="28/10/2025 14:01"/>
  </r>
  <r>
    <x v="1"/>
    <x v="1"/>
    <n v="33.333333333333336"/>
    <n v="3"/>
    <s v="FZJ23"/>
    <n v="101"/>
    <n v="1"/>
    <s v="ร้านที่2"/>
    <s v="ช***ศิกานต์"/>
    <s v="นครสวรรค์"/>
    <s v="-"/>
    <s v=""/>
    <s v="28/10/2025 13:59"/>
    <s v="-"/>
    <s v="J&amp;T COD"/>
    <s v="Tiktok"/>
    <s v="จ่ายทีหลัง / COD"/>
    <s v=""/>
    <s v="765611505271"/>
    <s v="28/10/2025 13:59"/>
  </r>
  <r>
    <x v="6"/>
    <x v="6"/>
    <n v="66.666666666666671"/>
    <n v="3"/>
    <s v="FZJ22"/>
    <n v="100"/>
    <n v="0"/>
    <s v="ร้านที่2"/>
    <s v="w***ana O***"/>
    <s v="ขอนแก่น"/>
    <s v="-"/>
    <s v=""/>
    <s v="28/10/2025 13:59"/>
    <s v="-"/>
    <s v="J&amp;T COD"/>
    <s v="Tiktok"/>
    <s v="จ่ายทีหลัง / COD"/>
    <s v=""/>
    <s v="-"/>
    <s v="28/10/2025 13:59"/>
  </r>
  <r>
    <x v="3"/>
    <x v="3"/>
    <n v="50"/>
    <n v="1"/>
    <s v="FZJ21"/>
    <n v="100"/>
    <n v="0"/>
    <s v="ร้านที่4"/>
    <s v="อ***วรรณ ว***่นทอง"/>
    <s v="กรุงเทพมหานคร"/>
    <s v="-"/>
    <s v=""/>
    <s v="28/10/2025 13:56"/>
    <s v="-"/>
    <s v="J&amp;T Express"/>
    <s v="Tiktok"/>
    <s v="tiktok"/>
    <s v=""/>
    <s v="765609510234"/>
    <s v="28/10/2025 13:56"/>
  </r>
  <r>
    <x v="4"/>
    <x v="4"/>
    <n v="50"/>
    <n v="1"/>
    <s v="FZJ21"/>
    <n v="100"/>
    <n v="0"/>
    <s v="ร้านที่4"/>
    <s v="อ***วรรณ ว***่นทอง"/>
    <s v="กรุงเทพมหานคร"/>
    <s v="-"/>
    <s v=""/>
    <s v="28/10/2025 13:56"/>
    <s v="-"/>
    <s v="J&amp;T Express"/>
    <s v="Tiktok"/>
    <s v="tiktok"/>
    <s v=""/>
    <s v="765609510234"/>
    <s v="28/10/2025 13:56"/>
  </r>
  <r>
    <x v="5"/>
    <x v="5"/>
    <n v="50"/>
    <n v="1"/>
    <s v="FZJ21"/>
    <n v="100"/>
    <n v="0"/>
    <s v="ร้านที่4"/>
    <s v="อ***วรรณ ว***่นทอง"/>
    <s v="กรุงเทพมหานคร"/>
    <s v="-"/>
    <s v=""/>
    <s v="28/10/2025 13:56"/>
    <s v="-"/>
    <s v="J&amp;T Express"/>
    <s v="Tiktok"/>
    <s v="tiktok"/>
    <s v=""/>
    <s v="765609510234"/>
    <s v="28/10/2025 13:56"/>
  </r>
  <r>
    <x v="3"/>
    <x v="3"/>
    <n v="50"/>
    <n v="1"/>
    <s v="FZJ20"/>
    <n v="100"/>
    <n v="0"/>
    <s v="ร้านที่4"/>
    <s v="อ***ักษ์ ต***นาเศรษฐ์"/>
    <s v="นครราชสีมา"/>
    <s v="-"/>
    <s v=""/>
    <s v="28/10/2025 13:54"/>
    <s v="-"/>
    <s v="J&amp;T Express"/>
    <s v="Tiktok"/>
    <s v="tiktok"/>
    <s v=""/>
    <s v="765695517230"/>
    <s v="28/10/2025 13:53"/>
  </r>
  <r>
    <x v="4"/>
    <x v="4"/>
    <n v="50"/>
    <n v="1"/>
    <s v="FZJ20"/>
    <n v="100"/>
    <n v="0"/>
    <s v="ร้านที่4"/>
    <s v="อ***ักษ์ ต***นาเศรษฐ์"/>
    <s v="นครราชสีมา"/>
    <s v="-"/>
    <s v=""/>
    <s v="28/10/2025 13:54"/>
    <s v="-"/>
    <s v="J&amp;T Express"/>
    <s v="Tiktok"/>
    <s v="tiktok"/>
    <s v=""/>
    <s v="765695517230"/>
    <s v="28/10/2025 13:53"/>
  </r>
  <r>
    <x v="5"/>
    <x v="5"/>
    <n v="50"/>
    <n v="1"/>
    <s v="FZJ20"/>
    <n v="100"/>
    <n v="0"/>
    <s v="ร้านที่4"/>
    <s v="อ***ักษ์ ต***นาเศรษฐ์"/>
    <s v="นครราชสีมา"/>
    <s v="-"/>
    <s v=""/>
    <s v="28/10/2025 13:54"/>
    <s v="-"/>
    <s v="J&amp;T Express"/>
    <s v="Tiktok"/>
    <s v="tiktok"/>
    <s v=""/>
    <s v="765695517230"/>
    <s v="28/10/2025 13:53"/>
  </r>
  <r>
    <x v="2"/>
    <x v="2"/>
    <n v="78.5"/>
    <n v="2"/>
    <s v="FZJ19"/>
    <n v="733"/>
    <n v="0"/>
    <s v="ร้านที่1"/>
    <s v="ค*****ย"/>
    <s v="******ตรี ประชาอุทิศ 54 แขวงทุ่งครุ เขตทุ่งครุ จังหวัดกรุงเทพมหานคร 10140"/>
    <s v="10140"/>
    <s v="81"/>
    <s v="28/10/2025 14:20"/>
    <s v="-"/>
    <s v="SPX Express"/>
    <s v="Shopee"/>
    <s v="shopee"/>
    <s v=""/>
    <s v="TH255857540068Q"/>
    <s v="28/10/2025 13:50"/>
  </r>
  <r>
    <x v="2"/>
    <x v="2"/>
    <n v="72"/>
    <n v="4"/>
    <s v="FZJ19"/>
    <n v="733"/>
    <n v="0"/>
    <s v="ร้านที่1"/>
    <s v="ค*****ย"/>
    <s v="******ตรี ประชาอุทิศ 54 แขวงทุ่งครุ เขตทุ่งครุ จังหวัดกรุงเทพมหานคร 10140"/>
    <s v="10140"/>
    <s v="81"/>
    <s v="28/10/2025 14:20"/>
    <s v="-"/>
    <s v="SPX Express"/>
    <s v="Shopee"/>
    <s v="shopee"/>
    <s v=""/>
    <s v="TH255857540068Q"/>
    <s v="28/10/2025 13:50"/>
  </r>
  <r>
    <x v="2"/>
    <x v="2"/>
    <n v="72"/>
    <n v="4"/>
    <s v="FZJ19"/>
    <n v="733"/>
    <n v="0"/>
    <s v="ร้านที่1"/>
    <s v="ค*****ย"/>
    <s v="******ตรี ประชาอุทิศ 54 แขวงทุ่งครุ เขตทุ่งครุ จังหวัดกรุงเทพมหานคร 10140"/>
    <s v="10140"/>
    <s v="81"/>
    <s v="28/10/2025 14:20"/>
    <s v="-"/>
    <s v="SPX Express"/>
    <s v="Shopee"/>
    <s v="shopee"/>
    <s v=""/>
    <s v="TH255857540068Q"/>
    <s v="28/10/2025 13:50"/>
  </r>
  <r>
    <x v="6"/>
    <x v="6"/>
    <n v="66.666666666666671"/>
    <n v="3"/>
    <s v="FZJ18"/>
    <n v="109"/>
    <n v="9"/>
    <s v="ร้านที่2"/>
    <s v="ว***ี จ***ร์"/>
    <s v="ตรัง"/>
    <s v="-"/>
    <s v=""/>
    <s v="28/10/2025 13:49"/>
    <s v="-"/>
    <s v="J&amp;T COD"/>
    <s v="Tiktok"/>
    <s v="จ่ายทีหลัง / COD"/>
    <s v=""/>
    <s v="-"/>
    <s v="28/10/2025 13:49"/>
  </r>
  <r>
    <x v="4"/>
    <x v="4"/>
    <n v="33.333333333333336"/>
    <n v="3"/>
    <s v="FZJ17"/>
    <n v="100"/>
    <n v="0"/>
    <s v="ร้านที่2"/>
    <s v="แ** ม***ชยา"/>
    <s v="พะเยา"/>
    <s v="-"/>
    <s v=""/>
    <s v="28/10/2025 13:49"/>
    <s v="-"/>
    <s v="J&amp;T COD"/>
    <s v="Tiktok"/>
    <s v="จ่ายทีหลัง / COD"/>
    <s v=""/>
    <s v="765607925165"/>
    <s v="28/10/2025 13:49"/>
  </r>
  <r>
    <x v="3"/>
    <x v="3"/>
    <n v="50"/>
    <n v="1"/>
    <s v="FZJ15"/>
    <n v="100"/>
    <n v="0"/>
    <s v="ร้านที่2"/>
    <s v="ภ***รุจ ถ***ขาม"/>
    <s v="ชัยภูมิ"/>
    <s v="-"/>
    <s v=""/>
    <s v="28/10/2025 13:46"/>
    <s v="-"/>
    <s v="J&amp;T COD"/>
    <s v="Tiktok"/>
    <s v="จ่ายทีหลัง / COD"/>
    <s v=""/>
    <s v="765609244271"/>
    <s v="28/10/2025 13:46"/>
  </r>
  <r>
    <x v="4"/>
    <x v="4"/>
    <n v="50"/>
    <n v="1"/>
    <s v="FZJ15"/>
    <n v="100"/>
    <n v="0"/>
    <s v="ร้านที่2"/>
    <s v="ภ***รุจ ถ***ขาม"/>
    <s v="ชัยภูมิ"/>
    <s v="-"/>
    <s v=""/>
    <s v="28/10/2025 13:46"/>
    <s v="-"/>
    <s v="J&amp;T COD"/>
    <s v="Tiktok"/>
    <s v="จ่ายทีหลัง / COD"/>
    <s v=""/>
    <s v="765609244271"/>
    <s v="28/10/2025 13:46"/>
  </r>
  <r>
    <x v="5"/>
    <x v="5"/>
    <n v="50"/>
    <n v="1"/>
    <s v="FZJ15"/>
    <n v="100"/>
    <n v="0"/>
    <s v="ร้านที่2"/>
    <s v="ภ***รุจ ถ***ขาม"/>
    <s v="ชัยภูมิ"/>
    <s v="-"/>
    <s v=""/>
    <s v="28/10/2025 13:46"/>
    <s v="-"/>
    <s v="J&amp;T COD"/>
    <s v="Tiktok"/>
    <s v="จ่ายทีหลัง / COD"/>
    <s v=""/>
    <s v="765609244271"/>
    <s v="28/10/2025 13:46"/>
  </r>
  <r>
    <x v="13"/>
    <x v="16"/>
    <n v="66.333333333333329"/>
    <n v="12"/>
    <s v="FZJ14"/>
    <n v="864"/>
    <n v="0"/>
    <s v="ร้านที่1"/>
    <s v="ค*****ย"/>
    <s v="******ตรี ประชาอุทิศ 54 แขวงทุ่งครุ เขตทุ่งครุ จังหวัดกรุงเทพมหานคร 10140"/>
    <s v="10140"/>
    <s v="81"/>
    <s v="28/10/2025 14:18"/>
    <s v="-"/>
    <s v="SPX Express"/>
    <s v="Shopee"/>
    <s v="shopee"/>
    <s v=""/>
    <s v="TH252533086629L"/>
    <s v="28/10/2025 13:46"/>
  </r>
  <r>
    <x v="3"/>
    <x v="3"/>
    <n v="50"/>
    <n v="1"/>
    <s v="FZJ13"/>
    <n v="100"/>
    <n v="0"/>
    <s v="ร้านที่2"/>
    <s v="P*** N*** N***"/>
    <s v="พระนครศรีอยุธยา"/>
    <s v="-"/>
    <s v=""/>
    <s v="28/10/2025 13:44"/>
    <s v="-"/>
    <s v="J&amp;T COD"/>
    <s v="Tiktok"/>
    <s v="จ่ายทีหลัง / COD"/>
    <s v=""/>
    <s v="765673116224"/>
    <s v="28/10/2025 13:44"/>
  </r>
  <r>
    <x v="4"/>
    <x v="4"/>
    <n v="50"/>
    <n v="1"/>
    <s v="FZJ13"/>
    <n v="100"/>
    <n v="0"/>
    <s v="ร้านที่2"/>
    <s v="P*** N*** N***"/>
    <s v="พระนครศรีอยุธยา"/>
    <s v="-"/>
    <s v=""/>
    <s v="28/10/2025 13:44"/>
    <s v="-"/>
    <s v="J&amp;T COD"/>
    <s v="Tiktok"/>
    <s v="จ่ายทีหลัง / COD"/>
    <s v=""/>
    <s v="765673116224"/>
    <s v="28/10/2025 13:44"/>
  </r>
  <r>
    <x v="5"/>
    <x v="5"/>
    <n v="50"/>
    <n v="1"/>
    <s v="FZJ13"/>
    <n v="100"/>
    <n v="0"/>
    <s v="ร้านที่2"/>
    <s v="P*** N*** N***"/>
    <s v="พระนครศรีอยุธยา"/>
    <s v="-"/>
    <s v=""/>
    <s v="28/10/2025 13:44"/>
    <s v="-"/>
    <s v="J&amp;T COD"/>
    <s v="Tiktok"/>
    <s v="จ่ายทีหลัง / COD"/>
    <s v=""/>
    <s v="765673116224"/>
    <s v="28/10/2025 13:44"/>
  </r>
  <r>
    <x v="3"/>
    <x v="3"/>
    <n v="50"/>
    <n v="2"/>
    <s v="FZJ10"/>
    <n v="200"/>
    <n v="0"/>
    <s v="ร้านที่2"/>
    <s v="พ***ไล ห***ศาสตร์ พ***ไล โ***ราม"/>
    <s v="ภูเก็ต"/>
    <s v="-"/>
    <s v=""/>
    <s v="28/10/2025 13:39"/>
    <s v="-"/>
    <s v="J&amp;T COD"/>
    <s v="Tiktok"/>
    <s v="จ่ายทีหลัง / COD"/>
    <s v=""/>
    <s v="765618000210"/>
    <s v="28/10/2025 13:39"/>
  </r>
  <r>
    <x v="4"/>
    <x v="4"/>
    <n v="50"/>
    <n v="2"/>
    <s v="FZJ10"/>
    <n v="200"/>
    <n v="0"/>
    <s v="ร้านที่2"/>
    <s v="พ***ไล ห***ศาสตร์ พ***ไล โ***ราม"/>
    <s v="ภูเก็ต"/>
    <s v="-"/>
    <s v=""/>
    <s v="28/10/2025 13:39"/>
    <s v="-"/>
    <s v="J&amp;T COD"/>
    <s v="Tiktok"/>
    <s v="จ่ายทีหลัง / COD"/>
    <s v=""/>
    <s v="765618000210"/>
    <s v="28/10/2025 13:39"/>
  </r>
  <r>
    <x v="5"/>
    <x v="5"/>
    <n v="50"/>
    <n v="2"/>
    <s v="FZJ10"/>
    <n v="200"/>
    <n v="0"/>
    <s v="ร้านที่2"/>
    <s v="พ***ไล ห***ศาสตร์ พ***ไล โ***ราม"/>
    <s v="ภูเก็ต"/>
    <s v="-"/>
    <s v=""/>
    <s v="28/10/2025 13:39"/>
    <s v="-"/>
    <s v="J&amp;T COD"/>
    <s v="Tiktok"/>
    <s v="จ่ายทีหลัง / COD"/>
    <s v=""/>
    <s v="765618000210"/>
    <s v="28/10/2025 13:39"/>
  </r>
  <r>
    <x v="3"/>
    <x v="3"/>
    <n v="50"/>
    <n v="2"/>
    <s v="FZJ9"/>
    <n v="200"/>
    <n v="0"/>
    <s v="ร้านที่4"/>
    <s v="ร***​ทิพย์​  ว***ตร​สาร​"/>
    <s v="พระนครศรีอยุธยา"/>
    <s v="-"/>
    <s v=""/>
    <s v="28/10/2025 13:38"/>
    <s v="-"/>
    <s v="J&amp;T COD"/>
    <s v="Tiktok"/>
    <s v="จ่ายทีหลัง / COD"/>
    <s v=""/>
    <s v="765644216234"/>
    <s v="28/10/2025 13:38"/>
  </r>
  <r>
    <x v="4"/>
    <x v="4"/>
    <n v="50"/>
    <n v="2"/>
    <s v="FZJ9"/>
    <n v="200"/>
    <n v="0"/>
    <s v="ร้านที่4"/>
    <s v="ร***​ทิพย์​  ว***ตร​สาร​"/>
    <s v="พระนครศรีอยุธยา"/>
    <s v="-"/>
    <s v=""/>
    <s v="28/10/2025 13:38"/>
    <s v="-"/>
    <s v="J&amp;T COD"/>
    <s v="Tiktok"/>
    <s v="จ่ายทีหลัง / COD"/>
    <s v=""/>
    <s v="765644216234"/>
    <s v="28/10/2025 13:38"/>
  </r>
  <r>
    <x v="5"/>
    <x v="5"/>
    <n v="50"/>
    <n v="2"/>
    <s v="FZJ9"/>
    <n v="200"/>
    <n v="0"/>
    <s v="ร้านที่4"/>
    <s v="ร***​ทิพย์​  ว***ตร​สาร​"/>
    <s v="พระนครศรีอยุธยา"/>
    <s v="-"/>
    <s v=""/>
    <s v="28/10/2025 13:38"/>
    <s v="-"/>
    <s v="J&amp;T COD"/>
    <s v="Tiktok"/>
    <s v="จ่ายทีหลัง / COD"/>
    <s v=""/>
    <s v="765644216234"/>
    <s v="28/10/2025 13:38"/>
  </r>
  <r>
    <x v="10"/>
    <x v="10"/>
    <n v="139"/>
    <n v="1"/>
    <s v="FZJ8"/>
    <n v="215"/>
    <n v="0"/>
    <s v="ร้านที่10"/>
    <s v="สมเกียรติ_บุญประเสริฐ"/>
    <s v="320/23แขวงคลองสองต้นนุ่นเขตลาดกระบังก.ท.ม 10520"/>
    <s v="10520"/>
    <s v="0818146470"/>
    <s v="28/10/2025 13:34"/>
    <s v="sompear3955@gmail.com"/>
    <s v="EMS COD"/>
    <s v="facebook"/>
    <s v="กสิกร"/>
    <s v=""/>
    <s v="WA038464082TH"/>
    <s v="28/10/2025 13:33"/>
  </r>
  <r>
    <x v="9"/>
    <x v="9"/>
    <n v="139"/>
    <n v="1"/>
    <s v="FZJ8"/>
    <n v="215"/>
    <n v="0"/>
    <s v="ร้านที่10"/>
    <s v="สมเกียรติ_บุญประเสริฐ"/>
    <s v="320/23แขวงคลองสองต้นนุ่นเขตลาดกระบังก.ท.ม 10520"/>
    <s v="10520"/>
    <s v="0818146470"/>
    <s v="28/10/2025 13:34"/>
    <s v="sompear3955@gmail.com"/>
    <s v="EMS COD"/>
    <s v="facebook"/>
    <s v="กสิกร"/>
    <s v=""/>
    <s v="WA038464082TH"/>
    <s v="28/10/2025 13:33"/>
  </r>
  <r>
    <x v="7"/>
    <x v="7"/>
    <n v="139"/>
    <n v="1"/>
    <s v="FZJ7"/>
    <n v="317"/>
    <n v="0"/>
    <s v="ร้านที่2"/>
    <s v="แ***น้อย เ***งผา"/>
    <s v="นครสวรรค์"/>
    <s v="-"/>
    <s v=""/>
    <s v="28/10/2025 13:32"/>
    <s v="-"/>
    <s v="J&amp;T Express"/>
    <s v="Tiktok"/>
    <s v="tiktok"/>
    <s v=""/>
    <s v="765608644290"/>
    <s v="28/10/2025 13:32"/>
  </r>
  <r>
    <x v="8"/>
    <x v="8"/>
    <n v="139"/>
    <n v="1"/>
    <s v="FZJ7"/>
    <n v="317"/>
    <n v="0"/>
    <s v="ร้านที่2"/>
    <s v="แ***น้อย เ***งผา"/>
    <s v="นครสวรรค์"/>
    <s v="-"/>
    <s v=""/>
    <s v="28/10/2025 13:32"/>
    <s v="-"/>
    <s v="J&amp;T Express"/>
    <s v="Tiktok"/>
    <s v="tiktok"/>
    <s v=""/>
    <s v="765608644290"/>
    <s v="28/10/2025 13:32"/>
  </r>
  <r>
    <x v="9"/>
    <x v="9"/>
    <n v="139"/>
    <n v="1"/>
    <s v="FZJ7"/>
    <n v="317"/>
    <n v="0"/>
    <s v="ร้านที่2"/>
    <s v="แ***น้อย เ***งผา"/>
    <s v="นครสวรรค์"/>
    <s v="-"/>
    <s v=""/>
    <s v="28/10/2025 13:32"/>
    <s v="-"/>
    <s v="J&amp;T Express"/>
    <s v="Tiktok"/>
    <s v="tiktok"/>
    <s v=""/>
    <s v="765608644290"/>
    <s v="28/10/2025 13:32"/>
  </r>
  <r>
    <x v="10"/>
    <x v="10"/>
    <n v="139"/>
    <n v="1"/>
    <s v="FZJ7"/>
    <n v="317"/>
    <n v="0"/>
    <s v="ร้านที่2"/>
    <s v="แ***น้อย เ***งผา"/>
    <s v="นครสวรรค์"/>
    <s v="-"/>
    <s v=""/>
    <s v="28/10/2025 13:32"/>
    <s v="-"/>
    <s v="J&amp;T Express"/>
    <s v="Tiktok"/>
    <s v="tiktok"/>
    <s v=""/>
    <s v="765608644290"/>
    <s v="28/10/2025 13:32"/>
  </r>
  <r>
    <x v="1"/>
    <x v="1"/>
    <n v="50"/>
    <n v="6"/>
    <s v="FZJ6"/>
    <n v="200"/>
    <n v="0"/>
    <s v="ร้านที่2"/>
    <s v="อ***รัตน์ ท***า"/>
    <s v="สกลนคร"/>
    <s v="-"/>
    <s v=""/>
    <s v="28/10/2025 13:31"/>
    <s v="-"/>
    <s v="J&amp;T Express"/>
    <s v="Tiktok"/>
    <s v="tiktok"/>
    <s v=""/>
    <s v="765628196130"/>
    <s v="28/10/2025 13:31"/>
  </r>
  <r>
    <x v="1"/>
    <x v="1"/>
    <n v="50"/>
    <n v="6"/>
    <s v="FZJ5"/>
    <n v="200"/>
    <n v="0"/>
    <s v="ร้านที่2"/>
    <s v="ป***นี้ยบ ค***้ชีวิต"/>
    <s v="นครปฐม"/>
    <s v="-"/>
    <s v=""/>
    <s v="28/10/2025 13:26"/>
    <s v="-"/>
    <s v="J&amp;T Express"/>
    <s v="Tiktok"/>
    <s v="tiktok"/>
    <s v=""/>
    <s v="765651830215"/>
    <s v="28/10/2025 13:26"/>
  </r>
  <r>
    <x v="1"/>
    <x v="1"/>
    <n v="33.333333333333336"/>
    <n v="3"/>
    <s v="FZJ3"/>
    <n v="100"/>
    <n v="0"/>
    <s v="ร้านที่2"/>
    <s v="อ***ักษ์ ต***นาเศรษฐ์"/>
    <s v="นครราชสีมา"/>
    <s v="-"/>
    <s v=""/>
    <s v="28/10/2025 13:18"/>
    <s v="-"/>
    <s v="J&amp;T Express"/>
    <s v="Tiktok"/>
    <s v="tiktok"/>
    <s v=""/>
    <s v="765620706270"/>
    <s v="28/10/2025 13:18"/>
  </r>
  <r>
    <x v="3"/>
    <x v="3"/>
    <n v="50"/>
    <n v="1"/>
    <s v="FZJ2"/>
    <n v="109"/>
    <n v="9"/>
    <s v="ร้านที่4"/>
    <s v="เ***ลักษณ์ ร***บุรี"/>
    <s v="นครศรีธรรมราช"/>
    <s v="-"/>
    <s v=""/>
    <s v="28/10/2025 13:18"/>
    <s v="-"/>
    <s v="J&amp;T COD"/>
    <s v="Tiktok"/>
    <s v="จ่ายทีหลัง / COD"/>
    <s v=""/>
    <s v="765638827262"/>
    <s v="28/10/2025 13:18"/>
  </r>
  <r>
    <x v="4"/>
    <x v="4"/>
    <n v="50"/>
    <n v="1"/>
    <s v="FZJ2"/>
    <n v="109"/>
    <n v="9"/>
    <s v="ร้านที่4"/>
    <s v="เ***ลักษณ์ ร***บุรี"/>
    <s v="นครศรีธรรมราช"/>
    <s v="-"/>
    <s v=""/>
    <s v="28/10/2025 13:18"/>
    <s v="-"/>
    <s v="J&amp;T COD"/>
    <s v="Tiktok"/>
    <s v="จ่ายทีหลัง / COD"/>
    <s v=""/>
    <s v="765638827262"/>
    <s v="28/10/2025 13:18"/>
  </r>
  <r>
    <x v="5"/>
    <x v="5"/>
    <n v="50"/>
    <n v="1"/>
    <s v="FZJ2"/>
    <n v="109"/>
    <n v="9"/>
    <s v="ร้านที่4"/>
    <s v="เ***ลักษณ์ ร***บุรี"/>
    <s v="นครศรีธรรมราช"/>
    <s v="-"/>
    <s v=""/>
    <s v="28/10/2025 13:18"/>
    <s v="-"/>
    <s v="J&amp;T COD"/>
    <s v="Tiktok"/>
    <s v="จ่ายทีหลัง / COD"/>
    <s v=""/>
    <s v="765638827262"/>
    <s v="28/10/2025 13:18"/>
  </r>
  <r>
    <x v="3"/>
    <x v="3"/>
    <n v="50"/>
    <n v="2"/>
    <s v="FZJ1"/>
    <n v="200"/>
    <n v="0"/>
    <s v="ร้านที่2"/>
    <s v="d***wcajbqena"/>
    <s v="น่าน"/>
    <s v="-"/>
    <s v=""/>
    <s v="28/10/2025 13:11"/>
    <s v="-"/>
    <s v="J&amp;T COD"/>
    <s v="Tiktok"/>
    <s v="จ่ายทีหลัง / COD"/>
    <s v=""/>
    <s v="765678023213"/>
    <s v="28/10/2025 13:11"/>
  </r>
  <r>
    <x v="4"/>
    <x v="4"/>
    <n v="50"/>
    <n v="2"/>
    <s v="FZJ1"/>
    <n v="200"/>
    <n v="0"/>
    <s v="ร้านที่2"/>
    <s v="d***wcajbqena"/>
    <s v="น่าน"/>
    <s v="-"/>
    <s v=""/>
    <s v="28/10/2025 13:11"/>
    <s v="-"/>
    <s v="J&amp;T COD"/>
    <s v="Tiktok"/>
    <s v="จ่ายทีหลัง / COD"/>
    <s v=""/>
    <s v="765678023213"/>
    <s v="28/10/2025 13:11"/>
  </r>
  <r>
    <x v="5"/>
    <x v="5"/>
    <n v="50"/>
    <n v="2"/>
    <s v="FZJ1"/>
    <n v="200"/>
    <n v="0"/>
    <s v="ร้านที่2"/>
    <s v="d***wcajbqena"/>
    <s v="น่าน"/>
    <s v="-"/>
    <s v=""/>
    <s v="28/10/2025 13:11"/>
    <s v="-"/>
    <s v="J&amp;T COD"/>
    <s v="Tiktok"/>
    <s v="จ่ายทีหลัง / COD"/>
    <s v=""/>
    <s v="765678023213"/>
    <s v="28/10/2025 13:11"/>
  </r>
  <r>
    <x v="7"/>
    <x v="7"/>
    <n v="139"/>
    <n v="1"/>
    <s v="FZJ0"/>
    <n v="215"/>
    <n v="0"/>
    <s v="ร้านที่10"/>
    <s v="นางพัทธนันณ์ ดวงคำน้อย"/>
    <s v="โรงเรียนบ้านหม้อเหนือ_x000a_(หลวงปู่เหรียญอุปถัมภ์)_x000a_ต.บ้านหม้อ_x000a_ อ. ศรีเชียงใหม่ _x000a_จ.หนองคาย_x000a_  43130"/>
    <s v="43130"/>
    <s v="0885143195"/>
    <s v="28/10/2025 13:11"/>
    <s v="sompear3955@gmail.com"/>
    <s v="EMS COD"/>
    <s v="facebook"/>
    <s v="กสิกร"/>
    <s v=""/>
    <s v="WA038464096TH"/>
    <s v="28/10/2025 13:10"/>
  </r>
  <r>
    <x v="9"/>
    <x v="9"/>
    <n v="139"/>
    <n v="1"/>
    <s v="FZJ0"/>
    <n v="215"/>
    <n v="0"/>
    <s v="ร้านที่10"/>
    <s v="นางพัทธนันณ์ ดวงคำน้อย"/>
    <s v="โรงเรียนบ้านหม้อเหนือ_x000a_(หลวงปู่เหรียญอุปถัมภ์)_x000a_ต.บ้านหม้อ_x000a_ อ. ศรีเชียงใหม่ _x000a_จ.หนองคาย_x000a_  43130"/>
    <s v="43130"/>
    <s v="0885143195"/>
    <s v="28/10/2025 13:11"/>
    <s v="sompear3955@gmail.com"/>
    <s v="EMS COD"/>
    <s v="facebook"/>
    <s v="กสิกร"/>
    <s v=""/>
    <s v="WA038464096TH"/>
    <s v="28/10/2025 13:10"/>
  </r>
  <r>
    <x v="6"/>
    <x v="6"/>
    <n v="33"/>
    <n v="50"/>
    <s v="FZI99"/>
    <n v="1645"/>
    <n v="0"/>
    <s v="ร้านที่2"/>
    <s v="ฉ*** ก***นุ่ม"/>
    <s v="นครสวรรค์"/>
    <s v="-"/>
    <s v=""/>
    <s v="28/10/2025 13:08"/>
    <s v="-"/>
    <s v="J&amp;T COD"/>
    <s v="Tiktok"/>
    <s v="จ่ายทีหลัง / COD"/>
    <s v="คละรสมาให้นะคะรับมาขาย"/>
    <s v="765680677296"/>
    <s v="28/10/2025 13:08"/>
  </r>
  <r>
    <x v="7"/>
    <x v="7"/>
    <n v="139"/>
    <n v="1"/>
    <s v="FZI98"/>
    <n v="215"/>
    <n v="0"/>
    <s v="ร้านที่10"/>
    <s v="Tharana Atikulvasu"/>
    <s v="9/57 หมู่บ้านรอยัลปาร์ค ถนนพระราม 2 ซอย 70 แขวงแสมดำ เขตบางขุนเทียน กทม_x000a_แสมดำ_x000a_บางขุนเทียน, กทม _x000a_ 10150"/>
    <s v="10150"/>
    <s v="0894961006"/>
    <s v="28/10/2025 12:15"/>
    <s v="sompear3955@gmail.com"/>
    <s v="EMS"/>
    <s v="facebook"/>
    <s v="กสิกร"/>
    <s v=""/>
    <s v="WB053930436TH"/>
    <s v="28/10/2025 13:07"/>
  </r>
  <r>
    <x v="9"/>
    <x v="9"/>
    <n v="139"/>
    <n v="1"/>
    <s v="FZI98"/>
    <n v="215"/>
    <n v="0"/>
    <s v="ร้านที่10"/>
    <s v="Tharana Atikulvasu"/>
    <s v="9/57 หมู่บ้านรอยัลปาร์ค ถนนพระราม 2 ซอย 70 แขวงแสมดำ เขตบางขุนเทียน กทม_x000a_แสมดำ_x000a_บางขุนเทียน, กทม _x000a_ 10150"/>
    <s v="10150"/>
    <s v="0894961006"/>
    <s v="28/10/2025 12:15"/>
    <s v="sompear3955@gmail.com"/>
    <s v="EMS"/>
    <s v="facebook"/>
    <s v="กสิกร"/>
    <s v=""/>
    <s v="WB053930436TH"/>
    <s v="28/10/2025 13:07"/>
  </r>
  <r>
    <x v="2"/>
    <x v="2"/>
    <n v="100"/>
    <n v="1"/>
    <s v="FZI97"/>
    <n v="299"/>
    <n v="0"/>
    <s v="ร้านที่10"/>
    <s v="ส่ง​ อัญชลี​ กิจ​วิริยะ"/>
    <s v="222 ซอยเทศบาล16 บ้านโคก ต.หนองเสม็ด อ.เมือง จ.ตราด_x000a_ 23000"/>
    <s v="23000"/>
    <s v="0890079891"/>
    <s v="28/10/2025 12:03"/>
    <s v="sompear3955@gmail.com"/>
    <s v="EMS"/>
    <s v="facebook"/>
    <s v="กสิกร"/>
    <s v=""/>
    <s v="WB053930440TH"/>
    <s v="28/10/2025 13:06"/>
  </r>
  <r>
    <x v="6"/>
    <x v="6"/>
    <n v="60"/>
    <n v="1"/>
    <s v="FZI97"/>
    <n v="299"/>
    <n v="0"/>
    <s v="ร้านที่10"/>
    <s v="ส่ง​ อัญชลี​ กิจ​วิริยะ"/>
    <s v="222 ซอยเทศบาล16 บ้านโคก ต.หนองเสม็ด อ.เมือง จ.ตราด_x000a_ 23000"/>
    <s v="23000"/>
    <s v="0890079891"/>
    <s v="28/10/2025 12:03"/>
    <s v="sompear3955@gmail.com"/>
    <s v="EMS"/>
    <s v="facebook"/>
    <s v="กสิกร"/>
    <s v=""/>
    <s v="WB053930440TH"/>
    <s v="28/10/2025 13:06"/>
  </r>
  <r>
    <x v="0"/>
    <x v="0"/>
    <n v="50"/>
    <n v="1"/>
    <s v="FZI97"/>
    <n v="299"/>
    <n v="0"/>
    <s v="ร้านที่10"/>
    <s v="ส่ง​ อัญชลี​ กิจ​วิริยะ"/>
    <s v="222 ซอยเทศบาล16 บ้านโคก ต.หนองเสม็ด อ.เมือง จ.ตราด_x000a_ 23000"/>
    <s v="23000"/>
    <s v="0890079891"/>
    <s v="28/10/2025 12:03"/>
    <s v="sompear3955@gmail.com"/>
    <s v="EMS"/>
    <s v="facebook"/>
    <s v="กสิกร"/>
    <s v=""/>
    <s v="WB053930440TH"/>
    <s v="28/10/2025 13:06"/>
  </r>
  <r>
    <x v="14"/>
    <x v="17"/>
    <n v="100"/>
    <n v="1"/>
    <s v="FZI97"/>
    <n v="299"/>
    <n v="0"/>
    <s v="ร้านที่10"/>
    <s v="ส่ง​ อัญชลี​ กิจ​วิริยะ"/>
    <s v="222 ซอยเทศบาล16 บ้านโคก ต.หนองเสม็ด อ.เมือง จ.ตราด_x000a_ 23000"/>
    <s v="23000"/>
    <s v="0890079891"/>
    <s v="28/10/2025 12:03"/>
    <s v="sompear3955@gmail.com"/>
    <s v="EMS"/>
    <s v="facebook"/>
    <s v="กสิกร"/>
    <s v=""/>
    <s v="WB053930440TH"/>
    <s v="28/10/2025 13:06"/>
  </r>
  <r>
    <x v="6"/>
    <x v="6"/>
    <n v="66.666666666666671"/>
    <n v="3"/>
    <s v="FZI96"/>
    <n v="100"/>
    <n v="0"/>
    <s v="ร้านที่2"/>
    <s v="ป***สริฐ"/>
    <s v="กรุงเทพฯ"/>
    <s v="-"/>
    <s v=""/>
    <s v="28/10/2025 13:05"/>
    <s v="-"/>
    <s v="J&amp;T COD"/>
    <s v="Tiktok"/>
    <s v="จ่ายทีหลัง / COD"/>
    <s v=""/>
    <s v="-"/>
    <s v="28/10/2025 13:05"/>
  </r>
  <r>
    <x v="3"/>
    <x v="3"/>
    <n v="50"/>
    <n v="1"/>
    <s v="FZI95"/>
    <n v="100"/>
    <n v="0"/>
    <s v="ร้านที่4"/>
    <s v="K***king ก***"/>
    <s v="ชลบุรี"/>
    <s v="-"/>
    <s v=""/>
    <s v="28/10/2025 12:40"/>
    <s v="-"/>
    <s v="J&amp;T COD"/>
    <s v="Tiktok"/>
    <s v="จ่ายทีหลัง / COD"/>
    <s v=""/>
    <s v="765678796120"/>
    <s v="28/10/2025 12:41"/>
  </r>
  <r>
    <x v="4"/>
    <x v="4"/>
    <n v="50"/>
    <n v="1"/>
    <s v="FZI95"/>
    <n v="100"/>
    <n v="0"/>
    <s v="ร้านที่4"/>
    <s v="K***king ก***"/>
    <s v="ชลบุรี"/>
    <s v="-"/>
    <s v=""/>
    <s v="28/10/2025 12:40"/>
    <s v="-"/>
    <s v="J&amp;T COD"/>
    <s v="Tiktok"/>
    <s v="จ่ายทีหลัง / COD"/>
    <s v=""/>
    <s v="765678796120"/>
    <s v="28/10/2025 12:41"/>
  </r>
  <r>
    <x v="5"/>
    <x v="5"/>
    <n v="50"/>
    <n v="1"/>
    <s v="FZI95"/>
    <n v="100"/>
    <n v="0"/>
    <s v="ร้านที่4"/>
    <s v="K***king ก***"/>
    <s v="ชลบุรี"/>
    <s v="-"/>
    <s v=""/>
    <s v="28/10/2025 12:40"/>
    <s v="-"/>
    <s v="J&amp;T COD"/>
    <s v="Tiktok"/>
    <s v="จ่ายทีหลัง / COD"/>
    <s v=""/>
    <s v="765678796120"/>
    <s v="28/10/2025 12:41"/>
  </r>
  <r>
    <x v="2"/>
    <x v="2"/>
    <n v="76"/>
    <n v="3"/>
    <s v="FZI94"/>
    <n v="516"/>
    <n v="0"/>
    <s v="ร้านที่1"/>
    <s v="พ******ิ"/>
    <s v="******มูสี, อำเภอปากช่อง ตำบลหมูสี อำเภอปากช่อง จังหวัดนครราชสีมา 30450"/>
    <s v="30450"/>
    <s v="33"/>
    <s v="28/10/2025 13:10"/>
    <s v="-"/>
    <s v="SPX Express"/>
    <s v="Shopee"/>
    <s v="shopee"/>
    <s v=""/>
    <s v="TH2512575242383"/>
    <s v="28/10/2025 12:40"/>
  </r>
  <r>
    <x v="2"/>
    <x v="2"/>
    <n v="72"/>
    <n v="4"/>
    <s v="FZI94"/>
    <n v="516"/>
    <n v="0"/>
    <s v="ร้านที่1"/>
    <s v="พ******ิ"/>
    <s v="******มูสี, อำเภอปากช่อง ตำบลหมูสี อำเภอปากช่อง จังหวัดนครราชสีมา 30450"/>
    <s v="30450"/>
    <s v="33"/>
    <s v="28/10/2025 13:10"/>
    <s v="-"/>
    <s v="SPX Express"/>
    <s v="Shopee"/>
    <s v="shopee"/>
    <s v=""/>
    <s v="TH2512575242383"/>
    <s v="28/10/2025 12:40"/>
  </r>
  <r>
    <x v="1"/>
    <x v="1"/>
    <n v="33.333333333333336"/>
    <n v="3"/>
    <s v="FZI93"/>
    <n v="100"/>
    <n v="0"/>
    <s v="ร้านที่2"/>
    <s v="ส***พร ไ***ุญ"/>
    <s v="สุราษฎร์ธานี"/>
    <s v="-"/>
    <s v=""/>
    <s v="28/10/2025 12:39"/>
    <s v="-"/>
    <s v="J&amp;T COD"/>
    <s v="Tiktok"/>
    <s v="จ่ายทีหลัง / COD"/>
    <s v=""/>
    <s v="765634705264"/>
    <s v="28/10/2025 12:40"/>
  </r>
  <r>
    <x v="3"/>
    <x v="3"/>
    <n v="50"/>
    <n v="1"/>
    <s v="FZI92"/>
    <n v="100"/>
    <n v="0"/>
    <s v="ร้านที่4"/>
    <s v="อ***  ฤ***กายี"/>
    <s v="ลพบุรี"/>
    <s v="-"/>
    <s v=""/>
    <s v="28/10/2025 12:37"/>
    <s v="-"/>
    <s v="J&amp;T COD"/>
    <s v="Tiktok"/>
    <s v="จ่ายทีหลัง / COD"/>
    <s v=""/>
    <s v="765691199136"/>
    <s v="28/10/2025 12:38"/>
  </r>
  <r>
    <x v="4"/>
    <x v="4"/>
    <n v="50"/>
    <n v="1"/>
    <s v="FZI92"/>
    <n v="100"/>
    <n v="0"/>
    <s v="ร้านที่4"/>
    <s v="อ***  ฤ***กายี"/>
    <s v="ลพบุรี"/>
    <s v="-"/>
    <s v=""/>
    <s v="28/10/2025 12:37"/>
    <s v="-"/>
    <s v="J&amp;T COD"/>
    <s v="Tiktok"/>
    <s v="จ่ายทีหลัง / COD"/>
    <s v=""/>
    <s v="765691199136"/>
    <s v="28/10/2025 12:38"/>
  </r>
  <r>
    <x v="5"/>
    <x v="5"/>
    <n v="50"/>
    <n v="1"/>
    <s v="FZI92"/>
    <n v="100"/>
    <n v="0"/>
    <s v="ร้านที่4"/>
    <s v="อ***  ฤ***กายี"/>
    <s v="ลพบุรี"/>
    <s v="-"/>
    <s v=""/>
    <s v="28/10/2025 12:37"/>
    <s v="-"/>
    <s v="J&amp;T COD"/>
    <s v="Tiktok"/>
    <s v="จ่ายทีหลัง / COD"/>
    <s v=""/>
    <s v="765691199136"/>
    <s v="28/10/2025 12:38"/>
  </r>
  <r>
    <x v="3"/>
    <x v="3"/>
    <n v="50"/>
    <n v="1"/>
    <s v="FZI91"/>
    <n v="100"/>
    <n v="0"/>
    <s v="ร้านที่4"/>
    <s v="u***3118124879842"/>
    <s v="บุรีรัมย์"/>
    <s v="-"/>
    <s v=""/>
    <s v="28/10/2025 12:36"/>
    <s v="-"/>
    <s v="J&amp;T COD"/>
    <s v="Tiktok"/>
    <s v="จ่ายทีหลัง / COD"/>
    <s v=""/>
    <s v="765643026271"/>
    <s v="28/10/2025 12:36"/>
  </r>
  <r>
    <x v="4"/>
    <x v="4"/>
    <n v="50"/>
    <n v="1"/>
    <s v="FZI91"/>
    <n v="100"/>
    <n v="0"/>
    <s v="ร้านที่4"/>
    <s v="u***3118124879842"/>
    <s v="บุรีรัมย์"/>
    <s v="-"/>
    <s v=""/>
    <s v="28/10/2025 12:36"/>
    <s v="-"/>
    <s v="J&amp;T COD"/>
    <s v="Tiktok"/>
    <s v="จ่ายทีหลัง / COD"/>
    <s v=""/>
    <s v="765643026271"/>
    <s v="28/10/2025 12:36"/>
  </r>
  <r>
    <x v="5"/>
    <x v="5"/>
    <n v="50"/>
    <n v="1"/>
    <s v="FZI91"/>
    <n v="100"/>
    <n v="0"/>
    <s v="ร้านที่4"/>
    <s v="u***3118124879842"/>
    <s v="บุรีรัมย์"/>
    <s v="-"/>
    <s v=""/>
    <s v="28/10/2025 12:36"/>
    <s v="-"/>
    <s v="J&amp;T COD"/>
    <s v="Tiktok"/>
    <s v="จ่ายทีหลัง / COD"/>
    <s v=""/>
    <s v="765643026271"/>
    <s v="28/10/2025 12:36"/>
  </r>
  <r>
    <x v="2"/>
    <x v="2"/>
    <n v="69.900000000000006"/>
    <n v="10"/>
    <s v="FZI90"/>
    <n v="850"/>
    <n v="55"/>
    <s v="ร้านที่1"/>
    <s v="น******ง"/>
    <s v="******้ ตำบลโคกแย้ อำเภอหนองแค จังหวัดสระบุรี 18230"/>
    <s v="18230"/>
    <s v="84"/>
    <s v="28/10/2025 12:37"/>
    <s v="-"/>
    <s v="SPX Express"/>
    <s v="Shopee"/>
    <s v="shopee"/>
    <s v=""/>
    <s v="TH2593644630619"/>
    <s v="28/10/2025 12:36"/>
  </r>
  <r>
    <x v="1"/>
    <x v="1"/>
    <n v="33.333333333333336"/>
    <n v="3"/>
    <s v="FZI89"/>
    <n v="100"/>
    <n v="0"/>
    <s v="ร้านที่2"/>
    <s v="ศ***ุดา ไ***าริยะ"/>
    <s v="ชลบุรี"/>
    <s v="-"/>
    <s v=""/>
    <s v="28/10/2025 12:34"/>
    <s v="-"/>
    <s v="J&amp;T COD"/>
    <s v="Tiktok"/>
    <s v="จ่ายทีหลัง / COD"/>
    <s v=""/>
    <s v="765694036236"/>
    <s v="28/10/2025 12:34"/>
  </r>
  <r>
    <x v="2"/>
    <x v="2"/>
    <n v="76"/>
    <n v="3"/>
    <s v="FZI88"/>
    <n v="228"/>
    <n v="0"/>
    <s v="ร้านที่1"/>
    <s v="น******ง"/>
    <s v="******้ ตำบลโคกแย้ อำเภอหนองแค จังหวัดสระบุรี 18230"/>
    <s v="18230"/>
    <s v="84"/>
    <s v="28/10/2025 12:34"/>
    <s v="-"/>
    <s v="SPX Express"/>
    <s v="Shopee"/>
    <s v="shopee"/>
    <s v=""/>
    <s v="TH252298309054E"/>
    <s v="28/10/2025 12:34"/>
  </r>
  <r>
    <x v="6"/>
    <x v="6"/>
    <n v="66.666666666666671"/>
    <n v="6"/>
    <s v="FZI87"/>
    <n v="200"/>
    <n v="0"/>
    <s v="ร้านที่2"/>
    <s v="ข***ฐา  ง***ถื่อน"/>
    <s v="ราชบุรี"/>
    <s v="-"/>
    <s v=""/>
    <s v="28/10/2025 12:34"/>
    <s v="-"/>
    <s v="J&amp;T COD"/>
    <s v="Tiktok"/>
    <s v="จ่ายทีหลัง / COD"/>
    <s v=""/>
    <s v="-"/>
    <s v="28/10/2025 12:34"/>
  </r>
  <r>
    <x v="3"/>
    <x v="3"/>
    <n v="50"/>
    <n v="1"/>
    <s v="FZI86"/>
    <n v="100"/>
    <n v="0"/>
    <s v="ร้านที่4"/>
    <s v="เ***นภา ม***"/>
    <s v="ศรีสะเกษ"/>
    <s v="-"/>
    <s v=""/>
    <s v="28/10/2025 12:31"/>
    <s v="-"/>
    <s v="J&amp;T COD"/>
    <s v="Tiktok"/>
    <s v="จ่ายทีหลัง / COD"/>
    <s v=""/>
    <s v="765664583202"/>
    <s v="28/10/2025 12:31"/>
  </r>
  <r>
    <x v="4"/>
    <x v="4"/>
    <n v="50"/>
    <n v="1"/>
    <s v="FZI86"/>
    <n v="100"/>
    <n v="0"/>
    <s v="ร้านที่4"/>
    <s v="เ***นภา ม***"/>
    <s v="ศรีสะเกษ"/>
    <s v="-"/>
    <s v=""/>
    <s v="28/10/2025 12:31"/>
    <s v="-"/>
    <s v="J&amp;T COD"/>
    <s v="Tiktok"/>
    <s v="จ่ายทีหลัง / COD"/>
    <s v=""/>
    <s v="765664583202"/>
    <s v="28/10/2025 12:31"/>
  </r>
  <r>
    <x v="5"/>
    <x v="5"/>
    <n v="50"/>
    <n v="1"/>
    <s v="FZI86"/>
    <n v="100"/>
    <n v="0"/>
    <s v="ร้านที่4"/>
    <s v="เ***นภา ม***"/>
    <s v="ศรีสะเกษ"/>
    <s v="-"/>
    <s v=""/>
    <s v="28/10/2025 12:31"/>
    <s v="-"/>
    <s v="J&amp;T COD"/>
    <s v="Tiktok"/>
    <s v="จ่ายทีหลัง / COD"/>
    <s v=""/>
    <s v="765664583202"/>
    <s v="28/10/2025 12:31"/>
  </r>
  <r>
    <x v="3"/>
    <x v="3"/>
    <n v="60"/>
    <n v="2"/>
    <s v="FZI85"/>
    <n v="200"/>
    <n v="0"/>
    <s v="ร้านที่2"/>
    <s v="ส* ศ***ระดู่  บ***น้องแก้ม"/>
    <s v="ร้อยเอ็ด"/>
    <s v="-"/>
    <s v=""/>
    <s v="28/10/2025 12:28"/>
    <s v="-"/>
    <s v="J&amp;T COD"/>
    <s v="Tiktok"/>
    <s v="จ่ายทีหลัง / COD"/>
    <s v=""/>
    <s v="765690789172"/>
    <s v="28/10/2025 12:28"/>
  </r>
  <r>
    <x v="4"/>
    <x v="4"/>
    <n v="60"/>
    <n v="2"/>
    <s v="FZI85"/>
    <n v="200"/>
    <n v="0"/>
    <s v="ร้านที่2"/>
    <s v="ส* ศ***ระดู่  บ***น้องแก้ม"/>
    <s v="ร้อยเอ็ด"/>
    <s v="-"/>
    <s v=""/>
    <s v="28/10/2025 12:28"/>
    <s v="-"/>
    <s v="J&amp;T COD"/>
    <s v="Tiktok"/>
    <s v="จ่ายทีหลัง / COD"/>
    <s v=""/>
    <s v="765690789172"/>
    <s v="28/10/2025 12:28"/>
  </r>
  <r>
    <x v="5"/>
    <x v="5"/>
    <n v="60"/>
    <n v="2"/>
    <s v="FZI85"/>
    <n v="200"/>
    <n v="0"/>
    <s v="ร้านที่2"/>
    <s v="ส* ศ***ระดู่  บ***น้องแก้ม"/>
    <s v="ร้อยเอ็ด"/>
    <s v="-"/>
    <s v=""/>
    <s v="28/10/2025 12:28"/>
    <s v="-"/>
    <s v="J&amp;T COD"/>
    <s v="Tiktok"/>
    <s v="จ่ายทีหลัง / COD"/>
    <s v=""/>
    <s v="765690789172"/>
    <s v="28/10/2025 12:28"/>
  </r>
  <r>
    <x v="3"/>
    <x v="3"/>
    <n v="50"/>
    <n v="1"/>
    <s v="FZI84"/>
    <n v="100"/>
    <n v="0"/>
    <s v="ร้านที่4"/>
    <s v="น** ศ***ระดู่"/>
    <s v="กรุงเทพฯ"/>
    <s v="-"/>
    <s v=""/>
    <s v="28/10/2025 12:27"/>
    <s v="-"/>
    <s v="J&amp;T COD"/>
    <s v="Tiktok"/>
    <s v="จ่ายทีหลัง / COD"/>
    <s v=""/>
    <s v="765683311212"/>
    <s v="28/10/2025 12:27"/>
  </r>
  <r>
    <x v="4"/>
    <x v="4"/>
    <n v="50"/>
    <n v="1"/>
    <s v="FZI84"/>
    <n v="100"/>
    <n v="0"/>
    <s v="ร้านที่4"/>
    <s v="น** ศ***ระดู่"/>
    <s v="กรุงเทพฯ"/>
    <s v="-"/>
    <s v=""/>
    <s v="28/10/2025 12:27"/>
    <s v="-"/>
    <s v="J&amp;T COD"/>
    <s v="Tiktok"/>
    <s v="จ่ายทีหลัง / COD"/>
    <s v=""/>
    <s v="765683311212"/>
    <s v="28/10/2025 12:27"/>
  </r>
  <r>
    <x v="5"/>
    <x v="5"/>
    <n v="50"/>
    <n v="1"/>
    <s v="FZI84"/>
    <n v="100"/>
    <n v="0"/>
    <s v="ร้านที่4"/>
    <s v="น** ศ***ระดู่"/>
    <s v="กรุงเทพฯ"/>
    <s v="-"/>
    <s v=""/>
    <s v="28/10/2025 12:27"/>
    <s v="-"/>
    <s v="J&amp;T COD"/>
    <s v="Tiktok"/>
    <s v="จ่ายทีหลัง / COD"/>
    <s v=""/>
    <s v="765683311212"/>
    <s v="28/10/2025 12:27"/>
  </r>
  <r>
    <x v="3"/>
    <x v="3"/>
    <n v="50"/>
    <n v="1"/>
    <s v="FZI83"/>
    <n v="100"/>
    <n v="0"/>
    <s v="ร้านที่2"/>
    <s v="K***king ก***"/>
    <s v="ชลบุรี"/>
    <s v="-"/>
    <s v=""/>
    <s v="28/10/2025 12:27"/>
    <s v="-"/>
    <s v="J&amp;T Express"/>
    <s v="Tiktok"/>
    <s v="tiktok"/>
    <s v=""/>
    <s v="765661623252"/>
    <s v="28/10/2025 12:26"/>
  </r>
  <r>
    <x v="4"/>
    <x v="4"/>
    <n v="50"/>
    <n v="1"/>
    <s v="FZI83"/>
    <n v="100"/>
    <n v="0"/>
    <s v="ร้านที่2"/>
    <s v="K***king ก***"/>
    <s v="ชลบุรี"/>
    <s v="-"/>
    <s v=""/>
    <s v="28/10/2025 12:27"/>
    <s v="-"/>
    <s v="J&amp;T Express"/>
    <s v="Tiktok"/>
    <s v="tiktok"/>
    <s v=""/>
    <s v="765661623252"/>
    <s v="28/10/2025 12:26"/>
  </r>
  <r>
    <x v="5"/>
    <x v="5"/>
    <n v="50"/>
    <n v="1"/>
    <s v="FZI83"/>
    <n v="100"/>
    <n v="0"/>
    <s v="ร้านที่2"/>
    <s v="K***king ก***"/>
    <s v="ชลบุรี"/>
    <s v="-"/>
    <s v=""/>
    <s v="28/10/2025 12:27"/>
    <s v="-"/>
    <s v="J&amp;T Express"/>
    <s v="Tiktok"/>
    <s v="tiktok"/>
    <s v=""/>
    <s v="765661623252"/>
    <s v="28/10/2025 12:26"/>
  </r>
  <r>
    <x v="6"/>
    <x v="6"/>
    <n v="66.666666666666671"/>
    <n v="3"/>
    <s v="FZI82"/>
    <n v="100"/>
    <n v="0"/>
    <s v="ร้านที่2"/>
    <s v="น***นงค์ ข***อ่อน"/>
    <s v="กรุงเทพฯ"/>
    <s v="-"/>
    <s v=""/>
    <s v="28/10/2025 12:00"/>
    <s v="-"/>
    <s v="J&amp;T COD"/>
    <s v="Tiktok"/>
    <s v="จ่ายทีหลัง / COD"/>
    <s v=""/>
    <s v="-"/>
    <s v="28/10/2025 12:25"/>
  </r>
  <r>
    <x v="5"/>
    <x v="5"/>
    <n v="60"/>
    <n v="3"/>
    <s v="FZI81"/>
    <n v="100"/>
    <n v="0"/>
    <s v="ร้านที่2"/>
    <s v="ก***ากนก"/>
    <s v="ยโสธร"/>
    <s v="-"/>
    <s v=""/>
    <s v="28/10/2025 12:24"/>
    <s v="-"/>
    <s v="J&amp;T COD"/>
    <s v="Tiktok"/>
    <s v="จ่ายทีหลัง / COD"/>
    <s v=""/>
    <s v="765635124181"/>
    <s v="28/10/2025 12:24"/>
  </r>
  <r>
    <x v="1"/>
    <x v="1"/>
    <n v="33.333333333333336"/>
    <n v="3"/>
    <s v="FZI80"/>
    <n v="100"/>
    <n v="0"/>
    <s v="ร้านที่2"/>
    <s v="ล***าวรรณ ค***ตย์"/>
    <s v="กาญจนบุรี"/>
    <s v="-"/>
    <s v=""/>
    <s v="28/10/2025 12:19"/>
    <s v="-"/>
    <s v="J&amp;T COD"/>
    <s v="Tiktok"/>
    <s v="จ่ายทีหลัง / COD"/>
    <s v=""/>
    <s v="765622708266"/>
    <s v="28/10/2025 12:19"/>
  </r>
  <r>
    <x v="3"/>
    <x v="3"/>
    <n v="50"/>
    <n v="2"/>
    <s v="FZI79"/>
    <n v="200"/>
    <n v="0"/>
    <s v="ร้านที่4"/>
    <s v="ล***าวรรณ ค***ตย์"/>
    <s v="กาญจนบุรี"/>
    <s v="-"/>
    <s v=""/>
    <s v="28/10/2025 12:19"/>
    <s v="-"/>
    <s v="J&amp;T COD"/>
    <s v="Tiktok"/>
    <s v="จ่ายทีหลัง / COD"/>
    <s v=""/>
    <s v="765643420220"/>
    <s v="28/10/2025 12:19"/>
  </r>
  <r>
    <x v="4"/>
    <x v="4"/>
    <n v="50"/>
    <n v="2"/>
    <s v="FZI79"/>
    <n v="200"/>
    <n v="0"/>
    <s v="ร้านที่4"/>
    <s v="ล***าวรรณ ค***ตย์"/>
    <s v="กาญจนบุรี"/>
    <s v="-"/>
    <s v=""/>
    <s v="28/10/2025 12:19"/>
    <s v="-"/>
    <s v="J&amp;T COD"/>
    <s v="Tiktok"/>
    <s v="จ่ายทีหลัง / COD"/>
    <s v=""/>
    <s v="765643420220"/>
    <s v="28/10/2025 12:19"/>
  </r>
  <r>
    <x v="5"/>
    <x v="5"/>
    <n v="50"/>
    <n v="2"/>
    <s v="FZI79"/>
    <n v="200"/>
    <n v="0"/>
    <s v="ร้านที่4"/>
    <s v="ล***าวรรณ ค***ตย์"/>
    <s v="กาญจนบุรี"/>
    <s v="-"/>
    <s v=""/>
    <s v="28/10/2025 12:19"/>
    <s v="-"/>
    <s v="J&amp;T COD"/>
    <s v="Tiktok"/>
    <s v="จ่ายทีหลัง / COD"/>
    <s v=""/>
    <s v="765643420220"/>
    <s v="28/10/2025 12:19"/>
  </r>
  <r>
    <x v="1"/>
    <x v="1"/>
    <n v="40"/>
    <n v="30"/>
    <s v="FZI78"/>
    <n v="1650"/>
    <n v="0"/>
    <s v="ร้านที่1"/>
    <s v="ร******ย"/>
    <s v="****** ถนนพระราม1 เขตปทุมวัน แขวงปทุมวัน กรุงเทพฯ 10330 แขวงปทุมวัน เขตปทุมวัน จังหวัดกรุงเทพมหานคร 10330"/>
    <s v="10330"/>
    <s v="51"/>
    <s v="28/10/2025 12:19"/>
    <s v="-"/>
    <s v="Flash Express"/>
    <s v="Shopee"/>
    <s v="shopee"/>
    <s v=""/>
    <s v="TH01277XA1508A"/>
    <s v="28/10/2025 12:19"/>
  </r>
  <r>
    <x v="6"/>
    <x v="6"/>
    <n v="66.666666666666671"/>
    <n v="3"/>
    <s v="FZI76"/>
    <n v="100"/>
    <n v="0"/>
    <s v="ร้านที่2"/>
    <s v="น***าวฉันทนา  บ***ริง"/>
    <s v="ตาก"/>
    <s v="-"/>
    <s v=""/>
    <s v="28/10/2025 12:16"/>
    <s v="-"/>
    <s v="J&amp;T COD"/>
    <s v="Tiktok"/>
    <s v="จ่ายทีหลัง / COD"/>
    <s v=""/>
    <s v="-"/>
    <s v="28/10/2025 12:17"/>
  </r>
  <r>
    <x v="1"/>
    <x v="1"/>
    <n v="33.333333333333336"/>
    <n v="3"/>
    <s v="FZI75"/>
    <n v="100"/>
    <n v="0"/>
    <s v="ร้านที่2"/>
    <s v="น***ึ้ง"/>
    <s v="ฉะเชิงเทรา"/>
    <s v="-"/>
    <s v=""/>
    <s v="28/10/2025 12:08"/>
    <s v="-"/>
    <s v="J&amp;T Express"/>
    <s v="Tiktok"/>
    <s v="tiktok"/>
    <s v=""/>
    <s v="765671844210"/>
    <s v="28/10/2025 12:07"/>
  </r>
  <r>
    <x v="1"/>
    <x v="1"/>
    <n v="50"/>
    <n v="6"/>
    <s v="FZI74"/>
    <n v="200"/>
    <n v="0"/>
    <s v="ร้านที่2"/>
    <s v="จ***ร โ***ัส"/>
    <s v="ปราจีนบุรี"/>
    <s v="-"/>
    <s v=""/>
    <s v="28/10/2025 12:07"/>
    <s v="-"/>
    <s v="J&amp;T COD"/>
    <s v="Tiktok"/>
    <s v="จ่ายทีหลัง / COD"/>
    <s v=""/>
    <s v="765687794152"/>
    <s v="28/10/2025 12:07"/>
  </r>
  <r>
    <x v="1"/>
    <x v="1"/>
    <n v="50"/>
    <n v="6"/>
    <s v="FZI73"/>
    <n v="200"/>
    <n v="0"/>
    <s v="ร้านที่2"/>
    <s v="ช***ร อ***ต"/>
    <s v="ลำปาง"/>
    <s v="-"/>
    <s v=""/>
    <s v="28/10/2025 12:00"/>
    <s v="-"/>
    <s v="J&amp;T COD"/>
    <s v="Tiktok"/>
    <s v="จ่ายทีหลัง / COD"/>
    <s v=""/>
    <s v="765623243232"/>
    <s v="28/10/2025 12:00"/>
  </r>
  <r>
    <x v="5"/>
    <x v="5"/>
    <n v="42"/>
    <n v="1"/>
    <s v="FZI72"/>
    <n v="42"/>
    <n v="0"/>
    <s v="ร้านที่1"/>
    <s v="จ******ศ"/>
    <s v="****** ถนน สีหบุรานุกิจ13, แขวงมีนบุรี เขตมีนบุรี จังหวัดกรุงเทพมหานคร 10510"/>
    <s v="10510"/>
    <s v="40"/>
    <s v="28/10/2025 11:56"/>
    <s v="-"/>
    <s v="SPX Express"/>
    <s v="Shopee"/>
    <s v="shopee"/>
    <s v=""/>
    <s v="TH2512286784171"/>
    <s v="28/10/2025 11:55"/>
  </r>
  <r>
    <x v="6"/>
    <x v="6"/>
    <n v="66.666666666666671"/>
    <n v="3"/>
    <s v="FZI71"/>
    <n v="295"/>
    <n v="0"/>
    <s v="ร้านที่2"/>
    <s v="ส***ตรา    เ***จิตต์"/>
    <s v="กรุงเทพฯ"/>
    <s v="-"/>
    <s v=""/>
    <s v="28/10/2025 11:52"/>
    <s v="-"/>
    <s v="J&amp;T COD"/>
    <s v="Tiktok"/>
    <s v="จ่ายทีหลัง / COD"/>
    <s v=""/>
    <s v="-"/>
    <s v="28/10/2025 11:52"/>
  </r>
  <r>
    <x v="6"/>
    <x v="6"/>
    <n v="66.666666666666671"/>
    <n v="6"/>
    <s v="FZI71"/>
    <n v="295"/>
    <n v="0"/>
    <s v="ร้านที่2"/>
    <s v="ส***ตรา    เ***จิตต์"/>
    <s v="กรุงเทพฯ"/>
    <s v="-"/>
    <s v=""/>
    <s v="28/10/2025 11:52"/>
    <s v="-"/>
    <s v="J&amp;T COD"/>
    <s v="Tiktok"/>
    <s v="จ่ายทีหลัง / COD"/>
    <s v=""/>
    <s v="-"/>
    <s v="28/10/2025 11:52"/>
  </r>
  <r>
    <x v="3"/>
    <x v="3"/>
    <n v="50"/>
    <n v="1"/>
    <s v="FZI69"/>
    <n v="100"/>
    <n v="0"/>
    <s v="ร้านที่2"/>
    <s v="ป***ี ม***ันไชย"/>
    <s v="ตาก"/>
    <s v="-"/>
    <s v=""/>
    <s v="28/10/2025 11:49"/>
    <s v="-"/>
    <s v="J&amp;T COD"/>
    <s v="Tiktok"/>
    <s v="จ่ายทีหลัง / COD"/>
    <s v=""/>
    <s v="765648265233"/>
    <s v="28/10/2025 11:49"/>
  </r>
  <r>
    <x v="4"/>
    <x v="4"/>
    <n v="50"/>
    <n v="1"/>
    <s v="FZI69"/>
    <n v="100"/>
    <n v="0"/>
    <s v="ร้านที่2"/>
    <s v="ป***ี ม***ันไชย"/>
    <s v="ตาก"/>
    <s v="-"/>
    <s v=""/>
    <s v="28/10/2025 11:49"/>
    <s v="-"/>
    <s v="J&amp;T COD"/>
    <s v="Tiktok"/>
    <s v="จ่ายทีหลัง / COD"/>
    <s v=""/>
    <s v="765648265233"/>
    <s v="28/10/2025 11:49"/>
  </r>
  <r>
    <x v="5"/>
    <x v="5"/>
    <n v="50"/>
    <n v="1"/>
    <s v="FZI69"/>
    <n v="100"/>
    <n v="0"/>
    <s v="ร้านที่2"/>
    <s v="ป***ี ม***ันไชย"/>
    <s v="ตาก"/>
    <s v="-"/>
    <s v=""/>
    <s v="28/10/2025 11:49"/>
    <s v="-"/>
    <s v="J&amp;T COD"/>
    <s v="Tiktok"/>
    <s v="จ่ายทีหลัง / COD"/>
    <s v=""/>
    <s v="765648265233"/>
    <s v="28/10/2025 11:49"/>
  </r>
  <r>
    <x v="1"/>
    <x v="1"/>
    <n v="33.333333333333336"/>
    <n v="3"/>
    <s v="FZI68"/>
    <n v="100"/>
    <n v="0"/>
    <s v="ร้านที่2"/>
    <s v="u***4658587170323"/>
    <s v="ชลบุรี"/>
    <s v="-"/>
    <s v=""/>
    <s v="28/10/2025 11:47"/>
    <s v="-"/>
    <s v="J&amp;T COD"/>
    <s v="Tiktok"/>
    <s v="จ่ายทีหลัง / COD"/>
    <s v=""/>
    <s v="765683704236"/>
    <s v="28/10/2025 11:47"/>
  </r>
  <r>
    <x v="3"/>
    <x v="3"/>
    <n v="50"/>
    <n v="1"/>
    <s v="FZI66"/>
    <n v="100"/>
    <n v="0"/>
    <s v="ร้านที่4"/>
    <s v="เ***ยร ว***ินทร์"/>
    <s v="แพร่"/>
    <s v="-"/>
    <s v=""/>
    <s v="28/10/2025 11:31"/>
    <s v="-"/>
    <s v="J&amp;T COD"/>
    <s v="Tiktok"/>
    <s v="จ่ายทีหลัง / COD"/>
    <s v=""/>
    <s v="765632265241"/>
    <s v="28/10/2025 11:31"/>
  </r>
  <r>
    <x v="4"/>
    <x v="4"/>
    <n v="50"/>
    <n v="1"/>
    <s v="FZI66"/>
    <n v="100"/>
    <n v="0"/>
    <s v="ร้านที่4"/>
    <s v="เ***ยร ว***ินทร์"/>
    <s v="แพร่"/>
    <s v="-"/>
    <s v=""/>
    <s v="28/10/2025 11:31"/>
    <s v="-"/>
    <s v="J&amp;T COD"/>
    <s v="Tiktok"/>
    <s v="จ่ายทีหลัง / COD"/>
    <s v=""/>
    <s v="765632265241"/>
    <s v="28/10/2025 11:31"/>
  </r>
  <r>
    <x v="5"/>
    <x v="5"/>
    <n v="50"/>
    <n v="1"/>
    <s v="FZI66"/>
    <n v="100"/>
    <n v="0"/>
    <s v="ร้านที่4"/>
    <s v="เ***ยร ว***ินทร์"/>
    <s v="แพร่"/>
    <s v="-"/>
    <s v=""/>
    <s v="28/10/2025 11:31"/>
    <s v="-"/>
    <s v="J&amp;T COD"/>
    <s v="Tiktok"/>
    <s v="จ่ายทีหลัง / COD"/>
    <s v=""/>
    <s v="765632265241"/>
    <s v="28/10/2025 11:31"/>
  </r>
  <r>
    <x v="1"/>
    <x v="1"/>
    <n v="50"/>
    <n v="6"/>
    <s v="FZI65"/>
    <n v="200"/>
    <n v="0"/>
    <s v="ร้านที่2"/>
    <s v="ส***ล ศ***ภัย"/>
    <s v="นครราชสีมา"/>
    <s v="-"/>
    <s v=""/>
    <s v="28/10/2025 11:31"/>
    <s v="-"/>
    <s v="J&amp;T COD"/>
    <s v="Tiktok"/>
    <s v="จ่ายทีหลัง / COD"/>
    <s v=""/>
    <s v="765626104272"/>
    <s v="28/10/2025 11:31"/>
  </r>
  <r>
    <x v="2"/>
    <x v="13"/>
    <n v="67"/>
    <n v="2"/>
    <s v="FZI63"/>
    <n v="160"/>
    <n v="26"/>
    <s v="ร้านที่1"/>
    <s v="ภานุสรณ์ ทองสถิ"/>
    <s v="โครงการรถไฟฟ้าสายสีม่วง สัญญาที่ 6 และ โครงการรถไฟฟ้าสายสีส้มตะวันตก J.2607 181ม.1 · ห้วยขวาง/ Huai Khwang_x000a__x000a_ห้วยขวาง/ Huai Khwangกรุงเทพมหานคร/ Bangkok_x000a_10310"/>
    <s v="10310"/>
    <s v="660870577923"/>
    <s v="28/10/2025 11:24"/>
    <s v="-"/>
    <s v="Kerry_dropoff"/>
    <s v="Lazada"/>
    <s v="lazada"/>
    <s v=""/>
    <s v="LEXPU0622291291"/>
    <s v="28/10/2025 11:24"/>
  </r>
  <r>
    <x v="2"/>
    <x v="13"/>
    <n v="76"/>
    <n v="2"/>
    <s v="FZI62"/>
    <n v="178"/>
    <n v="26"/>
    <s v="ร้านที่1"/>
    <s v="อนันต์ พรหล่อ"/>
    <s v="499 หมู่3 บ้านหนองคะครอง  - · หนองตะครอง/ Nong Takhrong_x000a__x000a_ละหานทราย/ Lahan Saiบุรีรัมย์/ Buriram_x000a_31170"/>
    <s v="31170"/>
    <s v="660825804226"/>
    <s v="28/10/2025 11:23"/>
    <s v="-"/>
    <s v="Kerry_dropoff"/>
    <s v="Lazada"/>
    <s v="lazada"/>
    <s v=""/>
    <s v="TH28067XA0TJ9E"/>
    <s v="28/10/2025 11:23"/>
  </r>
  <r>
    <x v="6"/>
    <x v="6"/>
    <n v="66.666666666666671"/>
    <n v="3"/>
    <s v="FZI61"/>
    <n v="100"/>
    <n v="0"/>
    <s v="ร้านที่2"/>
    <s v="u***2982209885301"/>
    <s v="นนทบุรี"/>
    <s v="-"/>
    <s v=""/>
    <s v="28/10/2025 11:22"/>
    <s v="-"/>
    <s v="Flash Express Thailand COD"/>
    <s v="Tiktok"/>
    <s v="จ่ายทีหลัง / COD"/>
    <s v=""/>
    <s v="THT030428N6YX9Z"/>
    <s v="28/10/2025 11:23"/>
  </r>
  <r>
    <x v="1"/>
    <x v="1"/>
    <n v="33.333333333333336"/>
    <n v="3"/>
    <s v="FZI60"/>
    <n v="100"/>
    <n v="0"/>
    <s v="ร้านที่2"/>
    <s v="ว***รณ์  เ***ออารีย์"/>
    <s v="ชลบุรี"/>
    <s v="-"/>
    <s v=""/>
    <s v="28/10/2025 11:16"/>
    <s v="-"/>
    <s v="J&amp;T COD"/>
    <s v="Tiktok"/>
    <s v="จ่ายทีหลัง / COD"/>
    <s v=""/>
    <s v="765640500225"/>
    <s v="28/10/2025 11:16"/>
  </r>
  <r>
    <x v="6"/>
    <x v="6"/>
    <n v="33"/>
    <n v="10"/>
    <s v="FZI59"/>
    <n v="335"/>
    <n v="0"/>
    <s v="ร้านที่2"/>
    <s v="น***น"/>
    <s v="ราชบุรี"/>
    <s v="-"/>
    <s v=""/>
    <s v="28/10/2025 11:11"/>
    <s v="-"/>
    <s v="J&amp;T COD"/>
    <s v="Tiktok"/>
    <s v="จ่ายทีหลัง / COD"/>
    <s v=""/>
    <s v="-"/>
    <s v="28/10/2025 11:11"/>
  </r>
  <r>
    <x v="6"/>
    <x v="6"/>
    <n v="66.666666666666671"/>
    <n v="3"/>
    <s v="FZI58"/>
    <n v="100"/>
    <n v="0"/>
    <s v="ร้านที่2"/>
    <s v="ค***ิ"/>
    <s v="นครนายก"/>
    <s v="-"/>
    <s v=""/>
    <s v="28/10/2025 11:11"/>
    <s v="-"/>
    <s v="J&amp;T COD"/>
    <s v="Tiktok"/>
    <s v="จ่ายทีหลัง / COD"/>
    <s v=""/>
    <s v="-"/>
    <s v="28/10/2025 11:11"/>
  </r>
  <r>
    <x v="3"/>
    <x v="3"/>
    <n v="50"/>
    <n v="1"/>
    <s v="FZI57"/>
    <n v="100"/>
    <n v="0"/>
    <s v="ร้านที่4"/>
    <s v="ร***  ส***์ธูป"/>
    <s v="กาญจนบุรี"/>
    <s v="-"/>
    <s v=""/>
    <s v="28/10/2025 11:05"/>
    <s v="-"/>
    <s v="J&amp;T COD"/>
    <s v="Tiktok"/>
    <s v="จ่ายทีหลัง / COD"/>
    <s v=""/>
    <s v="765699136241"/>
    <s v="28/10/2025 11:06"/>
  </r>
  <r>
    <x v="4"/>
    <x v="4"/>
    <n v="50"/>
    <n v="1"/>
    <s v="FZI57"/>
    <n v="100"/>
    <n v="0"/>
    <s v="ร้านที่4"/>
    <s v="ร***  ส***์ธูป"/>
    <s v="กาญจนบุรี"/>
    <s v="-"/>
    <s v=""/>
    <s v="28/10/2025 11:05"/>
    <s v="-"/>
    <s v="J&amp;T COD"/>
    <s v="Tiktok"/>
    <s v="จ่ายทีหลัง / COD"/>
    <s v=""/>
    <s v="765699136241"/>
    <s v="28/10/2025 11:06"/>
  </r>
  <r>
    <x v="5"/>
    <x v="5"/>
    <n v="50"/>
    <n v="1"/>
    <s v="FZI57"/>
    <n v="100"/>
    <n v="0"/>
    <s v="ร้านที่4"/>
    <s v="ร***  ส***์ธูป"/>
    <s v="กาญจนบุรี"/>
    <s v="-"/>
    <s v=""/>
    <s v="28/10/2025 11:05"/>
    <s v="-"/>
    <s v="J&amp;T COD"/>
    <s v="Tiktok"/>
    <s v="จ่ายทีหลัง / COD"/>
    <s v=""/>
    <s v="765699136241"/>
    <s v="28/10/2025 11:06"/>
  </r>
  <r>
    <x v="3"/>
    <x v="3"/>
    <n v="50"/>
    <n v="1"/>
    <s v="FZI56"/>
    <n v="100"/>
    <n v="0"/>
    <s v="ร้านที่4"/>
    <s v="ก***ิพงษ์  อ***มธนชัย"/>
    <s v="กรุงเทพมหานคร"/>
    <s v="-"/>
    <s v=""/>
    <s v="28/10/2025 11:03"/>
    <s v="-"/>
    <s v="J&amp;T COD"/>
    <s v="Tiktok"/>
    <s v="จ่ายทีหลัง / COD"/>
    <s v=""/>
    <s v="765685337244"/>
    <s v="28/10/2025 11:04"/>
  </r>
  <r>
    <x v="4"/>
    <x v="4"/>
    <n v="50"/>
    <n v="1"/>
    <s v="FZI56"/>
    <n v="100"/>
    <n v="0"/>
    <s v="ร้านที่4"/>
    <s v="ก***ิพงษ์  อ***มธนชัย"/>
    <s v="กรุงเทพมหานคร"/>
    <s v="-"/>
    <s v=""/>
    <s v="28/10/2025 11:03"/>
    <s v="-"/>
    <s v="J&amp;T COD"/>
    <s v="Tiktok"/>
    <s v="จ่ายทีหลัง / COD"/>
    <s v=""/>
    <s v="765685337244"/>
    <s v="28/10/2025 11:04"/>
  </r>
  <r>
    <x v="5"/>
    <x v="5"/>
    <n v="50"/>
    <n v="1"/>
    <s v="FZI56"/>
    <n v="100"/>
    <n v="0"/>
    <s v="ร้านที่4"/>
    <s v="ก***ิพงษ์  อ***มธนชัย"/>
    <s v="กรุงเทพมหานคร"/>
    <s v="-"/>
    <s v=""/>
    <s v="28/10/2025 11:03"/>
    <s v="-"/>
    <s v="J&amp;T COD"/>
    <s v="Tiktok"/>
    <s v="จ่ายทีหลัง / COD"/>
    <s v=""/>
    <s v="765685337244"/>
    <s v="28/10/2025 11:04"/>
  </r>
  <r>
    <x v="6"/>
    <x v="6"/>
    <n v="66.666666666666671"/>
    <n v="3"/>
    <s v="FZI55"/>
    <n v="100"/>
    <n v="0"/>
    <s v="ร้านที่2"/>
    <s v="ร***วรรณ เ***ศักดิ์"/>
    <s v="กรุงเทพฯ"/>
    <s v="-"/>
    <s v=""/>
    <s v="28/10/2025 11:04"/>
    <s v="-"/>
    <s v="J&amp;T Express"/>
    <s v="Tiktok"/>
    <s v="tiktok"/>
    <s v=""/>
    <s v="-"/>
    <s v="28/10/2025 11:03"/>
  </r>
  <r>
    <x v="1"/>
    <x v="1"/>
    <n v="33.333333333333336"/>
    <n v="3"/>
    <s v="FZI54"/>
    <n v="229"/>
    <n v="0"/>
    <s v="ร้านที่1"/>
    <s v="น******ง"/>
    <s v="******ลบ้านใหม่ ตำบลบ้านใหม่ อำเภอท่าม่วง จังหวัดกาญจนบุรี 71110"/>
    <s v="71110"/>
    <s v="02"/>
    <s v="28/10/2025 11:10"/>
    <s v="-"/>
    <s v="SPX Express"/>
    <s v="Shopee"/>
    <s v="shopee"/>
    <s v=""/>
    <s v="TH2582654292531"/>
    <s v="28/10/2025 11:00"/>
  </r>
  <r>
    <x v="2"/>
    <x v="2"/>
    <n v="80"/>
    <n v="1"/>
    <s v="FZI54"/>
    <n v="229"/>
    <n v="0"/>
    <s v="ร้านที่1"/>
    <s v="น******ง"/>
    <s v="******ลบ้านใหม่ ตำบลบ้านใหม่ อำเภอท่าม่วง จังหวัดกาญจนบุรี 71110"/>
    <s v="71110"/>
    <s v="02"/>
    <s v="28/10/2025 11:10"/>
    <s v="-"/>
    <s v="SPX Express"/>
    <s v="Shopee"/>
    <s v="shopee"/>
    <s v=""/>
    <s v="TH2582654292531"/>
    <s v="28/10/2025 11:00"/>
  </r>
  <r>
    <x v="3"/>
    <x v="3"/>
    <n v="50"/>
    <n v="1"/>
    <s v="FZI53"/>
    <n v="100"/>
    <n v="0"/>
    <s v="ร้านที่4"/>
    <s v="ช***อย เ***นทอง"/>
    <s v="นนทบุรี"/>
    <s v="-"/>
    <s v=""/>
    <s v="28/10/2025 10:59"/>
    <s v="-"/>
    <s v="Flash Express Thailand COD"/>
    <s v="Tiktok"/>
    <s v="จ่ายทีหลัง / COD"/>
    <s v=""/>
    <s v="THT030128N6PG9Z"/>
    <s v="28/10/2025 10:59"/>
  </r>
  <r>
    <x v="4"/>
    <x v="4"/>
    <n v="50"/>
    <n v="1"/>
    <s v="FZI53"/>
    <n v="100"/>
    <n v="0"/>
    <s v="ร้านที่4"/>
    <s v="ช***อย เ***นทอง"/>
    <s v="นนทบุรี"/>
    <s v="-"/>
    <s v=""/>
    <s v="28/10/2025 10:59"/>
    <s v="-"/>
    <s v="Flash Express Thailand COD"/>
    <s v="Tiktok"/>
    <s v="จ่ายทีหลัง / COD"/>
    <s v=""/>
    <s v="THT030128N6PG9Z"/>
    <s v="28/10/2025 10:59"/>
  </r>
  <r>
    <x v="5"/>
    <x v="5"/>
    <n v="50"/>
    <n v="1"/>
    <s v="FZI53"/>
    <n v="100"/>
    <n v="0"/>
    <s v="ร้านที่4"/>
    <s v="ช***อย เ***นทอง"/>
    <s v="นนทบุรี"/>
    <s v="-"/>
    <s v=""/>
    <s v="28/10/2025 10:59"/>
    <s v="-"/>
    <s v="Flash Express Thailand COD"/>
    <s v="Tiktok"/>
    <s v="จ่ายทีหลัง / COD"/>
    <s v=""/>
    <s v="THT030128N6PG9Z"/>
    <s v="28/10/2025 10:59"/>
  </r>
  <r>
    <x v="3"/>
    <x v="3"/>
    <n v="50"/>
    <n v="1"/>
    <s v="FZI52"/>
    <n v="100"/>
    <n v="0"/>
    <s v="ร้านที่4"/>
    <s v="ว***ดา"/>
    <s v="ระนอง"/>
    <s v="-"/>
    <s v=""/>
    <s v="28/10/2025 10:55"/>
    <s v="-"/>
    <s v="J&amp;T COD"/>
    <s v="Tiktok"/>
    <s v="จ่ายทีหลัง / COD"/>
    <s v=""/>
    <s v="765693067300"/>
    <s v="28/10/2025 10:55"/>
  </r>
  <r>
    <x v="4"/>
    <x v="4"/>
    <n v="50"/>
    <n v="1"/>
    <s v="FZI52"/>
    <n v="100"/>
    <n v="0"/>
    <s v="ร้านที่4"/>
    <s v="ว***ดา"/>
    <s v="ระนอง"/>
    <s v="-"/>
    <s v=""/>
    <s v="28/10/2025 10:55"/>
    <s v="-"/>
    <s v="J&amp;T COD"/>
    <s v="Tiktok"/>
    <s v="จ่ายทีหลัง / COD"/>
    <s v=""/>
    <s v="765693067300"/>
    <s v="28/10/2025 10:55"/>
  </r>
  <r>
    <x v="5"/>
    <x v="5"/>
    <n v="50"/>
    <n v="1"/>
    <s v="FZI52"/>
    <n v="100"/>
    <n v="0"/>
    <s v="ร้านที่4"/>
    <s v="ว***ดา"/>
    <s v="ระนอง"/>
    <s v="-"/>
    <s v=""/>
    <s v="28/10/2025 10:55"/>
    <s v="-"/>
    <s v="J&amp;T COD"/>
    <s v="Tiktok"/>
    <s v="จ่ายทีหลัง / COD"/>
    <s v=""/>
    <s v="765693067300"/>
    <s v="28/10/2025 10:55"/>
  </r>
  <r>
    <x v="0"/>
    <x v="0"/>
    <n v="66.666666666666671"/>
    <n v="3"/>
    <s v="FZI51"/>
    <n v="100"/>
    <n v="0"/>
    <s v="ร้านที่2"/>
    <s v="ป***ะฉัตร เ***ณรงค์"/>
    <s v="สงขลา"/>
    <s v="-"/>
    <s v=""/>
    <s v="28/10/2025 10:54"/>
    <s v="-"/>
    <s v="J&amp;T Express"/>
    <s v="Tiktok"/>
    <s v="tiktok"/>
    <s v=""/>
    <s v="765681730306"/>
    <s v="28/10/2025 10:54"/>
  </r>
  <r>
    <x v="3"/>
    <x v="3"/>
    <n v="50"/>
    <n v="1"/>
    <s v="FZI50"/>
    <n v="100"/>
    <n v="0"/>
    <s v="ร้านที่4"/>
    <s v="เ***ร  โ***ยหาญ"/>
    <s v="สระแก้ว"/>
    <s v="-"/>
    <s v=""/>
    <s v="28/10/2025 10:54"/>
    <s v="-"/>
    <s v="J&amp;T COD"/>
    <s v="Tiktok"/>
    <s v="จ่ายทีหลัง / COD"/>
    <s v=""/>
    <s v="765695862245"/>
    <s v="28/10/2025 10:54"/>
  </r>
  <r>
    <x v="4"/>
    <x v="4"/>
    <n v="50"/>
    <n v="1"/>
    <s v="FZI50"/>
    <n v="100"/>
    <n v="0"/>
    <s v="ร้านที่4"/>
    <s v="เ***ร  โ***ยหาญ"/>
    <s v="สระแก้ว"/>
    <s v="-"/>
    <s v=""/>
    <s v="28/10/2025 10:54"/>
    <s v="-"/>
    <s v="J&amp;T COD"/>
    <s v="Tiktok"/>
    <s v="จ่ายทีหลัง / COD"/>
    <s v=""/>
    <s v="765695862245"/>
    <s v="28/10/2025 10:54"/>
  </r>
  <r>
    <x v="5"/>
    <x v="5"/>
    <n v="50"/>
    <n v="1"/>
    <s v="FZI50"/>
    <n v="100"/>
    <n v="0"/>
    <s v="ร้านที่4"/>
    <s v="เ***ร  โ***ยหาญ"/>
    <s v="สระแก้ว"/>
    <s v="-"/>
    <s v=""/>
    <s v="28/10/2025 10:54"/>
    <s v="-"/>
    <s v="J&amp;T COD"/>
    <s v="Tiktok"/>
    <s v="จ่ายทีหลัง / COD"/>
    <s v=""/>
    <s v="765695862245"/>
    <s v="28/10/2025 10:54"/>
  </r>
  <r>
    <x v="3"/>
    <x v="3"/>
    <n v="50"/>
    <n v="1"/>
    <s v="FZI49"/>
    <n v="100"/>
    <n v="0"/>
    <s v="ร้านที่2"/>
    <s v="น** ศ***ร ก***งเพชร"/>
    <s v="เพชรบูรณ์"/>
    <s v="-"/>
    <s v=""/>
    <s v="28/10/2025 10:54"/>
    <s v="-"/>
    <s v="J&amp;T COD"/>
    <s v="Tiktok"/>
    <s v="จ่ายทีหลัง / COD"/>
    <s v=""/>
    <s v="765666662246"/>
    <s v="28/10/2025 10:54"/>
  </r>
  <r>
    <x v="4"/>
    <x v="4"/>
    <n v="50"/>
    <n v="1"/>
    <s v="FZI49"/>
    <n v="100"/>
    <n v="0"/>
    <s v="ร้านที่2"/>
    <s v="น** ศ***ร ก***งเพชร"/>
    <s v="เพชรบูรณ์"/>
    <s v="-"/>
    <s v=""/>
    <s v="28/10/2025 10:54"/>
    <s v="-"/>
    <s v="J&amp;T COD"/>
    <s v="Tiktok"/>
    <s v="จ่ายทีหลัง / COD"/>
    <s v=""/>
    <s v="765666662246"/>
    <s v="28/10/2025 10:54"/>
  </r>
  <r>
    <x v="5"/>
    <x v="5"/>
    <n v="50"/>
    <n v="1"/>
    <s v="FZI49"/>
    <n v="100"/>
    <n v="0"/>
    <s v="ร้านที่2"/>
    <s v="น** ศ***ร ก***งเพชร"/>
    <s v="เพชรบูรณ์"/>
    <s v="-"/>
    <s v=""/>
    <s v="28/10/2025 10:54"/>
    <s v="-"/>
    <s v="J&amp;T COD"/>
    <s v="Tiktok"/>
    <s v="จ่ายทีหลัง / COD"/>
    <s v=""/>
    <s v="765666662246"/>
    <s v="28/10/2025 10:54"/>
  </r>
  <r>
    <x v="3"/>
    <x v="3"/>
    <n v="50"/>
    <n v="1"/>
    <s v="FZI48"/>
    <n v="100"/>
    <n v="0"/>
    <s v="ร้านที่2"/>
    <s v="อ***ิน เ***มศร"/>
    <s v="พิจิตร"/>
    <s v="-"/>
    <s v=""/>
    <s v="28/10/2025 10:53"/>
    <s v="-"/>
    <s v="J&amp;T COD"/>
    <s v="Tiktok"/>
    <s v="จ่ายทีหลัง / COD"/>
    <s v=""/>
    <s v="765638061241"/>
    <s v="28/10/2025 10:53"/>
  </r>
  <r>
    <x v="4"/>
    <x v="4"/>
    <n v="50"/>
    <n v="1"/>
    <s v="FZI48"/>
    <n v="100"/>
    <n v="0"/>
    <s v="ร้านที่2"/>
    <s v="อ***ิน เ***มศร"/>
    <s v="พิจิตร"/>
    <s v="-"/>
    <s v=""/>
    <s v="28/10/2025 10:53"/>
    <s v="-"/>
    <s v="J&amp;T COD"/>
    <s v="Tiktok"/>
    <s v="จ่ายทีหลัง / COD"/>
    <s v=""/>
    <s v="765638061241"/>
    <s v="28/10/2025 10:53"/>
  </r>
  <r>
    <x v="5"/>
    <x v="5"/>
    <n v="50"/>
    <n v="1"/>
    <s v="FZI48"/>
    <n v="100"/>
    <n v="0"/>
    <s v="ร้านที่2"/>
    <s v="อ***ิน เ***มศร"/>
    <s v="พิจิตร"/>
    <s v="-"/>
    <s v=""/>
    <s v="28/10/2025 10:53"/>
    <s v="-"/>
    <s v="J&amp;T COD"/>
    <s v="Tiktok"/>
    <s v="จ่ายทีหลัง / COD"/>
    <s v=""/>
    <s v="765638061241"/>
    <s v="28/10/2025 10:53"/>
  </r>
  <r>
    <x v="6"/>
    <x v="6"/>
    <n v="66.666666666666671"/>
    <n v="3"/>
    <s v="FZI47"/>
    <n v="100"/>
    <n v="0"/>
    <s v="ร้านที่2"/>
    <s v="ศ***พร"/>
    <s v="กรุงเทพฯ"/>
    <s v="-"/>
    <s v=""/>
    <s v="28/10/2025 10:52"/>
    <s v="-"/>
    <s v="J&amp;T COD"/>
    <s v="Tiktok"/>
    <s v="จ่ายทีหลัง / COD"/>
    <s v=""/>
    <s v="-"/>
    <s v="28/10/2025 10:53"/>
  </r>
  <r>
    <x v="3"/>
    <x v="3"/>
    <n v="50"/>
    <n v="1"/>
    <s v="FZI46"/>
    <n v="100"/>
    <n v="0"/>
    <s v="ร้านที่4"/>
    <s v="ผ***ัตน์ ส***มา"/>
    <s v="พิษณุโลก"/>
    <s v="-"/>
    <s v=""/>
    <s v="28/10/2025 10:52"/>
    <s v="-"/>
    <s v="J&amp;T COD"/>
    <s v="Tiktok"/>
    <s v="จ่ายทีหลัง / COD"/>
    <s v=""/>
    <s v="765615539231"/>
    <s v="28/10/2025 10:52"/>
  </r>
  <r>
    <x v="4"/>
    <x v="4"/>
    <n v="50"/>
    <n v="1"/>
    <s v="FZI46"/>
    <n v="100"/>
    <n v="0"/>
    <s v="ร้านที่4"/>
    <s v="ผ***ัตน์ ส***มา"/>
    <s v="พิษณุโลก"/>
    <s v="-"/>
    <s v=""/>
    <s v="28/10/2025 10:52"/>
    <s v="-"/>
    <s v="J&amp;T COD"/>
    <s v="Tiktok"/>
    <s v="จ่ายทีหลัง / COD"/>
    <s v=""/>
    <s v="765615539231"/>
    <s v="28/10/2025 10:52"/>
  </r>
  <r>
    <x v="5"/>
    <x v="5"/>
    <n v="50"/>
    <n v="1"/>
    <s v="FZI46"/>
    <n v="100"/>
    <n v="0"/>
    <s v="ร้านที่4"/>
    <s v="ผ***ัตน์ ส***มา"/>
    <s v="พิษณุโลก"/>
    <s v="-"/>
    <s v=""/>
    <s v="28/10/2025 10:52"/>
    <s v="-"/>
    <s v="J&amp;T COD"/>
    <s v="Tiktok"/>
    <s v="จ่ายทีหลัง / COD"/>
    <s v=""/>
    <s v="765615539231"/>
    <s v="28/10/2025 10:52"/>
  </r>
  <r>
    <x v="3"/>
    <x v="3"/>
    <n v="50"/>
    <n v="1"/>
    <s v="FZI45"/>
    <n v="100"/>
    <n v="0"/>
    <s v="ร้านที่4"/>
    <s v="ป***า"/>
    <s v="ชลบุรี"/>
    <s v="-"/>
    <s v=""/>
    <s v="28/10/2025 10:50"/>
    <s v="-"/>
    <s v="J&amp;T COD"/>
    <s v="Tiktok"/>
    <s v="จ่ายทีหลัง / COD"/>
    <s v=""/>
    <s v="765668535236"/>
    <s v="28/10/2025 10:50"/>
  </r>
  <r>
    <x v="4"/>
    <x v="4"/>
    <n v="50"/>
    <n v="1"/>
    <s v="FZI45"/>
    <n v="100"/>
    <n v="0"/>
    <s v="ร้านที่4"/>
    <s v="ป***า"/>
    <s v="ชลบุรี"/>
    <s v="-"/>
    <s v=""/>
    <s v="28/10/2025 10:50"/>
    <s v="-"/>
    <s v="J&amp;T COD"/>
    <s v="Tiktok"/>
    <s v="จ่ายทีหลัง / COD"/>
    <s v=""/>
    <s v="765668535236"/>
    <s v="28/10/2025 10:50"/>
  </r>
  <r>
    <x v="5"/>
    <x v="5"/>
    <n v="50"/>
    <n v="1"/>
    <s v="FZI45"/>
    <n v="100"/>
    <n v="0"/>
    <s v="ร้านที่4"/>
    <s v="ป***า"/>
    <s v="ชลบุรี"/>
    <s v="-"/>
    <s v=""/>
    <s v="28/10/2025 10:50"/>
    <s v="-"/>
    <s v="J&amp;T COD"/>
    <s v="Tiktok"/>
    <s v="จ่ายทีหลัง / COD"/>
    <s v=""/>
    <s v="765668535236"/>
    <s v="28/10/2025 10:50"/>
  </r>
  <r>
    <x v="12"/>
    <x v="12"/>
    <n v="10"/>
    <n v="200"/>
    <s v="FZI44"/>
    <n v="1800"/>
    <n v="0"/>
    <s v="ร้านที่1"/>
    <s v="ว******์"/>
    <s v="******8 ตำบลหินมูล อำเภอบางเลน จังหวัดนครปฐม 73190"/>
    <s v="73190"/>
    <s v="04"/>
    <s v="28/10/2025 11:19"/>
    <s v="-"/>
    <s v="SPX Express"/>
    <s v="Shopee"/>
    <s v="shopee"/>
    <s v=""/>
    <s v="TH2538209933271"/>
    <s v="28/10/2025 10:49"/>
  </r>
  <r>
    <x v="1"/>
    <x v="1"/>
    <n v="33.333333333333336"/>
    <n v="3"/>
    <s v="FZI43"/>
    <n v="100"/>
    <n v="0"/>
    <s v="ร้านที่2"/>
    <s v="ศ***วรรณ ผ***า"/>
    <s v="ยโสธร"/>
    <s v="-"/>
    <s v=""/>
    <s v="28/10/2025 10:47"/>
    <s v="-"/>
    <s v="Flash Express Thailand COD"/>
    <s v="Tiktok"/>
    <s v="จ่ายทีหลัง / COD"/>
    <s v=""/>
    <s v="THT320328M3XX6Z"/>
    <s v="28/10/2025 10:47"/>
  </r>
  <r>
    <x v="6"/>
    <x v="6"/>
    <n v="66.666666666666671"/>
    <n v="3"/>
    <s v="FZI42"/>
    <n v="100"/>
    <n v="0"/>
    <s v="ร้านที่2"/>
    <s v="พ***า  ย***ยู่สุข"/>
    <s v="ชลบุรี"/>
    <s v="-"/>
    <s v=""/>
    <s v="28/10/2025 10:46"/>
    <s v="-"/>
    <s v="J&amp;T COD"/>
    <s v="Tiktok"/>
    <s v="จ่ายทีหลัง / COD"/>
    <s v=""/>
    <s v="-"/>
    <s v="28/10/2025 10:46"/>
  </r>
  <r>
    <x v="7"/>
    <x v="7"/>
    <n v="139"/>
    <n v="1"/>
    <s v="FZI41"/>
    <n v="199"/>
    <n v="0"/>
    <s v="ร้านที่10"/>
    <s v="อมรรัตน์  รัตนะ "/>
    <s v="268 หมู่ 4 ต. ท่าตูม _x000a_อ.ศรีมหาโพธิ์ จ. ปราจีนบุรี_x000a_ 25140"/>
    <s v="25140"/>
    <s v="0927015849"/>
    <s v="26/10/2025 06:47"/>
    <s v="sompear3955@gmail.com"/>
    <s v="EMS"/>
    <s v="facebook"/>
    <s v="กสิกร"/>
    <s v=""/>
    <s v="WB053930453TH"/>
    <s v="28/10/2025 10:45"/>
  </r>
  <r>
    <x v="8"/>
    <x v="8"/>
    <n v="139"/>
    <n v="1"/>
    <s v="FZI41"/>
    <n v="199"/>
    <n v="0"/>
    <s v="ร้านที่10"/>
    <s v="อมรรัตน์  รัตนะ "/>
    <s v="268 หมู่ 4 ต. ท่าตูม _x000a_อ.ศรีมหาโพธิ์ จ. ปราจีนบุรี_x000a_ 25140"/>
    <s v="25140"/>
    <s v="0927015849"/>
    <s v="26/10/2025 06:47"/>
    <s v="sompear3955@gmail.com"/>
    <s v="EMS"/>
    <s v="facebook"/>
    <s v="กสิกร"/>
    <s v=""/>
    <s v="WB053930453TH"/>
    <s v="28/10/2025 10:45"/>
  </r>
  <r>
    <x v="3"/>
    <x v="3"/>
    <n v="50"/>
    <n v="1"/>
    <s v="FZI39"/>
    <n v="100"/>
    <n v="0"/>
    <s v="ร้านที่2"/>
    <s v="พ***า ม***"/>
    <s v="สมุทรสาคร"/>
    <s v="-"/>
    <s v=""/>
    <s v="28/10/2025 10:43"/>
    <s v="-"/>
    <s v="J&amp;T COD"/>
    <s v="Tiktok"/>
    <s v="จ่ายทีหลัง / COD"/>
    <s v=""/>
    <s v="765602916234"/>
    <s v="28/10/2025 10:43"/>
  </r>
  <r>
    <x v="4"/>
    <x v="4"/>
    <n v="50"/>
    <n v="1"/>
    <s v="FZI39"/>
    <n v="100"/>
    <n v="0"/>
    <s v="ร้านที่2"/>
    <s v="พ***า ม***"/>
    <s v="สมุทรสาคร"/>
    <s v="-"/>
    <s v=""/>
    <s v="28/10/2025 10:43"/>
    <s v="-"/>
    <s v="J&amp;T COD"/>
    <s v="Tiktok"/>
    <s v="จ่ายทีหลัง / COD"/>
    <s v=""/>
    <s v="765602916234"/>
    <s v="28/10/2025 10:43"/>
  </r>
  <r>
    <x v="5"/>
    <x v="5"/>
    <n v="50"/>
    <n v="1"/>
    <s v="FZI39"/>
    <n v="100"/>
    <n v="0"/>
    <s v="ร้านที่2"/>
    <s v="พ***า ม***"/>
    <s v="สมุทรสาคร"/>
    <s v="-"/>
    <s v=""/>
    <s v="28/10/2025 10:43"/>
    <s v="-"/>
    <s v="J&amp;T COD"/>
    <s v="Tiktok"/>
    <s v="จ่ายทีหลัง / COD"/>
    <s v=""/>
    <s v="765602916234"/>
    <s v="28/10/2025 10:43"/>
  </r>
  <r>
    <x v="1"/>
    <x v="1"/>
    <n v="33.333333333333336"/>
    <n v="3"/>
    <s v="FZI38"/>
    <n v="106"/>
    <n v="6"/>
    <s v="ร้านที่2"/>
    <s v="โ***"/>
    <s v="กรุงเทพมหานคร"/>
    <s v="-"/>
    <s v=""/>
    <s v="28/10/2025 10:43"/>
    <s v="-"/>
    <s v="J&amp;T COD"/>
    <s v="Tiktok"/>
    <s v="จ่ายทีหลัง / COD"/>
    <s v=""/>
    <s v="765682434274"/>
    <s v="28/10/2025 10:43"/>
  </r>
  <r>
    <x v="3"/>
    <x v="3"/>
    <n v="50"/>
    <n v="2"/>
    <s v="FZI37"/>
    <n v="200"/>
    <n v="0"/>
    <s v="ร้านที่4"/>
    <s v="จ***วดี แ***ิว"/>
    <s v="ปทุมธานี"/>
    <s v="-"/>
    <s v=""/>
    <s v="28/10/2025 10:38"/>
    <s v="-"/>
    <s v="J&amp;T Express"/>
    <s v="Tiktok"/>
    <s v="tiktok"/>
    <s v=""/>
    <s v="765683295193"/>
    <s v="28/10/2025 10:37"/>
  </r>
  <r>
    <x v="4"/>
    <x v="4"/>
    <n v="50"/>
    <n v="2"/>
    <s v="FZI37"/>
    <n v="200"/>
    <n v="0"/>
    <s v="ร้านที่4"/>
    <s v="จ***วดี แ***ิว"/>
    <s v="ปทุมธานี"/>
    <s v="-"/>
    <s v=""/>
    <s v="28/10/2025 10:38"/>
    <s v="-"/>
    <s v="J&amp;T Express"/>
    <s v="Tiktok"/>
    <s v="tiktok"/>
    <s v=""/>
    <s v="765683295193"/>
    <s v="28/10/2025 10:37"/>
  </r>
  <r>
    <x v="5"/>
    <x v="5"/>
    <n v="50"/>
    <n v="2"/>
    <s v="FZI37"/>
    <n v="200"/>
    <n v="0"/>
    <s v="ร้านที่4"/>
    <s v="จ***วดี แ***ิว"/>
    <s v="ปทุมธานี"/>
    <s v="-"/>
    <s v=""/>
    <s v="28/10/2025 10:38"/>
    <s v="-"/>
    <s v="J&amp;T Express"/>
    <s v="Tiktok"/>
    <s v="tiktok"/>
    <s v=""/>
    <s v="765683295193"/>
    <s v="28/10/2025 10:37"/>
  </r>
  <r>
    <x v="2"/>
    <x v="2"/>
    <n v="72"/>
    <n v="4"/>
    <s v="FZI35"/>
    <n v="288"/>
    <n v="0"/>
    <s v="ร้านที่1"/>
    <s v="ก******์"/>
    <s v="******รามคำแหง 60 แขวงหัวหมาก เขตบางกะปิ จังหวัดกรุงเทพมหานคร 10240"/>
    <s v="10240"/>
    <s v="67"/>
    <s v="28/10/2025 10:50"/>
    <s v="-"/>
    <s v="SPX Express"/>
    <s v="Shopee"/>
    <s v="shopee"/>
    <s v=""/>
    <s v="TH257382348481D"/>
    <s v="28/10/2025 10:35"/>
  </r>
  <r>
    <x v="3"/>
    <x v="3"/>
    <n v="50"/>
    <n v="1"/>
    <s v="FZI34"/>
    <n v="100"/>
    <n v="0"/>
    <s v="ร้านที่4"/>
    <s v="ป***สรา แ***แก้ว"/>
    <s v="สุราษฎร์ธานี"/>
    <s v="-"/>
    <s v=""/>
    <s v="28/10/2025 10:33"/>
    <s v="-"/>
    <s v="J&amp;T COD"/>
    <s v="Tiktok"/>
    <s v="จ่ายทีหลัง / COD"/>
    <s v=""/>
    <s v="765639666245"/>
    <s v="28/10/2025 10:33"/>
  </r>
  <r>
    <x v="4"/>
    <x v="4"/>
    <n v="50"/>
    <n v="1"/>
    <s v="FZI34"/>
    <n v="100"/>
    <n v="0"/>
    <s v="ร้านที่4"/>
    <s v="ป***สรา แ***แก้ว"/>
    <s v="สุราษฎร์ธานี"/>
    <s v="-"/>
    <s v=""/>
    <s v="28/10/2025 10:33"/>
    <s v="-"/>
    <s v="J&amp;T COD"/>
    <s v="Tiktok"/>
    <s v="จ่ายทีหลัง / COD"/>
    <s v=""/>
    <s v="765639666245"/>
    <s v="28/10/2025 10:33"/>
  </r>
  <r>
    <x v="5"/>
    <x v="5"/>
    <n v="50"/>
    <n v="1"/>
    <s v="FZI34"/>
    <n v="100"/>
    <n v="0"/>
    <s v="ร้านที่4"/>
    <s v="ป***สรา แ***แก้ว"/>
    <s v="สุราษฎร์ธานี"/>
    <s v="-"/>
    <s v=""/>
    <s v="28/10/2025 10:33"/>
    <s v="-"/>
    <s v="J&amp;T COD"/>
    <s v="Tiktok"/>
    <s v="จ่ายทีหลัง / COD"/>
    <s v=""/>
    <s v="765639666245"/>
    <s v="28/10/2025 10:33"/>
  </r>
  <r>
    <x v="3"/>
    <x v="3"/>
    <n v="50"/>
    <n v="1"/>
    <s v="FZI33"/>
    <n v="100"/>
    <n v="0"/>
    <s v="ร้านที่2"/>
    <s v="ส***า ผ***ล"/>
    <s v="ชุมพร"/>
    <s v="-"/>
    <s v=""/>
    <s v="28/10/2025 10:31"/>
    <s v="-"/>
    <s v="J&amp;T COD"/>
    <s v="Tiktok"/>
    <s v="จ่ายทีหลัง / COD"/>
    <s v=""/>
    <s v="765605336215"/>
    <s v="28/10/2025 10:31"/>
  </r>
  <r>
    <x v="4"/>
    <x v="4"/>
    <n v="50"/>
    <n v="1"/>
    <s v="FZI33"/>
    <n v="100"/>
    <n v="0"/>
    <s v="ร้านที่2"/>
    <s v="ส***า ผ***ล"/>
    <s v="ชุมพร"/>
    <s v="-"/>
    <s v=""/>
    <s v="28/10/2025 10:31"/>
    <s v="-"/>
    <s v="J&amp;T COD"/>
    <s v="Tiktok"/>
    <s v="จ่ายทีหลัง / COD"/>
    <s v=""/>
    <s v="765605336215"/>
    <s v="28/10/2025 10:31"/>
  </r>
  <r>
    <x v="5"/>
    <x v="5"/>
    <n v="50"/>
    <n v="1"/>
    <s v="FZI33"/>
    <n v="100"/>
    <n v="0"/>
    <s v="ร้านที่2"/>
    <s v="ส***า ผ***ล"/>
    <s v="ชุมพร"/>
    <s v="-"/>
    <s v=""/>
    <s v="28/10/2025 10:31"/>
    <s v="-"/>
    <s v="J&amp;T COD"/>
    <s v="Tiktok"/>
    <s v="จ่ายทีหลัง / COD"/>
    <s v=""/>
    <s v="765605336215"/>
    <s v="28/10/2025 10:31"/>
  </r>
  <r>
    <x v="3"/>
    <x v="3"/>
    <n v="50"/>
    <n v="1"/>
    <s v="FZI32"/>
    <n v="100"/>
    <n v="0"/>
    <s v="ร้านที่2"/>
    <s v="ธ***าณ์  ช***เย็น"/>
    <s v="สระบุรี"/>
    <s v="-"/>
    <s v=""/>
    <s v="28/10/2025 10:31"/>
    <s v="-"/>
    <s v="J&amp;T COD"/>
    <s v="Tiktok"/>
    <s v="จ่ายทีหลัง / COD"/>
    <s v=""/>
    <s v="765641136223"/>
    <s v="28/10/2025 10:31"/>
  </r>
  <r>
    <x v="4"/>
    <x v="4"/>
    <n v="50"/>
    <n v="1"/>
    <s v="FZI32"/>
    <n v="100"/>
    <n v="0"/>
    <s v="ร้านที่2"/>
    <s v="ธ***าณ์  ช***เย็น"/>
    <s v="สระบุรี"/>
    <s v="-"/>
    <s v=""/>
    <s v="28/10/2025 10:31"/>
    <s v="-"/>
    <s v="J&amp;T COD"/>
    <s v="Tiktok"/>
    <s v="จ่ายทีหลัง / COD"/>
    <s v=""/>
    <s v="765641136223"/>
    <s v="28/10/2025 10:31"/>
  </r>
  <r>
    <x v="5"/>
    <x v="5"/>
    <n v="50"/>
    <n v="1"/>
    <s v="FZI32"/>
    <n v="100"/>
    <n v="0"/>
    <s v="ร้านที่2"/>
    <s v="ธ***าณ์  ช***เย็น"/>
    <s v="สระบุรี"/>
    <s v="-"/>
    <s v=""/>
    <s v="28/10/2025 10:31"/>
    <s v="-"/>
    <s v="J&amp;T COD"/>
    <s v="Tiktok"/>
    <s v="จ่ายทีหลัง / COD"/>
    <s v=""/>
    <s v="765641136223"/>
    <s v="28/10/2025 10:31"/>
  </r>
  <r>
    <x v="1"/>
    <x v="1"/>
    <n v="50"/>
    <n v="6"/>
    <s v="FZI31"/>
    <n v="200"/>
    <n v="0"/>
    <s v="ร้านที่2"/>
    <s v="ร***ิกาล เ***วพราย "/>
    <s v="Nakhon Pathom"/>
    <s v="-"/>
    <s v=""/>
    <s v="28/10/2025 10:30"/>
    <s v="-"/>
    <s v="J&amp;T Express"/>
    <s v="Tiktok"/>
    <s v="tiktok"/>
    <s v=""/>
    <s v="765675105285"/>
    <s v="28/10/2025 10:29"/>
  </r>
  <r>
    <x v="3"/>
    <x v="3"/>
    <n v="50"/>
    <n v="1"/>
    <s v="FZI30"/>
    <n v="100"/>
    <n v="0"/>
    <s v="ร้านที่2"/>
    <s v="พ***ล ก***กระจก"/>
    <s v="พระนครศรีอยุธยา"/>
    <s v="-"/>
    <s v=""/>
    <s v="28/10/2025 10:29"/>
    <s v="-"/>
    <s v="J&amp;T COD"/>
    <s v="Tiktok"/>
    <s v="จ่ายทีหลัง / COD"/>
    <s v=""/>
    <s v="765624260284"/>
    <s v="28/10/2025 10:29"/>
  </r>
  <r>
    <x v="4"/>
    <x v="4"/>
    <n v="50"/>
    <n v="1"/>
    <s v="FZI30"/>
    <n v="100"/>
    <n v="0"/>
    <s v="ร้านที่2"/>
    <s v="พ***ล ก***กระจก"/>
    <s v="พระนครศรีอยุธยา"/>
    <s v="-"/>
    <s v=""/>
    <s v="28/10/2025 10:29"/>
    <s v="-"/>
    <s v="J&amp;T COD"/>
    <s v="Tiktok"/>
    <s v="จ่ายทีหลัง / COD"/>
    <s v=""/>
    <s v="765624260284"/>
    <s v="28/10/2025 10:29"/>
  </r>
  <r>
    <x v="5"/>
    <x v="5"/>
    <n v="50"/>
    <n v="1"/>
    <s v="FZI30"/>
    <n v="100"/>
    <n v="0"/>
    <s v="ร้านที่2"/>
    <s v="พ***ล ก***กระจก"/>
    <s v="พระนครศรีอยุธยา"/>
    <s v="-"/>
    <s v=""/>
    <s v="28/10/2025 10:29"/>
    <s v="-"/>
    <s v="J&amp;T COD"/>
    <s v="Tiktok"/>
    <s v="จ่ายทีหลัง / COD"/>
    <s v=""/>
    <s v="765624260284"/>
    <s v="28/10/2025 10:29"/>
  </r>
  <r>
    <x v="6"/>
    <x v="6"/>
    <n v="66.666666666666671"/>
    <n v="3"/>
    <s v="FZI29"/>
    <n v="200"/>
    <n v="0"/>
    <s v="ร้านที่2"/>
    <s v="เ***มาศ  น***ั๋น"/>
    <s v="เชียงใหม่"/>
    <s v="-"/>
    <s v=""/>
    <s v="28/10/2025 10:27"/>
    <s v="-"/>
    <s v="J&amp;T COD"/>
    <s v="Tiktok"/>
    <s v="จ่ายทีหลัง / COD"/>
    <s v=""/>
    <s v="765608476216"/>
    <s v="28/10/2025 10:27"/>
  </r>
  <r>
    <x v="3"/>
    <x v="3"/>
    <n v="50"/>
    <n v="1"/>
    <s v="FZI29"/>
    <n v="200"/>
    <n v="0"/>
    <s v="ร้านที่2"/>
    <s v="เ***มาศ  น***ั๋น"/>
    <s v="เชียงใหม่"/>
    <s v="-"/>
    <s v=""/>
    <s v="28/10/2025 10:27"/>
    <s v="-"/>
    <s v="J&amp;T COD"/>
    <s v="Tiktok"/>
    <s v="จ่ายทีหลัง / COD"/>
    <s v=""/>
    <s v="765608476216"/>
    <s v="28/10/2025 10:27"/>
  </r>
  <r>
    <x v="4"/>
    <x v="4"/>
    <n v="50"/>
    <n v="1"/>
    <s v="FZI29"/>
    <n v="200"/>
    <n v="0"/>
    <s v="ร้านที่2"/>
    <s v="เ***มาศ  น***ั๋น"/>
    <s v="เชียงใหม่"/>
    <s v="-"/>
    <s v=""/>
    <s v="28/10/2025 10:27"/>
    <s v="-"/>
    <s v="J&amp;T COD"/>
    <s v="Tiktok"/>
    <s v="จ่ายทีหลัง / COD"/>
    <s v=""/>
    <s v="765608476216"/>
    <s v="28/10/2025 10:27"/>
  </r>
  <r>
    <x v="5"/>
    <x v="5"/>
    <n v="50"/>
    <n v="1"/>
    <s v="FZI29"/>
    <n v="200"/>
    <n v="0"/>
    <s v="ร้านที่2"/>
    <s v="เ***มาศ  น***ั๋น"/>
    <s v="เชียงใหม่"/>
    <s v="-"/>
    <s v=""/>
    <s v="28/10/2025 10:27"/>
    <s v="-"/>
    <s v="J&amp;T COD"/>
    <s v="Tiktok"/>
    <s v="จ่ายทีหลัง / COD"/>
    <s v=""/>
    <s v="765608476216"/>
    <s v="28/10/2025 10:27"/>
  </r>
  <r>
    <x v="0"/>
    <x v="0"/>
    <n v="50"/>
    <n v="1"/>
    <s v="FZI28"/>
    <n v="100"/>
    <n v="0"/>
    <s v="ร้านที่1"/>
    <s v="ธ******์"/>
    <s v="******4/37 ตึก B) แขวงบางนาใต้ เขตบางนา จังหวัดกรุงเทพมหานคร 10260"/>
    <s v="10260"/>
    <s v="99"/>
    <s v="28/10/2025 10:56"/>
    <s v="-"/>
    <s v="SPX Express"/>
    <s v="Shopee"/>
    <s v="shopee"/>
    <s v=""/>
    <s v="TH250531718427U"/>
    <s v="28/10/2025 10:26"/>
  </r>
  <r>
    <x v="6"/>
    <x v="6"/>
    <n v="50"/>
    <n v="1"/>
    <s v="FZI28"/>
    <n v="100"/>
    <n v="0"/>
    <s v="ร้านที่1"/>
    <s v="ธ******์"/>
    <s v="******4/37 ตึก B) แขวงบางนาใต้ เขตบางนา จังหวัดกรุงเทพมหานคร 10260"/>
    <s v="10260"/>
    <s v="99"/>
    <s v="28/10/2025 10:56"/>
    <s v="-"/>
    <s v="SPX Express"/>
    <s v="Shopee"/>
    <s v="shopee"/>
    <s v=""/>
    <s v="TH250531718427U"/>
    <s v="28/10/2025 10:26"/>
  </r>
  <r>
    <x v="12"/>
    <x v="12"/>
    <n v="10"/>
    <n v="100"/>
    <s v="FZI27"/>
    <n v="1114"/>
    <n v="134"/>
    <s v="ร้านที่1"/>
    <s v="ค******ง"/>
    <s v="******จวบคีรีขันธ์ ตำบลอ่าวน้อย อำเภอเมืองประจวบคีรีขันธ์ จังหวัดประจวบคีรีขันธ์ 77210"/>
    <s v="77210"/>
    <s v="39"/>
    <s v="28/10/2025 10:56"/>
    <s v="-"/>
    <s v="SPX Express"/>
    <s v="Shopee"/>
    <s v="shopee"/>
    <s v=""/>
    <s v="-"/>
    <s v="28/10/2025 10:26"/>
  </r>
  <r>
    <x v="3"/>
    <x v="3"/>
    <n v="50"/>
    <n v="1"/>
    <s v="FZI26"/>
    <n v="100"/>
    <n v="0"/>
    <s v="ร้านที่4"/>
    <s v="ข***จิตต์ อ***ูลวัฒนา"/>
    <s v="อำเภอเมืองเพชรบูรณ์"/>
    <s v="-"/>
    <s v=""/>
    <s v="28/10/2025 10:25"/>
    <s v="-"/>
    <s v="J&amp;T Express"/>
    <s v="Tiktok"/>
    <s v="tiktok"/>
    <s v=""/>
    <s v="765635268296"/>
    <s v="28/10/2025 10:25"/>
  </r>
  <r>
    <x v="4"/>
    <x v="4"/>
    <n v="50"/>
    <n v="1"/>
    <s v="FZI26"/>
    <n v="100"/>
    <n v="0"/>
    <s v="ร้านที่4"/>
    <s v="ข***จิตต์ อ***ูลวัฒนา"/>
    <s v="อำเภอเมืองเพชรบูรณ์"/>
    <s v="-"/>
    <s v=""/>
    <s v="28/10/2025 10:25"/>
    <s v="-"/>
    <s v="J&amp;T Express"/>
    <s v="Tiktok"/>
    <s v="tiktok"/>
    <s v=""/>
    <s v="765635268296"/>
    <s v="28/10/2025 10:25"/>
  </r>
  <r>
    <x v="5"/>
    <x v="5"/>
    <n v="50"/>
    <n v="1"/>
    <s v="FZI26"/>
    <n v="100"/>
    <n v="0"/>
    <s v="ร้านที่4"/>
    <s v="ข***จิตต์ อ***ูลวัฒนา"/>
    <s v="อำเภอเมืองเพชรบูรณ์"/>
    <s v="-"/>
    <s v=""/>
    <s v="28/10/2025 10:25"/>
    <s v="-"/>
    <s v="J&amp;T Express"/>
    <s v="Tiktok"/>
    <s v="tiktok"/>
    <s v=""/>
    <s v="765635268296"/>
    <s v="28/10/2025 10:25"/>
  </r>
  <r>
    <x v="6"/>
    <x v="6"/>
    <n v="33"/>
    <n v="10"/>
    <s v="FZI25"/>
    <n v="425"/>
    <n v="0"/>
    <s v="ร้านที่2"/>
    <s v="ข***จิตต์ อ***ูลวัฒนา"/>
    <s v="อำเภอเมืองเพชรบูรณ์"/>
    <s v="-"/>
    <s v=""/>
    <s v="28/10/2025 10:25"/>
    <s v="-"/>
    <s v="J&amp;T Express"/>
    <s v="Tiktok"/>
    <s v="tiktok"/>
    <s v=""/>
    <s v="765683339116"/>
    <s v="28/10/2025 10:25"/>
  </r>
  <r>
    <x v="1"/>
    <x v="1"/>
    <n v="33.333333333333336"/>
    <n v="3"/>
    <s v="FZI25"/>
    <n v="425"/>
    <n v="0"/>
    <s v="ร้านที่2"/>
    <s v="ข***จิตต์ อ***ูลวัฒนา"/>
    <s v="อำเภอเมืองเพชรบูรณ์"/>
    <s v="-"/>
    <s v=""/>
    <s v="28/10/2025 10:25"/>
    <s v="-"/>
    <s v="J&amp;T Express"/>
    <s v="Tiktok"/>
    <s v="tiktok"/>
    <s v=""/>
    <s v="765683339116"/>
    <s v="28/10/2025 10:25"/>
  </r>
  <r>
    <x v="6"/>
    <x v="6"/>
    <n v="33"/>
    <n v="10"/>
    <s v="FZI24"/>
    <n v="668"/>
    <n v="13"/>
    <s v="ร้านที่2"/>
    <s v="ก***กาญจน์  จ***ร์อ่อน"/>
    <s v="อำนาจเจริญ"/>
    <s v="-"/>
    <s v=""/>
    <s v="28/10/2025 10:24"/>
    <s v="-"/>
    <s v="J&amp;T COD"/>
    <s v="Tiktok"/>
    <s v="จ่ายทีหลัง / COD"/>
    <s v=""/>
    <s v="765618071293"/>
    <s v="28/10/2025 10:25"/>
  </r>
  <r>
    <x v="6"/>
    <x v="6"/>
    <n v="33"/>
    <n v="10"/>
    <s v="FZI24"/>
    <n v="668"/>
    <n v="13"/>
    <s v="ร้านที่2"/>
    <s v="ก***กาญจน์  จ***ร์อ่อน"/>
    <s v="อำนาจเจริญ"/>
    <s v="-"/>
    <s v=""/>
    <s v="28/10/2025 10:24"/>
    <s v="-"/>
    <s v="J&amp;T COD"/>
    <s v="Tiktok"/>
    <s v="จ่ายทีหลัง / COD"/>
    <s v=""/>
    <s v="765618071293"/>
    <s v="28/10/2025 10:25"/>
  </r>
  <r>
    <x v="3"/>
    <x v="3"/>
    <n v="50"/>
    <n v="1"/>
    <s v="FZI23"/>
    <n v="100"/>
    <n v="0"/>
    <s v="ร้านที่2"/>
    <s v="ร***ทิวา ม***น้อย"/>
    <s v="เพชรบุรี"/>
    <s v="-"/>
    <s v=""/>
    <s v="28/10/2025 10:24"/>
    <s v="-"/>
    <s v="J&amp;T COD"/>
    <s v="Tiktok"/>
    <s v="จ่ายทีหลัง / COD"/>
    <s v=""/>
    <s v="765660869293"/>
    <s v="28/10/2025 10:24"/>
  </r>
  <r>
    <x v="4"/>
    <x v="4"/>
    <n v="50"/>
    <n v="1"/>
    <s v="FZI23"/>
    <n v="100"/>
    <n v="0"/>
    <s v="ร้านที่2"/>
    <s v="ร***ทิวา ม***น้อย"/>
    <s v="เพชรบุรี"/>
    <s v="-"/>
    <s v=""/>
    <s v="28/10/2025 10:24"/>
    <s v="-"/>
    <s v="J&amp;T COD"/>
    <s v="Tiktok"/>
    <s v="จ่ายทีหลัง / COD"/>
    <s v=""/>
    <s v="765660869293"/>
    <s v="28/10/2025 10:24"/>
  </r>
  <r>
    <x v="5"/>
    <x v="5"/>
    <n v="50"/>
    <n v="1"/>
    <s v="FZI23"/>
    <n v="100"/>
    <n v="0"/>
    <s v="ร้านที่2"/>
    <s v="ร***ทิวา ม***น้อย"/>
    <s v="เพชรบุรี"/>
    <s v="-"/>
    <s v=""/>
    <s v="28/10/2025 10:24"/>
    <s v="-"/>
    <s v="J&amp;T COD"/>
    <s v="Tiktok"/>
    <s v="จ่ายทีหลัง / COD"/>
    <s v=""/>
    <s v="765660869293"/>
    <s v="28/10/2025 10:24"/>
  </r>
  <r>
    <x v="10"/>
    <x v="10"/>
    <n v="139"/>
    <n v="1"/>
    <s v="FZI22"/>
    <n v="99"/>
    <n v="0"/>
    <s v="ร้านที่2"/>
    <s v="อ***ร ร***ะ"/>
    <s v="ชลบุรี"/>
    <s v="-"/>
    <s v=""/>
    <s v="28/10/2025 10:23"/>
    <s v="-"/>
    <s v="J&amp;T COD"/>
    <s v="Tiktok"/>
    <s v="จ่ายทีหลัง / COD"/>
    <s v=""/>
    <s v="765612901281"/>
    <s v="28/10/2025 10:23"/>
  </r>
  <r>
    <x v="3"/>
    <x v="3"/>
    <n v="50"/>
    <n v="1"/>
    <s v="FZI21"/>
    <n v="100"/>
    <n v="0"/>
    <s v="ร้านที่2"/>
    <s v="ก***าบ น***ิวัน"/>
    <s v="ขอนแก่น"/>
    <s v="-"/>
    <s v=""/>
    <s v="28/10/2025 10:23"/>
    <s v="-"/>
    <s v="J&amp;T COD"/>
    <s v="Tiktok"/>
    <s v="จ่ายทีหลัง / COD"/>
    <s v=""/>
    <s v="765642065296"/>
    <s v="28/10/2025 10:23"/>
  </r>
  <r>
    <x v="4"/>
    <x v="4"/>
    <n v="50"/>
    <n v="1"/>
    <s v="FZI21"/>
    <n v="100"/>
    <n v="0"/>
    <s v="ร้านที่2"/>
    <s v="ก***าบ น***ิวัน"/>
    <s v="ขอนแก่น"/>
    <s v="-"/>
    <s v=""/>
    <s v="28/10/2025 10:23"/>
    <s v="-"/>
    <s v="J&amp;T COD"/>
    <s v="Tiktok"/>
    <s v="จ่ายทีหลัง / COD"/>
    <s v=""/>
    <s v="765642065296"/>
    <s v="28/10/2025 10:23"/>
  </r>
  <r>
    <x v="5"/>
    <x v="5"/>
    <n v="50"/>
    <n v="1"/>
    <s v="FZI21"/>
    <n v="100"/>
    <n v="0"/>
    <s v="ร้านที่2"/>
    <s v="ก***าบ น***ิวัน"/>
    <s v="ขอนแก่น"/>
    <s v="-"/>
    <s v=""/>
    <s v="28/10/2025 10:23"/>
    <s v="-"/>
    <s v="J&amp;T COD"/>
    <s v="Tiktok"/>
    <s v="จ่ายทีหลัง / COD"/>
    <s v=""/>
    <s v="765642065296"/>
    <s v="28/10/2025 10:23"/>
  </r>
  <r>
    <x v="6"/>
    <x v="6"/>
    <n v="66.666666666666671"/>
    <n v="6"/>
    <s v="FZI20"/>
    <n v="200"/>
    <n v="0"/>
    <s v="ร้านที่2"/>
    <s v="โ***รียนสอนพิเศษดิวดรอป"/>
    <s v="เทศบาลนครลำปาง"/>
    <s v="-"/>
    <s v=""/>
    <s v="28/10/2025 10:22"/>
    <s v="-"/>
    <s v="J&amp;T COD"/>
    <s v="Tiktok"/>
    <s v="จ่ายทีหลัง / COD"/>
    <s v=""/>
    <s v="-"/>
    <s v="28/10/2025 10:22"/>
  </r>
  <r>
    <x v="1"/>
    <x v="1"/>
    <n v="33.333333333333336"/>
    <n v="3"/>
    <s v="FZI19"/>
    <n v="295"/>
    <n v="0"/>
    <s v="ร้านที่2"/>
    <s v="ม*** แ***ใส"/>
    <s v="อุดรธานี"/>
    <s v="-"/>
    <s v=""/>
    <s v="28/10/2025 10:20"/>
    <s v="-"/>
    <s v="J&amp;T COD"/>
    <s v="Tiktok"/>
    <s v="จ่ายทีหลัง / COD"/>
    <s v=""/>
    <s v="765631876236"/>
    <s v="28/10/2025 10:20"/>
  </r>
  <r>
    <x v="3"/>
    <x v="3"/>
    <n v="50"/>
    <n v="1"/>
    <s v="FZI19"/>
    <n v="295"/>
    <n v="0"/>
    <s v="ร้านที่2"/>
    <s v="ม*** แ***ใส"/>
    <s v="อุดรธานี"/>
    <s v="-"/>
    <s v=""/>
    <s v="28/10/2025 10:20"/>
    <s v="-"/>
    <s v="J&amp;T COD"/>
    <s v="Tiktok"/>
    <s v="จ่ายทีหลัง / COD"/>
    <s v=""/>
    <s v="765631876236"/>
    <s v="28/10/2025 10:20"/>
  </r>
  <r>
    <x v="4"/>
    <x v="4"/>
    <n v="50"/>
    <n v="1"/>
    <s v="FZI19"/>
    <n v="295"/>
    <n v="0"/>
    <s v="ร้านที่2"/>
    <s v="ม*** แ***ใส"/>
    <s v="อุดรธานี"/>
    <s v="-"/>
    <s v=""/>
    <s v="28/10/2025 10:20"/>
    <s v="-"/>
    <s v="J&amp;T COD"/>
    <s v="Tiktok"/>
    <s v="จ่ายทีหลัง / COD"/>
    <s v=""/>
    <s v="765631876236"/>
    <s v="28/10/2025 10:20"/>
  </r>
  <r>
    <x v="5"/>
    <x v="5"/>
    <n v="50"/>
    <n v="1"/>
    <s v="FZI19"/>
    <n v="295"/>
    <n v="0"/>
    <s v="ร้านที่2"/>
    <s v="ม*** แ***ใส"/>
    <s v="อุดรธานี"/>
    <s v="-"/>
    <s v=""/>
    <s v="28/10/2025 10:20"/>
    <s v="-"/>
    <s v="J&amp;T COD"/>
    <s v="Tiktok"/>
    <s v="จ่ายทีหลัง / COD"/>
    <s v=""/>
    <s v="765631876236"/>
    <s v="28/10/2025 10:20"/>
  </r>
  <r>
    <x v="0"/>
    <x v="0"/>
    <n v="66.666666666666671"/>
    <n v="3"/>
    <s v="FZI19"/>
    <n v="295"/>
    <n v="0"/>
    <s v="ร้านที่2"/>
    <s v="ม*** แ***ใส"/>
    <s v="อุดรธานี"/>
    <s v="-"/>
    <s v=""/>
    <s v="28/10/2025 10:20"/>
    <s v="-"/>
    <s v="J&amp;T COD"/>
    <s v="Tiktok"/>
    <s v="จ่ายทีหลัง / COD"/>
    <s v=""/>
    <s v="765631876236"/>
    <s v="28/10/2025 10:20"/>
  </r>
  <r>
    <x v="3"/>
    <x v="3"/>
    <n v="50"/>
    <n v="1"/>
    <s v="FZI18"/>
    <n v="100"/>
    <n v="0"/>
    <s v="ร้านที่2"/>
    <s v="ฐ***ศุก ด***พชร เ***"/>
    <s v="ชลบุรี"/>
    <s v="-"/>
    <s v=""/>
    <s v="28/10/2025 10:20"/>
    <s v="-"/>
    <s v="J&amp;T COD"/>
    <s v="Tiktok"/>
    <s v="จ่ายทีหลัง / COD"/>
    <s v=""/>
    <s v="765627130214"/>
    <s v="28/10/2025 10:20"/>
  </r>
  <r>
    <x v="4"/>
    <x v="4"/>
    <n v="50"/>
    <n v="1"/>
    <s v="FZI18"/>
    <n v="100"/>
    <n v="0"/>
    <s v="ร้านที่2"/>
    <s v="ฐ***ศุก ด***พชร เ***"/>
    <s v="ชลบุรี"/>
    <s v="-"/>
    <s v=""/>
    <s v="28/10/2025 10:20"/>
    <s v="-"/>
    <s v="J&amp;T COD"/>
    <s v="Tiktok"/>
    <s v="จ่ายทีหลัง / COD"/>
    <s v=""/>
    <s v="765627130214"/>
    <s v="28/10/2025 10:20"/>
  </r>
  <r>
    <x v="5"/>
    <x v="5"/>
    <n v="50"/>
    <n v="1"/>
    <s v="FZI18"/>
    <n v="100"/>
    <n v="0"/>
    <s v="ร้านที่2"/>
    <s v="ฐ***ศุก ด***พชร เ***"/>
    <s v="ชลบุรี"/>
    <s v="-"/>
    <s v=""/>
    <s v="28/10/2025 10:20"/>
    <s v="-"/>
    <s v="J&amp;T COD"/>
    <s v="Tiktok"/>
    <s v="จ่ายทีหลัง / COD"/>
    <s v=""/>
    <s v="765627130214"/>
    <s v="28/10/2025 10:20"/>
  </r>
  <r>
    <x v="3"/>
    <x v="3"/>
    <n v="50"/>
    <n v="1"/>
    <s v="FZI17"/>
    <n v="100"/>
    <n v="0"/>
    <s v="ร้านที่2"/>
    <s v="ณ***ร  ม***งศ์"/>
    <s v="สุพรรณบุรี"/>
    <s v="-"/>
    <s v=""/>
    <s v="28/10/2025 10:18"/>
    <s v="-"/>
    <s v="J&amp;T COD"/>
    <s v="Tiktok"/>
    <s v="จ่ายทีหลัง / COD"/>
    <s v=""/>
    <s v="765667338284"/>
    <s v="28/10/2025 10:18"/>
  </r>
  <r>
    <x v="4"/>
    <x v="4"/>
    <n v="50"/>
    <n v="1"/>
    <s v="FZI17"/>
    <n v="100"/>
    <n v="0"/>
    <s v="ร้านที่2"/>
    <s v="ณ***ร  ม***งศ์"/>
    <s v="สุพรรณบุรี"/>
    <s v="-"/>
    <s v=""/>
    <s v="28/10/2025 10:18"/>
    <s v="-"/>
    <s v="J&amp;T COD"/>
    <s v="Tiktok"/>
    <s v="จ่ายทีหลัง / COD"/>
    <s v=""/>
    <s v="765667338284"/>
    <s v="28/10/2025 10:18"/>
  </r>
  <r>
    <x v="5"/>
    <x v="5"/>
    <n v="50"/>
    <n v="1"/>
    <s v="FZI17"/>
    <n v="100"/>
    <n v="0"/>
    <s v="ร้านที่2"/>
    <s v="ณ***ร  ม***งศ์"/>
    <s v="สุพรรณบุรี"/>
    <s v="-"/>
    <s v=""/>
    <s v="28/10/2025 10:18"/>
    <s v="-"/>
    <s v="J&amp;T COD"/>
    <s v="Tiktok"/>
    <s v="จ่ายทีหลัง / COD"/>
    <s v=""/>
    <s v="765667338284"/>
    <s v="28/10/2025 10:18"/>
  </r>
  <r>
    <x v="11"/>
    <x v="11"/>
    <n v="12"/>
    <n v="30"/>
    <s v="FZI16"/>
    <n v="390"/>
    <n v="0"/>
    <s v="ร้านที่1"/>
    <s v="ธ******์"/>
    <s v="******หมู่ที่ 2, ตำบล นาหม่อม, อำเภอนาหม่อม ตำบลนาหม่อม อำเภอนาหม่อม จังหวัดสงขลา 90310"/>
    <s v="90310"/>
    <s v="99"/>
    <s v="28/10/2025 10:45"/>
    <s v="-"/>
    <s v="SPX Express"/>
    <s v="Shopee"/>
    <s v="shopee"/>
    <s v=""/>
    <s v="-"/>
    <s v="28/10/2025 10:15"/>
  </r>
  <r>
    <x v="0"/>
    <x v="0"/>
    <n v="66.666666666666671"/>
    <n v="3"/>
    <s v="FZI15"/>
    <n v="200"/>
    <n v="0"/>
    <s v="ร้านที่2"/>
    <s v="ค***ุทธิวัฒน์"/>
    <s v="กรุงเทพมหานคร"/>
    <s v="-"/>
    <s v=""/>
    <s v="28/10/2025 10:14"/>
    <s v="-"/>
    <s v="J&amp;T COD"/>
    <s v="Tiktok"/>
    <s v="จ่ายทีหลัง / COD"/>
    <s v=""/>
    <s v="765616477242"/>
    <s v="28/10/2025 10:15"/>
  </r>
  <r>
    <x v="6"/>
    <x v="6"/>
    <n v="66.666666666666671"/>
    <n v="3"/>
    <s v="FZI15"/>
    <n v="200"/>
    <n v="0"/>
    <s v="ร้านที่2"/>
    <s v="ค***ุทธิวัฒน์"/>
    <s v="กรุงเทพมหานคร"/>
    <s v="-"/>
    <s v=""/>
    <s v="28/10/2025 10:14"/>
    <s v="-"/>
    <s v="J&amp;T COD"/>
    <s v="Tiktok"/>
    <s v="จ่ายทีหลัง / COD"/>
    <s v=""/>
    <s v="765616477242"/>
    <s v="28/10/2025 10:15"/>
  </r>
  <r>
    <x v="1"/>
    <x v="1"/>
    <n v="50"/>
    <n v="6"/>
    <s v="FZI14"/>
    <n v="200"/>
    <n v="0"/>
    <s v="ร้านที่2"/>
    <s v="เ***อน..นพกลู."/>
    <s v="สงขลา"/>
    <s v="-"/>
    <s v=""/>
    <s v="28/10/2025 10:14"/>
    <s v="-"/>
    <s v="J&amp;T COD"/>
    <s v="Tiktok"/>
    <s v="จ่ายทีหลัง / COD"/>
    <s v=""/>
    <s v="765684043224"/>
    <s v="28/10/2025 10:14"/>
  </r>
  <r>
    <x v="3"/>
    <x v="3"/>
    <n v="50"/>
    <n v="1"/>
    <s v="FZI13"/>
    <n v="100"/>
    <n v="0"/>
    <s v="ร้านที่4"/>
    <s v="จ***มาศ เ***บำรุง"/>
    <s v="ระยอง"/>
    <s v="-"/>
    <s v=""/>
    <s v="28/10/2025 10:14"/>
    <s v="-"/>
    <s v="Flash Express Thailand"/>
    <s v="Tiktok"/>
    <s v="tiktok"/>
    <s v=""/>
    <s v="THT210328M5BE6Z"/>
    <s v="28/10/2025 10:14"/>
  </r>
  <r>
    <x v="4"/>
    <x v="4"/>
    <n v="50"/>
    <n v="1"/>
    <s v="FZI13"/>
    <n v="100"/>
    <n v="0"/>
    <s v="ร้านที่4"/>
    <s v="จ***มาศ เ***บำรุง"/>
    <s v="ระยอง"/>
    <s v="-"/>
    <s v=""/>
    <s v="28/10/2025 10:14"/>
    <s v="-"/>
    <s v="Flash Express Thailand"/>
    <s v="Tiktok"/>
    <s v="tiktok"/>
    <s v=""/>
    <s v="THT210328M5BE6Z"/>
    <s v="28/10/2025 10:14"/>
  </r>
  <r>
    <x v="5"/>
    <x v="5"/>
    <n v="50"/>
    <n v="1"/>
    <s v="FZI13"/>
    <n v="100"/>
    <n v="0"/>
    <s v="ร้านที่4"/>
    <s v="จ***มาศ เ***บำรุง"/>
    <s v="ระยอง"/>
    <s v="-"/>
    <s v=""/>
    <s v="28/10/2025 10:14"/>
    <s v="-"/>
    <s v="Flash Express Thailand"/>
    <s v="Tiktok"/>
    <s v="tiktok"/>
    <s v=""/>
    <s v="THT210328M5BE6Z"/>
    <s v="28/10/2025 10:14"/>
  </r>
  <r>
    <x v="3"/>
    <x v="3"/>
    <n v="50"/>
    <n v="1"/>
    <s v="FZI11"/>
    <n v="100"/>
    <n v="0"/>
    <s v="ร้านที่2"/>
    <s v="อ***ย เ***ุทัย"/>
    <s v="ปทุมธานี"/>
    <s v="-"/>
    <s v=""/>
    <s v="28/10/2025 10:12"/>
    <s v="-"/>
    <s v="Flash Express Thailand COD"/>
    <s v="Tiktok"/>
    <s v="จ่ายทีหลัง / COD"/>
    <s v=""/>
    <s v="THT040228N6XB1Z"/>
    <s v="28/10/2025 10:12"/>
  </r>
  <r>
    <x v="4"/>
    <x v="4"/>
    <n v="50"/>
    <n v="1"/>
    <s v="FZI11"/>
    <n v="100"/>
    <n v="0"/>
    <s v="ร้านที่2"/>
    <s v="อ***ย เ***ุทัย"/>
    <s v="ปทุมธานี"/>
    <s v="-"/>
    <s v=""/>
    <s v="28/10/2025 10:12"/>
    <s v="-"/>
    <s v="Flash Express Thailand COD"/>
    <s v="Tiktok"/>
    <s v="จ่ายทีหลัง / COD"/>
    <s v=""/>
    <s v="THT040228N6XB1Z"/>
    <s v="28/10/2025 10:12"/>
  </r>
  <r>
    <x v="5"/>
    <x v="5"/>
    <n v="50"/>
    <n v="1"/>
    <s v="FZI11"/>
    <n v="100"/>
    <n v="0"/>
    <s v="ร้านที่2"/>
    <s v="อ***ย เ***ุทัย"/>
    <s v="ปทุมธานี"/>
    <s v="-"/>
    <s v=""/>
    <s v="28/10/2025 10:12"/>
    <s v="-"/>
    <s v="Flash Express Thailand COD"/>
    <s v="Tiktok"/>
    <s v="จ่ายทีหลัง / COD"/>
    <s v=""/>
    <s v="THT040228N6XB1Z"/>
    <s v="28/10/2025 10:12"/>
  </r>
  <r>
    <x v="9"/>
    <x v="9"/>
    <n v="139"/>
    <n v="3"/>
    <s v="FZI9"/>
    <n v="297"/>
    <n v="0"/>
    <s v="ร้านที่10"/>
    <s v="นิตยา  คนป้อม"/>
    <s v="126/2165 ซ.19/4 การเคหะนนทบุรี ถนนติวานนท์ ตำบลปากเกร็ด อำเภอปากเกร็ด จังหวัดนนทบุรี  11120"/>
    <s v="11120"/>
    <s v="0867916149"/>
    <s v="28/10/2025 09:53"/>
    <s v="sompear3955@gmail.com"/>
    <s v="EMS"/>
    <s v="facebook"/>
    <s v="กสิกร"/>
    <s v=""/>
    <s v="WB053930467TH"/>
    <s v="28/10/2025 10:09"/>
  </r>
  <r>
    <x v="3"/>
    <x v="3"/>
    <n v="60"/>
    <n v="2"/>
    <s v="FZI7"/>
    <n v="200"/>
    <n v="0"/>
    <s v="ร้านที่2"/>
    <s v="ช***มา"/>
    <s v="พิษณุโลก"/>
    <s v="-"/>
    <s v=""/>
    <s v="28/10/2025 10:04"/>
    <s v="-"/>
    <s v="J&amp;T Express"/>
    <s v="Tiktok"/>
    <s v="tiktok"/>
    <s v=""/>
    <s v="765645695194"/>
    <s v="28/10/2025 10:04"/>
  </r>
  <r>
    <x v="4"/>
    <x v="4"/>
    <n v="60"/>
    <n v="2"/>
    <s v="FZI7"/>
    <n v="200"/>
    <n v="0"/>
    <s v="ร้านที่2"/>
    <s v="ช***มา"/>
    <s v="พิษณุโลก"/>
    <s v="-"/>
    <s v=""/>
    <s v="28/10/2025 10:04"/>
    <s v="-"/>
    <s v="J&amp;T Express"/>
    <s v="Tiktok"/>
    <s v="tiktok"/>
    <s v=""/>
    <s v="765645695194"/>
    <s v="28/10/2025 10:04"/>
  </r>
  <r>
    <x v="5"/>
    <x v="5"/>
    <n v="60"/>
    <n v="2"/>
    <s v="FZI7"/>
    <n v="200"/>
    <n v="0"/>
    <s v="ร้านที่2"/>
    <s v="ช***มา"/>
    <s v="พิษณุโลก"/>
    <s v="-"/>
    <s v=""/>
    <s v="28/10/2025 10:04"/>
    <s v="-"/>
    <s v="J&amp;T Express"/>
    <s v="Tiktok"/>
    <s v="tiktok"/>
    <s v=""/>
    <s v="765645695194"/>
    <s v="28/10/2025 10:04"/>
  </r>
  <r>
    <x v="12"/>
    <x v="12"/>
    <n v="10"/>
    <n v="200"/>
    <s v="FZI6"/>
    <n v="1992"/>
    <n v="192"/>
    <s v="ร้านที่1"/>
    <s v="K******ญ"/>
    <s v="******านผู้ใหญ่วุฒิชัย เลขที่ 91  หมู่ 1) ตำบลบางพระครู อำเภอนครหลวง จังหวัดพระนครศรีอยุธยา 13260"/>
    <s v="13260"/>
    <s v="85"/>
    <s v="28/10/2025 10:04"/>
    <s v="-"/>
    <s v="SPX Express"/>
    <s v="Shopee"/>
    <s v="shopee"/>
    <s v=""/>
    <s v="TH252409610460R"/>
    <s v="28/10/2025 10:04"/>
  </r>
  <r>
    <x v="11"/>
    <x v="11"/>
    <n v="12"/>
    <n v="10"/>
    <s v="FZI5"/>
    <n v="129"/>
    <n v="0"/>
    <s v="ร้านที่1"/>
    <s v="K******ญ"/>
    <s v="******านผู้ใหญ่วุฒิชัย เลขที่ 91  หมู่ 1) ตำบลบางพระครู อำเภอนครหลวง จังหวัดพระนครศรีอยุธยา 13260"/>
    <s v="13260"/>
    <s v="85"/>
    <s v="28/10/2025 10:04"/>
    <s v="-"/>
    <s v="SPX Express"/>
    <s v="Shopee"/>
    <s v="shopee"/>
    <s v=""/>
    <s v="-"/>
    <s v="28/10/2025 10:04"/>
  </r>
  <r>
    <x v="3"/>
    <x v="3"/>
    <n v="50"/>
    <n v="1"/>
    <s v="FZI1"/>
    <n v="100"/>
    <n v="0"/>
    <s v="ร้านที่4"/>
    <s v="ล***ลิง จ***ง"/>
    <s v="เทศบาลนครขอนแก่น"/>
    <s v="-"/>
    <s v=""/>
    <s v="28/10/2025 09:58"/>
    <s v="-"/>
    <s v="J&amp;T Express"/>
    <s v="Tiktok"/>
    <s v="tiktok"/>
    <s v=""/>
    <s v="765636338283"/>
    <s v="28/10/2025 09:58"/>
  </r>
  <r>
    <x v="4"/>
    <x v="4"/>
    <n v="50"/>
    <n v="1"/>
    <s v="FZI1"/>
    <n v="100"/>
    <n v="0"/>
    <s v="ร้านที่4"/>
    <s v="ล***ลิง จ***ง"/>
    <s v="เทศบาลนครขอนแก่น"/>
    <s v="-"/>
    <s v=""/>
    <s v="28/10/2025 09:58"/>
    <s v="-"/>
    <s v="J&amp;T Express"/>
    <s v="Tiktok"/>
    <s v="tiktok"/>
    <s v=""/>
    <s v="765636338283"/>
    <s v="28/10/2025 09:58"/>
  </r>
  <r>
    <x v="5"/>
    <x v="5"/>
    <n v="50"/>
    <n v="1"/>
    <s v="FZI1"/>
    <n v="100"/>
    <n v="0"/>
    <s v="ร้านที่4"/>
    <s v="ล***ลิง จ***ง"/>
    <s v="เทศบาลนครขอนแก่น"/>
    <s v="-"/>
    <s v=""/>
    <s v="28/10/2025 09:58"/>
    <s v="-"/>
    <s v="J&amp;T Express"/>
    <s v="Tiktok"/>
    <s v="tiktok"/>
    <s v=""/>
    <s v="765636338283"/>
    <s v="28/10/2025 09:58"/>
  </r>
  <r>
    <x v="1"/>
    <x v="1"/>
    <n v="50"/>
    <n v="6"/>
    <s v="FZI0"/>
    <n v="200"/>
    <n v="0"/>
    <s v="ร้านที่2"/>
    <s v="น***นงศ์  แ***อักษร"/>
    <s v="กรุงเทพฯ"/>
    <s v="-"/>
    <s v=""/>
    <s v="28/10/2025 09:54"/>
    <s v="-"/>
    <s v="J&amp;T COD"/>
    <s v="Tiktok"/>
    <s v="จ่ายทีหลัง / COD"/>
    <s v=""/>
    <s v="765628640232"/>
    <s v="28/10/2025 09:54"/>
  </r>
  <r>
    <x v="10"/>
    <x v="10"/>
    <n v="139"/>
    <n v="3"/>
    <s v="FZH99"/>
    <n v="399"/>
    <n v="0"/>
    <s v="ร้านที่10"/>
    <s v="คุณแสงจันทร์ ล่องนา"/>
    <s v="264 บ.MBS(โรงงานกระเป๋า) ซอยร่มเกล้า21_x000a_แขวงคลองสามประเวศ_x000a_เขตลาดกระบังกทม 10520"/>
    <s v="10520"/>
    <s v="0804232171"/>
    <s v="28/10/2025 09:53"/>
    <s v="sompear3955@gmail.com"/>
    <s v="EMS COD"/>
    <s v="facebook"/>
    <s v="กสิกร"/>
    <s v=""/>
    <s v="WA038464105TH"/>
    <s v="28/10/2025 09:52"/>
  </r>
  <r>
    <x v="9"/>
    <x v="9"/>
    <n v="139"/>
    <n v="1"/>
    <s v="FZH99"/>
    <n v="399"/>
    <n v="0"/>
    <s v="ร้านที่10"/>
    <s v="คุณแสงจันทร์ ล่องนา"/>
    <s v="264 บ.MBS(โรงงานกระเป๋า) ซอยร่มเกล้า21_x000a_แขวงคลองสามประเวศ_x000a_เขตลาดกระบังกทม 10520"/>
    <s v="10520"/>
    <s v="0804232171"/>
    <s v="28/10/2025 09:53"/>
    <s v="sompear3955@gmail.com"/>
    <s v="EMS COD"/>
    <s v="facebook"/>
    <s v="กสิกร"/>
    <s v=""/>
    <s v="WA038464105TH"/>
    <s v="28/10/2025 09:52"/>
  </r>
  <r>
    <x v="1"/>
    <x v="1"/>
    <n v="40"/>
    <n v="10"/>
    <s v="FZH98"/>
    <n v="325"/>
    <n v="0"/>
    <s v="ร้านที่2"/>
    <s v="พ***ินท์  อ***ะนิมิตรสกุล"/>
    <s v="กาญจนบุรี"/>
    <s v="-"/>
    <s v=""/>
    <s v="28/10/2025 09:47"/>
    <s v="-"/>
    <s v="J&amp;T COD"/>
    <s v="Tiktok"/>
    <s v="จ่ายทีหลัง / COD"/>
    <s v=""/>
    <s v="765642616222"/>
    <s v="28/10/2025 09:47"/>
  </r>
  <r>
    <x v="0"/>
    <x v="0"/>
    <n v="66.666666666666671"/>
    <n v="3"/>
    <s v="FZH96"/>
    <n v="100"/>
    <n v="0"/>
    <s v="ร้านที่2"/>
    <s v="จ***พร น***"/>
    <s v="เชียงใหม่"/>
    <s v="-"/>
    <s v=""/>
    <s v="28/10/2025 09:46"/>
    <s v="-"/>
    <s v="J&amp;T COD"/>
    <s v="Tiktok"/>
    <s v="จ่ายทีหลัง / COD"/>
    <s v=""/>
    <s v="765602079303"/>
    <s v="28/10/2025 09:46"/>
  </r>
  <r>
    <x v="3"/>
    <x v="3"/>
    <n v="50"/>
    <n v="1"/>
    <s v="FZH95"/>
    <n v="100"/>
    <n v="0"/>
    <s v="ร้านที่2"/>
    <s v="จ***พร น***"/>
    <s v="เชียงใหม่"/>
    <s v="-"/>
    <s v=""/>
    <s v="28/10/2025 09:45"/>
    <s v="-"/>
    <s v="J&amp;T COD"/>
    <s v="Tiktok"/>
    <s v="จ่ายทีหลัง / COD"/>
    <s v=""/>
    <s v="765683534210"/>
    <s v="28/10/2025 09:45"/>
  </r>
  <r>
    <x v="4"/>
    <x v="4"/>
    <n v="50"/>
    <n v="1"/>
    <s v="FZH95"/>
    <n v="100"/>
    <n v="0"/>
    <s v="ร้านที่2"/>
    <s v="จ***พร น***"/>
    <s v="เชียงใหม่"/>
    <s v="-"/>
    <s v=""/>
    <s v="28/10/2025 09:45"/>
    <s v="-"/>
    <s v="J&amp;T COD"/>
    <s v="Tiktok"/>
    <s v="จ่ายทีหลัง / COD"/>
    <s v=""/>
    <s v="765683534210"/>
    <s v="28/10/2025 09:45"/>
  </r>
  <r>
    <x v="5"/>
    <x v="5"/>
    <n v="50"/>
    <n v="1"/>
    <s v="FZH95"/>
    <n v="100"/>
    <n v="0"/>
    <s v="ร้านที่2"/>
    <s v="จ***พร น***"/>
    <s v="เชียงใหม่"/>
    <s v="-"/>
    <s v=""/>
    <s v="28/10/2025 09:45"/>
    <s v="-"/>
    <s v="J&amp;T COD"/>
    <s v="Tiktok"/>
    <s v="จ่ายทีหลัง / COD"/>
    <s v=""/>
    <s v="765683534210"/>
    <s v="28/10/2025 09:45"/>
  </r>
  <r>
    <x v="15"/>
    <x v="18"/>
    <n v="14"/>
    <n v="2"/>
    <s v="FZH92"/>
    <n v="32"/>
    <n v="4"/>
    <s v="ร้านที่1"/>
    <s v="ล******์"/>
    <s v="******องจังหวัดนครปฐม73000 ตำบลวังเย็น อำเภอเมืองนครปฐม จังหวัดนครปฐม 73000"/>
    <s v="73000"/>
    <s v="72"/>
    <s v="28/10/2025 10:14"/>
    <s v="-"/>
    <s v="SPX Express"/>
    <s v="Shopee"/>
    <s v="shopee"/>
    <s v=""/>
    <s v="TH250863080738V"/>
    <s v="28/10/2025 09:44"/>
  </r>
  <r>
    <x v="1"/>
    <x v="1"/>
    <n v="33.333333333333336"/>
    <n v="3"/>
    <s v="FZH91"/>
    <n v="100"/>
    <n v="0"/>
    <s v="ร้านที่2"/>
    <s v="น***ลย์​  ต***าง"/>
    <s v="เชียงใหม่"/>
    <s v="-"/>
    <s v=""/>
    <s v="28/10/2025 09:44"/>
    <s v="-"/>
    <s v="J&amp;T Express"/>
    <s v="Tiktok"/>
    <s v="tiktok"/>
    <s v=""/>
    <s v="765605639271"/>
    <s v="28/10/2025 09:44"/>
  </r>
  <r>
    <x v="0"/>
    <x v="0"/>
    <n v="66.666666666666671"/>
    <n v="3"/>
    <s v="FZH90"/>
    <n v="295"/>
    <n v="0"/>
    <s v="ร้านที่2"/>
    <s v="พ***ักษณ์"/>
    <s v="กรุงเทพฯ"/>
    <s v="-"/>
    <s v=""/>
    <s v="28/10/2025 09:42"/>
    <s v="-"/>
    <s v="J&amp;T COD"/>
    <s v="Tiktok"/>
    <s v="จ่ายทีหลัง / COD"/>
    <s v=""/>
    <s v="-"/>
    <s v="28/10/2025 09:42"/>
  </r>
  <r>
    <x v="0"/>
    <x v="0"/>
    <n v="66.666666666666671"/>
    <n v="6"/>
    <s v="FZH90"/>
    <n v="295"/>
    <n v="0"/>
    <s v="ร้านที่2"/>
    <s v="พ***ักษณ์"/>
    <s v="กรุงเทพฯ"/>
    <s v="-"/>
    <s v=""/>
    <s v="28/10/2025 09:42"/>
    <s v="-"/>
    <s v="J&amp;T COD"/>
    <s v="Tiktok"/>
    <s v="จ่ายทีหลัง / COD"/>
    <s v=""/>
    <s v="-"/>
    <s v="28/10/2025 09:42"/>
  </r>
  <r>
    <x v="3"/>
    <x v="3"/>
    <n v="50"/>
    <n v="1"/>
    <s v="FZH89"/>
    <n v="100"/>
    <n v="0"/>
    <s v="ร้านที่2"/>
    <s v="ก***า ว***บวร"/>
    <s v="ตรัง"/>
    <s v="-"/>
    <s v=""/>
    <s v="28/10/2025 09:39"/>
    <s v="-"/>
    <s v="J&amp;T COD"/>
    <s v="Tiktok"/>
    <s v="จ่ายทีหลัง / COD"/>
    <s v=""/>
    <s v="765616330275"/>
    <s v="28/10/2025 09:39"/>
  </r>
  <r>
    <x v="4"/>
    <x v="4"/>
    <n v="50"/>
    <n v="1"/>
    <s v="FZH89"/>
    <n v="100"/>
    <n v="0"/>
    <s v="ร้านที่2"/>
    <s v="ก***า ว***บวร"/>
    <s v="ตรัง"/>
    <s v="-"/>
    <s v=""/>
    <s v="28/10/2025 09:39"/>
    <s v="-"/>
    <s v="J&amp;T COD"/>
    <s v="Tiktok"/>
    <s v="จ่ายทีหลัง / COD"/>
    <s v=""/>
    <s v="765616330275"/>
    <s v="28/10/2025 09:39"/>
  </r>
  <r>
    <x v="5"/>
    <x v="5"/>
    <n v="50"/>
    <n v="1"/>
    <s v="FZH89"/>
    <n v="100"/>
    <n v="0"/>
    <s v="ร้านที่2"/>
    <s v="ก***า ว***บวร"/>
    <s v="ตรัง"/>
    <s v="-"/>
    <s v=""/>
    <s v="28/10/2025 09:39"/>
    <s v="-"/>
    <s v="J&amp;T COD"/>
    <s v="Tiktok"/>
    <s v="จ่ายทีหลัง / COD"/>
    <s v=""/>
    <s v="765616330275"/>
    <s v="28/10/2025 09:39"/>
  </r>
  <r>
    <x v="3"/>
    <x v="3"/>
    <n v="50"/>
    <n v="1"/>
    <s v="FZH87"/>
    <n v="100"/>
    <n v="0"/>
    <s v="ร้านที่2"/>
    <s v="พ***ณัฐชา อ***ณ์แก้ว"/>
    <s v="ชัยภูมิ"/>
    <s v="-"/>
    <s v=""/>
    <s v="28/10/2025 09:35"/>
    <s v="-"/>
    <s v="J&amp;T Express"/>
    <s v="Tiktok"/>
    <s v="tiktok"/>
    <s v=""/>
    <s v="765604739270"/>
    <s v="28/10/2025 09:35"/>
  </r>
  <r>
    <x v="4"/>
    <x v="4"/>
    <n v="50"/>
    <n v="1"/>
    <s v="FZH87"/>
    <n v="100"/>
    <n v="0"/>
    <s v="ร้านที่2"/>
    <s v="พ***ณัฐชา อ***ณ์แก้ว"/>
    <s v="ชัยภูมิ"/>
    <s v="-"/>
    <s v=""/>
    <s v="28/10/2025 09:35"/>
    <s v="-"/>
    <s v="J&amp;T Express"/>
    <s v="Tiktok"/>
    <s v="tiktok"/>
    <s v=""/>
    <s v="765604739270"/>
    <s v="28/10/2025 09:35"/>
  </r>
  <r>
    <x v="5"/>
    <x v="5"/>
    <n v="50"/>
    <n v="1"/>
    <s v="FZH87"/>
    <n v="100"/>
    <n v="0"/>
    <s v="ร้านที่2"/>
    <s v="พ***ณัฐชา อ***ณ์แก้ว"/>
    <s v="ชัยภูมิ"/>
    <s v="-"/>
    <s v=""/>
    <s v="28/10/2025 09:35"/>
    <s v="-"/>
    <s v="J&amp;T Express"/>
    <s v="Tiktok"/>
    <s v="tiktok"/>
    <s v=""/>
    <s v="765604739270"/>
    <s v="28/10/2025 09:35"/>
  </r>
  <r>
    <x v="14"/>
    <x v="17"/>
    <n v="66"/>
    <n v="2"/>
    <s v="FZH86"/>
    <n v="470"/>
    <n v="0"/>
    <s v="ร้านที่1"/>
    <s v="ร******์"/>
    <s v="******าคาร B, ถ.รัตนาธิเบศร์ ตำบลไทรม้า อำเภอเมืองนนทบุรี จังหวัดนนทบุรี 11000"/>
    <s v="11000"/>
    <s v="30"/>
    <s v="28/10/2025 09:33"/>
    <s v="-"/>
    <s v="SPX Express"/>
    <s v="Shopee"/>
    <s v="shopee"/>
    <s v=""/>
    <s v="TH252961786674L"/>
    <s v="28/10/2025 09:33"/>
  </r>
  <r>
    <x v="13"/>
    <x v="16"/>
    <n v="66"/>
    <n v="2"/>
    <s v="FZH86"/>
    <n v="470"/>
    <n v="0"/>
    <s v="ร้านที่1"/>
    <s v="ร******์"/>
    <s v="******าคาร B, ถ.รัตนาธิเบศร์ ตำบลไทรม้า อำเภอเมืองนนทบุรี จังหวัดนนทบุรี 11000"/>
    <s v="11000"/>
    <s v="30"/>
    <s v="28/10/2025 09:33"/>
    <s v="-"/>
    <s v="SPX Express"/>
    <s v="Shopee"/>
    <s v="shopee"/>
    <s v=""/>
    <s v="TH252961786674L"/>
    <s v="28/10/2025 09:33"/>
  </r>
  <r>
    <x v="2"/>
    <x v="2"/>
    <n v="67"/>
    <n v="2"/>
    <s v="FZH86"/>
    <n v="470"/>
    <n v="0"/>
    <s v="ร้านที่1"/>
    <s v="ร******์"/>
    <s v="******าคาร B, ถ.รัตนาธิเบศร์ ตำบลไทรม้า อำเภอเมืองนนทบุรี จังหวัดนนทบุรี 11000"/>
    <s v="11000"/>
    <s v="30"/>
    <s v="28/10/2025 09:33"/>
    <s v="-"/>
    <s v="SPX Express"/>
    <s v="Shopee"/>
    <s v="shopee"/>
    <s v=""/>
    <s v="TH252961786674L"/>
    <s v="28/10/2025 09:33"/>
  </r>
  <r>
    <x v="3"/>
    <x v="3"/>
    <n v="50"/>
    <n v="1"/>
    <s v="FZH85"/>
    <n v="100"/>
    <n v="0"/>
    <s v="ร้านที่2"/>
    <s v="ท***าภรณ์"/>
    <s v="เทศบาลนครนครราชสีมา"/>
    <s v="-"/>
    <s v=""/>
    <s v="28/10/2025 09:32"/>
    <s v="-"/>
    <s v="J&amp;T COD"/>
    <s v="Tiktok"/>
    <s v="จ่ายทีหลัง / COD"/>
    <s v=""/>
    <s v="765623678245"/>
    <s v="28/10/2025 09:32"/>
  </r>
  <r>
    <x v="4"/>
    <x v="4"/>
    <n v="50"/>
    <n v="1"/>
    <s v="FZH85"/>
    <n v="100"/>
    <n v="0"/>
    <s v="ร้านที่2"/>
    <s v="ท***าภรณ์"/>
    <s v="เทศบาลนครนครราชสีมา"/>
    <s v="-"/>
    <s v=""/>
    <s v="28/10/2025 09:32"/>
    <s v="-"/>
    <s v="J&amp;T COD"/>
    <s v="Tiktok"/>
    <s v="จ่ายทีหลัง / COD"/>
    <s v=""/>
    <s v="765623678245"/>
    <s v="28/10/2025 09:32"/>
  </r>
  <r>
    <x v="5"/>
    <x v="5"/>
    <n v="50"/>
    <n v="1"/>
    <s v="FZH85"/>
    <n v="100"/>
    <n v="0"/>
    <s v="ร้านที่2"/>
    <s v="ท***าภรณ์"/>
    <s v="เทศบาลนครนครราชสีมา"/>
    <s v="-"/>
    <s v=""/>
    <s v="28/10/2025 09:32"/>
    <s v="-"/>
    <s v="J&amp;T COD"/>
    <s v="Tiktok"/>
    <s v="จ่ายทีหลัง / COD"/>
    <s v=""/>
    <s v="765623678245"/>
    <s v="28/10/2025 09:32"/>
  </r>
  <r>
    <x v="0"/>
    <x v="0"/>
    <n v="33"/>
    <n v="10"/>
    <s v="FZH84"/>
    <n v="325"/>
    <n v="0"/>
    <s v="ร้านที่2"/>
    <s v="ว***าดา ม***ลาะ"/>
    <s v="พระนครศรีอยุธยา"/>
    <s v="-"/>
    <s v=""/>
    <s v="28/10/2025 09:28"/>
    <s v="-"/>
    <s v="J&amp;T Express"/>
    <s v="Tiktok"/>
    <s v="tiktok"/>
    <s v=""/>
    <s v="-"/>
    <s v="28/10/2025 09:26"/>
  </r>
  <r>
    <x v="7"/>
    <x v="7"/>
    <n v="139"/>
    <n v="1"/>
    <s v="FZH82"/>
    <n v="289.27999999999997"/>
    <n v="26"/>
    <s v="ร้านที่1"/>
    <s v="วีระ นิ่มวนาดอน"/>
    <s v="55/172 บ้านบุรีรมย์-ซาฟารี ถ.เลียบคลองสอง 23 · สามวาตะวันตก/ Sam Wa Tawan Tok_x000a__x000a_คลองสามวา/ Klong Sam Waกรุงเทพมหานคร/ Bangkok_x000a_10510"/>
    <s v="10510"/>
    <s v="660851556425"/>
    <s v="28/10/2025 09:26"/>
    <s v="-"/>
    <s v="Kerry_dropoff"/>
    <s v="Lazada"/>
    <s v="lazada"/>
    <s v=""/>
    <s v="LEXPU0622394557"/>
    <s v="28/10/2025 09:25"/>
  </r>
  <r>
    <x v="8"/>
    <x v="8"/>
    <n v="139"/>
    <n v="1"/>
    <s v="FZH82"/>
    <n v="289.27999999999997"/>
    <n v="26"/>
    <s v="ร้านที่1"/>
    <s v="วีระ นิ่มวนาดอน"/>
    <s v="55/172 บ้านบุรีรมย์-ซาฟารี ถ.เลียบคลองสอง 23 · สามวาตะวันตก/ Sam Wa Tawan Tok_x000a__x000a_คลองสามวา/ Klong Sam Waกรุงเทพมหานคร/ Bangkok_x000a_10510"/>
    <s v="10510"/>
    <s v="660851556425"/>
    <s v="28/10/2025 09:26"/>
    <s v="-"/>
    <s v="Kerry_dropoff"/>
    <s v="Lazada"/>
    <s v="lazada"/>
    <s v=""/>
    <s v="LEXPU0622394557"/>
    <s v="28/10/2025 09:25"/>
  </r>
  <r>
    <x v="9"/>
    <x v="9"/>
    <n v="139"/>
    <n v="1"/>
    <s v="FZH82"/>
    <n v="289.27999999999997"/>
    <n v="26"/>
    <s v="ร้านที่1"/>
    <s v="วีระ นิ่มวนาดอน"/>
    <s v="55/172 บ้านบุรีรมย์-ซาฟารี ถ.เลียบคลองสอง 23 · สามวาตะวันตก/ Sam Wa Tawan Tok_x000a__x000a_คลองสามวา/ Klong Sam Waกรุงเทพมหานคร/ Bangkok_x000a_10510"/>
    <s v="10510"/>
    <s v="660851556425"/>
    <s v="28/10/2025 09:26"/>
    <s v="-"/>
    <s v="Kerry_dropoff"/>
    <s v="Lazada"/>
    <s v="lazada"/>
    <s v=""/>
    <s v="LEXPU0622394557"/>
    <s v="28/10/2025 09:25"/>
  </r>
  <r>
    <x v="10"/>
    <x v="10"/>
    <n v="139"/>
    <n v="1"/>
    <s v="FZH82"/>
    <n v="289.27999999999997"/>
    <n v="26"/>
    <s v="ร้านที่1"/>
    <s v="วีระ นิ่มวนาดอน"/>
    <s v="55/172 บ้านบุรีรมย์-ซาฟารี ถ.เลียบคลองสอง 23 · สามวาตะวันตก/ Sam Wa Tawan Tok_x000a__x000a_คลองสามวา/ Klong Sam Waกรุงเทพมหานคร/ Bangkok_x000a_10510"/>
    <s v="10510"/>
    <s v="660851556425"/>
    <s v="28/10/2025 09:26"/>
    <s v="-"/>
    <s v="Kerry_dropoff"/>
    <s v="Lazada"/>
    <s v="lazada"/>
    <s v=""/>
    <s v="LEXPU0622394557"/>
    <s v="28/10/2025 09:25"/>
  </r>
  <r>
    <x v="1"/>
    <x v="1"/>
    <n v="40"/>
    <n v="10"/>
    <s v="FZH81"/>
    <n v="325"/>
    <n v="0"/>
    <s v="ร้านที่2"/>
    <s v="ว***า โ***"/>
    <s v="ปทุมธานี"/>
    <s v="-"/>
    <s v=""/>
    <s v="28/10/2025 09:19"/>
    <s v="-"/>
    <s v="Flash Express Thailand COD"/>
    <s v="Tiktok"/>
    <s v="จ่ายทีหลัง / COD"/>
    <s v=""/>
    <s v="THT040128M4SF0Z"/>
    <s v="28/10/2025 09:19"/>
  </r>
  <r>
    <x v="16"/>
    <x v="19"/>
    <n v="54.5"/>
    <n v="2"/>
    <s v="FZH80"/>
    <n v="60.69"/>
    <n v="0"/>
    <s v="ร้านที่1"/>
    <s v="สุรีย์รัตน์  มีเปี่ยม"/>
    <s v="163 หมู่ 2 ต.หนองเต่า อ.บ้านหมี่ จ.ลพบุรี 15110 ุ_x000a__x000a_บ้านหมี่/ Ban Miลพบุรี/ Lopburi_x000a_15110"/>
    <s v="15110"/>
    <s v="660868947017"/>
    <s v="28/10/2025 09:13"/>
    <s v="-"/>
    <s v="Kerry_dropoff"/>
    <s v="Lazada"/>
    <s v="lazada"/>
    <s v=""/>
    <s v="LEXPU0622299242"/>
    <s v="28/10/2025 09:12"/>
  </r>
  <r>
    <x v="2"/>
    <x v="2"/>
    <n v="66.333333333333329"/>
    <n v="15"/>
    <s v="FZH79"/>
    <n v="1100"/>
    <n v="0"/>
    <s v="ร้านที่4"/>
    <s v="พ***กษ์ ศ***ุรินทร์"/>
    <s v="เลย"/>
    <s v="-"/>
    <s v=""/>
    <s v="28/10/2025 09:10"/>
    <s v="-"/>
    <s v="J&amp;T COD"/>
    <s v="Tiktok"/>
    <s v="จ่ายทีหลัง / COD"/>
    <s v=""/>
    <s v="765627824242"/>
    <s v="28/10/2025 09:10"/>
  </r>
  <r>
    <x v="0"/>
    <x v="0"/>
    <n v="66.666666666666671"/>
    <n v="3"/>
    <s v="FZH78"/>
    <n v="100"/>
    <n v="0"/>
    <s v="ร้านที่2"/>
    <s v="ข***ใจ อ***ละเอียด"/>
    <s v="สมุทรปราการ"/>
    <s v="-"/>
    <s v=""/>
    <s v="28/10/2025 09:11"/>
    <s v="-"/>
    <s v="J&amp;T Express"/>
    <s v="Tiktok"/>
    <s v="tiktok"/>
    <s v=""/>
    <s v="765674742243"/>
    <s v="28/10/2025 09:09"/>
  </r>
  <r>
    <x v="1"/>
    <x v="1"/>
    <n v="33.333333333333336"/>
    <n v="3"/>
    <s v="FZH77"/>
    <n v="100"/>
    <n v="0"/>
    <s v="ร้านที่2"/>
    <s v="อ***รณ      ย***ิสาร"/>
    <s v="นครราชสีมา"/>
    <s v="-"/>
    <s v=""/>
    <s v="28/10/2025 09:06"/>
    <s v="-"/>
    <s v="J&amp;T COD"/>
    <s v="Tiktok"/>
    <s v="จ่ายทีหลัง / COD"/>
    <s v=""/>
    <s v="765679834220"/>
    <s v="28/10/2025 09:06"/>
  </r>
  <r>
    <x v="3"/>
    <x v="3"/>
    <n v="50"/>
    <n v="1"/>
    <s v="FZH76"/>
    <n v="100"/>
    <n v="0"/>
    <s v="ร้านที่2"/>
    <s v="ญ***น จ***ร์น่วม"/>
    <s v="พิจิตร"/>
    <s v="-"/>
    <s v=""/>
    <s v="28/10/2025 09:05"/>
    <s v="-"/>
    <s v="J&amp;T COD"/>
    <s v="Tiktok"/>
    <s v="จ่ายทีหลัง / COD"/>
    <s v=""/>
    <s v="765660870251"/>
    <s v="28/10/2025 09:05"/>
  </r>
  <r>
    <x v="4"/>
    <x v="4"/>
    <n v="50"/>
    <n v="1"/>
    <s v="FZH76"/>
    <n v="100"/>
    <n v="0"/>
    <s v="ร้านที่2"/>
    <s v="ญ***น จ***ร์น่วม"/>
    <s v="พิจิตร"/>
    <s v="-"/>
    <s v=""/>
    <s v="28/10/2025 09:05"/>
    <s v="-"/>
    <s v="J&amp;T COD"/>
    <s v="Tiktok"/>
    <s v="จ่ายทีหลัง / COD"/>
    <s v=""/>
    <s v="765660870251"/>
    <s v="28/10/2025 09:05"/>
  </r>
  <r>
    <x v="5"/>
    <x v="5"/>
    <n v="50"/>
    <n v="1"/>
    <s v="FZH76"/>
    <n v="100"/>
    <n v="0"/>
    <s v="ร้านที่2"/>
    <s v="ญ***น จ***ร์น่วม"/>
    <s v="พิจิตร"/>
    <s v="-"/>
    <s v=""/>
    <s v="28/10/2025 09:05"/>
    <s v="-"/>
    <s v="J&amp;T COD"/>
    <s v="Tiktok"/>
    <s v="จ่ายทีหลัง / COD"/>
    <s v=""/>
    <s v="765660870251"/>
    <s v="28/10/2025 09:05"/>
  </r>
  <r>
    <x v="14"/>
    <x v="17"/>
    <n v="76"/>
    <n v="3"/>
    <s v="FZH75"/>
    <n v="276"/>
    <n v="48"/>
    <s v="ร้านที่1"/>
    <s v="พ******์"/>
    <s v="******ินทร์ แขวงหนองบอน ซ.ศรีนคริน 53 แขวงหนองบอน เขตประเวศ จังหวัดกรุงเทพมหานคร 10250"/>
    <s v="10250"/>
    <s v="92"/>
    <s v="28/10/2025 09:30"/>
    <s v="-"/>
    <s v="SPX Express"/>
    <s v="Shopee"/>
    <s v="shopee"/>
    <s v=""/>
    <s v="TH259783533308V"/>
    <s v="28/10/2025 09:00"/>
  </r>
  <r>
    <x v="3"/>
    <x v="3"/>
    <n v="50"/>
    <n v="1"/>
    <s v="FZH74"/>
    <n v="100"/>
    <n v="0"/>
    <s v="ร้านที่4"/>
    <s v="ท***้วน  ว***สุวรรณ์"/>
    <s v="พิจิตร"/>
    <s v="-"/>
    <s v=""/>
    <s v="28/10/2025 08:54"/>
    <s v="-"/>
    <s v="J&amp;T Express"/>
    <s v="Tiktok"/>
    <s v="tiktok"/>
    <s v=""/>
    <s v="765622533281"/>
    <s v="28/10/2025 08:54"/>
  </r>
  <r>
    <x v="4"/>
    <x v="4"/>
    <n v="50"/>
    <n v="1"/>
    <s v="FZH74"/>
    <n v="100"/>
    <n v="0"/>
    <s v="ร้านที่4"/>
    <s v="ท***้วน  ว***สุวรรณ์"/>
    <s v="พิจิตร"/>
    <s v="-"/>
    <s v=""/>
    <s v="28/10/2025 08:54"/>
    <s v="-"/>
    <s v="J&amp;T Express"/>
    <s v="Tiktok"/>
    <s v="tiktok"/>
    <s v=""/>
    <s v="765622533281"/>
    <s v="28/10/2025 08:54"/>
  </r>
  <r>
    <x v="5"/>
    <x v="5"/>
    <n v="50"/>
    <n v="1"/>
    <s v="FZH74"/>
    <n v="100"/>
    <n v="0"/>
    <s v="ร้านที่4"/>
    <s v="ท***้วน  ว***สุวรรณ์"/>
    <s v="พิจิตร"/>
    <s v="-"/>
    <s v=""/>
    <s v="28/10/2025 08:54"/>
    <s v="-"/>
    <s v="J&amp;T Express"/>
    <s v="Tiktok"/>
    <s v="tiktok"/>
    <s v=""/>
    <s v="765622533281"/>
    <s v="28/10/2025 08:54"/>
  </r>
  <r>
    <x v="6"/>
    <x v="6"/>
    <n v="66.666666666666671"/>
    <n v="3"/>
    <s v="FZH73"/>
    <n v="100"/>
    <n v="0"/>
    <s v="ร้านที่2"/>
    <s v="K*** s***tron"/>
    <s v="บุรีรัมย์"/>
    <s v="-"/>
    <s v=""/>
    <s v="28/10/2025 08:46"/>
    <s v="-"/>
    <s v="J&amp;T Express"/>
    <s v="Tiktok"/>
    <s v="tiktok"/>
    <s v=""/>
    <s v="-"/>
    <s v="28/10/2025 08:46"/>
  </r>
  <r>
    <x v="11"/>
    <x v="11"/>
    <n v="12"/>
    <n v="50"/>
    <s v="FZH72"/>
    <n v="650"/>
    <n v="0"/>
    <s v="ร้านที่1"/>
    <s v="บ******ล"/>
    <s v="******แขวงพระโขนงใต้ แขวงพระโขนงใต้ เขตพระโขนง จังหวัดกรุงเทพมหานคร 10260"/>
    <s v="10260"/>
    <s v="32"/>
    <s v="28/10/2025 08:41"/>
    <s v="-"/>
    <s v="SPX Express"/>
    <s v="Shopee"/>
    <s v="shopee"/>
    <s v=""/>
    <s v="-"/>
    <s v="28/10/2025 08:41"/>
  </r>
  <r>
    <x v="1"/>
    <x v="1"/>
    <n v="65"/>
    <n v="9"/>
    <s v="FZH71"/>
    <n v="748"/>
    <n v="50"/>
    <s v="ร้านที่1"/>
    <s v="พิศน์ชญาณ์ ประสานศิลป์"/>
    <s v="9/1 ม.4 ต.ลาดหลุมแก้ว_x000a_อ.ลาดหลุมแก้ว_x000a_จ.ปทุมธานี_x000a_12140_x000a_"/>
    <s v="12140"/>
    <s v="0837744360"/>
    <s v="28/10/2025 08:37"/>
    <s v="raweewan5499@gmail.com"/>
    <s v="EMS COD"/>
    <s v="facebook"/>
    <s v="จ่ายทีหลัง / COD"/>
    <s v=""/>
    <s v="WA038464119TH"/>
    <s v="28/10/2025 08:37"/>
  </r>
  <r>
    <x v="7"/>
    <x v="7"/>
    <n v="139"/>
    <n v="1"/>
    <s v="FZH71"/>
    <n v="748"/>
    <n v="50"/>
    <s v="ร้านที่1"/>
    <s v="พิศน์ชญาณ์ ประสานศิลป์"/>
    <s v="9/1 ม.4 ต.ลาดหลุมแก้ว_x000a_อ.ลาดหลุมแก้ว_x000a_จ.ปทุมธานี_x000a_12140_x000a_"/>
    <s v="12140"/>
    <s v="0837744360"/>
    <s v="28/10/2025 08:37"/>
    <s v="raweewan5499@gmail.com"/>
    <s v="EMS COD"/>
    <s v="facebook"/>
    <s v="จ่ายทีหลัง / COD"/>
    <s v=""/>
    <s v="WA038464119TH"/>
    <s v="28/10/2025 08:37"/>
  </r>
  <r>
    <x v="8"/>
    <x v="8"/>
    <n v="139"/>
    <n v="1"/>
    <s v="FZH71"/>
    <n v="748"/>
    <n v="50"/>
    <s v="ร้านที่1"/>
    <s v="พิศน์ชญาณ์ ประสานศิลป์"/>
    <s v="9/1 ม.4 ต.ลาดหลุมแก้ว_x000a_อ.ลาดหลุมแก้ว_x000a_จ.ปทุมธานี_x000a_12140_x000a_"/>
    <s v="12140"/>
    <s v="0837744360"/>
    <s v="28/10/2025 08:37"/>
    <s v="raweewan5499@gmail.com"/>
    <s v="EMS COD"/>
    <s v="facebook"/>
    <s v="จ่ายทีหลัง / COD"/>
    <s v=""/>
    <s v="WA038464119TH"/>
    <s v="28/10/2025 08:37"/>
  </r>
  <r>
    <x v="9"/>
    <x v="9"/>
    <n v="139"/>
    <n v="1"/>
    <s v="FZH71"/>
    <n v="748"/>
    <n v="50"/>
    <s v="ร้านที่1"/>
    <s v="พิศน์ชญาณ์ ประสานศิลป์"/>
    <s v="9/1 ม.4 ต.ลาดหลุมแก้ว_x000a_อ.ลาดหลุมแก้ว_x000a_จ.ปทุมธานี_x000a_12140_x000a_"/>
    <s v="12140"/>
    <s v="0837744360"/>
    <s v="28/10/2025 08:37"/>
    <s v="raweewan5499@gmail.com"/>
    <s v="EMS COD"/>
    <s v="facebook"/>
    <s v="จ่ายทีหลัง / COD"/>
    <s v=""/>
    <s v="WA038464119TH"/>
    <s v="28/10/2025 08:37"/>
  </r>
  <r>
    <x v="10"/>
    <x v="10"/>
    <n v="139"/>
    <n v="1"/>
    <s v="FZH71"/>
    <n v="748"/>
    <n v="50"/>
    <s v="ร้านที่1"/>
    <s v="พิศน์ชญาณ์ ประสานศิลป์"/>
    <s v="9/1 ม.4 ต.ลาดหลุมแก้ว_x000a_อ.ลาดหลุมแก้ว_x000a_จ.ปทุมธานี_x000a_12140_x000a_"/>
    <s v="12140"/>
    <s v="0837744360"/>
    <s v="28/10/2025 08:37"/>
    <s v="raweewan5499@gmail.com"/>
    <s v="EMS COD"/>
    <s v="facebook"/>
    <s v="จ่ายทีหลัง / COD"/>
    <s v=""/>
    <s v="WA038464119TH"/>
    <s v="28/10/2025 08:37"/>
  </r>
  <r>
    <x v="0"/>
    <x v="0"/>
    <n v="60"/>
    <n v="12"/>
    <s v="FZH70"/>
    <n v="1950"/>
    <n v="0"/>
    <s v="ร้านที่10"/>
    <s v="คุณ อนงค์นารถ. อุรารส"/>
    <s v="355 ม.19_x000a_ถ.เขตทหาร_x000a_ซ.ประชาแสนสุข15_x000a_ต.แสนสุข_x000a_อ.วารินชำราบ_x000a_จ.อุบลราชธานี 34190"/>
    <s v="34190"/>
    <s v="0945324795"/>
    <s v="26/10/2025 11:22"/>
    <s v="raweewan5499@gmail.com"/>
    <s v="EMS"/>
    <s v="facebook"/>
    <s v="กสิกร"/>
    <s v=""/>
    <s v="WB053930475TH"/>
    <s v="28/10/2025 08:36"/>
  </r>
  <r>
    <x v="7"/>
    <x v="7"/>
    <n v="139"/>
    <n v="3"/>
    <s v="FZH70"/>
    <n v="1950"/>
    <n v="0"/>
    <s v="ร้านที่10"/>
    <s v="คุณ อนงค์นารถ. อุรารส"/>
    <s v="355 ม.19_x000a_ถ.เขตทหาร_x000a_ซ.ประชาแสนสุข15_x000a_ต.แสนสุข_x000a_อ.วารินชำราบ_x000a_จ.อุบลราชธานี 34190"/>
    <s v="34190"/>
    <s v="0945324795"/>
    <s v="26/10/2025 11:22"/>
    <s v="raweewan5499@gmail.com"/>
    <s v="EMS"/>
    <s v="facebook"/>
    <s v="กสิกร"/>
    <s v=""/>
    <s v="WB053930475TH"/>
    <s v="28/10/2025 08:36"/>
  </r>
  <r>
    <x v="8"/>
    <x v="8"/>
    <n v="139"/>
    <n v="3"/>
    <s v="FZH70"/>
    <n v="1950"/>
    <n v="0"/>
    <s v="ร้านที่10"/>
    <s v="คุณ อนงค์นารถ. อุรารส"/>
    <s v="355 ม.19_x000a_ถ.เขตทหาร_x000a_ซ.ประชาแสนสุข15_x000a_ต.แสนสุข_x000a_อ.วารินชำราบ_x000a_จ.อุบลราชธานี 34190"/>
    <s v="34190"/>
    <s v="0945324795"/>
    <s v="26/10/2025 11:22"/>
    <s v="raweewan5499@gmail.com"/>
    <s v="EMS"/>
    <s v="facebook"/>
    <s v="กสิกร"/>
    <s v=""/>
    <s v="WB053930475TH"/>
    <s v="28/10/2025 08:36"/>
  </r>
  <r>
    <x v="9"/>
    <x v="9"/>
    <n v="139"/>
    <n v="3"/>
    <s v="FZH70"/>
    <n v="1950"/>
    <n v="0"/>
    <s v="ร้านที่10"/>
    <s v="คุณ อนงค์นารถ. อุรารส"/>
    <s v="355 ม.19_x000a_ถ.เขตทหาร_x000a_ซ.ประชาแสนสุข15_x000a_ต.แสนสุข_x000a_อ.วารินชำราบ_x000a_จ.อุบลราชธานี 34190"/>
    <s v="34190"/>
    <s v="0945324795"/>
    <s v="26/10/2025 11:22"/>
    <s v="raweewan5499@gmail.com"/>
    <s v="EMS"/>
    <s v="facebook"/>
    <s v="กสิกร"/>
    <s v=""/>
    <s v="WB053930475TH"/>
    <s v="28/10/2025 08:36"/>
  </r>
  <r>
    <x v="10"/>
    <x v="10"/>
    <n v="139"/>
    <n v="3"/>
    <s v="FZH70"/>
    <n v="1950"/>
    <n v="0"/>
    <s v="ร้านที่10"/>
    <s v="คุณ อนงค์นารถ. อุรารส"/>
    <s v="355 ม.19_x000a_ถ.เขตทหาร_x000a_ซ.ประชาแสนสุข15_x000a_ต.แสนสุข_x000a_อ.วารินชำราบ_x000a_จ.อุบลราชธานี 34190"/>
    <s v="34190"/>
    <s v="0945324795"/>
    <s v="26/10/2025 11:22"/>
    <s v="raweewan5499@gmail.com"/>
    <s v="EMS"/>
    <s v="facebook"/>
    <s v="กสิกร"/>
    <s v=""/>
    <s v="WB053930475TH"/>
    <s v="28/10/2025 08:36"/>
  </r>
  <r>
    <x v="3"/>
    <x v="3"/>
    <n v="50"/>
    <n v="1"/>
    <s v="FZH69"/>
    <n v="150"/>
    <n v="0"/>
    <s v="ร้านที่1"/>
    <s v="บัง"/>
    <s v="ที่อยู่ 181/87 ณัฐภัทรแมนชั่น(ตึก2)_x000a_ซ.ไทยประกัน1/4  ต.บางเสาธง  อ.บางเสาธง  จ. สมุทรปราการ_x000a_ไปรษณีย์ 10570_x000a_"/>
    <s v="10570"/>
    <s v="0622396921"/>
    <s v="28/10/2025 08:34"/>
    <s v="raweewan5499@gmail.com"/>
    <s v="EMS COD"/>
    <s v="facebook"/>
    <s v="จ่ายทีหลัง / COD"/>
    <s v=""/>
    <s v="WA038464122TH"/>
    <s v="28/10/2025 08:34"/>
  </r>
  <r>
    <x v="4"/>
    <x v="4"/>
    <n v="50"/>
    <n v="1"/>
    <s v="FZH69"/>
    <n v="150"/>
    <n v="0"/>
    <s v="ร้านที่1"/>
    <s v="บัง"/>
    <s v="ที่อยู่ 181/87 ณัฐภัทรแมนชั่น(ตึก2)_x000a_ซ.ไทยประกัน1/4  ต.บางเสาธง  อ.บางเสาธง  จ. สมุทรปราการ_x000a_ไปรษณีย์ 10570_x000a_"/>
    <s v="10570"/>
    <s v="0622396921"/>
    <s v="28/10/2025 08:34"/>
    <s v="raweewan5499@gmail.com"/>
    <s v="EMS COD"/>
    <s v="facebook"/>
    <s v="จ่ายทีหลัง / COD"/>
    <s v=""/>
    <s v="WA038464122TH"/>
    <s v="28/10/2025 08:34"/>
  </r>
  <r>
    <x v="5"/>
    <x v="5"/>
    <n v="50"/>
    <n v="1"/>
    <s v="FZH69"/>
    <n v="150"/>
    <n v="0"/>
    <s v="ร้านที่1"/>
    <s v="บัง"/>
    <s v="ที่อยู่ 181/87 ณัฐภัทรแมนชั่น(ตึก2)_x000a_ซ.ไทยประกัน1/4  ต.บางเสาธง  อ.บางเสาธง  จ. สมุทรปราการ_x000a_ไปรษณีย์ 10570_x000a_"/>
    <s v="10570"/>
    <s v="0622396921"/>
    <s v="28/10/2025 08:34"/>
    <s v="raweewan5499@gmail.com"/>
    <s v="EMS COD"/>
    <s v="facebook"/>
    <s v="จ่ายทีหลัง / COD"/>
    <s v=""/>
    <s v="WA038464122TH"/>
    <s v="28/10/2025 08:34"/>
  </r>
  <r>
    <x v="7"/>
    <x v="7"/>
    <n v="139"/>
    <n v="1"/>
    <s v="FZH68"/>
    <n v="399"/>
    <n v="0"/>
    <s v="ร้านที่1"/>
    <s v="เธียรชัย โสภาชื่น "/>
    <s v="54ม4 ต.ชุมพล อ.องครักษ์ จ.นครนายก 26120"/>
    <s v="26120"/>
    <s v="0864752762"/>
    <s v="28/10/2025 08:32"/>
    <s v="raweewan5499@gmail.com"/>
    <s v="EMS COD"/>
    <s v="facebook"/>
    <s v="จ่ายทีหลัง / COD"/>
    <s v=""/>
    <s v="WA038464136TH"/>
    <s v="28/10/2025 08:32"/>
  </r>
  <r>
    <x v="8"/>
    <x v="8"/>
    <n v="139"/>
    <n v="1"/>
    <s v="FZH68"/>
    <n v="399"/>
    <n v="0"/>
    <s v="ร้านที่1"/>
    <s v="เธียรชัย โสภาชื่น "/>
    <s v="54ม4 ต.ชุมพล อ.องครักษ์ จ.นครนายก 26120"/>
    <s v="26120"/>
    <s v="0864752762"/>
    <s v="28/10/2025 08:32"/>
    <s v="raweewan5499@gmail.com"/>
    <s v="EMS COD"/>
    <s v="facebook"/>
    <s v="จ่ายทีหลัง / COD"/>
    <s v=""/>
    <s v="WA038464136TH"/>
    <s v="28/10/2025 08:32"/>
  </r>
  <r>
    <x v="9"/>
    <x v="9"/>
    <n v="139"/>
    <n v="1"/>
    <s v="FZH68"/>
    <n v="399"/>
    <n v="0"/>
    <s v="ร้านที่1"/>
    <s v="เธียรชัย โสภาชื่น "/>
    <s v="54ม4 ต.ชุมพล อ.องครักษ์ จ.นครนายก 26120"/>
    <s v="26120"/>
    <s v="0864752762"/>
    <s v="28/10/2025 08:32"/>
    <s v="raweewan5499@gmail.com"/>
    <s v="EMS COD"/>
    <s v="facebook"/>
    <s v="จ่ายทีหลัง / COD"/>
    <s v=""/>
    <s v="WA038464136TH"/>
    <s v="28/10/2025 08:32"/>
  </r>
  <r>
    <x v="10"/>
    <x v="10"/>
    <n v="139"/>
    <n v="1"/>
    <s v="FZH68"/>
    <n v="399"/>
    <n v="0"/>
    <s v="ร้านที่1"/>
    <s v="เธียรชัย โสภาชื่น "/>
    <s v="54ม4 ต.ชุมพล อ.องครักษ์ จ.นครนายก 26120"/>
    <s v="26120"/>
    <s v="0864752762"/>
    <s v="28/10/2025 08:32"/>
    <s v="raweewan5499@gmail.com"/>
    <s v="EMS COD"/>
    <s v="facebook"/>
    <s v="จ่ายทีหลัง / COD"/>
    <s v=""/>
    <s v="WA038464136TH"/>
    <s v="28/10/2025 08:32"/>
  </r>
  <r>
    <x v="2"/>
    <x v="2"/>
    <n v="100"/>
    <n v="1"/>
    <s v="FZH67"/>
    <n v="430"/>
    <n v="0"/>
    <s v="ร้านที่1"/>
    <s v="รัศมี ขำภูมื"/>
    <s v="154/1 หมู่ 5 ต. อ่างทอง_x000a_อ. เกาะสมุย จ. สุราษฎร์ธานี_x000a_84140_x000a_"/>
    <s v="84140"/>
    <s v="0800035301"/>
    <s v="28/10/2025 08:31"/>
    <s v="raweewan5499@gmail.com"/>
    <s v="EMS COD"/>
    <s v="facebook"/>
    <s v="จ่ายทีหลัง / COD"/>
    <s v=""/>
    <s v="WA038464140TH"/>
    <s v="28/10/2025 08:31"/>
  </r>
  <r>
    <x v="6"/>
    <x v="6"/>
    <n v="60"/>
    <n v="1"/>
    <s v="FZH67"/>
    <n v="430"/>
    <n v="0"/>
    <s v="ร้านที่1"/>
    <s v="รัศมี ขำภูมื"/>
    <s v="154/1 หมู่ 5 ต. อ่างทอง_x000a_อ. เกาะสมุย จ. สุราษฎร์ธานี_x000a_84140_x000a_"/>
    <s v="84140"/>
    <s v="0800035301"/>
    <s v="28/10/2025 08:31"/>
    <s v="raweewan5499@gmail.com"/>
    <s v="EMS COD"/>
    <s v="facebook"/>
    <s v="จ่ายทีหลัง / COD"/>
    <s v=""/>
    <s v="WA038464140TH"/>
    <s v="28/10/2025 08:31"/>
  </r>
  <r>
    <x v="0"/>
    <x v="0"/>
    <n v="50"/>
    <n v="1"/>
    <s v="FZH67"/>
    <n v="430"/>
    <n v="0"/>
    <s v="ร้านที่1"/>
    <s v="รัศมี ขำภูมื"/>
    <s v="154/1 หมู่ 5 ต. อ่างทอง_x000a_อ. เกาะสมุย จ. สุราษฎร์ธานี_x000a_84140_x000a_"/>
    <s v="84140"/>
    <s v="0800035301"/>
    <s v="28/10/2025 08:31"/>
    <s v="raweewan5499@gmail.com"/>
    <s v="EMS COD"/>
    <s v="facebook"/>
    <s v="จ่ายทีหลัง / COD"/>
    <s v=""/>
    <s v="WA038464140TH"/>
    <s v="28/10/2025 08:31"/>
  </r>
  <r>
    <x v="8"/>
    <x v="8"/>
    <n v="139"/>
    <n v="1"/>
    <s v="FZH67"/>
    <n v="430"/>
    <n v="0"/>
    <s v="ร้านที่1"/>
    <s v="รัศมี ขำภูมื"/>
    <s v="154/1 หมู่ 5 ต. อ่างทอง_x000a_อ. เกาะสมุย จ. สุราษฎร์ธานี_x000a_84140_x000a_"/>
    <s v="84140"/>
    <s v="0800035301"/>
    <s v="28/10/2025 08:31"/>
    <s v="raweewan5499@gmail.com"/>
    <s v="EMS COD"/>
    <s v="facebook"/>
    <s v="จ่ายทีหลัง / COD"/>
    <s v=""/>
    <s v="WA038464140TH"/>
    <s v="28/10/2025 08:31"/>
  </r>
  <r>
    <x v="9"/>
    <x v="9"/>
    <n v="139"/>
    <n v="1"/>
    <s v="FZH67"/>
    <n v="430"/>
    <n v="0"/>
    <s v="ร้านที่1"/>
    <s v="รัศมี ขำภูมื"/>
    <s v="154/1 หมู่ 5 ต. อ่างทอง_x000a_อ. เกาะสมุย จ. สุราษฎร์ธานี_x000a_84140_x000a_"/>
    <s v="84140"/>
    <s v="0800035301"/>
    <s v="28/10/2025 08:31"/>
    <s v="raweewan5499@gmail.com"/>
    <s v="EMS COD"/>
    <s v="facebook"/>
    <s v="จ่ายทีหลัง / COD"/>
    <s v=""/>
    <s v="WA038464140TH"/>
    <s v="28/10/2025 08:31"/>
  </r>
  <r>
    <x v="7"/>
    <x v="7"/>
    <n v="139"/>
    <n v="1"/>
    <s v="FZH66"/>
    <n v="399"/>
    <n v="0"/>
    <s v="ร้านที่1"/>
    <s v="ขนพ ชีวอารี"/>
    <s v="89 ม 1 ตลาดท่านา_x000a_ต นครชัยศรี_x000a_อ นครชัยศรี_x000a_จ นครปฐม 73120_x000a_"/>
    <s v="73120"/>
    <s v="0936943566"/>
    <s v="28/10/2025 08:30"/>
    <s v="raweewan5499@gmail.com"/>
    <s v="EMS COD"/>
    <s v="facebook"/>
    <s v="จ่ายทีหลัง / COD"/>
    <s v=""/>
    <s v="WA038464153TH"/>
    <s v="28/10/2025 08:30"/>
  </r>
  <r>
    <x v="8"/>
    <x v="8"/>
    <n v="139"/>
    <n v="1"/>
    <s v="FZH66"/>
    <n v="399"/>
    <n v="0"/>
    <s v="ร้านที่1"/>
    <s v="ขนพ ชีวอารี"/>
    <s v="89 ม 1 ตลาดท่านา_x000a_ต นครชัยศรี_x000a_อ นครชัยศรี_x000a_จ นครปฐม 73120_x000a_"/>
    <s v="73120"/>
    <s v="0936943566"/>
    <s v="28/10/2025 08:30"/>
    <s v="raweewan5499@gmail.com"/>
    <s v="EMS COD"/>
    <s v="facebook"/>
    <s v="จ่ายทีหลัง / COD"/>
    <s v=""/>
    <s v="WA038464153TH"/>
    <s v="28/10/2025 08:30"/>
  </r>
  <r>
    <x v="9"/>
    <x v="9"/>
    <n v="139"/>
    <n v="1"/>
    <s v="FZH66"/>
    <n v="399"/>
    <n v="0"/>
    <s v="ร้านที่1"/>
    <s v="ขนพ ชีวอารี"/>
    <s v="89 ม 1 ตลาดท่านา_x000a_ต นครชัยศรี_x000a_อ นครชัยศรี_x000a_จ นครปฐม 73120_x000a_"/>
    <s v="73120"/>
    <s v="0936943566"/>
    <s v="28/10/2025 08:30"/>
    <s v="raweewan5499@gmail.com"/>
    <s v="EMS COD"/>
    <s v="facebook"/>
    <s v="จ่ายทีหลัง / COD"/>
    <s v=""/>
    <s v="WA038464153TH"/>
    <s v="28/10/2025 08:30"/>
  </r>
  <r>
    <x v="10"/>
    <x v="10"/>
    <n v="139"/>
    <n v="1"/>
    <s v="FZH66"/>
    <n v="399"/>
    <n v="0"/>
    <s v="ร้านที่1"/>
    <s v="ขนพ ชีวอารี"/>
    <s v="89 ม 1 ตลาดท่านา_x000a_ต นครชัยศรี_x000a_อ นครชัยศรี_x000a_จ นครปฐม 73120_x000a_"/>
    <s v="73120"/>
    <s v="0936943566"/>
    <s v="28/10/2025 08:30"/>
    <s v="raweewan5499@gmail.com"/>
    <s v="EMS COD"/>
    <s v="facebook"/>
    <s v="จ่ายทีหลัง / COD"/>
    <s v=""/>
    <s v="WA038464153TH"/>
    <s v="28/10/2025 08:30"/>
  </r>
  <r>
    <x v="17"/>
    <x v="20"/>
    <n v="12"/>
    <n v="15"/>
    <s v="FZH65"/>
    <n v="360"/>
    <n v="30"/>
    <s v="ร้านที่10"/>
    <s v="ลินดา ศักดิ์สงค์"/>
    <s v="151ม.4ต.ประสงค์ อ.ท่าชนะ จ.สุราษฎร์ธานี 84170"/>
    <s v="84170"/>
    <s v="0631580465"/>
    <s v="27/10/2025 11:54"/>
    <s v="raweewan5499@gmail.com"/>
    <s v="EMS"/>
    <s v="facebook"/>
    <s v="กสิกร"/>
    <s v=""/>
    <s v="-"/>
    <s v="28/10/2025 08:29"/>
  </r>
  <r>
    <x v="12"/>
    <x v="12"/>
    <n v="10"/>
    <n v="15"/>
    <s v="FZH65"/>
    <n v="360"/>
    <n v="30"/>
    <s v="ร้านที่10"/>
    <s v="ลินดา ศักดิ์สงค์"/>
    <s v="151ม.4ต.ประสงค์ อ.ท่าชนะ จ.สุราษฎร์ธานี 84170"/>
    <s v="84170"/>
    <s v="0631580465"/>
    <s v="27/10/2025 11:54"/>
    <s v="raweewan5499@gmail.com"/>
    <s v="EMS"/>
    <s v="facebook"/>
    <s v="กสิกร"/>
    <s v=""/>
    <s v="-"/>
    <s v="28/10/2025 08:29"/>
  </r>
  <r>
    <x v="2"/>
    <x v="2"/>
    <n v="100"/>
    <n v="1"/>
    <s v="FZH64"/>
    <n v="299"/>
    <n v="0"/>
    <s v="ร้านที่1"/>
    <s v="จิราภรณ์  บาลพูน"/>
    <s v="โรงเรียนปราสาทเบงวิทยา_x000a_1 หมู่ 19 ตำบลกาบเชิง อำเภอกาบเชิง จังหวัดสุรินทร์  32210_x000a_"/>
    <s v="32210"/>
    <s v="0642391052"/>
    <s v="27/10/2025 14:12"/>
    <s v="raweewan5499@gmail.com"/>
    <s v="EMS"/>
    <s v="facebook"/>
    <s v="กสิกร"/>
    <s v=""/>
    <s v="WB053962561TH"/>
    <s v="28/10/2025 08:29"/>
  </r>
  <r>
    <x v="6"/>
    <x v="6"/>
    <n v="60"/>
    <n v="1"/>
    <s v="FZH64"/>
    <n v="299"/>
    <n v="0"/>
    <s v="ร้านที่1"/>
    <s v="จิราภรณ์  บาลพูน"/>
    <s v="โรงเรียนปราสาทเบงวิทยา_x000a_1 หมู่ 19 ตำบลกาบเชิง อำเภอกาบเชิง จังหวัดสุรินทร์  32210_x000a_"/>
    <s v="32210"/>
    <s v="0642391052"/>
    <s v="27/10/2025 14:12"/>
    <s v="raweewan5499@gmail.com"/>
    <s v="EMS"/>
    <s v="facebook"/>
    <s v="กสิกร"/>
    <s v=""/>
    <s v="WB053962561TH"/>
    <s v="28/10/2025 08:29"/>
  </r>
  <r>
    <x v="0"/>
    <x v="0"/>
    <n v="50"/>
    <n v="1"/>
    <s v="FZH64"/>
    <n v="299"/>
    <n v="0"/>
    <s v="ร้านที่1"/>
    <s v="จิราภรณ์  บาลพูน"/>
    <s v="โรงเรียนปราสาทเบงวิทยา_x000a_1 หมู่ 19 ตำบลกาบเชิง อำเภอกาบเชิง จังหวัดสุรินทร์  32210_x000a_"/>
    <s v="32210"/>
    <s v="0642391052"/>
    <s v="27/10/2025 14:12"/>
    <s v="raweewan5499@gmail.com"/>
    <s v="EMS"/>
    <s v="facebook"/>
    <s v="กสิกร"/>
    <s v=""/>
    <s v="WB053962561TH"/>
    <s v="28/10/2025 08:29"/>
  </r>
  <r>
    <x v="14"/>
    <x v="17"/>
    <n v="100"/>
    <n v="1"/>
    <s v="FZH64"/>
    <n v="299"/>
    <n v="0"/>
    <s v="ร้านที่1"/>
    <s v="จิราภรณ์  บาลพูน"/>
    <s v="โรงเรียนปราสาทเบงวิทยา_x000a_1 หมู่ 19 ตำบลกาบเชิง อำเภอกาบเชิง จังหวัดสุรินทร์  32210_x000a_"/>
    <s v="32210"/>
    <s v="0642391052"/>
    <s v="27/10/2025 14:12"/>
    <s v="raweewan5499@gmail.com"/>
    <s v="EMS"/>
    <s v="facebook"/>
    <s v="กสิกร"/>
    <s v=""/>
    <s v="WB053962561TH"/>
    <s v="28/10/2025 08:29"/>
  </r>
  <r>
    <x v="9"/>
    <x v="9"/>
    <n v="139"/>
    <n v="1"/>
    <s v="FZH63"/>
    <n v="215"/>
    <n v="0"/>
    <s v="ร้านที่1"/>
    <s v="คุณพ่อสมบูรณ์พันธุ์มหา "/>
    <s v="65 หมู่ 2 ตำบลไผ่เขียวอำเภอสว่างอารมณ์จังหวัดอุทัยธานี 61150 "/>
    <s v="61150"/>
    <s v="0613808611"/>
    <s v="27/10/2025 14:40"/>
    <s v="raweewan5499@gmail.com"/>
    <s v="EMS"/>
    <s v="facebook"/>
    <s v="กสิกร"/>
    <s v=""/>
    <s v="WB053930498TH"/>
    <s v="28/10/2025 08:27"/>
  </r>
  <r>
    <x v="10"/>
    <x v="10"/>
    <n v="139"/>
    <n v="1"/>
    <s v="FZH63"/>
    <n v="215"/>
    <n v="0"/>
    <s v="ร้านที่1"/>
    <s v="คุณพ่อสมบูรณ์พันธุ์มหา "/>
    <s v="65 หมู่ 2 ตำบลไผ่เขียวอำเภอสว่างอารมณ์จังหวัดอุทัยธานี 61150 "/>
    <s v="61150"/>
    <s v="0613808611"/>
    <s v="27/10/2025 14:40"/>
    <s v="raweewan5499@gmail.com"/>
    <s v="EMS"/>
    <s v="facebook"/>
    <s v="กสิกร"/>
    <s v=""/>
    <s v="WB053930498TH"/>
    <s v="28/10/2025 08:27"/>
  </r>
  <r>
    <x v="7"/>
    <x v="7"/>
    <n v="139"/>
    <n v="1"/>
    <s v="FZH62"/>
    <n v="399"/>
    <n v="0"/>
    <s v="ร้านที่1"/>
    <s v="เพียร แสงศรี"/>
    <s v="196หมุ่7 บ้านเลิศอรุณ ต.ทับทัน อ.สังขะ จ.สุรินทร์ 32150_x000a_"/>
    <s v="32150"/>
    <s v="0994854296"/>
    <s v="28/10/2025 08:26"/>
    <s v="raweewan5499@gmail.com"/>
    <s v="EMS COD"/>
    <s v="facebook"/>
    <s v="จ่ายทีหลัง / COD"/>
    <s v=""/>
    <s v="WA038464167TH"/>
    <s v="28/10/2025 08:26"/>
  </r>
  <r>
    <x v="8"/>
    <x v="8"/>
    <n v="139"/>
    <n v="1"/>
    <s v="FZH62"/>
    <n v="399"/>
    <n v="0"/>
    <s v="ร้านที่1"/>
    <s v="เพียร แสงศรี"/>
    <s v="196หมุ่7 บ้านเลิศอรุณ ต.ทับทัน อ.สังขะ จ.สุรินทร์ 32150_x000a_"/>
    <s v="32150"/>
    <s v="0994854296"/>
    <s v="28/10/2025 08:26"/>
    <s v="raweewan5499@gmail.com"/>
    <s v="EMS COD"/>
    <s v="facebook"/>
    <s v="จ่ายทีหลัง / COD"/>
    <s v=""/>
    <s v="WA038464167TH"/>
    <s v="28/10/2025 08:26"/>
  </r>
  <r>
    <x v="9"/>
    <x v="9"/>
    <n v="139"/>
    <n v="1"/>
    <s v="FZH62"/>
    <n v="399"/>
    <n v="0"/>
    <s v="ร้านที่1"/>
    <s v="เพียร แสงศรี"/>
    <s v="196หมุ่7 บ้านเลิศอรุณ ต.ทับทัน อ.สังขะ จ.สุรินทร์ 32150_x000a_"/>
    <s v="32150"/>
    <s v="0994854296"/>
    <s v="28/10/2025 08:26"/>
    <s v="raweewan5499@gmail.com"/>
    <s v="EMS COD"/>
    <s v="facebook"/>
    <s v="จ่ายทีหลัง / COD"/>
    <s v=""/>
    <s v="WA038464167TH"/>
    <s v="28/10/2025 08:26"/>
  </r>
  <r>
    <x v="10"/>
    <x v="10"/>
    <n v="139"/>
    <n v="1"/>
    <s v="FZH62"/>
    <n v="399"/>
    <n v="0"/>
    <s v="ร้านที่1"/>
    <s v="เพียร แสงศรี"/>
    <s v="196หมุ่7 บ้านเลิศอรุณ ต.ทับทัน อ.สังขะ จ.สุรินทร์ 32150_x000a_"/>
    <s v="32150"/>
    <s v="0994854296"/>
    <s v="28/10/2025 08:26"/>
    <s v="raweewan5499@gmail.com"/>
    <s v="EMS COD"/>
    <s v="facebook"/>
    <s v="จ่ายทีหลัง / COD"/>
    <s v=""/>
    <s v="WA038464167TH"/>
    <s v="28/10/2025 08:26"/>
  </r>
  <r>
    <x v="9"/>
    <x v="9"/>
    <n v="139"/>
    <n v="2"/>
    <s v="FZH61"/>
    <n v="215"/>
    <n v="0"/>
    <s v="ร้านที่10"/>
    <s v="คุณผ่องพันธุ์ อินจุ้มสาย"/>
    <s v="100/1 หมู่11 บึงไม้แก่น(โรงเลื่อย)  ต.หนองอิรุณ อ.บ้านบึง จ.ชลบุรี  20220"/>
    <s v="20220"/>
    <s v="0958656558"/>
    <s v="27/10/2025 08:18"/>
    <s v="raweewan5499@gmail.com"/>
    <s v="EMS"/>
    <s v="facebook"/>
    <s v="กสิกร"/>
    <s v=""/>
    <s v="WB053930507TH"/>
    <s v="28/10/2025 08:26"/>
  </r>
  <r>
    <x v="7"/>
    <x v="7"/>
    <n v="139"/>
    <n v="1"/>
    <s v="FZH59"/>
    <n v="399"/>
    <n v="0"/>
    <s v="ร้านที่1"/>
    <s v="กร ทิงสวย"/>
    <s v=".259/5,,ยัวร์คอนโด ราใอินท้ ⁴4รา21  บางเขน กทม, 10220"/>
    <s v="10220"/>
    <s v="0814515291"/>
    <s v="28/10/2025 08:24"/>
    <s v="raweewan5499@gmail.com"/>
    <s v="EMS COD"/>
    <s v="facebook"/>
    <s v="จ่ายทีหลัง / COD"/>
    <s v=""/>
    <s v="WA038464175TH"/>
    <s v="28/10/2025 08:24"/>
  </r>
  <r>
    <x v="8"/>
    <x v="8"/>
    <n v="139"/>
    <n v="1"/>
    <s v="FZH59"/>
    <n v="399"/>
    <n v="0"/>
    <s v="ร้านที่1"/>
    <s v="กร ทิงสวย"/>
    <s v=".259/5,,ยัวร์คอนโด ราใอินท้ ⁴4รา21  บางเขน กทม, 10220"/>
    <s v="10220"/>
    <s v="0814515291"/>
    <s v="28/10/2025 08:24"/>
    <s v="raweewan5499@gmail.com"/>
    <s v="EMS COD"/>
    <s v="facebook"/>
    <s v="จ่ายทีหลัง / COD"/>
    <s v=""/>
    <s v="WA038464175TH"/>
    <s v="28/10/2025 08:24"/>
  </r>
  <r>
    <x v="9"/>
    <x v="9"/>
    <n v="139"/>
    <n v="1"/>
    <s v="FZH59"/>
    <n v="399"/>
    <n v="0"/>
    <s v="ร้านที่1"/>
    <s v="กร ทิงสวย"/>
    <s v=".259/5,,ยัวร์คอนโด ราใอินท้ ⁴4รา21  บางเขน กทม, 10220"/>
    <s v="10220"/>
    <s v="0814515291"/>
    <s v="28/10/2025 08:24"/>
    <s v="raweewan5499@gmail.com"/>
    <s v="EMS COD"/>
    <s v="facebook"/>
    <s v="จ่ายทีหลัง / COD"/>
    <s v=""/>
    <s v="WA038464175TH"/>
    <s v="28/10/2025 08:24"/>
  </r>
  <r>
    <x v="10"/>
    <x v="10"/>
    <n v="139"/>
    <n v="1"/>
    <s v="FZH59"/>
    <n v="399"/>
    <n v="0"/>
    <s v="ร้านที่1"/>
    <s v="กร ทิงสวย"/>
    <s v=".259/5,,ยัวร์คอนโด ราใอินท้ ⁴4รา21  บางเขน กทม, 10220"/>
    <s v="10220"/>
    <s v="0814515291"/>
    <s v="28/10/2025 08:24"/>
    <s v="raweewan5499@gmail.com"/>
    <s v="EMS COD"/>
    <s v="facebook"/>
    <s v="จ่ายทีหลัง / COD"/>
    <s v=""/>
    <s v="WA038464175TH"/>
    <s v="28/10/2025 08:24"/>
  </r>
  <r>
    <x v="9"/>
    <x v="9"/>
    <n v="139"/>
    <n v="2"/>
    <s v="FZH58"/>
    <n v="215"/>
    <n v="0"/>
    <s v="ร้านที่10"/>
    <s v="Siriporn Kl"/>
    <s v="2/3_x000a_ม.4_x000a_เพหลา_x000a_คลองท่อม_x000a_กระบี่ 81120"/>
    <s v="81120"/>
    <s v="0952934884"/>
    <s v="28/10/2025 08:25"/>
    <s v="raweewan5499@gmail.com"/>
    <s v="EMS COD"/>
    <s v="facebook"/>
    <s v="กสิกร"/>
    <s v=""/>
    <s v="WA038464184TH"/>
    <s v="28/10/2025 08:24"/>
  </r>
  <r>
    <x v="6"/>
    <x v="6"/>
    <n v="33"/>
    <n v="10"/>
    <s v="FZH57"/>
    <n v="335"/>
    <n v="0"/>
    <s v="ร้านที่2"/>
    <s v="N***nut N***aked"/>
    <s v="กาญจนบุรี"/>
    <s v="-"/>
    <s v=""/>
    <s v="28/10/2025 08:21"/>
    <s v="-"/>
    <s v="J&amp;T COD"/>
    <s v="Tiktok"/>
    <s v="จ่ายทีหลัง / COD"/>
    <s v=""/>
    <s v="-"/>
    <s v="28/10/2025 08:21"/>
  </r>
  <r>
    <x v="2"/>
    <x v="2"/>
    <n v="100"/>
    <n v="1"/>
    <s v="FZH56"/>
    <n v="215"/>
    <n v="0"/>
    <s v="ร้านที่10"/>
    <s v="สมพงศ์"/>
    <s v="2/6 ม.2 ซอยหน้าโรงเรียนบ้านสามแก้ว ต.ห้วยพระ อ.ดอนตูม จ.นครปฐม  73150"/>
    <s v="73150"/>
    <s v="0814348974"/>
    <s v="26/10/2025 13:17"/>
    <s v="raweewan5499@gmail.com"/>
    <s v="EMS"/>
    <s v="facebook"/>
    <s v="กสิกร"/>
    <s v=""/>
    <s v="WB053930515TH"/>
    <s v="28/10/2025 08:21"/>
  </r>
  <r>
    <x v="9"/>
    <x v="9"/>
    <n v="139"/>
    <n v="1"/>
    <s v="FZH56"/>
    <n v="215"/>
    <n v="0"/>
    <s v="ร้านที่10"/>
    <s v="สมพงศ์"/>
    <s v="2/6 ม.2 ซอยหน้าโรงเรียนบ้านสามแก้ว ต.ห้วยพระ อ.ดอนตูม จ.นครปฐม  73150"/>
    <s v="73150"/>
    <s v="0814348974"/>
    <s v="26/10/2025 13:17"/>
    <s v="raweewan5499@gmail.com"/>
    <s v="EMS"/>
    <s v="facebook"/>
    <s v="กสิกร"/>
    <s v=""/>
    <s v="WB053930515TH"/>
    <s v="28/10/2025 08:21"/>
  </r>
  <r>
    <x v="7"/>
    <x v="7"/>
    <n v="139"/>
    <n v="1"/>
    <s v="FZH53"/>
    <n v="399"/>
    <n v="0"/>
    <s v="ร้านที่1"/>
    <s v="Pradid Jaidee"/>
    <s v="409..ม5 ต.หัวรอ  อ.เมือง จ.พิษณุโลก 65000"/>
    <s v="65000"/>
    <s v="0897034120"/>
    <s v="28/10/2025 08:19"/>
    <s v="raweewan5499@gmail.com"/>
    <s v="EMS COD"/>
    <s v="facebook"/>
    <s v="จ่ายทีหลัง / COD"/>
    <s v=""/>
    <s v="WA038464198TH"/>
    <s v="28/10/2025 08:19"/>
  </r>
  <r>
    <x v="8"/>
    <x v="8"/>
    <n v="139"/>
    <n v="1"/>
    <s v="FZH53"/>
    <n v="399"/>
    <n v="0"/>
    <s v="ร้านที่1"/>
    <s v="Pradid Jaidee"/>
    <s v="409..ม5 ต.หัวรอ  อ.เมือง จ.พิษณุโลก 65000"/>
    <s v="65000"/>
    <s v="0897034120"/>
    <s v="28/10/2025 08:19"/>
    <s v="raweewan5499@gmail.com"/>
    <s v="EMS COD"/>
    <s v="facebook"/>
    <s v="จ่ายทีหลัง / COD"/>
    <s v=""/>
    <s v="WA038464198TH"/>
    <s v="28/10/2025 08:19"/>
  </r>
  <r>
    <x v="9"/>
    <x v="9"/>
    <n v="139"/>
    <n v="1"/>
    <s v="FZH53"/>
    <n v="399"/>
    <n v="0"/>
    <s v="ร้านที่1"/>
    <s v="Pradid Jaidee"/>
    <s v="409..ม5 ต.หัวรอ  อ.เมือง จ.พิษณุโลก 65000"/>
    <s v="65000"/>
    <s v="0897034120"/>
    <s v="28/10/2025 08:19"/>
    <s v="raweewan5499@gmail.com"/>
    <s v="EMS COD"/>
    <s v="facebook"/>
    <s v="จ่ายทีหลัง / COD"/>
    <s v=""/>
    <s v="WA038464198TH"/>
    <s v="28/10/2025 08:19"/>
  </r>
  <r>
    <x v="10"/>
    <x v="10"/>
    <n v="139"/>
    <n v="1"/>
    <s v="FZH53"/>
    <n v="399"/>
    <n v="0"/>
    <s v="ร้านที่1"/>
    <s v="Pradid Jaidee"/>
    <s v="409..ม5 ต.หัวรอ  อ.เมือง จ.พิษณุโลก 65000"/>
    <s v="65000"/>
    <s v="0897034120"/>
    <s v="28/10/2025 08:19"/>
    <s v="raweewan5499@gmail.com"/>
    <s v="EMS COD"/>
    <s v="facebook"/>
    <s v="จ่ายทีหลัง / COD"/>
    <s v=""/>
    <s v="WA038464198TH"/>
    <s v="28/10/2025 08:19"/>
  </r>
  <r>
    <x v="3"/>
    <x v="3"/>
    <n v="50"/>
    <n v="1"/>
    <s v="FZH52"/>
    <n v="100"/>
    <n v="0"/>
    <s v="ร้านที่2"/>
    <s v="ย***นชอบไปเรื่อย"/>
    <s v="นครศรีธรรมราช"/>
    <s v="-"/>
    <s v=""/>
    <s v="28/10/2025 08:18"/>
    <s v="-"/>
    <s v="J&amp;T COD"/>
    <s v="Tiktok"/>
    <s v="จ่ายทีหลัง / COD"/>
    <s v=""/>
    <s v="765693279256"/>
    <s v="28/10/2025 08:18"/>
  </r>
  <r>
    <x v="4"/>
    <x v="4"/>
    <n v="50"/>
    <n v="1"/>
    <s v="FZH52"/>
    <n v="100"/>
    <n v="0"/>
    <s v="ร้านที่2"/>
    <s v="ย***นชอบไปเรื่อย"/>
    <s v="นครศรีธรรมราช"/>
    <s v="-"/>
    <s v=""/>
    <s v="28/10/2025 08:18"/>
    <s v="-"/>
    <s v="J&amp;T COD"/>
    <s v="Tiktok"/>
    <s v="จ่ายทีหลัง / COD"/>
    <s v=""/>
    <s v="765693279256"/>
    <s v="28/10/2025 08:18"/>
  </r>
  <r>
    <x v="5"/>
    <x v="5"/>
    <n v="50"/>
    <n v="1"/>
    <s v="FZH52"/>
    <n v="100"/>
    <n v="0"/>
    <s v="ร้านที่2"/>
    <s v="ย***นชอบไปเรื่อย"/>
    <s v="นครศรีธรรมราช"/>
    <s v="-"/>
    <s v=""/>
    <s v="28/10/2025 08:18"/>
    <s v="-"/>
    <s v="J&amp;T COD"/>
    <s v="Tiktok"/>
    <s v="จ่ายทีหลัง / COD"/>
    <s v=""/>
    <s v="765693279256"/>
    <s v="28/10/2025 08:18"/>
  </r>
  <r>
    <x v="9"/>
    <x v="9"/>
    <n v="99"/>
    <n v="1"/>
    <s v="FZH51"/>
    <n v="198"/>
    <n v="0"/>
    <s v="ร้านที่10"/>
    <s v="อรทัย สาโรวาท"/>
    <s v="40 ซอยประชาอุทิศ 75 แยก 9 แขวงทุ่งครุ เขตทุ่งครุ กทม. 10140"/>
    <s v="10140"/>
    <s v="0818170334"/>
    <s v="18/10/2025 16:04"/>
    <s v="raweewan5499@gmail.com"/>
    <s v="EMS"/>
    <s v="facebook"/>
    <s v="กสิกร"/>
    <s v=""/>
    <s v="WB053930524TH"/>
    <s v="28/10/2025 08:18"/>
  </r>
  <r>
    <x v="14"/>
    <x v="17"/>
    <n v="99"/>
    <n v="1"/>
    <s v="FZH51"/>
    <n v="198"/>
    <n v="0"/>
    <s v="ร้านที่10"/>
    <s v="อรทัย สาโรวาท"/>
    <s v="40 ซอยประชาอุทิศ 75 แยก 9 แขวงทุ่งครุ เขตทุ่งครุ กทม. 10140"/>
    <s v="10140"/>
    <s v="0818170334"/>
    <s v="18/10/2025 16:04"/>
    <s v="raweewan5499@gmail.com"/>
    <s v="EMS"/>
    <s v="facebook"/>
    <s v="กสิกร"/>
    <s v=""/>
    <s v="WB053930524TH"/>
    <s v="28/10/2025 08:18"/>
  </r>
  <r>
    <x v="12"/>
    <x v="12"/>
    <n v="10"/>
    <n v="50"/>
    <s v="FZH50"/>
    <n v="500"/>
    <n v="0"/>
    <s v="ร้านที่1"/>
    <s v="ก******ิ"/>
    <s v="******ร่มเย็น, ตำบลหนองนาก, อำเภอหนองแค ตำบลหนองนาก อำเภอหนองแค จังหวัดสระบุรี 18230"/>
    <s v="18230"/>
    <s v="95"/>
    <s v="28/10/2025 08:18"/>
    <s v="-"/>
    <s v="SPX Express"/>
    <s v="Shopee"/>
    <s v="shopee"/>
    <s v=""/>
    <s v="TH255771809608M"/>
    <s v="28/10/2025 08:18"/>
  </r>
  <r>
    <x v="7"/>
    <x v="7"/>
    <n v="139"/>
    <n v="1"/>
    <s v="FZH49"/>
    <n v="215"/>
    <n v="0"/>
    <s v="ร้านที่1"/>
    <s v="วันชัย  มาตุภูมานนท์"/>
    <s v="78  หมู่6 ต.ตำแย อ.พยุห์ จ.ศรีสะเกษ 33230"/>
    <s v="33230"/>
    <s v="0994747314"/>
    <s v="28/10/2025 08:16"/>
    <s v="raweewan5499@gmail.com"/>
    <s v="EMS COD"/>
    <s v="facebook"/>
    <s v="จ่ายทีหลัง / COD"/>
    <s v=""/>
    <s v="WA038464207TH"/>
    <s v="28/10/2025 08:16"/>
  </r>
  <r>
    <x v="8"/>
    <x v="8"/>
    <n v="139"/>
    <n v="1"/>
    <s v="FZH49"/>
    <n v="215"/>
    <n v="0"/>
    <s v="ร้านที่1"/>
    <s v="วันชัย  มาตุภูมานนท์"/>
    <s v="78  หมู่6 ต.ตำแย อ.พยุห์ จ.ศรีสะเกษ 33230"/>
    <s v="33230"/>
    <s v="0994747314"/>
    <s v="28/10/2025 08:16"/>
    <s v="raweewan5499@gmail.com"/>
    <s v="EMS COD"/>
    <s v="facebook"/>
    <s v="จ่ายทีหลัง / COD"/>
    <s v=""/>
    <s v="WA038464207TH"/>
    <s v="28/10/2025 08:16"/>
  </r>
  <r>
    <x v="9"/>
    <x v="9"/>
    <n v="139"/>
    <n v="1"/>
    <s v="FZH47"/>
    <n v="215"/>
    <n v="0"/>
    <s v="ร้านที่10"/>
    <s v="คุณวรรณ"/>
    <s v="53/669หมู่บ้านกฤษดานคร ซอยอินทนิล10แจ้งวัฒนะ บางตลาด ปากเกร็ด นนทบุรี 11120"/>
    <s v="11120"/>
    <s v="0952530966"/>
    <s v="28/10/2025 08:14"/>
    <s v="raweewan5499@gmail.com"/>
    <s v="EMS COD"/>
    <s v="facebook"/>
    <s v="กสิกร"/>
    <s v=""/>
    <s v="WA038464215TH"/>
    <s v="28/10/2025 08:14"/>
  </r>
  <r>
    <x v="8"/>
    <x v="8"/>
    <n v="139"/>
    <n v="1"/>
    <s v="FZH47"/>
    <n v="215"/>
    <n v="0"/>
    <s v="ร้านที่10"/>
    <s v="คุณวรรณ"/>
    <s v="53/669หมู่บ้านกฤษดานคร ซอยอินทนิล10แจ้งวัฒนะ บางตลาด ปากเกร็ด นนทบุรี 11120"/>
    <s v="11120"/>
    <s v="0952530966"/>
    <s v="28/10/2025 08:14"/>
    <s v="raweewan5499@gmail.com"/>
    <s v="EMS COD"/>
    <s v="facebook"/>
    <s v="กสิกร"/>
    <s v=""/>
    <s v="WA038464215TH"/>
    <s v="28/10/2025 08:14"/>
  </r>
  <r>
    <x v="12"/>
    <x v="12"/>
    <n v="10"/>
    <n v="50"/>
    <s v="FZH46"/>
    <n v="500"/>
    <n v="0"/>
    <s v="ร้านที่1"/>
    <s v="ก******ิ"/>
    <s v="******ำบลหนองนาก อำเภอหนองแค ตำบลหนองนาก อำเภอหนองแค จังหวัดสระบุรี 18230"/>
    <s v="18230"/>
    <s v="95"/>
    <s v="28/10/2025 08:14"/>
    <s v="-"/>
    <s v="SPX Express"/>
    <s v="Shopee"/>
    <s v="shopee"/>
    <s v=""/>
    <s v="TH253507022877Z"/>
    <s v="28/10/2025 08:14"/>
  </r>
  <r>
    <x v="3"/>
    <x v="3"/>
    <n v="50"/>
    <n v="1"/>
    <s v="FZH45"/>
    <n v="100"/>
    <n v="0"/>
    <s v="ร้านที่4"/>
    <s v="อ***ช ค***นกลาง"/>
    <s v="นครราชสีมา"/>
    <s v="-"/>
    <s v=""/>
    <s v="28/10/2025 08:12"/>
    <s v="-"/>
    <s v="J&amp;T COD"/>
    <s v="Tiktok"/>
    <s v="จ่ายทีหลัง / COD"/>
    <s v=""/>
    <s v="765651525273"/>
    <s v="28/10/2025 08:12"/>
  </r>
  <r>
    <x v="4"/>
    <x v="4"/>
    <n v="50"/>
    <n v="1"/>
    <s v="FZH45"/>
    <n v="100"/>
    <n v="0"/>
    <s v="ร้านที่4"/>
    <s v="อ***ช ค***นกลาง"/>
    <s v="นครราชสีมา"/>
    <s v="-"/>
    <s v=""/>
    <s v="28/10/2025 08:12"/>
    <s v="-"/>
    <s v="J&amp;T COD"/>
    <s v="Tiktok"/>
    <s v="จ่ายทีหลัง / COD"/>
    <s v=""/>
    <s v="765651525273"/>
    <s v="28/10/2025 08:12"/>
  </r>
  <r>
    <x v="5"/>
    <x v="5"/>
    <n v="50"/>
    <n v="1"/>
    <s v="FZH45"/>
    <n v="100"/>
    <n v="0"/>
    <s v="ร้านที่4"/>
    <s v="อ***ช ค***นกลาง"/>
    <s v="นครราชสีมา"/>
    <s v="-"/>
    <s v=""/>
    <s v="28/10/2025 08:12"/>
    <s v="-"/>
    <s v="J&amp;T COD"/>
    <s v="Tiktok"/>
    <s v="จ่ายทีหลัง / COD"/>
    <s v=""/>
    <s v="765651525273"/>
    <s v="28/10/2025 08:12"/>
  </r>
  <r>
    <x v="15"/>
    <x v="18"/>
    <n v="14"/>
    <n v="2"/>
    <s v="FZH43"/>
    <n v="44"/>
    <n v="16"/>
    <s v="ร้านที่2"/>
    <s v="อ******บ"/>
    <s v="******ะเส้ง อ.เมือง จ.ยะลา ตำบลเปาะเส้ง อำเภอเมืองยะลา จังหวัดยะลา 95000"/>
    <s v="95000"/>
    <s v="72"/>
    <s v="28/10/2025 08:41"/>
    <s v="-"/>
    <s v="SPX Express"/>
    <s v="Shopee"/>
    <s v="shopee"/>
    <s v=""/>
    <s v="TH252882669530Q"/>
    <s v="28/10/2025 08:09"/>
  </r>
  <r>
    <x v="3"/>
    <x v="3"/>
    <n v="50"/>
    <n v="1"/>
    <s v="FZH42"/>
    <n v="100"/>
    <n v="0"/>
    <s v="ร้านที่4"/>
    <s v="ณ***า ค***ญ"/>
    <s v="ราชบุรี"/>
    <s v="-"/>
    <s v=""/>
    <s v="28/10/2025 08:06"/>
    <s v="-"/>
    <s v="J&amp;T COD"/>
    <s v="Tiktok"/>
    <s v="จ่ายทีหลัง / COD"/>
    <s v=""/>
    <s v="765602323275"/>
    <s v="28/10/2025 08:06"/>
  </r>
  <r>
    <x v="4"/>
    <x v="4"/>
    <n v="50"/>
    <n v="1"/>
    <s v="FZH42"/>
    <n v="100"/>
    <n v="0"/>
    <s v="ร้านที่4"/>
    <s v="ณ***า ค***ญ"/>
    <s v="ราชบุรี"/>
    <s v="-"/>
    <s v=""/>
    <s v="28/10/2025 08:06"/>
    <s v="-"/>
    <s v="J&amp;T COD"/>
    <s v="Tiktok"/>
    <s v="จ่ายทีหลัง / COD"/>
    <s v=""/>
    <s v="765602323275"/>
    <s v="28/10/2025 08:06"/>
  </r>
  <r>
    <x v="5"/>
    <x v="5"/>
    <n v="50"/>
    <n v="1"/>
    <s v="FZH42"/>
    <n v="100"/>
    <n v="0"/>
    <s v="ร้านที่4"/>
    <s v="ณ***า ค***ญ"/>
    <s v="ราชบุรี"/>
    <s v="-"/>
    <s v=""/>
    <s v="28/10/2025 08:06"/>
    <s v="-"/>
    <s v="J&amp;T COD"/>
    <s v="Tiktok"/>
    <s v="จ่ายทีหลัง / COD"/>
    <s v=""/>
    <s v="765602323275"/>
    <s v="28/10/2025 08:06"/>
  </r>
  <r>
    <x v="15"/>
    <x v="18"/>
    <n v="14"/>
    <n v="2"/>
    <s v="FZH41"/>
    <n v="44"/>
    <n v="16"/>
    <s v="ร้านที่1"/>
    <s v="ณ******ี"/>
    <s v="******อพนัสนิคม ตำบลหมอนนาง อำเภอพนัสนิคม จังหวัดชลบุรี 20140"/>
    <s v="20140"/>
    <s v="40"/>
    <s v="28/10/2025 07:44"/>
    <s v="-"/>
    <s v="SPX Express"/>
    <s v="Shopee"/>
    <s v="shopee"/>
    <s v=""/>
    <s v="TH2503738208963"/>
    <s v="28/10/2025 07:44"/>
  </r>
  <r>
    <x v="12"/>
    <x v="12"/>
    <n v="10"/>
    <n v="30"/>
    <s v="FZH40"/>
    <n v="582"/>
    <n v="0"/>
    <s v="ร้านที่1"/>
    <s v="ค******์"/>
    <s v="******ำบลท่าพล อำเภอเมืองเพชรบูรณ์ จังหวัดเพชรบูรณ์ 67250"/>
    <s v="67250"/>
    <s v="56"/>
    <s v="28/10/2025 07:26"/>
    <s v="-"/>
    <s v="SPX Express"/>
    <s v="Shopee"/>
    <s v="shopee"/>
    <s v=""/>
    <s v="TH259946302809F"/>
    <s v="28/10/2025 07:26"/>
  </r>
  <r>
    <x v="12"/>
    <x v="12"/>
    <n v="10"/>
    <n v="20"/>
    <s v="FZH40"/>
    <n v="582"/>
    <n v="0"/>
    <s v="ร้านที่1"/>
    <s v="ค******์"/>
    <s v="******ำบลท่าพล อำเภอเมืองเพชรบูรณ์ จังหวัดเพชรบูรณ์ 67250"/>
    <s v="67250"/>
    <s v="56"/>
    <s v="28/10/2025 07:26"/>
    <s v="-"/>
    <s v="SPX Express"/>
    <s v="Shopee"/>
    <s v="shopee"/>
    <s v=""/>
    <s v="TH259946302809F"/>
    <s v="28/10/2025 07:26"/>
  </r>
  <r>
    <x v="16"/>
    <x v="19"/>
    <n v="54.5"/>
    <n v="2"/>
    <s v="FZH39"/>
    <n v="79.08"/>
    <n v="7"/>
    <s v="ร้านที่1"/>
    <s v="น.ส.พัชราพร หมายดี"/>
    <s v="บ้านน้อย 191 ม.6 ต.ราม อ.เมือง_x000a__x000a_เมืองสุรินทร์/ Mueang Surinสุรินทร์/ Surin_x000a_32000"/>
    <s v="32000"/>
    <s v="660999810690"/>
    <s v="28/10/2025 07:24"/>
    <s v="-"/>
    <s v="Kerry_dropoff"/>
    <s v="Lazada"/>
    <s v="lazada"/>
    <s v=""/>
    <s v="LEXPU0622299357"/>
    <s v="28/10/2025 07:24"/>
  </r>
  <r>
    <x v="2"/>
    <x v="2"/>
    <n v="78.5"/>
    <n v="2"/>
    <s v="FZH38"/>
    <n v="157"/>
    <n v="0"/>
    <s v="ร้านที่1"/>
    <s v="ว******ร"/>
    <s v="****** 42, ถนน สนามบินน้ำ, ตำบลท่าทราย, อำเภอเมืองนนทบุรี ตำบลท่าทราย อำเภอเมืองนนทบุรี จังหวัดนนทบุรี 11000"/>
    <s v="11000"/>
    <s v="34"/>
    <s v="28/10/2025 07:22"/>
    <s v="-"/>
    <s v="SPX Express"/>
    <s v="Shopee"/>
    <s v="shopee"/>
    <s v=""/>
    <s v="TH256725544180F"/>
    <s v="28/10/2025 07:22"/>
  </r>
  <r>
    <x v="1"/>
    <x v="1"/>
    <n v="50"/>
    <n v="6"/>
    <s v="FZH37"/>
    <n v="395"/>
    <n v="0"/>
    <s v="ร้านที่2"/>
    <s v="A***m Y**"/>
    <s v="สมุทรปราการ"/>
    <s v="-"/>
    <s v=""/>
    <s v="29/10/2025 00:44"/>
    <s v="-"/>
    <s v="J&amp;T Express"/>
    <s v="Tiktok"/>
    <s v="tiktok"/>
    <s v=""/>
    <s v="765612885166"/>
    <s v="28/10/2025 07:10"/>
  </r>
  <r>
    <x v="1"/>
    <x v="1"/>
    <n v="50"/>
    <n v="6"/>
    <s v="FZH37"/>
    <n v="395"/>
    <n v="0"/>
    <s v="ร้านที่2"/>
    <s v="A***m Y**"/>
    <s v="สมุทรปราการ"/>
    <s v="-"/>
    <s v=""/>
    <s v="29/10/2025 00:44"/>
    <s v="-"/>
    <s v="J&amp;T Express"/>
    <s v="Tiktok"/>
    <s v="tiktok"/>
    <s v=""/>
    <s v="765612885166"/>
    <s v="28/10/2025 07:10"/>
  </r>
  <r>
    <x v="3"/>
    <x v="3"/>
    <n v="50"/>
    <n v="1"/>
    <s v="FZH35"/>
    <n v="100"/>
    <n v="0"/>
    <s v="ร้านที่2"/>
    <s v="ข***จิรา"/>
    <s v="ชลบุรี"/>
    <s v="-"/>
    <s v=""/>
    <s v="28/10/2025 07:06"/>
    <s v="-"/>
    <s v="J&amp;T Express"/>
    <s v="Tiktok"/>
    <s v="tiktok"/>
    <s v=""/>
    <s v="765669326251"/>
    <s v="28/10/2025 07:09"/>
  </r>
  <r>
    <x v="4"/>
    <x v="4"/>
    <n v="50"/>
    <n v="1"/>
    <s v="FZH35"/>
    <n v="100"/>
    <n v="0"/>
    <s v="ร้านที่2"/>
    <s v="ข***จิรา"/>
    <s v="ชลบุรี"/>
    <s v="-"/>
    <s v=""/>
    <s v="28/10/2025 07:06"/>
    <s v="-"/>
    <s v="J&amp;T Express"/>
    <s v="Tiktok"/>
    <s v="tiktok"/>
    <s v=""/>
    <s v="765669326251"/>
    <s v="28/10/2025 07:09"/>
  </r>
  <r>
    <x v="5"/>
    <x v="5"/>
    <n v="50"/>
    <n v="1"/>
    <s v="FZH35"/>
    <n v="100"/>
    <n v="0"/>
    <s v="ร้านที่2"/>
    <s v="ข***จิรา"/>
    <s v="ชลบุรี"/>
    <s v="-"/>
    <s v=""/>
    <s v="28/10/2025 07:06"/>
    <s v="-"/>
    <s v="J&amp;T Express"/>
    <s v="Tiktok"/>
    <s v="tiktok"/>
    <s v=""/>
    <s v="765669326251"/>
    <s v="28/10/2025 07:09"/>
  </r>
  <r>
    <x v="15"/>
    <x v="18"/>
    <n v="14"/>
    <n v="2"/>
    <s v="FZH34"/>
    <n v="43"/>
    <n v="15"/>
    <s v="ร้านที่1"/>
    <s v="แ******ี"/>
    <s v="******งบัวทอง, ตำบลห้วยยาง, อำเภอเมืองสกลนคร47000 ตำบลห้วยยาง อำเภอเมืองสกลนคร จังหวัดสกลนคร 47000"/>
    <s v="47000"/>
    <s v="34"/>
    <s v="28/10/2025 07:06"/>
    <s v="-"/>
    <s v="SPX Express"/>
    <s v="Shopee"/>
    <s v="shopee"/>
    <s v=""/>
    <s v="TH257436649378Q"/>
    <s v="28/10/2025 07:03"/>
  </r>
  <r>
    <x v="1"/>
    <x v="1"/>
    <n v="33.333333333333336"/>
    <n v="3"/>
    <s v="FZH33"/>
    <n v="100"/>
    <n v="0"/>
    <s v="ร้านที่2"/>
    <s v="น***งนวล ณ***านนา"/>
    <s v="นครนายก"/>
    <s v="-"/>
    <s v=""/>
    <s v="28/10/2025 06:55"/>
    <s v="-"/>
    <s v="Flash Express Thailand COD"/>
    <s v="Tiktok"/>
    <s v="จ่ายทีหลัง / COD"/>
    <s v=""/>
    <s v="THT110328HSKJ8Z"/>
    <s v="28/10/2025 06:55"/>
  </r>
  <r>
    <x v="3"/>
    <x v="3"/>
    <n v="50"/>
    <n v="1"/>
    <s v="FZH32"/>
    <n v="100"/>
    <n v="0"/>
    <s v="ร้านที่4"/>
    <s v="ย***ภรณ์ โ***วง"/>
    <s v="นครสวรรค์"/>
    <s v="-"/>
    <s v=""/>
    <s v="28/10/2025 06:22"/>
    <s v="-"/>
    <s v="J&amp;T COD"/>
    <s v="Tiktok"/>
    <s v="จ่ายทีหลัง / COD"/>
    <s v=""/>
    <s v="765597927872"/>
    <s v="28/10/2025 06:22"/>
  </r>
  <r>
    <x v="4"/>
    <x v="4"/>
    <n v="50"/>
    <n v="1"/>
    <s v="FZH32"/>
    <n v="100"/>
    <n v="0"/>
    <s v="ร้านที่4"/>
    <s v="ย***ภรณ์ โ***วง"/>
    <s v="นครสวรรค์"/>
    <s v="-"/>
    <s v=""/>
    <s v="28/10/2025 06:22"/>
    <s v="-"/>
    <s v="J&amp;T COD"/>
    <s v="Tiktok"/>
    <s v="จ่ายทีหลัง / COD"/>
    <s v=""/>
    <s v="765597927872"/>
    <s v="28/10/2025 06:22"/>
  </r>
  <r>
    <x v="5"/>
    <x v="5"/>
    <n v="50"/>
    <n v="1"/>
    <s v="FZH32"/>
    <n v="100"/>
    <n v="0"/>
    <s v="ร้านที่4"/>
    <s v="ย***ภรณ์ โ***วง"/>
    <s v="นครสวรรค์"/>
    <s v="-"/>
    <s v=""/>
    <s v="28/10/2025 06:22"/>
    <s v="-"/>
    <s v="J&amp;T COD"/>
    <s v="Tiktok"/>
    <s v="จ่ายทีหลัง / COD"/>
    <s v=""/>
    <s v="765597927872"/>
    <s v="28/10/2025 06:22"/>
  </r>
  <r>
    <x v="3"/>
    <x v="3"/>
    <n v="50"/>
    <n v="1"/>
    <s v="FZH31"/>
    <n v="100"/>
    <n v="0"/>
    <s v="ร้านที่4"/>
    <s v="น** เ***นี ส***ักดิ์วงศ์"/>
    <s v="อุทัยธานี"/>
    <s v="-"/>
    <s v=""/>
    <s v="28/10/2025 06:16"/>
    <s v="-"/>
    <s v="J&amp;T Express"/>
    <s v="Tiktok"/>
    <s v="tiktok"/>
    <s v=""/>
    <s v="765501124861"/>
    <s v="28/10/2025 06:15"/>
  </r>
  <r>
    <x v="4"/>
    <x v="4"/>
    <n v="50"/>
    <n v="1"/>
    <s v="FZH31"/>
    <n v="100"/>
    <n v="0"/>
    <s v="ร้านที่4"/>
    <s v="น** เ***นี ส***ักดิ์วงศ์"/>
    <s v="อุทัยธานี"/>
    <s v="-"/>
    <s v=""/>
    <s v="28/10/2025 06:16"/>
    <s v="-"/>
    <s v="J&amp;T Express"/>
    <s v="Tiktok"/>
    <s v="tiktok"/>
    <s v=""/>
    <s v="765501124861"/>
    <s v="28/10/2025 06:15"/>
  </r>
  <r>
    <x v="5"/>
    <x v="5"/>
    <n v="50"/>
    <n v="1"/>
    <s v="FZH31"/>
    <n v="100"/>
    <n v="0"/>
    <s v="ร้านที่4"/>
    <s v="น** เ***นี ส***ักดิ์วงศ์"/>
    <s v="อุทัยธานี"/>
    <s v="-"/>
    <s v=""/>
    <s v="28/10/2025 06:16"/>
    <s v="-"/>
    <s v="J&amp;T Express"/>
    <s v="Tiktok"/>
    <s v="tiktok"/>
    <s v=""/>
    <s v="765501124861"/>
    <s v="28/10/2025 06:15"/>
  </r>
  <r>
    <x v="3"/>
    <x v="3"/>
    <n v="50"/>
    <n v="1"/>
    <s v="FZH30"/>
    <n v="100"/>
    <n v="0"/>
    <s v="ร้านที่4"/>
    <s v="จ***ิยา ห***ะคุ 1*** ต***่วงก์ อ***่วงก์ จ***รสวรรค์ 6***0"/>
    <s v="เทศบาลนครนครสวรรค์"/>
    <s v="-"/>
    <s v=""/>
    <s v="28/10/2025 06:13"/>
    <s v="-"/>
    <s v="J&amp;T COD"/>
    <s v="Tiktok"/>
    <s v="จ่ายทีหลัง / COD"/>
    <s v=""/>
    <s v="765562929865"/>
    <s v="28/10/2025 06:13"/>
  </r>
  <r>
    <x v="4"/>
    <x v="4"/>
    <n v="50"/>
    <n v="1"/>
    <s v="FZH30"/>
    <n v="100"/>
    <n v="0"/>
    <s v="ร้านที่4"/>
    <s v="จ***ิยา ห***ะคุ 1*** ต***่วงก์ อ***่วงก์ จ***รสวรรค์ 6***0"/>
    <s v="เทศบาลนครนครสวรรค์"/>
    <s v="-"/>
    <s v=""/>
    <s v="28/10/2025 06:13"/>
    <s v="-"/>
    <s v="J&amp;T COD"/>
    <s v="Tiktok"/>
    <s v="จ่ายทีหลัง / COD"/>
    <s v=""/>
    <s v="765562929865"/>
    <s v="28/10/2025 06:13"/>
  </r>
  <r>
    <x v="5"/>
    <x v="5"/>
    <n v="50"/>
    <n v="1"/>
    <s v="FZH30"/>
    <n v="100"/>
    <n v="0"/>
    <s v="ร้านที่4"/>
    <s v="จ***ิยา ห***ะคุ 1*** ต***่วงก์ อ***่วงก์ จ***รสวรรค์ 6***0"/>
    <s v="เทศบาลนครนครสวรรค์"/>
    <s v="-"/>
    <s v=""/>
    <s v="28/10/2025 06:13"/>
    <s v="-"/>
    <s v="J&amp;T COD"/>
    <s v="Tiktok"/>
    <s v="จ่ายทีหลัง / COD"/>
    <s v=""/>
    <s v="765562929865"/>
    <s v="28/10/2025 06:13"/>
  </r>
  <r>
    <x v="18"/>
    <x v="21"/>
    <n v="68.27"/>
    <n v="1"/>
    <s v="FZH29"/>
    <n v="179.74"/>
    <n v="111.47"/>
    <s v="ร้านที่10"/>
    <s v="ยอดยิ่ง วัดพระยา"/>
    <s v="113 ม.5 ต.ทุ่งเบญจา อ.ท่าใหม่ จันทบุรี_x000a__x000a_ท่าใหม่/ Tha Maiจันทบุรี/ Chanthaburi_x000a_22170"/>
    <s v="22170"/>
    <s v="660646159987"/>
    <s v="28/10/2025 06:11"/>
    <s v="-"/>
    <s v="Kerry_dropoff"/>
    <s v="Lazada"/>
    <s v="lazada"/>
    <s v=""/>
    <s v="LEXDO0171882373"/>
    <s v="28/10/2025 06:11"/>
  </r>
  <r>
    <x v="2"/>
    <x v="2"/>
    <n v="80"/>
    <n v="1"/>
    <s v="FZH27"/>
    <n v="80"/>
    <n v="0"/>
    <s v="ร้านที่1"/>
    <s v="ก******ิ"/>
    <s v="****** สุวินทวงศ์ แขวง ลำผักชี เขตหนองจ แขวงลำผักชี เขตหนองจอก จังหวัดกรุงเทพมหานคร 10530"/>
    <s v="10530"/>
    <s v="93"/>
    <s v="28/10/2025 06:00"/>
    <s v="-"/>
    <s v="SPX Express"/>
    <s v="Shopee"/>
    <s v="shopee"/>
    <s v=""/>
    <s v="TH259194338191F"/>
    <s v="28/10/2025 06:00"/>
  </r>
  <r>
    <x v="3"/>
    <x v="3"/>
    <n v="50"/>
    <n v="2"/>
    <s v="FZH25"/>
    <n v="200"/>
    <n v="0"/>
    <s v="ร้านที่4"/>
    <s v="น***น เ***บุญมา"/>
    <s v="อ่างทอง"/>
    <s v="-"/>
    <s v=""/>
    <s v="28/10/2025 05:58"/>
    <s v="-"/>
    <s v="J&amp;T COD"/>
    <s v="Tiktok"/>
    <s v="จ่ายทีหลัง / COD"/>
    <s v=""/>
    <s v="765520925831"/>
    <s v="28/10/2025 05:58"/>
  </r>
  <r>
    <x v="4"/>
    <x v="4"/>
    <n v="50"/>
    <n v="2"/>
    <s v="FZH25"/>
    <n v="200"/>
    <n v="0"/>
    <s v="ร้านที่4"/>
    <s v="น***น เ***บุญมา"/>
    <s v="อ่างทอง"/>
    <s v="-"/>
    <s v=""/>
    <s v="28/10/2025 05:58"/>
    <s v="-"/>
    <s v="J&amp;T COD"/>
    <s v="Tiktok"/>
    <s v="จ่ายทีหลัง / COD"/>
    <s v=""/>
    <s v="765520925831"/>
    <s v="28/10/2025 05:58"/>
  </r>
  <r>
    <x v="5"/>
    <x v="5"/>
    <n v="50"/>
    <n v="2"/>
    <s v="FZH25"/>
    <n v="200"/>
    <n v="0"/>
    <s v="ร้านที่4"/>
    <s v="น***น เ***บุญมา"/>
    <s v="อ่างทอง"/>
    <s v="-"/>
    <s v=""/>
    <s v="28/10/2025 05:58"/>
    <s v="-"/>
    <s v="J&amp;T COD"/>
    <s v="Tiktok"/>
    <s v="จ่ายทีหลัง / COD"/>
    <s v=""/>
    <s v="765520925831"/>
    <s v="28/10/2025 05:58"/>
  </r>
  <r>
    <x v="1"/>
    <x v="1"/>
    <n v="33.333333333333336"/>
    <n v="3"/>
    <s v="FZH24"/>
    <n v="100"/>
    <n v="0"/>
    <s v="ร้านที่2"/>
    <s v="ก***ตูน"/>
    <s v="ประจวบคีรีขันธ์"/>
    <s v="-"/>
    <s v=""/>
    <s v="28/10/2025 05:42"/>
    <s v="-"/>
    <s v="J&amp;T Express"/>
    <s v="Tiktok"/>
    <s v="tiktok"/>
    <s v=""/>
    <s v="765532896671"/>
    <s v="28/10/2025 05:42"/>
  </r>
  <r>
    <x v="12"/>
    <x v="12"/>
    <n v="10"/>
    <n v="50"/>
    <s v="FZH23"/>
    <n v="521.04"/>
    <n v="66"/>
    <s v="ร้านที่1"/>
    <s v="อำนวย วิเศษ (รักยายรักลุงๆนะ)"/>
    <s v="มิตรภาพ 184 บ้านดอนคนทา · ขุนทอง/ Khun Thong_x000a__x000a_บัวใหญ่/ Bua Yaiนครราชสีมา/ Nakhon Ratchasima_x000a_30120"/>
    <s v="30120"/>
    <s v="660986186256"/>
    <s v="28/10/2025 05:39"/>
    <s v="-"/>
    <s v="Kerry_dropoff"/>
    <s v="Lazada"/>
    <s v="lazada"/>
    <s v=""/>
    <s v="TH27127X5XAS1O"/>
    <s v="28/10/2025 05:39"/>
  </r>
  <r>
    <x v="1"/>
    <x v="1"/>
    <n v="50"/>
    <n v="6"/>
    <s v="FZH22"/>
    <n v="200"/>
    <n v="0"/>
    <s v="ร้านที่2"/>
    <s v="ป***อม ธ***พงษ์"/>
    <s v="จันทบุรี"/>
    <s v="-"/>
    <s v=""/>
    <s v="28/10/2025 05:01"/>
    <s v="-"/>
    <s v="J&amp;T COD"/>
    <s v="Tiktok"/>
    <s v="จ่ายทีหลัง / COD"/>
    <s v=""/>
    <s v="765549682660"/>
    <s v="28/10/2025 05:01"/>
  </r>
  <r>
    <x v="3"/>
    <x v="3"/>
    <n v="50"/>
    <n v="1"/>
    <s v="FZH21"/>
    <n v="100"/>
    <n v="0"/>
    <s v="ร้านที่4"/>
    <s v="พ***มล ป***ันทะโก"/>
    <s v="ชลบุรี"/>
    <s v="-"/>
    <s v=""/>
    <s v="28/10/2025 04:50"/>
    <s v="-"/>
    <s v="J&amp;T COD"/>
    <s v="Tiktok"/>
    <s v="จ่ายทีหลัง / COD"/>
    <s v=""/>
    <s v="765560656906"/>
    <s v="28/10/2025 04:50"/>
  </r>
  <r>
    <x v="4"/>
    <x v="4"/>
    <n v="50"/>
    <n v="1"/>
    <s v="FZH21"/>
    <n v="100"/>
    <n v="0"/>
    <s v="ร้านที่4"/>
    <s v="พ***มล ป***ันทะโก"/>
    <s v="ชลบุรี"/>
    <s v="-"/>
    <s v=""/>
    <s v="28/10/2025 04:50"/>
    <s v="-"/>
    <s v="J&amp;T COD"/>
    <s v="Tiktok"/>
    <s v="จ่ายทีหลัง / COD"/>
    <s v=""/>
    <s v="765560656906"/>
    <s v="28/10/2025 04:50"/>
  </r>
  <r>
    <x v="5"/>
    <x v="5"/>
    <n v="50"/>
    <n v="1"/>
    <s v="FZH21"/>
    <n v="100"/>
    <n v="0"/>
    <s v="ร้านที่4"/>
    <s v="พ***มล ป***ันทะโก"/>
    <s v="ชลบุรี"/>
    <s v="-"/>
    <s v=""/>
    <s v="28/10/2025 04:50"/>
    <s v="-"/>
    <s v="J&amp;T COD"/>
    <s v="Tiktok"/>
    <s v="จ่ายทีหลัง / COD"/>
    <s v=""/>
    <s v="765560656906"/>
    <s v="28/10/2025 04:50"/>
  </r>
  <r>
    <x v="6"/>
    <x v="6"/>
    <n v="66.666666666666671"/>
    <n v="3"/>
    <s v="FZH20"/>
    <n v="100"/>
    <n v="0"/>
    <s v="ร้านที่2"/>
    <s v="ส***รัตน์ ค***ญฐิติสกุล"/>
    <s v="บุรีรัมย์"/>
    <s v="-"/>
    <s v=""/>
    <s v="28/10/2025 04:39"/>
    <s v="-"/>
    <s v="J&amp;T COD"/>
    <s v="Tiktok"/>
    <s v="จ่ายทีหลัง / COD"/>
    <s v=""/>
    <s v="765514104762"/>
    <s v="28/10/2025 04:39"/>
  </r>
  <r>
    <x v="3"/>
    <x v="3"/>
    <n v="50"/>
    <n v="1"/>
    <s v="FZH19"/>
    <n v="100"/>
    <n v="0"/>
    <s v="ร้านที่2"/>
    <s v="พ***มล ป***ันทะโก"/>
    <s v="ขอนแก่น"/>
    <s v="-"/>
    <s v=""/>
    <s v="28/10/2025 04:35"/>
    <s v="-"/>
    <s v="J&amp;T COD"/>
    <s v="Tiktok"/>
    <s v="จ่ายทีหลัง / COD"/>
    <s v=""/>
    <s v="765530335872"/>
    <s v="28/10/2025 04:35"/>
  </r>
  <r>
    <x v="4"/>
    <x v="4"/>
    <n v="50"/>
    <n v="1"/>
    <s v="FZH19"/>
    <n v="100"/>
    <n v="0"/>
    <s v="ร้านที่2"/>
    <s v="พ***มล ป***ันทะโก"/>
    <s v="ขอนแก่น"/>
    <s v="-"/>
    <s v=""/>
    <s v="28/10/2025 04:35"/>
    <s v="-"/>
    <s v="J&amp;T COD"/>
    <s v="Tiktok"/>
    <s v="จ่ายทีหลัง / COD"/>
    <s v=""/>
    <s v="765530335872"/>
    <s v="28/10/2025 04:35"/>
  </r>
  <r>
    <x v="5"/>
    <x v="5"/>
    <n v="50"/>
    <n v="1"/>
    <s v="FZH19"/>
    <n v="100"/>
    <n v="0"/>
    <s v="ร้านที่2"/>
    <s v="พ***มล ป***ันทะโก"/>
    <s v="ขอนแก่น"/>
    <s v="-"/>
    <s v=""/>
    <s v="28/10/2025 04:35"/>
    <s v="-"/>
    <s v="J&amp;T COD"/>
    <s v="Tiktok"/>
    <s v="จ่ายทีหลัง / COD"/>
    <s v=""/>
    <s v="765530335872"/>
    <s v="28/10/2025 04:35"/>
  </r>
  <r>
    <x v="3"/>
    <x v="3"/>
    <n v="50"/>
    <n v="1"/>
    <s v="FZH18"/>
    <n v="100"/>
    <n v="0"/>
    <s v="ร้านที่4"/>
    <s v="ส***วดี ศ***ุธา"/>
    <s v="บุรีรัมย์"/>
    <s v="-"/>
    <s v=""/>
    <s v="28/10/2025 04:27"/>
    <s v="-"/>
    <s v="J&amp;T COD"/>
    <s v="Tiktok"/>
    <s v="จ่ายทีหลัง / COD"/>
    <s v=""/>
    <s v="765565466875"/>
    <s v="28/10/2025 04:28"/>
  </r>
  <r>
    <x v="4"/>
    <x v="4"/>
    <n v="50"/>
    <n v="1"/>
    <s v="FZH18"/>
    <n v="100"/>
    <n v="0"/>
    <s v="ร้านที่4"/>
    <s v="ส***วดี ศ***ุธา"/>
    <s v="บุรีรัมย์"/>
    <s v="-"/>
    <s v=""/>
    <s v="28/10/2025 04:27"/>
    <s v="-"/>
    <s v="J&amp;T COD"/>
    <s v="Tiktok"/>
    <s v="จ่ายทีหลัง / COD"/>
    <s v=""/>
    <s v="765565466875"/>
    <s v="28/10/2025 04:28"/>
  </r>
  <r>
    <x v="5"/>
    <x v="5"/>
    <n v="50"/>
    <n v="1"/>
    <s v="FZH18"/>
    <n v="100"/>
    <n v="0"/>
    <s v="ร้านที่4"/>
    <s v="ส***วดี ศ***ุธา"/>
    <s v="บุรีรัมย์"/>
    <s v="-"/>
    <s v=""/>
    <s v="28/10/2025 04:27"/>
    <s v="-"/>
    <s v="J&amp;T COD"/>
    <s v="Tiktok"/>
    <s v="จ่ายทีหลัง / COD"/>
    <s v=""/>
    <s v="765565466875"/>
    <s v="28/10/2025 04:28"/>
  </r>
  <r>
    <x v="1"/>
    <x v="1"/>
    <n v="33.333333333333336"/>
    <n v="6"/>
    <s v="FZH17"/>
    <n v="200"/>
    <n v="0"/>
    <s v="ร้านที่2"/>
    <s v="ร***นภา   ว***โรจน์"/>
    <s v="สมุทรสงคราม"/>
    <s v="-"/>
    <s v=""/>
    <s v="28/10/2025 04:24"/>
    <s v="-"/>
    <s v="J&amp;T COD"/>
    <s v="Tiktok"/>
    <s v="จ่ายทีหลัง / COD"/>
    <s v=""/>
    <s v="765566080672"/>
    <s v="28/10/2025 04:24"/>
  </r>
  <r>
    <x v="12"/>
    <x v="12"/>
    <n v="10"/>
    <n v="20"/>
    <s v="FZH15"/>
    <n v="1002"/>
    <n v="0"/>
    <s v="ร้านที่1"/>
    <s v="ก******์"/>
    <s v="****** ธีระวาณิชย์, ตำบล อิสาณ, อำเภอเมืองบุรีรัมย์ ตำบลอิสาณ อำเภอเมืองบุรีรัมย์ จังหวัดบุรีรัมย์ 31000"/>
    <s v="31000"/>
    <s v="45"/>
    <s v="28/10/2025 04:33"/>
    <s v="-"/>
    <s v="SPX Express"/>
    <s v="Shopee"/>
    <s v="shopee"/>
    <s v=""/>
    <s v="TH250414103155K"/>
    <s v="28/10/2025 03:10"/>
  </r>
  <r>
    <x v="2"/>
    <x v="2"/>
    <n v="69.900000000000006"/>
    <n v="10"/>
    <s v="FZH15"/>
    <n v="1002"/>
    <n v="0"/>
    <s v="ร้านที่1"/>
    <s v="ก******์"/>
    <s v="****** ธีระวาณิชย์, ตำบล อิสาณ, อำเภอเมืองบุรีรัมย์ ตำบลอิสาณ อำเภอเมืองบุรีรัมย์ จังหวัดบุรีรัมย์ 31000"/>
    <s v="31000"/>
    <s v="45"/>
    <s v="28/10/2025 04:33"/>
    <s v="-"/>
    <s v="SPX Express"/>
    <s v="Shopee"/>
    <s v="shopee"/>
    <s v=""/>
    <s v="TH250414103155K"/>
    <s v="28/10/2025 03:10"/>
  </r>
  <r>
    <x v="12"/>
    <x v="12"/>
    <n v="10"/>
    <n v="200"/>
    <s v="FZH14"/>
    <n v="1800"/>
    <n v="0"/>
    <s v="ร้านที่1"/>
    <s v="ก******์"/>
    <s v="****** ธีระวาณิชย์, ตำบล อิสาณ, อำเภอเมืองบุรีรัมย์ ตำบลอิสาณ อำเภอเมืองบุรีรัมย์ จังหวัดบุรีรัมย์ 31000"/>
    <s v="31000"/>
    <s v="45"/>
    <s v="28/10/2025 04:33"/>
    <s v="-"/>
    <s v="SPX Express"/>
    <s v="Shopee"/>
    <s v="shopee"/>
    <s v=""/>
    <s v="TH255138359741O"/>
    <s v="28/10/2025 02:50"/>
  </r>
  <r>
    <x v="3"/>
    <x v="3"/>
    <n v="50"/>
    <n v="1"/>
    <s v="FZH13"/>
    <n v="100"/>
    <n v="0"/>
    <s v="ร้านที่4"/>
    <s v="แ***ตา ก***ศ์รักษา"/>
    <s v="สมุทรปราการ"/>
    <s v="-"/>
    <s v=""/>
    <s v="28/10/2025 02:42"/>
    <s v="-"/>
    <s v="J&amp;T Express"/>
    <s v="Tiktok"/>
    <s v="tiktok"/>
    <s v=""/>
    <s v="765582539842"/>
    <s v="28/10/2025 02:42"/>
  </r>
  <r>
    <x v="4"/>
    <x v="4"/>
    <n v="50"/>
    <n v="1"/>
    <s v="FZH13"/>
    <n v="100"/>
    <n v="0"/>
    <s v="ร้านที่4"/>
    <s v="แ***ตา ก***ศ์รักษา"/>
    <s v="สมุทรปราการ"/>
    <s v="-"/>
    <s v=""/>
    <s v="28/10/2025 02:42"/>
    <s v="-"/>
    <s v="J&amp;T Express"/>
    <s v="Tiktok"/>
    <s v="tiktok"/>
    <s v=""/>
    <s v="765582539842"/>
    <s v="28/10/2025 02:42"/>
  </r>
  <r>
    <x v="5"/>
    <x v="5"/>
    <n v="50"/>
    <n v="1"/>
    <s v="FZH13"/>
    <n v="100"/>
    <n v="0"/>
    <s v="ร้านที่4"/>
    <s v="แ***ตา ก***ศ์รักษา"/>
    <s v="สมุทรปราการ"/>
    <s v="-"/>
    <s v=""/>
    <s v="28/10/2025 02:42"/>
    <s v="-"/>
    <s v="J&amp;T Express"/>
    <s v="Tiktok"/>
    <s v="tiktok"/>
    <s v=""/>
    <s v="765582539842"/>
    <s v="28/10/2025 02:42"/>
  </r>
  <r>
    <x v="3"/>
    <x v="3"/>
    <n v="50"/>
    <n v="1"/>
    <s v="FZH12"/>
    <n v="100"/>
    <n v="0"/>
    <s v="ร้านที่4"/>
    <s v="ว***พงศ์ ป***โอสถสรรค์"/>
    <s v="สุรินทร์"/>
    <s v="-"/>
    <s v=""/>
    <s v="28/10/2025 02:35"/>
    <s v="-"/>
    <s v="J&amp;T COD"/>
    <s v="Tiktok"/>
    <s v="จ่ายทีหลัง / COD"/>
    <s v=""/>
    <s v="765536122864"/>
    <s v="28/10/2025 02:35"/>
  </r>
  <r>
    <x v="4"/>
    <x v="4"/>
    <n v="50"/>
    <n v="1"/>
    <s v="FZH12"/>
    <n v="100"/>
    <n v="0"/>
    <s v="ร้านที่4"/>
    <s v="ว***พงศ์ ป***โอสถสรรค์"/>
    <s v="สุรินทร์"/>
    <s v="-"/>
    <s v=""/>
    <s v="28/10/2025 02:35"/>
    <s v="-"/>
    <s v="J&amp;T COD"/>
    <s v="Tiktok"/>
    <s v="จ่ายทีหลัง / COD"/>
    <s v=""/>
    <s v="765536122864"/>
    <s v="28/10/2025 02:35"/>
  </r>
  <r>
    <x v="5"/>
    <x v="5"/>
    <n v="50"/>
    <n v="1"/>
    <s v="FZH12"/>
    <n v="100"/>
    <n v="0"/>
    <s v="ร้านที่4"/>
    <s v="ว***พงศ์ ป***โอสถสรรค์"/>
    <s v="สุรินทร์"/>
    <s v="-"/>
    <s v=""/>
    <s v="28/10/2025 02:35"/>
    <s v="-"/>
    <s v="J&amp;T COD"/>
    <s v="Tiktok"/>
    <s v="จ่ายทีหลัง / COD"/>
    <s v=""/>
    <s v="765536122864"/>
    <s v="28/10/2025 02:35"/>
  </r>
  <r>
    <x v="18"/>
    <x v="22"/>
    <n v="74"/>
    <n v="1"/>
    <s v="FZH10"/>
    <n v="141"/>
    <n v="67"/>
    <s v="ร้านที่1"/>
    <s v="ส******ล"/>
    <s v="****** ละงู, อำเภอละงู จ.สตูล ตำบลละงู อำเภอละงู จังหวัดสตูล 91110"/>
    <s v="91110"/>
    <s v="96"/>
    <s v="28/10/2025 02:51"/>
    <s v="-"/>
    <s v="SPX Express"/>
    <s v="Shopee"/>
    <s v="shopee"/>
    <s v=""/>
    <s v="TH253093537144N"/>
    <s v="28/10/2025 02:21"/>
  </r>
  <r>
    <x v="3"/>
    <x v="3"/>
    <n v="50"/>
    <n v="1"/>
    <s v="FZH9"/>
    <n v="129"/>
    <n v="29"/>
    <s v="ร้านที่4"/>
    <s v="ข***เรือน แ***มี"/>
    <s v="สมุทรสาคร"/>
    <s v="-"/>
    <s v=""/>
    <s v="28/10/2025 01:47"/>
    <s v="-"/>
    <s v="J&amp;T COD"/>
    <s v="Tiktok"/>
    <s v="จ่ายทีหลัง / COD"/>
    <s v=""/>
    <s v="765521859900"/>
    <s v="28/10/2025 01:48"/>
  </r>
  <r>
    <x v="4"/>
    <x v="4"/>
    <n v="50"/>
    <n v="1"/>
    <s v="FZH9"/>
    <n v="129"/>
    <n v="29"/>
    <s v="ร้านที่4"/>
    <s v="ข***เรือน แ***มี"/>
    <s v="สมุทรสาคร"/>
    <s v="-"/>
    <s v=""/>
    <s v="28/10/2025 01:47"/>
    <s v="-"/>
    <s v="J&amp;T COD"/>
    <s v="Tiktok"/>
    <s v="จ่ายทีหลัง / COD"/>
    <s v=""/>
    <s v="765521859900"/>
    <s v="28/10/2025 01:48"/>
  </r>
  <r>
    <x v="5"/>
    <x v="5"/>
    <n v="50"/>
    <n v="1"/>
    <s v="FZH9"/>
    <n v="129"/>
    <n v="29"/>
    <s v="ร้านที่4"/>
    <s v="ข***เรือน แ***มี"/>
    <s v="สมุทรสาคร"/>
    <s v="-"/>
    <s v=""/>
    <s v="28/10/2025 01:47"/>
    <s v="-"/>
    <s v="J&amp;T COD"/>
    <s v="Tiktok"/>
    <s v="จ่ายทีหลัง / COD"/>
    <s v=""/>
    <s v="765521859900"/>
    <s v="28/10/2025 01:48"/>
  </r>
  <r>
    <x v="3"/>
    <x v="3"/>
    <n v="50"/>
    <n v="2"/>
    <s v="FZH7"/>
    <n v="190"/>
    <n v="0"/>
    <s v="ร้านที่2"/>
    <s v="ป***า ธ***ัยรุ่งเรือง"/>
    <s v="กรุงเทพมหานคร"/>
    <s v="-"/>
    <s v=""/>
    <s v="28/10/2025 01:42"/>
    <s v="-"/>
    <s v="J&amp;T COD"/>
    <s v="Tiktok"/>
    <s v="จ่ายทีหลัง / COD"/>
    <s v=""/>
    <s v="765554653872"/>
    <s v="28/10/2025 01:42"/>
  </r>
  <r>
    <x v="4"/>
    <x v="4"/>
    <n v="50"/>
    <n v="2"/>
    <s v="FZH7"/>
    <n v="190"/>
    <n v="0"/>
    <s v="ร้านที่2"/>
    <s v="ป***า ธ***ัยรุ่งเรือง"/>
    <s v="กรุงเทพมหานคร"/>
    <s v="-"/>
    <s v=""/>
    <s v="28/10/2025 01:42"/>
    <s v="-"/>
    <s v="J&amp;T COD"/>
    <s v="Tiktok"/>
    <s v="จ่ายทีหลัง / COD"/>
    <s v=""/>
    <s v="765554653872"/>
    <s v="28/10/2025 01:42"/>
  </r>
  <r>
    <x v="5"/>
    <x v="5"/>
    <n v="50"/>
    <n v="2"/>
    <s v="FZH7"/>
    <n v="190"/>
    <n v="0"/>
    <s v="ร้านที่2"/>
    <s v="ป***า ธ***ัยรุ่งเรือง"/>
    <s v="กรุงเทพมหานคร"/>
    <s v="-"/>
    <s v=""/>
    <s v="28/10/2025 01:42"/>
    <s v="-"/>
    <s v="J&amp;T COD"/>
    <s v="Tiktok"/>
    <s v="จ่ายทีหลัง / COD"/>
    <s v=""/>
    <s v="765554653872"/>
    <s v="28/10/2025 01:42"/>
  </r>
  <r>
    <x v="3"/>
    <x v="3"/>
    <n v="50"/>
    <n v="1"/>
    <s v="FZH6"/>
    <n v="100"/>
    <n v="0"/>
    <s v="ร้านที่4"/>
    <s v="ก***ัทธ์  ช***วย"/>
    <s v="พัทลุง"/>
    <s v="-"/>
    <s v=""/>
    <s v="28/10/2025 01:34"/>
    <s v="-"/>
    <s v="J&amp;T COD"/>
    <s v="Tiktok"/>
    <s v="จ่ายทีหลัง / COD"/>
    <s v=""/>
    <s v="765531078815"/>
    <s v="28/10/2025 01:35"/>
  </r>
  <r>
    <x v="4"/>
    <x v="4"/>
    <n v="50"/>
    <n v="1"/>
    <s v="FZH6"/>
    <n v="100"/>
    <n v="0"/>
    <s v="ร้านที่4"/>
    <s v="ก***ัทธ์  ช***วย"/>
    <s v="พัทลุง"/>
    <s v="-"/>
    <s v=""/>
    <s v="28/10/2025 01:34"/>
    <s v="-"/>
    <s v="J&amp;T COD"/>
    <s v="Tiktok"/>
    <s v="จ่ายทีหลัง / COD"/>
    <s v=""/>
    <s v="765531078815"/>
    <s v="28/10/2025 01:35"/>
  </r>
  <r>
    <x v="5"/>
    <x v="5"/>
    <n v="50"/>
    <n v="1"/>
    <s v="FZH6"/>
    <n v="100"/>
    <n v="0"/>
    <s v="ร้านที่4"/>
    <s v="ก***ัทธ์  ช***วย"/>
    <s v="พัทลุง"/>
    <s v="-"/>
    <s v=""/>
    <s v="28/10/2025 01:34"/>
    <s v="-"/>
    <s v="J&amp;T COD"/>
    <s v="Tiktok"/>
    <s v="จ่ายทีหลัง / COD"/>
    <s v=""/>
    <s v="765531078815"/>
    <s v="28/10/2025 01:35"/>
  </r>
  <r>
    <x v="3"/>
    <x v="3"/>
    <n v="50"/>
    <n v="1"/>
    <s v="FZH5"/>
    <n v="100"/>
    <n v="0"/>
    <s v="ร้านที่2"/>
    <s v="ท***ีย์ ต***จ.ครูแคท"/>
    <s v="สิงห์บุรี"/>
    <s v="-"/>
    <s v=""/>
    <s v="28/10/2025 01:33"/>
    <s v="-"/>
    <s v="J&amp;T COD"/>
    <s v="Tiktok"/>
    <s v="จ่ายทีหลัง / COD"/>
    <s v=""/>
    <s v="765594876896"/>
    <s v="28/10/2025 01:34"/>
  </r>
  <r>
    <x v="4"/>
    <x v="4"/>
    <n v="50"/>
    <n v="1"/>
    <s v="FZH5"/>
    <n v="100"/>
    <n v="0"/>
    <s v="ร้านที่2"/>
    <s v="ท***ีย์ ต***จ.ครูแคท"/>
    <s v="สิงห์บุรี"/>
    <s v="-"/>
    <s v=""/>
    <s v="28/10/2025 01:33"/>
    <s v="-"/>
    <s v="J&amp;T COD"/>
    <s v="Tiktok"/>
    <s v="จ่ายทีหลัง / COD"/>
    <s v=""/>
    <s v="765594876896"/>
    <s v="28/10/2025 01:34"/>
  </r>
  <r>
    <x v="5"/>
    <x v="5"/>
    <n v="50"/>
    <n v="1"/>
    <s v="FZH5"/>
    <n v="100"/>
    <n v="0"/>
    <s v="ร้านที่2"/>
    <s v="ท***ีย์ ต***จ.ครูแคท"/>
    <s v="สิงห์บุรี"/>
    <s v="-"/>
    <s v=""/>
    <s v="28/10/2025 01:33"/>
    <s v="-"/>
    <s v="J&amp;T COD"/>
    <s v="Tiktok"/>
    <s v="จ่ายทีหลัง / COD"/>
    <s v=""/>
    <s v="765594876896"/>
    <s v="28/10/2025 01:34"/>
  </r>
  <r>
    <x v="3"/>
    <x v="3"/>
    <n v="50"/>
    <n v="1"/>
    <s v="FZH4"/>
    <n v="100"/>
    <n v="0"/>
    <s v="ร้านที่4"/>
    <s v="ค***ษ เ***นา"/>
    <s v="หนองบัวลำภู"/>
    <s v="-"/>
    <s v=""/>
    <s v="28/10/2025 01:13"/>
    <s v="-"/>
    <s v="J&amp;T COD"/>
    <s v="Tiktok"/>
    <s v="จ่ายทีหลัง / COD"/>
    <s v=""/>
    <s v="765541748860"/>
    <s v="28/10/2025 01:24"/>
  </r>
  <r>
    <x v="4"/>
    <x v="4"/>
    <n v="50"/>
    <n v="1"/>
    <s v="FZH4"/>
    <n v="100"/>
    <n v="0"/>
    <s v="ร้านที่4"/>
    <s v="ค***ษ เ***นา"/>
    <s v="หนองบัวลำภู"/>
    <s v="-"/>
    <s v=""/>
    <s v="28/10/2025 01:13"/>
    <s v="-"/>
    <s v="J&amp;T COD"/>
    <s v="Tiktok"/>
    <s v="จ่ายทีหลัง / COD"/>
    <s v=""/>
    <s v="765541748860"/>
    <s v="28/10/2025 01:24"/>
  </r>
  <r>
    <x v="5"/>
    <x v="5"/>
    <n v="50"/>
    <n v="1"/>
    <s v="FZH4"/>
    <n v="100"/>
    <n v="0"/>
    <s v="ร้านที่4"/>
    <s v="ค***ษ เ***นา"/>
    <s v="หนองบัวลำภู"/>
    <s v="-"/>
    <s v=""/>
    <s v="28/10/2025 01:13"/>
    <s v="-"/>
    <s v="J&amp;T COD"/>
    <s v="Tiktok"/>
    <s v="จ่ายทีหลัง / COD"/>
    <s v=""/>
    <s v="765541748860"/>
    <s v="28/10/2025 01:24"/>
  </r>
  <r>
    <x v="3"/>
    <x v="3"/>
    <n v="50"/>
    <n v="1"/>
    <s v="FZH3"/>
    <n v="100"/>
    <n v="0"/>
    <s v="ร้านที่4"/>
    <s v="ค** ป***ง  ไ***นนท์"/>
    <s v="กรุงเทพฯ"/>
    <s v="-"/>
    <s v=""/>
    <s v="28/10/2025 01:12"/>
    <s v="-"/>
    <s v="J&amp;T COD"/>
    <s v="Tiktok"/>
    <s v="จ่ายทีหลัง / COD"/>
    <s v=""/>
    <s v="765537668906"/>
    <s v="28/10/2025 01:23"/>
  </r>
  <r>
    <x v="4"/>
    <x v="4"/>
    <n v="50"/>
    <n v="1"/>
    <s v="FZH3"/>
    <n v="100"/>
    <n v="0"/>
    <s v="ร้านที่4"/>
    <s v="ค** ป***ง  ไ***นนท์"/>
    <s v="กรุงเทพฯ"/>
    <s v="-"/>
    <s v=""/>
    <s v="28/10/2025 01:12"/>
    <s v="-"/>
    <s v="J&amp;T COD"/>
    <s v="Tiktok"/>
    <s v="จ่ายทีหลัง / COD"/>
    <s v=""/>
    <s v="765537668906"/>
    <s v="28/10/2025 01:23"/>
  </r>
  <r>
    <x v="5"/>
    <x v="5"/>
    <n v="50"/>
    <n v="1"/>
    <s v="FZH3"/>
    <n v="100"/>
    <n v="0"/>
    <s v="ร้านที่4"/>
    <s v="ค** ป***ง  ไ***นนท์"/>
    <s v="กรุงเทพฯ"/>
    <s v="-"/>
    <s v=""/>
    <s v="28/10/2025 01:12"/>
    <s v="-"/>
    <s v="J&amp;T COD"/>
    <s v="Tiktok"/>
    <s v="จ่ายทีหลัง / COD"/>
    <s v=""/>
    <s v="765537668906"/>
    <s v="28/10/2025 01:23"/>
  </r>
  <r>
    <x v="3"/>
    <x v="3"/>
    <n v="50"/>
    <n v="1"/>
    <s v="FZH2"/>
    <n v="100"/>
    <n v="0"/>
    <s v="ร้านที่4"/>
    <s v="แ***ีนส์ พ***ดของใช้เด็ก"/>
    <s v="อุดรธานี"/>
    <s v="-"/>
    <s v=""/>
    <s v="28/10/2025 01:02"/>
    <s v="-"/>
    <s v="J&amp;T COD"/>
    <s v="Tiktok"/>
    <s v="จ่ายทีหลัง / COD"/>
    <s v=""/>
    <s v="765597868906"/>
    <s v="28/10/2025 01:03"/>
  </r>
  <r>
    <x v="4"/>
    <x v="4"/>
    <n v="50"/>
    <n v="1"/>
    <s v="FZH2"/>
    <n v="100"/>
    <n v="0"/>
    <s v="ร้านที่4"/>
    <s v="แ***ีนส์ พ***ดของใช้เด็ก"/>
    <s v="อุดรธานี"/>
    <s v="-"/>
    <s v=""/>
    <s v="28/10/2025 01:02"/>
    <s v="-"/>
    <s v="J&amp;T COD"/>
    <s v="Tiktok"/>
    <s v="จ่ายทีหลัง / COD"/>
    <s v=""/>
    <s v="765597868906"/>
    <s v="28/10/2025 01:03"/>
  </r>
  <r>
    <x v="5"/>
    <x v="5"/>
    <n v="50"/>
    <n v="1"/>
    <s v="FZH2"/>
    <n v="100"/>
    <n v="0"/>
    <s v="ร้านที่4"/>
    <s v="แ***ีนส์ พ***ดของใช้เด็ก"/>
    <s v="อุดรธานี"/>
    <s v="-"/>
    <s v=""/>
    <s v="28/10/2025 01:02"/>
    <s v="-"/>
    <s v="J&amp;T COD"/>
    <s v="Tiktok"/>
    <s v="จ่ายทีหลัง / COD"/>
    <s v=""/>
    <s v="765597868906"/>
    <s v="28/10/2025 01:03"/>
  </r>
  <r>
    <x v="6"/>
    <x v="6"/>
    <n v="33"/>
    <n v="10"/>
    <s v="FZH1"/>
    <n v="330"/>
    <n v="0"/>
    <s v="ร้านที่2"/>
    <s v="a***85 ศ***ณี ม***นทร์พิทักษ์"/>
    <s v="เชียงใหม่"/>
    <s v="-"/>
    <s v=""/>
    <s v="28/10/2025 00:57"/>
    <s v="-"/>
    <s v="J&amp;T Express"/>
    <s v="Tiktok"/>
    <s v="tiktok"/>
    <s v=""/>
    <s v="765559309712"/>
    <s v="28/10/2025 00:55"/>
  </r>
  <r>
    <x v="3"/>
    <x v="3"/>
    <n v="50"/>
    <n v="1"/>
    <s v="FZH0"/>
    <n v="100"/>
    <n v="0"/>
    <s v="ร้านที่4"/>
    <s v="ส***ตน์ จ***ร์แฟง"/>
    <s v="สมุทรปราการ"/>
    <s v="-"/>
    <s v=""/>
    <s v="28/10/2025 00:54"/>
    <s v="-"/>
    <s v="J&amp;T COD"/>
    <s v="Tiktok"/>
    <s v="จ่ายทีหลัง / COD"/>
    <s v=""/>
    <s v="765583472894"/>
    <s v="28/10/2025 00:54"/>
  </r>
  <r>
    <x v="4"/>
    <x v="4"/>
    <n v="50"/>
    <n v="1"/>
    <s v="FZH0"/>
    <n v="100"/>
    <n v="0"/>
    <s v="ร้านที่4"/>
    <s v="ส***ตน์ จ***ร์แฟง"/>
    <s v="สมุทรปราการ"/>
    <s v="-"/>
    <s v=""/>
    <s v="28/10/2025 00:54"/>
    <s v="-"/>
    <s v="J&amp;T COD"/>
    <s v="Tiktok"/>
    <s v="จ่ายทีหลัง / COD"/>
    <s v=""/>
    <s v="765583472894"/>
    <s v="28/10/2025 00:54"/>
  </r>
  <r>
    <x v="5"/>
    <x v="5"/>
    <n v="50"/>
    <n v="1"/>
    <s v="FZH0"/>
    <n v="100"/>
    <n v="0"/>
    <s v="ร้านที่4"/>
    <s v="ส***ตน์ จ***ร์แฟง"/>
    <s v="สมุทรปราการ"/>
    <s v="-"/>
    <s v=""/>
    <s v="28/10/2025 00:54"/>
    <s v="-"/>
    <s v="J&amp;T COD"/>
    <s v="Tiktok"/>
    <s v="จ่ายทีหลัง / COD"/>
    <s v=""/>
    <s v="765583472894"/>
    <s v="28/10/2025 00:54"/>
  </r>
  <r>
    <x v="3"/>
    <x v="3"/>
    <n v="50"/>
    <n v="1"/>
    <s v="FZG99"/>
    <n v="100"/>
    <n v="0"/>
    <s v="ร้านที่4"/>
    <s v="ช***ทร์​ทิพย์​ พ***ยะ"/>
    <s v="กรุงเทพฯ"/>
    <s v="-"/>
    <s v=""/>
    <s v="28/10/2025 00:37"/>
    <s v="-"/>
    <s v="J&amp;T COD"/>
    <s v="Tiktok"/>
    <s v="จ่ายทีหลัง / COD"/>
    <s v=""/>
    <s v="765522549853"/>
    <s v="28/10/2025 00:37"/>
  </r>
  <r>
    <x v="4"/>
    <x v="4"/>
    <n v="50"/>
    <n v="1"/>
    <s v="FZG99"/>
    <n v="100"/>
    <n v="0"/>
    <s v="ร้านที่4"/>
    <s v="ช***ทร์​ทิพย์​ พ***ยะ"/>
    <s v="กรุงเทพฯ"/>
    <s v="-"/>
    <s v=""/>
    <s v="28/10/2025 00:37"/>
    <s v="-"/>
    <s v="J&amp;T COD"/>
    <s v="Tiktok"/>
    <s v="จ่ายทีหลัง / COD"/>
    <s v=""/>
    <s v="765522549853"/>
    <s v="28/10/2025 00:37"/>
  </r>
  <r>
    <x v="5"/>
    <x v="5"/>
    <n v="50"/>
    <n v="1"/>
    <s v="FZG99"/>
    <n v="100"/>
    <n v="0"/>
    <s v="ร้านที่4"/>
    <s v="ช***ทร์​ทิพย์​ พ***ยะ"/>
    <s v="กรุงเทพฯ"/>
    <s v="-"/>
    <s v=""/>
    <s v="28/10/2025 00:37"/>
    <s v="-"/>
    <s v="J&amp;T COD"/>
    <s v="Tiktok"/>
    <s v="จ่ายทีหลัง / COD"/>
    <s v=""/>
    <s v="765522549853"/>
    <s v="28/10/2025 00:37"/>
  </r>
  <r>
    <x v="3"/>
    <x v="3"/>
    <n v="50"/>
    <n v="1"/>
    <s v="FZG97"/>
    <n v="100"/>
    <n v="0"/>
    <s v="ร้านที่4"/>
    <s v="ศ***ย์พัทธ์.. เ***ภู่"/>
    <s v="กาญจนบุรี"/>
    <s v="-"/>
    <s v=""/>
    <s v="28/10/2025 00:26"/>
    <s v="-"/>
    <s v="J&amp;T COD"/>
    <s v="Tiktok"/>
    <s v="จ่ายทีหลัง / COD"/>
    <s v=""/>
    <s v="765526874895"/>
    <s v="28/10/2025 00:26"/>
  </r>
  <r>
    <x v="4"/>
    <x v="4"/>
    <n v="50"/>
    <n v="1"/>
    <s v="FZG97"/>
    <n v="100"/>
    <n v="0"/>
    <s v="ร้านที่4"/>
    <s v="ศ***ย์พัทธ์.. เ***ภู่"/>
    <s v="กาญจนบุรี"/>
    <s v="-"/>
    <s v=""/>
    <s v="28/10/2025 00:26"/>
    <s v="-"/>
    <s v="J&amp;T COD"/>
    <s v="Tiktok"/>
    <s v="จ่ายทีหลัง / COD"/>
    <s v=""/>
    <s v="765526874895"/>
    <s v="28/10/2025 00:26"/>
  </r>
  <r>
    <x v="5"/>
    <x v="5"/>
    <n v="50"/>
    <n v="1"/>
    <s v="FZG97"/>
    <n v="100"/>
    <n v="0"/>
    <s v="ร้านที่4"/>
    <s v="ศ***ย์พัทธ์.. เ***ภู่"/>
    <s v="กาญจนบุรี"/>
    <s v="-"/>
    <s v=""/>
    <s v="28/10/2025 00:26"/>
    <s v="-"/>
    <s v="J&amp;T COD"/>
    <s v="Tiktok"/>
    <s v="จ่ายทีหลัง / COD"/>
    <s v=""/>
    <s v="765526874895"/>
    <s v="28/10/2025 00:26"/>
  </r>
  <r>
    <x v="3"/>
    <x v="3"/>
    <n v="50"/>
    <n v="1"/>
    <s v="FZG96"/>
    <n v="100"/>
    <n v="0"/>
    <s v="ร้านที่2"/>
    <s v="P***thip S***aroen"/>
    <s v="นครราชสีมา"/>
    <s v="-"/>
    <s v=""/>
    <s v="28/10/2025 00:23"/>
    <s v="-"/>
    <s v="J&amp;T Express"/>
    <s v="Tiktok"/>
    <s v="tiktok"/>
    <s v=""/>
    <s v="765595340856"/>
    <s v="28/10/2025 00:24"/>
  </r>
  <r>
    <x v="4"/>
    <x v="4"/>
    <n v="50"/>
    <n v="1"/>
    <s v="FZG96"/>
    <n v="100"/>
    <n v="0"/>
    <s v="ร้านที่2"/>
    <s v="P***thip S***aroen"/>
    <s v="นครราชสีมา"/>
    <s v="-"/>
    <s v=""/>
    <s v="28/10/2025 00:23"/>
    <s v="-"/>
    <s v="J&amp;T Express"/>
    <s v="Tiktok"/>
    <s v="tiktok"/>
    <s v=""/>
    <s v="765595340856"/>
    <s v="28/10/2025 00:24"/>
  </r>
  <r>
    <x v="5"/>
    <x v="5"/>
    <n v="50"/>
    <n v="1"/>
    <s v="FZG96"/>
    <n v="100"/>
    <n v="0"/>
    <s v="ร้านที่2"/>
    <s v="P***thip S***aroen"/>
    <s v="นครราชสีมา"/>
    <s v="-"/>
    <s v=""/>
    <s v="28/10/2025 00:23"/>
    <s v="-"/>
    <s v="J&amp;T Express"/>
    <s v="Tiktok"/>
    <s v="tiktok"/>
    <s v=""/>
    <s v="765595340856"/>
    <s v="28/10/2025 00:24"/>
  </r>
  <r>
    <x v="13"/>
    <x v="16"/>
    <n v="66.333333333333329"/>
    <n v="3"/>
    <s v="FZG95"/>
    <n v="876"/>
    <n v="0"/>
    <s v="ร้านที่1"/>
    <s v="o******i"/>
    <s v="******ับแว่นท็อปเจริญ หรือโทรอีกเบอร์ 0989646437 แขวงทวีวัฒนา เขตทวีวัฒนา จังหวัดกรุงเทพมหานคร 10170"/>
    <s v="10170"/>
    <s v="37"/>
    <s v="28/10/2025 00:21"/>
    <s v="-"/>
    <s v="SPX Express"/>
    <s v="Shopee"/>
    <s v="shopee"/>
    <s v=""/>
    <s v="TH254611983724N"/>
    <s v="28/10/2025 00:21"/>
  </r>
  <r>
    <x v="2"/>
    <x v="2"/>
    <n v="78"/>
    <n v="1"/>
    <s v="FZG95"/>
    <n v="876"/>
    <n v="0"/>
    <s v="ร้านที่1"/>
    <s v="o******i"/>
    <s v="******ับแว่นท็อปเจริญ หรือโทรอีกเบอร์ 0989646437 แขวงทวีวัฒนา เขตทวีวัฒนา จังหวัดกรุงเทพมหานคร 10170"/>
    <s v="10170"/>
    <s v="37"/>
    <s v="28/10/2025 00:21"/>
    <s v="-"/>
    <s v="SPX Express"/>
    <s v="Shopee"/>
    <s v="shopee"/>
    <s v=""/>
    <s v="TH254611983724N"/>
    <s v="28/10/2025 00:21"/>
  </r>
  <r>
    <x v="2"/>
    <x v="2"/>
    <n v="72"/>
    <n v="4"/>
    <s v="FZG95"/>
    <n v="876"/>
    <n v="0"/>
    <s v="ร้านที่1"/>
    <s v="o******i"/>
    <s v="******ับแว่นท็อปเจริญ หรือโทรอีกเบอร์ 0989646437 แขวงทวีวัฒนา เขตทวีวัฒนา จังหวัดกรุงเทพมหานคร 10170"/>
    <s v="10170"/>
    <s v="37"/>
    <s v="28/10/2025 00:21"/>
    <s v="-"/>
    <s v="SPX Express"/>
    <s v="Shopee"/>
    <s v="shopee"/>
    <s v=""/>
    <s v="TH254611983724N"/>
    <s v="28/10/2025 00:21"/>
  </r>
  <r>
    <x v="2"/>
    <x v="2"/>
    <n v="72"/>
    <n v="3"/>
    <s v="FZG95"/>
    <n v="876"/>
    <n v="0"/>
    <s v="ร้านที่1"/>
    <s v="o******i"/>
    <s v="******ับแว่นท็อปเจริญ หรือโทรอีกเบอร์ 0989646437 แขวงทวีวัฒนา เขตทวีวัฒนา จังหวัดกรุงเทพมหานคร 10170"/>
    <s v="10170"/>
    <s v="37"/>
    <s v="28/10/2025 00:21"/>
    <s v="-"/>
    <s v="SPX Express"/>
    <s v="Shopee"/>
    <s v="shopee"/>
    <s v=""/>
    <s v="TH254611983724N"/>
    <s v="28/10/2025 00:21"/>
  </r>
  <r>
    <x v="14"/>
    <x v="17"/>
    <n v="78"/>
    <n v="1"/>
    <s v="FZG95"/>
    <n v="876"/>
    <n v="0"/>
    <s v="ร้านที่1"/>
    <s v="o******i"/>
    <s v="******ับแว่นท็อปเจริญ หรือโทรอีกเบอร์ 0989646437 แขวงทวีวัฒนา เขตทวีวัฒนา จังหวัดกรุงเทพมหานคร 10170"/>
    <s v="10170"/>
    <s v="37"/>
    <s v="28/10/2025 00:21"/>
    <s v="-"/>
    <s v="SPX Express"/>
    <s v="Shopee"/>
    <s v="shopee"/>
    <s v=""/>
    <s v="TH254611983724N"/>
    <s v="28/10/2025 00:21"/>
  </r>
</pivotCacheRecords>
</file>

<file path=xl/pivotCache/pivotCacheRecords2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6">
  <r>
    <x v="0"/>
    <x v="0"/>
    <n v="50"/>
    <n v="1"/>
    <s v="FZN36"/>
    <n v="160"/>
    <n v="60"/>
    <s v="ร้านที่4"/>
    <s v="น** ซ***นา ด***เล็ง"/>
    <s v="ยะลา"/>
    <s v="-"/>
    <s v=""/>
    <s v="29/10/2025 23:49"/>
    <s v="-"/>
    <s v="J&amp;T COD"/>
    <s v="Tiktok"/>
    <s v="จ่ายทีหลัง / COD"/>
    <s v=""/>
    <s v="765654301775"/>
    <s v="29/10/2025 23:49"/>
  </r>
  <r>
    <x v="1"/>
    <x v="1"/>
    <n v="50"/>
    <n v="1"/>
    <s v="FZN36"/>
    <n v="160"/>
    <n v="60"/>
    <s v="ร้านที่4"/>
    <s v="น** ซ***นา ด***เล็ง"/>
    <s v="ยะลา"/>
    <s v="-"/>
    <s v=""/>
    <s v="29/10/2025 23:49"/>
    <s v="-"/>
    <s v="J&amp;T COD"/>
    <s v="Tiktok"/>
    <s v="จ่ายทีหลัง / COD"/>
    <s v=""/>
    <s v="765654301775"/>
    <s v="29/10/2025 23:49"/>
  </r>
  <r>
    <x v="2"/>
    <x v="2"/>
    <n v="50"/>
    <n v="1"/>
    <s v="FZN36"/>
    <n v="160"/>
    <n v="60"/>
    <s v="ร้านที่4"/>
    <s v="น** ซ***นา ด***เล็ง"/>
    <s v="ยะลา"/>
    <s v="-"/>
    <s v=""/>
    <s v="29/10/2025 23:49"/>
    <s v="-"/>
    <s v="J&amp;T COD"/>
    <s v="Tiktok"/>
    <s v="จ่ายทีหลัง / COD"/>
    <s v=""/>
    <s v="765654301775"/>
    <s v="29/10/2025 23:49"/>
  </r>
  <r>
    <x v="3"/>
    <x v="3"/>
    <n v="10"/>
    <n v="50"/>
    <s v="FZN35"/>
    <n v="876"/>
    <n v="66"/>
    <s v="ร้านที่8"/>
    <s v="บุญส่ง ทับทิม"/>
    <s v="ซอย สุขุมวิท 95/1 46 · บางจาก/ Bang Chak_x000a__x000a_พระโขนง/ Prakhanognกรุงเทพมหานคร/ Bangkok_x000a_10260"/>
    <s v="10260"/>
    <s v="660887495661"/>
    <s v="29/10/2025 23:42"/>
    <s v="-"/>
    <s v="Kerry_dropoff"/>
    <s v="Lazada"/>
    <s v="lazada"/>
    <s v=""/>
    <s v="LEXPU0622748130"/>
    <s v="29/10/2025 23:42"/>
  </r>
  <r>
    <x v="3"/>
    <x v="3"/>
    <n v="10"/>
    <n v="50"/>
    <s v="FZN35"/>
    <n v="876"/>
    <n v="66"/>
    <s v="ร้านที่8"/>
    <s v="บุญส่ง ทับทิม"/>
    <s v="ซอย สุขุมวิท 95/1 46 · บางจาก/ Bang Chak_x000a__x000a_พระโขนง/ Prakhanognกรุงเทพมหานคร/ Bangkok_x000a_10260"/>
    <s v="10260"/>
    <s v="660887495661"/>
    <s v="29/10/2025 23:42"/>
    <s v="-"/>
    <s v="Kerry_dropoff"/>
    <s v="Lazada"/>
    <s v="lazada"/>
    <s v=""/>
    <s v="LEXPU0622748130"/>
    <s v="29/10/2025 23:42"/>
  </r>
  <r>
    <x v="4"/>
    <x v="4"/>
    <n v="66"/>
    <n v="1"/>
    <s v="FZN34"/>
    <n v="240"/>
    <n v="0"/>
    <s v="ร้านที่1"/>
    <s v="จ******์"/>
    <s v="******นประชาอุทิศ17 แขวงสีกัน เขตดอนเมือง แขวงสีกัน เขตดอนเมือง จังหวัดกรุงเทพมหานคร 10210"/>
    <s v="10210"/>
    <s v="28"/>
    <s v="29/10/2025 23:16"/>
    <s v="-"/>
    <s v="Flash Express"/>
    <s v="Shopee"/>
    <s v="shopee"/>
    <s v=""/>
    <s v="TH01077XF5JH9A0"/>
    <s v="29/10/2025 23:16"/>
  </r>
  <r>
    <x v="5"/>
    <x v="5"/>
    <n v="66"/>
    <n v="1"/>
    <s v="FZN34"/>
    <n v="240"/>
    <n v="0"/>
    <s v="ร้านที่1"/>
    <s v="จ******์"/>
    <s v="******นประชาอุทิศ17 แขวงสีกัน เขตดอนเมือง แขวงสีกัน เขตดอนเมือง จังหวัดกรุงเทพมหานคร 10210"/>
    <s v="10210"/>
    <s v="28"/>
    <s v="29/10/2025 23:16"/>
    <s v="-"/>
    <s v="Flash Express"/>
    <s v="Shopee"/>
    <s v="shopee"/>
    <s v=""/>
    <s v="TH01077XF5JH9A0"/>
    <s v="29/10/2025 23:16"/>
  </r>
  <r>
    <x v="6"/>
    <x v="6"/>
    <n v="67"/>
    <n v="1"/>
    <s v="FZN34"/>
    <n v="240"/>
    <n v="0"/>
    <s v="ร้านที่1"/>
    <s v="จ******์"/>
    <s v="******นประชาอุทิศ17 แขวงสีกัน เขตดอนเมือง แขวงสีกัน เขตดอนเมือง จังหวัดกรุงเทพมหานคร 10210"/>
    <s v="10210"/>
    <s v="28"/>
    <s v="29/10/2025 23:16"/>
    <s v="-"/>
    <s v="Flash Express"/>
    <s v="Shopee"/>
    <s v="shopee"/>
    <s v=""/>
    <s v="TH01077XF5JH9A0"/>
    <s v="29/10/2025 23:15"/>
  </r>
  <r>
    <x v="0"/>
    <x v="0"/>
    <n v="50"/>
    <n v="1"/>
    <s v="FZN33"/>
    <n v="99.99"/>
    <n v="0"/>
    <s v="ร้านที่2"/>
    <s v="ส***ตร ร***ม"/>
    <s v="ศรีสะเกษ"/>
    <s v="-"/>
    <s v=""/>
    <s v="29/10/2025 22:54"/>
    <s v="-"/>
    <s v="J&amp;T COD"/>
    <s v="Tiktok"/>
    <s v="จ่ายทีหลัง / COD"/>
    <s v=""/>
    <s v="765698040715"/>
    <s v="29/10/2025 22:54"/>
  </r>
  <r>
    <x v="1"/>
    <x v="1"/>
    <n v="50"/>
    <n v="1"/>
    <s v="FZN33"/>
    <n v="99.99"/>
    <n v="0"/>
    <s v="ร้านที่2"/>
    <s v="ส***ตร ร***ม"/>
    <s v="ศรีสะเกษ"/>
    <s v="-"/>
    <s v=""/>
    <s v="29/10/2025 22:54"/>
    <s v="-"/>
    <s v="J&amp;T COD"/>
    <s v="Tiktok"/>
    <s v="จ่ายทีหลัง / COD"/>
    <s v=""/>
    <s v="765698040715"/>
    <s v="29/10/2025 22:54"/>
  </r>
  <r>
    <x v="2"/>
    <x v="2"/>
    <n v="50"/>
    <n v="1"/>
    <s v="FZN33"/>
    <n v="99.99"/>
    <n v="0"/>
    <s v="ร้านที่2"/>
    <s v="ส***ตร ร***ม"/>
    <s v="ศรีสะเกษ"/>
    <s v="-"/>
    <s v=""/>
    <s v="29/10/2025 22:54"/>
    <s v="-"/>
    <s v="J&amp;T COD"/>
    <s v="Tiktok"/>
    <s v="จ่ายทีหลัง / COD"/>
    <s v=""/>
    <s v="765698040715"/>
    <s v="29/10/2025 22:54"/>
  </r>
  <r>
    <x v="6"/>
    <x v="6"/>
    <n v="80"/>
    <n v="1"/>
    <s v="FZN32"/>
    <n v="80"/>
    <n v="0"/>
    <s v="ร้านที่1"/>
    <s v="เ******ร"/>
    <s v="******ี จ.ชุมพร 86130 ตำบลเขาทะลุ อำเภอสวี จังหวัดชุมพร 86130"/>
    <s v="86130"/>
    <s v="31"/>
    <s v="29/10/2025 23:21"/>
    <s v="-"/>
    <s v="Flash Express"/>
    <s v="Shopee"/>
    <s v="shopee"/>
    <s v=""/>
    <s v="TH70077XEY2R4J"/>
    <s v="29/10/2025 22:51"/>
  </r>
  <r>
    <x v="0"/>
    <x v="0"/>
    <n v="50"/>
    <n v="1"/>
    <s v="FZN31"/>
    <n v="99.99"/>
    <n v="0"/>
    <s v="ร้านที่2"/>
    <s v="อ***ิรา"/>
    <s v="อุบลราชธานี"/>
    <s v="-"/>
    <s v=""/>
    <s v="29/10/2025 22:39"/>
    <s v="-"/>
    <s v="J&amp;T COD"/>
    <s v="Tiktok"/>
    <s v="จ่ายทีหลัง / COD"/>
    <s v=""/>
    <s v="765683841720"/>
    <s v="29/10/2025 22:39"/>
  </r>
  <r>
    <x v="1"/>
    <x v="1"/>
    <n v="50"/>
    <n v="1"/>
    <s v="FZN31"/>
    <n v="99.99"/>
    <n v="0"/>
    <s v="ร้านที่2"/>
    <s v="อ***ิรา"/>
    <s v="อุบลราชธานี"/>
    <s v="-"/>
    <s v=""/>
    <s v="29/10/2025 22:39"/>
    <s v="-"/>
    <s v="J&amp;T COD"/>
    <s v="Tiktok"/>
    <s v="จ่ายทีหลัง / COD"/>
    <s v=""/>
    <s v="765683841720"/>
    <s v="29/10/2025 22:39"/>
  </r>
  <r>
    <x v="2"/>
    <x v="2"/>
    <n v="50"/>
    <n v="1"/>
    <s v="FZN31"/>
    <n v="99.99"/>
    <n v="0"/>
    <s v="ร้านที่2"/>
    <s v="อ***ิรา"/>
    <s v="อุบลราชธานี"/>
    <s v="-"/>
    <s v=""/>
    <s v="29/10/2025 22:39"/>
    <s v="-"/>
    <s v="J&amp;T COD"/>
    <s v="Tiktok"/>
    <s v="จ่ายทีหลัง / COD"/>
    <s v=""/>
    <s v="765683841720"/>
    <s v="29/10/2025 22:39"/>
  </r>
  <r>
    <x v="7"/>
    <x v="7"/>
    <n v="66.666666666666671"/>
    <n v="3"/>
    <s v="FZN30"/>
    <n v="99.99"/>
    <n v="0"/>
    <s v="ร้านที่2"/>
    <s v=""/>
    <s v=""/>
    <s v="-"/>
    <s v=""/>
    <s v="-"/>
    <s v="-"/>
    <s v="Next-day delivery"/>
    <s v="Tiktok"/>
    <s v="-"/>
    <s v=""/>
    <s v="-"/>
    <s v="29/10/2025 22:35"/>
  </r>
  <r>
    <x v="8"/>
    <x v="8"/>
    <n v="33.333333333333336"/>
    <n v="3"/>
    <s v="FZN29"/>
    <n v="99.99"/>
    <n v="0"/>
    <s v="ร้านที่2"/>
    <s v="B**"/>
    <s v="สมุทรปราการ"/>
    <s v="-"/>
    <s v=""/>
    <s v="29/10/2025 22:33"/>
    <s v="-"/>
    <s v="J&amp;T COD"/>
    <s v="Tiktok"/>
    <s v="จ่ายทีหลัง / COD"/>
    <s v=""/>
    <s v="765630338782"/>
    <s v="29/10/2025 22:33"/>
  </r>
  <r>
    <x v="0"/>
    <x v="0"/>
    <n v="50"/>
    <n v="1"/>
    <s v="FZN28"/>
    <n v="100"/>
    <n v="0"/>
    <s v="ร้านที่4"/>
    <s v="T***a K**"/>
    <s v="ระยอง"/>
    <s v="-"/>
    <s v=""/>
    <s v="29/10/2025 22:18"/>
    <s v="-"/>
    <s v="J&amp;T COD"/>
    <s v="Tiktok"/>
    <s v="จ่ายทีหลัง / COD"/>
    <s v=""/>
    <s v="765615500716"/>
    <s v="29/10/2025 22:18"/>
  </r>
  <r>
    <x v="1"/>
    <x v="1"/>
    <n v="50"/>
    <n v="1"/>
    <s v="FZN28"/>
    <n v="100"/>
    <n v="0"/>
    <s v="ร้านที่4"/>
    <s v="T***a K**"/>
    <s v="ระยอง"/>
    <s v="-"/>
    <s v=""/>
    <s v="29/10/2025 22:18"/>
    <s v="-"/>
    <s v="J&amp;T COD"/>
    <s v="Tiktok"/>
    <s v="จ่ายทีหลัง / COD"/>
    <s v=""/>
    <s v="765615500716"/>
    <s v="29/10/2025 22:18"/>
  </r>
  <r>
    <x v="2"/>
    <x v="2"/>
    <n v="50"/>
    <n v="1"/>
    <s v="FZN28"/>
    <n v="100"/>
    <n v="0"/>
    <s v="ร้านที่4"/>
    <s v="T***a K**"/>
    <s v="ระยอง"/>
    <s v="-"/>
    <s v=""/>
    <s v="29/10/2025 22:18"/>
    <s v="-"/>
    <s v="J&amp;T COD"/>
    <s v="Tiktok"/>
    <s v="จ่ายทีหลัง / COD"/>
    <s v=""/>
    <s v="765615500716"/>
    <s v="29/10/2025 22:18"/>
  </r>
  <r>
    <x v="0"/>
    <x v="0"/>
    <n v="50"/>
    <n v="1"/>
    <s v="FZN27"/>
    <n v="99.99"/>
    <n v="0"/>
    <s v="ร้านที่2"/>
    <s v="ป***ี ส***์โต"/>
    <s v="ลำพูน"/>
    <s v="-"/>
    <s v=""/>
    <s v="29/10/2025 22:18"/>
    <s v="-"/>
    <s v="J&amp;T Express"/>
    <s v="Tiktok"/>
    <s v="tiktok"/>
    <s v=""/>
    <s v="765613848716"/>
    <s v="29/10/2025 22:15"/>
  </r>
  <r>
    <x v="1"/>
    <x v="1"/>
    <n v="50"/>
    <n v="1"/>
    <s v="FZN27"/>
    <n v="99.99"/>
    <n v="0"/>
    <s v="ร้านที่2"/>
    <s v="ป***ี ส***์โต"/>
    <s v="ลำพูน"/>
    <s v="-"/>
    <s v=""/>
    <s v="29/10/2025 22:18"/>
    <s v="-"/>
    <s v="J&amp;T Express"/>
    <s v="Tiktok"/>
    <s v="tiktok"/>
    <s v=""/>
    <s v="765613848716"/>
    <s v="29/10/2025 22:15"/>
  </r>
  <r>
    <x v="2"/>
    <x v="2"/>
    <n v="50"/>
    <n v="1"/>
    <s v="FZN27"/>
    <n v="99.99"/>
    <n v="0"/>
    <s v="ร้านที่2"/>
    <s v="ป***ี ส***์โต"/>
    <s v="ลำพูน"/>
    <s v="-"/>
    <s v=""/>
    <s v="29/10/2025 22:18"/>
    <s v="-"/>
    <s v="J&amp;T Express"/>
    <s v="Tiktok"/>
    <s v="tiktok"/>
    <s v=""/>
    <s v="765613848716"/>
    <s v="29/10/2025 22:15"/>
  </r>
  <r>
    <x v="4"/>
    <x v="4"/>
    <n v="66"/>
    <n v="1"/>
    <s v="FZN26"/>
    <n v="240"/>
    <n v="0"/>
    <s v="ร้านที่1"/>
    <s v="พ******์"/>
    <s v="******โตก ตำบลบ้านโตก อำเภอเมืองเพชรบูรณ์ จังหวัดเพชรบูรณ์ 67000"/>
    <s v="67000"/>
    <s v="68"/>
    <s v="29/10/2025 22:12"/>
    <s v="-"/>
    <s v="Flash Express"/>
    <s v="Shopee"/>
    <s v="shopee"/>
    <s v=""/>
    <s v="TH63017XEP4Q6C"/>
    <s v="29/10/2025 22:12"/>
  </r>
  <r>
    <x v="5"/>
    <x v="5"/>
    <n v="66"/>
    <n v="1"/>
    <s v="FZN26"/>
    <n v="240"/>
    <n v="0"/>
    <s v="ร้านที่1"/>
    <s v="พ******์"/>
    <s v="******โตก ตำบลบ้านโตก อำเภอเมืองเพชรบูรณ์ จังหวัดเพชรบูรณ์ 67000"/>
    <s v="67000"/>
    <s v="68"/>
    <s v="29/10/2025 22:12"/>
    <s v="-"/>
    <s v="Flash Express"/>
    <s v="Shopee"/>
    <s v="shopee"/>
    <s v=""/>
    <s v="TH63017XEP4Q6C"/>
    <s v="29/10/2025 22:12"/>
  </r>
  <r>
    <x v="6"/>
    <x v="6"/>
    <n v="67"/>
    <n v="1"/>
    <s v="FZN26"/>
    <n v="240"/>
    <n v="0"/>
    <s v="ร้านที่1"/>
    <s v="พ******์"/>
    <s v="******โตก ตำบลบ้านโตก อำเภอเมืองเพชรบูรณ์ จังหวัดเพชรบูรณ์ 67000"/>
    <s v="67000"/>
    <s v="68"/>
    <s v="29/10/2025 22:12"/>
    <s v="-"/>
    <s v="Flash Express"/>
    <s v="Shopee"/>
    <s v="shopee"/>
    <s v=""/>
    <s v="TH63017XEP4Q6C"/>
    <s v="29/10/2025 22:12"/>
  </r>
  <r>
    <x v="0"/>
    <x v="0"/>
    <n v="50"/>
    <n v="2"/>
    <s v="FZN25"/>
    <n v="199.98"/>
    <n v="0"/>
    <s v="ร้านที่2"/>
    <s v="แ**"/>
    <s v="สงขลา"/>
    <s v="-"/>
    <s v=""/>
    <s v="29/10/2025 22:12"/>
    <s v="-"/>
    <s v="J&amp;T Express"/>
    <s v="Tiktok"/>
    <s v="tiktok"/>
    <s v=""/>
    <s v="765637971641"/>
    <s v="29/10/2025 22:12"/>
  </r>
  <r>
    <x v="1"/>
    <x v="1"/>
    <n v="50"/>
    <n v="2"/>
    <s v="FZN25"/>
    <n v="199.98"/>
    <n v="0"/>
    <s v="ร้านที่2"/>
    <s v="แ**"/>
    <s v="สงขลา"/>
    <s v="-"/>
    <s v=""/>
    <s v="29/10/2025 22:12"/>
    <s v="-"/>
    <s v="J&amp;T Express"/>
    <s v="Tiktok"/>
    <s v="tiktok"/>
    <s v=""/>
    <s v="765637971641"/>
    <s v="29/10/2025 22:12"/>
  </r>
  <r>
    <x v="2"/>
    <x v="2"/>
    <n v="50"/>
    <n v="2"/>
    <s v="FZN25"/>
    <n v="199.98"/>
    <n v="0"/>
    <s v="ร้านที่2"/>
    <s v="แ**"/>
    <s v="สงขลา"/>
    <s v="-"/>
    <s v=""/>
    <s v="29/10/2025 22:12"/>
    <s v="-"/>
    <s v="J&amp;T Express"/>
    <s v="Tiktok"/>
    <s v="tiktok"/>
    <s v=""/>
    <s v="765637971641"/>
    <s v="29/10/2025 22:12"/>
  </r>
  <r>
    <x v="0"/>
    <x v="0"/>
    <n v="50"/>
    <n v="1"/>
    <s v="FZN23"/>
    <n v="109.99"/>
    <n v="10"/>
    <s v="ร้านที่2"/>
    <s v="เ***า ก*** ก***"/>
    <s v="นครราชสีมา"/>
    <s v="-"/>
    <s v=""/>
    <s v="29/10/2025 22:04"/>
    <s v="-"/>
    <s v="J&amp;T COD"/>
    <s v="Tiktok"/>
    <s v="จ่ายทีหลัง / COD"/>
    <s v=""/>
    <s v="765612107713"/>
    <s v="29/10/2025 22:04"/>
  </r>
  <r>
    <x v="1"/>
    <x v="1"/>
    <n v="50"/>
    <n v="1"/>
    <s v="FZN23"/>
    <n v="109.99"/>
    <n v="10"/>
    <s v="ร้านที่2"/>
    <s v="เ***า ก*** ก***"/>
    <s v="นครราชสีมา"/>
    <s v="-"/>
    <s v=""/>
    <s v="29/10/2025 22:04"/>
    <s v="-"/>
    <s v="J&amp;T COD"/>
    <s v="Tiktok"/>
    <s v="จ่ายทีหลัง / COD"/>
    <s v=""/>
    <s v="765612107713"/>
    <s v="29/10/2025 22:04"/>
  </r>
  <r>
    <x v="2"/>
    <x v="2"/>
    <n v="50"/>
    <n v="1"/>
    <s v="FZN23"/>
    <n v="109.99"/>
    <n v="10"/>
    <s v="ร้านที่2"/>
    <s v="เ***า ก*** ก***"/>
    <s v="นครราชสีมา"/>
    <s v="-"/>
    <s v=""/>
    <s v="29/10/2025 22:04"/>
    <s v="-"/>
    <s v="J&amp;T COD"/>
    <s v="Tiktok"/>
    <s v="จ่ายทีหลัง / COD"/>
    <s v=""/>
    <s v="765612107713"/>
    <s v="29/10/2025 22:04"/>
  </r>
  <r>
    <x v="6"/>
    <x v="6"/>
    <n v="66.333333333333329"/>
    <n v="6"/>
    <s v="FZN22"/>
    <n v="733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29/10/2025 22:27"/>
    <s v="-"/>
    <s v="Flash Express"/>
    <s v="Shopee"/>
    <s v="shopee"/>
    <s v=""/>
    <s v="TH06027XENDH5B"/>
    <s v="29/10/2025 21:57"/>
  </r>
  <r>
    <x v="6"/>
    <x v="6"/>
    <n v="78.5"/>
    <n v="2"/>
    <s v="FZN22"/>
    <n v="733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29/10/2025 22:27"/>
    <s v="-"/>
    <s v="Flash Express"/>
    <s v="Shopee"/>
    <s v="shopee"/>
    <s v=""/>
    <s v="TH06027XENDH5B"/>
    <s v="29/10/2025 21:57"/>
  </r>
  <r>
    <x v="6"/>
    <x v="6"/>
    <n v="72"/>
    <n v="2"/>
    <s v="FZN22"/>
    <n v="733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29/10/2025 22:27"/>
    <s v="-"/>
    <s v="Flash Express"/>
    <s v="Shopee"/>
    <s v="shopee"/>
    <s v=""/>
    <s v="TH06027XENDH5B"/>
    <s v="29/10/2025 21:57"/>
  </r>
  <r>
    <x v="8"/>
    <x v="8"/>
    <n v="50"/>
    <n v="6"/>
    <s v="FZN19"/>
    <n v="199.99"/>
    <n v="0"/>
    <s v="ร้านที่2"/>
    <s v=""/>
    <s v=""/>
    <s v="-"/>
    <s v=""/>
    <s v="-"/>
    <s v="-"/>
    <s v="Standard shipping"/>
    <s v="Tiktok"/>
    <s v="-"/>
    <s v=""/>
    <s v="-"/>
    <s v="29/10/2025 21:53"/>
  </r>
  <r>
    <x v="8"/>
    <x v="8"/>
    <n v="33.333333333333336"/>
    <n v="3"/>
    <s v="FZN18"/>
    <n v="99.99"/>
    <n v="0"/>
    <s v="ร้านที่2"/>
    <s v="บ***ัน     แ***สอาด"/>
    <s v="กรุงเทพฯ"/>
    <s v="-"/>
    <s v=""/>
    <s v="29/10/2025 21:53"/>
    <s v="-"/>
    <s v="J&amp;T COD"/>
    <s v="Tiktok"/>
    <s v="จ่ายทีหลัง / COD"/>
    <s v=""/>
    <s v="765604135785"/>
    <s v="29/10/2025 21:53"/>
  </r>
  <r>
    <x v="9"/>
    <x v="9"/>
    <n v="74"/>
    <n v="1"/>
    <s v="FZN17"/>
    <n v="140"/>
    <n v="66"/>
    <s v="ร้านที่1"/>
    <s v="ส******ล"/>
    <s v="******าพร ต.เสม็ด ตำบลเสม็ด อำเภอเมืองชลบุรี จังหวัดชลบุรี 20000"/>
    <s v="20000"/>
    <s v="44"/>
    <s v="29/10/2025 21:52"/>
    <s v="-"/>
    <s v="SPX Express"/>
    <s v="Shopee"/>
    <s v="shopee"/>
    <s v=""/>
    <s v="TH252122757600I"/>
    <s v="29/10/2025 21:52"/>
  </r>
  <r>
    <x v="8"/>
    <x v="8"/>
    <n v="40"/>
    <n v="10"/>
    <s v="FZN16"/>
    <n v="299.2"/>
    <n v="0"/>
    <s v="ร้านที่2"/>
    <s v="น***าวกชกร ใ***คามิ"/>
    <s v="พิษณุโลก"/>
    <s v="-"/>
    <s v=""/>
    <s v="29/10/2025 21:49"/>
    <s v="-"/>
    <s v="J&amp;T COD"/>
    <s v="Tiktok"/>
    <s v="จ่ายทีหลัง / COD"/>
    <s v=""/>
    <s v="765636244763"/>
    <s v="29/10/2025 21:49"/>
  </r>
  <r>
    <x v="0"/>
    <x v="0"/>
    <n v="60"/>
    <n v="2"/>
    <s v="FZN15"/>
    <n v="199.99"/>
    <n v="0"/>
    <s v="ร้านที่2"/>
    <s v="น***าวกชกร ใ***คามิ"/>
    <s v="พิษณุโลก"/>
    <s v="-"/>
    <s v=""/>
    <s v="29/10/2025 21:49"/>
    <s v="-"/>
    <s v="J&amp;T COD"/>
    <s v="Tiktok"/>
    <s v="จ่ายทีหลัง / COD"/>
    <s v=""/>
    <s v="765612379641"/>
    <s v="29/10/2025 21:49"/>
  </r>
  <r>
    <x v="1"/>
    <x v="1"/>
    <n v="60"/>
    <n v="2"/>
    <s v="FZN15"/>
    <n v="199.99"/>
    <n v="0"/>
    <s v="ร้านที่2"/>
    <s v="น***าวกชกร ใ***คามิ"/>
    <s v="พิษณุโลก"/>
    <s v="-"/>
    <s v=""/>
    <s v="29/10/2025 21:49"/>
    <s v="-"/>
    <s v="J&amp;T COD"/>
    <s v="Tiktok"/>
    <s v="จ่ายทีหลัง / COD"/>
    <s v=""/>
    <s v="765612379641"/>
    <s v="29/10/2025 21:49"/>
  </r>
  <r>
    <x v="2"/>
    <x v="2"/>
    <n v="60"/>
    <n v="2"/>
    <s v="FZN15"/>
    <n v="199.99"/>
    <n v="0"/>
    <s v="ร้านที่2"/>
    <s v="น***าวกชกร ใ***คามิ"/>
    <s v="พิษณุโลก"/>
    <s v="-"/>
    <s v=""/>
    <s v="29/10/2025 21:49"/>
    <s v="-"/>
    <s v="J&amp;T COD"/>
    <s v="Tiktok"/>
    <s v="จ่ายทีหลัง / COD"/>
    <s v=""/>
    <s v="765612379641"/>
    <s v="29/10/2025 21:49"/>
  </r>
  <r>
    <x v="0"/>
    <x v="0"/>
    <n v="50"/>
    <n v="2"/>
    <s v="FZN14"/>
    <n v="199.98"/>
    <n v="0"/>
    <s v="ร้านที่2"/>
    <s v="ธ***ชา"/>
    <s v="สุรินทร์"/>
    <s v="-"/>
    <s v=""/>
    <s v="29/10/2025 21:48"/>
    <s v="-"/>
    <s v="J&amp;T COD"/>
    <s v="Tiktok"/>
    <s v="จ่ายทีหลัง / COD"/>
    <s v=""/>
    <s v="765626171634"/>
    <s v="29/10/2025 21:48"/>
  </r>
  <r>
    <x v="1"/>
    <x v="1"/>
    <n v="50"/>
    <n v="2"/>
    <s v="FZN14"/>
    <n v="199.98"/>
    <n v="0"/>
    <s v="ร้านที่2"/>
    <s v="ธ***ชา"/>
    <s v="สุรินทร์"/>
    <s v="-"/>
    <s v=""/>
    <s v="29/10/2025 21:48"/>
    <s v="-"/>
    <s v="J&amp;T COD"/>
    <s v="Tiktok"/>
    <s v="จ่ายทีหลัง / COD"/>
    <s v=""/>
    <s v="765626171634"/>
    <s v="29/10/2025 21:48"/>
  </r>
  <r>
    <x v="2"/>
    <x v="2"/>
    <n v="50"/>
    <n v="2"/>
    <s v="FZN14"/>
    <n v="199.98"/>
    <n v="0"/>
    <s v="ร้านที่2"/>
    <s v="ธ***ชา"/>
    <s v="สุรินทร์"/>
    <s v="-"/>
    <s v=""/>
    <s v="29/10/2025 21:48"/>
    <s v="-"/>
    <s v="J&amp;T COD"/>
    <s v="Tiktok"/>
    <s v="จ่ายทีหลัง / COD"/>
    <s v=""/>
    <s v="765626171634"/>
    <s v="29/10/2025 21:48"/>
  </r>
  <r>
    <x v="10"/>
    <x v="10"/>
    <n v="14"/>
    <n v="1"/>
    <s v="FZN13"/>
    <n v="24"/>
    <n v="10"/>
    <s v="ร้านที่2"/>
    <s v="ธ******ช"/>
    <s v="******ล่าง แขวงบางลำภูล่าง เขตคลองสาน จังหวัดกรุงเทพมหานคร 10600"/>
    <s v="10600"/>
    <s v="45"/>
    <s v="29/10/2025 21:41"/>
    <s v="-"/>
    <s v="SPX Express"/>
    <s v="Shopee"/>
    <s v="shopee"/>
    <s v=""/>
    <s v="TH258425409223J"/>
    <s v="29/10/2025 21:41"/>
  </r>
  <r>
    <x v="10"/>
    <x v="10"/>
    <n v="14"/>
    <n v="1"/>
    <s v="FZN12"/>
    <n v="24"/>
    <n v="10"/>
    <s v="ร้านที่1"/>
    <s v="ธ******ช"/>
    <s v="******ล่าง แขวงบางลำภูล่าง เขตคลองสาน จังหวัดกรุงเทพมหานคร 10600"/>
    <s v="10600"/>
    <s v="45"/>
    <s v="29/10/2025 21:41"/>
    <s v="-"/>
    <s v="SPX Express"/>
    <s v="Shopee"/>
    <s v="shopee"/>
    <s v=""/>
    <s v="TH255411000848V"/>
    <s v="29/10/2025 21:41"/>
  </r>
  <r>
    <x v="11"/>
    <x v="11"/>
    <n v="139"/>
    <n v="2"/>
    <s v="FZN11"/>
    <n v="217.98"/>
    <n v="0"/>
    <s v="ร้านที่2"/>
    <s v="U***aman"/>
    <s v="พิจิตร"/>
    <s v="-"/>
    <s v=""/>
    <s v="29/10/2025 21:33"/>
    <s v="-"/>
    <s v="J&amp;T COD"/>
    <s v="Tiktok"/>
    <s v="จ่ายทีหลัง / COD"/>
    <s v=""/>
    <s v="765647979622"/>
    <s v="29/10/2025 21:33"/>
  </r>
  <r>
    <x v="0"/>
    <x v="0"/>
    <n v="50"/>
    <n v="1"/>
    <s v="FZN10"/>
    <n v="99.99"/>
    <n v="0"/>
    <s v="ร้านที่2"/>
    <s v="จ***จิ๊บ"/>
    <s v="ปทุมธานี"/>
    <s v="-"/>
    <s v=""/>
    <s v="29/10/2025 21:30"/>
    <s v="-"/>
    <s v="J&amp;T Express"/>
    <s v="Tiktok"/>
    <s v="tiktok"/>
    <s v=""/>
    <s v="765601198681"/>
    <s v="29/10/2025 21:30"/>
  </r>
  <r>
    <x v="1"/>
    <x v="1"/>
    <n v="50"/>
    <n v="1"/>
    <s v="FZN10"/>
    <n v="99.99"/>
    <n v="0"/>
    <s v="ร้านที่2"/>
    <s v="จ***จิ๊บ"/>
    <s v="ปทุมธานี"/>
    <s v="-"/>
    <s v=""/>
    <s v="29/10/2025 21:30"/>
    <s v="-"/>
    <s v="J&amp;T Express"/>
    <s v="Tiktok"/>
    <s v="tiktok"/>
    <s v=""/>
    <s v="765601198681"/>
    <s v="29/10/2025 21:30"/>
  </r>
  <r>
    <x v="2"/>
    <x v="2"/>
    <n v="50"/>
    <n v="1"/>
    <s v="FZN10"/>
    <n v="99.99"/>
    <n v="0"/>
    <s v="ร้านที่2"/>
    <s v="จ***จิ๊บ"/>
    <s v="ปทุมธานี"/>
    <s v="-"/>
    <s v=""/>
    <s v="29/10/2025 21:30"/>
    <s v="-"/>
    <s v="J&amp;T Express"/>
    <s v="Tiktok"/>
    <s v="tiktok"/>
    <s v=""/>
    <s v="765601198681"/>
    <s v="29/10/2025 21:30"/>
  </r>
  <r>
    <x v="8"/>
    <x v="8"/>
    <n v="33.333333333333336"/>
    <n v="3"/>
    <s v="FZN9"/>
    <n v="99.99"/>
    <n v="0"/>
    <s v="ร้านที่2"/>
    <s v="จ***นา จ***าวงษ์"/>
    <s v="กาญจนบุรี"/>
    <s v="-"/>
    <s v=""/>
    <s v="29/10/2025 21:20"/>
    <s v="-"/>
    <s v="J&amp;T COD"/>
    <s v="Tiktok"/>
    <s v="จ่ายทีหลัง / COD"/>
    <s v=""/>
    <s v="765664474713"/>
    <s v="29/10/2025 21:23"/>
  </r>
  <r>
    <x v="0"/>
    <x v="0"/>
    <n v="50"/>
    <n v="1"/>
    <s v="FZN8"/>
    <n v="100"/>
    <n v="0"/>
    <s v="ร้านที่4"/>
    <s v="ป***แก้ว ด***าล"/>
    <s v="ชุมพร"/>
    <s v="-"/>
    <s v=""/>
    <s v="29/10/2025 21:18"/>
    <s v="-"/>
    <s v="J&amp;T COD"/>
    <s v="Tiktok"/>
    <s v="จ่ายทีหลัง / COD"/>
    <s v=""/>
    <s v="765669702733"/>
    <s v="29/10/2025 21:22"/>
  </r>
  <r>
    <x v="1"/>
    <x v="1"/>
    <n v="50"/>
    <n v="1"/>
    <s v="FZN8"/>
    <n v="100"/>
    <n v="0"/>
    <s v="ร้านที่4"/>
    <s v="ป***แก้ว ด***าล"/>
    <s v="ชุมพร"/>
    <s v="-"/>
    <s v=""/>
    <s v="29/10/2025 21:18"/>
    <s v="-"/>
    <s v="J&amp;T COD"/>
    <s v="Tiktok"/>
    <s v="จ่ายทีหลัง / COD"/>
    <s v=""/>
    <s v="765669702733"/>
    <s v="29/10/2025 21:22"/>
  </r>
  <r>
    <x v="2"/>
    <x v="2"/>
    <n v="50"/>
    <n v="1"/>
    <s v="FZN8"/>
    <n v="100"/>
    <n v="0"/>
    <s v="ร้านที่4"/>
    <s v="ป***แก้ว ด***าล"/>
    <s v="ชุมพร"/>
    <s v="-"/>
    <s v=""/>
    <s v="29/10/2025 21:18"/>
    <s v="-"/>
    <s v="J&amp;T COD"/>
    <s v="Tiktok"/>
    <s v="จ่ายทีหลัง / COD"/>
    <s v=""/>
    <s v="765669702733"/>
    <s v="29/10/2025 21:22"/>
  </r>
  <r>
    <x v="0"/>
    <x v="0"/>
    <n v="50"/>
    <n v="1"/>
    <s v="FZN7"/>
    <n v="100"/>
    <n v="0"/>
    <s v="ร้านที่4"/>
    <s v="T***rawat S***et985"/>
    <s v="กรุงเทพฯ"/>
    <s v="-"/>
    <s v=""/>
    <s v="29/10/2025 21:16"/>
    <s v="-"/>
    <s v="J&amp;T Express"/>
    <s v="Tiktok"/>
    <s v="tiktok"/>
    <s v=""/>
    <s v="765629790693"/>
    <s v="29/10/2025 21:21"/>
  </r>
  <r>
    <x v="1"/>
    <x v="1"/>
    <n v="50"/>
    <n v="1"/>
    <s v="FZN7"/>
    <n v="100"/>
    <n v="0"/>
    <s v="ร้านที่4"/>
    <s v="T***rawat S***et985"/>
    <s v="กรุงเทพฯ"/>
    <s v="-"/>
    <s v=""/>
    <s v="29/10/2025 21:16"/>
    <s v="-"/>
    <s v="J&amp;T Express"/>
    <s v="Tiktok"/>
    <s v="tiktok"/>
    <s v=""/>
    <s v="765629790693"/>
    <s v="29/10/2025 21:21"/>
  </r>
  <r>
    <x v="2"/>
    <x v="2"/>
    <n v="50"/>
    <n v="1"/>
    <s v="FZN7"/>
    <n v="100"/>
    <n v="0"/>
    <s v="ร้านที่4"/>
    <s v="T***rawat S***et985"/>
    <s v="กรุงเทพฯ"/>
    <s v="-"/>
    <s v=""/>
    <s v="29/10/2025 21:16"/>
    <s v="-"/>
    <s v="J&amp;T Express"/>
    <s v="Tiktok"/>
    <s v="tiktok"/>
    <s v=""/>
    <s v="765629790693"/>
    <s v="29/10/2025 21:21"/>
  </r>
  <r>
    <x v="0"/>
    <x v="0"/>
    <n v="50"/>
    <n v="5"/>
    <s v="FZN6"/>
    <n v="499.95"/>
    <n v="0"/>
    <s v="ร้านที่2"/>
    <s v="ส***รัตน์ อ***ย"/>
    <s v="สระบุรี"/>
    <s v="-"/>
    <s v=""/>
    <s v="29/10/2025 21:07"/>
    <s v="-"/>
    <s v="J&amp;T COD"/>
    <s v="Tiktok"/>
    <s v="จ่ายทีหลัง / COD"/>
    <s v=""/>
    <s v="765640672646"/>
    <s v="29/10/2025 21:17"/>
  </r>
  <r>
    <x v="1"/>
    <x v="1"/>
    <n v="50"/>
    <n v="5"/>
    <s v="FZN6"/>
    <n v="499.95"/>
    <n v="0"/>
    <s v="ร้านที่2"/>
    <s v="ส***รัตน์ อ***ย"/>
    <s v="สระบุรี"/>
    <s v="-"/>
    <s v=""/>
    <s v="29/10/2025 21:07"/>
    <s v="-"/>
    <s v="J&amp;T COD"/>
    <s v="Tiktok"/>
    <s v="จ่ายทีหลัง / COD"/>
    <s v=""/>
    <s v="765640672646"/>
    <s v="29/10/2025 21:17"/>
  </r>
  <r>
    <x v="2"/>
    <x v="2"/>
    <n v="50"/>
    <n v="5"/>
    <s v="FZN6"/>
    <n v="499.95"/>
    <n v="0"/>
    <s v="ร้านที่2"/>
    <s v="ส***รัตน์ อ***ย"/>
    <s v="สระบุรี"/>
    <s v="-"/>
    <s v=""/>
    <s v="29/10/2025 21:07"/>
    <s v="-"/>
    <s v="J&amp;T COD"/>
    <s v="Tiktok"/>
    <s v="จ่ายทีหลัง / COD"/>
    <s v=""/>
    <s v="765640672646"/>
    <s v="29/10/2025 21:17"/>
  </r>
  <r>
    <x v="8"/>
    <x v="8"/>
    <n v="33.333333333333336"/>
    <n v="3"/>
    <s v="FZN5"/>
    <n v="99.99"/>
    <n v="0"/>
    <s v="ร้านที่2"/>
    <s v="ส***ตรี อ***ุรคณานุกูล"/>
    <s v="ปทุมธานี"/>
    <s v="-"/>
    <s v=""/>
    <s v="29/10/2025 20:57"/>
    <s v="-"/>
    <s v="Flash Express Thailand COD"/>
    <s v="Tiktok"/>
    <s v="จ่ายทีหลัง / COD"/>
    <s v=""/>
    <s v="THT040128QBR33Z"/>
    <s v="29/10/2025 20:58"/>
  </r>
  <r>
    <x v="0"/>
    <x v="0"/>
    <n v="50"/>
    <n v="1"/>
    <s v="FZN4"/>
    <n v="99.99"/>
    <n v="0"/>
    <s v="ร้านที่2"/>
    <s v="ว***เดือน น***ตตะคุ"/>
    <s v="เพชรบูรณ์"/>
    <s v="-"/>
    <s v=""/>
    <s v="29/10/2025 20:49"/>
    <s v="-"/>
    <s v="J&amp;T COD"/>
    <s v="Tiktok"/>
    <s v="จ่ายทีหลัง / COD"/>
    <s v=""/>
    <s v="765640300714"/>
    <s v="29/10/2025 20:49"/>
  </r>
  <r>
    <x v="1"/>
    <x v="1"/>
    <n v="50"/>
    <n v="1"/>
    <s v="FZN4"/>
    <n v="99.99"/>
    <n v="0"/>
    <s v="ร้านที่2"/>
    <s v="ว***เดือน น***ตตะคุ"/>
    <s v="เพชรบูรณ์"/>
    <s v="-"/>
    <s v=""/>
    <s v="29/10/2025 20:49"/>
    <s v="-"/>
    <s v="J&amp;T COD"/>
    <s v="Tiktok"/>
    <s v="จ่ายทีหลัง / COD"/>
    <s v=""/>
    <s v="765640300714"/>
    <s v="29/10/2025 20:49"/>
  </r>
  <r>
    <x v="2"/>
    <x v="2"/>
    <n v="50"/>
    <n v="1"/>
    <s v="FZN4"/>
    <n v="99.99"/>
    <n v="0"/>
    <s v="ร้านที่2"/>
    <s v="ว***เดือน น***ตตะคุ"/>
    <s v="เพชรบูรณ์"/>
    <s v="-"/>
    <s v=""/>
    <s v="29/10/2025 20:49"/>
    <s v="-"/>
    <s v="J&amp;T COD"/>
    <s v="Tiktok"/>
    <s v="จ่ายทีหลัง / COD"/>
    <s v=""/>
    <s v="765640300714"/>
    <s v="29/10/2025 20:49"/>
  </r>
  <r>
    <x v="12"/>
    <x v="12"/>
    <n v="139"/>
    <n v="1"/>
    <s v="FZN3"/>
    <n v="108.99"/>
    <n v="0"/>
    <s v="ร้านที่2"/>
    <s v="เ***า ค***ทรัพย์"/>
    <s v="กรุงเทพฯ"/>
    <s v="-"/>
    <s v=""/>
    <s v="29/10/2025 20:42"/>
    <s v="-"/>
    <s v="J&amp;T COD"/>
    <s v="Tiktok"/>
    <s v="จ่ายทีหลัง / COD"/>
    <s v=""/>
    <s v="765674800763"/>
    <s v="29/10/2025 20:42"/>
  </r>
  <r>
    <x v="7"/>
    <x v="7"/>
    <n v="66.666666666666671"/>
    <n v="3"/>
    <s v="FZN2"/>
    <n v="278.7"/>
    <n v="0"/>
    <s v="ร้านที่2"/>
    <s v="ส***กร  ร***อง"/>
    <s v="สุโขทัย"/>
    <s v="-"/>
    <s v=""/>
    <s v="29/10/2025 20:36"/>
    <s v="-"/>
    <s v="J&amp;T COD"/>
    <s v="Tiktok"/>
    <s v="จ่ายทีหลัง / COD"/>
    <s v=""/>
    <s v="765674512735"/>
    <s v="29/10/2025 20:36"/>
  </r>
  <r>
    <x v="13"/>
    <x v="13"/>
    <n v="66.666666666666671"/>
    <n v="6"/>
    <s v="FZN2"/>
    <n v="278.7"/>
    <n v="0"/>
    <s v="ร้านที่2"/>
    <s v="ส***กร  ร***อง"/>
    <s v="สุโขทัย"/>
    <s v="-"/>
    <s v=""/>
    <s v="29/10/2025 20:36"/>
    <s v="-"/>
    <s v="J&amp;T COD"/>
    <s v="Tiktok"/>
    <s v="จ่ายทีหลัง / COD"/>
    <s v=""/>
    <s v="765674512735"/>
    <s v="29/10/2025 20:36"/>
  </r>
  <r>
    <x v="8"/>
    <x v="8"/>
    <n v="50"/>
    <n v="6"/>
    <s v="FZN1"/>
    <n v="199.99"/>
    <n v="0"/>
    <s v="ร้านที่2"/>
    <s v="A***awin J***ang"/>
    <s v="ชลบุรี"/>
    <s v="-"/>
    <s v=""/>
    <s v="29/10/2025 20:22"/>
    <s v="-"/>
    <s v="J&amp;T COD"/>
    <s v="Tiktok"/>
    <s v="จ่ายทีหลัง / COD"/>
    <s v=""/>
    <s v="765648861736"/>
    <s v="29/10/2025 20:22"/>
  </r>
  <r>
    <x v="14"/>
    <x v="14"/>
    <n v="139"/>
    <n v="1"/>
    <s v="FZN0"/>
    <n v="108.99"/>
    <n v="0"/>
    <s v="ร้านที่2"/>
    <s v="ส***ย ส***ภิรมณ์"/>
    <s v="ฉะเชิงเทรา"/>
    <s v="-"/>
    <s v=""/>
    <s v="29/10/2025 20:19"/>
    <s v="-"/>
    <s v="J&amp;T COD"/>
    <s v="Tiktok"/>
    <s v="จ่ายทีหลัง / COD"/>
    <s v=""/>
    <s v="765693361635"/>
    <s v="29/10/2025 20:20"/>
  </r>
  <r>
    <x v="14"/>
    <x v="14"/>
    <n v="139"/>
    <n v="2"/>
    <s v="FZM99"/>
    <n v="217.98"/>
    <n v="0"/>
    <s v="ร้านที่2"/>
    <s v="ส***ย ส***ภิรมณ์"/>
    <s v="ฉะเชิงเทรา"/>
    <s v="-"/>
    <s v=""/>
    <s v="29/10/2025 20:18"/>
    <s v="-"/>
    <s v="J&amp;T COD"/>
    <s v="Tiktok"/>
    <s v="จ่ายทีหลัง / COD"/>
    <s v=""/>
    <s v="765614806736"/>
    <s v="29/10/2025 20:18"/>
  </r>
  <r>
    <x v="12"/>
    <x v="12"/>
    <n v="139"/>
    <n v="1"/>
    <s v="FZM98"/>
    <n v="273.7"/>
    <n v="0"/>
    <s v="ร้านที่2"/>
    <s v="c***chi c***a"/>
    <s v="นครราชสีมา"/>
    <s v="-"/>
    <s v=""/>
    <s v="29/10/2025 20:14"/>
    <s v="-"/>
    <s v="J&amp;T COD"/>
    <s v="Tiktok"/>
    <s v="จ่ายทีหลัง / COD"/>
    <s v=""/>
    <s v="765697761684"/>
    <s v="29/10/2025 20:14"/>
  </r>
  <r>
    <x v="11"/>
    <x v="11"/>
    <n v="139"/>
    <n v="1"/>
    <s v="FZM98"/>
    <n v="273.7"/>
    <n v="0"/>
    <s v="ร้านที่2"/>
    <s v="c***chi c***a"/>
    <s v="นครราชสีมา"/>
    <s v="-"/>
    <s v=""/>
    <s v="29/10/2025 20:14"/>
    <s v="-"/>
    <s v="J&amp;T COD"/>
    <s v="Tiktok"/>
    <s v="จ่ายทีหลัง / COD"/>
    <s v=""/>
    <s v="765697761684"/>
    <s v="29/10/2025 20:14"/>
  </r>
  <r>
    <x v="15"/>
    <x v="15"/>
    <n v="139"/>
    <n v="1"/>
    <s v="FZM98"/>
    <n v="273.7"/>
    <n v="0"/>
    <s v="ร้านที่2"/>
    <s v="c***chi c***a"/>
    <s v="นครราชสีมา"/>
    <s v="-"/>
    <s v=""/>
    <s v="29/10/2025 20:14"/>
    <s v="-"/>
    <s v="J&amp;T COD"/>
    <s v="Tiktok"/>
    <s v="จ่ายทีหลัง / COD"/>
    <s v=""/>
    <s v="765697761684"/>
    <s v="29/10/2025 20:14"/>
  </r>
  <r>
    <x v="14"/>
    <x v="14"/>
    <n v="139"/>
    <n v="1"/>
    <s v="FZM98"/>
    <n v="273.7"/>
    <n v="0"/>
    <s v="ร้านที่2"/>
    <s v="c***chi c***a"/>
    <s v="นครราชสีมา"/>
    <s v="-"/>
    <s v=""/>
    <s v="29/10/2025 20:14"/>
    <s v="-"/>
    <s v="J&amp;T COD"/>
    <s v="Tiktok"/>
    <s v="จ่ายทีหลัง / COD"/>
    <s v=""/>
    <s v="765697761684"/>
    <s v="29/10/2025 20:14"/>
  </r>
  <r>
    <x v="0"/>
    <x v="0"/>
    <n v="50"/>
    <n v="1"/>
    <s v="FZM97"/>
    <n v="100"/>
    <n v="0"/>
    <s v="ร้านที่4"/>
    <s v="ช***ัฒน์"/>
    <s v="สุราษฎร์ธานี"/>
    <s v="-"/>
    <s v=""/>
    <s v="29/10/2025 20:13"/>
    <s v="-"/>
    <s v="J&amp;T COD"/>
    <s v="Tiktok"/>
    <s v="จ่ายทีหลัง / COD"/>
    <s v=""/>
    <s v="765657346624"/>
    <s v="29/10/2025 20:13"/>
  </r>
  <r>
    <x v="1"/>
    <x v="1"/>
    <n v="50"/>
    <n v="1"/>
    <s v="FZM97"/>
    <n v="100"/>
    <n v="0"/>
    <s v="ร้านที่4"/>
    <s v="ช***ัฒน์"/>
    <s v="สุราษฎร์ธานี"/>
    <s v="-"/>
    <s v=""/>
    <s v="29/10/2025 20:13"/>
    <s v="-"/>
    <s v="J&amp;T COD"/>
    <s v="Tiktok"/>
    <s v="จ่ายทีหลัง / COD"/>
    <s v=""/>
    <s v="765657346624"/>
    <s v="29/10/2025 20:13"/>
  </r>
  <r>
    <x v="2"/>
    <x v="2"/>
    <n v="50"/>
    <n v="1"/>
    <s v="FZM97"/>
    <n v="100"/>
    <n v="0"/>
    <s v="ร้านที่4"/>
    <s v="ช***ัฒน์"/>
    <s v="สุราษฎร์ธานี"/>
    <s v="-"/>
    <s v=""/>
    <s v="29/10/2025 20:13"/>
    <s v="-"/>
    <s v="J&amp;T COD"/>
    <s v="Tiktok"/>
    <s v="จ่ายทีหลัง / COD"/>
    <s v=""/>
    <s v="765657346624"/>
    <s v="29/10/2025 20:13"/>
  </r>
  <r>
    <x v="0"/>
    <x v="0"/>
    <n v="50"/>
    <n v="1"/>
    <s v="FZM96"/>
    <n v="99.99"/>
    <n v="0"/>
    <s v="ร้านที่2"/>
    <s v="ม***ี ล***"/>
    <s v="สุรินทร์"/>
    <s v="-"/>
    <s v=""/>
    <s v="29/10/2025 20:01"/>
    <s v="-"/>
    <s v="J&amp;T COD"/>
    <s v="Tiktok"/>
    <s v="จ่ายทีหลัง / COD"/>
    <s v=""/>
    <s v="765640105716"/>
    <s v="29/10/2025 20:01"/>
  </r>
  <r>
    <x v="1"/>
    <x v="1"/>
    <n v="50"/>
    <n v="1"/>
    <s v="FZM96"/>
    <n v="99.99"/>
    <n v="0"/>
    <s v="ร้านที่2"/>
    <s v="ม***ี ล***"/>
    <s v="สุรินทร์"/>
    <s v="-"/>
    <s v=""/>
    <s v="29/10/2025 20:01"/>
    <s v="-"/>
    <s v="J&amp;T COD"/>
    <s v="Tiktok"/>
    <s v="จ่ายทีหลัง / COD"/>
    <s v=""/>
    <s v="765640105716"/>
    <s v="29/10/2025 20:01"/>
  </r>
  <r>
    <x v="2"/>
    <x v="2"/>
    <n v="50"/>
    <n v="1"/>
    <s v="FZM96"/>
    <n v="99.99"/>
    <n v="0"/>
    <s v="ร้านที่2"/>
    <s v="ม***ี ล***"/>
    <s v="สุรินทร์"/>
    <s v="-"/>
    <s v=""/>
    <s v="29/10/2025 20:01"/>
    <s v="-"/>
    <s v="J&amp;T COD"/>
    <s v="Tiktok"/>
    <s v="จ่ายทีหลัง / COD"/>
    <s v=""/>
    <s v="765640105716"/>
    <s v="29/10/2025 20:01"/>
  </r>
  <r>
    <x v="0"/>
    <x v="0"/>
    <n v="50"/>
    <n v="1"/>
    <s v="FZM94"/>
    <n v="99.99"/>
    <n v="0"/>
    <s v="ร้านที่2"/>
    <s v="อ***ิดา"/>
    <s v="ชลบุรี"/>
    <s v="-"/>
    <s v=""/>
    <s v="29/10/2025 19:53"/>
    <s v="-"/>
    <s v="J&amp;T COD"/>
    <s v="Tiktok"/>
    <s v="จ่ายทีหลัง / COD"/>
    <s v=""/>
    <s v="765601034774"/>
    <s v="29/10/2025 19:53"/>
  </r>
  <r>
    <x v="1"/>
    <x v="1"/>
    <n v="50"/>
    <n v="1"/>
    <s v="FZM94"/>
    <n v="99.99"/>
    <n v="0"/>
    <s v="ร้านที่2"/>
    <s v="อ***ิดา"/>
    <s v="ชลบุรี"/>
    <s v="-"/>
    <s v=""/>
    <s v="29/10/2025 19:53"/>
    <s v="-"/>
    <s v="J&amp;T COD"/>
    <s v="Tiktok"/>
    <s v="จ่ายทีหลัง / COD"/>
    <s v=""/>
    <s v="765601034774"/>
    <s v="29/10/2025 19:53"/>
  </r>
  <r>
    <x v="2"/>
    <x v="2"/>
    <n v="50"/>
    <n v="1"/>
    <s v="FZM94"/>
    <n v="99.99"/>
    <n v="0"/>
    <s v="ร้านที่2"/>
    <s v="อ***ิดา"/>
    <s v="ชลบุรี"/>
    <s v="-"/>
    <s v=""/>
    <s v="29/10/2025 19:53"/>
    <s v="-"/>
    <s v="J&amp;T COD"/>
    <s v="Tiktok"/>
    <s v="จ่ายทีหลัง / COD"/>
    <s v=""/>
    <s v="765601034774"/>
    <s v="29/10/2025 19:53"/>
  </r>
  <r>
    <x v="0"/>
    <x v="0"/>
    <n v="50"/>
    <n v="1"/>
    <s v="FZM93"/>
    <n v="100"/>
    <n v="0"/>
    <s v="ร้านที่4"/>
    <s v="ม***ตา แ***ทอง"/>
    <s v="สงขลา"/>
    <s v="-"/>
    <s v=""/>
    <s v="29/10/2025 19:51"/>
    <s v="-"/>
    <s v="J&amp;T COD"/>
    <s v="Tiktok"/>
    <s v="จ่ายทีหลัง / COD"/>
    <s v=""/>
    <s v="765681392696"/>
    <s v="29/10/2025 19:51"/>
  </r>
  <r>
    <x v="1"/>
    <x v="1"/>
    <n v="50"/>
    <n v="1"/>
    <s v="FZM93"/>
    <n v="100"/>
    <n v="0"/>
    <s v="ร้านที่4"/>
    <s v="ม***ตา แ***ทอง"/>
    <s v="สงขลา"/>
    <s v="-"/>
    <s v=""/>
    <s v="29/10/2025 19:51"/>
    <s v="-"/>
    <s v="J&amp;T COD"/>
    <s v="Tiktok"/>
    <s v="จ่ายทีหลัง / COD"/>
    <s v=""/>
    <s v="765681392696"/>
    <s v="29/10/2025 19:51"/>
  </r>
  <r>
    <x v="2"/>
    <x v="2"/>
    <n v="50"/>
    <n v="1"/>
    <s v="FZM93"/>
    <n v="100"/>
    <n v="0"/>
    <s v="ร้านที่4"/>
    <s v="ม***ตา แ***ทอง"/>
    <s v="สงขลา"/>
    <s v="-"/>
    <s v=""/>
    <s v="29/10/2025 19:51"/>
    <s v="-"/>
    <s v="J&amp;T COD"/>
    <s v="Tiktok"/>
    <s v="จ่ายทีหลัง / COD"/>
    <s v=""/>
    <s v="765681392696"/>
    <s v="29/10/2025 19:51"/>
  </r>
  <r>
    <x v="0"/>
    <x v="0"/>
    <n v="50"/>
    <n v="1"/>
    <s v="FZM92"/>
    <n v="134.99"/>
    <n v="35"/>
    <s v="ร้านที่2"/>
    <s v="ท*** โ***าม"/>
    <s v="สมุทรปราการ"/>
    <s v="-"/>
    <s v=""/>
    <s v="29/10/2025 19:45"/>
    <s v="-"/>
    <s v="J&amp;T COD"/>
    <s v="Tiktok"/>
    <s v="จ่ายทีหลัง / COD"/>
    <s v=""/>
    <s v="765697235741"/>
    <s v="29/10/2025 19:45"/>
  </r>
  <r>
    <x v="1"/>
    <x v="1"/>
    <n v="50"/>
    <n v="1"/>
    <s v="FZM92"/>
    <n v="134.99"/>
    <n v="35"/>
    <s v="ร้านที่2"/>
    <s v="ท*** โ***าม"/>
    <s v="สมุทรปราการ"/>
    <s v="-"/>
    <s v=""/>
    <s v="29/10/2025 19:45"/>
    <s v="-"/>
    <s v="J&amp;T COD"/>
    <s v="Tiktok"/>
    <s v="จ่ายทีหลัง / COD"/>
    <s v=""/>
    <s v="765697235741"/>
    <s v="29/10/2025 19:45"/>
  </r>
  <r>
    <x v="2"/>
    <x v="2"/>
    <n v="50"/>
    <n v="1"/>
    <s v="FZM92"/>
    <n v="134.99"/>
    <n v="35"/>
    <s v="ร้านที่2"/>
    <s v="ท*** โ***าม"/>
    <s v="สมุทรปราการ"/>
    <s v="-"/>
    <s v=""/>
    <s v="29/10/2025 19:45"/>
    <s v="-"/>
    <s v="J&amp;T COD"/>
    <s v="Tiktok"/>
    <s v="จ่ายทีหลัง / COD"/>
    <s v=""/>
    <s v="765697235741"/>
    <s v="29/10/2025 19:45"/>
  </r>
  <r>
    <x v="0"/>
    <x v="0"/>
    <n v="50"/>
    <n v="1"/>
    <s v="FZM91"/>
    <n v="99.99"/>
    <n v="0"/>
    <s v="ร้านที่2"/>
    <s v="พ***าวดี"/>
    <s v="กรุงเทพฯ"/>
    <s v="-"/>
    <s v=""/>
    <s v="29/10/2025 19:44"/>
    <s v="-"/>
    <s v="J&amp;T COD"/>
    <s v="Tiktok"/>
    <s v="จ่ายทีหลัง / COD"/>
    <s v=""/>
    <s v="765625630744"/>
    <s v="29/10/2025 19:45"/>
  </r>
  <r>
    <x v="1"/>
    <x v="1"/>
    <n v="50"/>
    <n v="1"/>
    <s v="FZM91"/>
    <n v="99.99"/>
    <n v="0"/>
    <s v="ร้านที่2"/>
    <s v="พ***าวดี"/>
    <s v="กรุงเทพฯ"/>
    <s v="-"/>
    <s v=""/>
    <s v="29/10/2025 19:44"/>
    <s v="-"/>
    <s v="J&amp;T COD"/>
    <s v="Tiktok"/>
    <s v="จ่ายทีหลัง / COD"/>
    <s v=""/>
    <s v="765625630744"/>
    <s v="29/10/2025 19:45"/>
  </r>
  <r>
    <x v="2"/>
    <x v="2"/>
    <n v="50"/>
    <n v="1"/>
    <s v="FZM91"/>
    <n v="99.99"/>
    <n v="0"/>
    <s v="ร้านที่2"/>
    <s v="พ***าวดี"/>
    <s v="กรุงเทพฯ"/>
    <s v="-"/>
    <s v=""/>
    <s v="29/10/2025 19:44"/>
    <s v="-"/>
    <s v="J&amp;T COD"/>
    <s v="Tiktok"/>
    <s v="จ่ายทีหลัง / COD"/>
    <s v=""/>
    <s v="765625630744"/>
    <s v="29/10/2025 19:45"/>
  </r>
  <r>
    <x v="16"/>
    <x v="16"/>
    <n v="54.5"/>
    <n v="2"/>
    <s v="FZM90"/>
    <n v="168.27"/>
    <n v="7"/>
    <s v="ร้านที่1"/>
    <s v="พิทักษ์ ชำนาญวินิจฉัย"/>
    <s v="98/53 ม.ศิขรินทร์วิลเลจ ซ.เพชรเกษม 10 ถ.เพชรเกษม วัดท่าพระ บางกอกใหญ่_x000a__x000a_บางกอกใหญ่/ Bangkok Yaiกรุงเทพมหานคร/ Bangkok_x000a_10600"/>
    <s v="10600"/>
    <s v="660818393225"/>
    <s v="29/10/2025 19:37"/>
    <s v="-"/>
    <s v="Kerry_dropoff"/>
    <s v="Lazada"/>
    <s v="lazada"/>
    <s v=""/>
    <s v="LEXPU0622668301"/>
    <s v="29/10/2025 19:36"/>
  </r>
  <r>
    <x v="17"/>
    <x v="17"/>
    <n v="54.5"/>
    <n v="2"/>
    <s v="FZM90"/>
    <n v="168.27"/>
    <n v="7"/>
    <s v="ร้านที่1"/>
    <s v="พิทักษ์ ชำนาญวินิจฉัย"/>
    <s v="98/53 ม.ศิขรินทร์วิลเลจ ซ.เพชรเกษม 10 ถ.เพชรเกษม วัดท่าพระ บางกอกใหญ่_x000a__x000a_บางกอกใหญ่/ Bangkok Yaiกรุงเทพมหานคร/ Bangkok_x000a_10600"/>
    <s v="10600"/>
    <s v="660818393225"/>
    <s v="29/10/2025 19:37"/>
    <s v="-"/>
    <s v="Kerry_dropoff"/>
    <s v="Lazada"/>
    <s v="lazada"/>
    <s v=""/>
    <s v="LEXPU0622668301"/>
    <s v="29/10/2025 19:36"/>
  </r>
  <r>
    <x v="0"/>
    <x v="0"/>
    <n v="50"/>
    <n v="1"/>
    <s v="FZM89"/>
    <n v="108.99"/>
    <n v="9"/>
    <s v="ร้านที่2"/>
    <s v="ก***์นิธิ ว***ศิริ"/>
    <s v="สุรินทร์"/>
    <s v="-"/>
    <s v=""/>
    <s v="29/10/2025 19:29"/>
    <s v="-"/>
    <s v="J&amp;T Express"/>
    <s v="Tiktok"/>
    <s v="tiktok"/>
    <s v=""/>
    <s v="765660189696"/>
    <s v="29/10/2025 19:29"/>
  </r>
  <r>
    <x v="1"/>
    <x v="1"/>
    <n v="50"/>
    <n v="1"/>
    <s v="FZM89"/>
    <n v="108.99"/>
    <n v="9"/>
    <s v="ร้านที่2"/>
    <s v="ก***์นิธิ ว***ศิริ"/>
    <s v="สุรินทร์"/>
    <s v="-"/>
    <s v=""/>
    <s v="29/10/2025 19:29"/>
    <s v="-"/>
    <s v="J&amp;T Express"/>
    <s v="Tiktok"/>
    <s v="tiktok"/>
    <s v=""/>
    <s v="765660189696"/>
    <s v="29/10/2025 19:29"/>
  </r>
  <r>
    <x v="2"/>
    <x v="2"/>
    <n v="50"/>
    <n v="1"/>
    <s v="FZM89"/>
    <n v="108.99"/>
    <n v="9"/>
    <s v="ร้านที่2"/>
    <s v="ก***์นิธิ ว***ศิริ"/>
    <s v="สุรินทร์"/>
    <s v="-"/>
    <s v=""/>
    <s v="29/10/2025 19:29"/>
    <s v="-"/>
    <s v="J&amp;T Express"/>
    <s v="Tiktok"/>
    <s v="tiktok"/>
    <s v=""/>
    <s v="765660189696"/>
    <s v="29/10/2025 19:29"/>
  </r>
  <r>
    <x v="13"/>
    <x v="13"/>
    <n v="66.666666666666671"/>
    <n v="3"/>
    <s v="FZM87"/>
    <n v="99.99"/>
    <n v="0"/>
    <s v="ร้านที่2"/>
    <s v="ก***ร ส***รัตนไพฑูรย์"/>
    <s v="ราชบุรี"/>
    <s v="-"/>
    <s v=""/>
    <s v="29/10/2025 19:14"/>
    <s v="-"/>
    <s v="J&amp;T COD"/>
    <s v="Tiktok"/>
    <s v="จ่ายทีหลัง / COD"/>
    <s v=""/>
    <s v="765693043802"/>
    <s v="29/10/2025 19:15"/>
  </r>
  <r>
    <x v="3"/>
    <x v="3"/>
    <n v="10"/>
    <n v="10"/>
    <s v="FZM84"/>
    <n v="100"/>
    <n v="0"/>
    <s v="ร้านที่2"/>
    <s v="ม***ต่สาหร่าย"/>
    <s v="ขอนแก่น"/>
    <s v="-"/>
    <s v=""/>
    <s v="29/10/2025 19:08"/>
    <s v="-"/>
    <s v="J&amp;T COD"/>
    <s v="Tiktok"/>
    <s v="จ่ายทีหลัง / COD"/>
    <s v=""/>
    <s v="765621102735"/>
    <s v="29/10/2025 19:08"/>
  </r>
  <r>
    <x v="7"/>
    <x v="7"/>
    <n v="33"/>
    <n v="10"/>
    <s v="FZM82"/>
    <n v="313.95"/>
    <n v="0"/>
    <s v="ร้านที่2"/>
    <s v="ป***จตามสั่งนะจ๊ะ"/>
    <s v="สุราษฎร์ธานี"/>
    <s v="-"/>
    <s v=""/>
    <s v="29/10/2025 19:00"/>
    <s v="-"/>
    <s v="J&amp;T COD"/>
    <s v="Tiktok"/>
    <s v="จ่ายทีหลัง / COD"/>
    <s v=""/>
    <s v="765633729770"/>
    <s v="29/10/2025 19:00"/>
  </r>
  <r>
    <x v="7"/>
    <x v="7"/>
    <n v="66.666666666666671"/>
    <n v="3"/>
    <s v="FZM81"/>
    <n v="99.99"/>
    <n v="0"/>
    <s v="ร้านที่2"/>
    <s v="ร***วิวัฒน์อิเล็คทรอนิคส์"/>
    <s v="เพชรบุรี"/>
    <s v="-"/>
    <s v=""/>
    <s v="29/10/2025 19:00"/>
    <s v="-"/>
    <s v="J&amp;T COD"/>
    <s v="Tiktok"/>
    <s v="จ่ายทีหลัง / COD"/>
    <s v=""/>
    <s v="765659118792"/>
    <s v="29/10/2025 19:00"/>
  </r>
  <r>
    <x v="13"/>
    <x v="13"/>
    <n v="66.666666666666671"/>
    <n v="3"/>
    <s v="FZM79"/>
    <n v="99.99"/>
    <n v="0"/>
    <s v="ร้านที่2"/>
    <s v="ท*** เ***มาตศรี"/>
    <s v="นครศรีธรรมราช"/>
    <s v="-"/>
    <s v=""/>
    <s v="29/10/2025 18:58"/>
    <s v="-"/>
    <s v="J&amp;T COD"/>
    <s v="Tiktok"/>
    <s v="จ่ายทีหลัง / COD"/>
    <s v=""/>
    <s v="765641312763"/>
    <s v="29/10/2025 18:58"/>
  </r>
  <r>
    <x v="0"/>
    <x v="0"/>
    <n v="50"/>
    <n v="2"/>
    <s v="FZM78"/>
    <n v="199.98"/>
    <n v="0"/>
    <s v="ร้านที่2"/>
    <s v="ด***ทัย"/>
    <s v="อุบลราชธานี"/>
    <s v="-"/>
    <s v=""/>
    <s v="29/10/2025 18:57"/>
    <s v="-"/>
    <s v="J&amp;T Express"/>
    <s v="Tiktok"/>
    <s v="tiktok"/>
    <s v=""/>
    <s v="765634105725"/>
    <s v="29/10/2025 18:56"/>
  </r>
  <r>
    <x v="1"/>
    <x v="1"/>
    <n v="50"/>
    <n v="2"/>
    <s v="FZM78"/>
    <n v="199.98"/>
    <n v="0"/>
    <s v="ร้านที่2"/>
    <s v="ด***ทัย"/>
    <s v="อุบลราชธานี"/>
    <s v="-"/>
    <s v=""/>
    <s v="29/10/2025 18:57"/>
    <s v="-"/>
    <s v="J&amp;T Express"/>
    <s v="Tiktok"/>
    <s v="tiktok"/>
    <s v=""/>
    <s v="765634105725"/>
    <s v="29/10/2025 18:56"/>
  </r>
  <r>
    <x v="2"/>
    <x v="2"/>
    <n v="50"/>
    <n v="2"/>
    <s v="FZM78"/>
    <n v="199.98"/>
    <n v="0"/>
    <s v="ร้านที่2"/>
    <s v="ด***ทัย"/>
    <s v="อุบลราชธานี"/>
    <s v="-"/>
    <s v=""/>
    <s v="29/10/2025 18:57"/>
    <s v="-"/>
    <s v="J&amp;T Express"/>
    <s v="Tiktok"/>
    <s v="tiktok"/>
    <s v=""/>
    <s v="765634105725"/>
    <s v="29/10/2025 18:56"/>
  </r>
  <r>
    <x v="11"/>
    <x v="11"/>
    <n v="139"/>
    <n v="1"/>
    <s v="FZM77"/>
    <n v="108.99"/>
    <n v="0"/>
    <s v="ร้านที่2"/>
    <s v="ส***รี แ***พิลา"/>
    <s v="พระนครศรีอยุธยา"/>
    <s v="-"/>
    <s v=""/>
    <s v="29/10/2025 18:54"/>
    <s v="-"/>
    <s v="J&amp;T COD"/>
    <s v="Tiktok"/>
    <s v="จ่ายทีหลัง / COD"/>
    <s v=""/>
    <s v="765653000781"/>
    <s v="29/10/2025 18:54"/>
  </r>
  <r>
    <x v="13"/>
    <x v="13"/>
    <n v="66.666666666666671"/>
    <n v="3"/>
    <s v="FZM76"/>
    <n v="99.99"/>
    <n v="0"/>
    <s v="ร้านที่2"/>
    <s v="ช***ุฒิ"/>
    <s v="อุดรธานี"/>
    <s v="-"/>
    <s v=""/>
    <s v="29/10/2025 18:48"/>
    <s v="-"/>
    <s v="J&amp;T Express"/>
    <s v="Tiktok"/>
    <s v="tiktok"/>
    <s v=""/>
    <s v="765687718762"/>
    <s v="29/10/2025 18:48"/>
  </r>
  <r>
    <x v="16"/>
    <x v="16"/>
    <n v="54.5"/>
    <n v="2"/>
    <s v="FZM75"/>
    <n v="67.69"/>
    <n v="7"/>
    <s v="ร้านที่1"/>
    <s v="ดุสีดา คำวิไล"/>
    <s v="N 818 ซ.เสรีไท 41  818 ซ.เสรีไท 41 N, 10240, บึงกุ่ม/ Bueng Kum, กรุงเทพมหานคร/ Bangkok._x000a__x000a_บึงกุ่ม/ Bueng Kumกรุงเทพมหานคร/ Bangkok_x000a_10240"/>
    <s v="10240"/>
    <s v="660825901949"/>
    <s v="29/10/2025 18:31"/>
    <s v="-"/>
    <s v="Kerry_dropoff"/>
    <s v="Lazada"/>
    <s v="lazada"/>
    <s v=""/>
    <s v="LEXPU0622666640"/>
    <s v="29/10/2025 18:31"/>
  </r>
  <r>
    <x v="7"/>
    <x v="7"/>
    <n v="66.666666666666671"/>
    <n v="3"/>
    <s v="FZM73"/>
    <n v="137.99"/>
    <n v="38"/>
    <s v="ร้านที่2"/>
    <s v="ค***ันต์"/>
    <s v="นครราชสีมา"/>
    <s v="-"/>
    <s v=""/>
    <s v="29/10/2025 18:18"/>
    <s v="-"/>
    <s v="J&amp;T COD"/>
    <s v="Tiktok"/>
    <s v="จ่ายทีหลัง / COD"/>
    <s v=""/>
    <s v="765670652740"/>
    <s v="29/10/2025 18:18"/>
  </r>
  <r>
    <x v="0"/>
    <x v="0"/>
    <n v="50"/>
    <n v="1"/>
    <s v="FZM72"/>
    <n v="109.99"/>
    <n v="10"/>
    <s v="ร้านที่2"/>
    <s v="ก***กินเด้ง"/>
    <s v="นครพนม"/>
    <s v="-"/>
    <s v=""/>
    <s v="29/10/2025 18:17"/>
    <s v="-"/>
    <s v="J&amp;T COD"/>
    <s v="Tiktok"/>
    <s v="จ่ายทีหลัง / COD"/>
    <s v=""/>
    <s v="765627785694"/>
    <s v="29/10/2025 18:17"/>
  </r>
  <r>
    <x v="1"/>
    <x v="1"/>
    <n v="50"/>
    <n v="1"/>
    <s v="FZM72"/>
    <n v="109.99"/>
    <n v="10"/>
    <s v="ร้านที่2"/>
    <s v="ก***กินเด้ง"/>
    <s v="นครพนม"/>
    <s v="-"/>
    <s v=""/>
    <s v="29/10/2025 18:17"/>
    <s v="-"/>
    <s v="J&amp;T COD"/>
    <s v="Tiktok"/>
    <s v="จ่ายทีหลัง / COD"/>
    <s v=""/>
    <s v="765627785694"/>
    <s v="29/10/2025 18:17"/>
  </r>
  <r>
    <x v="2"/>
    <x v="2"/>
    <n v="50"/>
    <n v="1"/>
    <s v="FZM72"/>
    <n v="109.99"/>
    <n v="10"/>
    <s v="ร้านที่2"/>
    <s v="ก***กินเด้ง"/>
    <s v="นครพนม"/>
    <s v="-"/>
    <s v=""/>
    <s v="29/10/2025 18:17"/>
    <s v="-"/>
    <s v="J&amp;T COD"/>
    <s v="Tiktok"/>
    <s v="จ่ายทีหลัง / COD"/>
    <s v=""/>
    <s v="765627785694"/>
    <s v="29/10/2025 18:17"/>
  </r>
  <r>
    <x v="2"/>
    <x v="2"/>
    <n v="60"/>
    <n v="3"/>
    <s v="FZM69"/>
    <n v="137.99"/>
    <n v="38"/>
    <s v="ร้านที่2"/>
    <s v="ส***ดา"/>
    <s v="ตาก"/>
    <s v="-"/>
    <s v=""/>
    <s v="29/10/2025 18:10"/>
    <s v="-"/>
    <s v="J&amp;T COD"/>
    <s v="Tiktok"/>
    <s v="จ่ายทีหลัง / COD"/>
    <s v=""/>
    <s v="765616900742"/>
    <s v="29/10/2025 18:10"/>
  </r>
  <r>
    <x v="3"/>
    <x v="3"/>
    <n v="10"/>
    <n v="100"/>
    <s v="FZM68"/>
    <n v="1055"/>
    <n v="75"/>
    <s v="ร้านที่1"/>
    <s v="ณ******น"/>
    <s v="******ลหนองน้ำใส ตำบลหนองน้ำใส อำเภอสีคิ้ว จังหวัดนครราชสีมา 30140"/>
    <s v="30140"/>
    <s v="14"/>
    <s v="29/10/2025 18:09"/>
    <s v="-"/>
    <s v="SPX Express"/>
    <s v="Shopee"/>
    <s v="shopee"/>
    <s v=""/>
    <s v="TH253600970477K"/>
    <s v="29/10/2025 18:09"/>
  </r>
  <r>
    <x v="0"/>
    <x v="0"/>
    <n v="50"/>
    <n v="1"/>
    <s v="FZM67"/>
    <n v="100"/>
    <n v="0"/>
    <s v="ร้านที่4"/>
    <s v="น***จูน ห***4"/>
    <s v="ชลบุรี"/>
    <s v="-"/>
    <s v=""/>
    <s v="29/10/2025 18:01"/>
    <s v="-"/>
    <s v="J&amp;T Express"/>
    <s v="Tiktok"/>
    <s v="tiktok"/>
    <s v=""/>
    <s v="765637023760"/>
    <s v="29/10/2025 18:01"/>
  </r>
  <r>
    <x v="1"/>
    <x v="1"/>
    <n v="50"/>
    <n v="1"/>
    <s v="FZM67"/>
    <n v="100"/>
    <n v="0"/>
    <s v="ร้านที่4"/>
    <s v="น***จูน ห***4"/>
    <s v="ชลบุรี"/>
    <s v="-"/>
    <s v=""/>
    <s v="29/10/2025 18:01"/>
    <s v="-"/>
    <s v="J&amp;T Express"/>
    <s v="Tiktok"/>
    <s v="tiktok"/>
    <s v=""/>
    <s v="765637023760"/>
    <s v="29/10/2025 18:01"/>
  </r>
  <r>
    <x v="2"/>
    <x v="2"/>
    <n v="50"/>
    <n v="1"/>
    <s v="FZM67"/>
    <n v="100"/>
    <n v="0"/>
    <s v="ร้านที่4"/>
    <s v="น***จูน ห***4"/>
    <s v="ชลบุรี"/>
    <s v="-"/>
    <s v=""/>
    <s v="29/10/2025 18:01"/>
    <s v="-"/>
    <s v="J&amp;T Express"/>
    <s v="Tiktok"/>
    <s v="tiktok"/>
    <s v=""/>
    <s v="765637023760"/>
    <s v="29/10/2025 18:01"/>
  </r>
  <r>
    <x v="13"/>
    <x v="13"/>
    <n v="66.666666666666671"/>
    <n v="3"/>
    <s v="FZM65"/>
    <n v="99.99"/>
    <n v="0"/>
    <s v="ร้านที่2"/>
    <s v="แ***า"/>
    <s v="ชลบุรี"/>
    <s v="-"/>
    <s v=""/>
    <s v="29/10/2025 17:39"/>
    <s v="-"/>
    <s v="J&amp;T COD"/>
    <s v="Tiktok"/>
    <s v="จ่ายทีหลัง / COD"/>
    <s v=""/>
    <s v="765653315770"/>
    <s v="29/10/2025 17:40"/>
  </r>
  <r>
    <x v="2"/>
    <x v="2"/>
    <n v="60"/>
    <n v="3"/>
    <s v="FZM64"/>
    <n v="100"/>
    <n v="0"/>
    <s v="ร้านที่2"/>
    <s v="น***ช ป***ตังโข"/>
    <s v="ยโสธร"/>
    <s v="-"/>
    <s v=""/>
    <s v="29/10/2025 17:39"/>
    <s v="-"/>
    <s v="J&amp;T COD"/>
    <s v="Tiktok"/>
    <s v="จ่ายทีหลัง / COD"/>
    <s v=""/>
    <s v="765682034806"/>
    <s v="29/10/2025 17:39"/>
  </r>
  <r>
    <x v="8"/>
    <x v="8"/>
    <n v="50"/>
    <n v="6"/>
    <s v="FZM63"/>
    <n v="199.99"/>
    <n v="0"/>
    <s v="ร้านที่2"/>
    <s v="ด***พร เ***ยงวิเชียร"/>
    <s v="ขอนแก่น"/>
    <s v="-"/>
    <s v=""/>
    <s v="29/10/2025 17:30"/>
    <s v="-"/>
    <s v="J&amp;T Express"/>
    <s v="Tiktok"/>
    <s v="tiktok"/>
    <s v=""/>
    <s v="765685666734"/>
    <s v="29/10/2025 17:30"/>
  </r>
  <r>
    <x v="8"/>
    <x v="8"/>
    <n v="33.333333333333336"/>
    <n v="3"/>
    <s v="FZM62"/>
    <n v="99.99"/>
    <n v="0"/>
    <s v="ร้านที่2"/>
    <s v="ด***รัตน์ ช***วรรณ"/>
    <s v="กรุงเทพฯ"/>
    <s v="-"/>
    <s v=""/>
    <s v="29/10/2025 17:29"/>
    <s v="-"/>
    <s v="J&amp;T COD"/>
    <s v="Tiktok"/>
    <s v="จ่ายทีหลัง / COD"/>
    <s v=""/>
    <s v="765659070713"/>
    <s v="29/10/2025 17:29"/>
  </r>
  <r>
    <x v="9"/>
    <x v="9"/>
    <n v="74"/>
    <n v="2"/>
    <s v="FZM61"/>
    <n v="213"/>
    <n v="65"/>
    <s v="ร้านที่1"/>
    <s v="ป****ร"/>
    <s v="******ลหน้าเมือง ตำบลหน้าเมือง อำเภอเมืองปราจีนบุรี จังหวัดปราจีนบุรี 25000"/>
    <s v="25000"/>
    <s v="89"/>
    <s v="29/10/2025 17:26"/>
    <s v="-"/>
    <s v="SPX Express"/>
    <s v="Shopee"/>
    <s v="shopee"/>
    <s v=""/>
    <s v="TH2594762989154"/>
    <s v="29/10/2025 17:24"/>
  </r>
  <r>
    <x v="8"/>
    <x v="8"/>
    <n v="40"/>
    <n v="10"/>
    <s v="FZM60"/>
    <n v="313.95"/>
    <n v="0"/>
    <s v="ร้านที่2"/>
    <s v="ก***วิชญ์ จ***นชัย"/>
    <s v="พัทลุง"/>
    <s v="-"/>
    <s v=""/>
    <s v="29/10/2025 17:14"/>
    <s v="-"/>
    <s v="J&amp;T Express"/>
    <s v="Tiktok"/>
    <s v="tiktok"/>
    <s v=""/>
    <s v="765621512740"/>
    <s v="29/10/2025 17:14"/>
  </r>
  <r>
    <x v="0"/>
    <x v="0"/>
    <n v="50"/>
    <n v="1"/>
    <s v="FZM59"/>
    <n v="100"/>
    <n v="0"/>
    <s v="ร้านที่4"/>
    <s v="ช***า"/>
    <s v="ปทุมธานี"/>
    <s v="-"/>
    <s v=""/>
    <s v="29/10/2025 17:10"/>
    <s v="-"/>
    <s v="Flash Express Thailand COD"/>
    <s v="Tiktok"/>
    <s v="จ่ายทีหลัง / COD"/>
    <s v=""/>
    <s v="THT040128QAU69Z"/>
    <s v="29/10/2025 17:10"/>
  </r>
  <r>
    <x v="1"/>
    <x v="1"/>
    <n v="50"/>
    <n v="1"/>
    <s v="FZM59"/>
    <n v="100"/>
    <n v="0"/>
    <s v="ร้านที่4"/>
    <s v="ช***า"/>
    <s v="ปทุมธานี"/>
    <s v="-"/>
    <s v=""/>
    <s v="29/10/2025 17:10"/>
    <s v="-"/>
    <s v="Flash Express Thailand COD"/>
    <s v="Tiktok"/>
    <s v="จ่ายทีหลัง / COD"/>
    <s v=""/>
    <s v="THT040128QAU69Z"/>
    <s v="29/10/2025 17:10"/>
  </r>
  <r>
    <x v="2"/>
    <x v="2"/>
    <n v="50"/>
    <n v="1"/>
    <s v="FZM59"/>
    <n v="100"/>
    <n v="0"/>
    <s v="ร้านที่4"/>
    <s v="ช***า"/>
    <s v="ปทุมธานี"/>
    <s v="-"/>
    <s v=""/>
    <s v="29/10/2025 17:10"/>
    <s v="-"/>
    <s v="Flash Express Thailand COD"/>
    <s v="Tiktok"/>
    <s v="จ่ายทีหลัง / COD"/>
    <s v=""/>
    <s v="THT040128QAU69Z"/>
    <s v="29/10/2025 17:10"/>
  </r>
  <r>
    <x v="8"/>
    <x v="8"/>
    <n v="50"/>
    <n v="6"/>
    <s v="FZM57"/>
    <n v="200"/>
    <n v="0"/>
    <s v="ร้านที่2"/>
    <s v="เ*** ม***ท"/>
    <s v="พิษณุโลก"/>
    <s v="-"/>
    <s v=""/>
    <s v="29/10/2025 16:50"/>
    <s v="-"/>
    <s v="J&amp;T COD"/>
    <s v="Tiktok"/>
    <s v="จ่ายทีหลัง / COD"/>
    <s v=""/>
    <s v="765650928781"/>
    <s v="29/10/2025 16:50"/>
  </r>
  <r>
    <x v="12"/>
    <x v="12"/>
    <n v="139"/>
    <n v="1"/>
    <s v="FZM55"/>
    <n v="399"/>
    <n v="0"/>
    <s v="ร้านที่1"/>
    <s v="มัสยา ยอดชาญ"/>
    <s v="19ม.8 ต.ขั้นไดใหญ่ อ.เมือง_x000a_จ.ยโสธร 35000_x000a_"/>
    <s v="35000"/>
    <s v="0931049617"/>
    <s v="29/10/2025 16:41"/>
    <s v="raweewan5499@gmail.com"/>
    <s v="EMS COD"/>
    <s v="facebook"/>
    <s v="จ่ายทีหลัง / COD"/>
    <s v=""/>
    <s v="-"/>
    <s v="29/10/2025 16:41"/>
  </r>
  <r>
    <x v="11"/>
    <x v="11"/>
    <n v="139"/>
    <n v="1"/>
    <s v="FZM55"/>
    <n v="399"/>
    <n v="0"/>
    <s v="ร้านที่1"/>
    <s v="มัสยา ยอดชาญ"/>
    <s v="19ม.8 ต.ขั้นไดใหญ่ อ.เมือง_x000a_จ.ยโสธร 35000_x000a_"/>
    <s v="35000"/>
    <s v="0931049617"/>
    <s v="29/10/2025 16:41"/>
    <s v="raweewan5499@gmail.com"/>
    <s v="EMS COD"/>
    <s v="facebook"/>
    <s v="จ่ายทีหลัง / COD"/>
    <s v=""/>
    <s v="-"/>
    <s v="29/10/2025 16:41"/>
  </r>
  <r>
    <x v="15"/>
    <x v="15"/>
    <n v="139"/>
    <n v="1"/>
    <s v="FZM55"/>
    <n v="399"/>
    <n v="0"/>
    <s v="ร้านที่1"/>
    <s v="มัสยา ยอดชาญ"/>
    <s v="19ม.8 ต.ขั้นไดใหญ่ อ.เมือง_x000a_จ.ยโสธร 35000_x000a_"/>
    <s v="35000"/>
    <s v="0931049617"/>
    <s v="29/10/2025 16:41"/>
    <s v="raweewan5499@gmail.com"/>
    <s v="EMS COD"/>
    <s v="facebook"/>
    <s v="จ่ายทีหลัง / COD"/>
    <s v=""/>
    <s v="-"/>
    <s v="29/10/2025 16:41"/>
  </r>
  <r>
    <x v="14"/>
    <x v="14"/>
    <n v="139"/>
    <n v="1"/>
    <s v="FZM55"/>
    <n v="399"/>
    <n v="0"/>
    <s v="ร้านที่1"/>
    <s v="มัสยา ยอดชาญ"/>
    <s v="19ม.8 ต.ขั้นไดใหญ่ อ.เมือง_x000a_จ.ยโสธร 35000_x000a_"/>
    <s v="35000"/>
    <s v="0931049617"/>
    <s v="29/10/2025 16:41"/>
    <s v="raweewan5499@gmail.com"/>
    <s v="EMS COD"/>
    <s v="facebook"/>
    <s v="จ่ายทีหลัง / COD"/>
    <s v=""/>
    <s v="-"/>
    <s v="29/10/2025 16:41"/>
  </r>
  <r>
    <x v="0"/>
    <x v="0"/>
    <n v="50"/>
    <n v="1"/>
    <s v="FZM54"/>
    <n v="100"/>
    <n v="0"/>
    <s v="ร้านที่4"/>
    <s v="ส***รษา  ส***รินทร์"/>
    <s v="เชียงใหม่"/>
    <s v="-"/>
    <s v=""/>
    <s v="29/10/2025 16:41"/>
    <s v="-"/>
    <s v="J&amp;T COD"/>
    <s v="Tiktok"/>
    <s v="จ่ายทีหลัง / COD"/>
    <s v=""/>
    <s v="765699031742"/>
    <s v="29/10/2025 16:41"/>
  </r>
  <r>
    <x v="1"/>
    <x v="1"/>
    <n v="50"/>
    <n v="1"/>
    <s v="FZM54"/>
    <n v="100"/>
    <n v="0"/>
    <s v="ร้านที่4"/>
    <s v="ส***รษา  ส***รินทร์"/>
    <s v="เชียงใหม่"/>
    <s v="-"/>
    <s v=""/>
    <s v="29/10/2025 16:41"/>
    <s v="-"/>
    <s v="J&amp;T COD"/>
    <s v="Tiktok"/>
    <s v="จ่ายทีหลัง / COD"/>
    <s v=""/>
    <s v="765699031742"/>
    <s v="29/10/2025 16:41"/>
  </r>
  <r>
    <x v="2"/>
    <x v="2"/>
    <n v="50"/>
    <n v="1"/>
    <s v="FZM54"/>
    <n v="100"/>
    <n v="0"/>
    <s v="ร้านที่4"/>
    <s v="ส***รษา  ส***รินทร์"/>
    <s v="เชียงใหม่"/>
    <s v="-"/>
    <s v=""/>
    <s v="29/10/2025 16:41"/>
    <s v="-"/>
    <s v="J&amp;T COD"/>
    <s v="Tiktok"/>
    <s v="จ่ายทีหลัง / COD"/>
    <s v=""/>
    <s v="765699031742"/>
    <s v="29/10/2025 16:41"/>
  </r>
  <r>
    <x v="8"/>
    <x v="8"/>
    <n v="33.333333333333336"/>
    <n v="3"/>
    <s v="FZM53"/>
    <n v="100"/>
    <n v="0"/>
    <s v="ร้านที่2"/>
    <s v="เ***วรรณ​ ค***ง"/>
    <s v="จันทบุรี"/>
    <s v="-"/>
    <s v=""/>
    <s v="29/10/2025 16:29"/>
    <s v="-"/>
    <s v="J&amp;T COD"/>
    <s v="Tiktok"/>
    <s v="จ่ายทีหลัง / COD"/>
    <s v=""/>
    <s v="765620730770"/>
    <s v="29/10/2025 16:29"/>
  </r>
  <r>
    <x v="0"/>
    <x v="0"/>
    <n v="50"/>
    <n v="1"/>
    <s v="FZM52"/>
    <n v="100"/>
    <n v="0"/>
    <s v="ร้านที่2"/>
    <s v="น***า ม***มะดิน"/>
    <s v="ตราด"/>
    <s v="-"/>
    <s v=""/>
    <s v="29/10/2025 16:28"/>
    <s v="-"/>
    <s v="J&amp;T COD"/>
    <s v="Tiktok"/>
    <s v="จ่ายทีหลัง / COD"/>
    <s v=""/>
    <s v="765687223770"/>
    <s v="29/10/2025 16:28"/>
  </r>
  <r>
    <x v="1"/>
    <x v="1"/>
    <n v="50"/>
    <n v="1"/>
    <s v="FZM52"/>
    <n v="100"/>
    <n v="0"/>
    <s v="ร้านที่2"/>
    <s v="น***า ม***มะดิน"/>
    <s v="ตราด"/>
    <s v="-"/>
    <s v=""/>
    <s v="29/10/2025 16:28"/>
    <s v="-"/>
    <s v="J&amp;T COD"/>
    <s v="Tiktok"/>
    <s v="จ่ายทีหลัง / COD"/>
    <s v=""/>
    <s v="765687223770"/>
    <s v="29/10/2025 16:28"/>
  </r>
  <r>
    <x v="2"/>
    <x v="2"/>
    <n v="50"/>
    <n v="1"/>
    <s v="FZM52"/>
    <n v="100"/>
    <n v="0"/>
    <s v="ร้านที่2"/>
    <s v="น***า ม***มะดิน"/>
    <s v="ตราด"/>
    <s v="-"/>
    <s v=""/>
    <s v="29/10/2025 16:28"/>
    <s v="-"/>
    <s v="J&amp;T COD"/>
    <s v="Tiktok"/>
    <s v="จ่ายทีหลัง / COD"/>
    <s v=""/>
    <s v="765687223770"/>
    <s v="29/10/2025 16:28"/>
  </r>
  <r>
    <x v="8"/>
    <x v="8"/>
    <n v="40"/>
    <n v="10"/>
    <s v="FZM50"/>
    <n v="303.60000000000002"/>
    <n v="0"/>
    <s v="ร้านที่2"/>
    <s v="ม***ูด"/>
    <s v="กรุงเทพมหานคร"/>
    <s v="-"/>
    <s v=""/>
    <s v="29/10/2025 16:08"/>
    <s v="-"/>
    <s v="J&amp;T COD"/>
    <s v="Tiktok"/>
    <s v="จ่ายทีหลัง / COD"/>
    <s v=""/>
    <s v="765650649761"/>
    <s v="29/10/2025 16:08"/>
  </r>
  <r>
    <x v="13"/>
    <x v="13"/>
    <n v="66.666666666666671"/>
    <n v="3"/>
    <s v="FZM49"/>
    <n v="100"/>
    <n v="0"/>
    <s v="ร้านที่2"/>
    <s v="ว***ี ห***นี"/>
    <s v="ราชบุรี"/>
    <s v="-"/>
    <s v=""/>
    <s v="29/10/2025 16:07"/>
    <s v="-"/>
    <s v="J&amp;T COD"/>
    <s v="Tiktok"/>
    <s v="จ่ายทีหลัง / COD"/>
    <s v=""/>
    <s v="765685044795"/>
    <s v="29/10/2025 16:07"/>
  </r>
  <r>
    <x v="13"/>
    <x v="13"/>
    <n v="66.666666666666671"/>
    <n v="3"/>
    <s v="FZM48"/>
    <n v="100"/>
    <n v="0"/>
    <s v="ร้านที่2"/>
    <s v="บ***าน ส***ะอาด"/>
    <s v="แพร่"/>
    <s v="-"/>
    <s v=""/>
    <s v="29/10/2025 16:07"/>
    <s v="-"/>
    <s v="J&amp;T Express"/>
    <s v="Tiktok"/>
    <s v="tiktok"/>
    <s v=""/>
    <s v="765639319771"/>
    <s v="29/10/2025 16:07"/>
  </r>
  <r>
    <x v="0"/>
    <x v="0"/>
    <n v="50"/>
    <n v="1"/>
    <s v="FZM47"/>
    <n v="100"/>
    <n v="0"/>
    <s v="ร้านที่4"/>
    <s v="A***z"/>
    <s v="น่าน"/>
    <s v="-"/>
    <s v=""/>
    <s v="29/10/2025 16:06"/>
    <s v="-"/>
    <s v="J&amp;T COD"/>
    <s v="Tiktok"/>
    <s v="จ่ายทีหลัง / COD"/>
    <s v=""/>
    <s v="765664622763"/>
    <s v="29/10/2025 16:06"/>
  </r>
  <r>
    <x v="1"/>
    <x v="1"/>
    <n v="50"/>
    <n v="1"/>
    <s v="FZM47"/>
    <n v="100"/>
    <n v="0"/>
    <s v="ร้านที่4"/>
    <s v="A***z"/>
    <s v="น่าน"/>
    <s v="-"/>
    <s v=""/>
    <s v="29/10/2025 16:06"/>
    <s v="-"/>
    <s v="J&amp;T COD"/>
    <s v="Tiktok"/>
    <s v="จ่ายทีหลัง / COD"/>
    <s v=""/>
    <s v="765664622763"/>
    <s v="29/10/2025 16:06"/>
  </r>
  <r>
    <x v="2"/>
    <x v="2"/>
    <n v="50"/>
    <n v="1"/>
    <s v="FZM47"/>
    <n v="100"/>
    <n v="0"/>
    <s v="ร้านที่4"/>
    <s v="A***z"/>
    <s v="น่าน"/>
    <s v="-"/>
    <s v=""/>
    <s v="29/10/2025 16:06"/>
    <s v="-"/>
    <s v="J&amp;T COD"/>
    <s v="Tiktok"/>
    <s v="จ่ายทีหลัง / COD"/>
    <s v=""/>
    <s v="765664622763"/>
    <s v="29/10/2025 16:06"/>
  </r>
  <r>
    <x v="0"/>
    <x v="0"/>
    <n v="50"/>
    <n v="1"/>
    <s v="FZM46"/>
    <n v="135"/>
    <n v="35"/>
    <s v="ร้านที่2"/>
    <s v="แ**"/>
    <s v="สมุทรปราการ"/>
    <s v="-"/>
    <s v=""/>
    <s v="29/10/2025 16:06"/>
    <s v="-"/>
    <s v="J&amp;T COD"/>
    <s v="Tiktok"/>
    <s v="จ่ายทีหลัง / COD"/>
    <s v=""/>
    <s v="765673225785"/>
    <s v="29/10/2025 16:06"/>
  </r>
  <r>
    <x v="1"/>
    <x v="1"/>
    <n v="50"/>
    <n v="1"/>
    <s v="FZM46"/>
    <n v="135"/>
    <n v="35"/>
    <s v="ร้านที่2"/>
    <s v="แ**"/>
    <s v="สมุทรปราการ"/>
    <s v="-"/>
    <s v=""/>
    <s v="29/10/2025 16:06"/>
    <s v="-"/>
    <s v="J&amp;T COD"/>
    <s v="Tiktok"/>
    <s v="จ่ายทีหลัง / COD"/>
    <s v=""/>
    <s v="765673225785"/>
    <s v="29/10/2025 16:06"/>
  </r>
  <r>
    <x v="2"/>
    <x v="2"/>
    <n v="50"/>
    <n v="1"/>
    <s v="FZM46"/>
    <n v="135"/>
    <n v="35"/>
    <s v="ร้านที่2"/>
    <s v="แ**"/>
    <s v="สมุทรปราการ"/>
    <s v="-"/>
    <s v=""/>
    <s v="29/10/2025 16:06"/>
    <s v="-"/>
    <s v="J&amp;T COD"/>
    <s v="Tiktok"/>
    <s v="จ่ายทีหลัง / COD"/>
    <s v=""/>
    <s v="765673225785"/>
    <s v="29/10/2025 16:06"/>
  </r>
  <r>
    <x v="16"/>
    <x v="16"/>
    <n v="54.5"/>
    <n v="2"/>
    <s v="FZM45"/>
    <n v="79.08"/>
    <n v="7"/>
    <s v="ร้านที่1"/>
    <s v="อรพินท์    ขันทะสอน"/>
    <s v="761/109   หมู่บ้านประตูม้าวิลล่า   ซ.3/4   ถ.ลำปาง-แจ้ห่ม   ต.ต้นธงชัย_x000a__x000a_เมืองลำปาง/ Mueang Lampangลำปาง/ Lampang_x000a_52000"/>
    <s v="52000"/>
    <s v="660908863306"/>
    <s v="29/10/2025 16:06"/>
    <s v="-"/>
    <s v="Kerry_dropoff"/>
    <s v="Lazada"/>
    <s v="lazada"/>
    <s v=""/>
    <s v="LEXPU0622666270"/>
    <s v="29/10/2025 16:06"/>
  </r>
  <r>
    <x v="12"/>
    <x v="12"/>
    <n v="139"/>
    <n v="1"/>
    <s v="FZM44"/>
    <n v="399"/>
    <n v="0"/>
    <s v="ร้านที่1"/>
    <s v="สุริยาวารปรีดี"/>
    <s v="270/8,.สำราญรื่นต.ท่าอิฐอ.เมืองจ.อตรดิตถ์53000"/>
    <s v="53000"/>
    <s v="0810388169"/>
    <s v="29/10/2025 16:04"/>
    <s v="raweewan5499@gmail.com"/>
    <s v="EMS COD"/>
    <s v="facebook"/>
    <s v="จ่ายทีหลัง / COD"/>
    <s v=""/>
    <s v="-"/>
    <s v="29/10/2025 16:04"/>
  </r>
  <r>
    <x v="11"/>
    <x v="11"/>
    <n v="139"/>
    <n v="1"/>
    <s v="FZM44"/>
    <n v="399"/>
    <n v="0"/>
    <s v="ร้านที่1"/>
    <s v="สุริยาวารปรีดี"/>
    <s v="270/8,.สำราญรื่นต.ท่าอิฐอ.เมืองจ.อตรดิตถ์53000"/>
    <s v="53000"/>
    <s v="0810388169"/>
    <s v="29/10/2025 16:04"/>
    <s v="raweewan5499@gmail.com"/>
    <s v="EMS COD"/>
    <s v="facebook"/>
    <s v="จ่ายทีหลัง / COD"/>
    <s v=""/>
    <s v="-"/>
    <s v="29/10/2025 16:04"/>
  </r>
  <r>
    <x v="15"/>
    <x v="15"/>
    <n v="139"/>
    <n v="1"/>
    <s v="FZM44"/>
    <n v="399"/>
    <n v="0"/>
    <s v="ร้านที่1"/>
    <s v="สุริยาวารปรีดี"/>
    <s v="270/8,.สำราญรื่นต.ท่าอิฐอ.เมืองจ.อตรดิตถ์53000"/>
    <s v="53000"/>
    <s v="0810388169"/>
    <s v="29/10/2025 16:04"/>
    <s v="raweewan5499@gmail.com"/>
    <s v="EMS COD"/>
    <s v="facebook"/>
    <s v="จ่ายทีหลัง / COD"/>
    <s v=""/>
    <s v="-"/>
    <s v="29/10/2025 16:04"/>
  </r>
  <r>
    <x v="14"/>
    <x v="14"/>
    <n v="139"/>
    <n v="1"/>
    <s v="FZM44"/>
    <n v="399"/>
    <n v="0"/>
    <s v="ร้านที่1"/>
    <s v="สุริยาวารปรีดี"/>
    <s v="270/8,.สำราญรื่นต.ท่าอิฐอ.เมืองจ.อตรดิตถ์53000"/>
    <s v="53000"/>
    <s v="0810388169"/>
    <s v="29/10/2025 16:04"/>
    <s v="raweewan5499@gmail.com"/>
    <s v="EMS COD"/>
    <s v="facebook"/>
    <s v="จ่ายทีหลัง / COD"/>
    <s v=""/>
    <s v="-"/>
    <s v="29/10/2025 16:04"/>
  </r>
  <r>
    <x v="0"/>
    <x v="0"/>
    <n v="50"/>
    <n v="3"/>
    <s v="FZM43"/>
    <n v="300"/>
    <n v="0"/>
    <s v="ร้านที่4"/>
    <s v="ซ***นี ซ***ะ"/>
    <s v="ยะลา"/>
    <s v="-"/>
    <s v=""/>
    <s v="29/10/2025 16:03"/>
    <s v="-"/>
    <s v="J&amp;T COD"/>
    <s v="Tiktok"/>
    <s v="จ่ายทีหลัง / COD"/>
    <s v=""/>
    <s v="765664979693"/>
    <s v="29/10/2025 16:03"/>
  </r>
  <r>
    <x v="1"/>
    <x v="1"/>
    <n v="50"/>
    <n v="3"/>
    <s v="FZM43"/>
    <n v="300"/>
    <n v="0"/>
    <s v="ร้านที่4"/>
    <s v="ซ***นี ซ***ะ"/>
    <s v="ยะลา"/>
    <s v="-"/>
    <s v=""/>
    <s v="29/10/2025 16:03"/>
    <s v="-"/>
    <s v="J&amp;T COD"/>
    <s v="Tiktok"/>
    <s v="จ่ายทีหลัง / COD"/>
    <s v=""/>
    <s v="765664979693"/>
    <s v="29/10/2025 16:03"/>
  </r>
  <r>
    <x v="2"/>
    <x v="2"/>
    <n v="50"/>
    <n v="3"/>
    <s v="FZM43"/>
    <n v="300"/>
    <n v="0"/>
    <s v="ร้านที่4"/>
    <s v="ซ***นี ซ***ะ"/>
    <s v="ยะลา"/>
    <s v="-"/>
    <s v=""/>
    <s v="29/10/2025 16:03"/>
    <s v="-"/>
    <s v="J&amp;T COD"/>
    <s v="Tiktok"/>
    <s v="จ่ายทีหลัง / COD"/>
    <s v=""/>
    <s v="765664979693"/>
    <s v="29/10/2025 16:03"/>
  </r>
  <r>
    <x v="0"/>
    <x v="0"/>
    <n v="50"/>
    <n v="2"/>
    <s v="FZM41"/>
    <n v="182"/>
    <n v="0"/>
    <s v="ร้านที่2"/>
    <s v="ก***นี ข***ื่น"/>
    <s v="กาญจนบุรี"/>
    <s v="-"/>
    <s v=""/>
    <s v="29/10/2025 16:01"/>
    <s v="-"/>
    <s v="J&amp;T COD"/>
    <s v="Tiktok"/>
    <s v="จ่ายทีหลัง / COD"/>
    <s v=""/>
    <s v="765682181666"/>
    <s v="29/10/2025 16:02"/>
  </r>
  <r>
    <x v="1"/>
    <x v="1"/>
    <n v="50"/>
    <n v="2"/>
    <s v="FZM41"/>
    <n v="182"/>
    <n v="0"/>
    <s v="ร้านที่2"/>
    <s v="ก***นี ข***ื่น"/>
    <s v="กาญจนบุรี"/>
    <s v="-"/>
    <s v=""/>
    <s v="29/10/2025 16:01"/>
    <s v="-"/>
    <s v="J&amp;T COD"/>
    <s v="Tiktok"/>
    <s v="จ่ายทีหลัง / COD"/>
    <s v=""/>
    <s v="765682181666"/>
    <s v="29/10/2025 16:02"/>
  </r>
  <r>
    <x v="2"/>
    <x v="2"/>
    <n v="50"/>
    <n v="2"/>
    <s v="FZM41"/>
    <n v="182"/>
    <n v="0"/>
    <s v="ร้านที่2"/>
    <s v="ก***นี ข***ื่น"/>
    <s v="กาญจนบุรี"/>
    <s v="-"/>
    <s v=""/>
    <s v="29/10/2025 16:01"/>
    <s v="-"/>
    <s v="J&amp;T COD"/>
    <s v="Tiktok"/>
    <s v="จ่ายทีหลัง / COD"/>
    <s v=""/>
    <s v="765682181666"/>
    <s v="29/10/2025 16:02"/>
  </r>
  <r>
    <x v="0"/>
    <x v="0"/>
    <n v="50"/>
    <n v="1"/>
    <s v="FZM39"/>
    <n v="100"/>
    <n v="0"/>
    <s v="ร้านที่4"/>
    <s v="พ***ล ว***ศิริ"/>
    <s v="ชลบุรี"/>
    <s v="-"/>
    <s v=""/>
    <s v="29/10/2025 15:58"/>
    <s v="-"/>
    <s v="J&amp;T COD"/>
    <s v="Tiktok"/>
    <s v="จ่ายทีหลัง / COD"/>
    <s v=""/>
    <s v="765600793635"/>
    <s v="29/10/2025 15:58"/>
  </r>
  <r>
    <x v="1"/>
    <x v="1"/>
    <n v="50"/>
    <n v="1"/>
    <s v="FZM39"/>
    <n v="100"/>
    <n v="0"/>
    <s v="ร้านที่4"/>
    <s v="พ***ล ว***ศิริ"/>
    <s v="ชลบุรี"/>
    <s v="-"/>
    <s v=""/>
    <s v="29/10/2025 15:58"/>
    <s v="-"/>
    <s v="J&amp;T COD"/>
    <s v="Tiktok"/>
    <s v="จ่ายทีหลัง / COD"/>
    <s v=""/>
    <s v="765600793635"/>
    <s v="29/10/2025 15:58"/>
  </r>
  <r>
    <x v="2"/>
    <x v="2"/>
    <n v="50"/>
    <n v="1"/>
    <s v="FZM39"/>
    <n v="100"/>
    <n v="0"/>
    <s v="ร้านที่4"/>
    <s v="พ***ล ว***ศิริ"/>
    <s v="ชลบุรี"/>
    <s v="-"/>
    <s v=""/>
    <s v="29/10/2025 15:58"/>
    <s v="-"/>
    <s v="J&amp;T COD"/>
    <s v="Tiktok"/>
    <s v="จ่ายทีหลัง / COD"/>
    <s v=""/>
    <s v="765600793635"/>
    <s v="29/10/2025 15:58"/>
  </r>
  <r>
    <x v="0"/>
    <x v="0"/>
    <n v="50"/>
    <n v="1"/>
    <s v="FZM38"/>
    <n v="100"/>
    <n v="0"/>
    <s v="ร้านที่4"/>
    <s v="พ** โ***นันต์ ช***นฺธโร"/>
    <s v="ขอนแก่น"/>
    <s v="-"/>
    <s v=""/>
    <s v="29/10/2025 15:58"/>
    <s v="-"/>
    <s v="J&amp;T Express"/>
    <s v="Tiktok"/>
    <s v="tiktok"/>
    <s v=""/>
    <s v="765675794612"/>
    <s v="29/10/2025 15:58"/>
  </r>
  <r>
    <x v="1"/>
    <x v="1"/>
    <n v="50"/>
    <n v="1"/>
    <s v="FZM38"/>
    <n v="100"/>
    <n v="0"/>
    <s v="ร้านที่4"/>
    <s v="พ** โ***นันต์ ช***นฺธโร"/>
    <s v="ขอนแก่น"/>
    <s v="-"/>
    <s v=""/>
    <s v="29/10/2025 15:58"/>
    <s v="-"/>
    <s v="J&amp;T Express"/>
    <s v="Tiktok"/>
    <s v="tiktok"/>
    <s v=""/>
    <s v="765675794612"/>
    <s v="29/10/2025 15:58"/>
  </r>
  <r>
    <x v="2"/>
    <x v="2"/>
    <n v="50"/>
    <n v="1"/>
    <s v="FZM38"/>
    <n v="100"/>
    <n v="0"/>
    <s v="ร้านที่4"/>
    <s v="พ** โ***นันต์ ช***นฺธโร"/>
    <s v="ขอนแก่น"/>
    <s v="-"/>
    <s v=""/>
    <s v="29/10/2025 15:58"/>
    <s v="-"/>
    <s v="J&amp;T Express"/>
    <s v="Tiktok"/>
    <s v="tiktok"/>
    <s v=""/>
    <s v="765675794612"/>
    <s v="29/10/2025 15:58"/>
  </r>
  <r>
    <x v="8"/>
    <x v="8"/>
    <n v="33.333333333333336"/>
    <n v="3"/>
    <s v="FZM37"/>
    <n v="100"/>
    <n v="0"/>
    <s v="ร้านที่2"/>
    <s v="b***ew"/>
    <s v="นครศรีธรรมราช"/>
    <s v="-"/>
    <s v=""/>
    <s v="29/10/2025 15:55"/>
    <s v="-"/>
    <s v="J&amp;T COD"/>
    <s v="Tiktok"/>
    <s v="จ่ายทีหลัง / COD"/>
    <s v=""/>
    <s v="765626938775"/>
    <s v="29/10/2025 15:55"/>
  </r>
  <r>
    <x v="0"/>
    <x v="0"/>
    <n v="50"/>
    <n v="1"/>
    <s v="FZM36"/>
    <n v="100"/>
    <n v="0"/>
    <s v="ร้านที่4"/>
    <s v="ภ***า ค***ง"/>
    <s v="เทศบาลนครนครศรีธรรมราช"/>
    <s v="-"/>
    <s v=""/>
    <s v="29/10/2025 15:54"/>
    <s v="-"/>
    <s v="J&amp;T COD"/>
    <s v="Tiktok"/>
    <s v="จ่ายทีหลัง / COD"/>
    <s v=""/>
    <s v="765600021771"/>
    <s v="29/10/2025 15:54"/>
  </r>
  <r>
    <x v="1"/>
    <x v="1"/>
    <n v="50"/>
    <n v="1"/>
    <s v="FZM36"/>
    <n v="100"/>
    <n v="0"/>
    <s v="ร้านที่4"/>
    <s v="ภ***า ค***ง"/>
    <s v="เทศบาลนครนครศรีธรรมราช"/>
    <s v="-"/>
    <s v=""/>
    <s v="29/10/2025 15:54"/>
    <s v="-"/>
    <s v="J&amp;T COD"/>
    <s v="Tiktok"/>
    <s v="จ่ายทีหลัง / COD"/>
    <s v=""/>
    <s v="765600021771"/>
    <s v="29/10/2025 15:54"/>
  </r>
  <r>
    <x v="2"/>
    <x v="2"/>
    <n v="50"/>
    <n v="1"/>
    <s v="FZM36"/>
    <n v="100"/>
    <n v="0"/>
    <s v="ร้านที่4"/>
    <s v="ภ***า ค***ง"/>
    <s v="เทศบาลนครนครศรีธรรมราช"/>
    <s v="-"/>
    <s v=""/>
    <s v="29/10/2025 15:54"/>
    <s v="-"/>
    <s v="J&amp;T COD"/>
    <s v="Tiktok"/>
    <s v="จ่ายทีหลัง / COD"/>
    <s v=""/>
    <s v="765600021771"/>
    <s v="29/10/2025 15:54"/>
  </r>
  <r>
    <x v="0"/>
    <x v="0"/>
    <n v="50"/>
    <n v="1"/>
    <s v="FZM35"/>
    <n v="100"/>
    <n v="0"/>
    <s v="ร้านที่4"/>
    <s v="ศ***ิธัช ธ***โม"/>
    <s v="นนทบุรี"/>
    <s v="-"/>
    <s v=""/>
    <s v="29/10/2025 15:51"/>
    <s v="-"/>
    <s v="Flash Express Thailand COD"/>
    <s v="Tiktok"/>
    <s v="จ่ายทีหลัง / COD"/>
    <s v=""/>
    <s v="THT030628PA0R0Z"/>
    <s v="29/10/2025 15:51"/>
  </r>
  <r>
    <x v="1"/>
    <x v="1"/>
    <n v="50"/>
    <n v="1"/>
    <s v="FZM35"/>
    <n v="100"/>
    <n v="0"/>
    <s v="ร้านที่4"/>
    <s v="ศ***ิธัช ธ***โม"/>
    <s v="นนทบุรี"/>
    <s v="-"/>
    <s v=""/>
    <s v="29/10/2025 15:51"/>
    <s v="-"/>
    <s v="Flash Express Thailand COD"/>
    <s v="Tiktok"/>
    <s v="จ่ายทีหลัง / COD"/>
    <s v=""/>
    <s v="THT030628PA0R0Z"/>
    <s v="29/10/2025 15:51"/>
  </r>
  <r>
    <x v="2"/>
    <x v="2"/>
    <n v="50"/>
    <n v="1"/>
    <s v="FZM35"/>
    <n v="100"/>
    <n v="0"/>
    <s v="ร้านที่4"/>
    <s v="ศ***ิธัช ธ***โม"/>
    <s v="นนทบุรี"/>
    <s v="-"/>
    <s v=""/>
    <s v="29/10/2025 15:51"/>
    <s v="-"/>
    <s v="Flash Express Thailand COD"/>
    <s v="Tiktok"/>
    <s v="จ่ายทีหลัง / COD"/>
    <s v=""/>
    <s v="THT030628PA0R0Z"/>
    <s v="29/10/2025 15:51"/>
  </r>
  <r>
    <x v="13"/>
    <x v="13"/>
    <n v="66.666666666666671"/>
    <n v="6"/>
    <s v="FZM33"/>
    <n v="200"/>
    <n v="0"/>
    <s v="ร้านที่2"/>
    <s v="น***าว ส***จ โ***ดี"/>
    <s v="ฉะเชิงเทรา"/>
    <s v="-"/>
    <s v=""/>
    <s v="29/10/2025 15:46"/>
    <s v="-"/>
    <s v="J&amp;T COD"/>
    <s v="Tiktok"/>
    <s v="จ่ายทีหลัง / COD"/>
    <s v=""/>
    <s v="765638909803"/>
    <s v="29/10/2025 15:46"/>
  </r>
  <r>
    <x v="0"/>
    <x v="0"/>
    <n v="50"/>
    <n v="1"/>
    <s v="FZM32"/>
    <n v="100"/>
    <n v="0"/>
    <s v="ร้านที่4"/>
    <s v="ส***ล ด***ันทร์"/>
    <s v="สุโขทัย"/>
    <s v="-"/>
    <s v=""/>
    <s v="29/10/2025 15:46"/>
    <s v="-"/>
    <s v="J&amp;T COD"/>
    <s v="Tiktok"/>
    <s v="จ่ายทีหลัง / COD"/>
    <s v=""/>
    <s v="765681033751"/>
    <s v="29/10/2025 15:46"/>
  </r>
  <r>
    <x v="1"/>
    <x v="1"/>
    <n v="50"/>
    <n v="1"/>
    <s v="FZM32"/>
    <n v="100"/>
    <n v="0"/>
    <s v="ร้านที่4"/>
    <s v="ส***ล ด***ันทร์"/>
    <s v="สุโขทัย"/>
    <s v="-"/>
    <s v=""/>
    <s v="29/10/2025 15:46"/>
    <s v="-"/>
    <s v="J&amp;T COD"/>
    <s v="Tiktok"/>
    <s v="จ่ายทีหลัง / COD"/>
    <s v=""/>
    <s v="765681033751"/>
    <s v="29/10/2025 15:46"/>
  </r>
  <r>
    <x v="2"/>
    <x v="2"/>
    <n v="50"/>
    <n v="1"/>
    <s v="FZM32"/>
    <n v="100"/>
    <n v="0"/>
    <s v="ร้านที่4"/>
    <s v="ส***ล ด***ันทร์"/>
    <s v="สุโขทัย"/>
    <s v="-"/>
    <s v=""/>
    <s v="29/10/2025 15:46"/>
    <s v="-"/>
    <s v="J&amp;T COD"/>
    <s v="Tiktok"/>
    <s v="จ่ายทีหลัง / COD"/>
    <s v=""/>
    <s v="765681033751"/>
    <s v="29/10/2025 15:46"/>
  </r>
  <r>
    <x v="2"/>
    <x v="2"/>
    <n v="60"/>
    <n v="3"/>
    <s v="FZM31"/>
    <n v="88"/>
    <n v="0"/>
    <s v="ร้านที่2"/>
    <s v="น***พร ข***ัมย์"/>
    <s v="บุรีรัมย์"/>
    <s v="-"/>
    <s v=""/>
    <s v="29/10/2025 15:43"/>
    <s v="-"/>
    <s v="J&amp;T COD"/>
    <s v="Tiktok"/>
    <s v="จ่ายทีหลัง / COD"/>
    <s v=""/>
    <s v="765616832794"/>
    <s v="29/10/2025 15:43"/>
  </r>
  <r>
    <x v="13"/>
    <x v="13"/>
    <n v="66.666666666666671"/>
    <n v="3"/>
    <s v="FZM29"/>
    <n v="100"/>
    <n v="0"/>
    <s v="ร้านที่2"/>
    <s v="อ***รณ เ***สง่า"/>
    <s v="ชลบุรี"/>
    <s v="-"/>
    <s v=""/>
    <s v="29/10/2025 15:38"/>
    <s v="-"/>
    <s v="J&amp;T COD"/>
    <s v="Tiktok"/>
    <s v="จ่ายทีหลัง / COD"/>
    <s v=""/>
    <s v="765616918780"/>
    <s v="29/10/2025 15:38"/>
  </r>
  <r>
    <x v="13"/>
    <x v="13"/>
    <n v="33"/>
    <n v="10"/>
    <s v="FZM28"/>
    <n v="294.8"/>
    <n v="0"/>
    <s v="ร้านที่2"/>
    <s v="ไ***นทร์ อ***ล้า"/>
    <s v="กรุงเทพฯ"/>
    <s v="-"/>
    <s v=""/>
    <s v="29/10/2025 15:36"/>
    <s v="-"/>
    <s v="J&amp;T Express"/>
    <s v="Tiktok"/>
    <s v="tiktok"/>
    <s v=""/>
    <s v="765601811881"/>
    <s v="29/10/2025 15:35"/>
  </r>
  <r>
    <x v="8"/>
    <x v="8"/>
    <n v="50"/>
    <n v="6"/>
    <s v="FZM27"/>
    <n v="190"/>
    <n v="0"/>
    <s v="ร้านที่2"/>
    <s v="ป***ย็น"/>
    <s v="กำแพงเพชร"/>
    <s v="-"/>
    <s v=""/>
    <s v="29/10/2025 15:33"/>
    <s v="-"/>
    <s v="J&amp;T COD"/>
    <s v="Tiktok"/>
    <s v="จ่ายทีหลัง / COD"/>
    <s v=""/>
    <s v="765676667744"/>
    <s v="29/10/2025 15:33"/>
  </r>
  <r>
    <x v="8"/>
    <x v="8"/>
    <n v="33.333333333333336"/>
    <n v="3"/>
    <s v="FZM26"/>
    <n v="100"/>
    <n v="0"/>
    <s v="ร้านที่2"/>
    <s v="ว***ิภา"/>
    <s v="กรุงเทพฯ"/>
    <s v="-"/>
    <s v=""/>
    <s v="29/10/2025 15:33"/>
    <s v="-"/>
    <s v="J&amp;T COD"/>
    <s v="Tiktok"/>
    <s v="จ่ายทีหลัง / COD"/>
    <s v=""/>
    <s v="765622871742"/>
    <s v="29/10/2025 15:33"/>
  </r>
  <r>
    <x v="13"/>
    <x v="13"/>
    <n v="66.666666666666671"/>
    <n v="3"/>
    <s v="FZM25"/>
    <n v="100"/>
    <n v="0"/>
    <s v="ร้านที่2"/>
    <s v="เ***ณีย์ ค***น"/>
    <s v="เทศบาลนครเชียงราย"/>
    <s v="-"/>
    <s v=""/>
    <s v="29/10/2025 15:32"/>
    <s v="-"/>
    <s v="J&amp;T Express"/>
    <s v="Tiktok"/>
    <s v="tiktok"/>
    <s v=""/>
    <s v="765699114751"/>
    <s v="29/10/2025 15:31"/>
  </r>
  <r>
    <x v="0"/>
    <x v="0"/>
    <n v="50"/>
    <n v="1"/>
    <s v="FZM23"/>
    <n v="100"/>
    <n v="0"/>
    <s v="ร้านที่2"/>
    <s v="พ***าทิพย์  เ***เกลอ"/>
    <s v="นครปฐม"/>
    <s v="-"/>
    <s v=""/>
    <s v="29/10/2025 15:26"/>
    <s v="-"/>
    <s v="J&amp;T COD"/>
    <s v="Tiktok"/>
    <s v="จ่ายทีหลัง / COD"/>
    <s v=""/>
    <s v="765696026782"/>
    <s v="29/10/2025 15:27"/>
  </r>
  <r>
    <x v="1"/>
    <x v="1"/>
    <n v="50"/>
    <n v="1"/>
    <s v="FZM23"/>
    <n v="100"/>
    <n v="0"/>
    <s v="ร้านที่2"/>
    <s v="พ***าทิพย์  เ***เกลอ"/>
    <s v="นครปฐม"/>
    <s v="-"/>
    <s v=""/>
    <s v="29/10/2025 15:26"/>
    <s v="-"/>
    <s v="J&amp;T COD"/>
    <s v="Tiktok"/>
    <s v="จ่ายทีหลัง / COD"/>
    <s v=""/>
    <s v="765696026782"/>
    <s v="29/10/2025 15:27"/>
  </r>
  <r>
    <x v="2"/>
    <x v="2"/>
    <n v="50"/>
    <n v="1"/>
    <s v="FZM23"/>
    <n v="100"/>
    <n v="0"/>
    <s v="ร้านที่2"/>
    <s v="พ***าทิพย์  เ***เกลอ"/>
    <s v="นครปฐม"/>
    <s v="-"/>
    <s v=""/>
    <s v="29/10/2025 15:26"/>
    <s v="-"/>
    <s v="J&amp;T COD"/>
    <s v="Tiktok"/>
    <s v="จ่ายทีหลัง / COD"/>
    <s v=""/>
    <s v="765696026782"/>
    <s v="29/10/2025 15:27"/>
  </r>
  <r>
    <x v="7"/>
    <x v="7"/>
    <n v="66.666666666666671"/>
    <n v="3"/>
    <s v="FZM21"/>
    <n v="100"/>
    <n v="0"/>
    <s v="ร้านที่2"/>
    <s v="น***มบูรณ์ จ***กษ์"/>
    <s v="Phrae"/>
    <s v="-"/>
    <s v=""/>
    <s v="29/10/2025 15:18"/>
    <s v="-"/>
    <s v="J&amp;T Express"/>
    <s v="Tiktok"/>
    <s v="tiktok"/>
    <s v=""/>
    <s v="765625247726"/>
    <s v="29/10/2025 15:18"/>
  </r>
  <r>
    <x v="13"/>
    <x v="13"/>
    <n v="33"/>
    <n v="30"/>
    <s v="FZM19"/>
    <n v="858.51"/>
    <n v="0"/>
    <s v="ร้านที่2"/>
    <s v="เ***รงค์  ม***นทร์"/>
    <s v="ลพบุรี"/>
    <s v="-"/>
    <s v=""/>
    <s v="29/10/2025 15:16"/>
    <s v="-"/>
    <s v="J&amp;T COD"/>
    <s v="Tiktok"/>
    <s v="จ่ายทีหลัง / COD"/>
    <s v=""/>
    <s v="765689079772"/>
    <s v="29/10/2025 15:16"/>
  </r>
  <r>
    <x v="8"/>
    <x v="8"/>
    <n v="40"/>
    <n v="10"/>
    <s v="FZM18"/>
    <n v="276.25"/>
    <n v="0"/>
    <s v="ร้านที่2"/>
    <s v="ธ***.จอดนอก."/>
    <s v="เทศบาลนครนครราชสีมา"/>
    <s v="-"/>
    <s v=""/>
    <s v="29/10/2025 15:16"/>
    <s v="-"/>
    <s v="J&amp;T COD"/>
    <s v="Tiktok"/>
    <s v="จ่ายทีหลัง / COD"/>
    <s v=""/>
    <s v="765639245755"/>
    <s v="29/10/2025 15:16"/>
  </r>
  <r>
    <x v="0"/>
    <x v="0"/>
    <n v="50"/>
    <n v="1"/>
    <s v="FZM17"/>
    <n v="100"/>
    <n v="0"/>
    <s v="ร้านที่2"/>
    <s v="A***ee"/>
    <s v="ลำปาง"/>
    <s v="-"/>
    <s v=""/>
    <s v="29/10/2025 15:14"/>
    <s v="-"/>
    <s v="J&amp;T COD"/>
    <s v="Tiktok"/>
    <s v="จ่ายทีหลัง / COD"/>
    <s v=""/>
    <s v="765620391642"/>
    <s v="29/10/2025 15:14"/>
  </r>
  <r>
    <x v="1"/>
    <x v="1"/>
    <n v="50"/>
    <n v="1"/>
    <s v="FZM17"/>
    <n v="100"/>
    <n v="0"/>
    <s v="ร้านที่2"/>
    <s v="A***ee"/>
    <s v="ลำปาง"/>
    <s v="-"/>
    <s v=""/>
    <s v="29/10/2025 15:14"/>
    <s v="-"/>
    <s v="J&amp;T COD"/>
    <s v="Tiktok"/>
    <s v="จ่ายทีหลัง / COD"/>
    <s v=""/>
    <s v="765620391642"/>
    <s v="29/10/2025 15:14"/>
  </r>
  <r>
    <x v="2"/>
    <x v="2"/>
    <n v="50"/>
    <n v="1"/>
    <s v="FZM17"/>
    <n v="100"/>
    <n v="0"/>
    <s v="ร้านที่2"/>
    <s v="A***ee"/>
    <s v="ลำปาง"/>
    <s v="-"/>
    <s v=""/>
    <s v="29/10/2025 15:14"/>
    <s v="-"/>
    <s v="J&amp;T COD"/>
    <s v="Tiktok"/>
    <s v="จ่ายทีหลัง / COD"/>
    <s v=""/>
    <s v="765620391642"/>
    <s v="29/10/2025 15:14"/>
  </r>
  <r>
    <x v="6"/>
    <x v="18"/>
    <n v="66"/>
    <n v="3"/>
    <s v="FZM16"/>
    <n v="224"/>
    <n v="26"/>
    <s v="ร้านที่1"/>
    <s v="กนกกาญจน์  ทิศานุทิศ"/>
    <s v="66/5 ถนนอำเภอ ตำบลหมากแข้ง · หมากแข้ง/ Mak Khaeng_x000a__x000a_เมืองอุดรธานี/ Mueang Udon Thaniอุดรธานี/ Udon Thani_x000a_41000"/>
    <s v="41000"/>
    <s v="660650032338"/>
    <s v="29/10/2025 15:08"/>
    <s v="-"/>
    <s v="Kerry_dropoff"/>
    <s v="Lazada"/>
    <s v="lazada"/>
    <s v=""/>
    <s v="LEXPU0622671797"/>
    <s v="29/10/2025 15:08"/>
  </r>
  <r>
    <x v="6"/>
    <x v="6"/>
    <n v="66.333333333333329"/>
    <n v="3"/>
    <s v="FZM15"/>
    <n v="227.5"/>
    <n v="0"/>
    <s v="ร้านที่2"/>
    <s v="อ***"/>
    <s v="นนทบุรี"/>
    <s v="-"/>
    <s v=""/>
    <s v="29/10/2025 15:07"/>
    <s v="-"/>
    <s v="J&amp;T COD"/>
    <s v="Tiktok"/>
    <s v="จ่ายทีหลัง / COD"/>
    <s v=""/>
    <s v="765601796654"/>
    <s v="29/10/2025 15:08"/>
  </r>
  <r>
    <x v="7"/>
    <x v="7"/>
    <n v="66.666666666666671"/>
    <n v="3"/>
    <s v="FZM14"/>
    <n v="334.9"/>
    <n v="0"/>
    <s v="ร้านที่2"/>
    <s v="เ***ลักษณ์ แ***กก"/>
    <s v="เพชรบูรณ์"/>
    <s v="-"/>
    <s v=""/>
    <s v="29/10/2025 15:07"/>
    <s v="-"/>
    <s v="J&amp;T COD"/>
    <s v="Tiktok"/>
    <s v="จ่ายทีหลัง / COD"/>
    <s v=""/>
    <s v="765654658764"/>
    <s v="29/10/2025 15:07"/>
  </r>
  <r>
    <x v="8"/>
    <x v="8"/>
    <n v="33.333333333333336"/>
    <n v="3"/>
    <s v="FZM14"/>
    <n v="334.9"/>
    <n v="0"/>
    <s v="ร้านที่2"/>
    <s v="เ***ลักษณ์ แ***กก"/>
    <s v="เพชรบูรณ์"/>
    <s v="-"/>
    <s v=""/>
    <s v="29/10/2025 15:07"/>
    <s v="-"/>
    <s v="J&amp;T COD"/>
    <s v="Tiktok"/>
    <s v="จ่ายทีหลัง / COD"/>
    <s v=""/>
    <s v="765654658764"/>
    <s v="29/10/2025 15:07"/>
  </r>
  <r>
    <x v="18"/>
    <x v="19"/>
    <n v="25"/>
    <n v="4"/>
    <s v="FZM14"/>
    <n v="334.9"/>
    <n v="0"/>
    <s v="ร้านที่2"/>
    <s v="เ***ลักษณ์ แ***กก"/>
    <s v="เพชรบูรณ์"/>
    <s v="-"/>
    <s v=""/>
    <s v="29/10/2025 15:07"/>
    <s v="-"/>
    <s v="J&amp;T COD"/>
    <s v="Tiktok"/>
    <s v="จ่ายทีหลัง / COD"/>
    <s v=""/>
    <s v="765654658764"/>
    <s v="29/10/2025 15:07"/>
  </r>
  <r>
    <x v="11"/>
    <x v="11"/>
    <n v="139"/>
    <n v="1"/>
    <s v="FZM14"/>
    <n v="334.9"/>
    <n v="0"/>
    <s v="ร้านที่2"/>
    <s v="เ***ลักษณ์ แ***กก"/>
    <s v="เพชรบูรณ์"/>
    <s v="-"/>
    <s v=""/>
    <s v="29/10/2025 15:07"/>
    <s v="-"/>
    <s v="J&amp;T COD"/>
    <s v="Tiktok"/>
    <s v="จ่ายทีหลัง / COD"/>
    <s v=""/>
    <s v="765654658764"/>
    <s v="29/10/2025 15:07"/>
  </r>
  <r>
    <x v="8"/>
    <x v="8"/>
    <n v="40"/>
    <n v="10"/>
    <s v="FZM13"/>
    <n v="293.25"/>
    <n v="0"/>
    <s v="ร้านที่2"/>
    <s v="ส***ิดา ส***ิบูลย์"/>
    <s v="นครศรีธรรมราช"/>
    <s v="-"/>
    <s v=""/>
    <s v="29/10/2025 15:06"/>
    <s v="-"/>
    <s v="J&amp;T COD"/>
    <s v="Tiktok"/>
    <s v="จ่ายทีหลัง / COD"/>
    <s v=""/>
    <s v="765653917733"/>
    <s v="29/10/2025 15:06"/>
  </r>
  <r>
    <x v="7"/>
    <x v="7"/>
    <n v="66.666666666666671"/>
    <n v="3"/>
    <s v="FZM12"/>
    <n v="100"/>
    <n v="0"/>
    <s v="ร้านที่2"/>
    <s v="ย***่อย โ***มี"/>
    <s v="ชัยภูมิ"/>
    <s v="-"/>
    <s v=""/>
    <s v="29/10/2025 15:05"/>
    <s v="-"/>
    <s v="J&amp;T Express"/>
    <s v="Tiktok"/>
    <s v="tiktok"/>
    <s v=""/>
    <s v="765698106784"/>
    <s v="29/10/2025 15:04"/>
  </r>
  <r>
    <x v="6"/>
    <x v="6"/>
    <n v="78"/>
    <n v="1"/>
    <s v="FZM11"/>
    <n v="156"/>
    <n v="0"/>
    <s v="ร้านที่1"/>
    <s v="ร******า"/>
    <s v="******ะราม 2 แขวง แสมดำ แขวงแสมดำ เขตบางขุนเทียน จังหวัดกรุงเทพมหานคร 10150"/>
    <s v="10150"/>
    <s v="80"/>
    <s v="29/10/2025 15:03"/>
    <s v="-"/>
    <s v="SPX Express"/>
    <s v="Shopee"/>
    <s v="shopee"/>
    <s v=""/>
    <s v="TH251078731630E"/>
    <s v="29/10/2025 15:03"/>
  </r>
  <r>
    <x v="4"/>
    <x v="4"/>
    <n v="78"/>
    <n v="1"/>
    <s v="FZM11"/>
    <n v="156"/>
    <n v="0"/>
    <s v="ร้านที่1"/>
    <s v="ร******า"/>
    <s v="******ะราม 2 แขวง แสมดำ แขวงแสมดำ เขตบางขุนเทียน จังหวัดกรุงเทพมหานคร 10150"/>
    <s v="10150"/>
    <s v="80"/>
    <s v="29/10/2025 15:03"/>
    <s v="-"/>
    <s v="SPX Express"/>
    <s v="Shopee"/>
    <s v="shopee"/>
    <s v=""/>
    <s v="TH251078731630E"/>
    <s v="29/10/2025 15:02"/>
  </r>
  <r>
    <x v="13"/>
    <x v="13"/>
    <n v="66.666666666666671"/>
    <n v="3"/>
    <s v="FZM10"/>
    <n v="268.45"/>
    <n v="0"/>
    <s v="ร้านที่2"/>
    <s v="ภ***าภัทร ส***ูงเนิน"/>
    <s v="นครราชสีมา"/>
    <s v="-"/>
    <s v=""/>
    <s v="29/10/2025 15:02"/>
    <s v="-"/>
    <s v="J&amp;T COD"/>
    <s v="Tiktok"/>
    <s v="จ่ายทีหลัง / COD"/>
    <s v=""/>
    <s v="765643649783"/>
    <s v="29/10/2025 15:02"/>
  </r>
  <r>
    <x v="18"/>
    <x v="19"/>
    <n v="25"/>
    <n v="4"/>
    <s v="FZM10"/>
    <n v="268.45"/>
    <n v="0"/>
    <s v="ร้านที่2"/>
    <s v="ภ***าภัทร ส***ูงเนิน"/>
    <s v="นครราชสีมา"/>
    <s v="-"/>
    <s v=""/>
    <s v="29/10/2025 15:02"/>
    <s v="-"/>
    <s v="J&amp;T COD"/>
    <s v="Tiktok"/>
    <s v="จ่ายทีหลัง / COD"/>
    <s v=""/>
    <s v="765643649783"/>
    <s v="29/10/2025 15:02"/>
  </r>
  <r>
    <x v="13"/>
    <x v="13"/>
    <n v="66.666666666666671"/>
    <n v="3"/>
    <s v="FZM10"/>
    <n v="268.45"/>
    <n v="0"/>
    <s v="ร้านที่2"/>
    <s v="ภ***าภัทร ส***ูงเนิน"/>
    <s v="นครราชสีมา"/>
    <s v="-"/>
    <s v=""/>
    <s v="29/10/2025 15:02"/>
    <s v="-"/>
    <s v="J&amp;T COD"/>
    <s v="Tiktok"/>
    <s v="จ่ายทีหลัง / COD"/>
    <s v=""/>
    <s v="765643649783"/>
    <s v="29/10/2025 15:02"/>
  </r>
  <r>
    <x v="0"/>
    <x v="0"/>
    <n v="50"/>
    <n v="1"/>
    <s v="FZM9"/>
    <n v="100"/>
    <n v="0"/>
    <s v="ร้านที่4"/>
    <s v="ว***   พ***เสือ"/>
    <s v="กำแพงเพชร"/>
    <s v="-"/>
    <s v=""/>
    <s v="29/10/2025 14:59"/>
    <s v="-"/>
    <s v="J&amp;T COD"/>
    <s v="Tiktok"/>
    <s v="จ่ายทีหลัง / COD"/>
    <s v=""/>
    <s v="765693396635"/>
    <s v="29/10/2025 14:59"/>
  </r>
  <r>
    <x v="1"/>
    <x v="1"/>
    <n v="50"/>
    <n v="1"/>
    <s v="FZM9"/>
    <n v="100"/>
    <n v="0"/>
    <s v="ร้านที่4"/>
    <s v="ว***   พ***เสือ"/>
    <s v="กำแพงเพชร"/>
    <s v="-"/>
    <s v=""/>
    <s v="29/10/2025 14:59"/>
    <s v="-"/>
    <s v="J&amp;T COD"/>
    <s v="Tiktok"/>
    <s v="จ่ายทีหลัง / COD"/>
    <s v=""/>
    <s v="765693396635"/>
    <s v="29/10/2025 14:59"/>
  </r>
  <r>
    <x v="2"/>
    <x v="2"/>
    <n v="50"/>
    <n v="1"/>
    <s v="FZM9"/>
    <n v="100"/>
    <n v="0"/>
    <s v="ร้านที่4"/>
    <s v="ว***   พ***เสือ"/>
    <s v="กำแพงเพชร"/>
    <s v="-"/>
    <s v=""/>
    <s v="29/10/2025 14:59"/>
    <s v="-"/>
    <s v="J&amp;T COD"/>
    <s v="Tiktok"/>
    <s v="จ่ายทีหลัง / COD"/>
    <s v=""/>
    <s v="765693396635"/>
    <s v="29/10/2025 14:59"/>
  </r>
  <r>
    <x v="0"/>
    <x v="0"/>
    <n v="50"/>
    <n v="1"/>
    <s v="FZM7"/>
    <n v="100"/>
    <n v="0"/>
    <s v="ร้านที่4"/>
    <s v="ค***้อ"/>
    <s v="สุพรรณบุรี"/>
    <s v="-"/>
    <s v=""/>
    <s v="29/10/2025 14:54"/>
    <s v="-"/>
    <s v="J&amp;T COD"/>
    <s v="Tiktok"/>
    <s v="จ่ายทีหลัง / COD"/>
    <s v=""/>
    <s v="765656034732"/>
    <s v="29/10/2025 14:54"/>
  </r>
  <r>
    <x v="1"/>
    <x v="1"/>
    <n v="50"/>
    <n v="1"/>
    <s v="FZM7"/>
    <n v="100"/>
    <n v="0"/>
    <s v="ร้านที่4"/>
    <s v="ค***้อ"/>
    <s v="สุพรรณบุรี"/>
    <s v="-"/>
    <s v=""/>
    <s v="29/10/2025 14:54"/>
    <s v="-"/>
    <s v="J&amp;T COD"/>
    <s v="Tiktok"/>
    <s v="จ่ายทีหลัง / COD"/>
    <s v=""/>
    <s v="765656034732"/>
    <s v="29/10/2025 14:54"/>
  </r>
  <r>
    <x v="2"/>
    <x v="2"/>
    <n v="50"/>
    <n v="1"/>
    <s v="FZM7"/>
    <n v="100"/>
    <n v="0"/>
    <s v="ร้านที่4"/>
    <s v="ค***้อ"/>
    <s v="สุพรรณบุรี"/>
    <s v="-"/>
    <s v=""/>
    <s v="29/10/2025 14:54"/>
    <s v="-"/>
    <s v="J&amp;T COD"/>
    <s v="Tiktok"/>
    <s v="จ่ายทีหลัง / COD"/>
    <s v=""/>
    <s v="765656034732"/>
    <s v="29/10/2025 14:54"/>
  </r>
  <r>
    <x v="8"/>
    <x v="8"/>
    <n v="40"/>
    <n v="10"/>
    <s v="FZM6"/>
    <n v="325"/>
    <n v="0"/>
    <s v="ร้านที่2"/>
    <s v="ส***ทร์ทิพย์ เ***นอก"/>
    <s v="เทศบาลนครนครราชสีมา"/>
    <s v="-"/>
    <s v=""/>
    <s v="29/10/2025 14:44"/>
    <s v="-"/>
    <s v="J&amp;T COD"/>
    <s v="Tiktok"/>
    <s v="จ่ายทีหลัง / COD"/>
    <s v=""/>
    <s v="765663119712"/>
    <s v="29/10/2025 14:44"/>
  </r>
  <r>
    <x v="8"/>
    <x v="8"/>
    <n v="33.333333333333336"/>
    <n v="3"/>
    <s v="FZM5"/>
    <n v="100"/>
    <n v="0"/>
    <s v="ร้านที่2"/>
    <s v="น***ครัวซองค์"/>
    <s v="พิจิตร"/>
    <s v="-"/>
    <s v=""/>
    <s v="29/10/2025 14:42"/>
    <s v="-"/>
    <s v="J&amp;T COD"/>
    <s v="Tiktok"/>
    <s v="จ่ายทีหลัง / COD"/>
    <s v=""/>
    <s v="765662531793"/>
    <s v="29/10/2025 14:42"/>
  </r>
  <r>
    <x v="3"/>
    <x v="3"/>
    <n v="10"/>
    <n v="50"/>
    <s v="FZM4"/>
    <n v="876"/>
    <n v="0"/>
    <s v="ร้านที่1"/>
    <s v="ว******)"/>
    <s v="******ว ตำบลหาดเสี้ยว อำเภอศรีสัชนาลัย จังหวัดสุโขทัย 64130"/>
    <s v="64130"/>
    <s v="86"/>
    <s v="29/10/2025 14:40"/>
    <s v="-"/>
    <s v="SPX Express"/>
    <s v="Shopee"/>
    <s v="shopee"/>
    <s v=""/>
    <s v="TH251589733596V"/>
    <s v="29/10/2025 14:40"/>
  </r>
  <r>
    <x v="3"/>
    <x v="3"/>
    <n v="10"/>
    <n v="30"/>
    <s v="FZM4"/>
    <n v="876"/>
    <n v="0"/>
    <s v="ร้านที่1"/>
    <s v="ว******)"/>
    <s v="******ว ตำบลหาดเสี้ยว อำเภอศรีสัชนาลัย จังหวัดสุโขทัย 64130"/>
    <s v="64130"/>
    <s v="86"/>
    <s v="29/10/2025 14:40"/>
    <s v="-"/>
    <s v="SPX Express"/>
    <s v="Shopee"/>
    <s v="shopee"/>
    <s v=""/>
    <s v="TH251589733596V"/>
    <s v="29/10/2025 14:40"/>
  </r>
  <r>
    <x v="0"/>
    <x v="0"/>
    <n v="50"/>
    <n v="1"/>
    <s v="FZM3"/>
    <n v="100"/>
    <n v="0"/>
    <s v="ร้านที่4"/>
    <s v="ว***คณา"/>
    <s v="หนองคาย"/>
    <s v="-"/>
    <s v=""/>
    <s v="29/10/2025 14:39"/>
    <s v="-"/>
    <s v="J&amp;T COD"/>
    <s v="Tiktok"/>
    <s v="จ่ายทีหลัง / COD"/>
    <s v=""/>
    <s v="765665993680"/>
    <s v="29/10/2025 14:39"/>
  </r>
  <r>
    <x v="1"/>
    <x v="1"/>
    <n v="50"/>
    <n v="1"/>
    <s v="FZM3"/>
    <n v="100"/>
    <n v="0"/>
    <s v="ร้านที่4"/>
    <s v="ว***คณา"/>
    <s v="หนองคาย"/>
    <s v="-"/>
    <s v=""/>
    <s v="29/10/2025 14:39"/>
    <s v="-"/>
    <s v="J&amp;T COD"/>
    <s v="Tiktok"/>
    <s v="จ่ายทีหลัง / COD"/>
    <s v=""/>
    <s v="765665993680"/>
    <s v="29/10/2025 14:39"/>
  </r>
  <r>
    <x v="2"/>
    <x v="2"/>
    <n v="50"/>
    <n v="1"/>
    <s v="FZM3"/>
    <n v="100"/>
    <n v="0"/>
    <s v="ร้านที่4"/>
    <s v="ว***คณา"/>
    <s v="หนองคาย"/>
    <s v="-"/>
    <s v=""/>
    <s v="29/10/2025 14:39"/>
    <s v="-"/>
    <s v="J&amp;T COD"/>
    <s v="Tiktok"/>
    <s v="จ่ายทีหลัง / COD"/>
    <s v=""/>
    <s v="765665993680"/>
    <s v="29/10/2025 14:39"/>
  </r>
  <r>
    <x v="13"/>
    <x v="13"/>
    <n v="33"/>
    <n v="10"/>
    <s v="FZM0"/>
    <n v="294.8"/>
    <n v="0"/>
    <s v="ร้านที่2"/>
    <s v="โ***รียนสอนพิเศษดิวดรอป"/>
    <s v="เทศบาลนครลำปาง"/>
    <s v="-"/>
    <s v=""/>
    <s v="29/10/2025 14:33"/>
    <s v="-"/>
    <s v="J&amp;T COD"/>
    <s v="Tiktok"/>
    <s v="จ่ายทีหลัง / COD"/>
    <s v=""/>
    <s v="765651527756"/>
    <s v="29/10/2025 14:33"/>
  </r>
  <r>
    <x v="13"/>
    <x v="13"/>
    <n v="66.666666666666671"/>
    <n v="3"/>
    <s v="FZL98"/>
    <n v="100"/>
    <n v="0"/>
    <s v="ร้านที่2"/>
    <s v="ว***าเงินก้อน"/>
    <s v="ประจวบคีรีขันธ์"/>
    <s v="-"/>
    <s v=""/>
    <s v="29/10/2025 14:21"/>
    <s v="-"/>
    <s v="J&amp;T COD"/>
    <s v="Tiktok"/>
    <s v="จ่ายทีหลัง / COD"/>
    <s v=""/>
    <s v="765663116761"/>
    <s v="29/10/2025 14:21"/>
  </r>
  <r>
    <x v="0"/>
    <x v="0"/>
    <n v="50"/>
    <n v="1"/>
    <s v="FZL97"/>
    <n v="100"/>
    <n v="0"/>
    <s v="ร้านที่4"/>
    <s v="ภ***ทิพย์  อ***ะชาติ"/>
    <s v="สระแก้ว"/>
    <s v="-"/>
    <s v=""/>
    <s v="29/10/2025 14:19"/>
    <s v="-"/>
    <s v="J&amp;T COD"/>
    <s v="Tiktok"/>
    <s v="จ่ายทีหลัง / COD"/>
    <s v=""/>
    <s v="765693430714"/>
    <s v="29/10/2025 14:19"/>
  </r>
  <r>
    <x v="1"/>
    <x v="1"/>
    <n v="50"/>
    <n v="1"/>
    <s v="FZL97"/>
    <n v="100"/>
    <n v="0"/>
    <s v="ร้านที่4"/>
    <s v="ภ***ทิพย์  อ***ะชาติ"/>
    <s v="สระแก้ว"/>
    <s v="-"/>
    <s v=""/>
    <s v="29/10/2025 14:19"/>
    <s v="-"/>
    <s v="J&amp;T COD"/>
    <s v="Tiktok"/>
    <s v="จ่ายทีหลัง / COD"/>
    <s v=""/>
    <s v="765693430714"/>
    <s v="29/10/2025 14:19"/>
  </r>
  <r>
    <x v="2"/>
    <x v="2"/>
    <n v="50"/>
    <n v="1"/>
    <s v="FZL97"/>
    <n v="100"/>
    <n v="0"/>
    <s v="ร้านที่4"/>
    <s v="ภ***ทิพย์  อ***ะชาติ"/>
    <s v="สระแก้ว"/>
    <s v="-"/>
    <s v=""/>
    <s v="29/10/2025 14:19"/>
    <s v="-"/>
    <s v="J&amp;T COD"/>
    <s v="Tiktok"/>
    <s v="จ่ายทีหลัง / COD"/>
    <s v=""/>
    <s v="765693430714"/>
    <s v="29/10/2025 14:19"/>
  </r>
  <r>
    <x v="13"/>
    <x v="13"/>
    <n v="66.666666666666671"/>
    <n v="3"/>
    <s v="FZL96"/>
    <n v="100"/>
    <n v="0"/>
    <s v="ร้านที่2"/>
    <s v="ธ***ัย ห***ี"/>
    <s v="นครราชสีมา"/>
    <s v="-"/>
    <s v=""/>
    <s v="29/10/2025 14:19"/>
    <s v="-"/>
    <s v="J&amp;T Express"/>
    <s v="Tiktok"/>
    <s v="tiktok"/>
    <s v=""/>
    <s v="765670648805"/>
    <s v="29/10/2025 14:19"/>
  </r>
  <r>
    <x v="8"/>
    <x v="8"/>
    <n v="33.333333333333336"/>
    <n v="3"/>
    <s v="FZL93"/>
    <n v="100"/>
    <n v="0"/>
    <s v="ร้านที่2"/>
    <s v="น***า ส***ู"/>
    <s v="เพชรบูรณ์"/>
    <s v="-"/>
    <s v=""/>
    <s v="29/10/2025 14:16"/>
    <s v="-"/>
    <s v="J&amp;T Express"/>
    <s v="Tiktok"/>
    <s v="tiktok"/>
    <s v=""/>
    <s v="765681879734"/>
    <s v="29/10/2025 14:17"/>
  </r>
  <r>
    <x v="0"/>
    <x v="0"/>
    <n v="50"/>
    <n v="1"/>
    <s v="FZL92"/>
    <n v="100"/>
    <n v="0"/>
    <s v="ร้านที่4"/>
    <s v="ส***พร อ***พิมพ์"/>
    <s v="อุทัยธานี"/>
    <s v="-"/>
    <s v=""/>
    <s v="29/10/2025 14:13"/>
    <s v="-"/>
    <s v="J&amp;T COD"/>
    <s v="Tiktok"/>
    <s v="จ่ายทีหลัง / COD"/>
    <s v=""/>
    <s v="765690792694"/>
    <s v="29/10/2025 14:16"/>
  </r>
  <r>
    <x v="1"/>
    <x v="1"/>
    <n v="50"/>
    <n v="1"/>
    <s v="FZL92"/>
    <n v="100"/>
    <n v="0"/>
    <s v="ร้านที่4"/>
    <s v="ส***พร อ***พิมพ์"/>
    <s v="อุทัยธานี"/>
    <s v="-"/>
    <s v=""/>
    <s v="29/10/2025 14:13"/>
    <s v="-"/>
    <s v="J&amp;T COD"/>
    <s v="Tiktok"/>
    <s v="จ่ายทีหลัง / COD"/>
    <s v=""/>
    <s v="765690792694"/>
    <s v="29/10/2025 14:16"/>
  </r>
  <r>
    <x v="2"/>
    <x v="2"/>
    <n v="50"/>
    <n v="1"/>
    <s v="FZL92"/>
    <n v="100"/>
    <n v="0"/>
    <s v="ร้านที่4"/>
    <s v="ส***พร อ***พิมพ์"/>
    <s v="อุทัยธานี"/>
    <s v="-"/>
    <s v=""/>
    <s v="29/10/2025 14:13"/>
    <s v="-"/>
    <s v="J&amp;T COD"/>
    <s v="Tiktok"/>
    <s v="จ่ายทีหลัง / COD"/>
    <s v=""/>
    <s v="765690792694"/>
    <s v="29/10/2025 14:16"/>
  </r>
  <r>
    <x v="13"/>
    <x v="13"/>
    <n v="33"/>
    <n v="10"/>
    <s v="FZL91"/>
    <n v="286"/>
    <n v="0"/>
    <s v="ร้านที่2"/>
    <s v="ว***ฉลิม ค***ช"/>
    <s v="อ่างทอง"/>
    <s v="-"/>
    <s v=""/>
    <s v="29/10/2025 14:13"/>
    <s v="-"/>
    <s v="J&amp;T COD"/>
    <s v="Tiktok"/>
    <s v="จ่ายทีหลัง / COD"/>
    <s v=""/>
    <s v="765620026813"/>
    <s v="29/10/2025 14:16"/>
  </r>
  <r>
    <x v="0"/>
    <x v="0"/>
    <n v="60"/>
    <n v="2"/>
    <s v="FZL90"/>
    <n v="176"/>
    <n v="0"/>
    <s v="ร้านที่2"/>
    <s v="ณ***านต์ ล***็น"/>
    <s v="ฉะเชิงเทรา"/>
    <s v="-"/>
    <s v=""/>
    <s v="29/10/2025 14:12"/>
    <s v="-"/>
    <s v="J&amp;T COD"/>
    <s v="Tiktok"/>
    <s v="จ่ายทีหลัง / COD"/>
    <s v=""/>
    <s v="765611100715"/>
    <s v="29/10/2025 14:15"/>
  </r>
  <r>
    <x v="1"/>
    <x v="1"/>
    <n v="60"/>
    <n v="2"/>
    <s v="FZL90"/>
    <n v="176"/>
    <n v="0"/>
    <s v="ร้านที่2"/>
    <s v="ณ***านต์ ล***็น"/>
    <s v="ฉะเชิงเทรา"/>
    <s v="-"/>
    <s v=""/>
    <s v="29/10/2025 14:12"/>
    <s v="-"/>
    <s v="J&amp;T COD"/>
    <s v="Tiktok"/>
    <s v="จ่ายทีหลัง / COD"/>
    <s v=""/>
    <s v="765611100715"/>
    <s v="29/10/2025 14:15"/>
  </r>
  <r>
    <x v="2"/>
    <x v="2"/>
    <n v="60"/>
    <n v="2"/>
    <s v="FZL90"/>
    <n v="176"/>
    <n v="0"/>
    <s v="ร้านที่2"/>
    <s v="ณ***านต์ ล***็น"/>
    <s v="ฉะเชิงเทรา"/>
    <s v="-"/>
    <s v=""/>
    <s v="29/10/2025 14:12"/>
    <s v="-"/>
    <s v="J&amp;T COD"/>
    <s v="Tiktok"/>
    <s v="จ่ายทีหลัง / COD"/>
    <s v=""/>
    <s v="765611100715"/>
    <s v="29/10/2025 14:15"/>
  </r>
  <r>
    <x v="13"/>
    <x v="13"/>
    <n v="33"/>
    <n v="10"/>
    <s v="FZL89"/>
    <n v="294.8"/>
    <n v="0"/>
    <s v="ร้านที่2"/>
    <s v="เ***์วรี ท***สนาธนกิจ"/>
    <s v="นครสวรรค์"/>
    <s v="-"/>
    <s v=""/>
    <s v="29/10/2025 14:04"/>
    <s v="-"/>
    <s v="J&amp;T COD"/>
    <s v="Tiktok"/>
    <s v="จ่ายทีหลัง / COD"/>
    <s v=""/>
    <s v="765655412900"/>
    <s v="29/10/2025 14:07"/>
  </r>
  <r>
    <x v="0"/>
    <x v="0"/>
    <n v="60"/>
    <n v="2"/>
    <s v="FZL88"/>
    <n v="182"/>
    <n v="0"/>
    <s v="ร้านที่2"/>
    <s v="โ**  จ**"/>
    <s v="ตราด"/>
    <s v="-"/>
    <s v=""/>
    <s v="29/10/2025 14:03"/>
    <s v="-"/>
    <s v="J&amp;T COD"/>
    <s v="Tiktok"/>
    <s v="จ่ายทีหลัง / COD"/>
    <s v=""/>
    <s v="765661502723"/>
    <s v="29/10/2025 14:04"/>
  </r>
  <r>
    <x v="1"/>
    <x v="1"/>
    <n v="60"/>
    <n v="2"/>
    <s v="FZL88"/>
    <n v="182"/>
    <n v="0"/>
    <s v="ร้านที่2"/>
    <s v="โ**  จ**"/>
    <s v="ตราด"/>
    <s v="-"/>
    <s v=""/>
    <s v="29/10/2025 14:03"/>
    <s v="-"/>
    <s v="J&amp;T COD"/>
    <s v="Tiktok"/>
    <s v="จ่ายทีหลัง / COD"/>
    <s v=""/>
    <s v="765661502723"/>
    <s v="29/10/2025 14:04"/>
  </r>
  <r>
    <x v="2"/>
    <x v="2"/>
    <n v="60"/>
    <n v="2"/>
    <s v="FZL88"/>
    <n v="182"/>
    <n v="0"/>
    <s v="ร้านที่2"/>
    <s v="โ**  จ**"/>
    <s v="ตราด"/>
    <s v="-"/>
    <s v=""/>
    <s v="29/10/2025 14:03"/>
    <s v="-"/>
    <s v="J&amp;T COD"/>
    <s v="Tiktok"/>
    <s v="จ่ายทีหลัง / COD"/>
    <s v=""/>
    <s v="765661502723"/>
    <s v="29/10/2025 14:04"/>
  </r>
  <r>
    <x v="8"/>
    <x v="8"/>
    <n v="65"/>
    <n v="9"/>
    <s v="FZL87"/>
    <n v="262.99"/>
    <n v="0"/>
    <s v="ร้านที่2"/>
    <s v="ก***ักษณ์ โ***มาภรณ์"/>
    <s v="ประจวบคีรีขันธ์"/>
    <s v="-"/>
    <s v=""/>
    <s v="29/10/2025 14:02"/>
    <s v="-"/>
    <s v="J&amp;T COD"/>
    <s v="Tiktok"/>
    <s v="จ่ายทีหลัง / COD"/>
    <s v=""/>
    <s v="765634422711"/>
    <s v="29/10/2025 14:03"/>
  </r>
  <r>
    <x v="0"/>
    <x v="0"/>
    <n v="50"/>
    <n v="1"/>
    <s v="FZL86"/>
    <n v="100"/>
    <n v="0"/>
    <s v="ร้านที่2"/>
    <s v="น***ณัฐกานต์ ศ***ันต"/>
    <s v="ระยอง"/>
    <s v="-"/>
    <s v=""/>
    <s v="29/10/2025 13:41"/>
    <s v="-"/>
    <s v="J&amp;T COD"/>
    <s v="Tiktok"/>
    <s v="จ่ายทีหลัง / COD"/>
    <s v=""/>
    <s v="765697439710"/>
    <s v="29/10/2025 13:41"/>
  </r>
  <r>
    <x v="1"/>
    <x v="1"/>
    <n v="50"/>
    <n v="1"/>
    <s v="FZL86"/>
    <n v="100"/>
    <n v="0"/>
    <s v="ร้านที่2"/>
    <s v="น***ณัฐกานต์ ศ***ันต"/>
    <s v="ระยอง"/>
    <s v="-"/>
    <s v=""/>
    <s v="29/10/2025 13:41"/>
    <s v="-"/>
    <s v="J&amp;T COD"/>
    <s v="Tiktok"/>
    <s v="จ่ายทีหลัง / COD"/>
    <s v=""/>
    <s v="765697439710"/>
    <s v="29/10/2025 13:41"/>
  </r>
  <r>
    <x v="2"/>
    <x v="2"/>
    <n v="50"/>
    <n v="1"/>
    <s v="FZL86"/>
    <n v="100"/>
    <n v="0"/>
    <s v="ร้านที่2"/>
    <s v="น***ณัฐกานต์ ศ***ันต"/>
    <s v="ระยอง"/>
    <s v="-"/>
    <s v=""/>
    <s v="29/10/2025 13:41"/>
    <s v="-"/>
    <s v="J&amp;T COD"/>
    <s v="Tiktok"/>
    <s v="จ่ายทีหลัง / COD"/>
    <s v=""/>
    <s v="765697439710"/>
    <s v="29/10/2025 13:41"/>
  </r>
  <r>
    <x v="8"/>
    <x v="8"/>
    <n v="33.333333333333336"/>
    <n v="3"/>
    <s v="FZL85"/>
    <n v="100"/>
    <n v="0"/>
    <s v="ร้านที่2"/>
    <s v="ว*** ป***หว่าง"/>
    <s v="เชียงราย"/>
    <s v="-"/>
    <s v=""/>
    <s v="29/10/2025 13:39"/>
    <s v="-"/>
    <s v="J&amp;T COD"/>
    <s v="Tiktok"/>
    <s v="จ่ายทีหลัง / COD"/>
    <s v=""/>
    <s v="765696278723"/>
    <s v="29/10/2025 13:39"/>
  </r>
  <r>
    <x v="13"/>
    <x v="13"/>
    <n v="49"/>
    <n v="2"/>
    <s v="FZL84"/>
    <n v="458"/>
    <n v="0"/>
    <s v="ร้านที่1"/>
    <s v="ว******)"/>
    <s v="******, เลขที่ 222/2, หมู่ที่ 2, ตำบลสะแกราบ, อำเภอโคกสำโรง ตำบลสะแกราบ อำเภอโคกสำโรง จังหวัดลพบุรี 15120"/>
    <s v="15120"/>
    <s v="09"/>
    <s v="29/10/2025 14:08"/>
    <s v="-"/>
    <s v="SPX Express"/>
    <s v="Shopee"/>
    <s v="shopee"/>
    <s v=""/>
    <s v="TH251086933385R"/>
    <s v="29/10/2025 13:35"/>
  </r>
  <r>
    <x v="13"/>
    <x v="13"/>
    <n v="45"/>
    <n v="4"/>
    <s v="FZL84"/>
    <n v="458"/>
    <n v="0"/>
    <s v="ร้านที่1"/>
    <s v="ว******)"/>
    <s v="******, เลขที่ 222/2, หมู่ที่ 2, ตำบลสะแกราบ, อำเภอโคกสำโรง ตำบลสะแกราบ อำเภอโคกสำโรง จังหวัดลพบุรี 15120"/>
    <s v="15120"/>
    <s v="09"/>
    <s v="29/10/2025 14:08"/>
    <s v="-"/>
    <s v="SPX Express"/>
    <s v="Shopee"/>
    <s v="shopee"/>
    <s v=""/>
    <s v="TH251086933385R"/>
    <s v="29/10/2025 13:35"/>
  </r>
  <r>
    <x v="13"/>
    <x v="13"/>
    <n v="45"/>
    <n v="4"/>
    <s v="FZL84"/>
    <n v="458"/>
    <n v="0"/>
    <s v="ร้านที่1"/>
    <s v="ว******)"/>
    <s v="******, เลขที่ 222/2, หมู่ที่ 2, ตำบลสะแกราบ, อำเภอโคกสำโรง ตำบลสะแกราบ อำเภอโคกสำโรง จังหวัดลพบุรี 15120"/>
    <s v="15120"/>
    <s v="09"/>
    <s v="29/10/2025 14:08"/>
    <s v="-"/>
    <s v="SPX Express"/>
    <s v="Shopee"/>
    <s v="shopee"/>
    <s v=""/>
    <s v="TH251086933385R"/>
    <s v="29/10/2025 13:35"/>
  </r>
  <r>
    <x v="8"/>
    <x v="8"/>
    <n v="50"/>
    <n v="6"/>
    <s v="FZL83"/>
    <n v="384.1"/>
    <n v="0"/>
    <s v="ร้านที่2"/>
    <s v="ย***รัตน์"/>
    <s v="มุกดาหาร"/>
    <s v="-"/>
    <s v=""/>
    <s v="29/10/2025 13:31"/>
    <s v="-"/>
    <s v="J&amp;T COD"/>
    <s v="Tiktok"/>
    <s v="จ่ายทีหลัง / COD"/>
    <s v=""/>
    <s v="765699063706"/>
    <s v="29/10/2025 13:31"/>
  </r>
  <r>
    <x v="0"/>
    <x v="0"/>
    <n v="50"/>
    <n v="2"/>
    <s v="FZL83"/>
    <n v="384.1"/>
    <n v="0"/>
    <s v="ร้านที่2"/>
    <s v="ย***รัตน์"/>
    <s v="มุกดาหาร"/>
    <s v="-"/>
    <s v=""/>
    <s v="29/10/2025 13:31"/>
    <s v="-"/>
    <s v="J&amp;T COD"/>
    <s v="Tiktok"/>
    <s v="จ่ายทีหลัง / COD"/>
    <s v=""/>
    <s v="765699063706"/>
    <s v="29/10/2025 13:31"/>
  </r>
  <r>
    <x v="1"/>
    <x v="1"/>
    <n v="50"/>
    <n v="2"/>
    <s v="FZL83"/>
    <n v="384.1"/>
    <n v="0"/>
    <s v="ร้านที่2"/>
    <s v="ย***รัตน์"/>
    <s v="มุกดาหาร"/>
    <s v="-"/>
    <s v=""/>
    <s v="29/10/2025 13:31"/>
    <s v="-"/>
    <s v="J&amp;T COD"/>
    <s v="Tiktok"/>
    <s v="จ่ายทีหลัง / COD"/>
    <s v=""/>
    <s v="765699063706"/>
    <s v="29/10/2025 13:31"/>
  </r>
  <r>
    <x v="2"/>
    <x v="2"/>
    <n v="50"/>
    <n v="2"/>
    <s v="FZL83"/>
    <n v="384.1"/>
    <n v="0"/>
    <s v="ร้านที่2"/>
    <s v="ย***รัตน์"/>
    <s v="มุกดาหาร"/>
    <s v="-"/>
    <s v=""/>
    <s v="29/10/2025 13:31"/>
    <s v="-"/>
    <s v="J&amp;T COD"/>
    <s v="Tiktok"/>
    <s v="จ่ายทีหลัง / COD"/>
    <s v=""/>
    <s v="765699063706"/>
    <s v="29/10/2025 13:31"/>
  </r>
  <r>
    <x v="8"/>
    <x v="8"/>
    <n v="50"/>
    <n v="6"/>
    <s v="FZL82"/>
    <n v="200"/>
    <n v="0"/>
    <s v="ร้านที่2"/>
    <s v="น***  ป***แก้ว"/>
    <s v="กาฬสินธุ์"/>
    <s v="-"/>
    <s v=""/>
    <s v="29/10/2025 13:21"/>
    <s v="-"/>
    <s v="J&amp;T Express"/>
    <s v="Tiktok"/>
    <s v="tiktok"/>
    <s v=""/>
    <s v="765680063750"/>
    <s v="29/10/2025 13:20"/>
  </r>
  <r>
    <x v="7"/>
    <x v="7"/>
    <n v="66.666666666666671"/>
    <n v="3"/>
    <s v="FZL80"/>
    <n v="104.44"/>
    <n v="0"/>
    <s v="ร้านที่1"/>
    <s v="ปริศนา พุกสุริย์วงศ์"/>
    <s v="26/1 หมู่4ต.สัมปทวน อ.นครชัยศรี จ.นครปฐม_x000a__x000a_นครชัยศรี/ Nakhon Chai Siนครปฐม/ Nakhon Pathom_x000a_73120"/>
    <s v="73120"/>
    <s v="660823590383"/>
    <s v="29/10/2025 13:11"/>
    <s v="-"/>
    <s v="Kerry_dropoff"/>
    <s v="Lazada"/>
    <s v="lazada"/>
    <s v=""/>
    <s v="LEXPU0622709667"/>
    <s v="29/10/2025 13:11"/>
  </r>
  <r>
    <x v="15"/>
    <x v="15"/>
    <n v="139"/>
    <n v="2"/>
    <s v="FZL79"/>
    <n v="215"/>
    <n v="0"/>
    <s v="ร้านที่10"/>
    <s v="Wattana Khongnoy"/>
    <s v="65/1ม6ซ.ดรากอน ถ.บางนาตราดก.ม.25_x000a_บางเสาธง_x000a_สมุทรปราการ_x000a_Thailand_x000a__x000a_ 10570"/>
    <s v="10570"/>
    <s v="0829462495"/>
    <s v="29/10/2025 13:10"/>
    <s v="sompear3955@gmail.com"/>
    <s v="EMS COD"/>
    <s v="facebook"/>
    <s v="กสิกร"/>
    <s v=""/>
    <s v="WA038853255TH"/>
    <s v="29/10/2025 13:09"/>
  </r>
  <r>
    <x v="8"/>
    <x v="8"/>
    <n v="50"/>
    <n v="6"/>
    <s v="FZL78"/>
    <n v="200"/>
    <n v="0"/>
    <s v="ร้านที่2"/>
    <s v="ก***า เ***ยมสมบูรณ์"/>
    <s v="พระนครศรีอยุธยา"/>
    <s v="-"/>
    <s v=""/>
    <s v="29/10/2025 13:09"/>
    <s v="-"/>
    <s v="J&amp;T COD"/>
    <s v="Tiktok"/>
    <s v="จ่ายทีหลัง / COD"/>
    <s v=""/>
    <s v="765678735710"/>
    <s v="29/10/2025 13:09"/>
  </r>
  <r>
    <x v="0"/>
    <x v="0"/>
    <n v="50"/>
    <n v="1"/>
    <s v="FZL77"/>
    <n v="100"/>
    <n v="0"/>
    <s v="ร้านที่2"/>
    <s v="จ***พร จ***นอก"/>
    <s v="นครราชสีมา"/>
    <s v="-"/>
    <s v=""/>
    <s v="29/10/2025 13:09"/>
    <s v="-"/>
    <s v="J&amp;T Express"/>
    <s v="Tiktok"/>
    <s v="tiktok"/>
    <s v=""/>
    <s v="765697796662"/>
    <s v="29/10/2025 13:09"/>
  </r>
  <r>
    <x v="1"/>
    <x v="1"/>
    <n v="50"/>
    <n v="1"/>
    <s v="FZL77"/>
    <n v="100"/>
    <n v="0"/>
    <s v="ร้านที่2"/>
    <s v="จ***พร จ***นอก"/>
    <s v="นครราชสีมา"/>
    <s v="-"/>
    <s v=""/>
    <s v="29/10/2025 13:09"/>
    <s v="-"/>
    <s v="J&amp;T Express"/>
    <s v="Tiktok"/>
    <s v="tiktok"/>
    <s v=""/>
    <s v="765697796662"/>
    <s v="29/10/2025 13:09"/>
  </r>
  <r>
    <x v="2"/>
    <x v="2"/>
    <n v="50"/>
    <n v="1"/>
    <s v="FZL77"/>
    <n v="100"/>
    <n v="0"/>
    <s v="ร้านที่2"/>
    <s v="จ***พร จ***นอก"/>
    <s v="นครราชสีมา"/>
    <s v="-"/>
    <s v=""/>
    <s v="29/10/2025 13:09"/>
    <s v="-"/>
    <s v="J&amp;T Express"/>
    <s v="Tiktok"/>
    <s v="tiktok"/>
    <s v=""/>
    <s v="765697796662"/>
    <s v="29/10/2025 13:09"/>
  </r>
  <r>
    <x v="6"/>
    <x v="6"/>
    <n v="100"/>
    <n v="1"/>
    <s v="FZL76"/>
    <n v="299"/>
    <n v="0"/>
    <s v="ร้านที่10"/>
    <s v="นงนุช ตันติวรสิทธิ์"/>
    <s v="222/175 หมู่6 นาวีเฮ้าส์10 พลูตาหลวง  สัตหีบ ชลบุรี 20180"/>
    <s v="20180"/>
    <s v="0838918833"/>
    <s v="29/10/2025 13:08"/>
    <s v="sompear3955@gmail.com"/>
    <s v="EMS COD"/>
    <s v="facebook"/>
    <s v="กสิกร"/>
    <s v=""/>
    <s v="WA038853241TH"/>
    <s v="29/10/2025 13:07"/>
  </r>
  <r>
    <x v="13"/>
    <x v="13"/>
    <n v="60"/>
    <n v="1"/>
    <s v="FZL76"/>
    <n v="299"/>
    <n v="0"/>
    <s v="ร้านที่10"/>
    <s v="นงนุช ตันติวรสิทธิ์"/>
    <s v="222/175 หมู่6 นาวีเฮ้าส์10 พลูตาหลวง  สัตหีบ ชลบุรี 20180"/>
    <s v="20180"/>
    <s v="0838918833"/>
    <s v="29/10/2025 13:08"/>
    <s v="sompear3955@gmail.com"/>
    <s v="EMS COD"/>
    <s v="facebook"/>
    <s v="กสิกร"/>
    <s v=""/>
    <s v="WA038853241TH"/>
    <s v="29/10/2025 13:07"/>
  </r>
  <r>
    <x v="7"/>
    <x v="7"/>
    <n v="50"/>
    <n v="1"/>
    <s v="FZL76"/>
    <n v="299"/>
    <n v="0"/>
    <s v="ร้านที่10"/>
    <s v="นงนุช ตันติวรสิทธิ์"/>
    <s v="222/175 หมู่6 นาวีเฮ้าส์10 พลูตาหลวง  สัตหีบ ชลบุรี 20180"/>
    <s v="20180"/>
    <s v="0838918833"/>
    <s v="29/10/2025 13:08"/>
    <s v="sompear3955@gmail.com"/>
    <s v="EMS COD"/>
    <s v="facebook"/>
    <s v="กสิกร"/>
    <s v=""/>
    <s v="WA038853241TH"/>
    <s v="29/10/2025 13:07"/>
  </r>
  <r>
    <x v="4"/>
    <x v="4"/>
    <n v="100"/>
    <n v="1"/>
    <s v="FZL76"/>
    <n v="299"/>
    <n v="0"/>
    <s v="ร้านที่10"/>
    <s v="นงนุช ตันติวรสิทธิ์"/>
    <s v="222/175 หมู่6 นาวีเฮ้าส์10 พลูตาหลวง  สัตหีบ ชลบุรี 20180"/>
    <s v="20180"/>
    <s v="0838918833"/>
    <s v="29/10/2025 13:08"/>
    <s v="sompear3955@gmail.com"/>
    <s v="EMS COD"/>
    <s v="facebook"/>
    <s v="กสิกร"/>
    <s v=""/>
    <s v="WA038853241TH"/>
    <s v="29/10/2025 13:07"/>
  </r>
  <r>
    <x v="0"/>
    <x v="0"/>
    <n v="50"/>
    <n v="1"/>
    <s v="FZL75"/>
    <n v="150"/>
    <n v="0"/>
    <s v="ร้านที่10"/>
    <s v="ขวัญจิต"/>
    <s v="69 ตึก 95 อพาร์ทเม้นห้อง 103 ซ.ลาดพร้าว95 ขว.เจ้าคุณสิงห์ ข.วังทองหลาง กทม  10310"/>
    <s v="10310"/>
    <s v="0876007654"/>
    <s v="29/10/2025 13:07"/>
    <s v="sompear3955@gmail.com"/>
    <s v="EMS COD"/>
    <s v="facebook"/>
    <s v="กสิกร"/>
    <s v=""/>
    <s v="WA038853238TH"/>
    <s v="29/10/2025 13:05"/>
  </r>
  <r>
    <x v="1"/>
    <x v="1"/>
    <n v="50"/>
    <n v="1"/>
    <s v="FZL75"/>
    <n v="150"/>
    <n v="0"/>
    <s v="ร้านที่10"/>
    <s v="ขวัญจิต"/>
    <s v="69 ตึก 95 อพาร์ทเม้นห้อง 103 ซ.ลาดพร้าว95 ขว.เจ้าคุณสิงห์ ข.วังทองหลาง กทม  10310"/>
    <s v="10310"/>
    <s v="0876007654"/>
    <s v="29/10/2025 13:07"/>
    <s v="sompear3955@gmail.com"/>
    <s v="EMS COD"/>
    <s v="facebook"/>
    <s v="กสิกร"/>
    <s v=""/>
    <s v="WA038853238TH"/>
    <s v="29/10/2025 13:05"/>
  </r>
  <r>
    <x v="2"/>
    <x v="2"/>
    <n v="50"/>
    <n v="1"/>
    <s v="FZL75"/>
    <n v="150"/>
    <n v="0"/>
    <s v="ร้านที่10"/>
    <s v="ขวัญจิต"/>
    <s v="69 ตึก 95 อพาร์ทเม้นห้อง 103 ซ.ลาดพร้าว95 ขว.เจ้าคุณสิงห์ ข.วังทองหลาง กทม  10310"/>
    <s v="10310"/>
    <s v="0876007654"/>
    <s v="29/10/2025 13:07"/>
    <s v="sompear3955@gmail.com"/>
    <s v="EMS COD"/>
    <s v="facebook"/>
    <s v="กสิกร"/>
    <s v=""/>
    <s v="WA038853238TH"/>
    <s v="29/10/2025 13:05"/>
  </r>
  <r>
    <x v="0"/>
    <x v="0"/>
    <n v="50"/>
    <n v="1"/>
    <s v="FZL73"/>
    <n v="100"/>
    <n v="0"/>
    <s v="ร้านที่4"/>
    <s v="น***าว เ***สุภา เ***งน้อย"/>
    <s v="สงขลา"/>
    <s v="-"/>
    <s v=""/>
    <s v="29/10/2025 13:00"/>
    <s v="-"/>
    <s v="J&amp;T COD"/>
    <s v="Tiktok"/>
    <s v="จ่ายทีหลัง / COD"/>
    <s v=""/>
    <s v="765636430720"/>
    <s v="29/10/2025 13:00"/>
  </r>
  <r>
    <x v="1"/>
    <x v="1"/>
    <n v="50"/>
    <n v="1"/>
    <s v="FZL73"/>
    <n v="100"/>
    <n v="0"/>
    <s v="ร้านที่4"/>
    <s v="น***าว เ***สุภา เ***งน้อย"/>
    <s v="สงขลา"/>
    <s v="-"/>
    <s v=""/>
    <s v="29/10/2025 13:00"/>
    <s v="-"/>
    <s v="J&amp;T COD"/>
    <s v="Tiktok"/>
    <s v="จ่ายทีหลัง / COD"/>
    <s v=""/>
    <s v="765636430720"/>
    <s v="29/10/2025 13:00"/>
  </r>
  <r>
    <x v="2"/>
    <x v="2"/>
    <n v="50"/>
    <n v="1"/>
    <s v="FZL73"/>
    <n v="100"/>
    <n v="0"/>
    <s v="ร้านที่4"/>
    <s v="น***าว เ***สุภา เ***งน้อย"/>
    <s v="สงขลา"/>
    <s v="-"/>
    <s v=""/>
    <s v="29/10/2025 13:00"/>
    <s v="-"/>
    <s v="J&amp;T COD"/>
    <s v="Tiktok"/>
    <s v="จ่ายทีหลัง / COD"/>
    <s v=""/>
    <s v="765636430720"/>
    <s v="29/10/2025 13:00"/>
  </r>
  <r>
    <x v="8"/>
    <x v="8"/>
    <n v="33.333333333333336"/>
    <n v="3"/>
    <s v="FZL72"/>
    <n v="100"/>
    <n v="0"/>
    <s v="ร้านที่2"/>
    <s v="พ***า"/>
    <s v="พระนครศรีอยุธยา"/>
    <s v="-"/>
    <s v=""/>
    <s v="29/10/2025 12:56"/>
    <s v="-"/>
    <s v="J&amp;T Express"/>
    <s v="Tiktok"/>
    <s v="tiktok"/>
    <s v=""/>
    <s v="765679672726"/>
    <s v="29/10/2025 12:56"/>
  </r>
  <r>
    <x v="8"/>
    <x v="8"/>
    <n v="50"/>
    <n v="6"/>
    <s v="FZL71"/>
    <n v="200"/>
    <n v="0"/>
    <s v="ร้านที่2"/>
    <s v="K***93"/>
    <s v="ประจวบคีรีขันธ์"/>
    <s v="-"/>
    <s v=""/>
    <s v="29/10/2025 12:54"/>
    <s v="-"/>
    <s v="J&amp;T COD"/>
    <s v="Tiktok"/>
    <s v="จ่ายทีหลัง / COD"/>
    <s v=""/>
    <s v="765619461751"/>
    <s v="29/10/2025 12:54"/>
  </r>
  <r>
    <x v="8"/>
    <x v="8"/>
    <n v="33.333333333333336"/>
    <n v="3"/>
    <s v="FZL70"/>
    <n v="100"/>
    <n v="0"/>
    <s v="ร้านที่2"/>
    <s v="ส***รัตน์  เ***มะดัน"/>
    <s v="ตราด"/>
    <s v="-"/>
    <s v=""/>
    <s v="29/10/2025 12:47"/>
    <s v="-"/>
    <s v="J&amp;T COD"/>
    <s v="Tiktok"/>
    <s v="จ่ายทีหลัง / COD"/>
    <s v=""/>
    <s v="765604073732"/>
    <s v="29/10/2025 12:48"/>
  </r>
  <r>
    <x v="13"/>
    <x v="13"/>
    <n v="33"/>
    <n v="10"/>
    <s v="FZL69"/>
    <n v="280.5"/>
    <n v="0"/>
    <s v="ร้านที่2"/>
    <s v="ก***ทรา  ค***ลง"/>
    <s v="เชียงใหม่"/>
    <s v="-"/>
    <s v=""/>
    <s v="29/10/2025 12:44"/>
    <s v="-"/>
    <s v="J&amp;T COD"/>
    <s v="Tiktok"/>
    <s v="จ่ายทีหลัง / COD"/>
    <s v=""/>
    <s v="765634213875"/>
    <s v="29/10/2025 12:44"/>
  </r>
  <r>
    <x v="4"/>
    <x v="4"/>
    <n v="66"/>
    <n v="1"/>
    <s v="FZL67"/>
    <n v="240"/>
    <n v="0"/>
    <s v="ร้านที่1"/>
    <s v="ค******า"/>
    <s v="******รุ เขตทุ่งครุ กรุงเทพมหานคร หมู่บ้าน เนเชอร์ร่า &amp; เดอะแกลเลอร์รี่ แขวงทุ่งครุ เขตทุ่งครุ จังหวัดกรุงเทพมหานคร 10140"/>
    <s v="10140"/>
    <s v="81"/>
    <s v="29/10/2025 13:09"/>
    <s v="-"/>
    <s v="SPX Express"/>
    <s v="Shopee"/>
    <s v="shopee"/>
    <s v=""/>
    <s v="TH2533721618151"/>
    <s v="29/10/2025 12:39"/>
  </r>
  <r>
    <x v="5"/>
    <x v="5"/>
    <n v="66"/>
    <n v="1"/>
    <s v="FZL67"/>
    <n v="240"/>
    <n v="0"/>
    <s v="ร้านที่1"/>
    <s v="ค******า"/>
    <s v="******รุ เขตทุ่งครุ กรุงเทพมหานคร หมู่บ้าน เนเชอร์ร่า &amp; เดอะแกลเลอร์รี่ แขวงทุ่งครุ เขตทุ่งครุ จังหวัดกรุงเทพมหานคร 10140"/>
    <s v="10140"/>
    <s v="81"/>
    <s v="29/10/2025 13:09"/>
    <s v="-"/>
    <s v="SPX Express"/>
    <s v="Shopee"/>
    <s v="shopee"/>
    <s v=""/>
    <s v="TH2533721618151"/>
    <s v="29/10/2025 12:39"/>
  </r>
  <r>
    <x v="6"/>
    <x v="6"/>
    <n v="67"/>
    <n v="1"/>
    <s v="FZL67"/>
    <n v="240"/>
    <n v="0"/>
    <s v="ร้านที่1"/>
    <s v="ค******า"/>
    <s v="******รุ เขตทุ่งครุ กรุงเทพมหานคร หมู่บ้าน เนเชอร์ร่า &amp; เดอะแกลเลอร์รี่ แขวงทุ่งครุ เขตทุ่งครุ จังหวัดกรุงเทพมหานคร 10140"/>
    <s v="10140"/>
    <s v="81"/>
    <s v="29/10/2025 13:09"/>
    <s v="-"/>
    <s v="SPX Express"/>
    <s v="Shopee"/>
    <s v="shopee"/>
    <s v=""/>
    <s v="TH2533721618151"/>
    <s v="29/10/2025 12:39"/>
  </r>
  <r>
    <x v="8"/>
    <x v="8"/>
    <n v="33.333333333333336"/>
    <n v="3"/>
    <s v="FZL66"/>
    <n v="129"/>
    <n v="29"/>
    <s v="ร้านที่2"/>
    <s v="อ***ณี ท***นะศิลป์"/>
    <s v="นครปฐม"/>
    <s v="-"/>
    <s v=""/>
    <s v="29/10/2025 12:31"/>
    <s v="-"/>
    <s v="J&amp;T Express"/>
    <s v="Tiktok"/>
    <s v="tiktok"/>
    <s v=""/>
    <s v="765688530736"/>
    <s v="29/10/2025 12:31"/>
  </r>
  <r>
    <x v="2"/>
    <x v="20"/>
    <n v="47.18"/>
    <n v="1"/>
    <s v="FZL64"/>
    <n v="92.18"/>
    <n v="45"/>
    <s v="ร้านที่3"/>
    <s v="คุณตุ้ย"/>
    <s v="62/60 หมู่บ้านชวนชม · สายไหม/ Sai Mai_x000a__x000a_สายไหม/ Sai Maiกรุงเทพมหานคร/ Bangkok_x000a_10220"/>
    <s v="10220"/>
    <s v="660824410916"/>
    <s v="29/10/2025 12:05"/>
    <s v="-"/>
    <s v="Kerry_dropoff"/>
    <s v="Lazada"/>
    <s v="lazada"/>
    <s v=""/>
    <s v="LEXPU0622664686"/>
    <s v="29/10/2025 12:05"/>
  </r>
  <r>
    <x v="3"/>
    <x v="3"/>
    <n v="10"/>
    <n v="200"/>
    <s v="FZL63"/>
    <n v="2000"/>
    <n v="0"/>
    <s v="ร้านที่1"/>
    <s v="ณ******ล"/>
    <s v="******่ 1, ตำบลบางเพรียง, อำเภอบางบ่อ ตำบลบางเพรียง อำเภอบางบ่อ จังหวัดสมุทรปราการ 10560"/>
    <s v="10560"/>
    <s v="42"/>
    <s v="29/10/2025 12:00"/>
    <s v="-"/>
    <s v="SPX Express"/>
    <s v="Shopee"/>
    <s v="shopee"/>
    <s v=""/>
    <s v="TH258346667613R"/>
    <s v="29/10/2025 12:00"/>
  </r>
  <r>
    <x v="13"/>
    <x v="13"/>
    <n v="66.666666666666671"/>
    <n v="3"/>
    <s v="FZL61"/>
    <n v="100"/>
    <n v="0"/>
    <s v="ร้านที่2"/>
    <s v="พ***ชา เ***่ยนน้อย"/>
    <s v="ระยอง"/>
    <s v="-"/>
    <s v=""/>
    <s v="29/10/2025 11:57"/>
    <s v="-"/>
    <s v="J&amp;T Express"/>
    <s v="Tiktok"/>
    <s v="tiktok"/>
    <s v=""/>
    <s v="765616650713"/>
    <s v="29/10/2025 11:58"/>
  </r>
  <r>
    <x v="8"/>
    <x v="8"/>
    <n v="50"/>
    <n v="6"/>
    <s v="FZL60"/>
    <n v="200"/>
    <n v="0"/>
    <s v="ร้านที่2"/>
    <s v="L***phet C***grod"/>
    <s v="เพชรบุรี"/>
    <s v="-"/>
    <s v=""/>
    <s v="29/10/2025 11:52"/>
    <s v="-"/>
    <s v="J&amp;T COD"/>
    <s v="Tiktok"/>
    <s v="จ่ายทีหลัง / COD"/>
    <s v=""/>
    <s v="765614937710"/>
    <s v="29/10/2025 11:52"/>
  </r>
  <r>
    <x v="0"/>
    <x v="0"/>
    <n v="50"/>
    <n v="1"/>
    <s v="FZL59"/>
    <n v="7"/>
    <n v="7"/>
    <s v="ร้านที่6"/>
    <s v="บุษณี. เจริญชนม์"/>
    <s v="229/2 หมู่1 ต ชากบก  อ บ้านค่าย จ ระยอง  21120_x000a__x000a_บ้านค่าย/ Ban Khaiระยอง/ Rayong_x000a_21120"/>
    <s v="21120"/>
    <s v="660950297224"/>
    <s v="29/10/2025 11:50"/>
    <s v="-"/>
    <s v="Kerry_dropoff"/>
    <s v="Lazada"/>
    <s v="lazada"/>
    <s v=""/>
    <s v="LEXPU0622668372"/>
    <s v="29/10/2025 11:50"/>
  </r>
  <r>
    <x v="1"/>
    <x v="1"/>
    <n v="50"/>
    <n v="1"/>
    <s v="FZL59"/>
    <n v="7"/>
    <n v="7"/>
    <s v="ร้านที่6"/>
    <s v="บุษณี. เจริญชนม์"/>
    <s v="229/2 หมู่1 ต ชากบก  อ บ้านค่าย จ ระยอง  21120_x000a__x000a_บ้านค่าย/ Ban Khaiระยอง/ Rayong_x000a_21120"/>
    <s v="21120"/>
    <s v="660950297224"/>
    <s v="29/10/2025 11:50"/>
    <s v="-"/>
    <s v="Kerry_dropoff"/>
    <s v="Lazada"/>
    <s v="lazada"/>
    <s v=""/>
    <s v="LEXPU0622668372"/>
    <s v="29/10/2025 11:50"/>
  </r>
  <r>
    <x v="2"/>
    <x v="2"/>
    <n v="50"/>
    <n v="1"/>
    <s v="FZL59"/>
    <n v="7"/>
    <n v="7"/>
    <s v="ร้านที่6"/>
    <s v="บุษณี. เจริญชนม์"/>
    <s v="229/2 หมู่1 ต ชากบก  อ บ้านค่าย จ ระยอง  21120_x000a__x000a_บ้านค่าย/ Ban Khaiระยอง/ Rayong_x000a_21120"/>
    <s v="21120"/>
    <s v="660950297224"/>
    <s v="29/10/2025 11:50"/>
    <s v="-"/>
    <s v="Kerry_dropoff"/>
    <s v="Lazada"/>
    <s v="lazada"/>
    <s v=""/>
    <s v="LEXPU0622668372"/>
    <s v="29/10/2025 11:50"/>
  </r>
  <r>
    <x v="0"/>
    <x v="0"/>
    <n v="60"/>
    <n v="2"/>
    <s v="FZL58"/>
    <n v="358.54"/>
    <n v="0"/>
    <s v="ร้านที่2"/>
    <s v="น***ี ม***ดี"/>
    <s v="สุรินทร์"/>
    <s v="-"/>
    <s v=""/>
    <s v="29/10/2025 11:46"/>
    <s v="-"/>
    <s v="J&amp;T Express"/>
    <s v="Tiktok"/>
    <s v="tiktok"/>
    <s v=""/>
    <s v="765619715744"/>
    <s v="29/10/2025 11:45"/>
  </r>
  <r>
    <x v="1"/>
    <x v="1"/>
    <n v="60"/>
    <n v="2"/>
    <s v="FZL58"/>
    <n v="358.54"/>
    <n v="0"/>
    <s v="ร้านที่2"/>
    <s v="น***ี ม***ดี"/>
    <s v="สุรินทร์"/>
    <s v="-"/>
    <s v=""/>
    <s v="29/10/2025 11:46"/>
    <s v="-"/>
    <s v="J&amp;T Express"/>
    <s v="Tiktok"/>
    <s v="tiktok"/>
    <s v=""/>
    <s v="765619715744"/>
    <s v="29/10/2025 11:45"/>
  </r>
  <r>
    <x v="2"/>
    <x v="2"/>
    <n v="60"/>
    <n v="2"/>
    <s v="FZL58"/>
    <n v="358.54"/>
    <n v="0"/>
    <s v="ร้านที่2"/>
    <s v="น***ี ม***ดี"/>
    <s v="สุรินทร์"/>
    <s v="-"/>
    <s v=""/>
    <s v="29/10/2025 11:46"/>
    <s v="-"/>
    <s v="J&amp;T Express"/>
    <s v="Tiktok"/>
    <s v="tiktok"/>
    <s v=""/>
    <s v="765619715744"/>
    <s v="29/10/2025 11:45"/>
  </r>
  <r>
    <x v="7"/>
    <x v="7"/>
    <n v="66.666666666666671"/>
    <n v="3"/>
    <s v="FZL58"/>
    <n v="358.54"/>
    <n v="0"/>
    <s v="ร้านที่2"/>
    <s v="น***ี ม***ดี"/>
    <s v="สุรินทร์"/>
    <s v="-"/>
    <s v=""/>
    <s v="29/10/2025 11:46"/>
    <s v="-"/>
    <s v="J&amp;T Express"/>
    <s v="Tiktok"/>
    <s v="tiktok"/>
    <s v=""/>
    <s v="765619715744"/>
    <s v="29/10/2025 11:45"/>
  </r>
  <r>
    <x v="15"/>
    <x v="15"/>
    <n v="139"/>
    <n v="1"/>
    <s v="FZL58"/>
    <n v="358.54"/>
    <n v="0"/>
    <s v="ร้านที่2"/>
    <s v="น***ี ม***ดี"/>
    <s v="สุรินทร์"/>
    <s v="-"/>
    <s v=""/>
    <s v="29/10/2025 11:46"/>
    <s v="-"/>
    <s v="J&amp;T Express"/>
    <s v="Tiktok"/>
    <s v="tiktok"/>
    <s v=""/>
    <s v="765619715744"/>
    <s v="29/10/2025 11:45"/>
  </r>
  <r>
    <x v="13"/>
    <x v="13"/>
    <n v="33"/>
    <n v="10"/>
    <s v="FZL57"/>
    <n v="304.85000000000002"/>
    <n v="0"/>
    <s v="ร้านที่2"/>
    <s v="เ***ะ เ***สมบูรณ์"/>
    <s v="กรุงเทพมหานคร"/>
    <s v="-"/>
    <s v=""/>
    <s v="29/10/2025 11:42"/>
    <s v="-"/>
    <s v="J&amp;T COD"/>
    <s v="Tiktok"/>
    <s v="จ่ายทีหลัง / COD"/>
    <s v=""/>
    <s v="765608389770"/>
    <s v="29/10/2025 11:42"/>
  </r>
  <r>
    <x v="0"/>
    <x v="0"/>
    <n v="50"/>
    <n v="1"/>
    <s v="FZL56"/>
    <n v="100"/>
    <n v="0"/>
    <s v="ร้านที่2"/>
    <s v="น***าวเกศรา ท***ับ"/>
    <s v="นครราชสีมา"/>
    <s v="-"/>
    <s v=""/>
    <s v="29/10/2025 11:40"/>
    <s v="-"/>
    <s v="J&amp;T Express"/>
    <s v="Tiktok"/>
    <s v="tiktok"/>
    <s v=""/>
    <s v="765616995651"/>
    <s v="29/10/2025 11:38"/>
  </r>
  <r>
    <x v="1"/>
    <x v="1"/>
    <n v="50"/>
    <n v="1"/>
    <s v="FZL56"/>
    <n v="100"/>
    <n v="0"/>
    <s v="ร้านที่2"/>
    <s v="น***าวเกศรา ท***ับ"/>
    <s v="นครราชสีมา"/>
    <s v="-"/>
    <s v=""/>
    <s v="29/10/2025 11:40"/>
    <s v="-"/>
    <s v="J&amp;T Express"/>
    <s v="Tiktok"/>
    <s v="tiktok"/>
    <s v=""/>
    <s v="765616995651"/>
    <s v="29/10/2025 11:38"/>
  </r>
  <r>
    <x v="2"/>
    <x v="2"/>
    <n v="50"/>
    <n v="1"/>
    <s v="FZL56"/>
    <n v="100"/>
    <n v="0"/>
    <s v="ร้านที่2"/>
    <s v="น***าวเกศรา ท***ับ"/>
    <s v="นครราชสีมา"/>
    <s v="-"/>
    <s v=""/>
    <s v="29/10/2025 11:40"/>
    <s v="-"/>
    <s v="J&amp;T Express"/>
    <s v="Tiktok"/>
    <s v="tiktok"/>
    <s v=""/>
    <s v="765616995651"/>
    <s v="29/10/2025 11:38"/>
  </r>
  <r>
    <x v="0"/>
    <x v="0"/>
    <n v="50"/>
    <n v="1"/>
    <s v="FZL55"/>
    <n v="100"/>
    <n v="0"/>
    <s v="ร้านที่4"/>
    <s v="ส***ปรี้ยว  ด***นทร์"/>
    <s v="กาฬสินธุ์"/>
    <s v="-"/>
    <s v=""/>
    <s v="29/10/2025 11:37"/>
    <s v="-"/>
    <s v="J&amp;T COD"/>
    <s v="Tiktok"/>
    <s v="จ่ายทีหลัง / COD"/>
    <s v=""/>
    <s v="765653239713"/>
    <s v="29/10/2025 11:37"/>
  </r>
  <r>
    <x v="1"/>
    <x v="1"/>
    <n v="50"/>
    <n v="1"/>
    <s v="FZL55"/>
    <n v="100"/>
    <n v="0"/>
    <s v="ร้านที่4"/>
    <s v="ส***ปรี้ยว  ด***นทร์"/>
    <s v="กาฬสินธุ์"/>
    <s v="-"/>
    <s v=""/>
    <s v="29/10/2025 11:37"/>
    <s v="-"/>
    <s v="J&amp;T COD"/>
    <s v="Tiktok"/>
    <s v="จ่ายทีหลัง / COD"/>
    <s v=""/>
    <s v="765653239713"/>
    <s v="29/10/2025 11:37"/>
  </r>
  <r>
    <x v="2"/>
    <x v="2"/>
    <n v="50"/>
    <n v="1"/>
    <s v="FZL55"/>
    <n v="100"/>
    <n v="0"/>
    <s v="ร้านที่4"/>
    <s v="ส***ปรี้ยว  ด***นทร์"/>
    <s v="กาฬสินธุ์"/>
    <s v="-"/>
    <s v=""/>
    <s v="29/10/2025 11:37"/>
    <s v="-"/>
    <s v="J&amp;T COD"/>
    <s v="Tiktok"/>
    <s v="จ่ายทีหลัง / COD"/>
    <s v=""/>
    <s v="765653239713"/>
    <s v="29/10/2025 11:37"/>
  </r>
  <r>
    <x v="3"/>
    <x v="3"/>
    <n v="10"/>
    <n v="50"/>
    <s v="FZL53"/>
    <n v="514"/>
    <n v="14"/>
    <s v="ร้านที่1"/>
    <s v="ส******า"/>
    <s v="******ตำบลโชคชัย, อำเภอดอยหลวง ตำบลโชคชัย อำเภอดอยหลวง จังหวัดเชียงราย 57110"/>
    <s v="57110"/>
    <s v="33"/>
    <s v="29/10/2025 12:04"/>
    <s v="-"/>
    <s v="SPX Express"/>
    <s v="Shopee"/>
    <s v="shopee"/>
    <s v=""/>
    <s v="TH252179934271N"/>
    <s v="29/10/2025 11:33"/>
  </r>
  <r>
    <x v="13"/>
    <x v="13"/>
    <n v="66.666666666666671"/>
    <n v="3"/>
    <s v="FZL51"/>
    <n v="100"/>
    <n v="0"/>
    <s v="ร้านที่2"/>
    <s v="ป***ี  เ***พทย์"/>
    <s v="นครปฐม"/>
    <s v="-"/>
    <s v=""/>
    <s v="29/10/2025 11:29"/>
    <s v="-"/>
    <s v="J&amp;T Express"/>
    <s v="Tiktok"/>
    <s v="tiktok"/>
    <s v=""/>
    <s v="765632711793"/>
    <s v="29/10/2025 11:29"/>
  </r>
  <r>
    <x v="8"/>
    <x v="8"/>
    <n v="33.333333333333336"/>
    <n v="6"/>
    <s v="FZL50"/>
    <n v="182"/>
    <n v="0"/>
    <s v="ร้านที่2"/>
    <s v="ส***กษณ์ ค***ี"/>
    <s v="จันทบุรี"/>
    <s v="-"/>
    <s v=""/>
    <s v="29/10/2025 11:29"/>
    <s v="-"/>
    <s v="J&amp;T COD"/>
    <s v="Tiktok"/>
    <s v="จ่ายทีหลัง / COD"/>
    <s v=""/>
    <s v="765627930712"/>
    <s v="29/10/2025 11:29"/>
  </r>
  <r>
    <x v="8"/>
    <x v="8"/>
    <n v="65"/>
    <n v="9"/>
    <s v="FZL49"/>
    <n v="294"/>
    <n v="0"/>
    <s v="ร้านที่2"/>
    <s v="น***าวศิริพร ข***จ"/>
    <s v="แพร่"/>
    <s v="-"/>
    <s v=""/>
    <s v="29/10/2025 11:27"/>
    <s v="-"/>
    <s v="J&amp;T COD"/>
    <s v="Tiktok"/>
    <s v="จ่ายทีหลัง / COD"/>
    <s v=""/>
    <s v="765648411802"/>
    <s v="29/10/2025 11:27"/>
  </r>
  <r>
    <x v="13"/>
    <x v="13"/>
    <n v="66.666666666666671"/>
    <n v="3"/>
    <s v="FZL48"/>
    <n v="295"/>
    <n v="0"/>
    <s v="ร้านที่2"/>
    <s v="ส***กษณ์ ค***ี"/>
    <s v="จันทบุรี"/>
    <s v="-"/>
    <s v=""/>
    <s v="29/10/2025 11:25"/>
    <s v="-"/>
    <s v="J&amp;T COD"/>
    <s v="Tiktok"/>
    <s v="จ่ายทีหลัง / COD"/>
    <s v=""/>
    <s v="765647708803"/>
    <s v="29/10/2025 11:25"/>
  </r>
  <r>
    <x v="13"/>
    <x v="13"/>
    <n v="66.666666666666671"/>
    <n v="6"/>
    <s v="FZL48"/>
    <n v="295"/>
    <n v="0"/>
    <s v="ร้านที่2"/>
    <s v="ส***กษณ์ ค***ี"/>
    <s v="จันทบุรี"/>
    <s v="-"/>
    <s v=""/>
    <s v="29/10/2025 11:25"/>
    <s v="-"/>
    <s v="J&amp;T COD"/>
    <s v="Tiktok"/>
    <s v="จ่ายทีหลัง / COD"/>
    <s v=""/>
    <s v="765647708803"/>
    <s v="29/10/2025 11:25"/>
  </r>
  <r>
    <x v="13"/>
    <x v="13"/>
    <n v="66.666666666666671"/>
    <n v="3"/>
    <s v="FZL47"/>
    <n v="100"/>
    <n v="0"/>
    <s v="ร้านที่2"/>
    <s v="ผ***ศรี บ***งผล"/>
    <s v="อุบลราชธานี"/>
    <s v="-"/>
    <s v=""/>
    <s v="29/10/2025 11:23"/>
    <s v="-"/>
    <s v="J&amp;T COD"/>
    <s v="Tiktok"/>
    <s v="จ่ายทีหลัง / COD"/>
    <s v=""/>
    <s v="765627042740"/>
    <s v="29/10/2025 11:24"/>
  </r>
  <r>
    <x v="7"/>
    <x v="7"/>
    <n v="66.666666666666671"/>
    <n v="3"/>
    <s v="FZL46"/>
    <n v="100"/>
    <n v="0"/>
    <s v="ร้านที่4"/>
    <s v="ย***ี ด***ำน้อย  ค***ุ"/>
    <s v="มหาสารคาม"/>
    <s v="-"/>
    <s v=""/>
    <s v="29/10/2025 11:20"/>
    <s v="-"/>
    <s v="J&amp;T Express"/>
    <s v="Tiktok"/>
    <s v="tiktok"/>
    <s v=""/>
    <s v="765672046731"/>
    <s v="29/10/2025 11:20"/>
  </r>
  <r>
    <x v="13"/>
    <x v="13"/>
    <n v="66.666666666666671"/>
    <n v="3"/>
    <s v="FZL45"/>
    <n v="100"/>
    <n v="0"/>
    <s v="ร้านที่2"/>
    <s v="ว***า"/>
    <s v="ปทุมธานี"/>
    <s v="-"/>
    <s v=""/>
    <s v="29/10/2025 11:14"/>
    <s v="-"/>
    <s v="Flash Express Thailand"/>
    <s v="Tiktok"/>
    <s v="tiktok"/>
    <s v=""/>
    <s v="THT040128QBZ53Z"/>
    <s v="29/10/2025 11:13"/>
  </r>
  <r>
    <x v="8"/>
    <x v="8"/>
    <n v="33.333333333333336"/>
    <n v="3"/>
    <s v="FZL44"/>
    <n v="100"/>
    <n v="0"/>
    <s v="ร้านที่2"/>
    <s v="ร***คนธ์ แ***สรวล"/>
    <s v="เพชรบุรี"/>
    <s v="-"/>
    <s v=""/>
    <s v="29/10/2025 11:10"/>
    <s v="-"/>
    <s v="J&amp;T COD"/>
    <s v="Tiktok"/>
    <s v="จ่ายทีหลัง / COD"/>
    <s v=""/>
    <s v="765688468801"/>
    <s v="29/10/2025 11:10"/>
  </r>
  <r>
    <x v="6"/>
    <x v="6"/>
    <n v="78.5"/>
    <n v="2"/>
    <s v="FZL42"/>
    <n v="480"/>
    <n v="35"/>
    <s v="ร้านที่1"/>
    <s v="ส******์"/>
    <s v="****** ถนน สุขุมวิท, บางเสร่, อำเภอสัตหีบ20250 ตำบลบางเสร่ อำเภอสัตหีบ จังหวัดชลบุรี 20250"/>
    <s v="20250"/>
    <s v="09"/>
    <s v="29/10/2025 11:29"/>
    <s v="-"/>
    <s v="SPX Express"/>
    <s v="Shopee"/>
    <s v="shopee"/>
    <s v=""/>
    <s v="TH253788745047E"/>
    <s v="29/10/2025 10:59"/>
  </r>
  <r>
    <x v="6"/>
    <x v="6"/>
    <n v="72"/>
    <n v="4"/>
    <s v="FZL42"/>
    <n v="480"/>
    <n v="35"/>
    <s v="ร้านที่1"/>
    <s v="ส******์"/>
    <s v="****** ถนน สุขุมวิท, บางเสร่, อำเภอสัตหีบ20250 ตำบลบางเสร่ อำเภอสัตหีบ จังหวัดชลบุรี 20250"/>
    <s v="20250"/>
    <s v="09"/>
    <s v="29/10/2025 11:29"/>
    <s v="-"/>
    <s v="SPX Express"/>
    <s v="Shopee"/>
    <s v="shopee"/>
    <s v=""/>
    <s v="TH253788745047E"/>
    <s v="29/10/2025 10:59"/>
  </r>
  <r>
    <x v="8"/>
    <x v="8"/>
    <n v="50"/>
    <n v="6"/>
    <s v="FZL41"/>
    <n v="182"/>
    <n v="0"/>
    <s v="ร้านที่2"/>
    <s v="ป***ฒิ จ***ร์เวียงชัย"/>
    <s v="ชลบุรี"/>
    <s v="-"/>
    <s v=""/>
    <s v="29/10/2025 10:57"/>
    <s v="-"/>
    <s v="J&amp;T Express"/>
    <s v="Tiktok"/>
    <s v="tiktok"/>
    <s v=""/>
    <s v="765669730722"/>
    <s v="29/10/2025 10:57"/>
  </r>
  <r>
    <x v="0"/>
    <x v="0"/>
    <n v="60"/>
    <n v="2"/>
    <s v="FZL39"/>
    <n v="182"/>
    <n v="0"/>
    <s v="ร้านที่2"/>
    <s v="น***าวพิมพร เ***สุวรรณ"/>
    <s v="เทศบาลนครเชียงใหม่"/>
    <s v="-"/>
    <s v=""/>
    <s v="29/10/2025 10:55"/>
    <s v="-"/>
    <s v="J&amp;T COD"/>
    <s v="Tiktok"/>
    <s v="จ่ายทีหลัง / COD"/>
    <s v=""/>
    <s v="765620639766"/>
    <s v="29/10/2025 10:55"/>
  </r>
  <r>
    <x v="1"/>
    <x v="1"/>
    <n v="60"/>
    <n v="2"/>
    <s v="FZL39"/>
    <n v="182"/>
    <n v="0"/>
    <s v="ร้านที่2"/>
    <s v="น***าวพิมพร เ***สุวรรณ"/>
    <s v="เทศบาลนครเชียงใหม่"/>
    <s v="-"/>
    <s v=""/>
    <s v="29/10/2025 10:55"/>
    <s v="-"/>
    <s v="J&amp;T COD"/>
    <s v="Tiktok"/>
    <s v="จ่ายทีหลัง / COD"/>
    <s v=""/>
    <s v="765620639766"/>
    <s v="29/10/2025 10:55"/>
  </r>
  <r>
    <x v="2"/>
    <x v="2"/>
    <n v="60"/>
    <n v="2"/>
    <s v="FZL39"/>
    <n v="182"/>
    <n v="0"/>
    <s v="ร้านที่2"/>
    <s v="น***าวพิมพร เ***สุวรรณ"/>
    <s v="เทศบาลนครเชียงใหม่"/>
    <s v="-"/>
    <s v=""/>
    <s v="29/10/2025 10:55"/>
    <s v="-"/>
    <s v="J&amp;T COD"/>
    <s v="Tiktok"/>
    <s v="จ่ายทีหลัง / COD"/>
    <s v=""/>
    <s v="765620639766"/>
    <s v="29/10/2025 10:55"/>
  </r>
  <r>
    <x v="7"/>
    <x v="7"/>
    <n v="33"/>
    <n v="10"/>
    <s v="FZL37"/>
    <n v="295.75"/>
    <n v="0"/>
    <s v="ร้านที่2"/>
    <s v="ภ***ิยา ส***ัน"/>
    <s v="เชียงราย"/>
    <s v="-"/>
    <s v=""/>
    <s v="29/10/2025 10:50"/>
    <s v="-"/>
    <s v="J&amp;T Express"/>
    <s v="Tiktok"/>
    <s v="tiktok"/>
    <s v=""/>
    <s v="765618922773"/>
    <s v="29/10/2025 10:50"/>
  </r>
  <r>
    <x v="8"/>
    <x v="8"/>
    <n v="33.333333333333336"/>
    <n v="3"/>
    <s v="FZL36"/>
    <n v="135"/>
    <n v="35"/>
    <s v="ร้านที่2"/>
    <s v="ว***ี"/>
    <s v="สมุทรปราการ"/>
    <s v="-"/>
    <s v=""/>
    <s v="29/10/2025 10:49"/>
    <s v="-"/>
    <s v="J&amp;T COD"/>
    <s v="Tiktok"/>
    <s v="จ่ายทีหลัง / COD"/>
    <s v=""/>
    <s v="765665734735"/>
    <s v="29/10/2025 10:50"/>
  </r>
  <r>
    <x v="0"/>
    <x v="0"/>
    <n v="50"/>
    <n v="1"/>
    <s v="FZL35"/>
    <n v="100"/>
    <n v="0"/>
    <s v="ร้านที่2"/>
    <s v="เ***ภา"/>
    <s v="ระยอง"/>
    <s v="-"/>
    <s v=""/>
    <s v="29/10/2025 10:46"/>
    <s v="-"/>
    <s v="J&amp;T COD"/>
    <s v="Tiktok"/>
    <s v="จ่ายทีหลัง / COD"/>
    <s v=""/>
    <s v="765669234713"/>
    <s v="29/10/2025 10:46"/>
  </r>
  <r>
    <x v="1"/>
    <x v="1"/>
    <n v="50"/>
    <n v="1"/>
    <s v="FZL35"/>
    <n v="100"/>
    <n v="0"/>
    <s v="ร้านที่2"/>
    <s v="เ***ภา"/>
    <s v="ระยอง"/>
    <s v="-"/>
    <s v=""/>
    <s v="29/10/2025 10:46"/>
    <s v="-"/>
    <s v="J&amp;T COD"/>
    <s v="Tiktok"/>
    <s v="จ่ายทีหลัง / COD"/>
    <s v=""/>
    <s v="765669234713"/>
    <s v="29/10/2025 10:46"/>
  </r>
  <r>
    <x v="2"/>
    <x v="2"/>
    <n v="50"/>
    <n v="1"/>
    <s v="FZL35"/>
    <n v="100"/>
    <n v="0"/>
    <s v="ร้านที่2"/>
    <s v="เ***ภา"/>
    <s v="ระยอง"/>
    <s v="-"/>
    <s v=""/>
    <s v="29/10/2025 10:46"/>
    <s v="-"/>
    <s v="J&amp;T COD"/>
    <s v="Tiktok"/>
    <s v="จ่ายทีหลัง / COD"/>
    <s v=""/>
    <s v="765669234713"/>
    <s v="29/10/2025 10:46"/>
  </r>
  <r>
    <x v="13"/>
    <x v="13"/>
    <n v="33"/>
    <n v="10"/>
    <s v="FZL34"/>
    <n v="294.8"/>
    <n v="0"/>
    <s v="ร้านที่2"/>
    <s v="น***ลิศลักษณ์ ว***ศิริ"/>
    <s v="นครนายก"/>
    <s v="-"/>
    <s v=""/>
    <s v="29/10/2025 10:45"/>
    <s v="-"/>
    <s v="J&amp;T COD"/>
    <s v="Tiktok"/>
    <s v="จ่ายทีหลัง / COD"/>
    <s v=""/>
    <s v="765655062723"/>
    <s v="29/10/2025 10:45"/>
  </r>
  <r>
    <x v="13"/>
    <x v="13"/>
    <n v="33"/>
    <n v="10"/>
    <s v="FZL32"/>
    <n v="350"/>
    <n v="0"/>
    <s v="ร้านที่4"/>
    <s v="ณ***ิดา ภ***เหล่าม่วง"/>
    <s v="กาฬสินธุ์"/>
    <s v="-"/>
    <s v=""/>
    <s v="29/10/2025 10:38"/>
    <s v="-"/>
    <s v="J&amp;T COD"/>
    <s v="Tiktok"/>
    <s v="จ่ายทีหลัง / COD"/>
    <s v=""/>
    <s v="765617527780"/>
    <s v="29/10/2025 10:38"/>
  </r>
  <r>
    <x v="8"/>
    <x v="8"/>
    <n v="50"/>
    <n v="6"/>
    <s v="FZL31"/>
    <n v="182"/>
    <n v="0"/>
    <s v="ร้านที่2"/>
    <s v="ป*** ว***ญญการ"/>
    <s v="น่าน"/>
    <s v="-"/>
    <s v=""/>
    <s v="29/10/2025 10:37"/>
    <s v="-"/>
    <s v="J&amp;T COD"/>
    <s v="Tiktok"/>
    <s v="จ่ายทีหลัง / COD"/>
    <s v=""/>
    <s v="765661137732"/>
    <s v="29/10/2025 10:37"/>
  </r>
  <r>
    <x v="8"/>
    <x v="8"/>
    <n v="33.333333333333336"/>
    <n v="3"/>
    <s v="FZL30"/>
    <n v="100"/>
    <n v="0"/>
    <s v="ร้านที่2"/>
    <s v="ว***ยยุทธ ค***วง"/>
    <s v="นครศรีธรรมราช"/>
    <s v="-"/>
    <s v=""/>
    <s v="29/10/2025 10:34"/>
    <s v="-"/>
    <s v="J&amp;T Express"/>
    <s v="Tiktok"/>
    <s v="tiktok"/>
    <s v=""/>
    <s v="765620860793"/>
    <s v="29/10/2025 10:33"/>
  </r>
  <r>
    <x v="4"/>
    <x v="4"/>
    <n v="76"/>
    <n v="3"/>
    <s v="FZL29"/>
    <n v="228"/>
    <n v="0"/>
    <s v="ร้านที่1"/>
    <s v="ณ******น"/>
    <s v="******านกำนัน) ตำบลควนกาหลง อำเภอควนกาหลง จังหวัดสตูล 91130"/>
    <s v="91130"/>
    <s v="98"/>
    <s v="29/10/2025 10:32"/>
    <s v="-"/>
    <s v="SPX Express"/>
    <s v="Shopee"/>
    <s v="shopee"/>
    <s v=""/>
    <s v="TH255781258006I"/>
    <s v="29/10/2025 10:32"/>
  </r>
  <r>
    <x v="7"/>
    <x v="7"/>
    <n v="66.666666666666671"/>
    <n v="6"/>
    <s v="FZL28"/>
    <n v="343.2"/>
    <n v="0"/>
    <s v="ร้านที่2"/>
    <s v="จ***ภา ซ***หย่า"/>
    <s v="เชียงใหม่"/>
    <s v="-"/>
    <s v=""/>
    <s v="29/10/2025 10:31"/>
    <s v="-"/>
    <s v="J&amp;T COD"/>
    <s v="Tiktok"/>
    <s v="จ่ายทีหลัง / COD"/>
    <s v=""/>
    <s v="765699651743"/>
    <s v="29/10/2025 10:31"/>
  </r>
  <r>
    <x v="8"/>
    <x v="8"/>
    <n v="50"/>
    <n v="6"/>
    <s v="FZL28"/>
    <n v="343.2"/>
    <n v="0"/>
    <s v="ร้านที่2"/>
    <s v="จ***ภา ซ***หย่า"/>
    <s v="เชียงใหม่"/>
    <s v="-"/>
    <s v=""/>
    <s v="29/10/2025 10:31"/>
    <s v="-"/>
    <s v="J&amp;T COD"/>
    <s v="Tiktok"/>
    <s v="จ่ายทีหลัง / COD"/>
    <s v=""/>
    <s v="765699651743"/>
    <s v="29/10/2025 10:31"/>
  </r>
  <r>
    <x v="13"/>
    <x v="13"/>
    <n v="66.666666666666671"/>
    <n v="3"/>
    <s v="FZL27"/>
    <n v="100"/>
    <n v="0"/>
    <s v="ร้านที่2"/>
    <s v="อ**"/>
    <s v="สตูล"/>
    <s v="-"/>
    <s v=""/>
    <s v="29/10/2025 10:31"/>
    <s v="-"/>
    <s v="J&amp;T COD"/>
    <s v="Tiktok"/>
    <s v="จ่ายทีหลัง / COD"/>
    <s v=""/>
    <s v="765652916781"/>
    <s v="29/10/2025 10:31"/>
  </r>
  <r>
    <x v="0"/>
    <x v="0"/>
    <n v="50"/>
    <n v="1"/>
    <s v="FZL26"/>
    <n v="100"/>
    <n v="0"/>
    <s v="ร้านที่2"/>
    <s v="จ***ัฒน์ ท***าก"/>
    <s v="สมุทรสาคร"/>
    <s v="-"/>
    <s v=""/>
    <s v="29/10/2025 10:28"/>
    <s v="-"/>
    <s v="J&amp;T COD"/>
    <s v="Tiktok"/>
    <s v="จ่ายทีหลัง / COD"/>
    <s v=""/>
    <s v="765636398671"/>
    <s v="29/10/2025 10:28"/>
  </r>
  <r>
    <x v="1"/>
    <x v="1"/>
    <n v="50"/>
    <n v="1"/>
    <s v="FZL26"/>
    <n v="100"/>
    <n v="0"/>
    <s v="ร้านที่2"/>
    <s v="จ***ัฒน์ ท***าก"/>
    <s v="สมุทรสาคร"/>
    <s v="-"/>
    <s v=""/>
    <s v="29/10/2025 10:28"/>
    <s v="-"/>
    <s v="J&amp;T COD"/>
    <s v="Tiktok"/>
    <s v="จ่ายทีหลัง / COD"/>
    <s v=""/>
    <s v="765636398671"/>
    <s v="29/10/2025 10:28"/>
  </r>
  <r>
    <x v="2"/>
    <x v="2"/>
    <n v="50"/>
    <n v="1"/>
    <s v="FZL26"/>
    <n v="100"/>
    <n v="0"/>
    <s v="ร้านที่2"/>
    <s v="จ***ัฒน์ ท***าก"/>
    <s v="สมุทรสาคร"/>
    <s v="-"/>
    <s v=""/>
    <s v="29/10/2025 10:28"/>
    <s v="-"/>
    <s v="J&amp;T COD"/>
    <s v="Tiktok"/>
    <s v="จ่ายทีหลัง / COD"/>
    <s v=""/>
    <s v="765636398671"/>
    <s v="29/10/2025 10:28"/>
  </r>
  <r>
    <x v="6"/>
    <x v="6"/>
    <n v="66.333333333333329"/>
    <n v="3"/>
    <s v="FZL25"/>
    <n v="240"/>
    <n v="0"/>
    <s v="ร้านที่1"/>
    <s v="ย******ย"/>
    <s v="******ห์บุรี ตำบลบางมัญ อำเภอเมืองสิงห์บุรี จังหวัดสิงห์บุรี 16000"/>
    <s v="16000"/>
    <s v="19"/>
    <s v="29/10/2025 10:48"/>
    <s v="-"/>
    <s v="SPX Express"/>
    <s v="Shopee"/>
    <s v="shopee"/>
    <s v=""/>
    <s v="TH254230006989F"/>
    <s v="29/10/2025 10:18"/>
  </r>
  <r>
    <x v="8"/>
    <x v="8"/>
    <n v="50"/>
    <n v="6"/>
    <s v="FZL24"/>
    <n v="200"/>
    <n v="0"/>
    <s v="ร้านที่2"/>
    <s v="y***ะวรรณ ช***สง"/>
    <s v="สมุทรสาคร"/>
    <s v="-"/>
    <s v=""/>
    <s v="29/10/2025 10:14"/>
    <s v="-"/>
    <s v="J&amp;T COD"/>
    <s v="Tiktok"/>
    <s v="จ่ายทีหลัง / COD"/>
    <s v=""/>
    <s v="765651933723"/>
    <s v="29/10/2025 10:15"/>
  </r>
  <r>
    <x v="0"/>
    <x v="0"/>
    <n v="50"/>
    <n v="1"/>
    <s v="FZL22"/>
    <n v="100"/>
    <n v="0"/>
    <s v="ร้านที่2"/>
    <s v="ศ***ุธ เ***สงค์"/>
    <s v="นครศรีธรรมราช"/>
    <s v="-"/>
    <s v=""/>
    <s v="29/10/2025 10:14"/>
    <s v="-"/>
    <s v="J&amp;T COD"/>
    <s v="Tiktok"/>
    <s v="จ่ายทีหลัง / COD"/>
    <s v=""/>
    <s v="765624831720"/>
    <s v="29/10/2025 10:14"/>
  </r>
  <r>
    <x v="1"/>
    <x v="1"/>
    <n v="50"/>
    <n v="1"/>
    <s v="FZL22"/>
    <n v="100"/>
    <n v="0"/>
    <s v="ร้านที่2"/>
    <s v="ศ***ุธ เ***สงค์"/>
    <s v="นครศรีธรรมราช"/>
    <s v="-"/>
    <s v=""/>
    <s v="29/10/2025 10:14"/>
    <s v="-"/>
    <s v="J&amp;T COD"/>
    <s v="Tiktok"/>
    <s v="จ่ายทีหลัง / COD"/>
    <s v=""/>
    <s v="765624831720"/>
    <s v="29/10/2025 10:14"/>
  </r>
  <r>
    <x v="2"/>
    <x v="2"/>
    <n v="50"/>
    <n v="1"/>
    <s v="FZL22"/>
    <n v="100"/>
    <n v="0"/>
    <s v="ร้านที่2"/>
    <s v="ศ***ุธ เ***สงค์"/>
    <s v="นครศรีธรรมราช"/>
    <s v="-"/>
    <s v=""/>
    <s v="29/10/2025 10:14"/>
    <s v="-"/>
    <s v="J&amp;T COD"/>
    <s v="Tiktok"/>
    <s v="จ่ายทีหลัง / COD"/>
    <s v=""/>
    <s v="765624831720"/>
    <s v="29/10/2025 10:14"/>
  </r>
  <r>
    <x v="3"/>
    <x v="3"/>
    <n v="10"/>
    <n v="10"/>
    <s v="FZL21"/>
    <n v="100"/>
    <n v="0"/>
    <s v="ร้านที่2"/>
    <s v="ฤ*** อ***นดี"/>
    <s v="พระนครศรีอยุธยา"/>
    <s v="-"/>
    <s v=""/>
    <s v="29/10/2025 10:12"/>
    <s v="-"/>
    <s v="J&amp;T COD"/>
    <s v="Tiktok"/>
    <s v="จ่ายทีหลัง / COD"/>
    <s v=""/>
    <s v="765636102733"/>
    <s v="29/10/2025 10:12"/>
  </r>
  <r>
    <x v="0"/>
    <x v="0"/>
    <n v="50"/>
    <n v="1"/>
    <s v="FZL20"/>
    <n v="100"/>
    <n v="0"/>
    <s v="ร้านที่2"/>
    <s v="ร***รรค์  แ***ยู่"/>
    <s v="ราชบุรี"/>
    <s v="-"/>
    <s v=""/>
    <s v="29/10/2025 10:11"/>
    <s v="-"/>
    <s v="J&amp;T COD"/>
    <s v="Tiktok"/>
    <s v="จ่ายทีหลัง / COD"/>
    <s v=""/>
    <s v="765630633736"/>
    <s v="29/10/2025 10:12"/>
  </r>
  <r>
    <x v="1"/>
    <x v="1"/>
    <n v="50"/>
    <n v="1"/>
    <s v="FZL20"/>
    <n v="100"/>
    <n v="0"/>
    <s v="ร้านที่2"/>
    <s v="ร***รรค์  แ***ยู่"/>
    <s v="ราชบุรี"/>
    <s v="-"/>
    <s v=""/>
    <s v="29/10/2025 10:11"/>
    <s v="-"/>
    <s v="J&amp;T COD"/>
    <s v="Tiktok"/>
    <s v="จ่ายทีหลัง / COD"/>
    <s v=""/>
    <s v="765630633736"/>
    <s v="29/10/2025 10:12"/>
  </r>
  <r>
    <x v="2"/>
    <x v="2"/>
    <n v="50"/>
    <n v="1"/>
    <s v="FZL20"/>
    <n v="100"/>
    <n v="0"/>
    <s v="ร้านที่2"/>
    <s v="ร***รรค์  แ***ยู่"/>
    <s v="ราชบุรี"/>
    <s v="-"/>
    <s v=""/>
    <s v="29/10/2025 10:11"/>
    <s v="-"/>
    <s v="J&amp;T COD"/>
    <s v="Tiktok"/>
    <s v="จ่ายทีหลัง / COD"/>
    <s v=""/>
    <s v="765630633736"/>
    <s v="29/10/2025 10:12"/>
  </r>
  <r>
    <x v="12"/>
    <x v="21"/>
    <n v="98.2"/>
    <n v="1"/>
    <s v="FZL19"/>
    <n v="143.19999999999999"/>
    <n v="45"/>
    <s v="ร้านที่1"/>
    <s v="วรรณวิมล ขาวบริสุทธิ์ ไม่อยู่บ้านรบกวนฝากป้อม รปภ"/>
    <s v="ถนน บ้านกล้วย-ไทรน้อย   99/12 (โครงการบ้านวิวสวน) หมู่ 4 · ไทรน้อย/ Sai Noi_x000a__x000a_ไทรน้อย/ Sai Noiนนทบุรี/ Nonthaburi_x000a_11150"/>
    <s v="11150"/>
    <s v="660805932359"/>
    <s v="29/10/2025 10:11"/>
    <s v="-"/>
    <s v="Kerry_dropoff"/>
    <s v="Lazada"/>
    <s v="lazada"/>
    <s v=""/>
    <s v="LEXPU0622669958"/>
    <s v="29/10/2025 10:11"/>
  </r>
  <r>
    <x v="8"/>
    <x v="8"/>
    <n v="33.333333333333336"/>
    <n v="3"/>
    <s v="FZL18"/>
    <n v="100"/>
    <n v="0"/>
    <s v="ร้านที่2"/>
    <s v="ค***มร"/>
    <s v="อำนาจเจริญ"/>
    <s v="-"/>
    <s v=""/>
    <s v="29/10/2025 10:10"/>
    <s v="-"/>
    <s v="J&amp;T COD"/>
    <s v="Tiktok"/>
    <s v="จ่ายทีหลัง / COD"/>
    <s v=""/>
    <s v="765656260784"/>
    <s v="29/10/2025 10:10"/>
  </r>
  <r>
    <x v="2"/>
    <x v="2"/>
    <n v="60"/>
    <n v="3"/>
    <s v="FZL17"/>
    <n v="100"/>
    <n v="0"/>
    <s v="ร้านที่2"/>
    <s v="ฟ***ด"/>
    <s v="ระยอง"/>
    <s v="-"/>
    <s v=""/>
    <s v="29/10/2025 10:09"/>
    <s v="-"/>
    <s v="J&amp;T COD"/>
    <s v="Tiktok"/>
    <s v="จ่ายทีหลัง / COD"/>
    <s v=""/>
    <s v="765608900744"/>
    <s v="29/10/2025 10:09"/>
  </r>
  <r>
    <x v="0"/>
    <x v="0"/>
    <n v="50"/>
    <n v="1"/>
    <s v="FZL16"/>
    <n v="100"/>
    <n v="0"/>
    <s v="ร้านที่2"/>
    <s v="ศ***รรค์ เ***ญท้าว"/>
    <s v="อุบลราชธานี"/>
    <s v="-"/>
    <s v=""/>
    <s v="29/10/2025 10:09"/>
    <s v="-"/>
    <s v="J&amp;T Express"/>
    <s v="Tiktok"/>
    <s v="tiktok"/>
    <s v=""/>
    <s v="765690033732"/>
    <s v="29/10/2025 10:08"/>
  </r>
  <r>
    <x v="1"/>
    <x v="1"/>
    <n v="50"/>
    <n v="1"/>
    <s v="FZL16"/>
    <n v="100"/>
    <n v="0"/>
    <s v="ร้านที่2"/>
    <s v="ศ***รรค์ เ***ญท้าว"/>
    <s v="อุบลราชธานี"/>
    <s v="-"/>
    <s v=""/>
    <s v="29/10/2025 10:09"/>
    <s v="-"/>
    <s v="J&amp;T Express"/>
    <s v="Tiktok"/>
    <s v="tiktok"/>
    <s v=""/>
    <s v="765690033732"/>
    <s v="29/10/2025 10:08"/>
  </r>
  <r>
    <x v="2"/>
    <x v="2"/>
    <n v="50"/>
    <n v="1"/>
    <s v="FZL16"/>
    <n v="100"/>
    <n v="0"/>
    <s v="ร้านที่2"/>
    <s v="ศ***รรค์ เ***ญท้าว"/>
    <s v="อุบลราชธานี"/>
    <s v="-"/>
    <s v=""/>
    <s v="29/10/2025 10:09"/>
    <s v="-"/>
    <s v="J&amp;T Express"/>
    <s v="Tiktok"/>
    <s v="tiktok"/>
    <s v=""/>
    <s v="765690033732"/>
    <s v="29/10/2025 10:08"/>
  </r>
  <r>
    <x v="8"/>
    <x v="8"/>
    <n v="33.333333333333336"/>
    <n v="3"/>
    <s v="FZL15"/>
    <n v="100"/>
    <n v="0"/>
    <s v="ร้านที่2"/>
    <s v="ฝ***"/>
    <s v="ปทุมธานี"/>
    <s v="-"/>
    <s v=""/>
    <s v="29/10/2025 10:08"/>
    <s v="-"/>
    <s v="J&amp;T COD"/>
    <s v="Tiktok"/>
    <s v="จ่ายทีหลัง / COD"/>
    <s v=""/>
    <s v="765632531753"/>
    <s v="29/10/2025 10:08"/>
  </r>
  <r>
    <x v="8"/>
    <x v="8"/>
    <n v="33.333333333333336"/>
    <n v="3"/>
    <s v="FZL13"/>
    <n v="100"/>
    <n v="0"/>
    <s v="ร้านที่2"/>
    <s v="ส***นท์ ท***บ"/>
    <s v="นครปฐม"/>
    <s v="-"/>
    <s v=""/>
    <s v="29/10/2025 10:02"/>
    <s v="-"/>
    <s v="J&amp;T COD"/>
    <s v="Tiktok"/>
    <s v="จ่ายทีหลัง / COD"/>
    <s v=""/>
    <s v="765674063792"/>
    <s v="29/10/2025 10:02"/>
  </r>
  <r>
    <x v="0"/>
    <x v="0"/>
    <n v="50"/>
    <n v="2"/>
    <s v="FZL12"/>
    <n v="200"/>
    <n v="0"/>
    <s v="ร้านที่2"/>
    <s v="จ***นา  ท***ก้ว"/>
    <s v="ระนอง"/>
    <s v="-"/>
    <s v=""/>
    <s v="29/10/2025 09:58"/>
    <s v="-"/>
    <s v="J&amp;T COD"/>
    <s v="Tiktok"/>
    <s v="จ่ายทีหลัง / COD"/>
    <s v=""/>
    <s v="765695634756"/>
    <s v="29/10/2025 09:58"/>
  </r>
  <r>
    <x v="1"/>
    <x v="1"/>
    <n v="50"/>
    <n v="2"/>
    <s v="FZL12"/>
    <n v="200"/>
    <n v="0"/>
    <s v="ร้านที่2"/>
    <s v="จ***นา  ท***ก้ว"/>
    <s v="ระนอง"/>
    <s v="-"/>
    <s v=""/>
    <s v="29/10/2025 09:58"/>
    <s v="-"/>
    <s v="J&amp;T COD"/>
    <s v="Tiktok"/>
    <s v="จ่ายทีหลัง / COD"/>
    <s v=""/>
    <s v="765695634756"/>
    <s v="29/10/2025 09:58"/>
  </r>
  <r>
    <x v="2"/>
    <x v="2"/>
    <n v="50"/>
    <n v="2"/>
    <s v="FZL12"/>
    <n v="200"/>
    <n v="0"/>
    <s v="ร้านที่2"/>
    <s v="จ***นา  ท***ก้ว"/>
    <s v="ระนอง"/>
    <s v="-"/>
    <s v=""/>
    <s v="29/10/2025 09:58"/>
    <s v="-"/>
    <s v="J&amp;T COD"/>
    <s v="Tiktok"/>
    <s v="จ่ายทีหลัง / COD"/>
    <s v=""/>
    <s v="765695634756"/>
    <s v="29/10/2025 09:58"/>
  </r>
  <r>
    <x v="0"/>
    <x v="0"/>
    <n v="60"/>
    <n v="4"/>
    <s v="FZL11"/>
    <n v="347.6"/>
    <n v="0"/>
    <s v="ร้านที่2"/>
    <s v="น***์รวี ธ***ธิตินันท์"/>
    <s v="กรุงเทพฯ"/>
    <s v="-"/>
    <s v=""/>
    <s v="29/10/2025 09:54"/>
    <s v="-"/>
    <s v="J&amp;T COD"/>
    <s v="Tiktok"/>
    <s v="จ่ายทีหลัง / COD"/>
    <s v=""/>
    <s v="765625537666"/>
    <s v="29/10/2025 09:54"/>
  </r>
  <r>
    <x v="1"/>
    <x v="1"/>
    <n v="60"/>
    <n v="4"/>
    <s v="FZL11"/>
    <n v="347.6"/>
    <n v="0"/>
    <s v="ร้านที่2"/>
    <s v="น***์รวี ธ***ธิตินันท์"/>
    <s v="กรุงเทพฯ"/>
    <s v="-"/>
    <s v=""/>
    <s v="29/10/2025 09:54"/>
    <s v="-"/>
    <s v="J&amp;T COD"/>
    <s v="Tiktok"/>
    <s v="จ่ายทีหลัง / COD"/>
    <s v=""/>
    <s v="765625537666"/>
    <s v="29/10/2025 09:54"/>
  </r>
  <r>
    <x v="2"/>
    <x v="2"/>
    <n v="60"/>
    <n v="4"/>
    <s v="FZL11"/>
    <n v="347.6"/>
    <n v="0"/>
    <s v="ร้านที่2"/>
    <s v="น***์รวี ธ***ธิตินันท์"/>
    <s v="กรุงเทพฯ"/>
    <s v="-"/>
    <s v=""/>
    <s v="29/10/2025 09:54"/>
    <s v="-"/>
    <s v="J&amp;T COD"/>
    <s v="Tiktok"/>
    <s v="จ่ายทีหลัง / COD"/>
    <s v=""/>
    <s v="765625537666"/>
    <s v="29/10/2025 09:54"/>
  </r>
  <r>
    <x v="8"/>
    <x v="8"/>
    <n v="33.333333333333336"/>
    <n v="6"/>
    <s v="FZL10"/>
    <n v="200"/>
    <n v="0"/>
    <s v="ร้านที่2"/>
    <s v="พ***ชา เ***่ยนน้อย"/>
    <s v="ระยอง"/>
    <s v="-"/>
    <s v=""/>
    <s v="29/10/2025 09:53"/>
    <s v="-"/>
    <s v="J&amp;T Express"/>
    <s v="Tiktok"/>
    <s v="tiktok"/>
    <s v=""/>
    <s v="765690534733"/>
    <s v="29/10/2025 09:53"/>
  </r>
  <r>
    <x v="8"/>
    <x v="8"/>
    <n v="50"/>
    <n v="6"/>
    <s v="FZL9"/>
    <n v="200"/>
    <n v="0"/>
    <s v="ร้านที่2"/>
    <s v="ด** ส***ชญา พ***รี"/>
    <s v="ขอนแก่น"/>
    <s v="-"/>
    <s v=""/>
    <s v="29/10/2025 09:55"/>
    <s v="-"/>
    <s v="J&amp;T Express"/>
    <s v="Tiktok"/>
    <s v="tiktok"/>
    <s v=""/>
    <s v="765641726791"/>
    <s v="29/10/2025 09:52"/>
  </r>
  <r>
    <x v="13"/>
    <x v="13"/>
    <n v="66.666666666666671"/>
    <n v="3"/>
    <s v="FZL8"/>
    <n v="182"/>
    <n v="0"/>
    <s v="ร้านที่2"/>
    <s v="ส***นทา ต***ม"/>
    <s v="ตาก"/>
    <s v="-"/>
    <s v=""/>
    <s v="29/10/2025 09:42"/>
    <s v="-"/>
    <s v="J&amp;T COD"/>
    <s v="Tiktok"/>
    <s v="จ่ายทีหลัง / COD"/>
    <s v=""/>
    <s v="765652240776"/>
    <s v="29/10/2025 09:42"/>
  </r>
  <r>
    <x v="2"/>
    <x v="2"/>
    <n v="60"/>
    <n v="3"/>
    <s v="FZL8"/>
    <n v="182"/>
    <n v="0"/>
    <s v="ร้านที่2"/>
    <s v="ส***นทา ต***ม"/>
    <s v="ตาก"/>
    <s v="-"/>
    <s v=""/>
    <s v="29/10/2025 09:42"/>
    <s v="-"/>
    <s v="J&amp;T COD"/>
    <s v="Tiktok"/>
    <s v="จ่ายทีหลัง / COD"/>
    <s v=""/>
    <s v="765652240776"/>
    <s v="29/10/2025 09:42"/>
  </r>
  <r>
    <x v="8"/>
    <x v="8"/>
    <n v="40"/>
    <n v="10"/>
    <s v="FZL7"/>
    <n v="281.60000000000002"/>
    <n v="0"/>
    <s v="ร้านที่2"/>
    <s v="น***สร ค***ตร์"/>
    <s v="สงขลา"/>
    <s v="-"/>
    <s v=""/>
    <s v="29/10/2025 09:41"/>
    <s v="-"/>
    <s v="J&amp;T COD"/>
    <s v="Tiktok"/>
    <s v="จ่ายทีหลัง / COD"/>
    <s v="เอาฝอยทอง4กล่องน่ะค่ะเอารสกาแฟด้วยค่ะอยากชิมรสกาแฟดู"/>
    <s v="765646110740"/>
    <s v="29/10/2025 09:41"/>
  </r>
  <r>
    <x v="8"/>
    <x v="8"/>
    <n v="33.333333333333336"/>
    <n v="3"/>
    <s v="FZL6"/>
    <n v="100"/>
    <n v="0"/>
    <s v="ร้านที่2"/>
    <s v="ศ***ลักษณ์ ภ***ศาสต์"/>
    <s v="กรุงเทพมหานคร"/>
    <s v="-"/>
    <s v=""/>
    <s v="29/10/2025 09:26"/>
    <s v="-"/>
    <s v="J&amp;T COD"/>
    <s v="Tiktok"/>
    <s v="จ่ายทีหลัง / COD"/>
    <s v=""/>
    <s v="765639461790"/>
    <s v="29/10/2025 09:26"/>
  </r>
  <r>
    <x v="14"/>
    <x v="14"/>
    <n v="139"/>
    <n v="1"/>
    <s v="FZL5"/>
    <n v="109"/>
    <n v="0"/>
    <s v="ร้านที่2"/>
    <s v="ว***  ค***ยโต"/>
    <s v="จันทบุรี"/>
    <s v="-"/>
    <s v=""/>
    <s v="29/10/2025 09:26"/>
    <s v="-"/>
    <s v="J&amp;T COD"/>
    <s v="Tiktok"/>
    <s v="จ่ายทีหลัง / COD"/>
    <s v=""/>
    <s v="765609808714"/>
    <s v="29/10/2025 09:26"/>
  </r>
  <r>
    <x v="8"/>
    <x v="8"/>
    <n v="50"/>
    <n v="6"/>
    <s v="FZL4"/>
    <n v="208"/>
    <n v="8"/>
    <s v="ร้านที่2"/>
    <s v="ป***ณิษฐ์ ก***ุน"/>
    <s v="นราธิวาส"/>
    <s v="-"/>
    <s v=""/>
    <s v="29/10/2025 09:25"/>
    <s v="-"/>
    <s v="J&amp;T COD"/>
    <s v="Tiktok"/>
    <s v="จ่ายทีหลัง / COD"/>
    <s v=""/>
    <s v="765621667731"/>
    <s v="29/10/2025 09:25"/>
  </r>
  <r>
    <x v="8"/>
    <x v="8"/>
    <n v="50"/>
    <n v="6"/>
    <s v="FZL3"/>
    <n v="200"/>
    <n v="0"/>
    <s v="ร้านที่2"/>
    <s v="ส***ยา ต***"/>
    <s v="Nakhon Nayok"/>
    <s v="-"/>
    <s v=""/>
    <s v="29/10/2025 09:16"/>
    <s v="-"/>
    <s v="J&amp;T COD"/>
    <s v="Tiktok"/>
    <s v="จ่ายทีหลัง / COD"/>
    <s v=""/>
    <s v="765667058774"/>
    <s v="29/10/2025 09:16"/>
  </r>
  <r>
    <x v="8"/>
    <x v="8"/>
    <n v="50"/>
    <n v="6"/>
    <s v="FZL2"/>
    <n v="200"/>
    <n v="0"/>
    <s v="ร้านที่2"/>
    <s v="ท***ัตน์ดารา. พ***อม"/>
    <s v="นนทบุรี"/>
    <s v="-"/>
    <s v=""/>
    <s v="29/10/2025 09:04"/>
    <s v="-"/>
    <s v="J&amp;T COD"/>
    <s v="Tiktok"/>
    <s v="จ่ายทีหลัง / COD"/>
    <s v=""/>
    <s v="765614927766"/>
    <s v="29/10/2025 09:04"/>
  </r>
  <r>
    <x v="8"/>
    <x v="8"/>
    <n v="50"/>
    <n v="6"/>
    <s v="FZL1"/>
    <n v="200"/>
    <n v="0"/>
    <s v="ร้านที่2"/>
    <s v="เ*** บ***รือง"/>
    <s v="ลำปาง"/>
    <s v="-"/>
    <s v=""/>
    <s v="29/10/2025 08:54"/>
    <s v="-"/>
    <s v="J&amp;T COD"/>
    <s v="Tiktok"/>
    <s v="จ่ายทีหลัง / COD"/>
    <s v=""/>
    <s v="765646523795"/>
    <s v="29/10/2025 08:54"/>
  </r>
  <r>
    <x v="6"/>
    <x v="6"/>
    <n v="80"/>
    <n v="1"/>
    <s v="FZL0"/>
    <n v="80"/>
    <n v="0"/>
    <s v="ร้านที่1"/>
    <s v="ศ******ร"/>
    <s v="******าไผ่ ตำบลป่าไผ่ อำเภอสันทราย จังหวัดเชียงใหม่ 50210"/>
    <s v="50210"/>
    <s v="93"/>
    <s v="29/10/2025 08:48"/>
    <s v="-"/>
    <s v="SPX Express"/>
    <s v="Shopee"/>
    <s v="shopee"/>
    <s v=""/>
    <s v="TH258105217504P"/>
    <s v="29/10/2025 08:48"/>
  </r>
  <r>
    <x v="8"/>
    <x v="8"/>
    <n v="50"/>
    <n v="6"/>
    <s v="FZK99"/>
    <n v="200"/>
    <n v="0"/>
    <s v="ร้านที่2"/>
    <s v="เ***อน ด***"/>
    <s v="นครศรีธรรมราช"/>
    <s v="-"/>
    <s v=""/>
    <s v="29/10/2025 08:39"/>
    <s v="-"/>
    <s v="J&amp;T Express"/>
    <s v="Tiktok"/>
    <s v="tiktok"/>
    <s v=""/>
    <s v="765680665713"/>
    <s v="29/10/2025 08:39"/>
  </r>
  <r>
    <x v="12"/>
    <x v="21"/>
    <n v="77.52"/>
    <n v="1"/>
    <s v="FZK98"/>
    <n v="84.52"/>
    <n v="7"/>
    <s v="ร้านที่1"/>
    <s v="นาย ทรงพล ยุทธเนตร"/>
    <s v="60/11 หมู่3 ตำบล มาบยางพร อำเภอ ปลวกแดง_x000a__x000a_ปลวกแดง/ Pluak Daengระยอง/ Rayong_x000a_21140"/>
    <s v="21140"/>
    <s v="660821525534"/>
    <s v="29/10/2025 08:14"/>
    <s v="-"/>
    <s v="Kerry_dropoff"/>
    <s v="Lazada"/>
    <s v="lazada"/>
    <s v=""/>
    <s v="LEXPU0622669358"/>
    <s v="29/10/2025 08:14"/>
  </r>
  <r>
    <x v="8"/>
    <x v="8"/>
    <n v="50"/>
    <n v="6"/>
    <s v="FZK97"/>
    <n v="182"/>
    <n v="0"/>
    <s v="ร้านที่2"/>
    <s v="พ***ี ก***คง"/>
    <s v="พัทลุง"/>
    <s v="-"/>
    <s v=""/>
    <s v="29/10/2025 08:08"/>
    <s v="-"/>
    <s v="J&amp;T COD"/>
    <s v="Tiktok"/>
    <s v="จ่ายทีหลัง / COD"/>
    <s v=""/>
    <s v="765649122766"/>
    <s v="29/10/2025 08:09"/>
  </r>
  <r>
    <x v="12"/>
    <x v="12"/>
    <n v="139"/>
    <n v="1"/>
    <s v="FZK96"/>
    <n v="399"/>
    <n v="0"/>
    <s v="ร้านที่1"/>
    <s v="คุณสุชารัตน์ ปิติกรวุฒิวัฒน์"/>
    <s v="199|47 หมู่ 3 ถ.บางพลี-ตำรุ ต.แพรกษาใหม่ อ.เมือง จ.สมุทรปราการ 10280_x000a_"/>
    <s v="10280"/>
    <s v="0969354198"/>
    <s v="29/10/2025 08:08"/>
    <s v="raweewan5499@gmail.com"/>
    <s v="EMS COD"/>
    <s v="facebook"/>
    <s v="จ่ายทีหลัง / COD"/>
    <s v=""/>
    <s v="WA038853224TH"/>
    <s v="29/10/2025 08:08"/>
  </r>
  <r>
    <x v="11"/>
    <x v="11"/>
    <n v="139"/>
    <n v="1"/>
    <s v="FZK96"/>
    <n v="399"/>
    <n v="0"/>
    <s v="ร้านที่1"/>
    <s v="คุณสุชารัตน์ ปิติกรวุฒิวัฒน์"/>
    <s v="199|47 หมู่ 3 ถ.บางพลี-ตำรุ ต.แพรกษาใหม่ อ.เมือง จ.สมุทรปราการ 10280_x000a_"/>
    <s v="10280"/>
    <s v="0969354198"/>
    <s v="29/10/2025 08:08"/>
    <s v="raweewan5499@gmail.com"/>
    <s v="EMS COD"/>
    <s v="facebook"/>
    <s v="จ่ายทีหลัง / COD"/>
    <s v=""/>
    <s v="WA038853224TH"/>
    <s v="29/10/2025 08:08"/>
  </r>
  <r>
    <x v="15"/>
    <x v="15"/>
    <n v="139"/>
    <n v="1"/>
    <s v="FZK96"/>
    <n v="399"/>
    <n v="0"/>
    <s v="ร้านที่1"/>
    <s v="คุณสุชารัตน์ ปิติกรวุฒิวัฒน์"/>
    <s v="199|47 หมู่ 3 ถ.บางพลี-ตำรุ ต.แพรกษาใหม่ อ.เมือง จ.สมุทรปราการ 10280_x000a_"/>
    <s v="10280"/>
    <s v="0969354198"/>
    <s v="29/10/2025 08:08"/>
    <s v="raweewan5499@gmail.com"/>
    <s v="EMS COD"/>
    <s v="facebook"/>
    <s v="จ่ายทีหลัง / COD"/>
    <s v=""/>
    <s v="WA038853224TH"/>
    <s v="29/10/2025 08:08"/>
  </r>
  <r>
    <x v="14"/>
    <x v="14"/>
    <n v="139"/>
    <n v="1"/>
    <s v="FZK96"/>
    <n v="399"/>
    <n v="0"/>
    <s v="ร้านที่1"/>
    <s v="คุณสุชารัตน์ ปิติกรวุฒิวัฒน์"/>
    <s v="199|47 หมู่ 3 ถ.บางพลี-ตำรุ ต.แพรกษาใหม่ อ.เมือง จ.สมุทรปราการ 10280_x000a_"/>
    <s v="10280"/>
    <s v="0969354198"/>
    <s v="29/10/2025 08:08"/>
    <s v="raweewan5499@gmail.com"/>
    <s v="EMS COD"/>
    <s v="facebook"/>
    <s v="จ่ายทีหลัง / COD"/>
    <s v=""/>
    <s v="WA038853224TH"/>
    <s v="29/10/2025 08:08"/>
  </r>
  <r>
    <x v="12"/>
    <x v="12"/>
    <n v="139"/>
    <n v="1"/>
    <s v="FZK95"/>
    <n v="399"/>
    <n v="0"/>
    <s v="ร้านที่1"/>
    <s v="ป้าฟ้อง "/>
    <s v="_x000a_เลขที่ 104/4 ถ. อุดร- กุดจับ ต. บ้านเลื่อม อ. เมือง จ.อุดรธานี 41000  ติดโลตัสบ้านถ่อน"/>
    <s v="41000"/>
    <s v="0850104512"/>
    <s v="29/10/2025 08:06"/>
    <s v="raweewan5499@gmail.com"/>
    <s v="EMS COD"/>
    <s v="facebook"/>
    <s v="จ่ายทีหลัง / COD"/>
    <s v=""/>
    <s v="WA038853215TH"/>
    <s v="29/10/2025 08:06"/>
  </r>
  <r>
    <x v="11"/>
    <x v="11"/>
    <n v="139"/>
    <n v="1"/>
    <s v="FZK95"/>
    <n v="399"/>
    <n v="0"/>
    <s v="ร้านที่1"/>
    <s v="ป้าฟ้อง "/>
    <s v="_x000a_เลขที่ 104/4 ถ. อุดร- กุดจับ ต. บ้านเลื่อม อ. เมือง จ.อุดรธานี 41000  ติดโลตัสบ้านถ่อน"/>
    <s v="41000"/>
    <s v="0850104512"/>
    <s v="29/10/2025 08:06"/>
    <s v="raweewan5499@gmail.com"/>
    <s v="EMS COD"/>
    <s v="facebook"/>
    <s v="จ่ายทีหลัง / COD"/>
    <s v=""/>
    <s v="WA038853215TH"/>
    <s v="29/10/2025 08:06"/>
  </r>
  <r>
    <x v="15"/>
    <x v="15"/>
    <n v="139"/>
    <n v="1"/>
    <s v="FZK95"/>
    <n v="399"/>
    <n v="0"/>
    <s v="ร้านที่1"/>
    <s v="ป้าฟ้อง "/>
    <s v="_x000a_เลขที่ 104/4 ถ. อุดร- กุดจับ ต. บ้านเลื่อม อ. เมือง จ.อุดรธานี 41000  ติดโลตัสบ้านถ่อน"/>
    <s v="41000"/>
    <s v="0850104512"/>
    <s v="29/10/2025 08:06"/>
    <s v="raweewan5499@gmail.com"/>
    <s v="EMS COD"/>
    <s v="facebook"/>
    <s v="จ่ายทีหลัง / COD"/>
    <s v=""/>
    <s v="WA038853215TH"/>
    <s v="29/10/2025 08:06"/>
  </r>
  <r>
    <x v="14"/>
    <x v="14"/>
    <n v="139"/>
    <n v="1"/>
    <s v="FZK95"/>
    <n v="399"/>
    <n v="0"/>
    <s v="ร้านที่1"/>
    <s v="ป้าฟ้อง "/>
    <s v="_x000a_เลขที่ 104/4 ถ. อุดร- กุดจับ ต. บ้านเลื่อม อ. เมือง จ.อุดรธานี 41000  ติดโลตัสบ้านถ่อน"/>
    <s v="41000"/>
    <s v="0850104512"/>
    <s v="29/10/2025 08:06"/>
    <s v="raweewan5499@gmail.com"/>
    <s v="EMS COD"/>
    <s v="facebook"/>
    <s v="จ่ายทีหลัง / COD"/>
    <s v=""/>
    <s v="WA038853215TH"/>
    <s v="29/10/2025 08:06"/>
  </r>
  <r>
    <x v="3"/>
    <x v="3"/>
    <n v="10"/>
    <n v="30"/>
    <s v="FZK94"/>
    <n v="300"/>
    <n v="0"/>
    <s v="ร้านที่2"/>
    <s v="ฤ*** อ***นดี"/>
    <s v="พระนครศรีอยุธยา"/>
    <s v="-"/>
    <s v=""/>
    <s v="29/10/2025 07:56"/>
    <s v="-"/>
    <s v="J&amp;T COD"/>
    <s v="Tiktok"/>
    <s v="จ่ายทีหลัง / COD"/>
    <s v=""/>
    <s v="765652256795"/>
    <s v="29/10/2025 07:57"/>
  </r>
  <r>
    <x v="8"/>
    <x v="8"/>
    <n v="40"/>
    <n v="10"/>
    <s v="FZK92"/>
    <n v="303.60000000000002"/>
    <n v="0"/>
    <s v="ร้านที่2"/>
    <s v="พ***ษา ค***ขัง"/>
    <s v="จังหวัดสุโขทัย"/>
    <s v="-"/>
    <s v=""/>
    <s v="29/10/2025 07:44"/>
    <s v="-"/>
    <s v="J&amp;T COD"/>
    <s v="Tiktok"/>
    <s v="จ่ายทีหลัง / COD"/>
    <s v=""/>
    <s v="765639245766"/>
    <s v="29/10/2025 07:44"/>
  </r>
  <r>
    <x v="8"/>
    <x v="8"/>
    <n v="50"/>
    <n v="6"/>
    <s v="FZK91"/>
    <n v="200"/>
    <n v="0"/>
    <s v="ร้านที่2"/>
    <s v="น***ัฒนชัย ศ***จันทร์"/>
    <s v="ชลบุรี"/>
    <s v="-"/>
    <s v=""/>
    <s v="29/10/2025 07:42"/>
    <s v="-"/>
    <s v="J&amp;T COD"/>
    <s v="Tiktok"/>
    <s v="จ่ายทีหลัง / COD"/>
    <s v=""/>
    <s v="765646526761"/>
    <s v="29/10/2025 07:42"/>
  </r>
  <r>
    <x v="14"/>
    <x v="14"/>
    <n v="139"/>
    <n v="1"/>
    <s v="FZK90"/>
    <n v="109"/>
    <n v="0"/>
    <s v="ร้านที่2"/>
    <s v="ป***ดา,สิงห์โห"/>
    <s v="เทศบาลนครนครราชสีมา"/>
    <s v="-"/>
    <s v=""/>
    <s v="29/10/2025 07:41"/>
    <s v="-"/>
    <s v="J&amp;T COD"/>
    <s v="Tiktok"/>
    <s v="จ่ายทีหลัง / COD"/>
    <s v=""/>
    <s v="765638408721"/>
    <s v="29/10/2025 07:41"/>
  </r>
  <r>
    <x v="6"/>
    <x v="6"/>
    <n v="66.333333333333329"/>
    <n v="3"/>
    <s v="FZK89"/>
    <n v="220"/>
    <n v="0"/>
    <s v="ร้านที่4"/>
    <s v="k***..kirati19"/>
    <s v="กาฬสินธุ์"/>
    <s v="-"/>
    <s v=""/>
    <s v="29/10/2025 07:37"/>
    <s v="-"/>
    <s v="J&amp;T COD"/>
    <s v="Tiktok"/>
    <s v="จ่ายทีหลัง / COD"/>
    <s v=""/>
    <s v="765689224790"/>
    <s v="29/10/2025 07:37"/>
  </r>
  <r>
    <x v="6"/>
    <x v="6"/>
    <n v="66.333333333333329"/>
    <n v="3"/>
    <s v="FZK88"/>
    <n v="220"/>
    <n v="0"/>
    <s v="ร้านที่4"/>
    <s v="k***..kirati19"/>
    <s v="กาฬสินธุ์"/>
    <s v="-"/>
    <s v=""/>
    <s v="29/10/2025 07:37"/>
    <s v="-"/>
    <s v="J&amp;T COD"/>
    <s v="Tiktok"/>
    <s v="จ่ายทีหลัง / COD"/>
    <s v=""/>
    <s v="765635020802"/>
    <s v="29/10/2025 07:37"/>
  </r>
  <r>
    <x v="4"/>
    <x v="4"/>
    <n v="80"/>
    <n v="1"/>
    <s v="FZK87"/>
    <n v="80"/>
    <n v="0"/>
    <s v="ร้านที่1"/>
    <s v="ก******ล"/>
    <s v="******ทร์ตําบลรั้วใหญ่อําเภอเมือง, ตำบลรั้วใหญ่, อำเภอเมืองสุพรรณบุรี ตำบลรั้วใหญ่ อำเภอเมืองสุพรรณบุรี จังหวัดสุพรรณบุรี 72000"/>
    <s v="72000"/>
    <s v="26"/>
    <s v="29/10/2025 07:56"/>
    <s v="-"/>
    <s v="SPX Express"/>
    <s v="Shopee"/>
    <s v="shopee"/>
    <s v=""/>
    <s v="TH257008246433H"/>
    <s v="29/10/2025 07:26"/>
  </r>
  <r>
    <x v="8"/>
    <x v="8"/>
    <n v="33.333333333333336"/>
    <n v="3"/>
    <s v="FZK86"/>
    <n v="129"/>
    <n v="29"/>
    <s v="ร้านที่2"/>
    <s v="บ***ล้า    ค***ร"/>
    <s v="พิษณุโลก"/>
    <s v="-"/>
    <s v=""/>
    <s v="29/10/2025 07:24"/>
    <s v="-"/>
    <s v="J&amp;T COD"/>
    <s v="Tiktok"/>
    <s v="จ่ายทีหลัง / COD"/>
    <s v=""/>
    <s v="765669669796"/>
    <s v="29/10/2025 07:24"/>
  </r>
  <r>
    <x v="8"/>
    <x v="8"/>
    <n v="33.333333333333336"/>
    <n v="3"/>
    <s v="FZK85"/>
    <n v="100"/>
    <n v="0"/>
    <s v="ร้านที่2"/>
    <s v="พ***ะภา   ต***ี"/>
    <s v="กรุงเทพฯ"/>
    <s v="-"/>
    <s v=""/>
    <s v="29/10/2025 07:22"/>
    <s v="-"/>
    <s v="J&amp;T COD"/>
    <s v="Tiktok"/>
    <s v="จ่ายทีหลัง / COD"/>
    <s v=""/>
    <s v="765671134760"/>
    <s v="29/10/2025 07:22"/>
  </r>
  <r>
    <x v="8"/>
    <x v="8"/>
    <n v="50"/>
    <n v="6"/>
    <s v="FZK84"/>
    <n v="200"/>
    <n v="0"/>
    <s v="ร้านที่2"/>
    <s v="ซ***ปาตีเมาะ บ***สุงีกาจิ"/>
    <s v="นราธิวาส"/>
    <s v="-"/>
    <s v=""/>
    <s v="29/10/2025 07:20"/>
    <s v="-"/>
    <s v="J&amp;T COD"/>
    <s v="Tiktok"/>
    <s v="จ่ายทีหลัง / COD"/>
    <s v=""/>
    <s v="765631321781"/>
    <s v="29/10/2025 07:20"/>
  </r>
  <r>
    <x v="0"/>
    <x v="0"/>
    <n v="50"/>
    <n v="1"/>
    <s v="FZK83"/>
    <n v="100"/>
    <n v="0"/>
    <s v="ร้านที่4"/>
    <s v="ธ***น์​ ย***ม"/>
    <s v="กรุงเทพฯ"/>
    <s v="-"/>
    <s v=""/>
    <s v="29/10/2025 07:17"/>
    <s v="-"/>
    <s v="J&amp;T COD"/>
    <s v="Tiktok"/>
    <s v="จ่ายทีหลัง / COD"/>
    <s v=""/>
    <s v="765681036750"/>
    <s v="29/10/2025 07:17"/>
  </r>
  <r>
    <x v="1"/>
    <x v="1"/>
    <n v="50"/>
    <n v="1"/>
    <s v="FZK83"/>
    <n v="100"/>
    <n v="0"/>
    <s v="ร้านที่4"/>
    <s v="ธ***น์​ ย***ม"/>
    <s v="กรุงเทพฯ"/>
    <s v="-"/>
    <s v=""/>
    <s v="29/10/2025 07:17"/>
    <s v="-"/>
    <s v="J&amp;T COD"/>
    <s v="Tiktok"/>
    <s v="จ่ายทีหลัง / COD"/>
    <s v=""/>
    <s v="765681036750"/>
    <s v="29/10/2025 07:17"/>
  </r>
  <r>
    <x v="2"/>
    <x v="2"/>
    <n v="50"/>
    <n v="1"/>
    <s v="FZK83"/>
    <n v="100"/>
    <n v="0"/>
    <s v="ร้านที่4"/>
    <s v="ธ***น์​ ย***ม"/>
    <s v="กรุงเทพฯ"/>
    <s v="-"/>
    <s v=""/>
    <s v="29/10/2025 07:17"/>
    <s v="-"/>
    <s v="J&amp;T COD"/>
    <s v="Tiktok"/>
    <s v="จ่ายทีหลัง / COD"/>
    <s v=""/>
    <s v="765681036750"/>
    <s v="29/10/2025 07:17"/>
  </r>
  <r>
    <x v="7"/>
    <x v="7"/>
    <n v="66.666666666666671"/>
    <n v="3"/>
    <s v="FZK81"/>
    <n v="132"/>
    <n v="0"/>
    <s v="ร้านที่1"/>
    <s v="ณ******ฒ"/>
    <s v="******บูรณ์ ตำบลห้วยยาง ตำบลห้วยยาง อำเภอกระนวน จังหวัดขอนแก่น 40170"/>
    <s v="40170"/>
    <s v="92"/>
    <s v="29/10/2025 07:42"/>
    <s v="-"/>
    <s v="SPX Express"/>
    <s v="Shopee"/>
    <s v="shopee"/>
    <s v=""/>
    <s v="TH254452644489B"/>
    <s v="29/10/2025 07:12"/>
  </r>
  <r>
    <x v="8"/>
    <x v="8"/>
    <n v="33.333333333333336"/>
    <n v="3"/>
    <s v="FZK80"/>
    <n v="100"/>
    <n v="0"/>
    <s v="ร้านที่2"/>
    <s v="ร***"/>
    <s v="กรุงเทพฯ"/>
    <s v="-"/>
    <s v=""/>
    <s v="29/10/2025 07:12"/>
    <s v="-"/>
    <s v="J&amp;T COD"/>
    <s v="Tiktok"/>
    <s v="จ่ายทีหลัง / COD"/>
    <s v=""/>
    <s v="765666063805"/>
    <s v="29/10/2025 07:12"/>
  </r>
  <r>
    <x v="6"/>
    <x v="22"/>
    <n v="64"/>
    <n v="1"/>
    <s v="FZK78"/>
    <n v="71"/>
    <n v="7"/>
    <s v="ร้านที่3"/>
    <s v="สิริยุ ลุนทะลา"/>
    <s v="บ้านเลขที่ 100/3 บ้านธาตุน้อย · ทุ่งฝน/ Thung Fon_x000a__x000a_ทุ่งฝน/ Thung Fonอุดรธานี/ Udon Thani_x000a_41310"/>
    <s v="41310"/>
    <s v="660984369626"/>
    <s v="29/10/2025 07:08"/>
    <s v="-"/>
    <s v="Kerry_dropoff"/>
    <s v="Lazada"/>
    <s v="lazada"/>
    <s v=""/>
    <s v="TH38077XERFZ0A"/>
    <s v="29/10/2025 07:08"/>
  </r>
  <r>
    <x v="0"/>
    <x v="0"/>
    <n v="50"/>
    <n v="1"/>
    <s v="FZK77"/>
    <n v="140"/>
    <n v="40"/>
    <s v="ร้านที่2"/>
    <s v="น***ีย ส***"/>
    <s v="นราธิวาส"/>
    <s v="-"/>
    <s v=""/>
    <s v="29/10/2025 07:03"/>
    <s v="-"/>
    <s v="J&amp;T COD"/>
    <s v="Tiktok"/>
    <s v="จ่ายทีหลัง / COD"/>
    <s v=""/>
    <s v="765641199702"/>
    <s v="29/10/2025 07:03"/>
  </r>
  <r>
    <x v="1"/>
    <x v="1"/>
    <n v="50"/>
    <n v="1"/>
    <s v="FZK77"/>
    <n v="140"/>
    <n v="40"/>
    <s v="ร้านที่2"/>
    <s v="น***ีย ส***"/>
    <s v="นราธิวาส"/>
    <s v="-"/>
    <s v=""/>
    <s v="29/10/2025 07:03"/>
    <s v="-"/>
    <s v="J&amp;T COD"/>
    <s v="Tiktok"/>
    <s v="จ่ายทีหลัง / COD"/>
    <s v=""/>
    <s v="765641199702"/>
    <s v="29/10/2025 07:03"/>
  </r>
  <r>
    <x v="2"/>
    <x v="2"/>
    <n v="50"/>
    <n v="1"/>
    <s v="FZK77"/>
    <n v="140"/>
    <n v="40"/>
    <s v="ร้านที่2"/>
    <s v="น***ีย ส***"/>
    <s v="นราธิวาส"/>
    <s v="-"/>
    <s v=""/>
    <s v="29/10/2025 07:03"/>
    <s v="-"/>
    <s v="J&amp;T COD"/>
    <s v="Tiktok"/>
    <s v="จ่ายทีหลัง / COD"/>
    <s v=""/>
    <s v="765641199702"/>
    <s v="29/10/2025 07:03"/>
  </r>
  <r>
    <x v="6"/>
    <x v="6"/>
    <n v="69.900000000000006"/>
    <n v="20"/>
    <s v="FZK76"/>
    <n v="1568"/>
    <n v="0"/>
    <s v="ร้านที่1"/>
    <s v="ส******ี"/>
    <s v="******ำบลหนองตาคง อำเภอโป่งน้ำร้อน จังหวัดจันทบุรี 22140"/>
    <s v="22140"/>
    <s v="28"/>
    <s v="29/10/2025 07:27"/>
    <s v="-"/>
    <s v="SPX Express"/>
    <s v="Shopee"/>
    <s v="shopee"/>
    <s v=""/>
    <s v="TH258340577295U"/>
    <s v="29/10/2025 06:57"/>
  </r>
  <r>
    <x v="7"/>
    <x v="7"/>
    <n v="33"/>
    <n v="10"/>
    <s v="FZK75"/>
    <n v="303.60000000000002"/>
    <n v="0"/>
    <s v="ร้านที่2"/>
    <s v="u***9390990738100"/>
    <s v="นครนายก"/>
    <s v="-"/>
    <s v=""/>
    <s v="29/10/2025 06:54"/>
    <s v="-"/>
    <s v="J&amp;T COD"/>
    <s v="Tiktok"/>
    <s v="จ่ายทีหลัง / COD"/>
    <s v=""/>
    <s v="765665036404"/>
    <s v="29/10/2025 06:54"/>
  </r>
  <r>
    <x v="8"/>
    <x v="8"/>
    <n v="50"/>
    <n v="6"/>
    <s v="FZK74"/>
    <n v="200"/>
    <n v="0"/>
    <s v="ร้านที่2"/>
    <s v="อ***ดี  ค***"/>
    <s v="สุโขทัย"/>
    <s v="-"/>
    <s v=""/>
    <s v="29/10/2025 06:53"/>
    <s v="-"/>
    <s v="J&amp;T COD"/>
    <s v="Tiktok"/>
    <s v="จ่ายทีหลัง / COD"/>
    <s v=""/>
    <s v="765657508291"/>
    <s v="29/10/2025 06:53"/>
  </r>
  <r>
    <x v="8"/>
    <x v="8"/>
    <n v="33.333333333333336"/>
    <n v="3"/>
    <s v="FZK73"/>
    <n v="100"/>
    <n v="0"/>
    <s v="ร้านที่2"/>
    <s v="จ***ันท์ บ***าธิกุล"/>
    <s v="กรุงเทพมหานคร"/>
    <s v="-"/>
    <s v=""/>
    <s v="29/10/2025 06:43"/>
    <s v="-"/>
    <s v="J&amp;T COD"/>
    <s v="Tiktok"/>
    <s v="จ่ายทีหลัง / COD"/>
    <s v=""/>
    <s v="765659230210"/>
    <s v="29/10/2025 06:43"/>
  </r>
  <r>
    <x v="8"/>
    <x v="8"/>
    <n v="50"/>
    <n v="6"/>
    <s v="FZK72"/>
    <n v="200"/>
    <n v="0"/>
    <s v="ร้านที่2"/>
    <s v="ส***ร จ***นันท์"/>
    <s v="กาฬสินธุ์"/>
    <s v="-"/>
    <s v=""/>
    <s v="29/10/2025 06:40"/>
    <s v="-"/>
    <s v="J&amp;T COD"/>
    <s v="Tiktok"/>
    <s v="จ่ายทีหลัง / COD"/>
    <s v=""/>
    <s v="765642844256"/>
    <s v="29/10/2025 06:40"/>
  </r>
  <r>
    <x v="8"/>
    <x v="8"/>
    <n v="50"/>
    <n v="6"/>
    <s v="FZK71"/>
    <n v="200"/>
    <n v="0"/>
    <s v="ร้านที่2"/>
    <s v="u***9543713073516"/>
    <s v="กรุงเทพฯ"/>
    <s v="-"/>
    <s v=""/>
    <s v="29/10/2025 06:31"/>
    <s v="-"/>
    <s v="J&amp;T COD"/>
    <s v="Tiktok"/>
    <s v="จ่ายทีหลัง / COD"/>
    <s v=""/>
    <s v="765614308292"/>
    <s v="29/10/2025 06:31"/>
  </r>
  <r>
    <x v="3"/>
    <x v="3"/>
    <n v="10"/>
    <n v="50"/>
    <s v="FZK70"/>
    <n v="435.6"/>
    <n v="0"/>
    <s v="ร้านที่2"/>
    <s v="ส***อง"/>
    <s v="สระบุรี"/>
    <s v="-"/>
    <s v=""/>
    <s v="29/10/2025 06:28"/>
    <s v="-"/>
    <s v="J&amp;T COD"/>
    <s v="Tiktok"/>
    <s v="จ่ายทีหลัง / COD"/>
    <s v=""/>
    <s v="765622833356"/>
    <s v="29/10/2025 06:28"/>
  </r>
  <r>
    <x v="8"/>
    <x v="8"/>
    <n v="33.333333333333336"/>
    <n v="3"/>
    <s v="FZK69"/>
    <n v="100"/>
    <n v="0"/>
    <s v="ร้านที่2"/>
    <s v="จ***รัตน์ ย***่า"/>
    <s v="จังหวัดสิงห์บุรี"/>
    <s v="-"/>
    <s v=""/>
    <s v="29/10/2025 06:21"/>
    <s v="-"/>
    <s v="J&amp;T Express"/>
    <s v="Tiktok"/>
    <s v="tiktok"/>
    <s v=""/>
    <s v="765607031210"/>
    <s v="29/10/2025 06:19"/>
  </r>
  <r>
    <x v="4"/>
    <x v="4"/>
    <n v="83.333333333333329"/>
    <n v="3"/>
    <s v="FZK68"/>
    <n v="300"/>
    <n v="0"/>
    <s v="ร้านที่1"/>
    <s v="ส******ำ"/>
    <s v="******ำบล หน้าเมือง, ตำบลหน้าเมือง อำเภอเมืองราชบุรี จังหวัดราชบุรี 70000"/>
    <s v="70000"/>
    <s v="47"/>
    <s v="29/10/2025 06:07"/>
    <s v="-"/>
    <s v="SPX Express"/>
    <s v="Shopee"/>
    <s v="shopee"/>
    <s v=""/>
    <s v="TH254608701210U"/>
    <s v="29/10/2025 06:07"/>
  </r>
  <r>
    <x v="7"/>
    <x v="7"/>
    <n v="50"/>
    <n v="1"/>
    <s v="FZK68"/>
    <n v="300"/>
    <n v="0"/>
    <s v="ร้านที่1"/>
    <s v="ส******ำ"/>
    <s v="******ำบล หน้าเมือง, ตำบลหน้าเมือง อำเภอเมืองราชบุรี จังหวัดราชบุรี 70000"/>
    <s v="70000"/>
    <s v="47"/>
    <s v="29/10/2025 06:07"/>
    <s v="-"/>
    <s v="SPX Express"/>
    <s v="Shopee"/>
    <s v="shopee"/>
    <s v=""/>
    <s v="TH254608701210U"/>
    <s v="29/10/2025 06:07"/>
  </r>
  <r>
    <x v="14"/>
    <x v="21"/>
    <n v="82.7"/>
    <n v="1"/>
    <s v="FZK67"/>
    <n v="892.95"/>
    <n v="66"/>
    <s v="ร้านที่1"/>
    <s v="สุกัญญา​ บุญผาสุข"/>
    <s v="58 ม.9 ต.ศรีมงคล_x000a__x000a_บึงสามพัน/ Bueng Sam Phanเพชรบูรณ์/ Phetchabun_x000a_67160"/>
    <s v="67160"/>
    <s v="660862042758"/>
    <s v="29/10/2025 05:39"/>
    <s v="-"/>
    <s v="Kerry_dropoff"/>
    <s v="Lazada"/>
    <s v="lazada"/>
    <s v=""/>
    <s v="TH63087XB6253G"/>
    <s v="29/10/2025 05:39"/>
  </r>
  <r>
    <x v="14"/>
    <x v="21"/>
    <n v="82.7"/>
    <n v="1"/>
    <s v="FZK67"/>
    <n v="892.95"/>
    <n v="66"/>
    <s v="ร้านที่1"/>
    <s v="สุกัญญา​ บุญผาสุข"/>
    <s v="58 ม.9 ต.ศรีมงคล_x000a__x000a_บึงสามพัน/ Bueng Sam Phanเพชรบูรณ์/ Phetchabun_x000a_67160"/>
    <s v="67160"/>
    <s v="660862042758"/>
    <s v="29/10/2025 05:39"/>
    <s v="-"/>
    <s v="Kerry_dropoff"/>
    <s v="Lazada"/>
    <s v="lazada"/>
    <s v=""/>
    <s v="TH63087XB6253G"/>
    <s v="29/10/2025 05:39"/>
  </r>
  <r>
    <x v="14"/>
    <x v="21"/>
    <n v="82.7"/>
    <n v="1"/>
    <s v="FZK67"/>
    <n v="892.95"/>
    <n v="66"/>
    <s v="ร้านที่1"/>
    <s v="สุกัญญา​ บุญผาสุข"/>
    <s v="58 ม.9 ต.ศรีมงคล_x000a__x000a_บึงสามพัน/ Bueng Sam Phanเพชรบูรณ์/ Phetchabun_x000a_67160"/>
    <s v="67160"/>
    <s v="660862042758"/>
    <s v="29/10/2025 05:39"/>
    <s v="-"/>
    <s v="Kerry_dropoff"/>
    <s v="Lazada"/>
    <s v="lazada"/>
    <s v=""/>
    <s v="TH63087XB6253G"/>
    <s v="29/10/2025 05:39"/>
  </r>
  <r>
    <x v="14"/>
    <x v="21"/>
    <n v="82.7"/>
    <n v="1"/>
    <s v="FZK67"/>
    <n v="892.95"/>
    <n v="66"/>
    <s v="ร้านที่1"/>
    <s v="สุกัญญา​ บุญผาสุข"/>
    <s v="58 ม.9 ต.ศรีมงคล_x000a__x000a_บึงสามพัน/ Bueng Sam Phanเพชรบูรณ์/ Phetchabun_x000a_67160"/>
    <s v="67160"/>
    <s v="660862042758"/>
    <s v="29/10/2025 05:39"/>
    <s v="-"/>
    <s v="Kerry_dropoff"/>
    <s v="Lazada"/>
    <s v="lazada"/>
    <s v=""/>
    <s v="TH63087XB6253G"/>
    <s v="29/10/2025 05:39"/>
  </r>
  <r>
    <x v="14"/>
    <x v="21"/>
    <n v="82.7"/>
    <n v="1"/>
    <s v="FZK67"/>
    <n v="892.95"/>
    <n v="66"/>
    <s v="ร้านที่1"/>
    <s v="สุกัญญา​ บุญผาสุข"/>
    <s v="58 ม.9 ต.ศรีมงคล_x000a__x000a_บึงสามพัน/ Bueng Sam Phanเพชรบูรณ์/ Phetchabun_x000a_67160"/>
    <s v="67160"/>
    <s v="660862042758"/>
    <s v="29/10/2025 05:39"/>
    <s v="-"/>
    <s v="Kerry_dropoff"/>
    <s v="Lazada"/>
    <s v="lazada"/>
    <s v=""/>
    <s v="TH63087XB6253G"/>
    <s v="29/10/2025 05:39"/>
  </r>
  <r>
    <x v="14"/>
    <x v="21"/>
    <n v="82.69"/>
    <n v="5"/>
    <s v="FZK67"/>
    <n v="892.95"/>
    <n v="66"/>
    <s v="ร้านที่1"/>
    <s v="สุกัญญา​ บุญผาสุข"/>
    <s v="58 ม.9 ต.ศรีมงคล_x000a__x000a_บึงสามพัน/ Bueng Sam Phanเพชรบูรณ์/ Phetchabun_x000a_67160"/>
    <s v="67160"/>
    <s v="660862042758"/>
    <s v="29/10/2025 05:39"/>
    <s v="-"/>
    <s v="Kerry_dropoff"/>
    <s v="Lazada"/>
    <s v="lazada"/>
    <s v=""/>
    <s v="TH63087XB6253G"/>
    <s v="29/10/2025 05:39"/>
  </r>
  <r>
    <x v="8"/>
    <x v="8"/>
    <n v="33.333333333333336"/>
    <n v="3"/>
    <s v="FZK66"/>
    <n v="100"/>
    <n v="0"/>
    <s v="ร้านที่2"/>
    <s v="ส***รัตนพิชยวณิชชา"/>
    <s v="กรุงเทพฯ"/>
    <s v="-"/>
    <s v=""/>
    <s v="29/10/2025 05:30"/>
    <s v="-"/>
    <s v="J&amp;T COD"/>
    <s v="Tiktok"/>
    <s v="จ่ายทีหลัง / COD"/>
    <s v=""/>
    <s v="765639392184"/>
    <s v="29/10/2025 05:30"/>
  </r>
  <r>
    <x v="8"/>
    <x v="8"/>
    <n v="50"/>
    <n v="6"/>
    <s v="FZK65"/>
    <n v="200"/>
    <n v="0"/>
    <s v="ร้านที่2"/>
    <s v="ส***ณณา โ***พัส"/>
    <s v="เทศบาลนครนครศรีธรรมราช"/>
    <s v="-"/>
    <s v=""/>
    <s v="29/10/2025 03:16"/>
    <s v="-"/>
    <s v="J&amp;T COD"/>
    <s v="Tiktok"/>
    <s v="จ่ายทีหลัง / COD"/>
    <s v=""/>
    <s v="765655026301"/>
    <s v="29/10/2025 03:16"/>
  </r>
  <r>
    <x v="8"/>
    <x v="8"/>
    <n v="33.333333333333336"/>
    <n v="3"/>
    <s v="FZK63"/>
    <n v="100"/>
    <n v="0"/>
    <s v="ร้านที่2"/>
    <s v="n***"/>
    <s v="กรุงเทพฯ"/>
    <s v="-"/>
    <s v=""/>
    <s v="29/10/2025 03:06"/>
    <s v="-"/>
    <s v="J&amp;T COD"/>
    <s v="Tiktok"/>
    <s v="จ่ายทีหลัง / COD"/>
    <s v=""/>
    <s v="765696431220"/>
    <s v="29/10/2025 03:07"/>
  </r>
  <r>
    <x v="8"/>
    <x v="8"/>
    <n v="33.333333333333336"/>
    <n v="3"/>
    <s v="FZK62"/>
    <n v="100"/>
    <n v="0"/>
    <s v="ร้านที่2"/>
    <s v="ร***โรจน์ ป***าสะวัติ"/>
    <s v="สมุทรปราการ"/>
    <s v="-"/>
    <s v=""/>
    <s v="29/10/2025 02:22"/>
    <s v="-"/>
    <s v="J&amp;T Express"/>
    <s v="Tiktok"/>
    <s v="tiktok"/>
    <s v=""/>
    <s v="765641234223"/>
    <s v="29/10/2025 02:21"/>
  </r>
  <r>
    <x v="8"/>
    <x v="8"/>
    <n v="40"/>
    <n v="10"/>
    <s v="FZK61"/>
    <n v="303.60000000000002"/>
    <n v="0"/>
    <s v="ร้านที่2"/>
    <s v="ก***าพัชร เ***รสังข์"/>
    <s v="นครศรีธรรมราช"/>
    <s v="-"/>
    <s v=""/>
    <s v="29/10/2025 02:19"/>
    <s v="-"/>
    <s v="J&amp;T Express"/>
    <s v="Tiktok"/>
    <s v="tiktok"/>
    <s v=""/>
    <s v="765686777122"/>
    <s v="29/10/2025 02:19"/>
  </r>
  <r>
    <x v="13"/>
    <x v="13"/>
    <n v="33"/>
    <n v="10"/>
    <s v="FZK60"/>
    <n v="294.8"/>
    <n v="0"/>
    <s v="ร้านที่2"/>
    <s v="อ***รณ ว***ดีย์"/>
    <s v="กระบี่"/>
    <s v="-"/>
    <s v=""/>
    <s v="29/10/2025 01:59"/>
    <s v="-"/>
    <s v="J&amp;T COD"/>
    <s v="Tiktok"/>
    <s v="จ่ายทีหลัง / COD"/>
    <s v=""/>
    <s v="765649073302"/>
    <s v="29/10/2025 01:59"/>
  </r>
  <r>
    <x v="8"/>
    <x v="8"/>
    <n v="50"/>
    <n v="6"/>
    <s v="FZK59"/>
    <n v="205.13"/>
    <n v="26"/>
    <s v="ร้านที่1"/>
    <s v="รัชนี​  เหลืองรัชพันธุ์"/>
    <s v="155 หมู่ 3  ซอยสาริกา-นางรอง15(ซอยเขาลูกช้าง) ต.สาริกา_x000a__x000a_เมืองนครนายก/ Mueang Nakhon Nayokนครนายก/ Nakhon Nayok_x000a_26000"/>
    <s v="26000"/>
    <s v="660895066761"/>
    <s v="29/10/2025 01:58"/>
    <s v="-"/>
    <s v="Kerry_dropoff"/>
    <s v="Lazada"/>
    <s v="lazada"/>
    <s v=""/>
    <s v="LEXPU0622289628"/>
    <s v="29/10/2025 01:58"/>
  </r>
  <r>
    <x v="8"/>
    <x v="8"/>
    <n v="50"/>
    <n v="6"/>
    <s v="FZK57"/>
    <n v="391.6"/>
    <n v="0"/>
    <s v="ร้านที่2"/>
    <s v="อ***ย์ ร***เพศ"/>
    <s v="อำนาจเจริญ"/>
    <s v="-"/>
    <s v=""/>
    <s v="29/10/2025 00:57"/>
    <s v="-"/>
    <s v="J&amp;T Express"/>
    <s v="Tiktok"/>
    <s v="tiktok"/>
    <s v=""/>
    <s v="765658461153"/>
    <s v="29/10/2025 00:56"/>
  </r>
  <r>
    <x v="6"/>
    <x v="6"/>
    <n v="66.333333333333329"/>
    <n v="3"/>
    <s v="FZK57"/>
    <n v="391.6"/>
    <n v="0"/>
    <s v="ร้านที่2"/>
    <s v="อ***ย์ ร***เพศ"/>
    <s v="อำนาจเจริญ"/>
    <s v="-"/>
    <s v=""/>
    <s v="29/10/2025 00:57"/>
    <s v="-"/>
    <s v="J&amp;T Express"/>
    <s v="Tiktok"/>
    <s v="tiktok"/>
    <s v=""/>
    <s v="765658461153"/>
    <s v="29/10/2025 00:56"/>
  </r>
  <r>
    <x v="8"/>
    <x v="8"/>
    <n v="50"/>
    <n v="6"/>
    <s v="FZK56"/>
    <n v="200"/>
    <n v="0"/>
    <s v="ร้านที่2"/>
    <s v="ย***ัวตาคม"/>
    <s v="อำนาจเจริญ"/>
    <s v="-"/>
    <s v=""/>
    <s v="29/10/2025 00:53"/>
    <s v="-"/>
    <s v="J&amp;T COD"/>
    <s v="Tiktok"/>
    <s v="จ่ายทีหลัง / COD"/>
    <s v=""/>
    <s v="765655241256"/>
    <s v="29/10/2025 00:53"/>
  </r>
  <r>
    <x v="3"/>
    <x v="3"/>
    <n v="10"/>
    <n v="20"/>
    <s v="FZK55"/>
    <n v="1252"/>
    <n v="0"/>
    <s v="ร้านที่1"/>
    <s v="อ**ร"/>
    <s v="******-ฝาง ตำบลแม่นะ อำเภอเชียงดาว จังหวัดเชียงใหม่ 50170 ตำบลแม่นะ อำเภอเชียงดาว จังหวัดเชียงใหม่ 50170"/>
    <s v="50170"/>
    <s v="30"/>
    <s v="29/10/2025 01:21"/>
    <s v="-"/>
    <s v="SPX Express"/>
    <s v="Shopee"/>
    <s v="shopee"/>
    <s v=""/>
    <s v="TH250003882618B"/>
    <s v="29/10/2025 00:50"/>
  </r>
  <r>
    <x v="3"/>
    <x v="3"/>
    <n v="10"/>
    <n v="100"/>
    <s v="FZK55"/>
    <n v="1252"/>
    <n v="0"/>
    <s v="ร้านที่1"/>
    <s v="อ**ร"/>
    <s v="******-ฝาง ตำบลแม่นะ อำเภอเชียงดาว จังหวัดเชียงใหม่ 50170 ตำบลแม่นะ อำเภอเชียงดาว จังหวัดเชียงใหม่ 50170"/>
    <s v="50170"/>
    <s v="30"/>
    <s v="29/10/2025 01:21"/>
    <s v="-"/>
    <s v="SPX Express"/>
    <s v="Shopee"/>
    <s v="shopee"/>
    <s v=""/>
    <s v="TH250003882618B"/>
    <s v="29/10/2025 00:50"/>
  </r>
  <r>
    <x v="4"/>
    <x v="4"/>
    <n v="72"/>
    <n v="1"/>
    <s v="FZK55"/>
    <n v="1252"/>
    <n v="0"/>
    <s v="ร้านที่1"/>
    <s v="อ**ร"/>
    <s v="******-ฝาง ตำบลแม่นะ อำเภอเชียงดาว จังหวัดเชียงใหม่ 50170 ตำบลแม่นะ อำเภอเชียงดาว จังหวัดเชียงใหม่ 50170"/>
    <s v="50170"/>
    <s v="30"/>
    <s v="29/10/2025 01:21"/>
    <s v="-"/>
    <s v="SPX Express"/>
    <s v="Shopee"/>
    <s v="shopee"/>
    <s v=""/>
    <s v="TH250003882618B"/>
    <s v="29/10/2025 00:50"/>
  </r>
  <r>
    <x v="6"/>
    <x v="6"/>
    <n v="80"/>
    <n v="1"/>
    <s v="FZK55"/>
    <n v="1252"/>
    <n v="0"/>
    <s v="ร้านที่1"/>
    <s v="อ**ร"/>
    <s v="******-ฝาง ตำบลแม่นะ อำเภอเชียงดาว จังหวัดเชียงใหม่ 50170 ตำบลแม่นะ อำเภอเชียงดาว จังหวัดเชียงใหม่ 50170"/>
    <s v="50170"/>
    <s v="30"/>
    <s v="29/10/2025 01:21"/>
    <s v="-"/>
    <s v="SPX Express"/>
    <s v="Shopee"/>
    <s v="shopee"/>
    <s v=""/>
    <s v="TH250003882618B"/>
    <s v="29/10/2025 00:50"/>
  </r>
  <r>
    <x v="4"/>
    <x v="4"/>
    <n v="66"/>
    <n v="2"/>
    <s v="FZK54"/>
    <n v="1021"/>
    <n v="0"/>
    <s v="ร้านที่1"/>
    <s v="ส******์"/>
    <s v="******จ.นครปฐม 73000 ตำบลบางแขม อำเภอเมืองนครปฐม จังหวัดนครปฐม 73000"/>
    <s v="73000"/>
    <s v="37"/>
    <s v="29/10/2025 00:32"/>
    <s v="-"/>
    <s v="SPX Express"/>
    <s v="Shopee"/>
    <s v="shopee"/>
    <s v=""/>
    <s v="TH259601212436S"/>
    <s v="29/10/2025 00:32"/>
  </r>
  <r>
    <x v="5"/>
    <x v="5"/>
    <n v="66"/>
    <n v="2"/>
    <s v="FZK54"/>
    <n v="1021"/>
    <n v="0"/>
    <s v="ร้านที่1"/>
    <s v="ส******์"/>
    <s v="******จ.นครปฐม 73000 ตำบลบางแขม อำเภอเมืองนครปฐม จังหวัดนครปฐม 73000"/>
    <s v="73000"/>
    <s v="37"/>
    <s v="29/10/2025 00:32"/>
    <s v="-"/>
    <s v="SPX Express"/>
    <s v="Shopee"/>
    <s v="shopee"/>
    <s v=""/>
    <s v="TH259601212436S"/>
    <s v="29/10/2025 00:32"/>
  </r>
  <r>
    <x v="6"/>
    <x v="6"/>
    <n v="67"/>
    <n v="2"/>
    <s v="FZK54"/>
    <n v="1021"/>
    <n v="0"/>
    <s v="ร้านที่1"/>
    <s v="ส******์"/>
    <s v="******จ.นครปฐม 73000 ตำบลบางแขม อำเภอเมืองนครปฐม จังหวัดนครปฐม 73000"/>
    <s v="73000"/>
    <s v="37"/>
    <s v="29/10/2025 00:32"/>
    <s v="-"/>
    <s v="SPX Express"/>
    <s v="Shopee"/>
    <s v="shopee"/>
    <s v=""/>
    <s v="TH259601212436S"/>
    <s v="29/10/2025 00:32"/>
  </r>
  <r>
    <x v="6"/>
    <x v="6"/>
    <n v="78.5"/>
    <n v="2"/>
    <s v="FZK54"/>
    <n v="1021"/>
    <n v="0"/>
    <s v="ร้านที่1"/>
    <s v="ส******์"/>
    <s v="******จ.นครปฐม 73000 ตำบลบางแขม อำเภอเมืองนครปฐม จังหวัดนครปฐม 73000"/>
    <s v="73000"/>
    <s v="37"/>
    <s v="29/10/2025 00:32"/>
    <s v="-"/>
    <s v="SPX Express"/>
    <s v="Shopee"/>
    <s v="shopee"/>
    <s v=""/>
    <s v="TH259601212436S"/>
    <s v="29/10/2025 00:32"/>
  </r>
  <r>
    <x v="6"/>
    <x v="6"/>
    <n v="72"/>
    <n v="4"/>
    <s v="FZK54"/>
    <n v="1021"/>
    <n v="0"/>
    <s v="ร้านที่1"/>
    <s v="ส******์"/>
    <s v="******จ.นครปฐม 73000 ตำบลบางแขม อำเภอเมืองนครปฐม จังหวัดนครปฐม 73000"/>
    <s v="73000"/>
    <s v="37"/>
    <s v="29/10/2025 00:32"/>
    <s v="-"/>
    <s v="SPX Express"/>
    <s v="Shopee"/>
    <s v="shopee"/>
    <s v=""/>
    <s v="TH259601212436S"/>
    <s v="29/10/2025 00:32"/>
  </r>
  <r>
    <x v="6"/>
    <x v="6"/>
    <n v="72"/>
    <n v="2"/>
    <s v="FZK54"/>
    <n v="1021"/>
    <n v="0"/>
    <s v="ร้านที่1"/>
    <s v="ส******์"/>
    <s v="******จ.นครปฐม 73000 ตำบลบางแขม อำเภอเมืองนครปฐม จังหวัดนครปฐม 73000"/>
    <s v="73000"/>
    <s v="37"/>
    <s v="29/10/2025 00:32"/>
    <s v="-"/>
    <s v="SPX Express"/>
    <s v="Shopee"/>
    <s v="shopee"/>
    <s v=""/>
    <s v="TH259601212436S"/>
    <s v="29/10/2025 00:32"/>
  </r>
  <r>
    <x v="8"/>
    <x v="8"/>
    <n v="33.333333333333336"/>
    <n v="3"/>
    <s v="FZK53"/>
    <n v="100"/>
    <n v="0"/>
    <s v="ร้านที่2"/>
    <s v="ม***นันท์ดีศรี"/>
    <s v="กรุงเทพฯ"/>
    <s v="-"/>
    <s v=""/>
    <s v="29/10/2025 00:28"/>
    <s v="-"/>
    <s v="J&amp;T COD"/>
    <s v="Tiktok"/>
    <s v="จ่ายทีหลัง / COD"/>
    <s v=""/>
    <s v="765649595196"/>
    <s v="29/10/2025 00:28"/>
  </r>
  <r>
    <x v="0"/>
    <x v="0"/>
    <n v="50"/>
    <n v="1"/>
    <s v="FZK52"/>
    <n v="100"/>
    <n v="0"/>
    <s v="ร้านที่2"/>
    <s v="邓**"/>
    <s v="ชลบุรี"/>
    <s v="-"/>
    <s v=""/>
    <s v="29/10/2025 00:23"/>
    <s v="-"/>
    <s v="J&amp;T Express"/>
    <s v="Tiktok"/>
    <s v="tiktok"/>
    <s v=""/>
    <s v="765680862236"/>
    <s v="29/10/2025 00:26"/>
  </r>
  <r>
    <x v="1"/>
    <x v="1"/>
    <n v="50"/>
    <n v="1"/>
    <s v="FZK52"/>
    <n v="100"/>
    <n v="0"/>
    <s v="ร้านที่2"/>
    <s v="邓**"/>
    <s v="ชลบุรี"/>
    <s v="-"/>
    <s v=""/>
    <s v="29/10/2025 00:23"/>
    <s v="-"/>
    <s v="J&amp;T Express"/>
    <s v="Tiktok"/>
    <s v="tiktok"/>
    <s v=""/>
    <s v="765680862236"/>
    <s v="29/10/2025 00:26"/>
  </r>
  <r>
    <x v="2"/>
    <x v="2"/>
    <n v="50"/>
    <n v="1"/>
    <s v="FZK52"/>
    <n v="100"/>
    <n v="0"/>
    <s v="ร้านที่2"/>
    <s v="邓**"/>
    <s v="ชลบุรี"/>
    <s v="-"/>
    <s v=""/>
    <s v="29/10/2025 00:23"/>
    <s v="-"/>
    <s v="J&amp;T Express"/>
    <s v="Tiktok"/>
    <s v="tiktok"/>
    <s v=""/>
    <s v="765680862236"/>
    <s v="29/10/2025 00:26"/>
  </r>
  <r>
    <x v="6"/>
    <x v="6"/>
    <n v="66.333333333333329"/>
    <n v="3"/>
    <s v="FZK51"/>
    <n v="220"/>
    <n v="0"/>
    <s v="ร้านที่4"/>
    <s v="ส***  ค***ม"/>
    <s v="สุพรรณบุรี"/>
    <s v="-"/>
    <s v=""/>
    <s v="29/10/2025 00:20"/>
    <s v="-"/>
    <s v="J&amp;T Express"/>
    <s v="Tiktok"/>
    <s v="tiktok"/>
    <s v=""/>
    <s v="765622580192"/>
    <s v="29/10/2025 00:25"/>
  </r>
  <r>
    <x v="8"/>
    <x v="8"/>
    <n v="33.333333333333336"/>
    <n v="3"/>
    <s v="FZK50"/>
    <n v="100"/>
    <n v="0"/>
    <s v="ร้านที่2"/>
    <s v="ธ***กดิ์์ เ***นัส"/>
    <s v="จังหวัดนครสวรรค์"/>
    <s v="-"/>
    <s v=""/>
    <s v="29/10/2025 00:17"/>
    <s v="-"/>
    <s v="J&amp;T COD"/>
    <s v="Tiktok"/>
    <s v="จ่ายทีหลัง / COD"/>
    <s v=""/>
    <s v="765615236245"/>
    <s v="29/10/2025 00:25"/>
  </r>
  <r>
    <x v="8"/>
    <x v="8"/>
    <n v="65"/>
    <n v="3"/>
    <s v="FZK49"/>
    <n v="150"/>
    <n v="0"/>
    <s v="ร้านที่2"/>
    <s v="y***kttjri"/>
    <s v="หนองคาย"/>
    <s v="-"/>
    <s v=""/>
    <s v="29/10/2025 00:15"/>
    <s v="-"/>
    <s v="J&amp;T COD"/>
    <s v="Tiktok"/>
    <s v="จ่ายทีหลัง / COD"/>
    <s v=""/>
    <s v="765652791201"/>
    <s v="29/10/2025 00:25"/>
  </r>
  <r>
    <x v="7"/>
    <x v="7"/>
    <n v="33"/>
    <n v="10"/>
    <s v="FZK48"/>
    <n v="303.60000000000002"/>
    <n v="0"/>
    <s v="ร้านที่2"/>
    <s v="อ***ญา ป***งกลาง"/>
    <s v="นครราชสีมา"/>
    <s v="-"/>
    <s v=""/>
    <s v="29/10/2025 00:15"/>
    <s v="-"/>
    <s v="J&amp;T COD"/>
    <s v="Tiktok"/>
    <s v="จ่ายทีหลัง / COD"/>
    <s v=""/>
    <s v="765637474276"/>
    <s v="29/10/2025 00:25"/>
  </r>
  <r>
    <x v="0"/>
    <x v="0"/>
    <n v="50"/>
    <n v="1"/>
    <s v="FZK47"/>
    <n v="100"/>
    <n v="0"/>
    <s v="ร้านที่2"/>
    <s v="e** e**"/>
    <s v="นครราชสีมา"/>
    <s v="-"/>
    <s v=""/>
    <s v="29/10/2025 00:15"/>
    <s v="-"/>
    <s v="J&amp;T Express"/>
    <s v="Tiktok"/>
    <s v="tiktok"/>
    <s v=""/>
    <s v="765648323263"/>
    <s v="29/10/2025 00:25"/>
  </r>
  <r>
    <x v="1"/>
    <x v="1"/>
    <n v="50"/>
    <n v="1"/>
    <s v="FZK47"/>
    <n v="100"/>
    <n v="0"/>
    <s v="ร้านที่2"/>
    <s v="e** e**"/>
    <s v="นครราชสีมา"/>
    <s v="-"/>
    <s v=""/>
    <s v="29/10/2025 00:15"/>
    <s v="-"/>
    <s v="J&amp;T Express"/>
    <s v="Tiktok"/>
    <s v="tiktok"/>
    <s v=""/>
    <s v="765648323263"/>
    <s v="29/10/2025 00:25"/>
  </r>
  <r>
    <x v="2"/>
    <x v="2"/>
    <n v="50"/>
    <n v="1"/>
    <s v="FZK47"/>
    <n v="100"/>
    <n v="0"/>
    <s v="ร้านที่2"/>
    <s v="e** e**"/>
    <s v="นครราชสีมา"/>
    <s v="-"/>
    <s v=""/>
    <s v="29/10/2025 00:15"/>
    <s v="-"/>
    <s v="J&amp;T Express"/>
    <s v="Tiktok"/>
    <s v="tiktok"/>
    <s v=""/>
    <s v="765648323263"/>
    <s v="29/10/2025 00:25"/>
  </r>
  <r>
    <x v="8"/>
    <x v="8"/>
    <n v="65"/>
    <n v="9"/>
    <s v="FZK45"/>
    <n v="267.54000000000002"/>
    <n v="0"/>
    <s v="ร้านที่2"/>
    <s v="ส***งศรี  จ***ร์กมล"/>
    <s v="นครพนม"/>
    <s v="-"/>
    <s v=""/>
    <s v="29/10/2025 00:03"/>
    <s v="-"/>
    <s v="J&amp;T Express"/>
    <s v="Tiktok"/>
    <s v="tiktok"/>
    <s v=""/>
    <s v="765685377144"/>
    <s v="29/10/2025 00:09"/>
  </r>
</pivotCacheRecords>
</file>

<file path=xl/pivotCache/pivotCacheRecords3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9">
  <r>
    <x v="0"/>
    <x v="0"/>
    <n v="50"/>
    <n v="1"/>
    <s v="FZQ8"/>
    <n v="99.99"/>
    <n v="0"/>
    <s v="ร้านที่2"/>
    <s v="อ***รา  จ***ร์บุญ"/>
    <s v="หนองบัวลำภู"/>
    <s v="-"/>
    <s v=""/>
    <s v="30/10/2025 23:59"/>
    <s v="-"/>
    <s v="J&amp;T COD"/>
    <s v="Tiktok"/>
    <s v="จ่ายทีหลัง / COD"/>
    <s v=""/>
    <s v="-"/>
    <s v="30/10/2025 23:59"/>
  </r>
  <r>
    <x v="1"/>
    <x v="1"/>
    <n v="50"/>
    <n v="1"/>
    <s v="FZQ8"/>
    <n v="99.99"/>
    <n v="0"/>
    <s v="ร้านที่2"/>
    <s v="อ***รา  จ***ร์บุญ"/>
    <s v="หนองบัวลำภู"/>
    <s v="-"/>
    <s v=""/>
    <s v="30/10/2025 23:59"/>
    <s v="-"/>
    <s v="J&amp;T COD"/>
    <s v="Tiktok"/>
    <s v="จ่ายทีหลัง / COD"/>
    <s v=""/>
    <s v="-"/>
    <s v="30/10/2025 23:59"/>
  </r>
  <r>
    <x v="2"/>
    <x v="2"/>
    <n v="50"/>
    <n v="1"/>
    <s v="FZQ8"/>
    <n v="99.99"/>
    <n v="0"/>
    <s v="ร้านที่2"/>
    <s v="อ***รา  จ***ร์บุญ"/>
    <s v="หนองบัวลำภู"/>
    <s v="-"/>
    <s v=""/>
    <s v="30/10/2025 23:59"/>
    <s v="-"/>
    <s v="J&amp;T COD"/>
    <s v="Tiktok"/>
    <s v="จ่ายทีหลัง / COD"/>
    <s v=""/>
    <s v="-"/>
    <s v="30/10/2025 23:59"/>
  </r>
  <r>
    <x v="3"/>
    <x v="3"/>
    <n v="50"/>
    <n v="6"/>
    <s v="FZQ7"/>
    <n v="199.99"/>
    <n v="0"/>
    <s v="ร้านที่2"/>
    <s v="ธ***รัตน์ น***งดี"/>
    <s v="สุพรรณบุรี"/>
    <s v="-"/>
    <s v=""/>
    <s v="30/10/2025 23:51"/>
    <s v="-"/>
    <s v="J&amp;T COD"/>
    <s v="Tiktok"/>
    <s v="จ่ายทีหลัง / COD"/>
    <s v=""/>
    <s v="-"/>
    <s v="30/10/2025 23:51"/>
  </r>
  <r>
    <x v="0"/>
    <x v="0"/>
    <n v="50"/>
    <n v="1"/>
    <s v="FZQ6"/>
    <n v="99.99"/>
    <n v="0"/>
    <s v="ร้านที่2"/>
    <s v="น***าวานี ส***"/>
    <s v="นราธิวาส"/>
    <s v="-"/>
    <s v=""/>
    <s v="30/10/2025 23:49"/>
    <s v="-"/>
    <s v="J&amp;T COD"/>
    <s v="Tiktok"/>
    <s v="จ่ายทีหลัง / COD"/>
    <s v=""/>
    <s v="-"/>
    <s v="30/10/2025 23:49"/>
  </r>
  <r>
    <x v="1"/>
    <x v="1"/>
    <n v="50"/>
    <n v="1"/>
    <s v="FZQ6"/>
    <n v="99.99"/>
    <n v="0"/>
    <s v="ร้านที่2"/>
    <s v="น***าวานี ส***"/>
    <s v="นราธิวาส"/>
    <s v="-"/>
    <s v=""/>
    <s v="30/10/2025 23:49"/>
    <s v="-"/>
    <s v="J&amp;T COD"/>
    <s v="Tiktok"/>
    <s v="จ่ายทีหลัง / COD"/>
    <s v=""/>
    <s v="-"/>
    <s v="30/10/2025 23:49"/>
  </r>
  <r>
    <x v="2"/>
    <x v="2"/>
    <n v="50"/>
    <n v="1"/>
    <s v="FZQ6"/>
    <n v="99.99"/>
    <n v="0"/>
    <s v="ร้านที่2"/>
    <s v="น***าวานี ส***"/>
    <s v="นราธิวาส"/>
    <s v="-"/>
    <s v=""/>
    <s v="30/10/2025 23:49"/>
    <s v="-"/>
    <s v="J&amp;T COD"/>
    <s v="Tiktok"/>
    <s v="จ่ายทีหลัง / COD"/>
    <s v=""/>
    <s v="-"/>
    <s v="30/10/2025 23:49"/>
  </r>
  <r>
    <x v="4"/>
    <x v="4"/>
    <n v="66.666666666666671"/>
    <n v="3"/>
    <s v="FZQ5"/>
    <n v="99.99"/>
    <n v="0"/>
    <s v="ร้านที่2"/>
    <s v="ป***ญ์ ด***ขำ"/>
    <s v="ปทุมธานี"/>
    <s v="-"/>
    <s v=""/>
    <s v="30/10/2025 23:43"/>
    <s v="-"/>
    <s v="J&amp;T COD"/>
    <s v="Tiktok"/>
    <s v="จ่ายทีหลัง / COD"/>
    <s v=""/>
    <s v="-"/>
    <s v="30/10/2025 23:43"/>
  </r>
  <r>
    <x v="3"/>
    <x v="3"/>
    <n v="40"/>
    <n v="10"/>
    <s v="FZQ4"/>
    <n v="303.60000000000002"/>
    <n v="0"/>
    <s v="ร้านที่2"/>
    <s v="ศ***รัตน์"/>
    <s v="สระแก้ว"/>
    <s v="-"/>
    <s v=""/>
    <s v="30/10/2025 23:19"/>
    <s v="-"/>
    <s v="J&amp;T COD"/>
    <s v="Tiktok"/>
    <s v="จ่ายทีหลัง / COD"/>
    <s v=""/>
    <s v="-"/>
    <s v="30/10/2025 23:19"/>
  </r>
  <r>
    <x v="3"/>
    <x v="3"/>
    <n v="50"/>
    <n v="6"/>
    <s v="FZQ2"/>
    <n v="199.99"/>
    <n v="0"/>
    <s v="ร้านที่2"/>
    <s v="เ***"/>
    <s v="ชลบุรี"/>
    <s v="-"/>
    <s v=""/>
    <s v="30/10/2025 22:45"/>
    <s v="-"/>
    <s v="J&amp;T COD"/>
    <s v="Tiktok"/>
    <s v="จ่ายทีหลัง / COD"/>
    <s v=""/>
    <s v="-"/>
    <s v="30/10/2025 22:45"/>
  </r>
  <r>
    <x v="0"/>
    <x v="0"/>
    <n v="50"/>
    <n v="1"/>
    <s v="FZQ1"/>
    <n v="99.99"/>
    <n v="0"/>
    <s v="ร้านที่2"/>
    <s v="ย***นา ส***ะลี"/>
    <s v="ชลบุรี"/>
    <s v="-"/>
    <s v=""/>
    <s v="30/10/2025 22:42"/>
    <s v="-"/>
    <s v="J&amp;T COD"/>
    <s v="Tiktok"/>
    <s v="จ่ายทีหลัง / COD"/>
    <s v=""/>
    <s v="-"/>
    <s v="30/10/2025 22:42"/>
  </r>
  <r>
    <x v="1"/>
    <x v="1"/>
    <n v="50"/>
    <n v="1"/>
    <s v="FZQ1"/>
    <n v="99.99"/>
    <n v="0"/>
    <s v="ร้านที่2"/>
    <s v="ย***นา ส***ะลี"/>
    <s v="ชลบุรี"/>
    <s v="-"/>
    <s v=""/>
    <s v="30/10/2025 22:42"/>
    <s v="-"/>
    <s v="J&amp;T COD"/>
    <s v="Tiktok"/>
    <s v="จ่ายทีหลัง / COD"/>
    <s v=""/>
    <s v="-"/>
    <s v="30/10/2025 22:42"/>
  </r>
  <r>
    <x v="2"/>
    <x v="2"/>
    <n v="50"/>
    <n v="1"/>
    <s v="FZQ1"/>
    <n v="99.99"/>
    <n v="0"/>
    <s v="ร้านที่2"/>
    <s v="ย***นา ส***ะลี"/>
    <s v="ชลบุรี"/>
    <s v="-"/>
    <s v=""/>
    <s v="30/10/2025 22:42"/>
    <s v="-"/>
    <s v="J&amp;T COD"/>
    <s v="Tiktok"/>
    <s v="จ่ายทีหลัง / COD"/>
    <s v=""/>
    <s v="-"/>
    <s v="30/10/2025 22:42"/>
  </r>
  <r>
    <x v="4"/>
    <x v="4"/>
    <n v="66.666666666666671"/>
    <n v="6"/>
    <s v="FZQ0"/>
    <n v="199.98"/>
    <n v="0"/>
    <s v="ร้านที่2"/>
    <s v="ศ***ินทร์ เ***ก้ว "/>
    <s v="อุทัยธานี"/>
    <s v="-"/>
    <s v=""/>
    <s v="30/10/2025 22:32"/>
    <s v="-"/>
    <s v="J&amp;T COD"/>
    <s v="Tiktok"/>
    <s v="จ่ายทีหลัง / COD"/>
    <s v=""/>
    <s v="-"/>
    <s v="30/10/2025 22:32"/>
  </r>
  <r>
    <x v="5"/>
    <x v="5"/>
    <n v="66.333333333333329"/>
    <n v="3"/>
    <s v="FZP99"/>
    <n v="153.49"/>
    <n v="0"/>
    <s v="ร้านที่9"/>
    <s v="สุนิสา  ธำรงลีฬหา"/>
    <s v="109ซ.เย็นจิต7 แขวงทุ่งวัดดอน_x000a__x000a_สาทร/ Sathonกรุงเทพมหานคร/ Bangkok_x000a_10120"/>
    <s v="10120"/>
    <s v="660879276633"/>
    <s v="30/10/2025 22:24"/>
    <s v="-"/>
    <s v="Kerry_dropoff"/>
    <s v="Lazada"/>
    <s v="lazada"/>
    <s v=""/>
    <s v="-"/>
    <s v="30/10/2025 22:24"/>
  </r>
  <r>
    <x v="0"/>
    <x v="0"/>
    <n v="50"/>
    <n v="1"/>
    <s v="FZP98"/>
    <n v="99.99"/>
    <n v="0"/>
    <s v="ร้านที่2"/>
    <s v="เ** ธ***ต"/>
    <s v="พิษณุโลก"/>
    <s v="-"/>
    <s v=""/>
    <s v="30/10/2025 22:18"/>
    <s v="-"/>
    <s v="J&amp;T COD"/>
    <s v="Tiktok"/>
    <s v="จ่ายทีหลัง / COD"/>
    <s v=""/>
    <s v="-"/>
    <s v="30/10/2025 22:18"/>
  </r>
  <r>
    <x v="1"/>
    <x v="1"/>
    <n v="50"/>
    <n v="1"/>
    <s v="FZP98"/>
    <n v="99.99"/>
    <n v="0"/>
    <s v="ร้านที่2"/>
    <s v="เ** ธ***ต"/>
    <s v="พิษณุโลก"/>
    <s v="-"/>
    <s v=""/>
    <s v="30/10/2025 22:18"/>
    <s v="-"/>
    <s v="J&amp;T COD"/>
    <s v="Tiktok"/>
    <s v="จ่ายทีหลัง / COD"/>
    <s v=""/>
    <s v="-"/>
    <s v="30/10/2025 22:18"/>
  </r>
  <r>
    <x v="2"/>
    <x v="2"/>
    <n v="50"/>
    <n v="1"/>
    <s v="FZP98"/>
    <n v="99.99"/>
    <n v="0"/>
    <s v="ร้านที่2"/>
    <s v="เ** ธ***ต"/>
    <s v="พิษณุโลก"/>
    <s v="-"/>
    <s v=""/>
    <s v="30/10/2025 22:18"/>
    <s v="-"/>
    <s v="J&amp;T COD"/>
    <s v="Tiktok"/>
    <s v="จ่ายทีหลัง / COD"/>
    <s v=""/>
    <s v="-"/>
    <s v="30/10/2025 22:18"/>
  </r>
  <r>
    <x v="4"/>
    <x v="4"/>
    <n v="66.666666666666671"/>
    <n v="3"/>
    <s v="FZP97"/>
    <n v="99.99"/>
    <n v="0"/>
    <s v="ร้านที่2"/>
    <s v="อ***ม"/>
    <s v="สมุทรปราการ"/>
    <s v="-"/>
    <s v=""/>
    <s v="30/10/2025 22:18"/>
    <s v="-"/>
    <s v="J&amp;T COD"/>
    <s v="Tiktok"/>
    <s v="จ่ายทีหลัง / COD"/>
    <s v=""/>
    <s v="-"/>
    <s v="30/10/2025 22:18"/>
  </r>
  <r>
    <x v="4"/>
    <x v="4"/>
    <n v="66.666666666666671"/>
    <n v="3"/>
    <s v="FZP96"/>
    <n v="99.99"/>
    <n v="0"/>
    <s v="ร้านที่2"/>
    <s v="ม***ัตน์ เ***ยชัชวาล"/>
    <s v="สุราษฎร์ธานี"/>
    <s v="-"/>
    <s v=""/>
    <s v="30/10/2025 22:08"/>
    <s v="-"/>
    <s v="J&amp;T COD"/>
    <s v="Tiktok"/>
    <s v="จ่ายทีหลัง / COD"/>
    <s v=""/>
    <s v="-"/>
    <s v="30/10/2025 22:08"/>
  </r>
  <r>
    <x v="0"/>
    <x v="0"/>
    <n v="50"/>
    <n v="1"/>
    <s v="FZP95"/>
    <n v="99.99"/>
    <n v="0"/>
    <s v="ร้านที่2"/>
    <s v="N***nthon k***ma"/>
    <s v="เชียงใหม่"/>
    <s v="-"/>
    <s v=""/>
    <s v="30/10/2025 21:37"/>
    <s v="-"/>
    <s v="J&amp;T COD"/>
    <s v="Tiktok"/>
    <s v="จ่ายทีหลัง / COD"/>
    <s v=""/>
    <s v="-"/>
    <s v="30/10/2025 21:37"/>
  </r>
  <r>
    <x v="1"/>
    <x v="1"/>
    <n v="50"/>
    <n v="1"/>
    <s v="FZP95"/>
    <n v="99.99"/>
    <n v="0"/>
    <s v="ร้านที่2"/>
    <s v="N***nthon k***ma"/>
    <s v="เชียงใหม่"/>
    <s v="-"/>
    <s v=""/>
    <s v="30/10/2025 21:37"/>
    <s v="-"/>
    <s v="J&amp;T COD"/>
    <s v="Tiktok"/>
    <s v="จ่ายทีหลัง / COD"/>
    <s v=""/>
    <s v="-"/>
    <s v="30/10/2025 21:37"/>
  </r>
  <r>
    <x v="2"/>
    <x v="2"/>
    <n v="50"/>
    <n v="1"/>
    <s v="FZP95"/>
    <n v="99.99"/>
    <n v="0"/>
    <s v="ร้านที่2"/>
    <s v="N***nthon k***ma"/>
    <s v="เชียงใหม่"/>
    <s v="-"/>
    <s v=""/>
    <s v="30/10/2025 21:37"/>
    <s v="-"/>
    <s v="J&amp;T COD"/>
    <s v="Tiktok"/>
    <s v="จ่ายทีหลัง / COD"/>
    <s v=""/>
    <s v="-"/>
    <s v="30/10/2025 21:37"/>
  </r>
  <r>
    <x v="4"/>
    <x v="4"/>
    <n v="66.666666666666671"/>
    <n v="3"/>
    <s v="FZP94"/>
    <n v="208.98"/>
    <n v="0"/>
    <s v="ร้านที่2"/>
    <s v="ก***รรณ บ***ินทร์"/>
    <s v="ปทุมธานี"/>
    <s v="-"/>
    <s v=""/>
    <s v="30/10/2025 21:33"/>
    <s v="-"/>
    <s v="Flash Express Thailand"/>
    <s v="Tiktok"/>
    <s v="tiktok"/>
    <s v=""/>
    <s v="-"/>
    <s v="30/10/2025 21:33"/>
  </r>
  <r>
    <x v="6"/>
    <x v="6"/>
    <n v="139"/>
    <n v="1"/>
    <s v="FZP94"/>
    <n v="208.98"/>
    <n v="0"/>
    <s v="ร้านที่2"/>
    <s v="ก***รรณ บ***ินทร์"/>
    <s v="ปทุมธานี"/>
    <s v="-"/>
    <s v=""/>
    <s v="30/10/2025 21:33"/>
    <s v="-"/>
    <s v="Flash Express Thailand"/>
    <s v="Tiktok"/>
    <s v="tiktok"/>
    <s v=""/>
    <s v="-"/>
    <s v="30/10/2025 21:33"/>
  </r>
  <r>
    <x v="0"/>
    <x v="0"/>
    <n v="50"/>
    <n v="1"/>
    <s v="FZP93"/>
    <n v="99.99"/>
    <n v="0"/>
    <s v="ร้านที่2"/>
    <s v="ข***เรือน จ***เทศ"/>
    <s v="อุบลราชธานี"/>
    <s v="-"/>
    <s v=""/>
    <s v="30/10/2025 21:29"/>
    <s v="-"/>
    <s v="J&amp;T COD"/>
    <s v="Tiktok"/>
    <s v="จ่ายทีหลัง / COD"/>
    <s v=""/>
    <s v="-"/>
    <s v="30/10/2025 21:29"/>
  </r>
  <r>
    <x v="1"/>
    <x v="1"/>
    <n v="50"/>
    <n v="1"/>
    <s v="FZP93"/>
    <n v="99.99"/>
    <n v="0"/>
    <s v="ร้านที่2"/>
    <s v="ข***เรือน จ***เทศ"/>
    <s v="อุบลราชธานี"/>
    <s v="-"/>
    <s v=""/>
    <s v="30/10/2025 21:29"/>
    <s v="-"/>
    <s v="J&amp;T COD"/>
    <s v="Tiktok"/>
    <s v="จ่ายทีหลัง / COD"/>
    <s v=""/>
    <s v="-"/>
    <s v="30/10/2025 21:29"/>
  </r>
  <r>
    <x v="2"/>
    <x v="2"/>
    <n v="50"/>
    <n v="1"/>
    <s v="FZP93"/>
    <n v="99.99"/>
    <n v="0"/>
    <s v="ร้านที่2"/>
    <s v="ข***เรือน จ***เทศ"/>
    <s v="อุบลราชธานี"/>
    <s v="-"/>
    <s v=""/>
    <s v="30/10/2025 21:29"/>
    <s v="-"/>
    <s v="J&amp;T COD"/>
    <s v="Tiktok"/>
    <s v="จ่ายทีหลัง / COD"/>
    <s v=""/>
    <s v="-"/>
    <s v="30/10/2025 21:29"/>
  </r>
  <r>
    <x v="0"/>
    <x v="0"/>
    <n v="50"/>
    <n v="1"/>
    <s v="FZP91"/>
    <n v="134.99"/>
    <n v="35"/>
    <s v="ร้านที่2"/>
    <s v="ฟ***"/>
    <s v="กรุงเทพฯ"/>
    <s v="-"/>
    <s v=""/>
    <s v="30/10/2025 21:23"/>
    <s v="-"/>
    <s v="J&amp;T COD"/>
    <s v="Tiktok"/>
    <s v="จ่ายทีหลัง / COD"/>
    <s v=""/>
    <s v="-"/>
    <s v="30/10/2025 21:23"/>
  </r>
  <r>
    <x v="1"/>
    <x v="1"/>
    <n v="50"/>
    <n v="1"/>
    <s v="FZP91"/>
    <n v="134.99"/>
    <n v="35"/>
    <s v="ร้านที่2"/>
    <s v="ฟ***"/>
    <s v="กรุงเทพฯ"/>
    <s v="-"/>
    <s v=""/>
    <s v="30/10/2025 21:23"/>
    <s v="-"/>
    <s v="J&amp;T COD"/>
    <s v="Tiktok"/>
    <s v="จ่ายทีหลัง / COD"/>
    <s v=""/>
    <s v="-"/>
    <s v="30/10/2025 21:23"/>
  </r>
  <r>
    <x v="2"/>
    <x v="2"/>
    <n v="50"/>
    <n v="1"/>
    <s v="FZP91"/>
    <n v="134.99"/>
    <n v="35"/>
    <s v="ร้านที่2"/>
    <s v="ฟ***"/>
    <s v="กรุงเทพฯ"/>
    <s v="-"/>
    <s v=""/>
    <s v="30/10/2025 21:23"/>
    <s v="-"/>
    <s v="J&amp;T COD"/>
    <s v="Tiktok"/>
    <s v="จ่ายทีหลัง / COD"/>
    <s v=""/>
    <s v="-"/>
    <s v="30/10/2025 21:23"/>
  </r>
  <r>
    <x v="7"/>
    <x v="7"/>
    <n v="139"/>
    <n v="1"/>
    <s v="FZP90"/>
    <n v="108.99"/>
    <n v="0"/>
    <s v="ร้านที่2"/>
    <s v="ณ***ยาน์ ส***ุรินทร์"/>
    <s v="สมุทรสาคร"/>
    <s v="-"/>
    <s v=""/>
    <s v="30/10/2025 21:16"/>
    <s v="-"/>
    <s v="J&amp;T COD"/>
    <s v="Tiktok"/>
    <s v="จ่ายทีหลัง / COD"/>
    <s v=""/>
    <s v="-"/>
    <s v="30/10/2025 21:19"/>
  </r>
  <r>
    <x v="8"/>
    <x v="8"/>
    <n v="139"/>
    <n v="1"/>
    <s v="FZP89"/>
    <n v="254.9"/>
    <n v="26"/>
    <s v="ร้านที่1"/>
    <s v="วิภารัตน์  วิศาลสวัสดิ์"/>
    <s v="190/202 หมู่บ้านพฤกษาวิลล์25 ซอยพุทธบูชา36แยก8 · บางมด/ Bang Mot_x000a__x000a_ทุ่งครุ/ Thung Khruกรุงเทพมหานคร/ Bangkok_x000a_10140"/>
    <s v="10140"/>
    <s v="660616965859"/>
    <s v="30/10/2025 21:19"/>
    <s v="-"/>
    <s v="Kerry_dropoff"/>
    <s v="Lazada"/>
    <s v="lazada"/>
    <s v=""/>
    <s v="-"/>
    <s v="30/10/2025 21:19"/>
  </r>
  <r>
    <x v="9"/>
    <x v="9"/>
    <n v="139"/>
    <n v="1"/>
    <s v="FZP89"/>
    <n v="254.9"/>
    <n v="26"/>
    <s v="ร้านที่1"/>
    <s v="วิภารัตน์  วิศาลสวัสดิ์"/>
    <s v="190/202 หมู่บ้านพฤกษาวิลล์25 ซอยพุทธบูชา36แยก8 · บางมด/ Bang Mot_x000a__x000a_ทุ่งครุ/ Thung Khruกรุงเทพมหานคร/ Bangkok_x000a_10140"/>
    <s v="10140"/>
    <s v="660616965859"/>
    <s v="30/10/2025 21:19"/>
    <s v="-"/>
    <s v="Kerry_dropoff"/>
    <s v="Lazada"/>
    <s v="lazada"/>
    <s v=""/>
    <s v="-"/>
    <s v="30/10/2025 21:19"/>
  </r>
  <r>
    <x v="7"/>
    <x v="7"/>
    <n v="139"/>
    <n v="1"/>
    <s v="FZP89"/>
    <n v="254.9"/>
    <n v="26"/>
    <s v="ร้านที่1"/>
    <s v="วิภารัตน์  วิศาลสวัสดิ์"/>
    <s v="190/202 หมู่บ้านพฤกษาวิลล์25 ซอยพุทธบูชา36แยก8 · บางมด/ Bang Mot_x000a__x000a_ทุ่งครุ/ Thung Khruกรุงเทพมหานคร/ Bangkok_x000a_10140"/>
    <s v="10140"/>
    <s v="660616965859"/>
    <s v="30/10/2025 21:19"/>
    <s v="-"/>
    <s v="Kerry_dropoff"/>
    <s v="Lazada"/>
    <s v="lazada"/>
    <s v=""/>
    <s v="-"/>
    <s v="30/10/2025 21:19"/>
  </r>
  <r>
    <x v="6"/>
    <x v="6"/>
    <n v="139"/>
    <n v="1"/>
    <s v="FZP89"/>
    <n v="254.9"/>
    <n v="26"/>
    <s v="ร้านที่1"/>
    <s v="วิภารัตน์  วิศาลสวัสดิ์"/>
    <s v="190/202 หมู่บ้านพฤกษาวิลล์25 ซอยพุทธบูชา36แยก8 · บางมด/ Bang Mot_x000a__x000a_ทุ่งครุ/ Thung Khruกรุงเทพมหานคร/ Bangkok_x000a_10140"/>
    <s v="10140"/>
    <s v="660616965859"/>
    <s v="30/10/2025 21:19"/>
    <s v="-"/>
    <s v="Kerry_dropoff"/>
    <s v="Lazada"/>
    <s v="lazada"/>
    <s v=""/>
    <s v="-"/>
    <s v="30/10/2025 21:19"/>
  </r>
  <r>
    <x v="0"/>
    <x v="0"/>
    <n v="50"/>
    <n v="1"/>
    <s v="FZP88"/>
    <n v="99.99"/>
    <n v="0"/>
    <s v="ร้านที่2"/>
    <s v="ด***าว"/>
    <s v="ชลบุรี"/>
    <s v="-"/>
    <s v=""/>
    <s v="30/10/2025 21:09"/>
    <s v="-"/>
    <s v="J&amp;T COD"/>
    <s v="Tiktok"/>
    <s v="จ่ายทีหลัง / COD"/>
    <s v=""/>
    <s v="-"/>
    <s v="30/10/2025 21:18"/>
  </r>
  <r>
    <x v="1"/>
    <x v="1"/>
    <n v="50"/>
    <n v="1"/>
    <s v="FZP88"/>
    <n v="99.99"/>
    <n v="0"/>
    <s v="ร้านที่2"/>
    <s v="ด***าว"/>
    <s v="ชลบุรี"/>
    <s v="-"/>
    <s v=""/>
    <s v="30/10/2025 21:09"/>
    <s v="-"/>
    <s v="J&amp;T COD"/>
    <s v="Tiktok"/>
    <s v="จ่ายทีหลัง / COD"/>
    <s v=""/>
    <s v="-"/>
    <s v="30/10/2025 21:18"/>
  </r>
  <r>
    <x v="2"/>
    <x v="2"/>
    <n v="50"/>
    <n v="1"/>
    <s v="FZP88"/>
    <n v="99.99"/>
    <n v="0"/>
    <s v="ร้านที่2"/>
    <s v="ด***าว"/>
    <s v="ชลบุรี"/>
    <s v="-"/>
    <s v=""/>
    <s v="30/10/2025 21:09"/>
    <s v="-"/>
    <s v="J&amp;T COD"/>
    <s v="Tiktok"/>
    <s v="จ่ายทีหลัง / COD"/>
    <s v=""/>
    <s v="-"/>
    <s v="30/10/2025 21:18"/>
  </r>
  <r>
    <x v="0"/>
    <x v="0"/>
    <n v="50"/>
    <n v="1"/>
    <s v="FZP87"/>
    <n v="100"/>
    <n v="0"/>
    <s v="ร้านที่4"/>
    <s v="เ***"/>
    <s v="ปทุมธานี"/>
    <s v="-"/>
    <s v=""/>
    <s v="30/10/2025 21:06"/>
    <s v="-"/>
    <s v="Flash Express Thailand COD"/>
    <s v="Tiktok"/>
    <s v="จ่ายทีหลัง / COD"/>
    <s v=""/>
    <s v="-"/>
    <s v="30/10/2025 21:14"/>
  </r>
  <r>
    <x v="1"/>
    <x v="1"/>
    <n v="50"/>
    <n v="1"/>
    <s v="FZP87"/>
    <n v="100"/>
    <n v="0"/>
    <s v="ร้านที่4"/>
    <s v="เ***"/>
    <s v="ปทุมธานี"/>
    <s v="-"/>
    <s v=""/>
    <s v="30/10/2025 21:06"/>
    <s v="-"/>
    <s v="Flash Express Thailand COD"/>
    <s v="Tiktok"/>
    <s v="จ่ายทีหลัง / COD"/>
    <s v=""/>
    <s v="-"/>
    <s v="30/10/2025 21:14"/>
  </r>
  <r>
    <x v="2"/>
    <x v="2"/>
    <n v="50"/>
    <n v="1"/>
    <s v="FZP87"/>
    <n v="100"/>
    <n v="0"/>
    <s v="ร้านที่4"/>
    <s v="เ***"/>
    <s v="ปทุมธานี"/>
    <s v="-"/>
    <s v=""/>
    <s v="30/10/2025 21:06"/>
    <s v="-"/>
    <s v="Flash Express Thailand COD"/>
    <s v="Tiktok"/>
    <s v="จ่ายทีหลัง / COD"/>
    <s v=""/>
    <s v="-"/>
    <s v="30/10/2025 21:13"/>
  </r>
  <r>
    <x v="0"/>
    <x v="0"/>
    <n v="50"/>
    <n v="1"/>
    <s v="FZP86"/>
    <n v="100"/>
    <n v="0"/>
    <s v="ร้านที่4"/>
    <s v="ว***ทร์ทิพย์ ว***คำสาย"/>
    <s v="นครพนม"/>
    <s v="-"/>
    <s v=""/>
    <s v="30/10/2025 20:59"/>
    <s v="-"/>
    <s v="J&amp;T COD"/>
    <s v="Tiktok"/>
    <s v="จ่ายทีหลัง / COD"/>
    <s v=""/>
    <s v="-"/>
    <s v="30/10/2025 20:59"/>
  </r>
  <r>
    <x v="1"/>
    <x v="1"/>
    <n v="50"/>
    <n v="1"/>
    <s v="FZP86"/>
    <n v="100"/>
    <n v="0"/>
    <s v="ร้านที่4"/>
    <s v="ว***ทร์ทิพย์ ว***คำสาย"/>
    <s v="นครพนม"/>
    <s v="-"/>
    <s v=""/>
    <s v="30/10/2025 20:59"/>
    <s v="-"/>
    <s v="J&amp;T COD"/>
    <s v="Tiktok"/>
    <s v="จ่ายทีหลัง / COD"/>
    <s v=""/>
    <s v="-"/>
    <s v="30/10/2025 20:59"/>
  </r>
  <r>
    <x v="2"/>
    <x v="2"/>
    <n v="50"/>
    <n v="1"/>
    <s v="FZP86"/>
    <n v="100"/>
    <n v="0"/>
    <s v="ร้านที่4"/>
    <s v="ว***ทร์ทิพย์ ว***คำสาย"/>
    <s v="นครพนม"/>
    <s v="-"/>
    <s v=""/>
    <s v="30/10/2025 20:59"/>
    <s v="-"/>
    <s v="J&amp;T COD"/>
    <s v="Tiktok"/>
    <s v="จ่ายทีหลัง / COD"/>
    <s v=""/>
    <s v="-"/>
    <s v="30/10/2025 20:59"/>
  </r>
  <r>
    <x v="10"/>
    <x v="10"/>
    <n v="12"/>
    <n v="50"/>
    <s v="FZP85"/>
    <n v="650"/>
    <n v="0"/>
    <s v="ร้านที่1"/>
    <s v="ส******์"/>
    <s v="******แสนสุขวิลล่า) ตำบลมุกดาหาร อำเภอเมืองมุกดาหาร จังหวัดมุกดาหาร 49000"/>
    <s v="49000"/>
    <s v="56"/>
    <s v="30/10/2025 20:57"/>
    <s v="-"/>
    <s v="SPX Express"/>
    <s v="Shopee"/>
    <s v="shopee"/>
    <s v=""/>
    <s v="-"/>
    <s v="30/10/2025 20:57"/>
  </r>
  <r>
    <x v="3"/>
    <x v="3"/>
    <n v="40"/>
    <n v="10"/>
    <s v="FZP84"/>
    <n v="293.25"/>
    <n v="0"/>
    <s v="ร้านที่2"/>
    <s v="พ***ัสดิ์ แ***สำริต"/>
    <s v="กรุงเทพฯ"/>
    <s v="-"/>
    <s v=""/>
    <s v="30/10/2025 20:52"/>
    <s v="-"/>
    <s v="J&amp;T COD"/>
    <s v="Tiktok"/>
    <s v="จ่ายทีหลัง / COD"/>
    <s v=""/>
    <s v="-"/>
    <s v="30/10/2025 20:52"/>
  </r>
  <r>
    <x v="11"/>
    <x v="11"/>
    <n v="90"/>
    <n v="2"/>
    <s v="FZP83"/>
    <n v="180"/>
    <n v="0"/>
    <s v="ร้านที่8"/>
    <s v="นนทยา...เปืยรักใค่ร"/>
    <s v="59/2ม4ต..ดอนแฝก._x000a__x000a_นครชัยศรี/ Nakhon Chai Siนครปฐม/ Nakhon Pathom_x000a_73120"/>
    <s v="73120"/>
    <s v="660801818251"/>
    <s v="30/10/2025 20:37"/>
    <s v="-"/>
    <s v="Kerry_dropoff"/>
    <s v="Lazada"/>
    <s v="lazada"/>
    <s v=""/>
    <s v="-"/>
    <s v="30/10/2025 20:37"/>
  </r>
  <r>
    <x v="12"/>
    <x v="12"/>
    <n v="54"/>
    <n v="1"/>
    <s v="FZP82"/>
    <n v="249.89"/>
    <n v="26"/>
    <s v="ร้านที่1"/>
    <s v="นนทยา...เปืยรักใค่ร"/>
    <s v="59/2ม4ต..ดอนแฝก._x000a__x000a_นครชัยศรี/ Nakhon Chai Siนครปฐม/ Nakhon Pathom_x000a_73120"/>
    <s v="73120"/>
    <s v="660801818251"/>
    <s v="30/10/2025 20:33"/>
    <s v="-"/>
    <s v="Kerry_dropoff"/>
    <s v="Lazada"/>
    <s v="lazada"/>
    <s v=""/>
    <s v="-"/>
    <s v="30/10/2025 20:33"/>
  </r>
  <r>
    <x v="13"/>
    <x v="13"/>
    <n v="55"/>
    <n v="1"/>
    <s v="FZP82"/>
    <n v="249.89"/>
    <n v="26"/>
    <s v="ร้านที่1"/>
    <s v="นนทยา...เปืยรักใค่ร"/>
    <s v="59/2ม4ต..ดอนแฝก._x000a__x000a_นครชัยศรี/ Nakhon Chai Siนครปฐม/ Nakhon Pathom_x000a_73120"/>
    <s v="73120"/>
    <s v="660801818251"/>
    <s v="30/10/2025 20:33"/>
    <s v="-"/>
    <s v="Kerry_dropoff"/>
    <s v="Lazada"/>
    <s v="lazada"/>
    <s v=""/>
    <s v="-"/>
    <s v="30/10/2025 20:33"/>
  </r>
  <r>
    <x v="5"/>
    <x v="14"/>
    <n v="70.55"/>
    <n v="1"/>
    <s v="FZP82"/>
    <n v="249.89"/>
    <n v="26"/>
    <s v="ร้านที่1"/>
    <s v="นนทยา...เปืยรักใค่ร"/>
    <s v="59/2ม4ต..ดอนแฝก._x000a__x000a_นครชัยศรี/ Nakhon Chai Siนครปฐม/ Nakhon Pathom_x000a_73120"/>
    <s v="73120"/>
    <s v="660801818251"/>
    <s v="30/10/2025 20:33"/>
    <s v="-"/>
    <s v="Kerry_dropoff"/>
    <s v="Lazada"/>
    <s v="lazada"/>
    <s v=""/>
    <s v="-"/>
    <s v="30/10/2025 20:33"/>
  </r>
  <r>
    <x v="5"/>
    <x v="14"/>
    <n v="70.540000000000006"/>
    <n v="1"/>
    <s v="FZP82"/>
    <n v="249.89"/>
    <n v="26"/>
    <s v="ร้านที่1"/>
    <s v="นนทยา...เปืยรักใค่ร"/>
    <s v="59/2ม4ต..ดอนแฝก._x000a__x000a_นครชัยศรี/ Nakhon Chai Siนครปฐม/ Nakhon Pathom_x000a_73120"/>
    <s v="73120"/>
    <s v="660801818251"/>
    <s v="30/10/2025 20:33"/>
    <s v="-"/>
    <s v="Kerry_dropoff"/>
    <s v="Lazada"/>
    <s v="lazada"/>
    <s v=""/>
    <s v="-"/>
    <s v="30/10/2025 20:33"/>
  </r>
  <r>
    <x v="0"/>
    <x v="0"/>
    <n v="50"/>
    <n v="1"/>
    <s v="FZP81"/>
    <n v="99.99"/>
    <n v="0"/>
    <s v="ร้านที่2"/>
    <s v="ม***อรัญญา"/>
    <s v="พิษณุโลก"/>
    <s v="-"/>
    <s v=""/>
    <s v="30/10/2025 20:19"/>
    <s v="-"/>
    <s v="J&amp;T COD"/>
    <s v="Tiktok"/>
    <s v="จ่ายทีหลัง / COD"/>
    <s v=""/>
    <s v="-"/>
    <s v="30/10/2025 20:19"/>
  </r>
  <r>
    <x v="1"/>
    <x v="1"/>
    <n v="50"/>
    <n v="1"/>
    <s v="FZP81"/>
    <n v="99.99"/>
    <n v="0"/>
    <s v="ร้านที่2"/>
    <s v="ม***อรัญญา"/>
    <s v="พิษณุโลก"/>
    <s v="-"/>
    <s v=""/>
    <s v="30/10/2025 20:19"/>
    <s v="-"/>
    <s v="J&amp;T COD"/>
    <s v="Tiktok"/>
    <s v="จ่ายทีหลัง / COD"/>
    <s v=""/>
    <s v="-"/>
    <s v="30/10/2025 20:19"/>
  </r>
  <r>
    <x v="2"/>
    <x v="2"/>
    <n v="50"/>
    <n v="1"/>
    <s v="FZP81"/>
    <n v="99.99"/>
    <n v="0"/>
    <s v="ร้านที่2"/>
    <s v="ม***อรัญญา"/>
    <s v="พิษณุโลก"/>
    <s v="-"/>
    <s v=""/>
    <s v="30/10/2025 20:19"/>
    <s v="-"/>
    <s v="J&amp;T COD"/>
    <s v="Tiktok"/>
    <s v="จ่ายทีหลัง / COD"/>
    <s v=""/>
    <s v="-"/>
    <s v="30/10/2025 20:19"/>
  </r>
  <r>
    <x v="0"/>
    <x v="0"/>
    <n v="50"/>
    <n v="1"/>
    <s v="FZP80"/>
    <n v="100"/>
    <n v="0"/>
    <s v="ร้านที่4"/>
    <s v="พ***ภรณ์  ม***งษ์"/>
    <s v="ขอนแก่น"/>
    <s v="-"/>
    <s v=""/>
    <s v="30/10/2025 20:15"/>
    <s v="-"/>
    <s v="J&amp;T COD"/>
    <s v="Tiktok"/>
    <s v="จ่ายทีหลัง / COD"/>
    <s v=""/>
    <s v="-"/>
    <s v="30/10/2025 20:15"/>
  </r>
  <r>
    <x v="1"/>
    <x v="1"/>
    <n v="50"/>
    <n v="1"/>
    <s v="FZP80"/>
    <n v="100"/>
    <n v="0"/>
    <s v="ร้านที่4"/>
    <s v="พ***ภรณ์  ม***งษ์"/>
    <s v="ขอนแก่น"/>
    <s v="-"/>
    <s v=""/>
    <s v="30/10/2025 20:15"/>
    <s v="-"/>
    <s v="J&amp;T COD"/>
    <s v="Tiktok"/>
    <s v="จ่ายทีหลัง / COD"/>
    <s v=""/>
    <s v="-"/>
    <s v="30/10/2025 20:15"/>
  </r>
  <r>
    <x v="2"/>
    <x v="2"/>
    <n v="50"/>
    <n v="1"/>
    <s v="FZP80"/>
    <n v="100"/>
    <n v="0"/>
    <s v="ร้านที่4"/>
    <s v="พ***ภรณ์  ม***งษ์"/>
    <s v="ขอนแก่น"/>
    <s v="-"/>
    <s v=""/>
    <s v="30/10/2025 20:15"/>
    <s v="-"/>
    <s v="J&amp;T COD"/>
    <s v="Tiktok"/>
    <s v="จ่ายทีหลัง / COD"/>
    <s v=""/>
    <s v="-"/>
    <s v="30/10/2025 20:15"/>
  </r>
  <r>
    <x v="7"/>
    <x v="7"/>
    <n v="139"/>
    <n v="1"/>
    <s v="FZP79"/>
    <n v="137.99"/>
    <n v="29"/>
    <s v="ร้านที่2"/>
    <s v="ส***ฒตรา  พ***ดี"/>
    <s v="อ่างทอง"/>
    <s v="-"/>
    <s v=""/>
    <s v="30/10/2025 20:14"/>
    <s v="-"/>
    <s v="J&amp;T COD"/>
    <s v="Tiktok"/>
    <s v="จ่ายทีหลัง / COD"/>
    <s v=""/>
    <s v="-"/>
    <s v="30/10/2025 20:14"/>
  </r>
  <r>
    <x v="0"/>
    <x v="0"/>
    <n v="50"/>
    <n v="1"/>
    <s v="FZP78"/>
    <n v="128.99"/>
    <n v="29"/>
    <s v="ร้านที่2"/>
    <s v="พ***ุต เ***คำ"/>
    <s v="สมุทรสาคร"/>
    <s v="-"/>
    <s v=""/>
    <s v="30/10/2025 20:12"/>
    <s v="-"/>
    <s v="J&amp;T Express"/>
    <s v="Tiktok"/>
    <s v="tiktok"/>
    <s v=""/>
    <s v="-"/>
    <s v="30/10/2025 20:12"/>
  </r>
  <r>
    <x v="1"/>
    <x v="1"/>
    <n v="50"/>
    <n v="1"/>
    <s v="FZP78"/>
    <n v="128.99"/>
    <n v="29"/>
    <s v="ร้านที่2"/>
    <s v="พ***ุต เ***คำ"/>
    <s v="สมุทรสาคร"/>
    <s v="-"/>
    <s v=""/>
    <s v="30/10/2025 20:12"/>
    <s v="-"/>
    <s v="J&amp;T Express"/>
    <s v="Tiktok"/>
    <s v="tiktok"/>
    <s v=""/>
    <s v="-"/>
    <s v="30/10/2025 20:12"/>
  </r>
  <r>
    <x v="2"/>
    <x v="2"/>
    <n v="50"/>
    <n v="1"/>
    <s v="FZP78"/>
    <n v="128.99"/>
    <n v="29"/>
    <s v="ร้านที่2"/>
    <s v="พ***ุต เ***คำ"/>
    <s v="สมุทรสาคร"/>
    <s v="-"/>
    <s v=""/>
    <s v="30/10/2025 20:12"/>
    <s v="-"/>
    <s v="J&amp;T Express"/>
    <s v="Tiktok"/>
    <s v="tiktok"/>
    <s v=""/>
    <s v="-"/>
    <s v="30/10/2025 20:12"/>
  </r>
  <r>
    <x v="0"/>
    <x v="0"/>
    <n v="50"/>
    <n v="1"/>
    <s v="FZP77"/>
    <n v="99.99"/>
    <n v="0"/>
    <s v="ร้านที่2"/>
    <s v="ส***รณี ส***์ทอง"/>
    <s v="พังงา"/>
    <s v="-"/>
    <s v=""/>
    <s v="30/10/2025 19:57"/>
    <s v="-"/>
    <s v="J&amp;T COD"/>
    <s v="Tiktok"/>
    <s v="จ่ายทีหลัง / COD"/>
    <s v=""/>
    <s v="-"/>
    <s v="30/10/2025 19:57"/>
  </r>
  <r>
    <x v="1"/>
    <x v="1"/>
    <n v="50"/>
    <n v="1"/>
    <s v="FZP77"/>
    <n v="99.99"/>
    <n v="0"/>
    <s v="ร้านที่2"/>
    <s v="ส***รณี ส***์ทอง"/>
    <s v="พังงา"/>
    <s v="-"/>
    <s v=""/>
    <s v="30/10/2025 19:57"/>
    <s v="-"/>
    <s v="J&amp;T COD"/>
    <s v="Tiktok"/>
    <s v="จ่ายทีหลัง / COD"/>
    <s v=""/>
    <s v="-"/>
    <s v="30/10/2025 19:57"/>
  </r>
  <r>
    <x v="2"/>
    <x v="2"/>
    <n v="50"/>
    <n v="1"/>
    <s v="FZP77"/>
    <n v="99.99"/>
    <n v="0"/>
    <s v="ร้านที่2"/>
    <s v="ส***รณี ส***์ทอง"/>
    <s v="พังงา"/>
    <s v="-"/>
    <s v=""/>
    <s v="30/10/2025 19:57"/>
    <s v="-"/>
    <s v="J&amp;T COD"/>
    <s v="Tiktok"/>
    <s v="จ่ายทีหลัง / COD"/>
    <s v=""/>
    <s v="-"/>
    <s v="30/10/2025 19:57"/>
  </r>
  <r>
    <x v="5"/>
    <x v="5"/>
    <n v="90"/>
    <n v="1"/>
    <s v="FZP76"/>
    <n v="182.7"/>
    <n v="7"/>
    <s v="ร้านที่3"/>
    <s v="บี"/>
    <s v="Ps home  เหล่านาดี 4 ซ.7 ม.8 889/189 · เมืองเก่า/ Mueang Kao_x000a__x000a_เมืองขอนแก่น/ Mueang Khon Kaenขอนแก่น/ Khon Kaen_x000a_40000"/>
    <s v="40000"/>
    <s v="660951467392"/>
    <s v="30/10/2025 19:56"/>
    <s v="-"/>
    <s v="Kerry_dropoff"/>
    <s v="Lazada"/>
    <s v="lazada"/>
    <s v=""/>
    <s v="-"/>
    <s v="30/10/2025 19:57"/>
  </r>
  <r>
    <x v="14"/>
    <x v="15"/>
    <n v="90"/>
    <n v="1"/>
    <s v="FZP76"/>
    <n v="182.7"/>
    <n v="7"/>
    <s v="ร้านที่3"/>
    <s v="บี"/>
    <s v="Ps home  เหล่านาดี 4 ซ.7 ม.8 889/189 · เมืองเก่า/ Mueang Kao_x000a__x000a_เมืองขอนแก่น/ Mueang Khon Kaenขอนแก่น/ Khon Kaen_x000a_40000"/>
    <s v="40000"/>
    <s v="660951467392"/>
    <s v="30/10/2025 19:56"/>
    <s v="-"/>
    <s v="Kerry_dropoff"/>
    <s v="Lazada"/>
    <s v="lazada"/>
    <s v=""/>
    <s v="-"/>
    <s v="30/10/2025 19:56"/>
  </r>
  <r>
    <x v="5"/>
    <x v="14"/>
    <n v="64"/>
    <n v="1"/>
    <s v="FZP75"/>
    <n v="71"/>
    <n v="7"/>
    <s v="ร้านที่1"/>
    <s v="นางสาวปาริฉัตร  จินเจาว์"/>
    <s v="290 หมู่1 ตำบลปากน้ำ · ปากน้ำ/ Pak Nam_x000a__x000a_หลังสวน/ Lang Suanชุมพร/ Chumphon_x000a_86150"/>
    <s v="86150"/>
    <s v="660987109173"/>
    <s v="30/10/2025 19:52"/>
    <s v="-"/>
    <s v="Kerry_dropoff"/>
    <s v="Lazada"/>
    <s v="lazada"/>
    <s v=""/>
    <s v="-"/>
    <s v="30/10/2025 19:52"/>
  </r>
  <r>
    <x v="0"/>
    <x v="0"/>
    <n v="50"/>
    <n v="1"/>
    <s v="FZP74"/>
    <n v="99.99"/>
    <n v="0"/>
    <s v="ร้านที่2"/>
    <s v="ช***ร ค***าน"/>
    <s v="สระบุรี"/>
    <s v="-"/>
    <s v=""/>
    <s v="30/10/2025 19:52"/>
    <s v="-"/>
    <s v="J&amp;T COD"/>
    <s v="Tiktok"/>
    <s v="จ่ายทีหลัง / COD"/>
    <s v=""/>
    <s v="-"/>
    <s v="30/10/2025 19:52"/>
  </r>
  <r>
    <x v="1"/>
    <x v="1"/>
    <n v="50"/>
    <n v="1"/>
    <s v="FZP74"/>
    <n v="99.99"/>
    <n v="0"/>
    <s v="ร้านที่2"/>
    <s v="ช***ร ค***าน"/>
    <s v="สระบุรี"/>
    <s v="-"/>
    <s v=""/>
    <s v="30/10/2025 19:52"/>
    <s v="-"/>
    <s v="J&amp;T COD"/>
    <s v="Tiktok"/>
    <s v="จ่ายทีหลัง / COD"/>
    <s v=""/>
    <s v="-"/>
    <s v="30/10/2025 19:52"/>
  </r>
  <r>
    <x v="2"/>
    <x v="2"/>
    <n v="50"/>
    <n v="1"/>
    <s v="FZP74"/>
    <n v="99.99"/>
    <n v="0"/>
    <s v="ร้านที่2"/>
    <s v="ช***ร ค***าน"/>
    <s v="สระบุรี"/>
    <s v="-"/>
    <s v=""/>
    <s v="30/10/2025 19:52"/>
    <s v="-"/>
    <s v="J&amp;T COD"/>
    <s v="Tiktok"/>
    <s v="จ่ายทีหลัง / COD"/>
    <s v=""/>
    <s v="-"/>
    <s v="30/10/2025 19:52"/>
  </r>
  <r>
    <x v="4"/>
    <x v="4"/>
    <n v="66.666666666666671"/>
    <n v="3"/>
    <s v="FZP73"/>
    <n v="99.99"/>
    <n v="0"/>
    <s v="ร้านที่2"/>
    <s v="ส***อย พ***พระ"/>
    <s v="สมุทรปราการ"/>
    <s v="-"/>
    <s v=""/>
    <s v="30/10/2025 19:51"/>
    <s v="-"/>
    <s v="J&amp;T COD"/>
    <s v="Tiktok"/>
    <s v="จ่ายทีหลัง / COD"/>
    <s v=""/>
    <s v="-"/>
    <s v="30/10/2025 19:51"/>
  </r>
  <r>
    <x v="2"/>
    <x v="2"/>
    <n v="60"/>
    <n v="3"/>
    <s v="FZP71"/>
    <n v="128.99"/>
    <n v="29"/>
    <s v="ร้านที่2"/>
    <s v="S***kan T***pan"/>
    <s v="พระนครศรีอยุธยา"/>
    <s v="-"/>
    <s v=""/>
    <s v="30/10/2025 19:36"/>
    <s v="-"/>
    <s v="J&amp;T Express"/>
    <s v="Tiktok"/>
    <s v="tiktok"/>
    <s v=""/>
    <s v="-"/>
    <s v="30/10/2025 19:36"/>
  </r>
  <r>
    <x v="3"/>
    <x v="3"/>
    <n v="33.333333333333336"/>
    <n v="3"/>
    <s v="FZP70"/>
    <n v="258"/>
    <n v="29"/>
    <s v="ร้านที่1"/>
    <s v="น******า"/>
    <s v="******ลท่าดินดำ ตำบลท่าดินดำ อำเภอชัยบาดาล จังหวัดลพบุรี 15130"/>
    <s v="15130"/>
    <s v="33"/>
    <s v="30/10/2025 19:32"/>
    <s v="-"/>
    <s v="SPX Express"/>
    <s v="Shopee"/>
    <s v="shopee"/>
    <s v=""/>
    <s v="-"/>
    <s v="30/10/2025 19:32"/>
  </r>
  <r>
    <x v="11"/>
    <x v="11"/>
    <n v="80"/>
    <n v="1"/>
    <s v="FZP70"/>
    <n v="258"/>
    <n v="29"/>
    <s v="ร้านที่1"/>
    <s v="น******า"/>
    <s v="******ลท่าดินดำ ตำบลท่าดินดำ อำเภอชัยบาดาล จังหวัดลพบุรี 15130"/>
    <s v="15130"/>
    <s v="33"/>
    <s v="30/10/2025 19:32"/>
    <s v="-"/>
    <s v="SPX Express"/>
    <s v="Shopee"/>
    <s v="shopee"/>
    <s v=""/>
    <s v="-"/>
    <s v="30/10/2025 19:32"/>
  </r>
  <r>
    <x v="10"/>
    <x v="10"/>
    <n v="12"/>
    <n v="10"/>
    <s v="FZP69"/>
    <n v="158"/>
    <n v="29"/>
    <s v="ร้านที่1"/>
    <s v="ก***ร"/>
    <s v="******ไร่อ้อย, อำเภอพิชัย ตำบลไร่อ้อย อำเภอพิชัย จังหวัดอุตรดิตถ์ 53120"/>
    <s v="53120"/>
    <s v="34"/>
    <s v="-"/>
    <s v="-"/>
    <s v=""/>
    <s v="Shopee"/>
    <s v="-"/>
    <s v=""/>
    <s v="-"/>
    <s v="30/10/2025 19:23"/>
  </r>
  <r>
    <x v="0"/>
    <x v="0"/>
    <n v="50"/>
    <n v="1"/>
    <s v="FZP68"/>
    <n v="128.99"/>
    <n v="29"/>
    <s v="ร้านที่2"/>
    <s v="ด***จ"/>
    <s v="กำแพงเพชร"/>
    <s v="-"/>
    <s v=""/>
    <s v="30/10/2025 19:10"/>
    <s v="-"/>
    <s v="J&amp;T COD"/>
    <s v="Tiktok"/>
    <s v="จ่ายทีหลัง / COD"/>
    <s v=""/>
    <s v="-"/>
    <s v="30/10/2025 19:10"/>
  </r>
  <r>
    <x v="1"/>
    <x v="1"/>
    <n v="50"/>
    <n v="1"/>
    <s v="FZP68"/>
    <n v="128.99"/>
    <n v="29"/>
    <s v="ร้านที่2"/>
    <s v="ด***จ"/>
    <s v="กำแพงเพชร"/>
    <s v="-"/>
    <s v=""/>
    <s v="30/10/2025 19:10"/>
    <s v="-"/>
    <s v="J&amp;T COD"/>
    <s v="Tiktok"/>
    <s v="จ่ายทีหลัง / COD"/>
    <s v=""/>
    <s v="-"/>
    <s v="30/10/2025 19:10"/>
  </r>
  <r>
    <x v="2"/>
    <x v="2"/>
    <n v="50"/>
    <n v="1"/>
    <s v="FZP68"/>
    <n v="128.99"/>
    <n v="29"/>
    <s v="ร้านที่2"/>
    <s v="ด***จ"/>
    <s v="กำแพงเพชร"/>
    <s v="-"/>
    <s v=""/>
    <s v="30/10/2025 19:10"/>
    <s v="-"/>
    <s v="J&amp;T COD"/>
    <s v="Tiktok"/>
    <s v="จ่ายทีหลัง / COD"/>
    <s v=""/>
    <s v="-"/>
    <s v="30/10/2025 19:10"/>
  </r>
  <r>
    <x v="0"/>
    <x v="0"/>
    <n v="50"/>
    <n v="1"/>
    <s v="FZP67"/>
    <n v="100"/>
    <n v="0"/>
    <s v="ร้านที่4"/>
    <s v="ด***ณัฐ"/>
    <s v="สมุทรสาคร"/>
    <s v="-"/>
    <s v=""/>
    <s v="30/10/2025 18:53"/>
    <s v="-"/>
    <s v="J&amp;T COD"/>
    <s v="Tiktok"/>
    <s v="จ่ายทีหลัง / COD"/>
    <s v=""/>
    <s v="-"/>
    <s v="30/10/2025 18:53"/>
  </r>
  <r>
    <x v="1"/>
    <x v="1"/>
    <n v="50"/>
    <n v="1"/>
    <s v="FZP67"/>
    <n v="100"/>
    <n v="0"/>
    <s v="ร้านที่4"/>
    <s v="ด***ณัฐ"/>
    <s v="สมุทรสาคร"/>
    <s v="-"/>
    <s v=""/>
    <s v="30/10/2025 18:53"/>
    <s v="-"/>
    <s v="J&amp;T COD"/>
    <s v="Tiktok"/>
    <s v="จ่ายทีหลัง / COD"/>
    <s v=""/>
    <s v="-"/>
    <s v="30/10/2025 18:53"/>
  </r>
  <r>
    <x v="2"/>
    <x v="2"/>
    <n v="50"/>
    <n v="1"/>
    <s v="FZP67"/>
    <n v="100"/>
    <n v="0"/>
    <s v="ร้านที่4"/>
    <s v="ด***ณัฐ"/>
    <s v="สมุทรสาคร"/>
    <s v="-"/>
    <s v=""/>
    <s v="30/10/2025 18:53"/>
    <s v="-"/>
    <s v="J&amp;T COD"/>
    <s v="Tiktok"/>
    <s v="จ่ายทีหลัง / COD"/>
    <s v=""/>
    <s v="-"/>
    <s v="30/10/2025 18:53"/>
  </r>
  <r>
    <x v="15"/>
    <x v="16"/>
    <n v="66.666666666666671"/>
    <n v="3"/>
    <s v="FZP66"/>
    <n v="199.98"/>
    <n v="0"/>
    <s v="ร้านที่2"/>
    <s v="อ***เดช แ***ชลาลัย"/>
    <s v="ราชบุรี"/>
    <s v="-"/>
    <s v=""/>
    <s v="30/10/2025 18:50"/>
    <s v="-"/>
    <s v="J&amp;T COD"/>
    <s v="Tiktok"/>
    <s v="จ่ายทีหลัง / COD"/>
    <s v=""/>
    <s v="-"/>
    <s v="30/10/2025 18:50"/>
  </r>
  <r>
    <x v="4"/>
    <x v="4"/>
    <n v="66.666666666666671"/>
    <n v="3"/>
    <s v="FZP66"/>
    <n v="199.98"/>
    <n v="0"/>
    <s v="ร้านที่2"/>
    <s v="อ***เดช แ***ชลาลัย"/>
    <s v="ราชบุรี"/>
    <s v="-"/>
    <s v=""/>
    <s v="30/10/2025 18:50"/>
    <s v="-"/>
    <s v="J&amp;T COD"/>
    <s v="Tiktok"/>
    <s v="จ่ายทีหลัง / COD"/>
    <s v=""/>
    <s v="-"/>
    <s v="30/10/2025 18:50"/>
  </r>
  <r>
    <x v="3"/>
    <x v="3"/>
    <n v="50"/>
    <n v="6"/>
    <s v="FZP65"/>
    <n v="871.4"/>
    <n v="104"/>
    <s v="ร้านที่1"/>
    <s v="อุทัยวรรณ พิมโคตร"/>
    <s v="162ิ หมู่ 16 บ้านน้อยหม้อทอง · จานลาน/ Chan Lan_x000a__x000a_พนา/ Phanaอำนาจเจริญ/ Amnat Charoen_x000a_37180"/>
    <s v="37180"/>
    <s v=""/>
    <s v="-"/>
    <s v="-"/>
    <s v="Kerry_dropoff"/>
    <s v="Lazada"/>
    <s v="-"/>
    <s v=""/>
    <s v="-"/>
    <s v="30/10/2025 18:48"/>
  </r>
  <r>
    <x v="16"/>
    <x v="17"/>
    <n v="10"/>
    <n v="20"/>
    <s v="FZP65"/>
    <n v="871.4"/>
    <n v="104"/>
    <s v="ร้านที่1"/>
    <s v="อุทัยวรรณ พิมโคตร"/>
    <s v="162ิ หมู่ 16 บ้านน้อยหม้อทอง · จานลาน/ Chan Lan_x000a__x000a_พนา/ Phanaอำนาจเจริญ/ Amnat Charoen_x000a_37180"/>
    <s v="37180"/>
    <s v=""/>
    <s v="-"/>
    <s v="-"/>
    <s v="Kerry_dropoff"/>
    <s v="Lazada"/>
    <s v="-"/>
    <s v=""/>
    <s v="-"/>
    <s v="30/10/2025 18:48"/>
  </r>
  <r>
    <x v="10"/>
    <x v="10"/>
    <n v="12"/>
    <n v="20"/>
    <s v="FZP65"/>
    <n v="871.4"/>
    <n v="104"/>
    <s v="ร้านที่1"/>
    <s v="อุทัยวรรณ พิมโคตร"/>
    <s v="162ิ หมู่ 16 บ้านน้อยหม้อทอง · จานลาน/ Chan Lan_x000a__x000a_พนา/ Phanaอำนาจเจริญ/ Amnat Charoen_x000a_37180"/>
    <s v="37180"/>
    <s v=""/>
    <s v="-"/>
    <s v="-"/>
    <s v="Kerry_dropoff"/>
    <s v="Lazada"/>
    <s v="-"/>
    <s v=""/>
    <s v="-"/>
    <s v="30/10/2025 18:48"/>
  </r>
  <r>
    <x v="10"/>
    <x v="10"/>
    <n v="12"/>
    <n v="20"/>
    <s v="FZP63"/>
    <n v="839.39"/>
    <n v="104"/>
    <s v="ร้านที่1"/>
    <s v="อุทัยวรรณ พิมโคตร"/>
    <s v="162ิ หมู่ 16 บ้านน้อยหม้อทอง · จานลาน/ Chan Lan_x000a__x000a_พนา/ Phanaอำนาจเจริญ/ Amnat Charoen_x000a_37180"/>
    <s v="37180"/>
    <s v=""/>
    <s v="-"/>
    <s v="-"/>
    <s v="Kerry_dropoff"/>
    <s v="Lazada"/>
    <s v="-"/>
    <s v=""/>
    <s v="-"/>
    <s v="30/10/2025 18:32"/>
  </r>
  <r>
    <x v="16"/>
    <x v="17"/>
    <n v="10"/>
    <n v="20"/>
    <s v="FZP63"/>
    <n v="839.39"/>
    <n v="104"/>
    <s v="ร้านที่1"/>
    <s v="อุทัยวรรณ พิมโคตร"/>
    <s v="162ิ หมู่ 16 บ้านน้อยหม้อทอง · จานลาน/ Chan Lan_x000a__x000a_พนา/ Phanaอำนาจเจริญ/ Amnat Charoen_x000a_37180"/>
    <s v="37180"/>
    <s v=""/>
    <s v="-"/>
    <s v="-"/>
    <s v="Kerry_dropoff"/>
    <s v="Lazada"/>
    <s v="-"/>
    <s v=""/>
    <s v="-"/>
    <s v="30/10/2025 18:32"/>
  </r>
  <r>
    <x v="3"/>
    <x v="3"/>
    <n v="50"/>
    <n v="6"/>
    <s v="FZP63"/>
    <n v="839.39"/>
    <n v="104"/>
    <s v="ร้านที่1"/>
    <s v="อุทัยวรรณ พิมโคตร"/>
    <s v="162ิ หมู่ 16 บ้านน้อยหม้อทอง · จานลาน/ Chan Lan_x000a__x000a_พนา/ Phanaอำนาจเจริญ/ Amnat Charoen_x000a_37180"/>
    <s v="37180"/>
    <s v=""/>
    <s v="-"/>
    <s v="-"/>
    <s v="Kerry_dropoff"/>
    <s v="Lazada"/>
    <s v="-"/>
    <s v=""/>
    <s v="-"/>
    <s v="30/10/2025 18:32"/>
  </r>
  <r>
    <x v="4"/>
    <x v="4"/>
    <n v="66.666666666666671"/>
    <n v="3"/>
    <s v="FZP62"/>
    <n v="99.99"/>
    <n v="0"/>
    <s v="ร้านที่2"/>
    <s v="ก***รรณ  ผ***ง"/>
    <s v="แพร่"/>
    <s v="-"/>
    <s v=""/>
    <s v="30/10/2025 18:31"/>
    <s v="-"/>
    <s v="J&amp;T COD"/>
    <s v="Tiktok"/>
    <s v="จ่ายทีหลัง / COD"/>
    <s v=""/>
    <s v="-"/>
    <s v="30/10/2025 18:31"/>
  </r>
  <r>
    <x v="0"/>
    <x v="0"/>
    <n v="50"/>
    <n v="1"/>
    <s v="FZP61"/>
    <n v="108.99"/>
    <n v="9"/>
    <s v="ร้านที่2"/>
    <s v="น** ก***นาท ช***นพิศาลนุกูล"/>
    <s v="สกลนคร"/>
    <s v="-"/>
    <s v=""/>
    <s v="30/10/2025 18:12"/>
    <s v="-"/>
    <s v="J&amp;T COD"/>
    <s v="Tiktok"/>
    <s v="จ่ายทีหลัง / COD"/>
    <s v=""/>
    <s v="-"/>
    <s v="30/10/2025 18:12"/>
  </r>
  <r>
    <x v="1"/>
    <x v="1"/>
    <n v="50"/>
    <n v="1"/>
    <s v="FZP61"/>
    <n v="108.99"/>
    <n v="9"/>
    <s v="ร้านที่2"/>
    <s v="น** ก***นาท ช***นพิศาลนุกูล"/>
    <s v="สกลนคร"/>
    <s v="-"/>
    <s v=""/>
    <s v="30/10/2025 18:12"/>
    <s v="-"/>
    <s v="J&amp;T COD"/>
    <s v="Tiktok"/>
    <s v="จ่ายทีหลัง / COD"/>
    <s v=""/>
    <s v="-"/>
    <s v="30/10/2025 18:12"/>
  </r>
  <r>
    <x v="2"/>
    <x v="2"/>
    <n v="50"/>
    <n v="1"/>
    <s v="FZP61"/>
    <n v="108.99"/>
    <n v="9"/>
    <s v="ร้านที่2"/>
    <s v="น** ก***นาท ช***นพิศาลนุกูล"/>
    <s v="สกลนคร"/>
    <s v="-"/>
    <s v=""/>
    <s v="30/10/2025 18:12"/>
    <s v="-"/>
    <s v="J&amp;T COD"/>
    <s v="Tiktok"/>
    <s v="จ่ายทีหลัง / COD"/>
    <s v=""/>
    <s v="-"/>
    <s v="30/10/2025 18:12"/>
  </r>
  <r>
    <x v="17"/>
    <x v="18"/>
    <n v="14"/>
    <n v="1"/>
    <s v="FZP59"/>
    <n v="14"/>
    <n v="0"/>
    <s v="ร้านที่1"/>
    <s v="ก******ง"/>
    <s v="******ลี่ยงเมืองนนทบุรี 10, ตำบลบางกระสอ, อำเภอเมืองนนทบุรี ตำบลบางกระสอ อำเภอเมืองนนทบุรี จังหวัดนนทบุรี 11000"/>
    <s v="11000"/>
    <s v="94"/>
    <s v="30/10/2025 18:09"/>
    <s v="-"/>
    <s v="SPX Express"/>
    <s v="Shopee"/>
    <s v="shopee"/>
    <s v=""/>
    <s v="-"/>
    <s v="30/10/2025 18:08"/>
  </r>
  <r>
    <x v="16"/>
    <x v="17"/>
    <n v="10"/>
    <n v="200"/>
    <s v="FZP58"/>
    <n v="2042"/>
    <n v="42"/>
    <s v="ร้านที่1"/>
    <s v="ค******์"/>
    <s v="******ขาสามยอด อำเภอเมืองลพบุรี จังหวัดลพบุรี 15000"/>
    <s v="15000"/>
    <s v="19"/>
    <s v="30/10/2025 18:10"/>
    <s v="-"/>
    <s v="SPX Express"/>
    <s v="Shopee"/>
    <s v="shopee"/>
    <s v=""/>
    <s v="-"/>
    <s v="30/10/2025 18:02"/>
  </r>
  <r>
    <x v="3"/>
    <x v="3"/>
    <n v="40"/>
    <n v="10"/>
    <s v="FZP57"/>
    <n v="303.60000000000002"/>
    <n v="0"/>
    <s v="ร้านที่2"/>
    <s v="ป***วน ส***รธรรม"/>
    <s v="กำแพงเพชร"/>
    <s v="-"/>
    <s v=""/>
    <s v="30/10/2025 17:56"/>
    <s v="-"/>
    <s v="J&amp;T COD"/>
    <s v="Tiktok"/>
    <s v="จ่ายทีหลัง / COD"/>
    <s v="เผือก2 มะพร้าว3 ฝอยทอง2 เนยนม2 กาแฟ1"/>
    <s v="-"/>
    <s v="30/10/2025 17:56"/>
  </r>
  <r>
    <x v="10"/>
    <x v="10"/>
    <n v="12"/>
    <n v="10"/>
    <s v="FZP56"/>
    <n v="164"/>
    <n v="35"/>
    <s v="ร้านที่1"/>
    <s v="น******)"/>
    <s v="******รักษ์  ช.ขจรวิทย์  ถ.เทพารีกษ์  ต.บางพลีใหญ่ ตำบลบางพลีใหญ่ อำเภอบางพลี จังหวัดสมุทรปราการ 10540"/>
    <s v="10540"/>
    <s v="22"/>
    <s v="30/10/2025 17:56"/>
    <s v="-"/>
    <s v="SPX Express"/>
    <s v="Shopee"/>
    <s v="shopee"/>
    <s v=""/>
    <s v="-"/>
    <s v="30/10/2025 17:56"/>
  </r>
  <r>
    <x v="5"/>
    <x v="5"/>
    <n v="66.333333333333329"/>
    <n v="3"/>
    <s v="FZP55"/>
    <n v="239.99"/>
    <n v="0"/>
    <s v="ร้านที่2"/>
    <s v="แ***พ็ญ"/>
    <s v="นครศรีธรรมราช"/>
    <s v="-"/>
    <s v=""/>
    <s v="30/10/2025 17:52"/>
    <s v="-"/>
    <s v="J&amp;T Express"/>
    <s v="Tiktok"/>
    <s v="tiktok"/>
    <s v=""/>
    <s v="-"/>
    <s v="30/10/2025 17:52"/>
  </r>
  <r>
    <x v="0"/>
    <x v="0"/>
    <n v="50"/>
    <n v="1"/>
    <s v="FZP54"/>
    <n v="100"/>
    <n v="0"/>
    <s v="ร้านที่4"/>
    <s v="อ***ญา ก***ัมย์"/>
    <s v="ชัยภูมิ"/>
    <s v="-"/>
    <s v=""/>
    <s v="30/10/2025 17:48"/>
    <s v="-"/>
    <s v="J&amp;T Express"/>
    <s v="Tiktok"/>
    <s v="tiktok"/>
    <s v=""/>
    <s v="-"/>
    <s v="30/10/2025 17:48"/>
  </r>
  <r>
    <x v="1"/>
    <x v="1"/>
    <n v="50"/>
    <n v="1"/>
    <s v="FZP54"/>
    <n v="100"/>
    <n v="0"/>
    <s v="ร้านที่4"/>
    <s v="อ***ญา ก***ัมย์"/>
    <s v="ชัยภูมิ"/>
    <s v="-"/>
    <s v=""/>
    <s v="30/10/2025 17:48"/>
    <s v="-"/>
    <s v="J&amp;T Express"/>
    <s v="Tiktok"/>
    <s v="tiktok"/>
    <s v=""/>
    <s v="-"/>
    <s v="30/10/2025 17:48"/>
  </r>
  <r>
    <x v="2"/>
    <x v="2"/>
    <n v="50"/>
    <n v="1"/>
    <s v="FZP54"/>
    <n v="100"/>
    <n v="0"/>
    <s v="ร้านที่4"/>
    <s v="อ***ญา ก***ัมย์"/>
    <s v="ชัยภูมิ"/>
    <s v="-"/>
    <s v=""/>
    <s v="30/10/2025 17:48"/>
    <s v="-"/>
    <s v="J&amp;T Express"/>
    <s v="Tiktok"/>
    <s v="tiktok"/>
    <s v=""/>
    <s v="-"/>
    <s v="30/10/2025 17:48"/>
  </r>
  <r>
    <x v="0"/>
    <x v="0"/>
    <n v="50"/>
    <n v="1"/>
    <s v="FZP53"/>
    <n v="99.99"/>
    <n v="0"/>
    <s v="ร้านที่2"/>
    <s v="บ***ำ ท***า"/>
    <s v="พิจิตร"/>
    <s v="-"/>
    <s v=""/>
    <s v="30/10/2025 17:48"/>
    <s v="-"/>
    <s v="J&amp;T Express"/>
    <s v="Tiktok"/>
    <s v="tiktok"/>
    <s v=""/>
    <s v="-"/>
    <s v="30/10/2025 17:47"/>
  </r>
  <r>
    <x v="1"/>
    <x v="1"/>
    <n v="50"/>
    <n v="1"/>
    <s v="FZP53"/>
    <n v="99.99"/>
    <n v="0"/>
    <s v="ร้านที่2"/>
    <s v="บ***ำ ท***า"/>
    <s v="พิจิตร"/>
    <s v="-"/>
    <s v=""/>
    <s v="30/10/2025 17:48"/>
    <s v="-"/>
    <s v="J&amp;T Express"/>
    <s v="Tiktok"/>
    <s v="tiktok"/>
    <s v=""/>
    <s v="-"/>
    <s v="30/10/2025 17:47"/>
  </r>
  <r>
    <x v="2"/>
    <x v="2"/>
    <n v="50"/>
    <n v="1"/>
    <s v="FZP53"/>
    <n v="99.99"/>
    <n v="0"/>
    <s v="ร้านที่2"/>
    <s v="บ***ำ ท***า"/>
    <s v="พิจิตร"/>
    <s v="-"/>
    <s v=""/>
    <s v="30/10/2025 17:48"/>
    <s v="-"/>
    <s v="J&amp;T Express"/>
    <s v="Tiktok"/>
    <s v="tiktok"/>
    <s v=""/>
    <s v="-"/>
    <s v="30/10/2025 17:47"/>
  </r>
  <r>
    <x v="4"/>
    <x v="4"/>
    <n v="66.666666666666671"/>
    <n v="3"/>
    <s v="FZP52"/>
    <n v="199.98"/>
    <n v="0"/>
    <s v="ร้านที่2"/>
    <s v="อ** เ***งค์"/>
    <s v="ร้อยเอ็ด"/>
    <s v="-"/>
    <s v=""/>
    <s v="30/10/2025 17:43"/>
    <s v="-"/>
    <s v="J&amp;T Express"/>
    <s v="Tiktok"/>
    <s v="tiktok"/>
    <s v=""/>
    <s v="-"/>
    <s v="30/10/2025 17:42"/>
  </r>
  <r>
    <x v="3"/>
    <x v="3"/>
    <n v="33.333333333333336"/>
    <n v="3"/>
    <s v="FZP52"/>
    <n v="199.98"/>
    <n v="0"/>
    <s v="ร้านที่2"/>
    <s v="อ** เ***งค์"/>
    <s v="ร้อยเอ็ด"/>
    <s v="-"/>
    <s v=""/>
    <s v="30/10/2025 17:43"/>
    <s v="-"/>
    <s v="J&amp;T Express"/>
    <s v="Tiktok"/>
    <s v="tiktok"/>
    <s v=""/>
    <s v="-"/>
    <s v="30/10/2025 17:42"/>
  </r>
  <r>
    <x v="5"/>
    <x v="5"/>
    <n v="69.900000000000006"/>
    <n v="10"/>
    <s v="FZP51"/>
    <n v="791.5"/>
    <n v="66"/>
    <s v="ร้านที่1"/>
    <s v="กฤติกา เธียรชัยพงษ์"/>
    <s v="โกดัง ชัยพงษ์พลาซ่า  ซอยธนาคารกรุงเทพ ถ.ศรีมาลา ต.ในเมือง อ.เมือง จ.พิจิตร_x000a__x000a_เมืองพิจิตร/ Mueang Phichitพิจิตร/ Phichit_x000a_66000"/>
    <s v="66000"/>
    <s v="660879828989"/>
    <s v="30/10/2025 17:41"/>
    <s v="-"/>
    <s v="Kerry_dropoff"/>
    <s v="Lazada"/>
    <s v="lazada"/>
    <s v=""/>
    <s v="-"/>
    <s v="30/10/2025 17:41"/>
  </r>
  <r>
    <x v="15"/>
    <x v="16"/>
    <n v="66.666666666666671"/>
    <n v="3"/>
    <s v="FZP50"/>
    <n v="99.99"/>
    <n v="0"/>
    <s v="ร้านที่2"/>
    <s v="พ***ินทร์ ส***"/>
    <s v="นครราชสีมา"/>
    <s v="-"/>
    <s v=""/>
    <s v="30/10/2025 17:35"/>
    <s v="-"/>
    <s v="J&amp;T Express"/>
    <s v="Tiktok"/>
    <s v="tiktok"/>
    <s v=""/>
    <s v="-"/>
    <s v="30/10/2025 17:35"/>
  </r>
  <r>
    <x v="3"/>
    <x v="3"/>
    <n v="33.333333333333336"/>
    <n v="3"/>
    <s v="FZP49"/>
    <n v="99.99"/>
    <n v="0"/>
    <s v="ร้านที่2"/>
    <s v="พ***ินทร์ ส***"/>
    <s v="นครราชสีมา"/>
    <s v="-"/>
    <s v=""/>
    <s v="30/10/2025 17:34"/>
    <s v="-"/>
    <s v="J&amp;T Express"/>
    <s v="Tiktok"/>
    <s v="tiktok"/>
    <s v=""/>
    <s v="-"/>
    <s v="30/10/2025 17:34"/>
  </r>
  <r>
    <x v="0"/>
    <x v="0"/>
    <n v="50"/>
    <n v="1"/>
    <s v="FZP47"/>
    <n v="100"/>
    <n v="0"/>
    <s v="ร้านที่4"/>
    <s v="ส***้วตา ม***ี"/>
    <s v="สุราษฎร์ธานี"/>
    <s v="-"/>
    <s v=""/>
    <s v="30/10/2025 17:27"/>
    <s v="-"/>
    <s v="J&amp;T COD"/>
    <s v="Tiktok"/>
    <s v="จ่ายทีหลัง / COD"/>
    <s v=""/>
    <s v="-"/>
    <s v="30/10/2025 17:27"/>
  </r>
  <r>
    <x v="1"/>
    <x v="1"/>
    <n v="50"/>
    <n v="1"/>
    <s v="FZP47"/>
    <n v="100"/>
    <n v="0"/>
    <s v="ร้านที่4"/>
    <s v="ส***้วตา ม***ี"/>
    <s v="สุราษฎร์ธานี"/>
    <s v="-"/>
    <s v=""/>
    <s v="30/10/2025 17:27"/>
    <s v="-"/>
    <s v="J&amp;T COD"/>
    <s v="Tiktok"/>
    <s v="จ่ายทีหลัง / COD"/>
    <s v=""/>
    <s v="-"/>
    <s v="30/10/2025 17:27"/>
  </r>
  <r>
    <x v="2"/>
    <x v="2"/>
    <n v="50"/>
    <n v="1"/>
    <s v="FZP47"/>
    <n v="100"/>
    <n v="0"/>
    <s v="ร้านที่4"/>
    <s v="ส***้วตา ม***ี"/>
    <s v="สุราษฎร์ธานี"/>
    <s v="-"/>
    <s v=""/>
    <s v="30/10/2025 17:27"/>
    <s v="-"/>
    <s v="J&amp;T COD"/>
    <s v="Tiktok"/>
    <s v="จ่ายทีหลัง / COD"/>
    <s v=""/>
    <s v="-"/>
    <s v="30/10/2025 17:27"/>
  </r>
  <r>
    <x v="3"/>
    <x v="3"/>
    <n v="50"/>
    <n v="6"/>
    <s v="FZP46"/>
    <n v="199.99"/>
    <n v="0"/>
    <s v="ร้านที่2"/>
    <s v="พ***ิรา โ***์ชัย"/>
    <s v="ร้อยเอ็ด"/>
    <s v="-"/>
    <s v=""/>
    <s v="30/10/2025 17:24"/>
    <s v="-"/>
    <s v="J&amp;T Express"/>
    <s v="Tiktok"/>
    <s v="tiktok"/>
    <s v=""/>
    <s v="-"/>
    <s v="30/10/2025 17:24"/>
  </r>
  <r>
    <x v="0"/>
    <x v="0"/>
    <n v="50"/>
    <n v="2"/>
    <s v="FZP45"/>
    <n v="200"/>
    <n v="0"/>
    <s v="ร้านที่4"/>
    <s v="ณ***ิดา  ห***วิจิตร"/>
    <s v="ประจวบคีรีขันธ์"/>
    <s v="-"/>
    <s v=""/>
    <s v="30/10/2025 17:21"/>
    <s v="-"/>
    <s v="J&amp;T Express"/>
    <s v="Tiktok"/>
    <s v="tiktok"/>
    <s v=""/>
    <s v="-"/>
    <s v="30/10/2025 17:21"/>
  </r>
  <r>
    <x v="1"/>
    <x v="1"/>
    <n v="50"/>
    <n v="2"/>
    <s v="FZP45"/>
    <n v="200"/>
    <n v="0"/>
    <s v="ร้านที่4"/>
    <s v="ณ***ิดา  ห***วิจิตร"/>
    <s v="ประจวบคีรีขันธ์"/>
    <s v="-"/>
    <s v=""/>
    <s v="30/10/2025 17:21"/>
    <s v="-"/>
    <s v="J&amp;T Express"/>
    <s v="Tiktok"/>
    <s v="tiktok"/>
    <s v=""/>
    <s v="-"/>
    <s v="30/10/2025 17:21"/>
  </r>
  <r>
    <x v="2"/>
    <x v="2"/>
    <n v="50"/>
    <n v="2"/>
    <s v="FZP45"/>
    <n v="200"/>
    <n v="0"/>
    <s v="ร้านที่4"/>
    <s v="ณ***ิดา  ห***วิจิตร"/>
    <s v="ประจวบคีรีขันธ์"/>
    <s v="-"/>
    <s v=""/>
    <s v="30/10/2025 17:21"/>
    <s v="-"/>
    <s v="J&amp;T Express"/>
    <s v="Tiktok"/>
    <s v="tiktok"/>
    <s v=""/>
    <s v="-"/>
    <s v="30/10/2025 17:21"/>
  </r>
  <r>
    <x v="3"/>
    <x v="3"/>
    <n v="50"/>
    <n v="6"/>
    <s v="FZP44"/>
    <n v="199.99"/>
    <n v="0"/>
    <s v="ร้านที่2"/>
    <s v="ว***พงษ์  ป***ญาพรกุล"/>
    <s v="สมุทรปราการ"/>
    <s v="-"/>
    <s v=""/>
    <s v="30/10/2025 17:20"/>
    <s v="-"/>
    <s v="J&amp;T COD"/>
    <s v="Tiktok"/>
    <s v="จ่ายทีหลัง / COD"/>
    <s v=""/>
    <s v="-"/>
    <s v="30/10/2025 17:20"/>
  </r>
  <r>
    <x v="5"/>
    <x v="5"/>
    <n v="84"/>
    <n v="2"/>
    <s v="FZP42"/>
    <n v="168"/>
    <n v="0"/>
    <s v="ร้านที่2"/>
    <s v="ส******)"/>
    <s v="******บลคอนฉิม40330 ตำบลคอนฉิม อำเภอแวงใหญ่ จังหวัดขอนแก่น 40330"/>
    <s v="40330"/>
    <s v="90"/>
    <s v="30/10/2025 17:19"/>
    <s v="-"/>
    <s v="SPX Express"/>
    <s v="Shopee"/>
    <s v="shopee"/>
    <s v=""/>
    <s v="-"/>
    <s v="30/10/2025 17:18"/>
  </r>
  <r>
    <x v="9"/>
    <x v="19"/>
    <n v="98.2"/>
    <n v="1"/>
    <s v="FZP41"/>
    <n v="105.2"/>
    <n v="7"/>
    <s v="ร้านที่1"/>
    <s v="อนุชิต มะลิวรรณ์"/>
    <s v="29/1ม.4 · บางสวรรค์/ Bang Sawan_x000a__x000a_พระแสง/ Phrasaengสุราษฎร์ธานี/ Surat Thani_x000a_84210"/>
    <s v="84210"/>
    <s v="660623246221"/>
    <s v="30/10/2025 17:10"/>
    <s v="-"/>
    <s v="Kerry_dropoff"/>
    <s v="Lazada"/>
    <s v="lazada"/>
    <s v=""/>
    <s v="-"/>
    <s v="30/10/2025 17:10"/>
  </r>
  <r>
    <x v="7"/>
    <x v="19"/>
    <n v="103.37"/>
    <n v="1"/>
    <s v="FZP40"/>
    <n v="148.37"/>
    <n v="45"/>
    <s v="ร้านที่1"/>
    <s v="จุฑาวุฒิ โกษาจันทร์"/>
    <s v="200หมู่8 บ้านขามป้อม ตำบลขามป้อม อำเภอ พระยืน จังหวัด ขอนแก่น_x000a__x000a_พระยืน/ Phra Yuenขอนแก่น/ Khon Kaen_x000a_40320"/>
    <s v="40320"/>
    <s v="660934482962"/>
    <s v="30/10/2025 16:55"/>
    <s v="-"/>
    <s v="Kerry_dropoff"/>
    <s v="Lazada"/>
    <s v="lazada"/>
    <s v=""/>
    <s v="-"/>
    <s v="30/10/2025 16:55"/>
  </r>
  <r>
    <x v="0"/>
    <x v="0"/>
    <n v="50"/>
    <n v="1"/>
    <s v="FZP39"/>
    <n v="134.99"/>
    <n v="35"/>
    <s v="ร้านที่2"/>
    <s v="อ***​รญา​ณ์​ แ***อง"/>
    <s v="กรุงเทพฯ"/>
    <s v="-"/>
    <s v=""/>
    <s v="30/10/2025 16:54"/>
    <s v="-"/>
    <s v="J&amp;T Express"/>
    <s v="Tiktok"/>
    <s v="tiktok"/>
    <s v=""/>
    <s v="-"/>
    <s v="30/10/2025 16:53"/>
  </r>
  <r>
    <x v="1"/>
    <x v="1"/>
    <n v="50"/>
    <n v="1"/>
    <s v="FZP39"/>
    <n v="134.99"/>
    <n v="35"/>
    <s v="ร้านที่2"/>
    <s v="อ***​รญา​ณ์​ แ***อง"/>
    <s v="กรุงเทพฯ"/>
    <s v="-"/>
    <s v=""/>
    <s v="30/10/2025 16:54"/>
    <s v="-"/>
    <s v="J&amp;T Express"/>
    <s v="Tiktok"/>
    <s v="tiktok"/>
    <s v=""/>
    <s v="-"/>
    <s v="30/10/2025 16:53"/>
  </r>
  <r>
    <x v="2"/>
    <x v="2"/>
    <n v="50"/>
    <n v="1"/>
    <s v="FZP39"/>
    <n v="134.99"/>
    <n v="35"/>
    <s v="ร้านที่2"/>
    <s v="อ***​รญา​ณ์​ แ***อง"/>
    <s v="กรุงเทพฯ"/>
    <s v="-"/>
    <s v=""/>
    <s v="30/10/2025 16:54"/>
    <s v="-"/>
    <s v="J&amp;T Express"/>
    <s v="Tiktok"/>
    <s v="tiktok"/>
    <s v=""/>
    <s v="-"/>
    <s v="30/10/2025 16:53"/>
  </r>
  <r>
    <x v="16"/>
    <x v="17"/>
    <n v="10"/>
    <n v="100"/>
    <s v="FZP38"/>
    <n v="1034.8699999999999"/>
    <n v="134"/>
    <s v="ร้านที่1"/>
    <s v="กัลย์ภัส พศุตม์ธรรม"/>
    <s v="37/146 ม.1 เอกธานีโครงการ3 · พลูตาหลวง/ Phlu Ta Luang_x000a__x000a_สัตหีบ/ Sattahipชลบุรี/ Chonburi_x000a_20180"/>
    <s v="20180"/>
    <s v=""/>
    <s v="-"/>
    <s v="-"/>
    <s v="Kerry_dropoff"/>
    <s v="Lazada"/>
    <s v="-"/>
    <s v=""/>
    <s v="-"/>
    <s v="30/10/2025 16:45"/>
  </r>
  <r>
    <x v="6"/>
    <x v="6"/>
    <n v="139"/>
    <n v="2"/>
    <s v="FZP37"/>
    <n v="215"/>
    <n v="0"/>
    <s v="ร้านที่1"/>
    <s v="ศศิธร ลักษณะพึ่ง"/>
    <s v="64/5 หมู่ 2 ตำบลหัวไผ่ อำเภอเมือง จังหวัดอ่างทอง รหัสไปรษณีย์ 14000 "/>
    <s v="14000"/>
    <s v="0819336469"/>
    <s v="30/10/2025 16:30"/>
    <s v="raweewan5499@gmail.com"/>
    <s v="EMS COD"/>
    <s v="facebook"/>
    <s v="จ่ายทีหลัง / COD"/>
    <s v=""/>
    <s v="-"/>
    <s v="30/10/2025 16:30"/>
  </r>
  <r>
    <x v="4"/>
    <x v="4"/>
    <n v="66.666666666666671"/>
    <n v="3"/>
    <s v="FZP36"/>
    <n v="99.99"/>
    <n v="0"/>
    <s v="ร้านที่2"/>
    <s v="อ***รณ๋  โ***ตรา"/>
    <s v="นครสวรรค์"/>
    <s v="-"/>
    <s v=""/>
    <s v="30/10/2025 16:28"/>
    <s v="-"/>
    <s v="J&amp;T COD"/>
    <s v="Tiktok"/>
    <s v="จ่ายทีหลัง / COD"/>
    <s v=""/>
    <s v="-"/>
    <s v="30/10/2025 16:28"/>
  </r>
  <r>
    <x v="15"/>
    <x v="16"/>
    <n v="33"/>
    <n v="10"/>
    <s v="FZP35"/>
    <n v="303.60000000000002"/>
    <n v="0"/>
    <s v="ร้านที่2"/>
    <s v="พ***ษา ค***ขัง"/>
    <s v="จังหวัดสุโขทัย"/>
    <s v="-"/>
    <s v=""/>
    <s v="30/10/2025 16:24"/>
    <s v="-"/>
    <s v="J&amp;T COD"/>
    <s v="Tiktok"/>
    <s v="จ่ายทีหลัง / COD"/>
    <s v=""/>
    <s v="-"/>
    <s v="30/10/2025 16:24"/>
  </r>
  <r>
    <x v="4"/>
    <x v="4"/>
    <n v="66.666666666666671"/>
    <n v="3"/>
    <s v="FZP34"/>
    <n v="99.99"/>
    <n v="0"/>
    <s v="ร้านที่2"/>
    <s v="จ***ล เ***าประเสริฐ"/>
    <s v="กรุงเทพฯ"/>
    <s v="-"/>
    <s v=""/>
    <s v="30/10/2025 16:23"/>
    <s v="-"/>
    <s v="J&amp;T COD"/>
    <s v="Tiktok"/>
    <s v="จ่ายทีหลัง / COD"/>
    <s v=""/>
    <s v="-"/>
    <s v="30/10/2025 16:23"/>
  </r>
  <r>
    <x v="4"/>
    <x v="4"/>
    <n v="66.666666666666671"/>
    <n v="12"/>
    <s v="FZP33"/>
    <n v="347.6"/>
    <n v="0"/>
    <s v="ร้านที่2"/>
    <s v="ช***านุช โ***วง"/>
    <s v="ปราจีนบุรี"/>
    <s v="-"/>
    <s v=""/>
    <s v="30/10/2025 16:19"/>
    <s v="-"/>
    <s v="J&amp;T COD"/>
    <s v="Tiktok"/>
    <s v="จ่ายทีหลัง / COD"/>
    <s v=""/>
    <s v="-"/>
    <s v="30/10/2025 16:19"/>
  </r>
  <r>
    <x v="3"/>
    <x v="3"/>
    <n v="33.333333333333336"/>
    <n v="3"/>
    <s v="FZP32"/>
    <n v="99.99"/>
    <n v="0"/>
    <s v="ร้านที่2"/>
    <s v="น***ดรรชนี  เ***ดำ"/>
    <s v="ภูเก็ต"/>
    <s v="-"/>
    <s v=""/>
    <s v="30/10/2025 16:16"/>
    <s v="-"/>
    <s v="J&amp;T COD"/>
    <s v="Tiktok"/>
    <s v="จ่ายทีหลัง / COD"/>
    <s v=""/>
    <s v="-"/>
    <s v="30/10/2025 16:16"/>
  </r>
  <r>
    <x v="10"/>
    <x v="10"/>
    <n v="12"/>
    <n v="200"/>
    <s v="FZP31"/>
    <n v="2600"/>
    <n v="0"/>
    <s v="ร้านที่1"/>
    <s v="น******ย"/>
    <s v="******บลโนนสูง อำเภอขุนหาญ จังหวัดศรีสะเกษ 33150"/>
    <s v="33150"/>
    <s v="82"/>
    <s v="30/10/2025 16:14"/>
    <s v="-"/>
    <s v="SPX Express"/>
    <s v="Shopee"/>
    <s v="shopee"/>
    <s v=""/>
    <s v="-"/>
    <s v="30/10/2025 16:14"/>
  </r>
  <r>
    <x v="0"/>
    <x v="0"/>
    <n v="50"/>
    <n v="2"/>
    <s v="FZP28"/>
    <n v="238"/>
    <n v="38"/>
    <s v="ร้านที่2"/>
    <s v="อ***ช  ป***ะศรี"/>
    <s v="ชลบุรี"/>
    <s v="-"/>
    <s v=""/>
    <s v="30/10/2025 16:12"/>
    <s v="-"/>
    <s v="J&amp;T COD"/>
    <s v="Tiktok"/>
    <s v="จ่ายทีหลัง / COD"/>
    <s v=""/>
    <s v="-"/>
    <s v="30/10/2025 16:13"/>
  </r>
  <r>
    <x v="1"/>
    <x v="1"/>
    <n v="50"/>
    <n v="2"/>
    <s v="FZP28"/>
    <n v="238"/>
    <n v="38"/>
    <s v="ร้านที่2"/>
    <s v="อ***ช  ป***ะศรี"/>
    <s v="ชลบุรี"/>
    <s v="-"/>
    <s v=""/>
    <s v="30/10/2025 16:12"/>
    <s v="-"/>
    <s v="J&amp;T COD"/>
    <s v="Tiktok"/>
    <s v="จ่ายทีหลัง / COD"/>
    <s v=""/>
    <s v="-"/>
    <s v="30/10/2025 16:13"/>
  </r>
  <r>
    <x v="2"/>
    <x v="2"/>
    <n v="50"/>
    <n v="2"/>
    <s v="FZP28"/>
    <n v="238"/>
    <n v="38"/>
    <s v="ร้านที่2"/>
    <s v="อ***ช  ป***ะศรี"/>
    <s v="ชลบุรี"/>
    <s v="-"/>
    <s v=""/>
    <s v="30/10/2025 16:12"/>
    <s v="-"/>
    <s v="J&amp;T COD"/>
    <s v="Tiktok"/>
    <s v="จ่ายทีหลัง / COD"/>
    <s v=""/>
    <s v="-"/>
    <s v="30/10/2025 16:13"/>
  </r>
  <r>
    <x v="0"/>
    <x v="0"/>
    <n v="50"/>
    <n v="1"/>
    <s v="FZP27"/>
    <n v="99.99"/>
    <n v="0"/>
    <s v="ร้านที่2"/>
    <s v="ท*** แ***ะออ"/>
    <s v="สมุทรสาคร"/>
    <s v="-"/>
    <s v=""/>
    <s v="30/10/2025 16:08"/>
    <s v="-"/>
    <s v="J&amp;T COD"/>
    <s v="Tiktok"/>
    <s v="จ่ายทีหลัง / COD"/>
    <s v=""/>
    <s v="-"/>
    <s v="30/10/2025 16:08"/>
  </r>
  <r>
    <x v="1"/>
    <x v="1"/>
    <n v="50"/>
    <n v="1"/>
    <s v="FZP27"/>
    <n v="99.99"/>
    <n v="0"/>
    <s v="ร้านที่2"/>
    <s v="ท*** แ***ะออ"/>
    <s v="สมุทรสาคร"/>
    <s v="-"/>
    <s v=""/>
    <s v="30/10/2025 16:08"/>
    <s v="-"/>
    <s v="J&amp;T COD"/>
    <s v="Tiktok"/>
    <s v="จ่ายทีหลัง / COD"/>
    <s v=""/>
    <s v="-"/>
    <s v="30/10/2025 16:08"/>
  </r>
  <r>
    <x v="2"/>
    <x v="2"/>
    <n v="50"/>
    <n v="1"/>
    <s v="FZP27"/>
    <n v="99.99"/>
    <n v="0"/>
    <s v="ร้านที่2"/>
    <s v="ท*** แ***ะออ"/>
    <s v="สมุทรสาคร"/>
    <s v="-"/>
    <s v=""/>
    <s v="30/10/2025 16:08"/>
    <s v="-"/>
    <s v="J&amp;T COD"/>
    <s v="Tiktok"/>
    <s v="จ่ายทีหลัง / COD"/>
    <s v=""/>
    <s v="-"/>
    <s v="30/10/2025 16:08"/>
  </r>
  <r>
    <x v="0"/>
    <x v="0"/>
    <n v="50"/>
    <n v="1"/>
    <s v="FZP26"/>
    <n v="100"/>
    <n v="0"/>
    <s v="ร้านที่4"/>
    <s v="อ*** ห***มะโรง"/>
    <s v="บุรีรัมย์"/>
    <s v="-"/>
    <s v=""/>
    <s v="30/10/2025 16:02"/>
    <s v="-"/>
    <s v="J&amp;T Express"/>
    <s v="Tiktok"/>
    <s v="tiktok"/>
    <s v=""/>
    <s v="-"/>
    <s v="30/10/2025 16:01"/>
  </r>
  <r>
    <x v="1"/>
    <x v="1"/>
    <n v="50"/>
    <n v="1"/>
    <s v="FZP26"/>
    <n v="100"/>
    <n v="0"/>
    <s v="ร้านที่4"/>
    <s v="อ*** ห***มะโรง"/>
    <s v="บุรีรัมย์"/>
    <s v="-"/>
    <s v=""/>
    <s v="30/10/2025 16:02"/>
    <s v="-"/>
    <s v="J&amp;T Express"/>
    <s v="Tiktok"/>
    <s v="tiktok"/>
    <s v=""/>
    <s v="-"/>
    <s v="30/10/2025 16:01"/>
  </r>
  <r>
    <x v="2"/>
    <x v="2"/>
    <n v="50"/>
    <n v="1"/>
    <s v="FZP26"/>
    <n v="100"/>
    <n v="0"/>
    <s v="ร้านที่4"/>
    <s v="อ*** ห***มะโรง"/>
    <s v="บุรีรัมย์"/>
    <s v="-"/>
    <s v=""/>
    <s v="30/10/2025 16:02"/>
    <s v="-"/>
    <s v="J&amp;T Express"/>
    <s v="Tiktok"/>
    <s v="tiktok"/>
    <s v=""/>
    <s v="-"/>
    <s v="30/10/2025 16:01"/>
  </r>
  <r>
    <x v="4"/>
    <x v="4"/>
    <n v="66.666666666666671"/>
    <n v="3"/>
    <s v="FZP25"/>
    <n v="99.99"/>
    <n v="0"/>
    <s v="ร้านที่2"/>
    <s v="ย*** จ***ี"/>
    <s v="นครศรีธรรมราช"/>
    <s v="-"/>
    <s v=""/>
    <s v="30/10/2025 16:00"/>
    <s v="-"/>
    <s v="J&amp;T COD"/>
    <s v="Tiktok"/>
    <s v="จ่ายทีหลัง / COD"/>
    <s v=""/>
    <s v="-"/>
    <s v="30/10/2025 16:00"/>
  </r>
  <r>
    <x v="2"/>
    <x v="2"/>
    <n v="42"/>
    <n v="1"/>
    <s v="FZP24"/>
    <n v="42"/>
    <n v="0"/>
    <s v="ร้านที่1"/>
    <s v="จ******ว"/>
    <s v="******ำบลบ้านสวน อำเภอเมืองชลบุรี จังหวัดชลบุรี 20000"/>
    <s v="20000"/>
    <s v="14"/>
    <s v="30/10/2025 16:26"/>
    <s v="-"/>
    <s v="SPX Express"/>
    <s v="Shopee"/>
    <s v="shopee"/>
    <s v=""/>
    <s v="-"/>
    <s v="30/10/2025 15:56"/>
  </r>
  <r>
    <x v="0"/>
    <x v="0"/>
    <n v="50"/>
    <n v="1"/>
    <s v="FZP23"/>
    <n v="99.99"/>
    <n v="0"/>
    <s v="ร้านที่2"/>
    <s v="ป***ี ม***ยวงษ์"/>
    <s v="พระนครศรีอยุธยา"/>
    <s v="-"/>
    <s v=""/>
    <s v="30/10/2025 15:54"/>
    <s v="-"/>
    <s v="J&amp;T COD"/>
    <s v="Tiktok"/>
    <s v="จ่ายทีหลัง / COD"/>
    <s v=""/>
    <s v="-"/>
    <s v="30/10/2025 15:55"/>
  </r>
  <r>
    <x v="1"/>
    <x v="1"/>
    <n v="50"/>
    <n v="1"/>
    <s v="FZP23"/>
    <n v="99.99"/>
    <n v="0"/>
    <s v="ร้านที่2"/>
    <s v="ป***ี ม***ยวงษ์"/>
    <s v="พระนครศรีอยุธยา"/>
    <s v="-"/>
    <s v=""/>
    <s v="30/10/2025 15:54"/>
    <s v="-"/>
    <s v="J&amp;T COD"/>
    <s v="Tiktok"/>
    <s v="จ่ายทีหลัง / COD"/>
    <s v=""/>
    <s v="-"/>
    <s v="30/10/2025 15:55"/>
  </r>
  <r>
    <x v="2"/>
    <x v="2"/>
    <n v="50"/>
    <n v="1"/>
    <s v="FZP23"/>
    <n v="99.99"/>
    <n v="0"/>
    <s v="ร้านที่2"/>
    <s v="ป***ี ม***ยวงษ์"/>
    <s v="พระนครศรีอยุธยา"/>
    <s v="-"/>
    <s v=""/>
    <s v="30/10/2025 15:54"/>
    <s v="-"/>
    <s v="J&amp;T COD"/>
    <s v="Tiktok"/>
    <s v="จ่ายทีหลัง / COD"/>
    <s v=""/>
    <s v="-"/>
    <s v="30/10/2025 15:55"/>
  </r>
  <r>
    <x v="15"/>
    <x v="16"/>
    <n v="33"/>
    <n v="20"/>
    <s v="FZP22"/>
    <n v="1246.1199999999999"/>
    <n v="0"/>
    <s v="ร้านที่2"/>
    <s v="ฉ*** ก***นุ่ม"/>
    <s v="นครสวรรค์"/>
    <s v="-"/>
    <s v=""/>
    <s v="30/10/2025 15:49"/>
    <s v="-"/>
    <s v="J&amp;T COD"/>
    <s v="Tiktok"/>
    <s v="จ่ายทีหลัง / COD"/>
    <s v=""/>
    <s v="-"/>
    <s v="30/10/2025 15:49"/>
  </r>
  <r>
    <x v="4"/>
    <x v="4"/>
    <n v="33"/>
    <n v="20"/>
    <s v="FZP22"/>
    <n v="1246.1199999999999"/>
    <n v="0"/>
    <s v="ร้านที่2"/>
    <s v="ฉ*** ก***นุ่ม"/>
    <s v="นครสวรรค์"/>
    <s v="-"/>
    <s v=""/>
    <s v="30/10/2025 15:49"/>
    <s v="-"/>
    <s v="J&amp;T COD"/>
    <s v="Tiktok"/>
    <s v="จ่ายทีหลัง / COD"/>
    <s v=""/>
    <s v="-"/>
    <s v="30/10/2025 15:49"/>
  </r>
  <r>
    <x v="0"/>
    <x v="0"/>
    <n v="50"/>
    <n v="1"/>
    <s v="FZP21"/>
    <n v="100"/>
    <n v="0"/>
    <s v="ร้านที่4"/>
    <s v="จ***ิรา ข***งาม"/>
    <s v="กาญจนบุรี"/>
    <s v="-"/>
    <s v=""/>
    <s v="30/10/2025 15:44"/>
    <s v="-"/>
    <s v="J&amp;T COD"/>
    <s v="Tiktok"/>
    <s v="จ่ายทีหลัง / COD"/>
    <s v=""/>
    <s v="-"/>
    <s v="30/10/2025 15:44"/>
  </r>
  <r>
    <x v="1"/>
    <x v="1"/>
    <n v="50"/>
    <n v="1"/>
    <s v="FZP21"/>
    <n v="100"/>
    <n v="0"/>
    <s v="ร้านที่4"/>
    <s v="จ***ิรา ข***งาม"/>
    <s v="กาญจนบุรี"/>
    <s v="-"/>
    <s v=""/>
    <s v="30/10/2025 15:44"/>
    <s v="-"/>
    <s v="J&amp;T COD"/>
    <s v="Tiktok"/>
    <s v="จ่ายทีหลัง / COD"/>
    <s v=""/>
    <s v="-"/>
    <s v="30/10/2025 15:44"/>
  </r>
  <r>
    <x v="2"/>
    <x v="2"/>
    <n v="50"/>
    <n v="1"/>
    <s v="FZP21"/>
    <n v="100"/>
    <n v="0"/>
    <s v="ร้านที่4"/>
    <s v="จ***ิรา ข***งาม"/>
    <s v="กาญจนบุรี"/>
    <s v="-"/>
    <s v=""/>
    <s v="30/10/2025 15:44"/>
    <s v="-"/>
    <s v="J&amp;T COD"/>
    <s v="Tiktok"/>
    <s v="จ่ายทีหลัง / COD"/>
    <s v=""/>
    <s v="-"/>
    <s v="30/10/2025 15:44"/>
  </r>
  <r>
    <x v="0"/>
    <x v="0"/>
    <n v="50"/>
    <n v="1"/>
    <s v="FZP20"/>
    <n v="100"/>
    <n v="0"/>
    <s v="ร้านที่2"/>
    <s v="ช***า"/>
    <s v="ศรีสะเกษ"/>
    <s v="-"/>
    <s v=""/>
    <s v="30/10/2025 15:41"/>
    <s v="-"/>
    <s v="J&amp;T COD"/>
    <s v="Tiktok"/>
    <s v="จ่ายทีหลัง / COD"/>
    <s v=""/>
    <s v="-"/>
    <s v="30/10/2025 15:41"/>
  </r>
  <r>
    <x v="1"/>
    <x v="1"/>
    <n v="50"/>
    <n v="1"/>
    <s v="FZP20"/>
    <n v="100"/>
    <n v="0"/>
    <s v="ร้านที่2"/>
    <s v="ช***า"/>
    <s v="ศรีสะเกษ"/>
    <s v="-"/>
    <s v=""/>
    <s v="30/10/2025 15:41"/>
    <s v="-"/>
    <s v="J&amp;T COD"/>
    <s v="Tiktok"/>
    <s v="จ่ายทีหลัง / COD"/>
    <s v=""/>
    <s v="-"/>
    <s v="30/10/2025 15:41"/>
  </r>
  <r>
    <x v="2"/>
    <x v="2"/>
    <n v="50"/>
    <n v="1"/>
    <s v="FZP20"/>
    <n v="100"/>
    <n v="0"/>
    <s v="ร้านที่2"/>
    <s v="ช***า"/>
    <s v="ศรีสะเกษ"/>
    <s v="-"/>
    <s v=""/>
    <s v="30/10/2025 15:41"/>
    <s v="-"/>
    <s v="J&amp;T COD"/>
    <s v="Tiktok"/>
    <s v="จ่ายทีหลัง / COD"/>
    <s v=""/>
    <s v="-"/>
    <s v="30/10/2025 15:41"/>
  </r>
  <r>
    <x v="3"/>
    <x v="3"/>
    <n v="33.333333333333336"/>
    <n v="3"/>
    <s v="FZP19"/>
    <n v="99.99"/>
    <n v="0"/>
    <s v="ร้านที่2"/>
    <s v="ฤ***รงค์ ก***ลา"/>
    <s v="หนองบัวลำภู"/>
    <s v="-"/>
    <s v=""/>
    <s v="30/10/2025 15:37"/>
    <s v="-"/>
    <s v="J&amp;T COD"/>
    <s v="Tiktok"/>
    <s v="จ่ายทีหลัง / COD"/>
    <s v=""/>
    <s v="-"/>
    <s v="30/10/2025 15:37"/>
  </r>
  <r>
    <x v="10"/>
    <x v="10"/>
    <n v="12"/>
    <n v="10"/>
    <s v="FZP18"/>
    <n v="178.72"/>
    <n v="45"/>
    <s v="ร้านที่1"/>
    <s v="กัญญา   จันทร์ศรี"/>
    <s v="64 หมู่8 บ้านหนองคูโคก ต.หนองแวงควง_x000a__x000a_ศรีสมเด็จ/ Si Somdetร้อยเอ็ด/ Roi Et_x000a_45000"/>
    <s v="45000"/>
    <s v="660640522551"/>
    <s v="30/10/2025 15:35"/>
    <s v="-"/>
    <s v="Kerry_dropoff"/>
    <s v="Lazada"/>
    <s v="lazada"/>
    <s v=""/>
    <s v="-"/>
    <s v="30/10/2025 15:35"/>
  </r>
  <r>
    <x v="9"/>
    <x v="19"/>
    <n v="87.87"/>
    <n v="1"/>
    <s v="FZP17"/>
    <n v="220.73"/>
    <n v="45"/>
    <s v="ร้านที่1"/>
    <s v="กัญญา   จันทร์ศรี"/>
    <s v="64 หมู่8 บ้านหนองคูโคก ต.หนองแวงควง_x000a__x000a_ศรีสมเด็จ/ Si Somdetร้อยเอ็ด/ Roi Et_x000a_45000"/>
    <s v="45000"/>
    <s v="660640522551"/>
    <s v="30/10/2025 15:32"/>
    <s v="-"/>
    <s v="Kerry_dropoff"/>
    <s v="Lazada"/>
    <s v="lazada"/>
    <s v=""/>
    <s v="-"/>
    <s v="30/10/2025 15:32"/>
  </r>
  <r>
    <x v="7"/>
    <x v="19"/>
    <n v="87.86"/>
    <n v="1"/>
    <s v="FZP17"/>
    <n v="220.73"/>
    <n v="45"/>
    <s v="ร้านที่1"/>
    <s v="กัญญา   จันทร์ศรี"/>
    <s v="64 หมู่8 บ้านหนองคูโคก ต.หนองแวงควง_x000a__x000a_ศรีสมเด็จ/ Si Somdetร้อยเอ็ด/ Roi Et_x000a_45000"/>
    <s v="45000"/>
    <s v="660640522551"/>
    <s v="30/10/2025 15:32"/>
    <s v="-"/>
    <s v="Kerry_dropoff"/>
    <s v="Lazada"/>
    <s v="lazada"/>
    <s v=""/>
    <s v="-"/>
    <s v="30/10/2025 15:32"/>
  </r>
  <r>
    <x v="0"/>
    <x v="0"/>
    <n v="50"/>
    <n v="1"/>
    <s v="FZP16"/>
    <n v="99.99"/>
    <n v="0"/>
    <s v="ร้านที่2"/>
    <s v="ภ***ต ส***ทย์"/>
    <s v="สุราษฎร์ธานี"/>
    <s v="-"/>
    <s v=""/>
    <s v="30/10/2025 15:28"/>
    <s v="-"/>
    <s v="J&amp;T COD"/>
    <s v="Tiktok"/>
    <s v="จ่ายทีหลัง / COD"/>
    <s v=""/>
    <s v="-"/>
    <s v="30/10/2025 15:28"/>
  </r>
  <r>
    <x v="1"/>
    <x v="1"/>
    <n v="50"/>
    <n v="1"/>
    <s v="FZP16"/>
    <n v="99.99"/>
    <n v="0"/>
    <s v="ร้านที่2"/>
    <s v="ภ***ต ส***ทย์"/>
    <s v="สุราษฎร์ธานี"/>
    <s v="-"/>
    <s v=""/>
    <s v="30/10/2025 15:28"/>
    <s v="-"/>
    <s v="J&amp;T COD"/>
    <s v="Tiktok"/>
    <s v="จ่ายทีหลัง / COD"/>
    <s v=""/>
    <s v="-"/>
    <s v="30/10/2025 15:28"/>
  </r>
  <r>
    <x v="2"/>
    <x v="2"/>
    <n v="50"/>
    <n v="1"/>
    <s v="FZP16"/>
    <n v="99.99"/>
    <n v="0"/>
    <s v="ร้านที่2"/>
    <s v="ภ***ต ส***ทย์"/>
    <s v="สุราษฎร์ธานี"/>
    <s v="-"/>
    <s v=""/>
    <s v="30/10/2025 15:28"/>
    <s v="-"/>
    <s v="J&amp;T COD"/>
    <s v="Tiktok"/>
    <s v="จ่ายทีหลัง / COD"/>
    <s v=""/>
    <s v="-"/>
    <s v="30/10/2025 15:28"/>
  </r>
  <r>
    <x v="0"/>
    <x v="0"/>
    <n v="50"/>
    <n v="2"/>
    <s v="FZP15"/>
    <n v="199.98"/>
    <n v="0"/>
    <s v="ร้านที่2"/>
    <s v="บ***ห้วยหิน"/>
    <s v="สกลนคร"/>
    <s v="-"/>
    <s v=""/>
    <s v="30/10/2025 15:24"/>
    <s v="-"/>
    <s v="J&amp;T COD"/>
    <s v="Tiktok"/>
    <s v="จ่ายทีหลัง / COD"/>
    <s v=""/>
    <s v="-"/>
    <s v="30/10/2025 15:24"/>
  </r>
  <r>
    <x v="1"/>
    <x v="1"/>
    <n v="50"/>
    <n v="2"/>
    <s v="FZP15"/>
    <n v="199.98"/>
    <n v="0"/>
    <s v="ร้านที่2"/>
    <s v="บ***ห้วยหิน"/>
    <s v="สกลนคร"/>
    <s v="-"/>
    <s v=""/>
    <s v="30/10/2025 15:24"/>
    <s v="-"/>
    <s v="J&amp;T COD"/>
    <s v="Tiktok"/>
    <s v="จ่ายทีหลัง / COD"/>
    <s v=""/>
    <s v="-"/>
    <s v="30/10/2025 15:24"/>
  </r>
  <r>
    <x v="2"/>
    <x v="2"/>
    <n v="50"/>
    <n v="2"/>
    <s v="FZP15"/>
    <n v="199.98"/>
    <n v="0"/>
    <s v="ร้านที่2"/>
    <s v="บ***ห้วยหิน"/>
    <s v="สกลนคร"/>
    <s v="-"/>
    <s v=""/>
    <s v="30/10/2025 15:24"/>
    <s v="-"/>
    <s v="J&amp;T COD"/>
    <s v="Tiktok"/>
    <s v="จ่ายทีหลัง / COD"/>
    <s v=""/>
    <s v="-"/>
    <s v="30/10/2025 15:24"/>
  </r>
  <r>
    <x v="0"/>
    <x v="0"/>
    <n v="50"/>
    <n v="1"/>
    <s v="FZP14"/>
    <n v="100"/>
    <n v="0"/>
    <s v="ร้านที่4"/>
    <s v="ร***ีวรรณ ก***ิมาพงค์"/>
    <s v="เชียงใหม่"/>
    <s v="-"/>
    <s v=""/>
    <s v="30/10/2025 15:21"/>
    <s v="-"/>
    <s v="J&amp;T COD"/>
    <s v="Tiktok"/>
    <s v="จ่ายทีหลัง / COD"/>
    <s v=""/>
    <s v="-"/>
    <s v="30/10/2025 15:21"/>
  </r>
  <r>
    <x v="1"/>
    <x v="1"/>
    <n v="50"/>
    <n v="1"/>
    <s v="FZP14"/>
    <n v="100"/>
    <n v="0"/>
    <s v="ร้านที่4"/>
    <s v="ร***ีวรรณ ก***ิมาพงค์"/>
    <s v="เชียงใหม่"/>
    <s v="-"/>
    <s v=""/>
    <s v="30/10/2025 15:21"/>
    <s v="-"/>
    <s v="J&amp;T COD"/>
    <s v="Tiktok"/>
    <s v="จ่ายทีหลัง / COD"/>
    <s v=""/>
    <s v="-"/>
    <s v="30/10/2025 15:21"/>
  </r>
  <r>
    <x v="2"/>
    <x v="2"/>
    <n v="50"/>
    <n v="1"/>
    <s v="FZP14"/>
    <n v="100"/>
    <n v="0"/>
    <s v="ร้านที่4"/>
    <s v="ร***ีวรรณ ก***ิมาพงค์"/>
    <s v="เชียงใหม่"/>
    <s v="-"/>
    <s v=""/>
    <s v="30/10/2025 15:21"/>
    <s v="-"/>
    <s v="J&amp;T COD"/>
    <s v="Tiktok"/>
    <s v="จ่ายทีหลัง / COD"/>
    <s v=""/>
    <s v="-"/>
    <s v="30/10/2025 15:21"/>
  </r>
  <r>
    <x v="4"/>
    <x v="4"/>
    <n v="66.666666666666671"/>
    <n v="3"/>
    <s v="FZP13"/>
    <n v="106.99"/>
    <n v="7"/>
    <s v="ร้านที่2"/>
    <s v="ย***รศ บ***ุ่ม"/>
    <s v="กรุงเทพฯ"/>
    <s v="-"/>
    <s v=""/>
    <s v="30/10/2025 15:20"/>
    <s v="-"/>
    <s v="J&amp;T COD"/>
    <s v="Tiktok"/>
    <s v="จ่ายทีหลัง / COD"/>
    <s v=""/>
    <s v="-"/>
    <s v="30/10/2025 15:20"/>
  </r>
  <r>
    <x v="0"/>
    <x v="0"/>
    <n v="50"/>
    <n v="1"/>
    <s v="FZP12"/>
    <n v="100"/>
    <n v="0"/>
    <s v="ร้านที่4"/>
    <s v="พ***พย์ ศ***ังข์"/>
    <s v="ปทุมธานี"/>
    <s v="-"/>
    <s v=""/>
    <s v="30/10/2025 15:12"/>
    <s v="-"/>
    <s v="J&amp;T COD"/>
    <s v="Tiktok"/>
    <s v="จ่ายทีหลัง / COD"/>
    <s v=""/>
    <s v="-"/>
    <s v="30/10/2025 15:12"/>
  </r>
  <r>
    <x v="1"/>
    <x v="1"/>
    <n v="50"/>
    <n v="1"/>
    <s v="FZP12"/>
    <n v="100"/>
    <n v="0"/>
    <s v="ร้านที่4"/>
    <s v="พ***พย์ ศ***ังข์"/>
    <s v="ปทุมธานี"/>
    <s v="-"/>
    <s v=""/>
    <s v="30/10/2025 15:12"/>
    <s v="-"/>
    <s v="J&amp;T COD"/>
    <s v="Tiktok"/>
    <s v="จ่ายทีหลัง / COD"/>
    <s v=""/>
    <s v="-"/>
    <s v="30/10/2025 15:12"/>
  </r>
  <r>
    <x v="2"/>
    <x v="2"/>
    <n v="50"/>
    <n v="1"/>
    <s v="FZP12"/>
    <n v="100"/>
    <n v="0"/>
    <s v="ร้านที่4"/>
    <s v="พ***พย์ ศ***ังข์"/>
    <s v="ปทุมธานี"/>
    <s v="-"/>
    <s v=""/>
    <s v="30/10/2025 15:12"/>
    <s v="-"/>
    <s v="J&amp;T COD"/>
    <s v="Tiktok"/>
    <s v="จ่ายทีหลัง / COD"/>
    <s v=""/>
    <s v="-"/>
    <s v="30/10/2025 15:12"/>
  </r>
  <r>
    <x v="3"/>
    <x v="3"/>
    <n v="50"/>
    <n v="6"/>
    <s v="FZP11"/>
    <n v="199.99"/>
    <n v="0"/>
    <s v="ร้านที่2"/>
    <s v="ย***พงษ์"/>
    <s v="นนทบุรี"/>
    <s v="-"/>
    <s v=""/>
    <s v="30/10/2025 15:11"/>
    <s v="-"/>
    <s v="Flash Express Thailand COD"/>
    <s v="Tiktok"/>
    <s v="จ่ายทีหลัง / COD"/>
    <s v=""/>
    <s v="-"/>
    <s v="30/10/2025 15:11"/>
  </r>
  <r>
    <x v="3"/>
    <x v="3"/>
    <n v="50"/>
    <n v="6"/>
    <s v="FZP10"/>
    <n v="182"/>
    <n v="0"/>
    <s v="ร้านที่2"/>
    <s v="ล***า"/>
    <s v="เพชรบุรี"/>
    <s v="-"/>
    <s v=""/>
    <s v="30/10/2025 15:11"/>
    <s v="-"/>
    <s v="J&amp;T COD"/>
    <s v="Tiktok"/>
    <s v="จ่ายทีหลัง / COD"/>
    <s v=""/>
    <s v="-"/>
    <s v="30/10/2025 15:11"/>
  </r>
  <r>
    <x v="0"/>
    <x v="0"/>
    <n v="50"/>
    <n v="1"/>
    <s v="FZP9"/>
    <n v="100"/>
    <n v="0"/>
    <s v="ร้านที่2"/>
    <s v="จ***จ๋า"/>
    <s v="พระนครศรีอยุธยา"/>
    <s v="-"/>
    <s v=""/>
    <s v="30/10/2025 14:57"/>
    <s v="-"/>
    <s v="J&amp;T COD"/>
    <s v="Tiktok"/>
    <s v="จ่ายทีหลัง / COD"/>
    <s v=""/>
    <s v="-"/>
    <s v="30/10/2025 14:57"/>
  </r>
  <r>
    <x v="1"/>
    <x v="1"/>
    <n v="50"/>
    <n v="1"/>
    <s v="FZP9"/>
    <n v="100"/>
    <n v="0"/>
    <s v="ร้านที่2"/>
    <s v="จ***จ๋า"/>
    <s v="พระนครศรีอยุธยา"/>
    <s v="-"/>
    <s v=""/>
    <s v="30/10/2025 14:57"/>
    <s v="-"/>
    <s v="J&amp;T COD"/>
    <s v="Tiktok"/>
    <s v="จ่ายทีหลัง / COD"/>
    <s v=""/>
    <s v="-"/>
    <s v="30/10/2025 14:57"/>
  </r>
  <r>
    <x v="2"/>
    <x v="2"/>
    <n v="50"/>
    <n v="1"/>
    <s v="FZP9"/>
    <n v="100"/>
    <n v="0"/>
    <s v="ร้านที่2"/>
    <s v="จ***จ๋า"/>
    <s v="พระนครศรีอยุธยา"/>
    <s v="-"/>
    <s v=""/>
    <s v="30/10/2025 14:57"/>
    <s v="-"/>
    <s v="J&amp;T COD"/>
    <s v="Tiktok"/>
    <s v="จ่ายทีหลัง / COD"/>
    <s v=""/>
    <s v="-"/>
    <s v="30/10/2025 14:57"/>
  </r>
  <r>
    <x v="0"/>
    <x v="0"/>
    <n v="50"/>
    <n v="1"/>
    <s v="FZP8"/>
    <n v="100"/>
    <n v="0"/>
    <s v="ร้านที่4"/>
    <s v="เ***นทิพย์  ส***ยะจันทร์"/>
    <s v="ชลบุรี"/>
    <s v="-"/>
    <s v=""/>
    <s v="30/10/2025 14:56"/>
    <s v="-"/>
    <s v="J&amp;T COD"/>
    <s v="Tiktok"/>
    <s v="จ่ายทีหลัง / COD"/>
    <s v=""/>
    <s v="-"/>
    <s v="30/10/2025 14:56"/>
  </r>
  <r>
    <x v="1"/>
    <x v="1"/>
    <n v="50"/>
    <n v="1"/>
    <s v="FZP8"/>
    <n v="100"/>
    <n v="0"/>
    <s v="ร้านที่4"/>
    <s v="เ***นทิพย์  ส***ยะจันทร์"/>
    <s v="ชลบุรี"/>
    <s v="-"/>
    <s v=""/>
    <s v="30/10/2025 14:56"/>
    <s v="-"/>
    <s v="J&amp;T COD"/>
    <s v="Tiktok"/>
    <s v="จ่ายทีหลัง / COD"/>
    <s v=""/>
    <s v="-"/>
    <s v="30/10/2025 14:56"/>
  </r>
  <r>
    <x v="2"/>
    <x v="2"/>
    <n v="50"/>
    <n v="1"/>
    <s v="FZP8"/>
    <n v="100"/>
    <n v="0"/>
    <s v="ร้านที่4"/>
    <s v="เ***นทิพย์  ส***ยะจันทร์"/>
    <s v="ชลบุรี"/>
    <s v="-"/>
    <s v=""/>
    <s v="30/10/2025 14:56"/>
    <s v="-"/>
    <s v="J&amp;T COD"/>
    <s v="Tiktok"/>
    <s v="จ่ายทีหลัง / COD"/>
    <s v=""/>
    <s v="-"/>
    <s v="30/10/2025 14:56"/>
  </r>
  <r>
    <x v="15"/>
    <x v="16"/>
    <n v="33"/>
    <n v="10"/>
    <s v="FZP7"/>
    <n v="303.60000000000002"/>
    <n v="0"/>
    <s v="ร้านที่2"/>
    <s v="ส***ฑ์ ค***ตน์"/>
    <s v="สมุทรสาคร"/>
    <s v="-"/>
    <s v=""/>
    <s v="30/10/2025 14:53"/>
    <s v="-"/>
    <s v="J&amp;T COD"/>
    <s v="Tiktok"/>
    <s v="จ่ายทีหลัง / COD"/>
    <s v=""/>
    <s v="-"/>
    <s v="30/10/2025 14:53"/>
  </r>
  <r>
    <x v="18"/>
    <x v="20"/>
    <n v="54.5"/>
    <n v="2"/>
    <s v="FZP6"/>
    <n v="75.28"/>
    <n v="7"/>
    <s v="ร้านที่1"/>
    <s v="Wilairat pokboonruang"/>
    <s v="699/1Apple hous_x000a__x000a_ลาดกระบัง/ Lat Krabangกรุงเทพมหานคร/ Bangkok_x000a_10520"/>
    <s v="10520"/>
    <s v="660891388275"/>
    <s v="30/10/2025 14:51"/>
    <s v="-"/>
    <s v="Kerry_dropoff"/>
    <s v="Lazada"/>
    <s v="lazada"/>
    <s v=""/>
    <s v="-"/>
    <s v="30/10/2025 14:51"/>
  </r>
  <r>
    <x v="0"/>
    <x v="0"/>
    <n v="50"/>
    <n v="1"/>
    <s v="FZP4"/>
    <n v="100"/>
    <n v="0"/>
    <s v="ร้านที่2"/>
    <s v="ร*** เ***งจันทึก"/>
    <s v="นครราชสีมา"/>
    <s v="-"/>
    <s v=""/>
    <s v="30/10/2025 14:49"/>
    <s v="-"/>
    <s v="J&amp;T Express"/>
    <s v="Tiktok"/>
    <s v="tiktok"/>
    <s v=""/>
    <s v="-"/>
    <s v="30/10/2025 14:49"/>
  </r>
  <r>
    <x v="1"/>
    <x v="1"/>
    <n v="50"/>
    <n v="1"/>
    <s v="FZP4"/>
    <n v="100"/>
    <n v="0"/>
    <s v="ร้านที่2"/>
    <s v="ร*** เ***งจันทึก"/>
    <s v="นครราชสีมา"/>
    <s v="-"/>
    <s v=""/>
    <s v="30/10/2025 14:49"/>
    <s v="-"/>
    <s v="J&amp;T Express"/>
    <s v="Tiktok"/>
    <s v="tiktok"/>
    <s v=""/>
    <s v="-"/>
    <s v="30/10/2025 14:49"/>
  </r>
  <r>
    <x v="2"/>
    <x v="2"/>
    <n v="50"/>
    <n v="1"/>
    <s v="FZP4"/>
    <n v="100"/>
    <n v="0"/>
    <s v="ร้านที่2"/>
    <s v="ร*** เ***งจันทึก"/>
    <s v="นครราชสีมา"/>
    <s v="-"/>
    <s v=""/>
    <s v="30/10/2025 14:49"/>
    <s v="-"/>
    <s v="J&amp;T Express"/>
    <s v="Tiktok"/>
    <s v="tiktok"/>
    <s v=""/>
    <s v="-"/>
    <s v="30/10/2025 14:49"/>
  </r>
  <r>
    <x v="3"/>
    <x v="3"/>
    <n v="50"/>
    <n v="6"/>
    <s v="FZP3"/>
    <n v="182"/>
    <n v="0"/>
    <s v="ร้านที่2"/>
    <s v="เ***าพร ล***อง"/>
    <s v="อุดรธานี"/>
    <s v="-"/>
    <s v=""/>
    <s v="30/10/2025 14:48"/>
    <s v="-"/>
    <s v="J&amp;T COD"/>
    <s v="Tiktok"/>
    <s v="จ่ายทีหลัง / COD"/>
    <s v=""/>
    <s v="-"/>
    <s v="30/10/2025 14:48"/>
  </r>
  <r>
    <x v="0"/>
    <x v="0"/>
    <n v="50"/>
    <n v="1"/>
    <s v="FZP2"/>
    <n v="100"/>
    <n v="0"/>
    <s v="ร้านที่2"/>
    <s v="T***a"/>
    <s v="ฉะเชิงเทรา"/>
    <s v="-"/>
    <s v=""/>
    <s v="30/10/2025 14:48"/>
    <s v="-"/>
    <s v="J&amp;T COD"/>
    <s v="Tiktok"/>
    <s v="จ่ายทีหลัง / COD"/>
    <s v=""/>
    <s v="-"/>
    <s v="30/10/2025 14:48"/>
  </r>
  <r>
    <x v="1"/>
    <x v="1"/>
    <n v="50"/>
    <n v="1"/>
    <s v="FZP2"/>
    <n v="100"/>
    <n v="0"/>
    <s v="ร้านที่2"/>
    <s v="T***a"/>
    <s v="ฉะเชิงเทรา"/>
    <s v="-"/>
    <s v=""/>
    <s v="30/10/2025 14:48"/>
    <s v="-"/>
    <s v="J&amp;T COD"/>
    <s v="Tiktok"/>
    <s v="จ่ายทีหลัง / COD"/>
    <s v=""/>
    <s v="-"/>
    <s v="30/10/2025 14:48"/>
  </r>
  <r>
    <x v="2"/>
    <x v="2"/>
    <n v="50"/>
    <n v="1"/>
    <s v="FZP2"/>
    <n v="100"/>
    <n v="0"/>
    <s v="ร้านที่2"/>
    <s v="T***a"/>
    <s v="ฉะเชิงเทรา"/>
    <s v="-"/>
    <s v=""/>
    <s v="30/10/2025 14:48"/>
    <s v="-"/>
    <s v="J&amp;T COD"/>
    <s v="Tiktok"/>
    <s v="จ่ายทีหลัง / COD"/>
    <s v=""/>
    <s v="-"/>
    <s v="30/10/2025 14:48"/>
  </r>
  <r>
    <x v="0"/>
    <x v="0"/>
    <n v="50"/>
    <n v="1"/>
    <s v="FZP1"/>
    <n v="100"/>
    <n v="0"/>
    <s v="ร้านที่2"/>
    <s v="ว***ลักษณ์ ศ***ะชา"/>
    <s v="กรุงเทพฯ"/>
    <s v="-"/>
    <s v=""/>
    <s v="30/10/2025 14:47"/>
    <s v="-"/>
    <s v="J&amp;T COD"/>
    <s v="Tiktok"/>
    <s v="จ่ายทีหลัง / COD"/>
    <s v=""/>
    <s v="-"/>
    <s v="30/10/2025 14:47"/>
  </r>
  <r>
    <x v="1"/>
    <x v="1"/>
    <n v="50"/>
    <n v="1"/>
    <s v="FZP1"/>
    <n v="100"/>
    <n v="0"/>
    <s v="ร้านที่2"/>
    <s v="ว***ลักษณ์ ศ***ะชา"/>
    <s v="กรุงเทพฯ"/>
    <s v="-"/>
    <s v=""/>
    <s v="30/10/2025 14:47"/>
    <s v="-"/>
    <s v="J&amp;T COD"/>
    <s v="Tiktok"/>
    <s v="จ่ายทีหลัง / COD"/>
    <s v=""/>
    <s v="-"/>
    <s v="30/10/2025 14:47"/>
  </r>
  <r>
    <x v="2"/>
    <x v="2"/>
    <n v="50"/>
    <n v="1"/>
    <s v="FZP1"/>
    <n v="100"/>
    <n v="0"/>
    <s v="ร้านที่2"/>
    <s v="ว***ลักษณ์ ศ***ะชา"/>
    <s v="กรุงเทพฯ"/>
    <s v="-"/>
    <s v=""/>
    <s v="30/10/2025 14:47"/>
    <s v="-"/>
    <s v="J&amp;T COD"/>
    <s v="Tiktok"/>
    <s v="จ่ายทีหลัง / COD"/>
    <s v=""/>
    <s v="-"/>
    <s v="30/10/2025 14:47"/>
  </r>
  <r>
    <x v="0"/>
    <x v="0"/>
    <n v="50"/>
    <n v="1"/>
    <s v="FZP0"/>
    <n v="100"/>
    <n v="0"/>
    <s v="ร้านที่2"/>
    <s v="พ***  ม***กุล"/>
    <s v="นครราชสีมา"/>
    <s v="-"/>
    <s v=""/>
    <s v="30/10/2025 14:47"/>
    <s v="-"/>
    <s v="J&amp;T Express"/>
    <s v="Tiktok"/>
    <s v="tiktok"/>
    <s v=""/>
    <s v="-"/>
    <s v="30/10/2025 14:45"/>
  </r>
  <r>
    <x v="1"/>
    <x v="1"/>
    <n v="50"/>
    <n v="1"/>
    <s v="FZP0"/>
    <n v="100"/>
    <n v="0"/>
    <s v="ร้านที่2"/>
    <s v="พ***  ม***กุล"/>
    <s v="นครราชสีมา"/>
    <s v="-"/>
    <s v=""/>
    <s v="30/10/2025 14:47"/>
    <s v="-"/>
    <s v="J&amp;T Express"/>
    <s v="Tiktok"/>
    <s v="tiktok"/>
    <s v=""/>
    <s v="-"/>
    <s v="30/10/2025 14:45"/>
  </r>
  <r>
    <x v="2"/>
    <x v="2"/>
    <n v="50"/>
    <n v="1"/>
    <s v="FZP0"/>
    <n v="100"/>
    <n v="0"/>
    <s v="ร้านที่2"/>
    <s v="พ***  ม***กุล"/>
    <s v="นครราชสีมา"/>
    <s v="-"/>
    <s v=""/>
    <s v="30/10/2025 14:47"/>
    <s v="-"/>
    <s v="J&amp;T Express"/>
    <s v="Tiktok"/>
    <s v="tiktok"/>
    <s v=""/>
    <s v="-"/>
    <s v="30/10/2025 14:45"/>
  </r>
  <r>
    <x v="3"/>
    <x v="3"/>
    <n v="33.333333333333336"/>
    <n v="3"/>
    <s v="FZO98"/>
    <n v="100"/>
    <n v="0"/>
    <s v="ร้านที่2"/>
    <s v="ผ***าศ  ก***่วนสง"/>
    <s v="ชลบุรี"/>
    <s v="-"/>
    <s v=""/>
    <s v="30/10/2025 14:44"/>
    <s v="-"/>
    <s v="J&amp;T COD"/>
    <s v="Tiktok"/>
    <s v="จ่ายทีหลัง / COD"/>
    <s v=""/>
    <s v="-"/>
    <s v="30/10/2025 14:44"/>
  </r>
  <r>
    <x v="0"/>
    <x v="0"/>
    <n v="50"/>
    <n v="1"/>
    <s v="FZO97"/>
    <n v="100"/>
    <n v="0"/>
    <s v="ร้านที่4"/>
    <s v="ค***ุพจน์  เ***มคารมย์"/>
    <s v="สมุทรสาคร"/>
    <s v="-"/>
    <s v=""/>
    <s v="30/10/2025 14:45"/>
    <s v="-"/>
    <s v="J&amp;T Express"/>
    <s v="Tiktok"/>
    <s v="tiktok"/>
    <s v=""/>
    <s v="-"/>
    <s v="30/10/2025 14:44"/>
  </r>
  <r>
    <x v="1"/>
    <x v="1"/>
    <n v="50"/>
    <n v="1"/>
    <s v="FZO97"/>
    <n v="100"/>
    <n v="0"/>
    <s v="ร้านที่4"/>
    <s v="ค***ุพจน์  เ***มคารมย์"/>
    <s v="สมุทรสาคร"/>
    <s v="-"/>
    <s v=""/>
    <s v="30/10/2025 14:45"/>
    <s v="-"/>
    <s v="J&amp;T Express"/>
    <s v="Tiktok"/>
    <s v="tiktok"/>
    <s v=""/>
    <s v="-"/>
    <s v="30/10/2025 14:44"/>
  </r>
  <r>
    <x v="2"/>
    <x v="2"/>
    <n v="50"/>
    <n v="1"/>
    <s v="FZO97"/>
    <n v="100"/>
    <n v="0"/>
    <s v="ร้านที่4"/>
    <s v="ค***ุพจน์  เ***มคารมย์"/>
    <s v="สมุทรสาคร"/>
    <s v="-"/>
    <s v=""/>
    <s v="30/10/2025 14:45"/>
    <s v="-"/>
    <s v="J&amp;T Express"/>
    <s v="Tiktok"/>
    <s v="tiktok"/>
    <s v=""/>
    <s v="-"/>
    <s v="30/10/2025 14:44"/>
  </r>
  <r>
    <x v="0"/>
    <x v="0"/>
    <n v="50"/>
    <n v="1"/>
    <s v="FZO96"/>
    <n v="100"/>
    <n v="0"/>
    <s v="ร้านที่2"/>
    <s v="u***60128797499611"/>
    <s v="นครราชสีมา"/>
    <s v="-"/>
    <s v=""/>
    <s v="30/10/2025 14:44"/>
    <s v="-"/>
    <s v="J&amp;T COD"/>
    <s v="Tiktok"/>
    <s v="จ่ายทีหลัง / COD"/>
    <s v=""/>
    <s v="-"/>
    <s v="30/10/2025 14:44"/>
  </r>
  <r>
    <x v="1"/>
    <x v="1"/>
    <n v="50"/>
    <n v="1"/>
    <s v="FZO96"/>
    <n v="100"/>
    <n v="0"/>
    <s v="ร้านที่2"/>
    <s v="u***60128797499611"/>
    <s v="นครราชสีมา"/>
    <s v="-"/>
    <s v=""/>
    <s v="30/10/2025 14:44"/>
    <s v="-"/>
    <s v="J&amp;T COD"/>
    <s v="Tiktok"/>
    <s v="จ่ายทีหลัง / COD"/>
    <s v=""/>
    <s v="-"/>
    <s v="30/10/2025 14:44"/>
  </r>
  <r>
    <x v="2"/>
    <x v="2"/>
    <n v="50"/>
    <n v="1"/>
    <s v="FZO96"/>
    <n v="100"/>
    <n v="0"/>
    <s v="ร้านที่2"/>
    <s v="u***60128797499611"/>
    <s v="นครราชสีมา"/>
    <s v="-"/>
    <s v=""/>
    <s v="30/10/2025 14:44"/>
    <s v="-"/>
    <s v="J&amp;T COD"/>
    <s v="Tiktok"/>
    <s v="จ่ายทีหลัง / COD"/>
    <s v=""/>
    <s v="-"/>
    <s v="30/10/2025 14:44"/>
  </r>
  <r>
    <x v="15"/>
    <x v="16"/>
    <n v="33"/>
    <n v="10"/>
    <s v="FZO92"/>
    <n v="299.2"/>
    <n v="0"/>
    <s v="ร้านที่2"/>
    <s v="ว***สินี น***ารถ"/>
    <s v="สุพรรณบุรี"/>
    <s v="-"/>
    <s v=""/>
    <s v="30/10/2025 14:37"/>
    <s v="-"/>
    <s v="J&amp;T COD"/>
    <s v="Tiktok"/>
    <s v="จ่ายทีหลัง / COD"/>
    <s v=""/>
    <s v="-"/>
    <s v="30/10/2025 14:37"/>
  </r>
  <r>
    <x v="3"/>
    <x v="3"/>
    <n v="40"/>
    <n v="10"/>
    <s v="FZO91"/>
    <n v="308"/>
    <n v="0"/>
    <s v="ร้านที่2"/>
    <s v="ส***ทิพย์ ข***ลี"/>
    <s v="ร้อยเอ็ด"/>
    <s v="-"/>
    <s v=""/>
    <s v="30/10/2025 14:37"/>
    <s v="-"/>
    <s v="J&amp;T COD"/>
    <s v="Tiktok"/>
    <s v="จ่ายทีหลัง / COD"/>
    <s v=""/>
    <s v="-"/>
    <s v="30/10/2025 14:37"/>
  </r>
  <r>
    <x v="17"/>
    <x v="18"/>
    <n v="14"/>
    <n v="2"/>
    <s v="FZO90"/>
    <n v="32"/>
    <n v="4"/>
    <s v="ร้านที่1"/>
    <s v="เ******์"/>
    <s v="******ระราม2, ซอย 9, ตำบลพันท้ายนรสิงห์, อำเภอเมืองสมุทรสาคร ตำบลพันท้ายนรสิงห์ อำเภอเมืองสมุทรสาคร จังหวัดสมุทรสาคร 74000"/>
    <s v="74000"/>
    <s v="93"/>
    <s v="30/10/2025 14:30"/>
    <s v="-"/>
    <s v="SPX Express"/>
    <s v="Shopee"/>
    <s v="shopee"/>
    <s v=""/>
    <s v="-"/>
    <s v="30/10/2025 14:29"/>
  </r>
  <r>
    <x v="4"/>
    <x v="4"/>
    <n v="66.666666666666671"/>
    <n v="3"/>
    <s v="FZO89"/>
    <n v="99.99"/>
    <n v="0"/>
    <s v="ร้านที่2"/>
    <s v="ภ***ียา"/>
    <s v="ชลบุรี"/>
    <s v="-"/>
    <s v=""/>
    <s v="30/10/2025 14:29"/>
    <s v="-"/>
    <s v="J&amp;T Express"/>
    <s v="Tiktok"/>
    <s v="tiktok"/>
    <s v=""/>
    <s v="-"/>
    <s v="30/10/2025 14:28"/>
  </r>
  <r>
    <x v="8"/>
    <x v="8"/>
    <n v="139"/>
    <n v="1"/>
    <s v="FZO88"/>
    <n v="283.36"/>
    <n v="0"/>
    <s v="ร้านที่2"/>
    <s v="ร**"/>
    <s v="กรุงเทพมหานคร"/>
    <s v="-"/>
    <s v=""/>
    <s v="30/10/2025 14:29"/>
    <s v="-"/>
    <s v="J&amp;T Express"/>
    <s v="Tiktok"/>
    <s v="tiktok"/>
    <s v=""/>
    <s v="-"/>
    <s v="30/10/2025 14:28"/>
  </r>
  <r>
    <x v="9"/>
    <x v="9"/>
    <n v="139"/>
    <n v="1"/>
    <s v="FZO88"/>
    <n v="283.36"/>
    <n v="0"/>
    <s v="ร้านที่2"/>
    <s v="ร**"/>
    <s v="กรุงเทพมหานคร"/>
    <s v="-"/>
    <s v=""/>
    <s v="30/10/2025 14:29"/>
    <s v="-"/>
    <s v="J&amp;T Express"/>
    <s v="Tiktok"/>
    <s v="tiktok"/>
    <s v=""/>
    <s v="-"/>
    <s v="30/10/2025 14:28"/>
  </r>
  <r>
    <x v="7"/>
    <x v="7"/>
    <n v="139"/>
    <n v="1"/>
    <s v="FZO88"/>
    <n v="283.36"/>
    <n v="0"/>
    <s v="ร้านที่2"/>
    <s v="ร**"/>
    <s v="กรุงเทพมหานคร"/>
    <s v="-"/>
    <s v=""/>
    <s v="30/10/2025 14:29"/>
    <s v="-"/>
    <s v="J&amp;T Express"/>
    <s v="Tiktok"/>
    <s v="tiktok"/>
    <s v=""/>
    <s v="-"/>
    <s v="30/10/2025 14:28"/>
  </r>
  <r>
    <x v="6"/>
    <x v="6"/>
    <n v="139"/>
    <n v="1"/>
    <s v="FZO88"/>
    <n v="283.36"/>
    <n v="0"/>
    <s v="ร้านที่2"/>
    <s v="ร**"/>
    <s v="กรุงเทพมหานคร"/>
    <s v="-"/>
    <s v=""/>
    <s v="30/10/2025 14:29"/>
    <s v="-"/>
    <s v="J&amp;T Express"/>
    <s v="Tiktok"/>
    <s v="tiktok"/>
    <s v=""/>
    <s v="-"/>
    <s v="30/10/2025 14:28"/>
  </r>
  <r>
    <x v="0"/>
    <x v="0"/>
    <n v="50"/>
    <n v="2"/>
    <s v="FZO87"/>
    <n v="200"/>
    <n v="0"/>
    <s v="ร้านที่4"/>
    <s v="ณ***ดี"/>
    <s v="นครสวรรค์"/>
    <s v="-"/>
    <s v=""/>
    <s v="30/10/2025 14:26"/>
    <s v="-"/>
    <s v="J&amp;T COD"/>
    <s v="Tiktok"/>
    <s v="จ่ายทีหลัง / COD"/>
    <s v=""/>
    <s v="-"/>
    <s v="30/10/2025 14:26"/>
  </r>
  <r>
    <x v="1"/>
    <x v="1"/>
    <n v="50"/>
    <n v="2"/>
    <s v="FZO87"/>
    <n v="200"/>
    <n v="0"/>
    <s v="ร้านที่4"/>
    <s v="ณ***ดี"/>
    <s v="นครสวรรค์"/>
    <s v="-"/>
    <s v=""/>
    <s v="30/10/2025 14:26"/>
    <s v="-"/>
    <s v="J&amp;T COD"/>
    <s v="Tiktok"/>
    <s v="จ่ายทีหลัง / COD"/>
    <s v=""/>
    <s v="-"/>
    <s v="30/10/2025 14:26"/>
  </r>
  <r>
    <x v="2"/>
    <x v="2"/>
    <n v="50"/>
    <n v="2"/>
    <s v="FZO87"/>
    <n v="200"/>
    <n v="0"/>
    <s v="ร้านที่4"/>
    <s v="ณ***ดี"/>
    <s v="นครสวรรค์"/>
    <s v="-"/>
    <s v=""/>
    <s v="30/10/2025 14:26"/>
    <s v="-"/>
    <s v="J&amp;T COD"/>
    <s v="Tiktok"/>
    <s v="จ่ายทีหลัง / COD"/>
    <s v=""/>
    <s v="-"/>
    <s v="30/10/2025 14:26"/>
  </r>
  <r>
    <x v="0"/>
    <x v="0"/>
    <n v="50"/>
    <n v="1"/>
    <s v="FZO86"/>
    <n v="99.99"/>
    <n v="0"/>
    <s v="ร้านที่2"/>
    <s v="ธ*** ศ***ะลัย"/>
    <s v="ยโสธร"/>
    <s v="-"/>
    <s v=""/>
    <s v="30/10/2025 14:19"/>
    <s v="-"/>
    <s v="J&amp;T COD"/>
    <s v="Tiktok"/>
    <s v="จ่ายทีหลัง / COD"/>
    <s v=""/>
    <s v="-"/>
    <s v="30/10/2025 14:19"/>
  </r>
  <r>
    <x v="1"/>
    <x v="1"/>
    <n v="50"/>
    <n v="1"/>
    <s v="FZO86"/>
    <n v="99.99"/>
    <n v="0"/>
    <s v="ร้านที่2"/>
    <s v="ธ*** ศ***ะลัย"/>
    <s v="ยโสธร"/>
    <s v="-"/>
    <s v=""/>
    <s v="30/10/2025 14:19"/>
    <s v="-"/>
    <s v="J&amp;T COD"/>
    <s v="Tiktok"/>
    <s v="จ่ายทีหลัง / COD"/>
    <s v=""/>
    <s v="-"/>
    <s v="30/10/2025 14:19"/>
  </r>
  <r>
    <x v="2"/>
    <x v="2"/>
    <n v="50"/>
    <n v="1"/>
    <s v="FZO86"/>
    <n v="99.99"/>
    <n v="0"/>
    <s v="ร้านที่2"/>
    <s v="ธ*** ศ***ะลัย"/>
    <s v="ยโสธร"/>
    <s v="-"/>
    <s v=""/>
    <s v="30/10/2025 14:19"/>
    <s v="-"/>
    <s v="J&amp;T COD"/>
    <s v="Tiktok"/>
    <s v="จ่ายทีหลัง / COD"/>
    <s v=""/>
    <s v="-"/>
    <s v="30/10/2025 14:19"/>
  </r>
  <r>
    <x v="4"/>
    <x v="4"/>
    <n v="66.666666666666671"/>
    <n v="3"/>
    <s v="FZO85"/>
    <n v="99.99"/>
    <n v="0"/>
    <s v="ร้านที่2"/>
    <s v="ส***ะสงค์ ป***าชื่นชม"/>
    <s v="กรุงเทพฯ"/>
    <s v="-"/>
    <s v=""/>
    <s v="30/10/2025 14:16"/>
    <s v="-"/>
    <s v="J&amp;T COD"/>
    <s v="Tiktok"/>
    <s v="จ่ายทีหลัง / COD"/>
    <s v=""/>
    <s v="-"/>
    <s v="30/10/2025 14:17"/>
  </r>
  <r>
    <x v="4"/>
    <x v="4"/>
    <n v="66.666666666666671"/>
    <n v="3"/>
    <s v="FZO84"/>
    <n v="100"/>
    <n v="0"/>
    <s v="ร้านที่2"/>
    <s v="ค***อย"/>
    <s v="เพชรบูรณ์"/>
    <s v="-"/>
    <s v=""/>
    <s v="30/10/2025 14:15"/>
    <s v="-"/>
    <s v="J&amp;T COD"/>
    <s v="Tiktok"/>
    <s v="จ่ายทีหลัง / COD"/>
    <s v=""/>
    <s v="-"/>
    <s v="30/10/2025 14:17"/>
  </r>
  <r>
    <x v="2"/>
    <x v="2"/>
    <n v="50"/>
    <n v="2"/>
    <s v="FZO83"/>
    <n v="100"/>
    <n v="0"/>
    <s v="ร้านที่2"/>
    <s v="น******อ"/>
    <s v="******ำบลบ่อแฮ้ว อำเภอเมืองลำปาง ตำบลบ่อแฮ้ว อำเภอเมืองลำปาง จังหวัดลำปาง 52100"/>
    <s v="52100"/>
    <s v="18"/>
    <s v="30/10/2025 14:42"/>
    <s v="-"/>
    <s v="SPX Express"/>
    <s v="Shopee"/>
    <s v="shopee"/>
    <s v=""/>
    <s v="-"/>
    <s v="30/10/2025 14:15"/>
  </r>
  <r>
    <x v="3"/>
    <x v="3"/>
    <n v="50"/>
    <n v="6"/>
    <s v="FZO82"/>
    <n v="199.99"/>
    <n v="0"/>
    <s v="ร้านที่2"/>
    <s v="เ***กา  ว***"/>
    <s v="อุบลราชธานี"/>
    <s v="-"/>
    <s v=""/>
    <s v="30/10/2025 14:04"/>
    <s v="-"/>
    <s v="J&amp;T COD"/>
    <s v="Tiktok"/>
    <s v="จ่ายทีหลัง / COD"/>
    <s v=""/>
    <s v="-"/>
    <s v="30/10/2025 14:07"/>
  </r>
  <r>
    <x v="16"/>
    <x v="17"/>
    <n v="10"/>
    <n v="100"/>
    <s v="FZO81"/>
    <n v="980"/>
    <n v="0"/>
    <s v="ร้านที่1"/>
    <s v="เ******)"/>
    <s v="******ลม ตำบลเขาแหลม อำเภอชัยบาดาล จังหวัดลพบุรี 15130"/>
    <s v="15130"/>
    <s v="26"/>
    <s v="30/10/2025 14:03"/>
    <s v="-"/>
    <s v="SPX Express"/>
    <s v="Shopee"/>
    <s v="shopee"/>
    <s v=""/>
    <s v="-"/>
    <s v="30/10/2025 14:03"/>
  </r>
  <r>
    <x v="10"/>
    <x v="10"/>
    <n v="12"/>
    <n v="10"/>
    <s v="FZO80"/>
    <n v="129"/>
    <n v="0"/>
    <s v="ร้านที่1"/>
    <s v="ภ******ย"/>
    <s v="******สิทธิ์&quot; อำเภอเสนา จังหวัดพระนครศรีอยุธยา 13110"/>
    <s v="13110"/>
    <s v="43"/>
    <s v="30/10/2025 13:55"/>
    <s v="-"/>
    <s v="SPX Express"/>
    <s v="Shopee"/>
    <s v="shopee"/>
    <s v=""/>
    <s v="-"/>
    <s v="30/10/2025 13:55"/>
  </r>
  <r>
    <x v="17"/>
    <x v="18"/>
    <n v="14"/>
    <n v="2"/>
    <s v="FZO79"/>
    <n v="31"/>
    <n v="3"/>
    <s v="ร้านที่1"/>
    <s v="ป******น"/>
    <s v="****** ตำบลวังท่าดี ตำบลวังท่าดี อำเภอหนองไผ่ จังหวัดเพชรบูรณ์ 67140"/>
    <s v="67140"/>
    <s v="42"/>
    <s v="30/10/2025 14:14"/>
    <s v="-"/>
    <s v="SPX Express"/>
    <s v="Shopee"/>
    <s v="shopee"/>
    <s v=""/>
    <s v="-"/>
    <s v="30/10/2025 13:42"/>
  </r>
  <r>
    <x v="5"/>
    <x v="14"/>
    <n v="64"/>
    <n v="1"/>
    <s v="FZO78"/>
    <n v="64"/>
    <n v="0"/>
    <s v="ร้านที่1"/>
    <s v="เเอน ลัดดา ร้านข้าวโอ๊ตมาร์เก็ต เขาทราย"/>
    <s v="82  ม.4    ต.เขาทราย · เขาทราย/ Khao Sai_x000a__x000a_ทับคล้อ/ Tap Khloพิจิตร/ Phichit_x000a_66230"/>
    <s v="66230"/>
    <s v="660640816549"/>
    <s v="30/10/2025 13:42"/>
    <s v="-"/>
    <s v="Kerry_dropoff"/>
    <s v="Lazada"/>
    <s v="lazada"/>
    <s v=""/>
    <s v="-"/>
    <s v="30/10/2025 13:42"/>
  </r>
  <r>
    <x v="0"/>
    <x v="0"/>
    <n v="50"/>
    <n v="1"/>
    <s v="FZO76"/>
    <n v="99.99"/>
    <n v="0"/>
    <s v="ร้านที่2"/>
    <s v="u***4492231356350"/>
    <s v="สุรินทร์"/>
    <s v="-"/>
    <s v=""/>
    <s v="30/10/2025 13:32"/>
    <s v="-"/>
    <s v="J&amp;T COD"/>
    <s v="Tiktok"/>
    <s v="จ่ายทีหลัง / COD"/>
    <s v="ครีม2เตย1"/>
    <s v="-"/>
    <s v="30/10/2025 13:32"/>
  </r>
  <r>
    <x v="1"/>
    <x v="1"/>
    <n v="50"/>
    <n v="1"/>
    <s v="FZO76"/>
    <n v="99.99"/>
    <n v="0"/>
    <s v="ร้านที่2"/>
    <s v="u***4492231356350"/>
    <s v="สุรินทร์"/>
    <s v="-"/>
    <s v=""/>
    <s v="30/10/2025 13:32"/>
    <s v="-"/>
    <s v="J&amp;T COD"/>
    <s v="Tiktok"/>
    <s v="จ่ายทีหลัง / COD"/>
    <s v="ครีม2เตย1"/>
    <s v="-"/>
    <s v="30/10/2025 13:32"/>
  </r>
  <r>
    <x v="2"/>
    <x v="2"/>
    <n v="50"/>
    <n v="1"/>
    <s v="FZO76"/>
    <n v="99.99"/>
    <n v="0"/>
    <s v="ร้านที่2"/>
    <s v="u***4492231356350"/>
    <s v="สุรินทร์"/>
    <s v="-"/>
    <s v=""/>
    <s v="30/10/2025 13:32"/>
    <s v="-"/>
    <s v="J&amp;T COD"/>
    <s v="Tiktok"/>
    <s v="จ่ายทีหลัง / COD"/>
    <s v="ครีม2เตย1"/>
    <s v="-"/>
    <s v="30/10/2025 13:32"/>
  </r>
  <r>
    <x v="3"/>
    <x v="3"/>
    <n v="65"/>
    <n v="4"/>
    <s v="FZO75"/>
    <n v="215"/>
    <n v="0"/>
    <s v="ร้านที่10"/>
    <s v="สุปาณี"/>
    <s v="103/119 ซอย18/6หมู่6_x000a_หมู่บ้านบัวทอง ถนนตลิ่งชัน สุพรรณบุรี ตำบลบางรักพัฒนา อำเภอบางบัวทอง_x000a_จังหวัดนนทบุรี_x000a_ 11110"/>
    <s v="11110"/>
    <s v="0848746252"/>
    <s v="30/10/2025 13:28"/>
    <s v="sompear3955@gmail.com"/>
    <s v="EMS COD"/>
    <s v="facebook"/>
    <s v="กสิกร"/>
    <s v=""/>
    <s v="-"/>
    <s v="30/10/2025 13:28"/>
  </r>
  <r>
    <x v="17"/>
    <x v="18"/>
    <n v="14"/>
    <n v="2"/>
    <s v="FZO74"/>
    <n v="32"/>
    <n v="4"/>
    <s v="ร้านที่2"/>
    <s v="จ******า"/>
    <s v="******ี่ 12/40, แขวงลาดพร้าว, เขตลาดพร้าว แขวงลาดพร้าว เขตลาดพร้าว จังหวัดกรุงเทพมหานคร 10230"/>
    <s v="10230"/>
    <s v="54"/>
    <s v="30/10/2025 13:21"/>
    <s v="-"/>
    <s v="SPX Express"/>
    <s v="Shopee"/>
    <s v="shopee"/>
    <s v=""/>
    <s v="TH256963326889M"/>
    <s v="30/10/2025 13:20"/>
  </r>
  <r>
    <x v="8"/>
    <x v="8"/>
    <n v="139"/>
    <n v="1"/>
    <s v="FZO73"/>
    <n v="108.99"/>
    <n v="0"/>
    <s v="ร้านที่2"/>
    <s v="ก***ะ"/>
    <s v="ฉะเชิงเทรา"/>
    <s v="-"/>
    <s v=""/>
    <s v="30/10/2025 13:20"/>
    <s v="-"/>
    <s v="J&amp;T COD"/>
    <s v="Tiktok"/>
    <s v="จ่ายทีหลัง / COD"/>
    <s v=""/>
    <s v="765693321890"/>
    <s v="30/10/2025 13:20"/>
  </r>
  <r>
    <x v="17"/>
    <x v="18"/>
    <n v="14"/>
    <n v="2"/>
    <s v="FZO72"/>
    <n v="32"/>
    <n v="4"/>
    <s v="ร้านที่1"/>
    <s v="จ******า"/>
    <s v="******ี่ 12/40, แขวงลาดพร้าว, เขตลาดพร้าว แขวงลาดพร้าว เขตลาดพร้าว จังหวัดกรุงเทพมหานคร 10230"/>
    <s v="10230"/>
    <s v="54"/>
    <s v="30/10/2025 13:21"/>
    <s v="-"/>
    <s v="SPX Express"/>
    <s v="Shopee"/>
    <s v="shopee"/>
    <s v=""/>
    <s v="TH256121704527P"/>
    <s v="30/10/2025 13:20"/>
  </r>
  <r>
    <x v="0"/>
    <x v="0"/>
    <n v="50"/>
    <n v="1"/>
    <s v="FZO71"/>
    <n v="100"/>
    <n v="0"/>
    <s v="ร้านที่4"/>
    <s v="น***า น***ิชา"/>
    <s v="ฉะเชิงเทรา"/>
    <s v="-"/>
    <s v=""/>
    <s v="30/10/2025 13:18"/>
    <s v="-"/>
    <s v="J&amp;T COD"/>
    <s v="Tiktok"/>
    <s v="จ่ายทีหลัง / COD"/>
    <s v=""/>
    <s v="765694255900"/>
    <s v="30/10/2025 13:18"/>
  </r>
  <r>
    <x v="1"/>
    <x v="1"/>
    <n v="50"/>
    <n v="1"/>
    <s v="FZO71"/>
    <n v="100"/>
    <n v="0"/>
    <s v="ร้านที่4"/>
    <s v="น***า น***ิชา"/>
    <s v="ฉะเชิงเทรา"/>
    <s v="-"/>
    <s v=""/>
    <s v="30/10/2025 13:18"/>
    <s v="-"/>
    <s v="J&amp;T COD"/>
    <s v="Tiktok"/>
    <s v="จ่ายทีหลัง / COD"/>
    <s v=""/>
    <s v="765694255900"/>
    <s v="30/10/2025 13:18"/>
  </r>
  <r>
    <x v="2"/>
    <x v="2"/>
    <n v="50"/>
    <n v="1"/>
    <s v="FZO71"/>
    <n v="100"/>
    <n v="0"/>
    <s v="ร้านที่4"/>
    <s v="น***า น***ิชา"/>
    <s v="ฉะเชิงเทรา"/>
    <s v="-"/>
    <s v=""/>
    <s v="30/10/2025 13:18"/>
    <s v="-"/>
    <s v="J&amp;T COD"/>
    <s v="Tiktok"/>
    <s v="จ่ายทีหลัง / COD"/>
    <s v=""/>
    <s v="765694255900"/>
    <s v="30/10/2025 13:18"/>
  </r>
  <r>
    <x v="0"/>
    <x v="0"/>
    <n v="50"/>
    <n v="1"/>
    <s v="FZO70"/>
    <n v="99.99"/>
    <n v="0"/>
    <s v="ร้านที่2"/>
    <s v="โ**"/>
    <s v="กรุงเทพฯ"/>
    <s v="-"/>
    <s v=""/>
    <s v="30/10/2025 13:10"/>
    <s v="-"/>
    <s v="J&amp;T COD"/>
    <s v="Tiktok"/>
    <s v="จ่ายทีหลัง / COD"/>
    <s v=""/>
    <s v="765666652892"/>
    <s v="30/10/2025 13:10"/>
  </r>
  <r>
    <x v="1"/>
    <x v="1"/>
    <n v="50"/>
    <n v="1"/>
    <s v="FZO70"/>
    <n v="99.99"/>
    <n v="0"/>
    <s v="ร้านที่2"/>
    <s v="โ**"/>
    <s v="กรุงเทพฯ"/>
    <s v="-"/>
    <s v=""/>
    <s v="30/10/2025 13:10"/>
    <s v="-"/>
    <s v="J&amp;T COD"/>
    <s v="Tiktok"/>
    <s v="จ่ายทีหลัง / COD"/>
    <s v=""/>
    <s v="765666652892"/>
    <s v="30/10/2025 13:10"/>
  </r>
  <r>
    <x v="2"/>
    <x v="2"/>
    <n v="50"/>
    <n v="1"/>
    <s v="FZO70"/>
    <n v="99.99"/>
    <n v="0"/>
    <s v="ร้านที่2"/>
    <s v="โ**"/>
    <s v="กรุงเทพฯ"/>
    <s v="-"/>
    <s v=""/>
    <s v="30/10/2025 13:10"/>
    <s v="-"/>
    <s v="J&amp;T COD"/>
    <s v="Tiktok"/>
    <s v="จ่ายทีหลัง / COD"/>
    <s v=""/>
    <s v="765666652892"/>
    <s v="30/10/2025 13:10"/>
  </r>
  <r>
    <x v="17"/>
    <x v="18"/>
    <n v="14"/>
    <n v="1"/>
    <s v="FZO69"/>
    <n v="14"/>
    <n v="0"/>
    <s v="ร้านที่1"/>
    <s v="ช******)"/>
    <s v="******้านไร่สุขสันต์, ตำบล โคกก่อง, อำเภอเมืองบึงกาฬ ตำบลโคกก่อง อำเภอเมืองบึงกาฬ จังหวัดบึงกาฬ 38000"/>
    <s v="38000"/>
    <s v="16"/>
    <s v="30/10/2025 13:35"/>
    <s v="-"/>
    <s v="SPX Express"/>
    <s v="Shopee"/>
    <s v="shopee"/>
    <s v=""/>
    <s v="-"/>
    <s v="30/10/2025 13:05"/>
  </r>
  <r>
    <x v="0"/>
    <x v="0"/>
    <n v="50"/>
    <n v="1"/>
    <s v="FZO68"/>
    <n v="100"/>
    <n v="0"/>
    <s v="ร้านที่4"/>
    <s v="ศ***ุดา  พ***ังเกิด"/>
    <s v="ชุมพร"/>
    <s v="-"/>
    <s v=""/>
    <s v="30/10/2025 12:56"/>
    <s v="-"/>
    <s v="J&amp;T COD"/>
    <s v="Tiktok"/>
    <s v="จ่ายทีหลัง / COD"/>
    <s v=""/>
    <s v="765678858895"/>
    <s v="30/10/2025 12:56"/>
  </r>
  <r>
    <x v="1"/>
    <x v="1"/>
    <n v="50"/>
    <n v="1"/>
    <s v="FZO68"/>
    <n v="100"/>
    <n v="0"/>
    <s v="ร้านที่4"/>
    <s v="ศ***ุดา  พ***ังเกิด"/>
    <s v="ชุมพร"/>
    <s v="-"/>
    <s v=""/>
    <s v="30/10/2025 12:56"/>
    <s v="-"/>
    <s v="J&amp;T COD"/>
    <s v="Tiktok"/>
    <s v="จ่ายทีหลัง / COD"/>
    <s v=""/>
    <s v="765678858895"/>
    <s v="30/10/2025 12:56"/>
  </r>
  <r>
    <x v="2"/>
    <x v="2"/>
    <n v="50"/>
    <n v="1"/>
    <s v="FZO68"/>
    <n v="100"/>
    <n v="0"/>
    <s v="ร้านที่4"/>
    <s v="ศ***ุดา  พ***ังเกิด"/>
    <s v="ชุมพร"/>
    <s v="-"/>
    <s v=""/>
    <s v="30/10/2025 12:56"/>
    <s v="-"/>
    <s v="J&amp;T COD"/>
    <s v="Tiktok"/>
    <s v="จ่ายทีหลัง / COD"/>
    <s v=""/>
    <s v="765678858895"/>
    <s v="30/10/2025 12:56"/>
  </r>
  <r>
    <x v="15"/>
    <x v="16"/>
    <n v="33"/>
    <n v="10"/>
    <s v="FZO67"/>
    <n v="289"/>
    <n v="0"/>
    <s v="ร้านที่2"/>
    <s v="ส***กดิ์  ร***ค้า"/>
    <s v="นครราชสีมา"/>
    <s v="-"/>
    <s v=""/>
    <s v="30/10/2025 12:46"/>
    <s v="-"/>
    <s v="J&amp;T COD"/>
    <s v="Tiktok"/>
    <s v="จ่ายทีหลัง / COD"/>
    <s v=""/>
    <s v="765626521892"/>
    <s v="30/10/2025 12:46"/>
  </r>
  <r>
    <x v="3"/>
    <x v="3"/>
    <n v="50"/>
    <n v="6"/>
    <s v="FZO66"/>
    <n v="199.99"/>
    <n v="0"/>
    <s v="ร้านที่2"/>
    <s v="u***4661051810562"/>
    <s v="สมุทรปราการ"/>
    <s v="-"/>
    <s v=""/>
    <s v="30/10/2025 12:45"/>
    <s v="-"/>
    <s v="J&amp;T COD"/>
    <s v="Tiktok"/>
    <s v="จ่ายทีหลัง / COD"/>
    <s v=""/>
    <s v="765683054894"/>
    <s v="30/10/2025 12:45"/>
  </r>
  <r>
    <x v="3"/>
    <x v="3"/>
    <n v="40"/>
    <n v="10"/>
    <s v="FZO65"/>
    <n v="293.25"/>
    <n v="0"/>
    <s v="ร้านที่2"/>
    <s v="ช***านุช  โ***วง"/>
    <s v="ปราจีนบุรี"/>
    <s v="-"/>
    <s v=""/>
    <s v="30/10/2025 12:43"/>
    <s v="-"/>
    <s v="J&amp;T COD"/>
    <s v="Tiktok"/>
    <s v="จ่ายทีหลัง / COD"/>
    <s v="ไม่เอากาแฟนะคะ_x000a_เอาเนยนม2_x000a_ฝอยทอง2_x000a_มะพร้าว2_x000a_เผือก2_x000a_กล้วยหอม2"/>
    <s v="765628652880"/>
    <s v="30/10/2025 12:44"/>
  </r>
  <r>
    <x v="3"/>
    <x v="3"/>
    <n v="50"/>
    <n v="6"/>
    <s v="FZO63"/>
    <n v="199.99"/>
    <n v="0"/>
    <s v="ร้านที่2"/>
    <s v="B**"/>
    <s v="Samut Prakan"/>
    <s v="-"/>
    <s v=""/>
    <s v="30/10/2025 12:43"/>
    <s v="-"/>
    <s v="J&amp;T Express"/>
    <s v="Tiktok"/>
    <s v="tiktok"/>
    <s v=""/>
    <s v="765641326855"/>
    <s v="30/10/2025 12:43"/>
  </r>
  <r>
    <x v="1"/>
    <x v="1"/>
    <n v="50"/>
    <n v="2"/>
    <s v="FZO62"/>
    <n v="129"/>
    <n v="29"/>
    <s v="ร้านที่2"/>
    <s v="ส******ี"/>
    <s v="******, ตำบล เมืองใต้, อำเภอเมืองศรีสะเกษจังหวัดศรีสะ้กษ ตำบลเมืองใต้ อำเภอเมืองศรีสะเกษ จังหวัดศรีสะเกษ 33000"/>
    <s v="33000"/>
    <s v="85"/>
    <s v="30/10/2025 12:42"/>
    <s v="-"/>
    <s v="SPX Express"/>
    <s v="Shopee"/>
    <s v="shopee"/>
    <s v=""/>
    <s v="TH256943062086L"/>
    <s v="30/10/2025 12:41"/>
  </r>
  <r>
    <x v="0"/>
    <x v="0"/>
    <n v="60"/>
    <n v="2"/>
    <s v="FZO61"/>
    <n v="394.98"/>
    <n v="0"/>
    <s v="ร้านที่2"/>
    <s v="น***รินทร ห***นปิว"/>
    <s v="เชียงใหม่"/>
    <s v="-"/>
    <s v=""/>
    <s v="30/10/2025 12:38"/>
    <s v="-"/>
    <s v="J&amp;T COD"/>
    <s v="Tiktok"/>
    <s v="จ่ายทีหลัง / COD"/>
    <s v=""/>
    <s v="765673921843"/>
    <s v="30/10/2025 12:38"/>
  </r>
  <r>
    <x v="1"/>
    <x v="1"/>
    <n v="60"/>
    <n v="2"/>
    <s v="FZO61"/>
    <n v="394.98"/>
    <n v="0"/>
    <s v="ร้านที่2"/>
    <s v="น***รินทร ห***นปิว"/>
    <s v="เชียงใหม่"/>
    <s v="-"/>
    <s v=""/>
    <s v="30/10/2025 12:38"/>
    <s v="-"/>
    <s v="J&amp;T COD"/>
    <s v="Tiktok"/>
    <s v="จ่ายทีหลัง / COD"/>
    <s v=""/>
    <s v="765673921843"/>
    <s v="30/10/2025 12:38"/>
  </r>
  <r>
    <x v="2"/>
    <x v="2"/>
    <n v="60"/>
    <n v="2"/>
    <s v="FZO61"/>
    <n v="394.98"/>
    <n v="0"/>
    <s v="ร้านที่2"/>
    <s v="น***รินทร ห***นปิว"/>
    <s v="เชียงใหม่"/>
    <s v="-"/>
    <s v=""/>
    <s v="30/10/2025 12:38"/>
    <s v="-"/>
    <s v="J&amp;T COD"/>
    <s v="Tiktok"/>
    <s v="จ่ายทีหลัง / COD"/>
    <s v=""/>
    <s v="765673921843"/>
    <s v="30/10/2025 12:38"/>
  </r>
  <r>
    <x v="0"/>
    <x v="0"/>
    <n v="60"/>
    <n v="2"/>
    <s v="FZO61"/>
    <n v="394.98"/>
    <n v="0"/>
    <s v="ร้านที่2"/>
    <s v="น***รินทร ห***นปิว"/>
    <s v="เชียงใหม่"/>
    <s v="-"/>
    <s v=""/>
    <s v="30/10/2025 12:38"/>
    <s v="-"/>
    <s v="J&amp;T COD"/>
    <s v="Tiktok"/>
    <s v="จ่ายทีหลัง / COD"/>
    <s v=""/>
    <s v="765673921843"/>
    <s v="30/10/2025 12:38"/>
  </r>
  <r>
    <x v="1"/>
    <x v="1"/>
    <n v="60"/>
    <n v="2"/>
    <s v="FZO61"/>
    <n v="394.98"/>
    <n v="0"/>
    <s v="ร้านที่2"/>
    <s v="น***รินทร ห***นปิว"/>
    <s v="เชียงใหม่"/>
    <s v="-"/>
    <s v=""/>
    <s v="30/10/2025 12:38"/>
    <s v="-"/>
    <s v="J&amp;T COD"/>
    <s v="Tiktok"/>
    <s v="จ่ายทีหลัง / COD"/>
    <s v=""/>
    <s v="765673921843"/>
    <s v="30/10/2025 12:38"/>
  </r>
  <r>
    <x v="2"/>
    <x v="2"/>
    <n v="60"/>
    <n v="2"/>
    <s v="FZO61"/>
    <n v="394.98"/>
    <n v="0"/>
    <s v="ร้านที่2"/>
    <s v="น***รินทร ห***นปิว"/>
    <s v="เชียงใหม่"/>
    <s v="-"/>
    <s v=""/>
    <s v="30/10/2025 12:38"/>
    <s v="-"/>
    <s v="J&amp;T COD"/>
    <s v="Tiktok"/>
    <s v="จ่ายทีหลัง / COD"/>
    <s v=""/>
    <s v="765673921843"/>
    <s v="30/10/2025 12:38"/>
  </r>
  <r>
    <x v="4"/>
    <x v="4"/>
    <n v="66.666666666666671"/>
    <n v="3"/>
    <s v="FZO60"/>
    <n v="99.99"/>
    <n v="0"/>
    <s v="ร้านที่2"/>
    <s v="เ***กมล"/>
    <s v="ชุมพร"/>
    <s v="-"/>
    <s v=""/>
    <s v="30/10/2025 12:35"/>
    <s v="-"/>
    <s v="J&amp;T COD"/>
    <s v="Tiktok"/>
    <s v="จ่ายทีหลัง / COD"/>
    <s v=""/>
    <s v="765634466855"/>
    <s v="30/10/2025 12:35"/>
  </r>
  <r>
    <x v="4"/>
    <x v="4"/>
    <n v="66.666666666666671"/>
    <n v="6"/>
    <s v="FZO59"/>
    <n v="199.98"/>
    <n v="0"/>
    <s v="ร้านที่2"/>
    <s v="ส***ษ  เ***งค์ยา"/>
    <s v="เชียงใหม่"/>
    <s v="-"/>
    <s v=""/>
    <s v="30/10/2025 12:32"/>
    <s v="-"/>
    <s v="J&amp;T Express"/>
    <s v="Tiktok"/>
    <s v="tiktok"/>
    <s v=""/>
    <s v="765612528903"/>
    <s v="30/10/2025 12:32"/>
  </r>
  <r>
    <x v="0"/>
    <x v="0"/>
    <n v="50"/>
    <n v="1"/>
    <s v="FZO58"/>
    <n v="100"/>
    <n v="0"/>
    <s v="ร้านที่4"/>
    <s v="k***"/>
    <s v="มหาสารคาม"/>
    <s v="-"/>
    <s v=""/>
    <s v="30/10/2025 12:30"/>
    <s v="-"/>
    <s v="J&amp;T COD"/>
    <s v="Tiktok"/>
    <s v="จ่ายทีหลัง / COD"/>
    <s v=""/>
    <s v="765676059901"/>
    <s v="30/10/2025 12:31"/>
  </r>
  <r>
    <x v="1"/>
    <x v="1"/>
    <n v="50"/>
    <n v="1"/>
    <s v="FZO58"/>
    <n v="100"/>
    <n v="0"/>
    <s v="ร้านที่4"/>
    <s v="k***"/>
    <s v="มหาสารคาม"/>
    <s v="-"/>
    <s v=""/>
    <s v="30/10/2025 12:30"/>
    <s v="-"/>
    <s v="J&amp;T COD"/>
    <s v="Tiktok"/>
    <s v="จ่ายทีหลัง / COD"/>
    <s v=""/>
    <s v="765676059901"/>
    <s v="30/10/2025 12:31"/>
  </r>
  <r>
    <x v="2"/>
    <x v="2"/>
    <n v="50"/>
    <n v="1"/>
    <s v="FZO58"/>
    <n v="100"/>
    <n v="0"/>
    <s v="ร้านที่4"/>
    <s v="k***"/>
    <s v="มหาสารคาม"/>
    <s v="-"/>
    <s v=""/>
    <s v="30/10/2025 12:30"/>
    <s v="-"/>
    <s v="J&amp;T COD"/>
    <s v="Tiktok"/>
    <s v="จ่ายทีหลัง / COD"/>
    <s v=""/>
    <s v="765676059901"/>
    <s v="30/10/2025 12:31"/>
  </r>
  <r>
    <x v="4"/>
    <x v="4"/>
    <n v="66.666666666666671"/>
    <n v="3"/>
    <s v="FZO56"/>
    <n v="99.99"/>
    <n v="0"/>
    <s v="ร้านที่2"/>
    <s v="แ*** ท***ุข"/>
    <s v="นครปฐม"/>
    <s v="-"/>
    <s v=""/>
    <s v="30/10/2025 12:28"/>
    <s v="-"/>
    <s v="J&amp;T COD"/>
    <s v="Tiktok"/>
    <s v="จ่ายทีหลัง / COD"/>
    <s v=""/>
    <s v="765659061845"/>
    <s v="30/10/2025 12:28"/>
  </r>
  <r>
    <x v="5"/>
    <x v="5"/>
    <n v="69.900000000000006"/>
    <n v="10"/>
    <s v="FZO55"/>
    <n v="800"/>
    <n v="0"/>
    <s v="ร้านที่1"/>
    <s v="ธ******ง"/>
    <s v="******ส ถนนคลองหลวง ต.คลองสอง ตำบลคลองสอง อำเภอคลองหลวง จังหวัดปทุมธานี 12120"/>
    <s v="12120"/>
    <s v="03"/>
    <s v="30/10/2025 12:57"/>
    <s v="-"/>
    <s v="SPX Express"/>
    <s v="Shopee"/>
    <s v="shopee"/>
    <s v=""/>
    <s v="TH256954907963L"/>
    <s v="30/10/2025 12:27"/>
  </r>
  <r>
    <x v="3"/>
    <x v="3"/>
    <n v="40"/>
    <n v="10"/>
    <s v="FZO54"/>
    <n v="293.25"/>
    <n v="0"/>
    <s v="ร้านที่2"/>
    <s v="ว***า เ***งสิทธิ์"/>
    <s v="มหาสารคาม"/>
    <s v="-"/>
    <s v=""/>
    <s v="31/10/2025 07:39"/>
    <s v="-"/>
    <s v="J&amp;T Express"/>
    <s v="Tiktok"/>
    <s v="tiktok"/>
    <s v=""/>
    <s v="-"/>
    <s v="30/10/2025 12:18"/>
  </r>
  <r>
    <x v="0"/>
    <x v="0"/>
    <n v="50"/>
    <n v="1"/>
    <s v="FZO53"/>
    <n v="100"/>
    <n v="0"/>
    <s v="ร้านที่4"/>
    <s v="พ***น อ***ก้ว"/>
    <s v="ชลบุรี"/>
    <s v="-"/>
    <s v=""/>
    <s v="30/10/2025 12:15"/>
    <s v="-"/>
    <s v="J&amp;T COD"/>
    <s v="Tiktok"/>
    <s v="จ่ายทีหลัง / COD"/>
    <s v=""/>
    <s v="765627451890"/>
    <s v="30/10/2025 12:15"/>
  </r>
  <r>
    <x v="1"/>
    <x v="1"/>
    <n v="50"/>
    <n v="1"/>
    <s v="FZO53"/>
    <n v="100"/>
    <n v="0"/>
    <s v="ร้านที่4"/>
    <s v="พ***น อ***ก้ว"/>
    <s v="ชลบุรี"/>
    <s v="-"/>
    <s v=""/>
    <s v="30/10/2025 12:15"/>
    <s v="-"/>
    <s v="J&amp;T COD"/>
    <s v="Tiktok"/>
    <s v="จ่ายทีหลัง / COD"/>
    <s v=""/>
    <s v="765627451890"/>
    <s v="30/10/2025 12:15"/>
  </r>
  <r>
    <x v="2"/>
    <x v="2"/>
    <n v="50"/>
    <n v="1"/>
    <s v="FZO53"/>
    <n v="100"/>
    <n v="0"/>
    <s v="ร้านที่4"/>
    <s v="พ***น อ***ก้ว"/>
    <s v="ชลบุรี"/>
    <s v="-"/>
    <s v=""/>
    <s v="30/10/2025 12:15"/>
    <s v="-"/>
    <s v="J&amp;T COD"/>
    <s v="Tiktok"/>
    <s v="จ่ายทีหลัง / COD"/>
    <s v=""/>
    <s v="765627451890"/>
    <s v="30/10/2025 12:15"/>
  </r>
  <r>
    <x v="17"/>
    <x v="18"/>
    <n v="14"/>
    <n v="1"/>
    <s v="FZO52"/>
    <n v="14"/>
    <n v="0"/>
    <s v="ร้านที่2"/>
    <s v="พ******ง"/>
    <s v="******า, อำเภอขาณุวรลักษบุรี ตำบลปางมะค่า อำเภอขาณุวรลักษบุรี จังหวัดกำแพงเพชร 62140"/>
    <s v="62140"/>
    <s v="42"/>
    <s v="30/10/2025 12:10"/>
    <s v="-"/>
    <s v="SPX Express"/>
    <s v="Shopee"/>
    <s v="shopee"/>
    <s v=""/>
    <s v="TH2581168477136"/>
    <s v="30/10/2025 12:10"/>
  </r>
  <r>
    <x v="4"/>
    <x v="4"/>
    <n v="33"/>
    <n v="10"/>
    <s v="FZO51"/>
    <n v="330"/>
    <n v="0"/>
    <s v="ร้านที่2"/>
    <s v="a***85 ศ***ณี ม***นทร์พิทักษ์"/>
    <s v="เชียงใหม่"/>
    <s v="-"/>
    <s v=""/>
    <s v="30/10/2025 12:08"/>
    <s v="-"/>
    <s v="J&amp;T Express"/>
    <s v="Tiktok"/>
    <s v="tiktok"/>
    <s v=""/>
    <s v="765678327890"/>
    <s v="30/10/2025 12:07"/>
  </r>
  <r>
    <x v="11"/>
    <x v="11"/>
    <n v="66"/>
    <n v="1"/>
    <s v="FZO50"/>
    <n v="240"/>
    <n v="0"/>
    <s v="ร้านที่1"/>
    <s v="ศ******ง"/>
    <s v="******ทย  ตำบลธาตุเชิงชุม ตำบลธาตุเชิงชุม อำเภอเมืองสกลนคร จังหวัดสกลนคร 47000"/>
    <s v="47000"/>
    <s v="74"/>
    <s v="30/10/2025 12:06"/>
    <s v="-"/>
    <s v="SPX Express"/>
    <s v="Shopee"/>
    <s v="shopee"/>
    <s v=""/>
    <s v="TH2545085552842"/>
    <s v="30/10/2025 12:06"/>
  </r>
  <r>
    <x v="14"/>
    <x v="15"/>
    <n v="66"/>
    <n v="1"/>
    <s v="FZO50"/>
    <n v="240"/>
    <n v="0"/>
    <s v="ร้านที่1"/>
    <s v="ศ******ง"/>
    <s v="******ทย  ตำบลธาตุเชิงชุม ตำบลธาตุเชิงชุม อำเภอเมืองสกลนคร จังหวัดสกลนคร 47000"/>
    <s v="47000"/>
    <s v="74"/>
    <s v="30/10/2025 12:06"/>
    <s v="-"/>
    <s v="SPX Express"/>
    <s v="Shopee"/>
    <s v="shopee"/>
    <s v=""/>
    <s v="TH2545085552842"/>
    <s v="30/10/2025 12:06"/>
  </r>
  <r>
    <x v="5"/>
    <x v="5"/>
    <n v="67"/>
    <n v="1"/>
    <s v="FZO50"/>
    <n v="240"/>
    <n v="0"/>
    <s v="ร้านที่1"/>
    <s v="ศ******ง"/>
    <s v="******ทย  ตำบลธาตุเชิงชุม ตำบลธาตุเชิงชุม อำเภอเมืองสกลนคร จังหวัดสกลนคร 47000"/>
    <s v="47000"/>
    <s v="74"/>
    <s v="30/10/2025 12:06"/>
    <s v="-"/>
    <s v="SPX Express"/>
    <s v="Shopee"/>
    <s v="shopee"/>
    <s v=""/>
    <s v="TH2545085552842"/>
    <s v="30/10/2025 12:06"/>
  </r>
  <r>
    <x v="11"/>
    <x v="11"/>
    <n v="100"/>
    <n v="1"/>
    <s v="FZO48"/>
    <n v="289"/>
    <n v="0"/>
    <s v="ร้านที่10"/>
    <s v="แม่พัฒ  สุภาธง"/>
    <s v="202 หมู่ 2 บ้านปางเฟือง ซ.5_x000a_ถ.โชตนา ต.ปิงโค้ง_x000a_อ.เชียงดาว จ.เชียงใหม่_x000a_ 50170"/>
    <s v="50170"/>
    <s v="0856809883"/>
    <s v="30/10/2025 11:56"/>
    <s v="sompear3955@gmail.com"/>
    <s v="EMS"/>
    <s v="facebook"/>
    <s v="กสิกร"/>
    <s v=""/>
    <s v="-"/>
    <s v="30/10/2025 11:57"/>
  </r>
  <r>
    <x v="14"/>
    <x v="21"/>
    <n v="100"/>
    <n v="1"/>
    <s v="FZO48"/>
    <n v="289"/>
    <n v="0"/>
    <s v="ร้านที่10"/>
    <s v="แม่พัฒ  สุภาธง"/>
    <s v="202 หมู่ 2 บ้านปางเฟือง ซ.5_x000a_ถ.โชตนา ต.ปิงโค้ง_x000a_อ.เชียงดาว จ.เชียงใหม่_x000a_ 50170"/>
    <s v="50170"/>
    <s v="0856809883"/>
    <s v="30/10/2025 11:56"/>
    <s v="sompear3955@gmail.com"/>
    <s v="EMS"/>
    <s v="facebook"/>
    <s v="กสิกร"/>
    <s v=""/>
    <s v="-"/>
    <s v="30/10/2025 11:57"/>
  </r>
  <r>
    <x v="5"/>
    <x v="5"/>
    <n v="100"/>
    <n v="1"/>
    <s v="FZO48"/>
    <n v="289"/>
    <n v="0"/>
    <s v="ร้านที่10"/>
    <s v="แม่พัฒ  สุภาธง"/>
    <s v="202 หมู่ 2 บ้านปางเฟือง ซ.5_x000a_ถ.โชตนา ต.ปิงโค้ง_x000a_อ.เชียงดาว จ.เชียงใหม่_x000a_ 50170"/>
    <s v="50170"/>
    <s v="0856809883"/>
    <s v="30/10/2025 11:56"/>
    <s v="sompear3955@gmail.com"/>
    <s v="EMS"/>
    <s v="facebook"/>
    <s v="กสิกร"/>
    <s v=""/>
    <s v="-"/>
    <s v="30/10/2025 11:57"/>
  </r>
  <r>
    <x v="0"/>
    <x v="0"/>
    <n v="50"/>
    <n v="1"/>
    <s v="FZO47"/>
    <n v="100"/>
    <n v="0"/>
    <s v="ร้านที่4"/>
    <s v="ไ***น"/>
    <s v="ระยอง"/>
    <s v="-"/>
    <s v=""/>
    <s v="30/10/2025 11:57"/>
    <s v="-"/>
    <s v="J&amp;T Express"/>
    <s v="Tiktok"/>
    <s v="tiktok"/>
    <s v=""/>
    <s v="765646866821"/>
    <s v="30/10/2025 11:57"/>
  </r>
  <r>
    <x v="1"/>
    <x v="1"/>
    <n v="50"/>
    <n v="1"/>
    <s v="FZO47"/>
    <n v="100"/>
    <n v="0"/>
    <s v="ร้านที่4"/>
    <s v="ไ***น"/>
    <s v="ระยอง"/>
    <s v="-"/>
    <s v=""/>
    <s v="30/10/2025 11:57"/>
    <s v="-"/>
    <s v="J&amp;T Express"/>
    <s v="Tiktok"/>
    <s v="tiktok"/>
    <s v=""/>
    <s v="765646866821"/>
    <s v="30/10/2025 11:57"/>
  </r>
  <r>
    <x v="2"/>
    <x v="2"/>
    <n v="50"/>
    <n v="1"/>
    <s v="FZO47"/>
    <n v="100"/>
    <n v="0"/>
    <s v="ร้านที่4"/>
    <s v="ไ***น"/>
    <s v="ระยอง"/>
    <s v="-"/>
    <s v=""/>
    <s v="30/10/2025 11:57"/>
    <s v="-"/>
    <s v="J&amp;T Express"/>
    <s v="Tiktok"/>
    <s v="tiktok"/>
    <s v=""/>
    <s v="765646866821"/>
    <s v="30/10/2025 11:57"/>
  </r>
  <r>
    <x v="5"/>
    <x v="5"/>
    <n v="80"/>
    <n v="1"/>
    <s v="FZO46"/>
    <n v="80"/>
    <n v="0"/>
    <s v="ร้านที่1"/>
    <s v="ร******ง"/>
    <s v="****** ซอย 36, ถนน รัตนาธิเบศร์, ตำบลบางรักน้อย, อำเภอเมืองนนทบุรี ตำบลบางรักน้อย อำเภอเมืองนนทบุรี จังหวัดนนทบุรี 11000"/>
    <s v="11000"/>
    <s v="47"/>
    <s v="30/10/2025 11:57"/>
    <s v="-"/>
    <s v="SPX Express"/>
    <s v="Shopee"/>
    <s v="shopee"/>
    <s v=""/>
    <s v="TH253589874585J"/>
    <s v="30/10/2025 11:57"/>
  </r>
  <r>
    <x v="3"/>
    <x v="3"/>
    <n v="50"/>
    <n v="6"/>
    <s v="FZO45"/>
    <n v="199.99"/>
    <n v="0"/>
    <s v="ร้านที่2"/>
    <s v="จ***ัสวรรณ ย***ก"/>
    <s v="กรุงเทพมหานคร"/>
    <s v="-"/>
    <s v=""/>
    <s v="30/10/2025 11:54"/>
    <s v="-"/>
    <s v="J&amp;T COD"/>
    <s v="Tiktok"/>
    <s v="จ่ายทีหลัง / COD"/>
    <s v=""/>
    <s v="765646724850"/>
    <s v="30/10/2025 11:54"/>
  </r>
  <r>
    <x v="16"/>
    <x v="17"/>
    <n v="10"/>
    <n v="100"/>
    <s v="FZO44"/>
    <n v="989.98"/>
    <n v="0"/>
    <s v="ร้านที่2"/>
    <s v="ร***าพร"/>
    <s v="เพชรบุรี"/>
    <s v="-"/>
    <s v=""/>
    <s v="30/10/2025 11:54"/>
    <s v="-"/>
    <s v="J&amp;T COD"/>
    <s v="Tiktok"/>
    <s v="จ่ายทีหลัง / COD"/>
    <s v=""/>
    <s v="765659064822"/>
    <s v="30/10/2025 11:54"/>
  </r>
  <r>
    <x v="15"/>
    <x v="16"/>
    <n v="33"/>
    <n v="10"/>
    <s v="FZO43"/>
    <n v="303.60000000000002"/>
    <n v="0"/>
    <s v="ร้านที่2"/>
    <s v="ศ***ัสส์ อ***ตรศรี"/>
    <s v="เชียงราย"/>
    <s v="-"/>
    <s v=""/>
    <s v="30/10/2025 11:45"/>
    <s v="-"/>
    <s v="J&amp;T COD"/>
    <s v="Tiktok"/>
    <s v="จ่ายทีหลัง / COD"/>
    <s v=""/>
    <s v="765689920892"/>
    <s v="30/10/2025 11:45"/>
  </r>
  <r>
    <x v="0"/>
    <x v="0"/>
    <n v="50"/>
    <n v="1"/>
    <s v="FZO42"/>
    <n v="138"/>
    <n v="38"/>
    <s v="ร้านที่4"/>
    <s v="ร***ัตน์"/>
    <s v="บุรีรัมย์"/>
    <s v="-"/>
    <s v=""/>
    <s v="30/10/2025 11:45"/>
    <s v="-"/>
    <s v="J&amp;T COD"/>
    <s v="Tiktok"/>
    <s v="จ่ายทีหลัง / COD"/>
    <s v=""/>
    <s v="765620720863"/>
    <s v="30/10/2025 11:45"/>
  </r>
  <r>
    <x v="1"/>
    <x v="1"/>
    <n v="50"/>
    <n v="1"/>
    <s v="FZO42"/>
    <n v="138"/>
    <n v="38"/>
    <s v="ร้านที่4"/>
    <s v="ร***ัตน์"/>
    <s v="บุรีรัมย์"/>
    <s v="-"/>
    <s v=""/>
    <s v="30/10/2025 11:45"/>
    <s v="-"/>
    <s v="J&amp;T COD"/>
    <s v="Tiktok"/>
    <s v="จ่ายทีหลัง / COD"/>
    <s v=""/>
    <s v="765620720863"/>
    <s v="30/10/2025 11:45"/>
  </r>
  <r>
    <x v="2"/>
    <x v="2"/>
    <n v="50"/>
    <n v="1"/>
    <s v="FZO42"/>
    <n v="138"/>
    <n v="38"/>
    <s v="ร้านที่4"/>
    <s v="ร***ัตน์"/>
    <s v="บุรีรัมย์"/>
    <s v="-"/>
    <s v=""/>
    <s v="30/10/2025 11:45"/>
    <s v="-"/>
    <s v="J&amp;T COD"/>
    <s v="Tiktok"/>
    <s v="จ่ายทีหลัง / COD"/>
    <s v=""/>
    <s v="765620720863"/>
    <s v="30/10/2025 11:45"/>
  </r>
  <r>
    <x v="3"/>
    <x v="3"/>
    <n v="40"/>
    <n v="10"/>
    <s v="FZO41"/>
    <n v="286"/>
    <n v="0"/>
    <s v="ร้านที่2"/>
    <s v="ส***ึง ข***วัญวันเกิดน้ำหอม  ค***มรวดี ศ***สวัสดิ์   แ***อท"/>
    <s v="ราชบุรี"/>
    <s v="-"/>
    <s v=""/>
    <s v="30/10/2025 11:44"/>
    <s v="-"/>
    <s v="J&amp;T COD"/>
    <s v="Tiktok"/>
    <s v="จ่ายทีหลัง / COD"/>
    <s v="ส่งด่วน"/>
    <s v="765646854884"/>
    <s v="30/10/2025 11:45"/>
  </r>
  <r>
    <x v="17"/>
    <x v="18"/>
    <n v="14"/>
    <n v="2"/>
    <s v="FZO40"/>
    <n v="32"/>
    <n v="4"/>
    <s v="ร้านที่1"/>
    <s v="น**์"/>
    <s v="******ค่อม อำเภอชัยบาดาล จังหวัดลพบุรี 15230"/>
    <s v="15230"/>
    <s v="82"/>
    <s v="30/10/2025 12:11"/>
    <s v="-"/>
    <s v="SPX Express"/>
    <s v="Shopee"/>
    <s v="shopee"/>
    <s v=""/>
    <s v="TH256202568442F"/>
    <s v="30/10/2025 11:41"/>
  </r>
  <r>
    <x v="0"/>
    <x v="0"/>
    <n v="50"/>
    <n v="1"/>
    <s v="FZO39"/>
    <n v="100"/>
    <n v="0"/>
    <s v="ร้านที่4"/>
    <s v="0***97Montree C***ivirat"/>
    <s v="กรุงเทพฯ"/>
    <s v="-"/>
    <s v=""/>
    <s v="30/10/2025 11:37"/>
    <s v="-"/>
    <s v="J&amp;T COD"/>
    <s v="Tiktok"/>
    <s v="จ่ายทีหลัง / COD"/>
    <s v=""/>
    <s v="765677927884"/>
    <s v="30/10/2025 11:38"/>
  </r>
  <r>
    <x v="1"/>
    <x v="1"/>
    <n v="50"/>
    <n v="1"/>
    <s v="FZO39"/>
    <n v="100"/>
    <n v="0"/>
    <s v="ร้านที่4"/>
    <s v="0***97Montree C***ivirat"/>
    <s v="กรุงเทพฯ"/>
    <s v="-"/>
    <s v=""/>
    <s v="30/10/2025 11:37"/>
    <s v="-"/>
    <s v="J&amp;T COD"/>
    <s v="Tiktok"/>
    <s v="จ่ายทีหลัง / COD"/>
    <s v=""/>
    <s v="765677927884"/>
    <s v="30/10/2025 11:38"/>
  </r>
  <r>
    <x v="2"/>
    <x v="2"/>
    <n v="50"/>
    <n v="1"/>
    <s v="FZO39"/>
    <n v="100"/>
    <n v="0"/>
    <s v="ร้านที่4"/>
    <s v="0***97Montree C***ivirat"/>
    <s v="กรุงเทพฯ"/>
    <s v="-"/>
    <s v=""/>
    <s v="30/10/2025 11:37"/>
    <s v="-"/>
    <s v="J&amp;T COD"/>
    <s v="Tiktok"/>
    <s v="จ่ายทีหลัง / COD"/>
    <s v=""/>
    <s v="765677927884"/>
    <s v="30/10/2025 11:37"/>
  </r>
  <r>
    <x v="15"/>
    <x v="16"/>
    <n v="66.666666666666671"/>
    <n v="6"/>
    <s v="FZO38"/>
    <n v="294"/>
    <n v="35"/>
    <s v="ร้านที่1"/>
    <s v="ศ******์"/>
    <s v="******ทีจ ถนน สุขาภิบาล ๕ แขวงออเงิน แขวงออเงิน เขตสายไหม จังหวัดกรุงเทพมหานคร 10220"/>
    <s v="10220"/>
    <s v="99"/>
    <s v="30/10/2025 11:38"/>
    <s v="-"/>
    <s v="SPX Express"/>
    <s v="Shopee"/>
    <s v="shopee"/>
    <s v=""/>
    <s v="TH257859834191G"/>
    <s v="30/10/2025 11:37"/>
  </r>
  <r>
    <x v="4"/>
    <x v="4"/>
    <n v="66.666666666666671"/>
    <n v="9"/>
    <s v="FZO37"/>
    <n v="299.97000000000003"/>
    <n v="0"/>
    <s v="ร้านที่2"/>
    <s v="u***3813969568111"/>
    <s v="ระยอง"/>
    <s v="-"/>
    <s v=""/>
    <s v="30/10/2025 11:34"/>
    <s v="-"/>
    <s v="J&amp;T COD"/>
    <s v="Tiktok"/>
    <s v="จ่ายทีหลัง / COD"/>
    <s v=""/>
    <s v="765699929890"/>
    <s v="30/10/2025 11:34"/>
  </r>
  <r>
    <x v="0"/>
    <x v="0"/>
    <n v="50"/>
    <n v="1"/>
    <s v="FZO36"/>
    <n v="100"/>
    <n v="0"/>
    <s v="ร้านที่4"/>
    <s v="ภ***ียา"/>
    <s v="ชลบุรี"/>
    <s v="-"/>
    <s v=""/>
    <s v="30/10/2025 11:33"/>
    <s v="-"/>
    <s v="J&amp;T Express"/>
    <s v="Tiktok"/>
    <s v="tiktok"/>
    <s v=""/>
    <s v="765696124885"/>
    <s v="30/10/2025 11:32"/>
  </r>
  <r>
    <x v="1"/>
    <x v="1"/>
    <n v="50"/>
    <n v="1"/>
    <s v="FZO36"/>
    <n v="100"/>
    <n v="0"/>
    <s v="ร้านที่4"/>
    <s v="ภ***ียา"/>
    <s v="ชลบุรี"/>
    <s v="-"/>
    <s v=""/>
    <s v="30/10/2025 11:33"/>
    <s v="-"/>
    <s v="J&amp;T Express"/>
    <s v="Tiktok"/>
    <s v="tiktok"/>
    <s v=""/>
    <s v="765696124885"/>
    <s v="30/10/2025 11:32"/>
  </r>
  <r>
    <x v="2"/>
    <x v="2"/>
    <n v="50"/>
    <n v="1"/>
    <s v="FZO36"/>
    <n v="100"/>
    <n v="0"/>
    <s v="ร้านที่4"/>
    <s v="ภ***ียา"/>
    <s v="ชลบุรี"/>
    <s v="-"/>
    <s v=""/>
    <s v="30/10/2025 11:33"/>
    <s v="-"/>
    <s v="J&amp;T Express"/>
    <s v="Tiktok"/>
    <s v="tiktok"/>
    <s v=""/>
    <s v="765696124885"/>
    <s v="30/10/2025 11:32"/>
  </r>
  <r>
    <x v="0"/>
    <x v="0"/>
    <n v="50"/>
    <n v="1"/>
    <s v="FZO35"/>
    <n v="99.99"/>
    <n v="0"/>
    <s v="ร้านที่2"/>
    <s v="อ***น ห***ี"/>
    <s v="สงขลา"/>
    <s v="-"/>
    <s v=""/>
    <s v="30/10/2025 11:30"/>
    <s v="-"/>
    <s v="J&amp;T COD"/>
    <s v="Tiktok"/>
    <s v="จ่ายทีหลัง / COD"/>
    <s v=""/>
    <s v="765625662815"/>
    <s v="30/10/2025 11:30"/>
  </r>
  <r>
    <x v="1"/>
    <x v="1"/>
    <n v="50"/>
    <n v="1"/>
    <s v="FZO35"/>
    <n v="99.99"/>
    <n v="0"/>
    <s v="ร้านที่2"/>
    <s v="อ***น ห***ี"/>
    <s v="สงขลา"/>
    <s v="-"/>
    <s v=""/>
    <s v="30/10/2025 11:30"/>
    <s v="-"/>
    <s v="J&amp;T COD"/>
    <s v="Tiktok"/>
    <s v="จ่ายทีหลัง / COD"/>
    <s v=""/>
    <s v="765625662815"/>
    <s v="30/10/2025 11:30"/>
  </r>
  <r>
    <x v="2"/>
    <x v="2"/>
    <n v="50"/>
    <n v="1"/>
    <s v="FZO35"/>
    <n v="99.99"/>
    <n v="0"/>
    <s v="ร้านที่2"/>
    <s v="อ***น ห***ี"/>
    <s v="สงขลา"/>
    <s v="-"/>
    <s v=""/>
    <s v="30/10/2025 11:30"/>
    <s v="-"/>
    <s v="J&amp;T COD"/>
    <s v="Tiktok"/>
    <s v="จ่ายทีหลัง / COD"/>
    <s v=""/>
    <s v="765625662815"/>
    <s v="30/10/2025 11:30"/>
  </r>
  <r>
    <x v="0"/>
    <x v="0"/>
    <n v="50"/>
    <n v="1"/>
    <s v="FZO34"/>
    <n v="100"/>
    <n v="0"/>
    <s v="ร้านที่2"/>
    <s v="น***ล ม***กลีบ"/>
    <s v="กรุงเทพมหานคร"/>
    <s v="-"/>
    <s v=""/>
    <s v="30/10/2025 11:17"/>
    <s v="-"/>
    <s v="J&amp;T Express"/>
    <s v="Tiktok"/>
    <s v="tiktok"/>
    <s v=""/>
    <s v="765605529872"/>
    <s v="30/10/2025 11:17"/>
  </r>
  <r>
    <x v="1"/>
    <x v="1"/>
    <n v="50"/>
    <n v="1"/>
    <s v="FZO34"/>
    <n v="100"/>
    <n v="0"/>
    <s v="ร้านที่2"/>
    <s v="น***ล ม***กลีบ"/>
    <s v="กรุงเทพมหานคร"/>
    <s v="-"/>
    <s v=""/>
    <s v="30/10/2025 11:17"/>
    <s v="-"/>
    <s v="J&amp;T Express"/>
    <s v="Tiktok"/>
    <s v="tiktok"/>
    <s v=""/>
    <s v="765605529872"/>
    <s v="30/10/2025 11:17"/>
  </r>
  <r>
    <x v="2"/>
    <x v="2"/>
    <n v="50"/>
    <n v="1"/>
    <s v="FZO34"/>
    <n v="100"/>
    <n v="0"/>
    <s v="ร้านที่2"/>
    <s v="น***ล ม***กลีบ"/>
    <s v="กรุงเทพมหานคร"/>
    <s v="-"/>
    <s v=""/>
    <s v="30/10/2025 11:17"/>
    <s v="-"/>
    <s v="J&amp;T Express"/>
    <s v="Tiktok"/>
    <s v="tiktok"/>
    <s v=""/>
    <s v="765605529872"/>
    <s v="30/10/2025 11:17"/>
  </r>
  <r>
    <x v="0"/>
    <x v="0"/>
    <n v="50"/>
    <n v="1"/>
    <s v="FZO33"/>
    <n v="99.99"/>
    <n v="0"/>
    <s v="ร้านที่2"/>
    <s v="น*** เ***รัตน์ ส***นตา"/>
    <s v="เพชรบูรณ์"/>
    <s v="-"/>
    <s v=""/>
    <s v="30/10/2025 11:17"/>
    <s v="-"/>
    <s v="J&amp;T Express"/>
    <s v="Tiktok"/>
    <s v="tiktok"/>
    <s v="ไม่เอาช็อคโกแลต ใบเตย_x000a_รับ วนิลาทั้ง 3"/>
    <s v="765603260822"/>
    <s v="30/10/2025 11:17"/>
  </r>
  <r>
    <x v="1"/>
    <x v="1"/>
    <n v="50"/>
    <n v="1"/>
    <s v="FZO33"/>
    <n v="99.99"/>
    <n v="0"/>
    <s v="ร้านที่2"/>
    <s v="น*** เ***รัตน์ ส***นตา"/>
    <s v="เพชรบูรณ์"/>
    <s v="-"/>
    <s v=""/>
    <s v="30/10/2025 11:17"/>
    <s v="-"/>
    <s v="J&amp;T Express"/>
    <s v="Tiktok"/>
    <s v="tiktok"/>
    <s v="ไม่เอาช็อคโกแลต ใบเตย_x000a_รับ วนิลาทั้ง 3"/>
    <s v="765603260822"/>
    <s v="30/10/2025 11:17"/>
  </r>
  <r>
    <x v="2"/>
    <x v="2"/>
    <n v="50"/>
    <n v="1"/>
    <s v="FZO33"/>
    <n v="99.99"/>
    <n v="0"/>
    <s v="ร้านที่2"/>
    <s v="น*** เ***รัตน์ ส***นตา"/>
    <s v="เพชรบูรณ์"/>
    <s v="-"/>
    <s v=""/>
    <s v="30/10/2025 11:17"/>
    <s v="-"/>
    <s v="J&amp;T Express"/>
    <s v="Tiktok"/>
    <s v="tiktok"/>
    <s v="ไม่เอาช็อคโกแลต ใบเตย_x000a_รับ วนิลาทั้ง 3"/>
    <s v="765603260822"/>
    <s v="30/10/2025 11:17"/>
  </r>
  <r>
    <x v="8"/>
    <x v="8"/>
    <n v="139"/>
    <n v="1"/>
    <s v="FZO32"/>
    <n v="399"/>
    <n v="0"/>
    <s v="ร้านที่10"/>
    <s v="ชาญชิต วราภิสิทธิ์"/>
    <s v="40 ม.3 ถ.รัษฏานุสรณ์_x000a_ต.รัษฏา อ.เมือง จ.ภูเก็ต_x000a_   83000"/>
    <s v="83000"/>
    <s v="0818923030"/>
    <s v="30/10/2025 11:15"/>
    <s v="sompear3955@gmail.com"/>
    <s v="EMS COD"/>
    <s v="facebook"/>
    <s v="กสิกร"/>
    <s v=""/>
    <s v="-"/>
    <s v="30/10/2025 11:14"/>
  </r>
  <r>
    <x v="9"/>
    <x v="9"/>
    <n v="139"/>
    <n v="1"/>
    <s v="FZO32"/>
    <n v="399"/>
    <n v="0"/>
    <s v="ร้านที่10"/>
    <s v="ชาญชิต วราภิสิทธิ์"/>
    <s v="40 ม.3 ถ.รัษฏานุสรณ์_x000a_ต.รัษฏา อ.เมือง จ.ภูเก็ต_x000a_   83000"/>
    <s v="83000"/>
    <s v="0818923030"/>
    <s v="30/10/2025 11:15"/>
    <s v="sompear3955@gmail.com"/>
    <s v="EMS COD"/>
    <s v="facebook"/>
    <s v="กสิกร"/>
    <s v=""/>
    <s v="-"/>
    <s v="30/10/2025 11:14"/>
  </r>
  <r>
    <x v="7"/>
    <x v="7"/>
    <n v="139"/>
    <n v="1"/>
    <s v="FZO32"/>
    <n v="399"/>
    <n v="0"/>
    <s v="ร้านที่10"/>
    <s v="ชาญชิต วราภิสิทธิ์"/>
    <s v="40 ม.3 ถ.รัษฏานุสรณ์_x000a_ต.รัษฏา อ.เมือง จ.ภูเก็ต_x000a_   83000"/>
    <s v="83000"/>
    <s v="0818923030"/>
    <s v="30/10/2025 11:15"/>
    <s v="sompear3955@gmail.com"/>
    <s v="EMS COD"/>
    <s v="facebook"/>
    <s v="กสิกร"/>
    <s v=""/>
    <s v="-"/>
    <s v="30/10/2025 11:14"/>
  </r>
  <r>
    <x v="6"/>
    <x v="6"/>
    <n v="139"/>
    <n v="1"/>
    <s v="FZO32"/>
    <n v="399"/>
    <n v="0"/>
    <s v="ร้านที่10"/>
    <s v="ชาญชิต วราภิสิทธิ์"/>
    <s v="40 ม.3 ถ.รัษฏานุสรณ์_x000a_ต.รัษฏา อ.เมือง จ.ภูเก็ต_x000a_   83000"/>
    <s v="83000"/>
    <s v="0818923030"/>
    <s v="30/10/2025 11:15"/>
    <s v="sompear3955@gmail.com"/>
    <s v="EMS COD"/>
    <s v="facebook"/>
    <s v="กสิกร"/>
    <s v=""/>
    <s v="-"/>
    <s v="30/10/2025 11:14"/>
  </r>
  <r>
    <x v="16"/>
    <x v="17"/>
    <n v="10"/>
    <n v="50"/>
    <s v="FZO31"/>
    <n v="514"/>
    <n v="14"/>
    <s v="ร้านที่1"/>
    <s v="ป******ำ"/>
    <s v="******ื้อเพลิง ตำบลเชื้อเพลิง อำเภอปราสาท จังหวัดสุรินทร์ 32140"/>
    <s v="32140"/>
    <s v="90"/>
    <s v="30/10/2025 11:10"/>
    <s v="-"/>
    <s v="SPX Express"/>
    <s v="Shopee"/>
    <s v="shopee"/>
    <s v=""/>
    <s v="TH255684046310V"/>
    <s v="30/10/2025 11:10"/>
  </r>
  <r>
    <x v="5"/>
    <x v="5"/>
    <n v="66.333333333333329"/>
    <n v="3"/>
    <s v="FZO30"/>
    <n v="220"/>
    <n v="0"/>
    <s v="ร้านที่4"/>
    <s v="K P***akorn"/>
    <s v="ศรีสะเกษ"/>
    <s v="-"/>
    <s v=""/>
    <s v="30/10/2025 11:08"/>
    <s v="-"/>
    <s v="J&amp;T COD"/>
    <s v="Tiktok"/>
    <s v="จ่ายทีหลัง / COD"/>
    <s v=""/>
    <s v="765628927836"/>
    <s v="30/10/2025 11:08"/>
  </r>
  <r>
    <x v="15"/>
    <x v="16"/>
    <n v="33"/>
    <n v="10"/>
    <s v="FZO29"/>
    <n v="303.60000000000002"/>
    <n v="0"/>
    <s v="ร้านที่2"/>
    <s v="น*** น***บล ธ***กุล"/>
    <s v="ชัยภูมิ"/>
    <s v="-"/>
    <s v=""/>
    <s v="30/10/2025 11:04"/>
    <s v="-"/>
    <s v="J&amp;T COD"/>
    <s v="Tiktok"/>
    <s v="จ่ายทีหลัง / COD"/>
    <s v=""/>
    <s v="765666069836"/>
    <s v="30/10/2025 11:04"/>
  </r>
  <r>
    <x v="10"/>
    <x v="10"/>
    <n v="12"/>
    <n v="50"/>
    <s v="FZO27"/>
    <n v="650"/>
    <n v="0"/>
    <s v="ร้านที่1"/>
    <s v="อ******ำ"/>
    <s v="******11 ตำบลจอมบึง อำเภอจอมบึง จังหวัดราชบุรี 70150"/>
    <s v="70150"/>
    <s v="36"/>
    <s v="30/10/2025 10:59"/>
    <s v="-"/>
    <s v="SPX Express"/>
    <s v="Shopee"/>
    <s v="shopee"/>
    <s v=""/>
    <s v="TH258125151235L"/>
    <s v="30/10/2025 10:59"/>
  </r>
  <r>
    <x v="3"/>
    <x v="3"/>
    <n v="33.333333333333336"/>
    <n v="3"/>
    <s v="FZO26"/>
    <n v="99.99"/>
    <n v="0"/>
    <s v="ร้านที่2"/>
    <s v="ภ***ชญา  ส***รุจิ"/>
    <s v="สระแก้ว"/>
    <s v="-"/>
    <s v=""/>
    <s v="30/10/2025 10:59"/>
    <s v="-"/>
    <s v="J&amp;T COD"/>
    <s v="Tiktok"/>
    <s v="จ่ายทีหลัง / COD"/>
    <s v=""/>
    <s v="765656258905"/>
    <s v="30/10/2025 10:59"/>
  </r>
  <r>
    <x v="7"/>
    <x v="7"/>
    <n v="139"/>
    <n v="1"/>
    <s v="FZO25"/>
    <n v="108.99"/>
    <n v="0"/>
    <s v="ร้านที่2"/>
    <s v="โ***ฒน์   แ***ั่ว"/>
    <s v="กรุงเทพฯ"/>
    <s v="-"/>
    <s v=""/>
    <s v="30/10/2025 10:56"/>
    <s v="-"/>
    <s v="J&amp;T COD"/>
    <s v="Tiktok"/>
    <s v="จ่ายทีหลัง / COD"/>
    <s v=""/>
    <s v="765653722890"/>
    <s v="30/10/2025 10:56"/>
  </r>
  <r>
    <x v="4"/>
    <x v="4"/>
    <n v="33"/>
    <n v="10"/>
    <s v="FZO24"/>
    <n v="556.75"/>
    <n v="0"/>
    <s v="ร้านที่2"/>
    <s v="ส***า"/>
    <s v="สงขลา"/>
    <s v="-"/>
    <s v=""/>
    <s v="30/10/2025 10:46"/>
    <s v="-"/>
    <s v="J&amp;T Express"/>
    <s v="Tiktok"/>
    <s v="tiktok"/>
    <s v=""/>
    <s v="765681663832"/>
    <s v="30/10/2025 10:46"/>
  </r>
  <r>
    <x v="4"/>
    <x v="4"/>
    <n v="33"/>
    <n v="10"/>
    <s v="FZO24"/>
    <n v="556.75"/>
    <n v="0"/>
    <s v="ร้านที่2"/>
    <s v="ส***า"/>
    <s v="สงขลา"/>
    <s v="-"/>
    <s v=""/>
    <s v="30/10/2025 10:46"/>
    <s v="-"/>
    <s v="J&amp;T Express"/>
    <s v="Tiktok"/>
    <s v="tiktok"/>
    <s v=""/>
    <s v="765681663832"/>
    <s v="30/10/2025 10:46"/>
  </r>
  <r>
    <x v="0"/>
    <x v="0"/>
    <n v="50"/>
    <n v="1"/>
    <s v="FZO23"/>
    <n v="100"/>
    <n v="0"/>
    <s v="ร้านที่4"/>
    <s v="น***ุมลรัตน์ ศ***งชาติ"/>
    <s v="นครปฐม"/>
    <s v="-"/>
    <s v=""/>
    <s v="30/10/2025 10:44"/>
    <s v="-"/>
    <s v="J&amp;T COD"/>
    <s v="Tiktok"/>
    <s v="จ่ายทีหลัง / COD"/>
    <s v=""/>
    <s v="765658060812"/>
    <s v="30/10/2025 10:44"/>
  </r>
  <r>
    <x v="1"/>
    <x v="1"/>
    <n v="50"/>
    <n v="1"/>
    <s v="FZO23"/>
    <n v="100"/>
    <n v="0"/>
    <s v="ร้านที่4"/>
    <s v="น***ุมลรัตน์ ศ***งชาติ"/>
    <s v="นครปฐม"/>
    <s v="-"/>
    <s v=""/>
    <s v="30/10/2025 10:44"/>
    <s v="-"/>
    <s v="J&amp;T COD"/>
    <s v="Tiktok"/>
    <s v="จ่ายทีหลัง / COD"/>
    <s v=""/>
    <s v="765658060812"/>
    <s v="30/10/2025 10:44"/>
  </r>
  <r>
    <x v="2"/>
    <x v="2"/>
    <n v="50"/>
    <n v="1"/>
    <s v="FZO23"/>
    <n v="100"/>
    <n v="0"/>
    <s v="ร้านที่4"/>
    <s v="น***ุมลรัตน์ ศ***งชาติ"/>
    <s v="นครปฐม"/>
    <s v="-"/>
    <s v=""/>
    <s v="30/10/2025 10:44"/>
    <s v="-"/>
    <s v="J&amp;T COD"/>
    <s v="Tiktok"/>
    <s v="จ่ายทีหลัง / COD"/>
    <s v=""/>
    <s v="765658060812"/>
    <s v="30/10/2025 10:44"/>
  </r>
  <r>
    <x v="4"/>
    <x v="4"/>
    <n v="66.666666666666671"/>
    <n v="3"/>
    <s v="FZO22"/>
    <n v="294.97000000000003"/>
    <n v="0"/>
    <s v="ร้านที่2"/>
    <s v="W***z m***y"/>
    <s v="ภูเก็ต"/>
    <s v="-"/>
    <s v=""/>
    <s v="30/10/2025 10:38"/>
    <s v="-"/>
    <s v="J&amp;T COD"/>
    <s v="Tiktok"/>
    <s v="จ่ายทีหลัง / COD"/>
    <s v=""/>
    <s v="765685720892"/>
    <s v="30/10/2025 10:39"/>
  </r>
  <r>
    <x v="0"/>
    <x v="0"/>
    <n v="50"/>
    <n v="1"/>
    <s v="FZO22"/>
    <n v="294.97000000000003"/>
    <n v="0"/>
    <s v="ร้านที่2"/>
    <s v="W***z m***y"/>
    <s v="ภูเก็ต"/>
    <s v="-"/>
    <s v=""/>
    <s v="30/10/2025 10:38"/>
    <s v="-"/>
    <s v="J&amp;T COD"/>
    <s v="Tiktok"/>
    <s v="จ่ายทีหลัง / COD"/>
    <s v=""/>
    <s v="765685720892"/>
    <s v="30/10/2025 10:39"/>
  </r>
  <r>
    <x v="1"/>
    <x v="1"/>
    <n v="50"/>
    <n v="1"/>
    <s v="FZO22"/>
    <n v="294.97000000000003"/>
    <n v="0"/>
    <s v="ร้านที่2"/>
    <s v="W***z m***y"/>
    <s v="ภูเก็ต"/>
    <s v="-"/>
    <s v=""/>
    <s v="30/10/2025 10:38"/>
    <s v="-"/>
    <s v="J&amp;T COD"/>
    <s v="Tiktok"/>
    <s v="จ่ายทีหลัง / COD"/>
    <s v=""/>
    <s v="765685720892"/>
    <s v="30/10/2025 10:39"/>
  </r>
  <r>
    <x v="2"/>
    <x v="2"/>
    <n v="50"/>
    <n v="1"/>
    <s v="FZO22"/>
    <n v="294.97000000000003"/>
    <n v="0"/>
    <s v="ร้านที่2"/>
    <s v="W***z m***y"/>
    <s v="ภูเก็ต"/>
    <s v="-"/>
    <s v=""/>
    <s v="30/10/2025 10:38"/>
    <s v="-"/>
    <s v="J&amp;T COD"/>
    <s v="Tiktok"/>
    <s v="จ่ายทีหลัง / COD"/>
    <s v=""/>
    <s v="765685720892"/>
    <s v="30/10/2025 10:38"/>
  </r>
  <r>
    <x v="15"/>
    <x v="16"/>
    <n v="66.666666666666671"/>
    <n v="3"/>
    <s v="FZO22"/>
    <n v="294.97000000000003"/>
    <n v="0"/>
    <s v="ร้านที่2"/>
    <s v="W***z m***y"/>
    <s v="ภูเก็ต"/>
    <s v="-"/>
    <s v=""/>
    <s v="30/10/2025 10:38"/>
    <s v="-"/>
    <s v="J&amp;T COD"/>
    <s v="Tiktok"/>
    <s v="จ่ายทีหลัง / COD"/>
    <s v=""/>
    <s v="765685720892"/>
    <s v="30/10/2025 10:38"/>
  </r>
  <r>
    <x v="0"/>
    <x v="0"/>
    <n v="50"/>
    <n v="1"/>
    <s v="FZO21"/>
    <n v="100"/>
    <n v="0"/>
    <s v="ร้านที่4"/>
    <s v="ส***ม"/>
    <s v="ชัยนาท"/>
    <s v="-"/>
    <s v=""/>
    <s v="30/10/2025 10:30"/>
    <s v="-"/>
    <s v="J&amp;T Express"/>
    <s v="Tiktok"/>
    <s v="tiktok"/>
    <s v=""/>
    <s v="765650920871"/>
    <s v="30/10/2025 10:29"/>
  </r>
  <r>
    <x v="1"/>
    <x v="1"/>
    <n v="50"/>
    <n v="1"/>
    <s v="FZO21"/>
    <n v="100"/>
    <n v="0"/>
    <s v="ร้านที่4"/>
    <s v="ส***ม"/>
    <s v="ชัยนาท"/>
    <s v="-"/>
    <s v=""/>
    <s v="30/10/2025 10:30"/>
    <s v="-"/>
    <s v="J&amp;T Express"/>
    <s v="Tiktok"/>
    <s v="tiktok"/>
    <s v=""/>
    <s v="765650920871"/>
    <s v="30/10/2025 10:29"/>
  </r>
  <r>
    <x v="2"/>
    <x v="2"/>
    <n v="50"/>
    <n v="1"/>
    <s v="FZO21"/>
    <n v="100"/>
    <n v="0"/>
    <s v="ร้านที่4"/>
    <s v="ส***ม"/>
    <s v="ชัยนาท"/>
    <s v="-"/>
    <s v=""/>
    <s v="30/10/2025 10:30"/>
    <s v="-"/>
    <s v="J&amp;T Express"/>
    <s v="Tiktok"/>
    <s v="tiktok"/>
    <s v=""/>
    <s v="765650920871"/>
    <s v="30/10/2025 10:29"/>
  </r>
  <r>
    <x v="0"/>
    <x v="0"/>
    <n v="50"/>
    <n v="1"/>
    <s v="FZO19"/>
    <n v="100"/>
    <n v="0"/>
    <s v="ร้านที่4"/>
    <s v="ส***นทร์ยา ม***ื่อ"/>
    <s v="สงขลา"/>
    <s v="-"/>
    <s v=""/>
    <s v="30/10/2025 10:28"/>
    <s v="-"/>
    <s v="J&amp;T COD"/>
    <s v="Tiktok"/>
    <s v="จ่ายทีหลัง / COD"/>
    <s v=""/>
    <s v="765662462810"/>
    <s v="30/10/2025 10:28"/>
  </r>
  <r>
    <x v="1"/>
    <x v="1"/>
    <n v="50"/>
    <n v="1"/>
    <s v="FZO19"/>
    <n v="100"/>
    <n v="0"/>
    <s v="ร้านที่4"/>
    <s v="ส***นทร์ยา ม***ื่อ"/>
    <s v="สงขลา"/>
    <s v="-"/>
    <s v=""/>
    <s v="30/10/2025 10:28"/>
    <s v="-"/>
    <s v="J&amp;T COD"/>
    <s v="Tiktok"/>
    <s v="จ่ายทีหลัง / COD"/>
    <s v=""/>
    <s v="765662462810"/>
    <s v="30/10/2025 10:28"/>
  </r>
  <r>
    <x v="2"/>
    <x v="2"/>
    <n v="50"/>
    <n v="1"/>
    <s v="FZO19"/>
    <n v="100"/>
    <n v="0"/>
    <s v="ร้านที่4"/>
    <s v="ส***นทร์ยา ม***ื่อ"/>
    <s v="สงขลา"/>
    <s v="-"/>
    <s v=""/>
    <s v="30/10/2025 10:28"/>
    <s v="-"/>
    <s v="J&amp;T COD"/>
    <s v="Tiktok"/>
    <s v="จ่ายทีหลัง / COD"/>
    <s v=""/>
    <s v="765662462810"/>
    <s v="30/10/2025 10:28"/>
  </r>
  <r>
    <x v="0"/>
    <x v="0"/>
    <n v="50"/>
    <n v="1"/>
    <s v="FZO18"/>
    <n v="100"/>
    <n v="0"/>
    <s v="ร้านที่2"/>
    <s v="อ*** ม***คำ"/>
    <s v="เชียงใหม่"/>
    <s v="-"/>
    <s v=""/>
    <s v="30/10/2025 10:25"/>
    <s v="-"/>
    <s v="J&amp;T COD"/>
    <s v="Tiktok"/>
    <s v="จ่ายทีหลัง / COD"/>
    <s v=""/>
    <s v="765614327866"/>
    <s v="30/10/2025 10:25"/>
  </r>
  <r>
    <x v="1"/>
    <x v="1"/>
    <n v="50"/>
    <n v="1"/>
    <s v="FZO18"/>
    <n v="100"/>
    <n v="0"/>
    <s v="ร้านที่2"/>
    <s v="อ*** ม***คำ"/>
    <s v="เชียงใหม่"/>
    <s v="-"/>
    <s v=""/>
    <s v="30/10/2025 10:25"/>
    <s v="-"/>
    <s v="J&amp;T COD"/>
    <s v="Tiktok"/>
    <s v="จ่ายทีหลัง / COD"/>
    <s v=""/>
    <s v="765614327866"/>
    <s v="30/10/2025 10:25"/>
  </r>
  <r>
    <x v="2"/>
    <x v="2"/>
    <n v="50"/>
    <n v="1"/>
    <s v="FZO18"/>
    <n v="100"/>
    <n v="0"/>
    <s v="ร้านที่2"/>
    <s v="อ*** ม***คำ"/>
    <s v="เชียงใหม่"/>
    <s v="-"/>
    <s v=""/>
    <s v="30/10/2025 10:25"/>
    <s v="-"/>
    <s v="J&amp;T COD"/>
    <s v="Tiktok"/>
    <s v="จ่ายทีหลัง / COD"/>
    <s v=""/>
    <s v="765614327866"/>
    <s v="30/10/2025 10:25"/>
  </r>
  <r>
    <x v="4"/>
    <x v="4"/>
    <n v="66.666666666666671"/>
    <n v="3"/>
    <s v="FZO17"/>
    <n v="99.99"/>
    <n v="0"/>
    <s v="ร้านที่2"/>
    <s v="อ***า ป***ันธ์.  อ***่างบอย"/>
    <s v="สกลนคร"/>
    <s v="-"/>
    <s v=""/>
    <s v="30/10/2025 10:25"/>
    <s v="-"/>
    <s v="J&amp;T Express"/>
    <s v="Tiktok"/>
    <s v="tiktok"/>
    <s v=""/>
    <s v="765683865855"/>
    <s v="30/10/2025 10:25"/>
  </r>
  <r>
    <x v="0"/>
    <x v="0"/>
    <n v="50"/>
    <n v="1"/>
    <s v="FZO15"/>
    <n v="100"/>
    <n v="0"/>
    <s v="ร้านที่2"/>
    <s v="ม***า ค***ที"/>
    <s v="สมุทรปราการ"/>
    <s v="-"/>
    <s v=""/>
    <s v="30/10/2025 10:22"/>
    <s v="-"/>
    <s v="J&amp;T COD"/>
    <s v="Tiktok"/>
    <s v="จ่ายทีหลัง / COD"/>
    <s v=""/>
    <s v="765619452905"/>
    <s v="30/10/2025 10:22"/>
  </r>
  <r>
    <x v="1"/>
    <x v="1"/>
    <n v="50"/>
    <n v="1"/>
    <s v="FZO15"/>
    <n v="100"/>
    <n v="0"/>
    <s v="ร้านที่2"/>
    <s v="ม***า ค***ที"/>
    <s v="สมุทรปราการ"/>
    <s v="-"/>
    <s v=""/>
    <s v="30/10/2025 10:22"/>
    <s v="-"/>
    <s v="J&amp;T COD"/>
    <s v="Tiktok"/>
    <s v="จ่ายทีหลัง / COD"/>
    <s v=""/>
    <s v="765619452905"/>
    <s v="30/10/2025 10:22"/>
  </r>
  <r>
    <x v="2"/>
    <x v="2"/>
    <n v="50"/>
    <n v="1"/>
    <s v="FZO15"/>
    <n v="100"/>
    <n v="0"/>
    <s v="ร้านที่2"/>
    <s v="ม***า ค***ที"/>
    <s v="สมุทรปราการ"/>
    <s v="-"/>
    <s v=""/>
    <s v="30/10/2025 10:22"/>
    <s v="-"/>
    <s v="J&amp;T COD"/>
    <s v="Tiktok"/>
    <s v="จ่ายทีหลัง / COD"/>
    <s v=""/>
    <s v="765619452905"/>
    <s v="30/10/2025 10:22"/>
  </r>
  <r>
    <x v="0"/>
    <x v="0"/>
    <n v="50"/>
    <n v="1"/>
    <s v="FZO13"/>
    <n v="99.99"/>
    <n v="0"/>
    <s v="ร้านที่2"/>
    <s v="อ**"/>
    <s v="สุราษฎร์ธานี"/>
    <s v="-"/>
    <s v=""/>
    <s v="30/10/2025 10:20"/>
    <s v="-"/>
    <s v="J&amp;T COD"/>
    <s v="Tiktok"/>
    <s v="จ่ายทีหลัง / COD"/>
    <s v=""/>
    <s v="765629257890"/>
    <s v="30/10/2025 10:20"/>
  </r>
  <r>
    <x v="1"/>
    <x v="1"/>
    <n v="50"/>
    <n v="1"/>
    <s v="FZO13"/>
    <n v="99.99"/>
    <n v="0"/>
    <s v="ร้านที่2"/>
    <s v="อ**"/>
    <s v="สุราษฎร์ธานี"/>
    <s v="-"/>
    <s v=""/>
    <s v="30/10/2025 10:20"/>
    <s v="-"/>
    <s v="J&amp;T COD"/>
    <s v="Tiktok"/>
    <s v="จ่ายทีหลัง / COD"/>
    <s v=""/>
    <s v="765629257890"/>
    <s v="30/10/2025 10:20"/>
  </r>
  <r>
    <x v="2"/>
    <x v="2"/>
    <n v="50"/>
    <n v="1"/>
    <s v="FZO13"/>
    <n v="99.99"/>
    <n v="0"/>
    <s v="ร้านที่2"/>
    <s v="อ**"/>
    <s v="สุราษฎร์ธานี"/>
    <s v="-"/>
    <s v=""/>
    <s v="30/10/2025 10:20"/>
    <s v="-"/>
    <s v="J&amp;T COD"/>
    <s v="Tiktok"/>
    <s v="จ่ายทีหลัง / COD"/>
    <s v=""/>
    <s v="765629257890"/>
    <s v="30/10/2025 10:20"/>
  </r>
  <r>
    <x v="4"/>
    <x v="4"/>
    <n v="66.666666666666671"/>
    <n v="3"/>
    <s v="FZO11"/>
    <n v="342"/>
    <n v="48"/>
    <s v="ร้านที่2"/>
    <s v="น***งษ์ โ***นยา"/>
    <s v="ชัยภูมิ"/>
    <s v="-"/>
    <s v=""/>
    <s v="30/10/2025 10:15"/>
    <s v="-"/>
    <s v="Flash Express Thailand"/>
    <s v="Tiktok"/>
    <s v="tiktok"/>
    <s v=""/>
    <s v="-"/>
    <s v="30/10/2025 10:16"/>
  </r>
  <r>
    <x v="3"/>
    <x v="3"/>
    <n v="33.333333333333336"/>
    <n v="3"/>
    <s v="FZO11"/>
    <n v="342"/>
    <n v="48"/>
    <s v="ร้านที่2"/>
    <s v="น***งษ์ โ***นยา"/>
    <s v="ชัยภูมิ"/>
    <s v="-"/>
    <s v=""/>
    <s v="30/10/2025 10:15"/>
    <s v="-"/>
    <s v="Flash Express Thailand"/>
    <s v="Tiktok"/>
    <s v="tiktok"/>
    <s v=""/>
    <s v="-"/>
    <s v="30/10/2025 10:15"/>
  </r>
  <r>
    <x v="6"/>
    <x v="6"/>
    <n v="139"/>
    <n v="1"/>
    <s v="FZO11"/>
    <n v="342"/>
    <n v="48"/>
    <s v="ร้านที่2"/>
    <s v="น***งษ์ โ***นยา"/>
    <s v="ชัยภูมิ"/>
    <s v="-"/>
    <s v=""/>
    <s v="30/10/2025 10:15"/>
    <s v="-"/>
    <s v="Flash Express Thailand"/>
    <s v="Tiktok"/>
    <s v="tiktok"/>
    <s v=""/>
    <s v="-"/>
    <s v="30/10/2025 10:15"/>
  </r>
  <r>
    <x v="5"/>
    <x v="5"/>
    <n v="78.5"/>
    <n v="2"/>
    <s v="FZO10"/>
    <n v="157"/>
    <n v="0"/>
    <s v="ร้านที่1"/>
    <s v="เ******ก"/>
    <s v="******้านเขาน้อย ต.หัวหิน ตำบลหัวหิน อำเภอหัวหิน จังหวัดประจวบคีรีขันธ์ 77110"/>
    <s v="77110"/>
    <s v="50"/>
    <s v="30/10/2025 10:45"/>
    <s v="-"/>
    <s v="SPX Express"/>
    <s v="Shopee"/>
    <s v="shopee"/>
    <s v=""/>
    <s v="TH256929470909S"/>
    <s v="30/10/2025 10:15"/>
  </r>
  <r>
    <x v="0"/>
    <x v="0"/>
    <n v="50"/>
    <n v="2"/>
    <s v="FZO9"/>
    <n v="200"/>
    <n v="0"/>
    <s v="ร้านที่4"/>
    <s v="อ***ีย์ ค**"/>
    <s v="สระบุรี"/>
    <s v="-"/>
    <s v=""/>
    <s v="30/10/2025 10:12"/>
    <s v="-"/>
    <s v="J&amp;T COD"/>
    <s v="Tiktok"/>
    <s v="จ่ายทีหลัง / COD"/>
    <s v=""/>
    <s v="765647059870"/>
    <s v="30/10/2025 10:12"/>
  </r>
  <r>
    <x v="1"/>
    <x v="1"/>
    <n v="50"/>
    <n v="2"/>
    <s v="FZO9"/>
    <n v="200"/>
    <n v="0"/>
    <s v="ร้านที่4"/>
    <s v="อ***ีย์ ค**"/>
    <s v="สระบุรี"/>
    <s v="-"/>
    <s v=""/>
    <s v="30/10/2025 10:12"/>
    <s v="-"/>
    <s v="J&amp;T COD"/>
    <s v="Tiktok"/>
    <s v="จ่ายทีหลัง / COD"/>
    <s v=""/>
    <s v="765647059870"/>
    <s v="30/10/2025 10:12"/>
  </r>
  <r>
    <x v="2"/>
    <x v="2"/>
    <n v="50"/>
    <n v="2"/>
    <s v="FZO9"/>
    <n v="200"/>
    <n v="0"/>
    <s v="ร้านที่4"/>
    <s v="อ***ีย์ ค**"/>
    <s v="สระบุรี"/>
    <s v="-"/>
    <s v=""/>
    <s v="30/10/2025 10:12"/>
    <s v="-"/>
    <s v="J&amp;T COD"/>
    <s v="Tiktok"/>
    <s v="จ่ายทีหลัง / COD"/>
    <s v=""/>
    <s v="765647059870"/>
    <s v="30/10/2025 10:12"/>
  </r>
  <r>
    <x v="4"/>
    <x v="4"/>
    <n v="66.666666666666671"/>
    <n v="3"/>
    <s v="FZO8"/>
    <n v="100"/>
    <n v="0"/>
    <s v="ร้านที่2"/>
    <s v="ส***รัตน์ ด***วงศ์"/>
    <s v="ตรัง"/>
    <s v="-"/>
    <s v=""/>
    <s v="30/10/2025 10:12"/>
    <s v="-"/>
    <s v="J&amp;T COD"/>
    <s v="Tiktok"/>
    <s v="จ่ายทีหลัง / COD"/>
    <s v=""/>
    <s v="765666067843"/>
    <s v="30/10/2025 10:12"/>
  </r>
  <r>
    <x v="0"/>
    <x v="0"/>
    <n v="50"/>
    <n v="1"/>
    <s v="FZO7"/>
    <n v="580"/>
    <n v="0"/>
    <s v="ร้านที่10"/>
    <s v="นายมโน บัวพันธ์"/>
    <s v="145/2 หมู่8 ตำบลพัฒนานิคม อำเภอพัฒนานิคม จ.ลพบุรี 15140"/>
    <s v="15140"/>
    <s v="0819481766"/>
    <s v="30/10/2025 09:50"/>
    <s v="sompear3955@gmail.com"/>
    <s v="EMS"/>
    <s v="facebook"/>
    <s v="กสิกร"/>
    <s v=""/>
    <s v="-"/>
    <s v="30/10/2025 10:09"/>
  </r>
  <r>
    <x v="1"/>
    <x v="1"/>
    <n v="50"/>
    <n v="1"/>
    <s v="FZO7"/>
    <n v="580"/>
    <n v="0"/>
    <s v="ร้านที่10"/>
    <s v="นายมโน บัวพันธ์"/>
    <s v="145/2 หมู่8 ตำบลพัฒนานิคม อำเภอพัฒนานิคม จ.ลพบุรี 15140"/>
    <s v="15140"/>
    <s v="0819481766"/>
    <s v="30/10/2025 09:50"/>
    <s v="sompear3955@gmail.com"/>
    <s v="EMS"/>
    <s v="facebook"/>
    <s v="กสิกร"/>
    <s v=""/>
    <s v="-"/>
    <s v="30/10/2025 10:09"/>
  </r>
  <r>
    <x v="2"/>
    <x v="2"/>
    <n v="50"/>
    <n v="1"/>
    <s v="FZO7"/>
    <n v="580"/>
    <n v="0"/>
    <s v="ร้านที่10"/>
    <s v="นายมโน บัวพันธ์"/>
    <s v="145/2 หมู่8 ตำบลพัฒนานิคม อำเภอพัฒนานิคม จ.ลพบุรี 15140"/>
    <s v="15140"/>
    <s v="0819481766"/>
    <s v="30/10/2025 09:50"/>
    <s v="sompear3955@gmail.com"/>
    <s v="EMS"/>
    <s v="facebook"/>
    <s v="กสิกร"/>
    <s v=""/>
    <s v="-"/>
    <s v="30/10/2025 10:09"/>
  </r>
  <r>
    <x v="9"/>
    <x v="9"/>
    <n v="139"/>
    <n v="1"/>
    <s v="FZO7"/>
    <n v="580"/>
    <n v="0"/>
    <s v="ร้านที่10"/>
    <s v="นายมโน บัวพันธ์"/>
    <s v="145/2 หมู่8 ตำบลพัฒนานิคม อำเภอพัฒนานิคม จ.ลพบุรี 15140"/>
    <s v="15140"/>
    <s v="0819481766"/>
    <s v="30/10/2025 09:50"/>
    <s v="sompear3955@gmail.com"/>
    <s v="EMS"/>
    <s v="facebook"/>
    <s v="กสิกร"/>
    <s v=""/>
    <s v="-"/>
    <s v="30/10/2025 10:09"/>
  </r>
  <r>
    <x v="6"/>
    <x v="6"/>
    <n v="139"/>
    <n v="1"/>
    <s v="FZO7"/>
    <n v="580"/>
    <n v="0"/>
    <s v="ร้านที่10"/>
    <s v="นายมโน บัวพันธ์"/>
    <s v="145/2 หมู่8 ตำบลพัฒนานิคม อำเภอพัฒนานิคม จ.ลพบุรี 15140"/>
    <s v="15140"/>
    <s v="0819481766"/>
    <s v="30/10/2025 09:50"/>
    <s v="sompear3955@gmail.com"/>
    <s v="EMS"/>
    <s v="facebook"/>
    <s v="กสิกร"/>
    <s v=""/>
    <s v="-"/>
    <s v="30/10/2025 10:09"/>
  </r>
  <r>
    <x v="4"/>
    <x v="4"/>
    <n v="60"/>
    <n v="1"/>
    <s v="FZO7"/>
    <n v="580"/>
    <n v="0"/>
    <s v="ร้านที่10"/>
    <s v="นายมโน บัวพันธ์"/>
    <s v="145/2 หมู่8 ตำบลพัฒนานิคม อำเภอพัฒนานิคม จ.ลพบุรี 15140"/>
    <s v="15140"/>
    <s v="0819481766"/>
    <s v="30/10/2025 09:50"/>
    <s v="sompear3955@gmail.com"/>
    <s v="EMS"/>
    <s v="facebook"/>
    <s v="กสิกร"/>
    <s v=""/>
    <s v="-"/>
    <s v="30/10/2025 10:09"/>
  </r>
  <r>
    <x v="5"/>
    <x v="5"/>
    <n v="100"/>
    <n v="1"/>
    <s v="FZO7"/>
    <n v="580"/>
    <n v="0"/>
    <s v="ร้านที่10"/>
    <s v="นายมโน บัวพันธ์"/>
    <s v="145/2 หมู่8 ตำบลพัฒนานิคม อำเภอพัฒนานิคม จ.ลพบุรี 15140"/>
    <s v="15140"/>
    <s v="0819481766"/>
    <s v="30/10/2025 09:50"/>
    <s v="sompear3955@gmail.com"/>
    <s v="EMS"/>
    <s v="facebook"/>
    <s v="กสิกร"/>
    <s v=""/>
    <s v="-"/>
    <s v="30/10/2025 10:09"/>
  </r>
  <r>
    <x v="15"/>
    <x v="16"/>
    <n v="50"/>
    <n v="1"/>
    <s v="FZO7"/>
    <n v="580"/>
    <n v="0"/>
    <s v="ร้านที่10"/>
    <s v="นายมโน บัวพันธ์"/>
    <s v="145/2 หมู่8 ตำบลพัฒนานิคม อำเภอพัฒนานิคม จ.ลพบุรี 15140"/>
    <s v="15140"/>
    <s v="0819481766"/>
    <s v="30/10/2025 09:50"/>
    <s v="sompear3955@gmail.com"/>
    <s v="EMS"/>
    <s v="facebook"/>
    <s v="กสิกร"/>
    <s v=""/>
    <s v="-"/>
    <s v="30/10/2025 10:09"/>
  </r>
  <r>
    <x v="3"/>
    <x v="3"/>
    <n v="50"/>
    <n v="6"/>
    <s v="FZO6"/>
    <n v="182"/>
    <n v="0"/>
    <s v="ร้านที่2"/>
    <s v="ว***พ็ญ แ***ตี่ย"/>
    <s v="ราชบุรี"/>
    <s v="-"/>
    <s v=""/>
    <s v="30/10/2025 10:08"/>
    <s v="-"/>
    <s v="J&amp;T COD"/>
    <s v="Tiktok"/>
    <s v="จ่ายทีหลัง / COD"/>
    <s v="ขอสินค้าใหม่นะค่ะเพราะกินไม่หมดวันเดียว"/>
    <s v="765686920843"/>
    <s v="30/10/2025 10:08"/>
  </r>
  <r>
    <x v="0"/>
    <x v="0"/>
    <n v="50"/>
    <n v="1"/>
    <s v="FZO5"/>
    <n v="99.99"/>
    <n v="0"/>
    <s v="ร้านที่2"/>
    <s v="จ***รัตน์ ย***่า"/>
    <s v="จังหวัดสิงห์บุรี"/>
    <s v="-"/>
    <s v=""/>
    <s v="30/10/2025 10:01"/>
    <s v="-"/>
    <s v="J&amp;T COD"/>
    <s v="Tiktok"/>
    <s v="จ่ายทีหลัง / COD"/>
    <s v=""/>
    <s v="765612268816"/>
    <s v="30/10/2025 10:01"/>
  </r>
  <r>
    <x v="1"/>
    <x v="1"/>
    <n v="50"/>
    <n v="1"/>
    <s v="FZO5"/>
    <n v="99.99"/>
    <n v="0"/>
    <s v="ร้านที่2"/>
    <s v="จ***รัตน์ ย***่า"/>
    <s v="จังหวัดสิงห์บุรี"/>
    <s v="-"/>
    <s v=""/>
    <s v="30/10/2025 10:01"/>
    <s v="-"/>
    <s v="J&amp;T COD"/>
    <s v="Tiktok"/>
    <s v="จ่ายทีหลัง / COD"/>
    <s v=""/>
    <s v="765612268816"/>
    <s v="30/10/2025 10:01"/>
  </r>
  <r>
    <x v="2"/>
    <x v="2"/>
    <n v="50"/>
    <n v="1"/>
    <s v="FZO5"/>
    <n v="99.99"/>
    <n v="0"/>
    <s v="ร้านที่2"/>
    <s v="จ***รัตน์ ย***่า"/>
    <s v="จังหวัดสิงห์บุรี"/>
    <s v="-"/>
    <s v=""/>
    <s v="30/10/2025 10:01"/>
    <s v="-"/>
    <s v="J&amp;T COD"/>
    <s v="Tiktok"/>
    <s v="จ่ายทีหลัง / COD"/>
    <s v=""/>
    <s v="765612268816"/>
    <s v="30/10/2025 10:01"/>
  </r>
  <r>
    <x v="5"/>
    <x v="5"/>
    <n v="76"/>
    <n v="3"/>
    <s v="FZO4"/>
    <n v="228"/>
    <n v="0"/>
    <s v="ร้านที่1"/>
    <s v="ป******า"/>
    <s v="******ตำบลหนองบัว, อำเภอเมืองหนองบัวลำภู ตำบลหนองบัว อำเภอเมืองหนองบัวลำภู จังหวัดหนองบัวลำภู 39000"/>
    <s v="39000"/>
    <s v="39"/>
    <s v="30/10/2025 10:23"/>
    <s v="-"/>
    <s v="SPX Express"/>
    <s v="Shopee"/>
    <s v="shopee"/>
    <s v=""/>
    <s v="TH257301296232Q"/>
    <s v="30/10/2025 09:53"/>
  </r>
  <r>
    <x v="0"/>
    <x v="0"/>
    <n v="50"/>
    <n v="1"/>
    <s v="FZO3"/>
    <n v="99.99"/>
    <n v="0"/>
    <s v="ร้านที่2"/>
    <s v="ธ***รัตน์  ว***ภักดี"/>
    <s v="ชลบุรี"/>
    <s v="-"/>
    <s v=""/>
    <s v="30/10/2025 09:49"/>
    <s v="-"/>
    <s v="J&amp;T COD"/>
    <s v="Tiktok"/>
    <s v="จ่ายทีหลัง / COD"/>
    <s v=""/>
    <s v="765652268824"/>
    <s v="30/10/2025 09:49"/>
  </r>
  <r>
    <x v="1"/>
    <x v="1"/>
    <n v="50"/>
    <n v="1"/>
    <s v="FZO3"/>
    <n v="99.99"/>
    <n v="0"/>
    <s v="ร้านที่2"/>
    <s v="ธ***รัตน์  ว***ภักดี"/>
    <s v="ชลบุรี"/>
    <s v="-"/>
    <s v=""/>
    <s v="30/10/2025 09:49"/>
    <s v="-"/>
    <s v="J&amp;T COD"/>
    <s v="Tiktok"/>
    <s v="จ่ายทีหลัง / COD"/>
    <s v=""/>
    <s v="765652268824"/>
    <s v="30/10/2025 09:49"/>
  </r>
  <r>
    <x v="2"/>
    <x v="2"/>
    <n v="50"/>
    <n v="1"/>
    <s v="FZO3"/>
    <n v="99.99"/>
    <n v="0"/>
    <s v="ร้านที่2"/>
    <s v="ธ***รัตน์  ว***ภักดี"/>
    <s v="ชลบุรี"/>
    <s v="-"/>
    <s v=""/>
    <s v="30/10/2025 09:49"/>
    <s v="-"/>
    <s v="J&amp;T COD"/>
    <s v="Tiktok"/>
    <s v="จ่ายทีหลัง / COD"/>
    <s v=""/>
    <s v="765652268824"/>
    <s v="30/10/2025 09:49"/>
  </r>
  <r>
    <x v="17"/>
    <x v="18"/>
    <n v="14"/>
    <n v="2"/>
    <s v="FZO2"/>
    <n v="32"/>
    <n v="4"/>
    <s v="ร้านที่1"/>
    <s v="น******ล"/>
    <s v="****** ม บ.เอื้ออาทรก ม.44 ม.10 ต.คลองหนึ่ง ตำบลคลองหนึ่ง อำเภอคลองหลวง จังหวัดปทุมธานี 12120"/>
    <s v="12120"/>
    <s v="48"/>
    <s v="30/10/2025 09:43"/>
    <s v="-"/>
    <s v="SPX Express"/>
    <s v="Shopee"/>
    <s v="shopee"/>
    <s v=""/>
    <s v="TH251526518994K"/>
    <s v="30/10/2025 09:43"/>
  </r>
  <r>
    <x v="4"/>
    <x v="4"/>
    <n v="66.666666666666671"/>
    <n v="6"/>
    <s v="FZO0"/>
    <n v="199.98"/>
    <n v="0"/>
    <s v="ร้านที่2"/>
    <s v="น** ณ***นธ์ ศ***พชร"/>
    <s v="พระนครศรีอยุธยา"/>
    <s v="-"/>
    <s v=""/>
    <s v="30/10/2025 09:36"/>
    <s v="-"/>
    <s v="J&amp;T COD"/>
    <s v="Tiktok"/>
    <s v="จ่ายทีหลัง / COD"/>
    <s v=""/>
    <s v="765687121894"/>
    <s v="30/10/2025 09:36"/>
  </r>
  <r>
    <x v="0"/>
    <x v="0"/>
    <n v="50"/>
    <n v="1"/>
    <s v="FZN98"/>
    <n v="100.94"/>
    <n v="7"/>
    <s v="ร้านที่3"/>
    <s v="วัลษา เจริญไทย"/>
    <s v="161ม.12บ.พรสุข ต.บัวเชด อ.บัวเชด จ.สุรินทร์ · บัวเชด/ Buachet_x000a__x000a_บัวเชด/ Buachetสุรินทร์/ Surin_x000a_32230"/>
    <s v="32230"/>
    <s v="660824075902"/>
    <s v="30/10/2025 09:34"/>
    <s v="-"/>
    <s v="Kerry_dropoff"/>
    <s v="Lazada"/>
    <s v="lazada"/>
    <s v=""/>
    <s v="-"/>
    <s v="30/10/2025 09:34"/>
  </r>
  <r>
    <x v="1"/>
    <x v="1"/>
    <n v="50"/>
    <n v="1"/>
    <s v="FZN98"/>
    <n v="100.94"/>
    <n v="7"/>
    <s v="ร้านที่3"/>
    <s v="วัลษา เจริญไทย"/>
    <s v="161ม.12บ.พรสุข ต.บัวเชด อ.บัวเชด จ.สุรินทร์ · บัวเชด/ Buachet_x000a__x000a_บัวเชด/ Buachetสุรินทร์/ Surin_x000a_32230"/>
    <s v="32230"/>
    <s v="660824075902"/>
    <s v="30/10/2025 09:34"/>
    <s v="-"/>
    <s v="Kerry_dropoff"/>
    <s v="Lazada"/>
    <s v="lazada"/>
    <s v=""/>
    <s v="-"/>
    <s v="30/10/2025 09:34"/>
  </r>
  <r>
    <x v="2"/>
    <x v="2"/>
    <n v="50"/>
    <n v="1"/>
    <s v="FZN98"/>
    <n v="100.94"/>
    <n v="7"/>
    <s v="ร้านที่3"/>
    <s v="วัลษา เจริญไทย"/>
    <s v="161ม.12บ.พรสุข ต.บัวเชด อ.บัวเชด จ.สุรินทร์ · บัวเชด/ Buachet_x000a__x000a_บัวเชด/ Buachetสุรินทร์/ Surin_x000a_32230"/>
    <s v="32230"/>
    <s v="660824075902"/>
    <s v="30/10/2025 09:34"/>
    <s v="-"/>
    <s v="Kerry_dropoff"/>
    <s v="Lazada"/>
    <s v="lazada"/>
    <s v=""/>
    <s v="-"/>
    <s v="30/10/2025 09:34"/>
  </r>
  <r>
    <x v="0"/>
    <x v="0"/>
    <n v="50"/>
    <n v="1"/>
    <s v="FZN97"/>
    <n v="150"/>
    <n v="0"/>
    <s v="ร้านที่10"/>
    <s v="สมภพ "/>
    <s v="26 ซ. เจริญนคร74 ถ.เจริญนคร แขวงดาวคนอง เขตธนบุรี กทม. 10600"/>
    <s v="10600"/>
    <s v="0899815141"/>
    <s v="30/10/2025 09:32"/>
    <s v="sompear3955@gmail.com"/>
    <s v="EMS COD"/>
    <s v="facebook"/>
    <s v="กสิกร"/>
    <s v=""/>
    <s v="-"/>
    <s v="30/10/2025 09:31"/>
  </r>
  <r>
    <x v="1"/>
    <x v="1"/>
    <n v="50"/>
    <n v="1"/>
    <s v="FZN97"/>
    <n v="150"/>
    <n v="0"/>
    <s v="ร้านที่10"/>
    <s v="สมภพ "/>
    <s v="26 ซ. เจริญนคร74 ถ.เจริญนคร แขวงดาวคนอง เขตธนบุรี กทม. 10600"/>
    <s v="10600"/>
    <s v="0899815141"/>
    <s v="30/10/2025 09:32"/>
    <s v="sompear3955@gmail.com"/>
    <s v="EMS COD"/>
    <s v="facebook"/>
    <s v="กสิกร"/>
    <s v=""/>
    <s v="-"/>
    <s v="30/10/2025 09:31"/>
  </r>
  <r>
    <x v="2"/>
    <x v="2"/>
    <n v="50"/>
    <n v="1"/>
    <s v="FZN97"/>
    <n v="150"/>
    <n v="0"/>
    <s v="ร้านที่10"/>
    <s v="สมภพ "/>
    <s v="26 ซ. เจริญนคร74 ถ.เจริญนคร แขวงดาวคนอง เขตธนบุรี กทม. 10600"/>
    <s v="10600"/>
    <s v="0899815141"/>
    <s v="30/10/2025 09:32"/>
    <s v="sompear3955@gmail.com"/>
    <s v="EMS COD"/>
    <s v="facebook"/>
    <s v="กสิกร"/>
    <s v=""/>
    <s v="-"/>
    <s v="30/10/2025 09:31"/>
  </r>
  <r>
    <x v="15"/>
    <x v="16"/>
    <n v="66.666666666666671"/>
    <n v="3"/>
    <s v="FZN96"/>
    <n v="149.99"/>
    <n v="0"/>
    <s v="ร้านที่2"/>
    <s v="ว***ดา อ***ธรรม"/>
    <s v="อุบลราชธานี"/>
    <s v="-"/>
    <s v=""/>
    <s v="30/10/2025 09:29"/>
    <s v="-"/>
    <s v="J&amp;T COD"/>
    <s v="Tiktok"/>
    <s v="จ่ายทีหลัง / COD"/>
    <s v=""/>
    <s v="765625721836"/>
    <s v="30/10/2025 09:29"/>
  </r>
  <r>
    <x v="3"/>
    <x v="3"/>
    <n v="65"/>
    <n v="1"/>
    <s v="FZN96"/>
    <n v="149.99"/>
    <n v="0"/>
    <s v="ร้านที่2"/>
    <s v="ว***ดา อ***ธรรม"/>
    <s v="อุบลราชธานี"/>
    <s v="-"/>
    <s v=""/>
    <s v="30/10/2025 09:29"/>
    <s v="-"/>
    <s v="J&amp;T COD"/>
    <s v="Tiktok"/>
    <s v="จ่ายทีหลัง / COD"/>
    <s v=""/>
    <s v="765625721836"/>
    <s v="30/10/2025 09:29"/>
  </r>
  <r>
    <x v="2"/>
    <x v="2"/>
    <n v="38"/>
    <n v="2"/>
    <s v="FZN95"/>
    <n v="220"/>
    <n v="0"/>
    <s v="ร้านที่1"/>
    <s v="ศ******ง"/>
    <s v="******ม.7 ต.บางโฉลง ตำบลบางโฉลง อำเภอบางพลี จังหวัดสมุทรปราการ 10540"/>
    <s v="10540"/>
    <s v="28"/>
    <s v="30/10/2025 09:26"/>
    <s v="-"/>
    <s v="SPX Express"/>
    <s v="Shopee"/>
    <s v="shopee"/>
    <s v=""/>
    <s v="TH2504176500957"/>
    <s v="30/10/2025 09:26"/>
  </r>
  <r>
    <x v="11"/>
    <x v="11"/>
    <n v="72"/>
    <n v="2"/>
    <s v="FZN95"/>
    <n v="220"/>
    <n v="0"/>
    <s v="ร้านที่1"/>
    <s v="ศ******ง"/>
    <s v="******ม.7 ต.บางโฉลง ตำบลบางโฉลง อำเภอบางพลี จังหวัดสมุทรปราการ 10540"/>
    <s v="10540"/>
    <s v="28"/>
    <s v="30/10/2025 09:26"/>
    <s v="-"/>
    <s v="SPX Express"/>
    <s v="Shopee"/>
    <s v="shopee"/>
    <s v=""/>
    <s v="TH2504176500957"/>
    <s v="30/10/2025 09:26"/>
  </r>
  <r>
    <x v="0"/>
    <x v="0"/>
    <n v="50"/>
    <n v="1"/>
    <s v="FZN93"/>
    <n v="99.99"/>
    <n v="0"/>
    <s v="ร้านที่2"/>
    <s v="เ***"/>
    <s v="สุรินทร์"/>
    <s v="-"/>
    <s v=""/>
    <s v="30/10/2025 09:22"/>
    <s v="-"/>
    <s v="J&amp;T Express"/>
    <s v="Tiktok"/>
    <s v="tiktok"/>
    <s v=""/>
    <s v="765614869810"/>
    <s v="30/10/2025 09:21"/>
  </r>
  <r>
    <x v="1"/>
    <x v="1"/>
    <n v="50"/>
    <n v="1"/>
    <s v="FZN93"/>
    <n v="99.99"/>
    <n v="0"/>
    <s v="ร้านที่2"/>
    <s v="เ***"/>
    <s v="สุรินทร์"/>
    <s v="-"/>
    <s v=""/>
    <s v="30/10/2025 09:22"/>
    <s v="-"/>
    <s v="J&amp;T Express"/>
    <s v="Tiktok"/>
    <s v="tiktok"/>
    <s v=""/>
    <s v="765614869810"/>
    <s v="30/10/2025 09:21"/>
  </r>
  <r>
    <x v="2"/>
    <x v="2"/>
    <n v="50"/>
    <n v="1"/>
    <s v="FZN93"/>
    <n v="99.99"/>
    <n v="0"/>
    <s v="ร้านที่2"/>
    <s v="เ***"/>
    <s v="สุรินทร์"/>
    <s v="-"/>
    <s v=""/>
    <s v="30/10/2025 09:22"/>
    <s v="-"/>
    <s v="J&amp;T Express"/>
    <s v="Tiktok"/>
    <s v="tiktok"/>
    <s v=""/>
    <s v="765614869810"/>
    <s v="30/10/2025 09:21"/>
  </r>
  <r>
    <x v="3"/>
    <x v="3"/>
    <n v="50"/>
    <n v="1"/>
    <s v="FZN92"/>
    <n v="230"/>
    <n v="0"/>
    <s v="ร้านที่1"/>
    <s v="ร******​"/>
    <s v="******งรอง 15 ตำบลสาริกา อำเภอเมืองนครนายก จังหวัดนครนายก 26000"/>
    <s v="26000"/>
    <s v="61"/>
    <s v="30/10/2025 09:44"/>
    <s v="-"/>
    <s v="SPX Express"/>
    <s v="Shopee"/>
    <s v="shopee"/>
    <s v=""/>
    <s v="TH250952841692B"/>
    <s v="30/10/2025 09:14"/>
  </r>
  <r>
    <x v="3"/>
    <x v="3"/>
    <n v="45"/>
    <n v="4"/>
    <s v="FZN92"/>
    <n v="230"/>
    <n v="0"/>
    <s v="ร้านที่1"/>
    <s v="ร******​"/>
    <s v="******งรอง 15 ตำบลสาริกา อำเภอเมืองนครนายก จังหวัดนครนายก 26000"/>
    <s v="26000"/>
    <s v="61"/>
    <s v="30/10/2025 09:44"/>
    <s v="-"/>
    <s v="SPX Express"/>
    <s v="Shopee"/>
    <s v="shopee"/>
    <s v=""/>
    <s v="TH250952841692B"/>
    <s v="30/10/2025 09:14"/>
  </r>
  <r>
    <x v="3"/>
    <x v="3"/>
    <n v="33.333333333333336"/>
    <n v="3"/>
    <s v="FZN91"/>
    <n v="99.99"/>
    <n v="0"/>
    <s v="ร้านที่2"/>
    <s v="ว***า ส***วะผล"/>
    <s v="เชียงใหม่"/>
    <s v="-"/>
    <s v=""/>
    <s v="30/10/2025 09:04"/>
    <s v="-"/>
    <s v="J&amp;T Express"/>
    <s v="Tiktok"/>
    <s v="tiktok"/>
    <s v=""/>
    <s v="765630463824"/>
    <s v="30/10/2025 09:04"/>
  </r>
  <r>
    <x v="0"/>
    <x v="0"/>
    <n v="50"/>
    <n v="1"/>
    <s v="FZN90"/>
    <n v="100"/>
    <n v="0"/>
    <s v="ร้านที่4"/>
    <s v="น** ธ***ฒน์ โ***นนท์"/>
    <s v="เทศบาลนครเชียงใหม่"/>
    <s v="-"/>
    <s v=""/>
    <s v="30/10/2025 09:02"/>
    <s v="-"/>
    <s v="J&amp;T COD"/>
    <s v="Tiktok"/>
    <s v="จ่ายทีหลัง / COD"/>
    <s v=""/>
    <s v="765614464812"/>
    <s v="30/10/2025 09:02"/>
  </r>
  <r>
    <x v="1"/>
    <x v="1"/>
    <n v="50"/>
    <n v="1"/>
    <s v="FZN90"/>
    <n v="100"/>
    <n v="0"/>
    <s v="ร้านที่4"/>
    <s v="น** ธ***ฒน์ โ***นนท์"/>
    <s v="เทศบาลนครเชียงใหม่"/>
    <s v="-"/>
    <s v=""/>
    <s v="30/10/2025 09:02"/>
    <s v="-"/>
    <s v="J&amp;T COD"/>
    <s v="Tiktok"/>
    <s v="จ่ายทีหลัง / COD"/>
    <s v=""/>
    <s v="765614464812"/>
    <s v="30/10/2025 09:02"/>
  </r>
  <r>
    <x v="2"/>
    <x v="2"/>
    <n v="50"/>
    <n v="1"/>
    <s v="FZN90"/>
    <n v="100"/>
    <n v="0"/>
    <s v="ร้านที่4"/>
    <s v="น** ธ***ฒน์ โ***นนท์"/>
    <s v="เทศบาลนครเชียงใหม่"/>
    <s v="-"/>
    <s v=""/>
    <s v="30/10/2025 09:02"/>
    <s v="-"/>
    <s v="J&amp;T COD"/>
    <s v="Tiktok"/>
    <s v="จ่ายทีหลัง / COD"/>
    <s v=""/>
    <s v="765614464812"/>
    <s v="30/10/2025 09:02"/>
  </r>
  <r>
    <x v="3"/>
    <x v="3"/>
    <n v="50"/>
    <n v="6"/>
    <s v="FZN89"/>
    <n v="199.99"/>
    <n v="0"/>
    <s v="ร้านที่2"/>
    <s v="เ***ง  ด***จันโท"/>
    <s v="พิษณุโลก"/>
    <s v="-"/>
    <s v=""/>
    <s v="30/10/2025 08:59"/>
    <s v="-"/>
    <s v="J&amp;T Express"/>
    <s v="Tiktok"/>
    <s v="tiktok"/>
    <s v="ขอแบบ ไม่ซ้ำหน้า นะคับ อยากลองทุกรสชาติ รอบหลังจะได้สั่งถูก"/>
    <s v="765666522843"/>
    <s v="30/10/2025 08:59"/>
  </r>
  <r>
    <x v="5"/>
    <x v="14"/>
    <n v="72"/>
    <n v="1"/>
    <s v="FZN88"/>
    <n v="79"/>
    <n v="7"/>
    <s v="ร้านที่1"/>
    <s v="วรรณทณี จันทรส"/>
    <s v="ซ.อุดมสุข53 ถ.สุขุมวิท103, เเหวงหนองบอน เขตประเวศ กทม 10250 8โบนันซ่าแมนชั่น · ประเวศ/ Prawet_x000a__x000a_ประเวศ/ Prawetกรุงเทพมหานคร/ Bangkok_x000a_10250"/>
    <s v="10250"/>
    <s v="660646410768"/>
    <s v="30/10/2025 08:59"/>
    <s v="-"/>
    <s v="Kerry_dropoff"/>
    <s v="Lazada"/>
    <s v="lazada"/>
    <s v=""/>
    <s v="-"/>
    <s v="30/10/2025 08:58"/>
  </r>
  <r>
    <x v="19"/>
    <x v="22"/>
    <n v="74"/>
    <n v="1"/>
    <s v="FZN87"/>
    <n v="111"/>
    <n v="37"/>
    <s v="ร้านที่1"/>
    <s v="Y******)"/>
    <s v="******ต.แคราย ตำบลแคราย อำเภอกระทุ่มแบน จังหวัดสมุทรสาคร 74110"/>
    <s v="74110"/>
    <s v="26"/>
    <s v="30/10/2025 09:21"/>
    <s v="-"/>
    <s v="SPX Express"/>
    <s v="Shopee"/>
    <s v="shopee"/>
    <s v=""/>
    <s v="TH254065601962W"/>
    <s v="30/10/2025 08:51"/>
  </r>
  <r>
    <x v="6"/>
    <x v="6"/>
    <n v="139"/>
    <n v="2"/>
    <s v="FZN86"/>
    <n v="215"/>
    <n v="0"/>
    <s v="ร้านที่1"/>
    <s v="ศิริยาพร พวงนาค"/>
    <s v="บ้านเลขที่2 ซอยคุ้มเกล้า64(บ้านหลังแรกขวามือรั้วฟ้าขาว)_x000a_ถนนคุ้มเกล้า แฃวงลาดกระบัง เขตลาดกระบัง กทม.10520_x000a_"/>
    <s v="10520"/>
    <s v="0859497660"/>
    <s v="30/10/2025 08:37"/>
    <s v="raweewan5499@gmail.com"/>
    <s v="EMS COD"/>
    <s v="facebook"/>
    <s v="จ่ายทีหลัง / COD"/>
    <s v=""/>
    <s v="-"/>
    <s v="30/10/2025 08:37"/>
  </r>
  <r>
    <x v="3"/>
    <x v="3"/>
    <n v="50"/>
    <n v="6"/>
    <s v="FZN85"/>
    <n v="199.99"/>
    <n v="0"/>
    <s v="ร้านที่2"/>
    <s v="อ***์ ช***้วยกิจ"/>
    <s v="ระยอง"/>
    <s v="-"/>
    <s v=""/>
    <s v="30/10/2025 08:35"/>
    <s v="-"/>
    <s v="J&amp;T COD"/>
    <s v="Tiktok"/>
    <s v="จ่ายทีหลัง / COD"/>
    <s v=""/>
    <s v="765630454890"/>
    <s v="30/10/2025 08:35"/>
  </r>
  <r>
    <x v="0"/>
    <x v="0"/>
    <n v="50"/>
    <n v="3"/>
    <s v="FZN84"/>
    <n v="450"/>
    <n v="0"/>
    <s v="ร้านที่1"/>
    <s v="Natta  (422)"/>
    <s v="เปรมสุข แมนชั่น 165 ซอยจรัญสนิทวงศ์65 แขวงบางบำหรุ เขตบางพลัด กรุงเทพ 10700"/>
    <s v="10700"/>
    <s v="0930090170"/>
    <s v="30/10/2025 08:34"/>
    <s v="raweewan5499@gmail.com"/>
    <s v="EMS COD"/>
    <s v="facebook"/>
    <s v="จ่ายทีหลัง / COD"/>
    <s v=""/>
    <s v="-"/>
    <s v="30/10/2025 08:34"/>
  </r>
  <r>
    <x v="1"/>
    <x v="1"/>
    <n v="50"/>
    <n v="3"/>
    <s v="FZN84"/>
    <n v="450"/>
    <n v="0"/>
    <s v="ร้านที่1"/>
    <s v="Natta  (422)"/>
    <s v="เปรมสุข แมนชั่น 165 ซอยจรัญสนิทวงศ์65 แขวงบางบำหรุ เขตบางพลัด กรุงเทพ 10700"/>
    <s v="10700"/>
    <s v="0930090170"/>
    <s v="30/10/2025 08:34"/>
    <s v="raweewan5499@gmail.com"/>
    <s v="EMS COD"/>
    <s v="facebook"/>
    <s v="จ่ายทีหลัง / COD"/>
    <s v=""/>
    <s v="-"/>
    <s v="30/10/2025 08:34"/>
  </r>
  <r>
    <x v="2"/>
    <x v="2"/>
    <n v="50"/>
    <n v="3"/>
    <s v="FZN84"/>
    <n v="450"/>
    <n v="0"/>
    <s v="ร้านที่1"/>
    <s v="Natta  (422)"/>
    <s v="เปรมสุข แมนชั่น 165 ซอยจรัญสนิทวงศ์65 แขวงบางบำหรุ เขตบางพลัด กรุงเทพ 10700"/>
    <s v="10700"/>
    <s v="0930090170"/>
    <s v="30/10/2025 08:34"/>
    <s v="raweewan5499@gmail.com"/>
    <s v="EMS COD"/>
    <s v="facebook"/>
    <s v="จ่ายทีหลัง / COD"/>
    <s v=""/>
    <s v="-"/>
    <s v="30/10/2025 08:34"/>
  </r>
  <r>
    <x v="15"/>
    <x v="16"/>
    <n v="33"/>
    <n v="10"/>
    <s v="FZN83"/>
    <n v="293.25"/>
    <n v="0"/>
    <s v="ร้านที่2"/>
    <s v="ย***ิดา ส***ธง"/>
    <s v="ลำพูน"/>
    <s v="-"/>
    <s v=""/>
    <s v="30/10/2025 08:28"/>
    <s v="-"/>
    <s v="J&amp;T COD"/>
    <s v="Tiktok"/>
    <s v="จ่ายทีหลัง / COD"/>
    <s v=""/>
    <s v="765642064843"/>
    <s v="30/10/2025 08:28"/>
  </r>
  <r>
    <x v="0"/>
    <x v="0"/>
    <n v="50"/>
    <n v="3"/>
    <s v="FZN82"/>
    <n v="300"/>
    <n v="0"/>
    <s v="ร้านที่4"/>
    <s v="แ***พลอย จ***ค์"/>
    <s v="กาญจนบุรี"/>
    <s v="-"/>
    <s v=""/>
    <s v="30/10/2025 08:26"/>
    <s v="-"/>
    <s v="J&amp;T COD"/>
    <s v="Tiktok"/>
    <s v="จ่ายทีหลัง / COD"/>
    <s v=""/>
    <s v="765642726844"/>
    <s v="30/10/2025 08:26"/>
  </r>
  <r>
    <x v="1"/>
    <x v="1"/>
    <n v="50"/>
    <n v="3"/>
    <s v="FZN82"/>
    <n v="300"/>
    <n v="0"/>
    <s v="ร้านที่4"/>
    <s v="แ***พลอย จ***ค์"/>
    <s v="กาญจนบุรี"/>
    <s v="-"/>
    <s v=""/>
    <s v="30/10/2025 08:26"/>
    <s v="-"/>
    <s v="J&amp;T COD"/>
    <s v="Tiktok"/>
    <s v="จ่ายทีหลัง / COD"/>
    <s v=""/>
    <s v="765642726844"/>
    <s v="30/10/2025 08:26"/>
  </r>
  <r>
    <x v="2"/>
    <x v="2"/>
    <n v="50"/>
    <n v="3"/>
    <s v="FZN82"/>
    <n v="300"/>
    <n v="0"/>
    <s v="ร้านที่4"/>
    <s v="แ***พลอย จ***ค์"/>
    <s v="กาญจนบุรี"/>
    <s v="-"/>
    <s v=""/>
    <s v="30/10/2025 08:26"/>
    <s v="-"/>
    <s v="J&amp;T COD"/>
    <s v="Tiktok"/>
    <s v="จ่ายทีหลัง / COD"/>
    <s v=""/>
    <s v="765642726844"/>
    <s v="30/10/2025 08:26"/>
  </r>
  <r>
    <x v="5"/>
    <x v="5"/>
    <n v="78.5"/>
    <n v="2"/>
    <s v="FZN81"/>
    <n v="157"/>
    <n v="0"/>
    <s v="ร้านที่1"/>
    <s v="เ******า"/>
    <s v="******บ้าน รุ่งเรืองรัศมี5 ตำบลมาบข่า อำเภอนิคมพัฒนา จังหวัดระยอง 21180"/>
    <s v="21180"/>
    <s v="89"/>
    <s v="30/10/2025 08:25"/>
    <s v="-"/>
    <s v="SPX Express"/>
    <s v="Shopee"/>
    <s v="shopee"/>
    <s v=""/>
    <s v="TH253544165481G"/>
    <s v="30/10/2025 08:25"/>
  </r>
  <r>
    <x v="7"/>
    <x v="7"/>
    <n v="139"/>
    <n v="2"/>
    <s v="FZN79"/>
    <n v="215"/>
    <n v="0"/>
    <s v="ร้านที่1"/>
    <s v="ธวัชชัย เสนืวงค์ ณ ณอยุธยา"/>
    <s v="67 ซ.ประชาอุทิศ27_x000a_แขวงบางมด เขตทุ่งครุ_x000a_กรุงเทพฯ10140_x000a_"/>
    <s v="10140"/>
    <s v="0886006601"/>
    <s v="30/10/2025 08:22"/>
    <s v="raweewan5499@gmail.com"/>
    <s v="EMS COD"/>
    <s v="facebook"/>
    <s v="จ่ายทีหลัง / COD"/>
    <s v=""/>
    <s v="-"/>
    <s v="30/10/2025 08:22"/>
  </r>
  <r>
    <x v="4"/>
    <x v="4"/>
    <n v="66.666666666666671"/>
    <n v="3"/>
    <s v="FZN78"/>
    <n v="137.99"/>
    <n v="38"/>
    <s v="ร้านที่2"/>
    <s v="ท***แอ้ว"/>
    <s v="นครศรีธรรมราช"/>
    <s v="-"/>
    <s v=""/>
    <s v="30/10/2025 08:20"/>
    <s v="-"/>
    <s v="J&amp;T COD"/>
    <s v="Tiktok"/>
    <s v="จ่ายทีหลัง / COD"/>
    <s v=""/>
    <s v="765650661856"/>
    <s v="30/10/2025 08:20"/>
  </r>
  <r>
    <x v="0"/>
    <x v="0"/>
    <n v="50"/>
    <n v="1"/>
    <s v="FZN77"/>
    <n v="99.99"/>
    <n v="0"/>
    <s v="ร้านที่2"/>
    <s v="ซ***ีพลี โ***มะ"/>
    <s v="กรุงเทพฯ"/>
    <s v="-"/>
    <s v=""/>
    <s v="30/10/2025 08:09"/>
    <s v="-"/>
    <s v="J&amp;T COD"/>
    <s v="Tiktok"/>
    <s v="จ่ายทีหลัง / COD"/>
    <s v=""/>
    <s v="765693864821"/>
    <s v="30/10/2025 08:09"/>
  </r>
  <r>
    <x v="1"/>
    <x v="1"/>
    <n v="50"/>
    <n v="1"/>
    <s v="FZN77"/>
    <n v="99.99"/>
    <n v="0"/>
    <s v="ร้านที่2"/>
    <s v="ซ***ีพลี โ***มะ"/>
    <s v="กรุงเทพฯ"/>
    <s v="-"/>
    <s v=""/>
    <s v="30/10/2025 08:09"/>
    <s v="-"/>
    <s v="J&amp;T COD"/>
    <s v="Tiktok"/>
    <s v="จ่ายทีหลัง / COD"/>
    <s v=""/>
    <s v="765693864821"/>
    <s v="30/10/2025 08:09"/>
  </r>
  <r>
    <x v="2"/>
    <x v="2"/>
    <n v="50"/>
    <n v="1"/>
    <s v="FZN77"/>
    <n v="99.99"/>
    <n v="0"/>
    <s v="ร้านที่2"/>
    <s v="ซ***ีพลี โ***มะ"/>
    <s v="กรุงเทพฯ"/>
    <s v="-"/>
    <s v=""/>
    <s v="30/10/2025 08:09"/>
    <s v="-"/>
    <s v="J&amp;T COD"/>
    <s v="Tiktok"/>
    <s v="จ่ายทีหลัง / COD"/>
    <s v=""/>
    <s v="765693864821"/>
    <s v="30/10/2025 08:09"/>
  </r>
  <r>
    <x v="0"/>
    <x v="0"/>
    <n v="50"/>
    <n v="1"/>
    <s v="FZN75"/>
    <n v="100"/>
    <n v="0"/>
    <s v="ร้านที่4"/>
    <s v="ช***สา"/>
    <s v="อ่างทอง"/>
    <s v="-"/>
    <s v=""/>
    <s v="30/10/2025 07:21"/>
    <s v="-"/>
    <s v="J&amp;T COD"/>
    <s v="Tiktok"/>
    <s v="จ่ายทีหลัง / COD"/>
    <s v=""/>
    <s v="765613520862"/>
    <s v="30/10/2025 07:21"/>
  </r>
  <r>
    <x v="1"/>
    <x v="1"/>
    <n v="50"/>
    <n v="1"/>
    <s v="FZN75"/>
    <n v="100"/>
    <n v="0"/>
    <s v="ร้านที่4"/>
    <s v="ช***สา"/>
    <s v="อ่างทอง"/>
    <s v="-"/>
    <s v=""/>
    <s v="30/10/2025 07:21"/>
    <s v="-"/>
    <s v="J&amp;T COD"/>
    <s v="Tiktok"/>
    <s v="จ่ายทีหลัง / COD"/>
    <s v=""/>
    <s v="765613520862"/>
    <s v="30/10/2025 07:21"/>
  </r>
  <r>
    <x v="2"/>
    <x v="2"/>
    <n v="50"/>
    <n v="1"/>
    <s v="FZN75"/>
    <n v="100"/>
    <n v="0"/>
    <s v="ร้านที่4"/>
    <s v="ช***สา"/>
    <s v="อ่างทอง"/>
    <s v="-"/>
    <s v=""/>
    <s v="30/10/2025 07:21"/>
    <s v="-"/>
    <s v="J&amp;T COD"/>
    <s v="Tiktok"/>
    <s v="จ่ายทีหลัง / COD"/>
    <s v=""/>
    <s v="765613520862"/>
    <s v="30/10/2025 07:21"/>
  </r>
  <r>
    <x v="3"/>
    <x v="3"/>
    <n v="33.333333333333336"/>
    <n v="3"/>
    <s v="FZN74"/>
    <n v="99.99"/>
    <n v="0"/>
    <s v="ร้านที่2"/>
    <s v="บ***มาศ ส***นภพ"/>
    <s v="สกลนคร"/>
    <s v="-"/>
    <s v=""/>
    <s v="30/10/2025 07:16"/>
    <s v="-"/>
    <s v="J&amp;T Express"/>
    <s v="Tiktok"/>
    <s v="tiktok"/>
    <s v=""/>
    <s v="765620326870"/>
    <s v="30/10/2025 07:16"/>
  </r>
  <r>
    <x v="4"/>
    <x v="4"/>
    <n v="66.666666666666671"/>
    <n v="3"/>
    <s v="FZN73"/>
    <n v="99.99"/>
    <n v="0"/>
    <s v="ร้านที่2"/>
    <s v="ส***"/>
    <s v="นนทบุรี"/>
    <s v="-"/>
    <s v=""/>
    <s v="30/10/2025 07:13"/>
    <s v="-"/>
    <s v="J&amp;T Express"/>
    <s v="Tiktok"/>
    <s v="tiktok"/>
    <s v=""/>
    <s v="765652062851"/>
    <s v="30/10/2025 07:13"/>
  </r>
  <r>
    <x v="2"/>
    <x v="23"/>
    <n v="44.82"/>
    <n v="2"/>
    <s v="FZN72"/>
    <n v="118.64"/>
    <n v="29"/>
    <s v="ร้านที่3"/>
    <s v="วิชัยหนุ่ม  ท้าววิบูลย์"/>
    <s v="บ.269 ม.1 ต.ดอนกำยาน  ถ.มาลัยแมน อ.เมือง จ.สุพรรณบุรี  72000 - · ดอนกำยาน/ Don Kamyan_x000a__x000a_เมืองสุพรรณบุรี/ Mueang Suphan Buriสุพรรณบุรี/ Suphanburi_x000a_72000"/>
    <s v="72000"/>
    <s v="660622973221"/>
    <s v="30/10/2025 06:51"/>
    <s v="-"/>
    <s v="Kerry_dropoff"/>
    <s v="Lazada"/>
    <s v="lazada"/>
    <s v=""/>
    <s v="LEXPU0622665575"/>
    <s v="30/10/2025 06:51"/>
  </r>
  <r>
    <x v="3"/>
    <x v="3"/>
    <n v="40"/>
    <n v="10"/>
    <s v="FZN71"/>
    <n v="303.60000000000002"/>
    <n v="0"/>
    <s v="ร้านที่2"/>
    <s v="ค***ุ๋มจิ๋ม"/>
    <s v="นครราชสีมา"/>
    <s v="-"/>
    <s v=""/>
    <s v="30/10/2025 06:49"/>
    <s v="-"/>
    <s v="J&amp;T COD"/>
    <s v="Tiktok"/>
    <s v="จ่ายทีหลัง / COD"/>
    <s v=""/>
    <s v="765622912736"/>
    <s v="30/10/2025 06:49"/>
  </r>
  <r>
    <x v="18"/>
    <x v="20"/>
    <n v="54.5"/>
    <n v="2"/>
    <s v="FZN70"/>
    <n v="72.08"/>
    <n v="0"/>
    <s v="ร้านที่1"/>
    <s v="รัตนา   ภู่เงิน"/>
    <s v="93ทับ793หมู่บ้านสวนแสนสุขซอย2นครนายก_x000a__x000a_องครักษ์/ Ongkharakนครนายก/ Nakhon Nayok_x000a_26120"/>
    <s v="26120"/>
    <s v="660814527804"/>
    <s v="30/10/2025 06:49"/>
    <s v="-"/>
    <s v="Kerry_dropoff"/>
    <s v="Lazada"/>
    <s v="lazada"/>
    <s v=""/>
    <s v="LEXPU0622667803"/>
    <s v="30/10/2025 06:49"/>
  </r>
  <r>
    <x v="4"/>
    <x v="4"/>
    <n v="66.666666666666671"/>
    <n v="3"/>
    <s v="FZN68"/>
    <n v="149.99"/>
    <n v="50"/>
    <s v="ร้านที่2"/>
    <s v="ซ***ปาตีเมาะ บ***สุงีกาจิ"/>
    <s v="นราธิวาส"/>
    <s v="-"/>
    <s v=""/>
    <s v="30/10/2025 06:44"/>
    <s v="-"/>
    <s v="J&amp;T COD"/>
    <s v="Tiktok"/>
    <s v="จ่ายทีหลัง / COD"/>
    <s v=""/>
    <s v="765668110771"/>
    <s v="30/10/2025 06:44"/>
  </r>
  <r>
    <x v="11"/>
    <x v="11"/>
    <n v="66"/>
    <n v="1"/>
    <s v="FZN67"/>
    <n v="1104"/>
    <n v="0"/>
    <s v="ร้านที่1"/>
    <s v="ว******ย"/>
    <s v="******ชื่น แขวง จตุจักร แขวงจตุจักร เขตจตุจักร จังหวัดกรุงเทพมหานคร 10900"/>
    <s v="10900"/>
    <s v="18"/>
    <s v="30/10/2025 07:05"/>
    <s v="-"/>
    <s v="SPX Express"/>
    <s v="Shopee"/>
    <s v="shopee"/>
    <s v=""/>
    <s v="TH255792035904C"/>
    <s v="30/10/2025 06:34"/>
  </r>
  <r>
    <x v="14"/>
    <x v="15"/>
    <n v="66"/>
    <n v="1"/>
    <s v="FZN67"/>
    <n v="1104"/>
    <n v="0"/>
    <s v="ร้านที่1"/>
    <s v="ว******ย"/>
    <s v="******ชื่น แขวง จตุจักร แขวงจตุจักร เขตจตุจักร จังหวัดกรุงเทพมหานคร 10900"/>
    <s v="10900"/>
    <s v="18"/>
    <s v="30/10/2025 07:05"/>
    <s v="-"/>
    <s v="SPX Express"/>
    <s v="Shopee"/>
    <s v="shopee"/>
    <s v=""/>
    <s v="TH255792035904C"/>
    <s v="30/10/2025 06:34"/>
  </r>
  <r>
    <x v="5"/>
    <x v="5"/>
    <n v="67"/>
    <n v="1"/>
    <s v="FZN67"/>
    <n v="1104"/>
    <n v="0"/>
    <s v="ร้านที่1"/>
    <s v="ว******ย"/>
    <s v="******ชื่น แขวง จตุจักร แขวงจตุจักร เขตจตุจักร จังหวัดกรุงเทพมหานคร 10900"/>
    <s v="10900"/>
    <s v="18"/>
    <s v="30/10/2025 07:05"/>
    <s v="-"/>
    <s v="SPX Express"/>
    <s v="Shopee"/>
    <s v="shopee"/>
    <s v=""/>
    <s v="TH255792035904C"/>
    <s v="30/10/2025 06:34"/>
  </r>
  <r>
    <x v="11"/>
    <x v="11"/>
    <n v="66"/>
    <n v="4"/>
    <s v="FZN67"/>
    <n v="1104"/>
    <n v="0"/>
    <s v="ร้านที่1"/>
    <s v="ว******ย"/>
    <s v="******ชื่น แขวง จตุจักร แขวงจตุจักร เขตจตุจักร จังหวัดกรุงเทพมหานคร 10900"/>
    <s v="10900"/>
    <s v="18"/>
    <s v="30/10/2025 07:05"/>
    <s v="-"/>
    <s v="SPX Express"/>
    <s v="Shopee"/>
    <s v="shopee"/>
    <s v=""/>
    <s v="TH255792035904C"/>
    <s v="30/10/2025 06:34"/>
  </r>
  <r>
    <x v="14"/>
    <x v="15"/>
    <n v="66"/>
    <n v="4"/>
    <s v="FZN67"/>
    <n v="1104"/>
    <n v="0"/>
    <s v="ร้านที่1"/>
    <s v="ว******ย"/>
    <s v="******ชื่น แขวง จตุจักร แขวงจตุจักร เขตจตุจักร จังหวัดกรุงเทพมหานคร 10900"/>
    <s v="10900"/>
    <s v="18"/>
    <s v="30/10/2025 07:05"/>
    <s v="-"/>
    <s v="SPX Express"/>
    <s v="Shopee"/>
    <s v="shopee"/>
    <s v=""/>
    <s v="TH255792035904C"/>
    <s v="30/10/2025 06:34"/>
  </r>
  <r>
    <x v="5"/>
    <x v="5"/>
    <n v="67"/>
    <n v="4"/>
    <s v="FZN67"/>
    <n v="1104"/>
    <n v="0"/>
    <s v="ร้านที่1"/>
    <s v="ว******ย"/>
    <s v="******ชื่น แขวง จตุจักร แขวงจตุจักร เขตจตุจักร จังหวัดกรุงเทพมหานคร 10900"/>
    <s v="10900"/>
    <s v="18"/>
    <s v="30/10/2025 07:05"/>
    <s v="-"/>
    <s v="SPX Express"/>
    <s v="Shopee"/>
    <s v="shopee"/>
    <s v=""/>
    <s v="TH255792035904C"/>
    <s v="30/10/2025 06:34"/>
  </r>
  <r>
    <x v="5"/>
    <x v="5"/>
    <n v="80"/>
    <n v="1"/>
    <s v="FZN66"/>
    <n v="80"/>
    <n v="0"/>
    <s v="ร้านที่1"/>
    <s v="ว******์"/>
    <s v="******งศ์สว่าง แขวงวงศ์สว่าง เขตบางซื่อ จังหวัดกรุงเทพมหานคร 10800"/>
    <s v="10800"/>
    <s v="16"/>
    <s v="30/10/2025 06:07"/>
    <s v="-"/>
    <s v="SPX Express"/>
    <s v="Shopee"/>
    <s v="shopee"/>
    <s v=""/>
    <s v="TH251747289463V"/>
    <s v="30/10/2025 06:07"/>
  </r>
  <r>
    <x v="0"/>
    <x v="0"/>
    <n v="50"/>
    <n v="1"/>
    <s v="FZN65"/>
    <n v="99.99"/>
    <n v="0"/>
    <s v="ร้านที่2"/>
    <s v="ส***สา ส***นาม"/>
    <s v="พระนครศรีอยุธยา"/>
    <s v="-"/>
    <s v=""/>
    <s v="30/10/2025 06:05"/>
    <s v="-"/>
    <s v="J&amp;T COD"/>
    <s v="Tiktok"/>
    <s v="จ่ายทีหลัง / COD"/>
    <s v=""/>
    <s v="765635635730"/>
    <s v="30/10/2025 06:05"/>
  </r>
  <r>
    <x v="1"/>
    <x v="1"/>
    <n v="50"/>
    <n v="1"/>
    <s v="FZN65"/>
    <n v="99.99"/>
    <n v="0"/>
    <s v="ร้านที่2"/>
    <s v="ส***สา ส***นาม"/>
    <s v="พระนครศรีอยุธยา"/>
    <s v="-"/>
    <s v=""/>
    <s v="30/10/2025 06:05"/>
    <s v="-"/>
    <s v="J&amp;T COD"/>
    <s v="Tiktok"/>
    <s v="จ่ายทีหลัง / COD"/>
    <s v=""/>
    <s v="765635635730"/>
    <s v="30/10/2025 06:05"/>
  </r>
  <r>
    <x v="2"/>
    <x v="2"/>
    <n v="50"/>
    <n v="1"/>
    <s v="FZN65"/>
    <n v="99.99"/>
    <n v="0"/>
    <s v="ร้านที่2"/>
    <s v="ส***สา ส***นาม"/>
    <s v="พระนครศรีอยุธยา"/>
    <s v="-"/>
    <s v=""/>
    <s v="30/10/2025 06:05"/>
    <s v="-"/>
    <s v="J&amp;T COD"/>
    <s v="Tiktok"/>
    <s v="จ่ายทีหลัง / COD"/>
    <s v=""/>
    <s v="765635635730"/>
    <s v="30/10/2025 06:05"/>
  </r>
  <r>
    <x v="3"/>
    <x v="3"/>
    <n v="50"/>
    <n v="6"/>
    <s v="FZN63"/>
    <n v="200"/>
    <n v="0"/>
    <s v="ร้านที่2"/>
    <s v="ส***รัตนพิชยวณิชชา"/>
    <s v="กรุงเทพฯ"/>
    <s v="-"/>
    <s v=""/>
    <s v="30/10/2025 05:50"/>
    <s v="-"/>
    <s v="J&amp;T COD"/>
    <s v="Tiktok"/>
    <s v="จ่ายทีหลัง / COD"/>
    <s v=""/>
    <s v="765667922806"/>
    <s v="30/10/2025 05:51"/>
  </r>
  <r>
    <x v="4"/>
    <x v="4"/>
    <n v="66.666666666666671"/>
    <n v="3"/>
    <s v="FZN62"/>
    <n v="199.98"/>
    <n v="0"/>
    <s v="ร้านที่2"/>
    <s v="จ***ทร์ ฟ***ัตน์"/>
    <s v="เชียงใหม่"/>
    <s v="-"/>
    <s v=""/>
    <s v="30/10/2025 05:47"/>
    <s v="-"/>
    <s v="J&amp;T COD"/>
    <s v="Tiktok"/>
    <s v="จ่ายทีหลัง / COD"/>
    <s v=""/>
    <s v="765679248762"/>
    <s v="30/10/2025 05:47"/>
  </r>
  <r>
    <x v="3"/>
    <x v="3"/>
    <n v="33.333333333333336"/>
    <n v="3"/>
    <s v="FZN62"/>
    <n v="199.98"/>
    <n v="0"/>
    <s v="ร้านที่2"/>
    <s v="จ***ทร์ ฟ***ัตน์"/>
    <s v="เชียงใหม่"/>
    <s v="-"/>
    <s v=""/>
    <s v="30/10/2025 05:47"/>
    <s v="-"/>
    <s v="J&amp;T COD"/>
    <s v="Tiktok"/>
    <s v="จ่ายทีหลัง / COD"/>
    <s v=""/>
    <s v="765679248762"/>
    <s v="30/10/2025 05:47"/>
  </r>
  <r>
    <x v="0"/>
    <x v="0"/>
    <n v="50"/>
    <n v="2"/>
    <s v="FZN61"/>
    <n v="199.98"/>
    <n v="0"/>
    <s v="ร้านที่2"/>
    <s v="ส***ิสุข ก***งิน"/>
    <s v="เพชรบูรณ์"/>
    <s v="-"/>
    <s v=""/>
    <s v="30/10/2025 05:24"/>
    <s v="-"/>
    <s v="J&amp;T COD"/>
    <s v="Tiktok"/>
    <s v="จ่ายทีหลัง / COD"/>
    <s v=""/>
    <s v="765635170650"/>
    <s v="30/10/2025 05:24"/>
  </r>
  <r>
    <x v="1"/>
    <x v="1"/>
    <n v="50"/>
    <n v="2"/>
    <s v="FZN61"/>
    <n v="199.98"/>
    <n v="0"/>
    <s v="ร้านที่2"/>
    <s v="ส***ิสุข ก***งิน"/>
    <s v="เพชรบูรณ์"/>
    <s v="-"/>
    <s v=""/>
    <s v="30/10/2025 05:24"/>
    <s v="-"/>
    <s v="J&amp;T COD"/>
    <s v="Tiktok"/>
    <s v="จ่ายทีหลัง / COD"/>
    <s v=""/>
    <s v="765635170650"/>
    <s v="30/10/2025 05:24"/>
  </r>
  <r>
    <x v="2"/>
    <x v="2"/>
    <n v="50"/>
    <n v="2"/>
    <s v="FZN61"/>
    <n v="199.98"/>
    <n v="0"/>
    <s v="ร้านที่2"/>
    <s v="ส***ิสุข ก***งิน"/>
    <s v="เพชรบูรณ์"/>
    <s v="-"/>
    <s v=""/>
    <s v="30/10/2025 05:24"/>
    <s v="-"/>
    <s v="J&amp;T COD"/>
    <s v="Tiktok"/>
    <s v="จ่ายทีหลัง / COD"/>
    <s v=""/>
    <s v="765635170650"/>
    <s v="30/10/2025 05:24"/>
  </r>
  <r>
    <x v="4"/>
    <x v="4"/>
    <n v="66.666666666666671"/>
    <n v="3"/>
    <s v="FZN60"/>
    <n v="344.98"/>
    <n v="0"/>
    <s v="ร้านที่2"/>
    <s v="ร***ทิดา ห***ะนึง"/>
    <s v="ปทุมธานี"/>
    <s v="-"/>
    <s v=""/>
    <s v="30/10/2025 05:20"/>
    <s v="-"/>
    <s v="J&amp;T COD"/>
    <s v="Tiktok"/>
    <s v="จ่ายทีหลัง / COD"/>
    <s v=""/>
    <s v="765656077616"/>
    <s v="30/10/2025 05:20"/>
  </r>
  <r>
    <x v="5"/>
    <x v="5"/>
    <n v="66.333333333333329"/>
    <n v="3"/>
    <s v="FZN60"/>
    <n v="344.98"/>
    <n v="0"/>
    <s v="ร้านที่2"/>
    <s v="ร***ทิดา ห***ะนึง"/>
    <s v="ปทุมธานี"/>
    <s v="-"/>
    <s v=""/>
    <s v="30/10/2025 05:20"/>
    <s v="-"/>
    <s v="J&amp;T COD"/>
    <s v="Tiktok"/>
    <s v="จ่ายทีหลัง / COD"/>
    <s v=""/>
    <s v="765656077616"/>
    <s v="30/10/2025 05:20"/>
  </r>
  <r>
    <x v="7"/>
    <x v="7"/>
    <n v="139"/>
    <n v="1"/>
    <s v="FZN59"/>
    <n v="108.99"/>
    <n v="0"/>
    <s v="ร้านที่2"/>
    <s v="พ***์ลภัสร จ***ร์ต๊ะ"/>
    <s v="เชียงใหม่"/>
    <s v="-"/>
    <s v=""/>
    <s v="30/10/2025 05:08"/>
    <s v="-"/>
    <s v="J&amp;T Express"/>
    <s v="Tiktok"/>
    <s v="tiktok"/>
    <s v=""/>
    <s v="765643802770"/>
    <s v="30/10/2025 05:08"/>
  </r>
  <r>
    <x v="0"/>
    <x v="0"/>
    <n v="50"/>
    <n v="2"/>
    <s v="FZN58"/>
    <n v="200"/>
    <n v="0"/>
    <s v="ร้านที่2"/>
    <s v="น*** เ***อทอง  ร***พี่ตุ้ยหูแร่"/>
    <s v="สงขลา"/>
    <s v="-"/>
    <s v=""/>
    <s v="30/10/2025 04:48"/>
    <s v="-"/>
    <s v="J&amp;T COD"/>
    <s v="Tiktok"/>
    <s v="จ่ายทีหลัง / COD"/>
    <s v=""/>
    <s v="765611775692"/>
    <s v="30/10/2025 04:48"/>
  </r>
  <r>
    <x v="1"/>
    <x v="1"/>
    <n v="50"/>
    <n v="2"/>
    <s v="FZN58"/>
    <n v="200"/>
    <n v="0"/>
    <s v="ร้านที่2"/>
    <s v="น*** เ***อทอง  ร***พี่ตุ้ยหูแร่"/>
    <s v="สงขลา"/>
    <s v="-"/>
    <s v=""/>
    <s v="30/10/2025 04:48"/>
    <s v="-"/>
    <s v="J&amp;T COD"/>
    <s v="Tiktok"/>
    <s v="จ่ายทีหลัง / COD"/>
    <s v=""/>
    <s v="765611775692"/>
    <s v="30/10/2025 04:48"/>
  </r>
  <r>
    <x v="2"/>
    <x v="2"/>
    <n v="50"/>
    <n v="2"/>
    <s v="FZN58"/>
    <n v="200"/>
    <n v="0"/>
    <s v="ร้านที่2"/>
    <s v="น*** เ***อทอง  ร***พี่ตุ้ยหูแร่"/>
    <s v="สงขลา"/>
    <s v="-"/>
    <s v=""/>
    <s v="30/10/2025 04:48"/>
    <s v="-"/>
    <s v="J&amp;T COD"/>
    <s v="Tiktok"/>
    <s v="จ่ายทีหลัง / COD"/>
    <s v=""/>
    <s v="765611775692"/>
    <s v="30/10/2025 04:48"/>
  </r>
  <r>
    <x v="2"/>
    <x v="2"/>
    <n v="60"/>
    <n v="3"/>
    <s v="FZN57"/>
    <n v="99.99"/>
    <n v="0"/>
    <s v="ร้านที่2"/>
    <s v="ค***บ้น"/>
    <s v="พัทลุง"/>
    <s v="-"/>
    <s v=""/>
    <s v="30/10/2025 04:17"/>
    <s v="-"/>
    <s v="J&amp;T COD"/>
    <s v="Tiktok"/>
    <s v="จ่ายทีหลัง / COD"/>
    <s v=""/>
    <s v="765635434804"/>
    <s v="30/10/2025 04:23"/>
  </r>
  <r>
    <x v="0"/>
    <x v="0"/>
    <n v="50"/>
    <n v="1"/>
    <s v="FZN56"/>
    <n v="100"/>
    <n v="0"/>
    <s v="ร้านที่4"/>
    <s v="ร***นัย ส***อก"/>
    <s v="ระยอง"/>
    <s v="-"/>
    <s v=""/>
    <s v="30/10/2025 04:16"/>
    <s v="-"/>
    <s v="J&amp;T COD"/>
    <s v="Tiktok"/>
    <s v="จ่ายทีหลัง / COD"/>
    <s v=""/>
    <s v="765663391651"/>
    <s v="30/10/2025 04:23"/>
  </r>
  <r>
    <x v="1"/>
    <x v="1"/>
    <n v="50"/>
    <n v="1"/>
    <s v="FZN56"/>
    <n v="100"/>
    <n v="0"/>
    <s v="ร้านที่4"/>
    <s v="ร***นัย ส***อก"/>
    <s v="ระยอง"/>
    <s v="-"/>
    <s v=""/>
    <s v="30/10/2025 04:16"/>
    <s v="-"/>
    <s v="J&amp;T COD"/>
    <s v="Tiktok"/>
    <s v="จ่ายทีหลัง / COD"/>
    <s v=""/>
    <s v="765663391651"/>
    <s v="30/10/2025 04:23"/>
  </r>
  <r>
    <x v="2"/>
    <x v="2"/>
    <n v="50"/>
    <n v="1"/>
    <s v="FZN56"/>
    <n v="100"/>
    <n v="0"/>
    <s v="ร้านที่4"/>
    <s v="ร***นัย ส***อก"/>
    <s v="ระยอง"/>
    <s v="-"/>
    <s v=""/>
    <s v="30/10/2025 04:16"/>
    <s v="-"/>
    <s v="J&amp;T COD"/>
    <s v="Tiktok"/>
    <s v="จ่ายทีหลัง / COD"/>
    <s v=""/>
    <s v="765663391651"/>
    <s v="30/10/2025 04:23"/>
  </r>
  <r>
    <x v="0"/>
    <x v="0"/>
    <n v="50"/>
    <n v="1"/>
    <s v="FZN55"/>
    <n v="100"/>
    <n v="0"/>
    <s v="ร้านที่4"/>
    <s v="ม***มหมัดบิสมี  ด***าแม"/>
    <s v="กรุงเทพฯ"/>
    <s v="-"/>
    <s v=""/>
    <s v="30/10/2025 04:09"/>
    <s v="-"/>
    <s v="J&amp;T COD"/>
    <s v="Tiktok"/>
    <s v="จ่ายทีหลัง / COD"/>
    <s v=""/>
    <s v="765648591643"/>
    <s v="30/10/2025 04:12"/>
  </r>
  <r>
    <x v="1"/>
    <x v="1"/>
    <n v="50"/>
    <n v="1"/>
    <s v="FZN55"/>
    <n v="100"/>
    <n v="0"/>
    <s v="ร้านที่4"/>
    <s v="ม***มหมัดบิสมี  ด***าแม"/>
    <s v="กรุงเทพฯ"/>
    <s v="-"/>
    <s v=""/>
    <s v="30/10/2025 04:09"/>
    <s v="-"/>
    <s v="J&amp;T COD"/>
    <s v="Tiktok"/>
    <s v="จ่ายทีหลัง / COD"/>
    <s v=""/>
    <s v="765648591643"/>
    <s v="30/10/2025 04:12"/>
  </r>
  <r>
    <x v="2"/>
    <x v="2"/>
    <n v="50"/>
    <n v="1"/>
    <s v="FZN55"/>
    <n v="100"/>
    <n v="0"/>
    <s v="ร้านที่4"/>
    <s v="ม***มหมัดบิสมี  ด***าแม"/>
    <s v="กรุงเทพฯ"/>
    <s v="-"/>
    <s v=""/>
    <s v="30/10/2025 04:09"/>
    <s v="-"/>
    <s v="J&amp;T COD"/>
    <s v="Tiktok"/>
    <s v="จ่ายทีหลัง / COD"/>
    <s v=""/>
    <s v="765648591643"/>
    <s v="30/10/2025 04:12"/>
  </r>
  <r>
    <x v="0"/>
    <x v="0"/>
    <n v="50"/>
    <n v="1"/>
    <s v="FZN54"/>
    <n v="99.99"/>
    <n v="0"/>
    <s v="ร้านที่2"/>
    <s v="ส***น เ***วอ้อม"/>
    <s v="สระบุรี"/>
    <s v="-"/>
    <s v=""/>
    <s v="30/10/2025 03:01"/>
    <s v="-"/>
    <s v="J&amp;T COD"/>
    <s v="Tiktok"/>
    <s v="จ่ายทีหลัง / COD"/>
    <s v=""/>
    <s v="765620796695"/>
    <s v="30/10/2025 03:01"/>
  </r>
  <r>
    <x v="1"/>
    <x v="1"/>
    <n v="50"/>
    <n v="1"/>
    <s v="FZN54"/>
    <n v="99.99"/>
    <n v="0"/>
    <s v="ร้านที่2"/>
    <s v="ส***น เ***วอ้อม"/>
    <s v="สระบุรี"/>
    <s v="-"/>
    <s v=""/>
    <s v="30/10/2025 03:01"/>
    <s v="-"/>
    <s v="J&amp;T COD"/>
    <s v="Tiktok"/>
    <s v="จ่ายทีหลัง / COD"/>
    <s v=""/>
    <s v="765620796695"/>
    <s v="30/10/2025 03:01"/>
  </r>
  <r>
    <x v="2"/>
    <x v="2"/>
    <n v="50"/>
    <n v="1"/>
    <s v="FZN54"/>
    <n v="99.99"/>
    <n v="0"/>
    <s v="ร้านที่2"/>
    <s v="ส***น เ***วอ้อม"/>
    <s v="สระบุรี"/>
    <s v="-"/>
    <s v=""/>
    <s v="30/10/2025 03:01"/>
    <s v="-"/>
    <s v="J&amp;T COD"/>
    <s v="Tiktok"/>
    <s v="จ่ายทีหลัง / COD"/>
    <s v=""/>
    <s v="765620796695"/>
    <s v="30/10/2025 03:01"/>
  </r>
  <r>
    <x v="0"/>
    <x v="0"/>
    <n v="49"/>
    <n v="1"/>
    <s v="FZN53"/>
    <n v="99"/>
    <n v="0"/>
    <s v="ร้านที่2"/>
    <s v="เ******ง"/>
    <s v="******1 ซอย เมนไทย 2 ตำบลบางเสาธง ตำบลบางเสาธง อำเภอบางเสาธง จังหวัดสมุทรปราการ 10570"/>
    <s v="10570"/>
    <s v="31"/>
    <s v="30/10/2025 02:50"/>
    <s v="-"/>
    <s v="SPX Express"/>
    <s v="Shopee"/>
    <s v="shopee"/>
    <s v=""/>
    <s v="TH253623518437V"/>
    <s v="30/10/2025 02:49"/>
  </r>
  <r>
    <x v="2"/>
    <x v="2"/>
    <n v="50"/>
    <n v="1"/>
    <s v="FZN53"/>
    <n v="99"/>
    <n v="0"/>
    <s v="ร้านที่2"/>
    <s v="เ******ง"/>
    <s v="******1 ซอย เมนไทย 2 ตำบลบางเสาธง ตำบลบางเสาธง อำเภอบางเสาธง จังหวัดสมุทรปราการ 10570"/>
    <s v="10570"/>
    <s v="31"/>
    <s v="30/10/2025 02:50"/>
    <s v="-"/>
    <s v="SPX Express"/>
    <s v="Shopee"/>
    <s v="shopee"/>
    <s v=""/>
    <s v="TH253623518437V"/>
    <s v="30/10/2025 02:49"/>
  </r>
  <r>
    <x v="4"/>
    <x v="4"/>
    <n v="66.666666666666671"/>
    <n v="3"/>
    <s v="FZN52"/>
    <n v="99.99"/>
    <n v="0"/>
    <s v="ร้านที่2"/>
    <s v="ว***า โ***สา"/>
    <s v="ไทย, นครพนม, นาทม,นา** 48***"/>
    <s v="-"/>
    <s v=""/>
    <s v="30/10/2025 02:41"/>
    <s v="-"/>
    <s v="J&amp;T Express"/>
    <s v="Tiktok"/>
    <s v="tiktok"/>
    <s v=""/>
    <s v="765672117770"/>
    <s v="30/10/2025 02:41"/>
  </r>
  <r>
    <x v="4"/>
    <x v="4"/>
    <n v="66.666666666666671"/>
    <n v="6"/>
    <s v="FZN51"/>
    <n v="199.98"/>
    <n v="0"/>
    <s v="ร้านที่2"/>
    <s v="ก***พร เ***อนภาพร"/>
    <s v="สมุทรสาคร"/>
    <s v="-"/>
    <s v=""/>
    <s v="30/10/2025 02:31"/>
    <s v="-"/>
    <s v="J&amp;T COD"/>
    <s v="Tiktok"/>
    <s v="จ่ายทีหลัง / COD"/>
    <s v=""/>
    <s v="765602651730"/>
    <s v="30/10/2025 02:31"/>
  </r>
  <r>
    <x v="0"/>
    <x v="0"/>
    <n v="50"/>
    <n v="1"/>
    <s v="FZN50"/>
    <n v="100"/>
    <n v="0"/>
    <s v="ร้านที่4"/>
    <s v="ก***พร เ***อนภาพร"/>
    <s v="สมุทรสาคร"/>
    <s v="-"/>
    <s v=""/>
    <s v="30/10/2025 02:23"/>
    <s v="-"/>
    <s v="J&amp;T COD"/>
    <s v="Tiktok"/>
    <s v="จ่ายทีหลัง / COD"/>
    <s v=""/>
    <s v="765620501800"/>
    <s v="30/10/2025 02:23"/>
  </r>
  <r>
    <x v="1"/>
    <x v="1"/>
    <n v="50"/>
    <n v="1"/>
    <s v="FZN50"/>
    <n v="100"/>
    <n v="0"/>
    <s v="ร้านที่4"/>
    <s v="ก***พร เ***อนภาพร"/>
    <s v="สมุทรสาคร"/>
    <s v="-"/>
    <s v=""/>
    <s v="30/10/2025 02:23"/>
    <s v="-"/>
    <s v="J&amp;T COD"/>
    <s v="Tiktok"/>
    <s v="จ่ายทีหลัง / COD"/>
    <s v=""/>
    <s v="765620501800"/>
    <s v="30/10/2025 02:23"/>
  </r>
  <r>
    <x v="2"/>
    <x v="2"/>
    <n v="50"/>
    <n v="1"/>
    <s v="FZN50"/>
    <n v="100"/>
    <n v="0"/>
    <s v="ร้านที่4"/>
    <s v="ก***พร เ***อนภาพร"/>
    <s v="สมุทรสาคร"/>
    <s v="-"/>
    <s v=""/>
    <s v="30/10/2025 02:23"/>
    <s v="-"/>
    <s v="J&amp;T COD"/>
    <s v="Tiktok"/>
    <s v="จ่ายทีหลัง / COD"/>
    <s v=""/>
    <s v="765620501800"/>
    <s v="30/10/2025 02:23"/>
  </r>
  <r>
    <x v="3"/>
    <x v="3"/>
    <n v="50"/>
    <n v="6"/>
    <s v="FZN49"/>
    <n v="199.99"/>
    <n v="0"/>
    <s v="ร้านที่2"/>
    <s v="ล* ค***เศษ"/>
    <s v="พิจิตร"/>
    <s v="-"/>
    <s v=""/>
    <s v="30/10/2025 02:10"/>
    <s v="-"/>
    <s v="J&amp;T Express"/>
    <s v="Tiktok"/>
    <s v="tiktok"/>
    <s v=""/>
    <s v="765615921803"/>
    <s v="30/10/2025 02:10"/>
  </r>
  <r>
    <x v="0"/>
    <x v="0"/>
    <n v="50"/>
    <n v="1"/>
    <s v="FZN48"/>
    <n v="99.99"/>
    <n v="0"/>
    <s v="ร้านที่2"/>
    <s v="แ**"/>
    <s v="สุรินทร์"/>
    <s v="-"/>
    <s v=""/>
    <s v="30/10/2025 02:08"/>
    <s v="-"/>
    <s v="J&amp;T COD"/>
    <s v="Tiktok"/>
    <s v="จ่ายทีหลัง / COD"/>
    <s v=""/>
    <s v="765624432731"/>
    <s v="30/10/2025 02:08"/>
  </r>
  <r>
    <x v="1"/>
    <x v="1"/>
    <n v="50"/>
    <n v="1"/>
    <s v="FZN48"/>
    <n v="99.99"/>
    <n v="0"/>
    <s v="ร้านที่2"/>
    <s v="แ**"/>
    <s v="สุรินทร์"/>
    <s v="-"/>
    <s v=""/>
    <s v="30/10/2025 02:08"/>
    <s v="-"/>
    <s v="J&amp;T COD"/>
    <s v="Tiktok"/>
    <s v="จ่ายทีหลัง / COD"/>
    <s v=""/>
    <s v="765624432731"/>
    <s v="30/10/2025 02:08"/>
  </r>
  <r>
    <x v="2"/>
    <x v="2"/>
    <n v="50"/>
    <n v="1"/>
    <s v="FZN48"/>
    <n v="99.99"/>
    <n v="0"/>
    <s v="ร้านที่2"/>
    <s v="แ**"/>
    <s v="สุรินทร์"/>
    <s v="-"/>
    <s v=""/>
    <s v="30/10/2025 02:08"/>
    <s v="-"/>
    <s v="J&amp;T COD"/>
    <s v="Tiktok"/>
    <s v="จ่ายทีหลัง / COD"/>
    <s v=""/>
    <s v="765624432731"/>
    <s v="30/10/2025 02:08"/>
  </r>
  <r>
    <x v="3"/>
    <x v="3"/>
    <n v="33.333333333333336"/>
    <n v="3"/>
    <s v="FZN47"/>
    <n v="207.98"/>
    <n v="8"/>
    <s v="ร้านที่2"/>
    <s v="N***"/>
    <s v="กระบี่"/>
    <s v="-"/>
    <s v=""/>
    <s v="30/10/2025 02:05"/>
    <s v="-"/>
    <s v="J&amp;T COD"/>
    <s v="Tiktok"/>
    <s v="จ่ายทีหลัง / COD"/>
    <s v=""/>
    <s v="765687926743"/>
    <s v="30/10/2025 02:05"/>
  </r>
  <r>
    <x v="0"/>
    <x v="0"/>
    <n v="50"/>
    <n v="1"/>
    <s v="FZN47"/>
    <n v="207.98"/>
    <n v="8"/>
    <s v="ร้านที่2"/>
    <s v="N***"/>
    <s v="กระบี่"/>
    <s v="-"/>
    <s v=""/>
    <s v="30/10/2025 02:05"/>
    <s v="-"/>
    <s v="J&amp;T COD"/>
    <s v="Tiktok"/>
    <s v="จ่ายทีหลัง / COD"/>
    <s v=""/>
    <s v="765687926743"/>
    <s v="30/10/2025 02:05"/>
  </r>
  <r>
    <x v="1"/>
    <x v="1"/>
    <n v="50"/>
    <n v="1"/>
    <s v="FZN47"/>
    <n v="207.98"/>
    <n v="8"/>
    <s v="ร้านที่2"/>
    <s v="N***"/>
    <s v="กระบี่"/>
    <s v="-"/>
    <s v=""/>
    <s v="30/10/2025 02:05"/>
    <s v="-"/>
    <s v="J&amp;T COD"/>
    <s v="Tiktok"/>
    <s v="จ่ายทีหลัง / COD"/>
    <s v=""/>
    <s v="765687926743"/>
    <s v="30/10/2025 02:05"/>
  </r>
  <r>
    <x v="2"/>
    <x v="2"/>
    <n v="50"/>
    <n v="1"/>
    <s v="FZN47"/>
    <n v="207.98"/>
    <n v="8"/>
    <s v="ร้านที่2"/>
    <s v="N***"/>
    <s v="กระบี่"/>
    <s v="-"/>
    <s v=""/>
    <s v="30/10/2025 02:05"/>
    <s v="-"/>
    <s v="J&amp;T COD"/>
    <s v="Tiktok"/>
    <s v="จ่ายทีหลัง / COD"/>
    <s v=""/>
    <s v="765687926743"/>
    <s v="30/10/2025 02:05"/>
  </r>
  <r>
    <x v="5"/>
    <x v="24"/>
    <n v="64"/>
    <n v="2"/>
    <s v="FZN46"/>
    <n v="128"/>
    <n v="0"/>
    <s v="ร้านที่3"/>
    <s v="นายชัยโรจน์ ฉายะจินดาวงศ์"/>
    <s v="หมู่บ้านกรีนปาร์คโฮม 1/78 ถนนพุทธมณฑลสายสี่ · กระทุ่มล้ม/ Krathum Lom_x000a__x000a_สามพราน/ Sam Phranนครปฐม/ Nakhon Pathom_x000a_73220"/>
    <s v="73220"/>
    <s v="660854881414"/>
    <s v="30/10/2025 01:31"/>
    <s v="-"/>
    <s v="Kerry_dropoff"/>
    <s v="Lazada"/>
    <s v="lazada"/>
    <s v=""/>
    <s v="LEXPU0622671247"/>
    <s v="30/10/2025 01:30"/>
  </r>
  <r>
    <x v="16"/>
    <x v="17"/>
    <n v="10"/>
    <n v="20"/>
    <s v="FZN45"/>
    <n v="199.99"/>
    <n v="0"/>
    <s v="ร้านที่2"/>
    <s v="แ**"/>
    <s v="สระแก้ว"/>
    <s v="-"/>
    <s v=""/>
    <s v="30/10/2025 01:27"/>
    <s v="-"/>
    <s v="J&amp;T COD"/>
    <s v="Tiktok"/>
    <s v="จ่ายทีหลัง / COD"/>
    <s v=""/>
    <s v="765604924755"/>
    <s v="30/10/2025 01:27"/>
  </r>
  <r>
    <x v="0"/>
    <x v="0"/>
    <n v="50"/>
    <n v="1"/>
    <s v="FZN44"/>
    <n v="100"/>
    <n v="0"/>
    <s v="ร้านที่4"/>
    <s v="ธ***รัตน์ ป***าวุฒิ"/>
    <s v="พัทลุง"/>
    <s v="-"/>
    <s v=""/>
    <s v="30/10/2025 01:11"/>
    <s v="-"/>
    <s v="J&amp;T Express"/>
    <s v="Tiktok"/>
    <s v="tiktok"/>
    <s v=""/>
    <s v="765607446730"/>
    <s v="30/10/2025 01:20"/>
  </r>
  <r>
    <x v="1"/>
    <x v="1"/>
    <n v="50"/>
    <n v="1"/>
    <s v="FZN44"/>
    <n v="100"/>
    <n v="0"/>
    <s v="ร้านที่4"/>
    <s v="ธ***รัตน์ ป***าวุฒิ"/>
    <s v="พัทลุง"/>
    <s v="-"/>
    <s v=""/>
    <s v="30/10/2025 01:11"/>
    <s v="-"/>
    <s v="J&amp;T Express"/>
    <s v="Tiktok"/>
    <s v="tiktok"/>
    <s v=""/>
    <s v="765607446730"/>
    <s v="30/10/2025 01:20"/>
  </r>
  <r>
    <x v="2"/>
    <x v="2"/>
    <n v="50"/>
    <n v="1"/>
    <s v="FZN44"/>
    <n v="100"/>
    <n v="0"/>
    <s v="ร้านที่4"/>
    <s v="ธ***รัตน์ ป***าวุฒิ"/>
    <s v="พัทลุง"/>
    <s v="-"/>
    <s v=""/>
    <s v="30/10/2025 01:11"/>
    <s v="-"/>
    <s v="J&amp;T Express"/>
    <s v="Tiktok"/>
    <s v="tiktok"/>
    <s v=""/>
    <s v="765607446730"/>
    <s v="30/10/2025 01:20"/>
  </r>
  <r>
    <x v="5"/>
    <x v="5"/>
    <n v="66.333333333333329"/>
    <n v="12"/>
    <s v="FZN43"/>
    <n v="880"/>
    <n v="0"/>
    <s v="ร้านที่4"/>
    <s v="น***์นิชา ศ***ุตะโรจน์"/>
    <s v="กรุงเทพฯ"/>
    <s v="-"/>
    <s v=""/>
    <s v="30/10/2025 01:08"/>
    <s v="-"/>
    <s v="J&amp;T COD"/>
    <s v="Tiktok"/>
    <s v="จ่ายทีหลัง / COD"/>
    <s v=""/>
    <s v="765610446764"/>
    <s v="30/10/2025 01:15"/>
  </r>
  <r>
    <x v="4"/>
    <x v="4"/>
    <n v="66.666666666666671"/>
    <n v="3"/>
    <s v="FZN42"/>
    <n v="99.99"/>
    <n v="0"/>
    <s v="ร้านที่2"/>
    <s v="ณ***งษ์ ย***ีวิต"/>
    <s v="ชัยภูมิ"/>
    <s v="-"/>
    <s v=""/>
    <s v="30/10/2025 01:05"/>
    <s v="-"/>
    <s v="J&amp;T Express"/>
    <s v="Tiktok"/>
    <s v="tiktok"/>
    <s v=""/>
    <s v="765675842794"/>
    <s v="30/10/2025 01:10"/>
  </r>
  <r>
    <x v="5"/>
    <x v="14"/>
    <n v="59.05"/>
    <n v="1"/>
    <s v="FZN40"/>
    <n v="66.05"/>
    <n v="7"/>
    <s v="ร้านที่1"/>
    <s v="ธนกฤต พี ปิ่นทอง"/>
    <s v="บ้านเลขที่78/9 ม.6 ต.สวนพริกไทย (บ้านในรั้วสีขาวมีเพียง2หลังคู่ อยู่ตรงข้ามสวนปทุมภาวนา) (ส่งด่วนที่สุด ส่งของให้ครบจะได้ไม่เสียเวลามานั่งคืนเงิน)_x000a__x000a_เมืองปทุมธานี/ Mueang Pathum Thaniปทุมธานี/ Pathum Thani_x000a_12000"/>
    <s v="12000"/>
    <s v="660962522720"/>
    <s v="30/10/2025 00:36"/>
    <s v="-"/>
    <s v="Kerry_dropoff"/>
    <s v="Lazada"/>
    <s v="lazada"/>
    <s v=""/>
    <s v="LEXPU0622668489"/>
    <s v="30/10/2025 00:36"/>
  </r>
  <r>
    <x v="0"/>
    <x v="0"/>
    <n v="50"/>
    <n v="1"/>
    <s v="FZN39"/>
    <n v="99.99"/>
    <n v="0"/>
    <s v="ร้านที่2"/>
    <s v="แ**"/>
    <s v="กรุงเทพฯ"/>
    <s v="-"/>
    <s v=""/>
    <s v="30/10/2025 00:35"/>
    <s v="-"/>
    <s v="J&amp;T Express"/>
    <s v="Tiktok"/>
    <s v="tiktok"/>
    <s v=""/>
    <s v="765669834801"/>
    <s v="30/10/2025 00:34"/>
  </r>
  <r>
    <x v="1"/>
    <x v="1"/>
    <n v="50"/>
    <n v="1"/>
    <s v="FZN39"/>
    <n v="99.99"/>
    <n v="0"/>
    <s v="ร้านที่2"/>
    <s v="แ**"/>
    <s v="กรุงเทพฯ"/>
    <s v="-"/>
    <s v=""/>
    <s v="30/10/2025 00:35"/>
    <s v="-"/>
    <s v="J&amp;T Express"/>
    <s v="Tiktok"/>
    <s v="tiktok"/>
    <s v=""/>
    <s v="765669834801"/>
    <s v="30/10/2025 00:34"/>
  </r>
  <r>
    <x v="2"/>
    <x v="2"/>
    <n v="50"/>
    <n v="1"/>
    <s v="FZN39"/>
    <n v="99.99"/>
    <n v="0"/>
    <s v="ร้านที่2"/>
    <s v="แ**"/>
    <s v="กรุงเทพฯ"/>
    <s v="-"/>
    <s v=""/>
    <s v="30/10/2025 00:35"/>
    <s v="-"/>
    <s v="J&amp;T Express"/>
    <s v="Tiktok"/>
    <s v="tiktok"/>
    <s v=""/>
    <s v="765669834801"/>
    <s v="30/10/2025 00:34"/>
  </r>
  <r>
    <x v="5"/>
    <x v="5"/>
    <n v="72"/>
    <n v="1"/>
    <s v="FZN38"/>
    <n v="288"/>
    <n v="0"/>
    <s v="ร้านที่1"/>
    <s v="เ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57"/>
    <s v="30/10/2025 00:22"/>
    <s v="-"/>
    <s v="SPX Express"/>
    <s v="Shopee"/>
    <s v="shopee"/>
    <s v=""/>
    <s v="TH251808414216L"/>
    <s v="30/10/2025 00:22"/>
  </r>
  <r>
    <x v="5"/>
    <x v="5"/>
    <n v="72"/>
    <n v="3"/>
    <s v="FZN38"/>
    <n v="288"/>
    <n v="0"/>
    <s v="ร้านที่1"/>
    <s v="เ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57"/>
    <s v="30/10/2025 00:22"/>
    <s v="-"/>
    <s v="SPX Express"/>
    <s v="Shopee"/>
    <s v="shopee"/>
    <s v=""/>
    <s v="TH251808414216L"/>
    <s v="30/10/2025 00:22"/>
  </r>
  <r>
    <x v="5"/>
    <x v="5"/>
    <n v="72"/>
    <n v="4"/>
    <s v="FZN37"/>
    <n v="580"/>
    <n v="4"/>
    <s v="ร้านที่1"/>
    <s v="o******i"/>
    <s v="******ับแว่นท็อปเจริญ หรือโทรอีกเบอร์ 0989646437 แขวงทวีวัฒนา เขตทวีวัฒนา จังหวัดกรุงเทพมหานคร 10170"/>
    <s v="10170"/>
    <s v="37"/>
    <s v="30/10/2025 00:20"/>
    <s v="-"/>
    <s v="SPX Express"/>
    <s v="Shopee"/>
    <s v="shopee"/>
    <s v=""/>
    <s v="TH254069391401M"/>
    <s v="30/10/2025 00:20"/>
  </r>
  <r>
    <x v="5"/>
    <x v="5"/>
    <n v="72"/>
    <n v="4"/>
    <s v="FZN37"/>
    <n v="580"/>
    <n v="4"/>
    <s v="ร้านที่1"/>
    <s v="o******i"/>
    <s v="******ับแว่นท็อปเจริญ หรือโทรอีกเบอร์ 0989646437 แขวงทวีวัฒนา เขตทวีวัฒนา จังหวัดกรุงเทพมหานคร 10170"/>
    <s v="10170"/>
    <s v="37"/>
    <s v="30/10/2025 00:20"/>
    <s v="-"/>
    <s v="SPX Express"/>
    <s v="Shopee"/>
    <s v="shopee"/>
    <s v=""/>
    <s v="TH254069391401M"/>
    <s v="30/10/2025 00:20"/>
  </r>
</pivotCacheRecords>
</file>

<file path=xl/pivotCache/pivotCacheRecords3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2">
  <r>
    <x v="0"/>
    <x v="0"/>
    <n v="50"/>
    <n v="6"/>
    <s v="FZT12"/>
    <n v="199.99"/>
    <n v="0"/>
    <s v="ร้านที่2"/>
    <s v="ธ***ย"/>
    <s v="พระนครศรีอยุธยา"/>
    <s v="-"/>
    <s v=""/>
    <s v="31/10/2025 23:51"/>
    <s v="-"/>
    <s v="J&amp;T COD"/>
    <s v="Tiktok"/>
    <s v="จ่ายทีหลัง / COD"/>
    <s v=""/>
    <s v="765726091664"/>
    <s v="31/10/2025 23:51"/>
  </r>
  <r>
    <x v="1"/>
    <x v="1"/>
    <n v="50"/>
    <n v="1"/>
    <s v="FZT11"/>
    <n v="99.99"/>
    <n v="0"/>
    <s v="ร้านที่2"/>
    <s v="ว***พร ม***ักร"/>
    <s v="กรุงเทพมหานคร"/>
    <s v="-"/>
    <s v=""/>
    <s v="31/10/2025 23:48"/>
    <s v="-"/>
    <s v="J&amp;T COD"/>
    <s v="Tiktok"/>
    <s v="จ่ายทีหลัง / COD"/>
    <s v=""/>
    <s v="765761400714"/>
    <s v="31/10/2025 23:48"/>
  </r>
  <r>
    <x v="2"/>
    <x v="2"/>
    <n v="50"/>
    <n v="1"/>
    <s v="FZT11"/>
    <n v="99.99"/>
    <n v="0"/>
    <s v="ร้านที่2"/>
    <s v="ว***พร ม***ักร"/>
    <s v="กรุงเทพมหานคร"/>
    <s v="-"/>
    <s v=""/>
    <s v="31/10/2025 23:48"/>
    <s v="-"/>
    <s v="J&amp;T COD"/>
    <s v="Tiktok"/>
    <s v="จ่ายทีหลัง / COD"/>
    <s v=""/>
    <s v="765761400714"/>
    <s v="31/10/2025 23:48"/>
  </r>
  <r>
    <x v="3"/>
    <x v="3"/>
    <n v="50"/>
    <n v="1"/>
    <s v="FZT11"/>
    <n v="99.99"/>
    <n v="0"/>
    <s v="ร้านที่2"/>
    <s v="ว***พร ม***ักร"/>
    <s v="กรุงเทพมหานคร"/>
    <s v="-"/>
    <s v=""/>
    <s v="31/10/2025 23:48"/>
    <s v="-"/>
    <s v="J&amp;T COD"/>
    <s v="Tiktok"/>
    <s v="จ่ายทีหลัง / COD"/>
    <s v=""/>
    <s v="765761400714"/>
    <s v="31/10/2025 23:48"/>
  </r>
  <r>
    <x v="4"/>
    <x v="4"/>
    <n v="88.37"/>
    <n v="2"/>
    <s v="FZT10"/>
    <n v="183.74"/>
    <n v="7"/>
    <s v="ร้านที่1"/>
    <s v="เกตน์สิรี ชัยสงคราม"/>
    <s v="114ม.3ต.สระขุดอ.ชุมพลบุรีจ.สุรินทร์_x000a__x000a_ชุมพลบุรี/ Chumphon Buriสุรินทร์/ Surin_x000a_32190"/>
    <s v="32190"/>
    <s v="660642207378"/>
    <s v="31/10/2025 23:37"/>
    <s v="-"/>
    <s v="Kerry_dropoff"/>
    <s v="Lazada"/>
    <s v="lazada"/>
    <s v=""/>
    <s v="LEXPU0623263140"/>
    <s v="31/10/2025 23:37"/>
  </r>
  <r>
    <x v="1"/>
    <x v="1"/>
    <n v="50"/>
    <n v="1"/>
    <s v="FZT9"/>
    <n v="99.99"/>
    <n v="0"/>
    <s v="ร้านที่2"/>
    <s v="ป***ศักดิ์ ท***าก"/>
    <s v="ชุมพร"/>
    <s v="-"/>
    <s v=""/>
    <s v="31/10/2025 23:21"/>
    <s v="-"/>
    <s v="J&amp;T COD"/>
    <s v="Tiktok"/>
    <s v="จ่ายทีหลัง / COD"/>
    <s v=""/>
    <s v="765705299704"/>
    <s v="31/10/2025 23:21"/>
  </r>
  <r>
    <x v="2"/>
    <x v="2"/>
    <n v="50"/>
    <n v="1"/>
    <s v="FZT9"/>
    <n v="99.99"/>
    <n v="0"/>
    <s v="ร้านที่2"/>
    <s v="ป***ศักดิ์ ท***าก"/>
    <s v="ชุมพร"/>
    <s v="-"/>
    <s v=""/>
    <s v="31/10/2025 23:21"/>
    <s v="-"/>
    <s v="J&amp;T COD"/>
    <s v="Tiktok"/>
    <s v="จ่ายทีหลัง / COD"/>
    <s v=""/>
    <s v="765705299704"/>
    <s v="31/10/2025 23:21"/>
  </r>
  <r>
    <x v="3"/>
    <x v="3"/>
    <n v="50"/>
    <n v="1"/>
    <s v="FZT9"/>
    <n v="99.99"/>
    <n v="0"/>
    <s v="ร้านที่2"/>
    <s v="ป***ศักดิ์ ท***าก"/>
    <s v="ชุมพร"/>
    <s v="-"/>
    <s v=""/>
    <s v="31/10/2025 23:21"/>
    <s v="-"/>
    <s v="J&amp;T COD"/>
    <s v="Tiktok"/>
    <s v="จ่ายทีหลัง / COD"/>
    <s v=""/>
    <s v="765705299704"/>
    <s v="31/10/2025 23:21"/>
  </r>
  <r>
    <x v="0"/>
    <x v="0"/>
    <n v="40"/>
    <n v="10"/>
    <s v="FZT8"/>
    <n v="303.60000000000002"/>
    <n v="0"/>
    <s v="ร้านที่2"/>
    <s v="อ***ญา "/>
    <s v="เชียงราย"/>
    <s v="-"/>
    <s v=""/>
    <s v="31/10/2025 23:18"/>
    <s v="-"/>
    <s v="J&amp;T COD"/>
    <s v="Tiktok"/>
    <s v="จ่ายทีหลัง / COD"/>
    <s v=""/>
    <s v="765794889683"/>
    <s v="31/10/2025 23:18"/>
  </r>
  <r>
    <x v="0"/>
    <x v="0"/>
    <n v="65"/>
    <n v="9"/>
    <s v="FZT7"/>
    <n v="504.98"/>
    <n v="0"/>
    <s v="ร้านที่2"/>
    <s v="น***าวชไมพร พ***สลิด"/>
    <s v="สมุทรปราการ"/>
    <s v="-"/>
    <s v=""/>
    <s v="31/10/2025 23:16"/>
    <s v="-"/>
    <s v="J&amp;T Express"/>
    <s v="Tiktok"/>
    <s v="tiktok"/>
    <s v=""/>
    <s v="765784158613"/>
    <s v="31/10/2025 23:16"/>
  </r>
  <r>
    <x v="1"/>
    <x v="1"/>
    <n v="50"/>
    <n v="1"/>
    <s v="FZT7"/>
    <n v="504.98"/>
    <n v="0"/>
    <s v="ร้านที่2"/>
    <s v="น***าวชไมพร พ***สลิด"/>
    <s v="สมุทรปราการ"/>
    <s v="-"/>
    <s v=""/>
    <s v="31/10/2025 23:16"/>
    <s v="-"/>
    <s v="J&amp;T Express"/>
    <s v="Tiktok"/>
    <s v="tiktok"/>
    <s v=""/>
    <s v="765784158613"/>
    <s v="31/10/2025 23:16"/>
  </r>
  <r>
    <x v="2"/>
    <x v="2"/>
    <n v="50"/>
    <n v="1"/>
    <s v="FZT7"/>
    <n v="504.98"/>
    <n v="0"/>
    <s v="ร้านที่2"/>
    <s v="น***าวชไมพร พ***สลิด"/>
    <s v="สมุทรปราการ"/>
    <s v="-"/>
    <s v=""/>
    <s v="31/10/2025 23:16"/>
    <s v="-"/>
    <s v="J&amp;T Express"/>
    <s v="Tiktok"/>
    <s v="tiktok"/>
    <s v=""/>
    <s v="765784158613"/>
    <s v="31/10/2025 23:16"/>
  </r>
  <r>
    <x v="3"/>
    <x v="3"/>
    <n v="50"/>
    <n v="1"/>
    <s v="FZT7"/>
    <n v="504.98"/>
    <n v="0"/>
    <s v="ร้านที่2"/>
    <s v="น***าวชไมพร พ***สลิด"/>
    <s v="สมุทรปราการ"/>
    <s v="-"/>
    <s v=""/>
    <s v="31/10/2025 23:16"/>
    <s v="-"/>
    <s v="J&amp;T Express"/>
    <s v="Tiktok"/>
    <s v="tiktok"/>
    <s v=""/>
    <s v="765784158613"/>
    <s v="31/10/2025 23:16"/>
  </r>
  <r>
    <x v="5"/>
    <x v="5"/>
    <n v="10"/>
    <n v="10"/>
    <s v="FZT7"/>
    <n v="504.98"/>
    <n v="0"/>
    <s v="ร้านที่2"/>
    <s v="น***าวชไมพร พ***สลิด"/>
    <s v="สมุทรปราการ"/>
    <s v="-"/>
    <s v=""/>
    <s v="31/10/2025 23:16"/>
    <s v="-"/>
    <s v="J&amp;T Express"/>
    <s v="Tiktok"/>
    <s v="tiktok"/>
    <s v=""/>
    <s v="765784158613"/>
    <s v="31/10/2025 23:16"/>
  </r>
  <r>
    <x v="1"/>
    <x v="1"/>
    <n v="60"/>
    <n v="2"/>
    <s v="FZT5"/>
    <n v="394.98"/>
    <n v="0"/>
    <s v="ร้านที่2"/>
    <s v="ฐ***ภรณ์ ห***งคำ"/>
    <s v="ตำบล กาฬสินธุ์"/>
    <s v="-"/>
    <s v=""/>
    <s v="31/10/2025 23:15"/>
    <s v="-"/>
    <s v="J&amp;T COD"/>
    <s v="Tiktok"/>
    <s v="จ่ายทีหลัง / COD"/>
    <s v=""/>
    <s v="765762353613"/>
    <s v="31/10/2025 23:15"/>
  </r>
  <r>
    <x v="2"/>
    <x v="2"/>
    <n v="60"/>
    <n v="2"/>
    <s v="FZT5"/>
    <n v="394.98"/>
    <n v="0"/>
    <s v="ร้านที่2"/>
    <s v="ฐ***ภรณ์ ห***งคำ"/>
    <s v="ตำบล กาฬสินธุ์"/>
    <s v="-"/>
    <s v=""/>
    <s v="31/10/2025 23:15"/>
    <s v="-"/>
    <s v="J&amp;T COD"/>
    <s v="Tiktok"/>
    <s v="จ่ายทีหลัง / COD"/>
    <s v=""/>
    <s v="765762353613"/>
    <s v="31/10/2025 23:15"/>
  </r>
  <r>
    <x v="3"/>
    <x v="3"/>
    <n v="60"/>
    <n v="2"/>
    <s v="FZT5"/>
    <n v="394.98"/>
    <n v="0"/>
    <s v="ร้านที่2"/>
    <s v="ฐ***ภรณ์ ห***งคำ"/>
    <s v="ตำบล กาฬสินธุ์"/>
    <s v="-"/>
    <s v=""/>
    <s v="31/10/2025 23:15"/>
    <s v="-"/>
    <s v="J&amp;T COD"/>
    <s v="Tiktok"/>
    <s v="จ่ายทีหลัง / COD"/>
    <s v=""/>
    <s v="765762353613"/>
    <s v="31/10/2025 23:15"/>
  </r>
  <r>
    <x v="1"/>
    <x v="1"/>
    <n v="60"/>
    <n v="2"/>
    <s v="FZT5"/>
    <n v="394.98"/>
    <n v="0"/>
    <s v="ร้านที่2"/>
    <s v="ฐ***ภรณ์ ห***งคำ"/>
    <s v="ตำบล กาฬสินธุ์"/>
    <s v="-"/>
    <s v=""/>
    <s v="31/10/2025 23:15"/>
    <s v="-"/>
    <s v="J&amp;T COD"/>
    <s v="Tiktok"/>
    <s v="จ่ายทีหลัง / COD"/>
    <s v=""/>
    <s v="765762353613"/>
    <s v="31/10/2025 23:15"/>
  </r>
  <r>
    <x v="2"/>
    <x v="2"/>
    <n v="60"/>
    <n v="2"/>
    <s v="FZT5"/>
    <n v="394.98"/>
    <n v="0"/>
    <s v="ร้านที่2"/>
    <s v="ฐ***ภรณ์ ห***งคำ"/>
    <s v="ตำบล กาฬสินธุ์"/>
    <s v="-"/>
    <s v=""/>
    <s v="31/10/2025 23:15"/>
    <s v="-"/>
    <s v="J&amp;T COD"/>
    <s v="Tiktok"/>
    <s v="จ่ายทีหลัง / COD"/>
    <s v=""/>
    <s v="765762353613"/>
    <s v="31/10/2025 23:15"/>
  </r>
  <r>
    <x v="3"/>
    <x v="3"/>
    <n v="60"/>
    <n v="2"/>
    <s v="FZT5"/>
    <n v="394.98"/>
    <n v="0"/>
    <s v="ร้านที่2"/>
    <s v="ฐ***ภรณ์ ห***งคำ"/>
    <s v="ตำบล กาฬสินธุ์"/>
    <s v="-"/>
    <s v=""/>
    <s v="31/10/2025 23:15"/>
    <s v="-"/>
    <s v="J&amp;T COD"/>
    <s v="Tiktok"/>
    <s v="จ่ายทีหลัง / COD"/>
    <s v=""/>
    <s v="765762353613"/>
    <s v="31/10/2025 23:15"/>
  </r>
  <r>
    <x v="1"/>
    <x v="1"/>
    <n v="50"/>
    <n v="1"/>
    <s v="FZT4"/>
    <n v="99.99"/>
    <n v="0"/>
    <s v="ร้านที่2"/>
    <s v="น***ี​ ภ***องจิตร"/>
    <s v="ตำบล กาฬสินธุ์"/>
    <s v="-"/>
    <s v=""/>
    <s v="31/10/2025 23:02"/>
    <s v="-"/>
    <s v="J&amp;T COD"/>
    <s v="Tiktok"/>
    <s v="จ่ายทีหลัง / COD"/>
    <s v=""/>
    <s v="765722960682"/>
    <s v="31/10/2025 23:03"/>
  </r>
  <r>
    <x v="2"/>
    <x v="2"/>
    <n v="50"/>
    <n v="1"/>
    <s v="FZT4"/>
    <n v="99.99"/>
    <n v="0"/>
    <s v="ร้านที่2"/>
    <s v="น***ี​ ภ***องจิตร"/>
    <s v="ตำบล กาฬสินธุ์"/>
    <s v="-"/>
    <s v=""/>
    <s v="31/10/2025 23:02"/>
    <s v="-"/>
    <s v="J&amp;T COD"/>
    <s v="Tiktok"/>
    <s v="จ่ายทีหลัง / COD"/>
    <s v=""/>
    <s v="765722960682"/>
    <s v="31/10/2025 23:03"/>
  </r>
  <r>
    <x v="3"/>
    <x v="3"/>
    <n v="50"/>
    <n v="1"/>
    <s v="FZT4"/>
    <n v="99.99"/>
    <n v="0"/>
    <s v="ร้านที่2"/>
    <s v="น***ี​ ภ***องจิตร"/>
    <s v="ตำบล กาฬสินธุ์"/>
    <s v="-"/>
    <s v=""/>
    <s v="31/10/2025 23:02"/>
    <s v="-"/>
    <s v="J&amp;T COD"/>
    <s v="Tiktok"/>
    <s v="จ่ายทีหลัง / COD"/>
    <s v=""/>
    <s v="765722960682"/>
    <s v="31/10/2025 23:03"/>
  </r>
  <r>
    <x v="6"/>
    <x v="6"/>
    <n v="33"/>
    <n v="10"/>
    <s v="FZT3"/>
    <n v="330"/>
    <n v="0"/>
    <s v="ร้านที่2"/>
    <s v="น** โ*** โ***หญ่ น***นุ๊ก"/>
    <s v="พังงา"/>
    <s v="-"/>
    <s v=""/>
    <s v="31/10/2025 22:51"/>
    <s v="-"/>
    <s v="J&amp;T Express"/>
    <s v="Tiktok"/>
    <s v="tiktok"/>
    <s v=""/>
    <s v="765784594761"/>
    <s v="31/10/2025 22:49"/>
  </r>
  <r>
    <x v="7"/>
    <x v="7"/>
    <n v="139"/>
    <n v="1"/>
    <s v="FZT1"/>
    <n v="108.99"/>
    <n v="0"/>
    <s v="ร้านที่2"/>
    <s v="แ** แ**"/>
    <s v="นครปฐม"/>
    <s v="-"/>
    <s v=""/>
    <s v="31/10/2025 22:48"/>
    <s v="-"/>
    <s v="J&amp;T COD"/>
    <s v="Tiktok"/>
    <s v="จ่ายทีหลัง / COD"/>
    <s v=""/>
    <s v="765775597672"/>
    <s v="31/10/2025 22:48"/>
  </r>
  <r>
    <x v="0"/>
    <x v="0"/>
    <n v="65"/>
    <n v="9"/>
    <s v="FZT0"/>
    <n v="925"/>
    <n v="0"/>
    <s v="ร้านที่2"/>
    <s v="จ***า พ***กลิ่น ร***น้ำหนาวผลไม้"/>
    <s v="เลย"/>
    <s v="-"/>
    <s v=""/>
    <s v="31/10/2025 22:45"/>
    <s v="-"/>
    <s v="J&amp;T COD"/>
    <s v="Tiktok"/>
    <s v="จ่ายทีหลัง / COD"/>
    <s v=""/>
    <s v="765773233691"/>
    <s v="31/10/2025 22:45"/>
  </r>
  <r>
    <x v="0"/>
    <x v="0"/>
    <n v="65"/>
    <n v="18"/>
    <s v="FZT0"/>
    <n v="925"/>
    <n v="0"/>
    <s v="ร้านที่2"/>
    <s v="จ***า พ***กลิ่น ร***น้ำหนาวผลไม้"/>
    <s v="เลย"/>
    <s v="-"/>
    <s v=""/>
    <s v="31/10/2025 22:45"/>
    <s v="-"/>
    <s v="J&amp;T COD"/>
    <s v="Tiktok"/>
    <s v="จ่ายทีหลัง / COD"/>
    <s v=""/>
    <s v="765773233691"/>
    <s v="31/10/2025 22:45"/>
  </r>
  <r>
    <x v="8"/>
    <x v="8"/>
    <n v="66.666666666666671"/>
    <n v="3"/>
    <s v="FZS99"/>
    <n v="278.70999999999998"/>
    <n v="0"/>
    <s v="ร้านที่2"/>
    <s v="แ***ม"/>
    <s v="ตราด"/>
    <s v="-"/>
    <s v=""/>
    <s v="31/10/2025 22:43"/>
    <s v="-"/>
    <s v="J&amp;T COD"/>
    <s v="Tiktok"/>
    <s v="จ่ายทีหลัง / COD"/>
    <s v=""/>
    <s v="765772612872"/>
    <s v="31/10/2025 22:43"/>
  </r>
  <r>
    <x v="6"/>
    <x v="6"/>
    <n v="66.666666666666671"/>
    <n v="3"/>
    <s v="FZS99"/>
    <n v="278.70999999999998"/>
    <n v="0"/>
    <s v="ร้านที่2"/>
    <s v="แ***ม"/>
    <s v="ตราด"/>
    <s v="-"/>
    <s v=""/>
    <s v="31/10/2025 22:43"/>
    <s v="-"/>
    <s v="J&amp;T COD"/>
    <s v="Tiktok"/>
    <s v="จ่ายทีหลัง / COD"/>
    <s v=""/>
    <s v="765772612872"/>
    <s v="31/10/2025 22:43"/>
  </r>
  <r>
    <x v="0"/>
    <x v="0"/>
    <n v="33.333333333333336"/>
    <n v="3"/>
    <s v="FZS99"/>
    <n v="278.70999999999998"/>
    <n v="0"/>
    <s v="ร้านที่2"/>
    <s v="แ***ม"/>
    <s v="ตราด"/>
    <s v="-"/>
    <s v=""/>
    <s v="31/10/2025 22:43"/>
    <s v="-"/>
    <s v="J&amp;T COD"/>
    <s v="Tiktok"/>
    <s v="จ่ายทีหลัง / COD"/>
    <s v=""/>
    <s v="765772612872"/>
    <s v="31/10/2025 22:43"/>
  </r>
  <r>
    <x v="9"/>
    <x v="9"/>
    <n v="12"/>
    <n v="50"/>
    <s v="FZS97"/>
    <n v="650"/>
    <n v="0"/>
    <s v="ร้านที่1"/>
    <s v="อ******์"/>
    <s v="******ม่, ตำบล หินลาด, อำเภอบ้านกรวด ตำบลหินลาด อำเภอบ้านกรวด จังหวัดบุรีรัมย์ 31180"/>
    <s v="31180"/>
    <s v="35"/>
    <s v="31/10/2025 22:35"/>
    <s v="-"/>
    <s v="Flash Express"/>
    <s v="Shopee"/>
    <s v="shopee"/>
    <s v=""/>
    <s v="TH28087XQN0J1F"/>
    <s v="31/10/2025 22:35"/>
  </r>
  <r>
    <x v="6"/>
    <x v="6"/>
    <n v="66.666666666666671"/>
    <n v="3"/>
    <s v="FZS96"/>
    <n v="99.99"/>
    <n v="0"/>
    <s v="ร้านที่2"/>
    <s v="น** พ***ษฐ์ บ***วัสดิ์"/>
    <s v="พิษณุโลก"/>
    <s v="-"/>
    <s v=""/>
    <s v="31/10/2025 22:34"/>
    <s v="-"/>
    <s v="J&amp;T COD"/>
    <s v="Tiktok"/>
    <s v="จ่ายทีหลัง / COD"/>
    <s v=""/>
    <s v="765737986790"/>
    <s v="31/10/2025 22:34"/>
  </r>
  <r>
    <x v="10"/>
    <x v="10"/>
    <n v="78.5"/>
    <n v="2"/>
    <s v="FZS95"/>
    <n v="186"/>
    <n v="29"/>
    <s v="ร้านที่1"/>
    <s v="ส******ี"/>
    <s v="******, ตำบล เมืองใต้, อำเภอเมืองศรีสะเกษจังหวัดศรีสะ้กษ ตำบลเมืองใต้ อำเภอเมืองศรีสะเกษ จังหวัดศรีสะเกษ 33000"/>
    <s v="33000"/>
    <s v="85"/>
    <s v="31/10/2025 22:34"/>
    <s v="-"/>
    <s v="Flash Express"/>
    <s v="Shopee"/>
    <s v="shopee"/>
    <s v=""/>
    <s v="TH30017XPXMP9B"/>
    <s v="31/10/2025 22:34"/>
  </r>
  <r>
    <x v="0"/>
    <x v="0"/>
    <n v="50"/>
    <n v="6"/>
    <s v="FZS94"/>
    <n v="394.98"/>
    <n v="0"/>
    <s v="ร้านที่2"/>
    <s v="ป***ชาติ  อ***รกุล"/>
    <s v="กรุงเทพฯ"/>
    <s v="-"/>
    <s v=""/>
    <s v="31/10/2025 22:29"/>
    <s v="-"/>
    <s v="J&amp;T COD"/>
    <s v="Tiktok"/>
    <s v="จ่ายทีหลัง / COD"/>
    <s v=""/>
    <s v="765718833655"/>
    <s v="31/10/2025 22:29"/>
  </r>
  <r>
    <x v="0"/>
    <x v="0"/>
    <n v="50"/>
    <n v="6"/>
    <s v="FZS94"/>
    <n v="394.98"/>
    <n v="0"/>
    <s v="ร้านที่2"/>
    <s v="ป***ชาติ  อ***รกุล"/>
    <s v="กรุงเทพฯ"/>
    <s v="-"/>
    <s v=""/>
    <s v="31/10/2025 22:29"/>
    <s v="-"/>
    <s v="J&amp;T COD"/>
    <s v="Tiktok"/>
    <s v="จ่ายทีหลัง / COD"/>
    <s v=""/>
    <s v="765718833655"/>
    <s v="31/10/2025 22:29"/>
  </r>
  <r>
    <x v="8"/>
    <x v="8"/>
    <n v="66.666666666666671"/>
    <n v="3"/>
    <s v="FZS93"/>
    <n v="99.99"/>
    <n v="0"/>
    <s v="ร้านที่2"/>
    <s v="น***ณี ส***ล"/>
    <s v="เทศบาลนครลำปาง"/>
    <s v="-"/>
    <s v=""/>
    <s v="31/10/2025 22:29"/>
    <s v="-"/>
    <s v="J&amp;T Express"/>
    <s v="Tiktok"/>
    <s v="tiktok"/>
    <s v=""/>
    <s v="765763781661"/>
    <s v="31/10/2025 22:29"/>
  </r>
  <r>
    <x v="0"/>
    <x v="0"/>
    <n v="40"/>
    <n v="10"/>
    <s v="FZS92"/>
    <n v="303.60000000000002"/>
    <n v="0"/>
    <s v="ร้านที่2"/>
    <s v="อ***ิดา จ***บุญญาชัย"/>
    <s v="สกลนคร"/>
    <s v="-"/>
    <s v=""/>
    <s v="31/10/2025 22:20"/>
    <s v="-"/>
    <s v="J&amp;T COD"/>
    <s v="Tiktok"/>
    <s v="จ่ายทีหลัง / COD"/>
    <s v=""/>
    <s v="765741750664"/>
    <s v="31/10/2025 22:20"/>
  </r>
  <r>
    <x v="6"/>
    <x v="6"/>
    <n v="66.666666666666671"/>
    <n v="3"/>
    <s v="FZS91"/>
    <n v="99.99"/>
    <n v="0"/>
    <s v="ร้านที่2"/>
    <s v="ว***ี ส***ยเดช"/>
    <s v="มหาสารคาม"/>
    <s v="-"/>
    <s v=""/>
    <s v="31/10/2025 22:20"/>
    <s v="-"/>
    <s v="J&amp;T COD"/>
    <s v="Tiktok"/>
    <s v="จ่ายทีหลัง / COD"/>
    <s v=""/>
    <s v="765790177806"/>
    <s v="31/10/2025 22:20"/>
  </r>
  <r>
    <x v="1"/>
    <x v="1"/>
    <n v="50"/>
    <n v="1"/>
    <s v="FZS90"/>
    <n v="106"/>
    <n v="6"/>
    <s v="ร้านที่4"/>
    <s v="ส***ร  น***ณ"/>
    <s v="กรุงเทพฯ"/>
    <s v="-"/>
    <s v=""/>
    <s v="31/10/2025 22:16"/>
    <s v="-"/>
    <s v="J&amp;T COD"/>
    <s v="Tiktok"/>
    <s v="จ่ายทีหลัง / COD"/>
    <s v=""/>
    <s v="765733183611"/>
    <s v="31/10/2025 22:16"/>
  </r>
  <r>
    <x v="2"/>
    <x v="2"/>
    <n v="50"/>
    <n v="1"/>
    <s v="FZS90"/>
    <n v="106"/>
    <n v="6"/>
    <s v="ร้านที่4"/>
    <s v="ส***ร  น***ณ"/>
    <s v="กรุงเทพฯ"/>
    <s v="-"/>
    <s v=""/>
    <s v="31/10/2025 22:16"/>
    <s v="-"/>
    <s v="J&amp;T COD"/>
    <s v="Tiktok"/>
    <s v="จ่ายทีหลัง / COD"/>
    <s v=""/>
    <s v="765733183611"/>
    <s v="31/10/2025 22:16"/>
  </r>
  <r>
    <x v="3"/>
    <x v="3"/>
    <n v="50"/>
    <n v="1"/>
    <s v="FZS90"/>
    <n v="106"/>
    <n v="6"/>
    <s v="ร้านที่4"/>
    <s v="ส***ร  น***ณ"/>
    <s v="กรุงเทพฯ"/>
    <s v="-"/>
    <s v=""/>
    <s v="31/10/2025 22:16"/>
    <s v="-"/>
    <s v="J&amp;T COD"/>
    <s v="Tiktok"/>
    <s v="จ่ายทีหลัง / COD"/>
    <s v=""/>
    <s v="765733183611"/>
    <s v="31/10/2025 22:16"/>
  </r>
  <r>
    <x v="5"/>
    <x v="5"/>
    <n v="10"/>
    <n v="200"/>
    <s v="FZS89"/>
    <n v="1995"/>
    <n v="0"/>
    <s v="ร้านที่1"/>
    <s v="แ******์"/>
    <s v="******ร ตำบลบ้านไทร อำเภอประโคนชัย จังหวัดบุรีรัมย์ 31140"/>
    <s v="31140"/>
    <s v="56"/>
    <s v="31/10/2025 22:09"/>
    <s v="-"/>
    <s v="Flash Express"/>
    <s v="Shopee"/>
    <s v="shopee"/>
    <s v=""/>
    <s v="TH28077XQQW87C"/>
    <s v="31/10/2025 22:09"/>
  </r>
  <r>
    <x v="0"/>
    <x v="0"/>
    <n v="40"/>
    <n v="10"/>
    <s v="FZS87"/>
    <n v="303.60000000000002"/>
    <n v="0"/>
    <s v="ร้านที่2"/>
    <s v="น***าวกชกร ใ***คามิ"/>
    <s v="พิษณุโลก"/>
    <s v="-"/>
    <s v=""/>
    <s v="31/10/2025 22:02"/>
    <s v="-"/>
    <s v="Flash Express Thailand COD"/>
    <s v="Tiktok"/>
    <s v="จ่ายทีหลัง / COD"/>
    <s v=""/>
    <s v="THT610228UBYM7Z"/>
    <s v="31/10/2025 22:02"/>
  </r>
  <r>
    <x v="0"/>
    <x v="0"/>
    <n v="33.333333333333336"/>
    <n v="3"/>
    <s v="FZS86"/>
    <n v="99.99"/>
    <n v="0"/>
    <s v="ร้านที่2"/>
    <s v="ศ***ร  อ***อง"/>
    <s v="กาญจนบุรี"/>
    <s v="-"/>
    <s v=""/>
    <s v="31/10/2025 22:02"/>
    <s v="-"/>
    <s v="J&amp;T COD"/>
    <s v="Tiktok"/>
    <s v="จ่ายทีหลัง / COD"/>
    <s v=""/>
    <s v="765781974694"/>
    <s v="31/10/2025 22:02"/>
  </r>
  <r>
    <x v="1"/>
    <x v="1"/>
    <n v="60"/>
    <n v="2"/>
    <s v="FZS85"/>
    <n v="199.99"/>
    <n v="0"/>
    <s v="ร้านที่2"/>
    <s v="ม***นันท์ เ***งชู"/>
    <s v="กระบี่"/>
    <s v="-"/>
    <s v=""/>
    <s v="31/10/2025 21:58"/>
    <s v="-"/>
    <s v="J&amp;T COD"/>
    <s v="Tiktok"/>
    <s v="จ่ายทีหลัง / COD"/>
    <s v=""/>
    <s v="765757155682"/>
    <s v="31/10/2025 21:58"/>
  </r>
  <r>
    <x v="2"/>
    <x v="2"/>
    <n v="60"/>
    <n v="2"/>
    <s v="FZS85"/>
    <n v="199.99"/>
    <n v="0"/>
    <s v="ร้านที่2"/>
    <s v="ม***นันท์ เ***งชู"/>
    <s v="กระบี่"/>
    <s v="-"/>
    <s v=""/>
    <s v="31/10/2025 21:58"/>
    <s v="-"/>
    <s v="J&amp;T COD"/>
    <s v="Tiktok"/>
    <s v="จ่ายทีหลัง / COD"/>
    <s v=""/>
    <s v="765757155682"/>
    <s v="31/10/2025 21:58"/>
  </r>
  <r>
    <x v="3"/>
    <x v="3"/>
    <n v="60"/>
    <n v="2"/>
    <s v="FZS85"/>
    <n v="199.99"/>
    <n v="0"/>
    <s v="ร้านที่2"/>
    <s v="ม***นันท์ เ***งชู"/>
    <s v="กระบี่"/>
    <s v="-"/>
    <s v=""/>
    <s v="31/10/2025 21:58"/>
    <s v="-"/>
    <s v="J&amp;T COD"/>
    <s v="Tiktok"/>
    <s v="จ่ายทีหลัง / COD"/>
    <s v=""/>
    <s v="765757155682"/>
    <s v="31/10/2025 21:58"/>
  </r>
  <r>
    <x v="6"/>
    <x v="6"/>
    <n v="66.666666666666671"/>
    <n v="3"/>
    <s v="FZS83"/>
    <n v="99.99"/>
    <n v="0"/>
    <s v="ร้านที่2"/>
    <s v="ท***รรณ แ***ธนู"/>
    <s v="ตราด"/>
    <s v="-"/>
    <s v=""/>
    <s v="31/10/2025 21:44"/>
    <s v="-"/>
    <s v="J&amp;T COD"/>
    <s v="Tiktok"/>
    <s v="จ่ายทีหลัง / COD"/>
    <s v=""/>
    <s v="765717338750"/>
    <s v="31/10/2025 21:44"/>
  </r>
  <r>
    <x v="6"/>
    <x v="6"/>
    <n v="66.666666666666671"/>
    <n v="3"/>
    <s v="FZS82"/>
    <n v="99.99"/>
    <n v="0"/>
    <s v="ร้านที่2"/>
    <s v="จ***ยา จ***เรือง"/>
    <s v="กรุงเทพฯ"/>
    <s v="-"/>
    <s v=""/>
    <s v="31/10/2025 21:42"/>
    <s v="-"/>
    <s v="J&amp;T Express"/>
    <s v="Tiktok"/>
    <s v="tiktok"/>
    <s v=""/>
    <s v="765735227810"/>
    <s v="31/10/2025 21:42"/>
  </r>
  <r>
    <x v="8"/>
    <x v="8"/>
    <n v="66.666666666666671"/>
    <n v="3"/>
    <s v="FZS81"/>
    <n v="99.99"/>
    <n v="0"/>
    <s v="ร้านที่2"/>
    <s v="ช***"/>
    <s v="ตาก"/>
    <s v="-"/>
    <s v=""/>
    <s v="31/10/2025 21:38"/>
    <s v="-"/>
    <s v="J&amp;T COD"/>
    <s v="Tiktok"/>
    <s v="จ่ายทีหลัง / COD"/>
    <s v=""/>
    <s v="765784210774"/>
    <s v="31/10/2025 21:38"/>
  </r>
  <r>
    <x v="6"/>
    <x v="6"/>
    <n v="66.666666666666671"/>
    <n v="3"/>
    <s v="FZS79"/>
    <n v="99.99"/>
    <n v="0"/>
    <s v="ร้านที่2"/>
    <s v="น***สุพรรษา พ***์งาด"/>
    <s v="ระยอง"/>
    <s v="-"/>
    <s v=""/>
    <s v="31/10/2025 21:35"/>
    <s v="-"/>
    <s v="J&amp;T COD"/>
    <s v="Tiktok"/>
    <s v="จ่ายทีหลัง / COD"/>
    <s v=""/>
    <s v="765774224810"/>
    <s v="31/10/2025 21:35"/>
  </r>
  <r>
    <x v="1"/>
    <x v="1"/>
    <n v="50"/>
    <n v="1"/>
    <s v="FZS78"/>
    <n v="99.99"/>
    <n v="0"/>
    <s v="ร้านที่2"/>
    <s v="ณ***ิกา ข***รัตน์"/>
    <s v="สตูล"/>
    <s v="-"/>
    <s v=""/>
    <s v="31/10/2025 21:32"/>
    <s v="-"/>
    <s v="J&amp;T COD"/>
    <s v="Tiktok"/>
    <s v="จ่ายทีหลัง / COD"/>
    <s v=""/>
    <s v="765723360673"/>
    <s v="31/10/2025 21:32"/>
  </r>
  <r>
    <x v="2"/>
    <x v="2"/>
    <n v="50"/>
    <n v="1"/>
    <s v="FZS78"/>
    <n v="99.99"/>
    <n v="0"/>
    <s v="ร้านที่2"/>
    <s v="ณ***ิกา ข***รัตน์"/>
    <s v="สตูล"/>
    <s v="-"/>
    <s v=""/>
    <s v="31/10/2025 21:32"/>
    <s v="-"/>
    <s v="J&amp;T COD"/>
    <s v="Tiktok"/>
    <s v="จ่ายทีหลัง / COD"/>
    <s v=""/>
    <s v="765723360673"/>
    <s v="31/10/2025 21:32"/>
  </r>
  <r>
    <x v="3"/>
    <x v="3"/>
    <n v="50"/>
    <n v="1"/>
    <s v="FZS78"/>
    <n v="99.99"/>
    <n v="0"/>
    <s v="ร้านที่2"/>
    <s v="ณ***ิกา ข***รัตน์"/>
    <s v="สตูล"/>
    <s v="-"/>
    <s v=""/>
    <s v="31/10/2025 21:32"/>
    <s v="-"/>
    <s v="J&amp;T COD"/>
    <s v="Tiktok"/>
    <s v="จ่ายทีหลัง / COD"/>
    <s v=""/>
    <s v="765723360673"/>
    <s v="31/10/2025 21:32"/>
  </r>
  <r>
    <x v="6"/>
    <x v="6"/>
    <n v="66.666666666666671"/>
    <n v="3"/>
    <s v="FZS77"/>
    <n v="100.99"/>
    <n v="1"/>
    <s v="ร้านที่2"/>
    <s v="ส***ทธิ์..สงัด"/>
    <s v="พิจิตร"/>
    <s v="-"/>
    <s v=""/>
    <s v="31/10/2025 21:25"/>
    <s v="-"/>
    <s v="J&amp;T Express"/>
    <s v="Tiktok"/>
    <s v="tiktok"/>
    <s v=""/>
    <s v="765719787792"/>
    <s v="31/10/2025 21:25"/>
  </r>
  <r>
    <x v="7"/>
    <x v="7"/>
    <n v="139"/>
    <n v="1"/>
    <s v="FZS75"/>
    <n v="108.99"/>
    <n v="0"/>
    <s v="ร้านที่2"/>
    <s v="จ***นา เ***ชู"/>
    <s v="สุราษฎร์ธานี"/>
    <s v="-"/>
    <s v=""/>
    <s v="31/10/2025 21:15"/>
    <s v="-"/>
    <s v="J&amp;T COD"/>
    <s v="Tiktok"/>
    <s v="จ่ายทีหลัง / COD"/>
    <s v=""/>
    <s v="765798026803"/>
    <s v="31/10/2025 21:22"/>
  </r>
  <r>
    <x v="11"/>
    <x v="11"/>
    <n v="84"/>
    <n v="2"/>
    <s v="FZS74"/>
    <n v="203"/>
    <n v="35"/>
    <s v="ร้านที่2"/>
    <s v="ก******ศ"/>
    <s v="******ฒนา แขวงราษฎร์พัฒนา (บ้านเลขที่ 267/247 ซ.16) แขวงราษฎร์พัฒนา เขตสะพานสูง จังหวัดกรุงเทพมหานคร 10240"/>
    <s v="10240"/>
    <s v="71"/>
    <s v="31/10/2025 21:43"/>
    <s v="-"/>
    <s v="SPX Express"/>
    <s v="Shopee"/>
    <s v="shopee"/>
    <s v=""/>
    <s v="TH255528413904S"/>
    <s v="31/10/2025 21:20"/>
  </r>
  <r>
    <x v="0"/>
    <x v="0"/>
    <n v="33.333333333333336"/>
    <n v="3"/>
    <s v="FZS73"/>
    <n v="99.99"/>
    <n v="0"/>
    <s v="ร้านที่2"/>
    <s v="ศ***ุดา โ***ศิริ"/>
    <s v="จังหวัดสุราษฎร์ธานี"/>
    <s v="-"/>
    <s v=""/>
    <s v="31/10/2025 21:09"/>
    <s v="-"/>
    <s v="J&amp;T COD"/>
    <s v="Tiktok"/>
    <s v="จ่ายทีหลัง / COD"/>
    <s v=""/>
    <s v="765760204790"/>
    <s v="31/10/2025 21:20"/>
  </r>
  <r>
    <x v="0"/>
    <x v="0"/>
    <n v="50"/>
    <n v="6"/>
    <s v="FZS72"/>
    <n v="199.99"/>
    <n v="0"/>
    <s v="ร้านที่2"/>
    <s v="ม***ิกากรไธสง"/>
    <s v="มหาสารคาม"/>
    <s v="-"/>
    <s v=""/>
    <s v="31/10/2025 21:09"/>
    <s v="-"/>
    <s v="J&amp;T COD"/>
    <s v="Tiktok"/>
    <s v="จ่ายทีหลัง / COD"/>
    <s v=""/>
    <s v="765725697612"/>
    <s v="31/10/2025 21:19"/>
  </r>
  <r>
    <x v="1"/>
    <x v="1"/>
    <n v="50"/>
    <n v="1"/>
    <s v="FZS71"/>
    <n v="99.99"/>
    <n v="0"/>
    <s v="ร้านที่2"/>
    <s v="ส***รณ์ เ***ยดบำรุง"/>
    <s v="เทศบาลนครนครศรีธรรมราช"/>
    <s v="-"/>
    <s v=""/>
    <s v="31/10/2025 21:06"/>
    <s v="-"/>
    <s v="J&amp;T COD"/>
    <s v="Tiktok"/>
    <s v="จ่ายทีหลัง / COD"/>
    <s v=""/>
    <s v="765793965661"/>
    <s v="31/10/2025 21:16"/>
  </r>
  <r>
    <x v="2"/>
    <x v="2"/>
    <n v="50"/>
    <n v="1"/>
    <s v="FZS71"/>
    <n v="99.99"/>
    <n v="0"/>
    <s v="ร้านที่2"/>
    <s v="ส***รณ์ เ***ยดบำรุง"/>
    <s v="เทศบาลนครนครศรีธรรมราช"/>
    <s v="-"/>
    <s v=""/>
    <s v="31/10/2025 21:06"/>
    <s v="-"/>
    <s v="J&amp;T COD"/>
    <s v="Tiktok"/>
    <s v="จ่ายทีหลัง / COD"/>
    <s v=""/>
    <s v="765793965661"/>
    <s v="31/10/2025 21:16"/>
  </r>
  <r>
    <x v="3"/>
    <x v="3"/>
    <n v="50"/>
    <n v="1"/>
    <s v="FZS71"/>
    <n v="99.99"/>
    <n v="0"/>
    <s v="ร้านที่2"/>
    <s v="ส***รณ์ เ***ยดบำรุง"/>
    <s v="เทศบาลนครนครศรีธรรมราช"/>
    <s v="-"/>
    <s v=""/>
    <s v="31/10/2025 21:06"/>
    <s v="-"/>
    <s v="J&amp;T COD"/>
    <s v="Tiktok"/>
    <s v="จ่ายทีหลัง / COD"/>
    <s v=""/>
    <s v="765793965661"/>
    <s v="31/10/2025 21:16"/>
  </r>
  <r>
    <x v="1"/>
    <x v="1"/>
    <n v="50"/>
    <n v="1"/>
    <s v="FZS70"/>
    <n v="99.99"/>
    <n v="0"/>
    <s v="ร้านที่2"/>
    <s v="u***52886544947861"/>
    <s v="กาญจนบุรี"/>
    <s v="-"/>
    <s v=""/>
    <s v="31/10/2025 21:04"/>
    <s v="-"/>
    <s v="J&amp;T COD"/>
    <s v="Tiktok"/>
    <s v="จ่ายทีหลัง / COD"/>
    <s v=""/>
    <s v="765726562661"/>
    <s v="31/10/2025 21:06"/>
  </r>
  <r>
    <x v="2"/>
    <x v="2"/>
    <n v="50"/>
    <n v="1"/>
    <s v="FZS70"/>
    <n v="99.99"/>
    <n v="0"/>
    <s v="ร้านที่2"/>
    <s v="u***52886544947861"/>
    <s v="กาญจนบุรี"/>
    <s v="-"/>
    <s v=""/>
    <s v="31/10/2025 21:04"/>
    <s v="-"/>
    <s v="J&amp;T COD"/>
    <s v="Tiktok"/>
    <s v="จ่ายทีหลัง / COD"/>
    <s v=""/>
    <s v="765726562661"/>
    <s v="31/10/2025 21:06"/>
  </r>
  <r>
    <x v="3"/>
    <x v="3"/>
    <n v="50"/>
    <n v="1"/>
    <s v="FZS70"/>
    <n v="99.99"/>
    <n v="0"/>
    <s v="ร้านที่2"/>
    <s v="u***52886544947861"/>
    <s v="กาญจนบุรี"/>
    <s v="-"/>
    <s v=""/>
    <s v="31/10/2025 21:04"/>
    <s v="-"/>
    <s v="J&amp;T COD"/>
    <s v="Tiktok"/>
    <s v="จ่ายทีหลัง / COD"/>
    <s v=""/>
    <s v="765726562661"/>
    <s v="31/10/2025 21:06"/>
  </r>
  <r>
    <x v="4"/>
    <x v="12"/>
    <n v="139"/>
    <n v="1"/>
    <s v="FZS69"/>
    <n v="108.99"/>
    <n v="0"/>
    <s v="ร้านที่2"/>
    <s v="อ***รี ห***ยบุญ"/>
    <s v="กระบี่"/>
    <s v="-"/>
    <s v=""/>
    <s v="31/10/2025 21:03"/>
    <s v="-"/>
    <s v="J&amp;T COD"/>
    <s v="Tiktok"/>
    <s v="จ่ายทีหลัง / COD"/>
    <s v=""/>
    <s v="765782790673"/>
    <s v="31/10/2025 21:04"/>
  </r>
  <r>
    <x v="1"/>
    <x v="1"/>
    <n v="49"/>
    <n v="1"/>
    <s v="FZS68"/>
    <n v="49"/>
    <n v="0"/>
    <s v="ร้านที่2"/>
    <s v="จ******ศ"/>
    <s v="****** ถนน สีหบุรานุกิจ13, แขวงมีนบุรี เขตมีนบุรี จังหวัดกรุงเทพมหานคร 10510"/>
    <s v="10510"/>
    <s v="40"/>
    <s v="31/10/2025 21:01"/>
    <s v="-"/>
    <s v="SPX Express"/>
    <s v="Shopee"/>
    <s v="shopee"/>
    <s v=""/>
    <s v="TH2521121163935"/>
    <s v="31/10/2025 21:01"/>
  </r>
  <r>
    <x v="6"/>
    <x v="6"/>
    <n v="66.666666666666671"/>
    <n v="3"/>
    <s v="FZS67"/>
    <n v="99.99"/>
    <n v="0"/>
    <s v="ร้านที่2"/>
    <s v="ร***อรุณ ก***ัตร"/>
    <s v="สระบุรี"/>
    <s v="-"/>
    <s v=""/>
    <s v="31/10/2025 20:54"/>
    <s v="-"/>
    <s v="J&amp;T COD"/>
    <s v="Tiktok"/>
    <s v="จ่ายทีหลัง / COD"/>
    <s v=""/>
    <s v="765741018906"/>
    <s v="31/10/2025 20:54"/>
  </r>
  <r>
    <x v="1"/>
    <x v="1"/>
    <n v="50"/>
    <n v="2"/>
    <s v="FZS66"/>
    <n v="199.98"/>
    <n v="0"/>
    <s v="ร้านที่2"/>
    <s v="เ***นเพ็ญ ว***าจร"/>
    <s v="ปราจีนบุรี"/>
    <s v="-"/>
    <s v=""/>
    <s v="31/10/2025 20:51"/>
    <s v="-"/>
    <s v="J&amp;T COD"/>
    <s v="Tiktok"/>
    <s v="จ่ายทีหลัง / COD"/>
    <s v=""/>
    <s v="765794953685"/>
    <s v="31/10/2025 20:51"/>
  </r>
  <r>
    <x v="2"/>
    <x v="2"/>
    <n v="50"/>
    <n v="2"/>
    <s v="FZS66"/>
    <n v="199.98"/>
    <n v="0"/>
    <s v="ร้านที่2"/>
    <s v="เ***นเพ็ญ ว***าจร"/>
    <s v="ปราจีนบุรี"/>
    <s v="-"/>
    <s v=""/>
    <s v="31/10/2025 20:51"/>
    <s v="-"/>
    <s v="J&amp;T COD"/>
    <s v="Tiktok"/>
    <s v="จ่ายทีหลัง / COD"/>
    <s v=""/>
    <s v="765794953685"/>
    <s v="31/10/2025 20:51"/>
  </r>
  <r>
    <x v="3"/>
    <x v="3"/>
    <n v="50"/>
    <n v="2"/>
    <s v="FZS66"/>
    <n v="199.98"/>
    <n v="0"/>
    <s v="ร้านที่2"/>
    <s v="เ***นเพ็ญ ว***าจร"/>
    <s v="ปราจีนบุรี"/>
    <s v="-"/>
    <s v=""/>
    <s v="31/10/2025 20:51"/>
    <s v="-"/>
    <s v="J&amp;T COD"/>
    <s v="Tiktok"/>
    <s v="จ่ายทีหลัง / COD"/>
    <s v=""/>
    <s v="765794953685"/>
    <s v="31/10/2025 20:51"/>
  </r>
  <r>
    <x v="12"/>
    <x v="13"/>
    <n v="74"/>
    <n v="1"/>
    <s v="FZS65"/>
    <n v="111"/>
    <n v="37"/>
    <s v="ร้านที่1"/>
    <s v="โ******ด"/>
    <s v="****** นรสิงห์, อำเภอป่าโมก ตำบลนรสิงห์ อำเภอป่าโมก จังหวัดอ่างทอง 14130"/>
    <s v="14130"/>
    <s v="16"/>
    <s v="31/10/2025 21:20"/>
    <s v="-"/>
    <s v="SPX Express"/>
    <s v="Shopee"/>
    <s v="shopee"/>
    <s v=""/>
    <s v="TH258712087161W"/>
    <s v="31/10/2025 20:49"/>
  </r>
  <r>
    <x v="6"/>
    <x v="6"/>
    <n v="66.666666666666671"/>
    <n v="3"/>
    <s v="FZS64"/>
    <n v="99.99"/>
    <n v="0"/>
    <s v="ร้านที่2"/>
    <s v="u***52886544947861"/>
    <s v="กาญจนบุรี"/>
    <s v="-"/>
    <s v=""/>
    <s v="31/10/2025 20:46"/>
    <s v="-"/>
    <s v="J&amp;T COD"/>
    <s v="Tiktok"/>
    <s v="จ่ายทีหลัง / COD"/>
    <s v=""/>
    <s v="765798619891"/>
    <s v="31/10/2025 20:47"/>
  </r>
  <r>
    <x v="5"/>
    <x v="5"/>
    <n v="10"/>
    <n v="200"/>
    <s v="FZS63"/>
    <n v="2000"/>
    <n v="0"/>
    <s v="ร้านที่1"/>
    <s v="ณ******ล"/>
    <s v="******่ 1, ตำบลบางเพรียง, อำเภอบางบ่อ ตำบลบางเพรียง อำเภอบางบ่อ จังหวัดสมุทรปราการ 10560"/>
    <s v="10560"/>
    <s v="42"/>
    <s v="31/10/2025 20:45"/>
    <s v="-"/>
    <s v="SPX Express"/>
    <s v="Shopee"/>
    <s v="shopee"/>
    <s v=""/>
    <s v="TH256296115577C"/>
    <s v="31/10/2025 20:45"/>
  </r>
  <r>
    <x v="6"/>
    <x v="6"/>
    <n v="66.666666666666671"/>
    <n v="3"/>
    <s v="FZS62"/>
    <n v="99.99"/>
    <n v="0"/>
    <s v="ร้านที่2"/>
    <s v="ส***ดา เ***บตร์"/>
    <s v="กรุงเทพฯ"/>
    <s v="-"/>
    <s v=""/>
    <s v="31/10/2025 20:45"/>
    <s v="-"/>
    <s v="J&amp;T Express"/>
    <s v="Tiktok"/>
    <s v="tiktok"/>
    <s v=""/>
    <s v="765746389785"/>
    <s v="31/10/2025 20:45"/>
  </r>
  <r>
    <x v="8"/>
    <x v="8"/>
    <n v="66.666666666666671"/>
    <n v="3"/>
    <s v="FZS61"/>
    <n v="99.99"/>
    <n v="0"/>
    <s v="ร้านที่2"/>
    <s v="อ*** ล***า"/>
    <s v="เชียงราย"/>
    <s v="-"/>
    <s v=""/>
    <s v="31/10/2025 20:44"/>
    <s v="-"/>
    <s v="J&amp;T Express"/>
    <s v="Tiktok"/>
    <s v="tiktok"/>
    <s v=""/>
    <s v="765722211774"/>
    <s v="31/10/2025 20:43"/>
  </r>
  <r>
    <x v="6"/>
    <x v="6"/>
    <n v="66.666666666666671"/>
    <n v="3"/>
    <s v="FZS60"/>
    <n v="99.99"/>
    <n v="0"/>
    <s v="ร้านที่2"/>
    <s v="น***ิสา แ***สว่าง"/>
    <s v="เพชรบุรี"/>
    <s v="-"/>
    <s v=""/>
    <s v="31/10/2025 20:42"/>
    <s v="-"/>
    <s v="J&amp;T COD"/>
    <s v="Tiktok"/>
    <s v="จ่ายทีหลัง / COD"/>
    <s v=""/>
    <s v="765755614890"/>
    <s v="31/10/2025 20:43"/>
  </r>
  <r>
    <x v="0"/>
    <x v="0"/>
    <n v="45"/>
    <n v="2"/>
    <s v="FZS59"/>
    <n v="278"/>
    <n v="0"/>
    <s v="ร้านที่1"/>
    <s v="ธ******ง"/>
    <s v="******ะเชาะ ตำบลทุ่งกระเชาะ อำเภอบ้านตาก จังหวัดตาก 63120"/>
    <s v="63120"/>
    <s v="02"/>
    <s v="31/10/2025 20:41"/>
    <s v="-"/>
    <s v="SPX Express"/>
    <s v="Shopee"/>
    <s v="shopee"/>
    <s v=""/>
    <s v="TH2571470231814"/>
    <s v="31/10/2025 20:41"/>
  </r>
  <r>
    <x v="0"/>
    <x v="0"/>
    <n v="49"/>
    <n v="2"/>
    <s v="FZS59"/>
    <n v="278"/>
    <n v="0"/>
    <s v="ร้านที่1"/>
    <s v="ธ******ง"/>
    <s v="******ะเชาะ ตำบลทุ่งกระเชาะ อำเภอบ้านตาก จังหวัดตาก 63120"/>
    <s v="63120"/>
    <s v="02"/>
    <s v="31/10/2025 20:41"/>
    <s v="-"/>
    <s v="SPX Express"/>
    <s v="Shopee"/>
    <s v="shopee"/>
    <s v=""/>
    <s v="TH2571470231814"/>
    <s v="31/10/2025 20:41"/>
  </r>
  <r>
    <x v="0"/>
    <x v="0"/>
    <n v="45"/>
    <n v="2"/>
    <s v="FZS59"/>
    <n v="278"/>
    <n v="0"/>
    <s v="ร้านที่1"/>
    <s v="ธ******ง"/>
    <s v="******ะเชาะ ตำบลทุ่งกระเชาะ อำเภอบ้านตาก จังหวัดตาก 63120"/>
    <s v="63120"/>
    <s v="02"/>
    <s v="31/10/2025 20:41"/>
    <s v="-"/>
    <s v="SPX Express"/>
    <s v="Shopee"/>
    <s v="shopee"/>
    <s v=""/>
    <s v="TH2571470231814"/>
    <s v="31/10/2025 20:41"/>
  </r>
  <r>
    <x v="0"/>
    <x v="0"/>
    <n v="50"/>
    <n v="6"/>
    <s v="FZS58"/>
    <n v="199.99"/>
    <n v="0"/>
    <s v="ร้านที่2"/>
    <s v="n***rat"/>
    <s v="พระนครศรีอยุธยา"/>
    <s v="-"/>
    <s v=""/>
    <s v="31/10/2025 20:35"/>
    <s v="-"/>
    <s v="J&amp;T COD"/>
    <s v="Tiktok"/>
    <s v="จ่ายทีหลัง / COD"/>
    <s v=""/>
    <s v="765757099612"/>
    <s v="31/10/2025 20:35"/>
  </r>
  <r>
    <x v="1"/>
    <x v="1"/>
    <n v="60"/>
    <n v="2"/>
    <s v="FZS57"/>
    <n v="394.98"/>
    <n v="0"/>
    <s v="ร้านที่2"/>
    <s v="น***าวพัชรินทร์ ใ***ญ"/>
    <s v="ตาก"/>
    <s v="-"/>
    <s v=""/>
    <s v="31/10/2025 20:34"/>
    <s v="-"/>
    <s v="J&amp;T COD"/>
    <s v="Tiktok"/>
    <s v="จ่ายทีหลัง / COD"/>
    <s v="เค้กไม่รับรสกาแฟค่ะ"/>
    <s v="765760107700"/>
    <s v="31/10/2025 20:34"/>
  </r>
  <r>
    <x v="2"/>
    <x v="2"/>
    <n v="60"/>
    <n v="2"/>
    <s v="FZS57"/>
    <n v="394.98"/>
    <n v="0"/>
    <s v="ร้านที่2"/>
    <s v="น***าวพัชรินทร์ ใ***ญ"/>
    <s v="ตาก"/>
    <s v="-"/>
    <s v=""/>
    <s v="31/10/2025 20:34"/>
    <s v="-"/>
    <s v="J&amp;T COD"/>
    <s v="Tiktok"/>
    <s v="จ่ายทีหลัง / COD"/>
    <s v="เค้กไม่รับรสกาแฟค่ะ"/>
    <s v="765760107700"/>
    <s v="31/10/2025 20:34"/>
  </r>
  <r>
    <x v="3"/>
    <x v="3"/>
    <n v="60"/>
    <n v="2"/>
    <s v="FZS57"/>
    <n v="394.98"/>
    <n v="0"/>
    <s v="ร้านที่2"/>
    <s v="น***าวพัชรินทร์ ใ***ญ"/>
    <s v="ตาก"/>
    <s v="-"/>
    <s v=""/>
    <s v="31/10/2025 20:34"/>
    <s v="-"/>
    <s v="J&amp;T COD"/>
    <s v="Tiktok"/>
    <s v="จ่ายทีหลัง / COD"/>
    <s v="เค้กไม่รับรสกาแฟค่ะ"/>
    <s v="765760107700"/>
    <s v="31/10/2025 20:34"/>
  </r>
  <r>
    <x v="0"/>
    <x v="0"/>
    <n v="50"/>
    <n v="6"/>
    <s v="FZS57"/>
    <n v="394.98"/>
    <n v="0"/>
    <s v="ร้านที่2"/>
    <s v="น***าวพัชรินทร์ ใ***ญ"/>
    <s v="ตาก"/>
    <s v="-"/>
    <s v=""/>
    <s v="31/10/2025 20:34"/>
    <s v="-"/>
    <s v="J&amp;T COD"/>
    <s v="Tiktok"/>
    <s v="จ่ายทีหลัง / COD"/>
    <s v="เค้กไม่รับรสกาแฟค่ะ"/>
    <s v="765760107700"/>
    <s v="31/10/2025 20:34"/>
  </r>
  <r>
    <x v="0"/>
    <x v="0"/>
    <n v="33.333333333333336"/>
    <n v="3"/>
    <s v="FZS56"/>
    <n v="100"/>
    <n v="0"/>
    <s v="ร้านที่2"/>
    <s v="แ***"/>
    <s v="นครปฐม"/>
    <s v="-"/>
    <s v=""/>
    <s v="31/10/2025 20:33"/>
    <s v="-"/>
    <s v="J&amp;T COD"/>
    <s v="Tiktok"/>
    <s v="จ่ายทีหลัง / COD"/>
    <s v=""/>
    <s v="765759602786"/>
    <s v="31/10/2025 20:33"/>
  </r>
  <r>
    <x v="6"/>
    <x v="6"/>
    <n v="66.666666666666671"/>
    <n v="3"/>
    <s v="FZS55"/>
    <n v="99.99"/>
    <n v="0"/>
    <s v="ร้านที่2"/>
    <s v="ส***สสร แ***สังข์"/>
    <s v="ร้อยเอ็ด"/>
    <s v="-"/>
    <s v=""/>
    <s v="31/10/2025 20:29"/>
    <s v="-"/>
    <s v="J&amp;T Express"/>
    <s v="Tiktok"/>
    <s v="tiktok"/>
    <s v=""/>
    <s v="765704214903"/>
    <s v="31/10/2025 20:29"/>
  </r>
  <r>
    <x v="7"/>
    <x v="7"/>
    <n v="139"/>
    <n v="1"/>
    <s v="FZS54"/>
    <n v="108.99"/>
    <n v="0"/>
    <s v="ร้านที่2"/>
    <s v="เ***นเพ็ญ พ***แสน"/>
    <s v="ร้อยเอ็ด"/>
    <s v="-"/>
    <s v=""/>
    <s v="31/10/2025 20:26"/>
    <s v="-"/>
    <s v="J&amp;T COD"/>
    <s v="Tiktok"/>
    <s v="จ่ายทีหลัง / COD"/>
    <s v=""/>
    <s v="765734591683"/>
    <s v="31/10/2025 20:26"/>
  </r>
  <r>
    <x v="13"/>
    <x v="14"/>
    <n v="139"/>
    <n v="1"/>
    <s v="FZS53"/>
    <n v="108.99"/>
    <n v="0"/>
    <s v="ร้านที่2"/>
    <s v="ณ***ัง"/>
    <s v="สุพรรณบุรี"/>
    <s v="-"/>
    <s v=""/>
    <s v="31/10/2025 20:24"/>
    <s v="-"/>
    <s v="J&amp;T COD"/>
    <s v="Tiktok"/>
    <s v="จ่ายทีหลัง / COD"/>
    <s v=""/>
    <s v="765727582642"/>
    <s v="31/10/2025 20:25"/>
  </r>
  <r>
    <x v="1"/>
    <x v="1"/>
    <n v="50"/>
    <n v="1"/>
    <s v="FZS52"/>
    <n v="99.99"/>
    <n v="0"/>
    <s v="ร้านที่2"/>
    <s v="ภ***ภรณ์ ย***วรรณ"/>
    <s v="พัทลุง"/>
    <s v="-"/>
    <s v=""/>
    <s v="31/10/2025 20:22"/>
    <s v="-"/>
    <s v="J&amp;T COD"/>
    <s v="Tiktok"/>
    <s v="จ่ายทีหลัง / COD"/>
    <s v=""/>
    <s v="765702895683"/>
    <s v="31/10/2025 20:22"/>
  </r>
  <r>
    <x v="2"/>
    <x v="2"/>
    <n v="50"/>
    <n v="1"/>
    <s v="FZS52"/>
    <n v="99.99"/>
    <n v="0"/>
    <s v="ร้านที่2"/>
    <s v="ภ***ภรณ์ ย***วรรณ"/>
    <s v="พัทลุง"/>
    <s v="-"/>
    <s v=""/>
    <s v="31/10/2025 20:22"/>
    <s v="-"/>
    <s v="J&amp;T COD"/>
    <s v="Tiktok"/>
    <s v="จ่ายทีหลัง / COD"/>
    <s v=""/>
    <s v="765702895683"/>
    <s v="31/10/2025 20:22"/>
  </r>
  <r>
    <x v="3"/>
    <x v="3"/>
    <n v="50"/>
    <n v="1"/>
    <s v="FZS52"/>
    <n v="99.99"/>
    <n v="0"/>
    <s v="ร้านที่2"/>
    <s v="ภ***ภรณ์ ย***วรรณ"/>
    <s v="พัทลุง"/>
    <s v="-"/>
    <s v=""/>
    <s v="31/10/2025 20:22"/>
    <s v="-"/>
    <s v="J&amp;T COD"/>
    <s v="Tiktok"/>
    <s v="จ่ายทีหลัง / COD"/>
    <s v=""/>
    <s v="765702895683"/>
    <s v="31/10/2025 20:22"/>
  </r>
  <r>
    <x v="8"/>
    <x v="8"/>
    <n v="66.666666666666671"/>
    <n v="3"/>
    <s v="FZS51"/>
    <n v="199.98"/>
    <n v="0"/>
    <s v="ร้านที่2"/>
    <s v="น***ระครอง ห***ยเขียว"/>
    <s v="อุดรธานี"/>
    <s v="-"/>
    <s v=""/>
    <s v="31/10/2025 20:21"/>
    <s v="-"/>
    <s v="J&amp;T Express"/>
    <s v="Tiktok"/>
    <s v="tiktok"/>
    <s v=""/>
    <s v="765781136735"/>
    <s v="31/10/2025 20:21"/>
  </r>
  <r>
    <x v="6"/>
    <x v="6"/>
    <n v="66.666666666666671"/>
    <n v="3"/>
    <s v="FZS51"/>
    <n v="199.98"/>
    <n v="0"/>
    <s v="ร้านที่2"/>
    <s v="น***ระครอง ห***ยเขียว"/>
    <s v="อุดรธานี"/>
    <s v="-"/>
    <s v=""/>
    <s v="31/10/2025 20:21"/>
    <s v="-"/>
    <s v="J&amp;T Express"/>
    <s v="Tiktok"/>
    <s v="tiktok"/>
    <s v=""/>
    <s v="765781136735"/>
    <s v="31/10/2025 20:21"/>
  </r>
  <r>
    <x v="0"/>
    <x v="0"/>
    <n v="50"/>
    <n v="6"/>
    <s v="FZS50"/>
    <n v="199.99"/>
    <n v="0"/>
    <s v="ร้านที่2"/>
    <s v="ศ***ุวรรณ บ***่ง"/>
    <s v="สงขลา"/>
    <s v="-"/>
    <s v=""/>
    <s v="31/10/2025 20:10"/>
    <s v="-"/>
    <s v="J&amp;T COD"/>
    <s v="Tiktok"/>
    <s v="จ่ายทีหลัง / COD"/>
    <s v=""/>
    <s v="765745365615"/>
    <s v="31/10/2025 20:11"/>
  </r>
  <r>
    <x v="10"/>
    <x v="10"/>
    <n v="90"/>
    <n v="2"/>
    <s v="FZS49"/>
    <n v="83.43"/>
    <n v="7"/>
    <s v="ร้านที่3"/>
    <s v="นพพร"/>
    <s v="2/34 ซอยพระยาตรัง 2 ถ.พระยาตรัง · วัดใหม่/ Wat Mai_x000a__x000a_เมืองจันทบุรี/ Mueang Chanthaburiจันทบุรี/ Chanthaburi_x000a_22000"/>
    <s v="22000"/>
    <s v="660819458568"/>
    <s v="31/10/2025 20:10"/>
    <s v="-"/>
    <s v="Kerry_dropoff"/>
    <s v="Lazada"/>
    <s v="lazada"/>
    <s v=""/>
    <s v="LEXPU0623269656"/>
    <s v="31/10/2025 20:10"/>
  </r>
  <r>
    <x v="8"/>
    <x v="8"/>
    <n v="66.666666666666671"/>
    <n v="3"/>
    <s v="FZS48"/>
    <n v="208.98"/>
    <n v="0"/>
    <s v="ร้านที่2"/>
    <s v="ณ***ิดาพร"/>
    <s v="กำแพงเพชร"/>
    <s v="-"/>
    <s v=""/>
    <s v="31/10/2025 20:08"/>
    <s v="-"/>
    <s v="J&amp;T Express"/>
    <s v="Tiktok"/>
    <s v="tiktok"/>
    <s v=""/>
    <s v="765785425775"/>
    <s v="31/10/2025 20:07"/>
  </r>
  <r>
    <x v="4"/>
    <x v="12"/>
    <n v="139"/>
    <n v="1"/>
    <s v="FZS48"/>
    <n v="208.98"/>
    <n v="0"/>
    <s v="ร้านที่2"/>
    <s v="ณ***ิดาพร"/>
    <s v="กำแพงเพชร"/>
    <s v="-"/>
    <s v=""/>
    <s v="31/10/2025 20:08"/>
    <s v="-"/>
    <s v="J&amp;T Express"/>
    <s v="Tiktok"/>
    <s v="tiktok"/>
    <s v=""/>
    <s v="765785425775"/>
    <s v="31/10/2025 20:07"/>
  </r>
  <r>
    <x v="6"/>
    <x v="6"/>
    <n v="66.666666666666671"/>
    <n v="6"/>
    <s v="FZS47"/>
    <n v="199.98"/>
    <n v="0"/>
    <s v="ร้านที่2"/>
    <s v="y** ย***"/>
    <s v="สมุทรปราการ"/>
    <s v="-"/>
    <s v=""/>
    <s v="31/10/2025 20:01"/>
    <s v="-"/>
    <s v="J&amp;T COD"/>
    <s v="Tiktok"/>
    <s v="จ่ายทีหลัง / COD"/>
    <s v=""/>
    <s v="765792263762"/>
    <s v="31/10/2025 20:01"/>
  </r>
  <r>
    <x v="14"/>
    <x v="15"/>
    <n v="14"/>
    <n v="2"/>
    <s v="FZS46"/>
    <n v="32"/>
    <n v="4"/>
    <s v="ร้านที่2"/>
    <s v="ส******์"/>
    <s v="******บุญเลิศ ต. วงฆ้อง ตำบลวงฆ้อง อำเภอพรหมพิราม จังหวัดพิษณุโลก 65180"/>
    <s v="65180"/>
    <s v="65"/>
    <s v="31/10/2025 20:31"/>
    <s v="-"/>
    <s v="SPX Express"/>
    <s v="Shopee"/>
    <s v="shopee"/>
    <s v=""/>
    <s v="TH257772487807J"/>
    <s v="31/10/2025 20:01"/>
  </r>
  <r>
    <x v="0"/>
    <x v="0"/>
    <n v="50"/>
    <n v="6"/>
    <s v="FZS45"/>
    <n v="199.99"/>
    <n v="0"/>
    <s v="ร้านที่2"/>
    <s v="ค***ิญโญ อ***วงค์"/>
    <s v="กาญจนบุรี"/>
    <s v="-"/>
    <s v=""/>
    <s v="31/10/2025 19:54"/>
    <s v="-"/>
    <s v="J&amp;T Express"/>
    <s v="Tiktok"/>
    <s v="tiktok"/>
    <s v=""/>
    <s v="765784897640"/>
    <s v="31/10/2025 19:52"/>
  </r>
  <r>
    <x v="0"/>
    <x v="0"/>
    <n v="33.333333333333336"/>
    <n v="3"/>
    <s v="FZS44"/>
    <n v="134.99"/>
    <n v="35"/>
    <s v="ร้านที่2"/>
    <s v="พ***ัย ส***งวงษ์"/>
    <s v="กรุงเทพฯ"/>
    <s v="-"/>
    <s v=""/>
    <s v="31/10/2025 19:50"/>
    <s v="-"/>
    <s v="J&amp;T COD"/>
    <s v="Tiktok"/>
    <s v="จ่ายทีหลัง / COD"/>
    <s v=""/>
    <s v="765730977675"/>
    <s v="31/10/2025 19:50"/>
  </r>
  <r>
    <x v="6"/>
    <x v="6"/>
    <n v="66.666666666666671"/>
    <n v="3"/>
    <s v="FZS43"/>
    <n v="99.99"/>
    <n v="0"/>
    <s v="ร้านที่2"/>
    <s v="ม***ี เ***ยมกล้า"/>
    <s v="สุพรรณบุรี"/>
    <s v="-"/>
    <s v=""/>
    <s v="31/10/2025 19:48"/>
    <s v="-"/>
    <s v="J&amp;T Express"/>
    <s v="Tiktok"/>
    <s v="tiktok"/>
    <s v=""/>
    <s v="765737413906"/>
    <s v="31/10/2025 19:48"/>
  </r>
  <r>
    <x v="10"/>
    <x v="10"/>
    <n v="76"/>
    <n v="3"/>
    <s v="FZS42"/>
    <n v="228"/>
    <n v="0"/>
    <s v="ร้านที่1"/>
    <s v="ว******ย"/>
    <s v="******ตำบลจอมหมอกแก้ว อำเภอแม่ลาว จังหวัดเชียงราย 57250"/>
    <s v="57250"/>
    <s v="27"/>
    <s v="31/10/2025 19:43"/>
    <s v="-"/>
    <s v="SPX Express"/>
    <s v="Shopee"/>
    <s v="shopee"/>
    <s v=""/>
    <s v="TH252189515942V"/>
    <s v="31/10/2025 19:43"/>
  </r>
  <r>
    <x v="1"/>
    <x v="1"/>
    <n v="50"/>
    <n v="1"/>
    <s v="FZS41"/>
    <n v="100"/>
    <n v="0"/>
    <s v="ร้านที่4"/>
    <s v="น**  ฐ***     ใ***น"/>
    <s v="ชัยนาท"/>
    <s v="-"/>
    <s v=""/>
    <s v="31/10/2025 19:43"/>
    <s v="-"/>
    <s v="J&amp;T COD"/>
    <s v="Tiktok"/>
    <s v="จ่ายทีหลัง / COD"/>
    <s v=""/>
    <s v="765787567646"/>
    <s v="31/10/2025 19:43"/>
  </r>
  <r>
    <x v="2"/>
    <x v="2"/>
    <n v="50"/>
    <n v="1"/>
    <s v="FZS41"/>
    <n v="100"/>
    <n v="0"/>
    <s v="ร้านที่4"/>
    <s v="น**  ฐ***     ใ***น"/>
    <s v="ชัยนาท"/>
    <s v="-"/>
    <s v=""/>
    <s v="31/10/2025 19:43"/>
    <s v="-"/>
    <s v="J&amp;T COD"/>
    <s v="Tiktok"/>
    <s v="จ่ายทีหลัง / COD"/>
    <s v=""/>
    <s v="765787567646"/>
    <s v="31/10/2025 19:43"/>
  </r>
  <r>
    <x v="3"/>
    <x v="3"/>
    <n v="50"/>
    <n v="1"/>
    <s v="FZS41"/>
    <n v="100"/>
    <n v="0"/>
    <s v="ร้านที่4"/>
    <s v="น**  ฐ***     ใ***น"/>
    <s v="ชัยนาท"/>
    <s v="-"/>
    <s v=""/>
    <s v="31/10/2025 19:43"/>
    <s v="-"/>
    <s v="J&amp;T COD"/>
    <s v="Tiktok"/>
    <s v="จ่ายทีหลัง / COD"/>
    <s v=""/>
    <s v="765787567646"/>
    <s v="31/10/2025 19:43"/>
  </r>
  <r>
    <x v="14"/>
    <x v="15"/>
    <n v="14"/>
    <n v="1"/>
    <s v="FZS40"/>
    <n v="24"/>
    <n v="10"/>
    <s v="ร้านที่1"/>
    <s v="ภ******ย"/>
    <s v="****** ห้อง 409,ถนนพญาไท แขวงวังใหม่ เขตปทุมวัน จังหวัดกรุงเทพมหานคร 10330"/>
    <s v="10330"/>
    <s v="09"/>
    <s v="31/10/2025 19:40"/>
    <s v="-"/>
    <s v="SPX Express"/>
    <s v="Shopee"/>
    <s v="shopee"/>
    <s v=""/>
    <s v="TH258502250201V"/>
    <s v="31/10/2025 19:40"/>
  </r>
  <r>
    <x v="7"/>
    <x v="7"/>
    <n v="139"/>
    <n v="1"/>
    <s v="FZS39"/>
    <n v="108.99"/>
    <n v="0"/>
    <s v="ร้านที่2"/>
    <s v="น** อ***ักดิ์ ท***ก"/>
    <s v="กรุงเทพฯ"/>
    <s v="-"/>
    <s v=""/>
    <s v="31/10/2025 19:36"/>
    <s v="-"/>
    <s v="J&amp;T Express"/>
    <s v="Tiktok"/>
    <s v="tiktok"/>
    <s v=""/>
    <s v="765775031711"/>
    <s v="31/10/2025 19:36"/>
  </r>
  <r>
    <x v="0"/>
    <x v="0"/>
    <n v="33.333333333333336"/>
    <n v="3"/>
    <s v="FZS38"/>
    <n v="99.99"/>
    <n v="0"/>
    <s v="ร้านที่2"/>
    <s v="ส***ี เ***มบัว"/>
    <s v="กรุงเทพฯ"/>
    <s v="-"/>
    <s v=""/>
    <s v="31/10/2025 19:24"/>
    <s v="-"/>
    <s v="J&amp;T COD"/>
    <s v="Tiktok"/>
    <s v="จ่ายทีหลัง / COD"/>
    <s v=""/>
    <s v="765790573660"/>
    <s v="31/10/2025 19:24"/>
  </r>
  <r>
    <x v="1"/>
    <x v="1"/>
    <n v="50"/>
    <n v="1"/>
    <s v="FZS37"/>
    <n v="100"/>
    <n v="0"/>
    <s v="ร้านที่4"/>
    <s v="ส***ยะ น***ล"/>
    <s v="สงขลา"/>
    <s v="-"/>
    <s v=""/>
    <s v="31/10/2025 19:23"/>
    <s v="-"/>
    <s v="J&amp;T COD"/>
    <s v="Tiktok"/>
    <s v="จ่ายทีหลัง / COD"/>
    <s v=""/>
    <s v="765713167656"/>
    <s v="31/10/2025 19:23"/>
  </r>
  <r>
    <x v="2"/>
    <x v="2"/>
    <n v="50"/>
    <n v="1"/>
    <s v="FZS37"/>
    <n v="100"/>
    <n v="0"/>
    <s v="ร้านที่4"/>
    <s v="ส***ยะ น***ล"/>
    <s v="สงขลา"/>
    <s v="-"/>
    <s v=""/>
    <s v="31/10/2025 19:23"/>
    <s v="-"/>
    <s v="J&amp;T COD"/>
    <s v="Tiktok"/>
    <s v="จ่ายทีหลัง / COD"/>
    <s v=""/>
    <s v="765713167656"/>
    <s v="31/10/2025 19:23"/>
  </r>
  <r>
    <x v="3"/>
    <x v="3"/>
    <n v="50"/>
    <n v="1"/>
    <s v="FZS37"/>
    <n v="100"/>
    <n v="0"/>
    <s v="ร้านที่4"/>
    <s v="ส***ยะ น***ล"/>
    <s v="สงขลา"/>
    <s v="-"/>
    <s v=""/>
    <s v="31/10/2025 19:23"/>
    <s v="-"/>
    <s v="J&amp;T COD"/>
    <s v="Tiktok"/>
    <s v="จ่ายทีหลัง / COD"/>
    <s v=""/>
    <s v="765713167656"/>
    <s v="31/10/2025 19:23"/>
  </r>
  <r>
    <x v="6"/>
    <x v="6"/>
    <n v="66.666666666666671"/>
    <n v="3"/>
    <s v="FZS36"/>
    <n v="99.99"/>
    <n v="0"/>
    <s v="ร้านที่2"/>
    <s v="ว***ี เ***มหลา"/>
    <s v="ลพบุรี"/>
    <s v="-"/>
    <s v=""/>
    <s v="31/10/2025 19:20"/>
    <s v="-"/>
    <s v="J&amp;T COD"/>
    <s v="Tiktok"/>
    <s v="จ่ายทีหลัง / COD"/>
    <s v=""/>
    <s v="765746419900"/>
    <s v="31/10/2025 19:21"/>
  </r>
  <r>
    <x v="0"/>
    <x v="0"/>
    <n v="33.333333333333336"/>
    <n v="3"/>
    <s v="FZS35"/>
    <n v="134.99"/>
    <n v="35"/>
    <s v="ร้านที่2"/>
    <s v="ภ***ญ อ***ิ้ม"/>
    <s v="สมุทรปราการ"/>
    <s v="-"/>
    <s v=""/>
    <s v="31/10/2025 19:18"/>
    <s v="-"/>
    <s v="J&amp;T Express"/>
    <s v="Tiktok"/>
    <s v="tiktok"/>
    <s v=""/>
    <s v="765736971661"/>
    <s v="31/10/2025 19:18"/>
  </r>
  <r>
    <x v="0"/>
    <x v="0"/>
    <n v="33.333333333333336"/>
    <n v="9"/>
    <s v="FZS34"/>
    <n v="604"/>
    <n v="0"/>
    <s v="ร้านที่1"/>
    <s v="ป******ะ"/>
    <s v="******มู่6 ตำบลนาตาล อำเภอท่าคันโท จังหวัดกาฬสินธุ์ 46190"/>
    <s v="46190"/>
    <s v="18"/>
    <s v="31/10/2025 19:16"/>
    <s v="-"/>
    <s v="SPX Express"/>
    <s v="Shopee"/>
    <s v="shopee"/>
    <s v=""/>
    <s v="TH259688316025P"/>
    <s v="31/10/2025 19:15"/>
  </r>
  <r>
    <x v="10"/>
    <x v="10"/>
    <n v="78.5"/>
    <n v="2"/>
    <s v="FZS34"/>
    <n v="604"/>
    <n v="0"/>
    <s v="ร้านที่1"/>
    <s v="ป******ะ"/>
    <s v="******มู่6 ตำบลนาตาล อำเภอท่าคันโท จังหวัดกาฬสินธุ์ 46190"/>
    <s v="46190"/>
    <s v="18"/>
    <s v="31/10/2025 19:16"/>
    <s v="-"/>
    <s v="SPX Express"/>
    <s v="Shopee"/>
    <s v="shopee"/>
    <s v=""/>
    <s v="TH259688316025P"/>
    <s v="31/10/2025 19:15"/>
  </r>
  <r>
    <x v="0"/>
    <x v="0"/>
    <n v="33.333333333333336"/>
    <n v="3"/>
    <s v="FZS32"/>
    <n v="99.99"/>
    <n v="0"/>
    <s v="ร้านที่2"/>
    <s v="น***ตน์ ส***ระเสริฐ"/>
    <s v="กรุงเทพมหานคร"/>
    <s v="-"/>
    <s v=""/>
    <s v="31/10/2025 19:04"/>
    <s v="-"/>
    <s v="J&amp;T Express"/>
    <s v="Tiktok"/>
    <s v="tiktok"/>
    <s v=""/>
    <s v="765760609751"/>
    <s v="31/10/2025 19:04"/>
  </r>
  <r>
    <x v="6"/>
    <x v="6"/>
    <n v="66.666666666666671"/>
    <n v="3"/>
    <s v="FZS31"/>
    <n v="99.99"/>
    <n v="0"/>
    <s v="ร้านที่2"/>
    <s v="p***upong"/>
    <s v="ชลบุรี"/>
    <s v="-"/>
    <s v=""/>
    <s v="31/10/2025 18:58"/>
    <s v="-"/>
    <s v="J&amp;T COD"/>
    <s v="Tiktok"/>
    <s v="จ่ายทีหลัง / COD"/>
    <s v=""/>
    <s v="765784182763"/>
    <s v="31/10/2025 18:59"/>
  </r>
  <r>
    <x v="8"/>
    <x v="8"/>
    <n v="66.666666666666671"/>
    <n v="3"/>
    <s v="FZS30"/>
    <n v="199.98"/>
    <n v="0"/>
    <s v="ร้านที่2"/>
    <s v="ก***นา แ***นเขตรวิทย์"/>
    <s v="ตาก"/>
    <s v="-"/>
    <s v=""/>
    <s v="31/10/2025 18:55"/>
    <s v="-"/>
    <s v="J&amp;T COD"/>
    <s v="Tiktok"/>
    <s v="จ่ายทีหลัง / COD"/>
    <s v=""/>
    <s v="765760736731"/>
    <s v="31/10/2025 18:55"/>
  </r>
  <r>
    <x v="6"/>
    <x v="6"/>
    <n v="66.666666666666671"/>
    <n v="3"/>
    <s v="FZS30"/>
    <n v="199.98"/>
    <n v="0"/>
    <s v="ร้านที่2"/>
    <s v="ก***นา แ***นเขตรวิทย์"/>
    <s v="ตาก"/>
    <s v="-"/>
    <s v=""/>
    <s v="31/10/2025 18:55"/>
    <s v="-"/>
    <s v="J&amp;T COD"/>
    <s v="Tiktok"/>
    <s v="จ่ายทีหลัง / COD"/>
    <s v=""/>
    <s v="765760736731"/>
    <s v="31/10/2025 18:55"/>
  </r>
  <r>
    <x v="4"/>
    <x v="4"/>
    <n v="77.52"/>
    <n v="1"/>
    <s v="FZS29"/>
    <n v="84.52"/>
    <n v="7"/>
    <s v="ร้านที่1"/>
    <s v="ณัฐนันทร์ทรัพย์อนันต์"/>
    <s v="15/75ซอยหัวหิน29 · หัวหิน/ Hua Hin · หัวหิน_x000a__x000a_หัวหิน/ Hua Hinประจวบคีรีขันธ์/ Prachuap Khiri Khan_x000a_77110"/>
    <s v="77110"/>
    <s v="660616734888"/>
    <s v="31/10/2025 18:56"/>
    <s v="-"/>
    <s v="Kerry_dropoff"/>
    <s v="Lazada"/>
    <s v="lazada"/>
    <s v=""/>
    <s v="TH13057XPUQ60A"/>
    <s v="31/10/2025 18:55"/>
  </r>
  <r>
    <x v="15"/>
    <x v="16"/>
    <n v="139"/>
    <n v="1"/>
    <s v="FZS28"/>
    <n v="321.99"/>
    <n v="0"/>
    <s v="ร้านที่2"/>
    <s v="แ***ดือน ท***์บำรุง"/>
    <s v="ประจวบคีรีขันธ์"/>
    <s v="-"/>
    <s v=""/>
    <s v="31/10/2025 18:39"/>
    <s v="-"/>
    <s v="J&amp;T COD"/>
    <s v="Tiktok"/>
    <s v="จ่ายทีหลัง / COD"/>
    <s v=""/>
    <s v="765798397696"/>
    <s v="31/10/2025 18:39"/>
  </r>
  <r>
    <x v="4"/>
    <x v="12"/>
    <n v="139"/>
    <n v="1"/>
    <s v="FZS28"/>
    <n v="321.99"/>
    <n v="0"/>
    <s v="ร้านที่2"/>
    <s v="แ***ดือน ท***์บำรุง"/>
    <s v="ประจวบคีรีขันธ์"/>
    <s v="-"/>
    <s v=""/>
    <s v="31/10/2025 18:39"/>
    <s v="-"/>
    <s v="J&amp;T COD"/>
    <s v="Tiktok"/>
    <s v="จ่ายทีหลัง / COD"/>
    <s v=""/>
    <s v="765798397696"/>
    <s v="31/10/2025 18:39"/>
  </r>
  <r>
    <x v="13"/>
    <x v="14"/>
    <n v="139"/>
    <n v="1"/>
    <s v="FZS28"/>
    <n v="321.99"/>
    <n v="0"/>
    <s v="ร้านที่2"/>
    <s v="แ***ดือน ท***์บำรุง"/>
    <s v="ประจวบคีรีขันธ์"/>
    <s v="-"/>
    <s v=""/>
    <s v="31/10/2025 18:39"/>
    <s v="-"/>
    <s v="J&amp;T COD"/>
    <s v="Tiktok"/>
    <s v="จ่ายทีหลัง / COD"/>
    <s v=""/>
    <s v="765798397696"/>
    <s v="31/10/2025 18:39"/>
  </r>
  <r>
    <x v="7"/>
    <x v="7"/>
    <n v="139"/>
    <n v="1"/>
    <s v="FZS28"/>
    <n v="321.99"/>
    <n v="0"/>
    <s v="ร้านที่2"/>
    <s v="แ***ดือน ท***์บำรุง"/>
    <s v="ประจวบคีรีขันธ์"/>
    <s v="-"/>
    <s v=""/>
    <s v="31/10/2025 18:39"/>
    <s v="-"/>
    <s v="J&amp;T COD"/>
    <s v="Tiktok"/>
    <s v="จ่ายทีหลัง / COD"/>
    <s v=""/>
    <s v="765798397696"/>
    <s v="31/10/2025 18:39"/>
  </r>
  <r>
    <x v="6"/>
    <x v="6"/>
    <n v="66.666666666666671"/>
    <n v="3"/>
    <s v="FZS27"/>
    <n v="99.99"/>
    <n v="0"/>
    <s v="ร้านที่2"/>
    <s v="ส***ทิพย์ จ***ธสง"/>
    <s v="บุรีรัมย์"/>
    <s v="-"/>
    <s v=""/>
    <s v="31/10/2025 18:37"/>
    <s v="-"/>
    <s v="J&amp;T COD"/>
    <s v="Tiktok"/>
    <s v="จ่ายทีหลัง / COD"/>
    <s v=""/>
    <s v="765708580766"/>
    <s v="31/10/2025 18:37"/>
  </r>
  <r>
    <x v="6"/>
    <x v="6"/>
    <n v="66.666666666666671"/>
    <n v="6"/>
    <s v="FZS26"/>
    <n v="199.98"/>
    <n v="0"/>
    <s v="ร้านที่2"/>
    <s v="ม***ย  พ***า"/>
    <s v="เพชรบูรณ์"/>
    <s v="-"/>
    <s v=""/>
    <s v="31/10/2025 18:21"/>
    <s v="-"/>
    <s v="J&amp;T COD"/>
    <s v="Tiktok"/>
    <s v="จ่ายทีหลัง / COD"/>
    <s v=""/>
    <s v="765794937736"/>
    <s v="31/10/2025 18:21"/>
  </r>
  <r>
    <x v="6"/>
    <x v="6"/>
    <n v="66.666666666666671"/>
    <n v="3"/>
    <s v="FZS25"/>
    <n v="99.99"/>
    <n v="0"/>
    <s v="ร้านที่2"/>
    <s v="พ***วา บ***ะภา"/>
    <s v="เลย"/>
    <s v="-"/>
    <s v=""/>
    <s v="31/10/2025 18:18"/>
    <s v="-"/>
    <s v="J&amp;T COD"/>
    <s v="Tiktok"/>
    <s v="จ่ายทีหลัง / COD"/>
    <s v=""/>
    <s v="765724815881"/>
    <s v="31/10/2025 18:18"/>
  </r>
  <r>
    <x v="1"/>
    <x v="1"/>
    <n v="50"/>
    <n v="1"/>
    <s v="FZS23"/>
    <n v="246.99"/>
    <n v="0"/>
    <s v="ร้านที่2"/>
    <s v="จ***กฤษณ์ ร***ทอง"/>
    <s v="กรุงเทพฯ"/>
    <s v="-"/>
    <s v=""/>
    <s v="31/10/2025 17:57"/>
    <s v="-"/>
    <s v="J&amp;T Express"/>
    <s v="Tiktok"/>
    <s v="tiktok"/>
    <s v=""/>
    <s v="765748819765"/>
    <s v="31/10/2025 17:57"/>
  </r>
  <r>
    <x v="2"/>
    <x v="2"/>
    <n v="50"/>
    <n v="1"/>
    <s v="FZS23"/>
    <n v="246.99"/>
    <n v="0"/>
    <s v="ร้านที่2"/>
    <s v="จ***กฤษณ์ ร***ทอง"/>
    <s v="กรุงเทพฯ"/>
    <s v="-"/>
    <s v=""/>
    <s v="31/10/2025 17:57"/>
    <s v="-"/>
    <s v="J&amp;T Express"/>
    <s v="Tiktok"/>
    <s v="tiktok"/>
    <s v=""/>
    <s v="765748819765"/>
    <s v="31/10/2025 17:57"/>
  </r>
  <r>
    <x v="3"/>
    <x v="3"/>
    <n v="50"/>
    <n v="1"/>
    <s v="FZS23"/>
    <n v="246.99"/>
    <n v="0"/>
    <s v="ร้านที่2"/>
    <s v="จ***กฤษณ์ ร***ทอง"/>
    <s v="กรุงเทพฯ"/>
    <s v="-"/>
    <s v=""/>
    <s v="31/10/2025 17:57"/>
    <s v="-"/>
    <s v="J&amp;T Express"/>
    <s v="Tiktok"/>
    <s v="tiktok"/>
    <s v=""/>
    <s v="765748819765"/>
    <s v="31/10/2025 17:57"/>
  </r>
  <r>
    <x v="11"/>
    <x v="17"/>
    <n v="83.333333333333329"/>
    <n v="3"/>
    <s v="FZS23"/>
    <n v="246.99"/>
    <n v="0"/>
    <s v="ร้านที่2"/>
    <s v="จ***กฤษณ์ ร***ทอง"/>
    <s v="กรุงเทพฯ"/>
    <s v="-"/>
    <s v=""/>
    <s v="31/10/2025 17:57"/>
    <s v="-"/>
    <s v="J&amp;T Express"/>
    <s v="Tiktok"/>
    <s v="tiktok"/>
    <s v=""/>
    <s v="765748819765"/>
    <s v="31/10/2025 17:57"/>
  </r>
  <r>
    <x v="13"/>
    <x v="14"/>
    <n v="139"/>
    <n v="1"/>
    <s v="FZS22"/>
    <n v="108.99"/>
    <n v="0"/>
    <s v="ร้านที่2"/>
    <s v="ธ***า"/>
    <s v="นครสวรรค์"/>
    <s v="-"/>
    <s v=""/>
    <s v="31/10/2025 17:54"/>
    <s v="-"/>
    <s v="J&amp;T COD"/>
    <s v="Tiktok"/>
    <s v="จ่ายทีหลัง / COD"/>
    <s v=""/>
    <s v="765788017750"/>
    <s v="31/10/2025 17:54"/>
  </r>
  <r>
    <x v="0"/>
    <x v="0"/>
    <n v="33.333333333333336"/>
    <n v="3"/>
    <s v="FZS21"/>
    <n v="99.99"/>
    <n v="0"/>
    <s v="ร้านที่2"/>
    <s v="ส*** ป***๊ะ"/>
    <s v="ระยอง"/>
    <s v="-"/>
    <s v=""/>
    <s v="31/10/2025 17:53"/>
    <s v="-"/>
    <s v="J&amp;T COD"/>
    <s v="Tiktok"/>
    <s v="จ่ายทีหลัง / COD"/>
    <s v=""/>
    <s v="765788200741"/>
    <s v="31/10/2025 17:53"/>
  </r>
  <r>
    <x v="1"/>
    <x v="1"/>
    <n v="49"/>
    <n v="1"/>
    <s v="FZS20"/>
    <n v="49"/>
    <n v="0"/>
    <s v="ร้านที่2"/>
    <s v="ป******ม"/>
    <s v="******มอญ, อำเภอเขาชะเมา ตำบลห้วยทับมอญ อำเภอเขาชะเมา จังหวัดระยอง 21110"/>
    <s v="21110"/>
    <s v="28"/>
    <s v="31/10/2025 18:08"/>
    <s v="-"/>
    <s v="SPX Express"/>
    <s v="Shopee"/>
    <s v="shopee"/>
    <s v=""/>
    <s v="TH2569063620689"/>
    <s v="31/10/2025 17:38"/>
  </r>
  <r>
    <x v="1"/>
    <x v="1"/>
    <n v="50"/>
    <n v="1"/>
    <s v="FZS19"/>
    <n v="100"/>
    <n v="0"/>
    <s v="ร้านที่4"/>
    <s v="ณ***ัทร ภ***วง"/>
    <s v="บุรีรัมย์"/>
    <s v="-"/>
    <s v=""/>
    <s v="31/10/2025 17:31"/>
    <s v="-"/>
    <s v="J&amp;T COD"/>
    <s v="Tiktok"/>
    <s v="จ่ายทีหลัง / COD"/>
    <s v=""/>
    <s v="765786765645"/>
    <s v="31/10/2025 17:31"/>
  </r>
  <r>
    <x v="2"/>
    <x v="2"/>
    <n v="50"/>
    <n v="1"/>
    <s v="FZS19"/>
    <n v="100"/>
    <n v="0"/>
    <s v="ร้านที่4"/>
    <s v="ณ***ัทร ภ***วง"/>
    <s v="บุรีรัมย์"/>
    <s v="-"/>
    <s v=""/>
    <s v="31/10/2025 17:31"/>
    <s v="-"/>
    <s v="J&amp;T COD"/>
    <s v="Tiktok"/>
    <s v="จ่ายทีหลัง / COD"/>
    <s v=""/>
    <s v="765786765645"/>
    <s v="31/10/2025 17:31"/>
  </r>
  <r>
    <x v="3"/>
    <x v="3"/>
    <n v="50"/>
    <n v="1"/>
    <s v="FZS19"/>
    <n v="100"/>
    <n v="0"/>
    <s v="ร้านที่4"/>
    <s v="ณ***ัทร ภ***วง"/>
    <s v="บุรีรัมย์"/>
    <s v="-"/>
    <s v=""/>
    <s v="31/10/2025 17:31"/>
    <s v="-"/>
    <s v="J&amp;T COD"/>
    <s v="Tiktok"/>
    <s v="จ่ายทีหลัง / COD"/>
    <s v=""/>
    <s v="765786765645"/>
    <s v="31/10/2025 17:31"/>
  </r>
  <r>
    <x v="1"/>
    <x v="1"/>
    <n v="50"/>
    <n v="1"/>
    <s v="FZS18"/>
    <n v="138"/>
    <n v="38"/>
    <s v="ร้านที่4"/>
    <s v="ฉ***ชนก พ***วัตร"/>
    <s v="อุบลราชธานี"/>
    <s v="-"/>
    <s v=""/>
    <s v="31/10/2025 17:21"/>
    <s v="-"/>
    <s v="J&amp;T COD"/>
    <s v="Tiktok"/>
    <s v="จ่ายทีหลัง / COD"/>
    <s v=""/>
    <s v="765716561643"/>
    <s v="31/10/2025 17:21"/>
  </r>
  <r>
    <x v="2"/>
    <x v="2"/>
    <n v="50"/>
    <n v="1"/>
    <s v="FZS18"/>
    <n v="138"/>
    <n v="38"/>
    <s v="ร้านที่4"/>
    <s v="ฉ***ชนก พ***วัตร"/>
    <s v="อุบลราชธานี"/>
    <s v="-"/>
    <s v=""/>
    <s v="31/10/2025 17:21"/>
    <s v="-"/>
    <s v="J&amp;T COD"/>
    <s v="Tiktok"/>
    <s v="จ่ายทีหลัง / COD"/>
    <s v=""/>
    <s v="765716561643"/>
    <s v="31/10/2025 17:21"/>
  </r>
  <r>
    <x v="3"/>
    <x v="3"/>
    <n v="50"/>
    <n v="1"/>
    <s v="FZS18"/>
    <n v="138"/>
    <n v="38"/>
    <s v="ร้านที่4"/>
    <s v="ฉ***ชนก พ***วัตร"/>
    <s v="อุบลราชธานี"/>
    <s v="-"/>
    <s v=""/>
    <s v="31/10/2025 17:21"/>
    <s v="-"/>
    <s v="J&amp;T COD"/>
    <s v="Tiktok"/>
    <s v="จ่ายทีหลัง / COD"/>
    <s v=""/>
    <s v="765716561643"/>
    <s v="31/10/2025 17:21"/>
  </r>
  <r>
    <x v="1"/>
    <x v="1"/>
    <n v="50"/>
    <n v="2"/>
    <s v="FZS16"/>
    <n v="199.98"/>
    <n v="0"/>
    <s v="ร้านที่2"/>
    <s v="บ***ิ๊ก ไ***ฟน"/>
    <s v="สงขลา"/>
    <s v="-"/>
    <s v=""/>
    <s v="31/10/2025 17:11"/>
    <s v="-"/>
    <s v="J&amp;T COD"/>
    <s v="Tiktok"/>
    <s v="จ่ายทีหลัง / COD"/>
    <s v=""/>
    <s v="765780550684"/>
    <s v="31/10/2025 17:11"/>
  </r>
  <r>
    <x v="2"/>
    <x v="2"/>
    <n v="50"/>
    <n v="2"/>
    <s v="FZS16"/>
    <n v="199.98"/>
    <n v="0"/>
    <s v="ร้านที่2"/>
    <s v="บ***ิ๊ก ไ***ฟน"/>
    <s v="สงขลา"/>
    <s v="-"/>
    <s v=""/>
    <s v="31/10/2025 17:11"/>
    <s v="-"/>
    <s v="J&amp;T COD"/>
    <s v="Tiktok"/>
    <s v="จ่ายทีหลัง / COD"/>
    <s v=""/>
    <s v="765780550684"/>
    <s v="31/10/2025 17:11"/>
  </r>
  <r>
    <x v="3"/>
    <x v="3"/>
    <n v="50"/>
    <n v="2"/>
    <s v="FZS16"/>
    <n v="199.98"/>
    <n v="0"/>
    <s v="ร้านที่2"/>
    <s v="บ***ิ๊ก ไ***ฟน"/>
    <s v="สงขลา"/>
    <s v="-"/>
    <s v=""/>
    <s v="31/10/2025 17:11"/>
    <s v="-"/>
    <s v="J&amp;T COD"/>
    <s v="Tiktok"/>
    <s v="จ่ายทีหลัง / COD"/>
    <s v=""/>
    <s v="765780550684"/>
    <s v="31/10/2025 17:11"/>
  </r>
  <r>
    <x v="10"/>
    <x v="18"/>
    <n v="64"/>
    <n v="2"/>
    <s v="FZS15"/>
    <n v="135"/>
    <n v="7"/>
    <s v="ร้านที่3"/>
    <s v="พรเพ็ญ ชุ่มชื่น"/>
    <s v="96 หมู่ 2 ตำบลละหาร_x000a__x000a_บางบัวทอง/ Bang Bua Thongนนทบุรี/ Nonthaburi_x000a_11110"/>
    <s v="11110"/>
    <s v="660852376333"/>
    <s v="31/10/2025 17:07"/>
    <s v="-"/>
    <s v="Kerry_dropoff"/>
    <s v="Lazada"/>
    <s v="lazada"/>
    <s v=""/>
    <s v="LEXPU0623268721"/>
    <s v="31/10/2025 17:07"/>
  </r>
  <r>
    <x v="0"/>
    <x v="0"/>
    <n v="33.333333333333336"/>
    <n v="3"/>
    <s v="FZS14"/>
    <n v="99.99"/>
    <n v="0"/>
    <s v="ร้านที่2"/>
    <s v="ส***น์ เ***ญยิ่ง"/>
    <s v="เพชรบุรี"/>
    <s v="-"/>
    <s v=""/>
    <s v="31/10/2025 16:57"/>
    <s v="-"/>
    <s v="J&amp;T COD"/>
    <s v="Tiktok"/>
    <s v="จ่ายทีหลัง / COD"/>
    <s v=""/>
    <s v="765793404740"/>
    <s v="31/10/2025 16:57"/>
  </r>
  <r>
    <x v="9"/>
    <x v="9"/>
    <n v="12"/>
    <n v="100"/>
    <s v="FZS13"/>
    <n v="1300"/>
    <n v="0"/>
    <s v="ร้านที่1"/>
    <s v="ส**ย"/>
    <s v="******3 แขวงห้วยขวาง เขตห้วยขวาง จังหวัดกรุงเทพมหานคร 10310"/>
    <s v="10310"/>
    <s v="53"/>
    <s v="31/10/2025 16:56"/>
    <s v="-"/>
    <s v="SPX Express"/>
    <s v="Shopee"/>
    <s v="shopee"/>
    <s v=""/>
    <s v="TH252584417715C"/>
    <s v="31/10/2025 16:56"/>
  </r>
  <r>
    <x v="6"/>
    <x v="6"/>
    <n v="66.666666666666671"/>
    <n v="3"/>
    <s v="FZS12"/>
    <n v="99.99"/>
    <n v="0"/>
    <s v="ร้านที่2"/>
    <s v="จ***ร์จิรา"/>
    <s v="สงขลา"/>
    <s v="-"/>
    <s v=""/>
    <s v="31/10/2025 16:54"/>
    <s v="-"/>
    <s v="J&amp;T COD"/>
    <s v="Tiktok"/>
    <s v="จ่ายทีหลัง / COD"/>
    <s v=""/>
    <s v="765742010880"/>
    <s v="31/10/2025 16:54"/>
  </r>
  <r>
    <x v="1"/>
    <x v="1"/>
    <n v="49"/>
    <n v="5"/>
    <s v="FZS11"/>
    <n v="495"/>
    <n v="0"/>
    <s v="ร้านที่2"/>
    <s v="ป****ณ"/>
    <s v="******านโคก, อำเภอบ้านโคก ตำบลบ้านโคก อำเภอบ้านโคก จังหวัดอุตรดิตถ์ 53180"/>
    <s v="53180"/>
    <s v="22"/>
    <s v="31/10/2025 16:54"/>
    <s v="-"/>
    <s v="Flash Express"/>
    <s v="Shopee"/>
    <s v="shopee"/>
    <s v=""/>
    <s v="TH50067XPVCE0B"/>
    <s v="31/10/2025 16:54"/>
  </r>
  <r>
    <x v="3"/>
    <x v="3"/>
    <n v="50"/>
    <n v="5"/>
    <s v="FZS11"/>
    <n v="495"/>
    <n v="0"/>
    <s v="ร้านที่2"/>
    <s v="ป****ณ"/>
    <s v="******านโคก, อำเภอบ้านโคก ตำบลบ้านโคก อำเภอบ้านโคก จังหวัดอุตรดิตถ์ 53180"/>
    <s v="53180"/>
    <s v="22"/>
    <s v="31/10/2025 16:54"/>
    <s v="-"/>
    <s v="Flash Express"/>
    <s v="Shopee"/>
    <s v="shopee"/>
    <s v=""/>
    <s v="TH50067XPVCE0B"/>
    <s v="31/10/2025 16:54"/>
  </r>
  <r>
    <x v="1"/>
    <x v="1"/>
    <n v="50"/>
    <n v="1"/>
    <s v="FZS10"/>
    <n v="100"/>
    <n v="0"/>
    <s v="ร้านที่4"/>
    <s v="ส***รษา น***ลธรประกิต"/>
    <s v="ชลบุรี"/>
    <s v="-"/>
    <s v=""/>
    <s v="31/10/2025 16:50"/>
    <s v="-"/>
    <s v="J&amp;T Express"/>
    <s v="Tiktok"/>
    <s v="tiktok"/>
    <s v=""/>
    <s v="765781808724"/>
    <s v="31/10/2025 16:50"/>
  </r>
  <r>
    <x v="2"/>
    <x v="2"/>
    <n v="50"/>
    <n v="1"/>
    <s v="FZS10"/>
    <n v="100"/>
    <n v="0"/>
    <s v="ร้านที่4"/>
    <s v="ส***รษา น***ลธรประกิต"/>
    <s v="ชลบุรี"/>
    <s v="-"/>
    <s v=""/>
    <s v="31/10/2025 16:50"/>
    <s v="-"/>
    <s v="J&amp;T Express"/>
    <s v="Tiktok"/>
    <s v="tiktok"/>
    <s v=""/>
    <s v="765781808724"/>
    <s v="31/10/2025 16:50"/>
  </r>
  <r>
    <x v="3"/>
    <x v="3"/>
    <n v="50"/>
    <n v="1"/>
    <s v="FZS10"/>
    <n v="100"/>
    <n v="0"/>
    <s v="ร้านที่4"/>
    <s v="ส***รษา น***ลธรประกิต"/>
    <s v="ชลบุรี"/>
    <s v="-"/>
    <s v=""/>
    <s v="31/10/2025 16:50"/>
    <s v="-"/>
    <s v="J&amp;T Express"/>
    <s v="Tiktok"/>
    <s v="tiktok"/>
    <s v=""/>
    <s v="765781808724"/>
    <s v="31/10/2025 16:50"/>
  </r>
  <r>
    <x v="7"/>
    <x v="7"/>
    <n v="139"/>
    <n v="1"/>
    <s v="FZS9"/>
    <n v="215"/>
    <n v="0"/>
    <s v="ร้านที่10"/>
    <s v="ลำพอง สอาดศรี"/>
    <s v="125/248ม.7ซ.วัดศรีวารีน้อยต.บางโฉลงอ.บางพลีจ.สมุทรปราการ 10540"/>
    <s v="10540"/>
    <s v="0653416415"/>
    <s v="31/10/2025 16:45"/>
    <s v="raweewan5499@gmail.com"/>
    <s v="EMS COD"/>
    <s v="facebook"/>
    <s v="กสิกร"/>
    <s v=""/>
    <s v="WA039424155TH"/>
    <s v="31/10/2025 16:45"/>
  </r>
  <r>
    <x v="13"/>
    <x v="14"/>
    <n v="139"/>
    <n v="1"/>
    <s v="FZS9"/>
    <n v="215"/>
    <n v="0"/>
    <s v="ร้านที่10"/>
    <s v="ลำพอง สอาดศรี"/>
    <s v="125/248ม.7ซ.วัดศรีวารีน้อยต.บางโฉลงอ.บางพลีจ.สมุทรปราการ 10540"/>
    <s v="10540"/>
    <s v="0653416415"/>
    <s v="31/10/2025 16:45"/>
    <s v="raweewan5499@gmail.com"/>
    <s v="EMS COD"/>
    <s v="facebook"/>
    <s v="กสิกร"/>
    <s v=""/>
    <s v="WA039424155TH"/>
    <s v="31/10/2025 16:45"/>
  </r>
  <r>
    <x v="10"/>
    <x v="10"/>
    <n v="69.900000000000006"/>
    <n v="10"/>
    <s v="FZS8"/>
    <n v="541.20000000000005"/>
    <n v="66"/>
    <s v="ร้านที่1"/>
    <s v="วารุณี ชัยชนะ"/>
    <s v="63/755 ซ.5/7 หมู่ 4 ต.วิชิต อ.เมือง จ.ภูเก็ต · วิชิต/ Wichit_x000a__x000a_เมืองภูเก็ต/ Mueang Phuketภูเก็ต/ Phuket_x000a_83000"/>
    <s v="83000"/>
    <s v="660804959277"/>
    <s v="31/10/2025 16:44"/>
    <s v="-"/>
    <s v="Kerry_dropoff"/>
    <s v="Lazada"/>
    <s v="lazada"/>
    <s v=""/>
    <s v="LEXPU0623261196"/>
    <s v="31/10/2025 16:44"/>
  </r>
  <r>
    <x v="1"/>
    <x v="1"/>
    <n v="50"/>
    <n v="1"/>
    <s v="FZS7"/>
    <n v="100"/>
    <n v="0"/>
    <s v="ร้านที่2"/>
    <s v="J** M***ay จ***ัน"/>
    <s v="กรุงเทพฯ"/>
    <s v="-"/>
    <s v=""/>
    <s v="31/10/2025 16:42"/>
    <s v="-"/>
    <s v="J&amp;T COD"/>
    <s v="Tiktok"/>
    <s v="จ่ายทีหลัง / COD"/>
    <s v=""/>
    <s v="765703205724"/>
    <s v="31/10/2025 16:42"/>
  </r>
  <r>
    <x v="2"/>
    <x v="2"/>
    <n v="50"/>
    <n v="1"/>
    <s v="FZS7"/>
    <n v="100"/>
    <n v="0"/>
    <s v="ร้านที่2"/>
    <s v="J** M***ay จ***ัน"/>
    <s v="กรุงเทพฯ"/>
    <s v="-"/>
    <s v=""/>
    <s v="31/10/2025 16:42"/>
    <s v="-"/>
    <s v="J&amp;T COD"/>
    <s v="Tiktok"/>
    <s v="จ่ายทีหลัง / COD"/>
    <s v=""/>
    <s v="765703205724"/>
    <s v="31/10/2025 16:42"/>
  </r>
  <r>
    <x v="3"/>
    <x v="3"/>
    <n v="50"/>
    <n v="1"/>
    <s v="FZS7"/>
    <n v="100"/>
    <n v="0"/>
    <s v="ร้านที่2"/>
    <s v="J** M***ay จ***ัน"/>
    <s v="กรุงเทพฯ"/>
    <s v="-"/>
    <s v=""/>
    <s v="31/10/2025 16:42"/>
    <s v="-"/>
    <s v="J&amp;T COD"/>
    <s v="Tiktok"/>
    <s v="จ่ายทีหลัง / COD"/>
    <s v=""/>
    <s v="765703205724"/>
    <s v="31/10/2025 16:42"/>
  </r>
  <r>
    <x v="1"/>
    <x v="1"/>
    <n v="50"/>
    <n v="2"/>
    <s v="FZS6"/>
    <n v="199.98"/>
    <n v="0"/>
    <s v="ร้านที่2"/>
    <s v="ป***ีย์  ส***ติ"/>
    <s v="นครสวรรค์"/>
    <s v="-"/>
    <s v=""/>
    <s v="31/10/2025 16:41"/>
    <s v="-"/>
    <s v="J&amp;T COD"/>
    <s v="Tiktok"/>
    <s v="จ่ายทีหลัง / COD"/>
    <s v=""/>
    <s v="765749489691"/>
    <s v="31/10/2025 16:41"/>
  </r>
  <r>
    <x v="2"/>
    <x v="2"/>
    <n v="50"/>
    <n v="2"/>
    <s v="FZS6"/>
    <n v="199.98"/>
    <n v="0"/>
    <s v="ร้านที่2"/>
    <s v="ป***ีย์  ส***ติ"/>
    <s v="นครสวรรค์"/>
    <s v="-"/>
    <s v=""/>
    <s v="31/10/2025 16:41"/>
    <s v="-"/>
    <s v="J&amp;T COD"/>
    <s v="Tiktok"/>
    <s v="จ่ายทีหลัง / COD"/>
    <s v=""/>
    <s v="765749489691"/>
    <s v="31/10/2025 16:41"/>
  </r>
  <r>
    <x v="3"/>
    <x v="3"/>
    <n v="50"/>
    <n v="2"/>
    <s v="FZS6"/>
    <n v="199.98"/>
    <n v="0"/>
    <s v="ร้านที่2"/>
    <s v="ป***ีย์  ส***ติ"/>
    <s v="นครสวรรค์"/>
    <s v="-"/>
    <s v=""/>
    <s v="31/10/2025 16:41"/>
    <s v="-"/>
    <s v="J&amp;T COD"/>
    <s v="Tiktok"/>
    <s v="จ่ายทีหลัง / COD"/>
    <s v=""/>
    <s v="765749489691"/>
    <s v="31/10/2025 16:41"/>
  </r>
  <r>
    <x v="8"/>
    <x v="8"/>
    <n v="66.666666666666671"/>
    <n v="3"/>
    <s v="FZS5"/>
    <n v="199.98"/>
    <n v="0"/>
    <s v="ร้านที่2"/>
    <s v="ล***น      ส***ัตตะ"/>
    <s v="ระยอง"/>
    <s v="-"/>
    <s v=""/>
    <s v="31/10/2025 16:24"/>
    <s v="-"/>
    <s v="J&amp;T COD"/>
    <s v="Tiktok"/>
    <s v="จ่ายทีหลัง / COD"/>
    <s v=""/>
    <s v="765786731732"/>
    <s v="31/10/2025 16:24"/>
  </r>
  <r>
    <x v="6"/>
    <x v="6"/>
    <n v="66.666666666666671"/>
    <n v="3"/>
    <s v="FZS5"/>
    <n v="199.98"/>
    <n v="0"/>
    <s v="ร้านที่2"/>
    <s v="ล***น      ส***ัตตะ"/>
    <s v="ระยอง"/>
    <s v="-"/>
    <s v=""/>
    <s v="31/10/2025 16:24"/>
    <s v="-"/>
    <s v="J&amp;T COD"/>
    <s v="Tiktok"/>
    <s v="จ่ายทีหลัง / COD"/>
    <s v=""/>
    <s v="765786731732"/>
    <s v="31/10/2025 16:24"/>
  </r>
  <r>
    <x v="1"/>
    <x v="1"/>
    <n v="50"/>
    <n v="1"/>
    <s v="FZS3"/>
    <n v="99.99"/>
    <n v="0"/>
    <s v="ร้านที่2"/>
    <s v="ห***าน ม***มา"/>
    <s v="อุดรธานี"/>
    <s v="-"/>
    <s v=""/>
    <s v="31/10/2025 16:23"/>
    <s v="-"/>
    <s v="J&amp;T COD"/>
    <s v="Tiktok"/>
    <s v="จ่ายทีหลัง / COD"/>
    <s v=""/>
    <s v="765748204723"/>
    <s v="31/10/2025 16:23"/>
  </r>
  <r>
    <x v="2"/>
    <x v="2"/>
    <n v="50"/>
    <n v="1"/>
    <s v="FZS3"/>
    <n v="99.99"/>
    <n v="0"/>
    <s v="ร้านที่2"/>
    <s v="ห***าน ม***มา"/>
    <s v="อุดรธานี"/>
    <s v="-"/>
    <s v=""/>
    <s v="31/10/2025 16:23"/>
    <s v="-"/>
    <s v="J&amp;T COD"/>
    <s v="Tiktok"/>
    <s v="จ่ายทีหลัง / COD"/>
    <s v=""/>
    <s v="765748204723"/>
    <s v="31/10/2025 16:23"/>
  </r>
  <r>
    <x v="3"/>
    <x v="3"/>
    <n v="50"/>
    <n v="1"/>
    <s v="FZS3"/>
    <n v="99.99"/>
    <n v="0"/>
    <s v="ร้านที่2"/>
    <s v="ห***าน ม***มา"/>
    <s v="อุดรธานี"/>
    <s v="-"/>
    <s v=""/>
    <s v="31/10/2025 16:23"/>
    <s v="-"/>
    <s v="J&amp;T COD"/>
    <s v="Tiktok"/>
    <s v="จ่ายทีหลัง / COD"/>
    <s v=""/>
    <s v="765748204723"/>
    <s v="31/10/2025 16:23"/>
  </r>
  <r>
    <x v="11"/>
    <x v="17"/>
    <n v="66"/>
    <n v="1"/>
    <s v="FZS2"/>
    <n v="240"/>
    <n v="0"/>
    <s v="ร้านที่1"/>
    <s v="เ******ี"/>
    <s v="******ตะวันออก, อำเภอปากพนัง ตำบลปากพนังฝั่งตะวันออก อำเภอปากพนัง จังหวัดนครศรีธรรมราช 80140"/>
    <s v="80140"/>
    <s v="41"/>
    <s v="31/10/2025 16:44"/>
    <s v="-"/>
    <s v="Flash Express"/>
    <s v="Shopee"/>
    <s v="shopee"/>
    <s v=""/>
    <s v="TH64127XQH143N"/>
    <s v="31/10/2025 16:14"/>
  </r>
  <r>
    <x v="16"/>
    <x v="19"/>
    <n v="66"/>
    <n v="1"/>
    <s v="FZS2"/>
    <n v="240"/>
    <n v="0"/>
    <s v="ร้านที่1"/>
    <s v="เ******ี"/>
    <s v="******ตะวันออก, อำเภอปากพนัง ตำบลปากพนังฝั่งตะวันออก อำเภอปากพนัง จังหวัดนครศรีธรรมราช 80140"/>
    <s v="80140"/>
    <s v="41"/>
    <s v="31/10/2025 16:44"/>
    <s v="-"/>
    <s v="Flash Express"/>
    <s v="Shopee"/>
    <s v="shopee"/>
    <s v=""/>
    <s v="TH64127XQH143N"/>
    <s v="31/10/2025 16:14"/>
  </r>
  <r>
    <x v="10"/>
    <x v="10"/>
    <n v="67"/>
    <n v="1"/>
    <s v="FZS2"/>
    <n v="240"/>
    <n v="0"/>
    <s v="ร้านที่1"/>
    <s v="เ******ี"/>
    <s v="******ตะวันออก, อำเภอปากพนัง ตำบลปากพนังฝั่งตะวันออก อำเภอปากพนัง จังหวัดนครศรีธรรมราช 80140"/>
    <s v="80140"/>
    <s v="41"/>
    <s v="31/10/2025 16:44"/>
    <s v="-"/>
    <s v="Flash Express"/>
    <s v="Shopee"/>
    <s v="shopee"/>
    <s v=""/>
    <s v="TH64127XQH143N"/>
    <s v="31/10/2025 16:14"/>
  </r>
  <r>
    <x v="1"/>
    <x v="1"/>
    <n v="50"/>
    <n v="1"/>
    <s v="FZS1"/>
    <n v="99.99"/>
    <n v="0"/>
    <s v="ร้านที่2"/>
    <s v="น** ณ***ล ศ***สภา"/>
    <s v="ประจวบคีรีขันธ์"/>
    <s v="-"/>
    <s v=""/>
    <s v="31/10/2025 16:04"/>
    <s v="-"/>
    <s v="J&amp;T COD"/>
    <s v="Tiktok"/>
    <s v="จ่ายทีหลัง / COD"/>
    <s v=""/>
    <s v="765728961701"/>
    <s v="31/10/2025 16:04"/>
  </r>
  <r>
    <x v="2"/>
    <x v="2"/>
    <n v="50"/>
    <n v="1"/>
    <s v="FZS1"/>
    <n v="99.99"/>
    <n v="0"/>
    <s v="ร้านที่2"/>
    <s v="น** ณ***ล ศ***สภา"/>
    <s v="ประจวบคีรีขันธ์"/>
    <s v="-"/>
    <s v=""/>
    <s v="31/10/2025 16:04"/>
    <s v="-"/>
    <s v="J&amp;T COD"/>
    <s v="Tiktok"/>
    <s v="จ่ายทีหลัง / COD"/>
    <s v=""/>
    <s v="765728961701"/>
    <s v="31/10/2025 16:04"/>
  </r>
  <r>
    <x v="3"/>
    <x v="3"/>
    <n v="50"/>
    <n v="1"/>
    <s v="FZS1"/>
    <n v="99.99"/>
    <n v="0"/>
    <s v="ร้านที่2"/>
    <s v="น** ณ***ล ศ***สภา"/>
    <s v="ประจวบคีรีขันธ์"/>
    <s v="-"/>
    <s v=""/>
    <s v="31/10/2025 16:04"/>
    <s v="-"/>
    <s v="J&amp;T COD"/>
    <s v="Tiktok"/>
    <s v="จ่ายทีหลัง / COD"/>
    <s v=""/>
    <s v="765728961701"/>
    <s v="31/10/2025 16:04"/>
  </r>
  <r>
    <x v="6"/>
    <x v="6"/>
    <n v="66.666666666666671"/>
    <n v="3"/>
    <s v="FZS0"/>
    <n v="100"/>
    <n v="0"/>
    <s v="ร้านที่2"/>
    <s v="ส***รัตน์ ด***วงศ์"/>
    <s v="ตรัง"/>
    <s v="-"/>
    <s v=""/>
    <s v="31/10/2025 16:01"/>
    <s v="-"/>
    <s v="J&amp;T COD"/>
    <s v="Tiktok"/>
    <s v="จ่ายทีหลัง / COD"/>
    <s v=""/>
    <s v="765789215881"/>
    <s v="31/10/2025 16:01"/>
  </r>
  <r>
    <x v="6"/>
    <x v="6"/>
    <n v="33"/>
    <n v="10"/>
    <s v="FZR99"/>
    <n v="286"/>
    <n v="0"/>
    <s v="ร้านที่2"/>
    <s v="ว***ัย เ***รัตน์"/>
    <s v="อ่างทอง"/>
    <s v="-"/>
    <s v=""/>
    <s v="31/10/2025 15:59"/>
    <s v="-"/>
    <s v="J&amp;T COD"/>
    <s v="Tiktok"/>
    <s v="จ่ายทีหลัง / COD"/>
    <s v=""/>
    <s v="765737194762"/>
    <s v="31/10/2025 15:59"/>
  </r>
  <r>
    <x v="7"/>
    <x v="7"/>
    <n v="139"/>
    <n v="1"/>
    <s v="FZR98"/>
    <n v="108.99"/>
    <n v="0"/>
    <s v="ร้านที่2"/>
    <s v="ช***ชติ ป***า"/>
    <s v="ลพบุรี"/>
    <s v="-"/>
    <s v=""/>
    <s v="31/10/2025 15:57"/>
    <s v="-"/>
    <s v="J&amp;T COD"/>
    <s v="Tiktok"/>
    <s v="จ่ายทีหลัง / COD"/>
    <s v=""/>
    <s v="765797636715"/>
    <s v="31/10/2025 15:57"/>
  </r>
  <r>
    <x v="1"/>
    <x v="1"/>
    <n v="50"/>
    <n v="1"/>
    <s v="FZR97"/>
    <n v="99.99"/>
    <n v="0"/>
    <s v="ร้านที่2"/>
    <s v="ค** ก***ะ  จ***"/>
    <s v="จังหวัดระนอง"/>
    <s v="-"/>
    <s v=""/>
    <s v="31/10/2025 15:57"/>
    <s v="-"/>
    <s v="J&amp;T COD"/>
    <s v="Tiktok"/>
    <s v="จ่ายทีหลัง / COD"/>
    <s v="ขอรสวานิลลาทั้ง3กล่องค่ะ"/>
    <s v="765767689680"/>
    <s v="31/10/2025 15:57"/>
  </r>
  <r>
    <x v="2"/>
    <x v="2"/>
    <n v="50"/>
    <n v="1"/>
    <s v="FZR97"/>
    <n v="99.99"/>
    <n v="0"/>
    <s v="ร้านที่2"/>
    <s v="ค** ก***ะ  จ***"/>
    <s v="จังหวัดระนอง"/>
    <s v="-"/>
    <s v=""/>
    <s v="31/10/2025 15:57"/>
    <s v="-"/>
    <s v="J&amp;T COD"/>
    <s v="Tiktok"/>
    <s v="จ่ายทีหลัง / COD"/>
    <s v="ขอรสวานิลลาทั้ง3กล่องค่ะ"/>
    <s v="765767689680"/>
    <s v="31/10/2025 15:57"/>
  </r>
  <r>
    <x v="3"/>
    <x v="3"/>
    <n v="50"/>
    <n v="1"/>
    <s v="FZR97"/>
    <n v="99.99"/>
    <n v="0"/>
    <s v="ร้านที่2"/>
    <s v="ค** ก***ะ  จ***"/>
    <s v="จังหวัดระนอง"/>
    <s v="-"/>
    <s v=""/>
    <s v="31/10/2025 15:57"/>
    <s v="-"/>
    <s v="J&amp;T COD"/>
    <s v="Tiktok"/>
    <s v="จ่ายทีหลัง / COD"/>
    <s v="ขอรสวานิลลาทั้ง3กล่องค่ะ"/>
    <s v="765767689680"/>
    <s v="31/10/2025 15:57"/>
  </r>
  <r>
    <x v="0"/>
    <x v="0"/>
    <n v="33.333333333333336"/>
    <n v="3"/>
    <s v="FZR96"/>
    <n v="99.99"/>
    <n v="0"/>
    <s v="ร้านที่2"/>
    <s v="ป***สุดา ผ***ัตน์"/>
    <s v="นครศรีธรรมราช"/>
    <s v="-"/>
    <s v=""/>
    <s v="31/10/2025 15:51"/>
    <s v="-"/>
    <s v="J&amp;T COD"/>
    <s v="Tiktok"/>
    <s v="จ่ายทีหลัง / COD"/>
    <s v=""/>
    <s v="765756000730"/>
    <s v="31/10/2025 15:52"/>
  </r>
  <r>
    <x v="6"/>
    <x v="6"/>
    <n v="66.666666666666671"/>
    <n v="3"/>
    <s v="FZR95"/>
    <n v="99.99"/>
    <n v="0"/>
    <s v="ร้านที่2"/>
    <s v="ง***ม  ค***้"/>
    <s v="นครปฐม"/>
    <s v="-"/>
    <s v=""/>
    <s v="31/10/2025 15:51"/>
    <s v="-"/>
    <s v="J&amp;T COD"/>
    <s v="Tiktok"/>
    <s v="จ่ายทีหลัง / COD"/>
    <s v=""/>
    <s v="765710573795"/>
    <s v="31/10/2025 15:51"/>
  </r>
  <r>
    <x v="0"/>
    <x v="0"/>
    <n v="33.333333333333336"/>
    <n v="3"/>
    <s v="FZR94"/>
    <n v="99.99"/>
    <n v="0"/>
    <s v="ร้านที่2"/>
    <s v="ข***ฤทัย"/>
    <s v="เพชรบูรณ์"/>
    <s v="-"/>
    <s v=""/>
    <s v="31/10/2025 15:50"/>
    <s v="-"/>
    <s v="J&amp;T COD"/>
    <s v="Tiktok"/>
    <s v="จ่ายทีหลัง / COD"/>
    <s v=""/>
    <s v="765771976620"/>
    <s v="31/10/2025 15:50"/>
  </r>
  <r>
    <x v="6"/>
    <x v="6"/>
    <n v="66.666666666666671"/>
    <n v="3"/>
    <s v="FZR93"/>
    <n v="108.99"/>
    <n v="9"/>
    <s v="ร้านที่2"/>
    <s v="จ***วัญ"/>
    <s v="พังงา"/>
    <s v="-"/>
    <s v=""/>
    <s v="31/10/2025 15:47"/>
    <s v="-"/>
    <s v="J&amp;T COD"/>
    <s v="Tiktok"/>
    <s v="จ่ายทีหลัง / COD"/>
    <s v=""/>
    <s v="765748189776"/>
    <s v="31/10/2025 15:47"/>
  </r>
  <r>
    <x v="10"/>
    <x v="20"/>
    <n v="76"/>
    <n v="2"/>
    <s v="FZR92"/>
    <n v="178"/>
    <n v="26"/>
    <s v="ร้านที่1"/>
    <s v="ปราโมทย์"/>
    <s v="344 หมู่3 · ท่าคอย/ Tha Khoi_x000a__x000a_ท่ายาง/ Tha Yangเพชรบุรี/ Phetchaburi_x000a_76130"/>
    <s v="76130"/>
    <s v="660953076065"/>
    <s v="31/10/2025 15:49"/>
    <s v="-"/>
    <s v="Kerry_dropoff"/>
    <s v="Lazada"/>
    <s v="lazada"/>
    <s v=""/>
    <s v="LEXPU0623268244"/>
    <s v="31/10/2025 15:47"/>
  </r>
  <r>
    <x v="0"/>
    <x v="0"/>
    <n v="40"/>
    <n v="10"/>
    <s v="FZR91"/>
    <n v="303.60000000000002"/>
    <n v="0"/>
    <s v="ร้านที่2"/>
    <s v="ธ***รณ์"/>
    <s v="สุพรรณบุรี"/>
    <s v="-"/>
    <s v=""/>
    <s v="31/10/2025 15:45"/>
    <s v="-"/>
    <s v="J&amp;T COD"/>
    <s v="Tiktok"/>
    <s v="จ่ายทีหลัง / COD"/>
    <s v="ขอไม่รับรสกาแฟกับเนยนะคะ"/>
    <s v="765794551642"/>
    <s v="31/10/2025 15:45"/>
  </r>
  <r>
    <x v="8"/>
    <x v="8"/>
    <n v="66.666666666666671"/>
    <n v="3"/>
    <s v="FZR90"/>
    <n v="100"/>
    <n v="0"/>
    <s v="ร้านที่2"/>
    <s v="น***พทูลย์  ภ***ด"/>
    <s v="ประจวบคีรีขันธ์"/>
    <s v="-"/>
    <s v=""/>
    <s v="31/10/2025 15:44"/>
    <s v="-"/>
    <s v="J&amp;T Express"/>
    <s v="Tiktok"/>
    <s v="tiktok"/>
    <s v=""/>
    <s v="765757584631"/>
    <s v="31/10/2025 15:44"/>
  </r>
  <r>
    <x v="8"/>
    <x v="8"/>
    <n v="66.666666666666671"/>
    <n v="3"/>
    <s v="FZR89"/>
    <n v="420.75"/>
    <n v="0"/>
    <s v="ร้านที่2"/>
    <s v="พ***าภรณ์ ผ***ผา"/>
    <s v="หนองบัวลำภู"/>
    <s v="-"/>
    <s v=""/>
    <s v="31/10/2025 15:43"/>
    <s v="-"/>
    <s v="J&amp;T COD"/>
    <s v="Tiktok"/>
    <s v="จ่ายทีหลัง / COD"/>
    <s v=""/>
    <s v="765783775772"/>
    <s v="31/10/2025 15:43"/>
  </r>
  <r>
    <x v="6"/>
    <x v="6"/>
    <n v="66.666666666666671"/>
    <n v="3"/>
    <s v="FZR89"/>
    <n v="420.75"/>
    <n v="0"/>
    <s v="ร้านที่2"/>
    <s v="พ***าภรณ์ ผ***ผา"/>
    <s v="หนองบัวลำภู"/>
    <s v="-"/>
    <s v=""/>
    <s v="31/10/2025 15:43"/>
    <s v="-"/>
    <s v="J&amp;T COD"/>
    <s v="Tiktok"/>
    <s v="จ่ายทีหลัง / COD"/>
    <s v=""/>
    <s v="765783775772"/>
    <s v="31/10/2025 15:43"/>
  </r>
  <r>
    <x v="0"/>
    <x v="0"/>
    <n v="50"/>
    <n v="6"/>
    <s v="FZR89"/>
    <n v="420.75"/>
    <n v="0"/>
    <s v="ร้านที่2"/>
    <s v="พ***าภรณ์ ผ***ผา"/>
    <s v="หนองบัวลำภู"/>
    <s v="-"/>
    <s v=""/>
    <s v="31/10/2025 15:43"/>
    <s v="-"/>
    <s v="J&amp;T COD"/>
    <s v="Tiktok"/>
    <s v="จ่ายทีหลัง / COD"/>
    <s v=""/>
    <s v="765783775772"/>
    <s v="31/10/2025 15:43"/>
  </r>
  <r>
    <x v="0"/>
    <x v="0"/>
    <n v="33.333333333333336"/>
    <n v="3"/>
    <s v="FZR89"/>
    <n v="420.75"/>
    <n v="0"/>
    <s v="ร้านที่2"/>
    <s v="พ***าภรณ์ ผ***ผา"/>
    <s v="หนองบัวลำภู"/>
    <s v="-"/>
    <s v=""/>
    <s v="31/10/2025 15:43"/>
    <s v="-"/>
    <s v="J&amp;T COD"/>
    <s v="Tiktok"/>
    <s v="จ่ายทีหลัง / COD"/>
    <s v=""/>
    <s v="765783775772"/>
    <s v="31/10/2025 15:43"/>
  </r>
  <r>
    <x v="8"/>
    <x v="8"/>
    <n v="66.666666666666671"/>
    <n v="3"/>
    <s v="FZR86"/>
    <n v="199.98"/>
    <n v="0"/>
    <s v="ร้านที่2"/>
    <s v="P***ena J***e S***Nai"/>
    <s v="กรุงเทพฯ"/>
    <s v="-"/>
    <s v=""/>
    <s v="31/10/2025 15:32"/>
    <s v="-"/>
    <s v="J&amp;T Express"/>
    <s v="Tiktok"/>
    <s v="tiktok"/>
    <s v=""/>
    <s v="765731812775"/>
    <s v="31/10/2025 15:32"/>
  </r>
  <r>
    <x v="1"/>
    <x v="1"/>
    <n v="50"/>
    <n v="1"/>
    <s v="FZR86"/>
    <n v="199.98"/>
    <n v="0"/>
    <s v="ร้านที่2"/>
    <s v="P***ena J***e S***Nai"/>
    <s v="กรุงเทพฯ"/>
    <s v="-"/>
    <s v=""/>
    <s v="31/10/2025 15:32"/>
    <s v="-"/>
    <s v="J&amp;T Express"/>
    <s v="Tiktok"/>
    <s v="tiktok"/>
    <s v=""/>
    <s v="765731812775"/>
    <s v="31/10/2025 15:32"/>
  </r>
  <r>
    <x v="2"/>
    <x v="2"/>
    <n v="50"/>
    <n v="1"/>
    <s v="FZR86"/>
    <n v="199.98"/>
    <n v="0"/>
    <s v="ร้านที่2"/>
    <s v="P***ena J***e S***Nai"/>
    <s v="กรุงเทพฯ"/>
    <s v="-"/>
    <s v=""/>
    <s v="31/10/2025 15:32"/>
    <s v="-"/>
    <s v="J&amp;T Express"/>
    <s v="Tiktok"/>
    <s v="tiktok"/>
    <s v=""/>
    <s v="765731812775"/>
    <s v="31/10/2025 15:32"/>
  </r>
  <r>
    <x v="3"/>
    <x v="3"/>
    <n v="50"/>
    <n v="1"/>
    <s v="FZR86"/>
    <n v="199.98"/>
    <n v="0"/>
    <s v="ร้านที่2"/>
    <s v="P***ena J***e S***Nai"/>
    <s v="กรุงเทพฯ"/>
    <s v="-"/>
    <s v=""/>
    <s v="31/10/2025 15:32"/>
    <s v="-"/>
    <s v="J&amp;T Express"/>
    <s v="Tiktok"/>
    <s v="tiktok"/>
    <s v=""/>
    <s v="765731812775"/>
    <s v="31/10/2025 15:32"/>
  </r>
  <r>
    <x v="0"/>
    <x v="0"/>
    <n v="40"/>
    <n v="10"/>
    <s v="FZR85"/>
    <n v="556.75"/>
    <n v="0"/>
    <s v="ร้านที่2"/>
    <s v="ช***านุช โ***วง"/>
    <s v="ปราจีนบุรี"/>
    <s v="-"/>
    <s v=""/>
    <s v="31/10/2025 15:29"/>
    <s v="-"/>
    <s v="J&amp;T COD"/>
    <s v="Tiktok"/>
    <s v="จ่ายทีหลัง / COD"/>
    <s v="เค้กเบาหวิวไม่เอากาแฟ"/>
    <s v="765729786710"/>
    <s v="31/10/2025 15:29"/>
  </r>
  <r>
    <x v="6"/>
    <x v="6"/>
    <n v="33"/>
    <n v="10"/>
    <s v="FZR85"/>
    <n v="556.75"/>
    <n v="0"/>
    <s v="ร้านที่2"/>
    <s v="ช***านุช โ***วง"/>
    <s v="ปราจีนบุรี"/>
    <s v="-"/>
    <s v=""/>
    <s v="31/10/2025 15:29"/>
    <s v="-"/>
    <s v="J&amp;T COD"/>
    <s v="Tiktok"/>
    <s v="จ่ายทีหลัง / COD"/>
    <s v="เค้กเบาหวิวไม่เอากาแฟ"/>
    <s v="765729786710"/>
    <s v="31/10/2025 15:29"/>
  </r>
  <r>
    <x v="1"/>
    <x v="1"/>
    <n v="50"/>
    <n v="1"/>
    <s v="FZR83"/>
    <n v="99.99"/>
    <n v="0"/>
    <s v="ร้านที่2"/>
    <s v="ส***พร ค***นสี"/>
    <s v="อุบลราชธานี"/>
    <s v="-"/>
    <s v=""/>
    <s v="31/10/2025 15:21"/>
    <s v="-"/>
    <s v="J&amp;T COD"/>
    <s v="Tiktok"/>
    <s v="จ่ายทีหลัง / COD"/>
    <s v=""/>
    <s v="765747001773"/>
    <s v="31/10/2025 15:21"/>
  </r>
  <r>
    <x v="2"/>
    <x v="2"/>
    <n v="50"/>
    <n v="1"/>
    <s v="FZR83"/>
    <n v="99.99"/>
    <n v="0"/>
    <s v="ร้านที่2"/>
    <s v="ส***พร ค***นสี"/>
    <s v="อุบลราชธานี"/>
    <s v="-"/>
    <s v=""/>
    <s v="31/10/2025 15:21"/>
    <s v="-"/>
    <s v="J&amp;T COD"/>
    <s v="Tiktok"/>
    <s v="จ่ายทีหลัง / COD"/>
    <s v=""/>
    <s v="765747001773"/>
    <s v="31/10/2025 15:21"/>
  </r>
  <r>
    <x v="3"/>
    <x v="3"/>
    <n v="50"/>
    <n v="1"/>
    <s v="FZR83"/>
    <n v="99.99"/>
    <n v="0"/>
    <s v="ร้านที่2"/>
    <s v="ส***พร ค***นสี"/>
    <s v="อุบลราชธานี"/>
    <s v="-"/>
    <s v=""/>
    <s v="31/10/2025 15:21"/>
    <s v="-"/>
    <s v="J&amp;T COD"/>
    <s v="Tiktok"/>
    <s v="จ่ายทีหลัง / COD"/>
    <s v=""/>
    <s v="765747001773"/>
    <s v="31/10/2025 15:21"/>
  </r>
  <r>
    <x v="15"/>
    <x v="16"/>
    <n v="139"/>
    <n v="1"/>
    <s v="FZR82"/>
    <n v="321.99"/>
    <n v="0"/>
    <s v="ร้านที่2"/>
    <s v="ส** พ***พชร"/>
    <s v="เพชรบุรี"/>
    <s v="-"/>
    <s v=""/>
    <s v="31/10/2025 15:19"/>
    <s v="-"/>
    <s v="J&amp;T Express"/>
    <s v="Tiktok"/>
    <s v="tiktok"/>
    <s v=""/>
    <s v="765730038732"/>
    <s v="31/10/2025 15:18"/>
  </r>
  <r>
    <x v="4"/>
    <x v="12"/>
    <n v="139"/>
    <n v="1"/>
    <s v="FZR82"/>
    <n v="321.99"/>
    <n v="0"/>
    <s v="ร้านที่2"/>
    <s v="ส** พ***พชร"/>
    <s v="เพชรบุรี"/>
    <s v="-"/>
    <s v=""/>
    <s v="31/10/2025 15:19"/>
    <s v="-"/>
    <s v="J&amp;T Express"/>
    <s v="Tiktok"/>
    <s v="tiktok"/>
    <s v=""/>
    <s v="765730038732"/>
    <s v="31/10/2025 15:18"/>
  </r>
  <r>
    <x v="13"/>
    <x v="14"/>
    <n v="139"/>
    <n v="1"/>
    <s v="FZR82"/>
    <n v="321.99"/>
    <n v="0"/>
    <s v="ร้านที่2"/>
    <s v="ส** พ***พชร"/>
    <s v="เพชรบุรี"/>
    <s v="-"/>
    <s v=""/>
    <s v="31/10/2025 15:19"/>
    <s v="-"/>
    <s v="J&amp;T Express"/>
    <s v="Tiktok"/>
    <s v="tiktok"/>
    <s v=""/>
    <s v="765730038732"/>
    <s v="31/10/2025 15:18"/>
  </r>
  <r>
    <x v="7"/>
    <x v="7"/>
    <n v="139"/>
    <n v="1"/>
    <s v="FZR82"/>
    <n v="321.99"/>
    <n v="0"/>
    <s v="ร้านที่2"/>
    <s v="ส** พ***พชร"/>
    <s v="เพชรบุรี"/>
    <s v="-"/>
    <s v=""/>
    <s v="31/10/2025 15:19"/>
    <s v="-"/>
    <s v="J&amp;T Express"/>
    <s v="Tiktok"/>
    <s v="tiktok"/>
    <s v=""/>
    <s v="765730038732"/>
    <s v="31/10/2025 15:18"/>
  </r>
  <r>
    <x v="1"/>
    <x v="1"/>
    <n v="60"/>
    <n v="2"/>
    <s v="FZR81"/>
    <n v="182"/>
    <n v="0"/>
    <s v="ร้านที่2"/>
    <s v="ข***มณี     ป***ฎเลิศ"/>
    <s v="สุรินทร์"/>
    <s v="-"/>
    <s v=""/>
    <s v="31/10/2025 15:16"/>
    <s v="-"/>
    <s v="J&amp;T COD"/>
    <s v="Tiktok"/>
    <s v="จ่ายทีหลัง / COD"/>
    <s v=""/>
    <s v="765774553670"/>
    <s v="31/10/2025 15:16"/>
  </r>
  <r>
    <x v="2"/>
    <x v="2"/>
    <n v="60"/>
    <n v="2"/>
    <s v="FZR81"/>
    <n v="182"/>
    <n v="0"/>
    <s v="ร้านที่2"/>
    <s v="ข***มณี     ป***ฎเลิศ"/>
    <s v="สุรินทร์"/>
    <s v="-"/>
    <s v=""/>
    <s v="31/10/2025 15:16"/>
    <s v="-"/>
    <s v="J&amp;T COD"/>
    <s v="Tiktok"/>
    <s v="จ่ายทีหลัง / COD"/>
    <s v=""/>
    <s v="765774553670"/>
    <s v="31/10/2025 15:16"/>
  </r>
  <r>
    <x v="3"/>
    <x v="3"/>
    <n v="60"/>
    <n v="2"/>
    <s v="FZR81"/>
    <n v="182"/>
    <n v="0"/>
    <s v="ร้านที่2"/>
    <s v="ข***มณี     ป***ฎเลิศ"/>
    <s v="สุรินทร์"/>
    <s v="-"/>
    <s v=""/>
    <s v="31/10/2025 15:16"/>
    <s v="-"/>
    <s v="J&amp;T COD"/>
    <s v="Tiktok"/>
    <s v="จ่ายทีหลัง / COD"/>
    <s v=""/>
    <s v="765774553670"/>
    <s v="31/10/2025 15:16"/>
  </r>
  <r>
    <x v="0"/>
    <x v="0"/>
    <n v="50"/>
    <n v="6"/>
    <s v="FZR80"/>
    <n v="199.99"/>
    <n v="0"/>
    <s v="ร้านที่2"/>
    <s v="อ***ัย พ***รี"/>
    <s v="พระนครศรีอยุธยา"/>
    <s v="-"/>
    <s v=""/>
    <s v="31/10/2025 15:16"/>
    <s v="-"/>
    <s v="J&amp;T Express"/>
    <s v="Tiktok"/>
    <s v="tiktok"/>
    <s v=""/>
    <s v="765774891626"/>
    <s v="31/10/2025 15:16"/>
  </r>
  <r>
    <x v="1"/>
    <x v="1"/>
    <n v="50"/>
    <n v="1"/>
    <s v="FZR79"/>
    <n v="100"/>
    <n v="0"/>
    <s v="ร้านที่4"/>
    <s v="แ***"/>
    <s v="ปราจีนบุรี"/>
    <s v="-"/>
    <s v=""/>
    <s v="31/10/2025 15:15"/>
    <s v="-"/>
    <s v="J&amp;T COD"/>
    <s v="Tiktok"/>
    <s v="จ่ายทีหลัง / COD"/>
    <s v=""/>
    <s v="765763977650"/>
    <s v="31/10/2025 15:15"/>
  </r>
  <r>
    <x v="2"/>
    <x v="2"/>
    <n v="50"/>
    <n v="1"/>
    <s v="FZR79"/>
    <n v="100"/>
    <n v="0"/>
    <s v="ร้านที่4"/>
    <s v="แ***"/>
    <s v="ปราจีนบุรี"/>
    <s v="-"/>
    <s v=""/>
    <s v="31/10/2025 15:15"/>
    <s v="-"/>
    <s v="J&amp;T COD"/>
    <s v="Tiktok"/>
    <s v="จ่ายทีหลัง / COD"/>
    <s v=""/>
    <s v="765763977650"/>
    <s v="31/10/2025 15:15"/>
  </r>
  <r>
    <x v="3"/>
    <x v="3"/>
    <n v="50"/>
    <n v="1"/>
    <s v="FZR79"/>
    <n v="100"/>
    <n v="0"/>
    <s v="ร้านที่4"/>
    <s v="แ***"/>
    <s v="ปราจีนบุรี"/>
    <s v="-"/>
    <s v=""/>
    <s v="31/10/2025 15:15"/>
    <s v="-"/>
    <s v="J&amp;T COD"/>
    <s v="Tiktok"/>
    <s v="จ่ายทีหลัง / COD"/>
    <s v=""/>
    <s v="765763977650"/>
    <s v="31/10/2025 15:15"/>
  </r>
  <r>
    <x v="10"/>
    <x v="20"/>
    <n v="64"/>
    <n v="1"/>
    <s v="FZR78"/>
    <n v="71"/>
    <n v="7"/>
    <s v="ร้านที่1"/>
    <s v="ดวงหทัย ปิ่นเมือง"/>
    <s v="ซอย เจริญนคร 14 แยก 12 ซอย เจริญนคร 14 แยก 12 342 ตรอกตุ๊กตา ถ.เจริญนคร14 ข.คลองต้นไทร อ.คลองสาน ก.ท.ม 10600 · คลองสาน/ Khlong San_x000a__x000a_คลองสาน/ Khlong Sanกรุงเทพมหานคร/ Bangkok_x000a_10600"/>
    <s v="10600"/>
    <s v="660838944758"/>
    <s v="31/10/2025 15:14"/>
    <s v="-"/>
    <s v="Kerry_dropoff"/>
    <s v="Lazada"/>
    <s v="lazada"/>
    <s v=""/>
    <s v="LEXPU0623267441"/>
    <s v="31/10/2025 15:13"/>
  </r>
  <r>
    <x v="0"/>
    <x v="0"/>
    <n v="50"/>
    <n v="6"/>
    <s v="FZR77"/>
    <n v="199.99"/>
    <n v="0"/>
    <s v="ร้านที่2"/>
    <s v="ส***รณี  ส***รณศร"/>
    <s v="กรุงเทพฯ"/>
    <s v="-"/>
    <s v=""/>
    <s v="31/10/2025 15:10"/>
    <s v="-"/>
    <s v="J&amp;T COD"/>
    <s v="Tiktok"/>
    <s v="จ่ายทีหลัง / COD"/>
    <s v=""/>
    <s v="765747097625"/>
    <s v="31/10/2025 15:10"/>
  </r>
  <r>
    <x v="6"/>
    <x v="6"/>
    <n v="66.666666666666671"/>
    <n v="6"/>
    <s v="FZR76"/>
    <n v="347.6"/>
    <n v="0"/>
    <s v="ร้านที่2"/>
    <s v="ว***า ท***พย์"/>
    <s v="นครสวรรค์"/>
    <s v="-"/>
    <s v=""/>
    <s v="31/10/2025 15:09"/>
    <s v="-"/>
    <s v="J&amp;T COD"/>
    <s v="Tiktok"/>
    <s v="จ่ายทีหลัง / COD"/>
    <s v=""/>
    <s v="765719603880"/>
    <s v="31/10/2025 15:09"/>
  </r>
  <r>
    <x v="0"/>
    <x v="0"/>
    <n v="50"/>
    <n v="6"/>
    <s v="FZR76"/>
    <n v="347.6"/>
    <n v="0"/>
    <s v="ร้านที่2"/>
    <s v="ว***า ท***พย์"/>
    <s v="นครสวรรค์"/>
    <s v="-"/>
    <s v=""/>
    <s v="31/10/2025 15:09"/>
    <s v="-"/>
    <s v="J&amp;T COD"/>
    <s v="Tiktok"/>
    <s v="จ่ายทีหลัง / COD"/>
    <s v=""/>
    <s v="765719603880"/>
    <s v="31/10/2025 15:09"/>
  </r>
  <r>
    <x v="8"/>
    <x v="8"/>
    <n v="66.666666666666671"/>
    <n v="3"/>
    <s v="FZR74"/>
    <n v="100"/>
    <n v="0"/>
    <s v="ร้านที่2"/>
    <s v="ร***ัลย์ เ***งนก"/>
    <s v="กาญจนบุรี"/>
    <s v="-"/>
    <s v=""/>
    <s v="31/10/2025 15:05"/>
    <s v="-"/>
    <s v="J&amp;T COD"/>
    <s v="Tiktok"/>
    <s v="จ่ายทีหลัง / COD"/>
    <s v=""/>
    <s v="765711416783"/>
    <s v="31/10/2025 15:05"/>
  </r>
  <r>
    <x v="0"/>
    <x v="0"/>
    <n v="50"/>
    <n v="6"/>
    <s v="FZR73"/>
    <n v="199.99"/>
    <n v="0"/>
    <s v="ร้านที่2"/>
    <s v="ข***เอง"/>
    <s v="นนทบุรี"/>
    <s v="-"/>
    <s v=""/>
    <s v="31/10/2025 15:03"/>
    <s v="-"/>
    <s v="Flash Express Thailand COD"/>
    <s v="Tiktok"/>
    <s v="จ่ายทีหลัง / COD"/>
    <s v=""/>
    <s v="THT030428UBFV7Z"/>
    <s v="31/10/2025 15:03"/>
  </r>
  <r>
    <x v="8"/>
    <x v="8"/>
    <n v="66.666666666666671"/>
    <n v="3"/>
    <s v="FZR70"/>
    <n v="100"/>
    <n v="0"/>
    <s v="ร้านที่2"/>
    <s v="อ***รา ส***ิต"/>
    <s v="ลพบุรี"/>
    <s v="-"/>
    <s v=""/>
    <s v="31/10/2025 15:02"/>
    <s v="-"/>
    <s v="J&amp;T Express"/>
    <s v="Tiktok"/>
    <s v="tiktok"/>
    <s v=""/>
    <s v="765784581660"/>
    <s v="31/10/2025 15:02"/>
  </r>
  <r>
    <x v="1"/>
    <x v="1"/>
    <n v="50"/>
    <n v="1"/>
    <s v="FZR69"/>
    <n v="128.99"/>
    <n v="29"/>
    <s v="ร้านที่2"/>
    <s v="ร***ทิวา ศ***าม"/>
    <s v="นครนายก"/>
    <s v="-"/>
    <s v=""/>
    <s v="31/10/2025 15:01"/>
    <s v="-"/>
    <s v="J&amp;T Express"/>
    <s v="Tiktok"/>
    <s v="tiktok"/>
    <s v=""/>
    <s v="765783162701"/>
    <s v="31/10/2025 15:00"/>
  </r>
  <r>
    <x v="2"/>
    <x v="2"/>
    <n v="50"/>
    <n v="1"/>
    <s v="FZR69"/>
    <n v="128.99"/>
    <n v="29"/>
    <s v="ร้านที่2"/>
    <s v="ร***ทิวา ศ***าม"/>
    <s v="นครนายก"/>
    <s v="-"/>
    <s v=""/>
    <s v="31/10/2025 15:01"/>
    <s v="-"/>
    <s v="J&amp;T Express"/>
    <s v="Tiktok"/>
    <s v="tiktok"/>
    <s v=""/>
    <s v="765783162701"/>
    <s v="31/10/2025 15:00"/>
  </r>
  <r>
    <x v="3"/>
    <x v="3"/>
    <n v="50"/>
    <n v="1"/>
    <s v="FZR69"/>
    <n v="128.99"/>
    <n v="29"/>
    <s v="ร้านที่2"/>
    <s v="ร***ทิวา ศ***าม"/>
    <s v="นครนายก"/>
    <s v="-"/>
    <s v=""/>
    <s v="31/10/2025 15:01"/>
    <s v="-"/>
    <s v="J&amp;T Express"/>
    <s v="Tiktok"/>
    <s v="tiktok"/>
    <s v=""/>
    <s v="765783162701"/>
    <s v="31/10/2025 15:00"/>
  </r>
  <r>
    <x v="1"/>
    <x v="1"/>
    <n v="50"/>
    <n v="1"/>
    <s v="FZR68"/>
    <n v="100"/>
    <n v="0"/>
    <s v="ร้านที่4"/>
    <s v="ธ***วัฒน์ ผ***"/>
    <s v="อุดรธานี"/>
    <s v="-"/>
    <s v=""/>
    <s v="31/10/2025 14:59"/>
    <s v="-"/>
    <s v="J&amp;T COD"/>
    <s v="Tiktok"/>
    <s v="จ่ายทีหลัง / COD"/>
    <s v=""/>
    <s v="765758965694"/>
    <s v="31/10/2025 14:59"/>
  </r>
  <r>
    <x v="2"/>
    <x v="2"/>
    <n v="50"/>
    <n v="1"/>
    <s v="FZR68"/>
    <n v="100"/>
    <n v="0"/>
    <s v="ร้านที่4"/>
    <s v="ธ***วัฒน์ ผ***"/>
    <s v="อุดรธานี"/>
    <s v="-"/>
    <s v=""/>
    <s v="31/10/2025 14:59"/>
    <s v="-"/>
    <s v="J&amp;T COD"/>
    <s v="Tiktok"/>
    <s v="จ่ายทีหลัง / COD"/>
    <s v=""/>
    <s v="765758965694"/>
    <s v="31/10/2025 14:59"/>
  </r>
  <r>
    <x v="3"/>
    <x v="3"/>
    <n v="50"/>
    <n v="1"/>
    <s v="FZR68"/>
    <n v="100"/>
    <n v="0"/>
    <s v="ร้านที่4"/>
    <s v="ธ***วัฒน์ ผ***"/>
    <s v="อุดรธานี"/>
    <s v="-"/>
    <s v=""/>
    <s v="31/10/2025 14:59"/>
    <s v="-"/>
    <s v="J&amp;T COD"/>
    <s v="Tiktok"/>
    <s v="จ่ายทีหลัง / COD"/>
    <s v=""/>
    <s v="765758965694"/>
    <s v="31/10/2025 14:59"/>
  </r>
  <r>
    <x v="8"/>
    <x v="8"/>
    <n v="66.666666666666671"/>
    <n v="6"/>
    <s v="FZR67"/>
    <n v="182"/>
    <n v="0"/>
    <s v="ร้านที่2"/>
    <s v="อ***ณา  ผ***สกุล"/>
    <s v="สตูล"/>
    <s v="-"/>
    <s v=""/>
    <s v="31/10/2025 14:56"/>
    <s v="-"/>
    <s v="J&amp;T COD"/>
    <s v="Tiktok"/>
    <s v="จ่ายทีหลัง / COD"/>
    <s v=""/>
    <s v="765755810783"/>
    <s v="31/10/2025 14:56"/>
  </r>
  <r>
    <x v="4"/>
    <x v="4"/>
    <n v="98.2"/>
    <n v="1"/>
    <s v="FZR66"/>
    <n v="105.2"/>
    <n v="7"/>
    <s v="ร้านที่1"/>
    <s v="คุณ มาโนชย์  เป๋าเงิน"/>
    <s v="97  ม. 5  ต.ลำทับ อ.ลำทับ จ.กระบี่ 81190 · ลำทับ/ Lam Thap_x000a__x000a_ลำทับ/ Lam Thapกระบี่/ Krabi_x000a_81190"/>
    <s v="81190"/>
    <s v="660650418836"/>
    <s v="31/10/2025 14:53"/>
    <s v="-"/>
    <s v="Kerry_dropoff"/>
    <s v="Lazada"/>
    <s v="lazada"/>
    <s v=""/>
    <s v="TH65077XPUMK6A"/>
    <s v="31/10/2025 14:53"/>
  </r>
  <r>
    <x v="0"/>
    <x v="0"/>
    <n v="50"/>
    <n v="6"/>
    <s v="FZR65"/>
    <n v="182"/>
    <n v="0"/>
    <s v="ร้านที่2"/>
    <s v="เ***รัตน์"/>
    <s v="นครสวรรค์"/>
    <s v="-"/>
    <s v=""/>
    <s v="31/10/2025 14:52"/>
    <s v="-"/>
    <s v="J&amp;T COD"/>
    <s v="Tiktok"/>
    <s v="จ่ายทีหลัง / COD"/>
    <s v=""/>
    <s v="765726296646"/>
    <s v="31/10/2025 14:53"/>
  </r>
  <r>
    <x v="6"/>
    <x v="6"/>
    <n v="66.666666666666671"/>
    <n v="3"/>
    <s v="FZR64"/>
    <n v="99.99"/>
    <n v="0"/>
    <s v="ร้านที่2"/>
    <s v="N***ADOL K*"/>
    <s v="ลำพูน"/>
    <s v="-"/>
    <s v=""/>
    <s v="31/10/2025 14:50"/>
    <s v="-"/>
    <s v="J&amp;T COD"/>
    <s v="Tiktok"/>
    <s v="จ่ายทีหลัง / COD"/>
    <s v=""/>
    <s v="765781604906"/>
    <s v="31/10/2025 14:50"/>
  </r>
  <r>
    <x v="6"/>
    <x v="6"/>
    <n v="33"/>
    <n v="10"/>
    <s v="FZR63"/>
    <n v="286"/>
    <n v="0"/>
    <s v="ร้านที่2"/>
    <s v="t** t** l***"/>
    <s v="สมุทรปราการ"/>
    <s v="-"/>
    <s v=""/>
    <s v="31/10/2025 14:49"/>
    <s v="-"/>
    <s v="Flash Express Thailand COD"/>
    <s v="Tiktok"/>
    <s v="จ่ายทีหลัง / COD"/>
    <s v=""/>
    <s v="THT020328UBYC5Z"/>
    <s v="31/10/2025 14:49"/>
  </r>
  <r>
    <x v="8"/>
    <x v="8"/>
    <n v="66.666666666666671"/>
    <n v="6"/>
    <s v="FZR62"/>
    <n v="294"/>
    <n v="0"/>
    <s v="ร้านที่2"/>
    <s v="ส***รัตน์ ค***ญฐิติสกุล"/>
    <s v="บุรีรัมย์"/>
    <s v="-"/>
    <s v=""/>
    <s v="31/10/2025 14:44"/>
    <s v="-"/>
    <s v="J&amp;T COD"/>
    <s v="Tiktok"/>
    <s v="จ่ายทีหลัง / COD"/>
    <s v=""/>
    <s v="765740023790"/>
    <s v="31/10/2025 14:44"/>
  </r>
  <r>
    <x v="4"/>
    <x v="12"/>
    <n v="139"/>
    <n v="1"/>
    <s v="FZR62"/>
    <n v="294"/>
    <n v="0"/>
    <s v="ร้านที่2"/>
    <s v="ส***รัตน์ ค***ญฐิติสกุล"/>
    <s v="บุรีรัมย์"/>
    <s v="-"/>
    <s v=""/>
    <s v="31/10/2025 14:44"/>
    <s v="-"/>
    <s v="J&amp;T COD"/>
    <s v="Tiktok"/>
    <s v="จ่ายทีหลัง / COD"/>
    <s v=""/>
    <s v="765740023790"/>
    <s v="31/10/2025 14:44"/>
  </r>
  <r>
    <x v="2"/>
    <x v="2"/>
    <n v="33.333333333333336"/>
    <n v="3"/>
    <s v="FZR61"/>
    <n v="100"/>
    <n v="0"/>
    <s v="ร้านที่2"/>
    <s v="ด***กา ส***รุ"/>
    <s v="สระบุรี"/>
    <s v="-"/>
    <s v=""/>
    <s v="31/10/2025 14:43"/>
    <s v="-"/>
    <s v="J&amp;T COD"/>
    <s v="Tiktok"/>
    <s v="จ่ายทีหลัง / COD"/>
    <s v=""/>
    <s v="765719839695"/>
    <s v="31/10/2025 14:43"/>
  </r>
  <r>
    <x v="1"/>
    <x v="1"/>
    <n v="50"/>
    <n v="1"/>
    <s v="FZR60"/>
    <n v="100"/>
    <n v="0"/>
    <s v="ร้านที่4"/>
    <s v="ป***มาศ.  ป***าจักร์"/>
    <s v="สมุทรปราการ"/>
    <s v="-"/>
    <s v=""/>
    <s v="31/10/2025 14:41"/>
    <s v="-"/>
    <s v="J&amp;T COD"/>
    <s v="Tiktok"/>
    <s v="จ่ายทีหลัง / COD"/>
    <s v=""/>
    <s v="765774383614"/>
    <s v="31/10/2025 14:41"/>
  </r>
  <r>
    <x v="2"/>
    <x v="2"/>
    <n v="50"/>
    <n v="1"/>
    <s v="FZR60"/>
    <n v="100"/>
    <n v="0"/>
    <s v="ร้านที่4"/>
    <s v="ป***มาศ.  ป***าจักร์"/>
    <s v="สมุทรปราการ"/>
    <s v="-"/>
    <s v=""/>
    <s v="31/10/2025 14:41"/>
    <s v="-"/>
    <s v="J&amp;T COD"/>
    <s v="Tiktok"/>
    <s v="จ่ายทีหลัง / COD"/>
    <s v=""/>
    <s v="765774383614"/>
    <s v="31/10/2025 14:41"/>
  </r>
  <r>
    <x v="3"/>
    <x v="3"/>
    <n v="50"/>
    <n v="1"/>
    <s v="FZR60"/>
    <n v="100"/>
    <n v="0"/>
    <s v="ร้านที่4"/>
    <s v="ป***มาศ.  ป***าจักร์"/>
    <s v="สมุทรปราการ"/>
    <s v="-"/>
    <s v=""/>
    <s v="31/10/2025 14:41"/>
    <s v="-"/>
    <s v="J&amp;T COD"/>
    <s v="Tiktok"/>
    <s v="จ่ายทีหลัง / COD"/>
    <s v=""/>
    <s v="765774383614"/>
    <s v="31/10/2025 14:41"/>
  </r>
  <r>
    <x v="17"/>
    <x v="21"/>
    <n v="9.9333333333333336"/>
    <n v="30"/>
    <s v="FZR59"/>
    <n v="293"/>
    <n v="0"/>
    <s v="ร้านที่2"/>
    <s v="พ***าภรณ์ ผ***ผา"/>
    <s v="หนองบัวลำภู"/>
    <s v="-"/>
    <s v=""/>
    <s v="31/10/2025 14:40"/>
    <s v="-"/>
    <s v="J&amp;T COD"/>
    <s v="Tiktok"/>
    <s v="จ่ายทีหลัง / COD"/>
    <s v=""/>
    <s v="765790436740"/>
    <s v="31/10/2025 14:40"/>
  </r>
  <r>
    <x v="0"/>
    <x v="0"/>
    <n v="40"/>
    <n v="10"/>
    <s v="FZR58"/>
    <n v="286"/>
    <n v="0"/>
    <s v="ร้านที่2"/>
    <s v="ม***ี ป***ำมา"/>
    <s v="ชลบุรี"/>
    <s v="-"/>
    <s v=""/>
    <s v="31/10/2025 14:39"/>
    <s v="-"/>
    <s v="J&amp;T COD"/>
    <s v="Tiktok"/>
    <s v="จ่ายทีหลัง / COD"/>
    <s v=""/>
    <s v="765791757651"/>
    <s v="31/10/2025 14:39"/>
  </r>
  <r>
    <x v="0"/>
    <x v="0"/>
    <n v="33.333333333333336"/>
    <n v="3"/>
    <s v="FZR57"/>
    <n v="99.99"/>
    <n v="0"/>
    <s v="ร้านที่2"/>
    <s v="ก***า"/>
    <s v="Bangkok"/>
    <s v="-"/>
    <s v=""/>
    <s v="31/10/2025 14:37"/>
    <s v="-"/>
    <s v="J&amp;T COD"/>
    <s v="Tiktok"/>
    <s v="จ่ายทีหลัง / COD"/>
    <s v=""/>
    <s v="765793603735"/>
    <s v="31/10/2025 14:37"/>
  </r>
  <r>
    <x v="1"/>
    <x v="1"/>
    <n v="60"/>
    <n v="2"/>
    <s v="FZR55"/>
    <n v="462"/>
    <n v="0"/>
    <s v="ร้านที่2"/>
    <s v="ม***ี ป***ำมา"/>
    <s v="ชลบุรี"/>
    <s v="-"/>
    <s v=""/>
    <s v="31/10/2025 14:31"/>
    <s v="-"/>
    <s v="J&amp;T COD"/>
    <s v="Tiktok"/>
    <s v="จ่ายทีหลัง / COD"/>
    <s v=""/>
    <s v="765729465745"/>
    <s v="31/10/2025 14:31"/>
  </r>
  <r>
    <x v="2"/>
    <x v="2"/>
    <n v="60"/>
    <n v="2"/>
    <s v="FZR55"/>
    <n v="462"/>
    <n v="0"/>
    <s v="ร้านที่2"/>
    <s v="ม***ี ป***ำมา"/>
    <s v="ชลบุรี"/>
    <s v="-"/>
    <s v=""/>
    <s v="31/10/2025 14:31"/>
    <s v="-"/>
    <s v="J&amp;T COD"/>
    <s v="Tiktok"/>
    <s v="จ่ายทีหลัง / COD"/>
    <s v=""/>
    <s v="765729465745"/>
    <s v="31/10/2025 14:31"/>
  </r>
  <r>
    <x v="3"/>
    <x v="3"/>
    <n v="60"/>
    <n v="2"/>
    <s v="FZR55"/>
    <n v="462"/>
    <n v="0"/>
    <s v="ร้านที่2"/>
    <s v="ม***ี ป***ำมา"/>
    <s v="ชลบุรี"/>
    <s v="-"/>
    <s v=""/>
    <s v="31/10/2025 14:31"/>
    <s v="-"/>
    <s v="J&amp;T COD"/>
    <s v="Tiktok"/>
    <s v="จ่ายทีหลัง / COD"/>
    <s v=""/>
    <s v="765729465745"/>
    <s v="31/10/2025 14:31"/>
  </r>
  <r>
    <x v="6"/>
    <x v="6"/>
    <n v="33"/>
    <n v="10"/>
    <s v="FZR55"/>
    <n v="462"/>
    <n v="0"/>
    <s v="ร้านที่2"/>
    <s v="ม***ี ป***ำมา"/>
    <s v="ชลบุรี"/>
    <s v="-"/>
    <s v=""/>
    <s v="31/10/2025 14:31"/>
    <s v="-"/>
    <s v="J&amp;T COD"/>
    <s v="Tiktok"/>
    <s v="จ่ายทีหลัง / COD"/>
    <s v=""/>
    <s v="765729465745"/>
    <s v="31/10/2025 14:31"/>
  </r>
  <r>
    <x v="1"/>
    <x v="1"/>
    <n v="50"/>
    <n v="3"/>
    <s v="FZR54"/>
    <n v="299.97000000000003"/>
    <n v="0"/>
    <s v="ร้านที่2"/>
    <s v="ณ***ภัสษ์ ธ***คธัญสิริ"/>
    <s v="ประจวบคีรีขันธ์"/>
    <s v="-"/>
    <s v=""/>
    <s v="31/10/2025 14:31"/>
    <s v="-"/>
    <s v="J&amp;T COD"/>
    <s v="Tiktok"/>
    <s v="จ่ายทีหลัง / COD"/>
    <s v=""/>
    <s v="765778518643"/>
    <s v="31/10/2025 14:31"/>
  </r>
  <r>
    <x v="2"/>
    <x v="2"/>
    <n v="50"/>
    <n v="3"/>
    <s v="FZR54"/>
    <n v="299.97000000000003"/>
    <n v="0"/>
    <s v="ร้านที่2"/>
    <s v="ณ***ภัสษ์ ธ***คธัญสิริ"/>
    <s v="ประจวบคีรีขันธ์"/>
    <s v="-"/>
    <s v=""/>
    <s v="31/10/2025 14:31"/>
    <s v="-"/>
    <s v="J&amp;T COD"/>
    <s v="Tiktok"/>
    <s v="จ่ายทีหลัง / COD"/>
    <s v=""/>
    <s v="765778518643"/>
    <s v="31/10/2025 14:31"/>
  </r>
  <r>
    <x v="3"/>
    <x v="3"/>
    <n v="50"/>
    <n v="3"/>
    <s v="FZR54"/>
    <n v="299.97000000000003"/>
    <n v="0"/>
    <s v="ร้านที่2"/>
    <s v="ณ***ภัสษ์ ธ***คธัญสิริ"/>
    <s v="ประจวบคีรีขันธ์"/>
    <s v="-"/>
    <s v=""/>
    <s v="31/10/2025 14:31"/>
    <s v="-"/>
    <s v="J&amp;T COD"/>
    <s v="Tiktok"/>
    <s v="จ่ายทีหลัง / COD"/>
    <s v=""/>
    <s v="765778518643"/>
    <s v="31/10/2025 14:31"/>
  </r>
  <r>
    <x v="0"/>
    <x v="0"/>
    <n v="50"/>
    <n v="6"/>
    <s v="FZR53"/>
    <n v="237.99"/>
    <n v="38"/>
    <s v="ร้านที่2"/>
    <s v="ป***ิน พ***กษ์คุมพล"/>
    <s v="สงขลา"/>
    <s v="-"/>
    <s v=""/>
    <s v="31/10/2025 14:30"/>
    <s v="-"/>
    <s v="J&amp;T COD"/>
    <s v="Tiktok"/>
    <s v="จ่ายทีหลัง / COD"/>
    <s v=""/>
    <s v="765789094641"/>
    <s v="31/10/2025 14:30"/>
  </r>
  <r>
    <x v="0"/>
    <x v="0"/>
    <n v="50"/>
    <n v="12"/>
    <s v="FZR52"/>
    <n v="523.61"/>
    <n v="0"/>
    <s v="ร้านที่2"/>
    <s v="ช***รณ์ ห***อก"/>
    <s v="น่าน"/>
    <s v="-"/>
    <s v=""/>
    <s v="31/10/2025 14:28"/>
    <s v="-"/>
    <s v="J&amp;T COD"/>
    <s v="Tiktok"/>
    <s v="จ่ายทีหลัง / COD"/>
    <s v=""/>
    <s v="765730431686"/>
    <s v="31/10/2025 14:28"/>
  </r>
  <r>
    <x v="0"/>
    <x v="0"/>
    <n v="50"/>
    <n v="6"/>
    <s v="FZR52"/>
    <n v="523.61"/>
    <n v="0"/>
    <s v="ร้านที่2"/>
    <s v="ช***รณ์ ห***อก"/>
    <s v="น่าน"/>
    <s v="-"/>
    <s v=""/>
    <s v="31/10/2025 14:28"/>
    <s v="-"/>
    <s v="J&amp;T COD"/>
    <s v="Tiktok"/>
    <s v="จ่ายทีหลัง / COD"/>
    <s v=""/>
    <s v="765730431686"/>
    <s v="31/10/2025 14:28"/>
  </r>
  <r>
    <x v="1"/>
    <x v="1"/>
    <n v="50"/>
    <n v="1"/>
    <s v="FZR51"/>
    <n v="100"/>
    <n v="0"/>
    <s v="ร้านที่4"/>
    <s v="N***e"/>
    <s v="กรุงเทพมหานคร"/>
    <s v="-"/>
    <s v=""/>
    <s v="31/10/2025 14:25"/>
    <s v="-"/>
    <s v="J&amp;T Express"/>
    <s v="Tiktok"/>
    <s v="tiktok"/>
    <s v=""/>
    <s v="765765414724"/>
    <s v="31/10/2025 14:25"/>
  </r>
  <r>
    <x v="2"/>
    <x v="2"/>
    <n v="50"/>
    <n v="1"/>
    <s v="FZR51"/>
    <n v="100"/>
    <n v="0"/>
    <s v="ร้านที่4"/>
    <s v="N***e"/>
    <s v="กรุงเทพมหานคร"/>
    <s v="-"/>
    <s v=""/>
    <s v="31/10/2025 14:25"/>
    <s v="-"/>
    <s v="J&amp;T Express"/>
    <s v="Tiktok"/>
    <s v="tiktok"/>
    <s v=""/>
    <s v="765765414724"/>
    <s v="31/10/2025 14:25"/>
  </r>
  <r>
    <x v="3"/>
    <x v="3"/>
    <n v="50"/>
    <n v="1"/>
    <s v="FZR51"/>
    <n v="100"/>
    <n v="0"/>
    <s v="ร้านที่4"/>
    <s v="N***e"/>
    <s v="กรุงเทพมหานคร"/>
    <s v="-"/>
    <s v=""/>
    <s v="31/10/2025 14:25"/>
    <s v="-"/>
    <s v="J&amp;T Express"/>
    <s v="Tiktok"/>
    <s v="tiktok"/>
    <s v=""/>
    <s v="765765414724"/>
    <s v="31/10/2025 14:25"/>
  </r>
  <r>
    <x v="5"/>
    <x v="5"/>
    <n v="10"/>
    <n v="20"/>
    <s v="FZR50"/>
    <n v="766.95"/>
    <n v="78"/>
    <s v="ร้านที่1"/>
    <s v="อุทัยวรรณ พิมโคตร"/>
    <s v="162ิ หมู่ 16 บ้านน้อยหม้อทอง · จานลาน/ Chan Lan_x000a__x000a_พนา/ Phanaอำนาจเจริญ/ Amnat Charoen_x000a_37180"/>
    <s v="37180"/>
    <s v="660806930502"/>
    <s v="31/10/2025 14:29"/>
    <s v="-"/>
    <s v="Kerry_dropoff"/>
    <s v="Lazada"/>
    <s v="lazada"/>
    <s v=""/>
    <s v="TH34047XQH305B"/>
    <s v="31/10/2025 14:25"/>
  </r>
  <r>
    <x v="9"/>
    <x v="9"/>
    <n v="12"/>
    <n v="20"/>
    <s v="FZR50"/>
    <n v="766.95"/>
    <n v="78"/>
    <s v="ร้านที่1"/>
    <s v="อุทัยวรรณ พิมโคตร"/>
    <s v="162ิ หมู่ 16 บ้านน้อยหม้อทอง · จานลาน/ Chan Lan_x000a__x000a_พนา/ Phanaอำนาจเจริญ/ Amnat Charoen_x000a_37180"/>
    <s v="37180"/>
    <s v="660806930502"/>
    <s v="31/10/2025 14:29"/>
    <s v="-"/>
    <s v="Kerry_dropoff"/>
    <s v="Lazada"/>
    <s v="lazada"/>
    <s v=""/>
    <s v="TH34047XQH305B"/>
    <s v="31/10/2025 14:25"/>
  </r>
  <r>
    <x v="0"/>
    <x v="0"/>
    <n v="50"/>
    <n v="6"/>
    <s v="FZR50"/>
    <n v="766.95"/>
    <n v="78"/>
    <s v="ร้านที่1"/>
    <s v="อุทัยวรรณ พิมโคตร"/>
    <s v="162ิ หมู่ 16 บ้านน้อยหม้อทอง · จานลาน/ Chan Lan_x000a__x000a_พนา/ Phanaอำนาจเจริญ/ Amnat Charoen_x000a_37180"/>
    <s v="37180"/>
    <s v="660806930502"/>
    <s v="31/10/2025 14:29"/>
    <s v="-"/>
    <s v="Kerry_dropoff"/>
    <s v="Lazada"/>
    <s v="lazada"/>
    <s v=""/>
    <s v="TH34047XQH305B"/>
    <s v="31/10/2025 14:25"/>
  </r>
  <r>
    <x v="0"/>
    <x v="0"/>
    <n v="33.333333333333336"/>
    <n v="3"/>
    <s v="FZR49"/>
    <n v="99.99"/>
    <n v="0"/>
    <s v="ร้านที่2"/>
    <s v="อ***"/>
    <s v="กรุงเทพฯ"/>
    <s v="-"/>
    <s v=""/>
    <s v="31/10/2025 14:24"/>
    <s v="-"/>
    <s v="J&amp;T COD"/>
    <s v="Tiktok"/>
    <s v="จ่ายทีหลัง / COD"/>
    <s v=""/>
    <s v="765798571683"/>
    <s v="31/10/2025 14:24"/>
  </r>
  <r>
    <x v="0"/>
    <x v="0"/>
    <n v="50"/>
    <n v="6"/>
    <s v="FZR48"/>
    <n v="199.99"/>
    <n v="0"/>
    <s v="ร้านที่2"/>
    <s v="อ***ย แ***ุวรรณ"/>
    <s v="กระบี่"/>
    <s v="-"/>
    <s v=""/>
    <s v="31/10/2025 14:24"/>
    <s v="-"/>
    <s v="J&amp;T COD"/>
    <s v="Tiktok"/>
    <s v="จ่ายทีหลัง / COD"/>
    <s v=""/>
    <s v="765733960633"/>
    <s v="31/10/2025 14:24"/>
  </r>
  <r>
    <x v="10"/>
    <x v="10"/>
    <n v="80"/>
    <n v="1"/>
    <s v="FZR47"/>
    <n v="80"/>
    <n v="0"/>
    <s v="ร้านที่1"/>
    <s v="ค******์"/>
    <s v="******น พฤกษาซีนเนอร์รี่ ซอย10 ตำบลเสาธงหิน อำเภอบางใหญ่ จังหวัดนนทบุรี 11140"/>
    <s v="11140"/>
    <s v="52"/>
    <s v="31/10/2025 15:39"/>
    <s v="-"/>
    <s v="SPX Express"/>
    <s v="Shopee"/>
    <s v="shopee"/>
    <s v=""/>
    <s v="TH259362653959G"/>
    <s v="31/10/2025 14:23"/>
  </r>
  <r>
    <x v="1"/>
    <x v="1"/>
    <n v="50"/>
    <n v="1"/>
    <s v="FZR46"/>
    <n v="100"/>
    <n v="0"/>
    <s v="ร้านที่2"/>
    <s v="ร***าพร ส***มอินทร์"/>
    <s v="สมุทรปราการ"/>
    <s v="-"/>
    <s v=""/>
    <s v="31/10/2025 14:21"/>
    <s v="-"/>
    <s v="Flash Express Thailand"/>
    <s v="Tiktok"/>
    <s v="tiktok"/>
    <s v=""/>
    <s v="THT020328TAZ96Z"/>
    <s v="31/10/2025 14:21"/>
  </r>
  <r>
    <x v="2"/>
    <x v="2"/>
    <n v="50"/>
    <n v="1"/>
    <s v="FZR46"/>
    <n v="100"/>
    <n v="0"/>
    <s v="ร้านที่2"/>
    <s v="ร***าพร ส***มอินทร์"/>
    <s v="สมุทรปราการ"/>
    <s v="-"/>
    <s v=""/>
    <s v="31/10/2025 14:21"/>
    <s v="-"/>
    <s v="Flash Express Thailand"/>
    <s v="Tiktok"/>
    <s v="tiktok"/>
    <s v=""/>
    <s v="THT020328TAZ96Z"/>
    <s v="31/10/2025 14:21"/>
  </r>
  <r>
    <x v="3"/>
    <x v="3"/>
    <n v="50"/>
    <n v="1"/>
    <s v="FZR46"/>
    <n v="100"/>
    <n v="0"/>
    <s v="ร้านที่2"/>
    <s v="ร***าพร ส***มอินทร์"/>
    <s v="สมุทรปราการ"/>
    <s v="-"/>
    <s v=""/>
    <s v="31/10/2025 14:21"/>
    <s v="-"/>
    <s v="Flash Express Thailand"/>
    <s v="Tiktok"/>
    <s v="tiktok"/>
    <s v=""/>
    <s v="THT020328TAZ96Z"/>
    <s v="31/10/2025 14:21"/>
  </r>
  <r>
    <x v="1"/>
    <x v="1"/>
    <n v="50"/>
    <n v="3"/>
    <s v="FZR43"/>
    <n v="299.97000000000003"/>
    <n v="0"/>
    <s v="ร้านที่2"/>
    <s v="ป***จตามสั่งนะจ๊ะ"/>
    <s v="สุราษฎร์ธานี"/>
    <s v="-"/>
    <s v=""/>
    <s v="31/10/2025 14:17"/>
    <s v="-"/>
    <s v="J&amp;T COD"/>
    <s v="Tiktok"/>
    <s v="จ่ายทีหลัง / COD"/>
    <s v=""/>
    <s v="765711511644"/>
    <s v="31/10/2025 14:18"/>
  </r>
  <r>
    <x v="2"/>
    <x v="2"/>
    <n v="50"/>
    <n v="3"/>
    <s v="FZR43"/>
    <n v="299.97000000000003"/>
    <n v="0"/>
    <s v="ร้านที่2"/>
    <s v="ป***จตามสั่งนะจ๊ะ"/>
    <s v="สุราษฎร์ธานี"/>
    <s v="-"/>
    <s v=""/>
    <s v="31/10/2025 14:17"/>
    <s v="-"/>
    <s v="J&amp;T COD"/>
    <s v="Tiktok"/>
    <s v="จ่ายทีหลัง / COD"/>
    <s v=""/>
    <s v="765711511644"/>
    <s v="31/10/2025 14:18"/>
  </r>
  <r>
    <x v="3"/>
    <x v="3"/>
    <n v="50"/>
    <n v="3"/>
    <s v="FZR43"/>
    <n v="299.97000000000003"/>
    <n v="0"/>
    <s v="ร้านที่2"/>
    <s v="ป***จตามสั่งนะจ๊ะ"/>
    <s v="สุราษฎร์ธานี"/>
    <s v="-"/>
    <s v=""/>
    <s v="31/10/2025 14:17"/>
    <s v="-"/>
    <s v="J&amp;T COD"/>
    <s v="Tiktok"/>
    <s v="จ่ายทีหลัง / COD"/>
    <s v=""/>
    <s v="765711511644"/>
    <s v="31/10/2025 14:18"/>
  </r>
  <r>
    <x v="1"/>
    <x v="1"/>
    <n v="50"/>
    <n v="1"/>
    <s v="FZR42"/>
    <n v="99.99"/>
    <n v="0"/>
    <s v="ร้านที่2"/>
    <s v="ภ***วดี ม***ประเสิรฐ"/>
    <s v="เพชรบุรี"/>
    <s v="-"/>
    <s v=""/>
    <s v="31/10/2025 14:19"/>
    <s v="-"/>
    <s v="J&amp;T Express"/>
    <s v="Tiktok"/>
    <s v="tiktok"/>
    <s v=""/>
    <s v="765748001760"/>
    <s v="31/10/2025 14:17"/>
  </r>
  <r>
    <x v="2"/>
    <x v="2"/>
    <n v="50"/>
    <n v="1"/>
    <s v="FZR42"/>
    <n v="99.99"/>
    <n v="0"/>
    <s v="ร้านที่2"/>
    <s v="ภ***วดี ม***ประเสิรฐ"/>
    <s v="เพชรบุรี"/>
    <s v="-"/>
    <s v=""/>
    <s v="31/10/2025 14:19"/>
    <s v="-"/>
    <s v="J&amp;T Express"/>
    <s v="Tiktok"/>
    <s v="tiktok"/>
    <s v=""/>
    <s v="765748001760"/>
    <s v="31/10/2025 14:17"/>
  </r>
  <r>
    <x v="3"/>
    <x v="3"/>
    <n v="50"/>
    <n v="1"/>
    <s v="FZR42"/>
    <n v="99.99"/>
    <n v="0"/>
    <s v="ร้านที่2"/>
    <s v="ภ***วดี ม***ประเสิรฐ"/>
    <s v="เพชรบุรี"/>
    <s v="-"/>
    <s v=""/>
    <s v="31/10/2025 14:19"/>
    <s v="-"/>
    <s v="J&amp;T Express"/>
    <s v="Tiktok"/>
    <s v="tiktok"/>
    <s v=""/>
    <s v="765748001760"/>
    <s v="31/10/2025 14:17"/>
  </r>
  <r>
    <x v="6"/>
    <x v="6"/>
    <n v="33"/>
    <n v="10"/>
    <s v="FZR41"/>
    <n v="295.75"/>
    <n v="0"/>
    <s v="ร้านที่2"/>
    <s v="ก***แก้ว ส***นพา"/>
    <s v="จันทบุรี"/>
    <s v="-"/>
    <s v=""/>
    <s v="31/10/2025 14:16"/>
    <s v="-"/>
    <s v="J&amp;T Express"/>
    <s v="Tiktok"/>
    <s v="tiktok"/>
    <s v=""/>
    <s v="765756626865"/>
    <s v="31/10/2025 14:17"/>
  </r>
  <r>
    <x v="0"/>
    <x v="0"/>
    <n v="40"/>
    <n v="10"/>
    <s v="FZR40"/>
    <n v="286"/>
    <n v="0"/>
    <s v="ร้านที่2"/>
    <s v="ก***แก้ว ส***นพา"/>
    <s v="จันทบุรี"/>
    <s v="-"/>
    <s v=""/>
    <s v="31/10/2025 14:15"/>
    <s v="-"/>
    <s v="J&amp;T Express"/>
    <s v="Tiktok"/>
    <s v="tiktok"/>
    <s v=""/>
    <s v="765700354650"/>
    <s v="31/10/2025 14:16"/>
  </r>
  <r>
    <x v="8"/>
    <x v="8"/>
    <n v="33"/>
    <n v="10"/>
    <s v="FZR39"/>
    <n v="286"/>
    <n v="0"/>
    <s v="ร้านที่2"/>
    <s v="ร***ี น***ลป์ธนสาร"/>
    <s v="อ่างทอง"/>
    <s v="-"/>
    <s v=""/>
    <s v="31/10/2025 14:09"/>
    <s v="-"/>
    <s v="J&amp;T COD"/>
    <s v="Tiktok"/>
    <s v="จ่ายทีหลัง / COD"/>
    <s v=""/>
    <s v="765712783684"/>
    <s v="31/10/2025 14:14"/>
  </r>
  <r>
    <x v="6"/>
    <x v="6"/>
    <n v="66.666666666666671"/>
    <n v="3"/>
    <s v="FZR38"/>
    <n v="99.99"/>
    <n v="0"/>
    <s v="ร้านที่2"/>
    <s v="ส***นทนา น***ทร์"/>
    <s v="จันทบุรี"/>
    <s v="-"/>
    <s v=""/>
    <s v="31/10/2025 14:09"/>
    <s v="-"/>
    <s v="J&amp;T COD"/>
    <s v="Tiktok"/>
    <s v="จ่ายทีหลัง / COD"/>
    <s v=""/>
    <s v="765765373796"/>
    <s v="31/10/2025 14:14"/>
  </r>
  <r>
    <x v="1"/>
    <x v="1"/>
    <n v="50"/>
    <n v="1"/>
    <s v="FZR37"/>
    <n v="100"/>
    <n v="0"/>
    <s v="ร้านที่4"/>
    <s v="ก***ยา ท***นงาม"/>
    <s v="กรุงเทพฯ"/>
    <s v="-"/>
    <s v=""/>
    <s v="31/10/2025 14:09"/>
    <s v="-"/>
    <s v="J&amp;T COD"/>
    <s v="Tiktok"/>
    <s v="จ่ายทีหลัง / COD"/>
    <s v=""/>
    <s v="765774406762"/>
    <s v="31/10/2025 14:14"/>
  </r>
  <r>
    <x v="2"/>
    <x v="2"/>
    <n v="50"/>
    <n v="1"/>
    <s v="FZR37"/>
    <n v="100"/>
    <n v="0"/>
    <s v="ร้านที่4"/>
    <s v="ก***ยา ท***นงาม"/>
    <s v="กรุงเทพฯ"/>
    <s v="-"/>
    <s v=""/>
    <s v="31/10/2025 14:09"/>
    <s v="-"/>
    <s v="J&amp;T COD"/>
    <s v="Tiktok"/>
    <s v="จ่ายทีหลัง / COD"/>
    <s v=""/>
    <s v="765774406762"/>
    <s v="31/10/2025 14:14"/>
  </r>
  <r>
    <x v="3"/>
    <x v="3"/>
    <n v="50"/>
    <n v="1"/>
    <s v="FZR37"/>
    <n v="100"/>
    <n v="0"/>
    <s v="ร้านที่4"/>
    <s v="ก***ยา ท***นงาม"/>
    <s v="กรุงเทพฯ"/>
    <s v="-"/>
    <s v=""/>
    <s v="31/10/2025 14:09"/>
    <s v="-"/>
    <s v="J&amp;T COD"/>
    <s v="Tiktok"/>
    <s v="จ่ายทีหลัง / COD"/>
    <s v=""/>
    <s v="765774406762"/>
    <s v="31/10/2025 14:14"/>
  </r>
  <r>
    <x v="7"/>
    <x v="7"/>
    <n v="139"/>
    <n v="1"/>
    <s v="FZR36"/>
    <n v="108.99"/>
    <n v="0"/>
    <s v="ร้านที่2"/>
    <s v="ส***งค์รัตน์ ก***ะวงหา"/>
    <s v="กรุงเทพฯ"/>
    <s v="-"/>
    <s v=""/>
    <s v="31/10/2025 14:09"/>
    <s v="-"/>
    <s v="J&amp;T COD"/>
    <s v="Tiktok"/>
    <s v="จ่ายทีหลัง / COD"/>
    <s v=""/>
    <s v="765784992696"/>
    <s v="31/10/2025 14:14"/>
  </r>
  <r>
    <x v="8"/>
    <x v="8"/>
    <n v="33"/>
    <n v="10"/>
    <s v="FZR34"/>
    <n v="303.60000000000002"/>
    <n v="0"/>
    <s v="ร้านที่2"/>
    <s v="พ***ักษณ์"/>
    <s v="กรุงเทพฯ"/>
    <s v="-"/>
    <s v=""/>
    <s v="31/10/2025 13:56"/>
    <s v="-"/>
    <s v="J&amp;T COD"/>
    <s v="Tiktok"/>
    <s v="จ่ายทีหลัง / COD"/>
    <s v=""/>
    <s v="765728384676"/>
    <s v="31/10/2025 13:57"/>
  </r>
  <r>
    <x v="4"/>
    <x v="12"/>
    <n v="139"/>
    <n v="1"/>
    <s v="FZR33"/>
    <n v="215"/>
    <n v="0"/>
    <s v="ร้านที่10"/>
    <s v="วิโรจน์ ปาปะไกร"/>
    <s v="โครงการไฟฟ้าพลังน้ำห้วยแม่สอด ต. พระธาตุผาแดง อ. แม่สอด จ. ตาก 63110"/>
    <s v="63110"/>
    <s v="0902511808"/>
    <s v="31/10/2025 13:54"/>
    <s v="raweewan5499@gmail.com"/>
    <s v="EMS COD"/>
    <s v="facebook"/>
    <s v="กสิกร"/>
    <s v=""/>
    <s v="WA039424147TH"/>
    <s v="31/10/2025 13:53"/>
  </r>
  <r>
    <x v="13"/>
    <x v="14"/>
    <n v="139"/>
    <n v="1"/>
    <s v="FZR33"/>
    <n v="215"/>
    <n v="0"/>
    <s v="ร้านที่10"/>
    <s v="วิโรจน์ ปาปะไกร"/>
    <s v="โครงการไฟฟ้าพลังน้ำห้วยแม่สอด ต. พระธาตุผาแดง อ. แม่สอด จ. ตาก 63110"/>
    <s v="63110"/>
    <s v="0902511808"/>
    <s v="31/10/2025 13:54"/>
    <s v="raweewan5499@gmail.com"/>
    <s v="EMS COD"/>
    <s v="facebook"/>
    <s v="กสิกร"/>
    <s v=""/>
    <s v="WA039424147TH"/>
    <s v="31/10/2025 13:53"/>
  </r>
  <r>
    <x v="4"/>
    <x v="12"/>
    <n v="139"/>
    <n v="1"/>
    <s v="FZR32"/>
    <n v="217.98"/>
    <n v="0"/>
    <s v="ร้านที่2"/>
    <s v="น***ึ้ง ห***ร่วมกลาง"/>
    <s v="นครราชสีมา"/>
    <s v="-"/>
    <s v=""/>
    <s v="31/10/2025 13:49"/>
    <s v="-"/>
    <s v="J&amp;T COD"/>
    <s v="Tiktok"/>
    <s v="จ่ายทีหลัง / COD"/>
    <s v=""/>
    <s v="765757410762"/>
    <s v="31/10/2025 13:49"/>
  </r>
  <r>
    <x v="7"/>
    <x v="7"/>
    <n v="139"/>
    <n v="1"/>
    <s v="FZR32"/>
    <n v="217.98"/>
    <n v="0"/>
    <s v="ร้านที่2"/>
    <s v="น***ึ้ง ห***ร่วมกลาง"/>
    <s v="นครราชสีมา"/>
    <s v="-"/>
    <s v=""/>
    <s v="31/10/2025 13:49"/>
    <s v="-"/>
    <s v="J&amp;T COD"/>
    <s v="Tiktok"/>
    <s v="จ่ายทีหลัง / COD"/>
    <s v=""/>
    <s v="765757410762"/>
    <s v="31/10/2025 13:49"/>
  </r>
  <r>
    <x v="8"/>
    <x v="8"/>
    <n v="66.666666666666671"/>
    <n v="3"/>
    <s v="FZR31"/>
    <n v="188.94"/>
    <n v="0"/>
    <s v="ร้านที่2"/>
    <s v="น***ดา"/>
    <s v="ร้อยเอ็ด"/>
    <s v="-"/>
    <s v=""/>
    <s v="31/10/2025 13:45"/>
    <s v="-"/>
    <s v="J&amp;T Express"/>
    <s v="Tiktok"/>
    <s v="tiktok"/>
    <s v=""/>
    <s v="765778013781"/>
    <s v="31/10/2025 13:45"/>
  </r>
  <r>
    <x v="0"/>
    <x v="0"/>
    <n v="33.333333333333336"/>
    <n v="3"/>
    <s v="FZR31"/>
    <n v="188.94"/>
    <n v="0"/>
    <s v="ร้านที่2"/>
    <s v="น***ดา"/>
    <s v="ร้อยเอ็ด"/>
    <s v="-"/>
    <s v=""/>
    <s v="31/10/2025 13:45"/>
    <s v="-"/>
    <s v="J&amp;T Express"/>
    <s v="Tiktok"/>
    <s v="tiktok"/>
    <s v=""/>
    <s v="765778013781"/>
    <s v="31/10/2025 13:45"/>
  </r>
  <r>
    <x v="8"/>
    <x v="8"/>
    <n v="33"/>
    <n v="10"/>
    <s v="FZR30"/>
    <n v="299.2"/>
    <n v="0"/>
    <s v="ร้านที่2"/>
    <s v="ค***ันดี ผ***ง"/>
    <s v="แพร่"/>
    <s v="-"/>
    <s v=""/>
    <s v="31/10/2025 13:43"/>
    <s v="-"/>
    <s v="J&amp;T Express"/>
    <s v="Tiktok"/>
    <s v="tiktok"/>
    <s v=""/>
    <s v="765749028752"/>
    <s v="31/10/2025 13:43"/>
  </r>
  <r>
    <x v="10"/>
    <x v="10"/>
    <n v="72"/>
    <n v="1"/>
    <s v="FZR29"/>
    <n v="288"/>
    <n v="0"/>
    <s v="ร้านที่1"/>
    <s v="เ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57"/>
    <s v="31/10/2025 13:34"/>
    <s v="-"/>
    <s v="SPX Express"/>
    <s v="Shopee"/>
    <s v="shopee"/>
    <s v=""/>
    <s v="TH252817195732O"/>
    <s v="31/10/2025 13:33"/>
  </r>
  <r>
    <x v="10"/>
    <x v="10"/>
    <n v="72"/>
    <n v="3"/>
    <s v="FZR29"/>
    <n v="288"/>
    <n v="0"/>
    <s v="ร้านที่1"/>
    <s v="เ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57"/>
    <s v="31/10/2025 13:34"/>
    <s v="-"/>
    <s v="SPX Express"/>
    <s v="Shopee"/>
    <s v="shopee"/>
    <s v=""/>
    <s v="TH252817195732O"/>
    <s v="31/10/2025 13:33"/>
  </r>
  <r>
    <x v="1"/>
    <x v="1"/>
    <n v="50"/>
    <n v="3"/>
    <s v="FZR28"/>
    <n v="300"/>
    <n v="0"/>
    <s v="ร้านที่4"/>
    <s v="แ** ล***วดี"/>
    <s v="กรุงเทพมหานคร"/>
    <s v="-"/>
    <s v=""/>
    <s v="31/10/2025 13:29"/>
    <s v="-"/>
    <s v="J&amp;T Express"/>
    <s v="Tiktok"/>
    <s v="tiktok"/>
    <s v=""/>
    <s v="765718647632"/>
    <s v="31/10/2025 13:29"/>
  </r>
  <r>
    <x v="2"/>
    <x v="2"/>
    <n v="50"/>
    <n v="3"/>
    <s v="FZR28"/>
    <n v="300"/>
    <n v="0"/>
    <s v="ร้านที่4"/>
    <s v="แ** ล***วดี"/>
    <s v="กรุงเทพมหานคร"/>
    <s v="-"/>
    <s v=""/>
    <s v="31/10/2025 13:29"/>
    <s v="-"/>
    <s v="J&amp;T Express"/>
    <s v="Tiktok"/>
    <s v="tiktok"/>
    <s v=""/>
    <s v="765718647632"/>
    <s v="31/10/2025 13:29"/>
  </r>
  <r>
    <x v="3"/>
    <x v="3"/>
    <n v="50"/>
    <n v="3"/>
    <s v="FZR28"/>
    <n v="300"/>
    <n v="0"/>
    <s v="ร้านที่4"/>
    <s v="แ** ล***วดี"/>
    <s v="กรุงเทพมหานคร"/>
    <s v="-"/>
    <s v=""/>
    <s v="31/10/2025 13:29"/>
    <s v="-"/>
    <s v="J&amp;T Express"/>
    <s v="Tiktok"/>
    <s v="tiktok"/>
    <s v=""/>
    <s v="765718647632"/>
    <s v="31/10/2025 13:29"/>
  </r>
  <r>
    <x v="1"/>
    <x v="1"/>
    <n v="50"/>
    <n v="1"/>
    <s v="FZR27"/>
    <n v="99.99"/>
    <n v="0"/>
    <s v="ร้านที่2"/>
    <s v="เ***จิตร อ***โคตร"/>
    <s v="ชัยภูมิ"/>
    <s v="-"/>
    <s v=""/>
    <s v="31/10/2025 13:28"/>
    <s v="-"/>
    <s v="J&amp;T COD"/>
    <s v="Tiktok"/>
    <s v="จ่ายทีหลัง / COD"/>
    <s v=""/>
    <s v="765753601760"/>
    <s v="31/10/2025 13:28"/>
  </r>
  <r>
    <x v="2"/>
    <x v="2"/>
    <n v="50"/>
    <n v="1"/>
    <s v="FZR27"/>
    <n v="99.99"/>
    <n v="0"/>
    <s v="ร้านที่2"/>
    <s v="เ***จิตร อ***โคตร"/>
    <s v="ชัยภูมิ"/>
    <s v="-"/>
    <s v=""/>
    <s v="31/10/2025 13:28"/>
    <s v="-"/>
    <s v="J&amp;T COD"/>
    <s v="Tiktok"/>
    <s v="จ่ายทีหลัง / COD"/>
    <s v=""/>
    <s v="765753601760"/>
    <s v="31/10/2025 13:28"/>
  </r>
  <r>
    <x v="3"/>
    <x v="3"/>
    <n v="50"/>
    <n v="1"/>
    <s v="FZR27"/>
    <n v="99.99"/>
    <n v="0"/>
    <s v="ร้านที่2"/>
    <s v="เ***จิตร อ***โคตร"/>
    <s v="ชัยภูมิ"/>
    <s v="-"/>
    <s v=""/>
    <s v="31/10/2025 13:28"/>
    <s v="-"/>
    <s v="J&amp;T COD"/>
    <s v="Tiktok"/>
    <s v="จ่ายทีหลัง / COD"/>
    <s v=""/>
    <s v="765753601760"/>
    <s v="31/10/2025 13:28"/>
  </r>
  <r>
    <x v="6"/>
    <x v="6"/>
    <n v="66.666666666666671"/>
    <n v="3"/>
    <s v="FZR26"/>
    <n v="99.99"/>
    <n v="0"/>
    <s v="ร้านที่2"/>
    <s v="จ***จิต ค***สามสิบ 4***ต ท***ทร อ***่งน้ำร้อน. จ***นทบุรี"/>
    <s v="จันทบุรี"/>
    <s v="-"/>
    <s v=""/>
    <s v="31/10/2025 13:01"/>
    <s v="-"/>
    <s v="J&amp;T COD"/>
    <s v="Tiktok"/>
    <s v="จ่ายทีหลัง / COD"/>
    <s v=""/>
    <s v="765708582623"/>
    <s v="31/10/2025 13:19"/>
  </r>
  <r>
    <x v="8"/>
    <x v="8"/>
    <n v="33"/>
    <n v="10"/>
    <s v="FZR25"/>
    <n v="303.60000000000002"/>
    <n v="0"/>
    <s v="ร้านที่2"/>
    <s v="ย***ฟรุ้งฟริ้งว้าววว"/>
    <s v="กรุงเทพฯ"/>
    <s v="-"/>
    <s v=""/>
    <s v="31/10/2025 13:16"/>
    <s v="-"/>
    <s v="J&amp;T Express"/>
    <s v="Tiktok"/>
    <s v="tiktok"/>
    <s v=""/>
    <s v="765704823763"/>
    <s v="31/10/2025 13:15"/>
  </r>
  <r>
    <x v="4"/>
    <x v="12"/>
    <n v="139"/>
    <n v="1"/>
    <s v="FZR24"/>
    <n v="215"/>
    <n v="0"/>
    <s v="ร้านที่10"/>
    <s v="ุคุณจรัสศรี ทองสุข"/>
    <s v="76/37 ต.หนองปรือ อ.บางละมุง จ.ชลบุรี_x000a_ม.12 เทพประสิทธิ์ซอย.7 รุ่งเรืองกิจ3 ห้อง113 20150"/>
    <s v="20150"/>
    <s v="0929823144"/>
    <s v="31/10/2025 13:13"/>
    <s v="raweewan5499@gmail.com"/>
    <s v="EMS COD"/>
    <s v="facebook"/>
    <s v="กสิกร"/>
    <s v=""/>
    <s v="WA039424133TH"/>
    <s v="31/10/2025 13:11"/>
  </r>
  <r>
    <x v="7"/>
    <x v="7"/>
    <n v="139"/>
    <n v="1"/>
    <s v="FZR24"/>
    <n v="215"/>
    <n v="0"/>
    <s v="ร้านที่10"/>
    <s v="ุคุณจรัสศรี ทองสุข"/>
    <s v="76/37 ต.หนองปรือ อ.บางละมุง จ.ชลบุรี_x000a_ม.12 เทพประสิทธิ์ซอย.7 รุ่งเรืองกิจ3 ห้อง113 20150"/>
    <s v="20150"/>
    <s v="0929823144"/>
    <s v="31/10/2025 13:13"/>
    <s v="raweewan5499@gmail.com"/>
    <s v="EMS COD"/>
    <s v="facebook"/>
    <s v="กสิกร"/>
    <s v=""/>
    <s v="WA039424133TH"/>
    <s v="31/10/2025 13:11"/>
  </r>
  <r>
    <x v="6"/>
    <x v="6"/>
    <n v="66.666666666666671"/>
    <n v="3"/>
    <s v="FZR23"/>
    <n v="99.99"/>
    <n v="0"/>
    <s v="ร้านที่2"/>
    <s v="ก***นก เ***งคูณ"/>
    <s v="เพชรบูรณ์"/>
    <s v="-"/>
    <s v=""/>
    <s v="31/10/2025 13:09"/>
    <s v="-"/>
    <s v="J&amp;T Express"/>
    <s v="Tiktok"/>
    <s v="tiktok"/>
    <s v=""/>
    <s v="765704780621"/>
    <s v="31/10/2025 13:08"/>
  </r>
  <r>
    <x v="1"/>
    <x v="1"/>
    <n v="50"/>
    <n v="1"/>
    <s v="FZR22"/>
    <n v="99.99"/>
    <n v="0"/>
    <s v="ร้านที่2"/>
    <s v="ศ***ุธ   ท***ลิม"/>
    <s v="ชลบุรี"/>
    <s v="-"/>
    <s v=""/>
    <s v="31/10/2025 13:03"/>
    <s v="-"/>
    <s v="J&amp;T COD"/>
    <s v="Tiktok"/>
    <s v="จ่ายทีหลัง / COD"/>
    <s v=""/>
    <s v="765737779634"/>
    <s v="31/10/2025 13:03"/>
  </r>
  <r>
    <x v="2"/>
    <x v="2"/>
    <n v="50"/>
    <n v="1"/>
    <s v="FZR22"/>
    <n v="99.99"/>
    <n v="0"/>
    <s v="ร้านที่2"/>
    <s v="ศ***ุธ   ท***ลิม"/>
    <s v="ชลบุรี"/>
    <s v="-"/>
    <s v=""/>
    <s v="31/10/2025 13:03"/>
    <s v="-"/>
    <s v="J&amp;T COD"/>
    <s v="Tiktok"/>
    <s v="จ่ายทีหลัง / COD"/>
    <s v=""/>
    <s v="765737779634"/>
    <s v="31/10/2025 13:03"/>
  </r>
  <r>
    <x v="3"/>
    <x v="3"/>
    <n v="50"/>
    <n v="1"/>
    <s v="FZR22"/>
    <n v="99.99"/>
    <n v="0"/>
    <s v="ร้านที่2"/>
    <s v="ศ***ุธ   ท***ลิม"/>
    <s v="ชลบุรี"/>
    <s v="-"/>
    <s v=""/>
    <s v="31/10/2025 13:03"/>
    <s v="-"/>
    <s v="J&amp;T COD"/>
    <s v="Tiktok"/>
    <s v="จ่ายทีหลัง / COD"/>
    <s v=""/>
    <s v="765737779634"/>
    <s v="31/10/2025 13:03"/>
  </r>
  <r>
    <x v="1"/>
    <x v="1"/>
    <n v="50"/>
    <n v="1"/>
    <s v="FZR21"/>
    <n v="99.99"/>
    <n v="0"/>
    <s v="ร้านที่2"/>
    <s v="ว***ร ท***ี"/>
    <s v="ลพบุรี"/>
    <s v="-"/>
    <s v=""/>
    <s v="31/10/2025 13:00"/>
    <s v="-"/>
    <s v="J&amp;T COD"/>
    <s v="Tiktok"/>
    <s v="จ่ายทีหลัง / COD"/>
    <s v=""/>
    <s v="765757402756"/>
    <s v="31/10/2025 13:00"/>
  </r>
  <r>
    <x v="2"/>
    <x v="2"/>
    <n v="50"/>
    <n v="1"/>
    <s v="FZR21"/>
    <n v="99.99"/>
    <n v="0"/>
    <s v="ร้านที่2"/>
    <s v="ว***ร ท***ี"/>
    <s v="ลพบุรี"/>
    <s v="-"/>
    <s v=""/>
    <s v="31/10/2025 13:00"/>
    <s v="-"/>
    <s v="J&amp;T COD"/>
    <s v="Tiktok"/>
    <s v="จ่ายทีหลัง / COD"/>
    <s v=""/>
    <s v="765757402756"/>
    <s v="31/10/2025 13:00"/>
  </r>
  <r>
    <x v="3"/>
    <x v="3"/>
    <n v="50"/>
    <n v="1"/>
    <s v="FZR21"/>
    <n v="99.99"/>
    <n v="0"/>
    <s v="ร้านที่2"/>
    <s v="ว***ร ท***ี"/>
    <s v="ลพบุรี"/>
    <s v="-"/>
    <s v=""/>
    <s v="31/10/2025 13:00"/>
    <s v="-"/>
    <s v="J&amp;T COD"/>
    <s v="Tiktok"/>
    <s v="จ่ายทีหลัง / COD"/>
    <s v=""/>
    <s v="765757402756"/>
    <s v="31/10/2025 13:00"/>
  </r>
  <r>
    <x v="1"/>
    <x v="1"/>
    <n v="50"/>
    <n v="1"/>
    <s v="FZR20"/>
    <n v="100"/>
    <n v="0"/>
    <s v="ร้านที่4"/>
    <s v="จ***นันท์ ร***คร่"/>
    <s v="ฉะเชิงเทรา"/>
    <s v="-"/>
    <s v=""/>
    <s v="31/10/2025 12:54"/>
    <s v="-"/>
    <s v="J&amp;T COD"/>
    <s v="Tiktok"/>
    <s v="จ่ายทีหลัง / COD"/>
    <s v=""/>
    <s v="765726441314"/>
    <s v="31/10/2025 12:54"/>
  </r>
  <r>
    <x v="2"/>
    <x v="2"/>
    <n v="50"/>
    <n v="1"/>
    <s v="FZR20"/>
    <n v="100"/>
    <n v="0"/>
    <s v="ร้านที่4"/>
    <s v="จ***นันท์ ร***คร่"/>
    <s v="ฉะเชิงเทรา"/>
    <s v="-"/>
    <s v=""/>
    <s v="31/10/2025 12:54"/>
    <s v="-"/>
    <s v="J&amp;T COD"/>
    <s v="Tiktok"/>
    <s v="จ่ายทีหลัง / COD"/>
    <s v=""/>
    <s v="765726441314"/>
    <s v="31/10/2025 12:54"/>
  </r>
  <r>
    <x v="3"/>
    <x v="3"/>
    <n v="50"/>
    <n v="1"/>
    <s v="FZR20"/>
    <n v="100"/>
    <n v="0"/>
    <s v="ร้านที่4"/>
    <s v="จ***นันท์ ร***คร่"/>
    <s v="ฉะเชิงเทรา"/>
    <s v="-"/>
    <s v=""/>
    <s v="31/10/2025 12:54"/>
    <s v="-"/>
    <s v="J&amp;T COD"/>
    <s v="Tiktok"/>
    <s v="จ่ายทีหลัง / COD"/>
    <s v=""/>
    <s v="765726441314"/>
    <s v="31/10/2025 12:54"/>
  </r>
  <r>
    <x v="3"/>
    <x v="3"/>
    <n v="50"/>
    <n v="1"/>
    <s v="FZR19"/>
    <n v="50"/>
    <n v="0"/>
    <s v="ร้านที่2"/>
    <s v="ล*ส"/>
    <s v="****** 200-2 ถ.ร่มเกล้า แขวงมีนบุรี เขตมีนบุรี จังหวัดกรุงเทพมหานคร 10510"/>
    <s v="10510"/>
    <s v="88"/>
    <s v="31/10/2025 12:44"/>
    <s v="-"/>
    <s v="SPX Express"/>
    <s v="Shopee"/>
    <s v="shopee"/>
    <s v=""/>
    <s v="TH259398579243J"/>
    <s v="31/10/2025 12:44"/>
  </r>
  <r>
    <x v="10"/>
    <x v="10"/>
    <n v="69.900000000000006"/>
    <n v="10"/>
    <s v="FZR18"/>
    <n v="834"/>
    <n v="66"/>
    <s v="ร้านที่1"/>
    <s v="ลลิตา คุ้มไข่น้ำ"/>
    <s v="หอพักดิวรรณ 21/3 ซอยมาบมะยม ตำบล แสนสุข อำเภอเมืองชลบุรี จังหวัดชลบุรี 20130 · แสนสุข/ Saen Suk_x000a__x000a_เมืองชลบุรี/ Mueang Chon Buriชลบุรี/ Chonburi_x000a_20130"/>
    <s v="20130"/>
    <s v="660821737851"/>
    <s v="31/10/2025 12:40"/>
    <s v="-"/>
    <s v="Kerry_dropoff"/>
    <s v="Lazada"/>
    <s v="lazada"/>
    <s v=""/>
    <s v="LEXPU0623261192"/>
    <s v="31/10/2025 12:40"/>
  </r>
  <r>
    <x v="1"/>
    <x v="1"/>
    <n v="50"/>
    <n v="1"/>
    <s v="FZR17"/>
    <n v="199.98"/>
    <n v="0"/>
    <s v="ร้านที่2"/>
    <s v="บ***ย็น.ต้นโนนเชียง"/>
    <s v="อุดรธานี"/>
    <s v="-"/>
    <s v=""/>
    <s v="31/10/2025 12:39"/>
    <s v="-"/>
    <s v="J&amp;T COD"/>
    <s v="Tiktok"/>
    <s v="จ่ายทีหลัง / COD"/>
    <s v=""/>
    <s v="765713503365"/>
    <s v="31/10/2025 12:39"/>
  </r>
  <r>
    <x v="2"/>
    <x v="2"/>
    <n v="50"/>
    <n v="1"/>
    <s v="FZR17"/>
    <n v="199.98"/>
    <n v="0"/>
    <s v="ร้านที่2"/>
    <s v="บ***ย็น.ต้นโนนเชียง"/>
    <s v="อุดรธานี"/>
    <s v="-"/>
    <s v=""/>
    <s v="31/10/2025 12:39"/>
    <s v="-"/>
    <s v="J&amp;T COD"/>
    <s v="Tiktok"/>
    <s v="จ่ายทีหลัง / COD"/>
    <s v=""/>
    <s v="765713503365"/>
    <s v="31/10/2025 12:39"/>
  </r>
  <r>
    <x v="3"/>
    <x v="3"/>
    <n v="50"/>
    <n v="1"/>
    <s v="FZR17"/>
    <n v="199.98"/>
    <n v="0"/>
    <s v="ร้านที่2"/>
    <s v="บ***ย็น.ต้นโนนเชียง"/>
    <s v="อุดรธานี"/>
    <s v="-"/>
    <s v=""/>
    <s v="31/10/2025 12:39"/>
    <s v="-"/>
    <s v="J&amp;T COD"/>
    <s v="Tiktok"/>
    <s v="จ่ายทีหลัง / COD"/>
    <s v=""/>
    <s v="765713503365"/>
    <s v="31/10/2025 12:39"/>
  </r>
  <r>
    <x v="0"/>
    <x v="0"/>
    <n v="33.333333333333336"/>
    <n v="3"/>
    <s v="FZR17"/>
    <n v="199.98"/>
    <n v="0"/>
    <s v="ร้านที่2"/>
    <s v="บ***ย็น.ต้นโนนเชียง"/>
    <s v="อุดรธานี"/>
    <s v="-"/>
    <s v=""/>
    <s v="31/10/2025 12:39"/>
    <s v="-"/>
    <s v="J&amp;T COD"/>
    <s v="Tiktok"/>
    <s v="จ่ายทีหลัง / COD"/>
    <s v=""/>
    <s v="765713503365"/>
    <s v="31/10/2025 12:39"/>
  </r>
  <r>
    <x v="6"/>
    <x v="6"/>
    <n v="66.666666666666671"/>
    <n v="3"/>
    <s v="FZR16"/>
    <n v="99.99"/>
    <n v="0"/>
    <s v="ร้านที่2"/>
    <s v="ส***ญ โ***สูตร"/>
    <s v="สระบุรี"/>
    <s v="-"/>
    <s v=""/>
    <s v="31/10/2025 12:38"/>
    <s v="-"/>
    <s v="J&amp;T COD"/>
    <s v="Tiktok"/>
    <s v="จ่ายทีหลัง / COD"/>
    <s v=""/>
    <s v="765787701346"/>
    <s v="31/10/2025 12:38"/>
  </r>
  <r>
    <x v="14"/>
    <x v="15"/>
    <n v="14"/>
    <n v="2"/>
    <s v="FZR14"/>
    <n v="31"/>
    <n v="3"/>
    <s v="ร้านที่1"/>
    <s v="พ****​"/>
    <s v="******งข้ามตู้ATMกรุงเทพเข้ามาสุดซอยเลยค่ะ) ตำบลสวนพริกไทย อำเภอเมืองปทุมธานี จังหวัดปทุมธานี 12000"/>
    <s v="12000"/>
    <s v="65"/>
    <s v="31/10/2025 12:58"/>
    <s v="-"/>
    <s v="SPX Express"/>
    <s v="Shopee"/>
    <s v="shopee"/>
    <s v=""/>
    <s v="TH252647119686Y"/>
    <s v="31/10/2025 12:28"/>
  </r>
  <r>
    <x v="2"/>
    <x v="22"/>
    <n v="40.57"/>
    <n v="1"/>
    <s v="FZR13"/>
    <n v="88.13"/>
    <n v="7"/>
    <s v="ร้านที่1"/>
    <s v="รุ้งนภา บุญวิเศษ"/>
    <s v="283 ถ.วารีราชเดชซอย 5 ต.ในเมือง_x000a__x000a_เมืองยโสธร/ Mueang Yasothonยโสธร/ Yasothon_x000a_35000"/>
    <s v="35000"/>
    <s v="660872153989"/>
    <s v="31/10/2025 12:27"/>
    <s v="-"/>
    <s v="Kerry_dropoff"/>
    <s v="Lazada"/>
    <s v="lazada"/>
    <s v=""/>
    <s v="LEXPU0623262355"/>
    <s v="31/10/2025 12:27"/>
  </r>
  <r>
    <x v="2"/>
    <x v="22"/>
    <n v="40.56"/>
    <n v="1"/>
    <s v="FZR13"/>
    <n v="88.13"/>
    <n v="7"/>
    <s v="ร้านที่1"/>
    <s v="รุ้งนภา บุญวิเศษ"/>
    <s v="283 ถ.วารีราชเดชซอย 5 ต.ในเมือง_x000a__x000a_เมืองยโสธร/ Mueang Yasothonยโสธร/ Yasothon_x000a_35000"/>
    <s v="35000"/>
    <s v="660872153989"/>
    <s v="31/10/2025 12:27"/>
    <s v="-"/>
    <s v="Kerry_dropoff"/>
    <s v="Lazada"/>
    <s v="lazada"/>
    <s v=""/>
    <s v="LEXPU0623262355"/>
    <s v="31/10/2025 12:27"/>
  </r>
  <r>
    <x v="7"/>
    <x v="7"/>
    <n v="139"/>
    <n v="1"/>
    <s v="FZR12"/>
    <n v="108.99"/>
    <n v="0"/>
    <s v="ร้านที่2"/>
    <s v="น** ศ***าติ บ***พ็ง"/>
    <s v="นครราชสีมา"/>
    <s v="-"/>
    <s v=""/>
    <s v="31/10/2025 12:19"/>
    <s v="-"/>
    <s v="J&amp;T COD"/>
    <s v="Tiktok"/>
    <s v="จ่ายทีหลัง / COD"/>
    <s v=""/>
    <s v="765777037362"/>
    <s v="31/10/2025 12:19"/>
  </r>
  <r>
    <x v="6"/>
    <x v="6"/>
    <n v="66.666666666666671"/>
    <n v="6"/>
    <s v="FZR11"/>
    <n v="373.18"/>
    <n v="0"/>
    <s v="ร้านที่2"/>
    <s v="ป***าภรณ์ ล***ูง"/>
    <s v="ราชบุรี"/>
    <s v="-"/>
    <s v=""/>
    <s v="31/10/2025 12:19"/>
    <s v="-"/>
    <s v="J&amp;T COD"/>
    <s v="Tiktok"/>
    <s v="จ่ายทีหลัง / COD"/>
    <s v=""/>
    <s v="765764109316"/>
    <s v="31/10/2025 12:19"/>
  </r>
  <r>
    <x v="6"/>
    <x v="6"/>
    <n v="66.666666666666671"/>
    <n v="6"/>
    <s v="FZR11"/>
    <n v="373.18"/>
    <n v="0"/>
    <s v="ร้านที่2"/>
    <s v="ป***าภรณ์ ล***ูง"/>
    <s v="ราชบุรี"/>
    <s v="-"/>
    <s v=""/>
    <s v="31/10/2025 12:19"/>
    <s v="-"/>
    <s v="J&amp;T COD"/>
    <s v="Tiktok"/>
    <s v="จ่ายทีหลัง / COD"/>
    <s v=""/>
    <s v="765764109316"/>
    <s v="31/10/2025 12:19"/>
  </r>
  <r>
    <x v="5"/>
    <x v="5"/>
    <n v="10"/>
    <n v="100"/>
    <s v="FZR9"/>
    <n v="1037"/>
    <n v="57"/>
    <s v="ร้านที่1"/>
    <s v="พ******ม"/>
    <s v="******น บ้านสระแก้ว ตำบลหนองกุงศรี อำเภอหนองกุงศรี จังหวัดกาฬสินธุ์ 46220"/>
    <s v="46220"/>
    <s v="49"/>
    <s v="31/10/2025 12:18"/>
    <s v="-"/>
    <s v="SPX Express"/>
    <s v="Shopee"/>
    <s v="shopee"/>
    <s v=""/>
    <s v="TH251551555823P"/>
    <s v="31/10/2025 12:16"/>
  </r>
  <r>
    <x v="8"/>
    <x v="8"/>
    <n v="33"/>
    <n v="10"/>
    <s v="FZR7"/>
    <n v="293.25"/>
    <n v="0"/>
    <s v="ร้านที่2"/>
    <s v="น** ไ***าะ ช***งาม"/>
    <s v="นราธิวาส"/>
    <s v="-"/>
    <s v=""/>
    <s v="31/10/2025 12:13"/>
    <s v="-"/>
    <s v="J&amp;T COD"/>
    <s v="Tiktok"/>
    <s v="จ่ายทีหลัง / COD"/>
    <s v=""/>
    <s v="765743919360"/>
    <s v="31/10/2025 12:13"/>
  </r>
  <r>
    <x v="8"/>
    <x v="8"/>
    <n v="33"/>
    <n v="10"/>
    <s v="FZR6"/>
    <n v="293.25"/>
    <n v="0"/>
    <s v="ร้านที่2"/>
    <s v="u***5611333976547 ส***รณา ด***ุวรรณ"/>
    <s v="ระนอง"/>
    <s v="-"/>
    <s v=""/>
    <s v="31/10/2025 12:10"/>
    <s v="-"/>
    <s v="J&amp;T COD"/>
    <s v="Tiktok"/>
    <s v="จ่ายทีหลัง / COD"/>
    <s v=""/>
    <s v="765779041392"/>
    <s v="31/10/2025 12:10"/>
  </r>
  <r>
    <x v="6"/>
    <x v="6"/>
    <n v="66.666666666666671"/>
    <n v="6"/>
    <s v="FZR5"/>
    <n v="199.98"/>
    <n v="0"/>
    <s v="ร้านที่2"/>
    <s v="ใ***อ บ***ม"/>
    <s v="นครราชสีมา"/>
    <s v="-"/>
    <s v=""/>
    <s v="31/10/2025 12:06"/>
    <s v="-"/>
    <s v="J&amp;T COD"/>
    <s v="Tiktok"/>
    <s v="จ่ายทีหลัง / COD"/>
    <s v=""/>
    <s v="765772239396"/>
    <s v="31/10/2025 12:07"/>
  </r>
  <r>
    <x v="6"/>
    <x v="6"/>
    <n v="66.666666666666671"/>
    <n v="3"/>
    <s v="FZR4"/>
    <n v="199.98"/>
    <n v="0"/>
    <s v="ร้านที่2"/>
    <s v="อ***พร"/>
    <s v="น่าน"/>
    <s v="-"/>
    <s v=""/>
    <s v="31/10/2025 12:02"/>
    <s v="-"/>
    <s v="J&amp;T Express"/>
    <s v="Tiktok"/>
    <s v="tiktok"/>
    <s v=""/>
    <s v="765778636350"/>
    <s v="31/10/2025 12:02"/>
  </r>
  <r>
    <x v="0"/>
    <x v="0"/>
    <n v="33.333333333333336"/>
    <n v="3"/>
    <s v="FZR4"/>
    <n v="199.98"/>
    <n v="0"/>
    <s v="ร้านที่2"/>
    <s v="อ***พร"/>
    <s v="น่าน"/>
    <s v="-"/>
    <s v=""/>
    <s v="31/10/2025 12:02"/>
    <s v="-"/>
    <s v="J&amp;T Express"/>
    <s v="Tiktok"/>
    <s v="tiktok"/>
    <s v=""/>
    <s v="765778636350"/>
    <s v="31/10/2025 12:02"/>
  </r>
  <r>
    <x v="0"/>
    <x v="0"/>
    <n v="50"/>
    <n v="6"/>
    <s v="FZR3"/>
    <n v="199.99"/>
    <n v="0"/>
    <s v="ร้านที่2"/>
    <s v="พ*** โ***สา"/>
    <s v="บุรีรัมย์"/>
    <s v="-"/>
    <s v=""/>
    <s v="31/10/2025 11:58"/>
    <s v="-"/>
    <s v="J&amp;T Express"/>
    <s v="Tiktok"/>
    <s v="tiktok"/>
    <s v="ไม่เอารสกาแฟนะคะ"/>
    <s v="765783115311"/>
    <s v="31/10/2025 11:58"/>
  </r>
  <r>
    <x v="0"/>
    <x v="0"/>
    <n v="40"/>
    <n v="10"/>
    <s v="FZR2"/>
    <n v="295.75"/>
    <n v="0"/>
    <s v="ร้านที่2"/>
    <s v="ด***้อ  ใ***ง"/>
    <s v="มุกดาหาร"/>
    <s v="-"/>
    <s v=""/>
    <s v="31/10/2025 11:58"/>
    <s v="-"/>
    <s v="J&amp;T COD"/>
    <s v="Tiktok"/>
    <s v="จ่ายทีหลัง / COD"/>
    <s v=""/>
    <s v="765718446360"/>
    <s v="31/10/2025 11:58"/>
  </r>
  <r>
    <x v="1"/>
    <x v="1"/>
    <n v="50"/>
    <n v="1"/>
    <s v="FZR1"/>
    <n v="100"/>
    <n v="0"/>
    <s v="ร้านที่2"/>
    <s v="ช***ต เ***ภิรมย์"/>
    <s v="กรุงเทพฯ"/>
    <s v="-"/>
    <s v=""/>
    <s v="31/10/2025 11:56"/>
    <s v="-"/>
    <s v="J&amp;T Express"/>
    <s v="Tiktok"/>
    <s v="tiktok"/>
    <s v=""/>
    <s v="765795901393"/>
    <s v="31/10/2025 11:56"/>
  </r>
  <r>
    <x v="2"/>
    <x v="2"/>
    <n v="50"/>
    <n v="1"/>
    <s v="FZR1"/>
    <n v="100"/>
    <n v="0"/>
    <s v="ร้านที่2"/>
    <s v="ช***ต เ***ภิรมย์"/>
    <s v="กรุงเทพฯ"/>
    <s v="-"/>
    <s v=""/>
    <s v="31/10/2025 11:56"/>
    <s v="-"/>
    <s v="J&amp;T Express"/>
    <s v="Tiktok"/>
    <s v="tiktok"/>
    <s v=""/>
    <s v="765795901393"/>
    <s v="31/10/2025 11:56"/>
  </r>
  <r>
    <x v="3"/>
    <x v="3"/>
    <n v="50"/>
    <n v="1"/>
    <s v="FZR1"/>
    <n v="100"/>
    <n v="0"/>
    <s v="ร้านที่2"/>
    <s v="ช***ต เ***ภิรมย์"/>
    <s v="กรุงเทพฯ"/>
    <s v="-"/>
    <s v=""/>
    <s v="31/10/2025 11:56"/>
    <s v="-"/>
    <s v="J&amp;T Express"/>
    <s v="Tiktok"/>
    <s v="tiktok"/>
    <s v=""/>
    <s v="765795901393"/>
    <s v="31/10/2025 11:56"/>
  </r>
  <r>
    <x v="0"/>
    <x v="0"/>
    <n v="40"/>
    <n v="10"/>
    <s v="FZR0"/>
    <n v="295.75"/>
    <n v="0"/>
    <s v="ร้านที่2"/>
    <s v="เ**"/>
    <s v="ลำปาง"/>
    <s v="-"/>
    <s v=""/>
    <s v="31/10/2025 11:47"/>
    <s v="-"/>
    <s v="J&amp;T COD"/>
    <s v="Tiktok"/>
    <s v="จ่ายทีหลัง / COD"/>
    <s v=""/>
    <s v="765716046362"/>
    <s v="31/10/2025 11:47"/>
  </r>
  <r>
    <x v="6"/>
    <x v="6"/>
    <n v="66.666666666666671"/>
    <n v="6"/>
    <s v="FZQ99"/>
    <n v="199.98"/>
    <n v="0"/>
    <s v="ร้านที่2"/>
    <s v="ณ***ฤตา ค***"/>
    <s v="นครนายก"/>
    <s v="-"/>
    <s v=""/>
    <s v="31/10/2025 11:47"/>
    <s v="-"/>
    <s v="J&amp;T COD"/>
    <s v="Tiktok"/>
    <s v="จ่ายทีหลัง / COD"/>
    <s v=""/>
    <s v="765752907334"/>
    <s v="31/10/2025 11:47"/>
  </r>
  <r>
    <x v="0"/>
    <x v="0"/>
    <n v="40"/>
    <n v="10"/>
    <s v="FZQ98"/>
    <n v="286"/>
    <n v="0"/>
    <s v="ร้านที่2"/>
    <s v="น***ช ป***ตังโข"/>
    <s v="ยโสธร"/>
    <s v="-"/>
    <s v=""/>
    <s v="31/10/2025 11:45"/>
    <s v="-"/>
    <s v="J&amp;T Express"/>
    <s v="Tiktok"/>
    <s v="tiktok"/>
    <s v=""/>
    <s v="765775640361"/>
    <s v="31/10/2025 11:43"/>
  </r>
  <r>
    <x v="18"/>
    <x v="23"/>
    <n v="25"/>
    <n v="4"/>
    <s v="FZQ97"/>
    <n v="100"/>
    <n v="0"/>
    <s v="ร้านที่2"/>
    <s v="อ*** อ***อง"/>
    <s v="กรุงเทพมหานคร"/>
    <s v="-"/>
    <s v=""/>
    <s v="31/10/2025 11:42"/>
    <s v="-"/>
    <s v="J&amp;T Express"/>
    <s v="Tiktok"/>
    <s v="tiktok"/>
    <s v=""/>
    <s v="765760434342"/>
    <s v="31/10/2025 11:42"/>
  </r>
  <r>
    <x v="0"/>
    <x v="0"/>
    <n v="40"/>
    <n v="10"/>
    <s v="FZQ96"/>
    <n v="286"/>
    <n v="0"/>
    <s v="ร้านที่2"/>
    <s v="น***กษณ์ ธ***้ำคำ"/>
    <s v="กรุงเทพฯ"/>
    <s v="-"/>
    <s v=""/>
    <s v="31/10/2025 11:41"/>
    <s v="-"/>
    <s v="J&amp;T COD"/>
    <s v="Tiktok"/>
    <s v="จ่ายทีหลัง / COD"/>
    <s v=""/>
    <s v="765711901404"/>
    <s v="31/10/2025 11:41"/>
  </r>
  <r>
    <x v="19"/>
    <x v="24"/>
    <n v="54.5"/>
    <n v="2"/>
    <s v="FZQ95"/>
    <n v="147.4"/>
    <n v="26"/>
    <s v="ร้านที่1"/>
    <s v="รชานนท์ พันจำปี"/>
    <s v="โรงเรียนบ้านบากัน 28/1 ม.2 แพบังฝาด · อ่าวลึกน้อย/ Ao Luek Noi_x000a__x000a_อ่าวลึก/ Ao Luekกระบี่/ Krabi_x000a_81110"/>
    <s v="81110"/>
    <s v="660815826568"/>
    <s v="31/10/2025 11:39"/>
    <s v="-"/>
    <s v="Kerry_dropoff"/>
    <s v="Lazada"/>
    <s v="lazada"/>
    <s v=""/>
    <s v="TH65057XPSYB4E"/>
    <s v="31/10/2025 11:39"/>
  </r>
  <r>
    <x v="20"/>
    <x v="25"/>
    <n v="54.5"/>
    <n v="2"/>
    <s v="FZQ95"/>
    <n v="147.4"/>
    <n v="26"/>
    <s v="ร้านที่1"/>
    <s v="รชานนท์ พันจำปี"/>
    <s v="โรงเรียนบ้านบากัน 28/1 ม.2 แพบังฝาด · อ่าวลึกน้อย/ Ao Luek Noi_x000a__x000a_อ่าวลึก/ Ao Luekกระบี่/ Krabi_x000a_81110"/>
    <s v="81110"/>
    <s v="660815826568"/>
    <s v="31/10/2025 11:39"/>
    <s v="-"/>
    <s v="Kerry_dropoff"/>
    <s v="Lazada"/>
    <s v="lazada"/>
    <s v=""/>
    <s v="TH65057XPSYB4E"/>
    <s v="31/10/2025 11:39"/>
  </r>
  <r>
    <x v="0"/>
    <x v="0"/>
    <n v="33.333333333333336"/>
    <n v="3"/>
    <s v="FZQ94"/>
    <n v="99.99"/>
    <n v="0"/>
    <s v="ร้านที่2"/>
    <s v="น***าชา ซ***ลี"/>
    <s v="กรุงเทพฯ"/>
    <s v="-"/>
    <s v=""/>
    <s v="31/10/2025 11:38"/>
    <s v="-"/>
    <s v="J&amp;T COD"/>
    <s v="Tiktok"/>
    <s v="จ่ายทีหลัง / COD"/>
    <s v=""/>
    <s v="765781444330"/>
    <s v="31/10/2025 11:38"/>
  </r>
  <r>
    <x v="0"/>
    <x v="0"/>
    <n v="40"/>
    <n v="10"/>
    <s v="FZQ93"/>
    <n v="286"/>
    <n v="0"/>
    <s v="ร้านที่2"/>
    <s v="ส***ญ ส***รณรัตน์"/>
    <s v="สุราษฎร์ธานี"/>
    <s v="-"/>
    <s v=""/>
    <s v="31/10/2025 11:37"/>
    <s v="-"/>
    <s v="J&amp;T COD"/>
    <s v="Tiktok"/>
    <s v="จ่ายทีหลัง / COD"/>
    <s v=""/>
    <s v="765730842310"/>
    <s v="31/10/2025 11:37"/>
  </r>
  <r>
    <x v="6"/>
    <x v="6"/>
    <n v="66.666666666666671"/>
    <n v="3"/>
    <s v="FZQ92"/>
    <n v="128.99"/>
    <n v="29"/>
    <s v="ร้านที่2"/>
    <s v="ก***ดี จ***ร์ย้อย"/>
    <s v="นครสวรรค์"/>
    <s v="-"/>
    <s v=""/>
    <s v="31/10/2025 11:38"/>
    <s v="-"/>
    <s v="J&amp;T Express"/>
    <s v="Tiktok"/>
    <s v="tiktok"/>
    <s v=""/>
    <s v="765705033402"/>
    <s v="31/10/2025 11:37"/>
  </r>
  <r>
    <x v="0"/>
    <x v="0"/>
    <n v="40"/>
    <n v="10"/>
    <s v="FZQ91"/>
    <n v="303.60000000000002"/>
    <n v="0"/>
    <s v="ร้านที่2"/>
    <s v="ด***าว เ***ยงทางธรรม"/>
    <s v="ปทุมธานี"/>
    <s v="-"/>
    <s v=""/>
    <s v="31/10/2025 11:34"/>
    <s v="-"/>
    <s v="Flash Express Thailand COD"/>
    <s v="Tiktok"/>
    <s v="จ่ายทีหลัง / COD"/>
    <s v=""/>
    <s v="THT040228SVQ99Z"/>
    <s v="31/10/2025 11:34"/>
  </r>
  <r>
    <x v="1"/>
    <x v="1"/>
    <n v="50"/>
    <n v="2"/>
    <s v="FZQ90"/>
    <n v="200"/>
    <n v="0"/>
    <s v="ร้านที่4"/>
    <s v="น***  เ***รส   ค***ชาติ"/>
    <s v="อุทัยธานี"/>
    <s v="-"/>
    <s v=""/>
    <s v="31/10/2025 11:34"/>
    <s v="-"/>
    <s v="J&amp;T COD"/>
    <s v="Tiktok"/>
    <s v="จ่ายทีหลัง / COD"/>
    <s v=""/>
    <s v="765780500365"/>
    <s v="31/10/2025 11:34"/>
  </r>
  <r>
    <x v="2"/>
    <x v="2"/>
    <n v="50"/>
    <n v="2"/>
    <s v="FZQ90"/>
    <n v="200"/>
    <n v="0"/>
    <s v="ร้านที่4"/>
    <s v="น***  เ***รส   ค***ชาติ"/>
    <s v="อุทัยธานี"/>
    <s v="-"/>
    <s v=""/>
    <s v="31/10/2025 11:34"/>
    <s v="-"/>
    <s v="J&amp;T COD"/>
    <s v="Tiktok"/>
    <s v="จ่ายทีหลัง / COD"/>
    <s v=""/>
    <s v="765780500365"/>
    <s v="31/10/2025 11:34"/>
  </r>
  <r>
    <x v="3"/>
    <x v="3"/>
    <n v="50"/>
    <n v="2"/>
    <s v="FZQ90"/>
    <n v="200"/>
    <n v="0"/>
    <s v="ร้านที่4"/>
    <s v="น***  เ***รส   ค***ชาติ"/>
    <s v="อุทัยธานี"/>
    <s v="-"/>
    <s v=""/>
    <s v="31/10/2025 11:34"/>
    <s v="-"/>
    <s v="J&amp;T COD"/>
    <s v="Tiktok"/>
    <s v="จ่ายทีหลัง / COD"/>
    <s v=""/>
    <s v="765780500365"/>
    <s v="31/10/2025 11:34"/>
  </r>
  <r>
    <x v="1"/>
    <x v="1"/>
    <n v="60"/>
    <n v="2"/>
    <s v="FZQ89"/>
    <n v="182"/>
    <n v="0"/>
    <s v="ร้านที่2"/>
    <s v="ร***ตะวัน ค***นทร์"/>
    <s v="สระบุรี"/>
    <s v="-"/>
    <s v=""/>
    <s v="31/10/2025 11:32"/>
    <s v="-"/>
    <s v="J&amp;T COD"/>
    <s v="Tiktok"/>
    <s v="จ่ายทีหลัง / COD"/>
    <s v=""/>
    <s v="765758705353"/>
    <s v="31/10/2025 11:32"/>
  </r>
  <r>
    <x v="2"/>
    <x v="2"/>
    <n v="60"/>
    <n v="2"/>
    <s v="FZQ89"/>
    <n v="182"/>
    <n v="0"/>
    <s v="ร้านที่2"/>
    <s v="ร***ตะวัน ค***นทร์"/>
    <s v="สระบุรี"/>
    <s v="-"/>
    <s v=""/>
    <s v="31/10/2025 11:32"/>
    <s v="-"/>
    <s v="J&amp;T COD"/>
    <s v="Tiktok"/>
    <s v="จ่ายทีหลัง / COD"/>
    <s v=""/>
    <s v="765758705353"/>
    <s v="31/10/2025 11:32"/>
  </r>
  <r>
    <x v="3"/>
    <x v="3"/>
    <n v="60"/>
    <n v="2"/>
    <s v="FZQ89"/>
    <n v="182"/>
    <n v="0"/>
    <s v="ร้านที่2"/>
    <s v="ร***ตะวัน ค***นทร์"/>
    <s v="สระบุรี"/>
    <s v="-"/>
    <s v=""/>
    <s v="31/10/2025 11:32"/>
    <s v="-"/>
    <s v="J&amp;T COD"/>
    <s v="Tiktok"/>
    <s v="จ่ายทีหลัง / COD"/>
    <s v=""/>
    <s v="765758705353"/>
    <s v="31/10/2025 11:32"/>
  </r>
  <r>
    <x v="1"/>
    <x v="1"/>
    <n v="50"/>
    <n v="1"/>
    <s v="FZQ88"/>
    <n v="100"/>
    <n v="0"/>
    <s v="ร้านที่4"/>
    <s v="น***าญ"/>
    <s v="เชียงราย"/>
    <s v="-"/>
    <s v=""/>
    <s v="31/10/2025 11:32"/>
    <s v="-"/>
    <s v="J&amp;T COD"/>
    <s v="Tiktok"/>
    <s v="จ่ายทีหลัง / COD"/>
    <s v=""/>
    <s v="765742049343"/>
    <s v="31/10/2025 11:32"/>
  </r>
  <r>
    <x v="2"/>
    <x v="2"/>
    <n v="50"/>
    <n v="1"/>
    <s v="FZQ88"/>
    <n v="100"/>
    <n v="0"/>
    <s v="ร้านที่4"/>
    <s v="น***าญ"/>
    <s v="เชียงราย"/>
    <s v="-"/>
    <s v=""/>
    <s v="31/10/2025 11:32"/>
    <s v="-"/>
    <s v="J&amp;T COD"/>
    <s v="Tiktok"/>
    <s v="จ่ายทีหลัง / COD"/>
    <s v=""/>
    <s v="765742049343"/>
    <s v="31/10/2025 11:32"/>
  </r>
  <r>
    <x v="3"/>
    <x v="3"/>
    <n v="50"/>
    <n v="1"/>
    <s v="FZQ88"/>
    <n v="100"/>
    <n v="0"/>
    <s v="ร้านที่4"/>
    <s v="น***าญ"/>
    <s v="เชียงราย"/>
    <s v="-"/>
    <s v=""/>
    <s v="31/10/2025 11:32"/>
    <s v="-"/>
    <s v="J&amp;T COD"/>
    <s v="Tiktok"/>
    <s v="จ่ายทีหลัง / COD"/>
    <s v=""/>
    <s v="765742049343"/>
    <s v="31/10/2025 11:32"/>
  </r>
  <r>
    <x v="8"/>
    <x v="8"/>
    <n v="66.666666666666671"/>
    <n v="6"/>
    <s v="FZQ87"/>
    <n v="199.98"/>
    <n v="0"/>
    <s v="ร้านที่2"/>
    <s v="ก***รรณ ไ***จน์"/>
    <s v="ปทุมธานี"/>
    <s v="-"/>
    <s v=""/>
    <s v="31/10/2025 11:32"/>
    <s v="-"/>
    <s v="J&amp;T COD"/>
    <s v="Tiktok"/>
    <s v="จ่ายทีหลัง / COD"/>
    <s v=""/>
    <s v="765738914323"/>
    <s v="31/10/2025 11:32"/>
  </r>
  <r>
    <x v="7"/>
    <x v="7"/>
    <n v="139"/>
    <n v="1"/>
    <s v="FZQ86"/>
    <n v="108.99"/>
    <n v="0"/>
    <s v="ร้านที่2"/>
    <s v="ช***อิ๋ว"/>
    <s v="ปทุมธานี"/>
    <s v="-"/>
    <s v=""/>
    <s v="31/10/2025 11:29"/>
    <s v="-"/>
    <s v="J&amp;T COD"/>
    <s v="Tiktok"/>
    <s v="จ่ายทีหลัง / COD"/>
    <s v=""/>
    <s v="765701831370"/>
    <s v="31/10/2025 11:29"/>
  </r>
  <r>
    <x v="6"/>
    <x v="6"/>
    <n v="33"/>
    <n v="10"/>
    <s v="FZQ85"/>
    <n v="286"/>
    <n v="0"/>
    <s v="ร้านที่2"/>
    <s v="ศ***พร แ***กระโทก"/>
    <s v="ปราจีนบุรี"/>
    <s v="-"/>
    <s v=""/>
    <s v="31/10/2025 11:26"/>
    <s v="-"/>
    <s v="J&amp;T COD"/>
    <s v="Tiktok"/>
    <s v="จ่ายทีหลัง / COD"/>
    <s v=""/>
    <s v="765785903330"/>
    <s v="31/10/2025 11:26"/>
  </r>
  <r>
    <x v="5"/>
    <x v="5"/>
    <n v="10"/>
    <n v="150"/>
    <s v="FZQ83"/>
    <n v="1425"/>
    <n v="0"/>
    <s v="ร้านที่1"/>
    <s v="ไ**์"/>
    <s v="******, อำเภอกุยบุรี ตำบลหาดขาม อำเภอกุยบุรี จังหวัดประจวบคีรีขันธ์ 77150"/>
    <s v="77150"/>
    <s v="14"/>
    <s v="31/10/2025 11:21"/>
    <s v="-"/>
    <s v="SPX Express"/>
    <s v="Shopee"/>
    <s v="shopee"/>
    <s v=""/>
    <s v="TH256583083219P"/>
    <s v="31/10/2025 11:20"/>
  </r>
  <r>
    <x v="0"/>
    <x v="0"/>
    <n v="40"/>
    <n v="10"/>
    <s v="FZQ82"/>
    <n v="286"/>
    <n v="0"/>
    <s v="ร้านที่2"/>
    <s v="น***น้ำเพชร อ***ดช"/>
    <s v="ร้อยเอ็ด"/>
    <s v="-"/>
    <s v=""/>
    <s v="31/10/2025 11:17"/>
    <s v="-"/>
    <s v="J&amp;T Express"/>
    <s v="Tiktok"/>
    <s v="tiktok"/>
    <s v=""/>
    <s v="765711102365"/>
    <s v="31/10/2025 11:17"/>
  </r>
  <r>
    <x v="0"/>
    <x v="0"/>
    <n v="40"/>
    <n v="10"/>
    <s v="FZQ81"/>
    <n v="303.60000000000002"/>
    <n v="0"/>
    <s v="ร้านที่2"/>
    <s v="จ***ลดา ส***โพธิ์"/>
    <s v="ราชบุรี"/>
    <s v="-"/>
    <s v=""/>
    <s v="31/10/2025 11:11"/>
    <s v="-"/>
    <s v="J&amp;T COD"/>
    <s v="Tiktok"/>
    <s v="จ่ายทีหลัง / COD"/>
    <s v=""/>
    <s v="765740038405"/>
    <s v="31/10/2025 11:11"/>
  </r>
  <r>
    <x v="8"/>
    <x v="8"/>
    <n v="66.666666666666671"/>
    <n v="3"/>
    <s v="FZQ80"/>
    <n v="182"/>
    <n v="0"/>
    <s v="ร้านที่2"/>
    <s v="ก***ิการ์  ด***ุโฆษ"/>
    <s v="กรุงเทพฯ"/>
    <s v="-"/>
    <s v=""/>
    <s v="31/10/2025 11:05"/>
    <s v="-"/>
    <s v="J&amp;T Express"/>
    <s v="Tiktok"/>
    <s v="tiktok"/>
    <s v=""/>
    <s v="765742391304"/>
    <s v="31/10/2025 11:05"/>
  </r>
  <r>
    <x v="6"/>
    <x v="6"/>
    <n v="66.666666666666671"/>
    <n v="3"/>
    <s v="FZQ80"/>
    <n v="182"/>
    <n v="0"/>
    <s v="ร้านที่2"/>
    <s v="ก***ิการ์  ด***ุโฆษ"/>
    <s v="กรุงเทพฯ"/>
    <s v="-"/>
    <s v=""/>
    <s v="31/10/2025 11:05"/>
    <s v="-"/>
    <s v="J&amp;T Express"/>
    <s v="Tiktok"/>
    <s v="tiktok"/>
    <s v=""/>
    <s v="765742391304"/>
    <s v="31/10/2025 11:05"/>
  </r>
  <r>
    <x v="0"/>
    <x v="0"/>
    <n v="40"/>
    <n v="10"/>
    <s v="FZQ78"/>
    <n v="286"/>
    <n v="0"/>
    <s v="ร้านที่2"/>
    <s v="ศ***มล ส***ง"/>
    <s v="ประจวบคีรีขันธ์"/>
    <s v="-"/>
    <s v=""/>
    <s v="31/10/2025 10:54"/>
    <s v="-"/>
    <s v="J&amp;T COD"/>
    <s v="Tiktok"/>
    <s v="จ่ายทีหลัง / COD"/>
    <s v=""/>
    <s v="765708508331"/>
    <s v="31/10/2025 10:54"/>
  </r>
  <r>
    <x v="6"/>
    <x v="6"/>
    <n v="33"/>
    <n v="10"/>
    <s v="FZQ77"/>
    <n v="286"/>
    <n v="0"/>
    <s v="ร้านที่2"/>
    <s v="ร***ยาพร  ก***านศุภพันธ์"/>
    <s v="สุรินทร์"/>
    <s v="-"/>
    <s v=""/>
    <s v="31/10/2025 10:48"/>
    <s v="-"/>
    <s v="J&amp;T Express"/>
    <s v="Tiktok"/>
    <s v="tiktok"/>
    <s v=""/>
    <s v="765737598290"/>
    <s v="31/10/2025 10:47"/>
  </r>
  <r>
    <x v="6"/>
    <x v="6"/>
    <n v="66.666666666666671"/>
    <n v="3"/>
    <s v="FZQ76"/>
    <n v="100"/>
    <n v="0"/>
    <s v="ร้านที่2"/>
    <s v="ส***า อ***ญาติมาก"/>
    <s v="ประจวบคีรีขันธ์"/>
    <s v="-"/>
    <s v=""/>
    <s v="31/10/2025 10:43"/>
    <s v="-"/>
    <s v="J&amp;T COD"/>
    <s v="Tiktok"/>
    <s v="จ่ายทีหลัง / COD"/>
    <s v=""/>
    <s v="765795245316"/>
    <s v="31/10/2025 10:43"/>
  </r>
  <r>
    <x v="6"/>
    <x v="6"/>
    <n v="33"/>
    <n v="10"/>
    <s v="FZQ75"/>
    <n v="866.8"/>
    <n v="0"/>
    <s v="ร้านที่2"/>
    <s v="ก***ัตน์ ท***ยู่"/>
    <s v="กรุงเทพฯ"/>
    <s v="-"/>
    <s v=""/>
    <s v="31/10/2025 10:39"/>
    <s v="-"/>
    <s v="J&amp;T COD"/>
    <s v="Tiktok"/>
    <s v="จ่ายทีหลัง / COD"/>
    <s v=""/>
    <s v="765760649393"/>
    <s v="31/10/2025 10:39"/>
  </r>
  <r>
    <x v="8"/>
    <x v="8"/>
    <n v="33"/>
    <n v="10"/>
    <s v="FZQ75"/>
    <n v="866.8"/>
    <n v="0"/>
    <s v="ร้านที่2"/>
    <s v="ก***ัตน์ ท***ยู่"/>
    <s v="กรุงเทพฯ"/>
    <s v="-"/>
    <s v=""/>
    <s v="31/10/2025 10:39"/>
    <s v="-"/>
    <s v="J&amp;T COD"/>
    <s v="Tiktok"/>
    <s v="จ่ายทีหลัง / COD"/>
    <s v=""/>
    <s v="765760649393"/>
    <s v="31/10/2025 10:39"/>
  </r>
  <r>
    <x v="0"/>
    <x v="0"/>
    <n v="40"/>
    <n v="10"/>
    <s v="FZQ75"/>
    <n v="866.8"/>
    <n v="0"/>
    <s v="ร้านที่2"/>
    <s v="ก***ัตน์ ท***ยู่"/>
    <s v="กรุงเทพฯ"/>
    <s v="-"/>
    <s v=""/>
    <s v="31/10/2025 10:39"/>
    <s v="-"/>
    <s v="J&amp;T COD"/>
    <s v="Tiktok"/>
    <s v="จ่ายทีหลัง / COD"/>
    <s v=""/>
    <s v="765760649393"/>
    <s v="31/10/2025 10:39"/>
  </r>
  <r>
    <x v="6"/>
    <x v="6"/>
    <n v="66.666666666666671"/>
    <n v="3"/>
    <s v="FZQ74"/>
    <n v="106.99"/>
    <n v="7"/>
    <s v="ร้านที่2"/>
    <s v="ย***รศ บ***ุ่ม"/>
    <s v="กรุงเทพฯ"/>
    <s v="-"/>
    <s v=""/>
    <s v="31/10/2025 10:37"/>
    <s v="-"/>
    <s v="J&amp;T COD"/>
    <s v="Tiktok"/>
    <s v="จ่ายทีหลัง / COD"/>
    <s v=""/>
    <s v="765758231383"/>
    <s v="31/10/2025 10:37"/>
  </r>
  <r>
    <x v="15"/>
    <x v="16"/>
    <n v="139"/>
    <n v="1"/>
    <s v="FZQ73"/>
    <n v="336.65"/>
    <n v="26"/>
    <s v="ร้านที่1"/>
    <s v="พัชรี ญาติสันเทียะ"/>
    <s v="15/154 ซ.4 ตำบลปากเพรียว อ.เมือง (หมู่บ้านในฝัน6)_x000a__x000a_เมืองสระบุรี/ Mueang Saraburiสระบุรี/ Saraburi_x000a_18000"/>
    <s v="18000"/>
    <s v="660843406036"/>
    <s v="31/10/2025 10:35"/>
    <s v="-"/>
    <s v="Kerry_dropoff"/>
    <s v="Lazada"/>
    <s v="lazada"/>
    <s v=""/>
    <s v="LEXPU0623266073"/>
    <s v="31/10/2025 10:35"/>
  </r>
  <r>
    <x v="4"/>
    <x v="12"/>
    <n v="139"/>
    <n v="1"/>
    <s v="FZQ73"/>
    <n v="336.65"/>
    <n v="26"/>
    <s v="ร้านที่1"/>
    <s v="พัชรี ญาติสันเทียะ"/>
    <s v="15/154 ซ.4 ตำบลปากเพรียว อ.เมือง (หมู่บ้านในฝัน6)_x000a__x000a_เมืองสระบุรี/ Mueang Saraburiสระบุรี/ Saraburi_x000a_18000"/>
    <s v="18000"/>
    <s v="660843406036"/>
    <s v="31/10/2025 10:35"/>
    <s v="-"/>
    <s v="Kerry_dropoff"/>
    <s v="Lazada"/>
    <s v="lazada"/>
    <s v=""/>
    <s v="LEXPU0623266073"/>
    <s v="31/10/2025 10:35"/>
  </r>
  <r>
    <x v="13"/>
    <x v="14"/>
    <n v="139"/>
    <n v="1"/>
    <s v="FZQ73"/>
    <n v="336.65"/>
    <n v="26"/>
    <s v="ร้านที่1"/>
    <s v="พัชรี ญาติสันเทียะ"/>
    <s v="15/154 ซ.4 ตำบลปากเพรียว อ.เมือง (หมู่บ้านในฝัน6)_x000a__x000a_เมืองสระบุรี/ Mueang Saraburiสระบุรี/ Saraburi_x000a_18000"/>
    <s v="18000"/>
    <s v="660843406036"/>
    <s v="31/10/2025 10:35"/>
    <s v="-"/>
    <s v="Kerry_dropoff"/>
    <s v="Lazada"/>
    <s v="lazada"/>
    <s v=""/>
    <s v="LEXPU0623266073"/>
    <s v="31/10/2025 10:35"/>
  </r>
  <r>
    <x v="7"/>
    <x v="7"/>
    <n v="139"/>
    <n v="1"/>
    <s v="FZQ73"/>
    <n v="336.65"/>
    <n v="26"/>
    <s v="ร้านที่1"/>
    <s v="พัชรี ญาติสันเทียะ"/>
    <s v="15/154 ซ.4 ตำบลปากเพรียว อ.เมือง (หมู่บ้านในฝัน6)_x000a__x000a_เมืองสระบุรี/ Mueang Saraburiสระบุรี/ Saraburi_x000a_18000"/>
    <s v="18000"/>
    <s v="660843406036"/>
    <s v="31/10/2025 10:35"/>
    <s v="-"/>
    <s v="Kerry_dropoff"/>
    <s v="Lazada"/>
    <s v="lazada"/>
    <s v=""/>
    <s v="LEXPU0623266073"/>
    <s v="31/10/2025 10:35"/>
  </r>
  <r>
    <x v="1"/>
    <x v="1"/>
    <n v="50"/>
    <n v="2"/>
    <s v="FZQ72"/>
    <n v="200"/>
    <n v="0"/>
    <s v="ร้านที่4"/>
    <s v="p**"/>
    <s v="ชลบุรี"/>
    <s v="-"/>
    <s v=""/>
    <s v="31/10/2025 10:30"/>
    <s v="-"/>
    <s v="J&amp;T COD"/>
    <s v="Tiktok"/>
    <s v="จ่ายทีหลัง / COD"/>
    <s v=""/>
    <s v="765722301363"/>
    <s v="31/10/2025 10:30"/>
  </r>
  <r>
    <x v="2"/>
    <x v="2"/>
    <n v="50"/>
    <n v="2"/>
    <s v="FZQ72"/>
    <n v="200"/>
    <n v="0"/>
    <s v="ร้านที่4"/>
    <s v="p**"/>
    <s v="ชลบุรี"/>
    <s v="-"/>
    <s v=""/>
    <s v="31/10/2025 10:30"/>
    <s v="-"/>
    <s v="J&amp;T COD"/>
    <s v="Tiktok"/>
    <s v="จ่ายทีหลัง / COD"/>
    <s v=""/>
    <s v="765722301363"/>
    <s v="31/10/2025 10:30"/>
  </r>
  <r>
    <x v="3"/>
    <x v="3"/>
    <n v="50"/>
    <n v="2"/>
    <s v="FZQ72"/>
    <n v="200"/>
    <n v="0"/>
    <s v="ร้านที่4"/>
    <s v="p**"/>
    <s v="ชลบุรี"/>
    <s v="-"/>
    <s v=""/>
    <s v="31/10/2025 10:30"/>
    <s v="-"/>
    <s v="J&amp;T COD"/>
    <s v="Tiktok"/>
    <s v="จ่ายทีหลัง / COD"/>
    <s v=""/>
    <s v="765722301363"/>
    <s v="31/10/2025 10:30"/>
  </r>
  <r>
    <x v="8"/>
    <x v="8"/>
    <n v="33"/>
    <n v="10"/>
    <s v="FZQ71"/>
    <n v="286"/>
    <n v="0"/>
    <s v="ร้านที่2"/>
    <s v="จ***ลดา ส***โพธิ์"/>
    <s v="ราชบุรี"/>
    <s v="-"/>
    <s v=""/>
    <s v="31/10/2025 10:28"/>
    <s v="-"/>
    <s v="J&amp;T COD"/>
    <s v="Tiktok"/>
    <s v="จ่ายทีหลัง / COD"/>
    <s v=""/>
    <s v="765707650315"/>
    <s v="31/10/2025 10:28"/>
  </r>
  <r>
    <x v="6"/>
    <x v="6"/>
    <n v="66.666666666666671"/>
    <n v="3"/>
    <s v="FZQ70"/>
    <n v="99.99"/>
    <n v="0"/>
    <s v="ร้านที่2"/>
    <s v="น***าวเบญจวรรณ แ***ฟ้า "/>
    <s v="จังหวัดสุโขทัย"/>
    <s v="-"/>
    <s v=""/>
    <s v="31/10/2025 10:23"/>
    <s v="-"/>
    <s v="J&amp;T Express"/>
    <s v="Tiktok"/>
    <s v="tiktok"/>
    <s v=""/>
    <s v="765727506364"/>
    <s v="31/10/2025 10:23"/>
  </r>
  <r>
    <x v="6"/>
    <x v="6"/>
    <n v="66.666666666666671"/>
    <n v="3"/>
    <s v="FZQ69"/>
    <n v="99.99"/>
    <n v="0"/>
    <s v="ร้านที่2"/>
    <s v="จ***ร์สม ด***ุข"/>
    <s v="กรุงเทพฯ"/>
    <s v="-"/>
    <s v=""/>
    <s v="31/10/2025 10:17"/>
    <s v="-"/>
    <s v="J&amp;T COD"/>
    <s v="Tiktok"/>
    <s v="จ่ายทีหลัง / COD"/>
    <s v=""/>
    <s v="765740638390"/>
    <s v="31/10/2025 10:17"/>
  </r>
  <r>
    <x v="1"/>
    <x v="1"/>
    <n v="50"/>
    <n v="1"/>
    <s v="FZQ66"/>
    <n v="99.99"/>
    <n v="0"/>
    <s v="ร้านที่2"/>
    <s v="ก*** พ***วงค"/>
    <s v="กรุงเทพฯ"/>
    <s v="-"/>
    <s v=""/>
    <s v="31/10/2025 09:56"/>
    <s v="-"/>
    <s v="J&amp;T COD"/>
    <s v="Tiktok"/>
    <s v="จ่ายทีหลัง / COD"/>
    <s v=""/>
    <s v="765778108373"/>
    <s v="31/10/2025 09:57"/>
  </r>
  <r>
    <x v="2"/>
    <x v="2"/>
    <n v="50"/>
    <n v="1"/>
    <s v="FZQ66"/>
    <n v="99.99"/>
    <n v="0"/>
    <s v="ร้านที่2"/>
    <s v="ก*** พ***วงค"/>
    <s v="กรุงเทพฯ"/>
    <s v="-"/>
    <s v=""/>
    <s v="31/10/2025 09:56"/>
    <s v="-"/>
    <s v="J&amp;T COD"/>
    <s v="Tiktok"/>
    <s v="จ่ายทีหลัง / COD"/>
    <s v=""/>
    <s v="765778108373"/>
    <s v="31/10/2025 09:57"/>
  </r>
  <r>
    <x v="3"/>
    <x v="3"/>
    <n v="50"/>
    <n v="1"/>
    <s v="FZQ66"/>
    <n v="99.99"/>
    <n v="0"/>
    <s v="ร้านที่2"/>
    <s v="ก*** พ***วงค"/>
    <s v="กรุงเทพฯ"/>
    <s v="-"/>
    <s v=""/>
    <s v="31/10/2025 09:56"/>
    <s v="-"/>
    <s v="J&amp;T COD"/>
    <s v="Tiktok"/>
    <s v="จ่ายทีหลัง / COD"/>
    <s v=""/>
    <s v="765778108373"/>
    <s v="31/10/2025 09:57"/>
  </r>
  <r>
    <x v="1"/>
    <x v="1"/>
    <n v="50"/>
    <n v="1"/>
    <s v="FZQ65"/>
    <n v="100"/>
    <n v="0"/>
    <s v="ร้านที่4"/>
    <s v="ร***ณภา ไ***ุทธิ์"/>
    <s v="นครศรีธรรมราช"/>
    <s v="-"/>
    <s v=""/>
    <s v="31/10/2025 09:56"/>
    <s v="-"/>
    <s v="J&amp;T COD"/>
    <s v="Tiktok"/>
    <s v="จ่ายทีหลัง / COD"/>
    <s v=""/>
    <s v="765719705376"/>
    <s v="31/10/2025 09:56"/>
  </r>
  <r>
    <x v="2"/>
    <x v="2"/>
    <n v="50"/>
    <n v="1"/>
    <s v="FZQ65"/>
    <n v="100"/>
    <n v="0"/>
    <s v="ร้านที่4"/>
    <s v="ร***ณภา ไ***ุทธิ์"/>
    <s v="นครศรีธรรมราช"/>
    <s v="-"/>
    <s v=""/>
    <s v="31/10/2025 09:56"/>
    <s v="-"/>
    <s v="J&amp;T COD"/>
    <s v="Tiktok"/>
    <s v="จ่ายทีหลัง / COD"/>
    <s v=""/>
    <s v="765719705376"/>
    <s v="31/10/2025 09:56"/>
  </r>
  <r>
    <x v="3"/>
    <x v="3"/>
    <n v="50"/>
    <n v="1"/>
    <s v="FZQ65"/>
    <n v="100"/>
    <n v="0"/>
    <s v="ร้านที่4"/>
    <s v="ร***ณภา ไ***ุทธิ์"/>
    <s v="นครศรีธรรมราช"/>
    <s v="-"/>
    <s v=""/>
    <s v="31/10/2025 09:56"/>
    <s v="-"/>
    <s v="J&amp;T COD"/>
    <s v="Tiktok"/>
    <s v="จ่ายทีหลัง / COD"/>
    <s v=""/>
    <s v="765719705376"/>
    <s v="31/10/2025 09:56"/>
  </r>
  <r>
    <x v="0"/>
    <x v="0"/>
    <n v="40"/>
    <n v="10"/>
    <s v="FZQ64"/>
    <n v="303.60000000000002"/>
    <n v="0"/>
    <s v="ร้านที่2"/>
    <s v="ส***ภรณ์ ธ***รัตน์"/>
    <s v="สระแก้ว"/>
    <s v="-"/>
    <s v=""/>
    <s v="31/10/2025 09:46"/>
    <s v="-"/>
    <s v="J&amp;T COD"/>
    <s v="Tiktok"/>
    <s v="จ่ายทีหลัง / COD"/>
    <s v=""/>
    <s v="765783033400"/>
    <s v="31/10/2025 09:47"/>
  </r>
  <r>
    <x v="6"/>
    <x v="6"/>
    <n v="66.666666666666671"/>
    <n v="3"/>
    <s v="FZQ63"/>
    <n v="199.98"/>
    <n v="0"/>
    <s v="ร้านที่2"/>
    <s v="ว***ลักษณ์ บ***แก้ว"/>
    <s v="นครราชสีมา"/>
    <s v="-"/>
    <s v=""/>
    <s v="31/10/2025 09:37"/>
    <s v="-"/>
    <s v="J&amp;T COD"/>
    <s v="Tiktok"/>
    <s v="จ่ายทีหลัง / COD"/>
    <s v=""/>
    <s v="765760232366"/>
    <s v="31/10/2025 09:37"/>
  </r>
  <r>
    <x v="8"/>
    <x v="8"/>
    <n v="66.666666666666671"/>
    <n v="3"/>
    <s v="FZQ63"/>
    <n v="199.98"/>
    <n v="0"/>
    <s v="ร้านที่2"/>
    <s v="ว***ลักษณ์ บ***แก้ว"/>
    <s v="นครราชสีมา"/>
    <s v="-"/>
    <s v=""/>
    <s v="31/10/2025 09:37"/>
    <s v="-"/>
    <s v="J&amp;T COD"/>
    <s v="Tiktok"/>
    <s v="จ่ายทีหลัง / COD"/>
    <s v=""/>
    <s v="765760232366"/>
    <s v="31/10/2025 09:37"/>
  </r>
  <r>
    <x v="6"/>
    <x v="6"/>
    <n v="66.666666666666671"/>
    <n v="3"/>
    <s v="FZQ62"/>
    <n v="99.99"/>
    <n v="0"/>
    <s v="ร้านที่2"/>
    <s v="ว***ลักษณ์ บ***แก้ว"/>
    <s v="นครราชสีมา"/>
    <s v="-"/>
    <s v=""/>
    <s v="31/10/2025 09:34"/>
    <s v="-"/>
    <s v="J&amp;T COD"/>
    <s v="Tiktok"/>
    <s v="จ่ายทีหลัง / COD"/>
    <s v=""/>
    <s v="765781109354"/>
    <s v="31/10/2025 09:34"/>
  </r>
  <r>
    <x v="0"/>
    <x v="0"/>
    <n v="50"/>
    <n v="6"/>
    <s v="FZQ61"/>
    <n v="199.99"/>
    <n v="0"/>
    <s v="ร้านที่2"/>
    <s v="ค***ุ๋มจิ๋ม"/>
    <s v="นครราชสีมา"/>
    <s v="-"/>
    <s v=""/>
    <s v="31/10/2025 09:33"/>
    <s v="-"/>
    <s v="J&amp;T COD"/>
    <s v="Tiktok"/>
    <s v="จ่ายทีหลัง / COD"/>
    <s v=""/>
    <s v="765741510310"/>
    <s v="31/10/2025 09:34"/>
  </r>
  <r>
    <x v="15"/>
    <x v="16"/>
    <n v="139"/>
    <n v="1"/>
    <s v="FZQ60"/>
    <n v="254.9"/>
    <n v="26"/>
    <s v="ร้านที่1"/>
    <s v="ร้านพรโลหะภัณฑ์"/>
    <s v="244/2 ถ.ไทรบุรี ต.บ่อยาง อ.เมือง จ สงขลา_x000a__x000a_เมืองสงขลา/ Mueang Songkhlaสงขลา/ Songkhla_x000a_90000"/>
    <s v="90000"/>
    <s v="660872944892"/>
    <s v="31/10/2025 09:30"/>
    <s v="-"/>
    <s v="Kerry_dropoff"/>
    <s v="Lazada"/>
    <s v="lazada"/>
    <s v=""/>
    <s v="LEXPU0623265953"/>
    <s v="31/10/2025 09:30"/>
  </r>
  <r>
    <x v="4"/>
    <x v="12"/>
    <n v="139"/>
    <n v="1"/>
    <s v="FZQ60"/>
    <n v="254.9"/>
    <n v="26"/>
    <s v="ร้านที่1"/>
    <s v="ร้านพรโลหะภัณฑ์"/>
    <s v="244/2 ถ.ไทรบุรี ต.บ่อยาง อ.เมือง จ สงขลา_x000a__x000a_เมืองสงขลา/ Mueang Songkhlaสงขลา/ Songkhla_x000a_90000"/>
    <s v="90000"/>
    <s v="660872944892"/>
    <s v="31/10/2025 09:30"/>
    <s v="-"/>
    <s v="Kerry_dropoff"/>
    <s v="Lazada"/>
    <s v="lazada"/>
    <s v=""/>
    <s v="LEXPU0623265953"/>
    <s v="31/10/2025 09:30"/>
  </r>
  <r>
    <x v="13"/>
    <x v="14"/>
    <n v="139"/>
    <n v="1"/>
    <s v="FZQ60"/>
    <n v="254.9"/>
    <n v="26"/>
    <s v="ร้านที่1"/>
    <s v="ร้านพรโลหะภัณฑ์"/>
    <s v="244/2 ถ.ไทรบุรี ต.บ่อยาง อ.เมือง จ สงขลา_x000a__x000a_เมืองสงขลา/ Mueang Songkhlaสงขลา/ Songkhla_x000a_90000"/>
    <s v="90000"/>
    <s v="660872944892"/>
    <s v="31/10/2025 09:30"/>
    <s v="-"/>
    <s v="Kerry_dropoff"/>
    <s v="Lazada"/>
    <s v="lazada"/>
    <s v=""/>
    <s v="LEXPU0623265953"/>
    <s v="31/10/2025 09:30"/>
  </r>
  <r>
    <x v="7"/>
    <x v="7"/>
    <n v="139"/>
    <n v="1"/>
    <s v="FZQ60"/>
    <n v="254.9"/>
    <n v="26"/>
    <s v="ร้านที่1"/>
    <s v="ร้านพรโลหะภัณฑ์"/>
    <s v="244/2 ถ.ไทรบุรี ต.บ่อยาง อ.เมือง จ สงขลา_x000a__x000a_เมืองสงขลา/ Mueang Songkhlaสงขลา/ Songkhla_x000a_90000"/>
    <s v="90000"/>
    <s v="660872944892"/>
    <s v="31/10/2025 09:30"/>
    <s v="-"/>
    <s v="Kerry_dropoff"/>
    <s v="Lazada"/>
    <s v="lazada"/>
    <s v=""/>
    <s v="LEXPU0623265953"/>
    <s v="31/10/2025 09:30"/>
  </r>
  <r>
    <x v="1"/>
    <x v="1"/>
    <n v="50"/>
    <n v="1"/>
    <s v="FZQ59"/>
    <n v="99.99"/>
    <n v="0"/>
    <s v="ร้านที่2"/>
    <s v="ว***ลักษณ์ บ***แก้ว"/>
    <s v="นครราชสีมา"/>
    <s v="-"/>
    <s v=""/>
    <s v="31/10/2025 09:28"/>
    <s v="-"/>
    <s v="J&amp;T COD"/>
    <s v="Tiktok"/>
    <s v="จ่ายทีหลัง / COD"/>
    <s v=""/>
    <s v="765741700393"/>
    <s v="31/10/2025 09:28"/>
  </r>
  <r>
    <x v="2"/>
    <x v="2"/>
    <n v="50"/>
    <n v="1"/>
    <s v="FZQ59"/>
    <n v="99.99"/>
    <n v="0"/>
    <s v="ร้านที่2"/>
    <s v="ว***ลักษณ์ บ***แก้ว"/>
    <s v="นครราชสีมา"/>
    <s v="-"/>
    <s v=""/>
    <s v="31/10/2025 09:28"/>
    <s v="-"/>
    <s v="J&amp;T COD"/>
    <s v="Tiktok"/>
    <s v="จ่ายทีหลัง / COD"/>
    <s v=""/>
    <s v="765741700393"/>
    <s v="31/10/2025 09:28"/>
  </r>
  <r>
    <x v="3"/>
    <x v="3"/>
    <n v="50"/>
    <n v="1"/>
    <s v="FZQ59"/>
    <n v="99.99"/>
    <n v="0"/>
    <s v="ร้านที่2"/>
    <s v="ว***ลักษณ์ บ***แก้ว"/>
    <s v="นครราชสีมา"/>
    <s v="-"/>
    <s v=""/>
    <s v="31/10/2025 09:28"/>
    <s v="-"/>
    <s v="J&amp;T COD"/>
    <s v="Tiktok"/>
    <s v="จ่ายทีหลัง / COD"/>
    <s v=""/>
    <s v="765741700393"/>
    <s v="31/10/2025 09:28"/>
  </r>
  <r>
    <x v="1"/>
    <x v="1"/>
    <n v="50"/>
    <n v="1"/>
    <s v="FZQ58"/>
    <n v="99.99"/>
    <n v="0"/>
    <s v="ร้านที่2"/>
    <s v="ว***ลักษณ์ บ***แก้ว"/>
    <s v="นครราชสีมา"/>
    <s v="-"/>
    <s v=""/>
    <s v="31/10/2025 09:27"/>
    <s v="-"/>
    <s v="J&amp;T COD"/>
    <s v="Tiktok"/>
    <s v="จ่ายทีหลัง / COD"/>
    <s v=""/>
    <s v="765741046350"/>
    <s v="31/10/2025 09:27"/>
  </r>
  <r>
    <x v="2"/>
    <x v="2"/>
    <n v="50"/>
    <n v="1"/>
    <s v="FZQ58"/>
    <n v="99.99"/>
    <n v="0"/>
    <s v="ร้านที่2"/>
    <s v="ว***ลักษณ์ บ***แก้ว"/>
    <s v="นครราชสีมา"/>
    <s v="-"/>
    <s v=""/>
    <s v="31/10/2025 09:27"/>
    <s v="-"/>
    <s v="J&amp;T COD"/>
    <s v="Tiktok"/>
    <s v="จ่ายทีหลัง / COD"/>
    <s v=""/>
    <s v="765741046350"/>
    <s v="31/10/2025 09:27"/>
  </r>
  <r>
    <x v="3"/>
    <x v="3"/>
    <n v="50"/>
    <n v="1"/>
    <s v="FZQ58"/>
    <n v="99.99"/>
    <n v="0"/>
    <s v="ร้านที่2"/>
    <s v="ว***ลักษณ์ บ***แก้ว"/>
    <s v="นครราชสีมา"/>
    <s v="-"/>
    <s v=""/>
    <s v="31/10/2025 09:27"/>
    <s v="-"/>
    <s v="J&amp;T COD"/>
    <s v="Tiktok"/>
    <s v="จ่ายทีหลัง / COD"/>
    <s v=""/>
    <s v="765741046350"/>
    <s v="31/10/2025 09:27"/>
  </r>
  <r>
    <x v="10"/>
    <x v="20"/>
    <n v="76"/>
    <n v="2"/>
    <s v="FZQ57"/>
    <n v="152"/>
    <n v="0"/>
    <s v="ร้านที่1"/>
    <s v="เสาวนีย์   ทองสุข"/>
    <s v="89/2ม.1ต.ชากพง_x000a__x000a_แกลง/ Klaengระยอง/ Rayong_x000a_21190"/>
    <s v="21190"/>
    <s v="660958750278"/>
    <s v="31/10/2025 09:22"/>
    <s v="-"/>
    <s v="Kerry_dropoff"/>
    <s v="Lazada"/>
    <s v="lazada"/>
    <s v=""/>
    <s v="LEXPU0623267589"/>
    <s v="31/10/2025 09:22"/>
  </r>
  <r>
    <x v="1"/>
    <x v="1"/>
    <n v="50"/>
    <n v="1"/>
    <s v="FZQ56"/>
    <n v="99.99"/>
    <n v="0"/>
    <s v="ร้านที่2"/>
    <s v="ก***ร พ***ยธนการ"/>
    <s v="เทศบาลนครเชียงใหม่"/>
    <s v="-"/>
    <s v=""/>
    <s v="31/10/2025 09:22"/>
    <s v="-"/>
    <s v="J&amp;T COD"/>
    <s v="Tiktok"/>
    <s v="จ่ายทีหลัง / COD"/>
    <s v=""/>
    <s v="765774440351"/>
    <s v="31/10/2025 09:22"/>
  </r>
  <r>
    <x v="2"/>
    <x v="2"/>
    <n v="50"/>
    <n v="1"/>
    <s v="FZQ56"/>
    <n v="99.99"/>
    <n v="0"/>
    <s v="ร้านที่2"/>
    <s v="ก***ร พ***ยธนการ"/>
    <s v="เทศบาลนครเชียงใหม่"/>
    <s v="-"/>
    <s v=""/>
    <s v="31/10/2025 09:22"/>
    <s v="-"/>
    <s v="J&amp;T COD"/>
    <s v="Tiktok"/>
    <s v="จ่ายทีหลัง / COD"/>
    <s v=""/>
    <s v="765774440351"/>
    <s v="31/10/2025 09:22"/>
  </r>
  <r>
    <x v="3"/>
    <x v="3"/>
    <n v="50"/>
    <n v="1"/>
    <s v="FZQ56"/>
    <n v="99.99"/>
    <n v="0"/>
    <s v="ร้านที่2"/>
    <s v="ก***ร พ***ยธนการ"/>
    <s v="เทศบาลนครเชียงใหม่"/>
    <s v="-"/>
    <s v=""/>
    <s v="31/10/2025 09:22"/>
    <s v="-"/>
    <s v="J&amp;T COD"/>
    <s v="Tiktok"/>
    <s v="จ่ายทีหลัง / COD"/>
    <s v=""/>
    <s v="765774440351"/>
    <s v="31/10/2025 09:22"/>
  </r>
  <r>
    <x v="0"/>
    <x v="0"/>
    <n v="33.333333333333336"/>
    <n v="3"/>
    <s v="FZQ55"/>
    <n v="100"/>
    <n v="0"/>
    <s v="ร้านที่2"/>
    <s v="เ***ทิพย์ พ***า"/>
    <s v="กำแพงเพชร"/>
    <s v="-"/>
    <s v=""/>
    <s v="31/10/2025 09:16"/>
    <s v="-"/>
    <s v="J&amp;T COD"/>
    <s v="Tiktok"/>
    <s v="จ่ายทีหลัง / COD"/>
    <s v=""/>
    <s v="765765244333"/>
    <s v="31/10/2025 09:16"/>
  </r>
  <r>
    <x v="21"/>
    <x v="26"/>
    <n v="65"/>
    <n v="1"/>
    <s v="FZQ54"/>
    <n v="215"/>
    <n v="0"/>
    <s v="ร้านที่10"/>
    <s v="คุณนรัตต์ธพร หมดจด"/>
    <s v="193/44 หมู่ 4 เอื้ออาทร(วัดพระเงิน) อาคาร 44 ซอยวัดส้มเกลี้ยง ถนนกาญจนาภิเษก ตำบลปลายบาง อำเภอบางกรวยจังหวัดนนทบุรี 11130"/>
    <s v="11130"/>
    <s v="0827653059"/>
    <s v="31/10/2025 09:05"/>
    <s v="raweewan5499@gmail.com"/>
    <s v="EMS"/>
    <s v="facebook"/>
    <s v="กสิกร"/>
    <s v=""/>
    <s v="WB054253161TH"/>
    <s v="31/10/2025 09:06"/>
  </r>
  <r>
    <x v="22"/>
    <x v="27"/>
    <n v="65"/>
    <n v="3"/>
    <s v="FZQ54"/>
    <n v="215"/>
    <n v="0"/>
    <s v="ร้านที่10"/>
    <s v="คุณนรัตต์ธพร หมดจด"/>
    <s v="193/44 หมู่ 4 เอื้ออาทร(วัดพระเงิน) อาคาร 44 ซอยวัดส้มเกลี้ยง ถนนกาญจนาภิเษก ตำบลปลายบาง อำเภอบางกรวยจังหวัดนนทบุรี 11130"/>
    <s v="11130"/>
    <s v="0827653059"/>
    <s v="31/10/2025 09:05"/>
    <s v="raweewan5499@gmail.com"/>
    <s v="EMS"/>
    <s v="facebook"/>
    <s v="กสิกร"/>
    <s v=""/>
    <s v="WB054253161TH"/>
    <s v="31/10/2025 09:06"/>
  </r>
  <r>
    <x v="7"/>
    <x v="7"/>
    <n v="139"/>
    <n v="1"/>
    <s v="FZQ53"/>
    <n v="215"/>
    <n v="0"/>
    <s v="ร้านที่10"/>
    <s v="น.ส.บุณยนุช เข็มปัญญา"/>
    <s v="39 ม.2 ต.นาถ่อน_x000a_อ.ธาตุพนม_x000a_จ.นครพนม 48110"/>
    <s v="48110"/>
    <s v="0845812988"/>
    <s v="31/10/2025 08:58"/>
    <s v="raweewan5499@gmail.com"/>
    <s v="EMS COD"/>
    <s v="facebook"/>
    <s v="กสิกร"/>
    <s v=""/>
    <s v="WA039298611TH"/>
    <s v="31/10/2025 08:58"/>
  </r>
  <r>
    <x v="4"/>
    <x v="12"/>
    <n v="139"/>
    <n v="1"/>
    <s v="FZQ53"/>
    <n v="215"/>
    <n v="0"/>
    <s v="ร้านที่10"/>
    <s v="น.ส.บุณยนุช เข็มปัญญา"/>
    <s v="39 ม.2 ต.นาถ่อน_x000a_อ.ธาตุพนม_x000a_จ.นครพนม 48110"/>
    <s v="48110"/>
    <s v="0845812988"/>
    <s v="31/10/2025 08:58"/>
    <s v="raweewan5499@gmail.com"/>
    <s v="EMS COD"/>
    <s v="facebook"/>
    <s v="กสิกร"/>
    <s v=""/>
    <s v="WA039298611TH"/>
    <s v="31/10/2025 08:58"/>
  </r>
  <r>
    <x v="1"/>
    <x v="1"/>
    <n v="50"/>
    <n v="1"/>
    <s v="FZQ52"/>
    <n v="100"/>
    <n v="0"/>
    <s v="ร้านที่4"/>
    <s v="อ***ตย์ ก***วิเศษ"/>
    <s v="สระแก้ว"/>
    <s v="-"/>
    <s v=""/>
    <s v="31/10/2025 08:52"/>
    <s v="-"/>
    <s v="J&amp;T Express"/>
    <s v="Tiktok"/>
    <s v="tiktok"/>
    <s v=""/>
    <s v="765717447342"/>
    <s v="31/10/2025 08:52"/>
  </r>
  <r>
    <x v="2"/>
    <x v="2"/>
    <n v="50"/>
    <n v="1"/>
    <s v="FZQ52"/>
    <n v="100"/>
    <n v="0"/>
    <s v="ร้านที่4"/>
    <s v="อ***ตย์ ก***วิเศษ"/>
    <s v="สระแก้ว"/>
    <s v="-"/>
    <s v=""/>
    <s v="31/10/2025 08:52"/>
    <s v="-"/>
    <s v="J&amp;T Express"/>
    <s v="Tiktok"/>
    <s v="tiktok"/>
    <s v=""/>
    <s v="765717447342"/>
    <s v="31/10/2025 08:52"/>
  </r>
  <r>
    <x v="3"/>
    <x v="3"/>
    <n v="50"/>
    <n v="1"/>
    <s v="FZQ52"/>
    <n v="100"/>
    <n v="0"/>
    <s v="ร้านที่4"/>
    <s v="อ***ตย์ ก***วิเศษ"/>
    <s v="สระแก้ว"/>
    <s v="-"/>
    <s v=""/>
    <s v="31/10/2025 08:52"/>
    <s v="-"/>
    <s v="J&amp;T Express"/>
    <s v="Tiktok"/>
    <s v="tiktok"/>
    <s v=""/>
    <s v="765717447342"/>
    <s v="31/10/2025 08:52"/>
  </r>
  <r>
    <x v="1"/>
    <x v="1"/>
    <n v="50"/>
    <n v="1"/>
    <s v="FZQ51"/>
    <n v="580"/>
    <n v="0"/>
    <s v="ร้านที่1"/>
    <s v="ไพจิตร์ วรรณทวี"/>
    <s v="147ม.11บ.หนองเม็กน้อย_x000a_ ต.เสาธงชัย _x000a_อ.กันทรลักษ์_x000a_จ.ศรีสะเกษ 33110_x000a_"/>
    <s v="33110"/>
    <s v="0659129776"/>
    <s v="30/10/2025 19:26"/>
    <s v="sompear3955@gmail.com"/>
    <s v="EMS"/>
    <s v="line_oa"/>
    <s v="กสิกร"/>
    <s v=""/>
    <s v="WB054253158TH"/>
    <s v="31/10/2025 08:48"/>
  </r>
  <r>
    <x v="2"/>
    <x v="2"/>
    <n v="50"/>
    <n v="1"/>
    <s v="FZQ51"/>
    <n v="580"/>
    <n v="0"/>
    <s v="ร้านที่1"/>
    <s v="ไพจิตร์ วรรณทวี"/>
    <s v="147ม.11บ.หนองเม็กน้อย_x000a_ ต.เสาธงชัย _x000a_อ.กันทรลักษ์_x000a_จ.ศรีสะเกษ 33110_x000a_"/>
    <s v="33110"/>
    <s v="0659129776"/>
    <s v="30/10/2025 19:26"/>
    <s v="sompear3955@gmail.com"/>
    <s v="EMS"/>
    <s v="line_oa"/>
    <s v="กสิกร"/>
    <s v=""/>
    <s v="WB054253158TH"/>
    <s v="31/10/2025 08:48"/>
  </r>
  <r>
    <x v="3"/>
    <x v="3"/>
    <n v="50"/>
    <n v="1"/>
    <s v="FZQ51"/>
    <n v="580"/>
    <n v="0"/>
    <s v="ร้านที่1"/>
    <s v="ไพจิตร์ วรรณทวี"/>
    <s v="147ม.11บ.หนองเม็กน้อย_x000a_ ต.เสาธงชัย _x000a_อ.กันทรลักษ์_x000a_จ.ศรีสะเกษ 33110_x000a_"/>
    <s v="33110"/>
    <s v="0659129776"/>
    <s v="30/10/2025 19:26"/>
    <s v="sompear3955@gmail.com"/>
    <s v="EMS"/>
    <s v="line_oa"/>
    <s v="กสิกร"/>
    <s v=""/>
    <s v="WB054253158TH"/>
    <s v="31/10/2025 08:48"/>
  </r>
  <r>
    <x v="4"/>
    <x v="12"/>
    <n v="139"/>
    <n v="1"/>
    <s v="FZQ51"/>
    <n v="580"/>
    <n v="0"/>
    <s v="ร้านที่1"/>
    <s v="ไพจิตร์ วรรณทวี"/>
    <s v="147ม.11บ.หนองเม็กน้อย_x000a_ ต.เสาธงชัย _x000a_อ.กันทรลักษ์_x000a_จ.ศรีสะเกษ 33110_x000a_"/>
    <s v="33110"/>
    <s v="0659129776"/>
    <s v="30/10/2025 19:26"/>
    <s v="sompear3955@gmail.com"/>
    <s v="EMS"/>
    <s v="line_oa"/>
    <s v="กสิกร"/>
    <s v=""/>
    <s v="WB054253158TH"/>
    <s v="31/10/2025 08:48"/>
  </r>
  <r>
    <x v="7"/>
    <x v="7"/>
    <n v="139"/>
    <n v="1"/>
    <s v="FZQ51"/>
    <n v="580"/>
    <n v="0"/>
    <s v="ร้านที่1"/>
    <s v="ไพจิตร์ วรรณทวี"/>
    <s v="147ม.11บ.หนองเม็กน้อย_x000a_ ต.เสาธงชัย _x000a_อ.กันทรลักษ์_x000a_จ.ศรีสะเกษ 33110_x000a_"/>
    <s v="33110"/>
    <s v="0659129776"/>
    <s v="30/10/2025 19:26"/>
    <s v="sompear3955@gmail.com"/>
    <s v="EMS"/>
    <s v="line_oa"/>
    <s v="กสิกร"/>
    <s v=""/>
    <s v="WB054253158TH"/>
    <s v="31/10/2025 08:48"/>
  </r>
  <r>
    <x v="6"/>
    <x v="6"/>
    <n v="60"/>
    <n v="1"/>
    <s v="FZQ51"/>
    <n v="580"/>
    <n v="0"/>
    <s v="ร้านที่1"/>
    <s v="ไพจิตร์ วรรณทวี"/>
    <s v="147ม.11บ.หนองเม็กน้อย_x000a_ ต.เสาธงชัย _x000a_อ.กันทรลักษ์_x000a_จ.ศรีสะเกษ 33110_x000a_"/>
    <s v="33110"/>
    <s v="0659129776"/>
    <s v="30/10/2025 19:26"/>
    <s v="sompear3955@gmail.com"/>
    <s v="EMS"/>
    <s v="line_oa"/>
    <s v="กสิกร"/>
    <s v=""/>
    <s v="WB054253158TH"/>
    <s v="31/10/2025 08:48"/>
  </r>
  <r>
    <x v="8"/>
    <x v="8"/>
    <n v="50"/>
    <n v="1"/>
    <s v="FZQ51"/>
    <n v="580"/>
    <n v="0"/>
    <s v="ร้านที่1"/>
    <s v="ไพจิตร์ วรรณทวี"/>
    <s v="147ม.11บ.หนองเม็กน้อย_x000a_ ต.เสาธงชัย _x000a_อ.กันทรลักษ์_x000a_จ.ศรีสะเกษ 33110_x000a_"/>
    <s v="33110"/>
    <s v="0659129776"/>
    <s v="30/10/2025 19:26"/>
    <s v="sompear3955@gmail.com"/>
    <s v="EMS"/>
    <s v="line_oa"/>
    <s v="กสิกร"/>
    <s v=""/>
    <s v="WB054253158TH"/>
    <s v="31/10/2025 08:48"/>
  </r>
  <r>
    <x v="10"/>
    <x v="10"/>
    <n v="100"/>
    <n v="1"/>
    <s v="FZQ51"/>
    <n v="580"/>
    <n v="0"/>
    <s v="ร้านที่1"/>
    <s v="ไพจิตร์ วรรณทวี"/>
    <s v="147ม.11บ.หนองเม็กน้อย_x000a_ ต.เสาธงชัย _x000a_อ.กันทรลักษ์_x000a_จ.ศรีสะเกษ 33110_x000a_"/>
    <s v="33110"/>
    <s v="0659129776"/>
    <s v="30/10/2025 19:26"/>
    <s v="sompear3955@gmail.com"/>
    <s v="EMS"/>
    <s v="line_oa"/>
    <s v="กสิกร"/>
    <s v=""/>
    <s v="WB054253158TH"/>
    <s v="31/10/2025 08:48"/>
  </r>
  <r>
    <x v="11"/>
    <x v="17"/>
    <n v="100"/>
    <n v="1"/>
    <s v="FZQ50"/>
    <n v="299"/>
    <n v="0"/>
    <s v="ร้านที่10"/>
    <s v="จิรดา  รอดเจริญ"/>
    <s v="15  ม.2ต.เสวียด อ.ท่าฉาง_x000a_จ.สุราษฎร์ธานี 84150"/>
    <s v="84150"/>
    <s v="0615375128"/>
    <s v="31/10/2025 08:47"/>
    <s v="raweewan5499@gmail.com"/>
    <s v="EMS COD"/>
    <s v="facebook"/>
    <s v="กสิกร"/>
    <s v=""/>
    <s v="WA039298599TH"/>
    <s v="31/10/2025 08:47"/>
  </r>
  <r>
    <x v="10"/>
    <x v="10"/>
    <n v="100"/>
    <n v="1"/>
    <s v="FZQ50"/>
    <n v="299"/>
    <n v="0"/>
    <s v="ร้านที่10"/>
    <s v="จิรดา  รอดเจริญ"/>
    <s v="15  ม.2ต.เสวียด อ.ท่าฉาง_x000a_จ.สุราษฎร์ธานี 84150"/>
    <s v="84150"/>
    <s v="0615375128"/>
    <s v="31/10/2025 08:47"/>
    <s v="raweewan5499@gmail.com"/>
    <s v="EMS COD"/>
    <s v="facebook"/>
    <s v="กสิกร"/>
    <s v=""/>
    <s v="WA039298599TH"/>
    <s v="31/10/2025 08:47"/>
  </r>
  <r>
    <x v="8"/>
    <x v="8"/>
    <n v="50"/>
    <n v="1"/>
    <s v="FZQ50"/>
    <n v="299"/>
    <n v="0"/>
    <s v="ร้านที่10"/>
    <s v="จิรดา  รอดเจริญ"/>
    <s v="15  ม.2ต.เสวียด อ.ท่าฉาง_x000a_จ.สุราษฎร์ธานี 84150"/>
    <s v="84150"/>
    <s v="0615375128"/>
    <s v="31/10/2025 08:47"/>
    <s v="raweewan5499@gmail.com"/>
    <s v="EMS COD"/>
    <s v="facebook"/>
    <s v="กสิกร"/>
    <s v=""/>
    <s v="WA039298599TH"/>
    <s v="31/10/2025 08:47"/>
  </r>
  <r>
    <x v="6"/>
    <x v="6"/>
    <n v="60"/>
    <n v="1"/>
    <s v="FZQ50"/>
    <n v="299"/>
    <n v="0"/>
    <s v="ร้านที่10"/>
    <s v="จิรดา  รอดเจริญ"/>
    <s v="15  ม.2ต.เสวียด อ.ท่าฉาง_x000a_จ.สุราษฎร์ธานี 84150"/>
    <s v="84150"/>
    <s v="0615375128"/>
    <s v="31/10/2025 08:47"/>
    <s v="raweewan5499@gmail.com"/>
    <s v="EMS COD"/>
    <s v="facebook"/>
    <s v="กสิกร"/>
    <s v=""/>
    <s v="WA039298599TH"/>
    <s v="31/10/2025 08:47"/>
  </r>
  <r>
    <x v="8"/>
    <x v="8"/>
    <n v="66.666666666666671"/>
    <n v="3"/>
    <s v="FZQ49"/>
    <n v="132"/>
    <n v="0"/>
    <s v="ร้านที่1"/>
    <s v="ว******ำ"/>
    <s v="******คลอง31) ตำบลอาษา อำเภอบ้านนา จังหวัดนครนายก 26110"/>
    <s v="26110"/>
    <s v="46"/>
    <s v="31/10/2025 08:45"/>
    <s v="-"/>
    <s v="SPX Express"/>
    <s v="Shopee"/>
    <s v="shopee"/>
    <s v=""/>
    <s v="TH253704388886H"/>
    <s v="31/10/2025 08:45"/>
  </r>
  <r>
    <x v="13"/>
    <x v="14"/>
    <n v="139"/>
    <n v="2"/>
    <s v="FZQ48"/>
    <n v="198"/>
    <n v="0"/>
    <s v="ร้านที่10"/>
    <s v="อลิศรา​  ทะอินตา"/>
    <s v="370 ม.3 ต.ท่าวังทอง_x000a_อ.เมือง จ.พะเยา 56000"/>
    <s v="56000"/>
    <s v="0891365543"/>
    <s v="31/10/2025 08:44"/>
    <s v="raweewan5499@gmail.com"/>
    <s v="EMS COD"/>
    <s v="facebook"/>
    <s v="กสิกร"/>
    <s v=""/>
    <s v="WA039298585TH"/>
    <s v="31/10/2025 08:43"/>
  </r>
  <r>
    <x v="10"/>
    <x v="20"/>
    <n v="67"/>
    <n v="2"/>
    <s v="FZQ47"/>
    <n v="160"/>
    <n v="26"/>
    <s v="ร้านที่1"/>
    <s v="ภานุสรณ์ ทองสถิ"/>
    <s v="โครงการรถไฟฟ้าสายสีม่วง สัญญาที่ 6 และ โครงการรถไฟฟ้าสายสีส้มตะวันตก J.2607 181ม.1 · ห้วยขวาง/ Huai Khwang_x000a__x000a_ห้วยขวาง/ Huai Khwangกรุงเทพมหานคร/ Bangkok_x000a_10310"/>
    <s v="10310"/>
    <s v="660870577923"/>
    <s v="31/10/2025 08:43"/>
    <s v="-"/>
    <s v="Kerry_dropoff"/>
    <s v="Lazada"/>
    <s v="lazada"/>
    <s v=""/>
    <s v="LEXPU0623267492"/>
    <s v="31/10/2025 08:43"/>
  </r>
  <r>
    <x v="15"/>
    <x v="16"/>
    <n v="139"/>
    <n v="1"/>
    <s v="FZQ46"/>
    <n v="215"/>
    <n v="0"/>
    <s v="ร้านที่10"/>
    <s v="วรรณิสา พลจันทึก"/>
    <s v="163 ม.4 บ้านละลม_x000a_ต.ละลมใหม่พัฒนา_x000a_อ.โชคชัย_x000a_จ.นครราชสีมา 30190"/>
    <s v="30190"/>
    <s v="0930734109"/>
    <s v="31/10/2025 08:42"/>
    <s v="raweewan5499@gmail.com"/>
    <s v="EMS COD"/>
    <s v="facebook"/>
    <s v="กสิกร"/>
    <s v=""/>
    <s v="WA039298571TH"/>
    <s v="31/10/2025 08:42"/>
  </r>
  <r>
    <x v="7"/>
    <x v="7"/>
    <n v="139"/>
    <n v="1"/>
    <s v="FZQ46"/>
    <n v="215"/>
    <n v="0"/>
    <s v="ร้านที่10"/>
    <s v="วรรณิสา พลจันทึก"/>
    <s v="163 ม.4 บ้านละลม_x000a_ต.ละลมใหม่พัฒนา_x000a_อ.โชคชัย_x000a_จ.นครราชสีมา 30190"/>
    <s v="30190"/>
    <s v="0930734109"/>
    <s v="31/10/2025 08:42"/>
    <s v="raweewan5499@gmail.com"/>
    <s v="EMS COD"/>
    <s v="facebook"/>
    <s v="กสิกร"/>
    <s v=""/>
    <s v="WA039298571TH"/>
    <s v="31/10/2025 08:42"/>
  </r>
  <r>
    <x v="15"/>
    <x v="16"/>
    <n v="139"/>
    <n v="1"/>
    <s v="FZQ45"/>
    <n v="399"/>
    <n v="0"/>
    <s v="ร้านที่10"/>
    <s v="สุรสิทธิ์ หัทยาสมบูรณ์ "/>
    <s v="40/3 ม.1ต.แม่นัำ อ.เกาะสมุย จ.สุราษฎร์ธานี 84330"/>
    <s v="84330"/>
    <s v="0901755755"/>
    <s v="31/10/2025 08:41"/>
    <s v="raweewan5499@gmail.com"/>
    <s v="EMS COD"/>
    <s v="facebook"/>
    <s v="กสิกร"/>
    <s v=""/>
    <s v="WA039298568TH"/>
    <s v="31/10/2025 08:41"/>
  </r>
  <r>
    <x v="4"/>
    <x v="12"/>
    <n v="139"/>
    <n v="1"/>
    <s v="FZQ45"/>
    <n v="399"/>
    <n v="0"/>
    <s v="ร้านที่10"/>
    <s v="สุรสิทธิ์ หัทยาสมบูรณ์ "/>
    <s v="40/3 ม.1ต.แม่นัำ อ.เกาะสมุย จ.สุราษฎร์ธานี 84330"/>
    <s v="84330"/>
    <s v="0901755755"/>
    <s v="31/10/2025 08:41"/>
    <s v="raweewan5499@gmail.com"/>
    <s v="EMS COD"/>
    <s v="facebook"/>
    <s v="กสิกร"/>
    <s v=""/>
    <s v="WA039298568TH"/>
    <s v="31/10/2025 08:41"/>
  </r>
  <r>
    <x v="13"/>
    <x v="14"/>
    <n v="139"/>
    <n v="1"/>
    <s v="FZQ45"/>
    <n v="399"/>
    <n v="0"/>
    <s v="ร้านที่10"/>
    <s v="สุรสิทธิ์ หัทยาสมบูรณ์ "/>
    <s v="40/3 ม.1ต.แม่นัำ อ.เกาะสมุย จ.สุราษฎร์ธานี 84330"/>
    <s v="84330"/>
    <s v="0901755755"/>
    <s v="31/10/2025 08:41"/>
    <s v="raweewan5499@gmail.com"/>
    <s v="EMS COD"/>
    <s v="facebook"/>
    <s v="กสิกร"/>
    <s v=""/>
    <s v="WA039298568TH"/>
    <s v="31/10/2025 08:41"/>
  </r>
  <r>
    <x v="7"/>
    <x v="7"/>
    <n v="139"/>
    <n v="1"/>
    <s v="FZQ45"/>
    <n v="399"/>
    <n v="0"/>
    <s v="ร้านที่10"/>
    <s v="สุรสิทธิ์ หัทยาสมบูรณ์ "/>
    <s v="40/3 ม.1ต.แม่นัำ อ.เกาะสมุย จ.สุราษฎร์ธานี 84330"/>
    <s v="84330"/>
    <s v="0901755755"/>
    <s v="31/10/2025 08:41"/>
    <s v="raweewan5499@gmail.com"/>
    <s v="EMS COD"/>
    <s v="facebook"/>
    <s v="กสิกร"/>
    <s v=""/>
    <s v="WA039298568TH"/>
    <s v="31/10/2025 08:41"/>
  </r>
  <r>
    <x v="1"/>
    <x v="1"/>
    <n v="50"/>
    <n v="2"/>
    <s v="FZQ44"/>
    <n v="1761"/>
    <n v="75"/>
    <s v="ร้านที่1"/>
    <s v="ห******์"/>
    <s v="******, ตำบล ส้มป่อย, อำเภอโนนดินแดง ตำบลส้มป่อย อำเภอโนนดินแดง จังหวัดบุรีรัมย์ 31260"/>
    <s v="31260"/>
    <s v="01"/>
    <s v="31/10/2025 08:41"/>
    <s v="-"/>
    <s v="SPX Express"/>
    <s v="Shopee"/>
    <s v="shopee"/>
    <s v=""/>
    <s v="TH257189920624C"/>
    <s v="31/10/2025 08:41"/>
  </r>
  <r>
    <x v="2"/>
    <x v="2"/>
    <n v="50"/>
    <n v="2"/>
    <s v="FZQ44"/>
    <n v="1761"/>
    <n v="75"/>
    <s v="ร้านที่1"/>
    <s v="ห******์"/>
    <s v="******, ตำบล ส้มป่อย, อำเภอโนนดินแดง ตำบลส้มป่อย อำเภอโนนดินแดง จังหวัดบุรีรัมย์ 31260"/>
    <s v="31260"/>
    <s v="01"/>
    <s v="31/10/2025 08:41"/>
    <s v="-"/>
    <s v="SPX Express"/>
    <s v="Shopee"/>
    <s v="shopee"/>
    <s v=""/>
    <s v="TH257189920624C"/>
    <s v="31/10/2025 08:41"/>
  </r>
  <r>
    <x v="3"/>
    <x v="3"/>
    <n v="50"/>
    <n v="2"/>
    <s v="FZQ44"/>
    <n v="1761"/>
    <n v="75"/>
    <s v="ร้านที่1"/>
    <s v="ห******์"/>
    <s v="******, ตำบล ส้มป่อย, อำเภอโนนดินแดง ตำบลส้มป่อย อำเภอโนนดินแดง จังหวัดบุรีรัมย์ 31260"/>
    <s v="31260"/>
    <s v="01"/>
    <s v="31/10/2025 08:41"/>
    <s v="-"/>
    <s v="SPX Express"/>
    <s v="Shopee"/>
    <s v="shopee"/>
    <s v=""/>
    <s v="TH257189920624C"/>
    <s v="31/10/2025 08:41"/>
  </r>
  <r>
    <x v="16"/>
    <x v="19"/>
    <n v="66.333333333333329"/>
    <n v="3"/>
    <s v="FZQ44"/>
    <n v="1761"/>
    <n v="75"/>
    <s v="ร้านที่1"/>
    <s v="ห******์"/>
    <s v="******, ตำบล ส้มป่อย, อำเภอโนนดินแดง ตำบลส้มป่อย อำเภอโนนดินแดง จังหวัดบุรีรัมย์ 31260"/>
    <s v="31260"/>
    <s v="01"/>
    <s v="31/10/2025 08:41"/>
    <s v="-"/>
    <s v="SPX Express"/>
    <s v="Shopee"/>
    <s v="shopee"/>
    <s v=""/>
    <s v="TH257189920624C"/>
    <s v="31/10/2025 08:41"/>
  </r>
  <r>
    <x v="10"/>
    <x v="10"/>
    <n v="69.900000000000006"/>
    <n v="10"/>
    <s v="FZQ44"/>
    <n v="1761"/>
    <n v="75"/>
    <s v="ร้านที่1"/>
    <s v="ห******์"/>
    <s v="******, ตำบล ส้มป่อย, อำเภอโนนดินแดง ตำบลส้มป่อย อำเภอโนนดินแดง จังหวัดบุรีรัมย์ 31260"/>
    <s v="31260"/>
    <s v="01"/>
    <s v="31/10/2025 08:41"/>
    <s v="-"/>
    <s v="SPX Express"/>
    <s v="Shopee"/>
    <s v="shopee"/>
    <s v=""/>
    <s v="TH257189920624C"/>
    <s v="31/10/2025 08:41"/>
  </r>
  <r>
    <x v="6"/>
    <x v="6"/>
    <n v="37"/>
    <n v="10"/>
    <s v="FZQ44"/>
    <n v="1761"/>
    <n v="75"/>
    <s v="ร้านที่1"/>
    <s v="ห******์"/>
    <s v="******, ตำบล ส้มป่อย, อำเภอโนนดินแดง ตำบลส้มป่อย อำเภอโนนดินแดง จังหวัดบุรีรัมย์ 31260"/>
    <s v="31260"/>
    <s v="01"/>
    <s v="31/10/2025 08:41"/>
    <s v="-"/>
    <s v="SPX Express"/>
    <s v="Shopee"/>
    <s v="shopee"/>
    <s v=""/>
    <s v="TH257189920624C"/>
    <s v="31/10/2025 08:41"/>
  </r>
  <r>
    <x v="1"/>
    <x v="1"/>
    <n v="50"/>
    <n v="1"/>
    <s v="FZQ43"/>
    <n v="99.99"/>
    <n v="0"/>
    <s v="ร้านที่2"/>
    <s v="ว***ษ ว***ประภา"/>
    <s v="อุบลราชธานี"/>
    <s v="-"/>
    <s v=""/>
    <s v="31/10/2025 08:40"/>
    <s v="-"/>
    <s v="J&amp;T COD"/>
    <s v="Tiktok"/>
    <s v="จ่ายทีหลัง / COD"/>
    <s v=""/>
    <s v="765700642350"/>
    <s v="31/10/2025 08:41"/>
  </r>
  <r>
    <x v="2"/>
    <x v="2"/>
    <n v="50"/>
    <n v="1"/>
    <s v="FZQ43"/>
    <n v="99.99"/>
    <n v="0"/>
    <s v="ร้านที่2"/>
    <s v="ว***ษ ว***ประภา"/>
    <s v="อุบลราชธานี"/>
    <s v="-"/>
    <s v=""/>
    <s v="31/10/2025 08:40"/>
    <s v="-"/>
    <s v="J&amp;T COD"/>
    <s v="Tiktok"/>
    <s v="จ่ายทีหลัง / COD"/>
    <s v=""/>
    <s v="765700642350"/>
    <s v="31/10/2025 08:41"/>
  </r>
  <r>
    <x v="3"/>
    <x v="3"/>
    <n v="50"/>
    <n v="1"/>
    <s v="FZQ43"/>
    <n v="99.99"/>
    <n v="0"/>
    <s v="ร้านที่2"/>
    <s v="ว***ษ ว***ประภา"/>
    <s v="อุบลราชธานี"/>
    <s v="-"/>
    <s v=""/>
    <s v="31/10/2025 08:40"/>
    <s v="-"/>
    <s v="J&amp;T COD"/>
    <s v="Tiktok"/>
    <s v="จ่ายทีหลัง / COD"/>
    <s v=""/>
    <s v="765700642350"/>
    <s v="31/10/2025 08:41"/>
  </r>
  <r>
    <x v="0"/>
    <x v="0"/>
    <n v="33.333333333333336"/>
    <n v="6"/>
    <s v="FZQ42"/>
    <n v="199.98"/>
    <n v="0"/>
    <s v="ร้านที่2"/>
    <s v="ค** ศ***นีย์ ป***ากรณ์ ค***นน ค***รม"/>
    <s v="จังหวัดน่าน"/>
    <s v="-"/>
    <s v=""/>
    <s v="31/10/2025 08:36"/>
    <s v="-"/>
    <s v="J&amp;T COD"/>
    <s v="Tiktok"/>
    <s v="จ่ายทีหลัง / COD"/>
    <s v="ขอแบบคละรสชาติกันนะคะ "/>
    <s v="765794715313"/>
    <s v="31/10/2025 08:36"/>
  </r>
  <r>
    <x v="15"/>
    <x v="16"/>
    <n v="139"/>
    <n v="1"/>
    <s v="FZQ40"/>
    <n v="399"/>
    <n v="0"/>
    <s v="ร้านที่10"/>
    <s v="เพียร แสงศรี"/>
    <s v="196หมุ่7 บ้านเลิศอรุณ ต.ทับทัน อ.สังขะ จ.สุรินทร์ 32150"/>
    <s v="32150"/>
    <s v="0994854296"/>
    <s v="31/10/2025 08:36"/>
    <s v="raweewan5499@gmail.com"/>
    <s v="EMS COD"/>
    <s v="facebook"/>
    <s v="กสิกร"/>
    <s v=""/>
    <s v="WA039298554TH"/>
    <s v="31/10/2025 08:35"/>
  </r>
  <r>
    <x v="4"/>
    <x v="12"/>
    <n v="139"/>
    <n v="1"/>
    <s v="FZQ40"/>
    <n v="399"/>
    <n v="0"/>
    <s v="ร้านที่10"/>
    <s v="เพียร แสงศรี"/>
    <s v="196หมุ่7 บ้านเลิศอรุณ ต.ทับทัน อ.สังขะ จ.สุรินทร์ 32150"/>
    <s v="32150"/>
    <s v="0994854296"/>
    <s v="31/10/2025 08:36"/>
    <s v="raweewan5499@gmail.com"/>
    <s v="EMS COD"/>
    <s v="facebook"/>
    <s v="กสิกร"/>
    <s v=""/>
    <s v="WA039298554TH"/>
    <s v="31/10/2025 08:35"/>
  </r>
  <r>
    <x v="13"/>
    <x v="14"/>
    <n v="139"/>
    <n v="1"/>
    <s v="FZQ40"/>
    <n v="399"/>
    <n v="0"/>
    <s v="ร้านที่10"/>
    <s v="เพียร แสงศรี"/>
    <s v="196หมุ่7 บ้านเลิศอรุณ ต.ทับทัน อ.สังขะ จ.สุรินทร์ 32150"/>
    <s v="32150"/>
    <s v="0994854296"/>
    <s v="31/10/2025 08:36"/>
    <s v="raweewan5499@gmail.com"/>
    <s v="EMS COD"/>
    <s v="facebook"/>
    <s v="กสิกร"/>
    <s v=""/>
    <s v="WA039298554TH"/>
    <s v="31/10/2025 08:35"/>
  </r>
  <r>
    <x v="7"/>
    <x v="7"/>
    <n v="139"/>
    <n v="1"/>
    <s v="FZQ40"/>
    <n v="399"/>
    <n v="0"/>
    <s v="ร้านที่10"/>
    <s v="เพียร แสงศรี"/>
    <s v="196หมุ่7 บ้านเลิศอรุณ ต.ทับทัน อ.สังขะ จ.สุรินทร์ 32150"/>
    <s v="32150"/>
    <s v="0994854296"/>
    <s v="31/10/2025 08:36"/>
    <s v="raweewan5499@gmail.com"/>
    <s v="EMS COD"/>
    <s v="facebook"/>
    <s v="กสิกร"/>
    <s v=""/>
    <s v="WA039298554TH"/>
    <s v="31/10/2025 08:35"/>
  </r>
  <r>
    <x v="23"/>
    <x v="28"/>
    <n v="12"/>
    <n v="50"/>
    <s v="FZQ39"/>
    <n v="650"/>
    <n v="50"/>
    <s v="ร้านที่10"/>
    <s v="ผู้รับ แม่จิ๊บ"/>
    <s v="เลขที่ 14 หมู่ 9 _x000a_ตำบลหินมูล _x000a_อำเภอบางเลน _x000a_จังหวัดนครปฐม  73190"/>
    <s v="73190"/>
    <s v="0916745578"/>
    <s v="30/10/2025 18:22"/>
    <s v="raweewan5499@gmail.com"/>
    <s v="EMS"/>
    <s v="facebook"/>
    <s v="กสิกร"/>
    <s v=""/>
    <s v="WB054253144TH"/>
    <s v="31/10/2025 08:32"/>
  </r>
  <r>
    <x v="10"/>
    <x v="10"/>
    <n v="120"/>
    <n v="2"/>
    <s v="FZQ38"/>
    <n v="190"/>
    <n v="0"/>
    <s v="ร้านที่2"/>
    <s v="ธ***  ท***อ็ม"/>
    <s v="สุโขทัย"/>
    <s v="-"/>
    <s v=""/>
    <s v="31/10/2025 08:25"/>
    <s v="-"/>
    <s v="J&amp;T COD"/>
    <s v="Tiktok"/>
    <s v="จ่ายทีหลัง / COD"/>
    <s v=""/>
    <s v="765762990263"/>
    <s v="31/10/2025 08:25"/>
  </r>
  <r>
    <x v="19"/>
    <x v="24"/>
    <n v="54.5"/>
    <n v="2"/>
    <s v="FZQ37"/>
    <n v="156.6"/>
    <n v="7"/>
    <s v="ร้านที่1"/>
    <s v="ธงชัย วรพุฒ"/>
    <s v="บ้านหลังสีชมพู หลังวัดป่านากระแซงใต้ หมู่1 บ้านนากระแซง · นากระแซง/ Na Krasaeng_x000a__x000a_เดชอุดม/ Det Udomอุบลราชธานี/ Ubon Ratchathani_x000a_34160"/>
    <s v="34160"/>
    <s v="660640345459"/>
    <s v="31/10/2025 08:19"/>
    <s v="-"/>
    <s v="Kerry_dropoff"/>
    <s v="Lazada"/>
    <s v="lazada"/>
    <s v=""/>
    <s v="TH31067XPTRJ6M"/>
    <s v="31/10/2025 08:18"/>
  </r>
  <r>
    <x v="4"/>
    <x v="4"/>
    <n v="77.52"/>
    <n v="1"/>
    <s v="FZQ37"/>
    <n v="156.6"/>
    <n v="7"/>
    <s v="ร้านที่1"/>
    <s v="ธงชัย วรพุฒ"/>
    <s v="บ้านหลังสีชมพู หลังวัดป่านากระแซงใต้ หมู่1 บ้านนากระแซง · นากระแซง/ Na Krasaeng_x000a__x000a_เดชอุดม/ Det Udomอุบลราชธานี/ Ubon Ratchathani_x000a_34160"/>
    <s v="34160"/>
    <s v="660640345459"/>
    <s v="31/10/2025 08:19"/>
    <s v="-"/>
    <s v="Kerry_dropoff"/>
    <s v="Lazada"/>
    <s v="lazada"/>
    <s v=""/>
    <s v="TH31067XPTRJ6M"/>
    <s v="31/10/2025 08:18"/>
  </r>
  <r>
    <x v="0"/>
    <x v="0"/>
    <n v="65"/>
    <n v="9"/>
    <s v="FZQ36"/>
    <n v="305"/>
    <n v="0"/>
    <s v="ร้านที่2"/>
    <s v="t**"/>
    <s v="นครราชสีมา"/>
    <s v="-"/>
    <s v=""/>
    <s v="31/10/2025 08:18"/>
    <s v="-"/>
    <s v="J&amp;T COD"/>
    <s v="Tiktok"/>
    <s v="จ่ายทีหลัง / COD"/>
    <s v=""/>
    <s v="765716245350"/>
    <s v="31/10/2025 08:18"/>
  </r>
  <r>
    <x v="0"/>
    <x v="0"/>
    <n v="50"/>
    <n v="6"/>
    <s v="FZQ35"/>
    <n v="199.99"/>
    <n v="0"/>
    <s v="ร้านที่2"/>
    <s v="M** m**"/>
    <s v="Bangkok"/>
    <s v="-"/>
    <s v=""/>
    <s v="31/10/2025 07:29"/>
    <s v="-"/>
    <s v="J&amp;T COD"/>
    <s v="Tiktok"/>
    <s v="จ่ายทีหลัง / COD"/>
    <s v=""/>
    <s v="765778705403"/>
    <s v="31/10/2025 07:29"/>
  </r>
  <r>
    <x v="10"/>
    <x v="20"/>
    <n v="64"/>
    <n v="1"/>
    <s v="FZQ34"/>
    <n v="71"/>
    <n v="7"/>
    <s v="ร้านที่1"/>
    <s v="คุณณัฐญา ยะเจริญ"/>
    <s v="129/3 หมู่บ้านแมกไม้ หมู่ 1 ตำบลตะเคียนเตี้ย_x000a__x000a_บางละมุง/ Bang Lamungชลบุรี/ Chonburi_x000a_20150"/>
    <s v="20150"/>
    <s v="660868416601"/>
    <s v="31/10/2025 07:19"/>
    <s v="-"/>
    <s v="Kerry_dropoff"/>
    <s v="Lazada"/>
    <s v="lazada"/>
    <s v=""/>
    <s v="LEXPU0623266788"/>
    <s v="31/10/2025 07:15"/>
  </r>
  <r>
    <x v="1"/>
    <x v="1"/>
    <n v="50"/>
    <n v="1"/>
    <s v="FZQ33"/>
    <n v="99.99"/>
    <n v="0"/>
    <s v="ร้านที่2"/>
    <s v="ม***าง"/>
    <s v="เชียงราย"/>
    <s v="-"/>
    <s v=""/>
    <s v="31/10/2025 07:14"/>
    <s v="-"/>
    <s v="J&amp;T COD"/>
    <s v="Tiktok"/>
    <s v="จ่ายทีหลัง / COD"/>
    <s v=""/>
    <s v="765725043344"/>
    <s v="31/10/2025 07:14"/>
  </r>
  <r>
    <x v="2"/>
    <x v="2"/>
    <n v="50"/>
    <n v="1"/>
    <s v="FZQ33"/>
    <n v="99.99"/>
    <n v="0"/>
    <s v="ร้านที่2"/>
    <s v="ม***าง"/>
    <s v="เชียงราย"/>
    <s v="-"/>
    <s v=""/>
    <s v="31/10/2025 07:14"/>
    <s v="-"/>
    <s v="J&amp;T COD"/>
    <s v="Tiktok"/>
    <s v="จ่ายทีหลัง / COD"/>
    <s v=""/>
    <s v="765725043344"/>
    <s v="31/10/2025 07:14"/>
  </r>
  <r>
    <x v="3"/>
    <x v="3"/>
    <n v="50"/>
    <n v="1"/>
    <s v="FZQ33"/>
    <n v="99.99"/>
    <n v="0"/>
    <s v="ร้านที่2"/>
    <s v="ม***าง"/>
    <s v="เชียงราย"/>
    <s v="-"/>
    <s v=""/>
    <s v="31/10/2025 07:14"/>
    <s v="-"/>
    <s v="J&amp;T COD"/>
    <s v="Tiktok"/>
    <s v="จ่ายทีหลัง / COD"/>
    <s v=""/>
    <s v="765725043344"/>
    <s v="31/10/2025 07:14"/>
  </r>
  <r>
    <x v="6"/>
    <x v="6"/>
    <n v="66.666666666666671"/>
    <n v="3"/>
    <s v="FZQ32"/>
    <n v="294.97000000000003"/>
    <n v="0"/>
    <s v="ร้านที่2"/>
    <s v="น***นพล  ก***ินธุ์อนุรักษ์"/>
    <s v="ตาก"/>
    <s v="-"/>
    <s v=""/>
    <s v="31/10/2025 06:46"/>
    <s v="-"/>
    <s v="J&amp;T Express"/>
    <s v="Tiktok"/>
    <s v="tiktok"/>
    <s v=""/>
    <s v="765760256236"/>
    <s v="31/10/2025 06:45"/>
  </r>
  <r>
    <x v="1"/>
    <x v="1"/>
    <n v="50"/>
    <n v="1"/>
    <s v="FZQ32"/>
    <n v="294.97000000000003"/>
    <n v="0"/>
    <s v="ร้านที่2"/>
    <s v="น***นพล  ก***ินธุ์อนุรักษ์"/>
    <s v="ตาก"/>
    <s v="-"/>
    <s v=""/>
    <s v="31/10/2025 06:46"/>
    <s v="-"/>
    <s v="J&amp;T Express"/>
    <s v="Tiktok"/>
    <s v="tiktok"/>
    <s v=""/>
    <s v="765760256236"/>
    <s v="31/10/2025 06:45"/>
  </r>
  <r>
    <x v="2"/>
    <x v="2"/>
    <n v="50"/>
    <n v="1"/>
    <s v="FZQ32"/>
    <n v="294.97000000000003"/>
    <n v="0"/>
    <s v="ร้านที่2"/>
    <s v="น***นพล  ก***ินธุ์อนุรักษ์"/>
    <s v="ตาก"/>
    <s v="-"/>
    <s v=""/>
    <s v="31/10/2025 06:46"/>
    <s v="-"/>
    <s v="J&amp;T Express"/>
    <s v="Tiktok"/>
    <s v="tiktok"/>
    <s v=""/>
    <s v="765760256236"/>
    <s v="31/10/2025 06:45"/>
  </r>
  <r>
    <x v="3"/>
    <x v="3"/>
    <n v="50"/>
    <n v="1"/>
    <s v="FZQ32"/>
    <n v="294.97000000000003"/>
    <n v="0"/>
    <s v="ร้านที่2"/>
    <s v="น***นพล  ก***ินธุ์อนุรักษ์"/>
    <s v="ตาก"/>
    <s v="-"/>
    <s v=""/>
    <s v="31/10/2025 06:46"/>
    <s v="-"/>
    <s v="J&amp;T Express"/>
    <s v="Tiktok"/>
    <s v="tiktok"/>
    <s v=""/>
    <s v="765760256236"/>
    <s v="31/10/2025 06:45"/>
  </r>
  <r>
    <x v="5"/>
    <x v="5"/>
    <n v="10"/>
    <n v="10"/>
    <s v="FZQ32"/>
    <n v="294.97000000000003"/>
    <n v="0"/>
    <s v="ร้านที่2"/>
    <s v="น***นพล  ก***ินธุ์อนุรักษ์"/>
    <s v="ตาก"/>
    <s v="-"/>
    <s v=""/>
    <s v="31/10/2025 06:46"/>
    <s v="-"/>
    <s v="J&amp;T Express"/>
    <s v="Tiktok"/>
    <s v="tiktok"/>
    <s v=""/>
    <s v="765760256236"/>
    <s v="31/10/2025 06:45"/>
  </r>
  <r>
    <x v="0"/>
    <x v="0"/>
    <n v="33.333333333333336"/>
    <n v="3"/>
    <s v="FZQ31"/>
    <n v="99.99"/>
    <n v="0"/>
    <s v="ร้านที่2"/>
    <s v="เ***กา ว***คม"/>
    <s v="ปราจีนบุรี"/>
    <s v="-"/>
    <s v=""/>
    <s v="31/10/2025 06:26"/>
    <s v="-"/>
    <s v="J&amp;T COD"/>
    <s v="Tiktok"/>
    <s v="จ่ายทีหลัง / COD"/>
    <s v=""/>
    <s v="765791971206"/>
    <s v="31/10/2025 06:26"/>
  </r>
  <r>
    <x v="8"/>
    <x v="8"/>
    <n v="66.666666666666671"/>
    <n v="6"/>
    <s v="FZQ30"/>
    <n v="199.98"/>
    <n v="0"/>
    <s v="ร้านที่2"/>
    <s v="ว*** ภ***ันธ์"/>
    <s v="สมุทรปราการ"/>
    <s v="-"/>
    <s v=""/>
    <s v="31/10/2025 06:17"/>
    <s v="-"/>
    <s v="J&amp;T COD"/>
    <s v="Tiktok"/>
    <s v="จ่ายทีหลัง / COD"/>
    <s v=""/>
    <s v="765707907252"/>
    <s v="31/10/2025 06:18"/>
  </r>
  <r>
    <x v="11"/>
    <x v="17"/>
    <n v="90"/>
    <n v="2"/>
    <s v="FZQ29"/>
    <n v="169.84"/>
    <n v="0"/>
    <s v="ร้านที่3"/>
    <s v="นนทยา...เปืยรักใค่ร"/>
    <s v="59/2ม4ต..ดอนแฝก._x000a__x000a_นครชัยศรี/ Nakhon Chai Siนครปฐม/ Nakhon Pathom_x000a_73120"/>
    <s v="73120"/>
    <s v="660801818251"/>
    <s v="31/10/2025 06:01"/>
    <s v="-"/>
    <s v="Kerry_dropoff"/>
    <s v="Lazada"/>
    <s v="lazada"/>
    <s v=""/>
    <s v="LEXPU0622967701"/>
    <s v="31/10/2025 06:01"/>
  </r>
  <r>
    <x v="1"/>
    <x v="1"/>
    <n v="50"/>
    <n v="1"/>
    <s v="FZQ27"/>
    <n v="200"/>
    <n v="0"/>
    <s v="ร้านที่4"/>
    <s v="ส***ตรา แ***ต๋ว"/>
    <s v="กรุงเทพฯ"/>
    <s v="-"/>
    <s v=""/>
    <s v="31/10/2025 05:53"/>
    <s v="-"/>
    <s v="J&amp;T Express"/>
    <s v="Tiktok"/>
    <s v="tiktok"/>
    <s v=""/>
    <s v="765714115154"/>
    <s v="31/10/2025 05:53"/>
  </r>
  <r>
    <x v="2"/>
    <x v="2"/>
    <n v="50"/>
    <n v="1"/>
    <s v="FZQ27"/>
    <n v="200"/>
    <n v="0"/>
    <s v="ร้านที่4"/>
    <s v="ส***ตรา แ***ต๋ว"/>
    <s v="กรุงเทพฯ"/>
    <s v="-"/>
    <s v=""/>
    <s v="31/10/2025 05:53"/>
    <s v="-"/>
    <s v="J&amp;T Express"/>
    <s v="Tiktok"/>
    <s v="tiktok"/>
    <s v=""/>
    <s v="765714115154"/>
    <s v="31/10/2025 05:53"/>
  </r>
  <r>
    <x v="3"/>
    <x v="3"/>
    <n v="50"/>
    <n v="1"/>
    <s v="FZQ27"/>
    <n v="200"/>
    <n v="0"/>
    <s v="ร้านที่4"/>
    <s v="ส***ตรา แ***ต๋ว"/>
    <s v="กรุงเทพฯ"/>
    <s v="-"/>
    <s v=""/>
    <s v="31/10/2025 05:53"/>
    <s v="-"/>
    <s v="J&amp;T Express"/>
    <s v="Tiktok"/>
    <s v="tiktok"/>
    <s v=""/>
    <s v="765714115154"/>
    <s v="31/10/2025 05:53"/>
  </r>
  <r>
    <x v="10"/>
    <x v="10"/>
    <n v="120"/>
    <n v="1"/>
    <s v="FZQ27"/>
    <n v="200"/>
    <n v="0"/>
    <s v="ร้านที่4"/>
    <s v="ส***ตรา แ***ต๋ว"/>
    <s v="กรุงเทพฯ"/>
    <s v="-"/>
    <s v=""/>
    <s v="31/10/2025 05:53"/>
    <s v="-"/>
    <s v="J&amp;T Express"/>
    <s v="Tiktok"/>
    <s v="tiktok"/>
    <s v=""/>
    <s v="765714115154"/>
    <s v="31/10/2025 05:53"/>
  </r>
  <r>
    <x v="1"/>
    <x v="1"/>
    <n v="50"/>
    <n v="1"/>
    <s v="FZQ26"/>
    <n v="294.97000000000003"/>
    <n v="0"/>
    <s v="ร้านที่2"/>
    <s v="ส***ศ์ ไ***น้อย"/>
    <s v="เพชรบูรณ์"/>
    <s v="-"/>
    <s v=""/>
    <s v="31/10/2025 05:51"/>
    <s v="-"/>
    <s v="J&amp;T Express"/>
    <s v="Tiktok"/>
    <s v="tiktok"/>
    <s v=""/>
    <s v="765791105214"/>
    <s v="31/10/2025 05:51"/>
  </r>
  <r>
    <x v="2"/>
    <x v="2"/>
    <n v="50"/>
    <n v="1"/>
    <s v="FZQ26"/>
    <n v="294.97000000000003"/>
    <n v="0"/>
    <s v="ร้านที่2"/>
    <s v="ส***ศ์ ไ***น้อย"/>
    <s v="เพชรบูรณ์"/>
    <s v="-"/>
    <s v=""/>
    <s v="31/10/2025 05:51"/>
    <s v="-"/>
    <s v="J&amp;T Express"/>
    <s v="Tiktok"/>
    <s v="tiktok"/>
    <s v=""/>
    <s v="765791105214"/>
    <s v="31/10/2025 05:51"/>
  </r>
  <r>
    <x v="3"/>
    <x v="3"/>
    <n v="50"/>
    <n v="1"/>
    <s v="FZQ26"/>
    <n v="294.97000000000003"/>
    <n v="0"/>
    <s v="ร้านที่2"/>
    <s v="ส***ศ์ ไ***น้อย"/>
    <s v="เพชรบูรณ์"/>
    <s v="-"/>
    <s v=""/>
    <s v="31/10/2025 05:51"/>
    <s v="-"/>
    <s v="J&amp;T Express"/>
    <s v="Tiktok"/>
    <s v="tiktok"/>
    <s v=""/>
    <s v="765791105214"/>
    <s v="31/10/2025 05:51"/>
  </r>
  <r>
    <x v="8"/>
    <x v="8"/>
    <n v="66.666666666666671"/>
    <n v="3"/>
    <s v="FZQ26"/>
    <n v="294.97000000000003"/>
    <n v="0"/>
    <s v="ร้านที่2"/>
    <s v="ส***ศ์ ไ***น้อย"/>
    <s v="เพชรบูรณ์"/>
    <s v="-"/>
    <s v=""/>
    <s v="31/10/2025 05:51"/>
    <s v="-"/>
    <s v="J&amp;T Express"/>
    <s v="Tiktok"/>
    <s v="tiktok"/>
    <s v=""/>
    <s v="765791105214"/>
    <s v="31/10/2025 05:51"/>
  </r>
  <r>
    <x v="0"/>
    <x v="0"/>
    <n v="33.333333333333336"/>
    <n v="3"/>
    <s v="FZQ26"/>
    <n v="294.97000000000003"/>
    <n v="0"/>
    <s v="ร้านที่2"/>
    <s v="ส***ศ์ ไ***น้อย"/>
    <s v="เพชรบูรณ์"/>
    <s v="-"/>
    <s v=""/>
    <s v="31/10/2025 05:51"/>
    <s v="-"/>
    <s v="J&amp;T Express"/>
    <s v="Tiktok"/>
    <s v="tiktok"/>
    <s v=""/>
    <s v="765791105214"/>
    <s v="31/10/2025 05:51"/>
  </r>
  <r>
    <x v="0"/>
    <x v="0"/>
    <n v="33.333333333333336"/>
    <n v="3"/>
    <s v="FZQ25"/>
    <n v="99.99"/>
    <n v="0"/>
    <s v="ร้านที่2"/>
    <s v="พ*** บ***สาร"/>
    <s v="ฉะเชิงเทรา"/>
    <s v="-"/>
    <s v=""/>
    <s v="31/10/2025 04:12"/>
    <s v="-"/>
    <s v="J&amp;T COD"/>
    <s v="Tiktok"/>
    <s v="จ่ายทีหลัง / COD"/>
    <s v=""/>
    <s v="765713178204"/>
    <s v="31/10/2025 04:18"/>
  </r>
  <r>
    <x v="9"/>
    <x v="9"/>
    <n v="12"/>
    <n v="10"/>
    <s v="FZQ24"/>
    <n v="129"/>
    <n v="0"/>
    <s v="ร้านที่1"/>
    <s v="พ******ว"/>
    <s v="******ม  (เป็นบ้านทาวเฮ้าหลังสีเทา/ประตูหน้าบ้านเป็นเหล็กสีดำ) แขวงคลองกุ่ม เขตบึงกุ่ม จังหวัดกรุงเทพมหานคร 10230"/>
    <s v="10230"/>
    <s v="63"/>
    <s v="31/10/2025 02:57"/>
    <s v="-"/>
    <s v="SPX Express"/>
    <s v="Shopee"/>
    <s v="shopee"/>
    <s v=""/>
    <s v="TH2597539959900"/>
    <s v="31/10/2025 02:56"/>
  </r>
  <r>
    <x v="1"/>
    <x v="1"/>
    <n v="50"/>
    <n v="1"/>
    <s v="FZQ23"/>
    <n v="99.99"/>
    <n v="0"/>
    <s v="ร้านที่2"/>
    <s v="อ***ตย์ ข***ั้ว"/>
    <s v="ขอนแก่น"/>
    <s v="-"/>
    <s v=""/>
    <s v="31/10/2025 02:38"/>
    <s v="-"/>
    <s v="J&amp;T COD"/>
    <s v="Tiktok"/>
    <s v="จ่ายทีหลัง / COD"/>
    <s v=""/>
    <s v="765799483201"/>
    <s v="31/10/2025 02:38"/>
  </r>
  <r>
    <x v="2"/>
    <x v="2"/>
    <n v="50"/>
    <n v="1"/>
    <s v="FZQ23"/>
    <n v="99.99"/>
    <n v="0"/>
    <s v="ร้านที่2"/>
    <s v="อ***ตย์ ข***ั้ว"/>
    <s v="ขอนแก่น"/>
    <s v="-"/>
    <s v=""/>
    <s v="31/10/2025 02:38"/>
    <s v="-"/>
    <s v="J&amp;T COD"/>
    <s v="Tiktok"/>
    <s v="จ่ายทีหลัง / COD"/>
    <s v=""/>
    <s v="765799483201"/>
    <s v="31/10/2025 02:38"/>
  </r>
  <r>
    <x v="3"/>
    <x v="3"/>
    <n v="50"/>
    <n v="1"/>
    <s v="FZQ23"/>
    <n v="99.99"/>
    <n v="0"/>
    <s v="ร้านที่2"/>
    <s v="อ***ตย์ ข***ั้ว"/>
    <s v="ขอนแก่น"/>
    <s v="-"/>
    <s v=""/>
    <s v="31/10/2025 02:38"/>
    <s v="-"/>
    <s v="J&amp;T COD"/>
    <s v="Tiktok"/>
    <s v="จ่ายทีหลัง / COD"/>
    <s v=""/>
    <s v="765799483201"/>
    <s v="31/10/2025 02:38"/>
  </r>
  <r>
    <x v="5"/>
    <x v="5"/>
    <n v="10"/>
    <n v="100"/>
    <s v="FZQ21"/>
    <n v="1296"/>
    <n v="96"/>
    <s v="ร้านที่2"/>
    <s v="ป******ญ"/>
    <s v="******คาด จ. บึงกาฬ ตำบลปากคาด อำเภอปากคาด จังหวัดบึงกาฬ 38190"/>
    <s v="38190"/>
    <s v="39"/>
    <s v="31/10/2025 02:28"/>
    <s v="-"/>
    <s v="SPX Express"/>
    <s v="Shopee"/>
    <s v="shopee"/>
    <s v=""/>
    <s v="TH253895176909H"/>
    <s v="31/10/2025 02:28"/>
  </r>
  <r>
    <x v="10"/>
    <x v="10"/>
    <n v="80"/>
    <n v="1"/>
    <s v="FZQ20"/>
    <n v="80"/>
    <n v="0"/>
    <s v="ร้านที่1"/>
    <s v="พ******์"/>
    <s v="******ยรูเบีย) แขวงพระโขนง แขวงพระโขนง เขตคลองเตย จังหวัดกรุงเทพมหานคร 10110"/>
    <s v="10110"/>
    <s v="33"/>
    <s v="31/10/2025 02:27"/>
    <s v="-"/>
    <s v="SPX Express"/>
    <s v="Shopee"/>
    <s v="shopee"/>
    <s v=""/>
    <s v="TH250051777980A"/>
    <s v="31/10/2025 02:27"/>
  </r>
  <r>
    <x v="1"/>
    <x v="1"/>
    <n v="50"/>
    <n v="1"/>
    <s v="FZQ18"/>
    <n v="100"/>
    <n v="0"/>
    <s v="ร้านที่4"/>
    <s v="ส***นดา บ***ี่"/>
    <s v="กรุงเทพฯ"/>
    <s v="-"/>
    <s v=""/>
    <s v="31/10/2025 02:07"/>
    <s v="-"/>
    <s v="J&amp;T Express"/>
    <s v="Tiktok"/>
    <s v="tiktok"/>
    <s v=""/>
    <s v="765787352120"/>
    <s v="31/10/2025 02:07"/>
  </r>
  <r>
    <x v="2"/>
    <x v="2"/>
    <n v="50"/>
    <n v="1"/>
    <s v="FZQ18"/>
    <n v="100"/>
    <n v="0"/>
    <s v="ร้านที่4"/>
    <s v="ส***นดา บ***ี่"/>
    <s v="กรุงเทพฯ"/>
    <s v="-"/>
    <s v=""/>
    <s v="31/10/2025 02:07"/>
    <s v="-"/>
    <s v="J&amp;T Express"/>
    <s v="Tiktok"/>
    <s v="tiktok"/>
    <s v=""/>
    <s v="765787352120"/>
    <s v="31/10/2025 02:07"/>
  </r>
  <r>
    <x v="3"/>
    <x v="3"/>
    <n v="50"/>
    <n v="1"/>
    <s v="FZQ18"/>
    <n v="100"/>
    <n v="0"/>
    <s v="ร้านที่4"/>
    <s v="ส***นดา บ***ี่"/>
    <s v="กรุงเทพฯ"/>
    <s v="-"/>
    <s v=""/>
    <s v="31/10/2025 02:07"/>
    <s v="-"/>
    <s v="J&amp;T Express"/>
    <s v="Tiktok"/>
    <s v="tiktok"/>
    <s v=""/>
    <s v="765787352120"/>
    <s v="31/10/2025 02:07"/>
  </r>
  <r>
    <x v="10"/>
    <x v="10"/>
    <n v="80"/>
    <n v="1"/>
    <s v="FZQ17"/>
    <n v="368"/>
    <n v="0"/>
    <s v="ร้านที่1"/>
    <s v="ส******ง"/>
    <s v="******ุระนารี ตำบลหนองไผ่ล้อม อำเภอเมืองนครราชสีมา จังหวัดนครราชสีมา 30000"/>
    <s v="30000"/>
    <s v="16"/>
    <s v="31/10/2025 19:34"/>
    <s v="-"/>
    <s v="SPX Express"/>
    <s v="Shopee"/>
    <s v="shopee"/>
    <s v=""/>
    <s v="TH259836257185I"/>
    <s v="31/10/2025 01:36"/>
  </r>
  <r>
    <x v="10"/>
    <x v="10"/>
    <n v="72"/>
    <n v="4"/>
    <s v="FZQ17"/>
    <n v="368"/>
    <n v="0"/>
    <s v="ร้านที่1"/>
    <s v="ส******ง"/>
    <s v="******ุระนารี ตำบลหนองไผ่ล้อม อำเภอเมืองนครราชสีมา จังหวัดนครราชสีมา 30000"/>
    <s v="30000"/>
    <s v="16"/>
    <s v="31/10/2025 19:34"/>
    <s v="-"/>
    <s v="SPX Express"/>
    <s v="Shopee"/>
    <s v="shopee"/>
    <s v=""/>
    <s v="TH259836257185I"/>
    <s v="31/10/2025 01:36"/>
  </r>
  <r>
    <x v="0"/>
    <x v="0"/>
    <n v="33.333333333333336"/>
    <n v="3"/>
    <s v="FZQ14"/>
    <n v="99.99"/>
    <n v="0"/>
    <s v="ร้านที่2"/>
    <s v="ห***"/>
    <s v="นครศรีธรรมราช"/>
    <s v="-"/>
    <s v=""/>
    <s v="31/10/2025 00:38"/>
    <s v="-"/>
    <s v="J&amp;T COD"/>
    <s v="Tiktok"/>
    <s v="จ่ายทีหลัง / COD"/>
    <s v=""/>
    <s v="765711980110"/>
    <s v="31/10/2025 00:39"/>
  </r>
  <r>
    <x v="1"/>
    <x v="1"/>
    <n v="50"/>
    <n v="1"/>
    <s v="FZQ13"/>
    <n v="99.99"/>
    <n v="0"/>
    <s v="ร้านที่2"/>
    <s v="น***า ว***สมาน"/>
    <s v="ลพบุรี"/>
    <s v="-"/>
    <s v=""/>
    <s v="31/10/2025 00:33"/>
    <s v="-"/>
    <s v="J&amp;T COD"/>
    <s v="Tiktok"/>
    <s v="จ่ายทีหลัง / COD"/>
    <s v=""/>
    <s v="765732958130"/>
    <s v="31/10/2025 00:33"/>
  </r>
  <r>
    <x v="2"/>
    <x v="2"/>
    <n v="50"/>
    <n v="1"/>
    <s v="FZQ13"/>
    <n v="99.99"/>
    <n v="0"/>
    <s v="ร้านที่2"/>
    <s v="น***า ว***สมาน"/>
    <s v="ลพบุรี"/>
    <s v="-"/>
    <s v=""/>
    <s v="31/10/2025 00:33"/>
    <s v="-"/>
    <s v="J&amp;T COD"/>
    <s v="Tiktok"/>
    <s v="จ่ายทีหลัง / COD"/>
    <s v=""/>
    <s v="765732958130"/>
    <s v="31/10/2025 00:33"/>
  </r>
  <r>
    <x v="3"/>
    <x v="3"/>
    <n v="50"/>
    <n v="1"/>
    <s v="FZQ13"/>
    <n v="99.99"/>
    <n v="0"/>
    <s v="ร้านที่2"/>
    <s v="น***า ว***สมาน"/>
    <s v="ลพบุรี"/>
    <s v="-"/>
    <s v=""/>
    <s v="31/10/2025 00:33"/>
    <s v="-"/>
    <s v="J&amp;T COD"/>
    <s v="Tiktok"/>
    <s v="จ่ายทีหลัง / COD"/>
    <s v=""/>
    <s v="765732958130"/>
    <s v="31/10/2025 00:33"/>
  </r>
  <r>
    <x v="2"/>
    <x v="22"/>
    <n v="40.56"/>
    <n v="1"/>
    <s v="FZQ11"/>
    <n v="108.25"/>
    <n v="7"/>
    <s v="ร้านที่1"/>
    <s v="วิลาวัลย์ เถื่อนเหมือน"/>
    <s v="12  ม.3 ต.น้ำตก · น้ำตก/ Nam Tok_x000a__x000a_ทุ่งสง/ Thung Songนครศรีธรรมราช/ Nakhon Si Thammarat_x000a_80110"/>
    <s v="80110"/>
    <s v="660870633850"/>
    <s v="31/10/2025 00:24"/>
    <s v="-"/>
    <s v="Kerry_dropoff"/>
    <s v="Lazada"/>
    <s v="lazada"/>
    <s v=""/>
    <s v="TH64097XJMXR2J"/>
    <s v="31/10/2025 00:25"/>
  </r>
  <r>
    <x v="19"/>
    <x v="24"/>
    <n v="54.5"/>
    <n v="2"/>
    <s v="FZQ11"/>
    <n v="108.25"/>
    <n v="7"/>
    <s v="ร้านที่1"/>
    <s v="วิลาวัลย์ เถื่อนเหมือน"/>
    <s v="12  ม.3 ต.น้ำตก · น้ำตก/ Nam Tok_x000a__x000a_ทุ่งสง/ Thung Songนครศรีธรรมราช/ Nakhon Si Thammarat_x000a_80110"/>
    <s v="80110"/>
    <s v="660870633850"/>
    <s v="31/10/2025 00:24"/>
    <s v="-"/>
    <s v="Kerry_dropoff"/>
    <s v="Lazada"/>
    <s v="lazada"/>
    <s v=""/>
    <s v="TH64097XJMXR2J"/>
    <s v="31/10/2025 00:24"/>
  </r>
  <r>
    <x v="1"/>
    <x v="1"/>
    <n v="50"/>
    <n v="1"/>
    <s v="FZQ10"/>
    <n v="100"/>
    <n v="0"/>
    <s v="ร้านที่4"/>
    <s v="น***งษ์ แ***ุญจันทร์"/>
    <s v="ชลบุรี"/>
    <s v="-"/>
    <s v=""/>
    <s v="31/10/2025 00:14"/>
    <s v="-"/>
    <s v="J&amp;T COD"/>
    <s v="Tiktok"/>
    <s v="จ่ายทีหลัง / COD"/>
    <s v=""/>
    <s v="765748284195"/>
    <s v="31/10/2025 00:24"/>
  </r>
  <r>
    <x v="2"/>
    <x v="2"/>
    <n v="50"/>
    <n v="1"/>
    <s v="FZQ10"/>
    <n v="100"/>
    <n v="0"/>
    <s v="ร้านที่4"/>
    <s v="น***งษ์ แ***ุญจันทร์"/>
    <s v="ชลบุรี"/>
    <s v="-"/>
    <s v=""/>
    <s v="31/10/2025 00:14"/>
    <s v="-"/>
    <s v="J&amp;T COD"/>
    <s v="Tiktok"/>
    <s v="จ่ายทีหลัง / COD"/>
    <s v=""/>
    <s v="765748284195"/>
    <s v="31/10/2025 00:24"/>
  </r>
  <r>
    <x v="3"/>
    <x v="3"/>
    <n v="50"/>
    <n v="1"/>
    <s v="FZQ10"/>
    <n v="100"/>
    <n v="0"/>
    <s v="ร้านที่4"/>
    <s v="น***งษ์ แ***ุญจันทร์"/>
    <s v="ชลบุรี"/>
    <s v="-"/>
    <s v=""/>
    <s v="31/10/2025 00:14"/>
    <s v="-"/>
    <s v="J&amp;T COD"/>
    <s v="Tiktok"/>
    <s v="จ่ายทีหลัง / COD"/>
    <s v=""/>
    <s v="765748284195"/>
    <s v="31/10/2025 00:24"/>
  </r>
  <r>
    <x v="1"/>
    <x v="1"/>
    <n v="50"/>
    <n v="2"/>
    <s v="FZQ9"/>
    <n v="200"/>
    <n v="0"/>
    <s v="ร้านที่4"/>
    <s v="น***าวนวพร  เ***รน้อย ค***าว"/>
    <s v="ประจวบคีรีขันธ์"/>
    <s v="-"/>
    <s v=""/>
    <s v="31/10/2025 00:01"/>
    <s v="-"/>
    <s v="J&amp;T COD"/>
    <s v="Tiktok"/>
    <s v="จ่ายทีหลัง / COD"/>
    <s v=""/>
    <s v="765784074112"/>
    <s v="31/10/2025 00:01"/>
  </r>
  <r>
    <x v="2"/>
    <x v="2"/>
    <n v="50"/>
    <n v="2"/>
    <s v="FZQ9"/>
    <n v="200"/>
    <n v="0"/>
    <s v="ร้านที่4"/>
    <s v="น***าวนวพร  เ***รน้อย ค***าว"/>
    <s v="ประจวบคีรีขันธ์"/>
    <s v="-"/>
    <s v=""/>
    <s v="31/10/2025 00:01"/>
    <s v="-"/>
    <s v="J&amp;T COD"/>
    <s v="Tiktok"/>
    <s v="จ่ายทีหลัง / COD"/>
    <s v=""/>
    <s v="765784074112"/>
    <s v="31/10/2025 00:01"/>
  </r>
  <r>
    <x v="3"/>
    <x v="3"/>
    <n v="50"/>
    <n v="2"/>
    <s v="FZQ9"/>
    <n v="200"/>
    <n v="0"/>
    <s v="ร้านที่4"/>
    <s v="น***าวนวพร  เ***รน้อย ค***าว"/>
    <s v="ประจวบคีรีขันธ์"/>
    <s v="-"/>
    <s v=""/>
    <s v="31/10/2025 00:01"/>
    <s v="-"/>
    <s v="J&amp;T COD"/>
    <s v="Tiktok"/>
    <s v="จ่ายทีหลัง / COD"/>
    <s v=""/>
    <s v="765784074112"/>
    <s v="31/10/2025 00: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3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4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5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6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7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8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9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0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4AEA22-4516-4928-B437-E6DA6A86186E}" name="PivotTable1" cacheId="24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6" firstHeaderRow="1" firstDataRow="1" firstDataCol="1"/>
  <pivotFields count="20">
    <pivotField axis="axisRow" showAll="0">
      <items count="20">
        <item x="0"/>
        <item x="2"/>
        <item x="16"/>
        <item x="6"/>
        <item x="11"/>
        <item x="10"/>
        <item x="8"/>
        <item x="13"/>
        <item x="12"/>
        <item x="14"/>
        <item x="18"/>
        <item x="5"/>
        <item x="4"/>
        <item x="3"/>
        <item x="7"/>
        <item x="15"/>
        <item x="17"/>
        <item x="1"/>
        <item x="9"/>
        <item t="default"/>
      </items>
    </pivotField>
    <pivotField axis="axisRow" showAll="0">
      <items count="24">
        <item x="22"/>
        <item x="15"/>
        <item x="16"/>
        <item x="17"/>
        <item x="5"/>
        <item x="3"/>
        <item x="4"/>
        <item x="9"/>
        <item x="0"/>
        <item x="2"/>
        <item x="13"/>
        <item x="18"/>
        <item x="6"/>
        <item x="20"/>
        <item x="10"/>
        <item x="7"/>
        <item x="21"/>
        <item x="12"/>
        <item x="8"/>
        <item x="19"/>
        <item x="14"/>
        <item x="1"/>
        <item x="1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5">
    <i>
      <x/>
    </i>
    <i r="1">
      <x v="8"/>
    </i>
    <i>
      <x v="1"/>
    </i>
    <i r="1">
      <x v="9"/>
    </i>
    <i>
      <x v="2"/>
    </i>
    <i r="1">
      <x v="13"/>
    </i>
    <i>
      <x v="3"/>
    </i>
    <i r="1">
      <x v="11"/>
    </i>
    <i r="1">
      <x v="12"/>
    </i>
    <i r="1">
      <x v="15"/>
    </i>
    <i>
      <x v="4"/>
    </i>
    <i r="1">
      <x v="10"/>
    </i>
    <i>
      <x v="5"/>
    </i>
    <i r="1">
      <x v="17"/>
    </i>
    <i>
      <x v="6"/>
    </i>
    <i r="1">
      <x v="14"/>
    </i>
    <i>
      <x v="7"/>
    </i>
    <i r="1">
      <x v="1"/>
    </i>
    <i r="1">
      <x v="20"/>
    </i>
    <i>
      <x v="8"/>
    </i>
    <i r="1">
      <x v="3"/>
    </i>
    <i r="1">
      <x v="20"/>
    </i>
    <i>
      <x v="9"/>
    </i>
    <i r="1">
      <x v="2"/>
    </i>
    <i r="1">
      <x v="20"/>
    </i>
    <i>
      <x v="10"/>
    </i>
    <i r="1">
      <x/>
    </i>
    <i>
      <x v="11"/>
    </i>
    <i r="1">
      <x v="4"/>
    </i>
    <i r="1">
      <x v="7"/>
    </i>
    <i>
      <x v="12"/>
    </i>
    <i r="1">
      <x v="6"/>
    </i>
    <i>
      <x v="13"/>
    </i>
    <i r="1">
      <x v="5"/>
    </i>
    <i>
      <x v="14"/>
    </i>
    <i r="1">
      <x v="18"/>
    </i>
    <i>
      <x v="15"/>
    </i>
    <i r="1">
      <x v="19"/>
    </i>
    <i>
      <x v="16"/>
    </i>
    <i r="1">
      <x v="16"/>
    </i>
    <i>
      <x v="17"/>
    </i>
    <i r="1">
      <x v="21"/>
    </i>
    <i>
      <x v="18"/>
    </i>
    <i r="1">
      <x v="22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7DDBD5-0CD2-43CD-A05D-75017616A89E}" name="PivotTable2" cacheId="25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4" firstHeaderRow="1" firstDataRow="1" firstDataCol="1"/>
  <pivotFields count="20">
    <pivotField axis="axisRow" showAll="0">
      <items count="24">
        <item x="3"/>
        <item x="9"/>
        <item x="11"/>
        <item x="5"/>
        <item x="4"/>
        <item x="6"/>
        <item x="7"/>
        <item x="14"/>
        <item x="12"/>
        <item x="15"/>
        <item x="13"/>
        <item x="16"/>
        <item x="20"/>
        <item x="17"/>
        <item x="18"/>
        <item x="19"/>
        <item x="2"/>
        <item x="1"/>
        <item x="0"/>
        <item x="22"/>
        <item x="21"/>
        <item x="10"/>
        <item x="8"/>
        <item t="default"/>
      </items>
    </pivotField>
    <pivotField axis="axisRow" showAll="0">
      <items count="30">
        <item x="21"/>
        <item x="22"/>
        <item x="20"/>
        <item x="19"/>
        <item x="2"/>
        <item x="0"/>
        <item x="1"/>
        <item x="7"/>
        <item x="18"/>
        <item x="16"/>
        <item x="3"/>
        <item x="15"/>
        <item x="17"/>
        <item x="14"/>
        <item x="11"/>
        <item x="4"/>
        <item x="5"/>
        <item x="26"/>
        <item x="13"/>
        <item x="9"/>
        <item x="8"/>
        <item x="12"/>
        <item x="25"/>
        <item x="6"/>
        <item x="27"/>
        <item x="24"/>
        <item x="23"/>
        <item x="28"/>
        <item x="1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53">
    <i>
      <x/>
    </i>
    <i r="1">
      <x v="10"/>
    </i>
    <i>
      <x v="1"/>
    </i>
    <i r="1">
      <x v="14"/>
    </i>
    <i>
      <x v="2"/>
    </i>
    <i r="1">
      <x v="18"/>
    </i>
    <i>
      <x v="3"/>
    </i>
    <i r="1">
      <x v="16"/>
    </i>
    <i r="1">
      <x v="20"/>
    </i>
    <i>
      <x v="4"/>
    </i>
    <i r="1">
      <x v="15"/>
    </i>
    <i>
      <x v="5"/>
    </i>
    <i r="1">
      <x v="22"/>
    </i>
    <i r="1">
      <x v="23"/>
    </i>
    <i>
      <x v="6"/>
    </i>
    <i r="1">
      <x v="17"/>
    </i>
    <i r="1">
      <x v="19"/>
    </i>
    <i>
      <x v="7"/>
    </i>
    <i r="1">
      <x v="9"/>
    </i>
    <i>
      <x v="8"/>
    </i>
    <i r="1">
      <x v="13"/>
    </i>
    <i>
      <x v="9"/>
    </i>
    <i r="1">
      <x v="12"/>
    </i>
    <i>
      <x v="10"/>
    </i>
    <i r="1">
      <x v="11"/>
    </i>
    <i>
      <x v="11"/>
    </i>
    <i r="1">
      <x v="8"/>
    </i>
    <i>
      <x v="12"/>
    </i>
    <i r="1">
      <x v="1"/>
    </i>
    <i r="1">
      <x v="27"/>
    </i>
    <i>
      <x v="13"/>
    </i>
    <i r="1">
      <x v="3"/>
    </i>
    <i r="1">
      <x v="26"/>
    </i>
    <i>
      <x v="14"/>
    </i>
    <i r="1">
      <x v="2"/>
    </i>
    <i>
      <x v="15"/>
    </i>
    <i r="1">
      <x/>
    </i>
    <i>
      <x v="16"/>
    </i>
    <i r="1">
      <x v="4"/>
    </i>
    <i>
      <x v="17"/>
    </i>
    <i r="1">
      <x v="6"/>
    </i>
    <i r="1">
      <x v="7"/>
    </i>
    <i>
      <x v="18"/>
    </i>
    <i r="1">
      <x v="5"/>
    </i>
    <i>
      <x v="19"/>
    </i>
    <i r="1">
      <x v="24"/>
    </i>
    <i>
      <x v="20"/>
    </i>
    <i r="1">
      <x v="25"/>
    </i>
    <i>
      <x v="21"/>
    </i>
    <i r="1">
      <x v="21"/>
    </i>
    <i>
      <x v="22"/>
    </i>
    <i r="1">
      <x v="28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ACC6E1-31BA-441B-8882-1309F65A2E1C}" name="PivotTable1" cacheId="26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3" firstHeaderRow="1" firstDataRow="1" firstDataCol="1"/>
  <pivotFields count="20">
    <pivotField axis="axisRow" showAll="0">
      <items count="22">
        <item x="4"/>
        <item x="5"/>
        <item x="7"/>
        <item x="3"/>
        <item x="10"/>
        <item x="13"/>
        <item x="18"/>
        <item x="19"/>
        <item x="17"/>
        <item x="6"/>
        <item x="15"/>
        <item x="8"/>
        <item x="20"/>
        <item x="16"/>
        <item x="2"/>
        <item x="1"/>
        <item x="0"/>
        <item x="12"/>
        <item x="11"/>
        <item x="9"/>
        <item x="14"/>
        <item t="default"/>
      </items>
    </pivotField>
    <pivotField axis="axisRow" showAll="0">
      <items count="27">
        <item x="20"/>
        <item x="18"/>
        <item x="25"/>
        <item x="21"/>
        <item x="2"/>
        <item x="0"/>
        <item x="1"/>
        <item x="7"/>
        <item x="15"/>
        <item x="4"/>
        <item x="8"/>
        <item x="22"/>
        <item x="24"/>
        <item x="6"/>
        <item x="13"/>
        <item x="5"/>
        <item x="3"/>
        <item x="9"/>
        <item x="23"/>
        <item x="11"/>
        <item x="14"/>
        <item x="16"/>
        <item x="10"/>
        <item x="19"/>
        <item x="17"/>
        <item x="1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52">
    <i>
      <x/>
    </i>
    <i r="1">
      <x v="9"/>
    </i>
    <i>
      <x v="1"/>
    </i>
    <i r="1">
      <x v="13"/>
    </i>
    <i>
      <x v="2"/>
    </i>
    <i r="1">
      <x v="17"/>
    </i>
    <i>
      <x v="3"/>
    </i>
    <i r="1">
      <x v="15"/>
    </i>
    <i r="1">
      <x v="16"/>
    </i>
    <i r="1">
      <x v="19"/>
    </i>
    <i>
      <x v="4"/>
    </i>
    <i r="1">
      <x v="14"/>
    </i>
    <i>
      <x v="5"/>
    </i>
    <i r="1">
      <x v="21"/>
    </i>
    <i>
      <x v="6"/>
    </i>
    <i r="1">
      <x v="18"/>
    </i>
    <i>
      <x v="7"/>
    </i>
    <i r="1">
      <x v="12"/>
    </i>
    <i>
      <x v="8"/>
    </i>
    <i r="1">
      <x v="11"/>
    </i>
    <i>
      <x v="9"/>
    </i>
    <i r="1">
      <x v="10"/>
    </i>
    <i>
      <x v="10"/>
    </i>
    <i r="1">
      <x v="1"/>
    </i>
    <i>
      <x v="11"/>
    </i>
    <i r="1">
      <x v="3"/>
    </i>
    <i r="1">
      <x v="22"/>
    </i>
    <i r="1">
      <x v="23"/>
    </i>
    <i>
      <x v="12"/>
    </i>
    <i r="1">
      <x v="2"/>
    </i>
    <i r="1">
      <x v="23"/>
    </i>
    <i>
      <x v="13"/>
    </i>
    <i r="1">
      <x/>
    </i>
    <i r="1">
      <x v="23"/>
    </i>
    <i>
      <x v="14"/>
    </i>
    <i r="1">
      <x v="4"/>
    </i>
    <i r="1">
      <x v="7"/>
    </i>
    <i>
      <x v="15"/>
    </i>
    <i r="1">
      <x v="6"/>
    </i>
    <i r="1">
      <x v="7"/>
    </i>
    <i>
      <x v="16"/>
    </i>
    <i r="1">
      <x v="5"/>
    </i>
    <i r="1">
      <x v="7"/>
    </i>
    <i>
      <x v="17"/>
    </i>
    <i r="1">
      <x v="8"/>
    </i>
    <i>
      <x v="18"/>
    </i>
    <i r="1">
      <x v="20"/>
    </i>
    <i>
      <x v="19"/>
    </i>
    <i r="1">
      <x v="25"/>
    </i>
    <i>
      <x v="20"/>
    </i>
    <i r="1">
      <x v="24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511970-7AE7-45CF-AEDF-F70394FF0891}" name="PivotTable2" cacheId="27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0" firstHeaderRow="1" firstDataRow="1" firstDataCol="1"/>
  <pivotFields count="20">
    <pivotField axis="axisRow" showAll="0">
      <items count="22">
        <item x="0"/>
        <item x="12"/>
        <item x="5"/>
        <item x="8"/>
        <item x="6"/>
        <item x="7"/>
        <item x="9"/>
        <item x="17"/>
        <item x="18"/>
        <item x="19"/>
        <item x="20"/>
        <item x="16"/>
        <item x="15"/>
        <item x="14"/>
        <item x="13"/>
        <item x="3"/>
        <item x="2"/>
        <item x="1"/>
        <item x="4"/>
        <item x="11"/>
        <item x="10"/>
        <item t="default"/>
      </items>
    </pivotField>
    <pivotField axis="axisRow" showAll="0">
      <items count="26">
        <item x="14"/>
        <item x="17"/>
        <item x="15"/>
        <item x="16"/>
        <item x="3"/>
        <item x="1"/>
        <item x="2"/>
        <item x="21"/>
        <item x="0"/>
        <item x="23"/>
        <item x="20"/>
        <item x="13"/>
        <item x="6"/>
        <item x="22"/>
        <item x="8"/>
        <item x="5"/>
        <item x="19"/>
        <item x="18"/>
        <item x="9"/>
        <item x="12"/>
        <item x="4"/>
        <item x="7"/>
        <item x="24"/>
        <item x="11"/>
        <item x="1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9">
    <i>
      <x/>
    </i>
    <i r="1">
      <x v="8"/>
    </i>
    <i>
      <x v="1"/>
    </i>
    <i r="1">
      <x v="11"/>
    </i>
    <i>
      <x v="2"/>
    </i>
    <i r="1">
      <x v="15"/>
    </i>
    <i>
      <x v="3"/>
    </i>
    <i r="1">
      <x v="13"/>
    </i>
    <i r="1">
      <x v="14"/>
    </i>
    <i r="1">
      <x v="19"/>
    </i>
    <i>
      <x v="4"/>
    </i>
    <i r="1">
      <x v="12"/>
    </i>
    <i>
      <x v="5"/>
    </i>
    <i r="1">
      <x v="21"/>
    </i>
    <i>
      <x v="6"/>
    </i>
    <i r="1">
      <x v="18"/>
    </i>
    <i>
      <x v="7"/>
    </i>
    <i r="1">
      <x v="17"/>
    </i>
    <i>
      <x v="8"/>
    </i>
    <i r="1">
      <x v="16"/>
    </i>
    <i>
      <x v="9"/>
    </i>
    <i r="1">
      <x v="10"/>
    </i>
    <i>
      <x v="10"/>
    </i>
    <i r="1">
      <x v="9"/>
    </i>
    <i>
      <x v="11"/>
    </i>
    <i r="1">
      <x v="1"/>
    </i>
    <i>
      <x v="12"/>
    </i>
    <i r="1">
      <x v="3"/>
    </i>
    <i>
      <x v="13"/>
    </i>
    <i r="1">
      <x v="2"/>
    </i>
    <i>
      <x v="14"/>
    </i>
    <i r="1">
      <x/>
    </i>
    <i r="1">
      <x v="22"/>
    </i>
    <i>
      <x v="15"/>
    </i>
    <i r="1">
      <x v="4"/>
    </i>
    <i r="1">
      <x v="7"/>
    </i>
    <i>
      <x v="16"/>
    </i>
    <i r="1">
      <x v="6"/>
    </i>
    <i r="1">
      <x v="7"/>
    </i>
    <i>
      <x v="17"/>
    </i>
    <i r="1">
      <x v="5"/>
    </i>
    <i r="1">
      <x v="7"/>
    </i>
    <i>
      <x v="18"/>
    </i>
    <i r="1">
      <x v="20"/>
    </i>
    <i>
      <x v="19"/>
    </i>
    <i r="1">
      <x v="23"/>
    </i>
    <i>
      <x v="20"/>
    </i>
    <i r="1">
      <x v="24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61422C-799D-4633-9FF1-834ECD2862D1}" name="PivotTable2" cacheId="28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8" firstHeaderRow="1" firstDataRow="1" firstDataCol="1"/>
  <pivotFields count="20">
    <pivotField axis="axisRow" showAll="0">
      <items count="21">
        <item x="6"/>
        <item x="3"/>
        <item x="13"/>
        <item x="5"/>
        <item x="4"/>
        <item x="7"/>
        <item x="8"/>
        <item x="18"/>
        <item x="17"/>
        <item x="19"/>
        <item x="9"/>
        <item x="12"/>
        <item x="11"/>
        <item x="10"/>
        <item x="2"/>
        <item x="1"/>
        <item x="0"/>
        <item x="16"/>
        <item x="15"/>
        <item x="14"/>
        <item t="default"/>
      </items>
    </pivotField>
    <pivotField axis="axisRow" showAll="0">
      <items count="25">
        <item x="10"/>
        <item x="13"/>
        <item x="11"/>
        <item x="12"/>
        <item x="15"/>
        <item x="2"/>
        <item x="0"/>
        <item x="1"/>
        <item x="19"/>
        <item x="22"/>
        <item x="6"/>
        <item x="21"/>
        <item x="23"/>
        <item x="3"/>
        <item x="4"/>
        <item x="5"/>
        <item x="14"/>
        <item x="8"/>
        <item x="16"/>
        <item x="18"/>
        <item x="7"/>
        <item x="20"/>
        <item x="9"/>
        <item x="17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7">
    <i>
      <x/>
    </i>
    <i r="1">
      <x v="10"/>
    </i>
    <i>
      <x v="1"/>
    </i>
    <i r="1">
      <x v="13"/>
    </i>
    <i>
      <x v="2"/>
    </i>
    <i r="1">
      <x v="16"/>
    </i>
    <i>
      <x v="3"/>
    </i>
    <i r="1">
      <x v="15"/>
    </i>
    <i r="1">
      <x v="18"/>
    </i>
    <i>
      <x v="4"/>
    </i>
    <i r="1">
      <x v="14"/>
    </i>
    <i>
      <x v="5"/>
    </i>
    <i r="1">
      <x v="20"/>
    </i>
    <i>
      <x v="6"/>
    </i>
    <i r="1">
      <x v="17"/>
    </i>
    <i>
      <x v="7"/>
    </i>
    <i r="1">
      <x v="9"/>
    </i>
    <i>
      <x v="8"/>
    </i>
    <i r="1">
      <x v="11"/>
    </i>
    <i>
      <x v="9"/>
    </i>
    <i r="1">
      <x v="12"/>
    </i>
    <i>
      <x v="10"/>
    </i>
    <i r="1">
      <x v="1"/>
    </i>
    <i r="1">
      <x v="22"/>
    </i>
    <i>
      <x v="11"/>
    </i>
    <i r="1">
      <x v="3"/>
    </i>
    <i>
      <x v="12"/>
    </i>
    <i r="1">
      <x v="2"/>
    </i>
    <i>
      <x v="13"/>
    </i>
    <i r="1">
      <x/>
    </i>
    <i>
      <x v="14"/>
    </i>
    <i r="1">
      <x v="4"/>
    </i>
    <i r="1">
      <x v="5"/>
    </i>
    <i>
      <x v="15"/>
    </i>
    <i r="1">
      <x v="4"/>
    </i>
    <i r="1">
      <x v="7"/>
    </i>
    <i r="1">
      <x v="8"/>
    </i>
    <i>
      <x v="16"/>
    </i>
    <i r="1">
      <x v="6"/>
    </i>
    <i r="1">
      <x v="8"/>
    </i>
    <i>
      <x v="17"/>
    </i>
    <i r="1">
      <x v="21"/>
    </i>
    <i>
      <x v="18"/>
    </i>
    <i r="1">
      <x v="19"/>
    </i>
    <i>
      <x v="19"/>
    </i>
    <i r="1">
      <x v="23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D97E23-0A20-40C6-9DC4-47AE910606A1}" name="PivotTable3" cacheId="29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5" firstHeaderRow="1" firstDataRow="1" firstDataCol="1"/>
  <pivotFields count="20">
    <pivotField axis="axisRow" showAll="0">
      <items count="19">
        <item x="4"/>
        <item x="10"/>
        <item x="5"/>
        <item x="7"/>
        <item x="9"/>
        <item x="0"/>
        <item x="8"/>
        <item x="14"/>
        <item x="15"/>
        <item x="17"/>
        <item x="6"/>
        <item x="16"/>
        <item x="3"/>
        <item x="2"/>
        <item x="1"/>
        <item x="12"/>
        <item x="13"/>
        <item x="11"/>
        <item t="default"/>
      </items>
    </pivotField>
    <pivotField axis="axisRow" showAll="0">
      <items count="24">
        <item x="20"/>
        <item x="19"/>
        <item x="21"/>
        <item x="22"/>
        <item x="3"/>
        <item x="1"/>
        <item x="2"/>
        <item x="18"/>
        <item x="4"/>
        <item x="17"/>
        <item x="12"/>
        <item x="11"/>
        <item x="13"/>
        <item x="7"/>
        <item x="5"/>
        <item x="10"/>
        <item x="8"/>
        <item x="15"/>
        <item x="0"/>
        <item x="9"/>
        <item x="6"/>
        <item x="14"/>
        <item x="16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4">
    <i>
      <x/>
    </i>
    <i r="1">
      <x v="8"/>
    </i>
    <i>
      <x v="1"/>
    </i>
    <i r="1">
      <x v="10"/>
    </i>
    <i>
      <x v="2"/>
    </i>
    <i r="1">
      <x v="14"/>
    </i>
    <i>
      <x v="3"/>
    </i>
    <i r="1">
      <x v="12"/>
    </i>
    <i r="1">
      <x v="13"/>
    </i>
    <i r="1">
      <x v="16"/>
    </i>
    <i>
      <x v="4"/>
    </i>
    <i r="1">
      <x v="11"/>
    </i>
    <i>
      <x v="5"/>
    </i>
    <i r="1">
      <x v="18"/>
    </i>
    <i r="1">
      <x v="19"/>
    </i>
    <i>
      <x v="6"/>
    </i>
    <i r="1">
      <x v="15"/>
    </i>
    <i>
      <x v="7"/>
    </i>
    <i r="1">
      <x v="9"/>
    </i>
    <i>
      <x v="8"/>
    </i>
    <i r="1">
      <x v="1"/>
    </i>
    <i>
      <x v="9"/>
    </i>
    <i r="1">
      <x v="3"/>
    </i>
    <i>
      <x v="10"/>
    </i>
    <i r="1">
      <x v="2"/>
    </i>
    <i r="1">
      <x v="20"/>
    </i>
    <i>
      <x v="11"/>
    </i>
    <i r="1">
      <x/>
    </i>
    <i>
      <x v="12"/>
    </i>
    <i r="1">
      <x v="4"/>
    </i>
    <i r="1">
      <x v="7"/>
    </i>
    <i>
      <x v="13"/>
    </i>
    <i r="1">
      <x v="6"/>
    </i>
    <i r="1">
      <x v="7"/>
    </i>
    <i>
      <x v="14"/>
    </i>
    <i r="1">
      <x v="5"/>
    </i>
    <i r="1">
      <x v="7"/>
    </i>
    <i>
      <x v="15"/>
    </i>
    <i r="1">
      <x v="17"/>
    </i>
    <i>
      <x v="16"/>
    </i>
    <i r="1">
      <x v="22"/>
    </i>
    <i>
      <x v="17"/>
    </i>
    <i r="1">
      <x v="21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AE420C-FD86-467E-9C73-F992B41AB183}" name="PivotTable1" cacheId="3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62" firstHeaderRow="1" firstDataRow="1" firstDataCol="1"/>
  <pivotFields count="20">
    <pivotField axis="axisRow" showAll="0">
      <items count="26">
        <item x="9"/>
        <item x="1"/>
        <item x="7"/>
        <item x="6"/>
        <item x="10"/>
        <item x="3"/>
        <item x="23"/>
        <item x="13"/>
        <item x="21"/>
        <item x="20"/>
        <item x="12"/>
        <item x="11"/>
        <item x="22"/>
        <item x="18"/>
        <item x="14"/>
        <item x="15"/>
        <item x="17"/>
        <item x="2"/>
        <item x="5"/>
        <item x="4"/>
        <item x="24"/>
        <item x="19"/>
        <item x="16"/>
        <item x="8"/>
        <item x="0"/>
        <item t="default"/>
      </items>
    </pivotField>
    <pivotField axis="axisRow" showAll="0">
      <items count="34">
        <item x="17"/>
        <item x="21"/>
        <item x="25"/>
        <item x="24"/>
        <item x="18"/>
        <item x="15"/>
        <item x="2"/>
        <item x="4"/>
        <item x="5"/>
        <item x="22"/>
        <item x="29"/>
        <item x="28"/>
        <item x="9"/>
        <item x="27"/>
        <item x="11"/>
        <item x="13"/>
        <item x="1"/>
        <item x="10"/>
        <item x="16"/>
        <item x="6"/>
        <item x="30"/>
        <item x="7"/>
        <item x="23"/>
        <item x="14"/>
        <item x="12"/>
        <item x="20"/>
        <item x="31"/>
        <item x="3"/>
        <item x="32"/>
        <item x="26"/>
        <item x="19"/>
        <item x="8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61">
    <i>
      <x/>
    </i>
    <i r="1">
      <x v="12"/>
    </i>
    <i>
      <x v="1"/>
    </i>
    <i r="1">
      <x v="16"/>
    </i>
    <i>
      <x v="2"/>
    </i>
    <i r="1">
      <x v="21"/>
    </i>
    <i>
      <x v="3"/>
    </i>
    <i r="1">
      <x v="18"/>
    </i>
    <i r="1">
      <x v="19"/>
    </i>
    <i r="1">
      <x v="24"/>
    </i>
    <i>
      <x v="4"/>
    </i>
    <i r="1">
      <x v="17"/>
    </i>
    <i>
      <x v="5"/>
    </i>
    <i r="1">
      <x v="22"/>
    </i>
    <i r="1">
      <x v="27"/>
    </i>
    <i>
      <x v="6"/>
    </i>
    <i r="1">
      <x v="26"/>
    </i>
    <i>
      <x v="7"/>
    </i>
    <i r="1">
      <x v="20"/>
    </i>
    <i r="1">
      <x v="23"/>
    </i>
    <i>
      <x v="8"/>
    </i>
    <i r="1">
      <x v="11"/>
    </i>
    <i>
      <x v="9"/>
    </i>
    <i r="1">
      <x v="13"/>
    </i>
    <i>
      <x v="10"/>
    </i>
    <i r="1">
      <x v="15"/>
    </i>
    <i>
      <x v="11"/>
    </i>
    <i r="1">
      <x v="14"/>
    </i>
    <i>
      <x v="12"/>
    </i>
    <i r="1">
      <x v="10"/>
    </i>
    <i>
      <x v="13"/>
    </i>
    <i r="1">
      <x v="2"/>
    </i>
    <i>
      <x v="14"/>
    </i>
    <i r="1">
      <x v="4"/>
    </i>
    <i>
      <x v="15"/>
    </i>
    <i r="1">
      <x v="3"/>
    </i>
    <i r="1">
      <x v="30"/>
    </i>
    <i>
      <x v="16"/>
    </i>
    <i r="1">
      <x v="1"/>
    </i>
    <i>
      <x v="17"/>
    </i>
    <i r="1">
      <x v="6"/>
    </i>
    <i r="1">
      <x v="9"/>
    </i>
    <i>
      <x v="18"/>
    </i>
    <i r="1">
      <x/>
    </i>
    <i r="1">
      <x v="5"/>
    </i>
    <i r="1">
      <x v="8"/>
    </i>
    <i r="1">
      <x v="9"/>
    </i>
    <i>
      <x v="19"/>
    </i>
    <i r="1">
      <x v="7"/>
    </i>
    <i r="1">
      <x v="9"/>
    </i>
    <i>
      <x v="20"/>
    </i>
    <i r="1">
      <x v="28"/>
    </i>
    <i>
      <x v="21"/>
    </i>
    <i r="1">
      <x v="29"/>
    </i>
    <i>
      <x v="22"/>
    </i>
    <i r="1">
      <x v="25"/>
    </i>
    <i>
      <x v="23"/>
    </i>
    <i r="1">
      <x v="31"/>
    </i>
    <i>
      <x v="24"/>
    </i>
    <i r="1">
      <x v="32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F01FC3-851F-497A-9281-1080F37277CE}" name="PivotTable1" cacheId="3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8" firstHeaderRow="1" firstDataRow="1" firstDataCol="1"/>
  <pivotFields count="20">
    <pivotField axis="axisRow" showAll="0">
      <items count="20">
        <item x="3"/>
        <item x="11"/>
        <item x="12"/>
        <item x="5"/>
        <item x="6"/>
        <item x="8"/>
        <item x="9"/>
        <item x="17"/>
        <item x="7"/>
        <item x="16"/>
        <item x="14"/>
        <item x="15"/>
        <item x="2"/>
        <item x="1"/>
        <item x="0"/>
        <item x="18"/>
        <item x="10"/>
        <item x="13"/>
        <item x="4"/>
        <item t="default"/>
      </items>
    </pivotField>
    <pivotField axis="axisRow" showAll="0">
      <items count="25">
        <item x="21"/>
        <item x="7"/>
        <item x="16"/>
        <item x="19"/>
        <item x="2"/>
        <item x="0"/>
        <item x="1"/>
        <item x="17"/>
        <item x="3"/>
        <item x="20"/>
        <item x="11"/>
        <item x="6"/>
        <item x="23"/>
        <item x="5"/>
        <item x="14"/>
        <item x="18"/>
        <item x="9"/>
        <item x="13"/>
        <item x="10"/>
        <item x="8"/>
        <item x="22"/>
        <item x="12"/>
        <item x="15"/>
        <item x="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7">
    <i>
      <x/>
    </i>
    <i r="1">
      <x v="8"/>
    </i>
    <i>
      <x v="1"/>
    </i>
    <i r="1">
      <x v="10"/>
    </i>
    <i>
      <x v="2"/>
    </i>
    <i r="1">
      <x v="14"/>
    </i>
    <i>
      <x v="3"/>
    </i>
    <i r="1">
      <x v="12"/>
    </i>
    <i r="1">
      <x v="13"/>
    </i>
    <i r="1">
      <x v="17"/>
    </i>
    <i>
      <x v="4"/>
    </i>
    <i r="1">
      <x v="11"/>
    </i>
    <i>
      <x v="5"/>
    </i>
    <i r="1">
      <x v="15"/>
    </i>
    <i r="1">
      <x v="19"/>
    </i>
    <i>
      <x v="6"/>
    </i>
    <i r="1">
      <x v="16"/>
    </i>
    <i>
      <x v="7"/>
    </i>
    <i r="1">
      <x v="9"/>
    </i>
    <i>
      <x v="8"/>
    </i>
    <i r="1">
      <x v="1"/>
    </i>
    <i r="1">
      <x v="21"/>
    </i>
    <i>
      <x v="9"/>
    </i>
    <i r="1">
      <x v="3"/>
    </i>
    <i>
      <x v="10"/>
    </i>
    <i r="1">
      <x v="2"/>
    </i>
    <i>
      <x v="11"/>
    </i>
    <i r="1">
      <x/>
    </i>
    <i r="1">
      <x v="21"/>
    </i>
    <i>
      <x v="12"/>
    </i>
    <i r="1">
      <x v="4"/>
    </i>
    <i r="1">
      <x v="7"/>
    </i>
    <i>
      <x v="13"/>
    </i>
    <i r="1">
      <x v="6"/>
    </i>
    <i r="1">
      <x v="7"/>
    </i>
    <i>
      <x v="14"/>
    </i>
    <i r="1">
      <x v="5"/>
    </i>
    <i r="1">
      <x v="7"/>
    </i>
    <i>
      <x v="15"/>
    </i>
    <i r="1">
      <x v="20"/>
    </i>
    <i>
      <x v="16"/>
    </i>
    <i r="1">
      <x v="18"/>
    </i>
    <i>
      <x v="17"/>
    </i>
    <i r="1">
      <x v="22"/>
    </i>
    <i>
      <x v="18"/>
    </i>
    <i r="1">
      <x v="23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685B81-69D0-4BDA-9B1D-A22B63BA724E}" name="PivotTable1" cacheId="3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60" firstHeaderRow="1" firstDataRow="1" firstDataCol="1"/>
  <pivotFields count="20">
    <pivotField axis="axisRow" showAll="0">
      <items count="25">
        <item x="9"/>
        <item x="13"/>
        <item x="8"/>
        <item x="5"/>
        <item x="7"/>
        <item x="6"/>
        <item x="4"/>
        <item x="21"/>
        <item x="18"/>
        <item x="20"/>
        <item x="22"/>
        <item x="23"/>
        <item x="19"/>
        <item x="12"/>
        <item x="16"/>
        <item x="15"/>
        <item x="14"/>
        <item x="2"/>
        <item x="1"/>
        <item x="0"/>
        <item x="17"/>
        <item x="3"/>
        <item x="11"/>
        <item x="10"/>
        <item t="default"/>
      </items>
    </pivotField>
    <pivotField axis="axisRow" showAll="0">
      <items count="33">
        <item x="23"/>
        <item x="15"/>
        <item x="18"/>
        <item x="19"/>
        <item x="2"/>
        <item x="0"/>
        <item x="1"/>
        <item x="31"/>
        <item x="25"/>
        <item x="27"/>
        <item x="10"/>
        <item x="24"/>
        <item x="30"/>
        <item x="28"/>
        <item x="26"/>
        <item x="16"/>
        <item x="7"/>
        <item x="11"/>
        <item x="5"/>
        <item x="29"/>
        <item x="9"/>
        <item x="4"/>
        <item x="20"/>
        <item x="3"/>
        <item x="6"/>
        <item x="8"/>
        <item x="21"/>
        <item x="22"/>
        <item x="17"/>
        <item x="13"/>
        <item x="14"/>
        <item x="1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59">
    <i>
      <x/>
    </i>
    <i r="1">
      <x v="10"/>
    </i>
    <i>
      <x v="1"/>
    </i>
    <i r="1">
      <x v="15"/>
    </i>
    <i>
      <x v="2"/>
    </i>
    <i r="1">
      <x v="20"/>
    </i>
    <i>
      <x v="3"/>
    </i>
    <i r="1">
      <x v="17"/>
    </i>
    <i r="1">
      <x v="18"/>
    </i>
    <i r="1">
      <x v="22"/>
    </i>
    <i>
      <x v="4"/>
    </i>
    <i r="1">
      <x v="16"/>
    </i>
    <i>
      <x v="5"/>
    </i>
    <i r="1">
      <x v="24"/>
    </i>
    <i r="1">
      <x v="25"/>
    </i>
    <i>
      <x v="6"/>
    </i>
    <i r="1">
      <x v="19"/>
    </i>
    <i r="1">
      <x v="21"/>
    </i>
    <i>
      <x v="7"/>
    </i>
    <i r="1">
      <x v="9"/>
    </i>
    <i>
      <x v="8"/>
    </i>
    <i r="1">
      <x v="11"/>
    </i>
    <i>
      <x v="9"/>
    </i>
    <i r="1">
      <x v="14"/>
    </i>
    <i>
      <x v="10"/>
    </i>
    <i r="1">
      <x v="13"/>
    </i>
    <i>
      <x v="11"/>
    </i>
    <i r="1">
      <x v="12"/>
    </i>
    <i>
      <x v="12"/>
    </i>
    <i r="1">
      <x v="8"/>
    </i>
    <i>
      <x v="13"/>
    </i>
    <i r="1">
      <x v="1"/>
    </i>
    <i r="1">
      <x v="28"/>
    </i>
    <i>
      <x v="14"/>
    </i>
    <i r="1">
      <x v="3"/>
    </i>
    <i r="1">
      <x v="27"/>
    </i>
    <i>
      <x v="15"/>
    </i>
    <i r="1">
      <x v="2"/>
    </i>
    <i r="1">
      <x v="28"/>
    </i>
    <i>
      <x v="16"/>
    </i>
    <i r="1">
      <x/>
    </i>
    <i r="1">
      <x v="28"/>
    </i>
    <i>
      <x v="17"/>
    </i>
    <i r="1">
      <x v="4"/>
    </i>
    <i>
      <x v="18"/>
    </i>
    <i r="1">
      <x v="6"/>
    </i>
    <i r="1">
      <x v="7"/>
    </i>
    <i>
      <x v="19"/>
    </i>
    <i r="1">
      <x v="5"/>
    </i>
    <i>
      <x v="20"/>
    </i>
    <i r="1">
      <x v="26"/>
    </i>
    <i>
      <x v="21"/>
    </i>
    <i r="1">
      <x v="23"/>
    </i>
    <i>
      <x v="22"/>
    </i>
    <i r="1">
      <x v="30"/>
    </i>
    <i>
      <x v="23"/>
    </i>
    <i r="1">
      <x v="29"/>
    </i>
    <i r="1">
      <x v="31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AF4DCB-1B8B-402F-AA7D-B5C057FC5702}" name="PivotTable1" cacheId="33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7" firstHeaderRow="1" firstDataRow="1" firstDataCol="1"/>
  <pivotFields count="20">
    <pivotField axis="axisRow" showAll="0">
      <items count="23">
        <item x="3"/>
        <item x="6"/>
        <item x="15"/>
        <item x="4"/>
        <item x="5"/>
        <item x="11"/>
        <item x="14"/>
        <item x="18"/>
        <item x="17"/>
        <item x="19"/>
        <item x="12"/>
        <item x="21"/>
        <item x="10"/>
        <item x="9"/>
        <item x="8"/>
        <item x="7"/>
        <item x="2"/>
        <item x="1"/>
        <item x="0"/>
        <item x="16"/>
        <item x="13"/>
        <item x="20"/>
        <item t="default"/>
      </items>
    </pivotField>
    <pivotField axis="axisRow" showAll="0">
      <items count="31">
        <item x="19"/>
        <item x="7"/>
        <item x="10"/>
        <item x="8"/>
        <item x="9"/>
        <item x="13"/>
        <item x="2"/>
        <item x="0"/>
        <item x="1"/>
        <item x="23"/>
        <item x="3"/>
        <item x="22"/>
        <item x="29"/>
        <item x="12"/>
        <item x="24"/>
        <item x="6"/>
        <item x="5"/>
        <item x="21"/>
        <item x="4"/>
        <item x="18"/>
        <item x="17"/>
        <item x="25"/>
        <item x="20"/>
        <item x="11"/>
        <item x="27"/>
        <item x="15"/>
        <item x="16"/>
        <item x="28"/>
        <item x="14"/>
        <item x="26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56">
    <i>
      <x/>
    </i>
    <i r="1">
      <x v="10"/>
    </i>
    <i>
      <x v="1"/>
    </i>
    <i r="1">
      <x v="15"/>
    </i>
    <i>
      <x v="2"/>
    </i>
    <i r="1">
      <x v="19"/>
    </i>
    <i>
      <x v="3"/>
    </i>
    <i r="1">
      <x v="17"/>
    </i>
    <i r="1">
      <x v="18"/>
    </i>
    <i r="1">
      <x v="21"/>
    </i>
    <i>
      <x v="4"/>
    </i>
    <i r="1">
      <x v="16"/>
    </i>
    <i>
      <x v="5"/>
    </i>
    <i r="1">
      <x v="23"/>
    </i>
    <i r="1">
      <x v="24"/>
    </i>
    <i r="1">
      <x v="25"/>
    </i>
    <i>
      <x v="6"/>
    </i>
    <i r="1">
      <x v="20"/>
    </i>
    <i>
      <x v="7"/>
    </i>
    <i r="1">
      <x v="9"/>
    </i>
    <i>
      <x v="8"/>
    </i>
    <i r="1">
      <x v="11"/>
    </i>
    <i>
      <x v="9"/>
    </i>
    <i r="1">
      <x v="14"/>
    </i>
    <i>
      <x v="10"/>
    </i>
    <i r="1">
      <x v="13"/>
    </i>
    <i>
      <x v="11"/>
    </i>
    <i r="1">
      <x v="12"/>
    </i>
    <i>
      <x v="12"/>
    </i>
    <i r="1">
      <x v="2"/>
    </i>
    <i r="1">
      <x v="26"/>
    </i>
    <i>
      <x v="13"/>
    </i>
    <i r="1">
      <x v="4"/>
    </i>
    <i r="1">
      <x v="26"/>
    </i>
    <i>
      <x v="14"/>
    </i>
    <i r="1">
      <x v="3"/>
    </i>
    <i r="1">
      <x v="26"/>
    </i>
    <i>
      <x v="15"/>
    </i>
    <i r="1">
      <x v="1"/>
    </i>
    <i r="1">
      <x v="26"/>
    </i>
    <i>
      <x v="16"/>
    </i>
    <i r="1">
      <x v="6"/>
    </i>
    <i>
      <x v="17"/>
    </i>
    <i r="1">
      <x v="8"/>
    </i>
    <i>
      <x v="18"/>
    </i>
    <i r="1">
      <x v="5"/>
    </i>
    <i r="1">
      <x v="7"/>
    </i>
    <i>
      <x v="19"/>
    </i>
    <i r="1">
      <x v="22"/>
    </i>
    <i>
      <x v="20"/>
    </i>
    <i r="1">
      <x/>
    </i>
    <i r="1">
      <x v="28"/>
    </i>
    <i>
      <x v="21"/>
    </i>
    <i r="1">
      <x v="27"/>
    </i>
    <i r="1">
      <x v="29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9C840E-29EB-495E-AD16-85DAB8C66CDA}" name="PivotTable1" cacheId="34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0" firstHeaderRow="1" firstDataRow="1" firstDataCol="1"/>
  <pivotFields count="20">
    <pivotField axis="axisRow" showAll="0">
      <items count="21">
        <item x="10"/>
        <item x="9"/>
        <item x="13"/>
        <item x="6"/>
        <item x="11"/>
        <item x="4"/>
        <item x="5"/>
        <item x="18"/>
        <item x="19"/>
        <item x="12"/>
        <item x="17"/>
        <item x="16"/>
        <item x="7"/>
        <item x="15"/>
        <item x="8"/>
        <item x="3"/>
        <item x="2"/>
        <item x="1"/>
        <item x="0"/>
        <item x="14"/>
        <item t="default"/>
      </items>
    </pivotField>
    <pivotField axis="axisRow" showAll="0">
      <items count="27">
        <item x="18"/>
        <item x="21"/>
        <item x="17"/>
        <item x="15"/>
        <item x="3"/>
        <item x="1"/>
        <item x="2"/>
        <item x="4"/>
        <item x="19"/>
        <item x="22"/>
        <item x="10"/>
        <item x="24"/>
        <item x="23"/>
        <item x="12"/>
        <item x="25"/>
        <item x="9"/>
        <item x="11"/>
        <item x="20"/>
        <item x="7"/>
        <item x="14"/>
        <item x="6"/>
        <item x="13"/>
        <item x="0"/>
        <item x="5"/>
        <item x="8"/>
        <item x="16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9">
    <i>
      <x/>
    </i>
    <i r="1">
      <x v="10"/>
    </i>
    <i>
      <x v="1"/>
    </i>
    <i r="1">
      <x v="15"/>
    </i>
    <i>
      <x v="2"/>
    </i>
    <i r="1">
      <x v="19"/>
    </i>
    <i>
      <x v="3"/>
    </i>
    <i r="1">
      <x v="17"/>
    </i>
    <i r="1">
      <x v="18"/>
    </i>
    <i r="1">
      <x v="21"/>
    </i>
    <i>
      <x v="4"/>
    </i>
    <i r="1">
      <x v="16"/>
    </i>
    <i>
      <x v="5"/>
    </i>
    <i r="1">
      <x v="23"/>
    </i>
    <i>
      <x v="6"/>
    </i>
    <i r="1">
      <x v="20"/>
    </i>
    <i>
      <x v="7"/>
    </i>
    <i r="1">
      <x v="11"/>
    </i>
    <i>
      <x v="8"/>
    </i>
    <i r="1">
      <x v="14"/>
    </i>
    <i>
      <x v="9"/>
    </i>
    <i r="1">
      <x v="13"/>
    </i>
    <i>
      <x v="10"/>
    </i>
    <i r="1">
      <x v="12"/>
    </i>
    <i>
      <x v="11"/>
    </i>
    <i r="1">
      <x v="9"/>
    </i>
    <i>
      <x v="12"/>
    </i>
    <i r="1">
      <x/>
    </i>
    <i r="1">
      <x v="24"/>
    </i>
    <i>
      <x v="13"/>
    </i>
    <i r="1">
      <x v="2"/>
    </i>
    <i r="1">
      <x v="24"/>
    </i>
    <i>
      <x v="14"/>
    </i>
    <i r="1">
      <x v="1"/>
    </i>
    <i r="1">
      <x v="24"/>
    </i>
    <i>
      <x v="15"/>
    </i>
    <i r="1">
      <x v="4"/>
    </i>
    <i r="1">
      <x v="7"/>
    </i>
    <i r="1">
      <x v="8"/>
    </i>
    <i>
      <x v="16"/>
    </i>
    <i r="1">
      <x v="6"/>
    </i>
    <i>
      <x v="17"/>
    </i>
    <i r="1">
      <x v="3"/>
    </i>
    <i r="1">
      <x v="5"/>
    </i>
    <i>
      <x v="18"/>
    </i>
    <i r="1">
      <x v="22"/>
    </i>
    <i>
      <x v="19"/>
    </i>
    <i r="1">
      <x v="25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57B052-B143-44FC-A4AF-CDD01339D5FB}" name="PivotTable2" cacheId="35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5" firstHeaderRow="1" firstDataRow="1" firstDataCol="1"/>
  <pivotFields count="20">
    <pivotField axis="axisRow" showAll="0">
      <items count="18">
        <item x="10"/>
        <item x="4"/>
        <item x="9"/>
        <item x="0"/>
        <item x="7"/>
        <item x="8"/>
        <item x="16"/>
        <item x="11"/>
        <item x="13"/>
        <item x="14"/>
        <item x="12"/>
        <item x="1"/>
        <item x="3"/>
        <item x="2"/>
        <item x="6"/>
        <item x="15"/>
        <item x="5"/>
        <item t="default"/>
      </items>
    </pivotField>
    <pivotField axis="axisRow" showAll="0">
      <items count="24">
        <item x="15"/>
        <item x="14"/>
        <item x="17"/>
        <item x="4"/>
        <item x="2"/>
        <item x="3"/>
        <item x="1"/>
        <item x="12"/>
        <item x="13"/>
        <item x="20"/>
        <item x="5"/>
        <item x="8"/>
        <item x="10"/>
        <item x="0"/>
        <item x="11"/>
        <item x="22"/>
        <item x="7"/>
        <item x="21"/>
        <item x="9"/>
        <item x="19"/>
        <item x="6"/>
        <item x="18"/>
        <item x="16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4">
    <i>
      <x/>
    </i>
    <i r="1">
      <x v="7"/>
    </i>
    <i>
      <x v="1"/>
    </i>
    <i r="1">
      <x v="10"/>
    </i>
    <i>
      <x v="2"/>
    </i>
    <i r="1">
      <x v="14"/>
    </i>
    <i>
      <x v="3"/>
    </i>
    <i r="1">
      <x v="12"/>
    </i>
    <i r="1">
      <x v="13"/>
    </i>
    <i r="1">
      <x v="15"/>
    </i>
    <i>
      <x v="4"/>
    </i>
    <i r="1">
      <x v="11"/>
    </i>
    <i>
      <x v="5"/>
    </i>
    <i r="1">
      <x v="17"/>
    </i>
    <i r="1">
      <x v="18"/>
    </i>
    <i>
      <x v="6"/>
    </i>
    <i r="1">
      <x v="9"/>
    </i>
    <i>
      <x v="7"/>
    </i>
    <i r="1">
      <x v="8"/>
    </i>
    <i>
      <x v="8"/>
    </i>
    <i r="1">
      <x/>
    </i>
    <i r="1">
      <x v="19"/>
    </i>
    <i>
      <x v="9"/>
    </i>
    <i r="1">
      <x v="2"/>
    </i>
    <i>
      <x v="10"/>
    </i>
    <i r="1">
      <x v="1"/>
    </i>
    <i r="1">
      <x v="19"/>
    </i>
    <i>
      <x v="11"/>
    </i>
    <i r="1">
      <x v="3"/>
    </i>
    <i r="1">
      <x v="6"/>
    </i>
    <i>
      <x v="12"/>
    </i>
    <i r="1">
      <x v="5"/>
    </i>
    <i r="1">
      <x v="6"/>
    </i>
    <i>
      <x v="13"/>
    </i>
    <i r="1">
      <x v="4"/>
    </i>
    <i r="1">
      <x v="6"/>
    </i>
    <i>
      <x v="14"/>
    </i>
    <i r="1">
      <x v="16"/>
    </i>
    <i>
      <x v="15"/>
    </i>
    <i r="1">
      <x v="21"/>
    </i>
    <i>
      <x v="16"/>
    </i>
    <i r="1">
      <x v="20"/>
    </i>
    <i r="1">
      <x v="22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9D5917-241F-4C3A-8DCB-3A5A4E8D00C8}" name="PivotTable3" cacheId="36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4" firstHeaderRow="1" firstDataRow="1" firstDataCol="1"/>
  <pivotFields count="20">
    <pivotField axis="axisRow" showAll="0">
      <items count="23">
        <item x="0"/>
        <item x="4"/>
        <item x="12"/>
        <item x="7"/>
        <item x="5"/>
        <item x="8"/>
        <item x="21"/>
        <item x="9"/>
        <item x="19"/>
        <item x="13"/>
        <item x="18"/>
        <item x="20"/>
        <item x="11"/>
        <item x="15"/>
        <item x="6"/>
        <item x="3"/>
        <item x="2"/>
        <item x="1"/>
        <item x="17"/>
        <item x="10"/>
        <item x="16"/>
        <item x="14"/>
        <item t="default"/>
      </items>
    </pivotField>
    <pivotField axis="axisRow" showAll="0">
      <items count="28">
        <item x="22"/>
        <item x="12"/>
        <item x="11"/>
        <item x="20"/>
        <item x="3"/>
        <item x="1"/>
        <item x="2"/>
        <item x="14"/>
        <item x="25"/>
        <item x="0"/>
        <item x="23"/>
        <item x="16"/>
        <item x="24"/>
        <item x="4"/>
        <item x="5"/>
        <item x="18"/>
        <item x="7"/>
        <item x="13"/>
        <item x="9"/>
        <item x="15"/>
        <item x="10"/>
        <item x="26"/>
        <item x="19"/>
        <item x="8"/>
        <item x="6"/>
        <item x="21"/>
        <item x="17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53">
    <i>
      <x/>
    </i>
    <i r="1">
      <x v="9"/>
    </i>
    <i>
      <x v="1"/>
    </i>
    <i r="1">
      <x v="13"/>
    </i>
    <i>
      <x v="2"/>
    </i>
    <i r="1">
      <x v="17"/>
    </i>
    <i>
      <x v="3"/>
    </i>
    <i r="1">
      <x v="15"/>
    </i>
    <i r="1">
      <x v="16"/>
    </i>
    <i r="1">
      <x v="19"/>
    </i>
    <i>
      <x v="4"/>
    </i>
    <i r="1">
      <x v="14"/>
    </i>
    <i>
      <x v="5"/>
    </i>
    <i r="1">
      <x v="22"/>
    </i>
    <i r="1">
      <x v="23"/>
    </i>
    <i>
      <x v="6"/>
    </i>
    <i r="1">
      <x v="21"/>
    </i>
    <i>
      <x v="7"/>
    </i>
    <i r="1">
      <x v="18"/>
    </i>
    <i>
      <x v="8"/>
    </i>
    <i r="1">
      <x v="12"/>
    </i>
    <i>
      <x v="9"/>
    </i>
    <i r="1">
      <x v="11"/>
    </i>
    <i>
      <x v="10"/>
    </i>
    <i r="1">
      <x v="10"/>
    </i>
    <i>
      <x v="11"/>
    </i>
    <i r="1">
      <x v="8"/>
    </i>
    <i>
      <x v="12"/>
    </i>
    <i r="1">
      <x v="1"/>
    </i>
    <i r="1">
      <x v="24"/>
    </i>
    <i>
      <x v="13"/>
    </i>
    <i r="1">
      <x v="3"/>
    </i>
    <i>
      <x v="14"/>
    </i>
    <i r="1">
      <x v="2"/>
    </i>
    <i r="1">
      <x v="24"/>
    </i>
    <i>
      <x v="15"/>
    </i>
    <i r="1">
      <x v="4"/>
    </i>
    <i r="1">
      <x v="7"/>
    </i>
    <i>
      <x v="16"/>
    </i>
    <i r="1">
      <x v="6"/>
    </i>
    <i r="1">
      <x v="7"/>
    </i>
    <i>
      <x v="17"/>
    </i>
    <i r="1">
      <x v="5"/>
    </i>
    <i r="1">
      <x v="7"/>
    </i>
    <i>
      <x v="18"/>
    </i>
    <i r="1">
      <x/>
    </i>
    <i>
      <x v="19"/>
    </i>
    <i r="1">
      <x v="20"/>
    </i>
    <i>
      <x v="20"/>
    </i>
    <i r="1">
      <x v="25"/>
    </i>
    <i>
      <x v="21"/>
    </i>
    <i r="1">
      <x v="26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ABEFA9-BFAB-4C10-AB9C-210F783FF3BC}" name="PivotTable1" cacheId="37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6" firstHeaderRow="1" firstDataRow="1" firstDataCol="1"/>
  <pivotFields count="20">
    <pivotField axis="axisRow" showAll="0">
      <items count="19">
        <item x="5"/>
        <item x="7"/>
        <item x="11"/>
        <item x="4"/>
        <item x="3"/>
        <item x="14"/>
        <item x="17"/>
        <item x="13"/>
        <item x="16"/>
        <item x="8"/>
        <item x="10"/>
        <item x="6"/>
        <item x="2"/>
        <item x="1"/>
        <item x="0"/>
        <item x="15"/>
        <item x="9"/>
        <item x="12"/>
        <item t="default"/>
      </items>
    </pivotField>
    <pivotField axis="axisRow" showAll="0">
      <items count="25">
        <item x="23"/>
        <item x="9"/>
        <item x="7"/>
        <item x="16"/>
        <item x="2"/>
        <item x="0"/>
        <item x="1"/>
        <item x="22"/>
        <item x="5"/>
        <item x="20"/>
        <item x="15"/>
        <item x="8"/>
        <item x="3"/>
        <item x="6"/>
        <item x="4"/>
        <item x="13"/>
        <item x="19"/>
        <item x="21"/>
        <item x="12"/>
        <item x="18"/>
        <item x="17"/>
        <item x="11"/>
        <item x="10"/>
        <item x="1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5">
    <i>
      <x/>
    </i>
    <i r="1">
      <x v="8"/>
    </i>
    <i>
      <x v="1"/>
    </i>
    <i r="1">
      <x v="11"/>
    </i>
    <i>
      <x v="2"/>
    </i>
    <i r="1">
      <x v="15"/>
    </i>
    <i>
      <x v="3"/>
    </i>
    <i r="1">
      <x/>
    </i>
    <i r="1">
      <x v="13"/>
    </i>
    <i r="1">
      <x v="14"/>
    </i>
    <i r="1">
      <x v="18"/>
    </i>
    <i>
      <x v="4"/>
    </i>
    <i r="1">
      <x v="12"/>
    </i>
    <i>
      <x v="5"/>
    </i>
    <i r="1">
      <x v="16"/>
    </i>
    <i r="1">
      <x v="20"/>
    </i>
    <i>
      <x v="6"/>
    </i>
    <i r="1">
      <x v="17"/>
    </i>
    <i>
      <x v="7"/>
    </i>
    <i r="1">
      <x v="10"/>
    </i>
    <i>
      <x v="8"/>
    </i>
    <i r="1">
      <x v="9"/>
    </i>
    <i>
      <x v="9"/>
    </i>
    <i r="1">
      <x v="1"/>
    </i>
    <i r="1">
      <x v="21"/>
    </i>
    <i>
      <x v="10"/>
    </i>
    <i r="1">
      <x v="3"/>
    </i>
    <i r="1">
      <x v="21"/>
    </i>
    <i>
      <x v="11"/>
    </i>
    <i r="1">
      <x v="2"/>
    </i>
    <i r="1">
      <x v="21"/>
    </i>
    <i>
      <x v="12"/>
    </i>
    <i r="1">
      <x v="4"/>
    </i>
    <i>
      <x v="13"/>
    </i>
    <i r="1">
      <x v="6"/>
    </i>
    <i r="1">
      <x v="7"/>
    </i>
    <i>
      <x v="14"/>
    </i>
    <i r="1">
      <x v="5"/>
    </i>
    <i>
      <x v="15"/>
    </i>
    <i r="1">
      <x v="19"/>
    </i>
    <i>
      <x v="16"/>
    </i>
    <i r="1">
      <x v="22"/>
    </i>
    <i>
      <x v="17"/>
    </i>
    <i r="1">
      <x v="23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B4A4AD-1D32-4805-9205-1425174F3A14}" name="PivotTable1" cacheId="38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9" firstHeaderRow="1" firstDataRow="1" firstDataCol="1"/>
  <pivotFields count="20">
    <pivotField axis="axisRow" showAll="0">
      <items count="21">
        <item x="1"/>
        <item x="9"/>
        <item x="0"/>
        <item x="10"/>
        <item x="2"/>
        <item x="11"/>
        <item x="15"/>
        <item x="16"/>
        <item x="14"/>
        <item x="17"/>
        <item x="18"/>
        <item x="3"/>
        <item x="13"/>
        <item x="19"/>
        <item x="6"/>
        <item x="5"/>
        <item x="4"/>
        <item x="7"/>
        <item x="8"/>
        <item x="12"/>
        <item t="default"/>
      </items>
    </pivotField>
    <pivotField axis="axisRow" showAll="0">
      <items count="24">
        <item x="12"/>
        <item x="16"/>
        <item x="6"/>
        <item x="4"/>
        <item x="5"/>
        <item x="17"/>
        <item x="1"/>
        <item x="20"/>
        <item x="22"/>
        <item x="21"/>
        <item x="14"/>
        <item x="9"/>
        <item x="2"/>
        <item x="10"/>
        <item x="0"/>
        <item x="19"/>
        <item x="15"/>
        <item x="18"/>
        <item x="7"/>
        <item x="11"/>
        <item x="3"/>
        <item x="8"/>
        <item x="1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8">
    <i>
      <x/>
    </i>
    <i r="1">
      <x v="6"/>
    </i>
    <i>
      <x v="1"/>
    </i>
    <i r="1">
      <x v="11"/>
    </i>
    <i>
      <x v="2"/>
    </i>
    <i r="1">
      <x v="14"/>
    </i>
    <i>
      <x v="3"/>
    </i>
    <i r="1">
      <x v="13"/>
    </i>
    <i r="1">
      <x v="17"/>
    </i>
    <i>
      <x v="4"/>
    </i>
    <i r="1">
      <x v="12"/>
    </i>
    <i>
      <x v="5"/>
    </i>
    <i r="1">
      <x v="15"/>
    </i>
    <i r="1">
      <x v="19"/>
    </i>
    <i>
      <x v="6"/>
    </i>
    <i r="1">
      <x v="16"/>
    </i>
    <i>
      <x v="7"/>
    </i>
    <i r="1">
      <x v="7"/>
    </i>
    <i>
      <x v="8"/>
    </i>
    <i r="1">
      <x v="10"/>
    </i>
    <i>
      <x v="9"/>
    </i>
    <i r="1">
      <x v="9"/>
    </i>
    <i>
      <x v="10"/>
    </i>
    <i r="1">
      <x v="8"/>
    </i>
    <i>
      <x v="11"/>
    </i>
    <i r="1">
      <x/>
    </i>
    <i r="1">
      <x v="20"/>
    </i>
    <i>
      <x v="12"/>
    </i>
    <i r="1">
      <x v="1"/>
    </i>
    <i r="1">
      <x v="20"/>
    </i>
    <i>
      <x v="13"/>
    </i>
    <i r="1">
      <x v="20"/>
    </i>
    <i>
      <x v="14"/>
    </i>
    <i r="1">
      <x v="2"/>
    </i>
    <i r="1">
      <x v="5"/>
    </i>
    <i>
      <x v="15"/>
    </i>
    <i r="1">
      <x v="4"/>
    </i>
    <i r="1">
      <x v="5"/>
    </i>
    <i>
      <x v="16"/>
    </i>
    <i r="1">
      <x v="3"/>
    </i>
    <i r="1">
      <x v="5"/>
    </i>
    <i>
      <x v="17"/>
    </i>
    <i r="1">
      <x v="18"/>
    </i>
    <i>
      <x v="18"/>
    </i>
    <i r="1">
      <x v="21"/>
    </i>
    <i>
      <x v="19"/>
    </i>
    <i r="1">
      <x v="22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7A09C1-DE6D-44B5-B9DF-3F61222063CF}" name="PivotTable1" cacheId="39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0" firstHeaderRow="1" firstDataRow="1" firstDataCol="1"/>
  <pivotFields count="20">
    <pivotField axis="axisRow" showAll="0">
      <items count="22">
        <item x="7"/>
        <item x="6"/>
        <item x="10"/>
        <item x="14"/>
        <item x="8"/>
        <item x="4"/>
        <item x="13"/>
        <item x="17"/>
        <item x="18"/>
        <item x="15"/>
        <item x="5"/>
        <item x="16"/>
        <item x="9"/>
        <item x="11"/>
        <item x="3"/>
        <item x="2"/>
        <item x="1"/>
        <item x="20"/>
        <item x="19"/>
        <item x="0"/>
        <item x="12"/>
        <item t="default"/>
      </items>
    </pivotField>
    <pivotField axis="axisRow" showAll="0">
      <items count="27">
        <item x="13"/>
        <item x="14"/>
        <item x="3"/>
        <item x="1"/>
        <item x="2"/>
        <item x="9"/>
        <item x="19"/>
        <item x="7"/>
        <item x="20"/>
        <item x="18"/>
        <item x="5"/>
        <item x="17"/>
        <item x="6"/>
        <item x="8"/>
        <item x="16"/>
        <item x="15"/>
        <item x="11"/>
        <item x="25"/>
        <item x="21"/>
        <item x="22"/>
        <item x="4"/>
        <item x="23"/>
        <item x="10"/>
        <item x="12"/>
        <item x="0"/>
        <item x="2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9">
    <i>
      <x/>
    </i>
    <i r="1">
      <x v="7"/>
    </i>
    <i>
      <x v="1"/>
    </i>
    <i r="1">
      <x v="12"/>
    </i>
    <i>
      <x v="2"/>
    </i>
    <i r="1">
      <x v="16"/>
    </i>
    <i>
      <x v="3"/>
    </i>
    <i r="1">
      <x v="14"/>
    </i>
    <i r="1">
      <x v="18"/>
    </i>
    <i>
      <x v="4"/>
    </i>
    <i r="1">
      <x v="13"/>
    </i>
    <i>
      <x v="5"/>
    </i>
    <i r="1">
      <x v="20"/>
    </i>
    <i>
      <x v="6"/>
    </i>
    <i r="1">
      <x v="15"/>
    </i>
    <i r="1">
      <x v="17"/>
    </i>
    <i>
      <x v="7"/>
    </i>
    <i r="1">
      <x v="6"/>
    </i>
    <i>
      <x v="8"/>
    </i>
    <i r="1">
      <x v="8"/>
    </i>
    <i>
      <x v="9"/>
    </i>
    <i r="1">
      <x v="11"/>
    </i>
    <i>
      <x v="10"/>
    </i>
    <i r="1">
      <x v="10"/>
    </i>
    <i>
      <x v="11"/>
    </i>
    <i r="1">
      <x v="9"/>
    </i>
    <i>
      <x v="12"/>
    </i>
    <i r="1">
      <x/>
    </i>
    <i r="1">
      <x v="22"/>
    </i>
    <i>
      <x v="13"/>
    </i>
    <i r="1">
      <x v="1"/>
    </i>
    <i r="1">
      <x v="22"/>
    </i>
    <i>
      <x v="14"/>
    </i>
    <i r="1">
      <x v="2"/>
    </i>
    <i r="1">
      <x v="5"/>
    </i>
    <i>
      <x v="15"/>
    </i>
    <i r="1">
      <x v="4"/>
    </i>
    <i>
      <x v="16"/>
    </i>
    <i r="1">
      <x v="3"/>
    </i>
    <i>
      <x v="17"/>
    </i>
    <i r="1">
      <x v="21"/>
    </i>
    <i>
      <x v="18"/>
    </i>
    <i r="1">
      <x v="19"/>
    </i>
    <i>
      <x v="19"/>
    </i>
    <i r="1">
      <x v="24"/>
    </i>
    <i>
      <x v="20"/>
    </i>
    <i r="1">
      <x v="23"/>
    </i>
    <i r="1">
      <x v="25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7168B9-0D67-4DC2-95CE-F208E2037D14}" name="PivotTable2" cacheId="4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1" firstHeaderRow="1" firstDataRow="1" firstDataCol="1"/>
  <pivotFields count="20">
    <pivotField axis="axisRow" showAll="0">
      <items count="18">
        <item x="0"/>
        <item x="2"/>
        <item x="11"/>
        <item x="3"/>
        <item x="8"/>
        <item x="7"/>
        <item x="15"/>
        <item x="14"/>
        <item x="1"/>
        <item x="13"/>
        <item x="6"/>
        <item x="5"/>
        <item x="4"/>
        <item x="12"/>
        <item x="10"/>
        <item x="9"/>
        <item x="16"/>
        <item t="default"/>
      </items>
    </pivotField>
    <pivotField axis="axisRow" showAll="0">
      <items count="23">
        <item x="11"/>
        <item x="1"/>
        <item x="17"/>
        <item x="6"/>
        <item x="4"/>
        <item x="5"/>
        <item x="14"/>
        <item x="15"/>
        <item x="0"/>
        <item x="18"/>
        <item x="2"/>
        <item x="9"/>
        <item x="16"/>
        <item x="3"/>
        <item x="13"/>
        <item x="19"/>
        <item x="7"/>
        <item x="12"/>
        <item x="20"/>
        <item x="8"/>
        <item x="10"/>
        <item x="2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0">
    <i>
      <x/>
    </i>
    <i r="1">
      <x v="8"/>
    </i>
    <i>
      <x v="1"/>
    </i>
    <i r="1">
      <x v="10"/>
    </i>
    <i>
      <x v="2"/>
    </i>
    <i r="1">
      <x v="14"/>
    </i>
    <i>
      <x v="3"/>
    </i>
    <i r="1">
      <x/>
    </i>
    <i r="1">
      <x v="12"/>
    </i>
    <i r="1">
      <x v="13"/>
    </i>
    <i r="1">
      <x v="16"/>
    </i>
    <i>
      <x v="4"/>
    </i>
    <i r="1">
      <x v="11"/>
    </i>
    <i>
      <x v="5"/>
    </i>
    <i r="1">
      <x v="18"/>
    </i>
    <i r="1">
      <x v="19"/>
    </i>
    <i>
      <x v="6"/>
    </i>
    <i r="1">
      <x v="15"/>
    </i>
    <i>
      <x v="7"/>
    </i>
    <i r="1">
      <x v="9"/>
    </i>
    <i>
      <x v="8"/>
    </i>
    <i r="1">
      <x v="1"/>
    </i>
    <i>
      <x v="9"/>
    </i>
    <i r="1">
      <x v="2"/>
    </i>
    <i>
      <x v="10"/>
    </i>
    <i r="1">
      <x v="3"/>
    </i>
    <i r="1">
      <x v="6"/>
    </i>
    <i>
      <x v="11"/>
    </i>
    <i r="1">
      <x v="5"/>
    </i>
    <i>
      <x v="12"/>
    </i>
    <i r="1">
      <x v="4"/>
    </i>
    <i>
      <x v="13"/>
    </i>
    <i r="1">
      <x v="7"/>
    </i>
    <i>
      <x v="14"/>
    </i>
    <i r="1">
      <x v="17"/>
    </i>
    <i>
      <x v="15"/>
    </i>
    <i r="1">
      <x v="20"/>
    </i>
    <i>
      <x v="16"/>
    </i>
    <i r="1">
      <x v="21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C59F38-9176-47AE-83DC-712F8DCEE978}" name="PivotTable1" cacheId="4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2" firstHeaderRow="1" firstDataRow="1" firstDataCol="1"/>
  <pivotFields count="20">
    <pivotField axis="axisRow" showAll="0">
      <items count="19">
        <item x="4"/>
        <item x="9"/>
        <item x="5"/>
        <item x="6"/>
        <item x="3"/>
        <item x="13"/>
        <item x="12"/>
        <item x="7"/>
        <item x="10"/>
        <item x="17"/>
        <item x="16"/>
        <item x="2"/>
        <item x="1"/>
        <item x="0"/>
        <item x="14"/>
        <item x="8"/>
        <item x="11"/>
        <item x="15"/>
        <item t="default"/>
      </items>
    </pivotField>
    <pivotField axis="axisRow" showAll="0">
      <items count="22">
        <item x="18"/>
        <item x="17"/>
        <item x="20"/>
        <item x="2"/>
        <item x="0"/>
        <item x="1"/>
        <item x="15"/>
        <item x="4"/>
        <item x="11"/>
        <item x="7"/>
        <item x="10"/>
        <item x="3"/>
        <item x="6"/>
        <item x="5"/>
        <item x="13"/>
        <item x="8"/>
        <item x="9"/>
        <item x="14"/>
        <item x="19"/>
        <item x="16"/>
        <item x="1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1">
    <i>
      <x/>
    </i>
    <i r="1">
      <x v="7"/>
    </i>
    <i>
      <x v="1"/>
    </i>
    <i r="1">
      <x v="10"/>
    </i>
    <i>
      <x v="2"/>
    </i>
    <i r="1">
      <x v="13"/>
    </i>
    <i>
      <x v="3"/>
    </i>
    <i r="1">
      <x v="12"/>
    </i>
    <i r="1">
      <x v="15"/>
    </i>
    <i>
      <x v="4"/>
    </i>
    <i r="1">
      <x v="11"/>
    </i>
    <i>
      <x v="5"/>
    </i>
    <i r="1">
      <x v="17"/>
    </i>
    <i>
      <x v="6"/>
    </i>
    <i r="1">
      <x v="14"/>
    </i>
    <i>
      <x v="7"/>
    </i>
    <i r="1">
      <x v="9"/>
    </i>
    <i>
      <x v="8"/>
    </i>
    <i r="1">
      <x v="8"/>
    </i>
    <i>
      <x v="9"/>
    </i>
    <i r="1">
      <x/>
    </i>
    <i>
      <x v="10"/>
    </i>
    <i r="1">
      <x v="1"/>
    </i>
    <i r="1">
      <x v="18"/>
    </i>
    <i>
      <x v="11"/>
    </i>
    <i r="1">
      <x v="3"/>
    </i>
    <i>
      <x v="12"/>
    </i>
    <i r="1">
      <x v="2"/>
    </i>
    <i r="1">
      <x v="5"/>
    </i>
    <i>
      <x v="13"/>
    </i>
    <i r="1">
      <x v="2"/>
    </i>
    <i r="1">
      <x v="4"/>
    </i>
    <i>
      <x v="14"/>
    </i>
    <i r="1">
      <x v="6"/>
    </i>
    <i>
      <x v="15"/>
    </i>
    <i r="1">
      <x v="16"/>
    </i>
    <i>
      <x v="16"/>
    </i>
    <i r="1">
      <x v="20"/>
    </i>
    <i>
      <x v="17"/>
    </i>
    <i r="1">
      <x v="19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C6CE59-D8F0-4EE3-88C4-AB169ACEB298}" name="PivotTable1" cacheId="4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2" firstHeaderRow="1" firstDataRow="1" firstDataCol="1"/>
  <pivotFields count="20">
    <pivotField axis="axisRow" showAll="0">
      <items count="23">
        <item x="1"/>
        <item x="10"/>
        <item x="9"/>
        <item x="0"/>
        <item x="11"/>
        <item x="5"/>
        <item x="21"/>
        <item x="18"/>
        <item x="17"/>
        <item x="20"/>
        <item x="19"/>
        <item x="15"/>
        <item x="16"/>
        <item x="4"/>
        <item x="3"/>
        <item x="2"/>
        <item x="14"/>
        <item x="13"/>
        <item x="7"/>
        <item x="6"/>
        <item x="12"/>
        <item x="8"/>
        <item t="default"/>
      </items>
    </pivotField>
    <pivotField axis="axisRow" showAll="0">
      <items count="27">
        <item x="4"/>
        <item x="2"/>
        <item x="3"/>
        <item x="15"/>
        <item x="17"/>
        <item x="14"/>
        <item x="19"/>
        <item x="21"/>
        <item x="1"/>
        <item x="20"/>
        <item x="18"/>
        <item x="22"/>
        <item x="23"/>
        <item x="10"/>
        <item x="12"/>
        <item x="11"/>
        <item x="0"/>
        <item x="9"/>
        <item x="25"/>
        <item x="24"/>
        <item x="6"/>
        <item x="5"/>
        <item x="7"/>
        <item x="16"/>
        <item x="13"/>
        <item x="8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51">
    <i>
      <x/>
    </i>
    <i r="1">
      <x v="8"/>
    </i>
    <i>
      <x v="1"/>
    </i>
    <i r="1">
      <x v="13"/>
    </i>
    <i>
      <x v="2"/>
    </i>
    <i r="1">
      <x v="17"/>
    </i>
    <i>
      <x v="3"/>
    </i>
    <i r="1">
      <x v="15"/>
    </i>
    <i r="1">
      <x v="16"/>
    </i>
    <i r="1">
      <x v="19"/>
    </i>
    <i>
      <x v="4"/>
    </i>
    <i r="1">
      <x v="14"/>
    </i>
    <i>
      <x v="5"/>
    </i>
    <i r="1">
      <x v="21"/>
    </i>
    <i>
      <x v="6"/>
    </i>
    <i r="1">
      <x v="18"/>
    </i>
    <i>
      <x v="7"/>
    </i>
    <i r="1">
      <x v="7"/>
    </i>
    <i>
      <x v="8"/>
    </i>
    <i r="1">
      <x v="9"/>
    </i>
    <i>
      <x v="9"/>
    </i>
    <i r="1">
      <x v="12"/>
    </i>
    <i>
      <x v="10"/>
    </i>
    <i r="1">
      <x v="11"/>
    </i>
    <i>
      <x v="11"/>
    </i>
    <i r="1">
      <x v="10"/>
    </i>
    <i>
      <x v="12"/>
    </i>
    <i r="1">
      <x v="6"/>
    </i>
    <i>
      <x v="13"/>
    </i>
    <i r="1">
      <x/>
    </i>
    <i r="1">
      <x v="3"/>
    </i>
    <i>
      <x v="14"/>
    </i>
    <i r="1">
      <x v="2"/>
    </i>
    <i r="1">
      <x v="3"/>
    </i>
    <i>
      <x v="15"/>
    </i>
    <i r="1">
      <x v="1"/>
    </i>
    <i r="1">
      <x v="3"/>
    </i>
    <i>
      <x v="16"/>
    </i>
    <i r="1">
      <x v="4"/>
    </i>
    <i>
      <x v="17"/>
    </i>
    <i r="1">
      <x v="5"/>
    </i>
    <i>
      <x v="18"/>
    </i>
    <i r="1">
      <x v="22"/>
    </i>
    <i>
      <x v="19"/>
    </i>
    <i r="1">
      <x v="20"/>
    </i>
    <i>
      <x v="20"/>
    </i>
    <i r="1">
      <x v="24"/>
    </i>
    <i>
      <x v="21"/>
    </i>
    <i r="1">
      <x v="23"/>
    </i>
    <i r="1">
      <x v="25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274ABF-3CE1-4781-9FD8-D427261AA15B}" name="PivotTable3" cacheId="44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37" firstHeaderRow="1" firstDataRow="1" firstDataCol="1"/>
  <pivotFields count="20">
    <pivotField axis="axisRow" showAll="0">
      <items count="17">
        <item x="8"/>
        <item x="5"/>
        <item x="11"/>
        <item x="14"/>
        <item x="13"/>
        <item x="7"/>
        <item x="15"/>
        <item x="6"/>
        <item x="9"/>
        <item x="2"/>
        <item x="1"/>
        <item x="0"/>
        <item x="10"/>
        <item x="3"/>
        <item x="4"/>
        <item x="12"/>
        <item t="default"/>
      </items>
    </pivotField>
    <pivotField axis="axisRow" showAll="0">
      <items count="20">
        <item x="18"/>
        <item x="2"/>
        <item x="0"/>
        <item x="1"/>
        <item x="10"/>
        <item x="8"/>
        <item x="9"/>
        <item x="5"/>
        <item x="14"/>
        <item x="15"/>
        <item x="12"/>
        <item x="6"/>
        <item x="17"/>
        <item x="3"/>
        <item x="16"/>
        <item x="7"/>
        <item x="11"/>
        <item x="4"/>
        <item x="1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36">
    <i>
      <x/>
    </i>
    <i r="1">
      <x v="5"/>
    </i>
    <i>
      <x v="1"/>
    </i>
    <i r="1">
      <x v="7"/>
    </i>
    <i>
      <x v="2"/>
    </i>
    <i r="1">
      <x v="10"/>
    </i>
    <i>
      <x v="3"/>
    </i>
    <i r="1">
      <x v="9"/>
    </i>
    <i r="1">
      <x v="12"/>
    </i>
    <i>
      <x v="4"/>
    </i>
    <i r="1">
      <x v="8"/>
    </i>
    <i>
      <x v="5"/>
    </i>
    <i r="1">
      <x v="15"/>
    </i>
    <i>
      <x v="6"/>
    </i>
    <i r="1">
      <x v="14"/>
    </i>
    <i>
      <x v="7"/>
    </i>
    <i r="1">
      <x v="11"/>
    </i>
    <i>
      <x v="8"/>
    </i>
    <i r="1">
      <x v="6"/>
    </i>
    <i>
      <x v="9"/>
    </i>
    <i r="1">
      <x v="1"/>
    </i>
    <i>
      <x v="10"/>
    </i>
    <i r="1">
      <x/>
    </i>
    <i r="1">
      <x v="3"/>
    </i>
    <i>
      <x v="11"/>
    </i>
    <i r="1">
      <x v="2"/>
    </i>
    <i r="1">
      <x v="4"/>
    </i>
    <i>
      <x v="12"/>
    </i>
    <i r="1">
      <x v="16"/>
    </i>
    <i>
      <x v="13"/>
    </i>
    <i r="1">
      <x v="13"/>
    </i>
    <i>
      <x v="14"/>
    </i>
    <i r="1">
      <x v="17"/>
    </i>
    <i>
      <x v="15"/>
    </i>
    <i r="1">
      <x v="18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4003E1-9DCF-404D-96E9-6D19C9F9801C}" name="PivotTable2" cacheId="43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9" firstHeaderRow="1" firstDataRow="1" firstDataCol="1"/>
  <pivotFields count="20">
    <pivotField axis="axisRow" showAll="0">
      <items count="23">
        <item x="5"/>
        <item x="4"/>
        <item x="12"/>
        <item x="1"/>
        <item x="7"/>
        <item x="8"/>
        <item x="18"/>
        <item x="10"/>
        <item x="21"/>
        <item x="9"/>
        <item x="11"/>
        <item x="16"/>
        <item x="14"/>
        <item x="15"/>
        <item x="17"/>
        <item x="0"/>
        <item x="3"/>
        <item x="2"/>
        <item x="20"/>
        <item x="6"/>
        <item x="13"/>
        <item x="19"/>
        <item t="default"/>
      </items>
    </pivotField>
    <pivotField axis="axisRow" showAll="0">
      <items count="25">
        <item x="18"/>
        <item x="17"/>
        <item x="16"/>
        <item x="19"/>
        <item x="0"/>
        <item x="2"/>
        <item x="3"/>
        <item x="11"/>
        <item x="5"/>
        <item x="12"/>
        <item x="9"/>
        <item x="23"/>
        <item x="4"/>
        <item x="7"/>
        <item x="1"/>
        <item x="13"/>
        <item x="10"/>
        <item x="22"/>
        <item x="21"/>
        <item x="20"/>
        <item x="8"/>
        <item x="15"/>
        <item x="6"/>
        <item x="1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8">
    <i>
      <x/>
    </i>
    <i r="1">
      <x v="8"/>
    </i>
    <i>
      <x v="1"/>
    </i>
    <i r="1">
      <x v="12"/>
    </i>
    <i>
      <x v="2"/>
    </i>
    <i r="1">
      <x v="15"/>
    </i>
    <i>
      <x v="3"/>
    </i>
    <i r="1">
      <x v="14"/>
    </i>
    <i>
      <x v="4"/>
    </i>
    <i r="1">
      <x v="13"/>
    </i>
    <i>
      <x v="5"/>
    </i>
    <i r="1">
      <x v="20"/>
    </i>
    <i>
      <x v="6"/>
    </i>
    <i r="1">
      <x v="19"/>
    </i>
    <i>
      <x v="7"/>
    </i>
    <i r="1">
      <x v="16"/>
    </i>
    <i>
      <x v="8"/>
    </i>
    <i r="1">
      <x v="11"/>
    </i>
    <i>
      <x v="9"/>
    </i>
    <i r="1">
      <x v="10"/>
    </i>
    <i>
      <x v="10"/>
    </i>
    <i r="1">
      <x v="9"/>
    </i>
    <i>
      <x v="11"/>
    </i>
    <i r="1">
      <x v="1"/>
    </i>
    <i>
      <x v="12"/>
    </i>
    <i r="1">
      <x v="3"/>
    </i>
    <i r="1">
      <x v="21"/>
    </i>
    <i>
      <x v="13"/>
    </i>
    <i r="1">
      <x v="2"/>
    </i>
    <i>
      <x v="14"/>
    </i>
    <i r="1">
      <x/>
    </i>
    <i>
      <x v="15"/>
    </i>
    <i r="1">
      <x v="4"/>
    </i>
    <i r="1">
      <x v="7"/>
    </i>
    <i>
      <x v="16"/>
    </i>
    <i r="1">
      <x v="6"/>
    </i>
    <i r="1">
      <x v="7"/>
    </i>
    <i>
      <x v="17"/>
    </i>
    <i r="1">
      <x v="5"/>
    </i>
    <i>
      <x v="18"/>
    </i>
    <i r="1">
      <x v="17"/>
    </i>
    <i>
      <x v="19"/>
    </i>
    <i r="1">
      <x v="22"/>
    </i>
    <i>
      <x v="20"/>
    </i>
    <i r="1">
      <x v="23"/>
    </i>
    <i>
      <x v="21"/>
    </i>
    <i r="1">
      <x v="18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000729-CFC4-4E44-86FB-7C2CBD4207FE}" name="PivotTable1" cacheId="45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2" firstHeaderRow="1" firstDataRow="1" firstDataCol="1"/>
  <pivotFields count="20">
    <pivotField axis="axisRow" showAll="0">
      <items count="22">
        <item x="5"/>
        <item x="8"/>
        <item x="17"/>
        <item x="0"/>
        <item x="6"/>
        <item x="11"/>
        <item x="9"/>
        <item x="16"/>
        <item x="10"/>
        <item x="19"/>
        <item x="7"/>
        <item x="14"/>
        <item x="15"/>
        <item x="18"/>
        <item x="3"/>
        <item x="2"/>
        <item x="1"/>
        <item x="20"/>
        <item x="13"/>
        <item x="12"/>
        <item x="4"/>
        <item t="default"/>
      </items>
    </pivotField>
    <pivotField axis="axisRow" showAll="0">
      <items count="27">
        <item x="19"/>
        <item x="7"/>
        <item x="20"/>
        <item x="21"/>
        <item x="3"/>
        <item x="1"/>
        <item x="2"/>
        <item x="24"/>
        <item x="23"/>
        <item x="5"/>
        <item x="22"/>
        <item x="10"/>
        <item x="17"/>
        <item x="8"/>
        <item x="6"/>
        <item x="0"/>
        <item x="18"/>
        <item x="9"/>
        <item x="11"/>
        <item x="14"/>
        <item x="12"/>
        <item x="16"/>
        <item x="15"/>
        <item x="25"/>
        <item x="13"/>
        <item x="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51">
    <i>
      <x/>
    </i>
    <i r="1">
      <x v="9"/>
    </i>
    <i>
      <x v="1"/>
    </i>
    <i r="1">
      <x v="13"/>
    </i>
    <i>
      <x v="2"/>
    </i>
    <i r="1">
      <x v="16"/>
    </i>
    <i>
      <x v="3"/>
    </i>
    <i r="1">
      <x v="15"/>
    </i>
    <i r="1">
      <x v="18"/>
    </i>
    <i>
      <x v="4"/>
    </i>
    <i r="1">
      <x v="14"/>
    </i>
    <i>
      <x v="5"/>
    </i>
    <i r="1">
      <x v="20"/>
    </i>
    <i r="1">
      <x v="21"/>
    </i>
    <i>
      <x v="6"/>
    </i>
    <i r="1">
      <x v="17"/>
    </i>
    <i>
      <x v="7"/>
    </i>
    <i r="1">
      <x v="12"/>
    </i>
    <i>
      <x v="8"/>
    </i>
    <i r="1">
      <x v="11"/>
    </i>
    <i>
      <x v="9"/>
    </i>
    <i r="1">
      <x v="10"/>
    </i>
    <i>
      <x v="10"/>
    </i>
    <i r="1">
      <x v="1"/>
    </i>
    <i r="1">
      <x v="22"/>
    </i>
    <i>
      <x v="11"/>
    </i>
    <i r="1">
      <x v="3"/>
    </i>
    <i r="1">
      <x v="22"/>
    </i>
    <i>
      <x v="12"/>
    </i>
    <i r="1">
      <x v="2"/>
    </i>
    <i r="1">
      <x v="22"/>
    </i>
    <i>
      <x v="13"/>
    </i>
    <i r="1">
      <x/>
    </i>
    <i r="1">
      <x v="22"/>
    </i>
    <i>
      <x v="14"/>
    </i>
    <i r="1">
      <x v="4"/>
    </i>
    <i>
      <x v="15"/>
    </i>
    <i r="1">
      <x v="6"/>
    </i>
    <i r="1">
      <x v="7"/>
    </i>
    <i>
      <x v="16"/>
    </i>
    <i r="1">
      <x v="5"/>
    </i>
    <i>
      <x v="17"/>
    </i>
    <i r="1">
      <x v="8"/>
    </i>
    <i>
      <x v="18"/>
    </i>
    <i r="1">
      <x v="19"/>
    </i>
    <i>
      <x v="19"/>
    </i>
    <i r="1">
      <x v="24"/>
    </i>
    <i>
      <x v="20"/>
    </i>
    <i r="1">
      <x v="23"/>
    </i>
    <i r="1">
      <x v="25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030131-8294-4F6C-A784-B2EA35EFA127}" name="PivotTable2" cacheId="46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7" firstHeaderRow="1" firstDataRow="1" firstDataCol="1"/>
  <pivotFields count="20">
    <pivotField axis="axisRow" showAll="0">
      <items count="24">
        <item x="0"/>
        <item x="10"/>
        <item x="5"/>
        <item x="7"/>
        <item x="8"/>
        <item x="13"/>
        <item x="9"/>
        <item x="18"/>
        <item x="16"/>
        <item x="17"/>
        <item x="21"/>
        <item x="15"/>
        <item x="12"/>
        <item x="11"/>
        <item x="19"/>
        <item x="3"/>
        <item x="2"/>
        <item x="1"/>
        <item x="22"/>
        <item x="20"/>
        <item x="14"/>
        <item x="4"/>
        <item x="6"/>
        <item t="default"/>
      </items>
    </pivotField>
    <pivotField axis="axisRow" showAll="0">
      <items count="30">
        <item x="24"/>
        <item x="15"/>
        <item x="22"/>
        <item x="20"/>
        <item x="21"/>
        <item x="13"/>
        <item x="3"/>
        <item x="1"/>
        <item x="2"/>
        <item x="27"/>
        <item x="28"/>
        <item x="25"/>
        <item x="0"/>
        <item x="18"/>
        <item x="17"/>
        <item x="19"/>
        <item x="11"/>
        <item x="9"/>
        <item x="7"/>
        <item x="5"/>
        <item x="10"/>
        <item x="8"/>
        <item x="16"/>
        <item x="26"/>
        <item x="14"/>
        <item x="12"/>
        <item x="6"/>
        <item x="4"/>
        <item x="2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56">
    <i>
      <x/>
    </i>
    <i r="1">
      <x v="12"/>
    </i>
    <i>
      <x v="1"/>
    </i>
    <i r="1">
      <x v="16"/>
    </i>
    <i>
      <x v="2"/>
    </i>
    <i r="1">
      <x v="19"/>
    </i>
    <i>
      <x v="3"/>
    </i>
    <i r="1">
      <x v="18"/>
    </i>
    <i r="1">
      <x v="21"/>
    </i>
    <i>
      <x v="4"/>
    </i>
    <i r="1">
      <x v="17"/>
    </i>
    <i>
      <x v="5"/>
    </i>
    <i r="1">
      <x v="23"/>
    </i>
    <i r="1">
      <x v="24"/>
    </i>
    <i>
      <x v="6"/>
    </i>
    <i r="1">
      <x v="20"/>
    </i>
    <i>
      <x v="7"/>
    </i>
    <i r="1">
      <x v="15"/>
    </i>
    <i>
      <x v="8"/>
    </i>
    <i r="1">
      <x v="14"/>
    </i>
    <i>
      <x v="9"/>
    </i>
    <i r="1">
      <x v="13"/>
    </i>
    <i>
      <x v="10"/>
    </i>
    <i r="1">
      <x v="11"/>
    </i>
    <i>
      <x v="11"/>
    </i>
    <i r="1">
      <x v="3"/>
    </i>
    <i r="1">
      <x v="25"/>
    </i>
    <i>
      <x v="12"/>
    </i>
    <i r="1">
      <x v="5"/>
    </i>
    <i>
      <x v="13"/>
    </i>
    <i r="1">
      <x v="4"/>
    </i>
    <i r="1">
      <x v="25"/>
    </i>
    <i>
      <x v="14"/>
    </i>
    <i r="1">
      <x v="2"/>
    </i>
    <i>
      <x v="15"/>
    </i>
    <i r="1">
      <x v="6"/>
    </i>
    <i r="1">
      <x v="9"/>
    </i>
    <i>
      <x v="16"/>
    </i>
    <i r="1">
      <x v="8"/>
    </i>
    <i r="1">
      <x v="9"/>
    </i>
    <i>
      <x v="17"/>
    </i>
    <i r="1">
      <x v="7"/>
    </i>
    <i r="1">
      <x v="9"/>
    </i>
    <i>
      <x v="18"/>
    </i>
    <i r="1">
      <x v="10"/>
    </i>
    <i>
      <x v="19"/>
    </i>
    <i r="1">
      <x/>
    </i>
    <i>
      <x v="20"/>
    </i>
    <i r="1">
      <x v="22"/>
    </i>
    <i>
      <x v="21"/>
    </i>
    <i r="1">
      <x v="27"/>
    </i>
    <i>
      <x v="22"/>
    </i>
    <i r="1">
      <x v="1"/>
    </i>
    <i r="1">
      <x v="26"/>
    </i>
    <i r="1">
      <x v="28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55DB4E-16E5-4889-B586-518E55261974}" name="PivotTable3" cacheId="47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6" firstHeaderRow="1" firstDataRow="1" firstDataCol="1"/>
  <pivotFields count="20">
    <pivotField axis="axisRow" showAll="0">
      <items count="23">
        <item x="4"/>
        <item x="2"/>
        <item x="1"/>
        <item x="3"/>
        <item x="12"/>
        <item x="10"/>
        <item x="18"/>
        <item x="8"/>
        <item x="13"/>
        <item x="20"/>
        <item x="15"/>
        <item x="16"/>
        <item x="11"/>
        <item x="14"/>
        <item x="7"/>
        <item x="6"/>
        <item x="5"/>
        <item x="19"/>
        <item x="0"/>
        <item x="9"/>
        <item x="17"/>
        <item x="21"/>
        <item t="default"/>
      </items>
    </pivotField>
    <pivotField axis="axisRow" showAll="0">
      <items count="30">
        <item x="22"/>
        <item x="27"/>
        <item x="18"/>
        <item x="19"/>
        <item x="23"/>
        <item x="7"/>
        <item x="5"/>
        <item x="6"/>
        <item x="4"/>
        <item x="26"/>
        <item x="14"/>
        <item x="8"/>
        <item x="2"/>
        <item x="13"/>
        <item x="16"/>
        <item x="15"/>
        <item x="1"/>
        <item x="21"/>
        <item x="3"/>
        <item x="0"/>
        <item x="28"/>
        <item x="11"/>
        <item x="10"/>
        <item x="17"/>
        <item x="25"/>
        <item x="12"/>
        <item x="20"/>
        <item x="9"/>
        <item x="2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55">
    <i>
      <x/>
    </i>
    <i r="1">
      <x v="8"/>
    </i>
    <i>
      <x v="1"/>
    </i>
    <i r="1">
      <x v="12"/>
    </i>
    <i>
      <x v="2"/>
    </i>
    <i r="1">
      <x v="16"/>
    </i>
    <i>
      <x v="3"/>
    </i>
    <i r="1">
      <x v="14"/>
    </i>
    <i r="1">
      <x v="15"/>
    </i>
    <i r="1">
      <x v="18"/>
    </i>
    <i>
      <x v="4"/>
    </i>
    <i r="1">
      <x v="13"/>
    </i>
    <i>
      <x v="5"/>
    </i>
    <i r="1">
      <x v="21"/>
    </i>
    <i r="1">
      <x v="22"/>
    </i>
    <i r="1">
      <x v="23"/>
    </i>
    <i>
      <x v="6"/>
    </i>
    <i r="1">
      <x v="17"/>
    </i>
    <i>
      <x v="7"/>
    </i>
    <i r="1">
      <x v="11"/>
    </i>
    <i>
      <x v="8"/>
    </i>
    <i r="1">
      <x v="10"/>
    </i>
    <i>
      <x v="9"/>
    </i>
    <i r="1">
      <x v="9"/>
    </i>
    <i>
      <x v="10"/>
    </i>
    <i r="1">
      <x v="2"/>
    </i>
    <i r="1">
      <x v="25"/>
    </i>
    <i>
      <x v="11"/>
    </i>
    <i r="1">
      <x v="4"/>
    </i>
    <i r="1">
      <x v="25"/>
    </i>
    <i>
      <x v="12"/>
    </i>
    <i r="1">
      <x v="3"/>
    </i>
    <i r="1">
      <x v="25"/>
    </i>
    <i>
      <x v="13"/>
    </i>
    <i r="1">
      <x v="1"/>
    </i>
    <i r="1">
      <x v="25"/>
    </i>
    <i>
      <x v="14"/>
    </i>
    <i r="1">
      <x v="5"/>
    </i>
    <i>
      <x v="15"/>
    </i>
    <i r="1">
      <x v="7"/>
    </i>
    <i>
      <x v="16"/>
    </i>
    <i r="1">
      <x v="6"/>
    </i>
    <i>
      <x v="17"/>
    </i>
    <i r="1">
      <x v="24"/>
    </i>
    <i>
      <x v="18"/>
    </i>
    <i r="1">
      <x v="19"/>
    </i>
    <i>
      <x v="19"/>
    </i>
    <i r="1">
      <x/>
    </i>
    <i r="1">
      <x v="27"/>
    </i>
    <i>
      <x v="20"/>
    </i>
    <i r="1">
      <x v="26"/>
    </i>
    <i r="1">
      <x v="28"/>
    </i>
    <i>
      <x v="21"/>
    </i>
    <i r="1">
      <x v="20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F2EC48-C1C1-4A97-944F-F2432B1843E8}" name="PivotTable4" cacheId="48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9" firstHeaderRow="1" firstDataRow="1" firstDataCol="1"/>
  <pivotFields count="20">
    <pivotField axis="axisRow" showAll="0">
      <items count="22">
        <item x="9"/>
        <item x="7"/>
        <item x="10"/>
        <item x="0"/>
        <item x="8"/>
        <item x="13"/>
        <item x="19"/>
        <item x="3"/>
        <item x="1"/>
        <item x="2"/>
        <item x="15"/>
        <item x="16"/>
        <item x="12"/>
        <item x="17"/>
        <item x="6"/>
        <item x="5"/>
        <item x="4"/>
        <item x="18"/>
        <item x="14"/>
        <item x="20"/>
        <item x="11"/>
        <item t="default"/>
      </items>
    </pivotField>
    <pivotField axis="axisRow" showAll="0">
      <items count="25">
        <item x="18"/>
        <item x="19"/>
        <item x="13"/>
        <item x="21"/>
        <item x="6"/>
        <item x="4"/>
        <item x="5"/>
        <item x="9"/>
        <item x="2"/>
        <item x="1"/>
        <item x="3"/>
        <item x="7"/>
        <item x="8"/>
        <item x="0"/>
        <item x="10"/>
        <item x="22"/>
        <item x="12"/>
        <item x="15"/>
        <item x="14"/>
        <item x="20"/>
        <item x="16"/>
        <item x="17"/>
        <item x="23"/>
        <item x="1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8">
    <i>
      <x/>
    </i>
    <i r="1">
      <x v="7"/>
    </i>
    <i>
      <x v="1"/>
    </i>
    <i r="1">
      <x v="11"/>
    </i>
    <i>
      <x v="2"/>
    </i>
    <i r="1">
      <x v="14"/>
    </i>
    <i>
      <x v="3"/>
    </i>
    <i r="1">
      <x v="13"/>
    </i>
    <i r="1">
      <x v="16"/>
    </i>
    <i>
      <x v="4"/>
    </i>
    <i r="1">
      <x v="12"/>
    </i>
    <i>
      <x v="5"/>
    </i>
    <i r="1">
      <x v="18"/>
    </i>
    <i>
      <x v="6"/>
    </i>
    <i r="1">
      <x v="15"/>
    </i>
    <i>
      <x v="7"/>
    </i>
    <i r="1">
      <x v="10"/>
    </i>
    <i>
      <x v="8"/>
    </i>
    <i r="1">
      <x v="9"/>
    </i>
    <i>
      <x v="9"/>
    </i>
    <i r="1">
      <x v="8"/>
    </i>
    <i>
      <x v="10"/>
    </i>
    <i r="1">
      <x v="1"/>
    </i>
    <i r="1">
      <x v="20"/>
    </i>
    <i>
      <x v="11"/>
    </i>
    <i r="1">
      <x v="3"/>
    </i>
    <i r="1">
      <x v="20"/>
    </i>
    <i>
      <x v="12"/>
    </i>
    <i r="1">
      <x v="2"/>
    </i>
    <i>
      <x v="13"/>
    </i>
    <i r="1">
      <x/>
    </i>
    <i r="1">
      <x v="20"/>
    </i>
    <i>
      <x v="14"/>
    </i>
    <i r="1">
      <x v="4"/>
    </i>
    <i>
      <x v="15"/>
    </i>
    <i r="1">
      <x v="6"/>
    </i>
    <i>
      <x v="16"/>
    </i>
    <i r="1">
      <x v="5"/>
    </i>
    <i>
      <x v="17"/>
    </i>
    <i r="1">
      <x v="19"/>
    </i>
    <i>
      <x v="18"/>
    </i>
    <i r="1">
      <x v="17"/>
    </i>
    <i>
      <x v="19"/>
    </i>
    <i r="1">
      <x v="22"/>
    </i>
    <i>
      <x v="20"/>
    </i>
    <i r="1">
      <x v="21"/>
    </i>
    <i r="1">
      <x v="23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4C37AB-C102-4946-BDD2-AAECAF3D68ED}" name="PivotTable1" cacheId="49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5" firstHeaderRow="1" firstDataRow="1" firstDataCol="1"/>
  <pivotFields count="20">
    <pivotField axis="axisRow" showAll="0">
      <items count="20">
        <item x="4"/>
        <item x="5"/>
        <item x="9"/>
        <item x="3"/>
        <item x="8"/>
        <item x="6"/>
        <item x="7"/>
        <item x="12"/>
        <item x="16"/>
        <item x="11"/>
        <item x="15"/>
        <item x="10"/>
        <item x="18"/>
        <item x="2"/>
        <item x="1"/>
        <item x="0"/>
        <item x="17"/>
        <item x="13"/>
        <item x="14"/>
        <item t="default"/>
      </items>
    </pivotField>
    <pivotField axis="axisRow" showAll="0">
      <items count="23">
        <item x="18"/>
        <item x="21"/>
        <item x="10"/>
        <item x="2"/>
        <item x="0"/>
        <item x="1"/>
        <item x="20"/>
        <item x="4"/>
        <item x="12"/>
        <item x="19"/>
        <item x="13"/>
        <item x="5"/>
        <item x="8"/>
        <item x="17"/>
        <item x="3"/>
        <item x="9"/>
        <item x="7"/>
        <item x="14"/>
        <item x="6"/>
        <item x="11"/>
        <item x="15"/>
        <item x="16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4">
    <i>
      <x/>
    </i>
    <i r="1">
      <x v="7"/>
    </i>
    <i>
      <x v="1"/>
    </i>
    <i r="1">
      <x v="11"/>
    </i>
    <i>
      <x v="2"/>
    </i>
    <i r="1">
      <x v="15"/>
    </i>
    <i>
      <x v="3"/>
    </i>
    <i r="1">
      <x v="13"/>
    </i>
    <i r="1">
      <x v="14"/>
    </i>
    <i r="1">
      <x v="17"/>
    </i>
    <i>
      <x v="4"/>
    </i>
    <i r="1">
      <x v="12"/>
    </i>
    <i>
      <x v="5"/>
    </i>
    <i r="1">
      <x v="18"/>
    </i>
    <i>
      <x v="6"/>
    </i>
    <i r="1">
      <x v="16"/>
    </i>
    <i>
      <x v="7"/>
    </i>
    <i r="1">
      <x v="10"/>
    </i>
    <i>
      <x v="8"/>
    </i>
    <i r="1">
      <x v="9"/>
    </i>
    <i>
      <x v="9"/>
    </i>
    <i r="1">
      <x v="8"/>
    </i>
    <i>
      <x v="10"/>
    </i>
    <i r="1">
      <x/>
    </i>
    <i r="1">
      <x v="19"/>
    </i>
    <i>
      <x v="11"/>
    </i>
    <i r="1">
      <x v="2"/>
    </i>
    <i r="1">
      <x v="19"/>
    </i>
    <i>
      <x v="12"/>
    </i>
    <i r="1">
      <x v="1"/>
    </i>
    <i r="1">
      <x v="19"/>
    </i>
    <i>
      <x v="13"/>
    </i>
    <i r="1">
      <x v="3"/>
    </i>
    <i>
      <x v="14"/>
    </i>
    <i r="1">
      <x v="5"/>
    </i>
    <i>
      <x v="15"/>
    </i>
    <i r="1">
      <x v="4"/>
    </i>
    <i>
      <x v="16"/>
    </i>
    <i r="1">
      <x v="6"/>
    </i>
    <i>
      <x v="17"/>
    </i>
    <i r="1">
      <x v="20"/>
    </i>
    <i>
      <x v="18"/>
    </i>
    <i r="1">
      <x v="21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FB040E-A74A-4A48-A15F-FB26B3ABA797}" name="PivotTable1" cacheId="5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1" firstHeaderRow="1" firstDataRow="1" firstDataCol="1"/>
  <pivotFields count="20">
    <pivotField axis="axisRow" showAll="0">
      <items count="20">
        <item x="3"/>
        <item x="4"/>
        <item x="7"/>
        <item x="10"/>
        <item x="11"/>
        <item x="6"/>
        <item x="13"/>
        <item x="15"/>
        <item x="16"/>
        <item x="17"/>
        <item x="14"/>
        <item x="18"/>
        <item x="2"/>
        <item x="1"/>
        <item x="0"/>
        <item x="8"/>
        <item x="9"/>
        <item x="5"/>
        <item x="12"/>
        <item t="default"/>
      </items>
    </pivotField>
    <pivotField axis="axisRow" showAll="0">
      <items count="21">
        <item x="2"/>
        <item x="0"/>
        <item x="1"/>
        <item x="8"/>
        <item x="3"/>
        <item x="16"/>
        <item x="18"/>
        <item x="17"/>
        <item x="4"/>
        <item x="11"/>
        <item x="10"/>
        <item x="7"/>
        <item x="13"/>
        <item x="14"/>
        <item x="9"/>
        <item x="6"/>
        <item x="15"/>
        <item x="19"/>
        <item x="5"/>
        <item x="1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0">
    <i>
      <x/>
    </i>
    <i r="1">
      <x v="4"/>
    </i>
    <i>
      <x v="1"/>
    </i>
    <i r="1">
      <x v="8"/>
    </i>
    <i>
      <x v="2"/>
    </i>
    <i r="1">
      <x v="11"/>
    </i>
    <i>
      <x v="3"/>
    </i>
    <i r="1">
      <x v="10"/>
    </i>
    <i r="1">
      <x v="13"/>
    </i>
    <i>
      <x v="4"/>
    </i>
    <i r="1">
      <x v="9"/>
    </i>
    <i>
      <x v="5"/>
    </i>
    <i r="1">
      <x v="15"/>
    </i>
    <i>
      <x v="6"/>
    </i>
    <i r="1">
      <x v="12"/>
    </i>
    <i>
      <x v="7"/>
    </i>
    <i r="1">
      <x v="5"/>
    </i>
    <i>
      <x v="8"/>
    </i>
    <i r="1">
      <x v="7"/>
    </i>
    <i>
      <x v="9"/>
    </i>
    <i r="1">
      <x v="6"/>
    </i>
    <i>
      <x v="10"/>
    </i>
    <i r="1">
      <x v="16"/>
    </i>
    <i>
      <x v="11"/>
    </i>
    <i r="1">
      <x v="17"/>
    </i>
    <i>
      <x v="12"/>
    </i>
    <i r="1">
      <x/>
    </i>
    <i>
      <x v="13"/>
    </i>
    <i r="1">
      <x v="2"/>
    </i>
    <i>
      <x v="14"/>
    </i>
    <i r="1">
      <x v="1"/>
    </i>
    <i>
      <x v="15"/>
    </i>
    <i r="1">
      <x v="3"/>
    </i>
    <i>
      <x v="16"/>
    </i>
    <i r="1">
      <x v="14"/>
    </i>
    <i>
      <x v="17"/>
    </i>
    <i r="1">
      <x v="18"/>
    </i>
    <i>
      <x v="18"/>
    </i>
    <i r="1">
      <x v="19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C42374-0116-41E7-87D1-E7D3CC70A010}" name="PivotTable1" cacheId="5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5" firstHeaderRow="1" firstDataRow="1" firstDataCol="1"/>
  <pivotFields count="20">
    <pivotField axis="axisRow" showAll="0">
      <items count="20">
        <item x="1"/>
        <item x="6"/>
        <item x="12"/>
        <item x="2"/>
        <item x="0"/>
        <item x="14"/>
        <item x="13"/>
        <item x="16"/>
        <item x="10"/>
        <item x="9"/>
        <item x="8"/>
        <item x="7"/>
        <item x="5"/>
        <item x="4"/>
        <item x="3"/>
        <item x="11"/>
        <item x="15"/>
        <item x="18"/>
        <item x="17"/>
        <item t="default"/>
      </items>
    </pivotField>
    <pivotField axis="axisRow" showAll="0">
      <items count="24">
        <item x="7"/>
        <item x="10"/>
        <item x="8"/>
        <item x="9"/>
        <item x="5"/>
        <item x="3"/>
        <item x="4"/>
        <item x="14"/>
        <item x="15"/>
        <item x="1"/>
        <item x="19"/>
        <item x="6"/>
        <item x="0"/>
        <item x="2"/>
        <item x="12"/>
        <item x="16"/>
        <item x="13"/>
        <item x="11"/>
        <item x="20"/>
        <item x="17"/>
        <item x="21"/>
        <item x="18"/>
        <item x="2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4">
    <i>
      <x/>
    </i>
    <i r="1">
      <x v="9"/>
    </i>
    <i>
      <x v="1"/>
    </i>
    <i r="1">
      <x v="11"/>
    </i>
    <i>
      <x v="2"/>
    </i>
    <i r="1">
      <x v="14"/>
    </i>
    <i>
      <x v="3"/>
    </i>
    <i r="1">
      <x v="13"/>
    </i>
    <i r="1">
      <x v="16"/>
    </i>
    <i>
      <x v="4"/>
    </i>
    <i r="1">
      <x v="12"/>
    </i>
    <i>
      <x v="5"/>
    </i>
    <i r="1">
      <x v="19"/>
    </i>
    <i>
      <x v="6"/>
    </i>
    <i r="1">
      <x v="15"/>
    </i>
    <i>
      <x v="7"/>
    </i>
    <i r="1">
      <x v="10"/>
    </i>
    <i>
      <x v="8"/>
    </i>
    <i r="1">
      <x v="1"/>
    </i>
    <i>
      <x v="9"/>
    </i>
    <i r="1">
      <x v="3"/>
    </i>
    <i>
      <x v="10"/>
    </i>
    <i r="1">
      <x v="2"/>
    </i>
    <i>
      <x v="11"/>
    </i>
    <i r="1">
      <x/>
    </i>
    <i>
      <x v="12"/>
    </i>
    <i r="1">
      <x v="4"/>
    </i>
    <i r="1">
      <x v="8"/>
    </i>
    <i>
      <x v="13"/>
    </i>
    <i r="1">
      <x v="6"/>
    </i>
    <i r="1">
      <x v="7"/>
    </i>
    <i>
      <x v="14"/>
    </i>
    <i r="1">
      <x v="5"/>
    </i>
    <i r="1">
      <x v="7"/>
    </i>
    <i>
      <x v="15"/>
    </i>
    <i r="1">
      <x v="17"/>
    </i>
    <i>
      <x v="16"/>
    </i>
    <i r="1">
      <x v="21"/>
    </i>
    <i>
      <x v="17"/>
    </i>
    <i r="1">
      <x v="20"/>
    </i>
    <i r="1">
      <x v="22"/>
    </i>
    <i>
      <x v="18"/>
    </i>
    <i r="1">
      <x v="18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2190E0-61E8-4A25-AF53-6EEF356B53B8}" name="PivotTable1" cacheId="5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5" firstHeaderRow="1" firstDataRow="1" firstDataCol="1"/>
  <pivotFields count="20">
    <pivotField axis="axisRow" showAll="0">
      <items count="20">
        <item x="8"/>
        <item x="13"/>
        <item x="3"/>
        <item x="6"/>
        <item x="7"/>
        <item x="4"/>
        <item x="5"/>
        <item x="16"/>
        <item x="17"/>
        <item x="14"/>
        <item x="15"/>
        <item x="11"/>
        <item x="12"/>
        <item x="2"/>
        <item x="1"/>
        <item x="0"/>
        <item x="18"/>
        <item x="10"/>
        <item x="9"/>
        <item t="default"/>
      </items>
    </pivotField>
    <pivotField axis="axisRow" showAll="0">
      <items count="24">
        <item x="12"/>
        <item x="14"/>
        <item x="11"/>
        <item x="15"/>
        <item x="20"/>
        <item x="2"/>
        <item x="0"/>
        <item x="1"/>
        <item x="8"/>
        <item x="17"/>
        <item x="16"/>
        <item x="13"/>
        <item x="7"/>
        <item x="22"/>
        <item x="6"/>
        <item x="3"/>
        <item x="5"/>
        <item x="18"/>
        <item x="4"/>
        <item x="19"/>
        <item x="21"/>
        <item x="10"/>
        <item x="9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4">
    <i>
      <x/>
    </i>
    <i r="1">
      <x v="8"/>
    </i>
    <i>
      <x v="1"/>
    </i>
    <i r="1">
      <x v="11"/>
    </i>
    <i>
      <x v="2"/>
    </i>
    <i r="1">
      <x v="15"/>
    </i>
    <i>
      <x v="3"/>
    </i>
    <i r="1">
      <x v="13"/>
    </i>
    <i r="1">
      <x v="14"/>
    </i>
    <i r="1">
      <x v="17"/>
    </i>
    <i>
      <x v="4"/>
    </i>
    <i r="1">
      <x v="12"/>
    </i>
    <i>
      <x v="5"/>
    </i>
    <i r="1">
      <x v="18"/>
    </i>
    <i>
      <x v="6"/>
    </i>
    <i r="1">
      <x v="16"/>
    </i>
    <i>
      <x v="7"/>
    </i>
    <i r="1">
      <x v="10"/>
    </i>
    <i>
      <x v="8"/>
    </i>
    <i r="1">
      <x v="9"/>
    </i>
    <i>
      <x v="9"/>
    </i>
    <i r="1">
      <x v="1"/>
    </i>
    <i r="1">
      <x v="20"/>
    </i>
    <i>
      <x v="10"/>
    </i>
    <i r="1">
      <x v="3"/>
    </i>
    <i>
      <x v="11"/>
    </i>
    <i r="1">
      <x v="2"/>
    </i>
    <i>
      <x v="12"/>
    </i>
    <i r="1">
      <x/>
    </i>
    <i r="1">
      <x v="20"/>
    </i>
    <i>
      <x v="13"/>
    </i>
    <i r="1">
      <x v="4"/>
    </i>
    <i r="1">
      <x v="5"/>
    </i>
    <i>
      <x v="14"/>
    </i>
    <i r="1">
      <x v="7"/>
    </i>
    <i>
      <x v="15"/>
    </i>
    <i r="1">
      <x v="6"/>
    </i>
    <i>
      <x v="16"/>
    </i>
    <i r="1">
      <x v="19"/>
    </i>
    <i>
      <x v="17"/>
    </i>
    <i r="1">
      <x v="21"/>
    </i>
    <i>
      <x v="18"/>
    </i>
    <i r="1">
      <x v="22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B23970-5741-41F6-93B1-E2308431C359}" name="PivotTable1" cacheId="53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8" firstHeaderRow="1" firstDataRow="1" firstDataCol="1"/>
  <pivotFields count="20">
    <pivotField axis="axisRow" showAll="0">
      <items count="21">
        <item x="3"/>
        <item x="4"/>
        <item x="16"/>
        <item x="5"/>
        <item x="15"/>
        <item x="11"/>
        <item x="14"/>
        <item x="13"/>
        <item x="18"/>
        <item x="12"/>
        <item x="6"/>
        <item x="7"/>
        <item x="9"/>
        <item x="8"/>
        <item x="2"/>
        <item x="1"/>
        <item x="0"/>
        <item x="10"/>
        <item x="17"/>
        <item x="19"/>
        <item t="default"/>
      </items>
    </pivotField>
    <pivotField axis="axisRow" showAll="0">
      <items count="26">
        <item x="8"/>
        <item x="6"/>
        <item x="9"/>
        <item x="7"/>
        <item x="23"/>
        <item x="2"/>
        <item x="0"/>
        <item x="1"/>
        <item x="3"/>
        <item x="12"/>
        <item x="20"/>
        <item x="13"/>
        <item x="4"/>
        <item x="16"/>
        <item x="24"/>
        <item x="5"/>
        <item x="21"/>
        <item x="17"/>
        <item x="15"/>
        <item x="14"/>
        <item x="10"/>
        <item x="11"/>
        <item x="19"/>
        <item x="18"/>
        <item x="2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7">
    <i>
      <x/>
    </i>
    <i r="1">
      <x v="8"/>
    </i>
    <i>
      <x v="1"/>
    </i>
    <i r="1">
      <x v="12"/>
    </i>
    <i>
      <x v="2"/>
    </i>
    <i r="1">
      <x v="17"/>
    </i>
    <i>
      <x v="3"/>
    </i>
    <i r="1">
      <x v="14"/>
    </i>
    <i r="1">
      <x v="15"/>
    </i>
    <i r="1">
      <x v="19"/>
    </i>
    <i>
      <x v="4"/>
    </i>
    <i r="1">
      <x v="13"/>
    </i>
    <i>
      <x v="5"/>
    </i>
    <i r="1">
      <x v="21"/>
    </i>
    <i>
      <x v="6"/>
    </i>
    <i r="1">
      <x v="16"/>
    </i>
    <i r="1">
      <x v="18"/>
    </i>
    <i>
      <x v="7"/>
    </i>
    <i r="1">
      <x v="11"/>
    </i>
    <i>
      <x v="8"/>
    </i>
    <i r="1">
      <x v="10"/>
    </i>
    <i>
      <x v="9"/>
    </i>
    <i r="1">
      <x v="9"/>
    </i>
    <i>
      <x v="10"/>
    </i>
    <i r="1">
      <x v="1"/>
    </i>
    <i>
      <x v="11"/>
    </i>
    <i r="1">
      <x v="3"/>
    </i>
    <i r="1">
      <x v="22"/>
    </i>
    <i>
      <x v="12"/>
    </i>
    <i r="1">
      <x v="2"/>
    </i>
    <i r="1">
      <x v="22"/>
    </i>
    <i>
      <x v="13"/>
    </i>
    <i r="1">
      <x/>
    </i>
    <i>
      <x v="14"/>
    </i>
    <i r="1">
      <x v="4"/>
    </i>
    <i r="1">
      <x v="5"/>
    </i>
    <i>
      <x v="15"/>
    </i>
    <i r="1">
      <x v="7"/>
    </i>
    <i>
      <x v="16"/>
    </i>
    <i r="1">
      <x v="6"/>
    </i>
    <i>
      <x v="17"/>
    </i>
    <i r="1">
      <x v="20"/>
    </i>
    <i>
      <x v="18"/>
    </i>
    <i r="1">
      <x v="23"/>
    </i>
    <i>
      <x v="19"/>
    </i>
    <i r="1">
      <x v="24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19C873-4804-46AD-A296-B9A991F171A7}" name="PivotTable1" cacheId="54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5" firstHeaderRow="1" firstDataRow="1" firstDataCol="1"/>
  <pivotFields count="20">
    <pivotField axis="axisRow" showAll="0">
      <items count="25">
        <item x="0"/>
        <item x="6"/>
        <item x="5"/>
        <item x="10"/>
        <item x="8"/>
        <item x="11"/>
        <item x="16"/>
        <item x="22"/>
        <item x="21"/>
        <item x="20"/>
        <item x="19"/>
        <item x="7"/>
        <item x="13"/>
        <item x="4"/>
        <item x="15"/>
        <item x="17"/>
        <item x="3"/>
        <item x="2"/>
        <item x="1"/>
        <item x="18"/>
        <item x="9"/>
        <item x="14"/>
        <item x="12"/>
        <item x="23"/>
        <item t="default"/>
      </items>
    </pivotField>
    <pivotField axis="axisRow" showAll="0">
      <items count="30">
        <item x="16"/>
        <item x="7"/>
        <item x="12"/>
        <item x="14"/>
        <item x="3"/>
        <item x="1"/>
        <item x="2"/>
        <item x="22"/>
        <item x="21"/>
        <item x="27"/>
        <item x="0"/>
        <item x="26"/>
        <item x="24"/>
        <item x="25"/>
        <item x="6"/>
        <item x="8"/>
        <item x="18"/>
        <item x="10"/>
        <item x="5"/>
        <item x="11"/>
        <item x="19"/>
        <item x="20"/>
        <item x="9"/>
        <item x="28"/>
        <item x="17"/>
        <item x="23"/>
        <item x="4"/>
        <item x="15"/>
        <item x="1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54">
    <i>
      <x/>
    </i>
    <i r="1">
      <x v="10"/>
    </i>
    <i>
      <x v="1"/>
    </i>
    <i r="1">
      <x v="14"/>
    </i>
    <i>
      <x v="2"/>
    </i>
    <i r="1">
      <x v="18"/>
    </i>
    <i>
      <x v="3"/>
    </i>
    <i r="1">
      <x v="16"/>
    </i>
    <i r="1">
      <x v="17"/>
    </i>
    <i r="1">
      <x v="21"/>
    </i>
    <i>
      <x v="4"/>
    </i>
    <i r="1">
      <x v="15"/>
    </i>
    <i>
      <x v="5"/>
    </i>
    <i r="1">
      <x v="19"/>
    </i>
    <i r="1">
      <x v="24"/>
    </i>
    <i>
      <x v="6"/>
    </i>
    <i r="1">
      <x v="20"/>
    </i>
    <i>
      <x v="7"/>
    </i>
    <i r="1">
      <x v="9"/>
    </i>
    <i>
      <x v="8"/>
    </i>
    <i r="1">
      <x v="11"/>
    </i>
    <i>
      <x v="9"/>
    </i>
    <i r="1">
      <x v="13"/>
    </i>
    <i>
      <x v="10"/>
    </i>
    <i r="1">
      <x v="12"/>
    </i>
    <i>
      <x v="11"/>
    </i>
    <i r="1">
      <x v="1"/>
    </i>
    <i>
      <x v="12"/>
    </i>
    <i r="1">
      <x v="3"/>
    </i>
    <i>
      <x v="13"/>
    </i>
    <i r="1">
      <x v="2"/>
    </i>
    <i r="1">
      <x v="26"/>
    </i>
    <i>
      <x v="14"/>
    </i>
    <i r="1">
      <x/>
    </i>
    <i>
      <x v="15"/>
    </i>
    <i r="1">
      <x v="8"/>
    </i>
    <i>
      <x v="16"/>
    </i>
    <i r="1">
      <x v="4"/>
    </i>
    <i>
      <x v="17"/>
    </i>
    <i r="1">
      <x v="6"/>
    </i>
    <i r="1">
      <x v="7"/>
    </i>
    <i>
      <x v="18"/>
    </i>
    <i r="1">
      <x v="5"/>
    </i>
    <i>
      <x v="19"/>
    </i>
    <i r="1">
      <x v="25"/>
    </i>
    <i>
      <x v="20"/>
    </i>
    <i r="1">
      <x v="22"/>
    </i>
    <i>
      <x v="21"/>
    </i>
    <i r="1">
      <x v="27"/>
    </i>
    <i>
      <x v="22"/>
    </i>
    <i r="1">
      <x v="28"/>
    </i>
    <i>
      <x v="23"/>
    </i>
    <i r="1">
      <x v="23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7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8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9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10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pivotTable" Target="../pivotTables/pivotTable11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pivotTable" Target="../pivotTables/pivotTable12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pivotTable" Target="../pivotTables/pivotTable13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pivotTable" Target="../pivotTables/pivotTable14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pivotTable" Target="../pivotTables/pivotTable15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16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pivotTable" Target="../pivotTables/pivotTable17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0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1.x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pivotTable" Target="../pivotTables/pivotTable22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3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4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9.bin"/><Relationship Id="rId1" Type="http://schemas.openxmlformats.org/officeDocument/2006/relationships/pivotTable" Target="../pivotTables/pivotTable25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6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7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8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9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0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70A44-8E24-460E-AEF1-23CC5E2DF68D}">
  <sheetPr>
    <tabColor rgb="FFFF0000"/>
    <pageSetUpPr fitToPage="1"/>
  </sheetPr>
  <dimension ref="A1:CX207"/>
  <sheetViews>
    <sheetView zoomScale="85" zoomScaleNormal="85" workbookViewId="0">
      <pane xSplit="6" ySplit="4" topLeftCell="V194" activePane="bottomRight" state="frozen"/>
      <selection activeCell="U517" sqref="U517"/>
      <selection pane="topRight" activeCell="U517" sqref="U517"/>
      <selection pane="bottomLeft" activeCell="U517" sqref="U517"/>
      <selection pane="bottomRight" activeCell="D207" sqref="D207"/>
    </sheetView>
  </sheetViews>
  <sheetFormatPr defaultColWidth="8.81640625" defaultRowHeight="23.4" x14ac:dyDescent="0.25"/>
  <cols>
    <col min="1" max="1" width="18.81640625" style="5" customWidth="1"/>
    <col min="2" max="2" width="85" style="4" customWidth="1"/>
    <col min="3" max="3" width="9.453125" style="13" bestFit="1" customWidth="1"/>
    <col min="4" max="4" width="9.81640625" style="4" bestFit="1" customWidth="1"/>
    <col min="5" max="5" width="8.1796875" style="4" bestFit="1" customWidth="1"/>
    <col min="6" max="6" width="16.08984375" style="13" bestFit="1" customWidth="1"/>
    <col min="7" max="7" width="7.81640625" style="10" bestFit="1" customWidth="1"/>
    <col min="8" max="8" width="6.453125" style="5" bestFit="1" customWidth="1"/>
    <col min="9" max="9" width="17.453125" style="15" bestFit="1" customWidth="1"/>
    <col min="10" max="10" width="7.81640625" style="10" bestFit="1" customWidth="1"/>
    <col min="11" max="11" width="6.453125" style="5" bestFit="1" customWidth="1"/>
    <col min="12" max="12" width="17.453125" style="15" bestFit="1" customWidth="1"/>
    <col min="13" max="13" width="7.81640625" style="10" bestFit="1" customWidth="1"/>
    <col min="14" max="14" width="6.453125" style="5" bestFit="1" customWidth="1"/>
    <col min="15" max="15" width="17.453125" style="15" bestFit="1" customWidth="1"/>
    <col min="16" max="16" width="7.81640625" style="10" bestFit="1" customWidth="1"/>
    <col min="17" max="17" width="6.453125" style="5" bestFit="1" customWidth="1"/>
    <col min="18" max="18" width="17.453125" style="15" bestFit="1" customWidth="1"/>
    <col min="19" max="19" width="7.81640625" style="10" bestFit="1" customWidth="1"/>
    <col min="20" max="20" width="6.453125" style="5" bestFit="1" customWidth="1"/>
    <col min="21" max="21" width="17.453125" style="15" bestFit="1" customWidth="1"/>
    <col min="22" max="22" width="7.81640625" style="10" bestFit="1" customWidth="1"/>
    <col min="23" max="23" width="6.453125" style="5" bestFit="1" customWidth="1"/>
    <col min="24" max="24" width="17.453125" style="15" bestFit="1" customWidth="1"/>
    <col min="25" max="25" width="7.81640625" style="10" bestFit="1" customWidth="1"/>
    <col min="26" max="26" width="6.453125" style="5" bestFit="1" customWidth="1"/>
    <col min="27" max="27" width="17.453125" style="15" bestFit="1" customWidth="1"/>
    <col min="28" max="28" width="7.81640625" style="10" bestFit="1" customWidth="1"/>
    <col min="29" max="29" width="6.453125" style="5" bestFit="1" customWidth="1"/>
    <col min="30" max="30" width="17.453125" style="15" bestFit="1" customWidth="1"/>
    <col min="31" max="31" width="7.81640625" style="10" bestFit="1" customWidth="1"/>
    <col min="32" max="32" width="6.453125" style="5" bestFit="1" customWidth="1"/>
    <col min="33" max="33" width="17.453125" style="15" bestFit="1" customWidth="1"/>
    <col min="34" max="34" width="7.81640625" style="10" bestFit="1" customWidth="1"/>
    <col min="35" max="35" width="6.453125" style="5" bestFit="1" customWidth="1"/>
    <col min="36" max="36" width="17.453125" style="15" bestFit="1" customWidth="1"/>
    <col min="37" max="37" width="7.81640625" style="10" bestFit="1" customWidth="1"/>
    <col min="38" max="38" width="6.453125" style="5" bestFit="1" customWidth="1"/>
    <col min="39" max="39" width="17.453125" style="15" bestFit="1" customWidth="1"/>
    <col min="40" max="40" width="7.81640625" style="10" bestFit="1" customWidth="1"/>
    <col min="41" max="41" width="6.453125" style="5" bestFit="1" customWidth="1"/>
    <col min="42" max="42" width="17.453125" style="15" bestFit="1" customWidth="1"/>
    <col min="43" max="43" width="7.81640625" style="10" bestFit="1" customWidth="1"/>
    <col min="44" max="44" width="6.453125" style="5" bestFit="1" customWidth="1"/>
    <col min="45" max="45" width="17.453125" style="15" bestFit="1" customWidth="1"/>
    <col min="46" max="46" width="7.81640625" style="10" bestFit="1" customWidth="1"/>
    <col min="47" max="47" width="6.453125" style="5" bestFit="1" customWidth="1"/>
    <col min="48" max="48" width="17.453125" style="15" bestFit="1" customWidth="1"/>
    <col min="49" max="49" width="7.81640625" style="10" bestFit="1" customWidth="1"/>
    <col min="50" max="50" width="6.453125" style="5" bestFit="1" customWidth="1"/>
    <col min="51" max="51" width="17.453125" style="15" bestFit="1" customWidth="1"/>
    <col min="52" max="52" width="7.81640625" style="10" bestFit="1" customWidth="1"/>
    <col min="53" max="53" width="6.453125" style="5" bestFit="1" customWidth="1"/>
    <col min="54" max="54" width="17.453125" style="15" bestFit="1" customWidth="1"/>
    <col min="55" max="55" width="7.81640625" style="10" bestFit="1" customWidth="1"/>
    <col min="56" max="56" width="6.453125" style="5" bestFit="1" customWidth="1"/>
    <col min="57" max="57" width="17.453125" style="15" bestFit="1" customWidth="1"/>
    <col min="58" max="58" width="7.81640625" style="10" bestFit="1" customWidth="1"/>
    <col min="59" max="59" width="6.453125" style="5" bestFit="1" customWidth="1"/>
    <col min="60" max="60" width="17.453125" style="15" bestFit="1" customWidth="1"/>
    <col min="61" max="61" width="7.81640625" style="10" customWidth="1"/>
    <col min="62" max="62" width="6.453125" style="5" bestFit="1" customWidth="1"/>
    <col min="63" max="63" width="17.453125" style="15" bestFit="1" customWidth="1"/>
    <col min="64" max="64" width="7.81640625" style="10" bestFit="1" customWidth="1"/>
    <col min="65" max="65" width="6.453125" style="5" bestFit="1" customWidth="1"/>
    <col min="66" max="66" width="17.453125" style="15" bestFit="1" customWidth="1"/>
    <col min="67" max="67" width="7.81640625" style="10" bestFit="1" customWidth="1"/>
    <col min="68" max="68" width="6.453125" style="5" bestFit="1" customWidth="1"/>
    <col min="69" max="69" width="17.453125" style="15" bestFit="1" customWidth="1"/>
    <col min="70" max="70" width="7.81640625" style="10" bestFit="1" customWidth="1"/>
    <col min="71" max="71" width="6.453125" style="5" bestFit="1" customWidth="1"/>
    <col min="72" max="72" width="17.453125" style="15" bestFit="1" customWidth="1"/>
    <col min="73" max="73" width="7.81640625" style="10" bestFit="1" customWidth="1"/>
    <col min="74" max="74" width="6.453125" style="5" bestFit="1" customWidth="1"/>
    <col min="75" max="75" width="17.453125" style="15" bestFit="1" customWidth="1"/>
    <col min="76" max="76" width="7.81640625" style="10" bestFit="1" customWidth="1"/>
    <col min="77" max="77" width="6.453125" style="5" bestFit="1" customWidth="1"/>
    <col min="78" max="78" width="17.453125" style="15" bestFit="1" customWidth="1"/>
    <col min="79" max="79" width="7.81640625" style="10" bestFit="1" customWidth="1"/>
    <col min="80" max="80" width="6.453125" style="5" bestFit="1" customWidth="1"/>
    <col min="81" max="81" width="17.453125" style="15" bestFit="1" customWidth="1"/>
    <col min="82" max="82" width="7.81640625" style="10" bestFit="1" customWidth="1"/>
    <col min="83" max="83" width="6.453125" style="5" bestFit="1" customWidth="1"/>
    <col min="84" max="84" width="17.453125" style="15" bestFit="1" customWidth="1"/>
    <col min="85" max="85" width="7.81640625" style="10" bestFit="1" customWidth="1"/>
    <col min="86" max="86" width="6.453125" style="5" customWidth="1"/>
    <col min="87" max="87" width="17.453125" style="15" bestFit="1" customWidth="1"/>
    <col min="88" max="88" width="7.81640625" style="10" bestFit="1" customWidth="1"/>
    <col min="89" max="89" width="6.453125" style="5" bestFit="1" customWidth="1"/>
    <col min="90" max="90" width="17.453125" style="15" bestFit="1" customWidth="1"/>
    <col min="91" max="91" width="7.81640625" style="10" bestFit="1" customWidth="1"/>
    <col min="92" max="92" width="6.453125" style="5" bestFit="1" customWidth="1"/>
    <col min="93" max="93" width="17.453125" style="15" bestFit="1" customWidth="1"/>
    <col min="94" max="94" width="7.81640625" style="10" bestFit="1" customWidth="1"/>
    <col min="95" max="95" width="6.453125" style="5" bestFit="1" customWidth="1"/>
    <col min="96" max="96" width="17.453125" style="15" bestFit="1" customWidth="1"/>
    <col min="97" max="97" width="7.81640625" style="10" bestFit="1" customWidth="1"/>
    <col min="98" max="98" width="6.453125" style="5" bestFit="1" customWidth="1"/>
    <col min="99" max="99" width="17.453125" style="15" bestFit="1" customWidth="1"/>
    <col min="100" max="100" width="7.81640625" style="10" bestFit="1" customWidth="1"/>
    <col min="101" max="101" width="6.453125" style="5" bestFit="1" customWidth="1"/>
    <col min="102" max="102" width="17.453125" style="15" bestFit="1" customWidth="1"/>
    <col min="103" max="16384" width="8.81640625" style="4"/>
  </cols>
  <sheetData>
    <row r="1" spans="1:102" ht="28.8" x14ac:dyDescent="0.25">
      <c r="A1" s="7" t="s">
        <v>628</v>
      </c>
      <c r="G1" s="4"/>
      <c r="H1" s="4"/>
      <c r="I1" s="13"/>
      <c r="J1" s="4"/>
      <c r="K1" s="4"/>
      <c r="L1" s="13"/>
      <c r="M1" s="4"/>
      <c r="N1" s="4"/>
      <c r="O1" s="13"/>
      <c r="P1" s="4"/>
      <c r="Q1" s="4"/>
      <c r="R1" s="13"/>
      <c r="S1" s="4"/>
      <c r="T1" s="4"/>
      <c r="U1" s="13"/>
      <c r="V1" s="4"/>
      <c r="W1" s="4"/>
      <c r="X1" s="13"/>
      <c r="Y1" s="4"/>
      <c r="Z1" s="4"/>
      <c r="AA1" s="13"/>
      <c r="AB1" s="4"/>
      <c r="AC1" s="4"/>
      <c r="AD1" s="13"/>
      <c r="AE1" s="4"/>
      <c r="AF1" s="4"/>
      <c r="AG1" s="13"/>
      <c r="AH1" s="4"/>
      <c r="AI1" s="4"/>
      <c r="AJ1" s="13"/>
      <c r="AK1" s="4"/>
      <c r="AL1" s="4"/>
      <c r="AM1" s="13"/>
      <c r="AN1" s="4"/>
      <c r="AO1" s="4"/>
      <c r="AP1" s="13"/>
      <c r="AQ1" s="4"/>
      <c r="AR1" s="4"/>
      <c r="AS1" s="13"/>
      <c r="AT1" s="4"/>
      <c r="AU1" s="4"/>
      <c r="AV1" s="13"/>
      <c r="AW1" s="4"/>
      <c r="AX1" s="4"/>
      <c r="AY1" s="13"/>
      <c r="AZ1" s="4"/>
      <c r="BA1" s="4"/>
      <c r="BB1" s="13"/>
      <c r="BC1" s="4"/>
      <c r="BD1" s="4"/>
      <c r="BE1" s="13"/>
      <c r="BF1" s="4"/>
      <c r="BG1" s="4"/>
      <c r="BH1" s="13"/>
      <c r="BI1" s="4"/>
      <c r="BJ1" s="4"/>
      <c r="BK1" s="13"/>
      <c r="BL1" s="4"/>
      <c r="BM1" s="4"/>
      <c r="BN1" s="13"/>
      <c r="BO1" s="4"/>
      <c r="BP1" s="4"/>
      <c r="BQ1" s="13"/>
      <c r="BR1" s="4"/>
      <c r="BS1" s="4"/>
      <c r="BT1" s="13"/>
      <c r="BU1" s="4"/>
      <c r="BV1" s="4"/>
      <c r="BW1" s="13"/>
      <c r="BX1" s="4"/>
      <c r="BY1" s="4"/>
      <c r="BZ1" s="13"/>
      <c r="CA1" s="4"/>
      <c r="CB1" s="4"/>
      <c r="CC1" s="13"/>
      <c r="CD1" s="4"/>
      <c r="CE1" s="4"/>
      <c r="CF1" s="13"/>
      <c r="CG1" s="4"/>
      <c r="CH1" s="4"/>
      <c r="CI1" s="13"/>
      <c r="CJ1" s="4"/>
      <c r="CK1" s="4"/>
      <c r="CL1" s="13"/>
      <c r="CM1" s="4"/>
      <c r="CN1" s="4"/>
      <c r="CO1" s="13"/>
      <c r="CP1" s="4"/>
      <c r="CQ1" s="4"/>
      <c r="CR1" s="13"/>
      <c r="CS1" s="4"/>
      <c r="CT1" s="4"/>
      <c r="CU1" s="13"/>
      <c r="CV1" s="4"/>
      <c r="CW1" s="4"/>
      <c r="CX1" s="13"/>
    </row>
    <row r="2" spans="1:102" s="8" customFormat="1" ht="26.4" x14ac:dyDescent="0.25">
      <c r="A2" s="9"/>
      <c r="C2" s="20"/>
      <c r="D2" s="16">
        <f>SUBTOTAL(9,D5:D10474)</f>
        <v>53329</v>
      </c>
      <c r="E2" s="17">
        <f t="shared" ref="E2:AI2" si="0">SUBTOTAL(9,E5:E10474)</f>
        <v>0</v>
      </c>
      <c r="F2" s="18">
        <f>SUBTOTAL(9,F5:F10474)</f>
        <v>662005.13</v>
      </c>
      <c r="G2" s="16">
        <f t="shared" si="0"/>
        <v>1090</v>
      </c>
      <c r="H2" s="17">
        <f t="shared" si="0"/>
        <v>0</v>
      </c>
      <c r="I2" s="18">
        <f t="shared" si="0"/>
        <v>18598.52</v>
      </c>
      <c r="J2" s="16">
        <f t="shared" si="0"/>
        <v>1352</v>
      </c>
      <c r="K2" s="17">
        <f t="shared" si="0"/>
        <v>0</v>
      </c>
      <c r="L2" s="18">
        <f t="shared" si="0"/>
        <v>21267.69</v>
      </c>
      <c r="M2" s="16">
        <f t="shared" si="0"/>
        <v>1493</v>
      </c>
      <c r="N2" s="17">
        <f t="shared" si="0"/>
        <v>0</v>
      </c>
      <c r="O2" s="18">
        <f t="shared" si="0"/>
        <v>22074.95</v>
      </c>
      <c r="P2" s="16">
        <f t="shared" si="0"/>
        <v>1740</v>
      </c>
      <c r="Q2" s="17">
        <f t="shared" si="0"/>
        <v>0</v>
      </c>
      <c r="R2" s="18">
        <f t="shared" si="0"/>
        <v>23879.109999999997</v>
      </c>
      <c r="S2" s="16">
        <f t="shared" si="0"/>
        <v>1740</v>
      </c>
      <c r="T2" s="17">
        <f t="shared" si="0"/>
        <v>0</v>
      </c>
      <c r="U2" s="18">
        <f t="shared" si="0"/>
        <v>25413.590000000004</v>
      </c>
      <c r="V2" s="16">
        <f t="shared" si="0"/>
        <v>2496</v>
      </c>
      <c r="W2" s="17">
        <f t="shared" si="0"/>
        <v>0</v>
      </c>
      <c r="X2" s="18">
        <f t="shared" si="0"/>
        <v>24286.94</v>
      </c>
      <c r="Y2" s="16">
        <f t="shared" si="0"/>
        <v>1679</v>
      </c>
      <c r="Z2" s="17">
        <f t="shared" si="0"/>
        <v>0</v>
      </c>
      <c r="AA2" s="18">
        <f t="shared" si="0"/>
        <v>23130.650000000005</v>
      </c>
      <c r="AB2" s="16">
        <f t="shared" si="0"/>
        <v>1959</v>
      </c>
      <c r="AC2" s="17">
        <f t="shared" si="0"/>
        <v>0</v>
      </c>
      <c r="AD2" s="18">
        <f t="shared" si="0"/>
        <v>24219.329999999998</v>
      </c>
      <c r="AE2" s="16">
        <f t="shared" si="0"/>
        <v>2280</v>
      </c>
      <c r="AF2" s="17">
        <f t="shared" si="0"/>
        <v>0</v>
      </c>
      <c r="AG2" s="18">
        <f t="shared" si="0"/>
        <v>25392.260000000002</v>
      </c>
      <c r="AH2" s="16">
        <f t="shared" si="0"/>
        <v>1982</v>
      </c>
      <c r="AI2" s="17">
        <f t="shared" si="0"/>
        <v>0</v>
      </c>
      <c r="AJ2" s="18">
        <f t="shared" ref="AJ2:BO2" si="1">SUBTOTAL(9,AJ5:AJ10474)</f>
        <v>24837.670000000002</v>
      </c>
      <c r="AK2" s="16">
        <f t="shared" si="1"/>
        <v>1711</v>
      </c>
      <c r="AL2" s="17">
        <f t="shared" si="1"/>
        <v>0</v>
      </c>
      <c r="AM2" s="18">
        <f t="shared" si="1"/>
        <v>19855.62</v>
      </c>
      <c r="AN2" s="16">
        <f t="shared" si="1"/>
        <v>1064</v>
      </c>
      <c r="AO2" s="17">
        <f t="shared" si="1"/>
        <v>0</v>
      </c>
      <c r="AP2" s="18">
        <f t="shared" si="1"/>
        <v>14912.780000000002</v>
      </c>
      <c r="AQ2" s="16">
        <f t="shared" si="1"/>
        <v>2497</v>
      </c>
      <c r="AR2" s="17">
        <f t="shared" si="1"/>
        <v>0</v>
      </c>
      <c r="AS2" s="18">
        <f t="shared" si="1"/>
        <v>25144.920000000002</v>
      </c>
      <c r="AT2" s="16">
        <f t="shared" si="1"/>
        <v>2087</v>
      </c>
      <c r="AU2" s="17">
        <f t="shared" si="1"/>
        <v>0</v>
      </c>
      <c r="AV2" s="18">
        <f t="shared" si="1"/>
        <v>23525.690000000002</v>
      </c>
      <c r="AW2" s="16">
        <f t="shared" si="1"/>
        <v>1721</v>
      </c>
      <c r="AX2" s="17">
        <f t="shared" si="1"/>
        <v>0</v>
      </c>
      <c r="AY2" s="18">
        <f t="shared" si="1"/>
        <v>22660.520000000004</v>
      </c>
      <c r="AZ2" s="16">
        <f t="shared" si="1"/>
        <v>1150</v>
      </c>
      <c r="BA2" s="17">
        <f t="shared" si="1"/>
        <v>0</v>
      </c>
      <c r="BB2" s="18">
        <f t="shared" si="1"/>
        <v>15829.52</v>
      </c>
      <c r="BC2" s="16">
        <f t="shared" si="1"/>
        <v>1307</v>
      </c>
      <c r="BD2" s="17">
        <f t="shared" si="1"/>
        <v>0</v>
      </c>
      <c r="BE2" s="18">
        <f t="shared" si="1"/>
        <v>19108.240000000002</v>
      </c>
      <c r="BF2" s="16">
        <f t="shared" si="1"/>
        <v>1341</v>
      </c>
      <c r="BG2" s="17">
        <f t="shared" si="1"/>
        <v>0</v>
      </c>
      <c r="BH2" s="18">
        <f t="shared" si="1"/>
        <v>15750.690000000002</v>
      </c>
      <c r="BI2" s="16">
        <f t="shared" si="1"/>
        <v>1501</v>
      </c>
      <c r="BJ2" s="17">
        <f t="shared" si="1"/>
        <v>0</v>
      </c>
      <c r="BK2" s="18">
        <f t="shared" si="1"/>
        <v>16492.169999999998</v>
      </c>
      <c r="BL2" s="16">
        <f t="shared" si="1"/>
        <v>1220</v>
      </c>
      <c r="BM2" s="17">
        <f t="shared" si="1"/>
        <v>0</v>
      </c>
      <c r="BN2" s="18">
        <f t="shared" si="1"/>
        <v>16170.999999999996</v>
      </c>
      <c r="BO2" s="16">
        <f t="shared" si="1"/>
        <v>2216</v>
      </c>
      <c r="BP2" s="17">
        <f t="shared" ref="BP2:CX2" si="2">SUBTOTAL(9,BP5:BP10474)</f>
        <v>0</v>
      </c>
      <c r="BQ2" s="18">
        <f t="shared" si="2"/>
        <v>26371.66</v>
      </c>
      <c r="BR2" s="16">
        <f t="shared" si="2"/>
        <v>1570</v>
      </c>
      <c r="BS2" s="17">
        <f t="shared" si="2"/>
        <v>0</v>
      </c>
      <c r="BT2" s="18">
        <f t="shared" si="2"/>
        <v>18587.39</v>
      </c>
      <c r="BU2" s="16">
        <f t="shared" si="2"/>
        <v>984</v>
      </c>
      <c r="BV2" s="17">
        <f t="shared" si="2"/>
        <v>0</v>
      </c>
      <c r="BW2" s="18">
        <f t="shared" si="2"/>
        <v>14696.460000000001</v>
      </c>
      <c r="BX2" s="16">
        <f t="shared" si="2"/>
        <v>1047</v>
      </c>
      <c r="BY2" s="17">
        <f t="shared" si="2"/>
        <v>0</v>
      </c>
      <c r="BZ2" s="18">
        <f t="shared" si="2"/>
        <v>12804.76</v>
      </c>
      <c r="CA2" s="16">
        <f t="shared" si="2"/>
        <v>1574</v>
      </c>
      <c r="CB2" s="17">
        <f t="shared" si="2"/>
        <v>0</v>
      </c>
      <c r="CC2" s="18">
        <f t="shared" si="2"/>
        <v>15171.089999999998</v>
      </c>
      <c r="CD2" s="16">
        <f t="shared" si="2"/>
        <v>1499</v>
      </c>
      <c r="CE2" s="17">
        <f t="shared" si="2"/>
        <v>0</v>
      </c>
      <c r="CF2" s="18">
        <f t="shared" si="2"/>
        <v>18396.399999999998</v>
      </c>
      <c r="CG2" s="16">
        <f t="shared" si="2"/>
        <v>1929</v>
      </c>
      <c r="CH2" s="17">
        <f t="shared" si="2"/>
        <v>0</v>
      </c>
      <c r="CI2" s="18">
        <f t="shared" si="2"/>
        <v>23377.68</v>
      </c>
      <c r="CJ2" s="16">
        <f t="shared" si="2"/>
        <v>2854</v>
      </c>
      <c r="CK2" s="17">
        <f t="shared" si="2"/>
        <v>0</v>
      </c>
      <c r="CL2" s="18">
        <f t="shared" si="2"/>
        <v>34364.9</v>
      </c>
      <c r="CM2" s="16">
        <f t="shared" si="2"/>
        <v>1881</v>
      </c>
      <c r="CN2" s="17">
        <f t="shared" si="2"/>
        <v>0</v>
      </c>
      <c r="CO2" s="18">
        <f t="shared" si="2"/>
        <v>24368.579999999998</v>
      </c>
      <c r="CP2" s="16">
        <f t="shared" si="2"/>
        <v>1990</v>
      </c>
      <c r="CQ2" s="17">
        <f t="shared" si="2"/>
        <v>0</v>
      </c>
      <c r="CR2" s="18">
        <f t="shared" si="2"/>
        <v>22555.230000000003</v>
      </c>
      <c r="CS2" s="16">
        <f>SUBTOTAL(9,CS5:CS10474)</f>
        <v>2375</v>
      </c>
      <c r="CT2" s="17">
        <f t="shared" si="2"/>
        <v>0</v>
      </c>
      <c r="CU2" s="18">
        <f t="shared" si="2"/>
        <v>28759.119999999995</v>
      </c>
      <c r="CV2" s="16">
        <f t="shared" si="2"/>
        <v>0</v>
      </c>
      <c r="CW2" s="17">
        <f t="shared" si="2"/>
        <v>0</v>
      </c>
      <c r="CX2" s="18">
        <f t="shared" si="2"/>
        <v>0</v>
      </c>
    </row>
    <row r="3" spans="1:102" s="8" customFormat="1" ht="26.4" x14ac:dyDescent="0.25">
      <c r="A3" s="90" t="s">
        <v>0</v>
      </c>
      <c r="B3" s="90" t="s">
        <v>142</v>
      </c>
      <c r="C3" s="91" t="s">
        <v>144</v>
      </c>
      <c r="D3" s="92" t="s">
        <v>627</v>
      </c>
      <c r="E3" s="92"/>
      <c r="F3" s="92"/>
      <c r="G3" s="89">
        <v>244258</v>
      </c>
      <c r="H3" s="89"/>
      <c r="I3" s="89"/>
      <c r="J3" s="89">
        <v>244259</v>
      </c>
      <c r="K3" s="89"/>
      <c r="L3" s="89"/>
      <c r="M3" s="89">
        <v>244260</v>
      </c>
      <c r="N3" s="89"/>
      <c r="O3" s="89"/>
      <c r="P3" s="89">
        <v>244261</v>
      </c>
      <c r="Q3" s="89"/>
      <c r="R3" s="89"/>
      <c r="S3" s="89">
        <v>244262</v>
      </c>
      <c r="T3" s="89"/>
      <c r="U3" s="89"/>
      <c r="V3" s="89">
        <v>244263</v>
      </c>
      <c r="W3" s="89"/>
      <c r="X3" s="89"/>
      <c r="Y3" s="89">
        <v>244264</v>
      </c>
      <c r="Z3" s="89"/>
      <c r="AA3" s="89"/>
      <c r="AB3" s="89">
        <v>244265</v>
      </c>
      <c r="AC3" s="89"/>
      <c r="AD3" s="89"/>
      <c r="AE3" s="89">
        <v>244266</v>
      </c>
      <c r="AF3" s="89"/>
      <c r="AG3" s="89"/>
      <c r="AH3" s="89">
        <v>244267</v>
      </c>
      <c r="AI3" s="89"/>
      <c r="AJ3" s="89"/>
      <c r="AK3" s="89">
        <v>244268</v>
      </c>
      <c r="AL3" s="89"/>
      <c r="AM3" s="89"/>
      <c r="AN3" s="89">
        <v>244269</v>
      </c>
      <c r="AO3" s="89"/>
      <c r="AP3" s="89"/>
      <c r="AQ3" s="89">
        <v>244270</v>
      </c>
      <c r="AR3" s="89"/>
      <c r="AS3" s="89"/>
      <c r="AT3" s="89">
        <v>244271</v>
      </c>
      <c r="AU3" s="89"/>
      <c r="AV3" s="89"/>
      <c r="AW3" s="89">
        <v>244272</v>
      </c>
      <c r="AX3" s="89"/>
      <c r="AY3" s="89"/>
      <c r="AZ3" s="89">
        <v>244273</v>
      </c>
      <c r="BA3" s="89"/>
      <c r="BB3" s="89"/>
      <c r="BC3" s="89">
        <v>244274</v>
      </c>
      <c r="BD3" s="89"/>
      <c r="BE3" s="89"/>
      <c r="BF3" s="89">
        <v>244275</v>
      </c>
      <c r="BG3" s="89"/>
      <c r="BH3" s="89"/>
      <c r="BI3" s="89">
        <v>244276</v>
      </c>
      <c r="BJ3" s="89"/>
      <c r="BK3" s="89"/>
      <c r="BL3" s="89">
        <v>244277</v>
      </c>
      <c r="BM3" s="89"/>
      <c r="BN3" s="89"/>
      <c r="BO3" s="89">
        <v>244278</v>
      </c>
      <c r="BP3" s="89"/>
      <c r="BQ3" s="89"/>
      <c r="BR3" s="89">
        <v>244279</v>
      </c>
      <c r="BS3" s="89"/>
      <c r="BT3" s="89"/>
      <c r="BU3" s="89">
        <v>244280</v>
      </c>
      <c r="BV3" s="89"/>
      <c r="BW3" s="89"/>
      <c r="BX3" s="89">
        <v>244281</v>
      </c>
      <c r="BY3" s="89"/>
      <c r="BZ3" s="89"/>
      <c r="CA3" s="89">
        <v>244282</v>
      </c>
      <c r="CB3" s="89"/>
      <c r="CC3" s="89"/>
      <c r="CD3" s="89">
        <v>244283</v>
      </c>
      <c r="CE3" s="89"/>
      <c r="CF3" s="89"/>
      <c r="CG3" s="89">
        <v>244284</v>
      </c>
      <c r="CH3" s="89"/>
      <c r="CI3" s="89"/>
      <c r="CJ3" s="89">
        <v>244285</v>
      </c>
      <c r="CK3" s="89"/>
      <c r="CL3" s="89"/>
      <c r="CM3" s="89">
        <v>244286</v>
      </c>
      <c r="CN3" s="89"/>
      <c r="CO3" s="89"/>
      <c r="CP3" s="89">
        <v>244287</v>
      </c>
      <c r="CQ3" s="89"/>
      <c r="CR3" s="89"/>
      <c r="CS3" s="89">
        <v>244288</v>
      </c>
      <c r="CT3" s="89"/>
      <c r="CU3" s="89"/>
      <c r="CV3" s="89" t="s">
        <v>629</v>
      </c>
      <c r="CW3" s="89"/>
      <c r="CX3" s="89"/>
    </row>
    <row r="4" spans="1:102" s="8" customFormat="1" ht="26.4" x14ac:dyDescent="0.25">
      <c r="A4" s="90"/>
      <c r="B4" s="90"/>
      <c r="C4" s="91"/>
      <c r="D4" s="12" t="s">
        <v>3</v>
      </c>
      <c r="E4" s="12" t="s">
        <v>143</v>
      </c>
      <c r="F4" s="29" t="s">
        <v>145</v>
      </c>
      <c r="G4" s="11" t="s">
        <v>3</v>
      </c>
      <c r="H4" s="9" t="s">
        <v>143</v>
      </c>
      <c r="I4" s="14" t="s">
        <v>145</v>
      </c>
      <c r="J4" s="11" t="s">
        <v>3</v>
      </c>
      <c r="K4" s="9" t="s">
        <v>143</v>
      </c>
      <c r="L4" s="14" t="s">
        <v>145</v>
      </c>
      <c r="M4" s="11" t="s">
        <v>3</v>
      </c>
      <c r="N4" s="9" t="s">
        <v>143</v>
      </c>
      <c r="O4" s="14" t="s">
        <v>145</v>
      </c>
      <c r="P4" s="11" t="s">
        <v>3</v>
      </c>
      <c r="Q4" s="9" t="s">
        <v>143</v>
      </c>
      <c r="R4" s="14" t="s">
        <v>145</v>
      </c>
      <c r="S4" s="11" t="s">
        <v>3</v>
      </c>
      <c r="T4" s="9" t="s">
        <v>143</v>
      </c>
      <c r="U4" s="14" t="s">
        <v>145</v>
      </c>
      <c r="V4" s="11" t="s">
        <v>3</v>
      </c>
      <c r="W4" s="9" t="s">
        <v>143</v>
      </c>
      <c r="X4" s="14" t="s">
        <v>145</v>
      </c>
      <c r="Y4" s="11" t="s">
        <v>3</v>
      </c>
      <c r="Z4" s="9" t="s">
        <v>143</v>
      </c>
      <c r="AA4" s="14" t="s">
        <v>145</v>
      </c>
      <c r="AB4" s="11" t="s">
        <v>3</v>
      </c>
      <c r="AC4" s="9" t="s">
        <v>143</v>
      </c>
      <c r="AD4" s="14" t="s">
        <v>145</v>
      </c>
      <c r="AE4" s="11" t="s">
        <v>3</v>
      </c>
      <c r="AF4" s="9" t="s">
        <v>143</v>
      </c>
      <c r="AG4" s="14" t="s">
        <v>145</v>
      </c>
      <c r="AH4" s="11" t="s">
        <v>3</v>
      </c>
      <c r="AI4" s="9" t="s">
        <v>143</v>
      </c>
      <c r="AJ4" s="14" t="s">
        <v>145</v>
      </c>
      <c r="AK4" s="11" t="s">
        <v>3</v>
      </c>
      <c r="AL4" s="9" t="s">
        <v>143</v>
      </c>
      <c r="AM4" s="14" t="s">
        <v>145</v>
      </c>
      <c r="AN4" s="11" t="s">
        <v>3</v>
      </c>
      <c r="AO4" s="9" t="s">
        <v>143</v>
      </c>
      <c r="AP4" s="14" t="s">
        <v>145</v>
      </c>
      <c r="AQ4" s="11" t="s">
        <v>3</v>
      </c>
      <c r="AR4" s="9" t="s">
        <v>143</v>
      </c>
      <c r="AS4" s="14" t="s">
        <v>145</v>
      </c>
      <c r="AT4" s="11" t="s">
        <v>3</v>
      </c>
      <c r="AU4" s="9" t="s">
        <v>143</v>
      </c>
      <c r="AV4" s="14" t="s">
        <v>145</v>
      </c>
      <c r="AW4" s="11" t="s">
        <v>3</v>
      </c>
      <c r="AX4" s="9" t="s">
        <v>143</v>
      </c>
      <c r="AY4" s="14" t="s">
        <v>145</v>
      </c>
      <c r="AZ4" s="11" t="s">
        <v>3</v>
      </c>
      <c r="BA4" s="9" t="s">
        <v>143</v>
      </c>
      <c r="BB4" s="14" t="s">
        <v>145</v>
      </c>
      <c r="BC4" s="11" t="s">
        <v>3</v>
      </c>
      <c r="BD4" s="9" t="s">
        <v>143</v>
      </c>
      <c r="BE4" s="14" t="s">
        <v>145</v>
      </c>
      <c r="BF4" s="11" t="s">
        <v>3</v>
      </c>
      <c r="BG4" s="9" t="s">
        <v>143</v>
      </c>
      <c r="BH4" s="14" t="s">
        <v>145</v>
      </c>
      <c r="BI4" s="11" t="s">
        <v>3</v>
      </c>
      <c r="BJ4" s="9" t="s">
        <v>143</v>
      </c>
      <c r="BK4" s="14" t="s">
        <v>145</v>
      </c>
      <c r="BL4" s="11" t="s">
        <v>3</v>
      </c>
      <c r="BM4" s="9" t="s">
        <v>143</v>
      </c>
      <c r="BN4" s="14" t="s">
        <v>145</v>
      </c>
      <c r="BO4" s="11" t="s">
        <v>3</v>
      </c>
      <c r="BP4" s="9" t="s">
        <v>143</v>
      </c>
      <c r="BQ4" s="14" t="s">
        <v>145</v>
      </c>
      <c r="BR4" s="11" t="s">
        <v>3</v>
      </c>
      <c r="BS4" s="9" t="s">
        <v>143</v>
      </c>
      <c r="BT4" s="14" t="s">
        <v>145</v>
      </c>
      <c r="BU4" s="11" t="s">
        <v>3</v>
      </c>
      <c r="BV4" s="9" t="s">
        <v>143</v>
      </c>
      <c r="BW4" s="14" t="s">
        <v>145</v>
      </c>
      <c r="BX4" s="11" t="s">
        <v>3</v>
      </c>
      <c r="BY4" s="9" t="s">
        <v>143</v>
      </c>
      <c r="BZ4" s="14" t="s">
        <v>145</v>
      </c>
      <c r="CA4" s="11" t="s">
        <v>3</v>
      </c>
      <c r="CB4" s="9" t="s">
        <v>143</v>
      </c>
      <c r="CC4" s="14" t="s">
        <v>145</v>
      </c>
      <c r="CD4" s="11" t="s">
        <v>3</v>
      </c>
      <c r="CE4" s="9" t="s">
        <v>143</v>
      </c>
      <c r="CF4" s="14" t="s">
        <v>145</v>
      </c>
      <c r="CG4" s="11" t="s">
        <v>3</v>
      </c>
      <c r="CH4" s="9" t="s">
        <v>143</v>
      </c>
      <c r="CI4" s="14" t="s">
        <v>145</v>
      </c>
      <c r="CJ4" s="11" t="s">
        <v>3</v>
      </c>
      <c r="CK4" s="9" t="s">
        <v>143</v>
      </c>
      <c r="CL4" s="14" t="s">
        <v>145</v>
      </c>
      <c r="CM4" s="11" t="s">
        <v>3</v>
      </c>
      <c r="CN4" s="9" t="s">
        <v>143</v>
      </c>
      <c r="CO4" s="14" t="s">
        <v>145</v>
      </c>
      <c r="CP4" s="11" t="s">
        <v>3</v>
      </c>
      <c r="CQ4" s="9" t="s">
        <v>143</v>
      </c>
      <c r="CR4" s="14" t="s">
        <v>145</v>
      </c>
      <c r="CS4" s="11" t="s">
        <v>3</v>
      </c>
      <c r="CT4" s="9" t="s">
        <v>143</v>
      </c>
      <c r="CU4" s="14" t="s">
        <v>145</v>
      </c>
      <c r="CV4" s="11" t="s">
        <v>3</v>
      </c>
      <c r="CW4" s="9" t="s">
        <v>143</v>
      </c>
      <c r="CX4" s="14" t="s">
        <v>145</v>
      </c>
    </row>
    <row r="5" spans="1:102" x14ac:dyDescent="0.25">
      <c r="A5" s="6" t="s">
        <v>164</v>
      </c>
      <c r="B5" s="4" t="s">
        <v>165</v>
      </c>
      <c r="C5" s="13">
        <v>14.05</v>
      </c>
      <c r="D5" s="19">
        <f>+G5+J5+M5+P5+S5+V5+Y5+AB5+AE5+AH5+AK5+AN5+AQ5+AT5+AW5+AZ5+BC5+BF5+BI5+BL5+BO5+BR5+BU5+BX5+CA5+CD5+CG5+CJ5+CM5+CP5+CS5+CV5</f>
        <v>7454</v>
      </c>
      <c r="E5" s="5" t="s">
        <v>146</v>
      </c>
      <c r="F5" s="13">
        <f>+D5*C5</f>
        <v>104728.70000000001</v>
      </c>
      <c r="G5" s="10">
        <f>IFERROR(VLOOKUP(A5,'1'!U:V,2,0),"0")</f>
        <v>247</v>
      </c>
      <c r="H5" s="5" t="s">
        <v>146</v>
      </c>
      <c r="I5" s="15">
        <f t="shared" ref="I5:I36" si="3">+G5*C5</f>
        <v>3470.3500000000004</v>
      </c>
      <c r="J5" s="10">
        <f>IFERROR(VLOOKUP(A5,'2'!U:V,2,0),"0")</f>
        <v>330</v>
      </c>
      <c r="K5" s="5" t="s">
        <v>146</v>
      </c>
      <c r="L5" s="15">
        <f t="shared" ref="L5:L36" si="4">+J5*C5</f>
        <v>4636.5</v>
      </c>
      <c r="M5" s="10">
        <f>IFERROR(VLOOKUP(A5,'3'!U:V,2,0),"0")</f>
        <v>318</v>
      </c>
      <c r="N5" s="5" t="s">
        <v>146</v>
      </c>
      <c r="O5" s="15">
        <f t="shared" ref="O5:O36" si="5">+M5*C5</f>
        <v>4467.9000000000005</v>
      </c>
      <c r="P5" s="10">
        <f>IFERROR(VLOOKUP(A5,'4'!U:V,2,0),"0")</f>
        <v>378</v>
      </c>
      <c r="Q5" s="5" t="s">
        <v>146</v>
      </c>
      <c r="R5" s="15">
        <f t="shared" ref="R5:R36" si="6">+P5*C5</f>
        <v>5310.9000000000005</v>
      </c>
      <c r="S5" s="10">
        <f>IFERROR(VLOOKUP(A5,'5'!U:V,2,0),"0")</f>
        <v>337</v>
      </c>
      <c r="T5" s="5" t="s">
        <v>146</v>
      </c>
      <c r="U5" s="15">
        <f t="shared" ref="U5:U36" si="7">+S5*C5</f>
        <v>4734.8500000000004</v>
      </c>
      <c r="V5" s="10">
        <f>IFERROR(VLOOKUP(A5,'6'!U:V,2,0),"0")</f>
        <v>244</v>
      </c>
      <c r="W5" s="5" t="s">
        <v>146</v>
      </c>
      <c r="X5" s="15">
        <f t="shared" ref="X5:X36" si="8">+V5*C5</f>
        <v>3428.2000000000003</v>
      </c>
      <c r="Y5" s="10">
        <f>IFERROR(VLOOKUP(A5,'7'!U:V,2,0),"0")</f>
        <v>228</v>
      </c>
      <c r="Z5" s="5" t="s">
        <v>146</v>
      </c>
      <c r="AA5" s="15">
        <f t="shared" ref="AA5:AA36" si="9">+Y5*C5</f>
        <v>3203.4</v>
      </c>
      <c r="AB5" s="10">
        <f>IFERROR(VLOOKUP(A5,'8'!U:V,2,0),"0")</f>
        <v>271</v>
      </c>
      <c r="AC5" s="5" t="s">
        <v>146</v>
      </c>
      <c r="AD5" s="15">
        <f t="shared" ref="AD5:AD36" si="10">+AB5*C5</f>
        <v>3807.55</v>
      </c>
      <c r="AE5" s="10">
        <f>IFERROR(VLOOKUP(A5,'9'!U:V,2,0),"0")</f>
        <v>194</v>
      </c>
      <c r="AF5" s="5" t="s">
        <v>146</v>
      </c>
      <c r="AG5" s="15">
        <f t="shared" ref="AG5:AG36" si="11">+AE5*C5</f>
        <v>2725.7000000000003</v>
      </c>
      <c r="AH5" s="10">
        <f>IFERROR(VLOOKUP(A5,'10'!U:V,2,0),"0")</f>
        <v>215</v>
      </c>
      <c r="AI5" s="5" t="s">
        <v>146</v>
      </c>
      <c r="AJ5" s="15">
        <f t="shared" ref="AJ5:AJ36" si="12">+AH5*C5</f>
        <v>3020.75</v>
      </c>
      <c r="AK5" s="10">
        <f>IFERROR(VLOOKUP(A5,'11'!U:V,2,0),"0")</f>
        <v>211</v>
      </c>
      <c r="AL5" s="5" t="s">
        <v>146</v>
      </c>
      <c r="AM5" s="15">
        <f t="shared" ref="AM5:AM36" si="13">+AK5*C5</f>
        <v>2964.55</v>
      </c>
      <c r="AN5" s="10">
        <f>IFERROR(VLOOKUP(A5,'12'!U:V,2,0),"0")</f>
        <v>159</v>
      </c>
      <c r="AO5" s="5" t="s">
        <v>146</v>
      </c>
      <c r="AP5" s="15">
        <f t="shared" ref="AP5:AP36" si="14">+AN5*C5</f>
        <v>2233.9500000000003</v>
      </c>
      <c r="AQ5" s="10">
        <f>IFERROR(VLOOKUP(A5,'13'!U:V,2,0),"0")</f>
        <v>274</v>
      </c>
      <c r="AR5" s="5" t="s">
        <v>146</v>
      </c>
      <c r="AS5" s="15">
        <f t="shared" ref="AS5:AS36" si="15">+AQ5*C5</f>
        <v>3849.7000000000003</v>
      </c>
      <c r="AT5" s="10">
        <f>IFERROR(VLOOKUP(A5,'14'!U:V,2,0),"0")</f>
        <v>224</v>
      </c>
      <c r="AU5" s="5" t="s">
        <v>146</v>
      </c>
      <c r="AV5" s="15">
        <f t="shared" ref="AV5:AV36" si="16">+AT5*C5</f>
        <v>3147.2000000000003</v>
      </c>
      <c r="AW5" s="10">
        <f>IFERROR(VLOOKUP(A5,'15'!U:V,2,0),"0")</f>
        <v>280</v>
      </c>
      <c r="AX5" s="5" t="s">
        <v>146</v>
      </c>
      <c r="AY5" s="15">
        <f t="shared" ref="AY5:AY36" si="17">+AW5*C5</f>
        <v>3934</v>
      </c>
      <c r="AZ5" s="10">
        <f>IFERROR(VLOOKUP(A5,'16'!U:V,2,0),"0")</f>
        <v>127</v>
      </c>
      <c r="BA5" s="5" t="s">
        <v>146</v>
      </c>
      <c r="BB5" s="15">
        <f t="shared" ref="BB5:BB36" si="18">+AZ5*C5</f>
        <v>1784.3500000000001</v>
      </c>
      <c r="BC5" s="10">
        <f>IFERROR(VLOOKUP(A5,'17'!U:V,2,0),"0")</f>
        <v>162</v>
      </c>
      <c r="BD5" s="5" t="s">
        <v>146</v>
      </c>
      <c r="BE5" s="15">
        <f t="shared" ref="BE5:BE36" si="19">+BC5*C5</f>
        <v>2276.1</v>
      </c>
      <c r="BF5" s="10">
        <f>IFERROR(VLOOKUP(A5,'18'!U:V,2,0),"0")</f>
        <v>116</v>
      </c>
      <c r="BG5" s="5" t="s">
        <v>146</v>
      </c>
      <c r="BH5" s="15">
        <f>+BF5*C5</f>
        <v>1629.8000000000002</v>
      </c>
      <c r="BI5" s="10">
        <f>IFERROR(VLOOKUP(A5,'19'!U:V,2,0),"0")</f>
        <v>202</v>
      </c>
      <c r="BJ5" s="5" t="s">
        <v>146</v>
      </c>
      <c r="BK5" s="15">
        <f>+BI5*C5</f>
        <v>2838.1000000000004</v>
      </c>
      <c r="BL5" s="10">
        <f>IFERROR(VLOOKUP(A5,'20'!U:V,2,0),"0")</f>
        <v>180</v>
      </c>
      <c r="BM5" s="5" t="s">
        <v>146</v>
      </c>
      <c r="BN5" s="15">
        <f>+BL5*C5</f>
        <v>2529</v>
      </c>
      <c r="BO5" s="10">
        <f>IFERROR(VLOOKUP(A5,'21'!U:V,2,0),"0")</f>
        <v>144</v>
      </c>
      <c r="BP5" s="5" t="s">
        <v>146</v>
      </c>
      <c r="BQ5" s="15">
        <f>+BO5*C5</f>
        <v>2023.2</v>
      </c>
      <c r="BR5" s="10">
        <f>IFERROR(VLOOKUP(A5,'22'!U:V,2,0),"0")</f>
        <v>139</v>
      </c>
      <c r="BS5" s="5" t="s">
        <v>146</v>
      </c>
      <c r="BT5" s="15">
        <f>+BR5*C5</f>
        <v>1952.95</v>
      </c>
      <c r="BU5" s="10">
        <f>IFERROR(VLOOKUP(A5,'23'!U:V,2,0),"0")</f>
        <v>156</v>
      </c>
      <c r="BV5" s="5" t="s">
        <v>146</v>
      </c>
      <c r="BW5" s="15">
        <f>+BU5*C5</f>
        <v>2191.8000000000002</v>
      </c>
      <c r="BX5" s="10">
        <f>IFERROR(VLOOKUP(A5,'24'!U:V,2,0),"0")</f>
        <v>133</v>
      </c>
      <c r="BY5" s="5" t="s">
        <v>146</v>
      </c>
      <c r="BZ5" s="15">
        <f>+BX5*C5</f>
        <v>1868.65</v>
      </c>
      <c r="CA5" s="10">
        <f>IFERROR(VLOOKUP(A5,'25'!U:V,2,0),"0")</f>
        <v>150</v>
      </c>
      <c r="CB5" s="5" t="s">
        <v>146</v>
      </c>
      <c r="CC5" s="15">
        <f>+CA5*C5</f>
        <v>2107.5</v>
      </c>
      <c r="CD5" s="10">
        <f>IFERROR(VLOOKUP(A5,'26'!U:V,2,0),"0")</f>
        <v>223</v>
      </c>
      <c r="CE5" s="5" t="s">
        <v>146</v>
      </c>
      <c r="CF5" s="15">
        <f>+CD5*C5</f>
        <v>3133.15</v>
      </c>
      <c r="CG5" s="10">
        <f>IFERROR(VLOOKUP(A5,'27'!U:V,2,0),"0")</f>
        <v>269</v>
      </c>
      <c r="CH5" s="5" t="s">
        <v>146</v>
      </c>
      <c r="CI5" s="15">
        <f>+CG5*C5</f>
        <v>3779.4500000000003</v>
      </c>
      <c r="CJ5" s="10">
        <f>IFERROR(VLOOKUP(A5,'28'!U:V,2,0),"0")</f>
        <v>445</v>
      </c>
      <c r="CK5" s="5" t="s">
        <v>146</v>
      </c>
      <c r="CL5" s="15">
        <f>+CJ5*C5</f>
        <v>6252.25</v>
      </c>
      <c r="CM5" s="10">
        <f>IFERROR(VLOOKUP(A5,'29'!U:V,2,0),"0")</f>
        <v>408</v>
      </c>
      <c r="CN5" s="5" t="s">
        <v>146</v>
      </c>
      <c r="CO5" s="15">
        <f>+CM5*C5</f>
        <v>5732.4000000000005</v>
      </c>
      <c r="CP5" s="10">
        <f>IFERROR(VLOOKUP(A5,'30'!U:V,2,0),"0")</f>
        <v>234</v>
      </c>
      <c r="CQ5" s="5" t="s">
        <v>146</v>
      </c>
      <c r="CR5" s="15">
        <f>+CP5*C5</f>
        <v>3287.7000000000003</v>
      </c>
      <c r="CS5" s="10">
        <f>IFERROR(VLOOKUP(A5,'31'!U:V,2,0),"0")</f>
        <v>456</v>
      </c>
      <c r="CT5" s="5" t="s">
        <v>146</v>
      </c>
      <c r="CU5" s="15">
        <f>+CS5*C5</f>
        <v>6406.8</v>
      </c>
      <c r="CV5" s="10" t="str">
        <f>IFERROR(VLOOKUP(A5,'เซต1-31'!V:W,2,0),"0")</f>
        <v>0</v>
      </c>
      <c r="CW5" s="5" t="s">
        <v>146</v>
      </c>
      <c r="CX5" s="15">
        <f t="shared" ref="CX5:CX68" si="20">+CV5*CO5</f>
        <v>0</v>
      </c>
    </row>
    <row r="6" spans="1:102" x14ac:dyDescent="0.25">
      <c r="A6" s="6" t="s">
        <v>37</v>
      </c>
      <c r="B6" s="4" t="s">
        <v>38</v>
      </c>
      <c r="C6" s="13">
        <v>19.579999999999998</v>
      </c>
      <c r="D6" s="19">
        <f t="shared" ref="D6:D68" si="21">+G6+J6+M6+P6+S6+V6+Y6+AB6+AE6+AH6+AK6+AN6+AQ6+AT6+AW6+AZ6+BC6+BF6+BI6+BL6+BO6+BR6+BU6+BX6+CA6+CD6+CG6+CJ6+CM6+CP6+CS6+CV6</f>
        <v>3948</v>
      </c>
      <c r="E6" s="5" t="s">
        <v>146</v>
      </c>
      <c r="F6" s="13">
        <f t="shared" ref="F6:F36" si="22">+D6*C6</f>
        <v>77301.84</v>
      </c>
      <c r="G6" s="10">
        <f>IFERROR(VLOOKUP(A6,'1'!U:V,2,0),"0")</f>
        <v>110</v>
      </c>
      <c r="H6" s="5" t="s">
        <v>146</v>
      </c>
      <c r="I6" s="15">
        <f t="shared" si="3"/>
        <v>2153.7999999999997</v>
      </c>
      <c r="J6" s="10">
        <f>IFERROR(VLOOKUP(A6,'2'!U:V,2,0),"0")</f>
        <v>69</v>
      </c>
      <c r="K6" s="5" t="s">
        <v>146</v>
      </c>
      <c r="L6" s="15">
        <f t="shared" si="4"/>
        <v>1351.02</v>
      </c>
      <c r="M6" s="10">
        <f>IFERROR(VLOOKUP(A6,'3'!U:V,2,0),"0")</f>
        <v>89</v>
      </c>
      <c r="N6" s="5" t="s">
        <v>146</v>
      </c>
      <c r="O6" s="15">
        <f t="shared" si="5"/>
        <v>1742.62</v>
      </c>
      <c r="P6" s="10">
        <f>IFERROR(VLOOKUP(A6,'4'!U:V,2,0),"0")</f>
        <v>81</v>
      </c>
      <c r="Q6" s="5" t="s">
        <v>146</v>
      </c>
      <c r="R6" s="15">
        <f t="shared" si="6"/>
        <v>1585.9799999999998</v>
      </c>
      <c r="S6" s="10">
        <f>IFERROR(VLOOKUP(A6,'5'!U:V,2,0),"0")</f>
        <v>67</v>
      </c>
      <c r="T6" s="5" t="s">
        <v>146</v>
      </c>
      <c r="U6" s="15">
        <f t="shared" si="7"/>
        <v>1311.86</v>
      </c>
      <c r="V6" s="10">
        <f>IFERROR(VLOOKUP(A6,'6'!U:V,2,0),"0")</f>
        <v>57</v>
      </c>
      <c r="W6" s="5" t="s">
        <v>146</v>
      </c>
      <c r="X6" s="15">
        <f t="shared" si="8"/>
        <v>1116.06</v>
      </c>
      <c r="Y6" s="10">
        <f>IFERROR(VLOOKUP(A6,'7'!U:V,2,0),"0")</f>
        <v>96</v>
      </c>
      <c r="Z6" s="5" t="s">
        <v>146</v>
      </c>
      <c r="AA6" s="15">
        <f t="shared" si="9"/>
        <v>1879.6799999999998</v>
      </c>
      <c r="AB6" s="10">
        <f>IFERROR(VLOOKUP(A6,'8'!U:V,2,0),"0")</f>
        <v>140</v>
      </c>
      <c r="AC6" s="5" t="s">
        <v>146</v>
      </c>
      <c r="AD6" s="15">
        <f t="shared" si="10"/>
        <v>2741.2</v>
      </c>
      <c r="AE6" s="10">
        <f>IFERROR(VLOOKUP(A6,'9'!U:V,2,0),"0")</f>
        <v>88</v>
      </c>
      <c r="AF6" s="5" t="s">
        <v>146</v>
      </c>
      <c r="AG6" s="15">
        <f t="shared" si="11"/>
        <v>1723.04</v>
      </c>
      <c r="AH6" s="10">
        <f>IFERROR(VLOOKUP(A6,'10'!U:V,2,0),"0")</f>
        <v>44</v>
      </c>
      <c r="AI6" s="5" t="s">
        <v>146</v>
      </c>
      <c r="AJ6" s="15">
        <f t="shared" si="12"/>
        <v>861.52</v>
      </c>
      <c r="AK6" s="10">
        <f>IFERROR(VLOOKUP(A6,'11'!U:V,2,0),"0")</f>
        <v>85</v>
      </c>
      <c r="AL6" s="5" t="s">
        <v>146</v>
      </c>
      <c r="AM6" s="15">
        <f t="shared" si="13"/>
        <v>1664.3</v>
      </c>
      <c r="AN6" s="10">
        <f>IFERROR(VLOOKUP(A6,'12'!U:V,2,0),"0")</f>
        <v>88</v>
      </c>
      <c r="AO6" s="5" t="s">
        <v>146</v>
      </c>
      <c r="AP6" s="15">
        <f t="shared" si="14"/>
        <v>1723.04</v>
      </c>
      <c r="AQ6" s="10">
        <f>IFERROR(VLOOKUP(A6,'13'!U:V,2,0),"0")</f>
        <v>190</v>
      </c>
      <c r="AR6" s="5" t="s">
        <v>146</v>
      </c>
      <c r="AS6" s="15">
        <f t="shared" si="15"/>
        <v>3720.2</v>
      </c>
      <c r="AT6" s="10">
        <f>IFERROR(VLOOKUP(A6,'14'!U:V,2,0),"0")</f>
        <v>213</v>
      </c>
      <c r="AU6" s="5" t="s">
        <v>146</v>
      </c>
      <c r="AV6" s="15">
        <f t="shared" si="16"/>
        <v>4170.54</v>
      </c>
      <c r="AW6" s="10">
        <f>IFERROR(VLOOKUP(A6,'15'!U:V,2,0),"0")</f>
        <v>68</v>
      </c>
      <c r="AX6" s="5" t="s">
        <v>146</v>
      </c>
      <c r="AY6" s="15">
        <f t="shared" si="17"/>
        <v>1331.4399999999998</v>
      </c>
      <c r="AZ6" s="10">
        <f>IFERROR(VLOOKUP(A6,'16'!U:V,2,0),"0")</f>
        <v>97</v>
      </c>
      <c r="BA6" s="5" t="s">
        <v>146</v>
      </c>
      <c r="BB6" s="15">
        <f t="shared" si="18"/>
        <v>1899.2599999999998</v>
      </c>
      <c r="BC6" s="10">
        <f>IFERROR(VLOOKUP(A6,'17'!U:V,2,0),"0")</f>
        <v>179</v>
      </c>
      <c r="BD6" s="5" t="s">
        <v>146</v>
      </c>
      <c r="BE6" s="15">
        <f t="shared" si="19"/>
        <v>3504.8199999999997</v>
      </c>
      <c r="BF6" s="10">
        <f>IFERROR(VLOOKUP(A6,'18'!U:V,2,0),"0")</f>
        <v>71</v>
      </c>
      <c r="BG6" s="5" t="s">
        <v>146</v>
      </c>
      <c r="BH6" s="15">
        <f t="shared" ref="BH6:BH69" si="23">+BF6*C6</f>
        <v>1390.1799999999998</v>
      </c>
      <c r="BI6" s="10">
        <f>IFERROR(VLOOKUP(A6,'19'!U:V,2,0),"0")</f>
        <v>140</v>
      </c>
      <c r="BJ6" s="5" t="s">
        <v>146</v>
      </c>
      <c r="BK6" s="15">
        <f t="shared" ref="BK6:BK69" si="24">+BI6*C6</f>
        <v>2741.2</v>
      </c>
      <c r="BL6" s="10">
        <f>IFERROR(VLOOKUP(A6,'20'!U:V,2,0),"0")</f>
        <v>161</v>
      </c>
      <c r="BM6" s="5" t="s">
        <v>146</v>
      </c>
      <c r="BN6" s="15">
        <f t="shared" ref="BN6:BN69" si="25">+BL6*C6</f>
        <v>3152.3799999999997</v>
      </c>
      <c r="BO6" s="10">
        <f>IFERROR(VLOOKUP(A6,'21'!U:V,2,0),"0")</f>
        <v>127</v>
      </c>
      <c r="BP6" s="5" t="s">
        <v>146</v>
      </c>
      <c r="BQ6" s="15">
        <f t="shared" ref="BQ6:BQ69" si="26">+BO6*C6</f>
        <v>2486.66</v>
      </c>
      <c r="BR6" s="10">
        <f>IFERROR(VLOOKUP(A6,'22'!U:V,2,0),"0")</f>
        <v>116</v>
      </c>
      <c r="BS6" s="5" t="s">
        <v>146</v>
      </c>
      <c r="BT6" s="15">
        <f t="shared" ref="BT6:BT69" si="27">+BR6*C6</f>
        <v>2271.2799999999997</v>
      </c>
      <c r="BU6" s="10">
        <f>IFERROR(VLOOKUP(A6,'23'!U:V,2,0),"0")</f>
        <v>108</v>
      </c>
      <c r="BV6" s="5" t="s">
        <v>146</v>
      </c>
      <c r="BW6" s="15">
        <f t="shared" ref="BW6:BW69" si="28">+BU6*C6</f>
        <v>2114.64</v>
      </c>
      <c r="BX6" s="10">
        <f>IFERROR(VLOOKUP(A6,'24'!U:V,2,0),"0")</f>
        <v>106</v>
      </c>
      <c r="BY6" s="5" t="s">
        <v>146</v>
      </c>
      <c r="BZ6" s="15">
        <f t="shared" ref="BZ6:BZ69" si="29">+BX6*C6</f>
        <v>2075.48</v>
      </c>
      <c r="CA6" s="10">
        <f>IFERROR(VLOOKUP(A6,'25'!U:V,2,0),"0")</f>
        <v>54</v>
      </c>
      <c r="CB6" s="5" t="s">
        <v>146</v>
      </c>
      <c r="CC6" s="15">
        <f t="shared" ref="CC6:CC69" si="30">+CA6*C6</f>
        <v>1057.32</v>
      </c>
      <c r="CD6" s="10">
        <f>IFERROR(VLOOKUP(A6,'26'!U:V,2,0),"0")</f>
        <v>171</v>
      </c>
      <c r="CE6" s="5" t="s">
        <v>146</v>
      </c>
      <c r="CF6" s="15">
        <f t="shared" ref="CF6:CF69" si="31">+CD6*C6</f>
        <v>3348.18</v>
      </c>
      <c r="CG6" s="10">
        <f>IFERROR(VLOOKUP(A6,'27'!U:V,2,0),"0")</f>
        <v>209</v>
      </c>
      <c r="CH6" s="5" t="s">
        <v>146</v>
      </c>
      <c r="CI6" s="15">
        <f t="shared" ref="CI6:CI69" si="32">+CG6*C6</f>
        <v>4092.22</v>
      </c>
      <c r="CJ6" s="10">
        <f>IFERROR(VLOOKUP(A6,'28'!U:V,2,0),"0")</f>
        <v>274</v>
      </c>
      <c r="CK6" s="5" t="s">
        <v>146</v>
      </c>
      <c r="CL6" s="15">
        <f t="shared" ref="CL6:CL69" si="33">+CJ6*C6</f>
        <v>5364.9199999999992</v>
      </c>
      <c r="CM6" s="10">
        <f>IFERROR(VLOOKUP(A6,'29'!U:V,2,0),"0")</f>
        <v>206</v>
      </c>
      <c r="CN6" s="5" t="s">
        <v>146</v>
      </c>
      <c r="CO6" s="15">
        <f t="shared" ref="CO6:CO69" si="34">+CM6*C6</f>
        <v>4033.4799999999996</v>
      </c>
      <c r="CP6" s="10">
        <f>IFERROR(VLOOKUP(A6,'30'!U:V,2,0),"0")</f>
        <v>180</v>
      </c>
      <c r="CQ6" s="5" t="s">
        <v>146</v>
      </c>
      <c r="CR6" s="15">
        <f t="shared" ref="CR6:CR69" si="35">+CP6*C6</f>
        <v>3524.3999999999996</v>
      </c>
      <c r="CS6" s="10">
        <f>IFERROR(VLOOKUP(A6,'31'!U:V,2,0),"0")</f>
        <v>264</v>
      </c>
      <c r="CT6" s="5" t="s">
        <v>146</v>
      </c>
      <c r="CU6" s="15">
        <f t="shared" ref="CU6:CU69" si="36">+CS6*C6</f>
        <v>5169.12</v>
      </c>
      <c r="CV6" s="10" t="str">
        <f>IFERROR(VLOOKUP(A6,'เซต1-31'!V:W,2,0),"0")</f>
        <v>0</v>
      </c>
      <c r="CW6" s="5" t="s">
        <v>146</v>
      </c>
      <c r="CX6" s="15">
        <f t="shared" si="20"/>
        <v>0</v>
      </c>
    </row>
    <row r="7" spans="1:102" x14ac:dyDescent="0.25">
      <c r="A7" s="6" t="s">
        <v>123</v>
      </c>
      <c r="B7" s="4" t="s">
        <v>124</v>
      </c>
      <c r="C7" s="13">
        <v>17.5</v>
      </c>
      <c r="D7" s="19">
        <f t="shared" si="21"/>
        <v>0</v>
      </c>
      <c r="E7" s="5" t="s">
        <v>148</v>
      </c>
      <c r="F7" s="13">
        <f t="shared" si="22"/>
        <v>0</v>
      </c>
      <c r="G7" s="10" t="str">
        <f>IFERROR(VLOOKUP(A7,'1'!U:V,2,0),"0")</f>
        <v>0</v>
      </c>
      <c r="H7" s="5" t="s">
        <v>148</v>
      </c>
      <c r="I7" s="15">
        <f t="shared" si="3"/>
        <v>0</v>
      </c>
      <c r="J7" s="10" t="str">
        <f>IFERROR(VLOOKUP(A7,'2'!U:V,2,0),"0")</f>
        <v>0</v>
      </c>
      <c r="K7" s="5" t="s">
        <v>148</v>
      </c>
      <c r="L7" s="15">
        <f t="shared" si="4"/>
        <v>0</v>
      </c>
      <c r="M7" s="10" t="str">
        <f>IFERROR(VLOOKUP(A7,'3'!U:V,2,0),"0")</f>
        <v>0</v>
      </c>
      <c r="N7" s="5" t="s">
        <v>148</v>
      </c>
      <c r="O7" s="15">
        <f t="shared" si="5"/>
        <v>0</v>
      </c>
      <c r="P7" s="10" t="str">
        <f>IFERROR(VLOOKUP(A7,'4'!U:V,2,0),"0")</f>
        <v>0</v>
      </c>
      <c r="Q7" s="5" t="s">
        <v>148</v>
      </c>
      <c r="R7" s="15">
        <f t="shared" si="6"/>
        <v>0</v>
      </c>
      <c r="S7" s="10" t="str">
        <f>IFERROR(VLOOKUP(A7,'5'!U:V,2,0),"0")</f>
        <v>0</v>
      </c>
      <c r="T7" s="5" t="s">
        <v>148</v>
      </c>
      <c r="U7" s="15">
        <f t="shared" si="7"/>
        <v>0</v>
      </c>
      <c r="V7" s="10" t="str">
        <f>IFERROR(VLOOKUP(A7,'6'!U:V,2,0),"0")</f>
        <v>0</v>
      </c>
      <c r="W7" s="5" t="s">
        <v>148</v>
      </c>
      <c r="X7" s="15">
        <f t="shared" si="8"/>
        <v>0</v>
      </c>
      <c r="Y7" s="10" t="str">
        <f>IFERROR(VLOOKUP(A7,'7'!U:V,2,0),"0")</f>
        <v>0</v>
      </c>
      <c r="Z7" s="5" t="s">
        <v>148</v>
      </c>
      <c r="AA7" s="15">
        <f t="shared" si="9"/>
        <v>0</v>
      </c>
      <c r="AB7" s="10" t="str">
        <f>IFERROR(VLOOKUP(A7,'8'!U:V,2,0),"0")</f>
        <v>0</v>
      </c>
      <c r="AC7" s="5" t="s">
        <v>148</v>
      </c>
      <c r="AD7" s="15">
        <f t="shared" si="10"/>
        <v>0</v>
      </c>
      <c r="AE7" s="10" t="str">
        <f>IFERROR(VLOOKUP(A7,'9'!U:V,2,0),"0")</f>
        <v>0</v>
      </c>
      <c r="AF7" s="5" t="s">
        <v>148</v>
      </c>
      <c r="AG7" s="15">
        <f t="shared" si="11"/>
        <v>0</v>
      </c>
      <c r="AH7" s="10" t="str">
        <f>IFERROR(VLOOKUP(A7,'10'!U:V,2,0),"0")</f>
        <v>0</v>
      </c>
      <c r="AI7" s="5" t="s">
        <v>148</v>
      </c>
      <c r="AJ7" s="15">
        <f t="shared" si="12"/>
        <v>0</v>
      </c>
      <c r="AK7" s="10" t="str">
        <f>IFERROR(VLOOKUP(A7,'11'!U:V,2,0),"0")</f>
        <v>0</v>
      </c>
      <c r="AL7" s="5" t="s">
        <v>148</v>
      </c>
      <c r="AM7" s="15">
        <f t="shared" si="13"/>
        <v>0</v>
      </c>
      <c r="AN7" s="10" t="str">
        <f>IFERROR(VLOOKUP(A7,'12'!U:V,2,0),"0")</f>
        <v>0</v>
      </c>
      <c r="AO7" s="5" t="s">
        <v>148</v>
      </c>
      <c r="AP7" s="15">
        <f t="shared" si="14"/>
        <v>0</v>
      </c>
      <c r="AQ7" s="10" t="str">
        <f>IFERROR(VLOOKUP(A7,'13'!U:V,2,0),"0")</f>
        <v>0</v>
      </c>
      <c r="AR7" s="5" t="s">
        <v>148</v>
      </c>
      <c r="AS7" s="15">
        <f t="shared" si="15"/>
        <v>0</v>
      </c>
      <c r="AT7" s="10" t="str">
        <f>IFERROR(VLOOKUP(A7,'14'!U:V,2,0),"0")</f>
        <v>0</v>
      </c>
      <c r="AU7" s="5" t="s">
        <v>148</v>
      </c>
      <c r="AV7" s="15">
        <f t="shared" si="16"/>
        <v>0</v>
      </c>
      <c r="AW7" s="10" t="str">
        <f>IFERROR(VLOOKUP(A7,'15'!U:V,2,0),"0")</f>
        <v>0</v>
      </c>
      <c r="AX7" s="5" t="s">
        <v>148</v>
      </c>
      <c r="AY7" s="15">
        <f t="shared" si="17"/>
        <v>0</v>
      </c>
      <c r="AZ7" s="10" t="str">
        <f>IFERROR(VLOOKUP(A7,'16'!U:V,2,0),"0")</f>
        <v>0</v>
      </c>
      <c r="BA7" s="5" t="s">
        <v>148</v>
      </c>
      <c r="BB7" s="15">
        <f t="shared" si="18"/>
        <v>0</v>
      </c>
      <c r="BC7" s="10" t="str">
        <f>IFERROR(VLOOKUP(A7,'17'!U:V,2,0),"0")</f>
        <v>0</v>
      </c>
      <c r="BD7" s="5" t="s">
        <v>148</v>
      </c>
      <c r="BE7" s="15">
        <f t="shared" si="19"/>
        <v>0</v>
      </c>
      <c r="BF7" s="10" t="str">
        <f>IFERROR(VLOOKUP(A7,'18'!U:V,2,0),"0")</f>
        <v>0</v>
      </c>
      <c r="BG7" s="5" t="s">
        <v>148</v>
      </c>
      <c r="BH7" s="15">
        <f t="shared" si="23"/>
        <v>0</v>
      </c>
      <c r="BI7" s="10" t="str">
        <f>IFERROR(VLOOKUP(A7,'19'!U:V,2,0),"0")</f>
        <v>0</v>
      </c>
      <c r="BJ7" s="5" t="s">
        <v>148</v>
      </c>
      <c r="BK7" s="15">
        <f t="shared" si="24"/>
        <v>0</v>
      </c>
      <c r="BL7" s="10" t="str">
        <f>IFERROR(VLOOKUP(A7,'20'!U:V,2,0),"0")</f>
        <v>0</v>
      </c>
      <c r="BM7" s="5" t="s">
        <v>148</v>
      </c>
      <c r="BN7" s="15">
        <f t="shared" si="25"/>
        <v>0</v>
      </c>
      <c r="BO7" s="10" t="str">
        <f>IFERROR(VLOOKUP(A7,'21'!U:V,2,0),"0")</f>
        <v>0</v>
      </c>
      <c r="BP7" s="5" t="s">
        <v>148</v>
      </c>
      <c r="BQ7" s="15">
        <f t="shared" si="26"/>
        <v>0</v>
      </c>
      <c r="BR7" s="10" t="str">
        <f>IFERROR(VLOOKUP(A7,'22'!U:V,2,0),"0")</f>
        <v>0</v>
      </c>
      <c r="BS7" s="5" t="s">
        <v>148</v>
      </c>
      <c r="BT7" s="15">
        <f t="shared" si="27"/>
        <v>0</v>
      </c>
      <c r="BU7" s="10" t="str">
        <f>IFERROR(VLOOKUP(A7,'23'!U:V,2,0),"0")</f>
        <v>0</v>
      </c>
      <c r="BV7" s="5" t="s">
        <v>148</v>
      </c>
      <c r="BW7" s="15">
        <f t="shared" si="28"/>
        <v>0</v>
      </c>
      <c r="BX7" s="10" t="str">
        <f>IFERROR(VLOOKUP(A7,'24'!U:V,2,0),"0")</f>
        <v>0</v>
      </c>
      <c r="BY7" s="5" t="s">
        <v>148</v>
      </c>
      <c r="BZ7" s="15">
        <f t="shared" si="29"/>
        <v>0</v>
      </c>
      <c r="CA7" s="10" t="str">
        <f>IFERROR(VLOOKUP(A7,'25'!U:V,2,0),"0")</f>
        <v>0</v>
      </c>
      <c r="CB7" s="5" t="s">
        <v>148</v>
      </c>
      <c r="CC7" s="15">
        <f t="shared" si="30"/>
        <v>0</v>
      </c>
      <c r="CD7" s="10" t="str">
        <f>IFERROR(VLOOKUP(A7,'26'!U:V,2,0),"0")</f>
        <v>0</v>
      </c>
      <c r="CE7" s="5" t="s">
        <v>148</v>
      </c>
      <c r="CF7" s="15">
        <f t="shared" si="31"/>
        <v>0</v>
      </c>
      <c r="CG7" s="10" t="str">
        <f>IFERROR(VLOOKUP(A7,'27'!U:V,2,0),"0")</f>
        <v>0</v>
      </c>
      <c r="CH7" s="5" t="s">
        <v>148</v>
      </c>
      <c r="CI7" s="15">
        <f t="shared" si="32"/>
        <v>0</v>
      </c>
      <c r="CJ7" s="10" t="str">
        <f>IFERROR(VLOOKUP(A7,'28'!U:V,2,0),"0")</f>
        <v>0</v>
      </c>
      <c r="CK7" s="5" t="s">
        <v>148</v>
      </c>
      <c r="CL7" s="15">
        <f t="shared" si="33"/>
        <v>0</v>
      </c>
      <c r="CM7" s="10" t="str">
        <f>IFERROR(VLOOKUP(A7,'29'!U:V,2,0),"0")</f>
        <v>0</v>
      </c>
      <c r="CN7" s="5" t="s">
        <v>148</v>
      </c>
      <c r="CO7" s="15">
        <f t="shared" si="34"/>
        <v>0</v>
      </c>
      <c r="CP7" s="10" t="str">
        <f>IFERROR(VLOOKUP(A7,'30'!U:V,2,0),"0")</f>
        <v>0</v>
      </c>
      <c r="CQ7" s="5" t="s">
        <v>148</v>
      </c>
      <c r="CR7" s="15">
        <f t="shared" si="35"/>
        <v>0</v>
      </c>
      <c r="CS7" s="10" t="str">
        <f>IFERROR(VLOOKUP(A7,'31'!U:V,2,0),"0")</f>
        <v>0</v>
      </c>
      <c r="CT7" s="5" t="s">
        <v>148</v>
      </c>
      <c r="CU7" s="15">
        <f t="shared" si="36"/>
        <v>0</v>
      </c>
      <c r="CV7" s="10" t="str">
        <f>IFERROR(VLOOKUP(A7,'เซต1-31'!V:W,2,0),"0")</f>
        <v>0</v>
      </c>
      <c r="CW7" s="5" t="s">
        <v>148</v>
      </c>
      <c r="CX7" s="15">
        <f t="shared" si="20"/>
        <v>0</v>
      </c>
    </row>
    <row r="8" spans="1:102" x14ac:dyDescent="0.25">
      <c r="A8" s="6" t="s">
        <v>168</v>
      </c>
      <c r="B8" s="4" t="s">
        <v>169</v>
      </c>
      <c r="C8" s="13">
        <v>4.43</v>
      </c>
      <c r="D8" s="19">
        <f t="shared" si="21"/>
        <v>0</v>
      </c>
      <c r="E8" s="5" t="s">
        <v>147</v>
      </c>
      <c r="F8" s="13">
        <f t="shared" si="22"/>
        <v>0</v>
      </c>
      <c r="G8" s="10" t="str">
        <f>IFERROR(VLOOKUP(A8,'1'!U:V,2,0),"0")</f>
        <v>0</v>
      </c>
      <c r="H8" s="5" t="s">
        <v>147</v>
      </c>
      <c r="I8" s="15">
        <f t="shared" si="3"/>
        <v>0</v>
      </c>
      <c r="J8" s="10" t="str">
        <f>IFERROR(VLOOKUP(A8,'2'!U:V,2,0),"0")</f>
        <v>0</v>
      </c>
      <c r="K8" s="5" t="s">
        <v>147</v>
      </c>
      <c r="L8" s="15">
        <f t="shared" si="4"/>
        <v>0</v>
      </c>
      <c r="M8" s="10" t="str">
        <f>IFERROR(VLOOKUP(A8,'3'!U:V,2,0),"0")</f>
        <v>0</v>
      </c>
      <c r="N8" s="5" t="s">
        <v>147</v>
      </c>
      <c r="O8" s="15">
        <f t="shared" si="5"/>
        <v>0</v>
      </c>
      <c r="P8" s="10" t="str">
        <f>IFERROR(VLOOKUP(A8,'4'!U:V,2,0),"0")</f>
        <v>0</v>
      </c>
      <c r="Q8" s="5" t="s">
        <v>147</v>
      </c>
      <c r="R8" s="15">
        <f t="shared" si="6"/>
        <v>0</v>
      </c>
      <c r="S8" s="10" t="str">
        <f>IFERROR(VLOOKUP(A8,'5'!U:V,2,0),"0")</f>
        <v>0</v>
      </c>
      <c r="T8" s="5" t="s">
        <v>147</v>
      </c>
      <c r="U8" s="15">
        <f t="shared" si="7"/>
        <v>0</v>
      </c>
      <c r="V8" s="10" t="str">
        <f>IFERROR(VLOOKUP(A8,'6'!U:V,2,0),"0")</f>
        <v>0</v>
      </c>
      <c r="W8" s="5" t="s">
        <v>147</v>
      </c>
      <c r="X8" s="15">
        <f t="shared" si="8"/>
        <v>0</v>
      </c>
      <c r="Y8" s="10" t="str">
        <f>IFERROR(VLOOKUP(A8,'7'!U:V,2,0),"0")</f>
        <v>0</v>
      </c>
      <c r="Z8" s="5" t="s">
        <v>147</v>
      </c>
      <c r="AA8" s="15">
        <f t="shared" si="9"/>
        <v>0</v>
      </c>
      <c r="AB8" s="10" t="str">
        <f>IFERROR(VLOOKUP(A8,'8'!U:V,2,0),"0")</f>
        <v>0</v>
      </c>
      <c r="AC8" s="5" t="s">
        <v>147</v>
      </c>
      <c r="AD8" s="15">
        <f t="shared" si="10"/>
        <v>0</v>
      </c>
      <c r="AE8" s="10" t="str">
        <f>IFERROR(VLOOKUP(A8,'9'!U:V,2,0),"0")</f>
        <v>0</v>
      </c>
      <c r="AF8" s="5" t="s">
        <v>147</v>
      </c>
      <c r="AG8" s="15">
        <f t="shared" si="11"/>
        <v>0</v>
      </c>
      <c r="AH8" s="10" t="str">
        <f>IFERROR(VLOOKUP(A8,'10'!U:V,2,0),"0")</f>
        <v>0</v>
      </c>
      <c r="AI8" s="5" t="s">
        <v>147</v>
      </c>
      <c r="AJ8" s="15">
        <f t="shared" si="12"/>
        <v>0</v>
      </c>
      <c r="AK8" s="10" t="str">
        <f>IFERROR(VLOOKUP(A8,'11'!U:V,2,0),"0")</f>
        <v>0</v>
      </c>
      <c r="AL8" s="5" t="s">
        <v>147</v>
      </c>
      <c r="AM8" s="15">
        <f t="shared" si="13"/>
        <v>0</v>
      </c>
      <c r="AN8" s="10" t="str">
        <f>IFERROR(VLOOKUP(A8,'12'!U:V,2,0),"0")</f>
        <v>0</v>
      </c>
      <c r="AO8" s="5" t="s">
        <v>147</v>
      </c>
      <c r="AP8" s="15">
        <f t="shared" si="14"/>
        <v>0</v>
      </c>
      <c r="AQ8" s="10" t="str">
        <f>IFERROR(VLOOKUP(A8,'13'!U:V,2,0),"0")</f>
        <v>0</v>
      </c>
      <c r="AR8" s="5" t="s">
        <v>147</v>
      </c>
      <c r="AS8" s="15">
        <f t="shared" si="15"/>
        <v>0</v>
      </c>
      <c r="AT8" s="10" t="str">
        <f>IFERROR(VLOOKUP(A8,'14'!U:V,2,0),"0")</f>
        <v>0</v>
      </c>
      <c r="AU8" s="5" t="s">
        <v>147</v>
      </c>
      <c r="AV8" s="15">
        <f t="shared" si="16"/>
        <v>0</v>
      </c>
      <c r="AW8" s="10" t="str">
        <f>IFERROR(VLOOKUP(A8,'15'!U:V,2,0),"0")</f>
        <v>0</v>
      </c>
      <c r="AX8" s="5" t="s">
        <v>147</v>
      </c>
      <c r="AY8" s="15">
        <f t="shared" si="17"/>
        <v>0</v>
      </c>
      <c r="AZ8" s="10" t="str">
        <f>IFERROR(VLOOKUP(A8,'16'!U:V,2,0),"0")</f>
        <v>0</v>
      </c>
      <c r="BA8" s="5" t="s">
        <v>147</v>
      </c>
      <c r="BB8" s="15">
        <f t="shared" si="18"/>
        <v>0</v>
      </c>
      <c r="BC8" s="10" t="str">
        <f>IFERROR(VLOOKUP(A8,'17'!U:V,2,0),"0")</f>
        <v>0</v>
      </c>
      <c r="BD8" s="5" t="s">
        <v>147</v>
      </c>
      <c r="BE8" s="15">
        <f t="shared" si="19"/>
        <v>0</v>
      </c>
      <c r="BF8" s="10" t="str">
        <f>IFERROR(VLOOKUP(A8,'18'!U:V,2,0),"0")</f>
        <v>0</v>
      </c>
      <c r="BG8" s="5" t="s">
        <v>147</v>
      </c>
      <c r="BH8" s="15">
        <f t="shared" si="23"/>
        <v>0</v>
      </c>
      <c r="BI8" s="10" t="str">
        <f>IFERROR(VLOOKUP(A8,'19'!U:V,2,0),"0")</f>
        <v>0</v>
      </c>
      <c r="BJ8" s="5" t="s">
        <v>147</v>
      </c>
      <c r="BK8" s="15">
        <f t="shared" si="24"/>
        <v>0</v>
      </c>
      <c r="BL8" s="10" t="str">
        <f>IFERROR(VLOOKUP(A8,'20'!U:V,2,0),"0")</f>
        <v>0</v>
      </c>
      <c r="BM8" s="5" t="s">
        <v>147</v>
      </c>
      <c r="BN8" s="15">
        <f t="shared" si="25"/>
        <v>0</v>
      </c>
      <c r="BO8" s="10" t="str">
        <f>IFERROR(VLOOKUP(A8,'21'!U:V,2,0),"0")</f>
        <v>0</v>
      </c>
      <c r="BP8" s="5" t="s">
        <v>147</v>
      </c>
      <c r="BQ8" s="15">
        <f t="shared" si="26"/>
        <v>0</v>
      </c>
      <c r="BR8" s="10" t="str">
        <f>IFERROR(VLOOKUP(A8,'22'!U:V,2,0),"0")</f>
        <v>0</v>
      </c>
      <c r="BS8" s="5" t="s">
        <v>147</v>
      </c>
      <c r="BT8" s="15">
        <f t="shared" si="27"/>
        <v>0</v>
      </c>
      <c r="BU8" s="10" t="str">
        <f>IFERROR(VLOOKUP(A8,'23'!U:V,2,0),"0")</f>
        <v>0</v>
      </c>
      <c r="BV8" s="5" t="s">
        <v>147</v>
      </c>
      <c r="BW8" s="15">
        <f t="shared" si="28"/>
        <v>0</v>
      </c>
      <c r="BX8" s="10" t="str">
        <f>IFERROR(VLOOKUP(A8,'24'!U:V,2,0),"0")</f>
        <v>0</v>
      </c>
      <c r="BY8" s="5" t="s">
        <v>147</v>
      </c>
      <c r="BZ8" s="15">
        <f t="shared" si="29"/>
        <v>0</v>
      </c>
      <c r="CA8" s="10" t="str">
        <f>IFERROR(VLOOKUP(A8,'25'!U:V,2,0),"0")</f>
        <v>0</v>
      </c>
      <c r="CB8" s="5" t="s">
        <v>147</v>
      </c>
      <c r="CC8" s="15">
        <f t="shared" si="30"/>
        <v>0</v>
      </c>
      <c r="CD8" s="10" t="str">
        <f>IFERROR(VLOOKUP(A8,'26'!U:V,2,0),"0")</f>
        <v>0</v>
      </c>
      <c r="CE8" s="5" t="s">
        <v>147</v>
      </c>
      <c r="CF8" s="15">
        <f t="shared" si="31"/>
        <v>0</v>
      </c>
      <c r="CG8" s="10" t="str">
        <f>IFERROR(VLOOKUP(A8,'27'!U:V,2,0),"0")</f>
        <v>0</v>
      </c>
      <c r="CH8" s="5" t="s">
        <v>147</v>
      </c>
      <c r="CI8" s="15">
        <f t="shared" si="32"/>
        <v>0</v>
      </c>
      <c r="CJ8" s="10" t="str">
        <f>IFERROR(VLOOKUP(A8,'28'!U:V,2,0),"0")</f>
        <v>0</v>
      </c>
      <c r="CK8" s="5" t="s">
        <v>147</v>
      </c>
      <c r="CL8" s="15">
        <f t="shared" si="33"/>
        <v>0</v>
      </c>
      <c r="CM8" s="10" t="str">
        <f>IFERROR(VLOOKUP(A8,'29'!U:V,2,0),"0")</f>
        <v>0</v>
      </c>
      <c r="CN8" s="5" t="s">
        <v>147</v>
      </c>
      <c r="CO8" s="15">
        <f t="shared" si="34"/>
        <v>0</v>
      </c>
      <c r="CP8" s="10" t="str">
        <f>IFERROR(VLOOKUP(A8,'30'!U:V,2,0),"0")</f>
        <v>0</v>
      </c>
      <c r="CQ8" s="5" t="s">
        <v>147</v>
      </c>
      <c r="CR8" s="15">
        <f t="shared" si="35"/>
        <v>0</v>
      </c>
      <c r="CS8" s="10" t="str">
        <f>IFERROR(VLOOKUP(A8,'31'!U:V,2,0),"0")</f>
        <v>0</v>
      </c>
      <c r="CT8" s="5" t="s">
        <v>147</v>
      </c>
      <c r="CU8" s="15">
        <f t="shared" si="36"/>
        <v>0</v>
      </c>
      <c r="CV8" s="10" t="str">
        <f>IFERROR(VLOOKUP(A8,'เซต1-31'!V:W,2,0),"0")</f>
        <v>0</v>
      </c>
      <c r="CW8" s="5" t="s">
        <v>147</v>
      </c>
      <c r="CX8" s="15">
        <f t="shared" si="20"/>
        <v>0</v>
      </c>
    </row>
    <row r="9" spans="1:102" x14ac:dyDescent="0.25">
      <c r="A9" s="6" t="s">
        <v>92</v>
      </c>
      <c r="B9" s="4" t="s">
        <v>93</v>
      </c>
      <c r="C9" s="13">
        <v>22.02</v>
      </c>
      <c r="D9" s="19">
        <f t="shared" si="21"/>
        <v>0</v>
      </c>
      <c r="E9" s="5" t="s">
        <v>146</v>
      </c>
      <c r="F9" s="13">
        <f t="shared" si="22"/>
        <v>0</v>
      </c>
      <c r="G9" s="10" t="str">
        <f>IFERROR(VLOOKUP(A9,'1'!U:V,2,0),"0")</f>
        <v>0</v>
      </c>
      <c r="H9" s="5" t="s">
        <v>146</v>
      </c>
      <c r="I9" s="15">
        <f t="shared" si="3"/>
        <v>0</v>
      </c>
      <c r="J9" s="10" t="str">
        <f>IFERROR(VLOOKUP(A9,'2'!U:V,2,0),"0")</f>
        <v>0</v>
      </c>
      <c r="K9" s="5" t="s">
        <v>146</v>
      </c>
      <c r="L9" s="15">
        <f t="shared" si="4"/>
        <v>0</v>
      </c>
      <c r="M9" s="10" t="str">
        <f>IFERROR(VLOOKUP(A9,'3'!U:V,2,0),"0")</f>
        <v>0</v>
      </c>
      <c r="N9" s="5" t="s">
        <v>146</v>
      </c>
      <c r="O9" s="15">
        <f t="shared" si="5"/>
        <v>0</v>
      </c>
      <c r="P9" s="10" t="str">
        <f>IFERROR(VLOOKUP(A9,'4'!U:V,2,0),"0")</f>
        <v>0</v>
      </c>
      <c r="Q9" s="5" t="s">
        <v>146</v>
      </c>
      <c r="R9" s="15">
        <f t="shared" si="6"/>
        <v>0</v>
      </c>
      <c r="S9" s="10" t="str">
        <f>IFERROR(VLOOKUP(A9,'5'!U:V,2,0),"0")</f>
        <v>0</v>
      </c>
      <c r="T9" s="5" t="s">
        <v>146</v>
      </c>
      <c r="U9" s="15">
        <f t="shared" si="7"/>
        <v>0</v>
      </c>
      <c r="V9" s="10" t="str">
        <f>IFERROR(VLOOKUP(A9,'6'!U:V,2,0),"0")</f>
        <v>0</v>
      </c>
      <c r="W9" s="5" t="s">
        <v>146</v>
      </c>
      <c r="X9" s="15">
        <f t="shared" si="8"/>
        <v>0</v>
      </c>
      <c r="Y9" s="10" t="str">
        <f>IFERROR(VLOOKUP(A9,'7'!U:V,2,0),"0")</f>
        <v>0</v>
      </c>
      <c r="Z9" s="5" t="s">
        <v>146</v>
      </c>
      <c r="AA9" s="15">
        <f t="shared" si="9"/>
        <v>0</v>
      </c>
      <c r="AB9" s="10" t="str">
        <f>IFERROR(VLOOKUP(A9,'8'!U:V,2,0),"0")</f>
        <v>0</v>
      </c>
      <c r="AC9" s="5" t="s">
        <v>146</v>
      </c>
      <c r="AD9" s="15">
        <f t="shared" si="10"/>
        <v>0</v>
      </c>
      <c r="AE9" s="10" t="str">
        <f>IFERROR(VLOOKUP(A9,'9'!U:V,2,0),"0")</f>
        <v>0</v>
      </c>
      <c r="AF9" s="5" t="s">
        <v>146</v>
      </c>
      <c r="AG9" s="15">
        <f t="shared" si="11"/>
        <v>0</v>
      </c>
      <c r="AH9" s="10" t="str">
        <f>IFERROR(VLOOKUP(A9,'10'!U:V,2,0),"0")</f>
        <v>0</v>
      </c>
      <c r="AI9" s="5" t="s">
        <v>146</v>
      </c>
      <c r="AJ9" s="15">
        <f t="shared" si="12"/>
        <v>0</v>
      </c>
      <c r="AK9" s="10" t="str">
        <f>IFERROR(VLOOKUP(A9,'11'!U:V,2,0),"0")</f>
        <v>0</v>
      </c>
      <c r="AL9" s="5" t="s">
        <v>146</v>
      </c>
      <c r="AM9" s="15">
        <f t="shared" si="13"/>
        <v>0</v>
      </c>
      <c r="AN9" s="10" t="str">
        <f>IFERROR(VLOOKUP(A9,'12'!U:V,2,0),"0")</f>
        <v>0</v>
      </c>
      <c r="AO9" s="5" t="s">
        <v>146</v>
      </c>
      <c r="AP9" s="15">
        <f t="shared" si="14"/>
        <v>0</v>
      </c>
      <c r="AQ9" s="10" t="str">
        <f>IFERROR(VLOOKUP(A9,'13'!U:V,2,0),"0")</f>
        <v>0</v>
      </c>
      <c r="AR9" s="5" t="s">
        <v>146</v>
      </c>
      <c r="AS9" s="15">
        <f t="shared" si="15"/>
        <v>0</v>
      </c>
      <c r="AT9" s="10" t="str">
        <f>IFERROR(VLOOKUP(A9,'14'!U:V,2,0),"0")</f>
        <v>0</v>
      </c>
      <c r="AU9" s="5" t="s">
        <v>146</v>
      </c>
      <c r="AV9" s="15">
        <f t="shared" si="16"/>
        <v>0</v>
      </c>
      <c r="AW9" s="10" t="str">
        <f>IFERROR(VLOOKUP(A9,'15'!U:V,2,0),"0")</f>
        <v>0</v>
      </c>
      <c r="AX9" s="5" t="s">
        <v>146</v>
      </c>
      <c r="AY9" s="15">
        <f t="shared" si="17"/>
        <v>0</v>
      </c>
      <c r="AZ9" s="10" t="str">
        <f>IFERROR(VLOOKUP(A9,'16'!U:V,2,0),"0")</f>
        <v>0</v>
      </c>
      <c r="BA9" s="5" t="s">
        <v>146</v>
      </c>
      <c r="BB9" s="15">
        <f t="shared" si="18"/>
        <v>0</v>
      </c>
      <c r="BC9" s="10" t="str">
        <f>IFERROR(VLOOKUP(A9,'17'!U:V,2,0),"0")</f>
        <v>0</v>
      </c>
      <c r="BD9" s="5" t="s">
        <v>146</v>
      </c>
      <c r="BE9" s="15">
        <f t="shared" si="19"/>
        <v>0</v>
      </c>
      <c r="BF9" s="10" t="str">
        <f>IFERROR(VLOOKUP(A9,'18'!U:V,2,0),"0")</f>
        <v>0</v>
      </c>
      <c r="BG9" s="5" t="s">
        <v>146</v>
      </c>
      <c r="BH9" s="15">
        <f t="shared" si="23"/>
        <v>0</v>
      </c>
      <c r="BI9" s="10" t="str">
        <f>IFERROR(VLOOKUP(A9,'19'!U:V,2,0),"0")</f>
        <v>0</v>
      </c>
      <c r="BJ9" s="5" t="s">
        <v>146</v>
      </c>
      <c r="BK9" s="15">
        <f t="shared" si="24"/>
        <v>0</v>
      </c>
      <c r="BL9" s="10" t="str">
        <f>IFERROR(VLOOKUP(A9,'20'!U:V,2,0),"0")</f>
        <v>0</v>
      </c>
      <c r="BM9" s="5" t="s">
        <v>146</v>
      </c>
      <c r="BN9" s="15">
        <f t="shared" si="25"/>
        <v>0</v>
      </c>
      <c r="BO9" s="10" t="str">
        <f>IFERROR(VLOOKUP(A9,'21'!U:V,2,0),"0")</f>
        <v>0</v>
      </c>
      <c r="BP9" s="5" t="s">
        <v>146</v>
      </c>
      <c r="BQ9" s="15">
        <f t="shared" si="26"/>
        <v>0</v>
      </c>
      <c r="BR9" s="10" t="str">
        <f>IFERROR(VLOOKUP(A9,'22'!U:V,2,0),"0")</f>
        <v>0</v>
      </c>
      <c r="BS9" s="5" t="s">
        <v>146</v>
      </c>
      <c r="BT9" s="15">
        <f t="shared" si="27"/>
        <v>0</v>
      </c>
      <c r="BU9" s="10" t="str">
        <f>IFERROR(VLOOKUP(A9,'23'!U:V,2,0),"0")</f>
        <v>0</v>
      </c>
      <c r="BV9" s="5" t="s">
        <v>146</v>
      </c>
      <c r="BW9" s="15">
        <f t="shared" si="28"/>
        <v>0</v>
      </c>
      <c r="BX9" s="10" t="str">
        <f>IFERROR(VLOOKUP(A9,'24'!U:V,2,0),"0")</f>
        <v>0</v>
      </c>
      <c r="BY9" s="5" t="s">
        <v>146</v>
      </c>
      <c r="BZ9" s="15">
        <f t="shared" si="29"/>
        <v>0</v>
      </c>
      <c r="CA9" s="10" t="str">
        <f>IFERROR(VLOOKUP(A9,'25'!U:V,2,0),"0")</f>
        <v>0</v>
      </c>
      <c r="CB9" s="5" t="s">
        <v>146</v>
      </c>
      <c r="CC9" s="15">
        <f t="shared" si="30"/>
        <v>0</v>
      </c>
      <c r="CD9" s="10" t="str">
        <f>IFERROR(VLOOKUP(A9,'26'!U:V,2,0),"0")</f>
        <v>0</v>
      </c>
      <c r="CE9" s="5" t="s">
        <v>146</v>
      </c>
      <c r="CF9" s="15">
        <f t="shared" si="31"/>
        <v>0</v>
      </c>
      <c r="CG9" s="10" t="str">
        <f>IFERROR(VLOOKUP(A9,'27'!U:V,2,0),"0")</f>
        <v>0</v>
      </c>
      <c r="CH9" s="5" t="s">
        <v>146</v>
      </c>
      <c r="CI9" s="15">
        <f t="shared" si="32"/>
        <v>0</v>
      </c>
      <c r="CJ9" s="10" t="str">
        <f>IFERROR(VLOOKUP(A9,'28'!U:V,2,0),"0")</f>
        <v>0</v>
      </c>
      <c r="CK9" s="5" t="s">
        <v>146</v>
      </c>
      <c r="CL9" s="15">
        <f t="shared" si="33"/>
        <v>0</v>
      </c>
      <c r="CM9" s="10" t="str">
        <f>IFERROR(VLOOKUP(A9,'29'!U:V,2,0),"0")</f>
        <v>0</v>
      </c>
      <c r="CN9" s="5" t="s">
        <v>146</v>
      </c>
      <c r="CO9" s="15">
        <f t="shared" si="34"/>
        <v>0</v>
      </c>
      <c r="CP9" s="10" t="str">
        <f>IFERROR(VLOOKUP(A9,'30'!U:V,2,0),"0")</f>
        <v>0</v>
      </c>
      <c r="CQ9" s="5" t="s">
        <v>146</v>
      </c>
      <c r="CR9" s="15">
        <f t="shared" si="35"/>
        <v>0</v>
      </c>
      <c r="CS9" s="10" t="str">
        <f>IFERROR(VLOOKUP(A9,'31'!U:V,2,0),"0")</f>
        <v>0</v>
      </c>
      <c r="CT9" s="5" t="s">
        <v>146</v>
      </c>
      <c r="CU9" s="15">
        <f t="shared" si="36"/>
        <v>0</v>
      </c>
      <c r="CV9" s="10" t="str">
        <f>IFERROR(VLOOKUP(A9,'เซต1-31'!V:W,2,0),"0")</f>
        <v>0</v>
      </c>
      <c r="CW9" s="5" t="s">
        <v>146</v>
      </c>
      <c r="CX9" s="15">
        <f t="shared" si="20"/>
        <v>0</v>
      </c>
    </row>
    <row r="10" spans="1:102" x14ac:dyDescent="0.25">
      <c r="A10" s="6" t="s">
        <v>212</v>
      </c>
      <c r="B10" s="4" t="s">
        <v>213</v>
      </c>
      <c r="C10" s="13">
        <v>11.91</v>
      </c>
      <c r="D10" s="19">
        <f t="shared" si="21"/>
        <v>0</v>
      </c>
      <c r="E10" s="5" t="s">
        <v>150</v>
      </c>
      <c r="F10" s="13">
        <f t="shared" si="22"/>
        <v>0</v>
      </c>
      <c r="G10" s="10" t="str">
        <f>IFERROR(VLOOKUP(A10,'1'!U:V,2,0),"0")</f>
        <v>0</v>
      </c>
      <c r="H10" s="5" t="s">
        <v>150</v>
      </c>
      <c r="I10" s="15">
        <f t="shared" si="3"/>
        <v>0</v>
      </c>
      <c r="J10" s="10" t="str">
        <f>IFERROR(VLOOKUP(A10,'2'!U:V,2,0),"0")</f>
        <v>0</v>
      </c>
      <c r="K10" s="5" t="s">
        <v>150</v>
      </c>
      <c r="L10" s="15">
        <f t="shared" si="4"/>
        <v>0</v>
      </c>
      <c r="M10" s="10" t="str">
        <f>IFERROR(VLOOKUP(A10,'3'!U:V,2,0),"0")</f>
        <v>0</v>
      </c>
      <c r="N10" s="5" t="s">
        <v>150</v>
      </c>
      <c r="O10" s="15">
        <f t="shared" si="5"/>
        <v>0</v>
      </c>
      <c r="P10" s="10" t="str">
        <f>IFERROR(VLOOKUP(A10,'4'!U:V,2,0),"0")</f>
        <v>0</v>
      </c>
      <c r="Q10" s="5" t="s">
        <v>150</v>
      </c>
      <c r="R10" s="15">
        <f t="shared" si="6"/>
        <v>0</v>
      </c>
      <c r="S10" s="10" t="str">
        <f>IFERROR(VLOOKUP(A10,'5'!U:V,2,0),"0")</f>
        <v>0</v>
      </c>
      <c r="T10" s="5" t="s">
        <v>150</v>
      </c>
      <c r="U10" s="15">
        <f t="shared" si="7"/>
        <v>0</v>
      </c>
      <c r="V10" s="10" t="str">
        <f>IFERROR(VLOOKUP(A10,'6'!U:V,2,0),"0")</f>
        <v>0</v>
      </c>
      <c r="W10" s="5" t="s">
        <v>150</v>
      </c>
      <c r="X10" s="15">
        <f t="shared" si="8"/>
        <v>0</v>
      </c>
      <c r="Y10" s="10" t="str">
        <f>IFERROR(VLOOKUP(A10,'7'!U:V,2,0),"0")</f>
        <v>0</v>
      </c>
      <c r="Z10" s="5" t="s">
        <v>150</v>
      </c>
      <c r="AA10" s="15">
        <f t="shared" si="9"/>
        <v>0</v>
      </c>
      <c r="AB10" s="10" t="str">
        <f>IFERROR(VLOOKUP(A10,'8'!U:V,2,0),"0")</f>
        <v>0</v>
      </c>
      <c r="AC10" s="5" t="s">
        <v>150</v>
      </c>
      <c r="AD10" s="15">
        <f t="shared" si="10"/>
        <v>0</v>
      </c>
      <c r="AE10" s="10" t="str">
        <f>IFERROR(VLOOKUP(A10,'9'!U:V,2,0),"0")</f>
        <v>0</v>
      </c>
      <c r="AF10" s="5" t="s">
        <v>150</v>
      </c>
      <c r="AG10" s="15">
        <f t="shared" si="11"/>
        <v>0</v>
      </c>
      <c r="AH10" s="10" t="str">
        <f>IFERROR(VLOOKUP(A10,'10'!U:V,2,0),"0")</f>
        <v>0</v>
      </c>
      <c r="AI10" s="5" t="s">
        <v>150</v>
      </c>
      <c r="AJ10" s="15">
        <f t="shared" si="12"/>
        <v>0</v>
      </c>
      <c r="AK10" s="10" t="str">
        <f>IFERROR(VLOOKUP(A10,'11'!U:V,2,0),"0")</f>
        <v>0</v>
      </c>
      <c r="AL10" s="5" t="s">
        <v>150</v>
      </c>
      <c r="AM10" s="15">
        <f t="shared" si="13"/>
        <v>0</v>
      </c>
      <c r="AN10" s="10" t="str">
        <f>IFERROR(VLOOKUP(A10,'12'!U:V,2,0),"0")</f>
        <v>0</v>
      </c>
      <c r="AO10" s="5" t="s">
        <v>150</v>
      </c>
      <c r="AP10" s="15">
        <f t="shared" si="14"/>
        <v>0</v>
      </c>
      <c r="AQ10" s="10" t="str">
        <f>IFERROR(VLOOKUP(A10,'13'!U:V,2,0),"0")</f>
        <v>0</v>
      </c>
      <c r="AR10" s="5" t="s">
        <v>150</v>
      </c>
      <c r="AS10" s="15">
        <f t="shared" si="15"/>
        <v>0</v>
      </c>
      <c r="AT10" s="10" t="str">
        <f>IFERROR(VLOOKUP(A10,'14'!U:V,2,0),"0")</f>
        <v>0</v>
      </c>
      <c r="AU10" s="5" t="s">
        <v>150</v>
      </c>
      <c r="AV10" s="15">
        <f t="shared" si="16"/>
        <v>0</v>
      </c>
      <c r="AW10" s="10" t="str">
        <f>IFERROR(VLOOKUP(A10,'15'!U:V,2,0),"0")</f>
        <v>0</v>
      </c>
      <c r="AX10" s="5" t="s">
        <v>150</v>
      </c>
      <c r="AY10" s="15">
        <f t="shared" si="17"/>
        <v>0</v>
      </c>
      <c r="AZ10" s="10" t="str">
        <f>IFERROR(VLOOKUP(A10,'16'!U:V,2,0),"0")</f>
        <v>0</v>
      </c>
      <c r="BA10" s="5" t="s">
        <v>150</v>
      </c>
      <c r="BB10" s="15">
        <f t="shared" si="18"/>
        <v>0</v>
      </c>
      <c r="BC10" s="10" t="str">
        <f>IFERROR(VLOOKUP(A10,'17'!U:V,2,0),"0")</f>
        <v>0</v>
      </c>
      <c r="BD10" s="5" t="s">
        <v>150</v>
      </c>
      <c r="BE10" s="15">
        <f t="shared" si="19"/>
        <v>0</v>
      </c>
      <c r="BF10" s="10" t="str">
        <f>IFERROR(VLOOKUP(A10,'18'!U:V,2,0),"0")</f>
        <v>0</v>
      </c>
      <c r="BG10" s="5" t="s">
        <v>150</v>
      </c>
      <c r="BH10" s="15">
        <f t="shared" si="23"/>
        <v>0</v>
      </c>
      <c r="BI10" s="10" t="str">
        <f>IFERROR(VLOOKUP(A10,'19'!U:V,2,0),"0")</f>
        <v>0</v>
      </c>
      <c r="BJ10" s="5" t="s">
        <v>150</v>
      </c>
      <c r="BK10" s="15">
        <f t="shared" si="24"/>
        <v>0</v>
      </c>
      <c r="BL10" s="10" t="str">
        <f>IFERROR(VLOOKUP(A10,'20'!U:V,2,0),"0")</f>
        <v>0</v>
      </c>
      <c r="BM10" s="5" t="s">
        <v>150</v>
      </c>
      <c r="BN10" s="15">
        <f t="shared" si="25"/>
        <v>0</v>
      </c>
      <c r="BO10" s="10" t="str">
        <f>IFERROR(VLOOKUP(A10,'21'!U:V,2,0),"0")</f>
        <v>0</v>
      </c>
      <c r="BP10" s="5" t="s">
        <v>150</v>
      </c>
      <c r="BQ10" s="15">
        <f t="shared" si="26"/>
        <v>0</v>
      </c>
      <c r="BR10" s="10" t="str">
        <f>IFERROR(VLOOKUP(A10,'22'!U:V,2,0),"0")</f>
        <v>0</v>
      </c>
      <c r="BS10" s="5" t="s">
        <v>150</v>
      </c>
      <c r="BT10" s="15">
        <f t="shared" si="27"/>
        <v>0</v>
      </c>
      <c r="BU10" s="10" t="str">
        <f>IFERROR(VLOOKUP(A10,'23'!U:V,2,0),"0")</f>
        <v>0</v>
      </c>
      <c r="BV10" s="5" t="s">
        <v>150</v>
      </c>
      <c r="BW10" s="15">
        <f t="shared" si="28"/>
        <v>0</v>
      </c>
      <c r="BX10" s="10" t="str">
        <f>IFERROR(VLOOKUP(A10,'24'!U:V,2,0),"0")</f>
        <v>0</v>
      </c>
      <c r="BY10" s="5" t="s">
        <v>150</v>
      </c>
      <c r="BZ10" s="15">
        <f t="shared" si="29"/>
        <v>0</v>
      </c>
      <c r="CA10" s="10" t="str">
        <f>IFERROR(VLOOKUP(A10,'25'!U:V,2,0),"0")</f>
        <v>0</v>
      </c>
      <c r="CB10" s="5" t="s">
        <v>150</v>
      </c>
      <c r="CC10" s="15">
        <f t="shared" si="30"/>
        <v>0</v>
      </c>
      <c r="CD10" s="10" t="str">
        <f>IFERROR(VLOOKUP(A10,'26'!U:V,2,0),"0")</f>
        <v>0</v>
      </c>
      <c r="CE10" s="5" t="s">
        <v>150</v>
      </c>
      <c r="CF10" s="15">
        <f t="shared" si="31"/>
        <v>0</v>
      </c>
      <c r="CG10" s="10" t="str">
        <f>IFERROR(VLOOKUP(A10,'27'!U:V,2,0),"0")</f>
        <v>0</v>
      </c>
      <c r="CH10" s="5" t="s">
        <v>150</v>
      </c>
      <c r="CI10" s="15">
        <f t="shared" si="32"/>
        <v>0</v>
      </c>
      <c r="CJ10" s="10" t="str">
        <f>IFERROR(VLOOKUP(A10,'28'!U:V,2,0),"0")</f>
        <v>0</v>
      </c>
      <c r="CK10" s="5" t="s">
        <v>150</v>
      </c>
      <c r="CL10" s="15">
        <f t="shared" si="33"/>
        <v>0</v>
      </c>
      <c r="CM10" s="10" t="str">
        <f>IFERROR(VLOOKUP(A10,'29'!U:V,2,0),"0")</f>
        <v>0</v>
      </c>
      <c r="CN10" s="5" t="s">
        <v>150</v>
      </c>
      <c r="CO10" s="15">
        <f t="shared" si="34"/>
        <v>0</v>
      </c>
      <c r="CP10" s="10" t="str">
        <f>IFERROR(VLOOKUP(A10,'30'!U:V,2,0),"0")</f>
        <v>0</v>
      </c>
      <c r="CQ10" s="5" t="s">
        <v>150</v>
      </c>
      <c r="CR10" s="15">
        <f t="shared" si="35"/>
        <v>0</v>
      </c>
      <c r="CS10" s="10" t="str">
        <f>IFERROR(VLOOKUP(A10,'31'!U:V,2,0),"0")</f>
        <v>0</v>
      </c>
      <c r="CT10" s="5" t="s">
        <v>150</v>
      </c>
      <c r="CU10" s="15">
        <f t="shared" si="36"/>
        <v>0</v>
      </c>
      <c r="CV10" s="10" t="str">
        <f>IFERROR(VLOOKUP(A10,'เซต1-31'!V:W,2,0),"0")</f>
        <v>0</v>
      </c>
      <c r="CW10" s="5" t="s">
        <v>150</v>
      </c>
      <c r="CX10" s="15">
        <f t="shared" si="20"/>
        <v>0</v>
      </c>
    </row>
    <row r="11" spans="1:102" x14ac:dyDescent="0.25">
      <c r="A11" s="6" t="s">
        <v>140</v>
      </c>
      <c r="B11" s="4" t="s">
        <v>141</v>
      </c>
      <c r="C11" s="13">
        <v>13.03</v>
      </c>
      <c r="D11" s="19">
        <f t="shared" si="21"/>
        <v>0</v>
      </c>
      <c r="E11" s="5" t="s">
        <v>148</v>
      </c>
      <c r="F11" s="13">
        <f t="shared" si="22"/>
        <v>0</v>
      </c>
      <c r="G11" s="10" t="str">
        <f>IFERROR(VLOOKUP(A11,'1'!U:V,2,0),"0")</f>
        <v>0</v>
      </c>
      <c r="H11" s="5" t="s">
        <v>148</v>
      </c>
      <c r="I11" s="15">
        <f t="shared" si="3"/>
        <v>0</v>
      </c>
      <c r="J11" s="10" t="str">
        <f>IFERROR(VLOOKUP(A11,'2'!U:V,2,0),"0")</f>
        <v>0</v>
      </c>
      <c r="K11" s="5" t="s">
        <v>148</v>
      </c>
      <c r="L11" s="15">
        <f t="shared" si="4"/>
        <v>0</v>
      </c>
      <c r="M11" s="10" t="str">
        <f>IFERROR(VLOOKUP(A11,'3'!U:V,2,0),"0")</f>
        <v>0</v>
      </c>
      <c r="N11" s="5" t="s">
        <v>148</v>
      </c>
      <c r="O11" s="15">
        <f t="shared" si="5"/>
        <v>0</v>
      </c>
      <c r="P11" s="10" t="str">
        <f>IFERROR(VLOOKUP(A11,'4'!U:V,2,0),"0")</f>
        <v>0</v>
      </c>
      <c r="Q11" s="5" t="s">
        <v>148</v>
      </c>
      <c r="R11" s="15">
        <f t="shared" si="6"/>
        <v>0</v>
      </c>
      <c r="S11" s="10" t="str">
        <f>IFERROR(VLOOKUP(A11,'5'!U:V,2,0),"0")</f>
        <v>0</v>
      </c>
      <c r="T11" s="5" t="s">
        <v>148</v>
      </c>
      <c r="U11" s="15">
        <f t="shared" si="7"/>
        <v>0</v>
      </c>
      <c r="V11" s="10" t="str">
        <f>IFERROR(VLOOKUP(A11,'6'!U:V,2,0),"0")</f>
        <v>0</v>
      </c>
      <c r="W11" s="5" t="s">
        <v>148</v>
      </c>
      <c r="X11" s="15">
        <f t="shared" si="8"/>
        <v>0</v>
      </c>
      <c r="Y11" s="10" t="str">
        <f>IFERROR(VLOOKUP(A11,'7'!U:V,2,0),"0")</f>
        <v>0</v>
      </c>
      <c r="Z11" s="5" t="s">
        <v>148</v>
      </c>
      <c r="AA11" s="15">
        <f t="shared" si="9"/>
        <v>0</v>
      </c>
      <c r="AB11" s="10" t="str">
        <f>IFERROR(VLOOKUP(A11,'8'!U:V,2,0),"0")</f>
        <v>0</v>
      </c>
      <c r="AC11" s="5" t="s">
        <v>148</v>
      </c>
      <c r="AD11" s="15">
        <f t="shared" si="10"/>
        <v>0</v>
      </c>
      <c r="AE11" s="10" t="str">
        <f>IFERROR(VLOOKUP(A11,'9'!U:V,2,0),"0")</f>
        <v>0</v>
      </c>
      <c r="AF11" s="5" t="s">
        <v>148</v>
      </c>
      <c r="AG11" s="15">
        <f t="shared" si="11"/>
        <v>0</v>
      </c>
      <c r="AH11" s="10" t="str">
        <f>IFERROR(VLOOKUP(A11,'10'!U:V,2,0),"0")</f>
        <v>0</v>
      </c>
      <c r="AI11" s="5" t="s">
        <v>148</v>
      </c>
      <c r="AJ11" s="15">
        <f t="shared" si="12"/>
        <v>0</v>
      </c>
      <c r="AK11" s="10" t="str">
        <f>IFERROR(VLOOKUP(A11,'11'!U:V,2,0),"0")</f>
        <v>0</v>
      </c>
      <c r="AL11" s="5" t="s">
        <v>148</v>
      </c>
      <c r="AM11" s="15">
        <f t="shared" si="13"/>
        <v>0</v>
      </c>
      <c r="AN11" s="10" t="str">
        <f>IFERROR(VLOOKUP(A11,'12'!U:V,2,0),"0")</f>
        <v>0</v>
      </c>
      <c r="AO11" s="5" t="s">
        <v>148</v>
      </c>
      <c r="AP11" s="15">
        <f t="shared" si="14"/>
        <v>0</v>
      </c>
      <c r="AQ11" s="10" t="str">
        <f>IFERROR(VLOOKUP(A11,'13'!U:V,2,0),"0")</f>
        <v>0</v>
      </c>
      <c r="AR11" s="5" t="s">
        <v>148</v>
      </c>
      <c r="AS11" s="15">
        <f t="shared" si="15"/>
        <v>0</v>
      </c>
      <c r="AT11" s="10" t="str">
        <f>IFERROR(VLOOKUP(A11,'14'!U:V,2,0),"0")</f>
        <v>0</v>
      </c>
      <c r="AU11" s="5" t="s">
        <v>148</v>
      </c>
      <c r="AV11" s="15">
        <f t="shared" si="16"/>
        <v>0</v>
      </c>
      <c r="AW11" s="10" t="str">
        <f>IFERROR(VLOOKUP(A11,'15'!U:V,2,0),"0")</f>
        <v>0</v>
      </c>
      <c r="AX11" s="5" t="s">
        <v>148</v>
      </c>
      <c r="AY11" s="15">
        <f t="shared" si="17"/>
        <v>0</v>
      </c>
      <c r="AZ11" s="10" t="str">
        <f>IFERROR(VLOOKUP(A11,'16'!U:V,2,0),"0")</f>
        <v>0</v>
      </c>
      <c r="BA11" s="5" t="s">
        <v>148</v>
      </c>
      <c r="BB11" s="15">
        <f t="shared" si="18"/>
        <v>0</v>
      </c>
      <c r="BC11" s="10" t="str">
        <f>IFERROR(VLOOKUP(A11,'17'!U:V,2,0),"0")</f>
        <v>0</v>
      </c>
      <c r="BD11" s="5" t="s">
        <v>148</v>
      </c>
      <c r="BE11" s="15">
        <f t="shared" si="19"/>
        <v>0</v>
      </c>
      <c r="BF11" s="10" t="str">
        <f>IFERROR(VLOOKUP(A11,'18'!U:V,2,0),"0")</f>
        <v>0</v>
      </c>
      <c r="BG11" s="5" t="s">
        <v>148</v>
      </c>
      <c r="BH11" s="15">
        <f t="shared" si="23"/>
        <v>0</v>
      </c>
      <c r="BI11" s="10" t="str">
        <f>IFERROR(VLOOKUP(A11,'19'!U:V,2,0),"0")</f>
        <v>0</v>
      </c>
      <c r="BJ11" s="5" t="s">
        <v>148</v>
      </c>
      <c r="BK11" s="15">
        <f t="shared" si="24"/>
        <v>0</v>
      </c>
      <c r="BL11" s="10" t="str">
        <f>IFERROR(VLOOKUP(A11,'20'!U:V,2,0),"0")</f>
        <v>0</v>
      </c>
      <c r="BM11" s="5" t="s">
        <v>148</v>
      </c>
      <c r="BN11" s="15">
        <f t="shared" si="25"/>
        <v>0</v>
      </c>
      <c r="BO11" s="10" t="str">
        <f>IFERROR(VLOOKUP(A11,'21'!U:V,2,0),"0")</f>
        <v>0</v>
      </c>
      <c r="BP11" s="5" t="s">
        <v>148</v>
      </c>
      <c r="BQ11" s="15">
        <f t="shared" si="26"/>
        <v>0</v>
      </c>
      <c r="BR11" s="10" t="str">
        <f>IFERROR(VLOOKUP(A11,'22'!U:V,2,0),"0")</f>
        <v>0</v>
      </c>
      <c r="BS11" s="5" t="s">
        <v>148</v>
      </c>
      <c r="BT11" s="15">
        <f t="shared" si="27"/>
        <v>0</v>
      </c>
      <c r="BU11" s="10" t="str">
        <f>IFERROR(VLOOKUP(A11,'23'!U:V,2,0),"0")</f>
        <v>0</v>
      </c>
      <c r="BV11" s="5" t="s">
        <v>148</v>
      </c>
      <c r="BW11" s="15">
        <f t="shared" si="28"/>
        <v>0</v>
      </c>
      <c r="BX11" s="10" t="str">
        <f>IFERROR(VLOOKUP(A11,'24'!U:V,2,0),"0")</f>
        <v>0</v>
      </c>
      <c r="BY11" s="5" t="s">
        <v>148</v>
      </c>
      <c r="BZ11" s="15">
        <f t="shared" si="29"/>
        <v>0</v>
      </c>
      <c r="CA11" s="10" t="str">
        <f>IFERROR(VLOOKUP(A11,'25'!U:V,2,0),"0")</f>
        <v>0</v>
      </c>
      <c r="CB11" s="5" t="s">
        <v>148</v>
      </c>
      <c r="CC11" s="15">
        <f t="shared" si="30"/>
        <v>0</v>
      </c>
      <c r="CD11" s="10" t="str">
        <f>IFERROR(VLOOKUP(A11,'26'!U:V,2,0),"0")</f>
        <v>0</v>
      </c>
      <c r="CE11" s="5" t="s">
        <v>148</v>
      </c>
      <c r="CF11" s="15">
        <f t="shared" si="31"/>
        <v>0</v>
      </c>
      <c r="CG11" s="10" t="str">
        <f>IFERROR(VLOOKUP(A11,'27'!U:V,2,0),"0")</f>
        <v>0</v>
      </c>
      <c r="CH11" s="5" t="s">
        <v>148</v>
      </c>
      <c r="CI11" s="15">
        <f t="shared" si="32"/>
        <v>0</v>
      </c>
      <c r="CJ11" s="10" t="str">
        <f>IFERROR(VLOOKUP(A11,'28'!U:V,2,0),"0")</f>
        <v>0</v>
      </c>
      <c r="CK11" s="5" t="s">
        <v>148</v>
      </c>
      <c r="CL11" s="15">
        <f t="shared" si="33"/>
        <v>0</v>
      </c>
      <c r="CM11" s="10" t="str">
        <f>IFERROR(VLOOKUP(A11,'29'!U:V,2,0),"0")</f>
        <v>0</v>
      </c>
      <c r="CN11" s="5" t="s">
        <v>148</v>
      </c>
      <c r="CO11" s="15">
        <f t="shared" si="34"/>
        <v>0</v>
      </c>
      <c r="CP11" s="10" t="str">
        <f>IFERROR(VLOOKUP(A11,'30'!U:V,2,0),"0")</f>
        <v>0</v>
      </c>
      <c r="CQ11" s="5" t="s">
        <v>148</v>
      </c>
      <c r="CR11" s="15">
        <f t="shared" si="35"/>
        <v>0</v>
      </c>
      <c r="CS11" s="10" t="str">
        <f>IFERROR(VLOOKUP(A11,'31'!U:V,2,0),"0")</f>
        <v>0</v>
      </c>
      <c r="CT11" s="5" t="s">
        <v>148</v>
      </c>
      <c r="CU11" s="15">
        <f t="shared" si="36"/>
        <v>0</v>
      </c>
      <c r="CV11" s="10" t="str">
        <f>IFERROR(VLOOKUP(A11,'เซต1-31'!V:W,2,0),"0")</f>
        <v>0</v>
      </c>
      <c r="CW11" s="5" t="s">
        <v>148</v>
      </c>
      <c r="CX11" s="15">
        <f t="shared" si="20"/>
        <v>0</v>
      </c>
    </row>
    <row r="12" spans="1:102" x14ac:dyDescent="0.25">
      <c r="A12" s="6" t="s">
        <v>116</v>
      </c>
      <c r="B12" s="4" t="s">
        <v>117</v>
      </c>
      <c r="C12" s="13">
        <v>4.33</v>
      </c>
      <c r="D12" s="19">
        <f t="shared" si="21"/>
        <v>16578</v>
      </c>
      <c r="E12" s="5" t="s">
        <v>147</v>
      </c>
      <c r="F12" s="13">
        <f t="shared" si="22"/>
        <v>71782.740000000005</v>
      </c>
      <c r="G12" s="10">
        <f>IFERROR(VLOOKUP(A12,'1'!U:V,2,0),"0")</f>
        <v>20</v>
      </c>
      <c r="H12" s="5" t="s">
        <v>147</v>
      </c>
      <c r="I12" s="15">
        <f t="shared" si="3"/>
        <v>86.6</v>
      </c>
      <c r="J12" s="10">
        <f>IFERROR(VLOOKUP(A12,'2'!U:V,2,0),"0")</f>
        <v>30</v>
      </c>
      <c r="K12" s="5" t="s">
        <v>147</v>
      </c>
      <c r="L12" s="15">
        <f t="shared" si="4"/>
        <v>129.9</v>
      </c>
      <c r="M12" s="10">
        <f>IFERROR(VLOOKUP(A12,'3'!U:V,2,0),"0")</f>
        <v>40</v>
      </c>
      <c r="N12" s="5" t="s">
        <v>147</v>
      </c>
      <c r="O12" s="15">
        <f t="shared" si="5"/>
        <v>173.2</v>
      </c>
      <c r="P12" s="10">
        <f>IFERROR(VLOOKUP(A12,'4'!U:V,2,0),"0")</f>
        <v>230</v>
      </c>
      <c r="Q12" s="5" t="s">
        <v>147</v>
      </c>
      <c r="R12" s="15">
        <f t="shared" si="6"/>
        <v>995.9</v>
      </c>
      <c r="S12" s="10">
        <f>IFERROR(VLOOKUP(A12,'5'!U:V,2,0),"0")</f>
        <v>240</v>
      </c>
      <c r="T12" s="5" t="s">
        <v>147</v>
      </c>
      <c r="U12" s="15">
        <f t="shared" si="7"/>
        <v>1039.2</v>
      </c>
      <c r="V12" s="10">
        <f>IFERROR(VLOOKUP(A12,'6'!U:V,2,0),"0")</f>
        <v>1212</v>
      </c>
      <c r="W12" s="5" t="s">
        <v>147</v>
      </c>
      <c r="X12" s="15">
        <f t="shared" si="8"/>
        <v>5247.96</v>
      </c>
      <c r="Y12" s="10">
        <f>IFERROR(VLOOKUP(A12,'7'!U:V,2,0),"0")</f>
        <v>470</v>
      </c>
      <c r="Z12" s="5" t="s">
        <v>147</v>
      </c>
      <c r="AA12" s="15">
        <f t="shared" si="9"/>
        <v>2035.1000000000001</v>
      </c>
      <c r="AB12" s="10">
        <f>IFERROR(VLOOKUP(A12,'8'!U:V,2,0),"0")</f>
        <v>720</v>
      </c>
      <c r="AC12" s="5" t="s">
        <v>147</v>
      </c>
      <c r="AD12" s="15">
        <f t="shared" si="10"/>
        <v>3117.6</v>
      </c>
      <c r="AE12" s="10">
        <f>IFERROR(VLOOKUP(A12,'9'!U:V,2,0),"0")</f>
        <v>591</v>
      </c>
      <c r="AF12" s="5" t="s">
        <v>147</v>
      </c>
      <c r="AG12" s="15">
        <f t="shared" si="11"/>
        <v>2559.0300000000002</v>
      </c>
      <c r="AH12" s="10">
        <f>IFERROR(VLOOKUP(A12,'10'!U:V,2,0),"0")</f>
        <v>820</v>
      </c>
      <c r="AI12" s="5" t="s">
        <v>147</v>
      </c>
      <c r="AJ12" s="15">
        <f t="shared" si="12"/>
        <v>3550.6</v>
      </c>
      <c r="AK12" s="10">
        <f>IFERROR(VLOOKUP(A12,'11'!U:V,2,0),"0")</f>
        <v>550</v>
      </c>
      <c r="AL12" s="5" t="s">
        <v>147</v>
      </c>
      <c r="AM12" s="15">
        <f t="shared" si="13"/>
        <v>2381.5</v>
      </c>
      <c r="AN12" s="10">
        <f>IFERROR(VLOOKUP(A12,'12'!U:V,2,0),"0")</f>
        <v>200</v>
      </c>
      <c r="AO12" s="5" t="s">
        <v>147</v>
      </c>
      <c r="AP12" s="15">
        <f t="shared" si="14"/>
        <v>866</v>
      </c>
      <c r="AQ12" s="10">
        <f>IFERROR(VLOOKUP(A12,'13'!U:V,2,0),"0")</f>
        <v>800</v>
      </c>
      <c r="AR12" s="5" t="s">
        <v>147</v>
      </c>
      <c r="AS12" s="15">
        <f t="shared" si="15"/>
        <v>3464</v>
      </c>
      <c r="AT12" s="10">
        <f>IFERROR(VLOOKUP(A12,'14'!U:V,2,0),"0")</f>
        <v>800</v>
      </c>
      <c r="AU12" s="5" t="s">
        <v>147</v>
      </c>
      <c r="AV12" s="15">
        <f t="shared" si="16"/>
        <v>3464</v>
      </c>
      <c r="AW12" s="10">
        <f>IFERROR(VLOOKUP(A12,'15'!U:V,2,0),"0")</f>
        <v>710</v>
      </c>
      <c r="AX12" s="5" t="s">
        <v>147</v>
      </c>
      <c r="AY12" s="15">
        <f t="shared" si="17"/>
        <v>3074.3</v>
      </c>
      <c r="AZ12" s="10">
        <f>IFERROR(VLOOKUP(A12,'16'!U:V,2,0),"0")</f>
        <v>400</v>
      </c>
      <c r="BA12" s="5" t="s">
        <v>147</v>
      </c>
      <c r="BB12" s="15">
        <f t="shared" si="18"/>
        <v>1732</v>
      </c>
      <c r="BC12" s="10">
        <f>IFERROR(VLOOKUP(A12,'17'!U:V,2,0),"0")</f>
        <v>400</v>
      </c>
      <c r="BD12" s="5" t="s">
        <v>147</v>
      </c>
      <c r="BE12" s="15">
        <f t="shared" si="19"/>
        <v>1732</v>
      </c>
      <c r="BF12" s="10">
        <f>IFERROR(VLOOKUP(A12,'18'!U:V,2,0),"0")</f>
        <v>610</v>
      </c>
      <c r="BG12" s="5" t="s">
        <v>147</v>
      </c>
      <c r="BH12" s="15">
        <f t="shared" si="23"/>
        <v>2641.3</v>
      </c>
      <c r="BI12" s="10">
        <f>IFERROR(VLOOKUP(A12,'19'!U:V,2,0),"0")</f>
        <v>470</v>
      </c>
      <c r="BJ12" s="5" t="s">
        <v>147</v>
      </c>
      <c r="BK12" s="15">
        <f t="shared" si="24"/>
        <v>2035.1000000000001</v>
      </c>
      <c r="BL12" s="10">
        <f>IFERROR(VLOOKUP(A12,'20'!U:V,2,0),"0")</f>
        <v>170</v>
      </c>
      <c r="BM12" s="5" t="s">
        <v>147</v>
      </c>
      <c r="BN12" s="15">
        <f t="shared" si="25"/>
        <v>736.1</v>
      </c>
      <c r="BO12" s="10">
        <f>IFERROR(VLOOKUP(A12,'21'!U:V,2,0),"0")</f>
        <v>800</v>
      </c>
      <c r="BP12" s="5" t="s">
        <v>147</v>
      </c>
      <c r="BQ12" s="15">
        <f t="shared" si="26"/>
        <v>3464</v>
      </c>
      <c r="BR12" s="10">
        <f>IFERROR(VLOOKUP(A12,'22'!U:V,2,0),"0")</f>
        <v>500</v>
      </c>
      <c r="BS12" s="5" t="s">
        <v>147</v>
      </c>
      <c r="BT12" s="15">
        <f t="shared" si="27"/>
        <v>2165</v>
      </c>
      <c r="BU12" s="10">
        <f>IFERROR(VLOOKUP(A12,'23'!U:V,2,0),"0")</f>
        <v>310</v>
      </c>
      <c r="BV12" s="5" t="s">
        <v>147</v>
      </c>
      <c r="BW12" s="15">
        <f t="shared" si="28"/>
        <v>1342.3</v>
      </c>
      <c r="BX12" s="10">
        <f>IFERROR(VLOOKUP(A12,'24'!U:V,2,0),"0")</f>
        <v>400</v>
      </c>
      <c r="BY12" s="5" t="s">
        <v>147</v>
      </c>
      <c r="BZ12" s="15">
        <f t="shared" si="29"/>
        <v>1732</v>
      </c>
      <c r="CA12" s="10">
        <f>IFERROR(VLOOKUP(A12,'25'!U:V,2,0),"0")</f>
        <v>520</v>
      </c>
      <c r="CB12" s="5" t="s">
        <v>147</v>
      </c>
      <c r="CC12" s="15">
        <f t="shared" si="30"/>
        <v>2251.6</v>
      </c>
      <c r="CD12" s="10">
        <f>IFERROR(VLOOKUP(A12,'26'!U:V,2,0),"0")</f>
        <v>680</v>
      </c>
      <c r="CE12" s="5" t="s">
        <v>147</v>
      </c>
      <c r="CF12" s="15">
        <f t="shared" si="31"/>
        <v>2944.4</v>
      </c>
      <c r="CG12" s="10">
        <f>IFERROR(VLOOKUP(A12,'27'!U:V,2,0),"0")</f>
        <v>590</v>
      </c>
      <c r="CH12" s="5" t="s">
        <v>147</v>
      </c>
      <c r="CI12" s="15">
        <f t="shared" si="32"/>
        <v>2554.6999999999998</v>
      </c>
      <c r="CJ12" s="10">
        <f>IFERROR(VLOOKUP(A12,'28'!U:V,2,0),"0")</f>
        <v>1145</v>
      </c>
      <c r="CK12" s="5" t="s">
        <v>147</v>
      </c>
      <c r="CL12" s="15">
        <f t="shared" si="33"/>
        <v>4957.8500000000004</v>
      </c>
      <c r="CM12" s="10">
        <f>IFERROR(VLOOKUP(A12,'29'!U:V,2,0),"0")</f>
        <v>750</v>
      </c>
      <c r="CN12" s="5" t="s">
        <v>147</v>
      </c>
      <c r="CO12" s="15">
        <f t="shared" si="34"/>
        <v>3247.5</v>
      </c>
      <c r="CP12" s="10">
        <f>IFERROR(VLOOKUP(A12,'30'!U:V,2,0),"0")</f>
        <v>610</v>
      </c>
      <c r="CQ12" s="5" t="s">
        <v>147</v>
      </c>
      <c r="CR12" s="15">
        <f t="shared" si="35"/>
        <v>2641.3</v>
      </c>
      <c r="CS12" s="10">
        <f>IFERROR(VLOOKUP(A12,'31'!U:V,2,0),"0")</f>
        <v>790</v>
      </c>
      <c r="CT12" s="5" t="s">
        <v>147</v>
      </c>
      <c r="CU12" s="15">
        <f t="shared" si="36"/>
        <v>3420.7000000000003</v>
      </c>
      <c r="CV12" s="10" t="str">
        <f>IFERROR(VLOOKUP(A12,'เซต1-31'!V:W,2,0),"0")</f>
        <v>0</v>
      </c>
      <c r="CW12" s="5" t="s">
        <v>147</v>
      </c>
      <c r="CX12" s="15">
        <f t="shared" si="20"/>
        <v>0</v>
      </c>
    </row>
    <row r="13" spans="1:102" x14ac:dyDescent="0.25">
      <c r="A13" s="6" t="s">
        <v>39</v>
      </c>
      <c r="B13" s="4" t="s">
        <v>230</v>
      </c>
      <c r="C13" s="13">
        <v>37.17</v>
      </c>
      <c r="D13" s="19">
        <f t="shared" si="21"/>
        <v>2615</v>
      </c>
      <c r="E13" s="5" t="s">
        <v>146</v>
      </c>
      <c r="F13" s="13">
        <f t="shared" si="22"/>
        <v>97199.55</v>
      </c>
      <c r="G13" s="10">
        <f>IFERROR(VLOOKUP(A13,'1'!U:V,2,0),"0")</f>
        <v>93</v>
      </c>
      <c r="H13" s="5" t="s">
        <v>146</v>
      </c>
      <c r="I13" s="15">
        <f t="shared" si="3"/>
        <v>3456.81</v>
      </c>
      <c r="J13" s="10">
        <f>IFERROR(VLOOKUP(A13,'2'!U:V,2,0),"0")</f>
        <v>71</v>
      </c>
      <c r="K13" s="5" t="s">
        <v>146</v>
      </c>
      <c r="L13" s="15">
        <f t="shared" si="4"/>
        <v>2639.07</v>
      </c>
      <c r="M13" s="10">
        <f>IFERROR(VLOOKUP(A13,'3'!U:V,2,0),"0")</f>
        <v>62</v>
      </c>
      <c r="N13" s="5" t="s">
        <v>146</v>
      </c>
      <c r="O13" s="15">
        <f t="shared" si="5"/>
        <v>2304.54</v>
      </c>
      <c r="P13" s="10">
        <f>IFERROR(VLOOKUP(A13,'4'!U:V,2,0),"0")</f>
        <v>52</v>
      </c>
      <c r="Q13" s="5" t="s">
        <v>146</v>
      </c>
      <c r="R13" s="15">
        <f t="shared" si="6"/>
        <v>1932.8400000000001</v>
      </c>
      <c r="S13" s="10">
        <f>IFERROR(VLOOKUP(A13,'5'!U:V,2,0),"0")</f>
        <v>75</v>
      </c>
      <c r="T13" s="5" t="s">
        <v>146</v>
      </c>
      <c r="U13" s="15">
        <f t="shared" si="7"/>
        <v>2787.75</v>
      </c>
      <c r="V13" s="10">
        <f>IFERROR(VLOOKUP(A13,'6'!U:V,2,0),"0")</f>
        <v>80</v>
      </c>
      <c r="W13" s="5" t="s">
        <v>146</v>
      </c>
      <c r="X13" s="15">
        <f t="shared" si="8"/>
        <v>2973.6000000000004</v>
      </c>
      <c r="Y13" s="10">
        <f>IFERROR(VLOOKUP(A13,'7'!U:V,2,0),"0")</f>
        <v>97</v>
      </c>
      <c r="Z13" s="5" t="s">
        <v>146</v>
      </c>
      <c r="AA13" s="15">
        <f t="shared" si="9"/>
        <v>3605.4900000000002</v>
      </c>
      <c r="AB13" s="10">
        <f>IFERROR(VLOOKUP(A13,'8'!U:V,2,0),"0")</f>
        <v>64</v>
      </c>
      <c r="AC13" s="5" t="s">
        <v>146</v>
      </c>
      <c r="AD13" s="15">
        <f t="shared" si="10"/>
        <v>2378.88</v>
      </c>
      <c r="AE13" s="10">
        <f>IFERROR(VLOOKUP(A13,'9'!U:V,2,0),"0")</f>
        <v>95</v>
      </c>
      <c r="AF13" s="5" t="s">
        <v>146</v>
      </c>
      <c r="AG13" s="15">
        <f t="shared" si="11"/>
        <v>3531.15</v>
      </c>
      <c r="AH13" s="10">
        <f>IFERROR(VLOOKUP(A13,'10'!U:V,2,0),"0")</f>
        <v>84</v>
      </c>
      <c r="AI13" s="5" t="s">
        <v>146</v>
      </c>
      <c r="AJ13" s="15">
        <f t="shared" si="12"/>
        <v>3122.28</v>
      </c>
      <c r="AK13" s="10">
        <f>IFERROR(VLOOKUP(A13,'11'!U:V,2,0),"0")</f>
        <v>41</v>
      </c>
      <c r="AL13" s="5" t="s">
        <v>146</v>
      </c>
      <c r="AM13" s="15">
        <f t="shared" si="13"/>
        <v>1523.97</v>
      </c>
      <c r="AN13" s="10">
        <f>IFERROR(VLOOKUP(A13,'12'!U:V,2,0),"0")</f>
        <v>116</v>
      </c>
      <c r="AO13" s="5" t="s">
        <v>146</v>
      </c>
      <c r="AP13" s="15">
        <f t="shared" si="14"/>
        <v>4311.72</v>
      </c>
      <c r="AQ13" s="10">
        <f>IFERROR(VLOOKUP(A13,'13'!U:V,2,0),"0")</f>
        <v>45</v>
      </c>
      <c r="AR13" s="5" t="s">
        <v>146</v>
      </c>
      <c r="AS13" s="15">
        <f t="shared" si="15"/>
        <v>1672.65</v>
      </c>
      <c r="AT13" s="10">
        <f>IFERROR(VLOOKUP(A13,'14'!U:V,2,0),"0")</f>
        <v>53</v>
      </c>
      <c r="AU13" s="5" t="s">
        <v>146</v>
      </c>
      <c r="AV13" s="15">
        <f t="shared" si="16"/>
        <v>1970.01</v>
      </c>
      <c r="AW13" s="10">
        <f>IFERROR(VLOOKUP(A13,'15'!U:V,2,0),"0")</f>
        <v>209</v>
      </c>
      <c r="AX13" s="5" t="s">
        <v>146</v>
      </c>
      <c r="AY13" s="15">
        <f t="shared" si="17"/>
        <v>7768.5300000000007</v>
      </c>
      <c r="AZ13" s="10">
        <f>IFERROR(VLOOKUP(A13,'16'!U:V,2,0),"0")</f>
        <v>105</v>
      </c>
      <c r="BA13" s="5" t="s">
        <v>146</v>
      </c>
      <c r="BB13" s="15">
        <f t="shared" si="18"/>
        <v>3902.8500000000004</v>
      </c>
      <c r="BC13" s="10">
        <f>IFERROR(VLOOKUP(A13,'17'!U:V,2,0),"0")</f>
        <v>74</v>
      </c>
      <c r="BD13" s="5" t="s">
        <v>146</v>
      </c>
      <c r="BE13" s="15">
        <f t="shared" si="19"/>
        <v>2750.58</v>
      </c>
      <c r="BF13" s="10">
        <f>IFERROR(VLOOKUP(A13,'18'!U:V,2,0),"0")</f>
        <v>109</v>
      </c>
      <c r="BG13" s="5" t="s">
        <v>146</v>
      </c>
      <c r="BH13" s="15">
        <f t="shared" si="23"/>
        <v>4051.53</v>
      </c>
      <c r="BI13" s="10">
        <f>IFERROR(VLOOKUP(A13,'19'!U:V,2,0),"0")</f>
        <v>49</v>
      </c>
      <c r="BJ13" s="5" t="s">
        <v>146</v>
      </c>
      <c r="BK13" s="15">
        <f t="shared" si="24"/>
        <v>1821.3300000000002</v>
      </c>
      <c r="BL13" s="10">
        <f>IFERROR(VLOOKUP(A13,'20'!U:V,2,0),"0")</f>
        <v>106</v>
      </c>
      <c r="BM13" s="5" t="s">
        <v>146</v>
      </c>
      <c r="BN13" s="15">
        <f t="shared" si="25"/>
        <v>3940.02</v>
      </c>
      <c r="BO13" s="10">
        <f>IFERROR(VLOOKUP(A13,'21'!U:V,2,0),"0")</f>
        <v>106</v>
      </c>
      <c r="BP13" s="5" t="s">
        <v>146</v>
      </c>
      <c r="BQ13" s="15">
        <f t="shared" si="26"/>
        <v>3940.02</v>
      </c>
      <c r="BR13" s="10">
        <f>IFERROR(VLOOKUP(A13,'22'!U:V,2,0),"0")</f>
        <v>108</v>
      </c>
      <c r="BS13" s="5" t="s">
        <v>146</v>
      </c>
      <c r="BT13" s="15">
        <f t="shared" si="27"/>
        <v>4014.36</v>
      </c>
      <c r="BU13" s="10">
        <f>IFERROR(VLOOKUP(A13,'23'!U:V,2,0),"0")</f>
        <v>58</v>
      </c>
      <c r="BV13" s="5" t="s">
        <v>146</v>
      </c>
      <c r="BW13" s="15">
        <f t="shared" si="28"/>
        <v>2155.86</v>
      </c>
      <c r="BX13" s="10">
        <f>IFERROR(VLOOKUP(A13,'24'!U:V,2,0),"0")</f>
        <v>78</v>
      </c>
      <c r="BY13" s="5" t="s">
        <v>146</v>
      </c>
      <c r="BZ13" s="15">
        <f t="shared" si="29"/>
        <v>2899.26</v>
      </c>
      <c r="CA13" s="10">
        <f>IFERROR(VLOOKUP(A13,'25'!U:V,2,0),"0")</f>
        <v>56</v>
      </c>
      <c r="CB13" s="5" t="s">
        <v>146</v>
      </c>
      <c r="CC13" s="15">
        <f t="shared" si="30"/>
        <v>2081.52</v>
      </c>
      <c r="CD13" s="10">
        <f>IFERROR(VLOOKUP(A13,'26'!U:V,2,0),"0")</f>
        <v>111</v>
      </c>
      <c r="CE13" s="5" t="s">
        <v>146</v>
      </c>
      <c r="CF13" s="15">
        <f t="shared" si="31"/>
        <v>4125.87</v>
      </c>
      <c r="CG13" s="10">
        <f>IFERROR(VLOOKUP(A13,'27'!U:V,2,0),"0")</f>
        <v>93</v>
      </c>
      <c r="CH13" s="5" t="s">
        <v>146</v>
      </c>
      <c r="CI13" s="15">
        <f t="shared" si="32"/>
        <v>3456.81</v>
      </c>
      <c r="CJ13" s="10">
        <f>IFERROR(VLOOKUP(A13,'28'!U:V,2,0),"0")</f>
        <v>99</v>
      </c>
      <c r="CK13" s="5" t="s">
        <v>146</v>
      </c>
      <c r="CL13" s="15">
        <f t="shared" si="33"/>
        <v>3679.8300000000004</v>
      </c>
      <c r="CM13" s="10">
        <f>IFERROR(VLOOKUP(A13,'29'!U:V,2,0),"0")</f>
        <v>76</v>
      </c>
      <c r="CN13" s="5" t="s">
        <v>146</v>
      </c>
      <c r="CO13" s="15">
        <f t="shared" si="34"/>
        <v>2824.92</v>
      </c>
      <c r="CP13" s="10">
        <f>IFERROR(VLOOKUP(A13,'30'!U:V,2,0),"0")</f>
        <v>84</v>
      </c>
      <c r="CQ13" s="5" t="s">
        <v>146</v>
      </c>
      <c r="CR13" s="15">
        <f t="shared" si="35"/>
        <v>3122.28</v>
      </c>
      <c r="CS13" s="10">
        <f>IFERROR(VLOOKUP(A13,'31'!U:V,2,0),"0")</f>
        <v>66</v>
      </c>
      <c r="CT13" s="5" t="s">
        <v>146</v>
      </c>
      <c r="CU13" s="15">
        <f t="shared" si="36"/>
        <v>2453.2200000000003</v>
      </c>
      <c r="CV13" s="10" t="str">
        <f>IFERROR(VLOOKUP(A13,'เซต1-31'!V:W,2,0),"0")</f>
        <v>0</v>
      </c>
      <c r="CW13" s="5" t="s">
        <v>146</v>
      </c>
      <c r="CX13" s="15">
        <f t="shared" si="20"/>
        <v>0</v>
      </c>
    </row>
    <row r="14" spans="1:102" x14ac:dyDescent="0.25">
      <c r="A14" s="6" t="s">
        <v>126</v>
      </c>
      <c r="B14" s="4" t="s">
        <v>44</v>
      </c>
      <c r="C14" s="13">
        <v>37.17</v>
      </c>
      <c r="D14" s="19">
        <f t="shared" si="21"/>
        <v>0</v>
      </c>
      <c r="E14" s="5" t="s">
        <v>146</v>
      </c>
      <c r="F14" s="13">
        <f t="shared" si="22"/>
        <v>0</v>
      </c>
      <c r="G14" s="10" t="str">
        <f>IFERROR(VLOOKUP(A14,'1'!U:V,2,0),"0")</f>
        <v>0</v>
      </c>
      <c r="H14" s="5" t="s">
        <v>146</v>
      </c>
      <c r="I14" s="15">
        <f t="shared" si="3"/>
        <v>0</v>
      </c>
      <c r="J14" s="10" t="str">
        <f>IFERROR(VLOOKUP(A14,'2'!U:V,2,0),"0")</f>
        <v>0</v>
      </c>
      <c r="K14" s="5" t="s">
        <v>146</v>
      </c>
      <c r="L14" s="15">
        <f t="shared" si="4"/>
        <v>0</v>
      </c>
      <c r="M14" s="10" t="str">
        <f>IFERROR(VLOOKUP(A14,'3'!U:V,2,0),"0")</f>
        <v>0</v>
      </c>
      <c r="N14" s="5" t="s">
        <v>146</v>
      </c>
      <c r="O14" s="15">
        <f t="shared" si="5"/>
        <v>0</v>
      </c>
      <c r="P14" s="10" t="str">
        <f>IFERROR(VLOOKUP(A14,'4'!U:V,2,0),"0")</f>
        <v>0</v>
      </c>
      <c r="Q14" s="5" t="s">
        <v>146</v>
      </c>
      <c r="R14" s="15">
        <f t="shared" si="6"/>
        <v>0</v>
      </c>
      <c r="S14" s="10" t="str">
        <f>IFERROR(VLOOKUP(A14,'5'!U:V,2,0),"0")</f>
        <v>0</v>
      </c>
      <c r="T14" s="5" t="s">
        <v>146</v>
      </c>
      <c r="U14" s="15">
        <f t="shared" si="7"/>
        <v>0</v>
      </c>
      <c r="V14" s="10" t="str">
        <f>IFERROR(VLOOKUP(A14,'6'!U:V,2,0),"0")</f>
        <v>0</v>
      </c>
      <c r="W14" s="5" t="s">
        <v>146</v>
      </c>
      <c r="X14" s="15">
        <f t="shared" si="8"/>
        <v>0</v>
      </c>
      <c r="Y14" s="10" t="str">
        <f>IFERROR(VLOOKUP(A14,'7'!U:V,2,0),"0")</f>
        <v>0</v>
      </c>
      <c r="Z14" s="5" t="s">
        <v>146</v>
      </c>
      <c r="AA14" s="15">
        <f t="shared" si="9"/>
        <v>0</v>
      </c>
      <c r="AB14" s="10" t="str">
        <f>IFERROR(VLOOKUP(A14,'8'!U:V,2,0),"0")</f>
        <v>0</v>
      </c>
      <c r="AC14" s="5" t="s">
        <v>146</v>
      </c>
      <c r="AD14" s="15">
        <f t="shared" si="10"/>
        <v>0</v>
      </c>
      <c r="AE14" s="10" t="str">
        <f>IFERROR(VLOOKUP(A14,'9'!U:V,2,0),"0")</f>
        <v>0</v>
      </c>
      <c r="AF14" s="5" t="s">
        <v>146</v>
      </c>
      <c r="AG14" s="15">
        <f t="shared" si="11"/>
        <v>0</v>
      </c>
      <c r="AH14" s="10" t="str">
        <f>IFERROR(VLOOKUP(A14,'10'!U:V,2,0),"0")</f>
        <v>0</v>
      </c>
      <c r="AI14" s="5" t="s">
        <v>146</v>
      </c>
      <c r="AJ14" s="15">
        <f t="shared" si="12"/>
        <v>0</v>
      </c>
      <c r="AK14" s="10" t="str">
        <f>IFERROR(VLOOKUP(A14,'11'!U:V,2,0),"0")</f>
        <v>0</v>
      </c>
      <c r="AL14" s="5" t="s">
        <v>146</v>
      </c>
      <c r="AM14" s="15">
        <f t="shared" si="13"/>
        <v>0</v>
      </c>
      <c r="AN14" s="10" t="str">
        <f>IFERROR(VLOOKUP(A14,'12'!U:V,2,0),"0")</f>
        <v>0</v>
      </c>
      <c r="AO14" s="5" t="s">
        <v>146</v>
      </c>
      <c r="AP14" s="15">
        <f t="shared" si="14"/>
        <v>0</v>
      </c>
      <c r="AQ14" s="10" t="str">
        <f>IFERROR(VLOOKUP(A14,'13'!U:V,2,0),"0")</f>
        <v>0</v>
      </c>
      <c r="AR14" s="5" t="s">
        <v>146</v>
      </c>
      <c r="AS14" s="15">
        <f t="shared" si="15"/>
        <v>0</v>
      </c>
      <c r="AT14" s="10" t="str">
        <f>IFERROR(VLOOKUP(A14,'14'!U:V,2,0),"0")</f>
        <v>0</v>
      </c>
      <c r="AU14" s="5" t="s">
        <v>146</v>
      </c>
      <c r="AV14" s="15">
        <f t="shared" si="16"/>
        <v>0</v>
      </c>
      <c r="AW14" s="10" t="str">
        <f>IFERROR(VLOOKUP(A14,'15'!U:V,2,0),"0")</f>
        <v>0</v>
      </c>
      <c r="AX14" s="5" t="s">
        <v>146</v>
      </c>
      <c r="AY14" s="15">
        <f t="shared" si="17"/>
        <v>0</v>
      </c>
      <c r="AZ14" s="10" t="str">
        <f>IFERROR(VLOOKUP(A14,'16'!U:V,2,0),"0")</f>
        <v>0</v>
      </c>
      <c r="BA14" s="5" t="s">
        <v>146</v>
      </c>
      <c r="BB14" s="15">
        <f t="shared" si="18"/>
        <v>0</v>
      </c>
      <c r="BC14" s="10" t="str">
        <f>IFERROR(VLOOKUP(A14,'17'!U:V,2,0),"0")</f>
        <v>0</v>
      </c>
      <c r="BD14" s="5" t="s">
        <v>146</v>
      </c>
      <c r="BE14" s="15">
        <f t="shared" si="19"/>
        <v>0</v>
      </c>
      <c r="BF14" s="10" t="str">
        <f>IFERROR(VLOOKUP(A14,'18'!U:V,2,0),"0")</f>
        <v>0</v>
      </c>
      <c r="BG14" s="5" t="s">
        <v>146</v>
      </c>
      <c r="BH14" s="15">
        <f t="shared" si="23"/>
        <v>0</v>
      </c>
      <c r="BI14" s="10" t="str">
        <f>IFERROR(VLOOKUP(A14,'19'!U:V,2,0),"0")</f>
        <v>0</v>
      </c>
      <c r="BJ14" s="5" t="s">
        <v>146</v>
      </c>
      <c r="BK14" s="15">
        <f t="shared" si="24"/>
        <v>0</v>
      </c>
      <c r="BL14" s="10" t="str">
        <f>IFERROR(VLOOKUP(A14,'20'!U:V,2,0),"0")</f>
        <v>0</v>
      </c>
      <c r="BM14" s="5" t="s">
        <v>146</v>
      </c>
      <c r="BN14" s="15">
        <f t="shared" si="25"/>
        <v>0</v>
      </c>
      <c r="BO14" s="10" t="str">
        <f>IFERROR(VLOOKUP(A14,'21'!U:V,2,0),"0")</f>
        <v>0</v>
      </c>
      <c r="BP14" s="5" t="s">
        <v>146</v>
      </c>
      <c r="BQ14" s="15">
        <f t="shared" si="26"/>
        <v>0</v>
      </c>
      <c r="BR14" s="10" t="str">
        <f>IFERROR(VLOOKUP(A14,'22'!U:V,2,0),"0")</f>
        <v>0</v>
      </c>
      <c r="BS14" s="5" t="s">
        <v>146</v>
      </c>
      <c r="BT14" s="15">
        <f t="shared" si="27"/>
        <v>0</v>
      </c>
      <c r="BU14" s="10" t="str">
        <f>IFERROR(VLOOKUP(A14,'23'!U:V,2,0),"0")</f>
        <v>0</v>
      </c>
      <c r="BV14" s="5" t="s">
        <v>146</v>
      </c>
      <c r="BW14" s="15">
        <f t="shared" si="28"/>
        <v>0</v>
      </c>
      <c r="BX14" s="10" t="str">
        <f>IFERROR(VLOOKUP(A14,'24'!U:V,2,0),"0")</f>
        <v>0</v>
      </c>
      <c r="BY14" s="5" t="s">
        <v>146</v>
      </c>
      <c r="BZ14" s="15">
        <f t="shared" si="29"/>
        <v>0</v>
      </c>
      <c r="CA14" s="10" t="str">
        <f>IFERROR(VLOOKUP(A14,'25'!U:V,2,0),"0")</f>
        <v>0</v>
      </c>
      <c r="CB14" s="5" t="s">
        <v>146</v>
      </c>
      <c r="CC14" s="15">
        <f t="shared" si="30"/>
        <v>0</v>
      </c>
      <c r="CD14" s="10" t="str">
        <f>IFERROR(VLOOKUP(A14,'26'!U:V,2,0),"0")</f>
        <v>0</v>
      </c>
      <c r="CE14" s="5" t="s">
        <v>146</v>
      </c>
      <c r="CF14" s="15">
        <f t="shared" si="31"/>
        <v>0</v>
      </c>
      <c r="CG14" s="10" t="str">
        <f>IFERROR(VLOOKUP(A14,'27'!U:V,2,0),"0")</f>
        <v>0</v>
      </c>
      <c r="CH14" s="5" t="s">
        <v>146</v>
      </c>
      <c r="CI14" s="15">
        <f t="shared" si="32"/>
        <v>0</v>
      </c>
      <c r="CJ14" s="10" t="str">
        <f>IFERROR(VLOOKUP(A14,'28'!U:V,2,0),"0")</f>
        <v>0</v>
      </c>
      <c r="CK14" s="5" t="s">
        <v>146</v>
      </c>
      <c r="CL14" s="15">
        <f t="shared" si="33"/>
        <v>0</v>
      </c>
      <c r="CM14" s="10" t="str">
        <f>IFERROR(VLOOKUP(A14,'29'!U:V,2,0),"0")</f>
        <v>0</v>
      </c>
      <c r="CN14" s="5" t="s">
        <v>146</v>
      </c>
      <c r="CO14" s="15">
        <f t="shared" si="34"/>
        <v>0</v>
      </c>
      <c r="CP14" s="10" t="str">
        <f>IFERROR(VLOOKUP(A14,'30'!U:V,2,0),"0")</f>
        <v>0</v>
      </c>
      <c r="CQ14" s="5" t="s">
        <v>146</v>
      </c>
      <c r="CR14" s="15">
        <f t="shared" si="35"/>
        <v>0</v>
      </c>
      <c r="CS14" s="10" t="str">
        <f>IFERROR(VLOOKUP(A14,'31'!U:V,2,0),"0")</f>
        <v>0</v>
      </c>
      <c r="CT14" s="5" t="s">
        <v>146</v>
      </c>
      <c r="CU14" s="15">
        <f t="shared" si="36"/>
        <v>0</v>
      </c>
      <c r="CV14" s="10" t="str">
        <f>IFERROR(VLOOKUP(A14,'เซต1-31'!V:W,2,0),"0")</f>
        <v>0</v>
      </c>
      <c r="CW14" s="5" t="s">
        <v>146</v>
      </c>
      <c r="CX14" s="15">
        <f t="shared" si="20"/>
        <v>0</v>
      </c>
    </row>
    <row r="15" spans="1:102" x14ac:dyDescent="0.25">
      <c r="A15" s="6" t="s">
        <v>208</v>
      </c>
      <c r="B15" s="4" t="s">
        <v>209</v>
      </c>
      <c r="C15" s="13">
        <v>37.17</v>
      </c>
      <c r="D15" s="19">
        <f t="shared" si="21"/>
        <v>0</v>
      </c>
      <c r="E15" s="5" t="s">
        <v>146</v>
      </c>
      <c r="F15" s="13">
        <f t="shared" si="22"/>
        <v>0</v>
      </c>
      <c r="G15" s="10" t="str">
        <f>IFERROR(VLOOKUP(A15,'1'!U:V,2,0),"0")</f>
        <v>0</v>
      </c>
      <c r="H15" s="5" t="s">
        <v>146</v>
      </c>
      <c r="I15" s="15">
        <f t="shared" si="3"/>
        <v>0</v>
      </c>
      <c r="J15" s="10" t="str">
        <f>IFERROR(VLOOKUP(A15,'2'!U:V,2,0),"0")</f>
        <v>0</v>
      </c>
      <c r="K15" s="5" t="s">
        <v>146</v>
      </c>
      <c r="L15" s="15">
        <f t="shared" si="4"/>
        <v>0</v>
      </c>
      <c r="M15" s="10" t="str">
        <f>IFERROR(VLOOKUP(A15,'3'!U:V,2,0),"0")</f>
        <v>0</v>
      </c>
      <c r="N15" s="5" t="s">
        <v>146</v>
      </c>
      <c r="O15" s="15">
        <f t="shared" si="5"/>
        <v>0</v>
      </c>
      <c r="P15" s="10" t="str">
        <f>IFERROR(VLOOKUP(A15,'4'!U:V,2,0),"0")</f>
        <v>0</v>
      </c>
      <c r="Q15" s="5" t="s">
        <v>146</v>
      </c>
      <c r="R15" s="15">
        <f t="shared" si="6"/>
        <v>0</v>
      </c>
      <c r="S15" s="10" t="str">
        <f>IFERROR(VLOOKUP(A15,'5'!U:V,2,0),"0")</f>
        <v>0</v>
      </c>
      <c r="T15" s="5" t="s">
        <v>146</v>
      </c>
      <c r="U15" s="15">
        <f t="shared" si="7"/>
        <v>0</v>
      </c>
      <c r="V15" s="10" t="str">
        <f>IFERROR(VLOOKUP(A15,'6'!U:V,2,0),"0")</f>
        <v>0</v>
      </c>
      <c r="W15" s="5" t="s">
        <v>146</v>
      </c>
      <c r="X15" s="15">
        <f t="shared" si="8"/>
        <v>0</v>
      </c>
      <c r="Y15" s="10" t="str">
        <f>IFERROR(VLOOKUP(A15,'7'!U:V,2,0),"0")</f>
        <v>0</v>
      </c>
      <c r="Z15" s="5" t="s">
        <v>146</v>
      </c>
      <c r="AA15" s="15">
        <f t="shared" si="9"/>
        <v>0</v>
      </c>
      <c r="AB15" s="10" t="str">
        <f>IFERROR(VLOOKUP(A15,'8'!U:V,2,0),"0")</f>
        <v>0</v>
      </c>
      <c r="AC15" s="5" t="s">
        <v>146</v>
      </c>
      <c r="AD15" s="15">
        <f t="shared" si="10"/>
        <v>0</v>
      </c>
      <c r="AE15" s="10" t="str">
        <f>IFERROR(VLOOKUP(A15,'9'!U:V,2,0),"0")</f>
        <v>0</v>
      </c>
      <c r="AF15" s="5" t="s">
        <v>146</v>
      </c>
      <c r="AG15" s="15">
        <f t="shared" si="11"/>
        <v>0</v>
      </c>
      <c r="AH15" s="10" t="str">
        <f>IFERROR(VLOOKUP(A15,'10'!U:V,2,0),"0")</f>
        <v>0</v>
      </c>
      <c r="AI15" s="5" t="s">
        <v>146</v>
      </c>
      <c r="AJ15" s="15">
        <f t="shared" si="12"/>
        <v>0</v>
      </c>
      <c r="AK15" s="10" t="str">
        <f>IFERROR(VLOOKUP(A15,'11'!U:V,2,0),"0")</f>
        <v>0</v>
      </c>
      <c r="AL15" s="5" t="s">
        <v>146</v>
      </c>
      <c r="AM15" s="15">
        <f t="shared" si="13"/>
        <v>0</v>
      </c>
      <c r="AN15" s="10" t="str">
        <f>IFERROR(VLOOKUP(A15,'12'!U:V,2,0),"0")</f>
        <v>0</v>
      </c>
      <c r="AO15" s="5" t="s">
        <v>146</v>
      </c>
      <c r="AP15" s="15">
        <f t="shared" si="14"/>
        <v>0</v>
      </c>
      <c r="AQ15" s="10" t="str">
        <f>IFERROR(VLOOKUP(A15,'13'!U:V,2,0),"0")</f>
        <v>0</v>
      </c>
      <c r="AR15" s="5" t="s">
        <v>146</v>
      </c>
      <c r="AS15" s="15">
        <f t="shared" si="15"/>
        <v>0</v>
      </c>
      <c r="AT15" s="10" t="str">
        <f>IFERROR(VLOOKUP(A15,'14'!U:V,2,0),"0")</f>
        <v>0</v>
      </c>
      <c r="AU15" s="5" t="s">
        <v>146</v>
      </c>
      <c r="AV15" s="15">
        <f t="shared" si="16"/>
        <v>0</v>
      </c>
      <c r="AW15" s="10" t="str">
        <f>IFERROR(VLOOKUP(A15,'15'!U:V,2,0),"0")</f>
        <v>0</v>
      </c>
      <c r="AX15" s="5" t="s">
        <v>146</v>
      </c>
      <c r="AY15" s="15">
        <f t="shared" si="17"/>
        <v>0</v>
      </c>
      <c r="AZ15" s="10" t="str">
        <f>IFERROR(VLOOKUP(A15,'16'!U:V,2,0),"0")</f>
        <v>0</v>
      </c>
      <c r="BA15" s="5" t="s">
        <v>146</v>
      </c>
      <c r="BB15" s="15">
        <f t="shared" si="18"/>
        <v>0</v>
      </c>
      <c r="BC15" s="10" t="str">
        <f>IFERROR(VLOOKUP(A15,'17'!U:V,2,0),"0")</f>
        <v>0</v>
      </c>
      <c r="BD15" s="5" t="s">
        <v>146</v>
      </c>
      <c r="BE15" s="15">
        <f t="shared" si="19"/>
        <v>0</v>
      </c>
      <c r="BF15" s="10" t="str">
        <f>IFERROR(VLOOKUP(A15,'18'!U:V,2,0),"0")</f>
        <v>0</v>
      </c>
      <c r="BG15" s="5" t="s">
        <v>146</v>
      </c>
      <c r="BH15" s="15">
        <f t="shared" si="23"/>
        <v>0</v>
      </c>
      <c r="BI15" s="10" t="str">
        <f>IFERROR(VLOOKUP(A15,'19'!U:V,2,0),"0")</f>
        <v>0</v>
      </c>
      <c r="BJ15" s="5" t="s">
        <v>146</v>
      </c>
      <c r="BK15" s="15">
        <f t="shared" si="24"/>
        <v>0</v>
      </c>
      <c r="BL15" s="10" t="str">
        <f>IFERROR(VLOOKUP(A15,'20'!U:V,2,0),"0")</f>
        <v>0</v>
      </c>
      <c r="BM15" s="5" t="s">
        <v>146</v>
      </c>
      <c r="BN15" s="15">
        <f t="shared" si="25"/>
        <v>0</v>
      </c>
      <c r="BO15" s="10" t="str">
        <f>IFERROR(VLOOKUP(A15,'21'!U:V,2,0),"0")</f>
        <v>0</v>
      </c>
      <c r="BP15" s="5" t="s">
        <v>146</v>
      </c>
      <c r="BQ15" s="15">
        <f t="shared" si="26"/>
        <v>0</v>
      </c>
      <c r="BR15" s="10" t="str">
        <f>IFERROR(VLOOKUP(A15,'22'!U:V,2,0),"0")</f>
        <v>0</v>
      </c>
      <c r="BS15" s="5" t="s">
        <v>146</v>
      </c>
      <c r="BT15" s="15">
        <f t="shared" si="27"/>
        <v>0</v>
      </c>
      <c r="BU15" s="10" t="str">
        <f>IFERROR(VLOOKUP(A15,'23'!U:V,2,0),"0")</f>
        <v>0</v>
      </c>
      <c r="BV15" s="5" t="s">
        <v>146</v>
      </c>
      <c r="BW15" s="15">
        <f t="shared" si="28"/>
        <v>0</v>
      </c>
      <c r="BX15" s="10" t="str">
        <f>IFERROR(VLOOKUP(A15,'24'!U:V,2,0),"0")</f>
        <v>0</v>
      </c>
      <c r="BY15" s="5" t="s">
        <v>146</v>
      </c>
      <c r="BZ15" s="15">
        <f t="shared" si="29"/>
        <v>0</v>
      </c>
      <c r="CA15" s="10" t="str">
        <f>IFERROR(VLOOKUP(A15,'25'!U:V,2,0),"0")</f>
        <v>0</v>
      </c>
      <c r="CB15" s="5" t="s">
        <v>146</v>
      </c>
      <c r="CC15" s="15">
        <f t="shared" si="30"/>
        <v>0</v>
      </c>
      <c r="CD15" s="10" t="str">
        <f>IFERROR(VLOOKUP(A15,'26'!U:V,2,0),"0")</f>
        <v>0</v>
      </c>
      <c r="CE15" s="5" t="s">
        <v>146</v>
      </c>
      <c r="CF15" s="15">
        <f t="shared" si="31"/>
        <v>0</v>
      </c>
      <c r="CG15" s="10" t="str">
        <f>IFERROR(VLOOKUP(A15,'27'!U:V,2,0),"0")</f>
        <v>0</v>
      </c>
      <c r="CH15" s="5" t="s">
        <v>146</v>
      </c>
      <c r="CI15" s="15">
        <f t="shared" si="32"/>
        <v>0</v>
      </c>
      <c r="CJ15" s="10" t="str">
        <f>IFERROR(VLOOKUP(A15,'28'!U:V,2,0),"0")</f>
        <v>0</v>
      </c>
      <c r="CK15" s="5" t="s">
        <v>146</v>
      </c>
      <c r="CL15" s="15">
        <f t="shared" si="33"/>
        <v>0</v>
      </c>
      <c r="CM15" s="10" t="str">
        <f>IFERROR(VLOOKUP(A15,'29'!U:V,2,0),"0")</f>
        <v>0</v>
      </c>
      <c r="CN15" s="5" t="s">
        <v>146</v>
      </c>
      <c r="CO15" s="15">
        <f t="shared" si="34"/>
        <v>0</v>
      </c>
      <c r="CP15" s="10" t="str">
        <f>IFERROR(VLOOKUP(A15,'30'!U:V,2,0),"0")</f>
        <v>0</v>
      </c>
      <c r="CQ15" s="5" t="s">
        <v>146</v>
      </c>
      <c r="CR15" s="15">
        <f t="shared" si="35"/>
        <v>0</v>
      </c>
      <c r="CS15" s="10" t="str">
        <f>IFERROR(VLOOKUP(A15,'31'!U:V,2,0),"0")</f>
        <v>0</v>
      </c>
      <c r="CT15" s="5" t="s">
        <v>146</v>
      </c>
      <c r="CU15" s="15">
        <f t="shared" si="36"/>
        <v>0</v>
      </c>
      <c r="CV15" s="10" t="str">
        <f>IFERROR(VLOOKUP(A15,'เซต1-31'!V:W,2,0),"0")</f>
        <v>0</v>
      </c>
      <c r="CW15" s="5" t="s">
        <v>146</v>
      </c>
      <c r="CX15" s="15">
        <f t="shared" si="20"/>
        <v>0</v>
      </c>
    </row>
    <row r="16" spans="1:102" x14ac:dyDescent="0.25">
      <c r="A16" s="6" t="s">
        <v>35</v>
      </c>
      <c r="B16" s="4" t="s">
        <v>36</v>
      </c>
      <c r="C16" s="13">
        <v>11.38</v>
      </c>
      <c r="D16" s="19">
        <f t="shared" si="21"/>
        <v>1899</v>
      </c>
      <c r="E16" s="5" t="s">
        <v>146</v>
      </c>
      <c r="F16" s="13">
        <f t="shared" si="22"/>
        <v>21610.620000000003</v>
      </c>
      <c r="G16" s="10">
        <f>IFERROR(VLOOKUP(A16,'1'!U:V,2,0),"0")</f>
        <v>33</v>
      </c>
      <c r="H16" s="5" t="s">
        <v>146</v>
      </c>
      <c r="I16" s="15">
        <f t="shared" si="3"/>
        <v>375.54</v>
      </c>
      <c r="J16" s="10">
        <f>IFERROR(VLOOKUP(A16,'2'!U:V,2,0),"0")</f>
        <v>52</v>
      </c>
      <c r="K16" s="5" t="s">
        <v>146</v>
      </c>
      <c r="L16" s="15">
        <f t="shared" si="4"/>
        <v>591.76</v>
      </c>
      <c r="M16" s="10">
        <f>IFERROR(VLOOKUP(A16,'3'!U:V,2,0),"0")</f>
        <v>76</v>
      </c>
      <c r="N16" s="5" t="s">
        <v>146</v>
      </c>
      <c r="O16" s="15">
        <f t="shared" si="5"/>
        <v>864.88000000000011</v>
      </c>
      <c r="P16" s="10">
        <f>IFERROR(VLOOKUP(A16,'4'!U:V,2,0),"0")</f>
        <v>83</v>
      </c>
      <c r="Q16" s="5" t="s">
        <v>146</v>
      </c>
      <c r="R16" s="15">
        <f t="shared" si="6"/>
        <v>944.54000000000008</v>
      </c>
      <c r="S16" s="10">
        <f>IFERROR(VLOOKUP(A16,'5'!U:V,2,0),"0")</f>
        <v>77</v>
      </c>
      <c r="T16" s="5" t="s">
        <v>146</v>
      </c>
      <c r="U16" s="15">
        <f t="shared" si="7"/>
        <v>876.2600000000001</v>
      </c>
      <c r="V16" s="10">
        <f>IFERROR(VLOOKUP(A16,'6'!U:V,2,0),"0")</f>
        <v>60</v>
      </c>
      <c r="W16" s="5" t="s">
        <v>146</v>
      </c>
      <c r="X16" s="15">
        <f t="shared" si="8"/>
        <v>682.80000000000007</v>
      </c>
      <c r="Y16" s="10">
        <f>IFERROR(VLOOKUP(A16,'7'!U:V,2,0),"0")</f>
        <v>70</v>
      </c>
      <c r="Z16" s="5" t="s">
        <v>146</v>
      </c>
      <c r="AA16" s="15">
        <f t="shared" si="9"/>
        <v>796.6</v>
      </c>
      <c r="AB16" s="10">
        <f>IFERROR(VLOOKUP(A16,'8'!U:V,2,0),"0")</f>
        <v>42</v>
      </c>
      <c r="AC16" s="5" t="s">
        <v>146</v>
      </c>
      <c r="AD16" s="15">
        <f t="shared" si="10"/>
        <v>477.96000000000004</v>
      </c>
      <c r="AE16" s="10">
        <f>IFERROR(VLOOKUP(A16,'9'!U:V,2,0),"0")</f>
        <v>40</v>
      </c>
      <c r="AF16" s="5" t="s">
        <v>146</v>
      </c>
      <c r="AG16" s="15">
        <f t="shared" si="11"/>
        <v>455.20000000000005</v>
      </c>
      <c r="AH16" s="10">
        <f>IFERROR(VLOOKUP(A16,'10'!U:V,2,0),"0")</f>
        <v>104</v>
      </c>
      <c r="AI16" s="5" t="s">
        <v>146</v>
      </c>
      <c r="AJ16" s="15">
        <f t="shared" si="12"/>
        <v>1183.52</v>
      </c>
      <c r="AK16" s="10">
        <f>IFERROR(VLOOKUP(A16,'11'!U:V,2,0),"0")</f>
        <v>37</v>
      </c>
      <c r="AL16" s="5" t="s">
        <v>146</v>
      </c>
      <c r="AM16" s="15">
        <f t="shared" si="13"/>
        <v>421.06</v>
      </c>
      <c r="AN16" s="10">
        <f>IFERROR(VLOOKUP(A16,'12'!U:V,2,0),"0")</f>
        <v>88</v>
      </c>
      <c r="AO16" s="5" t="s">
        <v>146</v>
      </c>
      <c r="AP16" s="15">
        <f t="shared" si="14"/>
        <v>1001.44</v>
      </c>
      <c r="AQ16" s="10">
        <f>IFERROR(VLOOKUP(A16,'13'!U:V,2,0),"0")</f>
        <v>52</v>
      </c>
      <c r="AR16" s="5" t="s">
        <v>146</v>
      </c>
      <c r="AS16" s="15">
        <f t="shared" si="15"/>
        <v>591.76</v>
      </c>
      <c r="AT16" s="10">
        <f>IFERROR(VLOOKUP(A16,'14'!U:V,2,0),"0")</f>
        <v>68</v>
      </c>
      <c r="AU16" s="5" t="s">
        <v>146</v>
      </c>
      <c r="AV16" s="15">
        <f t="shared" si="16"/>
        <v>773.84</v>
      </c>
      <c r="AW16" s="10">
        <f>IFERROR(VLOOKUP(A16,'15'!U:V,2,0),"0")</f>
        <v>58</v>
      </c>
      <c r="AX16" s="5" t="s">
        <v>146</v>
      </c>
      <c r="AY16" s="15">
        <f t="shared" si="17"/>
        <v>660.04000000000008</v>
      </c>
      <c r="AZ16" s="10">
        <f>IFERROR(VLOOKUP(A16,'16'!U:V,2,0),"0")</f>
        <v>56</v>
      </c>
      <c r="BA16" s="5" t="s">
        <v>146</v>
      </c>
      <c r="BB16" s="15">
        <f t="shared" si="18"/>
        <v>637.28000000000009</v>
      </c>
      <c r="BC16" s="10">
        <f>IFERROR(VLOOKUP(A16,'17'!U:V,2,0),"0")</f>
        <v>32</v>
      </c>
      <c r="BD16" s="5" t="s">
        <v>146</v>
      </c>
      <c r="BE16" s="15">
        <f t="shared" si="19"/>
        <v>364.16</v>
      </c>
      <c r="BF16" s="10">
        <f>IFERROR(VLOOKUP(A16,'18'!U:V,2,0),"0")</f>
        <v>33</v>
      </c>
      <c r="BG16" s="5" t="s">
        <v>146</v>
      </c>
      <c r="BH16" s="15">
        <f t="shared" si="23"/>
        <v>375.54</v>
      </c>
      <c r="BI16" s="10">
        <f>IFERROR(VLOOKUP(A16,'19'!U:V,2,0),"0")</f>
        <v>33</v>
      </c>
      <c r="BJ16" s="5" t="s">
        <v>146</v>
      </c>
      <c r="BK16" s="15">
        <f t="shared" si="24"/>
        <v>375.54</v>
      </c>
      <c r="BL16" s="10">
        <f>IFERROR(VLOOKUP(A16,'20'!U:V,2,0),"0")</f>
        <v>94</v>
      </c>
      <c r="BM16" s="5" t="s">
        <v>146</v>
      </c>
      <c r="BN16" s="15">
        <f t="shared" si="25"/>
        <v>1069.72</v>
      </c>
      <c r="BO16" s="10">
        <f>IFERROR(VLOOKUP(A16,'21'!U:V,2,0),"0")</f>
        <v>26</v>
      </c>
      <c r="BP16" s="5" t="s">
        <v>146</v>
      </c>
      <c r="BQ16" s="15">
        <f t="shared" si="26"/>
        <v>295.88</v>
      </c>
      <c r="BR16" s="10">
        <f>IFERROR(VLOOKUP(A16,'22'!U:V,2,0),"0")</f>
        <v>33</v>
      </c>
      <c r="BS16" s="5" t="s">
        <v>146</v>
      </c>
      <c r="BT16" s="15">
        <f t="shared" si="27"/>
        <v>375.54</v>
      </c>
      <c r="BU16" s="10">
        <f>IFERROR(VLOOKUP(A16,'23'!U:V,2,0),"0")</f>
        <v>30</v>
      </c>
      <c r="BV16" s="5" t="s">
        <v>146</v>
      </c>
      <c r="BW16" s="15">
        <f t="shared" si="28"/>
        <v>341.40000000000003</v>
      </c>
      <c r="BX16" s="10">
        <f>IFERROR(VLOOKUP(A16,'24'!U:V,2,0),"0")</f>
        <v>54</v>
      </c>
      <c r="BY16" s="5" t="s">
        <v>146</v>
      </c>
      <c r="BZ16" s="15">
        <f t="shared" si="29"/>
        <v>614.5200000000001</v>
      </c>
      <c r="CA16" s="10">
        <f>IFERROR(VLOOKUP(A16,'25'!U:V,2,0),"0")</f>
        <v>27</v>
      </c>
      <c r="CB16" s="5" t="s">
        <v>146</v>
      </c>
      <c r="CC16" s="15">
        <f t="shared" si="30"/>
        <v>307.26000000000005</v>
      </c>
      <c r="CD16" s="10">
        <f>IFERROR(VLOOKUP(A16,'26'!U:V,2,0),"0")</f>
        <v>101</v>
      </c>
      <c r="CE16" s="5" t="s">
        <v>146</v>
      </c>
      <c r="CF16" s="15">
        <f t="shared" si="31"/>
        <v>1149.3800000000001</v>
      </c>
      <c r="CG16" s="10">
        <f>IFERROR(VLOOKUP(A16,'27'!U:V,2,0),"0")</f>
        <v>9</v>
      </c>
      <c r="CH16" s="5" t="s">
        <v>146</v>
      </c>
      <c r="CI16" s="15">
        <f t="shared" si="32"/>
        <v>102.42</v>
      </c>
      <c r="CJ16" s="10">
        <f>IFERROR(VLOOKUP(A16,'28'!U:V,2,0),"0")</f>
        <v>81</v>
      </c>
      <c r="CK16" s="5" t="s">
        <v>146</v>
      </c>
      <c r="CL16" s="15">
        <f t="shared" si="33"/>
        <v>921.78000000000009</v>
      </c>
      <c r="CM16" s="10">
        <f>IFERROR(VLOOKUP(A16,'29'!U:V,2,0),"0")</f>
        <v>81</v>
      </c>
      <c r="CN16" s="5" t="s">
        <v>146</v>
      </c>
      <c r="CO16" s="15">
        <f t="shared" si="34"/>
        <v>921.78000000000009</v>
      </c>
      <c r="CP16" s="10">
        <f>IFERROR(VLOOKUP(A16,'30'!U:V,2,0),"0")</f>
        <v>109</v>
      </c>
      <c r="CQ16" s="5" t="s">
        <v>146</v>
      </c>
      <c r="CR16" s="15">
        <f t="shared" si="35"/>
        <v>1240.42</v>
      </c>
      <c r="CS16" s="10">
        <f>IFERROR(VLOOKUP(A16,'31'!U:V,2,0),"0")</f>
        <v>160</v>
      </c>
      <c r="CT16" s="5" t="s">
        <v>146</v>
      </c>
      <c r="CU16" s="15">
        <f t="shared" si="36"/>
        <v>1820.8000000000002</v>
      </c>
      <c r="CV16" s="10" t="str">
        <f>IFERROR(VLOOKUP(A16,'เซต1-31'!V:W,2,0),"0")</f>
        <v>0</v>
      </c>
      <c r="CW16" s="5" t="s">
        <v>146</v>
      </c>
      <c r="CX16" s="15">
        <f t="shared" si="20"/>
        <v>0</v>
      </c>
    </row>
    <row r="17" spans="1:102" x14ac:dyDescent="0.25">
      <c r="A17" s="6" t="s">
        <v>118</v>
      </c>
      <c r="B17" s="4" t="s">
        <v>91</v>
      </c>
      <c r="C17" s="13">
        <v>24.8</v>
      </c>
      <c r="D17" s="19">
        <f t="shared" si="21"/>
        <v>472</v>
      </c>
      <c r="E17" s="5" t="s">
        <v>146</v>
      </c>
      <c r="F17" s="13">
        <f t="shared" si="22"/>
        <v>11705.6</v>
      </c>
      <c r="G17" s="10">
        <f>IFERROR(VLOOKUP(A17,'1'!U:V,2,0),"0")</f>
        <v>4</v>
      </c>
      <c r="H17" s="5" t="s">
        <v>146</v>
      </c>
      <c r="I17" s="15">
        <f t="shared" si="3"/>
        <v>99.2</v>
      </c>
      <c r="J17" s="10">
        <f>IFERROR(VLOOKUP(A17,'2'!U:V,2,0),"0")</f>
        <v>22</v>
      </c>
      <c r="K17" s="5" t="s">
        <v>146</v>
      </c>
      <c r="L17" s="15">
        <f t="shared" si="4"/>
        <v>545.6</v>
      </c>
      <c r="M17" s="10">
        <f>IFERROR(VLOOKUP(A17,'3'!U:V,2,0),"0")</f>
        <v>12</v>
      </c>
      <c r="N17" s="5" t="s">
        <v>146</v>
      </c>
      <c r="O17" s="15">
        <f t="shared" si="5"/>
        <v>297.60000000000002</v>
      </c>
      <c r="P17" s="10">
        <f>IFERROR(VLOOKUP(A17,'4'!U:V,2,0),"0")</f>
        <v>16</v>
      </c>
      <c r="Q17" s="5" t="s">
        <v>146</v>
      </c>
      <c r="R17" s="15">
        <f t="shared" si="6"/>
        <v>396.8</v>
      </c>
      <c r="S17" s="10">
        <f>IFERROR(VLOOKUP(A17,'5'!U:V,2,0),"0")</f>
        <v>10</v>
      </c>
      <c r="T17" s="5" t="s">
        <v>146</v>
      </c>
      <c r="U17" s="15">
        <f t="shared" si="7"/>
        <v>248</v>
      </c>
      <c r="V17" s="10">
        <f>IFERROR(VLOOKUP(A17,'6'!U:V,2,0),"0")</f>
        <v>8</v>
      </c>
      <c r="W17" s="5" t="s">
        <v>146</v>
      </c>
      <c r="X17" s="15">
        <f t="shared" si="8"/>
        <v>198.4</v>
      </c>
      <c r="Y17" s="10">
        <f>IFERROR(VLOOKUP(A17,'7'!U:V,2,0),"0")</f>
        <v>24</v>
      </c>
      <c r="Z17" s="5" t="s">
        <v>146</v>
      </c>
      <c r="AA17" s="15">
        <f t="shared" si="9"/>
        <v>595.20000000000005</v>
      </c>
      <c r="AB17" s="10">
        <f>IFERROR(VLOOKUP(A17,'8'!U:V,2,0),"0")</f>
        <v>19</v>
      </c>
      <c r="AC17" s="5" t="s">
        <v>146</v>
      </c>
      <c r="AD17" s="15">
        <f t="shared" si="10"/>
        <v>471.2</v>
      </c>
      <c r="AE17" s="10">
        <f>IFERROR(VLOOKUP(A17,'9'!U:V,2,0),"0")</f>
        <v>19</v>
      </c>
      <c r="AF17" s="5" t="s">
        <v>146</v>
      </c>
      <c r="AG17" s="15">
        <f t="shared" si="11"/>
        <v>471.2</v>
      </c>
      <c r="AH17" s="10">
        <f>IFERROR(VLOOKUP(A17,'10'!U:V,2,0),"0")</f>
        <v>11</v>
      </c>
      <c r="AI17" s="5" t="s">
        <v>146</v>
      </c>
      <c r="AJ17" s="15">
        <f t="shared" si="12"/>
        <v>272.8</v>
      </c>
      <c r="AK17" s="10">
        <f>IFERROR(VLOOKUP(A17,'11'!U:V,2,0),"0")</f>
        <v>7</v>
      </c>
      <c r="AL17" s="5" t="s">
        <v>146</v>
      </c>
      <c r="AM17" s="15">
        <f t="shared" si="13"/>
        <v>173.6</v>
      </c>
      <c r="AN17" s="10">
        <f>IFERROR(VLOOKUP(A17,'12'!U:V,2,0),"0")</f>
        <v>4</v>
      </c>
      <c r="AO17" s="5" t="s">
        <v>146</v>
      </c>
      <c r="AP17" s="15">
        <f t="shared" si="14"/>
        <v>99.2</v>
      </c>
      <c r="AQ17" s="10">
        <f>IFERROR(VLOOKUP(A17,'13'!U:V,2,0),"0")</f>
        <v>23</v>
      </c>
      <c r="AR17" s="5" t="s">
        <v>146</v>
      </c>
      <c r="AS17" s="15">
        <f t="shared" si="15"/>
        <v>570.4</v>
      </c>
      <c r="AT17" s="10">
        <f>IFERROR(VLOOKUP(A17,'14'!U:V,2,0),"0")</f>
        <v>20</v>
      </c>
      <c r="AU17" s="5" t="s">
        <v>146</v>
      </c>
      <c r="AV17" s="15">
        <f t="shared" si="16"/>
        <v>496</v>
      </c>
      <c r="AW17" s="10">
        <f>IFERROR(VLOOKUP(A17,'15'!U:V,2,0),"0")</f>
        <v>22</v>
      </c>
      <c r="AX17" s="5" t="s">
        <v>146</v>
      </c>
      <c r="AY17" s="15">
        <f t="shared" si="17"/>
        <v>545.6</v>
      </c>
      <c r="AZ17" s="10">
        <f>IFERROR(VLOOKUP(A17,'16'!U:V,2,0),"0")</f>
        <v>14</v>
      </c>
      <c r="BA17" s="5" t="s">
        <v>146</v>
      </c>
      <c r="BB17" s="15">
        <f t="shared" si="18"/>
        <v>347.2</v>
      </c>
      <c r="BC17" s="10">
        <f>IFERROR(VLOOKUP(A17,'17'!U:V,2,0),"0")</f>
        <v>49</v>
      </c>
      <c r="BD17" s="5" t="s">
        <v>146</v>
      </c>
      <c r="BE17" s="15">
        <f t="shared" si="19"/>
        <v>1215.2</v>
      </c>
      <c r="BF17" s="10">
        <f>IFERROR(VLOOKUP(A17,'18'!U:V,2,0),"0")</f>
        <v>29</v>
      </c>
      <c r="BG17" s="5" t="s">
        <v>146</v>
      </c>
      <c r="BH17" s="15">
        <f t="shared" si="23"/>
        <v>719.2</v>
      </c>
      <c r="BI17" s="10">
        <f>IFERROR(VLOOKUP(A17,'19'!U:V,2,0),"0")</f>
        <v>16</v>
      </c>
      <c r="BJ17" s="5" t="s">
        <v>146</v>
      </c>
      <c r="BK17" s="15">
        <f t="shared" si="24"/>
        <v>396.8</v>
      </c>
      <c r="BL17" s="10">
        <f>IFERROR(VLOOKUP(A17,'20'!U:V,2,0),"0")</f>
        <v>8</v>
      </c>
      <c r="BM17" s="5" t="s">
        <v>146</v>
      </c>
      <c r="BN17" s="15">
        <f t="shared" si="25"/>
        <v>198.4</v>
      </c>
      <c r="BO17" s="10">
        <f>IFERROR(VLOOKUP(A17,'21'!U:V,2,0),"0")</f>
        <v>21</v>
      </c>
      <c r="BP17" s="5" t="s">
        <v>146</v>
      </c>
      <c r="BQ17" s="15">
        <f t="shared" si="26"/>
        <v>520.80000000000007</v>
      </c>
      <c r="BR17" s="10">
        <f>IFERROR(VLOOKUP(A17,'22'!U:V,2,0),"0")</f>
        <v>4</v>
      </c>
      <c r="BS17" s="5" t="s">
        <v>146</v>
      </c>
      <c r="BT17" s="15">
        <f t="shared" si="27"/>
        <v>99.2</v>
      </c>
      <c r="BU17" s="10">
        <f>IFERROR(VLOOKUP(A17,'23'!U:V,2,0),"0")</f>
        <v>14</v>
      </c>
      <c r="BV17" s="5" t="s">
        <v>146</v>
      </c>
      <c r="BW17" s="15">
        <f t="shared" si="28"/>
        <v>347.2</v>
      </c>
      <c r="BX17" s="10">
        <f>IFERROR(VLOOKUP(A17,'24'!U:V,2,0),"0")</f>
        <v>15</v>
      </c>
      <c r="BY17" s="5" t="s">
        <v>146</v>
      </c>
      <c r="BZ17" s="15">
        <f t="shared" si="29"/>
        <v>372</v>
      </c>
      <c r="CA17" s="10">
        <f>IFERROR(VLOOKUP(A17,'25'!U:V,2,0),"0")</f>
        <v>7</v>
      </c>
      <c r="CB17" s="5" t="s">
        <v>146</v>
      </c>
      <c r="CC17" s="15">
        <f t="shared" si="30"/>
        <v>173.6</v>
      </c>
      <c r="CD17" s="10">
        <f>IFERROR(VLOOKUP(A17,'26'!U:V,2,0),"0")</f>
        <v>12</v>
      </c>
      <c r="CE17" s="5" t="s">
        <v>146</v>
      </c>
      <c r="CF17" s="15">
        <f t="shared" si="31"/>
        <v>297.60000000000002</v>
      </c>
      <c r="CG17" s="10">
        <f>IFERROR(VLOOKUP(A17,'27'!U:V,2,0),"0")</f>
        <v>17</v>
      </c>
      <c r="CH17" s="5" t="s">
        <v>146</v>
      </c>
      <c r="CI17" s="15">
        <f t="shared" si="32"/>
        <v>421.6</v>
      </c>
      <c r="CJ17" s="10">
        <f>IFERROR(VLOOKUP(A17,'28'!U:V,2,0),"0")</f>
        <v>9</v>
      </c>
      <c r="CK17" s="5" t="s">
        <v>146</v>
      </c>
      <c r="CL17" s="15">
        <f t="shared" si="33"/>
        <v>223.20000000000002</v>
      </c>
      <c r="CM17" s="10">
        <f>IFERROR(VLOOKUP(A17,'29'!U:V,2,0),"0")</f>
        <v>15</v>
      </c>
      <c r="CN17" s="5" t="s">
        <v>146</v>
      </c>
      <c r="CO17" s="15">
        <f t="shared" si="34"/>
        <v>372</v>
      </c>
      <c r="CP17" s="10">
        <f>IFERROR(VLOOKUP(A17,'30'!U:V,2,0),"0")</f>
        <v>12</v>
      </c>
      <c r="CQ17" s="5" t="s">
        <v>146</v>
      </c>
      <c r="CR17" s="15">
        <f t="shared" si="35"/>
        <v>297.60000000000002</v>
      </c>
      <c r="CS17" s="10">
        <f>IFERROR(VLOOKUP(A17,'31'!U:V,2,0),"0")</f>
        <v>9</v>
      </c>
      <c r="CT17" s="5" t="s">
        <v>146</v>
      </c>
      <c r="CU17" s="15">
        <f t="shared" si="36"/>
        <v>223.20000000000002</v>
      </c>
      <c r="CV17" s="10" t="str">
        <f>IFERROR(VLOOKUP(A17,'เซต1-31'!V:W,2,0),"0")</f>
        <v>0</v>
      </c>
      <c r="CW17" s="5" t="s">
        <v>146</v>
      </c>
      <c r="CX17" s="15">
        <f t="shared" si="20"/>
        <v>0</v>
      </c>
    </row>
    <row r="18" spans="1:102" x14ac:dyDescent="0.25">
      <c r="A18" s="6" t="s">
        <v>90</v>
      </c>
      <c r="B18" s="4" t="s">
        <v>135</v>
      </c>
      <c r="C18" s="13">
        <v>24.8</v>
      </c>
      <c r="D18" s="19">
        <f t="shared" si="21"/>
        <v>0</v>
      </c>
      <c r="E18" s="5" t="s">
        <v>146</v>
      </c>
      <c r="F18" s="13">
        <f t="shared" si="22"/>
        <v>0</v>
      </c>
      <c r="G18" s="10" t="str">
        <f>IFERROR(VLOOKUP(A18,'1'!U:V,2,0),"0")</f>
        <v>0</v>
      </c>
      <c r="H18" s="5" t="s">
        <v>146</v>
      </c>
      <c r="I18" s="15">
        <f t="shared" si="3"/>
        <v>0</v>
      </c>
      <c r="J18" s="10" t="str">
        <f>IFERROR(VLOOKUP(A18,'2'!U:V,2,0),"0")</f>
        <v>0</v>
      </c>
      <c r="K18" s="5" t="s">
        <v>146</v>
      </c>
      <c r="L18" s="15">
        <f t="shared" si="4"/>
        <v>0</v>
      </c>
      <c r="M18" s="10" t="str">
        <f>IFERROR(VLOOKUP(A18,'3'!U:V,2,0),"0")</f>
        <v>0</v>
      </c>
      <c r="N18" s="5" t="s">
        <v>146</v>
      </c>
      <c r="O18" s="15">
        <f t="shared" si="5"/>
        <v>0</v>
      </c>
      <c r="P18" s="10" t="str">
        <f>IFERROR(VLOOKUP(A18,'4'!U:V,2,0),"0")</f>
        <v>0</v>
      </c>
      <c r="Q18" s="5" t="s">
        <v>146</v>
      </c>
      <c r="R18" s="15">
        <f t="shared" si="6"/>
        <v>0</v>
      </c>
      <c r="S18" s="10" t="str">
        <f>IFERROR(VLOOKUP(A18,'5'!U:V,2,0),"0")</f>
        <v>0</v>
      </c>
      <c r="T18" s="5" t="s">
        <v>146</v>
      </c>
      <c r="U18" s="15">
        <f t="shared" si="7"/>
        <v>0</v>
      </c>
      <c r="V18" s="10" t="str">
        <f>IFERROR(VLOOKUP(A18,'6'!U:V,2,0),"0")</f>
        <v>0</v>
      </c>
      <c r="W18" s="5" t="s">
        <v>146</v>
      </c>
      <c r="X18" s="15">
        <f t="shared" si="8"/>
        <v>0</v>
      </c>
      <c r="Y18" s="10" t="str">
        <f>IFERROR(VLOOKUP(A18,'7'!U:V,2,0),"0")</f>
        <v>0</v>
      </c>
      <c r="Z18" s="5" t="s">
        <v>146</v>
      </c>
      <c r="AA18" s="15">
        <f t="shared" si="9"/>
        <v>0</v>
      </c>
      <c r="AB18" s="10" t="str">
        <f>IFERROR(VLOOKUP(A18,'8'!U:V,2,0),"0")</f>
        <v>0</v>
      </c>
      <c r="AC18" s="5" t="s">
        <v>146</v>
      </c>
      <c r="AD18" s="15">
        <f t="shared" si="10"/>
        <v>0</v>
      </c>
      <c r="AE18" s="10" t="str">
        <f>IFERROR(VLOOKUP(A18,'9'!U:V,2,0),"0")</f>
        <v>0</v>
      </c>
      <c r="AF18" s="5" t="s">
        <v>146</v>
      </c>
      <c r="AG18" s="15">
        <f t="shared" si="11"/>
        <v>0</v>
      </c>
      <c r="AH18" s="10" t="str">
        <f>IFERROR(VLOOKUP(A18,'10'!U:V,2,0),"0")</f>
        <v>0</v>
      </c>
      <c r="AI18" s="5" t="s">
        <v>146</v>
      </c>
      <c r="AJ18" s="15">
        <f t="shared" si="12"/>
        <v>0</v>
      </c>
      <c r="AK18" s="10" t="str">
        <f>IFERROR(VLOOKUP(A18,'11'!U:V,2,0),"0")</f>
        <v>0</v>
      </c>
      <c r="AL18" s="5" t="s">
        <v>146</v>
      </c>
      <c r="AM18" s="15">
        <f t="shared" si="13"/>
        <v>0</v>
      </c>
      <c r="AN18" s="10" t="str">
        <f>IFERROR(VLOOKUP(A18,'12'!U:V,2,0),"0")</f>
        <v>0</v>
      </c>
      <c r="AO18" s="5" t="s">
        <v>146</v>
      </c>
      <c r="AP18" s="15">
        <f t="shared" si="14"/>
        <v>0</v>
      </c>
      <c r="AQ18" s="10" t="str">
        <f>IFERROR(VLOOKUP(A18,'13'!U:V,2,0),"0")</f>
        <v>0</v>
      </c>
      <c r="AR18" s="5" t="s">
        <v>146</v>
      </c>
      <c r="AS18" s="15">
        <f t="shared" si="15"/>
        <v>0</v>
      </c>
      <c r="AT18" s="10" t="str">
        <f>IFERROR(VLOOKUP(A18,'14'!U:V,2,0),"0")</f>
        <v>0</v>
      </c>
      <c r="AU18" s="5" t="s">
        <v>146</v>
      </c>
      <c r="AV18" s="15">
        <f t="shared" si="16"/>
        <v>0</v>
      </c>
      <c r="AW18" s="10" t="str">
        <f>IFERROR(VLOOKUP(A18,'15'!U:V,2,0),"0")</f>
        <v>0</v>
      </c>
      <c r="AX18" s="5" t="s">
        <v>146</v>
      </c>
      <c r="AY18" s="15">
        <f t="shared" si="17"/>
        <v>0</v>
      </c>
      <c r="AZ18" s="10" t="str">
        <f>IFERROR(VLOOKUP(A18,'16'!U:V,2,0),"0")</f>
        <v>0</v>
      </c>
      <c r="BA18" s="5" t="s">
        <v>146</v>
      </c>
      <c r="BB18" s="15">
        <f t="shared" si="18"/>
        <v>0</v>
      </c>
      <c r="BC18" s="10" t="str">
        <f>IFERROR(VLOOKUP(A18,'17'!U:V,2,0),"0")</f>
        <v>0</v>
      </c>
      <c r="BD18" s="5" t="s">
        <v>146</v>
      </c>
      <c r="BE18" s="15">
        <f t="shared" si="19"/>
        <v>0</v>
      </c>
      <c r="BF18" s="10" t="str">
        <f>IFERROR(VLOOKUP(A18,'18'!U:V,2,0),"0")</f>
        <v>0</v>
      </c>
      <c r="BG18" s="5" t="s">
        <v>146</v>
      </c>
      <c r="BH18" s="15">
        <f t="shared" si="23"/>
        <v>0</v>
      </c>
      <c r="BI18" s="10" t="str">
        <f>IFERROR(VLOOKUP(A18,'19'!U:V,2,0),"0")</f>
        <v>0</v>
      </c>
      <c r="BJ18" s="5" t="s">
        <v>146</v>
      </c>
      <c r="BK18" s="15">
        <f t="shared" si="24"/>
        <v>0</v>
      </c>
      <c r="BL18" s="10" t="str">
        <f>IFERROR(VLOOKUP(A18,'20'!U:V,2,0),"0")</f>
        <v>0</v>
      </c>
      <c r="BM18" s="5" t="s">
        <v>146</v>
      </c>
      <c r="BN18" s="15">
        <f t="shared" si="25"/>
        <v>0</v>
      </c>
      <c r="BO18" s="10" t="str">
        <f>IFERROR(VLOOKUP(A18,'21'!U:V,2,0),"0")</f>
        <v>0</v>
      </c>
      <c r="BP18" s="5" t="s">
        <v>146</v>
      </c>
      <c r="BQ18" s="15">
        <f t="shared" si="26"/>
        <v>0</v>
      </c>
      <c r="BR18" s="10" t="str">
        <f>IFERROR(VLOOKUP(A18,'22'!U:V,2,0),"0")</f>
        <v>0</v>
      </c>
      <c r="BS18" s="5" t="s">
        <v>146</v>
      </c>
      <c r="BT18" s="15">
        <f t="shared" si="27"/>
        <v>0</v>
      </c>
      <c r="BU18" s="10" t="str">
        <f>IFERROR(VLOOKUP(A18,'23'!U:V,2,0),"0")</f>
        <v>0</v>
      </c>
      <c r="BV18" s="5" t="s">
        <v>146</v>
      </c>
      <c r="BW18" s="15">
        <f t="shared" si="28"/>
        <v>0</v>
      </c>
      <c r="BX18" s="10" t="str">
        <f>IFERROR(VLOOKUP(A18,'24'!U:V,2,0),"0")</f>
        <v>0</v>
      </c>
      <c r="BY18" s="5" t="s">
        <v>146</v>
      </c>
      <c r="BZ18" s="15">
        <f t="shared" si="29"/>
        <v>0</v>
      </c>
      <c r="CA18" s="10" t="str">
        <f>IFERROR(VLOOKUP(A18,'25'!U:V,2,0),"0")</f>
        <v>0</v>
      </c>
      <c r="CB18" s="5" t="s">
        <v>146</v>
      </c>
      <c r="CC18" s="15">
        <f t="shared" si="30"/>
        <v>0</v>
      </c>
      <c r="CD18" s="10" t="str">
        <f>IFERROR(VLOOKUP(A18,'26'!U:V,2,0),"0")</f>
        <v>0</v>
      </c>
      <c r="CE18" s="5" t="s">
        <v>146</v>
      </c>
      <c r="CF18" s="15">
        <f t="shared" si="31"/>
        <v>0</v>
      </c>
      <c r="CG18" s="10" t="str">
        <f>IFERROR(VLOOKUP(A18,'27'!U:V,2,0),"0")</f>
        <v>0</v>
      </c>
      <c r="CH18" s="5" t="s">
        <v>146</v>
      </c>
      <c r="CI18" s="15">
        <f t="shared" si="32"/>
        <v>0</v>
      </c>
      <c r="CJ18" s="10" t="str">
        <f>IFERROR(VLOOKUP(A18,'28'!U:V,2,0),"0")</f>
        <v>0</v>
      </c>
      <c r="CK18" s="5" t="s">
        <v>146</v>
      </c>
      <c r="CL18" s="15">
        <f t="shared" si="33"/>
        <v>0</v>
      </c>
      <c r="CM18" s="10" t="str">
        <f>IFERROR(VLOOKUP(A18,'29'!U:V,2,0),"0")</f>
        <v>0</v>
      </c>
      <c r="CN18" s="5" t="s">
        <v>146</v>
      </c>
      <c r="CO18" s="15">
        <f t="shared" si="34"/>
        <v>0</v>
      </c>
      <c r="CP18" s="10" t="str">
        <f>IFERROR(VLOOKUP(A18,'30'!U:V,2,0),"0")</f>
        <v>0</v>
      </c>
      <c r="CQ18" s="5" t="s">
        <v>146</v>
      </c>
      <c r="CR18" s="15">
        <f t="shared" si="35"/>
        <v>0</v>
      </c>
      <c r="CS18" s="10" t="str">
        <f>IFERROR(VLOOKUP(A18,'31'!U:V,2,0),"0")</f>
        <v>0</v>
      </c>
      <c r="CT18" s="5" t="s">
        <v>146</v>
      </c>
      <c r="CU18" s="15">
        <f t="shared" si="36"/>
        <v>0</v>
      </c>
      <c r="CV18" s="10" t="str">
        <f>IFERROR(VLOOKUP(A18,'เซต1-31'!V:W,2,0),"0")</f>
        <v>0</v>
      </c>
      <c r="CW18" s="5" t="s">
        <v>146</v>
      </c>
      <c r="CX18" s="15">
        <f t="shared" si="20"/>
        <v>0</v>
      </c>
    </row>
    <row r="19" spans="1:102" x14ac:dyDescent="0.25">
      <c r="A19" s="6" t="s">
        <v>176</v>
      </c>
      <c r="B19" s="4" t="s">
        <v>177</v>
      </c>
      <c r="C19" s="13">
        <v>11.38</v>
      </c>
      <c r="D19" s="19">
        <f t="shared" si="21"/>
        <v>0</v>
      </c>
      <c r="E19" s="5" t="s">
        <v>146</v>
      </c>
      <c r="F19" s="13">
        <f t="shared" si="22"/>
        <v>0</v>
      </c>
      <c r="G19" s="10" t="str">
        <f>IFERROR(VLOOKUP(A19,'1'!U:V,2,0),"0")</f>
        <v>0</v>
      </c>
      <c r="H19" s="5" t="s">
        <v>146</v>
      </c>
      <c r="I19" s="15">
        <f t="shared" si="3"/>
        <v>0</v>
      </c>
      <c r="J19" s="10" t="str">
        <f>IFERROR(VLOOKUP(A19,'2'!U:V,2,0),"0")</f>
        <v>0</v>
      </c>
      <c r="K19" s="5" t="s">
        <v>146</v>
      </c>
      <c r="L19" s="15">
        <f t="shared" si="4"/>
        <v>0</v>
      </c>
      <c r="M19" s="10" t="str">
        <f>IFERROR(VLOOKUP(A19,'3'!U:V,2,0),"0")</f>
        <v>0</v>
      </c>
      <c r="N19" s="5" t="s">
        <v>146</v>
      </c>
      <c r="O19" s="15">
        <f t="shared" si="5"/>
        <v>0</v>
      </c>
      <c r="P19" s="10" t="str">
        <f>IFERROR(VLOOKUP(A19,'4'!U:V,2,0),"0")</f>
        <v>0</v>
      </c>
      <c r="Q19" s="5" t="s">
        <v>146</v>
      </c>
      <c r="R19" s="15">
        <f t="shared" si="6"/>
        <v>0</v>
      </c>
      <c r="S19" s="10" t="str">
        <f>IFERROR(VLOOKUP(A19,'5'!U:V,2,0),"0")</f>
        <v>0</v>
      </c>
      <c r="T19" s="5" t="s">
        <v>146</v>
      </c>
      <c r="U19" s="15">
        <f t="shared" si="7"/>
        <v>0</v>
      </c>
      <c r="V19" s="10" t="str">
        <f>IFERROR(VLOOKUP(A19,'6'!U:V,2,0),"0")</f>
        <v>0</v>
      </c>
      <c r="W19" s="5" t="s">
        <v>146</v>
      </c>
      <c r="X19" s="15">
        <f t="shared" si="8"/>
        <v>0</v>
      </c>
      <c r="Y19" s="10" t="str">
        <f>IFERROR(VLOOKUP(A19,'7'!U:V,2,0),"0")</f>
        <v>0</v>
      </c>
      <c r="Z19" s="5" t="s">
        <v>146</v>
      </c>
      <c r="AA19" s="15">
        <f t="shared" si="9"/>
        <v>0</v>
      </c>
      <c r="AB19" s="10" t="str">
        <f>IFERROR(VLOOKUP(A19,'8'!U:V,2,0),"0")</f>
        <v>0</v>
      </c>
      <c r="AC19" s="5" t="s">
        <v>146</v>
      </c>
      <c r="AD19" s="15">
        <f t="shared" si="10"/>
        <v>0</v>
      </c>
      <c r="AE19" s="10" t="str">
        <f>IFERROR(VLOOKUP(A19,'9'!U:V,2,0),"0")</f>
        <v>0</v>
      </c>
      <c r="AF19" s="5" t="s">
        <v>146</v>
      </c>
      <c r="AG19" s="15">
        <f t="shared" si="11"/>
        <v>0</v>
      </c>
      <c r="AH19" s="10" t="str">
        <f>IFERROR(VLOOKUP(A19,'10'!U:V,2,0),"0")</f>
        <v>0</v>
      </c>
      <c r="AI19" s="5" t="s">
        <v>146</v>
      </c>
      <c r="AJ19" s="15">
        <f t="shared" si="12"/>
        <v>0</v>
      </c>
      <c r="AK19" s="10" t="str">
        <f>IFERROR(VLOOKUP(A19,'11'!U:V,2,0),"0")</f>
        <v>0</v>
      </c>
      <c r="AL19" s="5" t="s">
        <v>146</v>
      </c>
      <c r="AM19" s="15">
        <f t="shared" si="13"/>
        <v>0</v>
      </c>
      <c r="AN19" s="10" t="str">
        <f>IFERROR(VLOOKUP(A19,'12'!U:V,2,0),"0")</f>
        <v>0</v>
      </c>
      <c r="AO19" s="5" t="s">
        <v>146</v>
      </c>
      <c r="AP19" s="15">
        <f t="shared" si="14"/>
        <v>0</v>
      </c>
      <c r="AQ19" s="10" t="str">
        <f>IFERROR(VLOOKUP(A19,'13'!U:V,2,0),"0")</f>
        <v>0</v>
      </c>
      <c r="AR19" s="5" t="s">
        <v>146</v>
      </c>
      <c r="AS19" s="15">
        <f t="shared" si="15"/>
        <v>0</v>
      </c>
      <c r="AT19" s="10" t="str">
        <f>IFERROR(VLOOKUP(A19,'14'!U:V,2,0),"0")</f>
        <v>0</v>
      </c>
      <c r="AU19" s="5" t="s">
        <v>146</v>
      </c>
      <c r="AV19" s="15">
        <f t="shared" si="16"/>
        <v>0</v>
      </c>
      <c r="AW19" s="10" t="str">
        <f>IFERROR(VLOOKUP(A19,'15'!U:V,2,0),"0")</f>
        <v>0</v>
      </c>
      <c r="AX19" s="5" t="s">
        <v>146</v>
      </c>
      <c r="AY19" s="15">
        <f t="shared" si="17"/>
        <v>0</v>
      </c>
      <c r="AZ19" s="10" t="str">
        <f>IFERROR(VLOOKUP(A19,'16'!U:V,2,0),"0")</f>
        <v>0</v>
      </c>
      <c r="BA19" s="5" t="s">
        <v>146</v>
      </c>
      <c r="BB19" s="15">
        <f t="shared" si="18"/>
        <v>0</v>
      </c>
      <c r="BC19" s="10" t="str">
        <f>IFERROR(VLOOKUP(A19,'17'!U:V,2,0),"0")</f>
        <v>0</v>
      </c>
      <c r="BD19" s="5" t="s">
        <v>146</v>
      </c>
      <c r="BE19" s="15">
        <f t="shared" si="19"/>
        <v>0</v>
      </c>
      <c r="BF19" s="10" t="str">
        <f>IFERROR(VLOOKUP(A19,'18'!U:V,2,0),"0")</f>
        <v>0</v>
      </c>
      <c r="BG19" s="5" t="s">
        <v>146</v>
      </c>
      <c r="BH19" s="15">
        <f t="shared" si="23"/>
        <v>0</v>
      </c>
      <c r="BI19" s="10" t="str">
        <f>IFERROR(VLOOKUP(A19,'19'!U:V,2,0),"0")</f>
        <v>0</v>
      </c>
      <c r="BJ19" s="5" t="s">
        <v>146</v>
      </c>
      <c r="BK19" s="15">
        <f t="shared" si="24"/>
        <v>0</v>
      </c>
      <c r="BL19" s="10" t="str">
        <f>IFERROR(VLOOKUP(A19,'20'!U:V,2,0),"0")</f>
        <v>0</v>
      </c>
      <c r="BM19" s="5" t="s">
        <v>146</v>
      </c>
      <c r="BN19" s="15">
        <f t="shared" si="25"/>
        <v>0</v>
      </c>
      <c r="BO19" s="10" t="str">
        <f>IFERROR(VLOOKUP(A19,'21'!U:V,2,0),"0")</f>
        <v>0</v>
      </c>
      <c r="BP19" s="5" t="s">
        <v>146</v>
      </c>
      <c r="BQ19" s="15">
        <f t="shared" si="26"/>
        <v>0</v>
      </c>
      <c r="BR19" s="10" t="str">
        <f>IFERROR(VLOOKUP(A19,'22'!U:V,2,0),"0")</f>
        <v>0</v>
      </c>
      <c r="BS19" s="5" t="s">
        <v>146</v>
      </c>
      <c r="BT19" s="15">
        <f t="shared" si="27"/>
        <v>0</v>
      </c>
      <c r="BU19" s="10" t="str">
        <f>IFERROR(VLOOKUP(A19,'23'!U:V,2,0),"0")</f>
        <v>0</v>
      </c>
      <c r="BV19" s="5" t="s">
        <v>146</v>
      </c>
      <c r="BW19" s="15">
        <f t="shared" si="28"/>
        <v>0</v>
      </c>
      <c r="BX19" s="10" t="str">
        <f>IFERROR(VLOOKUP(A19,'24'!U:V,2,0),"0")</f>
        <v>0</v>
      </c>
      <c r="BY19" s="5" t="s">
        <v>146</v>
      </c>
      <c r="BZ19" s="15">
        <f t="shared" si="29"/>
        <v>0</v>
      </c>
      <c r="CA19" s="10" t="str">
        <f>IFERROR(VLOOKUP(A19,'25'!U:V,2,0),"0")</f>
        <v>0</v>
      </c>
      <c r="CB19" s="5" t="s">
        <v>146</v>
      </c>
      <c r="CC19" s="15">
        <f t="shared" si="30"/>
        <v>0</v>
      </c>
      <c r="CD19" s="10" t="str">
        <f>IFERROR(VLOOKUP(A19,'26'!U:V,2,0),"0")</f>
        <v>0</v>
      </c>
      <c r="CE19" s="5" t="s">
        <v>146</v>
      </c>
      <c r="CF19" s="15">
        <f t="shared" si="31"/>
        <v>0</v>
      </c>
      <c r="CG19" s="10" t="str">
        <f>IFERROR(VLOOKUP(A19,'27'!U:V,2,0),"0")</f>
        <v>0</v>
      </c>
      <c r="CH19" s="5" t="s">
        <v>146</v>
      </c>
      <c r="CI19" s="15">
        <f t="shared" si="32"/>
        <v>0</v>
      </c>
      <c r="CJ19" s="10" t="str">
        <f>IFERROR(VLOOKUP(A19,'28'!U:V,2,0),"0")</f>
        <v>0</v>
      </c>
      <c r="CK19" s="5" t="s">
        <v>146</v>
      </c>
      <c r="CL19" s="15">
        <f t="shared" si="33"/>
        <v>0</v>
      </c>
      <c r="CM19" s="10" t="str">
        <f>IFERROR(VLOOKUP(A19,'29'!U:V,2,0),"0")</f>
        <v>0</v>
      </c>
      <c r="CN19" s="5" t="s">
        <v>146</v>
      </c>
      <c r="CO19" s="15">
        <f t="shared" si="34"/>
        <v>0</v>
      </c>
      <c r="CP19" s="10" t="str">
        <f>IFERROR(VLOOKUP(A19,'30'!U:V,2,0),"0")</f>
        <v>0</v>
      </c>
      <c r="CQ19" s="5" t="s">
        <v>146</v>
      </c>
      <c r="CR19" s="15">
        <f t="shared" si="35"/>
        <v>0</v>
      </c>
      <c r="CS19" s="10" t="str">
        <f>IFERROR(VLOOKUP(A19,'31'!U:V,2,0),"0")</f>
        <v>0</v>
      </c>
      <c r="CT19" s="5" t="s">
        <v>146</v>
      </c>
      <c r="CU19" s="15">
        <f t="shared" si="36"/>
        <v>0</v>
      </c>
      <c r="CV19" s="10" t="str">
        <f>IFERROR(VLOOKUP(A19,'เซต1-31'!V:W,2,0),"0")</f>
        <v>0</v>
      </c>
      <c r="CW19" s="5" t="s">
        <v>146</v>
      </c>
      <c r="CX19" s="15">
        <f t="shared" si="20"/>
        <v>0</v>
      </c>
    </row>
    <row r="20" spans="1:102" x14ac:dyDescent="0.25">
      <c r="A20" s="6" t="s">
        <v>221</v>
      </c>
      <c r="B20" s="4" t="s">
        <v>222</v>
      </c>
      <c r="C20" s="13">
        <v>11.38</v>
      </c>
      <c r="D20" s="19">
        <f t="shared" si="21"/>
        <v>0</v>
      </c>
      <c r="E20" s="5" t="s">
        <v>146</v>
      </c>
      <c r="F20" s="13">
        <f t="shared" si="22"/>
        <v>0</v>
      </c>
      <c r="G20" s="10" t="str">
        <f>IFERROR(VLOOKUP(A20,'1'!U:V,2,0),"0")</f>
        <v>0</v>
      </c>
      <c r="H20" s="5" t="s">
        <v>146</v>
      </c>
      <c r="I20" s="15">
        <f t="shared" si="3"/>
        <v>0</v>
      </c>
      <c r="J20" s="10" t="str">
        <f>IFERROR(VLOOKUP(A20,'2'!U:V,2,0),"0")</f>
        <v>0</v>
      </c>
      <c r="K20" s="5" t="s">
        <v>146</v>
      </c>
      <c r="L20" s="15">
        <f t="shared" si="4"/>
        <v>0</v>
      </c>
      <c r="M20" s="10" t="str">
        <f>IFERROR(VLOOKUP(A20,'3'!U:V,2,0),"0")</f>
        <v>0</v>
      </c>
      <c r="N20" s="5" t="s">
        <v>146</v>
      </c>
      <c r="O20" s="15">
        <f t="shared" si="5"/>
        <v>0</v>
      </c>
      <c r="P20" s="10" t="str">
        <f>IFERROR(VLOOKUP(A20,'4'!U:V,2,0),"0")</f>
        <v>0</v>
      </c>
      <c r="Q20" s="5" t="s">
        <v>146</v>
      </c>
      <c r="R20" s="15">
        <f t="shared" si="6"/>
        <v>0</v>
      </c>
      <c r="S20" s="10" t="str">
        <f>IFERROR(VLOOKUP(A20,'5'!U:V,2,0),"0")</f>
        <v>0</v>
      </c>
      <c r="T20" s="5" t="s">
        <v>146</v>
      </c>
      <c r="U20" s="15">
        <f t="shared" si="7"/>
        <v>0</v>
      </c>
      <c r="V20" s="10" t="str">
        <f>IFERROR(VLOOKUP(A20,'6'!U:V,2,0),"0")</f>
        <v>0</v>
      </c>
      <c r="W20" s="5" t="s">
        <v>146</v>
      </c>
      <c r="X20" s="15">
        <f t="shared" si="8"/>
        <v>0</v>
      </c>
      <c r="Y20" s="10" t="str">
        <f>IFERROR(VLOOKUP(A20,'7'!U:V,2,0),"0")</f>
        <v>0</v>
      </c>
      <c r="Z20" s="5" t="s">
        <v>146</v>
      </c>
      <c r="AA20" s="15">
        <f t="shared" si="9"/>
        <v>0</v>
      </c>
      <c r="AB20" s="10" t="str">
        <f>IFERROR(VLOOKUP(A20,'8'!U:V,2,0),"0")</f>
        <v>0</v>
      </c>
      <c r="AC20" s="5" t="s">
        <v>146</v>
      </c>
      <c r="AD20" s="15">
        <f t="shared" si="10"/>
        <v>0</v>
      </c>
      <c r="AE20" s="10" t="str">
        <f>IFERROR(VLOOKUP(A20,'9'!U:V,2,0),"0")</f>
        <v>0</v>
      </c>
      <c r="AF20" s="5" t="s">
        <v>146</v>
      </c>
      <c r="AG20" s="15">
        <f t="shared" si="11"/>
        <v>0</v>
      </c>
      <c r="AH20" s="10" t="str">
        <f>IFERROR(VLOOKUP(A20,'10'!U:V,2,0),"0")</f>
        <v>0</v>
      </c>
      <c r="AI20" s="5" t="s">
        <v>146</v>
      </c>
      <c r="AJ20" s="15">
        <f t="shared" si="12"/>
        <v>0</v>
      </c>
      <c r="AK20" s="10" t="str">
        <f>IFERROR(VLOOKUP(A20,'11'!U:V,2,0),"0")</f>
        <v>0</v>
      </c>
      <c r="AL20" s="5" t="s">
        <v>146</v>
      </c>
      <c r="AM20" s="15">
        <f t="shared" si="13"/>
        <v>0</v>
      </c>
      <c r="AN20" s="10" t="str">
        <f>IFERROR(VLOOKUP(A20,'12'!U:V,2,0),"0")</f>
        <v>0</v>
      </c>
      <c r="AO20" s="5" t="s">
        <v>146</v>
      </c>
      <c r="AP20" s="15">
        <f t="shared" si="14"/>
        <v>0</v>
      </c>
      <c r="AQ20" s="10" t="str">
        <f>IFERROR(VLOOKUP(A20,'13'!U:V,2,0),"0")</f>
        <v>0</v>
      </c>
      <c r="AR20" s="5" t="s">
        <v>146</v>
      </c>
      <c r="AS20" s="15">
        <f t="shared" si="15"/>
        <v>0</v>
      </c>
      <c r="AT20" s="10" t="str">
        <f>IFERROR(VLOOKUP(A20,'14'!U:V,2,0),"0")</f>
        <v>0</v>
      </c>
      <c r="AU20" s="5" t="s">
        <v>146</v>
      </c>
      <c r="AV20" s="15">
        <f t="shared" si="16"/>
        <v>0</v>
      </c>
      <c r="AW20" s="10" t="str">
        <f>IFERROR(VLOOKUP(A20,'15'!U:V,2,0),"0")</f>
        <v>0</v>
      </c>
      <c r="AX20" s="5" t="s">
        <v>146</v>
      </c>
      <c r="AY20" s="15">
        <f t="shared" si="17"/>
        <v>0</v>
      </c>
      <c r="AZ20" s="10" t="str">
        <f>IFERROR(VLOOKUP(A20,'16'!U:V,2,0),"0")</f>
        <v>0</v>
      </c>
      <c r="BA20" s="5" t="s">
        <v>146</v>
      </c>
      <c r="BB20" s="15">
        <f t="shared" si="18"/>
        <v>0</v>
      </c>
      <c r="BC20" s="10" t="str">
        <f>IFERROR(VLOOKUP(A20,'17'!U:V,2,0),"0")</f>
        <v>0</v>
      </c>
      <c r="BD20" s="5" t="s">
        <v>146</v>
      </c>
      <c r="BE20" s="15">
        <f t="shared" si="19"/>
        <v>0</v>
      </c>
      <c r="BF20" s="10" t="str">
        <f>IFERROR(VLOOKUP(A20,'18'!U:V,2,0),"0")</f>
        <v>0</v>
      </c>
      <c r="BG20" s="5" t="s">
        <v>146</v>
      </c>
      <c r="BH20" s="15">
        <f t="shared" si="23"/>
        <v>0</v>
      </c>
      <c r="BI20" s="10" t="str">
        <f>IFERROR(VLOOKUP(A20,'19'!U:V,2,0),"0")</f>
        <v>0</v>
      </c>
      <c r="BJ20" s="5" t="s">
        <v>146</v>
      </c>
      <c r="BK20" s="15">
        <f t="shared" si="24"/>
        <v>0</v>
      </c>
      <c r="BL20" s="10" t="str">
        <f>IFERROR(VLOOKUP(A20,'20'!U:V,2,0),"0")</f>
        <v>0</v>
      </c>
      <c r="BM20" s="5" t="s">
        <v>146</v>
      </c>
      <c r="BN20" s="15">
        <f t="shared" si="25"/>
        <v>0</v>
      </c>
      <c r="BO20" s="10" t="str">
        <f>IFERROR(VLOOKUP(A20,'21'!U:V,2,0),"0")</f>
        <v>0</v>
      </c>
      <c r="BP20" s="5" t="s">
        <v>146</v>
      </c>
      <c r="BQ20" s="15">
        <f t="shared" si="26"/>
        <v>0</v>
      </c>
      <c r="BR20" s="10" t="str">
        <f>IFERROR(VLOOKUP(A20,'22'!U:V,2,0),"0")</f>
        <v>0</v>
      </c>
      <c r="BS20" s="5" t="s">
        <v>146</v>
      </c>
      <c r="BT20" s="15">
        <f t="shared" si="27"/>
        <v>0</v>
      </c>
      <c r="BU20" s="10" t="str">
        <f>IFERROR(VLOOKUP(A20,'23'!U:V,2,0),"0")</f>
        <v>0</v>
      </c>
      <c r="BV20" s="5" t="s">
        <v>146</v>
      </c>
      <c r="BW20" s="15">
        <f t="shared" si="28"/>
        <v>0</v>
      </c>
      <c r="BX20" s="10" t="str">
        <f>IFERROR(VLOOKUP(A20,'24'!U:V,2,0),"0")</f>
        <v>0</v>
      </c>
      <c r="BY20" s="5" t="s">
        <v>146</v>
      </c>
      <c r="BZ20" s="15">
        <f t="shared" si="29"/>
        <v>0</v>
      </c>
      <c r="CA20" s="10" t="str">
        <f>IFERROR(VLOOKUP(A20,'25'!U:V,2,0),"0")</f>
        <v>0</v>
      </c>
      <c r="CB20" s="5" t="s">
        <v>146</v>
      </c>
      <c r="CC20" s="15">
        <f t="shared" si="30"/>
        <v>0</v>
      </c>
      <c r="CD20" s="10" t="str">
        <f>IFERROR(VLOOKUP(A20,'26'!U:V,2,0),"0")</f>
        <v>0</v>
      </c>
      <c r="CE20" s="5" t="s">
        <v>146</v>
      </c>
      <c r="CF20" s="15">
        <f t="shared" si="31"/>
        <v>0</v>
      </c>
      <c r="CG20" s="10" t="str">
        <f>IFERROR(VLOOKUP(A20,'27'!U:V,2,0),"0")</f>
        <v>0</v>
      </c>
      <c r="CH20" s="5" t="s">
        <v>146</v>
      </c>
      <c r="CI20" s="15">
        <f t="shared" si="32"/>
        <v>0</v>
      </c>
      <c r="CJ20" s="10" t="str">
        <f>IFERROR(VLOOKUP(A20,'28'!U:V,2,0),"0")</f>
        <v>0</v>
      </c>
      <c r="CK20" s="5" t="s">
        <v>146</v>
      </c>
      <c r="CL20" s="15">
        <f t="shared" si="33"/>
        <v>0</v>
      </c>
      <c r="CM20" s="10" t="str">
        <f>IFERROR(VLOOKUP(A20,'29'!U:V,2,0),"0")</f>
        <v>0</v>
      </c>
      <c r="CN20" s="5" t="s">
        <v>146</v>
      </c>
      <c r="CO20" s="15">
        <f t="shared" si="34"/>
        <v>0</v>
      </c>
      <c r="CP20" s="10" t="str">
        <f>IFERROR(VLOOKUP(A20,'30'!U:V,2,0),"0")</f>
        <v>0</v>
      </c>
      <c r="CQ20" s="5" t="s">
        <v>146</v>
      </c>
      <c r="CR20" s="15">
        <f t="shared" si="35"/>
        <v>0</v>
      </c>
      <c r="CS20" s="10" t="str">
        <f>IFERROR(VLOOKUP(A20,'31'!U:V,2,0),"0")</f>
        <v>0</v>
      </c>
      <c r="CT20" s="5" t="s">
        <v>146</v>
      </c>
      <c r="CU20" s="15">
        <f t="shared" si="36"/>
        <v>0</v>
      </c>
      <c r="CV20" s="10" t="str">
        <f>IFERROR(VLOOKUP(A20,'เซต1-31'!V:W,2,0),"0")</f>
        <v>0</v>
      </c>
      <c r="CW20" s="5" t="s">
        <v>146</v>
      </c>
      <c r="CX20" s="15">
        <f t="shared" si="20"/>
        <v>0</v>
      </c>
    </row>
    <row r="21" spans="1:102" x14ac:dyDescent="0.25">
      <c r="A21" s="6" t="s">
        <v>228</v>
      </c>
      <c r="B21" s="4" t="s">
        <v>229</v>
      </c>
      <c r="C21" s="13">
        <v>11.38</v>
      </c>
      <c r="D21" s="19">
        <f t="shared" si="21"/>
        <v>0</v>
      </c>
      <c r="E21" s="5" t="s">
        <v>146</v>
      </c>
      <c r="F21" s="13">
        <f t="shared" si="22"/>
        <v>0</v>
      </c>
      <c r="G21" s="10" t="str">
        <f>IFERROR(VLOOKUP(A21,'1'!U:V,2,0),"0")</f>
        <v>0</v>
      </c>
      <c r="H21" s="5" t="s">
        <v>146</v>
      </c>
      <c r="I21" s="15">
        <f t="shared" si="3"/>
        <v>0</v>
      </c>
      <c r="J21" s="10" t="str">
        <f>IFERROR(VLOOKUP(A21,'2'!U:V,2,0),"0")</f>
        <v>0</v>
      </c>
      <c r="K21" s="5" t="s">
        <v>146</v>
      </c>
      <c r="L21" s="15">
        <f t="shared" si="4"/>
        <v>0</v>
      </c>
      <c r="M21" s="10" t="str">
        <f>IFERROR(VLOOKUP(A21,'3'!U:V,2,0),"0")</f>
        <v>0</v>
      </c>
      <c r="N21" s="5" t="s">
        <v>146</v>
      </c>
      <c r="O21" s="15">
        <f t="shared" si="5"/>
        <v>0</v>
      </c>
      <c r="P21" s="10" t="str">
        <f>IFERROR(VLOOKUP(A21,'4'!U:V,2,0),"0")</f>
        <v>0</v>
      </c>
      <c r="Q21" s="5" t="s">
        <v>146</v>
      </c>
      <c r="R21" s="15">
        <f t="shared" si="6"/>
        <v>0</v>
      </c>
      <c r="S21" s="10" t="str">
        <f>IFERROR(VLOOKUP(A21,'5'!U:V,2,0),"0")</f>
        <v>0</v>
      </c>
      <c r="T21" s="5" t="s">
        <v>146</v>
      </c>
      <c r="U21" s="15">
        <f t="shared" si="7"/>
        <v>0</v>
      </c>
      <c r="V21" s="10" t="str">
        <f>IFERROR(VLOOKUP(A21,'6'!U:V,2,0),"0")</f>
        <v>0</v>
      </c>
      <c r="W21" s="5" t="s">
        <v>146</v>
      </c>
      <c r="X21" s="15">
        <f t="shared" si="8"/>
        <v>0</v>
      </c>
      <c r="Y21" s="10" t="str">
        <f>IFERROR(VLOOKUP(A21,'7'!U:V,2,0),"0")</f>
        <v>0</v>
      </c>
      <c r="Z21" s="5" t="s">
        <v>146</v>
      </c>
      <c r="AA21" s="15">
        <f t="shared" si="9"/>
        <v>0</v>
      </c>
      <c r="AB21" s="10" t="str">
        <f>IFERROR(VLOOKUP(A21,'8'!U:V,2,0),"0")</f>
        <v>0</v>
      </c>
      <c r="AC21" s="5" t="s">
        <v>146</v>
      </c>
      <c r="AD21" s="15">
        <f t="shared" si="10"/>
        <v>0</v>
      </c>
      <c r="AE21" s="10" t="str">
        <f>IFERROR(VLOOKUP(A21,'9'!U:V,2,0),"0")</f>
        <v>0</v>
      </c>
      <c r="AF21" s="5" t="s">
        <v>146</v>
      </c>
      <c r="AG21" s="15">
        <f t="shared" si="11"/>
        <v>0</v>
      </c>
      <c r="AH21" s="10" t="str">
        <f>IFERROR(VLOOKUP(A21,'10'!U:V,2,0),"0")</f>
        <v>0</v>
      </c>
      <c r="AI21" s="5" t="s">
        <v>146</v>
      </c>
      <c r="AJ21" s="15">
        <f t="shared" si="12"/>
        <v>0</v>
      </c>
      <c r="AK21" s="10" t="str">
        <f>IFERROR(VLOOKUP(A21,'11'!U:V,2,0),"0")</f>
        <v>0</v>
      </c>
      <c r="AL21" s="5" t="s">
        <v>146</v>
      </c>
      <c r="AM21" s="15">
        <f t="shared" si="13"/>
        <v>0</v>
      </c>
      <c r="AN21" s="10" t="str">
        <f>IFERROR(VLOOKUP(A21,'12'!U:V,2,0),"0")</f>
        <v>0</v>
      </c>
      <c r="AO21" s="5" t="s">
        <v>146</v>
      </c>
      <c r="AP21" s="15">
        <f t="shared" si="14"/>
        <v>0</v>
      </c>
      <c r="AQ21" s="10" t="str">
        <f>IFERROR(VLOOKUP(A21,'13'!U:V,2,0),"0")</f>
        <v>0</v>
      </c>
      <c r="AR21" s="5" t="s">
        <v>146</v>
      </c>
      <c r="AS21" s="15">
        <f t="shared" si="15"/>
        <v>0</v>
      </c>
      <c r="AT21" s="10" t="str">
        <f>IFERROR(VLOOKUP(A21,'14'!U:V,2,0),"0")</f>
        <v>0</v>
      </c>
      <c r="AU21" s="5" t="s">
        <v>146</v>
      </c>
      <c r="AV21" s="15">
        <f t="shared" si="16"/>
        <v>0</v>
      </c>
      <c r="AW21" s="10" t="str">
        <f>IFERROR(VLOOKUP(A21,'15'!U:V,2,0),"0")</f>
        <v>0</v>
      </c>
      <c r="AX21" s="5" t="s">
        <v>146</v>
      </c>
      <c r="AY21" s="15">
        <f t="shared" si="17"/>
        <v>0</v>
      </c>
      <c r="AZ21" s="10" t="str">
        <f>IFERROR(VLOOKUP(A21,'16'!U:V,2,0),"0")</f>
        <v>0</v>
      </c>
      <c r="BA21" s="5" t="s">
        <v>146</v>
      </c>
      <c r="BB21" s="15">
        <f t="shared" si="18"/>
        <v>0</v>
      </c>
      <c r="BC21" s="10" t="str">
        <f>IFERROR(VLOOKUP(A21,'17'!U:V,2,0),"0")</f>
        <v>0</v>
      </c>
      <c r="BD21" s="5" t="s">
        <v>146</v>
      </c>
      <c r="BE21" s="15">
        <f t="shared" si="19"/>
        <v>0</v>
      </c>
      <c r="BF21" s="10" t="str">
        <f>IFERROR(VLOOKUP(A21,'18'!U:V,2,0),"0")</f>
        <v>0</v>
      </c>
      <c r="BG21" s="5" t="s">
        <v>146</v>
      </c>
      <c r="BH21" s="15">
        <f t="shared" si="23"/>
        <v>0</v>
      </c>
      <c r="BI21" s="10" t="str">
        <f>IFERROR(VLOOKUP(A21,'19'!U:V,2,0),"0")</f>
        <v>0</v>
      </c>
      <c r="BJ21" s="5" t="s">
        <v>146</v>
      </c>
      <c r="BK21" s="15">
        <f t="shared" si="24"/>
        <v>0</v>
      </c>
      <c r="BL21" s="10" t="str">
        <f>IFERROR(VLOOKUP(A21,'20'!U:V,2,0),"0")</f>
        <v>0</v>
      </c>
      <c r="BM21" s="5" t="s">
        <v>146</v>
      </c>
      <c r="BN21" s="15">
        <f t="shared" si="25"/>
        <v>0</v>
      </c>
      <c r="BO21" s="10" t="str">
        <f>IFERROR(VLOOKUP(A21,'21'!U:V,2,0),"0")</f>
        <v>0</v>
      </c>
      <c r="BP21" s="5" t="s">
        <v>146</v>
      </c>
      <c r="BQ21" s="15">
        <f t="shared" si="26"/>
        <v>0</v>
      </c>
      <c r="BR21" s="10" t="str">
        <f>IFERROR(VLOOKUP(A21,'22'!U:V,2,0),"0")</f>
        <v>0</v>
      </c>
      <c r="BS21" s="5" t="s">
        <v>146</v>
      </c>
      <c r="BT21" s="15">
        <f t="shared" si="27"/>
        <v>0</v>
      </c>
      <c r="BU21" s="10" t="str">
        <f>IFERROR(VLOOKUP(A21,'23'!U:V,2,0),"0")</f>
        <v>0</v>
      </c>
      <c r="BV21" s="5" t="s">
        <v>146</v>
      </c>
      <c r="BW21" s="15">
        <f t="shared" si="28"/>
        <v>0</v>
      </c>
      <c r="BX21" s="10" t="str">
        <f>IFERROR(VLOOKUP(A21,'24'!U:V,2,0),"0")</f>
        <v>0</v>
      </c>
      <c r="BY21" s="5" t="s">
        <v>146</v>
      </c>
      <c r="BZ21" s="15">
        <f t="shared" si="29"/>
        <v>0</v>
      </c>
      <c r="CA21" s="10" t="str">
        <f>IFERROR(VLOOKUP(A21,'25'!U:V,2,0),"0")</f>
        <v>0</v>
      </c>
      <c r="CB21" s="5" t="s">
        <v>146</v>
      </c>
      <c r="CC21" s="15">
        <f t="shared" si="30"/>
        <v>0</v>
      </c>
      <c r="CD21" s="10" t="str">
        <f>IFERROR(VLOOKUP(A21,'26'!U:V,2,0),"0")</f>
        <v>0</v>
      </c>
      <c r="CE21" s="5" t="s">
        <v>146</v>
      </c>
      <c r="CF21" s="15">
        <f t="shared" si="31"/>
        <v>0</v>
      </c>
      <c r="CG21" s="10" t="str">
        <f>IFERROR(VLOOKUP(A21,'27'!U:V,2,0),"0")</f>
        <v>0</v>
      </c>
      <c r="CH21" s="5" t="s">
        <v>146</v>
      </c>
      <c r="CI21" s="15">
        <f t="shared" si="32"/>
        <v>0</v>
      </c>
      <c r="CJ21" s="10" t="str">
        <f>IFERROR(VLOOKUP(A21,'28'!U:V,2,0),"0")</f>
        <v>0</v>
      </c>
      <c r="CK21" s="5" t="s">
        <v>146</v>
      </c>
      <c r="CL21" s="15">
        <f t="shared" si="33"/>
        <v>0</v>
      </c>
      <c r="CM21" s="10" t="str">
        <f>IFERROR(VLOOKUP(A21,'29'!U:V,2,0),"0")</f>
        <v>0</v>
      </c>
      <c r="CN21" s="5" t="s">
        <v>146</v>
      </c>
      <c r="CO21" s="15">
        <f t="shared" si="34"/>
        <v>0</v>
      </c>
      <c r="CP21" s="10" t="str">
        <f>IFERROR(VLOOKUP(A21,'30'!U:V,2,0),"0")</f>
        <v>0</v>
      </c>
      <c r="CQ21" s="5" t="s">
        <v>146</v>
      </c>
      <c r="CR21" s="15">
        <f t="shared" si="35"/>
        <v>0</v>
      </c>
      <c r="CS21" s="10" t="str">
        <f>IFERROR(VLOOKUP(A21,'31'!U:V,2,0),"0")</f>
        <v>0</v>
      </c>
      <c r="CT21" s="5" t="s">
        <v>146</v>
      </c>
      <c r="CU21" s="15">
        <f t="shared" si="36"/>
        <v>0</v>
      </c>
      <c r="CV21" s="10" t="str">
        <f>IFERROR(VLOOKUP(A21,'เซต1-31'!V:W,2,0),"0")</f>
        <v>0</v>
      </c>
      <c r="CW21" s="5" t="s">
        <v>146</v>
      </c>
      <c r="CX21" s="15">
        <f t="shared" si="20"/>
        <v>0</v>
      </c>
    </row>
    <row r="22" spans="1:102" x14ac:dyDescent="0.25">
      <c r="A22" s="6" t="s">
        <v>215</v>
      </c>
      <c r="B22" s="4" t="s">
        <v>216</v>
      </c>
      <c r="C22" s="13">
        <v>11.38</v>
      </c>
      <c r="D22" s="19">
        <f t="shared" si="21"/>
        <v>0</v>
      </c>
      <c r="E22" s="5" t="s">
        <v>146</v>
      </c>
      <c r="F22" s="13">
        <f t="shared" si="22"/>
        <v>0</v>
      </c>
      <c r="G22" s="10" t="str">
        <f>IFERROR(VLOOKUP(A22,'1'!U:V,2,0),"0")</f>
        <v>0</v>
      </c>
      <c r="H22" s="5" t="s">
        <v>146</v>
      </c>
      <c r="I22" s="15">
        <f t="shared" si="3"/>
        <v>0</v>
      </c>
      <c r="J22" s="10" t="str">
        <f>IFERROR(VLOOKUP(A22,'2'!U:V,2,0),"0")</f>
        <v>0</v>
      </c>
      <c r="K22" s="5" t="s">
        <v>146</v>
      </c>
      <c r="L22" s="15">
        <f t="shared" si="4"/>
        <v>0</v>
      </c>
      <c r="M22" s="10" t="str">
        <f>IFERROR(VLOOKUP(A22,'3'!U:V,2,0),"0")</f>
        <v>0</v>
      </c>
      <c r="N22" s="5" t="s">
        <v>146</v>
      </c>
      <c r="O22" s="15">
        <f t="shared" si="5"/>
        <v>0</v>
      </c>
      <c r="P22" s="10" t="str">
        <f>IFERROR(VLOOKUP(A22,'4'!U:V,2,0),"0")</f>
        <v>0</v>
      </c>
      <c r="Q22" s="5" t="s">
        <v>146</v>
      </c>
      <c r="R22" s="15">
        <f t="shared" si="6"/>
        <v>0</v>
      </c>
      <c r="S22" s="10" t="str">
        <f>IFERROR(VLOOKUP(A22,'5'!U:V,2,0),"0")</f>
        <v>0</v>
      </c>
      <c r="T22" s="5" t="s">
        <v>146</v>
      </c>
      <c r="U22" s="15">
        <f t="shared" si="7"/>
        <v>0</v>
      </c>
      <c r="V22" s="10" t="str">
        <f>IFERROR(VLOOKUP(A22,'6'!U:V,2,0),"0")</f>
        <v>0</v>
      </c>
      <c r="W22" s="5" t="s">
        <v>146</v>
      </c>
      <c r="X22" s="15">
        <f t="shared" si="8"/>
        <v>0</v>
      </c>
      <c r="Y22" s="10" t="str">
        <f>IFERROR(VLOOKUP(A22,'7'!U:V,2,0),"0")</f>
        <v>0</v>
      </c>
      <c r="Z22" s="5" t="s">
        <v>146</v>
      </c>
      <c r="AA22" s="15">
        <f t="shared" si="9"/>
        <v>0</v>
      </c>
      <c r="AB22" s="10" t="str">
        <f>IFERROR(VLOOKUP(A22,'8'!U:V,2,0),"0")</f>
        <v>0</v>
      </c>
      <c r="AC22" s="5" t="s">
        <v>146</v>
      </c>
      <c r="AD22" s="15">
        <f t="shared" si="10"/>
        <v>0</v>
      </c>
      <c r="AE22" s="10" t="str">
        <f>IFERROR(VLOOKUP(A22,'9'!U:V,2,0),"0")</f>
        <v>0</v>
      </c>
      <c r="AF22" s="5" t="s">
        <v>146</v>
      </c>
      <c r="AG22" s="15">
        <f t="shared" si="11"/>
        <v>0</v>
      </c>
      <c r="AH22" s="10" t="str">
        <f>IFERROR(VLOOKUP(A22,'10'!U:V,2,0),"0")</f>
        <v>0</v>
      </c>
      <c r="AI22" s="5" t="s">
        <v>146</v>
      </c>
      <c r="AJ22" s="15">
        <f t="shared" si="12"/>
        <v>0</v>
      </c>
      <c r="AK22" s="10" t="str">
        <f>IFERROR(VLOOKUP(A22,'11'!U:V,2,0),"0")</f>
        <v>0</v>
      </c>
      <c r="AL22" s="5" t="s">
        <v>146</v>
      </c>
      <c r="AM22" s="15">
        <f t="shared" si="13"/>
        <v>0</v>
      </c>
      <c r="AN22" s="10" t="str">
        <f>IFERROR(VLOOKUP(A22,'12'!U:V,2,0),"0")</f>
        <v>0</v>
      </c>
      <c r="AO22" s="5" t="s">
        <v>146</v>
      </c>
      <c r="AP22" s="15">
        <f t="shared" si="14"/>
        <v>0</v>
      </c>
      <c r="AQ22" s="10" t="str">
        <f>IFERROR(VLOOKUP(A22,'13'!U:V,2,0),"0")</f>
        <v>0</v>
      </c>
      <c r="AR22" s="5" t="s">
        <v>146</v>
      </c>
      <c r="AS22" s="15">
        <f t="shared" si="15"/>
        <v>0</v>
      </c>
      <c r="AT22" s="10" t="str">
        <f>IFERROR(VLOOKUP(A22,'14'!U:V,2,0),"0")</f>
        <v>0</v>
      </c>
      <c r="AU22" s="5" t="s">
        <v>146</v>
      </c>
      <c r="AV22" s="15">
        <f t="shared" si="16"/>
        <v>0</v>
      </c>
      <c r="AW22" s="10" t="str">
        <f>IFERROR(VLOOKUP(A22,'15'!U:V,2,0),"0")</f>
        <v>0</v>
      </c>
      <c r="AX22" s="5" t="s">
        <v>146</v>
      </c>
      <c r="AY22" s="15">
        <f t="shared" si="17"/>
        <v>0</v>
      </c>
      <c r="AZ22" s="10" t="str">
        <f>IFERROR(VLOOKUP(A22,'16'!U:V,2,0),"0")</f>
        <v>0</v>
      </c>
      <c r="BA22" s="5" t="s">
        <v>146</v>
      </c>
      <c r="BB22" s="15">
        <f t="shared" si="18"/>
        <v>0</v>
      </c>
      <c r="BC22" s="10" t="str">
        <f>IFERROR(VLOOKUP(A22,'17'!U:V,2,0),"0")</f>
        <v>0</v>
      </c>
      <c r="BD22" s="5" t="s">
        <v>146</v>
      </c>
      <c r="BE22" s="15">
        <f t="shared" si="19"/>
        <v>0</v>
      </c>
      <c r="BF22" s="10" t="str">
        <f>IFERROR(VLOOKUP(A22,'18'!U:V,2,0),"0")</f>
        <v>0</v>
      </c>
      <c r="BG22" s="5" t="s">
        <v>146</v>
      </c>
      <c r="BH22" s="15">
        <f t="shared" si="23"/>
        <v>0</v>
      </c>
      <c r="BI22" s="10" t="str">
        <f>IFERROR(VLOOKUP(A22,'19'!U:V,2,0),"0")</f>
        <v>0</v>
      </c>
      <c r="BJ22" s="5" t="s">
        <v>146</v>
      </c>
      <c r="BK22" s="15">
        <f t="shared" si="24"/>
        <v>0</v>
      </c>
      <c r="BL22" s="10" t="str">
        <f>IFERROR(VLOOKUP(A22,'20'!U:V,2,0),"0")</f>
        <v>0</v>
      </c>
      <c r="BM22" s="5" t="s">
        <v>146</v>
      </c>
      <c r="BN22" s="15">
        <f t="shared" si="25"/>
        <v>0</v>
      </c>
      <c r="BO22" s="10" t="str">
        <f>IFERROR(VLOOKUP(A22,'21'!U:V,2,0),"0")</f>
        <v>0</v>
      </c>
      <c r="BP22" s="5" t="s">
        <v>146</v>
      </c>
      <c r="BQ22" s="15">
        <f t="shared" si="26"/>
        <v>0</v>
      </c>
      <c r="BR22" s="10" t="str">
        <f>IFERROR(VLOOKUP(A22,'22'!U:V,2,0),"0")</f>
        <v>0</v>
      </c>
      <c r="BS22" s="5" t="s">
        <v>146</v>
      </c>
      <c r="BT22" s="15">
        <f t="shared" si="27"/>
        <v>0</v>
      </c>
      <c r="BU22" s="10" t="str">
        <f>IFERROR(VLOOKUP(A22,'23'!U:V,2,0),"0")</f>
        <v>0</v>
      </c>
      <c r="BV22" s="5" t="s">
        <v>146</v>
      </c>
      <c r="BW22" s="15">
        <f t="shared" si="28"/>
        <v>0</v>
      </c>
      <c r="BX22" s="10" t="str">
        <f>IFERROR(VLOOKUP(A22,'24'!U:V,2,0),"0")</f>
        <v>0</v>
      </c>
      <c r="BY22" s="5" t="s">
        <v>146</v>
      </c>
      <c r="BZ22" s="15">
        <f t="shared" si="29"/>
        <v>0</v>
      </c>
      <c r="CA22" s="10" t="str">
        <f>IFERROR(VLOOKUP(A22,'25'!U:V,2,0),"0")</f>
        <v>0</v>
      </c>
      <c r="CB22" s="5" t="s">
        <v>146</v>
      </c>
      <c r="CC22" s="15">
        <f t="shared" si="30"/>
        <v>0</v>
      </c>
      <c r="CD22" s="10" t="str">
        <f>IFERROR(VLOOKUP(A22,'26'!U:V,2,0),"0")</f>
        <v>0</v>
      </c>
      <c r="CE22" s="5" t="s">
        <v>146</v>
      </c>
      <c r="CF22" s="15">
        <f t="shared" si="31"/>
        <v>0</v>
      </c>
      <c r="CG22" s="10" t="str">
        <f>IFERROR(VLOOKUP(A22,'27'!U:V,2,0),"0")</f>
        <v>0</v>
      </c>
      <c r="CH22" s="5" t="s">
        <v>146</v>
      </c>
      <c r="CI22" s="15">
        <f t="shared" si="32"/>
        <v>0</v>
      </c>
      <c r="CJ22" s="10" t="str">
        <f>IFERROR(VLOOKUP(A22,'28'!U:V,2,0),"0")</f>
        <v>0</v>
      </c>
      <c r="CK22" s="5" t="s">
        <v>146</v>
      </c>
      <c r="CL22" s="15">
        <f t="shared" si="33"/>
        <v>0</v>
      </c>
      <c r="CM22" s="10" t="str">
        <f>IFERROR(VLOOKUP(A22,'29'!U:V,2,0),"0")</f>
        <v>0</v>
      </c>
      <c r="CN22" s="5" t="s">
        <v>146</v>
      </c>
      <c r="CO22" s="15">
        <f t="shared" si="34"/>
        <v>0</v>
      </c>
      <c r="CP22" s="10" t="str">
        <f>IFERROR(VLOOKUP(A22,'30'!U:V,2,0),"0")</f>
        <v>0</v>
      </c>
      <c r="CQ22" s="5" t="s">
        <v>146</v>
      </c>
      <c r="CR22" s="15">
        <f t="shared" si="35"/>
        <v>0</v>
      </c>
      <c r="CS22" s="10" t="str">
        <f>IFERROR(VLOOKUP(A22,'31'!U:V,2,0),"0")</f>
        <v>0</v>
      </c>
      <c r="CT22" s="5" t="s">
        <v>146</v>
      </c>
      <c r="CU22" s="15">
        <f t="shared" si="36"/>
        <v>0</v>
      </c>
      <c r="CV22" s="10" t="str">
        <f>IFERROR(VLOOKUP(A22,'เซต1-31'!V:W,2,0),"0")</f>
        <v>0</v>
      </c>
      <c r="CW22" s="5" t="s">
        <v>146</v>
      </c>
      <c r="CX22" s="15">
        <f t="shared" si="20"/>
        <v>0</v>
      </c>
    </row>
    <row r="23" spans="1:102" x14ac:dyDescent="0.25">
      <c r="A23" s="6" t="s">
        <v>223</v>
      </c>
      <c r="B23" s="4" t="s">
        <v>224</v>
      </c>
      <c r="C23" s="13">
        <v>24.8</v>
      </c>
      <c r="D23" s="19">
        <f t="shared" si="21"/>
        <v>2</v>
      </c>
      <c r="E23" s="5" t="s">
        <v>146</v>
      </c>
      <c r="F23" s="13">
        <f t="shared" si="22"/>
        <v>49.6</v>
      </c>
      <c r="G23" s="10" t="str">
        <f>IFERROR(VLOOKUP(A23,'1'!U:V,2,0),"0")</f>
        <v>0</v>
      </c>
      <c r="H23" s="5" t="s">
        <v>146</v>
      </c>
      <c r="I23" s="15">
        <f t="shared" si="3"/>
        <v>0</v>
      </c>
      <c r="J23" s="10" t="str">
        <f>IFERROR(VLOOKUP(A23,'2'!U:V,2,0),"0")</f>
        <v>0</v>
      </c>
      <c r="K23" s="5" t="s">
        <v>146</v>
      </c>
      <c r="L23" s="15">
        <f t="shared" si="4"/>
        <v>0</v>
      </c>
      <c r="M23" s="10" t="str">
        <f>IFERROR(VLOOKUP(A23,'3'!U:V,2,0),"0")</f>
        <v>0</v>
      </c>
      <c r="N23" s="5" t="s">
        <v>146</v>
      </c>
      <c r="O23" s="15">
        <f t="shared" si="5"/>
        <v>0</v>
      </c>
      <c r="P23" s="10" t="str">
        <f>IFERROR(VLOOKUP(A23,'4'!U:V,2,0),"0")</f>
        <v>0</v>
      </c>
      <c r="Q23" s="5" t="s">
        <v>146</v>
      </c>
      <c r="R23" s="15">
        <f t="shared" si="6"/>
        <v>0</v>
      </c>
      <c r="S23" s="10" t="str">
        <f>IFERROR(VLOOKUP(A23,'5'!U:V,2,0),"0")</f>
        <v>0</v>
      </c>
      <c r="T23" s="5" t="s">
        <v>146</v>
      </c>
      <c r="U23" s="15">
        <f t="shared" si="7"/>
        <v>0</v>
      </c>
      <c r="V23" s="10" t="str">
        <f>IFERROR(VLOOKUP(A23,'6'!U:V,2,0),"0")</f>
        <v>0</v>
      </c>
      <c r="W23" s="5" t="s">
        <v>146</v>
      </c>
      <c r="X23" s="15">
        <f t="shared" si="8"/>
        <v>0</v>
      </c>
      <c r="Y23" s="10">
        <f>IFERROR(VLOOKUP(A23,'7'!U:V,2,0),"0")</f>
        <v>2</v>
      </c>
      <c r="Z23" s="5" t="s">
        <v>146</v>
      </c>
      <c r="AA23" s="15">
        <f t="shared" si="9"/>
        <v>49.6</v>
      </c>
      <c r="AB23" s="10" t="str">
        <f>IFERROR(VLOOKUP(A23,'8'!U:V,2,0),"0")</f>
        <v>0</v>
      </c>
      <c r="AC23" s="5" t="s">
        <v>146</v>
      </c>
      <c r="AD23" s="15">
        <f t="shared" si="10"/>
        <v>0</v>
      </c>
      <c r="AE23" s="10" t="str">
        <f>IFERROR(VLOOKUP(A23,'9'!U:V,2,0),"0")</f>
        <v>0</v>
      </c>
      <c r="AF23" s="5" t="s">
        <v>146</v>
      </c>
      <c r="AG23" s="15">
        <f t="shared" si="11"/>
        <v>0</v>
      </c>
      <c r="AH23" s="10" t="str">
        <f>IFERROR(VLOOKUP(A23,'10'!U:V,2,0),"0")</f>
        <v>0</v>
      </c>
      <c r="AI23" s="5" t="s">
        <v>146</v>
      </c>
      <c r="AJ23" s="15">
        <f t="shared" si="12"/>
        <v>0</v>
      </c>
      <c r="AK23" s="10" t="str">
        <f>IFERROR(VLOOKUP(A23,'11'!U:V,2,0),"0")</f>
        <v>0</v>
      </c>
      <c r="AL23" s="5" t="s">
        <v>146</v>
      </c>
      <c r="AM23" s="15">
        <f t="shared" si="13"/>
        <v>0</v>
      </c>
      <c r="AN23" s="10" t="str">
        <f>IFERROR(VLOOKUP(A23,'12'!U:V,2,0),"0")</f>
        <v>0</v>
      </c>
      <c r="AO23" s="5" t="s">
        <v>146</v>
      </c>
      <c r="AP23" s="15">
        <f t="shared" si="14"/>
        <v>0</v>
      </c>
      <c r="AQ23" s="10" t="str">
        <f>IFERROR(VLOOKUP(A23,'13'!U:V,2,0),"0")</f>
        <v>0</v>
      </c>
      <c r="AR23" s="5" t="s">
        <v>146</v>
      </c>
      <c r="AS23" s="15">
        <f t="shared" si="15"/>
        <v>0</v>
      </c>
      <c r="AT23" s="10" t="str">
        <f>IFERROR(VLOOKUP(A23,'14'!U:V,2,0),"0")</f>
        <v>0</v>
      </c>
      <c r="AU23" s="5" t="s">
        <v>146</v>
      </c>
      <c r="AV23" s="15">
        <f t="shared" si="16"/>
        <v>0</v>
      </c>
      <c r="AW23" s="10" t="str">
        <f>IFERROR(VLOOKUP(A23,'15'!U:V,2,0),"0")</f>
        <v>0</v>
      </c>
      <c r="AX23" s="5" t="s">
        <v>146</v>
      </c>
      <c r="AY23" s="15">
        <f t="shared" si="17"/>
        <v>0</v>
      </c>
      <c r="AZ23" s="10" t="str">
        <f>IFERROR(VLOOKUP(A23,'16'!U:V,2,0),"0")</f>
        <v>0</v>
      </c>
      <c r="BA23" s="5" t="s">
        <v>146</v>
      </c>
      <c r="BB23" s="15">
        <f t="shared" si="18"/>
        <v>0</v>
      </c>
      <c r="BC23" s="10" t="str">
        <f>IFERROR(VLOOKUP(A23,'17'!U:V,2,0),"0")</f>
        <v>0</v>
      </c>
      <c r="BD23" s="5" t="s">
        <v>146</v>
      </c>
      <c r="BE23" s="15">
        <f t="shared" si="19"/>
        <v>0</v>
      </c>
      <c r="BF23" s="10" t="str">
        <f>IFERROR(VLOOKUP(A23,'18'!U:V,2,0),"0")</f>
        <v>0</v>
      </c>
      <c r="BG23" s="5" t="s">
        <v>146</v>
      </c>
      <c r="BH23" s="15">
        <f t="shared" si="23"/>
        <v>0</v>
      </c>
      <c r="BI23" s="10" t="str">
        <f>IFERROR(VLOOKUP(A23,'19'!U:V,2,0),"0")</f>
        <v>0</v>
      </c>
      <c r="BJ23" s="5" t="s">
        <v>146</v>
      </c>
      <c r="BK23" s="15">
        <f t="shared" si="24"/>
        <v>0</v>
      </c>
      <c r="BL23" s="10" t="str">
        <f>IFERROR(VLOOKUP(A23,'20'!U:V,2,0),"0")</f>
        <v>0</v>
      </c>
      <c r="BM23" s="5" t="s">
        <v>146</v>
      </c>
      <c r="BN23" s="15">
        <f t="shared" si="25"/>
        <v>0</v>
      </c>
      <c r="BO23" s="10" t="str">
        <f>IFERROR(VLOOKUP(A23,'21'!U:V,2,0),"0")</f>
        <v>0</v>
      </c>
      <c r="BP23" s="5" t="s">
        <v>146</v>
      </c>
      <c r="BQ23" s="15">
        <f t="shared" si="26"/>
        <v>0</v>
      </c>
      <c r="BR23" s="10" t="str">
        <f>IFERROR(VLOOKUP(A23,'22'!U:V,2,0),"0")</f>
        <v>0</v>
      </c>
      <c r="BS23" s="5" t="s">
        <v>146</v>
      </c>
      <c r="BT23" s="15">
        <f t="shared" si="27"/>
        <v>0</v>
      </c>
      <c r="BU23" s="10" t="str">
        <f>IFERROR(VLOOKUP(A23,'23'!U:V,2,0),"0")</f>
        <v>0</v>
      </c>
      <c r="BV23" s="5" t="s">
        <v>146</v>
      </c>
      <c r="BW23" s="15">
        <f t="shared" si="28"/>
        <v>0</v>
      </c>
      <c r="BX23" s="10" t="str">
        <f>IFERROR(VLOOKUP(A23,'24'!U:V,2,0),"0")</f>
        <v>0</v>
      </c>
      <c r="BY23" s="5" t="s">
        <v>146</v>
      </c>
      <c r="BZ23" s="15">
        <f t="shared" si="29"/>
        <v>0</v>
      </c>
      <c r="CA23" s="10" t="str">
        <f>IFERROR(VLOOKUP(A23,'25'!U:V,2,0),"0")</f>
        <v>0</v>
      </c>
      <c r="CB23" s="5" t="s">
        <v>146</v>
      </c>
      <c r="CC23" s="15">
        <f t="shared" si="30"/>
        <v>0</v>
      </c>
      <c r="CD23" s="10" t="str">
        <f>IFERROR(VLOOKUP(A23,'26'!U:V,2,0),"0")</f>
        <v>0</v>
      </c>
      <c r="CE23" s="5" t="s">
        <v>146</v>
      </c>
      <c r="CF23" s="15">
        <f t="shared" si="31"/>
        <v>0</v>
      </c>
      <c r="CG23" s="10" t="str">
        <f>IFERROR(VLOOKUP(A23,'27'!U:V,2,0),"0")</f>
        <v>0</v>
      </c>
      <c r="CH23" s="5" t="s">
        <v>146</v>
      </c>
      <c r="CI23" s="15">
        <f t="shared" si="32"/>
        <v>0</v>
      </c>
      <c r="CJ23" s="10" t="str">
        <f>IFERROR(VLOOKUP(A23,'28'!U:V,2,0),"0")</f>
        <v>0</v>
      </c>
      <c r="CK23" s="5" t="s">
        <v>146</v>
      </c>
      <c r="CL23" s="15">
        <f t="shared" si="33"/>
        <v>0</v>
      </c>
      <c r="CM23" s="10" t="str">
        <f>IFERROR(VLOOKUP(A23,'29'!U:V,2,0),"0")</f>
        <v>0</v>
      </c>
      <c r="CN23" s="5" t="s">
        <v>146</v>
      </c>
      <c r="CO23" s="15">
        <f t="shared" si="34"/>
        <v>0</v>
      </c>
      <c r="CP23" s="10" t="str">
        <f>IFERROR(VLOOKUP(A23,'30'!U:V,2,0),"0")</f>
        <v>0</v>
      </c>
      <c r="CQ23" s="5" t="s">
        <v>146</v>
      </c>
      <c r="CR23" s="15">
        <f t="shared" si="35"/>
        <v>0</v>
      </c>
      <c r="CS23" s="10" t="str">
        <f>IFERROR(VLOOKUP(A23,'31'!U:V,2,0),"0")</f>
        <v>0</v>
      </c>
      <c r="CT23" s="5" t="s">
        <v>146</v>
      </c>
      <c r="CU23" s="15">
        <f t="shared" si="36"/>
        <v>0</v>
      </c>
      <c r="CV23" s="10" t="str">
        <f>IFERROR(VLOOKUP(A23,'เซต1-31'!V:W,2,0),"0")</f>
        <v>0</v>
      </c>
      <c r="CW23" s="5" t="s">
        <v>146</v>
      </c>
      <c r="CX23" s="15">
        <f t="shared" si="20"/>
        <v>0</v>
      </c>
    </row>
    <row r="24" spans="1:102" x14ac:dyDescent="0.25">
      <c r="A24" s="6" t="s">
        <v>178</v>
      </c>
      <c r="B24" s="4" t="s">
        <v>179</v>
      </c>
      <c r="C24" s="13">
        <v>11.38</v>
      </c>
      <c r="D24" s="19">
        <f t="shared" si="21"/>
        <v>0</v>
      </c>
      <c r="E24" s="5" t="s">
        <v>146</v>
      </c>
      <c r="F24" s="13">
        <f t="shared" si="22"/>
        <v>0</v>
      </c>
      <c r="G24" s="10" t="str">
        <f>IFERROR(VLOOKUP(A24,'1'!U:V,2,0),"0")</f>
        <v>0</v>
      </c>
      <c r="H24" s="5" t="s">
        <v>146</v>
      </c>
      <c r="I24" s="15">
        <f t="shared" si="3"/>
        <v>0</v>
      </c>
      <c r="J24" s="10" t="str">
        <f>IFERROR(VLOOKUP(A24,'2'!U:V,2,0),"0")</f>
        <v>0</v>
      </c>
      <c r="K24" s="5" t="s">
        <v>146</v>
      </c>
      <c r="L24" s="15">
        <f t="shared" si="4"/>
        <v>0</v>
      </c>
      <c r="M24" s="10" t="str">
        <f>IFERROR(VLOOKUP(A24,'3'!U:V,2,0),"0")</f>
        <v>0</v>
      </c>
      <c r="N24" s="5" t="s">
        <v>146</v>
      </c>
      <c r="O24" s="15">
        <f t="shared" si="5"/>
        <v>0</v>
      </c>
      <c r="P24" s="10" t="str">
        <f>IFERROR(VLOOKUP(A24,'4'!U:V,2,0),"0")</f>
        <v>0</v>
      </c>
      <c r="Q24" s="5" t="s">
        <v>146</v>
      </c>
      <c r="R24" s="15">
        <f t="shared" si="6"/>
        <v>0</v>
      </c>
      <c r="S24" s="10" t="str">
        <f>IFERROR(VLOOKUP(A24,'5'!U:V,2,0),"0")</f>
        <v>0</v>
      </c>
      <c r="T24" s="5" t="s">
        <v>146</v>
      </c>
      <c r="U24" s="15">
        <f t="shared" si="7"/>
        <v>0</v>
      </c>
      <c r="V24" s="10" t="str">
        <f>IFERROR(VLOOKUP(A24,'6'!U:V,2,0),"0")</f>
        <v>0</v>
      </c>
      <c r="W24" s="5" t="s">
        <v>146</v>
      </c>
      <c r="X24" s="15">
        <f t="shared" si="8"/>
        <v>0</v>
      </c>
      <c r="Y24" s="10" t="str">
        <f>IFERROR(VLOOKUP(A24,'7'!U:V,2,0),"0")</f>
        <v>0</v>
      </c>
      <c r="Z24" s="5" t="s">
        <v>146</v>
      </c>
      <c r="AA24" s="15">
        <f t="shared" si="9"/>
        <v>0</v>
      </c>
      <c r="AB24" s="10" t="str">
        <f>IFERROR(VLOOKUP(A24,'8'!U:V,2,0),"0")</f>
        <v>0</v>
      </c>
      <c r="AC24" s="5" t="s">
        <v>146</v>
      </c>
      <c r="AD24" s="15">
        <f t="shared" si="10"/>
        <v>0</v>
      </c>
      <c r="AE24" s="10" t="str">
        <f>IFERROR(VLOOKUP(A24,'9'!U:V,2,0),"0")</f>
        <v>0</v>
      </c>
      <c r="AF24" s="5" t="s">
        <v>146</v>
      </c>
      <c r="AG24" s="15">
        <f t="shared" si="11"/>
        <v>0</v>
      </c>
      <c r="AH24" s="10" t="str">
        <f>IFERROR(VLOOKUP(A24,'10'!U:V,2,0),"0")</f>
        <v>0</v>
      </c>
      <c r="AI24" s="5" t="s">
        <v>146</v>
      </c>
      <c r="AJ24" s="15">
        <f t="shared" si="12"/>
        <v>0</v>
      </c>
      <c r="AK24" s="10" t="str">
        <f>IFERROR(VLOOKUP(A24,'11'!U:V,2,0),"0")</f>
        <v>0</v>
      </c>
      <c r="AL24" s="5" t="s">
        <v>146</v>
      </c>
      <c r="AM24" s="15">
        <f t="shared" si="13"/>
        <v>0</v>
      </c>
      <c r="AN24" s="10" t="str">
        <f>IFERROR(VLOOKUP(A24,'12'!U:V,2,0),"0")</f>
        <v>0</v>
      </c>
      <c r="AO24" s="5" t="s">
        <v>146</v>
      </c>
      <c r="AP24" s="15">
        <f t="shared" si="14"/>
        <v>0</v>
      </c>
      <c r="AQ24" s="10" t="str">
        <f>IFERROR(VLOOKUP(A24,'13'!U:V,2,0),"0")</f>
        <v>0</v>
      </c>
      <c r="AR24" s="5" t="s">
        <v>146</v>
      </c>
      <c r="AS24" s="15">
        <f t="shared" si="15"/>
        <v>0</v>
      </c>
      <c r="AT24" s="10" t="str">
        <f>IFERROR(VLOOKUP(A24,'14'!U:V,2,0),"0")</f>
        <v>0</v>
      </c>
      <c r="AU24" s="5" t="s">
        <v>146</v>
      </c>
      <c r="AV24" s="15">
        <f t="shared" si="16"/>
        <v>0</v>
      </c>
      <c r="AW24" s="10" t="str">
        <f>IFERROR(VLOOKUP(A24,'15'!U:V,2,0),"0")</f>
        <v>0</v>
      </c>
      <c r="AX24" s="5" t="s">
        <v>146</v>
      </c>
      <c r="AY24" s="15">
        <f t="shared" si="17"/>
        <v>0</v>
      </c>
      <c r="AZ24" s="10" t="str">
        <f>IFERROR(VLOOKUP(A24,'16'!U:V,2,0),"0")</f>
        <v>0</v>
      </c>
      <c r="BA24" s="5" t="s">
        <v>146</v>
      </c>
      <c r="BB24" s="15">
        <f t="shared" si="18"/>
        <v>0</v>
      </c>
      <c r="BC24" s="10" t="str">
        <f>IFERROR(VLOOKUP(A24,'17'!U:V,2,0),"0")</f>
        <v>0</v>
      </c>
      <c r="BD24" s="5" t="s">
        <v>146</v>
      </c>
      <c r="BE24" s="15">
        <f t="shared" si="19"/>
        <v>0</v>
      </c>
      <c r="BF24" s="10" t="str">
        <f>IFERROR(VLOOKUP(A24,'18'!U:V,2,0),"0")</f>
        <v>0</v>
      </c>
      <c r="BG24" s="5" t="s">
        <v>146</v>
      </c>
      <c r="BH24" s="15">
        <f t="shared" si="23"/>
        <v>0</v>
      </c>
      <c r="BI24" s="10" t="str">
        <f>IFERROR(VLOOKUP(A24,'19'!U:V,2,0),"0")</f>
        <v>0</v>
      </c>
      <c r="BJ24" s="5" t="s">
        <v>146</v>
      </c>
      <c r="BK24" s="15">
        <f t="shared" si="24"/>
        <v>0</v>
      </c>
      <c r="BL24" s="10" t="str">
        <f>IFERROR(VLOOKUP(A24,'20'!U:V,2,0),"0")</f>
        <v>0</v>
      </c>
      <c r="BM24" s="5" t="s">
        <v>146</v>
      </c>
      <c r="BN24" s="15">
        <f t="shared" si="25"/>
        <v>0</v>
      </c>
      <c r="BO24" s="10" t="str">
        <f>IFERROR(VLOOKUP(A24,'21'!U:V,2,0),"0")</f>
        <v>0</v>
      </c>
      <c r="BP24" s="5" t="s">
        <v>146</v>
      </c>
      <c r="BQ24" s="15">
        <f t="shared" si="26"/>
        <v>0</v>
      </c>
      <c r="BR24" s="10" t="str">
        <f>IFERROR(VLOOKUP(A24,'22'!U:V,2,0),"0")</f>
        <v>0</v>
      </c>
      <c r="BS24" s="5" t="s">
        <v>146</v>
      </c>
      <c r="BT24" s="15">
        <f t="shared" si="27"/>
        <v>0</v>
      </c>
      <c r="BU24" s="10" t="str">
        <f>IFERROR(VLOOKUP(A24,'23'!U:V,2,0),"0")</f>
        <v>0</v>
      </c>
      <c r="BV24" s="5" t="s">
        <v>146</v>
      </c>
      <c r="BW24" s="15">
        <f t="shared" si="28"/>
        <v>0</v>
      </c>
      <c r="BX24" s="10" t="str">
        <f>IFERROR(VLOOKUP(A24,'24'!U:V,2,0),"0")</f>
        <v>0</v>
      </c>
      <c r="BY24" s="5" t="s">
        <v>146</v>
      </c>
      <c r="BZ24" s="15">
        <f t="shared" si="29"/>
        <v>0</v>
      </c>
      <c r="CA24" s="10" t="str">
        <f>IFERROR(VLOOKUP(A24,'25'!U:V,2,0),"0")</f>
        <v>0</v>
      </c>
      <c r="CB24" s="5" t="s">
        <v>146</v>
      </c>
      <c r="CC24" s="15">
        <f t="shared" si="30"/>
        <v>0</v>
      </c>
      <c r="CD24" s="10" t="str">
        <f>IFERROR(VLOOKUP(A24,'26'!U:V,2,0),"0")</f>
        <v>0</v>
      </c>
      <c r="CE24" s="5" t="s">
        <v>146</v>
      </c>
      <c r="CF24" s="15">
        <f t="shared" si="31"/>
        <v>0</v>
      </c>
      <c r="CG24" s="10" t="str">
        <f>IFERROR(VLOOKUP(A24,'27'!U:V,2,0),"0")</f>
        <v>0</v>
      </c>
      <c r="CH24" s="5" t="s">
        <v>146</v>
      </c>
      <c r="CI24" s="15">
        <f t="shared" si="32"/>
        <v>0</v>
      </c>
      <c r="CJ24" s="10" t="str">
        <f>IFERROR(VLOOKUP(A24,'28'!U:V,2,0),"0")</f>
        <v>0</v>
      </c>
      <c r="CK24" s="5" t="s">
        <v>146</v>
      </c>
      <c r="CL24" s="15">
        <f t="shared" si="33"/>
        <v>0</v>
      </c>
      <c r="CM24" s="10" t="str">
        <f>IFERROR(VLOOKUP(A24,'29'!U:V,2,0),"0")</f>
        <v>0</v>
      </c>
      <c r="CN24" s="5" t="s">
        <v>146</v>
      </c>
      <c r="CO24" s="15">
        <f t="shared" si="34"/>
        <v>0</v>
      </c>
      <c r="CP24" s="10" t="str">
        <f>IFERROR(VLOOKUP(A24,'30'!U:V,2,0),"0")</f>
        <v>0</v>
      </c>
      <c r="CQ24" s="5" t="s">
        <v>146</v>
      </c>
      <c r="CR24" s="15">
        <f t="shared" si="35"/>
        <v>0</v>
      </c>
      <c r="CS24" s="10" t="str">
        <f>IFERROR(VLOOKUP(A24,'31'!U:V,2,0),"0")</f>
        <v>0</v>
      </c>
      <c r="CT24" s="5" t="s">
        <v>146</v>
      </c>
      <c r="CU24" s="15">
        <f t="shared" si="36"/>
        <v>0</v>
      </c>
      <c r="CV24" s="10" t="str">
        <f>IFERROR(VLOOKUP(A24,'เซต1-31'!V:W,2,0),"0")</f>
        <v>0</v>
      </c>
      <c r="CW24" s="5" t="s">
        <v>146</v>
      </c>
      <c r="CX24" s="15">
        <f t="shared" si="20"/>
        <v>0</v>
      </c>
    </row>
    <row r="25" spans="1:102" x14ac:dyDescent="0.25">
      <c r="A25" s="6" t="s">
        <v>89</v>
      </c>
      <c r="B25" s="4" t="s">
        <v>125</v>
      </c>
      <c r="C25" s="13">
        <v>38.46</v>
      </c>
      <c r="D25" s="19">
        <f t="shared" si="21"/>
        <v>277</v>
      </c>
      <c r="E25" s="5" t="s">
        <v>146</v>
      </c>
      <c r="F25" s="13">
        <f t="shared" si="22"/>
        <v>10653.42</v>
      </c>
      <c r="G25" s="10">
        <f>IFERROR(VLOOKUP(A25,'1'!U:V,2,0),"0")</f>
        <v>6</v>
      </c>
      <c r="H25" s="5" t="s">
        <v>146</v>
      </c>
      <c r="I25" s="15">
        <f t="shared" si="3"/>
        <v>230.76</v>
      </c>
      <c r="J25" s="10">
        <f>IFERROR(VLOOKUP(A25,'2'!U:V,2,0),"0")</f>
        <v>7</v>
      </c>
      <c r="K25" s="5" t="s">
        <v>146</v>
      </c>
      <c r="L25" s="15">
        <f t="shared" si="4"/>
        <v>269.22000000000003</v>
      </c>
      <c r="M25" s="10">
        <f>IFERROR(VLOOKUP(A25,'3'!U:V,2,0),"0")</f>
        <v>3</v>
      </c>
      <c r="N25" s="5" t="s">
        <v>146</v>
      </c>
      <c r="O25" s="15">
        <f t="shared" si="5"/>
        <v>115.38</v>
      </c>
      <c r="P25" s="10">
        <f>IFERROR(VLOOKUP(A25,'4'!U:V,2,0),"0")</f>
        <v>3</v>
      </c>
      <c r="Q25" s="5" t="s">
        <v>146</v>
      </c>
      <c r="R25" s="15">
        <f t="shared" si="6"/>
        <v>115.38</v>
      </c>
      <c r="S25" s="10">
        <f>IFERROR(VLOOKUP(A25,'5'!U:V,2,0),"0")</f>
        <v>4</v>
      </c>
      <c r="T25" s="5" t="s">
        <v>146</v>
      </c>
      <c r="U25" s="15">
        <f t="shared" si="7"/>
        <v>153.84</v>
      </c>
      <c r="V25" s="10">
        <f>IFERROR(VLOOKUP(A25,'6'!U:V,2,0),"0")</f>
        <v>6</v>
      </c>
      <c r="W25" s="5" t="s">
        <v>146</v>
      </c>
      <c r="X25" s="15">
        <f t="shared" si="8"/>
        <v>230.76</v>
      </c>
      <c r="Y25" s="10">
        <f>IFERROR(VLOOKUP(A25,'7'!U:V,2,0),"0")</f>
        <v>5</v>
      </c>
      <c r="Z25" s="5" t="s">
        <v>146</v>
      </c>
      <c r="AA25" s="15">
        <f t="shared" si="9"/>
        <v>192.3</v>
      </c>
      <c r="AB25" s="10">
        <f>IFERROR(VLOOKUP(A25,'8'!U:V,2,0),"0")</f>
        <v>10</v>
      </c>
      <c r="AC25" s="5" t="s">
        <v>146</v>
      </c>
      <c r="AD25" s="15">
        <f t="shared" si="10"/>
        <v>384.6</v>
      </c>
      <c r="AE25" s="10">
        <f>IFERROR(VLOOKUP(A25,'9'!U:V,2,0),"0")</f>
        <v>9</v>
      </c>
      <c r="AF25" s="5" t="s">
        <v>146</v>
      </c>
      <c r="AG25" s="15">
        <f t="shared" si="11"/>
        <v>346.14</v>
      </c>
      <c r="AH25" s="10">
        <f>IFERROR(VLOOKUP(A25,'10'!U:V,2,0),"0")</f>
        <v>26</v>
      </c>
      <c r="AI25" s="5" t="s">
        <v>146</v>
      </c>
      <c r="AJ25" s="15">
        <f t="shared" si="12"/>
        <v>999.96</v>
      </c>
      <c r="AK25" s="10">
        <f>IFERROR(VLOOKUP(A25,'11'!U:V,2,0),"0")</f>
        <v>7</v>
      </c>
      <c r="AL25" s="5" t="s">
        <v>146</v>
      </c>
      <c r="AM25" s="15">
        <f t="shared" si="13"/>
        <v>269.22000000000003</v>
      </c>
      <c r="AN25" s="10" t="str">
        <f>IFERROR(VLOOKUP(A25,'12'!U:V,2,0),"0")</f>
        <v>0</v>
      </c>
      <c r="AO25" s="5" t="s">
        <v>146</v>
      </c>
      <c r="AP25" s="15">
        <f t="shared" si="14"/>
        <v>0</v>
      </c>
      <c r="AQ25" s="10">
        <f>IFERROR(VLOOKUP(A25,'13'!U:V,2,0),"0")</f>
        <v>12</v>
      </c>
      <c r="AR25" s="5" t="s">
        <v>146</v>
      </c>
      <c r="AS25" s="15">
        <f t="shared" si="15"/>
        <v>461.52</v>
      </c>
      <c r="AT25" s="10">
        <f>IFERROR(VLOOKUP(A25,'14'!U:V,2,0),"0")</f>
        <v>18</v>
      </c>
      <c r="AU25" s="5" t="s">
        <v>146</v>
      </c>
      <c r="AV25" s="15">
        <f t="shared" si="16"/>
        <v>692.28</v>
      </c>
      <c r="AW25" s="10">
        <f>IFERROR(VLOOKUP(A25,'15'!U:V,2,0),"0")</f>
        <v>12</v>
      </c>
      <c r="AX25" s="5" t="s">
        <v>146</v>
      </c>
      <c r="AY25" s="15">
        <f t="shared" si="17"/>
        <v>461.52</v>
      </c>
      <c r="AZ25" s="10">
        <f>IFERROR(VLOOKUP(A25,'16'!U:V,2,0),"0")</f>
        <v>4</v>
      </c>
      <c r="BA25" s="5" t="s">
        <v>146</v>
      </c>
      <c r="BB25" s="15">
        <f t="shared" si="18"/>
        <v>153.84</v>
      </c>
      <c r="BC25" s="10">
        <f>IFERROR(VLOOKUP(A25,'17'!U:V,2,0),"0")</f>
        <v>3</v>
      </c>
      <c r="BD25" s="5" t="s">
        <v>146</v>
      </c>
      <c r="BE25" s="15">
        <f t="shared" si="19"/>
        <v>115.38</v>
      </c>
      <c r="BF25" s="10">
        <f>IFERROR(VLOOKUP(A25,'18'!U:V,2,0),"0")</f>
        <v>6</v>
      </c>
      <c r="BG25" s="5" t="s">
        <v>146</v>
      </c>
      <c r="BH25" s="15">
        <f t="shared" si="23"/>
        <v>230.76</v>
      </c>
      <c r="BI25" s="10">
        <f>IFERROR(VLOOKUP(A25,'19'!U:V,2,0),"0")</f>
        <v>6</v>
      </c>
      <c r="BJ25" s="5" t="s">
        <v>146</v>
      </c>
      <c r="BK25" s="15">
        <f t="shared" si="24"/>
        <v>230.76</v>
      </c>
      <c r="BL25" s="10">
        <f>IFERROR(VLOOKUP(A25,'20'!U:V,2,0),"0")</f>
        <v>9</v>
      </c>
      <c r="BM25" s="5" t="s">
        <v>146</v>
      </c>
      <c r="BN25" s="15">
        <f t="shared" si="25"/>
        <v>346.14</v>
      </c>
      <c r="BO25" s="10">
        <f>IFERROR(VLOOKUP(A25,'21'!U:V,2,0),"0")</f>
        <v>3</v>
      </c>
      <c r="BP25" s="5" t="s">
        <v>146</v>
      </c>
      <c r="BQ25" s="15">
        <f t="shared" si="26"/>
        <v>115.38</v>
      </c>
      <c r="BR25" s="10">
        <f>IFERROR(VLOOKUP(A25,'22'!U:V,2,0),"0")</f>
        <v>6</v>
      </c>
      <c r="BS25" s="5" t="s">
        <v>146</v>
      </c>
      <c r="BT25" s="15">
        <f t="shared" si="27"/>
        <v>230.76</v>
      </c>
      <c r="BU25" s="10">
        <f>IFERROR(VLOOKUP(A25,'23'!U:V,2,0),"0")</f>
        <v>7</v>
      </c>
      <c r="BV25" s="5" t="s">
        <v>146</v>
      </c>
      <c r="BW25" s="15">
        <f t="shared" si="28"/>
        <v>269.22000000000003</v>
      </c>
      <c r="BX25" s="10">
        <f>IFERROR(VLOOKUP(A25,'24'!U:V,2,0),"0")</f>
        <v>4</v>
      </c>
      <c r="BY25" s="5" t="s">
        <v>146</v>
      </c>
      <c r="BZ25" s="15">
        <f t="shared" si="29"/>
        <v>153.84</v>
      </c>
      <c r="CA25" s="10">
        <f>IFERROR(VLOOKUP(A25,'25'!U:V,2,0),"0")</f>
        <v>3</v>
      </c>
      <c r="CB25" s="5" t="s">
        <v>146</v>
      </c>
      <c r="CC25" s="15">
        <f t="shared" si="30"/>
        <v>115.38</v>
      </c>
      <c r="CD25" s="10">
        <f>IFERROR(VLOOKUP(A25,'26'!U:V,2,0),"0")</f>
        <v>3</v>
      </c>
      <c r="CE25" s="5" t="s">
        <v>146</v>
      </c>
      <c r="CF25" s="15">
        <f t="shared" si="31"/>
        <v>115.38</v>
      </c>
      <c r="CG25" s="10">
        <f>IFERROR(VLOOKUP(A25,'27'!U:V,2,0),"0")</f>
        <v>61</v>
      </c>
      <c r="CH25" s="5" t="s">
        <v>146</v>
      </c>
      <c r="CI25" s="15">
        <f t="shared" si="32"/>
        <v>2346.06</v>
      </c>
      <c r="CJ25" s="10">
        <f>IFERROR(VLOOKUP(A25,'28'!U:V,2,0),"0")</f>
        <v>17</v>
      </c>
      <c r="CK25" s="5" t="s">
        <v>146</v>
      </c>
      <c r="CL25" s="15">
        <f t="shared" si="33"/>
        <v>653.82000000000005</v>
      </c>
      <c r="CM25" s="10">
        <f>IFERROR(VLOOKUP(A25,'29'!U:V,2,0),"0")</f>
        <v>5</v>
      </c>
      <c r="CN25" s="5" t="s">
        <v>146</v>
      </c>
      <c r="CO25" s="15">
        <f t="shared" si="34"/>
        <v>192.3</v>
      </c>
      <c r="CP25" s="10">
        <f>IFERROR(VLOOKUP(A25,'30'!U:V,2,0),"0")</f>
        <v>8</v>
      </c>
      <c r="CQ25" s="5" t="s">
        <v>146</v>
      </c>
      <c r="CR25" s="15">
        <f t="shared" si="35"/>
        <v>307.68</v>
      </c>
      <c r="CS25" s="10">
        <f>IFERROR(VLOOKUP(A25,'31'!U:V,2,0),"0")</f>
        <v>4</v>
      </c>
      <c r="CT25" s="5" t="s">
        <v>146</v>
      </c>
      <c r="CU25" s="15">
        <f t="shared" si="36"/>
        <v>153.84</v>
      </c>
      <c r="CV25" s="10" t="str">
        <f>IFERROR(VLOOKUP(A25,'เซต1-31'!V:W,2,0),"0")</f>
        <v>0</v>
      </c>
      <c r="CW25" s="5" t="s">
        <v>146</v>
      </c>
      <c r="CX25" s="15">
        <f t="shared" si="20"/>
        <v>0</v>
      </c>
    </row>
    <row r="26" spans="1:102" x14ac:dyDescent="0.25">
      <c r="A26" s="6" t="s">
        <v>112</v>
      </c>
      <c r="B26" s="4" t="s">
        <v>113</v>
      </c>
      <c r="C26" s="13">
        <v>4.59</v>
      </c>
      <c r="D26" s="19">
        <f t="shared" si="21"/>
        <v>0</v>
      </c>
      <c r="E26" s="5" t="s">
        <v>147</v>
      </c>
      <c r="F26" s="13">
        <f t="shared" si="22"/>
        <v>0</v>
      </c>
      <c r="G26" s="10" t="str">
        <f>IFERROR(VLOOKUP(A26,'1'!U:V,2,0),"0")</f>
        <v>0</v>
      </c>
      <c r="H26" s="5" t="s">
        <v>147</v>
      </c>
      <c r="I26" s="15">
        <f t="shared" si="3"/>
        <v>0</v>
      </c>
      <c r="J26" s="10" t="str">
        <f>IFERROR(VLOOKUP(A26,'2'!U:V,2,0),"0")</f>
        <v>0</v>
      </c>
      <c r="K26" s="5" t="s">
        <v>147</v>
      </c>
      <c r="L26" s="15">
        <f t="shared" si="4"/>
        <v>0</v>
      </c>
      <c r="M26" s="10" t="str">
        <f>IFERROR(VLOOKUP(A26,'3'!U:V,2,0),"0")</f>
        <v>0</v>
      </c>
      <c r="N26" s="5" t="s">
        <v>147</v>
      </c>
      <c r="O26" s="15">
        <f t="shared" si="5"/>
        <v>0</v>
      </c>
      <c r="P26" s="10" t="str">
        <f>IFERROR(VLOOKUP(A26,'4'!U:V,2,0),"0")</f>
        <v>0</v>
      </c>
      <c r="Q26" s="5" t="s">
        <v>147</v>
      </c>
      <c r="R26" s="15">
        <f t="shared" si="6"/>
        <v>0</v>
      </c>
      <c r="S26" s="10" t="str">
        <f>IFERROR(VLOOKUP(A26,'5'!U:V,2,0),"0")</f>
        <v>0</v>
      </c>
      <c r="T26" s="5" t="s">
        <v>147</v>
      </c>
      <c r="U26" s="15">
        <f t="shared" si="7"/>
        <v>0</v>
      </c>
      <c r="V26" s="10" t="str">
        <f>IFERROR(VLOOKUP(A26,'6'!U:V,2,0),"0")</f>
        <v>0</v>
      </c>
      <c r="W26" s="5" t="s">
        <v>147</v>
      </c>
      <c r="X26" s="15">
        <f t="shared" si="8"/>
        <v>0</v>
      </c>
      <c r="Y26" s="10" t="str">
        <f>IFERROR(VLOOKUP(A26,'7'!U:V,2,0),"0")</f>
        <v>0</v>
      </c>
      <c r="Z26" s="5" t="s">
        <v>147</v>
      </c>
      <c r="AA26" s="15">
        <f t="shared" si="9"/>
        <v>0</v>
      </c>
      <c r="AB26" s="10" t="str">
        <f>IFERROR(VLOOKUP(A26,'8'!U:V,2,0),"0")</f>
        <v>0</v>
      </c>
      <c r="AC26" s="5" t="s">
        <v>147</v>
      </c>
      <c r="AD26" s="15">
        <f t="shared" si="10"/>
        <v>0</v>
      </c>
      <c r="AE26" s="10" t="str">
        <f>IFERROR(VLOOKUP(A26,'9'!U:V,2,0),"0")</f>
        <v>0</v>
      </c>
      <c r="AF26" s="5" t="s">
        <v>147</v>
      </c>
      <c r="AG26" s="15">
        <f t="shared" si="11"/>
        <v>0</v>
      </c>
      <c r="AH26" s="10" t="str">
        <f>IFERROR(VLOOKUP(A26,'10'!U:V,2,0),"0")</f>
        <v>0</v>
      </c>
      <c r="AI26" s="5" t="s">
        <v>147</v>
      </c>
      <c r="AJ26" s="15">
        <f t="shared" si="12"/>
        <v>0</v>
      </c>
      <c r="AK26" s="10" t="str">
        <f>IFERROR(VLOOKUP(A26,'11'!U:V,2,0),"0")</f>
        <v>0</v>
      </c>
      <c r="AL26" s="5" t="s">
        <v>147</v>
      </c>
      <c r="AM26" s="15">
        <f t="shared" si="13"/>
        <v>0</v>
      </c>
      <c r="AN26" s="10" t="str">
        <f>IFERROR(VLOOKUP(A26,'12'!U:V,2,0),"0")</f>
        <v>0</v>
      </c>
      <c r="AO26" s="5" t="s">
        <v>147</v>
      </c>
      <c r="AP26" s="15">
        <f t="shared" si="14"/>
        <v>0</v>
      </c>
      <c r="AQ26" s="10" t="str">
        <f>IFERROR(VLOOKUP(A26,'13'!U:V,2,0),"0")</f>
        <v>0</v>
      </c>
      <c r="AR26" s="5" t="s">
        <v>147</v>
      </c>
      <c r="AS26" s="15">
        <f t="shared" si="15"/>
        <v>0</v>
      </c>
      <c r="AT26" s="10" t="str">
        <f>IFERROR(VLOOKUP(A26,'14'!U:V,2,0),"0")</f>
        <v>0</v>
      </c>
      <c r="AU26" s="5" t="s">
        <v>147</v>
      </c>
      <c r="AV26" s="15">
        <f t="shared" si="16"/>
        <v>0</v>
      </c>
      <c r="AW26" s="10" t="str">
        <f>IFERROR(VLOOKUP(A26,'15'!U:V,2,0),"0")</f>
        <v>0</v>
      </c>
      <c r="AX26" s="5" t="s">
        <v>147</v>
      </c>
      <c r="AY26" s="15">
        <f t="shared" si="17"/>
        <v>0</v>
      </c>
      <c r="AZ26" s="10" t="str">
        <f>IFERROR(VLOOKUP(A26,'16'!U:V,2,0),"0")</f>
        <v>0</v>
      </c>
      <c r="BA26" s="5" t="s">
        <v>147</v>
      </c>
      <c r="BB26" s="15">
        <f t="shared" si="18"/>
        <v>0</v>
      </c>
      <c r="BC26" s="10" t="str">
        <f>IFERROR(VLOOKUP(A26,'17'!U:V,2,0),"0")</f>
        <v>0</v>
      </c>
      <c r="BD26" s="5" t="s">
        <v>147</v>
      </c>
      <c r="BE26" s="15">
        <f t="shared" si="19"/>
        <v>0</v>
      </c>
      <c r="BF26" s="10" t="str">
        <f>IFERROR(VLOOKUP(A26,'18'!U:V,2,0),"0")</f>
        <v>0</v>
      </c>
      <c r="BG26" s="5" t="s">
        <v>147</v>
      </c>
      <c r="BH26" s="15">
        <f t="shared" si="23"/>
        <v>0</v>
      </c>
      <c r="BI26" s="10" t="str">
        <f>IFERROR(VLOOKUP(A26,'19'!U:V,2,0),"0")</f>
        <v>0</v>
      </c>
      <c r="BJ26" s="5" t="s">
        <v>147</v>
      </c>
      <c r="BK26" s="15">
        <f t="shared" si="24"/>
        <v>0</v>
      </c>
      <c r="BL26" s="10" t="str">
        <f>IFERROR(VLOOKUP(A26,'20'!U:V,2,0),"0")</f>
        <v>0</v>
      </c>
      <c r="BM26" s="5" t="s">
        <v>147</v>
      </c>
      <c r="BN26" s="15">
        <f t="shared" si="25"/>
        <v>0</v>
      </c>
      <c r="BO26" s="10" t="str">
        <f>IFERROR(VLOOKUP(A26,'21'!U:V,2,0),"0")</f>
        <v>0</v>
      </c>
      <c r="BP26" s="5" t="s">
        <v>147</v>
      </c>
      <c r="BQ26" s="15">
        <f t="shared" si="26"/>
        <v>0</v>
      </c>
      <c r="BR26" s="10" t="str">
        <f>IFERROR(VLOOKUP(A26,'22'!U:V,2,0),"0")</f>
        <v>0</v>
      </c>
      <c r="BS26" s="5" t="s">
        <v>147</v>
      </c>
      <c r="BT26" s="15">
        <f t="shared" si="27"/>
        <v>0</v>
      </c>
      <c r="BU26" s="10" t="str">
        <f>IFERROR(VLOOKUP(A26,'23'!U:V,2,0),"0")</f>
        <v>0</v>
      </c>
      <c r="BV26" s="5" t="s">
        <v>147</v>
      </c>
      <c r="BW26" s="15">
        <f t="shared" si="28"/>
        <v>0</v>
      </c>
      <c r="BX26" s="10" t="str">
        <f>IFERROR(VLOOKUP(A26,'24'!U:V,2,0),"0")</f>
        <v>0</v>
      </c>
      <c r="BY26" s="5" t="s">
        <v>147</v>
      </c>
      <c r="BZ26" s="15">
        <f t="shared" si="29"/>
        <v>0</v>
      </c>
      <c r="CA26" s="10" t="str">
        <f>IFERROR(VLOOKUP(A26,'25'!U:V,2,0),"0")</f>
        <v>0</v>
      </c>
      <c r="CB26" s="5" t="s">
        <v>147</v>
      </c>
      <c r="CC26" s="15">
        <f t="shared" si="30"/>
        <v>0</v>
      </c>
      <c r="CD26" s="10" t="str">
        <f>IFERROR(VLOOKUP(A26,'26'!U:V,2,0),"0")</f>
        <v>0</v>
      </c>
      <c r="CE26" s="5" t="s">
        <v>147</v>
      </c>
      <c r="CF26" s="15">
        <f t="shared" si="31"/>
        <v>0</v>
      </c>
      <c r="CG26" s="10" t="str">
        <f>IFERROR(VLOOKUP(A26,'27'!U:V,2,0),"0")</f>
        <v>0</v>
      </c>
      <c r="CH26" s="5" t="s">
        <v>147</v>
      </c>
      <c r="CI26" s="15">
        <f t="shared" si="32"/>
        <v>0</v>
      </c>
      <c r="CJ26" s="10" t="str">
        <f>IFERROR(VLOOKUP(A26,'28'!U:V,2,0),"0")</f>
        <v>0</v>
      </c>
      <c r="CK26" s="5" t="s">
        <v>147</v>
      </c>
      <c r="CL26" s="15">
        <f t="shared" si="33"/>
        <v>0</v>
      </c>
      <c r="CM26" s="10" t="str">
        <f>IFERROR(VLOOKUP(A26,'29'!U:V,2,0),"0")</f>
        <v>0</v>
      </c>
      <c r="CN26" s="5" t="s">
        <v>147</v>
      </c>
      <c r="CO26" s="15">
        <f t="shared" si="34"/>
        <v>0</v>
      </c>
      <c r="CP26" s="10" t="str">
        <f>IFERROR(VLOOKUP(A26,'30'!U:V,2,0),"0")</f>
        <v>0</v>
      </c>
      <c r="CQ26" s="5" t="s">
        <v>147</v>
      </c>
      <c r="CR26" s="15">
        <f t="shared" si="35"/>
        <v>0</v>
      </c>
      <c r="CS26" s="10" t="str">
        <f>IFERROR(VLOOKUP(A26,'31'!U:V,2,0),"0")</f>
        <v>0</v>
      </c>
      <c r="CT26" s="5" t="s">
        <v>147</v>
      </c>
      <c r="CU26" s="15">
        <f t="shared" si="36"/>
        <v>0</v>
      </c>
      <c r="CV26" s="10" t="str">
        <f>IFERROR(VLOOKUP(A26,'เซต1-31'!V:W,2,0),"0")</f>
        <v>0</v>
      </c>
      <c r="CW26" s="5" t="s">
        <v>147</v>
      </c>
      <c r="CX26" s="15">
        <f t="shared" si="20"/>
        <v>0</v>
      </c>
    </row>
    <row r="27" spans="1:102" x14ac:dyDescent="0.25">
      <c r="A27" s="6" t="s">
        <v>87</v>
      </c>
      <c r="B27" s="4" t="s">
        <v>88</v>
      </c>
      <c r="C27" s="13">
        <v>4.59</v>
      </c>
      <c r="D27" s="19">
        <f t="shared" si="21"/>
        <v>0</v>
      </c>
      <c r="E27" s="5" t="s">
        <v>147</v>
      </c>
      <c r="F27" s="13">
        <f t="shared" si="22"/>
        <v>0</v>
      </c>
      <c r="G27" s="10" t="str">
        <f>IFERROR(VLOOKUP(A27,'1'!U:V,2,0),"0")</f>
        <v>0</v>
      </c>
      <c r="H27" s="5" t="s">
        <v>147</v>
      </c>
      <c r="I27" s="15">
        <f t="shared" si="3"/>
        <v>0</v>
      </c>
      <c r="J27" s="10" t="str">
        <f>IFERROR(VLOOKUP(A27,'2'!U:V,2,0),"0")</f>
        <v>0</v>
      </c>
      <c r="K27" s="5" t="s">
        <v>147</v>
      </c>
      <c r="L27" s="15">
        <f t="shared" si="4"/>
        <v>0</v>
      </c>
      <c r="M27" s="10" t="str">
        <f>IFERROR(VLOOKUP(A27,'3'!U:V,2,0),"0")</f>
        <v>0</v>
      </c>
      <c r="N27" s="5" t="s">
        <v>147</v>
      </c>
      <c r="O27" s="15">
        <f t="shared" si="5"/>
        <v>0</v>
      </c>
      <c r="P27" s="10" t="str">
        <f>IFERROR(VLOOKUP(A27,'4'!U:V,2,0),"0")</f>
        <v>0</v>
      </c>
      <c r="Q27" s="5" t="s">
        <v>147</v>
      </c>
      <c r="R27" s="15">
        <f t="shared" si="6"/>
        <v>0</v>
      </c>
      <c r="S27" s="10" t="str">
        <f>IFERROR(VLOOKUP(A27,'5'!U:V,2,0),"0")</f>
        <v>0</v>
      </c>
      <c r="T27" s="5" t="s">
        <v>147</v>
      </c>
      <c r="U27" s="15">
        <f t="shared" si="7"/>
        <v>0</v>
      </c>
      <c r="V27" s="10" t="str">
        <f>IFERROR(VLOOKUP(A27,'6'!U:V,2,0),"0")</f>
        <v>0</v>
      </c>
      <c r="W27" s="5" t="s">
        <v>147</v>
      </c>
      <c r="X27" s="15">
        <f t="shared" si="8"/>
        <v>0</v>
      </c>
      <c r="Y27" s="10" t="str">
        <f>IFERROR(VLOOKUP(A27,'7'!U:V,2,0),"0")</f>
        <v>0</v>
      </c>
      <c r="Z27" s="5" t="s">
        <v>147</v>
      </c>
      <c r="AA27" s="15">
        <f t="shared" si="9"/>
        <v>0</v>
      </c>
      <c r="AB27" s="10" t="str">
        <f>IFERROR(VLOOKUP(A27,'8'!U:V,2,0),"0")</f>
        <v>0</v>
      </c>
      <c r="AC27" s="5" t="s">
        <v>147</v>
      </c>
      <c r="AD27" s="15">
        <f t="shared" si="10"/>
        <v>0</v>
      </c>
      <c r="AE27" s="10" t="str">
        <f>IFERROR(VLOOKUP(A27,'9'!U:V,2,0),"0")</f>
        <v>0</v>
      </c>
      <c r="AF27" s="5" t="s">
        <v>147</v>
      </c>
      <c r="AG27" s="15">
        <f t="shared" si="11"/>
        <v>0</v>
      </c>
      <c r="AH27" s="10" t="str">
        <f>IFERROR(VLOOKUP(A27,'10'!U:V,2,0),"0")</f>
        <v>0</v>
      </c>
      <c r="AI27" s="5" t="s">
        <v>147</v>
      </c>
      <c r="AJ27" s="15">
        <f t="shared" si="12"/>
        <v>0</v>
      </c>
      <c r="AK27" s="10" t="str">
        <f>IFERROR(VLOOKUP(A27,'11'!U:V,2,0),"0")</f>
        <v>0</v>
      </c>
      <c r="AL27" s="5" t="s">
        <v>147</v>
      </c>
      <c r="AM27" s="15">
        <f t="shared" si="13"/>
        <v>0</v>
      </c>
      <c r="AN27" s="10" t="str">
        <f>IFERROR(VLOOKUP(A27,'12'!U:V,2,0),"0")</f>
        <v>0</v>
      </c>
      <c r="AO27" s="5" t="s">
        <v>147</v>
      </c>
      <c r="AP27" s="15">
        <f t="shared" si="14"/>
        <v>0</v>
      </c>
      <c r="AQ27" s="10" t="str">
        <f>IFERROR(VLOOKUP(A27,'13'!U:V,2,0),"0")</f>
        <v>0</v>
      </c>
      <c r="AR27" s="5" t="s">
        <v>147</v>
      </c>
      <c r="AS27" s="15">
        <f t="shared" si="15"/>
        <v>0</v>
      </c>
      <c r="AT27" s="10" t="str">
        <f>IFERROR(VLOOKUP(A27,'14'!U:V,2,0),"0")</f>
        <v>0</v>
      </c>
      <c r="AU27" s="5" t="s">
        <v>147</v>
      </c>
      <c r="AV27" s="15">
        <f t="shared" si="16"/>
        <v>0</v>
      </c>
      <c r="AW27" s="10" t="str">
        <f>IFERROR(VLOOKUP(A27,'15'!U:V,2,0),"0")</f>
        <v>0</v>
      </c>
      <c r="AX27" s="5" t="s">
        <v>147</v>
      </c>
      <c r="AY27" s="15">
        <f t="shared" si="17"/>
        <v>0</v>
      </c>
      <c r="AZ27" s="10" t="str">
        <f>IFERROR(VLOOKUP(A27,'16'!U:V,2,0),"0")</f>
        <v>0</v>
      </c>
      <c r="BA27" s="5" t="s">
        <v>147</v>
      </c>
      <c r="BB27" s="15">
        <f t="shared" si="18"/>
        <v>0</v>
      </c>
      <c r="BC27" s="10" t="str">
        <f>IFERROR(VLOOKUP(A27,'17'!U:V,2,0),"0")</f>
        <v>0</v>
      </c>
      <c r="BD27" s="5" t="s">
        <v>147</v>
      </c>
      <c r="BE27" s="15">
        <f t="shared" si="19"/>
        <v>0</v>
      </c>
      <c r="BF27" s="10" t="str">
        <f>IFERROR(VLOOKUP(A27,'18'!U:V,2,0),"0")</f>
        <v>0</v>
      </c>
      <c r="BG27" s="5" t="s">
        <v>147</v>
      </c>
      <c r="BH27" s="15">
        <f t="shared" si="23"/>
        <v>0</v>
      </c>
      <c r="BI27" s="10" t="str">
        <f>IFERROR(VLOOKUP(A27,'19'!U:V,2,0),"0")</f>
        <v>0</v>
      </c>
      <c r="BJ27" s="5" t="s">
        <v>147</v>
      </c>
      <c r="BK27" s="15">
        <f t="shared" si="24"/>
        <v>0</v>
      </c>
      <c r="BL27" s="10" t="str">
        <f>IFERROR(VLOOKUP(A27,'20'!U:V,2,0),"0")</f>
        <v>0</v>
      </c>
      <c r="BM27" s="5" t="s">
        <v>147</v>
      </c>
      <c r="BN27" s="15">
        <f t="shared" si="25"/>
        <v>0</v>
      </c>
      <c r="BO27" s="10" t="str">
        <f>IFERROR(VLOOKUP(A27,'21'!U:V,2,0),"0")</f>
        <v>0</v>
      </c>
      <c r="BP27" s="5" t="s">
        <v>147</v>
      </c>
      <c r="BQ27" s="15">
        <f t="shared" si="26"/>
        <v>0</v>
      </c>
      <c r="BR27" s="10" t="str">
        <f>IFERROR(VLOOKUP(A27,'22'!U:V,2,0),"0")</f>
        <v>0</v>
      </c>
      <c r="BS27" s="5" t="s">
        <v>147</v>
      </c>
      <c r="BT27" s="15">
        <f t="shared" si="27"/>
        <v>0</v>
      </c>
      <c r="BU27" s="10" t="str">
        <f>IFERROR(VLOOKUP(A27,'23'!U:V,2,0),"0")</f>
        <v>0</v>
      </c>
      <c r="BV27" s="5" t="s">
        <v>147</v>
      </c>
      <c r="BW27" s="15">
        <f t="shared" si="28"/>
        <v>0</v>
      </c>
      <c r="BX27" s="10" t="str">
        <f>IFERROR(VLOOKUP(A27,'24'!U:V,2,0),"0")</f>
        <v>0</v>
      </c>
      <c r="BY27" s="5" t="s">
        <v>147</v>
      </c>
      <c r="BZ27" s="15">
        <f t="shared" si="29"/>
        <v>0</v>
      </c>
      <c r="CA27" s="10" t="str">
        <f>IFERROR(VLOOKUP(A27,'25'!U:V,2,0),"0")</f>
        <v>0</v>
      </c>
      <c r="CB27" s="5" t="s">
        <v>147</v>
      </c>
      <c r="CC27" s="15">
        <f t="shared" si="30"/>
        <v>0</v>
      </c>
      <c r="CD27" s="10" t="str">
        <f>IFERROR(VLOOKUP(A27,'26'!U:V,2,0),"0")</f>
        <v>0</v>
      </c>
      <c r="CE27" s="5" t="s">
        <v>147</v>
      </c>
      <c r="CF27" s="15">
        <f t="shared" si="31"/>
        <v>0</v>
      </c>
      <c r="CG27" s="10" t="str">
        <f>IFERROR(VLOOKUP(A27,'27'!U:V,2,0),"0")</f>
        <v>0</v>
      </c>
      <c r="CH27" s="5" t="s">
        <v>147</v>
      </c>
      <c r="CI27" s="15">
        <f t="shared" si="32"/>
        <v>0</v>
      </c>
      <c r="CJ27" s="10" t="str">
        <f>IFERROR(VLOOKUP(A27,'28'!U:V,2,0),"0")</f>
        <v>0</v>
      </c>
      <c r="CK27" s="5" t="s">
        <v>147</v>
      </c>
      <c r="CL27" s="15">
        <f t="shared" si="33"/>
        <v>0</v>
      </c>
      <c r="CM27" s="10" t="str">
        <f>IFERROR(VLOOKUP(A27,'29'!U:V,2,0),"0")</f>
        <v>0</v>
      </c>
      <c r="CN27" s="5" t="s">
        <v>147</v>
      </c>
      <c r="CO27" s="15">
        <f t="shared" si="34"/>
        <v>0</v>
      </c>
      <c r="CP27" s="10" t="str">
        <f>IFERROR(VLOOKUP(A27,'30'!U:V,2,0),"0")</f>
        <v>0</v>
      </c>
      <c r="CQ27" s="5" t="s">
        <v>147</v>
      </c>
      <c r="CR27" s="15">
        <f t="shared" si="35"/>
        <v>0</v>
      </c>
      <c r="CS27" s="10" t="str">
        <f>IFERROR(VLOOKUP(A27,'31'!U:V,2,0),"0")</f>
        <v>0</v>
      </c>
      <c r="CT27" s="5" t="s">
        <v>147</v>
      </c>
      <c r="CU27" s="15">
        <f t="shared" si="36"/>
        <v>0</v>
      </c>
      <c r="CV27" s="10" t="str">
        <f>IFERROR(VLOOKUP(A27,'เซต1-31'!V:W,2,0),"0")</f>
        <v>0</v>
      </c>
      <c r="CW27" s="5" t="s">
        <v>147</v>
      </c>
      <c r="CX27" s="15">
        <f t="shared" si="20"/>
        <v>0</v>
      </c>
    </row>
    <row r="28" spans="1:102" x14ac:dyDescent="0.25">
      <c r="A28" s="6" t="s">
        <v>191</v>
      </c>
      <c r="B28" s="4" t="s">
        <v>88</v>
      </c>
      <c r="C28" s="13">
        <v>4.59</v>
      </c>
      <c r="D28" s="19">
        <f t="shared" si="21"/>
        <v>0</v>
      </c>
      <c r="E28" s="5" t="s">
        <v>147</v>
      </c>
      <c r="F28" s="13">
        <f t="shared" si="22"/>
        <v>0</v>
      </c>
      <c r="G28" s="10" t="str">
        <f>IFERROR(VLOOKUP(A28,'1'!U:V,2,0),"0")</f>
        <v>0</v>
      </c>
      <c r="H28" s="5" t="s">
        <v>147</v>
      </c>
      <c r="I28" s="15">
        <f t="shared" si="3"/>
        <v>0</v>
      </c>
      <c r="J28" s="10" t="str">
        <f>IFERROR(VLOOKUP(A28,'2'!U:V,2,0),"0")</f>
        <v>0</v>
      </c>
      <c r="K28" s="5" t="s">
        <v>147</v>
      </c>
      <c r="L28" s="15">
        <f t="shared" si="4"/>
        <v>0</v>
      </c>
      <c r="M28" s="10" t="str">
        <f>IFERROR(VLOOKUP(A28,'3'!U:V,2,0),"0")</f>
        <v>0</v>
      </c>
      <c r="N28" s="5" t="s">
        <v>147</v>
      </c>
      <c r="O28" s="15">
        <f t="shared" si="5"/>
        <v>0</v>
      </c>
      <c r="P28" s="10" t="str">
        <f>IFERROR(VLOOKUP(A28,'4'!U:V,2,0),"0")</f>
        <v>0</v>
      </c>
      <c r="Q28" s="5" t="s">
        <v>147</v>
      </c>
      <c r="R28" s="15">
        <f t="shared" si="6"/>
        <v>0</v>
      </c>
      <c r="S28" s="10" t="str">
        <f>IFERROR(VLOOKUP(A28,'5'!U:V,2,0),"0")</f>
        <v>0</v>
      </c>
      <c r="T28" s="5" t="s">
        <v>147</v>
      </c>
      <c r="U28" s="15">
        <f t="shared" si="7"/>
        <v>0</v>
      </c>
      <c r="V28" s="10" t="str">
        <f>IFERROR(VLOOKUP(A28,'6'!U:V,2,0),"0")</f>
        <v>0</v>
      </c>
      <c r="W28" s="5" t="s">
        <v>147</v>
      </c>
      <c r="X28" s="15">
        <f t="shared" si="8"/>
        <v>0</v>
      </c>
      <c r="Y28" s="10" t="str">
        <f>IFERROR(VLOOKUP(A28,'7'!U:V,2,0),"0")</f>
        <v>0</v>
      </c>
      <c r="Z28" s="5" t="s">
        <v>147</v>
      </c>
      <c r="AA28" s="15">
        <f t="shared" si="9"/>
        <v>0</v>
      </c>
      <c r="AB28" s="10" t="str">
        <f>IFERROR(VLOOKUP(A28,'8'!U:V,2,0),"0")</f>
        <v>0</v>
      </c>
      <c r="AC28" s="5" t="s">
        <v>147</v>
      </c>
      <c r="AD28" s="15">
        <f t="shared" si="10"/>
        <v>0</v>
      </c>
      <c r="AE28" s="10" t="str">
        <f>IFERROR(VLOOKUP(A28,'9'!U:V,2,0),"0")</f>
        <v>0</v>
      </c>
      <c r="AF28" s="5" t="s">
        <v>147</v>
      </c>
      <c r="AG28" s="15">
        <f t="shared" si="11"/>
        <v>0</v>
      </c>
      <c r="AH28" s="10" t="str">
        <f>IFERROR(VLOOKUP(A28,'10'!U:V,2,0),"0")</f>
        <v>0</v>
      </c>
      <c r="AI28" s="5" t="s">
        <v>147</v>
      </c>
      <c r="AJ28" s="15">
        <f t="shared" si="12"/>
        <v>0</v>
      </c>
      <c r="AK28" s="10" t="str">
        <f>IFERROR(VLOOKUP(A28,'11'!U:V,2,0),"0")</f>
        <v>0</v>
      </c>
      <c r="AL28" s="5" t="s">
        <v>147</v>
      </c>
      <c r="AM28" s="15">
        <f t="shared" si="13"/>
        <v>0</v>
      </c>
      <c r="AN28" s="10" t="str">
        <f>IFERROR(VLOOKUP(A28,'12'!U:V,2,0),"0")</f>
        <v>0</v>
      </c>
      <c r="AO28" s="5" t="s">
        <v>147</v>
      </c>
      <c r="AP28" s="15">
        <f t="shared" si="14"/>
        <v>0</v>
      </c>
      <c r="AQ28" s="10" t="str">
        <f>IFERROR(VLOOKUP(A28,'13'!U:V,2,0),"0")</f>
        <v>0</v>
      </c>
      <c r="AR28" s="5" t="s">
        <v>147</v>
      </c>
      <c r="AS28" s="15">
        <f t="shared" si="15"/>
        <v>0</v>
      </c>
      <c r="AT28" s="10" t="str">
        <f>IFERROR(VLOOKUP(A28,'14'!U:V,2,0),"0")</f>
        <v>0</v>
      </c>
      <c r="AU28" s="5" t="s">
        <v>147</v>
      </c>
      <c r="AV28" s="15">
        <f t="shared" si="16"/>
        <v>0</v>
      </c>
      <c r="AW28" s="10" t="str">
        <f>IFERROR(VLOOKUP(A28,'15'!U:V,2,0),"0")</f>
        <v>0</v>
      </c>
      <c r="AX28" s="5" t="s">
        <v>147</v>
      </c>
      <c r="AY28" s="15">
        <f t="shared" si="17"/>
        <v>0</v>
      </c>
      <c r="AZ28" s="10" t="str">
        <f>IFERROR(VLOOKUP(A28,'16'!U:V,2,0),"0")</f>
        <v>0</v>
      </c>
      <c r="BA28" s="5" t="s">
        <v>147</v>
      </c>
      <c r="BB28" s="15">
        <f t="shared" si="18"/>
        <v>0</v>
      </c>
      <c r="BC28" s="10" t="str">
        <f>IFERROR(VLOOKUP(A28,'17'!U:V,2,0),"0")</f>
        <v>0</v>
      </c>
      <c r="BD28" s="5" t="s">
        <v>147</v>
      </c>
      <c r="BE28" s="15">
        <f t="shared" si="19"/>
        <v>0</v>
      </c>
      <c r="BF28" s="10" t="str">
        <f>IFERROR(VLOOKUP(A28,'18'!U:V,2,0),"0")</f>
        <v>0</v>
      </c>
      <c r="BG28" s="5" t="s">
        <v>147</v>
      </c>
      <c r="BH28" s="15">
        <f t="shared" si="23"/>
        <v>0</v>
      </c>
      <c r="BI28" s="10" t="str">
        <f>IFERROR(VLOOKUP(A28,'19'!U:V,2,0),"0")</f>
        <v>0</v>
      </c>
      <c r="BJ28" s="5" t="s">
        <v>147</v>
      </c>
      <c r="BK28" s="15">
        <f t="shared" si="24"/>
        <v>0</v>
      </c>
      <c r="BL28" s="10" t="str">
        <f>IFERROR(VLOOKUP(A28,'20'!U:V,2,0),"0")</f>
        <v>0</v>
      </c>
      <c r="BM28" s="5" t="s">
        <v>147</v>
      </c>
      <c r="BN28" s="15">
        <f t="shared" si="25"/>
        <v>0</v>
      </c>
      <c r="BO28" s="10" t="str">
        <f>IFERROR(VLOOKUP(A28,'21'!U:V,2,0),"0")</f>
        <v>0</v>
      </c>
      <c r="BP28" s="5" t="s">
        <v>147</v>
      </c>
      <c r="BQ28" s="15">
        <f t="shared" si="26"/>
        <v>0</v>
      </c>
      <c r="BR28" s="10" t="str">
        <f>IFERROR(VLOOKUP(A28,'22'!U:V,2,0),"0")</f>
        <v>0</v>
      </c>
      <c r="BS28" s="5" t="s">
        <v>147</v>
      </c>
      <c r="BT28" s="15">
        <f t="shared" si="27"/>
        <v>0</v>
      </c>
      <c r="BU28" s="10" t="str">
        <f>IFERROR(VLOOKUP(A28,'23'!U:V,2,0),"0")</f>
        <v>0</v>
      </c>
      <c r="BV28" s="5" t="s">
        <v>147</v>
      </c>
      <c r="BW28" s="15">
        <f t="shared" si="28"/>
        <v>0</v>
      </c>
      <c r="BX28" s="10" t="str">
        <f>IFERROR(VLOOKUP(A28,'24'!U:V,2,0),"0")</f>
        <v>0</v>
      </c>
      <c r="BY28" s="5" t="s">
        <v>147</v>
      </c>
      <c r="BZ28" s="15">
        <f t="shared" si="29"/>
        <v>0</v>
      </c>
      <c r="CA28" s="10" t="str">
        <f>IFERROR(VLOOKUP(A28,'25'!U:V,2,0),"0")</f>
        <v>0</v>
      </c>
      <c r="CB28" s="5" t="s">
        <v>147</v>
      </c>
      <c r="CC28" s="15">
        <f t="shared" si="30"/>
        <v>0</v>
      </c>
      <c r="CD28" s="10" t="str">
        <f>IFERROR(VLOOKUP(A28,'26'!U:V,2,0),"0")</f>
        <v>0</v>
      </c>
      <c r="CE28" s="5" t="s">
        <v>147</v>
      </c>
      <c r="CF28" s="15">
        <f t="shared" si="31"/>
        <v>0</v>
      </c>
      <c r="CG28" s="10" t="str">
        <f>IFERROR(VLOOKUP(A28,'27'!U:V,2,0),"0")</f>
        <v>0</v>
      </c>
      <c r="CH28" s="5" t="s">
        <v>147</v>
      </c>
      <c r="CI28" s="15">
        <f t="shared" si="32"/>
        <v>0</v>
      </c>
      <c r="CJ28" s="10" t="str">
        <f>IFERROR(VLOOKUP(A28,'28'!U:V,2,0),"0")</f>
        <v>0</v>
      </c>
      <c r="CK28" s="5" t="s">
        <v>147</v>
      </c>
      <c r="CL28" s="15">
        <f t="shared" si="33"/>
        <v>0</v>
      </c>
      <c r="CM28" s="10" t="str">
        <f>IFERROR(VLOOKUP(A28,'29'!U:V,2,0),"0")</f>
        <v>0</v>
      </c>
      <c r="CN28" s="5" t="s">
        <v>147</v>
      </c>
      <c r="CO28" s="15">
        <f t="shared" si="34"/>
        <v>0</v>
      </c>
      <c r="CP28" s="10" t="str">
        <f>IFERROR(VLOOKUP(A28,'30'!U:V,2,0),"0")</f>
        <v>0</v>
      </c>
      <c r="CQ28" s="5" t="s">
        <v>147</v>
      </c>
      <c r="CR28" s="15">
        <f t="shared" si="35"/>
        <v>0</v>
      </c>
      <c r="CS28" s="10" t="str">
        <f>IFERROR(VLOOKUP(A28,'31'!U:V,2,0),"0")</f>
        <v>0</v>
      </c>
      <c r="CT28" s="5" t="s">
        <v>147</v>
      </c>
      <c r="CU28" s="15">
        <f t="shared" si="36"/>
        <v>0</v>
      </c>
      <c r="CV28" s="10" t="str">
        <f>IFERROR(VLOOKUP(A28,'เซต1-31'!V:W,2,0),"0")</f>
        <v>0</v>
      </c>
      <c r="CW28" s="5" t="s">
        <v>147</v>
      </c>
      <c r="CX28" s="15">
        <f t="shared" si="20"/>
        <v>0</v>
      </c>
    </row>
    <row r="29" spans="1:102" x14ac:dyDescent="0.25">
      <c r="A29" s="6" t="s">
        <v>102</v>
      </c>
      <c r="B29" s="4" t="s">
        <v>103</v>
      </c>
      <c r="C29" s="13">
        <v>4.53</v>
      </c>
      <c r="D29" s="19">
        <f t="shared" si="21"/>
        <v>0</v>
      </c>
      <c r="E29" s="5" t="s">
        <v>147</v>
      </c>
      <c r="F29" s="13">
        <f t="shared" si="22"/>
        <v>0</v>
      </c>
      <c r="G29" s="10" t="str">
        <f>IFERROR(VLOOKUP(A29,'1'!U:V,2,0),"0")</f>
        <v>0</v>
      </c>
      <c r="H29" s="5" t="s">
        <v>147</v>
      </c>
      <c r="I29" s="15">
        <f t="shared" si="3"/>
        <v>0</v>
      </c>
      <c r="J29" s="10" t="str">
        <f>IFERROR(VLOOKUP(A29,'2'!U:V,2,0),"0")</f>
        <v>0</v>
      </c>
      <c r="K29" s="5" t="s">
        <v>147</v>
      </c>
      <c r="L29" s="15">
        <f t="shared" si="4"/>
        <v>0</v>
      </c>
      <c r="M29" s="10" t="str">
        <f>IFERROR(VLOOKUP(A29,'3'!U:V,2,0),"0")</f>
        <v>0</v>
      </c>
      <c r="N29" s="5" t="s">
        <v>147</v>
      </c>
      <c r="O29" s="15">
        <f t="shared" si="5"/>
        <v>0</v>
      </c>
      <c r="P29" s="10" t="str">
        <f>IFERROR(VLOOKUP(A29,'4'!U:V,2,0),"0")</f>
        <v>0</v>
      </c>
      <c r="Q29" s="5" t="s">
        <v>147</v>
      </c>
      <c r="R29" s="15">
        <f t="shared" si="6"/>
        <v>0</v>
      </c>
      <c r="S29" s="10" t="str">
        <f>IFERROR(VLOOKUP(A29,'5'!U:V,2,0),"0")</f>
        <v>0</v>
      </c>
      <c r="T29" s="5" t="s">
        <v>147</v>
      </c>
      <c r="U29" s="15">
        <f t="shared" si="7"/>
        <v>0</v>
      </c>
      <c r="V29" s="10" t="str">
        <f>IFERROR(VLOOKUP(A29,'6'!U:V,2,0),"0")</f>
        <v>0</v>
      </c>
      <c r="W29" s="5" t="s">
        <v>147</v>
      </c>
      <c r="X29" s="15">
        <f t="shared" si="8"/>
        <v>0</v>
      </c>
      <c r="Y29" s="10" t="str">
        <f>IFERROR(VLOOKUP(A29,'7'!U:V,2,0),"0")</f>
        <v>0</v>
      </c>
      <c r="Z29" s="5" t="s">
        <v>147</v>
      </c>
      <c r="AA29" s="15">
        <f t="shared" si="9"/>
        <v>0</v>
      </c>
      <c r="AB29" s="10" t="str">
        <f>IFERROR(VLOOKUP(A29,'8'!U:V,2,0),"0")</f>
        <v>0</v>
      </c>
      <c r="AC29" s="5" t="s">
        <v>147</v>
      </c>
      <c r="AD29" s="15">
        <f t="shared" si="10"/>
        <v>0</v>
      </c>
      <c r="AE29" s="10" t="str">
        <f>IFERROR(VLOOKUP(A29,'9'!U:V,2,0),"0")</f>
        <v>0</v>
      </c>
      <c r="AF29" s="5" t="s">
        <v>147</v>
      </c>
      <c r="AG29" s="15">
        <f t="shared" si="11"/>
        <v>0</v>
      </c>
      <c r="AH29" s="10" t="str">
        <f>IFERROR(VLOOKUP(A29,'10'!U:V,2,0),"0")</f>
        <v>0</v>
      </c>
      <c r="AI29" s="5" t="s">
        <v>147</v>
      </c>
      <c r="AJ29" s="15">
        <f t="shared" si="12"/>
        <v>0</v>
      </c>
      <c r="AK29" s="10" t="str">
        <f>IFERROR(VLOOKUP(A29,'11'!U:V,2,0),"0")</f>
        <v>0</v>
      </c>
      <c r="AL29" s="5" t="s">
        <v>147</v>
      </c>
      <c r="AM29" s="15">
        <f t="shared" si="13"/>
        <v>0</v>
      </c>
      <c r="AN29" s="10" t="str">
        <f>IFERROR(VLOOKUP(A29,'12'!U:V,2,0),"0")</f>
        <v>0</v>
      </c>
      <c r="AO29" s="5" t="s">
        <v>147</v>
      </c>
      <c r="AP29" s="15">
        <f t="shared" si="14"/>
        <v>0</v>
      </c>
      <c r="AQ29" s="10" t="str">
        <f>IFERROR(VLOOKUP(A29,'13'!U:V,2,0),"0")</f>
        <v>0</v>
      </c>
      <c r="AR29" s="5" t="s">
        <v>147</v>
      </c>
      <c r="AS29" s="15">
        <f t="shared" si="15"/>
        <v>0</v>
      </c>
      <c r="AT29" s="10" t="str">
        <f>IFERROR(VLOOKUP(A29,'14'!U:V,2,0),"0")</f>
        <v>0</v>
      </c>
      <c r="AU29" s="5" t="s">
        <v>147</v>
      </c>
      <c r="AV29" s="15">
        <f t="shared" si="16"/>
        <v>0</v>
      </c>
      <c r="AW29" s="10" t="str">
        <f>IFERROR(VLOOKUP(A29,'15'!U:V,2,0),"0")</f>
        <v>0</v>
      </c>
      <c r="AX29" s="5" t="s">
        <v>147</v>
      </c>
      <c r="AY29" s="15">
        <f t="shared" si="17"/>
        <v>0</v>
      </c>
      <c r="AZ29" s="10" t="str">
        <f>IFERROR(VLOOKUP(A29,'16'!U:V,2,0),"0")</f>
        <v>0</v>
      </c>
      <c r="BA29" s="5" t="s">
        <v>147</v>
      </c>
      <c r="BB29" s="15">
        <f t="shared" si="18"/>
        <v>0</v>
      </c>
      <c r="BC29" s="10" t="str">
        <f>IFERROR(VLOOKUP(A29,'17'!U:V,2,0),"0")</f>
        <v>0</v>
      </c>
      <c r="BD29" s="5" t="s">
        <v>147</v>
      </c>
      <c r="BE29" s="15">
        <f t="shared" si="19"/>
        <v>0</v>
      </c>
      <c r="BF29" s="10" t="str">
        <f>IFERROR(VLOOKUP(A29,'18'!U:V,2,0),"0")</f>
        <v>0</v>
      </c>
      <c r="BG29" s="5" t="s">
        <v>147</v>
      </c>
      <c r="BH29" s="15">
        <f t="shared" si="23"/>
        <v>0</v>
      </c>
      <c r="BI29" s="10" t="str">
        <f>IFERROR(VLOOKUP(A29,'19'!U:V,2,0),"0")</f>
        <v>0</v>
      </c>
      <c r="BJ29" s="5" t="s">
        <v>147</v>
      </c>
      <c r="BK29" s="15">
        <f t="shared" si="24"/>
        <v>0</v>
      </c>
      <c r="BL29" s="10" t="str">
        <f>IFERROR(VLOOKUP(A29,'20'!U:V,2,0),"0")</f>
        <v>0</v>
      </c>
      <c r="BM29" s="5" t="s">
        <v>147</v>
      </c>
      <c r="BN29" s="15">
        <f t="shared" si="25"/>
        <v>0</v>
      </c>
      <c r="BO29" s="10" t="str">
        <f>IFERROR(VLOOKUP(A29,'21'!U:V,2,0),"0")</f>
        <v>0</v>
      </c>
      <c r="BP29" s="5" t="s">
        <v>147</v>
      </c>
      <c r="BQ29" s="15">
        <f t="shared" si="26"/>
        <v>0</v>
      </c>
      <c r="BR29" s="10" t="str">
        <f>IFERROR(VLOOKUP(A29,'22'!U:V,2,0),"0")</f>
        <v>0</v>
      </c>
      <c r="BS29" s="5" t="s">
        <v>147</v>
      </c>
      <c r="BT29" s="15">
        <f t="shared" si="27"/>
        <v>0</v>
      </c>
      <c r="BU29" s="10" t="str">
        <f>IFERROR(VLOOKUP(A29,'23'!U:V,2,0),"0")</f>
        <v>0</v>
      </c>
      <c r="BV29" s="5" t="s">
        <v>147</v>
      </c>
      <c r="BW29" s="15">
        <f t="shared" si="28"/>
        <v>0</v>
      </c>
      <c r="BX29" s="10" t="str">
        <f>IFERROR(VLOOKUP(A29,'24'!U:V,2,0),"0")</f>
        <v>0</v>
      </c>
      <c r="BY29" s="5" t="s">
        <v>147</v>
      </c>
      <c r="BZ29" s="15">
        <f t="shared" si="29"/>
        <v>0</v>
      </c>
      <c r="CA29" s="10" t="str">
        <f>IFERROR(VLOOKUP(A29,'25'!U:V,2,0),"0")</f>
        <v>0</v>
      </c>
      <c r="CB29" s="5" t="s">
        <v>147</v>
      </c>
      <c r="CC29" s="15">
        <f t="shared" si="30"/>
        <v>0</v>
      </c>
      <c r="CD29" s="10" t="str">
        <f>IFERROR(VLOOKUP(A29,'26'!U:V,2,0),"0")</f>
        <v>0</v>
      </c>
      <c r="CE29" s="5" t="s">
        <v>147</v>
      </c>
      <c r="CF29" s="15">
        <f t="shared" si="31"/>
        <v>0</v>
      </c>
      <c r="CG29" s="10" t="str">
        <f>IFERROR(VLOOKUP(A29,'27'!U:V,2,0),"0")</f>
        <v>0</v>
      </c>
      <c r="CH29" s="5" t="s">
        <v>147</v>
      </c>
      <c r="CI29" s="15">
        <f t="shared" si="32"/>
        <v>0</v>
      </c>
      <c r="CJ29" s="10" t="str">
        <f>IFERROR(VLOOKUP(A29,'28'!U:V,2,0),"0")</f>
        <v>0</v>
      </c>
      <c r="CK29" s="5" t="s">
        <v>147</v>
      </c>
      <c r="CL29" s="15">
        <f t="shared" si="33"/>
        <v>0</v>
      </c>
      <c r="CM29" s="10" t="str">
        <f>IFERROR(VLOOKUP(A29,'29'!U:V,2,0),"0")</f>
        <v>0</v>
      </c>
      <c r="CN29" s="5" t="s">
        <v>147</v>
      </c>
      <c r="CO29" s="15">
        <f t="shared" si="34"/>
        <v>0</v>
      </c>
      <c r="CP29" s="10" t="str">
        <f>IFERROR(VLOOKUP(A29,'30'!U:V,2,0),"0")</f>
        <v>0</v>
      </c>
      <c r="CQ29" s="5" t="s">
        <v>147</v>
      </c>
      <c r="CR29" s="15">
        <f t="shared" si="35"/>
        <v>0</v>
      </c>
      <c r="CS29" s="10" t="str">
        <f>IFERROR(VLOOKUP(A29,'31'!U:V,2,0),"0")</f>
        <v>0</v>
      </c>
      <c r="CT29" s="5" t="s">
        <v>147</v>
      </c>
      <c r="CU29" s="15">
        <f t="shared" si="36"/>
        <v>0</v>
      </c>
      <c r="CV29" s="10" t="str">
        <f>IFERROR(VLOOKUP(A29,'เซต1-31'!V:W,2,0),"0")</f>
        <v>0</v>
      </c>
      <c r="CW29" s="5" t="s">
        <v>147</v>
      </c>
      <c r="CX29" s="15">
        <f t="shared" si="20"/>
        <v>0</v>
      </c>
    </row>
    <row r="30" spans="1:102" x14ac:dyDescent="0.25">
      <c r="A30" s="6" t="s">
        <v>71</v>
      </c>
      <c r="B30" s="4" t="s">
        <v>72</v>
      </c>
      <c r="C30" s="13">
        <v>4.53</v>
      </c>
      <c r="D30" s="19">
        <f t="shared" si="21"/>
        <v>0</v>
      </c>
      <c r="E30" s="5" t="s">
        <v>147</v>
      </c>
      <c r="F30" s="13">
        <f t="shared" si="22"/>
        <v>0</v>
      </c>
      <c r="G30" s="10" t="str">
        <f>IFERROR(VLOOKUP(A30,'1'!U:V,2,0),"0")</f>
        <v>0</v>
      </c>
      <c r="H30" s="5" t="s">
        <v>147</v>
      </c>
      <c r="I30" s="15">
        <f t="shared" si="3"/>
        <v>0</v>
      </c>
      <c r="J30" s="10" t="str">
        <f>IFERROR(VLOOKUP(A30,'2'!U:V,2,0),"0")</f>
        <v>0</v>
      </c>
      <c r="K30" s="5" t="s">
        <v>147</v>
      </c>
      <c r="L30" s="15">
        <f t="shared" si="4"/>
        <v>0</v>
      </c>
      <c r="M30" s="10" t="str">
        <f>IFERROR(VLOOKUP(A30,'3'!U:V,2,0),"0")</f>
        <v>0</v>
      </c>
      <c r="N30" s="5" t="s">
        <v>147</v>
      </c>
      <c r="O30" s="15">
        <f t="shared" si="5"/>
        <v>0</v>
      </c>
      <c r="P30" s="10" t="str">
        <f>IFERROR(VLOOKUP(A30,'4'!U:V,2,0),"0")</f>
        <v>0</v>
      </c>
      <c r="Q30" s="5" t="s">
        <v>147</v>
      </c>
      <c r="R30" s="15">
        <f t="shared" si="6"/>
        <v>0</v>
      </c>
      <c r="S30" s="10" t="str">
        <f>IFERROR(VLOOKUP(A30,'5'!U:V,2,0),"0")</f>
        <v>0</v>
      </c>
      <c r="T30" s="5" t="s">
        <v>147</v>
      </c>
      <c r="U30" s="15">
        <f t="shared" si="7"/>
        <v>0</v>
      </c>
      <c r="V30" s="10" t="str">
        <f>IFERROR(VLOOKUP(A30,'6'!U:V,2,0),"0")</f>
        <v>0</v>
      </c>
      <c r="W30" s="5" t="s">
        <v>147</v>
      </c>
      <c r="X30" s="15">
        <f t="shared" si="8"/>
        <v>0</v>
      </c>
      <c r="Y30" s="10" t="str">
        <f>IFERROR(VLOOKUP(A30,'7'!U:V,2,0),"0")</f>
        <v>0</v>
      </c>
      <c r="Z30" s="5" t="s">
        <v>147</v>
      </c>
      <c r="AA30" s="15">
        <f t="shared" si="9"/>
        <v>0</v>
      </c>
      <c r="AB30" s="10" t="str">
        <f>IFERROR(VLOOKUP(A30,'8'!U:V,2,0),"0")</f>
        <v>0</v>
      </c>
      <c r="AC30" s="5" t="s">
        <v>147</v>
      </c>
      <c r="AD30" s="15">
        <f t="shared" si="10"/>
        <v>0</v>
      </c>
      <c r="AE30" s="10" t="str">
        <f>IFERROR(VLOOKUP(A30,'9'!U:V,2,0),"0")</f>
        <v>0</v>
      </c>
      <c r="AF30" s="5" t="s">
        <v>147</v>
      </c>
      <c r="AG30" s="15">
        <f t="shared" si="11"/>
        <v>0</v>
      </c>
      <c r="AH30" s="10" t="str">
        <f>IFERROR(VLOOKUP(A30,'10'!U:V,2,0),"0")</f>
        <v>0</v>
      </c>
      <c r="AI30" s="5" t="s">
        <v>147</v>
      </c>
      <c r="AJ30" s="15">
        <f t="shared" si="12"/>
        <v>0</v>
      </c>
      <c r="AK30" s="10" t="str">
        <f>IFERROR(VLOOKUP(A30,'11'!U:V,2,0),"0")</f>
        <v>0</v>
      </c>
      <c r="AL30" s="5" t="s">
        <v>147</v>
      </c>
      <c r="AM30" s="15">
        <f t="shared" si="13"/>
        <v>0</v>
      </c>
      <c r="AN30" s="10" t="str">
        <f>IFERROR(VLOOKUP(A30,'12'!U:V,2,0),"0")</f>
        <v>0</v>
      </c>
      <c r="AO30" s="5" t="s">
        <v>147</v>
      </c>
      <c r="AP30" s="15">
        <f t="shared" si="14"/>
        <v>0</v>
      </c>
      <c r="AQ30" s="10" t="str">
        <f>IFERROR(VLOOKUP(A30,'13'!U:V,2,0),"0")</f>
        <v>0</v>
      </c>
      <c r="AR30" s="5" t="s">
        <v>147</v>
      </c>
      <c r="AS30" s="15">
        <f t="shared" si="15"/>
        <v>0</v>
      </c>
      <c r="AT30" s="10" t="str">
        <f>IFERROR(VLOOKUP(A30,'14'!U:V,2,0),"0")</f>
        <v>0</v>
      </c>
      <c r="AU30" s="5" t="s">
        <v>147</v>
      </c>
      <c r="AV30" s="15">
        <f t="shared" si="16"/>
        <v>0</v>
      </c>
      <c r="AW30" s="10" t="str">
        <f>IFERROR(VLOOKUP(A30,'15'!U:V,2,0),"0")</f>
        <v>0</v>
      </c>
      <c r="AX30" s="5" t="s">
        <v>147</v>
      </c>
      <c r="AY30" s="15">
        <f t="shared" si="17"/>
        <v>0</v>
      </c>
      <c r="AZ30" s="10" t="str">
        <f>IFERROR(VLOOKUP(A30,'16'!U:V,2,0),"0")</f>
        <v>0</v>
      </c>
      <c r="BA30" s="5" t="s">
        <v>147</v>
      </c>
      <c r="BB30" s="15">
        <f t="shared" si="18"/>
        <v>0</v>
      </c>
      <c r="BC30" s="10" t="str">
        <f>IFERROR(VLOOKUP(A30,'17'!U:V,2,0),"0")</f>
        <v>0</v>
      </c>
      <c r="BD30" s="5" t="s">
        <v>147</v>
      </c>
      <c r="BE30" s="15">
        <f t="shared" si="19"/>
        <v>0</v>
      </c>
      <c r="BF30" s="10" t="str">
        <f>IFERROR(VLOOKUP(A30,'18'!U:V,2,0),"0")</f>
        <v>0</v>
      </c>
      <c r="BG30" s="5" t="s">
        <v>147</v>
      </c>
      <c r="BH30" s="15">
        <f t="shared" si="23"/>
        <v>0</v>
      </c>
      <c r="BI30" s="10" t="str">
        <f>IFERROR(VLOOKUP(A30,'19'!U:V,2,0),"0")</f>
        <v>0</v>
      </c>
      <c r="BJ30" s="5" t="s">
        <v>147</v>
      </c>
      <c r="BK30" s="15">
        <f t="shared" si="24"/>
        <v>0</v>
      </c>
      <c r="BL30" s="10" t="str">
        <f>IFERROR(VLOOKUP(A30,'20'!U:V,2,0),"0")</f>
        <v>0</v>
      </c>
      <c r="BM30" s="5" t="s">
        <v>147</v>
      </c>
      <c r="BN30" s="15">
        <f t="shared" si="25"/>
        <v>0</v>
      </c>
      <c r="BO30" s="10" t="str">
        <f>IFERROR(VLOOKUP(A30,'21'!U:V,2,0),"0")</f>
        <v>0</v>
      </c>
      <c r="BP30" s="5" t="s">
        <v>147</v>
      </c>
      <c r="BQ30" s="15">
        <f t="shared" si="26"/>
        <v>0</v>
      </c>
      <c r="BR30" s="10" t="str">
        <f>IFERROR(VLOOKUP(A30,'22'!U:V,2,0),"0")</f>
        <v>0</v>
      </c>
      <c r="BS30" s="5" t="s">
        <v>147</v>
      </c>
      <c r="BT30" s="15">
        <f t="shared" si="27"/>
        <v>0</v>
      </c>
      <c r="BU30" s="10" t="str">
        <f>IFERROR(VLOOKUP(A30,'23'!U:V,2,0),"0")</f>
        <v>0</v>
      </c>
      <c r="BV30" s="5" t="s">
        <v>147</v>
      </c>
      <c r="BW30" s="15">
        <f t="shared" si="28"/>
        <v>0</v>
      </c>
      <c r="BX30" s="10" t="str">
        <f>IFERROR(VLOOKUP(A30,'24'!U:V,2,0),"0")</f>
        <v>0</v>
      </c>
      <c r="BY30" s="5" t="s">
        <v>147</v>
      </c>
      <c r="BZ30" s="15">
        <f t="shared" si="29"/>
        <v>0</v>
      </c>
      <c r="CA30" s="10" t="str">
        <f>IFERROR(VLOOKUP(A30,'25'!U:V,2,0),"0")</f>
        <v>0</v>
      </c>
      <c r="CB30" s="5" t="s">
        <v>147</v>
      </c>
      <c r="CC30" s="15">
        <f t="shared" si="30"/>
        <v>0</v>
      </c>
      <c r="CD30" s="10" t="str">
        <f>IFERROR(VLOOKUP(A30,'26'!U:V,2,0),"0")</f>
        <v>0</v>
      </c>
      <c r="CE30" s="5" t="s">
        <v>147</v>
      </c>
      <c r="CF30" s="15">
        <f t="shared" si="31"/>
        <v>0</v>
      </c>
      <c r="CG30" s="10" t="str">
        <f>IFERROR(VLOOKUP(A30,'27'!U:V,2,0),"0")</f>
        <v>0</v>
      </c>
      <c r="CH30" s="5" t="s">
        <v>147</v>
      </c>
      <c r="CI30" s="15">
        <f t="shared" si="32"/>
        <v>0</v>
      </c>
      <c r="CJ30" s="10" t="str">
        <f>IFERROR(VLOOKUP(A30,'28'!U:V,2,0),"0")</f>
        <v>0</v>
      </c>
      <c r="CK30" s="5" t="s">
        <v>147</v>
      </c>
      <c r="CL30" s="15">
        <f t="shared" si="33"/>
        <v>0</v>
      </c>
      <c r="CM30" s="10" t="str">
        <f>IFERROR(VLOOKUP(A30,'29'!U:V,2,0),"0")</f>
        <v>0</v>
      </c>
      <c r="CN30" s="5" t="s">
        <v>147</v>
      </c>
      <c r="CO30" s="15">
        <f t="shared" si="34"/>
        <v>0</v>
      </c>
      <c r="CP30" s="10" t="str">
        <f>IFERROR(VLOOKUP(A30,'30'!U:V,2,0),"0")</f>
        <v>0</v>
      </c>
      <c r="CQ30" s="5" t="s">
        <v>147</v>
      </c>
      <c r="CR30" s="15">
        <f t="shared" si="35"/>
        <v>0</v>
      </c>
      <c r="CS30" s="10" t="str">
        <f>IFERROR(VLOOKUP(A30,'31'!U:V,2,0),"0")</f>
        <v>0</v>
      </c>
      <c r="CT30" s="5" t="s">
        <v>147</v>
      </c>
      <c r="CU30" s="15">
        <f t="shared" si="36"/>
        <v>0</v>
      </c>
      <c r="CV30" s="10" t="str">
        <f>IFERROR(VLOOKUP(A30,'เซต1-31'!V:W,2,0),"0")</f>
        <v>0</v>
      </c>
      <c r="CW30" s="5" t="s">
        <v>147</v>
      </c>
      <c r="CX30" s="15">
        <f t="shared" si="20"/>
        <v>0</v>
      </c>
    </row>
    <row r="31" spans="1:102" x14ac:dyDescent="0.25">
      <c r="A31" s="6" t="s">
        <v>183</v>
      </c>
      <c r="B31" s="4" t="s">
        <v>72</v>
      </c>
      <c r="C31" s="13">
        <v>4.53</v>
      </c>
      <c r="D31" s="19">
        <f t="shared" si="21"/>
        <v>0</v>
      </c>
      <c r="E31" s="5" t="s">
        <v>147</v>
      </c>
      <c r="F31" s="13">
        <f t="shared" si="22"/>
        <v>0</v>
      </c>
      <c r="G31" s="10" t="str">
        <f>IFERROR(VLOOKUP(A31,'1'!U:V,2,0),"0")</f>
        <v>0</v>
      </c>
      <c r="H31" s="5" t="s">
        <v>147</v>
      </c>
      <c r="I31" s="15">
        <f t="shared" si="3"/>
        <v>0</v>
      </c>
      <c r="J31" s="10" t="str">
        <f>IFERROR(VLOOKUP(A31,'2'!U:V,2,0),"0")</f>
        <v>0</v>
      </c>
      <c r="K31" s="5" t="s">
        <v>147</v>
      </c>
      <c r="L31" s="15">
        <f t="shared" si="4"/>
        <v>0</v>
      </c>
      <c r="M31" s="10" t="str">
        <f>IFERROR(VLOOKUP(A31,'3'!U:V,2,0),"0")</f>
        <v>0</v>
      </c>
      <c r="N31" s="5" t="s">
        <v>147</v>
      </c>
      <c r="O31" s="15">
        <f t="shared" si="5"/>
        <v>0</v>
      </c>
      <c r="P31" s="10" t="str">
        <f>IFERROR(VLOOKUP(A31,'4'!U:V,2,0),"0")</f>
        <v>0</v>
      </c>
      <c r="Q31" s="5" t="s">
        <v>147</v>
      </c>
      <c r="R31" s="15">
        <f t="shared" si="6"/>
        <v>0</v>
      </c>
      <c r="S31" s="10" t="str">
        <f>IFERROR(VLOOKUP(A31,'5'!U:V,2,0),"0")</f>
        <v>0</v>
      </c>
      <c r="T31" s="5" t="s">
        <v>147</v>
      </c>
      <c r="U31" s="15">
        <f t="shared" si="7"/>
        <v>0</v>
      </c>
      <c r="V31" s="10" t="str">
        <f>IFERROR(VLOOKUP(A31,'6'!U:V,2,0),"0")</f>
        <v>0</v>
      </c>
      <c r="W31" s="5" t="s">
        <v>147</v>
      </c>
      <c r="X31" s="15">
        <f t="shared" si="8"/>
        <v>0</v>
      </c>
      <c r="Y31" s="10" t="str">
        <f>IFERROR(VLOOKUP(A31,'7'!U:V,2,0),"0")</f>
        <v>0</v>
      </c>
      <c r="Z31" s="5" t="s">
        <v>147</v>
      </c>
      <c r="AA31" s="15">
        <f t="shared" si="9"/>
        <v>0</v>
      </c>
      <c r="AB31" s="10" t="str">
        <f>IFERROR(VLOOKUP(A31,'8'!U:V,2,0),"0")</f>
        <v>0</v>
      </c>
      <c r="AC31" s="5" t="s">
        <v>147</v>
      </c>
      <c r="AD31" s="15">
        <f t="shared" si="10"/>
        <v>0</v>
      </c>
      <c r="AE31" s="10" t="str">
        <f>IFERROR(VLOOKUP(A31,'9'!U:V,2,0),"0")</f>
        <v>0</v>
      </c>
      <c r="AF31" s="5" t="s">
        <v>147</v>
      </c>
      <c r="AG31" s="15">
        <f t="shared" si="11"/>
        <v>0</v>
      </c>
      <c r="AH31" s="10" t="str">
        <f>IFERROR(VLOOKUP(A31,'10'!U:V,2,0),"0")</f>
        <v>0</v>
      </c>
      <c r="AI31" s="5" t="s">
        <v>147</v>
      </c>
      <c r="AJ31" s="15">
        <f t="shared" si="12"/>
        <v>0</v>
      </c>
      <c r="AK31" s="10" t="str">
        <f>IFERROR(VLOOKUP(A31,'11'!U:V,2,0),"0")</f>
        <v>0</v>
      </c>
      <c r="AL31" s="5" t="s">
        <v>147</v>
      </c>
      <c r="AM31" s="15">
        <f t="shared" si="13"/>
        <v>0</v>
      </c>
      <c r="AN31" s="10" t="str">
        <f>IFERROR(VLOOKUP(A31,'12'!U:V,2,0),"0")</f>
        <v>0</v>
      </c>
      <c r="AO31" s="5" t="s">
        <v>147</v>
      </c>
      <c r="AP31" s="15">
        <f t="shared" si="14"/>
        <v>0</v>
      </c>
      <c r="AQ31" s="10" t="str">
        <f>IFERROR(VLOOKUP(A31,'13'!U:V,2,0),"0")</f>
        <v>0</v>
      </c>
      <c r="AR31" s="5" t="s">
        <v>147</v>
      </c>
      <c r="AS31" s="15">
        <f t="shared" si="15"/>
        <v>0</v>
      </c>
      <c r="AT31" s="10" t="str">
        <f>IFERROR(VLOOKUP(A31,'14'!U:V,2,0),"0")</f>
        <v>0</v>
      </c>
      <c r="AU31" s="5" t="s">
        <v>147</v>
      </c>
      <c r="AV31" s="15">
        <f t="shared" si="16"/>
        <v>0</v>
      </c>
      <c r="AW31" s="10" t="str">
        <f>IFERROR(VLOOKUP(A31,'15'!U:V,2,0),"0")</f>
        <v>0</v>
      </c>
      <c r="AX31" s="5" t="s">
        <v>147</v>
      </c>
      <c r="AY31" s="15">
        <f t="shared" si="17"/>
        <v>0</v>
      </c>
      <c r="AZ31" s="10" t="str">
        <f>IFERROR(VLOOKUP(A31,'16'!U:V,2,0),"0")</f>
        <v>0</v>
      </c>
      <c r="BA31" s="5" t="s">
        <v>147</v>
      </c>
      <c r="BB31" s="15">
        <f t="shared" si="18"/>
        <v>0</v>
      </c>
      <c r="BC31" s="10" t="str">
        <f>IFERROR(VLOOKUP(A31,'17'!U:V,2,0),"0")</f>
        <v>0</v>
      </c>
      <c r="BD31" s="5" t="s">
        <v>147</v>
      </c>
      <c r="BE31" s="15">
        <f t="shared" si="19"/>
        <v>0</v>
      </c>
      <c r="BF31" s="10" t="str">
        <f>IFERROR(VLOOKUP(A31,'18'!U:V,2,0),"0")</f>
        <v>0</v>
      </c>
      <c r="BG31" s="5" t="s">
        <v>147</v>
      </c>
      <c r="BH31" s="15">
        <f t="shared" si="23"/>
        <v>0</v>
      </c>
      <c r="BI31" s="10" t="str">
        <f>IFERROR(VLOOKUP(A31,'19'!U:V,2,0),"0")</f>
        <v>0</v>
      </c>
      <c r="BJ31" s="5" t="s">
        <v>147</v>
      </c>
      <c r="BK31" s="15">
        <f t="shared" si="24"/>
        <v>0</v>
      </c>
      <c r="BL31" s="10" t="str">
        <f>IFERROR(VLOOKUP(A31,'20'!U:V,2,0),"0")</f>
        <v>0</v>
      </c>
      <c r="BM31" s="5" t="s">
        <v>147</v>
      </c>
      <c r="BN31" s="15">
        <f t="shared" si="25"/>
        <v>0</v>
      </c>
      <c r="BO31" s="10" t="str">
        <f>IFERROR(VLOOKUP(A31,'21'!U:V,2,0),"0")</f>
        <v>0</v>
      </c>
      <c r="BP31" s="5" t="s">
        <v>147</v>
      </c>
      <c r="BQ31" s="15">
        <f t="shared" si="26"/>
        <v>0</v>
      </c>
      <c r="BR31" s="10" t="str">
        <f>IFERROR(VLOOKUP(A31,'22'!U:V,2,0),"0")</f>
        <v>0</v>
      </c>
      <c r="BS31" s="5" t="s">
        <v>147</v>
      </c>
      <c r="BT31" s="15">
        <f t="shared" si="27"/>
        <v>0</v>
      </c>
      <c r="BU31" s="10" t="str">
        <f>IFERROR(VLOOKUP(A31,'23'!U:V,2,0),"0")</f>
        <v>0</v>
      </c>
      <c r="BV31" s="5" t="s">
        <v>147</v>
      </c>
      <c r="BW31" s="15">
        <f t="shared" si="28"/>
        <v>0</v>
      </c>
      <c r="BX31" s="10" t="str">
        <f>IFERROR(VLOOKUP(A31,'24'!U:V,2,0),"0")</f>
        <v>0</v>
      </c>
      <c r="BY31" s="5" t="s">
        <v>147</v>
      </c>
      <c r="BZ31" s="15">
        <f t="shared" si="29"/>
        <v>0</v>
      </c>
      <c r="CA31" s="10" t="str">
        <f>IFERROR(VLOOKUP(A31,'25'!U:V,2,0),"0")</f>
        <v>0</v>
      </c>
      <c r="CB31" s="5" t="s">
        <v>147</v>
      </c>
      <c r="CC31" s="15">
        <f t="shared" si="30"/>
        <v>0</v>
      </c>
      <c r="CD31" s="10" t="str">
        <f>IFERROR(VLOOKUP(A31,'26'!U:V,2,0),"0")</f>
        <v>0</v>
      </c>
      <c r="CE31" s="5" t="s">
        <v>147</v>
      </c>
      <c r="CF31" s="15">
        <f t="shared" si="31"/>
        <v>0</v>
      </c>
      <c r="CG31" s="10" t="str">
        <f>IFERROR(VLOOKUP(A31,'27'!U:V,2,0),"0")</f>
        <v>0</v>
      </c>
      <c r="CH31" s="5" t="s">
        <v>147</v>
      </c>
      <c r="CI31" s="15">
        <f t="shared" si="32"/>
        <v>0</v>
      </c>
      <c r="CJ31" s="10" t="str">
        <f>IFERROR(VLOOKUP(A31,'28'!U:V,2,0),"0")</f>
        <v>0</v>
      </c>
      <c r="CK31" s="5" t="s">
        <v>147</v>
      </c>
      <c r="CL31" s="15">
        <f t="shared" si="33"/>
        <v>0</v>
      </c>
      <c r="CM31" s="10" t="str">
        <f>IFERROR(VLOOKUP(A31,'29'!U:V,2,0),"0")</f>
        <v>0</v>
      </c>
      <c r="CN31" s="5" t="s">
        <v>147</v>
      </c>
      <c r="CO31" s="15">
        <f t="shared" si="34"/>
        <v>0</v>
      </c>
      <c r="CP31" s="10" t="str">
        <f>IFERROR(VLOOKUP(A31,'30'!U:V,2,0),"0")</f>
        <v>0</v>
      </c>
      <c r="CQ31" s="5" t="s">
        <v>147</v>
      </c>
      <c r="CR31" s="15">
        <f t="shared" si="35"/>
        <v>0</v>
      </c>
      <c r="CS31" s="10" t="str">
        <f>IFERROR(VLOOKUP(A31,'31'!U:V,2,0),"0")</f>
        <v>0</v>
      </c>
      <c r="CT31" s="5" t="s">
        <v>147</v>
      </c>
      <c r="CU31" s="15">
        <f t="shared" si="36"/>
        <v>0</v>
      </c>
      <c r="CV31" s="10" t="str">
        <f>IFERROR(VLOOKUP(A31,'เซต1-31'!V:W,2,0),"0")</f>
        <v>0</v>
      </c>
      <c r="CW31" s="5" t="s">
        <v>147</v>
      </c>
      <c r="CX31" s="15">
        <f t="shared" si="20"/>
        <v>0</v>
      </c>
    </row>
    <row r="32" spans="1:102" x14ac:dyDescent="0.25">
      <c r="A32" s="6" t="s">
        <v>100</v>
      </c>
      <c r="B32" s="4" t="s">
        <v>101</v>
      </c>
      <c r="C32" s="13">
        <v>4.33</v>
      </c>
      <c r="D32" s="19">
        <f t="shared" si="21"/>
        <v>0</v>
      </c>
      <c r="E32" s="5" t="s">
        <v>147</v>
      </c>
      <c r="F32" s="13">
        <f t="shared" si="22"/>
        <v>0</v>
      </c>
      <c r="G32" s="10" t="str">
        <f>IFERROR(VLOOKUP(A32,'1'!U:V,2,0),"0")</f>
        <v>0</v>
      </c>
      <c r="H32" s="5" t="s">
        <v>147</v>
      </c>
      <c r="I32" s="15">
        <f t="shared" si="3"/>
        <v>0</v>
      </c>
      <c r="J32" s="10" t="str">
        <f>IFERROR(VLOOKUP(A32,'2'!U:V,2,0),"0")</f>
        <v>0</v>
      </c>
      <c r="K32" s="5" t="s">
        <v>147</v>
      </c>
      <c r="L32" s="15">
        <f t="shared" si="4"/>
        <v>0</v>
      </c>
      <c r="M32" s="10" t="str">
        <f>IFERROR(VLOOKUP(A32,'3'!U:V,2,0),"0")</f>
        <v>0</v>
      </c>
      <c r="N32" s="5" t="s">
        <v>147</v>
      </c>
      <c r="O32" s="15">
        <f t="shared" si="5"/>
        <v>0</v>
      </c>
      <c r="P32" s="10" t="str">
        <f>IFERROR(VLOOKUP(A32,'4'!U:V,2,0),"0")</f>
        <v>0</v>
      </c>
      <c r="Q32" s="5" t="s">
        <v>147</v>
      </c>
      <c r="R32" s="15">
        <f t="shared" si="6"/>
        <v>0</v>
      </c>
      <c r="S32" s="10" t="str">
        <f>IFERROR(VLOOKUP(A32,'5'!U:V,2,0),"0")</f>
        <v>0</v>
      </c>
      <c r="T32" s="5" t="s">
        <v>147</v>
      </c>
      <c r="U32" s="15">
        <f t="shared" si="7"/>
        <v>0</v>
      </c>
      <c r="V32" s="10" t="str">
        <f>IFERROR(VLOOKUP(A32,'6'!U:V,2,0),"0")</f>
        <v>0</v>
      </c>
      <c r="W32" s="5" t="s">
        <v>147</v>
      </c>
      <c r="X32" s="15">
        <f t="shared" si="8"/>
        <v>0</v>
      </c>
      <c r="Y32" s="10" t="str">
        <f>IFERROR(VLOOKUP(A32,'7'!U:V,2,0),"0")</f>
        <v>0</v>
      </c>
      <c r="Z32" s="5" t="s">
        <v>147</v>
      </c>
      <c r="AA32" s="15">
        <f t="shared" si="9"/>
        <v>0</v>
      </c>
      <c r="AB32" s="10" t="str">
        <f>IFERROR(VLOOKUP(A32,'8'!U:V,2,0),"0")</f>
        <v>0</v>
      </c>
      <c r="AC32" s="5" t="s">
        <v>147</v>
      </c>
      <c r="AD32" s="15">
        <f t="shared" si="10"/>
        <v>0</v>
      </c>
      <c r="AE32" s="10" t="str">
        <f>IFERROR(VLOOKUP(A32,'9'!U:V,2,0),"0")</f>
        <v>0</v>
      </c>
      <c r="AF32" s="5" t="s">
        <v>147</v>
      </c>
      <c r="AG32" s="15">
        <f t="shared" si="11"/>
        <v>0</v>
      </c>
      <c r="AH32" s="10" t="str">
        <f>IFERROR(VLOOKUP(A32,'10'!U:V,2,0),"0")</f>
        <v>0</v>
      </c>
      <c r="AI32" s="5" t="s">
        <v>147</v>
      </c>
      <c r="AJ32" s="15">
        <f t="shared" si="12"/>
        <v>0</v>
      </c>
      <c r="AK32" s="10" t="str">
        <f>IFERROR(VLOOKUP(A32,'11'!U:V,2,0),"0")</f>
        <v>0</v>
      </c>
      <c r="AL32" s="5" t="s">
        <v>147</v>
      </c>
      <c r="AM32" s="15">
        <f t="shared" si="13"/>
        <v>0</v>
      </c>
      <c r="AN32" s="10" t="str">
        <f>IFERROR(VLOOKUP(A32,'12'!U:V,2,0),"0")</f>
        <v>0</v>
      </c>
      <c r="AO32" s="5" t="s">
        <v>147</v>
      </c>
      <c r="AP32" s="15">
        <f t="shared" si="14"/>
        <v>0</v>
      </c>
      <c r="AQ32" s="10" t="str">
        <f>IFERROR(VLOOKUP(A32,'13'!U:V,2,0),"0")</f>
        <v>0</v>
      </c>
      <c r="AR32" s="5" t="s">
        <v>147</v>
      </c>
      <c r="AS32" s="15">
        <f t="shared" si="15"/>
        <v>0</v>
      </c>
      <c r="AT32" s="10" t="str">
        <f>IFERROR(VLOOKUP(A32,'14'!U:V,2,0),"0")</f>
        <v>0</v>
      </c>
      <c r="AU32" s="5" t="s">
        <v>147</v>
      </c>
      <c r="AV32" s="15">
        <f t="shared" si="16"/>
        <v>0</v>
      </c>
      <c r="AW32" s="10" t="str">
        <f>IFERROR(VLOOKUP(A32,'15'!U:V,2,0),"0")</f>
        <v>0</v>
      </c>
      <c r="AX32" s="5" t="s">
        <v>147</v>
      </c>
      <c r="AY32" s="15">
        <f t="shared" si="17"/>
        <v>0</v>
      </c>
      <c r="AZ32" s="10" t="str">
        <f>IFERROR(VLOOKUP(A32,'16'!U:V,2,0),"0")</f>
        <v>0</v>
      </c>
      <c r="BA32" s="5" t="s">
        <v>147</v>
      </c>
      <c r="BB32" s="15">
        <f t="shared" si="18"/>
        <v>0</v>
      </c>
      <c r="BC32" s="10" t="str">
        <f>IFERROR(VLOOKUP(A32,'17'!U:V,2,0),"0")</f>
        <v>0</v>
      </c>
      <c r="BD32" s="5" t="s">
        <v>147</v>
      </c>
      <c r="BE32" s="15">
        <f t="shared" si="19"/>
        <v>0</v>
      </c>
      <c r="BF32" s="10" t="str">
        <f>IFERROR(VLOOKUP(A32,'18'!U:V,2,0),"0")</f>
        <v>0</v>
      </c>
      <c r="BG32" s="5" t="s">
        <v>147</v>
      </c>
      <c r="BH32" s="15">
        <f t="shared" si="23"/>
        <v>0</v>
      </c>
      <c r="BI32" s="10" t="str">
        <f>IFERROR(VLOOKUP(A32,'19'!U:V,2,0),"0")</f>
        <v>0</v>
      </c>
      <c r="BJ32" s="5" t="s">
        <v>147</v>
      </c>
      <c r="BK32" s="15">
        <f t="shared" si="24"/>
        <v>0</v>
      </c>
      <c r="BL32" s="10" t="str">
        <f>IFERROR(VLOOKUP(A32,'20'!U:V,2,0),"0")</f>
        <v>0</v>
      </c>
      <c r="BM32" s="5" t="s">
        <v>147</v>
      </c>
      <c r="BN32" s="15">
        <f t="shared" si="25"/>
        <v>0</v>
      </c>
      <c r="BO32" s="10" t="str">
        <f>IFERROR(VLOOKUP(A32,'21'!U:V,2,0),"0")</f>
        <v>0</v>
      </c>
      <c r="BP32" s="5" t="s">
        <v>147</v>
      </c>
      <c r="BQ32" s="15">
        <f t="shared" si="26"/>
        <v>0</v>
      </c>
      <c r="BR32" s="10" t="str">
        <f>IFERROR(VLOOKUP(A32,'22'!U:V,2,0),"0")</f>
        <v>0</v>
      </c>
      <c r="BS32" s="5" t="s">
        <v>147</v>
      </c>
      <c r="BT32" s="15">
        <f t="shared" si="27"/>
        <v>0</v>
      </c>
      <c r="BU32" s="10" t="str">
        <f>IFERROR(VLOOKUP(A32,'23'!U:V,2,0),"0")</f>
        <v>0</v>
      </c>
      <c r="BV32" s="5" t="s">
        <v>147</v>
      </c>
      <c r="BW32" s="15">
        <f t="shared" si="28"/>
        <v>0</v>
      </c>
      <c r="BX32" s="10" t="str">
        <f>IFERROR(VLOOKUP(A32,'24'!U:V,2,0),"0")</f>
        <v>0</v>
      </c>
      <c r="BY32" s="5" t="s">
        <v>147</v>
      </c>
      <c r="BZ32" s="15">
        <f t="shared" si="29"/>
        <v>0</v>
      </c>
      <c r="CA32" s="10" t="str">
        <f>IFERROR(VLOOKUP(A32,'25'!U:V,2,0),"0")</f>
        <v>0</v>
      </c>
      <c r="CB32" s="5" t="s">
        <v>147</v>
      </c>
      <c r="CC32" s="15">
        <f t="shared" si="30"/>
        <v>0</v>
      </c>
      <c r="CD32" s="10" t="str">
        <f>IFERROR(VLOOKUP(A32,'26'!U:V,2,0),"0")</f>
        <v>0</v>
      </c>
      <c r="CE32" s="5" t="s">
        <v>147</v>
      </c>
      <c r="CF32" s="15">
        <f t="shared" si="31"/>
        <v>0</v>
      </c>
      <c r="CG32" s="10" t="str">
        <f>IFERROR(VLOOKUP(A32,'27'!U:V,2,0),"0")</f>
        <v>0</v>
      </c>
      <c r="CH32" s="5" t="s">
        <v>147</v>
      </c>
      <c r="CI32" s="15">
        <f t="shared" si="32"/>
        <v>0</v>
      </c>
      <c r="CJ32" s="10" t="str">
        <f>IFERROR(VLOOKUP(A32,'28'!U:V,2,0),"0")</f>
        <v>0</v>
      </c>
      <c r="CK32" s="5" t="s">
        <v>147</v>
      </c>
      <c r="CL32" s="15">
        <f t="shared" si="33"/>
        <v>0</v>
      </c>
      <c r="CM32" s="10" t="str">
        <f>IFERROR(VLOOKUP(A32,'29'!U:V,2,0),"0")</f>
        <v>0</v>
      </c>
      <c r="CN32" s="5" t="s">
        <v>147</v>
      </c>
      <c r="CO32" s="15">
        <f t="shared" si="34"/>
        <v>0</v>
      </c>
      <c r="CP32" s="10" t="str">
        <f>IFERROR(VLOOKUP(A32,'30'!U:V,2,0),"0")</f>
        <v>0</v>
      </c>
      <c r="CQ32" s="5" t="s">
        <v>147</v>
      </c>
      <c r="CR32" s="15">
        <f t="shared" si="35"/>
        <v>0</v>
      </c>
      <c r="CS32" s="10" t="str">
        <f>IFERROR(VLOOKUP(A32,'31'!U:V,2,0),"0")</f>
        <v>0</v>
      </c>
      <c r="CT32" s="5" t="s">
        <v>147</v>
      </c>
      <c r="CU32" s="15">
        <f t="shared" si="36"/>
        <v>0</v>
      </c>
      <c r="CV32" s="10" t="str">
        <f>IFERROR(VLOOKUP(A32,'เซต1-31'!V:W,2,0),"0")</f>
        <v>0</v>
      </c>
      <c r="CW32" s="5" t="s">
        <v>147</v>
      </c>
      <c r="CX32" s="15">
        <f t="shared" si="20"/>
        <v>0</v>
      </c>
    </row>
    <row r="33" spans="1:102" x14ac:dyDescent="0.25">
      <c r="A33" s="6" t="s">
        <v>69</v>
      </c>
      <c r="B33" s="4" t="s">
        <v>70</v>
      </c>
      <c r="C33" s="13">
        <v>4.33</v>
      </c>
      <c r="D33" s="19">
        <f t="shared" si="21"/>
        <v>0</v>
      </c>
      <c r="E33" s="5" t="s">
        <v>147</v>
      </c>
      <c r="F33" s="13">
        <f t="shared" si="22"/>
        <v>0</v>
      </c>
      <c r="G33" s="10" t="str">
        <f>IFERROR(VLOOKUP(A33,'1'!U:V,2,0),"0")</f>
        <v>0</v>
      </c>
      <c r="H33" s="5" t="s">
        <v>147</v>
      </c>
      <c r="I33" s="15">
        <f t="shared" si="3"/>
        <v>0</v>
      </c>
      <c r="J33" s="10" t="str">
        <f>IFERROR(VLOOKUP(A33,'2'!U:V,2,0),"0")</f>
        <v>0</v>
      </c>
      <c r="K33" s="5" t="s">
        <v>147</v>
      </c>
      <c r="L33" s="15">
        <f t="shared" si="4"/>
        <v>0</v>
      </c>
      <c r="M33" s="10" t="str">
        <f>IFERROR(VLOOKUP(A33,'3'!U:V,2,0),"0")</f>
        <v>0</v>
      </c>
      <c r="N33" s="5" t="s">
        <v>147</v>
      </c>
      <c r="O33" s="15">
        <f t="shared" si="5"/>
        <v>0</v>
      </c>
      <c r="P33" s="10" t="str">
        <f>IFERROR(VLOOKUP(A33,'4'!U:V,2,0),"0")</f>
        <v>0</v>
      </c>
      <c r="Q33" s="5" t="s">
        <v>147</v>
      </c>
      <c r="R33" s="15">
        <f t="shared" si="6"/>
        <v>0</v>
      </c>
      <c r="S33" s="10" t="str">
        <f>IFERROR(VLOOKUP(A33,'5'!U:V,2,0),"0")</f>
        <v>0</v>
      </c>
      <c r="T33" s="5" t="s">
        <v>147</v>
      </c>
      <c r="U33" s="15">
        <f t="shared" si="7"/>
        <v>0</v>
      </c>
      <c r="V33" s="10" t="str">
        <f>IFERROR(VLOOKUP(A33,'6'!U:V,2,0),"0")</f>
        <v>0</v>
      </c>
      <c r="W33" s="5" t="s">
        <v>147</v>
      </c>
      <c r="X33" s="15">
        <f t="shared" si="8"/>
        <v>0</v>
      </c>
      <c r="Y33" s="10" t="str">
        <f>IFERROR(VLOOKUP(A33,'7'!U:V,2,0),"0")</f>
        <v>0</v>
      </c>
      <c r="Z33" s="5" t="s">
        <v>147</v>
      </c>
      <c r="AA33" s="15">
        <f t="shared" si="9"/>
        <v>0</v>
      </c>
      <c r="AB33" s="10" t="str">
        <f>IFERROR(VLOOKUP(A33,'8'!U:V,2,0),"0")</f>
        <v>0</v>
      </c>
      <c r="AC33" s="5" t="s">
        <v>147</v>
      </c>
      <c r="AD33" s="15">
        <f t="shared" si="10"/>
        <v>0</v>
      </c>
      <c r="AE33" s="10" t="str">
        <f>IFERROR(VLOOKUP(A33,'9'!U:V,2,0),"0")</f>
        <v>0</v>
      </c>
      <c r="AF33" s="5" t="s">
        <v>147</v>
      </c>
      <c r="AG33" s="15">
        <f t="shared" si="11"/>
        <v>0</v>
      </c>
      <c r="AH33" s="10" t="str">
        <f>IFERROR(VLOOKUP(A33,'10'!U:V,2,0),"0")</f>
        <v>0</v>
      </c>
      <c r="AI33" s="5" t="s">
        <v>147</v>
      </c>
      <c r="AJ33" s="15">
        <f t="shared" si="12"/>
        <v>0</v>
      </c>
      <c r="AK33" s="10" t="str">
        <f>IFERROR(VLOOKUP(A33,'11'!U:V,2,0),"0")</f>
        <v>0</v>
      </c>
      <c r="AL33" s="5" t="s">
        <v>147</v>
      </c>
      <c r="AM33" s="15">
        <f t="shared" si="13"/>
        <v>0</v>
      </c>
      <c r="AN33" s="10" t="str">
        <f>IFERROR(VLOOKUP(A33,'12'!U:V,2,0),"0")</f>
        <v>0</v>
      </c>
      <c r="AO33" s="5" t="s">
        <v>147</v>
      </c>
      <c r="AP33" s="15">
        <f t="shared" si="14"/>
        <v>0</v>
      </c>
      <c r="AQ33" s="10" t="str">
        <f>IFERROR(VLOOKUP(A33,'13'!U:V,2,0),"0")</f>
        <v>0</v>
      </c>
      <c r="AR33" s="5" t="s">
        <v>147</v>
      </c>
      <c r="AS33" s="15">
        <f t="shared" si="15"/>
        <v>0</v>
      </c>
      <c r="AT33" s="10" t="str">
        <f>IFERROR(VLOOKUP(A33,'14'!U:V,2,0),"0")</f>
        <v>0</v>
      </c>
      <c r="AU33" s="5" t="s">
        <v>147</v>
      </c>
      <c r="AV33" s="15">
        <f t="shared" si="16"/>
        <v>0</v>
      </c>
      <c r="AW33" s="10" t="str">
        <f>IFERROR(VLOOKUP(A33,'15'!U:V,2,0),"0")</f>
        <v>0</v>
      </c>
      <c r="AX33" s="5" t="s">
        <v>147</v>
      </c>
      <c r="AY33" s="15">
        <f t="shared" si="17"/>
        <v>0</v>
      </c>
      <c r="AZ33" s="10" t="str">
        <f>IFERROR(VLOOKUP(A33,'16'!U:V,2,0),"0")</f>
        <v>0</v>
      </c>
      <c r="BA33" s="5" t="s">
        <v>147</v>
      </c>
      <c r="BB33" s="15">
        <f t="shared" si="18"/>
        <v>0</v>
      </c>
      <c r="BC33" s="10" t="str">
        <f>IFERROR(VLOOKUP(A33,'17'!U:V,2,0),"0")</f>
        <v>0</v>
      </c>
      <c r="BD33" s="5" t="s">
        <v>147</v>
      </c>
      <c r="BE33" s="15">
        <f t="shared" si="19"/>
        <v>0</v>
      </c>
      <c r="BF33" s="10" t="str">
        <f>IFERROR(VLOOKUP(A33,'18'!U:V,2,0),"0")</f>
        <v>0</v>
      </c>
      <c r="BG33" s="5" t="s">
        <v>147</v>
      </c>
      <c r="BH33" s="15">
        <f t="shared" si="23"/>
        <v>0</v>
      </c>
      <c r="BI33" s="10" t="str">
        <f>IFERROR(VLOOKUP(A33,'19'!U:V,2,0),"0")</f>
        <v>0</v>
      </c>
      <c r="BJ33" s="5" t="s">
        <v>147</v>
      </c>
      <c r="BK33" s="15">
        <f t="shared" si="24"/>
        <v>0</v>
      </c>
      <c r="BL33" s="10" t="str">
        <f>IFERROR(VLOOKUP(A33,'20'!U:V,2,0),"0")</f>
        <v>0</v>
      </c>
      <c r="BM33" s="5" t="s">
        <v>147</v>
      </c>
      <c r="BN33" s="15">
        <f t="shared" si="25"/>
        <v>0</v>
      </c>
      <c r="BO33" s="10" t="str">
        <f>IFERROR(VLOOKUP(A33,'21'!U:V,2,0),"0")</f>
        <v>0</v>
      </c>
      <c r="BP33" s="5" t="s">
        <v>147</v>
      </c>
      <c r="BQ33" s="15">
        <f t="shared" si="26"/>
        <v>0</v>
      </c>
      <c r="BR33" s="10" t="str">
        <f>IFERROR(VLOOKUP(A33,'22'!U:V,2,0),"0")</f>
        <v>0</v>
      </c>
      <c r="BS33" s="5" t="s">
        <v>147</v>
      </c>
      <c r="BT33" s="15">
        <f t="shared" si="27"/>
        <v>0</v>
      </c>
      <c r="BU33" s="10" t="str">
        <f>IFERROR(VLOOKUP(A33,'23'!U:V,2,0),"0")</f>
        <v>0</v>
      </c>
      <c r="BV33" s="5" t="s">
        <v>147</v>
      </c>
      <c r="BW33" s="15">
        <f t="shared" si="28"/>
        <v>0</v>
      </c>
      <c r="BX33" s="10" t="str">
        <f>IFERROR(VLOOKUP(A33,'24'!U:V,2,0),"0")</f>
        <v>0</v>
      </c>
      <c r="BY33" s="5" t="s">
        <v>147</v>
      </c>
      <c r="BZ33" s="15">
        <f t="shared" si="29"/>
        <v>0</v>
      </c>
      <c r="CA33" s="10" t="str">
        <f>IFERROR(VLOOKUP(A33,'25'!U:V,2,0),"0")</f>
        <v>0</v>
      </c>
      <c r="CB33" s="5" t="s">
        <v>147</v>
      </c>
      <c r="CC33" s="15">
        <f t="shared" si="30"/>
        <v>0</v>
      </c>
      <c r="CD33" s="10" t="str">
        <f>IFERROR(VLOOKUP(A33,'26'!U:V,2,0),"0")</f>
        <v>0</v>
      </c>
      <c r="CE33" s="5" t="s">
        <v>147</v>
      </c>
      <c r="CF33" s="15">
        <f t="shared" si="31"/>
        <v>0</v>
      </c>
      <c r="CG33" s="10" t="str">
        <f>IFERROR(VLOOKUP(A33,'27'!U:V,2,0),"0")</f>
        <v>0</v>
      </c>
      <c r="CH33" s="5" t="s">
        <v>147</v>
      </c>
      <c r="CI33" s="15">
        <f t="shared" si="32"/>
        <v>0</v>
      </c>
      <c r="CJ33" s="10" t="str">
        <f>IFERROR(VLOOKUP(A33,'28'!U:V,2,0),"0")</f>
        <v>0</v>
      </c>
      <c r="CK33" s="5" t="s">
        <v>147</v>
      </c>
      <c r="CL33" s="15">
        <f t="shared" si="33"/>
        <v>0</v>
      </c>
      <c r="CM33" s="10" t="str">
        <f>IFERROR(VLOOKUP(A33,'29'!U:V,2,0),"0")</f>
        <v>0</v>
      </c>
      <c r="CN33" s="5" t="s">
        <v>147</v>
      </c>
      <c r="CO33" s="15">
        <f t="shared" si="34"/>
        <v>0</v>
      </c>
      <c r="CP33" s="10" t="str">
        <f>IFERROR(VLOOKUP(A33,'30'!U:V,2,0),"0")</f>
        <v>0</v>
      </c>
      <c r="CQ33" s="5" t="s">
        <v>147</v>
      </c>
      <c r="CR33" s="15">
        <f t="shared" si="35"/>
        <v>0</v>
      </c>
      <c r="CS33" s="10" t="str">
        <f>IFERROR(VLOOKUP(A33,'31'!U:V,2,0),"0")</f>
        <v>0</v>
      </c>
      <c r="CT33" s="5" t="s">
        <v>147</v>
      </c>
      <c r="CU33" s="15">
        <f t="shared" si="36"/>
        <v>0</v>
      </c>
      <c r="CV33" s="10" t="str">
        <f>IFERROR(VLOOKUP(A33,'เซต1-31'!V:W,2,0),"0")</f>
        <v>0</v>
      </c>
      <c r="CW33" s="5" t="s">
        <v>147</v>
      </c>
      <c r="CX33" s="15">
        <f t="shared" si="20"/>
        <v>0</v>
      </c>
    </row>
    <row r="34" spans="1:102" x14ac:dyDescent="0.25">
      <c r="A34" s="6" t="s">
        <v>182</v>
      </c>
      <c r="B34" s="4" t="s">
        <v>70</v>
      </c>
      <c r="C34" s="13">
        <v>4.33</v>
      </c>
      <c r="D34" s="19">
        <f t="shared" si="21"/>
        <v>0</v>
      </c>
      <c r="E34" s="5" t="s">
        <v>147</v>
      </c>
      <c r="F34" s="13">
        <f t="shared" si="22"/>
        <v>0</v>
      </c>
      <c r="G34" s="10" t="str">
        <f>IFERROR(VLOOKUP(A34,'1'!U:V,2,0),"0")</f>
        <v>0</v>
      </c>
      <c r="H34" s="5" t="s">
        <v>147</v>
      </c>
      <c r="I34" s="15">
        <f t="shared" si="3"/>
        <v>0</v>
      </c>
      <c r="J34" s="10" t="str">
        <f>IFERROR(VLOOKUP(A34,'2'!U:V,2,0),"0")</f>
        <v>0</v>
      </c>
      <c r="K34" s="5" t="s">
        <v>147</v>
      </c>
      <c r="L34" s="15">
        <f t="shared" si="4"/>
        <v>0</v>
      </c>
      <c r="M34" s="10" t="str">
        <f>IFERROR(VLOOKUP(A34,'3'!U:V,2,0),"0")</f>
        <v>0</v>
      </c>
      <c r="N34" s="5" t="s">
        <v>147</v>
      </c>
      <c r="O34" s="15">
        <f t="shared" si="5"/>
        <v>0</v>
      </c>
      <c r="P34" s="10" t="str">
        <f>IFERROR(VLOOKUP(A34,'4'!U:V,2,0),"0")</f>
        <v>0</v>
      </c>
      <c r="Q34" s="5" t="s">
        <v>147</v>
      </c>
      <c r="R34" s="15">
        <f t="shared" si="6"/>
        <v>0</v>
      </c>
      <c r="S34" s="10" t="str">
        <f>IFERROR(VLOOKUP(A34,'5'!U:V,2,0),"0")</f>
        <v>0</v>
      </c>
      <c r="T34" s="5" t="s">
        <v>147</v>
      </c>
      <c r="U34" s="15">
        <f t="shared" si="7"/>
        <v>0</v>
      </c>
      <c r="V34" s="10" t="str">
        <f>IFERROR(VLOOKUP(A34,'6'!U:V,2,0),"0")</f>
        <v>0</v>
      </c>
      <c r="W34" s="5" t="s">
        <v>147</v>
      </c>
      <c r="X34" s="15">
        <f t="shared" si="8"/>
        <v>0</v>
      </c>
      <c r="Y34" s="10" t="str">
        <f>IFERROR(VLOOKUP(A34,'7'!U:V,2,0),"0")</f>
        <v>0</v>
      </c>
      <c r="Z34" s="5" t="s">
        <v>147</v>
      </c>
      <c r="AA34" s="15">
        <f t="shared" si="9"/>
        <v>0</v>
      </c>
      <c r="AB34" s="10" t="str">
        <f>IFERROR(VLOOKUP(A34,'8'!U:V,2,0),"0")</f>
        <v>0</v>
      </c>
      <c r="AC34" s="5" t="s">
        <v>147</v>
      </c>
      <c r="AD34" s="15">
        <f t="shared" si="10"/>
        <v>0</v>
      </c>
      <c r="AE34" s="10" t="str">
        <f>IFERROR(VLOOKUP(A34,'9'!U:V,2,0),"0")</f>
        <v>0</v>
      </c>
      <c r="AF34" s="5" t="s">
        <v>147</v>
      </c>
      <c r="AG34" s="15">
        <f t="shared" si="11"/>
        <v>0</v>
      </c>
      <c r="AH34" s="10" t="str">
        <f>IFERROR(VLOOKUP(A34,'10'!U:V,2,0),"0")</f>
        <v>0</v>
      </c>
      <c r="AI34" s="5" t="s">
        <v>147</v>
      </c>
      <c r="AJ34" s="15">
        <f t="shared" si="12"/>
        <v>0</v>
      </c>
      <c r="AK34" s="10" t="str">
        <f>IFERROR(VLOOKUP(A34,'11'!U:V,2,0),"0")</f>
        <v>0</v>
      </c>
      <c r="AL34" s="5" t="s">
        <v>147</v>
      </c>
      <c r="AM34" s="15">
        <f t="shared" si="13"/>
        <v>0</v>
      </c>
      <c r="AN34" s="10" t="str">
        <f>IFERROR(VLOOKUP(A34,'12'!U:V,2,0),"0")</f>
        <v>0</v>
      </c>
      <c r="AO34" s="5" t="s">
        <v>147</v>
      </c>
      <c r="AP34" s="15">
        <f t="shared" si="14"/>
        <v>0</v>
      </c>
      <c r="AQ34" s="10" t="str">
        <f>IFERROR(VLOOKUP(A34,'13'!U:V,2,0),"0")</f>
        <v>0</v>
      </c>
      <c r="AR34" s="5" t="s">
        <v>147</v>
      </c>
      <c r="AS34" s="15">
        <f t="shared" si="15"/>
        <v>0</v>
      </c>
      <c r="AT34" s="10" t="str">
        <f>IFERROR(VLOOKUP(A34,'14'!U:V,2,0),"0")</f>
        <v>0</v>
      </c>
      <c r="AU34" s="5" t="s">
        <v>147</v>
      </c>
      <c r="AV34" s="15">
        <f t="shared" si="16"/>
        <v>0</v>
      </c>
      <c r="AW34" s="10" t="str">
        <f>IFERROR(VLOOKUP(A34,'15'!U:V,2,0),"0")</f>
        <v>0</v>
      </c>
      <c r="AX34" s="5" t="s">
        <v>147</v>
      </c>
      <c r="AY34" s="15">
        <f t="shared" si="17"/>
        <v>0</v>
      </c>
      <c r="AZ34" s="10" t="str">
        <f>IFERROR(VLOOKUP(A34,'16'!U:V,2,0),"0")</f>
        <v>0</v>
      </c>
      <c r="BA34" s="5" t="s">
        <v>147</v>
      </c>
      <c r="BB34" s="15">
        <f t="shared" si="18"/>
        <v>0</v>
      </c>
      <c r="BC34" s="10" t="str">
        <f>IFERROR(VLOOKUP(A34,'17'!U:V,2,0),"0")</f>
        <v>0</v>
      </c>
      <c r="BD34" s="5" t="s">
        <v>147</v>
      </c>
      <c r="BE34" s="15">
        <f t="shared" si="19"/>
        <v>0</v>
      </c>
      <c r="BF34" s="10" t="str">
        <f>IFERROR(VLOOKUP(A34,'18'!U:V,2,0),"0")</f>
        <v>0</v>
      </c>
      <c r="BG34" s="5" t="s">
        <v>147</v>
      </c>
      <c r="BH34" s="15">
        <f t="shared" si="23"/>
        <v>0</v>
      </c>
      <c r="BI34" s="10" t="str">
        <f>IFERROR(VLOOKUP(A34,'19'!U:V,2,0),"0")</f>
        <v>0</v>
      </c>
      <c r="BJ34" s="5" t="s">
        <v>147</v>
      </c>
      <c r="BK34" s="15">
        <f t="shared" si="24"/>
        <v>0</v>
      </c>
      <c r="BL34" s="10" t="str">
        <f>IFERROR(VLOOKUP(A34,'20'!U:V,2,0),"0")</f>
        <v>0</v>
      </c>
      <c r="BM34" s="5" t="s">
        <v>147</v>
      </c>
      <c r="BN34" s="15">
        <f t="shared" si="25"/>
        <v>0</v>
      </c>
      <c r="BO34" s="10" t="str">
        <f>IFERROR(VLOOKUP(A34,'21'!U:V,2,0),"0")</f>
        <v>0</v>
      </c>
      <c r="BP34" s="5" t="s">
        <v>147</v>
      </c>
      <c r="BQ34" s="15">
        <f t="shared" si="26"/>
        <v>0</v>
      </c>
      <c r="BR34" s="10" t="str">
        <f>IFERROR(VLOOKUP(A34,'22'!U:V,2,0),"0")</f>
        <v>0</v>
      </c>
      <c r="BS34" s="5" t="s">
        <v>147</v>
      </c>
      <c r="BT34" s="15">
        <f t="shared" si="27"/>
        <v>0</v>
      </c>
      <c r="BU34" s="10" t="str">
        <f>IFERROR(VLOOKUP(A34,'23'!U:V,2,0),"0")</f>
        <v>0</v>
      </c>
      <c r="BV34" s="5" t="s">
        <v>147</v>
      </c>
      <c r="BW34" s="15">
        <f t="shared" si="28"/>
        <v>0</v>
      </c>
      <c r="BX34" s="10" t="str">
        <f>IFERROR(VLOOKUP(A34,'24'!U:V,2,0),"0")</f>
        <v>0</v>
      </c>
      <c r="BY34" s="5" t="s">
        <v>147</v>
      </c>
      <c r="BZ34" s="15">
        <f t="shared" si="29"/>
        <v>0</v>
      </c>
      <c r="CA34" s="10" t="str">
        <f>IFERROR(VLOOKUP(A34,'25'!U:V,2,0),"0")</f>
        <v>0</v>
      </c>
      <c r="CB34" s="5" t="s">
        <v>147</v>
      </c>
      <c r="CC34" s="15">
        <f t="shared" si="30"/>
        <v>0</v>
      </c>
      <c r="CD34" s="10" t="str">
        <f>IFERROR(VLOOKUP(A34,'26'!U:V,2,0),"0")</f>
        <v>0</v>
      </c>
      <c r="CE34" s="5" t="s">
        <v>147</v>
      </c>
      <c r="CF34" s="15">
        <f t="shared" si="31"/>
        <v>0</v>
      </c>
      <c r="CG34" s="10" t="str">
        <f>IFERROR(VLOOKUP(A34,'27'!U:V,2,0),"0")</f>
        <v>0</v>
      </c>
      <c r="CH34" s="5" t="s">
        <v>147</v>
      </c>
      <c r="CI34" s="15">
        <f t="shared" si="32"/>
        <v>0</v>
      </c>
      <c r="CJ34" s="10" t="str">
        <f>IFERROR(VLOOKUP(A34,'28'!U:V,2,0),"0")</f>
        <v>0</v>
      </c>
      <c r="CK34" s="5" t="s">
        <v>147</v>
      </c>
      <c r="CL34" s="15">
        <f t="shared" si="33"/>
        <v>0</v>
      </c>
      <c r="CM34" s="10" t="str">
        <f>IFERROR(VLOOKUP(A34,'29'!U:V,2,0),"0")</f>
        <v>0</v>
      </c>
      <c r="CN34" s="5" t="s">
        <v>147</v>
      </c>
      <c r="CO34" s="15">
        <f t="shared" si="34"/>
        <v>0</v>
      </c>
      <c r="CP34" s="10" t="str">
        <f>IFERROR(VLOOKUP(A34,'30'!U:V,2,0),"0")</f>
        <v>0</v>
      </c>
      <c r="CQ34" s="5" t="s">
        <v>147</v>
      </c>
      <c r="CR34" s="15">
        <f t="shared" si="35"/>
        <v>0</v>
      </c>
      <c r="CS34" s="10" t="str">
        <f>IFERROR(VLOOKUP(A34,'31'!U:V,2,0),"0")</f>
        <v>0</v>
      </c>
      <c r="CT34" s="5" t="s">
        <v>147</v>
      </c>
      <c r="CU34" s="15">
        <f t="shared" si="36"/>
        <v>0</v>
      </c>
      <c r="CV34" s="10" t="str">
        <f>IFERROR(VLOOKUP(A34,'เซต1-31'!V:W,2,0),"0")</f>
        <v>0</v>
      </c>
      <c r="CW34" s="5" t="s">
        <v>147</v>
      </c>
      <c r="CX34" s="15">
        <f t="shared" si="20"/>
        <v>0</v>
      </c>
    </row>
    <row r="35" spans="1:102" x14ac:dyDescent="0.25">
      <c r="A35" s="6" t="s">
        <v>96</v>
      </c>
      <c r="B35" s="4" t="s">
        <v>97</v>
      </c>
      <c r="C35" s="13">
        <v>4.3</v>
      </c>
      <c r="D35" s="19">
        <f t="shared" si="21"/>
        <v>0</v>
      </c>
      <c r="E35" s="5" t="s">
        <v>147</v>
      </c>
      <c r="F35" s="13">
        <f t="shared" si="22"/>
        <v>0</v>
      </c>
      <c r="G35" s="10" t="str">
        <f>IFERROR(VLOOKUP(A35,'1'!U:V,2,0),"0")</f>
        <v>0</v>
      </c>
      <c r="H35" s="5" t="s">
        <v>147</v>
      </c>
      <c r="I35" s="15">
        <f t="shared" si="3"/>
        <v>0</v>
      </c>
      <c r="J35" s="10" t="str">
        <f>IFERROR(VLOOKUP(A35,'2'!U:V,2,0),"0")</f>
        <v>0</v>
      </c>
      <c r="K35" s="5" t="s">
        <v>147</v>
      </c>
      <c r="L35" s="15">
        <f t="shared" si="4"/>
        <v>0</v>
      </c>
      <c r="M35" s="10" t="str">
        <f>IFERROR(VLOOKUP(A35,'3'!U:V,2,0),"0")</f>
        <v>0</v>
      </c>
      <c r="N35" s="5" t="s">
        <v>147</v>
      </c>
      <c r="O35" s="15">
        <f t="shared" si="5"/>
        <v>0</v>
      </c>
      <c r="P35" s="10" t="str">
        <f>IFERROR(VLOOKUP(A35,'4'!U:V,2,0),"0")</f>
        <v>0</v>
      </c>
      <c r="Q35" s="5" t="s">
        <v>147</v>
      </c>
      <c r="R35" s="15">
        <f t="shared" si="6"/>
        <v>0</v>
      </c>
      <c r="S35" s="10" t="str">
        <f>IFERROR(VLOOKUP(A35,'5'!U:V,2,0),"0")</f>
        <v>0</v>
      </c>
      <c r="T35" s="5" t="s">
        <v>147</v>
      </c>
      <c r="U35" s="15">
        <f t="shared" si="7"/>
        <v>0</v>
      </c>
      <c r="V35" s="10" t="str">
        <f>IFERROR(VLOOKUP(A35,'6'!U:V,2,0),"0")</f>
        <v>0</v>
      </c>
      <c r="W35" s="5" t="s">
        <v>147</v>
      </c>
      <c r="X35" s="15">
        <f t="shared" si="8"/>
        <v>0</v>
      </c>
      <c r="Y35" s="10" t="str">
        <f>IFERROR(VLOOKUP(A35,'7'!U:V,2,0),"0")</f>
        <v>0</v>
      </c>
      <c r="Z35" s="5" t="s">
        <v>147</v>
      </c>
      <c r="AA35" s="15">
        <f t="shared" si="9"/>
        <v>0</v>
      </c>
      <c r="AB35" s="10" t="str">
        <f>IFERROR(VLOOKUP(A35,'8'!U:V,2,0),"0")</f>
        <v>0</v>
      </c>
      <c r="AC35" s="5" t="s">
        <v>147</v>
      </c>
      <c r="AD35" s="15">
        <f t="shared" si="10"/>
        <v>0</v>
      </c>
      <c r="AE35" s="10" t="str">
        <f>IFERROR(VLOOKUP(A35,'9'!U:V,2,0),"0")</f>
        <v>0</v>
      </c>
      <c r="AF35" s="5" t="s">
        <v>147</v>
      </c>
      <c r="AG35" s="15">
        <f t="shared" si="11"/>
        <v>0</v>
      </c>
      <c r="AH35" s="10" t="str">
        <f>IFERROR(VLOOKUP(A35,'10'!U:V,2,0),"0")</f>
        <v>0</v>
      </c>
      <c r="AI35" s="5" t="s">
        <v>147</v>
      </c>
      <c r="AJ35" s="15">
        <f t="shared" si="12"/>
        <v>0</v>
      </c>
      <c r="AK35" s="10" t="str">
        <f>IFERROR(VLOOKUP(A35,'11'!U:V,2,0),"0")</f>
        <v>0</v>
      </c>
      <c r="AL35" s="5" t="s">
        <v>147</v>
      </c>
      <c r="AM35" s="15">
        <f t="shared" si="13"/>
        <v>0</v>
      </c>
      <c r="AN35" s="10" t="str">
        <f>IFERROR(VLOOKUP(A35,'12'!U:V,2,0),"0")</f>
        <v>0</v>
      </c>
      <c r="AO35" s="5" t="s">
        <v>147</v>
      </c>
      <c r="AP35" s="15">
        <f t="shared" si="14"/>
        <v>0</v>
      </c>
      <c r="AQ35" s="10" t="str">
        <f>IFERROR(VLOOKUP(A35,'13'!U:V,2,0),"0")</f>
        <v>0</v>
      </c>
      <c r="AR35" s="5" t="s">
        <v>147</v>
      </c>
      <c r="AS35" s="15">
        <f t="shared" si="15"/>
        <v>0</v>
      </c>
      <c r="AT35" s="10" t="str">
        <f>IFERROR(VLOOKUP(A35,'14'!U:V,2,0),"0")</f>
        <v>0</v>
      </c>
      <c r="AU35" s="5" t="s">
        <v>147</v>
      </c>
      <c r="AV35" s="15">
        <f t="shared" si="16"/>
        <v>0</v>
      </c>
      <c r="AW35" s="10" t="str">
        <f>IFERROR(VLOOKUP(A35,'15'!U:V,2,0),"0")</f>
        <v>0</v>
      </c>
      <c r="AX35" s="5" t="s">
        <v>147</v>
      </c>
      <c r="AY35" s="15">
        <f t="shared" si="17"/>
        <v>0</v>
      </c>
      <c r="AZ35" s="10" t="str">
        <f>IFERROR(VLOOKUP(A35,'16'!U:V,2,0),"0")</f>
        <v>0</v>
      </c>
      <c r="BA35" s="5" t="s">
        <v>147</v>
      </c>
      <c r="BB35" s="15">
        <f t="shared" si="18"/>
        <v>0</v>
      </c>
      <c r="BC35" s="10" t="str">
        <f>IFERROR(VLOOKUP(A35,'17'!U:V,2,0),"0")</f>
        <v>0</v>
      </c>
      <c r="BD35" s="5" t="s">
        <v>147</v>
      </c>
      <c r="BE35" s="15">
        <f t="shared" si="19"/>
        <v>0</v>
      </c>
      <c r="BF35" s="10" t="str">
        <f>IFERROR(VLOOKUP(A35,'18'!U:V,2,0),"0")</f>
        <v>0</v>
      </c>
      <c r="BG35" s="5" t="s">
        <v>147</v>
      </c>
      <c r="BH35" s="15">
        <f t="shared" si="23"/>
        <v>0</v>
      </c>
      <c r="BI35" s="10" t="str">
        <f>IFERROR(VLOOKUP(A35,'19'!U:V,2,0),"0")</f>
        <v>0</v>
      </c>
      <c r="BJ35" s="5" t="s">
        <v>147</v>
      </c>
      <c r="BK35" s="15">
        <f t="shared" si="24"/>
        <v>0</v>
      </c>
      <c r="BL35" s="10" t="str">
        <f>IFERROR(VLOOKUP(A35,'20'!U:V,2,0),"0")</f>
        <v>0</v>
      </c>
      <c r="BM35" s="5" t="s">
        <v>147</v>
      </c>
      <c r="BN35" s="15">
        <f t="shared" si="25"/>
        <v>0</v>
      </c>
      <c r="BO35" s="10" t="str">
        <f>IFERROR(VLOOKUP(A35,'21'!U:V,2,0),"0")</f>
        <v>0</v>
      </c>
      <c r="BP35" s="5" t="s">
        <v>147</v>
      </c>
      <c r="BQ35" s="15">
        <f t="shared" si="26"/>
        <v>0</v>
      </c>
      <c r="BR35" s="10" t="str">
        <f>IFERROR(VLOOKUP(A35,'22'!U:V,2,0),"0")</f>
        <v>0</v>
      </c>
      <c r="BS35" s="5" t="s">
        <v>147</v>
      </c>
      <c r="BT35" s="15">
        <f t="shared" si="27"/>
        <v>0</v>
      </c>
      <c r="BU35" s="10" t="str">
        <f>IFERROR(VLOOKUP(A35,'23'!U:V,2,0),"0")</f>
        <v>0</v>
      </c>
      <c r="BV35" s="5" t="s">
        <v>147</v>
      </c>
      <c r="BW35" s="15">
        <f t="shared" si="28"/>
        <v>0</v>
      </c>
      <c r="BX35" s="10" t="str">
        <f>IFERROR(VLOOKUP(A35,'24'!U:V,2,0),"0")</f>
        <v>0</v>
      </c>
      <c r="BY35" s="5" t="s">
        <v>147</v>
      </c>
      <c r="BZ35" s="15">
        <f t="shared" si="29"/>
        <v>0</v>
      </c>
      <c r="CA35" s="10" t="str">
        <f>IFERROR(VLOOKUP(A35,'25'!U:V,2,0),"0")</f>
        <v>0</v>
      </c>
      <c r="CB35" s="5" t="s">
        <v>147</v>
      </c>
      <c r="CC35" s="15">
        <f t="shared" si="30"/>
        <v>0</v>
      </c>
      <c r="CD35" s="10" t="str">
        <f>IFERROR(VLOOKUP(A35,'26'!U:V,2,0),"0")</f>
        <v>0</v>
      </c>
      <c r="CE35" s="5" t="s">
        <v>147</v>
      </c>
      <c r="CF35" s="15">
        <f t="shared" si="31"/>
        <v>0</v>
      </c>
      <c r="CG35" s="10" t="str">
        <f>IFERROR(VLOOKUP(A35,'27'!U:V,2,0),"0")</f>
        <v>0</v>
      </c>
      <c r="CH35" s="5" t="s">
        <v>147</v>
      </c>
      <c r="CI35" s="15">
        <f t="shared" si="32"/>
        <v>0</v>
      </c>
      <c r="CJ35" s="10" t="str">
        <f>IFERROR(VLOOKUP(A35,'28'!U:V,2,0),"0")</f>
        <v>0</v>
      </c>
      <c r="CK35" s="5" t="s">
        <v>147</v>
      </c>
      <c r="CL35" s="15">
        <f t="shared" si="33"/>
        <v>0</v>
      </c>
      <c r="CM35" s="10" t="str">
        <f>IFERROR(VLOOKUP(A35,'29'!U:V,2,0),"0")</f>
        <v>0</v>
      </c>
      <c r="CN35" s="5" t="s">
        <v>147</v>
      </c>
      <c r="CO35" s="15">
        <f t="shared" si="34"/>
        <v>0</v>
      </c>
      <c r="CP35" s="10" t="str">
        <f>IFERROR(VLOOKUP(A35,'30'!U:V,2,0),"0")</f>
        <v>0</v>
      </c>
      <c r="CQ35" s="5" t="s">
        <v>147</v>
      </c>
      <c r="CR35" s="15">
        <f t="shared" si="35"/>
        <v>0</v>
      </c>
      <c r="CS35" s="10" t="str">
        <f>IFERROR(VLOOKUP(A35,'31'!U:V,2,0),"0")</f>
        <v>0</v>
      </c>
      <c r="CT35" s="5" t="s">
        <v>147</v>
      </c>
      <c r="CU35" s="15">
        <f t="shared" si="36"/>
        <v>0</v>
      </c>
      <c r="CV35" s="10" t="str">
        <f>IFERROR(VLOOKUP(A35,'เซต1-31'!V:W,2,0),"0")</f>
        <v>0</v>
      </c>
      <c r="CW35" s="5" t="s">
        <v>147</v>
      </c>
      <c r="CX35" s="15">
        <f t="shared" si="20"/>
        <v>0</v>
      </c>
    </row>
    <row r="36" spans="1:102" x14ac:dyDescent="0.25">
      <c r="A36" s="6" t="s">
        <v>152</v>
      </c>
      <c r="B36" s="4" t="s">
        <v>153</v>
      </c>
      <c r="C36" s="13">
        <v>4.0599999999999996</v>
      </c>
      <c r="D36" s="19">
        <f t="shared" si="21"/>
        <v>0</v>
      </c>
      <c r="E36" s="5" t="s">
        <v>147</v>
      </c>
      <c r="F36" s="13">
        <f t="shared" si="22"/>
        <v>0</v>
      </c>
      <c r="G36" s="10" t="str">
        <f>IFERROR(VLOOKUP(A36,'1'!U:V,2,0),"0")</f>
        <v>0</v>
      </c>
      <c r="H36" s="5" t="s">
        <v>147</v>
      </c>
      <c r="I36" s="15">
        <f t="shared" si="3"/>
        <v>0</v>
      </c>
      <c r="J36" s="10" t="str">
        <f>IFERROR(VLOOKUP(A36,'2'!U:V,2,0),"0")</f>
        <v>0</v>
      </c>
      <c r="K36" s="5" t="s">
        <v>147</v>
      </c>
      <c r="L36" s="15">
        <f t="shared" si="4"/>
        <v>0</v>
      </c>
      <c r="M36" s="10" t="str">
        <f>IFERROR(VLOOKUP(A36,'3'!U:V,2,0),"0")</f>
        <v>0</v>
      </c>
      <c r="N36" s="5" t="s">
        <v>147</v>
      </c>
      <c r="O36" s="15">
        <f t="shared" si="5"/>
        <v>0</v>
      </c>
      <c r="P36" s="10" t="str">
        <f>IFERROR(VLOOKUP(A36,'4'!U:V,2,0),"0")</f>
        <v>0</v>
      </c>
      <c r="Q36" s="5" t="s">
        <v>147</v>
      </c>
      <c r="R36" s="15">
        <f t="shared" si="6"/>
        <v>0</v>
      </c>
      <c r="S36" s="10" t="str">
        <f>IFERROR(VLOOKUP(A36,'5'!U:V,2,0),"0")</f>
        <v>0</v>
      </c>
      <c r="T36" s="5" t="s">
        <v>147</v>
      </c>
      <c r="U36" s="15">
        <f t="shared" si="7"/>
        <v>0</v>
      </c>
      <c r="V36" s="10" t="str">
        <f>IFERROR(VLOOKUP(A36,'6'!U:V,2,0),"0")</f>
        <v>0</v>
      </c>
      <c r="W36" s="5" t="s">
        <v>147</v>
      </c>
      <c r="X36" s="15">
        <f t="shared" si="8"/>
        <v>0</v>
      </c>
      <c r="Y36" s="10" t="str">
        <f>IFERROR(VLOOKUP(A36,'7'!U:V,2,0),"0")</f>
        <v>0</v>
      </c>
      <c r="Z36" s="5" t="s">
        <v>147</v>
      </c>
      <c r="AA36" s="15">
        <f t="shared" si="9"/>
        <v>0</v>
      </c>
      <c r="AB36" s="10" t="str">
        <f>IFERROR(VLOOKUP(A36,'8'!U:V,2,0),"0")</f>
        <v>0</v>
      </c>
      <c r="AC36" s="5" t="s">
        <v>147</v>
      </c>
      <c r="AD36" s="15">
        <f t="shared" si="10"/>
        <v>0</v>
      </c>
      <c r="AE36" s="10" t="str">
        <f>IFERROR(VLOOKUP(A36,'9'!U:V,2,0),"0")</f>
        <v>0</v>
      </c>
      <c r="AF36" s="5" t="s">
        <v>147</v>
      </c>
      <c r="AG36" s="15">
        <f t="shared" si="11"/>
        <v>0</v>
      </c>
      <c r="AH36" s="10" t="str">
        <f>IFERROR(VLOOKUP(A36,'10'!U:V,2,0),"0")</f>
        <v>0</v>
      </c>
      <c r="AI36" s="5" t="s">
        <v>147</v>
      </c>
      <c r="AJ36" s="15">
        <f t="shared" si="12"/>
        <v>0</v>
      </c>
      <c r="AK36" s="10" t="str">
        <f>IFERROR(VLOOKUP(A36,'11'!U:V,2,0),"0")</f>
        <v>0</v>
      </c>
      <c r="AL36" s="5" t="s">
        <v>147</v>
      </c>
      <c r="AM36" s="15">
        <f t="shared" si="13"/>
        <v>0</v>
      </c>
      <c r="AN36" s="10" t="str">
        <f>IFERROR(VLOOKUP(A36,'12'!U:V,2,0),"0")</f>
        <v>0</v>
      </c>
      <c r="AO36" s="5" t="s">
        <v>147</v>
      </c>
      <c r="AP36" s="15">
        <f t="shared" si="14"/>
        <v>0</v>
      </c>
      <c r="AQ36" s="10" t="str">
        <f>IFERROR(VLOOKUP(A36,'13'!U:V,2,0),"0")</f>
        <v>0</v>
      </c>
      <c r="AR36" s="5" t="s">
        <v>147</v>
      </c>
      <c r="AS36" s="15">
        <f t="shared" si="15"/>
        <v>0</v>
      </c>
      <c r="AT36" s="10" t="str">
        <f>IFERROR(VLOOKUP(A36,'14'!U:V,2,0),"0")</f>
        <v>0</v>
      </c>
      <c r="AU36" s="5" t="s">
        <v>147</v>
      </c>
      <c r="AV36" s="15">
        <f t="shared" si="16"/>
        <v>0</v>
      </c>
      <c r="AW36" s="10" t="str">
        <f>IFERROR(VLOOKUP(A36,'15'!U:V,2,0),"0")</f>
        <v>0</v>
      </c>
      <c r="AX36" s="5" t="s">
        <v>147</v>
      </c>
      <c r="AY36" s="15">
        <f t="shared" si="17"/>
        <v>0</v>
      </c>
      <c r="AZ36" s="10" t="str">
        <f>IFERROR(VLOOKUP(A36,'16'!U:V,2,0),"0")</f>
        <v>0</v>
      </c>
      <c r="BA36" s="5" t="s">
        <v>147</v>
      </c>
      <c r="BB36" s="15">
        <f t="shared" si="18"/>
        <v>0</v>
      </c>
      <c r="BC36" s="10" t="str">
        <f>IFERROR(VLOOKUP(A36,'17'!U:V,2,0),"0")</f>
        <v>0</v>
      </c>
      <c r="BD36" s="5" t="s">
        <v>147</v>
      </c>
      <c r="BE36" s="15">
        <f t="shared" si="19"/>
        <v>0</v>
      </c>
      <c r="BF36" s="10" t="str">
        <f>IFERROR(VLOOKUP(A36,'18'!U:V,2,0),"0")</f>
        <v>0</v>
      </c>
      <c r="BG36" s="5" t="s">
        <v>147</v>
      </c>
      <c r="BH36" s="15">
        <f t="shared" si="23"/>
        <v>0</v>
      </c>
      <c r="BI36" s="10" t="str">
        <f>IFERROR(VLOOKUP(A36,'19'!U:V,2,0),"0")</f>
        <v>0</v>
      </c>
      <c r="BJ36" s="5" t="s">
        <v>147</v>
      </c>
      <c r="BK36" s="15">
        <f t="shared" si="24"/>
        <v>0</v>
      </c>
      <c r="BL36" s="10" t="str">
        <f>IFERROR(VLOOKUP(A36,'20'!U:V,2,0),"0")</f>
        <v>0</v>
      </c>
      <c r="BM36" s="5" t="s">
        <v>147</v>
      </c>
      <c r="BN36" s="15">
        <f t="shared" si="25"/>
        <v>0</v>
      </c>
      <c r="BO36" s="10" t="str">
        <f>IFERROR(VLOOKUP(A36,'21'!U:V,2,0),"0")</f>
        <v>0</v>
      </c>
      <c r="BP36" s="5" t="s">
        <v>147</v>
      </c>
      <c r="BQ36" s="15">
        <f t="shared" si="26"/>
        <v>0</v>
      </c>
      <c r="BR36" s="10" t="str">
        <f>IFERROR(VLOOKUP(A36,'22'!U:V,2,0),"0")</f>
        <v>0</v>
      </c>
      <c r="BS36" s="5" t="s">
        <v>147</v>
      </c>
      <c r="BT36" s="15">
        <f t="shared" si="27"/>
        <v>0</v>
      </c>
      <c r="BU36" s="10" t="str">
        <f>IFERROR(VLOOKUP(A36,'23'!U:V,2,0),"0")</f>
        <v>0</v>
      </c>
      <c r="BV36" s="5" t="s">
        <v>147</v>
      </c>
      <c r="BW36" s="15">
        <f t="shared" si="28"/>
        <v>0</v>
      </c>
      <c r="BX36" s="10" t="str">
        <f>IFERROR(VLOOKUP(A36,'24'!U:V,2,0),"0")</f>
        <v>0</v>
      </c>
      <c r="BY36" s="5" t="s">
        <v>147</v>
      </c>
      <c r="BZ36" s="15">
        <f t="shared" si="29"/>
        <v>0</v>
      </c>
      <c r="CA36" s="10" t="str">
        <f>IFERROR(VLOOKUP(A36,'25'!U:V,2,0),"0")</f>
        <v>0</v>
      </c>
      <c r="CB36" s="5" t="s">
        <v>147</v>
      </c>
      <c r="CC36" s="15">
        <f t="shared" si="30"/>
        <v>0</v>
      </c>
      <c r="CD36" s="10" t="str">
        <f>IFERROR(VLOOKUP(A36,'26'!U:V,2,0),"0")</f>
        <v>0</v>
      </c>
      <c r="CE36" s="5" t="s">
        <v>147</v>
      </c>
      <c r="CF36" s="15">
        <f t="shared" si="31"/>
        <v>0</v>
      </c>
      <c r="CG36" s="10" t="str">
        <f>IFERROR(VLOOKUP(A36,'27'!U:V,2,0),"0")</f>
        <v>0</v>
      </c>
      <c r="CH36" s="5" t="s">
        <v>147</v>
      </c>
      <c r="CI36" s="15">
        <f t="shared" si="32"/>
        <v>0</v>
      </c>
      <c r="CJ36" s="10" t="str">
        <f>IFERROR(VLOOKUP(A36,'28'!U:V,2,0),"0")</f>
        <v>0</v>
      </c>
      <c r="CK36" s="5" t="s">
        <v>147</v>
      </c>
      <c r="CL36" s="15">
        <f t="shared" si="33"/>
        <v>0</v>
      </c>
      <c r="CM36" s="10" t="str">
        <f>IFERROR(VLOOKUP(A36,'29'!U:V,2,0),"0")</f>
        <v>0</v>
      </c>
      <c r="CN36" s="5" t="s">
        <v>147</v>
      </c>
      <c r="CO36" s="15">
        <f t="shared" si="34"/>
        <v>0</v>
      </c>
      <c r="CP36" s="10" t="str">
        <f>IFERROR(VLOOKUP(A36,'30'!U:V,2,0),"0")</f>
        <v>0</v>
      </c>
      <c r="CQ36" s="5" t="s">
        <v>147</v>
      </c>
      <c r="CR36" s="15">
        <f t="shared" si="35"/>
        <v>0</v>
      </c>
      <c r="CS36" s="10" t="str">
        <f>IFERROR(VLOOKUP(A36,'31'!U:V,2,0),"0")</f>
        <v>0</v>
      </c>
      <c r="CT36" s="5" t="s">
        <v>147</v>
      </c>
      <c r="CU36" s="15">
        <f t="shared" si="36"/>
        <v>0</v>
      </c>
      <c r="CV36" s="10" t="str">
        <f>IFERROR(VLOOKUP(A36,'เซต1-31'!V:W,2,0),"0")</f>
        <v>0</v>
      </c>
      <c r="CW36" s="5" t="s">
        <v>147</v>
      </c>
      <c r="CX36" s="15">
        <f t="shared" si="20"/>
        <v>0</v>
      </c>
    </row>
    <row r="37" spans="1:102" x14ac:dyDescent="0.25">
      <c r="A37" s="6" t="s">
        <v>73</v>
      </c>
      <c r="B37" s="4" t="s">
        <v>74</v>
      </c>
      <c r="C37" s="13">
        <v>4.0599999999999996</v>
      </c>
      <c r="D37" s="19">
        <f t="shared" si="21"/>
        <v>0</v>
      </c>
      <c r="E37" s="5" t="s">
        <v>147</v>
      </c>
      <c r="F37" s="13">
        <f t="shared" ref="F37:F68" si="37">+D37*C37</f>
        <v>0</v>
      </c>
      <c r="G37" s="10" t="str">
        <f>IFERROR(VLOOKUP(A37,'1'!U:V,2,0),"0")</f>
        <v>0</v>
      </c>
      <c r="H37" s="5" t="s">
        <v>147</v>
      </c>
      <c r="I37" s="15">
        <f t="shared" ref="I37:I68" si="38">+G37*C37</f>
        <v>0</v>
      </c>
      <c r="J37" s="10" t="str">
        <f>IFERROR(VLOOKUP(A37,'2'!U:V,2,0),"0")</f>
        <v>0</v>
      </c>
      <c r="K37" s="5" t="s">
        <v>147</v>
      </c>
      <c r="L37" s="15">
        <f t="shared" ref="L37:L68" si="39">+J37*C37</f>
        <v>0</v>
      </c>
      <c r="M37" s="10" t="str">
        <f>IFERROR(VLOOKUP(A37,'3'!U:V,2,0),"0")</f>
        <v>0</v>
      </c>
      <c r="N37" s="5" t="s">
        <v>147</v>
      </c>
      <c r="O37" s="15">
        <f t="shared" ref="O37:O68" si="40">+M37*C37</f>
        <v>0</v>
      </c>
      <c r="P37" s="10" t="str">
        <f>IFERROR(VLOOKUP(A37,'4'!U:V,2,0),"0")</f>
        <v>0</v>
      </c>
      <c r="Q37" s="5" t="s">
        <v>147</v>
      </c>
      <c r="R37" s="15">
        <f t="shared" ref="R37:R68" si="41">+P37*C37</f>
        <v>0</v>
      </c>
      <c r="S37" s="10" t="str">
        <f>IFERROR(VLOOKUP(A37,'5'!U:V,2,0),"0")</f>
        <v>0</v>
      </c>
      <c r="T37" s="5" t="s">
        <v>147</v>
      </c>
      <c r="U37" s="15">
        <f t="shared" ref="U37:U68" si="42">+S37*C37</f>
        <v>0</v>
      </c>
      <c r="V37" s="10" t="str">
        <f>IFERROR(VLOOKUP(A37,'6'!U:V,2,0),"0")</f>
        <v>0</v>
      </c>
      <c r="W37" s="5" t="s">
        <v>147</v>
      </c>
      <c r="X37" s="15">
        <f t="shared" ref="X37:X68" si="43">+V37*C37</f>
        <v>0</v>
      </c>
      <c r="Y37" s="10" t="str">
        <f>IFERROR(VLOOKUP(A37,'7'!U:V,2,0),"0")</f>
        <v>0</v>
      </c>
      <c r="Z37" s="5" t="s">
        <v>147</v>
      </c>
      <c r="AA37" s="15">
        <f t="shared" ref="AA37:AA68" si="44">+Y37*C37</f>
        <v>0</v>
      </c>
      <c r="AB37" s="10" t="str">
        <f>IFERROR(VLOOKUP(A37,'8'!U:V,2,0),"0")</f>
        <v>0</v>
      </c>
      <c r="AC37" s="5" t="s">
        <v>147</v>
      </c>
      <c r="AD37" s="15">
        <f t="shared" ref="AD37:AD68" si="45">+AB37*C37</f>
        <v>0</v>
      </c>
      <c r="AE37" s="10" t="str">
        <f>IFERROR(VLOOKUP(A37,'9'!U:V,2,0),"0")</f>
        <v>0</v>
      </c>
      <c r="AF37" s="5" t="s">
        <v>147</v>
      </c>
      <c r="AG37" s="15">
        <f t="shared" ref="AG37:AG68" si="46">+AE37*C37</f>
        <v>0</v>
      </c>
      <c r="AH37" s="10" t="str">
        <f>IFERROR(VLOOKUP(A37,'10'!U:V,2,0),"0")</f>
        <v>0</v>
      </c>
      <c r="AI37" s="5" t="s">
        <v>147</v>
      </c>
      <c r="AJ37" s="15">
        <f t="shared" ref="AJ37:AJ68" si="47">+AH37*C37</f>
        <v>0</v>
      </c>
      <c r="AK37" s="10" t="str">
        <f>IFERROR(VLOOKUP(A37,'11'!U:V,2,0),"0")</f>
        <v>0</v>
      </c>
      <c r="AL37" s="5" t="s">
        <v>147</v>
      </c>
      <c r="AM37" s="15">
        <f t="shared" ref="AM37:AM68" si="48">+AK37*C37</f>
        <v>0</v>
      </c>
      <c r="AN37" s="10" t="str">
        <f>IFERROR(VLOOKUP(A37,'12'!U:V,2,0),"0")</f>
        <v>0</v>
      </c>
      <c r="AO37" s="5" t="s">
        <v>147</v>
      </c>
      <c r="AP37" s="15">
        <f t="shared" ref="AP37:AP68" si="49">+AN37*C37</f>
        <v>0</v>
      </c>
      <c r="AQ37" s="10" t="str">
        <f>IFERROR(VLOOKUP(A37,'13'!U:V,2,0),"0")</f>
        <v>0</v>
      </c>
      <c r="AR37" s="5" t="s">
        <v>147</v>
      </c>
      <c r="AS37" s="15">
        <f t="shared" ref="AS37:AS68" si="50">+AQ37*C37</f>
        <v>0</v>
      </c>
      <c r="AT37" s="10" t="str">
        <f>IFERROR(VLOOKUP(A37,'14'!U:V,2,0),"0")</f>
        <v>0</v>
      </c>
      <c r="AU37" s="5" t="s">
        <v>147</v>
      </c>
      <c r="AV37" s="15">
        <f t="shared" ref="AV37:AV68" si="51">+AT37*C37</f>
        <v>0</v>
      </c>
      <c r="AW37" s="10" t="str">
        <f>IFERROR(VLOOKUP(A37,'15'!U:V,2,0),"0")</f>
        <v>0</v>
      </c>
      <c r="AX37" s="5" t="s">
        <v>147</v>
      </c>
      <c r="AY37" s="15">
        <f t="shared" ref="AY37:AY68" si="52">+AW37*C37</f>
        <v>0</v>
      </c>
      <c r="AZ37" s="10" t="str">
        <f>IFERROR(VLOOKUP(A37,'16'!U:V,2,0),"0")</f>
        <v>0</v>
      </c>
      <c r="BA37" s="5" t="s">
        <v>147</v>
      </c>
      <c r="BB37" s="15">
        <f t="shared" ref="BB37:BB68" si="53">+AZ37*C37</f>
        <v>0</v>
      </c>
      <c r="BC37" s="10" t="str">
        <f>IFERROR(VLOOKUP(A37,'17'!U:V,2,0),"0")</f>
        <v>0</v>
      </c>
      <c r="BD37" s="5" t="s">
        <v>147</v>
      </c>
      <c r="BE37" s="15">
        <f t="shared" ref="BE37:BE68" si="54">+BC37*C37</f>
        <v>0</v>
      </c>
      <c r="BF37" s="10" t="str">
        <f>IFERROR(VLOOKUP(A37,'18'!U:V,2,0),"0")</f>
        <v>0</v>
      </c>
      <c r="BG37" s="5" t="s">
        <v>147</v>
      </c>
      <c r="BH37" s="15">
        <f t="shared" si="23"/>
        <v>0</v>
      </c>
      <c r="BI37" s="10" t="str">
        <f>IFERROR(VLOOKUP(A37,'19'!U:V,2,0),"0")</f>
        <v>0</v>
      </c>
      <c r="BJ37" s="5" t="s">
        <v>147</v>
      </c>
      <c r="BK37" s="15">
        <f t="shared" si="24"/>
        <v>0</v>
      </c>
      <c r="BL37" s="10" t="str">
        <f>IFERROR(VLOOKUP(A37,'20'!U:V,2,0),"0")</f>
        <v>0</v>
      </c>
      <c r="BM37" s="5" t="s">
        <v>147</v>
      </c>
      <c r="BN37" s="15">
        <f t="shared" si="25"/>
        <v>0</v>
      </c>
      <c r="BO37" s="10" t="str">
        <f>IFERROR(VLOOKUP(A37,'21'!U:V,2,0),"0")</f>
        <v>0</v>
      </c>
      <c r="BP37" s="5" t="s">
        <v>147</v>
      </c>
      <c r="BQ37" s="15">
        <f t="shared" si="26"/>
        <v>0</v>
      </c>
      <c r="BR37" s="10" t="str">
        <f>IFERROR(VLOOKUP(A37,'22'!U:V,2,0),"0")</f>
        <v>0</v>
      </c>
      <c r="BS37" s="5" t="s">
        <v>147</v>
      </c>
      <c r="BT37" s="15">
        <f t="shared" si="27"/>
        <v>0</v>
      </c>
      <c r="BU37" s="10" t="str">
        <f>IFERROR(VLOOKUP(A37,'23'!U:V,2,0),"0")</f>
        <v>0</v>
      </c>
      <c r="BV37" s="5" t="s">
        <v>147</v>
      </c>
      <c r="BW37" s="15">
        <f t="shared" si="28"/>
        <v>0</v>
      </c>
      <c r="BX37" s="10" t="str">
        <f>IFERROR(VLOOKUP(A37,'24'!U:V,2,0),"0")</f>
        <v>0</v>
      </c>
      <c r="BY37" s="5" t="s">
        <v>147</v>
      </c>
      <c r="BZ37" s="15">
        <f t="shared" si="29"/>
        <v>0</v>
      </c>
      <c r="CA37" s="10" t="str">
        <f>IFERROR(VLOOKUP(A37,'25'!U:V,2,0),"0")</f>
        <v>0</v>
      </c>
      <c r="CB37" s="5" t="s">
        <v>147</v>
      </c>
      <c r="CC37" s="15">
        <f t="shared" si="30"/>
        <v>0</v>
      </c>
      <c r="CD37" s="10" t="str">
        <f>IFERROR(VLOOKUP(A37,'26'!U:V,2,0),"0")</f>
        <v>0</v>
      </c>
      <c r="CE37" s="5" t="s">
        <v>147</v>
      </c>
      <c r="CF37" s="15">
        <f t="shared" si="31"/>
        <v>0</v>
      </c>
      <c r="CG37" s="10" t="str">
        <f>IFERROR(VLOOKUP(A37,'27'!U:V,2,0),"0")</f>
        <v>0</v>
      </c>
      <c r="CH37" s="5" t="s">
        <v>147</v>
      </c>
      <c r="CI37" s="15">
        <f t="shared" si="32"/>
        <v>0</v>
      </c>
      <c r="CJ37" s="10" t="str">
        <f>IFERROR(VLOOKUP(A37,'28'!U:V,2,0),"0")</f>
        <v>0</v>
      </c>
      <c r="CK37" s="5" t="s">
        <v>147</v>
      </c>
      <c r="CL37" s="15">
        <f t="shared" si="33"/>
        <v>0</v>
      </c>
      <c r="CM37" s="10" t="str">
        <f>IFERROR(VLOOKUP(A37,'29'!U:V,2,0),"0")</f>
        <v>0</v>
      </c>
      <c r="CN37" s="5" t="s">
        <v>147</v>
      </c>
      <c r="CO37" s="15">
        <f t="shared" si="34"/>
        <v>0</v>
      </c>
      <c r="CP37" s="10" t="str">
        <f>IFERROR(VLOOKUP(A37,'30'!U:V,2,0),"0")</f>
        <v>0</v>
      </c>
      <c r="CQ37" s="5" t="s">
        <v>147</v>
      </c>
      <c r="CR37" s="15">
        <f t="shared" si="35"/>
        <v>0</v>
      </c>
      <c r="CS37" s="10" t="str">
        <f>IFERROR(VLOOKUP(A37,'31'!U:V,2,0),"0")</f>
        <v>0</v>
      </c>
      <c r="CT37" s="5" t="s">
        <v>147</v>
      </c>
      <c r="CU37" s="15">
        <f t="shared" si="36"/>
        <v>0</v>
      </c>
      <c r="CV37" s="10" t="str">
        <f>IFERROR(VLOOKUP(A37,'เซต1-31'!V:W,2,0),"0")</f>
        <v>0</v>
      </c>
      <c r="CW37" s="5" t="s">
        <v>147</v>
      </c>
      <c r="CX37" s="15">
        <f t="shared" si="20"/>
        <v>0</v>
      </c>
    </row>
    <row r="38" spans="1:102" x14ac:dyDescent="0.25">
      <c r="A38" s="6" t="s">
        <v>184</v>
      </c>
      <c r="B38" s="4" t="s">
        <v>74</v>
      </c>
      <c r="C38" s="13">
        <v>4.0599999999999996</v>
      </c>
      <c r="D38" s="19">
        <f t="shared" si="21"/>
        <v>0</v>
      </c>
      <c r="E38" s="5" t="s">
        <v>147</v>
      </c>
      <c r="F38" s="13">
        <f t="shared" si="37"/>
        <v>0</v>
      </c>
      <c r="G38" s="10" t="str">
        <f>IFERROR(VLOOKUP(A38,'1'!U:V,2,0),"0")</f>
        <v>0</v>
      </c>
      <c r="H38" s="5" t="s">
        <v>147</v>
      </c>
      <c r="I38" s="15">
        <f t="shared" si="38"/>
        <v>0</v>
      </c>
      <c r="J38" s="10" t="str">
        <f>IFERROR(VLOOKUP(A38,'2'!U:V,2,0),"0")</f>
        <v>0</v>
      </c>
      <c r="K38" s="5" t="s">
        <v>147</v>
      </c>
      <c r="L38" s="15">
        <f t="shared" si="39"/>
        <v>0</v>
      </c>
      <c r="M38" s="10" t="str">
        <f>IFERROR(VLOOKUP(A38,'3'!U:V,2,0),"0")</f>
        <v>0</v>
      </c>
      <c r="N38" s="5" t="s">
        <v>147</v>
      </c>
      <c r="O38" s="15">
        <f t="shared" si="40"/>
        <v>0</v>
      </c>
      <c r="P38" s="10" t="str">
        <f>IFERROR(VLOOKUP(A38,'4'!U:V,2,0),"0")</f>
        <v>0</v>
      </c>
      <c r="Q38" s="5" t="s">
        <v>147</v>
      </c>
      <c r="R38" s="15">
        <f t="shared" si="41"/>
        <v>0</v>
      </c>
      <c r="S38" s="10" t="str">
        <f>IFERROR(VLOOKUP(A38,'5'!U:V,2,0),"0")</f>
        <v>0</v>
      </c>
      <c r="T38" s="5" t="s">
        <v>147</v>
      </c>
      <c r="U38" s="15">
        <f t="shared" si="42"/>
        <v>0</v>
      </c>
      <c r="V38" s="10" t="str">
        <f>IFERROR(VLOOKUP(A38,'6'!U:V,2,0),"0")</f>
        <v>0</v>
      </c>
      <c r="W38" s="5" t="s">
        <v>147</v>
      </c>
      <c r="X38" s="15">
        <f t="shared" si="43"/>
        <v>0</v>
      </c>
      <c r="Y38" s="10" t="str">
        <f>IFERROR(VLOOKUP(A38,'7'!U:V,2,0),"0")</f>
        <v>0</v>
      </c>
      <c r="Z38" s="5" t="s">
        <v>147</v>
      </c>
      <c r="AA38" s="15">
        <f t="shared" si="44"/>
        <v>0</v>
      </c>
      <c r="AB38" s="10" t="str">
        <f>IFERROR(VLOOKUP(A38,'8'!U:V,2,0),"0")</f>
        <v>0</v>
      </c>
      <c r="AC38" s="5" t="s">
        <v>147</v>
      </c>
      <c r="AD38" s="15">
        <f t="shared" si="45"/>
        <v>0</v>
      </c>
      <c r="AE38" s="10" t="str">
        <f>IFERROR(VLOOKUP(A38,'9'!U:V,2,0),"0")</f>
        <v>0</v>
      </c>
      <c r="AF38" s="5" t="s">
        <v>147</v>
      </c>
      <c r="AG38" s="15">
        <f t="shared" si="46"/>
        <v>0</v>
      </c>
      <c r="AH38" s="10" t="str">
        <f>IFERROR(VLOOKUP(A38,'10'!U:V,2,0),"0")</f>
        <v>0</v>
      </c>
      <c r="AI38" s="5" t="s">
        <v>147</v>
      </c>
      <c r="AJ38" s="15">
        <f t="shared" si="47"/>
        <v>0</v>
      </c>
      <c r="AK38" s="10" t="str">
        <f>IFERROR(VLOOKUP(A38,'11'!U:V,2,0),"0")</f>
        <v>0</v>
      </c>
      <c r="AL38" s="5" t="s">
        <v>147</v>
      </c>
      <c r="AM38" s="15">
        <f t="shared" si="48"/>
        <v>0</v>
      </c>
      <c r="AN38" s="10" t="str">
        <f>IFERROR(VLOOKUP(A38,'12'!U:V,2,0),"0")</f>
        <v>0</v>
      </c>
      <c r="AO38" s="5" t="s">
        <v>147</v>
      </c>
      <c r="AP38" s="15">
        <f t="shared" si="49"/>
        <v>0</v>
      </c>
      <c r="AQ38" s="10" t="str">
        <f>IFERROR(VLOOKUP(A38,'13'!U:V,2,0),"0")</f>
        <v>0</v>
      </c>
      <c r="AR38" s="5" t="s">
        <v>147</v>
      </c>
      <c r="AS38" s="15">
        <f t="shared" si="50"/>
        <v>0</v>
      </c>
      <c r="AT38" s="10" t="str">
        <f>IFERROR(VLOOKUP(A38,'14'!U:V,2,0),"0")</f>
        <v>0</v>
      </c>
      <c r="AU38" s="5" t="s">
        <v>147</v>
      </c>
      <c r="AV38" s="15">
        <f t="shared" si="51"/>
        <v>0</v>
      </c>
      <c r="AW38" s="10" t="str">
        <f>IFERROR(VLOOKUP(A38,'15'!U:V,2,0),"0")</f>
        <v>0</v>
      </c>
      <c r="AX38" s="5" t="s">
        <v>147</v>
      </c>
      <c r="AY38" s="15">
        <f t="shared" si="52"/>
        <v>0</v>
      </c>
      <c r="AZ38" s="10" t="str">
        <f>IFERROR(VLOOKUP(A38,'16'!U:V,2,0),"0")</f>
        <v>0</v>
      </c>
      <c r="BA38" s="5" t="s">
        <v>147</v>
      </c>
      <c r="BB38" s="15">
        <f t="shared" si="53"/>
        <v>0</v>
      </c>
      <c r="BC38" s="10" t="str">
        <f>IFERROR(VLOOKUP(A38,'17'!U:V,2,0),"0")</f>
        <v>0</v>
      </c>
      <c r="BD38" s="5" t="s">
        <v>147</v>
      </c>
      <c r="BE38" s="15">
        <f t="shared" si="54"/>
        <v>0</v>
      </c>
      <c r="BF38" s="10" t="str">
        <f>IFERROR(VLOOKUP(A38,'18'!U:V,2,0),"0")</f>
        <v>0</v>
      </c>
      <c r="BG38" s="5" t="s">
        <v>147</v>
      </c>
      <c r="BH38" s="15">
        <f t="shared" si="23"/>
        <v>0</v>
      </c>
      <c r="BI38" s="10" t="str">
        <f>IFERROR(VLOOKUP(A38,'19'!U:V,2,0),"0")</f>
        <v>0</v>
      </c>
      <c r="BJ38" s="5" t="s">
        <v>147</v>
      </c>
      <c r="BK38" s="15">
        <f t="shared" si="24"/>
        <v>0</v>
      </c>
      <c r="BL38" s="10" t="str">
        <f>IFERROR(VLOOKUP(A38,'20'!U:V,2,0),"0")</f>
        <v>0</v>
      </c>
      <c r="BM38" s="5" t="s">
        <v>147</v>
      </c>
      <c r="BN38" s="15">
        <f t="shared" si="25"/>
        <v>0</v>
      </c>
      <c r="BO38" s="10" t="str">
        <f>IFERROR(VLOOKUP(A38,'21'!U:V,2,0),"0")</f>
        <v>0</v>
      </c>
      <c r="BP38" s="5" t="s">
        <v>147</v>
      </c>
      <c r="BQ38" s="15">
        <f t="shared" si="26"/>
        <v>0</v>
      </c>
      <c r="BR38" s="10" t="str">
        <f>IFERROR(VLOOKUP(A38,'22'!U:V,2,0),"0")</f>
        <v>0</v>
      </c>
      <c r="BS38" s="5" t="s">
        <v>147</v>
      </c>
      <c r="BT38" s="15">
        <f t="shared" si="27"/>
        <v>0</v>
      </c>
      <c r="BU38" s="10" t="str">
        <f>IFERROR(VLOOKUP(A38,'23'!U:V,2,0),"0")</f>
        <v>0</v>
      </c>
      <c r="BV38" s="5" t="s">
        <v>147</v>
      </c>
      <c r="BW38" s="15">
        <f t="shared" si="28"/>
        <v>0</v>
      </c>
      <c r="BX38" s="10" t="str">
        <f>IFERROR(VLOOKUP(A38,'24'!U:V,2,0),"0")</f>
        <v>0</v>
      </c>
      <c r="BY38" s="5" t="s">
        <v>147</v>
      </c>
      <c r="BZ38" s="15">
        <f t="shared" si="29"/>
        <v>0</v>
      </c>
      <c r="CA38" s="10" t="str">
        <f>IFERROR(VLOOKUP(A38,'25'!U:V,2,0),"0")</f>
        <v>0</v>
      </c>
      <c r="CB38" s="5" t="s">
        <v>147</v>
      </c>
      <c r="CC38" s="15">
        <f t="shared" si="30"/>
        <v>0</v>
      </c>
      <c r="CD38" s="10" t="str">
        <f>IFERROR(VLOOKUP(A38,'26'!U:V,2,0),"0")</f>
        <v>0</v>
      </c>
      <c r="CE38" s="5" t="s">
        <v>147</v>
      </c>
      <c r="CF38" s="15">
        <f t="shared" si="31"/>
        <v>0</v>
      </c>
      <c r="CG38" s="10" t="str">
        <f>IFERROR(VLOOKUP(A38,'27'!U:V,2,0),"0")</f>
        <v>0</v>
      </c>
      <c r="CH38" s="5" t="s">
        <v>147</v>
      </c>
      <c r="CI38" s="15">
        <f t="shared" si="32"/>
        <v>0</v>
      </c>
      <c r="CJ38" s="10" t="str">
        <f>IFERROR(VLOOKUP(A38,'28'!U:V,2,0),"0")</f>
        <v>0</v>
      </c>
      <c r="CK38" s="5" t="s">
        <v>147</v>
      </c>
      <c r="CL38" s="15">
        <f t="shared" si="33"/>
        <v>0</v>
      </c>
      <c r="CM38" s="10" t="str">
        <f>IFERROR(VLOOKUP(A38,'29'!U:V,2,0),"0")</f>
        <v>0</v>
      </c>
      <c r="CN38" s="5" t="s">
        <v>147</v>
      </c>
      <c r="CO38" s="15">
        <f t="shared" si="34"/>
        <v>0</v>
      </c>
      <c r="CP38" s="10" t="str">
        <f>IFERROR(VLOOKUP(A38,'30'!U:V,2,0),"0")</f>
        <v>0</v>
      </c>
      <c r="CQ38" s="5" t="s">
        <v>147</v>
      </c>
      <c r="CR38" s="15">
        <f t="shared" si="35"/>
        <v>0</v>
      </c>
      <c r="CS38" s="10" t="str">
        <f>IFERROR(VLOOKUP(A38,'31'!U:V,2,0),"0")</f>
        <v>0</v>
      </c>
      <c r="CT38" s="5" t="s">
        <v>147</v>
      </c>
      <c r="CU38" s="15">
        <f t="shared" si="36"/>
        <v>0</v>
      </c>
      <c r="CV38" s="10" t="str">
        <f>IFERROR(VLOOKUP(A38,'เซต1-31'!V:W,2,0),"0")</f>
        <v>0</v>
      </c>
      <c r="CW38" s="5" t="s">
        <v>147</v>
      </c>
      <c r="CX38" s="15">
        <f t="shared" si="20"/>
        <v>0</v>
      </c>
    </row>
    <row r="39" spans="1:102" x14ac:dyDescent="0.25">
      <c r="A39" s="6" t="s">
        <v>166</v>
      </c>
      <c r="B39" s="4" t="s">
        <v>167</v>
      </c>
      <c r="C39" s="13">
        <v>4.54</v>
      </c>
      <c r="D39" s="19">
        <f t="shared" si="21"/>
        <v>0</v>
      </c>
      <c r="E39" s="5" t="s">
        <v>147</v>
      </c>
      <c r="F39" s="13">
        <f t="shared" si="37"/>
        <v>0</v>
      </c>
      <c r="G39" s="10" t="str">
        <f>IFERROR(VLOOKUP(A39,'1'!U:V,2,0),"0")</f>
        <v>0</v>
      </c>
      <c r="H39" s="5" t="s">
        <v>147</v>
      </c>
      <c r="I39" s="15">
        <f t="shared" si="38"/>
        <v>0</v>
      </c>
      <c r="J39" s="10" t="str">
        <f>IFERROR(VLOOKUP(A39,'2'!U:V,2,0),"0")</f>
        <v>0</v>
      </c>
      <c r="K39" s="5" t="s">
        <v>147</v>
      </c>
      <c r="L39" s="15">
        <f t="shared" si="39"/>
        <v>0</v>
      </c>
      <c r="M39" s="10" t="str">
        <f>IFERROR(VLOOKUP(A39,'3'!U:V,2,0),"0")</f>
        <v>0</v>
      </c>
      <c r="N39" s="5" t="s">
        <v>147</v>
      </c>
      <c r="O39" s="15">
        <f t="shared" si="40"/>
        <v>0</v>
      </c>
      <c r="P39" s="10" t="str">
        <f>IFERROR(VLOOKUP(A39,'4'!U:V,2,0),"0")</f>
        <v>0</v>
      </c>
      <c r="Q39" s="5" t="s">
        <v>147</v>
      </c>
      <c r="R39" s="15">
        <f t="shared" si="41"/>
        <v>0</v>
      </c>
      <c r="S39" s="10" t="str">
        <f>IFERROR(VLOOKUP(A39,'5'!U:V,2,0),"0")</f>
        <v>0</v>
      </c>
      <c r="T39" s="5" t="s">
        <v>147</v>
      </c>
      <c r="U39" s="15">
        <f t="shared" si="42"/>
        <v>0</v>
      </c>
      <c r="V39" s="10" t="str">
        <f>IFERROR(VLOOKUP(A39,'6'!U:V,2,0),"0")</f>
        <v>0</v>
      </c>
      <c r="W39" s="5" t="s">
        <v>147</v>
      </c>
      <c r="X39" s="15">
        <f t="shared" si="43"/>
        <v>0</v>
      </c>
      <c r="Y39" s="10" t="str">
        <f>IFERROR(VLOOKUP(A39,'7'!U:V,2,0),"0")</f>
        <v>0</v>
      </c>
      <c r="Z39" s="5" t="s">
        <v>147</v>
      </c>
      <c r="AA39" s="15">
        <f t="shared" si="44"/>
        <v>0</v>
      </c>
      <c r="AB39" s="10" t="str">
        <f>IFERROR(VLOOKUP(A39,'8'!U:V,2,0),"0")</f>
        <v>0</v>
      </c>
      <c r="AC39" s="5" t="s">
        <v>147</v>
      </c>
      <c r="AD39" s="15">
        <f t="shared" si="45"/>
        <v>0</v>
      </c>
      <c r="AE39" s="10" t="str">
        <f>IFERROR(VLOOKUP(A39,'9'!U:V,2,0),"0")</f>
        <v>0</v>
      </c>
      <c r="AF39" s="5" t="s">
        <v>147</v>
      </c>
      <c r="AG39" s="15">
        <f t="shared" si="46"/>
        <v>0</v>
      </c>
      <c r="AH39" s="10" t="str">
        <f>IFERROR(VLOOKUP(A39,'10'!U:V,2,0),"0")</f>
        <v>0</v>
      </c>
      <c r="AI39" s="5" t="s">
        <v>147</v>
      </c>
      <c r="AJ39" s="15">
        <f t="shared" si="47"/>
        <v>0</v>
      </c>
      <c r="AK39" s="10" t="str">
        <f>IFERROR(VLOOKUP(A39,'11'!U:V,2,0),"0")</f>
        <v>0</v>
      </c>
      <c r="AL39" s="5" t="s">
        <v>147</v>
      </c>
      <c r="AM39" s="15">
        <f t="shared" si="48"/>
        <v>0</v>
      </c>
      <c r="AN39" s="10" t="str">
        <f>IFERROR(VLOOKUP(A39,'12'!U:V,2,0),"0")</f>
        <v>0</v>
      </c>
      <c r="AO39" s="5" t="s">
        <v>147</v>
      </c>
      <c r="AP39" s="15">
        <f t="shared" si="49"/>
        <v>0</v>
      </c>
      <c r="AQ39" s="10" t="str">
        <f>IFERROR(VLOOKUP(A39,'13'!U:V,2,0),"0")</f>
        <v>0</v>
      </c>
      <c r="AR39" s="5" t="s">
        <v>147</v>
      </c>
      <c r="AS39" s="15">
        <f t="shared" si="50"/>
        <v>0</v>
      </c>
      <c r="AT39" s="10" t="str">
        <f>IFERROR(VLOOKUP(A39,'14'!U:V,2,0),"0")</f>
        <v>0</v>
      </c>
      <c r="AU39" s="5" t="s">
        <v>147</v>
      </c>
      <c r="AV39" s="15">
        <f t="shared" si="51"/>
        <v>0</v>
      </c>
      <c r="AW39" s="10" t="str">
        <f>IFERROR(VLOOKUP(A39,'15'!U:V,2,0),"0")</f>
        <v>0</v>
      </c>
      <c r="AX39" s="5" t="s">
        <v>147</v>
      </c>
      <c r="AY39" s="15">
        <f t="shared" si="52"/>
        <v>0</v>
      </c>
      <c r="AZ39" s="10" t="str">
        <f>IFERROR(VLOOKUP(A39,'16'!U:V,2,0),"0")</f>
        <v>0</v>
      </c>
      <c r="BA39" s="5" t="s">
        <v>147</v>
      </c>
      <c r="BB39" s="15">
        <f t="shared" si="53"/>
        <v>0</v>
      </c>
      <c r="BC39" s="10" t="str">
        <f>IFERROR(VLOOKUP(A39,'17'!U:V,2,0),"0")</f>
        <v>0</v>
      </c>
      <c r="BD39" s="5" t="s">
        <v>147</v>
      </c>
      <c r="BE39" s="15">
        <f t="shared" si="54"/>
        <v>0</v>
      </c>
      <c r="BF39" s="10" t="str">
        <f>IFERROR(VLOOKUP(A39,'18'!U:V,2,0),"0")</f>
        <v>0</v>
      </c>
      <c r="BG39" s="5" t="s">
        <v>147</v>
      </c>
      <c r="BH39" s="15">
        <f t="shared" si="23"/>
        <v>0</v>
      </c>
      <c r="BI39" s="10" t="str">
        <f>IFERROR(VLOOKUP(A39,'19'!U:V,2,0),"0")</f>
        <v>0</v>
      </c>
      <c r="BJ39" s="5" t="s">
        <v>147</v>
      </c>
      <c r="BK39" s="15">
        <f t="shared" si="24"/>
        <v>0</v>
      </c>
      <c r="BL39" s="10" t="str">
        <f>IFERROR(VLOOKUP(A39,'20'!U:V,2,0),"0")</f>
        <v>0</v>
      </c>
      <c r="BM39" s="5" t="s">
        <v>147</v>
      </c>
      <c r="BN39" s="15">
        <f t="shared" si="25"/>
        <v>0</v>
      </c>
      <c r="BO39" s="10" t="str">
        <f>IFERROR(VLOOKUP(A39,'21'!U:V,2,0),"0")</f>
        <v>0</v>
      </c>
      <c r="BP39" s="5" t="s">
        <v>147</v>
      </c>
      <c r="BQ39" s="15">
        <f t="shared" si="26"/>
        <v>0</v>
      </c>
      <c r="BR39" s="10" t="str">
        <f>IFERROR(VLOOKUP(A39,'22'!U:V,2,0),"0")</f>
        <v>0</v>
      </c>
      <c r="BS39" s="5" t="s">
        <v>147</v>
      </c>
      <c r="BT39" s="15">
        <f t="shared" si="27"/>
        <v>0</v>
      </c>
      <c r="BU39" s="10" t="str">
        <f>IFERROR(VLOOKUP(A39,'23'!U:V,2,0),"0")</f>
        <v>0</v>
      </c>
      <c r="BV39" s="5" t="s">
        <v>147</v>
      </c>
      <c r="BW39" s="15">
        <f t="shared" si="28"/>
        <v>0</v>
      </c>
      <c r="BX39" s="10" t="str">
        <f>IFERROR(VLOOKUP(A39,'24'!U:V,2,0),"0")</f>
        <v>0</v>
      </c>
      <c r="BY39" s="5" t="s">
        <v>147</v>
      </c>
      <c r="BZ39" s="15">
        <f t="shared" si="29"/>
        <v>0</v>
      </c>
      <c r="CA39" s="10" t="str">
        <f>IFERROR(VLOOKUP(A39,'25'!U:V,2,0),"0")</f>
        <v>0</v>
      </c>
      <c r="CB39" s="5" t="s">
        <v>147</v>
      </c>
      <c r="CC39" s="15">
        <f t="shared" si="30"/>
        <v>0</v>
      </c>
      <c r="CD39" s="10" t="str">
        <f>IFERROR(VLOOKUP(A39,'26'!U:V,2,0),"0")</f>
        <v>0</v>
      </c>
      <c r="CE39" s="5" t="s">
        <v>147</v>
      </c>
      <c r="CF39" s="15">
        <f t="shared" si="31"/>
        <v>0</v>
      </c>
      <c r="CG39" s="10" t="str">
        <f>IFERROR(VLOOKUP(A39,'27'!U:V,2,0),"0")</f>
        <v>0</v>
      </c>
      <c r="CH39" s="5" t="s">
        <v>147</v>
      </c>
      <c r="CI39" s="15">
        <f t="shared" si="32"/>
        <v>0</v>
      </c>
      <c r="CJ39" s="10" t="str">
        <f>IFERROR(VLOOKUP(A39,'28'!U:V,2,0),"0")</f>
        <v>0</v>
      </c>
      <c r="CK39" s="5" t="s">
        <v>147</v>
      </c>
      <c r="CL39" s="15">
        <f t="shared" si="33"/>
        <v>0</v>
      </c>
      <c r="CM39" s="10" t="str">
        <f>IFERROR(VLOOKUP(A39,'29'!U:V,2,0),"0")</f>
        <v>0</v>
      </c>
      <c r="CN39" s="5" t="s">
        <v>147</v>
      </c>
      <c r="CO39" s="15">
        <f t="shared" si="34"/>
        <v>0</v>
      </c>
      <c r="CP39" s="10" t="str">
        <f>IFERROR(VLOOKUP(A39,'30'!U:V,2,0),"0")</f>
        <v>0</v>
      </c>
      <c r="CQ39" s="5" t="s">
        <v>147</v>
      </c>
      <c r="CR39" s="15">
        <f t="shared" si="35"/>
        <v>0</v>
      </c>
      <c r="CS39" s="10" t="str">
        <f>IFERROR(VLOOKUP(A39,'31'!U:V,2,0),"0")</f>
        <v>0</v>
      </c>
      <c r="CT39" s="5" t="s">
        <v>147</v>
      </c>
      <c r="CU39" s="15">
        <f t="shared" si="36"/>
        <v>0</v>
      </c>
      <c r="CV39" s="10" t="str">
        <f>IFERROR(VLOOKUP(A39,'เซต1-31'!V:W,2,0),"0")</f>
        <v>0</v>
      </c>
      <c r="CW39" s="5" t="s">
        <v>147</v>
      </c>
      <c r="CX39" s="15">
        <f t="shared" si="20"/>
        <v>0</v>
      </c>
    </row>
    <row r="40" spans="1:102" x14ac:dyDescent="0.25">
      <c r="A40" s="6" t="s">
        <v>67</v>
      </c>
      <c r="B40" s="4" t="s">
        <v>68</v>
      </c>
      <c r="C40" s="13">
        <v>4.54</v>
      </c>
      <c r="D40" s="19">
        <f t="shared" si="21"/>
        <v>0</v>
      </c>
      <c r="E40" s="5" t="s">
        <v>147</v>
      </c>
      <c r="F40" s="13">
        <f t="shared" si="37"/>
        <v>0</v>
      </c>
      <c r="G40" s="10" t="str">
        <f>IFERROR(VLOOKUP(A40,'1'!U:V,2,0),"0")</f>
        <v>0</v>
      </c>
      <c r="H40" s="5" t="s">
        <v>147</v>
      </c>
      <c r="I40" s="15">
        <f t="shared" si="38"/>
        <v>0</v>
      </c>
      <c r="J40" s="10" t="str">
        <f>IFERROR(VLOOKUP(A40,'2'!U:V,2,0),"0")</f>
        <v>0</v>
      </c>
      <c r="K40" s="5" t="s">
        <v>147</v>
      </c>
      <c r="L40" s="15">
        <f t="shared" si="39"/>
        <v>0</v>
      </c>
      <c r="M40" s="10" t="str">
        <f>IFERROR(VLOOKUP(A40,'3'!U:V,2,0),"0")</f>
        <v>0</v>
      </c>
      <c r="N40" s="5" t="s">
        <v>147</v>
      </c>
      <c r="O40" s="15">
        <f t="shared" si="40"/>
        <v>0</v>
      </c>
      <c r="P40" s="10" t="str">
        <f>IFERROR(VLOOKUP(A40,'4'!U:V,2,0),"0")</f>
        <v>0</v>
      </c>
      <c r="Q40" s="5" t="s">
        <v>147</v>
      </c>
      <c r="R40" s="15">
        <f t="shared" si="41"/>
        <v>0</v>
      </c>
      <c r="S40" s="10" t="str">
        <f>IFERROR(VLOOKUP(A40,'5'!U:V,2,0),"0")</f>
        <v>0</v>
      </c>
      <c r="T40" s="5" t="s">
        <v>147</v>
      </c>
      <c r="U40" s="15">
        <f t="shared" si="42"/>
        <v>0</v>
      </c>
      <c r="V40" s="10" t="str">
        <f>IFERROR(VLOOKUP(A40,'6'!U:V,2,0),"0")</f>
        <v>0</v>
      </c>
      <c r="W40" s="5" t="s">
        <v>147</v>
      </c>
      <c r="X40" s="15">
        <f t="shared" si="43"/>
        <v>0</v>
      </c>
      <c r="Y40" s="10" t="str">
        <f>IFERROR(VLOOKUP(A40,'7'!U:V,2,0),"0")</f>
        <v>0</v>
      </c>
      <c r="Z40" s="5" t="s">
        <v>147</v>
      </c>
      <c r="AA40" s="15">
        <f t="shared" si="44"/>
        <v>0</v>
      </c>
      <c r="AB40" s="10" t="str">
        <f>IFERROR(VLOOKUP(A40,'8'!U:V,2,0),"0")</f>
        <v>0</v>
      </c>
      <c r="AC40" s="5" t="s">
        <v>147</v>
      </c>
      <c r="AD40" s="15">
        <f t="shared" si="45"/>
        <v>0</v>
      </c>
      <c r="AE40" s="10" t="str">
        <f>IFERROR(VLOOKUP(A40,'9'!U:V,2,0),"0")</f>
        <v>0</v>
      </c>
      <c r="AF40" s="5" t="s">
        <v>147</v>
      </c>
      <c r="AG40" s="15">
        <f t="shared" si="46"/>
        <v>0</v>
      </c>
      <c r="AH40" s="10" t="str">
        <f>IFERROR(VLOOKUP(A40,'10'!U:V,2,0),"0")</f>
        <v>0</v>
      </c>
      <c r="AI40" s="5" t="s">
        <v>147</v>
      </c>
      <c r="AJ40" s="15">
        <f t="shared" si="47"/>
        <v>0</v>
      </c>
      <c r="AK40" s="10" t="str">
        <f>IFERROR(VLOOKUP(A40,'11'!U:V,2,0),"0")</f>
        <v>0</v>
      </c>
      <c r="AL40" s="5" t="s">
        <v>147</v>
      </c>
      <c r="AM40" s="15">
        <f t="shared" si="48"/>
        <v>0</v>
      </c>
      <c r="AN40" s="10" t="str">
        <f>IFERROR(VLOOKUP(A40,'12'!U:V,2,0),"0")</f>
        <v>0</v>
      </c>
      <c r="AO40" s="5" t="s">
        <v>147</v>
      </c>
      <c r="AP40" s="15">
        <f t="shared" si="49"/>
        <v>0</v>
      </c>
      <c r="AQ40" s="10" t="str">
        <f>IFERROR(VLOOKUP(A40,'13'!U:V,2,0),"0")</f>
        <v>0</v>
      </c>
      <c r="AR40" s="5" t="s">
        <v>147</v>
      </c>
      <c r="AS40" s="15">
        <f t="shared" si="50"/>
        <v>0</v>
      </c>
      <c r="AT40" s="10" t="str">
        <f>IFERROR(VLOOKUP(A40,'14'!U:V,2,0),"0")</f>
        <v>0</v>
      </c>
      <c r="AU40" s="5" t="s">
        <v>147</v>
      </c>
      <c r="AV40" s="15">
        <f t="shared" si="51"/>
        <v>0</v>
      </c>
      <c r="AW40" s="10" t="str">
        <f>IFERROR(VLOOKUP(A40,'15'!U:V,2,0),"0")</f>
        <v>0</v>
      </c>
      <c r="AX40" s="5" t="s">
        <v>147</v>
      </c>
      <c r="AY40" s="15">
        <f t="shared" si="52"/>
        <v>0</v>
      </c>
      <c r="AZ40" s="10" t="str">
        <f>IFERROR(VLOOKUP(A40,'16'!U:V,2,0),"0")</f>
        <v>0</v>
      </c>
      <c r="BA40" s="5" t="s">
        <v>147</v>
      </c>
      <c r="BB40" s="15">
        <f t="shared" si="53"/>
        <v>0</v>
      </c>
      <c r="BC40" s="10" t="str">
        <f>IFERROR(VLOOKUP(A40,'17'!U:V,2,0),"0")</f>
        <v>0</v>
      </c>
      <c r="BD40" s="5" t="s">
        <v>147</v>
      </c>
      <c r="BE40" s="15">
        <f t="shared" si="54"/>
        <v>0</v>
      </c>
      <c r="BF40" s="10" t="str">
        <f>IFERROR(VLOOKUP(A40,'18'!U:V,2,0),"0")</f>
        <v>0</v>
      </c>
      <c r="BG40" s="5" t="s">
        <v>147</v>
      </c>
      <c r="BH40" s="15">
        <f t="shared" si="23"/>
        <v>0</v>
      </c>
      <c r="BI40" s="10" t="str">
        <f>IFERROR(VLOOKUP(A40,'19'!U:V,2,0),"0")</f>
        <v>0</v>
      </c>
      <c r="BJ40" s="5" t="s">
        <v>147</v>
      </c>
      <c r="BK40" s="15">
        <f t="shared" si="24"/>
        <v>0</v>
      </c>
      <c r="BL40" s="10" t="str">
        <f>IFERROR(VLOOKUP(A40,'20'!U:V,2,0),"0")</f>
        <v>0</v>
      </c>
      <c r="BM40" s="5" t="s">
        <v>147</v>
      </c>
      <c r="BN40" s="15">
        <f t="shared" si="25"/>
        <v>0</v>
      </c>
      <c r="BO40" s="10" t="str">
        <f>IFERROR(VLOOKUP(A40,'21'!U:V,2,0),"0")</f>
        <v>0</v>
      </c>
      <c r="BP40" s="5" t="s">
        <v>147</v>
      </c>
      <c r="BQ40" s="15">
        <f t="shared" si="26"/>
        <v>0</v>
      </c>
      <c r="BR40" s="10" t="str">
        <f>IFERROR(VLOOKUP(A40,'22'!U:V,2,0),"0")</f>
        <v>0</v>
      </c>
      <c r="BS40" s="5" t="s">
        <v>147</v>
      </c>
      <c r="BT40" s="15">
        <f t="shared" si="27"/>
        <v>0</v>
      </c>
      <c r="BU40" s="10" t="str">
        <f>IFERROR(VLOOKUP(A40,'23'!U:V,2,0),"0")</f>
        <v>0</v>
      </c>
      <c r="BV40" s="5" t="s">
        <v>147</v>
      </c>
      <c r="BW40" s="15">
        <f t="shared" si="28"/>
        <v>0</v>
      </c>
      <c r="BX40" s="10" t="str">
        <f>IFERROR(VLOOKUP(A40,'24'!U:V,2,0),"0")</f>
        <v>0</v>
      </c>
      <c r="BY40" s="5" t="s">
        <v>147</v>
      </c>
      <c r="BZ40" s="15">
        <f t="shared" si="29"/>
        <v>0</v>
      </c>
      <c r="CA40" s="10" t="str">
        <f>IFERROR(VLOOKUP(A40,'25'!U:V,2,0),"0")</f>
        <v>0</v>
      </c>
      <c r="CB40" s="5" t="s">
        <v>147</v>
      </c>
      <c r="CC40" s="15">
        <f t="shared" si="30"/>
        <v>0</v>
      </c>
      <c r="CD40" s="10" t="str">
        <f>IFERROR(VLOOKUP(A40,'26'!U:V,2,0),"0")</f>
        <v>0</v>
      </c>
      <c r="CE40" s="5" t="s">
        <v>147</v>
      </c>
      <c r="CF40" s="15">
        <f t="shared" si="31"/>
        <v>0</v>
      </c>
      <c r="CG40" s="10" t="str">
        <f>IFERROR(VLOOKUP(A40,'27'!U:V,2,0),"0")</f>
        <v>0</v>
      </c>
      <c r="CH40" s="5" t="s">
        <v>147</v>
      </c>
      <c r="CI40" s="15">
        <f t="shared" si="32"/>
        <v>0</v>
      </c>
      <c r="CJ40" s="10" t="str">
        <f>IFERROR(VLOOKUP(A40,'28'!U:V,2,0),"0")</f>
        <v>0</v>
      </c>
      <c r="CK40" s="5" t="s">
        <v>147</v>
      </c>
      <c r="CL40" s="15">
        <f t="shared" si="33"/>
        <v>0</v>
      </c>
      <c r="CM40" s="10" t="str">
        <f>IFERROR(VLOOKUP(A40,'29'!U:V,2,0),"0")</f>
        <v>0</v>
      </c>
      <c r="CN40" s="5" t="s">
        <v>147</v>
      </c>
      <c r="CO40" s="15">
        <f t="shared" si="34"/>
        <v>0</v>
      </c>
      <c r="CP40" s="10" t="str">
        <f>IFERROR(VLOOKUP(A40,'30'!U:V,2,0),"0")</f>
        <v>0</v>
      </c>
      <c r="CQ40" s="5" t="s">
        <v>147</v>
      </c>
      <c r="CR40" s="15">
        <f t="shared" si="35"/>
        <v>0</v>
      </c>
      <c r="CS40" s="10" t="str">
        <f>IFERROR(VLOOKUP(A40,'31'!U:V,2,0),"0")</f>
        <v>0</v>
      </c>
      <c r="CT40" s="5" t="s">
        <v>147</v>
      </c>
      <c r="CU40" s="15">
        <f t="shared" si="36"/>
        <v>0</v>
      </c>
      <c r="CV40" s="10" t="str">
        <f>IFERROR(VLOOKUP(A40,'เซต1-31'!V:W,2,0),"0")</f>
        <v>0</v>
      </c>
      <c r="CW40" s="5" t="s">
        <v>147</v>
      </c>
      <c r="CX40" s="15">
        <f t="shared" si="20"/>
        <v>0</v>
      </c>
    </row>
    <row r="41" spans="1:102" x14ac:dyDescent="0.25">
      <c r="A41" s="6" t="s">
        <v>106</v>
      </c>
      <c r="B41" s="4" t="s">
        <v>107</v>
      </c>
      <c r="C41" s="13">
        <v>4.17</v>
      </c>
      <c r="D41" s="19">
        <f t="shared" si="21"/>
        <v>0</v>
      </c>
      <c r="E41" s="5" t="s">
        <v>147</v>
      </c>
      <c r="F41" s="13">
        <f t="shared" si="37"/>
        <v>0</v>
      </c>
      <c r="G41" s="10" t="str">
        <f>IFERROR(VLOOKUP(A41,'1'!U:V,2,0),"0")</f>
        <v>0</v>
      </c>
      <c r="H41" s="5" t="s">
        <v>147</v>
      </c>
      <c r="I41" s="15">
        <f t="shared" si="38"/>
        <v>0</v>
      </c>
      <c r="J41" s="10" t="str">
        <f>IFERROR(VLOOKUP(A41,'2'!U:V,2,0),"0")</f>
        <v>0</v>
      </c>
      <c r="K41" s="5" t="s">
        <v>147</v>
      </c>
      <c r="L41" s="15">
        <f t="shared" si="39"/>
        <v>0</v>
      </c>
      <c r="M41" s="10" t="str">
        <f>IFERROR(VLOOKUP(A41,'3'!U:V,2,0),"0")</f>
        <v>0</v>
      </c>
      <c r="N41" s="5" t="s">
        <v>147</v>
      </c>
      <c r="O41" s="15">
        <f t="shared" si="40"/>
        <v>0</v>
      </c>
      <c r="P41" s="10" t="str">
        <f>IFERROR(VLOOKUP(A41,'4'!U:V,2,0),"0")</f>
        <v>0</v>
      </c>
      <c r="Q41" s="5" t="s">
        <v>147</v>
      </c>
      <c r="R41" s="15">
        <f t="shared" si="41"/>
        <v>0</v>
      </c>
      <c r="S41" s="10" t="str">
        <f>IFERROR(VLOOKUP(A41,'5'!U:V,2,0),"0")</f>
        <v>0</v>
      </c>
      <c r="T41" s="5" t="s">
        <v>147</v>
      </c>
      <c r="U41" s="15">
        <f t="shared" si="42"/>
        <v>0</v>
      </c>
      <c r="V41" s="10" t="str">
        <f>IFERROR(VLOOKUP(A41,'6'!U:V,2,0),"0")</f>
        <v>0</v>
      </c>
      <c r="W41" s="5" t="s">
        <v>147</v>
      </c>
      <c r="X41" s="15">
        <f t="shared" si="43"/>
        <v>0</v>
      </c>
      <c r="Y41" s="10" t="str">
        <f>IFERROR(VLOOKUP(A41,'7'!U:V,2,0),"0")</f>
        <v>0</v>
      </c>
      <c r="Z41" s="5" t="s">
        <v>147</v>
      </c>
      <c r="AA41" s="15">
        <f t="shared" si="44"/>
        <v>0</v>
      </c>
      <c r="AB41" s="10" t="str">
        <f>IFERROR(VLOOKUP(A41,'8'!U:V,2,0),"0")</f>
        <v>0</v>
      </c>
      <c r="AC41" s="5" t="s">
        <v>147</v>
      </c>
      <c r="AD41" s="15">
        <f t="shared" si="45"/>
        <v>0</v>
      </c>
      <c r="AE41" s="10" t="str">
        <f>IFERROR(VLOOKUP(A41,'9'!U:V,2,0),"0")</f>
        <v>0</v>
      </c>
      <c r="AF41" s="5" t="s">
        <v>147</v>
      </c>
      <c r="AG41" s="15">
        <f t="shared" si="46"/>
        <v>0</v>
      </c>
      <c r="AH41" s="10" t="str">
        <f>IFERROR(VLOOKUP(A41,'10'!U:V,2,0),"0")</f>
        <v>0</v>
      </c>
      <c r="AI41" s="5" t="s">
        <v>147</v>
      </c>
      <c r="AJ41" s="15">
        <f t="shared" si="47"/>
        <v>0</v>
      </c>
      <c r="AK41" s="10" t="str">
        <f>IFERROR(VLOOKUP(A41,'11'!U:V,2,0),"0")</f>
        <v>0</v>
      </c>
      <c r="AL41" s="5" t="s">
        <v>147</v>
      </c>
      <c r="AM41" s="15">
        <f t="shared" si="48"/>
        <v>0</v>
      </c>
      <c r="AN41" s="10" t="str">
        <f>IFERROR(VLOOKUP(A41,'12'!U:V,2,0),"0")</f>
        <v>0</v>
      </c>
      <c r="AO41" s="5" t="s">
        <v>147</v>
      </c>
      <c r="AP41" s="15">
        <f t="shared" si="49"/>
        <v>0</v>
      </c>
      <c r="AQ41" s="10" t="str">
        <f>IFERROR(VLOOKUP(A41,'13'!U:V,2,0),"0")</f>
        <v>0</v>
      </c>
      <c r="AR41" s="5" t="s">
        <v>147</v>
      </c>
      <c r="AS41" s="15">
        <f t="shared" si="50"/>
        <v>0</v>
      </c>
      <c r="AT41" s="10" t="str">
        <f>IFERROR(VLOOKUP(A41,'14'!U:V,2,0),"0")</f>
        <v>0</v>
      </c>
      <c r="AU41" s="5" t="s">
        <v>147</v>
      </c>
      <c r="AV41" s="15">
        <f t="shared" si="51"/>
        <v>0</v>
      </c>
      <c r="AW41" s="10" t="str">
        <f>IFERROR(VLOOKUP(A41,'15'!U:V,2,0),"0")</f>
        <v>0</v>
      </c>
      <c r="AX41" s="5" t="s">
        <v>147</v>
      </c>
      <c r="AY41" s="15">
        <f t="shared" si="52"/>
        <v>0</v>
      </c>
      <c r="AZ41" s="10" t="str">
        <f>IFERROR(VLOOKUP(A41,'16'!U:V,2,0),"0")</f>
        <v>0</v>
      </c>
      <c r="BA41" s="5" t="s">
        <v>147</v>
      </c>
      <c r="BB41" s="15">
        <f t="shared" si="53"/>
        <v>0</v>
      </c>
      <c r="BC41" s="10" t="str">
        <f>IFERROR(VLOOKUP(A41,'17'!U:V,2,0),"0")</f>
        <v>0</v>
      </c>
      <c r="BD41" s="5" t="s">
        <v>147</v>
      </c>
      <c r="BE41" s="15">
        <f t="shared" si="54"/>
        <v>0</v>
      </c>
      <c r="BF41" s="10" t="str">
        <f>IFERROR(VLOOKUP(A41,'18'!U:V,2,0),"0")</f>
        <v>0</v>
      </c>
      <c r="BG41" s="5" t="s">
        <v>147</v>
      </c>
      <c r="BH41" s="15">
        <f t="shared" si="23"/>
        <v>0</v>
      </c>
      <c r="BI41" s="10" t="str">
        <f>IFERROR(VLOOKUP(A41,'19'!U:V,2,0),"0")</f>
        <v>0</v>
      </c>
      <c r="BJ41" s="5" t="s">
        <v>147</v>
      </c>
      <c r="BK41" s="15">
        <f t="shared" si="24"/>
        <v>0</v>
      </c>
      <c r="BL41" s="10" t="str">
        <f>IFERROR(VLOOKUP(A41,'20'!U:V,2,0),"0")</f>
        <v>0</v>
      </c>
      <c r="BM41" s="5" t="s">
        <v>147</v>
      </c>
      <c r="BN41" s="15">
        <f t="shared" si="25"/>
        <v>0</v>
      </c>
      <c r="BO41" s="10" t="str">
        <f>IFERROR(VLOOKUP(A41,'21'!U:V,2,0),"0")</f>
        <v>0</v>
      </c>
      <c r="BP41" s="5" t="s">
        <v>147</v>
      </c>
      <c r="BQ41" s="15">
        <f t="shared" si="26"/>
        <v>0</v>
      </c>
      <c r="BR41" s="10" t="str">
        <f>IFERROR(VLOOKUP(A41,'22'!U:V,2,0),"0")</f>
        <v>0</v>
      </c>
      <c r="BS41" s="5" t="s">
        <v>147</v>
      </c>
      <c r="BT41" s="15">
        <f t="shared" si="27"/>
        <v>0</v>
      </c>
      <c r="BU41" s="10" t="str">
        <f>IFERROR(VLOOKUP(A41,'23'!U:V,2,0),"0")</f>
        <v>0</v>
      </c>
      <c r="BV41" s="5" t="s">
        <v>147</v>
      </c>
      <c r="BW41" s="15">
        <f t="shared" si="28"/>
        <v>0</v>
      </c>
      <c r="BX41" s="10" t="str">
        <f>IFERROR(VLOOKUP(A41,'24'!U:V,2,0),"0")</f>
        <v>0</v>
      </c>
      <c r="BY41" s="5" t="s">
        <v>147</v>
      </c>
      <c r="BZ41" s="15">
        <f t="shared" si="29"/>
        <v>0</v>
      </c>
      <c r="CA41" s="10" t="str">
        <f>IFERROR(VLOOKUP(A41,'25'!U:V,2,0),"0")</f>
        <v>0</v>
      </c>
      <c r="CB41" s="5" t="s">
        <v>147</v>
      </c>
      <c r="CC41" s="15">
        <f t="shared" si="30"/>
        <v>0</v>
      </c>
      <c r="CD41" s="10" t="str">
        <f>IFERROR(VLOOKUP(A41,'26'!U:V,2,0),"0")</f>
        <v>0</v>
      </c>
      <c r="CE41" s="5" t="s">
        <v>147</v>
      </c>
      <c r="CF41" s="15">
        <f t="shared" si="31"/>
        <v>0</v>
      </c>
      <c r="CG41" s="10" t="str">
        <f>IFERROR(VLOOKUP(A41,'27'!U:V,2,0),"0")</f>
        <v>0</v>
      </c>
      <c r="CH41" s="5" t="s">
        <v>147</v>
      </c>
      <c r="CI41" s="15">
        <f t="shared" si="32"/>
        <v>0</v>
      </c>
      <c r="CJ41" s="10" t="str">
        <f>IFERROR(VLOOKUP(A41,'28'!U:V,2,0),"0")</f>
        <v>0</v>
      </c>
      <c r="CK41" s="5" t="s">
        <v>147</v>
      </c>
      <c r="CL41" s="15">
        <f t="shared" si="33"/>
        <v>0</v>
      </c>
      <c r="CM41" s="10" t="str">
        <f>IFERROR(VLOOKUP(A41,'29'!U:V,2,0),"0")</f>
        <v>0</v>
      </c>
      <c r="CN41" s="5" t="s">
        <v>147</v>
      </c>
      <c r="CO41" s="15">
        <f t="shared" si="34"/>
        <v>0</v>
      </c>
      <c r="CP41" s="10" t="str">
        <f>IFERROR(VLOOKUP(A41,'30'!U:V,2,0),"0")</f>
        <v>0</v>
      </c>
      <c r="CQ41" s="5" t="s">
        <v>147</v>
      </c>
      <c r="CR41" s="15">
        <f t="shared" si="35"/>
        <v>0</v>
      </c>
      <c r="CS41" s="10" t="str">
        <f>IFERROR(VLOOKUP(A41,'31'!U:V,2,0),"0")</f>
        <v>0</v>
      </c>
      <c r="CT41" s="5" t="s">
        <v>147</v>
      </c>
      <c r="CU41" s="15">
        <f t="shared" si="36"/>
        <v>0</v>
      </c>
      <c r="CV41" s="10" t="str">
        <f>IFERROR(VLOOKUP(A41,'เซต1-31'!V:W,2,0),"0")</f>
        <v>0</v>
      </c>
      <c r="CW41" s="5" t="s">
        <v>147</v>
      </c>
      <c r="CX41" s="15">
        <f t="shared" si="20"/>
        <v>0</v>
      </c>
    </row>
    <row r="42" spans="1:102" x14ac:dyDescent="0.25">
      <c r="A42" s="6" t="s">
        <v>75</v>
      </c>
      <c r="B42" s="4" t="s">
        <v>76</v>
      </c>
      <c r="C42" s="13">
        <v>4.17</v>
      </c>
      <c r="D42" s="19">
        <f t="shared" si="21"/>
        <v>0</v>
      </c>
      <c r="E42" s="5" t="s">
        <v>147</v>
      </c>
      <c r="F42" s="13">
        <f t="shared" si="37"/>
        <v>0</v>
      </c>
      <c r="G42" s="10" t="str">
        <f>IFERROR(VLOOKUP(A42,'1'!U:V,2,0),"0")</f>
        <v>0</v>
      </c>
      <c r="H42" s="5" t="s">
        <v>147</v>
      </c>
      <c r="I42" s="15">
        <f t="shared" si="38"/>
        <v>0</v>
      </c>
      <c r="J42" s="10" t="str">
        <f>IFERROR(VLOOKUP(A42,'2'!U:V,2,0),"0")</f>
        <v>0</v>
      </c>
      <c r="K42" s="5" t="s">
        <v>147</v>
      </c>
      <c r="L42" s="15">
        <f t="shared" si="39"/>
        <v>0</v>
      </c>
      <c r="M42" s="10" t="str">
        <f>IFERROR(VLOOKUP(A42,'3'!U:V,2,0),"0")</f>
        <v>0</v>
      </c>
      <c r="N42" s="5" t="s">
        <v>147</v>
      </c>
      <c r="O42" s="15">
        <f t="shared" si="40"/>
        <v>0</v>
      </c>
      <c r="P42" s="10" t="str">
        <f>IFERROR(VLOOKUP(A42,'4'!U:V,2,0),"0")</f>
        <v>0</v>
      </c>
      <c r="Q42" s="5" t="s">
        <v>147</v>
      </c>
      <c r="R42" s="15">
        <f t="shared" si="41"/>
        <v>0</v>
      </c>
      <c r="S42" s="10" t="str">
        <f>IFERROR(VLOOKUP(A42,'5'!U:V,2,0),"0")</f>
        <v>0</v>
      </c>
      <c r="T42" s="5" t="s">
        <v>147</v>
      </c>
      <c r="U42" s="15">
        <f t="shared" si="42"/>
        <v>0</v>
      </c>
      <c r="V42" s="10" t="str">
        <f>IFERROR(VLOOKUP(A42,'6'!U:V,2,0),"0")</f>
        <v>0</v>
      </c>
      <c r="W42" s="5" t="s">
        <v>147</v>
      </c>
      <c r="X42" s="15">
        <f t="shared" si="43"/>
        <v>0</v>
      </c>
      <c r="Y42" s="10" t="str">
        <f>IFERROR(VLOOKUP(A42,'7'!U:V,2,0),"0")</f>
        <v>0</v>
      </c>
      <c r="Z42" s="5" t="s">
        <v>147</v>
      </c>
      <c r="AA42" s="15">
        <f t="shared" si="44"/>
        <v>0</v>
      </c>
      <c r="AB42" s="10" t="str">
        <f>IFERROR(VLOOKUP(A42,'8'!U:V,2,0),"0")</f>
        <v>0</v>
      </c>
      <c r="AC42" s="5" t="s">
        <v>147</v>
      </c>
      <c r="AD42" s="15">
        <f t="shared" si="45"/>
        <v>0</v>
      </c>
      <c r="AE42" s="10" t="str">
        <f>IFERROR(VLOOKUP(A42,'9'!U:V,2,0),"0")</f>
        <v>0</v>
      </c>
      <c r="AF42" s="5" t="s">
        <v>147</v>
      </c>
      <c r="AG42" s="15">
        <f t="shared" si="46"/>
        <v>0</v>
      </c>
      <c r="AH42" s="10" t="str">
        <f>IFERROR(VLOOKUP(A42,'10'!U:V,2,0),"0")</f>
        <v>0</v>
      </c>
      <c r="AI42" s="5" t="s">
        <v>147</v>
      </c>
      <c r="AJ42" s="15">
        <f t="shared" si="47"/>
        <v>0</v>
      </c>
      <c r="AK42" s="10" t="str">
        <f>IFERROR(VLOOKUP(A42,'11'!U:V,2,0),"0")</f>
        <v>0</v>
      </c>
      <c r="AL42" s="5" t="s">
        <v>147</v>
      </c>
      <c r="AM42" s="15">
        <f t="shared" si="48"/>
        <v>0</v>
      </c>
      <c r="AN42" s="10" t="str">
        <f>IFERROR(VLOOKUP(A42,'12'!U:V,2,0),"0")</f>
        <v>0</v>
      </c>
      <c r="AO42" s="5" t="s">
        <v>147</v>
      </c>
      <c r="AP42" s="15">
        <f t="shared" si="49"/>
        <v>0</v>
      </c>
      <c r="AQ42" s="10" t="str">
        <f>IFERROR(VLOOKUP(A42,'13'!U:V,2,0),"0")</f>
        <v>0</v>
      </c>
      <c r="AR42" s="5" t="s">
        <v>147</v>
      </c>
      <c r="AS42" s="15">
        <f t="shared" si="50"/>
        <v>0</v>
      </c>
      <c r="AT42" s="10" t="str">
        <f>IFERROR(VLOOKUP(A42,'14'!U:V,2,0),"0")</f>
        <v>0</v>
      </c>
      <c r="AU42" s="5" t="s">
        <v>147</v>
      </c>
      <c r="AV42" s="15">
        <f t="shared" si="51"/>
        <v>0</v>
      </c>
      <c r="AW42" s="10" t="str">
        <f>IFERROR(VLOOKUP(A42,'15'!U:V,2,0),"0")</f>
        <v>0</v>
      </c>
      <c r="AX42" s="5" t="s">
        <v>147</v>
      </c>
      <c r="AY42" s="15">
        <f t="shared" si="52"/>
        <v>0</v>
      </c>
      <c r="AZ42" s="10" t="str">
        <f>IFERROR(VLOOKUP(A42,'16'!U:V,2,0),"0")</f>
        <v>0</v>
      </c>
      <c r="BA42" s="5" t="s">
        <v>147</v>
      </c>
      <c r="BB42" s="15">
        <f t="shared" si="53"/>
        <v>0</v>
      </c>
      <c r="BC42" s="10" t="str">
        <f>IFERROR(VLOOKUP(A42,'17'!U:V,2,0),"0")</f>
        <v>0</v>
      </c>
      <c r="BD42" s="5" t="s">
        <v>147</v>
      </c>
      <c r="BE42" s="15">
        <f t="shared" si="54"/>
        <v>0</v>
      </c>
      <c r="BF42" s="10" t="str">
        <f>IFERROR(VLOOKUP(A42,'18'!U:V,2,0),"0")</f>
        <v>0</v>
      </c>
      <c r="BG42" s="5" t="s">
        <v>147</v>
      </c>
      <c r="BH42" s="15">
        <f t="shared" si="23"/>
        <v>0</v>
      </c>
      <c r="BI42" s="10" t="str">
        <f>IFERROR(VLOOKUP(A42,'19'!U:V,2,0),"0")</f>
        <v>0</v>
      </c>
      <c r="BJ42" s="5" t="s">
        <v>147</v>
      </c>
      <c r="BK42" s="15">
        <f t="shared" si="24"/>
        <v>0</v>
      </c>
      <c r="BL42" s="10" t="str">
        <f>IFERROR(VLOOKUP(A42,'20'!U:V,2,0),"0")</f>
        <v>0</v>
      </c>
      <c r="BM42" s="5" t="s">
        <v>147</v>
      </c>
      <c r="BN42" s="15">
        <f t="shared" si="25"/>
        <v>0</v>
      </c>
      <c r="BO42" s="10" t="str">
        <f>IFERROR(VLOOKUP(A42,'21'!U:V,2,0),"0")</f>
        <v>0</v>
      </c>
      <c r="BP42" s="5" t="s">
        <v>147</v>
      </c>
      <c r="BQ42" s="15">
        <f t="shared" si="26"/>
        <v>0</v>
      </c>
      <c r="BR42" s="10" t="str">
        <f>IFERROR(VLOOKUP(A42,'22'!U:V,2,0),"0")</f>
        <v>0</v>
      </c>
      <c r="BS42" s="5" t="s">
        <v>147</v>
      </c>
      <c r="BT42" s="15">
        <f t="shared" si="27"/>
        <v>0</v>
      </c>
      <c r="BU42" s="10" t="str">
        <f>IFERROR(VLOOKUP(A42,'23'!U:V,2,0),"0")</f>
        <v>0</v>
      </c>
      <c r="BV42" s="5" t="s">
        <v>147</v>
      </c>
      <c r="BW42" s="15">
        <f t="shared" si="28"/>
        <v>0</v>
      </c>
      <c r="BX42" s="10" t="str">
        <f>IFERROR(VLOOKUP(A42,'24'!U:V,2,0),"0")</f>
        <v>0</v>
      </c>
      <c r="BY42" s="5" t="s">
        <v>147</v>
      </c>
      <c r="BZ42" s="15">
        <f t="shared" si="29"/>
        <v>0</v>
      </c>
      <c r="CA42" s="10" t="str">
        <f>IFERROR(VLOOKUP(A42,'25'!U:V,2,0),"0")</f>
        <v>0</v>
      </c>
      <c r="CB42" s="5" t="s">
        <v>147</v>
      </c>
      <c r="CC42" s="15">
        <f t="shared" si="30"/>
        <v>0</v>
      </c>
      <c r="CD42" s="10" t="str">
        <f>IFERROR(VLOOKUP(A42,'26'!U:V,2,0),"0")</f>
        <v>0</v>
      </c>
      <c r="CE42" s="5" t="s">
        <v>147</v>
      </c>
      <c r="CF42" s="15">
        <f t="shared" si="31"/>
        <v>0</v>
      </c>
      <c r="CG42" s="10" t="str">
        <f>IFERROR(VLOOKUP(A42,'27'!U:V,2,0),"0")</f>
        <v>0</v>
      </c>
      <c r="CH42" s="5" t="s">
        <v>147</v>
      </c>
      <c r="CI42" s="15">
        <f t="shared" si="32"/>
        <v>0</v>
      </c>
      <c r="CJ42" s="10" t="str">
        <f>IFERROR(VLOOKUP(A42,'28'!U:V,2,0),"0")</f>
        <v>0</v>
      </c>
      <c r="CK42" s="5" t="s">
        <v>147</v>
      </c>
      <c r="CL42" s="15">
        <f t="shared" si="33"/>
        <v>0</v>
      </c>
      <c r="CM42" s="10" t="str">
        <f>IFERROR(VLOOKUP(A42,'29'!U:V,2,0),"0")</f>
        <v>0</v>
      </c>
      <c r="CN42" s="5" t="s">
        <v>147</v>
      </c>
      <c r="CO42" s="15">
        <f t="shared" si="34"/>
        <v>0</v>
      </c>
      <c r="CP42" s="10" t="str">
        <f>IFERROR(VLOOKUP(A42,'30'!U:V,2,0),"0")</f>
        <v>0</v>
      </c>
      <c r="CQ42" s="5" t="s">
        <v>147</v>
      </c>
      <c r="CR42" s="15">
        <f t="shared" si="35"/>
        <v>0</v>
      </c>
      <c r="CS42" s="10" t="str">
        <f>IFERROR(VLOOKUP(A42,'31'!U:V,2,0),"0")</f>
        <v>0</v>
      </c>
      <c r="CT42" s="5" t="s">
        <v>147</v>
      </c>
      <c r="CU42" s="15">
        <f t="shared" si="36"/>
        <v>0</v>
      </c>
      <c r="CV42" s="10" t="str">
        <f>IFERROR(VLOOKUP(A42,'เซต1-31'!V:W,2,0),"0")</f>
        <v>0</v>
      </c>
      <c r="CW42" s="5" t="s">
        <v>147</v>
      </c>
      <c r="CX42" s="15">
        <f t="shared" si="20"/>
        <v>0</v>
      </c>
    </row>
    <row r="43" spans="1:102" x14ac:dyDescent="0.25">
      <c r="A43" s="6" t="s">
        <v>185</v>
      </c>
      <c r="B43" s="4" t="s">
        <v>76</v>
      </c>
      <c r="C43" s="13">
        <v>4.17</v>
      </c>
      <c r="D43" s="19">
        <f t="shared" si="21"/>
        <v>0</v>
      </c>
      <c r="E43" s="5" t="s">
        <v>147</v>
      </c>
      <c r="F43" s="13">
        <f t="shared" si="37"/>
        <v>0</v>
      </c>
      <c r="G43" s="10" t="str">
        <f>IFERROR(VLOOKUP(A43,'1'!U:V,2,0),"0")</f>
        <v>0</v>
      </c>
      <c r="H43" s="5" t="s">
        <v>147</v>
      </c>
      <c r="I43" s="15">
        <f t="shared" si="38"/>
        <v>0</v>
      </c>
      <c r="J43" s="10" t="str">
        <f>IFERROR(VLOOKUP(A43,'2'!U:V,2,0),"0")</f>
        <v>0</v>
      </c>
      <c r="K43" s="5" t="s">
        <v>147</v>
      </c>
      <c r="L43" s="15">
        <f t="shared" si="39"/>
        <v>0</v>
      </c>
      <c r="M43" s="10" t="str">
        <f>IFERROR(VLOOKUP(A43,'3'!U:V,2,0),"0")</f>
        <v>0</v>
      </c>
      <c r="N43" s="5" t="s">
        <v>147</v>
      </c>
      <c r="O43" s="15">
        <f t="shared" si="40"/>
        <v>0</v>
      </c>
      <c r="P43" s="10" t="str">
        <f>IFERROR(VLOOKUP(A43,'4'!U:V,2,0),"0")</f>
        <v>0</v>
      </c>
      <c r="Q43" s="5" t="s">
        <v>147</v>
      </c>
      <c r="R43" s="15">
        <f t="shared" si="41"/>
        <v>0</v>
      </c>
      <c r="S43" s="10" t="str">
        <f>IFERROR(VLOOKUP(A43,'5'!U:V,2,0),"0")</f>
        <v>0</v>
      </c>
      <c r="T43" s="5" t="s">
        <v>147</v>
      </c>
      <c r="U43" s="15">
        <f t="shared" si="42"/>
        <v>0</v>
      </c>
      <c r="V43" s="10" t="str">
        <f>IFERROR(VLOOKUP(A43,'6'!U:V,2,0),"0")</f>
        <v>0</v>
      </c>
      <c r="W43" s="5" t="s">
        <v>147</v>
      </c>
      <c r="X43" s="15">
        <f t="shared" si="43"/>
        <v>0</v>
      </c>
      <c r="Y43" s="10" t="str">
        <f>IFERROR(VLOOKUP(A43,'7'!U:V,2,0),"0")</f>
        <v>0</v>
      </c>
      <c r="Z43" s="5" t="s">
        <v>147</v>
      </c>
      <c r="AA43" s="15">
        <f t="shared" si="44"/>
        <v>0</v>
      </c>
      <c r="AB43" s="10" t="str">
        <f>IFERROR(VLOOKUP(A43,'8'!U:V,2,0),"0")</f>
        <v>0</v>
      </c>
      <c r="AC43" s="5" t="s">
        <v>147</v>
      </c>
      <c r="AD43" s="15">
        <f t="shared" si="45"/>
        <v>0</v>
      </c>
      <c r="AE43" s="10" t="str">
        <f>IFERROR(VLOOKUP(A43,'9'!U:V,2,0),"0")</f>
        <v>0</v>
      </c>
      <c r="AF43" s="5" t="s">
        <v>147</v>
      </c>
      <c r="AG43" s="15">
        <f t="shared" si="46"/>
        <v>0</v>
      </c>
      <c r="AH43" s="10" t="str">
        <f>IFERROR(VLOOKUP(A43,'10'!U:V,2,0),"0")</f>
        <v>0</v>
      </c>
      <c r="AI43" s="5" t="s">
        <v>147</v>
      </c>
      <c r="AJ43" s="15">
        <f t="shared" si="47"/>
        <v>0</v>
      </c>
      <c r="AK43" s="10" t="str">
        <f>IFERROR(VLOOKUP(A43,'11'!U:V,2,0),"0")</f>
        <v>0</v>
      </c>
      <c r="AL43" s="5" t="s">
        <v>147</v>
      </c>
      <c r="AM43" s="15">
        <f t="shared" si="48"/>
        <v>0</v>
      </c>
      <c r="AN43" s="10" t="str">
        <f>IFERROR(VLOOKUP(A43,'12'!U:V,2,0),"0")</f>
        <v>0</v>
      </c>
      <c r="AO43" s="5" t="s">
        <v>147</v>
      </c>
      <c r="AP43" s="15">
        <f t="shared" si="49"/>
        <v>0</v>
      </c>
      <c r="AQ43" s="10" t="str">
        <f>IFERROR(VLOOKUP(A43,'13'!U:V,2,0),"0")</f>
        <v>0</v>
      </c>
      <c r="AR43" s="5" t="s">
        <v>147</v>
      </c>
      <c r="AS43" s="15">
        <f t="shared" si="50"/>
        <v>0</v>
      </c>
      <c r="AT43" s="10" t="str">
        <f>IFERROR(VLOOKUP(A43,'14'!U:V,2,0),"0")</f>
        <v>0</v>
      </c>
      <c r="AU43" s="5" t="s">
        <v>147</v>
      </c>
      <c r="AV43" s="15">
        <f t="shared" si="51"/>
        <v>0</v>
      </c>
      <c r="AW43" s="10" t="str">
        <f>IFERROR(VLOOKUP(A43,'15'!U:V,2,0),"0")</f>
        <v>0</v>
      </c>
      <c r="AX43" s="5" t="s">
        <v>147</v>
      </c>
      <c r="AY43" s="15">
        <f t="shared" si="52"/>
        <v>0</v>
      </c>
      <c r="AZ43" s="10" t="str">
        <f>IFERROR(VLOOKUP(A43,'16'!U:V,2,0),"0")</f>
        <v>0</v>
      </c>
      <c r="BA43" s="5" t="s">
        <v>147</v>
      </c>
      <c r="BB43" s="15">
        <f t="shared" si="53"/>
        <v>0</v>
      </c>
      <c r="BC43" s="10" t="str">
        <f>IFERROR(VLOOKUP(A43,'17'!U:V,2,0),"0")</f>
        <v>0</v>
      </c>
      <c r="BD43" s="5" t="s">
        <v>147</v>
      </c>
      <c r="BE43" s="15">
        <f t="shared" si="54"/>
        <v>0</v>
      </c>
      <c r="BF43" s="10" t="str">
        <f>IFERROR(VLOOKUP(A43,'18'!U:V,2,0),"0")</f>
        <v>0</v>
      </c>
      <c r="BG43" s="5" t="s">
        <v>147</v>
      </c>
      <c r="BH43" s="15">
        <f t="shared" si="23"/>
        <v>0</v>
      </c>
      <c r="BI43" s="10" t="str">
        <f>IFERROR(VLOOKUP(A43,'19'!U:V,2,0),"0")</f>
        <v>0</v>
      </c>
      <c r="BJ43" s="5" t="s">
        <v>147</v>
      </c>
      <c r="BK43" s="15">
        <f t="shared" si="24"/>
        <v>0</v>
      </c>
      <c r="BL43" s="10" t="str">
        <f>IFERROR(VLOOKUP(A43,'20'!U:V,2,0),"0")</f>
        <v>0</v>
      </c>
      <c r="BM43" s="5" t="s">
        <v>147</v>
      </c>
      <c r="BN43" s="15">
        <f t="shared" si="25"/>
        <v>0</v>
      </c>
      <c r="BO43" s="10" t="str">
        <f>IFERROR(VLOOKUP(A43,'21'!U:V,2,0),"0")</f>
        <v>0</v>
      </c>
      <c r="BP43" s="5" t="s">
        <v>147</v>
      </c>
      <c r="BQ43" s="15">
        <f t="shared" si="26"/>
        <v>0</v>
      </c>
      <c r="BR43" s="10" t="str">
        <f>IFERROR(VLOOKUP(A43,'22'!U:V,2,0),"0")</f>
        <v>0</v>
      </c>
      <c r="BS43" s="5" t="s">
        <v>147</v>
      </c>
      <c r="BT43" s="15">
        <f t="shared" si="27"/>
        <v>0</v>
      </c>
      <c r="BU43" s="10" t="str">
        <f>IFERROR(VLOOKUP(A43,'23'!U:V,2,0),"0")</f>
        <v>0</v>
      </c>
      <c r="BV43" s="5" t="s">
        <v>147</v>
      </c>
      <c r="BW43" s="15">
        <f t="shared" si="28"/>
        <v>0</v>
      </c>
      <c r="BX43" s="10" t="str">
        <f>IFERROR(VLOOKUP(A43,'24'!U:V,2,0),"0")</f>
        <v>0</v>
      </c>
      <c r="BY43" s="5" t="s">
        <v>147</v>
      </c>
      <c r="BZ43" s="15">
        <f t="shared" si="29"/>
        <v>0</v>
      </c>
      <c r="CA43" s="10" t="str">
        <f>IFERROR(VLOOKUP(A43,'25'!U:V,2,0),"0")</f>
        <v>0</v>
      </c>
      <c r="CB43" s="5" t="s">
        <v>147</v>
      </c>
      <c r="CC43" s="15">
        <f t="shared" si="30"/>
        <v>0</v>
      </c>
      <c r="CD43" s="10" t="str">
        <f>IFERROR(VLOOKUP(A43,'26'!U:V,2,0),"0")</f>
        <v>0</v>
      </c>
      <c r="CE43" s="5" t="s">
        <v>147</v>
      </c>
      <c r="CF43" s="15">
        <f t="shared" si="31"/>
        <v>0</v>
      </c>
      <c r="CG43" s="10" t="str">
        <f>IFERROR(VLOOKUP(A43,'27'!U:V,2,0),"0")</f>
        <v>0</v>
      </c>
      <c r="CH43" s="5" t="s">
        <v>147</v>
      </c>
      <c r="CI43" s="15">
        <f t="shared" si="32"/>
        <v>0</v>
      </c>
      <c r="CJ43" s="10" t="str">
        <f>IFERROR(VLOOKUP(A43,'28'!U:V,2,0),"0")</f>
        <v>0</v>
      </c>
      <c r="CK43" s="5" t="s">
        <v>147</v>
      </c>
      <c r="CL43" s="15">
        <f t="shared" si="33"/>
        <v>0</v>
      </c>
      <c r="CM43" s="10" t="str">
        <f>IFERROR(VLOOKUP(A43,'29'!U:V,2,0),"0")</f>
        <v>0</v>
      </c>
      <c r="CN43" s="5" t="s">
        <v>147</v>
      </c>
      <c r="CO43" s="15">
        <f t="shared" si="34"/>
        <v>0</v>
      </c>
      <c r="CP43" s="10" t="str">
        <f>IFERROR(VLOOKUP(A43,'30'!U:V,2,0),"0")</f>
        <v>0</v>
      </c>
      <c r="CQ43" s="5" t="s">
        <v>147</v>
      </c>
      <c r="CR43" s="15">
        <f t="shared" si="35"/>
        <v>0</v>
      </c>
      <c r="CS43" s="10" t="str">
        <f>IFERROR(VLOOKUP(A43,'31'!U:V,2,0),"0")</f>
        <v>0</v>
      </c>
      <c r="CT43" s="5" t="s">
        <v>147</v>
      </c>
      <c r="CU43" s="15">
        <f t="shared" si="36"/>
        <v>0</v>
      </c>
      <c r="CV43" s="10" t="str">
        <f>IFERROR(VLOOKUP(A43,'เซต1-31'!V:W,2,0),"0")</f>
        <v>0</v>
      </c>
      <c r="CW43" s="5" t="s">
        <v>147</v>
      </c>
      <c r="CX43" s="15">
        <f t="shared" si="20"/>
        <v>0</v>
      </c>
    </row>
    <row r="44" spans="1:102" x14ac:dyDescent="0.25">
      <c r="A44" s="6" t="s">
        <v>154</v>
      </c>
      <c r="B44" s="4" t="s">
        <v>155</v>
      </c>
      <c r="C44" s="13">
        <v>4.3</v>
      </c>
      <c r="D44" s="19">
        <f t="shared" si="21"/>
        <v>0</v>
      </c>
      <c r="E44" s="5" t="s">
        <v>147</v>
      </c>
      <c r="F44" s="13">
        <f t="shared" si="37"/>
        <v>0</v>
      </c>
      <c r="G44" s="10" t="str">
        <f>IFERROR(VLOOKUP(A44,'1'!U:V,2,0),"0")</f>
        <v>0</v>
      </c>
      <c r="H44" s="5" t="s">
        <v>147</v>
      </c>
      <c r="I44" s="15">
        <f t="shared" si="38"/>
        <v>0</v>
      </c>
      <c r="J44" s="10" t="str">
        <f>IFERROR(VLOOKUP(A44,'2'!U:V,2,0),"0")</f>
        <v>0</v>
      </c>
      <c r="K44" s="5" t="s">
        <v>147</v>
      </c>
      <c r="L44" s="15">
        <f t="shared" si="39"/>
        <v>0</v>
      </c>
      <c r="M44" s="10" t="str">
        <f>IFERROR(VLOOKUP(A44,'3'!U:V,2,0),"0")</f>
        <v>0</v>
      </c>
      <c r="N44" s="5" t="s">
        <v>147</v>
      </c>
      <c r="O44" s="15">
        <f t="shared" si="40"/>
        <v>0</v>
      </c>
      <c r="P44" s="10" t="str">
        <f>IFERROR(VLOOKUP(A44,'4'!U:V,2,0),"0")</f>
        <v>0</v>
      </c>
      <c r="Q44" s="5" t="s">
        <v>147</v>
      </c>
      <c r="R44" s="15">
        <f t="shared" si="41"/>
        <v>0</v>
      </c>
      <c r="S44" s="10" t="str">
        <f>IFERROR(VLOOKUP(A44,'5'!U:V,2,0),"0")</f>
        <v>0</v>
      </c>
      <c r="T44" s="5" t="s">
        <v>147</v>
      </c>
      <c r="U44" s="15">
        <f t="shared" si="42"/>
        <v>0</v>
      </c>
      <c r="V44" s="10" t="str">
        <f>IFERROR(VLOOKUP(A44,'6'!U:V,2,0),"0")</f>
        <v>0</v>
      </c>
      <c r="W44" s="5" t="s">
        <v>147</v>
      </c>
      <c r="X44" s="15">
        <f t="shared" si="43"/>
        <v>0</v>
      </c>
      <c r="Y44" s="10" t="str">
        <f>IFERROR(VLOOKUP(A44,'7'!U:V,2,0),"0")</f>
        <v>0</v>
      </c>
      <c r="Z44" s="5" t="s">
        <v>147</v>
      </c>
      <c r="AA44" s="15">
        <f t="shared" si="44"/>
        <v>0</v>
      </c>
      <c r="AB44" s="10" t="str">
        <f>IFERROR(VLOOKUP(A44,'8'!U:V,2,0),"0")</f>
        <v>0</v>
      </c>
      <c r="AC44" s="5" t="s">
        <v>147</v>
      </c>
      <c r="AD44" s="15">
        <f t="shared" si="45"/>
        <v>0</v>
      </c>
      <c r="AE44" s="10" t="str">
        <f>IFERROR(VLOOKUP(A44,'9'!U:V,2,0),"0")</f>
        <v>0</v>
      </c>
      <c r="AF44" s="5" t="s">
        <v>147</v>
      </c>
      <c r="AG44" s="15">
        <f t="shared" si="46"/>
        <v>0</v>
      </c>
      <c r="AH44" s="10" t="str">
        <f>IFERROR(VLOOKUP(A44,'10'!U:V,2,0),"0")</f>
        <v>0</v>
      </c>
      <c r="AI44" s="5" t="s">
        <v>147</v>
      </c>
      <c r="AJ44" s="15">
        <f t="shared" si="47"/>
        <v>0</v>
      </c>
      <c r="AK44" s="10" t="str">
        <f>IFERROR(VLOOKUP(A44,'11'!U:V,2,0),"0")</f>
        <v>0</v>
      </c>
      <c r="AL44" s="5" t="s">
        <v>147</v>
      </c>
      <c r="AM44" s="15">
        <f t="shared" si="48"/>
        <v>0</v>
      </c>
      <c r="AN44" s="10" t="str">
        <f>IFERROR(VLOOKUP(A44,'12'!U:V,2,0),"0")</f>
        <v>0</v>
      </c>
      <c r="AO44" s="5" t="s">
        <v>147</v>
      </c>
      <c r="AP44" s="15">
        <f t="shared" si="49"/>
        <v>0</v>
      </c>
      <c r="AQ44" s="10" t="str">
        <f>IFERROR(VLOOKUP(A44,'13'!U:V,2,0),"0")</f>
        <v>0</v>
      </c>
      <c r="AR44" s="5" t="s">
        <v>147</v>
      </c>
      <c r="AS44" s="15">
        <f t="shared" si="50"/>
        <v>0</v>
      </c>
      <c r="AT44" s="10" t="str">
        <f>IFERROR(VLOOKUP(A44,'14'!U:V,2,0),"0")</f>
        <v>0</v>
      </c>
      <c r="AU44" s="5" t="s">
        <v>147</v>
      </c>
      <c r="AV44" s="15">
        <f t="shared" si="51"/>
        <v>0</v>
      </c>
      <c r="AW44" s="10" t="str">
        <f>IFERROR(VLOOKUP(A44,'15'!U:V,2,0),"0")</f>
        <v>0</v>
      </c>
      <c r="AX44" s="5" t="s">
        <v>147</v>
      </c>
      <c r="AY44" s="15">
        <f t="shared" si="52"/>
        <v>0</v>
      </c>
      <c r="AZ44" s="10" t="str">
        <f>IFERROR(VLOOKUP(A44,'16'!U:V,2,0),"0")</f>
        <v>0</v>
      </c>
      <c r="BA44" s="5" t="s">
        <v>147</v>
      </c>
      <c r="BB44" s="15">
        <f t="shared" si="53"/>
        <v>0</v>
      </c>
      <c r="BC44" s="10" t="str">
        <f>IFERROR(VLOOKUP(A44,'17'!U:V,2,0),"0")</f>
        <v>0</v>
      </c>
      <c r="BD44" s="5" t="s">
        <v>147</v>
      </c>
      <c r="BE44" s="15">
        <f t="shared" si="54"/>
        <v>0</v>
      </c>
      <c r="BF44" s="10" t="str">
        <f>IFERROR(VLOOKUP(A44,'18'!U:V,2,0),"0")</f>
        <v>0</v>
      </c>
      <c r="BG44" s="5" t="s">
        <v>147</v>
      </c>
      <c r="BH44" s="15">
        <f t="shared" si="23"/>
        <v>0</v>
      </c>
      <c r="BI44" s="10" t="str">
        <f>IFERROR(VLOOKUP(A44,'19'!U:V,2,0),"0")</f>
        <v>0</v>
      </c>
      <c r="BJ44" s="5" t="s">
        <v>147</v>
      </c>
      <c r="BK44" s="15">
        <f t="shared" si="24"/>
        <v>0</v>
      </c>
      <c r="BL44" s="10" t="str">
        <f>IFERROR(VLOOKUP(A44,'20'!U:V,2,0),"0")</f>
        <v>0</v>
      </c>
      <c r="BM44" s="5" t="s">
        <v>147</v>
      </c>
      <c r="BN44" s="15">
        <f t="shared" si="25"/>
        <v>0</v>
      </c>
      <c r="BO44" s="10" t="str">
        <f>IFERROR(VLOOKUP(A44,'21'!U:V,2,0),"0")</f>
        <v>0</v>
      </c>
      <c r="BP44" s="5" t="s">
        <v>147</v>
      </c>
      <c r="BQ44" s="15">
        <f t="shared" si="26"/>
        <v>0</v>
      </c>
      <c r="BR44" s="10" t="str">
        <f>IFERROR(VLOOKUP(A44,'22'!U:V,2,0),"0")</f>
        <v>0</v>
      </c>
      <c r="BS44" s="5" t="s">
        <v>147</v>
      </c>
      <c r="BT44" s="15">
        <f t="shared" si="27"/>
        <v>0</v>
      </c>
      <c r="BU44" s="10" t="str">
        <f>IFERROR(VLOOKUP(A44,'23'!U:V,2,0),"0")</f>
        <v>0</v>
      </c>
      <c r="BV44" s="5" t="s">
        <v>147</v>
      </c>
      <c r="BW44" s="15">
        <f t="shared" si="28"/>
        <v>0</v>
      </c>
      <c r="BX44" s="10" t="str">
        <f>IFERROR(VLOOKUP(A44,'24'!U:V,2,0),"0")</f>
        <v>0</v>
      </c>
      <c r="BY44" s="5" t="s">
        <v>147</v>
      </c>
      <c r="BZ44" s="15">
        <f t="shared" si="29"/>
        <v>0</v>
      </c>
      <c r="CA44" s="10" t="str">
        <f>IFERROR(VLOOKUP(A44,'25'!U:V,2,0),"0")</f>
        <v>0</v>
      </c>
      <c r="CB44" s="5" t="s">
        <v>147</v>
      </c>
      <c r="CC44" s="15">
        <f t="shared" si="30"/>
        <v>0</v>
      </c>
      <c r="CD44" s="10" t="str">
        <f>IFERROR(VLOOKUP(A44,'26'!U:V,2,0),"0")</f>
        <v>0</v>
      </c>
      <c r="CE44" s="5" t="s">
        <v>147</v>
      </c>
      <c r="CF44" s="15">
        <f t="shared" si="31"/>
        <v>0</v>
      </c>
      <c r="CG44" s="10" t="str">
        <f>IFERROR(VLOOKUP(A44,'27'!U:V,2,0),"0")</f>
        <v>0</v>
      </c>
      <c r="CH44" s="5" t="s">
        <v>147</v>
      </c>
      <c r="CI44" s="15">
        <f t="shared" si="32"/>
        <v>0</v>
      </c>
      <c r="CJ44" s="10" t="str">
        <f>IFERROR(VLOOKUP(A44,'28'!U:V,2,0),"0")</f>
        <v>0</v>
      </c>
      <c r="CK44" s="5" t="s">
        <v>147</v>
      </c>
      <c r="CL44" s="15">
        <f t="shared" si="33"/>
        <v>0</v>
      </c>
      <c r="CM44" s="10" t="str">
        <f>IFERROR(VLOOKUP(A44,'29'!U:V,2,0),"0")</f>
        <v>0</v>
      </c>
      <c r="CN44" s="5" t="s">
        <v>147</v>
      </c>
      <c r="CO44" s="15">
        <f t="shared" si="34"/>
        <v>0</v>
      </c>
      <c r="CP44" s="10" t="str">
        <f>IFERROR(VLOOKUP(A44,'30'!U:V,2,0),"0")</f>
        <v>0</v>
      </c>
      <c r="CQ44" s="5" t="s">
        <v>147</v>
      </c>
      <c r="CR44" s="15">
        <f t="shared" si="35"/>
        <v>0</v>
      </c>
      <c r="CS44" s="10" t="str">
        <f>IFERROR(VLOOKUP(A44,'31'!U:V,2,0),"0")</f>
        <v>0</v>
      </c>
      <c r="CT44" s="5" t="s">
        <v>147</v>
      </c>
      <c r="CU44" s="15">
        <f t="shared" si="36"/>
        <v>0</v>
      </c>
      <c r="CV44" s="10" t="str">
        <f>IFERROR(VLOOKUP(A44,'เซต1-31'!V:W,2,0),"0")</f>
        <v>0</v>
      </c>
      <c r="CW44" s="5" t="s">
        <v>147</v>
      </c>
      <c r="CX44" s="15">
        <f t="shared" si="20"/>
        <v>0</v>
      </c>
    </row>
    <row r="45" spans="1:102" x14ac:dyDescent="0.25">
      <c r="A45" s="6" t="s">
        <v>83</v>
      </c>
      <c r="B45" s="4" t="s">
        <v>84</v>
      </c>
      <c r="C45" s="13">
        <v>4.3</v>
      </c>
      <c r="D45" s="19">
        <f t="shared" si="21"/>
        <v>0</v>
      </c>
      <c r="E45" s="5" t="s">
        <v>147</v>
      </c>
      <c r="F45" s="13">
        <f t="shared" si="37"/>
        <v>0</v>
      </c>
      <c r="G45" s="10" t="str">
        <f>IFERROR(VLOOKUP(A45,'1'!U:V,2,0),"0")</f>
        <v>0</v>
      </c>
      <c r="H45" s="5" t="s">
        <v>147</v>
      </c>
      <c r="I45" s="15">
        <f t="shared" si="38"/>
        <v>0</v>
      </c>
      <c r="J45" s="10" t="str">
        <f>IFERROR(VLOOKUP(A45,'2'!U:V,2,0),"0")</f>
        <v>0</v>
      </c>
      <c r="K45" s="5" t="s">
        <v>147</v>
      </c>
      <c r="L45" s="15">
        <f t="shared" si="39"/>
        <v>0</v>
      </c>
      <c r="M45" s="10" t="str">
        <f>IFERROR(VLOOKUP(A45,'3'!U:V,2,0),"0")</f>
        <v>0</v>
      </c>
      <c r="N45" s="5" t="s">
        <v>147</v>
      </c>
      <c r="O45" s="15">
        <f t="shared" si="40"/>
        <v>0</v>
      </c>
      <c r="P45" s="10" t="str">
        <f>IFERROR(VLOOKUP(A45,'4'!U:V,2,0),"0")</f>
        <v>0</v>
      </c>
      <c r="Q45" s="5" t="s">
        <v>147</v>
      </c>
      <c r="R45" s="15">
        <f t="shared" si="41"/>
        <v>0</v>
      </c>
      <c r="S45" s="10" t="str">
        <f>IFERROR(VLOOKUP(A45,'5'!U:V,2,0),"0")</f>
        <v>0</v>
      </c>
      <c r="T45" s="5" t="s">
        <v>147</v>
      </c>
      <c r="U45" s="15">
        <f t="shared" si="42"/>
        <v>0</v>
      </c>
      <c r="V45" s="10" t="str">
        <f>IFERROR(VLOOKUP(A45,'6'!U:V,2,0),"0")</f>
        <v>0</v>
      </c>
      <c r="W45" s="5" t="s">
        <v>147</v>
      </c>
      <c r="X45" s="15">
        <f t="shared" si="43"/>
        <v>0</v>
      </c>
      <c r="Y45" s="10" t="str">
        <f>IFERROR(VLOOKUP(A45,'7'!U:V,2,0),"0")</f>
        <v>0</v>
      </c>
      <c r="Z45" s="5" t="s">
        <v>147</v>
      </c>
      <c r="AA45" s="15">
        <f t="shared" si="44"/>
        <v>0</v>
      </c>
      <c r="AB45" s="10" t="str">
        <f>IFERROR(VLOOKUP(A45,'8'!U:V,2,0),"0")</f>
        <v>0</v>
      </c>
      <c r="AC45" s="5" t="s">
        <v>147</v>
      </c>
      <c r="AD45" s="15">
        <f t="shared" si="45"/>
        <v>0</v>
      </c>
      <c r="AE45" s="10" t="str">
        <f>IFERROR(VLOOKUP(A45,'9'!U:V,2,0),"0")</f>
        <v>0</v>
      </c>
      <c r="AF45" s="5" t="s">
        <v>147</v>
      </c>
      <c r="AG45" s="15">
        <f t="shared" si="46"/>
        <v>0</v>
      </c>
      <c r="AH45" s="10" t="str">
        <f>IFERROR(VLOOKUP(A45,'10'!U:V,2,0),"0")</f>
        <v>0</v>
      </c>
      <c r="AI45" s="5" t="s">
        <v>147</v>
      </c>
      <c r="AJ45" s="15">
        <f t="shared" si="47"/>
        <v>0</v>
      </c>
      <c r="AK45" s="10" t="str">
        <f>IFERROR(VLOOKUP(A45,'11'!U:V,2,0),"0")</f>
        <v>0</v>
      </c>
      <c r="AL45" s="5" t="s">
        <v>147</v>
      </c>
      <c r="AM45" s="15">
        <f t="shared" si="48"/>
        <v>0</v>
      </c>
      <c r="AN45" s="10" t="str">
        <f>IFERROR(VLOOKUP(A45,'12'!U:V,2,0),"0")</f>
        <v>0</v>
      </c>
      <c r="AO45" s="5" t="s">
        <v>147</v>
      </c>
      <c r="AP45" s="15">
        <f t="shared" si="49"/>
        <v>0</v>
      </c>
      <c r="AQ45" s="10" t="str">
        <f>IFERROR(VLOOKUP(A45,'13'!U:V,2,0),"0")</f>
        <v>0</v>
      </c>
      <c r="AR45" s="5" t="s">
        <v>147</v>
      </c>
      <c r="AS45" s="15">
        <f t="shared" si="50"/>
        <v>0</v>
      </c>
      <c r="AT45" s="10" t="str">
        <f>IFERROR(VLOOKUP(A45,'14'!U:V,2,0),"0")</f>
        <v>0</v>
      </c>
      <c r="AU45" s="5" t="s">
        <v>147</v>
      </c>
      <c r="AV45" s="15">
        <f t="shared" si="51"/>
        <v>0</v>
      </c>
      <c r="AW45" s="10" t="str">
        <f>IFERROR(VLOOKUP(A45,'15'!U:V,2,0),"0")</f>
        <v>0</v>
      </c>
      <c r="AX45" s="5" t="s">
        <v>147</v>
      </c>
      <c r="AY45" s="15">
        <f t="shared" si="52"/>
        <v>0</v>
      </c>
      <c r="AZ45" s="10" t="str">
        <f>IFERROR(VLOOKUP(A45,'16'!U:V,2,0),"0")</f>
        <v>0</v>
      </c>
      <c r="BA45" s="5" t="s">
        <v>147</v>
      </c>
      <c r="BB45" s="15">
        <f t="shared" si="53"/>
        <v>0</v>
      </c>
      <c r="BC45" s="10" t="str">
        <f>IFERROR(VLOOKUP(A45,'17'!U:V,2,0),"0")</f>
        <v>0</v>
      </c>
      <c r="BD45" s="5" t="s">
        <v>147</v>
      </c>
      <c r="BE45" s="15">
        <f t="shared" si="54"/>
        <v>0</v>
      </c>
      <c r="BF45" s="10" t="str">
        <f>IFERROR(VLOOKUP(A45,'18'!U:V,2,0),"0")</f>
        <v>0</v>
      </c>
      <c r="BG45" s="5" t="s">
        <v>147</v>
      </c>
      <c r="BH45" s="15">
        <f t="shared" si="23"/>
        <v>0</v>
      </c>
      <c r="BI45" s="10" t="str">
        <f>IFERROR(VLOOKUP(A45,'19'!U:V,2,0),"0")</f>
        <v>0</v>
      </c>
      <c r="BJ45" s="5" t="s">
        <v>147</v>
      </c>
      <c r="BK45" s="15">
        <f t="shared" si="24"/>
        <v>0</v>
      </c>
      <c r="BL45" s="10" t="str">
        <f>IFERROR(VLOOKUP(A45,'20'!U:V,2,0),"0")</f>
        <v>0</v>
      </c>
      <c r="BM45" s="5" t="s">
        <v>147</v>
      </c>
      <c r="BN45" s="15">
        <f t="shared" si="25"/>
        <v>0</v>
      </c>
      <c r="BO45" s="10" t="str">
        <f>IFERROR(VLOOKUP(A45,'21'!U:V,2,0),"0")</f>
        <v>0</v>
      </c>
      <c r="BP45" s="5" t="s">
        <v>147</v>
      </c>
      <c r="BQ45" s="15">
        <f t="shared" si="26"/>
        <v>0</v>
      </c>
      <c r="BR45" s="10" t="str">
        <f>IFERROR(VLOOKUP(A45,'22'!U:V,2,0),"0")</f>
        <v>0</v>
      </c>
      <c r="BS45" s="5" t="s">
        <v>147</v>
      </c>
      <c r="BT45" s="15">
        <f t="shared" si="27"/>
        <v>0</v>
      </c>
      <c r="BU45" s="10" t="str">
        <f>IFERROR(VLOOKUP(A45,'23'!U:V,2,0),"0")</f>
        <v>0</v>
      </c>
      <c r="BV45" s="5" t="s">
        <v>147</v>
      </c>
      <c r="BW45" s="15">
        <f t="shared" si="28"/>
        <v>0</v>
      </c>
      <c r="BX45" s="10" t="str">
        <f>IFERROR(VLOOKUP(A45,'24'!U:V,2,0),"0")</f>
        <v>0</v>
      </c>
      <c r="BY45" s="5" t="s">
        <v>147</v>
      </c>
      <c r="BZ45" s="15">
        <f t="shared" si="29"/>
        <v>0</v>
      </c>
      <c r="CA45" s="10" t="str">
        <f>IFERROR(VLOOKUP(A45,'25'!U:V,2,0),"0")</f>
        <v>0</v>
      </c>
      <c r="CB45" s="5" t="s">
        <v>147</v>
      </c>
      <c r="CC45" s="15">
        <f t="shared" si="30"/>
        <v>0</v>
      </c>
      <c r="CD45" s="10" t="str">
        <f>IFERROR(VLOOKUP(A45,'26'!U:V,2,0),"0")</f>
        <v>0</v>
      </c>
      <c r="CE45" s="5" t="s">
        <v>147</v>
      </c>
      <c r="CF45" s="15">
        <f t="shared" si="31"/>
        <v>0</v>
      </c>
      <c r="CG45" s="10" t="str">
        <f>IFERROR(VLOOKUP(A45,'27'!U:V,2,0),"0")</f>
        <v>0</v>
      </c>
      <c r="CH45" s="5" t="s">
        <v>147</v>
      </c>
      <c r="CI45" s="15">
        <f t="shared" si="32"/>
        <v>0</v>
      </c>
      <c r="CJ45" s="10" t="str">
        <f>IFERROR(VLOOKUP(A45,'28'!U:V,2,0),"0")</f>
        <v>0</v>
      </c>
      <c r="CK45" s="5" t="s">
        <v>147</v>
      </c>
      <c r="CL45" s="15">
        <f t="shared" si="33"/>
        <v>0</v>
      </c>
      <c r="CM45" s="10" t="str">
        <f>IFERROR(VLOOKUP(A45,'29'!U:V,2,0),"0")</f>
        <v>0</v>
      </c>
      <c r="CN45" s="5" t="s">
        <v>147</v>
      </c>
      <c r="CO45" s="15">
        <f t="shared" si="34"/>
        <v>0</v>
      </c>
      <c r="CP45" s="10" t="str">
        <f>IFERROR(VLOOKUP(A45,'30'!U:V,2,0),"0")</f>
        <v>0</v>
      </c>
      <c r="CQ45" s="5" t="s">
        <v>147</v>
      </c>
      <c r="CR45" s="15">
        <f t="shared" si="35"/>
        <v>0</v>
      </c>
      <c r="CS45" s="10" t="str">
        <f>IFERROR(VLOOKUP(A45,'31'!U:V,2,0),"0")</f>
        <v>0</v>
      </c>
      <c r="CT45" s="5" t="s">
        <v>147</v>
      </c>
      <c r="CU45" s="15">
        <f t="shared" si="36"/>
        <v>0</v>
      </c>
      <c r="CV45" s="10" t="str">
        <f>IFERROR(VLOOKUP(A45,'เซต1-31'!V:W,2,0),"0")</f>
        <v>0</v>
      </c>
      <c r="CW45" s="5" t="s">
        <v>147</v>
      </c>
      <c r="CX45" s="15">
        <f t="shared" si="20"/>
        <v>0</v>
      </c>
    </row>
    <row r="46" spans="1:102" x14ac:dyDescent="0.25">
      <c r="A46" s="6" t="s">
        <v>189</v>
      </c>
      <c r="B46" s="4" t="s">
        <v>84</v>
      </c>
      <c r="C46" s="13">
        <v>4.3</v>
      </c>
      <c r="D46" s="19">
        <f t="shared" si="21"/>
        <v>0</v>
      </c>
      <c r="E46" s="5" t="s">
        <v>147</v>
      </c>
      <c r="F46" s="13">
        <f t="shared" si="37"/>
        <v>0</v>
      </c>
      <c r="G46" s="10" t="str">
        <f>IFERROR(VLOOKUP(A46,'1'!U:V,2,0),"0")</f>
        <v>0</v>
      </c>
      <c r="H46" s="5" t="s">
        <v>147</v>
      </c>
      <c r="I46" s="15">
        <f t="shared" si="38"/>
        <v>0</v>
      </c>
      <c r="J46" s="10" t="str">
        <f>IFERROR(VLOOKUP(A46,'2'!U:V,2,0),"0")</f>
        <v>0</v>
      </c>
      <c r="K46" s="5" t="s">
        <v>147</v>
      </c>
      <c r="L46" s="15">
        <f t="shared" si="39"/>
        <v>0</v>
      </c>
      <c r="M46" s="10" t="str">
        <f>IFERROR(VLOOKUP(A46,'3'!U:V,2,0),"0")</f>
        <v>0</v>
      </c>
      <c r="N46" s="5" t="s">
        <v>147</v>
      </c>
      <c r="O46" s="15">
        <f t="shared" si="40"/>
        <v>0</v>
      </c>
      <c r="P46" s="10" t="str">
        <f>IFERROR(VLOOKUP(A46,'4'!U:V,2,0),"0")</f>
        <v>0</v>
      </c>
      <c r="Q46" s="5" t="s">
        <v>147</v>
      </c>
      <c r="R46" s="15">
        <f t="shared" si="41"/>
        <v>0</v>
      </c>
      <c r="S46" s="10" t="str">
        <f>IFERROR(VLOOKUP(A46,'5'!U:V,2,0),"0")</f>
        <v>0</v>
      </c>
      <c r="T46" s="5" t="s">
        <v>147</v>
      </c>
      <c r="U46" s="15">
        <f t="shared" si="42"/>
        <v>0</v>
      </c>
      <c r="V46" s="10" t="str">
        <f>IFERROR(VLOOKUP(A46,'6'!U:V,2,0),"0")</f>
        <v>0</v>
      </c>
      <c r="W46" s="5" t="s">
        <v>147</v>
      </c>
      <c r="X46" s="15">
        <f t="shared" si="43"/>
        <v>0</v>
      </c>
      <c r="Y46" s="10" t="str">
        <f>IFERROR(VLOOKUP(A46,'7'!U:V,2,0),"0")</f>
        <v>0</v>
      </c>
      <c r="Z46" s="5" t="s">
        <v>147</v>
      </c>
      <c r="AA46" s="15">
        <f t="shared" si="44"/>
        <v>0</v>
      </c>
      <c r="AB46" s="10" t="str">
        <f>IFERROR(VLOOKUP(A46,'8'!U:V,2,0),"0")</f>
        <v>0</v>
      </c>
      <c r="AC46" s="5" t="s">
        <v>147</v>
      </c>
      <c r="AD46" s="15">
        <f t="shared" si="45"/>
        <v>0</v>
      </c>
      <c r="AE46" s="10" t="str">
        <f>IFERROR(VLOOKUP(A46,'9'!U:V,2,0),"0")</f>
        <v>0</v>
      </c>
      <c r="AF46" s="5" t="s">
        <v>147</v>
      </c>
      <c r="AG46" s="15">
        <f t="shared" si="46"/>
        <v>0</v>
      </c>
      <c r="AH46" s="10" t="str">
        <f>IFERROR(VLOOKUP(A46,'10'!U:V,2,0),"0")</f>
        <v>0</v>
      </c>
      <c r="AI46" s="5" t="s">
        <v>147</v>
      </c>
      <c r="AJ46" s="15">
        <f t="shared" si="47"/>
        <v>0</v>
      </c>
      <c r="AK46" s="10" t="str">
        <f>IFERROR(VLOOKUP(A46,'11'!U:V,2,0),"0")</f>
        <v>0</v>
      </c>
      <c r="AL46" s="5" t="s">
        <v>147</v>
      </c>
      <c r="AM46" s="15">
        <f t="shared" si="48"/>
        <v>0</v>
      </c>
      <c r="AN46" s="10" t="str">
        <f>IFERROR(VLOOKUP(A46,'12'!U:V,2,0),"0")</f>
        <v>0</v>
      </c>
      <c r="AO46" s="5" t="s">
        <v>147</v>
      </c>
      <c r="AP46" s="15">
        <f t="shared" si="49"/>
        <v>0</v>
      </c>
      <c r="AQ46" s="10" t="str">
        <f>IFERROR(VLOOKUP(A46,'13'!U:V,2,0),"0")</f>
        <v>0</v>
      </c>
      <c r="AR46" s="5" t="s">
        <v>147</v>
      </c>
      <c r="AS46" s="15">
        <f t="shared" si="50"/>
        <v>0</v>
      </c>
      <c r="AT46" s="10" t="str">
        <f>IFERROR(VLOOKUP(A46,'14'!U:V,2,0),"0")</f>
        <v>0</v>
      </c>
      <c r="AU46" s="5" t="s">
        <v>147</v>
      </c>
      <c r="AV46" s="15">
        <f t="shared" si="51"/>
        <v>0</v>
      </c>
      <c r="AW46" s="10" t="str">
        <f>IFERROR(VLOOKUP(A46,'15'!U:V,2,0),"0")</f>
        <v>0</v>
      </c>
      <c r="AX46" s="5" t="s">
        <v>147</v>
      </c>
      <c r="AY46" s="15">
        <f t="shared" si="52"/>
        <v>0</v>
      </c>
      <c r="AZ46" s="10" t="str">
        <f>IFERROR(VLOOKUP(A46,'16'!U:V,2,0),"0")</f>
        <v>0</v>
      </c>
      <c r="BA46" s="5" t="s">
        <v>147</v>
      </c>
      <c r="BB46" s="15">
        <f t="shared" si="53"/>
        <v>0</v>
      </c>
      <c r="BC46" s="10" t="str">
        <f>IFERROR(VLOOKUP(A46,'17'!U:V,2,0),"0")</f>
        <v>0</v>
      </c>
      <c r="BD46" s="5" t="s">
        <v>147</v>
      </c>
      <c r="BE46" s="15">
        <f t="shared" si="54"/>
        <v>0</v>
      </c>
      <c r="BF46" s="10" t="str">
        <f>IFERROR(VLOOKUP(A46,'18'!U:V,2,0),"0")</f>
        <v>0</v>
      </c>
      <c r="BG46" s="5" t="s">
        <v>147</v>
      </c>
      <c r="BH46" s="15">
        <f t="shared" si="23"/>
        <v>0</v>
      </c>
      <c r="BI46" s="10" t="str">
        <f>IFERROR(VLOOKUP(A46,'19'!U:V,2,0),"0")</f>
        <v>0</v>
      </c>
      <c r="BJ46" s="5" t="s">
        <v>147</v>
      </c>
      <c r="BK46" s="15">
        <f t="shared" si="24"/>
        <v>0</v>
      </c>
      <c r="BL46" s="10" t="str">
        <f>IFERROR(VLOOKUP(A46,'20'!U:V,2,0),"0")</f>
        <v>0</v>
      </c>
      <c r="BM46" s="5" t="s">
        <v>147</v>
      </c>
      <c r="BN46" s="15">
        <f t="shared" si="25"/>
        <v>0</v>
      </c>
      <c r="BO46" s="10" t="str">
        <f>IFERROR(VLOOKUP(A46,'21'!U:V,2,0),"0")</f>
        <v>0</v>
      </c>
      <c r="BP46" s="5" t="s">
        <v>147</v>
      </c>
      <c r="BQ46" s="15">
        <f t="shared" si="26"/>
        <v>0</v>
      </c>
      <c r="BR46" s="10" t="str">
        <f>IFERROR(VLOOKUP(A46,'22'!U:V,2,0),"0")</f>
        <v>0</v>
      </c>
      <c r="BS46" s="5" t="s">
        <v>147</v>
      </c>
      <c r="BT46" s="15">
        <f t="shared" si="27"/>
        <v>0</v>
      </c>
      <c r="BU46" s="10" t="str">
        <f>IFERROR(VLOOKUP(A46,'23'!U:V,2,0),"0")</f>
        <v>0</v>
      </c>
      <c r="BV46" s="5" t="s">
        <v>147</v>
      </c>
      <c r="BW46" s="15">
        <f t="shared" si="28"/>
        <v>0</v>
      </c>
      <c r="BX46" s="10" t="str">
        <f>IFERROR(VLOOKUP(A46,'24'!U:V,2,0),"0")</f>
        <v>0</v>
      </c>
      <c r="BY46" s="5" t="s">
        <v>147</v>
      </c>
      <c r="BZ46" s="15">
        <f t="shared" si="29"/>
        <v>0</v>
      </c>
      <c r="CA46" s="10" t="str">
        <f>IFERROR(VLOOKUP(A46,'25'!U:V,2,0),"0")</f>
        <v>0</v>
      </c>
      <c r="CB46" s="5" t="s">
        <v>147</v>
      </c>
      <c r="CC46" s="15">
        <f t="shared" si="30"/>
        <v>0</v>
      </c>
      <c r="CD46" s="10" t="str">
        <f>IFERROR(VLOOKUP(A46,'26'!U:V,2,0),"0")</f>
        <v>0</v>
      </c>
      <c r="CE46" s="5" t="s">
        <v>147</v>
      </c>
      <c r="CF46" s="15">
        <f t="shared" si="31"/>
        <v>0</v>
      </c>
      <c r="CG46" s="10" t="str">
        <f>IFERROR(VLOOKUP(A46,'27'!U:V,2,0),"0")</f>
        <v>0</v>
      </c>
      <c r="CH46" s="5" t="s">
        <v>147</v>
      </c>
      <c r="CI46" s="15">
        <f t="shared" si="32"/>
        <v>0</v>
      </c>
      <c r="CJ46" s="10" t="str">
        <f>IFERROR(VLOOKUP(A46,'28'!U:V,2,0),"0")</f>
        <v>0</v>
      </c>
      <c r="CK46" s="5" t="s">
        <v>147</v>
      </c>
      <c r="CL46" s="15">
        <f t="shared" si="33"/>
        <v>0</v>
      </c>
      <c r="CM46" s="10" t="str">
        <f>IFERROR(VLOOKUP(A46,'29'!U:V,2,0),"0")</f>
        <v>0</v>
      </c>
      <c r="CN46" s="5" t="s">
        <v>147</v>
      </c>
      <c r="CO46" s="15">
        <f t="shared" si="34"/>
        <v>0</v>
      </c>
      <c r="CP46" s="10" t="str">
        <f>IFERROR(VLOOKUP(A46,'30'!U:V,2,0),"0")</f>
        <v>0</v>
      </c>
      <c r="CQ46" s="5" t="s">
        <v>147</v>
      </c>
      <c r="CR46" s="15">
        <f t="shared" si="35"/>
        <v>0</v>
      </c>
      <c r="CS46" s="10" t="str">
        <f>IFERROR(VLOOKUP(A46,'31'!U:V,2,0),"0")</f>
        <v>0</v>
      </c>
      <c r="CT46" s="5" t="s">
        <v>147</v>
      </c>
      <c r="CU46" s="15">
        <f t="shared" si="36"/>
        <v>0</v>
      </c>
      <c r="CV46" s="10" t="str">
        <f>IFERROR(VLOOKUP(A46,'เซต1-31'!V:W,2,0),"0")</f>
        <v>0</v>
      </c>
      <c r="CW46" s="5" t="s">
        <v>147</v>
      </c>
      <c r="CX46" s="15">
        <f t="shared" si="20"/>
        <v>0</v>
      </c>
    </row>
    <row r="47" spans="1:102" x14ac:dyDescent="0.25">
      <c r="A47" s="6" t="s">
        <v>98</v>
      </c>
      <c r="B47" s="4" t="s">
        <v>99</v>
      </c>
      <c r="C47" s="13">
        <v>4.3</v>
      </c>
      <c r="D47" s="19">
        <f t="shared" si="21"/>
        <v>0</v>
      </c>
      <c r="E47" s="5" t="s">
        <v>147</v>
      </c>
      <c r="F47" s="13">
        <f t="shared" si="37"/>
        <v>0</v>
      </c>
      <c r="G47" s="10" t="str">
        <f>IFERROR(VLOOKUP(A47,'1'!U:V,2,0),"0")</f>
        <v>0</v>
      </c>
      <c r="H47" s="5" t="s">
        <v>147</v>
      </c>
      <c r="I47" s="15">
        <f t="shared" si="38"/>
        <v>0</v>
      </c>
      <c r="J47" s="10" t="str">
        <f>IFERROR(VLOOKUP(A47,'2'!U:V,2,0),"0")</f>
        <v>0</v>
      </c>
      <c r="K47" s="5" t="s">
        <v>147</v>
      </c>
      <c r="L47" s="15">
        <f t="shared" si="39"/>
        <v>0</v>
      </c>
      <c r="M47" s="10" t="str">
        <f>IFERROR(VLOOKUP(A47,'3'!U:V,2,0),"0")</f>
        <v>0</v>
      </c>
      <c r="N47" s="5" t="s">
        <v>147</v>
      </c>
      <c r="O47" s="15">
        <f t="shared" si="40"/>
        <v>0</v>
      </c>
      <c r="P47" s="10" t="str">
        <f>IFERROR(VLOOKUP(A47,'4'!U:V,2,0),"0")</f>
        <v>0</v>
      </c>
      <c r="Q47" s="5" t="s">
        <v>147</v>
      </c>
      <c r="R47" s="15">
        <f t="shared" si="41"/>
        <v>0</v>
      </c>
      <c r="S47" s="10" t="str">
        <f>IFERROR(VLOOKUP(A47,'5'!U:V,2,0),"0")</f>
        <v>0</v>
      </c>
      <c r="T47" s="5" t="s">
        <v>147</v>
      </c>
      <c r="U47" s="15">
        <f t="shared" si="42"/>
        <v>0</v>
      </c>
      <c r="V47" s="10" t="str">
        <f>IFERROR(VLOOKUP(A47,'6'!U:V,2,0),"0")</f>
        <v>0</v>
      </c>
      <c r="W47" s="5" t="s">
        <v>147</v>
      </c>
      <c r="X47" s="15">
        <f t="shared" si="43"/>
        <v>0</v>
      </c>
      <c r="Y47" s="10" t="str">
        <f>IFERROR(VLOOKUP(A47,'7'!U:V,2,0),"0")</f>
        <v>0</v>
      </c>
      <c r="Z47" s="5" t="s">
        <v>147</v>
      </c>
      <c r="AA47" s="15">
        <f t="shared" si="44"/>
        <v>0</v>
      </c>
      <c r="AB47" s="10" t="str">
        <f>IFERROR(VLOOKUP(A47,'8'!U:V,2,0),"0")</f>
        <v>0</v>
      </c>
      <c r="AC47" s="5" t="s">
        <v>147</v>
      </c>
      <c r="AD47" s="15">
        <f t="shared" si="45"/>
        <v>0</v>
      </c>
      <c r="AE47" s="10" t="str">
        <f>IFERROR(VLOOKUP(A47,'9'!U:V,2,0),"0")</f>
        <v>0</v>
      </c>
      <c r="AF47" s="5" t="s">
        <v>147</v>
      </c>
      <c r="AG47" s="15">
        <f t="shared" si="46"/>
        <v>0</v>
      </c>
      <c r="AH47" s="10" t="str">
        <f>IFERROR(VLOOKUP(A47,'10'!U:V,2,0),"0")</f>
        <v>0</v>
      </c>
      <c r="AI47" s="5" t="s">
        <v>147</v>
      </c>
      <c r="AJ47" s="15">
        <f t="shared" si="47"/>
        <v>0</v>
      </c>
      <c r="AK47" s="10" t="str">
        <f>IFERROR(VLOOKUP(A47,'11'!U:V,2,0),"0")</f>
        <v>0</v>
      </c>
      <c r="AL47" s="5" t="s">
        <v>147</v>
      </c>
      <c r="AM47" s="15">
        <f t="shared" si="48"/>
        <v>0</v>
      </c>
      <c r="AN47" s="10" t="str">
        <f>IFERROR(VLOOKUP(A47,'12'!U:V,2,0),"0")</f>
        <v>0</v>
      </c>
      <c r="AO47" s="5" t="s">
        <v>147</v>
      </c>
      <c r="AP47" s="15">
        <f t="shared" si="49"/>
        <v>0</v>
      </c>
      <c r="AQ47" s="10" t="str">
        <f>IFERROR(VLOOKUP(A47,'13'!U:V,2,0),"0")</f>
        <v>0</v>
      </c>
      <c r="AR47" s="5" t="s">
        <v>147</v>
      </c>
      <c r="AS47" s="15">
        <f t="shared" si="50"/>
        <v>0</v>
      </c>
      <c r="AT47" s="10" t="str">
        <f>IFERROR(VLOOKUP(A47,'14'!U:V,2,0),"0")</f>
        <v>0</v>
      </c>
      <c r="AU47" s="5" t="s">
        <v>147</v>
      </c>
      <c r="AV47" s="15">
        <f t="shared" si="51"/>
        <v>0</v>
      </c>
      <c r="AW47" s="10" t="str">
        <f>IFERROR(VLOOKUP(A47,'15'!U:V,2,0),"0")</f>
        <v>0</v>
      </c>
      <c r="AX47" s="5" t="s">
        <v>147</v>
      </c>
      <c r="AY47" s="15">
        <f t="shared" si="52"/>
        <v>0</v>
      </c>
      <c r="AZ47" s="10" t="str">
        <f>IFERROR(VLOOKUP(A47,'16'!U:V,2,0),"0")</f>
        <v>0</v>
      </c>
      <c r="BA47" s="5" t="s">
        <v>147</v>
      </c>
      <c r="BB47" s="15">
        <f t="shared" si="53"/>
        <v>0</v>
      </c>
      <c r="BC47" s="10" t="str">
        <f>IFERROR(VLOOKUP(A47,'17'!U:V,2,0),"0")</f>
        <v>0</v>
      </c>
      <c r="BD47" s="5" t="s">
        <v>147</v>
      </c>
      <c r="BE47" s="15">
        <f t="shared" si="54"/>
        <v>0</v>
      </c>
      <c r="BF47" s="10" t="str">
        <f>IFERROR(VLOOKUP(A47,'18'!U:V,2,0),"0")</f>
        <v>0</v>
      </c>
      <c r="BG47" s="5" t="s">
        <v>147</v>
      </c>
      <c r="BH47" s="15">
        <f t="shared" si="23"/>
        <v>0</v>
      </c>
      <c r="BI47" s="10" t="str">
        <f>IFERROR(VLOOKUP(A47,'19'!U:V,2,0),"0")</f>
        <v>0</v>
      </c>
      <c r="BJ47" s="5" t="s">
        <v>147</v>
      </c>
      <c r="BK47" s="15">
        <f t="shared" si="24"/>
        <v>0</v>
      </c>
      <c r="BL47" s="10" t="str">
        <f>IFERROR(VLOOKUP(A47,'20'!U:V,2,0),"0")</f>
        <v>0</v>
      </c>
      <c r="BM47" s="5" t="s">
        <v>147</v>
      </c>
      <c r="BN47" s="15">
        <f t="shared" si="25"/>
        <v>0</v>
      </c>
      <c r="BO47" s="10" t="str">
        <f>IFERROR(VLOOKUP(A47,'21'!U:V,2,0),"0")</f>
        <v>0</v>
      </c>
      <c r="BP47" s="5" t="s">
        <v>147</v>
      </c>
      <c r="BQ47" s="15">
        <f t="shared" si="26"/>
        <v>0</v>
      </c>
      <c r="BR47" s="10" t="str">
        <f>IFERROR(VLOOKUP(A47,'22'!U:V,2,0),"0")</f>
        <v>0</v>
      </c>
      <c r="BS47" s="5" t="s">
        <v>147</v>
      </c>
      <c r="BT47" s="15">
        <f t="shared" si="27"/>
        <v>0</v>
      </c>
      <c r="BU47" s="10" t="str">
        <f>IFERROR(VLOOKUP(A47,'23'!U:V,2,0),"0")</f>
        <v>0</v>
      </c>
      <c r="BV47" s="5" t="s">
        <v>147</v>
      </c>
      <c r="BW47" s="15">
        <f t="shared" si="28"/>
        <v>0</v>
      </c>
      <c r="BX47" s="10" t="str">
        <f>IFERROR(VLOOKUP(A47,'24'!U:V,2,0),"0")</f>
        <v>0</v>
      </c>
      <c r="BY47" s="5" t="s">
        <v>147</v>
      </c>
      <c r="BZ47" s="15">
        <f t="shared" si="29"/>
        <v>0</v>
      </c>
      <c r="CA47" s="10" t="str">
        <f>IFERROR(VLOOKUP(A47,'25'!U:V,2,0),"0")</f>
        <v>0</v>
      </c>
      <c r="CB47" s="5" t="s">
        <v>147</v>
      </c>
      <c r="CC47" s="15">
        <f t="shared" si="30"/>
        <v>0</v>
      </c>
      <c r="CD47" s="10" t="str">
        <f>IFERROR(VLOOKUP(A47,'26'!U:V,2,0),"0")</f>
        <v>0</v>
      </c>
      <c r="CE47" s="5" t="s">
        <v>147</v>
      </c>
      <c r="CF47" s="15">
        <f t="shared" si="31"/>
        <v>0</v>
      </c>
      <c r="CG47" s="10" t="str">
        <f>IFERROR(VLOOKUP(A47,'27'!U:V,2,0),"0")</f>
        <v>0</v>
      </c>
      <c r="CH47" s="5" t="s">
        <v>147</v>
      </c>
      <c r="CI47" s="15">
        <f t="shared" si="32"/>
        <v>0</v>
      </c>
      <c r="CJ47" s="10" t="str">
        <f>IFERROR(VLOOKUP(A47,'28'!U:V,2,0),"0")</f>
        <v>0</v>
      </c>
      <c r="CK47" s="5" t="s">
        <v>147</v>
      </c>
      <c r="CL47" s="15">
        <f t="shared" si="33"/>
        <v>0</v>
      </c>
      <c r="CM47" s="10" t="str">
        <f>IFERROR(VLOOKUP(A47,'29'!U:V,2,0),"0")</f>
        <v>0</v>
      </c>
      <c r="CN47" s="5" t="s">
        <v>147</v>
      </c>
      <c r="CO47" s="15">
        <f t="shared" si="34"/>
        <v>0</v>
      </c>
      <c r="CP47" s="10" t="str">
        <f>IFERROR(VLOOKUP(A47,'30'!U:V,2,0),"0")</f>
        <v>0</v>
      </c>
      <c r="CQ47" s="5" t="s">
        <v>147</v>
      </c>
      <c r="CR47" s="15">
        <f t="shared" si="35"/>
        <v>0</v>
      </c>
      <c r="CS47" s="10" t="str">
        <f>IFERROR(VLOOKUP(A47,'31'!U:V,2,0),"0")</f>
        <v>0</v>
      </c>
      <c r="CT47" s="5" t="s">
        <v>147</v>
      </c>
      <c r="CU47" s="15">
        <f t="shared" si="36"/>
        <v>0</v>
      </c>
      <c r="CV47" s="10" t="str">
        <f>IFERROR(VLOOKUP(A47,'เซต1-31'!V:W,2,0),"0")</f>
        <v>0</v>
      </c>
      <c r="CW47" s="5" t="s">
        <v>147</v>
      </c>
      <c r="CX47" s="15">
        <f t="shared" si="20"/>
        <v>0</v>
      </c>
    </row>
    <row r="48" spans="1:102" x14ac:dyDescent="0.25">
      <c r="A48" s="6" t="s">
        <v>108</v>
      </c>
      <c r="B48" s="4" t="s">
        <v>109</v>
      </c>
      <c r="C48" s="13">
        <v>4.29</v>
      </c>
      <c r="D48" s="19">
        <f t="shared" si="21"/>
        <v>10</v>
      </c>
      <c r="E48" s="5" t="s">
        <v>147</v>
      </c>
      <c r="F48" s="13">
        <f t="shared" si="37"/>
        <v>42.9</v>
      </c>
      <c r="G48" s="10" t="str">
        <f>IFERROR(VLOOKUP(A48,'1'!U:V,2,0),"0")</f>
        <v>0</v>
      </c>
      <c r="H48" s="5" t="s">
        <v>147</v>
      </c>
      <c r="I48" s="15">
        <f t="shared" si="38"/>
        <v>0</v>
      </c>
      <c r="J48" s="10" t="str">
        <f>IFERROR(VLOOKUP(A48,'2'!U:V,2,0),"0")</f>
        <v>0</v>
      </c>
      <c r="K48" s="5" t="s">
        <v>147</v>
      </c>
      <c r="L48" s="15">
        <f t="shared" si="39"/>
        <v>0</v>
      </c>
      <c r="M48" s="10" t="str">
        <f>IFERROR(VLOOKUP(A48,'3'!U:V,2,0),"0")</f>
        <v>0</v>
      </c>
      <c r="N48" s="5" t="s">
        <v>147</v>
      </c>
      <c r="O48" s="15">
        <f t="shared" si="40"/>
        <v>0</v>
      </c>
      <c r="P48" s="10">
        <f>IFERROR(VLOOKUP(A48,'4'!U:V,2,0),"0")</f>
        <v>10</v>
      </c>
      <c r="Q48" s="5" t="s">
        <v>147</v>
      </c>
      <c r="R48" s="15">
        <f t="shared" si="41"/>
        <v>42.9</v>
      </c>
      <c r="S48" s="10" t="str">
        <f>IFERROR(VLOOKUP(A48,'5'!U:V,2,0),"0")</f>
        <v>0</v>
      </c>
      <c r="T48" s="5" t="s">
        <v>147</v>
      </c>
      <c r="U48" s="15">
        <f t="shared" si="42"/>
        <v>0</v>
      </c>
      <c r="V48" s="10" t="str">
        <f>IFERROR(VLOOKUP(A48,'6'!U:V,2,0),"0")</f>
        <v>0</v>
      </c>
      <c r="W48" s="5" t="s">
        <v>147</v>
      </c>
      <c r="X48" s="15">
        <f t="shared" si="43"/>
        <v>0</v>
      </c>
      <c r="Y48" s="10" t="str">
        <f>IFERROR(VLOOKUP(A48,'7'!U:V,2,0),"0")</f>
        <v>0</v>
      </c>
      <c r="Z48" s="5" t="s">
        <v>147</v>
      </c>
      <c r="AA48" s="15">
        <f t="shared" si="44"/>
        <v>0</v>
      </c>
      <c r="AB48" s="10" t="str">
        <f>IFERROR(VLOOKUP(A48,'8'!U:V,2,0),"0")</f>
        <v>0</v>
      </c>
      <c r="AC48" s="5" t="s">
        <v>147</v>
      </c>
      <c r="AD48" s="15">
        <f t="shared" si="45"/>
        <v>0</v>
      </c>
      <c r="AE48" s="10" t="str">
        <f>IFERROR(VLOOKUP(A48,'9'!U:V,2,0),"0")</f>
        <v>0</v>
      </c>
      <c r="AF48" s="5" t="s">
        <v>147</v>
      </c>
      <c r="AG48" s="15">
        <f t="shared" si="46"/>
        <v>0</v>
      </c>
      <c r="AH48" s="10" t="str">
        <f>IFERROR(VLOOKUP(A48,'10'!U:V,2,0),"0")</f>
        <v>0</v>
      </c>
      <c r="AI48" s="5" t="s">
        <v>147</v>
      </c>
      <c r="AJ48" s="15">
        <f t="shared" si="47"/>
        <v>0</v>
      </c>
      <c r="AK48" s="10" t="str">
        <f>IFERROR(VLOOKUP(A48,'11'!U:V,2,0),"0")</f>
        <v>0</v>
      </c>
      <c r="AL48" s="5" t="s">
        <v>147</v>
      </c>
      <c r="AM48" s="15">
        <f t="shared" si="48"/>
        <v>0</v>
      </c>
      <c r="AN48" s="10" t="str">
        <f>IFERROR(VLOOKUP(A48,'12'!U:V,2,0),"0")</f>
        <v>0</v>
      </c>
      <c r="AO48" s="5" t="s">
        <v>147</v>
      </c>
      <c r="AP48" s="15">
        <f t="shared" si="49"/>
        <v>0</v>
      </c>
      <c r="AQ48" s="10" t="str">
        <f>IFERROR(VLOOKUP(A48,'13'!U:V,2,0),"0")</f>
        <v>0</v>
      </c>
      <c r="AR48" s="5" t="s">
        <v>147</v>
      </c>
      <c r="AS48" s="15">
        <f t="shared" si="50"/>
        <v>0</v>
      </c>
      <c r="AT48" s="10" t="str">
        <f>IFERROR(VLOOKUP(A48,'14'!U:V,2,0),"0")</f>
        <v>0</v>
      </c>
      <c r="AU48" s="5" t="s">
        <v>147</v>
      </c>
      <c r="AV48" s="15">
        <f t="shared" si="51"/>
        <v>0</v>
      </c>
      <c r="AW48" s="10" t="str">
        <f>IFERROR(VLOOKUP(A48,'15'!U:V,2,0),"0")</f>
        <v>0</v>
      </c>
      <c r="AX48" s="5" t="s">
        <v>147</v>
      </c>
      <c r="AY48" s="15">
        <f t="shared" si="52"/>
        <v>0</v>
      </c>
      <c r="AZ48" s="10" t="str">
        <f>IFERROR(VLOOKUP(A48,'16'!U:V,2,0),"0")</f>
        <v>0</v>
      </c>
      <c r="BA48" s="5" t="s">
        <v>147</v>
      </c>
      <c r="BB48" s="15">
        <f t="shared" si="53"/>
        <v>0</v>
      </c>
      <c r="BC48" s="10" t="str">
        <f>IFERROR(VLOOKUP(A48,'17'!U:V,2,0),"0")</f>
        <v>0</v>
      </c>
      <c r="BD48" s="5" t="s">
        <v>147</v>
      </c>
      <c r="BE48" s="15">
        <f t="shared" si="54"/>
        <v>0</v>
      </c>
      <c r="BF48" s="10" t="str">
        <f>IFERROR(VLOOKUP(A48,'18'!U:V,2,0),"0")</f>
        <v>0</v>
      </c>
      <c r="BG48" s="5" t="s">
        <v>147</v>
      </c>
      <c r="BH48" s="15">
        <f t="shared" si="23"/>
        <v>0</v>
      </c>
      <c r="BI48" s="10" t="str">
        <f>IFERROR(VLOOKUP(A48,'19'!U:V,2,0),"0")</f>
        <v>0</v>
      </c>
      <c r="BJ48" s="5" t="s">
        <v>147</v>
      </c>
      <c r="BK48" s="15">
        <f t="shared" si="24"/>
        <v>0</v>
      </c>
      <c r="BL48" s="10" t="str">
        <f>IFERROR(VLOOKUP(A48,'20'!U:V,2,0),"0")</f>
        <v>0</v>
      </c>
      <c r="BM48" s="5" t="s">
        <v>147</v>
      </c>
      <c r="BN48" s="15">
        <f t="shared" si="25"/>
        <v>0</v>
      </c>
      <c r="BO48" s="10" t="str">
        <f>IFERROR(VLOOKUP(A48,'21'!U:V,2,0),"0")</f>
        <v>0</v>
      </c>
      <c r="BP48" s="5" t="s">
        <v>147</v>
      </c>
      <c r="BQ48" s="15">
        <f t="shared" si="26"/>
        <v>0</v>
      </c>
      <c r="BR48" s="10" t="str">
        <f>IFERROR(VLOOKUP(A48,'22'!U:V,2,0),"0")</f>
        <v>0</v>
      </c>
      <c r="BS48" s="5" t="s">
        <v>147</v>
      </c>
      <c r="BT48" s="15">
        <f t="shared" si="27"/>
        <v>0</v>
      </c>
      <c r="BU48" s="10" t="str">
        <f>IFERROR(VLOOKUP(A48,'23'!U:V,2,0),"0")</f>
        <v>0</v>
      </c>
      <c r="BV48" s="5" t="s">
        <v>147</v>
      </c>
      <c r="BW48" s="15">
        <f t="shared" si="28"/>
        <v>0</v>
      </c>
      <c r="BX48" s="10" t="str">
        <f>IFERROR(VLOOKUP(A48,'24'!U:V,2,0),"0")</f>
        <v>0</v>
      </c>
      <c r="BY48" s="5" t="s">
        <v>147</v>
      </c>
      <c r="BZ48" s="15">
        <f t="shared" si="29"/>
        <v>0</v>
      </c>
      <c r="CA48" s="10" t="str">
        <f>IFERROR(VLOOKUP(A48,'25'!U:V,2,0),"0")</f>
        <v>0</v>
      </c>
      <c r="CB48" s="5" t="s">
        <v>147</v>
      </c>
      <c r="CC48" s="15">
        <f t="shared" si="30"/>
        <v>0</v>
      </c>
      <c r="CD48" s="10" t="str">
        <f>IFERROR(VLOOKUP(A48,'26'!U:V,2,0),"0")</f>
        <v>0</v>
      </c>
      <c r="CE48" s="5" t="s">
        <v>147</v>
      </c>
      <c r="CF48" s="15">
        <f t="shared" si="31"/>
        <v>0</v>
      </c>
      <c r="CG48" s="10" t="str">
        <f>IFERROR(VLOOKUP(A48,'27'!U:V,2,0),"0")</f>
        <v>0</v>
      </c>
      <c r="CH48" s="5" t="s">
        <v>147</v>
      </c>
      <c r="CI48" s="15">
        <f t="shared" si="32"/>
        <v>0</v>
      </c>
      <c r="CJ48" s="10" t="str">
        <f>IFERROR(VLOOKUP(A48,'28'!U:V,2,0),"0")</f>
        <v>0</v>
      </c>
      <c r="CK48" s="5" t="s">
        <v>147</v>
      </c>
      <c r="CL48" s="15">
        <f t="shared" si="33"/>
        <v>0</v>
      </c>
      <c r="CM48" s="10" t="str">
        <f>IFERROR(VLOOKUP(A48,'29'!U:V,2,0),"0")</f>
        <v>0</v>
      </c>
      <c r="CN48" s="5" t="s">
        <v>147</v>
      </c>
      <c r="CO48" s="15">
        <f t="shared" si="34"/>
        <v>0</v>
      </c>
      <c r="CP48" s="10" t="str">
        <f>IFERROR(VLOOKUP(A48,'30'!U:V,2,0),"0")</f>
        <v>0</v>
      </c>
      <c r="CQ48" s="5" t="s">
        <v>147</v>
      </c>
      <c r="CR48" s="15">
        <f t="shared" si="35"/>
        <v>0</v>
      </c>
      <c r="CS48" s="10" t="str">
        <f>IFERROR(VLOOKUP(A48,'31'!U:V,2,0),"0")</f>
        <v>0</v>
      </c>
      <c r="CT48" s="5" t="s">
        <v>147</v>
      </c>
      <c r="CU48" s="15">
        <f t="shared" si="36"/>
        <v>0</v>
      </c>
      <c r="CV48" s="10" t="str">
        <f>IFERROR(VLOOKUP(A48,'เซต1-31'!V:W,2,0),"0")</f>
        <v>0</v>
      </c>
      <c r="CW48" s="5" t="s">
        <v>147</v>
      </c>
      <c r="CX48" s="15">
        <f t="shared" si="20"/>
        <v>0</v>
      </c>
    </row>
    <row r="49" spans="1:102" x14ac:dyDescent="0.25">
      <c r="A49" s="6" t="s">
        <v>81</v>
      </c>
      <c r="B49" s="4" t="s">
        <v>82</v>
      </c>
      <c r="C49" s="13">
        <v>4.29</v>
      </c>
      <c r="D49" s="19">
        <f t="shared" si="21"/>
        <v>0</v>
      </c>
      <c r="E49" s="5" t="s">
        <v>147</v>
      </c>
      <c r="F49" s="13">
        <f t="shared" si="37"/>
        <v>0</v>
      </c>
      <c r="G49" s="10" t="str">
        <f>IFERROR(VLOOKUP(A49,'1'!U:V,2,0),"0")</f>
        <v>0</v>
      </c>
      <c r="H49" s="5" t="s">
        <v>147</v>
      </c>
      <c r="I49" s="15">
        <f t="shared" si="38"/>
        <v>0</v>
      </c>
      <c r="J49" s="10" t="str">
        <f>IFERROR(VLOOKUP(A49,'2'!U:V,2,0),"0")</f>
        <v>0</v>
      </c>
      <c r="K49" s="5" t="s">
        <v>147</v>
      </c>
      <c r="L49" s="15">
        <f t="shared" si="39"/>
        <v>0</v>
      </c>
      <c r="M49" s="10" t="str">
        <f>IFERROR(VLOOKUP(A49,'3'!U:V,2,0),"0")</f>
        <v>0</v>
      </c>
      <c r="N49" s="5" t="s">
        <v>147</v>
      </c>
      <c r="O49" s="15">
        <f t="shared" si="40"/>
        <v>0</v>
      </c>
      <c r="P49" s="10" t="str">
        <f>IFERROR(VLOOKUP(A49,'4'!U:V,2,0),"0")</f>
        <v>0</v>
      </c>
      <c r="Q49" s="5" t="s">
        <v>147</v>
      </c>
      <c r="R49" s="15">
        <f t="shared" si="41"/>
        <v>0</v>
      </c>
      <c r="S49" s="10" t="str">
        <f>IFERROR(VLOOKUP(A49,'5'!U:V,2,0),"0")</f>
        <v>0</v>
      </c>
      <c r="T49" s="5" t="s">
        <v>147</v>
      </c>
      <c r="U49" s="15">
        <f t="shared" si="42"/>
        <v>0</v>
      </c>
      <c r="V49" s="10" t="str">
        <f>IFERROR(VLOOKUP(A49,'6'!U:V,2,0),"0")</f>
        <v>0</v>
      </c>
      <c r="W49" s="5" t="s">
        <v>147</v>
      </c>
      <c r="X49" s="15">
        <f t="shared" si="43"/>
        <v>0</v>
      </c>
      <c r="Y49" s="10" t="str">
        <f>IFERROR(VLOOKUP(A49,'7'!U:V,2,0),"0")</f>
        <v>0</v>
      </c>
      <c r="Z49" s="5" t="s">
        <v>147</v>
      </c>
      <c r="AA49" s="15">
        <f t="shared" si="44"/>
        <v>0</v>
      </c>
      <c r="AB49" s="10" t="str">
        <f>IFERROR(VLOOKUP(A49,'8'!U:V,2,0),"0")</f>
        <v>0</v>
      </c>
      <c r="AC49" s="5" t="s">
        <v>147</v>
      </c>
      <c r="AD49" s="15">
        <f t="shared" si="45"/>
        <v>0</v>
      </c>
      <c r="AE49" s="10" t="str">
        <f>IFERROR(VLOOKUP(A49,'9'!U:V,2,0),"0")</f>
        <v>0</v>
      </c>
      <c r="AF49" s="5" t="s">
        <v>147</v>
      </c>
      <c r="AG49" s="15">
        <f t="shared" si="46"/>
        <v>0</v>
      </c>
      <c r="AH49" s="10" t="str">
        <f>IFERROR(VLOOKUP(A49,'10'!U:V,2,0),"0")</f>
        <v>0</v>
      </c>
      <c r="AI49" s="5" t="s">
        <v>147</v>
      </c>
      <c r="AJ49" s="15">
        <f t="shared" si="47"/>
        <v>0</v>
      </c>
      <c r="AK49" s="10" t="str">
        <f>IFERROR(VLOOKUP(A49,'11'!U:V,2,0),"0")</f>
        <v>0</v>
      </c>
      <c r="AL49" s="5" t="s">
        <v>147</v>
      </c>
      <c r="AM49" s="15">
        <f t="shared" si="48"/>
        <v>0</v>
      </c>
      <c r="AN49" s="10" t="str">
        <f>IFERROR(VLOOKUP(A49,'12'!U:V,2,0),"0")</f>
        <v>0</v>
      </c>
      <c r="AO49" s="5" t="s">
        <v>147</v>
      </c>
      <c r="AP49" s="15">
        <f t="shared" si="49"/>
        <v>0</v>
      </c>
      <c r="AQ49" s="10" t="str">
        <f>IFERROR(VLOOKUP(A49,'13'!U:V,2,0),"0")</f>
        <v>0</v>
      </c>
      <c r="AR49" s="5" t="s">
        <v>147</v>
      </c>
      <c r="AS49" s="15">
        <f t="shared" si="50"/>
        <v>0</v>
      </c>
      <c r="AT49" s="10" t="str">
        <f>IFERROR(VLOOKUP(A49,'14'!U:V,2,0),"0")</f>
        <v>0</v>
      </c>
      <c r="AU49" s="5" t="s">
        <v>147</v>
      </c>
      <c r="AV49" s="15">
        <f t="shared" si="51"/>
        <v>0</v>
      </c>
      <c r="AW49" s="10" t="str">
        <f>IFERROR(VLOOKUP(A49,'15'!U:V,2,0),"0")</f>
        <v>0</v>
      </c>
      <c r="AX49" s="5" t="s">
        <v>147</v>
      </c>
      <c r="AY49" s="15">
        <f t="shared" si="52"/>
        <v>0</v>
      </c>
      <c r="AZ49" s="10" t="str">
        <f>IFERROR(VLOOKUP(A49,'16'!U:V,2,0),"0")</f>
        <v>0</v>
      </c>
      <c r="BA49" s="5" t="s">
        <v>147</v>
      </c>
      <c r="BB49" s="15">
        <f t="shared" si="53"/>
        <v>0</v>
      </c>
      <c r="BC49" s="10" t="str">
        <f>IFERROR(VLOOKUP(A49,'17'!U:V,2,0),"0")</f>
        <v>0</v>
      </c>
      <c r="BD49" s="5" t="s">
        <v>147</v>
      </c>
      <c r="BE49" s="15">
        <f t="shared" si="54"/>
        <v>0</v>
      </c>
      <c r="BF49" s="10" t="str">
        <f>IFERROR(VLOOKUP(A49,'18'!U:V,2,0),"0")</f>
        <v>0</v>
      </c>
      <c r="BG49" s="5" t="s">
        <v>147</v>
      </c>
      <c r="BH49" s="15">
        <f t="shared" si="23"/>
        <v>0</v>
      </c>
      <c r="BI49" s="10" t="str">
        <f>IFERROR(VLOOKUP(A49,'19'!U:V,2,0),"0")</f>
        <v>0</v>
      </c>
      <c r="BJ49" s="5" t="s">
        <v>147</v>
      </c>
      <c r="BK49" s="15">
        <f t="shared" si="24"/>
        <v>0</v>
      </c>
      <c r="BL49" s="10" t="str">
        <f>IFERROR(VLOOKUP(A49,'20'!U:V,2,0),"0")</f>
        <v>0</v>
      </c>
      <c r="BM49" s="5" t="s">
        <v>147</v>
      </c>
      <c r="BN49" s="15">
        <f t="shared" si="25"/>
        <v>0</v>
      </c>
      <c r="BO49" s="10" t="str">
        <f>IFERROR(VLOOKUP(A49,'21'!U:V,2,0),"0")</f>
        <v>0</v>
      </c>
      <c r="BP49" s="5" t="s">
        <v>147</v>
      </c>
      <c r="BQ49" s="15">
        <f t="shared" si="26"/>
        <v>0</v>
      </c>
      <c r="BR49" s="10" t="str">
        <f>IFERROR(VLOOKUP(A49,'22'!U:V,2,0),"0")</f>
        <v>0</v>
      </c>
      <c r="BS49" s="5" t="s">
        <v>147</v>
      </c>
      <c r="BT49" s="15">
        <f t="shared" si="27"/>
        <v>0</v>
      </c>
      <c r="BU49" s="10" t="str">
        <f>IFERROR(VLOOKUP(A49,'23'!U:V,2,0),"0")</f>
        <v>0</v>
      </c>
      <c r="BV49" s="5" t="s">
        <v>147</v>
      </c>
      <c r="BW49" s="15">
        <f t="shared" si="28"/>
        <v>0</v>
      </c>
      <c r="BX49" s="10" t="str">
        <f>IFERROR(VLOOKUP(A49,'24'!U:V,2,0),"0")</f>
        <v>0</v>
      </c>
      <c r="BY49" s="5" t="s">
        <v>147</v>
      </c>
      <c r="BZ49" s="15">
        <f t="shared" si="29"/>
        <v>0</v>
      </c>
      <c r="CA49" s="10" t="str">
        <f>IFERROR(VLOOKUP(A49,'25'!U:V,2,0),"0")</f>
        <v>0</v>
      </c>
      <c r="CB49" s="5" t="s">
        <v>147</v>
      </c>
      <c r="CC49" s="15">
        <f t="shared" si="30"/>
        <v>0</v>
      </c>
      <c r="CD49" s="10" t="str">
        <f>IFERROR(VLOOKUP(A49,'26'!U:V,2,0),"0")</f>
        <v>0</v>
      </c>
      <c r="CE49" s="5" t="s">
        <v>147</v>
      </c>
      <c r="CF49" s="15">
        <f t="shared" si="31"/>
        <v>0</v>
      </c>
      <c r="CG49" s="10" t="str">
        <f>IFERROR(VLOOKUP(A49,'27'!U:V,2,0),"0")</f>
        <v>0</v>
      </c>
      <c r="CH49" s="5" t="s">
        <v>147</v>
      </c>
      <c r="CI49" s="15">
        <f t="shared" si="32"/>
        <v>0</v>
      </c>
      <c r="CJ49" s="10" t="str">
        <f>IFERROR(VLOOKUP(A49,'28'!U:V,2,0),"0")</f>
        <v>0</v>
      </c>
      <c r="CK49" s="5" t="s">
        <v>147</v>
      </c>
      <c r="CL49" s="15">
        <f t="shared" si="33"/>
        <v>0</v>
      </c>
      <c r="CM49" s="10" t="str">
        <f>IFERROR(VLOOKUP(A49,'29'!U:V,2,0),"0")</f>
        <v>0</v>
      </c>
      <c r="CN49" s="5" t="s">
        <v>147</v>
      </c>
      <c r="CO49" s="15">
        <f t="shared" si="34"/>
        <v>0</v>
      </c>
      <c r="CP49" s="10" t="str">
        <f>IFERROR(VLOOKUP(A49,'30'!U:V,2,0),"0")</f>
        <v>0</v>
      </c>
      <c r="CQ49" s="5" t="s">
        <v>147</v>
      </c>
      <c r="CR49" s="15">
        <f t="shared" si="35"/>
        <v>0</v>
      </c>
      <c r="CS49" s="10" t="str">
        <f>IFERROR(VLOOKUP(A49,'31'!U:V,2,0),"0")</f>
        <v>0</v>
      </c>
      <c r="CT49" s="5" t="s">
        <v>147</v>
      </c>
      <c r="CU49" s="15">
        <f t="shared" si="36"/>
        <v>0</v>
      </c>
      <c r="CV49" s="10" t="str">
        <f>IFERROR(VLOOKUP(A49,'เซต1-31'!V:W,2,0),"0")</f>
        <v>0</v>
      </c>
      <c r="CW49" s="5" t="s">
        <v>147</v>
      </c>
      <c r="CX49" s="15">
        <f t="shared" si="20"/>
        <v>0</v>
      </c>
    </row>
    <row r="50" spans="1:102" x14ac:dyDescent="0.25">
      <c r="A50" s="6" t="s">
        <v>187</v>
      </c>
      <c r="B50" s="4" t="s">
        <v>82</v>
      </c>
      <c r="C50" s="13">
        <v>4.29</v>
      </c>
      <c r="D50" s="19">
        <f t="shared" si="21"/>
        <v>0</v>
      </c>
      <c r="E50" s="5" t="s">
        <v>147</v>
      </c>
      <c r="F50" s="13">
        <f t="shared" si="37"/>
        <v>0</v>
      </c>
      <c r="G50" s="10" t="str">
        <f>IFERROR(VLOOKUP(A50,'1'!U:V,2,0),"0")</f>
        <v>0</v>
      </c>
      <c r="H50" s="5" t="s">
        <v>147</v>
      </c>
      <c r="I50" s="15">
        <f t="shared" si="38"/>
        <v>0</v>
      </c>
      <c r="J50" s="10" t="str">
        <f>IFERROR(VLOOKUP(A50,'2'!U:V,2,0),"0")</f>
        <v>0</v>
      </c>
      <c r="K50" s="5" t="s">
        <v>147</v>
      </c>
      <c r="L50" s="15">
        <f t="shared" si="39"/>
        <v>0</v>
      </c>
      <c r="M50" s="10" t="str">
        <f>IFERROR(VLOOKUP(A50,'3'!U:V,2,0),"0")</f>
        <v>0</v>
      </c>
      <c r="N50" s="5" t="s">
        <v>147</v>
      </c>
      <c r="O50" s="15">
        <f t="shared" si="40"/>
        <v>0</v>
      </c>
      <c r="P50" s="10" t="str">
        <f>IFERROR(VLOOKUP(A50,'4'!U:V,2,0),"0")</f>
        <v>0</v>
      </c>
      <c r="Q50" s="5" t="s">
        <v>147</v>
      </c>
      <c r="R50" s="15">
        <f t="shared" si="41"/>
        <v>0</v>
      </c>
      <c r="S50" s="10" t="str">
        <f>IFERROR(VLOOKUP(A50,'5'!U:V,2,0),"0")</f>
        <v>0</v>
      </c>
      <c r="T50" s="5" t="s">
        <v>147</v>
      </c>
      <c r="U50" s="15">
        <f t="shared" si="42"/>
        <v>0</v>
      </c>
      <c r="V50" s="10" t="str">
        <f>IFERROR(VLOOKUP(A50,'6'!U:V,2,0),"0")</f>
        <v>0</v>
      </c>
      <c r="W50" s="5" t="s">
        <v>147</v>
      </c>
      <c r="X50" s="15">
        <f t="shared" si="43"/>
        <v>0</v>
      </c>
      <c r="Y50" s="10" t="str">
        <f>IFERROR(VLOOKUP(A50,'7'!U:V,2,0),"0")</f>
        <v>0</v>
      </c>
      <c r="Z50" s="5" t="s">
        <v>147</v>
      </c>
      <c r="AA50" s="15">
        <f t="shared" si="44"/>
        <v>0</v>
      </c>
      <c r="AB50" s="10" t="str">
        <f>IFERROR(VLOOKUP(A50,'8'!U:V,2,0),"0")</f>
        <v>0</v>
      </c>
      <c r="AC50" s="5" t="s">
        <v>147</v>
      </c>
      <c r="AD50" s="15">
        <f t="shared" si="45"/>
        <v>0</v>
      </c>
      <c r="AE50" s="10" t="str">
        <f>IFERROR(VLOOKUP(A50,'9'!U:V,2,0),"0")</f>
        <v>0</v>
      </c>
      <c r="AF50" s="5" t="s">
        <v>147</v>
      </c>
      <c r="AG50" s="15">
        <f t="shared" si="46"/>
        <v>0</v>
      </c>
      <c r="AH50" s="10" t="str">
        <f>IFERROR(VLOOKUP(A50,'10'!U:V,2,0),"0")</f>
        <v>0</v>
      </c>
      <c r="AI50" s="5" t="s">
        <v>147</v>
      </c>
      <c r="AJ50" s="15">
        <f t="shared" si="47"/>
        <v>0</v>
      </c>
      <c r="AK50" s="10" t="str">
        <f>IFERROR(VLOOKUP(A50,'11'!U:V,2,0),"0")</f>
        <v>0</v>
      </c>
      <c r="AL50" s="5" t="s">
        <v>147</v>
      </c>
      <c r="AM50" s="15">
        <f t="shared" si="48"/>
        <v>0</v>
      </c>
      <c r="AN50" s="10" t="str">
        <f>IFERROR(VLOOKUP(A50,'12'!U:V,2,0),"0")</f>
        <v>0</v>
      </c>
      <c r="AO50" s="5" t="s">
        <v>147</v>
      </c>
      <c r="AP50" s="15">
        <f t="shared" si="49"/>
        <v>0</v>
      </c>
      <c r="AQ50" s="10" t="str">
        <f>IFERROR(VLOOKUP(A50,'13'!U:V,2,0),"0")</f>
        <v>0</v>
      </c>
      <c r="AR50" s="5" t="s">
        <v>147</v>
      </c>
      <c r="AS50" s="15">
        <f t="shared" si="50"/>
        <v>0</v>
      </c>
      <c r="AT50" s="10" t="str">
        <f>IFERROR(VLOOKUP(A50,'14'!U:V,2,0),"0")</f>
        <v>0</v>
      </c>
      <c r="AU50" s="5" t="s">
        <v>147</v>
      </c>
      <c r="AV50" s="15">
        <f t="shared" si="51"/>
        <v>0</v>
      </c>
      <c r="AW50" s="10" t="str">
        <f>IFERROR(VLOOKUP(A50,'15'!U:V,2,0),"0")</f>
        <v>0</v>
      </c>
      <c r="AX50" s="5" t="s">
        <v>147</v>
      </c>
      <c r="AY50" s="15">
        <f t="shared" si="52"/>
        <v>0</v>
      </c>
      <c r="AZ50" s="10" t="str">
        <f>IFERROR(VLOOKUP(A50,'16'!U:V,2,0),"0")</f>
        <v>0</v>
      </c>
      <c r="BA50" s="5" t="s">
        <v>147</v>
      </c>
      <c r="BB50" s="15">
        <f t="shared" si="53"/>
        <v>0</v>
      </c>
      <c r="BC50" s="10" t="str">
        <f>IFERROR(VLOOKUP(A50,'17'!U:V,2,0),"0")</f>
        <v>0</v>
      </c>
      <c r="BD50" s="5" t="s">
        <v>147</v>
      </c>
      <c r="BE50" s="15">
        <f t="shared" si="54"/>
        <v>0</v>
      </c>
      <c r="BF50" s="10" t="str">
        <f>IFERROR(VLOOKUP(A50,'18'!U:V,2,0),"0")</f>
        <v>0</v>
      </c>
      <c r="BG50" s="5" t="s">
        <v>147</v>
      </c>
      <c r="BH50" s="15">
        <f t="shared" si="23"/>
        <v>0</v>
      </c>
      <c r="BI50" s="10" t="str">
        <f>IFERROR(VLOOKUP(A50,'19'!U:V,2,0),"0")</f>
        <v>0</v>
      </c>
      <c r="BJ50" s="5" t="s">
        <v>147</v>
      </c>
      <c r="BK50" s="15">
        <f t="shared" si="24"/>
        <v>0</v>
      </c>
      <c r="BL50" s="10" t="str">
        <f>IFERROR(VLOOKUP(A50,'20'!U:V,2,0),"0")</f>
        <v>0</v>
      </c>
      <c r="BM50" s="5" t="s">
        <v>147</v>
      </c>
      <c r="BN50" s="15">
        <f t="shared" si="25"/>
        <v>0</v>
      </c>
      <c r="BO50" s="10" t="str">
        <f>IFERROR(VLOOKUP(A50,'21'!U:V,2,0),"0")</f>
        <v>0</v>
      </c>
      <c r="BP50" s="5" t="s">
        <v>147</v>
      </c>
      <c r="BQ50" s="15">
        <f t="shared" si="26"/>
        <v>0</v>
      </c>
      <c r="BR50" s="10" t="str">
        <f>IFERROR(VLOOKUP(A50,'22'!U:V,2,0),"0")</f>
        <v>0</v>
      </c>
      <c r="BS50" s="5" t="s">
        <v>147</v>
      </c>
      <c r="BT50" s="15">
        <f t="shared" si="27"/>
        <v>0</v>
      </c>
      <c r="BU50" s="10" t="str">
        <f>IFERROR(VLOOKUP(A50,'23'!U:V,2,0),"0")</f>
        <v>0</v>
      </c>
      <c r="BV50" s="5" t="s">
        <v>147</v>
      </c>
      <c r="BW50" s="15">
        <f t="shared" si="28"/>
        <v>0</v>
      </c>
      <c r="BX50" s="10" t="str">
        <f>IFERROR(VLOOKUP(A50,'24'!U:V,2,0),"0")</f>
        <v>0</v>
      </c>
      <c r="BY50" s="5" t="s">
        <v>147</v>
      </c>
      <c r="BZ50" s="15">
        <f t="shared" si="29"/>
        <v>0</v>
      </c>
      <c r="CA50" s="10" t="str">
        <f>IFERROR(VLOOKUP(A50,'25'!U:V,2,0),"0")</f>
        <v>0</v>
      </c>
      <c r="CB50" s="5" t="s">
        <v>147</v>
      </c>
      <c r="CC50" s="15">
        <f t="shared" si="30"/>
        <v>0</v>
      </c>
      <c r="CD50" s="10" t="str">
        <f>IFERROR(VLOOKUP(A50,'26'!U:V,2,0),"0")</f>
        <v>0</v>
      </c>
      <c r="CE50" s="5" t="s">
        <v>147</v>
      </c>
      <c r="CF50" s="15">
        <f t="shared" si="31"/>
        <v>0</v>
      </c>
      <c r="CG50" s="10" t="str">
        <f>IFERROR(VLOOKUP(A50,'27'!U:V,2,0),"0")</f>
        <v>0</v>
      </c>
      <c r="CH50" s="5" t="s">
        <v>147</v>
      </c>
      <c r="CI50" s="15">
        <f t="shared" si="32"/>
        <v>0</v>
      </c>
      <c r="CJ50" s="10" t="str">
        <f>IFERROR(VLOOKUP(A50,'28'!U:V,2,0),"0")</f>
        <v>0</v>
      </c>
      <c r="CK50" s="5" t="s">
        <v>147</v>
      </c>
      <c r="CL50" s="15">
        <f t="shared" si="33"/>
        <v>0</v>
      </c>
      <c r="CM50" s="10" t="str">
        <f>IFERROR(VLOOKUP(A50,'29'!U:V,2,0),"0")</f>
        <v>0</v>
      </c>
      <c r="CN50" s="5" t="s">
        <v>147</v>
      </c>
      <c r="CO50" s="15">
        <f t="shared" si="34"/>
        <v>0</v>
      </c>
      <c r="CP50" s="10" t="str">
        <f>IFERROR(VLOOKUP(A50,'30'!U:V,2,0),"0")</f>
        <v>0</v>
      </c>
      <c r="CQ50" s="5" t="s">
        <v>147</v>
      </c>
      <c r="CR50" s="15">
        <f t="shared" si="35"/>
        <v>0</v>
      </c>
      <c r="CS50" s="10" t="str">
        <f>IFERROR(VLOOKUP(A50,'31'!U:V,2,0),"0")</f>
        <v>0</v>
      </c>
      <c r="CT50" s="5" t="s">
        <v>147</v>
      </c>
      <c r="CU50" s="15">
        <f t="shared" si="36"/>
        <v>0</v>
      </c>
      <c r="CV50" s="10" t="str">
        <f>IFERROR(VLOOKUP(A50,'เซต1-31'!V:W,2,0),"0")</f>
        <v>0</v>
      </c>
      <c r="CW50" s="5" t="s">
        <v>147</v>
      </c>
      <c r="CX50" s="15">
        <f t="shared" si="20"/>
        <v>0</v>
      </c>
    </row>
    <row r="51" spans="1:102" x14ac:dyDescent="0.25">
      <c r="A51" s="6" t="s">
        <v>114</v>
      </c>
      <c r="B51" s="4" t="s">
        <v>115</v>
      </c>
      <c r="C51" s="13">
        <v>4.43</v>
      </c>
      <c r="D51" s="19">
        <f t="shared" si="21"/>
        <v>10</v>
      </c>
      <c r="E51" s="5" t="s">
        <v>147</v>
      </c>
      <c r="F51" s="13">
        <f t="shared" si="37"/>
        <v>44.3</v>
      </c>
      <c r="G51" s="10" t="str">
        <f>IFERROR(VLOOKUP(A51,'1'!U:V,2,0),"0")</f>
        <v>0</v>
      </c>
      <c r="H51" s="5" t="s">
        <v>147</v>
      </c>
      <c r="I51" s="15">
        <f t="shared" si="38"/>
        <v>0</v>
      </c>
      <c r="J51" s="10" t="str">
        <f>IFERROR(VLOOKUP(A51,'2'!U:V,2,0),"0")</f>
        <v>0</v>
      </c>
      <c r="K51" s="5" t="s">
        <v>147</v>
      </c>
      <c r="L51" s="15">
        <f t="shared" si="39"/>
        <v>0</v>
      </c>
      <c r="M51" s="10" t="str">
        <f>IFERROR(VLOOKUP(A51,'3'!U:V,2,0),"0")</f>
        <v>0</v>
      </c>
      <c r="N51" s="5" t="s">
        <v>147</v>
      </c>
      <c r="O51" s="15">
        <f t="shared" si="40"/>
        <v>0</v>
      </c>
      <c r="P51" s="10">
        <f>IFERROR(VLOOKUP(A51,'4'!U:V,2,0),"0")</f>
        <v>10</v>
      </c>
      <c r="Q51" s="5" t="s">
        <v>147</v>
      </c>
      <c r="R51" s="15">
        <f t="shared" si="41"/>
        <v>44.3</v>
      </c>
      <c r="S51" s="10" t="str">
        <f>IFERROR(VLOOKUP(A51,'5'!U:V,2,0),"0")</f>
        <v>0</v>
      </c>
      <c r="T51" s="5" t="s">
        <v>147</v>
      </c>
      <c r="U51" s="15">
        <f t="shared" si="42"/>
        <v>0</v>
      </c>
      <c r="V51" s="10" t="str">
        <f>IFERROR(VLOOKUP(A51,'6'!U:V,2,0),"0")</f>
        <v>0</v>
      </c>
      <c r="W51" s="5" t="s">
        <v>147</v>
      </c>
      <c r="X51" s="15">
        <f t="shared" si="43"/>
        <v>0</v>
      </c>
      <c r="Y51" s="10" t="str">
        <f>IFERROR(VLOOKUP(A51,'7'!U:V,2,0),"0")</f>
        <v>0</v>
      </c>
      <c r="Z51" s="5" t="s">
        <v>147</v>
      </c>
      <c r="AA51" s="15">
        <f t="shared" si="44"/>
        <v>0</v>
      </c>
      <c r="AB51" s="10" t="str">
        <f>IFERROR(VLOOKUP(A51,'8'!U:V,2,0),"0")</f>
        <v>0</v>
      </c>
      <c r="AC51" s="5" t="s">
        <v>147</v>
      </c>
      <c r="AD51" s="15">
        <f t="shared" si="45"/>
        <v>0</v>
      </c>
      <c r="AE51" s="10" t="str">
        <f>IFERROR(VLOOKUP(A51,'9'!U:V,2,0),"0")</f>
        <v>0</v>
      </c>
      <c r="AF51" s="5" t="s">
        <v>147</v>
      </c>
      <c r="AG51" s="15">
        <f t="shared" si="46"/>
        <v>0</v>
      </c>
      <c r="AH51" s="10" t="str">
        <f>IFERROR(VLOOKUP(A51,'10'!U:V,2,0),"0")</f>
        <v>0</v>
      </c>
      <c r="AI51" s="5" t="s">
        <v>147</v>
      </c>
      <c r="AJ51" s="15">
        <f t="shared" si="47"/>
        <v>0</v>
      </c>
      <c r="AK51" s="10" t="str">
        <f>IFERROR(VLOOKUP(A51,'11'!U:V,2,0),"0")</f>
        <v>0</v>
      </c>
      <c r="AL51" s="5" t="s">
        <v>147</v>
      </c>
      <c r="AM51" s="15">
        <f t="shared" si="48"/>
        <v>0</v>
      </c>
      <c r="AN51" s="10" t="str">
        <f>IFERROR(VLOOKUP(A51,'12'!U:V,2,0),"0")</f>
        <v>0</v>
      </c>
      <c r="AO51" s="5" t="s">
        <v>147</v>
      </c>
      <c r="AP51" s="15">
        <f t="shared" si="49"/>
        <v>0</v>
      </c>
      <c r="AQ51" s="10" t="str">
        <f>IFERROR(VLOOKUP(A51,'13'!U:V,2,0),"0")</f>
        <v>0</v>
      </c>
      <c r="AR51" s="5" t="s">
        <v>147</v>
      </c>
      <c r="AS51" s="15">
        <f t="shared" si="50"/>
        <v>0</v>
      </c>
      <c r="AT51" s="10" t="str">
        <f>IFERROR(VLOOKUP(A51,'14'!U:V,2,0),"0")</f>
        <v>0</v>
      </c>
      <c r="AU51" s="5" t="s">
        <v>147</v>
      </c>
      <c r="AV51" s="15">
        <f t="shared" si="51"/>
        <v>0</v>
      </c>
      <c r="AW51" s="10" t="str">
        <f>IFERROR(VLOOKUP(A51,'15'!U:V,2,0),"0")</f>
        <v>0</v>
      </c>
      <c r="AX51" s="5" t="s">
        <v>147</v>
      </c>
      <c r="AY51" s="15">
        <f t="shared" si="52"/>
        <v>0</v>
      </c>
      <c r="AZ51" s="10" t="str">
        <f>IFERROR(VLOOKUP(A51,'16'!U:V,2,0),"0")</f>
        <v>0</v>
      </c>
      <c r="BA51" s="5" t="s">
        <v>147</v>
      </c>
      <c r="BB51" s="15">
        <f t="shared" si="53"/>
        <v>0</v>
      </c>
      <c r="BC51" s="10" t="str">
        <f>IFERROR(VLOOKUP(A51,'17'!U:V,2,0),"0")</f>
        <v>0</v>
      </c>
      <c r="BD51" s="5" t="s">
        <v>147</v>
      </c>
      <c r="BE51" s="15">
        <f t="shared" si="54"/>
        <v>0</v>
      </c>
      <c r="BF51" s="10" t="str">
        <f>IFERROR(VLOOKUP(A51,'18'!U:V,2,0),"0")</f>
        <v>0</v>
      </c>
      <c r="BG51" s="5" t="s">
        <v>147</v>
      </c>
      <c r="BH51" s="15">
        <f t="shared" si="23"/>
        <v>0</v>
      </c>
      <c r="BI51" s="10" t="str">
        <f>IFERROR(VLOOKUP(A51,'19'!U:V,2,0),"0")</f>
        <v>0</v>
      </c>
      <c r="BJ51" s="5" t="s">
        <v>147</v>
      </c>
      <c r="BK51" s="15">
        <f t="shared" si="24"/>
        <v>0</v>
      </c>
      <c r="BL51" s="10" t="str">
        <f>IFERROR(VLOOKUP(A51,'20'!U:V,2,0),"0")</f>
        <v>0</v>
      </c>
      <c r="BM51" s="5" t="s">
        <v>147</v>
      </c>
      <c r="BN51" s="15">
        <f t="shared" si="25"/>
        <v>0</v>
      </c>
      <c r="BO51" s="10" t="str">
        <f>IFERROR(VLOOKUP(A51,'21'!U:V,2,0),"0")</f>
        <v>0</v>
      </c>
      <c r="BP51" s="5" t="s">
        <v>147</v>
      </c>
      <c r="BQ51" s="15">
        <f t="shared" si="26"/>
        <v>0</v>
      </c>
      <c r="BR51" s="10" t="str">
        <f>IFERROR(VLOOKUP(A51,'22'!U:V,2,0),"0")</f>
        <v>0</v>
      </c>
      <c r="BS51" s="5" t="s">
        <v>147</v>
      </c>
      <c r="BT51" s="15">
        <f t="shared" si="27"/>
        <v>0</v>
      </c>
      <c r="BU51" s="10" t="str">
        <f>IFERROR(VLOOKUP(A51,'23'!U:V,2,0),"0")</f>
        <v>0</v>
      </c>
      <c r="BV51" s="5" t="s">
        <v>147</v>
      </c>
      <c r="BW51" s="15">
        <f t="shared" si="28"/>
        <v>0</v>
      </c>
      <c r="BX51" s="10" t="str">
        <f>IFERROR(VLOOKUP(A51,'24'!U:V,2,0),"0")</f>
        <v>0</v>
      </c>
      <c r="BY51" s="5" t="s">
        <v>147</v>
      </c>
      <c r="BZ51" s="15">
        <f t="shared" si="29"/>
        <v>0</v>
      </c>
      <c r="CA51" s="10" t="str">
        <f>IFERROR(VLOOKUP(A51,'25'!U:V,2,0),"0")</f>
        <v>0</v>
      </c>
      <c r="CB51" s="5" t="s">
        <v>147</v>
      </c>
      <c r="CC51" s="15">
        <f t="shared" si="30"/>
        <v>0</v>
      </c>
      <c r="CD51" s="10" t="str">
        <f>IFERROR(VLOOKUP(A51,'26'!U:V,2,0),"0")</f>
        <v>0</v>
      </c>
      <c r="CE51" s="5" t="s">
        <v>147</v>
      </c>
      <c r="CF51" s="15">
        <f t="shared" si="31"/>
        <v>0</v>
      </c>
      <c r="CG51" s="10" t="str">
        <f>IFERROR(VLOOKUP(A51,'27'!U:V,2,0),"0")</f>
        <v>0</v>
      </c>
      <c r="CH51" s="5" t="s">
        <v>147</v>
      </c>
      <c r="CI51" s="15">
        <f t="shared" si="32"/>
        <v>0</v>
      </c>
      <c r="CJ51" s="10" t="str">
        <f>IFERROR(VLOOKUP(A51,'28'!U:V,2,0),"0")</f>
        <v>0</v>
      </c>
      <c r="CK51" s="5" t="s">
        <v>147</v>
      </c>
      <c r="CL51" s="15">
        <f t="shared" si="33"/>
        <v>0</v>
      </c>
      <c r="CM51" s="10" t="str">
        <f>IFERROR(VLOOKUP(A51,'29'!U:V,2,0),"0")</f>
        <v>0</v>
      </c>
      <c r="CN51" s="5" t="s">
        <v>147</v>
      </c>
      <c r="CO51" s="15">
        <f t="shared" si="34"/>
        <v>0</v>
      </c>
      <c r="CP51" s="10" t="str">
        <f>IFERROR(VLOOKUP(A51,'30'!U:V,2,0),"0")</f>
        <v>0</v>
      </c>
      <c r="CQ51" s="5" t="s">
        <v>147</v>
      </c>
      <c r="CR51" s="15">
        <f t="shared" si="35"/>
        <v>0</v>
      </c>
      <c r="CS51" s="10" t="str">
        <f>IFERROR(VLOOKUP(A51,'31'!U:V,2,0),"0")</f>
        <v>0</v>
      </c>
      <c r="CT51" s="5" t="s">
        <v>147</v>
      </c>
      <c r="CU51" s="15">
        <f t="shared" si="36"/>
        <v>0</v>
      </c>
      <c r="CV51" s="10" t="str">
        <f>IFERROR(VLOOKUP(A51,'เซต1-31'!V:W,2,0),"0")</f>
        <v>0</v>
      </c>
      <c r="CW51" s="5" t="s">
        <v>147</v>
      </c>
      <c r="CX51" s="15">
        <f t="shared" si="20"/>
        <v>0</v>
      </c>
    </row>
    <row r="52" spans="1:102" x14ac:dyDescent="0.25">
      <c r="A52" s="6" t="s">
        <v>85</v>
      </c>
      <c r="B52" s="4" t="s">
        <v>86</v>
      </c>
      <c r="C52" s="13">
        <v>4.43</v>
      </c>
      <c r="D52" s="19">
        <f t="shared" si="21"/>
        <v>0</v>
      </c>
      <c r="E52" s="5" t="s">
        <v>147</v>
      </c>
      <c r="F52" s="13">
        <f t="shared" si="37"/>
        <v>0</v>
      </c>
      <c r="G52" s="10" t="str">
        <f>IFERROR(VLOOKUP(A52,'1'!U:V,2,0),"0")</f>
        <v>0</v>
      </c>
      <c r="H52" s="5" t="s">
        <v>147</v>
      </c>
      <c r="I52" s="15">
        <f t="shared" si="38"/>
        <v>0</v>
      </c>
      <c r="J52" s="10" t="str">
        <f>IFERROR(VLOOKUP(A52,'2'!U:V,2,0),"0")</f>
        <v>0</v>
      </c>
      <c r="K52" s="5" t="s">
        <v>147</v>
      </c>
      <c r="L52" s="15">
        <f t="shared" si="39"/>
        <v>0</v>
      </c>
      <c r="M52" s="10" t="str">
        <f>IFERROR(VLOOKUP(A52,'3'!U:V,2,0),"0")</f>
        <v>0</v>
      </c>
      <c r="N52" s="5" t="s">
        <v>147</v>
      </c>
      <c r="O52" s="15">
        <f t="shared" si="40"/>
        <v>0</v>
      </c>
      <c r="P52" s="10" t="str">
        <f>IFERROR(VLOOKUP(A52,'4'!U:V,2,0),"0")</f>
        <v>0</v>
      </c>
      <c r="Q52" s="5" t="s">
        <v>147</v>
      </c>
      <c r="R52" s="15">
        <f t="shared" si="41"/>
        <v>0</v>
      </c>
      <c r="S52" s="10" t="str">
        <f>IFERROR(VLOOKUP(A52,'5'!U:V,2,0),"0")</f>
        <v>0</v>
      </c>
      <c r="T52" s="5" t="s">
        <v>147</v>
      </c>
      <c r="U52" s="15">
        <f t="shared" si="42"/>
        <v>0</v>
      </c>
      <c r="V52" s="10" t="str">
        <f>IFERROR(VLOOKUP(A52,'6'!U:V,2,0),"0")</f>
        <v>0</v>
      </c>
      <c r="W52" s="5" t="s">
        <v>147</v>
      </c>
      <c r="X52" s="15">
        <f t="shared" si="43"/>
        <v>0</v>
      </c>
      <c r="Y52" s="10" t="str">
        <f>IFERROR(VLOOKUP(A52,'7'!U:V,2,0),"0")</f>
        <v>0</v>
      </c>
      <c r="Z52" s="5" t="s">
        <v>147</v>
      </c>
      <c r="AA52" s="15">
        <f t="shared" si="44"/>
        <v>0</v>
      </c>
      <c r="AB52" s="10" t="str">
        <f>IFERROR(VLOOKUP(A52,'8'!U:V,2,0),"0")</f>
        <v>0</v>
      </c>
      <c r="AC52" s="5" t="s">
        <v>147</v>
      </c>
      <c r="AD52" s="15">
        <f t="shared" si="45"/>
        <v>0</v>
      </c>
      <c r="AE52" s="10" t="str">
        <f>IFERROR(VLOOKUP(A52,'9'!U:V,2,0),"0")</f>
        <v>0</v>
      </c>
      <c r="AF52" s="5" t="s">
        <v>147</v>
      </c>
      <c r="AG52" s="15">
        <f t="shared" si="46"/>
        <v>0</v>
      </c>
      <c r="AH52" s="10" t="str">
        <f>IFERROR(VLOOKUP(A52,'10'!U:V,2,0),"0")</f>
        <v>0</v>
      </c>
      <c r="AI52" s="5" t="s">
        <v>147</v>
      </c>
      <c r="AJ52" s="15">
        <f t="shared" si="47"/>
        <v>0</v>
      </c>
      <c r="AK52" s="10" t="str">
        <f>IFERROR(VLOOKUP(A52,'11'!U:V,2,0),"0")</f>
        <v>0</v>
      </c>
      <c r="AL52" s="5" t="s">
        <v>147</v>
      </c>
      <c r="AM52" s="15">
        <f t="shared" si="48"/>
        <v>0</v>
      </c>
      <c r="AN52" s="10" t="str">
        <f>IFERROR(VLOOKUP(A52,'12'!U:V,2,0),"0")</f>
        <v>0</v>
      </c>
      <c r="AO52" s="5" t="s">
        <v>147</v>
      </c>
      <c r="AP52" s="15">
        <f t="shared" si="49"/>
        <v>0</v>
      </c>
      <c r="AQ52" s="10" t="str">
        <f>IFERROR(VLOOKUP(A52,'13'!U:V,2,0),"0")</f>
        <v>0</v>
      </c>
      <c r="AR52" s="5" t="s">
        <v>147</v>
      </c>
      <c r="AS52" s="15">
        <f t="shared" si="50"/>
        <v>0</v>
      </c>
      <c r="AT52" s="10" t="str">
        <f>IFERROR(VLOOKUP(A52,'14'!U:V,2,0),"0")</f>
        <v>0</v>
      </c>
      <c r="AU52" s="5" t="s">
        <v>147</v>
      </c>
      <c r="AV52" s="15">
        <f t="shared" si="51"/>
        <v>0</v>
      </c>
      <c r="AW52" s="10" t="str">
        <f>IFERROR(VLOOKUP(A52,'15'!U:V,2,0),"0")</f>
        <v>0</v>
      </c>
      <c r="AX52" s="5" t="s">
        <v>147</v>
      </c>
      <c r="AY52" s="15">
        <f t="shared" si="52"/>
        <v>0</v>
      </c>
      <c r="AZ52" s="10" t="str">
        <f>IFERROR(VLOOKUP(A52,'16'!U:V,2,0),"0")</f>
        <v>0</v>
      </c>
      <c r="BA52" s="5" t="s">
        <v>147</v>
      </c>
      <c r="BB52" s="15">
        <f t="shared" si="53"/>
        <v>0</v>
      </c>
      <c r="BC52" s="10" t="str">
        <f>IFERROR(VLOOKUP(A52,'17'!U:V,2,0),"0")</f>
        <v>0</v>
      </c>
      <c r="BD52" s="5" t="s">
        <v>147</v>
      </c>
      <c r="BE52" s="15">
        <f t="shared" si="54"/>
        <v>0</v>
      </c>
      <c r="BF52" s="10" t="str">
        <f>IFERROR(VLOOKUP(A52,'18'!U:V,2,0),"0")</f>
        <v>0</v>
      </c>
      <c r="BG52" s="5" t="s">
        <v>147</v>
      </c>
      <c r="BH52" s="15">
        <f t="shared" si="23"/>
        <v>0</v>
      </c>
      <c r="BI52" s="10" t="str">
        <f>IFERROR(VLOOKUP(A52,'19'!U:V,2,0),"0")</f>
        <v>0</v>
      </c>
      <c r="BJ52" s="5" t="s">
        <v>147</v>
      </c>
      <c r="BK52" s="15">
        <f t="shared" si="24"/>
        <v>0</v>
      </c>
      <c r="BL52" s="10" t="str">
        <f>IFERROR(VLOOKUP(A52,'20'!U:V,2,0),"0")</f>
        <v>0</v>
      </c>
      <c r="BM52" s="5" t="s">
        <v>147</v>
      </c>
      <c r="BN52" s="15">
        <f t="shared" si="25"/>
        <v>0</v>
      </c>
      <c r="BO52" s="10" t="str">
        <f>IFERROR(VLOOKUP(A52,'21'!U:V,2,0),"0")</f>
        <v>0</v>
      </c>
      <c r="BP52" s="5" t="s">
        <v>147</v>
      </c>
      <c r="BQ52" s="15">
        <f t="shared" si="26"/>
        <v>0</v>
      </c>
      <c r="BR52" s="10" t="str">
        <f>IFERROR(VLOOKUP(A52,'22'!U:V,2,0),"0")</f>
        <v>0</v>
      </c>
      <c r="BS52" s="5" t="s">
        <v>147</v>
      </c>
      <c r="BT52" s="15">
        <f t="shared" si="27"/>
        <v>0</v>
      </c>
      <c r="BU52" s="10" t="str">
        <f>IFERROR(VLOOKUP(A52,'23'!U:V,2,0),"0")</f>
        <v>0</v>
      </c>
      <c r="BV52" s="5" t="s">
        <v>147</v>
      </c>
      <c r="BW52" s="15">
        <f t="shared" si="28"/>
        <v>0</v>
      </c>
      <c r="BX52" s="10" t="str">
        <f>IFERROR(VLOOKUP(A52,'24'!U:V,2,0),"0")</f>
        <v>0</v>
      </c>
      <c r="BY52" s="5" t="s">
        <v>147</v>
      </c>
      <c r="BZ52" s="15">
        <f t="shared" si="29"/>
        <v>0</v>
      </c>
      <c r="CA52" s="10" t="str">
        <f>IFERROR(VLOOKUP(A52,'25'!U:V,2,0),"0")</f>
        <v>0</v>
      </c>
      <c r="CB52" s="5" t="s">
        <v>147</v>
      </c>
      <c r="CC52" s="15">
        <f t="shared" si="30"/>
        <v>0</v>
      </c>
      <c r="CD52" s="10" t="str">
        <f>IFERROR(VLOOKUP(A52,'26'!U:V,2,0),"0")</f>
        <v>0</v>
      </c>
      <c r="CE52" s="5" t="s">
        <v>147</v>
      </c>
      <c r="CF52" s="15">
        <f t="shared" si="31"/>
        <v>0</v>
      </c>
      <c r="CG52" s="10" t="str">
        <f>IFERROR(VLOOKUP(A52,'27'!U:V,2,0),"0")</f>
        <v>0</v>
      </c>
      <c r="CH52" s="5" t="s">
        <v>147</v>
      </c>
      <c r="CI52" s="15">
        <f t="shared" si="32"/>
        <v>0</v>
      </c>
      <c r="CJ52" s="10" t="str">
        <f>IFERROR(VLOOKUP(A52,'28'!U:V,2,0),"0")</f>
        <v>0</v>
      </c>
      <c r="CK52" s="5" t="s">
        <v>147</v>
      </c>
      <c r="CL52" s="15">
        <f t="shared" si="33"/>
        <v>0</v>
      </c>
      <c r="CM52" s="10" t="str">
        <f>IFERROR(VLOOKUP(A52,'29'!U:V,2,0),"0")</f>
        <v>0</v>
      </c>
      <c r="CN52" s="5" t="s">
        <v>147</v>
      </c>
      <c r="CO52" s="15">
        <f t="shared" si="34"/>
        <v>0</v>
      </c>
      <c r="CP52" s="10" t="str">
        <f>IFERROR(VLOOKUP(A52,'30'!U:V,2,0),"0")</f>
        <v>0</v>
      </c>
      <c r="CQ52" s="5" t="s">
        <v>147</v>
      </c>
      <c r="CR52" s="15">
        <f t="shared" si="35"/>
        <v>0</v>
      </c>
      <c r="CS52" s="10" t="str">
        <f>IFERROR(VLOOKUP(A52,'31'!U:V,2,0),"0")</f>
        <v>0</v>
      </c>
      <c r="CT52" s="5" t="s">
        <v>147</v>
      </c>
      <c r="CU52" s="15">
        <f t="shared" si="36"/>
        <v>0</v>
      </c>
      <c r="CV52" s="10" t="str">
        <f>IFERROR(VLOOKUP(A52,'เซต1-31'!V:W,2,0),"0")</f>
        <v>0</v>
      </c>
      <c r="CW52" s="5" t="s">
        <v>147</v>
      </c>
      <c r="CX52" s="15">
        <f t="shared" si="20"/>
        <v>0</v>
      </c>
    </row>
    <row r="53" spans="1:102" x14ac:dyDescent="0.25">
      <c r="A53" s="6" t="s">
        <v>190</v>
      </c>
      <c r="B53" s="4" t="s">
        <v>86</v>
      </c>
      <c r="C53" s="13">
        <v>4.43</v>
      </c>
      <c r="D53" s="19">
        <f t="shared" si="21"/>
        <v>0</v>
      </c>
      <c r="E53" s="5" t="s">
        <v>147</v>
      </c>
      <c r="F53" s="13">
        <f t="shared" si="37"/>
        <v>0</v>
      </c>
      <c r="G53" s="10" t="str">
        <f>IFERROR(VLOOKUP(A53,'1'!U:V,2,0),"0")</f>
        <v>0</v>
      </c>
      <c r="H53" s="5" t="s">
        <v>147</v>
      </c>
      <c r="I53" s="15">
        <f t="shared" si="38"/>
        <v>0</v>
      </c>
      <c r="J53" s="10" t="str">
        <f>IFERROR(VLOOKUP(A53,'2'!U:V,2,0),"0")</f>
        <v>0</v>
      </c>
      <c r="K53" s="5" t="s">
        <v>147</v>
      </c>
      <c r="L53" s="15">
        <f t="shared" si="39"/>
        <v>0</v>
      </c>
      <c r="M53" s="10" t="str">
        <f>IFERROR(VLOOKUP(A53,'3'!U:V,2,0),"0")</f>
        <v>0</v>
      </c>
      <c r="N53" s="5" t="s">
        <v>147</v>
      </c>
      <c r="O53" s="15">
        <f t="shared" si="40"/>
        <v>0</v>
      </c>
      <c r="P53" s="10" t="str">
        <f>IFERROR(VLOOKUP(A53,'4'!U:V,2,0),"0")</f>
        <v>0</v>
      </c>
      <c r="Q53" s="5" t="s">
        <v>147</v>
      </c>
      <c r="R53" s="15">
        <f t="shared" si="41"/>
        <v>0</v>
      </c>
      <c r="S53" s="10" t="str">
        <f>IFERROR(VLOOKUP(A53,'5'!U:V,2,0),"0")</f>
        <v>0</v>
      </c>
      <c r="T53" s="5" t="s">
        <v>147</v>
      </c>
      <c r="U53" s="15">
        <f t="shared" si="42"/>
        <v>0</v>
      </c>
      <c r="V53" s="10" t="str">
        <f>IFERROR(VLOOKUP(A53,'6'!U:V,2,0),"0")</f>
        <v>0</v>
      </c>
      <c r="W53" s="5" t="s">
        <v>147</v>
      </c>
      <c r="X53" s="15">
        <f t="shared" si="43"/>
        <v>0</v>
      </c>
      <c r="Y53" s="10" t="str">
        <f>IFERROR(VLOOKUP(A53,'7'!U:V,2,0),"0")</f>
        <v>0</v>
      </c>
      <c r="Z53" s="5" t="s">
        <v>147</v>
      </c>
      <c r="AA53" s="15">
        <f t="shared" si="44"/>
        <v>0</v>
      </c>
      <c r="AB53" s="10" t="str">
        <f>IFERROR(VLOOKUP(A53,'8'!U:V,2,0),"0")</f>
        <v>0</v>
      </c>
      <c r="AC53" s="5" t="s">
        <v>147</v>
      </c>
      <c r="AD53" s="15">
        <f t="shared" si="45"/>
        <v>0</v>
      </c>
      <c r="AE53" s="10" t="str">
        <f>IFERROR(VLOOKUP(A53,'9'!U:V,2,0),"0")</f>
        <v>0</v>
      </c>
      <c r="AF53" s="5" t="s">
        <v>147</v>
      </c>
      <c r="AG53" s="15">
        <f t="shared" si="46"/>
        <v>0</v>
      </c>
      <c r="AH53" s="10" t="str">
        <f>IFERROR(VLOOKUP(A53,'10'!U:V,2,0),"0")</f>
        <v>0</v>
      </c>
      <c r="AI53" s="5" t="s">
        <v>147</v>
      </c>
      <c r="AJ53" s="15">
        <f t="shared" si="47"/>
        <v>0</v>
      </c>
      <c r="AK53" s="10" t="str">
        <f>IFERROR(VLOOKUP(A53,'11'!U:V,2,0),"0")</f>
        <v>0</v>
      </c>
      <c r="AL53" s="5" t="s">
        <v>147</v>
      </c>
      <c r="AM53" s="15">
        <f t="shared" si="48"/>
        <v>0</v>
      </c>
      <c r="AN53" s="10" t="str">
        <f>IFERROR(VLOOKUP(A53,'12'!U:V,2,0),"0")</f>
        <v>0</v>
      </c>
      <c r="AO53" s="5" t="s">
        <v>147</v>
      </c>
      <c r="AP53" s="15">
        <f t="shared" si="49"/>
        <v>0</v>
      </c>
      <c r="AQ53" s="10" t="str">
        <f>IFERROR(VLOOKUP(A53,'13'!U:V,2,0),"0")</f>
        <v>0</v>
      </c>
      <c r="AR53" s="5" t="s">
        <v>147</v>
      </c>
      <c r="AS53" s="15">
        <f t="shared" si="50"/>
        <v>0</v>
      </c>
      <c r="AT53" s="10" t="str">
        <f>IFERROR(VLOOKUP(A53,'14'!U:V,2,0),"0")</f>
        <v>0</v>
      </c>
      <c r="AU53" s="5" t="s">
        <v>147</v>
      </c>
      <c r="AV53" s="15">
        <f t="shared" si="51"/>
        <v>0</v>
      </c>
      <c r="AW53" s="10" t="str">
        <f>IFERROR(VLOOKUP(A53,'15'!U:V,2,0),"0")</f>
        <v>0</v>
      </c>
      <c r="AX53" s="5" t="s">
        <v>147</v>
      </c>
      <c r="AY53" s="15">
        <f t="shared" si="52"/>
        <v>0</v>
      </c>
      <c r="AZ53" s="10" t="str">
        <f>IFERROR(VLOOKUP(A53,'16'!U:V,2,0),"0")</f>
        <v>0</v>
      </c>
      <c r="BA53" s="5" t="s">
        <v>147</v>
      </c>
      <c r="BB53" s="15">
        <f t="shared" si="53"/>
        <v>0</v>
      </c>
      <c r="BC53" s="10" t="str">
        <f>IFERROR(VLOOKUP(A53,'17'!U:V,2,0),"0")</f>
        <v>0</v>
      </c>
      <c r="BD53" s="5" t="s">
        <v>147</v>
      </c>
      <c r="BE53" s="15">
        <f t="shared" si="54"/>
        <v>0</v>
      </c>
      <c r="BF53" s="10" t="str">
        <f>IFERROR(VLOOKUP(A53,'18'!U:V,2,0),"0")</f>
        <v>0</v>
      </c>
      <c r="BG53" s="5" t="s">
        <v>147</v>
      </c>
      <c r="BH53" s="15">
        <f t="shared" si="23"/>
        <v>0</v>
      </c>
      <c r="BI53" s="10" t="str">
        <f>IFERROR(VLOOKUP(A53,'19'!U:V,2,0),"0")</f>
        <v>0</v>
      </c>
      <c r="BJ53" s="5" t="s">
        <v>147</v>
      </c>
      <c r="BK53" s="15">
        <f t="shared" si="24"/>
        <v>0</v>
      </c>
      <c r="BL53" s="10" t="str">
        <f>IFERROR(VLOOKUP(A53,'20'!U:V,2,0),"0")</f>
        <v>0</v>
      </c>
      <c r="BM53" s="5" t="s">
        <v>147</v>
      </c>
      <c r="BN53" s="15">
        <f t="shared" si="25"/>
        <v>0</v>
      </c>
      <c r="BO53" s="10" t="str">
        <f>IFERROR(VLOOKUP(A53,'21'!U:V,2,0),"0")</f>
        <v>0</v>
      </c>
      <c r="BP53" s="5" t="s">
        <v>147</v>
      </c>
      <c r="BQ53" s="15">
        <f t="shared" si="26"/>
        <v>0</v>
      </c>
      <c r="BR53" s="10" t="str">
        <f>IFERROR(VLOOKUP(A53,'22'!U:V,2,0),"0")</f>
        <v>0</v>
      </c>
      <c r="BS53" s="5" t="s">
        <v>147</v>
      </c>
      <c r="BT53" s="15">
        <f t="shared" si="27"/>
        <v>0</v>
      </c>
      <c r="BU53" s="10" t="str">
        <f>IFERROR(VLOOKUP(A53,'23'!U:V,2,0),"0")</f>
        <v>0</v>
      </c>
      <c r="BV53" s="5" t="s">
        <v>147</v>
      </c>
      <c r="BW53" s="15">
        <f t="shared" si="28"/>
        <v>0</v>
      </c>
      <c r="BX53" s="10" t="str">
        <f>IFERROR(VLOOKUP(A53,'24'!U:V,2,0),"0")</f>
        <v>0</v>
      </c>
      <c r="BY53" s="5" t="s">
        <v>147</v>
      </c>
      <c r="BZ53" s="15">
        <f t="shared" si="29"/>
        <v>0</v>
      </c>
      <c r="CA53" s="10" t="str">
        <f>IFERROR(VLOOKUP(A53,'25'!U:V,2,0),"0")</f>
        <v>0</v>
      </c>
      <c r="CB53" s="5" t="s">
        <v>147</v>
      </c>
      <c r="CC53" s="15">
        <f t="shared" si="30"/>
        <v>0</v>
      </c>
      <c r="CD53" s="10" t="str">
        <f>IFERROR(VLOOKUP(A53,'26'!U:V,2,0),"0")</f>
        <v>0</v>
      </c>
      <c r="CE53" s="5" t="s">
        <v>147</v>
      </c>
      <c r="CF53" s="15">
        <f t="shared" si="31"/>
        <v>0</v>
      </c>
      <c r="CG53" s="10" t="str">
        <f>IFERROR(VLOOKUP(A53,'27'!U:V,2,0),"0")</f>
        <v>0</v>
      </c>
      <c r="CH53" s="5" t="s">
        <v>147</v>
      </c>
      <c r="CI53" s="15">
        <f t="shared" si="32"/>
        <v>0</v>
      </c>
      <c r="CJ53" s="10" t="str">
        <f>IFERROR(VLOOKUP(A53,'28'!U:V,2,0),"0")</f>
        <v>0</v>
      </c>
      <c r="CK53" s="5" t="s">
        <v>147</v>
      </c>
      <c r="CL53" s="15">
        <f t="shared" si="33"/>
        <v>0</v>
      </c>
      <c r="CM53" s="10" t="str">
        <f>IFERROR(VLOOKUP(A53,'29'!U:V,2,0),"0")</f>
        <v>0</v>
      </c>
      <c r="CN53" s="5" t="s">
        <v>147</v>
      </c>
      <c r="CO53" s="15">
        <f t="shared" si="34"/>
        <v>0</v>
      </c>
      <c r="CP53" s="10" t="str">
        <f>IFERROR(VLOOKUP(A53,'30'!U:V,2,0),"0")</f>
        <v>0</v>
      </c>
      <c r="CQ53" s="5" t="s">
        <v>147</v>
      </c>
      <c r="CR53" s="15">
        <f t="shared" si="35"/>
        <v>0</v>
      </c>
      <c r="CS53" s="10" t="str">
        <f>IFERROR(VLOOKUP(A53,'31'!U:V,2,0),"0")</f>
        <v>0</v>
      </c>
      <c r="CT53" s="5" t="s">
        <v>147</v>
      </c>
      <c r="CU53" s="15">
        <f t="shared" si="36"/>
        <v>0</v>
      </c>
      <c r="CV53" s="10" t="str">
        <f>IFERROR(VLOOKUP(A53,'เซต1-31'!V:W,2,0),"0")</f>
        <v>0</v>
      </c>
      <c r="CW53" s="5" t="s">
        <v>147</v>
      </c>
      <c r="CX53" s="15">
        <f t="shared" si="20"/>
        <v>0</v>
      </c>
    </row>
    <row r="54" spans="1:102" x14ac:dyDescent="0.25">
      <c r="A54" s="6" t="s">
        <v>110</v>
      </c>
      <c r="B54" s="4" t="s">
        <v>111</v>
      </c>
      <c r="C54" s="13">
        <v>4.0599999999999996</v>
      </c>
      <c r="D54" s="19">
        <f t="shared" si="21"/>
        <v>0</v>
      </c>
      <c r="E54" s="5" t="s">
        <v>147</v>
      </c>
      <c r="F54" s="13">
        <f t="shared" si="37"/>
        <v>0</v>
      </c>
      <c r="G54" s="10" t="str">
        <f>IFERROR(VLOOKUP(A54,'1'!U:V,2,0),"0")</f>
        <v>0</v>
      </c>
      <c r="H54" s="5" t="s">
        <v>147</v>
      </c>
      <c r="I54" s="15">
        <f t="shared" si="38"/>
        <v>0</v>
      </c>
      <c r="J54" s="10" t="str">
        <f>IFERROR(VLOOKUP(A54,'2'!U:V,2,0),"0")</f>
        <v>0</v>
      </c>
      <c r="K54" s="5" t="s">
        <v>147</v>
      </c>
      <c r="L54" s="15">
        <f t="shared" si="39"/>
        <v>0</v>
      </c>
      <c r="M54" s="10" t="str">
        <f>IFERROR(VLOOKUP(A54,'3'!U:V,2,0),"0")</f>
        <v>0</v>
      </c>
      <c r="N54" s="5" t="s">
        <v>147</v>
      </c>
      <c r="O54" s="15">
        <f t="shared" si="40"/>
        <v>0</v>
      </c>
      <c r="P54" s="10" t="str">
        <f>IFERROR(VLOOKUP(A54,'4'!U:V,2,0),"0")</f>
        <v>0</v>
      </c>
      <c r="Q54" s="5" t="s">
        <v>147</v>
      </c>
      <c r="R54" s="15">
        <f t="shared" si="41"/>
        <v>0</v>
      </c>
      <c r="S54" s="10" t="str">
        <f>IFERROR(VLOOKUP(A54,'5'!U:V,2,0),"0")</f>
        <v>0</v>
      </c>
      <c r="T54" s="5" t="s">
        <v>147</v>
      </c>
      <c r="U54" s="15">
        <f t="shared" si="42"/>
        <v>0</v>
      </c>
      <c r="V54" s="10" t="str">
        <f>IFERROR(VLOOKUP(A54,'6'!U:V,2,0),"0")</f>
        <v>0</v>
      </c>
      <c r="W54" s="5" t="s">
        <v>147</v>
      </c>
      <c r="X54" s="15">
        <f t="shared" si="43"/>
        <v>0</v>
      </c>
      <c r="Y54" s="10" t="str">
        <f>IFERROR(VLOOKUP(A54,'7'!U:V,2,0),"0")</f>
        <v>0</v>
      </c>
      <c r="Z54" s="5" t="s">
        <v>147</v>
      </c>
      <c r="AA54" s="15">
        <f t="shared" si="44"/>
        <v>0</v>
      </c>
      <c r="AB54" s="10" t="str">
        <f>IFERROR(VLOOKUP(A54,'8'!U:V,2,0),"0")</f>
        <v>0</v>
      </c>
      <c r="AC54" s="5" t="s">
        <v>147</v>
      </c>
      <c r="AD54" s="15">
        <f t="shared" si="45"/>
        <v>0</v>
      </c>
      <c r="AE54" s="10" t="str">
        <f>IFERROR(VLOOKUP(A54,'9'!U:V,2,0),"0")</f>
        <v>0</v>
      </c>
      <c r="AF54" s="5" t="s">
        <v>147</v>
      </c>
      <c r="AG54" s="15">
        <f t="shared" si="46"/>
        <v>0</v>
      </c>
      <c r="AH54" s="10" t="str">
        <f>IFERROR(VLOOKUP(A54,'10'!U:V,2,0),"0")</f>
        <v>0</v>
      </c>
      <c r="AI54" s="5" t="s">
        <v>147</v>
      </c>
      <c r="AJ54" s="15">
        <f t="shared" si="47"/>
        <v>0</v>
      </c>
      <c r="AK54" s="10" t="str">
        <f>IFERROR(VLOOKUP(A54,'11'!U:V,2,0),"0")</f>
        <v>0</v>
      </c>
      <c r="AL54" s="5" t="s">
        <v>147</v>
      </c>
      <c r="AM54" s="15">
        <f t="shared" si="48"/>
        <v>0</v>
      </c>
      <c r="AN54" s="10" t="str">
        <f>IFERROR(VLOOKUP(A54,'12'!U:V,2,0),"0")</f>
        <v>0</v>
      </c>
      <c r="AO54" s="5" t="s">
        <v>147</v>
      </c>
      <c r="AP54" s="15">
        <f t="shared" si="49"/>
        <v>0</v>
      </c>
      <c r="AQ54" s="10" t="str">
        <f>IFERROR(VLOOKUP(A54,'13'!U:V,2,0),"0")</f>
        <v>0</v>
      </c>
      <c r="AR54" s="5" t="s">
        <v>147</v>
      </c>
      <c r="AS54" s="15">
        <f t="shared" si="50"/>
        <v>0</v>
      </c>
      <c r="AT54" s="10" t="str">
        <f>IFERROR(VLOOKUP(A54,'14'!U:V,2,0),"0")</f>
        <v>0</v>
      </c>
      <c r="AU54" s="5" t="s">
        <v>147</v>
      </c>
      <c r="AV54" s="15">
        <f t="shared" si="51"/>
        <v>0</v>
      </c>
      <c r="AW54" s="10" t="str">
        <f>IFERROR(VLOOKUP(A54,'15'!U:V,2,0),"0")</f>
        <v>0</v>
      </c>
      <c r="AX54" s="5" t="s">
        <v>147</v>
      </c>
      <c r="AY54" s="15">
        <f t="shared" si="52"/>
        <v>0</v>
      </c>
      <c r="AZ54" s="10" t="str">
        <f>IFERROR(VLOOKUP(A54,'16'!U:V,2,0),"0")</f>
        <v>0</v>
      </c>
      <c r="BA54" s="5" t="s">
        <v>147</v>
      </c>
      <c r="BB54" s="15">
        <f t="shared" si="53"/>
        <v>0</v>
      </c>
      <c r="BC54" s="10" t="str">
        <f>IFERROR(VLOOKUP(A54,'17'!U:V,2,0),"0")</f>
        <v>0</v>
      </c>
      <c r="BD54" s="5" t="s">
        <v>147</v>
      </c>
      <c r="BE54" s="15">
        <f t="shared" si="54"/>
        <v>0</v>
      </c>
      <c r="BF54" s="10" t="str">
        <f>IFERROR(VLOOKUP(A54,'18'!U:V,2,0),"0")</f>
        <v>0</v>
      </c>
      <c r="BG54" s="5" t="s">
        <v>147</v>
      </c>
      <c r="BH54" s="15">
        <f t="shared" si="23"/>
        <v>0</v>
      </c>
      <c r="BI54" s="10" t="str">
        <f>IFERROR(VLOOKUP(A54,'19'!U:V,2,0),"0")</f>
        <v>0</v>
      </c>
      <c r="BJ54" s="5" t="s">
        <v>147</v>
      </c>
      <c r="BK54" s="15">
        <f t="shared" si="24"/>
        <v>0</v>
      </c>
      <c r="BL54" s="10" t="str">
        <f>IFERROR(VLOOKUP(A54,'20'!U:V,2,0),"0")</f>
        <v>0</v>
      </c>
      <c r="BM54" s="5" t="s">
        <v>147</v>
      </c>
      <c r="BN54" s="15">
        <f t="shared" si="25"/>
        <v>0</v>
      </c>
      <c r="BO54" s="10" t="str">
        <f>IFERROR(VLOOKUP(A54,'21'!U:V,2,0),"0")</f>
        <v>0</v>
      </c>
      <c r="BP54" s="5" t="s">
        <v>147</v>
      </c>
      <c r="BQ54" s="15">
        <f t="shared" si="26"/>
        <v>0</v>
      </c>
      <c r="BR54" s="10" t="str">
        <f>IFERROR(VLOOKUP(A54,'22'!U:V,2,0),"0")</f>
        <v>0</v>
      </c>
      <c r="BS54" s="5" t="s">
        <v>147</v>
      </c>
      <c r="BT54" s="15">
        <f t="shared" si="27"/>
        <v>0</v>
      </c>
      <c r="BU54" s="10" t="str">
        <f>IFERROR(VLOOKUP(A54,'23'!U:V,2,0),"0")</f>
        <v>0</v>
      </c>
      <c r="BV54" s="5" t="s">
        <v>147</v>
      </c>
      <c r="BW54" s="15">
        <f t="shared" si="28"/>
        <v>0</v>
      </c>
      <c r="BX54" s="10" t="str">
        <f>IFERROR(VLOOKUP(A54,'24'!U:V,2,0),"0")</f>
        <v>0</v>
      </c>
      <c r="BY54" s="5" t="s">
        <v>147</v>
      </c>
      <c r="BZ54" s="15">
        <f t="shared" si="29"/>
        <v>0</v>
      </c>
      <c r="CA54" s="10" t="str">
        <f>IFERROR(VLOOKUP(A54,'25'!U:V,2,0),"0")</f>
        <v>0</v>
      </c>
      <c r="CB54" s="5" t="s">
        <v>147</v>
      </c>
      <c r="CC54" s="15">
        <f t="shared" si="30"/>
        <v>0</v>
      </c>
      <c r="CD54" s="10" t="str">
        <f>IFERROR(VLOOKUP(A54,'26'!U:V,2,0),"0")</f>
        <v>0</v>
      </c>
      <c r="CE54" s="5" t="s">
        <v>147</v>
      </c>
      <c r="CF54" s="15">
        <f t="shared" si="31"/>
        <v>0</v>
      </c>
      <c r="CG54" s="10" t="str">
        <f>IFERROR(VLOOKUP(A54,'27'!U:V,2,0),"0")</f>
        <v>0</v>
      </c>
      <c r="CH54" s="5" t="s">
        <v>147</v>
      </c>
      <c r="CI54" s="15">
        <f t="shared" si="32"/>
        <v>0</v>
      </c>
      <c r="CJ54" s="10" t="str">
        <f>IFERROR(VLOOKUP(A54,'28'!U:V,2,0),"0")</f>
        <v>0</v>
      </c>
      <c r="CK54" s="5" t="s">
        <v>147</v>
      </c>
      <c r="CL54" s="15">
        <f t="shared" si="33"/>
        <v>0</v>
      </c>
      <c r="CM54" s="10" t="str">
        <f>IFERROR(VLOOKUP(A54,'29'!U:V,2,0),"0")</f>
        <v>0</v>
      </c>
      <c r="CN54" s="5" t="s">
        <v>147</v>
      </c>
      <c r="CO54" s="15">
        <f t="shared" si="34"/>
        <v>0</v>
      </c>
      <c r="CP54" s="10" t="str">
        <f>IFERROR(VLOOKUP(A54,'30'!U:V,2,0),"0")</f>
        <v>0</v>
      </c>
      <c r="CQ54" s="5" t="s">
        <v>147</v>
      </c>
      <c r="CR54" s="15">
        <f t="shared" si="35"/>
        <v>0</v>
      </c>
      <c r="CS54" s="10" t="str">
        <f>IFERROR(VLOOKUP(A54,'31'!U:V,2,0),"0")</f>
        <v>0</v>
      </c>
      <c r="CT54" s="5" t="s">
        <v>147</v>
      </c>
      <c r="CU54" s="15">
        <f t="shared" si="36"/>
        <v>0</v>
      </c>
      <c r="CV54" s="10" t="str">
        <f>IFERROR(VLOOKUP(A54,'เซต1-31'!V:W,2,0),"0")</f>
        <v>0</v>
      </c>
      <c r="CW54" s="5" t="s">
        <v>147</v>
      </c>
      <c r="CX54" s="15">
        <f t="shared" si="20"/>
        <v>0</v>
      </c>
    </row>
    <row r="55" spans="1:102" x14ac:dyDescent="0.25">
      <c r="A55" s="6" t="s">
        <v>79</v>
      </c>
      <c r="B55" s="4" t="s">
        <v>80</v>
      </c>
      <c r="C55" s="13">
        <v>4.0599999999999996</v>
      </c>
      <c r="D55" s="19">
        <f t="shared" si="21"/>
        <v>0</v>
      </c>
      <c r="E55" s="5" t="s">
        <v>147</v>
      </c>
      <c r="F55" s="13">
        <f t="shared" si="37"/>
        <v>0</v>
      </c>
      <c r="G55" s="10" t="str">
        <f>IFERROR(VLOOKUP(A55,'1'!U:V,2,0),"0")</f>
        <v>0</v>
      </c>
      <c r="H55" s="5" t="s">
        <v>147</v>
      </c>
      <c r="I55" s="15">
        <f t="shared" si="38"/>
        <v>0</v>
      </c>
      <c r="J55" s="10" t="str">
        <f>IFERROR(VLOOKUP(A55,'2'!U:V,2,0),"0")</f>
        <v>0</v>
      </c>
      <c r="K55" s="5" t="s">
        <v>147</v>
      </c>
      <c r="L55" s="15">
        <f t="shared" si="39"/>
        <v>0</v>
      </c>
      <c r="M55" s="10" t="str">
        <f>IFERROR(VLOOKUP(A55,'3'!U:V,2,0),"0")</f>
        <v>0</v>
      </c>
      <c r="N55" s="5" t="s">
        <v>147</v>
      </c>
      <c r="O55" s="15">
        <f t="shared" si="40"/>
        <v>0</v>
      </c>
      <c r="P55" s="10" t="str">
        <f>IFERROR(VLOOKUP(A55,'4'!U:V,2,0),"0")</f>
        <v>0</v>
      </c>
      <c r="Q55" s="5" t="s">
        <v>147</v>
      </c>
      <c r="R55" s="15">
        <f t="shared" si="41"/>
        <v>0</v>
      </c>
      <c r="S55" s="10" t="str">
        <f>IFERROR(VLOOKUP(A55,'5'!U:V,2,0),"0")</f>
        <v>0</v>
      </c>
      <c r="T55" s="5" t="s">
        <v>147</v>
      </c>
      <c r="U55" s="15">
        <f t="shared" si="42"/>
        <v>0</v>
      </c>
      <c r="V55" s="10" t="str">
        <f>IFERROR(VLOOKUP(A55,'6'!U:V,2,0),"0")</f>
        <v>0</v>
      </c>
      <c r="W55" s="5" t="s">
        <v>147</v>
      </c>
      <c r="X55" s="15">
        <f t="shared" si="43"/>
        <v>0</v>
      </c>
      <c r="Y55" s="10" t="str">
        <f>IFERROR(VLOOKUP(A55,'7'!U:V,2,0),"0")</f>
        <v>0</v>
      </c>
      <c r="Z55" s="5" t="s">
        <v>147</v>
      </c>
      <c r="AA55" s="15">
        <f t="shared" si="44"/>
        <v>0</v>
      </c>
      <c r="AB55" s="10" t="str">
        <f>IFERROR(VLOOKUP(A55,'8'!U:V,2,0),"0")</f>
        <v>0</v>
      </c>
      <c r="AC55" s="5" t="s">
        <v>147</v>
      </c>
      <c r="AD55" s="15">
        <f t="shared" si="45"/>
        <v>0</v>
      </c>
      <c r="AE55" s="10" t="str">
        <f>IFERROR(VLOOKUP(A55,'9'!U:V,2,0),"0")</f>
        <v>0</v>
      </c>
      <c r="AF55" s="5" t="s">
        <v>147</v>
      </c>
      <c r="AG55" s="15">
        <f t="shared" si="46"/>
        <v>0</v>
      </c>
      <c r="AH55" s="10" t="str">
        <f>IFERROR(VLOOKUP(A55,'10'!U:V,2,0),"0")</f>
        <v>0</v>
      </c>
      <c r="AI55" s="5" t="s">
        <v>147</v>
      </c>
      <c r="AJ55" s="15">
        <f t="shared" si="47"/>
        <v>0</v>
      </c>
      <c r="AK55" s="10" t="str">
        <f>IFERROR(VLOOKUP(A55,'11'!U:V,2,0),"0")</f>
        <v>0</v>
      </c>
      <c r="AL55" s="5" t="s">
        <v>147</v>
      </c>
      <c r="AM55" s="15">
        <f t="shared" si="48"/>
        <v>0</v>
      </c>
      <c r="AN55" s="10" t="str">
        <f>IFERROR(VLOOKUP(A55,'12'!U:V,2,0),"0")</f>
        <v>0</v>
      </c>
      <c r="AO55" s="5" t="s">
        <v>147</v>
      </c>
      <c r="AP55" s="15">
        <f t="shared" si="49"/>
        <v>0</v>
      </c>
      <c r="AQ55" s="10" t="str">
        <f>IFERROR(VLOOKUP(A55,'13'!U:V,2,0),"0")</f>
        <v>0</v>
      </c>
      <c r="AR55" s="5" t="s">
        <v>147</v>
      </c>
      <c r="AS55" s="15">
        <f t="shared" si="50"/>
        <v>0</v>
      </c>
      <c r="AT55" s="10" t="str">
        <f>IFERROR(VLOOKUP(A55,'14'!U:V,2,0),"0")</f>
        <v>0</v>
      </c>
      <c r="AU55" s="5" t="s">
        <v>147</v>
      </c>
      <c r="AV55" s="15">
        <f t="shared" si="51"/>
        <v>0</v>
      </c>
      <c r="AW55" s="10" t="str">
        <f>IFERROR(VLOOKUP(A55,'15'!U:V,2,0),"0")</f>
        <v>0</v>
      </c>
      <c r="AX55" s="5" t="s">
        <v>147</v>
      </c>
      <c r="AY55" s="15">
        <f t="shared" si="52"/>
        <v>0</v>
      </c>
      <c r="AZ55" s="10" t="str">
        <f>IFERROR(VLOOKUP(A55,'16'!U:V,2,0),"0")</f>
        <v>0</v>
      </c>
      <c r="BA55" s="5" t="s">
        <v>147</v>
      </c>
      <c r="BB55" s="15">
        <f t="shared" si="53"/>
        <v>0</v>
      </c>
      <c r="BC55" s="10" t="str">
        <f>IFERROR(VLOOKUP(A55,'17'!U:V,2,0),"0")</f>
        <v>0</v>
      </c>
      <c r="BD55" s="5" t="s">
        <v>147</v>
      </c>
      <c r="BE55" s="15">
        <f t="shared" si="54"/>
        <v>0</v>
      </c>
      <c r="BF55" s="10" t="str">
        <f>IFERROR(VLOOKUP(A55,'18'!U:V,2,0),"0")</f>
        <v>0</v>
      </c>
      <c r="BG55" s="5" t="s">
        <v>147</v>
      </c>
      <c r="BH55" s="15">
        <f t="shared" si="23"/>
        <v>0</v>
      </c>
      <c r="BI55" s="10" t="str">
        <f>IFERROR(VLOOKUP(A55,'19'!U:V,2,0),"0")</f>
        <v>0</v>
      </c>
      <c r="BJ55" s="5" t="s">
        <v>147</v>
      </c>
      <c r="BK55" s="15">
        <f t="shared" si="24"/>
        <v>0</v>
      </c>
      <c r="BL55" s="10" t="str">
        <f>IFERROR(VLOOKUP(A55,'20'!U:V,2,0),"0")</f>
        <v>0</v>
      </c>
      <c r="BM55" s="5" t="s">
        <v>147</v>
      </c>
      <c r="BN55" s="15">
        <f t="shared" si="25"/>
        <v>0</v>
      </c>
      <c r="BO55" s="10" t="str">
        <f>IFERROR(VLOOKUP(A55,'21'!U:V,2,0),"0")</f>
        <v>0</v>
      </c>
      <c r="BP55" s="5" t="s">
        <v>147</v>
      </c>
      <c r="BQ55" s="15">
        <f t="shared" si="26"/>
        <v>0</v>
      </c>
      <c r="BR55" s="10" t="str">
        <f>IFERROR(VLOOKUP(A55,'22'!U:V,2,0),"0")</f>
        <v>0</v>
      </c>
      <c r="BS55" s="5" t="s">
        <v>147</v>
      </c>
      <c r="BT55" s="15">
        <f t="shared" si="27"/>
        <v>0</v>
      </c>
      <c r="BU55" s="10" t="str">
        <f>IFERROR(VLOOKUP(A55,'23'!U:V,2,0),"0")</f>
        <v>0</v>
      </c>
      <c r="BV55" s="5" t="s">
        <v>147</v>
      </c>
      <c r="BW55" s="15">
        <f t="shared" si="28"/>
        <v>0</v>
      </c>
      <c r="BX55" s="10" t="str">
        <f>IFERROR(VLOOKUP(A55,'24'!U:V,2,0),"0")</f>
        <v>0</v>
      </c>
      <c r="BY55" s="5" t="s">
        <v>147</v>
      </c>
      <c r="BZ55" s="15">
        <f t="shared" si="29"/>
        <v>0</v>
      </c>
      <c r="CA55" s="10" t="str">
        <f>IFERROR(VLOOKUP(A55,'25'!U:V,2,0),"0")</f>
        <v>0</v>
      </c>
      <c r="CB55" s="5" t="s">
        <v>147</v>
      </c>
      <c r="CC55" s="15">
        <f t="shared" si="30"/>
        <v>0</v>
      </c>
      <c r="CD55" s="10" t="str">
        <f>IFERROR(VLOOKUP(A55,'26'!U:V,2,0),"0")</f>
        <v>0</v>
      </c>
      <c r="CE55" s="5" t="s">
        <v>147</v>
      </c>
      <c r="CF55" s="15">
        <f t="shared" si="31"/>
        <v>0</v>
      </c>
      <c r="CG55" s="10" t="str">
        <f>IFERROR(VLOOKUP(A55,'27'!U:V,2,0),"0")</f>
        <v>0</v>
      </c>
      <c r="CH55" s="5" t="s">
        <v>147</v>
      </c>
      <c r="CI55" s="15">
        <f t="shared" si="32"/>
        <v>0</v>
      </c>
      <c r="CJ55" s="10" t="str">
        <f>IFERROR(VLOOKUP(A55,'28'!U:V,2,0),"0")</f>
        <v>0</v>
      </c>
      <c r="CK55" s="5" t="s">
        <v>147</v>
      </c>
      <c r="CL55" s="15">
        <f t="shared" si="33"/>
        <v>0</v>
      </c>
      <c r="CM55" s="10" t="str">
        <f>IFERROR(VLOOKUP(A55,'29'!U:V,2,0),"0")</f>
        <v>0</v>
      </c>
      <c r="CN55" s="5" t="s">
        <v>147</v>
      </c>
      <c r="CO55" s="15">
        <f t="shared" si="34"/>
        <v>0</v>
      </c>
      <c r="CP55" s="10" t="str">
        <f>IFERROR(VLOOKUP(A55,'30'!U:V,2,0),"0")</f>
        <v>0</v>
      </c>
      <c r="CQ55" s="5" t="s">
        <v>147</v>
      </c>
      <c r="CR55" s="15">
        <f t="shared" si="35"/>
        <v>0</v>
      </c>
      <c r="CS55" s="10" t="str">
        <f>IFERROR(VLOOKUP(A55,'31'!U:V,2,0),"0")</f>
        <v>0</v>
      </c>
      <c r="CT55" s="5" t="s">
        <v>147</v>
      </c>
      <c r="CU55" s="15">
        <f t="shared" si="36"/>
        <v>0</v>
      </c>
      <c r="CV55" s="10" t="str">
        <f>IFERROR(VLOOKUP(A55,'เซต1-31'!V:W,2,0),"0")</f>
        <v>0</v>
      </c>
      <c r="CW55" s="5" t="s">
        <v>147</v>
      </c>
      <c r="CX55" s="15">
        <f t="shared" si="20"/>
        <v>0</v>
      </c>
    </row>
    <row r="56" spans="1:102" x14ac:dyDescent="0.25">
      <c r="A56" s="6" t="s">
        <v>188</v>
      </c>
      <c r="B56" s="4" t="s">
        <v>80</v>
      </c>
      <c r="C56" s="13">
        <v>4.0599999999999996</v>
      </c>
      <c r="D56" s="19">
        <f t="shared" si="21"/>
        <v>0</v>
      </c>
      <c r="E56" s="5" t="s">
        <v>147</v>
      </c>
      <c r="F56" s="13">
        <f t="shared" si="37"/>
        <v>0</v>
      </c>
      <c r="G56" s="10" t="str">
        <f>IFERROR(VLOOKUP(A56,'1'!U:V,2,0),"0")</f>
        <v>0</v>
      </c>
      <c r="H56" s="5" t="s">
        <v>147</v>
      </c>
      <c r="I56" s="15">
        <f t="shared" si="38"/>
        <v>0</v>
      </c>
      <c r="J56" s="10" t="str">
        <f>IFERROR(VLOOKUP(A56,'2'!U:V,2,0),"0")</f>
        <v>0</v>
      </c>
      <c r="K56" s="5" t="s">
        <v>147</v>
      </c>
      <c r="L56" s="15">
        <f t="shared" si="39"/>
        <v>0</v>
      </c>
      <c r="M56" s="10" t="str">
        <f>IFERROR(VLOOKUP(A56,'3'!U:V,2,0),"0")</f>
        <v>0</v>
      </c>
      <c r="N56" s="5" t="s">
        <v>147</v>
      </c>
      <c r="O56" s="15">
        <f t="shared" si="40"/>
        <v>0</v>
      </c>
      <c r="P56" s="10" t="str">
        <f>IFERROR(VLOOKUP(A56,'4'!U:V,2,0),"0")</f>
        <v>0</v>
      </c>
      <c r="Q56" s="5" t="s">
        <v>147</v>
      </c>
      <c r="R56" s="15">
        <f t="shared" si="41"/>
        <v>0</v>
      </c>
      <c r="S56" s="10" t="str">
        <f>IFERROR(VLOOKUP(A56,'5'!U:V,2,0),"0")</f>
        <v>0</v>
      </c>
      <c r="T56" s="5" t="s">
        <v>147</v>
      </c>
      <c r="U56" s="15">
        <f t="shared" si="42"/>
        <v>0</v>
      </c>
      <c r="V56" s="10" t="str">
        <f>IFERROR(VLOOKUP(A56,'6'!U:V,2,0),"0")</f>
        <v>0</v>
      </c>
      <c r="W56" s="5" t="s">
        <v>147</v>
      </c>
      <c r="X56" s="15">
        <f t="shared" si="43"/>
        <v>0</v>
      </c>
      <c r="Y56" s="10" t="str">
        <f>IFERROR(VLOOKUP(A56,'7'!U:V,2,0),"0")</f>
        <v>0</v>
      </c>
      <c r="Z56" s="5" t="s">
        <v>147</v>
      </c>
      <c r="AA56" s="15">
        <f t="shared" si="44"/>
        <v>0</v>
      </c>
      <c r="AB56" s="10" t="str">
        <f>IFERROR(VLOOKUP(A56,'8'!U:V,2,0),"0")</f>
        <v>0</v>
      </c>
      <c r="AC56" s="5" t="s">
        <v>147</v>
      </c>
      <c r="AD56" s="15">
        <f t="shared" si="45"/>
        <v>0</v>
      </c>
      <c r="AE56" s="10" t="str">
        <f>IFERROR(VLOOKUP(A56,'9'!U:V,2,0),"0")</f>
        <v>0</v>
      </c>
      <c r="AF56" s="5" t="s">
        <v>147</v>
      </c>
      <c r="AG56" s="15">
        <f t="shared" si="46"/>
        <v>0</v>
      </c>
      <c r="AH56" s="10" t="str">
        <f>IFERROR(VLOOKUP(A56,'10'!U:V,2,0),"0")</f>
        <v>0</v>
      </c>
      <c r="AI56" s="5" t="s">
        <v>147</v>
      </c>
      <c r="AJ56" s="15">
        <f t="shared" si="47"/>
        <v>0</v>
      </c>
      <c r="AK56" s="10" t="str">
        <f>IFERROR(VLOOKUP(A56,'11'!U:V,2,0),"0")</f>
        <v>0</v>
      </c>
      <c r="AL56" s="5" t="s">
        <v>147</v>
      </c>
      <c r="AM56" s="15">
        <f t="shared" si="48"/>
        <v>0</v>
      </c>
      <c r="AN56" s="10" t="str">
        <f>IFERROR(VLOOKUP(A56,'12'!U:V,2,0),"0")</f>
        <v>0</v>
      </c>
      <c r="AO56" s="5" t="s">
        <v>147</v>
      </c>
      <c r="AP56" s="15">
        <f t="shared" si="49"/>
        <v>0</v>
      </c>
      <c r="AQ56" s="10" t="str">
        <f>IFERROR(VLOOKUP(A56,'13'!U:V,2,0),"0")</f>
        <v>0</v>
      </c>
      <c r="AR56" s="5" t="s">
        <v>147</v>
      </c>
      <c r="AS56" s="15">
        <f t="shared" si="50"/>
        <v>0</v>
      </c>
      <c r="AT56" s="10" t="str">
        <f>IFERROR(VLOOKUP(A56,'14'!U:V,2,0),"0")</f>
        <v>0</v>
      </c>
      <c r="AU56" s="5" t="s">
        <v>147</v>
      </c>
      <c r="AV56" s="15">
        <f t="shared" si="51"/>
        <v>0</v>
      </c>
      <c r="AW56" s="10" t="str">
        <f>IFERROR(VLOOKUP(A56,'15'!U:V,2,0),"0")</f>
        <v>0</v>
      </c>
      <c r="AX56" s="5" t="s">
        <v>147</v>
      </c>
      <c r="AY56" s="15">
        <f t="shared" si="52"/>
        <v>0</v>
      </c>
      <c r="AZ56" s="10" t="str">
        <f>IFERROR(VLOOKUP(A56,'16'!U:V,2,0),"0")</f>
        <v>0</v>
      </c>
      <c r="BA56" s="5" t="s">
        <v>147</v>
      </c>
      <c r="BB56" s="15">
        <f t="shared" si="53"/>
        <v>0</v>
      </c>
      <c r="BC56" s="10" t="str">
        <f>IFERROR(VLOOKUP(A56,'17'!U:V,2,0),"0")</f>
        <v>0</v>
      </c>
      <c r="BD56" s="5" t="s">
        <v>147</v>
      </c>
      <c r="BE56" s="15">
        <f t="shared" si="54"/>
        <v>0</v>
      </c>
      <c r="BF56" s="10" t="str">
        <f>IFERROR(VLOOKUP(A56,'18'!U:V,2,0),"0")</f>
        <v>0</v>
      </c>
      <c r="BG56" s="5" t="s">
        <v>147</v>
      </c>
      <c r="BH56" s="15">
        <f t="shared" si="23"/>
        <v>0</v>
      </c>
      <c r="BI56" s="10" t="str">
        <f>IFERROR(VLOOKUP(A56,'19'!U:V,2,0),"0")</f>
        <v>0</v>
      </c>
      <c r="BJ56" s="5" t="s">
        <v>147</v>
      </c>
      <c r="BK56" s="15">
        <f t="shared" si="24"/>
        <v>0</v>
      </c>
      <c r="BL56" s="10" t="str">
        <f>IFERROR(VLOOKUP(A56,'20'!U:V,2,0),"0")</f>
        <v>0</v>
      </c>
      <c r="BM56" s="5" t="s">
        <v>147</v>
      </c>
      <c r="BN56" s="15">
        <f t="shared" si="25"/>
        <v>0</v>
      </c>
      <c r="BO56" s="10" t="str">
        <f>IFERROR(VLOOKUP(A56,'21'!U:V,2,0),"0")</f>
        <v>0</v>
      </c>
      <c r="BP56" s="5" t="s">
        <v>147</v>
      </c>
      <c r="BQ56" s="15">
        <f t="shared" si="26"/>
        <v>0</v>
      </c>
      <c r="BR56" s="10" t="str">
        <f>IFERROR(VLOOKUP(A56,'22'!U:V,2,0),"0")</f>
        <v>0</v>
      </c>
      <c r="BS56" s="5" t="s">
        <v>147</v>
      </c>
      <c r="BT56" s="15">
        <f t="shared" si="27"/>
        <v>0</v>
      </c>
      <c r="BU56" s="10" t="str">
        <f>IFERROR(VLOOKUP(A56,'23'!U:V,2,0),"0")</f>
        <v>0</v>
      </c>
      <c r="BV56" s="5" t="s">
        <v>147</v>
      </c>
      <c r="BW56" s="15">
        <f t="shared" si="28"/>
        <v>0</v>
      </c>
      <c r="BX56" s="10" t="str">
        <f>IFERROR(VLOOKUP(A56,'24'!U:V,2,0),"0")</f>
        <v>0</v>
      </c>
      <c r="BY56" s="5" t="s">
        <v>147</v>
      </c>
      <c r="BZ56" s="15">
        <f t="shared" si="29"/>
        <v>0</v>
      </c>
      <c r="CA56" s="10" t="str">
        <f>IFERROR(VLOOKUP(A56,'25'!U:V,2,0),"0")</f>
        <v>0</v>
      </c>
      <c r="CB56" s="5" t="s">
        <v>147</v>
      </c>
      <c r="CC56" s="15">
        <f t="shared" si="30"/>
        <v>0</v>
      </c>
      <c r="CD56" s="10" t="str">
        <f>IFERROR(VLOOKUP(A56,'26'!U:V,2,0),"0")</f>
        <v>0</v>
      </c>
      <c r="CE56" s="5" t="s">
        <v>147</v>
      </c>
      <c r="CF56" s="15">
        <f t="shared" si="31"/>
        <v>0</v>
      </c>
      <c r="CG56" s="10" t="str">
        <f>IFERROR(VLOOKUP(A56,'27'!U:V,2,0),"0")</f>
        <v>0</v>
      </c>
      <c r="CH56" s="5" t="s">
        <v>147</v>
      </c>
      <c r="CI56" s="15">
        <f t="shared" si="32"/>
        <v>0</v>
      </c>
      <c r="CJ56" s="10" t="str">
        <f>IFERROR(VLOOKUP(A56,'28'!U:V,2,0),"0")</f>
        <v>0</v>
      </c>
      <c r="CK56" s="5" t="s">
        <v>147</v>
      </c>
      <c r="CL56" s="15">
        <f t="shared" si="33"/>
        <v>0</v>
      </c>
      <c r="CM56" s="10" t="str">
        <f>IFERROR(VLOOKUP(A56,'29'!U:V,2,0),"0")</f>
        <v>0</v>
      </c>
      <c r="CN56" s="5" t="s">
        <v>147</v>
      </c>
      <c r="CO56" s="15">
        <f t="shared" si="34"/>
        <v>0</v>
      </c>
      <c r="CP56" s="10" t="str">
        <f>IFERROR(VLOOKUP(A56,'30'!U:V,2,0),"0")</f>
        <v>0</v>
      </c>
      <c r="CQ56" s="5" t="s">
        <v>147</v>
      </c>
      <c r="CR56" s="15">
        <f t="shared" si="35"/>
        <v>0</v>
      </c>
      <c r="CS56" s="10" t="str">
        <f>IFERROR(VLOOKUP(A56,'31'!U:V,2,0),"0")</f>
        <v>0</v>
      </c>
      <c r="CT56" s="5" t="s">
        <v>147</v>
      </c>
      <c r="CU56" s="15">
        <f t="shared" si="36"/>
        <v>0</v>
      </c>
      <c r="CV56" s="10" t="str">
        <f>IFERROR(VLOOKUP(A56,'เซต1-31'!V:W,2,0),"0")</f>
        <v>0</v>
      </c>
      <c r="CW56" s="5" t="s">
        <v>147</v>
      </c>
      <c r="CX56" s="15">
        <f t="shared" si="20"/>
        <v>0</v>
      </c>
    </row>
    <row r="57" spans="1:102" x14ac:dyDescent="0.25">
      <c r="A57" s="6" t="s">
        <v>104</v>
      </c>
      <c r="B57" s="4" t="s">
        <v>105</v>
      </c>
      <c r="C57" s="13">
        <v>4.3</v>
      </c>
      <c r="D57" s="19">
        <f t="shared" si="21"/>
        <v>0</v>
      </c>
      <c r="E57" s="5" t="s">
        <v>147</v>
      </c>
      <c r="F57" s="13">
        <f t="shared" si="37"/>
        <v>0</v>
      </c>
      <c r="G57" s="10" t="str">
        <f>IFERROR(VLOOKUP(A57,'1'!U:V,2,0),"0")</f>
        <v>0</v>
      </c>
      <c r="H57" s="5" t="s">
        <v>147</v>
      </c>
      <c r="I57" s="15">
        <f t="shared" si="38"/>
        <v>0</v>
      </c>
      <c r="J57" s="10" t="str">
        <f>IFERROR(VLOOKUP(A57,'2'!U:V,2,0),"0")</f>
        <v>0</v>
      </c>
      <c r="K57" s="5" t="s">
        <v>147</v>
      </c>
      <c r="L57" s="15">
        <f t="shared" si="39"/>
        <v>0</v>
      </c>
      <c r="M57" s="10" t="str">
        <f>IFERROR(VLOOKUP(A57,'3'!U:V,2,0),"0")</f>
        <v>0</v>
      </c>
      <c r="N57" s="5" t="s">
        <v>147</v>
      </c>
      <c r="O57" s="15">
        <f t="shared" si="40"/>
        <v>0</v>
      </c>
      <c r="P57" s="10" t="str">
        <f>IFERROR(VLOOKUP(A57,'4'!U:V,2,0),"0")</f>
        <v>0</v>
      </c>
      <c r="Q57" s="5" t="s">
        <v>147</v>
      </c>
      <c r="R57" s="15">
        <f t="shared" si="41"/>
        <v>0</v>
      </c>
      <c r="S57" s="10" t="str">
        <f>IFERROR(VLOOKUP(A57,'5'!U:V,2,0),"0")</f>
        <v>0</v>
      </c>
      <c r="T57" s="5" t="s">
        <v>147</v>
      </c>
      <c r="U57" s="15">
        <f t="shared" si="42"/>
        <v>0</v>
      </c>
      <c r="V57" s="10" t="str">
        <f>IFERROR(VLOOKUP(A57,'6'!U:V,2,0),"0")</f>
        <v>0</v>
      </c>
      <c r="W57" s="5" t="s">
        <v>147</v>
      </c>
      <c r="X57" s="15">
        <f t="shared" si="43"/>
        <v>0</v>
      </c>
      <c r="Y57" s="10" t="str">
        <f>IFERROR(VLOOKUP(A57,'7'!U:V,2,0),"0")</f>
        <v>0</v>
      </c>
      <c r="Z57" s="5" t="s">
        <v>147</v>
      </c>
      <c r="AA57" s="15">
        <f t="shared" si="44"/>
        <v>0</v>
      </c>
      <c r="AB57" s="10" t="str">
        <f>IFERROR(VLOOKUP(A57,'8'!U:V,2,0),"0")</f>
        <v>0</v>
      </c>
      <c r="AC57" s="5" t="s">
        <v>147</v>
      </c>
      <c r="AD57" s="15">
        <f t="shared" si="45"/>
        <v>0</v>
      </c>
      <c r="AE57" s="10" t="str">
        <f>IFERROR(VLOOKUP(A57,'9'!U:V,2,0),"0")</f>
        <v>0</v>
      </c>
      <c r="AF57" s="5" t="s">
        <v>147</v>
      </c>
      <c r="AG57" s="15">
        <f t="shared" si="46"/>
        <v>0</v>
      </c>
      <c r="AH57" s="10" t="str">
        <f>IFERROR(VLOOKUP(A57,'10'!U:V,2,0),"0")</f>
        <v>0</v>
      </c>
      <c r="AI57" s="5" t="s">
        <v>147</v>
      </c>
      <c r="AJ57" s="15">
        <f t="shared" si="47"/>
        <v>0</v>
      </c>
      <c r="AK57" s="10" t="str">
        <f>IFERROR(VLOOKUP(A57,'11'!U:V,2,0),"0")</f>
        <v>0</v>
      </c>
      <c r="AL57" s="5" t="s">
        <v>147</v>
      </c>
      <c r="AM57" s="15">
        <f t="shared" si="48"/>
        <v>0</v>
      </c>
      <c r="AN57" s="10" t="str">
        <f>IFERROR(VLOOKUP(A57,'12'!U:V,2,0),"0")</f>
        <v>0</v>
      </c>
      <c r="AO57" s="5" t="s">
        <v>147</v>
      </c>
      <c r="AP57" s="15">
        <f t="shared" si="49"/>
        <v>0</v>
      </c>
      <c r="AQ57" s="10" t="str">
        <f>IFERROR(VLOOKUP(A57,'13'!U:V,2,0),"0")</f>
        <v>0</v>
      </c>
      <c r="AR57" s="5" t="s">
        <v>147</v>
      </c>
      <c r="AS57" s="15">
        <f t="shared" si="50"/>
        <v>0</v>
      </c>
      <c r="AT57" s="10" t="str">
        <f>IFERROR(VLOOKUP(A57,'14'!U:V,2,0),"0")</f>
        <v>0</v>
      </c>
      <c r="AU57" s="5" t="s">
        <v>147</v>
      </c>
      <c r="AV57" s="15">
        <f t="shared" si="51"/>
        <v>0</v>
      </c>
      <c r="AW57" s="10" t="str">
        <f>IFERROR(VLOOKUP(A57,'15'!U:V,2,0),"0")</f>
        <v>0</v>
      </c>
      <c r="AX57" s="5" t="s">
        <v>147</v>
      </c>
      <c r="AY57" s="15">
        <f t="shared" si="52"/>
        <v>0</v>
      </c>
      <c r="AZ57" s="10" t="str">
        <f>IFERROR(VLOOKUP(A57,'16'!U:V,2,0),"0")</f>
        <v>0</v>
      </c>
      <c r="BA57" s="5" t="s">
        <v>147</v>
      </c>
      <c r="BB57" s="15">
        <f t="shared" si="53"/>
        <v>0</v>
      </c>
      <c r="BC57" s="10" t="str">
        <f>IFERROR(VLOOKUP(A57,'17'!U:V,2,0),"0")</f>
        <v>0</v>
      </c>
      <c r="BD57" s="5" t="s">
        <v>147</v>
      </c>
      <c r="BE57" s="15">
        <f t="shared" si="54"/>
        <v>0</v>
      </c>
      <c r="BF57" s="10" t="str">
        <f>IFERROR(VLOOKUP(A57,'18'!U:V,2,0),"0")</f>
        <v>0</v>
      </c>
      <c r="BG57" s="5" t="s">
        <v>147</v>
      </c>
      <c r="BH57" s="15">
        <f t="shared" si="23"/>
        <v>0</v>
      </c>
      <c r="BI57" s="10" t="str">
        <f>IFERROR(VLOOKUP(A57,'19'!U:V,2,0),"0")</f>
        <v>0</v>
      </c>
      <c r="BJ57" s="5" t="s">
        <v>147</v>
      </c>
      <c r="BK57" s="15">
        <f t="shared" si="24"/>
        <v>0</v>
      </c>
      <c r="BL57" s="10" t="str">
        <f>IFERROR(VLOOKUP(A57,'20'!U:V,2,0),"0")</f>
        <v>0</v>
      </c>
      <c r="BM57" s="5" t="s">
        <v>147</v>
      </c>
      <c r="BN57" s="15">
        <f t="shared" si="25"/>
        <v>0</v>
      </c>
      <c r="BO57" s="10" t="str">
        <f>IFERROR(VLOOKUP(A57,'21'!U:V,2,0),"0")</f>
        <v>0</v>
      </c>
      <c r="BP57" s="5" t="s">
        <v>147</v>
      </c>
      <c r="BQ57" s="15">
        <f t="shared" si="26"/>
        <v>0</v>
      </c>
      <c r="BR57" s="10" t="str">
        <f>IFERROR(VLOOKUP(A57,'22'!U:V,2,0),"0")</f>
        <v>0</v>
      </c>
      <c r="BS57" s="5" t="s">
        <v>147</v>
      </c>
      <c r="BT57" s="15">
        <f t="shared" si="27"/>
        <v>0</v>
      </c>
      <c r="BU57" s="10" t="str">
        <f>IFERROR(VLOOKUP(A57,'23'!U:V,2,0),"0")</f>
        <v>0</v>
      </c>
      <c r="BV57" s="5" t="s">
        <v>147</v>
      </c>
      <c r="BW57" s="15">
        <f t="shared" si="28"/>
        <v>0</v>
      </c>
      <c r="BX57" s="10" t="str">
        <f>IFERROR(VLOOKUP(A57,'24'!U:V,2,0),"0")</f>
        <v>0</v>
      </c>
      <c r="BY57" s="5" t="s">
        <v>147</v>
      </c>
      <c r="BZ57" s="15">
        <f t="shared" si="29"/>
        <v>0</v>
      </c>
      <c r="CA57" s="10" t="str">
        <f>IFERROR(VLOOKUP(A57,'25'!U:V,2,0),"0")</f>
        <v>0</v>
      </c>
      <c r="CB57" s="5" t="s">
        <v>147</v>
      </c>
      <c r="CC57" s="15">
        <f t="shared" si="30"/>
        <v>0</v>
      </c>
      <c r="CD57" s="10" t="str">
        <f>IFERROR(VLOOKUP(A57,'26'!U:V,2,0),"0")</f>
        <v>0</v>
      </c>
      <c r="CE57" s="5" t="s">
        <v>147</v>
      </c>
      <c r="CF57" s="15">
        <f t="shared" si="31"/>
        <v>0</v>
      </c>
      <c r="CG57" s="10" t="str">
        <f>IFERROR(VLOOKUP(A57,'27'!U:V,2,0),"0")</f>
        <v>0</v>
      </c>
      <c r="CH57" s="5" t="s">
        <v>147</v>
      </c>
      <c r="CI57" s="15">
        <f t="shared" si="32"/>
        <v>0</v>
      </c>
      <c r="CJ57" s="10" t="str">
        <f>IFERROR(VLOOKUP(A57,'28'!U:V,2,0),"0")</f>
        <v>0</v>
      </c>
      <c r="CK57" s="5" t="s">
        <v>147</v>
      </c>
      <c r="CL57" s="15">
        <f t="shared" si="33"/>
        <v>0</v>
      </c>
      <c r="CM57" s="10" t="str">
        <f>IFERROR(VLOOKUP(A57,'29'!U:V,2,0),"0")</f>
        <v>0</v>
      </c>
      <c r="CN57" s="5" t="s">
        <v>147</v>
      </c>
      <c r="CO57" s="15">
        <f t="shared" si="34"/>
        <v>0</v>
      </c>
      <c r="CP57" s="10" t="str">
        <f>IFERROR(VLOOKUP(A57,'30'!U:V,2,0),"0")</f>
        <v>0</v>
      </c>
      <c r="CQ57" s="5" t="s">
        <v>147</v>
      </c>
      <c r="CR57" s="15">
        <f t="shared" si="35"/>
        <v>0</v>
      </c>
      <c r="CS57" s="10" t="str">
        <f>IFERROR(VLOOKUP(A57,'31'!U:V,2,0),"0")</f>
        <v>0</v>
      </c>
      <c r="CT57" s="5" t="s">
        <v>147</v>
      </c>
      <c r="CU57" s="15">
        <f t="shared" si="36"/>
        <v>0</v>
      </c>
      <c r="CV57" s="10" t="str">
        <f>IFERROR(VLOOKUP(A57,'เซต1-31'!V:W,2,0),"0")</f>
        <v>0</v>
      </c>
      <c r="CW57" s="5" t="s">
        <v>147</v>
      </c>
      <c r="CX57" s="15">
        <f t="shared" si="20"/>
        <v>0</v>
      </c>
    </row>
    <row r="58" spans="1:102" x14ac:dyDescent="0.25">
      <c r="A58" s="6" t="s">
        <v>77</v>
      </c>
      <c r="B58" s="4" t="s">
        <v>78</v>
      </c>
      <c r="C58" s="13">
        <v>4.3</v>
      </c>
      <c r="D58" s="19">
        <f t="shared" si="21"/>
        <v>0</v>
      </c>
      <c r="E58" s="5" t="s">
        <v>147</v>
      </c>
      <c r="F58" s="13">
        <f t="shared" si="37"/>
        <v>0</v>
      </c>
      <c r="G58" s="10" t="str">
        <f>IFERROR(VLOOKUP(A58,'1'!U:V,2,0),"0")</f>
        <v>0</v>
      </c>
      <c r="H58" s="5" t="s">
        <v>147</v>
      </c>
      <c r="I58" s="15">
        <f t="shared" si="38"/>
        <v>0</v>
      </c>
      <c r="J58" s="10" t="str">
        <f>IFERROR(VLOOKUP(A58,'2'!U:V,2,0),"0")</f>
        <v>0</v>
      </c>
      <c r="K58" s="5" t="s">
        <v>147</v>
      </c>
      <c r="L58" s="15">
        <f t="shared" si="39"/>
        <v>0</v>
      </c>
      <c r="M58" s="10" t="str">
        <f>IFERROR(VLOOKUP(A58,'3'!U:V,2,0),"0")</f>
        <v>0</v>
      </c>
      <c r="N58" s="5" t="s">
        <v>147</v>
      </c>
      <c r="O58" s="15">
        <f t="shared" si="40"/>
        <v>0</v>
      </c>
      <c r="P58" s="10" t="str">
        <f>IFERROR(VLOOKUP(A58,'4'!U:V,2,0),"0")</f>
        <v>0</v>
      </c>
      <c r="Q58" s="5" t="s">
        <v>147</v>
      </c>
      <c r="R58" s="15">
        <f t="shared" si="41"/>
        <v>0</v>
      </c>
      <c r="S58" s="10" t="str">
        <f>IFERROR(VLOOKUP(A58,'5'!U:V,2,0),"0")</f>
        <v>0</v>
      </c>
      <c r="T58" s="5" t="s">
        <v>147</v>
      </c>
      <c r="U58" s="15">
        <f t="shared" si="42"/>
        <v>0</v>
      </c>
      <c r="V58" s="10" t="str">
        <f>IFERROR(VLOOKUP(A58,'6'!U:V,2,0),"0")</f>
        <v>0</v>
      </c>
      <c r="W58" s="5" t="s">
        <v>147</v>
      </c>
      <c r="X58" s="15">
        <f t="shared" si="43"/>
        <v>0</v>
      </c>
      <c r="Y58" s="10" t="str">
        <f>IFERROR(VLOOKUP(A58,'7'!U:V,2,0),"0")</f>
        <v>0</v>
      </c>
      <c r="Z58" s="5" t="s">
        <v>147</v>
      </c>
      <c r="AA58" s="15">
        <f t="shared" si="44"/>
        <v>0</v>
      </c>
      <c r="AB58" s="10" t="str">
        <f>IFERROR(VLOOKUP(A58,'8'!U:V,2,0),"0")</f>
        <v>0</v>
      </c>
      <c r="AC58" s="5" t="s">
        <v>147</v>
      </c>
      <c r="AD58" s="15">
        <f t="shared" si="45"/>
        <v>0</v>
      </c>
      <c r="AE58" s="10" t="str">
        <f>IFERROR(VLOOKUP(A58,'9'!U:V,2,0),"0")</f>
        <v>0</v>
      </c>
      <c r="AF58" s="5" t="s">
        <v>147</v>
      </c>
      <c r="AG58" s="15">
        <f t="shared" si="46"/>
        <v>0</v>
      </c>
      <c r="AH58" s="10" t="str">
        <f>IFERROR(VLOOKUP(A58,'10'!U:V,2,0),"0")</f>
        <v>0</v>
      </c>
      <c r="AI58" s="5" t="s">
        <v>147</v>
      </c>
      <c r="AJ58" s="15">
        <f t="shared" si="47"/>
        <v>0</v>
      </c>
      <c r="AK58" s="10" t="str">
        <f>IFERROR(VLOOKUP(A58,'11'!U:V,2,0),"0")</f>
        <v>0</v>
      </c>
      <c r="AL58" s="5" t="s">
        <v>147</v>
      </c>
      <c r="AM58" s="15">
        <f t="shared" si="48"/>
        <v>0</v>
      </c>
      <c r="AN58" s="10" t="str">
        <f>IFERROR(VLOOKUP(A58,'12'!U:V,2,0),"0")</f>
        <v>0</v>
      </c>
      <c r="AO58" s="5" t="s">
        <v>147</v>
      </c>
      <c r="AP58" s="15">
        <f t="shared" si="49"/>
        <v>0</v>
      </c>
      <c r="AQ58" s="10" t="str">
        <f>IFERROR(VLOOKUP(A58,'13'!U:V,2,0),"0")</f>
        <v>0</v>
      </c>
      <c r="AR58" s="5" t="s">
        <v>147</v>
      </c>
      <c r="AS58" s="15">
        <f t="shared" si="50"/>
        <v>0</v>
      </c>
      <c r="AT58" s="10" t="str">
        <f>IFERROR(VLOOKUP(A58,'14'!U:V,2,0),"0")</f>
        <v>0</v>
      </c>
      <c r="AU58" s="5" t="s">
        <v>147</v>
      </c>
      <c r="AV58" s="15">
        <f t="shared" si="51"/>
        <v>0</v>
      </c>
      <c r="AW58" s="10" t="str">
        <f>IFERROR(VLOOKUP(A58,'15'!U:V,2,0),"0")</f>
        <v>0</v>
      </c>
      <c r="AX58" s="5" t="s">
        <v>147</v>
      </c>
      <c r="AY58" s="15">
        <f t="shared" si="52"/>
        <v>0</v>
      </c>
      <c r="AZ58" s="10" t="str">
        <f>IFERROR(VLOOKUP(A58,'16'!U:V,2,0),"0")</f>
        <v>0</v>
      </c>
      <c r="BA58" s="5" t="s">
        <v>147</v>
      </c>
      <c r="BB58" s="15">
        <f t="shared" si="53"/>
        <v>0</v>
      </c>
      <c r="BC58" s="10" t="str">
        <f>IFERROR(VLOOKUP(A58,'17'!U:V,2,0),"0")</f>
        <v>0</v>
      </c>
      <c r="BD58" s="5" t="s">
        <v>147</v>
      </c>
      <c r="BE58" s="15">
        <f t="shared" si="54"/>
        <v>0</v>
      </c>
      <c r="BF58" s="10" t="str">
        <f>IFERROR(VLOOKUP(A58,'18'!U:V,2,0),"0")</f>
        <v>0</v>
      </c>
      <c r="BG58" s="5" t="s">
        <v>147</v>
      </c>
      <c r="BH58" s="15">
        <f t="shared" si="23"/>
        <v>0</v>
      </c>
      <c r="BI58" s="10" t="str">
        <f>IFERROR(VLOOKUP(A58,'19'!U:V,2,0),"0")</f>
        <v>0</v>
      </c>
      <c r="BJ58" s="5" t="s">
        <v>147</v>
      </c>
      <c r="BK58" s="15">
        <f t="shared" si="24"/>
        <v>0</v>
      </c>
      <c r="BL58" s="10" t="str">
        <f>IFERROR(VLOOKUP(A58,'20'!U:V,2,0),"0")</f>
        <v>0</v>
      </c>
      <c r="BM58" s="5" t="s">
        <v>147</v>
      </c>
      <c r="BN58" s="15">
        <f t="shared" si="25"/>
        <v>0</v>
      </c>
      <c r="BO58" s="10" t="str">
        <f>IFERROR(VLOOKUP(A58,'21'!U:V,2,0),"0")</f>
        <v>0</v>
      </c>
      <c r="BP58" s="5" t="s">
        <v>147</v>
      </c>
      <c r="BQ58" s="15">
        <f t="shared" si="26"/>
        <v>0</v>
      </c>
      <c r="BR58" s="10" t="str">
        <f>IFERROR(VLOOKUP(A58,'22'!U:V,2,0),"0")</f>
        <v>0</v>
      </c>
      <c r="BS58" s="5" t="s">
        <v>147</v>
      </c>
      <c r="BT58" s="15">
        <f t="shared" si="27"/>
        <v>0</v>
      </c>
      <c r="BU58" s="10" t="str">
        <f>IFERROR(VLOOKUP(A58,'23'!U:V,2,0),"0")</f>
        <v>0</v>
      </c>
      <c r="BV58" s="5" t="s">
        <v>147</v>
      </c>
      <c r="BW58" s="15">
        <f t="shared" si="28"/>
        <v>0</v>
      </c>
      <c r="BX58" s="10" t="str">
        <f>IFERROR(VLOOKUP(A58,'24'!U:V,2,0),"0")</f>
        <v>0</v>
      </c>
      <c r="BY58" s="5" t="s">
        <v>147</v>
      </c>
      <c r="BZ58" s="15">
        <f t="shared" si="29"/>
        <v>0</v>
      </c>
      <c r="CA58" s="10" t="str">
        <f>IFERROR(VLOOKUP(A58,'25'!U:V,2,0),"0")</f>
        <v>0</v>
      </c>
      <c r="CB58" s="5" t="s">
        <v>147</v>
      </c>
      <c r="CC58" s="15">
        <f t="shared" si="30"/>
        <v>0</v>
      </c>
      <c r="CD58" s="10" t="str">
        <f>IFERROR(VLOOKUP(A58,'26'!U:V,2,0),"0")</f>
        <v>0</v>
      </c>
      <c r="CE58" s="5" t="s">
        <v>147</v>
      </c>
      <c r="CF58" s="15">
        <f t="shared" si="31"/>
        <v>0</v>
      </c>
      <c r="CG58" s="10" t="str">
        <f>IFERROR(VLOOKUP(A58,'27'!U:V,2,0),"0")</f>
        <v>0</v>
      </c>
      <c r="CH58" s="5" t="s">
        <v>147</v>
      </c>
      <c r="CI58" s="15">
        <f t="shared" si="32"/>
        <v>0</v>
      </c>
      <c r="CJ58" s="10" t="str">
        <f>IFERROR(VLOOKUP(A58,'28'!U:V,2,0),"0")</f>
        <v>0</v>
      </c>
      <c r="CK58" s="5" t="s">
        <v>147</v>
      </c>
      <c r="CL58" s="15">
        <f t="shared" si="33"/>
        <v>0</v>
      </c>
      <c r="CM58" s="10" t="str">
        <f>IFERROR(VLOOKUP(A58,'29'!U:V,2,0),"0")</f>
        <v>0</v>
      </c>
      <c r="CN58" s="5" t="s">
        <v>147</v>
      </c>
      <c r="CO58" s="15">
        <f t="shared" si="34"/>
        <v>0</v>
      </c>
      <c r="CP58" s="10" t="str">
        <f>IFERROR(VLOOKUP(A58,'30'!U:V,2,0),"0")</f>
        <v>0</v>
      </c>
      <c r="CQ58" s="5" t="s">
        <v>147</v>
      </c>
      <c r="CR58" s="15">
        <f t="shared" si="35"/>
        <v>0</v>
      </c>
      <c r="CS58" s="10" t="str">
        <f>IFERROR(VLOOKUP(A58,'31'!U:V,2,0),"0")</f>
        <v>0</v>
      </c>
      <c r="CT58" s="5" t="s">
        <v>147</v>
      </c>
      <c r="CU58" s="15">
        <f t="shared" si="36"/>
        <v>0</v>
      </c>
      <c r="CV58" s="10" t="str">
        <f>IFERROR(VLOOKUP(A58,'เซต1-31'!V:W,2,0),"0")</f>
        <v>0</v>
      </c>
      <c r="CW58" s="5" t="s">
        <v>147</v>
      </c>
      <c r="CX58" s="15">
        <f t="shared" si="20"/>
        <v>0</v>
      </c>
    </row>
    <row r="59" spans="1:102" x14ac:dyDescent="0.25">
      <c r="A59" s="6" t="s">
        <v>186</v>
      </c>
      <c r="B59" s="4" t="s">
        <v>78</v>
      </c>
      <c r="C59" s="13">
        <v>4.3</v>
      </c>
      <c r="D59" s="19">
        <f t="shared" si="21"/>
        <v>0</v>
      </c>
      <c r="E59" s="5" t="s">
        <v>147</v>
      </c>
      <c r="F59" s="13">
        <f t="shared" si="37"/>
        <v>0</v>
      </c>
      <c r="G59" s="10" t="str">
        <f>IFERROR(VLOOKUP(A59,'1'!U:V,2,0),"0")</f>
        <v>0</v>
      </c>
      <c r="H59" s="5" t="s">
        <v>147</v>
      </c>
      <c r="I59" s="15">
        <f t="shared" si="38"/>
        <v>0</v>
      </c>
      <c r="J59" s="10" t="str">
        <f>IFERROR(VLOOKUP(A59,'2'!U:V,2,0),"0")</f>
        <v>0</v>
      </c>
      <c r="K59" s="5" t="s">
        <v>147</v>
      </c>
      <c r="L59" s="15">
        <f t="shared" si="39"/>
        <v>0</v>
      </c>
      <c r="M59" s="10" t="str">
        <f>IFERROR(VLOOKUP(A59,'3'!U:V,2,0),"0")</f>
        <v>0</v>
      </c>
      <c r="N59" s="5" t="s">
        <v>147</v>
      </c>
      <c r="O59" s="15">
        <f t="shared" si="40"/>
        <v>0</v>
      </c>
      <c r="P59" s="10" t="str">
        <f>IFERROR(VLOOKUP(A59,'4'!U:V,2,0),"0")</f>
        <v>0</v>
      </c>
      <c r="Q59" s="5" t="s">
        <v>147</v>
      </c>
      <c r="R59" s="15">
        <f t="shared" si="41"/>
        <v>0</v>
      </c>
      <c r="S59" s="10" t="str">
        <f>IFERROR(VLOOKUP(A59,'5'!U:V,2,0),"0")</f>
        <v>0</v>
      </c>
      <c r="T59" s="5" t="s">
        <v>147</v>
      </c>
      <c r="U59" s="15">
        <f t="shared" si="42"/>
        <v>0</v>
      </c>
      <c r="V59" s="10" t="str">
        <f>IFERROR(VLOOKUP(A59,'6'!U:V,2,0),"0")</f>
        <v>0</v>
      </c>
      <c r="W59" s="5" t="s">
        <v>147</v>
      </c>
      <c r="X59" s="15">
        <f t="shared" si="43"/>
        <v>0</v>
      </c>
      <c r="Y59" s="10" t="str">
        <f>IFERROR(VLOOKUP(A59,'7'!U:V,2,0),"0")</f>
        <v>0</v>
      </c>
      <c r="Z59" s="5" t="s">
        <v>147</v>
      </c>
      <c r="AA59" s="15">
        <f t="shared" si="44"/>
        <v>0</v>
      </c>
      <c r="AB59" s="10" t="str">
        <f>IFERROR(VLOOKUP(A59,'8'!U:V,2,0),"0")</f>
        <v>0</v>
      </c>
      <c r="AC59" s="5" t="s">
        <v>147</v>
      </c>
      <c r="AD59" s="15">
        <f t="shared" si="45"/>
        <v>0</v>
      </c>
      <c r="AE59" s="10" t="str">
        <f>IFERROR(VLOOKUP(A59,'9'!U:V,2,0),"0")</f>
        <v>0</v>
      </c>
      <c r="AF59" s="5" t="s">
        <v>147</v>
      </c>
      <c r="AG59" s="15">
        <f t="shared" si="46"/>
        <v>0</v>
      </c>
      <c r="AH59" s="10" t="str">
        <f>IFERROR(VLOOKUP(A59,'10'!U:V,2,0),"0")</f>
        <v>0</v>
      </c>
      <c r="AI59" s="5" t="s">
        <v>147</v>
      </c>
      <c r="AJ59" s="15">
        <f t="shared" si="47"/>
        <v>0</v>
      </c>
      <c r="AK59" s="10" t="str">
        <f>IFERROR(VLOOKUP(A59,'11'!U:V,2,0),"0")</f>
        <v>0</v>
      </c>
      <c r="AL59" s="5" t="s">
        <v>147</v>
      </c>
      <c r="AM59" s="15">
        <f t="shared" si="48"/>
        <v>0</v>
      </c>
      <c r="AN59" s="10" t="str">
        <f>IFERROR(VLOOKUP(A59,'12'!U:V,2,0),"0")</f>
        <v>0</v>
      </c>
      <c r="AO59" s="5" t="s">
        <v>147</v>
      </c>
      <c r="AP59" s="15">
        <f t="shared" si="49"/>
        <v>0</v>
      </c>
      <c r="AQ59" s="10" t="str">
        <f>IFERROR(VLOOKUP(A59,'13'!U:V,2,0),"0")</f>
        <v>0</v>
      </c>
      <c r="AR59" s="5" t="s">
        <v>147</v>
      </c>
      <c r="AS59" s="15">
        <f t="shared" si="50"/>
        <v>0</v>
      </c>
      <c r="AT59" s="10" t="str">
        <f>IFERROR(VLOOKUP(A59,'14'!U:V,2,0),"0")</f>
        <v>0</v>
      </c>
      <c r="AU59" s="5" t="s">
        <v>147</v>
      </c>
      <c r="AV59" s="15">
        <f t="shared" si="51"/>
        <v>0</v>
      </c>
      <c r="AW59" s="10" t="str">
        <f>IFERROR(VLOOKUP(A59,'15'!U:V,2,0),"0")</f>
        <v>0</v>
      </c>
      <c r="AX59" s="5" t="s">
        <v>147</v>
      </c>
      <c r="AY59" s="15">
        <f t="shared" si="52"/>
        <v>0</v>
      </c>
      <c r="AZ59" s="10" t="str">
        <f>IFERROR(VLOOKUP(A59,'16'!U:V,2,0),"0")</f>
        <v>0</v>
      </c>
      <c r="BA59" s="5" t="s">
        <v>147</v>
      </c>
      <c r="BB59" s="15">
        <f t="shared" si="53"/>
        <v>0</v>
      </c>
      <c r="BC59" s="10" t="str">
        <f>IFERROR(VLOOKUP(A59,'17'!U:V,2,0),"0")</f>
        <v>0</v>
      </c>
      <c r="BD59" s="5" t="s">
        <v>147</v>
      </c>
      <c r="BE59" s="15">
        <f t="shared" si="54"/>
        <v>0</v>
      </c>
      <c r="BF59" s="10" t="str">
        <f>IFERROR(VLOOKUP(A59,'18'!U:V,2,0),"0")</f>
        <v>0</v>
      </c>
      <c r="BG59" s="5" t="s">
        <v>147</v>
      </c>
      <c r="BH59" s="15">
        <f t="shared" si="23"/>
        <v>0</v>
      </c>
      <c r="BI59" s="10" t="str">
        <f>IFERROR(VLOOKUP(A59,'19'!U:V,2,0),"0")</f>
        <v>0</v>
      </c>
      <c r="BJ59" s="5" t="s">
        <v>147</v>
      </c>
      <c r="BK59" s="15">
        <f t="shared" si="24"/>
        <v>0</v>
      </c>
      <c r="BL59" s="10" t="str">
        <f>IFERROR(VLOOKUP(A59,'20'!U:V,2,0),"0")</f>
        <v>0</v>
      </c>
      <c r="BM59" s="5" t="s">
        <v>147</v>
      </c>
      <c r="BN59" s="15">
        <f t="shared" si="25"/>
        <v>0</v>
      </c>
      <c r="BO59" s="10" t="str">
        <f>IFERROR(VLOOKUP(A59,'21'!U:V,2,0),"0")</f>
        <v>0</v>
      </c>
      <c r="BP59" s="5" t="s">
        <v>147</v>
      </c>
      <c r="BQ59" s="15">
        <f t="shared" si="26"/>
        <v>0</v>
      </c>
      <c r="BR59" s="10" t="str">
        <f>IFERROR(VLOOKUP(A59,'22'!U:V,2,0),"0")</f>
        <v>0</v>
      </c>
      <c r="BS59" s="5" t="s">
        <v>147</v>
      </c>
      <c r="BT59" s="15">
        <f t="shared" si="27"/>
        <v>0</v>
      </c>
      <c r="BU59" s="10" t="str">
        <f>IFERROR(VLOOKUP(A59,'23'!U:V,2,0),"0")</f>
        <v>0</v>
      </c>
      <c r="BV59" s="5" t="s">
        <v>147</v>
      </c>
      <c r="BW59" s="15">
        <f t="shared" si="28"/>
        <v>0</v>
      </c>
      <c r="BX59" s="10" t="str">
        <f>IFERROR(VLOOKUP(A59,'24'!U:V,2,0),"0")</f>
        <v>0</v>
      </c>
      <c r="BY59" s="5" t="s">
        <v>147</v>
      </c>
      <c r="BZ59" s="15">
        <f t="shared" si="29"/>
        <v>0</v>
      </c>
      <c r="CA59" s="10" t="str">
        <f>IFERROR(VLOOKUP(A59,'25'!U:V,2,0),"0")</f>
        <v>0</v>
      </c>
      <c r="CB59" s="5" t="s">
        <v>147</v>
      </c>
      <c r="CC59" s="15">
        <f t="shared" si="30"/>
        <v>0</v>
      </c>
      <c r="CD59" s="10" t="str">
        <f>IFERROR(VLOOKUP(A59,'26'!U:V,2,0),"0")</f>
        <v>0</v>
      </c>
      <c r="CE59" s="5" t="s">
        <v>147</v>
      </c>
      <c r="CF59" s="15">
        <f t="shared" si="31"/>
        <v>0</v>
      </c>
      <c r="CG59" s="10" t="str">
        <f>IFERROR(VLOOKUP(A59,'27'!U:V,2,0),"0")</f>
        <v>0</v>
      </c>
      <c r="CH59" s="5" t="s">
        <v>147</v>
      </c>
      <c r="CI59" s="15">
        <f t="shared" si="32"/>
        <v>0</v>
      </c>
      <c r="CJ59" s="10" t="str">
        <f>IFERROR(VLOOKUP(A59,'28'!U:V,2,0),"0")</f>
        <v>0</v>
      </c>
      <c r="CK59" s="5" t="s">
        <v>147</v>
      </c>
      <c r="CL59" s="15">
        <f t="shared" si="33"/>
        <v>0</v>
      </c>
      <c r="CM59" s="10" t="str">
        <f>IFERROR(VLOOKUP(A59,'29'!U:V,2,0),"0")</f>
        <v>0</v>
      </c>
      <c r="CN59" s="5" t="s">
        <v>147</v>
      </c>
      <c r="CO59" s="15">
        <f t="shared" si="34"/>
        <v>0</v>
      </c>
      <c r="CP59" s="10" t="str">
        <f>IFERROR(VLOOKUP(A59,'30'!U:V,2,0),"0")</f>
        <v>0</v>
      </c>
      <c r="CQ59" s="5" t="s">
        <v>147</v>
      </c>
      <c r="CR59" s="15">
        <f t="shared" si="35"/>
        <v>0</v>
      </c>
      <c r="CS59" s="10" t="str">
        <f>IFERROR(VLOOKUP(A59,'31'!U:V,2,0),"0")</f>
        <v>0</v>
      </c>
      <c r="CT59" s="5" t="s">
        <v>147</v>
      </c>
      <c r="CU59" s="15">
        <f t="shared" si="36"/>
        <v>0</v>
      </c>
      <c r="CV59" s="10" t="str">
        <f>IFERROR(VLOOKUP(A59,'เซต1-31'!V:W,2,0),"0")</f>
        <v>0</v>
      </c>
      <c r="CW59" s="5" t="s">
        <v>147</v>
      </c>
      <c r="CX59" s="15">
        <f t="shared" si="20"/>
        <v>0</v>
      </c>
    </row>
    <row r="60" spans="1:102" x14ac:dyDescent="0.25">
      <c r="A60" s="6" t="s">
        <v>202</v>
      </c>
      <c r="B60" s="4" t="s">
        <v>203</v>
      </c>
      <c r="C60" s="13">
        <v>4.7300000000000004</v>
      </c>
      <c r="D60" s="19">
        <f t="shared" si="21"/>
        <v>0</v>
      </c>
      <c r="E60" s="5" t="s">
        <v>147</v>
      </c>
      <c r="F60" s="13">
        <f t="shared" si="37"/>
        <v>0</v>
      </c>
      <c r="G60" s="10" t="str">
        <f>IFERROR(VLOOKUP(A60,'1'!U:V,2,0),"0")</f>
        <v>0</v>
      </c>
      <c r="H60" s="5" t="s">
        <v>147</v>
      </c>
      <c r="I60" s="15">
        <f t="shared" si="38"/>
        <v>0</v>
      </c>
      <c r="J60" s="10" t="str">
        <f>IFERROR(VLOOKUP(A60,'2'!U:V,2,0),"0")</f>
        <v>0</v>
      </c>
      <c r="K60" s="5" t="s">
        <v>147</v>
      </c>
      <c r="L60" s="15">
        <f t="shared" si="39"/>
        <v>0</v>
      </c>
      <c r="M60" s="10" t="str">
        <f>IFERROR(VLOOKUP(A60,'3'!U:V,2,0),"0")</f>
        <v>0</v>
      </c>
      <c r="N60" s="5" t="s">
        <v>147</v>
      </c>
      <c r="O60" s="15">
        <f t="shared" si="40"/>
        <v>0</v>
      </c>
      <c r="P60" s="10" t="str">
        <f>IFERROR(VLOOKUP(A60,'4'!U:V,2,0),"0")</f>
        <v>0</v>
      </c>
      <c r="Q60" s="5" t="s">
        <v>147</v>
      </c>
      <c r="R60" s="15">
        <f t="shared" si="41"/>
        <v>0</v>
      </c>
      <c r="S60" s="10" t="str">
        <f>IFERROR(VLOOKUP(A60,'5'!U:V,2,0),"0")</f>
        <v>0</v>
      </c>
      <c r="T60" s="5" t="s">
        <v>147</v>
      </c>
      <c r="U60" s="15">
        <f t="shared" si="42"/>
        <v>0</v>
      </c>
      <c r="V60" s="10" t="str">
        <f>IFERROR(VLOOKUP(A60,'6'!U:V,2,0),"0")</f>
        <v>0</v>
      </c>
      <c r="W60" s="5" t="s">
        <v>147</v>
      </c>
      <c r="X60" s="15">
        <f t="shared" si="43"/>
        <v>0</v>
      </c>
      <c r="Y60" s="10" t="str">
        <f>IFERROR(VLOOKUP(A60,'7'!U:V,2,0),"0")</f>
        <v>0</v>
      </c>
      <c r="Z60" s="5" t="s">
        <v>147</v>
      </c>
      <c r="AA60" s="15">
        <f t="shared" si="44"/>
        <v>0</v>
      </c>
      <c r="AB60" s="10" t="str">
        <f>IFERROR(VLOOKUP(A60,'8'!U:V,2,0),"0")</f>
        <v>0</v>
      </c>
      <c r="AC60" s="5" t="s">
        <v>147</v>
      </c>
      <c r="AD60" s="15">
        <f t="shared" si="45"/>
        <v>0</v>
      </c>
      <c r="AE60" s="10" t="str">
        <f>IFERROR(VLOOKUP(A60,'9'!U:V,2,0),"0")</f>
        <v>0</v>
      </c>
      <c r="AF60" s="5" t="s">
        <v>147</v>
      </c>
      <c r="AG60" s="15">
        <f t="shared" si="46"/>
        <v>0</v>
      </c>
      <c r="AH60" s="10" t="str">
        <f>IFERROR(VLOOKUP(A60,'10'!U:V,2,0),"0")</f>
        <v>0</v>
      </c>
      <c r="AI60" s="5" t="s">
        <v>147</v>
      </c>
      <c r="AJ60" s="15">
        <f t="shared" si="47"/>
        <v>0</v>
      </c>
      <c r="AK60" s="10" t="str">
        <f>IFERROR(VLOOKUP(A60,'11'!U:V,2,0),"0")</f>
        <v>0</v>
      </c>
      <c r="AL60" s="5" t="s">
        <v>147</v>
      </c>
      <c r="AM60" s="15">
        <f t="shared" si="48"/>
        <v>0</v>
      </c>
      <c r="AN60" s="10" t="str">
        <f>IFERROR(VLOOKUP(A60,'12'!U:V,2,0),"0")</f>
        <v>0</v>
      </c>
      <c r="AO60" s="5" t="s">
        <v>147</v>
      </c>
      <c r="AP60" s="15">
        <f t="shared" si="49"/>
        <v>0</v>
      </c>
      <c r="AQ60" s="10" t="str">
        <f>IFERROR(VLOOKUP(A60,'13'!U:V,2,0),"0")</f>
        <v>0</v>
      </c>
      <c r="AR60" s="5" t="s">
        <v>147</v>
      </c>
      <c r="AS60" s="15">
        <f t="shared" si="50"/>
        <v>0</v>
      </c>
      <c r="AT60" s="10" t="str">
        <f>IFERROR(VLOOKUP(A60,'14'!U:V,2,0),"0")</f>
        <v>0</v>
      </c>
      <c r="AU60" s="5" t="s">
        <v>147</v>
      </c>
      <c r="AV60" s="15">
        <f t="shared" si="51"/>
        <v>0</v>
      </c>
      <c r="AW60" s="10" t="str">
        <f>IFERROR(VLOOKUP(A60,'15'!U:V,2,0),"0")</f>
        <v>0</v>
      </c>
      <c r="AX60" s="5" t="s">
        <v>147</v>
      </c>
      <c r="AY60" s="15">
        <f t="shared" si="52"/>
        <v>0</v>
      </c>
      <c r="AZ60" s="10" t="str">
        <f>IFERROR(VLOOKUP(A60,'16'!U:V,2,0),"0")</f>
        <v>0</v>
      </c>
      <c r="BA60" s="5" t="s">
        <v>147</v>
      </c>
      <c r="BB60" s="15">
        <f t="shared" si="53"/>
        <v>0</v>
      </c>
      <c r="BC60" s="10" t="str">
        <f>IFERROR(VLOOKUP(A60,'17'!U:V,2,0),"0")</f>
        <v>0</v>
      </c>
      <c r="BD60" s="5" t="s">
        <v>147</v>
      </c>
      <c r="BE60" s="15">
        <f t="shared" si="54"/>
        <v>0</v>
      </c>
      <c r="BF60" s="10" t="str">
        <f>IFERROR(VLOOKUP(A60,'18'!U:V,2,0),"0")</f>
        <v>0</v>
      </c>
      <c r="BG60" s="5" t="s">
        <v>147</v>
      </c>
      <c r="BH60" s="15">
        <f t="shared" si="23"/>
        <v>0</v>
      </c>
      <c r="BI60" s="10" t="str">
        <f>IFERROR(VLOOKUP(A60,'19'!U:V,2,0),"0")</f>
        <v>0</v>
      </c>
      <c r="BJ60" s="5" t="s">
        <v>147</v>
      </c>
      <c r="BK60" s="15">
        <f t="shared" si="24"/>
        <v>0</v>
      </c>
      <c r="BL60" s="10" t="str">
        <f>IFERROR(VLOOKUP(A60,'20'!U:V,2,0),"0")</f>
        <v>0</v>
      </c>
      <c r="BM60" s="5" t="s">
        <v>147</v>
      </c>
      <c r="BN60" s="15">
        <f t="shared" si="25"/>
        <v>0</v>
      </c>
      <c r="BO60" s="10" t="str">
        <f>IFERROR(VLOOKUP(A60,'21'!U:V,2,0),"0")</f>
        <v>0</v>
      </c>
      <c r="BP60" s="5" t="s">
        <v>147</v>
      </c>
      <c r="BQ60" s="15">
        <f t="shared" si="26"/>
        <v>0</v>
      </c>
      <c r="BR60" s="10" t="str">
        <f>IFERROR(VLOOKUP(A60,'22'!U:V,2,0),"0")</f>
        <v>0</v>
      </c>
      <c r="BS60" s="5" t="s">
        <v>147</v>
      </c>
      <c r="BT60" s="15">
        <f t="shared" si="27"/>
        <v>0</v>
      </c>
      <c r="BU60" s="10" t="str">
        <f>IFERROR(VLOOKUP(A60,'23'!U:V,2,0),"0")</f>
        <v>0</v>
      </c>
      <c r="BV60" s="5" t="s">
        <v>147</v>
      </c>
      <c r="BW60" s="15">
        <f t="shared" si="28"/>
        <v>0</v>
      </c>
      <c r="BX60" s="10" t="str">
        <f>IFERROR(VLOOKUP(A60,'24'!U:V,2,0),"0")</f>
        <v>0</v>
      </c>
      <c r="BY60" s="5" t="s">
        <v>147</v>
      </c>
      <c r="BZ60" s="15">
        <f t="shared" si="29"/>
        <v>0</v>
      </c>
      <c r="CA60" s="10" t="str">
        <f>IFERROR(VLOOKUP(A60,'25'!U:V,2,0),"0")</f>
        <v>0</v>
      </c>
      <c r="CB60" s="5" t="s">
        <v>147</v>
      </c>
      <c r="CC60" s="15">
        <f t="shared" si="30"/>
        <v>0</v>
      </c>
      <c r="CD60" s="10" t="str">
        <f>IFERROR(VLOOKUP(A60,'26'!U:V,2,0),"0")</f>
        <v>0</v>
      </c>
      <c r="CE60" s="5" t="s">
        <v>147</v>
      </c>
      <c r="CF60" s="15">
        <f t="shared" si="31"/>
        <v>0</v>
      </c>
      <c r="CG60" s="10" t="str">
        <f>IFERROR(VLOOKUP(A60,'27'!U:V,2,0),"0")</f>
        <v>0</v>
      </c>
      <c r="CH60" s="5" t="s">
        <v>147</v>
      </c>
      <c r="CI60" s="15">
        <f t="shared" si="32"/>
        <v>0</v>
      </c>
      <c r="CJ60" s="10" t="str">
        <f>IFERROR(VLOOKUP(A60,'28'!U:V,2,0),"0")</f>
        <v>0</v>
      </c>
      <c r="CK60" s="5" t="s">
        <v>147</v>
      </c>
      <c r="CL60" s="15">
        <f t="shared" si="33"/>
        <v>0</v>
      </c>
      <c r="CM60" s="10" t="str">
        <f>IFERROR(VLOOKUP(A60,'29'!U:V,2,0),"0")</f>
        <v>0</v>
      </c>
      <c r="CN60" s="5" t="s">
        <v>147</v>
      </c>
      <c r="CO60" s="15">
        <f t="shared" si="34"/>
        <v>0</v>
      </c>
      <c r="CP60" s="10" t="str">
        <f>IFERROR(VLOOKUP(A60,'30'!U:V,2,0),"0")</f>
        <v>0</v>
      </c>
      <c r="CQ60" s="5" t="s">
        <v>147</v>
      </c>
      <c r="CR60" s="15">
        <f t="shared" si="35"/>
        <v>0</v>
      </c>
      <c r="CS60" s="10" t="str">
        <f>IFERROR(VLOOKUP(A60,'31'!U:V,2,0),"0")</f>
        <v>0</v>
      </c>
      <c r="CT60" s="5" t="s">
        <v>147</v>
      </c>
      <c r="CU60" s="15">
        <f t="shared" si="36"/>
        <v>0</v>
      </c>
      <c r="CV60" s="10" t="str">
        <f>IFERROR(VLOOKUP(A60,'เซต1-31'!V:W,2,0),"0")</f>
        <v>0</v>
      </c>
      <c r="CW60" s="5" t="s">
        <v>147</v>
      </c>
      <c r="CX60" s="15">
        <f t="shared" si="20"/>
        <v>0</v>
      </c>
    </row>
    <row r="61" spans="1:102" x14ac:dyDescent="0.25">
      <c r="A61" s="6" t="s">
        <v>200</v>
      </c>
      <c r="B61" s="4" t="s">
        <v>201</v>
      </c>
      <c r="C61" s="13">
        <v>4.21</v>
      </c>
      <c r="D61" s="19">
        <f t="shared" si="21"/>
        <v>0</v>
      </c>
      <c r="E61" s="5" t="s">
        <v>147</v>
      </c>
      <c r="F61" s="13">
        <f t="shared" si="37"/>
        <v>0</v>
      </c>
      <c r="G61" s="10" t="str">
        <f>IFERROR(VLOOKUP(A61,'1'!U:V,2,0),"0")</f>
        <v>0</v>
      </c>
      <c r="H61" s="5" t="s">
        <v>147</v>
      </c>
      <c r="I61" s="15">
        <f t="shared" si="38"/>
        <v>0</v>
      </c>
      <c r="J61" s="10" t="str">
        <f>IFERROR(VLOOKUP(A61,'2'!U:V,2,0),"0")</f>
        <v>0</v>
      </c>
      <c r="K61" s="5" t="s">
        <v>147</v>
      </c>
      <c r="L61" s="15">
        <f t="shared" si="39"/>
        <v>0</v>
      </c>
      <c r="M61" s="10" t="str">
        <f>IFERROR(VLOOKUP(A61,'3'!U:V,2,0),"0")</f>
        <v>0</v>
      </c>
      <c r="N61" s="5" t="s">
        <v>147</v>
      </c>
      <c r="O61" s="15">
        <f t="shared" si="40"/>
        <v>0</v>
      </c>
      <c r="P61" s="10" t="str">
        <f>IFERROR(VLOOKUP(A61,'4'!U:V,2,0),"0")</f>
        <v>0</v>
      </c>
      <c r="Q61" s="5" t="s">
        <v>147</v>
      </c>
      <c r="R61" s="15">
        <f t="shared" si="41"/>
        <v>0</v>
      </c>
      <c r="S61" s="10" t="str">
        <f>IFERROR(VLOOKUP(A61,'5'!U:V,2,0),"0")</f>
        <v>0</v>
      </c>
      <c r="T61" s="5" t="s">
        <v>147</v>
      </c>
      <c r="U61" s="15">
        <f t="shared" si="42"/>
        <v>0</v>
      </c>
      <c r="V61" s="10" t="str">
        <f>IFERROR(VLOOKUP(A61,'6'!U:V,2,0),"0")</f>
        <v>0</v>
      </c>
      <c r="W61" s="5" t="s">
        <v>147</v>
      </c>
      <c r="X61" s="15">
        <f t="shared" si="43"/>
        <v>0</v>
      </c>
      <c r="Y61" s="10" t="str">
        <f>IFERROR(VLOOKUP(A61,'7'!U:V,2,0),"0")</f>
        <v>0</v>
      </c>
      <c r="Z61" s="5" t="s">
        <v>147</v>
      </c>
      <c r="AA61" s="15">
        <f t="shared" si="44"/>
        <v>0</v>
      </c>
      <c r="AB61" s="10" t="str">
        <f>IFERROR(VLOOKUP(A61,'8'!U:V,2,0),"0")</f>
        <v>0</v>
      </c>
      <c r="AC61" s="5" t="s">
        <v>147</v>
      </c>
      <c r="AD61" s="15">
        <f t="shared" si="45"/>
        <v>0</v>
      </c>
      <c r="AE61" s="10" t="str">
        <f>IFERROR(VLOOKUP(A61,'9'!U:V,2,0),"0")</f>
        <v>0</v>
      </c>
      <c r="AF61" s="5" t="s">
        <v>147</v>
      </c>
      <c r="AG61" s="15">
        <f t="shared" si="46"/>
        <v>0</v>
      </c>
      <c r="AH61" s="10" t="str">
        <f>IFERROR(VLOOKUP(A61,'10'!U:V,2,0),"0")</f>
        <v>0</v>
      </c>
      <c r="AI61" s="5" t="s">
        <v>147</v>
      </c>
      <c r="AJ61" s="15">
        <f t="shared" si="47"/>
        <v>0</v>
      </c>
      <c r="AK61" s="10" t="str">
        <f>IFERROR(VLOOKUP(A61,'11'!U:V,2,0),"0")</f>
        <v>0</v>
      </c>
      <c r="AL61" s="5" t="s">
        <v>147</v>
      </c>
      <c r="AM61" s="15">
        <f t="shared" si="48"/>
        <v>0</v>
      </c>
      <c r="AN61" s="10" t="str">
        <f>IFERROR(VLOOKUP(A61,'12'!U:V,2,0),"0")</f>
        <v>0</v>
      </c>
      <c r="AO61" s="5" t="s">
        <v>147</v>
      </c>
      <c r="AP61" s="15">
        <f t="shared" si="49"/>
        <v>0</v>
      </c>
      <c r="AQ61" s="10" t="str">
        <f>IFERROR(VLOOKUP(A61,'13'!U:V,2,0),"0")</f>
        <v>0</v>
      </c>
      <c r="AR61" s="5" t="s">
        <v>147</v>
      </c>
      <c r="AS61" s="15">
        <f t="shared" si="50"/>
        <v>0</v>
      </c>
      <c r="AT61" s="10" t="str">
        <f>IFERROR(VLOOKUP(A61,'14'!U:V,2,0),"0")</f>
        <v>0</v>
      </c>
      <c r="AU61" s="5" t="s">
        <v>147</v>
      </c>
      <c r="AV61" s="15">
        <f t="shared" si="51"/>
        <v>0</v>
      </c>
      <c r="AW61" s="10" t="str">
        <f>IFERROR(VLOOKUP(A61,'15'!U:V,2,0),"0")</f>
        <v>0</v>
      </c>
      <c r="AX61" s="5" t="s">
        <v>147</v>
      </c>
      <c r="AY61" s="15">
        <f t="shared" si="52"/>
        <v>0</v>
      </c>
      <c r="AZ61" s="10" t="str">
        <f>IFERROR(VLOOKUP(A61,'16'!U:V,2,0),"0")</f>
        <v>0</v>
      </c>
      <c r="BA61" s="5" t="s">
        <v>147</v>
      </c>
      <c r="BB61" s="15">
        <f t="shared" si="53"/>
        <v>0</v>
      </c>
      <c r="BC61" s="10" t="str">
        <f>IFERROR(VLOOKUP(A61,'17'!U:V,2,0),"0")</f>
        <v>0</v>
      </c>
      <c r="BD61" s="5" t="s">
        <v>147</v>
      </c>
      <c r="BE61" s="15">
        <f t="shared" si="54"/>
        <v>0</v>
      </c>
      <c r="BF61" s="10" t="str">
        <f>IFERROR(VLOOKUP(A61,'18'!U:V,2,0),"0")</f>
        <v>0</v>
      </c>
      <c r="BG61" s="5" t="s">
        <v>147</v>
      </c>
      <c r="BH61" s="15">
        <f t="shared" si="23"/>
        <v>0</v>
      </c>
      <c r="BI61" s="10" t="str">
        <f>IFERROR(VLOOKUP(A61,'19'!U:V,2,0),"0")</f>
        <v>0</v>
      </c>
      <c r="BJ61" s="5" t="s">
        <v>147</v>
      </c>
      <c r="BK61" s="15">
        <f t="shared" si="24"/>
        <v>0</v>
      </c>
      <c r="BL61" s="10" t="str">
        <f>IFERROR(VLOOKUP(A61,'20'!U:V,2,0),"0")</f>
        <v>0</v>
      </c>
      <c r="BM61" s="5" t="s">
        <v>147</v>
      </c>
      <c r="BN61" s="15">
        <f t="shared" si="25"/>
        <v>0</v>
      </c>
      <c r="BO61" s="10" t="str">
        <f>IFERROR(VLOOKUP(A61,'21'!U:V,2,0),"0")</f>
        <v>0</v>
      </c>
      <c r="BP61" s="5" t="s">
        <v>147</v>
      </c>
      <c r="BQ61" s="15">
        <f t="shared" si="26"/>
        <v>0</v>
      </c>
      <c r="BR61" s="10" t="str">
        <f>IFERROR(VLOOKUP(A61,'22'!U:V,2,0),"0")</f>
        <v>0</v>
      </c>
      <c r="BS61" s="5" t="s">
        <v>147</v>
      </c>
      <c r="BT61" s="15">
        <f t="shared" si="27"/>
        <v>0</v>
      </c>
      <c r="BU61" s="10" t="str">
        <f>IFERROR(VLOOKUP(A61,'23'!U:V,2,0),"0")</f>
        <v>0</v>
      </c>
      <c r="BV61" s="5" t="s">
        <v>147</v>
      </c>
      <c r="BW61" s="15">
        <f t="shared" si="28"/>
        <v>0</v>
      </c>
      <c r="BX61" s="10" t="str">
        <f>IFERROR(VLOOKUP(A61,'24'!U:V,2,0),"0")</f>
        <v>0</v>
      </c>
      <c r="BY61" s="5" t="s">
        <v>147</v>
      </c>
      <c r="BZ61" s="15">
        <f t="shared" si="29"/>
        <v>0</v>
      </c>
      <c r="CA61" s="10" t="str">
        <f>IFERROR(VLOOKUP(A61,'25'!U:V,2,0),"0")</f>
        <v>0</v>
      </c>
      <c r="CB61" s="5" t="s">
        <v>147</v>
      </c>
      <c r="CC61" s="15">
        <f t="shared" si="30"/>
        <v>0</v>
      </c>
      <c r="CD61" s="10" t="str">
        <f>IFERROR(VLOOKUP(A61,'26'!U:V,2,0),"0")</f>
        <v>0</v>
      </c>
      <c r="CE61" s="5" t="s">
        <v>147</v>
      </c>
      <c r="CF61" s="15">
        <f t="shared" si="31"/>
        <v>0</v>
      </c>
      <c r="CG61" s="10" t="str">
        <f>IFERROR(VLOOKUP(A61,'27'!U:V,2,0),"0")</f>
        <v>0</v>
      </c>
      <c r="CH61" s="5" t="s">
        <v>147</v>
      </c>
      <c r="CI61" s="15">
        <f t="shared" si="32"/>
        <v>0</v>
      </c>
      <c r="CJ61" s="10" t="str">
        <f>IFERROR(VLOOKUP(A61,'28'!U:V,2,0),"0")</f>
        <v>0</v>
      </c>
      <c r="CK61" s="5" t="s">
        <v>147</v>
      </c>
      <c r="CL61" s="15">
        <f t="shared" si="33"/>
        <v>0</v>
      </c>
      <c r="CM61" s="10" t="str">
        <f>IFERROR(VLOOKUP(A61,'29'!U:V,2,0),"0")</f>
        <v>0</v>
      </c>
      <c r="CN61" s="5" t="s">
        <v>147</v>
      </c>
      <c r="CO61" s="15">
        <f t="shared" si="34"/>
        <v>0</v>
      </c>
      <c r="CP61" s="10" t="str">
        <f>IFERROR(VLOOKUP(A61,'30'!U:V,2,0),"0")</f>
        <v>0</v>
      </c>
      <c r="CQ61" s="5" t="s">
        <v>147</v>
      </c>
      <c r="CR61" s="15">
        <f t="shared" si="35"/>
        <v>0</v>
      </c>
      <c r="CS61" s="10" t="str">
        <f>IFERROR(VLOOKUP(A61,'31'!U:V,2,0),"0")</f>
        <v>0</v>
      </c>
      <c r="CT61" s="5" t="s">
        <v>147</v>
      </c>
      <c r="CU61" s="15">
        <f t="shared" si="36"/>
        <v>0</v>
      </c>
      <c r="CV61" s="10" t="str">
        <f>IFERROR(VLOOKUP(A61,'เซต1-31'!V:W,2,0),"0")</f>
        <v>0</v>
      </c>
      <c r="CW61" s="5" t="s">
        <v>147</v>
      </c>
      <c r="CX61" s="15">
        <f t="shared" si="20"/>
        <v>0</v>
      </c>
    </row>
    <row r="62" spans="1:102" x14ac:dyDescent="0.25">
      <c r="A62" s="6" t="s">
        <v>199</v>
      </c>
      <c r="B62" s="4" t="s">
        <v>66</v>
      </c>
      <c r="C62" s="13">
        <v>4.57</v>
      </c>
      <c r="D62" s="19">
        <f t="shared" si="21"/>
        <v>0</v>
      </c>
      <c r="E62" s="5" t="s">
        <v>147</v>
      </c>
      <c r="F62" s="13">
        <f t="shared" si="37"/>
        <v>0</v>
      </c>
      <c r="G62" s="10" t="str">
        <f>IFERROR(VLOOKUP(A62,'1'!U:V,2,0),"0")</f>
        <v>0</v>
      </c>
      <c r="H62" s="5" t="s">
        <v>147</v>
      </c>
      <c r="I62" s="15">
        <f t="shared" si="38"/>
        <v>0</v>
      </c>
      <c r="J62" s="10" t="str">
        <f>IFERROR(VLOOKUP(A62,'2'!U:V,2,0),"0")</f>
        <v>0</v>
      </c>
      <c r="K62" s="5" t="s">
        <v>147</v>
      </c>
      <c r="L62" s="15">
        <f t="shared" si="39"/>
        <v>0</v>
      </c>
      <c r="M62" s="10" t="str">
        <f>IFERROR(VLOOKUP(A62,'3'!U:V,2,0),"0")</f>
        <v>0</v>
      </c>
      <c r="N62" s="5" t="s">
        <v>147</v>
      </c>
      <c r="O62" s="15">
        <f t="shared" si="40"/>
        <v>0</v>
      </c>
      <c r="P62" s="10" t="str">
        <f>IFERROR(VLOOKUP(A62,'4'!U:V,2,0),"0")</f>
        <v>0</v>
      </c>
      <c r="Q62" s="5" t="s">
        <v>147</v>
      </c>
      <c r="R62" s="15">
        <f t="shared" si="41"/>
        <v>0</v>
      </c>
      <c r="S62" s="10" t="str">
        <f>IFERROR(VLOOKUP(A62,'5'!U:V,2,0),"0")</f>
        <v>0</v>
      </c>
      <c r="T62" s="5" t="s">
        <v>147</v>
      </c>
      <c r="U62" s="15">
        <f t="shared" si="42"/>
        <v>0</v>
      </c>
      <c r="V62" s="10" t="str">
        <f>IFERROR(VLOOKUP(A62,'6'!U:V,2,0),"0")</f>
        <v>0</v>
      </c>
      <c r="W62" s="5" t="s">
        <v>147</v>
      </c>
      <c r="X62" s="15">
        <f t="shared" si="43"/>
        <v>0</v>
      </c>
      <c r="Y62" s="10" t="str">
        <f>IFERROR(VLOOKUP(A62,'7'!U:V,2,0),"0")</f>
        <v>0</v>
      </c>
      <c r="Z62" s="5" t="s">
        <v>147</v>
      </c>
      <c r="AA62" s="15">
        <f t="shared" si="44"/>
        <v>0</v>
      </c>
      <c r="AB62" s="10" t="str">
        <f>IFERROR(VLOOKUP(A62,'8'!U:V,2,0),"0")</f>
        <v>0</v>
      </c>
      <c r="AC62" s="5" t="s">
        <v>147</v>
      </c>
      <c r="AD62" s="15">
        <f t="shared" si="45"/>
        <v>0</v>
      </c>
      <c r="AE62" s="10" t="str">
        <f>IFERROR(VLOOKUP(A62,'9'!U:V,2,0),"0")</f>
        <v>0</v>
      </c>
      <c r="AF62" s="5" t="s">
        <v>147</v>
      </c>
      <c r="AG62" s="15">
        <f t="shared" si="46"/>
        <v>0</v>
      </c>
      <c r="AH62" s="10" t="str">
        <f>IFERROR(VLOOKUP(A62,'10'!U:V,2,0),"0")</f>
        <v>0</v>
      </c>
      <c r="AI62" s="5" t="s">
        <v>147</v>
      </c>
      <c r="AJ62" s="15">
        <f t="shared" si="47"/>
        <v>0</v>
      </c>
      <c r="AK62" s="10" t="str">
        <f>IFERROR(VLOOKUP(A62,'11'!U:V,2,0),"0")</f>
        <v>0</v>
      </c>
      <c r="AL62" s="5" t="s">
        <v>147</v>
      </c>
      <c r="AM62" s="15">
        <f t="shared" si="48"/>
        <v>0</v>
      </c>
      <c r="AN62" s="10" t="str">
        <f>IFERROR(VLOOKUP(A62,'12'!U:V,2,0),"0")</f>
        <v>0</v>
      </c>
      <c r="AO62" s="5" t="s">
        <v>147</v>
      </c>
      <c r="AP62" s="15">
        <f t="shared" si="49"/>
        <v>0</v>
      </c>
      <c r="AQ62" s="10" t="str">
        <f>IFERROR(VLOOKUP(A62,'13'!U:V,2,0),"0")</f>
        <v>0</v>
      </c>
      <c r="AR62" s="5" t="s">
        <v>147</v>
      </c>
      <c r="AS62" s="15">
        <f t="shared" si="50"/>
        <v>0</v>
      </c>
      <c r="AT62" s="10" t="str">
        <f>IFERROR(VLOOKUP(A62,'14'!U:V,2,0),"0")</f>
        <v>0</v>
      </c>
      <c r="AU62" s="5" t="s">
        <v>147</v>
      </c>
      <c r="AV62" s="15">
        <f t="shared" si="51"/>
        <v>0</v>
      </c>
      <c r="AW62" s="10" t="str">
        <f>IFERROR(VLOOKUP(A62,'15'!U:V,2,0),"0")</f>
        <v>0</v>
      </c>
      <c r="AX62" s="5" t="s">
        <v>147</v>
      </c>
      <c r="AY62" s="15">
        <f t="shared" si="52"/>
        <v>0</v>
      </c>
      <c r="AZ62" s="10" t="str">
        <f>IFERROR(VLOOKUP(A62,'16'!U:V,2,0),"0")</f>
        <v>0</v>
      </c>
      <c r="BA62" s="5" t="s">
        <v>147</v>
      </c>
      <c r="BB62" s="15">
        <f t="shared" si="53"/>
        <v>0</v>
      </c>
      <c r="BC62" s="10" t="str">
        <f>IFERROR(VLOOKUP(A62,'17'!U:V,2,0),"0")</f>
        <v>0</v>
      </c>
      <c r="BD62" s="5" t="s">
        <v>147</v>
      </c>
      <c r="BE62" s="15">
        <f t="shared" si="54"/>
        <v>0</v>
      </c>
      <c r="BF62" s="10" t="str">
        <f>IFERROR(VLOOKUP(A62,'18'!U:V,2,0),"0")</f>
        <v>0</v>
      </c>
      <c r="BG62" s="5" t="s">
        <v>147</v>
      </c>
      <c r="BH62" s="15">
        <f t="shared" si="23"/>
        <v>0</v>
      </c>
      <c r="BI62" s="10" t="str">
        <f>IFERROR(VLOOKUP(A62,'19'!U:V,2,0),"0")</f>
        <v>0</v>
      </c>
      <c r="BJ62" s="5" t="s">
        <v>147</v>
      </c>
      <c r="BK62" s="15">
        <f t="shared" si="24"/>
        <v>0</v>
      </c>
      <c r="BL62" s="10" t="str">
        <f>IFERROR(VLOOKUP(A62,'20'!U:V,2,0),"0")</f>
        <v>0</v>
      </c>
      <c r="BM62" s="5" t="s">
        <v>147</v>
      </c>
      <c r="BN62" s="15">
        <f t="shared" si="25"/>
        <v>0</v>
      </c>
      <c r="BO62" s="10" t="str">
        <f>IFERROR(VLOOKUP(A62,'21'!U:V,2,0),"0")</f>
        <v>0</v>
      </c>
      <c r="BP62" s="5" t="s">
        <v>147</v>
      </c>
      <c r="BQ62" s="15">
        <f t="shared" si="26"/>
        <v>0</v>
      </c>
      <c r="BR62" s="10" t="str">
        <f>IFERROR(VLOOKUP(A62,'22'!U:V,2,0),"0")</f>
        <v>0</v>
      </c>
      <c r="BS62" s="5" t="s">
        <v>147</v>
      </c>
      <c r="BT62" s="15">
        <f t="shared" si="27"/>
        <v>0</v>
      </c>
      <c r="BU62" s="10" t="str">
        <f>IFERROR(VLOOKUP(A62,'23'!U:V,2,0),"0")</f>
        <v>0</v>
      </c>
      <c r="BV62" s="5" t="s">
        <v>147</v>
      </c>
      <c r="BW62" s="15">
        <f t="shared" si="28"/>
        <v>0</v>
      </c>
      <c r="BX62" s="10" t="str">
        <f>IFERROR(VLOOKUP(A62,'24'!U:V,2,0),"0")</f>
        <v>0</v>
      </c>
      <c r="BY62" s="5" t="s">
        <v>147</v>
      </c>
      <c r="BZ62" s="15">
        <f t="shared" si="29"/>
        <v>0</v>
      </c>
      <c r="CA62" s="10" t="str">
        <f>IFERROR(VLOOKUP(A62,'25'!U:V,2,0),"0")</f>
        <v>0</v>
      </c>
      <c r="CB62" s="5" t="s">
        <v>147</v>
      </c>
      <c r="CC62" s="15">
        <f t="shared" si="30"/>
        <v>0</v>
      </c>
      <c r="CD62" s="10" t="str">
        <f>IFERROR(VLOOKUP(A62,'26'!U:V,2,0),"0")</f>
        <v>0</v>
      </c>
      <c r="CE62" s="5" t="s">
        <v>147</v>
      </c>
      <c r="CF62" s="15">
        <f t="shared" si="31"/>
        <v>0</v>
      </c>
      <c r="CG62" s="10" t="str">
        <f>IFERROR(VLOOKUP(A62,'27'!U:V,2,0),"0")</f>
        <v>0</v>
      </c>
      <c r="CH62" s="5" t="s">
        <v>147</v>
      </c>
      <c r="CI62" s="15">
        <f t="shared" si="32"/>
        <v>0</v>
      </c>
      <c r="CJ62" s="10" t="str">
        <f>IFERROR(VLOOKUP(A62,'28'!U:V,2,0),"0")</f>
        <v>0</v>
      </c>
      <c r="CK62" s="5" t="s">
        <v>147</v>
      </c>
      <c r="CL62" s="15">
        <f t="shared" si="33"/>
        <v>0</v>
      </c>
      <c r="CM62" s="10" t="str">
        <f>IFERROR(VLOOKUP(A62,'29'!U:V,2,0),"0")</f>
        <v>0</v>
      </c>
      <c r="CN62" s="5" t="s">
        <v>147</v>
      </c>
      <c r="CO62" s="15">
        <f t="shared" si="34"/>
        <v>0</v>
      </c>
      <c r="CP62" s="10" t="str">
        <f>IFERROR(VLOOKUP(A62,'30'!U:V,2,0),"0")</f>
        <v>0</v>
      </c>
      <c r="CQ62" s="5" t="s">
        <v>147</v>
      </c>
      <c r="CR62" s="15">
        <f t="shared" si="35"/>
        <v>0</v>
      </c>
      <c r="CS62" s="10" t="str">
        <f>IFERROR(VLOOKUP(A62,'31'!U:V,2,0),"0")</f>
        <v>0</v>
      </c>
      <c r="CT62" s="5" t="s">
        <v>147</v>
      </c>
      <c r="CU62" s="15">
        <f t="shared" si="36"/>
        <v>0</v>
      </c>
      <c r="CV62" s="10" t="str">
        <f>IFERROR(VLOOKUP(A62,'เซต1-31'!V:W,2,0),"0")</f>
        <v>0</v>
      </c>
      <c r="CW62" s="5" t="s">
        <v>147</v>
      </c>
      <c r="CX62" s="15">
        <f t="shared" si="20"/>
        <v>0</v>
      </c>
    </row>
    <row r="63" spans="1:102" x14ac:dyDescent="0.25">
      <c r="A63" s="6" t="s">
        <v>65</v>
      </c>
      <c r="B63" s="4" t="s">
        <v>66</v>
      </c>
      <c r="C63" s="13">
        <v>4.57</v>
      </c>
      <c r="D63" s="19">
        <f t="shared" si="21"/>
        <v>0</v>
      </c>
      <c r="E63" s="5" t="s">
        <v>147</v>
      </c>
      <c r="F63" s="13">
        <f t="shared" si="37"/>
        <v>0</v>
      </c>
      <c r="G63" s="10" t="str">
        <f>IFERROR(VLOOKUP(A63,'1'!U:V,2,0),"0")</f>
        <v>0</v>
      </c>
      <c r="H63" s="5" t="s">
        <v>147</v>
      </c>
      <c r="I63" s="15">
        <f t="shared" si="38"/>
        <v>0</v>
      </c>
      <c r="J63" s="10" t="str">
        <f>IFERROR(VLOOKUP(A63,'2'!U:V,2,0),"0")</f>
        <v>0</v>
      </c>
      <c r="K63" s="5" t="s">
        <v>147</v>
      </c>
      <c r="L63" s="15">
        <f t="shared" si="39"/>
        <v>0</v>
      </c>
      <c r="M63" s="10" t="str">
        <f>IFERROR(VLOOKUP(A63,'3'!U:V,2,0),"0")</f>
        <v>0</v>
      </c>
      <c r="N63" s="5" t="s">
        <v>147</v>
      </c>
      <c r="O63" s="15">
        <f t="shared" si="40"/>
        <v>0</v>
      </c>
      <c r="P63" s="10" t="str">
        <f>IFERROR(VLOOKUP(A63,'4'!U:V,2,0),"0")</f>
        <v>0</v>
      </c>
      <c r="Q63" s="5" t="s">
        <v>147</v>
      </c>
      <c r="R63" s="15">
        <f t="shared" si="41"/>
        <v>0</v>
      </c>
      <c r="S63" s="10" t="str">
        <f>IFERROR(VLOOKUP(A63,'5'!U:V,2,0),"0")</f>
        <v>0</v>
      </c>
      <c r="T63" s="5" t="s">
        <v>147</v>
      </c>
      <c r="U63" s="15">
        <f t="shared" si="42"/>
        <v>0</v>
      </c>
      <c r="V63" s="10" t="str">
        <f>IFERROR(VLOOKUP(A63,'6'!U:V,2,0),"0")</f>
        <v>0</v>
      </c>
      <c r="W63" s="5" t="s">
        <v>147</v>
      </c>
      <c r="X63" s="15">
        <f t="shared" si="43"/>
        <v>0</v>
      </c>
      <c r="Y63" s="10" t="str">
        <f>IFERROR(VLOOKUP(A63,'7'!U:V,2,0),"0")</f>
        <v>0</v>
      </c>
      <c r="Z63" s="5" t="s">
        <v>147</v>
      </c>
      <c r="AA63" s="15">
        <f t="shared" si="44"/>
        <v>0</v>
      </c>
      <c r="AB63" s="10" t="str">
        <f>IFERROR(VLOOKUP(A63,'8'!U:V,2,0),"0")</f>
        <v>0</v>
      </c>
      <c r="AC63" s="5" t="s">
        <v>147</v>
      </c>
      <c r="AD63" s="15">
        <f t="shared" si="45"/>
        <v>0</v>
      </c>
      <c r="AE63" s="10" t="str">
        <f>IFERROR(VLOOKUP(A63,'9'!U:V,2,0),"0")</f>
        <v>0</v>
      </c>
      <c r="AF63" s="5" t="s">
        <v>147</v>
      </c>
      <c r="AG63" s="15">
        <f t="shared" si="46"/>
        <v>0</v>
      </c>
      <c r="AH63" s="10" t="str">
        <f>IFERROR(VLOOKUP(A63,'10'!U:V,2,0),"0")</f>
        <v>0</v>
      </c>
      <c r="AI63" s="5" t="s">
        <v>147</v>
      </c>
      <c r="AJ63" s="15">
        <f t="shared" si="47"/>
        <v>0</v>
      </c>
      <c r="AK63" s="10" t="str">
        <f>IFERROR(VLOOKUP(A63,'11'!U:V,2,0),"0")</f>
        <v>0</v>
      </c>
      <c r="AL63" s="5" t="s">
        <v>147</v>
      </c>
      <c r="AM63" s="15">
        <f t="shared" si="48"/>
        <v>0</v>
      </c>
      <c r="AN63" s="10" t="str">
        <f>IFERROR(VLOOKUP(A63,'12'!U:V,2,0),"0")</f>
        <v>0</v>
      </c>
      <c r="AO63" s="5" t="s">
        <v>147</v>
      </c>
      <c r="AP63" s="15">
        <f t="shared" si="49"/>
        <v>0</v>
      </c>
      <c r="AQ63" s="10" t="str">
        <f>IFERROR(VLOOKUP(A63,'13'!U:V,2,0),"0")</f>
        <v>0</v>
      </c>
      <c r="AR63" s="5" t="s">
        <v>147</v>
      </c>
      <c r="AS63" s="15">
        <f t="shared" si="50"/>
        <v>0</v>
      </c>
      <c r="AT63" s="10" t="str">
        <f>IFERROR(VLOOKUP(A63,'14'!U:V,2,0),"0")</f>
        <v>0</v>
      </c>
      <c r="AU63" s="5" t="s">
        <v>147</v>
      </c>
      <c r="AV63" s="15">
        <f t="shared" si="51"/>
        <v>0</v>
      </c>
      <c r="AW63" s="10" t="str">
        <f>IFERROR(VLOOKUP(A63,'15'!U:V,2,0),"0")</f>
        <v>0</v>
      </c>
      <c r="AX63" s="5" t="s">
        <v>147</v>
      </c>
      <c r="AY63" s="15">
        <f t="shared" si="52"/>
        <v>0</v>
      </c>
      <c r="AZ63" s="10" t="str">
        <f>IFERROR(VLOOKUP(A63,'16'!U:V,2,0),"0")</f>
        <v>0</v>
      </c>
      <c r="BA63" s="5" t="s">
        <v>147</v>
      </c>
      <c r="BB63" s="15">
        <f t="shared" si="53"/>
        <v>0</v>
      </c>
      <c r="BC63" s="10" t="str">
        <f>IFERROR(VLOOKUP(A63,'17'!U:V,2,0),"0")</f>
        <v>0</v>
      </c>
      <c r="BD63" s="5" t="s">
        <v>147</v>
      </c>
      <c r="BE63" s="15">
        <f t="shared" si="54"/>
        <v>0</v>
      </c>
      <c r="BF63" s="10" t="str">
        <f>IFERROR(VLOOKUP(A63,'18'!U:V,2,0),"0")</f>
        <v>0</v>
      </c>
      <c r="BG63" s="5" t="s">
        <v>147</v>
      </c>
      <c r="BH63" s="15">
        <f t="shared" si="23"/>
        <v>0</v>
      </c>
      <c r="BI63" s="10" t="str">
        <f>IFERROR(VLOOKUP(A63,'19'!U:V,2,0),"0")</f>
        <v>0</v>
      </c>
      <c r="BJ63" s="5" t="s">
        <v>147</v>
      </c>
      <c r="BK63" s="15">
        <f t="shared" si="24"/>
        <v>0</v>
      </c>
      <c r="BL63" s="10" t="str">
        <f>IFERROR(VLOOKUP(A63,'20'!U:V,2,0),"0")</f>
        <v>0</v>
      </c>
      <c r="BM63" s="5" t="s">
        <v>147</v>
      </c>
      <c r="BN63" s="15">
        <f t="shared" si="25"/>
        <v>0</v>
      </c>
      <c r="BO63" s="10" t="str">
        <f>IFERROR(VLOOKUP(A63,'21'!U:V,2,0),"0")</f>
        <v>0</v>
      </c>
      <c r="BP63" s="5" t="s">
        <v>147</v>
      </c>
      <c r="BQ63" s="15">
        <f t="shared" si="26"/>
        <v>0</v>
      </c>
      <c r="BR63" s="10" t="str">
        <f>IFERROR(VLOOKUP(A63,'22'!U:V,2,0),"0")</f>
        <v>0</v>
      </c>
      <c r="BS63" s="5" t="s">
        <v>147</v>
      </c>
      <c r="BT63" s="15">
        <f t="shared" si="27"/>
        <v>0</v>
      </c>
      <c r="BU63" s="10" t="str">
        <f>IFERROR(VLOOKUP(A63,'23'!U:V,2,0),"0")</f>
        <v>0</v>
      </c>
      <c r="BV63" s="5" t="s">
        <v>147</v>
      </c>
      <c r="BW63" s="15">
        <f t="shared" si="28"/>
        <v>0</v>
      </c>
      <c r="BX63" s="10" t="str">
        <f>IFERROR(VLOOKUP(A63,'24'!U:V,2,0),"0")</f>
        <v>0</v>
      </c>
      <c r="BY63" s="5" t="s">
        <v>147</v>
      </c>
      <c r="BZ63" s="15">
        <f t="shared" si="29"/>
        <v>0</v>
      </c>
      <c r="CA63" s="10" t="str">
        <f>IFERROR(VLOOKUP(A63,'25'!U:V,2,0),"0")</f>
        <v>0</v>
      </c>
      <c r="CB63" s="5" t="s">
        <v>147</v>
      </c>
      <c r="CC63" s="15">
        <f t="shared" si="30"/>
        <v>0</v>
      </c>
      <c r="CD63" s="10" t="str">
        <f>IFERROR(VLOOKUP(A63,'26'!U:V,2,0),"0")</f>
        <v>0</v>
      </c>
      <c r="CE63" s="5" t="s">
        <v>147</v>
      </c>
      <c r="CF63" s="15">
        <f t="shared" si="31"/>
        <v>0</v>
      </c>
      <c r="CG63" s="10" t="str">
        <f>IFERROR(VLOOKUP(A63,'27'!U:V,2,0),"0")</f>
        <v>0</v>
      </c>
      <c r="CH63" s="5" t="s">
        <v>147</v>
      </c>
      <c r="CI63" s="15">
        <f t="shared" si="32"/>
        <v>0</v>
      </c>
      <c r="CJ63" s="10" t="str">
        <f>IFERROR(VLOOKUP(A63,'28'!U:V,2,0),"0")</f>
        <v>0</v>
      </c>
      <c r="CK63" s="5" t="s">
        <v>147</v>
      </c>
      <c r="CL63" s="15">
        <f t="shared" si="33"/>
        <v>0</v>
      </c>
      <c r="CM63" s="10" t="str">
        <f>IFERROR(VLOOKUP(A63,'29'!U:V,2,0),"0")</f>
        <v>0</v>
      </c>
      <c r="CN63" s="5" t="s">
        <v>147</v>
      </c>
      <c r="CO63" s="15">
        <f t="shared" si="34"/>
        <v>0</v>
      </c>
      <c r="CP63" s="10" t="str">
        <f>IFERROR(VLOOKUP(A63,'30'!U:V,2,0),"0")</f>
        <v>0</v>
      </c>
      <c r="CQ63" s="5" t="s">
        <v>147</v>
      </c>
      <c r="CR63" s="15">
        <f t="shared" si="35"/>
        <v>0</v>
      </c>
      <c r="CS63" s="10" t="str">
        <f>IFERROR(VLOOKUP(A63,'31'!U:V,2,0),"0")</f>
        <v>0</v>
      </c>
      <c r="CT63" s="5" t="s">
        <v>147</v>
      </c>
      <c r="CU63" s="15">
        <f t="shared" si="36"/>
        <v>0</v>
      </c>
      <c r="CV63" s="10" t="str">
        <f>IFERROR(VLOOKUP(A63,'เซต1-31'!V:W,2,0),"0")</f>
        <v>0</v>
      </c>
      <c r="CW63" s="5" t="s">
        <v>147</v>
      </c>
      <c r="CX63" s="15">
        <f t="shared" si="20"/>
        <v>0</v>
      </c>
    </row>
    <row r="64" spans="1:102" x14ac:dyDescent="0.25">
      <c r="A64" s="6" t="s">
        <v>194</v>
      </c>
      <c r="B64" s="4" t="s">
        <v>56</v>
      </c>
      <c r="C64" s="13">
        <v>4.45</v>
      </c>
      <c r="D64" s="19">
        <f t="shared" si="21"/>
        <v>0</v>
      </c>
      <c r="E64" s="5" t="s">
        <v>147</v>
      </c>
      <c r="F64" s="13">
        <f t="shared" si="37"/>
        <v>0</v>
      </c>
      <c r="G64" s="10" t="str">
        <f>IFERROR(VLOOKUP(A64,'1'!U:V,2,0),"0")</f>
        <v>0</v>
      </c>
      <c r="H64" s="5" t="s">
        <v>147</v>
      </c>
      <c r="I64" s="15">
        <f t="shared" si="38"/>
        <v>0</v>
      </c>
      <c r="J64" s="10" t="str">
        <f>IFERROR(VLOOKUP(A64,'2'!U:V,2,0),"0")</f>
        <v>0</v>
      </c>
      <c r="K64" s="5" t="s">
        <v>147</v>
      </c>
      <c r="L64" s="15">
        <f t="shared" si="39"/>
        <v>0</v>
      </c>
      <c r="M64" s="10" t="str">
        <f>IFERROR(VLOOKUP(A64,'3'!U:V,2,0),"0")</f>
        <v>0</v>
      </c>
      <c r="N64" s="5" t="s">
        <v>147</v>
      </c>
      <c r="O64" s="15">
        <f t="shared" si="40"/>
        <v>0</v>
      </c>
      <c r="P64" s="10" t="str">
        <f>IFERROR(VLOOKUP(A64,'4'!U:V,2,0),"0")</f>
        <v>0</v>
      </c>
      <c r="Q64" s="5" t="s">
        <v>147</v>
      </c>
      <c r="R64" s="15">
        <f t="shared" si="41"/>
        <v>0</v>
      </c>
      <c r="S64" s="10" t="str">
        <f>IFERROR(VLOOKUP(A64,'5'!U:V,2,0),"0")</f>
        <v>0</v>
      </c>
      <c r="T64" s="5" t="s">
        <v>147</v>
      </c>
      <c r="U64" s="15">
        <f t="shared" si="42"/>
        <v>0</v>
      </c>
      <c r="V64" s="10" t="str">
        <f>IFERROR(VLOOKUP(A64,'6'!U:V,2,0),"0")</f>
        <v>0</v>
      </c>
      <c r="W64" s="5" t="s">
        <v>147</v>
      </c>
      <c r="X64" s="15">
        <f t="shared" si="43"/>
        <v>0</v>
      </c>
      <c r="Y64" s="10" t="str">
        <f>IFERROR(VLOOKUP(A64,'7'!U:V,2,0),"0")</f>
        <v>0</v>
      </c>
      <c r="Z64" s="5" t="s">
        <v>147</v>
      </c>
      <c r="AA64" s="15">
        <f t="shared" si="44"/>
        <v>0</v>
      </c>
      <c r="AB64" s="10" t="str">
        <f>IFERROR(VLOOKUP(A64,'8'!U:V,2,0),"0")</f>
        <v>0</v>
      </c>
      <c r="AC64" s="5" t="s">
        <v>147</v>
      </c>
      <c r="AD64" s="15">
        <f t="shared" si="45"/>
        <v>0</v>
      </c>
      <c r="AE64" s="10" t="str">
        <f>IFERROR(VLOOKUP(A64,'9'!U:V,2,0),"0")</f>
        <v>0</v>
      </c>
      <c r="AF64" s="5" t="s">
        <v>147</v>
      </c>
      <c r="AG64" s="15">
        <f t="shared" si="46"/>
        <v>0</v>
      </c>
      <c r="AH64" s="10" t="str">
        <f>IFERROR(VLOOKUP(A64,'10'!U:V,2,0),"0")</f>
        <v>0</v>
      </c>
      <c r="AI64" s="5" t="s">
        <v>147</v>
      </c>
      <c r="AJ64" s="15">
        <f t="shared" si="47"/>
        <v>0</v>
      </c>
      <c r="AK64" s="10" t="str">
        <f>IFERROR(VLOOKUP(A64,'11'!U:V,2,0),"0")</f>
        <v>0</v>
      </c>
      <c r="AL64" s="5" t="s">
        <v>147</v>
      </c>
      <c r="AM64" s="15">
        <f t="shared" si="48"/>
        <v>0</v>
      </c>
      <c r="AN64" s="10" t="str">
        <f>IFERROR(VLOOKUP(A64,'12'!U:V,2,0),"0")</f>
        <v>0</v>
      </c>
      <c r="AO64" s="5" t="s">
        <v>147</v>
      </c>
      <c r="AP64" s="15">
        <f t="shared" si="49"/>
        <v>0</v>
      </c>
      <c r="AQ64" s="10" t="str">
        <f>IFERROR(VLOOKUP(A64,'13'!U:V,2,0),"0")</f>
        <v>0</v>
      </c>
      <c r="AR64" s="5" t="s">
        <v>147</v>
      </c>
      <c r="AS64" s="15">
        <f t="shared" si="50"/>
        <v>0</v>
      </c>
      <c r="AT64" s="10" t="str">
        <f>IFERROR(VLOOKUP(A64,'14'!U:V,2,0),"0")</f>
        <v>0</v>
      </c>
      <c r="AU64" s="5" t="s">
        <v>147</v>
      </c>
      <c r="AV64" s="15">
        <f t="shared" si="51"/>
        <v>0</v>
      </c>
      <c r="AW64" s="10" t="str">
        <f>IFERROR(VLOOKUP(A64,'15'!U:V,2,0),"0")</f>
        <v>0</v>
      </c>
      <c r="AX64" s="5" t="s">
        <v>147</v>
      </c>
      <c r="AY64" s="15">
        <f t="shared" si="52"/>
        <v>0</v>
      </c>
      <c r="AZ64" s="10" t="str">
        <f>IFERROR(VLOOKUP(A64,'16'!U:V,2,0),"0")</f>
        <v>0</v>
      </c>
      <c r="BA64" s="5" t="s">
        <v>147</v>
      </c>
      <c r="BB64" s="15">
        <f t="shared" si="53"/>
        <v>0</v>
      </c>
      <c r="BC64" s="10" t="str">
        <f>IFERROR(VLOOKUP(A64,'17'!U:V,2,0),"0")</f>
        <v>0</v>
      </c>
      <c r="BD64" s="5" t="s">
        <v>147</v>
      </c>
      <c r="BE64" s="15">
        <f t="shared" si="54"/>
        <v>0</v>
      </c>
      <c r="BF64" s="10" t="str">
        <f>IFERROR(VLOOKUP(A64,'18'!U:V,2,0),"0")</f>
        <v>0</v>
      </c>
      <c r="BG64" s="5" t="s">
        <v>147</v>
      </c>
      <c r="BH64" s="15">
        <f t="shared" si="23"/>
        <v>0</v>
      </c>
      <c r="BI64" s="10" t="str">
        <f>IFERROR(VLOOKUP(A64,'19'!U:V,2,0),"0")</f>
        <v>0</v>
      </c>
      <c r="BJ64" s="5" t="s">
        <v>147</v>
      </c>
      <c r="BK64" s="15">
        <f t="shared" si="24"/>
        <v>0</v>
      </c>
      <c r="BL64" s="10" t="str">
        <f>IFERROR(VLOOKUP(A64,'20'!U:V,2,0),"0")</f>
        <v>0</v>
      </c>
      <c r="BM64" s="5" t="s">
        <v>147</v>
      </c>
      <c r="BN64" s="15">
        <f t="shared" si="25"/>
        <v>0</v>
      </c>
      <c r="BO64" s="10" t="str">
        <f>IFERROR(VLOOKUP(A64,'21'!U:V,2,0),"0")</f>
        <v>0</v>
      </c>
      <c r="BP64" s="5" t="s">
        <v>147</v>
      </c>
      <c r="BQ64" s="15">
        <f t="shared" si="26"/>
        <v>0</v>
      </c>
      <c r="BR64" s="10" t="str">
        <f>IFERROR(VLOOKUP(A64,'22'!U:V,2,0),"0")</f>
        <v>0</v>
      </c>
      <c r="BS64" s="5" t="s">
        <v>147</v>
      </c>
      <c r="BT64" s="15">
        <f t="shared" si="27"/>
        <v>0</v>
      </c>
      <c r="BU64" s="10" t="str">
        <f>IFERROR(VLOOKUP(A64,'23'!U:V,2,0),"0")</f>
        <v>0</v>
      </c>
      <c r="BV64" s="5" t="s">
        <v>147</v>
      </c>
      <c r="BW64" s="15">
        <f t="shared" si="28"/>
        <v>0</v>
      </c>
      <c r="BX64" s="10" t="str">
        <f>IFERROR(VLOOKUP(A64,'24'!U:V,2,0),"0")</f>
        <v>0</v>
      </c>
      <c r="BY64" s="5" t="s">
        <v>147</v>
      </c>
      <c r="BZ64" s="15">
        <f t="shared" si="29"/>
        <v>0</v>
      </c>
      <c r="CA64" s="10" t="str">
        <f>IFERROR(VLOOKUP(A64,'25'!U:V,2,0),"0")</f>
        <v>0</v>
      </c>
      <c r="CB64" s="5" t="s">
        <v>147</v>
      </c>
      <c r="CC64" s="15">
        <f t="shared" si="30"/>
        <v>0</v>
      </c>
      <c r="CD64" s="10" t="str">
        <f>IFERROR(VLOOKUP(A64,'26'!U:V,2,0),"0")</f>
        <v>0</v>
      </c>
      <c r="CE64" s="5" t="s">
        <v>147</v>
      </c>
      <c r="CF64" s="15">
        <f t="shared" si="31"/>
        <v>0</v>
      </c>
      <c r="CG64" s="10" t="str">
        <f>IFERROR(VLOOKUP(A64,'27'!U:V,2,0),"0")</f>
        <v>0</v>
      </c>
      <c r="CH64" s="5" t="s">
        <v>147</v>
      </c>
      <c r="CI64" s="15">
        <f t="shared" si="32"/>
        <v>0</v>
      </c>
      <c r="CJ64" s="10" t="str">
        <f>IFERROR(VLOOKUP(A64,'28'!U:V,2,0),"0")</f>
        <v>0</v>
      </c>
      <c r="CK64" s="5" t="s">
        <v>147</v>
      </c>
      <c r="CL64" s="15">
        <f t="shared" si="33"/>
        <v>0</v>
      </c>
      <c r="CM64" s="10" t="str">
        <f>IFERROR(VLOOKUP(A64,'29'!U:V,2,0),"0")</f>
        <v>0</v>
      </c>
      <c r="CN64" s="5" t="s">
        <v>147</v>
      </c>
      <c r="CO64" s="15">
        <f t="shared" si="34"/>
        <v>0</v>
      </c>
      <c r="CP64" s="10" t="str">
        <f>IFERROR(VLOOKUP(A64,'30'!U:V,2,0),"0")</f>
        <v>0</v>
      </c>
      <c r="CQ64" s="5" t="s">
        <v>147</v>
      </c>
      <c r="CR64" s="15">
        <f t="shared" si="35"/>
        <v>0</v>
      </c>
      <c r="CS64" s="10" t="str">
        <f>IFERROR(VLOOKUP(A64,'31'!U:V,2,0),"0")</f>
        <v>0</v>
      </c>
      <c r="CT64" s="5" t="s">
        <v>147</v>
      </c>
      <c r="CU64" s="15">
        <f t="shared" si="36"/>
        <v>0</v>
      </c>
      <c r="CV64" s="10" t="str">
        <f>IFERROR(VLOOKUP(A64,'เซต1-31'!V:W,2,0),"0")</f>
        <v>0</v>
      </c>
      <c r="CW64" s="5" t="s">
        <v>147</v>
      </c>
      <c r="CX64" s="15">
        <f t="shared" si="20"/>
        <v>0</v>
      </c>
    </row>
    <row r="65" spans="1:102" x14ac:dyDescent="0.25">
      <c r="A65" s="5" t="s">
        <v>55</v>
      </c>
      <c r="B65" s="4" t="s">
        <v>56</v>
      </c>
      <c r="C65" s="13">
        <v>4.45</v>
      </c>
      <c r="D65" s="19">
        <f t="shared" si="21"/>
        <v>0</v>
      </c>
      <c r="E65" s="5" t="s">
        <v>147</v>
      </c>
      <c r="F65" s="13">
        <f t="shared" si="37"/>
        <v>0</v>
      </c>
      <c r="G65" s="10" t="str">
        <f>IFERROR(VLOOKUP(A65,'1'!U:V,2,0),"0")</f>
        <v>0</v>
      </c>
      <c r="H65" s="5" t="s">
        <v>147</v>
      </c>
      <c r="I65" s="15">
        <f t="shared" si="38"/>
        <v>0</v>
      </c>
      <c r="J65" s="10" t="str">
        <f>IFERROR(VLOOKUP(A65,'2'!U:V,2,0),"0")</f>
        <v>0</v>
      </c>
      <c r="K65" s="5" t="s">
        <v>147</v>
      </c>
      <c r="L65" s="15">
        <f t="shared" si="39"/>
        <v>0</v>
      </c>
      <c r="M65" s="10" t="str">
        <f>IFERROR(VLOOKUP(A65,'3'!U:V,2,0),"0")</f>
        <v>0</v>
      </c>
      <c r="N65" s="5" t="s">
        <v>147</v>
      </c>
      <c r="O65" s="15">
        <f t="shared" si="40"/>
        <v>0</v>
      </c>
      <c r="P65" s="10" t="str">
        <f>IFERROR(VLOOKUP(A65,'4'!U:V,2,0),"0")</f>
        <v>0</v>
      </c>
      <c r="Q65" s="5" t="s">
        <v>147</v>
      </c>
      <c r="R65" s="15">
        <f t="shared" si="41"/>
        <v>0</v>
      </c>
      <c r="S65" s="10" t="str">
        <f>IFERROR(VLOOKUP(A65,'5'!U:V,2,0),"0")</f>
        <v>0</v>
      </c>
      <c r="T65" s="5" t="s">
        <v>147</v>
      </c>
      <c r="U65" s="15">
        <f t="shared" si="42"/>
        <v>0</v>
      </c>
      <c r="V65" s="10" t="str">
        <f>IFERROR(VLOOKUP(A65,'6'!U:V,2,0),"0")</f>
        <v>0</v>
      </c>
      <c r="W65" s="5" t="s">
        <v>147</v>
      </c>
      <c r="X65" s="15">
        <f t="shared" si="43"/>
        <v>0</v>
      </c>
      <c r="Y65" s="10" t="str">
        <f>IFERROR(VLOOKUP(A65,'7'!U:V,2,0),"0")</f>
        <v>0</v>
      </c>
      <c r="Z65" s="5" t="s">
        <v>147</v>
      </c>
      <c r="AA65" s="15">
        <f t="shared" si="44"/>
        <v>0</v>
      </c>
      <c r="AB65" s="10" t="str">
        <f>IFERROR(VLOOKUP(A65,'8'!U:V,2,0),"0")</f>
        <v>0</v>
      </c>
      <c r="AC65" s="5" t="s">
        <v>147</v>
      </c>
      <c r="AD65" s="15">
        <f t="shared" si="45"/>
        <v>0</v>
      </c>
      <c r="AE65" s="10" t="str">
        <f>IFERROR(VLOOKUP(A65,'9'!U:V,2,0),"0")</f>
        <v>0</v>
      </c>
      <c r="AF65" s="5" t="s">
        <v>147</v>
      </c>
      <c r="AG65" s="15">
        <f t="shared" si="46"/>
        <v>0</v>
      </c>
      <c r="AH65" s="10" t="str">
        <f>IFERROR(VLOOKUP(A65,'10'!U:V,2,0),"0")</f>
        <v>0</v>
      </c>
      <c r="AI65" s="5" t="s">
        <v>147</v>
      </c>
      <c r="AJ65" s="15">
        <f t="shared" si="47"/>
        <v>0</v>
      </c>
      <c r="AK65" s="10" t="str">
        <f>IFERROR(VLOOKUP(A65,'11'!U:V,2,0),"0")</f>
        <v>0</v>
      </c>
      <c r="AL65" s="5" t="s">
        <v>147</v>
      </c>
      <c r="AM65" s="15">
        <f t="shared" si="48"/>
        <v>0</v>
      </c>
      <c r="AN65" s="10" t="str">
        <f>IFERROR(VLOOKUP(A65,'12'!U:V,2,0),"0")</f>
        <v>0</v>
      </c>
      <c r="AO65" s="5" t="s">
        <v>147</v>
      </c>
      <c r="AP65" s="15">
        <f t="shared" si="49"/>
        <v>0</v>
      </c>
      <c r="AQ65" s="10" t="str">
        <f>IFERROR(VLOOKUP(A65,'13'!U:V,2,0),"0")</f>
        <v>0</v>
      </c>
      <c r="AR65" s="5" t="s">
        <v>147</v>
      </c>
      <c r="AS65" s="15">
        <f t="shared" si="50"/>
        <v>0</v>
      </c>
      <c r="AT65" s="10" t="str">
        <f>IFERROR(VLOOKUP(A65,'14'!U:V,2,0),"0")</f>
        <v>0</v>
      </c>
      <c r="AU65" s="5" t="s">
        <v>147</v>
      </c>
      <c r="AV65" s="15">
        <f t="shared" si="51"/>
        <v>0</v>
      </c>
      <c r="AW65" s="10" t="str">
        <f>IFERROR(VLOOKUP(A65,'15'!U:V,2,0),"0")</f>
        <v>0</v>
      </c>
      <c r="AX65" s="5" t="s">
        <v>147</v>
      </c>
      <c r="AY65" s="15">
        <f t="shared" si="52"/>
        <v>0</v>
      </c>
      <c r="AZ65" s="10" t="str">
        <f>IFERROR(VLOOKUP(A65,'16'!U:V,2,0),"0")</f>
        <v>0</v>
      </c>
      <c r="BA65" s="5" t="s">
        <v>147</v>
      </c>
      <c r="BB65" s="15">
        <f t="shared" si="53"/>
        <v>0</v>
      </c>
      <c r="BC65" s="10" t="str">
        <f>IFERROR(VLOOKUP(A65,'17'!U:V,2,0),"0")</f>
        <v>0</v>
      </c>
      <c r="BD65" s="5" t="s">
        <v>147</v>
      </c>
      <c r="BE65" s="15">
        <f t="shared" si="54"/>
        <v>0</v>
      </c>
      <c r="BF65" s="10" t="str">
        <f>IFERROR(VLOOKUP(A65,'18'!U:V,2,0),"0")</f>
        <v>0</v>
      </c>
      <c r="BG65" s="5" t="s">
        <v>147</v>
      </c>
      <c r="BH65" s="15">
        <f t="shared" si="23"/>
        <v>0</v>
      </c>
      <c r="BI65" s="10" t="str">
        <f>IFERROR(VLOOKUP(A65,'19'!U:V,2,0),"0")</f>
        <v>0</v>
      </c>
      <c r="BJ65" s="5" t="s">
        <v>147</v>
      </c>
      <c r="BK65" s="15">
        <f t="shared" si="24"/>
        <v>0</v>
      </c>
      <c r="BL65" s="10" t="str">
        <f>IFERROR(VLOOKUP(A65,'20'!U:V,2,0),"0")</f>
        <v>0</v>
      </c>
      <c r="BM65" s="5" t="s">
        <v>147</v>
      </c>
      <c r="BN65" s="15">
        <f t="shared" si="25"/>
        <v>0</v>
      </c>
      <c r="BO65" s="10" t="str">
        <f>IFERROR(VLOOKUP(A65,'21'!U:V,2,0),"0")</f>
        <v>0</v>
      </c>
      <c r="BP65" s="5" t="s">
        <v>147</v>
      </c>
      <c r="BQ65" s="15">
        <f t="shared" si="26"/>
        <v>0</v>
      </c>
      <c r="BR65" s="10" t="str">
        <f>IFERROR(VLOOKUP(A65,'22'!U:V,2,0),"0")</f>
        <v>0</v>
      </c>
      <c r="BS65" s="5" t="s">
        <v>147</v>
      </c>
      <c r="BT65" s="15">
        <f t="shared" si="27"/>
        <v>0</v>
      </c>
      <c r="BU65" s="10" t="str">
        <f>IFERROR(VLOOKUP(A65,'23'!U:V,2,0),"0")</f>
        <v>0</v>
      </c>
      <c r="BV65" s="5" t="s">
        <v>147</v>
      </c>
      <c r="BW65" s="15">
        <f t="shared" si="28"/>
        <v>0</v>
      </c>
      <c r="BX65" s="10" t="str">
        <f>IFERROR(VLOOKUP(A65,'24'!U:V,2,0),"0")</f>
        <v>0</v>
      </c>
      <c r="BY65" s="5" t="s">
        <v>147</v>
      </c>
      <c r="BZ65" s="15">
        <f t="shared" si="29"/>
        <v>0</v>
      </c>
      <c r="CA65" s="10" t="str">
        <f>IFERROR(VLOOKUP(A65,'25'!U:V,2,0),"0")</f>
        <v>0</v>
      </c>
      <c r="CB65" s="5" t="s">
        <v>147</v>
      </c>
      <c r="CC65" s="15">
        <f t="shared" si="30"/>
        <v>0</v>
      </c>
      <c r="CD65" s="10" t="str">
        <f>IFERROR(VLOOKUP(A65,'26'!U:V,2,0),"0")</f>
        <v>0</v>
      </c>
      <c r="CE65" s="5" t="s">
        <v>147</v>
      </c>
      <c r="CF65" s="15">
        <f t="shared" si="31"/>
        <v>0</v>
      </c>
      <c r="CG65" s="10" t="str">
        <f>IFERROR(VLOOKUP(A65,'27'!U:V,2,0),"0")</f>
        <v>0</v>
      </c>
      <c r="CH65" s="5" t="s">
        <v>147</v>
      </c>
      <c r="CI65" s="15">
        <f t="shared" si="32"/>
        <v>0</v>
      </c>
      <c r="CJ65" s="10" t="str">
        <f>IFERROR(VLOOKUP(A65,'28'!U:V,2,0),"0")</f>
        <v>0</v>
      </c>
      <c r="CK65" s="5" t="s">
        <v>147</v>
      </c>
      <c r="CL65" s="15">
        <f t="shared" si="33"/>
        <v>0</v>
      </c>
      <c r="CM65" s="10" t="str">
        <f>IFERROR(VLOOKUP(A65,'29'!U:V,2,0),"0")</f>
        <v>0</v>
      </c>
      <c r="CN65" s="5" t="s">
        <v>147</v>
      </c>
      <c r="CO65" s="15">
        <f t="shared" si="34"/>
        <v>0</v>
      </c>
      <c r="CP65" s="10" t="str">
        <f>IFERROR(VLOOKUP(A65,'30'!U:V,2,0),"0")</f>
        <v>0</v>
      </c>
      <c r="CQ65" s="5" t="s">
        <v>147</v>
      </c>
      <c r="CR65" s="15">
        <f t="shared" si="35"/>
        <v>0</v>
      </c>
      <c r="CS65" s="10" t="str">
        <f>IFERROR(VLOOKUP(A65,'31'!U:V,2,0),"0")</f>
        <v>0</v>
      </c>
      <c r="CT65" s="5" t="s">
        <v>147</v>
      </c>
      <c r="CU65" s="15">
        <f t="shared" si="36"/>
        <v>0</v>
      </c>
      <c r="CV65" s="10" t="str">
        <f>IFERROR(VLOOKUP(A65,'เซต1-31'!V:W,2,0),"0")</f>
        <v>0</v>
      </c>
      <c r="CW65" s="5" t="s">
        <v>147</v>
      </c>
      <c r="CX65" s="15">
        <f t="shared" si="20"/>
        <v>0</v>
      </c>
    </row>
    <row r="66" spans="1:102" x14ac:dyDescent="0.25">
      <c r="A66" s="5" t="s">
        <v>195</v>
      </c>
      <c r="B66" s="4" t="s">
        <v>58</v>
      </c>
      <c r="C66" s="13">
        <v>4.4800000000000004</v>
      </c>
      <c r="D66" s="19">
        <f t="shared" si="21"/>
        <v>0</v>
      </c>
      <c r="E66" s="5" t="s">
        <v>147</v>
      </c>
      <c r="F66" s="13">
        <f t="shared" si="37"/>
        <v>0</v>
      </c>
      <c r="G66" s="10" t="str">
        <f>IFERROR(VLOOKUP(A66,'1'!U:V,2,0),"0")</f>
        <v>0</v>
      </c>
      <c r="H66" s="5" t="s">
        <v>147</v>
      </c>
      <c r="I66" s="15">
        <f t="shared" si="38"/>
        <v>0</v>
      </c>
      <c r="J66" s="10" t="str">
        <f>IFERROR(VLOOKUP(A66,'2'!U:V,2,0),"0")</f>
        <v>0</v>
      </c>
      <c r="K66" s="5" t="s">
        <v>147</v>
      </c>
      <c r="L66" s="15">
        <f t="shared" si="39"/>
        <v>0</v>
      </c>
      <c r="M66" s="10" t="str">
        <f>IFERROR(VLOOKUP(A66,'3'!U:V,2,0),"0")</f>
        <v>0</v>
      </c>
      <c r="N66" s="5" t="s">
        <v>147</v>
      </c>
      <c r="O66" s="15">
        <f t="shared" si="40"/>
        <v>0</v>
      </c>
      <c r="P66" s="10" t="str">
        <f>IFERROR(VLOOKUP(A66,'4'!U:V,2,0),"0")</f>
        <v>0</v>
      </c>
      <c r="Q66" s="5" t="s">
        <v>147</v>
      </c>
      <c r="R66" s="15">
        <f t="shared" si="41"/>
        <v>0</v>
      </c>
      <c r="S66" s="10" t="str">
        <f>IFERROR(VLOOKUP(A66,'5'!U:V,2,0),"0")</f>
        <v>0</v>
      </c>
      <c r="T66" s="5" t="s">
        <v>147</v>
      </c>
      <c r="U66" s="15">
        <f t="shared" si="42"/>
        <v>0</v>
      </c>
      <c r="V66" s="10" t="str">
        <f>IFERROR(VLOOKUP(A66,'6'!U:V,2,0),"0")</f>
        <v>0</v>
      </c>
      <c r="W66" s="5" t="s">
        <v>147</v>
      </c>
      <c r="X66" s="15">
        <f t="shared" si="43"/>
        <v>0</v>
      </c>
      <c r="Y66" s="10" t="str">
        <f>IFERROR(VLOOKUP(A66,'7'!U:V,2,0),"0")</f>
        <v>0</v>
      </c>
      <c r="Z66" s="5" t="s">
        <v>147</v>
      </c>
      <c r="AA66" s="15">
        <f t="shared" si="44"/>
        <v>0</v>
      </c>
      <c r="AB66" s="10" t="str">
        <f>IFERROR(VLOOKUP(A66,'8'!U:V,2,0),"0")</f>
        <v>0</v>
      </c>
      <c r="AC66" s="5" t="s">
        <v>147</v>
      </c>
      <c r="AD66" s="15">
        <f t="shared" si="45"/>
        <v>0</v>
      </c>
      <c r="AE66" s="10" t="str">
        <f>IFERROR(VLOOKUP(A66,'9'!U:V,2,0),"0")</f>
        <v>0</v>
      </c>
      <c r="AF66" s="5" t="s">
        <v>147</v>
      </c>
      <c r="AG66" s="15">
        <f t="shared" si="46"/>
        <v>0</v>
      </c>
      <c r="AH66" s="10" t="str">
        <f>IFERROR(VLOOKUP(A66,'10'!U:V,2,0),"0")</f>
        <v>0</v>
      </c>
      <c r="AI66" s="5" t="s">
        <v>147</v>
      </c>
      <c r="AJ66" s="15">
        <f t="shared" si="47"/>
        <v>0</v>
      </c>
      <c r="AK66" s="10" t="str">
        <f>IFERROR(VLOOKUP(A66,'11'!U:V,2,0),"0")</f>
        <v>0</v>
      </c>
      <c r="AL66" s="5" t="s">
        <v>147</v>
      </c>
      <c r="AM66" s="15">
        <f t="shared" si="48"/>
        <v>0</v>
      </c>
      <c r="AN66" s="10" t="str">
        <f>IFERROR(VLOOKUP(A66,'12'!U:V,2,0),"0")</f>
        <v>0</v>
      </c>
      <c r="AO66" s="5" t="s">
        <v>147</v>
      </c>
      <c r="AP66" s="15">
        <f t="shared" si="49"/>
        <v>0</v>
      </c>
      <c r="AQ66" s="10" t="str">
        <f>IFERROR(VLOOKUP(A66,'13'!U:V,2,0),"0")</f>
        <v>0</v>
      </c>
      <c r="AR66" s="5" t="s">
        <v>147</v>
      </c>
      <c r="AS66" s="15">
        <f t="shared" si="50"/>
        <v>0</v>
      </c>
      <c r="AT66" s="10" t="str">
        <f>IFERROR(VLOOKUP(A66,'14'!U:V,2,0),"0")</f>
        <v>0</v>
      </c>
      <c r="AU66" s="5" t="s">
        <v>147</v>
      </c>
      <c r="AV66" s="15">
        <f t="shared" si="51"/>
        <v>0</v>
      </c>
      <c r="AW66" s="10" t="str">
        <f>IFERROR(VLOOKUP(A66,'15'!U:V,2,0),"0")</f>
        <v>0</v>
      </c>
      <c r="AX66" s="5" t="s">
        <v>147</v>
      </c>
      <c r="AY66" s="15">
        <f t="shared" si="52"/>
        <v>0</v>
      </c>
      <c r="AZ66" s="10" t="str">
        <f>IFERROR(VLOOKUP(A66,'16'!U:V,2,0),"0")</f>
        <v>0</v>
      </c>
      <c r="BA66" s="5" t="s">
        <v>147</v>
      </c>
      <c r="BB66" s="15">
        <f t="shared" si="53"/>
        <v>0</v>
      </c>
      <c r="BC66" s="10" t="str">
        <f>IFERROR(VLOOKUP(A66,'17'!U:V,2,0),"0")</f>
        <v>0</v>
      </c>
      <c r="BD66" s="5" t="s">
        <v>147</v>
      </c>
      <c r="BE66" s="15">
        <f t="shared" si="54"/>
        <v>0</v>
      </c>
      <c r="BF66" s="10" t="str">
        <f>IFERROR(VLOOKUP(A66,'18'!U:V,2,0),"0")</f>
        <v>0</v>
      </c>
      <c r="BG66" s="5" t="s">
        <v>147</v>
      </c>
      <c r="BH66" s="15">
        <f t="shared" si="23"/>
        <v>0</v>
      </c>
      <c r="BI66" s="10" t="str">
        <f>IFERROR(VLOOKUP(A66,'19'!U:V,2,0),"0")</f>
        <v>0</v>
      </c>
      <c r="BJ66" s="5" t="s">
        <v>147</v>
      </c>
      <c r="BK66" s="15">
        <f t="shared" si="24"/>
        <v>0</v>
      </c>
      <c r="BL66" s="10" t="str">
        <f>IFERROR(VLOOKUP(A66,'20'!U:V,2,0),"0")</f>
        <v>0</v>
      </c>
      <c r="BM66" s="5" t="s">
        <v>147</v>
      </c>
      <c r="BN66" s="15">
        <f t="shared" si="25"/>
        <v>0</v>
      </c>
      <c r="BO66" s="10" t="str">
        <f>IFERROR(VLOOKUP(A66,'21'!U:V,2,0),"0")</f>
        <v>0</v>
      </c>
      <c r="BP66" s="5" t="s">
        <v>147</v>
      </c>
      <c r="BQ66" s="15">
        <f t="shared" si="26"/>
        <v>0</v>
      </c>
      <c r="BR66" s="10" t="str">
        <f>IFERROR(VLOOKUP(A66,'22'!U:V,2,0),"0")</f>
        <v>0</v>
      </c>
      <c r="BS66" s="5" t="s">
        <v>147</v>
      </c>
      <c r="BT66" s="15">
        <f t="shared" si="27"/>
        <v>0</v>
      </c>
      <c r="BU66" s="10" t="str">
        <f>IFERROR(VLOOKUP(A66,'23'!U:V,2,0),"0")</f>
        <v>0</v>
      </c>
      <c r="BV66" s="5" t="s">
        <v>147</v>
      </c>
      <c r="BW66" s="15">
        <f t="shared" si="28"/>
        <v>0</v>
      </c>
      <c r="BX66" s="10" t="str">
        <f>IFERROR(VLOOKUP(A66,'24'!U:V,2,0),"0")</f>
        <v>0</v>
      </c>
      <c r="BY66" s="5" t="s">
        <v>147</v>
      </c>
      <c r="BZ66" s="15">
        <f t="shared" si="29"/>
        <v>0</v>
      </c>
      <c r="CA66" s="10" t="str">
        <f>IFERROR(VLOOKUP(A66,'25'!U:V,2,0),"0")</f>
        <v>0</v>
      </c>
      <c r="CB66" s="5" t="s">
        <v>147</v>
      </c>
      <c r="CC66" s="15">
        <f t="shared" si="30"/>
        <v>0</v>
      </c>
      <c r="CD66" s="10" t="str">
        <f>IFERROR(VLOOKUP(A66,'26'!U:V,2,0),"0")</f>
        <v>0</v>
      </c>
      <c r="CE66" s="5" t="s">
        <v>147</v>
      </c>
      <c r="CF66" s="15">
        <f t="shared" si="31"/>
        <v>0</v>
      </c>
      <c r="CG66" s="10" t="str">
        <f>IFERROR(VLOOKUP(A66,'27'!U:V,2,0),"0")</f>
        <v>0</v>
      </c>
      <c r="CH66" s="5" t="s">
        <v>147</v>
      </c>
      <c r="CI66" s="15">
        <f t="shared" si="32"/>
        <v>0</v>
      </c>
      <c r="CJ66" s="10" t="str">
        <f>IFERROR(VLOOKUP(A66,'28'!U:V,2,0),"0")</f>
        <v>0</v>
      </c>
      <c r="CK66" s="5" t="s">
        <v>147</v>
      </c>
      <c r="CL66" s="15">
        <f t="shared" si="33"/>
        <v>0</v>
      </c>
      <c r="CM66" s="10" t="str">
        <f>IFERROR(VLOOKUP(A66,'29'!U:V,2,0),"0")</f>
        <v>0</v>
      </c>
      <c r="CN66" s="5" t="s">
        <v>147</v>
      </c>
      <c r="CO66" s="15">
        <f t="shared" si="34"/>
        <v>0</v>
      </c>
      <c r="CP66" s="10" t="str">
        <f>IFERROR(VLOOKUP(A66,'30'!U:V,2,0),"0")</f>
        <v>0</v>
      </c>
      <c r="CQ66" s="5" t="s">
        <v>147</v>
      </c>
      <c r="CR66" s="15">
        <f t="shared" si="35"/>
        <v>0</v>
      </c>
      <c r="CS66" s="10" t="str">
        <f>IFERROR(VLOOKUP(A66,'31'!U:V,2,0),"0")</f>
        <v>0</v>
      </c>
      <c r="CT66" s="5" t="s">
        <v>147</v>
      </c>
      <c r="CU66" s="15">
        <f t="shared" si="36"/>
        <v>0</v>
      </c>
      <c r="CV66" s="10" t="str">
        <f>IFERROR(VLOOKUP(A66,'เซต1-31'!V:W,2,0),"0")</f>
        <v>0</v>
      </c>
      <c r="CW66" s="5" t="s">
        <v>147</v>
      </c>
      <c r="CX66" s="15">
        <f t="shared" si="20"/>
        <v>0</v>
      </c>
    </row>
    <row r="67" spans="1:102" x14ac:dyDescent="0.25">
      <c r="A67" s="5" t="s">
        <v>57</v>
      </c>
      <c r="B67" s="4" t="s">
        <v>58</v>
      </c>
      <c r="C67" s="13">
        <v>4.4800000000000004</v>
      </c>
      <c r="D67" s="19">
        <f t="shared" si="21"/>
        <v>0</v>
      </c>
      <c r="E67" s="5" t="s">
        <v>147</v>
      </c>
      <c r="F67" s="13">
        <f t="shared" si="37"/>
        <v>0</v>
      </c>
      <c r="G67" s="10" t="str">
        <f>IFERROR(VLOOKUP(A67,'1'!U:V,2,0),"0")</f>
        <v>0</v>
      </c>
      <c r="H67" s="5" t="s">
        <v>147</v>
      </c>
      <c r="I67" s="15">
        <f t="shared" si="38"/>
        <v>0</v>
      </c>
      <c r="J67" s="10" t="str">
        <f>IFERROR(VLOOKUP(A67,'2'!U:V,2,0),"0")</f>
        <v>0</v>
      </c>
      <c r="K67" s="5" t="s">
        <v>147</v>
      </c>
      <c r="L67" s="15">
        <f t="shared" si="39"/>
        <v>0</v>
      </c>
      <c r="M67" s="10" t="str">
        <f>IFERROR(VLOOKUP(A67,'3'!U:V,2,0),"0")</f>
        <v>0</v>
      </c>
      <c r="N67" s="5" t="s">
        <v>147</v>
      </c>
      <c r="O67" s="15">
        <f t="shared" si="40"/>
        <v>0</v>
      </c>
      <c r="P67" s="10" t="str">
        <f>IFERROR(VLOOKUP(A67,'4'!U:V,2,0),"0")</f>
        <v>0</v>
      </c>
      <c r="Q67" s="5" t="s">
        <v>147</v>
      </c>
      <c r="R67" s="15">
        <f t="shared" si="41"/>
        <v>0</v>
      </c>
      <c r="S67" s="10" t="str">
        <f>IFERROR(VLOOKUP(A67,'5'!U:V,2,0),"0")</f>
        <v>0</v>
      </c>
      <c r="T67" s="5" t="s">
        <v>147</v>
      </c>
      <c r="U67" s="15">
        <f t="shared" si="42"/>
        <v>0</v>
      </c>
      <c r="V67" s="10" t="str">
        <f>IFERROR(VLOOKUP(A67,'6'!U:V,2,0),"0")</f>
        <v>0</v>
      </c>
      <c r="W67" s="5" t="s">
        <v>147</v>
      </c>
      <c r="X67" s="15">
        <f t="shared" si="43"/>
        <v>0</v>
      </c>
      <c r="Y67" s="10" t="str">
        <f>IFERROR(VLOOKUP(A67,'7'!U:V,2,0),"0")</f>
        <v>0</v>
      </c>
      <c r="Z67" s="5" t="s">
        <v>147</v>
      </c>
      <c r="AA67" s="15">
        <f t="shared" si="44"/>
        <v>0</v>
      </c>
      <c r="AB67" s="10" t="str">
        <f>IFERROR(VLOOKUP(A67,'8'!U:V,2,0),"0")</f>
        <v>0</v>
      </c>
      <c r="AC67" s="5" t="s">
        <v>147</v>
      </c>
      <c r="AD67" s="15">
        <f t="shared" si="45"/>
        <v>0</v>
      </c>
      <c r="AE67" s="10" t="str">
        <f>IFERROR(VLOOKUP(A67,'9'!U:V,2,0),"0")</f>
        <v>0</v>
      </c>
      <c r="AF67" s="5" t="s">
        <v>147</v>
      </c>
      <c r="AG67" s="15">
        <f t="shared" si="46"/>
        <v>0</v>
      </c>
      <c r="AH67" s="10" t="str">
        <f>IFERROR(VLOOKUP(A67,'10'!U:V,2,0),"0")</f>
        <v>0</v>
      </c>
      <c r="AI67" s="5" t="s">
        <v>147</v>
      </c>
      <c r="AJ67" s="15">
        <f t="shared" si="47"/>
        <v>0</v>
      </c>
      <c r="AK67" s="10" t="str">
        <f>IFERROR(VLOOKUP(A67,'11'!U:V,2,0),"0")</f>
        <v>0</v>
      </c>
      <c r="AL67" s="5" t="s">
        <v>147</v>
      </c>
      <c r="AM67" s="15">
        <f t="shared" si="48"/>
        <v>0</v>
      </c>
      <c r="AN67" s="10" t="str">
        <f>IFERROR(VLOOKUP(A67,'12'!U:V,2,0),"0")</f>
        <v>0</v>
      </c>
      <c r="AO67" s="5" t="s">
        <v>147</v>
      </c>
      <c r="AP67" s="15">
        <f t="shared" si="49"/>
        <v>0</v>
      </c>
      <c r="AQ67" s="10" t="str">
        <f>IFERROR(VLOOKUP(A67,'13'!U:V,2,0),"0")</f>
        <v>0</v>
      </c>
      <c r="AR67" s="5" t="s">
        <v>147</v>
      </c>
      <c r="AS67" s="15">
        <f t="shared" si="50"/>
        <v>0</v>
      </c>
      <c r="AT67" s="10" t="str">
        <f>IFERROR(VLOOKUP(A67,'14'!U:V,2,0),"0")</f>
        <v>0</v>
      </c>
      <c r="AU67" s="5" t="s">
        <v>147</v>
      </c>
      <c r="AV67" s="15">
        <f t="shared" si="51"/>
        <v>0</v>
      </c>
      <c r="AW67" s="10" t="str">
        <f>IFERROR(VLOOKUP(A67,'15'!U:V,2,0),"0")</f>
        <v>0</v>
      </c>
      <c r="AX67" s="5" t="s">
        <v>147</v>
      </c>
      <c r="AY67" s="15">
        <f t="shared" si="52"/>
        <v>0</v>
      </c>
      <c r="AZ67" s="10" t="str">
        <f>IFERROR(VLOOKUP(A67,'16'!U:V,2,0),"0")</f>
        <v>0</v>
      </c>
      <c r="BA67" s="5" t="s">
        <v>147</v>
      </c>
      <c r="BB67" s="15">
        <f t="shared" si="53"/>
        <v>0</v>
      </c>
      <c r="BC67" s="10" t="str">
        <f>IFERROR(VLOOKUP(A67,'17'!U:V,2,0),"0")</f>
        <v>0</v>
      </c>
      <c r="BD67" s="5" t="s">
        <v>147</v>
      </c>
      <c r="BE67" s="15">
        <f t="shared" si="54"/>
        <v>0</v>
      </c>
      <c r="BF67" s="10" t="str">
        <f>IFERROR(VLOOKUP(A67,'18'!U:V,2,0),"0")</f>
        <v>0</v>
      </c>
      <c r="BG67" s="5" t="s">
        <v>147</v>
      </c>
      <c r="BH67" s="15">
        <f t="shared" si="23"/>
        <v>0</v>
      </c>
      <c r="BI67" s="10" t="str">
        <f>IFERROR(VLOOKUP(A67,'19'!U:V,2,0),"0")</f>
        <v>0</v>
      </c>
      <c r="BJ67" s="5" t="s">
        <v>147</v>
      </c>
      <c r="BK67" s="15">
        <f t="shared" si="24"/>
        <v>0</v>
      </c>
      <c r="BL67" s="10" t="str">
        <f>IFERROR(VLOOKUP(A67,'20'!U:V,2,0),"0")</f>
        <v>0</v>
      </c>
      <c r="BM67" s="5" t="s">
        <v>147</v>
      </c>
      <c r="BN67" s="15">
        <f t="shared" si="25"/>
        <v>0</v>
      </c>
      <c r="BO67" s="10" t="str">
        <f>IFERROR(VLOOKUP(A67,'21'!U:V,2,0),"0")</f>
        <v>0</v>
      </c>
      <c r="BP67" s="5" t="s">
        <v>147</v>
      </c>
      <c r="BQ67" s="15">
        <f t="shared" si="26"/>
        <v>0</v>
      </c>
      <c r="BR67" s="10" t="str">
        <f>IFERROR(VLOOKUP(A67,'22'!U:V,2,0),"0")</f>
        <v>0</v>
      </c>
      <c r="BS67" s="5" t="s">
        <v>147</v>
      </c>
      <c r="BT67" s="15">
        <f t="shared" si="27"/>
        <v>0</v>
      </c>
      <c r="BU67" s="10" t="str">
        <f>IFERROR(VLOOKUP(A67,'23'!U:V,2,0),"0")</f>
        <v>0</v>
      </c>
      <c r="BV67" s="5" t="s">
        <v>147</v>
      </c>
      <c r="BW67" s="15">
        <f t="shared" si="28"/>
        <v>0</v>
      </c>
      <c r="BX67" s="10" t="str">
        <f>IFERROR(VLOOKUP(A67,'24'!U:V,2,0),"0")</f>
        <v>0</v>
      </c>
      <c r="BY67" s="5" t="s">
        <v>147</v>
      </c>
      <c r="BZ67" s="15">
        <f t="shared" si="29"/>
        <v>0</v>
      </c>
      <c r="CA67" s="10" t="str">
        <f>IFERROR(VLOOKUP(A67,'25'!U:V,2,0),"0")</f>
        <v>0</v>
      </c>
      <c r="CB67" s="5" t="s">
        <v>147</v>
      </c>
      <c r="CC67" s="15">
        <f t="shared" si="30"/>
        <v>0</v>
      </c>
      <c r="CD67" s="10" t="str">
        <f>IFERROR(VLOOKUP(A67,'26'!U:V,2,0),"0")</f>
        <v>0</v>
      </c>
      <c r="CE67" s="5" t="s">
        <v>147</v>
      </c>
      <c r="CF67" s="15">
        <f t="shared" si="31"/>
        <v>0</v>
      </c>
      <c r="CG67" s="10" t="str">
        <f>IFERROR(VLOOKUP(A67,'27'!U:V,2,0),"0")</f>
        <v>0</v>
      </c>
      <c r="CH67" s="5" t="s">
        <v>147</v>
      </c>
      <c r="CI67" s="15">
        <f t="shared" si="32"/>
        <v>0</v>
      </c>
      <c r="CJ67" s="10" t="str">
        <f>IFERROR(VLOOKUP(A67,'28'!U:V,2,0),"0")</f>
        <v>0</v>
      </c>
      <c r="CK67" s="5" t="s">
        <v>147</v>
      </c>
      <c r="CL67" s="15">
        <f t="shared" si="33"/>
        <v>0</v>
      </c>
      <c r="CM67" s="10" t="str">
        <f>IFERROR(VLOOKUP(A67,'29'!U:V,2,0),"0")</f>
        <v>0</v>
      </c>
      <c r="CN67" s="5" t="s">
        <v>147</v>
      </c>
      <c r="CO67" s="15">
        <f t="shared" si="34"/>
        <v>0</v>
      </c>
      <c r="CP67" s="10" t="str">
        <f>IFERROR(VLOOKUP(A67,'30'!U:V,2,0),"0")</f>
        <v>0</v>
      </c>
      <c r="CQ67" s="5" t="s">
        <v>147</v>
      </c>
      <c r="CR67" s="15">
        <f t="shared" si="35"/>
        <v>0</v>
      </c>
      <c r="CS67" s="10" t="str">
        <f>IFERROR(VLOOKUP(A67,'31'!U:V,2,0),"0")</f>
        <v>0</v>
      </c>
      <c r="CT67" s="5" t="s">
        <v>147</v>
      </c>
      <c r="CU67" s="15">
        <f t="shared" si="36"/>
        <v>0</v>
      </c>
      <c r="CV67" s="10" t="str">
        <f>IFERROR(VLOOKUP(A67,'เซต1-31'!V:W,2,0),"0")</f>
        <v>0</v>
      </c>
      <c r="CW67" s="5" t="s">
        <v>147</v>
      </c>
      <c r="CX67" s="15">
        <f t="shared" si="20"/>
        <v>0</v>
      </c>
    </row>
    <row r="68" spans="1:102" x14ac:dyDescent="0.25">
      <c r="A68" s="5" t="s">
        <v>193</v>
      </c>
      <c r="B68" s="4" t="s">
        <v>50</v>
      </c>
      <c r="C68" s="13">
        <v>4.43</v>
      </c>
      <c r="D68" s="19">
        <f t="shared" si="21"/>
        <v>0</v>
      </c>
      <c r="E68" s="5" t="s">
        <v>147</v>
      </c>
      <c r="F68" s="13">
        <f t="shared" si="37"/>
        <v>0</v>
      </c>
      <c r="G68" s="10" t="str">
        <f>IFERROR(VLOOKUP(A68,'1'!U:V,2,0),"0")</f>
        <v>0</v>
      </c>
      <c r="H68" s="5" t="s">
        <v>147</v>
      </c>
      <c r="I68" s="15">
        <f t="shared" si="38"/>
        <v>0</v>
      </c>
      <c r="J68" s="10" t="str">
        <f>IFERROR(VLOOKUP(A68,'2'!U:V,2,0),"0")</f>
        <v>0</v>
      </c>
      <c r="K68" s="5" t="s">
        <v>147</v>
      </c>
      <c r="L68" s="15">
        <f t="shared" si="39"/>
        <v>0</v>
      </c>
      <c r="M68" s="10" t="str">
        <f>IFERROR(VLOOKUP(A68,'3'!U:V,2,0),"0")</f>
        <v>0</v>
      </c>
      <c r="N68" s="5" t="s">
        <v>147</v>
      </c>
      <c r="O68" s="15">
        <f t="shared" si="40"/>
        <v>0</v>
      </c>
      <c r="P68" s="10" t="str">
        <f>IFERROR(VLOOKUP(A68,'4'!U:V,2,0),"0")</f>
        <v>0</v>
      </c>
      <c r="Q68" s="5" t="s">
        <v>147</v>
      </c>
      <c r="R68" s="15">
        <f t="shared" si="41"/>
        <v>0</v>
      </c>
      <c r="S68" s="10" t="str">
        <f>IFERROR(VLOOKUP(A68,'5'!U:V,2,0),"0")</f>
        <v>0</v>
      </c>
      <c r="T68" s="5" t="s">
        <v>147</v>
      </c>
      <c r="U68" s="15">
        <f t="shared" si="42"/>
        <v>0</v>
      </c>
      <c r="V68" s="10" t="str">
        <f>IFERROR(VLOOKUP(A68,'6'!U:V,2,0),"0")</f>
        <v>0</v>
      </c>
      <c r="W68" s="5" t="s">
        <v>147</v>
      </c>
      <c r="X68" s="15">
        <f t="shared" si="43"/>
        <v>0</v>
      </c>
      <c r="Y68" s="10" t="str">
        <f>IFERROR(VLOOKUP(A68,'7'!U:V,2,0),"0")</f>
        <v>0</v>
      </c>
      <c r="Z68" s="5" t="s">
        <v>147</v>
      </c>
      <c r="AA68" s="15">
        <f t="shared" si="44"/>
        <v>0</v>
      </c>
      <c r="AB68" s="10" t="str">
        <f>IFERROR(VLOOKUP(A68,'8'!U:V,2,0),"0")</f>
        <v>0</v>
      </c>
      <c r="AC68" s="5" t="s">
        <v>147</v>
      </c>
      <c r="AD68" s="15">
        <f t="shared" si="45"/>
        <v>0</v>
      </c>
      <c r="AE68" s="10" t="str">
        <f>IFERROR(VLOOKUP(A68,'9'!U:V,2,0),"0")</f>
        <v>0</v>
      </c>
      <c r="AF68" s="5" t="s">
        <v>147</v>
      </c>
      <c r="AG68" s="15">
        <f t="shared" si="46"/>
        <v>0</v>
      </c>
      <c r="AH68" s="10" t="str">
        <f>IFERROR(VLOOKUP(A68,'10'!U:V,2,0),"0")</f>
        <v>0</v>
      </c>
      <c r="AI68" s="5" t="s">
        <v>147</v>
      </c>
      <c r="AJ68" s="15">
        <f t="shared" si="47"/>
        <v>0</v>
      </c>
      <c r="AK68" s="10" t="str">
        <f>IFERROR(VLOOKUP(A68,'11'!U:V,2,0),"0")</f>
        <v>0</v>
      </c>
      <c r="AL68" s="5" t="s">
        <v>147</v>
      </c>
      <c r="AM68" s="15">
        <f t="shared" si="48"/>
        <v>0</v>
      </c>
      <c r="AN68" s="10" t="str">
        <f>IFERROR(VLOOKUP(A68,'12'!U:V,2,0),"0")</f>
        <v>0</v>
      </c>
      <c r="AO68" s="5" t="s">
        <v>147</v>
      </c>
      <c r="AP68" s="15">
        <f t="shared" si="49"/>
        <v>0</v>
      </c>
      <c r="AQ68" s="10" t="str">
        <f>IFERROR(VLOOKUP(A68,'13'!U:V,2,0),"0")</f>
        <v>0</v>
      </c>
      <c r="AR68" s="5" t="s">
        <v>147</v>
      </c>
      <c r="AS68" s="15">
        <f t="shared" si="50"/>
        <v>0</v>
      </c>
      <c r="AT68" s="10" t="str">
        <f>IFERROR(VLOOKUP(A68,'14'!U:V,2,0),"0")</f>
        <v>0</v>
      </c>
      <c r="AU68" s="5" t="s">
        <v>147</v>
      </c>
      <c r="AV68" s="15">
        <f t="shared" si="51"/>
        <v>0</v>
      </c>
      <c r="AW68" s="10" t="str">
        <f>IFERROR(VLOOKUP(A68,'15'!U:V,2,0),"0")</f>
        <v>0</v>
      </c>
      <c r="AX68" s="5" t="s">
        <v>147</v>
      </c>
      <c r="AY68" s="15">
        <f t="shared" si="52"/>
        <v>0</v>
      </c>
      <c r="AZ68" s="10" t="str">
        <f>IFERROR(VLOOKUP(A68,'16'!U:V,2,0),"0")</f>
        <v>0</v>
      </c>
      <c r="BA68" s="5" t="s">
        <v>147</v>
      </c>
      <c r="BB68" s="15">
        <f t="shared" si="53"/>
        <v>0</v>
      </c>
      <c r="BC68" s="10" t="str">
        <f>IFERROR(VLOOKUP(A68,'17'!U:V,2,0),"0")</f>
        <v>0</v>
      </c>
      <c r="BD68" s="5" t="s">
        <v>147</v>
      </c>
      <c r="BE68" s="15">
        <f t="shared" si="54"/>
        <v>0</v>
      </c>
      <c r="BF68" s="10" t="str">
        <f>IFERROR(VLOOKUP(A68,'18'!U:V,2,0),"0")</f>
        <v>0</v>
      </c>
      <c r="BG68" s="5" t="s">
        <v>147</v>
      </c>
      <c r="BH68" s="15">
        <f t="shared" si="23"/>
        <v>0</v>
      </c>
      <c r="BI68" s="10" t="str">
        <f>IFERROR(VLOOKUP(A68,'19'!U:V,2,0),"0")</f>
        <v>0</v>
      </c>
      <c r="BJ68" s="5" t="s">
        <v>147</v>
      </c>
      <c r="BK68" s="15">
        <f t="shared" si="24"/>
        <v>0</v>
      </c>
      <c r="BL68" s="10" t="str">
        <f>IFERROR(VLOOKUP(A68,'20'!U:V,2,0),"0")</f>
        <v>0</v>
      </c>
      <c r="BM68" s="5" t="s">
        <v>147</v>
      </c>
      <c r="BN68" s="15">
        <f t="shared" si="25"/>
        <v>0</v>
      </c>
      <c r="BO68" s="10" t="str">
        <f>IFERROR(VLOOKUP(A68,'21'!U:V,2,0),"0")</f>
        <v>0</v>
      </c>
      <c r="BP68" s="5" t="s">
        <v>147</v>
      </c>
      <c r="BQ68" s="15">
        <f t="shared" si="26"/>
        <v>0</v>
      </c>
      <c r="BR68" s="10" t="str">
        <f>IFERROR(VLOOKUP(A68,'22'!U:V,2,0),"0")</f>
        <v>0</v>
      </c>
      <c r="BS68" s="5" t="s">
        <v>147</v>
      </c>
      <c r="BT68" s="15">
        <f t="shared" si="27"/>
        <v>0</v>
      </c>
      <c r="BU68" s="10" t="str">
        <f>IFERROR(VLOOKUP(A68,'23'!U:V,2,0),"0")</f>
        <v>0</v>
      </c>
      <c r="BV68" s="5" t="s">
        <v>147</v>
      </c>
      <c r="BW68" s="15">
        <f t="shared" si="28"/>
        <v>0</v>
      </c>
      <c r="BX68" s="10" t="str">
        <f>IFERROR(VLOOKUP(A68,'24'!U:V,2,0),"0")</f>
        <v>0</v>
      </c>
      <c r="BY68" s="5" t="s">
        <v>147</v>
      </c>
      <c r="BZ68" s="15">
        <f t="shared" si="29"/>
        <v>0</v>
      </c>
      <c r="CA68" s="10" t="str">
        <f>IFERROR(VLOOKUP(A68,'25'!U:V,2,0),"0")</f>
        <v>0</v>
      </c>
      <c r="CB68" s="5" t="s">
        <v>147</v>
      </c>
      <c r="CC68" s="15">
        <f t="shared" si="30"/>
        <v>0</v>
      </c>
      <c r="CD68" s="10" t="str">
        <f>IFERROR(VLOOKUP(A68,'26'!U:V,2,0),"0")</f>
        <v>0</v>
      </c>
      <c r="CE68" s="5" t="s">
        <v>147</v>
      </c>
      <c r="CF68" s="15">
        <f t="shared" si="31"/>
        <v>0</v>
      </c>
      <c r="CG68" s="10" t="str">
        <f>IFERROR(VLOOKUP(A68,'27'!U:V,2,0),"0")</f>
        <v>0</v>
      </c>
      <c r="CH68" s="5" t="s">
        <v>147</v>
      </c>
      <c r="CI68" s="15">
        <f t="shared" si="32"/>
        <v>0</v>
      </c>
      <c r="CJ68" s="10" t="str">
        <f>IFERROR(VLOOKUP(A68,'28'!U:V,2,0),"0")</f>
        <v>0</v>
      </c>
      <c r="CK68" s="5" t="s">
        <v>147</v>
      </c>
      <c r="CL68" s="15">
        <f t="shared" si="33"/>
        <v>0</v>
      </c>
      <c r="CM68" s="10" t="str">
        <f>IFERROR(VLOOKUP(A68,'29'!U:V,2,0),"0")</f>
        <v>0</v>
      </c>
      <c r="CN68" s="5" t="s">
        <v>147</v>
      </c>
      <c r="CO68" s="15">
        <f t="shared" si="34"/>
        <v>0</v>
      </c>
      <c r="CP68" s="10" t="str">
        <f>IFERROR(VLOOKUP(A68,'30'!U:V,2,0),"0")</f>
        <v>0</v>
      </c>
      <c r="CQ68" s="5" t="s">
        <v>147</v>
      </c>
      <c r="CR68" s="15">
        <f t="shared" si="35"/>
        <v>0</v>
      </c>
      <c r="CS68" s="10" t="str">
        <f>IFERROR(VLOOKUP(A68,'31'!U:V,2,0),"0")</f>
        <v>0</v>
      </c>
      <c r="CT68" s="5" t="s">
        <v>147</v>
      </c>
      <c r="CU68" s="15">
        <f t="shared" si="36"/>
        <v>0</v>
      </c>
      <c r="CV68" s="10" t="str">
        <f>IFERROR(VLOOKUP(A68,'เซต1-31'!V:W,2,0),"0")</f>
        <v>0</v>
      </c>
      <c r="CW68" s="5" t="s">
        <v>147</v>
      </c>
      <c r="CX68" s="15">
        <f t="shared" si="20"/>
        <v>0</v>
      </c>
    </row>
    <row r="69" spans="1:102" x14ac:dyDescent="0.25">
      <c r="A69" s="5" t="s">
        <v>49</v>
      </c>
      <c r="B69" s="4" t="s">
        <v>50</v>
      </c>
      <c r="C69" s="13">
        <v>4.43</v>
      </c>
      <c r="D69" s="19">
        <f t="shared" ref="D69:D132" si="55">+G69+J69+M69+P69+S69+V69+Y69+AB69+AE69+AH69+AK69+AN69+AQ69+AT69+AW69+AZ69+BC69+BF69+BI69+BL69+BO69+BR69+BU69+BX69+CA69+CD69+CG69+CJ69+CM69+CP69+CS69+CV69</f>
        <v>0</v>
      </c>
      <c r="E69" s="5" t="s">
        <v>147</v>
      </c>
      <c r="F69" s="13">
        <f t="shared" ref="F69:F100" si="56">+D69*C69</f>
        <v>0</v>
      </c>
      <c r="G69" s="10" t="str">
        <f>IFERROR(VLOOKUP(A69,'1'!U:V,2,0),"0")</f>
        <v>0</v>
      </c>
      <c r="H69" s="5" t="s">
        <v>147</v>
      </c>
      <c r="I69" s="15">
        <f t="shared" ref="I69:I100" si="57">+G69*C69</f>
        <v>0</v>
      </c>
      <c r="J69" s="10" t="str">
        <f>IFERROR(VLOOKUP(A69,'2'!U:V,2,0),"0")</f>
        <v>0</v>
      </c>
      <c r="K69" s="5" t="s">
        <v>147</v>
      </c>
      <c r="L69" s="15">
        <f t="shared" ref="L69:L100" si="58">+J69*C69</f>
        <v>0</v>
      </c>
      <c r="M69" s="10" t="str">
        <f>IFERROR(VLOOKUP(A69,'3'!U:V,2,0),"0")</f>
        <v>0</v>
      </c>
      <c r="N69" s="5" t="s">
        <v>147</v>
      </c>
      <c r="O69" s="15">
        <f t="shared" ref="O69:O100" si="59">+M69*C69</f>
        <v>0</v>
      </c>
      <c r="P69" s="10" t="str">
        <f>IFERROR(VLOOKUP(A69,'4'!U:V,2,0),"0")</f>
        <v>0</v>
      </c>
      <c r="Q69" s="5" t="s">
        <v>147</v>
      </c>
      <c r="R69" s="15">
        <f t="shared" ref="R69:R100" si="60">+P69*C69</f>
        <v>0</v>
      </c>
      <c r="S69" s="10" t="str">
        <f>IFERROR(VLOOKUP(A69,'5'!U:V,2,0),"0")</f>
        <v>0</v>
      </c>
      <c r="T69" s="5" t="s">
        <v>147</v>
      </c>
      <c r="U69" s="15">
        <f t="shared" ref="U69:U100" si="61">+S69*C69</f>
        <v>0</v>
      </c>
      <c r="V69" s="10" t="str">
        <f>IFERROR(VLOOKUP(A69,'6'!U:V,2,0),"0")</f>
        <v>0</v>
      </c>
      <c r="W69" s="5" t="s">
        <v>147</v>
      </c>
      <c r="X69" s="15">
        <f t="shared" ref="X69:X100" si="62">+V69*C69</f>
        <v>0</v>
      </c>
      <c r="Y69" s="10" t="str">
        <f>IFERROR(VLOOKUP(A69,'7'!U:V,2,0),"0")</f>
        <v>0</v>
      </c>
      <c r="Z69" s="5" t="s">
        <v>147</v>
      </c>
      <c r="AA69" s="15">
        <f t="shared" ref="AA69:AA100" si="63">+Y69*C69</f>
        <v>0</v>
      </c>
      <c r="AB69" s="10" t="str">
        <f>IFERROR(VLOOKUP(A69,'8'!U:V,2,0),"0")</f>
        <v>0</v>
      </c>
      <c r="AC69" s="5" t="s">
        <v>147</v>
      </c>
      <c r="AD69" s="15">
        <f t="shared" ref="AD69:AD100" si="64">+AB69*C69</f>
        <v>0</v>
      </c>
      <c r="AE69" s="10" t="str">
        <f>IFERROR(VLOOKUP(A69,'9'!U:V,2,0),"0")</f>
        <v>0</v>
      </c>
      <c r="AF69" s="5" t="s">
        <v>147</v>
      </c>
      <c r="AG69" s="15">
        <f t="shared" ref="AG69:AG100" si="65">+AE69*C69</f>
        <v>0</v>
      </c>
      <c r="AH69" s="10" t="str">
        <f>IFERROR(VLOOKUP(A69,'10'!U:V,2,0),"0")</f>
        <v>0</v>
      </c>
      <c r="AI69" s="5" t="s">
        <v>147</v>
      </c>
      <c r="AJ69" s="15">
        <f t="shared" ref="AJ69:AJ100" si="66">+AH69*C69</f>
        <v>0</v>
      </c>
      <c r="AK69" s="10" t="str">
        <f>IFERROR(VLOOKUP(A69,'11'!U:V,2,0),"0")</f>
        <v>0</v>
      </c>
      <c r="AL69" s="5" t="s">
        <v>147</v>
      </c>
      <c r="AM69" s="15">
        <f t="shared" ref="AM69:AM100" si="67">+AK69*C69</f>
        <v>0</v>
      </c>
      <c r="AN69" s="10" t="str">
        <f>IFERROR(VLOOKUP(A69,'12'!U:V,2,0),"0")</f>
        <v>0</v>
      </c>
      <c r="AO69" s="5" t="s">
        <v>147</v>
      </c>
      <c r="AP69" s="15">
        <f t="shared" ref="AP69:AP100" si="68">+AN69*C69</f>
        <v>0</v>
      </c>
      <c r="AQ69" s="10" t="str">
        <f>IFERROR(VLOOKUP(A69,'13'!U:V,2,0),"0")</f>
        <v>0</v>
      </c>
      <c r="AR69" s="5" t="s">
        <v>147</v>
      </c>
      <c r="AS69" s="15">
        <f t="shared" ref="AS69:AS100" si="69">+AQ69*C69</f>
        <v>0</v>
      </c>
      <c r="AT69" s="10" t="str">
        <f>IFERROR(VLOOKUP(A69,'14'!U:V,2,0),"0")</f>
        <v>0</v>
      </c>
      <c r="AU69" s="5" t="s">
        <v>147</v>
      </c>
      <c r="AV69" s="15">
        <f t="shared" ref="AV69:AV100" si="70">+AT69*C69</f>
        <v>0</v>
      </c>
      <c r="AW69" s="10" t="str">
        <f>IFERROR(VLOOKUP(A69,'15'!U:V,2,0),"0")</f>
        <v>0</v>
      </c>
      <c r="AX69" s="5" t="s">
        <v>147</v>
      </c>
      <c r="AY69" s="15">
        <f t="shared" ref="AY69:AY100" si="71">+AW69*C69</f>
        <v>0</v>
      </c>
      <c r="AZ69" s="10" t="str">
        <f>IFERROR(VLOOKUP(A69,'16'!U:V,2,0),"0")</f>
        <v>0</v>
      </c>
      <c r="BA69" s="5" t="s">
        <v>147</v>
      </c>
      <c r="BB69" s="15">
        <f t="shared" ref="BB69:BB100" si="72">+AZ69*C69</f>
        <v>0</v>
      </c>
      <c r="BC69" s="10" t="str">
        <f>IFERROR(VLOOKUP(A69,'17'!U:V,2,0),"0")</f>
        <v>0</v>
      </c>
      <c r="BD69" s="5" t="s">
        <v>147</v>
      </c>
      <c r="BE69" s="15">
        <f t="shared" ref="BE69:BE100" si="73">+BC69*C69</f>
        <v>0</v>
      </c>
      <c r="BF69" s="10" t="str">
        <f>IFERROR(VLOOKUP(A69,'18'!U:V,2,0),"0")</f>
        <v>0</v>
      </c>
      <c r="BG69" s="5" t="s">
        <v>147</v>
      </c>
      <c r="BH69" s="15">
        <f t="shared" si="23"/>
        <v>0</v>
      </c>
      <c r="BI69" s="10" t="str">
        <f>IFERROR(VLOOKUP(A69,'19'!U:V,2,0),"0")</f>
        <v>0</v>
      </c>
      <c r="BJ69" s="5" t="s">
        <v>147</v>
      </c>
      <c r="BK69" s="15">
        <f t="shared" si="24"/>
        <v>0</v>
      </c>
      <c r="BL69" s="10" t="str">
        <f>IFERROR(VLOOKUP(A69,'20'!U:V,2,0),"0")</f>
        <v>0</v>
      </c>
      <c r="BM69" s="5" t="s">
        <v>147</v>
      </c>
      <c r="BN69" s="15">
        <f t="shared" si="25"/>
        <v>0</v>
      </c>
      <c r="BO69" s="10" t="str">
        <f>IFERROR(VLOOKUP(A69,'21'!U:V,2,0),"0")</f>
        <v>0</v>
      </c>
      <c r="BP69" s="5" t="s">
        <v>147</v>
      </c>
      <c r="BQ69" s="15">
        <f t="shared" si="26"/>
        <v>0</v>
      </c>
      <c r="BR69" s="10" t="str">
        <f>IFERROR(VLOOKUP(A69,'22'!U:V,2,0),"0")</f>
        <v>0</v>
      </c>
      <c r="BS69" s="5" t="s">
        <v>147</v>
      </c>
      <c r="BT69" s="15">
        <f t="shared" si="27"/>
        <v>0</v>
      </c>
      <c r="BU69" s="10" t="str">
        <f>IFERROR(VLOOKUP(A69,'23'!U:V,2,0),"0")</f>
        <v>0</v>
      </c>
      <c r="BV69" s="5" t="s">
        <v>147</v>
      </c>
      <c r="BW69" s="15">
        <f t="shared" si="28"/>
        <v>0</v>
      </c>
      <c r="BX69" s="10" t="str">
        <f>IFERROR(VLOOKUP(A69,'24'!U:V,2,0),"0")</f>
        <v>0</v>
      </c>
      <c r="BY69" s="5" t="s">
        <v>147</v>
      </c>
      <c r="BZ69" s="15">
        <f t="shared" si="29"/>
        <v>0</v>
      </c>
      <c r="CA69" s="10" t="str">
        <f>IFERROR(VLOOKUP(A69,'25'!U:V,2,0),"0")</f>
        <v>0</v>
      </c>
      <c r="CB69" s="5" t="s">
        <v>147</v>
      </c>
      <c r="CC69" s="15">
        <f t="shared" si="30"/>
        <v>0</v>
      </c>
      <c r="CD69" s="10" t="str">
        <f>IFERROR(VLOOKUP(A69,'26'!U:V,2,0),"0")</f>
        <v>0</v>
      </c>
      <c r="CE69" s="5" t="s">
        <v>147</v>
      </c>
      <c r="CF69" s="15">
        <f t="shared" si="31"/>
        <v>0</v>
      </c>
      <c r="CG69" s="10" t="str">
        <f>IFERROR(VLOOKUP(A69,'27'!U:V,2,0),"0")</f>
        <v>0</v>
      </c>
      <c r="CH69" s="5" t="s">
        <v>147</v>
      </c>
      <c r="CI69" s="15">
        <f t="shared" si="32"/>
        <v>0</v>
      </c>
      <c r="CJ69" s="10" t="str">
        <f>IFERROR(VLOOKUP(A69,'28'!U:V,2,0),"0")</f>
        <v>0</v>
      </c>
      <c r="CK69" s="5" t="s">
        <v>147</v>
      </c>
      <c r="CL69" s="15">
        <f t="shared" si="33"/>
        <v>0</v>
      </c>
      <c r="CM69" s="10" t="str">
        <f>IFERROR(VLOOKUP(A69,'29'!U:V,2,0),"0")</f>
        <v>0</v>
      </c>
      <c r="CN69" s="5" t="s">
        <v>147</v>
      </c>
      <c r="CO69" s="15">
        <f t="shared" si="34"/>
        <v>0</v>
      </c>
      <c r="CP69" s="10" t="str">
        <f>IFERROR(VLOOKUP(A69,'30'!U:V,2,0),"0")</f>
        <v>0</v>
      </c>
      <c r="CQ69" s="5" t="s">
        <v>147</v>
      </c>
      <c r="CR69" s="15">
        <f t="shared" si="35"/>
        <v>0</v>
      </c>
      <c r="CS69" s="10" t="str">
        <f>IFERROR(VLOOKUP(A69,'31'!U:V,2,0),"0")</f>
        <v>0</v>
      </c>
      <c r="CT69" s="5" t="s">
        <v>147</v>
      </c>
      <c r="CU69" s="15">
        <f t="shared" si="36"/>
        <v>0</v>
      </c>
      <c r="CV69" s="10" t="str">
        <f>IFERROR(VLOOKUP(A69,'เซต1-31'!V:W,2,0),"0")</f>
        <v>0</v>
      </c>
      <c r="CW69" s="5" t="s">
        <v>147</v>
      </c>
      <c r="CX69" s="15">
        <f t="shared" ref="CX69:CX132" si="74">+CV69*CO69</f>
        <v>0</v>
      </c>
    </row>
    <row r="70" spans="1:102" x14ac:dyDescent="0.25">
      <c r="A70" s="5" t="s">
        <v>197</v>
      </c>
      <c r="B70" s="4" t="s">
        <v>62</v>
      </c>
      <c r="C70" s="13">
        <v>5.01</v>
      </c>
      <c r="D70" s="19">
        <f t="shared" si="55"/>
        <v>0</v>
      </c>
      <c r="E70" s="5" t="s">
        <v>147</v>
      </c>
      <c r="F70" s="13">
        <f t="shared" si="56"/>
        <v>0</v>
      </c>
      <c r="G70" s="10" t="str">
        <f>IFERROR(VLOOKUP(A70,'1'!U:V,2,0),"0")</f>
        <v>0</v>
      </c>
      <c r="H70" s="5" t="s">
        <v>147</v>
      </c>
      <c r="I70" s="15">
        <f t="shared" si="57"/>
        <v>0</v>
      </c>
      <c r="J70" s="10" t="str">
        <f>IFERROR(VLOOKUP(A70,'2'!U:V,2,0),"0")</f>
        <v>0</v>
      </c>
      <c r="K70" s="5" t="s">
        <v>147</v>
      </c>
      <c r="L70" s="15">
        <f t="shared" si="58"/>
        <v>0</v>
      </c>
      <c r="M70" s="10" t="str">
        <f>IFERROR(VLOOKUP(A70,'3'!U:V,2,0),"0")</f>
        <v>0</v>
      </c>
      <c r="N70" s="5" t="s">
        <v>147</v>
      </c>
      <c r="O70" s="15">
        <f t="shared" si="59"/>
        <v>0</v>
      </c>
      <c r="P70" s="10" t="str">
        <f>IFERROR(VLOOKUP(A70,'4'!U:V,2,0),"0")</f>
        <v>0</v>
      </c>
      <c r="Q70" s="5" t="s">
        <v>147</v>
      </c>
      <c r="R70" s="15">
        <f t="shared" si="60"/>
        <v>0</v>
      </c>
      <c r="S70" s="10" t="str">
        <f>IFERROR(VLOOKUP(A70,'5'!U:V,2,0),"0")</f>
        <v>0</v>
      </c>
      <c r="T70" s="5" t="s">
        <v>147</v>
      </c>
      <c r="U70" s="15">
        <f t="shared" si="61"/>
        <v>0</v>
      </c>
      <c r="V70" s="10" t="str">
        <f>IFERROR(VLOOKUP(A70,'6'!U:V,2,0),"0")</f>
        <v>0</v>
      </c>
      <c r="W70" s="5" t="s">
        <v>147</v>
      </c>
      <c r="X70" s="15">
        <f t="shared" si="62"/>
        <v>0</v>
      </c>
      <c r="Y70" s="10" t="str">
        <f>IFERROR(VLOOKUP(A70,'7'!U:V,2,0),"0")</f>
        <v>0</v>
      </c>
      <c r="Z70" s="5" t="s">
        <v>147</v>
      </c>
      <c r="AA70" s="15">
        <f t="shared" si="63"/>
        <v>0</v>
      </c>
      <c r="AB70" s="10" t="str">
        <f>IFERROR(VLOOKUP(A70,'8'!U:V,2,0),"0")</f>
        <v>0</v>
      </c>
      <c r="AC70" s="5" t="s">
        <v>147</v>
      </c>
      <c r="AD70" s="15">
        <f t="shared" si="64"/>
        <v>0</v>
      </c>
      <c r="AE70" s="10" t="str">
        <f>IFERROR(VLOOKUP(A70,'9'!U:V,2,0),"0")</f>
        <v>0</v>
      </c>
      <c r="AF70" s="5" t="s">
        <v>147</v>
      </c>
      <c r="AG70" s="15">
        <f t="shared" si="65"/>
        <v>0</v>
      </c>
      <c r="AH70" s="10" t="str">
        <f>IFERROR(VLOOKUP(A70,'10'!U:V,2,0),"0")</f>
        <v>0</v>
      </c>
      <c r="AI70" s="5" t="s">
        <v>147</v>
      </c>
      <c r="AJ70" s="15">
        <f t="shared" si="66"/>
        <v>0</v>
      </c>
      <c r="AK70" s="10" t="str">
        <f>IFERROR(VLOOKUP(A70,'11'!U:V,2,0),"0")</f>
        <v>0</v>
      </c>
      <c r="AL70" s="5" t="s">
        <v>147</v>
      </c>
      <c r="AM70" s="15">
        <f t="shared" si="67"/>
        <v>0</v>
      </c>
      <c r="AN70" s="10" t="str">
        <f>IFERROR(VLOOKUP(A70,'12'!U:V,2,0),"0")</f>
        <v>0</v>
      </c>
      <c r="AO70" s="5" t="s">
        <v>147</v>
      </c>
      <c r="AP70" s="15">
        <f t="shared" si="68"/>
        <v>0</v>
      </c>
      <c r="AQ70" s="10" t="str">
        <f>IFERROR(VLOOKUP(A70,'13'!U:V,2,0),"0")</f>
        <v>0</v>
      </c>
      <c r="AR70" s="5" t="s">
        <v>147</v>
      </c>
      <c r="AS70" s="15">
        <f t="shared" si="69"/>
        <v>0</v>
      </c>
      <c r="AT70" s="10" t="str">
        <f>IFERROR(VLOOKUP(A70,'14'!U:V,2,0),"0")</f>
        <v>0</v>
      </c>
      <c r="AU70" s="5" t="s">
        <v>147</v>
      </c>
      <c r="AV70" s="15">
        <f t="shared" si="70"/>
        <v>0</v>
      </c>
      <c r="AW70" s="10" t="str">
        <f>IFERROR(VLOOKUP(A70,'15'!U:V,2,0),"0")</f>
        <v>0</v>
      </c>
      <c r="AX70" s="5" t="s">
        <v>147</v>
      </c>
      <c r="AY70" s="15">
        <f t="shared" si="71"/>
        <v>0</v>
      </c>
      <c r="AZ70" s="10" t="str">
        <f>IFERROR(VLOOKUP(A70,'16'!U:V,2,0),"0")</f>
        <v>0</v>
      </c>
      <c r="BA70" s="5" t="s">
        <v>147</v>
      </c>
      <c r="BB70" s="15">
        <f t="shared" si="72"/>
        <v>0</v>
      </c>
      <c r="BC70" s="10" t="str">
        <f>IFERROR(VLOOKUP(A70,'17'!U:V,2,0),"0")</f>
        <v>0</v>
      </c>
      <c r="BD70" s="5" t="s">
        <v>147</v>
      </c>
      <c r="BE70" s="15">
        <f t="shared" si="73"/>
        <v>0</v>
      </c>
      <c r="BF70" s="10" t="str">
        <f>IFERROR(VLOOKUP(A70,'18'!U:V,2,0),"0")</f>
        <v>0</v>
      </c>
      <c r="BG70" s="5" t="s">
        <v>147</v>
      </c>
      <c r="BH70" s="15">
        <f t="shared" ref="BH70:BH115" si="75">+BF70*C70</f>
        <v>0</v>
      </c>
      <c r="BI70" s="10" t="str">
        <f>IFERROR(VLOOKUP(A70,'19'!U:V,2,0),"0")</f>
        <v>0</v>
      </c>
      <c r="BJ70" s="5" t="s">
        <v>147</v>
      </c>
      <c r="BK70" s="15">
        <f t="shared" ref="BK70:BK115" si="76">+BI70*C70</f>
        <v>0</v>
      </c>
      <c r="BL70" s="10" t="str">
        <f>IFERROR(VLOOKUP(A70,'20'!U:V,2,0),"0")</f>
        <v>0</v>
      </c>
      <c r="BM70" s="5" t="s">
        <v>147</v>
      </c>
      <c r="BN70" s="15">
        <f t="shared" ref="BN70:BN115" si="77">+BL70*C70</f>
        <v>0</v>
      </c>
      <c r="BO70" s="10" t="str">
        <f>IFERROR(VLOOKUP(A70,'21'!U:V,2,0),"0")</f>
        <v>0</v>
      </c>
      <c r="BP70" s="5" t="s">
        <v>147</v>
      </c>
      <c r="BQ70" s="15">
        <f t="shared" ref="BQ70:BQ115" si="78">+BO70*C70</f>
        <v>0</v>
      </c>
      <c r="BR70" s="10" t="str">
        <f>IFERROR(VLOOKUP(A70,'22'!U:V,2,0),"0")</f>
        <v>0</v>
      </c>
      <c r="BS70" s="5" t="s">
        <v>147</v>
      </c>
      <c r="BT70" s="15">
        <f t="shared" ref="BT70:BT115" si="79">+BR70*C70</f>
        <v>0</v>
      </c>
      <c r="BU70" s="10" t="str">
        <f>IFERROR(VLOOKUP(A70,'23'!U:V,2,0),"0")</f>
        <v>0</v>
      </c>
      <c r="BV70" s="5" t="s">
        <v>147</v>
      </c>
      <c r="BW70" s="15">
        <f t="shared" ref="BW70:BW115" si="80">+BU70*C70</f>
        <v>0</v>
      </c>
      <c r="BX70" s="10" t="str">
        <f>IFERROR(VLOOKUP(A70,'24'!U:V,2,0),"0")</f>
        <v>0</v>
      </c>
      <c r="BY70" s="5" t="s">
        <v>147</v>
      </c>
      <c r="BZ70" s="15">
        <f t="shared" ref="BZ70:BZ121" si="81">+BX70*C70</f>
        <v>0</v>
      </c>
      <c r="CA70" s="10" t="str">
        <f>IFERROR(VLOOKUP(A70,'25'!U:V,2,0),"0")</f>
        <v>0</v>
      </c>
      <c r="CB70" s="5" t="s">
        <v>147</v>
      </c>
      <c r="CC70" s="15">
        <f t="shared" ref="CC70:CC121" si="82">+CA70*C70</f>
        <v>0</v>
      </c>
      <c r="CD70" s="10" t="str">
        <f>IFERROR(VLOOKUP(A70,'26'!U:V,2,0),"0")</f>
        <v>0</v>
      </c>
      <c r="CE70" s="5" t="s">
        <v>147</v>
      </c>
      <c r="CF70" s="15">
        <f t="shared" ref="CF70:CF124" si="83">+CD70*C70</f>
        <v>0</v>
      </c>
      <c r="CG70" s="10" t="str">
        <f>IFERROR(VLOOKUP(A70,'27'!U:V,2,0),"0")</f>
        <v>0</v>
      </c>
      <c r="CH70" s="5" t="s">
        <v>147</v>
      </c>
      <c r="CI70" s="15">
        <f t="shared" ref="CI70:CI125" si="84">+CG70*C70</f>
        <v>0</v>
      </c>
      <c r="CJ70" s="10" t="str">
        <f>IFERROR(VLOOKUP(A70,'28'!U:V,2,0),"0")</f>
        <v>0</v>
      </c>
      <c r="CK70" s="5" t="s">
        <v>147</v>
      </c>
      <c r="CL70" s="15">
        <f t="shared" ref="CL70:CL126" si="85">+CJ70*C70</f>
        <v>0</v>
      </c>
      <c r="CM70" s="10" t="str">
        <f>IFERROR(VLOOKUP(A70,'29'!U:V,2,0),"0")</f>
        <v>0</v>
      </c>
      <c r="CN70" s="5" t="s">
        <v>147</v>
      </c>
      <c r="CO70" s="15">
        <f t="shared" ref="CO70:CO126" si="86">+CM70*C70</f>
        <v>0</v>
      </c>
      <c r="CP70" s="10" t="str">
        <f>IFERROR(VLOOKUP(A70,'30'!U:V,2,0),"0")</f>
        <v>0</v>
      </c>
      <c r="CQ70" s="5" t="s">
        <v>147</v>
      </c>
      <c r="CR70" s="15">
        <f t="shared" ref="CR70:CR127" si="87">+CP70*C70</f>
        <v>0</v>
      </c>
      <c r="CS70" s="10" t="str">
        <f>IFERROR(VLOOKUP(A70,'31'!U:V,2,0),"0")</f>
        <v>0</v>
      </c>
      <c r="CT70" s="5" t="s">
        <v>147</v>
      </c>
      <c r="CU70" s="15">
        <f t="shared" ref="CU70:CU133" si="88">+CS70*C70</f>
        <v>0</v>
      </c>
      <c r="CV70" s="10" t="str">
        <f>IFERROR(VLOOKUP(A70,'เซต1-31'!V:W,2,0),"0")</f>
        <v>0</v>
      </c>
      <c r="CW70" s="5" t="s">
        <v>147</v>
      </c>
      <c r="CX70" s="15">
        <f t="shared" si="74"/>
        <v>0</v>
      </c>
    </row>
    <row r="71" spans="1:102" x14ac:dyDescent="0.25">
      <c r="A71" s="5" t="s">
        <v>61</v>
      </c>
      <c r="B71" s="4" t="s">
        <v>62</v>
      </c>
      <c r="C71" s="13">
        <v>5.01</v>
      </c>
      <c r="D71" s="19">
        <f t="shared" si="55"/>
        <v>0</v>
      </c>
      <c r="E71" s="5" t="s">
        <v>147</v>
      </c>
      <c r="F71" s="13">
        <f t="shared" si="56"/>
        <v>0</v>
      </c>
      <c r="G71" s="10" t="str">
        <f>IFERROR(VLOOKUP(A71,'1'!U:V,2,0),"0")</f>
        <v>0</v>
      </c>
      <c r="H71" s="5" t="s">
        <v>147</v>
      </c>
      <c r="I71" s="15">
        <f t="shared" si="57"/>
        <v>0</v>
      </c>
      <c r="J71" s="10" t="str">
        <f>IFERROR(VLOOKUP(A71,'2'!U:V,2,0),"0")</f>
        <v>0</v>
      </c>
      <c r="K71" s="5" t="s">
        <v>147</v>
      </c>
      <c r="L71" s="15">
        <f t="shared" si="58"/>
        <v>0</v>
      </c>
      <c r="M71" s="10" t="str">
        <f>IFERROR(VLOOKUP(A71,'3'!U:V,2,0),"0")</f>
        <v>0</v>
      </c>
      <c r="N71" s="5" t="s">
        <v>147</v>
      </c>
      <c r="O71" s="15">
        <f t="shared" si="59"/>
        <v>0</v>
      </c>
      <c r="P71" s="10" t="str">
        <f>IFERROR(VLOOKUP(A71,'4'!U:V,2,0),"0")</f>
        <v>0</v>
      </c>
      <c r="Q71" s="5" t="s">
        <v>147</v>
      </c>
      <c r="R71" s="15">
        <f t="shared" si="60"/>
        <v>0</v>
      </c>
      <c r="S71" s="10" t="str">
        <f>IFERROR(VLOOKUP(A71,'5'!U:V,2,0),"0")</f>
        <v>0</v>
      </c>
      <c r="T71" s="5" t="s">
        <v>147</v>
      </c>
      <c r="U71" s="15">
        <f t="shared" si="61"/>
        <v>0</v>
      </c>
      <c r="V71" s="10" t="str">
        <f>IFERROR(VLOOKUP(A71,'6'!U:V,2,0),"0")</f>
        <v>0</v>
      </c>
      <c r="W71" s="5" t="s">
        <v>147</v>
      </c>
      <c r="X71" s="15">
        <f t="shared" si="62"/>
        <v>0</v>
      </c>
      <c r="Y71" s="10" t="str">
        <f>IFERROR(VLOOKUP(A71,'7'!U:V,2,0),"0")</f>
        <v>0</v>
      </c>
      <c r="Z71" s="5" t="s">
        <v>147</v>
      </c>
      <c r="AA71" s="15">
        <f t="shared" si="63"/>
        <v>0</v>
      </c>
      <c r="AB71" s="10" t="str">
        <f>IFERROR(VLOOKUP(A71,'8'!U:V,2,0),"0")</f>
        <v>0</v>
      </c>
      <c r="AC71" s="5" t="s">
        <v>147</v>
      </c>
      <c r="AD71" s="15">
        <f t="shared" si="64"/>
        <v>0</v>
      </c>
      <c r="AE71" s="10" t="str">
        <f>IFERROR(VLOOKUP(A71,'9'!U:V,2,0),"0")</f>
        <v>0</v>
      </c>
      <c r="AF71" s="5" t="s">
        <v>147</v>
      </c>
      <c r="AG71" s="15">
        <f t="shared" si="65"/>
        <v>0</v>
      </c>
      <c r="AH71" s="10" t="str">
        <f>IFERROR(VLOOKUP(A71,'10'!U:V,2,0),"0")</f>
        <v>0</v>
      </c>
      <c r="AI71" s="5" t="s">
        <v>147</v>
      </c>
      <c r="AJ71" s="15">
        <f t="shared" si="66"/>
        <v>0</v>
      </c>
      <c r="AK71" s="10" t="str">
        <f>IFERROR(VLOOKUP(A71,'11'!U:V,2,0),"0")</f>
        <v>0</v>
      </c>
      <c r="AL71" s="5" t="s">
        <v>147</v>
      </c>
      <c r="AM71" s="15">
        <f t="shared" si="67"/>
        <v>0</v>
      </c>
      <c r="AN71" s="10" t="str">
        <f>IFERROR(VLOOKUP(A71,'12'!U:V,2,0),"0")</f>
        <v>0</v>
      </c>
      <c r="AO71" s="5" t="s">
        <v>147</v>
      </c>
      <c r="AP71" s="15">
        <f t="shared" si="68"/>
        <v>0</v>
      </c>
      <c r="AQ71" s="10" t="str">
        <f>IFERROR(VLOOKUP(A71,'13'!U:V,2,0),"0")</f>
        <v>0</v>
      </c>
      <c r="AR71" s="5" t="s">
        <v>147</v>
      </c>
      <c r="AS71" s="15">
        <f t="shared" si="69"/>
        <v>0</v>
      </c>
      <c r="AT71" s="10" t="str">
        <f>IFERROR(VLOOKUP(A71,'14'!U:V,2,0),"0")</f>
        <v>0</v>
      </c>
      <c r="AU71" s="5" t="s">
        <v>147</v>
      </c>
      <c r="AV71" s="15">
        <f t="shared" si="70"/>
        <v>0</v>
      </c>
      <c r="AW71" s="10" t="str">
        <f>IFERROR(VLOOKUP(A71,'15'!U:V,2,0),"0")</f>
        <v>0</v>
      </c>
      <c r="AX71" s="5" t="s">
        <v>147</v>
      </c>
      <c r="AY71" s="15">
        <f t="shared" si="71"/>
        <v>0</v>
      </c>
      <c r="AZ71" s="10" t="str">
        <f>IFERROR(VLOOKUP(A71,'16'!U:V,2,0),"0")</f>
        <v>0</v>
      </c>
      <c r="BA71" s="5" t="s">
        <v>147</v>
      </c>
      <c r="BB71" s="15">
        <f t="shared" si="72"/>
        <v>0</v>
      </c>
      <c r="BC71" s="10" t="str">
        <f>IFERROR(VLOOKUP(A71,'17'!U:V,2,0),"0")</f>
        <v>0</v>
      </c>
      <c r="BD71" s="5" t="s">
        <v>147</v>
      </c>
      <c r="BE71" s="15">
        <f t="shared" si="73"/>
        <v>0</v>
      </c>
      <c r="BF71" s="10" t="str">
        <f>IFERROR(VLOOKUP(A71,'18'!U:V,2,0),"0")</f>
        <v>0</v>
      </c>
      <c r="BG71" s="5" t="s">
        <v>147</v>
      </c>
      <c r="BH71" s="15">
        <f t="shared" si="75"/>
        <v>0</v>
      </c>
      <c r="BI71" s="10" t="str">
        <f>IFERROR(VLOOKUP(A71,'19'!U:V,2,0),"0")</f>
        <v>0</v>
      </c>
      <c r="BJ71" s="5" t="s">
        <v>147</v>
      </c>
      <c r="BK71" s="15">
        <f t="shared" si="76"/>
        <v>0</v>
      </c>
      <c r="BL71" s="10" t="str">
        <f>IFERROR(VLOOKUP(A71,'20'!U:V,2,0),"0")</f>
        <v>0</v>
      </c>
      <c r="BM71" s="5" t="s">
        <v>147</v>
      </c>
      <c r="BN71" s="15">
        <f t="shared" si="77"/>
        <v>0</v>
      </c>
      <c r="BO71" s="10" t="str">
        <f>IFERROR(VLOOKUP(A71,'21'!U:V,2,0),"0")</f>
        <v>0</v>
      </c>
      <c r="BP71" s="5" t="s">
        <v>147</v>
      </c>
      <c r="BQ71" s="15">
        <f t="shared" si="78"/>
        <v>0</v>
      </c>
      <c r="BR71" s="10" t="str">
        <f>IFERROR(VLOOKUP(A71,'22'!U:V,2,0),"0")</f>
        <v>0</v>
      </c>
      <c r="BS71" s="5" t="s">
        <v>147</v>
      </c>
      <c r="BT71" s="15">
        <f t="shared" si="79"/>
        <v>0</v>
      </c>
      <c r="BU71" s="10" t="str">
        <f>IFERROR(VLOOKUP(A71,'23'!U:V,2,0),"0")</f>
        <v>0</v>
      </c>
      <c r="BV71" s="5" t="s">
        <v>147</v>
      </c>
      <c r="BW71" s="15">
        <f t="shared" si="80"/>
        <v>0</v>
      </c>
      <c r="BX71" s="10" t="str">
        <f>IFERROR(VLOOKUP(A71,'24'!U:V,2,0),"0")</f>
        <v>0</v>
      </c>
      <c r="BY71" s="5" t="s">
        <v>147</v>
      </c>
      <c r="BZ71" s="15">
        <f t="shared" si="81"/>
        <v>0</v>
      </c>
      <c r="CA71" s="10" t="str">
        <f>IFERROR(VLOOKUP(A71,'25'!U:V,2,0),"0")</f>
        <v>0</v>
      </c>
      <c r="CB71" s="5" t="s">
        <v>147</v>
      </c>
      <c r="CC71" s="15">
        <f t="shared" si="82"/>
        <v>0</v>
      </c>
      <c r="CD71" s="10" t="str">
        <f>IFERROR(VLOOKUP(A71,'26'!U:V,2,0),"0")</f>
        <v>0</v>
      </c>
      <c r="CE71" s="5" t="s">
        <v>147</v>
      </c>
      <c r="CF71" s="15">
        <f t="shared" si="83"/>
        <v>0</v>
      </c>
      <c r="CG71" s="10" t="str">
        <f>IFERROR(VLOOKUP(A71,'27'!U:V,2,0),"0")</f>
        <v>0</v>
      </c>
      <c r="CH71" s="5" t="s">
        <v>147</v>
      </c>
      <c r="CI71" s="15">
        <f t="shared" si="84"/>
        <v>0</v>
      </c>
      <c r="CJ71" s="10" t="str">
        <f>IFERROR(VLOOKUP(A71,'28'!U:V,2,0),"0")</f>
        <v>0</v>
      </c>
      <c r="CK71" s="5" t="s">
        <v>147</v>
      </c>
      <c r="CL71" s="15">
        <f t="shared" si="85"/>
        <v>0</v>
      </c>
      <c r="CM71" s="10" t="str">
        <f>IFERROR(VLOOKUP(A71,'29'!U:V,2,0),"0")</f>
        <v>0</v>
      </c>
      <c r="CN71" s="5" t="s">
        <v>147</v>
      </c>
      <c r="CO71" s="15">
        <f t="shared" si="86"/>
        <v>0</v>
      </c>
      <c r="CP71" s="10" t="str">
        <f>IFERROR(VLOOKUP(A71,'30'!U:V,2,0),"0")</f>
        <v>0</v>
      </c>
      <c r="CQ71" s="5" t="s">
        <v>147</v>
      </c>
      <c r="CR71" s="15">
        <f t="shared" si="87"/>
        <v>0</v>
      </c>
      <c r="CS71" s="10" t="str">
        <f>IFERROR(VLOOKUP(A71,'31'!U:V,2,0),"0")</f>
        <v>0</v>
      </c>
      <c r="CT71" s="5" t="s">
        <v>147</v>
      </c>
      <c r="CU71" s="15">
        <f t="shared" si="88"/>
        <v>0</v>
      </c>
      <c r="CV71" s="10" t="str">
        <f>IFERROR(VLOOKUP(A71,'เซต1-31'!V:W,2,0),"0")</f>
        <v>0</v>
      </c>
      <c r="CW71" s="5" t="s">
        <v>147</v>
      </c>
      <c r="CX71" s="15">
        <f t="shared" si="74"/>
        <v>0</v>
      </c>
    </row>
    <row r="72" spans="1:102" x14ac:dyDescent="0.25">
      <c r="A72" s="5" t="s">
        <v>196</v>
      </c>
      <c r="B72" s="4" t="s">
        <v>60</v>
      </c>
      <c r="C72" s="13">
        <v>6.46</v>
      </c>
      <c r="D72" s="19">
        <f t="shared" si="55"/>
        <v>0</v>
      </c>
      <c r="E72" s="5" t="s">
        <v>147</v>
      </c>
      <c r="F72" s="13">
        <f t="shared" si="56"/>
        <v>0</v>
      </c>
      <c r="G72" s="10" t="str">
        <f>IFERROR(VLOOKUP(A72,'1'!U:V,2,0),"0")</f>
        <v>0</v>
      </c>
      <c r="H72" s="5" t="s">
        <v>147</v>
      </c>
      <c r="I72" s="15">
        <f t="shared" si="57"/>
        <v>0</v>
      </c>
      <c r="J72" s="10" t="str">
        <f>IFERROR(VLOOKUP(A72,'2'!U:V,2,0),"0")</f>
        <v>0</v>
      </c>
      <c r="K72" s="5" t="s">
        <v>147</v>
      </c>
      <c r="L72" s="15">
        <f t="shared" si="58"/>
        <v>0</v>
      </c>
      <c r="M72" s="10" t="str">
        <f>IFERROR(VLOOKUP(A72,'3'!U:V,2,0),"0")</f>
        <v>0</v>
      </c>
      <c r="N72" s="5" t="s">
        <v>147</v>
      </c>
      <c r="O72" s="15">
        <f t="shared" si="59"/>
        <v>0</v>
      </c>
      <c r="P72" s="10" t="str">
        <f>IFERROR(VLOOKUP(A72,'4'!U:V,2,0),"0")</f>
        <v>0</v>
      </c>
      <c r="Q72" s="5" t="s">
        <v>147</v>
      </c>
      <c r="R72" s="15">
        <f t="shared" si="60"/>
        <v>0</v>
      </c>
      <c r="S72" s="10" t="str">
        <f>IFERROR(VLOOKUP(A72,'5'!U:V,2,0),"0")</f>
        <v>0</v>
      </c>
      <c r="T72" s="5" t="s">
        <v>147</v>
      </c>
      <c r="U72" s="15">
        <f t="shared" si="61"/>
        <v>0</v>
      </c>
      <c r="V72" s="10" t="str">
        <f>IFERROR(VLOOKUP(A72,'6'!U:V,2,0),"0")</f>
        <v>0</v>
      </c>
      <c r="W72" s="5" t="s">
        <v>147</v>
      </c>
      <c r="X72" s="15">
        <f t="shared" si="62"/>
        <v>0</v>
      </c>
      <c r="Y72" s="10" t="str">
        <f>IFERROR(VLOOKUP(A72,'7'!U:V,2,0),"0")</f>
        <v>0</v>
      </c>
      <c r="Z72" s="5" t="s">
        <v>147</v>
      </c>
      <c r="AA72" s="15">
        <f t="shared" si="63"/>
        <v>0</v>
      </c>
      <c r="AB72" s="10" t="str">
        <f>IFERROR(VLOOKUP(A72,'8'!U:V,2,0),"0")</f>
        <v>0</v>
      </c>
      <c r="AC72" s="5" t="s">
        <v>147</v>
      </c>
      <c r="AD72" s="15">
        <f t="shared" si="64"/>
        <v>0</v>
      </c>
      <c r="AE72" s="10" t="str">
        <f>IFERROR(VLOOKUP(A72,'9'!U:V,2,0),"0")</f>
        <v>0</v>
      </c>
      <c r="AF72" s="5" t="s">
        <v>147</v>
      </c>
      <c r="AG72" s="15">
        <f t="shared" si="65"/>
        <v>0</v>
      </c>
      <c r="AH72" s="10" t="str">
        <f>IFERROR(VLOOKUP(A72,'10'!U:V,2,0),"0")</f>
        <v>0</v>
      </c>
      <c r="AI72" s="5" t="s">
        <v>147</v>
      </c>
      <c r="AJ72" s="15">
        <f t="shared" si="66"/>
        <v>0</v>
      </c>
      <c r="AK72" s="10" t="str">
        <f>IFERROR(VLOOKUP(A72,'11'!U:V,2,0),"0")</f>
        <v>0</v>
      </c>
      <c r="AL72" s="5" t="s">
        <v>147</v>
      </c>
      <c r="AM72" s="15">
        <f t="shared" si="67"/>
        <v>0</v>
      </c>
      <c r="AN72" s="10" t="str">
        <f>IFERROR(VLOOKUP(A72,'12'!U:V,2,0),"0")</f>
        <v>0</v>
      </c>
      <c r="AO72" s="5" t="s">
        <v>147</v>
      </c>
      <c r="AP72" s="15">
        <f t="shared" si="68"/>
        <v>0</v>
      </c>
      <c r="AQ72" s="10" t="str">
        <f>IFERROR(VLOOKUP(A72,'13'!U:V,2,0),"0")</f>
        <v>0</v>
      </c>
      <c r="AR72" s="5" t="s">
        <v>147</v>
      </c>
      <c r="AS72" s="15">
        <f t="shared" si="69"/>
        <v>0</v>
      </c>
      <c r="AT72" s="10" t="str">
        <f>IFERROR(VLOOKUP(A72,'14'!U:V,2,0),"0")</f>
        <v>0</v>
      </c>
      <c r="AU72" s="5" t="s">
        <v>147</v>
      </c>
      <c r="AV72" s="15">
        <f t="shared" si="70"/>
        <v>0</v>
      </c>
      <c r="AW72" s="10" t="str">
        <f>IFERROR(VLOOKUP(A72,'15'!U:V,2,0),"0")</f>
        <v>0</v>
      </c>
      <c r="AX72" s="5" t="s">
        <v>147</v>
      </c>
      <c r="AY72" s="15">
        <f t="shared" si="71"/>
        <v>0</v>
      </c>
      <c r="AZ72" s="10" t="str">
        <f>IFERROR(VLOOKUP(A72,'16'!U:V,2,0),"0")</f>
        <v>0</v>
      </c>
      <c r="BA72" s="5" t="s">
        <v>147</v>
      </c>
      <c r="BB72" s="15">
        <f t="shared" si="72"/>
        <v>0</v>
      </c>
      <c r="BC72" s="10" t="str">
        <f>IFERROR(VLOOKUP(A72,'17'!U:V,2,0),"0")</f>
        <v>0</v>
      </c>
      <c r="BD72" s="5" t="s">
        <v>147</v>
      </c>
      <c r="BE72" s="15">
        <f t="shared" si="73"/>
        <v>0</v>
      </c>
      <c r="BF72" s="10" t="str">
        <f>IFERROR(VLOOKUP(A72,'18'!U:V,2,0),"0")</f>
        <v>0</v>
      </c>
      <c r="BG72" s="5" t="s">
        <v>147</v>
      </c>
      <c r="BH72" s="15">
        <f t="shared" si="75"/>
        <v>0</v>
      </c>
      <c r="BI72" s="10" t="str">
        <f>IFERROR(VLOOKUP(A72,'19'!U:V,2,0),"0")</f>
        <v>0</v>
      </c>
      <c r="BJ72" s="5" t="s">
        <v>147</v>
      </c>
      <c r="BK72" s="15">
        <f t="shared" si="76"/>
        <v>0</v>
      </c>
      <c r="BL72" s="10" t="str">
        <f>IFERROR(VLOOKUP(A72,'20'!U:V,2,0),"0")</f>
        <v>0</v>
      </c>
      <c r="BM72" s="5" t="s">
        <v>147</v>
      </c>
      <c r="BN72" s="15">
        <f t="shared" si="77"/>
        <v>0</v>
      </c>
      <c r="BO72" s="10" t="str">
        <f>IFERROR(VLOOKUP(A72,'21'!U:V,2,0),"0")</f>
        <v>0</v>
      </c>
      <c r="BP72" s="5" t="s">
        <v>147</v>
      </c>
      <c r="BQ72" s="15">
        <f t="shared" si="78"/>
        <v>0</v>
      </c>
      <c r="BR72" s="10" t="str">
        <f>IFERROR(VLOOKUP(A72,'22'!U:V,2,0),"0")</f>
        <v>0</v>
      </c>
      <c r="BS72" s="5" t="s">
        <v>147</v>
      </c>
      <c r="BT72" s="15">
        <f t="shared" si="79"/>
        <v>0</v>
      </c>
      <c r="BU72" s="10" t="str">
        <f>IFERROR(VLOOKUP(A72,'23'!U:V,2,0),"0")</f>
        <v>0</v>
      </c>
      <c r="BV72" s="5" t="s">
        <v>147</v>
      </c>
      <c r="BW72" s="15">
        <f t="shared" si="80"/>
        <v>0</v>
      </c>
      <c r="BX72" s="10" t="str">
        <f>IFERROR(VLOOKUP(A72,'24'!U:V,2,0),"0")</f>
        <v>0</v>
      </c>
      <c r="BY72" s="5" t="s">
        <v>147</v>
      </c>
      <c r="BZ72" s="15">
        <f t="shared" si="81"/>
        <v>0</v>
      </c>
      <c r="CA72" s="10" t="str">
        <f>IFERROR(VLOOKUP(A72,'25'!U:V,2,0),"0")</f>
        <v>0</v>
      </c>
      <c r="CB72" s="5" t="s">
        <v>147</v>
      </c>
      <c r="CC72" s="15">
        <f t="shared" si="82"/>
        <v>0</v>
      </c>
      <c r="CD72" s="10" t="str">
        <f>IFERROR(VLOOKUP(A72,'26'!U:V,2,0),"0")</f>
        <v>0</v>
      </c>
      <c r="CE72" s="5" t="s">
        <v>147</v>
      </c>
      <c r="CF72" s="15">
        <f t="shared" si="83"/>
        <v>0</v>
      </c>
      <c r="CG72" s="10" t="str">
        <f>IFERROR(VLOOKUP(A72,'27'!U:V,2,0),"0")</f>
        <v>0</v>
      </c>
      <c r="CH72" s="5" t="s">
        <v>147</v>
      </c>
      <c r="CI72" s="15">
        <f t="shared" si="84"/>
        <v>0</v>
      </c>
      <c r="CJ72" s="10" t="str">
        <f>IFERROR(VLOOKUP(A72,'28'!U:V,2,0),"0")</f>
        <v>0</v>
      </c>
      <c r="CK72" s="5" t="s">
        <v>147</v>
      </c>
      <c r="CL72" s="15">
        <f t="shared" si="85"/>
        <v>0</v>
      </c>
      <c r="CM72" s="10" t="str">
        <f>IFERROR(VLOOKUP(A72,'29'!U:V,2,0),"0")</f>
        <v>0</v>
      </c>
      <c r="CN72" s="5" t="s">
        <v>147</v>
      </c>
      <c r="CO72" s="15">
        <f t="shared" si="86"/>
        <v>0</v>
      </c>
      <c r="CP72" s="10" t="str">
        <f>IFERROR(VLOOKUP(A72,'30'!U:V,2,0),"0")</f>
        <v>0</v>
      </c>
      <c r="CQ72" s="5" t="s">
        <v>147</v>
      </c>
      <c r="CR72" s="15">
        <f t="shared" si="87"/>
        <v>0</v>
      </c>
      <c r="CS72" s="10" t="str">
        <f>IFERROR(VLOOKUP(A72,'31'!U:V,2,0),"0")</f>
        <v>0</v>
      </c>
      <c r="CT72" s="5" t="s">
        <v>147</v>
      </c>
      <c r="CU72" s="15">
        <f t="shared" si="88"/>
        <v>0</v>
      </c>
      <c r="CV72" s="10" t="str">
        <f>IFERROR(VLOOKUP(A72,'เซต1-31'!V:W,2,0),"0")</f>
        <v>0</v>
      </c>
      <c r="CW72" s="5" t="s">
        <v>147</v>
      </c>
      <c r="CX72" s="15">
        <f t="shared" si="74"/>
        <v>0</v>
      </c>
    </row>
    <row r="73" spans="1:102" x14ac:dyDescent="0.25">
      <c r="A73" s="5" t="s">
        <v>59</v>
      </c>
      <c r="B73" s="4" t="s">
        <v>60</v>
      </c>
      <c r="C73" s="13">
        <v>6.46</v>
      </c>
      <c r="D73" s="19">
        <f t="shared" si="55"/>
        <v>0</v>
      </c>
      <c r="E73" s="5" t="s">
        <v>147</v>
      </c>
      <c r="F73" s="13">
        <f t="shared" si="56"/>
        <v>0</v>
      </c>
      <c r="G73" s="10" t="str">
        <f>IFERROR(VLOOKUP(A73,'1'!U:V,2,0),"0")</f>
        <v>0</v>
      </c>
      <c r="H73" s="5" t="s">
        <v>147</v>
      </c>
      <c r="I73" s="15">
        <f t="shared" si="57"/>
        <v>0</v>
      </c>
      <c r="J73" s="10" t="str">
        <f>IFERROR(VLOOKUP(A73,'2'!U:V,2,0),"0")</f>
        <v>0</v>
      </c>
      <c r="K73" s="5" t="s">
        <v>147</v>
      </c>
      <c r="L73" s="15">
        <f t="shared" si="58"/>
        <v>0</v>
      </c>
      <c r="M73" s="10" t="str">
        <f>IFERROR(VLOOKUP(A73,'3'!U:V,2,0),"0")</f>
        <v>0</v>
      </c>
      <c r="N73" s="5" t="s">
        <v>147</v>
      </c>
      <c r="O73" s="15">
        <f t="shared" si="59"/>
        <v>0</v>
      </c>
      <c r="P73" s="10" t="str">
        <f>IFERROR(VLOOKUP(A73,'4'!U:V,2,0),"0")</f>
        <v>0</v>
      </c>
      <c r="Q73" s="5" t="s">
        <v>147</v>
      </c>
      <c r="R73" s="15">
        <f t="shared" si="60"/>
        <v>0</v>
      </c>
      <c r="S73" s="10" t="str">
        <f>IFERROR(VLOOKUP(A73,'5'!U:V,2,0),"0")</f>
        <v>0</v>
      </c>
      <c r="T73" s="5" t="s">
        <v>147</v>
      </c>
      <c r="U73" s="15">
        <f t="shared" si="61"/>
        <v>0</v>
      </c>
      <c r="V73" s="10" t="str">
        <f>IFERROR(VLOOKUP(A73,'6'!U:V,2,0),"0")</f>
        <v>0</v>
      </c>
      <c r="W73" s="5" t="s">
        <v>147</v>
      </c>
      <c r="X73" s="15">
        <f t="shared" si="62"/>
        <v>0</v>
      </c>
      <c r="Y73" s="10" t="str">
        <f>IFERROR(VLOOKUP(A73,'7'!U:V,2,0),"0")</f>
        <v>0</v>
      </c>
      <c r="Z73" s="5" t="s">
        <v>147</v>
      </c>
      <c r="AA73" s="15">
        <f t="shared" si="63"/>
        <v>0</v>
      </c>
      <c r="AB73" s="10" t="str">
        <f>IFERROR(VLOOKUP(A73,'8'!U:V,2,0),"0")</f>
        <v>0</v>
      </c>
      <c r="AC73" s="5" t="s">
        <v>147</v>
      </c>
      <c r="AD73" s="15">
        <f t="shared" si="64"/>
        <v>0</v>
      </c>
      <c r="AE73" s="10" t="str">
        <f>IFERROR(VLOOKUP(A73,'9'!U:V,2,0),"0")</f>
        <v>0</v>
      </c>
      <c r="AF73" s="5" t="s">
        <v>147</v>
      </c>
      <c r="AG73" s="15">
        <f t="shared" si="65"/>
        <v>0</v>
      </c>
      <c r="AH73" s="10" t="str">
        <f>IFERROR(VLOOKUP(A73,'10'!U:V,2,0),"0")</f>
        <v>0</v>
      </c>
      <c r="AI73" s="5" t="s">
        <v>147</v>
      </c>
      <c r="AJ73" s="15">
        <f t="shared" si="66"/>
        <v>0</v>
      </c>
      <c r="AK73" s="10" t="str">
        <f>IFERROR(VLOOKUP(A73,'11'!U:V,2,0),"0")</f>
        <v>0</v>
      </c>
      <c r="AL73" s="5" t="s">
        <v>147</v>
      </c>
      <c r="AM73" s="15">
        <f t="shared" si="67"/>
        <v>0</v>
      </c>
      <c r="AN73" s="10" t="str">
        <f>IFERROR(VLOOKUP(A73,'12'!U:V,2,0),"0")</f>
        <v>0</v>
      </c>
      <c r="AO73" s="5" t="s">
        <v>147</v>
      </c>
      <c r="AP73" s="15">
        <f t="shared" si="68"/>
        <v>0</v>
      </c>
      <c r="AQ73" s="10" t="str">
        <f>IFERROR(VLOOKUP(A73,'13'!U:V,2,0),"0")</f>
        <v>0</v>
      </c>
      <c r="AR73" s="5" t="s">
        <v>147</v>
      </c>
      <c r="AS73" s="15">
        <f t="shared" si="69"/>
        <v>0</v>
      </c>
      <c r="AT73" s="10" t="str">
        <f>IFERROR(VLOOKUP(A73,'14'!U:V,2,0),"0")</f>
        <v>0</v>
      </c>
      <c r="AU73" s="5" t="s">
        <v>147</v>
      </c>
      <c r="AV73" s="15">
        <f t="shared" si="70"/>
        <v>0</v>
      </c>
      <c r="AW73" s="10" t="str">
        <f>IFERROR(VLOOKUP(A73,'15'!U:V,2,0),"0")</f>
        <v>0</v>
      </c>
      <c r="AX73" s="5" t="s">
        <v>147</v>
      </c>
      <c r="AY73" s="15">
        <f t="shared" si="71"/>
        <v>0</v>
      </c>
      <c r="AZ73" s="10" t="str">
        <f>IFERROR(VLOOKUP(A73,'16'!U:V,2,0),"0")</f>
        <v>0</v>
      </c>
      <c r="BA73" s="5" t="s">
        <v>147</v>
      </c>
      <c r="BB73" s="15">
        <f t="shared" si="72"/>
        <v>0</v>
      </c>
      <c r="BC73" s="10" t="str">
        <f>IFERROR(VLOOKUP(A73,'17'!U:V,2,0),"0")</f>
        <v>0</v>
      </c>
      <c r="BD73" s="5" t="s">
        <v>147</v>
      </c>
      <c r="BE73" s="15">
        <f t="shared" si="73"/>
        <v>0</v>
      </c>
      <c r="BF73" s="10" t="str">
        <f>IFERROR(VLOOKUP(A73,'18'!U:V,2,0),"0")</f>
        <v>0</v>
      </c>
      <c r="BG73" s="5" t="s">
        <v>147</v>
      </c>
      <c r="BH73" s="15">
        <f t="shared" si="75"/>
        <v>0</v>
      </c>
      <c r="BI73" s="10" t="str">
        <f>IFERROR(VLOOKUP(A73,'19'!U:V,2,0),"0")</f>
        <v>0</v>
      </c>
      <c r="BJ73" s="5" t="s">
        <v>147</v>
      </c>
      <c r="BK73" s="15">
        <f t="shared" si="76"/>
        <v>0</v>
      </c>
      <c r="BL73" s="10" t="str">
        <f>IFERROR(VLOOKUP(A73,'20'!U:V,2,0),"0")</f>
        <v>0</v>
      </c>
      <c r="BM73" s="5" t="s">
        <v>147</v>
      </c>
      <c r="BN73" s="15">
        <f t="shared" si="77"/>
        <v>0</v>
      </c>
      <c r="BO73" s="10" t="str">
        <f>IFERROR(VLOOKUP(A73,'21'!U:V,2,0),"0")</f>
        <v>0</v>
      </c>
      <c r="BP73" s="5" t="s">
        <v>147</v>
      </c>
      <c r="BQ73" s="15">
        <f t="shared" si="78"/>
        <v>0</v>
      </c>
      <c r="BR73" s="10" t="str">
        <f>IFERROR(VLOOKUP(A73,'22'!U:V,2,0),"0")</f>
        <v>0</v>
      </c>
      <c r="BS73" s="5" t="s">
        <v>147</v>
      </c>
      <c r="BT73" s="15">
        <f t="shared" si="79"/>
        <v>0</v>
      </c>
      <c r="BU73" s="10" t="str">
        <f>IFERROR(VLOOKUP(A73,'23'!U:V,2,0),"0")</f>
        <v>0</v>
      </c>
      <c r="BV73" s="5" t="s">
        <v>147</v>
      </c>
      <c r="BW73" s="15">
        <f t="shared" si="80"/>
        <v>0</v>
      </c>
      <c r="BX73" s="10" t="str">
        <f>IFERROR(VLOOKUP(A73,'24'!U:V,2,0),"0")</f>
        <v>0</v>
      </c>
      <c r="BY73" s="5" t="s">
        <v>147</v>
      </c>
      <c r="BZ73" s="15">
        <f t="shared" si="81"/>
        <v>0</v>
      </c>
      <c r="CA73" s="10" t="str">
        <f>IFERROR(VLOOKUP(A73,'25'!U:V,2,0),"0")</f>
        <v>0</v>
      </c>
      <c r="CB73" s="5" t="s">
        <v>147</v>
      </c>
      <c r="CC73" s="15">
        <f t="shared" si="82"/>
        <v>0</v>
      </c>
      <c r="CD73" s="10" t="str">
        <f>IFERROR(VLOOKUP(A73,'26'!U:V,2,0),"0")</f>
        <v>0</v>
      </c>
      <c r="CE73" s="5" t="s">
        <v>147</v>
      </c>
      <c r="CF73" s="15">
        <f t="shared" si="83"/>
        <v>0</v>
      </c>
      <c r="CG73" s="10" t="str">
        <f>IFERROR(VLOOKUP(A73,'27'!U:V,2,0),"0")</f>
        <v>0</v>
      </c>
      <c r="CH73" s="5" t="s">
        <v>147</v>
      </c>
      <c r="CI73" s="15">
        <f t="shared" si="84"/>
        <v>0</v>
      </c>
      <c r="CJ73" s="10" t="str">
        <f>IFERROR(VLOOKUP(A73,'28'!U:V,2,0),"0")</f>
        <v>0</v>
      </c>
      <c r="CK73" s="5" t="s">
        <v>147</v>
      </c>
      <c r="CL73" s="15">
        <f t="shared" si="85"/>
        <v>0</v>
      </c>
      <c r="CM73" s="10" t="str">
        <f>IFERROR(VLOOKUP(A73,'29'!U:V,2,0),"0")</f>
        <v>0</v>
      </c>
      <c r="CN73" s="5" t="s">
        <v>147</v>
      </c>
      <c r="CO73" s="15">
        <f t="shared" si="86"/>
        <v>0</v>
      </c>
      <c r="CP73" s="10" t="str">
        <f>IFERROR(VLOOKUP(A73,'30'!U:V,2,0),"0")</f>
        <v>0</v>
      </c>
      <c r="CQ73" s="5" t="s">
        <v>147</v>
      </c>
      <c r="CR73" s="15">
        <f t="shared" si="87"/>
        <v>0</v>
      </c>
      <c r="CS73" s="10" t="str">
        <f>IFERROR(VLOOKUP(A73,'31'!U:V,2,0),"0")</f>
        <v>0</v>
      </c>
      <c r="CT73" s="5" t="s">
        <v>147</v>
      </c>
      <c r="CU73" s="15">
        <f t="shared" si="88"/>
        <v>0</v>
      </c>
      <c r="CV73" s="10" t="str">
        <f>IFERROR(VLOOKUP(A73,'เซต1-31'!V:W,2,0),"0")</f>
        <v>0</v>
      </c>
      <c r="CW73" s="5" t="s">
        <v>147</v>
      </c>
      <c r="CX73" s="15">
        <f t="shared" si="74"/>
        <v>0</v>
      </c>
    </row>
    <row r="74" spans="1:102" x14ac:dyDescent="0.25">
      <c r="A74" s="5" t="s">
        <v>198</v>
      </c>
      <c r="B74" s="4" t="s">
        <v>64</v>
      </c>
      <c r="C74" s="13">
        <v>8.2799999999999994</v>
      </c>
      <c r="D74" s="19">
        <f t="shared" si="55"/>
        <v>0</v>
      </c>
      <c r="E74" s="5" t="s">
        <v>147</v>
      </c>
      <c r="F74" s="13">
        <f t="shared" si="56"/>
        <v>0</v>
      </c>
      <c r="G74" s="10" t="str">
        <f>IFERROR(VLOOKUP(A74,'1'!U:V,2,0),"0")</f>
        <v>0</v>
      </c>
      <c r="H74" s="5" t="s">
        <v>147</v>
      </c>
      <c r="I74" s="15">
        <f t="shared" si="57"/>
        <v>0</v>
      </c>
      <c r="J74" s="10" t="str">
        <f>IFERROR(VLOOKUP(A74,'2'!U:V,2,0),"0")</f>
        <v>0</v>
      </c>
      <c r="K74" s="5" t="s">
        <v>147</v>
      </c>
      <c r="L74" s="15">
        <f t="shared" si="58"/>
        <v>0</v>
      </c>
      <c r="M74" s="10" t="str">
        <f>IFERROR(VLOOKUP(A74,'3'!U:V,2,0),"0")</f>
        <v>0</v>
      </c>
      <c r="N74" s="5" t="s">
        <v>147</v>
      </c>
      <c r="O74" s="15">
        <f t="shared" si="59"/>
        <v>0</v>
      </c>
      <c r="P74" s="10" t="str">
        <f>IFERROR(VLOOKUP(A74,'4'!U:V,2,0),"0")</f>
        <v>0</v>
      </c>
      <c r="Q74" s="5" t="s">
        <v>147</v>
      </c>
      <c r="R74" s="15">
        <f t="shared" si="60"/>
        <v>0</v>
      </c>
      <c r="S74" s="10" t="str">
        <f>IFERROR(VLOOKUP(A74,'5'!U:V,2,0),"0")</f>
        <v>0</v>
      </c>
      <c r="T74" s="5" t="s">
        <v>147</v>
      </c>
      <c r="U74" s="15">
        <f t="shared" si="61"/>
        <v>0</v>
      </c>
      <c r="V74" s="10" t="str">
        <f>IFERROR(VLOOKUP(A74,'6'!U:V,2,0),"0")</f>
        <v>0</v>
      </c>
      <c r="W74" s="5" t="s">
        <v>147</v>
      </c>
      <c r="X74" s="15">
        <f t="shared" si="62"/>
        <v>0</v>
      </c>
      <c r="Y74" s="10" t="str">
        <f>IFERROR(VLOOKUP(A74,'7'!U:V,2,0),"0")</f>
        <v>0</v>
      </c>
      <c r="Z74" s="5" t="s">
        <v>147</v>
      </c>
      <c r="AA74" s="15">
        <f t="shared" si="63"/>
        <v>0</v>
      </c>
      <c r="AB74" s="10" t="str">
        <f>IFERROR(VLOOKUP(A74,'8'!U:V,2,0),"0")</f>
        <v>0</v>
      </c>
      <c r="AC74" s="5" t="s">
        <v>147</v>
      </c>
      <c r="AD74" s="15">
        <f t="shared" si="64"/>
        <v>0</v>
      </c>
      <c r="AE74" s="10" t="str">
        <f>IFERROR(VLOOKUP(A74,'9'!U:V,2,0),"0")</f>
        <v>0</v>
      </c>
      <c r="AF74" s="5" t="s">
        <v>147</v>
      </c>
      <c r="AG74" s="15">
        <f t="shared" si="65"/>
        <v>0</v>
      </c>
      <c r="AH74" s="10" t="str">
        <f>IFERROR(VLOOKUP(A74,'10'!U:V,2,0),"0")</f>
        <v>0</v>
      </c>
      <c r="AI74" s="5" t="s">
        <v>147</v>
      </c>
      <c r="AJ74" s="15">
        <f t="shared" si="66"/>
        <v>0</v>
      </c>
      <c r="AK74" s="10" t="str">
        <f>IFERROR(VLOOKUP(A74,'11'!U:V,2,0),"0")</f>
        <v>0</v>
      </c>
      <c r="AL74" s="5" t="s">
        <v>147</v>
      </c>
      <c r="AM74" s="15">
        <f t="shared" si="67"/>
        <v>0</v>
      </c>
      <c r="AN74" s="10" t="str">
        <f>IFERROR(VLOOKUP(A74,'12'!U:V,2,0),"0")</f>
        <v>0</v>
      </c>
      <c r="AO74" s="5" t="s">
        <v>147</v>
      </c>
      <c r="AP74" s="15">
        <f t="shared" si="68"/>
        <v>0</v>
      </c>
      <c r="AQ74" s="10" t="str">
        <f>IFERROR(VLOOKUP(A74,'13'!U:V,2,0),"0")</f>
        <v>0</v>
      </c>
      <c r="AR74" s="5" t="s">
        <v>147</v>
      </c>
      <c r="AS74" s="15">
        <f t="shared" si="69"/>
        <v>0</v>
      </c>
      <c r="AT74" s="10" t="str">
        <f>IFERROR(VLOOKUP(A74,'14'!U:V,2,0),"0")</f>
        <v>0</v>
      </c>
      <c r="AU74" s="5" t="s">
        <v>147</v>
      </c>
      <c r="AV74" s="15">
        <f t="shared" si="70"/>
        <v>0</v>
      </c>
      <c r="AW74" s="10" t="str">
        <f>IFERROR(VLOOKUP(A74,'15'!U:V,2,0),"0")</f>
        <v>0</v>
      </c>
      <c r="AX74" s="5" t="s">
        <v>147</v>
      </c>
      <c r="AY74" s="15">
        <f t="shared" si="71"/>
        <v>0</v>
      </c>
      <c r="AZ74" s="10" t="str">
        <f>IFERROR(VLOOKUP(A74,'16'!U:V,2,0),"0")</f>
        <v>0</v>
      </c>
      <c r="BA74" s="5" t="s">
        <v>147</v>
      </c>
      <c r="BB74" s="15">
        <f t="shared" si="72"/>
        <v>0</v>
      </c>
      <c r="BC74" s="10" t="str">
        <f>IFERROR(VLOOKUP(A74,'17'!U:V,2,0),"0")</f>
        <v>0</v>
      </c>
      <c r="BD74" s="5" t="s">
        <v>147</v>
      </c>
      <c r="BE74" s="15">
        <f t="shared" si="73"/>
        <v>0</v>
      </c>
      <c r="BF74" s="10" t="str">
        <f>IFERROR(VLOOKUP(A74,'18'!U:V,2,0),"0")</f>
        <v>0</v>
      </c>
      <c r="BG74" s="5" t="s">
        <v>147</v>
      </c>
      <c r="BH74" s="15">
        <f t="shared" si="75"/>
        <v>0</v>
      </c>
      <c r="BI74" s="10" t="str">
        <f>IFERROR(VLOOKUP(A74,'19'!U:V,2,0),"0")</f>
        <v>0</v>
      </c>
      <c r="BJ74" s="5" t="s">
        <v>147</v>
      </c>
      <c r="BK74" s="15">
        <f t="shared" si="76"/>
        <v>0</v>
      </c>
      <c r="BL74" s="10" t="str">
        <f>IFERROR(VLOOKUP(A74,'20'!U:V,2,0),"0")</f>
        <v>0</v>
      </c>
      <c r="BM74" s="5" t="s">
        <v>147</v>
      </c>
      <c r="BN74" s="15">
        <f t="shared" si="77"/>
        <v>0</v>
      </c>
      <c r="BO74" s="10" t="str">
        <f>IFERROR(VLOOKUP(A74,'21'!U:V,2,0),"0")</f>
        <v>0</v>
      </c>
      <c r="BP74" s="5" t="s">
        <v>147</v>
      </c>
      <c r="BQ74" s="15">
        <f t="shared" si="78"/>
        <v>0</v>
      </c>
      <c r="BR74" s="10" t="str">
        <f>IFERROR(VLOOKUP(A74,'22'!U:V,2,0),"0")</f>
        <v>0</v>
      </c>
      <c r="BS74" s="5" t="s">
        <v>147</v>
      </c>
      <c r="BT74" s="15">
        <f t="shared" si="79"/>
        <v>0</v>
      </c>
      <c r="BU74" s="10" t="str">
        <f>IFERROR(VLOOKUP(A74,'23'!U:V,2,0),"0")</f>
        <v>0</v>
      </c>
      <c r="BV74" s="5" t="s">
        <v>147</v>
      </c>
      <c r="BW74" s="15">
        <f t="shared" si="80"/>
        <v>0</v>
      </c>
      <c r="BX74" s="10" t="str">
        <f>IFERROR(VLOOKUP(A74,'24'!U:V,2,0),"0")</f>
        <v>0</v>
      </c>
      <c r="BY74" s="5" t="s">
        <v>147</v>
      </c>
      <c r="BZ74" s="15">
        <f t="shared" si="81"/>
        <v>0</v>
      </c>
      <c r="CA74" s="10" t="str">
        <f>IFERROR(VLOOKUP(A74,'25'!U:V,2,0),"0")</f>
        <v>0</v>
      </c>
      <c r="CB74" s="5" t="s">
        <v>147</v>
      </c>
      <c r="CC74" s="15">
        <f t="shared" si="82"/>
        <v>0</v>
      </c>
      <c r="CD74" s="10" t="str">
        <f>IFERROR(VLOOKUP(A74,'26'!U:V,2,0),"0")</f>
        <v>0</v>
      </c>
      <c r="CE74" s="5" t="s">
        <v>147</v>
      </c>
      <c r="CF74" s="15">
        <f t="shared" si="83"/>
        <v>0</v>
      </c>
      <c r="CG74" s="10" t="str">
        <f>IFERROR(VLOOKUP(A74,'27'!U:V,2,0),"0")</f>
        <v>0</v>
      </c>
      <c r="CH74" s="5" t="s">
        <v>147</v>
      </c>
      <c r="CI74" s="15">
        <f t="shared" si="84"/>
        <v>0</v>
      </c>
      <c r="CJ74" s="10" t="str">
        <f>IFERROR(VLOOKUP(A74,'28'!U:V,2,0),"0")</f>
        <v>0</v>
      </c>
      <c r="CK74" s="5" t="s">
        <v>147</v>
      </c>
      <c r="CL74" s="15">
        <f t="shared" si="85"/>
        <v>0</v>
      </c>
      <c r="CM74" s="10" t="str">
        <f>IFERROR(VLOOKUP(A74,'29'!U:V,2,0),"0")</f>
        <v>0</v>
      </c>
      <c r="CN74" s="5" t="s">
        <v>147</v>
      </c>
      <c r="CO74" s="15">
        <f t="shared" si="86"/>
        <v>0</v>
      </c>
      <c r="CP74" s="10" t="str">
        <f>IFERROR(VLOOKUP(A74,'30'!U:V,2,0),"0")</f>
        <v>0</v>
      </c>
      <c r="CQ74" s="5" t="s">
        <v>147</v>
      </c>
      <c r="CR74" s="15">
        <f t="shared" si="87"/>
        <v>0</v>
      </c>
      <c r="CS74" s="10" t="str">
        <f>IFERROR(VLOOKUP(A74,'31'!U:V,2,0),"0")</f>
        <v>0</v>
      </c>
      <c r="CT74" s="5" t="s">
        <v>147</v>
      </c>
      <c r="CU74" s="15">
        <f t="shared" si="88"/>
        <v>0</v>
      </c>
      <c r="CV74" s="10" t="str">
        <f>IFERROR(VLOOKUP(A74,'เซต1-31'!V:W,2,0),"0")</f>
        <v>0</v>
      </c>
      <c r="CW74" s="5" t="s">
        <v>147</v>
      </c>
      <c r="CX74" s="15">
        <f t="shared" si="74"/>
        <v>0</v>
      </c>
    </row>
    <row r="75" spans="1:102" x14ac:dyDescent="0.25">
      <c r="A75" s="5" t="s">
        <v>63</v>
      </c>
      <c r="B75" s="4" t="s">
        <v>64</v>
      </c>
      <c r="C75" s="13">
        <v>8.2799999999999994</v>
      </c>
      <c r="D75" s="19">
        <f t="shared" si="55"/>
        <v>0</v>
      </c>
      <c r="E75" s="5" t="s">
        <v>147</v>
      </c>
      <c r="F75" s="13">
        <f t="shared" si="56"/>
        <v>0</v>
      </c>
      <c r="G75" s="10" t="str">
        <f>IFERROR(VLOOKUP(A75,'1'!U:V,2,0),"0")</f>
        <v>0</v>
      </c>
      <c r="H75" s="5" t="s">
        <v>147</v>
      </c>
      <c r="I75" s="15">
        <f t="shared" si="57"/>
        <v>0</v>
      </c>
      <c r="J75" s="10" t="str">
        <f>IFERROR(VLOOKUP(A75,'2'!U:V,2,0),"0")</f>
        <v>0</v>
      </c>
      <c r="K75" s="5" t="s">
        <v>147</v>
      </c>
      <c r="L75" s="15">
        <f t="shared" si="58"/>
        <v>0</v>
      </c>
      <c r="M75" s="10" t="str">
        <f>IFERROR(VLOOKUP(A75,'3'!U:V,2,0),"0")</f>
        <v>0</v>
      </c>
      <c r="N75" s="5" t="s">
        <v>147</v>
      </c>
      <c r="O75" s="15">
        <f t="shared" si="59"/>
        <v>0</v>
      </c>
      <c r="P75" s="10" t="str">
        <f>IFERROR(VLOOKUP(A75,'4'!U:V,2,0),"0")</f>
        <v>0</v>
      </c>
      <c r="Q75" s="5" t="s">
        <v>147</v>
      </c>
      <c r="R75" s="15">
        <f t="shared" si="60"/>
        <v>0</v>
      </c>
      <c r="S75" s="10" t="str">
        <f>IFERROR(VLOOKUP(A75,'5'!U:V,2,0),"0")</f>
        <v>0</v>
      </c>
      <c r="T75" s="5" t="s">
        <v>147</v>
      </c>
      <c r="U75" s="15">
        <f t="shared" si="61"/>
        <v>0</v>
      </c>
      <c r="V75" s="10" t="str">
        <f>IFERROR(VLOOKUP(A75,'6'!U:V,2,0),"0")</f>
        <v>0</v>
      </c>
      <c r="W75" s="5" t="s">
        <v>147</v>
      </c>
      <c r="X75" s="15">
        <f t="shared" si="62"/>
        <v>0</v>
      </c>
      <c r="Y75" s="10" t="str">
        <f>IFERROR(VLOOKUP(A75,'7'!U:V,2,0),"0")</f>
        <v>0</v>
      </c>
      <c r="Z75" s="5" t="s">
        <v>147</v>
      </c>
      <c r="AA75" s="15">
        <f t="shared" si="63"/>
        <v>0</v>
      </c>
      <c r="AB75" s="10" t="str">
        <f>IFERROR(VLOOKUP(A75,'8'!U:V,2,0),"0")</f>
        <v>0</v>
      </c>
      <c r="AC75" s="5" t="s">
        <v>147</v>
      </c>
      <c r="AD75" s="15">
        <f t="shared" si="64"/>
        <v>0</v>
      </c>
      <c r="AE75" s="10" t="str">
        <f>IFERROR(VLOOKUP(A75,'9'!U:V,2,0),"0")</f>
        <v>0</v>
      </c>
      <c r="AF75" s="5" t="s">
        <v>147</v>
      </c>
      <c r="AG75" s="15">
        <f t="shared" si="65"/>
        <v>0</v>
      </c>
      <c r="AH75" s="10" t="str">
        <f>IFERROR(VLOOKUP(A75,'10'!U:V,2,0),"0")</f>
        <v>0</v>
      </c>
      <c r="AI75" s="5" t="s">
        <v>147</v>
      </c>
      <c r="AJ75" s="15">
        <f t="shared" si="66"/>
        <v>0</v>
      </c>
      <c r="AK75" s="10" t="str">
        <f>IFERROR(VLOOKUP(A75,'11'!U:V,2,0),"0")</f>
        <v>0</v>
      </c>
      <c r="AL75" s="5" t="s">
        <v>147</v>
      </c>
      <c r="AM75" s="15">
        <f t="shared" si="67"/>
        <v>0</v>
      </c>
      <c r="AN75" s="10" t="str">
        <f>IFERROR(VLOOKUP(A75,'12'!U:V,2,0),"0")</f>
        <v>0</v>
      </c>
      <c r="AO75" s="5" t="s">
        <v>147</v>
      </c>
      <c r="AP75" s="15">
        <f t="shared" si="68"/>
        <v>0</v>
      </c>
      <c r="AQ75" s="10" t="str">
        <f>IFERROR(VLOOKUP(A75,'13'!U:V,2,0),"0")</f>
        <v>0</v>
      </c>
      <c r="AR75" s="5" t="s">
        <v>147</v>
      </c>
      <c r="AS75" s="15">
        <f t="shared" si="69"/>
        <v>0</v>
      </c>
      <c r="AT75" s="10" t="str">
        <f>IFERROR(VLOOKUP(A75,'14'!U:V,2,0),"0")</f>
        <v>0</v>
      </c>
      <c r="AU75" s="5" t="s">
        <v>147</v>
      </c>
      <c r="AV75" s="15">
        <f t="shared" si="70"/>
        <v>0</v>
      </c>
      <c r="AW75" s="10" t="str">
        <f>IFERROR(VLOOKUP(A75,'15'!U:V,2,0),"0")</f>
        <v>0</v>
      </c>
      <c r="AX75" s="5" t="s">
        <v>147</v>
      </c>
      <c r="AY75" s="15">
        <f t="shared" si="71"/>
        <v>0</v>
      </c>
      <c r="AZ75" s="10" t="str">
        <f>IFERROR(VLOOKUP(A75,'16'!U:V,2,0),"0")</f>
        <v>0</v>
      </c>
      <c r="BA75" s="5" t="s">
        <v>147</v>
      </c>
      <c r="BB75" s="15">
        <f t="shared" si="72"/>
        <v>0</v>
      </c>
      <c r="BC75" s="10" t="str">
        <f>IFERROR(VLOOKUP(A75,'17'!U:V,2,0),"0")</f>
        <v>0</v>
      </c>
      <c r="BD75" s="5" t="s">
        <v>147</v>
      </c>
      <c r="BE75" s="15">
        <f t="shared" si="73"/>
        <v>0</v>
      </c>
      <c r="BF75" s="10" t="str">
        <f>IFERROR(VLOOKUP(A75,'18'!U:V,2,0),"0")</f>
        <v>0</v>
      </c>
      <c r="BG75" s="5" t="s">
        <v>147</v>
      </c>
      <c r="BH75" s="15">
        <f t="shared" si="75"/>
        <v>0</v>
      </c>
      <c r="BI75" s="10" t="str">
        <f>IFERROR(VLOOKUP(A75,'19'!U:V,2,0),"0")</f>
        <v>0</v>
      </c>
      <c r="BJ75" s="5" t="s">
        <v>147</v>
      </c>
      <c r="BK75" s="15">
        <f t="shared" si="76"/>
        <v>0</v>
      </c>
      <c r="BL75" s="10" t="str">
        <f>IFERROR(VLOOKUP(A75,'20'!U:V,2,0),"0")</f>
        <v>0</v>
      </c>
      <c r="BM75" s="5" t="s">
        <v>147</v>
      </c>
      <c r="BN75" s="15">
        <f t="shared" si="77"/>
        <v>0</v>
      </c>
      <c r="BO75" s="10" t="str">
        <f>IFERROR(VLOOKUP(A75,'21'!U:V,2,0),"0")</f>
        <v>0</v>
      </c>
      <c r="BP75" s="5" t="s">
        <v>147</v>
      </c>
      <c r="BQ75" s="15">
        <f t="shared" si="78"/>
        <v>0</v>
      </c>
      <c r="BR75" s="10" t="str">
        <f>IFERROR(VLOOKUP(A75,'22'!U:V,2,0),"0")</f>
        <v>0</v>
      </c>
      <c r="BS75" s="5" t="s">
        <v>147</v>
      </c>
      <c r="BT75" s="15">
        <f t="shared" si="79"/>
        <v>0</v>
      </c>
      <c r="BU75" s="10" t="str">
        <f>IFERROR(VLOOKUP(A75,'23'!U:V,2,0),"0")</f>
        <v>0</v>
      </c>
      <c r="BV75" s="5" t="s">
        <v>147</v>
      </c>
      <c r="BW75" s="15">
        <f t="shared" si="80"/>
        <v>0</v>
      </c>
      <c r="BX75" s="10" t="str">
        <f>IFERROR(VLOOKUP(A75,'24'!U:V,2,0),"0")</f>
        <v>0</v>
      </c>
      <c r="BY75" s="5" t="s">
        <v>147</v>
      </c>
      <c r="BZ75" s="15">
        <f t="shared" si="81"/>
        <v>0</v>
      </c>
      <c r="CA75" s="10" t="str">
        <f>IFERROR(VLOOKUP(A75,'25'!U:V,2,0),"0")</f>
        <v>0</v>
      </c>
      <c r="CB75" s="5" t="s">
        <v>147</v>
      </c>
      <c r="CC75" s="15">
        <f t="shared" si="82"/>
        <v>0</v>
      </c>
      <c r="CD75" s="10" t="str">
        <f>IFERROR(VLOOKUP(A75,'26'!U:V,2,0),"0")</f>
        <v>0</v>
      </c>
      <c r="CE75" s="5" t="s">
        <v>147</v>
      </c>
      <c r="CF75" s="15">
        <f t="shared" si="83"/>
        <v>0</v>
      </c>
      <c r="CG75" s="10" t="str">
        <f>IFERROR(VLOOKUP(A75,'27'!U:V,2,0),"0")</f>
        <v>0</v>
      </c>
      <c r="CH75" s="5" t="s">
        <v>147</v>
      </c>
      <c r="CI75" s="15">
        <f t="shared" si="84"/>
        <v>0</v>
      </c>
      <c r="CJ75" s="10" t="str">
        <f>IFERROR(VLOOKUP(A75,'28'!U:V,2,0),"0")</f>
        <v>0</v>
      </c>
      <c r="CK75" s="5" t="s">
        <v>147</v>
      </c>
      <c r="CL75" s="15">
        <f t="shared" si="85"/>
        <v>0</v>
      </c>
      <c r="CM75" s="10" t="str">
        <f>IFERROR(VLOOKUP(A75,'29'!U:V,2,0),"0")</f>
        <v>0</v>
      </c>
      <c r="CN75" s="5" t="s">
        <v>147</v>
      </c>
      <c r="CO75" s="15">
        <f t="shared" si="86"/>
        <v>0</v>
      </c>
      <c r="CP75" s="10" t="str">
        <f>IFERROR(VLOOKUP(A75,'30'!U:V,2,0),"0")</f>
        <v>0</v>
      </c>
      <c r="CQ75" s="5" t="s">
        <v>147</v>
      </c>
      <c r="CR75" s="15">
        <f t="shared" si="87"/>
        <v>0</v>
      </c>
      <c r="CS75" s="10" t="str">
        <f>IFERROR(VLOOKUP(A75,'31'!U:V,2,0),"0")</f>
        <v>0</v>
      </c>
      <c r="CT75" s="5" t="s">
        <v>147</v>
      </c>
      <c r="CU75" s="15">
        <f t="shared" si="88"/>
        <v>0</v>
      </c>
      <c r="CV75" s="10" t="str">
        <f>IFERROR(VLOOKUP(A75,'เซต1-31'!V:W,2,0),"0")</f>
        <v>0</v>
      </c>
      <c r="CW75" s="5" t="s">
        <v>147</v>
      </c>
      <c r="CX75" s="15">
        <f t="shared" si="74"/>
        <v>0</v>
      </c>
    </row>
    <row r="76" spans="1:102" x14ac:dyDescent="0.25">
      <c r="A76" s="5" t="s">
        <v>214</v>
      </c>
      <c r="B76" s="4" t="s">
        <v>52</v>
      </c>
      <c r="C76" s="13">
        <v>4.43</v>
      </c>
      <c r="D76" s="19">
        <f t="shared" si="55"/>
        <v>0</v>
      </c>
      <c r="E76" s="5" t="s">
        <v>147</v>
      </c>
      <c r="F76" s="13">
        <f t="shared" si="56"/>
        <v>0</v>
      </c>
      <c r="G76" s="10" t="str">
        <f>IFERROR(VLOOKUP(A76,'1'!U:V,2,0),"0")</f>
        <v>0</v>
      </c>
      <c r="H76" s="5" t="s">
        <v>147</v>
      </c>
      <c r="I76" s="15">
        <f t="shared" si="57"/>
        <v>0</v>
      </c>
      <c r="J76" s="10" t="str">
        <f>IFERROR(VLOOKUP(A76,'2'!U:V,2,0),"0")</f>
        <v>0</v>
      </c>
      <c r="K76" s="5" t="s">
        <v>147</v>
      </c>
      <c r="L76" s="15">
        <f t="shared" si="58"/>
        <v>0</v>
      </c>
      <c r="M76" s="10" t="str">
        <f>IFERROR(VLOOKUP(A76,'3'!U:V,2,0),"0")</f>
        <v>0</v>
      </c>
      <c r="N76" s="5" t="s">
        <v>147</v>
      </c>
      <c r="O76" s="15">
        <f t="shared" si="59"/>
        <v>0</v>
      </c>
      <c r="P76" s="10" t="str">
        <f>IFERROR(VLOOKUP(A76,'4'!U:V,2,0),"0")</f>
        <v>0</v>
      </c>
      <c r="Q76" s="5" t="s">
        <v>147</v>
      </c>
      <c r="R76" s="15">
        <f t="shared" si="60"/>
        <v>0</v>
      </c>
      <c r="S76" s="10" t="str">
        <f>IFERROR(VLOOKUP(A76,'5'!U:V,2,0),"0")</f>
        <v>0</v>
      </c>
      <c r="T76" s="5" t="s">
        <v>147</v>
      </c>
      <c r="U76" s="15">
        <f t="shared" si="61"/>
        <v>0</v>
      </c>
      <c r="V76" s="10" t="str">
        <f>IFERROR(VLOOKUP(A76,'6'!U:V,2,0),"0")</f>
        <v>0</v>
      </c>
      <c r="W76" s="5" t="s">
        <v>147</v>
      </c>
      <c r="X76" s="15">
        <f t="shared" si="62"/>
        <v>0</v>
      </c>
      <c r="Y76" s="10" t="str">
        <f>IFERROR(VLOOKUP(A76,'7'!U:V,2,0),"0")</f>
        <v>0</v>
      </c>
      <c r="Z76" s="5" t="s">
        <v>147</v>
      </c>
      <c r="AA76" s="15">
        <f t="shared" si="63"/>
        <v>0</v>
      </c>
      <c r="AB76" s="10" t="str">
        <f>IFERROR(VLOOKUP(A76,'8'!U:V,2,0),"0")</f>
        <v>0</v>
      </c>
      <c r="AC76" s="5" t="s">
        <v>147</v>
      </c>
      <c r="AD76" s="15">
        <f t="shared" si="64"/>
        <v>0</v>
      </c>
      <c r="AE76" s="10" t="str">
        <f>IFERROR(VLOOKUP(A76,'9'!U:V,2,0),"0")</f>
        <v>0</v>
      </c>
      <c r="AF76" s="5" t="s">
        <v>147</v>
      </c>
      <c r="AG76" s="15">
        <f t="shared" si="65"/>
        <v>0</v>
      </c>
      <c r="AH76" s="10" t="str">
        <f>IFERROR(VLOOKUP(A76,'10'!U:V,2,0),"0")</f>
        <v>0</v>
      </c>
      <c r="AI76" s="5" t="s">
        <v>147</v>
      </c>
      <c r="AJ76" s="15">
        <f t="shared" si="66"/>
        <v>0</v>
      </c>
      <c r="AK76" s="10" t="str">
        <f>IFERROR(VLOOKUP(A76,'11'!U:V,2,0),"0")</f>
        <v>0</v>
      </c>
      <c r="AL76" s="5" t="s">
        <v>147</v>
      </c>
      <c r="AM76" s="15">
        <f t="shared" si="67"/>
        <v>0</v>
      </c>
      <c r="AN76" s="10" t="str">
        <f>IFERROR(VLOOKUP(A76,'12'!U:V,2,0),"0")</f>
        <v>0</v>
      </c>
      <c r="AO76" s="5" t="s">
        <v>147</v>
      </c>
      <c r="AP76" s="15">
        <f t="shared" si="68"/>
        <v>0</v>
      </c>
      <c r="AQ76" s="10" t="str">
        <f>IFERROR(VLOOKUP(A76,'13'!U:V,2,0),"0")</f>
        <v>0</v>
      </c>
      <c r="AR76" s="5" t="s">
        <v>147</v>
      </c>
      <c r="AS76" s="15">
        <f t="shared" si="69"/>
        <v>0</v>
      </c>
      <c r="AT76" s="10" t="str">
        <f>IFERROR(VLOOKUP(A76,'14'!U:V,2,0),"0")</f>
        <v>0</v>
      </c>
      <c r="AU76" s="5" t="s">
        <v>147</v>
      </c>
      <c r="AV76" s="15">
        <f t="shared" si="70"/>
        <v>0</v>
      </c>
      <c r="AW76" s="10" t="str">
        <f>IFERROR(VLOOKUP(A76,'15'!U:V,2,0),"0")</f>
        <v>0</v>
      </c>
      <c r="AX76" s="5" t="s">
        <v>147</v>
      </c>
      <c r="AY76" s="15">
        <f t="shared" si="71"/>
        <v>0</v>
      </c>
      <c r="AZ76" s="10" t="str">
        <f>IFERROR(VLOOKUP(A76,'16'!U:V,2,0),"0")</f>
        <v>0</v>
      </c>
      <c r="BA76" s="5" t="s">
        <v>147</v>
      </c>
      <c r="BB76" s="15">
        <f t="shared" si="72"/>
        <v>0</v>
      </c>
      <c r="BC76" s="10" t="str">
        <f>IFERROR(VLOOKUP(A76,'17'!U:V,2,0),"0")</f>
        <v>0</v>
      </c>
      <c r="BD76" s="5" t="s">
        <v>147</v>
      </c>
      <c r="BE76" s="15">
        <f t="shared" si="73"/>
        <v>0</v>
      </c>
      <c r="BF76" s="10" t="str">
        <f>IFERROR(VLOOKUP(A76,'18'!U:V,2,0),"0")</f>
        <v>0</v>
      </c>
      <c r="BG76" s="5" t="s">
        <v>147</v>
      </c>
      <c r="BH76" s="15">
        <f t="shared" si="75"/>
        <v>0</v>
      </c>
      <c r="BI76" s="10" t="str">
        <f>IFERROR(VLOOKUP(A76,'19'!U:V,2,0),"0")</f>
        <v>0</v>
      </c>
      <c r="BJ76" s="5" t="s">
        <v>147</v>
      </c>
      <c r="BK76" s="15">
        <f t="shared" si="76"/>
        <v>0</v>
      </c>
      <c r="BL76" s="10" t="str">
        <f>IFERROR(VLOOKUP(A76,'20'!U:V,2,0),"0")</f>
        <v>0</v>
      </c>
      <c r="BM76" s="5" t="s">
        <v>147</v>
      </c>
      <c r="BN76" s="15">
        <f t="shared" si="77"/>
        <v>0</v>
      </c>
      <c r="BO76" s="10" t="str">
        <f>IFERROR(VLOOKUP(A76,'21'!U:V,2,0),"0")</f>
        <v>0</v>
      </c>
      <c r="BP76" s="5" t="s">
        <v>147</v>
      </c>
      <c r="BQ76" s="15">
        <f t="shared" si="78"/>
        <v>0</v>
      </c>
      <c r="BR76" s="10" t="str">
        <f>IFERROR(VLOOKUP(A76,'22'!U:V,2,0),"0")</f>
        <v>0</v>
      </c>
      <c r="BS76" s="5" t="s">
        <v>147</v>
      </c>
      <c r="BT76" s="15">
        <f t="shared" si="79"/>
        <v>0</v>
      </c>
      <c r="BU76" s="10" t="str">
        <f>IFERROR(VLOOKUP(A76,'23'!U:V,2,0),"0")</f>
        <v>0</v>
      </c>
      <c r="BV76" s="5" t="s">
        <v>147</v>
      </c>
      <c r="BW76" s="15">
        <f t="shared" si="80"/>
        <v>0</v>
      </c>
      <c r="BX76" s="10" t="str">
        <f>IFERROR(VLOOKUP(A76,'24'!U:V,2,0),"0")</f>
        <v>0</v>
      </c>
      <c r="BY76" s="5" t="s">
        <v>147</v>
      </c>
      <c r="BZ76" s="15">
        <f t="shared" si="81"/>
        <v>0</v>
      </c>
      <c r="CA76" s="10" t="str">
        <f>IFERROR(VLOOKUP(A76,'25'!U:V,2,0),"0")</f>
        <v>0</v>
      </c>
      <c r="CB76" s="5" t="s">
        <v>147</v>
      </c>
      <c r="CC76" s="15">
        <f t="shared" si="82"/>
        <v>0</v>
      </c>
      <c r="CD76" s="10" t="str">
        <f>IFERROR(VLOOKUP(A76,'26'!U:V,2,0),"0")</f>
        <v>0</v>
      </c>
      <c r="CE76" s="5" t="s">
        <v>147</v>
      </c>
      <c r="CF76" s="15">
        <f t="shared" si="83"/>
        <v>0</v>
      </c>
      <c r="CG76" s="10" t="str">
        <f>IFERROR(VLOOKUP(A76,'27'!U:V,2,0),"0")</f>
        <v>0</v>
      </c>
      <c r="CH76" s="5" t="s">
        <v>147</v>
      </c>
      <c r="CI76" s="15">
        <f t="shared" si="84"/>
        <v>0</v>
      </c>
      <c r="CJ76" s="10" t="str">
        <f>IFERROR(VLOOKUP(A76,'28'!U:V,2,0),"0")</f>
        <v>0</v>
      </c>
      <c r="CK76" s="5" t="s">
        <v>147</v>
      </c>
      <c r="CL76" s="15">
        <f t="shared" si="85"/>
        <v>0</v>
      </c>
      <c r="CM76" s="10" t="str">
        <f>IFERROR(VLOOKUP(A76,'29'!U:V,2,0),"0")</f>
        <v>0</v>
      </c>
      <c r="CN76" s="5" t="s">
        <v>147</v>
      </c>
      <c r="CO76" s="15">
        <f t="shared" si="86"/>
        <v>0</v>
      </c>
      <c r="CP76" s="10" t="str">
        <f>IFERROR(VLOOKUP(A76,'30'!U:V,2,0),"0")</f>
        <v>0</v>
      </c>
      <c r="CQ76" s="5" t="s">
        <v>147</v>
      </c>
      <c r="CR76" s="15">
        <f t="shared" si="87"/>
        <v>0</v>
      </c>
      <c r="CS76" s="10" t="str">
        <f>IFERROR(VLOOKUP(A76,'31'!U:V,2,0),"0")</f>
        <v>0</v>
      </c>
      <c r="CT76" s="5" t="s">
        <v>147</v>
      </c>
      <c r="CU76" s="15">
        <f t="shared" si="88"/>
        <v>0</v>
      </c>
      <c r="CV76" s="10" t="str">
        <f>IFERROR(VLOOKUP(A76,'เซต1-31'!V:W,2,0),"0")</f>
        <v>0</v>
      </c>
      <c r="CW76" s="5" t="s">
        <v>147</v>
      </c>
      <c r="CX76" s="15">
        <f t="shared" si="74"/>
        <v>0</v>
      </c>
    </row>
    <row r="77" spans="1:102" x14ac:dyDescent="0.25">
      <c r="A77" s="5" t="s">
        <v>51</v>
      </c>
      <c r="B77" s="4" t="s">
        <v>52</v>
      </c>
      <c r="C77" s="13">
        <v>4.43</v>
      </c>
      <c r="D77" s="19">
        <f t="shared" si="55"/>
        <v>0</v>
      </c>
      <c r="E77" s="5" t="s">
        <v>147</v>
      </c>
      <c r="F77" s="13">
        <f t="shared" si="56"/>
        <v>0</v>
      </c>
      <c r="G77" s="10" t="str">
        <f>IFERROR(VLOOKUP(A77,'1'!U:V,2,0),"0")</f>
        <v>0</v>
      </c>
      <c r="H77" s="5" t="s">
        <v>147</v>
      </c>
      <c r="I77" s="15">
        <f t="shared" si="57"/>
        <v>0</v>
      </c>
      <c r="J77" s="10" t="str">
        <f>IFERROR(VLOOKUP(A77,'2'!U:V,2,0),"0")</f>
        <v>0</v>
      </c>
      <c r="K77" s="5" t="s">
        <v>147</v>
      </c>
      <c r="L77" s="15">
        <f t="shared" si="58"/>
        <v>0</v>
      </c>
      <c r="M77" s="10" t="str">
        <f>IFERROR(VLOOKUP(A77,'3'!U:V,2,0),"0")</f>
        <v>0</v>
      </c>
      <c r="N77" s="5" t="s">
        <v>147</v>
      </c>
      <c r="O77" s="15">
        <f t="shared" si="59"/>
        <v>0</v>
      </c>
      <c r="P77" s="10" t="str">
        <f>IFERROR(VLOOKUP(A77,'4'!U:V,2,0),"0")</f>
        <v>0</v>
      </c>
      <c r="Q77" s="5" t="s">
        <v>147</v>
      </c>
      <c r="R77" s="15">
        <f t="shared" si="60"/>
        <v>0</v>
      </c>
      <c r="S77" s="10" t="str">
        <f>IFERROR(VLOOKUP(A77,'5'!U:V,2,0),"0")</f>
        <v>0</v>
      </c>
      <c r="T77" s="5" t="s">
        <v>147</v>
      </c>
      <c r="U77" s="15">
        <f t="shared" si="61"/>
        <v>0</v>
      </c>
      <c r="V77" s="10" t="str">
        <f>IFERROR(VLOOKUP(A77,'6'!U:V,2,0),"0")</f>
        <v>0</v>
      </c>
      <c r="W77" s="5" t="s">
        <v>147</v>
      </c>
      <c r="X77" s="15">
        <f t="shared" si="62"/>
        <v>0</v>
      </c>
      <c r="Y77" s="10" t="str">
        <f>IFERROR(VLOOKUP(A77,'7'!U:V,2,0),"0")</f>
        <v>0</v>
      </c>
      <c r="Z77" s="5" t="s">
        <v>147</v>
      </c>
      <c r="AA77" s="15">
        <f t="shared" si="63"/>
        <v>0</v>
      </c>
      <c r="AB77" s="10" t="str">
        <f>IFERROR(VLOOKUP(A77,'8'!U:V,2,0),"0")</f>
        <v>0</v>
      </c>
      <c r="AC77" s="5" t="s">
        <v>147</v>
      </c>
      <c r="AD77" s="15">
        <f t="shared" si="64"/>
        <v>0</v>
      </c>
      <c r="AE77" s="10" t="str">
        <f>IFERROR(VLOOKUP(A77,'9'!U:V,2,0),"0")</f>
        <v>0</v>
      </c>
      <c r="AF77" s="5" t="s">
        <v>147</v>
      </c>
      <c r="AG77" s="15">
        <f t="shared" si="65"/>
        <v>0</v>
      </c>
      <c r="AH77" s="10" t="str">
        <f>IFERROR(VLOOKUP(A77,'10'!U:V,2,0),"0")</f>
        <v>0</v>
      </c>
      <c r="AI77" s="5" t="s">
        <v>147</v>
      </c>
      <c r="AJ77" s="15">
        <f t="shared" si="66"/>
        <v>0</v>
      </c>
      <c r="AK77" s="10" t="str">
        <f>IFERROR(VLOOKUP(A77,'11'!U:V,2,0),"0")</f>
        <v>0</v>
      </c>
      <c r="AL77" s="5" t="s">
        <v>147</v>
      </c>
      <c r="AM77" s="15">
        <f t="shared" si="67"/>
        <v>0</v>
      </c>
      <c r="AN77" s="10" t="str">
        <f>IFERROR(VLOOKUP(A77,'12'!U:V,2,0),"0")</f>
        <v>0</v>
      </c>
      <c r="AO77" s="5" t="s">
        <v>147</v>
      </c>
      <c r="AP77" s="15">
        <f t="shared" si="68"/>
        <v>0</v>
      </c>
      <c r="AQ77" s="10" t="str">
        <f>IFERROR(VLOOKUP(A77,'13'!U:V,2,0),"0")</f>
        <v>0</v>
      </c>
      <c r="AR77" s="5" t="s">
        <v>147</v>
      </c>
      <c r="AS77" s="15">
        <f t="shared" si="69"/>
        <v>0</v>
      </c>
      <c r="AT77" s="10" t="str">
        <f>IFERROR(VLOOKUP(A77,'14'!U:V,2,0),"0")</f>
        <v>0</v>
      </c>
      <c r="AU77" s="5" t="s">
        <v>147</v>
      </c>
      <c r="AV77" s="15">
        <f t="shared" si="70"/>
        <v>0</v>
      </c>
      <c r="AW77" s="10" t="str">
        <f>IFERROR(VLOOKUP(A77,'15'!U:V,2,0),"0")</f>
        <v>0</v>
      </c>
      <c r="AX77" s="5" t="s">
        <v>147</v>
      </c>
      <c r="AY77" s="15">
        <f t="shared" si="71"/>
        <v>0</v>
      </c>
      <c r="AZ77" s="10" t="str">
        <f>IFERROR(VLOOKUP(A77,'16'!U:V,2,0),"0")</f>
        <v>0</v>
      </c>
      <c r="BA77" s="5" t="s">
        <v>147</v>
      </c>
      <c r="BB77" s="15">
        <f t="shared" si="72"/>
        <v>0</v>
      </c>
      <c r="BC77" s="10" t="str">
        <f>IFERROR(VLOOKUP(A77,'17'!U:V,2,0),"0")</f>
        <v>0</v>
      </c>
      <c r="BD77" s="5" t="s">
        <v>147</v>
      </c>
      <c r="BE77" s="15">
        <f t="shared" si="73"/>
        <v>0</v>
      </c>
      <c r="BF77" s="10" t="str">
        <f>IFERROR(VLOOKUP(A77,'18'!U:V,2,0),"0")</f>
        <v>0</v>
      </c>
      <c r="BG77" s="5" t="s">
        <v>147</v>
      </c>
      <c r="BH77" s="15">
        <f t="shared" si="75"/>
        <v>0</v>
      </c>
      <c r="BI77" s="10" t="str">
        <f>IFERROR(VLOOKUP(A77,'19'!U:V,2,0),"0")</f>
        <v>0</v>
      </c>
      <c r="BJ77" s="5" t="s">
        <v>147</v>
      </c>
      <c r="BK77" s="15">
        <f t="shared" si="76"/>
        <v>0</v>
      </c>
      <c r="BL77" s="10" t="str">
        <f>IFERROR(VLOOKUP(A77,'20'!U:V,2,0),"0")</f>
        <v>0</v>
      </c>
      <c r="BM77" s="5" t="s">
        <v>147</v>
      </c>
      <c r="BN77" s="15">
        <f t="shared" si="77"/>
        <v>0</v>
      </c>
      <c r="BO77" s="10" t="str">
        <f>IFERROR(VLOOKUP(A77,'21'!U:V,2,0),"0")</f>
        <v>0</v>
      </c>
      <c r="BP77" s="5" t="s">
        <v>147</v>
      </c>
      <c r="BQ77" s="15">
        <f t="shared" si="78"/>
        <v>0</v>
      </c>
      <c r="BR77" s="10" t="str">
        <f>IFERROR(VLOOKUP(A77,'22'!U:V,2,0),"0")</f>
        <v>0</v>
      </c>
      <c r="BS77" s="5" t="s">
        <v>147</v>
      </c>
      <c r="BT77" s="15">
        <f t="shared" si="79"/>
        <v>0</v>
      </c>
      <c r="BU77" s="10" t="str">
        <f>IFERROR(VLOOKUP(A77,'23'!U:V,2,0),"0")</f>
        <v>0</v>
      </c>
      <c r="BV77" s="5" t="s">
        <v>147</v>
      </c>
      <c r="BW77" s="15">
        <f t="shared" si="80"/>
        <v>0</v>
      </c>
      <c r="BX77" s="10" t="str">
        <f>IFERROR(VLOOKUP(A77,'24'!U:V,2,0),"0")</f>
        <v>0</v>
      </c>
      <c r="BY77" s="5" t="s">
        <v>147</v>
      </c>
      <c r="BZ77" s="15">
        <f t="shared" si="81"/>
        <v>0</v>
      </c>
      <c r="CA77" s="10" t="str">
        <f>IFERROR(VLOOKUP(A77,'25'!U:V,2,0),"0")</f>
        <v>0</v>
      </c>
      <c r="CB77" s="5" t="s">
        <v>147</v>
      </c>
      <c r="CC77" s="15">
        <f t="shared" si="82"/>
        <v>0</v>
      </c>
      <c r="CD77" s="10" t="str">
        <f>IFERROR(VLOOKUP(A77,'26'!U:V,2,0),"0")</f>
        <v>0</v>
      </c>
      <c r="CE77" s="5" t="s">
        <v>147</v>
      </c>
      <c r="CF77" s="15">
        <f t="shared" si="83"/>
        <v>0</v>
      </c>
      <c r="CG77" s="10" t="str">
        <f>IFERROR(VLOOKUP(A77,'27'!U:V,2,0),"0")</f>
        <v>0</v>
      </c>
      <c r="CH77" s="5" t="s">
        <v>147</v>
      </c>
      <c r="CI77" s="15">
        <f t="shared" si="84"/>
        <v>0</v>
      </c>
      <c r="CJ77" s="10" t="str">
        <f>IFERROR(VLOOKUP(A77,'28'!U:V,2,0),"0")</f>
        <v>0</v>
      </c>
      <c r="CK77" s="5" t="s">
        <v>147</v>
      </c>
      <c r="CL77" s="15">
        <f t="shared" si="85"/>
        <v>0</v>
      </c>
      <c r="CM77" s="10" t="str">
        <f>IFERROR(VLOOKUP(A77,'29'!U:V,2,0),"0")</f>
        <v>0</v>
      </c>
      <c r="CN77" s="5" t="s">
        <v>147</v>
      </c>
      <c r="CO77" s="15">
        <f t="shared" si="86"/>
        <v>0</v>
      </c>
      <c r="CP77" s="10" t="str">
        <f>IFERROR(VLOOKUP(A77,'30'!U:V,2,0),"0")</f>
        <v>0</v>
      </c>
      <c r="CQ77" s="5" t="s">
        <v>147</v>
      </c>
      <c r="CR77" s="15">
        <f t="shared" si="87"/>
        <v>0</v>
      </c>
      <c r="CS77" s="10" t="str">
        <f>IFERROR(VLOOKUP(A77,'31'!U:V,2,0),"0")</f>
        <v>0</v>
      </c>
      <c r="CT77" s="5" t="s">
        <v>147</v>
      </c>
      <c r="CU77" s="15">
        <f t="shared" si="88"/>
        <v>0</v>
      </c>
      <c r="CV77" s="10" t="str">
        <f>IFERROR(VLOOKUP(A77,'เซต1-31'!V:W,2,0),"0")</f>
        <v>0</v>
      </c>
      <c r="CW77" s="5" t="s">
        <v>147</v>
      </c>
      <c r="CX77" s="15">
        <f t="shared" si="74"/>
        <v>0</v>
      </c>
    </row>
    <row r="78" spans="1:102" x14ac:dyDescent="0.25">
      <c r="A78" s="5" t="s">
        <v>192</v>
      </c>
      <c r="B78" s="4" t="s">
        <v>54</v>
      </c>
      <c r="C78" s="13">
        <v>4.59</v>
      </c>
      <c r="D78" s="19">
        <f t="shared" si="55"/>
        <v>0</v>
      </c>
      <c r="E78" s="5" t="s">
        <v>147</v>
      </c>
      <c r="F78" s="13">
        <f t="shared" si="56"/>
        <v>0</v>
      </c>
      <c r="G78" s="10" t="str">
        <f>IFERROR(VLOOKUP(A78,'1'!U:V,2,0),"0")</f>
        <v>0</v>
      </c>
      <c r="H78" s="5" t="s">
        <v>147</v>
      </c>
      <c r="I78" s="15">
        <f t="shared" si="57"/>
        <v>0</v>
      </c>
      <c r="J78" s="10" t="str">
        <f>IFERROR(VLOOKUP(A78,'2'!U:V,2,0),"0")</f>
        <v>0</v>
      </c>
      <c r="K78" s="5" t="s">
        <v>147</v>
      </c>
      <c r="L78" s="15">
        <f t="shared" si="58"/>
        <v>0</v>
      </c>
      <c r="M78" s="10" t="str">
        <f>IFERROR(VLOOKUP(A78,'3'!U:V,2,0),"0")</f>
        <v>0</v>
      </c>
      <c r="N78" s="5" t="s">
        <v>147</v>
      </c>
      <c r="O78" s="15">
        <f t="shared" si="59"/>
        <v>0</v>
      </c>
      <c r="P78" s="10" t="str">
        <f>IFERROR(VLOOKUP(A78,'4'!U:V,2,0),"0")</f>
        <v>0</v>
      </c>
      <c r="Q78" s="5" t="s">
        <v>147</v>
      </c>
      <c r="R78" s="15">
        <f t="shared" si="60"/>
        <v>0</v>
      </c>
      <c r="S78" s="10" t="str">
        <f>IFERROR(VLOOKUP(A78,'5'!U:V,2,0),"0")</f>
        <v>0</v>
      </c>
      <c r="T78" s="5" t="s">
        <v>147</v>
      </c>
      <c r="U78" s="15">
        <f t="shared" si="61"/>
        <v>0</v>
      </c>
      <c r="V78" s="10" t="str">
        <f>IFERROR(VLOOKUP(A78,'6'!U:V,2,0),"0")</f>
        <v>0</v>
      </c>
      <c r="W78" s="5" t="s">
        <v>147</v>
      </c>
      <c r="X78" s="15">
        <f t="shared" si="62"/>
        <v>0</v>
      </c>
      <c r="Y78" s="10" t="str">
        <f>IFERROR(VLOOKUP(A78,'7'!U:V,2,0),"0")</f>
        <v>0</v>
      </c>
      <c r="Z78" s="5" t="s">
        <v>147</v>
      </c>
      <c r="AA78" s="15">
        <f t="shared" si="63"/>
        <v>0</v>
      </c>
      <c r="AB78" s="10" t="str">
        <f>IFERROR(VLOOKUP(A78,'8'!U:V,2,0),"0")</f>
        <v>0</v>
      </c>
      <c r="AC78" s="5" t="s">
        <v>147</v>
      </c>
      <c r="AD78" s="15">
        <f t="shared" si="64"/>
        <v>0</v>
      </c>
      <c r="AE78" s="10" t="str">
        <f>IFERROR(VLOOKUP(A78,'9'!U:V,2,0),"0")</f>
        <v>0</v>
      </c>
      <c r="AF78" s="5" t="s">
        <v>147</v>
      </c>
      <c r="AG78" s="15">
        <f t="shared" si="65"/>
        <v>0</v>
      </c>
      <c r="AH78" s="10" t="str">
        <f>IFERROR(VLOOKUP(A78,'10'!U:V,2,0),"0")</f>
        <v>0</v>
      </c>
      <c r="AI78" s="5" t="s">
        <v>147</v>
      </c>
      <c r="AJ78" s="15">
        <f t="shared" si="66"/>
        <v>0</v>
      </c>
      <c r="AK78" s="10" t="str">
        <f>IFERROR(VLOOKUP(A78,'11'!U:V,2,0),"0")</f>
        <v>0</v>
      </c>
      <c r="AL78" s="5" t="s">
        <v>147</v>
      </c>
      <c r="AM78" s="15">
        <f t="shared" si="67"/>
        <v>0</v>
      </c>
      <c r="AN78" s="10" t="str">
        <f>IFERROR(VLOOKUP(A78,'12'!U:V,2,0),"0")</f>
        <v>0</v>
      </c>
      <c r="AO78" s="5" t="s">
        <v>147</v>
      </c>
      <c r="AP78" s="15">
        <f t="shared" si="68"/>
        <v>0</v>
      </c>
      <c r="AQ78" s="10" t="str">
        <f>IFERROR(VLOOKUP(A78,'13'!U:V,2,0),"0")</f>
        <v>0</v>
      </c>
      <c r="AR78" s="5" t="s">
        <v>147</v>
      </c>
      <c r="AS78" s="15">
        <f t="shared" si="69"/>
        <v>0</v>
      </c>
      <c r="AT78" s="10" t="str">
        <f>IFERROR(VLOOKUP(A78,'14'!U:V,2,0),"0")</f>
        <v>0</v>
      </c>
      <c r="AU78" s="5" t="s">
        <v>147</v>
      </c>
      <c r="AV78" s="15">
        <f t="shared" si="70"/>
        <v>0</v>
      </c>
      <c r="AW78" s="10" t="str">
        <f>IFERROR(VLOOKUP(A78,'15'!U:V,2,0),"0")</f>
        <v>0</v>
      </c>
      <c r="AX78" s="5" t="s">
        <v>147</v>
      </c>
      <c r="AY78" s="15">
        <f t="shared" si="71"/>
        <v>0</v>
      </c>
      <c r="AZ78" s="10" t="str">
        <f>IFERROR(VLOOKUP(A78,'16'!U:V,2,0),"0")</f>
        <v>0</v>
      </c>
      <c r="BA78" s="5" t="s">
        <v>147</v>
      </c>
      <c r="BB78" s="15">
        <f t="shared" si="72"/>
        <v>0</v>
      </c>
      <c r="BC78" s="10" t="str">
        <f>IFERROR(VLOOKUP(A78,'17'!U:V,2,0),"0")</f>
        <v>0</v>
      </c>
      <c r="BD78" s="5" t="s">
        <v>147</v>
      </c>
      <c r="BE78" s="15">
        <f t="shared" si="73"/>
        <v>0</v>
      </c>
      <c r="BF78" s="10" t="str">
        <f>IFERROR(VLOOKUP(A78,'18'!U:V,2,0),"0")</f>
        <v>0</v>
      </c>
      <c r="BG78" s="5" t="s">
        <v>147</v>
      </c>
      <c r="BH78" s="15">
        <f t="shared" si="75"/>
        <v>0</v>
      </c>
      <c r="BI78" s="10" t="str">
        <f>IFERROR(VLOOKUP(A78,'19'!U:V,2,0),"0")</f>
        <v>0</v>
      </c>
      <c r="BJ78" s="5" t="s">
        <v>147</v>
      </c>
      <c r="BK78" s="15">
        <f t="shared" si="76"/>
        <v>0</v>
      </c>
      <c r="BL78" s="10" t="str">
        <f>IFERROR(VLOOKUP(A78,'20'!U:V,2,0),"0")</f>
        <v>0</v>
      </c>
      <c r="BM78" s="5" t="s">
        <v>147</v>
      </c>
      <c r="BN78" s="15">
        <f t="shared" si="77"/>
        <v>0</v>
      </c>
      <c r="BO78" s="10" t="str">
        <f>IFERROR(VLOOKUP(A78,'21'!U:V,2,0),"0")</f>
        <v>0</v>
      </c>
      <c r="BP78" s="5" t="s">
        <v>147</v>
      </c>
      <c r="BQ78" s="15">
        <f t="shared" si="78"/>
        <v>0</v>
      </c>
      <c r="BR78" s="10" t="str">
        <f>IFERROR(VLOOKUP(A78,'22'!U:V,2,0),"0")</f>
        <v>0</v>
      </c>
      <c r="BS78" s="5" t="s">
        <v>147</v>
      </c>
      <c r="BT78" s="15">
        <f t="shared" si="79"/>
        <v>0</v>
      </c>
      <c r="BU78" s="10" t="str">
        <f>IFERROR(VLOOKUP(A78,'23'!U:V,2,0),"0")</f>
        <v>0</v>
      </c>
      <c r="BV78" s="5" t="s">
        <v>147</v>
      </c>
      <c r="BW78" s="15">
        <f t="shared" si="80"/>
        <v>0</v>
      </c>
      <c r="BX78" s="10" t="str">
        <f>IFERROR(VLOOKUP(A78,'24'!U:V,2,0),"0")</f>
        <v>0</v>
      </c>
      <c r="BY78" s="5" t="s">
        <v>147</v>
      </c>
      <c r="BZ78" s="15">
        <f t="shared" si="81"/>
        <v>0</v>
      </c>
      <c r="CA78" s="10" t="str">
        <f>IFERROR(VLOOKUP(A78,'25'!U:V,2,0),"0")</f>
        <v>0</v>
      </c>
      <c r="CB78" s="5" t="s">
        <v>147</v>
      </c>
      <c r="CC78" s="15">
        <f t="shared" si="82"/>
        <v>0</v>
      </c>
      <c r="CD78" s="10" t="str">
        <f>IFERROR(VLOOKUP(A78,'26'!U:V,2,0),"0")</f>
        <v>0</v>
      </c>
      <c r="CE78" s="5" t="s">
        <v>147</v>
      </c>
      <c r="CF78" s="15">
        <f t="shared" si="83"/>
        <v>0</v>
      </c>
      <c r="CG78" s="10" t="str">
        <f>IFERROR(VLOOKUP(A78,'27'!U:V,2,0),"0")</f>
        <v>0</v>
      </c>
      <c r="CH78" s="5" t="s">
        <v>147</v>
      </c>
      <c r="CI78" s="15">
        <f t="shared" si="84"/>
        <v>0</v>
      </c>
      <c r="CJ78" s="10" t="str">
        <f>IFERROR(VLOOKUP(A78,'28'!U:V,2,0),"0")</f>
        <v>0</v>
      </c>
      <c r="CK78" s="5" t="s">
        <v>147</v>
      </c>
      <c r="CL78" s="15">
        <f t="shared" si="85"/>
        <v>0</v>
      </c>
      <c r="CM78" s="10" t="str">
        <f>IFERROR(VLOOKUP(A78,'29'!U:V,2,0),"0")</f>
        <v>0</v>
      </c>
      <c r="CN78" s="5" t="s">
        <v>147</v>
      </c>
      <c r="CO78" s="15">
        <f t="shared" si="86"/>
        <v>0</v>
      </c>
      <c r="CP78" s="10" t="str">
        <f>IFERROR(VLOOKUP(A78,'30'!U:V,2,0),"0")</f>
        <v>0</v>
      </c>
      <c r="CQ78" s="5" t="s">
        <v>147</v>
      </c>
      <c r="CR78" s="15">
        <f t="shared" si="87"/>
        <v>0</v>
      </c>
      <c r="CS78" s="10" t="str">
        <f>IFERROR(VLOOKUP(A78,'31'!U:V,2,0),"0")</f>
        <v>0</v>
      </c>
      <c r="CT78" s="5" t="s">
        <v>147</v>
      </c>
      <c r="CU78" s="15">
        <f t="shared" si="88"/>
        <v>0</v>
      </c>
      <c r="CV78" s="10" t="str">
        <f>IFERROR(VLOOKUP(A78,'เซต1-31'!V:W,2,0),"0")</f>
        <v>0</v>
      </c>
      <c r="CW78" s="5" t="s">
        <v>147</v>
      </c>
      <c r="CX78" s="15">
        <f t="shared" si="74"/>
        <v>0</v>
      </c>
    </row>
    <row r="79" spans="1:102" x14ac:dyDescent="0.25">
      <c r="A79" s="5" t="s">
        <v>53</v>
      </c>
      <c r="B79" s="4" t="s">
        <v>54</v>
      </c>
      <c r="C79" s="13">
        <v>4.59</v>
      </c>
      <c r="D79" s="19">
        <f t="shared" si="55"/>
        <v>0</v>
      </c>
      <c r="E79" s="5" t="s">
        <v>147</v>
      </c>
      <c r="F79" s="13">
        <f t="shared" si="56"/>
        <v>0</v>
      </c>
      <c r="G79" s="10" t="str">
        <f>IFERROR(VLOOKUP(A79,'1'!U:V,2,0),"0")</f>
        <v>0</v>
      </c>
      <c r="H79" s="5" t="s">
        <v>147</v>
      </c>
      <c r="I79" s="15">
        <f t="shared" si="57"/>
        <v>0</v>
      </c>
      <c r="J79" s="10" t="str">
        <f>IFERROR(VLOOKUP(A79,'2'!U:V,2,0),"0")</f>
        <v>0</v>
      </c>
      <c r="K79" s="5" t="s">
        <v>147</v>
      </c>
      <c r="L79" s="15">
        <f t="shared" si="58"/>
        <v>0</v>
      </c>
      <c r="M79" s="10" t="str">
        <f>IFERROR(VLOOKUP(A79,'3'!U:V,2,0),"0")</f>
        <v>0</v>
      </c>
      <c r="N79" s="5" t="s">
        <v>147</v>
      </c>
      <c r="O79" s="15">
        <f t="shared" si="59"/>
        <v>0</v>
      </c>
      <c r="P79" s="10" t="str">
        <f>IFERROR(VLOOKUP(A79,'4'!U:V,2,0),"0")</f>
        <v>0</v>
      </c>
      <c r="Q79" s="5" t="s">
        <v>147</v>
      </c>
      <c r="R79" s="15">
        <f t="shared" si="60"/>
        <v>0</v>
      </c>
      <c r="S79" s="10" t="str">
        <f>IFERROR(VLOOKUP(A79,'5'!U:V,2,0),"0")</f>
        <v>0</v>
      </c>
      <c r="T79" s="5" t="s">
        <v>147</v>
      </c>
      <c r="U79" s="15">
        <f t="shared" si="61"/>
        <v>0</v>
      </c>
      <c r="V79" s="10" t="str">
        <f>IFERROR(VLOOKUP(A79,'6'!U:V,2,0),"0")</f>
        <v>0</v>
      </c>
      <c r="W79" s="5" t="s">
        <v>147</v>
      </c>
      <c r="X79" s="15">
        <f t="shared" si="62"/>
        <v>0</v>
      </c>
      <c r="Y79" s="10" t="str">
        <f>IFERROR(VLOOKUP(A79,'7'!U:V,2,0),"0")</f>
        <v>0</v>
      </c>
      <c r="Z79" s="5" t="s">
        <v>147</v>
      </c>
      <c r="AA79" s="15">
        <f t="shared" si="63"/>
        <v>0</v>
      </c>
      <c r="AB79" s="10" t="str">
        <f>IFERROR(VLOOKUP(A79,'8'!U:V,2,0),"0")</f>
        <v>0</v>
      </c>
      <c r="AC79" s="5" t="s">
        <v>147</v>
      </c>
      <c r="AD79" s="15">
        <f t="shared" si="64"/>
        <v>0</v>
      </c>
      <c r="AE79" s="10" t="str">
        <f>IFERROR(VLOOKUP(A79,'9'!U:V,2,0),"0")</f>
        <v>0</v>
      </c>
      <c r="AF79" s="5" t="s">
        <v>147</v>
      </c>
      <c r="AG79" s="15">
        <f t="shared" si="65"/>
        <v>0</v>
      </c>
      <c r="AH79" s="10" t="str">
        <f>IFERROR(VLOOKUP(A79,'10'!U:V,2,0),"0")</f>
        <v>0</v>
      </c>
      <c r="AI79" s="5" t="s">
        <v>147</v>
      </c>
      <c r="AJ79" s="15">
        <f t="shared" si="66"/>
        <v>0</v>
      </c>
      <c r="AK79" s="10" t="str">
        <f>IFERROR(VLOOKUP(A79,'11'!U:V,2,0),"0")</f>
        <v>0</v>
      </c>
      <c r="AL79" s="5" t="s">
        <v>147</v>
      </c>
      <c r="AM79" s="15">
        <f t="shared" si="67"/>
        <v>0</v>
      </c>
      <c r="AN79" s="10" t="str">
        <f>IFERROR(VLOOKUP(A79,'12'!U:V,2,0),"0")</f>
        <v>0</v>
      </c>
      <c r="AO79" s="5" t="s">
        <v>147</v>
      </c>
      <c r="AP79" s="15">
        <f t="shared" si="68"/>
        <v>0</v>
      </c>
      <c r="AQ79" s="10" t="str">
        <f>IFERROR(VLOOKUP(A79,'13'!U:V,2,0),"0")</f>
        <v>0</v>
      </c>
      <c r="AR79" s="5" t="s">
        <v>147</v>
      </c>
      <c r="AS79" s="15">
        <f t="shared" si="69"/>
        <v>0</v>
      </c>
      <c r="AT79" s="10" t="str">
        <f>IFERROR(VLOOKUP(A79,'14'!U:V,2,0),"0")</f>
        <v>0</v>
      </c>
      <c r="AU79" s="5" t="s">
        <v>147</v>
      </c>
      <c r="AV79" s="15">
        <f t="shared" si="70"/>
        <v>0</v>
      </c>
      <c r="AW79" s="10" t="str">
        <f>IFERROR(VLOOKUP(A79,'15'!U:V,2,0),"0")</f>
        <v>0</v>
      </c>
      <c r="AX79" s="5" t="s">
        <v>147</v>
      </c>
      <c r="AY79" s="15">
        <f t="shared" si="71"/>
        <v>0</v>
      </c>
      <c r="AZ79" s="10" t="str">
        <f>IFERROR(VLOOKUP(A79,'16'!U:V,2,0),"0")</f>
        <v>0</v>
      </c>
      <c r="BA79" s="5" t="s">
        <v>147</v>
      </c>
      <c r="BB79" s="15">
        <f t="shared" si="72"/>
        <v>0</v>
      </c>
      <c r="BC79" s="10" t="str">
        <f>IFERROR(VLOOKUP(A79,'17'!U:V,2,0),"0")</f>
        <v>0</v>
      </c>
      <c r="BD79" s="5" t="s">
        <v>147</v>
      </c>
      <c r="BE79" s="15">
        <f t="shared" si="73"/>
        <v>0</v>
      </c>
      <c r="BF79" s="10" t="str">
        <f>IFERROR(VLOOKUP(A79,'18'!U:V,2,0),"0")</f>
        <v>0</v>
      </c>
      <c r="BG79" s="5" t="s">
        <v>147</v>
      </c>
      <c r="BH79" s="15">
        <f t="shared" si="75"/>
        <v>0</v>
      </c>
      <c r="BI79" s="10" t="str">
        <f>IFERROR(VLOOKUP(A79,'19'!U:V,2,0),"0")</f>
        <v>0</v>
      </c>
      <c r="BJ79" s="5" t="s">
        <v>147</v>
      </c>
      <c r="BK79" s="15">
        <f t="shared" si="76"/>
        <v>0</v>
      </c>
      <c r="BL79" s="10" t="str">
        <f>IFERROR(VLOOKUP(A79,'20'!U:V,2,0),"0")</f>
        <v>0</v>
      </c>
      <c r="BM79" s="5" t="s">
        <v>147</v>
      </c>
      <c r="BN79" s="15">
        <f t="shared" si="77"/>
        <v>0</v>
      </c>
      <c r="BO79" s="10" t="str">
        <f>IFERROR(VLOOKUP(A79,'21'!U:V,2,0),"0")</f>
        <v>0</v>
      </c>
      <c r="BP79" s="5" t="s">
        <v>147</v>
      </c>
      <c r="BQ79" s="15">
        <f t="shared" si="78"/>
        <v>0</v>
      </c>
      <c r="BR79" s="10" t="str">
        <f>IFERROR(VLOOKUP(A79,'22'!U:V,2,0),"0")</f>
        <v>0</v>
      </c>
      <c r="BS79" s="5" t="s">
        <v>147</v>
      </c>
      <c r="BT79" s="15">
        <f t="shared" si="79"/>
        <v>0</v>
      </c>
      <c r="BU79" s="10" t="str">
        <f>IFERROR(VLOOKUP(A79,'23'!U:V,2,0),"0")</f>
        <v>0</v>
      </c>
      <c r="BV79" s="5" t="s">
        <v>147</v>
      </c>
      <c r="BW79" s="15">
        <f t="shared" si="80"/>
        <v>0</v>
      </c>
      <c r="BX79" s="10" t="str">
        <f>IFERROR(VLOOKUP(A79,'24'!U:V,2,0),"0")</f>
        <v>0</v>
      </c>
      <c r="BY79" s="5" t="s">
        <v>147</v>
      </c>
      <c r="BZ79" s="15">
        <f t="shared" si="81"/>
        <v>0</v>
      </c>
      <c r="CA79" s="10" t="str">
        <f>IFERROR(VLOOKUP(A79,'25'!U:V,2,0),"0")</f>
        <v>0</v>
      </c>
      <c r="CB79" s="5" t="s">
        <v>147</v>
      </c>
      <c r="CC79" s="15">
        <f t="shared" si="82"/>
        <v>0</v>
      </c>
      <c r="CD79" s="10" t="str">
        <f>IFERROR(VLOOKUP(A79,'26'!U:V,2,0),"0")</f>
        <v>0</v>
      </c>
      <c r="CE79" s="5" t="s">
        <v>147</v>
      </c>
      <c r="CF79" s="15">
        <f t="shared" si="83"/>
        <v>0</v>
      </c>
      <c r="CG79" s="10" t="str">
        <f>IFERROR(VLOOKUP(A79,'27'!U:V,2,0),"0")</f>
        <v>0</v>
      </c>
      <c r="CH79" s="5" t="s">
        <v>147</v>
      </c>
      <c r="CI79" s="15">
        <f t="shared" si="84"/>
        <v>0</v>
      </c>
      <c r="CJ79" s="10" t="str">
        <f>IFERROR(VLOOKUP(A79,'28'!U:V,2,0),"0")</f>
        <v>0</v>
      </c>
      <c r="CK79" s="5" t="s">
        <v>147</v>
      </c>
      <c r="CL79" s="15">
        <f t="shared" si="85"/>
        <v>0</v>
      </c>
      <c r="CM79" s="10" t="str">
        <f>IFERROR(VLOOKUP(A79,'29'!U:V,2,0),"0")</f>
        <v>0</v>
      </c>
      <c r="CN79" s="5" t="s">
        <v>147</v>
      </c>
      <c r="CO79" s="15">
        <f t="shared" si="86"/>
        <v>0</v>
      </c>
      <c r="CP79" s="10" t="str">
        <f>IFERROR(VLOOKUP(A79,'30'!U:V,2,0),"0")</f>
        <v>0</v>
      </c>
      <c r="CQ79" s="5" t="s">
        <v>147</v>
      </c>
      <c r="CR79" s="15">
        <f t="shared" si="87"/>
        <v>0</v>
      </c>
      <c r="CS79" s="10" t="str">
        <f>IFERROR(VLOOKUP(A79,'31'!U:V,2,0),"0")</f>
        <v>0</v>
      </c>
      <c r="CT79" s="5" t="s">
        <v>147</v>
      </c>
      <c r="CU79" s="15">
        <f t="shared" si="88"/>
        <v>0</v>
      </c>
      <c r="CV79" s="10" t="str">
        <f>IFERROR(VLOOKUP(A79,'เซต1-31'!V:W,2,0),"0")</f>
        <v>0</v>
      </c>
      <c r="CW79" s="5" t="s">
        <v>147</v>
      </c>
      <c r="CX79" s="15">
        <f t="shared" si="74"/>
        <v>0</v>
      </c>
    </row>
    <row r="80" spans="1:102" x14ac:dyDescent="0.25">
      <c r="A80" s="5" t="s">
        <v>225</v>
      </c>
      <c r="B80" s="4" t="s">
        <v>48</v>
      </c>
      <c r="C80" s="13">
        <v>4.76</v>
      </c>
      <c r="D80" s="19">
        <f t="shared" si="55"/>
        <v>0</v>
      </c>
      <c r="E80" s="5" t="s">
        <v>147</v>
      </c>
      <c r="F80" s="13">
        <f t="shared" si="56"/>
        <v>0</v>
      </c>
      <c r="G80" s="10" t="str">
        <f>IFERROR(VLOOKUP(A80,'1'!U:V,2,0),"0")</f>
        <v>0</v>
      </c>
      <c r="H80" s="5" t="s">
        <v>147</v>
      </c>
      <c r="I80" s="15">
        <f t="shared" si="57"/>
        <v>0</v>
      </c>
      <c r="J80" s="10" t="str">
        <f>IFERROR(VLOOKUP(A80,'2'!U:V,2,0),"0")</f>
        <v>0</v>
      </c>
      <c r="K80" s="5" t="s">
        <v>147</v>
      </c>
      <c r="L80" s="15">
        <f t="shared" si="58"/>
        <v>0</v>
      </c>
      <c r="M80" s="10" t="str">
        <f>IFERROR(VLOOKUP(A80,'3'!U:V,2,0),"0")</f>
        <v>0</v>
      </c>
      <c r="N80" s="5" t="s">
        <v>147</v>
      </c>
      <c r="O80" s="15">
        <f t="shared" si="59"/>
        <v>0</v>
      </c>
      <c r="P80" s="10" t="str">
        <f>IFERROR(VLOOKUP(A80,'4'!U:V,2,0),"0")</f>
        <v>0</v>
      </c>
      <c r="Q80" s="5" t="s">
        <v>147</v>
      </c>
      <c r="R80" s="15">
        <f t="shared" si="60"/>
        <v>0</v>
      </c>
      <c r="S80" s="10" t="str">
        <f>IFERROR(VLOOKUP(A80,'5'!U:V,2,0),"0")</f>
        <v>0</v>
      </c>
      <c r="T80" s="5" t="s">
        <v>147</v>
      </c>
      <c r="U80" s="15">
        <f t="shared" si="61"/>
        <v>0</v>
      </c>
      <c r="V80" s="10" t="str">
        <f>IFERROR(VLOOKUP(A80,'6'!U:V,2,0),"0")</f>
        <v>0</v>
      </c>
      <c r="W80" s="5" t="s">
        <v>147</v>
      </c>
      <c r="X80" s="15">
        <f t="shared" si="62"/>
        <v>0</v>
      </c>
      <c r="Y80" s="10" t="str">
        <f>IFERROR(VLOOKUP(A80,'7'!U:V,2,0),"0")</f>
        <v>0</v>
      </c>
      <c r="Z80" s="5" t="s">
        <v>147</v>
      </c>
      <c r="AA80" s="15">
        <f t="shared" si="63"/>
        <v>0</v>
      </c>
      <c r="AB80" s="10" t="str">
        <f>IFERROR(VLOOKUP(A80,'8'!U:V,2,0),"0")</f>
        <v>0</v>
      </c>
      <c r="AC80" s="5" t="s">
        <v>147</v>
      </c>
      <c r="AD80" s="15">
        <f t="shared" si="64"/>
        <v>0</v>
      </c>
      <c r="AE80" s="10" t="str">
        <f>IFERROR(VLOOKUP(A80,'9'!U:V,2,0),"0")</f>
        <v>0</v>
      </c>
      <c r="AF80" s="5" t="s">
        <v>147</v>
      </c>
      <c r="AG80" s="15">
        <f t="shared" si="65"/>
        <v>0</v>
      </c>
      <c r="AH80" s="10" t="str">
        <f>IFERROR(VLOOKUP(A80,'10'!U:V,2,0),"0")</f>
        <v>0</v>
      </c>
      <c r="AI80" s="5" t="s">
        <v>147</v>
      </c>
      <c r="AJ80" s="15">
        <f t="shared" si="66"/>
        <v>0</v>
      </c>
      <c r="AK80" s="10" t="str">
        <f>IFERROR(VLOOKUP(A80,'11'!U:V,2,0),"0")</f>
        <v>0</v>
      </c>
      <c r="AL80" s="5" t="s">
        <v>147</v>
      </c>
      <c r="AM80" s="15">
        <f t="shared" si="67"/>
        <v>0</v>
      </c>
      <c r="AN80" s="10" t="str">
        <f>IFERROR(VLOOKUP(A80,'12'!U:V,2,0),"0")</f>
        <v>0</v>
      </c>
      <c r="AO80" s="5" t="s">
        <v>147</v>
      </c>
      <c r="AP80" s="15">
        <f t="shared" si="68"/>
        <v>0</v>
      </c>
      <c r="AQ80" s="10" t="str">
        <f>IFERROR(VLOOKUP(A80,'13'!U:V,2,0),"0")</f>
        <v>0</v>
      </c>
      <c r="AR80" s="5" t="s">
        <v>147</v>
      </c>
      <c r="AS80" s="15">
        <f t="shared" si="69"/>
        <v>0</v>
      </c>
      <c r="AT80" s="10" t="str">
        <f>IFERROR(VLOOKUP(A80,'14'!U:V,2,0),"0")</f>
        <v>0</v>
      </c>
      <c r="AU80" s="5" t="s">
        <v>147</v>
      </c>
      <c r="AV80" s="15">
        <f t="shared" si="70"/>
        <v>0</v>
      </c>
      <c r="AW80" s="10" t="str">
        <f>IFERROR(VLOOKUP(A80,'15'!U:V,2,0),"0")</f>
        <v>0</v>
      </c>
      <c r="AX80" s="5" t="s">
        <v>147</v>
      </c>
      <c r="AY80" s="15">
        <f t="shared" si="71"/>
        <v>0</v>
      </c>
      <c r="AZ80" s="10" t="str">
        <f>IFERROR(VLOOKUP(A80,'16'!U:V,2,0),"0")</f>
        <v>0</v>
      </c>
      <c r="BA80" s="5" t="s">
        <v>147</v>
      </c>
      <c r="BB80" s="15">
        <f t="shared" si="72"/>
        <v>0</v>
      </c>
      <c r="BC80" s="10" t="str">
        <f>IFERROR(VLOOKUP(A80,'17'!U:V,2,0),"0")</f>
        <v>0</v>
      </c>
      <c r="BD80" s="5" t="s">
        <v>147</v>
      </c>
      <c r="BE80" s="15">
        <f t="shared" si="73"/>
        <v>0</v>
      </c>
      <c r="BF80" s="10" t="str">
        <f>IFERROR(VLOOKUP(A80,'18'!U:V,2,0),"0")</f>
        <v>0</v>
      </c>
      <c r="BG80" s="5" t="s">
        <v>147</v>
      </c>
      <c r="BH80" s="15">
        <f t="shared" si="75"/>
        <v>0</v>
      </c>
      <c r="BI80" s="10" t="str">
        <f>IFERROR(VLOOKUP(A80,'19'!U:V,2,0),"0")</f>
        <v>0</v>
      </c>
      <c r="BJ80" s="5" t="s">
        <v>147</v>
      </c>
      <c r="BK80" s="15">
        <f t="shared" si="76"/>
        <v>0</v>
      </c>
      <c r="BL80" s="10" t="str">
        <f>IFERROR(VLOOKUP(A80,'20'!U:V,2,0),"0")</f>
        <v>0</v>
      </c>
      <c r="BM80" s="5" t="s">
        <v>147</v>
      </c>
      <c r="BN80" s="15">
        <f t="shared" si="77"/>
        <v>0</v>
      </c>
      <c r="BO80" s="10" t="str">
        <f>IFERROR(VLOOKUP(A80,'21'!U:V,2,0),"0")</f>
        <v>0</v>
      </c>
      <c r="BP80" s="5" t="s">
        <v>147</v>
      </c>
      <c r="BQ80" s="15">
        <f t="shared" si="78"/>
        <v>0</v>
      </c>
      <c r="BR80" s="10" t="str">
        <f>IFERROR(VLOOKUP(A80,'22'!U:V,2,0),"0")</f>
        <v>0</v>
      </c>
      <c r="BS80" s="5" t="s">
        <v>147</v>
      </c>
      <c r="BT80" s="15">
        <f t="shared" si="79"/>
        <v>0</v>
      </c>
      <c r="BU80" s="10" t="str">
        <f>IFERROR(VLOOKUP(A80,'23'!U:V,2,0),"0")</f>
        <v>0</v>
      </c>
      <c r="BV80" s="5" t="s">
        <v>147</v>
      </c>
      <c r="BW80" s="15">
        <f t="shared" si="80"/>
        <v>0</v>
      </c>
      <c r="BX80" s="10" t="str">
        <f>IFERROR(VLOOKUP(A80,'24'!U:V,2,0),"0")</f>
        <v>0</v>
      </c>
      <c r="BY80" s="5" t="s">
        <v>147</v>
      </c>
      <c r="BZ80" s="15">
        <f t="shared" si="81"/>
        <v>0</v>
      </c>
      <c r="CA80" s="10" t="str">
        <f>IFERROR(VLOOKUP(A80,'25'!U:V,2,0),"0")</f>
        <v>0</v>
      </c>
      <c r="CB80" s="5" t="s">
        <v>147</v>
      </c>
      <c r="CC80" s="15">
        <f t="shared" si="82"/>
        <v>0</v>
      </c>
      <c r="CD80" s="10" t="str">
        <f>IFERROR(VLOOKUP(A80,'26'!U:V,2,0),"0")</f>
        <v>0</v>
      </c>
      <c r="CE80" s="5" t="s">
        <v>147</v>
      </c>
      <c r="CF80" s="15">
        <f t="shared" si="83"/>
        <v>0</v>
      </c>
      <c r="CG80" s="10" t="str">
        <f>IFERROR(VLOOKUP(A80,'27'!U:V,2,0),"0")</f>
        <v>0</v>
      </c>
      <c r="CH80" s="5" t="s">
        <v>147</v>
      </c>
      <c r="CI80" s="15">
        <f t="shared" si="84"/>
        <v>0</v>
      </c>
      <c r="CJ80" s="10" t="str">
        <f>IFERROR(VLOOKUP(A80,'28'!U:V,2,0),"0")</f>
        <v>0</v>
      </c>
      <c r="CK80" s="5" t="s">
        <v>147</v>
      </c>
      <c r="CL80" s="15">
        <f t="shared" si="85"/>
        <v>0</v>
      </c>
      <c r="CM80" s="10" t="str">
        <f>IFERROR(VLOOKUP(A80,'29'!U:V,2,0),"0")</f>
        <v>0</v>
      </c>
      <c r="CN80" s="5" t="s">
        <v>147</v>
      </c>
      <c r="CO80" s="15">
        <f t="shared" si="86"/>
        <v>0</v>
      </c>
      <c r="CP80" s="10" t="str">
        <f>IFERROR(VLOOKUP(A80,'30'!U:V,2,0),"0")</f>
        <v>0</v>
      </c>
      <c r="CQ80" s="5" t="s">
        <v>147</v>
      </c>
      <c r="CR80" s="15">
        <f t="shared" si="87"/>
        <v>0</v>
      </c>
      <c r="CS80" s="10" t="str">
        <f>IFERROR(VLOOKUP(A80,'31'!U:V,2,0),"0")</f>
        <v>0</v>
      </c>
      <c r="CT80" s="5" t="s">
        <v>147</v>
      </c>
      <c r="CU80" s="15">
        <f t="shared" si="88"/>
        <v>0</v>
      </c>
      <c r="CV80" s="10" t="str">
        <f>IFERROR(VLOOKUP(A80,'เซต1-31'!V:W,2,0),"0")</f>
        <v>0</v>
      </c>
      <c r="CW80" s="5" t="s">
        <v>147</v>
      </c>
      <c r="CX80" s="15">
        <f t="shared" si="74"/>
        <v>0</v>
      </c>
    </row>
    <row r="81" spans="1:102" x14ac:dyDescent="0.25">
      <c r="A81" s="5" t="s">
        <v>47</v>
      </c>
      <c r="B81" s="4" t="s">
        <v>48</v>
      </c>
      <c r="C81" s="13">
        <v>4.76</v>
      </c>
      <c r="D81" s="19">
        <f t="shared" si="55"/>
        <v>0</v>
      </c>
      <c r="E81" s="5" t="s">
        <v>147</v>
      </c>
      <c r="F81" s="13">
        <f t="shared" si="56"/>
        <v>0</v>
      </c>
      <c r="G81" s="10" t="str">
        <f>IFERROR(VLOOKUP(A81,'1'!U:V,2,0),"0")</f>
        <v>0</v>
      </c>
      <c r="H81" s="5" t="s">
        <v>147</v>
      </c>
      <c r="I81" s="15">
        <f t="shared" si="57"/>
        <v>0</v>
      </c>
      <c r="J81" s="10" t="str">
        <f>IFERROR(VLOOKUP(A81,'2'!U:V,2,0),"0")</f>
        <v>0</v>
      </c>
      <c r="K81" s="5" t="s">
        <v>147</v>
      </c>
      <c r="L81" s="15">
        <f t="shared" si="58"/>
        <v>0</v>
      </c>
      <c r="M81" s="10" t="str">
        <f>IFERROR(VLOOKUP(A81,'3'!U:V,2,0),"0")</f>
        <v>0</v>
      </c>
      <c r="N81" s="5" t="s">
        <v>147</v>
      </c>
      <c r="O81" s="15">
        <f t="shared" si="59"/>
        <v>0</v>
      </c>
      <c r="P81" s="10" t="str">
        <f>IFERROR(VLOOKUP(A81,'4'!U:V,2,0),"0")</f>
        <v>0</v>
      </c>
      <c r="Q81" s="5" t="s">
        <v>147</v>
      </c>
      <c r="R81" s="15">
        <f t="shared" si="60"/>
        <v>0</v>
      </c>
      <c r="S81" s="10" t="str">
        <f>IFERROR(VLOOKUP(A81,'5'!U:V,2,0),"0")</f>
        <v>0</v>
      </c>
      <c r="T81" s="5" t="s">
        <v>147</v>
      </c>
      <c r="U81" s="15">
        <f t="shared" si="61"/>
        <v>0</v>
      </c>
      <c r="V81" s="10" t="str">
        <f>IFERROR(VLOOKUP(A81,'6'!U:V,2,0),"0")</f>
        <v>0</v>
      </c>
      <c r="W81" s="5" t="s">
        <v>147</v>
      </c>
      <c r="X81" s="15">
        <f t="shared" si="62"/>
        <v>0</v>
      </c>
      <c r="Y81" s="10" t="str">
        <f>IFERROR(VLOOKUP(A81,'7'!U:V,2,0),"0")</f>
        <v>0</v>
      </c>
      <c r="Z81" s="5" t="s">
        <v>147</v>
      </c>
      <c r="AA81" s="15">
        <f t="shared" si="63"/>
        <v>0</v>
      </c>
      <c r="AB81" s="10" t="str">
        <f>IFERROR(VLOOKUP(A81,'8'!U:V,2,0),"0")</f>
        <v>0</v>
      </c>
      <c r="AC81" s="5" t="s">
        <v>147</v>
      </c>
      <c r="AD81" s="15">
        <f t="shared" si="64"/>
        <v>0</v>
      </c>
      <c r="AE81" s="10" t="str">
        <f>IFERROR(VLOOKUP(A81,'9'!U:V,2,0),"0")</f>
        <v>0</v>
      </c>
      <c r="AF81" s="5" t="s">
        <v>147</v>
      </c>
      <c r="AG81" s="15">
        <f t="shared" si="65"/>
        <v>0</v>
      </c>
      <c r="AH81" s="10" t="str">
        <f>IFERROR(VLOOKUP(A81,'10'!U:V,2,0),"0")</f>
        <v>0</v>
      </c>
      <c r="AI81" s="5" t="s">
        <v>147</v>
      </c>
      <c r="AJ81" s="15">
        <f t="shared" si="66"/>
        <v>0</v>
      </c>
      <c r="AK81" s="10" t="str">
        <f>IFERROR(VLOOKUP(A81,'11'!U:V,2,0),"0")</f>
        <v>0</v>
      </c>
      <c r="AL81" s="5" t="s">
        <v>147</v>
      </c>
      <c r="AM81" s="15">
        <f t="shared" si="67"/>
        <v>0</v>
      </c>
      <c r="AN81" s="10" t="str">
        <f>IFERROR(VLOOKUP(A81,'12'!U:V,2,0),"0")</f>
        <v>0</v>
      </c>
      <c r="AO81" s="5" t="s">
        <v>147</v>
      </c>
      <c r="AP81" s="15">
        <f t="shared" si="68"/>
        <v>0</v>
      </c>
      <c r="AQ81" s="10" t="str">
        <f>IFERROR(VLOOKUP(A81,'13'!U:V,2,0),"0")</f>
        <v>0</v>
      </c>
      <c r="AR81" s="5" t="s">
        <v>147</v>
      </c>
      <c r="AS81" s="15">
        <f t="shared" si="69"/>
        <v>0</v>
      </c>
      <c r="AT81" s="10" t="str">
        <f>IFERROR(VLOOKUP(A81,'14'!U:V,2,0),"0")</f>
        <v>0</v>
      </c>
      <c r="AU81" s="5" t="s">
        <v>147</v>
      </c>
      <c r="AV81" s="15">
        <f t="shared" si="70"/>
        <v>0</v>
      </c>
      <c r="AW81" s="10" t="str">
        <f>IFERROR(VLOOKUP(A81,'15'!U:V,2,0),"0")</f>
        <v>0</v>
      </c>
      <c r="AX81" s="5" t="s">
        <v>147</v>
      </c>
      <c r="AY81" s="15">
        <f t="shared" si="71"/>
        <v>0</v>
      </c>
      <c r="AZ81" s="10" t="str">
        <f>IFERROR(VLOOKUP(A81,'16'!U:V,2,0),"0")</f>
        <v>0</v>
      </c>
      <c r="BA81" s="5" t="s">
        <v>147</v>
      </c>
      <c r="BB81" s="15">
        <f t="shared" si="72"/>
        <v>0</v>
      </c>
      <c r="BC81" s="10" t="str">
        <f>IFERROR(VLOOKUP(A81,'17'!U:V,2,0),"0")</f>
        <v>0</v>
      </c>
      <c r="BD81" s="5" t="s">
        <v>147</v>
      </c>
      <c r="BE81" s="15">
        <f t="shared" si="73"/>
        <v>0</v>
      </c>
      <c r="BF81" s="10" t="str">
        <f>IFERROR(VLOOKUP(A81,'18'!U:V,2,0),"0")</f>
        <v>0</v>
      </c>
      <c r="BG81" s="5" t="s">
        <v>147</v>
      </c>
      <c r="BH81" s="15">
        <f t="shared" si="75"/>
        <v>0</v>
      </c>
      <c r="BI81" s="10" t="str">
        <f>IFERROR(VLOOKUP(A81,'19'!U:V,2,0),"0")</f>
        <v>0</v>
      </c>
      <c r="BJ81" s="5" t="s">
        <v>147</v>
      </c>
      <c r="BK81" s="15">
        <f t="shared" si="76"/>
        <v>0</v>
      </c>
      <c r="BL81" s="10" t="str">
        <f>IFERROR(VLOOKUP(A81,'20'!U:V,2,0),"0")</f>
        <v>0</v>
      </c>
      <c r="BM81" s="5" t="s">
        <v>147</v>
      </c>
      <c r="BN81" s="15">
        <f t="shared" si="77"/>
        <v>0</v>
      </c>
      <c r="BO81" s="10" t="str">
        <f>IFERROR(VLOOKUP(A81,'21'!U:V,2,0),"0")</f>
        <v>0</v>
      </c>
      <c r="BP81" s="5" t="s">
        <v>147</v>
      </c>
      <c r="BQ81" s="15">
        <f t="shared" si="78"/>
        <v>0</v>
      </c>
      <c r="BR81" s="10" t="str">
        <f>IFERROR(VLOOKUP(A81,'22'!U:V,2,0),"0")</f>
        <v>0</v>
      </c>
      <c r="BS81" s="5" t="s">
        <v>147</v>
      </c>
      <c r="BT81" s="15">
        <f t="shared" si="79"/>
        <v>0</v>
      </c>
      <c r="BU81" s="10" t="str">
        <f>IFERROR(VLOOKUP(A81,'23'!U:V,2,0),"0")</f>
        <v>0</v>
      </c>
      <c r="BV81" s="5" t="s">
        <v>147</v>
      </c>
      <c r="BW81" s="15">
        <f t="shared" si="80"/>
        <v>0</v>
      </c>
      <c r="BX81" s="10" t="str">
        <f>IFERROR(VLOOKUP(A81,'24'!U:V,2,0),"0")</f>
        <v>0</v>
      </c>
      <c r="BY81" s="5" t="s">
        <v>147</v>
      </c>
      <c r="BZ81" s="15">
        <f t="shared" si="81"/>
        <v>0</v>
      </c>
      <c r="CA81" s="10" t="str">
        <f>IFERROR(VLOOKUP(A81,'25'!U:V,2,0),"0")</f>
        <v>0</v>
      </c>
      <c r="CB81" s="5" t="s">
        <v>147</v>
      </c>
      <c r="CC81" s="15">
        <f t="shared" si="82"/>
        <v>0</v>
      </c>
      <c r="CD81" s="10" t="str">
        <f>IFERROR(VLOOKUP(A81,'26'!U:V,2,0),"0")</f>
        <v>0</v>
      </c>
      <c r="CE81" s="5" t="s">
        <v>147</v>
      </c>
      <c r="CF81" s="15">
        <f t="shared" si="83"/>
        <v>0</v>
      </c>
      <c r="CG81" s="10" t="str">
        <f>IFERROR(VLOOKUP(A81,'27'!U:V,2,0),"0")</f>
        <v>0</v>
      </c>
      <c r="CH81" s="5" t="s">
        <v>147</v>
      </c>
      <c r="CI81" s="15">
        <f t="shared" si="84"/>
        <v>0</v>
      </c>
      <c r="CJ81" s="10" t="str">
        <f>IFERROR(VLOOKUP(A81,'28'!U:V,2,0),"0")</f>
        <v>0</v>
      </c>
      <c r="CK81" s="5" t="s">
        <v>147</v>
      </c>
      <c r="CL81" s="15">
        <f t="shared" si="85"/>
        <v>0</v>
      </c>
      <c r="CM81" s="10" t="str">
        <f>IFERROR(VLOOKUP(A81,'29'!U:V,2,0),"0")</f>
        <v>0</v>
      </c>
      <c r="CN81" s="5" t="s">
        <v>147</v>
      </c>
      <c r="CO81" s="15">
        <f t="shared" si="86"/>
        <v>0</v>
      </c>
      <c r="CP81" s="10" t="str">
        <f>IFERROR(VLOOKUP(A81,'30'!U:V,2,0),"0")</f>
        <v>0</v>
      </c>
      <c r="CQ81" s="5" t="s">
        <v>147</v>
      </c>
      <c r="CR81" s="15">
        <f t="shared" si="87"/>
        <v>0</v>
      </c>
      <c r="CS81" s="10" t="str">
        <f>IFERROR(VLOOKUP(A81,'31'!U:V,2,0),"0")</f>
        <v>0</v>
      </c>
      <c r="CT81" s="5" t="s">
        <v>147</v>
      </c>
      <c r="CU81" s="15">
        <f t="shared" si="88"/>
        <v>0</v>
      </c>
      <c r="CV81" s="10" t="str">
        <f>IFERROR(VLOOKUP(A81,'เซต1-31'!V:W,2,0),"0")</f>
        <v>0</v>
      </c>
      <c r="CW81" s="5" t="s">
        <v>147</v>
      </c>
      <c r="CX81" s="15">
        <f t="shared" si="74"/>
        <v>0</v>
      </c>
    </row>
    <row r="82" spans="1:102" x14ac:dyDescent="0.25">
      <c r="A82" s="5" t="s">
        <v>131</v>
      </c>
      <c r="B82" s="4" t="s">
        <v>132</v>
      </c>
      <c r="C82" s="13">
        <v>14.38</v>
      </c>
      <c r="D82" s="19">
        <f t="shared" si="55"/>
        <v>26</v>
      </c>
      <c r="E82" s="5" t="s">
        <v>146</v>
      </c>
      <c r="F82" s="13">
        <f t="shared" si="56"/>
        <v>373.88</v>
      </c>
      <c r="G82" s="10" t="str">
        <f>IFERROR(VLOOKUP(A82,'1'!U:V,2,0),"0")</f>
        <v>0</v>
      </c>
      <c r="H82" s="5" t="s">
        <v>146</v>
      </c>
      <c r="I82" s="15">
        <f t="shared" si="57"/>
        <v>0</v>
      </c>
      <c r="J82" s="10">
        <f>IFERROR(VLOOKUP(A82,'2'!U:V,2,0),"0")</f>
        <v>1</v>
      </c>
      <c r="K82" s="5" t="s">
        <v>146</v>
      </c>
      <c r="L82" s="15">
        <f t="shared" si="58"/>
        <v>14.38</v>
      </c>
      <c r="M82" s="10" t="str">
        <f>IFERROR(VLOOKUP(A82,'3'!U:V,2,0),"0")</f>
        <v>0</v>
      </c>
      <c r="N82" s="5" t="s">
        <v>146</v>
      </c>
      <c r="O82" s="15">
        <f t="shared" si="59"/>
        <v>0</v>
      </c>
      <c r="P82" s="10" t="str">
        <f>IFERROR(VLOOKUP(A82,'4'!U:V,2,0),"0")</f>
        <v>0</v>
      </c>
      <c r="Q82" s="5" t="s">
        <v>146</v>
      </c>
      <c r="R82" s="15">
        <f t="shared" si="60"/>
        <v>0</v>
      </c>
      <c r="S82" s="10">
        <f>IFERROR(VLOOKUP(A82,'5'!U:V,2,0),"0")</f>
        <v>2</v>
      </c>
      <c r="T82" s="5" t="s">
        <v>146</v>
      </c>
      <c r="U82" s="15">
        <f t="shared" si="61"/>
        <v>28.76</v>
      </c>
      <c r="V82" s="10" t="str">
        <f>IFERROR(VLOOKUP(A82,'6'!U:V,2,0),"0")</f>
        <v>0</v>
      </c>
      <c r="W82" s="5" t="s">
        <v>146</v>
      </c>
      <c r="X82" s="15">
        <f t="shared" si="62"/>
        <v>0</v>
      </c>
      <c r="Y82" s="10">
        <f>IFERROR(VLOOKUP(A82,'7'!U:V,2,0),"0")</f>
        <v>4</v>
      </c>
      <c r="Z82" s="5" t="s">
        <v>146</v>
      </c>
      <c r="AA82" s="15">
        <f t="shared" si="63"/>
        <v>57.52</v>
      </c>
      <c r="AB82" s="10" t="str">
        <f>IFERROR(VLOOKUP(A82,'8'!U:V,2,0),"0")</f>
        <v>0</v>
      </c>
      <c r="AC82" s="5" t="s">
        <v>146</v>
      </c>
      <c r="AD82" s="15">
        <f t="shared" si="64"/>
        <v>0</v>
      </c>
      <c r="AE82" s="10">
        <f>IFERROR(VLOOKUP(A82,'9'!U:V,2,0),"0")</f>
        <v>5</v>
      </c>
      <c r="AF82" s="5" t="s">
        <v>146</v>
      </c>
      <c r="AG82" s="15">
        <f t="shared" si="65"/>
        <v>71.900000000000006</v>
      </c>
      <c r="AH82" s="10">
        <f>IFERROR(VLOOKUP(A82,'10'!U:V,2,0),"0")</f>
        <v>6</v>
      </c>
      <c r="AI82" s="5" t="s">
        <v>146</v>
      </c>
      <c r="AJ82" s="15">
        <f t="shared" si="66"/>
        <v>86.28</v>
      </c>
      <c r="AK82" s="10" t="str">
        <f>IFERROR(VLOOKUP(A82,'11'!U:V,2,0),"0")</f>
        <v>0</v>
      </c>
      <c r="AL82" s="5" t="s">
        <v>146</v>
      </c>
      <c r="AM82" s="15">
        <f t="shared" si="67"/>
        <v>0</v>
      </c>
      <c r="AN82" s="10" t="str">
        <f>IFERROR(VLOOKUP(A82,'12'!U:V,2,0),"0")</f>
        <v>0</v>
      </c>
      <c r="AO82" s="5" t="s">
        <v>146</v>
      </c>
      <c r="AP82" s="15">
        <f t="shared" si="68"/>
        <v>0</v>
      </c>
      <c r="AQ82" s="10" t="str">
        <f>IFERROR(VLOOKUP(A82,'13'!U:V,2,0),"0")</f>
        <v>0</v>
      </c>
      <c r="AR82" s="5" t="s">
        <v>146</v>
      </c>
      <c r="AS82" s="15">
        <f t="shared" si="69"/>
        <v>0</v>
      </c>
      <c r="AT82" s="10" t="str">
        <f>IFERROR(VLOOKUP(A82,'14'!U:V,2,0),"0")</f>
        <v>0</v>
      </c>
      <c r="AU82" s="5" t="s">
        <v>146</v>
      </c>
      <c r="AV82" s="15">
        <f t="shared" si="70"/>
        <v>0</v>
      </c>
      <c r="AW82" s="10" t="str">
        <f>IFERROR(VLOOKUP(A82,'15'!U:V,2,0),"0")</f>
        <v>0</v>
      </c>
      <c r="AX82" s="5" t="s">
        <v>146</v>
      </c>
      <c r="AY82" s="15">
        <f t="shared" si="71"/>
        <v>0</v>
      </c>
      <c r="AZ82" s="10">
        <f>IFERROR(VLOOKUP(A82,'16'!U:V,2,0),"0")</f>
        <v>2</v>
      </c>
      <c r="BA82" s="5" t="s">
        <v>146</v>
      </c>
      <c r="BB82" s="15">
        <f t="shared" si="72"/>
        <v>28.76</v>
      </c>
      <c r="BC82" s="10" t="str">
        <f>IFERROR(VLOOKUP(A82,'17'!U:V,2,0),"0")</f>
        <v>0</v>
      </c>
      <c r="BD82" s="5" t="s">
        <v>146</v>
      </c>
      <c r="BE82" s="15">
        <f t="shared" si="73"/>
        <v>0</v>
      </c>
      <c r="BF82" s="10" t="str">
        <f>IFERROR(VLOOKUP(A82,'18'!U:V,2,0),"0")</f>
        <v>0</v>
      </c>
      <c r="BG82" s="5" t="s">
        <v>146</v>
      </c>
      <c r="BH82" s="15">
        <f t="shared" si="75"/>
        <v>0</v>
      </c>
      <c r="BI82" s="10">
        <f>IFERROR(VLOOKUP(A82,'19'!U:V,2,0),"0")</f>
        <v>3</v>
      </c>
      <c r="BJ82" s="5" t="s">
        <v>146</v>
      </c>
      <c r="BK82" s="15">
        <f t="shared" si="76"/>
        <v>43.14</v>
      </c>
      <c r="BL82" s="10" t="str">
        <f>IFERROR(VLOOKUP(A82,'20'!U:V,2,0),"0")</f>
        <v>0</v>
      </c>
      <c r="BM82" s="5" t="s">
        <v>146</v>
      </c>
      <c r="BN82" s="15">
        <f t="shared" si="77"/>
        <v>0</v>
      </c>
      <c r="BO82" s="10" t="str">
        <f>IFERROR(VLOOKUP(A82,'21'!U:V,2,0),"0")</f>
        <v>0</v>
      </c>
      <c r="BP82" s="5" t="s">
        <v>146</v>
      </c>
      <c r="BQ82" s="15">
        <f t="shared" si="78"/>
        <v>0</v>
      </c>
      <c r="BR82" s="10" t="str">
        <f>IFERROR(VLOOKUP(A82,'22'!U:V,2,0),"0")</f>
        <v>0</v>
      </c>
      <c r="BS82" s="5" t="s">
        <v>146</v>
      </c>
      <c r="BT82" s="15">
        <f t="shared" si="79"/>
        <v>0</v>
      </c>
      <c r="BU82" s="10" t="str">
        <f>IFERROR(VLOOKUP(A82,'23'!U:V,2,0),"0")</f>
        <v>0</v>
      </c>
      <c r="BV82" s="5" t="s">
        <v>146</v>
      </c>
      <c r="BW82" s="15">
        <f t="shared" si="80"/>
        <v>0</v>
      </c>
      <c r="BX82" s="10" t="str">
        <f>IFERROR(VLOOKUP(A82,'24'!U:V,2,0),"0")</f>
        <v>0</v>
      </c>
      <c r="BY82" s="5" t="s">
        <v>146</v>
      </c>
      <c r="BZ82" s="15">
        <f t="shared" si="81"/>
        <v>0</v>
      </c>
      <c r="CA82" s="10" t="str">
        <f>IFERROR(VLOOKUP(A82,'25'!U:V,2,0),"0")</f>
        <v>0</v>
      </c>
      <c r="CB82" s="5" t="s">
        <v>146</v>
      </c>
      <c r="CC82" s="15">
        <f t="shared" si="82"/>
        <v>0</v>
      </c>
      <c r="CD82" s="10" t="str">
        <f>IFERROR(VLOOKUP(A82,'26'!U:V,2,0),"0")</f>
        <v>0</v>
      </c>
      <c r="CE82" s="5" t="s">
        <v>146</v>
      </c>
      <c r="CF82" s="15">
        <f t="shared" si="83"/>
        <v>0</v>
      </c>
      <c r="CG82" s="10" t="str">
        <f>IFERROR(VLOOKUP(A82,'27'!U:V,2,0),"0")</f>
        <v>0</v>
      </c>
      <c r="CH82" s="5" t="s">
        <v>146</v>
      </c>
      <c r="CI82" s="15">
        <f t="shared" si="84"/>
        <v>0</v>
      </c>
      <c r="CJ82" s="10" t="str">
        <f>IFERROR(VLOOKUP(A82,'28'!U:V,2,0),"0")</f>
        <v>0</v>
      </c>
      <c r="CK82" s="5" t="s">
        <v>146</v>
      </c>
      <c r="CL82" s="15">
        <f t="shared" si="85"/>
        <v>0</v>
      </c>
      <c r="CM82" s="10" t="str">
        <f>IFERROR(VLOOKUP(A82,'29'!U:V,2,0),"0")</f>
        <v>0</v>
      </c>
      <c r="CN82" s="5" t="s">
        <v>146</v>
      </c>
      <c r="CO82" s="15">
        <f t="shared" si="86"/>
        <v>0</v>
      </c>
      <c r="CP82" s="10" t="str">
        <f>IFERROR(VLOOKUP(A82,'30'!U:V,2,0),"0")</f>
        <v>0</v>
      </c>
      <c r="CQ82" s="5" t="s">
        <v>146</v>
      </c>
      <c r="CR82" s="15">
        <f t="shared" si="87"/>
        <v>0</v>
      </c>
      <c r="CS82" s="10">
        <f>IFERROR(VLOOKUP(A82,'31'!U:V,2,0),"0")</f>
        <v>3</v>
      </c>
      <c r="CT82" s="5" t="s">
        <v>146</v>
      </c>
      <c r="CU82" s="15">
        <f t="shared" si="88"/>
        <v>43.14</v>
      </c>
      <c r="CV82" s="10" t="str">
        <f>IFERROR(VLOOKUP(A82,'เซต1-31'!V:W,2,0),"0")</f>
        <v>0</v>
      </c>
      <c r="CW82" s="5" t="s">
        <v>146</v>
      </c>
      <c r="CX82" s="15">
        <f t="shared" si="74"/>
        <v>0</v>
      </c>
    </row>
    <row r="83" spans="1:102" x14ac:dyDescent="0.25">
      <c r="A83" s="5" t="s">
        <v>129</v>
      </c>
      <c r="B83" s="4" t="s">
        <v>130</v>
      </c>
      <c r="C83" s="13">
        <v>18.510000000000002</v>
      </c>
      <c r="D83" s="19">
        <f t="shared" si="55"/>
        <v>24</v>
      </c>
      <c r="E83" s="5" t="s">
        <v>146</v>
      </c>
      <c r="F83" s="13">
        <f t="shared" si="56"/>
        <v>444.24</v>
      </c>
      <c r="G83" s="10" t="str">
        <f>IFERROR(VLOOKUP(A83,'1'!U:V,2,0),"0")</f>
        <v>0</v>
      </c>
      <c r="H83" s="5" t="s">
        <v>146</v>
      </c>
      <c r="I83" s="15">
        <f t="shared" si="57"/>
        <v>0</v>
      </c>
      <c r="J83" s="10" t="str">
        <f>IFERROR(VLOOKUP(A83,'2'!U:V,2,0),"0")</f>
        <v>0</v>
      </c>
      <c r="K83" s="5" t="s">
        <v>146</v>
      </c>
      <c r="L83" s="15">
        <f t="shared" si="58"/>
        <v>0</v>
      </c>
      <c r="M83" s="10" t="str">
        <f>IFERROR(VLOOKUP(A83,'3'!U:V,2,0),"0")</f>
        <v>0</v>
      </c>
      <c r="N83" s="5" t="s">
        <v>146</v>
      </c>
      <c r="O83" s="15">
        <f t="shared" si="59"/>
        <v>0</v>
      </c>
      <c r="P83" s="10" t="str">
        <f>IFERROR(VLOOKUP(A83,'4'!U:V,2,0),"0")</f>
        <v>0</v>
      </c>
      <c r="Q83" s="5" t="s">
        <v>146</v>
      </c>
      <c r="R83" s="15">
        <f t="shared" si="60"/>
        <v>0</v>
      </c>
      <c r="S83" s="10">
        <f>IFERROR(VLOOKUP(A83,'5'!U:V,2,0),"0")</f>
        <v>2</v>
      </c>
      <c r="T83" s="5" t="s">
        <v>146</v>
      </c>
      <c r="U83" s="15">
        <f t="shared" si="61"/>
        <v>37.020000000000003</v>
      </c>
      <c r="V83" s="10" t="str">
        <f>IFERROR(VLOOKUP(A83,'6'!U:V,2,0),"0")</f>
        <v>0</v>
      </c>
      <c r="W83" s="5" t="s">
        <v>146</v>
      </c>
      <c r="X83" s="15">
        <f t="shared" si="62"/>
        <v>0</v>
      </c>
      <c r="Y83" s="10">
        <f>IFERROR(VLOOKUP(A83,'7'!U:V,2,0),"0")</f>
        <v>2</v>
      </c>
      <c r="Z83" s="5" t="s">
        <v>146</v>
      </c>
      <c r="AA83" s="15">
        <f t="shared" si="63"/>
        <v>37.020000000000003</v>
      </c>
      <c r="AB83" s="10" t="str">
        <f>IFERROR(VLOOKUP(A83,'8'!U:V,2,0),"0")</f>
        <v>0</v>
      </c>
      <c r="AC83" s="5" t="s">
        <v>146</v>
      </c>
      <c r="AD83" s="15">
        <f t="shared" si="64"/>
        <v>0</v>
      </c>
      <c r="AE83" s="10">
        <f>IFERROR(VLOOKUP(A83,'9'!U:V,2,0),"0")</f>
        <v>3</v>
      </c>
      <c r="AF83" s="5" t="s">
        <v>146</v>
      </c>
      <c r="AG83" s="15">
        <f t="shared" si="65"/>
        <v>55.53</v>
      </c>
      <c r="AH83" s="10">
        <f>IFERROR(VLOOKUP(A83,'10'!U:V,2,0),"0")</f>
        <v>3</v>
      </c>
      <c r="AI83" s="5" t="s">
        <v>146</v>
      </c>
      <c r="AJ83" s="15">
        <f t="shared" si="66"/>
        <v>55.53</v>
      </c>
      <c r="AK83" s="10">
        <f>IFERROR(VLOOKUP(A83,'11'!U:V,2,0),"0")</f>
        <v>2</v>
      </c>
      <c r="AL83" s="5" t="s">
        <v>146</v>
      </c>
      <c r="AM83" s="15">
        <f t="shared" si="67"/>
        <v>37.020000000000003</v>
      </c>
      <c r="AN83" s="10" t="str">
        <f>IFERROR(VLOOKUP(A83,'12'!U:V,2,0),"0")</f>
        <v>0</v>
      </c>
      <c r="AO83" s="5" t="s">
        <v>146</v>
      </c>
      <c r="AP83" s="15">
        <f t="shared" si="68"/>
        <v>0</v>
      </c>
      <c r="AQ83" s="10" t="str">
        <f>IFERROR(VLOOKUP(A83,'13'!U:V,2,0),"0")</f>
        <v>0</v>
      </c>
      <c r="AR83" s="5" t="s">
        <v>146</v>
      </c>
      <c r="AS83" s="15">
        <f t="shared" si="69"/>
        <v>0</v>
      </c>
      <c r="AT83" s="10" t="str">
        <f>IFERROR(VLOOKUP(A83,'14'!U:V,2,0),"0")</f>
        <v>0</v>
      </c>
      <c r="AU83" s="5" t="s">
        <v>146</v>
      </c>
      <c r="AV83" s="15">
        <f t="shared" si="70"/>
        <v>0</v>
      </c>
      <c r="AW83" s="10">
        <f>IFERROR(VLOOKUP(A83,'15'!U:V,2,0),"0")</f>
        <v>6</v>
      </c>
      <c r="AX83" s="5" t="s">
        <v>146</v>
      </c>
      <c r="AY83" s="15">
        <f t="shared" si="71"/>
        <v>111.06</v>
      </c>
      <c r="AZ83" s="10">
        <f>IFERROR(VLOOKUP(A83,'16'!U:V,2,0),"0")</f>
        <v>2</v>
      </c>
      <c r="BA83" s="5" t="s">
        <v>146</v>
      </c>
      <c r="BB83" s="15">
        <f t="shared" si="72"/>
        <v>37.020000000000003</v>
      </c>
      <c r="BC83" s="10" t="str">
        <f>IFERROR(VLOOKUP(A83,'17'!U:V,2,0),"0")</f>
        <v>0</v>
      </c>
      <c r="BD83" s="5" t="s">
        <v>146</v>
      </c>
      <c r="BE83" s="15">
        <f t="shared" si="73"/>
        <v>0</v>
      </c>
      <c r="BF83" s="10" t="str">
        <f>IFERROR(VLOOKUP(A83,'18'!U:V,2,0),"0")</f>
        <v>0</v>
      </c>
      <c r="BG83" s="5" t="s">
        <v>146</v>
      </c>
      <c r="BH83" s="15">
        <f t="shared" si="75"/>
        <v>0</v>
      </c>
      <c r="BI83" s="10">
        <f>IFERROR(VLOOKUP(A83,'19'!U:V,2,0),"0")</f>
        <v>1</v>
      </c>
      <c r="BJ83" s="5" t="s">
        <v>146</v>
      </c>
      <c r="BK83" s="15">
        <f t="shared" si="76"/>
        <v>18.510000000000002</v>
      </c>
      <c r="BL83" s="10" t="str">
        <f>IFERROR(VLOOKUP(A83,'20'!U:V,2,0),"0")</f>
        <v>0</v>
      </c>
      <c r="BM83" s="5" t="s">
        <v>146</v>
      </c>
      <c r="BN83" s="15">
        <f t="shared" si="77"/>
        <v>0</v>
      </c>
      <c r="BO83" s="10" t="str">
        <f>IFERROR(VLOOKUP(A83,'21'!U:V,2,0),"0")</f>
        <v>0</v>
      </c>
      <c r="BP83" s="5" t="s">
        <v>146</v>
      </c>
      <c r="BQ83" s="15">
        <f t="shared" si="78"/>
        <v>0</v>
      </c>
      <c r="BR83" s="10" t="str">
        <f>IFERROR(VLOOKUP(A83,'22'!U:V,2,0),"0")</f>
        <v>0</v>
      </c>
      <c r="BS83" s="5" t="s">
        <v>146</v>
      </c>
      <c r="BT83" s="15">
        <f t="shared" si="79"/>
        <v>0</v>
      </c>
      <c r="BU83" s="10" t="str">
        <f>IFERROR(VLOOKUP(A83,'23'!U:V,2,0),"0")</f>
        <v>0</v>
      </c>
      <c r="BV83" s="5" t="s">
        <v>146</v>
      </c>
      <c r="BW83" s="15">
        <f t="shared" si="80"/>
        <v>0</v>
      </c>
      <c r="BX83" s="10" t="str">
        <f>IFERROR(VLOOKUP(A83,'24'!U:V,2,0),"0")</f>
        <v>0</v>
      </c>
      <c r="BY83" s="5" t="s">
        <v>146</v>
      </c>
      <c r="BZ83" s="15">
        <f t="shared" si="81"/>
        <v>0</v>
      </c>
      <c r="CA83" s="10" t="str">
        <f>IFERROR(VLOOKUP(A83,'25'!U:V,2,0),"0")</f>
        <v>0</v>
      </c>
      <c r="CB83" s="5" t="s">
        <v>146</v>
      </c>
      <c r="CC83" s="15">
        <f t="shared" si="82"/>
        <v>0</v>
      </c>
      <c r="CD83" s="10" t="str">
        <f>IFERROR(VLOOKUP(A83,'26'!U:V,2,0),"0")</f>
        <v>0</v>
      </c>
      <c r="CE83" s="5" t="s">
        <v>146</v>
      </c>
      <c r="CF83" s="15">
        <f t="shared" si="83"/>
        <v>0</v>
      </c>
      <c r="CG83" s="10">
        <f>IFERROR(VLOOKUP(A83,'27'!U:V,2,0),"0")</f>
        <v>2</v>
      </c>
      <c r="CH83" s="5" t="s">
        <v>146</v>
      </c>
      <c r="CI83" s="15">
        <f t="shared" si="84"/>
        <v>37.020000000000003</v>
      </c>
      <c r="CJ83" s="10" t="str">
        <f>IFERROR(VLOOKUP(A83,'28'!U:V,2,0),"0")</f>
        <v>0</v>
      </c>
      <c r="CK83" s="5" t="s">
        <v>146</v>
      </c>
      <c r="CL83" s="15">
        <f t="shared" si="85"/>
        <v>0</v>
      </c>
      <c r="CM83" s="10" t="str">
        <f>IFERROR(VLOOKUP(A83,'29'!U:V,2,0),"0")</f>
        <v>0</v>
      </c>
      <c r="CN83" s="5" t="s">
        <v>146</v>
      </c>
      <c r="CO83" s="15">
        <f t="shared" si="86"/>
        <v>0</v>
      </c>
      <c r="CP83" s="10" t="str">
        <f>IFERROR(VLOOKUP(A83,'30'!U:V,2,0),"0")</f>
        <v>0</v>
      </c>
      <c r="CQ83" s="5" t="s">
        <v>146</v>
      </c>
      <c r="CR83" s="15">
        <f t="shared" si="87"/>
        <v>0</v>
      </c>
      <c r="CS83" s="10">
        <f>IFERROR(VLOOKUP(A83,'31'!U:V,2,0),"0")</f>
        <v>1</v>
      </c>
      <c r="CT83" s="5" t="s">
        <v>146</v>
      </c>
      <c r="CU83" s="15">
        <f t="shared" si="88"/>
        <v>18.510000000000002</v>
      </c>
      <c r="CV83" s="10" t="str">
        <f>IFERROR(VLOOKUP(A83,'เซต1-31'!V:W,2,0),"0")</f>
        <v>0</v>
      </c>
      <c r="CW83" s="5" t="s">
        <v>146</v>
      </c>
      <c r="CX83" s="15">
        <f t="shared" si="74"/>
        <v>0</v>
      </c>
    </row>
    <row r="84" spans="1:102" x14ac:dyDescent="0.25">
      <c r="A84" s="5" t="s">
        <v>29</v>
      </c>
      <c r="B84" s="4" t="s">
        <v>30</v>
      </c>
      <c r="C84" s="13">
        <v>14.89</v>
      </c>
      <c r="D84" s="19">
        <f t="shared" si="55"/>
        <v>91</v>
      </c>
      <c r="E84" s="5" t="s">
        <v>146</v>
      </c>
      <c r="F84" s="13">
        <f t="shared" si="56"/>
        <v>1354.99</v>
      </c>
      <c r="G84" s="10" t="str">
        <f>IFERROR(VLOOKUP(A84,'1'!U:V,2,0),"0")</f>
        <v>0</v>
      </c>
      <c r="H84" s="5" t="s">
        <v>146</v>
      </c>
      <c r="I84" s="15">
        <f t="shared" si="57"/>
        <v>0</v>
      </c>
      <c r="J84" s="10">
        <f>IFERROR(VLOOKUP(A84,'2'!U:V,2,0),"0")</f>
        <v>4</v>
      </c>
      <c r="K84" s="5" t="s">
        <v>146</v>
      </c>
      <c r="L84" s="15">
        <f t="shared" si="58"/>
        <v>59.56</v>
      </c>
      <c r="M84" s="10">
        <f>IFERROR(VLOOKUP(A84,'3'!U:V,2,0),"0")</f>
        <v>5</v>
      </c>
      <c r="N84" s="5" t="s">
        <v>146</v>
      </c>
      <c r="O84" s="15">
        <f t="shared" si="59"/>
        <v>74.45</v>
      </c>
      <c r="P84" s="10" t="str">
        <f>IFERROR(VLOOKUP(A84,'4'!U:V,2,0),"0")</f>
        <v>0</v>
      </c>
      <c r="Q84" s="5" t="s">
        <v>146</v>
      </c>
      <c r="R84" s="15">
        <f t="shared" si="60"/>
        <v>0</v>
      </c>
      <c r="S84" s="10" t="str">
        <f>IFERROR(VLOOKUP(A84,'5'!U:V,2,0),"0")</f>
        <v>0</v>
      </c>
      <c r="T84" s="5" t="s">
        <v>146</v>
      </c>
      <c r="U84" s="15">
        <f t="shared" si="61"/>
        <v>0</v>
      </c>
      <c r="V84" s="10" t="str">
        <f>IFERROR(VLOOKUP(A84,'6'!U:V,2,0),"0")</f>
        <v>0</v>
      </c>
      <c r="W84" s="5" t="s">
        <v>146</v>
      </c>
      <c r="X84" s="15">
        <f t="shared" si="62"/>
        <v>0</v>
      </c>
      <c r="Y84" s="10">
        <f>IFERROR(VLOOKUP(A84,'7'!U:V,2,0),"0")</f>
        <v>6</v>
      </c>
      <c r="Z84" s="5" t="s">
        <v>146</v>
      </c>
      <c r="AA84" s="15">
        <f t="shared" si="63"/>
        <v>89.34</v>
      </c>
      <c r="AB84" s="10" t="str">
        <f>IFERROR(VLOOKUP(A84,'8'!U:V,2,0),"0")</f>
        <v>0</v>
      </c>
      <c r="AC84" s="5" t="s">
        <v>146</v>
      </c>
      <c r="AD84" s="15">
        <f t="shared" si="64"/>
        <v>0</v>
      </c>
      <c r="AE84" s="10">
        <f>IFERROR(VLOOKUP(A84,'9'!U:V,2,0),"0")</f>
        <v>10</v>
      </c>
      <c r="AF84" s="5" t="s">
        <v>146</v>
      </c>
      <c r="AG84" s="15">
        <f t="shared" si="65"/>
        <v>148.9</v>
      </c>
      <c r="AH84" s="10">
        <f>IFERROR(VLOOKUP(A84,'10'!U:V,2,0),"0")</f>
        <v>1</v>
      </c>
      <c r="AI84" s="5" t="s">
        <v>146</v>
      </c>
      <c r="AJ84" s="15">
        <f t="shared" si="66"/>
        <v>14.89</v>
      </c>
      <c r="AK84" s="10">
        <f>IFERROR(VLOOKUP(A84,'11'!U:V,2,0),"0")</f>
        <v>2</v>
      </c>
      <c r="AL84" s="5" t="s">
        <v>146</v>
      </c>
      <c r="AM84" s="15">
        <f t="shared" si="67"/>
        <v>29.78</v>
      </c>
      <c r="AN84" s="10">
        <f>IFERROR(VLOOKUP(A84,'12'!U:V,2,0),"0")</f>
        <v>2</v>
      </c>
      <c r="AO84" s="5" t="s">
        <v>146</v>
      </c>
      <c r="AP84" s="15">
        <f t="shared" si="68"/>
        <v>29.78</v>
      </c>
      <c r="AQ84" s="10">
        <f>IFERROR(VLOOKUP(A84,'13'!U:V,2,0),"0")</f>
        <v>11</v>
      </c>
      <c r="AR84" s="5" t="s">
        <v>146</v>
      </c>
      <c r="AS84" s="15">
        <f t="shared" si="69"/>
        <v>163.79000000000002</v>
      </c>
      <c r="AT84" s="10">
        <f>IFERROR(VLOOKUP(A84,'14'!U:V,2,0),"0")</f>
        <v>4</v>
      </c>
      <c r="AU84" s="5" t="s">
        <v>146</v>
      </c>
      <c r="AV84" s="15">
        <f t="shared" si="70"/>
        <v>59.56</v>
      </c>
      <c r="AW84" s="10">
        <f>IFERROR(VLOOKUP(A84,'15'!U:V,2,0),"0")</f>
        <v>5</v>
      </c>
      <c r="AX84" s="5" t="s">
        <v>146</v>
      </c>
      <c r="AY84" s="15">
        <f t="shared" si="71"/>
        <v>74.45</v>
      </c>
      <c r="AZ84" s="10">
        <f>IFERROR(VLOOKUP(A84,'16'!U:V,2,0),"0")</f>
        <v>2</v>
      </c>
      <c r="BA84" s="5" t="s">
        <v>146</v>
      </c>
      <c r="BB84" s="15">
        <f t="shared" si="72"/>
        <v>29.78</v>
      </c>
      <c r="BC84" s="10" t="str">
        <f>IFERROR(VLOOKUP(A84,'17'!U:V,2,0),"0")</f>
        <v>0</v>
      </c>
      <c r="BD84" s="5" t="s">
        <v>146</v>
      </c>
      <c r="BE84" s="15">
        <f t="shared" si="73"/>
        <v>0</v>
      </c>
      <c r="BF84" s="10">
        <f>IFERROR(VLOOKUP(A84,'18'!U:V,2,0),"0")</f>
        <v>4</v>
      </c>
      <c r="BG84" s="5" t="s">
        <v>146</v>
      </c>
      <c r="BH84" s="15">
        <f t="shared" si="75"/>
        <v>59.56</v>
      </c>
      <c r="BI84" s="10">
        <f>IFERROR(VLOOKUP(A84,'19'!U:V,2,0),"0")</f>
        <v>1</v>
      </c>
      <c r="BJ84" s="5" t="s">
        <v>146</v>
      </c>
      <c r="BK84" s="15">
        <f t="shared" si="76"/>
        <v>14.89</v>
      </c>
      <c r="BL84" s="10" t="str">
        <f>IFERROR(VLOOKUP(A84,'20'!U:V,2,0),"0")</f>
        <v>0</v>
      </c>
      <c r="BM84" s="5" t="s">
        <v>146</v>
      </c>
      <c r="BN84" s="15">
        <f t="shared" si="77"/>
        <v>0</v>
      </c>
      <c r="BO84" s="10">
        <f>IFERROR(VLOOKUP(A84,'21'!U:V,2,0),"0")</f>
        <v>1</v>
      </c>
      <c r="BP84" s="5" t="s">
        <v>146</v>
      </c>
      <c r="BQ84" s="15">
        <f t="shared" si="78"/>
        <v>14.89</v>
      </c>
      <c r="BR84" s="10">
        <f>IFERROR(VLOOKUP(A84,'22'!U:V,2,0),"0")</f>
        <v>3</v>
      </c>
      <c r="BS84" s="5" t="s">
        <v>146</v>
      </c>
      <c r="BT84" s="15">
        <f t="shared" si="79"/>
        <v>44.67</v>
      </c>
      <c r="BU84" s="10">
        <f>IFERROR(VLOOKUP(A84,'23'!U:V,2,0),"0")</f>
        <v>12</v>
      </c>
      <c r="BV84" s="5" t="s">
        <v>146</v>
      </c>
      <c r="BW84" s="15">
        <f t="shared" si="80"/>
        <v>178.68</v>
      </c>
      <c r="BX84" s="10">
        <f>IFERROR(VLOOKUP(A84,'24'!U:V,2,0),"0")</f>
        <v>4</v>
      </c>
      <c r="BY84" s="5" t="s">
        <v>146</v>
      </c>
      <c r="BZ84" s="15">
        <f t="shared" si="81"/>
        <v>59.56</v>
      </c>
      <c r="CA84" s="10">
        <f>IFERROR(VLOOKUP(A84,'25'!U:V,2,0),"0")</f>
        <v>7</v>
      </c>
      <c r="CB84" s="5" t="s">
        <v>146</v>
      </c>
      <c r="CC84" s="15">
        <f t="shared" si="82"/>
        <v>104.23</v>
      </c>
      <c r="CD84" s="10">
        <f>IFERROR(VLOOKUP(A84,'26'!U:V,2,0),"0")</f>
        <v>3</v>
      </c>
      <c r="CE84" s="5" t="s">
        <v>146</v>
      </c>
      <c r="CF84" s="15">
        <f t="shared" si="83"/>
        <v>44.67</v>
      </c>
      <c r="CG84" s="10">
        <f>IFERROR(VLOOKUP(A84,'27'!U:V,2,0),"0")</f>
        <v>1</v>
      </c>
      <c r="CH84" s="5" t="s">
        <v>146</v>
      </c>
      <c r="CI84" s="15">
        <f t="shared" si="84"/>
        <v>14.89</v>
      </c>
      <c r="CJ84" s="10" t="str">
        <f>IFERROR(VLOOKUP(A84,'28'!U:V,2,0),"0")</f>
        <v>0</v>
      </c>
      <c r="CK84" s="5" t="s">
        <v>146</v>
      </c>
      <c r="CL84" s="15">
        <f t="shared" si="85"/>
        <v>0</v>
      </c>
      <c r="CM84" s="10" t="str">
        <f>IFERROR(VLOOKUP(A84,'29'!U:V,2,0),"0")</f>
        <v>0</v>
      </c>
      <c r="CN84" s="5" t="s">
        <v>146</v>
      </c>
      <c r="CO84" s="15">
        <f t="shared" si="86"/>
        <v>0</v>
      </c>
      <c r="CP84" s="10">
        <f>IFERROR(VLOOKUP(A84,'30'!U:V,2,0),"0")</f>
        <v>1</v>
      </c>
      <c r="CQ84" s="5" t="s">
        <v>146</v>
      </c>
      <c r="CR84" s="15">
        <f t="shared" si="87"/>
        <v>14.89</v>
      </c>
      <c r="CS84" s="10">
        <f>IFERROR(VLOOKUP(A84,'31'!U:V,2,0),"0")</f>
        <v>2</v>
      </c>
      <c r="CT84" s="5" t="s">
        <v>146</v>
      </c>
      <c r="CU84" s="15">
        <f t="shared" si="88"/>
        <v>29.78</v>
      </c>
      <c r="CV84" s="10" t="str">
        <f>IFERROR(VLOOKUP(A84,'เซต1-31'!V:W,2,0),"0")</f>
        <v>0</v>
      </c>
      <c r="CW84" s="5" t="s">
        <v>146</v>
      </c>
      <c r="CX84" s="15">
        <f t="shared" si="74"/>
        <v>0</v>
      </c>
    </row>
    <row r="85" spans="1:102" x14ac:dyDescent="0.25">
      <c r="A85" s="5" t="s">
        <v>217</v>
      </c>
      <c r="B85" s="4" t="s">
        <v>218</v>
      </c>
      <c r="C85" s="13">
        <v>14.89</v>
      </c>
      <c r="D85" s="19">
        <f t="shared" si="55"/>
        <v>0</v>
      </c>
      <c r="E85" s="5" t="s">
        <v>146</v>
      </c>
      <c r="F85" s="13">
        <f t="shared" si="56"/>
        <v>0</v>
      </c>
      <c r="G85" s="10" t="str">
        <f>IFERROR(VLOOKUP(A85,'1'!U:V,2,0),"0")</f>
        <v>0</v>
      </c>
      <c r="H85" s="5" t="s">
        <v>146</v>
      </c>
      <c r="I85" s="15">
        <f t="shared" si="57"/>
        <v>0</v>
      </c>
      <c r="J85" s="10" t="str">
        <f>IFERROR(VLOOKUP(A85,'2'!U:V,2,0),"0")</f>
        <v>0</v>
      </c>
      <c r="K85" s="5" t="s">
        <v>146</v>
      </c>
      <c r="L85" s="15">
        <f t="shared" si="58"/>
        <v>0</v>
      </c>
      <c r="M85" s="10" t="str">
        <f>IFERROR(VLOOKUP(A85,'3'!U:V,2,0),"0")</f>
        <v>0</v>
      </c>
      <c r="N85" s="5" t="s">
        <v>146</v>
      </c>
      <c r="O85" s="15">
        <f t="shared" si="59"/>
        <v>0</v>
      </c>
      <c r="P85" s="10" t="str">
        <f>IFERROR(VLOOKUP(A85,'4'!U:V,2,0),"0")</f>
        <v>0</v>
      </c>
      <c r="Q85" s="5" t="s">
        <v>146</v>
      </c>
      <c r="R85" s="15">
        <f t="shared" si="60"/>
        <v>0</v>
      </c>
      <c r="S85" s="10" t="str">
        <f>IFERROR(VLOOKUP(A85,'5'!U:V,2,0),"0")</f>
        <v>0</v>
      </c>
      <c r="T85" s="5" t="s">
        <v>146</v>
      </c>
      <c r="U85" s="15">
        <f t="shared" si="61"/>
        <v>0</v>
      </c>
      <c r="V85" s="10" t="str">
        <f>IFERROR(VLOOKUP(A85,'6'!U:V,2,0),"0")</f>
        <v>0</v>
      </c>
      <c r="W85" s="5" t="s">
        <v>146</v>
      </c>
      <c r="X85" s="15">
        <f t="shared" si="62"/>
        <v>0</v>
      </c>
      <c r="Y85" s="10" t="str">
        <f>IFERROR(VLOOKUP(A85,'7'!U:V,2,0),"0")</f>
        <v>0</v>
      </c>
      <c r="Z85" s="5" t="s">
        <v>146</v>
      </c>
      <c r="AA85" s="15">
        <f t="shared" si="63"/>
        <v>0</v>
      </c>
      <c r="AB85" s="10" t="str">
        <f>IFERROR(VLOOKUP(A85,'8'!U:V,2,0),"0")</f>
        <v>0</v>
      </c>
      <c r="AC85" s="5" t="s">
        <v>146</v>
      </c>
      <c r="AD85" s="15">
        <f t="shared" si="64"/>
        <v>0</v>
      </c>
      <c r="AE85" s="10" t="str">
        <f>IFERROR(VLOOKUP(A85,'9'!U:V,2,0),"0")</f>
        <v>0</v>
      </c>
      <c r="AF85" s="5" t="s">
        <v>146</v>
      </c>
      <c r="AG85" s="15">
        <f t="shared" si="65"/>
        <v>0</v>
      </c>
      <c r="AH85" s="10" t="str">
        <f>IFERROR(VLOOKUP(A85,'10'!U:V,2,0),"0")</f>
        <v>0</v>
      </c>
      <c r="AI85" s="5" t="s">
        <v>146</v>
      </c>
      <c r="AJ85" s="15">
        <f t="shared" si="66"/>
        <v>0</v>
      </c>
      <c r="AK85" s="10" t="str">
        <f>IFERROR(VLOOKUP(A85,'11'!U:V,2,0),"0")</f>
        <v>0</v>
      </c>
      <c r="AL85" s="5" t="s">
        <v>146</v>
      </c>
      <c r="AM85" s="15">
        <f t="shared" si="67"/>
        <v>0</v>
      </c>
      <c r="AN85" s="10" t="str">
        <f>IFERROR(VLOOKUP(A85,'12'!U:V,2,0),"0")</f>
        <v>0</v>
      </c>
      <c r="AO85" s="5" t="s">
        <v>146</v>
      </c>
      <c r="AP85" s="15">
        <f t="shared" si="68"/>
        <v>0</v>
      </c>
      <c r="AQ85" s="10" t="str">
        <f>IFERROR(VLOOKUP(A85,'13'!U:V,2,0),"0")</f>
        <v>0</v>
      </c>
      <c r="AR85" s="5" t="s">
        <v>146</v>
      </c>
      <c r="AS85" s="15">
        <f t="shared" si="69"/>
        <v>0</v>
      </c>
      <c r="AT85" s="10" t="str">
        <f>IFERROR(VLOOKUP(A85,'14'!U:V,2,0),"0")</f>
        <v>0</v>
      </c>
      <c r="AU85" s="5" t="s">
        <v>146</v>
      </c>
      <c r="AV85" s="15">
        <f t="shared" si="70"/>
        <v>0</v>
      </c>
      <c r="AW85" s="10" t="str">
        <f>IFERROR(VLOOKUP(A85,'15'!U:V,2,0),"0")</f>
        <v>0</v>
      </c>
      <c r="AX85" s="5" t="s">
        <v>146</v>
      </c>
      <c r="AY85" s="15">
        <f t="shared" si="71"/>
        <v>0</v>
      </c>
      <c r="AZ85" s="10" t="str">
        <f>IFERROR(VLOOKUP(A85,'16'!U:V,2,0),"0")</f>
        <v>0</v>
      </c>
      <c r="BA85" s="5" t="s">
        <v>146</v>
      </c>
      <c r="BB85" s="15">
        <f t="shared" si="72"/>
        <v>0</v>
      </c>
      <c r="BC85" s="10" t="str">
        <f>IFERROR(VLOOKUP(A85,'17'!U:V,2,0),"0")</f>
        <v>0</v>
      </c>
      <c r="BD85" s="5" t="s">
        <v>146</v>
      </c>
      <c r="BE85" s="15">
        <f t="shared" si="73"/>
        <v>0</v>
      </c>
      <c r="BF85" s="10" t="str">
        <f>IFERROR(VLOOKUP(A85,'18'!U:V,2,0),"0")</f>
        <v>0</v>
      </c>
      <c r="BG85" s="5" t="s">
        <v>146</v>
      </c>
      <c r="BH85" s="15">
        <f t="shared" si="75"/>
        <v>0</v>
      </c>
      <c r="BI85" s="10" t="str">
        <f>IFERROR(VLOOKUP(A85,'19'!U:V,2,0),"0")</f>
        <v>0</v>
      </c>
      <c r="BJ85" s="5" t="s">
        <v>146</v>
      </c>
      <c r="BK85" s="15">
        <f t="shared" si="76"/>
        <v>0</v>
      </c>
      <c r="BL85" s="10" t="str">
        <f>IFERROR(VLOOKUP(A85,'20'!U:V,2,0),"0")</f>
        <v>0</v>
      </c>
      <c r="BM85" s="5" t="s">
        <v>146</v>
      </c>
      <c r="BN85" s="15">
        <f t="shared" si="77"/>
        <v>0</v>
      </c>
      <c r="BO85" s="10" t="str">
        <f>IFERROR(VLOOKUP(A85,'21'!U:V,2,0),"0")</f>
        <v>0</v>
      </c>
      <c r="BP85" s="5" t="s">
        <v>146</v>
      </c>
      <c r="BQ85" s="15">
        <f t="shared" si="78"/>
        <v>0</v>
      </c>
      <c r="BR85" s="10" t="str">
        <f>IFERROR(VLOOKUP(A85,'22'!U:V,2,0),"0")</f>
        <v>0</v>
      </c>
      <c r="BS85" s="5" t="s">
        <v>146</v>
      </c>
      <c r="BT85" s="15">
        <f t="shared" si="79"/>
        <v>0</v>
      </c>
      <c r="BU85" s="10" t="str">
        <f>IFERROR(VLOOKUP(A85,'23'!U:V,2,0),"0")</f>
        <v>0</v>
      </c>
      <c r="BV85" s="5" t="s">
        <v>146</v>
      </c>
      <c r="BW85" s="15">
        <f t="shared" si="80"/>
        <v>0</v>
      </c>
      <c r="BX85" s="10" t="str">
        <f>IFERROR(VLOOKUP(A85,'24'!U:V,2,0),"0")</f>
        <v>0</v>
      </c>
      <c r="BY85" s="5" t="s">
        <v>146</v>
      </c>
      <c r="BZ85" s="15">
        <f t="shared" si="81"/>
        <v>0</v>
      </c>
      <c r="CA85" s="10" t="str">
        <f>IFERROR(VLOOKUP(A85,'25'!U:V,2,0),"0")</f>
        <v>0</v>
      </c>
      <c r="CB85" s="5" t="s">
        <v>146</v>
      </c>
      <c r="CC85" s="15">
        <f t="shared" si="82"/>
        <v>0</v>
      </c>
      <c r="CD85" s="10" t="str">
        <f>IFERROR(VLOOKUP(A85,'26'!U:V,2,0),"0")</f>
        <v>0</v>
      </c>
      <c r="CE85" s="5" t="s">
        <v>146</v>
      </c>
      <c r="CF85" s="15">
        <f t="shared" si="83"/>
        <v>0</v>
      </c>
      <c r="CG85" s="10" t="str">
        <f>IFERROR(VLOOKUP(A85,'27'!U:V,2,0),"0")</f>
        <v>0</v>
      </c>
      <c r="CH85" s="5" t="s">
        <v>146</v>
      </c>
      <c r="CI85" s="15">
        <f t="shared" si="84"/>
        <v>0</v>
      </c>
      <c r="CJ85" s="10" t="str">
        <f>IFERROR(VLOOKUP(A85,'28'!U:V,2,0),"0")</f>
        <v>0</v>
      </c>
      <c r="CK85" s="5" t="s">
        <v>146</v>
      </c>
      <c r="CL85" s="15">
        <f t="shared" si="85"/>
        <v>0</v>
      </c>
      <c r="CM85" s="10" t="str">
        <f>IFERROR(VLOOKUP(A85,'29'!U:V,2,0),"0")</f>
        <v>0</v>
      </c>
      <c r="CN85" s="5" t="s">
        <v>146</v>
      </c>
      <c r="CO85" s="15">
        <f t="shared" si="86"/>
        <v>0</v>
      </c>
      <c r="CP85" s="10" t="str">
        <f>IFERROR(VLOOKUP(A85,'30'!U:V,2,0),"0")</f>
        <v>0</v>
      </c>
      <c r="CQ85" s="5" t="s">
        <v>146</v>
      </c>
      <c r="CR85" s="15">
        <f t="shared" si="87"/>
        <v>0</v>
      </c>
      <c r="CS85" s="10" t="str">
        <f>IFERROR(VLOOKUP(A85,'31'!U:V,2,0),"0")</f>
        <v>0</v>
      </c>
      <c r="CT85" s="5" t="s">
        <v>146</v>
      </c>
      <c r="CU85" s="15">
        <f t="shared" si="88"/>
        <v>0</v>
      </c>
      <c r="CV85" s="10" t="str">
        <f>IFERROR(VLOOKUP(A85,'เซต1-31'!V:W,2,0),"0")</f>
        <v>0</v>
      </c>
      <c r="CW85" s="5" t="s">
        <v>146</v>
      </c>
      <c r="CX85" s="15">
        <f t="shared" si="74"/>
        <v>0</v>
      </c>
    </row>
    <row r="86" spans="1:102" x14ac:dyDescent="0.25">
      <c r="A86" s="5" t="s">
        <v>31</v>
      </c>
      <c r="B86" s="4" t="s">
        <v>32</v>
      </c>
      <c r="C86" s="13">
        <v>14.23</v>
      </c>
      <c r="D86" s="19">
        <f t="shared" si="55"/>
        <v>179</v>
      </c>
      <c r="E86" s="5" t="s">
        <v>146</v>
      </c>
      <c r="F86" s="13">
        <f t="shared" si="56"/>
        <v>2547.17</v>
      </c>
      <c r="G86" s="10" t="str">
        <f>IFERROR(VLOOKUP(A86,'1'!U:V,2,0),"0")</f>
        <v>0</v>
      </c>
      <c r="H86" s="5" t="s">
        <v>146</v>
      </c>
      <c r="I86" s="15">
        <f t="shared" si="57"/>
        <v>0</v>
      </c>
      <c r="J86" s="10">
        <f>IFERROR(VLOOKUP(A86,'2'!U:V,2,0),"0")</f>
        <v>3</v>
      </c>
      <c r="K86" s="5" t="s">
        <v>146</v>
      </c>
      <c r="L86" s="15">
        <f t="shared" si="58"/>
        <v>42.69</v>
      </c>
      <c r="M86" s="10">
        <f>IFERROR(VLOOKUP(A86,'3'!U:V,2,0),"0")</f>
        <v>9</v>
      </c>
      <c r="N86" s="5" t="s">
        <v>146</v>
      </c>
      <c r="O86" s="15">
        <f t="shared" si="59"/>
        <v>128.07</v>
      </c>
      <c r="P86" s="10">
        <f>IFERROR(VLOOKUP(A86,'4'!U:V,2,0),"0")</f>
        <v>10</v>
      </c>
      <c r="Q86" s="5" t="s">
        <v>146</v>
      </c>
      <c r="R86" s="15">
        <f t="shared" si="60"/>
        <v>142.30000000000001</v>
      </c>
      <c r="S86" s="10">
        <f>IFERROR(VLOOKUP(A86,'5'!U:V,2,0),"0")</f>
        <v>2</v>
      </c>
      <c r="T86" s="5" t="s">
        <v>146</v>
      </c>
      <c r="U86" s="15">
        <f t="shared" si="61"/>
        <v>28.46</v>
      </c>
      <c r="V86" s="10">
        <f>IFERROR(VLOOKUP(A86,'6'!U:V,2,0),"0")</f>
        <v>2</v>
      </c>
      <c r="W86" s="5" t="s">
        <v>146</v>
      </c>
      <c r="X86" s="15">
        <f t="shared" si="62"/>
        <v>28.46</v>
      </c>
      <c r="Y86" s="10">
        <f>IFERROR(VLOOKUP(A86,'7'!U:V,2,0),"0")</f>
        <v>10</v>
      </c>
      <c r="Z86" s="5" t="s">
        <v>146</v>
      </c>
      <c r="AA86" s="15">
        <f t="shared" si="63"/>
        <v>142.30000000000001</v>
      </c>
      <c r="AB86" s="10">
        <f>IFERROR(VLOOKUP(A86,'8'!U:V,2,0),"0")</f>
        <v>4</v>
      </c>
      <c r="AC86" s="5" t="s">
        <v>146</v>
      </c>
      <c r="AD86" s="15">
        <f t="shared" si="64"/>
        <v>56.92</v>
      </c>
      <c r="AE86" s="10">
        <f>IFERROR(VLOOKUP(A86,'9'!U:V,2,0),"0")</f>
        <v>8</v>
      </c>
      <c r="AF86" s="5" t="s">
        <v>146</v>
      </c>
      <c r="AG86" s="15">
        <f t="shared" si="65"/>
        <v>113.84</v>
      </c>
      <c r="AH86" s="10">
        <f>IFERROR(VLOOKUP(A86,'10'!U:V,2,0),"0")</f>
        <v>15</v>
      </c>
      <c r="AI86" s="5" t="s">
        <v>146</v>
      </c>
      <c r="AJ86" s="15">
        <f t="shared" si="66"/>
        <v>213.45000000000002</v>
      </c>
      <c r="AK86" s="10">
        <f>IFERROR(VLOOKUP(A86,'11'!U:V,2,0),"0")</f>
        <v>7</v>
      </c>
      <c r="AL86" s="5" t="s">
        <v>146</v>
      </c>
      <c r="AM86" s="15">
        <f t="shared" si="67"/>
        <v>99.61</v>
      </c>
      <c r="AN86" s="10">
        <f>IFERROR(VLOOKUP(A86,'12'!U:V,2,0),"0")</f>
        <v>10</v>
      </c>
      <c r="AO86" s="5" t="s">
        <v>146</v>
      </c>
      <c r="AP86" s="15">
        <f t="shared" si="68"/>
        <v>142.30000000000001</v>
      </c>
      <c r="AQ86" s="10">
        <f>IFERROR(VLOOKUP(A86,'13'!U:V,2,0),"0")</f>
        <v>3</v>
      </c>
      <c r="AR86" s="5" t="s">
        <v>146</v>
      </c>
      <c r="AS86" s="15">
        <f t="shared" si="69"/>
        <v>42.69</v>
      </c>
      <c r="AT86" s="10">
        <f>IFERROR(VLOOKUP(A86,'14'!U:V,2,0),"0")</f>
        <v>4</v>
      </c>
      <c r="AU86" s="5" t="s">
        <v>146</v>
      </c>
      <c r="AV86" s="15">
        <f t="shared" si="70"/>
        <v>56.92</v>
      </c>
      <c r="AW86" s="10">
        <f>IFERROR(VLOOKUP(A86,'15'!U:V,2,0),"0")</f>
        <v>4</v>
      </c>
      <c r="AX86" s="5" t="s">
        <v>146</v>
      </c>
      <c r="AY86" s="15">
        <f t="shared" si="71"/>
        <v>56.92</v>
      </c>
      <c r="AZ86" s="10">
        <f>IFERROR(VLOOKUP(A86,'16'!U:V,2,0),"0")</f>
        <v>10</v>
      </c>
      <c r="BA86" s="5" t="s">
        <v>146</v>
      </c>
      <c r="BB86" s="15">
        <f t="shared" si="72"/>
        <v>142.30000000000001</v>
      </c>
      <c r="BC86" s="10">
        <f>IFERROR(VLOOKUP(A86,'17'!U:V,2,0),"0")</f>
        <v>4</v>
      </c>
      <c r="BD86" s="5" t="s">
        <v>146</v>
      </c>
      <c r="BE86" s="15">
        <f t="shared" si="73"/>
        <v>56.92</v>
      </c>
      <c r="BF86" s="10">
        <f>IFERROR(VLOOKUP(A86,'18'!U:V,2,0),"0")</f>
        <v>6</v>
      </c>
      <c r="BG86" s="5" t="s">
        <v>146</v>
      </c>
      <c r="BH86" s="15">
        <f t="shared" si="75"/>
        <v>85.38</v>
      </c>
      <c r="BI86" s="10">
        <f>IFERROR(VLOOKUP(A86,'19'!U:V,2,0),"0")</f>
        <v>2</v>
      </c>
      <c r="BJ86" s="5" t="s">
        <v>146</v>
      </c>
      <c r="BK86" s="15">
        <f t="shared" si="76"/>
        <v>28.46</v>
      </c>
      <c r="BL86" s="10">
        <f>IFERROR(VLOOKUP(A86,'20'!U:V,2,0),"0")</f>
        <v>6</v>
      </c>
      <c r="BM86" s="5" t="s">
        <v>146</v>
      </c>
      <c r="BN86" s="15">
        <f t="shared" si="77"/>
        <v>85.38</v>
      </c>
      <c r="BO86" s="10">
        <f>IFERROR(VLOOKUP(A86,'21'!U:V,2,0),"0")</f>
        <v>3</v>
      </c>
      <c r="BP86" s="5" t="s">
        <v>146</v>
      </c>
      <c r="BQ86" s="15">
        <f t="shared" si="78"/>
        <v>42.69</v>
      </c>
      <c r="BR86" s="10">
        <f>IFERROR(VLOOKUP(A86,'22'!U:V,2,0),"0")</f>
        <v>6</v>
      </c>
      <c r="BS86" s="5" t="s">
        <v>146</v>
      </c>
      <c r="BT86" s="15">
        <f t="shared" si="79"/>
        <v>85.38</v>
      </c>
      <c r="BU86" s="10">
        <f>IFERROR(VLOOKUP(A86,'23'!U:V,2,0),"0")</f>
        <v>8</v>
      </c>
      <c r="BV86" s="5" t="s">
        <v>146</v>
      </c>
      <c r="BW86" s="15">
        <f t="shared" si="80"/>
        <v>113.84</v>
      </c>
      <c r="BX86" s="10">
        <f>IFERROR(VLOOKUP(A86,'24'!U:V,2,0),"0")</f>
        <v>2</v>
      </c>
      <c r="BY86" s="5" t="s">
        <v>146</v>
      </c>
      <c r="BZ86" s="15">
        <f t="shared" si="81"/>
        <v>28.46</v>
      </c>
      <c r="CA86" s="10">
        <f>IFERROR(VLOOKUP(A86,'25'!U:V,2,0),"0")</f>
        <v>10</v>
      </c>
      <c r="CB86" s="5" t="s">
        <v>146</v>
      </c>
      <c r="CC86" s="15">
        <f t="shared" si="82"/>
        <v>142.30000000000001</v>
      </c>
      <c r="CD86" s="10">
        <f>IFERROR(VLOOKUP(A86,'26'!U:V,2,0),"0")</f>
        <v>10</v>
      </c>
      <c r="CE86" s="5" t="s">
        <v>146</v>
      </c>
      <c r="CF86" s="15">
        <f t="shared" si="83"/>
        <v>142.30000000000001</v>
      </c>
      <c r="CG86" s="10">
        <f>IFERROR(VLOOKUP(A86,'27'!U:V,2,0),"0")</f>
        <v>1</v>
      </c>
      <c r="CH86" s="5" t="s">
        <v>146</v>
      </c>
      <c r="CI86" s="15">
        <f t="shared" si="84"/>
        <v>14.23</v>
      </c>
      <c r="CJ86" s="10">
        <f>IFERROR(VLOOKUP(A86,'28'!U:V,2,0),"0")</f>
        <v>4</v>
      </c>
      <c r="CK86" s="5" t="s">
        <v>146</v>
      </c>
      <c r="CL86" s="15">
        <f t="shared" si="85"/>
        <v>56.92</v>
      </c>
      <c r="CM86" s="10">
        <f>IFERROR(VLOOKUP(A86,'29'!U:V,2,0),"0")</f>
        <v>6</v>
      </c>
      <c r="CN86" s="5" t="s">
        <v>146</v>
      </c>
      <c r="CO86" s="15">
        <f t="shared" si="86"/>
        <v>85.38</v>
      </c>
      <c r="CP86" s="10">
        <f>IFERROR(VLOOKUP(A86,'30'!U:V,2,0),"0")</f>
        <v>4</v>
      </c>
      <c r="CQ86" s="5" t="s">
        <v>146</v>
      </c>
      <c r="CR86" s="15">
        <f t="shared" si="87"/>
        <v>56.92</v>
      </c>
      <c r="CS86" s="10">
        <f>IFERROR(VLOOKUP(A86,'31'!U:V,2,0),"0")</f>
        <v>6</v>
      </c>
      <c r="CT86" s="5" t="s">
        <v>146</v>
      </c>
      <c r="CU86" s="15">
        <f t="shared" si="88"/>
        <v>85.38</v>
      </c>
      <c r="CV86" s="10" t="str">
        <f>IFERROR(VLOOKUP(A86,'เซต1-31'!V:W,2,0),"0")</f>
        <v>0</v>
      </c>
      <c r="CW86" s="5" t="s">
        <v>146</v>
      </c>
      <c r="CX86" s="15">
        <f t="shared" si="74"/>
        <v>0</v>
      </c>
    </row>
    <row r="87" spans="1:102" x14ac:dyDescent="0.25">
      <c r="A87" s="5" t="s">
        <v>170</v>
      </c>
      <c r="B87" s="4" t="s">
        <v>171</v>
      </c>
      <c r="C87" s="13">
        <v>14.23</v>
      </c>
      <c r="D87" s="19">
        <f t="shared" si="55"/>
        <v>0</v>
      </c>
      <c r="E87" s="5" t="s">
        <v>146</v>
      </c>
      <c r="F87" s="13">
        <f t="shared" si="56"/>
        <v>0</v>
      </c>
      <c r="G87" s="10" t="str">
        <f>IFERROR(VLOOKUP(A87,'1'!U:V,2,0),"0")</f>
        <v>0</v>
      </c>
      <c r="H87" s="5" t="s">
        <v>146</v>
      </c>
      <c r="I87" s="15">
        <f t="shared" si="57"/>
        <v>0</v>
      </c>
      <c r="J87" s="10" t="str">
        <f>IFERROR(VLOOKUP(A87,'2'!U:V,2,0),"0")</f>
        <v>0</v>
      </c>
      <c r="K87" s="5" t="s">
        <v>146</v>
      </c>
      <c r="L87" s="15">
        <f t="shared" si="58"/>
        <v>0</v>
      </c>
      <c r="M87" s="10" t="str">
        <f>IFERROR(VLOOKUP(A87,'3'!U:V,2,0),"0")</f>
        <v>0</v>
      </c>
      <c r="N87" s="5" t="s">
        <v>146</v>
      </c>
      <c r="O87" s="15">
        <f t="shared" si="59"/>
        <v>0</v>
      </c>
      <c r="P87" s="10" t="str">
        <f>IFERROR(VLOOKUP(A87,'4'!U:V,2,0),"0")</f>
        <v>0</v>
      </c>
      <c r="Q87" s="5" t="s">
        <v>146</v>
      </c>
      <c r="R87" s="15">
        <f t="shared" si="60"/>
        <v>0</v>
      </c>
      <c r="S87" s="10" t="str">
        <f>IFERROR(VLOOKUP(A87,'5'!U:V,2,0),"0")</f>
        <v>0</v>
      </c>
      <c r="T87" s="5" t="s">
        <v>146</v>
      </c>
      <c r="U87" s="15">
        <f t="shared" si="61"/>
        <v>0</v>
      </c>
      <c r="V87" s="10" t="str">
        <f>IFERROR(VLOOKUP(A87,'6'!U:V,2,0),"0")</f>
        <v>0</v>
      </c>
      <c r="W87" s="5" t="s">
        <v>146</v>
      </c>
      <c r="X87" s="15">
        <f t="shared" si="62"/>
        <v>0</v>
      </c>
      <c r="Y87" s="10" t="str">
        <f>IFERROR(VLOOKUP(A87,'7'!U:V,2,0),"0")</f>
        <v>0</v>
      </c>
      <c r="Z87" s="5" t="s">
        <v>146</v>
      </c>
      <c r="AA87" s="15">
        <f t="shared" si="63"/>
        <v>0</v>
      </c>
      <c r="AB87" s="10" t="str">
        <f>IFERROR(VLOOKUP(A87,'8'!U:V,2,0),"0")</f>
        <v>0</v>
      </c>
      <c r="AC87" s="5" t="s">
        <v>146</v>
      </c>
      <c r="AD87" s="15">
        <f t="shared" si="64"/>
        <v>0</v>
      </c>
      <c r="AE87" s="10" t="str">
        <f>IFERROR(VLOOKUP(A87,'9'!U:V,2,0),"0")</f>
        <v>0</v>
      </c>
      <c r="AF87" s="5" t="s">
        <v>146</v>
      </c>
      <c r="AG87" s="15">
        <f t="shared" si="65"/>
        <v>0</v>
      </c>
      <c r="AH87" s="10" t="str">
        <f>IFERROR(VLOOKUP(A87,'10'!U:V,2,0),"0")</f>
        <v>0</v>
      </c>
      <c r="AI87" s="5" t="s">
        <v>146</v>
      </c>
      <c r="AJ87" s="15">
        <f t="shared" si="66"/>
        <v>0</v>
      </c>
      <c r="AK87" s="10" t="str">
        <f>IFERROR(VLOOKUP(A87,'11'!U:V,2,0),"0")</f>
        <v>0</v>
      </c>
      <c r="AL87" s="5" t="s">
        <v>146</v>
      </c>
      <c r="AM87" s="15">
        <f t="shared" si="67"/>
        <v>0</v>
      </c>
      <c r="AN87" s="10" t="str">
        <f>IFERROR(VLOOKUP(A87,'12'!U:V,2,0),"0")</f>
        <v>0</v>
      </c>
      <c r="AO87" s="5" t="s">
        <v>146</v>
      </c>
      <c r="AP87" s="15">
        <f t="shared" si="68"/>
        <v>0</v>
      </c>
      <c r="AQ87" s="10" t="str">
        <f>IFERROR(VLOOKUP(A87,'13'!U:V,2,0),"0")</f>
        <v>0</v>
      </c>
      <c r="AR87" s="5" t="s">
        <v>146</v>
      </c>
      <c r="AS87" s="15">
        <f t="shared" si="69"/>
        <v>0</v>
      </c>
      <c r="AT87" s="10" t="str">
        <f>IFERROR(VLOOKUP(A87,'14'!U:V,2,0),"0")</f>
        <v>0</v>
      </c>
      <c r="AU87" s="5" t="s">
        <v>146</v>
      </c>
      <c r="AV87" s="15">
        <f t="shared" si="70"/>
        <v>0</v>
      </c>
      <c r="AW87" s="10" t="str">
        <f>IFERROR(VLOOKUP(A87,'15'!U:V,2,0),"0")</f>
        <v>0</v>
      </c>
      <c r="AX87" s="5" t="s">
        <v>146</v>
      </c>
      <c r="AY87" s="15">
        <f t="shared" si="71"/>
        <v>0</v>
      </c>
      <c r="AZ87" s="10" t="str">
        <f>IFERROR(VLOOKUP(A87,'16'!U:V,2,0),"0")</f>
        <v>0</v>
      </c>
      <c r="BA87" s="5" t="s">
        <v>146</v>
      </c>
      <c r="BB87" s="15">
        <f t="shared" si="72"/>
        <v>0</v>
      </c>
      <c r="BC87" s="10" t="str">
        <f>IFERROR(VLOOKUP(A87,'17'!U:V,2,0),"0")</f>
        <v>0</v>
      </c>
      <c r="BD87" s="5" t="s">
        <v>146</v>
      </c>
      <c r="BE87" s="15">
        <f t="shared" si="73"/>
        <v>0</v>
      </c>
      <c r="BF87" s="10" t="str">
        <f>IFERROR(VLOOKUP(A87,'18'!U:V,2,0),"0")</f>
        <v>0</v>
      </c>
      <c r="BG87" s="5" t="s">
        <v>146</v>
      </c>
      <c r="BH87" s="15">
        <f t="shared" si="75"/>
        <v>0</v>
      </c>
      <c r="BI87" s="10" t="str">
        <f>IFERROR(VLOOKUP(A87,'19'!U:V,2,0),"0")</f>
        <v>0</v>
      </c>
      <c r="BJ87" s="5" t="s">
        <v>146</v>
      </c>
      <c r="BK87" s="15">
        <f t="shared" si="76"/>
        <v>0</v>
      </c>
      <c r="BL87" s="10" t="str">
        <f>IFERROR(VLOOKUP(A87,'20'!U:V,2,0),"0")</f>
        <v>0</v>
      </c>
      <c r="BM87" s="5" t="s">
        <v>146</v>
      </c>
      <c r="BN87" s="15">
        <f t="shared" si="77"/>
        <v>0</v>
      </c>
      <c r="BO87" s="10" t="str">
        <f>IFERROR(VLOOKUP(A87,'21'!U:V,2,0),"0")</f>
        <v>0</v>
      </c>
      <c r="BP87" s="5" t="s">
        <v>146</v>
      </c>
      <c r="BQ87" s="15">
        <f t="shared" si="78"/>
        <v>0</v>
      </c>
      <c r="BR87" s="10" t="str">
        <f>IFERROR(VLOOKUP(A87,'22'!U:V,2,0),"0")</f>
        <v>0</v>
      </c>
      <c r="BS87" s="5" t="s">
        <v>146</v>
      </c>
      <c r="BT87" s="15">
        <f t="shared" si="79"/>
        <v>0</v>
      </c>
      <c r="BU87" s="10" t="str">
        <f>IFERROR(VLOOKUP(A87,'23'!U:V,2,0),"0")</f>
        <v>0</v>
      </c>
      <c r="BV87" s="5" t="s">
        <v>146</v>
      </c>
      <c r="BW87" s="15">
        <f t="shared" si="80"/>
        <v>0</v>
      </c>
      <c r="BX87" s="10" t="str">
        <f>IFERROR(VLOOKUP(A87,'24'!U:V,2,0),"0")</f>
        <v>0</v>
      </c>
      <c r="BY87" s="5" t="s">
        <v>146</v>
      </c>
      <c r="BZ87" s="15">
        <f t="shared" si="81"/>
        <v>0</v>
      </c>
      <c r="CA87" s="10" t="str">
        <f>IFERROR(VLOOKUP(A87,'25'!U:V,2,0),"0")</f>
        <v>0</v>
      </c>
      <c r="CB87" s="5" t="s">
        <v>146</v>
      </c>
      <c r="CC87" s="15">
        <f t="shared" si="82"/>
        <v>0</v>
      </c>
      <c r="CD87" s="10" t="str">
        <f>IFERROR(VLOOKUP(A87,'26'!U:V,2,0),"0")</f>
        <v>0</v>
      </c>
      <c r="CE87" s="5" t="s">
        <v>146</v>
      </c>
      <c r="CF87" s="15">
        <f t="shared" si="83"/>
        <v>0</v>
      </c>
      <c r="CG87" s="10" t="str">
        <f>IFERROR(VLOOKUP(A87,'27'!U:V,2,0),"0")</f>
        <v>0</v>
      </c>
      <c r="CH87" s="5" t="s">
        <v>146</v>
      </c>
      <c r="CI87" s="15">
        <f t="shared" si="84"/>
        <v>0</v>
      </c>
      <c r="CJ87" s="10" t="str">
        <f>IFERROR(VLOOKUP(A87,'28'!U:V,2,0),"0")</f>
        <v>0</v>
      </c>
      <c r="CK87" s="5" t="s">
        <v>146</v>
      </c>
      <c r="CL87" s="15">
        <f t="shared" si="85"/>
        <v>0</v>
      </c>
      <c r="CM87" s="10" t="str">
        <f>IFERROR(VLOOKUP(A87,'29'!U:V,2,0),"0")</f>
        <v>0</v>
      </c>
      <c r="CN87" s="5" t="s">
        <v>146</v>
      </c>
      <c r="CO87" s="15">
        <f t="shared" si="86"/>
        <v>0</v>
      </c>
      <c r="CP87" s="10" t="str">
        <f>IFERROR(VLOOKUP(A87,'30'!U:V,2,0),"0")</f>
        <v>0</v>
      </c>
      <c r="CQ87" s="5" t="s">
        <v>146</v>
      </c>
      <c r="CR87" s="15">
        <f t="shared" si="87"/>
        <v>0</v>
      </c>
      <c r="CS87" s="10" t="str">
        <f>IFERROR(VLOOKUP(A87,'31'!U:V,2,0),"0")</f>
        <v>0</v>
      </c>
      <c r="CT87" s="5" t="s">
        <v>146</v>
      </c>
      <c r="CU87" s="15">
        <f t="shared" si="88"/>
        <v>0</v>
      </c>
      <c r="CV87" s="10" t="str">
        <f>IFERROR(VLOOKUP(A87,'เซต1-31'!V:W,2,0),"0")</f>
        <v>0</v>
      </c>
      <c r="CW87" s="5" t="s">
        <v>146</v>
      </c>
      <c r="CX87" s="15">
        <f t="shared" si="74"/>
        <v>0</v>
      </c>
    </row>
    <row r="88" spans="1:102" x14ac:dyDescent="0.25">
      <c r="A88" s="5" t="s">
        <v>27</v>
      </c>
      <c r="B88" s="4" t="s">
        <v>28</v>
      </c>
      <c r="C88" s="13">
        <v>14.96</v>
      </c>
      <c r="D88" s="19">
        <f t="shared" si="55"/>
        <v>70</v>
      </c>
      <c r="E88" s="5" t="s">
        <v>146</v>
      </c>
      <c r="F88" s="13">
        <f t="shared" si="56"/>
        <v>1047.2</v>
      </c>
      <c r="G88" s="10" t="str">
        <f>IFERROR(VLOOKUP(A88,'1'!U:V,2,0),"0")</f>
        <v>0</v>
      </c>
      <c r="H88" s="5" t="s">
        <v>146</v>
      </c>
      <c r="I88" s="15">
        <f t="shared" si="57"/>
        <v>0</v>
      </c>
      <c r="J88" s="10">
        <f>IFERROR(VLOOKUP(A88,'2'!U:V,2,0),"0")</f>
        <v>3</v>
      </c>
      <c r="K88" s="5" t="s">
        <v>146</v>
      </c>
      <c r="L88" s="15">
        <f t="shared" si="58"/>
        <v>44.88</v>
      </c>
      <c r="M88" s="10">
        <f>IFERROR(VLOOKUP(A88,'3'!U:V,2,0),"0")</f>
        <v>2</v>
      </c>
      <c r="N88" s="5" t="s">
        <v>146</v>
      </c>
      <c r="O88" s="15">
        <f t="shared" si="59"/>
        <v>29.92</v>
      </c>
      <c r="P88" s="10">
        <f>IFERROR(VLOOKUP(A88,'4'!U:V,2,0),"0")</f>
        <v>8</v>
      </c>
      <c r="Q88" s="5" t="s">
        <v>146</v>
      </c>
      <c r="R88" s="15">
        <f t="shared" si="60"/>
        <v>119.68</v>
      </c>
      <c r="S88" s="10" t="str">
        <f>IFERROR(VLOOKUP(A88,'5'!U:V,2,0),"0")</f>
        <v>0</v>
      </c>
      <c r="T88" s="5" t="s">
        <v>146</v>
      </c>
      <c r="U88" s="15">
        <f t="shared" si="61"/>
        <v>0</v>
      </c>
      <c r="V88" s="10" t="str">
        <f>IFERROR(VLOOKUP(A88,'6'!U:V,2,0),"0")</f>
        <v>0</v>
      </c>
      <c r="W88" s="5" t="s">
        <v>146</v>
      </c>
      <c r="X88" s="15">
        <f t="shared" si="62"/>
        <v>0</v>
      </c>
      <c r="Y88" s="10" t="str">
        <f>IFERROR(VLOOKUP(A88,'7'!U:V,2,0),"0")</f>
        <v>0</v>
      </c>
      <c r="Z88" s="5" t="s">
        <v>146</v>
      </c>
      <c r="AA88" s="15">
        <f t="shared" si="63"/>
        <v>0</v>
      </c>
      <c r="AB88" s="10" t="str">
        <f>IFERROR(VLOOKUP(A88,'8'!U:V,2,0),"0")</f>
        <v>0</v>
      </c>
      <c r="AC88" s="5" t="s">
        <v>146</v>
      </c>
      <c r="AD88" s="15">
        <f t="shared" si="64"/>
        <v>0</v>
      </c>
      <c r="AE88" s="10">
        <f>IFERROR(VLOOKUP(A88,'9'!U:V,2,0),"0")</f>
        <v>3</v>
      </c>
      <c r="AF88" s="5" t="s">
        <v>146</v>
      </c>
      <c r="AG88" s="15">
        <f t="shared" si="65"/>
        <v>44.88</v>
      </c>
      <c r="AH88" s="10">
        <f>IFERROR(VLOOKUP(A88,'10'!U:V,2,0),"0")</f>
        <v>4</v>
      </c>
      <c r="AI88" s="5" t="s">
        <v>146</v>
      </c>
      <c r="AJ88" s="15">
        <f t="shared" si="66"/>
        <v>59.84</v>
      </c>
      <c r="AK88" s="10">
        <f>IFERROR(VLOOKUP(A88,'11'!U:V,2,0),"0")</f>
        <v>2</v>
      </c>
      <c r="AL88" s="5" t="s">
        <v>146</v>
      </c>
      <c r="AM88" s="15">
        <f t="shared" si="67"/>
        <v>29.92</v>
      </c>
      <c r="AN88" s="10" t="str">
        <f>IFERROR(VLOOKUP(A88,'12'!U:V,2,0),"0")</f>
        <v>0</v>
      </c>
      <c r="AO88" s="5" t="s">
        <v>146</v>
      </c>
      <c r="AP88" s="15">
        <f t="shared" si="68"/>
        <v>0</v>
      </c>
      <c r="AQ88" s="10">
        <f>IFERROR(VLOOKUP(A88,'13'!U:V,2,0),"0")</f>
        <v>10</v>
      </c>
      <c r="AR88" s="5" t="s">
        <v>146</v>
      </c>
      <c r="AS88" s="15">
        <f t="shared" si="69"/>
        <v>149.60000000000002</v>
      </c>
      <c r="AT88" s="10" t="str">
        <f>IFERROR(VLOOKUP(A88,'14'!U:V,2,0),"0")</f>
        <v>0</v>
      </c>
      <c r="AU88" s="5" t="s">
        <v>146</v>
      </c>
      <c r="AV88" s="15">
        <f t="shared" si="70"/>
        <v>0</v>
      </c>
      <c r="AW88" s="10">
        <f>IFERROR(VLOOKUP(A88,'15'!U:V,2,0),"0")</f>
        <v>1</v>
      </c>
      <c r="AX88" s="5" t="s">
        <v>146</v>
      </c>
      <c r="AY88" s="15">
        <f t="shared" si="71"/>
        <v>14.96</v>
      </c>
      <c r="AZ88" s="10">
        <f>IFERROR(VLOOKUP(A88,'16'!U:V,2,0),"0")</f>
        <v>2</v>
      </c>
      <c r="BA88" s="5" t="s">
        <v>146</v>
      </c>
      <c r="BB88" s="15">
        <f t="shared" si="72"/>
        <v>29.92</v>
      </c>
      <c r="BC88" s="10" t="str">
        <f>IFERROR(VLOOKUP(A88,'17'!U:V,2,0),"0")</f>
        <v>0</v>
      </c>
      <c r="BD88" s="5" t="s">
        <v>146</v>
      </c>
      <c r="BE88" s="15">
        <f t="shared" si="73"/>
        <v>0</v>
      </c>
      <c r="BF88" s="10" t="str">
        <f>IFERROR(VLOOKUP(A88,'18'!U:V,2,0),"0")</f>
        <v>0</v>
      </c>
      <c r="BG88" s="5" t="s">
        <v>146</v>
      </c>
      <c r="BH88" s="15">
        <f t="shared" si="75"/>
        <v>0</v>
      </c>
      <c r="BI88" s="10">
        <f>IFERROR(VLOOKUP(A88,'19'!U:V,2,0),"0")</f>
        <v>1</v>
      </c>
      <c r="BJ88" s="5" t="s">
        <v>146</v>
      </c>
      <c r="BK88" s="15">
        <f t="shared" si="76"/>
        <v>14.96</v>
      </c>
      <c r="BL88" s="10" t="str">
        <f>IFERROR(VLOOKUP(A88,'20'!U:V,2,0),"0")</f>
        <v>0</v>
      </c>
      <c r="BM88" s="5" t="s">
        <v>146</v>
      </c>
      <c r="BN88" s="15">
        <f t="shared" si="77"/>
        <v>0</v>
      </c>
      <c r="BO88" s="10">
        <f>IFERROR(VLOOKUP(A88,'21'!U:V,2,0),"0")</f>
        <v>4</v>
      </c>
      <c r="BP88" s="5" t="s">
        <v>146</v>
      </c>
      <c r="BQ88" s="15">
        <f t="shared" si="78"/>
        <v>59.84</v>
      </c>
      <c r="BR88" s="10">
        <f>IFERROR(VLOOKUP(A88,'22'!U:V,2,0),"0")</f>
        <v>1</v>
      </c>
      <c r="BS88" s="5" t="s">
        <v>146</v>
      </c>
      <c r="BT88" s="15">
        <f t="shared" si="79"/>
        <v>14.96</v>
      </c>
      <c r="BU88" s="10">
        <f>IFERROR(VLOOKUP(A88,'23'!U:V,2,0),"0")</f>
        <v>14</v>
      </c>
      <c r="BV88" s="5" t="s">
        <v>146</v>
      </c>
      <c r="BW88" s="15">
        <f t="shared" si="80"/>
        <v>209.44</v>
      </c>
      <c r="BX88" s="10">
        <f>IFERROR(VLOOKUP(A88,'24'!U:V,2,0),"0")</f>
        <v>4</v>
      </c>
      <c r="BY88" s="5" t="s">
        <v>146</v>
      </c>
      <c r="BZ88" s="15">
        <f t="shared" si="81"/>
        <v>59.84</v>
      </c>
      <c r="CA88" s="10">
        <f>IFERROR(VLOOKUP(A88,'25'!U:V,2,0),"0")</f>
        <v>7</v>
      </c>
      <c r="CB88" s="5" t="s">
        <v>146</v>
      </c>
      <c r="CC88" s="15">
        <f t="shared" si="82"/>
        <v>104.72</v>
      </c>
      <c r="CD88" s="10">
        <f>IFERROR(VLOOKUP(A88,'26'!U:V,2,0),"0")</f>
        <v>1</v>
      </c>
      <c r="CE88" s="5" t="s">
        <v>146</v>
      </c>
      <c r="CF88" s="15">
        <f t="shared" si="83"/>
        <v>14.96</v>
      </c>
      <c r="CG88" s="10" t="str">
        <f>IFERROR(VLOOKUP(A88,'27'!U:V,2,0),"0")</f>
        <v>0</v>
      </c>
      <c r="CH88" s="5" t="s">
        <v>146</v>
      </c>
      <c r="CI88" s="15">
        <f t="shared" si="84"/>
        <v>0</v>
      </c>
      <c r="CJ88" s="10" t="str">
        <f>IFERROR(VLOOKUP(A88,'28'!U:V,2,0),"0")</f>
        <v>0</v>
      </c>
      <c r="CK88" s="5" t="s">
        <v>146</v>
      </c>
      <c r="CL88" s="15">
        <f t="shared" si="85"/>
        <v>0</v>
      </c>
      <c r="CM88" s="10">
        <f>IFERROR(VLOOKUP(A88,'29'!U:V,2,0),"0")</f>
        <v>2</v>
      </c>
      <c r="CN88" s="5" t="s">
        <v>146</v>
      </c>
      <c r="CO88" s="15">
        <f t="shared" si="86"/>
        <v>29.92</v>
      </c>
      <c r="CP88" s="10">
        <f>IFERROR(VLOOKUP(A88,'30'!U:V,2,0),"0")</f>
        <v>1</v>
      </c>
      <c r="CQ88" s="5" t="s">
        <v>146</v>
      </c>
      <c r="CR88" s="15">
        <f t="shared" si="87"/>
        <v>14.96</v>
      </c>
      <c r="CS88" s="10" t="str">
        <f>IFERROR(VLOOKUP(A88,'31'!U:V,2,0),"0")</f>
        <v>0</v>
      </c>
      <c r="CT88" s="5" t="s">
        <v>146</v>
      </c>
      <c r="CU88" s="15">
        <f t="shared" si="88"/>
        <v>0</v>
      </c>
      <c r="CV88" s="10" t="str">
        <f>IFERROR(VLOOKUP(A88,'เซต1-31'!V:W,2,0),"0")</f>
        <v>0</v>
      </c>
      <c r="CW88" s="5" t="s">
        <v>146</v>
      </c>
      <c r="CX88" s="15">
        <f t="shared" si="74"/>
        <v>0</v>
      </c>
    </row>
    <row r="89" spans="1:102" x14ac:dyDescent="0.25">
      <c r="A89" s="5" t="s">
        <v>219</v>
      </c>
      <c r="B89" s="4" t="s">
        <v>220</v>
      </c>
      <c r="C89" s="13">
        <v>14.96</v>
      </c>
      <c r="D89" s="19">
        <f t="shared" si="55"/>
        <v>0</v>
      </c>
      <c r="E89" s="5" t="s">
        <v>146</v>
      </c>
      <c r="F89" s="13">
        <f t="shared" si="56"/>
        <v>0</v>
      </c>
      <c r="G89" s="10" t="str">
        <f>IFERROR(VLOOKUP(A89,'1'!U:V,2,0),"0")</f>
        <v>0</v>
      </c>
      <c r="H89" s="5" t="s">
        <v>146</v>
      </c>
      <c r="I89" s="15">
        <f t="shared" si="57"/>
        <v>0</v>
      </c>
      <c r="J89" s="10" t="str">
        <f>IFERROR(VLOOKUP(A89,'2'!U:V,2,0),"0")</f>
        <v>0</v>
      </c>
      <c r="K89" s="5" t="s">
        <v>146</v>
      </c>
      <c r="L89" s="15">
        <f t="shared" si="58"/>
        <v>0</v>
      </c>
      <c r="M89" s="10" t="str">
        <f>IFERROR(VLOOKUP(A89,'3'!U:V,2,0),"0")</f>
        <v>0</v>
      </c>
      <c r="N89" s="5" t="s">
        <v>146</v>
      </c>
      <c r="O89" s="15">
        <f t="shared" si="59"/>
        <v>0</v>
      </c>
      <c r="P89" s="10" t="str">
        <f>IFERROR(VLOOKUP(A89,'4'!U:V,2,0),"0")</f>
        <v>0</v>
      </c>
      <c r="Q89" s="5" t="s">
        <v>146</v>
      </c>
      <c r="R89" s="15">
        <f t="shared" si="60"/>
        <v>0</v>
      </c>
      <c r="S89" s="10" t="str">
        <f>IFERROR(VLOOKUP(A89,'5'!U:V,2,0),"0")</f>
        <v>0</v>
      </c>
      <c r="T89" s="5" t="s">
        <v>146</v>
      </c>
      <c r="U89" s="15">
        <f t="shared" si="61"/>
        <v>0</v>
      </c>
      <c r="V89" s="10" t="str">
        <f>IFERROR(VLOOKUP(A89,'6'!U:V,2,0),"0")</f>
        <v>0</v>
      </c>
      <c r="W89" s="5" t="s">
        <v>146</v>
      </c>
      <c r="X89" s="15">
        <f t="shared" si="62"/>
        <v>0</v>
      </c>
      <c r="Y89" s="10" t="str">
        <f>IFERROR(VLOOKUP(A89,'7'!U:V,2,0),"0")</f>
        <v>0</v>
      </c>
      <c r="Z89" s="5" t="s">
        <v>146</v>
      </c>
      <c r="AA89" s="15">
        <f t="shared" si="63"/>
        <v>0</v>
      </c>
      <c r="AB89" s="10" t="str">
        <f>IFERROR(VLOOKUP(A89,'8'!U:V,2,0),"0")</f>
        <v>0</v>
      </c>
      <c r="AC89" s="5" t="s">
        <v>146</v>
      </c>
      <c r="AD89" s="15">
        <f t="shared" si="64"/>
        <v>0</v>
      </c>
      <c r="AE89" s="10" t="str">
        <f>IFERROR(VLOOKUP(A89,'9'!U:V,2,0),"0")</f>
        <v>0</v>
      </c>
      <c r="AF89" s="5" t="s">
        <v>146</v>
      </c>
      <c r="AG89" s="15">
        <f t="shared" si="65"/>
        <v>0</v>
      </c>
      <c r="AH89" s="10" t="str">
        <f>IFERROR(VLOOKUP(A89,'10'!U:V,2,0),"0")</f>
        <v>0</v>
      </c>
      <c r="AI89" s="5" t="s">
        <v>146</v>
      </c>
      <c r="AJ89" s="15">
        <f t="shared" si="66"/>
        <v>0</v>
      </c>
      <c r="AK89" s="10" t="str">
        <f>IFERROR(VLOOKUP(A89,'11'!U:V,2,0),"0")</f>
        <v>0</v>
      </c>
      <c r="AL89" s="5" t="s">
        <v>146</v>
      </c>
      <c r="AM89" s="15">
        <f t="shared" si="67"/>
        <v>0</v>
      </c>
      <c r="AN89" s="10" t="str">
        <f>IFERROR(VLOOKUP(A89,'12'!U:V,2,0),"0")</f>
        <v>0</v>
      </c>
      <c r="AO89" s="5" t="s">
        <v>146</v>
      </c>
      <c r="AP89" s="15">
        <f t="shared" si="68"/>
        <v>0</v>
      </c>
      <c r="AQ89" s="10" t="str">
        <f>IFERROR(VLOOKUP(A89,'13'!U:V,2,0),"0")</f>
        <v>0</v>
      </c>
      <c r="AR89" s="5" t="s">
        <v>146</v>
      </c>
      <c r="AS89" s="15">
        <f t="shared" si="69"/>
        <v>0</v>
      </c>
      <c r="AT89" s="10" t="str">
        <f>IFERROR(VLOOKUP(A89,'14'!U:V,2,0),"0")</f>
        <v>0</v>
      </c>
      <c r="AU89" s="5" t="s">
        <v>146</v>
      </c>
      <c r="AV89" s="15">
        <f t="shared" si="70"/>
        <v>0</v>
      </c>
      <c r="AW89" s="10" t="str">
        <f>IFERROR(VLOOKUP(A89,'15'!U:V,2,0),"0")</f>
        <v>0</v>
      </c>
      <c r="AX89" s="5" t="s">
        <v>146</v>
      </c>
      <c r="AY89" s="15">
        <f t="shared" si="71"/>
        <v>0</v>
      </c>
      <c r="AZ89" s="10" t="str">
        <f>IFERROR(VLOOKUP(A89,'16'!U:V,2,0),"0")</f>
        <v>0</v>
      </c>
      <c r="BA89" s="5" t="s">
        <v>146</v>
      </c>
      <c r="BB89" s="15">
        <f t="shared" si="72"/>
        <v>0</v>
      </c>
      <c r="BC89" s="10" t="str">
        <f>IFERROR(VLOOKUP(A89,'17'!U:V,2,0),"0")</f>
        <v>0</v>
      </c>
      <c r="BD89" s="5" t="s">
        <v>146</v>
      </c>
      <c r="BE89" s="15">
        <f t="shared" si="73"/>
        <v>0</v>
      </c>
      <c r="BF89" s="10" t="str">
        <f>IFERROR(VLOOKUP(A89,'18'!U:V,2,0),"0")</f>
        <v>0</v>
      </c>
      <c r="BG89" s="5" t="s">
        <v>146</v>
      </c>
      <c r="BH89" s="15">
        <f t="shared" si="75"/>
        <v>0</v>
      </c>
      <c r="BI89" s="10" t="str">
        <f>IFERROR(VLOOKUP(A89,'19'!U:V,2,0),"0")</f>
        <v>0</v>
      </c>
      <c r="BJ89" s="5" t="s">
        <v>146</v>
      </c>
      <c r="BK89" s="15">
        <f t="shared" si="76"/>
        <v>0</v>
      </c>
      <c r="BL89" s="10" t="str">
        <f>IFERROR(VLOOKUP(A89,'20'!U:V,2,0),"0")</f>
        <v>0</v>
      </c>
      <c r="BM89" s="5" t="s">
        <v>146</v>
      </c>
      <c r="BN89" s="15">
        <f t="shared" si="77"/>
        <v>0</v>
      </c>
      <c r="BO89" s="10" t="str">
        <f>IFERROR(VLOOKUP(A89,'21'!U:V,2,0),"0")</f>
        <v>0</v>
      </c>
      <c r="BP89" s="5" t="s">
        <v>146</v>
      </c>
      <c r="BQ89" s="15">
        <f t="shared" si="78"/>
        <v>0</v>
      </c>
      <c r="BR89" s="10" t="str">
        <f>IFERROR(VLOOKUP(A89,'22'!U:V,2,0),"0")</f>
        <v>0</v>
      </c>
      <c r="BS89" s="5" t="s">
        <v>146</v>
      </c>
      <c r="BT89" s="15">
        <f t="shared" si="79"/>
        <v>0</v>
      </c>
      <c r="BU89" s="10" t="str">
        <f>IFERROR(VLOOKUP(A89,'23'!U:V,2,0),"0")</f>
        <v>0</v>
      </c>
      <c r="BV89" s="5" t="s">
        <v>146</v>
      </c>
      <c r="BW89" s="15">
        <f t="shared" si="80"/>
        <v>0</v>
      </c>
      <c r="BX89" s="10" t="str">
        <f>IFERROR(VLOOKUP(A89,'24'!U:V,2,0),"0")</f>
        <v>0</v>
      </c>
      <c r="BY89" s="5" t="s">
        <v>146</v>
      </c>
      <c r="BZ89" s="15">
        <f t="shared" si="81"/>
        <v>0</v>
      </c>
      <c r="CA89" s="10" t="str">
        <f>IFERROR(VLOOKUP(A89,'25'!U:V,2,0),"0")</f>
        <v>0</v>
      </c>
      <c r="CB89" s="5" t="s">
        <v>146</v>
      </c>
      <c r="CC89" s="15">
        <f t="shared" si="82"/>
        <v>0</v>
      </c>
      <c r="CD89" s="10" t="str">
        <f>IFERROR(VLOOKUP(A89,'26'!U:V,2,0),"0")</f>
        <v>0</v>
      </c>
      <c r="CE89" s="5" t="s">
        <v>146</v>
      </c>
      <c r="CF89" s="15">
        <f t="shared" si="83"/>
        <v>0</v>
      </c>
      <c r="CG89" s="10" t="str">
        <f>IFERROR(VLOOKUP(A89,'27'!U:V,2,0),"0")</f>
        <v>0</v>
      </c>
      <c r="CH89" s="5" t="s">
        <v>146</v>
      </c>
      <c r="CI89" s="15">
        <f t="shared" si="84"/>
        <v>0</v>
      </c>
      <c r="CJ89" s="10" t="str">
        <f>IFERROR(VLOOKUP(A89,'28'!U:V,2,0),"0")</f>
        <v>0</v>
      </c>
      <c r="CK89" s="5" t="s">
        <v>146</v>
      </c>
      <c r="CL89" s="15">
        <f t="shared" si="85"/>
        <v>0</v>
      </c>
      <c r="CM89" s="10" t="str">
        <f>IFERROR(VLOOKUP(A89,'29'!U:V,2,0),"0")</f>
        <v>0</v>
      </c>
      <c r="CN89" s="5" t="s">
        <v>146</v>
      </c>
      <c r="CO89" s="15">
        <f t="shared" si="86"/>
        <v>0</v>
      </c>
      <c r="CP89" s="10" t="str">
        <f>IFERROR(VLOOKUP(A89,'30'!U:V,2,0),"0")</f>
        <v>0</v>
      </c>
      <c r="CQ89" s="5" t="s">
        <v>146</v>
      </c>
      <c r="CR89" s="15">
        <f t="shared" si="87"/>
        <v>0</v>
      </c>
      <c r="CS89" s="10" t="str">
        <f>IFERROR(VLOOKUP(A89,'31'!U:V,2,0),"0")</f>
        <v>0</v>
      </c>
      <c r="CT89" s="5" t="s">
        <v>146</v>
      </c>
      <c r="CU89" s="15">
        <f t="shared" si="88"/>
        <v>0</v>
      </c>
      <c r="CV89" s="10" t="str">
        <f>IFERROR(VLOOKUP(A89,'เซต1-31'!V:W,2,0),"0")</f>
        <v>0</v>
      </c>
      <c r="CW89" s="5" t="s">
        <v>146</v>
      </c>
      <c r="CX89" s="15">
        <f t="shared" si="74"/>
        <v>0</v>
      </c>
    </row>
    <row r="90" spans="1:102" x14ac:dyDescent="0.25">
      <c r="A90" s="5" t="s">
        <v>127</v>
      </c>
      <c r="B90" s="4" t="s">
        <v>128</v>
      </c>
      <c r="C90" s="13">
        <v>15.06</v>
      </c>
      <c r="D90" s="19">
        <f t="shared" si="55"/>
        <v>30</v>
      </c>
      <c r="E90" s="5" t="s">
        <v>146</v>
      </c>
      <c r="F90" s="13">
        <f t="shared" si="56"/>
        <v>451.8</v>
      </c>
      <c r="G90" s="10" t="str">
        <f>IFERROR(VLOOKUP(A90,'1'!U:V,2,0),"0")</f>
        <v>0</v>
      </c>
      <c r="H90" s="5" t="s">
        <v>146</v>
      </c>
      <c r="I90" s="15">
        <f t="shared" si="57"/>
        <v>0</v>
      </c>
      <c r="J90" s="10">
        <f>IFERROR(VLOOKUP(A90,'2'!U:V,2,0),"0")</f>
        <v>1</v>
      </c>
      <c r="K90" s="5" t="s">
        <v>146</v>
      </c>
      <c r="L90" s="15">
        <f t="shared" si="58"/>
        <v>15.06</v>
      </c>
      <c r="M90" s="10" t="str">
        <f>IFERROR(VLOOKUP(A90,'3'!U:V,2,0),"0")</f>
        <v>0</v>
      </c>
      <c r="N90" s="5" t="s">
        <v>146</v>
      </c>
      <c r="O90" s="15">
        <f t="shared" si="59"/>
        <v>0</v>
      </c>
      <c r="P90" s="10" t="str">
        <f>IFERROR(VLOOKUP(A90,'4'!U:V,2,0),"0")</f>
        <v>0</v>
      </c>
      <c r="Q90" s="5" t="s">
        <v>146</v>
      </c>
      <c r="R90" s="15">
        <f t="shared" si="60"/>
        <v>0</v>
      </c>
      <c r="S90" s="10" t="str">
        <f>IFERROR(VLOOKUP(A90,'5'!U:V,2,0),"0")</f>
        <v>0</v>
      </c>
      <c r="T90" s="5" t="s">
        <v>146</v>
      </c>
      <c r="U90" s="15">
        <f t="shared" si="61"/>
        <v>0</v>
      </c>
      <c r="V90" s="10" t="str">
        <f>IFERROR(VLOOKUP(A90,'6'!U:V,2,0),"0")</f>
        <v>0</v>
      </c>
      <c r="W90" s="5" t="s">
        <v>146</v>
      </c>
      <c r="X90" s="15">
        <f t="shared" si="62"/>
        <v>0</v>
      </c>
      <c r="Y90" s="10">
        <f>IFERROR(VLOOKUP(A90,'7'!U:V,2,0),"0")</f>
        <v>4</v>
      </c>
      <c r="Z90" s="5" t="s">
        <v>146</v>
      </c>
      <c r="AA90" s="15">
        <f t="shared" si="63"/>
        <v>60.24</v>
      </c>
      <c r="AB90" s="10" t="str">
        <f>IFERROR(VLOOKUP(A90,'8'!U:V,2,0),"0")</f>
        <v>0</v>
      </c>
      <c r="AC90" s="5" t="s">
        <v>146</v>
      </c>
      <c r="AD90" s="15">
        <f t="shared" si="64"/>
        <v>0</v>
      </c>
      <c r="AE90" s="10">
        <f>IFERROR(VLOOKUP(A90,'9'!U:V,2,0),"0")</f>
        <v>4</v>
      </c>
      <c r="AF90" s="5" t="s">
        <v>146</v>
      </c>
      <c r="AG90" s="15">
        <f t="shared" si="65"/>
        <v>60.24</v>
      </c>
      <c r="AH90" s="10" t="str">
        <f>IFERROR(VLOOKUP(A90,'10'!U:V,2,0),"0")</f>
        <v>0</v>
      </c>
      <c r="AI90" s="5" t="s">
        <v>146</v>
      </c>
      <c r="AJ90" s="15">
        <f t="shared" si="66"/>
        <v>0</v>
      </c>
      <c r="AK90" s="10">
        <f>IFERROR(VLOOKUP(A90,'11'!U:V,2,0),"0")</f>
        <v>2</v>
      </c>
      <c r="AL90" s="5" t="s">
        <v>146</v>
      </c>
      <c r="AM90" s="15">
        <f t="shared" si="67"/>
        <v>30.12</v>
      </c>
      <c r="AN90" s="10" t="str">
        <f>IFERROR(VLOOKUP(A90,'12'!U:V,2,0),"0")</f>
        <v>0</v>
      </c>
      <c r="AO90" s="5" t="s">
        <v>146</v>
      </c>
      <c r="AP90" s="15">
        <f t="shared" si="68"/>
        <v>0</v>
      </c>
      <c r="AQ90" s="10">
        <f>IFERROR(VLOOKUP(A90,'13'!U:V,2,0),"0")</f>
        <v>10</v>
      </c>
      <c r="AR90" s="5" t="s">
        <v>146</v>
      </c>
      <c r="AS90" s="15">
        <f t="shared" si="69"/>
        <v>150.6</v>
      </c>
      <c r="AT90" s="10" t="str">
        <f>IFERROR(VLOOKUP(A90,'14'!U:V,2,0),"0")</f>
        <v>0</v>
      </c>
      <c r="AU90" s="5" t="s">
        <v>146</v>
      </c>
      <c r="AV90" s="15">
        <f t="shared" si="70"/>
        <v>0</v>
      </c>
      <c r="AW90" s="10" t="str">
        <f>IFERROR(VLOOKUP(A90,'15'!U:V,2,0),"0")</f>
        <v>0</v>
      </c>
      <c r="AX90" s="5" t="s">
        <v>146</v>
      </c>
      <c r="AY90" s="15">
        <f t="shared" si="71"/>
        <v>0</v>
      </c>
      <c r="AZ90" s="10" t="str">
        <f>IFERROR(VLOOKUP(A90,'16'!U:V,2,0),"0")</f>
        <v>0</v>
      </c>
      <c r="BA90" s="5" t="s">
        <v>146</v>
      </c>
      <c r="BB90" s="15">
        <f t="shared" si="72"/>
        <v>0</v>
      </c>
      <c r="BC90" s="10" t="str">
        <f>IFERROR(VLOOKUP(A90,'17'!U:V,2,0),"0")</f>
        <v>0</v>
      </c>
      <c r="BD90" s="5" t="s">
        <v>146</v>
      </c>
      <c r="BE90" s="15">
        <f t="shared" si="73"/>
        <v>0</v>
      </c>
      <c r="BF90" s="10" t="str">
        <f>IFERROR(VLOOKUP(A90,'18'!U:V,2,0),"0")</f>
        <v>0</v>
      </c>
      <c r="BG90" s="5" t="s">
        <v>146</v>
      </c>
      <c r="BH90" s="15">
        <f t="shared" si="75"/>
        <v>0</v>
      </c>
      <c r="BI90" s="10">
        <f>IFERROR(VLOOKUP(A90,'19'!U:V,2,0),"0")</f>
        <v>1</v>
      </c>
      <c r="BJ90" s="5" t="s">
        <v>146</v>
      </c>
      <c r="BK90" s="15">
        <f t="shared" si="76"/>
        <v>15.06</v>
      </c>
      <c r="BL90" s="10" t="str">
        <f>IFERROR(VLOOKUP(A90,'20'!U:V,2,0),"0")</f>
        <v>0</v>
      </c>
      <c r="BM90" s="5" t="s">
        <v>146</v>
      </c>
      <c r="BN90" s="15">
        <f t="shared" si="77"/>
        <v>0</v>
      </c>
      <c r="BO90" s="10" t="str">
        <f>IFERROR(VLOOKUP(A90,'21'!U:V,2,0),"0")</f>
        <v>0</v>
      </c>
      <c r="BP90" s="5" t="s">
        <v>146</v>
      </c>
      <c r="BQ90" s="15">
        <f t="shared" si="78"/>
        <v>0</v>
      </c>
      <c r="BR90" s="10" t="str">
        <f>IFERROR(VLOOKUP(A90,'22'!U:V,2,0),"0")</f>
        <v>0</v>
      </c>
      <c r="BS90" s="5" t="s">
        <v>146</v>
      </c>
      <c r="BT90" s="15">
        <f t="shared" si="79"/>
        <v>0</v>
      </c>
      <c r="BU90" s="10">
        <f>IFERROR(VLOOKUP(A90,'23'!U:V,2,0),"0")</f>
        <v>8</v>
      </c>
      <c r="BV90" s="5" t="s">
        <v>146</v>
      </c>
      <c r="BW90" s="15">
        <f t="shared" si="80"/>
        <v>120.48</v>
      </c>
      <c r="BX90" s="10" t="str">
        <f>IFERROR(VLOOKUP(A90,'24'!U:V,2,0),"0")</f>
        <v>0</v>
      </c>
      <c r="BY90" s="5" t="s">
        <v>146</v>
      </c>
      <c r="BZ90" s="15">
        <f t="shared" si="81"/>
        <v>0</v>
      </c>
      <c r="CA90" s="10" t="str">
        <f>IFERROR(VLOOKUP(A90,'25'!U:V,2,0),"0")</f>
        <v>0</v>
      </c>
      <c r="CB90" s="5" t="s">
        <v>146</v>
      </c>
      <c r="CC90" s="15">
        <f t="shared" si="82"/>
        <v>0</v>
      </c>
      <c r="CD90" s="10" t="str">
        <f>IFERROR(VLOOKUP(A90,'26'!U:V,2,0),"0")</f>
        <v>0</v>
      </c>
      <c r="CE90" s="5" t="s">
        <v>146</v>
      </c>
      <c r="CF90" s="15">
        <f t="shared" si="83"/>
        <v>0</v>
      </c>
      <c r="CG90" s="10" t="str">
        <f>IFERROR(VLOOKUP(A90,'27'!U:V,2,0),"0")</f>
        <v>0</v>
      </c>
      <c r="CH90" s="5" t="s">
        <v>146</v>
      </c>
      <c r="CI90" s="15">
        <f t="shared" si="84"/>
        <v>0</v>
      </c>
      <c r="CJ90" s="10" t="str">
        <f>IFERROR(VLOOKUP(A90,'28'!U:V,2,0),"0")</f>
        <v>0</v>
      </c>
      <c r="CK90" s="5" t="s">
        <v>146</v>
      </c>
      <c r="CL90" s="15">
        <f t="shared" si="85"/>
        <v>0</v>
      </c>
      <c r="CM90" s="10" t="str">
        <f>IFERROR(VLOOKUP(A90,'29'!U:V,2,0),"0")</f>
        <v>0</v>
      </c>
      <c r="CN90" s="5" t="s">
        <v>146</v>
      </c>
      <c r="CO90" s="15">
        <f t="shared" si="86"/>
        <v>0</v>
      </c>
      <c r="CP90" s="10" t="str">
        <f>IFERROR(VLOOKUP(A90,'30'!U:V,2,0),"0")</f>
        <v>0</v>
      </c>
      <c r="CQ90" s="5" t="s">
        <v>146</v>
      </c>
      <c r="CR90" s="15">
        <f t="shared" si="87"/>
        <v>0</v>
      </c>
      <c r="CS90" s="10" t="str">
        <f>IFERROR(VLOOKUP(A90,'31'!U:V,2,0),"0")</f>
        <v>0</v>
      </c>
      <c r="CT90" s="5" t="s">
        <v>146</v>
      </c>
      <c r="CU90" s="15">
        <f t="shared" si="88"/>
        <v>0</v>
      </c>
      <c r="CV90" s="10" t="str">
        <f>IFERROR(VLOOKUP(A90,'เซต1-31'!V:W,2,0),"0")</f>
        <v>0</v>
      </c>
      <c r="CW90" s="5" t="s">
        <v>146</v>
      </c>
      <c r="CX90" s="15">
        <f t="shared" si="74"/>
        <v>0</v>
      </c>
    </row>
    <row r="91" spans="1:102" x14ac:dyDescent="0.25">
      <c r="A91" s="5" t="s">
        <v>45</v>
      </c>
      <c r="B91" s="4" t="s">
        <v>46</v>
      </c>
      <c r="C91" s="13">
        <v>14.65</v>
      </c>
      <c r="D91" s="19">
        <f t="shared" si="55"/>
        <v>0</v>
      </c>
      <c r="E91" s="5" t="s">
        <v>146</v>
      </c>
      <c r="F91" s="13">
        <f t="shared" si="56"/>
        <v>0</v>
      </c>
      <c r="G91" s="10" t="str">
        <f>IFERROR(VLOOKUP(A91,'1'!U:V,2,0),"0")</f>
        <v>0</v>
      </c>
      <c r="H91" s="5" t="s">
        <v>146</v>
      </c>
      <c r="I91" s="15">
        <f t="shared" si="57"/>
        <v>0</v>
      </c>
      <c r="J91" s="10" t="str">
        <f>IFERROR(VLOOKUP(A91,'2'!U:V,2,0),"0")</f>
        <v>0</v>
      </c>
      <c r="K91" s="5" t="s">
        <v>146</v>
      </c>
      <c r="L91" s="15">
        <f t="shared" si="58"/>
        <v>0</v>
      </c>
      <c r="M91" s="10" t="str">
        <f>IFERROR(VLOOKUP(A91,'3'!U:V,2,0),"0")</f>
        <v>0</v>
      </c>
      <c r="N91" s="5" t="s">
        <v>146</v>
      </c>
      <c r="O91" s="15">
        <f t="shared" si="59"/>
        <v>0</v>
      </c>
      <c r="P91" s="10" t="str">
        <f>IFERROR(VLOOKUP(A91,'4'!U:V,2,0),"0")</f>
        <v>0</v>
      </c>
      <c r="Q91" s="5" t="s">
        <v>146</v>
      </c>
      <c r="R91" s="15">
        <f t="shared" si="60"/>
        <v>0</v>
      </c>
      <c r="S91" s="10" t="str">
        <f>IFERROR(VLOOKUP(A91,'5'!U:V,2,0),"0")</f>
        <v>0</v>
      </c>
      <c r="T91" s="5" t="s">
        <v>146</v>
      </c>
      <c r="U91" s="15">
        <f t="shared" si="61"/>
        <v>0</v>
      </c>
      <c r="V91" s="10" t="str">
        <f>IFERROR(VLOOKUP(A91,'6'!U:V,2,0),"0")</f>
        <v>0</v>
      </c>
      <c r="W91" s="5" t="s">
        <v>146</v>
      </c>
      <c r="X91" s="15">
        <f t="shared" si="62"/>
        <v>0</v>
      </c>
      <c r="Y91" s="10" t="str">
        <f>IFERROR(VLOOKUP(A91,'7'!U:V,2,0),"0")</f>
        <v>0</v>
      </c>
      <c r="Z91" s="5" t="s">
        <v>146</v>
      </c>
      <c r="AA91" s="15">
        <f t="shared" si="63"/>
        <v>0</v>
      </c>
      <c r="AB91" s="10" t="str">
        <f>IFERROR(VLOOKUP(A91,'8'!U:V,2,0),"0")</f>
        <v>0</v>
      </c>
      <c r="AC91" s="5" t="s">
        <v>146</v>
      </c>
      <c r="AD91" s="15">
        <f t="shared" si="64"/>
        <v>0</v>
      </c>
      <c r="AE91" s="10" t="str">
        <f>IFERROR(VLOOKUP(A91,'9'!U:V,2,0),"0")</f>
        <v>0</v>
      </c>
      <c r="AF91" s="5" t="s">
        <v>146</v>
      </c>
      <c r="AG91" s="15">
        <f t="shared" si="65"/>
        <v>0</v>
      </c>
      <c r="AH91" s="10" t="str">
        <f>IFERROR(VLOOKUP(A91,'10'!U:V,2,0),"0")</f>
        <v>0</v>
      </c>
      <c r="AI91" s="5" t="s">
        <v>146</v>
      </c>
      <c r="AJ91" s="15">
        <f t="shared" si="66"/>
        <v>0</v>
      </c>
      <c r="AK91" s="10" t="str">
        <f>IFERROR(VLOOKUP(A91,'11'!U:V,2,0),"0")</f>
        <v>0</v>
      </c>
      <c r="AL91" s="5" t="s">
        <v>146</v>
      </c>
      <c r="AM91" s="15">
        <f t="shared" si="67"/>
        <v>0</v>
      </c>
      <c r="AN91" s="10" t="str">
        <f>IFERROR(VLOOKUP(A91,'12'!U:V,2,0),"0")</f>
        <v>0</v>
      </c>
      <c r="AO91" s="5" t="s">
        <v>146</v>
      </c>
      <c r="AP91" s="15">
        <f t="shared" si="68"/>
        <v>0</v>
      </c>
      <c r="AQ91" s="10" t="str">
        <f>IFERROR(VLOOKUP(A91,'13'!U:V,2,0),"0")</f>
        <v>0</v>
      </c>
      <c r="AR91" s="5" t="s">
        <v>146</v>
      </c>
      <c r="AS91" s="15">
        <f t="shared" si="69"/>
        <v>0</v>
      </c>
      <c r="AT91" s="10" t="str">
        <f>IFERROR(VLOOKUP(A91,'14'!U:V,2,0),"0")</f>
        <v>0</v>
      </c>
      <c r="AU91" s="5" t="s">
        <v>146</v>
      </c>
      <c r="AV91" s="15">
        <f t="shared" si="70"/>
        <v>0</v>
      </c>
      <c r="AW91" s="10" t="str">
        <f>IFERROR(VLOOKUP(A91,'15'!U:V,2,0),"0")</f>
        <v>0</v>
      </c>
      <c r="AX91" s="5" t="s">
        <v>146</v>
      </c>
      <c r="AY91" s="15">
        <f t="shared" si="71"/>
        <v>0</v>
      </c>
      <c r="AZ91" s="10" t="str">
        <f>IFERROR(VLOOKUP(A91,'16'!U:V,2,0),"0")</f>
        <v>0</v>
      </c>
      <c r="BA91" s="5" t="s">
        <v>146</v>
      </c>
      <c r="BB91" s="15">
        <f t="shared" si="72"/>
        <v>0</v>
      </c>
      <c r="BC91" s="10" t="str">
        <f>IFERROR(VLOOKUP(A91,'17'!U:V,2,0),"0")</f>
        <v>0</v>
      </c>
      <c r="BD91" s="5" t="s">
        <v>146</v>
      </c>
      <c r="BE91" s="15">
        <f t="shared" si="73"/>
        <v>0</v>
      </c>
      <c r="BF91" s="10" t="str">
        <f>IFERROR(VLOOKUP(A91,'18'!U:V,2,0),"0")</f>
        <v>0</v>
      </c>
      <c r="BG91" s="5" t="s">
        <v>146</v>
      </c>
      <c r="BH91" s="15">
        <f t="shared" si="75"/>
        <v>0</v>
      </c>
      <c r="BI91" s="10" t="str">
        <f>IFERROR(VLOOKUP(A91,'19'!U:V,2,0),"0")</f>
        <v>0</v>
      </c>
      <c r="BJ91" s="5" t="s">
        <v>146</v>
      </c>
      <c r="BK91" s="15">
        <f t="shared" si="76"/>
        <v>0</v>
      </c>
      <c r="BL91" s="10" t="str">
        <f>IFERROR(VLOOKUP(A91,'20'!U:V,2,0),"0")</f>
        <v>0</v>
      </c>
      <c r="BM91" s="5" t="s">
        <v>146</v>
      </c>
      <c r="BN91" s="15">
        <f t="shared" si="77"/>
        <v>0</v>
      </c>
      <c r="BO91" s="10" t="str">
        <f>IFERROR(VLOOKUP(A91,'21'!U:V,2,0),"0")</f>
        <v>0</v>
      </c>
      <c r="BP91" s="5" t="s">
        <v>146</v>
      </c>
      <c r="BQ91" s="15">
        <f t="shared" si="78"/>
        <v>0</v>
      </c>
      <c r="BR91" s="10" t="str">
        <f>IFERROR(VLOOKUP(A91,'22'!U:V,2,0),"0")</f>
        <v>0</v>
      </c>
      <c r="BS91" s="5" t="s">
        <v>146</v>
      </c>
      <c r="BT91" s="15">
        <f t="shared" si="79"/>
        <v>0</v>
      </c>
      <c r="BU91" s="10" t="str">
        <f>IFERROR(VLOOKUP(A91,'23'!U:V,2,0),"0")</f>
        <v>0</v>
      </c>
      <c r="BV91" s="5" t="s">
        <v>146</v>
      </c>
      <c r="BW91" s="15">
        <f t="shared" si="80"/>
        <v>0</v>
      </c>
      <c r="BX91" s="10" t="str">
        <f>IFERROR(VLOOKUP(A91,'24'!U:V,2,0),"0")</f>
        <v>0</v>
      </c>
      <c r="BY91" s="5" t="s">
        <v>146</v>
      </c>
      <c r="BZ91" s="15">
        <f t="shared" si="81"/>
        <v>0</v>
      </c>
      <c r="CA91" s="10" t="str">
        <f>IFERROR(VLOOKUP(A91,'25'!U:V,2,0),"0")</f>
        <v>0</v>
      </c>
      <c r="CB91" s="5" t="s">
        <v>146</v>
      </c>
      <c r="CC91" s="15">
        <f t="shared" si="82"/>
        <v>0</v>
      </c>
      <c r="CD91" s="10" t="str">
        <f>IFERROR(VLOOKUP(A91,'26'!U:V,2,0),"0")</f>
        <v>0</v>
      </c>
      <c r="CE91" s="5" t="s">
        <v>146</v>
      </c>
      <c r="CF91" s="15">
        <f t="shared" si="83"/>
        <v>0</v>
      </c>
      <c r="CG91" s="10" t="str">
        <f>IFERROR(VLOOKUP(A91,'27'!U:V,2,0),"0")</f>
        <v>0</v>
      </c>
      <c r="CH91" s="5" t="s">
        <v>146</v>
      </c>
      <c r="CI91" s="15">
        <f t="shared" si="84"/>
        <v>0</v>
      </c>
      <c r="CJ91" s="10" t="str">
        <f>IFERROR(VLOOKUP(A91,'28'!U:V,2,0),"0")</f>
        <v>0</v>
      </c>
      <c r="CK91" s="5" t="s">
        <v>146</v>
      </c>
      <c r="CL91" s="15">
        <f t="shared" si="85"/>
        <v>0</v>
      </c>
      <c r="CM91" s="10" t="str">
        <f>IFERROR(VLOOKUP(A91,'29'!U:V,2,0),"0")</f>
        <v>0</v>
      </c>
      <c r="CN91" s="5" t="s">
        <v>146</v>
      </c>
      <c r="CO91" s="15">
        <f t="shared" si="86"/>
        <v>0</v>
      </c>
      <c r="CP91" s="10" t="str">
        <f>IFERROR(VLOOKUP(A91,'30'!U:V,2,0),"0")</f>
        <v>0</v>
      </c>
      <c r="CQ91" s="5" t="s">
        <v>146</v>
      </c>
      <c r="CR91" s="15">
        <f t="shared" si="87"/>
        <v>0</v>
      </c>
      <c r="CS91" s="10" t="str">
        <f>IFERROR(VLOOKUP(A91,'31'!U:V,2,0),"0")</f>
        <v>0</v>
      </c>
      <c r="CT91" s="5" t="s">
        <v>146</v>
      </c>
      <c r="CU91" s="15">
        <f t="shared" si="88"/>
        <v>0</v>
      </c>
      <c r="CV91" s="10" t="str">
        <f>IFERROR(VLOOKUP(A91,'เซต1-31'!V:W,2,0),"0")</f>
        <v>0</v>
      </c>
      <c r="CW91" s="5" t="s">
        <v>146</v>
      </c>
      <c r="CX91" s="15">
        <f t="shared" si="74"/>
        <v>0</v>
      </c>
    </row>
    <row r="92" spans="1:102" x14ac:dyDescent="0.25">
      <c r="A92" s="5" t="s">
        <v>206</v>
      </c>
      <c r="B92" s="4" t="s">
        <v>207</v>
      </c>
      <c r="C92" s="13">
        <v>14.38</v>
      </c>
      <c r="D92" s="19">
        <f t="shared" si="55"/>
        <v>0</v>
      </c>
      <c r="E92" s="5" t="s">
        <v>146</v>
      </c>
      <c r="F92" s="13">
        <f t="shared" si="56"/>
        <v>0</v>
      </c>
      <c r="G92" s="10" t="str">
        <f>IFERROR(VLOOKUP(A92,'1'!U:V,2,0),"0")</f>
        <v>0</v>
      </c>
      <c r="H92" s="5" t="s">
        <v>146</v>
      </c>
      <c r="I92" s="15">
        <f t="shared" si="57"/>
        <v>0</v>
      </c>
      <c r="J92" s="10" t="str">
        <f>IFERROR(VLOOKUP(A92,'2'!U:V,2,0),"0")</f>
        <v>0</v>
      </c>
      <c r="K92" s="5" t="s">
        <v>146</v>
      </c>
      <c r="L92" s="15">
        <f t="shared" si="58"/>
        <v>0</v>
      </c>
      <c r="M92" s="10" t="str">
        <f>IFERROR(VLOOKUP(A92,'3'!U:V,2,0),"0")</f>
        <v>0</v>
      </c>
      <c r="N92" s="5" t="s">
        <v>146</v>
      </c>
      <c r="O92" s="15">
        <f t="shared" si="59"/>
        <v>0</v>
      </c>
      <c r="P92" s="10" t="str">
        <f>IFERROR(VLOOKUP(A92,'4'!U:V,2,0),"0")</f>
        <v>0</v>
      </c>
      <c r="Q92" s="5" t="s">
        <v>146</v>
      </c>
      <c r="R92" s="15">
        <f t="shared" si="60"/>
        <v>0</v>
      </c>
      <c r="S92" s="10" t="str">
        <f>IFERROR(VLOOKUP(A92,'5'!U:V,2,0),"0")</f>
        <v>0</v>
      </c>
      <c r="T92" s="5" t="s">
        <v>146</v>
      </c>
      <c r="U92" s="15">
        <f t="shared" si="61"/>
        <v>0</v>
      </c>
      <c r="V92" s="10" t="str">
        <f>IFERROR(VLOOKUP(A92,'6'!U:V,2,0),"0")</f>
        <v>0</v>
      </c>
      <c r="W92" s="5" t="s">
        <v>146</v>
      </c>
      <c r="X92" s="15">
        <f t="shared" si="62"/>
        <v>0</v>
      </c>
      <c r="Y92" s="10" t="str">
        <f>IFERROR(VLOOKUP(A92,'7'!U:V,2,0),"0")</f>
        <v>0</v>
      </c>
      <c r="Z92" s="5" t="s">
        <v>146</v>
      </c>
      <c r="AA92" s="15">
        <f t="shared" si="63"/>
        <v>0</v>
      </c>
      <c r="AB92" s="10" t="str">
        <f>IFERROR(VLOOKUP(A92,'8'!U:V,2,0),"0")</f>
        <v>0</v>
      </c>
      <c r="AC92" s="5" t="s">
        <v>146</v>
      </c>
      <c r="AD92" s="15">
        <f t="shared" si="64"/>
        <v>0</v>
      </c>
      <c r="AE92" s="10" t="str">
        <f>IFERROR(VLOOKUP(A92,'9'!U:V,2,0),"0")</f>
        <v>0</v>
      </c>
      <c r="AF92" s="5" t="s">
        <v>146</v>
      </c>
      <c r="AG92" s="15">
        <f t="shared" si="65"/>
        <v>0</v>
      </c>
      <c r="AH92" s="10" t="str">
        <f>IFERROR(VLOOKUP(A92,'10'!U:V,2,0),"0")</f>
        <v>0</v>
      </c>
      <c r="AI92" s="5" t="s">
        <v>146</v>
      </c>
      <c r="AJ92" s="15">
        <f t="shared" si="66"/>
        <v>0</v>
      </c>
      <c r="AK92" s="10" t="str">
        <f>IFERROR(VLOOKUP(A92,'11'!U:V,2,0),"0")</f>
        <v>0</v>
      </c>
      <c r="AL92" s="5" t="s">
        <v>146</v>
      </c>
      <c r="AM92" s="15">
        <f t="shared" si="67"/>
        <v>0</v>
      </c>
      <c r="AN92" s="10" t="str">
        <f>IFERROR(VLOOKUP(A92,'12'!U:V,2,0),"0")</f>
        <v>0</v>
      </c>
      <c r="AO92" s="5" t="s">
        <v>146</v>
      </c>
      <c r="AP92" s="15">
        <f t="shared" si="68"/>
        <v>0</v>
      </c>
      <c r="AQ92" s="10" t="str">
        <f>IFERROR(VLOOKUP(A92,'13'!U:V,2,0),"0")</f>
        <v>0</v>
      </c>
      <c r="AR92" s="5" t="s">
        <v>146</v>
      </c>
      <c r="AS92" s="15">
        <f t="shared" si="69"/>
        <v>0</v>
      </c>
      <c r="AT92" s="10" t="str">
        <f>IFERROR(VLOOKUP(A92,'14'!U:V,2,0),"0")</f>
        <v>0</v>
      </c>
      <c r="AU92" s="5" t="s">
        <v>146</v>
      </c>
      <c r="AV92" s="15">
        <f t="shared" si="70"/>
        <v>0</v>
      </c>
      <c r="AW92" s="10" t="str">
        <f>IFERROR(VLOOKUP(A92,'15'!U:V,2,0),"0")</f>
        <v>0</v>
      </c>
      <c r="AX92" s="5" t="s">
        <v>146</v>
      </c>
      <c r="AY92" s="15">
        <f t="shared" si="71"/>
        <v>0</v>
      </c>
      <c r="AZ92" s="10" t="str">
        <f>IFERROR(VLOOKUP(A92,'16'!U:V,2,0),"0")</f>
        <v>0</v>
      </c>
      <c r="BA92" s="5" t="s">
        <v>146</v>
      </c>
      <c r="BB92" s="15">
        <f t="shared" si="72"/>
        <v>0</v>
      </c>
      <c r="BC92" s="10" t="str">
        <f>IFERROR(VLOOKUP(A92,'17'!U:V,2,0),"0")</f>
        <v>0</v>
      </c>
      <c r="BD92" s="5" t="s">
        <v>146</v>
      </c>
      <c r="BE92" s="15">
        <f t="shared" si="73"/>
        <v>0</v>
      </c>
      <c r="BF92" s="10" t="str">
        <f>IFERROR(VLOOKUP(A92,'18'!U:V,2,0),"0")</f>
        <v>0</v>
      </c>
      <c r="BG92" s="5" t="s">
        <v>146</v>
      </c>
      <c r="BH92" s="15">
        <f t="shared" si="75"/>
        <v>0</v>
      </c>
      <c r="BI92" s="10" t="str">
        <f>IFERROR(VLOOKUP(A92,'19'!U:V,2,0),"0")</f>
        <v>0</v>
      </c>
      <c r="BJ92" s="5" t="s">
        <v>146</v>
      </c>
      <c r="BK92" s="15">
        <f t="shared" si="76"/>
        <v>0</v>
      </c>
      <c r="BL92" s="10" t="str">
        <f>IFERROR(VLOOKUP(A92,'20'!U:V,2,0),"0")</f>
        <v>0</v>
      </c>
      <c r="BM92" s="5" t="s">
        <v>146</v>
      </c>
      <c r="BN92" s="15">
        <f t="shared" si="77"/>
        <v>0</v>
      </c>
      <c r="BO92" s="10" t="str">
        <f>IFERROR(VLOOKUP(A92,'21'!U:V,2,0),"0")</f>
        <v>0</v>
      </c>
      <c r="BP92" s="5" t="s">
        <v>146</v>
      </c>
      <c r="BQ92" s="15">
        <f t="shared" si="78"/>
        <v>0</v>
      </c>
      <c r="BR92" s="10" t="str">
        <f>IFERROR(VLOOKUP(A92,'22'!U:V,2,0),"0")</f>
        <v>0</v>
      </c>
      <c r="BS92" s="5" t="s">
        <v>146</v>
      </c>
      <c r="BT92" s="15">
        <f t="shared" si="79"/>
        <v>0</v>
      </c>
      <c r="BU92" s="10" t="str">
        <f>IFERROR(VLOOKUP(A92,'23'!U:V,2,0),"0")</f>
        <v>0</v>
      </c>
      <c r="BV92" s="5" t="s">
        <v>146</v>
      </c>
      <c r="BW92" s="15">
        <f t="shared" si="80"/>
        <v>0</v>
      </c>
      <c r="BX92" s="10" t="str">
        <f>IFERROR(VLOOKUP(A92,'24'!U:V,2,0),"0")</f>
        <v>0</v>
      </c>
      <c r="BY92" s="5" t="s">
        <v>146</v>
      </c>
      <c r="BZ92" s="15">
        <f t="shared" si="81"/>
        <v>0</v>
      </c>
      <c r="CA92" s="10" t="str">
        <f>IFERROR(VLOOKUP(A92,'25'!U:V,2,0),"0")</f>
        <v>0</v>
      </c>
      <c r="CB92" s="5" t="s">
        <v>146</v>
      </c>
      <c r="CC92" s="15">
        <f t="shared" si="82"/>
        <v>0</v>
      </c>
      <c r="CD92" s="10" t="str">
        <f>IFERROR(VLOOKUP(A92,'26'!U:V,2,0),"0")</f>
        <v>0</v>
      </c>
      <c r="CE92" s="5" t="s">
        <v>146</v>
      </c>
      <c r="CF92" s="15">
        <f t="shared" si="83"/>
        <v>0</v>
      </c>
      <c r="CG92" s="10" t="str">
        <f>IFERROR(VLOOKUP(A92,'27'!U:V,2,0),"0")</f>
        <v>0</v>
      </c>
      <c r="CH92" s="5" t="s">
        <v>146</v>
      </c>
      <c r="CI92" s="15">
        <f t="shared" si="84"/>
        <v>0</v>
      </c>
      <c r="CJ92" s="10" t="str">
        <f>IFERROR(VLOOKUP(A92,'28'!U:V,2,0),"0")</f>
        <v>0</v>
      </c>
      <c r="CK92" s="5" t="s">
        <v>146</v>
      </c>
      <c r="CL92" s="15">
        <f t="shared" si="85"/>
        <v>0</v>
      </c>
      <c r="CM92" s="10" t="str">
        <f>IFERROR(VLOOKUP(A92,'29'!U:V,2,0),"0")</f>
        <v>0</v>
      </c>
      <c r="CN92" s="5" t="s">
        <v>146</v>
      </c>
      <c r="CO92" s="15">
        <f t="shared" si="86"/>
        <v>0</v>
      </c>
      <c r="CP92" s="10" t="str">
        <f>IFERROR(VLOOKUP(A92,'30'!U:V,2,0),"0")</f>
        <v>0</v>
      </c>
      <c r="CQ92" s="5" t="s">
        <v>146</v>
      </c>
      <c r="CR92" s="15">
        <f t="shared" si="87"/>
        <v>0</v>
      </c>
      <c r="CS92" s="10" t="str">
        <f>IFERROR(VLOOKUP(A92,'31'!U:V,2,0),"0")</f>
        <v>0</v>
      </c>
      <c r="CT92" s="5" t="s">
        <v>146</v>
      </c>
      <c r="CU92" s="15">
        <f t="shared" si="88"/>
        <v>0</v>
      </c>
      <c r="CV92" s="10" t="str">
        <f>IFERROR(VLOOKUP(A92,'เซต1-31'!V:W,2,0),"0")</f>
        <v>0</v>
      </c>
      <c r="CW92" s="5" t="s">
        <v>146</v>
      </c>
      <c r="CX92" s="15">
        <f t="shared" si="74"/>
        <v>0</v>
      </c>
    </row>
    <row r="93" spans="1:102" x14ac:dyDescent="0.25">
      <c r="A93" s="5" t="s">
        <v>180</v>
      </c>
      <c r="B93" s="4" t="s">
        <v>181</v>
      </c>
      <c r="C93" s="13">
        <v>5.86</v>
      </c>
      <c r="D93" s="19">
        <f t="shared" si="55"/>
        <v>0</v>
      </c>
      <c r="E93" s="5" t="s">
        <v>146</v>
      </c>
      <c r="F93" s="13">
        <f t="shared" si="56"/>
        <v>0</v>
      </c>
      <c r="G93" s="10" t="str">
        <f>IFERROR(VLOOKUP(A93,'1'!U:V,2,0),"0")</f>
        <v>0</v>
      </c>
      <c r="H93" s="5" t="s">
        <v>146</v>
      </c>
      <c r="I93" s="15">
        <f t="shared" si="57"/>
        <v>0</v>
      </c>
      <c r="J93" s="10" t="str">
        <f>IFERROR(VLOOKUP(A93,'2'!U:V,2,0),"0")</f>
        <v>0</v>
      </c>
      <c r="K93" s="5" t="s">
        <v>146</v>
      </c>
      <c r="L93" s="15">
        <f t="shared" si="58"/>
        <v>0</v>
      </c>
      <c r="M93" s="10" t="str">
        <f>IFERROR(VLOOKUP(A93,'3'!U:V,2,0),"0")</f>
        <v>0</v>
      </c>
      <c r="N93" s="5" t="s">
        <v>146</v>
      </c>
      <c r="O93" s="15">
        <f t="shared" si="59"/>
        <v>0</v>
      </c>
      <c r="P93" s="10" t="str">
        <f>IFERROR(VLOOKUP(A93,'4'!U:V,2,0),"0")</f>
        <v>0</v>
      </c>
      <c r="Q93" s="5" t="s">
        <v>146</v>
      </c>
      <c r="R93" s="15">
        <f t="shared" si="60"/>
        <v>0</v>
      </c>
      <c r="S93" s="10" t="str">
        <f>IFERROR(VLOOKUP(A93,'5'!U:V,2,0),"0")</f>
        <v>0</v>
      </c>
      <c r="T93" s="5" t="s">
        <v>146</v>
      </c>
      <c r="U93" s="15">
        <f t="shared" si="61"/>
        <v>0</v>
      </c>
      <c r="V93" s="10" t="str">
        <f>IFERROR(VLOOKUP(A93,'6'!U:V,2,0),"0")</f>
        <v>0</v>
      </c>
      <c r="W93" s="5" t="s">
        <v>146</v>
      </c>
      <c r="X93" s="15">
        <f t="shared" si="62"/>
        <v>0</v>
      </c>
      <c r="Y93" s="10" t="str">
        <f>IFERROR(VLOOKUP(A93,'7'!U:V,2,0),"0")</f>
        <v>0</v>
      </c>
      <c r="Z93" s="5" t="s">
        <v>146</v>
      </c>
      <c r="AA93" s="15">
        <f t="shared" si="63"/>
        <v>0</v>
      </c>
      <c r="AB93" s="10" t="str">
        <f>IFERROR(VLOOKUP(A93,'8'!U:V,2,0),"0")</f>
        <v>0</v>
      </c>
      <c r="AC93" s="5" t="s">
        <v>146</v>
      </c>
      <c r="AD93" s="15">
        <f t="shared" si="64"/>
        <v>0</v>
      </c>
      <c r="AE93" s="10" t="str">
        <f>IFERROR(VLOOKUP(A93,'9'!U:V,2,0),"0")</f>
        <v>0</v>
      </c>
      <c r="AF93" s="5" t="s">
        <v>146</v>
      </c>
      <c r="AG93" s="15">
        <f t="shared" si="65"/>
        <v>0</v>
      </c>
      <c r="AH93" s="10" t="str">
        <f>IFERROR(VLOOKUP(A93,'10'!U:V,2,0),"0")</f>
        <v>0</v>
      </c>
      <c r="AI93" s="5" t="s">
        <v>146</v>
      </c>
      <c r="AJ93" s="15">
        <f t="shared" si="66"/>
        <v>0</v>
      </c>
      <c r="AK93" s="10" t="str">
        <f>IFERROR(VLOOKUP(A93,'11'!U:V,2,0),"0")</f>
        <v>0</v>
      </c>
      <c r="AL93" s="5" t="s">
        <v>146</v>
      </c>
      <c r="AM93" s="15">
        <f t="shared" si="67"/>
        <v>0</v>
      </c>
      <c r="AN93" s="10" t="str">
        <f>IFERROR(VLOOKUP(A93,'12'!U:V,2,0),"0")</f>
        <v>0</v>
      </c>
      <c r="AO93" s="5" t="s">
        <v>146</v>
      </c>
      <c r="AP93" s="15">
        <f t="shared" si="68"/>
        <v>0</v>
      </c>
      <c r="AQ93" s="10" t="str">
        <f>IFERROR(VLOOKUP(A93,'13'!U:V,2,0),"0")</f>
        <v>0</v>
      </c>
      <c r="AR93" s="5" t="s">
        <v>146</v>
      </c>
      <c r="AS93" s="15">
        <f t="shared" si="69"/>
        <v>0</v>
      </c>
      <c r="AT93" s="10" t="str">
        <f>IFERROR(VLOOKUP(A93,'14'!U:V,2,0),"0")</f>
        <v>0</v>
      </c>
      <c r="AU93" s="5" t="s">
        <v>146</v>
      </c>
      <c r="AV93" s="15">
        <f t="shared" si="70"/>
        <v>0</v>
      </c>
      <c r="AW93" s="10" t="str">
        <f>IFERROR(VLOOKUP(A93,'15'!U:V,2,0),"0")</f>
        <v>0</v>
      </c>
      <c r="AX93" s="5" t="s">
        <v>146</v>
      </c>
      <c r="AY93" s="15">
        <f t="shared" si="71"/>
        <v>0</v>
      </c>
      <c r="AZ93" s="10" t="str">
        <f>IFERROR(VLOOKUP(A93,'16'!U:V,2,0),"0")</f>
        <v>0</v>
      </c>
      <c r="BA93" s="5" t="s">
        <v>146</v>
      </c>
      <c r="BB93" s="15">
        <f t="shared" si="72"/>
        <v>0</v>
      </c>
      <c r="BC93" s="10" t="str">
        <f>IFERROR(VLOOKUP(A93,'17'!U:V,2,0),"0")</f>
        <v>0</v>
      </c>
      <c r="BD93" s="5" t="s">
        <v>146</v>
      </c>
      <c r="BE93" s="15">
        <f t="shared" si="73"/>
        <v>0</v>
      </c>
      <c r="BF93" s="10" t="str">
        <f>IFERROR(VLOOKUP(A93,'18'!U:V,2,0),"0")</f>
        <v>0</v>
      </c>
      <c r="BG93" s="5" t="s">
        <v>146</v>
      </c>
      <c r="BH93" s="15">
        <f t="shared" si="75"/>
        <v>0</v>
      </c>
      <c r="BI93" s="10" t="str">
        <f>IFERROR(VLOOKUP(A93,'19'!U:V,2,0),"0")</f>
        <v>0</v>
      </c>
      <c r="BJ93" s="5" t="s">
        <v>146</v>
      </c>
      <c r="BK93" s="15">
        <f t="shared" si="76"/>
        <v>0</v>
      </c>
      <c r="BL93" s="10" t="str">
        <f>IFERROR(VLOOKUP(A93,'20'!U:V,2,0),"0")</f>
        <v>0</v>
      </c>
      <c r="BM93" s="5" t="s">
        <v>146</v>
      </c>
      <c r="BN93" s="15">
        <f t="shared" si="77"/>
        <v>0</v>
      </c>
      <c r="BO93" s="10" t="str">
        <f>IFERROR(VLOOKUP(A93,'21'!U:V,2,0),"0")</f>
        <v>0</v>
      </c>
      <c r="BP93" s="5" t="s">
        <v>146</v>
      </c>
      <c r="BQ93" s="15">
        <f t="shared" si="78"/>
        <v>0</v>
      </c>
      <c r="BR93" s="10" t="str">
        <f>IFERROR(VLOOKUP(A93,'22'!U:V,2,0),"0")</f>
        <v>0</v>
      </c>
      <c r="BS93" s="5" t="s">
        <v>146</v>
      </c>
      <c r="BT93" s="15">
        <f t="shared" si="79"/>
        <v>0</v>
      </c>
      <c r="BU93" s="10" t="str">
        <f>IFERROR(VLOOKUP(A93,'23'!U:V,2,0),"0")</f>
        <v>0</v>
      </c>
      <c r="BV93" s="5" t="s">
        <v>146</v>
      </c>
      <c r="BW93" s="15">
        <f t="shared" si="80"/>
        <v>0</v>
      </c>
      <c r="BX93" s="10" t="str">
        <f>IFERROR(VLOOKUP(A93,'24'!U:V,2,0),"0")</f>
        <v>0</v>
      </c>
      <c r="BY93" s="5" t="s">
        <v>146</v>
      </c>
      <c r="BZ93" s="15">
        <f t="shared" si="81"/>
        <v>0</v>
      </c>
      <c r="CA93" s="10" t="str">
        <f>IFERROR(VLOOKUP(A93,'25'!U:V,2,0),"0")</f>
        <v>0</v>
      </c>
      <c r="CB93" s="5" t="s">
        <v>146</v>
      </c>
      <c r="CC93" s="15">
        <f t="shared" si="82"/>
        <v>0</v>
      </c>
      <c r="CD93" s="10" t="str">
        <f>IFERROR(VLOOKUP(A93,'26'!U:V,2,0),"0")</f>
        <v>0</v>
      </c>
      <c r="CE93" s="5" t="s">
        <v>146</v>
      </c>
      <c r="CF93" s="15">
        <f t="shared" si="83"/>
        <v>0</v>
      </c>
      <c r="CG93" s="10" t="str">
        <f>IFERROR(VLOOKUP(A93,'27'!U:V,2,0),"0")</f>
        <v>0</v>
      </c>
      <c r="CH93" s="5" t="s">
        <v>146</v>
      </c>
      <c r="CI93" s="15">
        <f t="shared" si="84"/>
        <v>0</v>
      </c>
      <c r="CJ93" s="10" t="str">
        <f>IFERROR(VLOOKUP(A93,'28'!U:V,2,0),"0")</f>
        <v>0</v>
      </c>
      <c r="CK93" s="5" t="s">
        <v>146</v>
      </c>
      <c r="CL93" s="15">
        <f t="shared" si="85"/>
        <v>0</v>
      </c>
      <c r="CM93" s="10" t="str">
        <f>IFERROR(VLOOKUP(A93,'29'!U:V,2,0),"0")</f>
        <v>0</v>
      </c>
      <c r="CN93" s="5" t="s">
        <v>146</v>
      </c>
      <c r="CO93" s="15">
        <f t="shared" si="86"/>
        <v>0</v>
      </c>
      <c r="CP93" s="10" t="str">
        <f>IFERROR(VLOOKUP(A93,'30'!U:V,2,0),"0")</f>
        <v>0</v>
      </c>
      <c r="CQ93" s="5" t="s">
        <v>146</v>
      </c>
      <c r="CR93" s="15">
        <f t="shared" si="87"/>
        <v>0</v>
      </c>
      <c r="CS93" s="10" t="str">
        <f>IFERROR(VLOOKUP(A93,'31'!U:V,2,0),"0")</f>
        <v>0</v>
      </c>
      <c r="CT93" s="5" t="s">
        <v>146</v>
      </c>
      <c r="CU93" s="15">
        <f t="shared" si="88"/>
        <v>0</v>
      </c>
      <c r="CV93" s="10" t="str">
        <f>IFERROR(VLOOKUP(A93,'เซต1-31'!V:W,2,0),"0")</f>
        <v>0</v>
      </c>
      <c r="CW93" s="5" t="s">
        <v>146</v>
      </c>
      <c r="CX93" s="15">
        <f t="shared" si="74"/>
        <v>0</v>
      </c>
    </row>
    <row r="94" spans="1:102" x14ac:dyDescent="0.25">
      <c r="A94" s="5" t="s">
        <v>174</v>
      </c>
      <c r="B94" s="4" t="s">
        <v>175</v>
      </c>
      <c r="C94" s="13">
        <v>5.86</v>
      </c>
      <c r="D94" s="19">
        <f t="shared" si="55"/>
        <v>0</v>
      </c>
      <c r="E94" s="5" t="s">
        <v>146</v>
      </c>
      <c r="F94" s="13">
        <f t="shared" si="56"/>
        <v>0</v>
      </c>
      <c r="G94" s="10" t="str">
        <f>IFERROR(VLOOKUP(A94,'1'!U:V,2,0),"0")</f>
        <v>0</v>
      </c>
      <c r="H94" s="5" t="s">
        <v>146</v>
      </c>
      <c r="I94" s="15">
        <f t="shared" si="57"/>
        <v>0</v>
      </c>
      <c r="J94" s="10" t="str">
        <f>IFERROR(VLOOKUP(A94,'2'!U:V,2,0),"0")</f>
        <v>0</v>
      </c>
      <c r="K94" s="5" t="s">
        <v>146</v>
      </c>
      <c r="L94" s="15">
        <f t="shared" si="58"/>
        <v>0</v>
      </c>
      <c r="M94" s="10" t="str">
        <f>IFERROR(VLOOKUP(A94,'3'!U:V,2,0),"0")</f>
        <v>0</v>
      </c>
      <c r="N94" s="5" t="s">
        <v>146</v>
      </c>
      <c r="O94" s="15">
        <f t="shared" si="59"/>
        <v>0</v>
      </c>
      <c r="P94" s="10" t="str">
        <f>IFERROR(VLOOKUP(A94,'4'!U:V,2,0),"0")</f>
        <v>0</v>
      </c>
      <c r="Q94" s="5" t="s">
        <v>146</v>
      </c>
      <c r="R94" s="15">
        <f t="shared" si="60"/>
        <v>0</v>
      </c>
      <c r="S94" s="10" t="str">
        <f>IFERROR(VLOOKUP(A94,'5'!U:V,2,0),"0")</f>
        <v>0</v>
      </c>
      <c r="T94" s="5" t="s">
        <v>146</v>
      </c>
      <c r="U94" s="15">
        <f t="shared" si="61"/>
        <v>0</v>
      </c>
      <c r="V94" s="10" t="str">
        <f>IFERROR(VLOOKUP(A94,'6'!U:V,2,0),"0")</f>
        <v>0</v>
      </c>
      <c r="W94" s="5" t="s">
        <v>146</v>
      </c>
      <c r="X94" s="15">
        <f t="shared" si="62"/>
        <v>0</v>
      </c>
      <c r="Y94" s="10" t="str">
        <f>IFERROR(VLOOKUP(A94,'7'!U:V,2,0),"0")</f>
        <v>0</v>
      </c>
      <c r="Z94" s="5" t="s">
        <v>146</v>
      </c>
      <c r="AA94" s="15">
        <f t="shared" si="63"/>
        <v>0</v>
      </c>
      <c r="AB94" s="10" t="str">
        <f>IFERROR(VLOOKUP(A94,'8'!U:V,2,0),"0")</f>
        <v>0</v>
      </c>
      <c r="AC94" s="5" t="s">
        <v>146</v>
      </c>
      <c r="AD94" s="15">
        <f t="shared" si="64"/>
        <v>0</v>
      </c>
      <c r="AE94" s="10" t="str">
        <f>IFERROR(VLOOKUP(A94,'9'!U:V,2,0),"0")</f>
        <v>0</v>
      </c>
      <c r="AF94" s="5" t="s">
        <v>146</v>
      </c>
      <c r="AG94" s="15">
        <f t="shared" si="65"/>
        <v>0</v>
      </c>
      <c r="AH94" s="10" t="str">
        <f>IFERROR(VLOOKUP(A94,'10'!U:V,2,0),"0")</f>
        <v>0</v>
      </c>
      <c r="AI94" s="5" t="s">
        <v>146</v>
      </c>
      <c r="AJ94" s="15">
        <f t="shared" si="66"/>
        <v>0</v>
      </c>
      <c r="AK94" s="10" t="str">
        <f>IFERROR(VLOOKUP(A94,'11'!U:V,2,0),"0")</f>
        <v>0</v>
      </c>
      <c r="AL94" s="5" t="s">
        <v>146</v>
      </c>
      <c r="AM94" s="15">
        <f t="shared" si="67"/>
        <v>0</v>
      </c>
      <c r="AN94" s="10" t="str">
        <f>IFERROR(VLOOKUP(A94,'12'!U:V,2,0),"0")</f>
        <v>0</v>
      </c>
      <c r="AO94" s="5" t="s">
        <v>146</v>
      </c>
      <c r="AP94" s="15">
        <f t="shared" si="68"/>
        <v>0</v>
      </c>
      <c r="AQ94" s="10" t="str">
        <f>IFERROR(VLOOKUP(A94,'13'!U:V,2,0),"0")</f>
        <v>0</v>
      </c>
      <c r="AR94" s="5" t="s">
        <v>146</v>
      </c>
      <c r="AS94" s="15">
        <f t="shared" si="69"/>
        <v>0</v>
      </c>
      <c r="AT94" s="10" t="str">
        <f>IFERROR(VLOOKUP(A94,'14'!U:V,2,0),"0")</f>
        <v>0</v>
      </c>
      <c r="AU94" s="5" t="s">
        <v>146</v>
      </c>
      <c r="AV94" s="15">
        <f t="shared" si="70"/>
        <v>0</v>
      </c>
      <c r="AW94" s="10" t="str">
        <f>IFERROR(VLOOKUP(A94,'15'!U:V,2,0),"0")</f>
        <v>0</v>
      </c>
      <c r="AX94" s="5" t="s">
        <v>146</v>
      </c>
      <c r="AY94" s="15">
        <f t="shared" si="71"/>
        <v>0</v>
      </c>
      <c r="AZ94" s="10" t="str">
        <f>IFERROR(VLOOKUP(A94,'16'!U:V,2,0),"0")</f>
        <v>0</v>
      </c>
      <c r="BA94" s="5" t="s">
        <v>146</v>
      </c>
      <c r="BB94" s="15">
        <f t="shared" si="72"/>
        <v>0</v>
      </c>
      <c r="BC94" s="10" t="str">
        <f>IFERROR(VLOOKUP(A94,'17'!U:V,2,0),"0")</f>
        <v>0</v>
      </c>
      <c r="BD94" s="5" t="s">
        <v>146</v>
      </c>
      <c r="BE94" s="15">
        <f t="shared" si="73"/>
        <v>0</v>
      </c>
      <c r="BF94" s="10" t="str">
        <f>IFERROR(VLOOKUP(A94,'18'!U:V,2,0),"0")</f>
        <v>0</v>
      </c>
      <c r="BG94" s="5" t="s">
        <v>146</v>
      </c>
      <c r="BH94" s="15">
        <f t="shared" si="75"/>
        <v>0</v>
      </c>
      <c r="BI94" s="10" t="str">
        <f>IFERROR(VLOOKUP(A94,'19'!U:V,2,0),"0")</f>
        <v>0</v>
      </c>
      <c r="BJ94" s="5" t="s">
        <v>146</v>
      </c>
      <c r="BK94" s="15">
        <f t="shared" si="76"/>
        <v>0</v>
      </c>
      <c r="BL94" s="10" t="str">
        <f>IFERROR(VLOOKUP(A94,'20'!U:V,2,0),"0")</f>
        <v>0</v>
      </c>
      <c r="BM94" s="5" t="s">
        <v>146</v>
      </c>
      <c r="BN94" s="15">
        <f t="shared" si="77"/>
        <v>0</v>
      </c>
      <c r="BO94" s="10" t="str">
        <f>IFERROR(VLOOKUP(A94,'21'!U:V,2,0),"0")</f>
        <v>0</v>
      </c>
      <c r="BP94" s="5" t="s">
        <v>146</v>
      </c>
      <c r="BQ94" s="15">
        <f t="shared" si="78"/>
        <v>0</v>
      </c>
      <c r="BR94" s="10" t="str">
        <f>IFERROR(VLOOKUP(A94,'22'!U:V,2,0),"0")</f>
        <v>0</v>
      </c>
      <c r="BS94" s="5" t="s">
        <v>146</v>
      </c>
      <c r="BT94" s="15">
        <f t="shared" si="79"/>
        <v>0</v>
      </c>
      <c r="BU94" s="10" t="str">
        <f>IFERROR(VLOOKUP(A94,'23'!U:V,2,0),"0")</f>
        <v>0</v>
      </c>
      <c r="BV94" s="5" t="s">
        <v>146</v>
      </c>
      <c r="BW94" s="15">
        <f t="shared" si="80"/>
        <v>0</v>
      </c>
      <c r="BX94" s="10" t="str">
        <f>IFERROR(VLOOKUP(A94,'24'!U:V,2,0),"0")</f>
        <v>0</v>
      </c>
      <c r="BY94" s="5" t="s">
        <v>146</v>
      </c>
      <c r="BZ94" s="15">
        <f t="shared" si="81"/>
        <v>0</v>
      </c>
      <c r="CA94" s="10" t="str">
        <f>IFERROR(VLOOKUP(A94,'25'!U:V,2,0),"0")</f>
        <v>0</v>
      </c>
      <c r="CB94" s="5" t="s">
        <v>146</v>
      </c>
      <c r="CC94" s="15">
        <f t="shared" si="82"/>
        <v>0</v>
      </c>
      <c r="CD94" s="10" t="str">
        <f>IFERROR(VLOOKUP(A94,'26'!U:V,2,0),"0")</f>
        <v>0</v>
      </c>
      <c r="CE94" s="5" t="s">
        <v>146</v>
      </c>
      <c r="CF94" s="15">
        <f t="shared" si="83"/>
        <v>0</v>
      </c>
      <c r="CG94" s="10" t="str">
        <f>IFERROR(VLOOKUP(A94,'27'!U:V,2,0),"0")</f>
        <v>0</v>
      </c>
      <c r="CH94" s="5" t="s">
        <v>146</v>
      </c>
      <c r="CI94" s="15">
        <f t="shared" si="84"/>
        <v>0</v>
      </c>
      <c r="CJ94" s="10" t="str">
        <f>IFERROR(VLOOKUP(A94,'28'!U:V,2,0),"0")</f>
        <v>0</v>
      </c>
      <c r="CK94" s="5" t="s">
        <v>146</v>
      </c>
      <c r="CL94" s="15">
        <f t="shared" si="85"/>
        <v>0</v>
      </c>
      <c r="CM94" s="10" t="str">
        <f>IFERROR(VLOOKUP(A94,'29'!U:V,2,0),"0")</f>
        <v>0</v>
      </c>
      <c r="CN94" s="5" t="s">
        <v>146</v>
      </c>
      <c r="CO94" s="15">
        <f t="shared" si="86"/>
        <v>0</v>
      </c>
      <c r="CP94" s="10" t="str">
        <f>IFERROR(VLOOKUP(A94,'30'!U:V,2,0),"0")</f>
        <v>0</v>
      </c>
      <c r="CQ94" s="5" t="s">
        <v>146</v>
      </c>
      <c r="CR94" s="15">
        <f t="shared" si="87"/>
        <v>0</v>
      </c>
      <c r="CS94" s="10" t="str">
        <f>IFERROR(VLOOKUP(A94,'31'!U:V,2,0),"0")</f>
        <v>0</v>
      </c>
      <c r="CT94" s="5" t="s">
        <v>146</v>
      </c>
      <c r="CU94" s="15">
        <f t="shared" si="88"/>
        <v>0</v>
      </c>
      <c r="CV94" s="10" t="str">
        <f>IFERROR(VLOOKUP(A94,'เซต1-31'!V:W,2,0),"0")</f>
        <v>0</v>
      </c>
      <c r="CW94" s="5" t="s">
        <v>146</v>
      </c>
      <c r="CX94" s="15">
        <f t="shared" si="74"/>
        <v>0</v>
      </c>
    </row>
    <row r="95" spans="1:102" x14ac:dyDescent="0.25">
      <c r="A95" s="5" t="s">
        <v>25</v>
      </c>
      <c r="B95" s="4" t="s">
        <v>26</v>
      </c>
      <c r="C95" s="13">
        <v>12.24</v>
      </c>
      <c r="D95" s="19">
        <f t="shared" si="55"/>
        <v>4095</v>
      </c>
      <c r="E95" s="5" t="s">
        <v>146</v>
      </c>
      <c r="F95" s="13">
        <f t="shared" si="56"/>
        <v>50122.8</v>
      </c>
      <c r="G95" s="10">
        <f>IFERROR(VLOOKUP(A95,'1'!U:V,2,0),"0")</f>
        <v>173</v>
      </c>
      <c r="H95" s="5" t="s">
        <v>146</v>
      </c>
      <c r="I95" s="15">
        <f t="shared" si="57"/>
        <v>2117.52</v>
      </c>
      <c r="J95" s="10">
        <f>IFERROR(VLOOKUP(A95,'2'!U:V,2,0),"0")</f>
        <v>230</v>
      </c>
      <c r="K95" s="5" t="s">
        <v>146</v>
      </c>
      <c r="L95" s="15">
        <f t="shared" si="58"/>
        <v>2815.2000000000003</v>
      </c>
      <c r="M95" s="10">
        <f>IFERROR(VLOOKUP(A95,'3'!U:V,2,0),"0")</f>
        <v>223</v>
      </c>
      <c r="N95" s="5" t="s">
        <v>146</v>
      </c>
      <c r="O95" s="15">
        <f t="shared" si="59"/>
        <v>2729.52</v>
      </c>
      <c r="P95" s="10">
        <f>IFERROR(VLOOKUP(A95,'4'!U:V,2,0),"0")</f>
        <v>272</v>
      </c>
      <c r="Q95" s="5" t="s">
        <v>146</v>
      </c>
      <c r="R95" s="15">
        <f t="shared" si="60"/>
        <v>3329.28</v>
      </c>
      <c r="S95" s="10">
        <f>IFERROR(VLOOKUP(A95,'5'!U:V,2,0),"0")</f>
        <v>299</v>
      </c>
      <c r="T95" s="5" t="s">
        <v>146</v>
      </c>
      <c r="U95" s="15">
        <f t="shared" si="61"/>
        <v>3659.76</v>
      </c>
      <c r="V95" s="10">
        <f>IFERROR(VLOOKUP(A95,'6'!U:V,2,0),"0")</f>
        <v>160</v>
      </c>
      <c r="W95" s="5" t="s">
        <v>146</v>
      </c>
      <c r="X95" s="15">
        <f t="shared" si="62"/>
        <v>1958.4</v>
      </c>
      <c r="Y95" s="10">
        <f>IFERROR(VLOOKUP(A95,'7'!U:V,2,0),"0")</f>
        <v>177</v>
      </c>
      <c r="Z95" s="5" t="s">
        <v>146</v>
      </c>
      <c r="AA95" s="15">
        <f t="shared" si="63"/>
        <v>2166.48</v>
      </c>
      <c r="AB95" s="10">
        <f>IFERROR(VLOOKUP(A95,'8'!U:V,2,0),"0")</f>
        <v>175</v>
      </c>
      <c r="AC95" s="5" t="s">
        <v>146</v>
      </c>
      <c r="AD95" s="15">
        <f t="shared" si="64"/>
        <v>2142</v>
      </c>
      <c r="AE95" s="10">
        <f>IFERROR(VLOOKUP(A95,'9'!U:V,2,0),"0")</f>
        <v>197</v>
      </c>
      <c r="AF95" s="5" t="s">
        <v>146</v>
      </c>
      <c r="AG95" s="15">
        <f t="shared" si="65"/>
        <v>2411.2800000000002</v>
      </c>
      <c r="AH95" s="10">
        <f>IFERROR(VLOOKUP(A95,'10'!U:V,2,0),"0")</f>
        <v>145</v>
      </c>
      <c r="AI95" s="5" t="s">
        <v>146</v>
      </c>
      <c r="AJ95" s="15">
        <f t="shared" si="66"/>
        <v>1774.8</v>
      </c>
      <c r="AK95" s="10">
        <f>IFERROR(VLOOKUP(A95,'11'!U:V,2,0),"0")</f>
        <v>222</v>
      </c>
      <c r="AL95" s="5" t="s">
        <v>146</v>
      </c>
      <c r="AM95" s="15">
        <f t="shared" si="67"/>
        <v>2717.28</v>
      </c>
      <c r="AN95" s="10">
        <f>IFERROR(VLOOKUP(A95,'12'!U:V,2,0),"0")</f>
        <v>76</v>
      </c>
      <c r="AO95" s="5" t="s">
        <v>146</v>
      </c>
      <c r="AP95" s="15">
        <f t="shared" si="68"/>
        <v>930.24</v>
      </c>
      <c r="AQ95" s="10">
        <f>IFERROR(VLOOKUP(A95,'13'!U:V,2,0),"0")</f>
        <v>185</v>
      </c>
      <c r="AR95" s="5" t="s">
        <v>146</v>
      </c>
      <c r="AS95" s="15">
        <f t="shared" si="69"/>
        <v>2264.4</v>
      </c>
      <c r="AT95" s="10">
        <f>IFERROR(VLOOKUP(A95,'14'!U:V,2,0),"0")</f>
        <v>154</v>
      </c>
      <c r="AU95" s="5" t="s">
        <v>146</v>
      </c>
      <c r="AV95" s="15">
        <f t="shared" si="70"/>
        <v>1884.96</v>
      </c>
      <c r="AW95" s="10">
        <f>IFERROR(VLOOKUP(A95,'15'!U:V,2,0),"0")</f>
        <v>71</v>
      </c>
      <c r="AX95" s="5" t="s">
        <v>146</v>
      </c>
      <c r="AY95" s="15">
        <f t="shared" si="71"/>
        <v>869.04</v>
      </c>
      <c r="AZ95" s="10">
        <f>IFERROR(VLOOKUP(A95,'16'!U:V,2,0),"0")</f>
        <v>86</v>
      </c>
      <c r="BA95" s="5" t="s">
        <v>146</v>
      </c>
      <c r="BB95" s="15">
        <f t="shared" si="72"/>
        <v>1052.6400000000001</v>
      </c>
      <c r="BC95" s="10">
        <f>IFERROR(VLOOKUP(A95,'17'!U:V,2,0),"0")</f>
        <v>64</v>
      </c>
      <c r="BD95" s="5" t="s">
        <v>146</v>
      </c>
      <c r="BE95" s="15">
        <f t="shared" si="73"/>
        <v>783.36</v>
      </c>
      <c r="BF95" s="10">
        <f>IFERROR(VLOOKUP(A95,'18'!U:V,2,0),"0")</f>
        <v>39</v>
      </c>
      <c r="BG95" s="5" t="s">
        <v>146</v>
      </c>
      <c r="BH95" s="15">
        <f t="shared" si="75"/>
        <v>477.36</v>
      </c>
      <c r="BI95" s="10">
        <f>IFERROR(VLOOKUP(A95,'19'!U:V,2,0),"0")</f>
        <v>106</v>
      </c>
      <c r="BJ95" s="5" t="s">
        <v>146</v>
      </c>
      <c r="BK95" s="15">
        <f t="shared" si="76"/>
        <v>1297.44</v>
      </c>
      <c r="BL95" s="10">
        <f>IFERROR(VLOOKUP(A95,'20'!U:V,2,0),"0")</f>
        <v>67</v>
      </c>
      <c r="BM95" s="5" t="s">
        <v>146</v>
      </c>
      <c r="BN95" s="15">
        <f t="shared" si="77"/>
        <v>820.08</v>
      </c>
      <c r="BO95" s="10">
        <f>IFERROR(VLOOKUP(A95,'21'!U:V,2,0),"0")</f>
        <v>126</v>
      </c>
      <c r="BP95" s="5" t="s">
        <v>146</v>
      </c>
      <c r="BQ95" s="15">
        <f t="shared" si="78"/>
        <v>1542.24</v>
      </c>
      <c r="BR95" s="10">
        <f>IFERROR(VLOOKUP(A95,'22'!U:V,2,0),"0")</f>
        <v>128</v>
      </c>
      <c r="BS95" s="5" t="s">
        <v>146</v>
      </c>
      <c r="BT95" s="15">
        <f t="shared" si="79"/>
        <v>1566.72</v>
      </c>
      <c r="BU95" s="10">
        <f>IFERROR(VLOOKUP(A95,'23'!U:V,2,0),"0")</f>
        <v>61</v>
      </c>
      <c r="BV95" s="5" t="s">
        <v>146</v>
      </c>
      <c r="BW95" s="15">
        <f t="shared" si="80"/>
        <v>746.64</v>
      </c>
      <c r="BX95" s="10">
        <f>IFERROR(VLOOKUP(A95,'24'!U:V,2,0),"0")</f>
        <v>18</v>
      </c>
      <c r="BY95" s="5" t="s">
        <v>146</v>
      </c>
      <c r="BZ95" s="15">
        <f t="shared" si="81"/>
        <v>220.32</v>
      </c>
      <c r="CA95" s="10">
        <f>IFERROR(VLOOKUP(A95,'25'!U:V,2,0),"0")</f>
        <v>29</v>
      </c>
      <c r="CB95" s="5" t="s">
        <v>146</v>
      </c>
      <c r="CC95" s="15">
        <f t="shared" si="82"/>
        <v>354.96</v>
      </c>
      <c r="CD95" s="10">
        <f>IFERROR(VLOOKUP(A95,'26'!U:V,2,0),"0")</f>
        <v>57</v>
      </c>
      <c r="CE95" s="5" t="s">
        <v>146</v>
      </c>
      <c r="CF95" s="15">
        <f t="shared" si="83"/>
        <v>697.68000000000006</v>
      </c>
      <c r="CG95" s="10">
        <f>IFERROR(VLOOKUP(A95,'27'!U:V,2,0),"0")</f>
        <v>119</v>
      </c>
      <c r="CH95" s="5" t="s">
        <v>146</v>
      </c>
      <c r="CI95" s="15">
        <f t="shared" si="84"/>
        <v>1456.56</v>
      </c>
      <c r="CJ95" s="10">
        <f>IFERROR(VLOOKUP(A95,'28'!U:V,2,0),"0")</f>
        <v>124</v>
      </c>
      <c r="CK95" s="5" t="s">
        <v>146</v>
      </c>
      <c r="CL95" s="15">
        <f t="shared" si="85"/>
        <v>1517.76</v>
      </c>
      <c r="CM95" s="10">
        <f>IFERROR(VLOOKUP(A95,'29'!U:V,2,0),"0")</f>
        <v>102</v>
      </c>
      <c r="CN95" s="5" t="s">
        <v>146</v>
      </c>
      <c r="CO95" s="15">
        <f t="shared" si="86"/>
        <v>1248.48</v>
      </c>
      <c r="CP95" s="10">
        <f>IFERROR(VLOOKUP(A95,'30'!U:V,2,0),"0")</f>
        <v>115</v>
      </c>
      <c r="CQ95" s="5" t="s">
        <v>146</v>
      </c>
      <c r="CR95" s="15">
        <f t="shared" si="87"/>
        <v>1407.6000000000001</v>
      </c>
      <c r="CS95" s="10">
        <f>IFERROR(VLOOKUP(A95,'31'!U:V,2,0),"0")</f>
        <v>95</v>
      </c>
      <c r="CT95" s="5" t="s">
        <v>146</v>
      </c>
      <c r="CU95" s="15">
        <f t="shared" si="88"/>
        <v>1162.8</v>
      </c>
      <c r="CV95" s="10" t="str">
        <f>IFERROR(VLOOKUP(A95,'เซต1-31'!V:W,2,0),"0")</f>
        <v>0</v>
      </c>
      <c r="CW95" s="5" t="s">
        <v>146</v>
      </c>
      <c r="CX95" s="15">
        <f t="shared" si="74"/>
        <v>0</v>
      </c>
    </row>
    <row r="96" spans="1:102" x14ac:dyDescent="0.25">
      <c r="A96" s="5" t="s">
        <v>162</v>
      </c>
      <c r="B96" s="4" t="s">
        <v>163</v>
      </c>
      <c r="C96" s="13">
        <v>12.24</v>
      </c>
      <c r="D96" s="19">
        <f t="shared" si="55"/>
        <v>0</v>
      </c>
      <c r="E96" s="5" t="s">
        <v>146</v>
      </c>
      <c r="F96" s="13">
        <f t="shared" si="56"/>
        <v>0</v>
      </c>
      <c r="G96" s="10" t="str">
        <f>IFERROR(VLOOKUP(A96,'1'!U:V,2,0),"0")</f>
        <v>0</v>
      </c>
      <c r="H96" s="5" t="s">
        <v>146</v>
      </c>
      <c r="I96" s="15">
        <f t="shared" si="57"/>
        <v>0</v>
      </c>
      <c r="J96" s="10" t="str">
        <f>IFERROR(VLOOKUP(A96,'2'!U:V,2,0),"0")</f>
        <v>0</v>
      </c>
      <c r="K96" s="5" t="s">
        <v>146</v>
      </c>
      <c r="L96" s="15">
        <f t="shared" si="58"/>
        <v>0</v>
      </c>
      <c r="M96" s="10" t="str">
        <f>IFERROR(VLOOKUP(A96,'3'!U:V,2,0),"0")</f>
        <v>0</v>
      </c>
      <c r="N96" s="5" t="s">
        <v>146</v>
      </c>
      <c r="O96" s="15">
        <f t="shared" si="59"/>
        <v>0</v>
      </c>
      <c r="P96" s="10" t="str">
        <f>IFERROR(VLOOKUP(A96,'4'!U:V,2,0),"0")</f>
        <v>0</v>
      </c>
      <c r="Q96" s="5" t="s">
        <v>146</v>
      </c>
      <c r="R96" s="15">
        <f t="shared" si="60"/>
        <v>0</v>
      </c>
      <c r="S96" s="10" t="str">
        <f>IFERROR(VLOOKUP(A96,'5'!U:V,2,0),"0")</f>
        <v>0</v>
      </c>
      <c r="T96" s="5" t="s">
        <v>146</v>
      </c>
      <c r="U96" s="15">
        <f t="shared" si="61"/>
        <v>0</v>
      </c>
      <c r="V96" s="10" t="str">
        <f>IFERROR(VLOOKUP(A96,'6'!U:V,2,0),"0")</f>
        <v>0</v>
      </c>
      <c r="W96" s="5" t="s">
        <v>146</v>
      </c>
      <c r="X96" s="15">
        <f t="shared" si="62"/>
        <v>0</v>
      </c>
      <c r="Y96" s="10" t="str">
        <f>IFERROR(VLOOKUP(A96,'7'!U:V,2,0),"0")</f>
        <v>0</v>
      </c>
      <c r="Z96" s="5" t="s">
        <v>146</v>
      </c>
      <c r="AA96" s="15">
        <f t="shared" si="63"/>
        <v>0</v>
      </c>
      <c r="AB96" s="10" t="str">
        <f>IFERROR(VLOOKUP(A96,'8'!U:V,2,0),"0")</f>
        <v>0</v>
      </c>
      <c r="AC96" s="5" t="s">
        <v>146</v>
      </c>
      <c r="AD96" s="15">
        <f t="shared" si="64"/>
        <v>0</v>
      </c>
      <c r="AE96" s="10" t="str">
        <f>IFERROR(VLOOKUP(A96,'9'!U:V,2,0),"0")</f>
        <v>0</v>
      </c>
      <c r="AF96" s="5" t="s">
        <v>146</v>
      </c>
      <c r="AG96" s="15">
        <f t="shared" si="65"/>
        <v>0</v>
      </c>
      <c r="AH96" s="10" t="str">
        <f>IFERROR(VLOOKUP(A96,'10'!U:V,2,0),"0")</f>
        <v>0</v>
      </c>
      <c r="AI96" s="5" t="s">
        <v>146</v>
      </c>
      <c r="AJ96" s="15">
        <f t="shared" si="66"/>
        <v>0</v>
      </c>
      <c r="AK96" s="10" t="str">
        <f>IFERROR(VLOOKUP(A96,'11'!U:V,2,0),"0")</f>
        <v>0</v>
      </c>
      <c r="AL96" s="5" t="s">
        <v>146</v>
      </c>
      <c r="AM96" s="15">
        <f t="shared" si="67"/>
        <v>0</v>
      </c>
      <c r="AN96" s="10" t="str">
        <f>IFERROR(VLOOKUP(A96,'12'!U:V,2,0),"0")</f>
        <v>0</v>
      </c>
      <c r="AO96" s="5" t="s">
        <v>146</v>
      </c>
      <c r="AP96" s="15">
        <f t="shared" si="68"/>
        <v>0</v>
      </c>
      <c r="AQ96" s="10" t="str">
        <f>IFERROR(VLOOKUP(A96,'13'!U:V,2,0),"0")</f>
        <v>0</v>
      </c>
      <c r="AR96" s="5" t="s">
        <v>146</v>
      </c>
      <c r="AS96" s="15">
        <f t="shared" si="69"/>
        <v>0</v>
      </c>
      <c r="AT96" s="10" t="str">
        <f>IFERROR(VLOOKUP(A96,'14'!U:V,2,0),"0")</f>
        <v>0</v>
      </c>
      <c r="AU96" s="5" t="s">
        <v>146</v>
      </c>
      <c r="AV96" s="15">
        <f t="shared" si="70"/>
        <v>0</v>
      </c>
      <c r="AW96" s="10" t="str">
        <f>IFERROR(VLOOKUP(A96,'15'!U:V,2,0),"0")</f>
        <v>0</v>
      </c>
      <c r="AX96" s="5" t="s">
        <v>146</v>
      </c>
      <c r="AY96" s="15">
        <f t="shared" si="71"/>
        <v>0</v>
      </c>
      <c r="AZ96" s="10" t="str">
        <f>IFERROR(VLOOKUP(A96,'16'!U:V,2,0),"0")</f>
        <v>0</v>
      </c>
      <c r="BA96" s="5" t="s">
        <v>146</v>
      </c>
      <c r="BB96" s="15">
        <f t="shared" si="72"/>
        <v>0</v>
      </c>
      <c r="BC96" s="10" t="str">
        <f>IFERROR(VLOOKUP(A96,'17'!U:V,2,0),"0")</f>
        <v>0</v>
      </c>
      <c r="BD96" s="5" t="s">
        <v>146</v>
      </c>
      <c r="BE96" s="15">
        <f t="shared" si="73"/>
        <v>0</v>
      </c>
      <c r="BF96" s="10" t="str">
        <f>IFERROR(VLOOKUP(A96,'18'!U:V,2,0),"0")</f>
        <v>0</v>
      </c>
      <c r="BG96" s="5" t="s">
        <v>146</v>
      </c>
      <c r="BH96" s="15">
        <f t="shared" si="75"/>
        <v>0</v>
      </c>
      <c r="BI96" s="10" t="str">
        <f>IFERROR(VLOOKUP(A96,'19'!U:V,2,0),"0")</f>
        <v>0</v>
      </c>
      <c r="BJ96" s="5" t="s">
        <v>146</v>
      </c>
      <c r="BK96" s="15">
        <f t="shared" si="76"/>
        <v>0</v>
      </c>
      <c r="BL96" s="10" t="str">
        <f>IFERROR(VLOOKUP(A96,'20'!U:V,2,0),"0")</f>
        <v>0</v>
      </c>
      <c r="BM96" s="5" t="s">
        <v>146</v>
      </c>
      <c r="BN96" s="15">
        <f t="shared" si="77"/>
        <v>0</v>
      </c>
      <c r="BO96" s="10" t="str">
        <f>IFERROR(VLOOKUP(A96,'21'!U:V,2,0),"0")</f>
        <v>0</v>
      </c>
      <c r="BP96" s="5" t="s">
        <v>146</v>
      </c>
      <c r="BQ96" s="15">
        <f t="shared" si="78"/>
        <v>0</v>
      </c>
      <c r="BR96" s="10" t="str">
        <f>IFERROR(VLOOKUP(A96,'22'!U:V,2,0),"0")</f>
        <v>0</v>
      </c>
      <c r="BS96" s="5" t="s">
        <v>146</v>
      </c>
      <c r="BT96" s="15">
        <f t="shared" si="79"/>
        <v>0</v>
      </c>
      <c r="BU96" s="10" t="str">
        <f>IFERROR(VLOOKUP(A96,'23'!U:V,2,0),"0")</f>
        <v>0</v>
      </c>
      <c r="BV96" s="5" t="s">
        <v>146</v>
      </c>
      <c r="BW96" s="15">
        <f t="shared" si="80"/>
        <v>0</v>
      </c>
      <c r="BX96" s="10" t="str">
        <f>IFERROR(VLOOKUP(A96,'24'!U:V,2,0),"0")</f>
        <v>0</v>
      </c>
      <c r="BY96" s="5" t="s">
        <v>146</v>
      </c>
      <c r="BZ96" s="15">
        <f t="shared" si="81"/>
        <v>0</v>
      </c>
      <c r="CA96" s="10" t="str">
        <f>IFERROR(VLOOKUP(A96,'25'!U:V,2,0),"0")</f>
        <v>0</v>
      </c>
      <c r="CB96" s="5" t="s">
        <v>146</v>
      </c>
      <c r="CC96" s="15">
        <f t="shared" si="82"/>
        <v>0</v>
      </c>
      <c r="CD96" s="10" t="str">
        <f>IFERROR(VLOOKUP(A96,'26'!U:V,2,0),"0")</f>
        <v>0</v>
      </c>
      <c r="CE96" s="5" t="s">
        <v>146</v>
      </c>
      <c r="CF96" s="15">
        <f t="shared" si="83"/>
        <v>0</v>
      </c>
      <c r="CG96" s="10" t="str">
        <f>IFERROR(VLOOKUP(A96,'27'!U:V,2,0),"0")</f>
        <v>0</v>
      </c>
      <c r="CH96" s="5" t="s">
        <v>146</v>
      </c>
      <c r="CI96" s="15">
        <f t="shared" si="84"/>
        <v>0</v>
      </c>
      <c r="CJ96" s="10" t="str">
        <f>IFERROR(VLOOKUP(A96,'28'!U:V,2,0),"0")</f>
        <v>0</v>
      </c>
      <c r="CK96" s="5" t="s">
        <v>146</v>
      </c>
      <c r="CL96" s="15">
        <f t="shared" si="85"/>
        <v>0</v>
      </c>
      <c r="CM96" s="10" t="str">
        <f>IFERROR(VLOOKUP(A96,'29'!U:V,2,0),"0")</f>
        <v>0</v>
      </c>
      <c r="CN96" s="5" t="s">
        <v>146</v>
      </c>
      <c r="CO96" s="15">
        <f t="shared" si="86"/>
        <v>0</v>
      </c>
      <c r="CP96" s="10" t="str">
        <f>IFERROR(VLOOKUP(A96,'30'!U:V,2,0),"0")</f>
        <v>0</v>
      </c>
      <c r="CQ96" s="5" t="s">
        <v>146</v>
      </c>
      <c r="CR96" s="15">
        <f t="shared" si="87"/>
        <v>0</v>
      </c>
      <c r="CS96" s="10" t="str">
        <f>IFERROR(VLOOKUP(A96,'31'!U:V,2,0),"0")</f>
        <v>0</v>
      </c>
      <c r="CT96" s="5" t="s">
        <v>146</v>
      </c>
      <c r="CU96" s="15">
        <f t="shared" si="88"/>
        <v>0</v>
      </c>
      <c r="CV96" s="10" t="str">
        <f>IFERROR(VLOOKUP(A96,'เซต1-31'!V:W,2,0),"0")</f>
        <v>0</v>
      </c>
      <c r="CW96" s="5" t="s">
        <v>146</v>
      </c>
      <c r="CX96" s="15">
        <f t="shared" si="74"/>
        <v>0</v>
      </c>
    </row>
    <row r="97" spans="1:102" x14ac:dyDescent="0.25">
      <c r="A97" s="5" t="s">
        <v>23</v>
      </c>
      <c r="B97" s="4" t="s">
        <v>24</v>
      </c>
      <c r="C97" s="13">
        <v>12.64</v>
      </c>
      <c r="D97" s="19">
        <f t="shared" si="55"/>
        <v>3804</v>
      </c>
      <c r="E97" s="5" t="s">
        <v>146</v>
      </c>
      <c r="F97" s="13">
        <f t="shared" si="56"/>
        <v>48082.560000000005</v>
      </c>
      <c r="G97" s="10">
        <f>IFERROR(VLOOKUP(A97,'1'!U:V,2,0),"0")</f>
        <v>165</v>
      </c>
      <c r="H97" s="5" t="s">
        <v>146</v>
      </c>
      <c r="I97" s="15">
        <f t="shared" si="57"/>
        <v>2085.6</v>
      </c>
      <c r="J97" s="10">
        <f>IFERROR(VLOOKUP(A97,'2'!U:V,2,0),"0")</f>
        <v>224</v>
      </c>
      <c r="K97" s="5" t="s">
        <v>146</v>
      </c>
      <c r="L97" s="15">
        <f t="shared" si="58"/>
        <v>2831.36</v>
      </c>
      <c r="M97" s="10">
        <f>IFERROR(VLOOKUP(A97,'3'!U:V,2,0),"0")</f>
        <v>204</v>
      </c>
      <c r="N97" s="5" t="s">
        <v>146</v>
      </c>
      <c r="O97" s="15">
        <f t="shared" si="59"/>
        <v>2578.56</v>
      </c>
      <c r="P97" s="10">
        <f>IFERROR(VLOOKUP(A97,'4'!U:V,2,0),"0")</f>
        <v>260</v>
      </c>
      <c r="Q97" s="5" t="s">
        <v>146</v>
      </c>
      <c r="R97" s="15">
        <f t="shared" si="60"/>
        <v>3286.4</v>
      </c>
      <c r="S97" s="10">
        <f>IFERROR(VLOOKUP(A97,'5'!U:V,2,0),"0")</f>
        <v>269</v>
      </c>
      <c r="T97" s="5" t="s">
        <v>146</v>
      </c>
      <c r="U97" s="15">
        <f t="shared" si="61"/>
        <v>3400.1600000000003</v>
      </c>
      <c r="V97" s="10">
        <f>IFERROR(VLOOKUP(A97,'6'!U:V,2,0),"0")</f>
        <v>144</v>
      </c>
      <c r="W97" s="5" t="s">
        <v>146</v>
      </c>
      <c r="X97" s="15">
        <f t="shared" si="62"/>
        <v>1820.16</v>
      </c>
      <c r="Y97" s="10">
        <f>IFERROR(VLOOKUP(A97,'7'!U:V,2,0),"0")</f>
        <v>173</v>
      </c>
      <c r="Z97" s="5" t="s">
        <v>146</v>
      </c>
      <c r="AA97" s="15">
        <f t="shared" si="63"/>
        <v>2186.7200000000003</v>
      </c>
      <c r="AB97" s="10">
        <f>IFERROR(VLOOKUP(A97,'8'!U:V,2,0),"0")</f>
        <v>175</v>
      </c>
      <c r="AC97" s="5" t="s">
        <v>146</v>
      </c>
      <c r="AD97" s="15">
        <f t="shared" si="64"/>
        <v>2212</v>
      </c>
      <c r="AE97" s="10">
        <f>IFERROR(VLOOKUP(A97,'9'!U:V,2,0),"0")</f>
        <v>181</v>
      </c>
      <c r="AF97" s="5" t="s">
        <v>146</v>
      </c>
      <c r="AG97" s="15">
        <f t="shared" si="65"/>
        <v>2287.84</v>
      </c>
      <c r="AH97" s="10">
        <f>IFERROR(VLOOKUP(A97,'10'!U:V,2,0),"0")</f>
        <v>146</v>
      </c>
      <c r="AI97" s="5" t="s">
        <v>146</v>
      </c>
      <c r="AJ97" s="15">
        <f t="shared" si="66"/>
        <v>1845.44</v>
      </c>
      <c r="AK97" s="10">
        <f>IFERROR(VLOOKUP(A97,'11'!U:V,2,0),"0")</f>
        <v>203</v>
      </c>
      <c r="AL97" s="5" t="s">
        <v>146</v>
      </c>
      <c r="AM97" s="15">
        <f t="shared" si="67"/>
        <v>2565.92</v>
      </c>
      <c r="AN97" s="10">
        <f>IFERROR(VLOOKUP(A97,'12'!U:V,2,0),"0")</f>
        <v>58</v>
      </c>
      <c r="AO97" s="5" t="s">
        <v>146</v>
      </c>
      <c r="AP97" s="15">
        <f t="shared" si="68"/>
        <v>733.12</v>
      </c>
      <c r="AQ97" s="10">
        <f>IFERROR(VLOOKUP(A97,'13'!U:V,2,0),"0")</f>
        <v>169</v>
      </c>
      <c r="AR97" s="5" t="s">
        <v>146</v>
      </c>
      <c r="AS97" s="15">
        <f t="shared" si="69"/>
        <v>2136.1600000000003</v>
      </c>
      <c r="AT97" s="10">
        <f>IFERROR(VLOOKUP(A97,'14'!U:V,2,0),"0")</f>
        <v>144</v>
      </c>
      <c r="AU97" s="5" t="s">
        <v>146</v>
      </c>
      <c r="AV97" s="15">
        <f t="shared" si="70"/>
        <v>1820.16</v>
      </c>
      <c r="AW97" s="10">
        <f>IFERROR(VLOOKUP(A97,'15'!U:V,2,0),"0")</f>
        <v>69</v>
      </c>
      <c r="AX97" s="5" t="s">
        <v>146</v>
      </c>
      <c r="AY97" s="15">
        <f t="shared" si="71"/>
        <v>872.16000000000008</v>
      </c>
      <c r="AZ97" s="10">
        <f>IFERROR(VLOOKUP(A97,'16'!U:V,2,0),"0")</f>
        <v>76</v>
      </c>
      <c r="BA97" s="5" t="s">
        <v>146</v>
      </c>
      <c r="BB97" s="15">
        <f t="shared" si="72"/>
        <v>960.6400000000001</v>
      </c>
      <c r="BC97" s="10">
        <f>IFERROR(VLOOKUP(A97,'17'!U:V,2,0),"0")</f>
        <v>58</v>
      </c>
      <c r="BD97" s="5" t="s">
        <v>146</v>
      </c>
      <c r="BE97" s="15">
        <f t="shared" si="73"/>
        <v>733.12</v>
      </c>
      <c r="BF97" s="10">
        <f>IFERROR(VLOOKUP(A97,'18'!U:V,2,0),"0")</f>
        <v>32</v>
      </c>
      <c r="BG97" s="5" t="s">
        <v>146</v>
      </c>
      <c r="BH97" s="15">
        <f t="shared" si="75"/>
        <v>404.48</v>
      </c>
      <c r="BI97" s="10">
        <f>IFERROR(VLOOKUP(A97,'19'!U:V,2,0),"0")</f>
        <v>89</v>
      </c>
      <c r="BJ97" s="5" t="s">
        <v>146</v>
      </c>
      <c r="BK97" s="15">
        <f t="shared" si="76"/>
        <v>1124.96</v>
      </c>
      <c r="BL97" s="10">
        <f>IFERROR(VLOOKUP(A97,'20'!U:V,2,0),"0")</f>
        <v>67</v>
      </c>
      <c r="BM97" s="5" t="s">
        <v>146</v>
      </c>
      <c r="BN97" s="15">
        <f t="shared" si="77"/>
        <v>846.88</v>
      </c>
      <c r="BO97" s="10">
        <f>IFERROR(VLOOKUP(A97,'21'!U:V,2,0),"0")</f>
        <v>115</v>
      </c>
      <c r="BP97" s="5" t="s">
        <v>146</v>
      </c>
      <c r="BQ97" s="15">
        <f t="shared" si="78"/>
        <v>1453.6000000000001</v>
      </c>
      <c r="BR97" s="10">
        <f>IFERROR(VLOOKUP(A97,'22'!U:V,2,0),"0")</f>
        <v>101</v>
      </c>
      <c r="BS97" s="5" t="s">
        <v>146</v>
      </c>
      <c r="BT97" s="15">
        <f t="shared" si="79"/>
        <v>1276.6400000000001</v>
      </c>
      <c r="BU97" s="10">
        <f>IFERROR(VLOOKUP(A97,'23'!U:V,2,0),"0")</f>
        <v>58</v>
      </c>
      <c r="BV97" s="5" t="s">
        <v>146</v>
      </c>
      <c r="BW97" s="15">
        <f t="shared" si="80"/>
        <v>733.12</v>
      </c>
      <c r="BX97" s="10">
        <f>IFERROR(VLOOKUP(A97,'24'!U:V,2,0),"0")</f>
        <v>18</v>
      </c>
      <c r="BY97" s="5" t="s">
        <v>146</v>
      </c>
      <c r="BZ97" s="15">
        <f t="shared" si="81"/>
        <v>227.52</v>
      </c>
      <c r="CA97" s="10">
        <f>IFERROR(VLOOKUP(A97,'25'!U:V,2,0),"0")</f>
        <v>31</v>
      </c>
      <c r="CB97" s="5" t="s">
        <v>146</v>
      </c>
      <c r="CC97" s="15">
        <f t="shared" si="82"/>
        <v>391.84000000000003</v>
      </c>
      <c r="CD97" s="10">
        <f>IFERROR(VLOOKUP(A97,'26'!U:V,2,0),"0")</f>
        <v>51</v>
      </c>
      <c r="CE97" s="5" t="s">
        <v>146</v>
      </c>
      <c r="CF97" s="15">
        <f t="shared" si="83"/>
        <v>644.64</v>
      </c>
      <c r="CG97" s="10">
        <f>IFERROR(VLOOKUP(A97,'27'!U:V,2,0),"0")</f>
        <v>117</v>
      </c>
      <c r="CH97" s="5" t="s">
        <v>146</v>
      </c>
      <c r="CI97" s="15">
        <f t="shared" si="84"/>
        <v>1478.88</v>
      </c>
      <c r="CJ97" s="10">
        <f>IFERROR(VLOOKUP(A97,'28'!U:V,2,0),"0")</f>
        <v>123</v>
      </c>
      <c r="CK97" s="5" t="s">
        <v>146</v>
      </c>
      <c r="CL97" s="15">
        <f t="shared" si="85"/>
        <v>1554.72</v>
      </c>
      <c r="CM97" s="10">
        <f>IFERROR(VLOOKUP(A97,'29'!U:V,2,0),"0")</f>
        <v>86</v>
      </c>
      <c r="CN97" s="5" t="s">
        <v>146</v>
      </c>
      <c r="CO97" s="15">
        <f t="shared" si="86"/>
        <v>1087.04</v>
      </c>
      <c r="CP97" s="10">
        <f>IFERROR(VLOOKUP(A97,'30'!U:V,2,0),"0")</f>
        <v>103</v>
      </c>
      <c r="CQ97" s="5" t="s">
        <v>146</v>
      </c>
      <c r="CR97" s="15">
        <f t="shared" si="87"/>
        <v>1301.92</v>
      </c>
      <c r="CS97" s="10">
        <f>IFERROR(VLOOKUP(A97,'31'!U:V,2,0),"0")</f>
        <v>95</v>
      </c>
      <c r="CT97" s="5" t="s">
        <v>146</v>
      </c>
      <c r="CU97" s="15">
        <f t="shared" si="88"/>
        <v>1200.8</v>
      </c>
      <c r="CV97" s="10" t="str">
        <f>IFERROR(VLOOKUP(A97,'เซต1-31'!V:W,2,0),"0")</f>
        <v>0</v>
      </c>
      <c r="CW97" s="5" t="s">
        <v>146</v>
      </c>
      <c r="CX97" s="15">
        <f t="shared" si="74"/>
        <v>0</v>
      </c>
    </row>
    <row r="98" spans="1:102" x14ac:dyDescent="0.25">
      <c r="A98" s="5" t="s">
        <v>160</v>
      </c>
      <c r="B98" s="4" t="s">
        <v>161</v>
      </c>
      <c r="C98" s="13">
        <v>12.64</v>
      </c>
      <c r="D98" s="19">
        <f t="shared" si="55"/>
        <v>0</v>
      </c>
      <c r="E98" s="5" t="s">
        <v>146</v>
      </c>
      <c r="F98" s="13">
        <f t="shared" si="56"/>
        <v>0</v>
      </c>
      <c r="G98" s="10" t="str">
        <f>IFERROR(VLOOKUP(A98,'1'!U:V,2,0),"0")</f>
        <v>0</v>
      </c>
      <c r="H98" s="5" t="s">
        <v>146</v>
      </c>
      <c r="I98" s="15">
        <f t="shared" si="57"/>
        <v>0</v>
      </c>
      <c r="J98" s="10" t="str">
        <f>IFERROR(VLOOKUP(A98,'2'!U:V,2,0),"0")</f>
        <v>0</v>
      </c>
      <c r="K98" s="5" t="s">
        <v>146</v>
      </c>
      <c r="L98" s="15">
        <f t="shared" si="58"/>
        <v>0</v>
      </c>
      <c r="M98" s="10" t="str">
        <f>IFERROR(VLOOKUP(A98,'3'!U:V,2,0),"0")</f>
        <v>0</v>
      </c>
      <c r="N98" s="5" t="s">
        <v>146</v>
      </c>
      <c r="O98" s="15">
        <f t="shared" si="59"/>
        <v>0</v>
      </c>
      <c r="P98" s="10" t="str">
        <f>IFERROR(VLOOKUP(A98,'4'!U:V,2,0),"0")</f>
        <v>0</v>
      </c>
      <c r="Q98" s="5" t="s">
        <v>146</v>
      </c>
      <c r="R98" s="15">
        <f t="shared" si="60"/>
        <v>0</v>
      </c>
      <c r="S98" s="10" t="str">
        <f>IFERROR(VLOOKUP(A98,'5'!U:V,2,0),"0")</f>
        <v>0</v>
      </c>
      <c r="T98" s="5" t="s">
        <v>146</v>
      </c>
      <c r="U98" s="15">
        <f t="shared" si="61"/>
        <v>0</v>
      </c>
      <c r="V98" s="10" t="str">
        <f>IFERROR(VLOOKUP(A98,'6'!U:V,2,0),"0")</f>
        <v>0</v>
      </c>
      <c r="W98" s="5" t="s">
        <v>146</v>
      </c>
      <c r="X98" s="15">
        <f t="shared" si="62"/>
        <v>0</v>
      </c>
      <c r="Y98" s="10" t="str">
        <f>IFERROR(VLOOKUP(A98,'7'!U:V,2,0),"0")</f>
        <v>0</v>
      </c>
      <c r="Z98" s="5" t="s">
        <v>146</v>
      </c>
      <c r="AA98" s="15">
        <f t="shared" si="63"/>
        <v>0</v>
      </c>
      <c r="AB98" s="10" t="str">
        <f>IFERROR(VLOOKUP(A98,'8'!U:V,2,0),"0")</f>
        <v>0</v>
      </c>
      <c r="AC98" s="5" t="s">
        <v>146</v>
      </c>
      <c r="AD98" s="15">
        <f t="shared" si="64"/>
        <v>0</v>
      </c>
      <c r="AE98" s="10" t="str">
        <f>IFERROR(VLOOKUP(A98,'9'!U:V,2,0),"0")</f>
        <v>0</v>
      </c>
      <c r="AF98" s="5" t="s">
        <v>146</v>
      </c>
      <c r="AG98" s="15">
        <f t="shared" si="65"/>
        <v>0</v>
      </c>
      <c r="AH98" s="10" t="str">
        <f>IFERROR(VLOOKUP(A98,'10'!U:V,2,0),"0")</f>
        <v>0</v>
      </c>
      <c r="AI98" s="5" t="s">
        <v>146</v>
      </c>
      <c r="AJ98" s="15">
        <f t="shared" si="66"/>
        <v>0</v>
      </c>
      <c r="AK98" s="10" t="str">
        <f>IFERROR(VLOOKUP(A98,'11'!U:V,2,0),"0")</f>
        <v>0</v>
      </c>
      <c r="AL98" s="5" t="s">
        <v>146</v>
      </c>
      <c r="AM98" s="15">
        <f t="shared" si="67"/>
        <v>0</v>
      </c>
      <c r="AN98" s="10" t="str">
        <f>IFERROR(VLOOKUP(A98,'12'!U:V,2,0),"0")</f>
        <v>0</v>
      </c>
      <c r="AO98" s="5" t="s">
        <v>146</v>
      </c>
      <c r="AP98" s="15">
        <f t="shared" si="68"/>
        <v>0</v>
      </c>
      <c r="AQ98" s="10" t="str">
        <f>IFERROR(VLOOKUP(A98,'13'!U:V,2,0),"0")</f>
        <v>0</v>
      </c>
      <c r="AR98" s="5" t="s">
        <v>146</v>
      </c>
      <c r="AS98" s="15">
        <f t="shared" si="69"/>
        <v>0</v>
      </c>
      <c r="AT98" s="10" t="str">
        <f>IFERROR(VLOOKUP(A98,'14'!U:V,2,0),"0")</f>
        <v>0</v>
      </c>
      <c r="AU98" s="5" t="s">
        <v>146</v>
      </c>
      <c r="AV98" s="15">
        <f t="shared" si="70"/>
        <v>0</v>
      </c>
      <c r="AW98" s="10" t="str">
        <f>IFERROR(VLOOKUP(A98,'15'!U:V,2,0),"0")</f>
        <v>0</v>
      </c>
      <c r="AX98" s="5" t="s">
        <v>146</v>
      </c>
      <c r="AY98" s="15">
        <f t="shared" si="71"/>
        <v>0</v>
      </c>
      <c r="AZ98" s="10" t="str">
        <f>IFERROR(VLOOKUP(A98,'16'!U:V,2,0),"0")</f>
        <v>0</v>
      </c>
      <c r="BA98" s="5" t="s">
        <v>146</v>
      </c>
      <c r="BB98" s="15">
        <f t="shared" si="72"/>
        <v>0</v>
      </c>
      <c r="BC98" s="10" t="str">
        <f>IFERROR(VLOOKUP(A98,'17'!U:V,2,0),"0")</f>
        <v>0</v>
      </c>
      <c r="BD98" s="5" t="s">
        <v>146</v>
      </c>
      <c r="BE98" s="15">
        <f t="shared" si="73"/>
        <v>0</v>
      </c>
      <c r="BF98" s="10" t="str">
        <f>IFERROR(VLOOKUP(A98,'18'!U:V,2,0),"0")</f>
        <v>0</v>
      </c>
      <c r="BG98" s="5" t="s">
        <v>146</v>
      </c>
      <c r="BH98" s="15">
        <f t="shared" si="75"/>
        <v>0</v>
      </c>
      <c r="BI98" s="10" t="str">
        <f>IFERROR(VLOOKUP(A98,'19'!U:V,2,0),"0")</f>
        <v>0</v>
      </c>
      <c r="BJ98" s="5" t="s">
        <v>146</v>
      </c>
      <c r="BK98" s="15">
        <f t="shared" si="76"/>
        <v>0</v>
      </c>
      <c r="BL98" s="10" t="str">
        <f>IFERROR(VLOOKUP(A98,'20'!U:V,2,0),"0")</f>
        <v>0</v>
      </c>
      <c r="BM98" s="5" t="s">
        <v>146</v>
      </c>
      <c r="BN98" s="15">
        <f t="shared" si="77"/>
        <v>0</v>
      </c>
      <c r="BO98" s="10" t="str">
        <f>IFERROR(VLOOKUP(A98,'21'!U:V,2,0),"0")</f>
        <v>0</v>
      </c>
      <c r="BP98" s="5" t="s">
        <v>146</v>
      </c>
      <c r="BQ98" s="15">
        <f t="shared" si="78"/>
        <v>0</v>
      </c>
      <c r="BR98" s="10" t="str">
        <f>IFERROR(VLOOKUP(A98,'22'!U:V,2,0),"0")</f>
        <v>0</v>
      </c>
      <c r="BS98" s="5" t="s">
        <v>146</v>
      </c>
      <c r="BT98" s="15">
        <f t="shared" si="79"/>
        <v>0</v>
      </c>
      <c r="BU98" s="10" t="str">
        <f>IFERROR(VLOOKUP(A98,'23'!U:V,2,0),"0")</f>
        <v>0</v>
      </c>
      <c r="BV98" s="5" t="s">
        <v>146</v>
      </c>
      <c r="BW98" s="15">
        <f t="shared" si="80"/>
        <v>0</v>
      </c>
      <c r="BX98" s="10" t="str">
        <f>IFERROR(VLOOKUP(A98,'24'!U:V,2,0),"0")</f>
        <v>0</v>
      </c>
      <c r="BY98" s="5" t="s">
        <v>146</v>
      </c>
      <c r="BZ98" s="15">
        <f t="shared" si="81"/>
        <v>0</v>
      </c>
      <c r="CA98" s="10" t="str">
        <f>IFERROR(VLOOKUP(A98,'25'!U:V,2,0),"0")</f>
        <v>0</v>
      </c>
      <c r="CB98" s="5" t="s">
        <v>146</v>
      </c>
      <c r="CC98" s="15">
        <f t="shared" si="82"/>
        <v>0</v>
      </c>
      <c r="CD98" s="10" t="str">
        <f>IFERROR(VLOOKUP(A98,'26'!U:V,2,0),"0")</f>
        <v>0</v>
      </c>
      <c r="CE98" s="5" t="s">
        <v>146</v>
      </c>
      <c r="CF98" s="15">
        <f t="shared" si="83"/>
        <v>0</v>
      </c>
      <c r="CG98" s="10" t="str">
        <f>IFERROR(VLOOKUP(A98,'27'!U:V,2,0),"0")</f>
        <v>0</v>
      </c>
      <c r="CH98" s="5" t="s">
        <v>146</v>
      </c>
      <c r="CI98" s="15">
        <f t="shared" si="84"/>
        <v>0</v>
      </c>
      <c r="CJ98" s="10" t="str">
        <f>IFERROR(VLOOKUP(A98,'28'!U:V,2,0),"0")</f>
        <v>0</v>
      </c>
      <c r="CK98" s="5" t="s">
        <v>146</v>
      </c>
      <c r="CL98" s="15">
        <f t="shared" si="85"/>
        <v>0</v>
      </c>
      <c r="CM98" s="10" t="str">
        <f>IFERROR(VLOOKUP(A98,'29'!U:V,2,0),"0")</f>
        <v>0</v>
      </c>
      <c r="CN98" s="5" t="s">
        <v>146</v>
      </c>
      <c r="CO98" s="15">
        <f t="shared" si="86"/>
        <v>0</v>
      </c>
      <c r="CP98" s="10" t="str">
        <f>IFERROR(VLOOKUP(A98,'30'!U:V,2,0),"0")</f>
        <v>0</v>
      </c>
      <c r="CQ98" s="5" t="s">
        <v>146</v>
      </c>
      <c r="CR98" s="15">
        <f t="shared" si="87"/>
        <v>0</v>
      </c>
      <c r="CS98" s="10" t="str">
        <f>IFERROR(VLOOKUP(A98,'31'!U:V,2,0),"0")</f>
        <v>0</v>
      </c>
      <c r="CT98" s="5" t="s">
        <v>146</v>
      </c>
      <c r="CU98" s="15">
        <f t="shared" si="88"/>
        <v>0</v>
      </c>
      <c r="CV98" s="10" t="str">
        <f>IFERROR(VLOOKUP(A98,'เซต1-31'!V:W,2,0),"0")</f>
        <v>0</v>
      </c>
      <c r="CW98" s="5" t="s">
        <v>146</v>
      </c>
      <c r="CX98" s="15">
        <f t="shared" si="74"/>
        <v>0</v>
      </c>
    </row>
    <row r="99" spans="1:102" x14ac:dyDescent="0.25">
      <c r="A99" s="5" t="s">
        <v>20</v>
      </c>
      <c r="B99" s="4" t="s">
        <v>21</v>
      </c>
      <c r="C99" s="13">
        <v>13.16</v>
      </c>
      <c r="D99" s="19">
        <f t="shared" si="55"/>
        <v>3768</v>
      </c>
      <c r="E99" s="5" t="s">
        <v>146</v>
      </c>
      <c r="F99" s="13">
        <f t="shared" si="56"/>
        <v>49586.879999999997</v>
      </c>
      <c r="G99" s="10">
        <f>IFERROR(VLOOKUP(A99,'1'!U:V,2,0),"0")</f>
        <v>165</v>
      </c>
      <c r="H99" s="5" t="s">
        <v>146</v>
      </c>
      <c r="I99" s="15">
        <f t="shared" si="57"/>
        <v>2171.4</v>
      </c>
      <c r="J99" s="10">
        <f>IFERROR(VLOOKUP(A99,'2'!U:V,2,0),"0")</f>
        <v>220</v>
      </c>
      <c r="K99" s="5" t="s">
        <v>146</v>
      </c>
      <c r="L99" s="15">
        <f t="shared" si="58"/>
        <v>2895.2</v>
      </c>
      <c r="M99" s="10">
        <f>IFERROR(VLOOKUP(A99,'3'!U:V,2,0),"0")</f>
        <v>204</v>
      </c>
      <c r="N99" s="5" t="s">
        <v>146</v>
      </c>
      <c r="O99" s="15">
        <f t="shared" si="59"/>
        <v>2684.64</v>
      </c>
      <c r="P99" s="10">
        <f>IFERROR(VLOOKUP(A99,'4'!U:V,2,0),"0")</f>
        <v>254</v>
      </c>
      <c r="Q99" s="5" t="s">
        <v>146</v>
      </c>
      <c r="R99" s="15">
        <f t="shared" si="60"/>
        <v>3342.64</v>
      </c>
      <c r="S99" s="10">
        <f>IFERROR(VLOOKUP(A99,'5'!U:V,2,0),"0")</f>
        <v>262</v>
      </c>
      <c r="T99" s="5" t="s">
        <v>146</v>
      </c>
      <c r="U99" s="15">
        <f t="shared" si="61"/>
        <v>3447.92</v>
      </c>
      <c r="V99" s="10">
        <f>IFERROR(VLOOKUP(A99,'6'!U:V,2,0),"0")</f>
        <v>146</v>
      </c>
      <c r="W99" s="5" t="s">
        <v>146</v>
      </c>
      <c r="X99" s="15">
        <f t="shared" si="62"/>
        <v>1921.3600000000001</v>
      </c>
      <c r="Y99" s="10">
        <f>IFERROR(VLOOKUP(A99,'7'!U:V,2,0),"0")</f>
        <v>170</v>
      </c>
      <c r="Z99" s="5" t="s">
        <v>146</v>
      </c>
      <c r="AA99" s="15">
        <f t="shared" si="63"/>
        <v>2237.1999999999998</v>
      </c>
      <c r="AB99" s="10">
        <f>IFERROR(VLOOKUP(A99,'8'!U:V,2,0),"0")</f>
        <v>169</v>
      </c>
      <c r="AC99" s="5" t="s">
        <v>146</v>
      </c>
      <c r="AD99" s="15">
        <f t="shared" si="64"/>
        <v>2224.04</v>
      </c>
      <c r="AE99" s="10">
        <f>IFERROR(VLOOKUP(A99,'9'!U:V,2,0),"0")</f>
        <v>176</v>
      </c>
      <c r="AF99" s="5" t="s">
        <v>146</v>
      </c>
      <c r="AG99" s="15">
        <f t="shared" si="65"/>
        <v>2316.16</v>
      </c>
      <c r="AH99" s="10">
        <f>IFERROR(VLOOKUP(A99,'10'!U:V,2,0),"0")</f>
        <v>143</v>
      </c>
      <c r="AI99" s="5" t="s">
        <v>146</v>
      </c>
      <c r="AJ99" s="15">
        <f t="shared" si="66"/>
        <v>1881.88</v>
      </c>
      <c r="AK99" s="10">
        <f>IFERROR(VLOOKUP(A99,'11'!U:V,2,0),"0")</f>
        <v>207</v>
      </c>
      <c r="AL99" s="5" t="s">
        <v>146</v>
      </c>
      <c r="AM99" s="15">
        <f t="shared" si="67"/>
        <v>2724.12</v>
      </c>
      <c r="AN99" s="10">
        <f>IFERROR(VLOOKUP(A99,'12'!U:V,2,0),"0")</f>
        <v>59</v>
      </c>
      <c r="AO99" s="5" t="s">
        <v>146</v>
      </c>
      <c r="AP99" s="15">
        <f t="shared" si="68"/>
        <v>776.44</v>
      </c>
      <c r="AQ99" s="10">
        <f>IFERROR(VLOOKUP(A99,'13'!U:V,2,0),"0")</f>
        <v>172</v>
      </c>
      <c r="AR99" s="5" t="s">
        <v>146</v>
      </c>
      <c r="AS99" s="15">
        <f t="shared" si="69"/>
        <v>2263.52</v>
      </c>
      <c r="AT99" s="10">
        <f>IFERROR(VLOOKUP(A99,'14'!U:V,2,0),"0")</f>
        <v>143</v>
      </c>
      <c r="AU99" s="5" t="s">
        <v>146</v>
      </c>
      <c r="AV99" s="15">
        <f t="shared" si="70"/>
        <v>1881.88</v>
      </c>
      <c r="AW99" s="10">
        <f>IFERROR(VLOOKUP(A99,'15'!U:V,2,0),"0")</f>
        <v>67</v>
      </c>
      <c r="AX99" s="5" t="s">
        <v>146</v>
      </c>
      <c r="AY99" s="15">
        <f t="shared" si="71"/>
        <v>881.72</v>
      </c>
      <c r="AZ99" s="10">
        <f>IFERROR(VLOOKUP(A99,'16'!U:V,2,0),"0")</f>
        <v>76</v>
      </c>
      <c r="BA99" s="5" t="s">
        <v>146</v>
      </c>
      <c r="BB99" s="15">
        <f t="shared" si="72"/>
        <v>1000.16</v>
      </c>
      <c r="BC99" s="10">
        <f>IFERROR(VLOOKUP(A99,'17'!U:V,2,0),"0")</f>
        <v>58</v>
      </c>
      <c r="BD99" s="5" t="s">
        <v>146</v>
      </c>
      <c r="BE99" s="15">
        <f t="shared" si="73"/>
        <v>763.28</v>
      </c>
      <c r="BF99" s="10">
        <f>IFERROR(VLOOKUP(A99,'18'!U:V,2,0),"0")</f>
        <v>34</v>
      </c>
      <c r="BG99" s="5" t="s">
        <v>146</v>
      </c>
      <c r="BH99" s="15">
        <f t="shared" si="75"/>
        <v>447.44</v>
      </c>
      <c r="BI99" s="10">
        <f>IFERROR(VLOOKUP(A99,'19'!U:V,2,0),"0")</f>
        <v>88</v>
      </c>
      <c r="BJ99" s="5" t="s">
        <v>146</v>
      </c>
      <c r="BK99" s="15">
        <f t="shared" si="76"/>
        <v>1158.08</v>
      </c>
      <c r="BL99" s="10">
        <f>IFERROR(VLOOKUP(A99,'20'!U:V,2,0),"0")</f>
        <v>65</v>
      </c>
      <c r="BM99" s="5" t="s">
        <v>146</v>
      </c>
      <c r="BN99" s="15">
        <f t="shared" si="77"/>
        <v>855.4</v>
      </c>
      <c r="BO99" s="10">
        <f>IFERROR(VLOOKUP(A99,'21'!U:V,2,0),"0")</f>
        <v>114</v>
      </c>
      <c r="BP99" s="5" t="s">
        <v>146</v>
      </c>
      <c r="BQ99" s="15">
        <f t="shared" si="78"/>
        <v>1500.24</v>
      </c>
      <c r="BR99" s="10">
        <f>IFERROR(VLOOKUP(A99,'22'!U:V,2,0),"0")</f>
        <v>99</v>
      </c>
      <c r="BS99" s="5" t="s">
        <v>146</v>
      </c>
      <c r="BT99" s="15">
        <f t="shared" si="79"/>
        <v>1302.8399999999999</v>
      </c>
      <c r="BU99" s="10">
        <f>IFERROR(VLOOKUP(A99,'23'!U:V,2,0),"0")</f>
        <v>58</v>
      </c>
      <c r="BV99" s="5" t="s">
        <v>146</v>
      </c>
      <c r="BW99" s="15">
        <f t="shared" si="80"/>
        <v>763.28</v>
      </c>
      <c r="BX99" s="10">
        <f>IFERROR(VLOOKUP(A99,'24'!U:V,2,0),"0")</f>
        <v>18</v>
      </c>
      <c r="BY99" s="5" t="s">
        <v>146</v>
      </c>
      <c r="BZ99" s="15">
        <f t="shared" si="81"/>
        <v>236.88</v>
      </c>
      <c r="CA99" s="10">
        <f>IFERROR(VLOOKUP(A99,'25'!U:V,2,0),"0")</f>
        <v>30</v>
      </c>
      <c r="CB99" s="5" t="s">
        <v>146</v>
      </c>
      <c r="CC99" s="15">
        <f t="shared" si="82"/>
        <v>394.8</v>
      </c>
      <c r="CD99" s="10">
        <f>IFERROR(VLOOKUP(A99,'26'!U:V,2,0),"0")</f>
        <v>51</v>
      </c>
      <c r="CE99" s="5" t="s">
        <v>146</v>
      </c>
      <c r="CF99" s="15">
        <f t="shared" si="83"/>
        <v>671.16</v>
      </c>
      <c r="CG99" s="10">
        <f>IFERROR(VLOOKUP(A99,'27'!U:V,2,0),"0")</f>
        <v>116</v>
      </c>
      <c r="CH99" s="5" t="s">
        <v>146</v>
      </c>
      <c r="CI99" s="15">
        <f t="shared" si="84"/>
        <v>1526.56</v>
      </c>
      <c r="CJ99" s="10">
        <f>IFERROR(VLOOKUP(A99,'28'!U:V,2,0),"0")</f>
        <v>120</v>
      </c>
      <c r="CK99" s="5" t="s">
        <v>146</v>
      </c>
      <c r="CL99" s="15">
        <f t="shared" si="85"/>
        <v>1579.2</v>
      </c>
      <c r="CM99" s="10">
        <f>IFERROR(VLOOKUP(A99,'29'!U:V,2,0),"0")</f>
        <v>86</v>
      </c>
      <c r="CN99" s="5" t="s">
        <v>146</v>
      </c>
      <c r="CO99" s="15">
        <f t="shared" si="86"/>
        <v>1131.76</v>
      </c>
      <c r="CP99" s="10">
        <f>IFERROR(VLOOKUP(A99,'30'!U:V,2,0),"0")</f>
        <v>102</v>
      </c>
      <c r="CQ99" s="5" t="s">
        <v>146</v>
      </c>
      <c r="CR99" s="15">
        <f t="shared" si="87"/>
        <v>1342.32</v>
      </c>
      <c r="CS99" s="10">
        <f>IFERROR(VLOOKUP(A99,'31'!U:V,2,0),"0")</f>
        <v>96</v>
      </c>
      <c r="CT99" s="5" t="s">
        <v>146</v>
      </c>
      <c r="CU99" s="15">
        <f t="shared" si="88"/>
        <v>1263.3600000000001</v>
      </c>
      <c r="CV99" s="10" t="str">
        <f>IFERROR(VLOOKUP(A99,'เซต1-31'!V:W,2,0),"0")</f>
        <v>0</v>
      </c>
      <c r="CW99" s="5" t="s">
        <v>146</v>
      </c>
      <c r="CX99" s="15">
        <f t="shared" si="74"/>
        <v>0</v>
      </c>
    </row>
    <row r="100" spans="1:102" x14ac:dyDescent="0.25">
      <c r="A100" s="5" t="s">
        <v>158</v>
      </c>
      <c r="B100" s="4" t="s">
        <v>159</v>
      </c>
      <c r="C100" s="13">
        <v>13.16</v>
      </c>
      <c r="D100" s="19">
        <f t="shared" si="55"/>
        <v>0</v>
      </c>
      <c r="E100" s="5" t="s">
        <v>146</v>
      </c>
      <c r="F100" s="13">
        <f t="shared" si="56"/>
        <v>0</v>
      </c>
      <c r="G100" s="10" t="str">
        <f>IFERROR(VLOOKUP(A100,'1'!U:V,2,0),"0")</f>
        <v>0</v>
      </c>
      <c r="H100" s="5" t="s">
        <v>146</v>
      </c>
      <c r="I100" s="15">
        <f t="shared" si="57"/>
        <v>0</v>
      </c>
      <c r="J100" s="10" t="str">
        <f>IFERROR(VLOOKUP(A100,'2'!U:V,2,0),"0")</f>
        <v>0</v>
      </c>
      <c r="K100" s="5" t="s">
        <v>146</v>
      </c>
      <c r="L100" s="15">
        <f t="shared" si="58"/>
        <v>0</v>
      </c>
      <c r="M100" s="10" t="str">
        <f>IFERROR(VLOOKUP(A100,'3'!U:V,2,0),"0")</f>
        <v>0</v>
      </c>
      <c r="N100" s="5" t="s">
        <v>146</v>
      </c>
      <c r="O100" s="15">
        <f t="shared" si="59"/>
        <v>0</v>
      </c>
      <c r="P100" s="10" t="str">
        <f>IFERROR(VLOOKUP(A100,'4'!U:V,2,0),"0")</f>
        <v>0</v>
      </c>
      <c r="Q100" s="5" t="s">
        <v>146</v>
      </c>
      <c r="R100" s="15">
        <f t="shared" si="60"/>
        <v>0</v>
      </c>
      <c r="S100" s="10" t="str">
        <f>IFERROR(VLOOKUP(A100,'5'!U:V,2,0),"0")</f>
        <v>0</v>
      </c>
      <c r="T100" s="5" t="s">
        <v>146</v>
      </c>
      <c r="U100" s="15">
        <f t="shared" si="61"/>
        <v>0</v>
      </c>
      <c r="V100" s="10" t="str">
        <f>IFERROR(VLOOKUP(A100,'6'!U:V,2,0),"0")</f>
        <v>0</v>
      </c>
      <c r="W100" s="5" t="s">
        <v>146</v>
      </c>
      <c r="X100" s="15">
        <f t="shared" si="62"/>
        <v>0</v>
      </c>
      <c r="Y100" s="10" t="str">
        <f>IFERROR(VLOOKUP(A100,'7'!U:V,2,0),"0")</f>
        <v>0</v>
      </c>
      <c r="Z100" s="5" t="s">
        <v>146</v>
      </c>
      <c r="AA100" s="15">
        <f t="shared" si="63"/>
        <v>0</v>
      </c>
      <c r="AB100" s="10" t="str">
        <f>IFERROR(VLOOKUP(A100,'8'!U:V,2,0),"0")</f>
        <v>0</v>
      </c>
      <c r="AC100" s="5" t="s">
        <v>146</v>
      </c>
      <c r="AD100" s="15">
        <f t="shared" si="64"/>
        <v>0</v>
      </c>
      <c r="AE100" s="10" t="str">
        <f>IFERROR(VLOOKUP(A100,'9'!U:V,2,0),"0")</f>
        <v>0</v>
      </c>
      <c r="AF100" s="5" t="s">
        <v>146</v>
      </c>
      <c r="AG100" s="15">
        <f t="shared" si="65"/>
        <v>0</v>
      </c>
      <c r="AH100" s="10" t="str">
        <f>IFERROR(VLOOKUP(A100,'10'!U:V,2,0),"0")</f>
        <v>0</v>
      </c>
      <c r="AI100" s="5" t="s">
        <v>146</v>
      </c>
      <c r="AJ100" s="15">
        <f t="shared" si="66"/>
        <v>0</v>
      </c>
      <c r="AK100" s="10" t="str">
        <f>IFERROR(VLOOKUP(A100,'11'!U:V,2,0),"0")</f>
        <v>0</v>
      </c>
      <c r="AL100" s="5" t="s">
        <v>146</v>
      </c>
      <c r="AM100" s="15">
        <f t="shared" si="67"/>
        <v>0</v>
      </c>
      <c r="AN100" s="10" t="str">
        <f>IFERROR(VLOOKUP(A100,'12'!U:V,2,0),"0")</f>
        <v>0</v>
      </c>
      <c r="AO100" s="5" t="s">
        <v>146</v>
      </c>
      <c r="AP100" s="15">
        <f t="shared" si="68"/>
        <v>0</v>
      </c>
      <c r="AQ100" s="10" t="str">
        <f>IFERROR(VLOOKUP(A100,'13'!U:V,2,0),"0")</f>
        <v>0</v>
      </c>
      <c r="AR100" s="5" t="s">
        <v>146</v>
      </c>
      <c r="AS100" s="15">
        <f t="shared" si="69"/>
        <v>0</v>
      </c>
      <c r="AT100" s="10" t="str">
        <f>IFERROR(VLOOKUP(A100,'14'!U:V,2,0),"0")</f>
        <v>0</v>
      </c>
      <c r="AU100" s="5" t="s">
        <v>146</v>
      </c>
      <c r="AV100" s="15">
        <f t="shared" si="70"/>
        <v>0</v>
      </c>
      <c r="AW100" s="10" t="str">
        <f>IFERROR(VLOOKUP(A100,'15'!U:V,2,0),"0")</f>
        <v>0</v>
      </c>
      <c r="AX100" s="5" t="s">
        <v>146</v>
      </c>
      <c r="AY100" s="15">
        <f t="shared" si="71"/>
        <v>0</v>
      </c>
      <c r="AZ100" s="10" t="str">
        <f>IFERROR(VLOOKUP(A100,'16'!U:V,2,0),"0")</f>
        <v>0</v>
      </c>
      <c r="BA100" s="5" t="s">
        <v>146</v>
      </c>
      <c r="BB100" s="15">
        <f t="shared" si="72"/>
        <v>0</v>
      </c>
      <c r="BC100" s="10" t="str">
        <f>IFERROR(VLOOKUP(A100,'17'!U:V,2,0),"0")</f>
        <v>0</v>
      </c>
      <c r="BD100" s="5" t="s">
        <v>146</v>
      </c>
      <c r="BE100" s="15">
        <f t="shared" si="73"/>
        <v>0</v>
      </c>
      <c r="BF100" s="10" t="str">
        <f>IFERROR(VLOOKUP(A100,'18'!U:V,2,0),"0")</f>
        <v>0</v>
      </c>
      <c r="BG100" s="5" t="s">
        <v>146</v>
      </c>
      <c r="BH100" s="15">
        <f t="shared" si="75"/>
        <v>0</v>
      </c>
      <c r="BI100" s="10" t="str">
        <f>IFERROR(VLOOKUP(A100,'19'!U:V,2,0),"0")</f>
        <v>0</v>
      </c>
      <c r="BJ100" s="5" t="s">
        <v>146</v>
      </c>
      <c r="BK100" s="15">
        <f t="shared" si="76"/>
        <v>0</v>
      </c>
      <c r="BL100" s="10" t="str">
        <f>IFERROR(VLOOKUP(A100,'20'!U:V,2,0),"0")</f>
        <v>0</v>
      </c>
      <c r="BM100" s="5" t="s">
        <v>146</v>
      </c>
      <c r="BN100" s="15">
        <f t="shared" si="77"/>
        <v>0</v>
      </c>
      <c r="BO100" s="10" t="str">
        <f>IFERROR(VLOOKUP(A100,'21'!U:V,2,0),"0")</f>
        <v>0</v>
      </c>
      <c r="BP100" s="5" t="s">
        <v>146</v>
      </c>
      <c r="BQ100" s="15">
        <f t="shared" si="78"/>
        <v>0</v>
      </c>
      <c r="BR100" s="10" t="str">
        <f>IFERROR(VLOOKUP(A100,'22'!U:V,2,0),"0")</f>
        <v>0</v>
      </c>
      <c r="BS100" s="5" t="s">
        <v>146</v>
      </c>
      <c r="BT100" s="15">
        <f t="shared" si="79"/>
        <v>0</v>
      </c>
      <c r="BU100" s="10" t="str">
        <f>IFERROR(VLOOKUP(A100,'23'!U:V,2,0),"0")</f>
        <v>0</v>
      </c>
      <c r="BV100" s="5" t="s">
        <v>146</v>
      </c>
      <c r="BW100" s="15">
        <f t="shared" si="80"/>
        <v>0</v>
      </c>
      <c r="BX100" s="10" t="str">
        <f>IFERROR(VLOOKUP(A100,'24'!U:V,2,0),"0")</f>
        <v>0</v>
      </c>
      <c r="BY100" s="5" t="s">
        <v>146</v>
      </c>
      <c r="BZ100" s="15">
        <f t="shared" si="81"/>
        <v>0</v>
      </c>
      <c r="CA100" s="10" t="str">
        <f>IFERROR(VLOOKUP(A100,'25'!U:V,2,0),"0")</f>
        <v>0</v>
      </c>
      <c r="CB100" s="5" t="s">
        <v>146</v>
      </c>
      <c r="CC100" s="15">
        <f t="shared" si="82"/>
        <v>0</v>
      </c>
      <c r="CD100" s="10" t="str">
        <f>IFERROR(VLOOKUP(A100,'26'!U:V,2,0),"0")</f>
        <v>0</v>
      </c>
      <c r="CE100" s="5" t="s">
        <v>146</v>
      </c>
      <c r="CF100" s="15">
        <f t="shared" si="83"/>
        <v>0</v>
      </c>
      <c r="CG100" s="10" t="str">
        <f>IFERROR(VLOOKUP(A100,'27'!U:V,2,0),"0")</f>
        <v>0</v>
      </c>
      <c r="CH100" s="5" t="s">
        <v>146</v>
      </c>
      <c r="CI100" s="15">
        <f t="shared" si="84"/>
        <v>0</v>
      </c>
      <c r="CJ100" s="10" t="str">
        <f>IFERROR(VLOOKUP(A100,'28'!U:V,2,0),"0")</f>
        <v>0</v>
      </c>
      <c r="CK100" s="5" t="s">
        <v>146</v>
      </c>
      <c r="CL100" s="15">
        <f t="shared" si="85"/>
        <v>0</v>
      </c>
      <c r="CM100" s="10" t="str">
        <f>IFERROR(VLOOKUP(A100,'29'!U:V,2,0),"0")</f>
        <v>0</v>
      </c>
      <c r="CN100" s="5" t="s">
        <v>146</v>
      </c>
      <c r="CO100" s="15">
        <f t="shared" si="86"/>
        <v>0</v>
      </c>
      <c r="CP100" s="10" t="str">
        <f>IFERROR(VLOOKUP(A100,'30'!U:V,2,0),"0")</f>
        <v>0</v>
      </c>
      <c r="CQ100" s="5" t="s">
        <v>146</v>
      </c>
      <c r="CR100" s="15">
        <f t="shared" si="87"/>
        <v>0</v>
      </c>
      <c r="CS100" s="10" t="str">
        <f>IFERROR(VLOOKUP(A100,'31'!U:V,2,0),"0")</f>
        <v>0</v>
      </c>
      <c r="CT100" s="5" t="s">
        <v>146</v>
      </c>
      <c r="CU100" s="15">
        <f t="shared" si="88"/>
        <v>0</v>
      </c>
      <c r="CV100" s="10" t="str">
        <f>IFERROR(VLOOKUP(A100,'เซต1-31'!V:W,2,0),"0")</f>
        <v>0</v>
      </c>
      <c r="CW100" s="5" t="s">
        <v>146</v>
      </c>
      <c r="CX100" s="15">
        <f t="shared" si="74"/>
        <v>0</v>
      </c>
    </row>
    <row r="101" spans="1:102" x14ac:dyDescent="0.25">
      <c r="A101" s="5" t="s">
        <v>94</v>
      </c>
      <c r="B101" s="4" t="s">
        <v>95</v>
      </c>
      <c r="C101" s="13">
        <v>16.010000000000002</v>
      </c>
      <c r="D101" s="19">
        <f t="shared" si="55"/>
        <v>0</v>
      </c>
      <c r="E101" s="5" t="s">
        <v>149</v>
      </c>
      <c r="F101" s="13">
        <f>+D101*C101</f>
        <v>0</v>
      </c>
      <c r="G101" s="10" t="str">
        <f>IFERROR(VLOOKUP(A101,'1'!U:V,2,0),"0")</f>
        <v>0</v>
      </c>
      <c r="H101" s="5" t="s">
        <v>149</v>
      </c>
      <c r="I101" s="15">
        <f t="shared" ref="I101:I115" si="89">+G101*C101</f>
        <v>0</v>
      </c>
      <c r="J101" s="10" t="str">
        <f>IFERROR(VLOOKUP(A101,'2'!U:V,2,0),"0")</f>
        <v>0</v>
      </c>
      <c r="K101" s="5" t="s">
        <v>149</v>
      </c>
      <c r="L101" s="15">
        <f t="shared" ref="L101:L115" si="90">+J101*C101</f>
        <v>0</v>
      </c>
      <c r="M101" s="10" t="str">
        <f>IFERROR(VLOOKUP(A101,'3'!U:V,2,0),"0")</f>
        <v>0</v>
      </c>
      <c r="N101" s="5" t="s">
        <v>149</v>
      </c>
      <c r="O101" s="15">
        <f t="shared" ref="O101:O115" si="91">+M101*C101</f>
        <v>0</v>
      </c>
      <c r="P101" s="10" t="str">
        <f>IFERROR(VLOOKUP(A101,'4'!U:V,2,0),"0")</f>
        <v>0</v>
      </c>
      <c r="Q101" s="5" t="s">
        <v>149</v>
      </c>
      <c r="R101" s="15">
        <f t="shared" ref="R101:R115" si="92">+P101*C101</f>
        <v>0</v>
      </c>
      <c r="S101" s="10" t="str">
        <f>IFERROR(VLOOKUP(A101,'5'!U:V,2,0),"0")</f>
        <v>0</v>
      </c>
      <c r="T101" s="5" t="s">
        <v>149</v>
      </c>
      <c r="U101" s="15">
        <f t="shared" ref="U101:U115" si="93">+S101*C101</f>
        <v>0</v>
      </c>
      <c r="V101" s="10" t="str">
        <f>IFERROR(VLOOKUP(A101,'6'!U:V,2,0),"0")</f>
        <v>0</v>
      </c>
      <c r="W101" s="5" t="s">
        <v>149</v>
      </c>
      <c r="X101" s="15">
        <f t="shared" ref="X101:X115" si="94">+V101*C101</f>
        <v>0</v>
      </c>
      <c r="Y101" s="10" t="str">
        <f>IFERROR(VLOOKUP(A101,'7'!U:V,2,0),"0")</f>
        <v>0</v>
      </c>
      <c r="Z101" s="5" t="s">
        <v>149</v>
      </c>
      <c r="AA101" s="15">
        <f t="shared" ref="AA101:AA115" si="95">+Y101*C101</f>
        <v>0</v>
      </c>
      <c r="AB101" s="10" t="str">
        <f>IFERROR(VLOOKUP(A101,'8'!U:V,2,0),"0")</f>
        <v>0</v>
      </c>
      <c r="AC101" s="5" t="s">
        <v>149</v>
      </c>
      <c r="AD101" s="15">
        <f t="shared" ref="AD101:AD115" si="96">+AB101*C101</f>
        <v>0</v>
      </c>
      <c r="AE101" s="10" t="str">
        <f>IFERROR(VLOOKUP(A101,'9'!U:V,2,0),"0")</f>
        <v>0</v>
      </c>
      <c r="AF101" s="5" t="s">
        <v>149</v>
      </c>
      <c r="AG101" s="15">
        <f t="shared" ref="AG101:AG115" si="97">+AE101*C101</f>
        <v>0</v>
      </c>
      <c r="AH101" s="10" t="str">
        <f>IFERROR(VLOOKUP(A101,'10'!U:V,2,0),"0")</f>
        <v>0</v>
      </c>
      <c r="AI101" s="5" t="s">
        <v>149</v>
      </c>
      <c r="AJ101" s="15">
        <f t="shared" ref="AJ101:AJ115" si="98">+AH101*C101</f>
        <v>0</v>
      </c>
      <c r="AK101" s="10" t="str">
        <f>IFERROR(VLOOKUP(A101,'11'!U:V,2,0),"0")</f>
        <v>0</v>
      </c>
      <c r="AL101" s="5" t="s">
        <v>149</v>
      </c>
      <c r="AM101" s="15">
        <f t="shared" ref="AM101:AM115" si="99">+AK101*C101</f>
        <v>0</v>
      </c>
      <c r="AN101" s="10" t="str">
        <f>IFERROR(VLOOKUP(A101,'12'!U:V,2,0),"0")</f>
        <v>0</v>
      </c>
      <c r="AO101" s="5" t="s">
        <v>149</v>
      </c>
      <c r="AP101" s="15">
        <f t="shared" ref="AP101:AP115" si="100">+AN101*C101</f>
        <v>0</v>
      </c>
      <c r="AQ101" s="10" t="str">
        <f>IFERROR(VLOOKUP(A101,'13'!U:V,2,0),"0")</f>
        <v>0</v>
      </c>
      <c r="AR101" s="5" t="s">
        <v>149</v>
      </c>
      <c r="AS101" s="15">
        <f t="shared" ref="AS101:AS115" si="101">+AQ101*C101</f>
        <v>0</v>
      </c>
      <c r="AT101" s="10" t="str">
        <f>IFERROR(VLOOKUP(A101,'14'!U:V,2,0),"0")</f>
        <v>0</v>
      </c>
      <c r="AU101" s="5" t="s">
        <v>149</v>
      </c>
      <c r="AV101" s="15">
        <f t="shared" ref="AV101:AV115" si="102">+AT101*C101</f>
        <v>0</v>
      </c>
      <c r="AW101" s="10" t="str">
        <f>IFERROR(VLOOKUP(A101,'15'!U:V,2,0),"0")</f>
        <v>0</v>
      </c>
      <c r="AX101" s="5" t="s">
        <v>149</v>
      </c>
      <c r="AY101" s="15">
        <f t="shared" ref="AY101:AY115" si="103">+AW101*C101</f>
        <v>0</v>
      </c>
      <c r="AZ101" s="10" t="str">
        <f>IFERROR(VLOOKUP(A101,'16'!U:V,2,0),"0")</f>
        <v>0</v>
      </c>
      <c r="BA101" s="5" t="s">
        <v>149</v>
      </c>
      <c r="BB101" s="15">
        <f t="shared" ref="BB101:BB115" si="104">+AZ101*C101</f>
        <v>0</v>
      </c>
      <c r="BC101" s="10" t="str">
        <f>IFERROR(VLOOKUP(A101,'17'!U:V,2,0),"0")</f>
        <v>0</v>
      </c>
      <c r="BD101" s="5" t="s">
        <v>149</v>
      </c>
      <c r="BE101" s="15">
        <f t="shared" ref="BE101:BE115" si="105">+BC101*C101</f>
        <v>0</v>
      </c>
      <c r="BF101" s="10" t="str">
        <f>IFERROR(VLOOKUP(A101,'18'!U:V,2,0),"0")</f>
        <v>0</v>
      </c>
      <c r="BG101" s="5" t="s">
        <v>149</v>
      </c>
      <c r="BH101" s="15">
        <f t="shared" si="75"/>
        <v>0</v>
      </c>
      <c r="BI101" s="10" t="str">
        <f>IFERROR(VLOOKUP(A101,'19'!U:V,2,0),"0")</f>
        <v>0</v>
      </c>
      <c r="BJ101" s="5" t="s">
        <v>149</v>
      </c>
      <c r="BK101" s="15">
        <f t="shared" si="76"/>
        <v>0</v>
      </c>
      <c r="BL101" s="10" t="str">
        <f>IFERROR(VLOOKUP(A101,'20'!U:V,2,0),"0")</f>
        <v>0</v>
      </c>
      <c r="BM101" s="5" t="s">
        <v>149</v>
      </c>
      <c r="BN101" s="15">
        <f t="shared" si="77"/>
        <v>0</v>
      </c>
      <c r="BO101" s="10" t="str">
        <f>IFERROR(VLOOKUP(A101,'21'!U:V,2,0),"0")</f>
        <v>0</v>
      </c>
      <c r="BP101" s="5" t="s">
        <v>149</v>
      </c>
      <c r="BQ101" s="15">
        <f t="shared" si="78"/>
        <v>0</v>
      </c>
      <c r="BR101" s="10" t="str">
        <f>IFERROR(VLOOKUP(A101,'22'!U:V,2,0),"0")</f>
        <v>0</v>
      </c>
      <c r="BS101" s="5" t="s">
        <v>149</v>
      </c>
      <c r="BT101" s="15">
        <f t="shared" si="79"/>
        <v>0</v>
      </c>
      <c r="BU101" s="10" t="str">
        <f>IFERROR(VLOOKUP(A101,'23'!U:V,2,0),"0")</f>
        <v>0</v>
      </c>
      <c r="BV101" s="5" t="s">
        <v>149</v>
      </c>
      <c r="BW101" s="15">
        <f t="shared" si="80"/>
        <v>0</v>
      </c>
      <c r="BX101" s="10" t="str">
        <f>IFERROR(VLOOKUP(A101,'24'!U:V,2,0),"0")</f>
        <v>0</v>
      </c>
      <c r="BY101" s="5" t="s">
        <v>149</v>
      </c>
      <c r="BZ101" s="15">
        <f t="shared" si="81"/>
        <v>0</v>
      </c>
      <c r="CA101" s="10" t="str">
        <f>IFERROR(VLOOKUP(A101,'25'!U:V,2,0),"0")</f>
        <v>0</v>
      </c>
      <c r="CB101" s="5" t="s">
        <v>149</v>
      </c>
      <c r="CC101" s="15">
        <f t="shared" si="82"/>
        <v>0</v>
      </c>
      <c r="CD101" s="10" t="str">
        <f>IFERROR(VLOOKUP(A101,'26'!U:V,2,0),"0")</f>
        <v>0</v>
      </c>
      <c r="CE101" s="5" t="s">
        <v>149</v>
      </c>
      <c r="CF101" s="15">
        <f t="shared" si="83"/>
        <v>0</v>
      </c>
      <c r="CG101" s="10" t="str">
        <f>IFERROR(VLOOKUP(A101,'27'!U:V,2,0),"0")</f>
        <v>0</v>
      </c>
      <c r="CH101" s="5" t="s">
        <v>149</v>
      </c>
      <c r="CI101" s="15">
        <f t="shared" si="84"/>
        <v>0</v>
      </c>
      <c r="CJ101" s="10" t="str">
        <f>IFERROR(VLOOKUP(A101,'28'!U:V,2,0),"0")</f>
        <v>0</v>
      </c>
      <c r="CK101" s="5" t="s">
        <v>149</v>
      </c>
      <c r="CL101" s="15">
        <f t="shared" si="85"/>
        <v>0</v>
      </c>
      <c r="CM101" s="10" t="str">
        <f>IFERROR(VLOOKUP(A101,'29'!U:V,2,0),"0")</f>
        <v>0</v>
      </c>
      <c r="CN101" s="5" t="s">
        <v>149</v>
      </c>
      <c r="CO101" s="15">
        <f t="shared" si="86"/>
        <v>0</v>
      </c>
      <c r="CP101" s="10" t="str">
        <f>IFERROR(VLOOKUP(A101,'30'!U:V,2,0),"0")</f>
        <v>0</v>
      </c>
      <c r="CQ101" s="5" t="s">
        <v>149</v>
      </c>
      <c r="CR101" s="15">
        <f t="shared" si="87"/>
        <v>0</v>
      </c>
      <c r="CS101" s="10" t="str">
        <f>IFERROR(VLOOKUP(A101,'31'!U:V,2,0),"0")</f>
        <v>0</v>
      </c>
      <c r="CT101" s="5" t="s">
        <v>149</v>
      </c>
      <c r="CU101" s="15">
        <f t="shared" si="88"/>
        <v>0</v>
      </c>
      <c r="CV101" s="10" t="str">
        <f>IFERROR(VLOOKUP(A101,'เซต1-31'!V:W,2,0),"0")</f>
        <v>0</v>
      </c>
      <c r="CW101" s="5" t="s">
        <v>149</v>
      </c>
      <c r="CX101" s="15">
        <f t="shared" si="74"/>
        <v>0</v>
      </c>
    </row>
    <row r="102" spans="1:102" x14ac:dyDescent="0.25">
      <c r="A102" s="5" t="s">
        <v>41</v>
      </c>
      <c r="B102" s="4" t="s">
        <v>42</v>
      </c>
      <c r="C102" s="13">
        <v>30.96</v>
      </c>
      <c r="D102" s="19">
        <f t="shared" si="55"/>
        <v>55</v>
      </c>
      <c r="E102" s="5" t="s">
        <v>150</v>
      </c>
      <c r="F102" s="13">
        <f t="shared" ref="F102:F115" si="106">+D102*C102</f>
        <v>1702.8</v>
      </c>
      <c r="G102" s="10" t="str">
        <f>IFERROR(VLOOKUP(A102,'1'!U:V,2,0),"0")</f>
        <v>0</v>
      </c>
      <c r="H102" s="5" t="s">
        <v>150</v>
      </c>
      <c r="I102" s="15">
        <f t="shared" si="89"/>
        <v>0</v>
      </c>
      <c r="J102" s="10" t="str">
        <f>IFERROR(VLOOKUP(A102,'2'!U:V,2,0),"0")</f>
        <v>0</v>
      </c>
      <c r="K102" s="5" t="s">
        <v>150</v>
      </c>
      <c r="L102" s="15">
        <f t="shared" si="90"/>
        <v>0</v>
      </c>
      <c r="M102" s="10">
        <f>IFERROR(VLOOKUP(A102,'3'!U:V,2,0),"0")</f>
        <v>50</v>
      </c>
      <c r="N102" s="5" t="s">
        <v>150</v>
      </c>
      <c r="O102" s="15">
        <f t="shared" si="91"/>
        <v>1548</v>
      </c>
      <c r="P102" s="10" t="str">
        <f>IFERROR(VLOOKUP(A102,'4'!U:V,2,0),"0")</f>
        <v>0</v>
      </c>
      <c r="Q102" s="5" t="s">
        <v>150</v>
      </c>
      <c r="R102" s="15">
        <f t="shared" si="92"/>
        <v>0</v>
      </c>
      <c r="S102" s="10" t="str">
        <f>IFERROR(VLOOKUP(A102,'5'!U:V,2,0),"0")</f>
        <v>0</v>
      </c>
      <c r="T102" s="5" t="s">
        <v>150</v>
      </c>
      <c r="U102" s="15">
        <f t="shared" si="93"/>
        <v>0</v>
      </c>
      <c r="V102" s="10" t="str">
        <f>IFERROR(VLOOKUP(A102,'6'!U:V,2,0),"0")</f>
        <v>0</v>
      </c>
      <c r="W102" s="5" t="s">
        <v>150</v>
      </c>
      <c r="X102" s="15">
        <f t="shared" si="94"/>
        <v>0</v>
      </c>
      <c r="Y102" s="10" t="str">
        <f>IFERROR(VLOOKUP(A102,'7'!U:V,2,0),"0")</f>
        <v>0</v>
      </c>
      <c r="Z102" s="5" t="s">
        <v>150</v>
      </c>
      <c r="AA102" s="15">
        <f t="shared" si="95"/>
        <v>0</v>
      </c>
      <c r="AB102" s="10" t="str">
        <f>IFERROR(VLOOKUP(A102,'8'!U:V,2,0),"0")</f>
        <v>0</v>
      </c>
      <c r="AC102" s="5" t="s">
        <v>150</v>
      </c>
      <c r="AD102" s="15">
        <f t="shared" si="96"/>
        <v>0</v>
      </c>
      <c r="AE102" s="10" t="str">
        <f>IFERROR(VLOOKUP(A102,'9'!U:V,2,0),"0")</f>
        <v>0</v>
      </c>
      <c r="AF102" s="5" t="s">
        <v>150</v>
      </c>
      <c r="AG102" s="15">
        <f t="shared" si="97"/>
        <v>0</v>
      </c>
      <c r="AH102" s="10" t="str">
        <f>IFERROR(VLOOKUP(A102,'10'!U:V,2,0),"0")</f>
        <v>0</v>
      </c>
      <c r="AI102" s="5" t="s">
        <v>150</v>
      </c>
      <c r="AJ102" s="15">
        <f t="shared" si="98"/>
        <v>0</v>
      </c>
      <c r="AK102" s="10" t="str">
        <f>IFERROR(VLOOKUP(A102,'11'!U:V,2,0),"0")</f>
        <v>0</v>
      </c>
      <c r="AL102" s="5" t="s">
        <v>150</v>
      </c>
      <c r="AM102" s="15">
        <f t="shared" si="99"/>
        <v>0</v>
      </c>
      <c r="AN102" s="10" t="str">
        <f>IFERROR(VLOOKUP(A102,'12'!U:V,2,0),"0")</f>
        <v>0</v>
      </c>
      <c r="AO102" s="5" t="s">
        <v>150</v>
      </c>
      <c r="AP102" s="15">
        <f t="shared" si="100"/>
        <v>0</v>
      </c>
      <c r="AQ102" s="10" t="str">
        <f>IFERROR(VLOOKUP(A102,'13'!U:V,2,0),"0")</f>
        <v>0</v>
      </c>
      <c r="AR102" s="5" t="s">
        <v>150</v>
      </c>
      <c r="AS102" s="15">
        <f t="shared" si="101"/>
        <v>0</v>
      </c>
      <c r="AT102" s="10" t="str">
        <f>IFERROR(VLOOKUP(A102,'14'!U:V,2,0),"0")</f>
        <v>0</v>
      </c>
      <c r="AU102" s="5" t="s">
        <v>150</v>
      </c>
      <c r="AV102" s="15">
        <f t="shared" si="102"/>
        <v>0</v>
      </c>
      <c r="AW102" s="10" t="str">
        <f>IFERROR(VLOOKUP(A102,'15'!U:V,2,0),"0")</f>
        <v>0</v>
      </c>
      <c r="AX102" s="5" t="s">
        <v>150</v>
      </c>
      <c r="AY102" s="15">
        <f t="shared" si="103"/>
        <v>0</v>
      </c>
      <c r="AZ102" s="10" t="str">
        <f>IFERROR(VLOOKUP(A102,'16'!U:V,2,0),"0")</f>
        <v>0</v>
      </c>
      <c r="BA102" s="5" t="s">
        <v>150</v>
      </c>
      <c r="BB102" s="15">
        <f t="shared" si="104"/>
        <v>0</v>
      </c>
      <c r="BC102" s="10">
        <f>IFERROR(VLOOKUP(A102,'17'!U:V,2,0),"0")</f>
        <v>1</v>
      </c>
      <c r="BD102" s="5" t="s">
        <v>150</v>
      </c>
      <c r="BE102" s="15">
        <f t="shared" si="105"/>
        <v>30.96</v>
      </c>
      <c r="BF102" s="10">
        <f>IFERROR(VLOOKUP(A102,'18'!U:V,2,0),"0")</f>
        <v>1</v>
      </c>
      <c r="BG102" s="5" t="s">
        <v>150</v>
      </c>
      <c r="BH102" s="15">
        <f t="shared" si="75"/>
        <v>30.96</v>
      </c>
      <c r="BI102" s="10">
        <f>IFERROR(VLOOKUP(A102,'19'!U:V,2,0),"0")</f>
        <v>2</v>
      </c>
      <c r="BJ102" s="5" t="s">
        <v>150</v>
      </c>
      <c r="BK102" s="15">
        <f t="shared" si="76"/>
        <v>61.92</v>
      </c>
      <c r="BL102" s="10" t="str">
        <f>IFERROR(VLOOKUP(A102,'20'!U:V,2,0),"0")</f>
        <v>0</v>
      </c>
      <c r="BM102" s="5" t="s">
        <v>150</v>
      </c>
      <c r="BN102" s="15">
        <f t="shared" si="77"/>
        <v>0</v>
      </c>
      <c r="BO102" s="10" t="str">
        <f>IFERROR(VLOOKUP(A102,'21'!U:V,2,0),"0")</f>
        <v>0</v>
      </c>
      <c r="BP102" s="5" t="s">
        <v>150</v>
      </c>
      <c r="BQ102" s="15">
        <f t="shared" si="78"/>
        <v>0</v>
      </c>
      <c r="BR102" s="10">
        <f>IFERROR(VLOOKUP(A102,'22'!U:V,2,0),"0")</f>
        <v>1</v>
      </c>
      <c r="BS102" s="5" t="s">
        <v>150</v>
      </c>
      <c r="BT102" s="15">
        <f t="shared" si="79"/>
        <v>30.96</v>
      </c>
      <c r="BU102" s="10" t="str">
        <f>IFERROR(VLOOKUP(A102,'23'!U:V,2,0),"0")</f>
        <v>0</v>
      </c>
      <c r="BV102" s="5" t="s">
        <v>150</v>
      </c>
      <c r="BW102" s="15">
        <f t="shared" si="80"/>
        <v>0</v>
      </c>
      <c r="BX102" s="10" t="str">
        <f>IFERROR(VLOOKUP(A102,'24'!U:V,2,0),"0")</f>
        <v>0</v>
      </c>
      <c r="BY102" s="5" t="s">
        <v>150</v>
      </c>
      <c r="BZ102" s="15">
        <f t="shared" si="81"/>
        <v>0</v>
      </c>
      <c r="CA102" s="10" t="str">
        <f>IFERROR(VLOOKUP(A102,'25'!U:V,2,0),"0")</f>
        <v>0</v>
      </c>
      <c r="CB102" s="5" t="s">
        <v>150</v>
      </c>
      <c r="CC102" s="15">
        <f t="shared" si="82"/>
        <v>0</v>
      </c>
      <c r="CD102" s="10" t="str">
        <f>IFERROR(VLOOKUP(A102,'26'!U:V,2,0),"0")</f>
        <v>0</v>
      </c>
      <c r="CE102" s="5" t="s">
        <v>150</v>
      </c>
      <c r="CF102" s="15">
        <f t="shared" si="83"/>
        <v>0</v>
      </c>
      <c r="CG102" s="10" t="str">
        <f>IFERROR(VLOOKUP(A102,'27'!U:V,2,0),"0")</f>
        <v>0</v>
      </c>
      <c r="CH102" s="5" t="s">
        <v>150</v>
      </c>
      <c r="CI102" s="15">
        <f t="shared" si="84"/>
        <v>0</v>
      </c>
      <c r="CJ102" s="10" t="str">
        <f>IFERROR(VLOOKUP(A102,'28'!U:V,2,0),"0")</f>
        <v>0</v>
      </c>
      <c r="CK102" s="5" t="s">
        <v>150</v>
      </c>
      <c r="CL102" s="15">
        <f t="shared" si="85"/>
        <v>0</v>
      </c>
      <c r="CM102" s="10" t="str">
        <f>IFERROR(VLOOKUP(A102,'29'!U:V,2,0),"0")</f>
        <v>0</v>
      </c>
      <c r="CN102" s="5" t="s">
        <v>150</v>
      </c>
      <c r="CO102" s="15">
        <f t="shared" si="86"/>
        <v>0</v>
      </c>
      <c r="CP102" s="10" t="str">
        <f>IFERROR(VLOOKUP(A102,'30'!U:V,2,0),"0")</f>
        <v>0</v>
      </c>
      <c r="CQ102" s="5" t="s">
        <v>150</v>
      </c>
      <c r="CR102" s="15">
        <f t="shared" si="87"/>
        <v>0</v>
      </c>
      <c r="CS102" s="10" t="str">
        <f>IFERROR(VLOOKUP(A102,'31'!U:V,2,0),"0")</f>
        <v>0</v>
      </c>
      <c r="CT102" s="5" t="s">
        <v>150</v>
      </c>
      <c r="CU102" s="15">
        <f t="shared" si="88"/>
        <v>0</v>
      </c>
      <c r="CV102" s="10" t="str">
        <f>IFERROR(VLOOKUP(A102,'เซต1-31'!V:W,2,0),"0")</f>
        <v>0</v>
      </c>
      <c r="CW102" s="5" t="s">
        <v>150</v>
      </c>
      <c r="CX102" s="15">
        <f t="shared" si="74"/>
        <v>0</v>
      </c>
    </row>
    <row r="103" spans="1:102" x14ac:dyDescent="0.25">
      <c r="A103" s="5" t="s">
        <v>210</v>
      </c>
      <c r="B103" s="4" t="s">
        <v>211</v>
      </c>
      <c r="C103" s="13">
        <v>30.96</v>
      </c>
      <c r="D103" s="19">
        <f t="shared" si="55"/>
        <v>13</v>
      </c>
      <c r="E103" s="5" t="s">
        <v>150</v>
      </c>
      <c r="F103" s="13">
        <f t="shared" si="106"/>
        <v>402.48</v>
      </c>
      <c r="G103" s="10" t="str">
        <f>IFERROR(VLOOKUP(A103,'1'!U:V,2,0),"0")</f>
        <v>0</v>
      </c>
      <c r="H103" s="5" t="s">
        <v>150</v>
      </c>
      <c r="I103" s="15">
        <f t="shared" si="89"/>
        <v>0</v>
      </c>
      <c r="J103" s="10" t="str">
        <f>IFERROR(VLOOKUP(A103,'2'!U:V,2,0),"0")</f>
        <v>0</v>
      </c>
      <c r="K103" s="5" t="s">
        <v>150</v>
      </c>
      <c r="L103" s="15">
        <f t="shared" si="90"/>
        <v>0</v>
      </c>
      <c r="M103" s="10" t="str">
        <f>IFERROR(VLOOKUP(A103,'3'!U:V,2,0),"0")</f>
        <v>0</v>
      </c>
      <c r="N103" s="5" t="s">
        <v>150</v>
      </c>
      <c r="O103" s="15">
        <f t="shared" si="91"/>
        <v>0</v>
      </c>
      <c r="P103" s="10" t="str">
        <f>IFERROR(VLOOKUP(A103,'4'!U:V,2,0),"0")</f>
        <v>0</v>
      </c>
      <c r="Q103" s="5" t="s">
        <v>150</v>
      </c>
      <c r="R103" s="15">
        <f t="shared" si="92"/>
        <v>0</v>
      </c>
      <c r="S103" s="10" t="str">
        <f>IFERROR(VLOOKUP(A103,'5'!U:V,2,0),"0")</f>
        <v>0</v>
      </c>
      <c r="T103" s="5" t="s">
        <v>150</v>
      </c>
      <c r="U103" s="15">
        <f t="shared" si="93"/>
        <v>0</v>
      </c>
      <c r="V103" s="10" t="str">
        <f>IFERROR(VLOOKUP(A103,'6'!U:V,2,0),"0")</f>
        <v>0</v>
      </c>
      <c r="W103" s="5" t="s">
        <v>150</v>
      </c>
      <c r="X103" s="15">
        <f t="shared" si="94"/>
        <v>0</v>
      </c>
      <c r="Y103" s="10" t="str">
        <f>IFERROR(VLOOKUP(A103,'7'!U:V,2,0),"0")</f>
        <v>0</v>
      </c>
      <c r="Z103" s="5" t="s">
        <v>150</v>
      </c>
      <c r="AA103" s="15">
        <f t="shared" si="95"/>
        <v>0</v>
      </c>
      <c r="AB103" s="10" t="str">
        <f>IFERROR(VLOOKUP(A103,'8'!U:V,2,0),"0")</f>
        <v>0</v>
      </c>
      <c r="AC103" s="5" t="s">
        <v>150</v>
      </c>
      <c r="AD103" s="15">
        <f t="shared" si="96"/>
        <v>0</v>
      </c>
      <c r="AE103" s="10" t="str">
        <f>IFERROR(VLOOKUP(A103,'9'!U:V,2,0),"0")</f>
        <v>0</v>
      </c>
      <c r="AF103" s="5" t="s">
        <v>150</v>
      </c>
      <c r="AG103" s="15">
        <f t="shared" si="97"/>
        <v>0</v>
      </c>
      <c r="AH103" s="10" t="str">
        <f>IFERROR(VLOOKUP(A103,'10'!U:V,2,0),"0")</f>
        <v>0</v>
      </c>
      <c r="AI103" s="5" t="s">
        <v>150</v>
      </c>
      <c r="AJ103" s="15">
        <f t="shared" si="98"/>
        <v>0</v>
      </c>
      <c r="AK103" s="10" t="str">
        <f>IFERROR(VLOOKUP(A103,'11'!U:V,2,0),"0")</f>
        <v>0</v>
      </c>
      <c r="AL103" s="5" t="s">
        <v>150</v>
      </c>
      <c r="AM103" s="15">
        <f t="shared" si="99"/>
        <v>0</v>
      </c>
      <c r="AN103" s="10" t="str">
        <f>IFERROR(VLOOKUP(A103,'12'!U:V,2,0),"0")</f>
        <v>0</v>
      </c>
      <c r="AO103" s="5" t="s">
        <v>150</v>
      </c>
      <c r="AP103" s="15">
        <f t="shared" si="100"/>
        <v>0</v>
      </c>
      <c r="AQ103" s="10" t="str">
        <f>IFERROR(VLOOKUP(A103,'13'!U:V,2,0),"0")</f>
        <v>0</v>
      </c>
      <c r="AR103" s="5" t="s">
        <v>150</v>
      </c>
      <c r="AS103" s="15">
        <f t="shared" si="101"/>
        <v>0</v>
      </c>
      <c r="AT103" s="10" t="str">
        <f>IFERROR(VLOOKUP(A103,'14'!U:V,2,0),"0")</f>
        <v>0</v>
      </c>
      <c r="AU103" s="5" t="s">
        <v>150</v>
      </c>
      <c r="AV103" s="15">
        <f t="shared" si="102"/>
        <v>0</v>
      </c>
      <c r="AW103" s="10" t="str">
        <f>IFERROR(VLOOKUP(A103,'15'!U:V,2,0),"0")</f>
        <v>0</v>
      </c>
      <c r="AX103" s="5" t="s">
        <v>150</v>
      </c>
      <c r="AY103" s="15">
        <f t="shared" si="103"/>
        <v>0</v>
      </c>
      <c r="AZ103" s="10" t="str">
        <f>IFERROR(VLOOKUP(A103,'16'!U:V,2,0),"0")</f>
        <v>0</v>
      </c>
      <c r="BA103" s="5" t="s">
        <v>150</v>
      </c>
      <c r="BB103" s="15">
        <f t="shared" si="104"/>
        <v>0</v>
      </c>
      <c r="BC103" s="10" t="str">
        <f>IFERROR(VLOOKUP(A103,'17'!U:V,2,0),"0")</f>
        <v>0</v>
      </c>
      <c r="BD103" s="5" t="s">
        <v>150</v>
      </c>
      <c r="BE103" s="15">
        <f t="shared" si="105"/>
        <v>0</v>
      </c>
      <c r="BF103" s="10" t="str">
        <f>IFERROR(VLOOKUP(A103,'18'!U:V,2,0),"0")</f>
        <v>0</v>
      </c>
      <c r="BG103" s="5" t="s">
        <v>150</v>
      </c>
      <c r="BH103" s="15">
        <f t="shared" si="75"/>
        <v>0</v>
      </c>
      <c r="BI103" s="10">
        <f>IFERROR(VLOOKUP(A103,'19'!U:V,2,0),"0")</f>
        <v>2</v>
      </c>
      <c r="BJ103" s="5" t="s">
        <v>150</v>
      </c>
      <c r="BK103" s="15">
        <f t="shared" si="76"/>
        <v>61.92</v>
      </c>
      <c r="BL103" s="10" t="str">
        <f>IFERROR(VLOOKUP(A103,'20'!U:V,2,0),"0")</f>
        <v>0</v>
      </c>
      <c r="BM103" s="5" t="s">
        <v>150</v>
      </c>
      <c r="BN103" s="15">
        <f t="shared" si="77"/>
        <v>0</v>
      </c>
      <c r="BO103" s="10" t="str">
        <f>IFERROR(VLOOKUP(A103,'21'!U:V,2,0),"0")</f>
        <v>0</v>
      </c>
      <c r="BP103" s="5" t="s">
        <v>150</v>
      </c>
      <c r="BQ103" s="15">
        <f t="shared" si="78"/>
        <v>0</v>
      </c>
      <c r="BR103" s="10" t="str">
        <f>IFERROR(VLOOKUP(A103,'22'!U:V,2,0),"0")</f>
        <v>0</v>
      </c>
      <c r="BS103" s="5" t="s">
        <v>150</v>
      </c>
      <c r="BT103" s="15">
        <f t="shared" si="79"/>
        <v>0</v>
      </c>
      <c r="BU103" s="10">
        <f>IFERROR(VLOOKUP(A103,'23'!U:V,2,0),"0")</f>
        <v>8</v>
      </c>
      <c r="BV103" s="5" t="s">
        <v>150</v>
      </c>
      <c r="BW103" s="15">
        <f t="shared" si="80"/>
        <v>247.68</v>
      </c>
      <c r="BX103" s="10" t="str">
        <f>IFERROR(VLOOKUP(A103,'24'!U:V,2,0),"0")</f>
        <v>0</v>
      </c>
      <c r="BY103" s="5" t="s">
        <v>150</v>
      </c>
      <c r="BZ103" s="15">
        <f t="shared" si="81"/>
        <v>0</v>
      </c>
      <c r="CA103" s="10" t="str">
        <f>IFERROR(VLOOKUP(A103,'25'!U:V,2,0),"0")</f>
        <v>0</v>
      </c>
      <c r="CB103" s="5" t="s">
        <v>150</v>
      </c>
      <c r="CC103" s="15">
        <f t="shared" si="82"/>
        <v>0</v>
      </c>
      <c r="CD103" s="10">
        <f>IFERROR(VLOOKUP(A103,'26'!U:V,2,0),"0")</f>
        <v>1</v>
      </c>
      <c r="CE103" s="5" t="s">
        <v>150</v>
      </c>
      <c r="CF103" s="15">
        <f t="shared" si="83"/>
        <v>30.96</v>
      </c>
      <c r="CG103" s="10">
        <f>IFERROR(VLOOKUP(A103,'27'!U:V,2,0),"0")</f>
        <v>2</v>
      </c>
      <c r="CH103" s="5" t="s">
        <v>150</v>
      </c>
      <c r="CI103" s="15">
        <f t="shared" si="84"/>
        <v>61.92</v>
      </c>
      <c r="CJ103" s="10" t="str">
        <f>IFERROR(VLOOKUP(A103,'28'!U:V,2,0),"0")</f>
        <v>0</v>
      </c>
      <c r="CK103" s="5" t="s">
        <v>150</v>
      </c>
      <c r="CL103" s="15">
        <f t="shared" si="85"/>
        <v>0</v>
      </c>
      <c r="CM103" s="10" t="str">
        <f>IFERROR(VLOOKUP(A103,'29'!U:V,2,0),"0")</f>
        <v>0</v>
      </c>
      <c r="CN103" s="5" t="s">
        <v>150</v>
      </c>
      <c r="CO103" s="15">
        <f t="shared" si="86"/>
        <v>0</v>
      </c>
      <c r="CP103" s="10" t="str">
        <f>IFERROR(VLOOKUP(A103,'30'!U:V,2,0),"0")</f>
        <v>0</v>
      </c>
      <c r="CQ103" s="5" t="s">
        <v>150</v>
      </c>
      <c r="CR103" s="15">
        <f t="shared" si="87"/>
        <v>0</v>
      </c>
      <c r="CS103" s="10" t="str">
        <f>IFERROR(VLOOKUP(A103,'31'!U:V,2,0),"0")</f>
        <v>0</v>
      </c>
      <c r="CT103" s="5" t="s">
        <v>150</v>
      </c>
      <c r="CU103" s="15">
        <f t="shared" si="88"/>
        <v>0</v>
      </c>
      <c r="CV103" s="10" t="str">
        <f>IFERROR(VLOOKUP(A103,'เซต1-31'!V:W,2,0),"0")</f>
        <v>0</v>
      </c>
      <c r="CW103" s="5" t="s">
        <v>150</v>
      </c>
      <c r="CX103" s="15">
        <f t="shared" si="74"/>
        <v>0</v>
      </c>
    </row>
    <row r="104" spans="1:102" x14ac:dyDescent="0.25">
      <c r="A104" s="5" t="s">
        <v>156</v>
      </c>
      <c r="B104" s="4" t="s">
        <v>157</v>
      </c>
      <c r="C104" s="13">
        <v>20.58</v>
      </c>
      <c r="D104" s="19">
        <f t="shared" si="55"/>
        <v>23</v>
      </c>
      <c r="E104" s="5" t="s">
        <v>146</v>
      </c>
      <c r="F104" s="13">
        <f t="shared" si="106"/>
        <v>473.34</v>
      </c>
      <c r="G104" s="10">
        <f>IFERROR(VLOOKUP(A104,'1'!U:V,2,0),"0")</f>
        <v>1</v>
      </c>
      <c r="H104" s="5" t="s">
        <v>146</v>
      </c>
      <c r="I104" s="15">
        <f t="shared" si="89"/>
        <v>20.58</v>
      </c>
      <c r="J104" s="10">
        <f>IFERROR(VLOOKUP(A104,'2'!U:V,2,0),"0")</f>
        <v>3</v>
      </c>
      <c r="K104" s="5" t="s">
        <v>146</v>
      </c>
      <c r="L104" s="15">
        <f t="shared" si="90"/>
        <v>61.739999999999995</v>
      </c>
      <c r="M104" s="10" t="str">
        <f>IFERROR(VLOOKUP(A104,'3'!U:V,2,0),"0")</f>
        <v>0</v>
      </c>
      <c r="N104" s="5" t="s">
        <v>146</v>
      </c>
      <c r="O104" s="15">
        <f t="shared" si="91"/>
        <v>0</v>
      </c>
      <c r="P104" s="10" t="str">
        <f>IFERROR(VLOOKUP(A104,'4'!U:V,2,0),"0")</f>
        <v>0</v>
      </c>
      <c r="Q104" s="5" t="s">
        <v>146</v>
      </c>
      <c r="R104" s="15">
        <f t="shared" si="92"/>
        <v>0</v>
      </c>
      <c r="S104" s="10">
        <f>IFERROR(VLOOKUP(A104,'5'!U:V,2,0),"0")</f>
        <v>3</v>
      </c>
      <c r="T104" s="5" t="s">
        <v>146</v>
      </c>
      <c r="U104" s="15">
        <f t="shared" si="93"/>
        <v>61.739999999999995</v>
      </c>
      <c r="V104" s="10" t="str">
        <f>IFERROR(VLOOKUP(A104,'6'!U:V,2,0),"0")</f>
        <v>0</v>
      </c>
      <c r="W104" s="5" t="s">
        <v>146</v>
      </c>
      <c r="X104" s="15">
        <f t="shared" si="94"/>
        <v>0</v>
      </c>
      <c r="Y104" s="10">
        <f>IFERROR(VLOOKUP(A104,'7'!U:V,2,0),"0")</f>
        <v>11</v>
      </c>
      <c r="Z104" s="5" t="s">
        <v>146</v>
      </c>
      <c r="AA104" s="15">
        <f t="shared" si="95"/>
        <v>226.38</v>
      </c>
      <c r="AB104" s="10" t="str">
        <f>IFERROR(VLOOKUP(A104,'8'!U:V,2,0),"0")</f>
        <v>0</v>
      </c>
      <c r="AC104" s="5" t="s">
        <v>146</v>
      </c>
      <c r="AD104" s="15">
        <f t="shared" si="96"/>
        <v>0</v>
      </c>
      <c r="AE104" s="10" t="str">
        <f>IFERROR(VLOOKUP(A104,'9'!U:V,2,0),"0")</f>
        <v>0</v>
      </c>
      <c r="AF104" s="5" t="s">
        <v>146</v>
      </c>
      <c r="AG104" s="15">
        <f t="shared" si="97"/>
        <v>0</v>
      </c>
      <c r="AH104" s="10" t="str">
        <f>IFERROR(VLOOKUP(A104,'10'!U:V,2,0),"0")</f>
        <v>0</v>
      </c>
      <c r="AI104" s="5" t="s">
        <v>146</v>
      </c>
      <c r="AJ104" s="15">
        <f t="shared" si="98"/>
        <v>0</v>
      </c>
      <c r="AK104" s="10" t="str">
        <f>IFERROR(VLOOKUP(A104,'11'!U:V,2,0),"0")</f>
        <v>0</v>
      </c>
      <c r="AL104" s="5" t="s">
        <v>146</v>
      </c>
      <c r="AM104" s="15">
        <f t="shared" si="99"/>
        <v>0</v>
      </c>
      <c r="AN104" s="10" t="str">
        <f>IFERROR(VLOOKUP(A104,'12'!U:V,2,0),"0")</f>
        <v>0</v>
      </c>
      <c r="AO104" s="5" t="s">
        <v>146</v>
      </c>
      <c r="AP104" s="15">
        <f t="shared" si="100"/>
        <v>0</v>
      </c>
      <c r="AQ104" s="10" t="str">
        <f>IFERROR(VLOOKUP(A104,'13'!U:V,2,0),"0")</f>
        <v>0</v>
      </c>
      <c r="AR104" s="5" t="s">
        <v>146</v>
      </c>
      <c r="AS104" s="15">
        <f t="shared" si="101"/>
        <v>0</v>
      </c>
      <c r="AT104" s="10" t="str">
        <f>IFERROR(VLOOKUP(A104,'14'!U:V,2,0),"0")</f>
        <v>0</v>
      </c>
      <c r="AU104" s="5" t="s">
        <v>146</v>
      </c>
      <c r="AV104" s="15">
        <f t="shared" si="102"/>
        <v>0</v>
      </c>
      <c r="AW104" s="10" t="str">
        <f>IFERROR(VLOOKUP(A104,'15'!U:V,2,0),"0")</f>
        <v>0</v>
      </c>
      <c r="AX104" s="5" t="s">
        <v>146</v>
      </c>
      <c r="AY104" s="15">
        <f t="shared" si="103"/>
        <v>0</v>
      </c>
      <c r="AZ104" s="10">
        <f>IFERROR(VLOOKUP(A104,'16'!U:V,2,0),"0")</f>
        <v>5</v>
      </c>
      <c r="BA104" s="5" t="s">
        <v>146</v>
      </c>
      <c r="BB104" s="15">
        <f t="shared" si="104"/>
        <v>102.89999999999999</v>
      </c>
      <c r="BC104" s="10" t="str">
        <f>IFERROR(VLOOKUP(A104,'17'!U:V,2,0),"0")</f>
        <v>0</v>
      </c>
      <c r="BD104" s="5" t="s">
        <v>146</v>
      </c>
      <c r="BE104" s="15">
        <f t="shared" si="105"/>
        <v>0</v>
      </c>
      <c r="BF104" s="10" t="str">
        <f>IFERROR(VLOOKUP(A104,'18'!U:V,2,0),"0")</f>
        <v>0</v>
      </c>
      <c r="BG104" s="5" t="s">
        <v>146</v>
      </c>
      <c r="BH104" s="15">
        <f t="shared" si="75"/>
        <v>0</v>
      </c>
      <c r="BI104" s="10" t="str">
        <f>IFERROR(VLOOKUP(A104,'19'!U:V,2,0),"0")</f>
        <v>0</v>
      </c>
      <c r="BJ104" s="5" t="s">
        <v>146</v>
      </c>
      <c r="BK104" s="15">
        <f t="shared" si="76"/>
        <v>0</v>
      </c>
      <c r="BL104" s="10" t="str">
        <f>IFERROR(VLOOKUP(A104,'20'!U:V,2,0),"0")</f>
        <v>0</v>
      </c>
      <c r="BM104" s="5" t="s">
        <v>146</v>
      </c>
      <c r="BN104" s="15">
        <f t="shared" si="77"/>
        <v>0</v>
      </c>
      <c r="BO104" s="10" t="str">
        <f>IFERROR(VLOOKUP(A104,'21'!U:V,2,0),"0")</f>
        <v>0</v>
      </c>
      <c r="BP104" s="5" t="s">
        <v>146</v>
      </c>
      <c r="BQ104" s="15">
        <f t="shared" si="78"/>
        <v>0</v>
      </c>
      <c r="BR104" s="10" t="str">
        <f>IFERROR(VLOOKUP(A104,'22'!U:V,2,0),"0")</f>
        <v>0</v>
      </c>
      <c r="BS104" s="5" t="s">
        <v>146</v>
      </c>
      <c r="BT104" s="15">
        <f t="shared" si="79"/>
        <v>0</v>
      </c>
      <c r="BU104" s="10" t="str">
        <f>IFERROR(VLOOKUP(A104,'23'!U:V,2,0),"0")</f>
        <v>0</v>
      </c>
      <c r="BV104" s="5" t="s">
        <v>146</v>
      </c>
      <c r="BW104" s="15">
        <f t="shared" si="80"/>
        <v>0</v>
      </c>
      <c r="BX104" s="10" t="str">
        <f>IFERROR(VLOOKUP(A104,'24'!U:V,2,0),"0")</f>
        <v>0</v>
      </c>
      <c r="BY104" s="5" t="s">
        <v>146</v>
      </c>
      <c r="BZ104" s="15">
        <f t="shared" si="81"/>
        <v>0</v>
      </c>
      <c r="CA104" s="10" t="str">
        <f>IFERROR(VLOOKUP(A104,'25'!U:V,2,0),"0")</f>
        <v>0</v>
      </c>
      <c r="CB104" s="5" t="s">
        <v>146</v>
      </c>
      <c r="CC104" s="15">
        <f t="shared" si="82"/>
        <v>0</v>
      </c>
      <c r="CD104" s="10" t="str">
        <f>IFERROR(VLOOKUP(A104,'26'!U:V,2,0),"0")</f>
        <v>0</v>
      </c>
      <c r="CE104" s="5" t="s">
        <v>146</v>
      </c>
      <c r="CF104" s="15">
        <f t="shared" si="83"/>
        <v>0</v>
      </c>
      <c r="CG104" s="10" t="str">
        <f>IFERROR(VLOOKUP(A104,'27'!U:V,2,0),"0")</f>
        <v>0</v>
      </c>
      <c r="CH104" s="5" t="s">
        <v>146</v>
      </c>
      <c r="CI104" s="15">
        <f t="shared" si="84"/>
        <v>0</v>
      </c>
      <c r="CJ104" s="10" t="str">
        <f>IFERROR(VLOOKUP(A104,'28'!U:V,2,0),"0")</f>
        <v>0</v>
      </c>
      <c r="CK104" s="5" t="s">
        <v>146</v>
      </c>
      <c r="CL104" s="15">
        <f t="shared" si="85"/>
        <v>0</v>
      </c>
      <c r="CM104" s="10" t="str">
        <f>IFERROR(VLOOKUP(A104,'29'!U:V,2,0),"0")</f>
        <v>0</v>
      </c>
      <c r="CN104" s="5" t="s">
        <v>146</v>
      </c>
      <c r="CO104" s="15">
        <f t="shared" si="86"/>
        <v>0</v>
      </c>
      <c r="CP104" s="10" t="str">
        <f>IFERROR(VLOOKUP(A104,'30'!U:V,2,0),"0")</f>
        <v>0</v>
      </c>
      <c r="CQ104" s="5" t="s">
        <v>146</v>
      </c>
      <c r="CR104" s="15">
        <f t="shared" si="87"/>
        <v>0</v>
      </c>
      <c r="CS104" s="10" t="str">
        <f>IFERROR(VLOOKUP(A104,'31'!U:V,2,0),"0")</f>
        <v>0</v>
      </c>
      <c r="CT104" s="5" t="s">
        <v>146</v>
      </c>
      <c r="CU104" s="15">
        <f t="shared" si="88"/>
        <v>0</v>
      </c>
      <c r="CV104" s="10" t="str">
        <f>IFERROR(VLOOKUP(A104,'เซต1-31'!V:W,2,0),"0")</f>
        <v>0</v>
      </c>
      <c r="CW104" s="5" t="s">
        <v>146</v>
      </c>
      <c r="CX104" s="15">
        <f t="shared" si="74"/>
        <v>0</v>
      </c>
    </row>
    <row r="105" spans="1:102" x14ac:dyDescent="0.25">
      <c r="A105" s="5" t="s">
        <v>172</v>
      </c>
      <c r="B105" s="4" t="s">
        <v>173</v>
      </c>
      <c r="C105" s="13">
        <v>30.3</v>
      </c>
      <c r="D105" s="19">
        <f t="shared" si="55"/>
        <v>0</v>
      </c>
      <c r="E105" s="5" t="s">
        <v>231</v>
      </c>
      <c r="F105" s="13">
        <f t="shared" si="106"/>
        <v>0</v>
      </c>
      <c r="G105" s="10" t="str">
        <f>IFERROR(VLOOKUP(A105,'1'!U:V,2,0),"0")</f>
        <v>0</v>
      </c>
      <c r="H105" s="5" t="s">
        <v>231</v>
      </c>
      <c r="I105" s="15">
        <f t="shared" si="89"/>
        <v>0</v>
      </c>
      <c r="J105" s="10" t="str">
        <f>IFERROR(VLOOKUP(A105,'2'!U:V,2,0),"0")</f>
        <v>0</v>
      </c>
      <c r="K105" s="5" t="s">
        <v>231</v>
      </c>
      <c r="L105" s="15">
        <f t="shared" si="90"/>
        <v>0</v>
      </c>
      <c r="M105" s="10" t="str">
        <f>IFERROR(VLOOKUP(A105,'3'!U:V,2,0),"0")</f>
        <v>0</v>
      </c>
      <c r="N105" s="5" t="s">
        <v>231</v>
      </c>
      <c r="O105" s="15">
        <f t="shared" si="91"/>
        <v>0</v>
      </c>
      <c r="P105" s="10" t="str">
        <f>IFERROR(VLOOKUP(A105,'4'!U:V,2,0),"0")</f>
        <v>0</v>
      </c>
      <c r="Q105" s="5" t="s">
        <v>231</v>
      </c>
      <c r="R105" s="15">
        <f t="shared" si="92"/>
        <v>0</v>
      </c>
      <c r="S105" s="10" t="str">
        <f>IFERROR(VLOOKUP(A105,'5'!U:V,2,0),"0")</f>
        <v>0</v>
      </c>
      <c r="T105" s="5" t="s">
        <v>231</v>
      </c>
      <c r="U105" s="15">
        <f t="shared" si="93"/>
        <v>0</v>
      </c>
      <c r="V105" s="10" t="str">
        <f>IFERROR(VLOOKUP(A105,'6'!U:V,2,0),"0")</f>
        <v>0</v>
      </c>
      <c r="W105" s="5" t="s">
        <v>231</v>
      </c>
      <c r="X105" s="15">
        <f t="shared" si="94"/>
        <v>0</v>
      </c>
      <c r="Y105" s="10" t="str">
        <f>IFERROR(VLOOKUP(A105,'7'!U:V,2,0),"0")</f>
        <v>0</v>
      </c>
      <c r="Z105" s="5" t="s">
        <v>231</v>
      </c>
      <c r="AA105" s="15">
        <f t="shared" si="95"/>
        <v>0</v>
      </c>
      <c r="AB105" s="10" t="str">
        <f>IFERROR(VLOOKUP(A105,'8'!U:V,2,0),"0")</f>
        <v>0</v>
      </c>
      <c r="AC105" s="5" t="s">
        <v>231</v>
      </c>
      <c r="AD105" s="15">
        <f t="shared" si="96"/>
        <v>0</v>
      </c>
      <c r="AE105" s="10" t="str">
        <f>IFERROR(VLOOKUP(A105,'9'!U:V,2,0),"0")</f>
        <v>0</v>
      </c>
      <c r="AF105" s="5" t="s">
        <v>231</v>
      </c>
      <c r="AG105" s="15">
        <f t="shared" si="97"/>
        <v>0</v>
      </c>
      <c r="AH105" s="10" t="str">
        <f>IFERROR(VLOOKUP(A105,'10'!U:V,2,0),"0")</f>
        <v>0</v>
      </c>
      <c r="AI105" s="5" t="s">
        <v>231</v>
      </c>
      <c r="AJ105" s="15">
        <f t="shared" si="98"/>
        <v>0</v>
      </c>
      <c r="AK105" s="10" t="str">
        <f>IFERROR(VLOOKUP(A105,'11'!U:V,2,0),"0")</f>
        <v>0</v>
      </c>
      <c r="AL105" s="5" t="s">
        <v>231</v>
      </c>
      <c r="AM105" s="15">
        <f t="shared" si="99"/>
        <v>0</v>
      </c>
      <c r="AN105" s="10" t="str">
        <f>IFERROR(VLOOKUP(A105,'12'!U:V,2,0),"0")</f>
        <v>0</v>
      </c>
      <c r="AO105" s="5" t="s">
        <v>231</v>
      </c>
      <c r="AP105" s="15">
        <f t="shared" si="100"/>
        <v>0</v>
      </c>
      <c r="AQ105" s="10" t="str">
        <f>IFERROR(VLOOKUP(A105,'13'!U:V,2,0),"0")</f>
        <v>0</v>
      </c>
      <c r="AR105" s="5" t="s">
        <v>231</v>
      </c>
      <c r="AS105" s="15">
        <f t="shared" si="101"/>
        <v>0</v>
      </c>
      <c r="AT105" s="10" t="str">
        <f>IFERROR(VLOOKUP(A105,'14'!U:V,2,0),"0")</f>
        <v>0</v>
      </c>
      <c r="AU105" s="5" t="s">
        <v>231</v>
      </c>
      <c r="AV105" s="15">
        <f t="shared" si="102"/>
        <v>0</v>
      </c>
      <c r="AW105" s="10" t="str">
        <f>IFERROR(VLOOKUP(A105,'15'!U:V,2,0),"0")</f>
        <v>0</v>
      </c>
      <c r="AX105" s="5" t="s">
        <v>231</v>
      </c>
      <c r="AY105" s="15">
        <f t="shared" si="103"/>
        <v>0</v>
      </c>
      <c r="AZ105" s="10" t="str">
        <f>IFERROR(VLOOKUP(A105,'16'!U:V,2,0),"0")</f>
        <v>0</v>
      </c>
      <c r="BA105" s="5" t="s">
        <v>231</v>
      </c>
      <c r="BB105" s="15">
        <f t="shared" si="104"/>
        <v>0</v>
      </c>
      <c r="BC105" s="10" t="str">
        <f>IFERROR(VLOOKUP(A105,'17'!U:V,2,0),"0")</f>
        <v>0</v>
      </c>
      <c r="BD105" s="5" t="s">
        <v>231</v>
      </c>
      <c r="BE105" s="15">
        <f t="shared" si="105"/>
        <v>0</v>
      </c>
      <c r="BF105" s="10" t="str">
        <f>IFERROR(VLOOKUP(A105,'18'!U:V,2,0),"0")</f>
        <v>0</v>
      </c>
      <c r="BG105" s="5" t="s">
        <v>231</v>
      </c>
      <c r="BH105" s="15">
        <f t="shared" si="75"/>
        <v>0</v>
      </c>
      <c r="BI105" s="10" t="str">
        <f>IFERROR(VLOOKUP(A105,'19'!U:V,2,0),"0")</f>
        <v>0</v>
      </c>
      <c r="BJ105" s="5" t="s">
        <v>231</v>
      </c>
      <c r="BK105" s="15">
        <f t="shared" si="76"/>
        <v>0</v>
      </c>
      <c r="BL105" s="10" t="str">
        <f>IFERROR(VLOOKUP(A105,'20'!U:V,2,0),"0")</f>
        <v>0</v>
      </c>
      <c r="BM105" s="5" t="s">
        <v>231</v>
      </c>
      <c r="BN105" s="15">
        <f t="shared" si="77"/>
        <v>0</v>
      </c>
      <c r="BO105" s="10" t="str">
        <f>IFERROR(VLOOKUP(A105,'21'!U:V,2,0),"0")</f>
        <v>0</v>
      </c>
      <c r="BP105" s="5" t="s">
        <v>231</v>
      </c>
      <c r="BQ105" s="15">
        <f t="shared" si="78"/>
        <v>0</v>
      </c>
      <c r="BR105" s="10" t="str">
        <f>IFERROR(VLOOKUP(A105,'22'!U:V,2,0),"0")</f>
        <v>0</v>
      </c>
      <c r="BS105" s="5" t="s">
        <v>231</v>
      </c>
      <c r="BT105" s="15">
        <f t="shared" si="79"/>
        <v>0</v>
      </c>
      <c r="BU105" s="10" t="str">
        <f>IFERROR(VLOOKUP(A105,'23'!U:V,2,0),"0")</f>
        <v>0</v>
      </c>
      <c r="BV105" s="5" t="s">
        <v>231</v>
      </c>
      <c r="BW105" s="15">
        <f t="shared" si="80"/>
        <v>0</v>
      </c>
      <c r="BX105" s="10" t="str">
        <f>IFERROR(VLOOKUP(A105,'24'!U:V,2,0),"0")</f>
        <v>0</v>
      </c>
      <c r="BY105" s="5" t="s">
        <v>231</v>
      </c>
      <c r="BZ105" s="15">
        <f t="shared" si="81"/>
        <v>0</v>
      </c>
      <c r="CA105" s="10" t="str">
        <f>IFERROR(VLOOKUP(A105,'25'!U:V,2,0),"0")</f>
        <v>0</v>
      </c>
      <c r="CB105" s="5" t="s">
        <v>231</v>
      </c>
      <c r="CC105" s="15">
        <f t="shared" si="82"/>
        <v>0</v>
      </c>
      <c r="CD105" s="10" t="str">
        <f>IFERROR(VLOOKUP(A105,'26'!U:V,2,0),"0")</f>
        <v>0</v>
      </c>
      <c r="CE105" s="5" t="s">
        <v>231</v>
      </c>
      <c r="CF105" s="15">
        <f t="shared" si="83"/>
        <v>0</v>
      </c>
      <c r="CG105" s="10" t="str">
        <f>IFERROR(VLOOKUP(A105,'27'!U:V,2,0),"0")</f>
        <v>0</v>
      </c>
      <c r="CH105" s="5" t="s">
        <v>231</v>
      </c>
      <c r="CI105" s="15">
        <f t="shared" si="84"/>
        <v>0</v>
      </c>
      <c r="CJ105" s="10" t="str">
        <f>IFERROR(VLOOKUP(A105,'28'!U:V,2,0),"0")</f>
        <v>0</v>
      </c>
      <c r="CK105" s="5" t="s">
        <v>231</v>
      </c>
      <c r="CL105" s="15">
        <f t="shared" si="85"/>
        <v>0</v>
      </c>
      <c r="CM105" s="10" t="str">
        <f>IFERROR(VLOOKUP(A105,'29'!U:V,2,0),"0")</f>
        <v>0</v>
      </c>
      <c r="CN105" s="5" t="s">
        <v>231</v>
      </c>
      <c r="CO105" s="15">
        <f t="shared" si="86"/>
        <v>0</v>
      </c>
      <c r="CP105" s="10" t="str">
        <f>IFERROR(VLOOKUP(A105,'30'!U:V,2,0),"0")</f>
        <v>0</v>
      </c>
      <c r="CQ105" s="5" t="s">
        <v>231</v>
      </c>
      <c r="CR105" s="15">
        <f t="shared" si="87"/>
        <v>0</v>
      </c>
      <c r="CS105" s="10" t="str">
        <f>IFERROR(VLOOKUP(A105,'31'!U:V,2,0),"0")</f>
        <v>0</v>
      </c>
      <c r="CT105" s="5" t="s">
        <v>231</v>
      </c>
      <c r="CU105" s="15">
        <f t="shared" si="88"/>
        <v>0</v>
      </c>
      <c r="CV105" s="10" t="str">
        <f>IFERROR(VLOOKUP(A105,'เซต1-31'!V:W,2,0),"0")</f>
        <v>0</v>
      </c>
      <c r="CW105" s="5" t="s">
        <v>231</v>
      </c>
      <c r="CX105" s="15">
        <f t="shared" si="74"/>
        <v>0</v>
      </c>
    </row>
    <row r="106" spans="1:102" x14ac:dyDescent="0.25">
      <c r="A106" s="5" t="s">
        <v>204</v>
      </c>
      <c r="B106" s="4" t="s">
        <v>205</v>
      </c>
      <c r="C106" s="13">
        <v>20.58</v>
      </c>
      <c r="D106" s="19">
        <f t="shared" si="55"/>
        <v>0</v>
      </c>
      <c r="E106" s="5" t="s">
        <v>146</v>
      </c>
      <c r="F106" s="13">
        <f t="shared" si="106"/>
        <v>0</v>
      </c>
      <c r="G106" s="10" t="str">
        <f>IFERROR(VLOOKUP(A106,'1'!U:V,2,0),"0")</f>
        <v>0</v>
      </c>
      <c r="H106" s="5" t="s">
        <v>146</v>
      </c>
      <c r="I106" s="15">
        <f t="shared" si="89"/>
        <v>0</v>
      </c>
      <c r="J106" s="10" t="str">
        <f>IFERROR(VLOOKUP(A106,'2'!U:V,2,0),"0")</f>
        <v>0</v>
      </c>
      <c r="K106" s="5" t="s">
        <v>146</v>
      </c>
      <c r="L106" s="15">
        <f t="shared" si="90"/>
        <v>0</v>
      </c>
      <c r="M106" s="10" t="str">
        <f>IFERROR(VLOOKUP(A106,'3'!U:V,2,0),"0")</f>
        <v>0</v>
      </c>
      <c r="N106" s="5" t="s">
        <v>146</v>
      </c>
      <c r="O106" s="15">
        <f t="shared" si="91"/>
        <v>0</v>
      </c>
      <c r="P106" s="10" t="str">
        <f>IFERROR(VLOOKUP(A106,'4'!U:V,2,0),"0")</f>
        <v>0</v>
      </c>
      <c r="Q106" s="5" t="s">
        <v>146</v>
      </c>
      <c r="R106" s="15">
        <f t="shared" si="92"/>
        <v>0</v>
      </c>
      <c r="S106" s="10" t="str">
        <f>IFERROR(VLOOKUP(A106,'5'!U:V,2,0),"0")</f>
        <v>0</v>
      </c>
      <c r="T106" s="5" t="s">
        <v>146</v>
      </c>
      <c r="U106" s="15">
        <f t="shared" si="93"/>
        <v>0</v>
      </c>
      <c r="V106" s="10" t="str">
        <f>IFERROR(VLOOKUP(A106,'6'!U:V,2,0),"0")</f>
        <v>0</v>
      </c>
      <c r="W106" s="5" t="s">
        <v>146</v>
      </c>
      <c r="X106" s="15">
        <f t="shared" si="94"/>
        <v>0</v>
      </c>
      <c r="Y106" s="10" t="str">
        <f>IFERROR(VLOOKUP(A106,'7'!U:V,2,0),"0")</f>
        <v>0</v>
      </c>
      <c r="Z106" s="5" t="s">
        <v>146</v>
      </c>
      <c r="AA106" s="15">
        <f t="shared" si="95"/>
        <v>0</v>
      </c>
      <c r="AB106" s="10" t="str">
        <f>IFERROR(VLOOKUP(A106,'8'!U:V,2,0),"0")</f>
        <v>0</v>
      </c>
      <c r="AC106" s="5" t="s">
        <v>146</v>
      </c>
      <c r="AD106" s="15">
        <f t="shared" si="96"/>
        <v>0</v>
      </c>
      <c r="AE106" s="10" t="str">
        <f>IFERROR(VLOOKUP(A106,'9'!U:V,2,0),"0")</f>
        <v>0</v>
      </c>
      <c r="AF106" s="5" t="s">
        <v>146</v>
      </c>
      <c r="AG106" s="15">
        <f t="shared" si="97"/>
        <v>0</v>
      </c>
      <c r="AH106" s="10" t="str">
        <f>IFERROR(VLOOKUP(A106,'10'!U:V,2,0),"0")</f>
        <v>0</v>
      </c>
      <c r="AI106" s="5" t="s">
        <v>146</v>
      </c>
      <c r="AJ106" s="15">
        <f t="shared" si="98"/>
        <v>0</v>
      </c>
      <c r="AK106" s="10" t="str">
        <f>IFERROR(VLOOKUP(A106,'11'!U:V,2,0),"0")</f>
        <v>0</v>
      </c>
      <c r="AL106" s="5" t="s">
        <v>146</v>
      </c>
      <c r="AM106" s="15">
        <f t="shared" si="99"/>
        <v>0</v>
      </c>
      <c r="AN106" s="10" t="str">
        <f>IFERROR(VLOOKUP(A106,'12'!U:V,2,0),"0")</f>
        <v>0</v>
      </c>
      <c r="AO106" s="5" t="s">
        <v>146</v>
      </c>
      <c r="AP106" s="15">
        <f t="shared" si="100"/>
        <v>0</v>
      </c>
      <c r="AQ106" s="10" t="str">
        <f>IFERROR(VLOOKUP(A106,'13'!U:V,2,0),"0")</f>
        <v>0</v>
      </c>
      <c r="AR106" s="5" t="s">
        <v>146</v>
      </c>
      <c r="AS106" s="15">
        <f t="shared" si="101"/>
        <v>0</v>
      </c>
      <c r="AT106" s="10" t="str">
        <f>IFERROR(VLOOKUP(A106,'14'!U:V,2,0),"0")</f>
        <v>0</v>
      </c>
      <c r="AU106" s="5" t="s">
        <v>146</v>
      </c>
      <c r="AV106" s="15">
        <f t="shared" si="102"/>
        <v>0</v>
      </c>
      <c r="AW106" s="10" t="str">
        <f>IFERROR(VLOOKUP(A106,'15'!U:V,2,0),"0")</f>
        <v>0</v>
      </c>
      <c r="AX106" s="5" t="s">
        <v>146</v>
      </c>
      <c r="AY106" s="15">
        <f t="shared" si="103"/>
        <v>0</v>
      </c>
      <c r="AZ106" s="10" t="str">
        <f>IFERROR(VLOOKUP(A106,'16'!U:V,2,0),"0")</f>
        <v>0</v>
      </c>
      <c r="BA106" s="5" t="s">
        <v>146</v>
      </c>
      <c r="BB106" s="15">
        <f t="shared" si="104"/>
        <v>0</v>
      </c>
      <c r="BC106" s="10" t="str">
        <f>IFERROR(VLOOKUP(A106,'17'!U:V,2,0),"0")</f>
        <v>0</v>
      </c>
      <c r="BD106" s="5" t="s">
        <v>146</v>
      </c>
      <c r="BE106" s="15">
        <f t="shared" si="105"/>
        <v>0</v>
      </c>
      <c r="BF106" s="10" t="str">
        <f>IFERROR(VLOOKUP(A106,'18'!U:V,2,0),"0")</f>
        <v>0</v>
      </c>
      <c r="BG106" s="5" t="s">
        <v>146</v>
      </c>
      <c r="BH106" s="15">
        <f t="shared" si="75"/>
        <v>0</v>
      </c>
      <c r="BI106" s="10" t="str">
        <f>IFERROR(VLOOKUP(A106,'19'!U:V,2,0),"0")</f>
        <v>0</v>
      </c>
      <c r="BJ106" s="5" t="s">
        <v>146</v>
      </c>
      <c r="BK106" s="15">
        <f t="shared" si="76"/>
        <v>0</v>
      </c>
      <c r="BL106" s="10" t="str">
        <f>IFERROR(VLOOKUP(A106,'20'!U:V,2,0),"0")</f>
        <v>0</v>
      </c>
      <c r="BM106" s="5" t="s">
        <v>146</v>
      </c>
      <c r="BN106" s="15">
        <f t="shared" si="77"/>
        <v>0</v>
      </c>
      <c r="BO106" s="10" t="str">
        <f>IFERROR(VLOOKUP(A106,'21'!U:V,2,0),"0")</f>
        <v>0</v>
      </c>
      <c r="BP106" s="5" t="s">
        <v>146</v>
      </c>
      <c r="BQ106" s="15">
        <f t="shared" si="78"/>
        <v>0</v>
      </c>
      <c r="BR106" s="10" t="str">
        <f>IFERROR(VLOOKUP(A106,'22'!U:V,2,0),"0")</f>
        <v>0</v>
      </c>
      <c r="BS106" s="5" t="s">
        <v>146</v>
      </c>
      <c r="BT106" s="15">
        <f t="shared" si="79"/>
        <v>0</v>
      </c>
      <c r="BU106" s="10" t="str">
        <f>IFERROR(VLOOKUP(A106,'23'!U:V,2,0),"0")</f>
        <v>0</v>
      </c>
      <c r="BV106" s="5" t="s">
        <v>146</v>
      </c>
      <c r="BW106" s="15">
        <f t="shared" si="80"/>
        <v>0</v>
      </c>
      <c r="BX106" s="10" t="str">
        <f>IFERROR(VLOOKUP(A106,'24'!U:V,2,0),"0")</f>
        <v>0</v>
      </c>
      <c r="BY106" s="5" t="s">
        <v>146</v>
      </c>
      <c r="BZ106" s="15">
        <f t="shared" si="81"/>
        <v>0</v>
      </c>
      <c r="CA106" s="10" t="str">
        <f>IFERROR(VLOOKUP(A106,'25'!U:V,2,0),"0")</f>
        <v>0</v>
      </c>
      <c r="CB106" s="5" t="s">
        <v>146</v>
      </c>
      <c r="CC106" s="15">
        <f t="shared" si="82"/>
        <v>0</v>
      </c>
      <c r="CD106" s="10" t="str">
        <f>IFERROR(VLOOKUP(A106,'26'!U:V,2,0),"0")</f>
        <v>0</v>
      </c>
      <c r="CE106" s="5" t="s">
        <v>146</v>
      </c>
      <c r="CF106" s="15">
        <f t="shared" si="83"/>
        <v>0</v>
      </c>
      <c r="CG106" s="10" t="str">
        <f>IFERROR(VLOOKUP(A106,'27'!U:V,2,0),"0")</f>
        <v>0</v>
      </c>
      <c r="CH106" s="5" t="s">
        <v>146</v>
      </c>
      <c r="CI106" s="15">
        <f t="shared" si="84"/>
        <v>0</v>
      </c>
      <c r="CJ106" s="10" t="str">
        <f>IFERROR(VLOOKUP(A106,'28'!U:V,2,0),"0")</f>
        <v>0</v>
      </c>
      <c r="CK106" s="5" t="s">
        <v>146</v>
      </c>
      <c r="CL106" s="15">
        <f t="shared" si="85"/>
        <v>0</v>
      </c>
      <c r="CM106" s="10" t="str">
        <f>IFERROR(VLOOKUP(A106,'29'!U:V,2,0),"0")</f>
        <v>0</v>
      </c>
      <c r="CN106" s="5" t="s">
        <v>146</v>
      </c>
      <c r="CO106" s="15">
        <f t="shared" si="86"/>
        <v>0</v>
      </c>
      <c r="CP106" s="10" t="str">
        <f>IFERROR(VLOOKUP(A106,'30'!U:V,2,0),"0")</f>
        <v>0</v>
      </c>
      <c r="CQ106" s="5" t="s">
        <v>146</v>
      </c>
      <c r="CR106" s="15">
        <f t="shared" si="87"/>
        <v>0</v>
      </c>
      <c r="CS106" s="10" t="str">
        <f>IFERROR(VLOOKUP(A106,'31'!U:V,2,0),"0")</f>
        <v>0</v>
      </c>
      <c r="CT106" s="5" t="s">
        <v>146</v>
      </c>
      <c r="CU106" s="15">
        <f t="shared" si="88"/>
        <v>0</v>
      </c>
      <c r="CV106" s="10" t="str">
        <f>IFERROR(VLOOKUP(A106,'เซต1-31'!V:W,2,0),"0")</f>
        <v>0</v>
      </c>
      <c r="CW106" s="5" t="s">
        <v>146</v>
      </c>
      <c r="CX106" s="15">
        <f t="shared" si="74"/>
        <v>0</v>
      </c>
    </row>
    <row r="107" spans="1:102" x14ac:dyDescent="0.25">
      <c r="A107" s="5" t="s">
        <v>226</v>
      </c>
      <c r="B107" s="4" t="s">
        <v>227</v>
      </c>
      <c r="C107" s="13">
        <v>0</v>
      </c>
      <c r="D107" s="19">
        <f t="shared" si="55"/>
        <v>0</v>
      </c>
      <c r="E107" s="5" t="s">
        <v>146</v>
      </c>
      <c r="F107" s="13">
        <f t="shared" si="106"/>
        <v>0</v>
      </c>
      <c r="G107" s="10" t="str">
        <f>IFERROR(VLOOKUP(A107,'1'!U:V,2,0),"0")</f>
        <v>0</v>
      </c>
      <c r="H107" s="5" t="s">
        <v>146</v>
      </c>
      <c r="I107" s="15">
        <f t="shared" si="89"/>
        <v>0</v>
      </c>
      <c r="J107" s="10" t="str">
        <f>IFERROR(VLOOKUP(A107,'2'!U:V,2,0),"0")</f>
        <v>0</v>
      </c>
      <c r="K107" s="5" t="s">
        <v>146</v>
      </c>
      <c r="L107" s="15">
        <f t="shared" si="90"/>
        <v>0</v>
      </c>
      <c r="M107" s="10" t="str">
        <f>IFERROR(VLOOKUP(A107,'3'!U:V,2,0),"0")</f>
        <v>0</v>
      </c>
      <c r="N107" s="5" t="s">
        <v>146</v>
      </c>
      <c r="O107" s="15">
        <f t="shared" si="91"/>
        <v>0</v>
      </c>
      <c r="P107" s="10" t="str">
        <f>IFERROR(VLOOKUP(A107,'4'!U:V,2,0),"0")</f>
        <v>0</v>
      </c>
      <c r="Q107" s="5" t="s">
        <v>146</v>
      </c>
      <c r="R107" s="15">
        <f t="shared" si="92"/>
        <v>0</v>
      </c>
      <c r="S107" s="10" t="str">
        <f>IFERROR(VLOOKUP(A107,'5'!U:V,2,0),"0")</f>
        <v>0</v>
      </c>
      <c r="T107" s="5" t="s">
        <v>146</v>
      </c>
      <c r="U107" s="15">
        <f t="shared" si="93"/>
        <v>0</v>
      </c>
      <c r="V107" s="10" t="str">
        <f>IFERROR(VLOOKUP(A107,'6'!U:V,2,0),"0")</f>
        <v>0</v>
      </c>
      <c r="W107" s="5" t="s">
        <v>146</v>
      </c>
      <c r="X107" s="15">
        <f t="shared" si="94"/>
        <v>0</v>
      </c>
      <c r="Y107" s="10" t="str">
        <f>IFERROR(VLOOKUP(A107,'7'!U:V,2,0),"0")</f>
        <v>0</v>
      </c>
      <c r="Z107" s="5" t="s">
        <v>146</v>
      </c>
      <c r="AA107" s="15">
        <f t="shared" si="95"/>
        <v>0</v>
      </c>
      <c r="AB107" s="10" t="str">
        <f>IFERROR(VLOOKUP(A107,'8'!U:V,2,0),"0")</f>
        <v>0</v>
      </c>
      <c r="AC107" s="5" t="s">
        <v>146</v>
      </c>
      <c r="AD107" s="15">
        <f t="shared" si="96"/>
        <v>0</v>
      </c>
      <c r="AE107" s="10" t="str">
        <f>IFERROR(VLOOKUP(A107,'9'!U:V,2,0),"0")</f>
        <v>0</v>
      </c>
      <c r="AF107" s="5" t="s">
        <v>146</v>
      </c>
      <c r="AG107" s="15">
        <f t="shared" si="97"/>
        <v>0</v>
      </c>
      <c r="AH107" s="10" t="str">
        <f>IFERROR(VLOOKUP(A107,'10'!U:V,2,0),"0")</f>
        <v>0</v>
      </c>
      <c r="AI107" s="5" t="s">
        <v>146</v>
      </c>
      <c r="AJ107" s="15">
        <f t="shared" si="98"/>
        <v>0</v>
      </c>
      <c r="AK107" s="10" t="str">
        <f>IFERROR(VLOOKUP(A107,'11'!U:V,2,0),"0")</f>
        <v>0</v>
      </c>
      <c r="AL107" s="5" t="s">
        <v>146</v>
      </c>
      <c r="AM107" s="15">
        <f t="shared" si="99"/>
        <v>0</v>
      </c>
      <c r="AN107" s="10" t="str">
        <f>IFERROR(VLOOKUP(A107,'12'!U:V,2,0),"0")</f>
        <v>0</v>
      </c>
      <c r="AO107" s="5" t="s">
        <v>146</v>
      </c>
      <c r="AP107" s="15">
        <f t="shared" si="100"/>
        <v>0</v>
      </c>
      <c r="AQ107" s="10" t="str">
        <f>IFERROR(VLOOKUP(A107,'13'!U:V,2,0),"0")</f>
        <v>0</v>
      </c>
      <c r="AR107" s="5" t="s">
        <v>146</v>
      </c>
      <c r="AS107" s="15">
        <f t="shared" si="101"/>
        <v>0</v>
      </c>
      <c r="AT107" s="10" t="str">
        <f>IFERROR(VLOOKUP(A107,'14'!U:V,2,0),"0")</f>
        <v>0</v>
      </c>
      <c r="AU107" s="5" t="s">
        <v>146</v>
      </c>
      <c r="AV107" s="15">
        <f t="shared" si="102"/>
        <v>0</v>
      </c>
      <c r="AW107" s="10" t="str">
        <f>IFERROR(VLOOKUP(A107,'15'!U:V,2,0),"0")</f>
        <v>0</v>
      </c>
      <c r="AX107" s="5" t="s">
        <v>146</v>
      </c>
      <c r="AY107" s="15">
        <f t="shared" si="103"/>
        <v>0</v>
      </c>
      <c r="AZ107" s="10" t="str">
        <f>IFERROR(VLOOKUP(A107,'16'!U:V,2,0),"0")</f>
        <v>0</v>
      </c>
      <c r="BA107" s="5" t="s">
        <v>146</v>
      </c>
      <c r="BB107" s="15">
        <f t="shared" si="104"/>
        <v>0</v>
      </c>
      <c r="BC107" s="10" t="str">
        <f>IFERROR(VLOOKUP(A107,'17'!U:V,2,0),"0")</f>
        <v>0</v>
      </c>
      <c r="BD107" s="5" t="s">
        <v>146</v>
      </c>
      <c r="BE107" s="15">
        <f t="shared" si="105"/>
        <v>0</v>
      </c>
      <c r="BF107" s="10" t="str">
        <f>IFERROR(VLOOKUP(A107,'18'!U:V,2,0),"0")</f>
        <v>0</v>
      </c>
      <c r="BG107" s="5" t="s">
        <v>146</v>
      </c>
      <c r="BH107" s="15">
        <f t="shared" si="75"/>
        <v>0</v>
      </c>
      <c r="BI107" s="10" t="str">
        <f>IFERROR(VLOOKUP(A107,'19'!U:V,2,0),"0")</f>
        <v>0</v>
      </c>
      <c r="BJ107" s="5" t="s">
        <v>146</v>
      </c>
      <c r="BK107" s="15">
        <f t="shared" si="76"/>
        <v>0</v>
      </c>
      <c r="BL107" s="10" t="str">
        <f>IFERROR(VLOOKUP(A107,'20'!U:V,2,0),"0")</f>
        <v>0</v>
      </c>
      <c r="BM107" s="5" t="s">
        <v>146</v>
      </c>
      <c r="BN107" s="15">
        <f t="shared" si="77"/>
        <v>0</v>
      </c>
      <c r="BO107" s="10" t="str">
        <f>IFERROR(VLOOKUP(A107,'21'!U:V,2,0),"0")</f>
        <v>0</v>
      </c>
      <c r="BP107" s="5" t="s">
        <v>146</v>
      </c>
      <c r="BQ107" s="15">
        <f t="shared" si="78"/>
        <v>0</v>
      </c>
      <c r="BR107" s="10" t="str">
        <f>IFERROR(VLOOKUP(A107,'22'!U:V,2,0),"0")</f>
        <v>0</v>
      </c>
      <c r="BS107" s="5" t="s">
        <v>146</v>
      </c>
      <c r="BT107" s="15">
        <f t="shared" si="79"/>
        <v>0</v>
      </c>
      <c r="BU107" s="10" t="str">
        <f>IFERROR(VLOOKUP(A107,'23'!U:V,2,0),"0")</f>
        <v>0</v>
      </c>
      <c r="BV107" s="5" t="s">
        <v>146</v>
      </c>
      <c r="BW107" s="15">
        <f t="shared" si="80"/>
        <v>0</v>
      </c>
      <c r="BX107" s="10" t="str">
        <f>IFERROR(VLOOKUP(A107,'24'!U:V,2,0),"0")</f>
        <v>0</v>
      </c>
      <c r="BY107" s="5" t="s">
        <v>146</v>
      </c>
      <c r="BZ107" s="15">
        <f t="shared" si="81"/>
        <v>0</v>
      </c>
      <c r="CA107" s="10" t="str">
        <f>IFERROR(VLOOKUP(A107,'25'!U:V,2,0),"0")</f>
        <v>0</v>
      </c>
      <c r="CB107" s="5" t="s">
        <v>146</v>
      </c>
      <c r="CC107" s="15">
        <f t="shared" si="82"/>
        <v>0</v>
      </c>
      <c r="CD107" s="10" t="str">
        <f>IFERROR(VLOOKUP(A107,'26'!U:V,2,0),"0")</f>
        <v>0</v>
      </c>
      <c r="CE107" s="5" t="s">
        <v>146</v>
      </c>
      <c r="CF107" s="15">
        <f t="shared" si="83"/>
        <v>0</v>
      </c>
      <c r="CG107" s="10" t="str">
        <f>IFERROR(VLOOKUP(A107,'27'!U:V,2,0),"0")</f>
        <v>0</v>
      </c>
      <c r="CH107" s="5" t="s">
        <v>146</v>
      </c>
      <c r="CI107" s="15">
        <f t="shared" si="84"/>
        <v>0</v>
      </c>
      <c r="CJ107" s="10" t="str">
        <f>IFERROR(VLOOKUP(A107,'28'!U:V,2,0),"0")</f>
        <v>0</v>
      </c>
      <c r="CK107" s="5" t="s">
        <v>146</v>
      </c>
      <c r="CL107" s="15">
        <f t="shared" si="85"/>
        <v>0</v>
      </c>
      <c r="CM107" s="10" t="str">
        <f>IFERROR(VLOOKUP(A107,'29'!U:V,2,0),"0")</f>
        <v>0</v>
      </c>
      <c r="CN107" s="5" t="s">
        <v>146</v>
      </c>
      <c r="CO107" s="15">
        <f t="shared" si="86"/>
        <v>0</v>
      </c>
      <c r="CP107" s="10" t="str">
        <f>IFERROR(VLOOKUP(A107,'30'!U:V,2,0),"0")</f>
        <v>0</v>
      </c>
      <c r="CQ107" s="5" t="s">
        <v>146</v>
      </c>
      <c r="CR107" s="15">
        <f t="shared" si="87"/>
        <v>0</v>
      </c>
      <c r="CS107" s="10" t="str">
        <f>IFERROR(VLOOKUP(A107,'31'!U:V,2,0),"0")</f>
        <v>0</v>
      </c>
      <c r="CT107" s="5" t="s">
        <v>146</v>
      </c>
      <c r="CU107" s="15">
        <f t="shared" si="88"/>
        <v>0</v>
      </c>
      <c r="CV107" s="10" t="str">
        <f>IFERROR(VLOOKUP(A107,'เซต1-31'!V:W,2,0),"0")</f>
        <v>0</v>
      </c>
      <c r="CW107" s="5" t="s">
        <v>146</v>
      </c>
      <c r="CX107" s="15">
        <f t="shared" si="74"/>
        <v>0</v>
      </c>
    </row>
    <row r="108" spans="1:102" x14ac:dyDescent="0.25">
      <c r="A108" s="5" t="s">
        <v>133</v>
      </c>
      <c r="B108" s="4" t="s">
        <v>134</v>
      </c>
      <c r="C108" s="13">
        <v>4.5</v>
      </c>
      <c r="D108" s="19">
        <f t="shared" si="55"/>
        <v>5480</v>
      </c>
      <c r="E108" s="5" t="s">
        <v>147</v>
      </c>
      <c r="F108" s="13">
        <f t="shared" si="106"/>
        <v>24660</v>
      </c>
      <c r="G108" s="10">
        <f>IFERROR(VLOOKUP(A108,'1'!U:V,2,0),"0")</f>
        <v>30</v>
      </c>
      <c r="H108" s="5" t="s">
        <v>147</v>
      </c>
      <c r="I108" s="15">
        <f t="shared" si="89"/>
        <v>135</v>
      </c>
      <c r="J108" s="10">
        <f>IFERROR(VLOOKUP(A108,'2'!U:V,2,0),"0")</f>
        <v>40</v>
      </c>
      <c r="K108" s="5" t="s">
        <v>147</v>
      </c>
      <c r="L108" s="15">
        <f t="shared" si="90"/>
        <v>180</v>
      </c>
      <c r="M108" s="10">
        <f>IFERROR(VLOOKUP(A108,'3'!U:V,2,0),"0")</f>
        <v>170</v>
      </c>
      <c r="N108" s="5" t="s">
        <v>147</v>
      </c>
      <c r="O108" s="15">
        <f t="shared" si="91"/>
        <v>765</v>
      </c>
      <c r="P108" s="10">
        <f>IFERROR(VLOOKUP(A108,'4'!U:V,2,0),"0")</f>
        <v>40</v>
      </c>
      <c r="Q108" s="5" t="s">
        <v>147</v>
      </c>
      <c r="R108" s="15">
        <f t="shared" si="92"/>
        <v>180</v>
      </c>
      <c r="S108" s="10">
        <f>IFERROR(VLOOKUP(A108,'5'!U:V,2,0),"0")</f>
        <v>30</v>
      </c>
      <c r="T108" s="5" t="s">
        <v>147</v>
      </c>
      <c r="U108" s="15">
        <f t="shared" si="93"/>
        <v>135</v>
      </c>
      <c r="V108" s="10">
        <f>IFERROR(VLOOKUP(A108,'6'!U:V,2,0),"0")</f>
        <v>320</v>
      </c>
      <c r="W108" s="5" t="s">
        <v>147</v>
      </c>
      <c r="X108" s="15">
        <f t="shared" si="94"/>
        <v>1440</v>
      </c>
      <c r="Y108" s="10">
        <f>IFERROR(VLOOKUP(A108,'7'!U:V,2,0),"0")</f>
        <v>60</v>
      </c>
      <c r="Z108" s="5" t="s">
        <v>147</v>
      </c>
      <c r="AA108" s="15">
        <f t="shared" si="95"/>
        <v>270</v>
      </c>
      <c r="AB108" s="10">
        <f>IFERROR(VLOOKUP(A108,'8'!U:V,2,0),"0")</f>
        <v>90</v>
      </c>
      <c r="AC108" s="5" t="s">
        <v>147</v>
      </c>
      <c r="AD108" s="15">
        <f t="shared" si="96"/>
        <v>405</v>
      </c>
      <c r="AE108" s="10">
        <f>IFERROR(VLOOKUP(A108,'9'!U:V,2,0),"0")</f>
        <v>590</v>
      </c>
      <c r="AF108" s="5" t="s">
        <v>147</v>
      </c>
      <c r="AG108" s="15">
        <f t="shared" si="97"/>
        <v>2655</v>
      </c>
      <c r="AH108" s="10">
        <f>IFERROR(VLOOKUP(A108,'10'!U:V,2,0),"0")</f>
        <v>130</v>
      </c>
      <c r="AI108" s="5" t="s">
        <v>147</v>
      </c>
      <c r="AJ108" s="15">
        <f t="shared" si="98"/>
        <v>585</v>
      </c>
      <c r="AK108" s="10">
        <f>IFERROR(VLOOKUP(A108,'11'!U:V,2,0),"0")</f>
        <v>100</v>
      </c>
      <c r="AL108" s="5" t="s">
        <v>147</v>
      </c>
      <c r="AM108" s="15">
        <f t="shared" si="99"/>
        <v>450</v>
      </c>
      <c r="AN108" s="10">
        <f>IFERROR(VLOOKUP(A108,'12'!U:V,2,0),"0")</f>
        <v>180</v>
      </c>
      <c r="AO108" s="5" t="s">
        <v>147</v>
      </c>
      <c r="AP108" s="15">
        <f t="shared" si="100"/>
        <v>810</v>
      </c>
      <c r="AQ108" s="10">
        <f>IFERROR(VLOOKUP(A108,'13'!U:V,2,0),"0")</f>
        <v>320</v>
      </c>
      <c r="AR108" s="5" t="s">
        <v>147</v>
      </c>
      <c r="AS108" s="15">
        <f t="shared" si="101"/>
        <v>1440</v>
      </c>
      <c r="AT108" s="10">
        <f>IFERROR(VLOOKUP(A108,'14'!U:V,2,0),"0")</f>
        <v>200</v>
      </c>
      <c r="AU108" s="5" t="s">
        <v>147</v>
      </c>
      <c r="AV108" s="15">
        <f t="shared" si="102"/>
        <v>900</v>
      </c>
      <c r="AW108" s="10">
        <f>IFERROR(VLOOKUP(A108,'15'!U:V,2,0),"0")</f>
        <v>110</v>
      </c>
      <c r="AX108" s="5" t="s">
        <v>147</v>
      </c>
      <c r="AY108" s="15">
        <f t="shared" si="103"/>
        <v>495</v>
      </c>
      <c r="AZ108" s="10">
        <f>IFERROR(VLOOKUP(A108,'16'!U:V,2,0),"0")</f>
        <v>40</v>
      </c>
      <c r="BA108" s="5" t="s">
        <v>147</v>
      </c>
      <c r="BB108" s="15">
        <f t="shared" si="104"/>
        <v>180</v>
      </c>
      <c r="BC108" s="10">
        <f>IFERROR(VLOOKUP(A108,'17'!U:V,2,0),"0")</f>
        <v>150</v>
      </c>
      <c r="BD108" s="5" t="s">
        <v>147</v>
      </c>
      <c r="BE108" s="15">
        <f t="shared" si="105"/>
        <v>675</v>
      </c>
      <c r="BF108" s="10">
        <f>IFERROR(VLOOKUP(A108,'18'!U:V,2,0),"0")</f>
        <v>210</v>
      </c>
      <c r="BG108" s="5" t="s">
        <v>147</v>
      </c>
      <c r="BH108" s="15">
        <f t="shared" si="75"/>
        <v>945</v>
      </c>
      <c r="BI108" s="10">
        <f>IFERROR(VLOOKUP(A108,'19'!U:V,2,0),"0")</f>
        <v>250</v>
      </c>
      <c r="BJ108" s="5" t="s">
        <v>147</v>
      </c>
      <c r="BK108" s="15">
        <f t="shared" si="76"/>
        <v>1125</v>
      </c>
      <c r="BL108" s="10">
        <f>IFERROR(VLOOKUP(A108,'20'!U:V,2,0),"0")</f>
        <v>240</v>
      </c>
      <c r="BM108" s="5" t="s">
        <v>147</v>
      </c>
      <c r="BN108" s="15">
        <f t="shared" si="77"/>
        <v>1080</v>
      </c>
      <c r="BO108" s="10">
        <f>IFERROR(VLOOKUP(A108,'21'!U:V,2,0),"0")</f>
        <v>10</v>
      </c>
      <c r="BP108" s="5" t="s">
        <v>147</v>
      </c>
      <c r="BQ108" s="15">
        <f t="shared" si="78"/>
        <v>45</v>
      </c>
      <c r="BR108" s="10">
        <f>IFERROR(VLOOKUP(A108,'22'!U:V,2,0),"0")</f>
        <v>280</v>
      </c>
      <c r="BS108" s="5" t="s">
        <v>147</v>
      </c>
      <c r="BT108" s="15">
        <f t="shared" si="79"/>
        <v>1260</v>
      </c>
      <c r="BU108" s="10">
        <f>IFERROR(VLOOKUP(A108,'23'!U:V,2,0),"0")</f>
        <v>20</v>
      </c>
      <c r="BV108" s="5" t="s">
        <v>147</v>
      </c>
      <c r="BW108" s="15">
        <f t="shared" si="80"/>
        <v>90</v>
      </c>
      <c r="BX108" s="10">
        <f>IFERROR(VLOOKUP(A108,'24'!U:V,2,0),"0")</f>
        <v>110</v>
      </c>
      <c r="BY108" s="5" t="s">
        <v>147</v>
      </c>
      <c r="BZ108" s="15">
        <f t="shared" si="81"/>
        <v>495</v>
      </c>
      <c r="CA108" s="10">
        <f>IFERROR(VLOOKUP(A108,'25'!U:V,2,0),"0")</f>
        <v>600</v>
      </c>
      <c r="CB108" s="5" t="s">
        <v>147</v>
      </c>
      <c r="CC108" s="15">
        <f t="shared" si="82"/>
        <v>2700</v>
      </c>
      <c r="CD108" s="10" t="str">
        <f>IFERROR(VLOOKUP(A108,'26'!U:V,2,0),"0")</f>
        <v>0</v>
      </c>
      <c r="CE108" s="5" t="s">
        <v>147</v>
      </c>
      <c r="CF108" s="15">
        <f t="shared" si="83"/>
        <v>0</v>
      </c>
      <c r="CG108" s="10">
        <f>IFERROR(VLOOKUP(A108,'27'!U:V,2,0),"0")</f>
        <v>300</v>
      </c>
      <c r="CH108" s="5" t="s">
        <v>147</v>
      </c>
      <c r="CI108" s="15">
        <f t="shared" si="84"/>
        <v>1350</v>
      </c>
      <c r="CJ108" s="10">
        <f>IFERROR(VLOOKUP(A108,'28'!U:V,2,0),"0")</f>
        <v>300</v>
      </c>
      <c r="CK108" s="5" t="s">
        <v>147</v>
      </c>
      <c r="CL108" s="15">
        <f t="shared" si="85"/>
        <v>1350</v>
      </c>
      <c r="CM108" s="10" t="str">
        <f>IFERROR(VLOOKUP(A108,'29'!U:V,2,0),"0")</f>
        <v>0</v>
      </c>
      <c r="CN108" s="5" t="s">
        <v>147</v>
      </c>
      <c r="CO108" s="15">
        <f t="shared" si="86"/>
        <v>0</v>
      </c>
      <c r="CP108" s="10">
        <f>IFERROR(VLOOKUP(A108,'30'!U:V,2,0),"0")</f>
        <v>380</v>
      </c>
      <c r="CQ108" s="5" t="s">
        <v>147</v>
      </c>
      <c r="CR108" s="15">
        <f t="shared" si="87"/>
        <v>1710</v>
      </c>
      <c r="CS108" s="10">
        <f>IFERROR(VLOOKUP(A108,'31'!U:V,2,0),"0")</f>
        <v>180</v>
      </c>
      <c r="CT108" s="5" t="s">
        <v>147</v>
      </c>
      <c r="CU108" s="15">
        <f t="shared" si="88"/>
        <v>810</v>
      </c>
      <c r="CV108" s="10" t="str">
        <f>IFERROR(VLOOKUP(A108,'เซต1-31'!V:W,2,0),"0")</f>
        <v>0</v>
      </c>
      <c r="CW108" s="5" t="s">
        <v>147</v>
      </c>
      <c r="CX108" s="15">
        <f t="shared" si="74"/>
        <v>0</v>
      </c>
    </row>
    <row r="109" spans="1:102" x14ac:dyDescent="0.25">
      <c r="A109" s="5" t="s">
        <v>119</v>
      </c>
      <c r="B109" s="4" t="s">
        <v>120</v>
      </c>
      <c r="C109" s="13">
        <v>4.33</v>
      </c>
      <c r="D109" s="19">
        <f t="shared" si="55"/>
        <v>0</v>
      </c>
      <c r="E109" s="5" t="s">
        <v>147</v>
      </c>
      <c r="F109" s="13">
        <f t="shared" si="106"/>
        <v>0</v>
      </c>
      <c r="G109" s="10" t="str">
        <f>IFERROR(VLOOKUP(A109,'1'!U:V,2,0),"0")</f>
        <v>0</v>
      </c>
      <c r="H109" s="5" t="s">
        <v>147</v>
      </c>
      <c r="I109" s="15">
        <f t="shared" si="89"/>
        <v>0</v>
      </c>
      <c r="J109" s="10" t="str">
        <f>IFERROR(VLOOKUP(A109,'2'!U:V,2,0),"0")</f>
        <v>0</v>
      </c>
      <c r="K109" s="5" t="s">
        <v>147</v>
      </c>
      <c r="L109" s="15">
        <f t="shared" si="90"/>
        <v>0</v>
      </c>
      <c r="M109" s="10" t="str">
        <f>IFERROR(VLOOKUP(A109,'3'!U:V,2,0),"0")</f>
        <v>0</v>
      </c>
      <c r="N109" s="5" t="s">
        <v>147</v>
      </c>
      <c r="O109" s="15">
        <f t="shared" si="91"/>
        <v>0</v>
      </c>
      <c r="P109" s="10" t="str">
        <f>IFERROR(VLOOKUP(A109,'4'!U:V,2,0),"0")</f>
        <v>0</v>
      </c>
      <c r="Q109" s="5" t="s">
        <v>147</v>
      </c>
      <c r="R109" s="15">
        <f t="shared" si="92"/>
        <v>0</v>
      </c>
      <c r="S109" s="10" t="str">
        <f>IFERROR(VLOOKUP(A109,'5'!U:V,2,0),"0")</f>
        <v>0</v>
      </c>
      <c r="T109" s="5" t="s">
        <v>147</v>
      </c>
      <c r="U109" s="15">
        <f t="shared" si="93"/>
        <v>0</v>
      </c>
      <c r="V109" s="10" t="str">
        <f>IFERROR(VLOOKUP(A109,'6'!U:V,2,0),"0")</f>
        <v>0</v>
      </c>
      <c r="W109" s="5" t="s">
        <v>147</v>
      </c>
      <c r="X109" s="15">
        <f t="shared" si="94"/>
        <v>0</v>
      </c>
      <c r="Y109" s="10" t="str">
        <f>IFERROR(VLOOKUP(A109,'7'!U:V,2,0),"0")</f>
        <v>0</v>
      </c>
      <c r="Z109" s="5" t="s">
        <v>147</v>
      </c>
      <c r="AA109" s="15">
        <f t="shared" si="95"/>
        <v>0</v>
      </c>
      <c r="AB109" s="10" t="str">
        <f>IFERROR(VLOOKUP(A109,'8'!U:V,2,0),"0")</f>
        <v>0</v>
      </c>
      <c r="AC109" s="5" t="s">
        <v>147</v>
      </c>
      <c r="AD109" s="15">
        <f t="shared" si="96"/>
        <v>0</v>
      </c>
      <c r="AE109" s="10" t="str">
        <f>IFERROR(VLOOKUP(A109,'9'!U:V,2,0),"0")</f>
        <v>0</v>
      </c>
      <c r="AF109" s="5" t="s">
        <v>147</v>
      </c>
      <c r="AG109" s="15">
        <f t="shared" si="97"/>
        <v>0</v>
      </c>
      <c r="AH109" s="10" t="str">
        <f>IFERROR(VLOOKUP(A109,'10'!U:V,2,0),"0")</f>
        <v>0</v>
      </c>
      <c r="AI109" s="5" t="s">
        <v>147</v>
      </c>
      <c r="AJ109" s="15">
        <f t="shared" si="98"/>
        <v>0</v>
      </c>
      <c r="AK109" s="10" t="str">
        <f>IFERROR(VLOOKUP(A109,'11'!U:V,2,0),"0")</f>
        <v>0</v>
      </c>
      <c r="AL109" s="5" t="s">
        <v>147</v>
      </c>
      <c r="AM109" s="15">
        <f t="shared" si="99"/>
        <v>0</v>
      </c>
      <c r="AN109" s="10" t="str">
        <f>IFERROR(VLOOKUP(A109,'12'!U:V,2,0),"0")</f>
        <v>0</v>
      </c>
      <c r="AO109" s="5" t="s">
        <v>147</v>
      </c>
      <c r="AP109" s="15">
        <f t="shared" si="100"/>
        <v>0</v>
      </c>
      <c r="AQ109" s="10" t="str">
        <f>IFERROR(VLOOKUP(A109,'13'!U:V,2,0),"0")</f>
        <v>0</v>
      </c>
      <c r="AR109" s="5" t="s">
        <v>147</v>
      </c>
      <c r="AS109" s="15">
        <f t="shared" si="101"/>
        <v>0</v>
      </c>
      <c r="AT109" s="10" t="str">
        <f>IFERROR(VLOOKUP(A109,'14'!U:V,2,0),"0")</f>
        <v>0</v>
      </c>
      <c r="AU109" s="5" t="s">
        <v>147</v>
      </c>
      <c r="AV109" s="15">
        <f t="shared" si="102"/>
        <v>0</v>
      </c>
      <c r="AW109" s="10" t="str">
        <f>IFERROR(VLOOKUP(A109,'15'!U:V,2,0),"0")</f>
        <v>0</v>
      </c>
      <c r="AX109" s="5" t="s">
        <v>147</v>
      </c>
      <c r="AY109" s="15">
        <f t="shared" si="103"/>
        <v>0</v>
      </c>
      <c r="AZ109" s="10" t="str">
        <f>IFERROR(VLOOKUP(A109,'16'!U:V,2,0),"0")</f>
        <v>0</v>
      </c>
      <c r="BA109" s="5" t="s">
        <v>147</v>
      </c>
      <c r="BB109" s="15">
        <f t="shared" si="104"/>
        <v>0</v>
      </c>
      <c r="BC109" s="10" t="str">
        <f>IFERROR(VLOOKUP(A109,'17'!U:V,2,0),"0")</f>
        <v>0</v>
      </c>
      <c r="BD109" s="5" t="s">
        <v>147</v>
      </c>
      <c r="BE109" s="15">
        <f t="shared" si="105"/>
        <v>0</v>
      </c>
      <c r="BF109" s="10" t="str">
        <f>IFERROR(VLOOKUP(A109,'18'!U:V,2,0),"0")</f>
        <v>0</v>
      </c>
      <c r="BG109" s="5" t="s">
        <v>147</v>
      </c>
      <c r="BH109" s="15">
        <f t="shared" si="75"/>
        <v>0</v>
      </c>
      <c r="BI109" s="10" t="str">
        <f>IFERROR(VLOOKUP(A109,'19'!U:V,2,0),"0")</f>
        <v>0</v>
      </c>
      <c r="BJ109" s="5" t="s">
        <v>147</v>
      </c>
      <c r="BK109" s="15">
        <f t="shared" si="76"/>
        <v>0</v>
      </c>
      <c r="BL109" s="10" t="str">
        <f>IFERROR(VLOOKUP(A109,'20'!U:V,2,0),"0")</f>
        <v>0</v>
      </c>
      <c r="BM109" s="5" t="s">
        <v>147</v>
      </c>
      <c r="BN109" s="15">
        <f t="shared" si="77"/>
        <v>0</v>
      </c>
      <c r="BO109" s="10" t="str">
        <f>IFERROR(VLOOKUP(A109,'21'!U:V,2,0),"0")</f>
        <v>0</v>
      </c>
      <c r="BP109" s="5" t="s">
        <v>147</v>
      </c>
      <c r="BQ109" s="15">
        <f t="shared" si="78"/>
        <v>0</v>
      </c>
      <c r="BR109" s="10" t="str">
        <f>IFERROR(VLOOKUP(A109,'22'!U:V,2,0),"0")</f>
        <v>0</v>
      </c>
      <c r="BS109" s="5" t="s">
        <v>147</v>
      </c>
      <c r="BT109" s="15">
        <f t="shared" si="79"/>
        <v>0</v>
      </c>
      <c r="BU109" s="10" t="str">
        <f>IFERROR(VLOOKUP(A109,'23'!U:V,2,0),"0")</f>
        <v>0</v>
      </c>
      <c r="BV109" s="5" t="s">
        <v>147</v>
      </c>
      <c r="BW109" s="15">
        <f t="shared" si="80"/>
        <v>0</v>
      </c>
      <c r="BX109" s="10" t="str">
        <f>IFERROR(VLOOKUP(A109,'24'!U:V,2,0),"0")</f>
        <v>0</v>
      </c>
      <c r="BY109" s="5" t="s">
        <v>147</v>
      </c>
      <c r="BZ109" s="15">
        <f t="shared" si="81"/>
        <v>0</v>
      </c>
      <c r="CA109" s="10" t="str">
        <f>IFERROR(VLOOKUP(A109,'25'!U:V,2,0),"0")</f>
        <v>0</v>
      </c>
      <c r="CB109" s="5" t="s">
        <v>147</v>
      </c>
      <c r="CC109" s="15">
        <f t="shared" si="82"/>
        <v>0</v>
      </c>
      <c r="CD109" s="10" t="str">
        <f>IFERROR(VLOOKUP(A109,'26'!U:V,2,0),"0")</f>
        <v>0</v>
      </c>
      <c r="CE109" s="5" t="s">
        <v>147</v>
      </c>
      <c r="CF109" s="15">
        <f t="shared" si="83"/>
        <v>0</v>
      </c>
      <c r="CG109" s="10" t="str">
        <f>IFERROR(VLOOKUP(A109,'27'!U:V,2,0),"0")</f>
        <v>0</v>
      </c>
      <c r="CH109" s="5" t="s">
        <v>147</v>
      </c>
      <c r="CI109" s="15">
        <f t="shared" si="84"/>
        <v>0</v>
      </c>
      <c r="CJ109" s="10" t="str">
        <f>IFERROR(VLOOKUP(A109,'28'!U:V,2,0),"0")</f>
        <v>0</v>
      </c>
      <c r="CK109" s="5" t="s">
        <v>147</v>
      </c>
      <c r="CL109" s="15">
        <f t="shared" si="85"/>
        <v>0</v>
      </c>
      <c r="CM109" s="10" t="str">
        <f>IFERROR(VLOOKUP(A109,'29'!U:V,2,0),"0")</f>
        <v>0</v>
      </c>
      <c r="CN109" s="5" t="s">
        <v>147</v>
      </c>
      <c r="CO109" s="15">
        <f t="shared" si="86"/>
        <v>0</v>
      </c>
      <c r="CP109" s="10" t="str">
        <f>IFERROR(VLOOKUP(A109,'30'!U:V,2,0),"0")</f>
        <v>0</v>
      </c>
      <c r="CQ109" s="5" t="s">
        <v>147</v>
      </c>
      <c r="CR109" s="15">
        <f t="shared" si="87"/>
        <v>0</v>
      </c>
      <c r="CS109" s="10" t="str">
        <f>IFERROR(VLOOKUP(A109,'31'!U:V,2,0),"0")</f>
        <v>0</v>
      </c>
      <c r="CT109" s="5" t="s">
        <v>147</v>
      </c>
      <c r="CU109" s="15">
        <f t="shared" si="88"/>
        <v>0</v>
      </c>
      <c r="CV109" s="10" t="str">
        <f>IFERROR(VLOOKUP(A109,'เซต1-31'!V:W,2,0),"0")</f>
        <v>0</v>
      </c>
      <c r="CW109" s="5" t="s">
        <v>147</v>
      </c>
      <c r="CX109" s="15">
        <f t="shared" si="74"/>
        <v>0</v>
      </c>
    </row>
    <row r="110" spans="1:102" x14ac:dyDescent="0.25">
      <c r="A110" s="5" t="s">
        <v>138</v>
      </c>
      <c r="B110" s="4" t="s">
        <v>139</v>
      </c>
      <c r="C110" s="13">
        <v>17.5</v>
      </c>
      <c r="D110" s="19">
        <f t="shared" si="55"/>
        <v>0</v>
      </c>
      <c r="E110" s="5" t="s">
        <v>148</v>
      </c>
      <c r="F110" s="13">
        <f t="shared" si="106"/>
        <v>0</v>
      </c>
      <c r="G110" s="10" t="str">
        <f>IFERROR(VLOOKUP(A110,'1'!U:V,2,0),"0")</f>
        <v>0</v>
      </c>
      <c r="H110" s="5" t="s">
        <v>148</v>
      </c>
      <c r="I110" s="15">
        <f t="shared" si="89"/>
        <v>0</v>
      </c>
      <c r="J110" s="10" t="str">
        <f>IFERROR(VLOOKUP(A110,'2'!U:V,2,0),"0")</f>
        <v>0</v>
      </c>
      <c r="K110" s="5" t="s">
        <v>148</v>
      </c>
      <c r="L110" s="15">
        <f t="shared" si="90"/>
        <v>0</v>
      </c>
      <c r="M110" s="10" t="str">
        <f>IFERROR(VLOOKUP(A110,'3'!U:V,2,0),"0")</f>
        <v>0</v>
      </c>
      <c r="N110" s="5" t="s">
        <v>148</v>
      </c>
      <c r="O110" s="15">
        <f t="shared" si="91"/>
        <v>0</v>
      </c>
      <c r="P110" s="10" t="str">
        <f>IFERROR(VLOOKUP(A110,'4'!U:V,2,0),"0")</f>
        <v>0</v>
      </c>
      <c r="Q110" s="5" t="s">
        <v>148</v>
      </c>
      <c r="R110" s="15">
        <f t="shared" si="92"/>
        <v>0</v>
      </c>
      <c r="S110" s="10" t="str">
        <f>IFERROR(VLOOKUP(A110,'5'!U:V,2,0),"0")</f>
        <v>0</v>
      </c>
      <c r="T110" s="5" t="s">
        <v>148</v>
      </c>
      <c r="U110" s="15">
        <f t="shared" si="93"/>
        <v>0</v>
      </c>
      <c r="V110" s="10" t="str">
        <f>IFERROR(VLOOKUP(A110,'6'!U:V,2,0),"0")</f>
        <v>0</v>
      </c>
      <c r="W110" s="5" t="s">
        <v>148</v>
      </c>
      <c r="X110" s="15">
        <f t="shared" si="94"/>
        <v>0</v>
      </c>
      <c r="Y110" s="10" t="str">
        <f>IFERROR(VLOOKUP(A110,'7'!U:V,2,0),"0")</f>
        <v>0</v>
      </c>
      <c r="Z110" s="5" t="s">
        <v>148</v>
      </c>
      <c r="AA110" s="15">
        <f t="shared" si="95"/>
        <v>0</v>
      </c>
      <c r="AB110" s="10" t="str">
        <f>IFERROR(VLOOKUP(A110,'8'!U:V,2,0),"0")</f>
        <v>0</v>
      </c>
      <c r="AC110" s="5" t="s">
        <v>148</v>
      </c>
      <c r="AD110" s="15">
        <f t="shared" si="96"/>
        <v>0</v>
      </c>
      <c r="AE110" s="10" t="str">
        <f>IFERROR(VLOOKUP(A110,'9'!U:V,2,0),"0")</f>
        <v>0</v>
      </c>
      <c r="AF110" s="5" t="s">
        <v>148</v>
      </c>
      <c r="AG110" s="15">
        <f t="shared" si="97"/>
        <v>0</v>
      </c>
      <c r="AH110" s="10" t="str">
        <f>IFERROR(VLOOKUP(A110,'10'!U:V,2,0),"0")</f>
        <v>0</v>
      </c>
      <c r="AI110" s="5" t="s">
        <v>148</v>
      </c>
      <c r="AJ110" s="15">
        <f t="shared" si="98"/>
        <v>0</v>
      </c>
      <c r="AK110" s="10" t="str">
        <f>IFERROR(VLOOKUP(A110,'11'!U:V,2,0),"0")</f>
        <v>0</v>
      </c>
      <c r="AL110" s="5" t="s">
        <v>148</v>
      </c>
      <c r="AM110" s="15">
        <f t="shared" si="99"/>
        <v>0</v>
      </c>
      <c r="AN110" s="10" t="str">
        <f>IFERROR(VLOOKUP(A110,'12'!U:V,2,0),"0")</f>
        <v>0</v>
      </c>
      <c r="AO110" s="5" t="s">
        <v>148</v>
      </c>
      <c r="AP110" s="15">
        <f t="shared" si="100"/>
        <v>0</v>
      </c>
      <c r="AQ110" s="10" t="str">
        <f>IFERROR(VLOOKUP(A110,'13'!U:V,2,0),"0")</f>
        <v>0</v>
      </c>
      <c r="AR110" s="5" t="s">
        <v>148</v>
      </c>
      <c r="AS110" s="15">
        <f t="shared" si="101"/>
        <v>0</v>
      </c>
      <c r="AT110" s="10" t="str">
        <f>IFERROR(VLOOKUP(A110,'14'!U:V,2,0),"0")</f>
        <v>0</v>
      </c>
      <c r="AU110" s="5" t="s">
        <v>148</v>
      </c>
      <c r="AV110" s="15">
        <f t="shared" si="102"/>
        <v>0</v>
      </c>
      <c r="AW110" s="10" t="str">
        <f>IFERROR(VLOOKUP(A110,'15'!U:V,2,0),"0")</f>
        <v>0</v>
      </c>
      <c r="AX110" s="5" t="s">
        <v>148</v>
      </c>
      <c r="AY110" s="15">
        <f t="shared" si="103"/>
        <v>0</v>
      </c>
      <c r="AZ110" s="10" t="str">
        <f>IFERROR(VLOOKUP(A110,'16'!U:V,2,0),"0")</f>
        <v>0</v>
      </c>
      <c r="BA110" s="5" t="s">
        <v>148</v>
      </c>
      <c r="BB110" s="15">
        <f t="shared" si="104"/>
        <v>0</v>
      </c>
      <c r="BC110" s="10" t="str">
        <f>IFERROR(VLOOKUP(A110,'17'!U:V,2,0),"0")</f>
        <v>0</v>
      </c>
      <c r="BD110" s="5" t="s">
        <v>148</v>
      </c>
      <c r="BE110" s="15">
        <f t="shared" si="105"/>
        <v>0</v>
      </c>
      <c r="BF110" s="10" t="str">
        <f>IFERROR(VLOOKUP(A110,'18'!U:V,2,0),"0")</f>
        <v>0</v>
      </c>
      <c r="BG110" s="5" t="s">
        <v>148</v>
      </c>
      <c r="BH110" s="15">
        <f t="shared" si="75"/>
        <v>0</v>
      </c>
      <c r="BI110" s="10" t="str">
        <f>IFERROR(VLOOKUP(A110,'19'!U:V,2,0),"0")</f>
        <v>0</v>
      </c>
      <c r="BJ110" s="5" t="s">
        <v>148</v>
      </c>
      <c r="BK110" s="15">
        <f t="shared" si="76"/>
        <v>0</v>
      </c>
      <c r="BL110" s="10" t="str">
        <f>IFERROR(VLOOKUP(A110,'20'!U:V,2,0),"0")</f>
        <v>0</v>
      </c>
      <c r="BM110" s="5" t="s">
        <v>148</v>
      </c>
      <c r="BN110" s="15">
        <f t="shared" si="77"/>
        <v>0</v>
      </c>
      <c r="BO110" s="10" t="str">
        <f>IFERROR(VLOOKUP(A110,'21'!U:V,2,0),"0")</f>
        <v>0</v>
      </c>
      <c r="BP110" s="5" t="s">
        <v>148</v>
      </c>
      <c r="BQ110" s="15">
        <f t="shared" si="78"/>
        <v>0</v>
      </c>
      <c r="BR110" s="10" t="str">
        <f>IFERROR(VLOOKUP(A110,'22'!U:V,2,0),"0")</f>
        <v>0</v>
      </c>
      <c r="BS110" s="5" t="s">
        <v>148</v>
      </c>
      <c r="BT110" s="15">
        <f t="shared" si="79"/>
        <v>0</v>
      </c>
      <c r="BU110" s="10" t="str">
        <f>IFERROR(VLOOKUP(A110,'23'!U:V,2,0),"0")</f>
        <v>0</v>
      </c>
      <c r="BV110" s="5" t="s">
        <v>148</v>
      </c>
      <c r="BW110" s="15">
        <f t="shared" si="80"/>
        <v>0</v>
      </c>
      <c r="BX110" s="10" t="str">
        <f>IFERROR(VLOOKUP(A110,'24'!U:V,2,0),"0")</f>
        <v>0</v>
      </c>
      <c r="BY110" s="5" t="s">
        <v>148</v>
      </c>
      <c r="BZ110" s="15">
        <f t="shared" si="81"/>
        <v>0</v>
      </c>
      <c r="CA110" s="10" t="str">
        <f>IFERROR(VLOOKUP(A110,'25'!U:V,2,0),"0")</f>
        <v>0</v>
      </c>
      <c r="CB110" s="5" t="s">
        <v>148</v>
      </c>
      <c r="CC110" s="15">
        <f t="shared" si="82"/>
        <v>0</v>
      </c>
      <c r="CD110" s="10" t="str">
        <f>IFERROR(VLOOKUP(A110,'26'!U:V,2,0),"0")</f>
        <v>0</v>
      </c>
      <c r="CE110" s="5" t="s">
        <v>148</v>
      </c>
      <c r="CF110" s="15">
        <f t="shared" si="83"/>
        <v>0</v>
      </c>
      <c r="CG110" s="10" t="str">
        <f>IFERROR(VLOOKUP(A110,'27'!U:V,2,0),"0")</f>
        <v>0</v>
      </c>
      <c r="CH110" s="5" t="s">
        <v>148</v>
      </c>
      <c r="CI110" s="15">
        <f t="shared" si="84"/>
        <v>0</v>
      </c>
      <c r="CJ110" s="10" t="str">
        <f>IFERROR(VLOOKUP(A110,'28'!U:V,2,0),"0")</f>
        <v>0</v>
      </c>
      <c r="CK110" s="5" t="s">
        <v>148</v>
      </c>
      <c r="CL110" s="15">
        <f t="shared" si="85"/>
        <v>0</v>
      </c>
      <c r="CM110" s="10" t="str">
        <f>IFERROR(VLOOKUP(A110,'29'!U:V,2,0),"0")</f>
        <v>0</v>
      </c>
      <c r="CN110" s="5" t="s">
        <v>148</v>
      </c>
      <c r="CO110" s="15">
        <f t="shared" si="86"/>
        <v>0</v>
      </c>
      <c r="CP110" s="10" t="str">
        <f>IFERROR(VLOOKUP(A110,'30'!U:V,2,0),"0")</f>
        <v>0</v>
      </c>
      <c r="CQ110" s="5" t="s">
        <v>148</v>
      </c>
      <c r="CR110" s="15">
        <f t="shared" si="87"/>
        <v>0</v>
      </c>
      <c r="CS110" s="10" t="str">
        <f>IFERROR(VLOOKUP(A110,'31'!U:V,2,0),"0")</f>
        <v>0</v>
      </c>
      <c r="CT110" s="5" t="s">
        <v>148</v>
      </c>
      <c r="CU110" s="15">
        <f t="shared" si="88"/>
        <v>0</v>
      </c>
      <c r="CV110" s="10" t="str">
        <f>IFERROR(VLOOKUP(A110,'เซต1-31'!V:W,2,0),"0")</f>
        <v>0</v>
      </c>
      <c r="CW110" s="5" t="s">
        <v>148</v>
      </c>
      <c r="CX110" s="15">
        <f t="shared" si="74"/>
        <v>0</v>
      </c>
    </row>
    <row r="111" spans="1:102" x14ac:dyDescent="0.25">
      <c r="A111" s="5" t="s">
        <v>121</v>
      </c>
      <c r="B111" s="4" t="s">
        <v>122</v>
      </c>
      <c r="C111" s="13">
        <f>7.5*1</f>
        <v>7.5</v>
      </c>
      <c r="D111" s="19">
        <f t="shared" si="55"/>
        <v>308</v>
      </c>
      <c r="E111" s="5" t="s">
        <v>151</v>
      </c>
      <c r="F111" s="13">
        <f t="shared" si="106"/>
        <v>2310</v>
      </c>
      <c r="G111" s="10">
        <f>IFERROR(VLOOKUP(A111,'1'!U:V,2,0),"0")</f>
        <v>5</v>
      </c>
      <c r="H111" s="5" t="s">
        <v>151</v>
      </c>
      <c r="I111" s="15">
        <f t="shared" si="89"/>
        <v>37.5</v>
      </c>
      <c r="J111" s="10">
        <f>IFERROR(VLOOKUP(A111,'2'!U:V,2,0),"0")</f>
        <v>7</v>
      </c>
      <c r="K111" s="5" t="s">
        <v>151</v>
      </c>
      <c r="L111" s="15">
        <f t="shared" si="90"/>
        <v>52.5</v>
      </c>
      <c r="M111" s="10">
        <f>IFERROR(VLOOKUP(A111,'3'!U:V,2,0),"0")</f>
        <v>4</v>
      </c>
      <c r="N111" s="5" t="s">
        <v>151</v>
      </c>
      <c r="O111" s="15">
        <f t="shared" si="91"/>
        <v>30</v>
      </c>
      <c r="P111" s="10">
        <f>IFERROR(VLOOKUP(A111,'4'!U:V,2,0),"0")</f>
        <v>3</v>
      </c>
      <c r="Q111" s="5" t="s">
        <v>151</v>
      </c>
      <c r="R111" s="15">
        <f t="shared" si="92"/>
        <v>22.5</v>
      </c>
      <c r="S111" s="10">
        <f>IFERROR(VLOOKUP(A111,'5'!U:V,2,0),"0")</f>
        <v>12</v>
      </c>
      <c r="T111" s="5" t="s">
        <v>151</v>
      </c>
      <c r="U111" s="15">
        <f t="shared" si="93"/>
        <v>90</v>
      </c>
      <c r="V111" s="10">
        <f>IFERROR(VLOOKUP(A111,'6'!U:V,2,0),"0")</f>
        <v>12</v>
      </c>
      <c r="W111" s="5" t="s">
        <v>151</v>
      </c>
      <c r="X111" s="15">
        <f t="shared" si="94"/>
        <v>90</v>
      </c>
      <c r="Y111" s="10">
        <f>IFERROR(VLOOKUP(A111,'7'!U:V,2,0),"0")</f>
        <v>14</v>
      </c>
      <c r="Z111" s="5" t="s">
        <v>151</v>
      </c>
      <c r="AA111" s="15">
        <f t="shared" si="95"/>
        <v>105</v>
      </c>
      <c r="AB111" s="10">
        <f>IFERROR(VLOOKUP(A111,'8'!U:V,2,0),"0")</f>
        <v>21</v>
      </c>
      <c r="AC111" s="5" t="s">
        <v>151</v>
      </c>
      <c r="AD111" s="15">
        <f t="shared" si="96"/>
        <v>157.5</v>
      </c>
      <c r="AE111" s="10">
        <f>IFERROR(VLOOKUP(A111,'9'!U:V,2,0),"0")</f>
        <v>12</v>
      </c>
      <c r="AF111" s="5" t="s">
        <v>151</v>
      </c>
      <c r="AG111" s="15">
        <f t="shared" si="97"/>
        <v>90</v>
      </c>
      <c r="AH111" s="10">
        <f>IFERROR(VLOOKUP(A111,'10'!U:V,2,0),"0")</f>
        <v>9</v>
      </c>
      <c r="AI111" s="5" t="s">
        <v>151</v>
      </c>
      <c r="AJ111" s="15">
        <f t="shared" si="98"/>
        <v>67.5</v>
      </c>
      <c r="AK111" s="10" t="str">
        <f>IFERROR(VLOOKUP(A111,'11'!U:V,2,0),"0")</f>
        <v>0</v>
      </c>
      <c r="AL111" s="5" t="s">
        <v>151</v>
      </c>
      <c r="AM111" s="15">
        <f t="shared" si="99"/>
        <v>0</v>
      </c>
      <c r="AN111" s="10">
        <f>IFERROR(VLOOKUP(A111,'12'!U:V,2,0),"0")</f>
        <v>7</v>
      </c>
      <c r="AO111" s="5" t="s">
        <v>151</v>
      </c>
      <c r="AP111" s="15">
        <f t="shared" si="100"/>
        <v>52.5</v>
      </c>
      <c r="AQ111" s="10">
        <f>IFERROR(VLOOKUP(A111,'13'!U:V,2,0),"0")</f>
        <v>5</v>
      </c>
      <c r="AR111" s="5" t="s">
        <v>151</v>
      </c>
      <c r="AS111" s="15">
        <f t="shared" si="101"/>
        <v>37.5</v>
      </c>
      <c r="AT111" s="10">
        <f>IFERROR(VLOOKUP(A111,'14'!U:V,2,0),"0")</f>
        <v>12</v>
      </c>
      <c r="AU111" s="5" t="s">
        <v>151</v>
      </c>
      <c r="AV111" s="15">
        <f t="shared" si="102"/>
        <v>90</v>
      </c>
      <c r="AW111" s="10">
        <f>IFERROR(VLOOKUP(A111,'15'!U:V,2,0),"0")</f>
        <v>8</v>
      </c>
      <c r="AX111" s="5" t="s">
        <v>151</v>
      </c>
      <c r="AY111" s="15">
        <f t="shared" si="103"/>
        <v>60</v>
      </c>
      <c r="AZ111" s="10">
        <f>IFERROR(VLOOKUP(A111,'16'!U:V,2,0),"0")</f>
        <v>22</v>
      </c>
      <c r="BA111" s="5" t="s">
        <v>151</v>
      </c>
      <c r="BB111" s="15">
        <f t="shared" si="104"/>
        <v>165</v>
      </c>
      <c r="BC111" s="10">
        <f>IFERROR(VLOOKUP(A111,'17'!U:V,2,0),"0")</f>
        <v>11</v>
      </c>
      <c r="BD111" s="5" t="s">
        <v>151</v>
      </c>
      <c r="BE111" s="15">
        <f t="shared" si="105"/>
        <v>82.5</v>
      </c>
      <c r="BF111" s="10">
        <f>IFERROR(VLOOKUP(A111,'18'!U:V,2,0),"0")</f>
        <v>7</v>
      </c>
      <c r="BG111" s="5" t="s">
        <v>151</v>
      </c>
      <c r="BH111" s="15">
        <f t="shared" si="75"/>
        <v>52.5</v>
      </c>
      <c r="BI111" s="10">
        <f>IFERROR(VLOOKUP(A111,'19'!U:V,2,0),"0")</f>
        <v>12</v>
      </c>
      <c r="BJ111" s="5" t="s">
        <v>151</v>
      </c>
      <c r="BK111" s="15">
        <f t="shared" si="76"/>
        <v>90</v>
      </c>
      <c r="BL111" s="10">
        <f>IFERROR(VLOOKUP(A111,'20'!U:V,2,0),"0")</f>
        <v>6</v>
      </c>
      <c r="BM111" s="5" t="s">
        <v>151</v>
      </c>
      <c r="BN111" s="15">
        <f t="shared" si="77"/>
        <v>45</v>
      </c>
      <c r="BO111" s="10">
        <f>IFERROR(VLOOKUP(A111,'21'!U:V,2,0),"0")</f>
        <v>16</v>
      </c>
      <c r="BP111" s="5" t="s">
        <v>151</v>
      </c>
      <c r="BQ111" s="15">
        <f t="shared" si="78"/>
        <v>120</v>
      </c>
      <c r="BR111" s="10">
        <f>IFERROR(VLOOKUP(A111,'22'!U:V,2,0),"0")</f>
        <v>20</v>
      </c>
      <c r="BS111" s="5" t="s">
        <v>151</v>
      </c>
      <c r="BT111" s="15">
        <f t="shared" si="79"/>
        <v>150</v>
      </c>
      <c r="BU111" s="10">
        <f>IFERROR(VLOOKUP(A111,'23'!U:V,2,0),"0")</f>
        <v>17</v>
      </c>
      <c r="BV111" s="5" t="s">
        <v>151</v>
      </c>
      <c r="BW111" s="15">
        <f t="shared" si="80"/>
        <v>127.5</v>
      </c>
      <c r="BX111" s="10">
        <f>IFERROR(VLOOKUP(A111,'24'!U:V,2,0),"0")</f>
        <v>10</v>
      </c>
      <c r="BY111" s="5" t="s">
        <v>151</v>
      </c>
      <c r="BZ111" s="15">
        <f t="shared" si="81"/>
        <v>75</v>
      </c>
      <c r="CA111" s="10">
        <f>IFERROR(VLOOKUP(A111,'25'!U:V,2,0),"0")</f>
        <v>1</v>
      </c>
      <c r="CB111" s="5" t="s">
        <v>151</v>
      </c>
      <c r="CC111" s="15">
        <f t="shared" si="82"/>
        <v>7.5</v>
      </c>
      <c r="CD111" s="10">
        <f>IFERROR(VLOOKUP(A111,'26'!U:V,2,0),"0")</f>
        <v>10</v>
      </c>
      <c r="CE111" s="5" t="s">
        <v>151</v>
      </c>
      <c r="CF111" s="15">
        <f t="shared" si="83"/>
        <v>75</v>
      </c>
      <c r="CG111" s="10">
        <f>IFERROR(VLOOKUP(A111,'27'!U:V,2,0),"0")</f>
        <v>15</v>
      </c>
      <c r="CH111" s="5" t="s">
        <v>151</v>
      </c>
      <c r="CI111" s="15">
        <f t="shared" si="84"/>
        <v>112.5</v>
      </c>
      <c r="CJ111" s="10">
        <f>IFERROR(VLOOKUP(A111,'28'!U:V,2,0),"0")</f>
        <v>8</v>
      </c>
      <c r="CK111" s="5" t="s">
        <v>151</v>
      </c>
      <c r="CL111" s="15">
        <f t="shared" si="85"/>
        <v>60</v>
      </c>
      <c r="CM111" s="10">
        <f>IFERROR(VLOOKUP(A111,'29'!U:V,2,0),"0")</f>
        <v>2</v>
      </c>
      <c r="CN111" s="5" t="s">
        <v>151</v>
      </c>
      <c r="CO111" s="15">
        <f t="shared" si="86"/>
        <v>15</v>
      </c>
      <c r="CP111" s="10">
        <f>IFERROR(VLOOKUP(A111,'30'!U:V,2,0),"0")</f>
        <v>15</v>
      </c>
      <c r="CQ111" s="5" t="s">
        <v>151</v>
      </c>
      <c r="CR111" s="15">
        <f t="shared" si="87"/>
        <v>112.5</v>
      </c>
      <c r="CS111" s="10">
        <f>IFERROR(VLOOKUP(A111,'31'!U:V,2,0),"0")</f>
        <v>5</v>
      </c>
      <c r="CT111" s="5" t="s">
        <v>151</v>
      </c>
      <c r="CU111" s="15">
        <f t="shared" si="88"/>
        <v>37.5</v>
      </c>
      <c r="CV111" s="10" t="str">
        <f>IFERROR(VLOOKUP(A111,'เซต1-31'!V:W,2,0),"0")</f>
        <v>0</v>
      </c>
      <c r="CW111" s="5" t="s">
        <v>151</v>
      </c>
      <c r="CX111" s="15">
        <f t="shared" si="74"/>
        <v>0</v>
      </c>
    </row>
    <row r="112" spans="1:102" x14ac:dyDescent="0.25">
      <c r="A112" s="5" t="s">
        <v>136</v>
      </c>
      <c r="B112" s="4" t="s">
        <v>137</v>
      </c>
      <c r="C112" s="13">
        <f>7.5*5</f>
        <v>37.5</v>
      </c>
      <c r="D112" s="19">
        <f t="shared" si="55"/>
        <v>0</v>
      </c>
      <c r="E112" s="5" t="s">
        <v>151</v>
      </c>
      <c r="F112" s="13">
        <f t="shared" si="106"/>
        <v>0</v>
      </c>
      <c r="G112" s="10" t="str">
        <f>IFERROR(VLOOKUP(A112,'1'!U:V,2,0),"0")</f>
        <v>0</v>
      </c>
      <c r="H112" s="5" t="s">
        <v>151</v>
      </c>
      <c r="I112" s="15">
        <f t="shared" si="89"/>
        <v>0</v>
      </c>
      <c r="J112" s="10" t="str">
        <f>IFERROR(VLOOKUP(A112,'2'!U:V,2,0),"0")</f>
        <v>0</v>
      </c>
      <c r="K112" s="5" t="s">
        <v>151</v>
      </c>
      <c r="L112" s="15">
        <f t="shared" si="90"/>
        <v>0</v>
      </c>
      <c r="M112" s="10" t="str">
        <f>IFERROR(VLOOKUP(A112,'3'!U:V,2,0),"0")</f>
        <v>0</v>
      </c>
      <c r="N112" s="5" t="s">
        <v>151</v>
      </c>
      <c r="O112" s="15">
        <f t="shared" si="91"/>
        <v>0</v>
      </c>
      <c r="P112" s="10" t="str">
        <f>IFERROR(VLOOKUP(A112,'4'!U:V,2,0),"0")</f>
        <v>0</v>
      </c>
      <c r="Q112" s="5" t="s">
        <v>151</v>
      </c>
      <c r="R112" s="15">
        <f t="shared" si="92"/>
        <v>0</v>
      </c>
      <c r="S112" s="10" t="str">
        <f>IFERROR(VLOOKUP(A112,'5'!U:V,2,0),"0")</f>
        <v>0</v>
      </c>
      <c r="T112" s="5" t="s">
        <v>151</v>
      </c>
      <c r="U112" s="15">
        <f t="shared" si="93"/>
        <v>0</v>
      </c>
      <c r="V112" s="10" t="str">
        <f>IFERROR(VLOOKUP(A112,'6'!U:V,2,0),"0")</f>
        <v>0</v>
      </c>
      <c r="W112" s="5" t="s">
        <v>151</v>
      </c>
      <c r="X112" s="15">
        <f t="shared" si="94"/>
        <v>0</v>
      </c>
      <c r="Y112" s="10" t="str">
        <f>IFERROR(VLOOKUP(A112,'7'!U:V,2,0),"0")</f>
        <v>0</v>
      </c>
      <c r="Z112" s="5" t="s">
        <v>151</v>
      </c>
      <c r="AA112" s="15">
        <f t="shared" si="95"/>
        <v>0</v>
      </c>
      <c r="AB112" s="10" t="str">
        <f>IFERROR(VLOOKUP(A112,'8'!U:V,2,0),"0")</f>
        <v>0</v>
      </c>
      <c r="AC112" s="5" t="s">
        <v>151</v>
      </c>
      <c r="AD112" s="15">
        <f t="shared" si="96"/>
        <v>0</v>
      </c>
      <c r="AE112" s="10" t="str">
        <f>IFERROR(VLOOKUP(A112,'9'!U:V,2,0),"0")</f>
        <v>0</v>
      </c>
      <c r="AF112" s="5" t="s">
        <v>151</v>
      </c>
      <c r="AG112" s="15">
        <f t="shared" si="97"/>
        <v>0</v>
      </c>
      <c r="AH112" s="10" t="str">
        <f>IFERROR(VLOOKUP(A112,'10'!U:V,2,0),"0")</f>
        <v>0</v>
      </c>
      <c r="AI112" s="5" t="s">
        <v>151</v>
      </c>
      <c r="AJ112" s="15">
        <f t="shared" si="98"/>
        <v>0</v>
      </c>
      <c r="AK112" s="10" t="str">
        <f>IFERROR(VLOOKUP(A112,'11'!U:V,2,0),"0")</f>
        <v>0</v>
      </c>
      <c r="AL112" s="5" t="s">
        <v>151</v>
      </c>
      <c r="AM112" s="15">
        <f t="shared" si="99"/>
        <v>0</v>
      </c>
      <c r="AN112" s="10" t="str">
        <f>IFERROR(VLOOKUP(A112,'12'!U:V,2,0),"0")</f>
        <v>0</v>
      </c>
      <c r="AO112" s="5" t="s">
        <v>151</v>
      </c>
      <c r="AP112" s="15">
        <f t="shared" si="100"/>
        <v>0</v>
      </c>
      <c r="AQ112" s="10" t="str">
        <f>IFERROR(VLOOKUP(A112,'13'!U:V,2,0),"0")</f>
        <v>0</v>
      </c>
      <c r="AR112" s="5" t="s">
        <v>151</v>
      </c>
      <c r="AS112" s="15">
        <f t="shared" si="101"/>
        <v>0</v>
      </c>
      <c r="AT112" s="10" t="str">
        <f>IFERROR(VLOOKUP(A112,'14'!U:V,2,0),"0")</f>
        <v>0</v>
      </c>
      <c r="AU112" s="5" t="s">
        <v>151</v>
      </c>
      <c r="AV112" s="15">
        <f t="shared" si="102"/>
        <v>0</v>
      </c>
      <c r="AW112" s="10" t="str">
        <f>IFERROR(VLOOKUP(A112,'15'!U:V,2,0),"0")</f>
        <v>0</v>
      </c>
      <c r="AX112" s="5" t="s">
        <v>151</v>
      </c>
      <c r="AY112" s="15">
        <f t="shared" si="103"/>
        <v>0</v>
      </c>
      <c r="AZ112" s="10" t="str">
        <f>IFERROR(VLOOKUP(A112,'16'!U:V,2,0),"0")</f>
        <v>0</v>
      </c>
      <c r="BA112" s="5" t="s">
        <v>151</v>
      </c>
      <c r="BB112" s="15">
        <f t="shared" si="104"/>
        <v>0</v>
      </c>
      <c r="BC112" s="10" t="str">
        <f>IFERROR(VLOOKUP(A112,'17'!U:V,2,0),"0")</f>
        <v>0</v>
      </c>
      <c r="BD112" s="5" t="s">
        <v>151</v>
      </c>
      <c r="BE112" s="15">
        <f t="shared" si="105"/>
        <v>0</v>
      </c>
      <c r="BF112" s="10" t="str">
        <f>IFERROR(VLOOKUP(A112,'18'!U:V,2,0),"0")</f>
        <v>0</v>
      </c>
      <c r="BG112" s="5" t="s">
        <v>151</v>
      </c>
      <c r="BH112" s="15">
        <f t="shared" si="75"/>
        <v>0</v>
      </c>
      <c r="BI112" s="10" t="str">
        <f>IFERROR(VLOOKUP(A112,'19'!U:V,2,0),"0")</f>
        <v>0</v>
      </c>
      <c r="BJ112" s="5" t="s">
        <v>151</v>
      </c>
      <c r="BK112" s="15">
        <f t="shared" si="76"/>
        <v>0</v>
      </c>
      <c r="BL112" s="10" t="str">
        <f>IFERROR(VLOOKUP(A112,'20'!U:V,2,0),"0")</f>
        <v>0</v>
      </c>
      <c r="BM112" s="5" t="s">
        <v>151</v>
      </c>
      <c r="BN112" s="15">
        <f t="shared" si="77"/>
        <v>0</v>
      </c>
      <c r="BO112" s="10" t="str">
        <f>IFERROR(VLOOKUP(A112,'21'!U:V,2,0),"0")</f>
        <v>0</v>
      </c>
      <c r="BP112" s="5" t="s">
        <v>151</v>
      </c>
      <c r="BQ112" s="15">
        <f t="shared" si="78"/>
        <v>0</v>
      </c>
      <c r="BR112" s="10" t="str">
        <f>IFERROR(VLOOKUP(A112,'22'!U:V,2,0),"0")</f>
        <v>0</v>
      </c>
      <c r="BS112" s="5" t="s">
        <v>151</v>
      </c>
      <c r="BT112" s="15">
        <f t="shared" si="79"/>
        <v>0</v>
      </c>
      <c r="BU112" s="10" t="str">
        <f>IFERROR(VLOOKUP(A112,'23'!U:V,2,0),"0")</f>
        <v>0</v>
      </c>
      <c r="BV112" s="5" t="s">
        <v>151</v>
      </c>
      <c r="BW112" s="15">
        <f t="shared" si="80"/>
        <v>0</v>
      </c>
      <c r="BX112" s="10" t="str">
        <f>IFERROR(VLOOKUP(A112,'24'!U:V,2,0),"0")</f>
        <v>0</v>
      </c>
      <c r="BY112" s="5" t="s">
        <v>151</v>
      </c>
      <c r="BZ112" s="15">
        <f t="shared" si="81"/>
        <v>0</v>
      </c>
      <c r="CA112" s="10" t="str">
        <f>IFERROR(VLOOKUP(A112,'25'!U:V,2,0),"0")</f>
        <v>0</v>
      </c>
      <c r="CB112" s="5" t="s">
        <v>151</v>
      </c>
      <c r="CC112" s="15">
        <f t="shared" si="82"/>
        <v>0</v>
      </c>
      <c r="CD112" s="10" t="str">
        <f>IFERROR(VLOOKUP(A112,'26'!U:V,2,0),"0")</f>
        <v>0</v>
      </c>
      <c r="CE112" s="5" t="s">
        <v>151</v>
      </c>
      <c r="CF112" s="15">
        <f t="shared" si="83"/>
        <v>0</v>
      </c>
      <c r="CG112" s="10" t="str">
        <f>IFERROR(VLOOKUP(A112,'27'!U:V,2,0),"0")</f>
        <v>0</v>
      </c>
      <c r="CH112" s="5" t="s">
        <v>151</v>
      </c>
      <c r="CI112" s="15">
        <f t="shared" si="84"/>
        <v>0</v>
      </c>
      <c r="CJ112" s="10" t="str">
        <f>IFERROR(VLOOKUP(A112,'28'!U:V,2,0),"0")</f>
        <v>0</v>
      </c>
      <c r="CK112" s="5" t="s">
        <v>151</v>
      </c>
      <c r="CL112" s="15">
        <f t="shared" si="85"/>
        <v>0</v>
      </c>
      <c r="CM112" s="10" t="str">
        <f>IFERROR(VLOOKUP(A112,'29'!U:V,2,0),"0")</f>
        <v>0</v>
      </c>
      <c r="CN112" s="5" t="s">
        <v>151</v>
      </c>
      <c r="CO112" s="15">
        <f t="shared" si="86"/>
        <v>0</v>
      </c>
      <c r="CP112" s="10" t="str">
        <f>IFERROR(VLOOKUP(A112,'30'!U:V,2,0),"0")</f>
        <v>0</v>
      </c>
      <c r="CQ112" s="5" t="s">
        <v>151</v>
      </c>
      <c r="CR112" s="15">
        <f t="shared" si="87"/>
        <v>0</v>
      </c>
      <c r="CS112" s="10" t="str">
        <f>IFERROR(VLOOKUP(A112,'31'!U:V,2,0),"0")</f>
        <v>0</v>
      </c>
      <c r="CT112" s="5" t="s">
        <v>151</v>
      </c>
      <c r="CU112" s="15">
        <f t="shared" si="88"/>
        <v>0</v>
      </c>
      <c r="CV112" s="10" t="str">
        <f>IFERROR(VLOOKUP(A112,'เซต1-31'!V:W,2,0),"0")</f>
        <v>0</v>
      </c>
      <c r="CW112" s="5" t="s">
        <v>151</v>
      </c>
      <c r="CX112" s="15">
        <f t="shared" si="74"/>
        <v>0</v>
      </c>
    </row>
    <row r="113" spans="1:102" x14ac:dyDescent="0.25">
      <c r="A113" s="5" t="s">
        <v>33</v>
      </c>
      <c r="B113" s="4" t="s">
        <v>34</v>
      </c>
      <c r="C113" s="13">
        <v>4.5</v>
      </c>
      <c r="D113" s="19">
        <f t="shared" si="55"/>
        <v>615</v>
      </c>
      <c r="E113" s="5" t="s">
        <v>147</v>
      </c>
      <c r="F113" s="13">
        <f t="shared" si="106"/>
        <v>2767.5</v>
      </c>
      <c r="G113" s="10" t="str">
        <f>IFERROR(VLOOKUP(A113,'1'!U:V,2,0),"0")</f>
        <v>0</v>
      </c>
      <c r="H113" s="5" t="s">
        <v>147</v>
      </c>
      <c r="I113" s="15">
        <f t="shared" si="89"/>
        <v>0</v>
      </c>
      <c r="J113" s="10" t="str">
        <f>IFERROR(VLOOKUP(A113,'2'!U:V,2,0),"0")</f>
        <v>0</v>
      </c>
      <c r="K113" s="5" t="s">
        <v>147</v>
      </c>
      <c r="L113" s="15">
        <f t="shared" si="90"/>
        <v>0</v>
      </c>
      <c r="M113" s="10" t="str">
        <f>IFERROR(VLOOKUP(A113,'3'!U:V,2,0),"0")</f>
        <v>0</v>
      </c>
      <c r="N113" s="5" t="s">
        <v>147</v>
      </c>
      <c r="O113" s="15">
        <f t="shared" si="91"/>
        <v>0</v>
      </c>
      <c r="P113" s="10" t="str">
        <f>IFERROR(VLOOKUP(A113,'4'!U:V,2,0),"0")</f>
        <v>0</v>
      </c>
      <c r="Q113" s="5" t="s">
        <v>147</v>
      </c>
      <c r="R113" s="15">
        <f t="shared" si="92"/>
        <v>0</v>
      </c>
      <c r="S113" s="10" t="str">
        <f>IFERROR(VLOOKUP(A113,'5'!U:V,2,0),"0")</f>
        <v>0</v>
      </c>
      <c r="T113" s="5" t="s">
        <v>147</v>
      </c>
      <c r="U113" s="15">
        <f t="shared" si="93"/>
        <v>0</v>
      </c>
      <c r="V113" s="10" t="str">
        <f>IFERROR(VLOOKUP(A113,'6'!U:V,2,0),"0")</f>
        <v>0</v>
      </c>
      <c r="W113" s="5" t="s">
        <v>147</v>
      </c>
      <c r="X113" s="15">
        <f t="shared" si="94"/>
        <v>0</v>
      </c>
      <c r="Y113" s="10" t="str">
        <f>IFERROR(VLOOKUP(A113,'7'!U:V,2,0),"0")</f>
        <v>0</v>
      </c>
      <c r="Z113" s="5" t="s">
        <v>147</v>
      </c>
      <c r="AA113" s="15">
        <f t="shared" si="95"/>
        <v>0</v>
      </c>
      <c r="AB113" s="10" t="str">
        <f>IFERROR(VLOOKUP(A113,'8'!U:V,2,0),"0")</f>
        <v>0</v>
      </c>
      <c r="AC113" s="5" t="s">
        <v>147</v>
      </c>
      <c r="AD113" s="15">
        <f t="shared" si="96"/>
        <v>0</v>
      </c>
      <c r="AE113" s="10" t="str">
        <f>IFERROR(VLOOKUP(A113,'9'!U:V,2,0),"0")</f>
        <v>0</v>
      </c>
      <c r="AF113" s="5" t="s">
        <v>147</v>
      </c>
      <c r="AG113" s="15">
        <f t="shared" si="97"/>
        <v>0</v>
      </c>
      <c r="AH113" s="10" t="str">
        <f>IFERROR(VLOOKUP(A113,'10'!U:V,2,0),"0")</f>
        <v>0</v>
      </c>
      <c r="AI113" s="5" t="s">
        <v>147</v>
      </c>
      <c r="AJ113" s="15">
        <f t="shared" si="98"/>
        <v>0</v>
      </c>
      <c r="AK113" s="10" t="str">
        <f>IFERROR(VLOOKUP(A113,'11'!U:V,2,0),"0")</f>
        <v>0</v>
      </c>
      <c r="AL113" s="5" t="s">
        <v>147</v>
      </c>
      <c r="AM113" s="15">
        <f t="shared" si="99"/>
        <v>0</v>
      </c>
      <c r="AN113" s="10" t="str">
        <f>IFERROR(VLOOKUP(A113,'12'!U:V,2,0),"0")</f>
        <v>0</v>
      </c>
      <c r="AO113" s="5" t="s">
        <v>147</v>
      </c>
      <c r="AP113" s="15">
        <f t="shared" si="100"/>
        <v>0</v>
      </c>
      <c r="AQ113" s="10" t="str">
        <f>IFERROR(VLOOKUP(A113,'13'!U:V,2,0),"0")</f>
        <v>0</v>
      </c>
      <c r="AR113" s="5" t="s">
        <v>147</v>
      </c>
      <c r="AS113" s="15">
        <f t="shared" si="101"/>
        <v>0</v>
      </c>
      <c r="AT113" s="10" t="str">
        <f>IFERROR(VLOOKUP(A113,'14'!U:V,2,0),"0")</f>
        <v>0</v>
      </c>
      <c r="AU113" s="5" t="s">
        <v>147</v>
      </c>
      <c r="AV113" s="15">
        <f t="shared" si="102"/>
        <v>0</v>
      </c>
      <c r="AW113" s="10" t="str">
        <f>IFERROR(VLOOKUP(A113,'15'!U:V,2,0),"0")</f>
        <v>0</v>
      </c>
      <c r="AX113" s="5" t="s">
        <v>147</v>
      </c>
      <c r="AY113" s="15">
        <f t="shared" si="103"/>
        <v>0</v>
      </c>
      <c r="AZ113" s="10" t="str">
        <f>IFERROR(VLOOKUP(A113,'16'!U:V,2,0),"0")</f>
        <v>0</v>
      </c>
      <c r="BA113" s="5" t="s">
        <v>147</v>
      </c>
      <c r="BB113" s="15">
        <f t="shared" si="104"/>
        <v>0</v>
      </c>
      <c r="BC113" s="10" t="str">
        <f>IFERROR(VLOOKUP(A113,'17'!U:V,2,0),"0")</f>
        <v>0</v>
      </c>
      <c r="BD113" s="5" t="s">
        <v>147</v>
      </c>
      <c r="BE113" s="15">
        <f t="shared" si="105"/>
        <v>0</v>
      </c>
      <c r="BF113" s="10" t="str">
        <f>IFERROR(VLOOKUP(A113,'18'!U:V,2,0),"0")</f>
        <v>0</v>
      </c>
      <c r="BG113" s="5" t="s">
        <v>147</v>
      </c>
      <c r="BH113" s="15">
        <f t="shared" si="75"/>
        <v>0</v>
      </c>
      <c r="BI113" s="10" t="str">
        <f>IFERROR(VLOOKUP(A113,'19'!U:V,2,0),"0")</f>
        <v>0</v>
      </c>
      <c r="BJ113" s="5" t="s">
        <v>147</v>
      </c>
      <c r="BK113" s="15">
        <f t="shared" si="76"/>
        <v>0</v>
      </c>
      <c r="BL113" s="10" t="str">
        <f>IFERROR(VLOOKUP(A113,'20'!U:V,2,0),"0")</f>
        <v>0</v>
      </c>
      <c r="BM113" s="5" t="s">
        <v>147</v>
      </c>
      <c r="BN113" s="15">
        <f t="shared" si="77"/>
        <v>0</v>
      </c>
      <c r="BO113" s="10">
        <f>IFERROR(VLOOKUP(A113,'21'!U:V,2,0),"0")</f>
        <v>500</v>
      </c>
      <c r="BP113" s="5" t="s">
        <v>147</v>
      </c>
      <c r="BQ113" s="15">
        <f t="shared" si="78"/>
        <v>2250</v>
      </c>
      <c r="BR113" s="10" t="str">
        <f>IFERROR(VLOOKUP(A113,'22'!U:V,2,0),"0")</f>
        <v>0</v>
      </c>
      <c r="BS113" s="5" t="s">
        <v>147</v>
      </c>
      <c r="BT113" s="15">
        <f t="shared" si="79"/>
        <v>0</v>
      </c>
      <c r="BU113" s="10" t="str">
        <f>IFERROR(VLOOKUP(A113,'23'!U:V,2,0),"0")</f>
        <v>0</v>
      </c>
      <c r="BV113" s="5" t="s">
        <v>147</v>
      </c>
      <c r="BW113" s="15">
        <f t="shared" si="80"/>
        <v>0</v>
      </c>
      <c r="BX113" s="10">
        <f>IFERROR(VLOOKUP(A113,'24'!U:V,2,0),"0")</f>
        <v>50</v>
      </c>
      <c r="BY113" s="5" t="s">
        <v>147</v>
      </c>
      <c r="BZ113" s="15">
        <f t="shared" si="81"/>
        <v>225</v>
      </c>
      <c r="CA113" s="10" t="str">
        <f>IFERROR(VLOOKUP(A113,'25'!U:V,2,0),"0")</f>
        <v>0</v>
      </c>
      <c r="CB113" s="5" t="s">
        <v>147</v>
      </c>
      <c r="CC113" s="15">
        <f t="shared" si="82"/>
        <v>0</v>
      </c>
      <c r="CD113" s="10" t="str">
        <f>IFERROR(VLOOKUP(A113,'26'!U:V,2,0),"0")</f>
        <v>0</v>
      </c>
      <c r="CE113" s="5" t="s">
        <v>147</v>
      </c>
      <c r="CF113" s="15">
        <f t="shared" si="83"/>
        <v>0</v>
      </c>
      <c r="CG113" s="10" t="str">
        <f>IFERROR(VLOOKUP(A113,'27'!U:V,2,0),"0")</f>
        <v>0</v>
      </c>
      <c r="CH113" s="5" t="s">
        <v>147</v>
      </c>
      <c r="CI113" s="15">
        <f t="shared" si="84"/>
        <v>0</v>
      </c>
      <c r="CJ113" s="10">
        <f>IFERROR(VLOOKUP(A113,'28'!U:V,2,0),"0")</f>
        <v>15</v>
      </c>
      <c r="CK113" s="5" t="s">
        <v>147</v>
      </c>
      <c r="CL113" s="15">
        <f t="shared" si="85"/>
        <v>67.5</v>
      </c>
      <c r="CM113" s="10" t="str">
        <f>IFERROR(VLOOKUP(A113,'29'!U:V,2,0),"0")</f>
        <v>0</v>
      </c>
      <c r="CN113" s="5" t="s">
        <v>147</v>
      </c>
      <c r="CO113" s="15">
        <f t="shared" si="86"/>
        <v>0</v>
      </c>
      <c r="CP113" s="10" t="str">
        <f>IFERROR(VLOOKUP(A113,'30'!U:V,2,0),"0")</f>
        <v>0</v>
      </c>
      <c r="CQ113" s="5" t="s">
        <v>147</v>
      </c>
      <c r="CR113" s="15">
        <f t="shared" si="87"/>
        <v>0</v>
      </c>
      <c r="CS113" s="10">
        <f>IFERROR(VLOOKUP(A113,'31'!U:V,2,0),"0")</f>
        <v>50</v>
      </c>
      <c r="CT113" s="5" t="s">
        <v>147</v>
      </c>
      <c r="CU113" s="15">
        <f t="shared" si="88"/>
        <v>225</v>
      </c>
      <c r="CV113" s="10" t="str">
        <f>IFERROR(VLOOKUP(A113,'เซต1-31'!V:W,2,0),"0")</f>
        <v>0</v>
      </c>
      <c r="CW113" s="5" t="s">
        <v>147</v>
      </c>
      <c r="CX113" s="15">
        <f t="shared" si="74"/>
        <v>0</v>
      </c>
    </row>
    <row r="114" spans="1:102" x14ac:dyDescent="0.6">
      <c r="A114" s="5" t="s">
        <v>232</v>
      </c>
      <c r="B114" s="1" t="s">
        <v>233</v>
      </c>
      <c r="C114" s="13">
        <v>26.81</v>
      </c>
      <c r="D114" s="19">
        <f t="shared" si="55"/>
        <v>0</v>
      </c>
      <c r="E114" s="5" t="s">
        <v>146</v>
      </c>
      <c r="F114" s="13">
        <f t="shared" si="106"/>
        <v>0</v>
      </c>
      <c r="G114" s="10" t="str">
        <f>IFERROR(VLOOKUP(A114,'1'!U:V,2,0),"0")</f>
        <v>0</v>
      </c>
      <c r="H114" s="5" t="s">
        <v>146</v>
      </c>
      <c r="I114" s="15">
        <f t="shared" si="89"/>
        <v>0</v>
      </c>
      <c r="J114" s="10" t="str">
        <f>IFERROR(VLOOKUP(A114,'2'!U:V,2,0),"0")</f>
        <v>0</v>
      </c>
      <c r="K114" s="5" t="s">
        <v>146</v>
      </c>
      <c r="L114" s="15">
        <f t="shared" si="90"/>
        <v>0</v>
      </c>
      <c r="M114" s="10" t="str">
        <f>IFERROR(VLOOKUP(A114,'3'!U:V,2,0),"0")</f>
        <v>0</v>
      </c>
      <c r="N114" s="5" t="s">
        <v>146</v>
      </c>
      <c r="O114" s="15">
        <f t="shared" si="91"/>
        <v>0</v>
      </c>
      <c r="P114" s="10" t="str">
        <f>IFERROR(VLOOKUP(A114,'4'!U:V,2,0),"0")</f>
        <v>0</v>
      </c>
      <c r="Q114" s="5" t="s">
        <v>146</v>
      </c>
      <c r="R114" s="15">
        <f t="shared" si="92"/>
        <v>0</v>
      </c>
      <c r="S114" s="10" t="str">
        <f>IFERROR(VLOOKUP(A114,'5'!U:V,2,0),"0")</f>
        <v>0</v>
      </c>
      <c r="T114" s="5" t="s">
        <v>146</v>
      </c>
      <c r="U114" s="15">
        <f t="shared" si="93"/>
        <v>0</v>
      </c>
      <c r="V114" s="10" t="str">
        <f>IFERROR(VLOOKUP(A114,'6'!U:V,2,0),"0")</f>
        <v>0</v>
      </c>
      <c r="W114" s="5" t="s">
        <v>146</v>
      </c>
      <c r="X114" s="15">
        <f t="shared" si="94"/>
        <v>0</v>
      </c>
      <c r="Y114" s="10" t="str">
        <f>IFERROR(VLOOKUP(A114,'7'!U:V,2,0),"0")</f>
        <v>0</v>
      </c>
      <c r="Z114" s="5" t="s">
        <v>146</v>
      </c>
      <c r="AA114" s="15">
        <f t="shared" si="95"/>
        <v>0</v>
      </c>
      <c r="AB114" s="10" t="str">
        <f>IFERROR(VLOOKUP(A114,'8'!U:V,2,0),"0")</f>
        <v>0</v>
      </c>
      <c r="AC114" s="5" t="s">
        <v>146</v>
      </c>
      <c r="AD114" s="15">
        <f t="shared" si="96"/>
        <v>0</v>
      </c>
      <c r="AE114" s="10" t="str">
        <f>IFERROR(VLOOKUP(A114,'9'!U:V,2,0),"0")</f>
        <v>0</v>
      </c>
      <c r="AF114" s="5" t="s">
        <v>146</v>
      </c>
      <c r="AG114" s="15">
        <f t="shared" si="97"/>
        <v>0</v>
      </c>
      <c r="AH114" s="10" t="str">
        <f>IFERROR(VLOOKUP(A114,'10'!U:V,2,0),"0")</f>
        <v>0</v>
      </c>
      <c r="AI114" s="5" t="s">
        <v>146</v>
      </c>
      <c r="AJ114" s="15">
        <f t="shared" si="98"/>
        <v>0</v>
      </c>
      <c r="AK114" s="10" t="str">
        <f>IFERROR(VLOOKUP(A114,'11'!U:V,2,0),"0")</f>
        <v>0</v>
      </c>
      <c r="AL114" s="5" t="s">
        <v>146</v>
      </c>
      <c r="AM114" s="15">
        <f t="shared" si="99"/>
        <v>0</v>
      </c>
      <c r="AN114" s="10" t="str">
        <f>IFERROR(VLOOKUP(A114,'12'!U:V,2,0),"0")</f>
        <v>0</v>
      </c>
      <c r="AO114" s="5" t="s">
        <v>146</v>
      </c>
      <c r="AP114" s="15">
        <f t="shared" si="100"/>
        <v>0</v>
      </c>
      <c r="AQ114" s="10" t="str">
        <f>IFERROR(VLOOKUP(A114,'13'!U:V,2,0),"0")</f>
        <v>0</v>
      </c>
      <c r="AR114" s="5" t="s">
        <v>146</v>
      </c>
      <c r="AS114" s="15">
        <f t="shared" si="101"/>
        <v>0</v>
      </c>
      <c r="AT114" s="10" t="str">
        <f>IFERROR(VLOOKUP(A114,'14'!U:V,2,0),"0")</f>
        <v>0</v>
      </c>
      <c r="AU114" s="5" t="s">
        <v>146</v>
      </c>
      <c r="AV114" s="15">
        <f t="shared" si="102"/>
        <v>0</v>
      </c>
      <c r="AW114" s="10" t="str">
        <f>IFERROR(VLOOKUP(A114,'15'!U:V,2,0),"0")</f>
        <v>0</v>
      </c>
      <c r="AX114" s="5" t="s">
        <v>146</v>
      </c>
      <c r="AY114" s="15">
        <f t="shared" si="103"/>
        <v>0</v>
      </c>
      <c r="AZ114" s="10" t="str">
        <f>IFERROR(VLOOKUP(A114,'16'!U:V,2,0),"0")</f>
        <v>0</v>
      </c>
      <c r="BA114" s="5" t="s">
        <v>146</v>
      </c>
      <c r="BB114" s="15">
        <f t="shared" si="104"/>
        <v>0</v>
      </c>
      <c r="BC114" s="10" t="str">
        <f>IFERROR(VLOOKUP(A114,'17'!U:V,2,0),"0")</f>
        <v>0</v>
      </c>
      <c r="BD114" s="5" t="s">
        <v>146</v>
      </c>
      <c r="BE114" s="15">
        <f t="shared" si="105"/>
        <v>0</v>
      </c>
      <c r="BF114" s="10" t="str">
        <f>IFERROR(VLOOKUP(A114,'18'!U:V,2,0),"0")</f>
        <v>0</v>
      </c>
      <c r="BG114" s="5" t="s">
        <v>146</v>
      </c>
      <c r="BH114" s="15">
        <f t="shared" si="75"/>
        <v>0</v>
      </c>
      <c r="BI114" s="10" t="str">
        <f>IFERROR(VLOOKUP(A114,'19'!U:V,2,0),"0")</f>
        <v>0</v>
      </c>
      <c r="BJ114" s="5" t="s">
        <v>146</v>
      </c>
      <c r="BK114" s="15">
        <f t="shared" si="76"/>
        <v>0</v>
      </c>
      <c r="BL114" s="10" t="str">
        <f>IFERROR(VLOOKUP(A114,'20'!U:V,2,0),"0")</f>
        <v>0</v>
      </c>
      <c r="BM114" s="5" t="s">
        <v>146</v>
      </c>
      <c r="BN114" s="15">
        <f t="shared" si="77"/>
        <v>0</v>
      </c>
      <c r="BO114" s="10" t="str">
        <f>IFERROR(VLOOKUP(A114,'21'!U:V,2,0),"0")</f>
        <v>0</v>
      </c>
      <c r="BP114" s="5" t="s">
        <v>146</v>
      </c>
      <c r="BQ114" s="15">
        <f t="shared" si="78"/>
        <v>0</v>
      </c>
      <c r="BR114" s="10" t="str">
        <f>IFERROR(VLOOKUP(A114,'22'!U:V,2,0),"0")</f>
        <v>0</v>
      </c>
      <c r="BS114" s="5" t="s">
        <v>146</v>
      </c>
      <c r="BT114" s="15">
        <f t="shared" si="79"/>
        <v>0</v>
      </c>
      <c r="BU114" s="10" t="str">
        <f>IFERROR(VLOOKUP(A114,'23'!U:V,2,0),"0")</f>
        <v>0</v>
      </c>
      <c r="BV114" s="5" t="s">
        <v>146</v>
      </c>
      <c r="BW114" s="15">
        <f t="shared" si="80"/>
        <v>0</v>
      </c>
      <c r="BX114" s="10" t="str">
        <f>IFERROR(VLOOKUP(A114,'24'!U:V,2,0),"0")</f>
        <v>0</v>
      </c>
      <c r="BY114" s="5" t="s">
        <v>146</v>
      </c>
      <c r="BZ114" s="15">
        <f t="shared" si="81"/>
        <v>0</v>
      </c>
      <c r="CA114" s="10" t="str">
        <f>IFERROR(VLOOKUP(A114,'25'!U:V,2,0),"0")</f>
        <v>0</v>
      </c>
      <c r="CB114" s="5" t="s">
        <v>146</v>
      </c>
      <c r="CC114" s="15">
        <f t="shared" si="82"/>
        <v>0</v>
      </c>
      <c r="CD114" s="10" t="str">
        <f>IFERROR(VLOOKUP(A114,'26'!U:V,2,0),"0")</f>
        <v>0</v>
      </c>
      <c r="CE114" s="5" t="s">
        <v>146</v>
      </c>
      <c r="CF114" s="15">
        <f t="shared" si="83"/>
        <v>0</v>
      </c>
      <c r="CG114" s="10" t="str">
        <f>IFERROR(VLOOKUP(A114,'27'!U:V,2,0),"0")</f>
        <v>0</v>
      </c>
      <c r="CH114" s="5" t="s">
        <v>146</v>
      </c>
      <c r="CI114" s="15">
        <f t="shared" si="84"/>
        <v>0</v>
      </c>
      <c r="CJ114" s="10" t="str">
        <f>IFERROR(VLOOKUP(A114,'28'!U:V,2,0),"0")</f>
        <v>0</v>
      </c>
      <c r="CK114" s="5" t="s">
        <v>146</v>
      </c>
      <c r="CL114" s="15">
        <f t="shared" si="85"/>
        <v>0</v>
      </c>
      <c r="CM114" s="10" t="str">
        <f>IFERROR(VLOOKUP(A114,'29'!U:V,2,0),"0")</f>
        <v>0</v>
      </c>
      <c r="CN114" s="5" t="s">
        <v>146</v>
      </c>
      <c r="CO114" s="15">
        <f t="shared" si="86"/>
        <v>0</v>
      </c>
      <c r="CP114" s="10" t="str">
        <f>IFERROR(VLOOKUP(A114,'30'!U:V,2,0),"0")</f>
        <v>0</v>
      </c>
      <c r="CQ114" s="5" t="s">
        <v>146</v>
      </c>
      <c r="CR114" s="15">
        <f t="shared" si="87"/>
        <v>0</v>
      </c>
      <c r="CS114" s="10" t="str">
        <f>IFERROR(VLOOKUP(A114,'31'!U:V,2,0),"0")</f>
        <v>0</v>
      </c>
      <c r="CT114" s="5" t="s">
        <v>146</v>
      </c>
      <c r="CU114" s="15">
        <f t="shared" si="88"/>
        <v>0</v>
      </c>
      <c r="CV114" s="10" t="str">
        <f>IFERROR(VLOOKUP(A114,'เซต1-31'!V:W,2,0),"0")</f>
        <v>0</v>
      </c>
      <c r="CW114" s="5" t="s">
        <v>146</v>
      </c>
      <c r="CX114" s="15">
        <f t="shared" si="74"/>
        <v>0</v>
      </c>
    </row>
    <row r="115" spans="1:102" x14ac:dyDescent="0.25">
      <c r="A115" s="5" t="s">
        <v>255</v>
      </c>
      <c r="B115" s="4" t="s">
        <v>260</v>
      </c>
      <c r="C115" s="13">
        <v>13.51</v>
      </c>
      <c r="D115" s="19">
        <f t="shared" si="55"/>
        <v>0</v>
      </c>
      <c r="E115" s="5" t="s">
        <v>146</v>
      </c>
      <c r="F115" s="13">
        <f t="shared" si="106"/>
        <v>0</v>
      </c>
      <c r="G115" s="10" t="str">
        <f>IFERROR(VLOOKUP(A115,'1'!U:V,2,0),"0")</f>
        <v>0</v>
      </c>
      <c r="H115" s="5" t="s">
        <v>146</v>
      </c>
      <c r="I115" s="15">
        <f t="shared" si="89"/>
        <v>0</v>
      </c>
      <c r="J115" s="10" t="str">
        <f>IFERROR(VLOOKUP(A115,'2'!U:V,2,0),"0")</f>
        <v>0</v>
      </c>
      <c r="K115" s="5" t="s">
        <v>146</v>
      </c>
      <c r="L115" s="15">
        <f t="shared" si="90"/>
        <v>0</v>
      </c>
      <c r="M115" s="10" t="str">
        <f>IFERROR(VLOOKUP(A115,'3'!U:V,2,0),"0")</f>
        <v>0</v>
      </c>
      <c r="N115" s="5" t="s">
        <v>146</v>
      </c>
      <c r="O115" s="15">
        <f t="shared" si="91"/>
        <v>0</v>
      </c>
      <c r="P115" s="10" t="str">
        <f>IFERROR(VLOOKUP(A115,'4'!U:V,2,0),"0")</f>
        <v>0</v>
      </c>
      <c r="Q115" s="5" t="s">
        <v>146</v>
      </c>
      <c r="R115" s="15">
        <f t="shared" si="92"/>
        <v>0</v>
      </c>
      <c r="S115" s="10" t="str">
        <f>IFERROR(VLOOKUP(A115,'5'!U:V,2,0),"0")</f>
        <v>0</v>
      </c>
      <c r="T115" s="5" t="s">
        <v>146</v>
      </c>
      <c r="U115" s="15">
        <f t="shared" si="93"/>
        <v>0</v>
      </c>
      <c r="V115" s="10" t="str">
        <f>IFERROR(VLOOKUP(A115,'6'!U:V,2,0),"0")</f>
        <v>0</v>
      </c>
      <c r="W115" s="5" t="s">
        <v>146</v>
      </c>
      <c r="X115" s="15">
        <f t="shared" si="94"/>
        <v>0</v>
      </c>
      <c r="Y115" s="10" t="str">
        <f>IFERROR(VLOOKUP(A115,'7'!U:V,2,0),"0")</f>
        <v>0</v>
      </c>
      <c r="Z115" s="5" t="s">
        <v>146</v>
      </c>
      <c r="AA115" s="15">
        <f t="shared" si="95"/>
        <v>0</v>
      </c>
      <c r="AB115" s="10" t="str">
        <f>IFERROR(VLOOKUP(A115,'8'!U:V,2,0),"0")</f>
        <v>0</v>
      </c>
      <c r="AC115" s="5" t="s">
        <v>146</v>
      </c>
      <c r="AD115" s="15">
        <f t="shared" si="96"/>
        <v>0</v>
      </c>
      <c r="AE115" s="10" t="str">
        <f>IFERROR(VLOOKUP(A115,'9'!U:V,2,0),"0")</f>
        <v>0</v>
      </c>
      <c r="AF115" s="5" t="s">
        <v>146</v>
      </c>
      <c r="AG115" s="15">
        <f t="shared" si="97"/>
        <v>0</v>
      </c>
      <c r="AH115" s="10" t="str">
        <f>IFERROR(VLOOKUP(A115,'10'!U:V,2,0),"0")</f>
        <v>0</v>
      </c>
      <c r="AI115" s="5" t="s">
        <v>146</v>
      </c>
      <c r="AJ115" s="15">
        <f t="shared" si="98"/>
        <v>0</v>
      </c>
      <c r="AK115" s="10" t="str">
        <f>IFERROR(VLOOKUP(A115,'11'!U:V,2,0),"0")</f>
        <v>0</v>
      </c>
      <c r="AL115" s="5" t="s">
        <v>146</v>
      </c>
      <c r="AM115" s="15">
        <f t="shared" si="99"/>
        <v>0</v>
      </c>
      <c r="AN115" s="10" t="str">
        <f>IFERROR(VLOOKUP(A115,'12'!U:V,2,0),"0")</f>
        <v>0</v>
      </c>
      <c r="AO115" s="5" t="s">
        <v>146</v>
      </c>
      <c r="AP115" s="15">
        <f t="shared" si="100"/>
        <v>0</v>
      </c>
      <c r="AQ115" s="10" t="str">
        <f>IFERROR(VLOOKUP(A115,'13'!U:V,2,0),"0")</f>
        <v>0</v>
      </c>
      <c r="AR115" s="5" t="s">
        <v>146</v>
      </c>
      <c r="AS115" s="15">
        <f t="shared" si="101"/>
        <v>0</v>
      </c>
      <c r="AT115" s="10" t="str">
        <f>IFERROR(VLOOKUP(A115,'14'!U:V,2,0),"0")</f>
        <v>0</v>
      </c>
      <c r="AU115" s="5" t="s">
        <v>146</v>
      </c>
      <c r="AV115" s="15">
        <f t="shared" si="102"/>
        <v>0</v>
      </c>
      <c r="AW115" s="10" t="str">
        <f>IFERROR(VLOOKUP(A115,'15'!U:V,2,0),"0")</f>
        <v>0</v>
      </c>
      <c r="AX115" s="5" t="s">
        <v>146</v>
      </c>
      <c r="AY115" s="15">
        <f t="shared" si="103"/>
        <v>0</v>
      </c>
      <c r="AZ115" s="10" t="str">
        <f>IFERROR(VLOOKUP(A115,'16'!U:V,2,0),"0")</f>
        <v>0</v>
      </c>
      <c r="BA115" s="5" t="s">
        <v>146</v>
      </c>
      <c r="BB115" s="15">
        <f t="shared" si="104"/>
        <v>0</v>
      </c>
      <c r="BC115" s="10" t="str">
        <f>IFERROR(VLOOKUP(A115,'17'!U:V,2,0),"0")</f>
        <v>0</v>
      </c>
      <c r="BD115" s="5" t="s">
        <v>146</v>
      </c>
      <c r="BE115" s="15">
        <f t="shared" si="105"/>
        <v>0</v>
      </c>
      <c r="BF115" s="10" t="str">
        <f>IFERROR(VLOOKUP(A115,'18'!U:V,2,0),"0")</f>
        <v>0</v>
      </c>
      <c r="BG115" s="5" t="s">
        <v>146</v>
      </c>
      <c r="BH115" s="15">
        <f t="shared" si="75"/>
        <v>0</v>
      </c>
      <c r="BI115" s="10" t="str">
        <f>IFERROR(VLOOKUP(A115,'19'!U:V,2,0),"0")</f>
        <v>0</v>
      </c>
      <c r="BJ115" s="5" t="s">
        <v>146</v>
      </c>
      <c r="BK115" s="15">
        <f t="shared" si="76"/>
        <v>0</v>
      </c>
      <c r="BL115" s="10" t="str">
        <f>IFERROR(VLOOKUP(A115,'20'!U:V,2,0),"0")</f>
        <v>0</v>
      </c>
      <c r="BM115" s="5" t="s">
        <v>146</v>
      </c>
      <c r="BN115" s="15">
        <f t="shared" si="77"/>
        <v>0</v>
      </c>
      <c r="BO115" s="10" t="str">
        <f>IFERROR(VLOOKUP(A115,'21'!U:V,2,0),"0")</f>
        <v>0</v>
      </c>
      <c r="BP115" s="5" t="s">
        <v>146</v>
      </c>
      <c r="BQ115" s="15">
        <f t="shared" si="78"/>
        <v>0</v>
      </c>
      <c r="BR115" s="10" t="str">
        <f>IFERROR(VLOOKUP(A115,'22'!U:V,2,0),"0")</f>
        <v>0</v>
      </c>
      <c r="BS115" s="5" t="s">
        <v>146</v>
      </c>
      <c r="BT115" s="15">
        <f t="shared" si="79"/>
        <v>0</v>
      </c>
      <c r="BU115" s="10" t="str">
        <f>IFERROR(VLOOKUP(A115,'23'!U:V,2,0),"0")</f>
        <v>0</v>
      </c>
      <c r="BV115" s="5" t="s">
        <v>146</v>
      </c>
      <c r="BW115" s="15">
        <f t="shared" si="80"/>
        <v>0</v>
      </c>
      <c r="BX115" s="10" t="str">
        <f>IFERROR(VLOOKUP(A115,'24'!U:V,2,0),"0")</f>
        <v>0</v>
      </c>
      <c r="BY115" s="5" t="s">
        <v>146</v>
      </c>
      <c r="BZ115" s="15">
        <f t="shared" si="81"/>
        <v>0</v>
      </c>
      <c r="CA115" s="10" t="str">
        <f>IFERROR(VLOOKUP(A115,'25'!U:V,2,0),"0")</f>
        <v>0</v>
      </c>
      <c r="CB115" s="5" t="s">
        <v>146</v>
      </c>
      <c r="CC115" s="15">
        <f t="shared" si="82"/>
        <v>0</v>
      </c>
      <c r="CD115" s="10" t="str">
        <f>IFERROR(VLOOKUP(A115,'26'!U:V,2,0),"0")</f>
        <v>0</v>
      </c>
      <c r="CE115" s="5" t="s">
        <v>146</v>
      </c>
      <c r="CF115" s="15">
        <f t="shared" si="83"/>
        <v>0</v>
      </c>
      <c r="CG115" s="10" t="str">
        <f>IFERROR(VLOOKUP(A115,'27'!U:V,2,0),"0")</f>
        <v>0</v>
      </c>
      <c r="CH115" s="5" t="s">
        <v>146</v>
      </c>
      <c r="CI115" s="15">
        <f t="shared" si="84"/>
        <v>0</v>
      </c>
      <c r="CJ115" s="10" t="str">
        <f>IFERROR(VLOOKUP(A115,'28'!U:V,2,0),"0")</f>
        <v>0</v>
      </c>
      <c r="CK115" s="5" t="s">
        <v>146</v>
      </c>
      <c r="CL115" s="15">
        <f t="shared" si="85"/>
        <v>0</v>
      </c>
      <c r="CM115" s="10" t="str">
        <f>IFERROR(VLOOKUP(A115,'29'!U:V,2,0),"0")</f>
        <v>0</v>
      </c>
      <c r="CN115" s="5" t="s">
        <v>146</v>
      </c>
      <c r="CO115" s="15">
        <f t="shared" si="86"/>
        <v>0</v>
      </c>
      <c r="CP115" s="10" t="str">
        <f>IFERROR(VLOOKUP(A115,'30'!U:V,2,0),"0")</f>
        <v>0</v>
      </c>
      <c r="CQ115" s="5" t="s">
        <v>146</v>
      </c>
      <c r="CR115" s="15">
        <f t="shared" si="87"/>
        <v>0</v>
      </c>
      <c r="CS115" s="10" t="str">
        <f>IFERROR(VLOOKUP(A115,'31'!U:V,2,0),"0")</f>
        <v>0</v>
      </c>
      <c r="CT115" s="5" t="s">
        <v>146</v>
      </c>
      <c r="CU115" s="15">
        <f t="shared" si="88"/>
        <v>0</v>
      </c>
      <c r="CV115" s="10" t="str">
        <f>IFERROR(VLOOKUP(A115,'เซต1-31'!V:W,2,0),"0")</f>
        <v>0</v>
      </c>
      <c r="CW115" s="5" t="s">
        <v>146</v>
      </c>
      <c r="CX115" s="15">
        <f t="shared" si="74"/>
        <v>0</v>
      </c>
    </row>
    <row r="116" spans="1:102" x14ac:dyDescent="0.25">
      <c r="A116" s="5" t="s">
        <v>249</v>
      </c>
      <c r="B116" s="4" t="s">
        <v>250</v>
      </c>
      <c r="C116" s="13">
        <v>11.38</v>
      </c>
      <c r="D116" s="19">
        <f t="shared" si="55"/>
        <v>0</v>
      </c>
      <c r="E116" s="5" t="s">
        <v>146</v>
      </c>
      <c r="F116" s="13">
        <f t="shared" ref="F116" si="107">+D116*C116</f>
        <v>0</v>
      </c>
      <c r="G116" s="10" t="str">
        <f>IFERROR(VLOOKUP(A116,'1'!U:V,2,0),"0")</f>
        <v>0</v>
      </c>
      <c r="H116" s="5" t="s">
        <v>146</v>
      </c>
      <c r="I116" s="15">
        <f t="shared" ref="I116" si="108">+G116*C116</f>
        <v>0</v>
      </c>
      <c r="J116" s="10" t="str">
        <f>IFERROR(VLOOKUP(A116,'2'!U:V,2,0),"0")</f>
        <v>0</v>
      </c>
      <c r="K116" s="5" t="s">
        <v>146</v>
      </c>
      <c r="L116" s="15">
        <f t="shared" ref="L116" si="109">+J116*C116</f>
        <v>0</v>
      </c>
      <c r="M116" s="10" t="str">
        <f>IFERROR(VLOOKUP(A116,'3'!U:V,2,0),"0")</f>
        <v>0</v>
      </c>
      <c r="N116" s="5" t="s">
        <v>146</v>
      </c>
      <c r="O116" s="15">
        <f t="shared" ref="O116" si="110">+M116*C116</f>
        <v>0</v>
      </c>
      <c r="P116" s="10" t="str">
        <f>IFERROR(VLOOKUP(A116,'4'!U:V,2,0),"0")</f>
        <v>0</v>
      </c>
      <c r="Q116" s="5" t="s">
        <v>146</v>
      </c>
      <c r="R116" s="15">
        <f t="shared" ref="R116" si="111">+P116*C116</f>
        <v>0</v>
      </c>
      <c r="S116" s="10" t="str">
        <f>IFERROR(VLOOKUP(A116,'5'!U:V,2,0),"0")</f>
        <v>0</v>
      </c>
      <c r="T116" s="5" t="s">
        <v>146</v>
      </c>
      <c r="U116" s="15">
        <f t="shared" ref="U116" si="112">+S116*C116</f>
        <v>0</v>
      </c>
      <c r="V116" s="10" t="str">
        <f>IFERROR(VLOOKUP(A116,'6'!U:V,2,0),"0")</f>
        <v>0</v>
      </c>
      <c r="W116" s="5" t="s">
        <v>146</v>
      </c>
      <c r="X116" s="15">
        <f t="shared" ref="X116" si="113">+V116*C116</f>
        <v>0</v>
      </c>
      <c r="Y116" s="10" t="str">
        <f>IFERROR(VLOOKUP(A116,'7'!U:V,2,0),"0")</f>
        <v>0</v>
      </c>
      <c r="Z116" s="5" t="s">
        <v>146</v>
      </c>
      <c r="AA116" s="15">
        <f t="shared" ref="AA116" si="114">+Y116*C116</f>
        <v>0</v>
      </c>
      <c r="AB116" s="10" t="str">
        <f>IFERROR(VLOOKUP(A116,'8'!U:V,2,0),"0")</f>
        <v>0</v>
      </c>
      <c r="AC116" s="5" t="s">
        <v>146</v>
      </c>
      <c r="AD116" s="15">
        <f t="shared" ref="AD116" si="115">+AB116*C116</f>
        <v>0</v>
      </c>
      <c r="AE116" s="10" t="str">
        <f>IFERROR(VLOOKUP(A116,'9'!U:V,2,0),"0")</f>
        <v>0</v>
      </c>
      <c r="AF116" s="5" t="s">
        <v>146</v>
      </c>
      <c r="AG116" s="15">
        <f t="shared" ref="AG116" si="116">+AE116*C116</f>
        <v>0</v>
      </c>
      <c r="AH116" s="10" t="str">
        <f>IFERROR(VLOOKUP(A116,'10'!U:V,2,0),"0")</f>
        <v>0</v>
      </c>
      <c r="AI116" s="5" t="s">
        <v>146</v>
      </c>
      <c r="AJ116" s="15">
        <f t="shared" ref="AJ116" si="117">+AH116*C116</f>
        <v>0</v>
      </c>
      <c r="AK116" s="10" t="str">
        <f>IFERROR(VLOOKUP(A116,'11'!U:V,2,0),"0")</f>
        <v>0</v>
      </c>
      <c r="AL116" s="5" t="s">
        <v>146</v>
      </c>
      <c r="AM116" s="15">
        <f t="shared" ref="AM116" si="118">+AK116*C116</f>
        <v>0</v>
      </c>
      <c r="AN116" s="10" t="str">
        <f>IFERROR(VLOOKUP(A116,'12'!U:V,2,0),"0")</f>
        <v>0</v>
      </c>
      <c r="AO116" s="5" t="s">
        <v>146</v>
      </c>
      <c r="AP116" s="15">
        <f t="shared" ref="AP116" si="119">+AN116*C116</f>
        <v>0</v>
      </c>
      <c r="AQ116" s="10" t="str">
        <f>IFERROR(VLOOKUP(A116,'13'!U:V,2,0),"0")</f>
        <v>0</v>
      </c>
      <c r="AR116" s="5" t="s">
        <v>146</v>
      </c>
      <c r="AS116" s="15">
        <f t="shared" ref="AS116" si="120">+AQ116*C116</f>
        <v>0</v>
      </c>
      <c r="AT116" s="10" t="str">
        <f>IFERROR(VLOOKUP(A116,'14'!U:V,2,0),"0")</f>
        <v>0</v>
      </c>
      <c r="AU116" s="5" t="s">
        <v>146</v>
      </c>
      <c r="AV116" s="15">
        <f t="shared" ref="AV116" si="121">+AT116*C116</f>
        <v>0</v>
      </c>
      <c r="AW116" s="10" t="str">
        <f>IFERROR(VLOOKUP(A116,'15'!U:V,2,0),"0")</f>
        <v>0</v>
      </c>
      <c r="AX116" s="5" t="s">
        <v>146</v>
      </c>
      <c r="AY116" s="15">
        <f t="shared" ref="AY116" si="122">+AW116*C116</f>
        <v>0</v>
      </c>
      <c r="AZ116" s="10" t="str">
        <f>IFERROR(VLOOKUP(A116,'16'!U:V,2,0),"0")</f>
        <v>0</v>
      </c>
      <c r="BA116" s="5" t="s">
        <v>146</v>
      </c>
      <c r="BB116" s="15">
        <f t="shared" ref="BB116" si="123">+AZ116*C116</f>
        <v>0</v>
      </c>
      <c r="BC116" s="10" t="str">
        <f>IFERROR(VLOOKUP(A116,'17'!U:V,2,0),"0")</f>
        <v>0</v>
      </c>
      <c r="BD116" s="5" t="s">
        <v>146</v>
      </c>
      <c r="BE116" s="15">
        <f t="shared" ref="BE116" si="124">+BC116*C116</f>
        <v>0</v>
      </c>
      <c r="BF116" s="10" t="str">
        <f>IFERROR(VLOOKUP(A116,'18'!U:V,2,0),"0")</f>
        <v>0</v>
      </c>
      <c r="BG116" s="5" t="s">
        <v>146</v>
      </c>
      <c r="BH116" s="15">
        <f t="shared" ref="BH116" si="125">+BF116*C116</f>
        <v>0</v>
      </c>
      <c r="BI116" s="10" t="str">
        <f>IFERROR(VLOOKUP(A116,'19'!U:V,2,0),"0")</f>
        <v>0</v>
      </c>
      <c r="BJ116" s="5" t="s">
        <v>146</v>
      </c>
      <c r="BK116" s="15">
        <f t="shared" ref="BK116" si="126">+BI116*C116</f>
        <v>0</v>
      </c>
      <c r="BL116" s="10" t="str">
        <f>IFERROR(VLOOKUP(A116,'20'!U:V,2,0),"0")</f>
        <v>0</v>
      </c>
      <c r="BM116" s="5" t="s">
        <v>146</v>
      </c>
      <c r="BN116" s="15">
        <f t="shared" ref="BN116" si="127">+BL116*C116</f>
        <v>0</v>
      </c>
      <c r="BO116" s="10" t="str">
        <f>IFERROR(VLOOKUP(A116,'21'!U:V,2,0),"0")</f>
        <v>0</v>
      </c>
      <c r="BP116" s="5" t="s">
        <v>146</v>
      </c>
      <c r="BQ116" s="15">
        <f t="shared" ref="BQ116" si="128">+BO116*C116</f>
        <v>0</v>
      </c>
      <c r="BR116" s="10" t="str">
        <f>IFERROR(VLOOKUP(A116,'22'!U:V,2,0),"0")</f>
        <v>0</v>
      </c>
      <c r="BS116" s="5" t="s">
        <v>146</v>
      </c>
      <c r="BT116" s="15">
        <f t="shared" ref="BT116" si="129">+BR116*C116</f>
        <v>0</v>
      </c>
      <c r="BU116" s="10" t="str">
        <f>IFERROR(VLOOKUP(A116,'23'!U:V,2,0),"0")</f>
        <v>0</v>
      </c>
      <c r="BV116" s="5" t="s">
        <v>146</v>
      </c>
      <c r="BW116" s="15">
        <f t="shared" ref="BW116" si="130">+BU116*C116</f>
        <v>0</v>
      </c>
      <c r="BX116" s="10" t="str">
        <f>IFERROR(VLOOKUP(A116,'24'!U:V,2,0),"0")</f>
        <v>0</v>
      </c>
      <c r="BY116" s="5" t="s">
        <v>146</v>
      </c>
      <c r="BZ116" s="15">
        <f t="shared" si="81"/>
        <v>0</v>
      </c>
      <c r="CA116" s="10" t="str">
        <f>IFERROR(VLOOKUP(A116,'25'!U:V,2,0),"0")</f>
        <v>0</v>
      </c>
      <c r="CB116" s="5" t="s">
        <v>146</v>
      </c>
      <c r="CC116" s="15">
        <f t="shared" si="82"/>
        <v>0</v>
      </c>
      <c r="CD116" s="10" t="str">
        <f>IFERROR(VLOOKUP(A116,'26'!U:V,2,0),"0")</f>
        <v>0</v>
      </c>
      <c r="CE116" s="5" t="s">
        <v>146</v>
      </c>
      <c r="CF116" s="15">
        <f t="shared" si="83"/>
        <v>0</v>
      </c>
      <c r="CG116" s="10" t="str">
        <f>IFERROR(VLOOKUP(A116,'27'!U:V,2,0),"0")</f>
        <v>0</v>
      </c>
      <c r="CH116" s="5" t="s">
        <v>146</v>
      </c>
      <c r="CI116" s="15">
        <f t="shared" si="84"/>
        <v>0</v>
      </c>
      <c r="CJ116" s="10" t="str">
        <f>IFERROR(VLOOKUP(A116,'28'!U:V,2,0),"0")</f>
        <v>0</v>
      </c>
      <c r="CK116" s="5" t="s">
        <v>146</v>
      </c>
      <c r="CL116" s="15">
        <f t="shared" si="85"/>
        <v>0</v>
      </c>
      <c r="CM116" s="10" t="str">
        <f>IFERROR(VLOOKUP(A116,'29'!U:V,2,0),"0")</f>
        <v>0</v>
      </c>
      <c r="CN116" s="5" t="s">
        <v>146</v>
      </c>
      <c r="CO116" s="15">
        <f t="shared" si="86"/>
        <v>0</v>
      </c>
      <c r="CP116" s="10" t="str">
        <f>IFERROR(VLOOKUP(A116,'30'!U:V,2,0),"0")</f>
        <v>0</v>
      </c>
      <c r="CQ116" s="5" t="s">
        <v>146</v>
      </c>
      <c r="CR116" s="15">
        <f t="shared" si="87"/>
        <v>0</v>
      </c>
      <c r="CS116" s="10" t="str">
        <f>IFERROR(VLOOKUP(A116,'31'!U:V,2,0),"0")</f>
        <v>0</v>
      </c>
      <c r="CT116" s="5" t="s">
        <v>146</v>
      </c>
      <c r="CU116" s="15">
        <f t="shared" si="88"/>
        <v>0</v>
      </c>
      <c r="CV116" s="10" t="str">
        <f>IFERROR(VLOOKUP(A116,'เซต1-31'!V:W,2,0),"0")</f>
        <v>0</v>
      </c>
      <c r="CW116" s="5" t="s">
        <v>146</v>
      </c>
      <c r="CX116" s="15">
        <f t="shared" si="74"/>
        <v>0</v>
      </c>
    </row>
    <row r="117" spans="1:102" x14ac:dyDescent="0.25">
      <c r="A117" s="5" t="s">
        <v>256</v>
      </c>
      <c r="B117" s="4" t="s">
        <v>262</v>
      </c>
      <c r="C117" s="13">
        <v>71.349999999999994</v>
      </c>
      <c r="D117" s="19">
        <f t="shared" si="55"/>
        <v>319</v>
      </c>
      <c r="E117" s="5" t="s">
        <v>146</v>
      </c>
      <c r="F117" s="13">
        <f t="shared" ref="F117:F121" si="131">+D117*C117</f>
        <v>22760.649999999998</v>
      </c>
      <c r="G117" s="10">
        <f>IFERROR(VLOOKUP(A117,'1'!U:V,2,0),"0")</f>
        <v>8</v>
      </c>
      <c r="H117" s="5" t="s">
        <v>146</v>
      </c>
      <c r="I117" s="15">
        <f t="shared" ref="I117:I121" si="132">+G117*C117</f>
        <v>570.79999999999995</v>
      </c>
      <c r="J117" s="10">
        <f>IFERROR(VLOOKUP(A117,'2'!U:V,2,0),"0")</f>
        <v>10</v>
      </c>
      <c r="K117" s="5" t="s">
        <v>146</v>
      </c>
      <c r="L117" s="15">
        <f t="shared" ref="L117:L121" si="133">+J117*C117</f>
        <v>713.5</v>
      </c>
      <c r="M117" s="10">
        <f>IFERROR(VLOOKUP(A117,'3'!U:V,2,0),"0")</f>
        <v>5</v>
      </c>
      <c r="N117" s="5" t="s">
        <v>146</v>
      </c>
      <c r="O117" s="15">
        <f t="shared" ref="O117:O121" si="134">+M117*C117</f>
        <v>356.75</v>
      </c>
      <c r="P117" s="10">
        <f>IFERROR(VLOOKUP(A117,'4'!U:V,2,0),"0")</f>
        <v>10</v>
      </c>
      <c r="Q117" s="5" t="s">
        <v>146</v>
      </c>
      <c r="R117" s="15">
        <f t="shared" ref="R117:R121" si="135">+P117*C117</f>
        <v>713.5</v>
      </c>
      <c r="S117" s="10">
        <f>IFERROR(VLOOKUP(A117,'5'!U:V,2,0),"0")</f>
        <v>17</v>
      </c>
      <c r="T117" s="5" t="s">
        <v>146</v>
      </c>
      <c r="U117" s="15">
        <f t="shared" ref="U117:U121" si="136">+S117*C117</f>
        <v>1212.9499999999998</v>
      </c>
      <c r="V117" s="10">
        <f>IFERROR(VLOOKUP(A117,'6'!U:V,2,0),"0")</f>
        <v>20</v>
      </c>
      <c r="W117" s="5" t="s">
        <v>146</v>
      </c>
      <c r="X117" s="15">
        <f t="shared" ref="X117:X121" si="137">+V117*C117</f>
        <v>1427</v>
      </c>
      <c r="Y117" s="10">
        <f>IFERROR(VLOOKUP(A117,'7'!U:V,2,0),"0")</f>
        <v>9</v>
      </c>
      <c r="Z117" s="5" t="s">
        <v>146</v>
      </c>
      <c r="AA117" s="15">
        <f t="shared" ref="AA117:AA121" si="138">+Y117*C117</f>
        <v>642.15</v>
      </c>
      <c r="AB117" s="10">
        <f>IFERROR(VLOOKUP(A117,'8'!U:V,2,0),"0")</f>
        <v>18</v>
      </c>
      <c r="AC117" s="5" t="s">
        <v>146</v>
      </c>
      <c r="AD117" s="15">
        <f t="shared" ref="AD117:AD121" si="139">+AB117*C117</f>
        <v>1284.3</v>
      </c>
      <c r="AE117" s="10">
        <f>IFERROR(VLOOKUP(A117,'9'!U:V,2,0),"0")</f>
        <v>8</v>
      </c>
      <c r="AF117" s="5" t="s">
        <v>146</v>
      </c>
      <c r="AG117" s="15">
        <f t="shared" ref="AG117:AG121" si="140">+AE117*C117</f>
        <v>570.79999999999995</v>
      </c>
      <c r="AH117" s="10">
        <f>IFERROR(VLOOKUP(A117,'10'!U:V,2,0),"0")</f>
        <v>14</v>
      </c>
      <c r="AI117" s="5" t="s">
        <v>146</v>
      </c>
      <c r="AJ117" s="15">
        <f t="shared" ref="AJ117:AJ121" si="141">+AH117*C117</f>
        <v>998.89999999999986</v>
      </c>
      <c r="AK117" s="10">
        <f>IFERROR(VLOOKUP(A117,'11'!U:V,2,0),"0")</f>
        <v>11</v>
      </c>
      <c r="AL117" s="5" t="s">
        <v>146</v>
      </c>
      <c r="AM117" s="15">
        <f t="shared" ref="AM117:AM121" si="142">+AK117*C117</f>
        <v>784.84999999999991</v>
      </c>
      <c r="AN117" s="10">
        <f>IFERROR(VLOOKUP(A117,'12'!U:V,2,0),"0")</f>
        <v>7</v>
      </c>
      <c r="AO117" s="5" t="s">
        <v>146</v>
      </c>
      <c r="AP117" s="15">
        <f t="shared" ref="AP117:AP121" si="143">+AN117*C117</f>
        <v>499.44999999999993</v>
      </c>
      <c r="AQ117" s="10">
        <f>IFERROR(VLOOKUP(A117,'13'!U:V,2,0),"0")</f>
        <v>7</v>
      </c>
      <c r="AR117" s="5" t="s">
        <v>146</v>
      </c>
      <c r="AS117" s="15">
        <f t="shared" ref="AS117:AS121" si="144">+AQ117*C117</f>
        <v>499.44999999999993</v>
      </c>
      <c r="AT117" s="10">
        <f>IFERROR(VLOOKUP(A117,'14'!U:V,2,0),"0")</f>
        <v>12</v>
      </c>
      <c r="AU117" s="5" t="s">
        <v>146</v>
      </c>
      <c r="AV117" s="15">
        <f t="shared" ref="AV117:AV121" si="145">+AT117*C117</f>
        <v>856.19999999999993</v>
      </c>
      <c r="AW117" s="10">
        <f>IFERROR(VLOOKUP(A117,'15'!U:V,2,0),"0")</f>
        <v>12</v>
      </c>
      <c r="AX117" s="5" t="s">
        <v>146</v>
      </c>
      <c r="AY117" s="15">
        <f t="shared" ref="AY117:AY121" si="146">+AW117*C117</f>
        <v>856.19999999999993</v>
      </c>
      <c r="AZ117" s="10">
        <f>IFERROR(VLOOKUP(A117,'16'!U:V,2,0),"0")</f>
        <v>10</v>
      </c>
      <c r="BA117" s="5" t="s">
        <v>146</v>
      </c>
      <c r="BB117" s="15">
        <f t="shared" ref="BB117:BB121" si="147">+AZ117*C117</f>
        <v>713.5</v>
      </c>
      <c r="BC117" s="10">
        <f>IFERROR(VLOOKUP(A117,'17'!U:V,2,0),"0")</f>
        <v>18</v>
      </c>
      <c r="BD117" s="5" t="s">
        <v>146</v>
      </c>
      <c r="BE117" s="15">
        <f t="shared" ref="BE117:BE121" si="148">+BC117*C117</f>
        <v>1284.3</v>
      </c>
      <c r="BF117" s="10">
        <f>IFERROR(VLOOKUP(A117,'18'!U:V,2,0),"0")</f>
        <v>2</v>
      </c>
      <c r="BG117" s="5" t="s">
        <v>146</v>
      </c>
      <c r="BH117" s="15">
        <f t="shared" ref="BH117:BH121" si="149">+BF117*C117</f>
        <v>142.69999999999999</v>
      </c>
      <c r="BI117" s="10" t="str">
        <f>IFERROR(VLOOKUP(A117,'19'!U:V,2,0),"0")</f>
        <v>0</v>
      </c>
      <c r="BJ117" s="5" t="s">
        <v>146</v>
      </c>
      <c r="BK117" s="15">
        <f t="shared" ref="BK117:BK121" si="150">+BI117*C117</f>
        <v>0</v>
      </c>
      <c r="BL117" s="10" t="str">
        <f>IFERROR(VLOOKUP(A117,'20'!U:V,2,0),"0")</f>
        <v>0</v>
      </c>
      <c r="BM117" s="5" t="s">
        <v>146</v>
      </c>
      <c r="BN117" s="15">
        <f t="shared" ref="BN117:BN121" si="151">+BL117*C117</f>
        <v>0</v>
      </c>
      <c r="BO117" s="10">
        <f>IFERROR(VLOOKUP(A117,'21'!U:V,2,0),"0")</f>
        <v>15</v>
      </c>
      <c r="BP117" s="5" t="s">
        <v>146</v>
      </c>
      <c r="BQ117" s="15">
        <f t="shared" ref="BQ117:BQ121" si="152">+BO117*C117</f>
        <v>1070.25</v>
      </c>
      <c r="BR117" s="10">
        <f>IFERROR(VLOOKUP(A117,'22'!U:V,2,0),"0")</f>
        <v>6</v>
      </c>
      <c r="BS117" s="5" t="s">
        <v>146</v>
      </c>
      <c r="BT117" s="15">
        <f t="shared" ref="BT117:BT121" si="153">+BR117*C117</f>
        <v>428.09999999999997</v>
      </c>
      <c r="BU117" s="10">
        <f>IFERROR(VLOOKUP(A117,'23'!U:V,2,0),"0")</f>
        <v>8</v>
      </c>
      <c r="BV117" s="5" t="s">
        <v>146</v>
      </c>
      <c r="BW117" s="15">
        <f t="shared" ref="BW117:BW121" si="154">+BU117*C117</f>
        <v>570.79999999999995</v>
      </c>
      <c r="BX117" s="10">
        <f>IFERROR(VLOOKUP(A117,'24'!U:V,2,0),"0")</f>
        <v>7</v>
      </c>
      <c r="BY117" s="5" t="s">
        <v>146</v>
      </c>
      <c r="BZ117" s="15">
        <f t="shared" si="81"/>
        <v>499.44999999999993</v>
      </c>
      <c r="CA117" s="10">
        <f>IFERROR(VLOOKUP(A117,'25'!U:V,2,0),"0")</f>
        <v>10</v>
      </c>
      <c r="CB117" s="5" t="s">
        <v>146</v>
      </c>
      <c r="CC117" s="15">
        <f t="shared" si="82"/>
        <v>713.5</v>
      </c>
      <c r="CD117" s="10">
        <f>IFERROR(VLOOKUP(A117,'26'!U:V,2,0),"0")</f>
        <v>3</v>
      </c>
      <c r="CE117" s="5" t="s">
        <v>146</v>
      </c>
      <c r="CF117" s="15">
        <f t="shared" si="83"/>
        <v>214.04999999999998</v>
      </c>
      <c r="CG117" s="10" t="str">
        <f>IFERROR(VLOOKUP(A117,'27'!U:V,2,0),"0")</f>
        <v>0</v>
      </c>
      <c r="CH117" s="5" t="s">
        <v>146</v>
      </c>
      <c r="CI117" s="15">
        <f t="shared" si="84"/>
        <v>0</v>
      </c>
      <c r="CJ117" s="10">
        <f>IFERROR(VLOOKUP(A117,'28'!U:V,2,0),"0")</f>
        <v>22</v>
      </c>
      <c r="CK117" s="5" t="s">
        <v>146</v>
      </c>
      <c r="CL117" s="15">
        <f t="shared" si="85"/>
        <v>1569.6999999999998</v>
      </c>
      <c r="CM117" s="10">
        <f>IFERROR(VLOOKUP(A117,'29'!U:V,2,0),"0")</f>
        <v>20</v>
      </c>
      <c r="CN117" s="5" t="s">
        <v>146</v>
      </c>
      <c r="CO117" s="15">
        <f t="shared" si="86"/>
        <v>1427</v>
      </c>
      <c r="CP117" s="10">
        <f>IFERROR(VLOOKUP(A117,'30'!U:V,2,0),"0")</f>
        <v>10</v>
      </c>
      <c r="CQ117" s="5" t="s">
        <v>146</v>
      </c>
      <c r="CR117" s="15">
        <f t="shared" si="87"/>
        <v>713.5</v>
      </c>
      <c r="CS117" s="10">
        <f>IFERROR(VLOOKUP(A117,'31'!U:V,2,0),"0")</f>
        <v>20</v>
      </c>
      <c r="CT117" s="5" t="s">
        <v>146</v>
      </c>
      <c r="CU117" s="15">
        <f t="shared" si="88"/>
        <v>1427</v>
      </c>
      <c r="CV117" s="10" t="str">
        <f>IFERROR(VLOOKUP(A117,'เซต1-31'!V:W,2,0),"0")</f>
        <v>0</v>
      </c>
      <c r="CW117" s="5" t="s">
        <v>146</v>
      </c>
      <c r="CX117" s="15">
        <f t="shared" si="74"/>
        <v>0</v>
      </c>
    </row>
    <row r="118" spans="1:102" x14ac:dyDescent="0.25">
      <c r="A118" s="5" t="s">
        <v>257</v>
      </c>
      <c r="B118" s="4" t="s">
        <v>263</v>
      </c>
      <c r="C118" s="13">
        <v>61.68</v>
      </c>
      <c r="D118" s="19">
        <f t="shared" si="55"/>
        <v>327</v>
      </c>
      <c r="E118" s="5" t="s">
        <v>146</v>
      </c>
      <c r="F118" s="13">
        <f t="shared" si="131"/>
        <v>20169.36</v>
      </c>
      <c r="G118" s="10">
        <f>IFERROR(VLOOKUP(A118,'1'!U:V,2,0),"0")</f>
        <v>7</v>
      </c>
      <c r="H118" s="5" t="s">
        <v>146</v>
      </c>
      <c r="I118" s="15">
        <f t="shared" si="132"/>
        <v>431.76</v>
      </c>
      <c r="J118" s="10">
        <f>IFERROR(VLOOKUP(A118,'2'!U:V,2,0),"0")</f>
        <v>8</v>
      </c>
      <c r="K118" s="5" t="s">
        <v>146</v>
      </c>
      <c r="L118" s="15">
        <f t="shared" si="133"/>
        <v>493.44</v>
      </c>
      <c r="M118" s="10">
        <f>IFERROR(VLOOKUP(A118,'3'!U:V,2,0),"0")</f>
        <v>5</v>
      </c>
      <c r="N118" s="5" t="s">
        <v>146</v>
      </c>
      <c r="O118" s="15">
        <f t="shared" si="134"/>
        <v>308.39999999999998</v>
      </c>
      <c r="P118" s="10">
        <f>IFERROR(VLOOKUP(A118,'4'!U:V,2,0),"0")</f>
        <v>5</v>
      </c>
      <c r="Q118" s="5" t="s">
        <v>146</v>
      </c>
      <c r="R118" s="15">
        <f t="shared" si="135"/>
        <v>308.39999999999998</v>
      </c>
      <c r="S118" s="10">
        <f>IFERROR(VLOOKUP(A118,'5'!U:V,2,0),"0")</f>
        <v>11</v>
      </c>
      <c r="T118" s="5" t="s">
        <v>146</v>
      </c>
      <c r="U118" s="15">
        <f t="shared" si="136"/>
        <v>678.48</v>
      </c>
      <c r="V118" s="10">
        <f>IFERROR(VLOOKUP(A118,'6'!U:V,2,0),"0")</f>
        <v>6</v>
      </c>
      <c r="W118" s="5" t="s">
        <v>146</v>
      </c>
      <c r="X118" s="15">
        <f t="shared" si="137"/>
        <v>370.08</v>
      </c>
      <c r="Y118" s="10">
        <f>IFERROR(VLOOKUP(A118,'7'!U:V,2,0),"0")</f>
        <v>16</v>
      </c>
      <c r="Z118" s="5" t="s">
        <v>146</v>
      </c>
      <c r="AA118" s="15">
        <f t="shared" si="138"/>
        <v>986.88</v>
      </c>
      <c r="AB118" s="10">
        <f>IFERROR(VLOOKUP(A118,'8'!U:V,2,0),"0")</f>
        <v>9</v>
      </c>
      <c r="AC118" s="5" t="s">
        <v>146</v>
      </c>
      <c r="AD118" s="15">
        <f t="shared" si="139"/>
        <v>555.12</v>
      </c>
      <c r="AE118" s="10">
        <f>IFERROR(VLOOKUP(A118,'9'!U:V,2,0),"0")</f>
        <v>15</v>
      </c>
      <c r="AF118" s="5" t="s">
        <v>146</v>
      </c>
      <c r="AG118" s="15">
        <f t="shared" si="140"/>
        <v>925.2</v>
      </c>
      <c r="AH118" s="10">
        <f>IFERROR(VLOOKUP(A118,'10'!U:V,2,0),"0")</f>
        <v>17</v>
      </c>
      <c r="AI118" s="5" t="s">
        <v>146</v>
      </c>
      <c r="AJ118" s="15">
        <f t="shared" si="141"/>
        <v>1048.56</v>
      </c>
      <c r="AK118" s="10">
        <f>IFERROR(VLOOKUP(A118,'11'!U:V,2,0),"0")</f>
        <v>8</v>
      </c>
      <c r="AL118" s="5" t="s">
        <v>146</v>
      </c>
      <c r="AM118" s="15">
        <f t="shared" si="142"/>
        <v>493.44</v>
      </c>
      <c r="AN118" s="10">
        <f>IFERROR(VLOOKUP(A118,'12'!U:V,2,0),"0")</f>
        <v>2</v>
      </c>
      <c r="AO118" s="5" t="s">
        <v>146</v>
      </c>
      <c r="AP118" s="15">
        <f t="shared" si="143"/>
        <v>123.36</v>
      </c>
      <c r="AQ118" s="10">
        <f>IFERROR(VLOOKUP(A118,'13'!U:V,2,0),"0")</f>
        <v>1</v>
      </c>
      <c r="AR118" s="5" t="s">
        <v>146</v>
      </c>
      <c r="AS118" s="15">
        <f t="shared" si="144"/>
        <v>61.68</v>
      </c>
      <c r="AT118" s="10">
        <f>IFERROR(VLOOKUP(A118,'14'!U:V,2,0),"0")</f>
        <v>4</v>
      </c>
      <c r="AU118" s="5" t="s">
        <v>146</v>
      </c>
      <c r="AV118" s="15">
        <f t="shared" si="145"/>
        <v>246.72</v>
      </c>
      <c r="AW118" s="10">
        <f>IFERROR(VLOOKUP(A118,'15'!U:V,2,0),"0")</f>
        <v>5</v>
      </c>
      <c r="AX118" s="5" t="s">
        <v>146</v>
      </c>
      <c r="AY118" s="15">
        <f t="shared" si="146"/>
        <v>308.39999999999998</v>
      </c>
      <c r="AZ118" s="10">
        <f>IFERROR(VLOOKUP(A118,'16'!U:V,2,0),"0")</f>
        <v>9</v>
      </c>
      <c r="BA118" s="5" t="s">
        <v>146</v>
      </c>
      <c r="BB118" s="15">
        <f t="shared" si="147"/>
        <v>555.12</v>
      </c>
      <c r="BC118" s="10">
        <f>IFERROR(VLOOKUP(A118,'17'!U:V,2,0),"0")</f>
        <v>42</v>
      </c>
      <c r="BD118" s="5" t="s">
        <v>146</v>
      </c>
      <c r="BE118" s="15">
        <f t="shared" si="148"/>
        <v>2590.56</v>
      </c>
      <c r="BF118" s="10">
        <f>IFERROR(VLOOKUP(A118,'18'!U:V,2,0),"0")</f>
        <v>25</v>
      </c>
      <c r="BG118" s="5" t="s">
        <v>146</v>
      </c>
      <c r="BH118" s="15">
        <f t="shared" si="149"/>
        <v>1542</v>
      </c>
      <c r="BI118" s="10" t="str">
        <f>IFERROR(VLOOKUP(A118,'19'!U:V,2,0),"0")</f>
        <v>0</v>
      </c>
      <c r="BJ118" s="5" t="s">
        <v>146</v>
      </c>
      <c r="BK118" s="15">
        <f t="shared" si="150"/>
        <v>0</v>
      </c>
      <c r="BL118" s="10" t="str">
        <f>IFERROR(VLOOKUP(A118,'20'!U:V,2,0),"0")</f>
        <v>0</v>
      </c>
      <c r="BM118" s="5" t="s">
        <v>146</v>
      </c>
      <c r="BN118" s="15">
        <f t="shared" si="151"/>
        <v>0</v>
      </c>
      <c r="BO118" s="10">
        <f>IFERROR(VLOOKUP(A118,'21'!U:V,2,0),"0")</f>
        <v>50</v>
      </c>
      <c r="BP118" s="5" t="s">
        <v>146</v>
      </c>
      <c r="BQ118" s="15">
        <f t="shared" si="152"/>
        <v>3084</v>
      </c>
      <c r="BR118" s="10">
        <f>IFERROR(VLOOKUP(A118,'22'!U:V,2,0),"0")</f>
        <v>5</v>
      </c>
      <c r="BS118" s="5" t="s">
        <v>146</v>
      </c>
      <c r="BT118" s="15">
        <f t="shared" si="153"/>
        <v>308.39999999999998</v>
      </c>
      <c r="BU118" s="10">
        <f>IFERROR(VLOOKUP(A118,'23'!U:V,2,0),"0")</f>
        <v>7</v>
      </c>
      <c r="BV118" s="5" t="s">
        <v>146</v>
      </c>
      <c r="BW118" s="15">
        <f t="shared" si="154"/>
        <v>431.76</v>
      </c>
      <c r="BX118" s="10">
        <f>IFERROR(VLOOKUP(A118,'24'!U:V,2,0),"0")</f>
        <v>3</v>
      </c>
      <c r="BY118" s="5" t="s">
        <v>146</v>
      </c>
      <c r="BZ118" s="15">
        <f t="shared" si="81"/>
        <v>185.04</v>
      </c>
      <c r="CA118" s="10">
        <f>IFERROR(VLOOKUP(A118,'25'!U:V,2,0),"0")</f>
        <v>2</v>
      </c>
      <c r="CB118" s="5" t="s">
        <v>146</v>
      </c>
      <c r="CC118" s="15">
        <f t="shared" si="82"/>
        <v>123.36</v>
      </c>
      <c r="CD118" s="10">
        <f>IFERROR(VLOOKUP(A118,'26'!U:V,2,0),"0")</f>
        <v>4</v>
      </c>
      <c r="CE118" s="5" t="s">
        <v>146</v>
      </c>
      <c r="CF118" s="15">
        <f t="shared" si="83"/>
        <v>246.72</v>
      </c>
      <c r="CG118" s="10">
        <f>IFERROR(VLOOKUP(A118,'27'!U:V,2,0),"0")</f>
        <v>1</v>
      </c>
      <c r="CH118" s="5" t="s">
        <v>146</v>
      </c>
      <c r="CI118" s="15">
        <f t="shared" si="84"/>
        <v>61.68</v>
      </c>
      <c r="CJ118" s="10">
        <f>IFERROR(VLOOKUP(A118,'28'!U:V,2,0),"0")</f>
        <v>29</v>
      </c>
      <c r="CK118" s="5" t="s">
        <v>146</v>
      </c>
      <c r="CL118" s="15">
        <f t="shared" si="85"/>
        <v>1788.72</v>
      </c>
      <c r="CM118" s="10">
        <f>IFERROR(VLOOKUP(A118,'29'!U:V,2,0),"0")</f>
        <v>8</v>
      </c>
      <c r="CN118" s="5" t="s">
        <v>146</v>
      </c>
      <c r="CO118" s="15">
        <f t="shared" si="86"/>
        <v>493.44</v>
      </c>
      <c r="CP118" s="10">
        <f>IFERROR(VLOOKUP(A118,'30'!U:V,2,0),"0")</f>
        <v>11</v>
      </c>
      <c r="CQ118" s="5" t="s">
        <v>146</v>
      </c>
      <c r="CR118" s="15">
        <f t="shared" si="87"/>
        <v>678.48</v>
      </c>
      <c r="CS118" s="10">
        <f>IFERROR(VLOOKUP(A118,'31'!U:V,2,0),"0")</f>
        <v>12</v>
      </c>
      <c r="CT118" s="5" t="s">
        <v>146</v>
      </c>
      <c r="CU118" s="15">
        <f t="shared" si="88"/>
        <v>740.16</v>
      </c>
      <c r="CV118" s="10" t="str">
        <f>IFERROR(VLOOKUP(A118,'เซต1-31'!V:W,2,0),"0")</f>
        <v>0</v>
      </c>
      <c r="CW118" s="5" t="s">
        <v>146</v>
      </c>
      <c r="CX118" s="15">
        <f t="shared" si="74"/>
        <v>0</v>
      </c>
    </row>
    <row r="119" spans="1:102" x14ac:dyDescent="0.25">
      <c r="A119" s="5" t="s">
        <v>258</v>
      </c>
      <c r="B119" s="4" t="s">
        <v>264</v>
      </c>
      <c r="C119" s="13">
        <v>70.06</v>
      </c>
      <c r="D119" s="19">
        <f t="shared" si="55"/>
        <v>225</v>
      </c>
      <c r="E119" s="5" t="s">
        <v>146</v>
      </c>
      <c r="F119" s="13">
        <f t="shared" si="131"/>
        <v>15763.5</v>
      </c>
      <c r="G119" s="10">
        <f>IFERROR(VLOOKUP(A119,'1'!U:V,2,0),"0")</f>
        <v>10</v>
      </c>
      <c r="H119" s="5" t="s">
        <v>146</v>
      </c>
      <c r="I119" s="15">
        <f t="shared" si="132"/>
        <v>700.6</v>
      </c>
      <c r="J119" s="10">
        <f>IFERROR(VLOOKUP(A119,'2'!U:V,2,0),"0")</f>
        <v>6</v>
      </c>
      <c r="K119" s="5" t="s">
        <v>146</v>
      </c>
      <c r="L119" s="15">
        <f t="shared" si="133"/>
        <v>420.36</v>
      </c>
      <c r="M119" s="10">
        <f>IFERROR(VLOOKUP(A119,'3'!U:V,2,0),"0")</f>
        <v>2</v>
      </c>
      <c r="N119" s="5" t="s">
        <v>146</v>
      </c>
      <c r="O119" s="15">
        <f t="shared" si="134"/>
        <v>140.12</v>
      </c>
      <c r="P119" s="10">
        <f>IFERROR(VLOOKUP(A119,'4'!U:V,2,0),"0")</f>
        <v>7</v>
      </c>
      <c r="Q119" s="5" t="s">
        <v>146</v>
      </c>
      <c r="R119" s="15">
        <f t="shared" si="135"/>
        <v>490.42</v>
      </c>
      <c r="S119" s="10">
        <f>IFERROR(VLOOKUP(A119,'5'!U:V,2,0),"0")</f>
        <v>13</v>
      </c>
      <c r="T119" s="5" t="s">
        <v>146</v>
      </c>
      <c r="U119" s="15">
        <f t="shared" si="136"/>
        <v>910.78</v>
      </c>
      <c r="V119" s="10">
        <f>IFERROR(VLOOKUP(A119,'6'!U:V,2,0),"0")</f>
        <v>10</v>
      </c>
      <c r="W119" s="5" t="s">
        <v>146</v>
      </c>
      <c r="X119" s="15">
        <f t="shared" si="137"/>
        <v>700.6</v>
      </c>
      <c r="Y119" s="10">
        <f>IFERROR(VLOOKUP(A119,'7'!U:V,2,0),"0")</f>
        <v>10</v>
      </c>
      <c r="Z119" s="5" t="s">
        <v>146</v>
      </c>
      <c r="AA119" s="15">
        <f t="shared" si="138"/>
        <v>700.6</v>
      </c>
      <c r="AB119" s="10">
        <f>IFERROR(VLOOKUP(A119,'8'!U:V,2,0),"0")</f>
        <v>11</v>
      </c>
      <c r="AC119" s="5" t="s">
        <v>146</v>
      </c>
      <c r="AD119" s="15">
        <f t="shared" si="139"/>
        <v>770.66000000000008</v>
      </c>
      <c r="AE119" s="10">
        <f>IFERROR(VLOOKUP(A119,'9'!U:V,2,0),"0")</f>
        <v>8</v>
      </c>
      <c r="AF119" s="5" t="s">
        <v>146</v>
      </c>
      <c r="AG119" s="15">
        <f t="shared" si="140"/>
        <v>560.48</v>
      </c>
      <c r="AH119" s="10">
        <f>IFERROR(VLOOKUP(A119,'10'!U:V,2,0),"0")</f>
        <v>27</v>
      </c>
      <c r="AI119" s="5" t="s">
        <v>146</v>
      </c>
      <c r="AJ119" s="15">
        <f t="shared" si="141"/>
        <v>1891.6200000000001</v>
      </c>
      <c r="AK119" s="10">
        <f>IFERROR(VLOOKUP(A119,'11'!U:V,2,0),"0")</f>
        <v>6</v>
      </c>
      <c r="AL119" s="5" t="s">
        <v>146</v>
      </c>
      <c r="AM119" s="15">
        <f t="shared" si="142"/>
        <v>420.36</v>
      </c>
      <c r="AN119" s="10">
        <f>IFERROR(VLOOKUP(A119,'12'!U:V,2,0),"0")</f>
        <v>4</v>
      </c>
      <c r="AO119" s="5" t="s">
        <v>146</v>
      </c>
      <c r="AP119" s="15">
        <f t="shared" si="143"/>
        <v>280.24</v>
      </c>
      <c r="AQ119" s="10">
        <f>IFERROR(VLOOKUP(A119,'13'!U:V,2,0),"0")</f>
        <v>5</v>
      </c>
      <c r="AR119" s="5" t="s">
        <v>146</v>
      </c>
      <c r="AS119" s="15">
        <f t="shared" si="144"/>
        <v>350.3</v>
      </c>
      <c r="AT119" s="10">
        <f>IFERROR(VLOOKUP(A119,'14'!U:V,2,0),"0")</f>
        <v>7</v>
      </c>
      <c r="AU119" s="5" t="s">
        <v>146</v>
      </c>
      <c r="AV119" s="15">
        <f t="shared" si="145"/>
        <v>490.42</v>
      </c>
      <c r="AW119" s="10">
        <f>IFERROR(VLOOKUP(A119,'15'!U:V,2,0),"0")</f>
        <v>3</v>
      </c>
      <c r="AX119" s="5" t="s">
        <v>146</v>
      </c>
      <c r="AY119" s="15">
        <f t="shared" si="146"/>
        <v>210.18</v>
      </c>
      <c r="AZ119" s="10" t="str">
        <f>IFERROR(VLOOKUP(A119,'16'!U:V,2,0),"0")</f>
        <v>0</v>
      </c>
      <c r="BA119" s="5" t="s">
        <v>146</v>
      </c>
      <c r="BB119" s="15">
        <f t="shared" si="147"/>
        <v>0</v>
      </c>
      <c r="BC119" s="10" t="str">
        <f>IFERROR(VLOOKUP(A119,'17'!U:V,2,0),"0")</f>
        <v>0</v>
      </c>
      <c r="BD119" s="5" t="s">
        <v>146</v>
      </c>
      <c r="BE119" s="15">
        <f t="shared" si="148"/>
        <v>0</v>
      </c>
      <c r="BF119" s="10" t="str">
        <f>IFERROR(VLOOKUP(A119,'18'!U:V,2,0),"0")</f>
        <v>0</v>
      </c>
      <c r="BG119" s="5" t="s">
        <v>146</v>
      </c>
      <c r="BH119" s="15">
        <f t="shared" si="149"/>
        <v>0</v>
      </c>
      <c r="BI119" s="10" t="str">
        <f>IFERROR(VLOOKUP(A119,'19'!U:V,2,0),"0")</f>
        <v>0</v>
      </c>
      <c r="BJ119" s="5" t="s">
        <v>146</v>
      </c>
      <c r="BK119" s="15">
        <f t="shared" si="150"/>
        <v>0</v>
      </c>
      <c r="BL119" s="10" t="str">
        <f>IFERROR(VLOOKUP(A119,'20'!U:V,2,0),"0")</f>
        <v>0</v>
      </c>
      <c r="BM119" s="5" t="s">
        <v>146</v>
      </c>
      <c r="BN119" s="15">
        <f t="shared" si="151"/>
        <v>0</v>
      </c>
      <c r="BO119" s="10">
        <f>IFERROR(VLOOKUP(A119,'21'!U:V,2,0),"0")</f>
        <v>17</v>
      </c>
      <c r="BP119" s="5" t="s">
        <v>146</v>
      </c>
      <c r="BQ119" s="15">
        <f t="shared" si="152"/>
        <v>1191.02</v>
      </c>
      <c r="BR119" s="10">
        <f>IFERROR(VLOOKUP(A119,'22'!U:V,2,0),"0")</f>
        <v>3</v>
      </c>
      <c r="BS119" s="5" t="s">
        <v>146</v>
      </c>
      <c r="BT119" s="15">
        <f t="shared" si="153"/>
        <v>210.18</v>
      </c>
      <c r="BU119" s="10">
        <f>IFERROR(VLOOKUP(A119,'23'!U:V,2,0),"0")</f>
        <v>7</v>
      </c>
      <c r="BV119" s="5" t="s">
        <v>146</v>
      </c>
      <c r="BW119" s="15">
        <f t="shared" si="154"/>
        <v>490.42</v>
      </c>
      <c r="BX119" s="10">
        <f>IFERROR(VLOOKUP(A119,'24'!U:V,2,0),"0")</f>
        <v>4</v>
      </c>
      <c r="BY119" s="5" t="s">
        <v>146</v>
      </c>
      <c r="BZ119" s="15">
        <f t="shared" si="81"/>
        <v>280.24</v>
      </c>
      <c r="CA119" s="10">
        <f>IFERROR(VLOOKUP(A119,'25'!U:V,2,0),"0")</f>
        <v>5</v>
      </c>
      <c r="CB119" s="5" t="s">
        <v>146</v>
      </c>
      <c r="CC119" s="15">
        <f t="shared" si="82"/>
        <v>350.3</v>
      </c>
      <c r="CD119" s="10">
        <f>IFERROR(VLOOKUP(A119,'26'!U:V,2,0),"0")</f>
        <v>5</v>
      </c>
      <c r="CE119" s="5" t="s">
        <v>146</v>
      </c>
      <c r="CF119" s="15">
        <f t="shared" si="83"/>
        <v>350.3</v>
      </c>
      <c r="CG119" s="10">
        <f>IFERROR(VLOOKUP(A119,'27'!U:V,2,0),"0")</f>
        <v>3</v>
      </c>
      <c r="CH119" s="5" t="s">
        <v>146</v>
      </c>
      <c r="CI119" s="15">
        <f t="shared" si="84"/>
        <v>210.18</v>
      </c>
      <c r="CJ119" s="10">
        <f>IFERROR(VLOOKUP(A119,'28'!U:V,2,0),"0")</f>
        <v>18</v>
      </c>
      <c r="CK119" s="5" t="s">
        <v>146</v>
      </c>
      <c r="CL119" s="15">
        <f t="shared" si="85"/>
        <v>1261.08</v>
      </c>
      <c r="CM119" s="10">
        <f>IFERROR(VLOOKUP(A119,'29'!U:V,2,0),"0")</f>
        <v>9</v>
      </c>
      <c r="CN119" s="5" t="s">
        <v>146</v>
      </c>
      <c r="CO119" s="15">
        <f t="shared" si="86"/>
        <v>630.54</v>
      </c>
      <c r="CP119" s="10">
        <f>IFERROR(VLOOKUP(A119,'30'!U:V,2,0),"0")</f>
        <v>6</v>
      </c>
      <c r="CQ119" s="5" t="s">
        <v>146</v>
      </c>
      <c r="CR119" s="15">
        <f t="shared" si="87"/>
        <v>420.36</v>
      </c>
      <c r="CS119" s="10">
        <f>IFERROR(VLOOKUP(A119,'31'!U:V,2,0),"0")</f>
        <v>19</v>
      </c>
      <c r="CT119" s="5" t="s">
        <v>146</v>
      </c>
      <c r="CU119" s="15">
        <f t="shared" si="88"/>
        <v>1331.14</v>
      </c>
      <c r="CV119" s="10" t="str">
        <f>IFERROR(VLOOKUP(A119,'เซต1-31'!V:W,2,0),"0")</f>
        <v>0</v>
      </c>
      <c r="CW119" s="5" t="s">
        <v>146</v>
      </c>
      <c r="CX119" s="15">
        <f t="shared" si="74"/>
        <v>0</v>
      </c>
    </row>
    <row r="120" spans="1:102" x14ac:dyDescent="0.25">
      <c r="A120" s="5" t="s">
        <v>247</v>
      </c>
      <c r="B120" s="4" t="s">
        <v>248</v>
      </c>
      <c r="C120" s="13">
        <v>16.010000000000002</v>
      </c>
      <c r="D120" s="19">
        <f t="shared" si="55"/>
        <v>0</v>
      </c>
      <c r="E120" s="5" t="s">
        <v>149</v>
      </c>
      <c r="F120" s="13">
        <f t="shared" si="131"/>
        <v>0</v>
      </c>
      <c r="G120" s="10" t="str">
        <f>IFERROR(VLOOKUP(A120,'1'!U:V,2,0),"0")</f>
        <v>0</v>
      </c>
      <c r="H120" s="5" t="s">
        <v>149</v>
      </c>
      <c r="I120" s="15">
        <f t="shared" si="132"/>
        <v>0</v>
      </c>
      <c r="J120" s="10" t="str">
        <f>IFERROR(VLOOKUP(A120,'2'!U:V,2,0),"0")</f>
        <v>0</v>
      </c>
      <c r="K120" s="5" t="s">
        <v>149</v>
      </c>
      <c r="L120" s="15">
        <f t="shared" si="133"/>
        <v>0</v>
      </c>
      <c r="M120" s="10" t="str">
        <f>IFERROR(VLOOKUP(A120,'3'!U:V,2,0),"0")</f>
        <v>0</v>
      </c>
      <c r="N120" s="5" t="s">
        <v>149</v>
      </c>
      <c r="O120" s="15">
        <f t="shared" si="134"/>
        <v>0</v>
      </c>
      <c r="P120" s="10" t="str">
        <f>IFERROR(VLOOKUP(A120,'4'!U:V,2,0),"0")</f>
        <v>0</v>
      </c>
      <c r="Q120" s="5" t="s">
        <v>149</v>
      </c>
      <c r="R120" s="15">
        <f t="shared" si="135"/>
        <v>0</v>
      </c>
      <c r="S120" s="10" t="str">
        <f>IFERROR(VLOOKUP(A120,'5'!U:V,2,0),"0")</f>
        <v>0</v>
      </c>
      <c r="T120" s="5" t="s">
        <v>149</v>
      </c>
      <c r="U120" s="15">
        <f t="shared" si="136"/>
        <v>0</v>
      </c>
      <c r="V120" s="10" t="str">
        <f>IFERROR(VLOOKUP(A120,'6'!U:V,2,0),"0")</f>
        <v>0</v>
      </c>
      <c r="W120" s="5" t="s">
        <v>149</v>
      </c>
      <c r="X120" s="15">
        <f t="shared" si="137"/>
        <v>0</v>
      </c>
      <c r="Y120" s="10" t="str">
        <f>IFERROR(VLOOKUP(A120,'7'!U:V,2,0),"0")</f>
        <v>0</v>
      </c>
      <c r="Z120" s="5" t="s">
        <v>149</v>
      </c>
      <c r="AA120" s="15">
        <f t="shared" si="138"/>
        <v>0</v>
      </c>
      <c r="AB120" s="10" t="str">
        <f>IFERROR(VLOOKUP(A120,'8'!U:V,2,0),"0")</f>
        <v>0</v>
      </c>
      <c r="AC120" s="5" t="s">
        <v>149</v>
      </c>
      <c r="AD120" s="15">
        <f t="shared" si="139"/>
        <v>0</v>
      </c>
      <c r="AE120" s="10" t="str">
        <f>IFERROR(VLOOKUP(A120,'9'!U:V,2,0),"0")</f>
        <v>0</v>
      </c>
      <c r="AF120" s="5" t="s">
        <v>149</v>
      </c>
      <c r="AG120" s="15">
        <f t="shared" si="140"/>
        <v>0</v>
      </c>
      <c r="AH120" s="10" t="str">
        <f>IFERROR(VLOOKUP(A120,'10'!U:V,2,0),"0")</f>
        <v>0</v>
      </c>
      <c r="AI120" s="5" t="s">
        <v>149</v>
      </c>
      <c r="AJ120" s="15">
        <f t="shared" si="141"/>
        <v>0</v>
      </c>
      <c r="AK120" s="10" t="str">
        <f>IFERROR(VLOOKUP(A120,'11'!U:V,2,0),"0")</f>
        <v>0</v>
      </c>
      <c r="AL120" s="5" t="s">
        <v>149</v>
      </c>
      <c r="AM120" s="15">
        <f t="shared" si="142"/>
        <v>0</v>
      </c>
      <c r="AN120" s="10" t="str">
        <f>IFERROR(VLOOKUP(A120,'12'!U:V,2,0),"0")</f>
        <v>0</v>
      </c>
      <c r="AO120" s="5" t="s">
        <v>149</v>
      </c>
      <c r="AP120" s="15">
        <f t="shared" si="143"/>
        <v>0</v>
      </c>
      <c r="AQ120" s="10" t="str">
        <f>IFERROR(VLOOKUP(A120,'13'!U:V,2,0),"0")</f>
        <v>0</v>
      </c>
      <c r="AR120" s="5" t="s">
        <v>149</v>
      </c>
      <c r="AS120" s="15">
        <f t="shared" si="144"/>
        <v>0</v>
      </c>
      <c r="AT120" s="10" t="str">
        <f>IFERROR(VLOOKUP(A120,'14'!U:V,2,0),"0")</f>
        <v>0</v>
      </c>
      <c r="AU120" s="5" t="s">
        <v>149</v>
      </c>
      <c r="AV120" s="15">
        <f t="shared" si="145"/>
        <v>0</v>
      </c>
      <c r="AW120" s="10" t="str">
        <f>IFERROR(VLOOKUP(A120,'15'!U:V,2,0),"0")</f>
        <v>0</v>
      </c>
      <c r="AX120" s="5" t="s">
        <v>149</v>
      </c>
      <c r="AY120" s="15">
        <f t="shared" si="146"/>
        <v>0</v>
      </c>
      <c r="AZ120" s="10" t="str">
        <f>IFERROR(VLOOKUP(A120,'16'!U:V,2,0),"0")</f>
        <v>0</v>
      </c>
      <c r="BA120" s="5" t="s">
        <v>149</v>
      </c>
      <c r="BB120" s="15">
        <f t="shared" si="147"/>
        <v>0</v>
      </c>
      <c r="BC120" s="10" t="str">
        <f>IFERROR(VLOOKUP(A120,'17'!U:V,2,0),"0")</f>
        <v>0</v>
      </c>
      <c r="BD120" s="5" t="s">
        <v>149</v>
      </c>
      <c r="BE120" s="15">
        <f t="shared" si="148"/>
        <v>0</v>
      </c>
      <c r="BF120" s="10" t="str">
        <f>IFERROR(VLOOKUP(A120,'18'!U:V,2,0),"0")</f>
        <v>0</v>
      </c>
      <c r="BG120" s="5" t="s">
        <v>149</v>
      </c>
      <c r="BH120" s="15">
        <f t="shared" si="149"/>
        <v>0</v>
      </c>
      <c r="BI120" s="10" t="str">
        <f>IFERROR(VLOOKUP(A120,'19'!U:V,2,0),"0")</f>
        <v>0</v>
      </c>
      <c r="BJ120" s="5" t="s">
        <v>149</v>
      </c>
      <c r="BK120" s="15">
        <f t="shared" si="150"/>
        <v>0</v>
      </c>
      <c r="BL120" s="10" t="str">
        <f>IFERROR(VLOOKUP(A120,'20'!U:V,2,0),"0")</f>
        <v>0</v>
      </c>
      <c r="BM120" s="5" t="s">
        <v>149</v>
      </c>
      <c r="BN120" s="15">
        <f t="shared" si="151"/>
        <v>0</v>
      </c>
      <c r="BO120" s="10" t="str">
        <f>IFERROR(VLOOKUP(A120,'21'!U:V,2,0),"0")</f>
        <v>0</v>
      </c>
      <c r="BP120" s="5" t="s">
        <v>149</v>
      </c>
      <c r="BQ120" s="15">
        <f t="shared" si="152"/>
        <v>0</v>
      </c>
      <c r="BR120" s="10" t="str">
        <f>IFERROR(VLOOKUP(A120,'22'!U:V,2,0),"0")</f>
        <v>0</v>
      </c>
      <c r="BS120" s="5" t="s">
        <v>149</v>
      </c>
      <c r="BT120" s="15">
        <f t="shared" si="153"/>
        <v>0</v>
      </c>
      <c r="BU120" s="10" t="str">
        <f>IFERROR(VLOOKUP(A120,'23'!U:V,2,0),"0")</f>
        <v>0</v>
      </c>
      <c r="BV120" s="5" t="s">
        <v>149</v>
      </c>
      <c r="BW120" s="15">
        <f t="shared" si="154"/>
        <v>0</v>
      </c>
      <c r="BX120" s="10" t="str">
        <f>IFERROR(VLOOKUP(A120,'24'!U:V,2,0),"0")</f>
        <v>0</v>
      </c>
      <c r="BY120" s="5" t="s">
        <v>149</v>
      </c>
      <c r="BZ120" s="15">
        <f t="shared" si="81"/>
        <v>0</v>
      </c>
      <c r="CA120" s="10" t="str">
        <f>IFERROR(VLOOKUP(A120,'25'!U:V,2,0),"0")</f>
        <v>0</v>
      </c>
      <c r="CB120" s="5" t="s">
        <v>149</v>
      </c>
      <c r="CC120" s="15">
        <f t="shared" si="82"/>
        <v>0</v>
      </c>
      <c r="CD120" s="10" t="str">
        <f>IFERROR(VLOOKUP(A120,'26'!U:V,2,0),"0")</f>
        <v>0</v>
      </c>
      <c r="CE120" s="5" t="s">
        <v>149</v>
      </c>
      <c r="CF120" s="15">
        <f t="shared" si="83"/>
        <v>0</v>
      </c>
      <c r="CG120" s="10" t="str">
        <f>IFERROR(VLOOKUP(A120,'27'!U:V,2,0),"0")</f>
        <v>0</v>
      </c>
      <c r="CH120" s="5" t="s">
        <v>149</v>
      </c>
      <c r="CI120" s="15">
        <f t="shared" si="84"/>
        <v>0</v>
      </c>
      <c r="CJ120" s="10" t="str">
        <f>IFERROR(VLOOKUP(A120,'28'!U:V,2,0),"0")</f>
        <v>0</v>
      </c>
      <c r="CK120" s="5" t="s">
        <v>149</v>
      </c>
      <c r="CL120" s="15">
        <f t="shared" si="85"/>
        <v>0</v>
      </c>
      <c r="CM120" s="10" t="str">
        <f>IFERROR(VLOOKUP(A120,'29'!U:V,2,0),"0")</f>
        <v>0</v>
      </c>
      <c r="CN120" s="5" t="s">
        <v>149</v>
      </c>
      <c r="CO120" s="15">
        <f t="shared" si="86"/>
        <v>0</v>
      </c>
      <c r="CP120" s="10" t="str">
        <f>IFERROR(VLOOKUP(A120,'30'!U:V,2,0),"0")</f>
        <v>0</v>
      </c>
      <c r="CQ120" s="5" t="s">
        <v>149</v>
      </c>
      <c r="CR120" s="15">
        <f t="shared" si="87"/>
        <v>0</v>
      </c>
      <c r="CS120" s="10" t="str">
        <f>IFERROR(VLOOKUP(A120,'31'!U:V,2,0),"0")</f>
        <v>0</v>
      </c>
      <c r="CT120" s="5" t="s">
        <v>149</v>
      </c>
      <c r="CU120" s="15">
        <f t="shared" si="88"/>
        <v>0</v>
      </c>
      <c r="CV120" s="10" t="str">
        <f>IFERROR(VLOOKUP(A120,'เซต1-31'!V:W,2,0),"0")</f>
        <v>0</v>
      </c>
      <c r="CW120" s="5" t="s">
        <v>149</v>
      </c>
      <c r="CX120" s="15">
        <f t="shared" si="74"/>
        <v>0</v>
      </c>
    </row>
    <row r="121" spans="1:102" x14ac:dyDescent="0.25">
      <c r="A121" s="5" t="s">
        <v>259</v>
      </c>
      <c r="B121" s="4" t="s">
        <v>261</v>
      </c>
      <c r="C121" s="13">
        <v>15.01</v>
      </c>
      <c r="D121" s="19">
        <f t="shared" si="55"/>
        <v>0</v>
      </c>
      <c r="E121" s="5" t="s">
        <v>146</v>
      </c>
      <c r="F121" s="13">
        <f t="shared" si="131"/>
        <v>0</v>
      </c>
      <c r="G121" s="10" t="str">
        <f>IFERROR(VLOOKUP(A121,'1'!U:V,2,0),"0")</f>
        <v>0</v>
      </c>
      <c r="H121" s="5" t="s">
        <v>146</v>
      </c>
      <c r="I121" s="15">
        <f t="shared" si="132"/>
        <v>0</v>
      </c>
      <c r="J121" s="10" t="str">
        <f>IFERROR(VLOOKUP(A121,'2'!U:V,2,0),"0")</f>
        <v>0</v>
      </c>
      <c r="K121" s="5" t="s">
        <v>146</v>
      </c>
      <c r="L121" s="15">
        <f t="shared" si="133"/>
        <v>0</v>
      </c>
      <c r="M121" s="10" t="str">
        <f>IFERROR(VLOOKUP(A121,'3'!U:V,2,0),"0")</f>
        <v>0</v>
      </c>
      <c r="N121" s="5" t="s">
        <v>146</v>
      </c>
      <c r="O121" s="15">
        <f t="shared" si="134"/>
        <v>0</v>
      </c>
      <c r="P121" s="10" t="str">
        <f>IFERROR(VLOOKUP(A121,'4'!U:V,2,0),"0")</f>
        <v>0</v>
      </c>
      <c r="Q121" s="5" t="s">
        <v>146</v>
      </c>
      <c r="R121" s="15">
        <f t="shared" si="135"/>
        <v>0</v>
      </c>
      <c r="S121" s="10" t="str">
        <f>IFERROR(VLOOKUP(A121,'5'!U:V,2,0),"0")</f>
        <v>0</v>
      </c>
      <c r="T121" s="5" t="s">
        <v>146</v>
      </c>
      <c r="U121" s="15">
        <f t="shared" si="136"/>
        <v>0</v>
      </c>
      <c r="V121" s="10" t="str">
        <f>IFERROR(VLOOKUP(A121,'6'!U:V,2,0),"0")</f>
        <v>0</v>
      </c>
      <c r="W121" s="5" t="s">
        <v>146</v>
      </c>
      <c r="X121" s="15">
        <f t="shared" si="137"/>
        <v>0</v>
      </c>
      <c r="Y121" s="10" t="str">
        <f>IFERROR(VLOOKUP(A121,'7'!U:V,2,0),"0")</f>
        <v>0</v>
      </c>
      <c r="Z121" s="5" t="s">
        <v>146</v>
      </c>
      <c r="AA121" s="15">
        <f t="shared" si="138"/>
        <v>0</v>
      </c>
      <c r="AB121" s="10" t="str">
        <f>IFERROR(VLOOKUP(A121,'8'!U:V,2,0),"0")</f>
        <v>0</v>
      </c>
      <c r="AC121" s="5" t="s">
        <v>146</v>
      </c>
      <c r="AD121" s="15">
        <f t="shared" si="139"/>
        <v>0</v>
      </c>
      <c r="AE121" s="10" t="str">
        <f>IFERROR(VLOOKUP(A121,'9'!U:V,2,0),"0")</f>
        <v>0</v>
      </c>
      <c r="AF121" s="5" t="s">
        <v>146</v>
      </c>
      <c r="AG121" s="15">
        <f t="shared" si="140"/>
        <v>0</v>
      </c>
      <c r="AH121" s="10" t="str">
        <f>IFERROR(VLOOKUP(A121,'10'!U:V,2,0),"0")</f>
        <v>0</v>
      </c>
      <c r="AI121" s="5" t="s">
        <v>146</v>
      </c>
      <c r="AJ121" s="15">
        <f t="shared" si="141"/>
        <v>0</v>
      </c>
      <c r="AK121" s="10" t="str">
        <f>IFERROR(VLOOKUP(A121,'11'!U:V,2,0),"0")</f>
        <v>0</v>
      </c>
      <c r="AL121" s="5" t="s">
        <v>146</v>
      </c>
      <c r="AM121" s="15">
        <f t="shared" si="142"/>
        <v>0</v>
      </c>
      <c r="AN121" s="10" t="str">
        <f>IFERROR(VLOOKUP(A121,'12'!U:V,2,0),"0")</f>
        <v>0</v>
      </c>
      <c r="AO121" s="5" t="s">
        <v>146</v>
      </c>
      <c r="AP121" s="15">
        <f t="shared" si="143"/>
        <v>0</v>
      </c>
      <c r="AQ121" s="10" t="str">
        <f>IFERROR(VLOOKUP(A121,'13'!U:V,2,0),"0")</f>
        <v>0</v>
      </c>
      <c r="AR121" s="5" t="s">
        <v>146</v>
      </c>
      <c r="AS121" s="15">
        <f t="shared" si="144"/>
        <v>0</v>
      </c>
      <c r="AT121" s="10" t="str">
        <f>IFERROR(VLOOKUP(A121,'14'!U:V,2,0),"0")</f>
        <v>0</v>
      </c>
      <c r="AU121" s="5" t="s">
        <v>146</v>
      </c>
      <c r="AV121" s="15">
        <f t="shared" si="145"/>
        <v>0</v>
      </c>
      <c r="AW121" s="10" t="str">
        <f>IFERROR(VLOOKUP(A121,'15'!U:V,2,0),"0")</f>
        <v>0</v>
      </c>
      <c r="AX121" s="5" t="s">
        <v>146</v>
      </c>
      <c r="AY121" s="15">
        <f t="shared" si="146"/>
        <v>0</v>
      </c>
      <c r="AZ121" s="10" t="str">
        <f>IFERROR(VLOOKUP(A121,'16'!U:V,2,0),"0")</f>
        <v>0</v>
      </c>
      <c r="BA121" s="5" t="s">
        <v>146</v>
      </c>
      <c r="BB121" s="15">
        <f t="shared" si="147"/>
        <v>0</v>
      </c>
      <c r="BC121" s="10" t="str">
        <f>IFERROR(VLOOKUP(A121,'17'!U:V,2,0),"0")</f>
        <v>0</v>
      </c>
      <c r="BD121" s="5" t="s">
        <v>146</v>
      </c>
      <c r="BE121" s="15">
        <f t="shared" si="148"/>
        <v>0</v>
      </c>
      <c r="BF121" s="10" t="str">
        <f>IFERROR(VLOOKUP(A121,'18'!U:V,2,0),"0")</f>
        <v>0</v>
      </c>
      <c r="BG121" s="5" t="s">
        <v>146</v>
      </c>
      <c r="BH121" s="15">
        <f t="shared" si="149"/>
        <v>0</v>
      </c>
      <c r="BI121" s="10" t="str">
        <f>IFERROR(VLOOKUP(A121,'19'!U:V,2,0),"0")</f>
        <v>0</v>
      </c>
      <c r="BJ121" s="5" t="s">
        <v>146</v>
      </c>
      <c r="BK121" s="15">
        <f t="shared" si="150"/>
        <v>0</v>
      </c>
      <c r="BL121" s="10" t="str">
        <f>IFERROR(VLOOKUP(A121,'20'!U:V,2,0),"0")</f>
        <v>0</v>
      </c>
      <c r="BM121" s="5" t="s">
        <v>146</v>
      </c>
      <c r="BN121" s="15">
        <f t="shared" si="151"/>
        <v>0</v>
      </c>
      <c r="BO121" s="10" t="str">
        <f>IFERROR(VLOOKUP(A121,'21'!U:V,2,0),"0")</f>
        <v>0</v>
      </c>
      <c r="BP121" s="5" t="s">
        <v>146</v>
      </c>
      <c r="BQ121" s="15">
        <f t="shared" si="152"/>
        <v>0</v>
      </c>
      <c r="BR121" s="10" t="str">
        <f>IFERROR(VLOOKUP(A121,'22'!U:V,2,0),"0")</f>
        <v>0</v>
      </c>
      <c r="BS121" s="5" t="s">
        <v>146</v>
      </c>
      <c r="BT121" s="15">
        <f t="shared" si="153"/>
        <v>0</v>
      </c>
      <c r="BU121" s="10" t="str">
        <f>IFERROR(VLOOKUP(A121,'23'!U:V,2,0),"0")</f>
        <v>0</v>
      </c>
      <c r="BV121" s="5" t="s">
        <v>146</v>
      </c>
      <c r="BW121" s="15">
        <f t="shared" si="154"/>
        <v>0</v>
      </c>
      <c r="BX121" s="10" t="str">
        <f>IFERROR(VLOOKUP(A121,'24'!U:V,2,0),"0")</f>
        <v>0</v>
      </c>
      <c r="BY121" s="5" t="s">
        <v>146</v>
      </c>
      <c r="BZ121" s="15">
        <f t="shared" si="81"/>
        <v>0</v>
      </c>
      <c r="CA121" s="10" t="str">
        <f>IFERROR(VLOOKUP(A121,'25'!U:V,2,0),"0")</f>
        <v>0</v>
      </c>
      <c r="CB121" s="5" t="s">
        <v>146</v>
      </c>
      <c r="CC121" s="15">
        <f t="shared" si="82"/>
        <v>0</v>
      </c>
      <c r="CD121" s="10" t="str">
        <f>IFERROR(VLOOKUP(A121,'26'!U:V,2,0),"0")</f>
        <v>0</v>
      </c>
      <c r="CE121" s="5" t="s">
        <v>146</v>
      </c>
      <c r="CF121" s="15">
        <f t="shared" si="83"/>
        <v>0</v>
      </c>
      <c r="CG121" s="10" t="str">
        <f>IFERROR(VLOOKUP(A121,'27'!U:V,2,0),"0")</f>
        <v>0</v>
      </c>
      <c r="CH121" s="5" t="s">
        <v>146</v>
      </c>
      <c r="CI121" s="15">
        <f t="shared" si="84"/>
        <v>0</v>
      </c>
      <c r="CJ121" s="10" t="str">
        <f>IFERROR(VLOOKUP(A121,'28'!U:V,2,0),"0")</f>
        <v>0</v>
      </c>
      <c r="CK121" s="5" t="s">
        <v>146</v>
      </c>
      <c r="CL121" s="15">
        <f t="shared" si="85"/>
        <v>0</v>
      </c>
      <c r="CM121" s="10" t="str">
        <f>IFERROR(VLOOKUP(A121,'29'!U:V,2,0),"0")</f>
        <v>0</v>
      </c>
      <c r="CN121" s="5" t="s">
        <v>146</v>
      </c>
      <c r="CO121" s="15">
        <f t="shared" si="86"/>
        <v>0</v>
      </c>
      <c r="CP121" s="10" t="str">
        <f>IFERROR(VLOOKUP(A121,'30'!U:V,2,0),"0")</f>
        <v>0</v>
      </c>
      <c r="CQ121" s="5" t="s">
        <v>146</v>
      </c>
      <c r="CR121" s="15">
        <f t="shared" si="87"/>
        <v>0</v>
      </c>
      <c r="CS121" s="10" t="str">
        <f>IFERROR(VLOOKUP(A121,'31'!U:V,2,0),"0")</f>
        <v>0</v>
      </c>
      <c r="CT121" s="5" t="s">
        <v>146</v>
      </c>
      <c r="CU121" s="15">
        <f t="shared" si="88"/>
        <v>0</v>
      </c>
      <c r="CV121" s="10" t="str">
        <f>IFERROR(VLOOKUP(A121,'เซต1-31'!V:W,2,0),"0")</f>
        <v>0</v>
      </c>
      <c r="CW121" s="5" t="s">
        <v>146</v>
      </c>
      <c r="CX121" s="15">
        <f t="shared" si="74"/>
        <v>0</v>
      </c>
    </row>
    <row r="122" spans="1:102" x14ac:dyDescent="0.25">
      <c r="A122" s="5" t="s">
        <v>269</v>
      </c>
      <c r="B122" s="4" t="s">
        <v>270</v>
      </c>
      <c r="C122" s="13">
        <f>15.01*3</f>
        <v>45.03</v>
      </c>
      <c r="D122" s="19">
        <f t="shared" si="55"/>
        <v>0</v>
      </c>
      <c r="E122" s="5" t="s">
        <v>273</v>
      </c>
      <c r="F122" s="13">
        <f t="shared" ref="F122:F124" si="155">+D122*C122</f>
        <v>0</v>
      </c>
      <c r="G122" s="10" t="str">
        <f>IFERROR(VLOOKUP(A122,'1'!U:V,2,0),"0")</f>
        <v>0</v>
      </c>
      <c r="H122" s="5" t="s">
        <v>273</v>
      </c>
      <c r="I122" s="15">
        <f t="shared" ref="I122:I124" si="156">+G122*C122</f>
        <v>0</v>
      </c>
      <c r="J122" s="10" t="str">
        <f>IFERROR(VLOOKUP(A122,'2'!U:V,2,0),"0")</f>
        <v>0</v>
      </c>
      <c r="K122" s="5" t="s">
        <v>273</v>
      </c>
      <c r="L122" s="15">
        <f t="shared" ref="L122:L124" si="157">+J122*C122</f>
        <v>0</v>
      </c>
      <c r="M122" s="10" t="str">
        <f>IFERROR(VLOOKUP(A122,'3'!U:V,2,0),"0")</f>
        <v>0</v>
      </c>
      <c r="N122" s="5" t="s">
        <v>273</v>
      </c>
      <c r="O122" s="15">
        <f t="shared" ref="O122:O124" si="158">+M122*C122</f>
        <v>0</v>
      </c>
      <c r="P122" s="10" t="str">
        <f>IFERROR(VLOOKUP(A122,'4'!U:V,2,0),"0")</f>
        <v>0</v>
      </c>
      <c r="Q122" s="5" t="s">
        <v>273</v>
      </c>
      <c r="R122" s="15">
        <f t="shared" ref="R122:R124" si="159">+P122*C122</f>
        <v>0</v>
      </c>
      <c r="S122" s="10" t="str">
        <f>IFERROR(VLOOKUP(A122,'5'!U:V,2,0),"0")</f>
        <v>0</v>
      </c>
      <c r="T122" s="5" t="s">
        <v>273</v>
      </c>
      <c r="U122" s="15">
        <f t="shared" ref="U122:U124" si="160">+S122*C122</f>
        <v>0</v>
      </c>
      <c r="V122" s="10" t="str">
        <f>IFERROR(VLOOKUP(A122,'6'!U:V,2,0),"0")</f>
        <v>0</v>
      </c>
      <c r="W122" s="5" t="s">
        <v>273</v>
      </c>
      <c r="X122" s="15">
        <f t="shared" ref="X122:X124" si="161">+V122*C122</f>
        <v>0</v>
      </c>
      <c r="Y122" s="10" t="str">
        <f>IFERROR(VLOOKUP(A122,'7'!U:V,2,0),"0")</f>
        <v>0</v>
      </c>
      <c r="Z122" s="5" t="s">
        <v>273</v>
      </c>
      <c r="AA122" s="15">
        <f t="shared" ref="AA122:AA124" si="162">+Y122*C122</f>
        <v>0</v>
      </c>
      <c r="AB122" s="10" t="str">
        <f>IFERROR(VLOOKUP(A122,'8'!U:V,2,0),"0")</f>
        <v>0</v>
      </c>
      <c r="AC122" s="5" t="s">
        <v>273</v>
      </c>
      <c r="AD122" s="15">
        <f t="shared" ref="AD122:AD124" si="163">+AB122*C122</f>
        <v>0</v>
      </c>
      <c r="AE122" s="10" t="str">
        <f>IFERROR(VLOOKUP(A122,'9'!U:V,2,0),"0")</f>
        <v>0</v>
      </c>
      <c r="AF122" s="5" t="s">
        <v>273</v>
      </c>
      <c r="AG122" s="15">
        <f t="shared" ref="AG122:AG124" si="164">+AE122*C122</f>
        <v>0</v>
      </c>
      <c r="AH122" s="10" t="str">
        <f>IFERROR(VLOOKUP(A122,'10'!U:V,2,0),"0")</f>
        <v>0</v>
      </c>
      <c r="AI122" s="5" t="s">
        <v>273</v>
      </c>
      <c r="AJ122" s="15">
        <f t="shared" ref="AJ122:AJ124" si="165">+AH122*C122</f>
        <v>0</v>
      </c>
      <c r="AK122" s="10" t="str">
        <f>IFERROR(VLOOKUP(A122,'11'!U:V,2,0),"0")</f>
        <v>0</v>
      </c>
      <c r="AL122" s="5" t="s">
        <v>273</v>
      </c>
      <c r="AM122" s="15">
        <f t="shared" ref="AM122:AM124" si="166">+AK122*C122</f>
        <v>0</v>
      </c>
      <c r="AN122" s="10" t="str">
        <f>IFERROR(VLOOKUP(A122,'12'!U:V,2,0),"0")</f>
        <v>0</v>
      </c>
      <c r="AO122" s="5" t="s">
        <v>273</v>
      </c>
      <c r="AP122" s="15">
        <f t="shared" ref="AP122:AP124" si="167">+AN122*C122</f>
        <v>0</v>
      </c>
      <c r="AQ122" s="10" t="str">
        <f>IFERROR(VLOOKUP(A122,'13'!U:V,2,0),"0")</f>
        <v>0</v>
      </c>
      <c r="AR122" s="5" t="s">
        <v>273</v>
      </c>
      <c r="AS122" s="15">
        <f t="shared" ref="AS122:AS124" si="168">+AQ122*C122</f>
        <v>0</v>
      </c>
      <c r="AT122" s="10" t="str">
        <f>IFERROR(VLOOKUP(A122,'14'!U:V,2,0),"0")</f>
        <v>0</v>
      </c>
      <c r="AU122" s="5" t="s">
        <v>273</v>
      </c>
      <c r="AV122" s="15">
        <f t="shared" ref="AV122:AV124" si="169">+AT122*C122</f>
        <v>0</v>
      </c>
      <c r="AW122" s="10" t="str">
        <f>IFERROR(VLOOKUP(A122,'15'!U:V,2,0),"0")</f>
        <v>0</v>
      </c>
      <c r="AX122" s="5" t="s">
        <v>273</v>
      </c>
      <c r="AY122" s="15">
        <f t="shared" ref="AY122:AY124" si="170">+AW122*C122</f>
        <v>0</v>
      </c>
      <c r="AZ122" s="10" t="str">
        <f>IFERROR(VLOOKUP(A122,'16'!U:V,2,0),"0")</f>
        <v>0</v>
      </c>
      <c r="BA122" s="5" t="s">
        <v>273</v>
      </c>
      <c r="BB122" s="15">
        <f t="shared" ref="BB122:BB124" si="171">+AZ122*C122</f>
        <v>0</v>
      </c>
      <c r="BC122" s="10" t="str">
        <f>IFERROR(VLOOKUP(A122,'17'!U:V,2,0),"0")</f>
        <v>0</v>
      </c>
      <c r="BD122" s="5" t="s">
        <v>273</v>
      </c>
      <c r="BE122" s="15">
        <f t="shared" ref="BE122:BE124" si="172">+BC122*C122</f>
        <v>0</v>
      </c>
      <c r="BF122" s="10" t="str">
        <f>IFERROR(VLOOKUP(A122,'18'!U:V,2,0),"0")</f>
        <v>0</v>
      </c>
      <c r="BG122" s="5" t="s">
        <v>273</v>
      </c>
      <c r="BH122" s="15">
        <f t="shared" ref="BH122:BH124" si="173">+BF122*C122</f>
        <v>0</v>
      </c>
      <c r="BI122" s="10" t="str">
        <f>IFERROR(VLOOKUP(A122,'19'!U:V,2,0),"0")</f>
        <v>0</v>
      </c>
      <c r="BJ122" s="5" t="s">
        <v>273</v>
      </c>
      <c r="BK122" s="15">
        <f t="shared" ref="BK122:BK124" si="174">+BI122*C122</f>
        <v>0</v>
      </c>
      <c r="BL122" s="10" t="str">
        <f>IFERROR(VLOOKUP(A122,'20'!U:V,2,0),"0")</f>
        <v>0</v>
      </c>
      <c r="BM122" s="5" t="s">
        <v>273</v>
      </c>
      <c r="BN122" s="15">
        <f t="shared" ref="BN122:BN124" si="175">+BL122*C122</f>
        <v>0</v>
      </c>
      <c r="BO122" s="10" t="str">
        <f>IFERROR(VLOOKUP(A122,'21'!U:V,2,0),"0")</f>
        <v>0</v>
      </c>
      <c r="BP122" s="5" t="s">
        <v>273</v>
      </c>
      <c r="BQ122" s="15">
        <f t="shared" ref="BQ122:BQ124" si="176">+BO122*C122</f>
        <v>0</v>
      </c>
      <c r="BR122" s="10" t="str">
        <f>IFERROR(VLOOKUP(A122,'22'!U:V,2,0),"0")</f>
        <v>0</v>
      </c>
      <c r="BS122" s="5" t="s">
        <v>273</v>
      </c>
      <c r="BT122" s="15">
        <f t="shared" ref="BT122:BT124" si="177">+BR122*C122</f>
        <v>0</v>
      </c>
      <c r="BU122" s="10" t="str">
        <f>IFERROR(VLOOKUP(A122,'23'!U:V,2,0),"0")</f>
        <v>0</v>
      </c>
      <c r="BV122" s="5" t="s">
        <v>273</v>
      </c>
      <c r="BW122" s="15">
        <f t="shared" ref="BW122:BW124" si="178">+BU122*C122</f>
        <v>0</v>
      </c>
      <c r="BX122" s="10" t="str">
        <f>IFERROR(VLOOKUP(A122,'24'!U:V,2,0),"0")</f>
        <v>0</v>
      </c>
      <c r="BY122" s="5" t="s">
        <v>273</v>
      </c>
      <c r="BZ122" s="15">
        <f t="shared" ref="BZ122:BZ124" si="179">+BX122*C122</f>
        <v>0</v>
      </c>
      <c r="CA122" s="10" t="str">
        <f>IFERROR(VLOOKUP(A122,'25'!U:V,2,0),"0")</f>
        <v>0</v>
      </c>
      <c r="CB122" s="5" t="s">
        <v>273</v>
      </c>
      <c r="CC122" s="15">
        <f t="shared" ref="CC122:CC124" si="180">+CA122*C122</f>
        <v>0</v>
      </c>
      <c r="CD122" s="10" t="str">
        <f>IFERROR(VLOOKUP(A122,'26'!U:V,2,0),"0")</f>
        <v>0</v>
      </c>
      <c r="CE122" s="5" t="s">
        <v>273</v>
      </c>
      <c r="CF122" s="15">
        <f t="shared" si="83"/>
        <v>0</v>
      </c>
      <c r="CG122" s="10" t="str">
        <f>IFERROR(VLOOKUP(A122,'27'!U:V,2,0),"0")</f>
        <v>0</v>
      </c>
      <c r="CH122" s="5" t="s">
        <v>273</v>
      </c>
      <c r="CI122" s="15">
        <f t="shared" si="84"/>
        <v>0</v>
      </c>
      <c r="CJ122" s="10" t="str">
        <f>IFERROR(VLOOKUP(A122,'28'!U:V,2,0),"0")</f>
        <v>0</v>
      </c>
      <c r="CK122" s="5" t="s">
        <v>273</v>
      </c>
      <c r="CL122" s="15">
        <f t="shared" si="85"/>
        <v>0</v>
      </c>
      <c r="CM122" s="10" t="str">
        <f>IFERROR(VLOOKUP(A122,'29'!U:V,2,0),"0")</f>
        <v>0</v>
      </c>
      <c r="CN122" s="5" t="s">
        <v>273</v>
      </c>
      <c r="CO122" s="15">
        <f t="shared" si="86"/>
        <v>0</v>
      </c>
      <c r="CP122" s="10" t="str">
        <f>IFERROR(VLOOKUP(A122,'30'!U:V,2,0),"0")</f>
        <v>0</v>
      </c>
      <c r="CQ122" s="5" t="s">
        <v>273</v>
      </c>
      <c r="CR122" s="15">
        <f t="shared" si="87"/>
        <v>0</v>
      </c>
      <c r="CS122" s="10" t="str">
        <f>IFERROR(VLOOKUP(A122,'31'!U:V,2,0),"0")</f>
        <v>0</v>
      </c>
      <c r="CT122" s="5" t="s">
        <v>273</v>
      </c>
      <c r="CU122" s="15">
        <f t="shared" si="88"/>
        <v>0</v>
      </c>
      <c r="CV122" s="10" t="str">
        <f>IFERROR(VLOOKUP(A122,'เซต1-31'!V:W,2,0),"0")</f>
        <v>0</v>
      </c>
      <c r="CW122" s="5" t="s">
        <v>273</v>
      </c>
      <c r="CX122" s="15">
        <f t="shared" si="74"/>
        <v>0</v>
      </c>
    </row>
    <row r="123" spans="1:102" x14ac:dyDescent="0.25">
      <c r="A123" s="5" t="s">
        <v>267</v>
      </c>
      <c r="B123" s="4" t="s">
        <v>268</v>
      </c>
      <c r="C123" s="13">
        <f>11.38*3</f>
        <v>34.14</v>
      </c>
      <c r="D123" s="19">
        <f t="shared" si="55"/>
        <v>0</v>
      </c>
      <c r="E123" s="5" t="s">
        <v>273</v>
      </c>
      <c r="F123" s="13">
        <f t="shared" si="155"/>
        <v>0</v>
      </c>
      <c r="G123" s="10" t="str">
        <f>IFERROR(VLOOKUP(A123,'1'!U:V,2,0),"0")</f>
        <v>0</v>
      </c>
      <c r="H123" s="5" t="s">
        <v>273</v>
      </c>
      <c r="I123" s="15">
        <f t="shared" si="156"/>
        <v>0</v>
      </c>
      <c r="J123" s="10" t="str">
        <f>IFERROR(VLOOKUP(A123,'2'!U:V,2,0),"0")</f>
        <v>0</v>
      </c>
      <c r="K123" s="5" t="s">
        <v>273</v>
      </c>
      <c r="L123" s="15">
        <f t="shared" si="157"/>
        <v>0</v>
      </c>
      <c r="M123" s="10" t="str">
        <f>IFERROR(VLOOKUP(A123,'3'!U:V,2,0),"0")</f>
        <v>0</v>
      </c>
      <c r="N123" s="5" t="s">
        <v>273</v>
      </c>
      <c r="O123" s="15">
        <f t="shared" si="158"/>
        <v>0</v>
      </c>
      <c r="P123" s="10" t="str">
        <f>IFERROR(VLOOKUP(A123,'4'!U:V,2,0),"0")</f>
        <v>0</v>
      </c>
      <c r="Q123" s="5" t="s">
        <v>273</v>
      </c>
      <c r="R123" s="15">
        <f t="shared" si="159"/>
        <v>0</v>
      </c>
      <c r="S123" s="10" t="str">
        <f>IFERROR(VLOOKUP(A123,'5'!U:V,2,0),"0")</f>
        <v>0</v>
      </c>
      <c r="T123" s="5" t="s">
        <v>273</v>
      </c>
      <c r="U123" s="15">
        <f t="shared" si="160"/>
        <v>0</v>
      </c>
      <c r="V123" s="10" t="str">
        <f>IFERROR(VLOOKUP(A123,'6'!U:V,2,0),"0")</f>
        <v>0</v>
      </c>
      <c r="W123" s="5" t="s">
        <v>273</v>
      </c>
      <c r="X123" s="15">
        <f t="shared" si="161"/>
        <v>0</v>
      </c>
      <c r="Y123" s="10" t="str">
        <f>IFERROR(VLOOKUP(A123,'7'!U:V,2,0),"0")</f>
        <v>0</v>
      </c>
      <c r="Z123" s="5" t="s">
        <v>273</v>
      </c>
      <c r="AA123" s="15">
        <f t="shared" si="162"/>
        <v>0</v>
      </c>
      <c r="AB123" s="10" t="str">
        <f>IFERROR(VLOOKUP(A123,'8'!U:V,2,0),"0")</f>
        <v>0</v>
      </c>
      <c r="AC123" s="5" t="s">
        <v>273</v>
      </c>
      <c r="AD123" s="15">
        <f t="shared" si="163"/>
        <v>0</v>
      </c>
      <c r="AE123" s="10" t="str">
        <f>IFERROR(VLOOKUP(A123,'9'!U:V,2,0),"0")</f>
        <v>0</v>
      </c>
      <c r="AF123" s="5" t="s">
        <v>273</v>
      </c>
      <c r="AG123" s="15">
        <f t="shared" si="164"/>
        <v>0</v>
      </c>
      <c r="AH123" s="10" t="str">
        <f>IFERROR(VLOOKUP(A123,'10'!U:V,2,0),"0")</f>
        <v>0</v>
      </c>
      <c r="AI123" s="5" t="s">
        <v>273</v>
      </c>
      <c r="AJ123" s="15">
        <f t="shared" si="165"/>
        <v>0</v>
      </c>
      <c r="AK123" s="10" t="str">
        <f>IFERROR(VLOOKUP(A123,'11'!U:V,2,0),"0")</f>
        <v>0</v>
      </c>
      <c r="AL123" s="5" t="s">
        <v>273</v>
      </c>
      <c r="AM123" s="15">
        <f t="shared" si="166"/>
        <v>0</v>
      </c>
      <c r="AN123" s="10" t="str">
        <f>IFERROR(VLOOKUP(A123,'12'!U:V,2,0),"0")</f>
        <v>0</v>
      </c>
      <c r="AO123" s="5" t="s">
        <v>273</v>
      </c>
      <c r="AP123" s="15">
        <f t="shared" si="167"/>
        <v>0</v>
      </c>
      <c r="AQ123" s="10" t="str">
        <f>IFERROR(VLOOKUP(A123,'13'!U:V,2,0),"0")</f>
        <v>0</v>
      </c>
      <c r="AR123" s="5" t="s">
        <v>273</v>
      </c>
      <c r="AS123" s="15">
        <f t="shared" si="168"/>
        <v>0</v>
      </c>
      <c r="AT123" s="10" t="str">
        <f>IFERROR(VLOOKUP(A123,'14'!U:V,2,0),"0")</f>
        <v>0</v>
      </c>
      <c r="AU123" s="5" t="s">
        <v>273</v>
      </c>
      <c r="AV123" s="15">
        <f t="shared" si="169"/>
        <v>0</v>
      </c>
      <c r="AW123" s="10" t="str">
        <f>IFERROR(VLOOKUP(A123,'15'!U:V,2,0),"0")</f>
        <v>0</v>
      </c>
      <c r="AX123" s="5" t="s">
        <v>273</v>
      </c>
      <c r="AY123" s="15">
        <f t="shared" si="170"/>
        <v>0</v>
      </c>
      <c r="AZ123" s="10" t="str">
        <f>IFERROR(VLOOKUP(A123,'16'!U:V,2,0),"0")</f>
        <v>0</v>
      </c>
      <c r="BA123" s="5" t="s">
        <v>273</v>
      </c>
      <c r="BB123" s="15">
        <f t="shared" si="171"/>
        <v>0</v>
      </c>
      <c r="BC123" s="10" t="str">
        <f>IFERROR(VLOOKUP(A123,'17'!U:V,2,0),"0")</f>
        <v>0</v>
      </c>
      <c r="BD123" s="5" t="s">
        <v>273</v>
      </c>
      <c r="BE123" s="15">
        <f t="shared" si="172"/>
        <v>0</v>
      </c>
      <c r="BF123" s="10" t="str">
        <f>IFERROR(VLOOKUP(A123,'18'!U:V,2,0),"0")</f>
        <v>0</v>
      </c>
      <c r="BG123" s="5" t="s">
        <v>273</v>
      </c>
      <c r="BH123" s="15">
        <f t="shared" si="173"/>
        <v>0</v>
      </c>
      <c r="BI123" s="10" t="str">
        <f>IFERROR(VLOOKUP(A123,'19'!U:V,2,0),"0")</f>
        <v>0</v>
      </c>
      <c r="BJ123" s="5" t="s">
        <v>273</v>
      </c>
      <c r="BK123" s="15">
        <f t="shared" si="174"/>
        <v>0</v>
      </c>
      <c r="BL123" s="10" t="str">
        <f>IFERROR(VLOOKUP(A123,'20'!U:V,2,0),"0")</f>
        <v>0</v>
      </c>
      <c r="BM123" s="5" t="s">
        <v>273</v>
      </c>
      <c r="BN123" s="15">
        <f t="shared" si="175"/>
        <v>0</v>
      </c>
      <c r="BO123" s="10" t="str">
        <f>IFERROR(VLOOKUP(A123,'21'!U:V,2,0),"0")</f>
        <v>0</v>
      </c>
      <c r="BP123" s="5" t="s">
        <v>273</v>
      </c>
      <c r="BQ123" s="15">
        <f t="shared" si="176"/>
        <v>0</v>
      </c>
      <c r="BR123" s="10" t="str">
        <f>IFERROR(VLOOKUP(A123,'22'!U:V,2,0),"0")</f>
        <v>0</v>
      </c>
      <c r="BS123" s="5" t="s">
        <v>273</v>
      </c>
      <c r="BT123" s="15">
        <f t="shared" si="177"/>
        <v>0</v>
      </c>
      <c r="BU123" s="10" t="str">
        <f>IFERROR(VLOOKUP(A123,'23'!U:V,2,0),"0")</f>
        <v>0</v>
      </c>
      <c r="BV123" s="5" t="s">
        <v>273</v>
      </c>
      <c r="BW123" s="15">
        <f t="shared" si="178"/>
        <v>0</v>
      </c>
      <c r="BX123" s="10" t="str">
        <f>IFERROR(VLOOKUP(A123,'24'!U:V,2,0),"0")</f>
        <v>0</v>
      </c>
      <c r="BY123" s="5" t="s">
        <v>273</v>
      </c>
      <c r="BZ123" s="15">
        <f t="shared" si="179"/>
        <v>0</v>
      </c>
      <c r="CA123" s="10" t="str">
        <f>IFERROR(VLOOKUP(A123,'25'!U:V,2,0),"0")</f>
        <v>0</v>
      </c>
      <c r="CB123" s="5" t="s">
        <v>273</v>
      </c>
      <c r="CC123" s="15">
        <f t="shared" si="180"/>
        <v>0</v>
      </c>
      <c r="CD123" s="10" t="str">
        <f>IFERROR(VLOOKUP(A123,'26'!U:V,2,0),"0")</f>
        <v>0</v>
      </c>
      <c r="CE123" s="5" t="s">
        <v>273</v>
      </c>
      <c r="CF123" s="15">
        <f t="shared" si="83"/>
        <v>0</v>
      </c>
      <c r="CG123" s="10" t="str">
        <f>IFERROR(VLOOKUP(A123,'27'!U:V,2,0),"0")</f>
        <v>0</v>
      </c>
      <c r="CH123" s="5" t="s">
        <v>273</v>
      </c>
      <c r="CI123" s="15">
        <f t="shared" si="84"/>
        <v>0</v>
      </c>
      <c r="CJ123" s="10" t="str">
        <f>IFERROR(VLOOKUP(A123,'28'!U:V,2,0),"0")</f>
        <v>0</v>
      </c>
      <c r="CK123" s="5" t="s">
        <v>273</v>
      </c>
      <c r="CL123" s="15">
        <f t="shared" si="85"/>
        <v>0</v>
      </c>
      <c r="CM123" s="10" t="str">
        <f>IFERROR(VLOOKUP(A123,'29'!U:V,2,0),"0")</f>
        <v>0</v>
      </c>
      <c r="CN123" s="5" t="s">
        <v>273</v>
      </c>
      <c r="CO123" s="15">
        <f t="shared" si="86"/>
        <v>0</v>
      </c>
      <c r="CP123" s="10" t="str">
        <f>IFERROR(VLOOKUP(A123,'30'!U:V,2,0),"0")</f>
        <v>0</v>
      </c>
      <c r="CQ123" s="5" t="s">
        <v>273</v>
      </c>
      <c r="CR123" s="15">
        <f t="shared" si="87"/>
        <v>0</v>
      </c>
      <c r="CS123" s="10" t="str">
        <f>IFERROR(VLOOKUP(A123,'31'!U:V,2,0),"0")</f>
        <v>0</v>
      </c>
      <c r="CT123" s="5" t="s">
        <v>273</v>
      </c>
      <c r="CU123" s="15">
        <f t="shared" si="88"/>
        <v>0</v>
      </c>
      <c r="CV123" s="10" t="str">
        <f>IFERROR(VLOOKUP(A123,'เซต1-31'!V:W,2,0),"0")</f>
        <v>0</v>
      </c>
      <c r="CW123" s="5" t="s">
        <v>273</v>
      </c>
      <c r="CX123" s="15">
        <f t="shared" si="74"/>
        <v>0</v>
      </c>
    </row>
    <row r="124" spans="1:102" x14ac:dyDescent="0.25">
      <c r="A124" s="5" t="s">
        <v>265</v>
      </c>
      <c r="B124" s="4" t="s">
        <v>266</v>
      </c>
      <c r="C124" s="13">
        <f>12.68*3</f>
        <v>38.04</v>
      </c>
      <c r="D124" s="19">
        <f t="shared" si="55"/>
        <v>0</v>
      </c>
      <c r="E124" s="5" t="s">
        <v>273</v>
      </c>
      <c r="F124" s="13">
        <f t="shared" si="155"/>
        <v>0</v>
      </c>
      <c r="G124" s="10" t="str">
        <f>IFERROR(VLOOKUP(A124,'1'!U:V,2,0),"0")</f>
        <v>0</v>
      </c>
      <c r="H124" s="5" t="s">
        <v>273</v>
      </c>
      <c r="I124" s="15">
        <f t="shared" si="156"/>
        <v>0</v>
      </c>
      <c r="J124" s="10" t="str">
        <f>IFERROR(VLOOKUP(A124,'2'!U:V,2,0),"0")</f>
        <v>0</v>
      </c>
      <c r="K124" s="5" t="s">
        <v>273</v>
      </c>
      <c r="L124" s="15">
        <f t="shared" si="157"/>
        <v>0</v>
      </c>
      <c r="M124" s="10" t="str">
        <f>IFERROR(VLOOKUP(A124,'3'!U:V,2,0),"0")</f>
        <v>0</v>
      </c>
      <c r="N124" s="5" t="s">
        <v>273</v>
      </c>
      <c r="O124" s="15">
        <f t="shared" si="158"/>
        <v>0</v>
      </c>
      <c r="P124" s="10" t="str">
        <f>IFERROR(VLOOKUP(A124,'4'!U:V,2,0),"0")</f>
        <v>0</v>
      </c>
      <c r="Q124" s="5" t="s">
        <v>273</v>
      </c>
      <c r="R124" s="15">
        <f t="shared" si="159"/>
        <v>0</v>
      </c>
      <c r="S124" s="10" t="str">
        <f>IFERROR(VLOOKUP(A124,'5'!U:V,2,0),"0")</f>
        <v>0</v>
      </c>
      <c r="T124" s="5" t="s">
        <v>273</v>
      </c>
      <c r="U124" s="15">
        <f t="shared" si="160"/>
        <v>0</v>
      </c>
      <c r="V124" s="10" t="str">
        <f>IFERROR(VLOOKUP(A124,'6'!U:V,2,0),"0")</f>
        <v>0</v>
      </c>
      <c r="W124" s="5" t="s">
        <v>273</v>
      </c>
      <c r="X124" s="15">
        <f t="shared" si="161"/>
        <v>0</v>
      </c>
      <c r="Y124" s="10" t="str">
        <f>IFERROR(VLOOKUP(A124,'7'!U:V,2,0),"0")</f>
        <v>0</v>
      </c>
      <c r="Z124" s="5" t="s">
        <v>273</v>
      </c>
      <c r="AA124" s="15">
        <f t="shared" si="162"/>
        <v>0</v>
      </c>
      <c r="AB124" s="10" t="str">
        <f>IFERROR(VLOOKUP(A124,'8'!U:V,2,0),"0")</f>
        <v>0</v>
      </c>
      <c r="AC124" s="5" t="s">
        <v>273</v>
      </c>
      <c r="AD124" s="15">
        <f t="shared" si="163"/>
        <v>0</v>
      </c>
      <c r="AE124" s="10" t="str">
        <f>IFERROR(VLOOKUP(A124,'9'!U:V,2,0),"0")</f>
        <v>0</v>
      </c>
      <c r="AF124" s="5" t="s">
        <v>273</v>
      </c>
      <c r="AG124" s="15">
        <f t="shared" si="164"/>
        <v>0</v>
      </c>
      <c r="AH124" s="10" t="str">
        <f>IFERROR(VLOOKUP(A124,'10'!U:V,2,0),"0")</f>
        <v>0</v>
      </c>
      <c r="AI124" s="5" t="s">
        <v>273</v>
      </c>
      <c r="AJ124" s="15">
        <f t="shared" si="165"/>
        <v>0</v>
      </c>
      <c r="AK124" s="10" t="str">
        <f>IFERROR(VLOOKUP(A124,'11'!U:V,2,0),"0")</f>
        <v>0</v>
      </c>
      <c r="AL124" s="5" t="s">
        <v>273</v>
      </c>
      <c r="AM124" s="15">
        <f t="shared" si="166"/>
        <v>0</v>
      </c>
      <c r="AN124" s="10" t="str">
        <f>IFERROR(VLOOKUP(A124,'12'!U:V,2,0),"0")</f>
        <v>0</v>
      </c>
      <c r="AO124" s="5" t="s">
        <v>273</v>
      </c>
      <c r="AP124" s="15">
        <f t="shared" si="167"/>
        <v>0</v>
      </c>
      <c r="AQ124" s="10" t="str">
        <f>IFERROR(VLOOKUP(A124,'13'!U:V,2,0),"0")</f>
        <v>0</v>
      </c>
      <c r="AR124" s="5" t="s">
        <v>273</v>
      </c>
      <c r="AS124" s="15">
        <f t="shared" si="168"/>
        <v>0</v>
      </c>
      <c r="AT124" s="10" t="str">
        <f>IFERROR(VLOOKUP(A124,'14'!U:V,2,0),"0")</f>
        <v>0</v>
      </c>
      <c r="AU124" s="5" t="s">
        <v>273</v>
      </c>
      <c r="AV124" s="15">
        <f t="shared" si="169"/>
        <v>0</v>
      </c>
      <c r="AW124" s="10" t="str">
        <f>IFERROR(VLOOKUP(A124,'15'!U:V,2,0),"0")</f>
        <v>0</v>
      </c>
      <c r="AX124" s="5" t="s">
        <v>273</v>
      </c>
      <c r="AY124" s="15">
        <f t="shared" si="170"/>
        <v>0</v>
      </c>
      <c r="AZ124" s="10" t="str">
        <f>IFERROR(VLOOKUP(A124,'16'!U:V,2,0),"0")</f>
        <v>0</v>
      </c>
      <c r="BA124" s="5" t="s">
        <v>273</v>
      </c>
      <c r="BB124" s="15">
        <f t="shared" si="171"/>
        <v>0</v>
      </c>
      <c r="BC124" s="10" t="str">
        <f>IFERROR(VLOOKUP(A124,'17'!U:V,2,0),"0")</f>
        <v>0</v>
      </c>
      <c r="BD124" s="5" t="s">
        <v>273</v>
      </c>
      <c r="BE124" s="15">
        <f t="shared" si="172"/>
        <v>0</v>
      </c>
      <c r="BF124" s="10" t="str">
        <f>IFERROR(VLOOKUP(A124,'18'!U:V,2,0),"0")</f>
        <v>0</v>
      </c>
      <c r="BG124" s="5" t="s">
        <v>273</v>
      </c>
      <c r="BH124" s="15">
        <f t="shared" si="173"/>
        <v>0</v>
      </c>
      <c r="BI124" s="10" t="str">
        <f>IFERROR(VLOOKUP(A124,'19'!U:V,2,0),"0")</f>
        <v>0</v>
      </c>
      <c r="BJ124" s="5" t="s">
        <v>273</v>
      </c>
      <c r="BK124" s="15">
        <f t="shared" si="174"/>
        <v>0</v>
      </c>
      <c r="BL124" s="10" t="str">
        <f>IFERROR(VLOOKUP(A124,'20'!U:V,2,0),"0")</f>
        <v>0</v>
      </c>
      <c r="BM124" s="5" t="s">
        <v>273</v>
      </c>
      <c r="BN124" s="15">
        <f t="shared" si="175"/>
        <v>0</v>
      </c>
      <c r="BO124" s="10" t="str">
        <f>IFERROR(VLOOKUP(A124,'21'!U:V,2,0),"0")</f>
        <v>0</v>
      </c>
      <c r="BP124" s="5" t="s">
        <v>273</v>
      </c>
      <c r="BQ124" s="15">
        <f t="shared" si="176"/>
        <v>0</v>
      </c>
      <c r="BR124" s="10" t="str">
        <f>IFERROR(VLOOKUP(A124,'22'!U:V,2,0),"0")</f>
        <v>0</v>
      </c>
      <c r="BS124" s="5" t="s">
        <v>273</v>
      </c>
      <c r="BT124" s="15">
        <f t="shared" si="177"/>
        <v>0</v>
      </c>
      <c r="BU124" s="10" t="str">
        <f>IFERROR(VLOOKUP(A124,'23'!U:V,2,0),"0")</f>
        <v>0</v>
      </c>
      <c r="BV124" s="5" t="s">
        <v>273</v>
      </c>
      <c r="BW124" s="15">
        <f t="shared" si="178"/>
        <v>0</v>
      </c>
      <c r="BX124" s="10" t="str">
        <f>IFERROR(VLOOKUP(A124,'24'!U:V,2,0),"0")</f>
        <v>0</v>
      </c>
      <c r="BY124" s="5" t="s">
        <v>273</v>
      </c>
      <c r="BZ124" s="15">
        <f t="shared" si="179"/>
        <v>0</v>
      </c>
      <c r="CA124" s="10" t="str">
        <f>IFERROR(VLOOKUP(A124,'25'!U:V,2,0),"0")</f>
        <v>0</v>
      </c>
      <c r="CB124" s="5" t="s">
        <v>273</v>
      </c>
      <c r="CC124" s="15">
        <f t="shared" si="180"/>
        <v>0</v>
      </c>
      <c r="CD124" s="10" t="str">
        <f>IFERROR(VLOOKUP(A124,'26'!U:V,2,0),"0")</f>
        <v>0</v>
      </c>
      <c r="CE124" s="5" t="s">
        <v>273</v>
      </c>
      <c r="CF124" s="15">
        <f t="shared" si="83"/>
        <v>0</v>
      </c>
      <c r="CG124" s="10" t="str">
        <f>IFERROR(VLOOKUP(A124,'27'!U:V,2,0),"0")</f>
        <v>0</v>
      </c>
      <c r="CH124" s="5" t="s">
        <v>273</v>
      </c>
      <c r="CI124" s="15">
        <f t="shared" si="84"/>
        <v>0</v>
      </c>
      <c r="CJ124" s="10" t="str">
        <f>IFERROR(VLOOKUP(A124,'28'!U:V,2,0),"0")</f>
        <v>0</v>
      </c>
      <c r="CK124" s="5" t="s">
        <v>273</v>
      </c>
      <c r="CL124" s="15">
        <f t="shared" si="85"/>
        <v>0</v>
      </c>
      <c r="CM124" s="10" t="str">
        <f>IFERROR(VLOOKUP(A124,'29'!U:V,2,0),"0")</f>
        <v>0</v>
      </c>
      <c r="CN124" s="5" t="s">
        <v>273</v>
      </c>
      <c r="CO124" s="15">
        <f t="shared" si="86"/>
        <v>0</v>
      </c>
      <c r="CP124" s="10" t="str">
        <f>IFERROR(VLOOKUP(A124,'30'!U:V,2,0),"0")</f>
        <v>0</v>
      </c>
      <c r="CQ124" s="5" t="s">
        <v>273</v>
      </c>
      <c r="CR124" s="15">
        <f t="shared" si="87"/>
        <v>0</v>
      </c>
      <c r="CS124" s="10" t="str">
        <f>IFERROR(VLOOKUP(A124,'31'!U:V,2,0),"0")</f>
        <v>0</v>
      </c>
      <c r="CT124" s="5" t="s">
        <v>273</v>
      </c>
      <c r="CU124" s="15">
        <f t="shared" si="88"/>
        <v>0</v>
      </c>
      <c r="CV124" s="10" t="str">
        <f>IFERROR(VLOOKUP(A124,'เซต1-31'!V:W,2,0),"0")</f>
        <v>0</v>
      </c>
      <c r="CW124" s="5" t="s">
        <v>273</v>
      </c>
      <c r="CX124" s="15">
        <f t="shared" si="74"/>
        <v>0</v>
      </c>
    </row>
    <row r="125" spans="1:102" x14ac:dyDescent="0.25">
      <c r="A125" s="5" t="s">
        <v>271</v>
      </c>
      <c r="B125" s="4" t="s">
        <v>272</v>
      </c>
      <c r="C125" s="13">
        <f>+C6*3</f>
        <v>58.739999999999995</v>
      </c>
      <c r="D125" s="19">
        <f t="shared" si="55"/>
        <v>0</v>
      </c>
      <c r="E125" s="5" t="s">
        <v>273</v>
      </c>
      <c r="F125" s="13">
        <f t="shared" ref="F125:F126" si="181">+D125*C125</f>
        <v>0</v>
      </c>
      <c r="G125" s="10" t="str">
        <f>IFERROR(VLOOKUP(A125,'1'!U:V,2,0),"0")</f>
        <v>0</v>
      </c>
      <c r="H125" s="5" t="s">
        <v>273</v>
      </c>
      <c r="I125" s="15">
        <f t="shared" ref="I125" si="182">+G125*C125</f>
        <v>0</v>
      </c>
      <c r="J125" s="10" t="str">
        <f>IFERROR(VLOOKUP(A125,'2'!U:V,2,0),"0")</f>
        <v>0</v>
      </c>
      <c r="K125" s="5" t="s">
        <v>273</v>
      </c>
      <c r="L125" s="15">
        <f t="shared" ref="L125" si="183">+J125*C125</f>
        <v>0</v>
      </c>
      <c r="M125" s="10" t="str">
        <f>IFERROR(VLOOKUP(A125,'3'!U:V,2,0),"0")</f>
        <v>0</v>
      </c>
      <c r="N125" s="5" t="s">
        <v>273</v>
      </c>
      <c r="O125" s="15">
        <f t="shared" ref="O125" si="184">+M125*C125</f>
        <v>0</v>
      </c>
      <c r="P125" s="10" t="str">
        <f>IFERROR(VLOOKUP(A125,'4'!U:V,2,0),"0")</f>
        <v>0</v>
      </c>
      <c r="Q125" s="5" t="s">
        <v>273</v>
      </c>
      <c r="R125" s="15">
        <f t="shared" ref="R125" si="185">+P125*C125</f>
        <v>0</v>
      </c>
      <c r="S125" s="10" t="str">
        <f>IFERROR(VLOOKUP(A125,'5'!U:V,2,0),"0")</f>
        <v>0</v>
      </c>
      <c r="T125" s="5" t="s">
        <v>273</v>
      </c>
      <c r="U125" s="15">
        <f t="shared" ref="U125" si="186">+S125*C125</f>
        <v>0</v>
      </c>
      <c r="V125" s="10" t="str">
        <f>IFERROR(VLOOKUP(A125,'6'!U:V,2,0),"0")</f>
        <v>0</v>
      </c>
      <c r="W125" s="5" t="s">
        <v>273</v>
      </c>
      <c r="X125" s="15">
        <f t="shared" ref="X125" si="187">+V125*C125</f>
        <v>0</v>
      </c>
      <c r="Y125" s="10" t="str">
        <f>IFERROR(VLOOKUP(A125,'7'!U:V,2,0),"0")</f>
        <v>0</v>
      </c>
      <c r="Z125" s="5" t="s">
        <v>273</v>
      </c>
      <c r="AA125" s="15">
        <f t="shared" ref="AA125" si="188">+Y125*C125</f>
        <v>0</v>
      </c>
      <c r="AB125" s="10" t="str">
        <f>IFERROR(VLOOKUP(A125,'8'!U:V,2,0),"0")</f>
        <v>0</v>
      </c>
      <c r="AC125" s="5" t="s">
        <v>273</v>
      </c>
      <c r="AD125" s="15">
        <f t="shared" ref="AD125" si="189">+AB125*C125</f>
        <v>0</v>
      </c>
      <c r="AE125" s="10" t="str">
        <f>IFERROR(VLOOKUP(A125,'9'!U:V,2,0),"0")</f>
        <v>0</v>
      </c>
      <c r="AF125" s="5" t="s">
        <v>273</v>
      </c>
      <c r="AG125" s="15">
        <f t="shared" ref="AG125" si="190">+AE125*C125</f>
        <v>0</v>
      </c>
      <c r="AH125" s="10" t="str">
        <f>IFERROR(VLOOKUP(A125,'10'!U:V,2,0),"0")</f>
        <v>0</v>
      </c>
      <c r="AI125" s="5" t="s">
        <v>273</v>
      </c>
      <c r="AJ125" s="15">
        <f t="shared" ref="AJ125" si="191">+AH125*C125</f>
        <v>0</v>
      </c>
      <c r="AK125" s="10" t="str">
        <f>IFERROR(VLOOKUP(A125,'11'!U:V,2,0),"0")</f>
        <v>0</v>
      </c>
      <c r="AL125" s="5" t="s">
        <v>273</v>
      </c>
      <c r="AM125" s="15">
        <f t="shared" ref="AM125" si="192">+AK125*C125</f>
        <v>0</v>
      </c>
      <c r="AN125" s="10" t="str">
        <f>IFERROR(VLOOKUP(A125,'12'!U:V,2,0),"0")</f>
        <v>0</v>
      </c>
      <c r="AO125" s="5" t="s">
        <v>273</v>
      </c>
      <c r="AP125" s="15">
        <f t="shared" ref="AP125" si="193">+AN125*C125</f>
        <v>0</v>
      </c>
      <c r="AQ125" s="10" t="str">
        <f>IFERROR(VLOOKUP(A125,'13'!U:V,2,0),"0")</f>
        <v>0</v>
      </c>
      <c r="AR125" s="5" t="s">
        <v>273</v>
      </c>
      <c r="AS125" s="15">
        <f t="shared" ref="AS125" si="194">+AQ125*C125</f>
        <v>0</v>
      </c>
      <c r="AT125" s="10" t="str">
        <f>IFERROR(VLOOKUP(A125,'14'!U:V,2,0),"0")</f>
        <v>0</v>
      </c>
      <c r="AU125" s="5" t="s">
        <v>273</v>
      </c>
      <c r="AV125" s="15">
        <f t="shared" ref="AV125" si="195">+AT125*C125</f>
        <v>0</v>
      </c>
      <c r="AW125" s="10" t="str">
        <f>IFERROR(VLOOKUP(A125,'15'!U:V,2,0),"0")</f>
        <v>0</v>
      </c>
      <c r="AX125" s="5" t="s">
        <v>273</v>
      </c>
      <c r="AY125" s="15">
        <f t="shared" ref="AY125" si="196">+AW125*C125</f>
        <v>0</v>
      </c>
      <c r="AZ125" s="10" t="str">
        <f>IFERROR(VLOOKUP(A125,'16'!U:V,2,0),"0")</f>
        <v>0</v>
      </c>
      <c r="BA125" s="5" t="s">
        <v>273</v>
      </c>
      <c r="BB125" s="15">
        <f t="shared" ref="BB125" si="197">+AZ125*C125</f>
        <v>0</v>
      </c>
      <c r="BC125" s="10" t="str">
        <f>IFERROR(VLOOKUP(A125,'17'!U:V,2,0),"0")</f>
        <v>0</v>
      </c>
      <c r="BD125" s="5" t="s">
        <v>273</v>
      </c>
      <c r="BE125" s="15">
        <f t="shared" ref="BE125" si="198">+BC125*C125</f>
        <v>0</v>
      </c>
      <c r="BF125" s="10" t="str">
        <f>IFERROR(VLOOKUP(A125,'18'!U:V,2,0),"0")</f>
        <v>0</v>
      </c>
      <c r="BG125" s="5" t="s">
        <v>273</v>
      </c>
      <c r="BH125" s="15">
        <f t="shared" ref="BH125" si="199">+BF125*C125</f>
        <v>0</v>
      </c>
      <c r="BI125" s="10" t="str">
        <f>IFERROR(VLOOKUP(A125,'19'!U:V,2,0),"0")</f>
        <v>0</v>
      </c>
      <c r="BJ125" s="5" t="s">
        <v>273</v>
      </c>
      <c r="BK125" s="15">
        <f t="shared" ref="BK125" si="200">+BI125*C125</f>
        <v>0</v>
      </c>
      <c r="BL125" s="10" t="str">
        <f>IFERROR(VLOOKUP(A125,'20'!U:V,2,0),"0")</f>
        <v>0</v>
      </c>
      <c r="BM125" s="5" t="s">
        <v>273</v>
      </c>
      <c r="BN125" s="15">
        <f t="shared" ref="BN125" si="201">+BL125*C125</f>
        <v>0</v>
      </c>
      <c r="BO125" s="10" t="str">
        <f>IFERROR(VLOOKUP(A125,'21'!U:V,2,0),"0")</f>
        <v>0</v>
      </c>
      <c r="BP125" s="5" t="s">
        <v>273</v>
      </c>
      <c r="BQ125" s="15">
        <f t="shared" ref="BQ125" si="202">+BO125*C125</f>
        <v>0</v>
      </c>
      <c r="BR125" s="10" t="str">
        <f>IFERROR(VLOOKUP(A125,'22'!U:V,2,0),"0")</f>
        <v>0</v>
      </c>
      <c r="BS125" s="5" t="s">
        <v>273</v>
      </c>
      <c r="BT125" s="15">
        <f t="shared" ref="BT125" si="203">+BR125*C125</f>
        <v>0</v>
      </c>
      <c r="BU125" s="10" t="str">
        <f>IFERROR(VLOOKUP(A125,'23'!U:V,2,0),"0")</f>
        <v>0</v>
      </c>
      <c r="BV125" s="5" t="s">
        <v>273</v>
      </c>
      <c r="BW125" s="15">
        <f t="shared" ref="BW125" si="204">+BU125*C125</f>
        <v>0</v>
      </c>
      <c r="BX125" s="10" t="str">
        <f>IFERROR(VLOOKUP(A125,'24'!U:V,2,0),"0")</f>
        <v>0</v>
      </c>
      <c r="BY125" s="5" t="s">
        <v>273</v>
      </c>
      <c r="BZ125" s="15">
        <f t="shared" ref="BZ125" si="205">+BX125*C125</f>
        <v>0</v>
      </c>
      <c r="CA125" s="10" t="str">
        <f>IFERROR(VLOOKUP(A125,'25'!U:V,2,0),"0")</f>
        <v>0</v>
      </c>
      <c r="CB125" s="5" t="s">
        <v>273</v>
      </c>
      <c r="CC125" s="15">
        <f t="shared" ref="CC125" si="206">+CA125*C125</f>
        <v>0</v>
      </c>
      <c r="CD125" s="10" t="str">
        <f>IFERROR(VLOOKUP(A125,'26'!U:V,2,0),"0")</f>
        <v>0</v>
      </c>
      <c r="CE125" s="5" t="s">
        <v>273</v>
      </c>
      <c r="CF125" s="15">
        <f t="shared" ref="CF125" si="207">+CD125*C125</f>
        <v>0</v>
      </c>
      <c r="CG125" s="10" t="str">
        <f>IFERROR(VLOOKUP(A125,'27'!U:V,2,0),"0")</f>
        <v>0</v>
      </c>
      <c r="CH125" s="5" t="s">
        <v>273</v>
      </c>
      <c r="CI125" s="15">
        <f t="shared" si="84"/>
        <v>0</v>
      </c>
      <c r="CJ125" s="10" t="str">
        <f>IFERROR(VLOOKUP(A125,'28'!U:V,2,0),"0")</f>
        <v>0</v>
      </c>
      <c r="CK125" s="5" t="s">
        <v>273</v>
      </c>
      <c r="CL125" s="15">
        <f t="shared" si="85"/>
        <v>0</v>
      </c>
      <c r="CM125" s="10" t="str">
        <f>IFERROR(VLOOKUP(A125,'29'!U:V,2,0),"0")</f>
        <v>0</v>
      </c>
      <c r="CN125" s="5" t="s">
        <v>273</v>
      </c>
      <c r="CO125" s="15">
        <f t="shared" si="86"/>
        <v>0</v>
      </c>
      <c r="CP125" s="10" t="str">
        <f>IFERROR(VLOOKUP(A125,'30'!U:V,2,0),"0")</f>
        <v>0</v>
      </c>
      <c r="CQ125" s="5" t="s">
        <v>273</v>
      </c>
      <c r="CR125" s="15">
        <f t="shared" si="87"/>
        <v>0</v>
      </c>
      <c r="CS125" s="10" t="str">
        <f>IFERROR(VLOOKUP(A125,'31'!U:V,2,0),"0")</f>
        <v>0</v>
      </c>
      <c r="CT125" s="5" t="s">
        <v>273</v>
      </c>
      <c r="CU125" s="15">
        <f t="shared" si="88"/>
        <v>0</v>
      </c>
      <c r="CV125" s="10" t="str">
        <f>IFERROR(VLOOKUP(A125,'เซต1-31'!V:W,2,0),"0")</f>
        <v>0</v>
      </c>
      <c r="CW125" s="5" t="s">
        <v>273</v>
      </c>
      <c r="CX125" s="15">
        <f t="shared" si="74"/>
        <v>0</v>
      </c>
    </row>
    <row r="126" spans="1:102" x14ac:dyDescent="0.25">
      <c r="A126" s="5" t="s">
        <v>274</v>
      </c>
      <c r="B126" s="4" t="s">
        <v>275</v>
      </c>
      <c r="C126" s="13">
        <v>33.89</v>
      </c>
      <c r="D126" s="19">
        <f t="shared" si="55"/>
        <v>0</v>
      </c>
      <c r="E126" s="5" t="s">
        <v>146</v>
      </c>
      <c r="F126" s="13">
        <f t="shared" si="181"/>
        <v>0</v>
      </c>
      <c r="G126" s="10" t="str">
        <f>IFERROR(VLOOKUP(A126,'1'!U:V,2,0),"0")</f>
        <v>0</v>
      </c>
      <c r="H126" s="5" t="s">
        <v>146</v>
      </c>
      <c r="I126" s="15">
        <f t="shared" ref="I126" si="208">+G126*C126</f>
        <v>0</v>
      </c>
      <c r="J126" s="10" t="str">
        <f>IFERROR(VLOOKUP(A126,'2'!U:V,2,0),"0")</f>
        <v>0</v>
      </c>
      <c r="K126" s="5" t="s">
        <v>146</v>
      </c>
      <c r="L126" s="15">
        <f t="shared" ref="L126" si="209">+J126*C126</f>
        <v>0</v>
      </c>
      <c r="M126" s="10" t="str">
        <f>IFERROR(VLOOKUP(A126,'3'!U:V,2,0),"0")</f>
        <v>0</v>
      </c>
      <c r="N126" s="5" t="s">
        <v>146</v>
      </c>
      <c r="O126" s="15">
        <f t="shared" ref="O126" si="210">+M126*C126</f>
        <v>0</v>
      </c>
      <c r="P126" s="10" t="str">
        <f>IFERROR(VLOOKUP(A126,'4'!U:V,2,0),"0")</f>
        <v>0</v>
      </c>
      <c r="Q126" s="5" t="s">
        <v>146</v>
      </c>
      <c r="R126" s="15">
        <f t="shared" ref="R126" si="211">+P126*C126</f>
        <v>0</v>
      </c>
      <c r="S126" s="10" t="str">
        <f>IFERROR(VLOOKUP(A126,'5'!U:V,2,0),"0")</f>
        <v>0</v>
      </c>
      <c r="T126" s="5" t="s">
        <v>146</v>
      </c>
      <c r="U126" s="15">
        <f t="shared" ref="U126" si="212">+S126*C126</f>
        <v>0</v>
      </c>
      <c r="V126" s="10" t="str">
        <f>IFERROR(VLOOKUP(A126,'6'!U:V,2,0),"0")</f>
        <v>0</v>
      </c>
      <c r="W126" s="5" t="s">
        <v>146</v>
      </c>
      <c r="X126" s="15">
        <f t="shared" ref="X126" si="213">+V126*C126</f>
        <v>0</v>
      </c>
      <c r="Y126" s="10" t="str">
        <f>IFERROR(VLOOKUP(A126,'7'!U:V,2,0),"0")</f>
        <v>0</v>
      </c>
      <c r="Z126" s="5" t="s">
        <v>146</v>
      </c>
      <c r="AA126" s="15">
        <f t="shared" ref="AA126" si="214">+Y126*C126</f>
        <v>0</v>
      </c>
      <c r="AB126" s="10" t="str">
        <f>IFERROR(VLOOKUP(A126,'8'!U:V,2,0),"0")</f>
        <v>0</v>
      </c>
      <c r="AC126" s="5" t="s">
        <v>146</v>
      </c>
      <c r="AD126" s="15">
        <f t="shared" ref="AD126" si="215">+AB126*C126</f>
        <v>0</v>
      </c>
      <c r="AE126" s="10" t="str">
        <f>IFERROR(VLOOKUP(A126,'9'!U:V,2,0),"0")</f>
        <v>0</v>
      </c>
      <c r="AF126" s="5" t="s">
        <v>146</v>
      </c>
      <c r="AG126" s="15">
        <f t="shared" ref="AG126" si="216">+AE126*C126</f>
        <v>0</v>
      </c>
      <c r="AH126" s="10" t="str">
        <f>IFERROR(VLOOKUP(A126,'10'!U:V,2,0),"0")</f>
        <v>0</v>
      </c>
      <c r="AI126" s="5" t="s">
        <v>146</v>
      </c>
      <c r="AJ126" s="15">
        <f t="shared" ref="AJ126" si="217">+AH126*C126</f>
        <v>0</v>
      </c>
      <c r="AK126" s="10" t="str">
        <f>IFERROR(VLOOKUP(A126,'11'!U:V,2,0),"0")</f>
        <v>0</v>
      </c>
      <c r="AL126" s="5" t="s">
        <v>146</v>
      </c>
      <c r="AM126" s="15">
        <f t="shared" ref="AM126" si="218">+AK126*C126</f>
        <v>0</v>
      </c>
      <c r="AN126" s="10" t="str">
        <f>IFERROR(VLOOKUP(A126,'12'!U:V,2,0),"0")</f>
        <v>0</v>
      </c>
      <c r="AO126" s="5" t="s">
        <v>146</v>
      </c>
      <c r="AP126" s="15">
        <f t="shared" ref="AP126" si="219">+AN126*C126</f>
        <v>0</v>
      </c>
      <c r="AQ126" s="10" t="str">
        <f>IFERROR(VLOOKUP(A126,'13'!U:V,2,0),"0")</f>
        <v>0</v>
      </c>
      <c r="AR126" s="5" t="s">
        <v>146</v>
      </c>
      <c r="AS126" s="15">
        <f t="shared" ref="AS126" si="220">+AQ126*C126</f>
        <v>0</v>
      </c>
      <c r="AT126" s="10" t="str">
        <f>IFERROR(VLOOKUP(A126,'14'!U:V,2,0),"0")</f>
        <v>0</v>
      </c>
      <c r="AU126" s="5" t="s">
        <v>146</v>
      </c>
      <c r="AV126" s="15">
        <f t="shared" ref="AV126" si="221">+AT126*C126</f>
        <v>0</v>
      </c>
      <c r="AW126" s="10" t="str">
        <f>IFERROR(VLOOKUP(A126,'15'!U:V,2,0),"0")</f>
        <v>0</v>
      </c>
      <c r="AX126" s="5" t="s">
        <v>146</v>
      </c>
      <c r="AY126" s="15">
        <f t="shared" ref="AY126" si="222">+AW126*C126</f>
        <v>0</v>
      </c>
      <c r="AZ126" s="10" t="str">
        <f>IFERROR(VLOOKUP(A126,'16'!U:V,2,0),"0")</f>
        <v>0</v>
      </c>
      <c r="BA126" s="5" t="s">
        <v>146</v>
      </c>
      <c r="BB126" s="15">
        <f t="shared" ref="BB126" si="223">+AZ126*C126</f>
        <v>0</v>
      </c>
      <c r="BC126" s="10" t="str">
        <f>IFERROR(VLOOKUP(A126,'17'!U:V,2,0),"0")</f>
        <v>0</v>
      </c>
      <c r="BD126" s="5" t="s">
        <v>146</v>
      </c>
      <c r="BE126" s="15">
        <f t="shared" ref="BE126" si="224">+BC126*C126</f>
        <v>0</v>
      </c>
      <c r="BF126" s="10" t="str">
        <f>IFERROR(VLOOKUP(A126,'18'!U:V,2,0),"0")</f>
        <v>0</v>
      </c>
      <c r="BG126" s="5" t="s">
        <v>146</v>
      </c>
      <c r="BH126" s="15">
        <f t="shared" ref="BH126" si="225">+BF126*C126</f>
        <v>0</v>
      </c>
      <c r="BI126" s="10" t="str">
        <f>IFERROR(VLOOKUP(A126,'19'!U:V,2,0),"0")</f>
        <v>0</v>
      </c>
      <c r="BJ126" s="5" t="s">
        <v>146</v>
      </c>
      <c r="BK126" s="15">
        <f t="shared" ref="BK126" si="226">+BI126*C126</f>
        <v>0</v>
      </c>
      <c r="BL126" s="10" t="str">
        <f>IFERROR(VLOOKUP(A126,'20'!U:V,2,0),"0")</f>
        <v>0</v>
      </c>
      <c r="BM126" s="5" t="s">
        <v>146</v>
      </c>
      <c r="BN126" s="15">
        <f t="shared" ref="BN126" si="227">+BL126*C126</f>
        <v>0</v>
      </c>
      <c r="BO126" s="10" t="str">
        <f>IFERROR(VLOOKUP(A126,'21'!U:V,2,0),"0")</f>
        <v>0</v>
      </c>
      <c r="BP126" s="5" t="s">
        <v>146</v>
      </c>
      <c r="BQ126" s="15">
        <f t="shared" ref="BQ126" si="228">+BO126*C126</f>
        <v>0</v>
      </c>
      <c r="BR126" s="10" t="str">
        <f>IFERROR(VLOOKUP(A126,'22'!U:V,2,0),"0")</f>
        <v>0</v>
      </c>
      <c r="BS126" s="5" t="s">
        <v>146</v>
      </c>
      <c r="BT126" s="15">
        <f t="shared" ref="BT126" si="229">+BR126*C126</f>
        <v>0</v>
      </c>
      <c r="BU126" s="10" t="str">
        <f>IFERROR(VLOOKUP(A126,'23'!U:V,2,0),"0")</f>
        <v>0</v>
      </c>
      <c r="BV126" s="5" t="s">
        <v>146</v>
      </c>
      <c r="BW126" s="15">
        <f t="shared" ref="BW126" si="230">+BU126*C126</f>
        <v>0</v>
      </c>
      <c r="BX126" s="10" t="str">
        <f>IFERROR(VLOOKUP(A126,'24'!U:V,2,0),"0")</f>
        <v>0</v>
      </c>
      <c r="BY126" s="5" t="s">
        <v>146</v>
      </c>
      <c r="BZ126" s="15">
        <f t="shared" ref="BZ126" si="231">+BX126*C126</f>
        <v>0</v>
      </c>
      <c r="CA126" s="10" t="str">
        <f>IFERROR(VLOOKUP(A126,'25'!U:V,2,0),"0")</f>
        <v>0</v>
      </c>
      <c r="CB126" s="5" t="s">
        <v>146</v>
      </c>
      <c r="CC126" s="15">
        <f t="shared" ref="CC126" si="232">+CA126*C126</f>
        <v>0</v>
      </c>
      <c r="CD126" s="10" t="str">
        <f>IFERROR(VLOOKUP(A126,'26'!U:V,2,0),"0")</f>
        <v>0</v>
      </c>
      <c r="CE126" s="5" t="s">
        <v>146</v>
      </c>
      <c r="CF126" s="15">
        <f t="shared" ref="CF126" si="233">+CD126*C126</f>
        <v>0</v>
      </c>
      <c r="CG126" s="10" t="str">
        <f>IFERROR(VLOOKUP(A126,'27'!U:V,2,0),"0")</f>
        <v>0</v>
      </c>
      <c r="CH126" s="5" t="s">
        <v>146</v>
      </c>
      <c r="CI126" s="15">
        <f t="shared" ref="CI126" si="234">+CG126*C126</f>
        <v>0</v>
      </c>
      <c r="CJ126" s="10" t="str">
        <f>IFERROR(VLOOKUP(A126,'28'!U:V,2,0),"0")</f>
        <v>0</v>
      </c>
      <c r="CK126" s="5" t="s">
        <v>146</v>
      </c>
      <c r="CL126" s="15">
        <f t="shared" si="85"/>
        <v>0</v>
      </c>
      <c r="CM126" s="10" t="str">
        <f>IFERROR(VLOOKUP(A126,'29'!U:V,2,0),"0")</f>
        <v>0</v>
      </c>
      <c r="CN126" s="5" t="s">
        <v>146</v>
      </c>
      <c r="CO126" s="15">
        <f t="shared" si="86"/>
        <v>0</v>
      </c>
      <c r="CP126" s="10" t="str">
        <f>IFERROR(VLOOKUP(A126,'30'!U:V,2,0),"0")</f>
        <v>0</v>
      </c>
      <c r="CQ126" s="5" t="s">
        <v>146</v>
      </c>
      <c r="CR126" s="15">
        <f t="shared" si="87"/>
        <v>0</v>
      </c>
      <c r="CS126" s="10" t="str">
        <f>IFERROR(VLOOKUP(A126,'31'!U:V,2,0),"0")</f>
        <v>0</v>
      </c>
      <c r="CT126" s="5" t="s">
        <v>146</v>
      </c>
      <c r="CU126" s="15">
        <f t="shared" si="88"/>
        <v>0</v>
      </c>
      <c r="CV126" s="10" t="str">
        <f>IFERROR(VLOOKUP(A126,'เซต1-31'!V:W,2,0),"0")</f>
        <v>0</v>
      </c>
      <c r="CW126" s="5" t="s">
        <v>146</v>
      </c>
      <c r="CX126" s="15">
        <f t="shared" si="74"/>
        <v>0</v>
      </c>
    </row>
    <row r="127" spans="1:102" x14ac:dyDescent="0.25">
      <c r="A127" s="5" t="s">
        <v>276</v>
      </c>
      <c r="B127" s="4" t="s">
        <v>277</v>
      </c>
      <c r="C127" s="13">
        <f>11.38*3</f>
        <v>34.14</v>
      </c>
      <c r="D127" s="19">
        <f t="shared" si="55"/>
        <v>0</v>
      </c>
      <c r="E127" s="5" t="s">
        <v>146</v>
      </c>
      <c r="F127" s="13">
        <f t="shared" ref="F127" si="235">+D127*C127</f>
        <v>0</v>
      </c>
      <c r="G127" s="10" t="str">
        <f>IFERROR(VLOOKUP(A127,'1'!U:V,2,0),"0")</f>
        <v>0</v>
      </c>
      <c r="H127" s="5" t="s">
        <v>146</v>
      </c>
      <c r="I127" s="15">
        <f t="shared" ref="I127" si="236">+G127*C127</f>
        <v>0</v>
      </c>
      <c r="J127" s="10" t="str">
        <f>IFERROR(VLOOKUP(A127,'2'!U:V,2,0),"0")</f>
        <v>0</v>
      </c>
      <c r="K127" s="5" t="s">
        <v>146</v>
      </c>
      <c r="L127" s="15">
        <f t="shared" ref="L127" si="237">+J127*C127</f>
        <v>0</v>
      </c>
      <c r="M127" s="10" t="str">
        <f>IFERROR(VLOOKUP(A127,'3'!U:V,2,0),"0")</f>
        <v>0</v>
      </c>
      <c r="N127" s="5" t="s">
        <v>146</v>
      </c>
      <c r="O127" s="15">
        <f t="shared" ref="O127" si="238">+M127*C127</f>
        <v>0</v>
      </c>
      <c r="P127" s="10" t="str">
        <f>IFERROR(VLOOKUP(A127,'4'!U:V,2,0),"0")</f>
        <v>0</v>
      </c>
      <c r="Q127" s="5" t="s">
        <v>146</v>
      </c>
      <c r="R127" s="15">
        <f t="shared" ref="R127" si="239">+P127*C127</f>
        <v>0</v>
      </c>
      <c r="S127" s="10" t="str">
        <f>IFERROR(VLOOKUP(A127,'5'!U:V,2,0),"0")</f>
        <v>0</v>
      </c>
      <c r="T127" s="5" t="s">
        <v>146</v>
      </c>
      <c r="U127" s="15">
        <f t="shared" ref="U127" si="240">+S127*C127</f>
        <v>0</v>
      </c>
      <c r="V127" s="10" t="str">
        <f>IFERROR(VLOOKUP(A127,'6'!U:V,2,0),"0")</f>
        <v>0</v>
      </c>
      <c r="W127" s="5" t="s">
        <v>146</v>
      </c>
      <c r="X127" s="15">
        <f t="shared" ref="X127" si="241">+V127*C127</f>
        <v>0</v>
      </c>
      <c r="Y127" s="10" t="str">
        <f>IFERROR(VLOOKUP(A127,'7'!U:V,2,0),"0")</f>
        <v>0</v>
      </c>
      <c r="Z127" s="5" t="s">
        <v>146</v>
      </c>
      <c r="AA127" s="15">
        <f t="shared" ref="AA127" si="242">+Y127*C127</f>
        <v>0</v>
      </c>
      <c r="AB127" s="10" t="str">
        <f>IFERROR(VLOOKUP(A127,'8'!U:V,2,0),"0")</f>
        <v>0</v>
      </c>
      <c r="AC127" s="5" t="s">
        <v>146</v>
      </c>
      <c r="AD127" s="15">
        <f t="shared" ref="AD127" si="243">+AB127*C127</f>
        <v>0</v>
      </c>
      <c r="AE127" s="10" t="str">
        <f>IFERROR(VLOOKUP(A127,'9'!U:V,2,0),"0")</f>
        <v>0</v>
      </c>
      <c r="AF127" s="5" t="s">
        <v>146</v>
      </c>
      <c r="AG127" s="15">
        <f t="shared" ref="AG127" si="244">+AE127*C127</f>
        <v>0</v>
      </c>
      <c r="AH127" s="10" t="str">
        <f>IFERROR(VLOOKUP(A127,'10'!U:V,2,0),"0")</f>
        <v>0</v>
      </c>
      <c r="AI127" s="5" t="s">
        <v>146</v>
      </c>
      <c r="AJ127" s="15">
        <f t="shared" ref="AJ127" si="245">+AH127*C127</f>
        <v>0</v>
      </c>
      <c r="AK127" s="10" t="str">
        <f>IFERROR(VLOOKUP(A127,'11'!U:V,2,0),"0")</f>
        <v>0</v>
      </c>
      <c r="AL127" s="5" t="s">
        <v>146</v>
      </c>
      <c r="AM127" s="15">
        <f t="shared" ref="AM127" si="246">+AK127*C127</f>
        <v>0</v>
      </c>
      <c r="AN127" s="10" t="str">
        <f>IFERROR(VLOOKUP(A127,'12'!U:V,2,0),"0")</f>
        <v>0</v>
      </c>
      <c r="AO127" s="5" t="s">
        <v>146</v>
      </c>
      <c r="AP127" s="15">
        <f t="shared" ref="AP127" si="247">+AN127*C127</f>
        <v>0</v>
      </c>
      <c r="AQ127" s="10" t="str">
        <f>IFERROR(VLOOKUP(A127,'13'!U:V,2,0),"0")</f>
        <v>0</v>
      </c>
      <c r="AR127" s="5" t="s">
        <v>146</v>
      </c>
      <c r="AS127" s="15">
        <f t="shared" ref="AS127" si="248">+AQ127*C127</f>
        <v>0</v>
      </c>
      <c r="AT127" s="10" t="str">
        <f>IFERROR(VLOOKUP(A127,'14'!U:V,2,0),"0")</f>
        <v>0</v>
      </c>
      <c r="AU127" s="5" t="s">
        <v>146</v>
      </c>
      <c r="AV127" s="15">
        <f t="shared" ref="AV127" si="249">+AT127*C127</f>
        <v>0</v>
      </c>
      <c r="AW127" s="10" t="str">
        <f>IFERROR(VLOOKUP(A127,'15'!U:V,2,0),"0")</f>
        <v>0</v>
      </c>
      <c r="AX127" s="5" t="s">
        <v>146</v>
      </c>
      <c r="AY127" s="15">
        <f t="shared" ref="AY127" si="250">+AW127*C127</f>
        <v>0</v>
      </c>
      <c r="AZ127" s="10" t="str">
        <f>IFERROR(VLOOKUP(A127,'16'!U:V,2,0),"0")</f>
        <v>0</v>
      </c>
      <c r="BA127" s="5" t="s">
        <v>146</v>
      </c>
      <c r="BB127" s="15">
        <f t="shared" ref="BB127" si="251">+AZ127*C127</f>
        <v>0</v>
      </c>
      <c r="BC127" s="10" t="str">
        <f>IFERROR(VLOOKUP(A127,'17'!U:V,2,0),"0")</f>
        <v>0</v>
      </c>
      <c r="BD127" s="5" t="s">
        <v>146</v>
      </c>
      <c r="BE127" s="15">
        <f t="shared" ref="BE127" si="252">+BC127*C127</f>
        <v>0</v>
      </c>
      <c r="BF127" s="10" t="str">
        <f>IFERROR(VLOOKUP(A127,'18'!U:V,2,0),"0")</f>
        <v>0</v>
      </c>
      <c r="BG127" s="5" t="s">
        <v>146</v>
      </c>
      <c r="BH127" s="15">
        <f t="shared" ref="BH127" si="253">+BF127*C127</f>
        <v>0</v>
      </c>
      <c r="BI127" s="10" t="str">
        <f>IFERROR(VLOOKUP(A127,'19'!U:V,2,0),"0")</f>
        <v>0</v>
      </c>
      <c r="BJ127" s="5" t="s">
        <v>146</v>
      </c>
      <c r="BK127" s="15">
        <f t="shared" ref="BK127" si="254">+BI127*C127</f>
        <v>0</v>
      </c>
      <c r="BL127" s="10" t="str">
        <f>IFERROR(VLOOKUP(A127,'20'!U:V,2,0),"0")</f>
        <v>0</v>
      </c>
      <c r="BM127" s="5" t="s">
        <v>146</v>
      </c>
      <c r="BN127" s="15">
        <f t="shared" ref="BN127" si="255">+BL127*C127</f>
        <v>0</v>
      </c>
      <c r="BO127" s="10" t="str">
        <f>IFERROR(VLOOKUP(A127,'21'!U:V,2,0),"0")</f>
        <v>0</v>
      </c>
      <c r="BP127" s="5" t="s">
        <v>146</v>
      </c>
      <c r="BQ127" s="15">
        <f t="shared" ref="BQ127" si="256">+BO127*C127</f>
        <v>0</v>
      </c>
      <c r="BR127" s="10" t="str">
        <f>IFERROR(VLOOKUP(A127,'22'!U:V,2,0),"0")</f>
        <v>0</v>
      </c>
      <c r="BS127" s="5" t="s">
        <v>146</v>
      </c>
      <c r="BT127" s="15">
        <f t="shared" ref="BT127" si="257">+BR127*C127</f>
        <v>0</v>
      </c>
      <c r="BU127" s="10" t="str">
        <f>IFERROR(VLOOKUP(A127,'23'!U:V,2,0),"0")</f>
        <v>0</v>
      </c>
      <c r="BV127" s="5" t="s">
        <v>146</v>
      </c>
      <c r="BW127" s="15">
        <f t="shared" ref="BW127" si="258">+BU127*C127</f>
        <v>0</v>
      </c>
      <c r="BX127" s="10" t="str">
        <f>IFERROR(VLOOKUP(A127,'24'!U:V,2,0),"0")</f>
        <v>0</v>
      </c>
      <c r="BY127" s="5" t="s">
        <v>146</v>
      </c>
      <c r="BZ127" s="15">
        <f t="shared" ref="BZ127" si="259">+BX127*C127</f>
        <v>0</v>
      </c>
      <c r="CA127" s="10" t="str">
        <f>IFERROR(VLOOKUP(A127,'25'!U:V,2,0),"0")</f>
        <v>0</v>
      </c>
      <c r="CB127" s="5" t="s">
        <v>146</v>
      </c>
      <c r="CC127" s="15">
        <f t="shared" ref="CC127" si="260">+CA127*C127</f>
        <v>0</v>
      </c>
      <c r="CD127" s="10" t="str">
        <f>IFERROR(VLOOKUP(A127,'26'!U:V,2,0),"0")</f>
        <v>0</v>
      </c>
      <c r="CE127" s="5" t="s">
        <v>146</v>
      </c>
      <c r="CF127" s="15">
        <f t="shared" ref="CF127" si="261">+CD127*C127</f>
        <v>0</v>
      </c>
      <c r="CG127" s="10" t="str">
        <f>IFERROR(VLOOKUP(A127,'27'!U:V,2,0),"0")</f>
        <v>0</v>
      </c>
      <c r="CH127" s="5" t="s">
        <v>146</v>
      </c>
      <c r="CI127" s="15">
        <f t="shared" ref="CI127" si="262">+CG127*C127</f>
        <v>0</v>
      </c>
      <c r="CJ127" s="10" t="str">
        <f>IFERROR(VLOOKUP(A127,'28'!U:V,2,0),"0")</f>
        <v>0</v>
      </c>
      <c r="CK127" s="5" t="s">
        <v>146</v>
      </c>
      <c r="CL127" s="15">
        <f t="shared" ref="CL127" si="263">+CJ127*C127</f>
        <v>0</v>
      </c>
      <c r="CM127" s="10" t="str">
        <f>IFERROR(VLOOKUP(A127,'29'!U:V,2,0),"0")</f>
        <v>0</v>
      </c>
      <c r="CN127" s="5" t="s">
        <v>146</v>
      </c>
      <c r="CO127" s="15">
        <f t="shared" ref="CO127" si="264">+CM127*C127</f>
        <v>0</v>
      </c>
      <c r="CP127" s="10" t="str">
        <f>IFERROR(VLOOKUP(A127,'30'!U:V,2,0),"0")</f>
        <v>0</v>
      </c>
      <c r="CQ127" s="5" t="s">
        <v>146</v>
      </c>
      <c r="CR127" s="15">
        <f t="shared" si="87"/>
        <v>0</v>
      </c>
      <c r="CS127" s="10" t="str">
        <f>IFERROR(VLOOKUP(A127,'31'!U:V,2,0),"0")</f>
        <v>0</v>
      </c>
      <c r="CT127" s="5" t="s">
        <v>146</v>
      </c>
      <c r="CU127" s="15">
        <f t="shared" si="88"/>
        <v>0</v>
      </c>
      <c r="CV127" s="10" t="str">
        <f>IFERROR(VLOOKUP(A127,'เซต1-31'!V:W,2,0),"0")</f>
        <v>0</v>
      </c>
      <c r="CW127" s="5" t="s">
        <v>146</v>
      </c>
      <c r="CX127" s="15">
        <f t="shared" si="74"/>
        <v>0</v>
      </c>
    </row>
    <row r="128" spans="1:102" x14ac:dyDescent="0.6">
      <c r="A128" s="5" t="s">
        <v>278</v>
      </c>
      <c r="B128" s="21" t="s">
        <v>279</v>
      </c>
      <c r="C128" s="13">
        <v>36.79</v>
      </c>
      <c r="D128" s="19">
        <f t="shared" si="55"/>
        <v>0</v>
      </c>
      <c r="E128" s="5" t="s">
        <v>146</v>
      </c>
      <c r="F128" s="13">
        <f t="shared" ref="F128" si="265">+D128*C128</f>
        <v>0</v>
      </c>
      <c r="G128" s="10" t="str">
        <f>IFERROR(VLOOKUP(A128,'1'!U:V,2,0),"0")</f>
        <v>0</v>
      </c>
      <c r="H128" s="5" t="s">
        <v>146</v>
      </c>
      <c r="I128" s="15">
        <f t="shared" ref="I128" si="266">+G128*C128</f>
        <v>0</v>
      </c>
      <c r="J128" s="10" t="str">
        <f>IFERROR(VLOOKUP(A128,'2'!U:V,2,0),"0")</f>
        <v>0</v>
      </c>
      <c r="K128" s="5" t="s">
        <v>146</v>
      </c>
      <c r="L128" s="15">
        <f t="shared" ref="L128" si="267">+J128*C128</f>
        <v>0</v>
      </c>
      <c r="M128" s="10" t="str">
        <f>IFERROR(VLOOKUP(A128,'3'!U:V,2,0),"0")</f>
        <v>0</v>
      </c>
      <c r="N128" s="5" t="s">
        <v>146</v>
      </c>
      <c r="O128" s="15">
        <f t="shared" ref="O128" si="268">+M128*C128</f>
        <v>0</v>
      </c>
      <c r="P128" s="10" t="str">
        <f>IFERROR(VLOOKUP(A128,'4'!U:V,2,0),"0")</f>
        <v>0</v>
      </c>
      <c r="Q128" s="5" t="s">
        <v>146</v>
      </c>
      <c r="R128" s="15">
        <f t="shared" ref="R128" si="269">+P128*C128</f>
        <v>0</v>
      </c>
      <c r="S128" s="10" t="str">
        <f>IFERROR(VLOOKUP(A128,'5'!U:V,2,0),"0")</f>
        <v>0</v>
      </c>
      <c r="T128" s="5" t="s">
        <v>146</v>
      </c>
      <c r="U128" s="15">
        <f t="shared" ref="U128" si="270">+S128*C128</f>
        <v>0</v>
      </c>
      <c r="V128" s="10" t="str">
        <f>IFERROR(VLOOKUP(A128,'6'!U:V,2,0),"0")</f>
        <v>0</v>
      </c>
      <c r="W128" s="5" t="s">
        <v>146</v>
      </c>
      <c r="X128" s="15">
        <f t="shared" ref="X128" si="271">+V128*C128</f>
        <v>0</v>
      </c>
      <c r="Y128" s="10" t="str">
        <f>IFERROR(VLOOKUP(A128,'7'!U:V,2,0),"0")</f>
        <v>0</v>
      </c>
      <c r="Z128" s="5" t="s">
        <v>146</v>
      </c>
      <c r="AA128" s="15">
        <f t="shared" ref="AA128" si="272">+Y128*C128</f>
        <v>0</v>
      </c>
      <c r="AB128" s="10" t="str">
        <f>IFERROR(VLOOKUP(A128,'8'!U:V,2,0),"0")</f>
        <v>0</v>
      </c>
      <c r="AC128" s="5" t="s">
        <v>146</v>
      </c>
      <c r="AD128" s="15">
        <f t="shared" ref="AD128" si="273">+AB128*C128</f>
        <v>0</v>
      </c>
      <c r="AE128" s="10" t="str">
        <f>IFERROR(VLOOKUP(A128,'9'!U:V,2,0),"0")</f>
        <v>0</v>
      </c>
      <c r="AF128" s="5" t="s">
        <v>146</v>
      </c>
      <c r="AG128" s="15">
        <f t="shared" ref="AG128" si="274">+AE128*C128</f>
        <v>0</v>
      </c>
      <c r="AH128" s="10" t="str">
        <f>IFERROR(VLOOKUP(A128,'10'!U:V,2,0),"0")</f>
        <v>0</v>
      </c>
      <c r="AI128" s="5" t="s">
        <v>146</v>
      </c>
      <c r="AJ128" s="15">
        <f t="shared" ref="AJ128" si="275">+AH128*C128</f>
        <v>0</v>
      </c>
      <c r="AK128" s="10" t="str">
        <f>IFERROR(VLOOKUP(A128,'11'!U:V,2,0),"0")</f>
        <v>0</v>
      </c>
      <c r="AL128" s="5" t="s">
        <v>146</v>
      </c>
      <c r="AM128" s="15">
        <f t="shared" ref="AM128" si="276">+AK128*C128</f>
        <v>0</v>
      </c>
      <c r="AN128" s="10" t="str">
        <f>IFERROR(VLOOKUP(A128,'12'!U:V,2,0),"0")</f>
        <v>0</v>
      </c>
      <c r="AO128" s="5" t="s">
        <v>146</v>
      </c>
      <c r="AP128" s="15">
        <f t="shared" ref="AP128" si="277">+AN128*C128</f>
        <v>0</v>
      </c>
      <c r="AQ128" s="10" t="str">
        <f>IFERROR(VLOOKUP(A128,'13'!U:V,2,0),"0")</f>
        <v>0</v>
      </c>
      <c r="AR128" s="5" t="s">
        <v>146</v>
      </c>
      <c r="AS128" s="15">
        <f t="shared" ref="AS128" si="278">+AQ128*C128</f>
        <v>0</v>
      </c>
      <c r="AT128" s="10" t="str">
        <f>IFERROR(VLOOKUP(A128,'14'!U:V,2,0),"0")</f>
        <v>0</v>
      </c>
      <c r="AU128" s="5" t="s">
        <v>146</v>
      </c>
      <c r="AV128" s="15">
        <f t="shared" ref="AV128" si="279">+AT128*C128</f>
        <v>0</v>
      </c>
      <c r="AW128" s="10" t="str">
        <f>IFERROR(VLOOKUP(A128,'15'!U:V,2,0),"0")</f>
        <v>0</v>
      </c>
      <c r="AX128" s="5" t="s">
        <v>146</v>
      </c>
      <c r="AY128" s="15">
        <f t="shared" ref="AY128" si="280">+AW128*C128</f>
        <v>0</v>
      </c>
      <c r="AZ128" s="10" t="str">
        <f>IFERROR(VLOOKUP(A128,'16'!U:V,2,0),"0")</f>
        <v>0</v>
      </c>
      <c r="BA128" s="5" t="s">
        <v>146</v>
      </c>
      <c r="BB128" s="15">
        <f t="shared" ref="BB128" si="281">+AZ128*C128</f>
        <v>0</v>
      </c>
      <c r="BC128" s="10" t="str">
        <f>IFERROR(VLOOKUP(A128,'17'!U:V,2,0),"0")</f>
        <v>0</v>
      </c>
      <c r="BD128" s="5" t="s">
        <v>146</v>
      </c>
      <c r="BE128" s="15">
        <f t="shared" ref="BE128" si="282">+BC128*C128</f>
        <v>0</v>
      </c>
      <c r="BF128" s="10" t="str">
        <f>IFERROR(VLOOKUP(A128,'18'!U:V,2,0),"0")</f>
        <v>0</v>
      </c>
      <c r="BG128" s="5" t="s">
        <v>146</v>
      </c>
      <c r="BH128" s="15">
        <f t="shared" ref="BH128" si="283">+BF128*C128</f>
        <v>0</v>
      </c>
      <c r="BI128" s="10" t="str">
        <f>IFERROR(VLOOKUP(A128,'19'!U:V,2,0),"0")</f>
        <v>0</v>
      </c>
      <c r="BJ128" s="5" t="s">
        <v>146</v>
      </c>
      <c r="BK128" s="15">
        <f t="shared" ref="BK128" si="284">+BI128*C128</f>
        <v>0</v>
      </c>
      <c r="BL128" s="10" t="str">
        <f>IFERROR(VLOOKUP(A128,'20'!U:V,2,0),"0")</f>
        <v>0</v>
      </c>
      <c r="BM128" s="5" t="s">
        <v>146</v>
      </c>
      <c r="BN128" s="15">
        <f t="shared" ref="BN128" si="285">+BL128*C128</f>
        <v>0</v>
      </c>
      <c r="BO128" s="10" t="str">
        <f>IFERROR(VLOOKUP(A128,'21'!U:V,2,0),"0")</f>
        <v>0</v>
      </c>
      <c r="BP128" s="5" t="s">
        <v>146</v>
      </c>
      <c r="BQ128" s="15">
        <f t="shared" ref="BQ128" si="286">+BO128*C128</f>
        <v>0</v>
      </c>
      <c r="BR128" s="10" t="str">
        <f>IFERROR(VLOOKUP(A128,'22'!U:V,2,0),"0")</f>
        <v>0</v>
      </c>
      <c r="BS128" s="5" t="s">
        <v>146</v>
      </c>
      <c r="BT128" s="15">
        <f t="shared" ref="BT128" si="287">+BR128*C128</f>
        <v>0</v>
      </c>
      <c r="BU128" s="10" t="str">
        <f>IFERROR(VLOOKUP(A128,'23'!U:V,2,0),"0")</f>
        <v>0</v>
      </c>
      <c r="BV128" s="5" t="s">
        <v>146</v>
      </c>
      <c r="BW128" s="15">
        <f t="shared" ref="BW128" si="288">+BU128*C128</f>
        <v>0</v>
      </c>
      <c r="BX128" s="10" t="str">
        <f>IFERROR(VLOOKUP(A128,'24'!U:V,2,0),"0")</f>
        <v>0</v>
      </c>
      <c r="BY128" s="5" t="s">
        <v>146</v>
      </c>
      <c r="BZ128" s="15">
        <f t="shared" ref="BZ128" si="289">+BX128*C128</f>
        <v>0</v>
      </c>
      <c r="CA128" s="10" t="str">
        <f>IFERROR(VLOOKUP(A128,'25'!U:V,2,0),"0")</f>
        <v>0</v>
      </c>
      <c r="CB128" s="5" t="s">
        <v>146</v>
      </c>
      <c r="CC128" s="15">
        <f t="shared" ref="CC128" si="290">+CA128*C128</f>
        <v>0</v>
      </c>
      <c r="CD128" s="10" t="str">
        <f>IFERROR(VLOOKUP(A128,'26'!U:V,2,0),"0")</f>
        <v>0</v>
      </c>
      <c r="CE128" s="5" t="s">
        <v>146</v>
      </c>
      <c r="CF128" s="15">
        <f t="shared" ref="CF128" si="291">+CD128*C128</f>
        <v>0</v>
      </c>
      <c r="CG128" s="10" t="str">
        <f>IFERROR(VLOOKUP(A128,'27'!U:V,2,0),"0")</f>
        <v>0</v>
      </c>
      <c r="CH128" s="5" t="s">
        <v>146</v>
      </c>
      <c r="CI128" s="15">
        <f t="shared" ref="CI128" si="292">+CG128*C128</f>
        <v>0</v>
      </c>
      <c r="CJ128" s="10" t="str">
        <f>IFERROR(VLOOKUP(A128,'28'!U:V,2,0),"0")</f>
        <v>0</v>
      </c>
      <c r="CK128" s="5" t="s">
        <v>146</v>
      </c>
      <c r="CL128" s="15">
        <f t="shared" ref="CL128" si="293">+CJ128*C128</f>
        <v>0</v>
      </c>
      <c r="CM128" s="10" t="str">
        <f>IFERROR(VLOOKUP(A128,'29'!U:V,2,0),"0")</f>
        <v>0</v>
      </c>
      <c r="CN128" s="5" t="s">
        <v>146</v>
      </c>
      <c r="CO128" s="15">
        <f t="shared" ref="CO128" si="294">+CM128*C128</f>
        <v>0</v>
      </c>
      <c r="CP128" s="10" t="str">
        <f>IFERROR(VLOOKUP(A128,'30'!U:V,2,0),"0")</f>
        <v>0</v>
      </c>
      <c r="CQ128" s="5" t="s">
        <v>146</v>
      </c>
      <c r="CR128" s="15">
        <f t="shared" ref="CR128" si="295">+CP128*C128</f>
        <v>0</v>
      </c>
      <c r="CS128" s="10" t="str">
        <f>IFERROR(VLOOKUP(A128,'31'!U:V,2,0),"0")</f>
        <v>0</v>
      </c>
      <c r="CT128" s="5" t="s">
        <v>146</v>
      </c>
      <c r="CU128" s="15">
        <f t="shared" si="88"/>
        <v>0</v>
      </c>
      <c r="CV128" s="10" t="str">
        <f>IFERROR(VLOOKUP(A128,'เซต1-31'!V:W,2,0),"0")</f>
        <v>0</v>
      </c>
      <c r="CW128" s="5" t="s">
        <v>146</v>
      </c>
      <c r="CX128" s="15">
        <f t="shared" si="74"/>
        <v>0</v>
      </c>
    </row>
    <row r="129" spans="1:102" x14ac:dyDescent="0.25">
      <c r="A129" s="5" t="s">
        <v>281</v>
      </c>
      <c r="B129" s="4" t="s">
        <v>282</v>
      </c>
      <c r="C129" s="13">
        <v>22.02</v>
      </c>
      <c r="D129" s="19">
        <f t="shared" si="55"/>
        <v>0</v>
      </c>
      <c r="E129" s="5" t="s">
        <v>146</v>
      </c>
      <c r="F129" s="13">
        <f t="shared" ref="F129" si="296">+D129*C129</f>
        <v>0</v>
      </c>
      <c r="G129" s="10" t="str">
        <f>IFERROR(VLOOKUP(A129,'1'!U:V,2,0),"0")</f>
        <v>0</v>
      </c>
      <c r="H129" s="5" t="s">
        <v>146</v>
      </c>
      <c r="I129" s="15">
        <f t="shared" ref="I129" si="297">+G129*C129</f>
        <v>0</v>
      </c>
      <c r="J129" s="10" t="str">
        <f>IFERROR(VLOOKUP(A129,'2'!U:V,2,0),"0")</f>
        <v>0</v>
      </c>
      <c r="K129" s="5" t="s">
        <v>146</v>
      </c>
      <c r="L129" s="15">
        <f t="shared" ref="L129" si="298">+J129*C129</f>
        <v>0</v>
      </c>
      <c r="M129" s="10" t="str">
        <f>IFERROR(VLOOKUP(A129,'3'!U:V,2,0),"0")</f>
        <v>0</v>
      </c>
      <c r="N129" s="5" t="s">
        <v>146</v>
      </c>
      <c r="O129" s="15">
        <f t="shared" ref="O129" si="299">+M129*C129</f>
        <v>0</v>
      </c>
      <c r="P129" s="10" t="str">
        <f>IFERROR(VLOOKUP(A129,'4'!U:V,2,0),"0")</f>
        <v>0</v>
      </c>
      <c r="Q129" s="5" t="s">
        <v>146</v>
      </c>
      <c r="R129" s="15">
        <f t="shared" ref="R129" si="300">+P129*C129</f>
        <v>0</v>
      </c>
      <c r="S129" s="10" t="str">
        <f>IFERROR(VLOOKUP(A129,'5'!U:V,2,0),"0")</f>
        <v>0</v>
      </c>
      <c r="T129" s="5" t="s">
        <v>146</v>
      </c>
      <c r="U129" s="15">
        <f t="shared" ref="U129" si="301">+S129*C129</f>
        <v>0</v>
      </c>
      <c r="V129" s="10" t="str">
        <f>IFERROR(VLOOKUP(A129,'6'!U:V,2,0),"0")</f>
        <v>0</v>
      </c>
      <c r="W129" s="5" t="s">
        <v>146</v>
      </c>
      <c r="X129" s="15">
        <f t="shared" ref="X129" si="302">+V129*C129</f>
        <v>0</v>
      </c>
      <c r="Y129" s="10" t="str">
        <f>IFERROR(VLOOKUP(A129,'7'!U:V,2,0),"0")</f>
        <v>0</v>
      </c>
      <c r="Z129" s="5" t="s">
        <v>146</v>
      </c>
      <c r="AA129" s="15">
        <f t="shared" ref="AA129" si="303">+Y129*C129</f>
        <v>0</v>
      </c>
      <c r="AB129" s="10" t="str">
        <f>IFERROR(VLOOKUP(A129,'8'!U:V,2,0),"0")</f>
        <v>0</v>
      </c>
      <c r="AC129" s="5" t="s">
        <v>146</v>
      </c>
      <c r="AD129" s="15">
        <f t="shared" ref="AD129" si="304">+AB129*C129</f>
        <v>0</v>
      </c>
      <c r="AE129" s="10" t="str">
        <f>IFERROR(VLOOKUP(A129,'9'!U:V,2,0),"0")</f>
        <v>0</v>
      </c>
      <c r="AF129" s="5" t="s">
        <v>146</v>
      </c>
      <c r="AG129" s="15">
        <f t="shared" ref="AG129" si="305">+AE129*C129</f>
        <v>0</v>
      </c>
      <c r="AH129" s="10" t="str">
        <f>IFERROR(VLOOKUP(A129,'10'!U:V,2,0),"0")</f>
        <v>0</v>
      </c>
      <c r="AI129" s="5" t="s">
        <v>146</v>
      </c>
      <c r="AJ129" s="15">
        <f t="shared" ref="AJ129" si="306">+AH129*C129</f>
        <v>0</v>
      </c>
      <c r="AK129" s="10" t="str">
        <f>IFERROR(VLOOKUP(A129,'11'!U:V,2,0),"0")</f>
        <v>0</v>
      </c>
      <c r="AL129" s="5" t="s">
        <v>146</v>
      </c>
      <c r="AM129" s="15">
        <f t="shared" ref="AM129" si="307">+AK129*C129</f>
        <v>0</v>
      </c>
      <c r="AN129" s="10" t="str">
        <f>IFERROR(VLOOKUP(A129,'12'!U:V,2,0),"0")</f>
        <v>0</v>
      </c>
      <c r="AO129" s="5" t="s">
        <v>146</v>
      </c>
      <c r="AP129" s="15">
        <f t="shared" ref="AP129" si="308">+AN129*C129</f>
        <v>0</v>
      </c>
      <c r="AQ129" s="10" t="str">
        <f>IFERROR(VLOOKUP(A129,'13'!U:V,2,0),"0")</f>
        <v>0</v>
      </c>
      <c r="AR129" s="5" t="s">
        <v>146</v>
      </c>
      <c r="AS129" s="15">
        <f t="shared" ref="AS129" si="309">+AQ129*C129</f>
        <v>0</v>
      </c>
      <c r="AT129" s="10" t="str">
        <f>IFERROR(VLOOKUP(A129,'14'!U:V,2,0),"0")</f>
        <v>0</v>
      </c>
      <c r="AU129" s="5" t="s">
        <v>146</v>
      </c>
      <c r="AV129" s="15">
        <f t="shared" ref="AV129" si="310">+AT129*C129</f>
        <v>0</v>
      </c>
      <c r="AW129" s="10" t="str">
        <f>IFERROR(VLOOKUP(A129,'15'!U:V,2,0),"0")</f>
        <v>0</v>
      </c>
      <c r="AX129" s="5" t="s">
        <v>146</v>
      </c>
      <c r="AY129" s="15">
        <f t="shared" ref="AY129" si="311">+AW129*C129</f>
        <v>0</v>
      </c>
      <c r="AZ129" s="10" t="str">
        <f>IFERROR(VLOOKUP(A129,'16'!U:V,2,0),"0")</f>
        <v>0</v>
      </c>
      <c r="BA129" s="5" t="s">
        <v>146</v>
      </c>
      <c r="BB129" s="15">
        <f t="shared" ref="BB129" si="312">+AZ129*C129</f>
        <v>0</v>
      </c>
      <c r="BC129" s="10" t="str">
        <f>IFERROR(VLOOKUP(A129,'17'!U:V,2,0),"0")</f>
        <v>0</v>
      </c>
      <c r="BD129" s="5" t="s">
        <v>146</v>
      </c>
      <c r="BE129" s="15">
        <f t="shared" ref="BE129" si="313">+BC129*C129</f>
        <v>0</v>
      </c>
      <c r="BF129" s="10" t="str">
        <f>IFERROR(VLOOKUP(A129,'18'!U:V,2,0),"0")</f>
        <v>0</v>
      </c>
      <c r="BG129" s="5" t="s">
        <v>146</v>
      </c>
      <c r="BH129" s="15">
        <f t="shared" ref="BH129" si="314">+BF129*C129</f>
        <v>0</v>
      </c>
      <c r="BI129" s="10" t="str">
        <f>IFERROR(VLOOKUP(A129,'19'!U:V,2,0),"0")</f>
        <v>0</v>
      </c>
      <c r="BJ129" s="5" t="s">
        <v>146</v>
      </c>
      <c r="BK129" s="15">
        <f t="shared" ref="BK129" si="315">+BI129*C129</f>
        <v>0</v>
      </c>
      <c r="BL129" s="10" t="str">
        <f>IFERROR(VLOOKUP(A129,'20'!U:V,2,0),"0")</f>
        <v>0</v>
      </c>
      <c r="BM129" s="5" t="s">
        <v>146</v>
      </c>
      <c r="BN129" s="15">
        <f t="shared" ref="BN129" si="316">+BL129*C129</f>
        <v>0</v>
      </c>
      <c r="BO129" s="10" t="str">
        <f>IFERROR(VLOOKUP(A129,'21'!U:V,2,0),"0")</f>
        <v>0</v>
      </c>
      <c r="BP129" s="5" t="s">
        <v>146</v>
      </c>
      <c r="BQ129" s="15">
        <f t="shared" ref="BQ129" si="317">+BO129*C129</f>
        <v>0</v>
      </c>
      <c r="BR129" s="10" t="str">
        <f>IFERROR(VLOOKUP(A129,'22'!U:V,2,0),"0")</f>
        <v>0</v>
      </c>
      <c r="BS129" s="5" t="s">
        <v>146</v>
      </c>
      <c r="BT129" s="15">
        <f t="shared" ref="BT129" si="318">+BR129*C129</f>
        <v>0</v>
      </c>
      <c r="BU129" s="10" t="str">
        <f>IFERROR(VLOOKUP(A129,'23'!U:V,2,0),"0")</f>
        <v>0</v>
      </c>
      <c r="BV129" s="5" t="s">
        <v>146</v>
      </c>
      <c r="BW129" s="15">
        <f t="shared" ref="BW129" si="319">+BU129*C129</f>
        <v>0</v>
      </c>
      <c r="BX129" s="10" t="str">
        <f>IFERROR(VLOOKUP(A129,'24'!U:V,2,0),"0")</f>
        <v>0</v>
      </c>
      <c r="BY129" s="5" t="s">
        <v>146</v>
      </c>
      <c r="BZ129" s="15">
        <f t="shared" ref="BZ129" si="320">+BX129*C129</f>
        <v>0</v>
      </c>
      <c r="CA129" s="10" t="str">
        <f>IFERROR(VLOOKUP(A129,'25'!U:V,2,0),"0")</f>
        <v>0</v>
      </c>
      <c r="CB129" s="5" t="s">
        <v>146</v>
      </c>
      <c r="CC129" s="15">
        <f t="shared" ref="CC129" si="321">+CA129*C129</f>
        <v>0</v>
      </c>
      <c r="CD129" s="10" t="str">
        <f>IFERROR(VLOOKUP(A129,'26'!U:V,2,0),"0")</f>
        <v>0</v>
      </c>
      <c r="CE129" s="5" t="s">
        <v>146</v>
      </c>
      <c r="CF129" s="15">
        <f t="shared" ref="CF129" si="322">+CD129*C129</f>
        <v>0</v>
      </c>
      <c r="CG129" s="10" t="str">
        <f>IFERROR(VLOOKUP(A129,'27'!U:V,2,0),"0")</f>
        <v>0</v>
      </c>
      <c r="CH129" s="5" t="s">
        <v>146</v>
      </c>
      <c r="CI129" s="15">
        <f t="shared" ref="CI129" si="323">+CG129*C129</f>
        <v>0</v>
      </c>
      <c r="CJ129" s="10" t="str">
        <f>IFERROR(VLOOKUP(A129,'28'!U:V,2,0),"0")</f>
        <v>0</v>
      </c>
      <c r="CK129" s="5" t="s">
        <v>146</v>
      </c>
      <c r="CL129" s="15">
        <f t="shared" ref="CL129" si="324">+CJ129*C129</f>
        <v>0</v>
      </c>
      <c r="CM129" s="10" t="str">
        <f>IFERROR(VLOOKUP(A129,'29'!U:V,2,0),"0")</f>
        <v>0</v>
      </c>
      <c r="CN129" s="5" t="s">
        <v>146</v>
      </c>
      <c r="CO129" s="15">
        <f t="shared" ref="CO129" si="325">+CM129*C129</f>
        <v>0</v>
      </c>
      <c r="CP129" s="10" t="str">
        <f>IFERROR(VLOOKUP(A129,'30'!U:V,2,0),"0")</f>
        <v>0</v>
      </c>
      <c r="CQ129" s="5" t="s">
        <v>146</v>
      </c>
      <c r="CR129" s="15">
        <f t="shared" ref="CR129" si="326">+CP129*C129</f>
        <v>0</v>
      </c>
      <c r="CS129" s="10" t="str">
        <f>IFERROR(VLOOKUP(A129,'31'!U:V,2,0),"0")</f>
        <v>0</v>
      </c>
      <c r="CT129" s="5" t="s">
        <v>146</v>
      </c>
      <c r="CU129" s="15">
        <f t="shared" si="88"/>
        <v>0</v>
      </c>
      <c r="CV129" s="10" t="str">
        <f>IFERROR(VLOOKUP(A129,'เซต1-31'!V:W,2,0),"0")</f>
        <v>0</v>
      </c>
      <c r="CW129" s="5" t="s">
        <v>146</v>
      </c>
      <c r="CX129" s="15">
        <f t="shared" si="74"/>
        <v>0</v>
      </c>
    </row>
    <row r="130" spans="1:102" x14ac:dyDescent="0.25">
      <c r="A130" s="5" t="s">
        <v>283</v>
      </c>
      <c r="B130" s="4" t="s">
        <v>284</v>
      </c>
      <c r="C130" s="13">
        <v>24.8</v>
      </c>
      <c r="D130" s="19">
        <f t="shared" si="55"/>
        <v>3</v>
      </c>
      <c r="E130" s="5" t="s">
        <v>146</v>
      </c>
      <c r="F130" s="13">
        <f t="shared" ref="F130" si="327">+D130*C130</f>
        <v>74.400000000000006</v>
      </c>
      <c r="G130" s="10" t="str">
        <f>IFERROR(VLOOKUP(A130,'1'!U:V,2,0),"0")</f>
        <v>0</v>
      </c>
      <c r="H130" s="5" t="s">
        <v>146</v>
      </c>
      <c r="I130" s="15">
        <f t="shared" ref="I130" si="328">+G130*C130</f>
        <v>0</v>
      </c>
      <c r="J130" s="10" t="str">
        <f>IFERROR(VLOOKUP(A130,'2'!U:V,2,0),"0")</f>
        <v>0</v>
      </c>
      <c r="K130" s="5" t="s">
        <v>146</v>
      </c>
      <c r="L130" s="15">
        <f t="shared" ref="L130" si="329">+J130*C130</f>
        <v>0</v>
      </c>
      <c r="M130" s="10" t="str">
        <f>IFERROR(VLOOKUP(A130,'3'!U:V,2,0),"0")</f>
        <v>0</v>
      </c>
      <c r="N130" s="5" t="s">
        <v>146</v>
      </c>
      <c r="O130" s="15">
        <f t="shared" ref="O130" si="330">+M130*C130</f>
        <v>0</v>
      </c>
      <c r="P130" s="10" t="str">
        <f>IFERROR(VLOOKUP(A130,'4'!U:V,2,0),"0")</f>
        <v>0</v>
      </c>
      <c r="Q130" s="5" t="s">
        <v>146</v>
      </c>
      <c r="R130" s="15">
        <f t="shared" ref="R130" si="331">+P130*C130</f>
        <v>0</v>
      </c>
      <c r="S130" s="10" t="str">
        <f>IFERROR(VLOOKUP(A130,'5'!U:V,2,0),"0")</f>
        <v>0</v>
      </c>
      <c r="T130" s="5" t="s">
        <v>146</v>
      </c>
      <c r="U130" s="15">
        <f t="shared" ref="U130" si="332">+S130*C130</f>
        <v>0</v>
      </c>
      <c r="V130" s="10" t="str">
        <f>IFERROR(VLOOKUP(A130,'6'!U:V,2,0),"0")</f>
        <v>0</v>
      </c>
      <c r="W130" s="5" t="s">
        <v>146</v>
      </c>
      <c r="X130" s="15">
        <f t="shared" ref="X130" si="333">+V130*C130</f>
        <v>0</v>
      </c>
      <c r="Y130" s="10" t="str">
        <f>IFERROR(VLOOKUP(A130,'7'!U:V,2,0),"0")</f>
        <v>0</v>
      </c>
      <c r="Z130" s="5" t="s">
        <v>146</v>
      </c>
      <c r="AA130" s="15">
        <f t="shared" ref="AA130" si="334">+Y130*C130</f>
        <v>0</v>
      </c>
      <c r="AB130" s="10" t="str">
        <f>IFERROR(VLOOKUP(A130,'8'!U:V,2,0),"0")</f>
        <v>0</v>
      </c>
      <c r="AC130" s="5" t="s">
        <v>146</v>
      </c>
      <c r="AD130" s="15">
        <f t="shared" ref="AD130" si="335">+AB130*C130</f>
        <v>0</v>
      </c>
      <c r="AE130" s="10" t="str">
        <f>IFERROR(VLOOKUP(A130,'9'!U:V,2,0),"0")</f>
        <v>0</v>
      </c>
      <c r="AF130" s="5" t="s">
        <v>146</v>
      </c>
      <c r="AG130" s="15">
        <f t="shared" ref="AG130" si="336">+AE130*C130</f>
        <v>0</v>
      </c>
      <c r="AH130" s="10" t="str">
        <f>IFERROR(VLOOKUP(A130,'10'!U:V,2,0),"0")</f>
        <v>0</v>
      </c>
      <c r="AI130" s="5" t="s">
        <v>146</v>
      </c>
      <c r="AJ130" s="15">
        <f t="shared" ref="AJ130" si="337">+AH130*C130</f>
        <v>0</v>
      </c>
      <c r="AK130" s="10" t="str">
        <f>IFERROR(VLOOKUP(A130,'11'!U:V,2,0),"0")</f>
        <v>0</v>
      </c>
      <c r="AL130" s="5" t="s">
        <v>146</v>
      </c>
      <c r="AM130" s="15">
        <f t="shared" ref="AM130" si="338">+AK130*C130</f>
        <v>0</v>
      </c>
      <c r="AN130" s="10" t="str">
        <f>IFERROR(VLOOKUP(A130,'12'!U:V,2,0),"0")</f>
        <v>0</v>
      </c>
      <c r="AO130" s="5" t="s">
        <v>146</v>
      </c>
      <c r="AP130" s="15">
        <f t="shared" ref="AP130" si="339">+AN130*C130</f>
        <v>0</v>
      </c>
      <c r="AQ130" s="10" t="str">
        <f>IFERROR(VLOOKUP(A130,'13'!U:V,2,0),"0")</f>
        <v>0</v>
      </c>
      <c r="AR130" s="5" t="s">
        <v>146</v>
      </c>
      <c r="AS130" s="15">
        <f t="shared" ref="AS130" si="340">+AQ130*C130</f>
        <v>0</v>
      </c>
      <c r="AT130" s="10" t="str">
        <f>IFERROR(VLOOKUP(A130,'14'!U:V,2,0),"0")</f>
        <v>0</v>
      </c>
      <c r="AU130" s="5" t="s">
        <v>146</v>
      </c>
      <c r="AV130" s="15">
        <f t="shared" ref="AV130" si="341">+AT130*C130</f>
        <v>0</v>
      </c>
      <c r="AW130" s="10" t="str">
        <f>IFERROR(VLOOKUP(A130,'15'!U:V,2,0),"0")</f>
        <v>0</v>
      </c>
      <c r="AX130" s="5" t="s">
        <v>146</v>
      </c>
      <c r="AY130" s="15">
        <f t="shared" ref="AY130" si="342">+AW130*C130</f>
        <v>0</v>
      </c>
      <c r="AZ130" s="10" t="str">
        <f>IFERROR(VLOOKUP(A130,'16'!U:V,2,0),"0")</f>
        <v>0</v>
      </c>
      <c r="BA130" s="5" t="s">
        <v>146</v>
      </c>
      <c r="BB130" s="15">
        <f t="shared" ref="BB130" si="343">+AZ130*C130</f>
        <v>0</v>
      </c>
      <c r="BC130" s="10" t="str">
        <f>IFERROR(VLOOKUP(A130,'17'!U:V,2,0),"0")</f>
        <v>0</v>
      </c>
      <c r="BD130" s="5" t="s">
        <v>146</v>
      </c>
      <c r="BE130" s="15">
        <f t="shared" ref="BE130" si="344">+BC130*C130</f>
        <v>0</v>
      </c>
      <c r="BF130" s="10" t="str">
        <f>IFERROR(VLOOKUP(A130,'18'!U:V,2,0),"0")</f>
        <v>0</v>
      </c>
      <c r="BG130" s="5" t="s">
        <v>146</v>
      </c>
      <c r="BH130" s="15">
        <f t="shared" ref="BH130" si="345">+BF130*C130</f>
        <v>0</v>
      </c>
      <c r="BI130" s="10" t="str">
        <f>IFERROR(VLOOKUP(A130,'19'!U:V,2,0),"0")</f>
        <v>0</v>
      </c>
      <c r="BJ130" s="5" t="s">
        <v>146</v>
      </c>
      <c r="BK130" s="15">
        <f t="shared" ref="BK130" si="346">+BI130*C130</f>
        <v>0</v>
      </c>
      <c r="BL130" s="10" t="str">
        <f>IFERROR(VLOOKUP(A130,'20'!U:V,2,0),"0")</f>
        <v>0</v>
      </c>
      <c r="BM130" s="5" t="s">
        <v>146</v>
      </c>
      <c r="BN130" s="15">
        <f t="shared" ref="BN130" si="347">+BL130*C130</f>
        <v>0</v>
      </c>
      <c r="BO130" s="10">
        <f>IFERROR(VLOOKUP(A130,'21'!U:V,2,0),"0")</f>
        <v>3</v>
      </c>
      <c r="BP130" s="5" t="s">
        <v>146</v>
      </c>
      <c r="BQ130" s="15">
        <f t="shared" ref="BQ130" si="348">+BO130*C130</f>
        <v>74.400000000000006</v>
      </c>
      <c r="BR130" s="10" t="str">
        <f>IFERROR(VLOOKUP(A130,'22'!U:V,2,0),"0")</f>
        <v>0</v>
      </c>
      <c r="BS130" s="5" t="s">
        <v>146</v>
      </c>
      <c r="BT130" s="15">
        <f t="shared" ref="BT130" si="349">+BR130*C130</f>
        <v>0</v>
      </c>
      <c r="BU130" s="10" t="str">
        <f>IFERROR(VLOOKUP(A130,'23'!U:V,2,0),"0")</f>
        <v>0</v>
      </c>
      <c r="BV130" s="5" t="s">
        <v>146</v>
      </c>
      <c r="BW130" s="15">
        <f t="shared" ref="BW130" si="350">+BU130*C130</f>
        <v>0</v>
      </c>
      <c r="BX130" s="10" t="str">
        <f>IFERROR(VLOOKUP(A130,'24'!U:V,2,0),"0")</f>
        <v>0</v>
      </c>
      <c r="BY130" s="5" t="s">
        <v>146</v>
      </c>
      <c r="BZ130" s="15">
        <f t="shared" ref="BZ130" si="351">+BX130*C130</f>
        <v>0</v>
      </c>
      <c r="CA130" s="10" t="str">
        <f>IFERROR(VLOOKUP(A130,'25'!U:V,2,0),"0")</f>
        <v>0</v>
      </c>
      <c r="CB130" s="5" t="s">
        <v>146</v>
      </c>
      <c r="CC130" s="15">
        <f t="shared" ref="CC130" si="352">+CA130*C130</f>
        <v>0</v>
      </c>
      <c r="CD130" s="10" t="str">
        <f>IFERROR(VLOOKUP(A130,'26'!U:V,2,0),"0")</f>
        <v>0</v>
      </c>
      <c r="CE130" s="5" t="s">
        <v>146</v>
      </c>
      <c r="CF130" s="15">
        <f t="shared" ref="CF130" si="353">+CD130*C130</f>
        <v>0</v>
      </c>
      <c r="CG130" s="10" t="str">
        <f>IFERROR(VLOOKUP(A130,'27'!U:V,2,0),"0")</f>
        <v>0</v>
      </c>
      <c r="CH130" s="5" t="s">
        <v>146</v>
      </c>
      <c r="CI130" s="15">
        <f t="shared" ref="CI130" si="354">+CG130*C130</f>
        <v>0</v>
      </c>
      <c r="CJ130" s="10" t="str">
        <f>IFERROR(VLOOKUP(A130,'28'!U:V,2,0),"0")</f>
        <v>0</v>
      </c>
      <c r="CK130" s="5" t="s">
        <v>146</v>
      </c>
      <c r="CL130" s="15">
        <f t="shared" ref="CL130" si="355">+CJ130*C130</f>
        <v>0</v>
      </c>
      <c r="CM130" s="10" t="str">
        <f>IFERROR(VLOOKUP(A130,'29'!U:V,2,0),"0")</f>
        <v>0</v>
      </c>
      <c r="CN130" s="5" t="s">
        <v>146</v>
      </c>
      <c r="CO130" s="15">
        <f t="shared" ref="CO130" si="356">+CM130*C130</f>
        <v>0</v>
      </c>
      <c r="CP130" s="10" t="str">
        <f>IFERROR(VLOOKUP(A130,'30'!U:V,2,0),"0")</f>
        <v>0</v>
      </c>
      <c r="CQ130" s="5" t="s">
        <v>146</v>
      </c>
      <c r="CR130" s="15">
        <f t="shared" ref="CR130" si="357">+CP130*C130</f>
        <v>0</v>
      </c>
      <c r="CS130" s="10" t="str">
        <f>IFERROR(VLOOKUP(A130,'31'!U:V,2,0),"0")</f>
        <v>0</v>
      </c>
      <c r="CT130" s="5" t="s">
        <v>146</v>
      </c>
      <c r="CU130" s="15">
        <f t="shared" si="88"/>
        <v>0</v>
      </c>
      <c r="CV130" s="10" t="str">
        <f>IFERROR(VLOOKUP(A130,'เซต1-31'!V:W,2,0),"0")</f>
        <v>0</v>
      </c>
      <c r="CW130" s="5" t="s">
        <v>146</v>
      </c>
      <c r="CX130" s="15">
        <f t="shared" si="74"/>
        <v>0</v>
      </c>
    </row>
    <row r="131" spans="1:102" x14ac:dyDescent="0.25">
      <c r="A131" s="5" t="s">
        <v>286</v>
      </c>
      <c r="B131" s="4" t="s">
        <v>285</v>
      </c>
      <c r="C131" s="13">
        <v>4.5</v>
      </c>
      <c r="D131" s="19">
        <f t="shared" si="55"/>
        <v>0</v>
      </c>
      <c r="E131" s="5" t="s">
        <v>147</v>
      </c>
      <c r="F131" s="13">
        <f t="shared" ref="F131" si="358">+D131*C131</f>
        <v>0</v>
      </c>
      <c r="G131" s="10" t="str">
        <f>IFERROR(VLOOKUP(A131,'1'!U:V,2,0),"0")</f>
        <v>0</v>
      </c>
      <c r="H131" s="5" t="s">
        <v>146</v>
      </c>
      <c r="I131" s="15">
        <f t="shared" ref="I131" si="359">+G131*C131</f>
        <v>0</v>
      </c>
      <c r="J131" s="10" t="str">
        <f>IFERROR(VLOOKUP(A131,'2'!U:V,2,0),"0")</f>
        <v>0</v>
      </c>
      <c r="K131" s="5" t="s">
        <v>146</v>
      </c>
      <c r="L131" s="15">
        <f t="shared" ref="L131" si="360">+J131*C131</f>
        <v>0</v>
      </c>
      <c r="M131" s="10" t="str">
        <f>IFERROR(VLOOKUP(A131,'3'!U:V,2,0),"0")</f>
        <v>0</v>
      </c>
      <c r="N131" s="5" t="s">
        <v>146</v>
      </c>
      <c r="O131" s="15">
        <f t="shared" ref="O131" si="361">+M131*C131</f>
        <v>0</v>
      </c>
      <c r="P131" s="10" t="str">
        <f>IFERROR(VLOOKUP(A131,'4'!U:V,2,0),"0")</f>
        <v>0</v>
      </c>
      <c r="Q131" s="5" t="s">
        <v>146</v>
      </c>
      <c r="R131" s="15">
        <f t="shared" ref="R131" si="362">+P131*C131</f>
        <v>0</v>
      </c>
      <c r="S131" s="10" t="str">
        <f>IFERROR(VLOOKUP(A131,'5'!U:V,2,0),"0")</f>
        <v>0</v>
      </c>
      <c r="T131" s="5" t="s">
        <v>146</v>
      </c>
      <c r="U131" s="15">
        <f t="shared" ref="U131" si="363">+S131*C131</f>
        <v>0</v>
      </c>
      <c r="V131" s="10" t="str">
        <f>IFERROR(VLOOKUP(A131,'6'!U:V,2,0),"0")</f>
        <v>0</v>
      </c>
      <c r="W131" s="5" t="s">
        <v>146</v>
      </c>
      <c r="X131" s="15">
        <f t="shared" ref="X131" si="364">+V131*C131</f>
        <v>0</v>
      </c>
      <c r="Y131" s="10" t="str">
        <f>IFERROR(VLOOKUP(A131,'7'!U:V,2,0),"0")</f>
        <v>0</v>
      </c>
      <c r="Z131" s="5" t="s">
        <v>146</v>
      </c>
      <c r="AA131" s="15">
        <f t="shared" ref="AA131" si="365">+Y131*C131</f>
        <v>0</v>
      </c>
      <c r="AB131" s="10" t="str">
        <f>IFERROR(VLOOKUP(A131,'8'!U:V,2,0),"0")</f>
        <v>0</v>
      </c>
      <c r="AC131" s="5" t="s">
        <v>146</v>
      </c>
      <c r="AD131" s="15">
        <f t="shared" ref="AD131" si="366">+AB131*C131</f>
        <v>0</v>
      </c>
      <c r="AE131" s="10" t="str">
        <f>IFERROR(VLOOKUP(A131,'9'!U:V,2,0),"0")</f>
        <v>0</v>
      </c>
      <c r="AF131" s="5" t="s">
        <v>146</v>
      </c>
      <c r="AG131" s="15">
        <f t="shared" ref="AG131" si="367">+AE131*C131</f>
        <v>0</v>
      </c>
      <c r="AH131" s="10" t="str">
        <f>IFERROR(VLOOKUP(A131,'10'!U:V,2,0),"0")</f>
        <v>0</v>
      </c>
      <c r="AI131" s="5" t="s">
        <v>146</v>
      </c>
      <c r="AJ131" s="15">
        <f t="shared" ref="AJ131" si="368">+AH131*C131</f>
        <v>0</v>
      </c>
      <c r="AK131" s="10" t="str">
        <f>IFERROR(VLOOKUP(A131,'11'!U:V,2,0),"0")</f>
        <v>0</v>
      </c>
      <c r="AL131" s="5" t="s">
        <v>146</v>
      </c>
      <c r="AM131" s="15">
        <f t="shared" ref="AM131" si="369">+AK131*C131</f>
        <v>0</v>
      </c>
      <c r="AN131" s="10" t="str">
        <f>IFERROR(VLOOKUP(A131,'12'!U:V,2,0),"0")</f>
        <v>0</v>
      </c>
      <c r="AO131" s="5" t="s">
        <v>146</v>
      </c>
      <c r="AP131" s="15">
        <f t="shared" ref="AP131" si="370">+AN131*C131</f>
        <v>0</v>
      </c>
      <c r="AQ131" s="10" t="str">
        <f>IFERROR(VLOOKUP(A131,'13'!U:V,2,0),"0")</f>
        <v>0</v>
      </c>
      <c r="AR131" s="5" t="s">
        <v>146</v>
      </c>
      <c r="AS131" s="15">
        <f t="shared" ref="AS131" si="371">+AQ131*C131</f>
        <v>0</v>
      </c>
      <c r="AT131" s="10" t="str">
        <f>IFERROR(VLOOKUP(A131,'14'!U:V,2,0),"0")</f>
        <v>0</v>
      </c>
      <c r="AU131" s="5" t="s">
        <v>146</v>
      </c>
      <c r="AV131" s="15">
        <f t="shared" ref="AV131" si="372">+AT131*C131</f>
        <v>0</v>
      </c>
      <c r="AW131" s="10" t="str">
        <f>IFERROR(VLOOKUP(A131,'15'!U:V,2,0),"0")</f>
        <v>0</v>
      </c>
      <c r="AX131" s="5" t="s">
        <v>146</v>
      </c>
      <c r="AY131" s="15">
        <f t="shared" ref="AY131" si="373">+AW131*C131</f>
        <v>0</v>
      </c>
      <c r="AZ131" s="10" t="str">
        <f>IFERROR(VLOOKUP(A131,'16'!U:V,2,0),"0")</f>
        <v>0</v>
      </c>
      <c r="BA131" s="5" t="s">
        <v>146</v>
      </c>
      <c r="BB131" s="15">
        <f t="shared" ref="BB131" si="374">+AZ131*C131</f>
        <v>0</v>
      </c>
      <c r="BC131" s="10" t="str">
        <f>IFERROR(VLOOKUP(A131,'17'!U:V,2,0),"0")</f>
        <v>0</v>
      </c>
      <c r="BD131" s="5" t="s">
        <v>146</v>
      </c>
      <c r="BE131" s="15">
        <f t="shared" ref="BE131" si="375">+BC131*C131</f>
        <v>0</v>
      </c>
      <c r="BF131" s="10" t="str">
        <f>IFERROR(VLOOKUP(A131,'18'!U:V,2,0),"0")</f>
        <v>0</v>
      </c>
      <c r="BG131" s="5" t="s">
        <v>146</v>
      </c>
      <c r="BH131" s="15">
        <f t="shared" ref="BH131" si="376">+BF131*C131</f>
        <v>0</v>
      </c>
      <c r="BI131" s="10" t="str">
        <f>IFERROR(VLOOKUP(A131,'19'!U:V,2,0),"0")</f>
        <v>0</v>
      </c>
      <c r="BJ131" s="5" t="s">
        <v>146</v>
      </c>
      <c r="BK131" s="15">
        <f t="shared" ref="BK131" si="377">+BI131*C131</f>
        <v>0</v>
      </c>
      <c r="BL131" s="10" t="str">
        <f>IFERROR(VLOOKUP(A131,'20'!U:V,2,0),"0")</f>
        <v>0</v>
      </c>
      <c r="BM131" s="5" t="s">
        <v>146</v>
      </c>
      <c r="BN131" s="15">
        <f t="shared" ref="BN131" si="378">+BL131*C131</f>
        <v>0</v>
      </c>
      <c r="BO131" s="10" t="str">
        <f>IFERROR(VLOOKUP(A131,'21'!U:V,2,0),"0")</f>
        <v>0</v>
      </c>
      <c r="BP131" s="5" t="s">
        <v>146</v>
      </c>
      <c r="BQ131" s="15">
        <f t="shared" ref="BQ131" si="379">+BO131*C131</f>
        <v>0</v>
      </c>
      <c r="BR131" s="10" t="str">
        <f>IFERROR(VLOOKUP(A131,'22'!U:V,2,0),"0")</f>
        <v>0</v>
      </c>
      <c r="BS131" s="5" t="s">
        <v>146</v>
      </c>
      <c r="BT131" s="15">
        <f t="shared" ref="BT131" si="380">+BR131*C131</f>
        <v>0</v>
      </c>
      <c r="BU131" s="10" t="str">
        <f>IFERROR(VLOOKUP(A131,'23'!U:V,2,0),"0")</f>
        <v>0</v>
      </c>
      <c r="BV131" s="5" t="s">
        <v>146</v>
      </c>
      <c r="BW131" s="15">
        <f t="shared" ref="BW131" si="381">+BU131*C131</f>
        <v>0</v>
      </c>
      <c r="BX131" s="10" t="str">
        <f>IFERROR(VLOOKUP(A131,'24'!U:V,2,0),"0")</f>
        <v>0</v>
      </c>
      <c r="BY131" s="5" t="s">
        <v>146</v>
      </c>
      <c r="BZ131" s="15">
        <f t="shared" ref="BZ131" si="382">+BX131*C131</f>
        <v>0</v>
      </c>
      <c r="CA131" s="10" t="str">
        <f>IFERROR(VLOOKUP(A131,'25'!U:V,2,0),"0")</f>
        <v>0</v>
      </c>
      <c r="CB131" s="5" t="s">
        <v>146</v>
      </c>
      <c r="CC131" s="15">
        <f t="shared" ref="CC131" si="383">+CA131*C131</f>
        <v>0</v>
      </c>
      <c r="CD131" s="10" t="str">
        <f>IFERROR(VLOOKUP(A131,'26'!U:V,2,0),"0")</f>
        <v>0</v>
      </c>
      <c r="CE131" s="5" t="s">
        <v>146</v>
      </c>
      <c r="CF131" s="15">
        <f t="shared" ref="CF131" si="384">+CD131*C131</f>
        <v>0</v>
      </c>
      <c r="CG131" s="10" t="str">
        <f>IFERROR(VLOOKUP(A131,'27'!U:V,2,0),"0")</f>
        <v>0</v>
      </c>
      <c r="CH131" s="5" t="s">
        <v>146</v>
      </c>
      <c r="CI131" s="15">
        <f t="shared" ref="CI131" si="385">+CG131*C131</f>
        <v>0</v>
      </c>
      <c r="CJ131" s="10" t="str">
        <f>IFERROR(VLOOKUP(A131,'28'!U:V,2,0),"0")</f>
        <v>0</v>
      </c>
      <c r="CK131" s="5" t="s">
        <v>146</v>
      </c>
      <c r="CL131" s="15">
        <f t="shared" ref="CL131" si="386">+CJ131*C131</f>
        <v>0</v>
      </c>
      <c r="CM131" s="10" t="str">
        <f>IFERROR(VLOOKUP(A131,'29'!U:V,2,0),"0")</f>
        <v>0</v>
      </c>
      <c r="CN131" s="5" t="s">
        <v>146</v>
      </c>
      <c r="CO131" s="15">
        <f t="shared" ref="CO131" si="387">+CM131*C131</f>
        <v>0</v>
      </c>
      <c r="CP131" s="10" t="str">
        <f>IFERROR(VLOOKUP(A131,'30'!U:V,2,0),"0")</f>
        <v>0</v>
      </c>
      <c r="CQ131" s="5" t="s">
        <v>146</v>
      </c>
      <c r="CR131" s="15">
        <f t="shared" ref="CR131" si="388">+CP131*C131</f>
        <v>0</v>
      </c>
      <c r="CS131" s="10" t="str">
        <f>IFERROR(VLOOKUP(A131,'31'!U:V,2,0),"0")</f>
        <v>0</v>
      </c>
      <c r="CT131" s="5" t="s">
        <v>146</v>
      </c>
      <c r="CU131" s="15">
        <f t="shared" si="88"/>
        <v>0</v>
      </c>
      <c r="CV131" s="10" t="str">
        <f>IFERROR(VLOOKUP(A131,'เซต1-31'!V:W,2,0),"0")</f>
        <v>0</v>
      </c>
      <c r="CW131" s="5" t="s">
        <v>146</v>
      </c>
      <c r="CX131" s="15">
        <f t="shared" si="74"/>
        <v>0</v>
      </c>
    </row>
    <row r="132" spans="1:102" x14ac:dyDescent="0.25">
      <c r="A132" s="5" t="s">
        <v>287</v>
      </c>
      <c r="B132" s="4" t="s">
        <v>285</v>
      </c>
      <c r="C132" s="13">
        <v>4.5</v>
      </c>
      <c r="D132" s="19">
        <f t="shared" si="55"/>
        <v>0</v>
      </c>
      <c r="E132" s="5" t="s">
        <v>147</v>
      </c>
      <c r="F132" s="13">
        <f t="shared" ref="F132:F142" si="389">+D132*C132</f>
        <v>0</v>
      </c>
      <c r="G132" s="10" t="str">
        <f>IFERROR(VLOOKUP(A132,'1'!U:V,2,0),"0")</f>
        <v>0</v>
      </c>
      <c r="H132" s="5" t="s">
        <v>146</v>
      </c>
      <c r="I132" s="15">
        <f t="shared" ref="I132:I142" si="390">+G132*C132</f>
        <v>0</v>
      </c>
      <c r="J132" s="10" t="str">
        <f>IFERROR(VLOOKUP(A132,'2'!U:V,2,0),"0")</f>
        <v>0</v>
      </c>
      <c r="K132" s="5" t="s">
        <v>146</v>
      </c>
      <c r="L132" s="15">
        <f t="shared" ref="L132:L142" si="391">+J132*C132</f>
        <v>0</v>
      </c>
      <c r="M132" s="10" t="str">
        <f>IFERROR(VLOOKUP(A132,'3'!U:V,2,0),"0")</f>
        <v>0</v>
      </c>
      <c r="N132" s="5" t="s">
        <v>146</v>
      </c>
      <c r="O132" s="15">
        <f t="shared" ref="O132:O142" si="392">+M132*C132</f>
        <v>0</v>
      </c>
      <c r="P132" s="10" t="str">
        <f>IFERROR(VLOOKUP(A132,'4'!U:V,2,0),"0")</f>
        <v>0</v>
      </c>
      <c r="Q132" s="5" t="s">
        <v>146</v>
      </c>
      <c r="R132" s="15">
        <f t="shared" ref="R132:R142" si="393">+P132*C132</f>
        <v>0</v>
      </c>
      <c r="S132" s="10" t="str">
        <f>IFERROR(VLOOKUP(A132,'5'!U:V,2,0),"0")</f>
        <v>0</v>
      </c>
      <c r="T132" s="5" t="s">
        <v>146</v>
      </c>
      <c r="U132" s="15">
        <f t="shared" ref="U132:U142" si="394">+S132*C132</f>
        <v>0</v>
      </c>
      <c r="V132" s="10" t="str">
        <f>IFERROR(VLOOKUP(A132,'6'!U:V,2,0),"0")</f>
        <v>0</v>
      </c>
      <c r="W132" s="5" t="s">
        <v>146</v>
      </c>
      <c r="X132" s="15">
        <f t="shared" ref="X132:X142" si="395">+V132*C132</f>
        <v>0</v>
      </c>
      <c r="Y132" s="10" t="str">
        <f>IFERROR(VLOOKUP(A132,'7'!U:V,2,0),"0")</f>
        <v>0</v>
      </c>
      <c r="Z132" s="5" t="s">
        <v>146</v>
      </c>
      <c r="AA132" s="15">
        <f t="shared" ref="AA132:AA142" si="396">+Y132*C132</f>
        <v>0</v>
      </c>
      <c r="AB132" s="10" t="str">
        <f>IFERROR(VLOOKUP(A132,'8'!U:V,2,0),"0")</f>
        <v>0</v>
      </c>
      <c r="AC132" s="5" t="s">
        <v>146</v>
      </c>
      <c r="AD132" s="15">
        <f t="shared" ref="AD132:AD142" si="397">+AB132*C132</f>
        <v>0</v>
      </c>
      <c r="AE132" s="10" t="str">
        <f>IFERROR(VLOOKUP(A132,'9'!U:V,2,0),"0")</f>
        <v>0</v>
      </c>
      <c r="AF132" s="5" t="s">
        <v>146</v>
      </c>
      <c r="AG132" s="15">
        <f t="shared" ref="AG132:AG142" si="398">+AE132*C132</f>
        <v>0</v>
      </c>
      <c r="AH132" s="10" t="str">
        <f>IFERROR(VLOOKUP(A132,'10'!U:V,2,0),"0")</f>
        <v>0</v>
      </c>
      <c r="AI132" s="5" t="s">
        <v>146</v>
      </c>
      <c r="AJ132" s="15">
        <f t="shared" ref="AJ132:AJ142" si="399">+AH132*C132</f>
        <v>0</v>
      </c>
      <c r="AK132" s="10" t="str">
        <f>IFERROR(VLOOKUP(A132,'11'!U:V,2,0),"0")</f>
        <v>0</v>
      </c>
      <c r="AL132" s="5" t="s">
        <v>146</v>
      </c>
      <c r="AM132" s="15">
        <f t="shared" ref="AM132:AM142" si="400">+AK132*C132</f>
        <v>0</v>
      </c>
      <c r="AN132" s="10" t="str">
        <f>IFERROR(VLOOKUP(A132,'12'!U:V,2,0),"0")</f>
        <v>0</v>
      </c>
      <c r="AO132" s="5" t="s">
        <v>146</v>
      </c>
      <c r="AP132" s="15">
        <f t="shared" ref="AP132:AP142" si="401">+AN132*C132</f>
        <v>0</v>
      </c>
      <c r="AQ132" s="10" t="str">
        <f>IFERROR(VLOOKUP(A132,'13'!U:V,2,0),"0")</f>
        <v>0</v>
      </c>
      <c r="AR132" s="5" t="s">
        <v>146</v>
      </c>
      <c r="AS132" s="15">
        <f t="shared" ref="AS132:AS142" si="402">+AQ132*C132</f>
        <v>0</v>
      </c>
      <c r="AT132" s="10" t="str">
        <f>IFERROR(VLOOKUP(A132,'14'!U:V,2,0),"0")</f>
        <v>0</v>
      </c>
      <c r="AU132" s="5" t="s">
        <v>146</v>
      </c>
      <c r="AV132" s="15">
        <f t="shared" ref="AV132:AV142" si="403">+AT132*C132</f>
        <v>0</v>
      </c>
      <c r="AW132" s="10" t="str">
        <f>IFERROR(VLOOKUP(A132,'15'!U:V,2,0),"0")</f>
        <v>0</v>
      </c>
      <c r="AX132" s="5" t="s">
        <v>146</v>
      </c>
      <c r="AY132" s="15">
        <f t="shared" ref="AY132:AY142" si="404">+AW132*C132</f>
        <v>0</v>
      </c>
      <c r="AZ132" s="10" t="str">
        <f>IFERROR(VLOOKUP(A132,'16'!U:V,2,0),"0")</f>
        <v>0</v>
      </c>
      <c r="BA132" s="5" t="s">
        <v>146</v>
      </c>
      <c r="BB132" s="15">
        <f t="shared" ref="BB132:BB142" si="405">+AZ132*C132</f>
        <v>0</v>
      </c>
      <c r="BC132" s="10" t="str">
        <f>IFERROR(VLOOKUP(A132,'17'!U:V,2,0),"0")</f>
        <v>0</v>
      </c>
      <c r="BD132" s="5" t="s">
        <v>146</v>
      </c>
      <c r="BE132" s="15">
        <f t="shared" ref="BE132:BE142" si="406">+BC132*C132</f>
        <v>0</v>
      </c>
      <c r="BF132" s="10" t="str">
        <f>IFERROR(VLOOKUP(A132,'18'!U:V,2,0),"0")</f>
        <v>0</v>
      </c>
      <c r="BG132" s="5" t="s">
        <v>146</v>
      </c>
      <c r="BH132" s="15">
        <f t="shared" ref="BH132:BH142" si="407">+BF132*C132</f>
        <v>0</v>
      </c>
      <c r="BI132" s="10" t="str">
        <f>IFERROR(VLOOKUP(A132,'19'!U:V,2,0),"0")</f>
        <v>0</v>
      </c>
      <c r="BJ132" s="5" t="s">
        <v>146</v>
      </c>
      <c r="BK132" s="15">
        <f t="shared" ref="BK132:BK142" si="408">+BI132*C132</f>
        <v>0</v>
      </c>
      <c r="BL132" s="10" t="str">
        <f>IFERROR(VLOOKUP(A132,'20'!U:V,2,0),"0")</f>
        <v>0</v>
      </c>
      <c r="BM132" s="5" t="s">
        <v>146</v>
      </c>
      <c r="BN132" s="15">
        <f t="shared" ref="BN132:BN142" si="409">+BL132*C132</f>
        <v>0</v>
      </c>
      <c r="BO132" s="10" t="str">
        <f>IFERROR(VLOOKUP(A132,'21'!U:V,2,0),"0")</f>
        <v>0</v>
      </c>
      <c r="BP132" s="5" t="s">
        <v>146</v>
      </c>
      <c r="BQ132" s="15">
        <f t="shared" ref="BQ132:BQ142" si="410">+BO132*C132</f>
        <v>0</v>
      </c>
      <c r="BR132" s="10" t="str">
        <f>IFERROR(VLOOKUP(A132,'22'!U:V,2,0),"0")</f>
        <v>0</v>
      </c>
      <c r="BS132" s="5" t="s">
        <v>146</v>
      </c>
      <c r="BT132" s="15">
        <f t="shared" ref="BT132:BT142" si="411">+BR132*C132</f>
        <v>0</v>
      </c>
      <c r="BU132" s="10" t="str">
        <f>IFERROR(VLOOKUP(A132,'23'!U:V,2,0),"0")</f>
        <v>0</v>
      </c>
      <c r="BV132" s="5" t="s">
        <v>146</v>
      </c>
      <c r="BW132" s="15">
        <f t="shared" ref="BW132:BW142" si="412">+BU132*C132</f>
        <v>0</v>
      </c>
      <c r="BX132" s="10" t="str">
        <f>IFERROR(VLOOKUP(A132,'24'!U:V,2,0),"0")</f>
        <v>0</v>
      </c>
      <c r="BY132" s="5" t="s">
        <v>146</v>
      </c>
      <c r="BZ132" s="15">
        <f t="shared" ref="BZ132:BZ142" si="413">+BX132*C132</f>
        <v>0</v>
      </c>
      <c r="CA132" s="10" t="str">
        <f>IFERROR(VLOOKUP(A132,'25'!U:V,2,0),"0")</f>
        <v>0</v>
      </c>
      <c r="CB132" s="5" t="s">
        <v>146</v>
      </c>
      <c r="CC132" s="15">
        <f t="shared" ref="CC132:CC142" si="414">+CA132*C132</f>
        <v>0</v>
      </c>
      <c r="CD132" s="10" t="str">
        <f>IFERROR(VLOOKUP(A132,'26'!U:V,2,0),"0")</f>
        <v>0</v>
      </c>
      <c r="CE132" s="5" t="s">
        <v>146</v>
      </c>
      <c r="CF132" s="15">
        <f t="shared" ref="CF132:CF142" si="415">+CD132*C132</f>
        <v>0</v>
      </c>
      <c r="CG132" s="10" t="str">
        <f>IFERROR(VLOOKUP(A132,'27'!U:V,2,0),"0")</f>
        <v>0</v>
      </c>
      <c r="CH132" s="5" t="s">
        <v>146</v>
      </c>
      <c r="CI132" s="15">
        <f t="shared" ref="CI132:CI142" si="416">+CG132*C132</f>
        <v>0</v>
      </c>
      <c r="CJ132" s="10" t="str">
        <f>IFERROR(VLOOKUP(A132,'28'!U:V,2,0),"0")</f>
        <v>0</v>
      </c>
      <c r="CK132" s="5" t="s">
        <v>146</v>
      </c>
      <c r="CL132" s="15">
        <f t="shared" ref="CL132:CL142" si="417">+CJ132*C132</f>
        <v>0</v>
      </c>
      <c r="CM132" s="10" t="str">
        <f>IFERROR(VLOOKUP(A132,'29'!U:V,2,0),"0")</f>
        <v>0</v>
      </c>
      <c r="CN132" s="5" t="s">
        <v>146</v>
      </c>
      <c r="CO132" s="15">
        <f t="shared" ref="CO132:CO142" si="418">+CM132*C132</f>
        <v>0</v>
      </c>
      <c r="CP132" s="10" t="str">
        <f>IFERROR(VLOOKUP(A132,'30'!U:V,2,0),"0")</f>
        <v>0</v>
      </c>
      <c r="CQ132" s="5" t="s">
        <v>146</v>
      </c>
      <c r="CR132" s="15">
        <f t="shared" ref="CR132:CR142" si="419">+CP132*C132</f>
        <v>0</v>
      </c>
      <c r="CS132" s="10" t="str">
        <f>IFERROR(VLOOKUP(A132,'31'!U:V,2,0),"0")</f>
        <v>0</v>
      </c>
      <c r="CT132" s="5" t="s">
        <v>146</v>
      </c>
      <c r="CU132" s="15">
        <f t="shared" si="88"/>
        <v>0</v>
      </c>
      <c r="CV132" s="10" t="str">
        <f>IFERROR(VLOOKUP(A132,'เซต1-31'!V:W,2,0),"0")</f>
        <v>0</v>
      </c>
      <c r="CW132" s="5" t="s">
        <v>146</v>
      </c>
      <c r="CX132" s="15">
        <f t="shared" si="74"/>
        <v>0</v>
      </c>
    </row>
    <row r="133" spans="1:102" x14ac:dyDescent="0.25">
      <c r="A133" s="5" t="s">
        <v>288</v>
      </c>
      <c r="B133" s="4" t="s">
        <v>285</v>
      </c>
      <c r="C133" s="13">
        <v>4.5</v>
      </c>
      <c r="D133" s="19">
        <f t="shared" ref="D133:D161" si="420">+G133+J133+M133+P133+S133+V133+Y133+AB133+AE133+AH133+AK133+AN133+AQ133+AT133+AW133+AZ133+BC133+BF133+BI133+BL133+BO133+BR133+BU133+BX133+CA133+CD133+CG133+CJ133+CM133+CP133+CS133+CV133</f>
        <v>0</v>
      </c>
      <c r="E133" s="5" t="s">
        <v>147</v>
      </c>
      <c r="F133" s="13">
        <f t="shared" si="389"/>
        <v>0</v>
      </c>
      <c r="G133" s="10" t="str">
        <f>IFERROR(VLOOKUP(A133,'1'!U:V,2,0),"0")</f>
        <v>0</v>
      </c>
      <c r="H133" s="5" t="s">
        <v>146</v>
      </c>
      <c r="I133" s="15">
        <f t="shared" si="390"/>
        <v>0</v>
      </c>
      <c r="J133" s="10" t="str">
        <f>IFERROR(VLOOKUP(A133,'2'!U:V,2,0),"0")</f>
        <v>0</v>
      </c>
      <c r="K133" s="5" t="s">
        <v>146</v>
      </c>
      <c r="L133" s="15">
        <f t="shared" si="391"/>
        <v>0</v>
      </c>
      <c r="M133" s="10" t="str">
        <f>IFERROR(VLOOKUP(A133,'3'!U:V,2,0),"0")</f>
        <v>0</v>
      </c>
      <c r="N133" s="5" t="s">
        <v>146</v>
      </c>
      <c r="O133" s="15">
        <f t="shared" si="392"/>
        <v>0</v>
      </c>
      <c r="P133" s="10" t="str">
        <f>IFERROR(VLOOKUP(A133,'4'!U:V,2,0),"0")</f>
        <v>0</v>
      </c>
      <c r="Q133" s="5" t="s">
        <v>146</v>
      </c>
      <c r="R133" s="15">
        <f t="shared" si="393"/>
        <v>0</v>
      </c>
      <c r="S133" s="10" t="str">
        <f>IFERROR(VLOOKUP(A133,'5'!U:V,2,0),"0")</f>
        <v>0</v>
      </c>
      <c r="T133" s="5" t="s">
        <v>146</v>
      </c>
      <c r="U133" s="15">
        <f t="shared" si="394"/>
        <v>0</v>
      </c>
      <c r="V133" s="10" t="str">
        <f>IFERROR(VLOOKUP(A133,'6'!U:V,2,0),"0")</f>
        <v>0</v>
      </c>
      <c r="W133" s="5" t="s">
        <v>146</v>
      </c>
      <c r="X133" s="15">
        <f t="shared" si="395"/>
        <v>0</v>
      </c>
      <c r="Y133" s="10" t="str">
        <f>IFERROR(VLOOKUP(A133,'7'!U:V,2,0),"0")</f>
        <v>0</v>
      </c>
      <c r="Z133" s="5" t="s">
        <v>146</v>
      </c>
      <c r="AA133" s="15">
        <f t="shared" si="396"/>
        <v>0</v>
      </c>
      <c r="AB133" s="10" t="str">
        <f>IFERROR(VLOOKUP(A133,'8'!U:V,2,0),"0")</f>
        <v>0</v>
      </c>
      <c r="AC133" s="5" t="s">
        <v>146</v>
      </c>
      <c r="AD133" s="15">
        <f t="shared" si="397"/>
        <v>0</v>
      </c>
      <c r="AE133" s="10" t="str">
        <f>IFERROR(VLOOKUP(A133,'9'!U:V,2,0),"0")</f>
        <v>0</v>
      </c>
      <c r="AF133" s="5" t="s">
        <v>146</v>
      </c>
      <c r="AG133" s="15">
        <f t="shared" si="398"/>
        <v>0</v>
      </c>
      <c r="AH133" s="10" t="str">
        <f>IFERROR(VLOOKUP(A133,'10'!U:V,2,0),"0")</f>
        <v>0</v>
      </c>
      <c r="AI133" s="5" t="s">
        <v>146</v>
      </c>
      <c r="AJ133" s="15">
        <f t="shared" si="399"/>
        <v>0</v>
      </c>
      <c r="AK133" s="10" t="str">
        <f>IFERROR(VLOOKUP(A133,'11'!U:V,2,0),"0")</f>
        <v>0</v>
      </c>
      <c r="AL133" s="5" t="s">
        <v>146</v>
      </c>
      <c r="AM133" s="15">
        <f t="shared" si="400"/>
        <v>0</v>
      </c>
      <c r="AN133" s="10" t="str">
        <f>IFERROR(VLOOKUP(A133,'12'!U:V,2,0),"0")</f>
        <v>0</v>
      </c>
      <c r="AO133" s="5" t="s">
        <v>146</v>
      </c>
      <c r="AP133" s="15">
        <f t="shared" si="401"/>
        <v>0</v>
      </c>
      <c r="AQ133" s="10" t="str">
        <f>IFERROR(VLOOKUP(A133,'13'!U:V,2,0),"0")</f>
        <v>0</v>
      </c>
      <c r="AR133" s="5" t="s">
        <v>146</v>
      </c>
      <c r="AS133" s="15">
        <f t="shared" si="402"/>
        <v>0</v>
      </c>
      <c r="AT133" s="10" t="str">
        <f>IFERROR(VLOOKUP(A133,'14'!U:V,2,0),"0")</f>
        <v>0</v>
      </c>
      <c r="AU133" s="5" t="s">
        <v>146</v>
      </c>
      <c r="AV133" s="15">
        <f t="shared" si="403"/>
        <v>0</v>
      </c>
      <c r="AW133" s="10" t="str">
        <f>IFERROR(VLOOKUP(A133,'15'!U:V,2,0),"0")</f>
        <v>0</v>
      </c>
      <c r="AX133" s="5" t="s">
        <v>146</v>
      </c>
      <c r="AY133" s="15">
        <f t="shared" si="404"/>
        <v>0</v>
      </c>
      <c r="AZ133" s="10" t="str">
        <f>IFERROR(VLOOKUP(A133,'16'!U:V,2,0),"0")</f>
        <v>0</v>
      </c>
      <c r="BA133" s="5" t="s">
        <v>146</v>
      </c>
      <c r="BB133" s="15">
        <f t="shared" si="405"/>
        <v>0</v>
      </c>
      <c r="BC133" s="10" t="str">
        <f>IFERROR(VLOOKUP(A133,'17'!U:V,2,0),"0")</f>
        <v>0</v>
      </c>
      <c r="BD133" s="5" t="s">
        <v>146</v>
      </c>
      <c r="BE133" s="15">
        <f t="shared" si="406"/>
        <v>0</v>
      </c>
      <c r="BF133" s="10" t="str">
        <f>IFERROR(VLOOKUP(A133,'18'!U:V,2,0),"0")</f>
        <v>0</v>
      </c>
      <c r="BG133" s="5" t="s">
        <v>146</v>
      </c>
      <c r="BH133" s="15">
        <f t="shared" si="407"/>
        <v>0</v>
      </c>
      <c r="BI133" s="10" t="str">
        <f>IFERROR(VLOOKUP(A133,'19'!U:V,2,0),"0")</f>
        <v>0</v>
      </c>
      <c r="BJ133" s="5" t="s">
        <v>146</v>
      </c>
      <c r="BK133" s="15">
        <f t="shared" si="408"/>
        <v>0</v>
      </c>
      <c r="BL133" s="10" t="str">
        <f>IFERROR(VLOOKUP(A133,'20'!U:V,2,0),"0")</f>
        <v>0</v>
      </c>
      <c r="BM133" s="5" t="s">
        <v>146</v>
      </c>
      <c r="BN133" s="15">
        <f t="shared" si="409"/>
        <v>0</v>
      </c>
      <c r="BO133" s="10" t="str">
        <f>IFERROR(VLOOKUP(A133,'21'!U:V,2,0),"0")</f>
        <v>0</v>
      </c>
      <c r="BP133" s="5" t="s">
        <v>146</v>
      </c>
      <c r="BQ133" s="15">
        <f t="shared" si="410"/>
        <v>0</v>
      </c>
      <c r="BR133" s="10" t="str">
        <f>IFERROR(VLOOKUP(A133,'22'!U:V,2,0),"0")</f>
        <v>0</v>
      </c>
      <c r="BS133" s="5" t="s">
        <v>146</v>
      </c>
      <c r="BT133" s="15">
        <f t="shared" si="411"/>
        <v>0</v>
      </c>
      <c r="BU133" s="10" t="str">
        <f>IFERROR(VLOOKUP(A133,'23'!U:V,2,0),"0")</f>
        <v>0</v>
      </c>
      <c r="BV133" s="5" t="s">
        <v>146</v>
      </c>
      <c r="BW133" s="15">
        <f t="shared" si="412"/>
        <v>0</v>
      </c>
      <c r="BX133" s="10" t="str">
        <f>IFERROR(VLOOKUP(A133,'24'!U:V,2,0),"0")</f>
        <v>0</v>
      </c>
      <c r="BY133" s="5" t="s">
        <v>146</v>
      </c>
      <c r="BZ133" s="15">
        <f t="shared" si="413"/>
        <v>0</v>
      </c>
      <c r="CA133" s="10" t="str">
        <f>IFERROR(VLOOKUP(A133,'25'!U:V,2,0),"0")</f>
        <v>0</v>
      </c>
      <c r="CB133" s="5" t="s">
        <v>146</v>
      </c>
      <c r="CC133" s="15">
        <f t="shared" si="414"/>
        <v>0</v>
      </c>
      <c r="CD133" s="10" t="str">
        <f>IFERROR(VLOOKUP(A133,'26'!U:V,2,0),"0")</f>
        <v>0</v>
      </c>
      <c r="CE133" s="5" t="s">
        <v>146</v>
      </c>
      <c r="CF133" s="15">
        <f t="shared" si="415"/>
        <v>0</v>
      </c>
      <c r="CG133" s="10" t="str">
        <f>IFERROR(VLOOKUP(A133,'27'!U:V,2,0),"0")</f>
        <v>0</v>
      </c>
      <c r="CH133" s="5" t="s">
        <v>146</v>
      </c>
      <c r="CI133" s="15">
        <f t="shared" si="416"/>
        <v>0</v>
      </c>
      <c r="CJ133" s="10" t="str">
        <f>IFERROR(VLOOKUP(A133,'28'!U:V,2,0),"0")</f>
        <v>0</v>
      </c>
      <c r="CK133" s="5" t="s">
        <v>146</v>
      </c>
      <c r="CL133" s="15">
        <f t="shared" si="417"/>
        <v>0</v>
      </c>
      <c r="CM133" s="10" t="str">
        <f>IFERROR(VLOOKUP(A133,'29'!U:V,2,0),"0")</f>
        <v>0</v>
      </c>
      <c r="CN133" s="5" t="s">
        <v>146</v>
      </c>
      <c r="CO133" s="15">
        <f t="shared" si="418"/>
        <v>0</v>
      </c>
      <c r="CP133" s="10" t="str">
        <f>IFERROR(VLOOKUP(A133,'30'!U:V,2,0),"0")</f>
        <v>0</v>
      </c>
      <c r="CQ133" s="5" t="s">
        <v>146</v>
      </c>
      <c r="CR133" s="15">
        <f t="shared" si="419"/>
        <v>0</v>
      </c>
      <c r="CS133" s="10" t="str">
        <f>IFERROR(VLOOKUP(A133,'31'!U:V,2,0),"0")</f>
        <v>0</v>
      </c>
      <c r="CT133" s="5" t="s">
        <v>146</v>
      </c>
      <c r="CU133" s="15">
        <f t="shared" si="88"/>
        <v>0</v>
      </c>
      <c r="CV133" s="10" t="str">
        <f>IFERROR(VLOOKUP(A133,'เซต1-31'!V:W,2,0),"0")</f>
        <v>0</v>
      </c>
      <c r="CW133" s="5" t="s">
        <v>146</v>
      </c>
      <c r="CX133" s="15">
        <f t="shared" ref="CX133:CX161" si="421">+CV133*CO133</f>
        <v>0</v>
      </c>
    </row>
    <row r="134" spans="1:102" x14ac:dyDescent="0.25">
      <c r="A134" s="5" t="s">
        <v>297</v>
      </c>
      <c r="B134" s="4" t="s">
        <v>290</v>
      </c>
      <c r="C134" s="13">
        <v>5.15</v>
      </c>
      <c r="D134" s="19">
        <f t="shared" si="420"/>
        <v>0</v>
      </c>
      <c r="E134" s="5" t="s">
        <v>147</v>
      </c>
      <c r="F134" s="13">
        <f t="shared" si="389"/>
        <v>0</v>
      </c>
      <c r="G134" s="10" t="str">
        <f>IFERROR(VLOOKUP(A134,'1'!U:V,2,0),"0")</f>
        <v>0</v>
      </c>
      <c r="H134" s="5" t="s">
        <v>146</v>
      </c>
      <c r="I134" s="15">
        <f t="shared" si="390"/>
        <v>0</v>
      </c>
      <c r="J134" s="10" t="str">
        <f>IFERROR(VLOOKUP(A134,'2'!U:V,2,0),"0")</f>
        <v>0</v>
      </c>
      <c r="K134" s="5" t="s">
        <v>146</v>
      </c>
      <c r="L134" s="15">
        <f t="shared" si="391"/>
        <v>0</v>
      </c>
      <c r="M134" s="10" t="str">
        <f>IFERROR(VLOOKUP(A134,'3'!U:V,2,0),"0")</f>
        <v>0</v>
      </c>
      <c r="N134" s="5" t="s">
        <v>146</v>
      </c>
      <c r="O134" s="15">
        <f t="shared" si="392"/>
        <v>0</v>
      </c>
      <c r="P134" s="10" t="str">
        <f>IFERROR(VLOOKUP(A134,'4'!U:V,2,0),"0")</f>
        <v>0</v>
      </c>
      <c r="Q134" s="5" t="s">
        <v>146</v>
      </c>
      <c r="R134" s="15">
        <f t="shared" si="393"/>
        <v>0</v>
      </c>
      <c r="S134" s="10" t="str">
        <f>IFERROR(VLOOKUP(A134,'5'!U:V,2,0),"0")</f>
        <v>0</v>
      </c>
      <c r="T134" s="5" t="s">
        <v>146</v>
      </c>
      <c r="U134" s="15">
        <f t="shared" si="394"/>
        <v>0</v>
      </c>
      <c r="V134" s="10" t="str">
        <f>IFERROR(VLOOKUP(A134,'6'!U:V,2,0),"0")</f>
        <v>0</v>
      </c>
      <c r="W134" s="5" t="s">
        <v>146</v>
      </c>
      <c r="X134" s="15">
        <f t="shared" si="395"/>
        <v>0</v>
      </c>
      <c r="Y134" s="10" t="str">
        <f>IFERROR(VLOOKUP(A134,'7'!U:V,2,0),"0")</f>
        <v>0</v>
      </c>
      <c r="Z134" s="5" t="s">
        <v>146</v>
      </c>
      <c r="AA134" s="15">
        <f t="shared" si="396"/>
        <v>0</v>
      </c>
      <c r="AB134" s="10" t="str">
        <f>IFERROR(VLOOKUP(A134,'8'!U:V,2,0),"0")</f>
        <v>0</v>
      </c>
      <c r="AC134" s="5" t="s">
        <v>146</v>
      </c>
      <c r="AD134" s="15">
        <f t="shared" si="397"/>
        <v>0</v>
      </c>
      <c r="AE134" s="10" t="str">
        <f>IFERROR(VLOOKUP(A134,'9'!U:V,2,0),"0")</f>
        <v>0</v>
      </c>
      <c r="AF134" s="5" t="s">
        <v>146</v>
      </c>
      <c r="AG134" s="15">
        <f t="shared" si="398"/>
        <v>0</v>
      </c>
      <c r="AH134" s="10" t="str">
        <f>IFERROR(VLOOKUP(A134,'10'!U:V,2,0),"0")</f>
        <v>0</v>
      </c>
      <c r="AI134" s="5" t="s">
        <v>146</v>
      </c>
      <c r="AJ134" s="15">
        <f t="shared" si="399"/>
        <v>0</v>
      </c>
      <c r="AK134" s="10" t="str">
        <f>IFERROR(VLOOKUP(A134,'11'!U:V,2,0),"0")</f>
        <v>0</v>
      </c>
      <c r="AL134" s="5" t="s">
        <v>146</v>
      </c>
      <c r="AM134" s="15">
        <f t="shared" si="400"/>
        <v>0</v>
      </c>
      <c r="AN134" s="10" t="str">
        <f>IFERROR(VLOOKUP(A134,'12'!U:V,2,0),"0")</f>
        <v>0</v>
      </c>
      <c r="AO134" s="5" t="s">
        <v>146</v>
      </c>
      <c r="AP134" s="15">
        <f t="shared" si="401"/>
        <v>0</v>
      </c>
      <c r="AQ134" s="10" t="str">
        <f>IFERROR(VLOOKUP(A134,'13'!U:V,2,0),"0")</f>
        <v>0</v>
      </c>
      <c r="AR134" s="5" t="s">
        <v>146</v>
      </c>
      <c r="AS134" s="15">
        <f t="shared" si="402"/>
        <v>0</v>
      </c>
      <c r="AT134" s="10" t="str">
        <f>IFERROR(VLOOKUP(A134,'14'!U:V,2,0),"0")</f>
        <v>0</v>
      </c>
      <c r="AU134" s="5" t="s">
        <v>146</v>
      </c>
      <c r="AV134" s="15">
        <f t="shared" si="403"/>
        <v>0</v>
      </c>
      <c r="AW134" s="10" t="str">
        <f>IFERROR(VLOOKUP(A134,'15'!U:V,2,0),"0")</f>
        <v>0</v>
      </c>
      <c r="AX134" s="5" t="s">
        <v>146</v>
      </c>
      <c r="AY134" s="15">
        <f t="shared" si="404"/>
        <v>0</v>
      </c>
      <c r="AZ134" s="10" t="str">
        <f>IFERROR(VLOOKUP(A134,'16'!U:V,2,0),"0")</f>
        <v>0</v>
      </c>
      <c r="BA134" s="5" t="s">
        <v>146</v>
      </c>
      <c r="BB134" s="15">
        <f t="shared" si="405"/>
        <v>0</v>
      </c>
      <c r="BC134" s="10" t="str">
        <f>IFERROR(VLOOKUP(A134,'17'!U:V,2,0),"0")</f>
        <v>0</v>
      </c>
      <c r="BD134" s="5" t="s">
        <v>146</v>
      </c>
      <c r="BE134" s="15">
        <f t="shared" si="406"/>
        <v>0</v>
      </c>
      <c r="BF134" s="10" t="str">
        <f>IFERROR(VLOOKUP(A134,'18'!U:V,2,0),"0")</f>
        <v>0</v>
      </c>
      <c r="BG134" s="5" t="s">
        <v>146</v>
      </c>
      <c r="BH134" s="15">
        <f t="shared" si="407"/>
        <v>0</v>
      </c>
      <c r="BI134" s="10" t="str">
        <f>IFERROR(VLOOKUP(A134,'19'!U:V,2,0),"0")</f>
        <v>0</v>
      </c>
      <c r="BJ134" s="5" t="s">
        <v>146</v>
      </c>
      <c r="BK134" s="15">
        <f t="shared" si="408"/>
        <v>0</v>
      </c>
      <c r="BL134" s="10" t="str">
        <f>IFERROR(VLOOKUP(A134,'20'!U:V,2,0),"0")</f>
        <v>0</v>
      </c>
      <c r="BM134" s="5" t="s">
        <v>146</v>
      </c>
      <c r="BN134" s="15">
        <f t="shared" si="409"/>
        <v>0</v>
      </c>
      <c r="BO134" s="10" t="str">
        <f>IFERROR(VLOOKUP(A134,'21'!U:V,2,0),"0")</f>
        <v>0</v>
      </c>
      <c r="BP134" s="5" t="s">
        <v>146</v>
      </c>
      <c r="BQ134" s="15">
        <f t="shared" si="410"/>
        <v>0</v>
      </c>
      <c r="BR134" s="10" t="str">
        <f>IFERROR(VLOOKUP(A134,'22'!U:V,2,0),"0")</f>
        <v>0</v>
      </c>
      <c r="BS134" s="5" t="s">
        <v>146</v>
      </c>
      <c r="BT134" s="15">
        <f t="shared" si="411"/>
        <v>0</v>
      </c>
      <c r="BU134" s="10" t="str">
        <f>IFERROR(VLOOKUP(A134,'23'!U:V,2,0),"0")</f>
        <v>0</v>
      </c>
      <c r="BV134" s="5" t="s">
        <v>146</v>
      </c>
      <c r="BW134" s="15">
        <f t="shared" si="412"/>
        <v>0</v>
      </c>
      <c r="BX134" s="10" t="str">
        <f>IFERROR(VLOOKUP(A134,'24'!U:V,2,0),"0")</f>
        <v>0</v>
      </c>
      <c r="BY134" s="5" t="s">
        <v>146</v>
      </c>
      <c r="BZ134" s="15">
        <f t="shared" si="413"/>
        <v>0</v>
      </c>
      <c r="CA134" s="10" t="str">
        <f>IFERROR(VLOOKUP(A134,'25'!U:V,2,0),"0")</f>
        <v>0</v>
      </c>
      <c r="CB134" s="5" t="s">
        <v>146</v>
      </c>
      <c r="CC134" s="15">
        <f t="shared" si="414"/>
        <v>0</v>
      </c>
      <c r="CD134" s="10" t="str">
        <f>IFERROR(VLOOKUP(A134,'26'!U:V,2,0),"0")</f>
        <v>0</v>
      </c>
      <c r="CE134" s="5" t="s">
        <v>146</v>
      </c>
      <c r="CF134" s="15">
        <f t="shared" si="415"/>
        <v>0</v>
      </c>
      <c r="CG134" s="10" t="str">
        <f>IFERROR(VLOOKUP(A134,'27'!U:V,2,0),"0")</f>
        <v>0</v>
      </c>
      <c r="CH134" s="5" t="s">
        <v>146</v>
      </c>
      <c r="CI134" s="15">
        <f t="shared" si="416"/>
        <v>0</v>
      </c>
      <c r="CJ134" s="10" t="str">
        <f>IFERROR(VLOOKUP(A134,'28'!U:V,2,0),"0")</f>
        <v>0</v>
      </c>
      <c r="CK134" s="5" t="s">
        <v>146</v>
      </c>
      <c r="CL134" s="15">
        <f t="shared" si="417"/>
        <v>0</v>
      </c>
      <c r="CM134" s="10" t="str">
        <f>IFERROR(VLOOKUP(A134,'29'!U:V,2,0),"0")</f>
        <v>0</v>
      </c>
      <c r="CN134" s="5" t="s">
        <v>146</v>
      </c>
      <c r="CO134" s="15">
        <f t="shared" si="418"/>
        <v>0</v>
      </c>
      <c r="CP134" s="10" t="str">
        <f>IFERROR(VLOOKUP(A134,'30'!U:V,2,0),"0")</f>
        <v>0</v>
      </c>
      <c r="CQ134" s="5" t="s">
        <v>146</v>
      </c>
      <c r="CR134" s="15">
        <f t="shared" si="419"/>
        <v>0</v>
      </c>
      <c r="CS134" s="10" t="str">
        <f>IFERROR(VLOOKUP(A134,'31'!U:V,2,0),"0")</f>
        <v>0</v>
      </c>
      <c r="CT134" s="5" t="s">
        <v>146</v>
      </c>
      <c r="CU134" s="15">
        <f t="shared" ref="CU134:CU164" si="422">+CS134*C134</f>
        <v>0</v>
      </c>
      <c r="CV134" s="10" t="str">
        <f>IFERROR(VLOOKUP(A134,'เซต1-31'!V:W,2,0),"0")</f>
        <v>0</v>
      </c>
      <c r="CW134" s="5" t="s">
        <v>146</v>
      </c>
      <c r="CX134" s="15">
        <f t="shared" si="421"/>
        <v>0</v>
      </c>
    </row>
    <row r="135" spans="1:102" x14ac:dyDescent="0.25">
      <c r="A135" s="5" t="s">
        <v>294</v>
      </c>
      <c r="B135" s="4" t="s">
        <v>290</v>
      </c>
      <c r="C135" s="13">
        <v>5.15</v>
      </c>
      <c r="D135" s="19">
        <f t="shared" si="420"/>
        <v>0</v>
      </c>
      <c r="E135" s="5" t="s">
        <v>147</v>
      </c>
      <c r="F135" s="13">
        <f t="shared" si="389"/>
        <v>0</v>
      </c>
      <c r="G135" s="10" t="str">
        <f>IFERROR(VLOOKUP(A135,'1'!U:V,2,0),"0")</f>
        <v>0</v>
      </c>
      <c r="H135" s="5" t="s">
        <v>146</v>
      </c>
      <c r="I135" s="15">
        <f t="shared" si="390"/>
        <v>0</v>
      </c>
      <c r="J135" s="10" t="str">
        <f>IFERROR(VLOOKUP(A135,'2'!U:V,2,0),"0")</f>
        <v>0</v>
      </c>
      <c r="K135" s="5" t="s">
        <v>146</v>
      </c>
      <c r="L135" s="15">
        <f t="shared" si="391"/>
        <v>0</v>
      </c>
      <c r="M135" s="10" t="str">
        <f>IFERROR(VLOOKUP(A135,'3'!U:V,2,0),"0")</f>
        <v>0</v>
      </c>
      <c r="N135" s="5" t="s">
        <v>146</v>
      </c>
      <c r="O135" s="15">
        <f t="shared" si="392"/>
        <v>0</v>
      </c>
      <c r="P135" s="10" t="str">
        <f>IFERROR(VLOOKUP(A135,'4'!U:V,2,0),"0")</f>
        <v>0</v>
      </c>
      <c r="Q135" s="5" t="s">
        <v>146</v>
      </c>
      <c r="R135" s="15">
        <f t="shared" si="393"/>
        <v>0</v>
      </c>
      <c r="S135" s="10" t="str">
        <f>IFERROR(VLOOKUP(A135,'5'!U:V,2,0),"0")</f>
        <v>0</v>
      </c>
      <c r="T135" s="5" t="s">
        <v>146</v>
      </c>
      <c r="U135" s="15">
        <f t="shared" si="394"/>
        <v>0</v>
      </c>
      <c r="V135" s="10" t="str">
        <f>IFERROR(VLOOKUP(A135,'6'!U:V,2,0),"0")</f>
        <v>0</v>
      </c>
      <c r="W135" s="5" t="s">
        <v>146</v>
      </c>
      <c r="X135" s="15">
        <f t="shared" si="395"/>
        <v>0</v>
      </c>
      <c r="Y135" s="10" t="str">
        <f>IFERROR(VLOOKUP(A135,'7'!U:V,2,0),"0")</f>
        <v>0</v>
      </c>
      <c r="Z135" s="5" t="s">
        <v>146</v>
      </c>
      <c r="AA135" s="15">
        <f t="shared" si="396"/>
        <v>0</v>
      </c>
      <c r="AB135" s="10" t="str">
        <f>IFERROR(VLOOKUP(A135,'8'!U:V,2,0),"0")</f>
        <v>0</v>
      </c>
      <c r="AC135" s="5" t="s">
        <v>146</v>
      </c>
      <c r="AD135" s="15">
        <f t="shared" si="397"/>
        <v>0</v>
      </c>
      <c r="AE135" s="10" t="str">
        <f>IFERROR(VLOOKUP(A135,'9'!U:V,2,0),"0")</f>
        <v>0</v>
      </c>
      <c r="AF135" s="5" t="s">
        <v>146</v>
      </c>
      <c r="AG135" s="15">
        <f t="shared" si="398"/>
        <v>0</v>
      </c>
      <c r="AH135" s="10" t="str">
        <f>IFERROR(VLOOKUP(A135,'10'!U:V,2,0),"0")</f>
        <v>0</v>
      </c>
      <c r="AI135" s="5" t="s">
        <v>146</v>
      </c>
      <c r="AJ135" s="15">
        <f t="shared" si="399"/>
        <v>0</v>
      </c>
      <c r="AK135" s="10" t="str">
        <f>IFERROR(VLOOKUP(A135,'11'!U:V,2,0),"0")</f>
        <v>0</v>
      </c>
      <c r="AL135" s="5" t="s">
        <v>146</v>
      </c>
      <c r="AM135" s="15">
        <f t="shared" si="400"/>
        <v>0</v>
      </c>
      <c r="AN135" s="10" t="str">
        <f>IFERROR(VLOOKUP(A135,'12'!U:V,2,0),"0")</f>
        <v>0</v>
      </c>
      <c r="AO135" s="5" t="s">
        <v>146</v>
      </c>
      <c r="AP135" s="15">
        <f t="shared" si="401"/>
        <v>0</v>
      </c>
      <c r="AQ135" s="10" t="str">
        <f>IFERROR(VLOOKUP(A135,'13'!U:V,2,0),"0")</f>
        <v>0</v>
      </c>
      <c r="AR135" s="5" t="s">
        <v>146</v>
      </c>
      <c r="AS135" s="15">
        <f t="shared" si="402"/>
        <v>0</v>
      </c>
      <c r="AT135" s="10" t="str">
        <f>IFERROR(VLOOKUP(A135,'14'!U:V,2,0),"0")</f>
        <v>0</v>
      </c>
      <c r="AU135" s="5" t="s">
        <v>146</v>
      </c>
      <c r="AV135" s="15">
        <f t="shared" si="403"/>
        <v>0</v>
      </c>
      <c r="AW135" s="10" t="str">
        <f>IFERROR(VLOOKUP(A135,'15'!U:V,2,0),"0")</f>
        <v>0</v>
      </c>
      <c r="AX135" s="5" t="s">
        <v>146</v>
      </c>
      <c r="AY135" s="15">
        <f t="shared" si="404"/>
        <v>0</v>
      </c>
      <c r="AZ135" s="10" t="str">
        <f>IFERROR(VLOOKUP(A135,'16'!U:V,2,0),"0")</f>
        <v>0</v>
      </c>
      <c r="BA135" s="5" t="s">
        <v>146</v>
      </c>
      <c r="BB135" s="15">
        <f t="shared" si="405"/>
        <v>0</v>
      </c>
      <c r="BC135" s="10" t="str">
        <f>IFERROR(VLOOKUP(A135,'17'!U:V,2,0),"0")</f>
        <v>0</v>
      </c>
      <c r="BD135" s="5" t="s">
        <v>146</v>
      </c>
      <c r="BE135" s="15">
        <f t="shared" si="406"/>
        <v>0</v>
      </c>
      <c r="BF135" s="10" t="str">
        <f>IFERROR(VLOOKUP(A135,'18'!U:V,2,0),"0")</f>
        <v>0</v>
      </c>
      <c r="BG135" s="5" t="s">
        <v>146</v>
      </c>
      <c r="BH135" s="15">
        <f t="shared" si="407"/>
        <v>0</v>
      </c>
      <c r="BI135" s="10" t="str">
        <f>IFERROR(VLOOKUP(A135,'19'!U:V,2,0),"0")</f>
        <v>0</v>
      </c>
      <c r="BJ135" s="5" t="s">
        <v>146</v>
      </c>
      <c r="BK135" s="15">
        <f t="shared" si="408"/>
        <v>0</v>
      </c>
      <c r="BL135" s="10" t="str">
        <f>IFERROR(VLOOKUP(A135,'20'!U:V,2,0),"0")</f>
        <v>0</v>
      </c>
      <c r="BM135" s="5" t="s">
        <v>146</v>
      </c>
      <c r="BN135" s="15">
        <f t="shared" si="409"/>
        <v>0</v>
      </c>
      <c r="BO135" s="10" t="str">
        <f>IFERROR(VLOOKUP(A135,'21'!U:V,2,0),"0")</f>
        <v>0</v>
      </c>
      <c r="BP135" s="5" t="s">
        <v>146</v>
      </c>
      <c r="BQ135" s="15">
        <f t="shared" si="410"/>
        <v>0</v>
      </c>
      <c r="BR135" s="10" t="str">
        <f>IFERROR(VLOOKUP(A135,'22'!U:V,2,0),"0")</f>
        <v>0</v>
      </c>
      <c r="BS135" s="5" t="s">
        <v>146</v>
      </c>
      <c r="BT135" s="15">
        <f t="shared" si="411"/>
        <v>0</v>
      </c>
      <c r="BU135" s="10" t="str">
        <f>IFERROR(VLOOKUP(A135,'23'!U:V,2,0),"0")</f>
        <v>0</v>
      </c>
      <c r="BV135" s="5" t="s">
        <v>146</v>
      </c>
      <c r="BW135" s="15">
        <f t="shared" si="412"/>
        <v>0</v>
      </c>
      <c r="BX135" s="10" t="str">
        <f>IFERROR(VLOOKUP(A135,'24'!U:V,2,0),"0")</f>
        <v>0</v>
      </c>
      <c r="BY135" s="5" t="s">
        <v>146</v>
      </c>
      <c r="BZ135" s="15">
        <f t="shared" si="413"/>
        <v>0</v>
      </c>
      <c r="CA135" s="10" t="str">
        <f>IFERROR(VLOOKUP(A135,'25'!U:V,2,0),"0")</f>
        <v>0</v>
      </c>
      <c r="CB135" s="5" t="s">
        <v>146</v>
      </c>
      <c r="CC135" s="15">
        <f t="shared" si="414"/>
        <v>0</v>
      </c>
      <c r="CD135" s="10" t="str">
        <f>IFERROR(VLOOKUP(A135,'26'!U:V,2,0),"0")</f>
        <v>0</v>
      </c>
      <c r="CE135" s="5" t="s">
        <v>146</v>
      </c>
      <c r="CF135" s="15">
        <f t="shared" si="415"/>
        <v>0</v>
      </c>
      <c r="CG135" s="10" t="str">
        <f>IFERROR(VLOOKUP(A135,'27'!U:V,2,0),"0")</f>
        <v>0</v>
      </c>
      <c r="CH135" s="5" t="s">
        <v>146</v>
      </c>
      <c r="CI135" s="15">
        <f t="shared" si="416"/>
        <v>0</v>
      </c>
      <c r="CJ135" s="10" t="str">
        <f>IFERROR(VLOOKUP(A135,'28'!U:V,2,0),"0")</f>
        <v>0</v>
      </c>
      <c r="CK135" s="5" t="s">
        <v>146</v>
      </c>
      <c r="CL135" s="15">
        <f t="shared" si="417"/>
        <v>0</v>
      </c>
      <c r="CM135" s="10" t="str">
        <f>IFERROR(VLOOKUP(A135,'29'!U:V,2,0),"0")</f>
        <v>0</v>
      </c>
      <c r="CN135" s="5" t="s">
        <v>146</v>
      </c>
      <c r="CO135" s="15">
        <f t="shared" si="418"/>
        <v>0</v>
      </c>
      <c r="CP135" s="10" t="str">
        <f>IFERROR(VLOOKUP(A135,'30'!U:V,2,0),"0")</f>
        <v>0</v>
      </c>
      <c r="CQ135" s="5" t="s">
        <v>146</v>
      </c>
      <c r="CR135" s="15">
        <f t="shared" si="419"/>
        <v>0</v>
      </c>
      <c r="CS135" s="10" t="str">
        <f>IFERROR(VLOOKUP(A135,'31'!U:V,2,0),"0")</f>
        <v>0</v>
      </c>
      <c r="CT135" s="5" t="s">
        <v>146</v>
      </c>
      <c r="CU135" s="15">
        <f t="shared" si="422"/>
        <v>0</v>
      </c>
      <c r="CV135" s="10" t="str">
        <f>IFERROR(VLOOKUP(A135,'เซต1-31'!V:W,2,0),"0")</f>
        <v>0</v>
      </c>
      <c r="CW135" s="5" t="s">
        <v>146</v>
      </c>
      <c r="CX135" s="15">
        <f t="shared" si="421"/>
        <v>0</v>
      </c>
    </row>
    <row r="136" spans="1:102" x14ac:dyDescent="0.25">
      <c r="A136" s="5" t="s">
        <v>296</v>
      </c>
      <c r="B136" s="4" t="s">
        <v>290</v>
      </c>
      <c r="C136" s="13">
        <v>5.15</v>
      </c>
      <c r="D136" s="19">
        <f t="shared" si="420"/>
        <v>0</v>
      </c>
      <c r="E136" s="5" t="s">
        <v>147</v>
      </c>
      <c r="F136" s="13">
        <f t="shared" si="389"/>
        <v>0</v>
      </c>
      <c r="G136" s="10" t="str">
        <f>IFERROR(VLOOKUP(A136,'1'!U:V,2,0),"0")</f>
        <v>0</v>
      </c>
      <c r="H136" s="5" t="s">
        <v>146</v>
      </c>
      <c r="I136" s="15">
        <f t="shared" si="390"/>
        <v>0</v>
      </c>
      <c r="J136" s="10" t="str">
        <f>IFERROR(VLOOKUP(A136,'2'!U:V,2,0),"0")</f>
        <v>0</v>
      </c>
      <c r="K136" s="5" t="s">
        <v>146</v>
      </c>
      <c r="L136" s="15">
        <f t="shared" si="391"/>
        <v>0</v>
      </c>
      <c r="M136" s="10" t="str">
        <f>IFERROR(VLOOKUP(A136,'3'!U:V,2,0),"0")</f>
        <v>0</v>
      </c>
      <c r="N136" s="5" t="s">
        <v>146</v>
      </c>
      <c r="O136" s="15">
        <f t="shared" si="392"/>
        <v>0</v>
      </c>
      <c r="P136" s="10" t="str">
        <f>IFERROR(VLOOKUP(A136,'4'!U:V,2,0),"0")</f>
        <v>0</v>
      </c>
      <c r="Q136" s="5" t="s">
        <v>146</v>
      </c>
      <c r="R136" s="15">
        <f t="shared" si="393"/>
        <v>0</v>
      </c>
      <c r="S136" s="10" t="str">
        <f>IFERROR(VLOOKUP(A136,'5'!U:V,2,0),"0")</f>
        <v>0</v>
      </c>
      <c r="T136" s="5" t="s">
        <v>146</v>
      </c>
      <c r="U136" s="15">
        <f t="shared" si="394"/>
        <v>0</v>
      </c>
      <c r="V136" s="10" t="str">
        <f>IFERROR(VLOOKUP(A136,'6'!U:V,2,0),"0")</f>
        <v>0</v>
      </c>
      <c r="W136" s="5" t="s">
        <v>146</v>
      </c>
      <c r="X136" s="15">
        <f t="shared" si="395"/>
        <v>0</v>
      </c>
      <c r="Y136" s="10" t="str">
        <f>IFERROR(VLOOKUP(A136,'7'!U:V,2,0),"0")</f>
        <v>0</v>
      </c>
      <c r="Z136" s="5" t="s">
        <v>146</v>
      </c>
      <c r="AA136" s="15">
        <f t="shared" si="396"/>
        <v>0</v>
      </c>
      <c r="AB136" s="10" t="str">
        <f>IFERROR(VLOOKUP(A136,'8'!U:V,2,0),"0")</f>
        <v>0</v>
      </c>
      <c r="AC136" s="5" t="s">
        <v>146</v>
      </c>
      <c r="AD136" s="15">
        <f t="shared" si="397"/>
        <v>0</v>
      </c>
      <c r="AE136" s="10" t="str">
        <f>IFERROR(VLOOKUP(A136,'9'!U:V,2,0),"0")</f>
        <v>0</v>
      </c>
      <c r="AF136" s="5" t="s">
        <v>146</v>
      </c>
      <c r="AG136" s="15">
        <f t="shared" si="398"/>
        <v>0</v>
      </c>
      <c r="AH136" s="10" t="str">
        <f>IFERROR(VLOOKUP(A136,'10'!U:V,2,0),"0")</f>
        <v>0</v>
      </c>
      <c r="AI136" s="5" t="s">
        <v>146</v>
      </c>
      <c r="AJ136" s="15">
        <f t="shared" si="399"/>
        <v>0</v>
      </c>
      <c r="AK136" s="10" t="str">
        <f>IFERROR(VLOOKUP(A136,'11'!U:V,2,0),"0")</f>
        <v>0</v>
      </c>
      <c r="AL136" s="5" t="s">
        <v>146</v>
      </c>
      <c r="AM136" s="15">
        <f t="shared" si="400"/>
        <v>0</v>
      </c>
      <c r="AN136" s="10" t="str">
        <f>IFERROR(VLOOKUP(A136,'12'!U:V,2,0),"0")</f>
        <v>0</v>
      </c>
      <c r="AO136" s="5" t="s">
        <v>146</v>
      </c>
      <c r="AP136" s="15">
        <f t="shared" si="401"/>
        <v>0</v>
      </c>
      <c r="AQ136" s="10" t="str">
        <f>IFERROR(VLOOKUP(A136,'13'!U:V,2,0),"0")</f>
        <v>0</v>
      </c>
      <c r="AR136" s="5" t="s">
        <v>146</v>
      </c>
      <c r="AS136" s="15">
        <f t="shared" si="402"/>
        <v>0</v>
      </c>
      <c r="AT136" s="10" t="str">
        <f>IFERROR(VLOOKUP(A136,'14'!U:V,2,0),"0")</f>
        <v>0</v>
      </c>
      <c r="AU136" s="5" t="s">
        <v>146</v>
      </c>
      <c r="AV136" s="15">
        <f t="shared" si="403"/>
        <v>0</v>
      </c>
      <c r="AW136" s="10" t="str">
        <f>IFERROR(VLOOKUP(A136,'15'!U:V,2,0),"0")</f>
        <v>0</v>
      </c>
      <c r="AX136" s="5" t="s">
        <v>146</v>
      </c>
      <c r="AY136" s="15">
        <f t="shared" si="404"/>
        <v>0</v>
      </c>
      <c r="AZ136" s="10" t="str">
        <f>IFERROR(VLOOKUP(A136,'16'!U:V,2,0),"0")</f>
        <v>0</v>
      </c>
      <c r="BA136" s="5" t="s">
        <v>146</v>
      </c>
      <c r="BB136" s="15">
        <f t="shared" si="405"/>
        <v>0</v>
      </c>
      <c r="BC136" s="10" t="str">
        <f>IFERROR(VLOOKUP(A136,'17'!U:V,2,0),"0")</f>
        <v>0</v>
      </c>
      <c r="BD136" s="5" t="s">
        <v>146</v>
      </c>
      <c r="BE136" s="15">
        <f t="shared" si="406"/>
        <v>0</v>
      </c>
      <c r="BF136" s="10" t="str">
        <f>IFERROR(VLOOKUP(A136,'18'!U:V,2,0),"0")</f>
        <v>0</v>
      </c>
      <c r="BG136" s="5" t="s">
        <v>146</v>
      </c>
      <c r="BH136" s="15">
        <f t="shared" si="407"/>
        <v>0</v>
      </c>
      <c r="BI136" s="10" t="str">
        <f>IFERROR(VLOOKUP(A136,'19'!U:V,2,0),"0")</f>
        <v>0</v>
      </c>
      <c r="BJ136" s="5" t="s">
        <v>146</v>
      </c>
      <c r="BK136" s="15">
        <f t="shared" si="408"/>
        <v>0</v>
      </c>
      <c r="BL136" s="10" t="str">
        <f>IFERROR(VLOOKUP(A136,'20'!U:V,2,0),"0")</f>
        <v>0</v>
      </c>
      <c r="BM136" s="5" t="s">
        <v>146</v>
      </c>
      <c r="BN136" s="15">
        <f t="shared" si="409"/>
        <v>0</v>
      </c>
      <c r="BO136" s="10" t="str">
        <f>IFERROR(VLOOKUP(A136,'21'!U:V,2,0),"0")</f>
        <v>0</v>
      </c>
      <c r="BP136" s="5" t="s">
        <v>146</v>
      </c>
      <c r="BQ136" s="15">
        <f t="shared" si="410"/>
        <v>0</v>
      </c>
      <c r="BR136" s="10" t="str">
        <f>IFERROR(VLOOKUP(A136,'22'!U:V,2,0),"0")</f>
        <v>0</v>
      </c>
      <c r="BS136" s="5" t="s">
        <v>146</v>
      </c>
      <c r="BT136" s="15">
        <f t="shared" si="411"/>
        <v>0</v>
      </c>
      <c r="BU136" s="10" t="str">
        <f>IFERROR(VLOOKUP(A136,'23'!U:V,2,0),"0")</f>
        <v>0</v>
      </c>
      <c r="BV136" s="5" t="s">
        <v>146</v>
      </c>
      <c r="BW136" s="15">
        <f t="shared" si="412"/>
        <v>0</v>
      </c>
      <c r="BX136" s="10" t="str">
        <f>IFERROR(VLOOKUP(A136,'24'!U:V,2,0),"0")</f>
        <v>0</v>
      </c>
      <c r="BY136" s="5" t="s">
        <v>146</v>
      </c>
      <c r="BZ136" s="15">
        <f t="shared" si="413"/>
        <v>0</v>
      </c>
      <c r="CA136" s="10" t="str">
        <f>IFERROR(VLOOKUP(A136,'25'!U:V,2,0),"0")</f>
        <v>0</v>
      </c>
      <c r="CB136" s="5" t="s">
        <v>146</v>
      </c>
      <c r="CC136" s="15">
        <f t="shared" si="414"/>
        <v>0</v>
      </c>
      <c r="CD136" s="10" t="str">
        <f>IFERROR(VLOOKUP(A136,'26'!U:V,2,0),"0")</f>
        <v>0</v>
      </c>
      <c r="CE136" s="5" t="s">
        <v>146</v>
      </c>
      <c r="CF136" s="15">
        <f t="shared" si="415"/>
        <v>0</v>
      </c>
      <c r="CG136" s="10" t="str">
        <f>IFERROR(VLOOKUP(A136,'27'!U:V,2,0),"0")</f>
        <v>0</v>
      </c>
      <c r="CH136" s="5" t="s">
        <v>146</v>
      </c>
      <c r="CI136" s="15">
        <f t="shared" si="416"/>
        <v>0</v>
      </c>
      <c r="CJ136" s="10" t="str">
        <f>IFERROR(VLOOKUP(A136,'28'!U:V,2,0),"0")</f>
        <v>0</v>
      </c>
      <c r="CK136" s="5" t="s">
        <v>146</v>
      </c>
      <c r="CL136" s="15">
        <f t="shared" si="417"/>
        <v>0</v>
      </c>
      <c r="CM136" s="10" t="str">
        <f>IFERROR(VLOOKUP(A136,'29'!U:V,2,0),"0")</f>
        <v>0</v>
      </c>
      <c r="CN136" s="5" t="s">
        <v>146</v>
      </c>
      <c r="CO136" s="15">
        <f t="shared" si="418"/>
        <v>0</v>
      </c>
      <c r="CP136" s="10" t="str">
        <f>IFERROR(VLOOKUP(A136,'30'!U:V,2,0),"0")</f>
        <v>0</v>
      </c>
      <c r="CQ136" s="5" t="s">
        <v>146</v>
      </c>
      <c r="CR136" s="15">
        <f t="shared" si="419"/>
        <v>0</v>
      </c>
      <c r="CS136" s="10" t="str">
        <f>IFERROR(VLOOKUP(A136,'31'!U:V,2,0),"0")</f>
        <v>0</v>
      </c>
      <c r="CT136" s="5" t="s">
        <v>146</v>
      </c>
      <c r="CU136" s="15">
        <f t="shared" si="422"/>
        <v>0</v>
      </c>
      <c r="CV136" s="10" t="str">
        <f>IFERROR(VLOOKUP(A136,'เซต1-31'!V:W,2,0),"0")</f>
        <v>0</v>
      </c>
      <c r="CW136" s="5" t="s">
        <v>146</v>
      </c>
      <c r="CX136" s="15">
        <f t="shared" si="421"/>
        <v>0</v>
      </c>
    </row>
    <row r="137" spans="1:102" x14ac:dyDescent="0.25">
      <c r="A137" s="5" t="s">
        <v>298</v>
      </c>
      <c r="B137" s="4" t="s">
        <v>290</v>
      </c>
      <c r="C137" s="13">
        <v>5.15</v>
      </c>
      <c r="D137" s="19">
        <f t="shared" si="420"/>
        <v>0</v>
      </c>
      <c r="E137" s="5" t="s">
        <v>147</v>
      </c>
      <c r="F137" s="13">
        <f t="shared" si="389"/>
        <v>0</v>
      </c>
      <c r="G137" s="10" t="str">
        <f>IFERROR(VLOOKUP(A137,'1'!U:V,2,0),"0")</f>
        <v>0</v>
      </c>
      <c r="H137" s="5" t="s">
        <v>146</v>
      </c>
      <c r="I137" s="15">
        <f t="shared" si="390"/>
        <v>0</v>
      </c>
      <c r="J137" s="10" t="str">
        <f>IFERROR(VLOOKUP(A137,'2'!U:V,2,0),"0")</f>
        <v>0</v>
      </c>
      <c r="K137" s="5" t="s">
        <v>146</v>
      </c>
      <c r="L137" s="15">
        <f t="shared" si="391"/>
        <v>0</v>
      </c>
      <c r="M137" s="10" t="str">
        <f>IFERROR(VLOOKUP(A137,'3'!U:V,2,0),"0")</f>
        <v>0</v>
      </c>
      <c r="N137" s="5" t="s">
        <v>146</v>
      </c>
      <c r="O137" s="15">
        <f t="shared" si="392"/>
        <v>0</v>
      </c>
      <c r="P137" s="10" t="str">
        <f>IFERROR(VLOOKUP(A137,'4'!U:V,2,0),"0")</f>
        <v>0</v>
      </c>
      <c r="Q137" s="5" t="s">
        <v>146</v>
      </c>
      <c r="R137" s="15">
        <f t="shared" si="393"/>
        <v>0</v>
      </c>
      <c r="S137" s="10" t="str">
        <f>IFERROR(VLOOKUP(A137,'5'!U:V,2,0),"0")</f>
        <v>0</v>
      </c>
      <c r="T137" s="5" t="s">
        <v>146</v>
      </c>
      <c r="U137" s="15">
        <f t="shared" si="394"/>
        <v>0</v>
      </c>
      <c r="V137" s="10" t="str">
        <f>IFERROR(VLOOKUP(A137,'6'!U:V,2,0),"0")</f>
        <v>0</v>
      </c>
      <c r="W137" s="5" t="s">
        <v>146</v>
      </c>
      <c r="X137" s="15">
        <f t="shared" si="395"/>
        <v>0</v>
      </c>
      <c r="Y137" s="10" t="str">
        <f>IFERROR(VLOOKUP(A137,'7'!U:V,2,0),"0")</f>
        <v>0</v>
      </c>
      <c r="Z137" s="5" t="s">
        <v>146</v>
      </c>
      <c r="AA137" s="15">
        <f t="shared" si="396"/>
        <v>0</v>
      </c>
      <c r="AB137" s="10" t="str">
        <f>IFERROR(VLOOKUP(A137,'8'!U:V,2,0),"0")</f>
        <v>0</v>
      </c>
      <c r="AC137" s="5" t="s">
        <v>146</v>
      </c>
      <c r="AD137" s="15">
        <f t="shared" si="397"/>
        <v>0</v>
      </c>
      <c r="AE137" s="10" t="str">
        <f>IFERROR(VLOOKUP(A137,'9'!U:V,2,0),"0")</f>
        <v>0</v>
      </c>
      <c r="AF137" s="5" t="s">
        <v>146</v>
      </c>
      <c r="AG137" s="15">
        <f t="shared" si="398"/>
        <v>0</v>
      </c>
      <c r="AH137" s="10" t="str">
        <f>IFERROR(VLOOKUP(A137,'10'!U:V,2,0),"0")</f>
        <v>0</v>
      </c>
      <c r="AI137" s="5" t="s">
        <v>146</v>
      </c>
      <c r="AJ137" s="15">
        <f t="shared" si="399"/>
        <v>0</v>
      </c>
      <c r="AK137" s="10" t="str">
        <f>IFERROR(VLOOKUP(A137,'11'!U:V,2,0),"0")</f>
        <v>0</v>
      </c>
      <c r="AL137" s="5" t="s">
        <v>146</v>
      </c>
      <c r="AM137" s="15">
        <f t="shared" si="400"/>
        <v>0</v>
      </c>
      <c r="AN137" s="10" t="str">
        <f>IFERROR(VLOOKUP(A137,'12'!U:V,2,0),"0")</f>
        <v>0</v>
      </c>
      <c r="AO137" s="5" t="s">
        <v>146</v>
      </c>
      <c r="AP137" s="15">
        <f t="shared" si="401"/>
        <v>0</v>
      </c>
      <c r="AQ137" s="10" t="str">
        <f>IFERROR(VLOOKUP(A137,'13'!U:V,2,0),"0")</f>
        <v>0</v>
      </c>
      <c r="AR137" s="5" t="s">
        <v>146</v>
      </c>
      <c r="AS137" s="15">
        <f t="shared" si="402"/>
        <v>0</v>
      </c>
      <c r="AT137" s="10" t="str">
        <f>IFERROR(VLOOKUP(A137,'14'!U:V,2,0),"0")</f>
        <v>0</v>
      </c>
      <c r="AU137" s="5" t="s">
        <v>146</v>
      </c>
      <c r="AV137" s="15">
        <f t="shared" si="403"/>
        <v>0</v>
      </c>
      <c r="AW137" s="10" t="str">
        <f>IFERROR(VLOOKUP(A137,'15'!U:V,2,0),"0")</f>
        <v>0</v>
      </c>
      <c r="AX137" s="5" t="s">
        <v>146</v>
      </c>
      <c r="AY137" s="15">
        <f t="shared" si="404"/>
        <v>0</v>
      </c>
      <c r="AZ137" s="10" t="str">
        <f>IFERROR(VLOOKUP(A137,'16'!U:V,2,0),"0")</f>
        <v>0</v>
      </c>
      <c r="BA137" s="5" t="s">
        <v>146</v>
      </c>
      <c r="BB137" s="15">
        <f t="shared" si="405"/>
        <v>0</v>
      </c>
      <c r="BC137" s="10" t="str">
        <f>IFERROR(VLOOKUP(A137,'17'!U:V,2,0),"0")</f>
        <v>0</v>
      </c>
      <c r="BD137" s="5" t="s">
        <v>146</v>
      </c>
      <c r="BE137" s="15">
        <f t="shared" si="406"/>
        <v>0</v>
      </c>
      <c r="BF137" s="10" t="str">
        <f>IFERROR(VLOOKUP(A137,'18'!U:V,2,0),"0")</f>
        <v>0</v>
      </c>
      <c r="BG137" s="5" t="s">
        <v>146</v>
      </c>
      <c r="BH137" s="15">
        <f t="shared" si="407"/>
        <v>0</v>
      </c>
      <c r="BI137" s="10" t="str">
        <f>IFERROR(VLOOKUP(A137,'19'!U:V,2,0),"0")</f>
        <v>0</v>
      </c>
      <c r="BJ137" s="5" t="s">
        <v>146</v>
      </c>
      <c r="BK137" s="15">
        <f t="shared" si="408"/>
        <v>0</v>
      </c>
      <c r="BL137" s="10" t="str">
        <f>IFERROR(VLOOKUP(A137,'20'!U:V,2,0),"0")</f>
        <v>0</v>
      </c>
      <c r="BM137" s="5" t="s">
        <v>146</v>
      </c>
      <c r="BN137" s="15">
        <f t="shared" si="409"/>
        <v>0</v>
      </c>
      <c r="BO137" s="10" t="str">
        <f>IFERROR(VLOOKUP(A137,'21'!U:V,2,0),"0")</f>
        <v>0</v>
      </c>
      <c r="BP137" s="5" t="s">
        <v>146</v>
      </c>
      <c r="BQ137" s="15">
        <f t="shared" si="410"/>
        <v>0</v>
      </c>
      <c r="BR137" s="10" t="str">
        <f>IFERROR(VLOOKUP(A137,'22'!U:V,2,0),"0")</f>
        <v>0</v>
      </c>
      <c r="BS137" s="5" t="s">
        <v>146</v>
      </c>
      <c r="BT137" s="15">
        <f t="shared" si="411"/>
        <v>0</v>
      </c>
      <c r="BU137" s="10" t="str">
        <f>IFERROR(VLOOKUP(A137,'23'!U:V,2,0),"0")</f>
        <v>0</v>
      </c>
      <c r="BV137" s="5" t="s">
        <v>146</v>
      </c>
      <c r="BW137" s="15">
        <f t="shared" si="412"/>
        <v>0</v>
      </c>
      <c r="BX137" s="10" t="str">
        <f>IFERROR(VLOOKUP(A137,'24'!U:V,2,0),"0")</f>
        <v>0</v>
      </c>
      <c r="BY137" s="5" t="s">
        <v>146</v>
      </c>
      <c r="BZ137" s="15">
        <f t="shared" si="413"/>
        <v>0</v>
      </c>
      <c r="CA137" s="10" t="str">
        <f>IFERROR(VLOOKUP(A137,'25'!U:V,2,0),"0")</f>
        <v>0</v>
      </c>
      <c r="CB137" s="5" t="s">
        <v>146</v>
      </c>
      <c r="CC137" s="15">
        <f t="shared" si="414"/>
        <v>0</v>
      </c>
      <c r="CD137" s="10" t="str">
        <f>IFERROR(VLOOKUP(A137,'26'!U:V,2,0),"0")</f>
        <v>0</v>
      </c>
      <c r="CE137" s="5" t="s">
        <v>146</v>
      </c>
      <c r="CF137" s="15">
        <f t="shared" si="415"/>
        <v>0</v>
      </c>
      <c r="CG137" s="10" t="str">
        <f>IFERROR(VLOOKUP(A137,'27'!U:V,2,0),"0")</f>
        <v>0</v>
      </c>
      <c r="CH137" s="5" t="s">
        <v>146</v>
      </c>
      <c r="CI137" s="15">
        <f t="shared" si="416"/>
        <v>0</v>
      </c>
      <c r="CJ137" s="10" t="str">
        <f>IFERROR(VLOOKUP(A137,'28'!U:V,2,0),"0")</f>
        <v>0</v>
      </c>
      <c r="CK137" s="5" t="s">
        <v>146</v>
      </c>
      <c r="CL137" s="15">
        <f t="shared" si="417"/>
        <v>0</v>
      </c>
      <c r="CM137" s="10" t="str">
        <f>IFERROR(VLOOKUP(A137,'29'!U:V,2,0),"0")</f>
        <v>0</v>
      </c>
      <c r="CN137" s="5" t="s">
        <v>146</v>
      </c>
      <c r="CO137" s="15">
        <f t="shared" si="418"/>
        <v>0</v>
      </c>
      <c r="CP137" s="10" t="str">
        <f>IFERROR(VLOOKUP(A137,'30'!U:V,2,0),"0")</f>
        <v>0</v>
      </c>
      <c r="CQ137" s="5" t="s">
        <v>146</v>
      </c>
      <c r="CR137" s="15">
        <f t="shared" si="419"/>
        <v>0</v>
      </c>
      <c r="CS137" s="10" t="str">
        <f>IFERROR(VLOOKUP(A137,'31'!U:V,2,0),"0")</f>
        <v>0</v>
      </c>
      <c r="CT137" s="5" t="s">
        <v>146</v>
      </c>
      <c r="CU137" s="15">
        <f t="shared" si="422"/>
        <v>0</v>
      </c>
      <c r="CV137" s="10" t="str">
        <f>IFERROR(VLOOKUP(A137,'เซต1-31'!V:W,2,0),"0")</f>
        <v>0</v>
      </c>
      <c r="CW137" s="5" t="s">
        <v>146</v>
      </c>
      <c r="CX137" s="15">
        <f t="shared" si="421"/>
        <v>0</v>
      </c>
    </row>
    <row r="138" spans="1:102" x14ac:dyDescent="0.25">
      <c r="A138" s="5" t="s">
        <v>292</v>
      </c>
      <c r="B138" s="4" t="s">
        <v>290</v>
      </c>
      <c r="C138" s="13">
        <v>5.15</v>
      </c>
      <c r="D138" s="19">
        <f t="shared" si="420"/>
        <v>0</v>
      </c>
      <c r="E138" s="5" t="s">
        <v>147</v>
      </c>
      <c r="F138" s="13">
        <f t="shared" si="389"/>
        <v>0</v>
      </c>
      <c r="G138" s="10" t="str">
        <f>IFERROR(VLOOKUP(A138,'1'!U:V,2,0),"0")</f>
        <v>0</v>
      </c>
      <c r="H138" s="5" t="s">
        <v>146</v>
      </c>
      <c r="I138" s="15">
        <f t="shared" si="390"/>
        <v>0</v>
      </c>
      <c r="J138" s="10" t="str">
        <f>IFERROR(VLOOKUP(A138,'2'!U:V,2,0),"0")</f>
        <v>0</v>
      </c>
      <c r="K138" s="5" t="s">
        <v>146</v>
      </c>
      <c r="L138" s="15">
        <f t="shared" si="391"/>
        <v>0</v>
      </c>
      <c r="M138" s="10" t="str">
        <f>IFERROR(VLOOKUP(A138,'3'!U:V,2,0),"0")</f>
        <v>0</v>
      </c>
      <c r="N138" s="5" t="s">
        <v>146</v>
      </c>
      <c r="O138" s="15">
        <f t="shared" si="392"/>
        <v>0</v>
      </c>
      <c r="P138" s="10" t="str">
        <f>IFERROR(VLOOKUP(A138,'4'!U:V,2,0),"0")</f>
        <v>0</v>
      </c>
      <c r="Q138" s="5" t="s">
        <v>146</v>
      </c>
      <c r="R138" s="15">
        <f t="shared" si="393"/>
        <v>0</v>
      </c>
      <c r="S138" s="10" t="str">
        <f>IFERROR(VLOOKUP(A138,'5'!U:V,2,0),"0")</f>
        <v>0</v>
      </c>
      <c r="T138" s="5" t="s">
        <v>146</v>
      </c>
      <c r="U138" s="15">
        <f t="shared" si="394"/>
        <v>0</v>
      </c>
      <c r="V138" s="10" t="str">
        <f>IFERROR(VLOOKUP(A138,'6'!U:V,2,0),"0")</f>
        <v>0</v>
      </c>
      <c r="W138" s="5" t="s">
        <v>146</v>
      </c>
      <c r="X138" s="15">
        <f t="shared" si="395"/>
        <v>0</v>
      </c>
      <c r="Y138" s="10" t="str">
        <f>IFERROR(VLOOKUP(A138,'7'!U:V,2,0),"0")</f>
        <v>0</v>
      </c>
      <c r="Z138" s="5" t="s">
        <v>146</v>
      </c>
      <c r="AA138" s="15">
        <f t="shared" si="396"/>
        <v>0</v>
      </c>
      <c r="AB138" s="10" t="str">
        <f>IFERROR(VLOOKUP(A138,'8'!U:V,2,0),"0")</f>
        <v>0</v>
      </c>
      <c r="AC138" s="5" t="s">
        <v>146</v>
      </c>
      <c r="AD138" s="15">
        <f t="shared" si="397"/>
        <v>0</v>
      </c>
      <c r="AE138" s="10" t="str">
        <f>IFERROR(VLOOKUP(A138,'9'!U:V,2,0),"0")</f>
        <v>0</v>
      </c>
      <c r="AF138" s="5" t="s">
        <v>146</v>
      </c>
      <c r="AG138" s="15">
        <f t="shared" si="398"/>
        <v>0</v>
      </c>
      <c r="AH138" s="10" t="str">
        <f>IFERROR(VLOOKUP(A138,'10'!U:V,2,0),"0")</f>
        <v>0</v>
      </c>
      <c r="AI138" s="5" t="s">
        <v>146</v>
      </c>
      <c r="AJ138" s="15">
        <f t="shared" si="399"/>
        <v>0</v>
      </c>
      <c r="AK138" s="10" t="str">
        <f>IFERROR(VLOOKUP(A138,'11'!U:V,2,0),"0")</f>
        <v>0</v>
      </c>
      <c r="AL138" s="5" t="s">
        <v>146</v>
      </c>
      <c r="AM138" s="15">
        <f t="shared" si="400"/>
        <v>0</v>
      </c>
      <c r="AN138" s="10" t="str">
        <f>IFERROR(VLOOKUP(A138,'12'!U:V,2,0),"0")</f>
        <v>0</v>
      </c>
      <c r="AO138" s="5" t="s">
        <v>146</v>
      </c>
      <c r="AP138" s="15">
        <f t="shared" si="401"/>
        <v>0</v>
      </c>
      <c r="AQ138" s="10" t="str">
        <f>IFERROR(VLOOKUP(A138,'13'!U:V,2,0),"0")</f>
        <v>0</v>
      </c>
      <c r="AR138" s="5" t="s">
        <v>146</v>
      </c>
      <c r="AS138" s="15">
        <f t="shared" si="402"/>
        <v>0</v>
      </c>
      <c r="AT138" s="10" t="str">
        <f>IFERROR(VLOOKUP(A138,'14'!U:V,2,0),"0")</f>
        <v>0</v>
      </c>
      <c r="AU138" s="5" t="s">
        <v>146</v>
      </c>
      <c r="AV138" s="15">
        <f t="shared" si="403"/>
        <v>0</v>
      </c>
      <c r="AW138" s="10" t="str">
        <f>IFERROR(VLOOKUP(A138,'15'!U:V,2,0),"0")</f>
        <v>0</v>
      </c>
      <c r="AX138" s="5" t="s">
        <v>146</v>
      </c>
      <c r="AY138" s="15">
        <f t="shared" si="404"/>
        <v>0</v>
      </c>
      <c r="AZ138" s="10" t="str">
        <f>IFERROR(VLOOKUP(A138,'16'!U:V,2,0),"0")</f>
        <v>0</v>
      </c>
      <c r="BA138" s="5" t="s">
        <v>146</v>
      </c>
      <c r="BB138" s="15">
        <f t="shared" si="405"/>
        <v>0</v>
      </c>
      <c r="BC138" s="10" t="str">
        <f>IFERROR(VLOOKUP(A138,'17'!U:V,2,0),"0")</f>
        <v>0</v>
      </c>
      <c r="BD138" s="5" t="s">
        <v>146</v>
      </c>
      <c r="BE138" s="15">
        <f t="shared" si="406"/>
        <v>0</v>
      </c>
      <c r="BF138" s="10" t="str">
        <f>IFERROR(VLOOKUP(A138,'18'!U:V,2,0),"0")</f>
        <v>0</v>
      </c>
      <c r="BG138" s="5" t="s">
        <v>146</v>
      </c>
      <c r="BH138" s="15">
        <f t="shared" si="407"/>
        <v>0</v>
      </c>
      <c r="BI138" s="10" t="str">
        <f>IFERROR(VLOOKUP(A138,'19'!U:V,2,0),"0")</f>
        <v>0</v>
      </c>
      <c r="BJ138" s="5" t="s">
        <v>146</v>
      </c>
      <c r="BK138" s="15">
        <f t="shared" si="408"/>
        <v>0</v>
      </c>
      <c r="BL138" s="10" t="str">
        <f>IFERROR(VLOOKUP(A138,'20'!U:V,2,0),"0")</f>
        <v>0</v>
      </c>
      <c r="BM138" s="5" t="s">
        <v>146</v>
      </c>
      <c r="BN138" s="15">
        <f t="shared" si="409"/>
        <v>0</v>
      </c>
      <c r="BO138" s="10" t="str">
        <f>IFERROR(VLOOKUP(A138,'21'!U:V,2,0),"0")</f>
        <v>0</v>
      </c>
      <c r="BP138" s="5" t="s">
        <v>146</v>
      </c>
      <c r="BQ138" s="15">
        <f t="shared" si="410"/>
        <v>0</v>
      </c>
      <c r="BR138" s="10" t="str">
        <f>IFERROR(VLOOKUP(A138,'22'!U:V,2,0),"0")</f>
        <v>0</v>
      </c>
      <c r="BS138" s="5" t="s">
        <v>146</v>
      </c>
      <c r="BT138" s="15">
        <f t="shared" si="411"/>
        <v>0</v>
      </c>
      <c r="BU138" s="10" t="str">
        <f>IFERROR(VLOOKUP(A138,'23'!U:V,2,0),"0")</f>
        <v>0</v>
      </c>
      <c r="BV138" s="5" t="s">
        <v>146</v>
      </c>
      <c r="BW138" s="15">
        <f t="shared" si="412"/>
        <v>0</v>
      </c>
      <c r="BX138" s="10" t="str">
        <f>IFERROR(VLOOKUP(A138,'24'!U:V,2,0),"0")</f>
        <v>0</v>
      </c>
      <c r="BY138" s="5" t="s">
        <v>146</v>
      </c>
      <c r="BZ138" s="15">
        <f t="shared" si="413"/>
        <v>0</v>
      </c>
      <c r="CA138" s="10" t="str">
        <f>IFERROR(VLOOKUP(A138,'25'!U:V,2,0),"0")</f>
        <v>0</v>
      </c>
      <c r="CB138" s="5" t="s">
        <v>146</v>
      </c>
      <c r="CC138" s="15">
        <f t="shared" si="414"/>
        <v>0</v>
      </c>
      <c r="CD138" s="10" t="str">
        <f>IFERROR(VLOOKUP(A138,'26'!U:V,2,0),"0")</f>
        <v>0</v>
      </c>
      <c r="CE138" s="5" t="s">
        <v>146</v>
      </c>
      <c r="CF138" s="15">
        <f t="shared" si="415"/>
        <v>0</v>
      </c>
      <c r="CG138" s="10" t="str">
        <f>IFERROR(VLOOKUP(A138,'27'!U:V,2,0),"0")</f>
        <v>0</v>
      </c>
      <c r="CH138" s="5" t="s">
        <v>146</v>
      </c>
      <c r="CI138" s="15">
        <f t="shared" si="416"/>
        <v>0</v>
      </c>
      <c r="CJ138" s="10" t="str">
        <f>IFERROR(VLOOKUP(A138,'28'!U:V,2,0),"0")</f>
        <v>0</v>
      </c>
      <c r="CK138" s="5" t="s">
        <v>146</v>
      </c>
      <c r="CL138" s="15">
        <f t="shared" si="417"/>
        <v>0</v>
      </c>
      <c r="CM138" s="10" t="str">
        <f>IFERROR(VLOOKUP(A138,'29'!U:V,2,0),"0")</f>
        <v>0</v>
      </c>
      <c r="CN138" s="5" t="s">
        <v>146</v>
      </c>
      <c r="CO138" s="15">
        <f t="shared" si="418"/>
        <v>0</v>
      </c>
      <c r="CP138" s="10" t="str">
        <f>IFERROR(VLOOKUP(A138,'30'!U:V,2,0),"0")</f>
        <v>0</v>
      </c>
      <c r="CQ138" s="5" t="s">
        <v>146</v>
      </c>
      <c r="CR138" s="15">
        <f t="shared" si="419"/>
        <v>0</v>
      </c>
      <c r="CS138" s="10" t="str">
        <f>IFERROR(VLOOKUP(A138,'31'!U:V,2,0),"0")</f>
        <v>0</v>
      </c>
      <c r="CT138" s="5" t="s">
        <v>146</v>
      </c>
      <c r="CU138" s="15">
        <f t="shared" si="422"/>
        <v>0</v>
      </c>
      <c r="CV138" s="10" t="str">
        <f>IFERROR(VLOOKUP(A138,'เซต1-31'!V:W,2,0),"0")</f>
        <v>0</v>
      </c>
      <c r="CW138" s="5" t="s">
        <v>146</v>
      </c>
      <c r="CX138" s="15">
        <f t="shared" si="421"/>
        <v>0</v>
      </c>
    </row>
    <row r="139" spans="1:102" x14ac:dyDescent="0.25">
      <c r="A139" s="5" t="s">
        <v>295</v>
      </c>
      <c r="B139" s="4" t="s">
        <v>290</v>
      </c>
      <c r="C139" s="13">
        <v>5.15</v>
      </c>
      <c r="D139" s="19">
        <f t="shared" si="420"/>
        <v>0</v>
      </c>
      <c r="E139" s="5" t="s">
        <v>147</v>
      </c>
      <c r="F139" s="13">
        <f t="shared" si="389"/>
        <v>0</v>
      </c>
      <c r="G139" s="10" t="str">
        <f>IFERROR(VLOOKUP(A139,'1'!U:V,2,0),"0")</f>
        <v>0</v>
      </c>
      <c r="H139" s="5" t="s">
        <v>146</v>
      </c>
      <c r="I139" s="15">
        <f t="shared" si="390"/>
        <v>0</v>
      </c>
      <c r="J139" s="10" t="str">
        <f>IFERROR(VLOOKUP(A139,'2'!U:V,2,0),"0")</f>
        <v>0</v>
      </c>
      <c r="K139" s="5" t="s">
        <v>146</v>
      </c>
      <c r="L139" s="15">
        <f t="shared" si="391"/>
        <v>0</v>
      </c>
      <c r="M139" s="10" t="str">
        <f>IFERROR(VLOOKUP(A139,'3'!U:V,2,0),"0")</f>
        <v>0</v>
      </c>
      <c r="N139" s="5" t="s">
        <v>146</v>
      </c>
      <c r="O139" s="15">
        <f t="shared" si="392"/>
        <v>0</v>
      </c>
      <c r="P139" s="10" t="str">
        <f>IFERROR(VLOOKUP(A139,'4'!U:V,2,0),"0")</f>
        <v>0</v>
      </c>
      <c r="Q139" s="5" t="s">
        <v>146</v>
      </c>
      <c r="R139" s="15">
        <f t="shared" si="393"/>
        <v>0</v>
      </c>
      <c r="S139" s="10" t="str">
        <f>IFERROR(VLOOKUP(A139,'5'!U:V,2,0),"0")</f>
        <v>0</v>
      </c>
      <c r="T139" s="5" t="s">
        <v>146</v>
      </c>
      <c r="U139" s="15">
        <f t="shared" si="394"/>
        <v>0</v>
      </c>
      <c r="V139" s="10" t="str">
        <f>IFERROR(VLOOKUP(A139,'6'!U:V,2,0),"0")</f>
        <v>0</v>
      </c>
      <c r="W139" s="5" t="s">
        <v>146</v>
      </c>
      <c r="X139" s="15">
        <f t="shared" si="395"/>
        <v>0</v>
      </c>
      <c r="Y139" s="10" t="str">
        <f>IFERROR(VLOOKUP(A139,'7'!U:V,2,0),"0")</f>
        <v>0</v>
      </c>
      <c r="Z139" s="5" t="s">
        <v>146</v>
      </c>
      <c r="AA139" s="15">
        <f t="shared" si="396"/>
        <v>0</v>
      </c>
      <c r="AB139" s="10" t="str">
        <f>IFERROR(VLOOKUP(A139,'8'!U:V,2,0),"0")</f>
        <v>0</v>
      </c>
      <c r="AC139" s="5" t="s">
        <v>146</v>
      </c>
      <c r="AD139" s="15">
        <f t="shared" si="397"/>
        <v>0</v>
      </c>
      <c r="AE139" s="10" t="str">
        <f>IFERROR(VLOOKUP(A139,'9'!U:V,2,0),"0")</f>
        <v>0</v>
      </c>
      <c r="AF139" s="5" t="s">
        <v>146</v>
      </c>
      <c r="AG139" s="15">
        <f t="shared" si="398"/>
        <v>0</v>
      </c>
      <c r="AH139" s="10" t="str">
        <f>IFERROR(VLOOKUP(A139,'10'!U:V,2,0),"0")</f>
        <v>0</v>
      </c>
      <c r="AI139" s="5" t="s">
        <v>146</v>
      </c>
      <c r="AJ139" s="15">
        <f t="shared" si="399"/>
        <v>0</v>
      </c>
      <c r="AK139" s="10" t="str">
        <f>IFERROR(VLOOKUP(A139,'11'!U:V,2,0),"0")</f>
        <v>0</v>
      </c>
      <c r="AL139" s="5" t="s">
        <v>146</v>
      </c>
      <c r="AM139" s="15">
        <f t="shared" si="400"/>
        <v>0</v>
      </c>
      <c r="AN139" s="10" t="str">
        <f>IFERROR(VLOOKUP(A139,'12'!U:V,2,0),"0")</f>
        <v>0</v>
      </c>
      <c r="AO139" s="5" t="s">
        <v>146</v>
      </c>
      <c r="AP139" s="15">
        <f t="shared" si="401"/>
        <v>0</v>
      </c>
      <c r="AQ139" s="10" t="str">
        <f>IFERROR(VLOOKUP(A139,'13'!U:V,2,0),"0")</f>
        <v>0</v>
      </c>
      <c r="AR139" s="5" t="s">
        <v>146</v>
      </c>
      <c r="AS139" s="15">
        <f t="shared" si="402"/>
        <v>0</v>
      </c>
      <c r="AT139" s="10" t="str">
        <f>IFERROR(VLOOKUP(A139,'14'!U:V,2,0),"0")</f>
        <v>0</v>
      </c>
      <c r="AU139" s="5" t="s">
        <v>146</v>
      </c>
      <c r="AV139" s="15">
        <f t="shared" si="403"/>
        <v>0</v>
      </c>
      <c r="AW139" s="10" t="str">
        <f>IFERROR(VLOOKUP(A139,'15'!U:V,2,0),"0")</f>
        <v>0</v>
      </c>
      <c r="AX139" s="5" t="s">
        <v>146</v>
      </c>
      <c r="AY139" s="15">
        <f t="shared" si="404"/>
        <v>0</v>
      </c>
      <c r="AZ139" s="10" t="str">
        <f>IFERROR(VLOOKUP(A139,'16'!U:V,2,0),"0")</f>
        <v>0</v>
      </c>
      <c r="BA139" s="5" t="s">
        <v>146</v>
      </c>
      <c r="BB139" s="15">
        <f t="shared" si="405"/>
        <v>0</v>
      </c>
      <c r="BC139" s="10" t="str">
        <f>IFERROR(VLOOKUP(A139,'17'!U:V,2,0),"0")</f>
        <v>0</v>
      </c>
      <c r="BD139" s="5" t="s">
        <v>146</v>
      </c>
      <c r="BE139" s="15">
        <f t="shared" si="406"/>
        <v>0</v>
      </c>
      <c r="BF139" s="10" t="str">
        <f>IFERROR(VLOOKUP(A139,'18'!U:V,2,0),"0")</f>
        <v>0</v>
      </c>
      <c r="BG139" s="5" t="s">
        <v>146</v>
      </c>
      <c r="BH139" s="15">
        <f t="shared" si="407"/>
        <v>0</v>
      </c>
      <c r="BI139" s="10" t="str">
        <f>IFERROR(VLOOKUP(A139,'19'!U:V,2,0),"0")</f>
        <v>0</v>
      </c>
      <c r="BJ139" s="5" t="s">
        <v>146</v>
      </c>
      <c r="BK139" s="15">
        <f t="shared" si="408"/>
        <v>0</v>
      </c>
      <c r="BL139" s="10" t="str">
        <f>IFERROR(VLOOKUP(A139,'20'!U:V,2,0),"0")</f>
        <v>0</v>
      </c>
      <c r="BM139" s="5" t="s">
        <v>146</v>
      </c>
      <c r="BN139" s="15">
        <f t="shared" si="409"/>
        <v>0</v>
      </c>
      <c r="BO139" s="10" t="str">
        <f>IFERROR(VLOOKUP(A139,'21'!U:V,2,0),"0")</f>
        <v>0</v>
      </c>
      <c r="BP139" s="5" t="s">
        <v>146</v>
      </c>
      <c r="BQ139" s="15">
        <f t="shared" si="410"/>
        <v>0</v>
      </c>
      <c r="BR139" s="10" t="str">
        <f>IFERROR(VLOOKUP(A139,'22'!U:V,2,0),"0")</f>
        <v>0</v>
      </c>
      <c r="BS139" s="5" t="s">
        <v>146</v>
      </c>
      <c r="BT139" s="15">
        <f t="shared" si="411"/>
        <v>0</v>
      </c>
      <c r="BU139" s="10" t="str">
        <f>IFERROR(VLOOKUP(A139,'23'!U:V,2,0),"0")</f>
        <v>0</v>
      </c>
      <c r="BV139" s="5" t="s">
        <v>146</v>
      </c>
      <c r="BW139" s="15">
        <f t="shared" si="412"/>
        <v>0</v>
      </c>
      <c r="BX139" s="10" t="str">
        <f>IFERROR(VLOOKUP(A139,'24'!U:V,2,0),"0")</f>
        <v>0</v>
      </c>
      <c r="BY139" s="5" t="s">
        <v>146</v>
      </c>
      <c r="BZ139" s="15">
        <f t="shared" si="413"/>
        <v>0</v>
      </c>
      <c r="CA139" s="10" t="str">
        <f>IFERROR(VLOOKUP(A139,'25'!U:V,2,0),"0")</f>
        <v>0</v>
      </c>
      <c r="CB139" s="5" t="s">
        <v>146</v>
      </c>
      <c r="CC139" s="15">
        <f t="shared" si="414"/>
        <v>0</v>
      </c>
      <c r="CD139" s="10" t="str">
        <f>IFERROR(VLOOKUP(A139,'26'!U:V,2,0),"0")</f>
        <v>0</v>
      </c>
      <c r="CE139" s="5" t="s">
        <v>146</v>
      </c>
      <c r="CF139" s="15">
        <f t="shared" si="415"/>
        <v>0</v>
      </c>
      <c r="CG139" s="10" t="str">
        <f>IFERROR(VLOOKUP(A139,'27'!U:V,2,0),"0")</f>
        <v>0</v>
      </c>
      <c r="CH139" s="5" t="s">
        <v>146</v>
      </c>
      <c r="CI139" s="15">
        <f t="shared" si="416"/>
        <v>0</v>
      </c>
      <c r="CJ139" s="10" t="str">
        <f>IFERROR(VLOOKUP(A139,'28'!U:V,2,0),"0")</f>
        <v>0</v>
      </c>
      <c r="CK139" s="5" t="s">
        <v>146</v>
      </c>
      <c r="CL139" s="15">
        <f t="shared" si="417"/>
        <v>0</v>
      </c>
      <c r="CM139" s="10" t="str">
        <f>IFERROR(VLOOKUP(A139,'29'!U:V,2,0),"0")</f>
        <v>0</v>
      </c>
      <c r="CN139" s="5" t="s">
        <v>146</v>
      </c>
      <c r="CO139" s="15">
        <f t="shared" si="418"/>
        <v>0</v>
      </c>
      <c r="CP139" s="10" t="str">
        <f>IFERROR(VLOOKUP(A139,'30'!U:V,2,0),"0")</f>
        <v>0</v>
      </c>
      <c r="CQ139" s="5" t="s">
        <v>146</v>
      </c>
      <c r="CR139" s="15">
        <f t="shared" si="419"/>
        <v>0</v>
      </c>
      <c r="CS139" s="10" t="str">
        <f>IFERROR(VLOOKUP(A139,'31'!U:V,2,0),"0")</f>
        <v>0</v>
      </c>
      <c r="CT139" s="5" t="s">
        <v>146</v>
      </c>
      <c r="CU139" s="15">
        <f t="shared" si="422"/>
        <v>0</v>
      </c>
      <c r="CV139" s="10" t="str">
        <f>IFERROR(VLOOKUP(A139,'เซต1-31'!V:W,2,0),"0")</f>
        <v>0</v>
      </c>
      <c r="CW139" s="5" t="s">
        <v>146</v>
      </c>
      <c r="CX139" s="15">
        <f t="shared" si="421"/>
        <v>0</v>
      </c>
    </row>
    <row r="140" spans="1:102" x14ac:dyDescent="0.25">
      <c r="A140" s="5" t="s">
        <v>291</v>
      </c>
      <c r="B140" s="4" t="s">
        <v>290</v>
      </c>
      <c r="C140" s="13">
        <v>5.15</v>
      </c>
      <c r="D140" s="19">
        <f t="shared" si="420"/>
        <v>0</v>
      </c>
      <c r="E140" s="5" t="s">
        <v>147</v>
      </c>
      <c r="F140" s="13">
        <f t="shared" si="389"/>
        <v>0</v>
      </c>
      <c r="G140" s="10" t="str">
        <f>IFERROR(VLOOKUP(A140,'1'!U:V,2,0),"0")</f>
        <v>0</v>
      </c>
      <c r="H140" s="5" t="s">
        <v>146</v>
      </c>
      <c r="I140" s="15">
        <f t="shared" si="390"/>
        <v>0</v>
      </c>
      <c r="J140" s="10" t="str">
        <f>IFERROR(VLOOKUP(A140,'2'!U:V,2,0),"0")</f>
        <v>0</v>
      </c>
      <c r="K140" s="5" t="s">
        <v>146</v>
      </c>
      <c r="L140" s="15">
        <f t="shared" si="391"/>
        <v>0</v>
      </c>
      <c r="M140" s="10" t="str">
        <f>IFERROR(VLOOKUP(A140,'3'!U:V,2,0),"0")</f>
        <v>0</v>
      </c>
      <c r="N140" s="5" t="s">
        <v>146</v>
      </c>
      <c r="O140" s="15">
        <f t="shared" si="392"/>
        <v>0</v>
      </c>
      <c r="P140" s="10" t="str">
        <f>IFERROR(VLOOKUP(A140,'4'!U:V,2,0),"0")</f>
        <v>0</v>
      </c>
      <c r="Q140" s="5" t="s">
        <v>146</v>
      </c>
      <c r="R140" s="15">
        <f t="shared" si="393"/>
        <v>0</v>
      </c>
      <c r="S140" s="10" t="str">
        <f>IFERROR(VLOOKUP(A140,'5'!U:V,2,0),"0")</f>
        <v>0</v>
      </c>
      <c r="T140" s="5" t="s">
        <v>146</v>
      </c>
      <c r="U140" s="15">
        <f t="shared" si="394"/>
        <v>0</v>
      </c>
      <c r="V140" s="10" t="str">
        <f>IFERROR(VLOOKUP(A140,'6'!U:V,2,0),"0")</f>
        <v>0</v>
      </c>
      <c r="W140" s="5" t="s">
        <v>146</v>
      </c>
      <c r="X140" s="15">
        <f t="shared" si="395"/>
        <v>0</v>
      </c>
      <c r="Y140" s="10" t="str">
        <f>IFERROR(VLOOKUP(A140,'7'!U:V,2,0),"0")</f>
        <v>0</v>
      </c>
      <c r="Z140" s="5" t="s">
        <v>146</v>
      </c>
      <c r="AA140" s="15">
        <f t="shared" si="396"/>
        <v>0</v>
      </c>
      <c r="AB140" s="10" t="str">
        <f>IFERROR(VLOOKUP(A140,'8'!U:V,2,0),"0")</f>
        <v>0</v>
      </c>
      <c r="AC140" s="5" t="s">
        <v>146</v>
      </c>
      <c r="AD140" s="15">
        <f t="shared" si="397"/>
        <v>0</v>
      </c>
      <c r="AE140" s="10" t="str">
        <f>IFERROR(VLOOKUP(A140,'9'!U:V,2,0),"0")</f>
        <v>0</v>
      </c>
      <c r="AF140" s="5" t="s">
        <v>146</v>
      </c>
      <c r="AG140" s="15">
        <f t="shared" si="398"/>
        <v>0</v>
      </c>
      <c r="AH140" s="10" t="str">
        <f>IFERROR(VLOOKUP(A140,'10'!U:V,2,0),"0")</f>
        <v>0</v>
      </c>
      <c r="AI140" s="5" t="s">
        <v>146</v>
      </c>
      <c r="AJ140" s="15">
        <f t="shared" si="399"/>
        <v>0</v>
      </c>
      <c r="AK140" s="10" t="str">
        <f>IFERROR(VLOOKUP(A140,'11'!U:V,2,0),"0")</f>
        <v>0</v>
      </c>
      <c r="AL140" s="5" t="s">
        <v>146</v>
      </c>
      <c r="AM140" s="15">
        <f t="shared" si="400"/>
        <v>0</v>
      </c>
      <c r="AN140" s="10" t="str">
        <f>IFERROR(VLOOKUP(A140,'12'!U:V,2,0),"0")</f>
        <v>0</v>
      </c>
      <c r="AO140" s="5" t="s">
        <v>146</v>
      </c>
      <c r="AP140" s="15">
        <f t="shared" si="401"/>
        <v>0</v>
      </c>
      <c r="AQ140" s="10" t="str">
        <f>IFERROR(VLOOKUP(A140,'13'!U:V,2,0),"0")</f>
        <v>0</v>
      </c>
      <c r="AR140" s="5" t="s">
        <v>146</v>
      </c>
      <c r="AS140" s="15">
        <f t="shared" si="402"/>
        <v>0</v>
      </c>
      <c r="AT140" s="10" t="str">
        <f>IFERROR(VLOOKUP(A140,'14'!U:V,2,0),"0")</f>
        <v>0</v>
      </c>
      <c r="AU140" s="5" t="s">
        <v>146</v>
      </c>
      <c r="AV140" s="15">
        <f t="shared" si="403"/>
        <v>0</v>
      </c>
      <c r="AW140" s="10" t="str">
        <f>IFERROR(VLOOKUP(A140,'15'!U:V,2,0),"0")</f>
        <v>0</v>
      </c>
      <c r="AX140" s="5" t="s">
        <v>146</v>
      </c>
      <c r="AY140" s="15">
        <f t="shared" si="404"/>
        <v>0</v>
      </c>
      <c r="AZ140" s="10" t="str">
        <f>IFERROR(VLOOKUP(A140,'16'!U:V,2,0),"0")</f>
        <v>0</v>
      </c>
      <c r="BA140" s="5" t="s">
        <v>146</v>
      </c>
      <c r="BB140" s="15">
        <f t="shared" si="405"/>
        <v>0</v>
      </c>
      <c r="BC140" s="10" t="str">
        <f>IFERROR(VLOOKUP(A140,'17'!U:V,2,0),"0")</f>
        <v>0</v>
      </c>
      <c r="BD140" s="5" t="s">
        <v>146</v>
      </c>
      <c r="BE140" s="15">
        <f t="shared" si="406"/>
        <v>0</v>
      </c>
      <c r="BF140" s="10" t="str">
        <f>IFERROR(VLOOKUP(A140,'18'!U:V,2,0),"0")</f>
        <v>0</v>
      </c>
      <c r="BG140" s="5" t="s">
        <v>146</v>
      </c>
      <c r="BH140" s="15">
        <f t="shared" si="407"/>
        <v>0</v>
      </c>
      <c r="BI140" s="10" t="str">
        <f>IFERROR(VLOOKUP(A140,'19'!U:V,2,0),"0")</f>
        <v>0</v>
      </c>
      <c r="BJ140" s="5" t="s">
        <v>146</v>
      </c>
      <c r="BK140" s="15">
        <f t="shared" si="408"/>
        <v>0</v>
      </c>
      <c r="BL140" s="10" t="str">
        <f>IFERROR(VLOOKUP(A140,'20'!U:V,2,0),"0")</f>
        <v>0</v>
      </c>
      <c r="BM140" s="5" t="s">
        <v>146</v>
      </c>
      <c r="BN140" s="15">
        <f t="shared" si="409"/>
        <v>0</v>
      </c>
      <c r="BO140" s="10" t="str">
        <f>IFERROR(VLOOKUP(A140,'21'!U:V,2,0),"0")</f>
        <v>0</v>
      </c>
      <c r="BP140" s="5" t="s">
        <v>146</v>
      </c>
      <c r="BQ140" s="15">
        <f t="shared" si="410"/>
        <v>0</v>
      </c>
      <c r="BR140" s="10" t="str">
        <f>IFERROR(VLOOKUP(A140,'22'!U:V,2,0),"0")</f>
        <v>0</v>
      </c>
      <c r="BS140" s="5" t="s">
        <v>146</v>
      </c>
      <c r="BT140" s="15">
        <f t="shared" si="411"/>
        <v>0</v>
      </c>
      <c r="BU140" s="10" t="str">
        <f>IFERROR(VLOOKUP(A140,'23'!U:V,2,0),"0")</f>
        <v>0</v>
      </c>
      <c r="BV140" s="5" t="s">
        <v>146</v>
      </c>
      <c r="BW140" s="15">
        <f t="shared" si="412"/>
        <v>0</v>
      </c>
      <c r="BX140" s="10" t="str">
        <f>IFERROR(VLOOKUP(A140,'24'!U:V,2,0),"0")</f>
        <v>0</v>
      </c>
      <c r="BY140" s="5" t="s">
        <v>146</v>
      </c>
      <c r="BZ140" s="15">
        <f t="shared" si="413"/>
        <v>0</v>
      </c>
      <c r="CA140" s="10" t="str">
        <f>IFERROR(VLOOKUP(A140,'25'!U:V,2,0),"0")</f>
        <v>0</v>
      </c>
      <c r="CB140" s="5" t="s">
        <v>146</v>
      </c>
      <c r="CC140" s="15">
        <f t="shared" si="414"/>
        <v>0</v>
      </c>
      <c r="CD140" s="10" t="str">
        <f>IFERROR(VLOOKUP(A140,'26'!U:V,2,0),"0")</f>
        <v>0</v>
      </c>
      <c r="CE140" s="5" t="s">
        <v>146</v>
      </c>
      <c r="CF140" s="15">
        <f t="shared" si="415"/>
        <v>0</v>
      </c>
      <c r="CG140" s="10" t="str">
        <f>IFERROR(VLOOKUP(A140,'27'!U:V,2,0),"0")</f>
        <v>0</v>
      </c>
      <c r="CH140" s="5" t="s">
        <v>146</v>
      </c>
      <c r="CI140" s="15">
        <f t="shared" si="416"/>
        <v>0</v>
      </c>
      <c r="CJ140" s="10" t="str">
        <f>IFERROR(VLOOKUP(A140,'28'!U:V,2,0),"0")</f>
        <v>0</v>
      </c>
      <c r="CK140" s="5" t="s">
        <v>146</v>
      </c>
      <c r="CL140" s="15">
        <f t="shared" si="417"/>
        <v>0</v>
      </c>
      <c r="CM140" s="10" t="str">
        <f>IFERROR(VLOOKUP(A140,'29'!U:V,2,0),"0")</f>
        <v>0</v>
      </c>
      <c r="CN140" s="5" t="s">
        <v>146</v>
      </c>
      <c r="CO140" s="15">
        <f t="shared" si="418"/>
        <v>0</v>
      </c>
      <c r="CP140" s="10" t="str">
        <f>IFERROR(VLOOKUP(A140,'30'!U:V,2,0),"0")</f>
        <v>0</v>
      </c>
      <c r="CQ140" s="5" t="s">
        <v>146</v>
      </c>
      <c r="CR140" s="15">
        <f t="shared" si="419"/>
        <v>0</v>
      </c>
      <c r="CS140" s="10" t="str">
        <f>IFERROR(VLOOKUP(A140,'31'!U:V,2,0),"0")</f>
        <v>0</v>
      </c>
      <c r="CT140" s="5" t="s">
        <v>146</v>
      </c>
      <c r="CU140" s="15">
        <f t="shared" si="422"/>
        <v>0</v>
      </c>
      <c r="CV140" s="10" t="str">
        <f>IFERROR(VLOOKUP(A140,'เซต1-31'!V:W,2,0),"0")</f>
        <v>0</v>
      </c>
      <c r="CW140" s="5" t="s">
        <v>146</v>
      </c>
      <c r="CX140" s="15">
        <f t="shared" si="421"/>
        <v>0</v>
      </c>
    </row>
    <row r="141" spans="1:102" x14ac:dyDescent="0.25">
      <c r="A141" s="5" t="s">
        <v>293</v>
      </c>
      <c r="B141" s="4" t="s">
        <v>290</v>
      </c>
      <c r="C141" s="13">
        <v>5.15</v>
      </c>
      <c r="D141" s="19">
        <f t="shared" si="420"/>
        <v>0</v>
      </c>
      <c r="E141" s="5" t="s">
        <v>147</v>
      </c>
      <c r="F141" s="13">
        <f t="shared" si="389"/>
        <v>0</v>
      </c>
      <c r="G141" s="10" t="str">
        <f>IFERROR(VLOOKUP(A141,'1'!U:V,2,0),"0")</f>
        <v>0</v>
      </c>
      <c r="H141" s="5" t="s">
        <v>146</v>
      </c>
      <c r="I141" s="15">
        <f t="shared" si="390"/>
        <v>0</v>
      </c>
      <c r="J141" s="10" t="str">
        <f>IFERROR(VLOOKUP(A141,'2'!U:V,2,0),"0")</f>
        <v>0</v>
      </c>
      <c r="K141" s="5" t="s">
        <v>146</v>
      </c>
      <c r="L141" s="15">
        <f t="shared" si="391"/>
        <v>0</v>
      </c>
      <c r="M141" s="10" t="str">
        <f>IFERROR(VLOOKUP(A141,'3'!U:V,2,0),"0")</f>
        <v>0</v>
      </c>
      <c r="N141" s="5" t="s">
        <v>146</v>
      </c>
      <c r="O141" s="15">
        <f t="shared" si="392"/>
        <v>0</v>
      </c>
      <c r="P141" s="10" t="str">
        <f>IFERROR(VLOOKUP(A141,'4'!U:V,2,0),"0")</f>
        <v>0</v>
      </c>
      <c r="Q141" s="5" t="s">
        <v>146</v>
      </c>
      <c r="R141" s="15">
        <f t="shared" si="393"/>
        <v>0</v>
      </c>
      <c r="S141" s="10" t="str">
        <f>IFERROR(VLOOKUP(A141,'5'!U:V,2,0),"0")</f>
        <v>0</v>
      </c>
      <c r="T141" s="5" t="s">
        <v>146</v>
      </c>
      <c r="U141" s="15">
        <f t="shared" si="394"/>
        <v>0</v>
      </c>
      <c r="V141" s="10" t="str">
        <f>IFERROR(VLOOKUP(A141,'6'!U:V,2,0),"0")</f>
        <v>0</v>
      </c>
      <c r="W141" s="5" t="s">
        <v>146</v>
      </c>
      <c r="X141" s="15">
        <f t="shared" si="395"/>
        <v>0</v>
      </c>
      <c r="Y141" s="10" t="str">
        <f>IFERROR(VLOOKUP(A141,'7'!U:V,2,0),"0")</f>
        <v>0</v>
      </c>
      <c r="Z141" s="5" t="s">
        <v>146</v>
      </c>
      <c r="AA141" s="15">
        <f t="shared" si="396"/>
        <v>0</v>
      </c>
      <c r="AB141" s="10" t="str">
        <f>IFERROR(VLOOKUP(A141,'8'!U:V,2,0),"0")</f>
        <v>0</v>
      </c>
      <c r="AC141" s="5" t="s">
        <v>146</v>
      </c>
      <c r="AD141" s="15">
        <f t="shared" si="397"/>
        <v>0</v>
      </c>
      <c r="AE141" s="10" t="str">
        <f>IFERROR(VLOOKUP(A141,'9'!U:V,2,0),"0")</f>
        <v>0</v>
      </c>
      <c r="AF141" s="5" t="s">
        <v>146</v>
      </c>
      <c r="AG141" s="15">
        <f t="shared" si="398"/>
        <v>0</v>
      </c>
      <c r="AH141" s="10" t="str">
        <f>IFERROR(VLOOKUP(A141,'10'!U:V,2,0),"0")</f>
        <v>0</v>
      </c>
      <c r="AI141" s="5" t="s">
        <v>146</v>
      </c>
      <c r="AJ141" s="15">
        <f t="shared" si="399"/>
        <v>0</v>
      </c>
      <c r="AK141" s="10" t="str">
        <f>IFERROR(VLOOKUP(A141,'11'!U:V,2,0),"0")</f>
        <v>0</v>
      </c>
      <c r="AL141" s="5" t="s">
        <v>146</v>
      </c>
      <c r="AM141" s="15">
        <f t="shared" si="400"/>
        <v>0</v>
      </c>
      <c r="AN141" s="10" t="str">
        <f>IFERROR(VLOOKUP(A141,'12'!U:V,2,0),"0")</f>
        <v>0</v>
      </c>
      <c r="AO141" s="5" t="s">
        <v>146</v>
      </c>
      <c r="AP141" s="15">
        <f t="shared" si="401"/>
        <v>0</v>
      </c>
      <c r="AQ141" s="10" t="str">
        <f>IFERROR(VLOOKUP(A141,'13'!U:V,2,0),"0")</f>
        <v>0</v>
      </c>
      <c r="AR141" s="5" t="s">
        <v>146</v>
      </c>
      <c r="AS141" s="15">
        <f t="shared" si="402"/>
        <v>0</v>
      </c>
      <c r="AT141" s="10" t="str">
        <f>IFERROR(VLOOKUP(A141,'14'!U:V,2,0),"0")</f>
        <v>0</v>
      </c>
      <c r="AU141" s="5" t="s">
        <v>146</v>
      </c>
      <c r="AV141" s="15">
        <f t="shared" si="403"/>
        <v>0</v>
      </c>
      <c r="AW141" s="10" t="str">
        <f>IFERROR(VLOOKUP(A141,'15'!U:V,2,0),"0")</f>
        <v>0</v>
      </c>
      <c r="AX141" s="5" t="s">
        <v>146</v>
      </c>
      <c r="AY141" s="15">
        <f t="shared" si="404"/>
        <v>0</v>
      </c>
      <c r="AZ141" s="10" t="str">
        <f>IFERROR(VLOOKUP(A141,'16'!U:V,2,0),"0")</f>
        <v>0</v>
      </c>
      <c r="BA141" s="5" t="s">
        <v>146</v>
      </c>
      <c r="BB141" s="15">
        <f t="shared" si="405"/>
        <v>0</v>
      </c>
      <c r="BC141" s="10" t="str">
        <f>IFERROR(VLOOKUP(A141,'17'!U:V,2,0),"0")</f>
        <v>0</v>
      </c>
      <c r="BD141" s="5" t="s">
        <v>146</v>
      </c>
      <c r="BE141" s="15">
        <f t="shared" si="406"/>
        <v>0</v>
      </c>
      <c r="BF141" s="10" t="str">
        <f>IFERROR(VLOOKUP(A141,'18'!U:V,2,0),"0")</f>
        <v>0</v>
      </c>
      <c r="BG141" s="5" t="s">
        <v>146</v>
      </c>
      <c r="BH141" s="15">
        <f t="shared" si="407"/>
        <v>0</v>
      </c>
      <c r="BI141" s="10" t="str">
        <f>IFERROR(VLOOKUP(A141,'19'!U:V,2,0),"0")</f>
        <v>0</v>
      </c>
      <c r="BJ141" s="5" t="s">
        <v>146</v>
      </c>
      <c r="BK141" s="15">
        <f t="shared" si="408"/>
        <v>0</v>
      </c>
      <c r="BL141" s="10" t="str">
        <f>IFERROR(VLOOKUP(A141,'20'!U:V,2,0),"0")</f>
        <v>0</v>
      </c>
      <c r="BM141" s="5" t="s">
        <v>146</v>
      </c>
      <c r="BN141" s="15">
        <f t="shared" si="409"/>
        <v>0</v>
      </c>
      <c r="BO141" s="10" t="str">
        <f>IFERROR(VLOOKUP(A141,'21'!U:V,2,0),"0")</f>
        <v>0</v>
      </c>
      <c r="BP141" s="5" t="s">
        <v>146</v>
      </c>
      <c r="BQ141" s="15">
        <f t="shared" si="410"/>
        <v>0</v>
      </c>
      <c r="BR141" s="10" t="str">
        <f>IFERROR(VLOOKUP(A141,'22'!U:V,2,0),"0")</f>
        <v>0</v>
      </c>
      <c r="BS141" s="5" t="s">
        <v>146</v>
      </c>
      <c r="BT141" s="15">
        <f t="shared" si="411"/>
        <v>0</v>
      </c>
      <c r="BU141" s="10" t="str">
        <f>IFERROR(VLOOKUP(A141,'23'!U:V,2,0),"0")</f>
        <v>0</v>
      </c>
      <c r="BV141" s="5" t="s">
        <v>146</v>
      </c>
      <c r="BW141" s="15">
        <f t="shared" si="412"/>
        <v>0</v>
      </c>
      <c r="BX141" s="10" t="str">
        <f>IFERROR(VLOOKUP(A141,'24'!U:V,2,0),"0")</f>
        <v>0</v>
      </c>
      <c r="BY141" s="5" t="s">
        <v>146</v>
      </c>
      <c r="BZ141" s="15">
        <f t="shared" si="413"/>
        <v>0</v>
      </c>
      <c r="CA141" s="10" t="str">
        <f>IFERROR(VLOOKUP(A141,'25'!U:V,2,0),"0")</f>
        <v>0</v>
      </c>
      <c r="CB141" s="5" t="s">
        <v>146</v>
      </c>
      <c r="CC141" s="15">
        <f t="shared" si="414"/>
        <v>0</v>
      </c>
      <c r="CD141" s="10" t="str">
        <f>IFERROR(VLOOKUP(A141,'26'!U:V,2,0),"0")</f>
        <v>0</v>
      </c>
      <c r="CE141" s="5" t="s">
        <v>146</v>
      </c>
      <c r="CF141" s="15">
        <f t="shared" si="415"/>
        <v>0</v>
      </c>
      <c r="CG141" s="10" t="str">
        <f>IFERROR(VLOOKUP(A141,'27'!U:V,2,0),"0")</f>
        <v>0</v>
      </c>
      <c r="CH141" s="5" t="s">
        <v>146</v>
      </c>
      <c r="CI141" s="15">
        <f t="shared" si="416"/>
        <v>0</v>
      </c>
      <c r="CJ141" s="10" t="str">
        <f>IFERROR(VLOOKUP(A141,'28'!U:V,2,0),"0")</f>
        <v>0</v>
      </c>
      <c r="CK141" s="5" t="s">
        <v>146</v>
      </c>
      <c r="CL141" s="15">
        <f t="shared" si="417"/>
        <v>0</v>
      </c>
      <c r="CM141" s="10" t="str">
        <f>IFERROR(VLOOKUP(A141,'29'!U:V,2,0),"0")</f>
        <v>0</v>
      </c>
      <c r="CN141" s="5" t="s">
        <v>146</v>
      </c>
      <c r="CO141" s="15">
        <f t="shared" si="418"/>
        <v>0</v>
      </c>
      <c r="CP141" s="10" t="str">
        <f>IFERROR(VLOOKUP(A141,'30'!U:V,2,0),"0")</f>
        <v>0</v>
      </c>
      <c r="CQ141" s="5" t="s">
        <v>146</v>
      </c>
      <c r="CR141" s="15">
        <f t="shared" si="419"/>
        <v>0</v>
      </c>
      <c r="CS141" s="10" t="str">
        <f>IFERROR(VLOOKUP(A141,'31'!U:V,2,0),"0")</f>
        <v>0</v>
      </c>
      <c r="CT141" s="5" t="s">
        <v>146</v>
      </c>
      <c r="CU141" s="15">
        <f t="shared" si="422"/>
        <v>0</v>
      </c>
      <c r="CV141" s="10" t="str">
        <f>IFERROR(VLOOKUP(A141,'เซต1-31'!V:W,2,0),"0")</f>
        <v>0</v>
      </c>
      <c r="CW141" s="5" t="s">
        <v>146</v>
      </c>
      <c r="CX141" s="15">
        <f t="shared" si="421"/>
        <v>0</v>
      </c>
    </row>
    <row r="142" spans="1:102" x14ac:dyDescent="0.25">
      <c r="A142" s="5" t="s">
        <v>289</v>
      </c>
      <c r="B142" s="4" t="s">
        <v>290</v>
      </c>
      <c r="C142" s="13">
        <v>5.15</v>
      </c>
      <c r="D142" s="19">
        <f t="shared" si="420"/>
        <v>0</v>
      </c>
      <c r="E142" s="5" t="s">
        <v>147</v>
      </c>
      <c r="F142" s="13">
        <f t="shared" si="389"/>
        <v>0</v>
      </c>
      <c r="G142" s="10" t="str">
        <f>IFERROR(VLOOKUP(A142,'1'!U:V,2,0),"0")</f>
        <v>0</v>
      </c>
      <c r="H142" s="5" t="s">
        <v>146</v>
      </c>
      <c r="I142" s="15">
        <f t="shared" si="390"/>
        <v>0</v>
      </c>
      <c r="J142" s="10" t="str">
        <f>IFERROR(VLOOKUP(A142,'2'!U:V,2,0),"0")</f>
        <v>0</v>
      </c>
      <c r="K142" s="5" t="s">
        <v>146</v>
      </c>
      <c r="L142" s="15">
        <f t="shared" si="391"/>
        <v>0</v>
      </c>
      <c r="M142" s="10" t="str">
        <f>IFERROR(VLOOKUP(A142,'3'!U:V,2,0),"0")</f>
        <v>0</v>
      </c>
      <c r="N142" s="5" t="s">
        <v>146</v>
      </c>
      <c r="O142" s="15">
        <f t="shared" si="392"/>
        <v>0</v>
      </c>
      <c r="P142" s="10" t="str">
        <f>IFERROR(VLOOKUP(A142,'4'!U:V,2,0),"0")</f>
        <v>0</v>
      </c>
      <c r="Q142" s="5" t="s">
        <v>146</v>
      </c>
      <c r="R142" s="15">
        <f t="shared" si="393"/>
        <v>0</v>
      </c>
      <c r="S142" s="10" t="str">
        <f>IFERROR(VLOOKUP(A142,'5'!U:V,2,0),"0")</f>
        <v>0</v>
      </c>
      <c r="T142" s="5" t="s">
        <v>146</v>
      </c>
      <c r="U142" s="15">
        <f t="shared" si="394"/>
        <v>0</v>
      </c>
      <c r="V142" s="10" t="str">
        <f>IFERROR(VLOOKUP(A142,'6'!U:V,2,0),"0")</f>
        <v>0</v>
      </c>
      <c r="W142" s="5" t="s">
        <v>146</v>
      </c>
      <c r="X142" s="15">
        <f t="shared" si="395"/>
        <v>0</v>
      </c>
      <c r="Y142" s="10" t="str">
        <f>IFERROR(VLOOKUP(A142,'7'!U:V,2,0),"0")</f>
        <v>0</v>
      </c>
      <c r="Z142" s="5" t="s">
        <v>146</v>
      </c>
      <c r="AA142" s="15">
        <f t="shared" si="396"/>
        <v>0</v>
      </c>
      <c r="AB142" s="10" t="str">
        <f>IFERROR(VLOOKUP(A142,'8'!U:V,2,0),"0")</f>
        <v>0</v>
      </c>
      <c r="AC142" s="5" t="s">
        <v>146</v>
      </c>
      <c r="AD142" s="15">
        <f t="shared" si="397"/>
        <v>0</v>
      </c>
      <c r="AE142" s="10" t="str">
        <f>IFERROR(VLOOKUP(A142,'9'!U:V,2,0),"0")</f>
        <v>0</v>
      </c>
      <c r="AF142" s="5" t="s">
        <v>146</v>
      </c>
      <c r="AG142" s="15">
        <f t="shared" si="398"/>
        <v>0</v>
      </c>
      <c r="AH142" s="10" t="str">
        <f>IFERROR(VLOOKUP(A142,'10'!U:V,2,0),"0")</f>
        <v>0</v>
      </c>
      <c r="AI142" s="5" t="s">
        <v>146</v>
      </c>
      <c r="AJ142" s="15">
        <f t="shared" si="399"/>
        <v>0</v>
      </c>
      <c r="AK142" s="10" t="str">
        <f>IFERROR(VLOOKUP(A142,'11'!U:V,2,0),"0")</f>
        <v>0</v>
      </c>
      <c r="AL142" s="5" t="s">
        <v>146</v>
      </c>
      <c r="AM142" s="15">
        <f t="shared" si="400"/>
        <v>0</v>
      </c>
      <c r="AN142" s="10" t="str">
        <f>IFERROR(VLOOKUP(A142,'12'!U:V,2,0),"0")</f>
        <v>0</v>
      </c>
      <c r="AO142" s="5" t="s">
        <v>146</v>
      </c>
      <c r="AP142" s="15">
        <f t="shared" si="401"/>
        <v>0</v>
      </c>
      <c r="AQ142" s="10" t="str">
        <f>IFERROR(VLOOKUP(A142,'13'!U:V,2,0),"0")</f>
        <v>0</v>
      </c>
      <c r="AR142" s="5" t="s">
        <v>146</v>
      </c>
      <c r="AS142" s="15">
        <f t="shared" si="402"/>
        <v>0</v>
      </c>
      <c r="AT142" s="10" t="str">
        <f>IFERROR(VLOOKUP(A142,'14'!U:V,2,0),"0")</f>
        <v>0</v>
      </c>
      <c r="AU142" s="5" t="s">
        <v>146</v>
      </c>
      <c r="AV142" s="15">
        <f t="shared" si="403"/>
        <v>0</v>
      </c>
      <c r="AW142" s="10" t="str">
        <f>IFERROR(VLOOKUP(A142,'15'!U:V,2,0),"0")</f>
        <v>0</v>
      </c>
      <c r="AX142" s="5" t="s">
        <v>146</v>
      </c>
      <c r="AY142" s="15">
        <f t="shared" si="404"/>
        <v>0</v>
      </c>
      <c r="AZ142" s="10" t="str">
        <f>IFERROR(VLOOKUP(A142,'16'!U:V,2,0),"0")</f>
        <v>0</v>
      </c>
      <c r="BA142" s="5" t="s">
        <v>146</v>
      </c>
      <c r="BB142" s="15">
        <f t="shared" si="405"/>
        <v>0</v>
      </c>
      <c r="BC142" s="10" t="str">
        <f>IFERROR(VLOOKUP(A142,'17'!U:V,2,0),"0")</f>
        <v>0</v>
      </c>
      <c r="BD142" s="5" t="s">
        <v>146</v>
      </c>
      <c r="BE142" s="15">
        <f t="shared" si="406"/>
        <v>0</v>
      </c>
      <c r="BF142" s="10" t="str">
        <f>IFERROR(VLOOKUP(A142,'18'!U:V,2,0),"0")</f>
        <v>0</v>
      </c>
      <c r="BG142" s="5" t="s">
        <v>146</v>
      </c>
      <c r="BH142" s="15">
        <f t="shared" si="407"/>
        <v>0</v>
      </c>
      <c r="BI142" s="10" t="str">
        <f>IFERROR(VLOOKUP(A142,'19'!U:V,2,0),"0")</f>
        <v>0</v>
      </c>
      <c r="BJ142" s="5" t="s">
        <v>146</v>
      </c>
      <c r="BK142" s="15">
        <f t="shared" si="408"/>
        <v>0</v>
      </c>
      <c r="BL142" s="10" t="str">
        <f>IFERROR(VLOOKUP(A142,'20'!U:V,2,0),"0")</f>
        <v>0</v>
      </c>
      <c r="BM142" s="5" t="s">
        <v>146</v>
      </c>
      <c r="BN142" s="15">
        <f t="shared" si="409"/>
        <v>0</v>
      </c>
      <c r="BO142" s="10" t="str">
        <f>IFERROR(VLOOKUP(A142,'21'!U:V,2,0),"0")</f>
        <v>0</v>
      </c>
      <c r="BP142" s="5" t="s">
        <v>146</v>
      </c>
      <c r="BQ142" s="15">
        <f t="shared" si="410"/>
        <v>0</v>
      </c>
      <c r="BR142" s="10" t="str">
        <f>IFERROR(VLOOKUP(A142,'22'!U:V,2,0),"0")</f>
        <v>0</v>
      </c>
      <c r="BS142" s="5" t="s">
        <v>146</v>
      </c>
      <c r="BT142" s="15">
        <f t="shared" si="411"/>
        <v>0</v>
      </c>
      <c r="BU142" s="10" t="str">
        <f>IFERROR(VLOOKUP(A142,'23'!U:V,2,0),"0")</f>
        <v>0</v>
      </c>
      <c r="BV142" s="5" t="s">
        <v>146</v>
      </c>
      <c r="BW142" s="15">
        <f t="shared" si="412"/>
        <v>0</v>
      </c>
      <c r="BX142" s="10" t="str">
        <f>IFERROR(VLOOKUP(A142,'24'!U:V,2,0),"0")</f>
        <v>0</v>
      </c>
      <c r="BY142" s="5" t="s">
        <v>146</v>
      </c>
      <c r="BZ142" s="15">
        <f t="shared" si="413"/>
        <v>0</v>
      </c>
      <c r="CA142" s="10" t="str">
        <f>IFERROR(VLOOKUP(A142,'25'!U:V,2,0),"0")</f>
        <v>0</v>
      </c>
      <c r="CB142" s="5" t="s">
        <v>146</v>
      </c>
      <c r="CC142" s="15">
        <f t="shared" si="414"/>
        <v>0</v>
      </c>
      <c r="CD142" s="10" t="str">
        <f>IFERROR(VLOOKUP(A142,'26'!U:V,2,0),"0")</f>
        <v>0</v>
      </c>
      <c r="CE142" s="5" t="s">
        <v>146</v>
      </c>
      <c r="CF142" s="15">
        <f t="shared" si="415"/>
        <v>0</v>
      </c>
      <c r="CG142" s="10" t="str">
        <f>IFERROR(VLOOKUP(A142,'27'!U:V,2,0),"0")</f>
        <v>0</v>
      </c>
      <c r="CH142" s="5" t="s">
        <v>146</v>
      </c>
      <c r="CI142" s="15">
        <f t="shared" si="416"/>
        <v>0</v>
      </c>
      <c r="CJ142" s="10" t="str">
        <f>IFERROR(VLOOKUP(A142,'28'!U:V,2,0),"0")</f>
        <v>0</v>
      </c>
      <c r="CK142" s="5" t="s">
        <v>146</v>
      </c>
      <c r="CL142" s="15">
        <f t="shared" si="417"/>
        <v>0</v>
      </c>
      <c r="CM142" s="10" t="str">
        <f>IFERROR(VLOOKUP(A142,'29'!U:V,2,0),"0")</f>
        <v>0</v>
      </c>
      <c r="CN142" s="5" t="s">
        <v>146</v>
      </c>
      <c r="CO142" s="15">
        <f t="shared" si="418"/>
        <v>0</v>
      </c>
      <c r="CP142" s="10" t="str">
        <f>IFERROR(VLOOKUP(A142,'30'!U:V,2,0),"0")</f>
        <v>0</v>
      </c>
      <c r="CQ142" s="5" t="s">
        <v>146</v>
      </c>
      <c r="CR142" s="15">
        <f t="shared" si="419"/>
        <v>0</v>
      </c>
      <c r="CS142" s="10" t="str">
        <f>IFERROR(VLOOKUP(A142,'31'!U:V,2,0),"0")</f>
        <v>0</v>
      </c>
      <c r="CT142" s="5" t="s">
        <v>146</v>
      </c>
      <c r="CU142" s="15">
        <f t="shared" si="422"/>
        <v>0</v>
      </c>
      <c r="CV142" s="10" t="str">
        <f>IFERROR(VLOOKUP(A142,'เซต1-31'!V:W,2,0),"0")</f>
        <v>0</v>
      </c>
      <c r="CW142" s="5" t="s">
        <v>146</v>
      </c>
      <c r="CX142" s="15">
        <f t="shared" si="421"/>
        <v>0</v>
      </c>
    </row>
    <row r="143" spans="1:102" x14ac:dyDescent="0.25">
      <c r="A143" s="5" t="s">
        <v>304</v>
      </c>
      <c r="B143" s="4" t="s">
        <v>305</v>
      </c>
      <c r="C143" s="13">
        <v>24.8</v>
      </c>
      <c r="D143" s="19">
        <f t="shared" si="420"/>
        <v>0</v>
      </c>
      <c r="E143" s="5" t="s">
        <v>146</v>
      </c>
      <c r="F143" s="13">
        <f t="shared" ref="F143:F145" si="423">+D143*C143</f>
        <v>0</v>
      </c>
      <c r="G143" s="10" t="str">
        <f>IFERROR(VLOOKUP(A143,'1'!U:V,2,0),"0")</f>
        <v>0</v>
      </c>
      <c r="H143" s="5" t="s">
        <v>146</v>
      </c>
      <c r="I143" s="15">
        <f t="shared" ref="I143:I145" si="424">+G143*C143</f>
        <v>0</v>
      </c>
      <c r="J143" s="10" t="str">
        <f>IFERROR(VLOOKUP(A143,'2'!U:V,2,0),"0")</f>
        <v>0</v>
      </c>
      <c r="K143" s="5" t="s">
        <v>146</v>
      </c>
      <c r="L143" s="15">
        <f t="shared" ref="L143:L145" si="425">+J143*C143</f>
        <v>0</v>
      </c>
      <c r="M143" s="10" t="str">
        <f>IFERROR(VLOOKUP(A143,'3'!U:V,2,0),"0")</f>
        <v>0</v>
      </c>
      <c r="N143" s="5" t="s">
        <v>146</v>
      </c>
      <c r="O143" s="15">
        <f t="shared" ref="O143:O145" si="426">+M143*C143</f>
        <v>0</v>
      </c>
      <c r="P143" s="10" t="str">
        <f>IFERROR(VLOOKUP(A143,'4'!U:V,2,0),"0")</f>
        <v>0</v>
      </c>
      <c r="Q143" s="5" t="s">
        <v>146</v>
      </c>
      <c r="R143" s="15">
        <f t="shared" ref="R143:R145" si="427">+P143*C143</f>
        <v>0</v>
      </c>
      <c r="S143" s="10" t="str">
        <f>IFERROR(VLOOKUP(A143,'5'!U:V,2,0),"0")</f>
        <v>0</v>
      </c>
      <c r="T143" s="5" t="s">
        <v>146</v>
      </c>
      <c r="U143" s="15">
        <f t="shared" ref="U143:U145" si="428">+S143*C143</f>
        <v>0</v>
      </c>
      <c r="V143" s="10" t="str">
        <f>IFERROR(VLOOKUP(A143,'6'!U:V,2,0),"0")</f>
        <v>0</v>
      </c>
      <c r="W143" s="5" t="s">
        <v>146</v>
      </c>
      <c r="X143" s="15">
        <f t="shared" ref="X143:X145" si="429">+V143*C143</f>
        <v>0</v>
      </c>
      <c r="Y143" s="10" t="str">
        <f>IFERROR(VLOOKUP(A143,'7'!U:V,2,0),"0")</f>
        <v>0</v>
      </c>
      <c r="Z143" s="5" t="s">
        <v>146</v>
      </c>
      <c r="AA143" s="15">
        <f t="shared" ref="AA143:AA145" si="430">+Y143*C143</f>
        <v>0</v>
      </c>
      <c r="AB143" s="10" t="str">
        <f>IFERROR(VLOOKUP(A143,'8'!U:V,2,0),"0")</f>
        <v>0</v>
      </c>
      <c r="AC143" s="5" t="s">
        <v>146</v>
      </c>
      <c r="AD143" s="15">
        <f t="shared" ref="AD143:AD145" si="431">+AB143*C143</f>
        <v>0</v>
      </c>
      <c r="AE143" s="10" t="str">
        <f>IFERROR(VLOOKUP(A143,'9'!U:V,2,0),"0")</f>
        <v>0</v>
      </c>
      <c r="AF143" s="5" t="s">
        <v>146</v>
      </c>
      <c r="AG143" s="15">
        <f t="shared" ref="AG143:AG145" si="432">+AE143*C143</f>
        <v>0</v>
      </c>
      <c r="AH143" s="10" t="str">
        <f>IFERROR(VLOOKUP(A143,'10'!U:V,2,0),"0")</f>
        <v>0</v>
      </c>
      <c r="AI143" s="5" t="s">
        <v>146</v>
      </c>
      <c r="AJ143" s="15">
        <f t="shared" ref="AJ143:AJ145" si="433">+AH143*C143</f>
        <v>0</v>
      </c>
      <c r="AK143" s="10" t="str">
        <f>IFERROR(VLOOKUP(A143,'11'!U:V,2,0),"0")</f>
        <v>0</v>
      </c>
      <c r="AL143" s="5" t="s">
        <v>146</v>
      </c>
      <c r="AM143" s="15">
        <f t="shared" ref="AM143:AM145" si="434">+AK143*C143</f>
        <v>0</v>
      </c>
      <c r="AN143" s="10" t="str">
        <f>IFERROR(VLOOKUP(A143,'12'!U:V,2,0),"0")</f>
        <v>0</v>
      </c>
      <c r="AO143" s="5" t="s">
        <v>146</v>
      </c>
      <c r="AP143" s="15">
        <f t="shared" ref="AP143:AP145" si="435">+AN143*C143</f>
        <v>0</v>
      </c>
      <c r="AQ143" s="10" t="str">
        <f>IFERROR(VLOOKUP(A143,'13'!U:V,2,0),"0")</f>
        <v>0</v>
      </c>
      <c r="AR143" s="5" t="s">
        <v>146</v>
      </c>
      <c r="AS143" s="15">
        <f t="shared" ref="AS143:AS145" si="436">+AQ143*C143</f>
        <v>0</v>
      </c>
      <c r="AT143" s="10" t="str">
        <f>IFERROR(VLOOKUP(A143,'14'!U:V,2,0),"0")</f>
        <v>0</v>
      </c>
      <c r="AU143" s="5" t="s">
        <v>146</v>
      </c>
      <c r="AV143" s="15">
        <f t="shared" ref="AV143:AV145" si="437">+AT143*C143</f>
        <v>0</v>
      </c>
      <c r="AW143" s="10" t="str">
        <f>IFERROR(VLOOKUP(A143,'15'!U:V,2,0),"0")</f>
        <v>0</v>
      </c>
      <c r="AX143" s="5" t="s">
        <v>146</v>
      </c>
      <c r="AY143" s="15">
        <f t="shared" ref="AY143:AY145" si="438">+AW143*C143</f>
        <v>0</v>
      </c>
      <c r="AZ143" s="10" t="str">
        <f>IFERROR(VLOOKUP(A143,'16'!U:V,2,0),"0")</f>
        <v>0</v>
      </c>
      <c r="BA143" s="5" t="s">
        <v>146</v>
      </c>
      <c r="BB143" s="15">
        <f t="shared" ref="BB143:BB145" si="439">+AZ143*C143</f>
        <v>0</v>
      </c>
      <c r="BC143" s="10" t="str">
        <f>IFERROR(VLOOKUP(A143,'17'!U:V,2,0),"0")</f>
        <v>0</v>
      </c>
      <c r="BD143" s="5" t="s">
        <v>146</v>
      </c>
      <c r="BE143" s="15">
        <f t="shared" ref="BE143:BE145" si="440">+BC143*C143</f>
        <v>0</v>
      </c>
      <c r="BF143" s="10" t="str">
        <f>IFERROR(VLOOKUP(A143,'18'!U:V,2,0),"0")</f>
        <v>0</v>
      </c>
      <c r="BG143" s="5" t="s">
        <v>146</v>
      </c>
      <c r="BH143" s="15">
        <f t="shared" ref="BH143:BH145" si="441">+BF143*C143</f>
        <v>0</v>
      </c>
      <c r="BI143" s="10" t="str">
        <f>IFERROR(VLOOKUP(A143,'19'!U:V,2,0),"0")</f>
        <v>0</v>
      </c>
      <c r="BJ143" s="5" t="s">
        <v>146</v>
      </c>
      <c r="BK143" s="15">
        <f t="shared" ref="BK143:BK145" si="442">+BI143*C143</f>
        <v>0</v>
      </c>
      <c r="BL143" s="10" t="str">
        <f>IFERROR(VLOOKUP(A143,'20'!U:V,2,0),"0")</f>
        <v>0</v>
      </c>
      <c r="BM143" s="5" t="s">
        <v>146</v>
      </c>
      <c r="BN143" s="15">
        <f t="shared" ref="BN143:BN145" si="443">+BL143*C143</f>
        <v>0</v>
      </c>
      <c r="BO143" s="10" t="str">
        <f>IFERROR(VLOOKUP(A143,'21'!U:V,2,0),"0")</f>
        <v>0</v>
      </c>
      <c r="BP143" s="5" t="s">
        <v>146</v>
      </c>
      <c r="BQ143" s="15">
        <f t="shared" ref="BQ143:BQ145" si="444">+BO143*C143</f>
        <v>0</v>
      </c>
      <c r="BR143" s="10" t="str">
        <f>IFERROR(VLOOKUP(A143,'22'!U:V,2,0),"0")</f>
        <v>0</v>
      </c>
      <c r="BS143" s="5" t="s">
        <v>146</v>
      </c>
      <c r="BT143" s="15">
        <f t="shared" ref="BT143:BT145" si="445">+BR143*C143</f>
        <v>0</v>
      </c>
      <c r="BU143" s="10" t="str">
        <f>IFERROR(VLOOKUP(A143,'23'!U:V,2,0),"0")</f>
        <v>0</v>
      </c>
      <c r="BV143" s="5" t="s">
        <v>146</v>
      </c>
      <c r="BW143" s="15">
        <f t="shared" ref="BW143:BW145" si="446">+BU143*C143</f>
        <v>0</v>
      </c>
      <c r="BX143" s="10" t="str">
        <f>IFERROR(VLOOKUP(A143,'24'!U:V,2,0),"0")</f>
        <v>0</v>
      </c>
      <c r="BY143" s="5" t="s">
        <v>146</v>
      </c>
      <c r="BZ143" s="15">
        <f t="shared" ref="BZ143:BZ145" si="447">+BX143*C143</f>
        <v>0</v>
      </c>
      <c r="CA143" s="10" t="str">
        <f>IFERROR(VLOOKUP(A143,'25'!U:V,2,0),"0")</f>
        <v>0</v>
      </c>
      <c r="CB143" s="5" t="s">
        <v>146</v>
      </c>
      <c r="CC143" s="15">
        <f t="shared" ref="CC143:CC145" si="448">+CA143*C143</f>
        <v>0</v>
      </c>
      <c r="CD143" s="10" t="str">
        <f>IFERROR(VLOOKUP(A143,'26'!U:V,2,0),"0")</f>
        <v>0</v>
      </c>
      <c r="CE143" s="5" t="s">
        <v>146</v>
      </c>
      <c r="CF143" s="15">
        <f t="shared" ref="CF143:CF145" si="449">+CD143*C143</f>
        <v>0</v>
      </c>
      <c r="CG143" s="10" t="str">
        <f>IFERROR(VLOOKUP(A143,'27'!U:V,2,0),"0")</f>
        <v>0</v>
      </c>
      <c r="CH143" s="5" t="s">
        <v>146</v>
      </c>
      <c r="CI143" s="15">
        <f t="shared" ref="CI143:CI145" si="450">+CG143*C143</f>
        <v>0</v>
      </c>
      <c r="CJ143" s="10" t="str">
        <f>IFERROR(VLOOKUP(A143,'28'!U:V,2,0),"0")</f>
        <v>0</v>
      </c>
      <c r="CK143" s="5" t="s">
        <v>146</v>
      </c>
      <c r="CL143" s="15">
        <f t="shared" ref="CL143:CL145" si="451">+CJ143*C143</f>
        <v>0</v>
      </c>
      <c r="CM143" s="10" t="str">
        <f>IFERROR(VLOOKUP(A143,'29'!U:V,2,0),"0")</f>
        <v>0</v>
      </c>
      <c r="CN143" s="5" t="s">
        <v>146</v>
      </c>
      <c r="CO143" s="15">
        <f t="shared" ref="CO143:CO145" si="452">+CM143*C143</f>
        <v>0</v>
      </c>
      <c r="CP143" s="10" t="str">
        <f>IFERROR(VLOOKUP(A143,'30'!U:V,2,0),"0")</f>
        <v>0</v>
      </c>
      <c r="CQ143" s="5" t="s">
        <v>146</v>
      </c>
      <c r="CR143" s="15">
        <f t="shared" ref="CR143:CR145" si="453">+CP143*C143</f>
        <v>0</v>
      </c>
      <c r="CS143" s="10" t="str">
        <f>IFERROR(VLOOKUP(A143,'31'!U:V,2,0),"0")</f>
        <v>0</v>
      </c>
      <c r="CT143" s="5" t="s">
        <v>146</v>
      </c>
      <c r="CU143" s="15">
        <f t="shared" si="422"/>
        <v>0</v>
      </c>
      <c r="CV143" s="10" t="str">
        <f>IFERROR(VLOOKUP(A143,'เซต1-31'!V:W,2,0),"0")</f>
        <v>0</v>
      </c>
      <c r="CW143" s="5" t="s">
        <v>146</v>
      </c>
      <c r="CX143" s="15">
        <f t="shared" si="421"/>
        <v>0</v>
      </c>
    </row>
    <row r="144" spans="1:102" x14ac:dyDescent="0.25">
      <c r="A144" s="5" t="s">
        <v>303</v>
      </c>
      <c r="B144" s="4" t="s">
        <v>302</v>
      </c>
      <c r="C144" s="13">
        <v>71.36</v>
      </c>
      <c r="D144" s="19">
        <f t="shared" si="420"/>
        <v>0</v>
      </c>
      <c r="E144" s="5" t="s">
        <v>146</v>
      </c>
      <c r="F144" s="13">
        <f t="shared" si="423"/>
        <v>0</v>
      </c>
      <c r="G144" s="10" t="str">
        <f>IFERROR(VLOOKUP(A144,'1'!U:V,2,0),"0")</f>
        <v>0</v>
      </c>
      <c r="H144" s="5" t="s">
        <v>146</v>
      </c>
      <c r="I144" s="15">
        <f t="shared" si="424"/>
        <v>0</v>
      </c>
      <c r="J144" s="10" t="str">
        <f>IFERROR(VLOOKUP(A144,'2'!U:V,2,0),"0")</f>
        <v>0</v>
      </c>
      <c r="K144" s="5" t="s">
        <v>146</v>
      </c>
      <c r="L144" s="15">
        <f t="shared" si="425"/>
        <v>0</v>
      </c>
      <c r="M144" s="10" t="str">
        <f>IFERROR(VLOOKUP(A144,'3'!U:V,2,0),"0")</f>
        <v>0</v>
      </c>
      <c r="N144" s="5" t="s">
        <v>146</v>
      </c>
      <c r="O144" s="15">
        <f t="shared" si="426"/>
        <v>0</v>
      </c>
      <c r="P144" s="10" t="str">
        <f>IFERROR(VLOOKUP(A144,'4'!U:V,2,0),"0")</f>
        <v>0</v>
      </c>
      <c r="Q144" s="5" t="s">
        <v>146</v>
      </c>
      <c r="R144" s="15">
        <f t="shared" si="427"/>
        <v>0</v>
      </c>
      <c r="S144" s="10" t="str">
        <f>IFERROR(VLOOKUP(A144,'5'!U:V,2,0),"0")</f>
        <v>0</v>
      </c>
      <c r="T144" s="5" t="s">
        <v>146</v>
      </c>
      <c r="U144" s="15">
        <f t="shared" si="428"/>
        <v>0</v>
      </c>
      <c r="V144" s="10" t="str">
        <f>IFERROR(VLOOKUP(A144,'6'!U:V,2,0),"0")</f>
        <v>0</v>
      </c>
      <c r="W144" s="5" t="s">
        <v>146</v>
      </c>
      <c r="X144" s="15">
        <f t="shared" si="429"/>
        <v>0</v>
      </c>
      <c r="Y144" s="10" t="str">
        <f>IFERROR(VLOOKUP(A144,'7'!U:V,2,0),"0")</f>
        <v>0</v>
      </c>
      <c r="Z144" s="5" t="s">
        <v>146</v>
      </c>
      <c r="AA144" s="15">
        <f t="shared" si="430"/>
        <v>0</v>
      </c>
      <c r="AB144" s="10" t="str">
        <f>IFERROR(VLOOKUP(A144,'8'!U:V,2,0),"0")</f>
        <v>0</v>
      </c>
      <c r="AC144" s="5" t="s">
        <v>146</v>
      </c>
      <c r="AD144" s="15">
        <f t="shared" si="431"/>
        <v>0</v>
      </c>
      <c r="AE144" s="10" t="str">
        <f>IFERROR(VLOOKUP(A144,'9'!U:V,2,0),"0")</f>
        <v>0</v>
      </c>
      <c r="AF144" s="5" t="s">
        <v>146</v>
      </c>
      <c r="AG144" s="15">
        <f t="shared" si="432"/>
        <v>0</v>
      </c>
      <c r="AH144" s="10" t="str">
        <f>IFERROR(VLOOKUP(A144,'10'!U:V,2,0),"0")</f>
        <v>0</v>
      </c>
      <c r="AI144" s="5" t="s">
        <v>146</v>
      </c>
      <c r="AJ144" s="15">
        <f t="shared" si="433"/>
        <v>0</v>
      </c>
      <c r="AK144" s="10" t="str">
        <f>IFERROR(VLOOKUP(A144,'11'!U:V,2,0),"0")</f>
        <v>0</v>
      </c>
      <c r="AL144" s="5" t="s">
        <v>146</v>
      </c>
      <c r="AM144" s="15">
        <f t="shared" si="434"/>
        <v>0</v>
      </c>
      <c r="AN144" s="10" t="str">
        <f>IFERROR(VLOOKUP(A144,'12'!U:V,2,0),"0")</f>
        <v>0</v>
      </c>
      <c r="AO144" s="5" t="s">
        <v>146</v>
      </c>
      <c r="AP144" s="15">
        <f t="shared" si="435"/>
        <v>0</v>
      </c>
      <c r="AQ144" s="10" t="str">
        <f>IFERROR(VLOOKUP(A144,'13'!U:V,2,0),"0")</f>
        <v>0</v>
      </c>
      <c r="AR144" s="5" t="s">
        <v>146</v>
      </c>
      <c r="AS144" s="15">
        <f t="shared" si="436"/>
        <v>0</v>
      </c>
      <c r="AT144" s="10" t="str">
        <f>IFERROR(VLOOKUP(A144,'14'!U:V,2,0),"0")</f>
        <v>0</v>
      </c>
      <c r="AU144" s="5" t="s">
        <v>146</v>
      </c>
      <c r="AV144" s="15">
        <f t="shared" si="437"/>
        <v>0</v>
      </c>
      <c r="AW144" s="10" t="str">
        <f>IFERROR(VLOOKUP(A144,'15'!U:V,2,0),"0")</f>
        <v>0</v>
      </c>
      <c r="AX144" s="5" t="s">
        <v>146</v>
      </c>
      <c r="AY144" s="15">
        <f t="shared" si="438"/>
        <v>0</v>
      </c>
      <c r="AZ144" s="10" t="str">
        <f>IFERROR(VLOOKUP(A144,'16'!U:V,2,0),"0")</f>
        <v>0</v>
      </c>
      <c r="BA144" s="5" t="s">
        <v>146</v>
      </c>
      <c r="BB144" s="15">
        <f t="shared" si="439"/>
        <v>0</v>
      </c>
      <c r="BC144" s="10" t="str">
        <f>IFERROR(VLOOKUP(A144,'17'!U:V,2,0),"0")</f>
        <v>0</v>
      </c>
      <c r="BD144" s="5" t="s">
        <v>146</v>
      </c>
      <c r="BE144" s="15">
        <f t="shared" si="440"/>
        <v>0</v>
      </c>
      <c r="BF144" s="10" t="str">
        <f>IFERROR(VLOOKUP(A144,'18'!U:V,2,0),"0")</f>
        <v>0</v>
      </c>
      <c r="BG144" s="5" t="s">
        <v>146</v>
      </c>
      <c r="BH144" s="15">
        <f t="shared" si="441"/>
        <v>0</v>
      </c>
      <c r="BI144" s="10" t="str">
        <f>IFERROR(VLOOKUP(A144,'19'!U:V,2,0),"0")</f>
        <v>0</v>
      </c>
      <c r="BJ144" s="5" t="s">
        <v>146</v>
      </c>
      <c r="BK144" s="15">
        <f t="shared" si="442"/>
        <v>0</v>
      </c>
      <c r="BL144" s="10" t="str">
        <f>IFERROR(VLOOKUP(A144,'20'!U:V,2,0),"0")</f>
        <v>0</v>
      </c>
      <c r="BM144" s="5" t="s">
        <v>146</v>
      </c>
      <c r="BN144" s="15">
        <f t="shared" si="443"/>
        <v>0</v>
      </c>
      <c r="BO144" s="10" t="str">
        <f>IFERROR(VLOOKUP(A144,'21'!U:V,2,0),"0")</f>
        <v>0</v>
      </c>
      <c r="BP144" s="5" t="s">
        <v>146</v>
      </c>
      <c r="BQ144" s="15">
        <f t="shared" si="444"/>
        <v>0</v>
      </c>
      <c r="BR144" s="10" t="str">
        <f>IFERROR(VLOOKUP(A144,'22'!U:V,2,0),"0")</f>
        <v>0</v>
      </c>
      <c r="BS144" s="5" t="s">
        <v>146</v>
      </c>
      <c r="BT144" s="15">
        <f t="shared" si="445"/>
        <v>0</v>
      </c>
      <c r="BU144" s="10" t="str">
        <f>IFERROR(VLOOKUP(A144,'23'!U:V,2,0),"0")</f>
        <v>0</v>
      </c>
      <c r="BV144" s="5" t="s">
        <v>146</v>
      </c>
      <c r="BW144" s="15">
        <f t="shared" si="446"/>
        <v>0</v>
      </c>
      <c r="BX144" s="10" t="str">
        <f>IFERROR(VLOOKUP(A144,'24'!U:V,2,0),"0")</f>
        <v>0</v>
      </c>
      <c r="BY144" s="5" t="s">
        <v>146</v>
      </c>
      <c r="BZ144" s="15">
        <f t="shared" si="447"/>
        <v>0</v>
      </c>
      <c r="CA144" s="10" t="str">
        <f>IFERROR(VLOOKUP(A144,'25'!U:V,2,0),"0")</f>
        <v>0</v>
      </c>
      <c r="CB144" s="5" t="s">
        <v>146</v>
      </c>
      <c r="CC144" s="15">
        <f t="shared" si="448"/>
        <v>0</v>
      </c>
      <c r="CD144" s="10" t="str">
        <f>IFERROR(VLOOKUP(A144,'26'!U:V,2,0),"0")</f>
        <v>0</v>
      </c>
      <c r="CE144" s="5" t="s">
        <v>146</v>
      </c>
      <c r="CF144" s="15">
        <f t="shared" si="449"/>
        <v>0</v>
      </c>
      <c r="CG144" s="10" t="str">
        <f>IFERROR(VLOOKUP(A144,'27'!U:V,2,0),"0")</f>
        <v>0</v>
      </c>
      <c r="CH144" s="5" t="s">
        <v>146</v>
      </c>
      <c r="CI144" s="15">
        <f t="shared" si="450"/>
        <v>0</v>
      </c>
      <c r="CJ144" s="10" t="str">
        <f>IFERROR(VLOOKUP(A144,'28'!U:V,2,0),"0")</f>
        <v>0</v>
      </c>
      <c r="CK144" s="5" t="s">
        <v>146</v>
      </c>
      <c r="CL144" s="15">
        <f t="shared" si="451"/>
        <v>0</v>
      </c>
      <c r="CM144" s="10" t="str">
        <f>IFERROR(VLOOKUP(A144,'29'!U:V,2,0),"0")</f>
        <v>0</v>
      </c>
      <c r="CN144" s="5" t="s">
        <v>146</v>
      </c>
      <c r="CO144" s="15">
        <f t="shared" si="452"/>
        <v>0</v>
      </c>
      <c r="CP144" s="10" t="str">
        <f>IFERROR(VLOOKUP(A144,'30'!U:V,2,0),"0")</f>
        <v>0</v>
      </c>
      <c r="CQ144" s="5" t="s">
        <v>146</v>
      </c>
      <c r="CR144" s="15">
        <f t="shared" si="453"/>
        <v>0</v>
      </c>
      <c r="CS144" s="10" t="str">
        <f>IFERROR(VLOOKUP(A144,'31'!U:V,2,0),"0")</f>
        <v>0</v>
      </c>
      <c r="CT144" s="5" t="s">
        <v>146</v>
      </c>
      <c r="CU144" s="15">
        <f t="shared" si="422"/>
        <v>0</v>
      </c>
      <c r="CV144" s="10" t="str">
        <f>IFERROR(VLOOKUP(A144,'เซต1-31'!V:W,2,0),"0")</f>
        <v>0</v>
      </c>
      <c r="CW144" s="5" t="s">
        <v>146</v>
      </c>
      <c r="CX144" s="15">
        <f t="shared" si="421"/>
        <v>0</v>
      </c>
    </row>
    <row r="145" spans="1:102" x14ac:dyDescent="0.25">
      <c r="A145" s="5" t="s">
        <v>301</v>
      </c>
      <c r="B145" s="4" t="s">
        <v>302</v>
      </c>
      <c r="C145" s="13">
        <v>71.36</v>
      </c>
      <c r="D145" s="19">
        <f t="shared" si="420"/>
        <v>0</v>
      </c>
      <c r="E145" s="5" t="s">
        <v>146</v>
      </c>
      <c r="F145" s="13">
        <f t="shared" si="423"/>
        <v>0</v>
      </c>
      <c r="G145" s="10" t="str">
        <f>IFERROR(VLOOKUP(A145,'1'!U:V,2,0),"0")</f>
        <v>0</v>
      </c>
      <c r="H145" s="5" t="s">
        <v>146</v>
      </c>
      <c r="I145" s="15">
        <f t="shared" si="424"/>
        <v>0</v>
      </c>
      <c r="J145" s="10" t="str">
        <f>IFERROR(VLOOKUP(A145,'2'!U:V,2,0),"0")</f>
        <v>0</v>
      </c>
      <c r="K145" s="5" t="s">
        <v>146</v>
      </c>
      <c r="L145" s="15">
        <f t="shared" si="425"/>
        <v>0</v>
      </c>
      <c r="M145" s="10" t="str">
        <f>IFERROR(VLOOKUP(A145,'3'!U:V,2,0),"0")</f>
        <v>0</v>
      </c>
      <c r="N145" s="5" t="s">
        <v>146</v>
      </c>
      <c r="O145" s="15">
        <f t="shared" si="426"/>
        <v>0</v>
      </c>
      <c r="P145" s="10" t="str">
        <f>IFERROR(VLOOKUP(A145,'4'!U:V,2,0),"0")</f>
        <v>0</v>
      </c>
      <c r="Q145" s="5" t="s">
        <v>146</v>
      </c>
      <c r="R145" s="15">
        <f t="shared" si="427"/>
        <v>0</v>
      </c>
      <c r="S145" s="10" t="str">
        <f>IFERROR(VLOOKUP(A145,'5'!U:V,2,0),"0")</f>
        <v>0</v>
      </c>
      <c r="T145" s="5" t="s">
        <v>146</v>
      </c>
      <c r="U145" s="15">
        <f t="shared" si="428"/>
        <v>0</v>
      </c>
      <c r="V145" s="10" t="str">
        <f>IFERROR(VLOOKUP(A145,'6'!U:V,2,0),"0")</f>
        <v>0</v>
      </c>
      <c r="W145" s="5" t="s">
        <v>146</v>
      </c>
      <c r="X145" s="15">
        <f t="shared" si="429"/>
        <v>0</v>
      </c>
      <c r="Y145" s="10" t="str">
        <f>IFERROR(VLOOKUP(A145,'7'!U:V,2,0),"0")</f>
        <v>0</v>
      </c>
      <c r="Z145" s="5" t="s">
        <v>146</v>
      </c>
      <c r="AA145" s="15">
        <f t="shared" si="430"/>
        <v>0</v>
      </c>
      <c r="AB145" s="10" t="str">
        <f>IFERROR(VLOOKUP(A145,'8'!U:V,2,0),"0")</f>
        <v>0</v>
      </c>
      <c r="AC145" s="5" t="s">
        <v>146</v>
      </c>
      <c r="AD145" s="15">
        <f t="shared" si="431"/>
        <v>0</v>
      </c>
      <c r="AE145" s="10" t="str">
        <f>IFERROR(VLOOKUP(A145,'9'!U:V,2,0),"0")</f>
        <v>0</v>
      </c>
      <c r="AF145" s="5" t="s">
        <v>146</v>
      </c>
      <c r="AG145" s="15">
        <f t="shared" si="432"/>
        <v>0</v>
      </c>
      <c r="AH145" s="10" t="str">
        <f>IFERROR(VLOOKUP(A145,'10'!U:V,2,0),"0")</f>
        <v>0</v>
      </c>
      <c r="AI145" s="5" t="s">
        <v>146</v>
      </c>
      <c r="AJ145" s="15">
        <f t="shared" si="433"/>
        <v>0</v>
      </c>
      <c r="AK145" s="10" t="str">
        <f>IFERROR(VLOOKUP(A145,'11'!U:V,2,0),"0")</f>
        <v>0</v>
      </c>
      <c r="AL145" s="5" t="s">
        <v>146</v>
      </c>
      <c r="AM145" s="15">
        <f t="shared" si="434"/>
        <v>0</v>
      </c>
      <c r="AN145" s="10" t="str">
        <f>IFERROR(VLOOKUP(A145,'12'!U:V,2,0),"0")</f>
        <v>0</v>
      </c>
      <c r="AO145" s="5" t="s">
        <v>146</v>
      </c>
      <c r="AP145" s="15">
        <f t="shared" si="435"/>
        <v>0</v>
      </c>
      <c r="AQ145" s="10" t="str">
        <f>IFERROR(VLOOKUP(A145,'13'!U:V,2,0),"0")</f>
        <v>0</v>
      </c>
      <c r="AR145" s="5" t="s">
        <v>146</v>
      </c>
      <c r="AS145" s="15">
        <f t="shared" si="436"/>
        <v>0</v>
      </c>
      <c r="AT145" s="10" t="str">
        <f>IFERROR(VLOOKUP(A145,'14'!U:V,2,0),"0")</f>
        <v>0</v>
      </c>
      <c r="AU145" s="5" t="s">
        <v>146</v>
      </c>
      <c r="AV145" s="15">
        <f t="shared" si="437"/>
        <v>0</v>
      </c>
      <c r="AW145" s="10" t="str">
        <f>IFERROR(VLOOKUP(A145,'15'!U:V,2,0),"0")</f>
        <v>0</v>
      </c>
      <c r="AX145" s="5" t="s">
        <v>146</v>
      </c>
      <c r="AY145" s="15">
        <f t="shared" si="438"/>
        <v>0</v>
      </c>
      <c r="AZ145" s="10" t="str">
        <f>IFERROR(VLOOKUP(A145,'16'!U:V,2,0),"0")</f>
        <v>0</v>
      </c>
      <c r="BA145" s="5" t="s">
        <v>146</v>
      </c>
      <c r="BB145" s="15">
        <f t="shared" si="439"/>
        <v>0</v>
      </c>
      <c r="BC145" s="10" t="str">
        <f>IFERROR(VLOOKUP(A145,'17'!U:V,2,0),"0")</f>
        <v>0</v>
      </c>
      <c r="BD145" s="5" t="s">
        <v>146</v>
      </c>
      <c r="BE145" s="15">
        <f t="shared" si="440"/>
        <v>0</v>
      </c>
      <c r="BF145" s="10" t="str">
        <f>IFERROR(VLOOKUP(A145,'18'!U:V,2,0),"0")</f>
        <v>0</v>
      </c>
      <c r="BG145" s="5" t="s">
        <v>146</v>
      </c>
      <c r="BH145" s="15">
        <f t="shared" si="441"/>
        <v>0</v>
      </c>
      <c r="BI145" s="10" t="str">
        <f>IFERROR(VLOOKUP(A145,'19'!U:V,2,0),"0")</f>
        <v>0</v>
      </c>
      <c r="BJ145" s="5" t="s">
        <v>146</v>
      </c>
      <c r="BK145" s="15">
        <f t="shared" si="442"/>
        <v>0</v>
      </c>
      <c r="BL145" s="10" t="str">
        <f>IFERROR(VLOOKUP(A145,'20'!U:V,2,0),"0")</f>
        <v>0</v>
      </c>
      <c r="BM145" s="5" t="s">
        <v>146</v>
      </c>
      <c r="BN145" s="15">
        <f t="shared" si="443"/>
        <v>0</v>
      </c>
      <c r="BO145" s="10" t="str">
        <f>IFERROR(VLOOKUP(A145,'21'!U:V,2,0),"0")</f>
        <v>0</v>
      </c>
      <c r="BP145" s="5" t="s">
        <v>146</v>
      </c>
      <c r="BQ145" s="15">
        <f t="shared" si="444"/>
        <v>0</v>
      </c>
      <c r="BR145" s="10" t="str">
        <f>IFERROR(VLOOKUP(A145,'22'!U:V,2,0),"0")</f>
        <v>0</v>
      </c>
      <c r="BS145" s="5" t="s">
        <v>146</v>
      </c>
      <c r="BT145" s="15">
        <f t="shared" si="445"/>
        <v>0</v>
      </c>
      <c r="BU145" s="10" t="str">
        <f>IFERROR(VLOOKUP(A145,'23'!U:V,2,0),"0")</f>
        <v>0</v>
      </c>
      <c r="BV145" s="5" t="s">
        <v>146</v>
      </c>
      <c r="BW145" s="15">
        <f t="shared" si="446"/>
        <v>0</v>
      </c>
      <c r="BX145" s="10" t="str">
        <f>IFERROR(VLOOKUP(A145,'24'!U:V,2,0),"0")</f>
        <v>0</v>
      </c>
      <c r="BY145" s="5" t="s">
        <v>146</v>
      </c>
      <c r="BZ145" s="15">
        <f t="shared" si="447"/>
        <v>0</v>
      </c>
      <c r="CA145" s="10" t="str">
        <f>IFERROR(VLOOKUP(A145,'25'!U:V,2,0),"0")</f>
        <v>0</v>
      </c>
      <c r="CB145" s="5" t="s">
        <v>146</v>
      </c>
      <c r="CC145" s="15">
        <f t="shared" si="448"/>
        <v>0</v>
      </c>
      <c r="CD145" s="10" t="str">
        <f>IFERROR(VLOOKUP(A145,'26'!U:V,2,0),"0")</f>
        <v>0</v>
      </c>
      <c r="CE145" s="5" t="s">
        <v>146</v>
      </c>
      <c r="CF145" s="15">
        <f t="shared" si="449"/>
        <v>0</v>
      </c>
      <c r="CG145" s="10" t="str">
        <f>IFERROR(VLOOKUP(A145,'27'!U:V,2,0),"0")</f>
        <v>0</v>
      </c>
      <c r="CH145" s="5" t="s">
        <v>146</v>
      </c>
      <c r="CI145" s="15">
        <f t="shared" si="450"/>
        <v>0</v>
      </c>
      <c r="CJ145" s="10" t="str">
        <f>IFERROR(VLOOKUP(A145,'28'!U:V,2,0),"0")</f>
        <v>0</v>
      </c>
      <c r="CK145" s="5" t="s">
        <v>146</v>
      </c>
      <c r="CL145" s="15">
        <f t="shared" si="451"/>
        <v>0</v>
      </c>
      <c r="CM145" s="10" t="str">
        <f>IFERROR(VLOOKUP(A145,'29'!U:V,2,0),"0")</f>
        <v>0</v>
      </c>
      <c r="CN145" s="5" t="s">
        <v>146</v>
      </c>
      <c r="CO145" s="15">
        <f t="shared" si="452"/>
        <v>0</v>
      </c>
      <c r="CP145" s="10" t="str">
        <f>IFERROR(VLOOKUP(A145,'30'!U:V,2,0),"0")</f>
        <v>0</v>
      </c>
      <c r="CQ145" s="5" t="s">
        <v>146</v>
      </c>
      <c r="CR145" s="15">
        <f t="shared" si="453"/>
        <v>0</v>
      </c>
      <c r="CS145" s="10" t="str">
        <f>IFERROR(VLOOKUP(A145,'31'!U:V,2,0),"0")</f>
        <v>0</v>
      </c>
      <c r="CT145" s="5" t="s">
        <v>146</v>
      </c>
      <c r="CU145" s="15">
        <f t="shared" si="422"/>
        <v>0</v>
      </c>
      <c r="CV145" s="10" t="str">
        <f>IFERROR(VLOOKUP(A145,'เซต1-31'!V:W,2,0),"0")</f>
        <v>0</v>
      </c>
      <c r="CW145" s="5" t="s">
        <v>146</v>
      </c>
      <c r="CX145" s="15">
        <f t="shared" si="421"/>
        <v>0</v>
      </c>
    </row>
    <row r="146" spans="1:102" x14ac:dyDescent="0.25">
      <c r="A146" s="5" t="s">
        <v>299</v>
      </c>
      <c r="B146" s="4" t="s">
        <v>300</v>
      </c>
      <c r="C146" s="13">
        <v>14.89</v>
      </c>
      <c r="D146" s="19">
        <f t="shared" si="420"/>
        <v>0</v>
      </c>
      <c r="E146" s="5" t="s">
        <v>146</v>
      </c>
      <c r="F146" s="13">
        <f t="shared" ref="F146" si="454">+D146*C146</f>
        <v>0</v>
      </c>
      <c r="G146" s="10" t="str">
        <f>IFERROR(VLOOKUP(A146,'1'!U:V,2,0),"0")</f>
        <v>0</v>
      </c>
      <c r="H146" s="5" t="s">
        <v>146</v>
      </c>
      <c r="I146" s="15">
        <f t="shared" ref="I146" si="455">+G146*C146</f>
        <v>0</v>
      </c>
      <c r="J146" s="10" t="str">
        <f>IFERROR(VLOOKUP(A146,'2'!U:V,2,0),"0")</f>
        <v>0</v>
      </c>
      <c r="K146" s="5" t="s">
        <v>146</v>
      </c>
      <c r="L146" s="15">
        <f t="shared" ref="L146" si="456">+J146*C146</f>
        <v>0</v>
      </c>
      <c r="M146" s="10" t="str">
        <f>IFERROR(VLOOKUP(A146,'3'!U:V,2,0),"0")</f>
        <v>0</v>
      </c>
      <c r="N146" s="5" t="s">
        <v>146</v>
      </c>
      <c r="O146" s="15">
        <f t="shared" ref="O146" si="457">+M146*C146</f>
        <v>0</v>
      </c>
      <c r="P146" s="10" t="str">
        <f>IFERROR(VLOOKUP(A146,'4'!U:V,2,0),"0")</f>
        <v>0</v>
      </c>
      <c r="Q146" s="5" t="s">
        <v>146</v>
      </c>
      <c r="R146" s="15">
        <f t="shared" ref="R146" si="458">+P146*C146</f>
        <v>0</v>
      </c>
      <c r="S146" s="10" t="str">
        <f>IFERROR(VLOOKUP(A146,'5'!U:V,2,0),"0")</f>
        <v>0</v>
      </c>
      <c r="T146" s="5" t="s">
        <v>146</v>
      </c>
      <c r="U146" s="15">
        <f t="shared" ref="U146" si="459">+S146*C146</f>
        <v>0</v>
      </c>
      <c r="V146" s="10" t="str">
        <f>IFERROR(VLOOKUP(A146,'6'!U:V,2,0),"0")</f>
        <v>0</v>
      </c>
      <c r="W146" s="5" t="s">
        <v>146</v>
      </c>
      <c r="X146" s="15">
        <f t="shared" ref="X146" si="460">+V146*C146</f>
        <v>0</v>
      </c>
      <c r="Y146" s="10" t="str">
        <f>IFERROR(VLOOKUP(A146,'7'!U:V,2,0),"0")</f>
        <v>0</v>
      </c>
      <c r="Z146" s="5" t="s">
        <v>146</v>
      </c>
      <c r="AA146" s="15">
        <f t="shared" ref="AA146" si="461">+Y146*C146</f>
        <v>0</v>
      </c>
      <c r="AB146" s="10" t="str">
        <f>IFERROR(VLOOKUP(A146,'8'!U:V,2,0),"0")</f>
        <v>0</v>
      </c>
      <c r="AC146" s="5" t="s">
        <v>146</v>
      </c>
      <c r="AD146" s="15">
        <f t="shared" ref="AD146" si="462">+AB146*C146</f>
        <v>0</v>
      </c>
      <c r="AE146" s="10" t="str">
        <f>IFERROR(VLOOKUP(A146,'9'!U:V,2,0),"0")</f>
        <v>0</v>
      </c>
      <c r="AF146" s="5" t="s">
        <v>146</v>
      </c>
      <c r="AG146" s="15">
        <f t="shared" ref="AG146" si="463">+AE146*C146</f>
        <v>0</v>
      </c>
      <c r="AH146" s="10" t="str">
        <f>IFERROR(VLOOKUP(A146,'10'!U:V,2,0),"0")</f>
        <v>0</v>
      </c>
      <c r="AI146" s="5" t="s">
        <v>146</v>
      </c>
      <c r="AJ146" s="15">
        <f t="shared" ref="AJ146" si="464">+AH146*C146</f>
        <v>0</v>
      </c>
      <c r="AK146" s="10" t="str">
        <f>IFERROR(VLOOKUP(A146,'11'!U:V,2,0),"0")</f>
        <v>0</v>
      </c>
      <c r="AL146" s="5" t="s">
        <v>146</v>
      </c>
      <c r="AM146" s="15">
        <f t="shared" ref="AM146" si="465">+AK146*C146</f>
        <v>0</v>
      </c>
      <c r="AN146" s="10" t="str">
        <f>IFERROR(VLOOKUP(A146,'12'!U:V,2,0),"0")</f>
        <v>0</v>
      </c>
      <c r="AO146" s="5" t="s">
        <v>146</v>
      </c>
      <c r="AP146" s="15">
        <f t="shared" ref="AP146" si="466">+AN146*C146</f>
        <v>0</v>
      </c>
      <c r="AQ146" s="10" t="str">
        <f>IFERROR(VLOOKUP(A146,'13'!U:V,2,0),"0")</f>
        <v>0</v>
      </c>
      <c r="AR146" s="5" t="s">
        <v>146</v>
      </c>
      <c r="AS146" s="15">
        <f t="shared" ref="AS146" si="467">+AQ146*C146</f>
        <v>0</v>
      </c>
      <c r="AT146" s="10" t="str">
        <f>IFERROR(VLOOKUP(A146,'14'!U:V,2,0),"0")</f>
        <v>0</v>
      </c>
      <c r="AU146" s="5" t="s">
        <v>146</v>
      </c>
      <c r="AV146" s="15">
        <f t="shared" ref="AV146" si="468">+AT146*C146</f>
        <v>0</v>
      </c>
      <c r="AW146" s="10" t="str">
        <f>IFERROR(VLOOKUP(A146,'15'!U:V,2,0),"0")</f>
        <v>0</v>
      </c>
      <c r="AX146" s="5" t="s">
        <v>146</v>
      </c>
      <c r="AY146" s="15">
        <f t="shared" ref="AY146" si="469">+AW146*C146</f>
        <v>0</v>
      </c>
      <c r="AZ146" s="10" t="str">
        <f>IFERROR(VLOOKUP(A146,'16'!U:V,2,0),"0")</f>
        <v>0</v>
      </c>
      <c r="BA146" s="5" t="s">
        <v>146</v>
      </c>
      <c r="BB146" s="15">
        <f t="shared" ref="BB146" si="470">+AZ146*C146</f>
        <v>0</v>
      </c>
      <c r="BC146" s="10" t="str">
        <f>IFERROR(VLOOKUP(A146,'17'!U:V,2,0),"0")</f>
        <v>0</v>
      </c>
      <c r="BD146" s="5" t="s">
        <v>146</v>
      </c>
      <c r="BE146" s="15">
        <f t="shared" ref="BE146" si="471">+BC146*C146</f>
        <v>0</v>
      </c>
      <c r="BF146" s="10" t="str">
        <f>IFERROR(VLOOKUP(A146,'18'!U:V,2,0),"0")</f>
        <v>0</v>
      </c>
      <c r="BG146" s="5" t="s">
        <v>146</v>
      </c>
      <c r="BH146" s="15">
        <f t="shared" ref="BH146" si="472">+BF146*C146</f>
        <v>0</v>
      </c>
      <c r="BI146" s="10" t="str">
        <f>IFERROR(VLOOKUP(A146,'19'!U:V,2,0),"0")</f>
        <v>0</v>
      </c>
      <c r="BJ146" s="5" t="s">
        <v>146</v>
      </c>
      <c r="BK146" s="15">
        <f t="shared" ref="BK146" si="473">+BI146*C146</f>
        <v>0</v>
      </c>
      <c r="BL146" s="10" t="str">
        <f>IFERROR(VLOOKUP(A146,'20'!U:V,2,0),"0")</f>
        <v>0</v>
      </c>
      <c r="BM146" s="5" t="s">
        <v>146</v>
      </c>
      <c r="BN146" s="15">
        <f t="shared" ref="BN146" si="474">+BL146*C146</f>
        <v>0</v>
      </c>
      <c r="BO146" s="10" t="str">
        <f>IFERROR(VLOOKUP(A146,'21'!U:V,2,0),"0")</f>
        <v>0</v>
      </c>
      <c r="BP146" s="5" t="s">
        <v>146</v>
      </c>
      <c r="BQ146" s="15">
        <f t="shared" ref="BQ146" si="475">+BO146*C146</f>
        <v>0</v>
      </c>
      <c r="BR146" s="10" t="str">
        <f>IFERROR(VLOOKUP(A146,'22'!U:V,2,0),"0")</f>
        <v>0</v>
      </c>
      <c r="BS146" s="5" t="s">
        <v>146</v>
      </c>
      <c r="BT146" s="15">
        <f t="shared" ref="BT146" si="476">+BR146*C146</f>
        <v>0</v>
      </c>
      <c r="BU146" s="10" t="str">
        <f>IFERROR(VLOOKUP(A146,'23'!U:V,2,0),"0")</f>
        <v>0</v>
      </c>
      <c r="BV146" s="5" t="s">
        <v>146</v>
      </c>
      <c r="BW146" s="15">
        <f t="shared" ref="BW146" si="477">+BU146*C146</f>
        <v>0</v>
      </c>
      <c r="BX146" s="10" t="str">
        <f>IFERROR(VLOOKUP(A146,'24'!U:V,2,0),"0")</f>
        <v>0</v>
      </c>
      <c r="BY146" s="5" t="s">
        <v>146</v>
      </c>
      <c r="BZ146" s="15">
        <f t="shared" ref="BZ146" si="478">+BX146*C146</f>
        <v>0</v>
      </c>
      <c r="CA146" s="10" t="str">
        <f>IFERROR(VLOOKUP(A146,'25'!U:V,2,0),"0")</f>
        <v>0</v>
      </c>
      <c r="CB146" s="5" t="s">
        <v>146</v>
      </c>
      <c r="CC146" s="15">
        <f t="shared" ref="CC146" si="479">+CA146*C146</f>
        <v>0</v>
      </c>
      <c r="CD146" s="10" t="str">
        <f>IFERROR(VLOOKUP(A146,'26'!U:V,2,0),"0")</f>
        <v>0</v>
      </c>
      <c r="CE146" s="5" t="s">
        <v>146</v>
      </c>
      <c r="CF146" s="15">
        <f t="shared" ref="CF146" si="480">+CD146*C146</f>
        <v>0</v>
      </c>
      <c r="CG146" s="10" t="str">
        <f>IFERROR(VLOOKUP(A146,'27'!U:V,2,0),"0")</f>
        <v>0</v>
      </c>
      <c r="CH146" s="5" t="s">
        <v>146</v>
      </c>
      <c r="CI146" s="15">
        <f t="shared" ref="CI146" si="481">+CG146*C146</f>
        <v>0</v>
      </c>
      <c r="CJ146" s="10" t="str">
        <f>IFERROR(VLOOKUP(A146,'28'!U:V,2,0),"0")</f>
        <v>0</v>
      </c>
      <c r="CK146" s="5" t="s">
        <v>146</v>
      </c>
      <c r="CL146" s="15">
        <f t="shared" ref="CL146" si="482">+CJ146*C146</f>
        <v>0</v>
      </c>
      <c r="CM146" s="10" t="str">
        <f>IFERROR(VLOOKUP(A146,'29'!U:V,2,0),"0")</f>
        <v>0</v>
      </c>
      <c r="CN146" s="5" t="s">
        <v>146</v>
      </c>
      <c r="CO146" s="15">
        <f t="shared" ref="CO146" si="483">+CM146*C146</f>
        <v>0</v>
      </c>
      <c r="CP146" s="10" t="str">
        <f>IFERROR(VLOOKUP(A146,'30'!U:V,2,0),"0")</f>
        <v>0</v>
      </c>
      <c r="CQ146" s="5" t="s">
        <v>146</v>
      </c>
      <c r="CR146" s="15">
        <f t="shared" ref="CR146" si="484">+CP146*C146</f>
        <v>0</v>
      </c>
      <c r="CS146" s="10" t="str">
        <f>IFERROR(VLOOKUP(A146,'31'!U:V,2,0),"0")</f>
        <v>0</v>
      </c>
      <c r="CT146" s="5" t="s">
        <v>146</v>
      </c>
      <c r="CU146" s="15">
        <f t="shared" si="422"/>
        <v>0</v>
      </c>
      <c r="CV146" s="10" t="str">
        <f>IFERROR(VLOOKUP(A146,'เซต1-31'!V:W,2,0),"0")</f>
        <v>0</v>
      </c>
      <c r="CW146" s="5" t="s">
        <v>146</v>
      </c>
      <c r="CX146" s="15">
        <f t="shared" si="421"/>
        <v>0</v>
      </c>
    </row>
    <row r="147" spans="1:102" x14ac:dyDescent="0.25">
      <c r="A147" s="5" t="s">
        <v>306</v>
      </c>
      <c r="B147" s="4" t="s">
        <v>307</v>
      </c>
      <c r="C147" s="13">
        <v>12.68</v>
      </c>
      <c r="D147" s="19">
        <f t="shared" si="420"/>
        <v>0</v>
      </c>
      <c r="E147" s="5" t="s">
        <v>146</v>
      </c>
      <c r="F147" s="13">
        <f t="shared" ref="F147" si="485">+D147*C147</f>
        <v>0</v>
      </c>
      <c r="G147" s="10" t="str">
        <f>IFERROR(VLOOKUP(A147,'1'!U:V,2,0),"0")</f>
        <v>0</v>
      </c>
      <c r="H147" s="5" t="s">
        <v>146</v>
      </c>
      <c r="I147" s="15">
        <f t="shared" ref="I147" si="486">+G147*C147</f>
        <v>0</v>
      </c>
      <c r="J147" s="10" t="str">
        <f>IFERROR(VLOOKUP(A147,'2'!U:V,2,0),"0")</f>
        <v>0</v>
      </c>
      <c r="K147" s="5" t="s">
        <v>146</v>
      </c>
      <c r="L147" s="15">
        <f t="shared" ref="L147" si="487">+J147*C147</f>
        <v>0</v>
      </c>
      <c r="M147" s="10" t="str">
        <f>IFERROR(VLOOKUP(A147,'3'!U:V,2,0),"0")</f>
        <v>0</v>
      </c>
      <c r="N147" s="5" t="s">
        <v>146</v>
      </c>
      <c r="O147" s="15">
        <f t="shared" ref="O147" si="488">+M147*C147</f>
        <v>0</v>
      </c>
      <c r="P147" s="10" t="str">
        <f>IFERROR(VLOOKUP(A147,'4'!U:V,2,0),"0")</f>
        <v>0</v>
      </c>
      <c r="Q147" s="5" t="s">
        <v>146</v>
      </c>
      <c r="R147" s="15">
        <f t="shared" ref="R147" si="489">+P147*C147</f>
        <v>0</v>
      </c>
      <c r="S147" s="10" t="str">
        <f>IFERROR(VLOOKUP(A147,'5'!U:V,2,0),"0")</f>
        <v>0</v>
      </c>
      <c r="T147" s="5" t="s">
        <v>146</v>
      </c>
      <c r="U147" s="15">
        <f t="shared" ref="U147" si="490">+S147*C147</f>
        <v>0</v>
      </c>
      <c r="V147" s="10" t="str">
        <f>IFERROR(VLOOKUP(A147,'6'!U:V,2,0),"0")</f>
        <v>0</v>
      </c>
      <c r="W147" s="5" t="s">
        <v>146</v>
      </c>
      <c r="X147" s="15">
        <f t="shared" ref="X147" si="491">+V147*C147</f>
        <v>0</v>
      </c>
      <c r="Y147" s="10" t="str">
        <f>IFERROR(VLOOKUP(A147,'7'!U:V,2,0),"0")</f>
        <v>0</v>
      </c>
      <c r="Z147" s="5" t="s">
        <v>146</v>
      </c>
      <c r="AA147" s="15">
        <f t="shared" ref="AA147" si="492">+Y147*C147</f>
        <v>0</v>
      </c>
      <c r="AB147" s="10" t="str">
        <f>IFERROR(VLOOKUP(A147,'8'!U:V,2,0),"0")</f>
        <v>0</v>
      </c>
      <c r="AC147" s="5" t="s">
        <v>146</v>
      </c>
      <c r="AD147" s="15">
        <f t="shared" ref="AD147" si="493">+AB147*C147</f>
        <v>0</v>
      </c>
      <c r="AE147" s="10" t="str">
        <f>IFERROR(VLOOKUP(A147,'9'!U:V,2,0),"0")</f>
        <v>0</v>
      </c>
      <c r="AF147" s="5" t="s">
        <v>146</v>
      </c>
      <c r="AG147" s="15">
        <f t="shared" ref="AG147" si="494">+AE147*C147</f>
        <v>0</v>
      </c>
      <c r="AH147" s="10" t="str">
        <f>IFERROR(VLOOKUP(A147,'10'!U:V,2,0),"0")</f>
        <v>0</v>
      </c>
      <c r="AI147" s="5" t="s">
        <v>146</v>
      </c>
      <c r="AJ147" s="15">
        <f t="shared" ref="AJ147" si="495">+AH147*C147</f>
        <v>0</v>
      </c>
      <c r="AK147" s="10" t="str">
        <f>IFERROR(VLOOKUP(A147,'11'!U:V,2,0),"0")</f>
        <v>0</v>
      </c>
      <c r="AL147" s="5" t="s">
        <v>146</v>
      </c>
      <c r="AM147" s="15">
        <f t="shared" ref="AM147" si="496">+AK147*C147</f>
        <v>0</v>
      </c>
      <c r="AN147" s="10" t="str">
        <f>IFERROR(VLOOKUP(A147,'12'!U:V,2,0),"0")</f>
        <v>0</v>
      </c>
      <c r="AO147" s="5" t="s">
        <v>146</v>
      </c>
      <c r="AP147" s="15">
        <f t="shared" ref="AP147" si="497">+AN147*C147</f>
        <v>0</v>
      </c>
      <c r="AQ147" s="10" t="str">
        <f>IFERROR(VLOOKUP(A147,'13'!U:V,2,0),"0")</f>
        <v>0</v>
      </c>
      <c r="AR147" s="5" t="s">
        <v>146</v>
      </c>
      <c r="AS147" s="15">
        <f t="shared" ref="AS147" si="498">+AQ147*C147</f>
        <v>0</v>
      </c>
      <c r="AT147" s="10" t="str">
        <f>IFERROR(VLOOKUP(A147,'14'!U:V,2,0),"0")</f>
        <v>0</v>
      </c>
      <c r="AU147" s="5" t="s">
        <v>146</v>
      </c>
      <c r="AV147" s="15">
        <f t="shared" ref="AV147" si="499">+AT147*C147</f>
        <v>0</v>
      </c>
      <c r="AW147" s="10" t="str">
        <f>IFERROR(VLOOKUP(A147,'15'!U:V,2,0),"0")</f>
        <v>0</v>
      </c>
      <c r="AX147" s="5" t="s">
        <v>146</v>
      </c>
      <c r="AY147" s="15">
        <f t="shared" ref="AY147" si="500">+AW147*C147</f>
        <v>0</v>
      </c>
      <c r="AZ147" s="10" t="str">
        <f>IFERROR(VLOOKUP(A147,'16'!U:V,2,0),"0")</f>
        <v>0</v>
      </c>
      <c r="BA147" s="5" t="s">
        <v>146</v>
      </c>
      <c r="BB147" s="15">
        <f t="shared" ref="BB147" si="501">+AZ147*C147</f>
        <v>0</v>
      </c>
      <c r="BC147" s="10" t="str">
        <f>IFERROR(VLOOKUP(A147,'17'!U:V,2,0),"0")</f>
        <v>0</v>
      </c>
      <c r="BD147" s="5" t="s">
        <v>146</v>
      </c>
      <c r="BE147" s="15">
        <f t="shared" ref="BE147" si="502">+BC147*C147</f>
        <v>0</v>
      </c>
      <c r="BF147" s="10" t="str">
        <f>IFERROR(VLOOKUP(A147,'18'!U:V,2,0),"0")</f>
        <v>0</v>
      </c>
      <c r="BG147" s="5" t="s">
        <v>146</v>
      </c>
      <c r="BH147" s="15">
        <f t="shared" ref="BH147" si="503">+BF147*C147</f>
        <v>0</v>
      </c>
      <c r="BI147" s="10" t="str">
        <f>IFERROR(VLOOKUP(A147,'19'!U:V,2,0),"0")</f>
        <v>0</v>
      </c>
      <c r="BJ147" s="5" t="s">
        <v>146</v>
      </c>
      <c r="BK147" s="15">
        <f t="shared" ref="BK147" si="504">+BI147*C147</f>
        <v>0</v>
      </c>
      <c r="BL147" s="10" t="str">
        <f>IFERROR(VLOOKUP(A147,'20'!U:V,2,0),"0")</f>
        <v>0</v>
      </c>
      <c r="BM147" s="5" t="s">
        <v>146</v>
      </c>
      <c r="BN147" s="15">
        <f t="shared" ref="BN147" si="505">+BL147*C147</f>
        <v>0</v>
      </c>
      <c r="BO147" s="10" t="str">
        <f>IFERROR(VLOOKUP(A147,'21'!U:V,2,0),"0")</f>
        <v>0</v>
      </c>
      <c r="BP147" s="5" t="s">
        <v>146</v>
      </c>
      <c r="BQ147" s="15">
        <f t="shared" ref="BQ147" si="506">+BO147*C147</f>
        <v>0</v>
      </c>
      <c r="BR147" s="10" t="str">
        <f>IFERROR(VLOOKUP(A147,'22'!U:V,2,0),"0")</f>
        <v>0</v>
      </c>
      <c r="BS147" s="5" t="s">
        <v>146</v>
      </c>
      <c r="BT147" s="15">
        <f t="shared" ref="BT147" si="507">+BR147*C147</f>
        <v>0</v>
      </c>
      <c r="BU147" s="10" t="str">
        <f>IFERROR(VLOOKUP(A147,'23'!U:V,2,0),"0")</f>
        <v>0</v>
      </c>
      <c r="BV147" s="5" t="s">
        <v>146</v>
      </c>
      <c r="BW147" s="15">
        <f t="shared" ref="BW147" si="508">+BU147*C147</f>
        <v>0</v>
      </c>
      <c r="BX147" s="10" t="str">
        <f>IFERROR(VLOOKUP(A147,'24'!U:V,2,0),"0")</f>
        <v>0</v>
      </c>
      <c r="BY147" s="5" t="s">
        <v>146</v>
      </c>
      <c r="BZ147" s="15">
        <f t="shared" ref="BZ147" si="509">+BX147*C147</f>
        <v>0</v>
      </c>
      <c r="CA147" s="10" t="str">
        <f>IFERROR(VLOOKUP(A147,'25'!U:V,2,0),"0")</f>
        <v>0</v>
      </c>
      <c r="CB147" s="5" t="s">
        <v>146</v>
      </c>
      <c r="CC147" s="15">
        <f t="shared" ref="CC147" si="510">+CA147*C147</f>
        <v>0</v>
      </c>
      <c r="CD147" s="10" t="str">
        <f>IFERROR(VLOOKUP(A147,'26'!U:V,2,0),"0")</f>
        <v>0</v>
      </c>
      <c r="CE147" s="5" t="s">
        <v>146</v>
      </c>
      <c r="CF147" s="15">
        <f t="shared" ref="CF147" si="511">+CD147*C147</f>
        <v>0</v>
      </c>
      <c r="CG147" s="10" t="str">
        <f>IFERROR(VLOOKUP(A147,'27'!U:V,2,0),"0")</f>
        <v>0</v>
      </c>
      <c r="CH147" s="5" t="s">
        <v>146</v>
      </c>
      <c r="CI147" s="15">
        <f t="shared" ref="CI147" si="512">+CG147*C147</f>
        <v>0</v>
      </c>
      <c r="CJ147" s="10" t="str">
        <f>IFERROR(VLOOKUP(A147,'28'!U:V,2,0),"0")</f>
        <v>0</v>
      </c>
      <c r="CK147" s="5" t="s">
        <v>146</v>
      </c>
      <c r="CL147" s="15">
        <f t="shared" ref="CL147" si="513">+CJ147*C147</f>
        <v>0</v>
      </c>
      <c r="CM147" s="10" t="str">
        <f>IFERROR(VLOOKUP(A147,'29'!U:V,2,0),"0")</f>
        <v>0</v>
      </c>
      <c r="CN147" s="5" t="s">
        <v>146</v>
      </c>
      <c r="CO147" s="15">
        <f t="shared" ref="CO147" si="514">+CM147*C147</f>
        <v>0</v>
      </c>
      <c r="CP147" s="10" t="str">
        <f>IFERROR(VLOOKUP(A147,'30'!U:V,2,0),"0")</f>
        <v>0</v>
      </c>
      <c r="CQ147" s="5" t="s">
        <v>146</v>
      </c>
      <c r="CR147" s="15">
        <f t="shared" ref="CR147" si="515">+CP147*C147</f>
        <v>0</v>
      </c>
      <c r="CS147" s="10" t="str">
        <f>IFERROR(VLOOKUP(A147,'31'!U:V,2,0),"0")</f>
        <v>0</v>
      </c>
      <c r="CT147" s="5" t="s">
        <v>146</v>
      </c>
      <c r="CU147" s="15">
        <f t="shared" si="422"/>
        <v>0</v>
      </c>
      <c r="CV147" s="10" t="str">
        <f>IFERROR(VLOOKUP(A147,'เซต1-31'!V:W,2,0),"0")</f>
        <v>0</v>
      </c>
      <c r="CW147" s="5" t="s">
        <v>146</v>
      </c>
      <c r="CX147" s="15">
        <f t="shared" si="421"/>
        <v>0</v>
      </c>
    </row>
    <row r="148" spans="1:102" x14ac:dyDescent="0.25">
      <c r="A148" s="5" t="s">
        <v>310</v>
      </c>
      <c r="B148" s="4" t="s">
        <v>42</v>
      </c>
      <c r="C148" s="13">
        <v>30.96</v>
      </c>
      <c r="D148" s="19">
        <f t="shared" si="420"/>
        <v>0</v>
      </c>
      <c r="E148" s="5" t="s">
        <v>150</v>
      </c>
      <c r="F148" s="13">
        <f t="shared" ref="F148:F149" si="516">+D148*C148</f>
        <v>0</v>
      </c>
      <c r="G148" s="10" t="str">
        <f>IFERROR(VLOOKUP(A148,'1'!U:V,2,0),"0")</f>
        <v>0</v>
      </c>
      <c r="H148" s="5" t="s">
        <v>150</v>
      </c>
      <c r="I148" s="15">
        <f>+G148*C148</f>
        <v>0</v>
      </c>
      <c r="J148" s="10" t="str">
        <f>IFERROR(VLOOKUP(A148,'2'!U:V,2,0),"0")</f>
        <v>0</v>
      </c>
      <c r="K148" s="5" t="s">
        <v>150</v>
      </c>
      <c r="L148" s="15">
        <f>+J148*C148</f>
        <v>0</v>
      </c>
      <c r="M148" s="10" t="str">
        <f>IFERROR(VLOOKUP(A148,'3'!U:V,2,0),"0")</f>
        <v>0</v>
      </c>
      <c r="N148" s="5" t="s">
        <v>150</v>
      </c>
      <c r="O148" s="15">
        <f>+M148*C148</f>
        <v>0</v>
      </c>
      <c r="P148" s="10" t="str">
        <f>IFERROR(VLOOKUP(A148,'4'!U:V,2,0),"0")</f>
        <v>0</v>
      </c>
      <c r="Q148" s="5" t="s">
        <v>150</v>
      </c>
      <c r="R148" s="15">
        <f>+P148*C148</f>
        <v>0</v>
      </c>
      <c r="S148" s="10" t="str">
        <f>IFERROR(VLOOKUP(A148,'5'!U:V,2,0),"0")</f>
        <v>0</v>
      </c>
      <c r="T148" s="5" t="s">
        <v>150</v>
      </c>
      <c r="U148" s="15">
        <f>+S148*C148</f>
        <v>0</v>
      </c>
      <c r="V148" s="10" t="str">
        <f>IFERROR(VLOOKUP(A148,'6'!U:V,2,0),"0")</f>
        <v>0</v>
      </c>
      <c r="W148" s="5" t="s">
        <v>150</v>
      </c>
      <c r="X148" s="15">
        <f>+V148*C148</f>
        <v>0</v>
      </c>
      <c r="Y148" s="10" t="str">
        <f>IFERROR(VLOOKUP(A148,'7'!U:V,2,0),"0")</f>
        <v>0</v>
      </c>
      <c r="Z148" s="5" t="s">
        <v>150</v>
      </c>
      <c r="AA148" s="15">
        <f t="shared" ref="AA148:AA149" si="517">+Y148*C148</f>
        <v>0</v>
      </c>
      <c r="AB148" s="10" t="str">
        <f>IFERROR(VLOOKUP(A148,'8'!U:V,2,0),"0")</f>
        <v>0</v>
      </c>
      <c r="AC148" s="5" t="s">
        <v>150</v>
      </c>
      <c r="AD148" s="15">
        <f t="shared" ref="AD148:AD149" si="518">+AB148*C148</f>
        <v>0</v>
      </c>
      <c r="AE148" s="10" t="str">
        <f>IFERROR(VLOOKUP(A148,'9'!U:V,2,0),"0")</f>
        <v>0</v>
      </c>
      <c r="AF148" s="5" t="s">
        <v>150</v>
      </c>
      <c r="AG148" s="15">
        <f t="shared" ref="AG148:AG149" si="519">+AE148*C148</f>
        <v>0</v>
      </c>
      <c r="AH148" s="10" t="str">
        <f>IFERROR(VLOOKUP(A148,'10'!U:V,2,0),"0")</f>
        <v>0</v>
      </c>
      <c r="AI148" s="5" t="s">
        <v>150</v>
      </c>
      <c r="AJ148" s="15">
        <f t="shared" ref="AJ148:AJ149" si="520">+AH148*C148</f>
        <v>0</v>
      </c>
      <c r="AK148" s="10" t="str">
        <f>IFERROR(VLOOKUP(A148,'11'!U:V,2,0),"0")</f>
        <v>0</v>
      </c>
      <c r="AL148" s="5" t="s">
        <v>150</v>
      </c>
      <c r="AM148" s="15">
        <f t="shared" ref="AM148:AM149" si="521">+AK148*C148</f>
        <v>0</v>
      </c>
      <c r="AN148" s="10" t="str">
        <f>IFERROR(VLOOKUP(A148,'12'!U:V,2,0),"0")</f>
        <v>0</v>
      </c>
      <c r="AO148" s="5" t="s">
        <v>150</v>
      </c>
      <c r="AP148" s="15">
        <f t="shared" ref="AP148:AP149" si="522">+AN148*C148</f>
        <v>0</v>
      </c>
      <c r="AQ148" s="10" t="str">
        <f>IFERROR(VLOOKUP(A148,'13'!U:V,2,0),"0")</f>
        <v>0</v>
      </c>
      <c r="AR148" s="5" t="s">
        <v>150</v>
      </c>
      <c r="AS148" s="15">
        <f t="shared" ref="AS148:AS149" si="523">+AQ148*C148</f>
        <v>0</v>
      </c>
      <c r="AT148" s="10" t="str">
        <f>IFERROR(VLOOKUP(A148,'14'!U:V,2,0),"0")</f>
        <v>0</v>
      </c>
      <c r="AU148" s="5" t="s">
        <v>150</v>
      </c>
      <c r="AV148" s="15">
        <f t="shared" ref="AV148:AV149" si="524">+AT148*C148</f>
        <v>0</v>
      </c>
      <c r="AW148" s="10" t="str">
        <f>IFERROR(VLOOKUP(A148,'15'!U:V,2,0),"0")</f>
        <v>0</v>
      </c>
      <c r="AX148" s="5" t="s">
        <v>150</v>
      </c>
      <c r="AY148" s="15">
        <f t="shared" ref="AY148:AY149" si="525">+AW148*C148</f>
        <v>0</v>
      </c>
      <c r="AZ148" s="10" t="str">
        <f>IFERROR(VLOOKUP(A148,'16'!U:V,2,0),"0")</f>
        <v>0</v>
      </c>
      <c r="BA148" s="5" t="s">
        <v>150</v>
      </c>
      <c r="BB148" s="15">
        <f t="shared" ref="BB148:BB149" si="526">+AZ148*C148</f>
        <v>0</v>
      </c>
      <c r="BC148" s="10" t="str">
        <f>IFERROR(VLOOKUP(A148,'17'!U:V,2,0),"0")</f>
        <v>0</v>
      </c>
      <c r="BD148" s="5" t="s">
        <v>150</v>
      </c>
      <c r="BE148" s="15">
        <f t="shared" ref="BE148:BE149" si="527">+BC148*C148</f>
        <v>0</v>
      </c>
      <c r="BF148" s="10" t="str">
        <f>IFERROR(VLOOKUP(A148,'18'!U:V,2,0),"0")</f>
        <v>0</v>
      </c>
      <c r="BG148" s="5" t="s">
        <v>150</v>
      </c>
      <c r="BH148" s="15">
        <f t="shared" ref="BH148:BH149" si="528">+BF148*C148</f>
        <v>0</v>
      </c>
      <c r="BI148" s="10" t="str">
        <f>IFERROR(VLOOKUP(A148,'19'!U:V,2,0),"0")</f>
        <v>0</v>
      </c>
      <c r="BJ148" s="5" t="s">
        <v>150</v>
      </c>
      <c r="BK148" s="15">
        <f t="shared" ref="BK148:BK149" si="529">+BI148*C148</f>
        <v>0</v>
      </c>
      <c r="BL148" s="10" t="str">
        <f>IFERROR(VLOOKUP(A148,'20'!U:V,2,0),"0")</f>
        <v>0</v>
      </c>
      <c r="BM148" s="5" t="s">
        <v>150</v>
      </c>
      <c r="BN148" s="15">
        <f t="shared" ref="BN148:BN149" si="530">+BL148*C148</f>
        <v>0</v>
      </c>
      <c r="BO148" s="10" t="str">
        <f>IFERROR(VLOOKUP(A148,'21'!U:V,2,0),"0")</f>
        <v>0</v>
      </c>
      <c r="BP148" s="5" t="s">
        <v>150</v>
      </c>
      <c r="BQ148" s="15">
        <f t="shared" ref="BQ148:BQ149" si="531">+BO148*C148</f>
        <v>0</v>
      </c>
      <c r="BR148" s="10" t="str">
        <f>IFERROR(VLOOKUP(A148,'22'!U:V,2,0),"0")</f>
        <v>0</v>
      </c>
      <c r="BS148" s="5" t="s">
        <v>150</v>
      </c>
      <c r="BT148" s="15">
        <f t="shared" ref="BT148:BT149" si="532">+BR148*C148</f>
        <v>0</v>
      </c>
      <c r="BU148" s="10" t="str">
        <f>IFERROR(VLOOKUP(A148,'23'!U:V,2,0),"0")</f>
        <v>0</v>
      </c>
      <c r="BV148" s="5" t="s">
        <v>150</v>
      </c>
      <c r="BW148" s="15">
        <f t="shared" ref="BW148:BW149" si="533">+BU148*C148</f>
        <v>0</v>
      </c>
      <c r="BX148" s="10" t="str">
        <f>IFERROR(VLOOKUP(A148,'24'!U:V,2,0),"0")</f>
        <v>0</v>
      </c>
      <c r="BY148" s="5" t="s">
        <v>150</v>
      </c>
      <c r="BZ148" s="15">
        <f t="shared" ref="BZ148:BZ149" si="534">+BX148*C148</f>
        <v>0</v>
      </c>
      <c r="CA148" s="10" t="str">
        <f>IFERROR(VLOOKUP(A148,'25'!U:V,2,0),"0")</f>
        <v>0</v>
      </c>
      <c r="CB148" s="5" t="s">
        <v>150</v>
      </c>
      <c r="CC148" s="15">
        <f t="shared" ref="CC148:CC149" si="535">+CA148*C148</f>
        <v>0</v>
      </c>
      <c r="CD148" s="10" t="str">
        <f>IFERROR(VLOOKUP(A148,'26'!U:V,2,0),"0")</f>
        <v>0</v>
      </c>
      <c r="CE148" s="5" t="s">
        <v>150</v>
      </c>
      <c r="CF148" s="15">
        <f t="shared" ref="CF148:CF149" si="536">+CD148*C148</f>
        <v>0</v>
      </c>
      <c r="CG148" s="10" t="str">
        <f>IFERROR(VLOOKUP(A148,'27'!U:V,2,0),"0")</f>
        <v>0</v>
      </c>
      <c r="CH148" s="5" t="s">
        <v>150</v>
      </c>
      <c r="CI148" s="15">
        <f t="shared" ref="CI148:CI149" si="537">+CG148*C148</f>
        <v>0</v>
      </c>
      <c r="CJ148" s="10" t="str">
        <f>IFERROR(VLOOKUP(A148,'28'!U:V,2,0),"0")</f>
        <v>0</v>
      </c>
      <c r="CK148" s="5" t="s">
        <v>150</v>
      </c>
      <c r="CL148" s="15">
        <f t="shared" ref="CL148:CL149" si="538">+CJ148*C148</f>
        <v>0</v>
      </c>
      <c r="CM148" s="10" t="str">
        <f>IFERROR(VLOOKUP(A148,'29'!U:V,2,0),"0")</f>
        <v>0</v>
      </c>
      <c r="CN148" s="5" t="s">
        <v>150</v>
      </c>
      <c r="CO148" s="15">
        <f t="shared" ref="CO148:CO149" si="539">+CM148*C148</f>
        <v>0</v>
      </c>
      <c r="CP148" s="10" t="str">
        <f>IFERROR(VLOOKUP(A148,'30'!U:V,2,0),"0")</f>
        <v>0</v>
      </c>
      <c r="CQ148" s="5" t="s">
        <v>150</v>
      </c>
      <c r="CR148" s="15">
        <f t="shared" ref="CR148:CR149" si="540">+CP148*C148</f>
        <v>0</v>
      </c>
      <c r="CS148" s="10" t="str">
        <f>IFERROR(VLOOKUP(A148,'31'!U:V,2,0),"0")</f>
        <v>0</v>
      </c>
      <c r="CT148" s="5" t="s">
        <v>150</v>
      </c>
      <c r="CU148" s="15">
        <f t="shared" si="422"/>
        <v>0</v>
      </c>
      <c r="CV148" s="10" t="str">
        <f>IFERROR(VLOOKUP(A148,'เซต1-31'!V:W,2,0),"0")</f>
        <v>0</v>
      </c>
      <c r="CW148" s="5" t="s">
        <v>150</v>
      </c>
      <c r="CX148" s="15">
        <f t="shared" si="421"/>
        <v>0</v>
      </c>
    </row>
    <row r="149" spans="1:102" x14ac:dyDescent="0.25">
      <c r="A149" s="5" t="s">
        <v>327</v>
      </c>
      <c r="B149" s="4" t="s">
        <v>328</v>
      </c>
      <c r="C149" s="13">
        <v>12.68</v>
      </c>
      <c r="D149" s="19">
        <f t="shared" si="420"/>
        <v>0</v>
      </c>
      <c r="E149" s="5" t="s">
        <v>146</v>
      </c>
      <c r="F149" s="13">
        <f t="shared" si="516"/>
        <v>0</v>
      </c>
      <c r="G149" s="10" t="str">
        <f>IFERROR(VLOOKUP(A149,'1'!U:V,2,0),"0")</f>
        <v>0</v>
      </c>
      <c r="H149" s="5" t="s">
        <v>146</v>
      </c>
      <c r="I149" s="15">
        <f t="shared" ref="I149" si="541">+G149*C149</f>
        <v>0</v>
      </c>
      <c r="J149" s="10" t="str">
        <f>IFERROR(VLOOKUP(A149,'2'!U:V,2,0),"0")</f>
        <v>0</v>
      </c>
      <c r="K149" s="5" t="s">
        <v>146</v>
      </c>
      <c r="L149" s="15">
        <f t="shared" ref="L149" si="542">+J149*C149</f>
        <v>0</v>
      </c>
      <c r="M149" s="10" t="str">
        <f>IFERROR(VLOOKUP(A149,'3'!U:V,2,0),"0")</f>
        <v>0</v>
      </c>
      <c r="N149" s="5" t="s">
        <v>146</v>
      </c>
      <c r="O149" s="15">
        <f t="shared" ref="O149" si="543">+M149*C149</f>
        <v>0</v>
      </c>
      <c r="P149" s="10" t="str">
        <f>IFERROR(VLOOKUP(A149,'4'!U:V,2,0),"0")</f>
        <v>0</v>
      </c>
      <c r="Q149" s="5" t="s">
        <v>146</v>
      </c>
      <c r="R149" s="15">
        <f t="shared" ref="R149" si="544">+P149*C149</f>
        <v>0</v>
      </c>
      <c r="S149" s="10" t="str">
        <f>IFERROR(VLOOKUP(A149,'5'!U:V,2,0),"0")</f>
        <v>0</v>
      </c>
      <c r="T149" s="5" t="s">
        <v>146</v>
      </c>
      <c r="U149" s="15">
        <f t="shared" ref="U149" si="545">+S149*C149</f>
        <v>0</v>
      </c>
      <c r="V149" s="10" t="str">
        <f>IFERROR(VLOOKUP(A149,'6'!U:V,2,0),"0")</f>
        <v>0</v>
      </c>
      <c r="W149" s="5" t="s">
        <v>146</v>
      </c>
      <c r="X149" s="15">
        <f t="shared" ref="X149" si="546">+V149*C149</f>
        <v>0</v>
      </c>
      <c r="Y149" s="10" t="str">
        <f>IFERROR(VLOOKUP(A149,'7'!U:V,2,0),"0")</f>
        <v>0</v>
      </c>
      <c r="Z149" s="5" t="s">
        <v>146</v>
      </c>
      <c r="AA149" s="15">
        <f t="shared" si="517"/>
        <v>0</v>
      </c>
      <c r="AB149" s="10" t="str">
        <f>IFERROR(VLOOKUP(A149,'8'!U:V,2,0),"0")</f>
        <v>0</v>
      </c>
      <c r="AC149" s="5" t="s">
        <v>146</v>
      </c>
      <c r="AD149" s="15">
        <f t="shared" si="518"/>
        <v>0</v>
      </c>
      <c r="AE149" s="10" t="str">
        <f>IFERROR(VLOOKUP(A149,'9'!U:V,2,0),"0")</f>
        <v>0</v>
      </c>
      <c r="AF149" s="5" t="s">
        <v>146</v>
      </c>
      <c r="AG149" s="15">
        <f t="shared" si="519"/>
        <v>0</v>
      </c>
      <c r="AH149" s="10" t="str">
        <f>IFERROR(VLOOKUP(A149,'10'!U:V,2,0),"0")</f>
        <v>0</v>
      </c>
      <c r="AI149" s="5" t="s">
        <v>146</v>
      </c>
      <c r="AJ149" s="15">
        <f t="shared" si="520"/>
        <v>0</v>
      </c>
      <c r="AK149" s="10" t="str">
        <f>IFERROR(VLOOKUP(A149,'11'!U:V,2,0),"0")</f>
        <v>0</v>
      </c>
      <c r="AL149" s="5" t="s">
        <v>146</v>
      </c>
      <c r="AM149" s="15">
        <f t="shared" si="521"/>
        <v>0</v>
      </c>
      <c r="AN149" s="10" t="str">
        <f>IFERROR(VLOOKUP(A149,'12'!U:V,2,0),"0")</f>
        <v>0</v>
      </c>
      <c r="AO149" s="5" t="s">
        <v>146</v>
      </c>
      <c r="AP149" s="15">
        <f t="shared" si="522"/>
        <v>0</v>
      </c>
      <c r="AQ149" s="10" t="str">
        <f>IFERROR(VLOOKUP(A149,'13'!U:V,2,0),"0")</f>
        <v>0</v>
      </c>
      <c r="AR149" s="5" t="s">
        <v>146</v>
      </c>
      <c r="AS149" s="15">
        <f t="shared" si="523"/>
        <v>0</v>
      </c>
      <c r="AT149" s="10" t="str">
        <f>IFERROR(VLOOKUP(A149,'14'!U:V,2,0),"0")</f>
        <v>0</v>
      </c>
      <c r="AU149" s="5" t="s">
        <v>146</v>
      </c>
      <c r="AV149" s="15">
        <f t="shared" si="524"/>
        <v>0</v>
      </c>
      <c r="AW149" s="10" t="str">
        <f>IFERROR(VLOOKUP(A149,'15'!U:V,2,0),"0")</f>
        <v>0</v>
      </c>
      <c r="AX149" s="5" t="s">
        <v>146</v>
      </c>
      <c r="AY149" s="15">
        <f t="shared" si="525"/>
        <v>0</v>
      </c>
      <c r="AZ149" s="10" t="str">
        <f>IFERROR(VLOOKUP(A149,'16'!U:V,2,0),"0")</f>
        <v>0</v>
      </c>
      <c r="BA149" s="5" t="s">
        <v>146</v>
      </c>
      <c r="BB149" s="15">
        <f t="shared" si="526"/>
        <v>0</v>
      </c>
      <c r="BC149" s="10" t="str">
        <f>IFERROR(VLOOKUP(A149,'17'!U:V,2,0),"0")</f>
        <v>0</v>
      </c>
      <c r="BD149" s="5" t="s">
        <v>146</v>
      </c>
      <c r="BE149" s="15">
        <f t="shared" si="527"/>
        <v>0</v>
      </c>
      <c r="BF149" s="10" t="str">
        <f>IFERROR(VLOOKUP(A149,'18'!U:V,2,0),"0")</f>
        <v>0</v>
      </c>
      <c r="BG149" s="5" t="s">
        <v>146</v>
      </c>
      <c r="BH149" s="15">
        <f t="shared" si="528"/>
        <v>0</v>
      </c>
      <c r="BI149" s="10" t="str">
        <f>IFERROR(VLOOKUP(A149,'19'!U:V,2,0),"0")</f>
        <v>0</v>
      </c>
      <c r="BJ149" s="5" t="s">
        <v>146</v>
      </c>
      <c r="BK149" s="15">
        <f t="shared" si="529"/>
        <v>0</v>
      </c>
      <c r="BL149" s="10" t="str">
        <f>IFERROR(VLOOKUP(A149,'20'!U:V,2,0),"0")</f>
        <v>0</v>
      </c>
      <c r="BM149" s="5" t="s">
        <v>146</v>
      </c>
      <c r="BN149" s="15">
        <f t="shared" si="530"/>
        <v>0</v>
      </c>
      <c r="BO149" s="10" t="str">
        <f>IFERROR(VLOOKUP(A149,'21'!U:V,2,0),"0")</f>
        <v>0</v>
      </c>
      <c r="BP149" s="5" t="s">
        <v>146</v>
      </c>
      <c r="BQ149" s="15">
        <f t="shared" si="531"/>
        <v>0</v>
      </c>
      <c r="BR149" s="10" t="str">
        <f>IFERROR(VLOOKUP(A149,'22'!U:V,2,0),"0")</f>
        <v>0</v>
      </c>
      <c r="BS149" s="5" t="s">
        <v>146</v>
      </c>
      <c r="BT149" s="15">
        <f t="shared" si="532"/>
        <v>0</v>
      </c>
      <c r="BU149" s="10" t="str">
        <f>IFERROR(VLOOKUP(A149,'23'!U:V,2,0),"0")</f>
        <v>0</v>
      </c>
      <c r="BV149" s="5" t="s">
        <v>146</v>
      </c>
      <c r="BW149" s="15">
        <f t="shared" si="533"/>
        <v>0</v>
      </c>
      <c r="BX149" s="10" t="str">
        <f>IFERROR(VLOOKUP(A149,'24'!U:V,2,0),"0")</f>
        <v>0</v>
      </c>
      <c r="BY149" s="5" t="s">
        <v>146</v>
      </c>
      <c r="BZ149" s="15">
        <f t="shared" si="534"/>
        <v>0</v>
      </c>
      <c r="CA149" s="10" t="str">
        <f>IFERROR(VLOOKUP(A149,'25'!U:V,2,0),"0")</f>
        <v>0</v>
      </c>
      <c r="CB149" s="5" t="s">
        <v>146</v>
      </c>
      <c r="CC149" s="15">
        <f t="shared" si="535"/>
        <v>0</v>
      </c>
      <c r="CD149" s="10" t="str">
        <f>IFERROR(VLOOKUP(A149,'26'!U:V,2,0),"0")</f>
        <v>0</v>
      </c>
      <c r="CE149" s="5" t="s">
        <v>146</v>
      </c>
      <c r="CF149" s="15">
        <f t="shared" si="536"/>
        <v>0</v>
      </c>
      <c r="CG149" s="10" t="str">
        <f>IFERROR(VLOOKUP(A149,'27'!U:V,2,0),"0")</f>
        <v>0</v>
      </c>
      <c r="CH149" s="5" t="s">
        <v>146</v>
      </c>
      <c r="CI149" s="15">
        <f t="shared" si="537"/>
        <v>0</v>
      </c>
      <c r="CJ149" s="10" t="str">
        <f>IFERROR(VLOOKUP(A149,'28'!U:V,2,0),"0")</f>
        <v>0</v>
      </c>
      <c r="CK149" s="5" t="s">
        <v>146</v>
      </c>
      <c r="CL149" s="15">
        <f t="shared" si="538"/>
        <v>0</v>
      </c>
      <c r="CM149" s="10" t="str">
        <f>IFERROR(VLOOKUP(A149,'29'!U:V,2,0),"0")</f>
        <v>0</v>
      </c>
      <c r="CN149" s="5" t="s">
        <v>146</v>
      </c>
      <c r="CO149" s="15">
        <f t="shared" si="539"/>
        <v>0</v>
      </c>
      <c r="CP149" s="10" t="str">
        <f>IFERROR(VLOOKUP(A149,'30'!U:V,2,0),"0")</f>
        <v>0</v>
      </c>
      <c r="CQ149" s="5" t="s">
        <v>146</v>
      </c>
      <c r="CR149" s="15">
        <f t="shared" si="540"/>
        <v>0</v>
      </c>
      <c r="CS149" s="10" t="str">
        <f>IFERROR(VLOOKUP(A149,'31'!U:V,2,0),"0")</f>
        <v>0</v>
      </c>
      <c r="CT149" s="5" t="s">
        <v>146</v>
      </c>
      <c r="CU149" s="15">
        <f t="shared" si="422"/>
        <v>0</v>
      </c>
      <c r="CV149" s="10" t="str">
        <f>IFERROR(VLOOKUP(A149,'เซต1-31'!V:W,2,0),"0")</f>
        <v>0</v>
      </c>
      <c r="CW149" s="5" t="s">
        <v>146</v>
      </c>
      <c r="CX149" s="15">
        <f t="shared" si="421"/>
        <v>0</v>
      </c>
    </row>
    <row r="150" spans="1:102" x14ac:dyDescent="0.25">
      <c r="A150" s="5" t="s">
        <v>323</v>
      </c>
      <c r="B150" s="4" t="s">
        <v>324</v>
      </c>
      <c r="C150" s="13">
        <v>33.96</v>
      </c>
      <c r="D150" s="19">
        <f t="shared" si="420"/>
        <v>0</v>
      </c>
      <c r="E150" s="5" t="s">
        <v>146</v>
      </c>
      <c r="F150" s="13">
        <f t="shared" ref="F150:F158" si="547">+D150*C150</f>
        <v>0</v>
      </c>
      <c r="G150" s="10" t="str">
        <f>IFERROR(VLOOKUP(A150,'1'!U:V,2,0),"0")</f>
        <v>0</v>
      </c>
      <c r="H150" s="5" t="s">
        <v>146</v>
      </c>
      <c r="I150" s="15">
        <f t="shared" ref="I150:I158" si="548">+G150*C150</f>
        <v>0</v>
      </c>
      <c r="J150" s="10" t="str">
        <f>IFERROR(VLOOKUP(A150,'2'!U:V,2,0),"0")</f>
        <v>0</v>
      </c>
      <c r="K150" s="5" t="s">
        <v>146</v>
      </c>
      <c r="L150" s="15">
        <f t="shared" ref="L150:L158" si="549">+J150*C150</f>
        <v>0</v>
      </c>
      <c r="M150" s="10" t="str">
        <f>IFERROR(VLOOKUP(A150,'3'!U:V,2,0),"0")</f>
        <v>0</v>
      </c>
      <c r="N150" s="5" t="s">
        <v>146</v>
      </c>
      <c r="O150" s="15">
        <f t="shared" ref="O150:O158" si="550">+M150*C150</f>
        <v>0</v>
      </c>
      <c r="P150" s="10" t="str">
        <f>IFERROR(VLOOKUP(A150,'4'!U:V,2,0),"0")</f>
        <v>0</v>
      </c>
      <c r="Q150" s="5" t="s">
        <v>146</v>
      </c>
      <c r="R150" s="15">
        <f t="shared" ref="R150:R158" si="551">+P150*C150</f>
        <v>0</v>
      </c>
      <c r="S150" s="10" t="str">
        <f>IFERROR(VLOOKUP(A150,'5'!U:V,2,0),"0")</f>
        <v>0</v>
      </c>
      <c r="T150" s="5" t="s">
        <v>146</v>
      </c>
      <c r="U150" s="15">
        <f t="shared" ref="U150:U158" si="552">+S150*C150</f>
        <v>0</v>
      </c>
      <c r="V150" s="10" t="str">
        <f>IFERROR(VLOOKUP(A150,'6'!U:V,2,0),"0")</f>
        <v>0</v>
      </c>
      <c r="W150" s="5" t="s">
        <v>146</v>
      </c>
      <c r="X150" s="15">
        <f t="shared" ref="X150:X158" si="553">+V150*C150</f>
        <v>0</v>
      </c>
      <c r="Y150" s="10" t="str">
        <f>IFERROR(VLOOKUP(A150,'7'!U:V,2,0),"0")</f>
        <v>0</v>
      </c>
      <c r="Z150" s="5" t="s">
        <v>146</v>
      </c>
      <c r="AA150" s="15">
        <f t="shared" ref="AA150:AA158" si="554">+Y150*C150</f>
        <v>0</v>
      </c>
      <c r="AB150" s="10" t="str">
        <f>IFERROR(VLOOKUP(A150,'8'!U:V,2,0),"0")</f>
        <v>0</v>
      </c>
      <c r="AC150" s="5" t="s">
        <v>146</v>
      </c>
      <c r="AD150" s="15">
        <f t="shared" ref="AD150:AD158" si="555">+AB150*C150</f>
        <v>0</v>
      </c>
      <c r="AE150" s="10" t="str">
        <f>IFERROR(VLOOKUP(A150,'9'!U:V,2,0),"0")</f>
        <v>0</v>
      </c>
      <c r="AF150" s="5" t="s">
        <v>146</v>
      </c>
      <c r="AG150" s="15">
        <f t="shared" ref="AG150:AG158" si="556">+AE150*C150</f>
        <v>0</v>
      </c>
      <c r="AH150" s="10" t="str">
        <f>IFERROR(VLOOKUP(A150,'10'!U:V,2,0),"0")</f>
        <v>0</v>
      </c>
      <c r="AI150" s="5" t="s">
        <v>146</v>
      </c>
      <c r="AJ150" s="15">
        <f t="shared" ref="AJ150:AJ158" si="557">+AH150*C150</f>
        <v>0</v>
      </c>
      <c r="AK150" s="10" t="str">
        <f>IFERROR(VLOOKUP(A150,'11'!U:V,2,0),"0")</f>
        <v>0</v>
      </c>
      <c r="AL150" s="5" t="s">
        <v>146</v>
      </c>
      <c r="AM150" s="15">
        <f t="shared" ref="AM150:AM158" si="558">+AK150*C150</f>
        <v>0</v>
      </c>
      <c r="AN150" s="10" t="str">
        <f>IFERROR(VLOOKUP(A150,'12'!U:V,2,0),"0")</f>
        <v>0</v>
      </c>
      <c r="AO150" s="5" t="s">
        <v>146</v>
      </c>
      <c r="AP150" s="15">
        <f t="shared" ref="AP150:AP158" si="559">+AN150*C150</f>
        <v>0</v>
      </c>
      <c r="AQ150" s="10" t="str">
        <f>IFERROR(VLOOKUP(A150,'13'!U:V,2,0),"0")</f>
        <v>0</v>
      </c>
      <c r="AR150" s="5" t="s">
        <v>146</v>
      </c>
      <c r="AS150" s="15">
        <f t="shared" ref="AS150:AS158" si="560">+AQ150*C150</f>
        <v>0</v>
      </c>
      <c r="AT150" s="10" t="str">
        <f>IFERROR(VLOOKUP(A150,'14'!U:V,2,0),"0")</f>
        <v>0</v>
      </c>
      <c r="AU150" s="5" t="s">
        <v>146</v>
      </c>
      <c r="AV150" s="15">
        <f t="shared" ref="AV150:AV158" si="561">+AT150*C150</f>
        <v>0</v>
      </c>
      <c r="AW150" s="10" t="str">
        <f>IFERROR(VLOOKUP(A150,'15'!U:V,2,0),"0")</f>
        <v>0</v>
      </c>
      <c r="AX150" s="5" t="s">
        <v>146</v>
      </c>
      <c r="AY150" s="15">
        <f t="shared" ref="AY150:AY158" si="562">+AW150*C150</f>
        <v>0</v>
      </c>
      <c r="AZ150" s="10" t="str">
        <f>IFERROR(VLOOKUP(A150,'16'!U:V,2,0),"0")</f>
        <v>0</v>
      </c>
      <c r="BA150" s="5" t="s">
        <v>146</v>
      </c>
      <c r="BB150" s="15">
        <f t="shared" ref="BB150:BB158" si="563">+AZ150*C150</f>
        <v>0</v>
      </c>
      <c r="BC150" s="10" t="str">
        <f>IFERROR(VLOOKUP(A150,'17'!U:V,2,0),"0")</f>
        <v>0</v>
      </c>
      <c r="BD150" s="5" t="s">
        <v>146</v>
      </c>
      <c r="BE150" s="15">
        <f t="shared" ref="BE150:BE158" si="564">+BC150*C150</f>
        <v>0</v>
      </c>
      <c r="BF150" s="10" t="str">
        <f>IFERROR(VLOOKUP(A150,'18'!U:V,2,0),"0")</f>
        <v>0</v>
      </c>
      <c r="BG150" s="5" t="s">
        <v>146</v>
      </c>
      <c r="BH150" s="15">
        <f t="shared" ref="BH150:BH158" si="565">+BF150*C150</f>
        <v>0</v>
      </c>
      <c r="BI150" s="10" t="str">
        <f>IFERROR(VLOOKUP(A150,'19'!U:V,2,0),"0")</f>
        <v>0</v>
      </c>
      <c r="BJ150" s="5" t="s">
        <v>146</v>
      </c>
      <c r="BK150" s="15">
        <f t="shared" ref="BK150:BK158" si="566">+BI150*C150</f>
        <v>0</v>
      </c>
      <c r="BL150" s="10" t="str">
        <f>IFERROR(VLOOKUP(A150,'20'!U:V,2,0),"0")</f>
        <v>0</v>
      </c>
      <c r="BM150" s="5" t="s">
        <v>146</v>
      </c>
      <c r="BN150" s="15">
        <f t="shared" ref="BN150:BN158" si="567">+BL150*C150</f>
        <v>0</v>
      </c>
      <c r="BO150" s="10" t="str">
        <f>IFERROR(VLOOKUP(A150,'21'!U:V,2,0),"0")</f>
        <v>0</v>
      </c>
      <c r="BP150" s="5" t="s">
        <v>146</v>
      </c>
      <c r="BQ150" s="15">
        <f t="shared" ref="BQ150:BQ158" si="568">+BO150*C150</f>
        <v>0</v>
      </c>
      <c r="BR150" s="10" t="str">
        <f>IFERROR(VLOOKUP(A150,'22'!U:V,2,0),"0")</f>
        <v>0</v>
      </c>
      <c r="BS150" s="5" t="s">
        <v>146</v>
      </c>
      <c r="BT150" s="15">
        <f t="shared" ref="BT150:BT158" si="569">+BR150*C150</f>
        <v>0</v>
      </c>
      <c r="BU150" s="10" t="str">
        <f>IFERROR(VLOOKUP(A150,'23'!U:V,2,0),"0")</f>
        <v>0</v>
      </c>
      <c r="BV150" s="5" t="s">
        <v>146</v>
      </c>
      <c r="BW150" s="15">
        <f t="shared" ref="BW150:BW158" si="570">+BU150*C150</f>
        <v>0</v>
      </c>
      <c r="BX150" s="10" t="str">
        <f>IFERROR(VLOOKUP(A150,'24'!U:V,2,0),"0")</f>
        <v>0</v>
      </c>
      <c r="BY150" s="5" t="s">
        <v>146</v>
      </c>
      <c r="BZ150" s="15">
        <f t="shared" ref="BZ150:BZ158" si="571">+BX150*C150</f>
        <v>0</v>
      </c>
      <c r="CA150" s="10" t="str">
        <f>IFERROR(VLOOKUP(A150,'25'!U:V,2,0),"0")</f>
        <v>0</v>
      </c>
      <c r="CB150" s="5" t="s">
        <v>146</v>
      </c>
      <c r="CC150" s="15">
        <f t="shared" ref="CC150:CC158" si="572">+CA150*C150</f>
        <v>0</v>
      </c>
      <c r="CD150" s="10" t="str">
        <f>IFERROR(VLOOKUP(A150,'26'!U:V,2,0),"0")</f>
        <v>0</v>
      </c>
      <c r="CE150" s="5" t="s">
        <v>146</v>
      </c>
      <c r="CF150" s="15">
        <f t="shared" ref="CF150:CF158" si="573">+CD150*C150</f>
        <v>0</v>
      </c>
      <c r="CG150" s="10" t="str">
        <f>IFERROR(VLOOKUP(A150,'27'!U:V,2,0),"0")</f>
        <v>0</v>
      </c>
      <c r="CH150" s="5" t="s">
        <v>146</v>
      </c>
      <c r="CI150" s="15">
        <f t="shared" ref="CI150:CI158" si="574">+CG150*C150</f>
        <v>0</v>
      </c>
      <c r="CJ150" s="10" t="str">
        <f>IFERROR(VLOOKUP(A150,'28'!U:V,2,0),"0")</f>
        <v>0</v>
      </c>
      <c r="CK150" s="5" t="s">
        <v>146</v>
      </c>
      <c r="CL150" s="15">
        <f t="shared" ref="CL150:CL158" si="575">+CJ150*C150</f>
        <v>0</v>
      </c>
      <c r="CM150" s="10" t="str">
        <f>IFERROR(VLOOKUP(A150,'29'!U:V,2,0),"0")</f>
        <v>0</v>
      </c>
      <c r="CN150" s="5" t="s">
        <v>146</v>
      </c>
      <c r="CO150" s="15">
        <f t="shared" ref="CO150:CO158" si="576">+CM150*C150</f>
        <v>0</v>
      </c>
      <c r="CP150" s="10" t="str">
        <f>IFERROR(VLOOKUP(A150,'30'!U:V,2,0),"0")</f>
        <v>0</v>
      </c>
      <c r="CQ150" s="5" t="s">
        <v>146</v>
      </c>
      <c r="CR150" s="15">
        <f t="shared" ref="CR150:CR158" si="577">+CP150*C150</f>
        <v>0</v>
      </c>
      <c r="CS150" s="10" t="str">
        <f>IFERROR(VLOOKUP(A150,'31'!U:V,2,0),"0")</f>
        <v>0</v>
      </c>
      <c r="CT150" s="5" t="s">
        <v>146</v>
      </c>
      <c r="CU150" s="15">
        <f t="shared" si="422"/>
        <v>0</v>
      </c>
      <c r="CV150" s="10" t="str">
        <f>IFERROR(VLOOKUP(A150,'เซต1-31'!V:W,2,0),"0")</f>
        <v>0</v>
      </c>
      <c r="CW150" s="5" t="s">
        <v>146</v>
      </c>
      <c r="CX150" s="15">
        <f t="shared" si="421"/>
        <v>0</v>
      </c>
    </row>
    <row r="151" spans="1:102" x14ac:dyDescent="0.25">
      <c r="A151" s="5" t="s">
        <v>317</v>
      </c>
      <c r="B151" s="4" t="s">
        <v>318</v>
      </c>
      <c r="C151" s="13">
        <v>31.62</v>
      </c>
      <c r="D151" s="19">
        <f t="shared" si="420"/>
        <v>0</v>
      </c>
      <c r="E151" s="5" t="s">
        <v>146</v>
      </c>
      <c r="F151" s="13">
        <f t="shared" si="547"/>
        <v>0</v>
      </c>
      <c r="G151" s="10" t="str">
        <f>IFERROR(VLOOKUP(A151,'1'!U:V,2,0),"0")</f>
        <v>0</v>
      </c>
      <c r="H151" s="5" t="s">
        <v>146</v>
      </c>
      <c r="I151" s="15">
        <f t="shared" si="548"/>
        <v>0</v>
      </c>
      <c r="J151" s="10" t="str">
        <f>IFERROR(VLOOKUP(A151,'2'!U:V,2,0),"0")</f>
        <v>0</v>
      </c>
      <c r="K151" s="5" t="s">
        <v>146</v>
      </c>
      <c r="L151" s="15">
        <f t="shared" si="549"/>
        <v>0</v>
      </c>
      <c r="M151" s="10" t="str">
        <f>IFERROR(VLOOKUP(A151,'3'!U:V,2,0),"0")</f>
        <v>0</v>
      </c>
      <c r="N151" s="5" t="s">
        <v>146</v>
      </c>
      <c r="O151" s="15">
        <f t="shared" si="550"/>
        <v>0</v>
      </c>
      <c r="P151" s="10" t="str">
        <f>IFERROR(VLOOKUP(A151,'4'!U:V,2,0),"0")</f>
        <v>0</v>
      </c>
      <c r="Q151" s="5" t="s">
        <v>146</v>
      </c>
      <c r="R151" s="15">
        <f t="shared" si="551"/>
        <v>0</v>
      </c>
      <c r="S151" s="10" t="str">
        <f>IFERROR(VLOOKUP(A151,'5'!U:V,2,0),"0")</f>
        <v>0</v>
      </c>
      <c r="T151" s="5" t="s">
        <v>146</v>
      </c>
      <c r="U151" s="15">
        <f t="shared" si="552"/>
        <v>0</v>
      </c>
      <c r="V151" s="10" t="str">
        <f>IFERROR(VLOOKUP(A151,'6'!U:V,2,0),"0")</f>
        <v>0</v>
      </c>
      <c r="W151" s="5" t="s">
        <v>146</v>
      </c>
      <c r="X151" s="15">
        <f t="shared" si="553"/>
        <v>0</v>
      </c>
      <c r="Y151" s="10" t="str">
        <f>IFERROR(VLOOKUP(A151,'7'!U:V,2,0),"0")</f>
        <v>0</v>
      </c>
      <c r="Z151" s="5" t="s">
        <v>146</v>
      </c>
      <c r="AA151" s="15">
        <f t="shared" si="554"/>
        <v>0</v>
      </c>
      <c r="AB151" s="10" t="str">
        <f>IFERROR(VLOOKUP(A151,'8'!U:V,2,0),"0")</f>
        <v>0</v>
      </c>
      <c r="AC151" s="5" t="s">
        <v>146</v>
      </c>
      <c r="AD151" s="15">
        <f t="shared" si="555"/>
        <v>0</v>
      </c>
      <c r="AE151" s="10" t="str">
        <f>IFERROR(VLOOKUP(A151,'9'!U:V,2,0),"0")</f>
        <v>0</v>
      </c>
      <c r="AF151" s="5" t="s">
        <v>146</v>
      </c>
      <c r="AG151" s="15">
        <f t="shared" si="556"/>
        <v>0</v>
      </c>
      <c r="AH151" s="10" t="str">
        <f>IFERROR(VLOOKUP(A151,'10'!U:V,2,0),"0")</f>
        <v>0</v>
      </c>
      <c r="AI151" s="5" t="s">
        <v>146</v>
      </c>
      <c r="AJ151" s="15">
        <f t="shared" si="557"/>
        <v>0</v>
      </c>
      <c r="AK151" s="10" t="str">
        <f>IFERROR(VLOOKUP(A151,'11'!U:V,2,0),"0")</f>
        <v>0</v>
      </c>
      <c r="AL151" s="5" t="s">
        <v>146</v>
      </c>
      <c r="AM151" s="15">
        <f t="shared" si="558"/>
        <v>0</v>
      </c>
      <c r="AN151" s="10" t="str">
        <f>IFERROR(VLOOKUP(A151,'12'!U:V,2,0),"0")</f>
        <v>0</v>
      </c>
      <c r="AO151" s="5" t="s">
        <v>146</v>
      </c>
      <c r="AP151" s="15">
        <f t="shared" si="559"/>
        <v>0</v>
      </c>
      <c r="AQ151" s="10" t="str">
        <f>IFERROR(VLOOKUP(A151,'13'!U:V,2,0),"0")</f>
        <v>0</v>
      </c>
      <c r="AR151" s="5" t="s">
        <v>146</v>
      </c>
      <c r="AS151" s="15">
        <f t="shared" si="560"/>
        <v>0</v>
      </c>
      <c r="AT151" s="10" t="str">
        <f>IFERROR(VLOOKUP(A151,'14'!U:V,2,0),"0")</f>
        <v>0</v>
      </c>
      <c r="AU151" s="5" t="s">
        <v>146</v>
      </c>
      <c r="AV151" s="15">
        <f t="shared" si="561"/>
        <v>0</v>
      </c>
      <c r="AW151" s="10" t="str">
        <f>IFERROR(VLOOKUP(A151,'15'!U:V,2,0),"0")</f>
        <v>0</v>
      </c>
      <c r="AX151" s="5" t="s">
        <v>146</v>
      </c>
      <c r="AY151" s="15">
        <f t="shared" si="562"/>
        <v>0</v>
      </c>
      <c r="AZ151" s="10" t="str">
        <f>IFERROR(VLOOKUP(A151,'16'!U:V,2,0),"0")</f>
        <v>0</v>
      </c>
      <c r="BA151" s="5" t="s">
        <v>146</v>
      </c>
      <c r="BB151" s="15">
        <f t="shared" si="563"/>
        <v>0</v>
      </c>
      <c r="BC151" s="10" t="str">
        <f>IFERROR(VLOOKUP(A151,'17'!U:V,2,0),"0")</f>
        <v>0</v>
      </c>
      <c r="BD151" s="5" t="s">
        <v>146</v>
      </c>
      <c r="BE151" s="15">
        <f t="shared" si="564"/>
        <v>0</v>
      </c>
      <c r="BF151" s="10" t="str">
        <f>IFERROR(VLOOKUP(A151,'18'!U:V,2,0),"0")</f>
        <v>0</v>
      </c>
      <c r="BG151" s="5" t="s">
        <v>146</v>
      </c>
      <c r="BH151" s="15">
        <f t="shared" si="565"/>
        <v>0</v>
      </c>
      <c r="BI151" s="10" t="str">
        <f>IFERROR(VLOOKUP(A151,'19'!U:V,2,0),"0")</f>
        <v>0</v>
      </c>
      <c r="BJ151" s="5" t="s">
        <v>146</v>
      </c>
      <c r="BK151" s="15">
        <f t="shared" si="566"/>
        <v>0</v>
      </c>
      <c r="BL151" s="10" t="str">
        <f>IFERROR(VLOOKUP(A151,'20'!U:V,2,0),"0")</f>
        <v>0</v>
      </c>
      <c r="BM151" s="5" t="s">
        <v>146</v>
      </c>
      <c r="BN151" s="15">
        <f t="shared" si="567"/>
        <v>0</v>
      </c>
      <c r="BO151" s="10" t="str">
        <f>IFERROR(VLOOKUP(A151,'21'!U:V,2,0),"0")</f>
        <v>0</v>
      </c>
      <c r="BP151" s="5" t="s">
        <v>146</v>
      </c>
      <c r="BQ151" s="15">
        <f t="shared" si="568"/>
        <v>0</v>
      </c>
      <c r="BR151" s="10" t="str">
        <f>IFERROR(VLOOKUP(A151,'22'!U:V,2,0),"0")</f>
        <v>0</v>
      </c>
      <c r="BS151" s="5" t="s">
        <v>146</v>
      </c>
      <c r="BT151" s="15">
        <f t="shared" si="569"/>
        <v>0</v>
      </c>
      <c r="BU151" s="10" t="str">
        <f>IFERROR(VLOOKUP(A151,'23'!U:V,2,0),"0")</f>
        <v>0</v>
      </c>
      <c r="BV151" s="5" t="s">
        <v>146</v>
      </c>
      <c r="BW151" s="15">
        <f t="shared" si="570"/>
        <v>0</v>
      </c>
      <c r="BX151" s="10" t="str">
        <f>IFERROR(VLOOKUP(A151,'24'!U:V,2,0),"0")</f>
        <v>0</v>
      </c>
      <c r="BY151" s="5" t="s">
        <v>146</v>
      </c>
      <c r="BZ151" s="15">
        <f t="shared" si="571"/>
        <v>0</v>
      </c>
      <c r="CA151" s="10" t="str">
        <f>IFERROR(VLOOKUP(A151,'25'!U:V,2,0),"0")</f>
        <v>0</v>
      </c>
      <c r="CB151" s="5" t="s">
        <v>146</v>
      </c>
      <c r="CC151" s="15">
        <f t="shared" si="572"/>
        <v>0</v>
      </c>
      <c r="CD151" s="10" t="str">
        <f>IFERROR(VLOOKUP(A151,'26'!U:V,2,0),"0")</f>
        <v>0</v>
      </c>
      <c r="CE151" s="5" t="s">
        <v>146</v>
      </c>
      <c r="CF151" s="15">
        <f t="shared" si="573"/>
        <v>0</v>
      </c>
      <c r="CG151" s="10" t="str">
        <f>IFERROR(VLOOKUP(A151,'27'!U:V,2,0),"0")</f>
        <v>0</v>
      </c>
      <c r="CH151" s="5" t="s">
        <v>146</v>
      </c>
      <c r="CI151" s="15">
        <f t="shared" si="574"/>
        <v>0</v>
      </c>
      <c r="CJ151" s="10" t="str">
        <f>IFERROR(VLOOKUP(A151,'28'!U:V,2,0),"0")</f>
        <v>0</v>
      </c>
      <c r="CK151" s="5" t="s">
        <v>146</v>
      </c>
      <c r="CL151" s="15">
        <f t="shared" si="575"/>
        <v>0</v>
      </c>
      <c r="CM151" s="10" t="str">
        <f>IFERROR(VLOOKUP(A151,'29'!U:V,2,0),"0")</f>
        <v>0</v>
      </c>
      <c r="CN151" s="5" t="s">
        <v>146</v>
      </c>
      <c r="CO151" s="15">
        <f t="shared" si="576"/>
        <v>0</v>
      </c>
      <c r="CP151" s="10" t="str">
        <f>IFERROR(VLOOKUP(A151,'30'!U:V,2,0),"0")</f>
        <v>0</v>
      </c>
      <c r="CQ151" s="5" t="s">
        <v>146</v>
      </c>
      <c r="CR151" s="15">
        <f t="shared" si="577"/>
        <v>0</v>
      </c>
      <c r="CS151" s="10" t="str">
        <f>IFERROR(VLOOKUP(A151,'31'!U:V,2,0),"0")</f>
        <v>0</v>
      </c>
      <c r="CT151" s="5" t="s">
        <v>146</v>
      </c>
      <c r="CU151" s="15">
        <f t="shared" si="422"/>
        <v>0</v>
      </c>
      <c r="CV151" s="10" t="str">
        <f>IFERROR(VLOOKUP(A151,'เซต1-31'!V:W,2,0),"0")</f>
        <v>0</v>
      </c>
      <c r="CW151" s="5" t="s">
        <v>146</v>
      </c>
      <c r="CX151" s="15">
        <f t="shared" si="421"/>
        <v>0</v>
      </c>
    </row>
    <row r="152" spans="1:102" x14ac:dyDescent="0.25">
      <c r="A152" s="5" t="s">
        <v>319</v>
      </c>
      <c r="B152" s="4" t="s">
        <v>320</v>
      </c>
      <c r="C152" s="13">
        <v>21.27</v>
      </c>
      <c r="D152" s="19">
        <f t="shared" si="420"/>
        <v>0</v>
      </c>
      <c r="E152" s="5" t="s">
        <v>146</v>
      </c>
      <c r="F152" s="13">
        <f t="shared" si="547"/>
        <v>0</v>
      </c>
      <c r="G152" s="10" t="str">
        <f>IFERROR(VLOOKUP(A152,'1'!U:V,2,0),"0")</f>
        <v>0</v>
      </c>
      <c r="H152" s="5" t="s">
        <v>146</v>
      </c>
      <c r="I152" s="15">
        <f t="shared" si="548"/>
        <v>0</v>
      </c>
      <c r="J152" s="10" t="str">
        <f>IFERROR(VLOOKUP(A152,'2'!U:V,2,0),"0")</f>
        <v>0</v>
      </c>
      <c r="K152" s="5" t="s">
        <v>146</v>
      </c>
      <c r="L152" s="15">
        <f t="shared" si="549"/>
        <v>0</v>
      </c>
      <c r="M152" s="10" t="str">
        <f>IFERROR(VLOOKUP(A152,'3'!U:V,2,0),"0")</f>
        <v>0</v>
      </c>
      <c r="N152" s="5" t="s">
        <v>146</v>
      </c>
      <c r="O152" s="15">
        <f t="shared" si="550"/>
        <v>0</v>
      </c>
      <c r="P152" s="10" t="str">
        <f>IFERROR(VLOOKUP(A152,'4'!U:V,2,0),"0")</f>
        <v>0</v>
      </c>
      <c r="Q152" s="5" t="s">
        <v>146</v>
      </c>
      <c r="R152" s="15">
        <f t="shared" si="551"/>
        <v>0</v>
      </c>
      <c r="S152" s="10" t="str">
        <f>IFERROR(VLOOKUP(A152,'5'!U:V,2,0),"0")</f>
        <v>0</v>
      </c>
      <c r="T152" s="5" t="s">
        <v>146</v>
      </c>
      <c r="U152" s="15">
        <f t="shared" si="552"/>
        <v>0</v>
      </c>
      <c r="V152" s="10" t="str">
        <f>IFERROR(VLOOKUP(A152,'6'!U:V,2,0),"0")</f>
        <v>0</v>
      </c>
      <c r="W152" s="5" t="s">
        <v>146</v>
      </c>
      <c r="X152" s="15">
        <f t="shared" si="553"/>
        <v>0</v>
      </c>
      <c r="Y152" s="10" t="str">
        <f>IFERROR(VLOOKUP(A152,'7'!U:V,2,0),"0")</f>
        <v>0</v>
      </c>
      <c r="Z152" s="5" t="s">
        <v>146</v>
      </c>
      <c r="AA152" s="15">
        <f t="shared" si="554"/>
        <v>0</v>
      </c>
      <c r="AB152" s="10" t="str">
        <f>IFERROR(VLOOKUP(A152,'8'!U:V,2,0),"0")</f>
        <v>0</v>
      </c>
      <c r="AC152" s="5" t="s">
        <v>146</v>
      </c>
      <c r="AD152" s="15">
        <f t="shared" si="555"/>
        <v>0</v>
      </c>
      <c r="AE152" s="10" t="str">
        <f>IFERROR(VLOOKUP(A152,'9'!U:V,2,0),"0")</f>
        <v>0</v>
      </c>
      <c r="AF152" s="5" t="s">
        <v>146</v>
      </c>
      <c r="AG152" s="15">
        <f t="shared" si="556"/>
        <v>0</v>
      </c>
      <c r="AH152" s="10" t="str">
        <f>IFERROR(VLOOKUP(A152,'10'!U:V,2,0),"0")</f>
        <v>0</v>
      </c>
      <c r="AI152" s="5" t="s">
        <v>146</v>
      </c>
      <c r="AJ152" s="15">
        <f t="shared" si="557"/>
        <v>0</v>
      </c>
      <c r="AK152" s="10" t="str">
        <f>IFERROR(VLOOKUP(A152,'11'!U:V,2,0),"0")</f>
        <v>0</v>
      </c>
      <c r="AL152" s="5" t="s">
        <v>146</v>
      </c>
      <c r="AM152" s="15">
        <f t="shared" si="558"/>
        <v>0</v>
      </c>
      <c r="AN152" s="10" t="str">
        <f>IFERROR(VLOOKUP(A152,'12'!U:V,2,0),"0")</f>
        <v>0</v>
      </c>
      <c r="AO152" s="5" t="s">
        <v>146</v>
      </c>
      <c r="AP152" s="15">
        <f t="shared" si="559"/>
        <v>0</v>
      </c>
      <c r="AQ152" s="10" t="str">
        <f>IFERROR(VLOOKUP(A152,'13'!U:V,2,0),"0")</f>
        <v>0</v>
      </c>
      <c r="AR152" s="5" t="s">
        <v>146</v>
      </c>
      <c r="AS152" s="15">
        <f t="shared" si="560"/>
        <v>0</v>
      </c>
      <c r="AT152" s="10" t="str">
        <f>IFERROR(VLOOKUP(A152,'14'!U:V,2,0),"0")</f>
        <v>0</v>
      </c>
      <c r="AU152" s="5" t="s">
        <v>146</v>
      </c>
      <c r="AV152" s="15">
        <f t="shared" si="561"/>
        <v>0</v>
      </c>
      <c r="AW152" s="10" t="str">
        <f>IFERROR(VLOOKUP(A152,'15'!U:V,2,0),"0")</f>
        <v>0</v>
      </c>
      <c r="AX152" s="5" t="s">
        <v>146</v>
      </c>
      <c r="AY152" s="15">
        <f t="shared" si="562"/>
        <v>0</v>
      </c>
      <c r="AZ152" s="10" t="str">
        <f>IFERROR(VLOOKUP(A152,'16'!U:V,2,0),"0")</f>
        <v>0</v>
      </c>
      <c r="BA152" s="5" t="s">
        <v>146</v>
      </c>
      <c r="BB152" s="15">
        <f t="shared" si="563"/>
        <v>0</v>
      </c>
      <c r="BC152" s="10" t="str">
        <f>IFERROR(VLOOKUP(A152,'17'!U:V,2,0),"0")</f>
        <v>0</v>
      </c>
      <c r="BD152" s="5" t="s">
        <v>146</v>
      </c>
      <c r="BE152" s="15">
        <f t="shared" si="564"/>
        <v>0</v>
      </c>
      <c r="BF152" s="10" t="str">
        <f>IFERROR(VLOOKUP(A152,'18'!U:V,2,0),"0")</f>
        <v>0</v>
      </c>
      <c r="BG152" s="5" t="s">
        <v>146</v>
      </c>
      <c r="BH152" s="15">
        <f t="shared" si="565"/>
        <v>0</v>
      </c>
      <c r="BI152" s="10" t="str">
        <f>IFERROR(VLOOKUP(A152,'19'!U:V,2,0),"0")</f>
        <v>0</v>
      </c>
      <c r="BJ152" s="5" t="s">
        <v>146</v>
      </c>
      <c r="BK152" s="15">
        <f t="shared" si="566"/>
        <v>0</v>
      </c>
      <c r="BL152" s="10" t="str">
        <f>IFERROR(VLOOKUP(A152,'20'!U:V,2,0),"0")</f>
        <v>0</v>
      </c>
      <c r="BM152" s="5" t="s">
        <v>146</v>
      </c>
      <c r="BN152" s="15">
        <f t="shared" si="567"/>
        <v>0</v>
      </c>
      <c r="BO152" s="10" t="str">
        <f>IFERROR(VLOOKUP(A152,'21'!U:V,2,0),"0")</f>
        <v>0</v>
      </c>
      <c r="BP152" s="5" t="s">
        <v>146</v>
      </c>
      <c r="BQ152" s="15">
        <f t="shared" si="568"/>
        <v>0</v>
      </c>
      <c r="BR152" s="10" t="str">
        <f>IFERROR(VLOOKUP(A152,'22'!U:V,2,0),"0")</f>
        <v>0</v>
      </c>
      <c r="BS152" s="5" t="s">
        <v>146</v>
      </c>
      <c r="BT152" s="15">
        <f t="shared" si="569"/>
        <v>0</v>
      </c>
      <c r="BU152" s="10" t="str">
        <f>IFERROR(VLOOKUP(A152,'23'!U:V,2,0),"0")</f>
        <v>0</v>
      </c>
      <c r="BV152" s="5" t="s">
        <v>146</v>
      </c>
      <c r="BW152" s="15">
        <f t="shared" si="570"/>
        <v>0</v>
      </c>
      <c r="BX152" s="10" t="str">
        <f>IFERROR(VLOOKUP(A152,'24'!U:V,2,0),"0")</f>
        <v>0</v>
      </c>
      <c r="BY152" s="5" t="s">
        <v>146</v>
      </c>
      <c r="BZ152" s="15">
        <f t="shared" si="571"/>
        <v>0</v>
      </c>
      <c r="CA152" s="10" t="str">
        <f>IFERROR(VLOOKUP(A152,'25'!U:V,2,0),"0")</f>
        <v>0</v>
      </c>
      <c r="CB152" s="5" t="s">
        <v>146</v>
      </c>
      <c r="CC152" s="15">
        <f t="shared" si="572"/>
        <v>0</v>
      </c>
      <c r="CD152" s="10" t="str">
        <f>IFERROR(VLOOKUP(A152,'26'!U:V,2,0),"0")</f>
        <v>0</v>
      </c>
      <c r="CE152" s="5" t="s">
        <v>146</v>
      </c>
      <c r="CF152" s="15">
        <f t="shared" si="573"/>
        <v>0</v>
      </c>
      <c r="CG152" s="10" t="str">
        <f>IFERROR(VLOOKUP(A152,'27'!U:V,2,0),"0")</f>
        <v>0</v>
      </c>
      <c r="CH152" s="5" t="s">
        <v>146</v>
      </c>
      <c r="CI152" s="15">
        <f t="shared" si="574"/>
        <v>0</v>
      </c>
      <c r="CJ152" s="10" t="str">
        <f>IFERROR(VLOOKUP(A152,'28'!U:V,2,0),"0")</f>
        <v>0</v>
      </c>
      <c r="CK152" s="5" t="s">
        <v>146</v>
      </c>
      <c r="CL152" s="15">
        <f t="shared" si="575"/>
        <v>0</v>
      </c>
      <c r="CM152" s="10" t="str">
        <f>IFERROR(VLOOKUP(A152,'29'!U:V,2,0),"0")</f>
        <v>0</v>
      </c>
      <c r="CN152" s="5" t="s">
        <v>146</v>
      </c>
      <c r="CO152" s="15">
        <f t="shared" si="576"/>
        <v>0</v>
      </c>
      <c r="CP152" s="10" t="str">
        <f>IFERROR(VLOOKUP(A152,'30'!U:V,2,0),"0")</f>
        <v>0</v>
      </c>
      <c r="CQ152" s="5" t="s">
        <v>146</v>
      </c>
      <c r="CR152" s="15">
        <f t="shared" si="577"/>
        <v>0</v>
      </c>
      <c r="CS152" s="10" t="str">
        <f>IFERROR(VLOOKUP(A152,'31'!U:V,2,0),"0")</f>
        <v>0</v>
      </c>
      <c r="CT152" s="5" t="s">
        <v>146</v>
      </c>
      <c r="CU152" s="15">
        <f t="shared" si="422"/>
        <v>0</v>
      </c>
      <c r="CV152" s="10" t="str">
        <f>IFERROR(VLOOKUP(A152,'เซต1-31'!V:W,2,0),"0")</f>
        <v>0</v>
      </c>
      <c r="CW152" s="5" t="s">
        <v>146</v>
      </c>
      <c r="CX152" s="15">
        <f t="shared" si="421"/>
        <v>0</v>
      </c>
    </row>
    <row r="153" spans="1:102" x14ac:dyDescent="0.25">
      <c r="A153" s="5" t="s">
        <v>321</v>
      </c>
      <c r="B153" s="4" t="s">
        <v>322</v>
      </c>
      <c r="C153" s="13">
        <v>37.51</v>
      </c>
      <c r="D153" s="19">
        <f t="shared" si="420"/>
        <v>0</v>
      </c>
      <c r="E153" s="5" t="s">
        <v>146</v>
      </c>
      <c r="F153" s="13">
        <f t="shared" si="547"/>
        <v>0</v>
      </c>
      <c r="G153" s="10" t="str">
        <f>IFERROR(VLOOKUP(A153,'1'!U:V,2,0),"0")</f>
        <v>0</v>
      </c>
      <c r="H153" s="5" t="s">
        <v>146</v>
      </c>
      <c r="I153" s="15">
        <f t="shared" si="548"/>
        <v>0</v>
      </c>
      <c r="J153" s="10" t="str">
        <f>IFERROR(VLOOKUP(A153,'2'!U:V,2,0),"0")</f>
        <v>0</v>
      </c>
      <c r="K153" s="5" t="s">
        <v>146</v>
      </c>
      <c r="L153" s="15">
        <f t="shared" si="549"/>
        <v>0</v>
      </c>
      <c r="M153" s="10" t="str">
        <f>IFERROR(VLOOKUP(A153,'3'!U:V,2,0),"0")</f>
        <v>0</v>
      </c>
      <c r="N153" s="5" t="s">
        <v>146</v>
      </c>
      <c r="O153" s="15">
        <f t="shared" si="550"/>
        <v>0</v>
      </c>
      <c r="P153" s="10" t="str">
        <f>IFERROR(VLOOKUP(A153,'4'!U:V,2,0),"0")</f>
        <v>0</v>
      </c>
      <c r="Q153" s="5" t="s">
        <v>146</v>
      </c>
      <c r="R153" s="15">
        <f t="shared" si="551"/>
        <v>0</v>
      </c>
      <c r="S153" s="10" t="str">
        <f>IFERROR(VLOOKUP(A153,'5'!U:V,2,0),"0")</f>
        <v>0</v>
      </c>
      <c r="T153" s="5" t="s">
        <v>146</v>
      </c>
      <c r="U153" s="15">
        <f t="shared" si="552"/>
        <v>0</v>
      </c>
      <c r="V153" s="10" t="str">
        <f>IFERROR(VLOOKUP(A153,'6'!U:V,2,0),"0")</f>
        <v>0</v>
      </c>
      <c r="W153" s="5" t="s">
        <v>146</v>
      </c>
      <c r="X153" s="15">
        <f t="shared" si="553"/>
        <v>0</v>
      </c>
      <c r="Y153" s="10" t="str">
        <f>IFERROR(VLOOKUP(A153,'7'!U:V,2,0),"0")</f>
        <v>0</v>
      </c>
      <c r="Z153" s="5" t="s">
        <v>146</v>
      </c>
      <c r="AA153" s="15">
        <f t="shared" si="554"/>
        <v>0</v>
      </c>
      <c r="AB153" s="10" t="str">
        <f>IFERROR(VLOOKUP(A153,'8'!U:V,2,0),"0")</f>
        <v>0</v>
      </c>
      <c r="AC153" s="5" t="s">
        <v>146</v>
      </c>
      <c r="AD153" s="15">
        <f t="shared" si="555"/>
        <v>0</v>
      </c>
      <c r="AE153" s="10" t="str">
        <f>IFERROR(VLOOKUP(A153,'9'!U:V,2,0),"0")</f>
        <v>0</v>
      </c>
      <c r="AF153" s="5" t="s">
        <v>146</v>
      </c>
      <c r="AG153" s="15">
        <f t="shared" si="556"/>
        <v>0</v>
      </c>
      <c r="AH153" s="10" t="str">
        <f>IFERROR(VLOOKUP(A153,'10'!U:V,2,0),"0")</f>
        <v>0</v>
      </c>
      <c r="AI153" s="5" t="s">
        <v>146</v>
      </c>
      <c r="AJ153" s="15">
        <f t="shared" si="557"/>
        <v>0</v>
      </c>
      <c r="AK153" s="10" t="str">
        <f>IFERROR(VLOOKUP(A153,'11'!U:V,2,0),"0")</f>
        <v>0</v>
      </c>
      <c r="AL153" s="5" t="s">
        <v>146</v>
      </c>
      <c r="AM153" s="15">
        <f t="shared" si="558"/>
        <v>0</v>
      </c>
      <c r="AN153" s="10" t="str">
        <f>IFERROR(VLOOKUP(A153,'12'!U:V,2,0),"0")</f>
        <v>0</v>
      </c>
      <c r="AO153" s="5" t="s">
        <v>146</v>
      </c>
      <c r="AP153" s="15">
        <f t="shared" si="559"/>
        <v>0</v>
      </c>
      <c r="AQ153" s="10" t="str">
        <f>IFERROR(VLOOKUP(A153,'13'!U:V,2,0),"0")</f>
        <v>0</v>
      </c>
      <c r="AR153" s="5" t="s">
        <v>146</v>
      </c>
      <c r="AS153" s="15">
        <f t="shared" si="560"/>
        <v>0</v>
      </c>
      <c r="AT153" s="10" t="str">
        <f>IFERROR(VLOOKUP(A153,'14'!U:V,2,0),"0")</f>
        <v>0</v>
      </c>
      <c r="AU153" s="5" t="s">
        <v>146</v>
      </c>
      <c r="AV153" s="15">
        <f t="shared" si="561"/>
        <v>0</v>
      </c>
      <c r="AW153" s="10" t="str">
        <f>IFERROR(VLOOKUP(A153,'15'!U:V,2,0),"0")</f>
        <v>0</v>
      </c>
      <c r="AX153" s="5" t="s">
        <v>146</v>
      </c>
      <c r="AY153" s="15">
        <f t="shared" si="562"/>
        <v>0</v>
      </c>
      <c r="AZ153" s="10" t="str">
        <f>IFERROR(VLOOKUP(A153,'16'!U:V,2,0),"0")</f>
        <v>0</v>
      </c>
      <c r="BA153" s="5" t="s">
        <v>146</v>
      </c>
      <c r="BB153" s="15">
        <f t="shared" si="563"/>
        <v>0</v>
      </c>
      <c r="BC153" s="10" t="str">
        <f>IFERROR(VLOOKUP(A153,'17'!U:V,2,0),"0")</f>
        <v>0</v>
      </c>
      <c r="BD153" s="5" t="s">
        <v>146</v>
      </c>
      <c r="BE153" s="15">
        <f t="shared" si="564"/>
        <v>0</v>
      </c>
      <c r="BF153" s="10" t="str">
        <f>IFERROR(VLOOKUP(A153,'18'!U:V,2,0),"0")</f>
        <v>0</v>
      </c>
      <c r="BG153" s="5" t="s">
        <v>146</v>
      </c>
      <c r="BH153" s="15">
        <f t="shared" si="565"/>
        <v>0</v>
      </c>
      <c r="BI153" s="10" t="str">
        <f>IFERROR(VLOOKUP(A153,'19'!U:V,2,0),"0")</f>
        <v>0</v>
      </c>
      <c r="BJ153" s="5" t="s">
        <v>146</v>
      </c>
      <c r="BK153" s="15">
        <f t="shared" si="566"/>
        <v>0</v>
      </c>
      <c r="BL153" s="10" t="str">
        <f>IFERROR(VLOOKUP(A153,'20'!U:V,2,0),"0")</f>
        <v>0</v>
      </c>
      <c r="BM153" s="5" t="s">
        <v>146</v>
      </c>
      <c r="BN153" s="15">
        <f t="shared" si="567"/>
        <v>0</v>
      </c>
      <c r="BO153" s="10" t="str">
        <f>IFERROR(VLOOKUP(A153,'21'!U:V,2,0),"0")</f>
        <v>0</v>
      </c>
      <c r="BP153" s="5" t="s">
        <v>146</v>
      </c>
      <c r="BQ153" s="15">
        <f t="shared" si="568"/>
        <v>0</v>
      </c>
      <c r="BR153" s="10" t="str">
        <f>IFERROR(VLOOKUP(A153,'22'!U:V,2,0),"0")</f>
        <v>0</v>
      </c>
      <c r="BS153" s="5" t="s">
        <v>146</v>
      </c>
      <c r="BT153" s="15">
        <f t="shared" si="569"/>
        <v>0</v>
      </c>
      <c r="BU153" s="10" t="str">
        <f>IFERROR(VLOOKUP(A153,'23'!U:V,2,0),"0")</f>
        <v>0</v>
      </c>
      <c r="BV153" s="5" t="s">
        <v>146</v>
      </c>
      <c r="BW153" s="15">
        <f t="shared" si="570"/>
        <v>0</v>
      </c>
      <c r="BX153" s="10" t="str">
        <f>IFERROR(VLOOKUP(A153,'24'!U:V,2,0),"0")</f>
        <v>0</v>
      </c>
      <c r="BY153" s="5" t="s">
        <v>146</v>
      </c>
      <c r="BZ153" s="15">
        <f t="shared" si="571"/>
        <v>0</v>
      </c>
      <c r="CA153" s="10" t="str">
        <f>IFERROR(VLOOKUP(A153,'25'!U:V,2,0),"0")</f>
        <v>0</v>
      </c>
      <c r="CB153" s="5" t="s">
        <v>146</v>
      </c>
      <c r="CC153" s="15">
        <f t="shared" si="572"/>
        <v>0</v>
      </c>
      <c r="CD153" s="10" t="str">
        <f>IFERROR(VLOOKUP(A153,'26'!U:V,2,0),"0")</f>
        <v>0</v>
      </c>
      <c r="CE153" s="5" t="s">
        <v>146</v>
      </c>
      <c r="CF153" s="15">
        <f t="shared" si="573"/>
        <v>0</v>
      </c>
      <c r="CG153" s="10" t="str">
        <f>IFERROR(VLOOKUP(A153,'27'!U:V,2,0),"0")</f>
        <v>0</v>
      </c>
      <c r="CH153" s="5" t="s">
        <v>146</v>
      </c>
      <c r="CI153" s="15">
        <f t="shared" si="574"/>
        <v>0</v>
      </c>
      <c r="CJ153" s="10" t="str">
        <f>IFERROR(VLOOKUP(A153,'28'!U:V,2,0),"0")</f>
        <v>0</v>
      </c>
      <c r="CK153" s="5" t="s">
        <v>146</v>
      </c>
      <c r="CL153" s="15">
        <f t="shared" si="575"/>
        <v>0</v>
      </c>
      <c r="CM153" s="10" t="str">
        <f>IFERROR(VLOOKUP(A153,'29'!U:V,2,0),"0")</f>
        <v>0</v>
      </c>
      <c r="CN153" s="5" t="s">
        <v>146</v>
      </c>
      <c r="CO153" s="15">
        <f t="shared" si="576"/>
        <v>0</v>
      </c>
      <c r="CP153" s="10" t="str">
        <f>IFERROR(VLOOKUP(A153,'30'!U:V,2,0),"0")</f>
        <v>0</v>
      </c>
      <c r="CQ153" s="5" t="s">
        <v>146</v>
      </c>
      <c r="CR153" s="15">
        <f t="shared" si="577"/>
        <v>0</v>
      </c>
      <c r="CS153" s="10" t="str">
        <f>IFERROR(VLOOKUP(A153,'31'!U:V,2,0),"0")</f>
        <v>0</v>
      </c>
      <c r="CT153" s="5" t="s">
        <v>146</v>
      </c>
      <c r="CU153" s="15">
        <f t="shared" si="422"/>
        <v>0</v>
      </c>
      <c r="CV153" s="10" t="str">
        <f>IFERROR(VLOOKUP(A153,'เซต1-31'!V:W,2,0),"0")</f>
        <v>0</v>
      </c>
      <c r="CW153" s="5" t="s">
        <v>146</v>
      </c>
      <c r="CX153" s="15">
        <f t="shared" si="421"/>
        <v>0</v>
      </c>
    </row>
    <row r="154" spans="1:102" x14ac:dyDescent="0.25">
      <c r="A154" s="5" t="s">
        <v>315</v>
      </c>
      <c r="B154" s="4" t="s">
        <v>316</v>
      </c>
      <c r="C154" s="13">
        <v>27.37</v>
      </c>
      <c r="D154" s="19">
        <f t="shared" si="420"/>
        <v>0</v>
      </c>
      <c r="E154" s="5" t="s">
        <v>146</v>
      </c>
      <c r="F154" s="13">
        <f t="shared" si="547"/>
        <v>0</v>
      </c>
      <c r="G154" s="10" t="str">
        <f>IFERROR(VLOOKUP(A154,'1'!U:V,2,0),"0")</f>
        <v>0</v>
      </c>
      <c r="H154" s="5" t="s">
        <v>146</v>
      </c>
      <c r="I154" s="15">
        <f t="shared" si="548"/>
        <v>0</v>
      </c>
      <c r="J154" s="10" t="str">
        <f>IFERROR(VLOOKUP(A154,'2'!U:V,2,0),"0")</f>
        <v>0</v>
      </c>
      <c r="K154" s="5" t="s">
        <v>146</v>
      </c>
      <c r="L154" s="15">
        <f t="shared" si="549"/>
        <v>0</v>
      </c>
      <c r="M154" s="10" t="str">
        <f>IFERROR(VLOOKUP(A154,'3'!U:V,2,0),"0")</f>
        <v>0</v>
      </c>
      <c r="N154" s="5" t="s">
        <v>146</v>
      </c>
      <c r="O154" s="15">
        <f t="shared" si="550"/>
        <v>0</v>
      </c>
      <c r="P154" s="10" t="str">
        <f>IFERROR(VLOOKUP(A154,'4'!U:V,2,0),"0")</f>
        <v>0</v>
      </c>
      <c r="Q154" s="5" t="s">
        <v>146</v>
      </c>
      <c r="R154" s="15">
        <f t="shared" si="551"/>
        <v>0</v>
      </c>
      <c r="S154" s="10" t="str">
        <f>IFERROR(VLOOKUP(A154,'5'!U:V,2,0),"0")</f>
        <v>0</v>
      </c>
      <c r="T154" s="5" t="s">
        <v>146</v>
      </c>
      <c r="U154" s="15">
        <f t="shared" si="552"/>
        <v>0</v>
      </c>
      <c r="V154" s="10" t="str">
        <f>IFERROR(VLOOKUP(A154,'6'!U:V,2,0),"0")</f>
        <v>0</v>
      </c>
      <c r="W154" s="5" t="s">
        <v>146</v>
      </c>
      <c r="X154" s="15">
        <f t="shared" si="553"/>
        <v>0</v>
      </c>
      <c r="Y154" s="10" t="str">
        <f>IFERROR(VLOOKUP(A154,'7'!U:V,2,0),"0")</f>
        <v>0</v>
      </c>
      <c r="Z154" s="5" t="s">
        <v>146</v>
      </c>
      <c r="AA154" s="15">
        <f t="shared" si="554"/>
        <v>0</v>
      </c>
      <c r="AB154" s="10" t="str">
        <f>IFERROR(VLOOKUP(A154,'8'!U:V,2,0),"0")</f>
        <v>0</v>
      </c>
      <c r="AC154" s="5" t="s">
        <v>146</v>
      </c>
      <c r="AD154" s="15">
        <f t="shared" si="555"/>
        <v>0</v>
      </c>
      <c r="AE154" s="10" t="str">
        <f>IFERROR(VLOOKUP(A154,'9'!U:V,2,0),"0")</f>
        <v>0</v>
      </c>
      <c r="AF154" s="5" t="s">
        <v>146</v>
      </c>
      <c r="AG154" s="15">
        <f t="shared" si="556"/>
        <v>0</v>
      </c>
      <c r="AH154" s="10" t="str">
        <f>IFERROR(VLOOKUP(A154,'10'!U:V,2,0),"0")</f>
        <v>0</v>
      </c>
      <c r="AI154" s="5" t="s">
        <v>146</v>
      </c>
      <c r="AJ154" s="15">
        <f t="shared" si="557"/>
        <v>0</v>
      </c>
      <c r="AK154" s="10" t="str">
        <f>IFERROR(VLOOKUP(A154,'11'!U:V,2,0),"0")</f>
        <v>0</v>
      </c>
      <c r="AL154" s="5" t="s">
        <v>146</v>
      </c>
      <c r="AM154" s="15">
        <f t="shared" si="558"/>
        <v>0</v>
      </c>
      <c r="AN154" s="10" t="str">
        <f>IFERROR(VLOOKUP(A154,'12'!U:V,2,0),"0")</f>
        <v>0</v>
      </c>
      <c r="AO154" s="5" t="s">
        <v>146</v>
      </c>
      <c r="AP154" s="15">
        <f t="shared" si="559"/>
        <v>0</v>
      </c>
      <c r="AQ154" s="10" t="str">
        <f>IFERROR(VLOOKUP(A154,'13'!U:V,2,0),"0")</f>
        <v>0</v>
      </c>
      <c r="AR154" s="5" t="s">
        <v>146</v>
      </c>
      <c r="AS154" s="15">
        <f t="shared" si="560"/>
        <v>0</v>
      </c>
      <c r="AT154" s="10" t="str">
        <f>IFERROR(VLOOKUP(A154,'14'!U:V,2,0),"0")</f>
        <v>0</v>
      </c>
      <c r="AU154" s="5" t="s">
        <v>146</v>
      </c>
      <c r="AV154" s="15">
        <f t="shared" si="561"/>
        <v>0</v>
      </c>
      <c r="AW154" s="10" t="str">
        <f>IFERROR(VLOOKUP(A154,'15'!U:V,2,0),"0")</f>
        <v>0</v>
      </c>
      <c r="AX154" s="5" t="s">
        <v>146</v>
      </c>
      <c r="AY154" s="15">
        <f t="shared" si="562"/>
        <v>0</v>
      </c>
      <c r="AZ154" s="10" t="str">
        <f>IFERROR(VLOOKUP(A154,'16'!U:V,2,0),"0")</f>
        <v>0</v>
      </c>
      <c r="BA154" s="5" t="s">
        <v>146</v>
      </c>
      <c r="BB154" s="15">
        <f t="shared" si="563"/>
        <v>0</v>
      </c>
      <c r="BC154" s="10" t="str">
        <f>IFERROR(VLOOKUP(A154,'17'!U:V,2,0),"0")</f>
        <v>0</v>
      </c>
      <c r="BD154" s="5" t="s">
        <v>146</v>
      </c>
      <c r="BE154" s="15">
        <f t="shared" si="564"/>
        <v>0</v>
      </c>
      <c r="BF154" s="10" t="str">
        <f>IFERROR(VLOOKUP(A154,'18'!U:V,2,0),"0")</f>
        <v>0</v>
      </c>
      <c r="BG154" s="5" t="s">
        <v>146</v>
      </c>
      <c r="BH154" s="15">
        <f t="shared" si="565"/>
        <v>0</v>
      </c>
      <c r="BI154" s="10" t="str">
        <f>IFERROR(VLOOKUP(A154,'19'!U:V,2,0),"0")</f>
        <v>0</v>
      </c>
      <c r="BJ154" s="5" t="s">
        <v>146</v>
      </c>
      <c r="BK154" s="15">
        <f t="shared" si="566"/>
        <v>0</v>
      </c>
      <c r="BL154" s="10" t="str">
        <f>IFERROR(VLOOKUP(A154,'20'!U:V,2,0),"0")</f>
        <v>0</v>
      </c>
      <c r="BM154" s="5" t="s">
        <v>146</v>
      </c>
      <c r="BN154" s="15">
        <f t="shared" si="567"/>
        <v>0</v>
      </c>
      <c r="BO154" s="10" t="str">
        <f>IFERROR(VLOOKUP(A154,'21'!U:V,2,0),"0")</f>
        <v>0</v>
      </c>
      <c r="BP154" s="5" t="s">
        <v>146</v>
      </c>
      <c r="BQ154" s="15">
        <f t="shared" si="568"/>
        <v>0</v>
      </c>
      <c r="BR154" s="10" t="str">
        <f>IFERROR(VLOOKUP(A154,'22'!U:V,2,0),"0")</f>
        <v>0</v>
      </c>
      <c r="BS154" s="5" t="s">
        <v>146</v>
      </c>
      <c r="BT154" s="15">
        <f t="shared" si="569"/>
        <v>0</v>
      </c>
      <c r="BU154" s="10" t="str">
        <f>IFERROR(VLOOKUP(A154,'23'!U:V,2,0),"0")</f>
        <v>0</v>
      </c>
      <c r="BV154" s="5" t="s">
        <v>146</v>
      </c>
      <c r="BW154" s="15">
        <f t="shared" si="570"/>
        <v>0</v>
      </c>
      <c r="BX154" s="10" t="str">
        <f>IFERROR(VLOOKUP(A154,'24'!U:V,2,0),"0")</f>
        <v>0</v>
      </c>
      <c r="BY154" s="5" t="s">
        <v>146</v>
      </c>
      <c r="BZ154" s="15">
        <f t="shared" si="571"/>
        <v>0</v>
      </c>
      <c r="CA154" s="10" t="str">
        <f>IFERROR(VLOOKUP(A154,'25'!U:V,2,0),"0")</f>
        <v>0</v>
      </c>
      <c r="CB154" s="5" t="s">
        <v>146</v>
      </c>
      <c r="CC154" s="15">
        <f t="shared" si="572"/>
        <v>0</v>
      </c>
      <c r="CD154" s="10" t="str">
        <f>IFERROR(VLOOKUP(A154,'26'!U:V,2,0),"0")</f>
        <v>0</v>
      </c>
      <c r="CE154" s="5" t="s">
        <v>146</v>
      </c>
      <c r="CF154" s="15">
        <f t="shared" si="573"/>
        <v>0</v>
      </c>
      <c r="CG154" s="10" t="str">
        <f>IFERROR(VLOOKUP(A154,'27'!U:V,2,0),"0")</f>
        <v>0</v>
      </c>
      <c r="CH154" s="5" t="s">
        <v>146</v>
      </c>
      <c r="CI154" s="15">
        <f t="shared" si="574"/>
        <v>0</v>
      </c>
      <c r="CJ154" s="10" t="str">
        <f>IFERROR(VLOOKUP(A154,'28'!U:V,2,0),"0")</f>
        <v>0</v>
      </c>
      <c r="CK154" s="5" t="s">
        <v>146</v>
      </c>
      <c r="CL154" s="15">
        <f t="shared" si="575"/>
        <v>0</v>
      </c>
      <c r="CM154" s="10" t="str">
        <f>IFERROR(VLOOKUP(A154,'29'!U:V,2,0),"0")</f>
        <v>0</v>
      </c>
      <c r="CN154" s="5" t="s">
        <v>146</v>
      </c>
      <c r="CO154" s="15">
        <f t="shared" si="576"/>
        <v>0</v>
      </c>
      <c r="CP154" s="10" t="str">
        <f>IFERROR(VLOOKUP(A154,'30'!U:V,2,0),"0")</f>
        <v>0</v>
      </c>
      <c r="CQ154" s="5" t="s">
        <v>146</v>
      </c>
      <c r="CR154" s="15">
        <f t="shared" si="577"/>
        <v>0</v>
      </c>
      <c r="CS154" s="10" t="str">
        <f>IFERROR(VLOOKUP(A154,'31'!U:V,2,0),"0")</f>
        <v>0</v>
      </c>
      <c r="CT154" s="5" t="s">
        <v>146</v>
      </c>
      <c r="CU154" s="15">
        <f t="shared" si="422"/>
        <v>0</v>
      </c>
      <c r="CV154" s="10" t="str">
        <f>IFERROR(VLOOKUP(A154,'เซต1-31'!V:W,2,0),"0")</f>
        <v>0</v>
      </c>
      <c r="CW154" s="5" t="s">
        <v>146</v>
      </c>
      <c r="CX154" s="15">
        <f t="shared" si="421"/>
        <v>0</v>
      </c>
    </row>
    <row r="155" spans="1:102" x14ac:dyDescent="0.25">
      <c r="A155" s="5" t="s">
        <v>311</v>
      </c>
      <c r="B155" s="4" t="s">
        <v>312</v>
      </c>
      <c r="C155" s="13">
        <v>29.28</v>
      </c>
      <c r="D155" s="19">
        <f t="shared" si="420"/>
        <v>0</v>
      </c>
      <c r="E155" s="5" t="s">
        <v>146</v>
      </c>
      <c r="F155" s="13">
        <f t="shared" si="547"/>
        <v>0</v>
      </c>
      <c r="G155" s="10" t="str">
        <f>IFERROR(VLOOKUP(A155,'1'!U:V,2,0),"0")</f>
        <v>0</v>
      </c>
      <c r="H155" s="5" t="s">
        <v>146</v>
      </c>
      <c r="I155" s="15">
        <f t="shared" si="548"/>
        <v>0</v>
      </c>
      <c r="J155" s="10" t="str">
        <f>IFERROR(VLOOKUP(A155,'2'!U:V,2,0),"0")</f>
        <v>0</v>
      </c>
      <c r="K155" s="5" t="s">
        <v>146</v>
      </c>
      <c r="L155" s="15">
        <f t="shared" si="549"/>
        <v>0</v>
      </c>
      <c r="M155" s="10" t="str">
        <f>IFERROR(VLOOKUP(A155,'3'!U:V,2,0),"0")</f>
        <v>0</v>
      </c>
      <c r="N155" s="5" t="s">
        <v>146</v>
      </c>
      <c r="O155" s="15">
        <f t="shared" si="550"/>
        <v>0</v>
      </c>
      <c r="P155" s="10" t="str">
        <f>IFERROR(VLOOKUP(A155,'4'!U:V,2,0),"0")</f>
        <v>0</v>
      </c>
      <c r="Q155" s="5" t="s">
        <v>146</v>
      </c>
      <c r="R155" s="15">
        <f t="shared" si="551"/>
        <v>0</v>
      </c>
      <c r="S155" s="10" t="str">
        <f>IFERROR(VLOOKUP(A155,'5'!U:V,2,0),"0")</f>
        <v>0</v>
      </c>
      <c r="T155" s="5" t="s">
        <v>146</v>
      </c>
      <c r="U155" s="15">
        <f t="shared" si="552"/>
        <v>0</v>
      </c>
      <c r="V155" s="10" t="str">
        <f>IFERROR(VLOOKUP(A155,'6'!U:V,2,0),"0")</f>
        <v>0</v>
      </c>
      <c r="W155" s="5" t="s">
        <v>146</v>
      </c>
      <c r="X155" s="15">
        <f t="shared" si="553"/>
        <v>0</v>
      </c>
      <c r="Y155" s="10" t="str">
        <f>IFERROR(VLOOKUP(A155,'7'!U:V,2,0),"0")</f>
        <v>0</v>
      </c>
      <c r="Z155" s="5" t="s">
        <v>146</v>
      </c>
      <c r="AA155" s="15">
        <f t="shared" si="554"/>
        <v>0</v>
      </c>
      <c r="AB155" s="10" t="str">
        <f>IFERROR(VLOOKUP(A155,'8'!U:V,2,0),"0")</f>
        <v>0</v>
      </c>
      <c r="AC155" s="5" t="s">
        <v>146</v>
      </c>
      <c r="AD155" s="15">
        <f t="shared" si="555"/>
        <v>0</v>
      </c>
      <c r="AE155" s="10" t="str">
        <f>IFERROR(VLOOKUP(A155,'9'!U:V,2,0),"0")</f>
        <v>0</v>
      </c>
      <c r="AF155" s="5" t="s">
        <v>146</v>
      </c>
      <c r="AG155" s="15">
        <f t="shared" si="556"/>
        <v>0</v>
      </c>
      <c r="AH155" s="10" t="str">
        <f>IFERROR(VLOOKUP(A155,'10'!U:V,2,0),"0")</f>
        <v>0</v>
      </c>
      <c r="AI155" s="5" t="s">
        <v>146</v>
      </c>
      <c r="AJ155" s="15">
        <f t="shared" si="557"/>
        <v>0</v>
      </c>
      <c r="AK155" s="10" t="str">
        <f>IFERROR(VLOOKUP(A155,'11'!U:V,2,0),"0")</f>
        <v>0</v>
      </c>
      <c r="AL155" s="5" t="s">
        <v>146</v>
      </c>
      <c r="AM155" s="15">
        <f t="shared" si="558"/>
        <v>0</v>
      </c>
      <c r="AN155" s="10" t="str">
        <f>IFERROR(VLOOKUP(A155,'12'!U:V,2,0),"0")</f>
        <v>0</v>
      </c>
      <c r="AO155" s="5" t="s">
        <v>146</v>
      </c>
      <c r="AP155" s="15">
        <f t="shared" si="559"/>
        <v>0</v>
      </c>
      <c r="AQ155" s="10" t="str">
        <f>IFERROR(VLOOKUP(A155,'13'!U:V,2,0),"0")</f>
        <v>0</v>
      </c>
      <c r="AR155" s="5" t="s">
        <v>146</v>
      </c>
      <c r="AS155" s="15">
        <f t="shared" si="560"/>
        <v>0</v>
      </c>
      <c r="AT155" s="10" t="str">
        <f>IFERROR(VLOOKUP(A155,'14'!U:V,2,0),"0")</f>
        <v>0</v>
      </c>
      <c r="AU155" s="5" t="s">
        <v>146</v>
      </c>
      <c r="AV155" s="15">
        <f t="shared" si="561"/>
        <v>0</v>
      </c>
      <c r="AW155" s="10" t="str">
        <f>IFERROR(VLOOKUP(A155,'15'!U:V,2,0),"0")</f>
        <v>0</v>
      </c>
      <c r="AX155" s="5" t="s">
        <v>146</v>
      </c>
      <c r="AY155" s="15">
        <f t="shared" si="562"/>
        <v>0</v>
      </c>
      <c r="AZ155" s="10" t="str">
        <f>IFERROR(VLOOKUP(A155,'16'!U:V,2,0),"0")</f>
        <v>0</v>
      </c>
      <c r="BA155" s="5" t="s">
        <v>146</v>
      </c>
      <c r="BB155" s="15">
        <f t="shared" si="563"/>
        <v>0</v>
      </c>
      <c r="BC155" s="10" t="str">
        <f>IFERROR(VLOOKUP(A155,'17'!U:V,2,0),"0")</f>
        <v>0</v>
      </c>
      <c r="BD155" s="5" t="s">
        <v>146</v>
      </c>
      <c r="BE155" s="15">
        <f t="shared" si="564"/>
        <v>0</v>
      </c>
      <c r="BF155" s="10" t="str">
        <f>IFERROR(VLOOKUP(A155,'18'!U:V,2,0),"0")</f>
        <v>0</v>
      </c>
      <c r="BG155" s="5" t="s">
        <v>146</v>
      </c>
      <c r="BH155" s="15">
        <f t="shared" si="565"/>
        <v>0</v>
      </c>
      <c r="BI155" s="10" t="str">
        <f>IFERROR(VLOOKUP(A155,'19'!U:V,2,0),"0")</f>
        <v>0</v>
      </c>
      <c r="BJ155" s="5" t="s">
        <v>146</v>
      </c>
      <c r="BK155" s="15">
        <f t="shared" si="566"/>
        <v>0</v>
      </c>
      <c r="BL155" s="10" t="str">
        <f>IFERROR(VLOOKUP(A155,'20'!U:V,2,0),"0")</f>
        <v>0</v>
      </c>
      <c r="BM155" s="5" t="s">
        <v>146</v>
      </c>
      <c r="BN155" s="15">
        <f t="shared" si="567"/>
        <v>0</v>
      </c>
      <c r="BO155" s="10" t="str">
        <f>IFERROR(VLOOKUP(A155,'21'!U:V,2,0),"0")</f>
        <v>0</v>
      </c>
      <c r="BP155" s="5" t="s">
        <v>146</v>
      </c>
      <c r="BQ155" s="15">
        <f t="shared" si="568"/>
        <v>0</v>
      </c>
      <c r="BR155" s="10" t="str">
        <f>IFERROR(VLOOKUP(A155,'22'!U:V,2,0),"0")</f>
        <v>0</v>
      </c>
      <c r="BS155" s="5" t="s">
        <v>146</v>
      </c>
      <c r="BT155" s="15">
        <f t="shared" si="569"/>
        <v>0</v>
      </c>
      <c r="BU155" s="10" t="str">
        <f>IFERROR(VLOOKUP(A155,'23'!U:V,2,0),"0")</f>
        <v>0</v>
      </c>
      <c r="BV155" s="5" t="s">
        <v>146</v>
      </c>
      <c r="BW155" s="15">
        <f t="shared" si="570"/>
        <v>0</v>
      </c>
      <c r="BX155" s="10" t="str">
        <f>IFERROR(VLOOKUP(A155,'24'!U:V,2,0),"0")</f>
        <v>0</v>
      </c>
      <c r="BY155" s="5" t="s">
        <v>146</v>
      </c>
      <c r="BZ155" s="15">
        <f t="shared" si="571"/>
        <v>0</v>
      </c>
      <c r="CA155" s="10" t="str">
        <f>IFERROR(VLOOKUP(A155,'25'!U:V,2,0),"0")</f>
        <v>0</v>
      </c>
      <c r="CB155" s="5" t="s">
        <v>146</v>
      </c>
      <c r="CC155" s="15">
        <f t="shared" si="572"/>
        <v>0</v>
      </c>
      <c r="CD155" s="10" t="str">
        <f>IFERROR(VLOOKUP(A155,'26'!U:V,2,0),"0")</f>
        <v>0</v>
      </c>
      <c r="CE155" s="5" t="s">
        <v>146</v>
      </c>
      <c r="CF155" s="15">
        <f t="shared" si="573"/>
        <v>0</v>
      </c>
      <c r="CG155" s="10" t="str">
        <f>IFERROR(VLOOKUP(A155,'27'!U:V,2,0),"0")</f>
        <v>0</v>
      </c>
      <c r="CH155" s="5" t="s">
        <v>146</v>
      </c>
      <c r="CI155" s="15">
        <f t="shared" si="574"/>
        <v>0</v>
      </c>
      <c r="CJ155" s="10" t="str">
        <f>IFERROR(VLOOKUP(A155,'28'!U:V,2,0),"0")</f>
        <v>0</v>
      </c>
      <c r="CK155" s="5" t="s">
        <v>146</v>
      </c>
      <c r="CL155" s="15">
        <f t="shared" si="575"/>
        <v>0</v>
      </c>
      <c r="CM155" s="10" t="str">
        <f>IFERROR(VLOOKUP(A155,'29'!U:V,2,0),"0")</f>
        <v>0</v>
      </c>
      <c r="CN155" s="5" t="s">
        <v>146</v>
      </c>
      <c r="CO155" s="15">
        <f t="shared" si="576"/>
        <v>0</v>
      </c>
      <c r="CP155" s="10" t="str">
        <f>IFERROR(VLOOKUP(A155,'30'!U:V,2,0),"0")</f>
        <v>0</v>
      </c>
      <c r="CQ155" s="5" t="s">
        <v>146</v>
      </c>
      <c r="CR155" s="15">
        <f t="shared" si="577"/>
        <v>0</v>
      </c>
      <c r="CS155" s="10" t="str">
        <f>IFERROR(VLOOKUP(A155,'31'!U:V,2,0),"0")</f>
        <v>0</v>
      </c>
      <c r="CT155" s="5" t="s">
        <v>146</v>
      </c>
      <c r="CU155" s="15">
        <f t="shared" si="422"/>
        <v>0</v>
      </c>
      <c r="CV155" s="10" t="str">
        <f>IFERROR(VLOOKUP(A155,'เซต1-31'!V:W,2,0),"0")</f>
        <v>0</v>
      </c>
      <c r="CW155" s="5" t="s">
        <v>146</v>
      </c>
      <c r="CX155" s="15">
        <f t="shared" si="421"/>
        <v>0</v>
      </c>
    </row>
    <row r="156" spans="1:102" x14ac:dyDescent="0.25">
      <c r="A156" s="5" t="s">
        <v>313</v>
      </c>
      <c r="B156" s="4" t="s">
        <v>314</v>
      </c>
      <c r="C156" s="13">
        <v>25.21</v>
      </c>
      <c r="D156" s="19">
        <f t="shared" si="420"/>
        <v>0</v>
      </c>
      <c r="E156" s="5" t="s">
        <v>146</v>
      </c>
      <c r="F156" s="13">
        <f t="shared" si="547"/>
        <v>0</v>
      </c>
      <c r="G156" s="10" t="str">
        <f>IFERROR(VLOOKUP(A156,'1'!U:V,2,0),"0")</f>
        <v>0</v>
      </c>
      <c r="H156" s="5" t="s">
        <v>146</v>
      </c>
      <c r="I156" s="15">
        <f t="shared" si="548"/>
        <v>0</v>
      </c>
      <c r="J156" s="10" t="str">
        <f>IFERROR(VLOOKUP(A156,'2'!U:V,2,0),"0")</f>
        <v>0</v>
      </c>
      <c r="K156" s="5" t="s">
        <v>146</v>
      </c>
      <c r="L156" s="15">
        <f t="shared" si="549"/>
        <v>0</v>
      </c>
      <c r="M156" s="10" t="str">
        <f>IFERROR(VLOOKUP(A156,'3'!U:V,2,0),"0")</f>
        <v>0</v>
      </c>
      <c r="N156" s="5" t="s">
        <v>146</v>
      </c>
      <c r="O156" s="15">
        <f t="shared" si="550"/>
        <v>0</v>
      </c>
      <c r="P156" s="10" t="str">
        <f>IFERROR(VLOOKUP(A156,'4'!U:V,2,0),"0")</f>
        <v>0</v>
      </c>
      <c r="Q156" s="5" t="s">
        <v>146</v>
      </c>
      <c r="R156" s="15">
        <f t="shared" si="551"/>
        <v>0</v>
      </c>
      <c r="S156" s="10" t="str">
        <f>IFERROR(VLOOKUP(A156,'5'!U:V,2,0),"0")</f>
        <v>0</v>
      </c>
      <c r="T156" s="5" t="s">
        <v>146</v>
      </c>
      <c r="U156" s="15">
        <f t="shared" si="552"/>
        <v>0</v>
      </c>
      <c r="V156" s="10" t="str">
        <f>IFERROR(VLOOKUP(A156,'6'!U:V,2,0),"0")</f>
        <v>0</v>
      </c>
      <c r="W156" s="5" t="s">
        <v>146</v>
      </c>
      <c r="X156" s="15">
        <f t="shared" si="553"/>
        <v>0</v>
      </c>
      <c r="Y156" s="10" t="str">
        <f>IFERROR(VLOOKUP(A156,'7'!U:V,2,0),"0")</f>
        <v>0</v>
      </c>
      <c r="Z156" s="5" t="s">
        <v>146</v>
      </c>
      <c r="AA156" s="15">
        <f t="shared" si="554"/>
        <v>0</v>
      </c>
      <c r="AB156" s="10" t="str">
        <f>IFERROR(VLOOKUP(A156,'8'!U:V,2,0),"0")</f>
        <v>0</v>
      </c>
      <c r="AC156" s="5" t="s">
        <v>146</v>
      </c>
      <c r="AD156" s="15">
        <f t="shared" si="555"/>
        <v>0</v>
      </c>
      <c r="AE156" s="10" t="str">
        <f>IFERROR(VLOOKUP(A156,'9'!U:V,2,0),"0")</f>
        <v>0</v>
      </c>
      <c r="AF156" s="5" t="s">
        <v>146</v>
      </c>
      <c r="AG156" s="15">
        <f t="shared" si="556"/>
        <v>0</v>
      </c>
      <c r="AH156" s="10" t="str">
        <f>IFERROR(VLOOKUP(A156,'10'!U:V,2,0),"0")</f>
        <v>0</v>
      </c>
      <c r="AI156" s="5" t="s">
        <v>146</v>
      </c>
      <c r="AJ156" s="15">
        <f t="shared" si="557"/>
        <v>0</v>
      </c>
      <c r="AK156" s="10" t="str">
        <f>IFERROR(VLOOKUP(A156,'11'!U:V,2,0),"0")</f>
        <v>0</v>
      </c>
      <c r="AL156" s="5" t="s">
        <v>146</v>
      </c>
      <c r="AM156" s="15">
        <f t="shared" si="558"/>
        <v>0</v>
      </c>
      <c r="AN156" s="10" t="str">
        <f>IFERROR(VLOOKUP(A156,'12'!U:V,2,0),"0")</f>
        <v>0</v>
      </c>
      <c r="AO156" s="5" t="s">
        <v>146</v>
      </c>
      <c r="AP156" s="15">
        <f t="shared" si="559"/>
        <v>0</v>
      </c>
      <c r="AQ156" s="10" t="str">
        <f>IFERROR(VLOOKUP(A156,'13'!U:V,2,0),"0")</f>
        <v>0</v>
      </c>
      <c r="AR156" s="5" t="s">
        <v>146</v>
      </c>
      <c r="AS156" s="15">
        <f t="shared" si="560"/>
        <v>0</v>
      </c>
      <c r="AT156" s="10" t="str">
        <f>IFERROR(VLOOKUP(A156,'14'!U:V,2,0),"0")</f>
        <v>0</v>
      </c>
      <c r="AU156" s="5" t="s">
        <v>146</v>
      </c>
      <c r="AV156" s="15">
        <f t="shared" si="561"/>
        <v>0</v>
      </c>
      <c r="AW156" s="10" t="str">
        <f>IFERROR(VLOOKUP(A156,'15'!U:V,2,0),"0")</f>
        <v>0</v>
      </c>
      <c r="AX156" s="5" t="s">
        <v>146</v>
      </c>
      <c r="AY156" s="15">
        <f t="shared" si="562"/>
        <v>0</v>
      </c>
      <c r="AZ156" s="10" t="str">
        <f>IFERROR(VLOOKUP(A156,'16'!U:V,2,0),"0")</f>
        <v>0</v>
      </c>
      <c r="BA156" s="5" t="s">
        <v>146</v>
      </c>
      <c r="BB156" s="15">
        <f t="shared" si="563"/>
        <v>0</v>
      </c>
      <c r="BC156" s="10" t="str">
        <f>IFERROR(VLOOKUP(A156,'17'!U:V,2,0),"0")</f>
        <v>0</v>
      </c>
      <c r="BD156" s="5" t="s">
        <v>146</v>
      </c>
      <c r="BE156" s="15">
        <f t="shared" si="564"/>
        <v>0</v>
      </c>
      <c r="BF156" s="10" t="str">
        <f>IFERROR(VLOOKUP(A156,'18'!U:V,2,0),"0")</f>
        <v>0</v>
      </c>
      <c r="BG156" s="5" t="s">
        <v>146</v>
      </c>
      <c r="BH156" s="15">
        <f t="shared" si="565"/>
        <v>0</v>
      </c>
      <c r="BI156" s="10" t="str">
        <f>IFERROR(VLOOKUP(A156,'19'!U:V,2,0),"0")</f>
        <v>0</v>
      </c>
      <c r="BJ156" s="5" t="s">
        <v>146</v>
      </c>
      <c r="BK156" s="15">
        <f t="shared" si="566"/>
        <v>0</v>
      </c>
      <c r="BL156" s="10" t="str">
        <f>IFERROR(VLOOKUP(A156,'20'!U:V,2,0),"0")</f>
        <v>0</v>
      </c>
      <c r="BM156" s="5" t="s">
        <v>146</v>
      </c>
      <c r="BN156" s="15">
        <f t="shared" si="567"/>
        <v>0</v>
      </c>
      <c r="BO156" s="10" t="str">
        <f>IFERROR(VLOOKUP(A156,'21'!U:V,2,0),"0")</f>
        <v>0</v>
      </c>
      <c r="BP156" s="5" t="s">
        <v>146</v>
      </c>
      <c r="BQ156" s="15">
        <f t="shared" si="568"/>
        <v>0</v>
      </c>
      <c r="BR156" s="10" t="str">
        <f>IFERROR(VLOOKUP(A156,'22'!U:V,2,0),"0")</f>
        <v>0</v>
      </c>
      <c r="BS156" s="5" t="s">
        <v>146</v>
      </c>
      <c r="BT156" s="15">
        <f t="shared" si="569"/>
        <v>0</v>
      </c>
      <c r="BU156" s="10" t="str">
        <f>IFERROR(VLOOKUP(A156,'23'!U:V,2,0),"0")</f>
        <v>0</v>
      </c>
      <c r="BV156" s="5" t="s">
        <v>146</v>
      </c>
      <c r="BW156" s="15">
        <f t="shared" si="570"/>
        <v>0</v>
      </c>
      <c r="BX156" s="10" t="str">
        <f>IFERROR(VLOOKUP(A156,'24'!U:V,2,0),"0")</f>
        <v>0</v>
      </c>
      <c r="BY156" s="5" t="s">
        <v>146</v>
      </c>
      <c r="BZ156" s="15">
        <f t="shared" si="571"/>
        <v>0</v>
      </c>
      <c r="CA156" s="10" t="str">
        <f>IFERROR(VLOOKUP(A156,'25'!U:V,2,0),"0")</f>
        <v>0</v>
      </c>
      <c r="CB156" s="5" t="s">
        <v>146</v>
      </c>
      <c r="CC156" s="15">
        <f t="shared" si="572"/>
        <v>0</v>
      </c>
      <c r="CD156" s="10" t="str">
        <f>IFERROR(VLOOKUP(A156,'26'!U:V,2,0),"0")</f>
        <v>0</v>
      </c>
      <c r="CE156" s="5" t="s">
        <v>146</v>
      </c>
      <c r="CF156" s="15">
        <f t="shared" si="573"/>
        <v>0</v>
      </c>
      <c r="CG156" s="10" t="str">
        <f>IFERROR(VLOOKUP(A156,'27'!U:V,2,0),"0")</f>
        <v>0</v>
      </c>
      <c r="CH156" s="5" t="s">
        <v>146</v>
      </c>
      <c r="CI156" s="15">
        <f t="shared" si="574"/>
        <v>0</v>
      </c>
      <c r="CJ156" s="10" t="str">
        <f>IFERROR(VLOOKUP(A156,'28'!U:V,2,0),"0")</f>
        <v>0</v>
      </c>
      <c r="CK156" s="5" t="s">
        <v>146</v>
      </c>
      <c r="CL156" s="15">
        <f t="shared" si="575"/>
        <v>0</v>
      </c>
      <c r="CM156" s="10" t="str">
        <f>IFERROR(VLOOKUP(A156,'29'!U:V,2,0),"0")</f>
        <v>0</v>
      </c>
      <c r="CN156" s="5" t="s">
        <v>146</v>
      </c>
      <c r="CO156" s="15">
        <f t="shared" si="576"/>
        <v>0</v>
      </c>
      <c r="CP156" s="10" t="str">
        <f>IFERROR(VLOOKUP(A156,'30'!U:V,2,0),"0")</f>
        <v>0</v>
      </c>
      <c r="CQ156" s="5" t="s">
        <v>146</v>
      </c>
      <c r="CR156" s="15">
        <f t="shared" si="577"/>
        <v>0</v>
      </c>
      <c r="CS156" s="10" t="str">
        <f>IFERROR(VLOOKUP(A156,'31'!U:V,2,0),"0")</f>
        <v>0</v>
      </c>
      <c r="CT156" s="5" t="s">
        <v>146</v>
      </c>
      <c r="CU156" s="15">
        <f t="shared" si="422"/>
        <v>0</v>
      </c>
      <c r="CV156" s="10" t="str">
        <f>IFERROR(VLOOKUP(A156,'เซต1-31'!V:W,2,0),"0")</f>
        <v>0</v>
      </c>
      <c r="CW156" s="5" t="s">
        <v>146</v>
      </c>
      <c r="CX156" s="15">
        <f t="shared" si="421"/>
        <v>0</v>
      </c>
    </row>
    <row r="157" spans="1:102" x14ac:dyDescent="0.25">
      <c r="A157" s="5" t="s">
        <v>325</v>
      </c>
      <c r="B157" s="4" t="s">
        <v>326</v>
      </c>
      <c r="C157" s="13">
        <v>5</v>
      </c>
      <c r="D157" s="19">
        <f t="shared" si="420"/>
        <v>0</v>
      </c>
      <c r="E157" s="5" t="s">
        <v>146</v>
      </c>
      <c r="F157" s="13">
        <f t="shared" si="547"/>
        <v>0</v>
      </c>
      <c r="G157" s="10" t="str">
        <f>IFERROR(VLOOKUP(A157,'1'!U:V,2,0),"0")</f>
        <v>0</v>
      </c>
      <c r="H157" s="5" t="s">
        <v>146</v>
      </c>
      <c r="I157" s="15">
        <f t="shared" si="548"/>
        <v>0</v>
      </c>
      <c r="J157" s="10" t="str">
        <f>IFERROR(VLOOKUP(A157,'2'!U:V,2,0),"0")</f>
        <v>0</v>
      </c>
      <c r="K157" s="5" t="s">
        <v>146</v>
      </c>
      <c r="L157" s="15">
        <f t="shared" si="549"/>
        <v>0</v>
      </c>
      <c r="M157" s="10" t="str">
        <f>IFERROR(VLOOKUP(A157,'3'!U:V,2,0),"0")</f>
        <v>0</v>
      </c>
      <c r="N157" s="5" t="s">
        <v>146</v>
      </c>
      <c r="O157" s="15">
        <f t="shared" si="550"/>
        <v>0</v>
      </c>
      <c r="P157" s="10" t="str">
        <f>IFERROR(VLOOKUP(A157,'4'!U:V,2,0),"0")</f>
        <v>0</v>
      </c>
      <c r="Q157" s="5" t="s">
        <v>146</v>
      </c>
      <c r="R157" s="15">
        <f t="shared" si="551"/>
        <v>0</v>
      </c>
      <c r="S157" s="10" t="str">
        <f>IFERROR(VLOOKUP(A157,'5'!U:V,2,0),"0")</f>
        <v>0</v>
      </c>
      <c r="T157" s="5" t="s">
        <v>146</v>
      </c>
      <c r="U157" s="15">
        <f t="shared" si="552"/>
        <v>0</v>
      </c>
      <c r="V157" s="10" t="str">
        <f>IFERROR(VLOOKUP(A157,'6'!U:V,2,0),"0")</f>
        <v>0</v>
      </c>
      <c r="W157" s="5" t="s">
        <v>146</v>
      </c>
      <c r="X157" s="15">
        <f t="shared" si="553"/>
        <v>0</v>
      </c>
      <c r="Y157" s="10" t="str">
        <f>IFERROR(VLOOKUP(A157,'7'!U:V,2,0),"0")</f>
        <v>0</v>
      </c>
      <c r="Z157" s="5" t="s">
        <v>146</v>
      </c>
      <c r="AA157" s="15">
        <f t="shared" si="554"/>
        <v>0</v>
      </c>
      <c r="AB157" s="10" t="str">
        <f>IFERROR(VLOOKUP(A157,'8'!U:V,2,0),"0")</f>
        <v>0</v>
      </c>
      <c r="AC157" s="5" t="s">
        <v>146</v>
      </c>
      <c r="AD157" s="15">
        <f t="shared" si="555"/>
        <v>0</v>
      </c>
      <c r="AE157" s="10" t="str">
        <f>IFERROR(VLOOKUP(A157,'9'!U:V,2,0),"0")</f>
        <v>0</v>
      </c>
      <c r="AF157" s="5" t="s">
        <v>146</v>
      </c>
      <c r="AG157" s="15">
        <f t="shared" si="556"/>
        <v>0</v>
      </c>
      <c r="AH157" s="10" t="str">
        <f>IFERROR(VLOOKUP(A157,'10'!U:V,2,0),"0")</f>
        <v>0</v>
      </c>
      <c r="AI157" s="5" t="s">
        <v>146</v>
      </c>
      <c r="AJ157" s="15">
        <f t="shared" si="557"/>
        <v>0</v>
      </c>
      <c r="AK157" s="10" t="str">
        <f>IFERROR(VLOOKUP(A157,'11'!U:V,2,0),"0")</f>
        <v>0</v>
      </c>
      <c r="AL157" s="5" t="s">
        <v>146</v>
      </c>
      <c r="AM157" s="15">
        <f t="shared" si="558"/>
        <v>0</v>
      </c>
      <c r="AN157" s="10" t="str">
        <f>IFERROR(VLOOKUP(A157,'12'!U:V,2,0),"0")</f>
        <v>0</v>
      </c>
      <c r="AO157" s="5" t="s">
        <v>146</v>
      </c>
      <c r="AP157" s="15">
        <f t="shared" si="559"/>
        <v>0</v>
      </c>
      <c r="AQ157" s="10" t="str">
        <f>IFERROR(VLOOKUP(A157,'13'!U:V,2,0),"0")</f>
        <v>0</v>
      </c>
      <c r="AR157" s="5" t="s">
        <v>146</v>
      </c>
      <c r="AS157" s="15">
        <f t="shared" si="560"/>
        <v>0</v>
      </c>
      <c r="AT157" s="10" t="str">
        <f>IFERROR(VLOOKUP(A157,'14'!U:V,2,0),"0")</f>
        <v>0</v>
      </c>
      <c r="AU157" s="5" t="s">
        <v>146</v>
      </c>
      <c r="AV157" s="15">
        <f t="shared" si="561"/>
        <v>0</v>
      </c>
      <c r="AW157" s="10" t="str">
        <f>IFERROR(VLOOKUP(A157,'15'!U:V,2,0),"0")</f>
        <v>0</v>
      </c>
      <c r="AX157" s="5" t="s">
        <v>146</v>
      </c>
      <c r="AY157" s="15">
        <f t="shared" si="562"/>
        <v>0</v>
      </c>
      <c r="AZ157" s="10" t="str">
        <f>IFERROR(VLOOKUP(A157,'16'!U:V,2,0),"0")</f>
        <v>0</v>
      </c>
      <c r="BA157" s="5" t="s">
        <v>146</v>
      </c>
      <c r="BB157" s="15">
        <f t="shared" si="563"/>
        <v>0</v>
      </c>
      <c r="BC157" s="10" t="str">
        <f>IFERROR(VLOOKUP(A157,'17'!U:V,2,0),"0")</f>
        <v>0</v>
      </c>
      <c r="BD157" s="5" t="s">
        <v>146</v>
      </c>
      <c r="BE157" s="15">
        <f t="shared" si="564"/>
        <v>0</v>
      </c>
      <c r="BF157" s="10" t="str">
        <f>IFERROR(VLOOKUP(A157,'18'!U:V,2,0),"0")</f>
        <v>0</v>
      </c>
      <c r="BG157" s="5" t="s">
        <v>146</v>
      </c>
      <c r="BH157" s="15">
        <f t="shared" si="565"/>
        <v>0</v>
      </c>
      <c r="BI157" s="10" t="str">
        <f>IFERROR(VLOOKUP(A157,'19'!U:V,2,0),"0")</f>
        <v>0</v>
      </c>
      <c r="BJ157" s="5" t="s">
        <v>146</v>
      </c>
      <c r="BK157" s="15">
        <f t="shared" si="566"/>
        <v>0</v>
      </c>
      <c r="BL157" s="10" t="str">
        <f>IFERROR(VLOOKUP(A157,'20'!U:V,2,0),"0")</f>
        <v>0</v>
      </c>
      <c r="BM157" s="5" t="s">
        <v>146</v>
      </c>
      <c r="BN157" s="15">
        <f t="shared" si="567"/>
        <v>0</v>
      </c>
      <c r="BO157" s="10" t="str">
        <f>IFERROR(VLOOKUP(A157,'21'!U:V,2,0),"0")</f>
        <v>0</v>
      </c>
      <c r="BP157" s="5" t="s">
        <v>146</v>
      </c>
      <c r="BQ157" s="15">
        <f t="shared" si="568"/>
        <v>0</v>
      </c>
      <c r="BR157" s="10" t="str">
        <f>IFERROR(VLOOKUP(A157,'22'!U:V,2,0),"0")</f>
        <v>0</v>
      </c>
      <c r="BS157" s="5" t="s">
        <v>146</v>
      </c>
      <c r="BT157" s="15">
        <f t="shared" si="569"/>
        <v>0</v>
      </c>
      <c r="BU157" s="10" t="str">
        <f>IFERROR(VLOOKUP(A157,'23'!U:V,2,0),"0")</f>
        <v>0</v>
      </c>
      <c r="BV157" s="5" t="s">
        <v>146</v>
      </c>
      <c r="BW157" s="15">
        <f t="shared" si="570"/>
        <v>0</v>
      </c>
      <c r="BX157" s="10" t="str">
        <f>IFERROR(VLOOKUP(A157,'24'!U:V,2,0),"0")</f>
        <v>0</v>
      </c>
      <c r="BY157" s="5" t="s">
        <v>146</v>
      </c>
      <c r="BZ157" s="15">
        <f t="shared" si="571"/>
        <v>0</v>
      </c>
      <c r="CA157" s="10" t="str">
        <f>IFERROR(VLOOKUP(A157,'25'!U:V,2,0),"0")</f>
        <v>0</v>
      </c>
      <c r="CB157" s="5" t="s">
        <v>146</v>
      </c>
      <c r="CC157" s="15">
        <f t="shared" si="572"/>
        <v>0</v>
      </c>
      <c r="CD157" s="10" t="str">
        <f>IFERROR(VLOOKUP(A157,'26'!U:V,2,0),"0")</f>
        <v>0</v>
      </c>
      <c r="CE157" s="5" t="s">
        <v>146</v>
      </c>
      <c r="CF157" s="15">
        <f t="shared" si="573"/>
        <v>0</v>
      </c>
      <c r="CG157" s="10" t="str">
        <f>IFERROR(VLOOKUP(A157,'27'!U:V,2,0),"0")</f>
        <v>0</v>
      </c>
      <c r="CH157" s="5" t="s">
        <v>146</v>
      </c>
      <c r="CI157" s="15">
        <f t="shared" si="574"/>
        <v>0</v>
      </c>
      <c r="CJ157" s="10" t="str">
        <f>IFERROR(VLOOKUP(A157,'28'!U:V,2,0),"0")</f>
        <v>0</v>
      </c>
      <c r="CK157" s="5" t="s">
        <v>146</v>
      </c>
      <c r="CL157" s="15">
        <f t="shared" si="575"/>
        <v>0</v>
      </c>
      <c r="CM157" s="10" t="str">
        <f>IFERROR(VLOOKUP(A157,'29'!U:V,2,0),"0")</f>
        <v>0</v>
      </c>
      <c r="CN157" s="5" t="s">
        <v>146</v>
      </c>
      <c r="CO157" s="15">
        <f t="shared" si="576"/>
        <v>0</v>
      </c>
      <c r="CP157" s="10" t="str">
        <f>IFERROR(VLOOKUP(A157,'30'!U:V,2,0),"0")</f>
        <v>0</v>
      </c>
      <c r="CQ157" s="5" t="s">
        <v>146</v>
      </c>
      <c r="CR157" s="15">
        <f t="shared" si="577"/>
        <v>0</v>
      </c>
      <c r="CS157" s="10" t="str">
        <f>IFERROR(VLOOKUP(A157,'31'!U:V,2,0),"0")</f>
        <v>0</v>
      </c>
      <c r="CT157" s="5" t="s">
        <v>146</v>
      </c>
      <c r="CU157" s="15">
        <f t="shared" si="422"/>
        <v>0</v>
      </c>
      <c r="CV157" s="10" t="str">
        <f>IFERROR(VLOOKUP(A157,'เซต1-31'!V:W,2,0),"0")</f>
        <v>0</v>
      </c>
      <c r="CW157" s="5" t="s">
        <v>146</v>
      </c>
      <c r="CX157" s="15">
        <f t="shared" si="421"/>
        <v>0</v>
      </c>
    </row>
    <row r="158" spans="1:102" x14ac:dyDescent="0.25">
      <c r="A158" s="5" t="s">
        <v>329</v>
      </c>
      <c r="B158" s="4" t="s">
        <v>330</v>
      </c>
      <c r="C158" s="13">
        <v>200</v>
      </c>
      <c r="D158" s="19">
        <f t="shared" si="420"/>
        <v>0</v>
      </c>
      <c r="E158" s="5" t="s">
        <v>151</v>
      </c>
      <c r="F158" s="13">
        <f t="shared" si="547"/>
        <v>0</v>
      </c>
      <c r="G158" s="10" t="str">
        <f>IFERROR(VLOOKUP(A158,'1'!U:V,2,0),"0")</f>
        <v>0</v>
      </c>
      <c r="H158" s="5" t="s">
        <v>151</v>
      </c>
      <c r="I158" s="15">
        <f t="shared" si="548"/>
        <v>0</v>
      </c>
      <c r="J158" s="10" t="str">
        <f>IFERROR(VLOOKUP(A158,'2'!U:V,2,0),"0")</f>
        <v>0</v>
      </c>
      <c r="K158" s="5" t="s">
        <v>151</v>
      </c>
      <c r="L158" s="15">
        <f t="shared" si="549"/>
        <v>0</v>
      </c>
      <c r="M158" s="10" t="str">
        <f>IFERROR(VLOOKUP(A158,'3'!U:V,2,0),"0")</f>
        <v>0</v>
      </c>
      <c r="N158" s="5" t="s">
        <v>151</v>
      </c>
      <c r="O158" s="15">
        <f t="shared" si="550"/>
        <v>0</v>
      </c>
      <c r="P158" s="10" t="str">
        <f>IFERROR(VLOOKUP(A158,'4'!U:V,2,0),"0")</f>
        <v>0</v>
      </c>
      <c r="Q158" s="5" t="s">
        <v>151</v>
      </c>
      <c r="R158" s="15">
        <f t="shared" si="551"/>
        <v>0</v>
      </c>
      <c r="S158" s="10" t="str">
        <f>IFERROR(VLOOKUP(A158,'5'!U:V,2,0),"0")</f>
        <v>0</v>
      </c>
      <c r="T158" s="5" t="s">
        <v>151</v>
      </c>
      <c r="U158" s="15">
        <f t="shared" si="552"/>
        <v>0</v>
      </c>
      <c r="V158" s="10" t="str">
        <f>IFERROR(VLOOKUP(A158,'6'!U:V,2,0),"0")</f>
        <v>0</v>
      </c>
      <c r="W158" s="5" t="s">
        <v>151</v>
      </c>
      <c r="X158" s="15">
        <f t="shared" si="553"/>
        <v>0</v>
      </c>
      <c r="Y158" s="10" t="str">
        <f>IFERROR(VLOOKUP(A158,'7'!U:V,2,0),"0")</f>
        <v>0</v>
      </c>
      <c r="Z158" s="5" t="s">
        <v>151</v>
      </c>
      <c r="AA158" s="15">
        <f t="shared" si="554"/>
        <v>0</v>
      </c>
      <c r="AB158" s="10" t="str">
        <f>IFERROR(VLOOKUP(A158,'8'!U:V,2,0),"0")</f>
        <v>0</v>
      </c>
      <c r="AC158" s="5" t="s">
        <v>151</v>
      </c>
      <c r="AD158" s="15">
        <f t="shared" si="555"/>
        <v>0</v>
      </c>
      <c r="AE158" s="10" t="str">
        <f>IFERROR(VLOOKUP(A158,'9'!U:V,2,0),"0")</f>
        <v>0</v>
      </c>
      <c r="AF158" s="5" t="s">
        <v>151</v>
      </c>
      <c r="AG158" s="15">
        <f t="shared" si="556"/>
        <v>0</v>
      </c>
      <c r="AH158" s="10" t="str">
        <f>IFERROR(VLOOKUP(A158,'10'!U:V,2,0),"0")</f>
        <v>0</v>
      </c>
      <c r="AI158" s="5" t="s">
        <v>151</v>
      </c>
      <c r="AJ158" s="15">
        <f t="shared" si="557"/>
        <v>0</v>
      </c>
      <c r="AK158" s="10" t="str">
        <f>IFERROR(VLOOKUP(A158,'11'!U:V,2,0),"0")</f>
        <v>0</v>
      </c>
      <c r="AL158" s="5" t="s">
        <v>151</v>
      </c>
      <c r="AM158" s="15">
        <f t="shared" si="558"/>
        <v>0</v>
      </c>
      <c r="AN158" s="10" t="str">
        <f>IFERROR(VLOOKUP(A158,'12'!U:V,2,0),"0")</f>
        <v>0</v>
      </c>
      <c r="AO158" s="5" t="s">
        <v>151</v>
      </c>
      <c r="AP158" s="15">
        <f t="shared" si="559"/>
        <v>0</v>
      </c>
      <c r="AQ158" s="10" t="str">
        <f>IFERROR(VLOOKUP(A158,'13'!U:V,2,0),"0")</f>
        <v>0</v>
      </c>
      <c r="AR158" s="5" t="s">
        <v>151</v>
      </c>
      <c r="AS158" s="15">
        <f t="shared" si="560"/>
        <v>0</v>
      </c>
      <c r="AT158" s="10" t="str">
        <f>IFERROR(VLOOKUP(A158,'14'!U:V,2,0),"0")</f>
        <v>0</v>
      </c>
      <c r="AU158" s="5" t="s">
        <v>151</v>
      </c>
      <c r="AV158" s="15">
        <f t="shared" si="561"/>
        <v>0</v>
      </c>
      <c r="AW158" s="10" t="str">
        <f>IFERROR(VLOOKUP(A158,'15'!U:V,2,0),"0")</f>
        <v>0</v>
      </c>
      <c r="AX158" s="5" t="s">
        <v>151</v>
      </c>
      <c r="AY158" s="15">
        <f t="shared" si="562"/>
        <v>0</v>
      </c>
      <c r="AZ158" s="10" t="str">
        <f>IFERROR(VLOOKUP(A158,'16'!U:V,2,0),"0")</f>
        <v>0</v>
      </c>
      <c r="BA158" s="5" t="s">
        <v>151</v>
      </c>
      <c r="BB158" s="15">
        <f t="shared" si="563"/>
        <v>0</v>
      </c>
      <c r="BC158" s="10" t="str">
        <f>IFERROR(VLOOKUP(A158,'17'!U:V,2,0),"0")</f>
        <v>0</v>
      </c>
      <c r="BD158" s="5" t="s">
        <v>151</v>
      </c>
      <c r="BE158" s="15">
        <f t="shared" si="564"/>
        <v>0</v>
      </c>
      <c r="BF158" s="10" t="str">
        <f>IFERROR(VLOOKUP(A158,'18'!U:V,2,0),"0")</f>
        <v>0</v>
      </c>
      <c r="BG158" s="5" t="s">
        <v>151</v>
      </c>
      <c r="BH158" s="15">
        <f t="shared" si="565"/>
        <v>0</v>
      </c>
      <c r="BI158" s="10" t="str">
        <f>IFERROR(VLOOKUP(A158,'19'!U:V,2,0),"0")</f>
        <v>0</v>
      </c>
      <c r="BJ158" s="5" t="s">
        <v>151</v>
      </c>
      <c r="BK158" s="15">
        <f t="shared" si="566"/>
        <v>0</v>
      </c>
      <c r="BL158" s="10" t="str">
        <f>IFERROR(VLOOKUP(A158,'20'!U:V,2,0),"0")</f>
        <v>0</v>
      </c>
      <c r="BM158" s="5" t="s">
        <v>151</v>
      </c>
      <c r="BN158" s="15">
        <f t="shared" si="567"/>
        <v>0</v>
      </c>
      <c r="BO158" s="10" t="str">
        <f>IFERROR(VLOOKUP(A158,'21'!U:V,2,0),"0")</f>
        <v>0</v>
      </c>
      <c r="BP158" s="5" t="s">
        <v>151</v>
      </c>
      <c r="BQ158" s="15">
        <f t="shared" si="568"/>
        <v>0</v>
      </c>
      <c r="BR158" s="10" t="str">
        <f>IFERROR(VLOOKUP(A158,'22'!U:V,2,0),"0")</f>
        <v>0</v>
      </c>
      <c r="BS158" s="5" t="s">
        <v>151</v>
      </c>
      <c r="BT158" s="15">
        <f t="shared" si="569"/>
        <v>0</v>
      </c>
      <c r="BU158" s="10" t="str">
        <f>IFERROR(VLOOKUP(A158,'23'!U:V,2,0),"0")</f>
        <v>0</v>
      </c>
      <c r="BV158" s="5" t="s">
        <v>151</v>
      </c>
      <c r="BW158" s="15">
        <f t="shared" si="570"/>
        <v>0</v>
      </c>
      <c r="BX158" s="10" t="str">
        <f>IFERROR(VLOOKUP(A158,'24'!U:V,2,0),"0")</f>
        <v>0</v>
      </c>
      <c r="BY158" s="5" t="s">
        <v>151</v>
      </c>
      <c r="BZ158" s="15">
        <f t="shared" si="571"/>
        <v>0</v>
      </c>
      <c r="CA158" s="10" t="str">
        <f>IFERROR(VLOOKUP(A158,'25'!U:V,2,0),"0")</f>
        <v>0</v>
      </c>
      <c r="CB158" s="5" t="s">
        <v>151</v>
      </c>
      <c r="CC158" s="15">
        <f t="shared" si="572"/>
        <v>0</v>
      </c>
      <c r="CD158" s="10" t="str">
        <f>IFERROR(VLOOKUP(A158,'26'!U:V,2,0),"0")</f>
        <v>0</v>
      </c>
      <c r="CE158" s="5" t="s">
        <v>151</v>
      </c>
      <c r="CF158" s="15">
        <f t="shared" si="573"/>
        <v>0</v>
      </c>
      <c r="CG158" s="10" t="str">
        <f>IFERROR(VLOOKUP(A158,'27'!U:V,2,0),"0")</f>
        <v>0</v>
      </c>
      <c r="CH158" s="5" t="s">
        <v>151</v>
      </c>
      <c r="CI158" s="15">
        <f t="shared" si="574"/>
        <v>0</v>
      </c>
      <c r="CJ158" s="10" t="str">
        <f>IFERROR(VLOOKUP(A158,'28'!U:V,2,0),"0")</f>
        <v>0</v>
      </c>
      <c r="CK158" s="5" t="s">
        <v>151</v>
      </c>
      <c r="CL158" s="15">
        <f t="shared" si="575"/>
        <v>0</v>
      </c>
      <c r="CM158" s="10" t="str">
        <f>IFERROR(VLOOKUP(A158,'29'!U:V,2,0),"0")</f>
        <v>0</v>
      </c>
      <c r="CN158" s="5" t="s">
        <v>151</v>
      </c>
      <c r="CO158" s="15">
        <f t="shared" si="576"/>
        <v>0</v>
      </c>
      <c r="CP158" s="10" t="str">
        <f>IFERROR(VLOOKUP(A158,'30'!U:V,2,0),"0")</f>
        <v>0</v>
      </c>
      <c r="CQ158" s="5" t="s">
        <v>151</v>
      </c>
      <c r="CR158" s="15">
        <f t="shared" si="577"/>
        <v>0</v>
      </c>
      <c r="CS158" s="10" t="str">
        <f>IFERROR(VLOOKUP(A158,'31'!U:V,2,0),"0")</f>
        <v>0</v>
      </c>
      <c r="CT158" s="5" t="s">
        <v>151</v>
      </c>
      <c r="CU158" s="15">
        <f t="shared" si="422"/>
        <v>0</v>
      </c>
      <c r="CV158" s="10" t="str">
        <f>IFERROR(VLOOKUP(A158,'เซต1-31'!V:W,2,0),"0")</f>
        <v>0</v>
      </c>
      <c r="CW158" s="5" t="s">
        <v>151</v>
      </c>
      <c r="CX158" s="15">
        <f t="shared" si="421"/>
        <v>0</v>
      </c>
    </row>
    <row r="159" spans="1:102" x14ac:dyDescent="0.25">
      <c r="A159" s="5" t="s">
        <v>308</v>
      </c>
      <c r="B159" s="4" t="s">
        <v>309</v>
      </c>
      <c r="C159" s="13">
        <v>5</v>
      </c>
      <c r="D159" s="19">
        <f t="shared" si="420"/>
        <v>0</v>
      </c>
      <c r="E159" s="5" t="s">
        <v>146</v>
      </c>
      <c r="F159" s="13">
        <f t="shared" ref="F159" si="578">+D159*C159</f>
        <v>0</v>
      </c>
      <c r="G159" s="10" t="str">
        <f>IFERROR(VLOOKUP(A159,'1'!U:V,2,0),"0")</f>
        <v>0</v>
      </c>
      <c r="H159" s="5" t="s">
        <v>146</v>
      </c>
      <c r="I159" s="15">
        <f t="shared" ref="I159" si="579">+G159*C159</f>
        <v>0</v>
      </c>
      <c r="J159" s="10" t="str">
        <f>IFERROR(VLOOKUP(A159,'2'!U:V,2,0),"0")</f>
        <v>0</v>
      </c>
      <c r="K159" s="5" t="s">
        <v>146</v>
      </c>
      <c r="L159" s="15">
        <f t="shared" ref="L159" si="580">+J159*C159</f>
        <v>0</v>
      </c>
      <c r="M159" s="10" t="str">
        <f>IFERROR(VLOOKUP(A159,'3'!U:V,2,0),"0")</f>
        <v>0</v>
      </c>
      <c r="N159" s="5" t="s">
        <v>146</v>
      </c>
      <c r="O159" s="15">
        <f t="shared" ref="O159" si="581">+M159*C159</f>
        <v>0</v>
      </c>
      <c r="P159" s="10" t="str">
        <f>IFERROR(VLOOKUP(A159,'4'!U:V,2,0),"0")</f>
        <v>0</v>
      </c>
      <c r="Q159" s="5" t="s">
        <v>146</v>
      </c>
      <c r="R159" s="15">
        <f t="shared" ref="R159" si="582">+P159*C159</f>
        <v>0</v>
      </c>
      <c r="S159" s="10" t="str">
        <f>IFERROR(VLOOKUP(A159,'5'!U:V,2,0),"0")</f>
        <v>0</v>
      </c>
      <c r="T159" s="5" t="s">
        <v>146</v>
      </c>
      <c r="U159" s="15">
        <f t="shared" ref="U159" si="583">+S159*C159</f>
        <v>0</v>
      </c>
      <c r="V159" s="10" t="str">
        <f>IFERROR(VLOOKUP(A159,'6'!U:V,2,0),"0")</f>
        <v>0</v>
      </c>
      <c r="W159" s="5" t="s">
        <v>146</v>
      </c>
      <c r="X159" s="15">
        <f t="shared" ref="X159" si="584">+V159*C159</f>
        <v>0</v>
      </c>
      <c r="Y159" s="10" t="str">
        <f>IFERROR(VLOOKUP(A159,'7'!U:V,2,0),"0")</f>
        <v>0</v>
      </c>
      <c r="Z159" s="5" t="s">
        <v>146</v>
      </c>
      <c r="AA159" s="15">
        <f t="shared" ref="AA159" si="585">+Y159*C159</f>
        <v>0</v>
      </c>
      <c r="AB159" s="10" t="str">
        <f>IFERROR(VLOOKUP(A159,'8'!U:V,2,0),"0")</f>
        <v>0</v>
      </c>
      <c r="AC159" s="5" t="s">
        <v>146</v>
      </c>
      <c r="AD159" s="15">
        <f t="shared" ref="AD159" si="586">+AB159*C159</f>
        <v>0</v>
      </c>
      <c r="AE159" s="10" t="str">
        <f>IFERROR(VLOOKUP(A159,'9'!U:V,2,0),"0")</f>
        <v>0</v>
      </c>
      <c r="AF159" s="5" t="s">
        <v>146</v>
      </c>
      <c r="AG159" s="15">
        <f t="shared" ref="AG159" si="587">+AE159*C159</f>
        <v>0</v>
      </c>
      <c r="AH159" s="10" t="str">
        <f>IFERROR(VLOOKUP(A159,'10'!U:V,2,0),"0")</f>
        <v>0</v>
      </c>
      <c r="AI159" s="5" t="s">
        <v>146</v>
      </c>
      <c r="AJ159" s="15">
        <f t="shared" ref="AJ159" si="588">+AH159*C159</f>
        <v>0</v>
      </c>
      <c r="AK159" s="10" t="str">
        <f>IFERROR(VLOOKUP(A159,'11'!U:V,2,0),"0")</f>
        <v>0</v>
      </c>
      <c r="AL159" s="5" t="s">
        <v>146</v>
      </c>
      <c r="AM159" s="15">
        <f t="shared" ref="AM159" si="589">+AK159*C159</f>
        <v>0</v>
      </c>
      <c r="AN159" s="10" t="str">
        <f>IFERROR(VLOOKUP(A159,'12'!U:V,2,0),"0")</f>
        <v>0</v>
      </c>
      <c r="AO159" s="5" t="s">
        <v>146</v>
      </c>
      <c r="AP159" s="15">
        <f t="shared" ref="AP159" si="590">+AN159*C159</f>
        <v>0</v>
      </c>
      <c r="AQ159" s="10" t="str">
        <f>IFERROR(VLOOKUP(A159,'13'!U:V,2,0),"0")</f>
        <v>0</v>
      </c>
      <c r="AR159" s="5" t="s">
        <v>146</v>
      </c>
      <c r="AS159" s="15">
        <f t="shared" ref="AS159" si="591">+AQ159*C159</f>
        <v>0</v>
      </c>
      <c r="AT159" s="10" t="str">
        <f>IFERROR(VLOOKUP(A159,'14'!U:V,2,0),"0")</f>
        <v>0</v>
      </c>
      <c r="AU159" s="5" t="s">
        <v>146</v>
      </c>
      <c r="AV159" s="15">
        <f t="shared" ref="AV159" si="592">+AT159*C159</f>
        <v>0</v>
      </c>
      <c r="AW159" s="10" t="str">
        <f>IFERROR(VLOOKUP(A159,'15'!U:V,2,0),"0")</f>
        <v>0</v>
      </c>
      <c r="AX159" s="5" t="s">
        <v>146</v>
      </c>
      <c r="AY159" s="15">
        <f t="shared" ref="AY159" si="593">+AW159*C159</f>
        <v>0</v>
      </c>
      <c r="AZ159" s="10" t="str">
        <f>IFERROR(VLOOKUP(A159,'16'!U:V,2,0),"0")</f>
        <v>0</v>
      </c>
      <c r="BA159" s="5" t="s">
        <v>146</v>
      </c>
      <c r="BB159" s="15">
        <f t="shared" ref="BB159" si="594">+AZ159*C159</f>
        <v>0</v>
      </c>
      <c r="BC159" s="10" t="str">
        <f>IFERROR(VLOOKUP(A159,'17'!U:V,2,0),"0")</f>
        <v>0</v>
      </c>
      <c r="BD159" s="5" t="s">
        <v>146</v>
      </c>
      <c r="BE159" s="15">
        <f t="shared" ref="BE159" si="595">+BC159*C159</f>
        <v>0</v>
      </c>
      <c r="BF159" s="10" t="str">
        <f>IFERROR(VLOOKUP(A159,'18'!U:V,2,0),"0")</f>
        <v>0</v>
      </c>
      <c r="BG159" s="5" t="s">
        <v>146</v>
      </c>
      <c r="BH159" s="15">
        <f t="shared" ref="BH159" si="596">+BF159*C159</f>
        <v>0</v>
      </c>
      <c r="BI159" s="10" t="str">
        <f>IFERROR(VLOOKUP(A159,'19'!U:V,2,0),"0")</f>
        <v>0</v>
      </c>
      <c r="BJ159" s="5" t="s">
        <v>146</v>
      </c>
      <c r="BK159" s="15">
        <f t="shared" ref="BK159" si="597">+BI159*C159</f>
        <v>0</v>
      </c>
      <c r="BL159" s="10" t="str">
        <f>IFERROR(VLOOKUP(A159,'20'!U:V,2,0),"0")</f>
        <v>0</v>
      </c>
      <c r="BM159" s="5" t="s">
        <v>146</v>
      </c>
      <c r="BN159" s="15">
        <f t="shared" ref="BN159" si="598">+BL159*C159</f>
        <v>0</v>
      </c>
      <c r="BO159" s="10" t="str">
        <f>IFERROR(VLOOKUP(A159,'21'!U:V,2,0),"0")</f>
        <v>0</v>
      </c>
      <c r="BP159" s="5" t="s">
        <v>146</v>
      </c>
      <c r="BQ159" s="15">
        <f t="shared" ref="BQ159" si="599">+BO159*C159</f>
        <v>0</v>
      </c>
      <c r="BR159" s="10" t="str">
        <f>IFERROR(VLOOKUP(A159,'22'!U:V,2,0),"0")</f>
        <v>0</v>
      </c>
      <c r="BS159" s="5" t="s">
        <v>146</v>
      </c>
      <c r="BT159" s="15">
        <f t="shared" ref="BT159" si="600">+BR159*C159</f>
        <v>0</v>
      </c>
      <c r="BU159" s="10" t="str">
        <f>IFERROR(VLOOKUP(A159,'23'!U:V,2,0),"0")</f>
        <v>0</v>
      </c>
      <c r="BV159" s="5" t="s">
        <v>146</v>
      </c>
      <c r="BW159" s="15">
        <f t="shared" ref="BW159" si="601">+BU159*C159</f>
        <v>0</v>
      </c>
      <c r="BX159" s="10" t="str">
        <f>IFERROR(VLOOKUP(A159,'24'!U:V,2,0),"0")</f>
        <v>0</v>
      </c>
      <c r="BY159" s="5" t="s">
        <v>146</v>
      </c>
      <c r="BZ159" s="15">
        <f t="shared" ref="BZ159" si="602">+BX159*C159</f>
        <v>0</v>
      </c>
      <c r="CA159" s="10" t="str">
        <f>IFERROR(VLOOKUP(A159,'25'!U:V,2,0),"0")</f>
        <v>0</v>
      </c>
      <c r="CB159" s="5" t="s">
        <v>146</v>
      </c>
      <c r="CC159" s="15">
        <f t="shared" ref="CC159" si="603">+CA159*C159</f>
        <v>0</v>
      </c>
      <c r="CD159" s="10" t="str">
        <f>IFERROR(VLOOKUP(A159,'26'!U:V,2,0),"0")</f>
        <v>0</v>
      </c>
      <c r="CE159" s="5" t="s">
        <v>146</v>
      </c>
      <c r="CF159" s="15">
        <f t="shared" ref="CF159" si="604">+CD159*C159</f>
        <v>0</v>
      </c>
      <c r="CG159" s="10" t="str">
        <f>IFERROR(VLOOKUP(A159,'27'!U:V,2,0),"0")</f>
        <v>0</v>
      </c>
      <c r="CH159" s="5" t="s">
        <v>146</v>
      </c>
      <c r="CI159" s="15">
        <f t="shared" ref="CI159" si="605">+CG159*C159</f>
        <v>0</v>
      </c>
      <c r="CJ159" s="10" t="str">
        <f>IFERROR(VLOOKUP(A159,'28'!U:V,2,0),"0")</f>
        <v>0</v>
      </c>
      <c r="CK159" s="5" t="s">
        <v>146</v>
      </c>
      <c r="CL159" s="15">
        <f t="shared" ref="CL159" si="606">+CJ159*C159</f>
        <v>0</v>
      </c>
      <c r="CM159" s="10" t="str">
        <f>IFERROR(VLOOKUP(A159,'29'!U:V,2,0),"0")</f>
        <v>0</v>
      </c>
      <c r="CN159" s="5" t="s">
        <v>146</v>
      </c>
      <c r="CO159" s="15">
        <f t="shared" ref="CO159" si="607">+CM159*C159</f>
        <v>0</v>
      </c>
      <c r="CP159" s="10" t="str">
        <f>IFERROR(VLOOKUP(A159,'30'!U:V,2,0),"0")</f>
        <v>0</v>
      </c>
      <c r="CQ159" s="5" t="s">
        <v>146</v>
      </c>
      <c r="CR159" s="15">
        <f t="shared" ref="CR159" si="608">+CP159*C159</f>
        <v>0</v>
      </c>
      <c r="CS159" s="10" t="str">
        <f>IFERROR(VLOOKUP(A159,'31'!U:V,2,0),"0")</f>
        <v>0</v>
      </c>
      <c r="CT159" s="5" t="s">
        <v>146</v>
      </c>
      <c r="CU159" s="15">
        <f t="shared" si="422"/>
        <v>0</v>
      </c>
      <c r="CV159" s="10" t="str">
        <f>IFERROR(VLOOKUP(A159,'เซต1-31'!V:W,2,0),"0")</f>
        <v>0</v>
      </c>
      <c r="CW159" s="5" t="s">
        <v>146</v>
      </c>
      <c r="CX159" s="15">
        <f t="shared" si="421"/>
        <v>0</v>
      </c>
    </row>
    <row r="160" spans="1:102" x14ac:dyDescent="0.25">
      <c r="A160" s="5" t="s">
        <v>331</v>
      </c>
      <c r="B160" s="4" t="s">
        <v>332</v>
      </c>
      <c r="C160" s="13">
        <v>6</v>
      </c>
      <c r="D160" s="19">
        <f t="shared" si="420"/>
        <v>0</v>
      </c>
      <c r="E160" s="5" t="s">
        <v>146</v>
      </c>
      <c r="F160" s="13">
        <f t="shared" ref="F160" si="609">+D160*C160</f>
        <v>0</v>
      </c>
      <c r="G160" s="10" t="str">
        <f>IFERROR(VLOOKUP(A160,'1'!U:V,2,0),"0")</f>
        <v>0</v>
      </c>
      <c r="H160" s="5" t="s">
        <v>146</v>
      </c>
      <c r="I160" s="15">
        <f t="shared" ref="I160" si="610">+G160*C160</f>
        <v>0</v>
      </c>
      <c r="J160" s="10" t="str">
        <f>IFERROR(VLOOKUP(A160,'2'!U:V,2,0),"0")</f>
        <v>0</v>
      </c>
      <c r="K160" s="5" t="s">
        <v>146</v>
      </c>
      <c r="L160" s="15">
        <f t="shared" ref="L160" si="611">+J160*C160</f>
        <v>0</v>
      </c>
      <c r="M160" s="10" t="str">
        <f>IFERROR(VLOOKUP(A160,'3'!U:V,2,0),"0")</f>
        <v>0</v>
      </c>
      <c r="N160" s="5" t="s">
        <v>146</v>
      </c>
      <c r="O160" s="15">
        <f t="shared" ref="O160" si="612">+M160*C160</f>
        <v>0</v>
      </c>
      <c r="P160" s="10" t="str">
        <f>IFERROR(VLOOKUP(A160,'4'!U:V,2,0),"0")</f>
        <v>0</v>
      </c>
      <c r="Q160" s="5" t="s">
        <v>146</v>
      </c>
      <c r="R160" s="15">
        <f t="shared" ref="R160" si="613">+P160*C160</f>
        <v>0</v>
      </c>
      <c r="S160" s="10" t="str">
        <f>IFERROR(VLOOKUP(A160,'5'!U:V,2,0),"0")</f>
        <v>0</v>
      </c>
      <c r="T160" s="5" t="s">
        <v>146</v>
      </c>
      <c r="U160" s="15">
        <f t="shared" ref="U160" si="614">+S160*C160</f>
        <v>0</v>
      </c>
      <c r="V160" s="10" t="str">
        <f>IFERROR(VLOOKUP(A160,'6'!U:V,2,0),"0")</f>
        <v>0</v>
      </c>
      <c r="W160" s="5" t="s">
        <v>146</v>
      </c>
      <c r="X160" s="15">
        <f t="shared" ref="X160" si="615">+V160*C160</f>
        <v>0</v>
      </c>
      <c r="Y160" s="10" t="str">
        <f>IFERROR(VLOOKUP(A160,'7'!U:V,2,0),"0")</f>
        <v>0</v>
      </c>
      <c r="Z160" s="5" t="s">
        <v>146</v>
      </c>
      <c r="AA160" s="15">
        <f t="shared" ref="AA160" si="616">+Y160*C160</f>
        <v>0</v>
      </c>
      <c r="AB160" s="10" t="str">
        <f>IFERROR(VLOOKUP(A160,'8'!U:V,2,0),"0")</f>
        <v>0</v>
      </c>
      <c r="AC160" s="5" t="s">
        <v>146</v>
      </c>
      <c r="AD160" s="15">
        <f t="shared" ref="AD160" si="617">+AB160*C160</f>
        <v>0</v>
      </c>
      <c r="AE160" s="10" t="str">
        <f>IFERROR(VLOOKUP(A160,'9'!U:V,2,0),"0")</f>
        <v>0</v>
      </c>
      <c r="AF160" s="5" t="s">
        <v>146</v>
      </c>
      <c r="AG160" s="15">
        <f t="shared" ref="AG160" si="618">+AE160*C160</f>
        <v>0</v>
      </c>
      <c r="AH160" s="10" t="str">
        <f>IFERROR(VLOOKUP(A160,'10'!U:V,2,0),"0")</f>
        <v>0</v>
      </c>
      <c r="AI160" s="5" t="s">
        <v>146</v>
      </c>
      <c r="AJ160" s="15">
        <f t="shared" ref="AJ160" si="619">+AH160*C160</f>
        <v>0</v>
      </c>
      <c r="AK160" s="10" t="str">
        <f>IFERROR(VLOOKUP(A160,'11'!U:V,2,0),"0")</f>
        <v>0</v>
      </c>
      <c r="AL160" s="5" t="s">
        <v>146</v>
      </c>
      <c r="AM160" s="15">
        <f t="shared" ref="AM160" si="620">+AK160*C160</f>
        <v>0</v>
      </c>
      <c r="AN160" s="10" t="str">
        <f>IFERROR(VLOOKUP(A160,'12'!U:V,2,0),"0")</f>
        <v>0</v>
      </c>
      <c r="AO160" s="5" t="s">
        <v>146</v>
      </c>
      <c r="AP160" s="15">
        <f t="shared" ref="AP160" si="621">+AN160*C160</f>
        <v>0</v>
      </c>
      <c r="AQ160" s="10" t="str">
        <f>IFERROR(VLOOKUP(A160,'13'!U:V,2,0),"0")</f>
        <v>0</v>
      </c>
      <c r="AR160" s="5" t="s">
        <v>146</v>
      </c>
      <c r="AS160" s="15">
        <f t="shared" ref="AS160" si="622">+AQ160*C160</f>
        <v>0</v>
      </c>
      <c r="AT160" s="10" t="str">
        <f>IFERROR(VLOOKUP(A160,'14'!U:V,2,0),"0")</f>
        <v>0</v>
      </c>
      <c r="AU160" s="5" t="s">
        <v>146</v>
      </c>
      <c r="AV160" s="15">
        <f t="shared" ref="AV160" si="623">+AT160*C160</f>
        <v>0</v>
      </c>
      <c r="AW160" s="10" t="str">
        <f>IFERROR(VLOOKUP(A160,'15'!U:V,2,0),"0")</f>
        <v>0</v>
      </c>
      <c r="AX160" s="5" t="s">
        <v>146</v>
      </c>
      <c r="AY160" s="15">
        <f t="shared" ref="AY160" si="624">+AW160*C160</f>
        <v>0</v>
      </c>
      <c r="AZ160" s="10" t="str">
        <f>IFERROR(VLOOKUP(A160,'16'!U:V,2,0),"0")</f>
        <v>0</v>
      </c>
      <c r="BA160" s="5" t="s">
        <v>146</v>
      </c>
      <c r="BB160" s="15">
        <f t="shared" ref="BB160" si="625">+AZ160*C160</f>
        <v>0</v>
      </c>
      <c r="BC160" s="10" t="str">
        <f>IFERROR(VLOOKUP(A160,'17'!U:V,2,0),"0")</f>
        <v>0</v>
      </c>
      <c r="BD160" s="5" t="s">
        <v>146</v>
      </c>
      <c r="BE160" s="15">
        <f t="shared" ref="BE160" si="626">+BC160*C160</f>
        <v>0</v>
      </c>
      <c r="BF160" s="10" t="str">
        <f>IFERROR(VLOOKUP(A160,'18'!U:V,2,0),"0")</f>
        <v>0</v>
      </c>
      <c r="BG160" s="5" t="s">
        <v>146</v>
      </c>
      <c r="BH160" s="15">
        <f t="shared" ref="BH160" si="627">+BF160*C160</f>
        <v>0</v>
      </c>
      <c r="BI160" s="10" t="str">
        <f>IFERROR(VLOOKUP(A160,'19'!U:V,2,0),"0")</f>
        <v>0</v>
      </c>
      <c r="BJ160" s="5" t="s">
        <v>146</v>
      </c>
      <c r="BK160" s="15">
        <f t="shared" ref="BK160" si="628">+BI160*C160</f>
        <v>0</v>
      </c>
      <c r="BL160" s="10" t="str">
        <f>IFERROR(VLOOKUP(A160,'20'!U:V,2,0),"0")</f>
        <v>0</v>
      </c>
      <c r="BM160" s="5" t="s">
        <v>146</v>
      </c>
      <c r="BN160" s="15">
        <f t="shared" ref="BN160" si="629">+BL160*C160</f>
        <v>0</v>
      </c>
      <c r="BO160" s="10" t="str">
        <f>IFERROR(VLOOKUP(A160,'21'!U:V,2,0),"0")</f>
        <v>0</v>
      </c>
      <c r="BP160" s="5" t="s">
        <v>146</v>
      </c>
      <c r="BQ160" s="15">
        <f t="shared" ref="BQ160" si="630">+BO160*C160</f>
        <v>0</v>
      </c>
      <c r="BR160" s="10" t="str">
        <f>IFERROR(VLOOKUP(A160,'22'!U:V,2,0),"0")</f>
        <v>0</v>
      </c>
      <c r="BS160" s="5" t="s">
        <v>146</v>
      </c>
      <c r="BT160" s="15">
        <f t="shared" ref="BT160" si="631">+BR160*C160</f>
        <v>0</v>
      </c>
      <c r="BU160" s="10" t="str">
        <f>IFERROR(VLOOKUP(A160,'23'!U:V,2,0),"0")</f>
        <v>0</v>
      </c>
      <c r="BV160" s="5" t="s">
        <v>146</v>
      </c>
      <c r="BW160" s="15">
        <f t="shared" ref="BW160" si="632">+BU160*C160</f>
        <v>0</v>
      </c>
      <c r="BX160" s="10" t="str">
        <f>IFERROR(VLOOKUP(A160,'24'!U:V,2,0),"0")</f>
        <v>0</v>
      </c>
      <c r="BY160" s="5" t="s">
        <v>146</v>
      </c>
      <c r="BZ160" s="15">
        <f t="shared" ref="BZ160" si="633">+BX160*C160</f>
        <v>0</v>
      </c>
      <c r="CA160" s="10" t="str">
        <f>IFERROR(VLOOKUP(A160,'25'!U:V,2,0),"0")</f>
        <v>0</v>
      </c>
      <c r="CB160" s="5" t="s">
        <v>146</v>
      </c>
      <c r="CC160" s="15">
        <f t="shared" ref="CC160" si="634">+CA160*C160</f>
        <v>0</v>
      </c>
      <c r="CD160" s="10" t="str">
        <f>IFERROR(VLOOKUP(A160,'26'!U:V,2,0),"0")</f>
        <v>0</v>
      </c>
      <c r="CE160" s="5" t="s">
        <v>146</v>
      </c>
      <c r="CF160" s="15">
        <f t="shared" ref="CF160" si="635">+CD160*C160</f>
        <v>0</v>
      </c>
      <c r="CG160" s="10" t="str">
        <f>IFERROR(VLOOKUP(A160,'27'!U:V,2,0),"0")</f>
        <v>0</v>
      </c>
      <c r="CH160" s="5" t="s">
        <v>146</v>
      </c>
      <c r="CI160" s="15">
        <f t="shared" ref="CI160" si="636">+CG160*C160</f>
        <v>0</v>
      </c>
      <c r="CJ160" s="10" t="str">
        <f>IFERROR(VLOOKUP(A160,'28'!U:V,2,0),"0")</f>
        <v>0</v>
      </c>
      <c r="CK160" s="5" t="s">
        <v>146</v>
      </c>
      <c r="CL160" s="15">
        <f t="shared" ref="CL160" si="637">+CJ160*C160</f>
        <v>0</v>
      </c>
      <c r="CM160" s="10" t="str">
        <f>IFERROR(VLOOKUP(A160,'29'!U:V,2,0),"0")</f>
        <v>0</v>
      </c>
      <c r="CN160" s="5" t="s">
        <v>146</v>
      </c>
      <c r="CO160" s="15">
        <f t="shared" ref="CO160" si="638">+CM160*C160</f>
        <v>0</v>
      </c>
      <c r="CP160" s="10" t="str">
        <f>IFERROR(VLOOKUP(A160,'30'!U:V,2,0),"0")</f>
        <v>0</v>
      </c>
      <c r="CQ160" s="5" t="s">
        <v>146</v>
      </c>
      <c r="CR160" s="15">
        <f t="shared" ref="CR160" si="639">+CP160*C160</f>
        <v>0</v>
      </c>
      <c r="CS160" s="10" t="str">
        <f>IFERROR(VLOOKUP(A160,'31'!U:V,2,0),"0")</f>
        <v>0</v>
      </c>
      <c r="CT160" s="5" t="s">
        <v>146</v>
      </c>
      <c r="CU160" s="15">
        <f t="shared" si="422"/>
        <v>0</v>
      </c>
      <c r="CV160" s="10" t="str">
        <f>IFERROR(VLOOKUP(A160,'เซต1-31'!V:W,2,0),"0")</f>
        <v>0</v>
      </c>
      <c r="CW160" s="5" t="s">
        <v>146</v>
      </c>
      <c r="CX160" s="15">
        <f t="shared" si="421"/>
        <v>0</v>
      </c>
    </row>
    <row r="161" spans="1:102" x14ac:dyDescent="0.25">
      <c r="A161" s="5">
        <v>1111091</v>
      </c>
      <c r="B161" s="4" t="s">
        <v>334</v>
      </c>
      <c r="C161" s="13">
        <v>38.979999999999997</v>
      </c>
      <c r="D161" s="19">
        <f t="shared" si="420"/>
        <v>0</v>
      </c>
      <c r="E161" s="5" t="s">
        <v>146</v>
      </c>
      <c r="F161" s="13">
        <f t="shared" ref="F161" si="640">+D161*C161</f>
        <v>0</v>
      </c>
      <c r="G161" s="10" t="str">
        <f>IFERROR(VLOOKUP(A161,'1'!U:V,2,0),"0")</f>
        <v>0</v>
      </c>
      <c r="H161" s="5" t="s">
        <v>146</v>
      </c>
      <c r="I161" s="15">
        <f t="shared" ref="I161" si="641">+G161*C161</f>
        <v>0</v>
      </c>
      <c r="J161" s="10" t="str">
        <f>IFERROR(VLOOKUP(A161,'2'!U:V,2,0),"0")</f>
        <v>0</v>
      </c>
      <c r="K161" s="5" t="s">
        <v>146</v>
      </c>
      <c r="L161" s="15">
        <f t="shared" ref="L161" si="642">+J161*C161</f>
        <v>0</v>
      </c>
      <c r="M161" s="10" t="str">
        <f>IFERROR(VLOOKUP(A161,'3'!U:V,2,0),"0")</f>
        <v>0</v>
      </c>
      <c r="N161" s="5" t="s">
        <v>146</v>
      </c>
      <c r="O161" s="15">
        <f t="shared" ref="O161" si="643">+M161*C161</f>
        <v>0</v>
      </c>
      <c r="P161" s="10" t="str">
        <f>IFERROR(VLOOKUP(A161,'4'!U:V,2,0),"0")</f>
        <v>0</v>
      </c>
      <c r="Q161" s="5" t="s">
        <v>146</v>
      </c>
      <c r="R161" s="15">
        <f t="shared" ref="R161" si="644">+P161*C161</f>
        <v>0</v>
      </c>
      <c r="S161" s="10" t="str">
        <f>IFERROR(VLOOKUP(A161,'5'!U:V,2,0),"0")</f>
        <v>0</v>
      </c>
      <c r="T161" s="5" t="s">
        <v>146</v>
      </c>
      <c r="U161" s="15">
        <f t="shared" ref="U161" si="645">+S161*C161</f>
        <v>0</v>
      </c>
      <c r="V161" s="10" t="str">
        <f>IFERROR(VLOOKUP(A161,'6'!U:V,2,0),"0")</f>
        <v>0</v>
      </c>
      <c r="W161" s="5" t="s">
        <v>146</v>
      </c>
      <c r="X161" s="15">
        <f t="shared" ref="X161" si="646">+V161*C161</f>
        <v>0</v>
      </c>
      <c r="Y161" s="10" t="str">
        <f>IFERROR(VLOOKUP(A161,'7'!U:V,2,0),"0")</f>
        <v>0</v>
      </c>
      <c r="Z161" s="5" t="s">
        <v>146</v>
      </c>
      <c r="AA161" s="15">
        <f t="shared" ref="AA161" si="647">+Y161*C161</f>
        <v>0</v>
      </c>
      <c r="AB161" s="10" t="str">
        <f>IFERROR(VLOOKUP(A161,'8'!U:V,2,0),"0")</f>
        <v>0</v>
      </c>
      <c r="AC161" s="5" t="s">
        <v>146</v>
      </c>
      <c r="AD161" s="15">
        <f t="shared" ref="AD161" si="648">+AB161*C161</f>
        <v>0</v>
      </c>
      <c r="AE161" s="10" t="str">
        <f>IFERROR(VLOOKUP(A161,'9'!U:V,2,0),"0")</f>
        <v>0</v>
      </c>
      <c r="AF161" s="5" t="s">
        <v>146</v>
      </c>
      <c r="AG161" s="15">
        <f t="shared" ref="AG161" si="649">+AE161*C161</f>
        <v>0</v>
      </c>
      <c r="AH161" s="10" t="str">
        <f>IFERROR(VLOOKUP(A161,'10'!U:V,2,0),"0")</f>
        <v>0</v>
      </c>
      <c r="AI161" s="5" t="s">
        <v>146</v>
      </c>
      <c r="AJ161" s="15">
        <f t="shared" ref="AJ161" si="650">+AH161*C161</f>
        <v>0</v>
      </c>
      <c r="AK161" s="10" t="str">
        <f>IFERROR(VLOOKUP(A161,'11'!U:V,2,0),"0")</f>
        <v>0</v>
      </c>
      <c r="AL161" s="5" t="s">
        <v>146</v>
      </c>
      <c r="AM161" s="15">
        <f t="shared" ref="AM161" si="651">+AK161*C161</f>
        <v>0</v>
      </c>
      <c r="AN161" s="10" t="str">
        <f>IFERROR(VLOOKUP(A161,'12'!U:V,2,0),"0")</f>
        <v>0</v>
      </c>
      <c r="AO161" s="5" t="s">
        <v>146</v>
      </c>
      <c r="AP161" s="15">
        <f t="shared" ref="AP161" si="652">+AN161*C161</f>
        <v>0</v>
      </c>
      <c r="AQ161" s="10" t="str">
        <f>IFERROR(VLOOKUP(A161,'13'!U:V,2,0),"0")</f>
        <v>0</v>
      </c>
      <c r="AR161" s="5" t="s">
        <v>146</v>
      </c>
      <c r="AS161" s="15">
        <f t="shared" ref="AS161" si="653">+AQ161*C161</f>
        <v>0</v>
      </c>
      <c r="AT161" s="10" t="str">
        <f>IFERROR(VLOOKUP(A161,'14'!U:V,2,0),"0")</f>
        <v>0</v>
      </c>
      <c r="AU161" s="5" t="s">
        <v>146</v>
      </c>
      <c r="AV161" s="15">
        <f t="shared" ref="AV161" si="654">+AT161*C161</f>
        <v>0</v>
      </c>
      <c r="AW161" s="10" t="str">
        <f>IFERROR(VLOOKUP(A161,'15'!U:V,2,0),"0")</f>
        <v>0</v>
      </c>
      <c r="AX161" s="5" t="s">
        <v>146</v>
      </c>
      <c r="AY161" s="15">
        <f t="shared" ref="AY161" si="655">+AW161*C161</f>
        <v>0</v>
      </c>
      <c r="AZ161" s="10" t="str">
        <f>IFERROR(VLOOKUP(A161,'16'!U:V,2,0),"0")</f>
        <v>0</v>
      </c>
      <c r="BA161" s="5" t="s">
        <v>146</v>
      </c>
      <c r="BB161" s="15">
        <f t="shared" ref="BB161" si="656">+AZ161*C161</f>
        <v>0</v>
      </c>
      <c r="BC161" s="10" t="str">
        <f>IFERROR(VLOOKUP(A161,'17'!U:V,2,0),"0")</f>
        <v>0</v>
      </c>
      <c r="BD161" s="5" t="s">
        <v>146</v>
      </c>
      <c r="BE161" s="15">
        <f t="shared" ref="BE161" si="657">+BC161*C161</f>
        <v>0</v>
      </c>
      <c r="BF161" s="10" t="str">
        <f>IFERROR(VLOOKUP(A161,'18'!U:V,2,0),"0")</f>
        <v>0</v>
      </c>
      <c r="BG161" s="5" t="s">
        <v>146</v>
      </c>
      <c r="BH161" s="15">
        <f t="shared" ref="BH161" si="658">+BF161*C161</f>
        <v>0</v>
      </c>
      <c r="BI161" s="10" t="str">
        <f>IFERROR(VLOOKUP(A161,'19'!U:V,2,0),"0")</f>
        <v>0</v>
      </c>
      <c r="BJ161" s="5" t="s">
        <v>146</v>
      </c>
      <c r="BK161" s="15">
        <f t="shared" ref="BK161" si="659">+BI161*C161</f>
        <v>0</v>
      </c>
      <c r="BL161" s="10" t="str">
        <f>IFERROR(VLOOKUP(A161,'20'!U:V,2,0),"0")</f>
        <v>0</v>
      </c>
      <c r="BM161" s="5" t="s">
        <v>146</v>
      </c>
      <c r="BN161" s="15">
        <f t="shared" ref="BN161" si="660">+BL161*C161</f>
        <v>0</v>
      </c>
      <c r="BO161" s="10" t="str">
        <f>IFERROR(VLOOKUP(A161,'21'!U:V,2,0),"0")</f>
        <v>0</v>
      </c>
      <c r="BP161" s="5" t="s">
        <v>146</v>
      </c>
      <c r="BQ161" s="15">
        <f t="shared" ref="BQ161" si="661">+BO161*C161</f>
        <v>0</v>
      </c>
      <c r="BR161" s="10" t="str">
        <f>IFERROR(VLOOKUP(A161,'22'!U:V,2,0),"0")</f>
        <v>0</v>
      </c>
      <c r="BS161" s="5" t="s">
        <v>146</v>
      </c>
      <c r="BT161" s="15">
        <f t="shared" ref="BT161" si="662">+BR161*C161</f>
        <v>0</v>
      </c>
      <c r="BU161" s="10" t="str">
        <f>IFERROR(VLOOKUP(A161,'23'!U:V,2,0),"0")</f>
        <v>0</v>
      </c>
      <c r="BV161" s="5" t="s">
        <v>146</v>
      </c>
      <c r="BW161" s="15">
        <f t="shared" ref="BW161" si="663">+BU161*C161</f>
        <v>0</v>
      </c>
      <c r="BX161" s="10" t="str">
        <f>IFERROR(VLOOKUP(A161,'24'!U:V,2,0),"0")</f>
        <v>0</v>
      </c>
      <c r="BY161" s="5" t="s">
        <v>146</v>
      </c>
      <c r="BZ161" s="15">
        <f t="shared" ref="BZ161" si="664">+BX161*C161</f>
        <v>0</v>
      </c>
      <c r="CA161" s="10" t="str">
        <f>IFERROR(VLOOKUP(A161,'25'!U:V,2,0),"0")</f>
        <v>0</v>
      </c>
      <c r="CB161" s="5" t="s">
        <v>146</v>
      </c>
      <c r="CC161" s="15">
        <f t="shared" ref="CC161" si="665">+CA161*C161</f>
        <v>0</v>
      </c>
      <c r="CD161" s="10" t="str">
        <f>IFERROR(VLOOKUP(A161,'26'!U:V,2,0),"0")</f>
        <v>0</v>
      </c>
      <c r="CE161" s="5" t="s">
        <v>146</v>
      </c>
      <c r="CF161" s="15">
        <f t="shared" ref="CF161" si="666">+CD161*C161</f>
        <v>0</v>
      </c>
      <c r="CG161" s="10" t="str">
        <f>IFERROR(VLOOKUP(A161,'27'!U:V,2,0),"0")</f>
        <v>0</v>
      </c>
      <c r="CH161" s="5" t="s">
        <v>146</v>
      </c>
      <c r="CI161" s="15">
        <f t="shared" ref="CI161" si="667">+CG161*C161</f>
        <v>0</v>
      </c>
      <c r="CJ161" s="10" t="str">
        <f>IFERROR(VLOOKUP(A161,'28'!U:V,2,0),"0")</f>
        <v>0</v>
      </c>
      <c r="CK161" s="5" t="s">
        <v>146</v>
      </c>
      <c r="CL161" s="15">
        <f t="shared" ref="CL161" si="668">+CJ161*C161</f>
        <v>0</v>
      </c>
      <c r="CM161" s="10" t="str">
        <f>IFERROR(VLOOKUP(A161,'29'!U:V,2,0),"0")</f>
        <v>0</v>
      </c>
      <c r="CN161" s="5" t="s">
        <v>146</v>
      </c>
      <c r="CO161" s="15">
        <f t="shared" ref="CO161" si="669">+CM161*C161</f>
        <v>0</v>
      </c>
      <c r="CP161" s="10" t="str">
        <f>IFERROR(VLOOKUP(A161,'30'!U:V,2,0),"0")</f>
        <v>0</v>
      </c>
      <c r="CQ161" s="5" t="s">
        <v>146</v>
      </c>
      <c r="CR161" s="15">
        <f t="shared" ref="CR161" si="670">+CP161*C161</f>
        <v>0</v>
      </c>
      <c r="CS161" s="10" t="str">
        <f>IFERROR(VLOOKUP(A161,'31'!U:V,2,0),"0")</f>
        <v>0</v>
      </c>
      <c r="CT161" s="5" t="s">
        <v>146</v>
      </c>
      <c r="CU161" s="15">
        <f t="shared" si="422"/>
        <v>0</v>
      </c>
      <c r="CV161" s="10" t="str">
        <f>IFERROR(VLOOKUP(A161,'เซต1-31'!V:W,2,0),"0")</f>
        <v>0</v>
      </c>
      <c r="CW161" s="5" t="s">
        <v>146</v>
      </c>
      <c r="CX161" s="15">
        <f t="shared" si="421"/>
        <v>0</v>
      </c>
    </row>
    <row r="162" spans="1:102" x14ac:dyDescent="0.25">
      <c r="A162" s="5" t="s">
        <v>355</v>
      </c>
      <c r="B162" s="4" t="s">
        <v>361</v>
      </c>
      <c r="C162" s="13">
        <f>14.96*3</f>
        <v>44.88</v>
      </c>
      <c r="D162" s="19">
        <f t="shared" ref="D162:D163" si="671">+G162+J162+M162+P162+S162+V162+Y162+AB162+AE162+AH162+AK162+AN162+AQ162+AT162+AW162+AZ162+BC162+BF162+BI162+BL162+BO162+BR162+BU162+BX162+CA162+CD162+CG162+CJ162+CM162+CP162+CS162+CV162</f>
        <v>0</v>
      </c>
      <c r="E162" s="5" t="s">
        <v>146</v>
      </c>
      <c r="F162" s="13">
        <f t="shared" ref="F162:F163" si="672">+D162*C162</f>
        <v>0</v>
      </c>
      <c r="G162" s="10" t="str">
        <f>IFERROR(VLOOKUP(A162,'1'!U:V,2,0),"0")</f>
        <v>0</v>
      </c>
      <c r="H162" s="5" t="s">
        <v>146</v>
      </c>
      <c r="I162" s="15">
        <f t="shared" ref="I162:I163" si="673">+G162*C162</f>
        <v>0</v>
      </c>
      <c r="J162" s="10" t="str">
        <f>IFERROR(VLOOKUP(A162,'2'!U:V,2,0),"0")</f>
        <v>0</v>
      </c>
      <c r="K162" s="5" t="s">
        <v>146</v>
      </c>
      <c r="L162" s="15">
        <f t="shared" ref="L162:L163" si="674">+J162*C162</f>
        <v>0</v>
      </c>
      <c r="M162" s="10" t="str">
        <f>IFERROR(VLOOKUP(A162,'3'!U:V,2,0),"0")</f>
        <v>0</v>
      </c>
      <c r="N162" s="5" t="s">
        <v>146</v>
      </c>
      <c r="O162" s="15">
        <f t="shared" ref="O162:O163" si="675">+M162*C162</f>
        <v>0</v>
      </c>
      <c r="P162" s="10" t="str">
        <f>IFERROR(VLOOKUP(A162,'4'!U:V,2,0),"0")</f>
        <v>0</v>
      </c>
      <c r="Q162" s="5" t="s">
        <v>146</v>
      </c>
      <c r="R162" s="15">
        <f t="shared" ref="R162:R163" si="676">+P162*C162</f>
        <v>0</v>
      </c>
      <c r="S162" s="10" t="str">
        <f>IFERROR(VLOOKUP(A162,'5'!U:V,2,0),"0")</f>
        <v>0</v>
      </c>
      <c r="T162" s="5" t="s">
        <v>146</v>
      </c>
      <c r="U162" s="15">
        <f t="shared" ref="U162:U163" si="677">+S162*C162</f>
        <v>0</v>
      </c>
      <c r="V162" s="10" t="str">
        <f>IFERROR(VLOOKUP(A162,'6'!U:V,2,0),"0")</f>
        <v>0</v>
      </c>
      <c r="W162" s="5" t="s">
        <v>146</v>
      </c>
      <c r="X162" s="15">
        <f t="shared" ref="X162:X163" si="678">+V162*C162</f>
        <v>0</v>
      </c>
      <c r="Y162" s="10" t="str">
        <f>IFERROR(VLOOKUP(A162,'7'!U:V,2,0),"0")</f>
        <v>0</v>
      </c>
      <c r="Z162" s="5" t="s">
        <v>146</v>
      </c>
      <c r="AA162" s="15">
        <f t="shared" ref="AA162:AA163" si="679">+Y162*C162</f>
        <v>0</v>
      </c>
      <c r="AB162" s="10" t="str">
        <f>IFERROR(VLOOKUP(A162,'8'!U:V,2,0),"0")</f>
        <v>0</v>
      </c>
      <c r="AC162" s="5" t="s">
        <v>146</v>
      </c>
      <c r="AD162" s="15">
        <f t="shared" ref="AD162:AD163" si="680">+AB162*C162</f>
        <v>0</v>
      </c>
      <c r="AE162" s="10" t="str">
        <f>IFERROR(VLOOKUP(A162,'9'!U:V,2,0),"0")</f>
        <v>0</v>
      </c>
      <c r="AF162" s="5" t="s">
        <v>146</v>
      </c>
      <c r="AG162" s="15">
        <f t="shared" ref="AG162:AG163" si="681">+AE162*C162</f>
        <v>0</v>
      </c>
      <c r="AH162" s="10" t="str">
        <f>IFERROR(VLOOKUP(A162,'10'!U:V,2,0),"0")</f>
        <v>0</v>
      </c>
      <c r="AI162" s="5" t="s">
        <v>146</v>
      </c>
      <c r="AJ162" s="15">
        <f t="shared" ref="AJ162:AJ163" si="682">+AH162*C162</f>
        <v>0</v>
      </c>
      <c r="AK162" s="10" t="str">
        <f>IFERROR(VLOOKUP(A162,'11'!U:V,2,0),"0")</f>
        <v>0</v>
      </c>
      <c r="AL162" s="5" t="s">
        <v>146</v>
      </c>
      <c r="AM162" s="15">
        <f t="shared" ref="AM162:AM163" si="683">+AK162*C162</f>
        <v>0</v>
      </c>
      <c r="AN162" s="10" t="str">
        <f>IFERROR(VLOOKUP(A162,'12'!U:V,2,0),"0")</f>
        <v>0</v>
      </c>
      <c r="AO162" s="5" t="s">
        <v>146</v>
      </c>
      <c r="AP162" s="15">
        <f t="shared" ref="AP162:AP163" si="684">+AN162*C162</f>
        <v>0</v>
      </c>
      <c r="AQ162" s="10" t="str">
        <f>IFERROR(VLOOKUP(A162,'13'!U:V,2,0),"0")</f>
        <v>0</v>
      </c>
      <c r="AR162" s="5" t="s">
        <v>146</v>
      </c>
      <c r="AS162" s="15">
        <f t="shared" ref="AS162:AS163" si="685">+AQ162*C162</f>
        <v>0</v>
      </c>
      <c r="AT162" s="10" t="str">
        <f>IFERROR(VLOOKUP(A162,'14'!U:V,2,0),"0")</f>
        <v>0</v>
      </c>
      <c r="AU162" s="5" t="s">
        <v>146</v>
      </c>
      <c r="AV162" s="15">
        <f t="shared" ref="AV162:AV163" si="686">+AT162*C162</f>
        <v>0</v>
      </c>
      <c r="AW162" s="10" t="str">
        <f>IFERROR(VLOOKUP(A162,'15'!U:V,2,0),"0")</f>
        <v>0</v>
      </c>
      <c r="AX162" s="5" t="s">
        <v>146</v>
      </c>
      <c r="AY162" s="15">
        <f t="shared" ref="AY162:AY163" si="687">+AW162*C162</f>
        <v>0</v>
      </c>
      <c r="AZ162" s="10" t="str">
        <f>IFERROR(VLOOKUP(A162,'16'!U:V,2,0),"0")</f>
        <v>0</v>
      </c>
      <c r="BA162" s="5" t="s">
        <v>146</v>
      </c>
      <c r="BB162" s="15">
        <f t="shared" ref="BB162:BB163" si="688">+AZ162*C162</f>
        <v>0</v>
      </c>
      <c r="BC162" s="10" t="str">
        <f>IFERROR(VLOOKUP(A162,'17'!U:V,2,0),"0")</f>
        <v>0</v>
      </c>
      <c r="BD162" s="5" t="s">
        <v>146</v>
      </c>
      <c r="BE162" s="15">
        <f t="shared" ref="BE162:BE163" si="689">+BC162*C162</f>
        <v>0</v>
      </c>
      <c r="BF162" s="10" t="str">
        <f>IFERROR(VLOOKUP(A162,'18'!U:V,2,0),"0")</f>
        <v>0</v>
      </c>
      <c r="BG162" s="5" t="s">
        <v>146</v>
      </c>
      <c r="BH162" s="15">
        <f t="shared" ref="BH162:BH163" si="690">+BF162*C162</f>
        <v>0</v>
      </c>
      <c r="BI162" s="10" t="str">
        <f>IFERROR(VLOOKUP(A162,'19'!U:V,2,0),"0")</f>
        <v>0</v>
      </c>
      <c r="BJ162" s="5" t="s">
        <v>146</v>
      </c>
      <c r="BK162" s="15">
        <f t="shared" ref="BK162:BK163" si="691">+BI162*C162</f>
        <v>0</v>
      </c>
      <c r="BL162" s="10" t="str">
        <f>IFERROR(VLOOKUP(A162,'20'!U:V,2,0),"0")</f>
        <v>0</v>
      </c>
      <c r="BM162" s="5" t="s">
        <v>146</v>
      </c>
      <c r="BN162" s="15">
        <f t="shared" ref="BN162:BN163" si="692">+BL162*C162</f>
        <v>0</v>
      </c>
      <c r="BO162" s="10" t="str">
        <f>IFERROR(VLOOKUP(A162,'21'!U:V,2,0),"0")</f>
        <v>0</v>
      </c>
      <c r="BP162" s="5" t="s">
        <v>146</v>
      </c>
      <c r="BQ162" s="15">
        <f t="shared" ref="BQ162:BQ163" si="693">+BO162*C162</f>
        <v>0</v>
      </c>
      <c r="BR162" s="10" t="str">
        <f>IFERROR(VLOOKUP(A162,'22'!U:V,2,0),"0")</f>
        <v>0</v>
      </c>
      <c r="BS162" s="5" t="s">
        <v>146</v>
      </c>
      <c r="BT162" s="15">
        <f t="shared" ref="BT162:BT163" si="694">+BR162*C162</f>
        <v>0</v>
      </c>
      <c r="BU162" s="10" t="str">
        <f>IFERROR(VLOOKUP(A162,'23'!U:V,2,0),"0")</f>
        <v>0</v>
      </c>
      <c r="BV162" s="5" t="s">
        <v>146</v>
      </c>
      <c r="BW162" s="15">
        <f t="shared" ref="BW162:BW163" si="695">+BU162*C162</f>
        <v>0</v>
      </c>
      <c r="BX162" s="10" t="str">
        <f>IFERROR(VLOOKUP(A162,'24'!U:V,2,0),"0")</f>
        <v>0</v>
      </c>
      <c r="BY162" s="5" t="s">
        <v>146</v>
      </c>
      <c r="BZ162" s="15">
        <f t="shared" ref="BZ162:BZ163" si="696">+BX162*C162</f>
        <v>0</v>
      </c>
      <c r="CA162" s="10" t="str">
        <f>IFERROR(VLOOKUP(A162,'25'!U:V,2,0),"0")</f>
        <v>0</v>
      </c>
      <c r="CB162" s="5" t="s">
        <v>146</v>
      </c>
      <c r="CC162" s="15">
        <f t="shared" ref="CC162:CC163" si="697">+CA162*C162</f>
        <v>0</v>
      </c>
      <c r="CD162" s="10" t="str">
        <f>IFERROR(VLOOKUP(A162,'26'!U:V,2,0),"0")</f>
        <v>0</v>
      </c>
      <c r="CE162" s="5" t="s">
        <v>146</v>
      </c>
      <c r="CF162" s="15">
        <f t="shared" ref="CF162:CF163" si="698">+CD162*C162</f>
        <v>0</v>
      </c>
      <c r="CG162" s="10" t="str">
        <f>IFERROR(VLOOKUP(A162,'27'!U:V,2,0),"0")</f>
        <v>0</v>
      </c>
      <c r="CH162" s="5" t="s">
        <v>146</v>
      </c>
      <c r="CI162" s="15">
        <f t="shared" ref="CI162:CI163" si="699">+CG162*C162</f>
        <v>0</v>
      </c>
      <c r="CJ162" s="10" t="str">
        <f>IFERROR(VLOOKUP(A162,'28'!U:V,2,0),"0")</f>
        <v>0</v>
      </c>
      <c r="CK162" s="5" t="s">
        <v>146</v>
      </c>
      <c r="CL162" s="15">
        <f t="shared" ref="CL162:CL163" si="700">+CJ162*C162</f>
        <v>0</v>
      </c>
      <c r="CM162" s="10" t="str">
        <f>IFERROR(VLOOKUP(A162,'29'!U:V,2,0),"0")</f>
        <v>0</v>
      </c>
      <c r="CN162" s="5" t="s">
        <v>146</v>
      </c>
      <c r="CO162" s="15">
        <f t="shared" ref="CO162:CO163" si="701">+CM162*C162</f>
        <v>0</v>
      </c>
      <c r="CP162" s="10" t="str">
        <f>IFERROR(VLOOKUP(A162,'30'!U:V,2,0),"0")</f>
        <v>0</v>
      </c>
      <c r="CQ162" s="5" t="s">
        <v>146</v>
      </c>
      <c r="CR162" s="15">
        <f t="shared" ref="CR162:CR163" si="702">+CP162*C162</f>
        <v>0</v>
      </c>
      <c r="CS162" s="10" t="str">
        <f>IFERROR(VLOOKUP(A162,'31'!U:V,2,0),"0")</f>
        <v>0</v>
      </c>
      <c r="CT162" s="5" t="s">
        <v>146</v>
      </c>
      <c r="CU162" s="15">
        <f t="shared" si="422"/>
        <v>0</v>
      </c>
      <c r="CV162" s="10" t="str">
        <f>IFERROR(VLOOKUP(A162,'เซต1-31'!V:W,2,0),"0")</f>
        <v>0</v>
      </c>
      <c r="CW162" s="5" t="s">
        <v>146</v>
      </c>
      <c r="CX162" s="15">
        <f t="shared" ref="CX162:CX163" si="703">+CV162*CO162</f>
        <v>0</v>
      </c>
    </row>
    <row r="163" spans="1:102" x14ac:dyDescent="0.25">
      <c r="A163" s="5" t="s">
        <v>357</v>
      </c>
      <c r="B163" s="4" t="s">
        <v>362</v>
      </c>
      <c r="C163" s="13">
        <f>14.23*3</f>
        <v>42.69</v>
      </c>
      <c r="D163" s="19">
        <f t="shared" si="671"/>
        <v>0</v>
      </c>
      <c r="E163" s="5" t="s">
        <v>146</v>
      </c>
      <c r="F163" s="13">
        <f t="shared" si="672"/>
        <v>0</v>
      </c>
      <c r="G163" s="10" t="str">
        <f>IFERROR(VLOOKUP(A163,'1'!U:V,2,0),"0")</f>
        <v>0</v>
      </c>
      <c r="H163" s="5" t="s">
        <v>146</v>
      </c>
      <c r="I163" s="15">
        <f t="shared" si="673"/>
        <v>0</v>
      </c>
      <c r="J163" s="10" t="str">
        <f>IFERROR(VLOOKUP(A163,'2'!U:V,2,0),"0")</f>
        <v>0</v>
      </c>
      <c r="K163" s="5" t="s">
        <v>146</v>
      </c>
      <c r="L163" s="15">
        <f t="shared" si="674"/>
        <v>0</v>
      </c>
      <c r="M163" s="10" t="str">
        <f>IFERROR(VLOOKUP(A163,'3'!U:V,2,0),"0")</f>
        <v>0</v>
      </c>
      <c r="N163" s="5" t="s">
        <v>146</v>
      </c>
      <c r="O163" s="15">
        <f t="shared" si="675"/>
        <v>0</v>
      </c>
      <c r="P163" s="10" t="str">
        <f>IFERROR(VLOOKUP(A163,'4'!U:V,2,0),"0")</f>
        <v>0</v>
      </c>
      <c r="Q163" s="5" t="s">
        <v>146</v>
      </c>
      <c r="R163" s="15">
        <f t="shared" si="676"/>
        <v>0</v>
      </c>
      <c r="S163" s="10" t="str">
        <f>IFERROR(VLOOKUP(A163,'5'!U:V,2,0),"0")</f>
        <v>0</v>
      </c>
      <c r="T163" s="5" t="s">
        <v>146</v>
      </c>
      <c r="U163" s="15">
        <f t="shared" si="677"/>
        <v>0</v>
      </c>
      <c r="V163" s="10" t="str">
        <f>IFERROR(VLOOKUP(A163,'6'!U:V,2,0),"0")</f>
        <v>0</v>
      </c>
      <c r="W163" s="5" t="s">
        <v>146</v>
      </c>
      <c r="X163" s="15">
        <f t="shared" si="678"/>
        <v>0</v>
      </c>
      <c r="Y163" s="10" t="str">
        <f>IFERROR(VLOOKUP(A163,'7'!U:V,2,0),"0")</f>
        <v>0</v>
      </c>
      <c r="Z163" s="5" t="s">
        <v>146</v>
      </c>
      <c r="AA163" s="15">
        <f t="shared" si="679"/>
        <v>0</v>
      </c>
      <c r="AB163" s="10" t="str">
        <f>IFERROR(VLOOKUP(A163,'8'!U:V,2,0),"0")</f>
        <v>0</v>
      </c>
      <c r="AC163" s="5" t="s">
        <v>146</v>
      </c>
      <c r="AD163" s="15">
        <f t="shared" si="680"/>
        <v>0</v>
      </c>
      <c r="AE163" s="10" t="str">
        <f>IFERROR(VLOOKUP(A163,'9'!U:V,2,0),"0")</f>
        <v>0</v>
      </c>
      <c r="AF163" s="5" t="s">
        <v>146</v>
      </c>
      <c r="AG163" s="15">
        <f t="shared" si="681"/>
        <v>0</v>
      </c>
      <c r="AH163" s="10" t="str">
        <f>IFERROR(VLOOKUP(A163,'10'!U:V,2,0),"0")</f>
        <v>0</v>
      </c>
      <c r="AI163" s="5" t="s">
        <v>146</v>
      </c>
      <c r="AJ163" s="15">
        <f t="shared" si="682"/>
        <v>0</v>
      </c>
      <c r="AK163" s="10" t="str">
        <f>IFERROR(VLOOKUP(A163,'11'!U:V,2,0),"0")</f>
        <v>0</v>
      </c>
      <c r="AL163" s="5" t="s">
        <v>146</v>
      </c>
      <c r="AM163" s="15">
        <f t="shared" si="683"/>
        <v>0</v>
      </c>
      <c r="AN163" s="10" t="str">
        <f>IFERROR(VLOOKUP(A163,'12'!U:V,2,0),"0")</f>
        <v>0</v>
      </c>
      <c r="AO163" s="5" t="s">
        <v>146</v>
      </c>
      <c r="AP163" s="15">
        <f t="shared" si="684"/>
        <v>0</v>
      </c>
      <c r="AQ163" s="10" t="str">
        <f>IFERROR(VLOOKUP(A163,'13'!U:V,2,0),"0")</f>
        <v>0</v>
      </c>
      <c r="AR163" s="5" t="s">
        <v>146</v>
      </c>
      <c r="AS163" s="15">
        <f t="shared" si="685"/>
        <v>0</v>
      </c>
      <c r="AT163" s="10" t="str">
        <f>IFERROR(VLOOKUP(A163,'14'!U:V,2,0),"0")</f>
        <v>0</v>
      </c>
      <c r="AU163" s="5" t="s">
        <v>146</v>
      </c>
      <c r="AV163" s="15">
        <f t="shared" si="686"/>
        <v>0</v>
      </c>
      <c r="AW163" s="10" t="str">
        <f>IFERROR(VLOOKUP(A163,'15'!U:V,2,0),"0")</f>
        <v>0</v>
      </c>
      <c r="AX163" s="5" t="s">
        <v>146</v>
      </c>
      <c r="AY163" s="15">
        <f t="shared" si="687"/>
        <v>0</v>
      </c>
      <c r="AZ163" s="10" t="str">
        <f>IFERROR(VLOOKUP(A163,'16'!U:V,2,0),"0")</f>
        <v>0</v>
      </c>
      <c r="BA163" s="5" t="s">
        <v>146</v>
      </c>
      <c r="BB163" s="15">
        <f t="shared" si="688"/>
        <v>0</v>
      </c>
      <c r="BC163" s="10" t="str">
        <f>IFERROR(VLOOKUP(A163,'17'!U:V,2,0),"0")</f>
        <v>0</v>
      </c>
      <c r="BD163" s="5" t="s">
        <v>146</v>
      </c>
      <c r="BE163" s="15">
        <f t="shared" si="689"/>
        <v>0</v>
      </c>
      <c r="BF163" s="10" t="str">
        <f>IFERROR(VLOOKUP(A163,'18'!U:V,2,0),"0")</f>
        <v>0</v>
      </c>
      <c r="BG163" s="5" t="s">
        <v>146</v>
      </c>
      <c r="BH163" s="15">
        <f t="shared" si="690"/>
        <v>0</v>
      </c>
      <c r="BI163" s="10" t="str">
        <f>IFERROR(VLOOKUP(A163,'19'!U:V,2,0),"0")</f>
        <v>0</v>
      </c>
      <c r="BJ163" s="5" t="s">
        <v>146</v>
      </c>
      <c r="BK163" s="15">
        <f t="shared" si="691"/>
        <v>0</v>
      </c>
      <c r="BL163" s="10" t="str">
        <f>IFERROR(VLOOKUP(A163,'20'!U:V,2,0),"0")</f>
        <v>0</v>
      </c>
      <c r="BM163" s="5" t="s">
        <v>146</v>
      </c>
      <c r="BN163" s="15">
        <f t="shared" si="692"/>
        <v>0</v>
      </c>
      <c r="BO163" s="10" t="str">
        <f>IFERROR(VLOOKUP(A163,'21'!U:V,2,0),"0")</f>
        <v>0</v>
      </c>
      <c r="BP163" s="5" t="s">
        <v>146</v>
      </c>
      <c r="BQ163" s="15">
        <f t="shared" si="693"/>
        <v>0</v>
      </c>
      <c r="BR163" s="10" t="str">
        <f>IFERROR(VLOOKUP(A163,'22'!U:V,2,0),"0")</f>
        <v>0</v>
      </c>
      <c r="BS163" s="5" t="s">
        <v>146</v>
      </c>
      <c r="BT163" s="15">
        <f t="shared" si="694"/>
        <v>0</v>
      </c>
      <c r="BU163" s="10" t="str">
        <f>IFERROR(VLOOKUP(A163,'23'!U:V,2,0),"0")</f>
        <v>0</v>
      </c>
      <c r="BV163" s="5" t="s">
        <v>146</v>
      </c>
      <c r="BW163" s="15">
        <f t="shared" si="695"/>
        <v>0</v>
      </c>
      <c r="BX163" s="10" t="str">
        <f>IFERROR(VLOOKUP(A163,'24'!U:V,2,0),"0")</f>
        <v>0</v>
      </c>
      <c r="BY163" s="5" t="s">
        <v>146</v>
      </c>
      <c r="BZ163" s="15">
        <f t="shared" si="696"/>
        <v>0</v>
      </c>
      <c r="CA163" s="10" t="str">
        <f>IFERROR(VLOOKUP(A163,'25'!U:V,2,0),"0")</f>
        <v>0</v>
      </c>
      <c r="CB163" s="5" t="s">
        <v>146</v>
      </c>
      <c r="CC163" s="15">
        <f t="shared" si="697"/>
        <v>0</v>
      </c>
      <c r="CD163" s="10" t="str">
        <f>IFERROR(VLOOKUP(A163,'26'!U:V,2,0),"0")</f>
        <v>0</v>
      </c>
      <c r="CE163" s="5" t="s">
        <v>146</v>
      </c>
      <c r="CF163" s="15">
        <f t="shared" si="698"/>
        <v>0</v>
      </c>
      <c r="CG163" s="10" t="str">
        <f>IFERROR(VLOOKUP(A163,'27'!U:V,2,0),"0")</f>
        <v>0</v>
      </c>
      <c r="CH163" s="5" t="s">
        <v>146</v>
      </c>
      <c r="CI163" s="15">
        <f t="shared" si="699"/>
        <v>0</v>
      </c>
      <c r="CJ163" s="10" t="str">
        <f>IFERROR(VLOOKUP(A163,'28'!U:V,2,0),"0")</f>
        <v>0</v>
      </c>
      <c r="CK163" s="5" t="s">
        <v>146</v>
      </c>
      <c r="CL163" s="15">
        <f t="shared" si="700"/>
        <v>0</v>
      </c>
      <c r="CM163" s="10" t="str">
        <f>IFERROR(VLOOKUP(A163,'29'!U:V,2,0),"0")</f>
        <v>0</v>
      </c>
      <c r="CN163" s="5" t="s">
        <v>146</v>
      </c>
      <c r="CO163" s="15">
        <f t="shared" si="701"/>
        <v>0</v>
      </c>
      <c r="CP163" s="10" t="str">
        <f>IFERROR(VLOOKUP(A163,'30'!U:V,2,0),"0")</f>
        <v>0</v>
      </c>
      <c r="CQ163" s="5" t="s">
        <v>146</v>
      </c>
      <c r="CR163" s="15">
        <f t="shared" si="702"/>
        <v>0</v>
      </c>
      <c r="CS163" s="10" t="str">
        <f>IFERROR(VLOOKUP(A163,'31'!U:V,2,0),"0")</f>
        <v>0</v>
      </c>
      <c r="CT163" s="5" t="s">
        <v>146</v>
      </c>
      <c r="CU163" s="15">
        <f t="shared" si="422"/>
        <v>0</v>
      </c>
      <c r="CV163" s="10" t="str">
        <f>IFERROR(VLOOKUP(A163,'เซต1-31'!V:W,2,0),"0")</f>
        <v>0</v>
      </c>
      <c r="CW163" s="5" t="s">
        <v>146</v>
      </c>
      <c r="CX163" s="15">
        <f t="shared" si="703"/>
        <v>0</v>
      </c>
    </row>
    <row r="164" spans="1:102" x14ac:dyDescent="0.25">
      <c r="A164" s="5" t="s">
        <v>359</v>
      </c>
      <c r="B164" s="4" t="s">
        <v>363</v>
      </c>
      <c r="C164" s="13">
        <f>14.89*3</f>
        <v>44.67</v>
      </c>
      <c r="D164" s="19">
        <f t="shared" ref="D164" si="704">+G164+J164+M164+P164+S164+V164+Y164+AB164+AE164+AH164+AK164+AN164+AQ164+AT164+AW164+AZ164+BC164+BF164+BI164+BL164+BO164+BR164+BU164+BX164+CA164+CD164+CG164+CJ164+CM164+CP164+CS164+CV164</f>
        <v>0</v>
      </c>
      <c r="E164" s="5" t="s">
        <v>146</v>
      </c>
      <c r="F164" s="13">
        <f t="shared" ref="F164" si="705">+D164*C164</f>
        <v>0</v>
      </c>
      <c r="G164" s="10" t="str">
        <f>IFERROR(VLOOKUP(A164,'1'!U:V,2,0),"0")</f>
        <v>0</v>
      </c>
      <c r="H164" s="5" t="s">
        <v>146</v>
      </c>
      <c r="I164" s="15">
        <f t="shared" ref="I164" si="706">+G164*C164</f>
        <v>0</v>
      </c>
      <c r="J164" s="10" t="str">
        <f>IFERROR(VLOOKUP(A164,'2'!U:V,2,0),"0")</f>
        <v>0</v>
      </c>
      <c r="K164" s="5" t="s">
        <v>146</v>
      </c>
      <c r="L164" s="15">
        <f t="shared" ref="L164" si="707">+J164*C164</f>
        <v>0</v>
      </c>
      <c r="M164" s="10" t="str">
        <f>IFERROR(VLOOKUP(A164,'3'!U:V,2,0),"0")</f>
        <v>0</v>
      </c>
      <c r="N164" s="5" t="s">
        <v>146</v>
      </c>
      <c r="O164" s="15">
        <f t="shared" ref="O164" si="708">+M164*C164</f>
        <v>0</v>
      </c>
      <c r="P164" s="10" t="str">
        <f>IFERROR(VLOOKUP(A164,'4'!U:V,2,0),"0")</f>
        <v>0</v>
      </c>
      <c r="Q164" s="5" t="s">
        <v>146</v>
      </c>
      <c r="R164" s="15">
        <f t="shared" ref="R164" si="709">+P164*C164</f>
        <v>0</v>
      </c>
      <c r="S164" s="10" t="str">
        <f>IFERROR(VLOOKUP(A164,'5'!U:V,2,0),"0")</f>
        <v>0</v>
      </c>
      <c r="T164" s="5" t="s">
        <v>146</v>
      </c>
      <c r="U164" s="15">
        <f t="shared" ref="U164" si="710">+S164*C164</f>
        <v>0</v>
      </c>
      <c r="V164" s="10" t="str">
        <f>IFERROR(VLOOKUP(A164,'6'!U:V,2,0),"0")</f>
        <v>0</v>
      </c>
      <c r="W164" s="5" t="s">
        <v>146</v>
      </c>
      <c r="X164" s="15">
        <f t="shared" ref="X164" si="711">+V164*C164</f>
        <v>0</v>
      </c>
      <c r="Y164" s="10" t="str">
        <f>IFERROR(VLOOKUP(A164,'7'!U:V,2,0),"0")</f>
        <v>0</v>
      </c>
      <c r="Z164" s="5" t="s">
        <v>146</v>
      </c>
      <c r="AA164" s="15">
        <f t="shared" ref="AA164" si="712">+Y164*C164</f>
        <v>0</v>
      </c>
      <c r="AB164" s="10" t="str">
        <f>IFERROR(VLOOKUP(A164,'8'!U:V,2,0),"0")</f>
        <v>0</v>
      </c>
      <c r="AC164" s="5" t="s">
        <v>146</v>
      </c>
      <c r="AD164" s="15">
        <f t="shared" ref="AD164" si="713">+AB164*C164</f>
        <v>0</v>
      </c>
      <c r="AE164" s="10" t="str">
        <f>IFERROR(VLOOKUP(A164,'9'!U:V,2,0),"0")</f>
        <v>0</v>
      </c>
      <c r="AF164" s="5" t="s">
        <v>146</v>
      </c>
      <c r="AG164" s="15">
        <f t="shared" ref="AG164" si="714">+AE164*C164</f>
        <v>0</v>
      </c>
      <c r="AH164" s="10" t="str">
        <f>IFERROR(VLOOKUP(A164,'10'!U:V,2,0),"0")</f>
        <v>0</v>
      </c>
      <c r="AI164" s="5" t="s">
        <v>146</v>
      </c>
      <c r="AJ164" s="15">
        <f t="shared" ref="AJ164" si="715">+AH164*C164</f>
        <v>0</v>
      </c>
      <c r="AK164" s="10" t="str">
        <f>IFERROR(VLOOKUP(A164,'11'!U:V,2,0),"0")</f>
        <v>0</v>
      </c>
      <c r="AL164" s="5" t="s">
        <v>146</v>
      </c>
      <c r="AM164" s="15">
        <f t="shared" ref="AM164" si="716">+AK164*C164</f>
        <v>0</v>
      </c>
      <c r="AN164" s="10" t="str">
        <f>IFERROR(VLOOKUP(A164,'12'!U:V,2,0),"0")</f>
        <v>0</v>
      </c>
      <c r="AO164" s="5" t="s">
        <v>146</v>
      </c>
      <c r="AP164" s="15">
        <f t="shared" ref="AP164" si="717">+AN164*C164</f>
        <v>0</v>
      </c>
      <c r="AQ164" s="10" t="str">
        <f>IFERROR(VLOOKUP(A164,'13'!U:V,2,0),"0")</f>
        <v>0</v>
      </c>
      <c r="AR164" s="5" t="s">
        <v>146</v>
      </c>
      <c r="AS164" s="15">
        <f t="shared" ref="AS164" si="718">+AQ164*C164</f>
        <v>0</v>
      </c>
      <c r="AT164" s="10" t="str">
        <f>IFERROR(VLOOKUP(A164,'14'!U:V,2,0),"0")</f>
        <v>0</v>
      </c>
      <c r="AU164" s="5" t="s">
        <v>146</v>
      </c>
      <c r="AV164" s="15">
        <f t="shared" ref="AV164" si="719">+AT164*C164</f>
        <v>0</v>
      </c>
      <c r="AW164" s="10" t="str">
        <f>IFERROR(VLOOKUP(A164,'15'!U:V,2,0),"0")</f>
        <v>0</v>
      </c>
      <c r="AX164" s="5" t="s">
        <v>146</v>
      </c>
      <c r="AY164" s="15">
        <f t="shared" ref="AY164" si="720">+AW164*C164</f>
        <v>0</v>
      </c>
      <c r="AZ164" s="10" t="str">
        <f>IFERROR(VLOOKUP(A164,'16'!U:V,2,0),"0")</f>
        <v>0</v>
      </c>
      <c r="BA164" s="5" t="s">
        <v>146</v>
      </c>
      <c r="BB164" s="15">
        <f t="shared" ref="BB164" si="721">+AZ164*C164</f>
        <v>0</v>
      </c>
      <c r="BC164" s="10" t="str">
        <f>IFERROR(VLOOKUP(A164,'17'!U:V,2,0),"0")</f>
        <v>0</v>
      </c>
      <c r="BD164" s="5" t="s">
        <v>146</v>
      </c>
      <c r="BE164" s="15">
        <f t="shared" ref="BE164" si="722">+BC164*C164</f>
        <v>0</v>
      </c>
      <c r="BF164" s="10" t="str">
        <f>IFERROR(VLOOKUP(A164,'18'!U:V,2,0),"0")</f>
        <v>0</v>
      </c>
      <c r="BG164" s="5" t="s">
        <v>146</v>
      </c>
      <c r="BH164" s="15">
        <f t="shared" ref="BH164" si="723">+BF164*C164</f>
        <v>0</v>
      </c>
      <c r="BI164" s="10" t="str">
        <f>IFERROR(VLOOKUP(A164,'19'!U:V,2,0),"0")</f>
        <v>0</v>
      </c>
      <c r="BJ164" s="5" t="s">
        <v>146</v>
      </c>
      <c r="BK164" s="15">
        <f t="shared" ref="BK164" si="724">+BI164*C164</f>
        <v>0</v>
      </c>
      <c r="BL164" s="10" t="str">
        <f>IFERROR(VLOOKUP(A164,'20'!U:V,2,0),"0")</f>
        <v>0</v>
      </c>
      <c r="BM164" s="5" t="s">
        <v>146</v>
      </c>
      <c r="BN164" s="15">
        <f t="shared" ref="BN164" si="725">+BL164*C164</f>
        <v>0</v>
      </c>
      <c r="BO164" s="10" t="str">
        <f>IFERROR(VLOOKUP(A164,'21'!U:V,2,0),"0")</f>
        <v>0</v>
      </c>
      <c r="BP164" s="5" t="s">
        <v>146</v>
      </c>
      <c r="BQ164" s="15">
        <f t="shared" ref="BQ164" si="726">+BO164*C164</f>
        <v>0</v>
      </c>
      <c r="BR164" s="10" t="str">
        <f>IFERROR(VLOOKUP(A164,'22'!U:V,2,0),"0")</f>
        <v>0</v>
      </c>
      <c r="BS164" s="5" t="s">
        <v>146</v>
      </c>
      <c r="BT164" s="15">
        <f t="shared" ref="BT164" si="727">+BR164*C164</f>
        <v>0</v>
      </c>
      <c r="BU164" s="10" t="str">
        <f>IFERROR(VLOOKUP(A164,'23'!U:V,2,0),"0")</f>
        <v>0</v>
      </c>
      <c r="BV164" s="5" t="s">
        <v>146</v>
      </c>
      <c r="BW164" s="15">
        <f t="shared" ref="BW164" si="728">+BU164*C164</f>
        <v>0</v>
      </c>
      <c r="BX164" s="10" t="str">
        <f>IFERROR(VLOOKUP(A164,'24'!U:V,2,0),"0")</f>
        <v>0</v>
      </c>
      <c r="BY164" s="5" t="s">
        <v>146</v>
      </c>
      <c r="BZ164" s="15">
        <f t="shared" ref="BZ164" si="729">+BX164*C164</f>
        <v>0</v>
      </c>
      <c r="CA164" s="10" t="str">
        <f>IFERROR(VLOOKUP(A164,'25'!U:V,2,0),"0")</f>
        <v>0</v>
      </c>
      <c r="CB164" s="5" t="s">
        <v>146</v>
      </c>
      <c r="CC164" s="15">
        <f t="shared" ref="CC164" si="730">+CA164*C164</f>
        <v>0</v>
      </c>
      <c r="CD164" s="10" t="str">
        <f>IFERROR(VLOOKUP(A164,'26'!U:V,2,0),"0")</f>
        <v>0</v>
      </c>
      <c r="CE164" s="5" t="s">
        <v>146</v>
      </c>
      <c r="CF164" s="15">
        <f t="shared" ref="CF164" si="731">+CD164*C164</f>
        <v>0</v>
      </c>
      <c r="CG164" s="10" t="str">
        <f>IFERROR(VLOOKUP(A164,'27'!U:V,2,0),"0")</f>
        <v>0</v>
      </c>
      <c r="CH164" s="5" t="s">
        <v>146</v>
      </c>
      <c r="CI164" s="15">
        <f t="shared" ref="CI164" si="732">+CG164*C164</f>
        <v>0</v>
      </c>
      <c r="CJ164" s="10" t="str">
        <f>IFERROR(VLOOKUP(A164,'28'!U:V,2,0),"0")</f>
        <v>0</v>
      </c>
      <c r="CK164" s="5" t="s">
        <v>146</v>
      </c>
      <c r="CL164" s="15">
        <f t="shared" ref="CL164" si="733">+CJ164*C164</f>
        <v>0</v>
      </c>
      <c r="CM164" s="10" t="str">
        <f>IFERROR(VLOOKUP(A164,'29'!U:V,2,0),"0")</f>
        <v>0</v>
      </c>
      <c r="CN164" s="5" t="s">
        <v>146</v>
      </c>
      <c r="CO164" s="15">
        <f t="shared" ref="CO164" si="734">+CM164*C164</f>
        <v>0</v>
      </c>
      <c r="CP164" s="10" t="str">
        <f>IFERROR(VLOOKUP(A164,'30'!U:V,2,0),"0")</f>
        <v>0</v>
      </c>
      <c r="CQ164" s="5" t="s">
        <v>146</v>
      </c>
      <c r="CR164" s="15">
        <f t="shared" ref="CR164" si="735">+CP164*C164</f>
        <v>0</v>
      </c>
      <c r="CS164" s="10" t="str">
        <f>IFERROR(VLOOKUP(A164,'31'!U:V,2,0),"0")</f>
        <v>0</v>
      </c>
      <c r="CT164" s="5" t="s">
        <v>146</v>
      </c>
      <c r="CU164" s="15">
        <f t="shared" si="422"/>
        <v>0</v>
      </c>
      <c r="CV164" s="10" t="str">
        <f>IFERROR(VLOOKUP(A164,'เซต1-31'!V:W,2,0),"0")</f>
        <v>0</v>
      </c>
      <c r="CW164" s="5" t="s">
        <v>146</v>
      </c>
      <c r="CX164" s="15">
        <f t="shared" ref="CX164" si="736">+CV164*CO164</f>
        <v>0</v>
      </c>
    </row>
    <row r="165" spans="1:102" x14ac:dyDescent="0.25">
      <c r="A165" s="5" t="s">
        <v>522</v>
      </c>
      <c r="B165" s="4" t="s">
        <v>523</v>
      </c>
      <c r="C165" s="13">
        <v>14.96</v>
      </c>
      <c r="D165" s="19">
        <f t="shared" ref="D165" si="737">+G165+J165+M165+P165+S165+V165+Y165+AB165+AE165+AH165+AK165+AN165+AQ165+AT165+AW165+AZ165+BC165+BF165+BI165+BL165+BO165+BR165+BU165+BX165+CA165+CD165+CG165+CJ165+CM165+CP165+CS165+CV165</f>
        <v>0</v>
      </c>
      <c r="E165" s="5" t="s">
        <v>146</v>
      </c>
      <c r="F165" s="13">
        <f t="shared" ref="F165" si="738">+D165*C165</f>
        <v>0</v>
      </c>
      <c r="G165" s="10" t="str">
        <f>IFERROR(VLOOKUP(A165,'1'!U:V,2,0),"0")</f>
        <v>0</v>
      </c>
      <c r="H165" s="5" t="s">
        <v>146</v>
      </c>
      <c r="I165" s="15">
        <f t="shared" ref="I165" si="739">+G165*C165</f>
        <v>0</v>
      </c>
      <c r="J165" s="10" t="str">
        <f>IFERROR(VLOOKUP(A165,'2'!U:V,2,0),"0")</f>
        <v>0</v>
      </c>
      <c r="K165" s="5" t="s">
        <v>146</v>
      </c>
      <c r="L165" s="15">
        <f t="shared" ref="L165" si="740">+J165*C165</f>
        <v>0</v>
      </c>
      <c r="M165" s="10" t="str">
        <f>IFERROR(VLOOKUP(A165,'3'!U:V,2,0),"0")</f>
        <v>0</v>
      </c>
      <c r="N165" s="5" t="s">
        <v>146</v>
      </c>
      <c r="O165" s="15">
        <f t="shared" ref="O165" si="741">+M165*C165</f>
        <v>0</v>
      </c>
      <c r="P165" s="10" t="str">
        <f>IFERROR(VLOOKUP(A165,'4'!U:V,2,0),"0")</f>
        <v>0</v>
      </c>
      <c r="Q165" s="5" t="s">
        <v>146</v>
      </c>
      <c r="R165" s="15">
        <f t="shared" ref="R165" si="742">+P165*C165</f>
        <v>0</v>
      </c>
      <c r="S165" s="10" t="str">
        <f>IFERROR(VLOOKUP(A165,'5'!U:V,2,0),"0")</f>
        <v>0</v>
      </c>
      <c r="T165" s="5" t="s">
        <v>146</v>
      </c>
      <c r="U165" s="15">
        <f t="shared" ref="U165" si="743">+S165*C165</f>
        <v>0</v>
      </c>
      <c r="V165" s="10" t="str">
        <f>IFERROR(VLOOKUP(A165,'6'!U:V,2,0),"0")</f>
        <v>0</v>
      </c>
      <c r="W165" s="5" t="s">
        <v>146</v>
      </c>
      <c r="X165" s="15">
        <f t="shared" ref="X165" si="744">+V165*C165</f>
        <v>0</v>
      </c>
      <c r="Y165" s="10" t="str">
        <f>IFERROR(VLOOKUP(A165,'7'!U:V,2,0),"0")</f>
        <v>0</v>
      </c>
      <c r="Z165" s="5" t="s">
        <v>146</v>
      </c>
      <c r="AA165" s="15">
        <f t="shared" ref="AA165" si="745">+Y165*C165</f>
        <v>0</v>
      </c>
      <c r="AB165" s="10" t="str">
        <f>IFERROR(VLOOKUP(A165,'8'!U:V,2,0),"0")</f>
        <v>0</v>
      </c>
      <c r="AC165" s="5" t="s">
        <v>146</v>
      </c>
      <c r="AD165" s="15">
        <f t="shared" ref="AD165" si="746">+AB165*C165</f>
        <v>0</v>
      </c>
      <c r="AE165" s="10" t="str">
        <f>IFERROR(VLOOKUP(A165,'9'!U:V,2,0),"0")</f>
        <v>0</v>
      </c>
      <c r="AF165" s="5" t="s">
        <v>146</v>
      </c>
      <c r="AG165" s="15">
        <f t="shared" ref="AG165" si="747">+AE165*C165</f>
        <v>0</v>
      </c>
      <c r="AH165" s="10" t="str">
        <f>IFERROR(VLOOKUP(A165,'10'!U:V,2,0),"0")</f>
        <v>0</v>
      </c>
      <c r="AI165" s="5" t="s">
        <v>146</v>
      </c>
      <c r="AJ165" s="15">
        <f t="shared" ref="AJ165" si="748">+AH165*C165</f>
        <v>0</v>
      </c>
      <c r="AK165" s="10" t="str">
        <f>IFERROR(VLOOKUP(A165,'11'!U:V,2,0),"0")</f>
        <v>0</v>
      </c>
      <c r="AL165" s="5" t="s">
        <v>146</v>
      </c>
      <c r="AM165" s="15">
        <f t="shared" ref="AM165" si="749">+AK165*C165</f>
        <v>0</v>
      </c>
      <c r="AN165" s="10" t="str">
        <f>IFERROR(VLOOKUP(A165,'12'!U:V,2,0),"0")</f>
        <v>0</v>
      </c>
      <c r="AO165" s="5" t="s">
        <v>146</v>
      </c>
      <c r="AP165" s="15">
        <f t="shared" ref="AP165" si="750">+AN165*C165</f>
        <v>0</v>
      </c>
      <c r="AQ165" s="10" t="str">
        <f>IFERROR(VLOOKUP(A165,'13'!U:V,2,0),"0")</f>
        <v>0</v>
      </c>
      <c r="AR165" s="5" t="s">
        <v>146</v>
      </c>
      <c r="AS165" s="15">
        <f t="shared" ref="AS165" si="751">+AQ165*C165</f>
        <v>0</v>
      </c>
      <c r="AT165" s="10" t="str">
        <f>IFERROR(VLOOKUP(A165,'14'!U:V,2,0),"0")</f>
        <v>0</v>
      </c>
      <c r="AU165" s="5" t="s">
        <v>146</v>
      </c>
      <c r="AV165" s="15">
        <f t="shared" ref="AV165" si="752">+AT165*C165</f>
        <v>0</v>
      </c>
      <c r="AW165" s="10" t="str">
        <f>IFERROR(VLOOKUP(A165,'15'!U:V,2,0),"0")</f>
        <v>0</v>
      </c>
      <c r="AX165" s="5" t="s">
        <v>146</v>
      </c>
      <c r="AY165" s="15">
        <f t="shared" ref="AY165" si="753">+AW165*C165</f>
        <v>0</v>
      </c>
      <c r="AZ165" s="10" t="str">
        <f>IFERROR(VLOOKUP(A165,'16'!U:V,2,0),"0")</f>
        <v>0</v>
      </c>
      <c r="BA165" s="5" t="s">
        <v>146</v>
      </c>
      <c r="BB165" s="15">
        <f t="shared" ref="BB165" si="754">+AZ165*C165</f>
        <v>0</v>
      </c>
      <c r="BC165" s="10" t="str">
        <f>IFERROR(VLOOKUP(A165,'17'!U:V,2,0),"0")</f>
        <v>0</v>
      </c>
      <c r="BD165" s="5" t="s">
        <v>146</v>
      </c>
      <c r="BE165" s="15">
        <f t="shared" ref="BE165" si="755">+BC165*C165</f>
        <v>0</v>
      </c>
      <c r="BF165" s="10" t="str">
        <f>IFERROR(VLOOKUP(A165,'18'!U:V,2,0),"0")</f>
        <v>0</v>
      </c>
      <c r="BG165" s="5" t="s">
        <v>146</v>
      </c>
      <c r="BH165" s="15">
        <f t="shared" ref="BH165" si="756">+BF165*C165</f>
        <v>0</v>
      </c>
      <c r="BI165" s="10" t="str">
        <f>IFERROR(VLOOKUP(A165,'19'!U:V,2,0),"0")</f>
        <v>0</v>
      </c>
      <c r="BJ165" s="5" t="s">
        <v>146</v>
      </c>
      <c r="BK165" s="15">
        <f t="shared" ref="BK165" si="757">+BI165*C165</f>
        <v>0</v>
      </c>
      <c r="BL165" s="10" t="str">
        <f>IFERROR(VLOOKUP(A165,'20'!U:V,2,0),"0")</f>
        <v>0</v>
      </c>
      <c r="BM165" s="5" t="s">
        <v>146</v>
      </c>
      <c r="BN165" s="15">
        <f t="shared" ref="BN165" si="758">+BL165*C165</f>
        <v>0</v>
      </c>
      <c r="BO165" s="10" t="str">
        <f>IFERROR(VLOOKUP(A165,'21'!U:V,2,0),"0")</f>
        <v>0</v>
      </c>
      <c r="BP165" s="5" t="s">
        <v>146</v>
      </c>
      <c r="BQ165" s="15">
        <f t="shared" ref="BQ165" si="759">+BO165*C165</f>
        <v>0</v>
      </c>
      <c r="BR165" s="10" t="str">
        <f>IFERROR(VLOOKUP(A165,'22'!U:V,2,0),"0")</f>
        <v>0</v>
      </c>
      <c r="BS165" s="5" t="s">
        <v>146</v>
      </c>
      <c r="BT165" s="15">
        <f t="shared" ref="BT165" si="760">+BR165*C165</f>
        <v>0</v>
      </c>
      <c r="BU165" s="10" t="str">
        <f>IFERROR(VLOOKUP(A165,'23'!U:V,2,0),"0")</f>
        <v>0</v>
      </c>
      <c r="BV165" s="5" t="s">
        <v>146</v>
      </c>
      <c r="BW165" s="15">
        <f t="shared" ref="BW165" si="761">+BU165*C165</f>
        <v>0</v>
      </c>
      <c r="BX165" s="10" t="str">
        <f>IFERROR(VLOOKUP(A165,'24'!U:V,2,0),"0")</f>
        <v>0</v>
      </c>
      <c r="BY165" s="5" t="s">
        <v>146</v>
      </c>
      <c r="BZ165" s="15">
        <f t="shared" ref="BZ165" si="762">+BX165*C165</f>
        <v>0</v>
      </c>
      <c r="CA165" s="10" t="str">
        <f>IFERROR(VLOOKUP(A165,'25'!U:V,2,0),"0")</f>
        <v>0</v>
      </c>
      <c r="CB165" s="5" t="s">
        <v>146</v>
      </c>
      <c r="CC165" s="15">
        <f t="shared" ref="CC165" si="763">+CA165*C165</f>
        <v>0</v>
      </c>
      <c r="CD165" s="10" t="str">
        <f>IFERROR(VLOOKUP(A165,'26'!U:V,2,0),"0")</f>
        <v>0</v>
      </c>
      <c r="CE165" s="5" t="s">
        <v>146</v>
      </c>
      <c r="CF165" s="15">
        <f t="shared" ref="CF165" si="764">+CD165*C165</f>
        <v>0</v>
      </c>
      <c r="CG165" s="10" t="str">
        <f>IFERROR(VLOOKUP(A165,'27'!U:V,2,0),"0")</f>
        <v>0</v>
      </c>
      <c r="CH165" s="5" t="s">
        <v>146</v>
      </c>
      <c r="CI165" s="15">
        <f t="shared" ref="CI165" si="765">+CG165*C165</f>
        <v>0</v>
      </c>
      <c r="CJ165" s="10" t="str">
        <f>IFERROR(VLOOKUP(A165,'28'!U:V,2,0),"0")</f>
        <v>0</v>
      </c>
      <c r="CK165" s="5" t="s">
        <v>146</v>
      </c>
      <c r="CL165" s="15">
        <f t="shared" ref="CL165" si="766">+CJ165*C165</f>
        <v>0</v>
      </c>
      <c r="CM165" s="10" t="str">
        <f>IFERROR(VLOOKUP(A165,'29'!U:V,2,0),"0")</f>
        <v>0</v>
      </c>
      <c r="CN165" s="5" t="s">
        <v>146</v>
      </c>
      <c r="CO165" s="15">
        <f t="shared" ref="CO165" si="767">+CM165*C165</f>
        <v>0</v>
      </c>
      <c r="CP165" s="10" t="str">
        <f>IFERROR(VLOOKUP(A165,'30'!U:V,2,0),"0")</f>
        <v>0</v>
      </c>
      <c r="CQ165" s="5" t="s">
        <v>146</v>
      </c>
      <c r="CR165" s="15">
        <f t="shared" ref="CR165" si="768">+CP165*C165</f>
        <v>0</v>
      </c>
      <c r="CS165" s="10" t="str">
        <f>IFERROR(VLOOKUP(A165,'31'!U:V,2,0),"0")</f>
        <v>0</v>
      </c>
      <c r="CT165" s="5" t="s">
        <v>146</v>
      </c>
      <c r="CU165" s="15">
        <f t="shared" ref="CU165" si="769">+CS165*C165</f>
        <v>0</v>
      </c>
      <c r="CV165" s="10" t="str">
        <f>IFERROR(VLOOKUP(A165,'เซต1-31'!V:W,2,0),"0")</f>
        <v>0</v>
      </c>
      <c r="CW165" s="5" t="s">
        <v>146</v>
      </c>
      <c r="CX165" s="15">
        <f t="shared" ref="CX165" si="770">+CV165*CO165</f>
        <v>0</v>
      </c>
    </row>
    <row r="166" spans="1:102" x14ac:dyDescent="0.25">
      <c r="A166" s="5" t="s">
        <v>524</v>
      </c>
      <c r="B166" s="4" t="s">
        <v>525</v>
      </c>
      <c r="C166" s="13">
        <v>14.89</v>
      </c>
      <c r="D166" s="19">
        <f t="shared" ref="D166" si="771">+G166+J166+M166+P166+S166+V166+Y166+AB166+AE166+AH166+AK166+AN166+AQ166+AT166+AW166+AZ166+BC166+BF166+BI166+BL166+BO166+BR166+BU166+BX166+CA166+CD166+CG166+CJ166+CM166+CP166+CS166+CV166</f>
        <v>0</v>
      </c>
      <c r="E166" s="5" t="s">
        <v>146</v>
      </c>
      <c r="F166" s="13">
        <f t="shared" ref="F166" si="772">+D166*C166</f>
        <v>0</v>
      </c>
      <c r="G166" s="10" t="str">
        <f>IFERROR(VLOOKUP(A166,'1'!U:V,2,0),"0")</f>
        <v>0</v>
      </c>
      <c r="H166" s="5" t="s">
        <v>146</v>
      </c>
      <c r="I166" s="15">
        <f t="shared" ref="I166" si="773">+G166*C166</f>
        <v>0</v>
      </c>
      <c r="J166" s="10" t="str">
        <f>IFERROR(VLOOKUP(A166,'2'!U:V,2,0),"0")</f>
        <v>0</v>
      </c>
      <c r="K166" s="5" t="s">
        <v>146</v>
      </c>
      <c r="L166" s="15">
        <f t="shared" ref="L166" si="774">+J166*C166</f>
        <v>0</v>
      </c>
      <c r="M166" s="10" t="str">
        <f>IFERROR(VLOOKUP(A166,'3'!U:V,2,0),"0")</f>
        <v>0</v>
      </c>
      <c r="N166" s="5" t="s">
        <v>146</v>
      </c>
      <c r="O166" s="15">
        <f t="shared" ref="O166" si="775">+M166*C166</f>
        <v>0</v>
      </c>
      <c r="P166" s="10" t="str">
        <f>IFERROR(VLOOKUP(A166,'4'!U:V,2,0),"0")</f>
        <v>0</v>
      </c>
      <c r="Q166" s="5" t="s">
        <v>146</v>
      </c>
      <c r="R166" s="15">
        <f t="shared" ref="R166" si="776">+P166*C166</f>
        <v>0</v>
      </c>
      <c r="S166" s="10" t="str">
        <f>IFERROR(VLOOKUP(A166,'5'!U:V,2,0),"0")</f>
        <v>0</v>
      </c>
      <c r="T166" s="5" t="s">
        <v>146</v>
      </c>
      <c r="U166" s="15">
        <f t="shared" ref="U166" si="777">+S166*C166</f>
        <v>0</v>
      </c>
      <c r="V166" s="10" t="str">
        <f>IFERROR(VLOOKUP(A166,'6'!U:V,2,0),"0")</f>
        <v>0</v>
      </c>
      <c r="W166" s="5" t="s">
        <v>146</v>
      </c>
      <c r="X166" s="15">
        <f t="shared" ref="X166:X170" si="778">+V166*C166</f>
        <v>0</v>
      </c>
      <c r="Y166" s="10" t="str">
        <f>IFERROR(VLOOKUP(A166,'7'!U:V,2,0),"0")</f>
        <v>0</v>
      </c>
      <c r="Z166" s="5" t="s">
        <v>146</v>
      </c>
      <c r="AA166" s="15">
        <f t="shared" ref="AA166" si="779">+Y166*C166</f>
        <v>0</v>
      </c>
      <c r="AB166" s="10" t="str">
        <f>IFERROR(VLOOKUP(A166,'8'!U:V,2,0),"0")</f>
        <v>0</v>
      </c>
      <c r="AC166" s="5" t="s">
        <v>146</v>
      </c>
      <c r="AD166" s="15">
        <f t="shared" ref="AD166" si="780">+AB166*C166</f>
        <v>0</v>
      </c>
      <c r="AE166" s="10" t="str">
        <f>IFERROR(VLOOKUP(A166,'9'!U:V,2,0),"0")</f>
        <v>0</v>
      </c>
      <c r="AF166" s="5" t="s">
        <v>146</v>
      </c>
      <c r="AG166" s="15">
        <f t="shared" ref="AG166" si="781">+AE166*C166</f>
        <v>0</v>
      </c>
      <c r="AH166" s="10" t="str">
        <f>IFERROR(VLOOKUP(A166,'10'!U:V,2,0),"0")</f>
        <v>0</v>
      </c>
      <c r="AI166" s="5" t="s">
        <v>146</v>
      </c>
      <c r="AJ166" s="15">
        <f t="shared" ref="AJ166" si="782">+AH166*C166</f>
        <v>0</v>
      </c>
      <c r="AK166" s="10" t="str">
        <f>IFERROR(VLOOKUP(A166,'11'!U:V,2,0),"0")</f>
        <v>0</v>
      </c>
      <c r="AL166" s="5" t="s">
        <v>146</v>
      </c>
      <c r="AM166" s="15">
        <f t="shared" ref="AM166" si="783">+AK166*C166</f>
        <v>0</v>
      </c>
      <c r="AN166" s="10" t="str">
        <f>IFERROR(VLOOKUP(A166,'12'!U:V,2,0),"0")</f>
        <v>0</v>
      </c>
      <c r="AO166" s="5" t="s">
        <v>146</v>
      </c>
      <c r="AP166" s="15">
        <f t="shared" ref="AP166" si="784">+AN166*C166</f>
        <v>0</v>
      </c>
      <c r="AQ166" s="10" t="str">
        <f>IFERROR(VLOOKUP(A166,'13'!U:V,2,0),"0")</f>
        <v>0</v>
      </c>
      <c r="AR166" s="5" t="s">
        <v>146</v>
      </c>
      <c r="AS166" s="15">
        <f t="shared" ref="AS166" si="785">+AQ166*C166</f>
        <v>0</v>
      </c>
      <c r="AT166" s="10" t="str">
        <f>IFERROR(VLOOKUP(A166,'14'!U:V,2,0),"0")</f>
        <v>0</v>
      </c>
      <c r="AU166" s="5" t="s">
        <v>146</v>
      </c>
      <c r="AV166" s="15">
        <f t="shared" ref="AV166" si="786">+AT166*C166</f>
        <v>0</v>
      </c>
      <c r="AW166" s="10" t="str">
        <f>IFERROR(VLOOKUP(A166,'15'!U:V,2,0),"0")</f>
        <v>0</v>
      </c>
      <c r="AX166" s="5" t="s">
        <v>146</v>
      </c>
      <c r="AY166" s="15">
        <f t="shared" ref="AY166" si="787">+AW166*C166</f>
        <v>0</v>
      </c>
      <c r="AZ166" s="10" t="str">
        <f>IFERROR(VLOOKUP(A166,'16'!U:V,2,0),"0")</f>
        <v>0</v>
      </c>
      <c r="BA166" s="5" t="s">
        <v>146</v>
      </c>
      <c r="BB166" s="15">
        <f t="shared" ref="BB166" si="788">+AZ166*C166</f>
        <v>0</v>
      </c>
      <c r="BC166" s="10" t="str">
        <f>IFERROR(VLOOKUP(A166,'17'!U:V,2,0),"0")</f>
        <v>0</v>
      </c>
      <c r="BD166" s="5" t="s">
        <v>146</v>
      </c>
      <c r="BE166" s="15">
        <f t="shared" ref="BE166" si="789">+BC166*C166</f>
        <v>0</v>
      </c>
      <c r="BF166" s="10" t="str">
        <f>IFERROR(VLOOKUP(A166,'18'!U:V,2,0),"0")</f>
        <v>0</v>
      </c>
      <c r="BG166" s="5" t="s">
        <v>146</v>
      </c>
      <c r="BH166" s="15">
        <f t="shared" ref="BH166" si="790">+BF166*C166</f>
        <v>0</v>
      </c>
      <c r="BI166" s="10" t="str">
        <f>IFERROR(VLOOKUP(A166,'19'!U:V,2,0),"0")</f>
        <v>0</v>
      </c>
      <c r="BJ166" s="5" t="s">
        <v>146</v>
      </c>
      <c r="BK166" s="15">
        <f t="shared" ref="BK166" si="791">+BI166*C166</f>
        <v>0</v>
      </c>
      <c r="BL166" s="10" t="str">
        <f>IFERROR(VLOOKUP(A166,'20'!U:V,2,0),"0")</f>
        <v>0</v>
      </c>
      <c r="BM166" s="5" t="s">
        <v>146</v>
      </c>
      <c r="BN166" s="15">
        <f t="shared" ref="BN166" si="792">+BL166*C166</f>
        <v>0</v>
      </c>
      <c r="BO166" s="10" t="str">
        <f>IFERROR(VLOOKUP(A166,'21'!U:V,2,0),"0")</f>
        <v>0</v>
      </c>
      <c r="BP166" s="5" t="s">
        <v>146</v>
      </c>
      <c r="BQ166" s="15">
        <f t="shared" ref="BQ166" si="793">+BO166*C166</f>
        <v>0</v>
      </c>
      <c r="BR166" s="10" t="str">
        <f>IFERROR(VLOOKUP(A166,'22'!U:V,2,0),"0")</f>
        <v>0</v>
      </c>
      <c r="BS166" s="5" t="s">
        <v>146</v>
      </c>
      <c r="BT166" s="15">
        <f t="shared" ref="BT166" si="794">+BR166*C166</f>
        <v>0</v>
      </c>
      <c r="BU166" s="10" t="str">
        <f>IFERROR(VLOOKUP(A166,'23'!U:V,2,0),"0")</f>
        <v>0</v>
      </c>
      <c r="BV166" s="5" t="s">
        <v>146</v>
      </c>
      <c r="BW166" s="15">
        <f t="shared" ref="BW166" si="795">+BU166*C166</f>
        <v>0</v>
      </c>
      <c r="BX166" s="10" t="str">
        <f>IFERROR(VLOOKUP(A166,'24'!U:V,2,0),"0")</f>
        <v>0</v>
      </c>
      <c r="BY166" s="5" t="s">
        <v>146</v>
      </c>
      <c r="BZ166" s="15">
        <f t="shared" ref="BZ166" si="796">+BX166*C166</f>
        <v>0</v>
      </c>
      <c r="CA166" s="10" t="str">
        <f>IFERROR(VLOOKUP(A166,'25'!U:V,2,0),"0")</f>
        <v>0</v>
      </c>
      <c r="CB166" s="5" t="s">
        <v>146</v>
      </c>
      <c r="CC166" s="15">
        <f t="shared" ref="CC166" si="797">+CA166*C166</f>
        <v>0</v>
      </c>
      <c r="CD166" s="10" t="str">
        <f>IFERROR(VLOOKUP(A166,'26'!U:V,2,0),"0")</f>
        <v>0</v>
      </c>
      <c r="CE166" s="5" t="s">
        <v>146</v>
      </c>
      <c r="CF166" s="15">
        <f t="shared" ref="CF166" si="798">+CD166*C166</f>
        <v>0</v>
      </c>
      <c r="CG166" s="10" t="str">
        <f>IFERROR(VLOOKUP(A166,'27'!U:V,2,0),"0")</f>
        <v>0</v>
      </c>
      <c r="CH166" s="5" t="s">
        <v>146</v>
      </c>
      <c r="CI166" s="15">
        <f t="shared" ref="CI166" si="799">+CG166*C166</f>
        <v>0</v>
      </c>
      <c r="CJ166" s="10" t="str">
        <f>IFERROR(VLOOKUP(A166,'28'!U:V,2,0),"0")</f>
        <v>0</v>
      </c>
      <c r="CK166" s="5" t="s">
        <v>146</v>
      </c>
      <c r="CL166" s="15">
        <f t="shared" ref="CL166" si="800">+CJ166*C166</f>
        <v>0</v>
      </c>
      <c r="CM166" s="10" t="str">
        <f>IFERROR(VLOOKUP(A166,'29'!U:V,2,0),"0")</f>
        <v>0</v>
      </c>
      <c r="CN166" s="5" t="s">
        <v>146</v>
      </c>
      <c r="CO166" s="15">
        <f t="shared" ref="CO166" si="801">+CM166*C166</f>
        <v>0</v>
      </c>
      <c r="CP166" s="10" t="str">
        <f>IFERROR(VLOOKUP(A166,'30'!U:V,2,0),"0")</f>
        <v>0</v>
      </c>
      <c r="CQ166" s="5" t="s">
        <v>146</v>
      </c>
      <c r="CR166" s="15">
        <f t="shared" ref="CR166" si="802">+CP166*C166</f>
        <v>0</v>
      </c>
      <c r="CS166" s="10" t="str">
        <f>IFERROR(VLOOKUP(A166,'31'!U:V,2,0),"0")</f>
        <v>0</v>
      </c>
      <c r="CT166" s="5" t="s">
        <v>146</v>
      </c>
      <c r="CU166" s="15">
        <f t="shared" ref="CU166" si="803">+CS166*C166</f>
        <v>0</v>
      </c>
      <c r="CV166" s="10" t="str">
        <f>IFERROR(VLOOKUP(A166,'เซต1-31'!V:W,2,0),"0")</f>
        <v>0</v>
      </c>
      <c r="CW166" s="5" t="s">
        <v>146</v>
      </c>
      <c r="CX166" s="15">
        <f t="shared" ref="CX166" si="804">+CV166*CO166</f>
        <v>0</v>
      </c>
    </row>
    <row r="167" spans="1:102" x14ac:dyDescent="0.25">
      <c r="A167" s="5" t="s">
        <v>526</v>
      </c>
      <c r="B167" s="4" t="s">
        <v>527</v>
      </c>
      <c r="C167" s="13">
        <v>205.42</v>
      </c>
      <c r="D167" s="19">
        <f t="shared" ref="D167" si="805">+G167+J167+M167+P167+S167+V167+Y167+AB167+AE167+AH167+AK167+AN167+AQ167+AT167+AW167+AZ167+BC167+BF167+BI167+BL167+BO167+BR167+BU167+BX167+CA167+CD167+CG167+CJ167+CM167+CP167+CS167+CV167</f>
        <v>0</v>
      </c>
      <c r="E167" s="5" t="s">
        <v>146</v>
      </c>
      <c r="F167" s="13">
        <f t="shared" ref="F167:F173" si="806">+D167*C167</f>
        <v>0</v>
      </c>
      <c r="G167" s="10" t="str">
        <f>IFERROR(VLOOKUP(A167,'1'!U:V,2,0),"0")</f>
        <v>0</v>
      </c>
      <c r="H167" s="5" t="s">
        <v>146</v>
      </c>
      <c r="I167" s="15">
        <f t="shared" ref="I167:I173" si="807">+G167*C167</f>
        <v>0</v>
      </c>
      <c r="J167" s="10" t="str">
        <f>IFERROR(VLOOKUP(A167,'2'!U:V,2,0),"0")</f>
        <v>0</v>
      </c>
      <c r="K167" s="5" t="s">
        <v>146</v>
      </c>
      <c r="L167" s="15">
        <f t="shared" ref="L167:L173" si="808">+J167*C167</f>
        <v>0</v>
      </c>
      <c r="M167" s="10" t="str">
        <f>IFERROR(VLOOKUP(A167,'3'!U:V,2,0),"0")</f>
        <v>0</v>
      </c>
      <c r="N167" s="5" t="s">
        <v>146</v>
      </c>
      <c r="O167" s="15">
        <f t="shared" ref="O167:O173" si="809">+M167*C167</f>
        <v>0</v>
      </c>
      <c r="P167" s="10" t="str">
        <f>IFERROR(VLOOKUP(A167,'4'!U:V,2,0),"0")</f>
        <v>0</v>
      </c>
      <c r="Q167" s="5" t="s">
        <v>146</v>
      </c>
      <c r="R167" s="15">
        <f t="shared" ref="R167:R173" si="810">+P167*C167</f>
        <v>0</v>
      </c>
      <c r="S167" s="10" t="str">
        <f>IFERROR(VLOOKUP(A167,'5'!U:V,2,0),"0")</f>
        <v>0</v>
      </c>
      <c r="T167" s="5" t="s">
        <v>146</v>
      </c>
      <c r="U167" s="15">
        <f t="shared" ref="U167:U173" si="811">+S167*C167</f>
        <v>0</v>
      </c>
      <c r="V167" s="10" t="str">
        <f>IFERROR(VLOOKUP(A167,'6'!U:V,2,0),"0")</f>
        <v>0</v>
      </c>
      <c r="W167" s="5" t="s">
        <v>146</v>
      </c>
      <c r="X167" s="15">
        <f t="shared" si="778"/>
        <v>0</v>
      </c>
      <c r="Y167" s="10" t="str">
        <f>IFERROR(VLOOKUP(A167,'7'!U:V,2,0),"0")</f>
        <v>0</v>
      </c>
      <c r="Z167" s="5" t="s">
        <v>146</v>
      </c>
      <c r="AA167" s="15">
        <f t="shared" ref="AA167:AA173" si="812">+Y167*C167</f>
        <v>0</v>
      </c>
      <c r="AB167" s="10" t="str">
        <f>IFERROR(VLOOKUP(A167,'8'!U:V,2,0),"0")</f>
        <v>0</v>
      </c>
      <c r="AC167" s="5" t="s">
        <v>146</v>
      </c>
      <c r="AD167" s="15">
        <f t="shared" ref="AD167:AD173" si="813">+AB167*C167</f>
        <v>0</v>
      </c>
      <c r="AE167" s="10" t="str">
        <f>IFERROR(VLOOKUP(A167,'9'!U:V,2,0),"0")</f>
        <v>0</v>
      </c>
      <c r="AF167" s="5" t="s">
        <v>146</v>
      </c>
      <c r="AG167" s="15">
        <f t="shared" ref="AG167:AG173" si="814">+AE167*C167</f>
        <v>0</v>
      </c>
      <c r="AH167" s="10" t="str">
        <f>IFERROR(VLOOKUP(A167,'10'!U:V,2,0),"0")</f>
        <v>0</v>
      </c>
      <c r="AI167" s="5" t="s">
        <v>146</v>
      </c>
      <c r="AJ167" s="15">
        <f t="shared" ref="AJ167:AJ173" si="815">+AH167*C167</f>
        <v>0</v>
      </c>
      <c r="AK167" s="10" t="str">
        <f>IFERROR(VLOOKUP(A167,'11'!U:V,2,0),"0")</f>
        <v>0</v>
      </c>
      <c r="AL167" s="5" t="s">
        <v>146</v>
      </c>
      <c r="AM167" s="15">
        <f t="shared" ref="AM167:AM173" si="816">+AK167*C167</f>
        <v>0</v>
      </c>
      <c r="AN167" s="10" t="str">
        <f>IFERROR(VLOOKUP(A167,'12'!U:V,2,0),"0")</f>
        <v>0</v>
      </c>
      <c r="AO167" s="5" t="s">
        <v>146</v>
      </c>
      <c r="AP167" s="15">
        <f t="shared" ref="AP167:AP173" si="817">+AN167*C167</f>
        <v>0</v>
      </c>
      <c r="AQ167" s="10" t="str">
        <f>IFERROR(VLOOKUP(A167,'13'!U:V,2,0),"0")</f>
        <v>0</v>
      </c>
      <c r="AR167" s="5" t="s">
        <v>146</v>
      </c>
      <c r="AS167" s="15">
        <f t="shared" ref="AS167:AS173" si="818">+AQ167*C167</f>
        <v>0</v>
      </c>
      <c r="AT167" s="10" t="str">
        <f>IFERROR(VLOOKUP(A167,'14'!U:V,2,0),"0")</f>
        <v>0</v>
      </c>
      <c r="AU167" s="5" t="s">
        <v>146</v>
      </c>
      <c r="AV167" s="15">
        <f t="shared" ref="AV167:AV173" si="819">+AT167*C167</f>
        <v>0</v>
      </c>
      <c r="AW167" s="10" t="str">
        <f>IFERROR(VLOOKUP(A167,'15'!U:V,2,0),"0")</f>
        <v>0</v>
      </c>
      <c r="AX167" s="5" t="s">
        <v>146</v>
      </c>
      <c r="AY167" s="15">
        <f t="shared" ref="AY167:AY173" si="820">+AW167*C167</f>
        <v>0</v>
      </c>
      <c r="AZ167" s="10" t="str">
        <f>IFERROR(VLOOKUP(A167,'16'!U:V,2,0),"0")</f>
        <v>0</v>
      </c>
      <c r="BA167" s="5" t="s">
        <v>146</v>
      </c>
      <c r="BB167" s="15">
        <f t="shared" ref="BB167:BB173" si="821">+AZ167*C167</f>
        <v>0</v>
      </c>
      <c r="BC167" s="10" t="str">
        <f>IFERROR(VLOOKUP(A167,'17'!U:V,2,0),"0")</f>
        <v>0</v>
      </c>
      <c r="BD167" s="5" t="s">
        <v>146</v>
      </c>
      <c r="BE167" s="15">
        <f t="shared" ref="BE167:BE173" si="822">+BC167*C167</f>
        <v>0</v>
      </c>
      <c r="BF167" s="10" t="str">
        <f>IFERROR(VLOOKUP(A167,'18'!U:V,2,0),"0")</f>
        <v>0</v>
      </c>
      <c r="BG167" s="5" t="s">
        <v>146</v>
      </c>
      <c r="BH167" s="15">
        <f t="shared" ref="BH167:BH173" si="823">+BF167*C167</f>
        <v>0</v>
      </c>
      <c r="BI167" s="10" t="str">
        <f>IFERROR(VLOOKUP(A167,'19'!U:V,2,0),"0")</f>
        <v>0</v>
      </c>
      <c r="BJ167" s="5" t="s">
        <v>146</v>
      </c>
      <c r="BK167" s="15">
        <f t="shared" ref="BK167:BK173" si="824">+BI167*C167</f>
        <v>0</v>
      </c>
      <c r="BL167" s="10" t="str">
        <f>IFERROR(VLOOKUP(A167,'20'!U:V,2,0),"0")</f>
        <v>0</v>
      </c>
      <c r="BM167" s="5" t="s">
        <v>146</v>
      </c>
      <c r="BN167" s="15">
        <f t="shared" ref="BN167:BN173" si="825">+BL167*C167</f>
        <v>0</v>
      </c>
      <c r="BO167" s="10" t="str">
        <f>IFERROR(VLOOKUP(A167,'21'!U:V,2,0),"0")</f>
        <v>0</v>
      </c>
      <c r="BP167" s="5" t="s">
        <v>146</v>
      </c>
      <c r="BQ167" s="15">
        <f t="shared" ref="BQ167:BQ173" si="826">+BO167*C167</f>
        <v>0</v>
      </c>
      <c r="BR167" s="10" t="str">
        <f>IFERROR(VLOOKUP(A167,'22'!U:V,2,0),"0")</f>
        <v>0</v>
      </c>
      <c r="BS167" s="5" t="s">
        <v>146</v>
      </c>
      <c r="BT167" s="15">
        <f t="shared" ref="BT167:BT173" si="827">+BR167*C167</f>
        <v>0</v>
      </c>
      <c r="BU167" s="10" t="str">
        <f>IFERROR(VLOOKUP(A167,'23'!U:V,2,0),"0")</f>
        <v>0</v>
      </c>
      <c r="BV167" s="5" t="s">
        <v>146</v>
      </c>
      <c r="BW167" s="15">
        <f t="shared" ref="BW167:BW173" si="828">+BU167*C167</f>
        <v>0</v>
      </c>
      <c r="BX167" s="10" t="str">
        <f>IFERROR(VLOOKUP(A167,'24'!U:V,2,0),"0")</f>
        <v>0</v>
      </c>
      <c r="BY167" s="5" t="s">
        <v>146</v>
      </c>
      <c r="BZ167" s="15">
        <f t="shared" ref="BZ167:BZ173" si="829">+BX167*C167</f>
        <v>0</v>
      </c>
      <c r="CA167" s="10" t="str">
        <f>IFERROR(VLOOKUP(A167,'25'!U:V,2,0),"0")</f>
        <v>0</v>
      </c>
      <c r="CB167" s="5" t="s">
        <v>146</v>
      </c>
      <c r="CC167" s="15">
        <f t="shared" ref="CC167:CC173" si="830">+CA167*C167</f>
        <v>0</v>
      </c>
      <c r="CD167" s="10" t="str">
        <f>IFERROR(VLOOKUP(A167,'26'!U:V,2,0),"0")</f>
        <v>0</v>
      </c>
      <c r="CE167" s="5" t="s">
        <v>146</v>
      </c>
      <c r="CF167" s="15">
        <f t="shared" ref="CF167:CF173" si="831">+CD167*C167</f>
        <v>0</v>
      </c>
      <c r="CG167" s="10" t="str">
        <f>IFERROR(VLOOKUP(A167,'27'!U:V,2,0),"0")</f>
        <v>0</v>
      </c>
      <c r="CH167" s="5" t="s">
        <v>146</v>
      </c>
      <c r="CI167" s="15">
        <f t="shared" ref="CI167:CI173" si="832">+CG167*C167</f>
        <v>0</v>
      </c>
      <c r="CJ167" s="10" t="str">
        <f>IFERROR(VLOOKUP(A167,'28'!U:V,2,0),"0")</f>
        <v>0</v>
      </c>
      <c r="CK167" s="5" t="s">
        <v>146</v>
      </c>
      <c r="CL167" s="15">
        <f t="shared" ref="CL167:CL173" si="833">+CJ167*C167</f>
        <v>0</v>
      </c>
      <c r="CM167" s="10" t="str">
        <f>IFERROR(VLOOKUP(A167,'29'!U:V,2,0),"0")</f>
        <v>0</v>
      </c>
      <c r="CN167" s="5" t="s">
        <v>146</v>
      </c>
      <c r="CO167" s="15">
        <f t="shared" ref="CO167:CO173" si="834">+CM167*C167</f>
        <v>0</v>
      </c>
      <c r="CP167" s="10" t="str">
        <f>IFERROR(VLOOKUP(A167,'30'!U:V,2,0),"0")</f>
        <v>0</v>
      </c>
      <c r="CQ167" s="5" t="s">
        <v>146</v>
      </c>
      <c r="CR167" s="15">
        <f t="shared" ref="CR167:CR173" si="835">+CP167*C167</f>
        <v>0</v>
      </c>
      <c r="CS167" s="10" t="str">
        <f>IFERROR(VLOOKUP(A167,'31'!U:V,2,0),"0")</f>
        <v>0</v>
      </c>
      <c r="CT167" s="5" t="s">
        <v>146</v>
      </c>
      <c r="CU167" s="15">
        <f t="shared" ref="CU167:CU173" si="836">+CS167*C167</f>
        <v>0</v>
      </c>
      <c r="CV167" s="10" t="str">
        <f>IFERROR(VLOOKUP(A167,'เซต1-31'!V:W,2,0),"0")</f>
        <v>0</v>
      </c>
      <c r="CW167" s="5" t="s">
        <v>146</v>
      </c>
      <c r="CX167" s="15">
        <f t="shared" ref="CX167:CX173" si="837">+CV167*CO167</f>
        <v>0</v>
      </c>
    </row>
    <row r="168" spans="1:102" x14ac:dyDescent="0.25">
      <c r="A168" s="5" t="s">
        <v>528</v>
      </c>
      <c r="B168" s="4" t="s">
        <v>529</v>
      </c>
      <c r="C168" s="13">
        <v>205.42</v>
      </c>
      <c r="D168" s="19">
        <f t="shared" ref="D168" si="838">+G168+J168+M168+P168+S168+V168+Y168+AB168+AE168+AH168+AK168+AN168+AQ168+AT168+AW168+AZ168+BC168+BF168+BI168+BL168+BO168+BR168+BU168+BX168+CA168+CD168+CG168+CJ168+CM168+CP168+CS168+CV168</f>
        <v>0</v>
      </c>
      <c r="E168" s="5" t="s">
        <v>273</v>
      </c>
      <c r="F168" s="13">
        <f t="shared" si="806"/>
        <v>0</v>
      </c>
      <c r="G168" s="10" t="str">
        <f>IFERROR(VLOOKUP(A168,'1'!U:V,2,0),"0")</f>
        <v>0</v>
      </c>
      <c r="H168" s="5" t="s">
        <v>273</v>
      </c>
      <c r="I168" s="15">
        <f t="shared" si="807"/>
        <v>0</v>
      </c>
      <c r="J168" s="10" t="str">
        <f>IFERROR(VLOOKUP(A168,'2'!U:V,2,0),"0")</f>
        <v>0</v>
      </c>
      <c r="K168" s="5" t="s">
        <v>273</v>
      </c>
      <c r="L168" s="15">
        <f t="shared" si="808"/>
        <v>0</v>
      </c>
      <c r="M168" s="10" t="str">
        <f>IFERROR(VLOOKUP(A168,'3'!U:V,2,0),"0")</f>
        <v>0</v>
      </c>
      <c r="N168" s="5" t="s">
        <v>273</v>
      </c>
      <c r="O168" s="15">
        <f t="shared" si="809"/>
        <v>0</v>
      </c>
      <c r="P168" s="10" t="str">
        <f>IFERROR(VLOOKUP(A168,'4'!U:V,2,0),"0")</f>
        <v>0</v>
      </c>
      <c r="Q168" s="5" t="s">
        <v>273</v>
      </c>
      <c r="R168" s="15">
        <f t="shared" si="810"/>
        <v>0</v>
      </c>
      <c r="S168" s="10" t="str">
        <f>IFERROR(VLOOKUP(A168,'5'!U:V,2,0),"0")</f>
        <v>0</v>
      </c>
      <c r="T168" s="5" t="s">
        <v>273</v>
      </c>
      <c r="U168" s="15">
        <f t="shared" si="811"/>
        <v>0</v>
      </c>
      <c r="V168" s="10" t="str">
        <f>IFERROR(VLOOKUP(A168,'6'!U:V,2,0),"0")</f>
        <v>0</v>
      </c>
      <c r="W168" s="5" t="s">
        <v>273</v>
      </c>
      <c r="X168" s="15">
        <f t="shared" si="778"/>
        <v>0</v>
      </c>
      <c r="Y168" s="10" t="str">
        <f>IFERROR(VLOOKUP(A168,'7'!U:V,2,0),"0")</f>
        <v>0</v>
      </c>
      <c r="Z168" s="5" t="s">
        <v>273</v>
      </c>
      <c r="AA168" s="15">
        <f t="shared" si="812"/>
        <v>0</v>
      </c>
      <c r="AB168" s="10" t="str">
        <f>IFERROR(VLOOKUP(A168,'8'!U:V,2,0),"0")</f>
        <v>0</v>
      </c>
      <c r="AC168" s="5" t="s">
        <v>273</v>
      </c>
      <c r="AD168" s="15">
        <f t="shared" si="813"/>
        <v>0</v>
      </c>
      <c r="AE168" s="10" t="str">
        <f>IFERROR(VLOOKUP(A168,'9'!U:V,2,0),"0")</f>
        <v>0</v>
      </c>
      <c r="AF168" s="5" t="s">
        <v>273</v>
      </c>
      <c r="AG168" s="15">
        <f t="shared" si="814"/>
        <v>0</v>
      </c>
      <c r="AH168" s="10" t="str">
        <f>IFERROR(VLOOKUP(A168,'10'!U:V,2,0),"0")</f>
        <v>0</v>
      </c>
      <c r="AI168" s="5" t="s">
        <v>273</v>
      </c>
      <c r="AJ168" s="15">
        <f t="shared" si="815"/>
        <v>0</v>
      </c>
      <c r="AK168" s="10" t="str">
        <f>IFERROR(VLOOKUP(A168,'11'!U:V,2,0),"0")</f>
        <v>0</v>
      </c>
      <c r="AL168" s="5" t="s">
        <v>273</v>
      </c>
      <c r="AM168" s="15">
        <f t="shared" si="816"/>
        <v>0</v>
      </c>
      <c r="AN168" s="10" t="str">
        <f>IFERROR(VLOOKUP(A168,'12'!U:V,2,0),"0")</f>
        <v>0</v>
      </c>
      <c r="AO168" s="5" t="s">
        <v>273</v>
      </c>
      <c r="AP168" s="15">
        <f t="shared" si="817"/>
        <v>0</v>
      </c>
      <c r="AQ168" s="10" t="str">
        <f>IFERROR(VLOOKUP(A168,'13'!U:V,2,0),"0")</f>
        <v>0</v>
      </c>
      <c r="AR168" s="5" t="s">
        <v>273</v>
      </c>
      <c r="AS168" s="15">
        <f t="shared" si="818"/>
        <v>0</v>
      </c>
      <c r="AT168" s="10" t="str">
        <f>IFERROR(VLOOKUP(A168,'14'!U:V,2,0),"0")</f>
        <v>0</v>
      </c>
      <c r="AU168" s="5" t="s">
        <v>273</v>
      </c>
      <c r="AV168" s="15">
        <f t="shared" si="819"/>
        <v>0</v>
      </c>
      <c r="AW168" s="10" t="str">
        <f>IFERROR(VLOOKUP(A168,'15'!U:V,2,0),"0")</f>
        <v>0</v>
      </c>
      <c r="AX168" s="5" t="s">
        <v>273</v>
      </c>
      <c r="AY168" s="15">
        <f t="shared" si="820"/>
        <v>0</v>
      </c>
      <c r="AZ168" s="10" t="str">
        <f>IFERROR(VLOOKUP(A168,'16'!U:V,2,0),"0")</f>
        <v>0</v>
      </c>
      <c r="BA168" s="5" t="s">
        <v>273</v>
      </c>
      <c r="BB168" s="15">
        <f t="shared" si="821"/>
        <v>0</v>
      </c>
      <c r="BC168" s="10" t="str">
        <f>IFERROR(VLOOKUP(A168,'17'!U:V,2,0),"0")</f>
        <v>0</v>
      </c>
      <c r="BD168" s="5" t="s">
        <v>273</v>
      </c>
      <c r="BE168" s="15">
        <f t="shared" si="822"/>
        <v>0</v>
      </c>
      <c r="BF168" s="10" t="str">
        <f>IFERROR(VLOOKUP(A168,'18'!U:V,2,0),"0")</f>
        <v>0</v>
      </c>
      <c r="BG168" s="5" t="s">
        <v>273</v>
      </c>
      <c r="BH168" s="15">
        <f t="shared" si="823"/>
        <v>0</v>
      </c>
      <c r="BI168" s="10" t="str">
        <f>IFERROR(VLOOKUP(A168,'19'!U:V,2,0),"0")</f>
        <v>0</v>
      </c>
      <c r="BJ168" s="5" t="s">
        <v>273</v>
      </c>
      <c r="BK168" s="15">
        <f t="shared" si="824"/>
        <v>0</v>
      </c>
      <c r="BL168" s="10" t="str">
        <f>IFERROR(VLOOKUP(A168,'20'!U:V,2,0),"0")</f>
        <v>0</v>
      </c>
      <c r="BM168" s="5" t="s">
        <v>273</v>
      </c>
      <c r="BN168" s="15">
        <f t="shared" si="825"/>
        <v>0</v>
      </c>
      <c r="BO168" s="10" t="str">
        <f>IFERROR(VLOOKUP(A168,'21'!U:V,2,0),"0")</f>
        <v>0</v>
      </c>
      <c r="BP168" s="5" t="s">
        <v>273</v>
      </c>
      <c r="BQ168" s="15">
        <f t="shared" si="826"/>
        <v>0</v>
      </c>
      <c r="BR168" s="10" t="str">
        <f>IFERROR(VLOOKUP(A168,'22'!U:V,2,0),"0")</f>
        <v>0</v>
      </c>
      <c r="BS168" s="5" t="s">
        <v>273</v>
      </c>
      <c r="BT168" s="15">
        <f t="shared" si="827"/>
        <v>0</v>
      </c>
      <c r="BU168" s="10" t="str">
        <f>IFERROR(VLOOKUP(A168,'23'!U:V,2,0),"0")</f>
        <v>0</v>
      </c>
      <c r="BV168" s="5" t="s">
        <v>273</v>
      </c>
      <c r="BW168" s="15">
        <f t="shared" si="828"/>
        <v>0</v>
      </c>
      <c r="BX168" s="10" t="str">
        <f>IFERROR(VLOOKUP(A168,'24'!U:V,2,0),"0")</f>
        <v>0</v>
      </c>
      <c r="BY168" s="5" t="s">
        <v>273</v>
      </c>
      <c r="BZ168" s="15">
        <f t="shared" si="829"/>
        <v>0</v>
      </c>
      <c r="CA168" s="10" t="str">
        <f>IFERROR(VLOOKUP(A168,'25'!U:V,2,0),"0")</f>
        <v>0</v>
      </c>
      <c r="CB168" s="5" t="s">
        <v>273</v>
      </c>
      <c r="CC168" s="15">
        <f t="shared" si="830"/>
        <v>0</v>
      </c>
      <c r="CD168" s="10" t="str">
        <f>IFERROR(VLOOKUP(A168,'26'!U:V,2,0),"0")</f>
        <v>0</v>
      </c>
      <c r="CE168" s="5" t="s">
        <v>273</v>
      </c>
      <c r="CF168" s="15">
        <f t="shared" si="831"/>
        <v>0</v>
      </c>
      <c r="CG168" s="10" t="str">
        <f>IFERROR(VLOOKUP(A168,'27'!U:V,2,0),"0")</f>
        <v>0</v>
      </c>
      <c r="CH168" s="5" t="s">
        <v>273</v>
      </c>
      <c r="CI168" s="15">
        <f t="shared" si="832"/>
        <v>0</v>
      </c>
      <c r="CJ168" s="10" t="str">
        <f>IFERROR(VLOOKUP(A168,'28'!U:V,2,0),"0")</f>
        <v>0</v>
      </c>
      <c r="CK168" s="5" t="s">
        <v>273</v>
      </c>
      <c r="CL168" s="15">
        <f t="shared" si="833"/>
        <v>0</v>
      </c>
      <c r="CM168" s="10" t="str">
        <f>IFERROR(VLOOKUP(A168,'29'!U:V,2,0),"0")</f>
        <v>0</v>
      </c>
      <c r="CN168" s="5" t="s">
        <v>273</v>
      </c>
      <c r="CO168" s="15">
        <f t="shared" si="834"/>
        <v>0</v>
      </c>
      <c r="CP168" s="10" t="str">
        <f>IFERROR(VLOOKUP(A168,'30'!U:V,2,0),"0")</f>
        <v>0</v>
      </c>
      <c r="CQ168" s="5" t="s">
        <v>273</v>
      </c>
      <c r="CR168" s="15">
        <f t="shared" si="835"/>
        <v>0</v>
      </c>
      <c r="CS168" s="10" t="str">
        <f>IFERROR(VLOOKUP(A168,'31'!U:V,2,0),"0")</f>
        <v>0</v>
      </c>
      <c r="CT168" s="5" t="s">
        <v>273</v>
      </c>
      <c r="CU168" s="15">
        <f t="shared" si="836"/>
        <v>0</v>
      </c>
      <c r="CV168" s="10" t="str">
        <f>IFERROR(VLOOKUP(A168,'เซต1-31'!V:W,2,0),"0")</f>
        <v>0</v>
      </c>
      <c r="CW168" s="5" t="s">
        <v>273</v>
      </c>
      <c r="CX168" s="15">
        <f t="shared" si="837"/>
        <v>0</v>
      </c>
    </row>
    <row r="169" spans="1:102" x14ac:dyDescent="0.25">
      <c r="A169" s="5" t="s">
        <v>531</v>
      </c>
      <c r="B169" s="4" t="s">
        <v>532</v>
      </c>
      <c r="C169" s="13">
        <f>18.85+0.01</f>
        <v>18.860000000000003</v>
      </c>
      <c r="D169" s="19">
        <f>+G169+J169+M169+P169+S169+V169+Y169+AB169+AE169+AH169+AK169+AN169+AQ169+AT169+AW169+AZ169+BC169+BF169+BI169+BL169+BO169+BR169+BU169+BX169+CA169+CD169+CG169+CJ169+CM169+CP169+CS169+CV169</f>
        <v>0</v>
      </c>
      <c r="E169" s="5" t="s">
        <v>147</v>
      </c>
      <c r="F169" s="13">
        <f t="shared" si="806"/>
        <v>0</v>
      </c>
      <c r="G169" s="10" t="str">
        <f>IFERROR(VLOOKUP(A169,'1'!U:V,2,0),"0")</f>
        <v>0</v>
      </c>
      <c r="H169" s="5" t="s">
        <v>147</v>
      </c>
      <c r="I169" s="15">
        <f t="shared" si="807"/>
        <v>0</v>
      </c>
      <c r="J169" s="10" t="str">
        <f>IFERROR(VLOOKUP(A169,'2'!U:V,2,0),"0")</f>
        <v>0</v>
      </c>
      <c r="K169" s="5" t="s">
        <v>147</v>
      </c>
      <c r="L169" s="15">
        <f t="shared" si="808"/>
        <v>0</v>
      </c>
      <c r="M169" s="10" t="str">
        <f>IFERROR(VLOOKUP(A169,'3'!U:V,2,0),"0")</f>
        <v>0</v>
      </c>
      <c r="N169" s="5" t="s">
        <v>147</v>
      </c>
      <c r="O169" s="15">
        <f t="shared" si="809"/>
        <v>0</v>
      </c>
      <c r="P169" s="10" t="str">
        <f>IFERROR(VLOOKUP(A169,'4'!U:V,2,0),"0")</f>
        <v>0</v>
      </c>
      <c r="Q169" s="5" t="s">
        <v>147</v>
      </c>
      <c r="R169" s="15">
        <f t="shared" si="810"/>
        <v>0</v>
      </c>
      <c r="S169" s="10" t="str">
        <f>IFERROR(VLOOKUP(A169,'5'!U:V,2,0),"0")</f>
        <v>0</v>
      </c>
      <c r="T169" s="5" t="s">
        <v>147</v>
      </c>
      <c r="U169" s="15">
        <f t="shared" si="811"/>
        <v>0</v>
      </c>
      <c r="V169" s="10" t="str">
        <f>IFERROR(VLOOKUP(A169,'6'!U:V,2,0),"0")</f>
        <v>0</v>
      </c>
      <c r="W169" s="5" t="s">
        <v>147</v>
      </c>
      <c r="X169" s="15">
        <f t="shared" si="778"/>
        <v>0</v>
      </c>
      <c r="Y169" s="10" t="str">
        <f>IFERROR(VLOOKUP(A169,'7'!U:V,2,0),"0")</f>
        <v>0</v>
      </c>
      <c r="Z169" s="5" t="s">
        <v>147</v>
      </c>
      <c r="AA169" s="15">
        <f t="shared" si="812"/>
        <v>0</v>
      </c>
      <c r="AB169" s="10" t="str">
        <f>IFERROR(VLOOKUP(A169,'8'!U:V,2,0),"0")</f>
        <v>0</v>
      </c>
      <c r="AC169" s="5" t="s">
        <v>147</v>
      </c>
      <c r="AD169" s="15">
        <f t="shared" si="813"/>
        <v>0</v>
      </c>
      <c r="AE169" s="10" t="str">
        <f>IFERROR(VLOOKUP(A169,'9'!U:V,2,0),"0")</f>
        <v>0</v>
      </c>
      <c r="AF169" s="5" t="s">
        <v>147</v>
      </c>
      <c r="AG169" s="15">
        <f t="shared" si="814"/>
        <v>0</v>
      </c>
      <c r="AH169" s="10" t="str">
        <f>IFERROR(VLOOKUP(A169,'10'!U:V,2,0),"0")</f>
        <v>0</v>
      </c>
      <c r="AI169" s="5" t="s">
        <v>147</v>
      </c>
      <c r="AJ169" s="15">
        <f t="shared" si="815"/>
        <v>0</v>
      </c>
      <c r="AK169" s="10" t="str">
        <f>IFERROR(VLOOKUP(A169,'11'!U:V,2,0),"0")</f>
        <v>0</v>
      </c>
      <c r="AL169" s="5" t="s">
        <v>147</v>
      </c>
      <c r="AM169" s="15">
        <f t="shared" si="816"/>
        <v>0</v>
      </c>
      <c r="AN169" s="10" t="str">
        <f>IFERROR(VLOOKUP(A169,'12'!U:V,2,0),"0")</f>
        <v>0</v>
      </c>
      <c r="AO169" s="5" t="s">
        <v>147</v>
      </c>
      <c r="AP169" s="15">
        <f t="shared" si="817"/>
        <v>0</v>
      </c>
      <c r="AQ169" s="10" t="str">
        <f>IFERROR(VLOOKUP(A169,'13'!U:V,2,0),"0")</f>
        <v>0</v>
      </c>
      <c r="AR169" s="5" t="s">
        <v>147</v>
      </c>
      <c r="AS169" s="15">
        <f t="shared" si="818"/>
        <v>0</v>
      </c>
      <c r="AT169" s="10" t="str">
        <f>IFERROR(VLOOKUP(A169,'14'!U:V,2,0),"0")</f>
        <v>0</v>
      </c>
      <c r="AU169" s="5" t="s">
        <v>147</v>
      </c>
      <c r="AV169" s="15">
        <f t="shared" si="819"/>
        <v>0</v>
      </c>
      <c r="AW169" s="10" t="str">
        <f>IFERROR(VLOOKUP(A169,'15'!U:V,2,0),"0")</f>
        <v>0</v>
      </c>
      <c r="AX169" s="5" t="s">
        <v>147</v>
      </c>
      <c r="AY169" s="15">
        <f t="shared" si="820"/>
        <v>0</v>
      </c>
      <c r="AZ169" s="10" t="str">
        <f>IFERROR(VLOOKUP(A169,'16'!U:V,2,0),"0")</f>
        <v>0</v>
      </c>
      <c r="BA169" s="5" t="s">
        <v>147</v>
      </c>
      <c r="BB169" s="15">
        <f t="shared" si="821"/>
        <v>0</v>
      </c>
      <c r="BC169" s="10" t="str">
        <f>IFERROR(VLOOKUP(A169,'17'!U:V,2,0),"0")</f>
        <v>0</v>
      </c>
      <c r="BD169" s="5" t="s">
        <v>147</v>
      </c>
      <c r="BE169" s="15">
        <f t="shared" si="822"/>
        <v>0</v>
      </c>
      <c r="BF169" s="10" t="str">
        <f>IFERROR(VLOOKUP(A169,'18'!U:V,2,0),"0")</f>
        <v>0</v>
      </c>
      <c r="BG169" s="5" t="s">
        <v>147</v>
      </c>
      <c r="BH169" s="15">
        <f t="shared" si="823"/>
        <v>0</v>
      </c>
      <c r="BI169" s="10" t="str">
        <f>IFERROR(VLOOKUP(A169,'19'!U:V,2,0),"0")</f>
        <v>0</v>
      </c>
      <c r="BJ169" s="5" t="s">
        <v>147</v>
      </c>
      <c r="BK169" s="15">
        <f t="shared" si="824"/>
        <v>0</v>
      </c>
      <c r="BL169" s="10" t="str">
        <f>IFERROR(VLOOKUP(A169,'20'!U:V,2,0),"0")</f>
        <v>0</v>
      </c>
      <c r="BM169" s="5" t="s">
        <v>147</v>
      </c>
      <c r="BN169" s="15">
        <f t="shared" si="825"/>
        <v>0</v>
      </c>
      <c r="BO169" s="10" t="str">
        <f>IFERROR(VLOOKUP(A169,'21'!U:V,2,0),"0")</f>
        <v>0</v>
      </c>
      <c r="BP169" s="5" t="s">
        <v>147</v>
      </c>
      <c r="BQ169" s="15">
        <f t="shared" si="826"/>
        <v>0</v>
      </c>
      <c r="BR169" s="10" t="str">
        <f>IFERROR(VLOOKUP(A169,'22'!U:V,2,0),"0")</f>
        <v>0</v>
      </c>
      <c r="BS169" s="5" t="s">
        <v>147</v>
      </c>
      <c r="BT169" s="15">
        <f t="shared" si="827"/>
        <v>0</v>
      </c>
      <c r="BU169" s="10" t="str">
        <f>IFERROR(VLOOKUP(A169,'23'!U:V,2,0),"0")</f>
        <v>0</v>
      </c>
      <c r="BV169" s="5" t="s">
        <v>147</v>
      </c>
      <c r="BW169" s="15">
        <f t="shared" si="828"/>
        <v>0</v>
      </c>
      <c r="BX169" s="10" t="str">
        <f>IFERROR(VLOOKUP(A169,'24'!U:V,2,0),"0")</f>
        <v>0</v>
      </c>
      <c r="BY169" s="5" t="s">
        <v>147</v>
      </c>
      <c r="BZ169" s="15">
        <f t="shared" si="829"/>
        <v>0</v>
      </c>
      <c r="CA169" s="10" t="str">
        <f>IFERROR(VLOOKUP(A169,'25'!U:V,2,0),"0")</f>
        <v>0</v>
      </c>
      <c r="CB169" s="5" t="s">
        <v>147</v>
      </c>
      <c r="CC169" s="15">
        <f t="shared" si="830"/>
        <v>0</v>
      </c>
      <c r="CD169" s="10" t="str">
        <f>IFERROR(VLOOKUP(A169,'26'!U:V,2,0),"0")</f>
        <v>0</v>
      </c>
      <c r="CE169" s="5" t="s">
        <v>147</v>
      </c>
      <c r="CF169" s="15">
        <f t="shared" si="831"/>
        <v>0</v>
      </c>
      <c r="CG169" s="10" t="str">
        <f>IFERROR(VLOOKUP(A169,'27'!U:V,2,0),"0")</f>
        <v>0</v>
      </c>
      <c r="CH169" s="5" t="s">
        <v>147</v>
      </c>
      <c r="CI169" s="15">
        <f t="shared" si="832"/>
        <v>0</v>
      </c>
      <c r="CJ169" s="10" t="str">
        <f>IFERROR(VLOOKUP(A169,'28'!U:V,2,0),"0")</f>
        <v>0</v>
      </c>
      <c r="CK169" s="5" t="s">
        <v>147</v>
      </c>
      <c r="CL169" s="15">
        <f t="shared" si="833"/>
        <v>0</v>
      </c>
      <c r="CM169" s="10" t="str">
        <f>IFERROR(VLOOKUP(A169,'29'!U:V,2,0),"0")</f>
        <v>0</v>
      </c>
      <c r="CN169" s="5" t="s">
        <v>147</v>
      </c>
      <c r="CO169" s="15">
        <f t="shared" si="834"/>
        <v>0</v>
      </c>
      <c r="CP169" s="10" t="str">
        <f>IFERROR(VLOOKUP(A169,'30'!U:V,2,0),"0")</f>
        <v>0</v>
      </c>
      <c r="CQ169" s="5" t="s">
        <v>147</v>
      </c>
      <c r="CR169" s="15">
        <f t="shared" si="835"/>
        <v>0</v>
      </c>
      <c r="CS169" s="10" t="str">
        <f>IFERROR(VLOOKUP(A169,'31'!U:V,2,0),"0")</f>
        <v>0</v>
      </c>
      <c r="CT169" s="5" t="s">
        <v>147</v>
      </c>
      <c r="CU169" s="15">
        <f t="shared" si="836"/>
        <v>0</v>
      </c>
      <c r="CV169" s="10" t="str">
        <f>IFERROR(VLOOKUP(A169,'เซต1-31'!V:W,2,0),"0")</f>
        <v>0</v>
      </c>
      <c r="CW169" s="5" t="s">
        <v>147</v>
      </c>
      <c r="CX169" s="15">
        <f t="shared" si="837"/>
        <v>0</v>
      </c>
    </row>
    <row r="170" spans="1:102" x14ac:dyDescent="0.25">
      <c r="A170" s="5" t="s">
        <v>533</v>
      </c>
      <c r="B170" s="4" t="s">
        <v>137</v>
      </c>
      <c r="C170" s="13">
        <f>15*5</f>
        <v>75</v>
      </c>
      <c r="D170" s="19">
        <f t="shared" ref="D170:D177" si="839">+G170+J170+M170+P170+S170+V170+Y170+AB170+AE170+AH170+AK170+AN170+AQ170+AT170+AW170+AZ170+BC170+BF170+BI170+BL170+BO170+BR170+BU170+BX170+CA170+CD170+CG170+CJ170+CM170+CP170+CS170+CV170</f>
        <v>126</v>
      </c>
      <c r="E170" s="5" t="s">
        <v>151</v>
      </c>
      <c r="F170" s="13">
        <f t="shared" si="806"/>
        <v>9450</v>
      </c>
      <c r="G170" s="10">
        <f>IFERROR(VLOOKUP(A170,'1'!U:V,2,0),"0")</f>
        <v>2</v>
      </c>
      <c r="H170" s="5" t="s">
        <v>151</v>
      </c>
      <c r="I170" s="15">
        <f t="shared" si="807"/>
        <v>150</v>
      </c>
      <c r="J170" s="10" t="str">
        <f>IFERROR(VLOOKUP(A170,'2'!U:V,2,0),"0")</f>
        <v>0</v>
      </c>
      <c r="K170" s="5" t="s">
        <v>151</v>
      </c>
      <c r="L170" s="15">
        <f t="shared" si="808"/>
        <v>0</v>
      </c>
      <c r="M170" s="10">
        <f>IFERROR(VLOOKUP(A170,'3'!U:V,2,0),"0")</f>
        <v>6</v>
      </c>
      <c r="N170" s="5" t="s">
        <v>151</v>
      </c>
      <c r="O170" s="15">
        <f t="shared" si="809"/>
        <v>450</v>
      </c>
      <c r="P170" s="10">
        <f>IFERROR(VLOOKUP(A170,'4'!U:V,2,0),"0")</f>
        <v>1</v>
      </c>
      <c r="Q170" s="5" t="s">
        <v>151</v>
      </c>
      <c r="R170" s="15">
        <f t="shared" si="810"/>
        <v>75</v>
      </c>
      <c r="S170" s="10" t="str">
        <f>IFERROR(VLOOKUP(A170,'5'!U:V,2,0),"0")</f>
        <v>0</v>
      </c>
      <c r="T170" s="5" t="s">
        <v>151</v>
      </c>
      <c r="U170" s="15">
        <f t="shared" si="811"/>
        <v>0</v>
      </c>
      <c r="V170" s="10">
        <f>IFERROR(VLOOKUP(A170,'6'!U:V,2,0),"0")</f>
        <v>3</v>
      </c>
      <c r="W170" s="5" t="s">
        <v>151</v>
      </c>
      <c r="X170" s="15">
        <f t="shared" si="778"/>
        <v>225</v>
      </c>
      <c r="Y170" s="10">
        <f>IFERROR(VLOOKUP(A170,'7'!U:V,2,0),"0")</f>
        <v>2</v>
      </c>
      <c r="Z170" s="5" t="s">
        <v>151</v>
      </c>
      <c r="AA170" s="15">
        <f t="shared" si="812"/>
        <v>150</v>
      </c>
      <c r="AB170" s="10">
        <f>IFERROR(VLOOKUP(A170,'8'!U:V,2,0),"0")</f>
        <v>4</v>
      </c>
      <c r="AC170" s="5" t="s">
        <v>151</v>
      </c>
      <c r="AD170" s="15">
        <f t="shared" si="813"/>
        <v>300</v>
      </c>
      <c r="AE170" s="10">
        <f>IFERROR(VLOOKUP(A170,'9'!U:V,2,0),"0")</f>
        <v>10</v>
      </c>
      <c r="AF170" s="5" t="s">
        <v>151</v>
      </c>
      <c r="AG170" s="15">
        <f t="shared" si="814"/>
        <v>750</v>
      </c>
      <c r="AH170" s="10">
        <f>IFERROR(VLOOKUP(A170,'10'!U:V,2,0),"0")</f>
        <v>5</v>
      </c>
      <c r="AI170" s="5" t="s">
        <v>151</v>
      </c>
      <c r="AJ170" s="15">
        <f t="shared" si="815"/>
        <v>375</v>
      </c>
      <c r="AK170" s="10">
        <f>IFERROR(VLOOKUP(A170,'11'!U:V,2,0),"0")</f>
        <v>1</v>
      </c>
      <c r="AL170" s="5" t="s">
        <v>151</v>
      </c>
      <c r="AM170" s="15">
        <f t="shared" si="816"/>
        <v>75</v>
      </c>
      <c r="AN170" s="10">
        <f>IFERROR(VLOOKUP(A170,'12'!U:V,2,0),"0")</f>
        <v>4</v>
      </c>
      <c r="AO170" s="5" t="s">
        <v>151</v>
      </c>
      <c r="AP170" s="15">
        <f t="shared" si="817"/>
        <v>300</v>
      </c>
      <c r="AQ170" s="10">
        <f>IFERROR(VLOOKUP(A170,'13'!U:V,2,0),"0")</f>
        <v>3</v>
      </c>
      <c r="AR170" s="5" t="s">
        <v>151</v>
      </c>
      <c r="AS170" s="15">
        <f t="shared" si="818"/>
        <v>225</v>
      </c>
      <c r="AT170" s="10">
        <f>IFERROR(VLOOKUP(A170,'14'!U:V,2,0),"0")</f>
        <v>7</v>
      </c>
      <c r="AU170" s="5" t="s">
        <v>151</v>
      </c>
      <c r="AV170" s="15">
        <f t="shared" si="819"/>
        <v>525</v>
      </c>
      <c r="AW170" s="10">
        <f>IFERROR(VLOOKUP(A170,'15'!U:V,2,0),"0")</f>
        <v>1</v>
      </c>
      <c r="AX170" s="5" t="s">
        <v>151</v>
      </c>
      <c r="AY170" s="15">
        <f t="shared" si="820"/>
        <v>75</v>
      </c>
      <c r="AZ170" s="10">
        <f>IFERROR(VLOOKUP(A170,'16'!U:V,2,0),"0")</f>
        <v>5</v>
      </c>
      <c r="BA170" s="5" t="s">
        <v>151</v>
      </c>
      <c r="BB170" s="15">
        <f t="shared" si="821"/>
        <v>375</v>
      </c>
      <c r="BC170" s="10">
        <f>IFERROR(VLOOKUP(A170,'17'!U:V,2,0),"0")</f>
        <v>2</v>
      </c>
      <c r="BD170" s="5" t="s">
        <v>151</v>
      </c>
      <c r="BE170" s="15">
        <f t="shared" si="822"/>
        <v>150</v>
      </c>
      <c r="BF170" s="10">
        <f>IFERROR(VLOOKUP(A170,'18'!U:V,2,0),"0")</f>
        <v>7</v>
      </c>
      <c r="BG170" s="5" t="s">
        <v>151</v>
      </c>
      <c r="BH170" s="15">
        <f t="shared" si="823"/>
        <v>525</v>
      </c>
      <c r="BI170" s="10">
        <f>IFERROR(VLOOKUP(A170,'19'!U:V,2,0),"0")</f>
        <v>9</v>
      </c>
      <c r="BJ170" s="5" t="s">
        <v>151</v>
      </c>
      <c r="BK170" s="15">
        <f t="shared" si="824"/>
        <v>675</v>
      </c>
      <c r="BL170" s="10">
        <f>IFERROR(VLOOKUP(A170,'20'!U:V,2,0),"0")</f>
        <v>2</v>
      </c>
      <c r="BM170" s="5" t="s">
        <v>151</v>
      </c>
      <c r="BN170" s="15">
        <f t="shared" si="825"/>
        <v>150</v>
      </c>
      <c r="BO170" s="10">
        <f>IFERROR(VLOOKUP(A170,'21'!U:V,2,0),"0")</f>
        <v>2</v>
      </c>
      <c r="BP170" s="5" t="s">
        <v>151</v>
      </c>
      <c r="BQ170" s="15">
        <f t="shared" si="826"/>
        <v>150</v>
      </c>
      <c r="BR170" s="10">
        <f>IFERROR(VLOOKUP(A170,'22'!U:V,2,0),"0")</f>
        <v>4</v>
      </c>
      <c r="BS170" s="5" t="s">
        <v>151</v>
      </c>
      <c r="BT170" s="15">
        <f t="shared" si="827"/>
        <v>300</v>
      </c>
      <c r="BU170" s="10">
        <f>IFERROR(VLOOKUP(A170,'23'!U:V,2,0),"0")</f>
        <v>11</v>
      </c>
      <c r="BV170" s="5" t="s">
        <v>151</v>
      </c>
      <c r="BW170" s="15">
        <f t="shared" si="828"/>
        <v>825</v>
      </c>
      <c r="BX170" s="10">
        <f>IFERROR(VLOOKUP(A170,'24'!U:V,2,0),"0")</f>
        <v>4</v>
      </c>
      <c r="BY170" s="5" t="s">
        <v>151</v>
      </c>
      <c r="BZ170" s="15">
        <f t="shared" si="829"/>
        <v>300</v>
      </c>
      <c r="CA170" s="10">
        <f>IFERROR(VLOOKUP(A170,'25'!U:V,2,0),"0")</f>
        <v>18</v>
      </c>
      <c r="CB170" s="5" t="s">
        <v>151</v>
      </c>
      <c r="CC170" s="15">
        <f t="shared" si="830"/>
        <v>1350</v>
      </c>
      <c r="CD170" s="10">
        <f>IFERROR(VLOOKUP(A170,'26'!U:V,2,0),"0")</f>
        <v>2</v>
      </c>
      <c r="CE170" s="5" t="s">
        <v>151</v>
      </c>
      <c r="CF170" s="15">
        <f t="shared" si="831"/>
        <v>150</v>
      </c>
      <c r="CG170" s="10">
        <f>IFERROR(VLOOKUP(A170,'27'!U:V,2,0),"0")</f>
        <v>4</v>
      </c>
      <c r="CH170" s="5" t="s">
        <v>151</v>
      </c>
      <c r="CI170" s="15">
        <f t="shared" si="832"/>
        <v>300</v>
      </c>
      <c r="CJ170" s="10">
        <f>IFERROR(VLOOKUP(A170,'28'!U:V,2,0),"0")</f>
        <v>2</v>
      </c>
      <c r="CK170" s="5" t="s">
        <v>151</v>
      </c>
      <c r="CL170" s="15">
        <f t="shared" si="833"/>
        <v>150</v>
      </c>
      <c r="CM170" s="10">
        <f>IFERROR(VLOOKUP(A170,'29'!U:V,2,0),"0")</f>
        <v>3</v>
      </c>
      <c r="CN170" s="5" t="s">
        <v>151</v>
      </c>
      <c r="CO170" s="15">
        <f t="shared" si="834"/>
        <v>225</v>
      </c>
      <c r="CP170" s="10">
        <f>IFERROR(VLOOKUP(A170,'30'!U:V,2,0),"0")</f>
        <v>1</v>
      </c>
      <c r="CQ170" s="5" t="s">
        <v>151</v>
      </c>
      <c r="CR170" s="15">
        <f t="shared" si="835"/>
        <v>75</v>
      </c>
      <c r="CS170" s="10">
        <f>IFERROR(VLOOKUP(A170,'31'!U:V,2,0),"0")</f>
        <v>1</v>
      </c>
      <c r="CT170" s="5" t="s">
        <v>151</v>
      </c>
      <c r="CU170" s="15">
        <f t="shared" si="836"/>
        <v>75</v>
      </c>
      <c r="CV170" s="10" t="str">
        <f>IFERROR(VLOOKUP(A170,'เซต1-31'!V:W,2,0),"0")</f>
        <v>0</v>
      </c>
      <c r="CW170" s="5" t="s">
        <v>151</v>
      </c>
      <c r="CX170" s="15">
        <f t="shared" si="837"/>
        <v>0</v>
      </c>
    </row>
    <row r="171" spans="1:102" x14ac:dyDescent="0.25">
      <c r="A171" s="5" t="s">
        <v>534</v>
      </c>
      <c r="B171" s="4" t="s">
        <v>538</v>
      </c>
      <c r="C171" s="13">
        <v>28.05</v>
      </c>
      <c r="D171" s="19">
        <f t="shared" si="839"/>
        <v>0</v>
      </c>
      <c r="E171" s="5" t="s">
        <v>146</v>
      </c>
      <c r="F171" s="13">
        <f t="shared" si="806"/>
        <v>0</v>
      </c>
      <c r="G171" s="10" t="str">
        <f>IFERROR(VLOOKUP(A171,'1'!U:V,2,0),"0")</f>
        <v>0</v>
      </c>
      <c r="H171" s="5" t="s">
        <v>146</v>
      </c>
      <c r="I171" s="15">
        <f t="shared" si="807"/>
        <v>0</v>
      </c>
      <c r="J171" s="10" t="str">
        <f>IFERROR(VLOOKUP(A171,'2'!U:V,2,0),"0")</f>
        <v>0</v>
      </c>
      <c r="K171" s="5" t="s">
        <v>146</v>
      </c>
      <c r="L171" s="15">
        <f t="shared" si="808"/>
        <v>0</v>
      </c>
      <c r="M171" s="10" t="str">
        <f>IFERROR(VLOOKUP(A171,'3'!U:V,2,0),"0")</f>
        <v>0</v>
      </c>
      <c r="N171" s="5" t="s">
        <v>146</v>
      </c>
      <c r="O171" s="15">
        <f t="shared" si="809"/>
        <v>0</v>
      </c>
      <c r="P171" s="10" t="str">
        <f>IFERROR(VLOOKUP(A171,'4'!U:V,2,0),"0")</f>
        <v>0</v>
      </c>
      <c r="Q171" s="5" t="s">
        <v>146</v>
      </c>
      <c r="R171" s="15">
        <f t="shared" si="810"/>
        <v>0</v>
      </c>
      <c r="S171" s="10" t="str">
        <f>IFERROR(VLOOKUP(A171,'5'!U:V,2,0),"0")</f>
        <v>0</v>
      </c>
      <c r="T171" s="5" t="s">
        <v>146</v>
      </c>
      <c r="U171" s="15">
        <f t="shared" si="811"/>
        <v>0</v>
      </c>
      <c r="V171" s="10" t="str">
        <f>IFERROR(VLOOKUP(A171,'6'!U:V,2,0),"0")</f>
        <v>0</v>
      </c>
      <c r="W171" s="5" t="s">
        <v>146</v>
      </c>
      <c r="X171" s="15">
        <f t="shared" ref="X171:X174" si="840">+V171*C171</f>
        <v>0</v>
      </c>
      <c r="Y171" s="10" t="str">
        <f>IFERROR(VLOOKUP(A171,'7'!U:V,2,0),"0")</f>
        <v>0</v>
      </c>
      <c r="Z171" s="5" t="s">
        <v>146</v>
      </c>
      <c r="AA171" s="15">
        <f t="shared" si="812"/>
        <v>0</v>
      </c>
      <c r="AB171" s="10" t="str">
        <f>IFERROR(VLOOKUP(A171,'8'!U:V,2,0),"0")</f>
        <v>0</v>
      </c>
      <c r="AC171" s="5" t="s">
        <v>146</v>
      </c>
      <c r="AD171" s="15">
        <f t="shared" si="813"/>
        <v>0</v>
      </c>
      <c r="AE171" s="10" t="str">
        <f>IFERROR(VLOOKUP(A171,'9'!U:V,2,0),"0")</f>
        <v>0</v>
      </c>
      <c r="AF171" s="5" t="s">
        <v>146</v>
      </c>
      <c r="AG171" s="15">
        <f t="shared" si="814"/>
        <v>0</v>
      </c>
      <c r="AH171" s="10" t="str">
        <f>IFERROR(VLOOKUP(A171,'10'!U:V,2,0),"0")</f>
        <v>0</v>
      </c>
      <c r="AI171" s="5" t="s">
        <v>146</v>
      </c>
      <c r="AJ171" s="15">
        <f t="shared" si="815"/>
        <v>0</v>
      </c>
      <c r="AK171" s="10" t="str">
        <f>IFERROR(VLOOKUP(A171,'11'!U:V,2,0),"0")</f>
        <v>0</v>
      </c>
      <c r="AL171" s="5" t="s">
        <v>146</v>
      </c>
      <c r="AM171" s="15">
        <f t="shared" si="816"/>
        <v>0</v>
      </c>
      <c r="AN171" s="10" t="str">
        <f>IFERROR(VLOOKUP(A171,'12'!U:V,2,0),"0")</f>
        <v>0</v>
      </c>
      <c r="AO171" s="5" t="s">
        <v>146</v>
      </c>
      <c r="AP171" s="15">
        <f t="shared" si="817"/>
        <v>0</v>
      </c>
      <c r="AQ171" s="10" t="str">
        <f>IFERROR(VLOOKUP(A171,'13'!U:V,2,0),"0")</f>
        <v>0</v>
      </c>
      <c r="AR171" s="5" t="s">
        <v>146</v>
      </c>
      <c r="AS171" s="15">
        <f t="shared" si="818"/>
        <v>0</v>
      </c>
      <c r="AT171" s="10" t="str">
        <f>IFERROR(VLOOKUP(A171,'14'!U:V,2,0),"0")</f>
        <v>0</v>
      </c>
      <c r="AU171" s="5" t="s">
        <v>146</v>
      </c>
      <c r="AV171" s="15">
        <f t="shared" si="819"/>
        <v>0</v>
      </c>
      <c r="AW171" s="10" t="str">
        <f>IFERROR(VLOOKUP(A171,'15'!U:V,2,0),"0")</f>
        <v>0</v>
      </c>
      <c r="AX171" s="5" t="s">
        <v>146</v>
      </c>
      <c r="AY171" s="15">
        <f t="shared" si="820"/>
        <v>0</v>
      </c>
      <c r="AZ171" s="10" t="str">
        <f>IFERROR(VLOOKUP(A171,'16'!U:V,2,0),"0")</f>
        <v>0</v>
      </c>
      <c r="BA171" s="5" t="s">
        <v>146</v>
      </c>
      <c r="BB171" s="15">
        <f t="shared" si="821"/>
        <v>0</v>
      </c>
      <c r="BC171" s="10" t="str">
        <f>IFERROR(VLOOKUP(A171,'17'!U:V,2,0),"0")</f>
        <v>0</v>
      </c>
      <c r="BD171" s="5" t="s">
        <v>146</v>
      </c>
      <c r="BE171" s="15">
        <f t="shared" si="822"/>
        <v>0</v>
      </c>
      <c r="BF171" s="10" t="str">
        <f>IFERROR(VLOOKUP(A171,'18'!U:V,2,0),"0")</f>
        <v>0</v>
      </c>
      <c r="BG171" s="5" t="s">
        <v>146</v>
      </c>
      <c r="BH171" s="15">
        <f t="shared" si="823"/>
        <v>0</v>
      </c>
      <c r="BI171" s="10" t="str">
        <f>IFERROR(VLOOKUP(A171,'19'!U:V,2,0),"0")</f>
        <v>0</v>
      </c>
      <c r="BJ171" s="5" t="s">
        <v>146</v>
      </c>
      <c r="BK171" s="15">
        <f t="shared" si="824"/>
        <v>0</v>
      </c>
      <c r="BL171" s="10" t="str">
        <f>IFERROR(VLOOKUP(A171,'20'!U:V,2,0),"0")</f>
        <v>0</v>
      </c>
      <c r="BM171" s="5" t="s">
        <v>146</v>
      </c>
      <c r="BN171" s="15">
        <f t="shared" si="825"/>
        <v>0</v>
      </c>
      <c r="BO171" s="10" t="str">
        <f>IFERROR(VLOOKUP(A171,'21'!U:V,2,0),"0")</f>
        <v>0</v>
      </c>
      <c r="BP171" s="5" t="s">
        <v>146</v>
      </c>
      <c r="BQ171" s="15">
        <f t="shared" si="826"/>
        <v>0</v>
      </c>
      <c r="BR171" s="10" t="str">
        <f>IFERROR(VLOOKUP(A171,'22'!U:V,2,0),"0")</f>
        <v>0</v>
      </c>
      <c r="BS171" s="5" t="s">
        <v>146</v>
      </c>
      <c r="BT171" s="15">
        <f t="shared" si="827"/>
        <v>0</v>
      </c>
      <c r="BU171" s="10" t="str">
        <f>IFERROR(VLOOKUP(A171,'23'!U:V,2,0),"0")</f>
        <v>0</v>
      </c>
      <c r="BV171" s="5" t="s">
        <v>146</v>
      </c>
      <c r="BW171" s="15">
        <f t="shared" si="828"/>
        <v>0</v>
      </c>
      <c r="BX171" s="10" t="str">
        <f>IFERROR(VLOOKUP(A171,'24'!U:V,2,0),"0")</f>
        <v>0</v>
      </c>
      <c r="BY171" s="5" t="s">
        <v>146</v>
      </c>
      <c r="BZ171" s="15">
        <f t="shared" si="829"/>
        <v>0</v>
      </c>
      <c r="CA171" s="10" t="str">
        <f>IFERROR(VLOOKUP(A171,'25'!U:V,2,0),"0")</f>
        <v>0</v>
      </c>
      <c r="CB171" s="5" t="s">
        <v>146</v>
      </c>
      <c r="CC171" s="15">
        <f t="shared" si="830"/>
        <v>0</v>
      </c>
      <c r="CD171" s="10" t="str">
        <f>IFERROR(VLOOKUP(A171,'26'!U:V,2,0),"0")</f>
        <v>0</v>
      </c>
      <c r="CE171" s="5" t="s">
        <v>146</v>
      </c>
      <c r="CF171" s="15">
        <f t="shared" si="831"/>
        <v>0</v>
      </c>
      <c r="CG171" s="10" t="str">
        <f>IFERROR(VLOOKUP(A171,'27'!U:V,2,0),"0")</f>
        <v>0</v>
      </c>
      <c r="CH171" s="5" t="s">
        <v>146</v>
      </c>
      <c r="CI171" s="15">
        <f t="shared" si="832"/>
        <v>0</v>
      </c>
      <c r="CJ171" s="10" t="str">
        <f>IFERROR(VLOOKUP(A171,'28'!U:V,2,0),"0")</f>
        <v>0</v>
      </c>
      <c r="CK171" s="5" t="s">
        <v>146</v>
      </c>
      <c r="CL171" s="15">
        <f t="shared" si="833"/>
        <v>0</v>
      </c>
      <c r="CM171" s="10" t="str">
        <f>IFERROR(VLOOKUP(A171,'29'!U:V,2,0),"0")</f>
        <v>0</v>
      </c>
      <c r="CN171" s="5" t="s">
        <v>146</v>
      </c>
      <c r="CO171" s="15">
        <f t="shared" si="834"/>
        <v>0</v>
      </c>
      <c r="CP171" s="10" t="str">
        <f>IFERROR(VLOOKUP(A171,'30'!U:V,2,0),"0")</f>
        <v>0</v>
      </c>
      <c r="CQ171" s="5" t="s">
        <v>146</v>
      </c>
      <c r="CR171" s="15">
        <f t="shared" si="835"/>
        <v>0</v>
      </c>
      <c r="CS171" s="10" t="str">
        <f>IFERROR(VLOOKUP(A171,'31'!U:V,2,0),"0")</f>
        <v>0</v>
      </c>
      <c r="CT171" s="5" t="s">
        <v>146</v>
      </c>
      <c r="CU171" s="15">
        <f t="shared" si="836"/>
        <v>0</v>
      </c>
      <c r="CV171" s="10" t="str">
        <f>IFERROR(VLOOKUP(A171,'เซต1-31'!V:W,2,0),"0")</f>
        <v>0</v>
      </c>
      <c r="CW171" s="5" t="s">
        <v>146</v>
      </c>
      <c r="CX171" s="15">
        <f t="shared" si="837"/>
        <v>0</v>
      </c>
    </row>
    <row r="172" spans="1:102" x14ac:dyDescent="0.25">
      <c r="A172" s="5" t="s">
        <v>535</v>
      </c>
      <c r="B172" s="4" t="s">
        <v>44</v>
      </c>
      <c r="C172" s="13">
        <v>37.17</v>
      </c>
      <c r="D172" s="19">
        <f t="shared" si="839"/>
        <v>0</v>
      </c>
      <c r="E172" s="5" t="s">
        <v>146</v>
      </c>
      <c r="F172" s="13">
        <f t="shared" si="806"/>
        <v>0</v>
      </c>
      <c r="G172" s="10" t="str">
        <f>IFERROR(VLOOKUP(A172,'1'!U:V,2,0),"0")</f>
        <v>0</v>
      </c>
      <c r="H172" s="5" t="s">
        <v>146</v>
      </c>
      <c r="I172" s="15">
        <f t="shared" si="807"/>
        <v>0</v>
      </c>
      <c r="J172" s="10" t="str">
        <f>IFERROR(VLOOKUP(A172,'2'!U:V,2,0),"0")</f>
        <v>0</v>
      </c>
      <c r="K172" s="5" t="s">
        <v>146</v>
      </c>
      <c r="L172" s="15">
        <f t="shared" si="808"/>
        <v>0</v>
      </c>
      <c r="M172" s="10" t="str">
        <f>IFERROR(VLOOKUP(A172,'3'!U:V,2,0),"0")</f>
        <v>0</v>
      </c>
      <c r="N172" s="5" t="s">
        <v>146</v>
      </c>
      <c r="O172" s="15">
        <f t="shared" si="809"/>
        <v>0</v>
      </c>
      <c r="P172" s="10" t="str">
        <f>IFERROR(VLOOKUP(A172,'4'!U:V,2,0),"0")</f>
        <v>0</v>
      </c>
      <c r="Q172" s="5" t="s">
        <v>146</v>
      </c>
      <c r="R172" s="15">
        <f t="shared" si="810"/>
        <v>0</v>
      </c>
      <c r="S172" s="10" t="str">
        <f>IFERROR(VLOOKUP(A172,'5'!U:V,2,0),"0")</f>
        <v>0</v>
      </c>
      <c r="T172" s="5" t="s">
        <v>146</v>
      </c>
      <c r="U172" s="15">
        <f t="shared" si="811"/>
        <v>0</v>
      </c>
      <c r="V172" s="10" t="str">
        <f>IFERROR(VLOOKUP(A172,'6'!U:V,2,0),"0")</f>
        <v>0</v>
      </c>
      <c r="W172" s="5" t="s">
        <v>146</v>
      </c>
      <c r="X172" s="15">
        <f t="shared" si="840"/>
        <v>0</v>
      </c>
      <c r="Y172" s="10" t="str">
        <f>IFERROR(VLOOKUP(A172,'7'!U:V,2,0),"0")</f>
        <v>0</v>
      </c>
      <c r="Z172" s="5" t="s">
        <v>146</v>
      </c>
      <c r="AA172" s="15">
        <f t="shared" si="812"/>
        <v>0</v>
      </c>
      <c r="AB172" s="10" t="str">
        <f>IFERROR(VLOOKUP(A172,'8'!U:V,2,0),"0")</f>
        <v>0</v>
      </c>
      <c r="AC172" s="5" t="s">
        <v>146</v>
      </c>
      <c r="AD172" s="15">
        <f t="shared" si="813"/>
        <v>0</v>
      </c>
      <c r="AE172" s="10" t="str">
        <f>IFERROR(VLOOKUP(A172,'9'!U:V,2,0),"0")</f>
        <v>0</v>
      </c>
      <c r="AF172" s="5" t="s">
        <v>146</v>
      </c>
      <c r="AG172" s="15">
        <f t="shared" si="814"/>
        <v>0</v>
      </c>
      <c r="AH172" s="10" t="str">
        <f>IFERROR(VLOOKUP(A172,'10'!U:V,2,0),"0")</f>
        <v>0</v>
      </c>
      <c r="AI172" s="5" t="s">
        <v>146</v>
      </c>
      <c r="AJ172" s="15">
        <f t="shared" si="815"/>
        <v>0</v>
      </c>
      <c r="AK172" s="10" t="str">
        <f>IFERROR(VLOOKUP(A172,'11'!U:V,2,0),"0")</f>
        <v>0</v>
      </c>
      <c r="AL172" s="5" t="s">
        <v>146</v>
      </c>
      <c r="AM172" s="15">
        <f t="shared" si="816"/>
        <v>0</v>
      </c>
      <c r="AN172" s="10" t="str">
        <f>IFERROR(VLOOKUP(A172,'12'!U:V,2,0),"0")</f>
        <v>0</v>
      </c>
      <c r="AO172" s="5" t="s">
        <v>146</v>
      </c>
      <c r="AP172" s="15">
        <f t="shared" si="817"/>
        <v>0</v>
      </c>
      <c r="AQ172" s="10" t="str">
        <f>IFERROR(VLOOKUP(A172,'13'!U:V,2,0),"0")</f>
        <v>0</v>
      </c>
      <c r="AR172" s="5" t="s">
        <v>146</v>
      </c>
      <c r="AS172" s="15">
        <f t="shared" si="818"/>
        <v>0</v>
      </c>
      <c r="AT172" s="10" t="str">
        <f>IFERROR(VLOOKUP(A172,'14'!U:V,2,0),"0")</f>
        <v>0</v>
      </c>
      <c r="AU172" s="5" t="s">
        <v>146</v>
      </c>
      <c r="AV172" s="15">
        <f t="shared" si="819"/>
        <v>0</v>
      </c>
      <c r="AW172" s="10" t="str">
        <f>IFERROR(VLOOKUP(A172,'15'!U:V,2,0),"0")</f>
        <v>0</v>
      </c>
      <c r="AX172" s="5" t="s">
        <v>146</v>
      </c>
      <c r="AY172" s="15">
        <f t="shared" si="820"/>
        <v>0</v>
      </c>
      <c r="AZ172" s="10" t="str">
        <f>IFERROR(VLOOKUP(A172,'16'!U:V,2,0),"0")</f>
        <v>0</v>
      </c>
      <c r="BA172" s="5" t="s">
        <v>146</v>
      </c>
      <c r="BB172" s="15">
        <f t="shared" si="821"/>
        <v>0</v>
      </c>
      <c r="BC172" s="10" t="str">
        <f>IFERROR(VLOOKUP(A172,'17'!U:V,2,0),"0")</f>
        <v>0</v>
      </c>
      <c r="BD172" s="5" t="s">
        <v>146</v>
      </c>
      <c r="BE172" s="15">
        <f t="shared" si="822"/>
        <v>0</v>
      </c>
      <c r="BF172" s="10" t="str">
        <f>IFERROR(VLOOKUP(A172,'18'!U:V,2,0),"0")</f>
        <v>0</v>
      </c>
      <c r="BG172" s="5" t="s">
        <v>146</v>
      </c>
      <c r="BH172" s="15">
        <f t="shared" si="823"/>
        <v>0</v>
      </c>
      <c r="BI172" s="10" t="str">
        <f>IFERROR(VLOOKUP(A172,'19'!U:V,2,0),"0")</f>
        <v>0</v>
      </c>
      <c r="BJ172" s="5" t="s">
        <v>146</v>
      </c>
      <c r="BK172" s="15">
        <f t="shared" si="824"/>
        <v>0</v>
      </c>
      <c r="BL172" s="10" t="str">
        <f>IFERROR(VLOOKUP(A172,'20'!U:V,2,0),"0")</f>
        <v>0</v>
      </c>
      <c r="BM172" s="5" t="s">
        <v>146</v>
      </c>
      <c r="BN172" s="15">
        <f t="shared" si="825"/>
        <v>0</v>
      </c>
      <c r="BO172" s="10" t="str">
        <f>IFERROR(VLOOKUP(A172,'21'!U:V,2,0),"0")</f>
        <v>0</v>
      </c>
      <c r="BP172" s="5" t="s">
        <v>146</v>
      </c>
      <c r="BQ172" s="15">
        <f t="shared" si="826"/>
        <v>0</v>
      </c>
      <c r="BR172" s="10" t="str">
        <f>IFERROR(VLOOKUP(A172,'22'!U:V,2,0),"0")</f>
        <v>0</v>
      </c>
      <c r="BS172" s="5" t="s">
        <v>146</v>
      </c>
      <c r="BT172" s="15">
        <f t="shared" si="827"/>
        <v>0</v>
      </c>
      <c r="BU172" s="10" t="str">
        <f>IFERROR(VLOOKUP(A172,'23'!U:V,2,0),"0")</f>
        <v>0</v>
      </c>
      <c r="BV172" s="5" t="s">
        <v>146</v>
      </c>
      <c r="BW172" s="15">
        <f t="shared" si="828"/>
        <v>0</v>
      </c>
      <c r="BX172" s="10" t="str">
        <f>IFERROR(VLOOKUP(A172,'24'!U:V,2,0),"0")</f>
        <v>0</v>
      </c>
      <c r="BY172" s="5" t="s">
        <v>146</v>
      </c>
      <c r="BZ172" s="15">
        <f t="shared" si="829"/>
        <v>0</v>
      </c>
      <c r="CA172" s="10" t="str">
        <f>IFERROR(VLOOKUP(A172,'25'!U:V,2,0),"0")</f>
        <v>0</v>
      </c>
      <c r="CB172" s="5" t="s">
        <v>146</v>
      </c>
      <c r="CC172" s="15">
        <f t="shared" si="830"/>
        <v>0</v>
      </c>
      <c r="CD172" s="10" t="str">
        <f>IFERROR(VLOOKUP(A172,'26'!U:V,2,0),"0")</f>
        <v>0</v>
      </c>
      <c r="CE172" s="5" t="s">
        <v>146</v>
      </c>
      <c r="CF172" s="15">
        <f t="shared" si="831"/>
        <v>0</v>
      </c>
      <c r="CG172" s="10" t="str">
        <f>IFERROR(VLOOKUP(A172,'27'!U:V,2,0),"0")</f>
        <v>0</v>
      </c>
      <c r="CH172" s="5" t="s">
        <v>146</v>
      </c>
      <c r="CI172" s="15">
        <f t="shared" si="832"/>
        <v>0</v>
      </c>
      <c r="CJ172" s="10" t="str">
        <f>IFERROR(VLOOKUP(A172,'28'!U:V,2,0),"0")</f>
        <v>0</v>
      </c>
      <c r="CK172" s="5" t="s">
        <v>146</v>
      </c>
      <c r="CL172" s="15">
        <f t="shared" si="833"/>
        <v>0</v>
      </c>
      <c r="CM172" s="10" t="str">
        <f>IFERROR(VLOOKUP(A172,'29'!U:V,2,0),"0")</f>
        <v>0</v>
      </c>
      <c r="CN172" s="5" t="s">
        <v>146</v>
      </c>
      <c r="CO172" s="15">
        <f t="shared" si="834"/>
        <v>0</v>
      </c>
      <c r="CP172" s="10" t="str">
        <f>IFERROR(VLOOKUP(A172,'30'!U:V,2,0),"0")</f>
        <v>0</v>
      </c>
      <c r="CQ172" s="5" t="s">
        <v>146</v>
      </c>
      <c r="CR172" s="15">
        <f t="shared" si="835"/>
        <v>0</v>
      </c>
      <c r="CS172" s="10" t="str">
        <f>IFERROR(VLOOKUP(A172,'31'!U:V,2,0),"0")</f>
        <v>0</v>
      </c>
      <c r="CT172" s="5" t="s">
        <v>146</v>
      </c>
      <c r="CU172" s="15">
        <f t="shared" si="836"/>
        <v>0</v>
      </c>
      <c r="CV172" s="10" t="str">
        <f>IFERROR(VLOOKUP(A172,'เซต1-31'!V:W,2,0),"0")</f>
        <v>0</v>
      </c>
      <c r="CW172" s="5" t="s">
        <v>146</v>
      </c>
      <c r="CX172" s="15">
        <f t="shared" si="837"/>
        <v>0</v>
      </c>
    </row>
    <row r="173" spans="1:102" x14ac:dyDescent="0.25">
      <c r="A173" s="5" t="s">
        <v>536</v>
      </c>
      <c r="B173" s="4" t="s">
        <v>537</v>
      </c>
      <c r="C173" s="13">
        <v>26.78</v>
      </c>
      <c r="D173" s="19">
        <f t="shared" si="839"/>
        <v>0</v>
      </c>
      <c r="E173" s="5" t="s">
        <v>146</v>
      </c>
      <c r="F173" s="13">
        <f t="shared" si="806"/>
        <v>0</v>
      </c>
      <c r="G173" s="10" t="str">
        <f>IFERROR(VLOOKUP(A173,'1'!U:V,2,0),"0")</f>
        <v>0</v>
      </c>
      <c r="H173" s="5" t="s">
        <v>146</v>
      </c>
      <c r="I173" s="15">
        <f t="shared" si="807"/>
        <v>0</v>
      </c>
      <c r="J173" s="10" t="str">
        <f>IFERROR(VLOOKUP(A173,'2'!U:V,2,0),"0")</f>
        <v>0</v>
      </c>
      <c r="K173" s="5" t="s">
        <v>146</v>
      </c>
      <c r="L173" s="15">
        <f t="shared" si="808"/>
        <v>0</v>
      </c>
      <c r="M173" s="10" t="str">
        <f>IFERROR(VLOOKUP(A173,'3'!U:V,2,0),"0")</f>
        <v>0</v>
      </c>
      <c r="N173" s="5" t="s">
        <v>146</v>
      </c>
      <c r="O173" s="15">
        <f t="shared" si="809"/>
        <v>0</v>
      </c>
      <c r="P173" s="10" t="str">
        <f>IFERROR(VLOOKUP(A173,'4'!U:V,2,0),"0")</f>
        <v>0</v>
      </c>
      <c r="Q173" s="5" t="s">
        <v>146</v>
      </c>
      <c r="R173" s="15">
        <f t="shared" si="810"/>
        <v>0</v>
      </c>
      <c r="S173" s="10" t="str">
        <f>IFERROR(VLOOKUP(A173,'5'!U:V,2,0),"0")</f>
        <v>0</v>
      </c>
      <c r="T173" s="5" t="s">
        <v>146</v>
      </c>
      <c r="U173" s="15">
        <f t="shared" si="811"/>
        <v>0</v>
      </c>
      <c r="V173" s="10" t="str">
        <f>IFERROR(VLOOKUP(A173,'6'!U:V,2,0),"0")</f>
        <v>0</v>
      </c>
      <c r="W173" s="5" t="s">
        <v>146</v>
      </c>
      <c r="X173" s="15">
        <f t="shared" si="840"/>
        <v>0</v>
      </c>
      <c r="Y173" s="10" t="str">
        <f>IFERROR(VLOOKUP(A173,'7'!U:V,2,0),"0")</f>
        <v>0</v>
      </c>
      <c r="Z173" s="5" t="s">
        <v>146</v>
      </c>
      <c r="AA173" s="15">
        <f t="shared" si="812"/>
        <v>0</v>
      </c>
      <c r="AB173" s="10" t="str">
        <f>IFERROR(VLOOKUP(A173,'8'!U:V,2,0),"0")</f>
        <v>0</v>
      </c>
      <c r="AC173" s="5" t="s">
        <v>146</v>
      </c>
      <c r="AD173" s="15">
        <f t="shared" si="813"/>
        <v>0</v>
      </c>
      <c r="AE173" s="10" t="str">
        <f>IFERROR(VLOOKUP(A173,'9'!U:V,2,0),"0")</f>
        <v>0</v>
      </c>
      <c r="AF173" s="5" t="s">
        <v>146</v>
      </c>
      <c r="AG173" s="15">
        <f t="shared" si="814"/>
        <v>0</v>
      </c>
      <c r="AH173" s="10" t="str">
        <f>IFERROR(VLOOKUP(A173,'10'!U:V,2,0),"0")</f>
        <v>0</v>
      </c>
      <c r="AI173" s="5" t="s">
        <v>146</v>
      </c>
      <c r="AJ173" s="15">
        <f t="shared" si="815"/>
        <v>0</v>
      </c>
      <c r="AK173" s="10" t="str">
        <f>IFERROR(VLOOKUP(A173,'11'!U:V,2,0),"0")</f>
        <v>0</v>
      </c>
      <c r="AL173" s="5" t="s">
        <v>146</v>
      </c>
      <c r="AM173" s="15">
        <f t="shared" si="816"/>
        <v>0</v>
      </c>
      <c r="AN173" s="10" t="str">
        <f>IFERROR(VLOOKUP(A173,'12'!U:V,2,0),"0")</f>
        <v>0</v>
      </c>
      <c r="AO173" s="5" t="s">
        <v>146</v>
      </c>
      <c r="AP173" s="15">
        <f t="shared" si="817"/>
        <v>0</v>
      </c>
      <c r="AQ173" s="10" t="str">
        <f>IFERROR(VLOOKUP(A173,'13'!U:V,2,0),"0")</f>
        <v>0</v>
      </c>
      <c r="AR173" s="5" t="s">
        <v>146</v>
      </c>
      <c r="AS173" s="15">
        <f t="shared" si="818"/>
        <v>0</v>
      </c>
      <c r="AT173" s="10" t="str">
        <f>IFERROR(VLOOKUP(A173,'14'!U:V,2,0),"0")</f>
        <v>0</v>
      </c>
      <c r="AU173" s="5" t="s">
        <v>146</v>
      </c>
      <c r="AV173" s="15">
        <f t="shared" si="819"/>
        <v>0</v>
      </c>
      <c r="AW173" s="10" t="str">
        <f>IFERROR(VLOOKUP(A173,'15'!U:V,2,0),"0")</f>
        <v>0</v>
      </c>
      <c r="AX173" s="5" t="s">
        <v>146</v>
      </c>
      <c r="AY173" s="15">
        <f t="shared" si="820"/>
        <v>0</v>
      </c>
      <c r="AZ173" s="10" t="str">
        <f>IFERROR(VLOOKUP(A173,'16'!U:V,2,0),"0")</f>
        <v>0</v>
      </c>
      <c r="BA173" s="5" t="s">
        <v>146</v>
      </c>
      <c r="BB173" s="15">
        <f t="shared" si="821"/>
        <v>0</v>
      </c>
      <c r="BC173" s="10" t="str">
        <f>IFERROR(VLOOKUP(A173,'17'!U:V,2,0),"0")</f>
        <v>0</v>
      </c>
      <c r="BD173" s="5" t="s">
        <v>146</v>
      </c>
      <c r="BE173" s="15">
        <f t="shared" si="822"/>
        <v>0</v>
      </c>
      <c r="BF173" s="10" t="str">
        <f>IFERROR(VLOOKUP(A173,'18'!U:V,2,0),"0")</f>
        <v>0</v>
      </c>
      <c r="BG173" s="5" t="s">
        <v>146</v>
      </c>
      <c r="BH173" s="15">
        <f t="shared" si="823"/>
        <v>0</v>
      </c>
      <c r="BI173" s="10" t="str">
        <f>IFERROR(VLOOKUP(A173,'19'!U:V,2,0),"0")</f>
        <v>0</v>
      </c>
      <c r="BJ173" s="5" t="s">
        <v>146</v>
      </c>
      <c r="BK173" s="15">
        <f t="shared" si="824"/>
        <v>0</v>
      </c>
      <c r="BL173" s="10" t="str">
        <f>IFERROR(VLOOKUP(A173,'20'!U:V,2,0),"0")</f>
        <v>0</v>
      </c>
      <c r="BM173" s="5" t="s">
        <v>146</v>
      </c>
      <c r="BN173" s="15">
        <f t="shared" si="825"/>
        <v>0</v>
      </c>
      <c r="BO173" s="10" t="str">
        <f>IFERROR(VLOOKUP(A173,'21'!U:V,2,0),"0")</f>
        <v>0</v>
      </c>
      <c r="BP173" s="5" t="s">
        <v>146</v>
      </c>
      <c r="BQ173" s="15">
        <f t="shared" si="826"/>
        <v>0</v>
      </c>
      <c r="BR173" s="10" t="str">
        <f>IFERROR(VLOOKUP(A173,'22'!U:V,2,0),"0")</f>
        <v>0</v>
      </c>
      <c r="BS173" s="5" t="s">
        <v>146</v>
      </c>
      <c r="BT173" s="15">
        <f t="shared" si="827"/>
        <v>0</v>
      </c>
      <c r="BU173" s="10" t="str">
        <f>IFERROR(VLOOKUP(A173,'23'!U:V,2,0),"0")</f>
        <v>0</v>
      </c>
      <c r="BV173" s="5" t="s">
        <v>146</v>
      </c>
      <c r="BW173" s="15">
        <f t="shared" si="828"/>
        <v>0</v>
      </c>
      <c r="BX173" s="10" t="str">
        <f>IFERROR(VLOOKUP(A173,'24'!U:V,2,0),"0")</f>
        <v>0</v>
      </c>
      <c r="BY173" s="5" t="s">
        <v>146</v>
      </c>
      <c r="BZ173" s="15">
        <f t="shared" si="829"/>
        <v>0</v>
      </c>
      <c r="CA173" s="10" t="str">
        <f>IFERROR(VLOOKUP(A173,'25'!U:V,2,0),"0")</f>
        <v>0</v>
      </c>
      <c r="CB173" s="5" t="s">
        <v>146</v>
      </c>
      <c r="CC173" s="15">
        <f t="shared" si="830"/>
        <v>0</v>
      </c>
      <c r="CD173" s="10" t="str">
        <f>IFERROR(VLOOKUP(A173,'26'!U:V,2,0),"0")</f>
        <v>0</v>
      </c>
      <c r="CE173" s="5" t="s">
        <v>146</v>
      </c>
      <c r="CF173" s="15">
        <f t="shared" si="831"/>
        <v>0</v>
      </c>
      <c r="CG173" s="10" t="str">
        <f>IFERROR(VLOOKUP(A173,'27'!U:V,2,0),"0")</f>
        <v>0</v>
      </c>
      <c r="CH173" s="5" t="s">
        <v>146</v>
      </c>
      <c r="CI173" s="15">
        <f t="shared" si="832"/>
        <v>0</v>
      </c>
      <c r="CJ173" s="10" t="str">
        <f>IFERROR(VLOOKUP(A173,'28'!U:V,2,0),"0")</f>
        <v>0</v>
      </c>
      <c r="CK173" s="5" t="s">
        <v>146</v>
      </c>
      <c r="CL173" s="15">
        <f t="shared" si="833"/>
        <v>0</v>
      </c>
      <c r="CM173" s="10" t="str">
        <f>IFERROR(VLOOKUP(A173,'29'!U:V,2,0),"0")</f>
        <v>0</v>
      </c>
      <c r="CN173" s="5" t="s">
        <v>146</v>
      </c>
      <c r="CO173" s="15">
        <f t="shared" si="834"/>
        <v>0</v>
      </c>
      <c r="CP173" s="10" t="str">
        <f>IFERROR(VLOOKUP(A173,'30'!U:V,2,0),"0")</f>
        <v>0</v>
      </c>
      <c r="CQ173" s="5" t="s">
        <v>146</v>
      </c>
      <c r="CR173" s="15">
        <f t="shared" si="835"/>
        <v>0</v>
      </c>
      <c r="CS173" s="10" t="str">
        <f>IFERROR(VLOOKUP(A173,'31'!U:V,2,0),"0")</f>
        <v>0</v>
      </c>
      <c r="CT173" s="5" t="s">
        <v>146</v>
      </c>
      <c r="CU173" s="15">
        <f t="shared" si="836"/>
        <v>0</v>
      </c>
      <c r="CV173" s="10" t="str">
        <f>IFERROR(VLOOKUP(A173,'เซต1-31'!V:W,2,0),"0")</f>
        <v>0</v>
      </c>
      <c r="CW173" s="5" t="s">
        <v>146</v>
      </c>
      <c r="CX173" s="15">
        <f t="shared" si="837"/>
        <v>0</v>
      </c>
    </row>
    <row r="174" spans="1:102" x14ac:dyDescent="0.25">
      <c r="A174" s="5" t="s">
        <v>539</v>
      </c>
      <c r="B174" s="4" t="s">
        <v>540</v>
      </c>
      <c r="C174" s="13">
        <v>12.48</v>
      </c>
      <c r="D174" s="19">
        <f t="shared" si="839"/>
        <v>12</v>
      </c>
      <c r="E174" s="5" t="s">
        <v>147</v>
      </c>
      <c r="F174" s="13">
        <f t="shared" ref="F174:F176" si="841">+D174*C174</f>
        <v>149.76</v>
      </c>
      <c r="G174" s="10" t="str">
        <f>IFERROR(VLOOKUP(A174,'1'!U:V,2,0),"0")</f>
        <v>0</v>
      </c>
      <c r="H174" s="5" t="s">
        <v>147</v>
      </c>
      <c r="I174" s="15">
        <f t="shared" ref="I174:I176" si="842">+G174*C174</f>
        <v>0</v>
      </c>
      <c r="J174" s="10" t="str">
        <f>IFERROR(VLOOKUP(A174,'2'!U:V,2,0),"0")</f>
        <v>0</v>
      </c>
      <c r="K174" s="5" t="s">
        <v>147</v>
      </c>
      <c r="L174" s="15">
        <f t="shared" ref="L174:L176" si="843">+J174*C174</f>
        <v>0</v>
      </c>
      <c r="M174" s="10" t="str">
        <f>IFERROR(VLOOKUP(A174,'3'!U:V,2,0),"0")</f>
        <v>0</v>
      </c>
      <c r="N174" s="5" t="s">
        <v>147</v>
      </c>
      <c r="O174" s="15">
        <f t="shared" ref="O174:O176" si="844">+M174*C174</f>
        <v>0</v>
      </c>
      <c r="P174" s="10" t="str">
        <f>IFERROR(VLOOKUP(A174,'4'!U:V,2,0),"0")</f>
        <v>0</v>
      </c>
      <c r="Q174" s="5" t="s">
        <v>147</v>
      </c>
      <c r="R174" s="15">
        <f t="shared" ref="R174:R176" si="845">+P174*C174</f>
        <v>0</v>
      </c>
      <c r="S174" s="10" t="str">
        <f>IFERROR(VLOOKUP(A174,'5'!U:V,2,0),"0")</f>
        <v>0</v>
      </c>
      <c r="T174" s="5" t="s">
        <v>147</v>
      </c>
      <c r="U174" s="15">
        <f t="shared" ref="U174:U176" si="846">+S174*C174</f>
        <v>0</v>
      </c>
      <c r="V174" s="10" t="str">
        <f>IFERROR(VLOOKUP(A174,'6'!U:V,2,0),"0")</f>
        <v>0</v>
      </c>
      <c r="W174" s="5" t="s">
        <v>147</v>
      </c>
      <c r="X174" s="15">
        <f t="shared" si="840"/>
        <v>0</v>
      </c>
      <c r="Y174" s="10" t="str">
        <f>IFERROR(VLOOKUP(A174,'7'!U:V,2,0),"0")</f>
        <v>0</v>
      </c>
      <c r="Z174" s="5" t="s">
        <v>147</v>
      </c>
      <c r="AA174" s="15">
        <f t="shared" ref="AA174:AA176" si="847">+Y174*C174</f>
        <v>0</v>
      </c>
      <c r="AB174" s="10" t="str">
        <f>IFERROR(VLOOKUP(A174,'8'!U:V,2,0),"0")</f>
        <v>0</v>
      </c>
      <c r="AC174" s="5" t="s">
        <v>147</v>
      </c>
      <c r="AD174" s="15">
        <f t="shared" ref="AD174:AD176" si="848">+AB174*C174</f>
        <v>0</v>
      </c>
      <c r="AE174" s="10" t="str">
        <f>IFERROR(VLOOKUP(A174,'9'!U:V,2,0),"0")</f>
        <v>0</v>
      </c>
      <c r="AF174" s="5" t="s">
        <v>147</v>
      </c>
      <c r="AG174" s="15">
        <f t="shared" ref="AG174:AG176" si="849">+AE174*C174</f>
        <v>0</v>
      </c>
      <c r="AH174" s="10" t="str">
        <f>IFERROR(VLOOKUP(A174,'10'!U:V,2,0),"0")</f>
        <v>0</v>
      </c>
      <c r="AI174" s="5" t="s">
        <v>147</v>
      </c>
      <c r="AJ174" s="15">
        <f t="shared" ref="AJ174:AJ176" si="850">+AH174*C174</f>
        <v>0</v>
      </c>
      <c r="AK174" s="10" t="str">
        <f>IFERROR(VLOOKUP(A174,'11'!U:V,2,0),"0")</f>
        <v>0</v>
      </c>
      <c r="AL174" s="5" t="s">
        <v>147</v>
      </c>
      <c r="AM174" s="15">
        <f t="shared" ref="AM174:AM176" si="851">+AK174*C174</f>
        <v>0</v>
      </c>
      <c r="AN174" s="10" t="str">
        <f>IFERROR(VLOOKUP(A174,'12'!U:V,2,0),"0")</f>
        <v>0</v>
      </c>
      <c r="AO174" s="5" t="s">
        <v>147</v>
      </c>
      <c r="AP174" s="15">
        <f t="shared" ref="AP174:AP176" si="852">+AN174*C174</f>
        <v>0</v>
      </c>
      <c r="AQ174" s="10" t="str">
        <f>IFERROR(VLOOKUP(A174,'13'!U:V,2,0),"0")</f>
        <v>0</v>
      </c>
      <c r="AR174" s="5" t="s">
        <v>147</v>
      </c>
      <c r="AS174" s="15">
        <f t="shared" ref="AS174:AS176" si="853">+AQ174*C174</f>
        <v>0</v>
      </c>
      <c r="AT174" s="10" t="str">
        <f>IFERROR(VLOOKUP(A174,'14'!U:V,2,0),"0")</f>
        <v>0</v>
      </c>
      <c r="AU174" s="5" t="s">
        <v>147</v>
      </c>
      <c r="AV174" s="15">
        <f t="shared" ref="AV174:AV176" si="854">+AT174*C174</f>
        <v>0</v>
      </c>
      <c r="AW174" s="10" t="str">
        <f>IFERROR(VLOOKUP(A174,'15'!U:V,2,0),"0")</f>
        <v>0</v>
      </c>
      <c r="AX174" s="5" t="s">
        <v>147</v>
      </c>
      <c r="AY174" s="15">
        <f t="shared" ref="AY174:AY176" si="855">+AW174*C174</f>
        <v>0</v>
      </c>
      <c r="AZ174" s="10" t="str">
        <f>IFERROR(VLOOKUP(A174,'16'!U:V,2,0),"0")</f>
        <v>0</v>
      </c>
      <c r="BA174" s="5" t="s">
        <v>147</v>
      </c>
      <c r="BB174" s="15">
        <f t="shared" ref="BB174:BB176" si="856">+AZ174*C174</f>
        <v>0</v>
      </c>
      <c r="BC174" s="10" t="str">
        <f>IFERROR(VLOOKUP(A174,'17'!U:V,2,0),"0")</f>
        <v>0</v>
      </c>
      <c r="BD174" s="5" t="s">
        <v>147</v>
      </c>
      <c r="BE174" s="15">
        <f t="shared" ref="BE174:BE176" si="857">+BC174*C174</f>
        <v>0</v>
      </c>
      <c r="BF174" s="10" t="str">
        <f>IFERROR(VLOOKUP(A174,'18'!U:V,2,0),"0")</f>
        <v>0</v>
      </c>
      <c r="BG174" s="5" t="s">
        <v>147</v>
      </c>
      <c r="BH174" s="15">
        <f t="shared" ref="BH174:BH176" si="858">+BF174*C174</f>
        <v>0</v>
      </c>
      <c r="BI174" s="10" t="str">
        <f>IFERROR(VLOOKUP(A174,'19'!U:V,2,0),"0")</f>
        <v>0</v>
      </c>
      <c r="BJ174" s="5" t="s">
        <v>147</v>
      </c>
      <c r="BK174" s="15">
        <f t="shared" ref="BK174:BK176" si="859">+BI174*C174</f>
        <v>0</v>
      </c>
      <c r="BL174" s="10" t="str">
        <f>IFERROR(VLOOKUP(A174,'20'!U:V,2,0),"0")</f>
        <v>0</v>
      </c>
      <c r="BM174" s="5" t="s">
        <v>147</v>
      </c>
      <c r="BN174" s="15">
        <f t="shared" ref="BN174:BN176" si="860">+BL174*C174</f>
        <v>0</v>
      </c>
      <c r="BO174" s="10" t="str">
        <f>IFERROR(VLOOKUP(A174,'21'!U:V,2,0),"0")</f>
        <v>0</v>
      </c>
      <c r="BP174" s="5" t="s">
        <v>147</v>
      </c>
      <c r="BQ174" s="15">
        <f t="shared" ref="BQ174:BQ176" si="861">+BO174*C174</f>
        <v>0</v>
      </c>
      <c r="BR174" s="10" t="str">
        <f>IFERROR(VLOOKUP(A174,'22'!U:V,2,0),"0")</f>
        <v>0</v>
      </c>
      <c r="BS174" s="5" t="s">
        <v>147</v>
      </c>
      <c r="BT174" s="15">
        <f t="shared" ref="BT174:BT176" si="862">+BR174*C174</f>
        <v>0</v>
      </c>
      <c r="BU174" s="10" t="str">
        <f>IFERROR(VLOOKUP(A174,'23'!U:V,2,0),"0")</f>
        <v>0</v>
      </c>
      <c r="BV174" s="5" t="s">
        <v>147</v>
      </c>
      <c r="BW174" s="15">
        <f t="shared" ref="BW174:BW176" si="863">+BU174*C174</f>
        <v>0</v>
      </c>
      <c r="BX174" s="10" t="str">
        <f>IFERROR(VLOOKUP(A174,'24'!U:V,2,0),"0")</f>
        <v>0</v>
      </c>
      <c r="BY174" s="5" t="s">
        <v>147</v>
      </c>
      <c r="BZ174" s="15">
        <f t="shared" ref="BZ174:BZ176" si="864">+BX174*C174</f>
        <v>0</v>
      </c>
      <c r="CA174" s="10" t="str">
        <f>IFERROR(VLOOKUP(A174,'25'!U:V,2,0),"0")</f>
        <v>0</v>
      </c>
      <c r="CB174" s="5" t="s">
        <v>147</v>
      </c>
      <c r="CC174" s="15">
        <f t="shared" ref="CC174:CC176" si="865">+CA174*C174</f>
        <v>0</v>
      </c>
      <c r="CD174" s="10" t="str">
        <f>IFERROR(VLOOKUP(A174,'26'!U:V,2,0),"0")</f>
        <v>0</v>
      </c>
      <c r="CE174" s="5" t="s">
        <v>147</v>
      </c>
      <c r="CF174" s="15">
        <f t="shared" ref="CF174:CF176" si="866">+CD174*C174</f>
        <v>0</v>
      </c>
      <c r="CG174" s="10" t="str">
        <f>IFERROR(VLOOKUP(A174,'27'!U:V,2,0),"0")</f>
        <v>0</v>
      </c>
      <c r="CH174" s="5" t="s">
        <v>147</v>
      </c>
      <c r="CI174" s="15">
        <f t="shared" ref="CI174:CI176" si="867">+CG174*C174</f>
        <v>0</v>
      </c>
      <c r="CJ174" s="10" t="str">
        <f>IFERROR(VLOOKUP(A174,'28'!U:V,2,0),"0")</f>
        <v>0</v>
      </c>
      <c r="CK174" s="5" t="s">
        <v>147</v>
      </c>
      <c r="CL174" s="15">
        <f t="shared" ref="CL174:CL176" si="868">+CJ174*C174</f>
        <v>0</v>
      </c>
      <c r="CM174" s="10">
        <f>IFERROR(VLOOKUP(A174,'29'!U:V,2,0),"0")</f>
        <v>8</v>
      </c>
      <c r="CN174" s="5" t="s">
        <v>147</v>
      </c>
      <c r="CO174" s="15">
        <f t="shared" ref="CO174:CO176" si="869">+CM174*C174</f>
        <v>99.84</v>
      </c>
      <c r="CP174" s="10" t="str">
        <f>IFERROR(VLOOKUP(A174,'30'!U:V,2,0),"0")</f>
        <v>0</v>
      </c>
      <c r="CQ174" s="5" t="s">
        <v>147</v>
      </c>
      <c r="CR174" s="15">
        <f t="shared" ref="CR174:CR176" si="870">+CP174*C174</f>
        <v>0</v>
      </c>
      <c r="CS174" s="10">
        <f>IFERROR(VLOOKUP(A174,'31'!U:V,2,0),"0")</f>
        <v>4</v>
      </c>
      <c r="CT174" s="5" t="s">
        <v>147</v>
      </c>
      <c r="CU174" s="15">
        <f t="shared" ref="CU174:CU176" si="871">+CS174*C174</f>
        <v>49.92</v>
      </c>
      <c r="CV174" s="10" t="str">
        <f>IFERROR(VLOOKUP(A174,'เซต1-31'!V:W,2,0),"0")</f>
        <v>0</v>
      </c>
      <c r="CW174" s="5" t="s">
        <v>147</v>
      </c>
      <c r="CX174" s="15">
        <f t="shared" ref="CX174:CX176" si="872">+CV174*CO174</f>
        <v>0</v>
      </c>
    </row>
    <row r="175" spans="1:102" x14ac:dyDescent="0.25">
      <c r="A175" s="5" t="s">
        <v>541</v>
      </c>
      <c r="B175" s="4" t="s">
        <v>542</v>
      </c>
      <c r="C175" s="13">
        <v>28.88</v>
      </c>
      <c r="D175" s="19">
        <f t="shared" si="839"/>
        <v>0</v>
      </c>
      <c r="E175" s="5" t="s">
        <v>146</v>
      </c>
      <c r="F175" s="13">
        <f t="shared" si="841"/>
        <v>0</v>
      </c>
      <c r="G175" s="10" t="str">
        <f>IFERROR(VLOOKUP(A175,'1'!U:V,2,0),"0")</f>
        <v>0</v>
      </c>
      <c r="H175" s="5" t="s">
        <v>146</v>
      </c>
      <c r="I175" s="15">
        <f t="shared" si="842"/>
        <v>0</v>
      </c>
      <c r="J175" s="10" t="str">
        <f>IFERROR(VLOOKUP(A175,'2'!U:V,2,0),"0")</f>
        <v>0</v>
      </c>
      <c r="K175" s="5" t="s">
        <v>146</v>
      </c>
      <c r="L175" s="15">
        <f t="shared" si="843"/>
        <v>0</v>
      </c>
      <c r="M175" s="10" t="str">
        <f>IFERROR(VLOOKUP(A175,'3'!U:V,2,0),"0")</f>
        <v>0</v>
      </c>
      <c r="N175" s="5" t="s">
        <v>146</v>
      </c>
      <c r="O175" s="15">
        <f t="shared" si="844"/>
        <v>0</v>
      </c>
      <c r="P175" s="10" t="str">
        <f>IFERROR(VLOOKUP(A175,'4'!U:V,2,0),"0")</f>
        <v>0</v>
      </c>
      <c r="Q175" s="5" t="s">
        <v>146</v>
      </c>
      <c r="R175" s="15">
        <f t="shared" si="845"/>
        <v>0</v>
      </c>
      <c r="S175" s="10" t="str">
        <f>IFERROR(VLOOKUP(A175,'5'!U:V,2,0),"0")</f>
        <v>0</v>
      </c>
      <c r="T175" s="5" t="s">
        <v>146</v>
      </c>
      <c r="U175" s="15">
        <f t="shared" si="846"/>
        <v>0</v>
      </c>
      <c r="V175" s="10" t="str">
        <f>IFERROR(VLOOKUP(A175,'6'!U:V,2,0),"0")</f>
        <v>0</v>
      </c>
      <c r="W175" s="5" t="s">
        <v>146</v>
      </c>
      <c r="X175" s="15">
        <f t="shared" ref="X175:X176" si="873">+V175*C175</f>
        <v>0</v>
      </c>
      <c r="Y175" s="10" t="str">
        <f>IFERROR(VLOOKUP(A175,'7'!U:V,2,0),"0")</f>
        <v>0</v>
      </c>
      <c r="Z175" s="5" t="s">
        <v>146</v>
      </c>
      <c r="AA175" s="15">
        <f t="shared" si="847"/>
        <v>0</v>
      </c>
      <c r="AB175" s="10" t="str">
        <f>IFERROR(VLOOKUP(A175,'8'!U:V,2,0),"0")</f>
        <v>0</v>
      </c>
      <c r="AC175" s="5" t="s">
        <v>146</v>
      </c>
      <c r="AD175" s="15">
        <f t="shared" si="848"/>
        <v>0</v>
      </c>
      <c r="AE175" s="10" t="str">
        <f>IFERROR(VLOOKUP(A175,'9'!U:V,2,0),"0")</f>
        <v>0</v>
      </c>
      <c r="AF175" s="5" t="s">
        <v>146</v>
      </c>
      <c r="AG175" s="15">
        <f t="shared" si="849"/>
        <v>0</v>
      </c>
      <c r="AH175" s="10" t="str">
        <f>IFERROR(VLOOKUP(A175,'10'!U:V,2,0),"0")</f>
        <v>0</v>
      </c>
      <c r="AI175" s="5" t="s">
        <v>146</v>
      </c>
      <c r="AJ175" s="15">
        <f t="shared" si="850"/>
        <v>0</v>
      </c>
      <c r="AK175" s="10" t="str">
        <f>IFERROR(VLOOKUP(A175,'11'!U:V,2,0),"0")</f>
        <v>0</v>
      </c>
      <c r="AL175" s="5" t="s">
        <v>146</v>
      </c>
      <c r="AM175" s="15">
        <f t="shared" si="851"/>
        <v>0</v>
      </c>
      <c r="AN175" s="10" t="str">
        <f>IFERROR(VLOOKUP(A175,'12'!U:V,2,0),"0")</f>
        <v>0</v>
      </c>
      <c r="AO175" s="5" t="s">
        <v>146</v>
      </c>
      <c r="AP175" s="15">
        <f t="shared" si="852"/>
        <v>0</v>
      </c>
      <c r="AQ175" s="10" t="str">
        <f>IFERROR(VLOOKUP(A175,'13'!U:V,2,0),"0")</f>
        <v>0</v>
      </c>
      <c r="AR175" s="5" t="s">
        <v>146</v>
      </c>
      <c r="AS175" s="15">
        <f t="shared" si="853"/>
        <v>0</v>
      </c>
      <c r="AT175" s="10" t="str">
        <f>IFERROR(VLOOKUP(A175,'14'!U:V,2,0),"0")</f>
        <v>0</v>
      </c>
      <c r="AU175" s="5" t="s">
        <v>146</v>
      </c>
      <c r="AV175" s="15">
        <f t="shared" si="854"/>
        <v>0</v>
      </c>
      <c r="AW175" s="10" t="str">
        <f>IFERROR(VLOOKUP(A175,'15'!U:V,2,0),"0")</f>
        <v>0</v>
      </c>
      <c r="AX175" s="5" t="s">
        <v>146</v>
      </c>
      <c r="AY175" s="15">
        <f t="shared" si="855"/>
        <v>0</v>
      </c>
      <c r="AZ175" s="10" t="str">
        <f>IFERROR(VLOOKUP(A175,'16'!U:V,2,0),"0")</f>
        <v>0</v>
      </c>
      <c r="BA175" s="5" t="s">
        <v>146</v>
      </c>
      <c r="BB175" s="15">
        <f t="shared" si="856"/>
        <v>0</v>
      </c>
      <c r="BC175" s="10" t="str">
        <f>IFERROR(VLOOKUP(A175,'17'!U:V,2,0),"0")</f>
        <v>0</v>
      </c>
      <c r="BD175" s="5" t="s">
        <v>146</v>
      </c>
      <c r="BE175" s="15">
        <f t="shared" si="857"/>
        <v>0</v>
      </c>
      <c r="BF175" s="10" t="str">
        <f>IFERROR(VLOOKUP(A175,'18'!U:V,2,0),"0")</f>
        <v>0</v>
      </c>
      <c r="BG175" s="5" t="s">
        <v>146</v>
      </c>
      <c r="BH175" s="15">
        <f t="shared" si="858"/>
        <v>0</v>
      </c>
      <c r="BI175" s="10" t="str">
        <f>IFERROR(VLOOKUP(A175,'19'!U:V,2,0),"0")</f>
        <v>0</v>
      </c>
      <c r="BJ175" s="5" t="s">
        <v>146</v>
      </c>
      <c r="BK175" s="15">
        <f t="shared" si="859"/>
        <v>0</v>
      </c>
      <c r="BL175" s="10" t="str">
        <f>IFERROR(VLOOKUP(A175,'20'!U:V,2,0),"0")</f>
        <v>0</v>
      </c>
      <c r="BM175" s="5" t="s">
        <v>146</v>
      </c>
      <c r="BN175" s="15">
        <f t="shared" si="860"/>
        <v>0</v>
      </c>
      <c r="BO175" s="10" t="str">
        <f>IFERROR(VLOOKUP(A175,'21'!U:V,2,0),"0")</f>
        <v>0</v>
      </c>
      <c r="BP175" s="5" t="s">
        <v>146</v>
      </c>
      <c r="BQ175" s="15">
        <f t="shared" si="861"/>
        <v>0</v>
      </c>
      <c r="BR175" s="10" t="str">
        <f>IFERROR(VLOOKUP(A175,'22'!U:V,2,0),"0")</f>
        <v>0</v>
      </c>
      <c r="BS175" s="5" t="s">
        <v>146</v>
      </c>
      <c r="BT175" s="15">
        <f t="shared" si="862"/>
        <v>0</v>
      </c>
      <c r="BU175" s="10" t="str">
        <f>IFERROR(VLOOKUP(A175,'23'!U:V,2,0),"0")</f>
        <v>0</v>
      </c>
      <c r="BV175" s="5" t="s">
        <v>146</v>
      </c>
      <c r="BW175" s="15">
        <f t="shared" si="863"/>
        <v>0</v>
      </c>
      <c r="BX175" s="10" t="str">
        <f>IFERROR(VLOOKUP(A175,'24'!U:V,2,0),"0")</f>
        <v>0</v>
      </c>
      <c r="BY175" s="5" t="s">
        <v>146</v>
      </c>
      <c r="BZ175" s="15">
        <f t="shared" si="864"/>
        <v>0</v>
      </c>
      <c r="CA175" s="10" t="str">
        <f>IFERROR(VLOOKUP(A175,'25'!U:V,2,0),"0")</f>
        <v>0</v>
      </c>
      <c r="CB175" s="5" t="s">
        <v>146</v>
      </c>
      <c r="CC175" s="15">
        <f t="shared" si="865"/>
        <v>0</v>
      </c>
      <c r="CD175" s="10" t="str">
        <f>IFERROR(VLOOKUP(A175,'26'!U:V,2,0),"0")</f>
        <v>0</v>
      </c>
      <c r="CE175" s="5" t="s">
        <v>146</v>
      </c>
      <c r="CF175" s="15">
        <f t="shared" si="866"/>
        <v>0</v>
      </c>
      <c r="CG175" s="10" t="str">
        <f>IFERROR(VLOOKUP(A175,'27'!U:V,2,0),"0")</f>
        <v>0</v>
      </c>
      <c r="CH175" s="5" t="s">
        <v>146</v>
      </c>
      <c r="CI175" s="15">
        <f t="shared" si="867"/>
        <v>0</v>
      </c>
      <c r="CJ175" s="10" t="str">
        <f>IFERROR(VLOOKUP(A175,'28'!U:V,2,0),"0")</f>
        <v>0</v>
      </c>
      <c r="CK175" s="5" t="s">
        <v>146</v>
      </c>
      <c r="CL175" s="15">
        <f t="shared" si="868"/>
        <v>0</v>
      </c>
      <c r="CM175" s="10" t="str">
        <f>IFERROR(VLOOKUP(A175,'29'!U:V,2,0),"0")</f>
        <v>0</v>
      </c>
      <c r="CN175" s="5" t="s">
        <v>146</v>
      </c>
      <c r="CO175" s="15">
        <f t="shared" si="869"/>
        <v>0</v>
      </c>
      <c r="CP175" s="10" t="str">
        <f>IFERROR(VLOOKUP(A175,'30'!U:V,2,0),"0")</f>
        <v>0</v>
      </c>
      <c r="CQ175" s="5" t="s">
        <v>146</v>
      </c>
      <c r="CR175" s="15">
        <f t="shared" si="870"/>
        <v>0</v>
      </c>
      <c r="CS175" s="10" t="str">
        <f>IFERROR(VLOOKUP(A175,'31'!U:V,2,0),"0")</f>
        <v>0</v>
      </c>
      <c r="CT175" s="5" t="s">
        <v>146</v>
      </c>
      <c r="CU175" s="15">
        <f t="shared" si="871"/>
        <v>0</v>
      </c>
      <c r="CV175" s="10" t="str">
        <f>IFERROR(VLOOKUP(A175,'เซต1-31'!V:W,2,0),"0")</f>
        <v>0</v>
      </c>
      <c r="CW175" s="5" t="s">
        <v>146</v>
      </c>
      <c r="CX175" s="15">
        <f t="shared" si="872"/>
        <v>0</v>
      </c>
    </row>
    <row r="176" spans="1:102" x14ac:dyDescent="0.25">
      <c r="A176" s="5" t="s">
        <v>543</v>
      </c>
      <c r="B176" s="4" t="s">
        <v>544</v>
      </c>
      <c r="C176" s="13">
        <v>0</v>
      </c>
      <c r="D176" s="19">
        <f t="shared" si="839"/>
        <v>0</v>
      </c>
      <c r="E176" s="5" t="s">
        <v>146</v>
      </c>
      <c r="F176" s="13">
        <f t="shared" si="841"/>
        <v>0</v>
      </c>
      <c r="G176" s="10" t="str">
        <f>IFERROR(VLOOKUP(A176,'1'!U:V,2,0),"0")</f>
        <v>0</v>
      </c>
      <c r="H176" s="5" t="s">
        <v>146</v>
      </c>
      <c r="I176" s="15">
        <f t="shared" si="842"/>
        <v>0</v>
      </c>
      <c r="J176" s="10" t="str">
        <f>IFERROR(VLOOKUP(A176,'2'!U:V,2,0),"0")</f>
        <v>0</v>
      </c>
      <c r="K176" s="5" t="s">
        <v>146</v>
      </c>
      <c r="L176" s="15">
        <f t="shared" si="843"/>
        <v>0</v>
      </c>
      <c r="M176" s="10" t="str">
        <f>IFERROR(VLOOKUP(A176,'3'!U:V,2,0),"0")</f>
        <v>0</v>
      </c>
      <c r="N176" s="5" t="s">
        <v>146</v>
      </c>
      <c r="O176" s="15">
        <f t="shared" si="844"/>
        <v>0</v>
      </c>
      <c r="P176" s="10" t="str">
        <f>IFERROR(VLOOKUP(A176,'4'!U:V,2,0),"0")</f>
        <v>0</v>
      </c>
      <c r="Q176" s="5" t="s">
        <v>146</v>
      </c>
      <c r="R176" s="15">
        <f t="shared" si="845"/>
        <v>0</v>
      </c>
      <c r="S176" s="10" t="str">
        <f>IFERROR(VLOOKUP(A176,'5'!U:V,2,0),"0")</f>
        <v>0</v>
      </c>
      <c r="T176" s="5" t="s">
        <v>146</v>
      </c>
      <c r="U176" s="15">
        <f t="shared" si="846"/>
        <v>0</v>
      </c>
      <c r="V176" s="10" t="str">
        <f>IFERROR(VLOOKUP(A176,'6'!U:V,2,0),"0")</f>
        <v>0</v>
      </c>
      <c r="W176" s="5" t="s">
        <v>146</v>
      </c>
      <c r="X176" s="15">
        <f t="shared" si="873"/>
        <v>0</v>
      </c>
      <c r="Y176" s="10" t="str">
        <f>IFERROR(VLOOKUP(A176,'7'!U:V,2,0),"0")</f>
        <v>0</v>
      </c>
      <c r="Z176" s="5" t="s">
        <v>146</v>
      </c>
      <c r="AA176" s="15">
        <f t="shared" si="847"/>
        <v>0</v>
      </c>
      <c r="AB176" s="10" t="str">
        <f>IFERROR(VLOOKUP(A176,'8'!U:V,2,0),"0")</f>
        <v>0</v>
      </c>
      <c r="AC176" s="5" t="s">
        <v>146</v>
      </c>
      <c r="AD176" s="15">
        <f t="shared" si="848"/>
        <v>0</v>
      </c>
      <c r="AE176" s="10" t="str">
        <f>IFERROR(VLOOKUP(A176,'9'!U:V,2,0),"0")</f>
        <v>0</v>
      </c>
      <c r="AF176" s="5" t="s">
        <v>146</v>
      </c>
      <c r="AG176" s="15">
        <f t="shared" si="849"/>
        <v>0</v>
      </c>
      <c r="AH176" s="10" t="str">
        <f>IFERROR(VLOOKUP(A176,'10'!U:V,2,0),"0")</f>
        <v>0</v>
      </c>
      <c r="AI176" s="5" t="s">
        <v>146</v>
      </c>
      <c r="AJ176" s="15">
        <f t="shared" si="850"/>
        <v>0</v>
      </c>
      <c r="AK176" s="10" t="str">
        <f>IFERROR(VLOOKUP(A176,'11'!U:V,2,0),"0")</f>
        <v>0</v>
      </c>
      <c r="AL176" s="5" t="s">
        <v>146</v>
      </c>
      <c r="AM176" s="15">
        <f t="shared" si="851"/>
        <v>0</v>
      </c>
      <c r="AN176" s="10" t="str">
        <f>IFERROR(VLOOKUP(A176,'12'!U:V,2,0),"0")</f>
        <v>0</v>
      </c>
      <c r="AO176" s="5" t="s">
        <v>146</v>
      </c>
      <c r="AP176" s="15">
        <f t="shared" si="852"/>
        <v>0</v>
      </c>
      <c r="AQ176" s="10" t="str">
        <f>IFERROR(VLOOKUP(A176,'13'!U:V,2,0),"0")</f>
        <v>0</v>
      </c>
      <c r="AR176" s="5" t="s">
        <v>146</v>
      </c>
      <c r="AS176" s="15">
        <f t="shared" si="853"/>
        <v>0</v>
      </c>
      <c r="AT176" s="10" t="str">
        <f>IFERROR(VLOOKUP(A176,'14'!U:V,2,0),"0")</f>
        <v>0</v>
      </c>
      <c r="AU176" s="5" t="s">
        <v>146</v>
      </c>
      <c r="AV176" s="15">
        <f t="shared" si="854"/>
        <v>0</v>
      </c>
      <c r="AW176" s="10" t="str">
        <f>IFERROR(VLOOKUP(A176,'15'!U:V,2,0),"0")</f>
        <v>0</v>
      </c>
      <c r="AX176" s="5" t="s">
        <v>146</v>
      </c>
      <c r="AY176" s="15">
        <f t="shared" si="855"/>
        <v>0</v>
      </c>
      <c r="AZ176" s="10" t="str">
        <f>IFERROR(VLOOKUP(A176,'16'!U:V,2,0),"0")</f>
        <v>0</v>
      </c>
      <c r="BA176" s="5" t="s">
        <v>146</v>
      </c>
      <c r="BB176" s="15">
        <f t="shared" si="856"/>
        <v>0</v>
      </c>
      <c r="BC176" s="10" t="str">
        <f>IFERROR(VLOOKUP(A176,'17'!U:V,2,0),"0")</f>
        <v>0</v>
      </c>
      <c r="BD176" s="5" t="s">
        <v>146</v>
      </c>
      <c r="BE176" s="15">
        <f t="shared" si="857"/>
        <v>0</v>
      </c>
      <c r="BF176" s="10" t="str">
        <f>IFERROR(VLOOKUP(A176,'18'!U:V,2,0),"0")</f>
        <v>0</v>
      </c>
      <c r="BG176" s="5" t="s">
        <v>146</v>
      </c>
      <c r="BH176" s="15">
        <f t="shared" si="858"/>
        <v>0</v>
      </c>
      <c r="BI176" s="10" t="str">
        <f>IFERROR(VLOOKUP(A176,'19'!U:V,2,0),"0")</f>
        <v>0</v>
      </c>
      <c r="BJ176" s="5" t="s">
        <v>146</v>
      </c>
      <c r="BK176" s="15">
        <f t="shared" si="859"/>
        <v>0</v>
      </c>
      <c r="BL176" s="10" t="str">
        <f>IFERROR(VLOOKUP(A176,'20'!U:V,2,0),"0")</f>
        <v>0</v>
      </c>
      <c r="BM176" s="5" t="s">
        <v>146</v>
      </c>
      <c r="BN176" s="15">
        <f t="shared" si="860"/>
        <v>0</v>
      </c>
      <c r="BO176" s="10" t="str">
        <f>IFERROR(VLOOKUP(A176,'21'!U:V,2,0),"0")</f>
        <v>0</v>
      </c>
      <c r="BP176" s="5" t="s">
        <v>146</v>
      </c>
      <c r="BQ176" s="15">
        <f t="shared" si="861"/>
        <v>0</v>
      </c>
      <c r="BR176" s="10" t="str">
        <f>IFERROR(VLOOKUP(A176,'22'!U:V,2,0),"0")</f>
        <v>0</v>
      </c>
      <c r="BS176" s="5" t="s">
        <v>146</v>
      </c>
      <c r="BT176" s="15">
        <f t="shared" si="862"/>
        <v>0</v>
      </c>
      <c r="BU176" s="10" t="str">
        <f>IFERROR(VLOOKUP(A176,'23'!U:V,2,0),"0")</f>
        <v>0</v>
      </c>
      <c r="BV176" s="5" t="s">
        <v>146</v>
      </c>
      <c r="BW176" s="15">
        <f t="shared" si="863"/>
        <v>0</v>
      </c>
      <c r="BX176" s="10" t="str">
        <f>IFERROR(VLOOKUP(A176,'24'!U:V,2,0),"0")</f>
        <v>0</v>
      </c>
      <c r="BY176" s="5" t="s">
        <v>146</v>
      </c>
      <c r="BZ176" s="15">
        <f t="shared" si="864"/>
        <v>0</v>
      </c>
      <c r="CA176" s="10" t="str">
        <f>IFERROR(VLOOKUP(A176,'25'!U:V,2,0),"0")</f>
        <v>0</v>
      </c>
      <c r="CB176" s="5" t="s">
        <v>146</v>
      </c>
      <c r="CC176" s="15">
        <f t="shared" si="865"/>
        <v>0</v>
      </c>
      <c r="CD176" s="10" t="str">
        <f>IFERROR(VLOOKUP(A176,'26'!U:V,2,0),"0")</f>
        <v>0</v>
      </c>
      <c r="CE176" s="5" t="s">
        <v>146</v>
      </c>
      <c r="CF176" s="15">
        <f t="shared" si="866"/>
        <v>0</v>
      </c>
      <c r="CG176" s="10" t="str">
        <f>IFERROR(VLOOKUP(A176,'27'!U:V,2,0),"0")</f>
        <v>0</v>
      </c>
      <c r="CH176" s="5" t="s">
        <v>146</v>
      </c>
      <c r="CI176" s="15">
        <f t="shared" si="867"/>
        <v>0</v>
      </c>
      <c r="CJ176" s="10" t="str">
        <f>IFERROR(VLOOKUP(A176,'28'!U:V,2,0),"0")</f>
        <v>0</v>
      </c>
      <c r="CK176" s="5" t="s">
        <v>146</v>
      </c>
      <c r="CL176" s="15">
        <f t="shared" si="868"/>
        <v>0</v>
      </c>
      <c r="CM176" s="10" t="str">
        <f>IFERROR(VLOOKUP(A176,'29'!U:V,2,0),"0")</f>
        <v>0</v>
      </c>
      <c r="CN176" s="5" t="s">
        <v>146</v>
      </c>
      <c r="CO176" s="15">
        <f t="shared" si="869"/>
        <v>0</v>
      </c>
      <c r="CP176" s="10" t="str">
        <f>IFERROR(VLOOKUP(A176,'30'!U:V,2,0),"0")</f>
        <v>0</v>
      </c>
      <c r="CQ176" s="5" t="s">
        <v>146</v>
      </c>
      <c r="CR176" s="15">
        <f t="shared" si="870"/>
        <v>0</v>
      </c>
      <c r="CS176" s="10" t="str">
        <f>IFERROR(VLOOKUP(A176,'31'!U:V,2,0),"0")</f>
        <v>0</v>
      </c>
      <c r="CT176" s="5" t="s">
        <v>146</v>
      </c>
      <c r="CU176" s="15">
        <f t="shared" si="871"/>
        <v>0</v>
      </c>
      <c r="CV176" s="10" t="str">
        <f>IFERROR(VLOOKUP(A176,'เซต1-31'!V:W,2,0),"0")</f>
        <v>0</v>
      </c>
      <c r="CW176" s="5" t="s">
        <v>146</v>
      </c>
      <c r="CX176" s="15">
        <f t="shared" si="872"/>
        <v>0</v>
      </c>
    </row>
    <row r="177" spans="1:102" x14ac:dyDescent="0.25">
      <c r="A177" s="5" t="s">
        <v>545</v>
      </c>
      <c r="B177" s="4" t="s">
        <v>546</v>
      </c>
      <c r="C177" s="13">
        <v>12.68</v>
      </c>
      <c r="D177" s="19">
        <f t="shared" si="839"/>
        <v>0</v>
      </c>
      <c r="E177" s="5" t="s">
        <v>146</v>
      </c>
      <c r="F177" s="13">
        <f t="shared" ref="F177" si="874">+D177*C177</f>
        <v>0</v>
      </c>
      <c r="G177" s="10" t="str">
        <f>IFERROR(VLOOKUP(A177,'1'!U:V,2,0),"0")</f>
        <v>0</v>
      </c>
      <c r="H177" s="5" t="s">
        <v>146</v>
      </c>
      <c r="I177" s="15">
        <f t="shared" ref="I177:I178" si="875">+G177*C177</f>
        <v>0</v>
      </c>
      <c r="J177" s="10" t="str">
        <f>IFERROR(VLOOKUP(A177,'2'!U:V,2,0),"0")</f>
        <v>0</v>
      </c>
      <c r="K177" s="5" t="s">
        <v>146</v>
      </c>
      <c r="L177" s="15">
        <f t="shared" ref="L177:L178" si="876">+J177*C177</f>
        <v>0</v>
      </c>
      <c r="M177" s="10" t="str">
        <f>IFERROR(VLOOKUP(A177,'3'!U:V,2,0),"0")</f>
        <v>0</v>
      </c>
      <c r="N177" s="5" t="s">
        <v>146</v>
      </c>
      <c r="O177" s="15">
        <f t="shared" ref="O177:O178" si="877">+M177*C177</f>
        <v>0</v>
      </c>
      <c r="P177" s="10" t="str">
        <f>IFERROR(VLOOKUP(A177,'4'!U:V,2,0),"0")</f>
        <v>0</v>
      </c>
      <c r="Q177" s="5" t="s">
        <v>146</v>
      </c>
      <c r="R177" s="15">
        <f t="shared" ref="R177:R178" si="878">+P177*C177</f>
        <v>0</v>
      </c>
      <c r="S177" s="10" t="str">
        <f>IFERROR(VLOOKUP(A177,'5'!U:V,2,0),"0")</f>
        <v>0</v>
      </c>
      <c r="T177" s="5" t="s">
        <v>146</v>
      </c>
      <c r="U177" s="15">
        <f t="shared" ref="U177:U178" si="879">+S177*C177</f>
        <v>0</v>
      </c>
      <c r="V177" s="10" t="str">
        <f>IFERROR(VLOOKUP(A177,'6'!U:V,2,0),"0")</f>
        <v>0</v>
      </c>
      <c r="W177" s="5" t="s">
        <v>146</v>
      </c>
      <c r="X177" s="15">
        <f t="shared" ref="X177:X178" si="880">+V177*C177</f>
        <v>0</v>
      </c>
      <c r="Y177" s="10" t="str">
        <f>IFERROR(VLOOKUP(A177,'7'!U:V,2,0),"0")</f>
        <v>0</v>
      </c>
      <c r="Z177" s="5" t="s">
        <v>146</v>
      </c>
      <c r="AA177" s="15">
        <f t="shared" ref="AA177:AA178" si="881">+Y177*C177</f>
        <v>0</v>
      </c>
      <c r="AB177" s="10" t="str">
        <f>IFERROR(VLOOKUP(A177,'8'!U:V,2,0),"0")</f>
        <v>0</v>
      </c>
      <c r="AC177" s="5" t="s">
        <v>146</v>
      </c>
      <c r="AD177" s="15">
        <f t="shared" ref="AD177:AD178" si="882">+AB177*C177</f>
        <v>0</v>
      </c>
      <c r="AE177" s="10" t="str">
        <f>IFERROR(VLOOKUP(A177,'9'!U:V,2,0),"0")</f>
        <v>0</v>
      </c>
      <c r="AF177" s="5" t="s">
        <v>146</v>
      </c>
      <c r="AG177" s="15">
        <f t="shared" ref="AG177:AG178" si="883">+AE177*C177</f>
        <v>0</v>
      </c>
      <c r="AH177" s="10" t="str">
        <f>IFERROR(VLOOKUP(A177,'10'!U:V,2,0),"0")</f>
        <v>0</v>
      </c>
      <c r="AI177" s="5" t="s">
        <v>146</v>
      </c>
      <c r="AJ177" s="15">
        <f t="shared" ref="AJ177:AJ178" si="884">+AH177*C177</f>
        <v>0</v>
      </c>
      <c r="AK177" s="10" t="str">
        <f>IFERROR(VLOOKUP(A177,'11'!U:V,2,0),"0")</f>
        <v>0</v>
      </c>
      <c r="AL177" s="5" t="s">
        <v>146</v>
      </c>
      <c r="AM177" s="15">
        <f t="shared" ref="AM177:AM178" si="885">+AK177*C177</f>
        <v>0</v>
      </c>
      <c r="AN177" s="10" t="str">
        <f>IFERROR(VLOOKUP(A177,'12'!U:V,2,0),"0")</f>
        <v>0</v>
      </c>
      <c r="AO177" s="5" t="s">
        <v>146</v>
      </c>
      <c r="AP177" s="15">
        <f t="shared" ref="AP177:AP178" si="886">+AN177*C177</f>
        <v>0</v>
      </c>
      <c r="AQ177" s="10" t="str">
        <f>IFERROR(VLOOKUP(A177,'13'!U:V,2,0),"0")</f>
        <v>0</v>
      </c>
      <c r="AR177" s="5" t="s">
        <v>146</v>
      </c>
      <c r="AS177" s="15">
        <f t="shared" ref="AS177:AS178" si="887">+AQ177*C177</f>
        <v>0</v>
      </c>
      <c r="AT177" s="10" t="str">
        <f>IFERROR(VLOOKUP(A177,'14'!U:V,2,0),"0")</f>
        <v>0</v>
      </c>
      <c r="AU177" s="5" t="s">
        <v>146</v>
      </c>
      <c r="AV177" s="15">
        <f t="shared" ref="AV177:AV178" si="888">+AT177*C177</f>
        <v>0</v>
      </c>
      <c r="AW177" s="10" t="str">
        <f>IFERROR(VLOOKUP(A177,'15'!U:V,2,0),"0")</f>
        <v>0</v>
      </c>
      <c r="AX177" s="5" t="s">
        <v>146</v>
      </c>
      <c r="AY177" s="15">
        <f t="shared" ref="AY177:AY178" si="889">+AW177*C177</f>
        <v>0</v>
      </c>
      <c r="AZ177" s="10" t="str">
        <f>IFERROR(VLOOKUP(A177,'16'!U:V,2,0),"0")</f>
        <v>0</v>
      </c>
      <c r="BA177" s="5" t="s">
        <v>146</v>
      </c>
      <c r="BB177" s="15">
        <f t="shared" ref="BB177:BB178" si="890">+AZ177*C177</f>
        <v>0</v>
      </c>
      <c r="BC177" s="10" t="str">
        <f>IFERROR(VLOOKUP(A177,'17'!U:V,2,0),"0")</f>
        <v>0</v>
      </c>
      <c r="BD177" s="5" t="s">
        <v>146</v>
      </c>
      <c r="BE177" s="15">
        <f t="shared" ref="BE177:BE178" si="891">+BC177*C177</f>
        <v>0</v>
      </c>
      <c r="BF177" s="10" t="str">
        <f>IFERROR(VLOOKUP(A177,'18'!U:V,2,0),"0")</f>
        <v>0</v>
      </c>
      <c r="BG177" s="5" t="s">
        <v>146</v>
      </c>
      <c r="BH177" s="15">
        <f t="shared" ref="BH177:BH178" si="892">+BF177*C177</f>
        <v>0</v>
      </c>
      <c r="BI177" s="10" t="str">
        <f>IFERROR(VLOOKUP(A177,'19'!U:V,2,0),"0")</f>
        <v>0</v>
      </c>
      <c r="BJ177" s="5" t="s">
        <v>146</v>
      </c>
      <c r="BK177" s="15">
        <f t="shared" ref="BK177:BK178" si="893">+BI177*C177</f>
        <v>0</v>
      </c>
      <c r="BL177" s="10" t="str">
        <f>IFERROR(VLOOKUP(A177,'20'!U:V,2,0),"0")</f>
        <v>0</v>
      </c>
      <c r="BM177" s="5" t="s">
        <v>146</v>
      </c>
      <c r="BN177" s="15">
        <f t="shared" ref="BN177:BN178" si="894">+BL177*C177</f>
        <v>0</v>
      </c>
      <c r="BO177" s="10" t="str">
        <f>IFERROR(VLOOKUP(A177,'21'!U:V,2,0),"0")</f>
        <v>0</v>
      </c>
      <c r="BP177" s="5" t="s">
        <v>146</v>
      </c>
      <c r="BQ177" s="15">
        <f t="shared" ref="BQ177:BQ178" si="895">+BO177*C177</f>
        <v>0</v>
      </c>
      <c r="BR177" s="10" t="str">
        <f>IFERROR(VLOOKUP(A177,'22'!U:V,2,0),"0")</f>
        <v>0</v>
      </c>
      <c r="BS177" s="5" t="s">
        <v>146</v>
      </c>
      <c r="BT177" s="15">
        <f t="shared" ref="BT177:BT178" si="896">+BR177*C177</f>
        <v>0</v>
      </c>
      <c r="BU177" s="10" t="str">
        <f>IFERROR(VLOOKUP(A177,'23'!U:V,2,0),"0")</f>
        <v>0</v>
      </c>
      <c r="BV177" s="5" t="s">
        <v>146</v>
      </c>
      <c r="BW177" s="15">
        <f t="shared" ref="BW177:BW178" si="897">+BU177*C177</f>
        <v>0</v>
      </c>
      <c r="BX177" s="10" t="str">
        <f>IFERROR(VLOOKUP(A177,'24'!U:V,2,0),"0")</f>
        <v>0</v>
      </c>
      <c r="BY177" s="5" t="s">
        <v>146</v>
      </c>
      <c r="BZ177" s="15">
        <f t="shared" ref="BZ177:BZ178" si="898">+BX177*C177</f>
        <v>0</v>
      </c>
      <c r="CA177" s="10" t="str">
        <f>IFERROR(VLOOKUP(A177,'25'!U:V,2,0),"0")</f>
        <v>0</v>
      </c>
      <c r="CB177" s="5" t="s">
        <v>146</v>
      </c>
      <c r="CC177" s="15">
        <f t="shared" ref="CC177:CC178" si="899">+CA177*C177</f>
        <v>0</v>
      </c>
      <c r="CD177" s="10" t="str">
        <f>IFERROR(VLOOKUP(A177,'26'!U:V,2,0),"0")</f>
        <v>0</v>
      </c>
      <c r="CE177" s="5" t="s">
        <v>146</v>
      </c>
      <c r="CF177" s="15">
        <f t="shared" ref="CF177:CF178" si="900">+CD177*C177</f>
        <v>0</v>
      </c>
      <c r="CG177" s="10" t="str">
        <f>IFERROR(VLOOKUP(A177,'27'!U:V,2,0),"0")</f>
        <v>0</v>
      </c>
      <c r="CH177" s="5" t="s">
        <v>146</v>
      </c>
      <c r="CI177" s="15">
        <f t="shared" ref="CI177:CI178" si="901">+CG177*C177</f>
        <v>0</v>
      </c>
      <c r="CJ177" s="10" t="str">
        <f>IFERROR(VLOOKUP(A177,'28'!U:V,2,0),"0")</f>
        <v>0</v>
      </c>
      <c r="CK177" s="5" t="s">
        <v>146</v>
      </c>
      <c r="CL177" s="15">
        <f t="shared" ref="CL177:CL178" si="902">+CJ177*C177</f>
        <v>0</v>
      </c>
      <c r="CM177" s="10" t="str">
        <f>IFERROR(VLOOKUP(A177,'29'!U:V,2,0),"0")</f>
        <v>0</v>
      </c>
      <c r="CN177" s="5" t="s">
        <v>146</v>
      </c>
      <c r="CO177" s="15">
        <f t="shared" ref="CO177:CO178" si="903">+CM177*C177</f>
        <v>0</v>
      </c>
      <c r="CP177" s="10" t="str">
        <f>IFERROR(VLOOKUP(A177,'30'!U:V,2,0),"0")</f>
        <v>0</v>
      </c>
      <c r="CQ177" s="5" t="s">
        <v>146</v>
      </c>
      <c r="CR177" s="15">
        <f t="shared" ref="CR177:CR178" si="904">+CP177*C177</f>
        <v>0</v>
      </c>
      <c r="CS177" s="10" t="str">
        <f>IFERROR(VLOOKUP(A177,'31'!U:V,2,0),"0")</f>
        <v>0</v>
      </c>
      <c r="CT177" s="5" t="s">
        <v>146</v>
      </c>
      <c r="CU177" s="15">
        <f t="shared" ref="CU177:CU178" si="905">+CS177*C177</f>
        <v>0</v>
      </c>
      <c r="CV177" s="10" t="str">
        <f>IFERROR(VLOOKUP(A177,'เซต1-31'!V:W,2,0),"0")</f>
        <v>0</v>
      </c>
      <c r="CW177" s="5" t="s">
        <v>146</v>
      </c>
      <c r="CX177" s="15">
        <f t="shared" ref="CX177:CX178" si="906">+CV177*CO177</f>
        <v>0</v>
      </c>
    </row>
    <row r="178" spans="1:102" x14ac:dyDescent="0.25">
      <c r="A178" s="5" t="s">
        <v>547</v>
      </c>
      <c r="B178" s="4" t="s">
        <v>548</v>
      </c>
      <c r="C178" s="13">
        <f>37.17+37.17</f>
        <v>74.34</v>
      </c>
      <c r="D178" s="19">
        <f>+G178+J178+M178+P178+S178+V178+Y178+AB178+AE178+AH178+AK178+AN178+AQ178+AT178+AW178+AZ178+BC178+BF178+BI178+BL178+BO178+BR178+BU178+BX178+CA178+CD178+CG178+CJ178+CM178+CP178+CS178+CV178</f>
        <v>0</v>
      </c>
      <c r="E178" s="5" t="s">
        <v>273</v>
      </c>
      <c r="F178" s="13">
        <f>+D178*C178</f>
        <v>0</v>
      </c>
      <c r="G178" s="10" t="str">
        <f>IFERROR(VLOOKUP(A178,'1'!U:V,2,0),"0")</f>
        <v>0</v>
      </c>
      <c r="H178" s="5" t="s">
        <v>273</v>
      </c>
      <c r="I178" s="15">
        <f t="shared" si="875"/>
        <v>0</v>
      </c>
      <c r="J178" s="10" t="str">
        <f>IFERROR(VLOOKUP(A178,'2'!U:V,2,0),"0")</f>
        <v>0</v>
      </c>
      <c r="K178" s="5" t="s">
        <v>273</v>
      </c>
      <c r="L178" s="15">
        <f t="shared" si="876"/>
        <v>0</v>
      </c>
      <c r="M178" s="10" t="str">
        <f>IFERROR(VLOOKUP(A178,'3'!U:V,2,0),"0")</f>
        <v>0</v>
      </c>
      <c r="N178" s="5" t="s">
        <v>273</v>
      </c>
      <c r="O178" s="15">
        <f t="shared" si="877"/>
        <v>0</v>
      </c>
      <c r="P178" s="10" t="str">
        <f>IFERROR(VLOOKUP(A178,'4'!U:V,2,0),"0")</f>
        <v>0</v>
      </c>
      <c r="Q178" s="5" t="s">
        <v>273</v>
      </c>
      <c r="R178" s="15">
        <f t="shared" si="878"/>
        <v>0</v>
      </c>
      <c r="S178" s="10" t="str">
        <f>IFERROR(VLOOKUP(A178,'5'!U:V,2,0),"0")</f>
        <v>0</v>
      </c>
      <c r="T178" s="5" t="s">
        <v>273</v>
      </c>
      <c r="U178" s="15">
        <f t="shared" si="879"/>
        <v>0</v>
      </c>
      <c r="V178" s="10" t="str">
        <f>IFERROR(VLOOKUP(A178,'6'!U:V,2,0),"0")</f>
        <v>0</v>
      </c>
      <c r="W178" s="5" t="s">
        <v>273</v>
      </c>
      <c r="X178" s="15">
        <f t="shared" si="880"/>
        <v>0</v>
      </c>
      <c r="Y178" s="10" t="str">
        <f>IFERROR(VLOOKUP(A178,'7'!U:V,2,0),"0")</f>
        <v>0</v>
      </c>
      <c r="Z178" s="5" t="s">
        <v>273</v>
      </c>
      <c r="AA178" s="15">
        <f t="shared" si="881"/>
        <v>0</v>
      </c>
      <c r="AB178" s="10" t="str">
        <f>IFERROR(VLOOKUP(A178,'8'!U:V,2,0),"0")</f>
        <v>0</v>
      </c>
      <c r="AC178" s="5" t="s">
        <v>273</v>
      </c>
      <c r="AD178" s="15">
        <f t="shared" si="882"/>
        <v>0</v>
      </c>
      <c r="AE178" s="10" t="str">
        <f>IFERROR(VLOOKUP(A178,'9'!U:V,2,0),"0")</f>
        <v>0</v>
      </c>
      <c r="AF178" s="5" t="s">
        <v>273</v>
      </c>
      <c r="AG178" s="15">
        <f t="shared" si="883"/>
        <v>0</v>
      </c>
      <c r="AH178" s="10" t="str">
        <f>IFERROR(VLOOKUP(A178,'10'!U:V,2,0),"0")</f>
        <v>0</v>
      </c>
      <c r="AI178" s="5" t="s">
        <v>273</v>
      </c>
      <c r="AJ178" s="15">
        <f t="shared" si="884"/>
        <v>0</v>
      </c>
      <c r="AK178" s="10" t="str">
        <f>IFERROR(VLOOKUP(A178,'11'!U:V,2,0),"0")</f>
        <v>0</v>
      </c>
      <c r="AL178" s="5" t="s">
        <v>273</v>
      </c>
      <c r="AM178" s="15">
        <f t="shared" si="885"/>
        <v>0</v>
      </c>
      <c r="AN178" s="10" t="str">
        <f>IFERROR(VLOOKUP(A178,'12'!U:V,2,0),"0")</f>
        <v>0</v>
      </c>
      <c r="AO178" s="5" t="s">
        <v>273</v>
      </c>
      <c r="AP178" s="15">
        <f t="shared" si="886"/>
        <v>0</v>
      </c>
      <c r="AQ178" s="10" t="str">
        <f>IFERROR(VLOOKUP(A178,'13'!U:V,2,0),"0")</f>
        <v>0</v>
      </c>
      <c r="AR178" s="5" t="s">
        <v>273</v>
      </c>
      <c r="AS178" s="15">
        <f t="shared" si="887"/>
        <v>0</v>
      </c>
      <c r="AT178" s="10" t="str">
        <f>IFERROR(VLOOKUP(A178,'14'!U:V,2,0),"0")</f>
        <v>0</v>
      </c>
      <c r="AU178" s="5" t="s">
        <v>273</v>
      </c>
      <c r="AV178" s="15">
        <f t="shared" si="888"/>
        <v>0</v>
      </c>
      <c r="AW178" s="10" t="str">
        <f>IFERROR(VLOOKUP(A178,'15'!U:V,2,0),"0")</f>
        <v>0</v>
      </c>
      <c r="AX178" s="5" t="s">
        <v>273</v>
      </c>
      <c r="AY178" s="15">
        <f t="shared" si="889"/>
        <v>0</v>
      </c>
      <c r="AZ178" s="10" t="str">
        <f>IFERROR(VLOOKUP(A178,'16'!U:V,2,0),"0")</f>
        <v>0</v>
      </c>
      <c r="BA178" s="5" t="s">
        <v>273</v>
      </c>
      <c r="BB178" s="15">
        <f t="shared" si="890"/>
        <v>0</v>
      </c>
      <c r="BC178" s="10" t="str">
        <f>IFERROR(VLOOKUP(A178,'17'!U:V,2,0),"0")</f>
        <v>0</v>
      </c>
      <c r="BD178" s="5" t="s">
        <v>273</v>
      </c>
      <c r="BE178" s="15">
        <f t="shared" si="891"/>
        <v>0</v>
      </c>
      <c r="BF178" s="10" t="str">
        <f>IFERROR(VLOOKUP(A178,'18'!U:V,2,0),"0")</f>
        <v>0</v>
      </c>
      <c r="BG178" s="5" t="s">
        <v>273</v>
      </c>
      <c r="BH178" s="15">
        <f t="shared" si="892"/>
        <v>0</v>
      </c>
      <c r="BI178" s="10" t="str">
        <f>IFERROR(VLOOKUP(A178,'19'!U:V,2,0),"0")</f>
        <v>0</v>
      </c>
      <c r="BJ178" s="5" t="s">
        <v>273</v>
      </c>
      <c r="BK178" s="15">
        <f t="shared" si="893"/>
        <v>0</v>
      </c>
      <c r="BL178" s="10" t="str">
        <f>IFERROR(VLOOKUP(A178,'20'!U:V,2,0),"0")</f>
        <v>0</v>
      </c>
      <c r="BM178" s="5" t="s">
        <v>273</v>
      </c>
      <c r="BN178" s="15">
        <f t="shared" si="894"/>
        <v>0</v>
      </c>
      <c r="BO178" s="10" t="str">
        <f>IFERROR(VLOOKUP(A178,'21'!U:V,2,0),"0")</f>
        <v>0</v>
      </c>
      <c r="BP178" s="5" t="s">
        <v>273</v>
      </c>
      <c r="BQ178" s="15">
        <f t="shared" si="895"/>
        <v>0</v>
      </c>
      <c r="BR178" s="10" t="str">
        <f>IFERROR(VLOOKUP(A178,'22'!U:V,2,0),"0")</f>
        <v>0</v>
      </c>
      <c r="BS178" s="5" t="s">
        <v>273</v>
      </c>
      <c r="BT178" s="15">
        <f t="shared" si="896"/>
        <v>0</v>
      </c>
      <c r="BU178" s="10" t="str">
        <f>IFERROR(VLOOKUP(A178,'23'!U:V,2,0),"0")</f>
        <v>0</v>
      </c>
      <c r="BV178" s="5" t="s">
        <v>273</v>
      </c>
      <c r="BW178" s="15">
        <f t="shared" si="897"/>
        <v>0</v>
      </c>
      <c r="BX178" s="10" t="str">
        <f>IFERROR(VLOOKUP(A178,'24'!U:V,2,0),"0")</f>
        <v>0</v>
      </c>
      <c r="BY178" s="5" t="s">
        <v>273</v>
      </c>
      <c r="BZ178" s="15">
        <f t="shared" si="898"/>
        <v>0</v>
      </c>
      <c r="CA178" s="10" t="str">
        <f>IFERROR(VLOOKUP(A178,'25'!U:V,2,0),"0")</f>
        <v>0</v>
      </c>
      <c r="CB178" s="5" t="s">
        <v>273</v>
      </c>
      <c r="CC178" s="15">
        <f t="shared" si="899"/>
        <v>0</v>
      </c>
      <c r="CD178" s="10" t="str">
        <f>IFERROR(VLOOKUP(A178,'26'!U:V,2,0),"0")</f>
        <v>0</v>
      </c>
      <c r="CE178" s="5" t="s">
        <v>273</v>
      </c>
      <c r="CF178" s="15">
        <f t="shared" si="900"/>
        <v>0</v>
      </c>
      <c r="CG178" s="10" t="str">
        <f>IFERROR(VLOOKUP(A178,'27'!U:V,2,0),"0")</f>
        <v>0</v>
      </c>
      <c r="CH178" s="5" t="s">
        <v>273</v>
      </c>
      <c r="CI178" s="15">
        <f t="shared" si="901"/>
        <v>0</v>
      </c>
      <c r="CJ178" s="10" t="str">
        <f>IFERROR(VLOOKUP(A178,'28'!U:V,2,0),"0")</f>
        <v>0</v>
      </c>
      <c r="CK178" s="5" t="s">
        <v>273</v>
      </c>
      <c r="CL178" s="15">
        <f t="shared" si="902"/>
        <v>0</v>
      </c>
      <c r="CM178" s="10" t="str">
        <f>IFERROR(VLOOKUP(A178,'29'!U:V,2,0),"0")</f>
        <v>0</v>
      </c>
      <c r="CN178" s="5" t="s">
        <v>273</v>
      </c>
      <c r="CO178" s="15">
        <f t="shared" si="903"/>
        <v>0</v>
      </c>
      <c r="CP178" s="10" t="str">
        <f>IFERROR(VLOOKUP(A178,'30'!U:V,2,0),"0")</f>
        <v>0</v>
      </c>
      <c r="CQ178" s="5" t="s">
        <v>273</v>
      </c>
      <c r="CR178" s="15">
        <f t="shared" si="904"/>
        <v>0</v>
      </c>
      <c r="CS178" s="10" t="str">
        <f>IFERROR(VLOOKUP(A178,'31'!U:V,2,0),"0")</f>
        <v>0</v>
      </c>
      <c r="CT178" s="5" t="s">
        <v>273</v>
      </c>
      <c r="CU178" s="15">
        <f t="shared" si="905"/>
        <v>0</v>
      </c>
      <c r="CV178" s="10" t="str">
        <f>IFERROR(VLOOKUP(A178,'เซต1-31'!V:W,2,0),"0")</f>
        <v>0</v>
      </c>
      <c r="CW178" s="5" t="s">
        <v>273</v>
      </c>
      <c r="CX178" s="15">
        <f t="shared" si="906"/>
        <v>0</v>
      </c>
    </row>
    <row r="179" spans="1:102" x14ac:dyDescent="0.25">
      <c r="A179" s="5" t="s">
        <v>549</v>
      </c>
      <c r="B179" s="4" t="s">
        <v>550</v>
      </c>
      <c r="C179" s="13">
        <f>38.46+15.01</f>
        <v>53.47</v>
      </c>
      <c r="D179" s="19">
        <f t="shared" ref="D179" si="907">+G179+J179+M179+P179+S179+V179+Y179+AB179+AE179+AH179+AK179+AN179+AQ179+AT179+AW179+AZ179+BC179+BF179+BI179+BL179+BO179+BR179+BU179+BX179+CA179+CD179+CG179+CJ179+CM179+CP179+CS179+CV179</f>
        <v>0</v>
      </c>
      <c r="E179" s="5" t="s">
        <v>273</v>
      </c>
      <c r="F179" s="13">
        <f t="shared" ref="F179" si="908">+D179*C179</f>
        <v>0</v>
      </c>
      <c r="G179" s="10" t="str">
        <f>IFERROR(VLOOKUP(A179,'1'!U:V,2,0),"0")</f>
        <v>0</v>
      </c>
      <c r="H179" s="5" t="s">
        <v>273</v>
      </c>
      <c r="I179" s="15">
        <f t="shared" ref="I179" si="909">+G179*C179</f>
        <v>0</v>
      </c>
      <c r="J179" s="10" t="str">
        <f>IFERROR(VLOOKUP(A179,'2'!U:V,2,0),"0")</f>
        <v>0</v>
      </c>
      <c r="K179" s="5" t="s">
        <v>273</v>
      </c>
      <c r="L179" s="15">
        <f t="shared" ref="L179" si="910">+J179*C179</f>
        <v>0</v>
      </c>
      <c r="M179" s="10" t="str">
        <f>IFERROR(VLOOKUP(A179,'3'!U:V,2,0),"0")</f>
        <v>0</v>
      </c>
      <c r="N179" s="5" t="s">
        <v>273</v>
      </c>
      <c r="O179" s="15">
        <f t="shared" ref="O179" si="911">+M179*C179</f>
        <v>0</v>
      </c>
      <c r="P179" s="10" t="str">
        <f>IFERROR(VLOOKUP(A179,'4'!U:V,2,0),"0")</f>
        <v>0</v>
      </c>
      <c r="Q179" s="5" t="s">
        <v>273</v>
      </c>
      <c r="R179" s="15">
        <f t="shared" ref="R179" si="912">+P179*C179</f>
        <v>0</v>
      </c>
      <c r="S179" s="10" t="str">
        <f>IFERROR(VLOOKUP(A179,'5'!U:V,2,0),"0")</f>
        <v>0</v>
      </c>
      <c r="T179" s="5" t="s">
        <v>273</v>
      </c>
      <c r="U179" s="15">
        <f t="shared" ref="U179" si="913">+S179*C179</f>
        <v>0</v>
      </c>
      <c r="V179" s="10" t="str">
        <f>IFERROR(VLOOKUP(A179,'6'!U:V,2,0),"0")</f>
        <v>0</v>
      </c>
      <c r="W179" s="5" t="s">
        <v>273</v>
      </c>
      <c r="X179" s="15">
        <f t="shared" ref="X179" si="914">+V179*C179</f>
        <v>0</v>
      </c>
      <c r="Y179" s="10" t="str">
        <f>IFERROR(VLOOKUP(A179,'7'!U:V,2,0),"0")</f>
        <v>0</v>
      </c>
      <c r="Z179" s="5" t="s">
        <v>273</v>
      </c>
      <c r="AA179" s="15">
        <f t="shared" ref="AA179" si="915">+Y179*C179</f>
        <v>0</v>
      </c>
      <c r="AB179" s="10" t="str">
        <f>IFERROR(VLOOKUP(A179,'8'!U:V,2,0),"0")</f>
        <v>0</v>
      </c>
      <c r="AC179" s="5" t="s">
        <v>273</v>
      </c>
      <c r="AD179" s="15">
        <f t="shared" ref="AD179" si="916">+AB179*C179</f>
        <v>0</v>
      </c>
      <c r="AE179" s="10" t="str">
        <f>IFERROR(VLOOKUP(A179,'9'!U:V,2,0),"0")</f>
        <v>0</v>
      </c>
      <c r="AF179" s="5" t="s">
        <v>273</v>
      </c>
      <c r="AG179" s="15">
        <f t="shared" ref="AG179" si="917">+AE179*C179</f>
        <v>0</v>
      </c>
      <c r="AH179" s="10" t="str">
        <f>IFERROR(VLOOKUP(A179,'10'!U:V,2,0),"0")</f>
        <v>0</v>
      </c>
      <c r="AI179" s="5" t="s">
        <v>273</v>
      </c>
      <c r="AJ179" s="15">
        <f t="shared" ref="AJ179" si="918">+AH179*C179</f>
        <v>0</v>
      </c>
      <c r="AK179" s="10" t="str">
        <f>IFERROR(VLOOKUP(A179,'11'!U:V,2,0),"0")</f>
        <v>0</v>
      </c>
      <c r="AL179" s="5" t="s">
        <v>273</v>
      </c>
      <c r="AM179" s="15">
        <f t="shared" ref="AM179" si="919">+AK179*C179</f>
        <v>0</v>
      </c>
      <c r="AN179" s="10" t="str">
        <f>IFERROR(VLOOKUP(A179,'12'!U:V,2,0),"0")</f>
        <v>0</v>
      </c>
      <c r="AO179" s="5" t="s">
        <v>273</v>
      </c>
      <c r="AP179" s="15">
        <f t="shared" ref="AP179" si="920">+AN179*C179</f>
        <v>0</v>
      </c>
      <c r="AQ179" s="10" t="str">
        <f>IFERROR(VLOOKUP(A179,'13'!U:V,2,0),"0")</f>
        <v>0</v>
      </c>
      <c r="AR179" s="5" t="s">
        <v>273</v>
      </c>
      <c r="AS179" s="15">
        <f t="shared" ref="AS179" si="921">+AQ179*C179</f>
        <v>0</v>
      </c>
      <c r="AT179" s="10" t="str">
        <f>IFERROR(VLOOKUP(A179,'14'!U:V,2,0),"0")</f>
        <v>0</v>
      </c>
      <c r="AU179" s="5" t="s">
        <v>273</v>
      </c>
      <c r="AV179" s="15">
        <f t="shared" ref="AV179" si="922">+AT179*C179</f>
        <v>0</v>
      </c>
      <c r="AW179" s="10" t="str">
        <f>IFERROR(VLOOKUP(A179,'15'!U:V,2,0),"0")</f>
        <v>0</v>
      </c>
      <c r="AX179" s="5" t="s">
        <v>273</v>
      </c>
      <c r="AY179" s="15">
        <f t="shared" ref="AY179" si="923">+AW179*C179</f>
        <v>0</v>
      </c>
      <c r="AZ179" s="10" t="str">
        <f>IFERROR(VLOOKUP(A179,'16'!U:V,2,0),"0")</f>
        <v>0</v>
      </c>
      <c r="BA179" s="5" t="s">
        <v>273</v>
      </c>
      <c r="BB179" s="15">
        <f t="shared" ref="BB179" si="924">+AZ179*C179</f>
        <v>0</v>
      </c>
      <c r="BC179" s="10" t="str">
        <f>IFERROR(VLOOKUP(A179,'17'!U:V,2,0),"0")</f>
        <v>0</v>
      </c>
      <c r="BD179" s="5" t="s">
        <v>273</v>
      </c>
      <c r="BE179" s="15">
        <f t="shared" ref="BE179" si="925">+BC179*C179</f>
        <v>0</v>
      </c>
      <c r="BF179" s="10" t="str">
        <f>IFERROR(VLOOKUP(A179,'18'!U:V,2,0),"0")</f>
        <v>0</v>
      </c>
      <c r="BG179" s="5" t="s">
        <v>273</v>
      </c>
      <c r="BH179" s="15">
        <f t="shared" ref="BH179" si="926">+BF179*C179</f>
        <v>0</v>
      </c>
      <c r="BI179" s="10" t="str">
        <f>IFERROR(VLOOKUP(A179,'19'!U:V,2,0),"0")</f>
        <v>0</v>
      </c>
      <c r="BJ179" s="5" t="s">
        <v>273</v>
      </c>
      <c r="BK179" s="15">
        <f t="shared" ref="BK179" si="927">+BI179*C179</f>
        <v>0</v>
      </c>
      <c r="BL179" s="10" t="str">
        <f>IFERROR(VLOOKUP(A179,'20'!U:V,2,0),"0")</f>
        <v>0</v>
      </c>
      <c r="BM179" s="5" t="s">
        <v>273</v>
      </c>
      <c r="BN179" s="15">
        <f t="shared" ref="BN179" si="928">+BL179*C179</f>
        <v>0</v>
      </c>
      <c r="BO179" s="10" t="str">
        <f>IFERROR(VLOOKUP(A179,'21'!U:V,2,0),"0")</f>
        <v>0</v>
      </c>
      <c r="BP179" s="5" t="s">
        <v>273</v>
      </c>
      <c r="BQ179" s="15">
        <f t="shared" ref="BQ179" si="929">+BO179*C179</f>
        <v>0</v>
      </c>
      <c r="BR179" s="10" t="str">
        <f>IFERROR(VLOOKUP(A179,'22'!U:V,2,0),"0")</f>
        <v>0</v>
      </c>
      <c r="BS179" s="5" t="s">
        <v>273</v>
      </c>
      <c r="BT179" s="15">
        <f t="shared" ref="BT179" si="930">+BR179*C179</f>
        <v>0</v>
      </c>
      <c r="BU179" s="10" t="str">
        <f>IFERROR(VLOOKUP(A179,'23'!U:V,2,0),"0")</f>
        <v>0</v>
      </c>
      <c r="BV179" s="5" t="s">
        <v>273</v>
      </c>
      <c r="BW179" s="15">
        <f t="shared" ref="BW179" si="931">+BU179*C179</f>
        <v>0</v>
      </c>
      <c r="BX179" s="10" t="str">
        <f>IFERROR(VLOOKUP(A179,'24'!U:V,2,0),"0")</f>
        <v>0</v>
      </c>
      <c r="BY179" s="5" t="s">
        <v>273</v>
      </c>
      <c r="BZ179" s="15">
        <f t="shared" ref="BZ179" si="932">+BX179*C179</f>
        <v>0</v>
      </c>
      <c r="CA179" s="10" t="str">
        <f>IFERROR(VLOOKUP(A179,'25'!U:V,2,0),"0")</f>
        <v>0</v>
      </c>
      <c r="CB179" s="5" t="s">
        <v>273</v>
      </c>
      <c r="CC179" s="15">
        <f t="shared" ref="CC179" si="933">+CA179*C179</f>
        <v>0</v>
      </c>
      <c r="CD179" s="10" t="str">
        <f>IFERROR(VLOOKUP(A179,'26'!U:V,2,0),"0")</f>
        <v>0</v>
      </c>
      <c r="CE179" s="5" t="s">
        <v>273</v>
      </c>
      <c r="CF179" s="15">
        <f t="shared" ref="CF179" si="934">+CD179*C179</f>
        <v>0</v>
      </c>
      <c r="CG179" s="10" t="str">
        <f>IFERROR(VLOOKUP(A179,'27'!U:V,2,0),"0")</f>
        <v>0</v>
      </c>
      <c r="CH179" s="5" t="s">
        <v>273</v>
      </c>
      <c r="CI179" s="15">
        <f t="shared" ref="CI179" si="935">+CG179*C179</f>
        <v>0</v>
      </c>
      <c r="CJ179" s="10" t="str">
        <f>IFERROR(VLOOKUP(A179,'28'!U:V,2,0),"0")</f>
        <v>0</v>
      </c>
      <c r="CK179" s="5" t="s">
        <v>273</v>
      </c>
      <c r="CL179" s="15">
        <f t="shared" ref="CL179" si="936">+CJ179*C179</f>
        <v>0</v>
      </c>
      <c r="CM179" s="10" t="str">
        <f>IFERROR(VLOOKUP(A179,'29'!U:V,2,0),"0")</f>
        <v>0</v>
      </c>
      <c r="CN179" s="5" t="s">
        <v>273</v>
      </c>
      <c r="CO179" s="15">
        <f t="shared" ref="CO179" si="937">+CM179*C179</f>
        <v>0</v>
      </c>
      <c r="CP179" s="10" t="str">
        <f>IFERROR(VLOOKUP(A179,'30'!U:V,2,0),"0")</f>
        <v>0</v>
      </c>
      <c r="CQ179" s="5" t="s">
        <v>273</v>
      </c>
      <c r="CR179" s="15">
        <f t="shared" ref="CR179" si="938">+CP179*C179</f>
        <v>0</v>
      </c>
      <c r="CS179" s="10" t="str">
        <f>IFERROR(VLOOKUP(A179,'31'!U:V,2,0),"0")</f>
        <v>0</v>
      </c>
      <c r="CT179" s="5" t="s">
        <v>273</v>
      </c>
      <c r="CU179" s="15">
        <f t="shared" ref="CU179" si="939">+CS179*C179</f>
        <v>0</v>
      </c>
      <c r="CV179" s="10" t="str">
        <f>IFERROR(VLOOKUP(A179,'เซต1-31'!V:W,2,0),"0")</f>
        <v>0</v>
      </c>
      <c r="CW179" s="5" t="s">
        <v>273</v>
      </c>
      <c r="CX179" s="15">
        <f t="shared" ref="CX179" si="940">+CV179*CO179</f>
        <v>0</v>
      </c>
    </row>
    <row r="180" spans="1:102" x14ac:dyDescent="0.25">
      <c r="A180" s="5" t="s">
        <v>551</v>
      </c>
      <c r="B180" s="4" t="s">
        <v>552</v>
      </c>
      <c r="C180" s="13">
        <f>24.8+15.01</f>
        <v>39.81</v>
      </c>
      <c r="D180" s="19">
        <f t="shared" ref="D180" si="941">+G180+J180+M180+P180+S180+V180+Y180+AB180+AE180+AH180+AK180+AN180+AQ180+AT180+AW180+AZ180+BC180+BF180+BI180+BL180+BO180+BR180+BU180+BX180+CA180+CD180+CG180+CJ180+CM180+CP180+CS180+CV180</f>
        <v>0</v>
      </c>
      <c r="E180" s="5" t="s">
        <v>273</v>
      </c>
      <c r="F180" s="13">
        <f t="shared" ref="F180" si="942">+D180*C180</f>
        <v>0</v>
      </c>
      <c r="G180" s="10" t="str">
        <f>IFERROR(VLOOKUP(A180,'1'!U:V,2,0),"0")</f>
        <v>0</v>
      </c>
      <c r="H180" s="5" t="s">
        <v>273</v>
      </c>
      <c r="I180" s="15">
        <f t="shared" ref="I180" si="943">+G180*C180</f>
        <v>0</v>
      </c>
      <c r="J180" s="10" t="str">
        <f>IFERROR(VLOOKUP(A180,'2'!U:V,2,0),"0")</f>
        <v>0</v>
      </c>
      <c r="K180" s="5" t="s">
        <v>273</v>
      </c>
      <c r="L180" s="15">
        <f t="shared" ref="L180" si="944">+J180*C180</f>
        <v>0</v>
      </c>
      <c r="M180" s="10" t="str">
        <f>IFERROR(VLOOKUP(A180,'3'!U:V,2,0),"0")</f>
        <v>0</v>
      </c>
      <c r="N180" s="5" t="s">
        <v>273</v>
      </c>
      <c r="O180" s="15">
        <f t="shared" ref="O180" si="945">+M180*C180</f>
        <v>0</v>
      </c>
      <c r="P180" s="10" t="str">
        <f>IFERROR(VLOOKUP(A180,'4'!U:V,2,0),"0")</f>
        <v>0</v>
      </c>
      <c r="Q180" s="5" t="s">
        <v>273</v>
      </c>
      <c r="R180" s="15">
        <f t="shared" ref="R180" si="946">+P180*C180</f>
        <v>0</v>
      </c>
      <c r="S180" s="10" t="str">
        <f>IFERROR(VLOOKUP(A180,'5'!U:V,2,0),"0")</f>
        <v>0</v>
      </c>
      <c r="T180" s="5" t="s">
        <v>273</v>
      </c>
      <c r="U180" s="15">
        <f t="shared" ref="U180" si="947">+S180*C180</f>
        <v>0</v>
      </c>
      <c r="V180" s="10" t="str">
        <f>IFERROR(VLOOKUP(A180,'6'!U:V,2,0),"0")</f>
        <v>0</v>
      </c>
      <c r="W180" s="5" t="s">
        <v>273</v>
      </c>
      <c r="X180" s="15">
        <f t="shared" ref="X180" si="948">+V180*C180</f>
        <v>0</v>
      </c>
      <c r="Y180" s="10" t="str">
        <f>IFERROR(VLOOKUP(A180,'7'!U:V,2,0),"0")</f>
        <v>0</v>
      </c>
      <c r="Z180" s="5" t="s">
        <v>273</v>
      </c>
      <c r="AA180" s="15">
        <f t="shared" ref="AA180" si="949">+Y180*C180</f>
        <v>0</v>
      </c>
      <c r="AB180" s="10" t="str">
        <f>IFERROR(VLOOKUP(A180,'8'!U:V,2,0),"0")</f>
        <v>0</v>
      </c>
      <c r="AC180" s="5" t="s">
        <v>273</v>
      </c>
      <c r="AD180" s="15">
        <f t="shared" ref="AD180" si="950">+AB180*C180</f>
        <v>0</v>
      </c>
      <c r="AE180" s="10" t="str">
        <f>IFERROR(VLOOKUP(A180,'9'!U:V,2,0),"0")</f>
        <v>0</v>
      </c>
      <c r="AF180" s="5" t="s">
        <v>273</v>
      </c>
      <c r="AG180" s="15">
        <f t="shared" ref="AG180" si="951">+AE180*C180</f>
        <v>0</v>
      </c>
      <c r="AH180" s="10" t="str">
        <f>IFERROR(VLOOKUP(A180,'10'!U:V,2,0),"0")</f>
        <v>0</v>
      </c>
      <c r="AI180" s="5" t="s">
        <v>273</v>
      </c>
      <c r="AJ180" s="15">
        <f t="shared" ref="AJ180" si="952">+AH180*C180</f>
        <v>0</v>
      </c>
      <c r="AK180" s="10" t="str">
        <f>IFERROR(VLOOKUP(A180,'11'!U:V,2,0),"0")</f>
        <v>0</v>
      </c>
      <c r="AL180" s="5" t="s">
        <v>273</v>
      </c>
      <c r="AM180" s="15">
        <f t="shared" ref="AM180" si="953">+AK180*C180</f>
        <v>0</v>
      </c>
      <c r="AN180" s="10" t="str">
        <f>IFERROR(VLOOKUP(A180,'12'!U:V,2,0),"0")</f>
        <v>0</v>
      </c>
      <c r="AO180" s="5" t="s">
        <v>273</v>
      </c>
      <c r="AP180" s="15">
        <f t="shared" ref="AP180" si="954">+AN180*C180</f>
        <v>0</v>
      </c>
      <c r="AQ180" s="10" t="str">
        <f>IFERROR(VLOOKUP(A180,'13'!U:V,2,0),"0")</f>
        <v>0</v>
      </c>
      <c r="AR180" s="5" t="s">
        <v>273</v>
      </c>
      <c r="AS180" s="15">
        <f t="shared" ref="AS180" si="955">+AQ180*C180</f>
        <v>0</v>
      </c>
      <c r="AT180" s="10" t="str">
        <f>IFERROR(VLOOKUP(A180,'14'!U:V,2,0),"0")</f>
        <v>0</v>
      </c>
      <c r="AU180" s="5" t="s">
        <v>273</v>
      </c>
      <c r="AV180" s="15">
        <f t="shared" ref="AV180" si="956">+AT180*C180</f>
        <v>0</v>
      </c>
      <c r="AW180" s="10" t="str">
        <f>IFERROR(VLOOKUP(A180,'15'!U:V,2,0),"0")</f>
        <v>0</v>
      </c>
      <c r="AX180" s="5" t="s">
        <v>273</v>
      </c>
      <c r="AY180" s="15">
        <f t="shared" ref="AY180" si="957">+AW180*C180</f>
        <v>0</v>
      </c>
      <c r="AZ180" s="10" t="str">
        <f>IFERROR(VLOOKUP(A180,'16'!U:V,2,0),"0")</f>
        <v>0</v>
      </c>
      <c r="BA180" s="5" t="s">
        <v>273</v>
      </c>
      <c r="BB180" s="15">
        <f t="shared" ref="BB180" si="958">+AZ180*C180</f>
        <v>0</v>
      </c>
      <c r="BC180" s="10" t="str">
        <f>IFERROR(VLOOKUP(A180,'17'!U:V,2,0),"0")</f>
        <v>0</v>
      </c>
      <c r="BD180" s="5" t="s">
        <v>273</v>
      </c>
      <c r="BE180" s="15">
        <f t="shared" ref="BE180" si="959">+BC180*C180</f>
        <v>0</v>
      </c>
      <c r="BF180" s="10" t="str">
        <f>IFERROR(VLOOKUP(A180,'18'!U:V,2,0),"0")</f>
        <v>0</v>
      </c>
      <c r="BG180" s="5" t="s">
        <v>273</v>
      </c>
      <c r="BH180" s="15">
        <f t="shared" ref="BH180" si="960">+BF180*C180</f>
        <v>0</v>
      </c>
      <c r="BI180" s="10" t="str">
        <f>IFERROR(VLOOKUP(A180,'19'!U:V,2,0),"0")</f>
        <v>0</v>
      </c>
      <c r="BJ180" s="5" t="s">
        <v>273</v>
      </c>
      <c r="BK180" s="15">
        <f t="shared" ref="BK180" si="961">+BI180*C180</f>
        <v>0</v>
      </c>
      <c r="BL180" s="10" t="str">
        <f>IFERROR(VLOOKUP(A180,'20'!U:V,2,0),"0")</f>
        <v>0</v>
      </c>
      <c r="BM180" s="5" t="s">
        <v>273</v>
      </c>
      <c r="BN180" s="15">
        <f t="shared" ref="BN180" si="962">+BL180*C180</f>
        <v>0</v>
      </c>
      <c r="BO180" s="10" t="str">
        <f>IFERROR(VLOOKUP(A180,'21'!U:V,2,0),"0")</f>
        <v>0</v>
      </c>
      <c r="BP180" s="5" t="s">
        <v>273</v>
      </c>
      <c r="BQ180" s="15">
        <f t="shared" ref="BQ180" si="963">+BO180*C180</f>
        <v>0</v>
      </c>
      <c r="BR180" s="10" t="str">
        <f>IFERROR(VLOOKUP(A180,'22'!U:V,2,0),"0")</f>
        <v>0</v>
      </c>
      <c r="BS180" s="5" t="s">
        <v>273</v>
      </c>
      <c r="BT180" s="15">
        <f t="shared" ref="BT180" si="964">+BR180*C180</f>
        <v>0</v>
      </c>
      <c r="BU180" s="10" t="str">
        <f>IFERROR(VLOOKUP(A180,'23'!U:V,2,0),"0")</f>
        <v>0</v>
      </c>
      <c r="BV180" s="5" t="s">
        <v>273</v>
      </c>
      <c r="BW180" s="15">
        <f t="shared" ref="BW180" si="965">+BU180*C180</f>
        <v>0</v>
      </c>
      <c r="BX180" s="10" t="str">
        <f>IFERROR(VLOOKUP(A180,'24'!U:V,2,0),"0")</f>
        <v>0</v>
      </c>
      <c r="BY180" s="5" t="s">
        <v>273</v>
      </c>
      <c r="BZ180" s="15">
        <f t="shared" ref="BZ180" si="966">+BX180*C180</f>
        <v>0</v>
      </c>
      <c r="CA180" s="10" t="str">
        <f>IFERROR(VLOOKUP(A180,'25'!U:V,2,0),"0")</f>
        <v>0</v>
      </c>
      <c r="CB180" s="5" t="s">
        <v>273</v>
      </c>
      <c r="CC180" s="15">
        <f t="shared" ref="CC180" si="967">+CA180*C180</f>
        <v>0</v>
      </c>
      <c r="CD180" s="10" t="str">
        <f>IFERROR(VLOOKUP(A180,'26'!U:V,2,0),"0")</f>
        <v>0</v>
      </c>
      <c r="CE180" s="5" t="s">
        <v>273</v>
      </c>
      <c r="CF180" s="15">
        <f t="shared" ref="CF180" si="968">+CD180*C180</f>
        <v>0</v>
      </c>
      <c r="CG180" s="10" t="str">
        <f>IFERROR(VLOOKUP(A180,'27'!U:V,2,0),"0")</f>
        <v>0</v>
      </c>
      <c r="CH180" s="5" t="s">
        <v>273</v>
      </c>
      <c r="CI180" s="15">
        <f t="shared" ref="CI180" si="969">+CG180*C180</f>
        <v>0</v>
      </c>
      <c r="CJ180" s="10" t="str">
        <f>IFERROR(VLOOKUP(A180,'28'!U:V,2,0),"0")</f>
        <v>0</v>
      </c>
      <c r="CK180" s="5" t="s">
        <v>273</v>
      </c>
      <c r="CL180" s="15">
        <f t="shared" ref="CL180" si="970">+CJ180*C180</f>
        <v>0</v>
      </c>
      <c r="CM180" s="10" t="str">
        <f>IFERROR(VLOOKUP(A180,'29'!U:V,2,0),"0")</f>
        <v>0</v>
      </c>
      <c r="CN180" s="5" t="s">
        <v>273</v>
      </c>
      <c r="CO180" s="15">
        <f t="shared" ref="CO180" si="971">+CM180*C180</f>
        <v>0</v>
      </c>
      <c r="CP180" s="10" t="str">
        <f>IFERROR(VLOOKUP(A180,'30'!U:V,2,0),"0")</f>
        <v>0</v>
      </c>
      <c r="CQ180" s="5" t="s">
        <v>273</v>
      </c>
      <c r="CR180" s="15">
        <f t="shared" ref="CR180" si="972">+CP180*C180</f>
        <v>0</v>
      </c>
      <c r="CS180" s="10" t="str">
        <f>IFERROR(VLOOKUP(A180,'31'!U:V,2,0),"0")</f>
        <v>0</v>
      </c>
      <c r="CT180" s="5" t="s">
        <v>273</v>
      </c>
      <c r="CU180" s="15">
        <f t="shared" ref="CU180" si="973">+CS180*C180</f>
        <v>0</v>
      </c>
      <c r="CV180" s="10" t="str">
        <f>IFERROR(VLOOKUP(A180,'เซต1-31'!V:W,2,0),"0")</f>
        <v>0</v>
      </c>
      <c r="CW180" s="5" t="s">
        <v>273</v>
      </c>
      <c r="CX180" s="15">
        <f t="shared" ref="CX180" si="974">+CV180*CO180</f>
        <v>0</v>
      </c>
    </row>
    <row r="181" spans="1:102" x14ac:dyDescent="0.25">
      <c r="A181" s="5" t="s">
        <v>553</v>
      </c>
      <c r="B181" s="4" t="s">
        <v>554</v>
      </c>
      <c r="C181" s="13">
        <f>37.17+15.01</f>
        <v>52.18</v>
      </c>
      <c r="D181" s="19">
        <f t="shared" ref="D181:D182" si="975">+G181+J181+M181+P181+S181+V181+Y181+AB181+AE181+AH181+AK181+AN181+AQ181+AT181+AW181+AZ181+BC181+BF181+BI181+BL181+BO181+BR181+BU181+BX181+CA181+CD181+CG181+CJ181+CM181+CP181+CS181+CV181</f>
        <v>0</v>
      </c>
      <c r="E181" s="5" t="s">
        <v>273</v>
      </c>
      <c r="F181" s="13">
        <f t="shared" ref="F181:F182" si="976">+D181*C181</f>
        <v>0</v>
      </c>
      <c r="G181" s="10" t="str">
        <f>IFERROR(VLOOKUP(A181,'1'!U:V,2,0),"0")</f>
        <v>0</v>
      </c>
      <c r="H181" s="5" t="s">
        <v>273</v>
      </c>
      <c r="I181" s="15">
        <f t="shared" ref="I181:I182" si="977">+G181*C181</f>
        <v>0</v>
      </c>
      <c r="J181" s="10" t="str">
        <f>IFERROR(VLOOKUP(A181,'2'!U:V,2,0),"0")</f>
        <v>0</v>
      </c>
      <c r="K181" s="5" t="s">
        <v>273</v>
      </c>
      <c r="L181" s="15">
        <f t="shared" ref="L181:L182" si="978">+J181*C181</f>
        <v>0</v>
      </c>
      <c r="M181" s="10" t="str">
        <f>IFERROR(VLOOKUP(A181,'3'!U:V,2,0),"0")</f>
        <v>0</v>
      </c>
      <c r="N181" s="5" t="s">
        <v>273</v>
      </c>
      <c r="O181" s="15">
        <f t="shared" ref="O181:O182" si="979">+M181*C181</f>
        <v>0</v>
      </c>
      <c r="P181" s="10" t="str">
        <f>IFERROR(VLOOKUP(A181,'4'!U:V,2,0),"0")</f>
        <v>0</v>
      </c>
      <c r="Q181" s="5" t="s">
        <v>273</v>
      </c>
      <c r="R181" s="15">
        <f t="shared" ref="R181:R182" si="980">+P181*C181</f>
        <v>0</v>
      </c>
      <c r="S181" s="10" t="str">
        <f>IFERROR(VLOOKUP(A181,'5'!U:V,2,0),"0")</f>
        <v>0</v>
      </c>
      <c r="T181" s="5" t="s">
        <v>273</v>
      </c>
      <c r="U181" s="15">
        <f t="shared" ref="U181:U182" si="981">+S181*C181</f>
        <v>0</v>
      </c>
      <c r="V181" s="10" t="str">
        <f>IFERROR(VLOOKUP(A181,'6'!U:V,2,0),"0")</f>
        <v>0</v>
      </c>
      <c r="W181" s="5" t="s">
        <v>273</v>
      </c>
      <c r="X181" s="15">
        <f t="shared" ref="X181:X182" si="982">+V181*C181</f>
        <v>0</v>
      </c>
      <c r="Y181" s="10" t="str">
        <f>IFERROR(VLOOKUP(A181,'7'!U:V,2,0),"0")</f>
        <v>0</v>
      </c>
      <c r="Z181" s="5" t="s">
        <v>273</v>
      </c>
      <c r="AA181" s="15">
        <f t="shared" ref="AA181:AA182" si="983">+Y181*C181</f>
        <v>0</v>
      </c>
      <c r="AB181" s="10" t="str">
        <f>IFERROR(VLOOKUP(A181,'8'!U:V,2,0),"0")</f>
        <v>0</v>
      </c>
      <c r="AC181" s="5" t="s">
        <v>273</v>
      </c>
      <c r="AD181" s="15">
        <f t="shared" ref="AD181:AD182" si="984">+AB181*C181</f>
        <v>0</v>
      </c>
      <c r="AE181" s="10" t="str">
        <f>IFERROR(VLOOKUP(A181,'9'!U:V,2,0),"0")</f>
        <v>0</v>
      </c>
      <c r="AF181" s="5" t="s">
        <v>273</v>
      </c>
      <c r="AG181" s="15">
        <f t="shared" ref="AG181:AG182" si="985">+AE181*C181</f>
        <v>0</v>
      </c>
      <c r="AH181" s="10" t="str">
        <f>IFERROR(VLOOKUP(A181,'10'!U:V,2,0),"0")</f>
        <v>0</v>
      </c>
      <c r="AI181" s="5" t="s">
        <v>273</v>
      </c>
      <c r="AJ181" s="15">
        <f t="shared" ref="AJ181:AJ182" si="986">+AH181*C181</f>
        <v>0</v>
      </c>
      <c r="AK181" s="10" t="str">
        <f>IFERROR(VLOOKUP(A181,'11'!U:V,2,0),"0")</f>
        <v>0</v>
      </c>
      <c r="AL181" s="5" t="s">
        <v>273</v>
      </c>
      <c r="AM181" s="15">
        <f t="shared" ref="AM181:AM182" si="987">+AK181*C181</f>
        <v>0</v>
      </c>
      <c r="AN181" s="10" t="str">
        <f>IFERROR(VLOOKUP(A181,'12'!U:V,2,0),"0")</f>
        <v>0</v>
      </c>
      <c r="AO181" s="5" t="s">
        <v>273</v>
      </c>
      <c r="AP181" s="15">
        <f t="shared" ref="AP181:AP182" si="988">+AN181*C181</f>
        <v>0</v>
      </c>
      <c r="AQ181" s="10" t="str">
        <f>IFERROR(VLOOKUP(A181,'13'!U:V,2,0),"0")</f>
        <v>0</v>
      </c>
      <c r="AR181" s="5" t="s">
        <v>273</v>
      </c>
      <c r="AS181" s="15">
        <f t="shared" ref="AS181:AS182" si="989">+AQ181*C181</f>
        <v>0</v>
      </c>
      <c r="AT181" s="10" t="str">
        <f>IFERROR(VLOOKUP(A181,'14'!U:V,2,0),"0")</f>
        <v>0</v>
      </c>
      <c r="AU181" s="5" t="s">
        <v>273</v>
      </c>
      <c r="AV181" s="15">
        <f t="shared" ref="AV181:AV182" si="990">+AT181*C181</f>
        <v>0</v>
      </c>
      <c r="AW181" s="10" t="str">
        <f>IFERROR(VLOOKUP(A181,'15'!U:V,2,0),"0")</f>
        <v>0</v>
      </c>
      <c r="AX181" s="5" t="s">
        <v>273</v>
      </c>
      <c r="AY181" s="15">
        <f t="shared" ref="AY181:AY182" si="991">+AW181*C181</f>
        <v>0</v>
      </c>
      <c r="AZ181" s="10" t="str">
        <f>IFERROR(VLOOKUP(A181,'16'!U:V,2,0),"0")</f>
        <v>0</v>
      </c>
      <c r="BA181" s="5" t="s">
        <v>273</v>
      </c>
      <c r="BB181" s="15">
        <f t="shared" ref="BB181:BB182" si="992">+AZ181*C181</f>
        <v>0</v>
      </c>
      <c r="BC181" s="10" t="str">
        <f>IFERROR(VLOOKUP(A181,'17'!U:V,2,0),"0")</f>
        <v>0</v>
      </c>
      <c r="BD181" s="5" t="s">
        <v>273</v>
      </c>
      <c r="BE181" s="15">
        <f t="shared" ref="BE181:BE182" si="993">+BC181*C181</f>
        <v>0</v>
      </c>
      <c r="BF181" s="10" t="str">
        <f>IFERROR(VLOOKUP(A181,'18'!U:V,2,0),"0")</f>
        <v>0</v>
      </c>
      <c r="BG181" s="5" t="s">
        <v>273</v>
      </c>
      <c r="BH181" s="15">
        <f t="shared" ref="BH181:BH182" si="994">+BF181*C181</f>
        <v>0</v>
      </c>
      <c r="BI181" s="10" t="str">
        <f>IFERROR(VLOOKUP(A181,'19'!U:V,2,0),"0")</f>
        <v>0</v>
      </c>
      <c r="BJ181" s="5" t="s">
        <v>273</v>
      </c>
      <c r="BK181" s="15">
        <f t="shared" ref="BK181:BK182" si="995">+BI181*C181</f>
        <v>0</v>
      </c>
      <c r="BL181" s="10" t="str">
        <f>IFERROR(VLOOKUP(A181,'20'!U:V,2,0),"0")</f>
        <v>0</v>
      </c>
      <c r="BM181" s="5" t="s">
        <v>273</v>
      </c>
      <c r="BN181" s="15">
        <f t="shared" ref="BN181:BN182" si="996">+BL181*C181</f>
        <v>0</v>
      </c>
      <c r="BO181" s="10" t="str">
        <f>IFERROR(VLOOKUP(A181,'21'!U:V,2,0),"0")</f>
        <v>0</v>
      </c>
      <c r="BP181" s="5" t="s">
        <v>273</v>
      </c>
      <c r="BQ181" s="15">
        <f t="shared" ref="BQ181:BQ182" si="997">+BO181*C181</f>
        <v>0</v>
      </c>
      <c r="BR181" s="10" t="str">
        <f>IFERROR(VLOOKUP(A181,'22'!U:V,2,0),"0")</f>
        <v>0</v>
      </c>
      <c r="BS181" s="5" t="s">
        <v>273</v>
      </c>
      <c r="BT181" s="15">
        <f t="shared" ref="BT181:BT182" si="998">+BR181*C181</f>
        <v>0</v>
      </c>
      <c r="BU181" s="10" t="str">
        <f>IFERROR(VLOOKUP(A181,'23'!U:V,2,0),"0")</f>
        <v>0</v>
      </c>
      <c r="BV181" s="5" t="s">
        <v>273</v>
      </c>
      <c r="BW181" s="15">
        <f t="shared" ref="BW181:BW182" si="999">+BU181*C181</f>
        <v>0</v>
      </c>
      <c r="BX181" s="10" t="str">
        <f>IFERROR(VLOOKUP(A181,'24'!U:V,2,0),"0")</f>
        <v>0</v>
      </c>
      <c r="BY181" s="5" t="s">
        <v>273</v>
      </c>
      <c r="BZ181" s="15">
        <f t="shared" ref="BZ181:BZ182" si="1000">+BX181*C181</f>
        <v>0</v>
      </c>
      <c r="CA181" s="10" t="str">
        <f>IFERROR(VLOOKUP(A181,'25'!U:V,2,0),"0")</f>
        <v>0</v>
      </c>
      <c r="CB181" s="5" t="s">
        <v>273</v>
      </c>
      <c r="CC181" s="15">
        <f t="shared" ref="CC181:CC182" si="1001">+CA181*C181</f>
        <v>0</v>
      </c>
      <c r="CD181" s="10" t="str">
        <f>IFERROR(VLOOKUP(A181,'26'!U:V,2,0),"0")</f>
        <v>0</v>
      </c>
      <c r="CE181" s="5" t="s">
        <v>273</v>
      </c>
      <c r="CF181" s="15">
        <f t="shared" ref="CF181:CF182" si="1002">+CD181*C181</f>
        <v>0</v>
      </c>
      <c r="CG181" s="10" t="str">
        <f>IFERROR(VLOOKUP(A181,'27'!U:V,2,0),"0")</f>
        <v>0</v>
      </c>
      <c r="CH181" s="5" t="s">
        <v>273</v>
      </c>
      <c r="CI181" s="15">
        <f t="shared" ref="CI181:CI182" si="1003">+CG181*C181</f>
        <v>0</v>
      </c>
      <c r="CJ181" s="10" t="str">
        <f>IFERROR(VLOOKUP(A181,'28'!U:V,2,0),"0")</f>
        <v>0</v>
      </c>
      <c r="CK181" s="5" t="s">
        <v>273</v>
      </c>
      <c r="CL181" s="15">
        <f t="shared" ref="CL181:CL182" si="1004">+CJ181*C181</f>
        <v>0</v>
      </c>
      <c r="CM181" s="10" t="str">
        <f>IFERROR(VLOOKUP(A181,'29'!U:V,2,0),"0")</f>
        <v>0</v>
      </c>
      <c r="CN181" s="5" t="s">
        <v>273</v>
      </c>
      <c r="CO181" s="15">
        <f t="shared" ref="CO181:CO182" si="1005">+CM181*C181</f>
        <v>0</v>
      </c>
      <c r="CP181" s="10" t="str">
        <f>IFERROR(VLOOKUP(A181,'30'!U:V,2,0),"0")</f>
        <v>0</v>
      </c>
      <c r="CQ181" s="5" t="s">
        <v>273</v>
      </c>
      <c r="CR181" s="15">
        <f t="shared" ref="CR181:CR182" si="1006">+CP181*C181</f>
        <v>0</v>
      </c>
      <c r="CS181" s="10" t="str">
        <f>IFERROR(VLOOKUP(A181,'31'!U:V,2,0),"0")</f>
        <v>0</v>
      </c>
      <c r="CT181" s="5" t="s">
        <v>273</v>
      </c>
      <c r="CU181" s="15">
        <f t="shared" ref="CU181:CU182" si="1007">+CS181*C181</f>
        <v>0</v>
      </c>
      <c r="CV181" s="10" t="str">
        <f>IFERROR(VLOOKUP(A181,'เซต1-31'!V:W,2,0),"0")</f>
        <v>0</v>
      </c>
      <c r="CW181" s="5" t="s">
        <v>273</v>
      </c>
      <c r="CX181" s="15">
        <f t="shared" ref="CX181:CX182" si="1008">+CV181*CO181</f>
        <v>0</v>
      </c>
    </row>
    <row r="182" spans="1:102" x14ac:dyDescent="0.25">
      <c r="A182" s="5" t="s">
        <v>555</v>
      </c>
      <c r="B182" s="4" t="s">
        <v>556</v>
      </c>
      <c r="C182" s="13">
        <v>37.17</v>
      </c>
      <c r="D182" s="19">
        <f t="shared" si="975"/>
        <v>0</v>
      </c>
      <c r="E182" s="5" t="s">
        <v>146</v>
      </c>
      <c r="F182" s="13">
        <f t="shared" si="976"/>
        <v>0</v>
      </c>
      <c r="G182" s="10" t="str">
        <f>IFERROR(VLOOKUP(A182,'1'!U:V,2,0),"0")</f>
        <v>0</v>
      </c>
      <c r="H182" s="5" t="s">
        <v>146</v>
      </c>
      <c r="I182" s="15">
        <f t="shared" si="977"/>
        <v>0</v>
      </c>
      <c r="J182" s="10" t="str">
        <f>IFERROR(VLOOKUP(A182,'2'!U:V,2,0),"0")</f>
        <v>0</v>
      </c>
      <c r="K182" s="5" t="s">
        <v>146</v>
      </c>
      <c r="L182" s="15">
        <f t="shared" si="978"/>
        <v>0</v>
      </c>
      <c r="M182" s="10" t="str">
        <f>IFERROR(VLOOKUP(A182,'3'!U:V,2,0),"0")</f>
        <v>0</v>
      </c>
      <c r="N182" s="5" t="s">
        <v>146</v>
      </c>
      <c r="O182" s="15">
        <f t="shared" si="979"/>
        <v>0</v>
      </c>
      <c r="P182" s="10" t="str">
        <f>IFERROR(VLOOKUP(A182,'4'!U:V,2,0),"0")</f>
        <v>0</v>
      </c>
      <c r="Q182" s="5" t="s">
        <v>146</v>
      </c>
      <c r="R182" s="15">
        <f t="shared" si="980"/>
        <v>0</v>
      </c>
      <c r="S182" s="10" t="str">
        <f>IFERROR(VLOOKUP(A182,'5'!U:V,2,0),"0")</f>
        <v>0</v>
      </c>
      <c r="T182" s="5" t="s">
        <v>146</v>
      </c>
      <c r="U182" s="15">
        <f t="shared" si="981"/>
        <v>0</v>
      </c>
      <c r="V182" s="10" t="str">
        <f>IFERROR(VLOOKUP(A182,'6'!U:V,2,0),"0")</f>
        <v>0</v>
      </c>
      <c r="W182" s="5" t="s">
        <v>146</v>
      </c>
      <c r="X182" s="15">
        <f t="shared" si="982"/>
        <v>0</v>
      </c>
      <c r="Y182" s="10" t="str">
        <f>IFERROR(VLOOKUP(A182,'7'!U:V,2,0),"0")</f>
        <v>0</v>
      </c>
      <c r="Z182" s="5" t="s">
        <v>146</v>
      </c>
      <c r="AA182" s="15">
        <f t="shared" si="983"/>
        <v>0</v>
      </c>
      <c r="AB182" s="10" t="str">
        <f>IFERROR(VLOOKUP(A182,'8'!U:V,2,0),"0")</f>
        <v>0</v>
      </c>
      <c r="AC182" s="5" t="s">
        <v>146</v>
      </c>
      <c r="AD182" s="15">
        <f t="shared" si="984"/>
        <v>0</v>
      </c>
      <c r="AE182" s="10" t="str">
        <f>IFERROR(VLOOKUP(A182,'9'!U:V,2,0),"0")</f>
        <v>0</v>
      </c>
      <c r="AF182" s="5" t="s">
        <v>146</v>
      </c>
      <c r="AG182" s="15">
        <f t="shared" si="985"/>
        <v>0</v>
      </c>
      <c r="AH182" s="10" t="str">
        <f>IFERROR(VLOOKUP(A182,'10'!U:V,2,0),"0")</f>
        <v>0</v>
      </c>
      <c r="AI182" s="5" t="s">
        <v>146</v>
      </c>
      <c r="AJ182" s="15">
        <f t="shared" si="986"/>
        <v>0</v>
      </c>
      <c r="AK182" s="10" t="str">
        <f>IFERROR(VLOOKUP(A182,'11'!U:V,2,0),"0")</f>
        <v>0</v>
      </c>
      <c r="AL182" s="5" t="s">
        <v>146</v>
      </c>
      <c r="AM182" s="15">
        <f t="shared" si="987"/>
        <v>0</v>
      </c>
      <c r="AN182" s="10" t="str">
        <f>IFERROR(VLOOKUP(A182,'12'!U:V,2,0),"0")</f>
        <v>0</v>
      </c>
      <c r="AO182" s="5" t="s">
        <v>146</v>
      </c>
      <c r="AP182" s="15">
        <f t="shared" si="988"/>
        <v>0</v>
      </c>
      <c r="AQ182" s="10" t="str">
        <f>IFERROR(VLOOKUP(A182,'13'!U:V,2,0),"0")</f>
        <v>0</v>
      </c>
      <c r="AR182" s="5" t="s">
        <v>146</v>
      </c>
      <c r="AS182" s="15">
        <f t="shared" si="989"/>
        <v>0</v>
      </c>
      <c r="AT182" s="10" t="str">
        <f>IFERROR(VLOOKUP(A182,'14'!U:V,2,0),"0")</f>
        <v>0</v>
      </c>
      <c r="AU182" s="5" t="s">
        <v>146</v>
      </c>
      <c r="AV182" s="15">
        <f t="shared" si="990"/>
        <v>0</v>
      </c>
      <c r="AW182" s="10" t="str">
        <f>IFERROR(VLOOKUP(A182,'15'!U:V,2,0),"0")</f>
        <v>0</v>
      </c>
      <c r="AX182" s="5" t="s">
        <v>146</v>
      </c>
      <c r="AY182" s="15">
        <f t="shared" si="991"/>
        <v>0</v>
      </c>
      <c r="AZ182" s="10" t="str">
        <f>IFERROR(VLOOKUP(A182,'16'!U:V,2,0),"0")</f>
        <v>0</v>
      </c>
      <c r="BA182" s="5" t="s">
        <v>146</v>
      </c>
      <c r="BB182" s="15">
        <f t="shared" si="992"/>
        <v>0</v>
      </c>
      <c r="BC182" s="10" t="str">
        <f>IFERROR(VLOOKUP(A182,'17'!U:V,2,0),"0")</f>
        <v>0</v>
      </c>
      <c r="BD182" s="5" t="s">
        <v>146</v>
      </c>
      <c r="BE182" s="15">
        <f t="shared" si="993"/>
        <v>0</v>
      </c>
      <c r="BF182" s="10" t="str">
        <f>IFERROR(VLOOKUP(A182,'18'!U:V,2,0),"0")</f>
        <v>0</v>
      </c>
      <c r="BG182" s="5" t="s">
        <v>146</v>
      </c>
      <c r="BH182" s="15">
        <f t="shared" si="994"/>
        <v>0</v>
      </c>
      <c r="BI182" s="10" t="str">
        <f>IFERROR(VLOOKUP(A182,'19'!U:V,2,0),"0")</f>
        <v>0</v>
      </c>
      <c r="BJ182" s="5" t="s">
        <v>146</v>
      </c>
      <c r="BK182" s="15">
        <f t="shared" si="995"/>
        <v>0</v>
      </c>
      <c r="BL182" s="10" t="str">
        <f>IFERROR(VLOOKUP(A182,'20'!U:V,2,0),"0")</f>
        <v>0</v>
      </c>
      <c r="BM182" s="5" t="s">
        <v>146</v>
      </c>
      <c r="BN182" s="15">
        <f t="shared" si="996"/>
        <v>0</v>
      </c>
      <c r="BO182" s="10" t="str">
        <f>IFERROR(VLOOKUP(A182,'21'!U:V,2,0),"0")</f>
        <v>0</v>
      </c>
      <c r="BP182" s="5" t="s">
        <v>146</v>
      </c>
      <c r="BQ182" s="15">
        <f t="shared" si="997"/>
        <v>0</v>
      </c>
      <c r="BR182" s="10" t="str">
        <f>IFERROR(VLOOKUP(A182,'22'!U:V,2,0),"0")</f>
        <v>0</v>
      </c>
      <c r="BS182" s="5" t="s">
        <v>146</v>
      </c>
      <c r="BT182" s="15">
        <f t="shared" si="998"/>
        <v>0</v>
      </c>
      <c r="BU182" s="10" t="str">
        <f>IFERROR(VLOOKUP(A182,'23'!U:V,2,0),"0")</f>
        <v>0</v>
      </c>
      <c r="BV182" s="5" t="s">
        <v>146</v>
      </c>
      <c r="BW182" s="15">
        <f t="shared" si="999"/>
        <v>0</v>
      </c>
      <c r="BX182" s="10" t="str">
        <f>IFERROR(VLOOKUP(A182,'24'!U:V,2,0),"0")</f>
        <v>0</v>
      </c>
      <c r="BY182" s="5" t="s">
        <v>146</v>
      </c>
      <c r="BZ182" s="15">
        <f t="shared" si="1000"/>
        <v>0</v>
      </c>
      <c r="CA182" s="10" t="str">
        <f>IFERROR(VLOOKUP(A182,'25'!U:V,2,0),"0")</f>
        <v>0</v>
      </c>
      <c r="CB182" s="5" t="s">
        <v>146</v>
      </c>
      <c r="CC182" s="15">
        <f t="shared" si="1001"/>
        <v>0</v>
      </c>
      <c r="CD182" s="10" t="str">
        <f>IFERROR(VLOOKUP(A182,'26'!U:V,2,0),"0")</f>
        <v>0</v>
      </c>
      <c r="CE182" s="5" t="s">
        <v>146</v>
      </c>
      <c r="CF182" s="15">
        <f t="shared" si="1002"/>
        <v>0</v>
      </c>
      <c r="CG182" s="10" t="str">
        <f>IFERROR(VLOOKUP(A182,'27'!U:V,2,0),"0")</f>
        <v>0</v>
      </c>
      <c r="CH182" s="5" t="s">
        <v>146</v>
      </c>
      <c r="CI182" s="15">
        <f t="shared" si="1003"/>
        <v>0</v>
      </c>
      <c r="CJ182" s="10" t="str">
        <f>IFERROR(VLOOKUP(A182,'28'!U:V,2,0),"0")</f>
        <v>0</v>
      </c>
      <c r="CK182" s="5" t="s">
        <v>146</v>
      </c>
      <c r="CL182" s="15">
        <f t="shared" si="1004"/>
        <v>0</v>
      </c>
      <c r="CM182" s="10" t="str">
        <f>IFERROR(VLOOKUP(A182,'29'!U:V,2,0),"0")</f>
        <v>0</v>
      </c>
      <c r="CN182" s="5" t="s">
        <v>146</v>
      </c>
      <c r="CO182" s="15">
        <f t="shared" si="1005"/>
        <v>0</v>
      </c>
      <c r="CP182" s="10" t="str">
        <f>IFERROR(VLOOKUP(A182,'30'!U:V,2,0),"0")</f>
        <v>0</v>
      </c>
      <c r="CQ182" s="5" t="s">
        <v>146</v>
      </c>
      <c r="CR182" s="15">
        <f t="shared" si="1006"/>
        <v>0</v>
      </c>
      <c r="CS182" s="10" t="str">
        <f>IFERROR(VLOOKUP(A182,'31'!U:V,2,0),"0")</f>
        <v>0</v>
      </c>
      <c r="CT182" s="5" t="s">
        <v>146</v>
      </c>
      <c r="CU182" s="15">
        <f t="shared" si="1007"/>
        <v>0</v>
      </c>
      <c r="CV182" s="10" t="str">
        <f>IFERROR(VLOOKUP(A182,'เซต1-31'!V:W,2,0),"0")</f>
        <v>0</v>
      </c>
      <c r="CW182" s="5" t="s">
        <v>146</v>
      </c>
      <c r="CX182" s="15">
        <f t="shared" si="1008"/>
        <v>0</v>
      </c>
    </row>
    <row r="183" spans="1:102" x14ac:dyDescent="0.25">
      <c r="A183" s="5" t="s">
        <v>557</v>
      </c>
      <c r="B183" s="4" t="s">
        <v>558</v>
      </c>
      <c r="C183" s="13">
        <v>13.1</v>
      </c>
      <c r="D183" s="19">
        <f t="shared" ref="D183:D184" si="1009">+G183+J183+M183+P183+S183+V183+Y183+AB183+AE183+AH183+AK183+AN183+AQ183+AT183+AW183+AZ183+BC183+BF183+BI183+BL183+BO183+BR183+BU183+BX183+CA183+CD183+CG183+CJ183+CM183+CP183+CS183+CV183</f>
        <v>0</v>
      </c>
      <c r="E183" s="5" t="s">
        <v>146</v>
      </c>
      <c r="F183" s="13">
        <f t="shared" ref="F183:F185" si="1010">+D183*C183</f>
        <v>0</v>
      </c>
      <c r="G183" s="10" t="str">
        <f>IFERROR(VLOOKUP(A183,'1'!U:V,2,0),"0")</f>
        <v>0</v>
      </c>
      <c r="H183" s="5" t="s">
        <v>146</v>
      </c>
      <c r="I183" s="15">
        <f t="shared" ref="I183:I185" si="1011">+G183*C183</f>
        <v>0</v>
      </c>
      <c r="J183" s="10" t="str">
        <f>IFERROR(VLOOKUP(A183,'2'!U:V,2,0),"0")</f>
        <v>0</v>
      </c>
      <c r="K183" s="5" t="s">
        <v>146</v>
      </c>
      <c r="L183" s="15">
        <f t="shared" ref="L183:L185" si="1012">+J183*C183</f>
        <v>0</v>
      </c>
      <c r="M183" s="10" t="str">
        <f>IFERROR(VLOOKUP(A183,'3'!U:V,2,0),"0")</f>
        <v>0</v>
      </c>
      <c r="N183" s="5" t="s">
        <v>146</v>
      </c>
      <c r="O183" s="15">
        <f t="shared" ref="O183:O185" si="1013">+M183*C183</f>
        <v>0</v>
      </c>
      <c r="P183" s="10" t="str">
        <f>IFERROR(VLOOKUP(A183,'4'!U:V,2,0),"0")</f>
        <v>0</v>
      </c>
      <c r="Q183" s="5" t="s">
        <v>146</v>
      </c>
      <c r="R183" s="15">
        <f t="shared" ref="R183:R185" si="1014">+P183*C183</f>
        <v>0</v>
      </c>
      <c r="S183" s="10" t="str">
        <f>IFERROR(VLOOKUP(A183,'5'!U:V,2,0),"0")</f>
        <v>0</v>
      </c>
      <c r="T183" s="5" t="s">
        <v>146</v>
      </c>
      <c r="U183" s="15">
        <f t="shared" ref="U183:U185" si="1015">+S183*C183</f>
        <v>0</v>
      </c>
      <c r="V183" s="10" t="str">
        <f>IFERROR(VLOOKUP(A183,'6'!U:V,2,0),"0")</f>
        <v>0</v>
      </c>
      <c r="W183" s="5" t="s">
        <v>146</v>
      </c>
      <c r="X183" s="15">
        <f t="shared" ref="X183:X185" si="1016">+V183*C183</f>
        <v>0</v>
      </c>
      <c r="Y183" s="10" t="str">
        <f>IFERROR(VLOOKUP(A183,'7'!U:V,2,0),"0")</f>
        <v>0</v>
      </c>
      <c r="Z183" s="5" t="s">
        <v>146</v>
      </c>
      <c r="AA183" s="15">
        <f t="shared" ref="AA183:AA185" si="1017">+Y183*C183</f>
        <v>0</v>
      </c>
      <c r="AB183" s="10" t="str">
        <f>IFERROR(VLOOKUP(A183,'8'!U:V,2,0),"0")</f>
        <v>0</v>
      </c>
      <c r="AC183" s="5" t="s">
        <v>146</v>
      </c>
      <c r="AD183" s="15">
        <f t="shared" ref="AD183:AD185" si="1018">+AB183*C183</f>
        <v>0</v>
      </c>
      <c r="AE183" s="10" t="str">
        <f>IFERROR(VLOOKUP(A183,'9'!U:V,2,0),"0")</f>
        <v>0</v>
      </c>
      <c r="AF183" s="5" t="s">
        <v>146</v>
      </c>
      <c r="AG183" s="15">
        <f t="shared" ref="AG183:AG185" si="1019">+AE183*C183</f>
        <v>0</v>
      </c>
      <c r="AH183" s="10" t="str">
        <f>IFERROR(VLOOKUP(A183,'10'!U:V,2,0),"0")</f>
        <v>0</v>
      </c>
      <c r="AI183" s="5" t="s">
        <v>146</v>
      </c>
      <c r="AJ183" s="15">
        <f t="shared" ref="AJ183:AJ185" si="1020">+AH183*C183</f>
        <v>0</v>
      </c>
      <c r="AK183" s="10" t="str">
        <f>IFERROR(VLOOKUP(A183,'11'!U:V,2,0),"0")</f>
        <v>0</v>
      </c>
      <c r="AL183" s="5" t="s">
        <v>146</v>
      </c>
      <c r="AM183" s="15">
        <f t="shared" ref="AM183:AM185" si="1021">+AK183*C183</f>
        <v>0</v>
      </c>
      <c r="AN183" s="10" t="str">
        <f>IFERROR(VLOOKUP(A183,'12'!U:V,2,0),"0")</f>
        <v>0</v>
      </c>
      <c r="AO183" s="5" t="s">
        <v>146</v>
      </c>
      <c r="AP183" s="15">
        <f t="shared" ref="AP183:AP185" si="1022">+AN183*C183</f>
        <v>0</v>
      </c>
      <c r="AQ183" s="10" t="str">
        <f>IFERROR(VLOOKUP(A183,'13'!U:V,2,0),"0")</f>
        <v>0</v>
      </c>
      <c r="AR183" s="5" t="s">
        <v>146</v>
      </c>
      <c r="AS183" s="15">
        <f t="shared" ref="AS183:AS185" si="1023">+AQ183*C183</f>
        <v>0</v>
      </c>
      <c r="AT183" s="10" t="str">
        <f>IFERROR(VLOOKUP(A183,'14'!U:V,2,0),"0")</f>
        <v>0</v>
      </c>
      <c r="AU183" s="5" t="s">
        <v>146</v>
      </c>
      <c r="AV183" s="15">
        <f t="shared" ref="AV183:AV185" si="1024">+AT183*C183</f>
        <v>0</v>
      </c>
      <c r="AW183" s="10" t="str">
        <f>IFERROR(VLOOKUP(A183,'15'!U:V,2,0),"0")</f>
        <v>0</v>
      </c>
      <c r="AX183" s="5" t="s">
        <v>146</v>
      </c>
      <c r="AY183" s="15">
        <f t="shared" ref="AY183:AY185" si="1025">+AW183*C183</f>
        <v>0</v>
      </c>
      <c r="AZ183" s="10" t="str">
        <f>IFERROR(VLOOKUP(A183,'16'!U:V,2,0),"0")</f>
        <v>0</v>
      </c>
      <c r="BA183" s="5" t="s">
        <v>146</v>
      </c>
      <c r="BB183" s="15">
        <f t="shared" ref="BB183:BB185" si="1026">+AZ183*C183</f>
        <v>0</v>
      </c>
      <c r="BC183" s="10" t="str">
        <f>IFERROR(VLOOKUP(A183,'17'!U:V,2,0),"0")</f>
        <v>0</v>
      </c>
      <c r="BD183" s="5" t="s">
        <v>146</v>
      </c>
      <c r="BE183" s="15">
        <f t="shared" ref="BE183:BE185" si="1027">+BC183*C183</f>
        <v>0</v>
      </c>
      <c r="BF183" s="10" t="str">
        <f>IFERROR(VLOOKUP(A183,'18'!U:V,2,0),"0")</f>
        <v>0</v>
      </c>
      <c r="BG183" s="5" t="s">
        <v>146</v>
      </c>
      <c r="BH183" s="15">
        <f t="shared" ref="BH183:BH185" si="1028">+BF183*C183</f>
        <v>0</v>
      </c>
      <c r="BI183" s="10" t="str">
        <f>IFERROR(VLOOKUP(A183,'19'!U:V,2,0),"0")</f>
        <v>0</v>
      </c>
      <c r="BJ183" s="5" t="s">
        <v>146</v>
      </c>
      <c r="BK183" s="15">
        <f t="shared" ref="BK183:BK185" si="1029">+BI183*C183</f>
        <v>0</v>
      </c>
      <c r="BL183" s="10" t="str">
        <f>IFERROR(VLOOKUP(A183,'20'!U:V,2,0),"0")</f>
        <v>0</v>
      </c>
      <c r="BM183" s="5" t="s">
        <v>146</v>
      </c>
      <c r="BN183" s="15">
        <f t="shared" ref="BN183:BN185" si="1030">+BL183*C183</f>
        <v>0</v>
      </c>
      <c r="BO183" s="10" t="str">
        <f>IFERROR(VLOOKUP(A183,'21'!U:V,2,0),"0")</f>
        <v>0</v>
      </c>
      <c r="BP183" s="5" t="s">
        <v>146</v>
      </c>
      <c r="BQ183" s="15">
        <f t="shared" ref="BQ183:BQ185" si="1031">+BO183*C183</f>
        <v>0</v>
      </c>
      <c r="BR183" s="10" t="str">
        <f>IFERROR(VLOOKUP(A183,'22'!U:V,2,0),"0")</f>
        <v>0</v>
      </c>
      <c r="BS183" s="5" t="s">
        <v>146</v>
      </c>
      <c r="BT183" s="15">
        <f t="shared" ref="BT183:BT185" si="1032">+BR183*C183</f>
        <v>0</v>
      </c>
      <c r="BU183" s="10" t="str">
        <f>IFERROR(VLOOKUP(A183,'23'!U:V,2,0),"0")</f>
        <v>0</v>
      </c>
      <c r="BV183" s="5" t="s">
        <v>146</v>
      </c>
      <c r="BW183" s="15">
        <f t="shared" ref="BW183:BW185" si="1033">+BU183*C183</f>
        <v>0</v>
      </c>
      <c r="BX183" s="10" t="str">
        <f>IFERROR(VLOOKUP(A183,'24'!U:V,2,0),"0")</f>
        <v>0</v>
      </c>
      <c r="BY183" s="5" t="s">
        <v>146</v>
      </c>
      <c r="BZ183" s="15">
        <f t="shared" ref="BZ183:BZ185" si="1034">+BX183*C183</f>
        <v>0</v>
      </c>
      <c r="CA183" s="10" t="str">
        <f>IFERROR(VLOOKUP(A183,'25'!U:V,2,0),"0")</f>
        <v>0</v>
      </c>
      <c r="CB183" s="5" t="s">
        <v>146</v>
      </c>
      <c r="CC183" s="15">
        <f t="shared" ref="CC183:CC185" si="1035">+CA183*C183</f>
        <v>0</v>
      </c>
      <c r="CD183" s="10" t="str">
        <f>IFERROR(VLOOKUP(A183,'26'!U:V,2,0),"0")</f>
        <v>0</v>
      </c>
      <c r="CE183" s="5" t="s">
        <v>146</v>
      </c>
      <c r="CF183" s="15">
        <f t="shared" ref="CF183:CF185" si="1036">+CD183*C183</f>
        <v>0</v>
      </c>
      <c r="CG183" s="10" t="str">
        <f>IFERROR(VLOOKUP(A183,'27'!U:V,2,0),"0")</f>
        <v>0</v>
      </c>
      <c r="CH183" s="5" t="s">
        <v>146</v>
      </c>
      <c r="CI183" s="15">
        <f t="shared" ref="CI183:CI185" si="1037">+CG183*C183</f>
        <v>0</v>
      </c>
      <c r="CJ183" s="10" t="str">
        <f>IFERROR(VLOOKUP(A183,'28'!U:V,2,0),"0")</f>
        <v>0</v>
      </c>
      <c r="CK183" s="5" t="s">
        <v>146</v>
      </c>
      <c r="CL183" s="15">
        <f t="shared" ref="CL183:CL185" si="1038">+CJ183*C183</f>
        <v>0</v>
      </c>
      <c r="CM183" s="10" t="str">
        <f>IFERROR(VLOOKUP(A183,'29'!U:V,2,0),"0")</f>
        <v>0</v>
      </c>
      <c r="CN183" s="5" t="s">
        <v>146</v>
      </c>
      <c r="CO183" s="15">
        <f t="shared" ref="CO183:CO185" si="1039">+CM183*C183</f>
        <v>0</v>
      </c>
      <c r="CP183" s="10" t="str">
        <f>IFERROR(VLOOKUP(A183,'30'!U:V,2,0),"0")</f>
        <v>0</v>
      </c>
      <c r="CQ183" s="5" t="s">
        <v>146</v>
      </c>
      <c r="CR183" s="15">
        <f t="shared" ref="CR183:CR185" si="1040">+CP183*C183</f>
        <v>0</v>
      </c>
      <c r="CS183" s="10" t="str">
        <f>IFERROR(VLOOKUP(A183,'31'!U:V,2,0),"0")</f>
        <v>0</v>
      </c>
      <c r="CT183" s="5" t="s">
        <v>146</v>
      </c>
      <c r="CU183" s="15">
        <f t="shared" ref="CU183:CU185" si="1041">+CS183*C183</f>
        <v>0</v>
      </c>
      <c r="CV183" s="10" t="str">
        <f>IFERROR(VLOOKUP(A183,'เซต1-31'!V:W,2,0),"0")</f>
        <v>0</v>
      </c>
      <c r="CW183" s="5" t="s">
        <v>146</v>
      </c>
      <c r="CX183" s="15">
        <f t="shared" ref="CX183:CX185" si="1042">+CV183*CO183</f>
        <v>0</v>
      </c>
    </row>
    <row r="184" spans="1:102" x14ac:dyDescent="0.25">
      <c r="A184" s="5" t="s">
        <v>432</v>
      </c>
      <c r="B184" s="4" t="s">
        <v>433</v>
      </c>
      <c r="C184" s="13">
        <f>12.68*4</f>
        <v>50.72</v>
      </c>
      <c r="D184" s="19">
        <f t="shared" si="1009"/>
        <v>0</v>
      </c>
      <c r="E184" s="5" t="s">
        <v>273</v>
      </c>
      <c r="F184" s="13">
        <f t="shared" si="1010"/>
        <v>0</v>
      </c>
      <c r="G184" s="10" t="str">
        <f>IFERROR(VLOOKUP(A184,'1'!U:V,2,0),"0")</f>
        <v>0</v>
      </c>
      <c r="H184" s="5" t="s">
        <v>273</v>
      </c>
      <c r="I184" s="15">
        <f t="shared" si="1011"/>
        <v>0</v>
      </c>
      <c r="J184" s="10" t="str">
        <f>IFERROR(VLOOKUP(A184,'2'!U:V,2,0),"0")</f>
        <v>0</v>
      </c>
      <c r="K184" s="5" t="s">
        <v>273</v>
      </c>
      <c r="L184" s="15">
        <f t="shared" si="1012"/>
        <v>0</v>
      </c>
      <c r="M184" s="10" t="str">
        <f>IFERROR(VLOOKUP(A184,'3'!U:V,2,0),"0")</f>
        <v>0</v>
      </c>
      <c r="N184" s="5" t="s">
        <v>273</v>
      </c>
      <c r="O184" s="15">
        <f t="shared" si="1013"/>
        <v>0</v>
      </c>
      <c r="P184" s="10" t="str">
        <f>IFERROR(VLOOKUP(A184,'4'!U:V,2,0),"0")</f>
        <v>0</v>
      </c>
      <c r="Q184" s="5" t="s">
        <v>273</v>
      </c>
      <c r="R184" s="15">
        <f t="shared" si="1014"/>
        <v>0</v>
      </c>
      <c r="S184" s="10" t="str">
        <f>IFERROR(VLOOKUP(A184,'5'!U:V,2,0),"0")</f>
        <v>0</v>
      </c>
      <c r="T184" s="5" t="s">
        <v>273</v>
      </c>
      <c r="U184" s="15">
        <f t="shared" si="1015"/>
        <v>0</v>
      </c>
      <c r="V184" s="10" t="str">
        <f>IFERROR(VLOOKUP(A184,'6'!U:V,2,0),"0")</f>
        <v>0</v>
      </c>
      <c r="W184" s="5" t="s">
        <v>273</v>
      </c>
      <c r="X184" s="15">
        <f t="shared" si="1016"/>
        <v>0</v>
      </c>
      <c r="Y184" s="10" t="str">
        <f>IFERROR(VLOOKUP(A184,'7'!U:V,2,0),"0")</f>
        <v>0</v>
      </c>
      <c r="Z184" s="5" t="s">
        <v>273</v>
      </c>
      <c r="AA184" s="15">
        <f t="shared" si="1017"/>
        <v>0</v>
      </c>
      <c r="AB184" s="10" t="str">
        <f>IFERROR(VLOOKUP(A184,'8'!U:V,2,0),"0")</f>
        <v>0</v>
      </c>
      <c r="AC184" s="5" t="s">
        <v>273</v>
      </c>
      <c r="AD184" s="15">
        <f t="shared" si="1018"/>
        <v>0</v>
      </c>
      <c r="AE184" s="10" t="str">
        <f>IFERROR(VLOOKUP(A184,'9'!U:V,2,0),"0")</f>
        <v>0</v>
      </c>
      <c r="AF184" s="5" t="s">
        <v>273</v>
      </c>
      <c r="AG184" s="15">
        <f t="shared" si="1019"/>
        <v>0</v>
      </c>
      <c r="AH184" s="10" t="str">
        <f>IFERROR(VLOOKUP(A184,'10'!U:V,2,0),"0")</f>
        <v>0</v>
      </c>
      <c r="AI184" s="5" t="s">
        <v>273</v>
      </c>
      <c r="AJ184" s="15">
        <f t="shared" si="1020"/>
        <v>0</v>
      </c>
      <c r="AK184" s="10" t="str">
        <f>IFERROR(VLOOKUP(A184,'11'!U:V,2,0),"0")</f>
        <v>0</v>
      </c>
      <c r="AL184" s="5" t="s">
        <v>273</v>
      </c>
      <c r="AM184" s="15">
        <f t="shared" si="1021"/>
        <v>0</v>
      </c>
      <c r="AN184" s="10" t="str">
        <f>IFERROR(VLOOKUP(A184,'12'!U:V,2,0),"0")</f>
        <v>0</v>
      </c>
      <c r="AO184" s="5" t="s">
        <v>273</v>
      </c>
      <c r="AP184" s="15">
        <f t="shared" si="1022"/>
        <v>0</v>
      </c>
      <c r="AQ184" s="10" t="str">
        <f>IFERROR(VLOOKUP(A184,'13'!U:V,2,0),"0")</f>
        <v>0</v>
      </c>
      <c r="AR184" s="5" t="s">
        <v>273</v>
      </c>
      <c r="AS184" s="15">
        <f t="shared" si="1023"/>
        <v>0</v>
      </c>
      <c r="AT184" s="10" t="str">
        <f>IFERROR(VLOOKUP(A184,'14'!U:V,2,0),"0")</f>
        <v>0</v>
      </c>
      <c r="AU184" s="5" t="s">
        <v>273</v>
      </c>
      <c r="AV184" s="15">
        <f t="shared" si="1024"/>
        <v>0</v>
      </c>
      <c r="AW184" s="10" t="str">
        <f>IFERROR(VLOOKUP(A184,'15'!U:V,2,0),"0")</f>
        <v>0</v>
      </c>
      <c r="AX184" s="5" t="s">
        <v>273</v>
      </c>
      <c r="AY184" s="15">
        <f t="shared" si="1025"/>
        <v>0</v>
      </c>
      <c r="AZ184" s="10" t="str">
        <f>IFERROR(VLOOKUP(A184,'16'!U:V,2,0),"0")</f>
        <v>0</v>
      </c>
      <c r="BA184" s="5" t="s">
        <v>273</v>
      </c>
      <c r="BB184" s="15">
        <f t="shared" si="1026"/>
        <v>0</v>
      </c>
      <c r="BC184" s="10" t="str">
        <f>IFERROR(VLOOKUP(A184,'17'!U:V,2,0),"0")</f>
        <v>0</v>
      </c>
      <c r="BD184" s="5" t="s">
        <v>273</v>
      </c>
      <c r="BE184" s="15">
        <f t="shared" si="1027"/>
        <v>0</v>
      </c>
      <c r="BF184" s="10" t="str">
        <f>IFERROR(VLOOKUP(A184,'18'!U:V,2,0),"0")</f>
        <v>0</v>
      </c>
      <c r="BG184" s="5" t="s">
        <v>273</v>
      </c>
      <c r="BH184" s="15">
        <f t="shared" si="1028"/>
        <v>0</v>
      </c>
      <c r="BI184" s="10" t="str">
        <f>IFERROR(VLOOKUP(A184,'19'!U:V,2,0),"0")</f>
        <v>0</v>
      </c>
      <c r="BJ184" s="5" t="s">
        <v>273</v>
      </c>
      <c r="BK184" s="15">
        <f t="shared" si="1029"/>
        <v>0</v>
      </c>
      <c r="BL184" s="10" t="str">
        <f>IFERROR(VLOOKUP(A184,'20'!U:V,2,0),"0")</f>
        <v>0</v>
      </c>
      <c r="BM184" s="5" t="s">
        <v>273</v>
      </c>
      <c r="BN184" s="15">
        <f t="shared" si="1030"/>
        <v>0</v>
      </c>
      <c r="BO184" s="10" t="str">
        <f>IFERROR(VLOOKUP(A184,'21'!U:V,2,0),"0")</f>
        <v>0</v>
      </c>
      <c r="BP184" s="5" t="s">
        <v>273</v>
      </c>
      <c r="BQ184" s="15">
        <f t="shared" si="1031"/>
        <v>0</v>
      </c>
      <c r="BR184" s="10" t="str">
        <f>IFERROR(VLOOKUP(A184,'22'!U:V,2,0),"0")</f>
        <v>0</v>
      </c>
      <c r="BS184" s="5" t="s">
        <v>273</v>
      </c>
      <c r="BT184" s="15">
        <f t="shared" si="1032"/>
        <v>0</v>
      </c>
      <c r="BU184" s="10" t="str">
        <f>IFERROR(VLOOKUP(A184,'23'!U:V,2,0),"0")</f>
        <v>0</v>
      </c>
      <c r="BV184" s="5" t="s">
        <v>273</v>
      </c>
      <c r="BW184" s="15">
        <f t="shared" si="1033"/>
        <v>0</v>
      </c>
      <c r="BX184" s="10" t="str">
        <f>IFERROR(VLOOKUP(A184,'24'!U:V,2,0),"0")</f>
        <v>0</v>
      </c>
      <c r="BY184" s="5" t="s">
        <v>273</v>
      </c>
      <c r="BZ184" s="15">
        <f t="shared" si="1034"/>
        <v>0</v>
      </c>
      <c r="CA184" s="10" t="str">
        <f>IFERROR(VLOOKUP(A184,'25'!U:V,2,0),"0")</f>
        <v>0</v>
      </c>
      <c r="CB184" s="5" t="s">
        <v>273</v>
      </c>
      <c r="CC184" s="15">
        <f t="shared" si="1035"/>
        <v>0</v>
      </c>
      <c r="CD184" s="10" t="str">
        <f>IFERROR(VLOOKUP(A184,'26'!U:V,2,0),"0")</f>
        <v>0</v>
      </c>
      <c r="CE184" s="5" t="s">
        <v>273</v>
      </c>
      <c r="CF184" s="15">
        <f t="shared" si="1036"/>
        <v>0</v>
      </c>
      <c r="CG184" s="10" t="str">
        <f>IFERROR(VLOOKUP(A184,'27'!U:V,2,0),"0")</f>
        <v>0</v>
      </c>
      <c r="CH184" s="5" t="s">
        <v>273</v>
      </c>
      <c r="CI184" s="15">
        <f t="shared" si="1037"/>
        <v>0</v>
      </c>
      <c r="CJ184" s="10" t="str">
        <f>IFERROR(VLOOKUP(A184,'28'!U:V,2,0),"0")</f>
        <v>0</v>
      </c>
      <c r="CK184" s="5" t="s">
        <v>273</v>
      </c>
      <c r="CL184" s="15">
        <f t="shared" si="1038"/>
        <v>0</v>
      </c>
      <c r="CM184" s="10" t="str">
        <f>IFERROR(VLOOKUP(A184,'29'!U:V,2,0),"0")</f>
        <v>0</v>
      </c>
      <c r="CN184" s="5" t="s">
        <v>273</v>
      </c>
      <c r="CO184" s="15">
        <f t="shared" si="1039"/>
        <v>0</v>
      </c>
      <c r="CP184" s="10" t="str">
        <f>IFERROR(VLOOKUP(A184,'30'!U:V,2,0),"0")</f>
        <v>0</v>
      </c>
      <c r="CQ184" s="5" t="s">
        <v>273</v>
      </c>
      <c r="CR184" s="15">
        <f t="shared" si="1040"/>
        <v>0</v>
      </c>
      <c r="CS184" s="10" t="str">
        <f>IFERROR(VLOOKUP(A184,'31'!U:V,2,0),"0")</f>
        <v>0</v>
      </c>
      <c r="CT184" s="5" t="s">
        <v>273</v>
      </c>
      <c r="CU184" s="15">
        <f t="shared" si="1041"/>
        <v>0</v>
      </c>
      <c r="CV184" s="10" t="str">
        <f>IFERROR(VLOOKUP(A184,'เซต1-31'!V:W,2,0),"0")</f>
        <v>0</v>
      </c>
      <c r="CW184" s="5" t="s">
        <v>273</v>
      </c>
      <c r="CX184" s="15">
        <f t="shared" si="1042"/>
        <v>0</v>
      </c>
    </row>
    <row r="185" spans="1:102" x14ac:dyDescent="0.25">
      <c r="A185" s="5" t="s">
        <v>559</v>
      </c>
      <c r="B185" s="4" t="s">
        <v>560</v>
      </c>
      <c r="C185" s="13">
        <v>5.15</v>
      </c>
      <c r="D185" s="19">
        <f>+G185+J185+M185+P185+S185+V185+Y185+AB185+AE185+AH185+AK185+AN185+AQ185+AT185+AW185+AZ185+BC185+BF185+BI185+BL185+BO185+BR185+BU185+BX185+CA185+CD185+CG185+CJ185+CM185+CP185+CS185+CV185</f>
        <v>230</v>
      </c>
      <c r="E185" s="5" t="s">
        <v>147</v>
      </c>
      <c r="F185" s="13">
        <f t="shared" si="1010"/>
        <v>1184.5</v>
      </c>
      <c r="G185" s="10" t="str">
        <f>IFERROR(VLOOKUP(A185,'1'!U:V,2,0),"0")</f>
        <v>0</v>
      </c>
      <c r="H185" s="5" t="s">
        <v>147</v>
      </c>
      <c r="I185" s="15">
        <f t="shared" si="1011"/>
        <v>0</v>
      </c>
      <c r="J185" s="10" t="str">
        <f>IFERROR(VLOOKUP(A185,'2'!U:V,2,0),"0")</f>
        <v>0</v>
      </c>
      <c r="K185" s="5" t="s">
        <v>147</v>
      </c>
      <c r="L185" s="15">
        <f t="shared" si="1012"/>
        <v>0</v>
      </c>
      <c r="M185" s="10" t="str">
        <f>IFERROR(VLOOKUP(A185,'3'!U:V,2,0),"0")</f>
        <v>0</v>
      </c>
      <c r="N185" s="5" t="s">
        <v>147</v>
      </c>
      <c r="O185" s="15">
        <f t="shared" si="1013"/>
        <v>0</v>
      </c>
      <c r="P185" s="10" t="str">
        <f>IFERROR(VLOOKUP(A185,'4'!U:V,2,0),"0")</f>
        <v>0</v>
      </c>
      <c r="Q185" s="5" t="s">
        <v>147</v>
      </c>
      <c r="R185" s="15">
        <f t="shared" si="1014"/>
        <v>0</v>
      </c>
      <c r="S185" s="10" t="str">
        <f>IFERROR(VLOOKUP(A185,'5'!U:V,2,0),"0")</f>
        <v>0</v>
      </c>
      <c r="T185" s="5" t="s">
        <v>147</v>
      </c>
      <c r="U185" s="15">
        <f t="shared" si="1015"/>
        <v>0</v>
      </c>
      <c r="V185" s="10" t="str">
        <f>IFERROR(VLOOKUP(A185,'6'!U:V,2,0),"0")</f>
        <v>0</v>
      </c>
      <c r="W185" s="5" t="s">
        <v>147</v>
      </c>
      <c r="X185" s="15">
        <f t="shared" si="1016"/>
        <v>0</v>
      </c>
      <c r="Y185" s="10" t="str">
        <f>IFERROR(VLOOKUP(A185,'7'!U:V,2,0),"0")</f>
        <v>0</v>
      </c>
      <c r="Z185" s="5" t="s">
        <v>147</v>
      </c>
      <c r="AA185" s="15">
        <f t="shared" si="1017"/>
        <v>0</v>
      </c>
      <c r="AB185" s="10" t="str">
        <f>IFERROR(VLOOKUP(A185,'8'!U:V,2,0),"0")</f>
        <v>0</v>
      </c>
      <c r="AC185" s="5" t="s">
        <v>147</v>
      </c>
      <c r="AD185" s="15">
        <f t="shared" si="1018"/>
        <v>0</v>
      </c>
      <c r="AE185" s="10" t="str">
        <f>IFERROR(VLOOKUP(A185,'9'!U:V,2,0),"0")</f>
        <v>0</v>
      </c>
      <c r="AF185" s="5" t="s">
        <v>147</v>
      </c>
      <c r="AG185" s="15">
        <f t="shared" si="1019"/>
        <v>0</v>
      </c>
      <c r="AH185" s="10" t="str">
        <f>IFERROR(VLOOKUP(A185,'10'!U:V,2,0),"0")</f>
        <v>0</v>
      </c>
      <c r="AI185" s="5" t="s">
        <v>147</v>
      </c>
      <c r="AJ185" s="15">
        <f t="shared" si="1020"/>
        <v>0</v>
      </c>
      <c r="AK185" s="10" t="str">
        <f>IFERROR(VLOOKUP(A185,'11'!U:V,2,0),"0")</f>
        <v>0</v>
      </c>
      <c r="AL185" s="5" t="s">
        <v>147</v>
      </c>
      <c r="AM185" s="15">
        <f t="shared" si="1021"/>
        <v>0</v>
      </c>
      <c r="AN185" s="10" t="str">
        <f>IFERROR(VLOOKUP(A185,'12'!U:V,2,0),"0")</f>
        <v>0</v>
      </c>
      <c r="AO185" s="5" t="s">
        <v>147</v>
      </c>
      <c r="AP185" s="15">
        <f t="shared" si="1022"/>
        <v>0</v>
      </c>
      <c r="AQ185" s="10">
        <f>IFERROR(VLOOKUP(A185,'13'!U:V,2,0),"0")</f>
        <v>200</v>
      </c>
      <c r="AR185" s="5" t="s">
        <v>147</v>
      </c>
      <c r="AS185" s="15">
        <f t="shared" si="1023"/>
        <v>1030</v>
      </c>
      <c r="AT185" s="10" t="str">
        <f>IFERROR(VLOOKUP(A185,'14'!U:V,2,0),"0")</f>
        <v>0</v>
      </c>
      <c r="AU185" s="5" t="s">
        <v>147</v>
      </c>
      <c r="AV185" s="15">
        <f t="shared" si="1024"/>
        <v>0</v>
      </c>
      <c r="AW185" s="10" t="str">
        <f>IFERROR(VLOOKUP(A185,'15'!U:V,2,0),"0")</f>
        <v>0</v>
      </c>
      <c r="AX185" s="5" t="s">
        <v>147</v>
      </c>
      <c r="AY185" s="15">
        <f t="shared" si="1025"/>
        <v>0</v>
      </c>
      <c r="AZ185" s="10" t="str">
        <f>IFERROR(VLOOKUP(A185,'16'!U:V,2,0),"0")</f>
        <v>0</v>
      </c>
      <c r="BA185" s="5" t="s">
        <v>147</v>
      </c>
      <c r="BB185" s="15">
        <f t="shared" si="1026"/>
        <v>0</v>
      </c>
      <c r="BC185" s="10" t="str">
        <f>IFERROR(VLOOKUP(A185,'17'!U:V,2,0),"0")</f>
        <v>0</v>
      </c>
      <c r="BD185" s="5" t="s">
        <v>147</v>
      </c>
      <c r="BE185" s="15">
        <f t="shared" si="1027"/>
        <v>0</v>
      </c>
      <c r="BF185" s="10" t="str">
        <f>IFERROR(VLOOKUP(A185,'18'!U:V,2,0),"0")</f>
        <v>0</v>
      </c>
      <c r="BG185" s="5" t="s">
        <v>147</v>
      </c>
      <c r="BH185" s="15">
        <f t="shared" si="1028"/>
        <v>0</v>
      </c>
      <c r="BI185" s="10" t="str">
        <f>IFERROR(VLOOKUP(A185,'19'!U:V,2,0),"0")</f>
        <v>0</v>
      </c>
      <c r="BJ185" s="5" t="s">
        <v>147</v>
      </c>
      <c r="BK185" s="15">
        <f t="shared" si="1029"/>
        <v>0</v>
      </c>
      <c r="BL185" s="10">
        <f>IFERROR(VLOOKUP(A185,'20'!U:V,2,0),"0")</f>
        <v>30</v>
      </c>
      <c r="BM185" s="5" t="s">
        <v>147</v>
      </c>
      <c r="BN185" s="15">
        <f t="shared" si="1030"/>
        <v>154.5</v>
      </c>
      <c r="BO185" s="10" t="str">
        <f>IFERROR(VLOOKUP(A185,'21'!U:V,2,0),"0")</f>
        <v>0</v>
      </c>
      <c r="BP185" s="5" t="s">
        <v>147</v>
      </c>
      <c r="BQ185" s="15">
        <f t="shared" si="1031"/>
        <v>0</v>
      </c>
      <c r="BR185" s="10" t="str">
        <f>IFERROR(VLOOKUP(A185,'22'!U:V,2,0),"0")</f>
        <v>0</v>
      </c>
      <c r="BS185" s="5" t="s">
        <v>147</v>
      </c>
      <c r="BT185" s="15">
        <f t="shared" si="1032"/>
        <v>0</v>
      </c>
      <c r="BU185" s="10" t="str">
        <f>IFERROR(VLOOKUP(A185,'23'!U:V,2,0),"0")</f>
        <v>0</v>
      </c>
      <c r="BV185" s="5" t="s">
        <v>147</v>
      </c>
      <c r="BW185" s="15">
        <f t="shared" si="1033"/>
        <v>0</v>
      </c>
      <c r="BX185" s="10" t="str">
        <f>IFERROR(VLOOKUP(A185,'24'!U:V,2,0),"0")</f>
        <v>0</v>
      </c>
      <c r="BY185" s="5" t="s">
        <v>147</v>
      </c>
      <c r="BZ185" s="15">
        <f t="shared" si="1034"/>
        <v>0</v>
      </c>
      <c r="CA185" s="10" t="str">
        <f>IFERROR(VLOOKUP(A185,'25'!U:V,2,0),"0")</f>
        <v>0</v>
      </c>
      <c r="CB185" s="5" t="s">
        <v>147</v>
      </c>
      <c r="CC185" s="15">
        <f t="shared" si="1035"/>
        <v>0</v>
      </c>
      <c r="CD185" s="10" t="str">
        <f>IFERROR(VLOOKUP(A185,'26'!U:V,2,0),"0")</f>
        <v>0</v>
      </c>
      <c r="CE185" s="5" t="s">
        <v>147</v>
      </c>
      <c r="CF185" s="15">
        <f t="shared" si="1036"/>
        <v>0</v>
      </c>
      <c r="CG185" s="10" t="str">
        <f>IFERROR(VLOOKUP(A185,'27'!U:V,2,0),"0")</f>
        <v>0</v>
      </c>
      <c r="CH185" s="5" t="s">
        <v>147</v>
      </c>
      <c r="CI185" s="15">
        <f t="shared" si="1037"/>
        <v>0</v>
      </c>
      <c r="CJ185" s="10" t="str">
        <f>IFERROR(VLOOKUP(A185,'28'!U:V,2,0),"0")</f>
        <v>0</v>
      </c>
      <c r="CK185" s="5" t="s">
        <v>147</v>
      </c>
      <c r="CL185" s="15">
        <f t="shared" si="1038"/>
        <v>0</v>
      </c>
      <c r="CM185" s="10" t="str">
        <f>IFERROR(VLOOKUP(A185,'29'!U:V,2,0),"0")</f>
        <v>0</v>
      </c>
      <c r="CN185" s="5" t="s">
        <v>147</v>
      </c>
      <c r="CO185" s="15">
        <f t="shared" si="1039"/>
        <v>0</v>
      </c>
      <c r="CP185" s="10" t="str">
        <f>IFERROR(VLOOKUP(A185,'30'!U:V,2,0),"0")</f>
        <v>0</v>
      </c>
      <c r="CQ185" s="5" t="s">
        <v>147</v>
      </c>
      <c r="CR185" s="15">
        <f t="shared" si="1040"/>
        <v>0</v>
      </c>
      <c r="CS185" s="10" t="str">
        <f>IFERROR(VLOOKUP(A185,'31'!U:V,2,0),"0")</f>
        <v>0</v>
      </c>
      <c r="CT185" s="5" t="s">
        <v>147</v>
      </c>
      <c r="CU185" s="15">
        <f t="shared" si="1041"/>
        <v>0</v>
      </c>
      <c r="CV185" s="10" t="str">
        <f>IFERROR(VLOOKUP(A185,'เซต1-31'!V:W,2,0),"0")</f>
        <v>0</v>
      </c>
      <c r="CW185" s="5" t="s">
        <v>147</v>
      </c>
      <c r="CX185" s="15">
        <f t="shared" si="1042"/>
        <v>0</v>
      </c>
    </row>
    <row r="186" spans="1:102" x14ac:dyDescent="0.25">
      <c r="A186" s="5" t="s">
        <v>561</v>
      </c>
      <c r="B186" s="4" t="s">
        <v>562</v>
      </c>
      <c r="C186" s="13">
        <v>13.1</v>
      </c>
      <c r="D186" s="19">
        <f t="shared" ref="D186:D187" si="1043">+G186+J186+M186+P186+S186+V186+Y186+AB186+AE186+AH186+AK186+AN186+AQ186+AT186+AW186+AZ186+BC186+BF186+BI186+BL186+BO186+BR186+BU186+BX186+CA186+CD186+CG186+CJ186+CM186+CP186+CS186+CV186</f>
        <v>0</v>
      </c>
      <c r="E186" s="5" t="s">
        <v>146</v>
      </c>
      <c r="F186" s="13">
        <f t="shared" ref="F186:F187" si="1044">+D186*C186</f>
        <v>0</v>
      </c>
      <c r="G186" s="10" t="str">
        <f>IFERROR(VLOOKUP(A186,'1'!U:V,2,0),"0")</f>
        <v>0</v>
      </c>
      <c r="H186" s="5" t="s">
        <v>146</v>
      </c>
      <c r="I186" s="15">
        <f t="shared" ref="I186:I187" si="1045">+G186*C186</f>
        <v>0</v>
      </c>
      <c r="J186" s="10" t="str">
        <f>IFERROR(VLOOKUP(A186,'2'!U:V,2,0),"0")</f>
        <v>0</v>
      </c>
      <c r="K186" s="5" t="s">
        <v>146</v>
      </c>
      <c r="L186" s="15">
        <f t="shared" ref="L186:L187" si="1046">+J186*C186</f>
        <v>0</v>
      </c>
      <c r="M186" s="10" t="str">
        <f>IFERROR(VLOOKUP(A186,'3'!U:V,2,0),"0")</f>
        <v>0</v>
      </c>
      <c r="N186" s="5" t="s">
        <v>146</v>
      </c>
      <c r="O186" s="15">
        <f t="shared" ref="O186:O187" si="1047">+M186*C186</f>
        <v>0</v>
      </c>
      <c r="P186" s="10" t="str">
        <f>IFERROR(VLOOKUP(A186,'4'!U:V,2,0),"0")</f>
        <v>0</v>
      </c>
      <c r="Q186" s="5" t="s">
        <v>146</v>
      </c>
      <c r="R186" s="15">
        <f t="shared" ref="R186:R187" si="1048">+P186*C186</f>
        <v>0</v>
      </c>
      <c r="S186" s="10" t="str">
        <f>IFERROR(VLOOKUP(A186,'5'!U:V,2,0),"0")</f>
        <v>0</v>
      </c>
      <c r="T186" s="5" t="s">
        <v>146</v>
      </c>
      <c r="U186" s="15">
        <f t="shared" ref="U186:U187" si="1049">+S186*C186</f>
        <v>0</v>
      </c>
      <c r="V186" s="10" t="str">
        <f>IFERROR(VLOOKUP(A186,'6'!U:V,2,0),"0")</f>
        <v>0</v>
      </c>
      <c r="W186" s="5" t="s">
        <v>146</v>
      </c>
      <c r="X186" s="15">
        <f t="shared" ref="X186:X187" si="1050">+V186*C186</f>
        <v>0</v>
      </c>
      <c r="Y186" s="10" t="str">
        <f>IFERROR(VLOOKUP(A186,'7'!U:V,2,0),"0")</f>
        <v>0</v>
      </c>
      <c r="Z186" s="5" t="s">
        <v>146</v>
      </c>
      <c r="AA186" s="15">
        <f t="shared" ref="AA186:AA187" si="1051">+Y186*C186</f>
        <v>0</v>
      </c>
      <c r="AB186" s="10" t="str">
        <f>IFERROR(VLOOKUP(A186,'8'!U:V,2,0),"0")</f>
        <v>0</v>
      </c>
      <c r="AC186" s="5" t="s">
        <v>146</v>
      </c>
      <c r="AD186" s="15">
        <f t="shared" ref="AD186:AD187" si="1052">+AB186*C186</f>
        <v>0</v>
      </c>
      <c r="AE186" s="10" t="str">
        <f>IFERROR(VLOOKUP(A186,'9'!U:V,2,0),"0")</f>
        <v>0</v>
      </c>
      <c r="AF186" s="5" t="s">
        <v>146</v>
      </c>
      <c r="AG186" s="15">
        <f t="shared" ref="AG186:AG187" si="1053">+AE186*C186</f>
        <v>0</v>
      </c>
      <c r="AH186" s="10" t="str">
        <f>IFERROR(VLOOKUP(A186,'10'!U:V,2,0),"0")</f>
        <v>0</v>
      </c>
      <c r="AI186" s="5" t="s">
        <v>146</v>
      </c>
      <c r="AJ186" s="15">
        <f t="shared" ref="AJ186:AJ187" si="1054">+AH186*C186</f>
        <v>0</v>
      </c>
      <c r="AK186" s="10" t="str">
        <f>IFERROR(VLOOKUP(A186,'11'!U:V,2,0),"0")</f>
        <v>0</v>
      </c>
      <c r="AL186" s="5" t="s">
        <v>146</v>
      </c>
      <c r="AM186" s="15">
        <f t="shared" ref="AM186:AM187" si="1055">+AK186*C186</f>
        <v>0</v>
      </c>
      <c r="AN186" s="10" t="str">
        <f>IFERROR(VLOOKUP(A186,'12'!U:V,2,0),"0")</f>
        <v>0</v>
      </c>
      <c r="AO186" s="5" t="s">
        <v>146</v>
      </c>
      <c r="AP186" s="15">
        <f t="shared" ref="AP186:AP187" si="1056">+AN186*C186</f>
        <v>0</v>
      </c>
      <c r="AQ186" s="10" t="str">
        <f>IFERROR(VLOOKUP(A186,'13'!U:V,2,0),"0")</f>
        <v>0</v>
      </c>
      <c r="AR186" s="5" t="s">
        <v>146</v>
      </c>
      <c r="AS186" s="15">
        <f t="shared" ref="AS186:AS187" si="1057">+AQ186*C186</f>
        <v>0</v>
      </c>
      <c r="AT186" s="10" t="str">
        <f>IFERROR(VLOOKUP(A186,'14'!U:V,2,0),"0")</f>
        <v>0</v>
      </c>
      <c r="AU186" s="5" t="s">
        <v>146</v>
      </c>
      <c r="AV186" s="15">
        <f t="shared" ref="AV186:AV187" si="1058">+AT186*C186</f>
        <v>0</v>
      </c>
      <c r="AW186" s="10" t="str">
        <f>IFERROR(VLOOKUP(A186,'15'!U:V,2,0),"0")</f>
        <v>0</v>
      </c>
      <c r="AX186" s="5" t="s">
        <v>146</v>
      </c>
      <c r="AY186" s="15">
        <f t="shared" ref="AY186:AY187" si="1059">+AW186*C186</f>
        <v>0</v>
      </c>
      <c r="AZ186" s="10" t="str">
        <f>IFERROR(VLOOKUP(A186,'16'!U:V,2,0),"0")</f>
        <v>0</v>
      </c>
      <c r="BA186" s="5" t="s">
        <v>146</v>
      </c>
      <c r="BB186" s="15">
        <f t="shared" ref="BB186:BB187" si="1060">+AZ186*C186</f>
        <v>0</v>
      </c>
      <c r="BC186" s="10" t="str">
        <f>IFERROR(VLOOKUP(A186,'17'!U:V,2,0),"0")</f>
        <v>0</v>
      </c>
      <c r="BD186" s="5" t="s">
        <v>146</v>
      </c>
      <c r="BE186" s="15">
        <f t="shared" ref="BE186:BE187" si="1061">+BC186*C186</f>
        <v>0</v>
      </c>
      <c r="BF186" s="10" t="str">
        <f>IFERROR(VLOOKUP(A186,'18'!U:V,2,0),"0")</f>
        <v>0</v>
      </c>
      <c r="BG186" s="5" t="s">
        <v>146</v>
      </c>
      <c r="BH186" s="15">
        <f t="shared" ref="BH186:BH187" si="1062">+BF186*C186</f>
        <v>0</v>
      </c>
      <c r="BI186" s="10" t="str">
        <f>IFERROR(VLOOKUP(A186,'19'!U:V,2,0),"0")</f>
        <v>0</v>
      </c>
      <c r="BJ186" s="5" t="s">
        <v>146</v>
      </c>
      <c r="BK186" s="15">
        <f t="shared" ref="BK186:BK187" si="1063">+BI186*C186</f>
        <v>0</v>
      </c>
      <c r="BL186" s="10" t="str">
        <f>IFERROR(VLOOKUP(A186,'20'!U:V,2,0),"0")</f>
        <v>0</v>
      </c>
      <c r="BM186" s="5" t="s">
        <v>146</v>
      </c>
      <c r="BN186" s="15">
        <f t="shared" ref="BN186:BN187" si="1064">+BL186*C186</f>
        <v>0</v>
      </c>
      <c r="BO186" s="10" t="str">
        <f>IFERROR(VLOOKUP(A186,'21'!U:V,2,0),"0")</f>
        <v>0</v>
      </c>
      <c r="BP186" s="5" t="s">
        <v>146</v>
      </c>
      <c r="BQ186" s="15">
        <f t="shared" ref="BQ186:BQ187" si="1065">+BO186*C186</f>
        <v>0</v>
      </c>
      <c r="BR186" s="10" t="str">
        <f>IFERROR(VLOOKUP(A186,'22'!U:V,2,0),"0")</f>
        <v>0</v>
      </c>
      <c r="BS186" s="5" t="s">
        <v>146</v>
      </c>
      <c r="BT186" s="15">
        <f t="shared" ref="BT186:BT187" si="1066">+BR186*C186</f>
        <v>0</v>
      </c>
      <c r="BU186" s="10" t="str">
        <f>IFERROR(VLOOKUP(A186,'23'!U:V,2,0),"0")</f>
        <v>0</v>
      </c>
      <c r="BV186" s="5" t="s">
        <v>146</v>
      </c>
      <c r="BW186" s="15">
        <f t="shared" ref="BW186:BW187" si="1067">+BU186*C186</f>
        <v>0</v>
      </c>
      <c r="BX186" s="10" t="str">
        <f>IFERROR(VLOOKUP(A186,'24'!U:V,2,0),"0")</f>
        <v>0</v>
      </c>
      <c r="BY186" s="5" t="s">
        <v>146</v>
      </c>
      <c r="BZ186" s="15">
        <f t="shared" ref="BZ186:BZ187" si="1068">+BX186*C186</f>
        <v>0</v>
      </c>
      <c r="CA186" s="10" t="str">
        <f>IFERROR(VLOOKUP(A186,'25'!U:V,2,0),"0")</f>
        <v>0</v>
      </c>
      <c r="CB186" s="5" t="s">
        <v>146</v>
      </c>
      <c r="CC186" s="15">
        <f t="shared" ref="CC186:CC187" si="1069">+CA186*C186</f>
        <v>0</v>
      </c>
      <c r="CD186" s="10" t="str">
        <f>IFERROR(VLOOKUP(A186,'26'!U:V,2,0),"0")</f>
        <v>0</v>
      </c>
      <c r="CE186" s="5" t="s">
        <v>146</v>
      </c>
      <c r="CF186" s="15">
        <f t="shared" ref="CF186:CF187" si="1070">+CD186*C186</f>
        <v>0</v>
      </c>
      <c r="CG186" s="10" t="str">
        <f>IFERROR(VLOOKUP(A186,'27'!U:V,2,0),"0")</f>
        <v>0</v>
      </c>
      <c r="CH186" s="5" t="s">
        <v>146</v>
      </c>
      <c r="CI186" s="15">
        <f t="shared" ref="CI186:CI187" si="1071">+CG186*C186</f>
        <v>0</v>
      </c>
      <c r="CJ186" s="10" t="str">
        <f>IFERROR(VLOOKUP(A186,'28'!U:V,2,0),"0")</f>
        <v>0</v>
      </c>
      <c r="CK186" s="5" t="s">
        <v>146</v>
      </c>
      <c r="CL186" s="15">
        <f t="shared" ref="CL186:CL187" si="1072">+CJ186*C186</f>
        <v>0</v>
      </c>
      <c r="CM186" s="10" t="str">
        <f>IFERROR(VLOOKUP(A186,'29'!U:V,2,0),"0")</f>
        <v>0</v>
      </c>
      <c r="CN186" s="5" t="s">
        <v>146</v>
      </c>
      <c r="CO186" s="15">
        <f t="shared" ref="CO186:CO187" si="1073">+CM186*C186</f>
        <v>0</v>
      </c>
      <c r="CP186" s="10" t="str">
        <f>IFERROR(VLOOKUP(A186,'30'!U:V,2,0),"0")</f>
        <v>0</v>
      </c>
      <c r="CQ186" s="5" t="s">
        <v>146</v>
      </c>
      <c r="CR186" s="15">
        <f t="shared" ref="CR186:CR187" si="1074">+CP186*C186</f>
        <v>0</v>
      </c>
      <c r="CS186" s="10" t="str">
        <f>IFERROR(VLOOKUP(A186,'31'!U:V,2,0),"0")</f>
        <v>0</v>
      </c>
      <c r="CT186" s="5" t="s">
        <v>146</v>
      </c>
      <c r="CU186" s="15">
        <f t="shared" ref="CU186:CU187" si="1075">+CS186*C186</f>
        <v>0</v>
      </c>
      <c r="CV186" s="10" t="str">
        <f>IFERROR(VLOOKUP(A186,'เซต1-31'!V:W,2,0),"0")</f>
        <v>0</v>
      </c>
      <c r="CW186" s="5" t="s">
        <v>146</v>
      </c>
      <c r="CX186" s="15">
        <f t="shared" ref="CX186:CX187" si="1076">+CV186*CO186</f>
        <v>0</v>
      </c>
    </row>
    <row r="187" spans="1:102" x14ac:dyDescent="0.25">
      <c r="A187" s="5" t="s">
        <v>563</v>
      </c>
      <c r="B187" s="4" t="s">
        <v>564</v>
      </c>
      <c r="C187" s="13">
        <v>0</v>
      </c>
      <c r="D187" s="19">
        <f t="shared" si="1043"/>
        <v>0</v>
      </c>
      <c r="E187" s="5" t="s">
        <v>146</v>
      </c>
      <c r="F187" s="13">
        <f t="shared" si="1044"/>
        <v>0</v>
      </c>
      <c r="G187" s="10" t="str">
        <f>IFERROR(VLOOKUP(A187,'1'!U:V,2,0),"0")</f>
        <v>0</v>
      </c>
      <c r="H187" s="5" t="s">
        <v>146</v>
      </c>
      <c r="I187" s="15">
        <f t="shared" si="1045"/>
        <v>0</v>
      </c>
      <c r="J187" s="10" t="str">
        <f>IFERROR(VLOOKUP(A187,'2'!U:V,2,0),"0")</f>
        <v>0</v>
      </c>
      <c r="K187" s="5" t="s">
        <v>146</v>
      </c>
      <c r="L187" s="15">
        <f t="shared" si="1046"/>
        <v>0</v>
      </c>
      <c r="M187" s="10" t="str">
        <f>IFERROR(VLOOKUP(A187,'3'!U:V,2,0),"0")</f>
        <v>0</v>
      </c>
      <c r="N187" s="5" t="s">
        <v>146</v>
      </c>
      <c r="O187" s="15">
        <f t="shared" si="1047"/>
        <v>0</v>
      </c>
      <c r="P187" s="10" t="str">
        <f>IFERROR(VLOOKUP(A187,'4'!U:V,2,0),"0")</f>
        <v>0</v>
      </c>
      <c r="Q187" s="5" t="s">
        <v>146</v>
      </c>
      <c r="R187" s="15">
        <f t="shared" si="1048"/>
        <v>0</v>
      </c>
      <c r="S187" s="10" t="str">
        <f>IFERROR(VLOOKUP(A187,'5'!U:V,2,0),"0")</f>
        <v>0</v>
      </c>
      <c r="T187" s="5" t="s">
        <v>146</v>
      </c>
      <c r="U187" s="15">
        <f t="shared" si="1049"/>
        <v>0</v>
      </c>
      <c r="V187" s="10" t="str">
        <f>IFERROR(VLOOKUP(A187,'6'!U:V,2,0),"0")</f>
        <v>0</v>
      </c>
      <c r="W187" s="5" t="s">
        <v>146</v>
      </c>
      <c r="X187" s="15">
        <f t="shared" si="1050"/>
        <v>0</v>
      </c>
      <c r="Y187" s="10" t="str">
        <f>IFERROR(VLOOKUP(A187,'7'!U:V,2,0),"0")</f>
        <v>0</v>
      </c>
      <c r="Z187" s="5" t="s">
        <v>146</v>
      </c>
      <c r="AA187" s="15">
        <f t="shared" si="1051"/>
        <v>0</v>
      </c>
      <c r="AB187" s="10" t="str">
        <f>IFERROR(VLOOKUP(A187,'8'!U:V,2,0),"0")</f>
        <v>0</v>
      </c>
      <c r="AC187" s="5" t="s">
        <v>146</v>
      </c>
      <c r="AD187" s="15">
        <f t="shared" si="1052"/>
        <v>0</v>
      </c>
      <c r="AE187" s="10" t="str">
        <f>IFERROR(VLOOKUP(A187,'9'!U:V,2,0),"0")</f>
        <v>0</v>
      </c>
      <c r="AF187" s="5" t="s">
        <v>146</v>
      </c>
      <c r="AG187" s="15">
        <f t="shared" si="1053"/>
        <v>0</v>
      </c>
      <c r="AH187" s="10" t="str">
        <f>IFERROR(VLOOKUP(A187,'10'!U:V,2,0),"0")</f>
        <v>0</v>
      </c>
      <c r="AI187" s="5" t="s">
        <v>146</v>
      </c>
      <c r="AJ187" s="15">
        <f t="shared" si="1054"/>
        <v>0</v>
      </c>
      <c r="AK187" s="10" t="str">
        <f>IFERROR(VLOOKUP(A187,'11'!U:V,2,0),"0")</f>
        <v>0</v>
      </c>
      <c r="AL187" s="5" t="s">
        <v>146</v>
      </c>
      <c r="AM187" s="15">
        <f t="shared" si="1055"/>
        <v>0</v>
      </c>
      <c r="AN187" s="10" t="str">
        <f>IFERROR(VLOOKUP(A187,'12'!U:V,2,0),"0")</f>
        <v>0</v>
      </c>
      <c r="AO187" s="5" t="s">
        <v>146</v>
      </c>
      <c r="AP187" s="15">
        <f t="shared" si="1056"/>
        <v>0</v>
      </c>
      <c r="AQ187" s="10" t="str">
        <f>IFERROR(VLOOKUP(A187,'13'!U:V,2,0),"0")</f>
        <v>0</v>
      </c>
      <c r="AR187" s="5" t="s">
        <v>146</v>
      </c>
      <c r="AS187" s="15">
        <f t="shared" si="1057"/>
        <v>0</v>
      </c>
      <c r="AT187" s="10" t="str">
        <f>IFERROR(VLOOKUP(A187,'14'!U:V,2,0),"0")</f>
        <v>0</v>
      </c>
      <c r="AU187" s="5" t="s">
        <v>146</v>
      </c>
      <c r="AV187" s="15">
        <f t="shared" si="1058"/>
        <v>0</v>
      </c>
      <c r="AW187" s="10" t="str">
        <f>IFERROR(VLOOKUP(A187,'15'!U:V,2,0),"0")</f>
        <v>0</v>
      </c>
      <c r="AX187" s="5" t="s">
        <v>146</v>
      </c>
      <c r="AY187" s="15">
        <f t="shared" si="1059"/>
        <v>0</v>
      </c>
      <c r="AZ187" s="10" t="str">
        <f>IFERROR(VLOOKUP(A187,'16'!U:V,2,0),"0")</f>
        <v>0</v>
      </c>
      <c r="BA187" s="5" t="s">
        <v>146</v>
      </c>
      <c r="BB187" s="15">
        <f t="shared" si="1060"/>
        <v>0</v>
      </c>
      <c r="BC187" s="10" t="str">
        <f>IFERROR(VLOOKUP(A187,'17'!U:V,2,0),"0")</f>
        <v>0</v>
      </c>
      <c r="BD187" s="5" t="s">
        <v>146</v>
      </c>
      <c r="BE187" s="15">
        <f t="shared" si="1061"/>
        <v>0</v>
      </c>
      <c r="BF187" s="10" t="str">
        <f>IFERROR(VLOOKUP(A187,'18'!U:V,2,0),"0")</f>
        <v>0</v>
      </c>
      <c r="BG187" s="5" t="s">
        <v>146</v>
      </c>
      <c r="BH187" s="15">
        <f t="shared" si="1062"/>
        <v>0</v>
      </c>
      <c r="BI187" s="10" t="str">
        <f>IFERROR(VLOOKUP(A187,'19'!U:V,2,0),"0")</f>
        <v>0</v>
      </c>
      <c r="BJ187" s="5" t="s">
        <v>146</v>
      </c>
      <c r="BK187" s="15">
        <f t="shared" si="1063"/>
        <v>0</v>
      </c>
      <c r="BL187" s="10" t="str">
        <f>IFERROR(VLOOKUP(A187,'20'!U:V,2,0),"0")</f>
        <v>0</v>
      </c>
      <c r="BM187" s="5" t="s">
        <v>146</v>
      </c>
      <c r="BN187" s="15">
        <f t="shared" si="1064"/>
        <v>0</v>
      </c>
      <c r="BO187" s="10" t="str">
        <f>IFERROR(VLOOKUP(A187,'21'!U:V,2,0),"0")</f>
        <v>0</v>
      </c>
      <c r="BP187" s="5" t="s">
        <v>146</v>
      </c>
      <c r="BQ187" s="15">
        <f t="shared" si="1065"/>
        <v>0</v>
      </c>
      <c r="BR187" s="10" t="str">
        <f>IFERROR(VLOOKUP(A187,'22'!U:V,2,0),"0")</f>
        <v>0</v>
      </c>
      <c r="BS187" s="5" t="s">
        <v>146</v>
      </c>
      <c r="BT187" s="15">
        <f t="shared" si="1066"/>
        <v>0</v>
      </c>
      <c r="BU187" s="10" t="str">
        <f>IFERROR(VLOOKUP(A187,'23'!U:V,2,0),"0")</f>
        <v>0</v>
      </c>
      <c r="BV187" s="5" t="s">
        <v>146</v>
      </c>
      <c r="BW187" s="15">
        <f t="shared" si="1067"/>
        <v>0</v>
      </c>
      <c r="BX187" s="10" t="str">
        <f>IFERROR(VLOOKUP(A187,'24'!U:V,2,0),"0")</f>
        <v>0</v>
      </c>
      <c r="BY187" s="5" t="s">
        <v>146</v>
      </c>
      <c r="BZ187" s="15">
        <f t="shared" si="1068"/>
        <v>0</v>
      </c>
      <c r="CA187" s="10" t="str">
        <f>IFERROR(VLOOKUP(A187,'25'!U:V,2,0),"0")</f>
        <v>0</v>
      </c>
      <c r="CB187" s="5" t="s">
        <v>146</v>
      </c>
      <c r="CC187" s="15">
        <f t="shared" si="1069"/>
        <v>0</v>
      </c>
      <c r="CD187" s="10" t="str">
        <f>IFERROR(VLOOKUP(A187,'26'!U:V,2,0),"0")</f>
        <v>0</v>
      </c>
      <c r="CE187" s="5" t="s">
        <v>146</v>
      </c>
      <c r="CF187" s="15">
        <f t="shared" si="1070"/>
        <v>0</v>
      </c>
      <c r="CG187" s="10" t="str">
        <f>IFERROR(VLOOKUP(A187,'27'!U:V,2,0),"0")</f>
        <v>0</v>
      </c>
      <c r="CH187" s="5" t="s">
        <v>146</v>
      </c>
      <c r="CI187" s="15">
        <f t="shared" si="1071"/>
        <v>0</v>
      </c>
      <c r="CJ187" s="10" t="str">
        <f>IFERROR(VLOOKUP(A187,'28'!U:V,2,0),"0")</f>
        <v>0</v>
      </c>
      <c r="CK187" s="5" t="s">
        <v>146</v>
      </c>
      <c r="CL187" s="15">
        <f t="shared" si="1072"/>
        <v>0</v>
      </c>
      <c r="CM187" s="10" t="str">
        <f>IFERROR(VLOOKUP(A187,'29'!U:V,2,0),"0")</f>
        <v>0</v>
      </c>
      <c r="CN187" s="5" t="s">
        <v>146</v>
      </c>
      <c r="CO187" s="15">
        <f t="shared" si="1073"/>
        <v>0</v>
      </c>
      <c r="CP187" s="10" t="str">
        <f>IFERROR(VLOOKUP(A187,'30'!U:V,2,0),"0")</f>
        <v>0</v>
      </c>
      <c r="CQ187" s="5" t="s">
        <v>146</v>
      </c>
      <c r="CR187" s="15">
        <f t="shared" si="1074"/>
        <v>0</v>
      </c>
      <c r="CS187" s="10" t="str">
        <f>IFERROR(VLOOKUP(A187,'31'!U:V,2,0),"0")</f>
        <v>0</v>
      </c>
      <c r="CT187" s="5" t="s">
        <v>146</v>
      </c>
      <c r="CU187" s="15">
        <f t="shared" si="1075"/>
        <v>0</v>
      </c>
      <c r="CV187" s="10" t="str">
        <f>IFERROR(VLOOKUP(A187,'เซต1-31'!V:W,2,0),"0")</f>
        <v>0</v>
      </c>
      <c r="CW187" s="5" t="s">
        <v>146</v>
      </c>
      <c r="CX187" s="15">
        <f t="shared" si="1076"/>
        <v>0</v>
      </c>
    </row>
    <row r="188" spans="1:102" x14ac:dyDescent="0.25">
      <c r="A188" s="5" t="s">
        <v>567</v>
      </c>
      <c r="B188" s="4" t="s">
        <v>568</v>
      </c>
      <c r="C188" s="13">
        <v>18.84</v>
      </c>
      <c r="D188" s="19">
        <f t="shared" ref="D188:D189" si="1077">+G188+J188+M188+P188+S188+V188+Y188+AB188+AE188+AH188+AK188+AN188+AQ188+AT188+AW188+AZ188+BC188+BF188+BI188+BL188+BO188+BR188+BU188+BX188+CA188+CD188+CG188+CJ188+CM188+CP188+CS188+CV188</f>
        <v>0</v>
      </c>
      <c r="E188" s="5" t="s">
        <v>146</v>
      </c>
      <c r="F188" s="13">
        <f t="shared" ref="F188:F189" si="1078">+D188*C188</f>
        <v>0</v>
      </c>
      <c r="G188" s="10" t="str">
        <f>IFERROR(VLOOKUP(A188,'1'!U:V,2,0),"0")</f>
        <v>0</v>
      </c>
      <c r="H188" s="5" t="s">
        <v>146</v>
      </c>
      <c r="I188" s="15">
        <f t="shared" ref="I188:I189" si="1079">+G188*C188</f>
        <v>0</v>
      </c>
      <c r="J188" s="10" t="str">
        <f>IFERROR(VLOOKUP(A188,'2'!U:V,2,0),"0")</f>
        <v>0</v>
      </c>
      <c r="K188" s="5" t="s">
        <v>146</v>
      </c>
      <c r="L188" s="15">
        <f t="shared" ref="L188:L189" si="1080">+J188*C188</f>
        <v>0</v>
      </c>
      <c r="M188" s="10" t="str">
        <f>IFERROR(VLOOKUP(A188,'3'!U:V,2,0),"0")</f>
        <v>0</v>
      </c>
      <c r="N188" s="5" t="s">
        <v>146</v>
      </c>
      <c r="O188" s="15">
        <f t="shared" ref="O188:O189" si="1081">+M188*C188</f>
        <v>0</v>
      </c>
      <c r="P188" s="10" t="str">
        <f>IFERROR(VLOOKUP(A188,'4'!U:V,2,0),"0")</f>
        <v>0</v>
      </c>
      <c r="Q188" s="5" t="s">
        <v>146</v>
      </c>
      <c r="R188" s="15">
        <f t="shared" ref="R188:R189" si="1082">+P188*C188</f>
        <v>0</v>
      </c>
      <c r="S188" s="10" t="str">
        <f>IFERROR(VLOOKUP(A188,'5'!U:V,2,0),"0")</f>
        <v>0</v>
      </c>
      <c r="T188" s="5" t="s">
        <v>146</v>
      </c>
      <c r="U188" s="15">
        <f t="shared" ref="U188:U189" si="1083">+S188*C188</f>
        <v>0</v>
      </c>
      <c r="V188" s="10" t="str">
        <f>IFERROR(VLOOKUP(A188,'6'!U:V,2,0),"0")</f>
        <v>0</v>
      </c>
      <c r="W188" s="5" t="s">
        <v>146</v>
      </c>
      <c r="X188" s="15">
        <f t="shared" ref="X188:X189" si="1084">+V188*C188</f>
        <v>0</v>
      </c>
      <c r="Y188" s="10" t="str">
        <f>IFERROR(VLOOKUP(A188,'7'!U:V,2,0),"0")</f>
        <v>0</v>
      </c>
      <c r="Z188" s="5" t="s">
        <v>146</v>
      </c>
      <c r="AA188" s="15">
        <f t="shared" ref="AA188:AA189" si="1085">+Y188*C188</f>
        <v>0</v>
      </c>
      <c r="AB188" s="10" t="str">
        <f>IFERROR(VLOOKUP(A188,'8'!U:V,2,0),"0")</f>
        <v>0</v>
      </c>
      <c r="AC188" s="5" t="s">
        <v>146</v>
      </c>
      <c r="AD188" s="15">
        <f t="shared" ref="AD188:AD189" si="1086">+AB188*C188</f>
        <v>0</v>
      </c>
      <c r="AE188" s="10" t="str">
        <f>IFERROR(VLOOKUP(A188,'9'!U:V,2,0),"0")</f>
        <v>0</v>
      </c>
      <c r="AF188" s="5" t="s">
        <v>146</v>
      </c>
      <c r="AG188" s="15">
        <f t="shared" ref="AG188:AG189" si="1087">+AE188*C188</f>
        <v>0</v>
      </c>
      <c r="AH188" s="10" t="str">
        <f>IFERROR(VLOOKUP(A188,'10'!U:V,2,0),"0")</f>
        <v>0</v>
      </c>
      <c r="AI188" s="5" t="s">
        <v>146</v>
      </c>
      <c r="AJ188" s="15">
        <f t="shared" ref="AJ188:AJ189" si="1088">+AH188*C188</f>
        <v>0</v>
      </c>
      <c r="AK188" s="10" t="str">
        <f>IFERROR(VLOOKUP(A188,'11'!U:V,2,0),"0")</f>
        <v>0</v>
      </c>
      <c r="AL188" s="5" t="s">
        <v>146</v>
      </c>
      <c r="AM188" s="15">
        <f t="shared" ref="AM188:AM189" si="1089">+AK188*C188</f>
        <v>0</v>
      </c>
      <c r="AN188" s="10" t="str">
        <f>IFERROR(VLOOKUP(A188,'12'!U:V,2,0),"0")</f>
        <v>0</v>
      </c>
      <c r="AO188" s="5" t="s">
        <v>146</v>
      </c>
      <c r="AP188" s="15">
        <f t="shared" ref="AP188:AP189" si="1090">+AN188*C188</f>
        <v>0</v>
      </c>
      <c r="AQ188" s="10" t="str">
        <f>IFERROR(VLOOKUP(A188,'13'!U:V,2,0),"0")</f>
        <v>0</v>
      </c>
      <c r="AR188" s="5" t="s">
        <v>146</v>
      </c>
      <c r="AS188" s="15">
        <f t="shared" ref="AS188:AS189" si="1091">+AQ188*C188</f>
        <v>0</v>
      </c>
      <c r="AT188" s="10" t="str">
        <f>IFERROR(VLOOKUP(A188,'14'!U:V,2,0),"0")</f>
        <v>0</v>
      </c>
      <c r="AU188" s="5" t="s">
        <v>146</v>
      </c>
      <c r="AV188" s="15">
        <f t="shared" ref="AV188:AV189" si="1092">+AT188*C188</f>
        <v>0</v>
      </c>
      <c r="AW188" s="10" t="str">
        <f>IFERROR(VLOOKUP(A188,'15'!U:V,2,0),"0")</f>
        <v>0</v>
      </c>
      <c r="AX188" s="5" t="s">
        <v>146</v>
      </c>
      <c r="AY188" s="15">
        <f t="shared" ref="AY188:AY189" si="1093">+AW188*C188</f>
        <v>0</v>
      </c>
      <c r="AZ188" s="10" t="str">
        <f>IFERROR(VLOOKUP(A188,'16'!U:V,2,0),"0")</f>
        <v>0</v>
      </c>
      <c r="BA188" s="5" t="s">
        <v>146</v>
      </c>
      <c r="BB188" s="15">
        <f t="shared" ref="BB188:BB189" si="1094">+AZ188*C188</f>
        <v>0</v>
      </c>
      <c r="BC188" s="10" t="str">
        <f>IFERROR(VLOOKUP(A188,'17'!U:V,2,0),"0")</f>
        <v>0</v>
      </c>
      <c r="BD188" s="5" t="s">
        <v>146</v>
      </c>
      <c r="BE188" s="15">
        <f t="shared" ref="BE188:BE189" si="1095">+BC188*C188</f>
        <v>0</v>
      </c>
      <c r="BF188" s="10" t="str">
        <f>IFERROR(VLOOKUP(A188,'18'!U:V,2,0),"0")</f>
        <v>0</v>
      </c>
      <c r="BG188" s="5" t="s">
        <v>146</v>
      </c>
      <c r="BH188" s="15">
        <f t="shared" ref="BH188:BH189" si="1096">+BF188*C188</f>
        <v>0</v>
      </c>
      <c r="BI188" s="10" t="str">
        <f>IFERROR(VLOOKUP(A188,'19'!U:V,2,0),"0")</f>
        <v>0</v>
      </c>
      <c r="BJ188" s="5" t="s">
        <v>146</v>
      </c>
      <c r="BK188" s="15">
        <f t="shared" ref="BK188:BK189" si="1097">+BI188*C188</f>
        <v>0</v>
      </c>
      <c r="BL188" s="10" t="str">
        <f>IFERROR(VLOOKUP(A188,'20'!U:V,2,0),"0")</f>
        <v>0</v>
      </c>
      <c r="BM188" s="5" t="s">
        <v>146</v>
      </c>
      <c r="BN188" s="15">
        <f t="shared" ref="BN188:BN189" si="1098">+BL188*C188</f>
        <v>0</v>
      </c>
      <c r="BO188" s="10" t="str">
        <f>IFERROR(VLOOKUP(A188,'21'!U:V,2,0),"0")</f>
        <v>0</v>
      </c>
      <c r="BP188" s="5" t="s">
        <v>146</v>
      </c>
      <c r="BQ188" s="15">
        <f t="shared" ref="BQ188:BQ189" si="1099">+BO188*C188</f>
        <v>0</v>
      </c>
      <c r="BR188" s="10" t="str">
        <f>IFERROR(VLOOKUP(A188,'22'!U:V,2,0),"0")</f>
        <v>0</v>
      </c>
      <c r="BS188" s="5" t="s">
        <v>146</v>
      </c>
      <c r="BT188" s="15">
        <f t="shared" ref="BT188:BT189" si="1100">+BR188*C188</f>
        <v>0</v>
      </c>
      <c r="BU188" s="10" t="str">
        <f>IFERROR(VLOOKUP(A188,'23'!U:V,2,0),"0")</f>
        <v>0</v>
      </c>
      <c r="BV188" s="5" t="s">
        <v>146</v>
      </c>
      <c r="BW188" s="15">
        <f t="shared" ref="BW188:BW189" si="1101">+BU188*C188</f>
        <v>0</v>
      </c>
      <c r="BX188" s="10" t="str">
        <f>IFERROR(VLOOKUP(A188,'24'!U:V,2,0),"0")</f>
        <v>0</v>
      </c>
      <c r="BY188" s="5" t="s">
        <v>146</v>
      </c>
      <c r="BZ188" s="15">
        <f t="shared" ref="BZ188:BZ189" si="1102">+BX188*C188</f>
        <v>0</v>
      </c>
      <c r="CA188" s="10" t="str">
        <f>IFERROR(VLOOKUP(A188,'25'!U:V,2,0),"0")</f>
        <v>0</v>
      </c>
      <c r="CB188" s="5" t="s">
        <v>146</v>
      </c>
      <c r="CC188" s="15">
        <f t="shared" ref="CC188:CC189" si="1103">+CA188*C188</f>
        <v>0</v>
      </c>
      <c r="CD188" s="10" t="str">
        <f>IFERROR(VLOOKUP(A188,'26'!U:V,2,0),"0")</f>
        <v>0</v>
      </c>
      <c r="CE188" s="5" t="s">
        <v>146</v>
      </c>
      <c r="CF188" s="15">
        <f t="shared" ref="CF188:CF189" si="1104">+CD188*C188</f>
        <v>0</v>
      </c>
      <c r="CG188" s="10" t="str">
        <f>IFERROR(VLOOKUP(A188,'27'!U:V,2,0),"0")</f>
        <v>0</v>
      </c>
      <c r="CH188" s="5" t="s">
        <v>146</v>
      </c>
      <c r="CI188" s="15">
        <f t="shared" ref="CI188:CI189" si="1105">+CG188*C188</f>
        <v>0</v>
      </c>
      <c r="CJ188" s="10" t="str">
        <f>IFERROR(VLOOKUP(A188,'28'!U:V,2,0),"0")</f>
        <v>0</v>
      </c>
      <c r="CK188" s="5" t="s">
        <v>146</v>
      </c>
      <c r="CL188" s="15">
        <f t="shared" ref="CL188:CL189" si="1106">+CJ188*C188</f>
        <v>0</v>
      </c>
      <c r="CM188" s="10" t="str">
        <f>IFERROR(VLOOKUP(A188,'29'!U:V,2,0),"0")</f>
        <v>0</v>
      </c>
      <c r="CN188" s="5" t="s">
        <v>146</v>
      </c>
      <c r="CO188" s="15">
        <f t="shared" ref="CO188:CO189" si="1107">+CM188*C188</f>
        <v>0</v>
      </c>
      <c r="CP188" s="10" t="str">
        <f>IFERROR(VLOOKUP(A188,'30'!U:V,2,0),"0")</f>
        <v>0</v>
      </c>
      <c r="CQ188" s="5" t="s">
        <v>146</v>
      </c>
      <c r="CR188" s="15">
        <f t="shared" ref="CR188:CR189" si="1108">+CP188*C188</f>
        <v>0</v>
      </c>
      <c r="CS188" s="10" t="str">
        <f>IFERROR(VLOOKUP(A188,'31'!U:V,2,0),"0")</f>
        <v>0</v>
      </c>
      <c r="CT188" s="5" t="s">
        <v>146</v>
      </c>
      <c r="CU188" s="15">
        <f t="shared" ref="CU188:CU189" si="1109">+CS188*C188</f>
        <v>0</v>
      </c>
      <c r="CV188" s="10" t="str">
        <f>IFERROR(VLOOKUP(A188,'เซต1-31'!V:W,2,0),"0")</f>
        <v>0</v>
      </c>
      <c r="CW188" s="5" t="s">
        <v>146</v>
      </c>
      <c r="CX188" s="15">
        <f t="shared" ref="CX188:CX189" si="1110">+CV188*CO188</f>
        <v>0</v>
      </c>
    </row>
    <row r="189" spans="1:102" x14ac:dyDescent="0.25">
      <c r="A189" s="5" t="s">
        <v>565</v>
      </c>
      <c r="B189" s="4" t="s">
        <v>566</v>
      </c>
      <c r="C189" s="13">
        <v>17.239999999999998</v>
      </c>
      <c r="D189" s="19">
        <f t="shared" si="1077"/>
        <v>0</v>
      </c>
      <c r="E189" s="5" t="s">
        <v>146</v>
      </c>
      <c r="F189" s="13">
        <f t="shared" si="1078"/>
        <v>0</v>
      </c>
      <c r="G189" s="10" t="str">
        <f>IFERROR(VLOOKUP(A189,'1'!U:V,2,0),"0")</f>
        <v>0</v>
      </c>
      <c r="H189" s="5" t="s">
        <v>146</v>
      </c>
      <c r="I189" s="15">
        <f t="shared" si="1079"/>
        <v>0</v>
      </c>
      <c r="J189" s="10" t="str">
        <f>IFERROR(VLOOKUP(A189,'2'!U:V,2,0),"0")</f>
        <v>0</v>
      </c>
      <c r="K189" s="5" t="s">
        <v>146</v>
      </c>
      <c r="L189" s="15">
        <f t="shared" si="1080"/>
        <v>0</v>
      </c>
      <c r="M189" s="10" t="str">
        <f>IFERROR(VLOOKUP(A189,'3'!U:V,2,0),"0")</f>
        <v>0</v>
      </c>
      <c r="N189" s="5" t="s">
        <v>146</v>
      </c>
      <c r="O189" s="15">
        <f t="shared" si="1081"/>
        <v>0</v>
      </c>
      <c r="P189" s="10" t="str">
        <f>IFERROR(VLOOKUP(A189,'4'!U:V,2,0),"0")</f>
        <v>0</v>
      </c>
      <c r="Q189" s="5" t="s">
        <v>146</v>
      </c>
      <c r="R189" s="15">
        <f t="shared" si="1082"/>
        <v>0</v>
      </c>
      <c r="S189" s="10" t="str">
        <f>IFERROR(VLOOKUP(A189,'5'!U:V,2,0),"0")</f>
        <v>0</v>
      </c>
      <c r="T189" s="5" t="s">
        <v>146</v>
      </c>
      <c r="U189" s="15">
        <f t="shared" si="1083"/>
        <v>0</v>
      </c>
      <c r="V189" s="10" t="str">
        <f>IFERROR(VLOOKUP(A189,'6'!U:V,2,0),"0")</f>
        <v>0</v>
      </c>
      <c r="W189" s="5" t="s">
        <v>146</v>
      </c>
      <c r="X189" s="15">
        <f t="shared" si="1084"/>
        <v>0</v>
      </c>
      <c r="Y189" s="10" t="str">
        <f>IFERROR(VLOOKUP(A189,'7'!U:V,2,0),"0")</f>
        <v>0</v>
      </c>
      <c r="Z189" s="5" t="s">
        <v>146</v>
      </c>
      <c r="AA189" s="15">
        <f t="shared" si="1085"/>
        <v>0</v>
      </c>
      <c r="AB189" s="10" t="str">
        <f>IFERROR(VLOOKUP(A189,'8'!U:V,2,0),"0")</f>
        <v>0</v>
      </c>
      <c r="AC189" s="5" t="s">
        <v>146</v>
      </c>
      <c r="AD189" s="15">
        <f t="shared" si="1086"/>
        <v>0</v>
      </c>
      <c r="AE189" s="10" t="str">
        <f>IFERROR(VLOOKUP(A189,'9'!U:V,2,0),"0")</f>
        <v>0</v>
      </c>
      <c r="AF189" s="5" t="s">
        <v>146</v>
      </c>
      <c r="AG189" s="15">
        <f t="shared" si="1087"/>
        <v>0</v>
      </c>
      <c r="AH189" s="10" t="str">
        <f>IFERROR(VLOOKUP(A189,'10'!U:V,2,0),"0")</f>
        <v>0</v>
      </c>
      <c r="AI189" s="5" t="s">
        <v>146</v>
      </c>
      <c r="AJ189" s="15">
        <f t="shared" si="1088"/>
        <v>0</v>
      </c>
      <c r="AK189" s="10" t="str">
        <f>IFERROR(VLOOKUP(A189,'11'!U:V,2,0),"0")</f>
        <v>0</v>
      </c>
      <c r="AL189" s="5" t="s">
        <v>146</v>
      </c>
      <c r="AM189" s="15">
        <f t="shared" si="1089"/>
        <v>0</v>
      </c>
      <c r="AN189" s="10" t="str">
        <f>IFERROR(VLOOKUP(A189,'12'!U:V,2,0),"0")</f>
        <v>0</v>
      </c>
      <c r="AO189" s="5" t="s">
        <v>146</v>
      </c>
      <c r="AP189" s="15">
        <f t="shared" si="1090"/>
        <v>0</v>
      </c>
      <c r="AQ189" s="10" t="str">
        <f>IFERROR(VLOOKUP(A189,'13'!U:V,2,0),"0")</f>
        <v>0</v>
      </c>
      <c r="AR189" s="5" t="s">
        <v>146</v>
      </c>
      <c r="AS189" s="15">
        <f t="shared" si="1091"/>
        <v>0</v>
      </c>
      <c r="AT189" s="10" t="str">
        <f>IFERROR(VLOOKUP(A189,'14'!U:V,2,0),"0")</f>
        <v>0</v>
      </c>
      <c r="AU189" s="5" t="s">
        <v>146</v>
      </c>
      <c r="AV189" s="15">
        <f t="shared" si="1092"/>
        <v>0</v>
      </c>
      <c r="AW189" s="10" t="str">
        <f>IFERROR(VLOOKUP(A189,'15'!U:V,2,0),"0")</f>
        <v>0</v>
      </c>
      <c r="AX189" s="5" t="s">
        <v>146</v>
      </c>
      <c r="AY189" s="15">
        <f t="shared" si="1093"/>
        <v>0</v>
      </c>
      <c r="AZ189" s="10" t="str">
        <f>IFERROR(VLOOKUP(A189,'16'!U:V,2,0),"0")</f>
        <v>0</v>
      </c>
      <c r="BA189" s="5" t="s">
        <v>146</v>
      </c>
      <c r="BB189" s="15">
        <f t="shared" si="1094"/>
        <v>0</v>
      </c>
      <c r="BC189" s="10" t="str">
        <f>IFERROR(VLOOKUP(A189,'17'!U:V,2,0),"0")</f>
        <v>0</v>
      </c>
      <c r="BD189" s="5" t="s">
        <v>146</v>
      </c>
      <c r="BE189" s="15">
        <f t="shared" si="1095"/>
        <v>0</v>
      </c>
      <c r="BF189" s="10" t="str">
        <f>IFERROR(VLOOKUP(A189,'18'!U:V,2,0),"0")</f>
        <v>0</v>
      </c>
      <c r="BG189" s="5" t="s">
        <v>146</v>
      </c>
      <c r="BH189" s="15">
        <f t="shared" si="1096"/>
        <v>0</v>
      </c>
      <c r="BI189" s="10" t="str">
        <f>IFERROR(VLOOKUP(A189,'19'!U:V,2,0),"0")</f>
        <v>0</v>
      </c>
      <c r="BJ189" s="5" t="s">
        <v>146</v>
      </c>
      <c r="BK189" s="15">
        <f t="shared" si="1097"/>
        <v>0</v>
      </c>
      <c r="BL189" s="10" t="str">
        <f>IFERROR(VLOOKUP(A189,'20'!U:V,2,0),"0")</f>
        <v>0</v>
      </c>
      <c r="BM189" s="5" t="s">
        <v>146</v>
      </c>
      <c r="BN189" s="15">
        <f t="shared" si="1098"/>
        <v>0</v>
      </c>
      <c r="BO189" s="10" t="str">
        <f>IFERROR(VLOOKUP(A189,'21'!U:V,2,0),"0")</f>
        <v>0</v>
      </c>
      <c r="BP189" s="5" t="s">
        <v>146</v>
      </c>
      <c r="BQ189" s="15">
        <f t="shared" si="1099"/>
        <v>0</v>
      </c>
      <c r="BR189" s="10" t="str">
        <f>IFERROR(VLOOKUP(A189,'22'!U:V,2,0),"0")</f>
        <v>0</v>
      </c>
      <c r="BS189" s="5" t="s">
        <v>146</v>
      </c>
      <c r="BT189" s="15">
        <f t="shared" si="1100"/>
        <v>0</v>
      </c>
      <c r="BU189" s="10" t="str">
        <f>IFERROR(VLOOKUP(A189,'23'!U:V,2,0),"0")</f>
        <v>0</v>
      </c>
      <c r="BV189" s="5" t="s">
        <v>146</v>
      </c>
      <c r="BW189" s="15">
        <f t="shared" si="1101"/>
        <v>0</v>
      </c>
      <c r="BX189" s="10" t="str">
        <f>IFERROR(VLOOKUP(A189,'24'!U:V,2,0),"0")</f>
        <v>0</v>
      </c>
      <c r="BY189" s="5" t="s">
        <v>146</v>
      </c>
      <c r="BZ189" s="15">
        <f t="shared" si="1102"/>
        <v>0</v>
      </c>
      <c r="CA189" s="10" t="str">
        <f>IFERROR(VLOOKUP(A189,'25'!U:V,2,0),"0")</f>
        <v>0</v>
      </c>
      <c r="CB189" s="5" t="s">
        <v>146</v>
      </c>
      <c r="CC189" s="15">
        <f t="shared" si="1103"/>
        <v>0</v>
      </c>
      <c r="CD189" s="10" t="str">
        <f>IFERROR(VLOOKUP(A189,'26'!U:V,2,0),"0")</f>
        <v>0</v>
      </c>
      <c r="CE189" s="5" t="s">
        <v>146</v>
      </c>
      <c r="CF189" s="15">
        <f t="shared" si="1104"/>
        <v>0</v>
      </c>
      <c r="CG189" s="10" t="str">
        <f>IFERROR(VLOOKUP(A189,'27'!U:V,2,0),"0")</f>
        <v>0</v>
      </c>
      <c r="CH189" s="5" t="s">
        <v>146</v>
      </c>
      <c r="CI189" s="15">
        <f t="shared" si="1105"/>
        <v>0</v>
      </c>
      <c r="CJ189" s="10" t="str">
        <f>IFERROR(VLOOKUP(A189,'28'!U:V,2,0),"0")</f>
        <v>0</v>
      </c>
      <c r="CK189" s="5" t="s">
        <v>146</v>
      </c>
      <c r="CL189" s="15">
        <f t="shared" si="1106"/>
        <v>0</v>
      </c>
      <c r="CM189" s="10" t="str">
        <f>IFERROR(VLOOKUP(A189,'29'!U:V,2,0),"0")</f>
        <v>0</v>
      </c>
      <c r="CN189" s="5" t="s">
        <v>146</v>
      </c>
      <c r="CO189" s="15">
        <f t="shared" si="1107"/>
        <v>0</v>
      </c>
      <c r="CP189" s="10" t="str">
        <f>IFERROR(VLOOKUP(A189,'30'!U:V,2,0),"0")</f>
        <v>0</v>
      </c>
      <c r="CQ189" s="5" t="s">
        <v>146</v>
      </c>
      <c r="CR189" s="15">
        <f t="shared" si="1108"/>
        <v>0</v>
      </c>
      <c r="CS189" s="10" t="str">
        <f>IFERROR(VLOOKUP(A189,'31'!U:V,2,0),"0")</f>
        <v>0</v>
      </c>
      <c r="CT189" s="5" t="s">
        <v>146</v>
      </c>
      <c r="CU189" s="15">
        <f t="shared" si="1109"/>
        <v>0</v>
      </c>
      <c r="CV189" s="10" t="str">
        <f>IFERROR(VLOOKUP(A189,'เซต1-31'!V:W,2,0),"0")</f>
        <v>0</v>
      </c>
      <c r="CW189" s="5" t="s">
        <v>146</v>
      </c>
      <c r="CX189" s="15">
        <f t="shared" si="1110"/>
        <v>0</v>
      </c>
    </row>
    <row r="190" spans="1:102" x14ac:dyDescent="0.25">
      <c r="A190" s="5" t="s">
        <v>575</v>
      </c>
      <c r="B190" s="4" t="s">
        <v>576</v>
      </c>
      <c r="C190" s="13">
        <v>20.18</v>
      </c>
      <c r="D190" s="19">
        <f t="shared" ref="D190:D194" si="1111">+G190+J190+M190+P190+S190+V190+Y190+AB190+AE190+AH190+AK190+AN190+AQ190+AT190+AW190+AZ190+BC190+BF190+BI190+BL190+BO190+BR190+BU190+BX190+CA190+CD190+CG190+CJ190+CM190+CP190+CS190+CV190</f>
        <v>0</v>
      </c>
      <c r="E190" s="5" t="s">
        <v>147</v>
      </c>
      <c r="F190" s="13">
        <f t="shared" ref="F190:F194" si="1112">+D190*C190</f>
        <v>0</v>
      </c>
      <c r="G190" s="10" t="str">
        <f>IFERROR(VLOOKUP(A190,'1'!U:V,2,0),"0")</f>
        <v>0</v>
      </c>
      <c r="H190" s="5" t="s">
        <v>147</v>
      </c>
      <c r="I190" s="15">
        <f t="shared" ref="I190:I194" si="1113">+G190*C190</f>
        <v>0</v>
      </c>
      <c r="J190" s="10" t="str">
        <f>IFERROR(VLOOKUP(A190,'2'!U:V,2,0),"0")</f>
        <v>0</v>
      </c>
      <c r="K190" s="5" t="s">
        <v>147</v>
      </c>
      <c r="L190" s="15">
        <f t="shared" ref="L190:L194" si="1114">+J190*C190</f>
        <v>0</v>
      </c>
      <c r="M190" s="10" t="str">
        <f>IFERROR(VLOOKUP(A190,'3'!U:V,2,0),"0")</f>
        <v>0</v>
      </c>
      <c r="N190" s="5" t="s">
        <v>147</v>
      </c>
      <c r="O190" s="15">
        <f t="shared" ref="O190:O194" si="1115">+M190*C190</f>
        <v>0</v>
      </c>
      <c r="P190" s="10" t="str">
        <f>IFERROR(VLOOKUP(A190,'4'!U:V,2,0),"0")</f>
        <v>0</v>
      </c>
      <c r="Q190" s="5" t="s">
        <v>147</v>
      </c>
      <c r="R190" s="15">
        <f t="shared" ref="R190:R194" si="1116">+P190*C190</f>
        <v>0</v>
      </c>
      <c r="S190" s="10" t="str">
        <f>IFERROR(VLOOKUP(A190,'5'!U:V,2,0),"0")</f>
        <v>0</v>
      </c>
      <c r="T190" s="5" t="s">
        <v>147</v>
      </c>
      <c r="U190" s="15">
        <f t="shared" ref="U190:U194" si="1117">+S190*C190</f>
        <v>0</v>
      </c>
      <c r="V190" s="10" t="str">
        <f>IFERROR(VLOOKUP(A190,'6'!U:V,2,0),"0")</f>
        <v>0</v>
      </c>
      <c r="W190" s="5" t="s">
        <v>147</v>
      </c>
      <c r="X190" s="15">
        <f t="shared" ref="X190:X194" si="1118">+V190*C190</f>
        <v>0</v>
      </c>
      <c r="Y190" s="10" t="str">
        <f>IFERROR(VLOOKUP(A190,'7'!U:V,2,0),"0")</f>
        <v>0</v>
      </c>
      <c r="Z190" s="5" t="s">
        <v>147</v>
      </c>
      <c r="AA190" s="15">
        <f t="shared" ref="AA190:AA194" si="1119">+Y190*C190</f>
        <v>0</v>
      </c>
      <c r="AB190" s="10" t="str">
        <f>IFERROR(VLOOKUP(A190,'8'!U:V,2,0),"0")</f>
        <v>0</v>
      </c>
      <c r="AC190" s="5" t="s">
        <v>147</v>
      </c>
      <c r="AD190" s="15">
        <f t="shared" ref="AD190:AD194" si="1120">+AB190*C190</f>
        <v>0</v>
      </c>
      <c r="AE190" s="10" t="str">
        <f>IFERROR(VLOOKUP(A190,'9'!U:V,2,0),"0")</f>
        <v>0</v>
      </c>
      <c r="AF190" s="5" t="s">
        <v>147</v>
      </c>
      <c r="AG190" s="15">
        <f t="shared" ref="AG190:AG194" si="1121">+AE190*C190</f>
        <v>0</v>
      </c>
      <c r="AH190" s="10" t="str">
        <f>IFERROR(VLOOKUP(A190,'10'!U:V,2,0),"0")</f>
        <v>0</v>
      </c>
      <c r="AI190" s="5" t="s">
        <v>147</v>
      </c>
      <c r="AJ190" s="15">
        <f t="shared" ref="AJ190:AJ194" si="1122">+AH190*C190</f>
        <v>0</v>
      </c>
      <c r="AK190" s="10" t="str">
        <f>IFERROR(VLOOKUP(A190,'11'!U:V,2,0),"0")</f>
        <v>0</v>
      </c>
      <c r="AL190" s="5" t="s">
        <v>147</v>
      </c>
      <c r="AM190" s="15">
        <f t="shared" ref="AM190:AM194" si="1123">+AK190*C190</f>
        <v>0</v>
      </c>
      <c r="AN190" s="10" t="str">
        <f>IFERROR(VLOOKUP(A190,'12'!U:V,2,0),"0")</f>
        <v>0</v>
      </c>
      <c r="AO190" s="5" t="s">
        <v>147</v>
      </c>
      <c r="AP190" s="15">
        <f t="shared" ref="AP190:AP194" si="1124">+AN190*C190</f>
        <v>0</v>
      </c>
      <c r="AQ190" s="10" t="str">
        <f>IFERROR(VLOOKUP(A190,'13'!U:V,2,0),"0")</f>
        <v>0</v>
      </c>
      <c r="AR190" s="5" t="s">
        <v>147</v>
      </c>
      <c r="AS190" s="15">
        <f t="shared" ref="AS190:AS194" si="1125">+AQ190*C190</f>
        <v>0</v>
      </c>
      <c r="AT190" s="10" t="str">
        <f>IFERROR(VLOOKUP(A190,'14'!U:V,2,0),"0")</f>
        <v>0</v>
      </c>
      <c r="AU190" s="5" t="s">
        <v>147</v>
      </c>
      <c r="AV190" s="15">
        <f t="shared" ref="AV190:AV194" si="1126">+AT190*C190</f>
        <v>0</v>
      </c>
      <c r="AW190" s="10" t="str">
        <f>IFERROR(VLOOKUP(A190,'15'!U:V,2,0),"0")</f>
        <v>0</v>
      </c>
      <c r="AX190" s="5" t="s">
        <v>147</v>
      </c>
      <c r="AY190" s="15">
        <f t="shared" ref="AY190:AY194" si="1127">+AW190*C190</f>
        <v>0</v>
      </c>
      <c r="AZ190" s="10" t="str">
        <f>IFERROR(VLOOKUP(A190,'16'!U:V,2,0),"0")</f>
        <v>0</v>
      </c>
      <c r="BA190" s="5" t="s">
        <v>147</v>
      </c>
      <c r="BB190" s="15">
        <f t="shared" ref="BB190:BB194" si="1128">+AZ190*C190</f>
        <v>0</v>
      </c>
      <c r="BC190" s="10" t="str">
        <f>IFERROR(VLOOKUP(A190,'17'!U:V,2,0),"0")</f>
        <v>0</v>
      </c>
      <c r="BD190" s="5" t="s">
        <v>147</v>
      </c>
      <c r="BE190" s="15">
        <f t="shared" ref="BE190:BE194" si="1129">+BC190*C190</f>
        <v>0</v>
      </c>
      <c r="BF190" s="10" t="str">
        <f>IFERROR(VLOOKUP(A190,'18'!U:V,2,0),"0")</f>
        <v>0</v>
      </c>
      <c r="BG190" s="5" t="s">
        <v>147</v>
      </c>
      <c r="BH190" s="15">
        <f t="shared" ref="BH190:BH194" si="1130">+BF190*C190</f>
        <v>0</v>
      </c>
      <c r="BI190" s="10" t="str">
        <f>IFERROR(VLOOKUP(A190,'19'!U:V,2,0),"0")</f>
        <v>0</v>
      </c>
      <c r="BJ190" s="5" t="s">
        <v>147</v>
      </c>
      <c r="BK190" s="15">
        <f t="shared" ref="BK190:BK194" si="1131">+BI190*C190</f>
        <v>0</v>
      </c>
      <c r="BL190" s="10" t="str">
        <f>IFERROR(VLOOKUP(A190,'20'!U:V,2,0),"0")</f>
        <v>0</v>
      </c>
      <c r="BM190" s="5" t="s">
        <v>147</v>
      </c>
      <c r="BN190" s="15">
        <f t="shared" ref="BN190:BN194" si="1132">+BL190*C190</f>
        <v>0</v>
      </c>
      <c r="BO190" s="10" t="str">
        <f>IFERROR(VLOOKUP(A190,'21'!U:V,2,0),"0")</f>
        <v>0</v>
      </c>
      <c r="BP190" s="5" t="s">
        <v>147</v>
      </c>
      <c r="BQ190" s="15">
        <f t="shared" ref="BQ190:BQ194" si="1133">+BO190*C190</f>
        <v>0</v>
      </c>
      <c r="BR190" s="10" t="str">
        <f>IFERROR(VLOOKUP(A190,'22'!U:V,2,0),"0")</f>
        <v>0</v>
      </c>
      <c r="BS190" s="5" t="s">
        <v>147</v>
      </c>
      <c r="BT190" s="15">
        <f t="shared" ref="BT190:BT194" si="1134">+BR190*C190</f>
        <v>0</v>
      </c>
      <c r="BU190" s="10" t="str">
        <f>IFERROR(VLOOKUP(A190,'23'!U:V,2,0),"0")</f>
        <v>0</v>
      </c>
      <c r="BV190" s="5" t="s">
        <v>147</v>
      </c>
      <c r="BW190" s="15">
        <f t="shared" ref="BW190:BW194" si="1135">+BU190*C190</f>
        <v>0</v>
      </c>
      <c r="BX190" s="10" t="str">
        <f>IFERROR(VLOOKUP(A190,'24'!U:V,2,0),"0")</f>
        <v>0</v>
      </c>
      <c r="BY190" s="5" t="s">
        <v>147</v>
      </c>
      <c r="BZ190" s="15">
        <f t="shared" ref="BZ190:BZ194" si="1136">+BX190*C190</f>
        <v>0</v>
      </c>
      <c r="CA190" s="10" t="str">
        <f>IFERROR(VLOOKUP(A190,'25'!U:V,2,0),"0")</f>
        <v>0</v>
      </c>
      <c r="CB190" s="5" t="s">
        <v>147</v>
      </c>
      <c r="CC190" s="15">
        <f t="shared" ref="CC190:CC194" si="1137">+CA190*C190</f>
        <v>0</v>
      </c>
      <c r="CD190" s="10" t="str">
        <f>IFERROR(VLOOKUP(A190,'26'!U:V,2,0),"0")</f>
        <v>0</v>
      </c>
      <c r="CE190" s="5" t="s">
        <v>147</v>
      </c>
      <c r="CF190" s="15">
        <f t="shared" ref="CF190:CF194" si="1138">+CD190*C190</f>
        <v>0</v>
      </c>
      <c r="CG190" s="10" t="str">
        <f>IFERROR(VLOOKUP(A190,'27'!U:V,2,0),"0")</f>
        <v>0</v>
      </c>
      <c r="CH190" s="5" t="s">
        <v>147</v>
      </c>
      <c r="CI190" s="15">
        <f t="shared" ref="CI190:CI194" si="1139">+CG190*C190</f>
        <v>0</v>
      </c>
      <c r="CJ190" s="10" t="str">
        <f>IFERROR(VLOOKUP(A190,'28'!U:V,2,0),"0")</f>
        <v>0</v>
      </c>
      <c r="CK190" s="5" t="s">
        <v>147</v>
      </c>
      <c r="CL190" s="15">
        <f t="shared" ref="CL190:CL194" si="1140">+CJ190*C190</f>
        <v>0</v>
      </c>
      <c r="CM190" s="10" t="str">
        <f>IFERROR(VLOOKUP(A190,'29'!U:V,2,0),"0")</f>
        <v>0</v>
      </c>
      <c r="CN190" s="5" t="s">
        <v>147</v>
      </c>
      <c r="CO190" s="15">
        <f t="shared" ref="CO190:CO194" si="1141">+CM190*C190</f>
        <v>0</v>
      </c>
      <c r="CP190" s="10" t="str">
        <f>IFERROR(VLOOKUP(A190,'30'!U:V,2,0),"0")</f>
        <v>0</v>
      </c>
      <c r="CQ190" s="5" t="s">
        <v>147</v>
      </c>
      <c r="CR190" s="15">
        <f t="shared" ref="CR190:CR194" si="1142">+CP190*C190</f>
        <v>0</v>
      </c>
      <c r="CS190" s="10" t="str">
        <f>IFERROR(VLOOKUP(A190,'31'!U:V,2,0),"0")</f>
        <v>0</v>
      </c>
      <c r="CT190" s="5" t="s">
        <v>147</v>
      </c>
      <c r="CU190" s="15">
        <f t="shared" ref="CU190:CU194" si="1143">+CS190*C190</f>
        <v>0</v>
      </c>
      <c r="CV190" s="10" t="str">
        <f>IFERROR(VLOOKUP(A190,'เซต1-31'!V:W,2,0),"0")</f>
        <v>0</v>
      </c>
      <c r="CW190" s="5" t="s">
        <v>147</v>
      </c>
      <c r="CX190" s="15">
        <f t="shared" ref="CX190:CX194" si="1144">+CV190*CO190</f>
        <v>0</v>
      </c>
    </row>
    <row r="191" spans="1:102" x14ac:dyDescent="0.25">
      <c r="A191" s="5" t="s">
        <v>573</v>
      </c>
      <c r="B191" s="4" t="s">
        <v>574</v>
      </c>
      <c r="C191" s="13">
        <v>26.9</v>
      </c>
      <c r="D191" s="19">
        <f t="shared" si="1111"/>
        <v>0</v>
      </c>
      <c r="E191" s="5" t="s">
        <v>147</v>
      </c>
      <c r="F191" s="13">
        <f t="shared" si="1112"/>
        <v>0</v>
      </c>
      <c r="G191" s="10" t="str">
        <f>IFERROR(VLOOKUP(A191,'1'!U:V,2,0),"0")</f>
        <v>0</v>
      </c>
      <c r="H191" s="5" t="s">
        <v>147</v>
      </c>
      <c r="I191" s="15">
        <f t="shared" si="1113"/>
        <v>0</v>
      </c>
      <c r="J191" s="10" t="str">
        <f>IFERROR(VLOOKUP(A191,'2'!U:V,2,0),"0")</f>
        <v>0</v>
      </c>
      <c r="K191" s="5" t="s">
        <v>147</v>
      </c>
      <c r="L191" s="15">
        <f t="shared" si="1114"/>
        <v>0</v>
      </c>
      <c r="M191" s="10" t="str">
        <f>IFERROR(VLOOKUP(A191,'3'!U:V,2,0),"0")</f>
        <v>0</v>
      </c>
      <c r="N191" s="5" t="s">
        <v>147</v>
      </c>
      <c r="O191" s="15">
        <f t="shared" si="1115"/>
        <v>0</v>
      </c>
      <c r="P191" s="10" t="str">
        <f>IFERROR(VLOOKUP(A191,'4'!U:V,2,0),"0")</f>
        <v>0</v>
      </c>
      <c r="Q191" s="5" t="s">
        <v>147</v>
      </c>
      <c r="R191" s="15">
        <f t="shared" si="1116"/>
        <v>0</v>
      </c>
      <c r="S191" s="10" t="str">
        <f>IFERROR(VLOOKUP(A191,'5'!U:V,2,0),"0")</f>
        <v>0</v>
      </c>
      <c r="T191" s="5" t="s">
        <v>147</v>
      </c>
      <c r="U191" s="15">
        <f t="shared" si="1117"/>
        <v>0</v>
      </c>
      <c r="V191" s="10" t="str">
        <f>IFERROR(VLOOKUP(A191,'6'!U:V,2,0),"0")</f>
        <v>0</v>
      </c>
      <c r="W191" s="5" t="s">
        <v>147</v>
      </c>
      <c r="X191" s="15">
        <f t="shared" si="1118"/>
        <v>0</v>
      </c>
      <c r="Y191" s="10" t="str">
        <f>IFERROR(VLOOKUP(A191,'7'!U:V,2,0),"0")</f>
        <v>0</v>
      </c>
      <c r="Z191" s="5" t="s">
        <v>147</v>
      </c>
      <c r="AA191" s="15">
        <f t="shared" si="1119"/>
        <v>0</v>
      </c>
      <c r="AB191" s="10" t="str">
        <f>IFERROR(VLOOKUP(A191,'8'!U:V,2,0),"0")</f>
        <v>0</v>
      </c>
      <c r="AC191" s="5" t="s">
        <v>147</v>
      </c>
      <c r="AD191" s="15">
        <f t="shared" si="1120"/>
        <v>0</v>
      </c>
      <c r="AE191" s="10" t="str">
        <f>IFERROR(VLOOKUP(A191,'9'!U:V,2,0),"0")</f>
        <v>0</v>
      </c>
      <c r="AF191" s="5" t="s">
        <v>147</v>
      </c>
      <c r="AG191" s="15">
        <f t="shared" si="1121"/>
        <v>0</v>
      </c>
      <c r="AH191" s="10" t="str">
        <f>IFERROR(VLOOKUP(A191,'10'!U:V,2,0),"0")</f>
        <v>0</v>
      </c>
      <c r="AI191" s="5" t="s">
        <v>147</v>
      </c>
      <c r="AJ191" s="15">
        <f t="shared" si="1122"/>
        <v>0</v>
      </c>
      <c r="AK191" s="10" t="str">
        <f>IFERROR(VLOOKUP(A191,'11'!U:V,2,0),"0")</f>
        <v>0</v>
      </c>
      <c r="AL191" s="5" t="s">
        <v>147</v>
      </c>
      <c r="AM191" s="15">
        <f t="shared" si="1123"/>
        <v>0</v>
      </c>
      <c r="AN191" s="10" t="str">
        <f>IFERROR(VLOOKUP(A191,'12'!U:V,2,0),"0")</f>
        <v>0</v>
      </c>
      <c r="AO191" s="5" t="s">
        <v>147</v>
      </c>
      <c r="AP191" s="15">
        <f t="shared" si="1124"/>
        <v>0</v>
      </c>
      <c r="AQ191" s="10" t="str">
        <f>IFERROR(VLOOKUP(A191,'13'!U:V,2,0),"0")</f>
        <v>0</v>
      </c>
      <c r="AR191" s="5" t="s">
        <v>147</v>
      </c>
      <c r="AS191" s="15">
        <f t="shared" si="1125"/>
        <v>0</v>
      </c>
      <c r="AT191" s="10" t="str">
        <f>IFERROR(VLOOKUP(A191,'14'!U:V,2,0),"0")</f>
        <v>0</v>
      </c>
      <c r="AU191" s="5" t="s">
        <v>147</v>
      </c>
      <c r="AV191" s="15">
        <f t="shared" si="1126"/>
        <v>0</v>
      </c>
      <c r="AW191" s="10" t="str">
        <f>IFERROR(VLOOKUP(A191,'15'!U:V,2,0),"0")</f>
        <v>0</v>
      </c>
      <c r="AX191" s="5" t="s">
        <v>147</v>
      </c>
      <c r="AY191" s="15">
        <f t="shared" si="1127"/>
        <v>0</v>
      </c>
      <c r="AZ191" s="10" t="str">
        <f>IFERROR(VLOOKUP(A191,'16'!U:V,2,0),"0")</f>
        <v>0</v>
      </c>
      <c r="BA191" s="5" t="s">
        <v>147</v>
      </c>
      <c r="BB191" s="15">
        <f t="shared" si="1128"/>
        <v>0</v>
      </c>
      <c r="BC191" s="10" t="str">
        <f>IFERROR(VLOOKUP(A191,'17'!U:V,2,0),"0")</f>
        <v>0</v>
      </c>
      <c r="BD191" s="5" t="s">
        <v>147</v>
      </c>
      <c r="BE191" s="15">
        <f t="shared" si="1129"/>
        <v>0</v>
      </c>
      <c r="BF191" s="10" t="str">
        <f>IFERROR(VLOOKUP(A191,'18'!U:V,2,0),"0")</f>
        <v>0</v>
      </c>
      <c r="BG191" s="5" t="s">
        <v>147</v>
      </c>
      <c r="BH191" s="15">
        <f t="shared" si="1130"/>
        <v>0</v>
      </c>
      <c r="BI191" s="10" t="str">
        <f>IFERROR(VLOOKUP(A191,'19'!U:V,2,0),"0")</f>
        <v>0</v>
      </c>
      <c r="BJ191" s="5" t="s">
        <v>147</v>
      </c>
      <c r="BK191" s="15">
        <f t="shared" si="1131"/>
        <v>0</v>
      </c>
      <c r="BL191" s="10" t="str">
        <f>IFERROR(VLOOKUP(A191,'20'!U:V,2,0),"0")</f>
        <v>0</v>
      </c>
      <c r="BM191" s="5" t="s">
        <v>147</v>
      </c>
      <c r="BN191" s="15">
        <f t="shared" si="1132"/>
        <v>0</v>
      </c>
      <c r="BO191" s="10" t="str">
        <f>IFERROR(VLOOKUP(A191,'21'!U:V,2,0),"0")</f>
        <v>0</v>
      </c>
      <c r="BP191" s="5" t="s">
        <v>147</v>
      </c>
      <c r="BQ191" s="15">
        <f t="shared" si="1133"/>
        <v>0</v>
      </c>
      <c r="BR191" s="10" t="str">
        <f>IFERROR(VLOOKUP(A191,'22'!U:V,2,0),"0")</f>
        <v>0</v>
      </c>
      <c r="BS191" s="5" t="s">
        <v>147</v>
      </c>
      <c r="BT191" s="15">
        <f t="shared" si="1134"/>
        <v>0</v>
      </c>
      <c r="BU191" s="10" t="str">
        <f>IFERROR(VLOOKUP(A191,'23'!U:V,2,0),"0")</f>
        <v>0</v>
      </c>
      <c r="BV191" s="5" t="s">
        <v>147</v>
      </c>
      <c r="BW191" s="15">
        <f t="shared" si="1135"/>
        <v>0</v>
      </c>
      <c r="BX191" s="10" t="str">
        <f>IFERROR(VLOOKUP(A191,'24'!U:V,2,0),"0")</f>
        <v>0</v>
      </c>
      <c r="BY191" s="5" t="s">
        <v>147</v>
      </c>
      <c r="BZ191" s="15">
        <f t="shared" si="1136"/>
        <v>0</v>
      </c>
      <c r="CA191" s="10" t="str">
        <f>IFERROR(VLOOKUP(A191,'25'!U:V,2,0),"0")</f>
        <v>0</v>
      </c>
      <c r="CB191" s="5" t="s">
        <v>147</v>
      </c>
      <c r="CC191" s="15">
        <f t="shared" si="1137"/>
        <v>0</v>
      </c>
      <c r="CD191" s="10" t="str">
        <f>IFERROR(VLOOKUP(A191,'26'!U:V,2,0),"0")</f>
        <v>0</v>
      </c>
      <c r="CE191" s="5" t="s">
        <v>147</v>
      </c>
      <c r="CF191" s="15">
        <f t="shared" si="1138"/>
        <v>0</v>
      </c>
      <c r="CG191" s="10" t="str">
        <f>IFERROR(VLOOKUP(A191,'27'!U:V,2,0),"0")</f>
        <v>0</v>
      </c>
      <c r="CH191" s="5" t="s">
        <v>147</v>
      </c>
      <c r="CI191" s="15">
        <f t="shared" si="1139"/>
        <v>0</v>
      </c>
      <c r="CJ191" s="10" t="str">
        <f>IFERROR(VLOOKUP(A191,'28'!U:V,2,0),"0")</f>
        <v>0</v>
      </c>
      <c r="CK191" s="5" t="s">
        <v>147</v>
      </c>
      <c r="CL191" s="15">
        <f t="shared" si="1140"/>
        <v>0</v>
      </c>
      <c r="CM191" s="10" t="str">
        <f>IFERROR(VLOOKUP(A191,'29'!U:V,2,0),"0")</f>
        <v>0</v>
      </c>
      <c r="CN191" s="5" t="s">
        <v>147</v>
      </c>
      <c r="CO191" s="15">
        <f t="shared" si="1141"/>
        <v>0</v>
      </c>
      <c r="CP191" s="10" t="str">
        <f>IFERROR(VLOOKUP(A191,'30'!U:V,2,0),"0")</f>
        <v>0</v>
      </c>
      <c r="CQ191" s="5" t="s">
        <v>147</v>
      </c>
      <c r="CR191" s="15">
        <f t="shared" si="1142"/>
        <v>0</v>
      </c>
      <c r="CS191" s="10" t="str">
        <f>IFERROR(VLOOKUP(A191,'31'!U:V,2,0),"0")</f>
        <v>0</v>
      </c>
      <c r="CT191" s="5" t="s">
        <v>147</v>
      </c>
      <c r="CU191" s="15">
        <f t="shared" si="1143"/>
        <v>0</v>
      </c>
      <c r="CV191" s="10" t="str">
        <f>IFERROR(VLOOKUP(A191,'เซต1-31'!V:W,2,0),"0")</f>
        <v>0</v>
      </c>
      <c r="CW191" s="5" t="s">
        <v>147</v>
      </c>
      <c r="CX191" s="15">
        <f t="shared" si="1144"/>
        <v>0</v>
      </c>
    </row>
    <row r="192" spans="1:102" x14ac:dyDescent="0.25">
      <c r="A192" s="5" t="s">
        <v>571</v>
      </c>
      <c r="B192" s="4" t="s">
        <v>572</v>
      </c>
      <c r="C192" s="13">
        <v>25.8</v>
      </c>
      <c r="D192" s="19">
        <f t="shared" si="1111"/>
        <v>0</v>
      </c>
      <c r="E192" s="5" t="s">
        <v>147</v>
      </c>
      <c r="F192" s="13">
        <f t="shared" si="1112"/>
        <v>0</v>
      </c>
      <c r="G192" s="10" t="str">
        <f>IFERROR(VLOOKUP(A192,'1'!U:V,2,0),"0")</f>
        <v>0</v>
      </c>
      <c r="H192" s="5" t="s">
        <v>147</v>
      </c>
      <c r="I192" s="15">
        <f t="shared" si="1113"/>
        <v>0</v>
      </c>
      <c r="J192" s="10" t="str">
        <f>IFERROR(VLOOKUP(A192,'2'!U:V,2,0),"0")</f>
        <v>0</v>
      </c>
      <c r="K192" s="5" t="s">
        <v>147</v>
      </c>
      <c r="L192" s="15">
        <f t="shared" si="1114"/>
        <v>0</v>
      </c>
      <c r="M192" s="10" t="str">
        <f>IFERROR(VLOOKUP(A192,'3'!U:V,2,0),"0")</f>
        <v>0</v>
      </c>
      <c r="N192" s="5" t="s">
        <v>147</v>
      </c>
      <c r="O192" s="15">
        <f t="shared" si="1115"/>
        <v>0</v>
      </c>
      <c r="P192" s="10" t="str">
        <f>IFERROR(VLOOKUP(A192,'4'!U:V,2,0),"0")</f>
        <v>0</v>
      </c>
      <c r="Q192" s="5" t="s">
        <v>147</v>
      </c>
      <c r="R192" s="15">
        <f t="shared" si="1116"/>
        <v>0</v>
      </c>
      <c r="S192" s="10" t="str">
        <f>IFERROR(VLOOKUP(A192,'5'!U:V,2,0),"0")</f>
        <v>0</v>
      </c>
      <c r="T192" s="5" t="s">
        <v>147</v>
      </c>
      <c r="U192" s="15">
        <f t="shared" si="1117"/>
        <v>0</v>
      </c>
      <c r="V192" s="10" t="str">
        <f>IFERROR(VLOOKUP(A192,'6'!U:V,2,0),"0")</f>
        <v>0</v>
      </c>
      <c r="W192" s="5" t="s">
        <v>147</v>
      </c>
      <c r="X192" s="15">
        <f t="shared" si="1118"/>
        <v>0</v>
      </c>
      <c r="Y192" s="10" t="str">
        <f>IFERROR(VLOOKUP(A192,'7'!U:V,2,0),"0")</f>
        <v>0</v>
      </c>
      <c r="Z192" s="5" t="s">
        <v>147</v>
      </c>
      <c r="AA192" s="15">
        <f t="shared" si="1119"/>
        <v>0</v>
      </c>
      <c r="AB192" s="10" t="str">
        <f>IFERROR(VLOOKUP(A192,'8'!U:V,2,0),"0")</f>
        <v>0</v>
      </c>
      <c r="AC192" s="5" t="s">
        <v>147</v>
      </c>
      <c r="AD192" s="15">
        <f t="shared" si="1120"/>
        <v>0</v>
      </c>
      <c r="AE192" s="10" t="str">
        <f>IFERROR(VLOOKUP(A192,'9'!U:V,2,0),"0")</f>
        <v>0</v>
      </c>
      <c r="AF192" s="5" t="s">
        <v>147</v>
      </c>
      <c r="AG192" s="15">
        <f t="shared" si="1121"/>
        <v>0</v>
      </c>
      <c r="AH192" s="10" t="str">
        <f>IFERROR(VLOOKUP(A192,'10'!U:V,2,0),"0")</f>
        <v>0</v>
      </c>
      <c r="AI192" s="5" t="s">
        <v>147</v>
      </c>
      <c r="AJ192" s="15">
        <f t="shared" si="1122"/>
        <v>0</v>
      </c>
      <c r="AK192" s="10" t="str">
        <f>IFERROR(VLOOKUP(A192,'11'!U:V,2,0),"0")</f>
        <v>0</v>
      </c>
      <c r="AL192" s="5" t="s">
        <v>147</v>
      </c>
      <c r="AM192" s="15">
        <f t="shared" si="1123"/>
        <v>0</v>
      </c>
      <c r="AN192" s="10" t="str">
        <f>IFERROR(VLOOKUP(A192,'12'!U:V,2,0),"0")</f>
        <v>0</v>
      </c>
      <c r="AO192" s="5" t="s">
        <v>147</v>
      </c>
      <c r="AP192" s="15">
        <f t="shared" si="1124"/>
        <v>0</v>
      </c>
      <c r="AQ192" s="10" t="str">
        <f>IFERROR(VLOOKUP(A192,'13'!U:V,2,0),"0")</f>
        <v>0</v>
      </c>
      <c r="AR192" s="5" t="s">
        <v>147</v>
      </c>
      <c r="AS192" s="15">
        <f t="shared" si="1125"/>
        <v>0</v>
      </c>
      <c r="AT192" s="10" t="str">
        <f>IFERROR(VLOOKUP(A192,'14'!U:V,2,0),"0")</f>
        <v>0</v>
      </c>
      <c r="AU192" s="5" t="s">
        <v>147</v>
      </c>
      <c r="AV192" s="15">
        <f t="shared" si="1126"/>
        <v>0</v>
      </c>
      <c r="AW192" s="10" t="str">
        <f>IFERROR(VLOOKUP(A192,'15'!U:V,2,0),"0")</f>
        <v>0</v>
      </c>
      <c r="AX192" s="5" t="s">
        <v>147</v>
      </c>
      <c r="AY192" s="15">
        <f t="shared" si="1127"/>
        <v>0</v>
      </c>
      <c r="AZ192" s="10" t="str">
        <f>IFERROR(VLOOKUP(A192,'16'!U:V,2,0),"0")</f>
        <v>0</v>
      </c>
      <c r="BA192" s="5" t="s">
        <v>147</v>
      </c>
      <c r="BB192" s="15">
        <f t="shared" si="1128"/>
        <v>0</v>
      </c>
      <c r="BC192" s="10" t="str">
        <f>IFERROR(VLOOKUP(A192,'17'!U:V,2,0),"0")</f>
        <v>0</v>
      </c>
      <c r="BD192" s="5" t="s">
        <v>147</v>
      </c>
      <c r="BE192" s="15">
        <f t="shared" si="1129"/>
        <v>0</v>
      </c>
      <c r="BF192" s="10" t="str">
        <f>IFERROR(VLOOKUP(A192,'18'!U:V,2,0),"0")</f>
        <v>0</v>
      </c>
      <c r="BG192" s="5" t="s">
        <v>147</v>
      </c>
      <c r="BH192" s="15">
        <f t="shared" si="1130"/>
        <v>0</v>
      </c>
      <c r="BI192" s="10" t="str">
        <f>IFERROR(VLOOKUP(A192,'19'!U:V,2,0),"0")</f>
        <v>0</v>
      </c>
      <c r="BJ192" s="5" t="s">
        <v>147</v>
      </c>
      <c r="BK192" s="15">
        <f t="shared" si="1131"/>
        <v>0</v>
      </c>
      <c r="BL192" s="10" t="str">
        <f>IFERROR(VLOOKUP(A192,'20'!U:V,2,0),"0")</f>
        <v>0</v>
      </c>
      <c r="BM192" s="5" t="s">
        <v>147</v>
      </c>
      <c r="BN192" s="15">
        <f t="shared" si="1132"/>
        <v>0</v>
      </c>
      <c r="BO192" s="10" t="str">
        <f>IFERROR(VLOOKUP(A192,'21'!U:V,2,0),"0")</f>
        <v>0</v>
      </c>
      <c r="BP192" s="5" t="s">
        <v>147</v>
      </c>
      <c r="BQ192" s="15">
        <f t="shared" si="1133"/>
        <v>0</v>
      </c>
      <c r="BR192" s="10" t="str">
        <f>IFERROR(VLOOKUP(A192,'22'!U:V,2,0),"0")</f>
        <v>0</v>
      </c>
      <c r="BS192" s="5" t="s">
        <v>147</v>
      </c>
      <c r="BT192" s="15">
        <f t="shared" si="1134"/>
        <v>0</v>
      </c>
      <c r="BU192" s="10" t="str">
        <f>IFERROR(VLOOKUP(A192,'23'!U:V,2,0),"0")</f>
        <v>0</v>
      </c>
      <c r="BV192" s="5" t="s">
        <v>147</v>
      </c>
      <c r="BW192" s="15">
        <f t="shared" si="1135"/>
        <v>0</v>
      </c>
      <c r="BX192" s="10" t="str">
        <f>IFERROR(VLOOKUP(A192,'24'!U:V,2,0),"0")</f>
        <v>0</v>
      </c>
      <c r="BY192" s="5" t="s">
        <v>147</v>
      </c>
      <c r="BZ192" s="15">
        <f t="shared" si="1136"/>
        <v>0</v>
      </c>
      <c r="CA192" s="10" t="str">
        <f>IFERROR(VLOOKUP(A192,'25'!U:V,2,0),"0")</f>
        <v>0</v>
      </c>
      <c r="CB192" s="5" t="s">
        <v>147</v>
      </c>
      <c r="CC192" s="15">
        <f t="shared" si="1137"/>
        <v>0</v>
      </c>
      <c r="CD192" s="10" t="str">
        <f>IFERROR(VLOOKUP(A192,'26'!U:V,2,0),"0")</f>
        <v>0</v>
      </c>
      <c r="CE192" s="5" t="s">
        <v>147</v>
      </c>
      <c r="CF192" s="15">
        <f t="shared" si="1138"/>
        <v>0</v>
      </c>
      <c r="CG192" s="10" t="str">
        <f>IFERROR(VLOOKUP(A192,'27'!U:V,2,0),"0")</f>
        <v>0</v>
      </c>
      <c r="CH192" s="5" t="s">
        <v>147</v>
      </c>
      <c r="CI192" s="15">
        <f t="shared" si="1139"/>
        <v>0</v>
      </c>
      <c r="CJ192" s="10" t="str">
        <f>IFERROR(VLOOKUP(A192,'28'!U:V,2,0),"0")</f>
        <v>0</v>
      </c>
      <c r="CK192" s="5" t="s">
        <v>147</v>
      </c>
      <c r="CL192" s="15">
        <f t="shared" si="1140"/>
        <v>0</v>
      </c>
      <c r="CM192" s="10" t="str">
        <f>IFERROR(VLOOKUP(A192,'29'!U:V,2,0),"0")</f>
        <v>0</v>
      </c>
      <c r="CN192" s="5" t="s">
        <v>147</v>
      </c>
      <c r="CO192" s="15">
        <f t="shared" si="1141"/>
        <v>0</v>
      </c>
      <c r="CP192" s="10" t="str">
        <f>IFERROR(VLOOKUP(A192,'30'!U:V,2,0),"0")</f>
        <v>0</v>
      </c>
      <c r="CQ192" s="5" t="s">
        <v>147</v>
      </c>
      <c r="CR192" s="15">
        <f t="shared" si="1142"/>
        <v>0</v>
      </c>
      <c r="CS192" s="10" t="str">
        <f>IFERROR(VLOOKUP(A192,'31'!U:V,2,0),"0")</f>
        <v>0</v>
      </c>
      <c r="CT192" s="5" t="s">
        <v>147</v>
      </c>
      <c r="CU192" s="15">
        <f t="shared" si="1143"/>
        <v>0</v>
      </c>
      <c r="CV192" s="10" t="str">
        <f>IFERROR(VLOOKUP(A192,'เซต1-31'!V:W,2,0),"0")</f>
        <v>0</v>
      </c>
      <c r="CW192" s="5" t="s">
        <v>147</v>
      </c>
      <c r="CX192" s="15">
        <f t="shared" si="1144"/>
        <v>0</v>
      </c>
    </row>
    <row r="193" spans="1:102" x14ac:dyDescent="0.25">
      <c r="A193" s="5" t="s">
        <v>577</v>
      </c>
      <c r="B193" s="4" t="s">
        <v>578</v>
      </c>
      <c r="C193" s="13">
        <v>23.42</v>
      </c>
      <c r="D193" s="19">
        <f t="shared" si="1111"/>
        <v>0</v>
      </c>
      <c r="E193" s="5" t="s">
        <v>147</v>
      </c>
      <c r="F193" s="13">
        <f t="shared" si="1112"/>
        <v>0</v>
      </c>
      <c r="G193" s="10" t="str">
        <f>IFERROR(VLOOKUP(A193,'1'!U:V,2,0),"0")</f>
        <v>0</v>
      </c>
      <c r="H193" s="5" t="s">
        <v>147</v>
      </c>
      <c r="I193" s="15">
        <f t="shared" si="1113"/>
        <v>0</v>
      </c>
      <c r="J193" s="10" t="str">
        <f>IFERROR(VLOOKUP(A193,'2'!U:V,2,0),"0")</f>
        <v>0</v>
      </c>
      <c r="K193" s="5" t="s">
        <v>147</v>
      </c>
      <c r="L193" s="15">
        <f t="shared" si="1114"/>
        <v>0</v>
      </c>
      <c r="M193" s="10" t="str">
        <f>IFERROR(VLOOKUP(A193,'3'!U:V,2,0),"0")</f>
        <v>0</v>
      </c>
      <c r="N193" s="5" t="s">
        <v>147</v>
      </c>
      <c r="O193" s="15">
        <f t="shared" si="1115"/>
        <v>0</v>
      </c>
      <c r="P193" s="10" t="str">
        <f>IFERROR(VLOOKUP(A193,'4'!U:V,2,0),"0")</f>
        <v>0</v>
      </c>
      <c r="Q193" s="5" t="s">
        <v>147</v>
      </c>
      <c r="R193" s="15">
        <f t="shared" si="1116"/>
        <v>0</v>
      </c>
      <c r="S193" s="10" t="str">
        <f>IFERROR(VLOOKUP(A193,'5'!U:V,2,0),"0")</f>
        <v>0</v>
      </c>
      <c r="T193" s="5" t="s">
        <v>147</v>
      </c>
      <c r="U193" s="15">
        <f t="shared" si="1117"/>
        <v>0</v>
      </c>
      <c r="V193" s="10" t="str">
        <f>IFERROR(VLOOKUP(A193,'6'!U:V,2,0),"0")</f>
        <v>0</v>
      </c>
      <c r="W193" s="5" t="s">
        <v>147</v>
      </c>
      <c r="X193" s="15">
        <f t="shared" si="1118"/>
        <v>0</v>
      </c>
      <c r="Y193" s="10" t="str">
        <f>IFERROR(VLOOKUP(A193,'7'!U:V,2,0),"0")</f>
        <v>0</v>
      </c>
      <c r="Z193" s="5" t="s">
        <v>147</v>
      </c>
      <c r="AA193" s="15">
        <f t="shared" si="1119"/>
        <v>0</v>
      </c>
      <c r="AB193" s="10" t="str">
        <f>IFERROR(VLOOKUP(A193,'8'!U:V,2,0),"0")</f>
        <v>0</v>
      </c>
      <c r="AC193" s="5" t="s">
        <v>147</v>
      </c>
      <c r="AD193" s="15">
        <f t="shared" si="1120"/>
        <v>0</v>
      </c>
      <c r="AE193" s="10" t="str">
        <f>IFERROR(VLOOKUP(A193,'9'!U:V,2,0),"0")</f>
        <v>0</v>
      </c>
      <c r="AF193" s="5" t="s">
        <v>147</v>
      </c>
      <c r="AG193" s="15">
        <f t="shared" si="1121"/>
        <v>0</v>
      </c>
      <c r="AH193" s="10" t="str">
        <f>IFERROR(VLOOKUP(A193,'10'!U:V,2,0),"0")</f>
        <v>0</v>
      </c>
      <c r="AI193" s="5" t="s">
        <v>147</v>
      </c>
      <c r="AJ193" s="15">
        <f t="shared" si="1122"/>
        <v>0</v>
      </c>
      <c r="AK193" s="10" t="str">
        <f>IFERROR(VLOOKUP(A193,'11'!U:V,2,0),"0")</f>
        <v>0</v>
      </c>
      <c r="AL193" s="5" t="s">
        <v>147</v>
      </c>
      <c r="AM193" s="15">
        <f t="shared" si="1123"/>
        <v>0</v>
      </c>
      <c r="AN193" s="10" t="str">
        <f>IFERROR(VLOOKUP(A193,'12'!U:V,2,0),"0")</f>
        <v>0</v>
      </c>
      <c r="AO193" s="5" t="s">
        <v>147</v>
      </c>
      <c r="AP193" s="15">
        <f t="shared" si="1124"/>
        <v>0</v>
      </c>
      <c r="AQ193" s="10" t="str">
        <f>IFERROR(VLOOKUP(A193,'13'!U:V,2,0),"0")</f>
        <v>0</v>
      </c>
      <c r="AR193" s="5" t="s">
        <v>147</v>
      </c>
      <c r="AS193" s="15">
        <f t="shared" si="1125"/>
        <v>0</v>
      </c>
      <c r="AT193" s="10" t="str">
        <f>IFERROR(VLOOKUP(A193,'14'!U:V,2,0),"0")</f>
        <v>0</v>
      </c>
      <c r="AU193" s="5" t="s">
        <v>147</v>
      </c>
      <c r="AV193" s="15">
        <f t="shared" si="1126"/>
        <v>0</v>
      </c>
      <c r="AW193" s="10" t="str">
        <f>IFERROR(VLOOKUP(A193,'15'!U:V,2,0),"0")</f>
        <v>0</v>
      </c>
      <c r="AX193" s="5" t="s">
        <v>147</v>
      </c>
      <c r="AY193" s="15">
        <f t="shared" si="1127"/>
        <v>0</v>
      </c>
      <c r="AZ193" s="10" t="str">
        <f>IFERROR(VLOOKUP(A193,'16'!U:V,2,0),"0")</f>
        <v>0</v>
      </c>
      <c r="BA193" s="5" t="s">
        <v>147</v>
      </c>
      <c r="BB193" s="15">
        <f t="shared" si="1128"/>
        <v>0</v>
      </c>
      <c r="BC193" s="10" t="str">
        <f>IFERROR(VLOOKUP(A193,'17'!U:V,2,0),"0")</f>
        <v>0</v>
      </c>
      <c r="BD193" s="5" t="s">
        <v>147</v>
      </c>
      <c r="BE193" s="15">
        <f t="shared" si="1129"/>
        <v>0</v>
      </c>
      <c r="BF193" s="10" t="str">
        <f>IFERROR(VLOOKUP(A193,'18'!U:V,2,0),"0")</f>
        <v>0</v>
      </c>
      <c r="BG193" s="5" t="s">
        <v>147</v>
      </c>
      <c r="BH193" s="15">
        <f t="shared" si="1130"/>
        <v>0</v>
      </c>
      <c r="BI193" s="10" t="str">
        <f>IFERROR(VLOOKUP(A193,'19'!U:V,2,0),"0")</f>
        <v>0</v>
      </c>
      <c r="BJ193" s="5" t="s">
        <v>147</v>
      </c>
      <c r="BK193" s="15">
        <f t="shared" si="1131"/>
        <v>0</v>
      </c>
      <c r="BL193" s="10" t="str">
        <f>IFERROR(VLOOKUP(A193,'20'!U:V,2,0),"0")</f>
        <v>0</v>
      </c>
      <c r="BM193" s="5" t="s">
        <v>147</v>
      </c>
      <c r="BN193" s="15">
        <f t="shared" si="1132"/>
        <v>0</v>
      </c>
      <c r="BO193" s="10" t="str">
        <f>IFERROR(VLOOKUP(A193,'21'!U:V,2,0),"0")</f>
        <v>0</v>
      </c>
      <c r="BP193" s="5" t="s">
        <v>147</v>
      </c>
      <c r="BQ193" s="15">
        <f t="shared" si="1133"/>
        <v>0</v>
      </c>
      <c r="BR193" s="10" t="str">
        <f>IFERROR(VLOOKUP(A193,'22'!U:V,2,0),"0")</f>
        <v>0</v>
      </c>
      <c r="BS193" s="5" t="s">
        <v>147</v>
      </c>
      <c r="BT193" s="15">
        <f t="shared" si="1134"/>
        <v>0</v>
      </c>
      <c r="BU193" s="10" t="str">
        <f>IFERROR(VLOOKUP(A193,'23'!U:V,2,0),"0")</f>
        <v>0</v>
      </c>
      <c r="BV193" s="5" t="s">
        <v>147</v>
      </c>
      <c r="BW193" s="15">
        <f t="shared" si="1135"/>
        <v>0</v>
      </c>
      <c r="BX193" s="10" t="str">
        <f>IFERROR(VLOOKUP(A193,'24'!U:V,2,0),"0")</f>
        <v>0</v>
      </c>
      <c r="BY193" s="5" t="s">
        <v>147</v>
      </c>
      <c r="BZ193" s="15">
        <f t="shared" si="1136"/>
        <v>0</v>
      </c>
      <c r="CA193" s="10" t="str">
        <f>IFERROR(VLOOKUP(A193,'25'!U:V,2,0),"0")</f>
        <v>0</v>
      </c>
      <c r="CB193" s="5" t="s">
        <v>147</v>
      </c>
      <c r="CC193" s="15">
        <f t="shared" si="1137"/>
        <v>0</v>
      </c>
      <c r="CD193" s="10" t="str">
        <f>IFERROR(VLOOKUP(A193,'26'!U:V,2,0),"0")</f>
        <v>0</v>
      </c>
      <c r="CE193" s="5" t="s">
        <v>147</v>
      </c>
      <c r="CF193" s="15">
        <f t="shared" si="1138"/>
        <v>0</v>
      </c>
      <c r="CG193" s="10" t="str">
        <f>IFERROR(VLOOKUP(A193,'27'!U:V,2,0),"0")</f>
        <v>0</v>
      </c>
      <c r="CH193" s="5" t="s">
        <v>147</v>
      </c>
      <c r="CI193" s="15">
        <f t="shared" si="1139"/>
        <v>0</v>
      </c>
      <c r="CJ193" s="10" t="str">
        <f>IFERROR(VLOOKUP(A193,'28'!U:V,2,0),"0")</f>
        <v>0</v>
      </c>
      <c r="CK193" s="5" t="s">
        <v>147</v>
      </c>
      <c r="CL193" s="15">
        <f t="shared" si="1140"/>
        <v>0</v>
      </c>
      <c r="CM193" s="10" t="str">
        <f>IFERROR(VLOOKUP(A193,'29'!U:V,2,0),"0")</f>
        <v>0</v>
      </c>
      <c r="CN193" s="5" t="s">
        <v>147</v>
      </c>
      <c r="CO193" s="15">
        <f t="shared" si="1141"/>
        <v>0</v>
      </c>
      <c r="CP193" s="10" t="str">
        <f>IFERROR(VLOOKUP(A193,'30'!U:V,2,0),"0")</f>
        <v>0</v>
      </c>
      <c r="CQ193" s="5" t="s">
        <v>147</v>
      </c>
      <c r="CR193" s="15">
        <f t="shared" si="1142"/>
        <v>0</v>
      </c>
      <c r="CS193" s="10" t="str">
        <f>IFERROR(VLOOKUP(A193,'31'!U:V,2,0),"0")</f>
        <v>0</v>
      </c>
      <c r="CT193" s="5" t="s">
        <v>147</v>
      </c>
      <c r="CU193" s="15">
        <f t="shared" si="1143"/>
        <v>0</v>
      </c>
      <c r="CV193" s="10" t="str">
        <f>IFERROR(VLOOKUP(A193,'เซต1-31'!V:W,2,0),"0")</f>
        <v>0</v>
      </c>
      <c r="CW193" s="5" t="s">
        <v>147</v>
      </c>
      <c r="CX193" s="15">
        <f t="shared" si="1144"/>
        <v>0</v>
      </c>
    </row>
    <row r="194" spans="1:102" x14ac:dyDescent="0.25">
      <c r="A194" s="5" t="s">
        <v>569</v>
      </c>
      <c r="B194" s="4" t="s">
        <v>570</v>
      </c>
      <c r="C194" s="13">
        <v>34.82</v>
      </c>
      <c r="D194" s="19">
        <f t="shared" si="1111"/>
        <v>0</v>
      </c>
      <c r="E194" s="5" t="s">
        <v>146</v>
      </c>
      <c r="F194" s="13">
        <f t="shared" si="1112"/>
        <v>0</v>
      </c>
      <c r="G194" s="10" t="str">
        <f>IFERROR(VLOOKUP(A194,'1'!U:V,2,0),"0")</f>
        <v>0</v>
      </c>
      <c r="H194" s="5" t="s">
        <v>146</v>
      </c>
      <c r="I194" s="15">
        <f t="shared" si="1113"/>
        <v>0</v>
      </c>
      <c r="J194" s="10" t="str">
        <f>IFERROR(VLOOKUP(A194,'2'!U:V,2,0),"0")</f>
        <v>0</v>
      </c>
      <c r="K194" s="5" t="s">
        <v>146</v>
      </c>
      <c r="L194" s="15">
        <f t="shared" si="1114"/>
        <v>0</v>
      </c>
      <c r="M194" s="10" t="str">
        <f>IFERROR(VLOOKUP(A194,'3'!U:V,2,0),"0")</f>
        <v>0</v>
      </c>
      <c r="N194" s="5" t="s">
        <v>146</v>
      </c>
      <c r="O194" s="15">
        <f t="shared" si="1115"/>
        <v>0</v>
      </c>
      <c r="P194" s="10" t="str">
        <f>IFERROR(VLOOKUP(A194,'4'!U:V,2,0),"0")</f>
        <v>0</v>
      </c>
      <c r="Q194" s="5" t="s">
        <v>146</v>
      </c>
      <c r="R194" s="15">
        <f t="shared" si="1116"/>
        <v>0</v>
      </c>
      <c r="S194" s="10" t="str">
        <f>IFERROR(VLOOKUP(A194,'5'!U:V,2,0),"0")</f>
        <v>0</v>
      </c>
      <c r="T194" s="5" t="s">
        <v>146</v>
      </c>
      <c r="U194" s="15">
        <f t="shared" si="1117"/>
        <v>0</v>
      </c>
      <c r="V194" s="10" t="str">
        <f>IFERROR(VLOOKUP(A194,'6'!U:V,2,0),"0")</f>
        <v>0</v>
      </c>
      <c r="W194" s="5" t="s">
        <v>146</v>
      </c>
      <c r="X194" s="15">
        <f t="shared" si="1118"/>
        <v>0</v>
      </c>
      <c r="Y194" s="10" t="str">
        <f>IFERROR(VLOOKUP(A194,'7'!U:V,2,0),"0")</f>
        <v>0</v>
      </c>
      <c r="Z194" s="5" t="s">
        <v>146</v>
      </c>
      <c r="AA194" s="15">
        <f t="shared" si="1119"/>
        <v>0</v>
      </c>
      <c r="AB194" s="10" t="str">
        <f>IFERROR(VLOOKUP(A194,'8'!U:V,2,0),"0")</f>
        <v>0</v>
      </c>
      <c r="AC194" s="5" t="s">
        <v>146</v>
      </c>
      <c r="AD194" s="15">
        <f t="shared" si="1120"/>
        <v>0</v>
      </c>
      <c r="AE194" s="10" t="str">
        <f>IFERROR(VLOOKUP(A194,'9'!U:V,2,0),"0")</f>
        <v>0</v>
      </c>
      <c r="AF194" s="5" t="s">
        <v>146</v>
      </c>
      <c r="AG194" s="15">
        <f t="shared" si="1121"/>
        <v>0</v>
      </c>
      <c r="AH194" s="10" t="str">
        <f>IFERROR(VLOOKUP(A194,'10'!U:V,2,0),"0")</f>
        <v>0</v>
      </c>
      <c r="AI194" s="5" t="s">
        <v>146</v>
      </c>
      <c r="AJ194" s="15">
        <f t="shared" si="1122"/>
        <v>0</v>
      </c>
      <c r="AK194" s="10" t="str">
        <f>IFERROR(VLOOKUP(A194,'11'!U:V,2,0),"0")</f>
        <v>0</v>
      </c>
      <c r="AL194" s="5" t="s">
        <v>146</v>
      </c>
      <c r="AM194" s="15">
        <f t="shared" si="1123"/>
        <v>0</v>
      </c>
      <c r="AN194" s="10" t="str">
        <f>IFERROR(VLOOKUP(A194,'12'!U:V,2,0),"0")</f>
        <v>0</v>
      </c>
      <c r="AO194" s="5" t="s">
        <v>146</v>
      </c>
      <c r="AP194" s="15">
        <f t="shared" si="1124"/>
        <v>0</v>
      </c>
      <c r="AQ194" s="10" t="str">
        <f>IFERROR(VLOOKUP(A194,'13'!U:V,2,0),"0")</f>
        <v>0</v>
      </c>
      <c r="AR194" s="5" t="s">
        <v>146</v>
      </c>
      <c r="AS194" s="15">
        <f t="shared" si="1125"/>
        <v>0</v>
      </c>
      <c r="AT194" s="10" t="str">
        <f>IFERROR(VLOOKUP(A194,'14'!U:V,2,0),"0")</f>
        <v>0</v>
      </c>
      <c r="AU194" s="5" t="s">
        <v>146</v>
      </c>
      <c r="AV194" s="15">
        <f t="shared" si="1126"/>
        <v>0</v>
      </c>
      <c r="AW194" s="10" t="str">
        <f>IFERROR(VLOOKUP(A194,'15'!U:V,2,0),"0")</f>
        <v>0</v>
      </c>
      <c r="AX194" s="5" t="s">
        <v>146</v>
      </c>
      <c r="AY194" s="15">
        <f t="shared" si="1127"/>
        <v>0</v>
      </c>
      <c r="AZ194" s="10" t="str">
        <f>IFERROR(VLOOKUP(A194,'16'!U:V,2,0),"0")</f>
        <v>0</v>
      </c>
      <c r="BA194" s="5" t="s">
        <v>146</v>
      </c>
      <c r="BB194" s="15">
        <f t="shared" si="1128"/>
        <v>0</v>
      </c>
      <c r="BC194" s="10" t="str">
        <f>IFERROR(VLOOKUP(A194,'17'!U:V,2,0),"0")</f>
        <v>0</v>
      </c>
      <c r="BD194" s="5" t="s">
        <v>146</v>
      </c>
      <c r="BE194" s="15">
        <f t="shared" si="1129"/>
        <v>0</v>
      </c>
      <c r="BF194" s="10" t="str">
        <f>IFERROR(VLOOKUP(A194,'18'!U:V,2,0),"0")</f>
        <v>0</v>
      </c>
      <c r="BG194" s="5" t="s">
        <v>146</v>
      </c>
      <c r="BH194" s="15">
        <f t="shared" si="1130"/>
        <v>0</v>
      </c>
      <c r="BI194" s="10" t="str">
        <f>IFERROR(VLOOKUP(A194,'19'!U:V,2,0),"0")</f>
        <v>0</v>
      </c>
      <c r="BJ194" s="5" t="s">
        <v>146</v>
      </c>
      <c r="BK194" s="15">
        <f t="shared" si="1131"/>
        <v>0</v>
      </c>
      <c r="BL194" s="10" t="str">
        <f>IFERROR(VLOOKUP(A194,'20'!U:V,2,0),"0")</f>
        <v>0</v>
      </c>
      <c r="BM194" s="5" t="s">
        <v>146</v>
      </c>
      <c r="BN194" s="15">
        <f t="shared" si="1132"/>
        <v>0</v>
      </c>
      <c r="BO194" s="10" t="str">
        <f>IFERROR(VLOOKUP(A194,'21'!U:V,2,0),"0")</f>
        <v>0</v>
      </c>
      <c r="BP194" s="5" t="s">
        <v>146</v>
      </c>
      <c r="BQ194" s="15">
        <f t="shared" si="1133"/>
        <v>0</v>
      </c>
      <c r="BR194" s="10" t="str">
        <f>IFERROR(VLOOKUP(A194,'22'!U:V,2,0),"0")</f>
        <v>0</v>
      </c>
      <c r="BS194" s="5" t="s">
        <v>146</v>
      </c>
      <c r="BT194" s="15">
        <f t="shared" si="1134"/>
        <v>0</v>
      </c>
      <c r="BU194" s="10" t="str">
        <f>IFERROR(VLOOKUP(A194,'23'!U:V,2,0),"0")</f>
        <v>0</v>
      </c>
      <c r="BV194" s="5" t="s">
        <v>146</v>
      </c>
      <c r="BW194" s="15">
        <f t="shared" si="1135"/>
        <v>0</v>
      </c>
      <c r="BX194" s="10" t="str">
        <f>IFERROR(VLOOKUP(A194,'24'!U:V,2,0),"0")</f>
        <v>0</v>
      </c>
      <c r="BY194" s="5" t="s">
        <v>146</v>
      </c>
      <c r="BZ194" s="15">
        <f t="shared" si="1136"/>
        <v>0</v>
      </c>
      <c r="CA194" s="10" t="str">
        <f>IFERROR(VLOOKUP(A194,'25'!U:V,2,0),"0")</f>
        <v>0</v>
      </c>
      <c r="CB194" s="5" t="s">
        <v>146</v>
      </c>
      <c r="CC194" s="15">
        <f t="shared" si="1137"/>
        <v>0</v>
      </c>
      <c r="CD194" s="10" t="str">
        <f>IFERROR(VLOOKUP(A194,'26'!U:V,2,0),"0")</f>
        <v>0</v>
      </c>
      <c r="CE194" s="5" t="s">
        <v>146</v>
      </c>
      <c r="CF194" s="15">
        <f t="shared" si="1138"/>
        <v>0</v>
      </c>
      <c r="CG194" s="10" t="str">
        <f>IFERROR(VLOOKUP(A194,'27'!U:V,2,0),"0")</f>
        <v>0</v>
      </c>
      <c r="CH194" s="5" t="s">
        <v>146</v>
      </c>
      <c r="CI194" s="15">
        <f t="shared" si="1139"/>
        <v>0</v>
      </c>
      <c r="CJ194" s="10" t="str">
        <f>IFERROR(VLOOKUP(A194,'28'!U:V,2,0),"0")</f>
        <v>0</v>
      </c>
      <c r="CK194" s="5" t="s">
        <v>146</v>
      </c>
      <c r="CL194" s="15">
        <f t="shared" si="1140"/>
        <v>0</v>
      </c>
      <c r="CM194" s="10" t="str">
        <f>IFERROR(VLOOKUP(A194,'29'!U:V,2,0),"0")</f>
        <v>0</v>
      </c>
      <c r="CN194" s="5" t="s">
        <v>146</v>
      </c>
      <c r="CO194" s="15">
        <f t="shared" si="1141"/>
        <v>0</v>
      </c>
      <c r="CP194" s="10" t="str">
        <f>IFERROR(VLOOKUP(A194,'30'!U:V,2,0),"0")</f>
        <v>0</v>
      </c>
      <c r="CQ194" s="5" t="s">
        <v>146</v>
      </c>
      <c r="CR194" s="15">
        <f t="shared" si="1142"/>
        <v>0</v>
      </c>
      <c r="CS194" s="10" t="str">
        <f>IFERROR(VLOOKUP(A194,'31'!U:V,2,0),"0")</f>
        <v>0</v>
      </c>
      <c r="CT194" s="5" t="s">
        <v>146</v>
      </c>
      <c r="CU194" s="15">
        <f t="shared" si="1143"/>
        <v>0</v>
      </c>
      <c r="CV194" s="10" t="str">
        <f>IFERROR(VLOOKUP(A194,'เซต1-31'!V:W,2,0),"0")</f>
        <v>0</v>
      </c>
      <c r="CW194" s="5" t="s">
        <v>146</v>
      </c>
      <c r="CX194" s="15">
        <f t="shared" si="1144"/>
        <v>0</v>
      </c>
    </row>
    <row r="195" spans="1:102" x14ac:dyDescent="0.25">
      <c r="A195" s="5" t="s">
        <v>601</v>
      </c>
      <c r="B195" s="4" t="s">
        <v>602</v>
      </c>
      <c r="C195" s="13">
        <v>22.63</v>
      </c>
      <c r="D195" s="19">
        <f t="shared" ref="D195" si="1145">+G195+J195+M195+P195+S195+V195+Y195+AB195+AE195+AH195+AK195+AN195+AQ195+AT195+AW195+AZ195+BC195+BF195+BI195+BL195+BO195+BR195+BU195+BX195+CA195+CD195+CG195+CJ195+CM195+CP195+CS195+CV195</f>
        <v>0</v>
      </c>
      <c r="E195" s="5" t="s">
        <v>146</v>
      </c>
      <c r="F195" s="13">
        <f t="shared" ref="F195" si="1146">+D195*C195</f>
        <v>0</v>
      </c>
      <c r="G195" s="10" t="str">
        <f>IFERROR(VLOOKUP(A195,'1'!U:V,2,0),"0")</f>
        <v>0</v>
      </c>
      <c r="H195" s="5" t="s">
        <v>146</v>
      </c>
      <c r="I195" s="15">
        <f t="shared" ref="I195" si="1147">+G195*C195</f>
        <v>0</v>
      </c>
      <c r="J195" s="10" t="str">
        <f>IFERROR(VLOOKUP(A195,'2'!U:V,2,0),"0")</f>
        <v>0</v>
      </c>
      <c r="K195" s="5" t="s">
        <v>146</v>
      </c>
      <c r="L195" s="15">
        <f t="shared" ref="L195" si="1148">+J195*C195</f>
        <v>0</v>
      </c>
      <c r="M195" s="10" t="str">
        <f>IFERROR(VLOOKUP(A195,'3'!U:V,2,0),"0")</f>
        <v>0</v>
      </c>
      <c r="N195" s="5" t="s">
        <v>146</v>
      </c>
      <c r="O195" s="15">
        <f t="shared" ref="O195" si="1149">+M195*C195</f>
        <v>0</v>
      </c>
      <c r="P195" s="10" t="str">
        <f>IFERROR(VLOOKUP(A195,'4'!U:V,2,0),"0")</f>
        <v>0</v>
      </c>
      <c r="Q195" s="5" t="s">
        <v>146</v>
      </c>
      <c r="R195" s="15">
        <f t="shared" ref="R195" si="1150">+P195*C195</f>
        <v>0</v>
      </c>
      <c r="S195" s="10" t="str">
        <f>IFERROR(VLOOKUP(A195,'5'!U:V,2,0),"0")</f>
        <v>0</v>
      </c>
      <c r="T195" s="5" t="s">
        <v>146</v>
      </c>
      <c r="U195" s="15">
        <f t="shared" ref="U195" si="1151">+S195*C195</f>
        <v>0</v>
      </c>
      <c r="V195" s="10" t="str">
        <f>IFERROR(VLOOKUP(A195,'6'!U:V,2,0),"0")</f>
        <v>0</v>
      </c>
      <c r="W195" s="5" t="s">
        <v>146</v>
      </c>
      <c r="X195" s="15">
        <f t="shared" ref="X195" si="1152">+V195*C195</f>
        <v>0</v>
      </c>
      <c r="Y195" s="10" t="str">
        <f>IFERROR(VLOOKUP(A195,'7'!U:V,2,0),"0")</f>
        <v>0</v>
      </c>
      <c r="Z195" s="5" t="s">
        <v>146</v>
      </c>
      <c r="AA195" s="15">
        <f t="shared" ref="AA195" si="1153">+Y195*C195</f>
        <v>0</v>
      </c>
      <c r="AB195" s="10" t="str">
        <f>IFERROR(VLOOKUP(A195,'8'!U:V,2,0),"0")</f>
        <v>0</v>
      </c>
      <c r="AC195" s="5" t="s">
        <v>146</v>
      </c>
      <c r="AD195" s="15">
        <f t="shared" ref="AD195" si="1154">+AB195*C195</f>
        <v>0</v>
      </c>
      <c r="AE195" s="10" t="str">
        <f>IFERROR(VLOOKUP(A195,'9'!U:V,2,0),"0")</f>
        <v>0</v>
      </c>
      <c r="AF195" s="5" t="s">
        <v>146</v>
      </c>
      <c r="AG195" s="15">
        <f t="shared" ref="AG195" si="1155">+AE195*C195</f>
        <v>0</v>
      </c>
      <c r="AH195" s="10" t="str">
        <f>IFERROR(VLOOKUP(A195,'10'!U:V,2,0),"0")</f>
        <v>0</v>
      </c>
      <c r="AI195" s="5" t="s">
        <v>146</v>
      </c>
      <c r="AJ195" s="15">
        <f t="shared" ref="AJ195" si="1156">+AH195*C195</f>
        <v>0</v>
      </c>
      <c r="AK195" s="10" t="str">
        <f>IFERROR(VLOOKUP(A195,'11'!U:V,2,0),"0")</f>
        <v>0</v>
      </c>
      <c r="AL195" s="5" t="s">
        <v>146</v>
      </c>
      <c r="AM195" s="15">
        <f t="shared" ref="AM195" si="1157">+AK195*C195</f>
        <v>0</v>
      </c>
      <c r="AN195" s="10" t="str">
        <f>IFERROR(VLOOKUP(A195,'12'!U:V,2,0),"0")</f>
        <v>0</v>
      </c>
      <c r="AO195" s="5" t="s">
        <v>146</v>
      </c>
      <c r="AP195" s="15">
        <f t="shared" ref="AP195" si="1158">+AN195*C195</f>
        <v>0</v>
      </c>
      <c r="AQ195" s="10" t="str">
        <f>IFERROR(VLOOKUP(A195,'13'!U:V,2,0),"0")</f>
        <v>0</v>
      </c>
      <c r="AR195" s="5" t="s">
        <v>146</v>
      </c>
      <c r="AS195" s="15">
        <f t="shared" ref="AS195" si="1159">+AQ195*C195</f>
        <v>0</v>
      </c>
      <c r="AT195" s="10" t="str">
        <f>IFERROR(VLOOKUP(A195,'14'!U:V,2,0),"0")</f>
        <v>0</v>
      </c>
      <c r="AU195" s="5" t="s">
        <v>146</v>
      </c>
      <c r="AV195" s="15">
        <f t="shared" ref="AV195" si="1160">+AT195*C195</f>
        <v>0</v>
      </c>
      <c r="AW195" s="10" t="str">
        <f>IFERROR(VLOOKUP(A195,'15'!U:V,2,0),"0")</f>
        <v>0</v>
      </c>
      <c r="AX195" s="5" t="s">
        <v>146</v>
      </c>
      <c r="AY195" s="15">
        <f t="shared" ref="AY195" si="1161">+AW195*C195</f>
        <v>0</v>
      </c>
      <c r="AZ195" s="10" t="str">
        <f>IFERROR(VLOOKUP(A195,'16'!U:V,2,0),"0")</f>
        <v>0</v>
      </c>
      <c r="BA195" s="5" t="s">
        <v>146</v>
      </c>
      <c r="BB195" s="15">
        <f t="shared" ref="BB195" si="1162">+AZ195*C195</f>
        <v>0</v>
      </c>
      <c r="BC195" s="10" t="str">
        <f>IFERROR(VLOOKUP(A195,'17'!U:V,2,0),"0")</f>
        <v>0</v>
      </c>
      <c r="BD195" s="5" t="s">
        <v>146</v>
      </c>
      <c r="BE195" s="15">
        <f t="shared" ref="BE195" si="1163">+BC195*C195</f>
        <v>0</v>
      </c>
      <c r="BF195" s="10" t="str">
        <f>IFERROR(VLOOKUP(A195,'18'!U:V,2,0),"0")</f>
        <v>0</v>
      </c>
      <c r="BG195" s="5" t="s">
        <v>146</v>
      </c>
      <c r="BH195" s="15">
        <f t="shared" ref="BH195" si="1164">+BF195*C195</f>
        <v>0</v>
      </c>
      <c r="BI195" s="10" t="str">
        <f>IFERROR(VLOOKUP(A195,'19'!U:V,2,0),"0")</f>
        <v>0</v>
      </c>
      <c r="BJ195" s="5" t="s">
        <v>146</v>
      </c>
      <c r="BK195" s="15">
        <f t="shared" ref="BK195" si="1165">+BI195*C195</f>
        <v>0</v>
      </c>
      <c r="BL195" s="10" t="str">
        <f>IFERROR(VLOOKUP(A195,'20'!U:V,2,0),"0")</f>
        <v>0</v>
      </c>
      <c r="BM195" s="5" t="s">
        <v>146</v>
      </c>
      <c r="BN195" s="15">
        <f t="shared" ref="BN195" si="1166">+BL195*C195</f>
        <v>0</v>
      </c>
      <c r="BO195" s="10" t="str">
        <f>IFERROR(VLOOKUP(A195,'21'!U:V,2,0),"0")</f>
        <v>0</v>
      </c>
      <c r="BP195" s="5" t="s">
        <v>146</v>
      </c>
      <c r="BQ195" s="15">
        <f t="shared" ref="BQ195" si="1167">+BO195*C195</f>
        <v>0</v>
      </c>
      <c r="BR195" s="10" t="str">
        <f>IFERROR(VLOOKUP(A195,'22'!U:V,2,0),"0")</f>
        <v>0</v>
      </c>
      <c r="BS195" s="5" t="s">
        <v>146</v>
      </c>
      <c r="BT195" s="15">
        <f t="shared" ref="BT195" si="1168">+BR195*C195</f>
        <v>0</v>
      </c>
      <c r="BU195" s="10" t="str">
        <f>IFERROR(VLOOKUP(A195,'23'!U:V,2,0),"0")</f>
        <v>0</v>
      </c>
      <c r="BV195" s="5" t="s">
        <v>146</v>
      </c>
      <c r="BW195" s="15">
        <f t="shared" ref="BW195" si="1169">+BU195*C195</f>
        <v>0</v>
      </c>
      <c r="BX195" s="10" t="str">
        <f>IFERROR(VLOOKUP(A195,'24'!U:V,2,0),"0")</f>
        <v>0</v>
      </c>
      <c r="BY195" s="5" t="s">
        <v>146</v>
      </c>
      <c r="BZ195" s="15">
        <f t="shared" ref="BZ195" si="1170">+BX195*C195</f>
        <v>0</v>
      </c>
      <c r="CA195" s="10" t="str">
        <f>IFERROR(VLOOKUP(A195,'25'!U:V,2,0),"0")</f>
        <v>0</v>
      </c>
      <c r="CB195" s="5" t="s">
        <v>146</v>
      </c>
      <c r="CC195" s="15">
        <f t="shared" ref="CC195" si="1171">+CA195*C195</f>
        <v>0</v>
      </c>
      <c r="CD195" s="10" t="str">
        <f>IFERROR(VLOOKUP(A195,'26'!U:V,2,0),"0")</f>
        <v>0</v>
      </c>
      <c r="CE195" s="5" t="s">
        <v>146</v>
      </c>
      <c r="CF195" s="15">
        <f t="shared" ref="CF195" si="1172">+CD195*C195</f>
        <v>0</v>
      </c>
      <c r="CG195" s="10" t="str">
        <f>IFERROR(VLOOKUP(A195,'27'!U:V,2,0),"0")</f>
        <v>0</v>
      </c>
      <c r="CH195" s="5" t="s">
        <v>146</v>
      </c>
      <c r="CI195" s="15">
        <f t="shared" ref="CI195" si="1173">+CG195*C195</f>
        <v>0</v>
      </c>
      <c r="CJ195" s="10" t="str">
        <f>IFERROR(VLOOKUP(A195,'28'!U:V,2,0),"0")</f>
        <v>0</v>
      </c>
      <c r="CK195" s="5" t="s">
        <v>146</v>
      </c>
      <c r="CL195" s="15">
        <f t="shared" ref="CL195" si="1174">+CJ195*C195</f>
        <v>0</v>
      </c>
      <c r="CM195" s="10" t="str">
        <f>IFERROR(VLOOKUP(A195,'29'!U:V,2,0),"0")</f>
        <v>0</v>
      </c>
      <c r="CN195" s="5" t="s">
        <v>146</v>
      </c>
      <c r="CO195" s="15">
        <f t="shared" ref="CO195" si="1175">+CM195*C195</f>
        <v>0</v>
      </c>
      <c r="CP195" s="10" t="str">
        <f>IFERROR(VLOOKUP(A195,'30'!U:V,2,0),"0")</f>
        <v>0</v>
      </c>
      <c r="CQ195" s="5" t="s">
        <v>146</v>
      </c>
      <c r="CR195" s="15">
        <f t="shared" ref="CR195" si="1176">+CP195*C195</f>
        <v>0</v>
      </c>
      <c r="CS195" s="10" t="str">
        <f>IFERROR(VLOOKUP(A195,'31'!U:V,2,0),"0")</f>
        <v>0</v>
      </c>
      <c r="CT195" s="5" t="s">
        <v>146</v>
      </c>
      <c r="CU195" s="15">
        <f t="shared" ref="CU195" si="1177">+CS195*C195</f>
        <v>0</v>
      </c>
      <c r="CV195" s="10" t="str">
        <f>IFERROR(VLOOKUP(A195,'เซต1-31'!V:W,2,0),"0")</f>
        <v>0</v>
      </c>
      <c r="CW195" s="5" t="s">
        <v>146</v>
      </c>
      <c r="CX195" s="15">
        <f t="shared" ref="CX195" si="1178">+CV195*CO195</f>
        <v>0</v>
      </c>
    </row>
    <row r="196" spans="1:102" x14ac:dyDescent="0.25">
      <c r="A196" s="5" t="s">
        <v>603</v>
      </c>
      <c r="B196" s="4" t="s">
        <v>604</v>
      </c>
      <c r="C196" s="13">
        <v>18</v>
      </c>
      <c r="D196" s="19">
        <f t="shared" ref="D196" si="1179">+G196+J196+M196+P196+S196+V196+Y196+AB196+AE196+AH196+AK196+AN196+AQ196+AT196+AW196+AZ196+BC196+BF196+BI196+BL196+BO196+BR196+BU196+BX196+CA196+CD196+CG196+CJ196+CM196+CP196+CS196+CV196</f>
        <v>0</v>
      </c>
      <c r="E196" s="5" t="s">
        <v>146</v>
      </c>
      <c r="F196" s="13">
        <f t="shared" ref="F196" si="1180">+D196*C196</f>
        <v>0</v>
      </c>
      <c r="G196" s="10" t="str">
        <f>IFERROR(VLOOKUP(A196,'1'!U:V,2,0),"0")</f>
        <v>0</v>
      </c>
      <c r="H196" s="5" t="s">
        <v>146</v>
      </c>
      <c r="I196" s="15">
        <f t="shared" ref="I196" si="1181">+G196*C196</f>
        <v>0</v>
      </c>
      <c r="J196" s="10" t="str">
        <f>IFERROR(VLOOKUP(A196,'2'!U:V,2,0),"0")</f>
        <v>0</v>
      </c>
      <c r="K196" s="5" t="s">
        <v>146</v>
      </c>
      <c r="L196" s="15">
        <f t="shared" ref="L196" si="1182">+J196*C196</f>
        <v>0</v>
      </c>
      <c r="M196" s="10" t="str">
        <f>IFERROR(VLOOKUP(A196,'3'!U:V,2,0),"0")</f>
        <v>0</v>
      </c>
      <c r="N196" s="5" t="s">
        <v>146</v>
      </c>
      <c r="O196" s="15">
        <f t="shared" ref="O196" si="1183">+M196*C196</f>
        <v>0</v>
      </c>
      <c r="P196" s="10" t="str">
        <f>IFERROR(VLOOKUP(A196,'4'!U:V,2,0),"0")</f>
        <v>0</v>
      </c>
      <c r="Q196" s="5" t="s">
        <v>146</v>
      </c>
      <c r="R196" s="15">
        <f t="shared" ref="R196" si="1184">+P196*C196</f>
        <v>0</v>
      </c>
      <c r="S196" s="10" t="str">
        <f>IFERROR(VLOOKUP(A196,'5'!U:V,2,0),"0")</f>
        <v>0</v>
      </c>
      <c r="T196" s="5" t="s">
        <v>146</v>
      </c>
      <c r="U196" s="15">
        <f t="shared" ref="U196" si="1185">+S196*C196</f>
        <v>0</v>
      </c>
      <c r="V196" s="10" t="str">
        <f>IFERROR(VLOOKUP(A196,'6'!U:V,2,0),"0")</f>
        <v>0</v>
      </c>
      <c r="W196" s="5" t="s">
        <v>146</v>
      </c>
      <c r="X196" s="15">
        <f t="shared" ref="X196" si="1186">+V196*C196</f>
        <v>0</v>
      </c>
      <c r="Y196" s="10" t="str">
        <f>IFERROR(VLOOKUP(A196,'7'!U:V,2,0),"0")</f>
        <v>0</v>
      </c>
      <c r="Z196" s="5" t="s">
        <v>146</v>
      </c>
      <c r="AA196" s="15">
        <f t="shared" ref="AA196" si="1187">+Y196*C196</f>
        <v>0</v>
      </c>
      <c r="AB196" s="10" t="str">
        <f>IFERROR(VLOOKUP(A196,'8'!U:V,2,0),"0")</f>
        <v>0</v>
      </c>
      <c r="AC196" s="5" t="s">
        <v>146</v>
      </c>
      <c r="AD196" s="15">
        <f t="shared" ref="AD196" si="1188">+AB196*C196</f>
        <v>0</v>
      </c>
      <c r="AE196" s="10" t="str">
        <f>IFERROR(VLOOKUP(A196,'9'!U:V,2,0),"0")</f>
        <v>0</v>
      </c>
      <c r="AF196" s="5" t="s">
        <v>146</v>
      </c>
      <c r="AG196" s="15">
        <f t="shared" ref="AG196" si="1189">+AE196*C196</f>
        <v>0</v>
      </c>
      <c r="AH196" s="10" t="str">
        <f>IFERROR(VLOOKUP(A196,'10'!U:V,2,0),"0")</f>
        <v>0</v>
      </c>
      <c r="AI196" s="5" t="s">
        <v>146</v>
      </c>
      <c r="AJ196" s="15">
        <f t="shared" ref="AJ196" si="1190">+AH196*C196</f>
        <v>0</v>
      </c>
      <c r="AK196" s="10" t="str">
        <f>IFERROR(VLOOKUP(A196,'11'!U:V,2,0),"0")</f>
        <v>0</v>
      </c>
      <c r="AL196" s="5" t="s">
        <v>146</v>
      </c>
      <c r="AM196" s="15">
        <f t="shared" ref="AM196" si="1191">+AK196*C196</f>
        <v>0</v>
      </c>
      <c r="AN196" s="10" t="str">
        <f>IFERROR(VLOOKUP(A196,'12'!U:V,2,0),"0")</f>
        <v>0</v>
      </c>
      <c r="AO196" s="5" t="s">
        <v>146</v>
      </c>
      <c r="AP196" s="15">
        <f t="shared" ref="AP196" si="1192">+AN196*C196</f>
        <v>0</v>
      </c>
      <c r="AQ196" s="10" t="str">
        <f>IFERROR(VLOOKUP(A196,'13'!U:V,2,0),"0")</f>
        <v>0</v>
      </c>
      <c r="AR196" s="5" t="s">
        <v>146</v>
      </c>
      <c r="AS196" s="15">
        <f t="shared" ref="AS196" si="1193">+AQ196*C196</f>
        <v>0</v>
      </c>
      <c r="AT196" s="10" t="str">
        <f>IFERROR(VLOOKUP(A196,'14'!U:V,2,0),"0")</f>
        <v>0</v>
      </c>
      <c r="AU196" s="5" t="s">
        <v>146</v>
      </c>
      <c r="AV196" s="15">
        <f t="shared" ref="AV196" si="1194">+AT196*C196</f>
        <v>0</v>
      </c>
      <c r="AW196" s="10" t="str">
        <f>IFERROR(VLOOKUP(A196,'15'!U:V,2,0),"0")</f>
        <v>0</v>
      </c>
      <c r="AX196" s="5" t="s">
        <v>146</v>
      </c>
      <c r="AY196" s="15">
        <f t="shared" ref="AY196" si="1195">+AW196*C196</f>
        <v>0</v>
      </c>
      <c r="AZ196" s="10" t="str">
        <f>IFERROR(VLOOKUP(A196,'16'!U:V,2,0),"0")</f>
        <v>0</v>
      </c>
      <c r="BA196" s="5" t="s">
        <v>146</v>
      </c>
      <c r="BB196" s="15">
        <f t="shared" ref="BB196" si="1196">+AZ196*C196</f>
        <v>0</v>
      </c>
      <c r="BC196" s="10" t="str">
        <f>IFERROR(VLOOKUP(A196,'17'!U:V,2,0),"0")</f>
        <v>0</v>
      </c>
      <c r="BD196" s="5" t="s">
        <v>146</v>
      </c>
      <c r="BE196" s="15">
        <f t="shared" ref="BE196" si="1197">+BC196*C196</f>
        <v>0</v>
      </c>
      <c r="BF196" s="10" t="str">
        <f>IFERROR(VLOOKUP(A196,'18'!U:V,2,0),"0")</f>
        <v>0</v>
      </c>
      <c r="BG196" s="5" t="s">
        <v>146</v>
      </c>
      <c r="BH196" s="15">
        <f t="shared" ref="BH196" si="1198">+BF196*C196</f>
        <v>0</v>
      </c>
      <c r="BI196" s="10" t="str">
        <f>IFERROR(VLOOKUP(A196,'19'!U:V,2,0),"0")</f>
        <v>0</v>
      </c>
      <c r="BJ196" s="5" t="s">
        <v>146</v>
      </c>
      <c r="BK196" s="15">
        <f t="shared" ref="BK196" si="1199">+BI196*C196</f>
        <v>0</v>
      </c>
      <c r="BL196" s="10" t="str">
        <f>IFERROR(VLOOKUP(A196,'20'!U:V,2,0),"0")</f>
        <v>0</v>
      </c>
      <c r="BM196" s="5" t="s">
        <v>146</v>
      </c>
      <c r="BN196" s="15">
        <f t="shared" ref="BN196" si="1200">+BL196*C196</f>
        <v>0</v>
      </c>
      <c r="BO196" s="10" t="str">
        <f>IFERROR(VLOOKUP(A196,'21'!U:V,2,0),"0")</f>
        <v>0</v>
      </c>
      <c r="BP196" s="5" t="s">
        <v>146</v>
      </c>
      <c r="BQ196" s="15">
        <f t="shared" ref="BQ196" si="1201">+BO196*C196</f>
        <v>0</v>
      </c>
      <c r="BR196" s="10" t="str">
        <f>IFERROR(VLOOKUP(A196,'22'!U:V,2,0),"0")</f>
        <v>0</v>
      </c>
      <c r="BS196" s="5" t="s">
        <v>146</v>
      </c>
      <c r="BT196" s="15">
        <f t="shared" ref="BT196" si="1202">+BR196*C196</f>
        <v>0</v>
      </c>
      <c r="BU196" s="10" t="str">
        <f>IFERROR(VLOOKUP(A196,'23'!U:V,2,0),"0")</f>
        <v>0</v>
      </c>
      <c r="BV196" s="5" t="s">
        <v>146</v>
      </c>
      <c r="BW196" s="15">
        <f t="shared" ref="BW196" si="1203">+BU196*C196</f>
        <v>0</v>
      </c>
      <c r="BX196" s="10" t="str">
        <f>IFERROR(VLOOKUP(A196,'24'!U:V,2,0),"0")</f>
        <v>0</v>
      </c>
      <c r="BY196" s="5" t="s">
        <v>146</v>
      </c>
      <c r="BZ196" s="15">
        <f t="shared" ref="BZ196" si="1204">+BX196*C196</f>
        <v>0</v>
      </c>
      <c r="CA196" s="10" t="str">
        <f>IFERROR(VLOOKUP(A196,'25'!U:V,2,0),"0")</f>
        <v>0</v>
      </c>
      <c r="CB196" s="5" t="s">
        <v>146</v>
      </c>
      <c r="CC196" s="15">
        <f t="shared" ref="CC196" si="1205">+CA196*C196</f>
        <v>0</v>
      </c>
      <c r="CD196" s="10" t="str">
        <f>IFERROR(VLOOKUP(A196,'26'!U:V,2,0),"0")</f>
        <v>0</v>
      </c>
      <c r="CE196" s="5" t="s">
        <v>146</v>
      </c>
      <c r="CF196" s="15">
        <f t="shared" ref="CF196" si="1206">+CD196*C196</f>
        <v>0</v>
      </c>
      <c r="CG196" s="10" t="str">
        <f>IFERROR(VLOOKUP(A196,'27'!U:V,2,0),"0")</f>
        <v>0</v>
      </c>
      <c r="CH196" s="5" t="s">
        <v>146</v>
      </c>
      <c r="CI196" s="15">
        <f t="shared" ref="CI196" si="1207">+CG196*C196</f>
        <v>0</v>
      </c>
      <c r="CJ196" s="10" t="str">
        <f>IFERROR(VLOOKUP(A196,'28'!U:V,2,0),"0")</f>
        <v>0</v>
      </c>
      <c r="CK196" s="5" t="s">
        <v>146</v>
      </c>
      <c r="CL196" s="15">
        <f t="shared" ref="CL196" si="1208">+CJ196*C196</f>
        <v>0</v>
      </c>
      <c r="CM196" s="10" t="str">
        <f>IFERROR(VLOOKUP(A196,'29'!U:V,2,0),"0")</f>
        <v>0</v>
      </c>
      <c r="CN196" s="5" t="s">
        <v>146</v>
      </c>
      <c r="CO196" s="15">
        <f t="shared" ref="CO196" si="1209">+CM196*C196</f>
        <v>0</v>
      </c>
      <c r="CP196" s="10" t="str">
        <f>IFERROR(VLOOKUP(A196,'30'!U:V,2,0),"0")</f>
        <v>0</v>
      </c>
      <c r="CQ196" s="5" t="s">
        <v>146</v>
      </c>
      <c r="CR196" s="15">
        <f t="shared" ref="CR196" si="1210">+CP196*C196</f>
        <v>0</v>
      </c>
      <c r="CS196" s="10" t="str">
        <f>IFERROR(VLOOKUP(A196,'31'!U:V,2,0),"0")</f>
        <v>0</v>
      </c>
      <c r="CT196" s="5" t="s">
        <v>146</v>
      </c>
      <c r="CU196" s="15">
        <f t="shared" ref="CU196" si="1211">+CS196*C196</f>
        <v>0</v>
      </c>
      <c r="CV196" s="10" t="str">
        <f>IFERROR(VLOOKUP(A196,'เซต1-31'!V:W,2,0),"0")</f>
        <v>0</v>
      </c>
      <c r="CW196" s="5" t="s">
        <v>146</v>
      </c>
      <c r="CX196" s="15">
        <f t="shared" ref="CX196" si="1212">+CV196*CO196</f>
        <v>0</v>
      </c>
    </row>
    <row r="197" spans="1:102" x14ac:dyDescent="0.25">
      <c r="A197" s="5" t="s">
        <v>605</v>
      </c>
      <c r="B197" s="4" t="s">
        <v>606</v>
      </c>
      <c r="C197" s="13">
        <v>20</v>
      </c>
      <c r="D197" s="19">
        <f t="shared" ref="D197" si="1213">+G197+J197+M197+P197+S197+V197+Y197+AB197+AE197+AH197+AK197+AN197+AQ197+AT197+AW197+AZ197+BC197+BF197+BI197+BL197+BO197+BR197+BU197+BX197+CA197+CD197+CG197+CJ197+CM197+CP197+CS197+CV197</f>
        <v>0</v>
      </c>
      <c r="E197" s="5" t="s">
        <v>146</v>
      </c>
      <c r="F197" s="13">
        <f t="shared" ref="F197" si="1214">+D197*C197</f>
        <v>0</v>
      </c>
      <c r="G197" s="10" t="str">
        <f>IFERROR(VLOOKUP(A197,'1'!U:V,2,0),"0")</f>
        <v>0</v>
      </c>
      <c r="H197" s="5" t="s">
        <v>146</v>
      </c>
      <c r="I197" s="15">
        <f t="shared" ref="I197" si="1215">+G197*C197</f>
        <v>0</v>
      </c>
      <c r="J197" s="10" t="str">
        <f>IFERROR(VLOOKUP(A197,'2'!U:V,2,0),"0")</f>
        <v>0</v>
      </c>
      <c r="K197" s="5" t="s">
        <v>146</v>
      </c>
      <c r="L197" s="15">
        <f t="shared" ref="L197" si="1216">+J197*C197</f>
        <v>0</v>
      </c>
      <c r="M197" s="10" t="str">
        <f>IFERROR(VLOOKUP(A197,'3'!U:V,2,0),"0")</f>
        <v>0</v>
      </c>
      <c r="N197" s="5" t="s">
        <v>146</v>
      </c>
      <c r="O197" s="15">
        <f t="shared" ref="O197" si="1217">+M197*C197</f>
        <v>0</v>
      </c>
      <c r="P197" s="10" t="str">
        <f>IFERROR(VLOOKUP(A197,'4'!U:V,2,0),"0")</f>
        <v>0</v>
      </c>
      <c r="Q197" s="5" t="s">
        <v>146</v>
      </c>
      <c r="R197" s="15">
        <f t="shared" ref="R197" si="1218">+P197*C197</f>
        <v>0</v>
      </c>
      <c r="S197" s="10" t="str">
        <f>IFERROR(VLOOKUP(A197,'5'!U:V,2,0),"0")</f>
        <v>0</v>
      </c>
      <c r="T197" s="5" t="s">
        <v>146</v>
      </c>
      <c r="U197" s="15">
        <f t="shared" ref="U197" si="1219">+S197*C197</f>
        <v>0</v>
      </c>
      <c r="V197" s="10" t="str">
        <f>IFERROR(VLOOKUP(A197,'6'!U:V,2,0),"0")</f>
        <v>0</v>
      </c>
      <c r="W197" s="5" t="s">
        <v>146</v>
      </c>
      <c r="X197" s="15">
        <f t="shared" ref="X197" si="1220">+V197*C197</f>
        <v>0</v>
      </c>
      <c r="Y197" s="10" t="str">
        <f>IFERROR(VLOOKUP(A197,'7'!U:V,2,0),"0")</f>
        <v>0</v>
      </c>
      <c r="Z197" s="5" t="s">
        <v>146</v>
      </c>
      <c r="AA197" s="15">
        <f t="shared" ref="AA197" si="1221">+Y197*C197</f>
        <v>0</v>
      </c>
      <c r="AB197" s="10" t="str">
        <f>IFERROR(VLOOKUP(A197,'8'!U:V,2,0),"0")</f>
        <v>0</v>
      </c>
      <c r="AC197" s="5" t="s">
        <v>146</v>
      </c>
      <c r="AD197" s="15">
        <f t="shared" ref="AD197" si="1222">+AB197*C197</f>
        <v>0</v>
      </c>
      <c r="AE197" s="10" t="str">
        <f>IFERROR(VLOOKUP(A197,'9'!U:V,2,0),"0")</f>
        <v>0</v>
      </c>
      <c r="AF197" s="5" t="s">
        <v>146</v>
      </c>
      <c r="AG197" s="15">
        <f t="shared" ref="AG197" si="1223">+AE197*C197</f>
        <v>0</v>
      </c>
      <c r="AH197" s="10" t="str">
        <f>IFERROR(VLOOKUP(A197,'10'!U:V,2,0),"0")</f>
        <v>0</v>
      </c>
      <c r="AI197" s="5" t="s">
        <v>146</v>
      </c>
      <c r="AJ197" s="15">
        <f t="shared" ref="AJ197" si="1224">+AH197*C197</f>
        <v>0</v>
      </c>
      <c r="AK197" s="10" t="str">
        <f>IFERROR(VLOOKUP(A197,'11'!U:V,2,0),"0")</f>
        <v>0</v>
      </c>
      <c r="AL197" s="5" t="s">
        <v>146</v>
      </c>
      <c r="AM197" s="15">
        <f t="shared" ref="AM197" si="1225">+AK197*C197</f>
        <v>0</v>
      </c>
      <c r="AN197" s="10" t="str">
        <f>IFERROR(VLOOKUP(A197,'12'!U:V,2,0),"0")</f>
        <v>0</v>
      </c>
      <c r="AO197" s="5" t="s">
        <v>146</v>
      </c>
      <c r="AP197" s="15">
        <f t="shared" ref="AP197" si="1226">+AN197*C197</f>
        <v>0</v>
      </c>
      <c r="AQ197" s="10" t="str">
        <f>IFERROR(VLOOKUP(A197,'13'!U:V,2,0),"0")</f>
        <v>0</v>
      </c>
      <c r="AR197" s="5" t="s">
        <v>146</v>
      </c>
      <c r="AS197" s="15">
        <f t="shared" ref="AS197" si="1227">+AQ197*C197</f>
        <v>0</v>
      </c>
      <c r="AT197" s="10" t="str">
        <f>IFERROR(VLOOKUP(A197,'14'!U:V,2,0),"0")</f>
        <v>0</v>
      </c>
      <c r="AU197" s="5" t="s">
        <v>146</v>
      </c>
      <c r="AV197" s="15">
        <f t="shared" ref="AV197" si="1228">+AT197*C197</f>
        <v>0</v>
      </c>
      <c r="AW197" s="10" t="str">
        <f>IFERROR(VLOOKUP(A197,'15'!U:V,2,0),"0")</f>
        <v>0</v>
      </c>
      <c r="AX197" s="5" t="s">
        <v>146</v>
      </c>
      <c r="AY197" s="15">
        <f t="shared" ref="AY197" si="1229">+AW197*C197</f>
        <v>0</v>
      </c>
      <c r="AZ197" s="10" t="str">
        <f>IFERROR(VLOOKUP(A197,'16'!U:V,2,0),"0")</f>
        <v>0</v>
      </c>
      <c r="BA197" s="5" t="s">
        <v>146</v>
      </c>
      <c r="BB197" s="15">
        <f t="shared" ref="BB197" si="1230">+AZ197*C197</f>
        <v>0</v>
      </c>
      <c r="BC197" s="10" t="str">
        <f>IFERROR(VLOOKUP(A197,'17'!U:V,2,0),"0")</f>
        <v>0</v>
      </c>
      <c r="BD197" s="5" t="s">
        <v>146</v>
      </c>
      <c r="BE197" s="15">
        <f t="shared" ref="BE197" si="1231">+BC197*C197</f>
        <v>0</v>
      </c>
      <c r="BF197" s="10" t="str">
        <f>IFERROR(VLOOKUP(A197,'18'!U:V,2,0),"0")</f>
        <v>0</v>
      </c>
      <c r="BG197" s="5" t="s">
        <v>146</v>
      </c>
      <c r="BH197" s="15">
        <f t="shared" ref="BH197" si="1232">+BF197*C197</f>
        <v>0</v>
      </c>
      <c r="BI197" s="10" t="str">
        <f>IFERROR(VLOOKUP(A197,'19'!U:V,2,0),"0")</f>
        <v>0</v>
      </c>
      <c r="BJ197" s="5" t="s">
        <v>146</v>
      </c>
      <c r="BK197" s="15">
        <f t="shared" ref="BK197" si="1233">+BI197*C197</f>
        <v>0</v>
      </c>
      <c r="BL197" s="10" t="str">
        <f>IFERROR(VLOOKUP(A197,'20'!U:V,2,0),"0")</f>
        <v>0</v>
      </c>
      <c r="BM197" s="5" t="s">
        <v>146</v>
      </c>
      <c r="BN197" s="15">
        <f t="shared" ref="BN197" si="1234">+BL197*C197</f>
        <v>0</v>
      </c>
      <c r="BO197" s="10" t="str">
        <f>IFERROR(VLOOKUP(A197,'21'!U:V,2,0),"0")</f>
        <v>0</v>
      </c>
      <c r="BP197" s="5" t="s">
        <v>146</v>
      </c>
      <c r="BQ197" s="15">
        <f t="shared" ref="BQ197" si="1235">+BO197*C197</f>
        <v>0</v>
      </c>
      <c r="BR197" s="10" t="str">
        <f>IFERROR(VLOOKUP(A197,'22'!U:V,2,0),"0")</f>
        <v>0</v>
      </c>
      <c r="BS197" s="5" t="s">
        <v>146</v>
      </c>
      <c r="BT197" s="15">
        <f t="shared" ref="BT197" si="1236">+BR197*C197</f>
        <v>0</v>
      </c>
      <c r="BU197" s="10" t="str">
        <f>IFERROR(VLOOKUP(A197,'23'!U:V,2,0),"0")</f>
        <v>0</v>
      </c>
      <c r="BV197" s="5" t="s">
        <v>146</v>
      </c>
      <c r="BW197" s="15">
        <f t="shared" ref="BW197" si="1237">+BU197*C197</f>
        <v>0</v>
      </c>
      <c r="BX197" s="10" t="str">
        <f>IFERROR(VLOOKUP(A197,'24'!U:V,2,0),"0")</f>
        <v>0</v>
      </c>
      <c r="BY197" s="5" t="s">
        <v>146</v>
      </c>
      <c r="BZ197" s="15">
        <f t="shared" ref="BZ197" si="1238">+BX197*C197</f>
        <v>0</v>
      </c>
      <c r="CA197" s="10" t="str">
        <f>IFERROR(VLOOKUP(A197,'25'!U:V,2,0),"0")</f>
        <v>0</v>
      </c>
      <c r="CB197" s="5" t="s">
        <v>146</v>
      </c>
      <c r="CC197" s="15">
        <f t="shared" ref="CC197" si="1239">+CA197*C197</f>
        <v>0</v>
      </c>
      <c r="CD197" s="10" t="str">
        <f>IFERROR(VLOOKUP(A197,'26'!U:V,2,0),"0")</f>
        <v>0</v>
      </c>
      <c r="CE197" s="5" t="s">
        <v>146</v>
      </c>
      <c r="CF197" s="15">
        <f t="shared" ref="CF197" si="1240">+CD197*C197</f>
        <v>0</v>
      </c>
      <c r="CG197" s="10" t="str">
        <f>IFERROR(VLOOKUP(A197,'27'!U:V,2,0),"0")</f>
        <v>0</v>
      </c>
      <c r="CH197" s="5" t="s">
        <v>146</v>
      </c>
      <c r="CI197" s="15">
        <f t="shared" ref="CI197" si="1241">+CG197*C197</f>
        <v>0</v>
      </c>
      <c r="CJ197" s="10" t="str">
        <f>IFERROR(VLOOKUP(A197,'28'!U:V,2,0),"0")</f>
        <v>0</v>
      </c>
      <c r="CK197" s="5" t="s">
        <v>146</v>
      </c>
      <c r="CL197" s="15">
        <f t="shared" ref="CL197" si="1242">+CJ197*C197</f>
        <v>0</v>
      </c>
      <c r="CM197" s="10" t="str">
        <f>IFERROR(VLOOKUP(A197,'29'!U:V,2,0),"0")</f>
        <v>0</v>
      </c>
      <c r="CN197" s="5" t="s">
        <v>146</v>
      </c>
      <c r="CO197" s="15">
        <f t="shared" ref="CO197" si="1243">+CM197*C197</f>
        <v>0</v>
      </c>
      <c r="CP197" s="10" t="str">
        <f>IFERROR(VLOOKUP(A197,'30'!U:V,2,0),"0")</f>
        <v>0</v>
      </c>
      <c r="CQ197" s="5" t="s">
        <v>146</v>
      </c>
      <c r="CR197" s="15">
        <f t="shared" ref="CR197" si="1244">+CP197*C197</f>
        <v>0</v>
      </c>
      <c r="CS197" s="10" t="str">
        <f>IFERROR(VLOOKUP(A197,'31'!U:V,2,0),"0")</f>
        <v>0</v>
      </c>
      <c r="CT197" s="5" t="s">
        <v>146</v>
      </c>
      <c r="CU197" s="15">
        <f t="shared" ref="CU197" si="1245">+CS197*C197</f>
        <v>0</v>
      </c>
      <c r="CV197" s="10" t="str">
        <f>IFERROR(VLOOKUP(A197,'เซต1-31'!V:W,2,0),"0")</f>
        <v>0</v>
      </c>
      <c r="CW197" s="5" t="s">
        <v>146</v>
      </c>
      <c r="CX197" s="15">
        <f t="shared" ref="CX197" si="1246">+CV197*CO197</f>
        <v>0</v>
      </c>
    </row>
    <row r="198" spans="1:102" x14ac:dyDescent="0.25">
      <c r="A198" s="5" t="s">
        <v>607</v>
      </c>
      <c r="B198" s="4" t="s">
        <v>608</v>
      </c>
      <c r="C198" s="13">
        <v>24.8</v>
      </c>
      <c r="D198" s="19">
        <f t="shared" ref="D198" si="1247">+G198+J198+M198+P198+S198+V198+Y198+AB198+AE198+AH198+AK198+AN198+AQ198+AT198+AW198+AZ198+BC198+BF198+BI198+BL198+BO198+BR198+BU198+BX198+CA198+CD198+CG198+CJ198+CM198+CP198+CS198+CV198</f>
        <v>0</v>
      </c>
      <c r="E198" s="5" t="s">
        <v>146</v>
      </c>
      <c r="F198" s="13">
        <f t="shared" ref="F198" si="1248">+D198*C198</f>
        <v>0</v>
      </c>
      <c r="G198" s="10" t="str">
        <f>IFERROR(VLOOKUP(A198,'1'!U:V,2,0),"0")</f>
        <v>0</v>
      </c>
      <c r="H198" s="5" t="s">
        <v>146</v>
      </c>
      <c r="I198" s="15">
        <f t="shared" ref="I198" si="1249">+G198*C198</f>
        <v>0</v>
      </c>
      <c r="J198" s="10" t="str">
        <f>IFERROR(VLOOKUP(A198,'2'!U:V,2,0),"0")</f>
        <v>0</v>
      </c>
      <c r="K198" s="5" t="s">
        <v>146</v>
      </c>
      <c r="L198" s="15">
        <f t="shared" ref="L198" si="1250">+J198*C198</f>
        <v>0</v>
      </c>
      <c r="M198" s="10" t="str">
        <f>IFERROR(VLOOKUP(A198,'3'!U:V,2,0),"0")</f>
        <v>0</v>
      </c>
      <c r="N198" s="5" t="s">
        <v>146</v>
      </c>
      <c r="O198" s="15">
        <f t="shared" ref="O198" si="1251">+M198*C198</f>
        <v>0</v>
      </c>
      <c r="P198" s="10" t="str">
        <f>IFERROR(VLOOKUP(A198,'4'!U:V,2,0),"0")</f>
        <v>0</v>
      </c>
      <c r="Q198" s="5" t="s">
        <v>146</v>
      </c>
      <c r="R198" s="15">
        <f t="shared" ref="R198" si="1252">+P198*C198</f>
        <v>0</v>
      </c>
      <c r="S198" s="10" t="str">
        <f>IFERROR(VLOOKUP(A198,'5'!U:V,2,0),"0")</f>
        <v>0</v>
      </c>
      <c r="T198" s="5" t="s">
        <v>146</v>
      </c>
      <c r="U198" s="15">
        <f t="shared" ref="U198" si="1253">+S198*C198</f>
        <v>0</v>
      </c>
      <c r="V198" s="10" t="str">
        <f>IFERROR(VLOOKUP(A198,'6'!U:V,2,0),"0")</f>
        <v>0</v>
      </c>
      <c r="W198" s="5" t="s">
        <v>146</v>
      </c>
      <c r="X198" s="15">
        <f t="shared" ref="X198" si="1254">+V198*C198</f>
        <v>0</v>
      </c>
      <c r="Y198" s="10" t="str">
        <f>IFERROR(VLOOKUP(A198,'7'!U:V,2,0),"0")</f>
        <v>0</v>
      </c>
      <c r="Z198" s="5" t="s">
        <v>146</v>
      </c>
      <c r="AA198" s="15">
        <f t="shared" ref="AA198" si="1255">+Y198*C198</f>
        <v>0</v>
      </c>
      <c r="AB198" s="10" t="str">
        <f>IFERROR(VLOOKUP(A198,'8'!U:V,2,0),"0")</f>
        <v>0</v>
      </c>
      <c r="AC198" s="5" t="s">
        <v>146</v>
      </c>
      <c r="AD198" s="15">
        <f t="shared" ref="AD198" si="1256">+AB198*C198</f>
        <v>0</v>
      </c>
      <c r="AE198" s="10" t="str">
        <f>IFERROR(VLOOKUP(A198,'9'!U:V,2,0),"0")</f>
        <v>0</v>
      </c>
      <c r="AF198" s="5" t="s">
        <v>146</v>
      </c>
      <c r="AG198" s="15">
        <f t="shared" ref="AG198" si="1257">+AE198*C198</f>
        <v>0</v>
      </c>
      <c r="AH198" s="10" t="str">
        <f>IFERROR(VLOOKUP(A198,'10'!U:V,2,0),"0")</f>
        <v>0</v>
      </c>
      <c r="AI198" s="5" t="s">
        <v>146</v>
      </c>
      <c r="AJ198" s="15">
        <f t="shared" ref="AJ198" si="1258">+AH198*C198</f>
        <v>0</v>
      </c>
      <c r="AK198" s="10" t="str">
        <f>IFERROR(VLOOKUP(A198,'11'!U:V,2,0),"0")</f>
        <v>0</v>
      </c>
      <c r="AL198" s="5" t="s">
        <v>146</v>
      </c>
      <c r="AM198" s="15">
        <f t="shared" ref="AM198" si="1259">+AK198*C198</f>
        <v>0</v>
      </c>
      <c r="AN198" s="10" t="str">
        <f>IFERROR(VLOOKUP(A198,'12'!U:V,2,0),"0")</f>
        <v>0</v>
      </c>
      <c r="AO198" s="5" t="s">
        <v>146</v>
      </c>
      <c r="AP198" s="15">
        <f t="shared" ref="AP198" si="1260">+AN198*C198</f>
        <v>0</v>
      </c>
      <c r="AQ198" s="10" t="str">
        <f>IFERROR(VLOOKUP(A198,'13'!U:V,2,0),"0")</f>
        <v>0</v>
      </c>
      <c r="AR198" s="5" t="s">
        <v>146</v>
      </c>
      <c r="AS198" s="15">
        <f t="shared" ref="AS198" si="1261">+AQ198*C198</f>
        <v>0</v>
      </c>
      <c r="AT198" s="10" t="str">
        <f>IFERROR(VLOOKUP(A198,'14'!U:V,2,0),"0")</f>
        <v>0</v>
      </c>
      <c r="AU198" s="5" t="s">
        <v>146</v>
      </c>
      <c r="AV198" s="15">
        <f t="shared" ref="AV198" si="1262">+AT198*C198</f>
        <v>0</v>
      </c>
      <c r="AW198" s="10" t="str">
        <f>IFERROR(VLOOKUP(A198,'15'!U:V,2,0),"0")</f>
        <v>0</v>
      </c>
      <c r="AX198" s="5" t="s">
        <v>146</v>
      </c>
      <c r="AY198" s="15">
        <f t="shared" ref="AY198" si="1263">+AW198*C198</f>
        <v>0</v>
      </c>
      <c r="AZ198" s="10" t="str">
        <f>IFERROR(VLOOKUP(A198,'16'!U:V,2,0),"0")</f>
        <v>0</v>
      </c>
      <c r="BA198" s="5" t="s">
        <v>146</v>
      </c>
      <c r="BB198" s="15">
        <f t="shared" ref="BB198" si="1264">+AZ198*C198</f>
        <v>0</v>
      </c>
      <c r="BC198" s="10" t="str">
        <f>IFERROR(VLOOKUP(A198,'17'!U:V,2,0),"0")</f>
        <v>0</v>
      </c>
      <c r="BD198" s="5" t="s">
        <v>146</v>
      </c>
      <c r="BE198" s="15">
        <f t="shared" ref="BE198" si="1265">+BC198*C198</f>
        <v>0</v>
      </c>
      <c r="BF198" s="10" t="str">
        <f>IFERROR(VLOOKUP(A198,'18'!U:V,2,0),"0")</f>
        <v>0</v>
      </c>
      <c r="BG198" s="5" t="s">
        <v>146</v>
      </c>
      <c r="BH198" s="15">
        <f t="shared" ref="BH198" si="1266">+BF198*C198</f>
        <v>0</v>
      </c>
      <c r="BI198" s="10" t="str">
        <f>IFERROR(VLOOKUP(A198,'19'!U:V,2,0),"0")</f>
        <v>0</v>
      </c>
      <c r="BJ198" s="5" t="s">
        <v>146</v>
      </c>
      <c r="BK198" s="15">
        <f t="shared" ref="BK198" si="1267">+BI198*C198</f>
        <v>0</v>
      </c>
      <c r="BL198" s="10" t="str">
        <f>IFERROR(VLOOKUP(A198,'20'!U:V,2,0),"0")</f>
        <v>0</v>
      </c>
      <c r="BM198" s="5" t="s">
        <v>146</v>
      </c>
      <c r="BN198" s="15">
        <f t="shared" ref="BN198" si="1268">+BL198*C198</f>
        <v>0</v>
      </c>
      <c r="BO198" s="10" t="str">
        <f>IFERROR(VLOOKUP(A198,'21'!U:V,2,0),"0")</f>
        <v>0</v>
      </c>
      <c r="BP198" s="5" t="s">
        <v>146</v>
      </c>
      <c r="BQ198" s="15">
        <f t="shared" ref="BQ198" si="1269">+BO198*C198</f>
        <v>0</v>
      </c>
      <c r="BR198" s="10" t="str">
        <f>IFERROR(VLOOKUP(A198,'22'!U:V,2,0),"0")</f>
        <v>0</v>
      </c>
      <c r="BS198" s="5" t="s">
        <v>146</v>
      </c>
      <c r="BT198" s="15">
        <f t="shared" ref="BT198" si="1270">+BR198*C198</f>
        <v>0</v>
      </c>
      <c r="BU198" s="10" t="str">
        <f>IFERROR(VLOOKUP(A198,'23'!U:V,2,0),"0")</f>
        <v>0</v>
      </c>
      <c r="BV198" s="5" t="s">
        <v>146</v>
      </c>
      <c r="BW198" s="15">
        <f t="shared" ref="BW198" si="1271">+BU198*C198</f>
        <v>0</v>
      </c>
      <c r="BX198" s="10" t="str">
        <f>IFERROR(VLOOKUP(A198,'24'!U:V,2,0),"0")</f>
        <v>0</v>
      </c>
      <c r="BY198" s="5" t="s">
        <v>146</v>
      </c>
      <c r="BZ198" s="15">
        <f t="shared" ref="BZ198" si="1272">+BX198*C198</f>
        <v>0</v>
      </c>
      <c r="CA198" s="10" t="str">
        <f>IFERROR(VLOOKUP(A198,'25'!U:V,2,0),"0")</f>
        <v>0</v>
      </c>
      <c r="CB198" s="5" t="s">
        <v>146</v>
      </c>
      <c r="CC198" s="15">
        <f t="shared" ref="CC198" si="1273">+CA198*C198</f>
        <v>0</v>
      </c>
      <c r="CD198" s="10" t="str">
        <f>IFERROR(VLOOKUP(A198,'26'!U:V,2,0),"0")</f>
        <v>0</v>
      </c>
      <c r="CE198" s="5" t="s">
        <v>146</v>
      </c>
      <c r="CF198" s="15">
        <f t="shared" ref="CF198" si="1274">+CD198*C198</f>
        <v>0</v>
      </c>
      <c r="CG198" s="10" t="str">
        <f>IFERROR(VLOOKUP(A198,'27'!U:V,2,0),"0")</f>
        <v>0</v>
      </c>
      <c r="CH198" s="5" t="s">
        <v>146</v>
      </c>
      <c r="CI198" s="15">
        <f t="shared" ref="CI198" si="1275">+CG198*C198</f>
        <v>0</v>
      </c>
      <c r="CJ198" s="10" t="str">
        <f>IFERROR(VLOOKUP(A198,'28'!U:V,2,0),"0")</f>
        <v>0</v>
      </c>
      <c r="CK198" s="5" t="s">
        <v>146</v>
      </c>
      <c r="CL198" s="15">
        <f t="shared" ref="CL198" si="1276">+CJ198*C198</f>
        <v>0</v>
      </c>
      <c r="CM198" s="10" t="str">
        <f>IFERROR(VLOOKUP(A198,'29'!U:V,2,0),"0")</f>
        <v>0</v>
      </c>
      <c r="CN198" s="5" t="s">
        <v>146</v>
      </c>
      <c r="CO198" s="15">
        <f t="shared" ref="CO198" si="1277">+CM198*C198</f>
        <v>0</v>
      </c>
      <c r="CP198" s="10" t="str">
        <f>IFERROR(VLOOKUP(A198,'30'!U:V,2,0),"0")</f>
        <v>0</v>
      </c>
      <c r="CQ198" s="5" t="s">
        <v>146</v>
      </c>
      <c r="CR198" s="15">
        <f t="shared" ref="CR198" si="1278">+CP198*C198</f>
        <v>0</v>
      </c>
      <c r="CS198" s="10" t="str">
        <f>IFERROR(VLOOKUP(A198,'31'!U:V,2,0),"0")</f>
        <v>0</v>
      </c>
      <c r="CT198" s="5" t="s">
        <v>146</v>
      </c>
      <c r="CU198" s="15">
        <f t="shared" ref="CU198" si="1279">+CS198*C198</f>
        <v>0</v>
      </c>
      <c r="CV198" s="10" t="str">
        <f>IFERROR(VLOOKUP(A198,'เซต1-31'!V:W,2,0),"0")</f>
        <v>0</v>
      </c>
      <c r="CW198" s="5" t="s">
        <v>146</v>
      </c>
      <c r="CX198" s="15">
        <f t="shared" ref="CX198" si="1280">+CV198*CO198</f>
        <v>0</v>
      </c>
    </row>
    <row r="199" spans="1:102" x14ac:dyDescent="0.25">
      <c r="A199" s="5" t="s">
        <v>609</v>
      </c>
      <c r="B199" s="4" t="s">
        <v>610</v>
      </c>
      <c r="C199" s="13">
        <v>50</v>
      </c>
      <c r="D199" s="19">
        <f t="shared" ref="D199" si="1281">+G199+J199+M199+P199+S199+V199+Y199+AB199+AE199+AH199+AK199+AN199+AQ199+AT199+AW199+AZ199+BC199+BF199+BI199+BL199+BO199+BR199+BU199+BX199+CA199+CD199+CG199+CJ199+CM199+CP199+CS199+CV199</f>
        <v>0</v>
      </c>
      <c r="E199" s="5" t="s">
        <v>146</v>
      </c>
      <c r="F199" s="13">
        <f t="shared" ref="F199" si="1282">+D199*C199</f>
        <v>0</v>
      </c>
      <c r="G199" s="10" t="str">
        <f>IFERROR(VLOOKUP(A199,'1'!U:V,2,0),"0")</f>
        <v>0</v>
      </c>
      <c r="H199" s="5" t="s">
        <v>146</v>
      </c>
      <c r="I199" s="15">
        <f t="shared" ref="I199" si="1283">+G199*C199</f>
        <v>0</v>
      </c>
      <c r="J199" s="10" t="str">
        <f>IFERROR(VLOOKUP(A199,'2'!U:V,2,0),"0")</f>
        <v>0</v>
      </c>
      <c r="K199" s="5" t="s">
        <v>146</v>
      </c>
      <c r="L199" s="15">
        <f t="shared" ref="L199" si="1284">+J199*C199</f>
        <v>0</v>
      </c>
      <c r="M199" s="10" t="str">
        <f>IFERROR(VLOOKUP(A199,'3'!U:V,2,0),"0")</f>
        <v>0</v>
      </c>
      <c r="N199" s="5" t="s">
        <v>146</v>
      </c>
      <c r="O199" s="15">
        <f t="shared" ref="O199" si="1285">+M199*C199</f>
        <v>0</v>
      </c>
      <c r="P199" s="10" t="str">
        <f>IFERROR(VLOOKUP(A199,'4'!U:V,2,0),"0")</f>
        <v>0</v>
      </c>
      <c r="Q199" s="5" t="s">
        <v>146</v>
      </c>
      <c r="R199" s="15">
        <f t="shared" ref="R199" si="1286">+P199*C199</f>
        <v>0</v>
      </c>
      <c r="S199" s="10" t="str">
        <f>IFERROR(VLOOKUP(A199,'5'!U:V,2,0),"0")</f>
        <v>0</v>
      </c>
      <c r="T199" s="5" t="s">
        <v>146</v>
      </c>
      <c r="U199" s="15">
        <f t="shared" ref="U199" si="1287">+S199*C199</f>
        <v>0</v>
      </c>
      <c r="V199" s="10" t="str">
        <f>IFERROR(VLOOKUP(A199,'6'!U:V,2,0),"0")</f>
        <v>0</v>
      </c>
      <c r="W199" s="5" t="s">
        <v>146</v>
      </c>
      <c r="X199" s="15">
        <f t="shared" ref="X199" si="1288">+V199*C199</f>
        <v>0</v>
      </c>
      <c r="Y199" s="10" t="str">
        <f>IFERROR(VLOOKUP(A199,'7'!U:V,2,0),"0")</f>
        <v>0</v>
      </c>
      <c r="Z199" s="5" t="s">
        <v>146</v>
      </c>
      <c r="AA199" s="15">
        <f t="shared" ref="AA199" si="1289">+Y199*C199</f>
        <v>0</v>
      </c>
      <c r="AB199" s="10" t="str">
        <f>IFERROR(VLOOKUP(A199,'8'!U:V,2,0),"0")</f>
        <v>0</v>
      </c>
      <c r="AC199" s="5" t="s">
        <v>146</v>
      </c>
      <c r="AD199" s="15">
        <f t="shared" ref="AD199" si="1290">+AB199*C199</f>
        <v>0</v>
      </c>
      <c r="AE199" s="10" t="str">
        <f>IFERROR(VLOOKUP(A199,'9'!U:V,2,0),"0")</f>
        <v>0</v>
      </c>
      <c r="AF199" s="5" t="s">
        <v>146</v>
      </c>
      <c r="AG199" s="15">
        <f t="shared" ref="AG199" si="1291">+AE199*C199</f>
        <v>0</v>
      </c>
      <c r="AH199" s="10" t="str">
        <f>IFERROR(VLOOKUP(A199,'10'!U:V,2,0),"0")</f>
        <v>0</v>
      </c>
      <c r="AI199" s="5" t="s">
        <v>146</v>
      </c>
      <c r="AJ199" s="15">
        <f t="shared" ref="AJ199" si="1292">+AH199*C199</f>
        <v>0</v>
      </c>
      <c r="AK199" s="10" t="str">
        <f>IFERROR(VLOOKUP(A199,'11'!U:V,2,0),"0")</f>
        <v>0</v>
      </c>
      <c r="AL199" s="5" t="s">
        <v>146</v>
      </c>
      <c r="AM199" s="15">
        <f t="shared" ref="AM199" si="1293">+AK199*C199</f>
        <v>0</v>
      </c>
      <c r="AN199" s="10" t="str">
        <f>IFERROR(VLOOKUP(A199,'12'!U:V,2,0),"0")</f>
        <v>0</v>
      </c>
      <c r="AO199" s="5" t="s">
        <v>146</v>
      </c>
      <c r="AP199" s="15">
        <f t="shared" ref="AP199" si="1294">+AN199*C199</f>
        <v>0</v>
      </c>
      <c r="AQ199" s="10" t="str">
        <f>IFERROR(VLOOKUP(A199,'13'!U:V,2,0),"0")</f>
        <v>0</v>
      </c>
      <c r="AR199" s="5" t="s">
        <v>146</v>
      </c>
      <c r="AS199" s="15">
        <f t="shared" ref="AS199" si="1295">+AQ199*C199</f>
        <v>0</v>
      </c>
      <c r="AT199" s="10" t="str">
        <f>IFERROR(VLOOKUP(A199,'14'!U:V,2,0),"0")</f>
        <v>0</v>
      </c>
      <c r="AU199" s="5" t="s">
        <v>146</v>
      </c>
      <c r="AV199" s="15">
        <f t="shared" ref="AV199" si="1296">+AT199*C199</f>
        <v>0</v>
      </c>
      <c r="AW199" s="10" t="str">
        <f>IFERROR(VLOOKUP(A199,'15'!U:V,2,0),"0")</f>
        <v>0</v>
      </c>
      <c r="AX199" s="5" t="s">
        <v>146</v>
      </c>
      <c r="AY199" s="15">
        <f t="shared" ref="AY199" si="1297">+AW199*C199</f>
        <v>0</v>
      </c>
      <c r="AZ199" s="10" t="str">
        <f>IFERROR(VLOOKUP(A199,'16'!U:V,2,0),"0")</f>
        <v>0</v>
      </c>
      <c r="BA199" s="5" t="s">
        <v>146</v>
      </c>
      <c r="BB199" s="15">
        <f t="shared" ref="BB199" si="1298">+AZ199*C199</f>
        <v>0</v>
      </c>
      <c r="BC199" s="10" t="str">
        <f>IFERROR(VLOOKUP(A199,'17'!U:V,2,0),"0")</f>
        <v>0</v>
      </c>
      <c r="BD199" s="5" t="s">
        <v>146</v>
      </c>
      <c r="BE199" s="15">
        <f t="shared" ref="BE199" si="1299">+BC199*C199</f>
        <v>0</v>
      </c>
      <c r="BF199" s="10" t="str">
        <f>IFERROR(VLOOKUP(A199,'18'!U:V,2,0),"0")</f>
        <v>0</v>
      </c>
      <c r="BG199" s="5" t="s">
        <v>146</v>
      </c>
      <c r="BH199" s="15">
        <f t="shared" ref="BH199" si="1300">+BF199*C199</f>
        <v>0</v>
      </c>
      <c r="BI199" s="10" t="str">
        <f>IFERROR(VLOOKUP(A199,'19'!U:V,2,0),"0")</f>
        <v>0</v>
      </c>
      <c r="BJ199" s="5" t="s">
        <v>146</v>
      </c>
      <c r="BK199" s="15">
        <f t="shared" ref="BK199" si="1301">+BI199*C199</f>
        <v>0</v>
      </c>
      <c r="BL199" s="10" t="str">
        <f>IFERROR(VLOOKUP(A199,'20'!U:V,2,0),"0")</f>
        <v>0</v>
      </c>
      <c r="BM199" s="5" t="s">
        <v>146</v>
      </c>
      <c r="BN199" s="15">
        <f t="shared" ref="BN199" si="1302">+BL199*C199</f>
        <v>0</v>
      </c>
      <c r="BO199" s="10" t="str">
        <f>IFERROR(VLOOKUP(A199,'21'!U:V,2,0),"0")</f>
        <v>0</v>
      </c>
      <c r="BP199" s="5" t="s">
        <v>146</v>
      </c>
      <c r="BQ199" s="15">
        <f t="shared" ref="BQ199" si="1303">+BO199*C199</f>
        <v>0</v>
      </c>
      <c r="BR199" s="10" t="str">
        <f>IFERROR(VLOOKUP(A199,'22'!U:V,2,0),"0")</f>
        <v>0</v>
      </c>
      <c r="BS199" s="5" t="s">
        <v>146</v>
      </c>
      <c r="BT199" s="15">
        <f t="shared" ref="BT199" si="1304">+BR199*C199</f>
        <v>0</v>
      </c>
      <c r="BU199" s="10" t="str">
        <f>IFERROR(VLOOKUP(A199,'23'!U:V,2,0),"0")</f>
        <v>0</v>
      </c>
      <c r="BV199" s="5" t="s">
        <v>146</v>
      </c>
      <c r="BW199" s="15">
        <f t="shared" ref="BW199" si="1305">+BU199*C199</f>
        <v>0</v>
      </c>
      <c r="BX199" s="10" t="str">
        <f>IFERROR(VLOOKUP(A199,'24'!U:V,2,0),"0")</f>
        <v>0</v>
      </c>
      <c r="BY199" s="5" t="s">
        <v>146</v>
      </c>
      <c r="BZ199" s="15">
        <f t="shared" ref="BZ199" si="1306">+BX199*C199</f>
        <v>0</v>
      </c>
      <c r="CA199" s="10" t="str">
        <f>IFERROR(VLOOKUP(A199,'25'!U:V,2,0),"0")</f>
        <v>0</v>
      </c>
      <c r="CB199" s="5" t="s">
        <v>146</v>
      </c>
      <c r="CC199" s="15">
        <f t="shared" ref="CC199" si="1307">+CA199*C199</f>
        <v>0</v>
      </c>
      <c r="CD199" s="10" t="str">
        <f>IFERROR(VLOOKUP(A199,'26'!U:V,2,0),"0")</f>
        <v>0</v>
      </c>
      <c r="CE199" s="5" t="s">
        <v>146</v>
      </c>
      <c r="CF199" s="15">
        <f t="shared" ref="CF199" si="1308">+CD199*C199</f>
        <v>0</v>
      </c>
      <c r="CG199" s="10" t="str">
        <f>IFERROR(VLOOKUP(A199,'27'!U:V,2,0),"0")</f>
        <v>0</v>
      </c>
      <c r="CH199" s="5" t="s">
        <v>146</v>
      </c>
      <c r="CI199" s="15">
        <f t="shared" ref="CI199" si="1309">+CG199*C199</f>
        <v>0</v>
      </c>
      <c r="CJ199" s="10" t="str">
        <f>IFERROR(VLOOKUP(A199,'28'!U:V,2,0),"0")</f>
        <v>0</v>
      </c>
      <c r="CK199" s="5" t="s">
        <v>146</v>
      </c>
      <c r="CL199" s="15">
        <f t="shared" ref="CL199" si="1310">+CJ199*C199</f>
        <v>0</v>
      </c>
      <c r="CM199" s="10" t="str">
        <f>IFERROR(VLOOKUP(A199,'29'!U:V,2,0),"0")</f>
        <v>0</v>
      </c>
      <c r="CN199" s="5" t="s">
        <v>146</v>
      </c>
      <c r="CO199" s="15">
        <f t="shared" ref="CO199" si="1311">+CM199*C199</f>
        <v>0</v>
      </c>
      <c r="CP199" s="10" t="str">
        <f>IFERROR(VLOOKUP(A199,'30'!U:V,2,0),"0")</f>
        <v>0</v>
      </c>
      <c r="CQ199" s="5" t="s">
        <v>146</v>
      </c>
      <c r="CR199" s="15">
        <f t="shared" ref="CR199" si="1312">+CP199*C199</f>
        <v>0</v>
      </c>
      <c r="CS199" s="10" t="str">
        <f>IFERROR(VLOOKUP(A199,'31'!U:V,2,0),"0")</f>
        <v>0</v>
      </c>
      <c r="CT199" s="5" t="s">
        <v>146</v>
      </c>
      <c r="CU199" s="15">
        <f t="shared" ref="CU199" si="1313">+CS199*C199</f>
        <v>0</v>
      </c>
      <c r="CV199" s="10" t="str">
        <f>IFERROR(VLOOKUP(A199,'เซต1-31'!V:W,2,0),"0")</f>
        <v>0</v>
      </c>
      <c r="CW199" s="5" t="s">
        <v>146</v>
      </c>
      <c r="CX199" s="15">
        <f t="shared" ref="CX199" si="1314">+CV199*CO199</f>
        <v>0</v>
      </c>
    </row>
    <row r="200" spans="1:102" x14ac:dyDescent="0.25">
      <c r="A200" s="5" t="s">
        <v>611</v>
      </c>
      <c r="B200" s="4" t="s">
        <v>612</v>
      </c>
      <c r="C200" s="13">
        <f>18*3</f>
        <v>54</v>
      </c>
      <c r="D200" s="19">
        <f t="shared" ref="D200" si="1315">+G200+J200+M200+P200+S200+V200+Y200+AB200+AE200+AH200+AK200+AN200+AQ200+AT200+AW200+AZ200+BC200+BF200+BI200+BL200+BO200+BR200+BU200+BX200+CA200+CD200+CG200+CJ200+CM200+CP200+CS200+CV200</f>
        <v>0</v>
      </c>
      <c r="E200" s="5" t="s">
        <v>146</v>
      </c>
      <c r="F200" s="13">
        <f t="shared" ref="F200" si="1316">+D200*C200</f>
        <v>0</v>
      </c>
      <c r="G200" s="10" t="str">
        <f>IFERROR(VLOOKUP(A200,'1'!U:V,2,0),"0")</f>
        <v>0</v>
      </c>
      <c r="H200" s="5" t="s">
        <v>146</v>
      </c>
      <c r="I200" s="15">
        <f t="shared" ref="I200" si="1317">+G200*C200</f>
        <v>0</v>
      </c>
      <c r="J200" s="10" t="str">
        <f>IFERROR(VLOOKUP(A200,'2'!U:V,2,0),"0")</f>
        <v>0</v>
      </c>
      <c r="K200" s="5" t="s">
        <v>146</v>
      </c>
      <c r="L200" s="15">
        <f t="shared" ref="L200" si="1318">+J200*C200</f>
        <v>0</v>
      </c>
      <c r="M200" s="10" t="str">
        <f>IFERROR(VLOOKUP(A200,'3'!U:V,2,0),"0")</f>
        <v>0</v>
      </c>
      <c r="N200" s="5" t="s">
        <v>146</v>
      </c>
      <c r="O200" s="15">
        <f t="shared" ref="O200" si="1319">+M200*C200</f>
        <v>0</v>
      </c>
      <c r="P200" s="10" t="str">
        <f>IFERROR(VLOOKUP(A200,'4'!U:V,2,0),"0")</f>
        <v>0</v>
      </c>
      <c r="Q200" s="5" t="s">
        <v>146</v>
      </c>
      <c r="R200" s="15">
        <f t="shared" ref="R200" si="1320">+P200*C200</f>
        <v>0</v>
      </c>
      <c r="S200" s="10" t="str">
        <f>IFERROR(VLOOKUP(A200,'5'!U:V,2,0),"0")</f>
        <v>0</v>
      </c>
      <c r="T200" s="5" t="s">
        <v>146</v>
      </c>
      <c r="U200" s="15">
        <f t="shared" ref="U200" si="1321">+S200*C200</f>
        <v>0</v>
      </c>
      <c r="V200" s="10" t="str">
        <f>IFERROR(VLOOKUP(A200,'6'!U:V,2,0),"0")</f>
        <v>0</v>
      </c>
      <c r="W200" s="5" t="s">
        <v>146</v>
      </c>
      <c r="X200" s="15">
        <f t="shared" ref="X200" si="1322">+V200*C200</f>
        <v>0</v>
      </c>
      <c r="Y200" s="10" t="str">
        <f>IFERROR(VLOOKUP(A200,'7'!U:V,2,0),"0")</f>
        <v>0</v>
      </c>
      <c r="Z200" s="5" t="s">
        <v>146</v>
      </c>
      <c r="AA200" s="15">
        <f t="shared" ref="AA200" si="1323">+Y200*C200</f>
        <v>0</v>
      </c>
      <c r="AB200" s="10" t="str">
        <f>IFERROR(VLOOKUP(A200,'8'!U:V,2,0),"0")</f>
        <v>0</v>
      </c>
      <c r="AC200" s="5" t="s">
        <v>146</v>
      </c>
      <c r="AD200" s="15">
        <f t="shared" ref="AD200" si="1324">+AB200*C200</f>
        <v>0</v>
      </c>
      <c r="AE200" s="10" t="str">
        <f>IFERROR(VLOOKUP(A200,'9'!U:V,2,0),"0")</f>
        <v>0</v>
      </c>
      <c r="AF200" s="5" t="s">
        <v>146</v>
      </c>
      <c r="AG200" s="15">
        <f t="shared" ref="AG200" si="1325">+AE200*C200</f>
        <v>0</v>
      </c>
      <c r="AH200" s="10" t="str">
        <f>IFERROR(VLOOKUP(A200,'10'!U:V,2,0),"0")</f>
        <v>0</v>
      </c>
      <c r="AI200" s="5" t="s">
        <v>146</v>
      </c>
      <c r="AJ200" s="15">
        <f t="shared" ref="AJ200" si="1326">+AH200*C200</f>
        <v>0</v>
      </c>
      <c r="AK200" s="10" t="str">
        <f>IFERROR(VLOOKUP(A200,'11'!U:V,2,0),"0")</f>
        <v>0</v>
      </c>
      <c r="AL200" s="5" t="s">
        <v>146</v>
      </c>
      <c r="AM200" s="15">
        <f t="shared" ref="AM200" si="1327">+AK200*C200</f>
        <v>0</v>
      </c>
      <c r="AN200" s="10" t="str">
        <f>IFERROR(VLOOKUP(A200,'12'!U:V,2,0),"0")</f>
        <v>0</v>
      </c>
      <c r="AO200" s="5" t="s">
        <v>146</v>
      </c>
      <c r="AP200" s="15">
        <f t="shared" ref="AP200" si="1328">+AN200*C200</f>
        <v>0</v>
      </c>
      <c r="AQ200" s="10" t="str">
        <f>IFERROR(VLOOKUP(A200,'13'!U:V,2,0),"0")</f>
        <v>0</v>
      </c>
      <c r="AR200" s="5" t="s">
        <v>146</v>
      </c>
      <c r="AS200" s="15">
        <f t="shared" ref="AS200" si="1329">+AQ200*C200</f>
        <v>0</v>
      </c>
      <c r="AT200" s="10" t="str">
        <f>IFERROR(VLOOKUP(A200,'14'!U:V,2,0),"0")</f>
        <v>0</v>
      </c>
      <c r="AU200" s="5" t="s">
        <v>146</v>
      </c>
      <c r="AV200" s="15">
        <f t="shared" ref="AV200" si="1330">+AT200*C200</f>
        <v>0</v>
      </c>
      <c r="AW200" s="10" t="str">
        <f>IFERROR(VLOOKUP(A200,'15'!U:V,2,0),"0")</f>
        <v>0</v>
      </c>
      <c r="AX200" s="5" t="s">
        <v>146</v>
      </c>
      <c r="AY200" s="15">
        <f t="shared" ref="AY200" si="1331">+AW200*C200</f>
        <v>0</v>
      </c>
      <c r="AZ200" s="10" t="str">
        <f>IFERROR(VLOOKUP(A200,'16'!U:V,2,0),"0")</f>
        <v>0</v>
      </c>
      <c r="BA200" s="5" t="s">
        <v>146</v>
      </c>
      <c r="BB200" s="15">
        <f t="shared" ref="BB200" si="1332">+AZ200*C200</f>
        <v>0</v>
      </c>
      <c r="BC200" s="10" t="str">
        <f>IFERROR(VLOOKUP(A200,'17'!U:V,2,0),"0")</f>
        <v>0</v>
      </c>
      <c r="BD200" s="5" t="s">
        <v>146</v>
      </c>
      <c r="BE200" s="15">
        <f t="shared" ref="BE200" si="1333">+BC200*C200</f>
        <v>0</v>
      </c>
      <c r="BF200" s="10" t="str">
        <f>IFERROR(VLOOKUP(A200,'18'!U:V,2,0),"0")</f>
        <v>0</v>
      </c>
      <c r="BG200" s="5" t="s">
        <v>146</v>
      </c>
      <c r="BH200" s="15">
        <f t="shared" ref="BH200" si="1334">+BF200*C200</f>
        <v>0</v>
      </c>
      <c r="BI200" s="10" t="str">
        <f>IFERROR(VLOOKUP(A200,'19'!U:V,2,0),"0")</f>
        <v>0</v>
      </c>
      <c r="BJ200" s="5" t="s">
        <v>146</v>
      </c>
      <c r="BK200" s="15">
        <f t="shared" ref="BK200" si="1335">+BI200*C200</f>
        <v>0</v>
      </c>
      <c r="BL200" s="10" t="str">
        <f>IFERROR(VLOOKUP(A200,'20'!U:V,2,0),"0")</f>
        <v>0</v>
      </c>
      <c r="BM200" s="5" t="s">
        <v>146</v>
      </c>
      <c r="BN200" s="15">
        <f t="shared" ref="BN200" si="1336">+BL200*C200</f>
        <v>0</v>
      </c>
      <c r="BO200" s="10" t="str">
        <f>IFERROR(VLOOKUP(A200,'21'!U:V,2,0),"0")</f>
        <v>0</v>
      </c>
      <c r="BP200" s="5" t="s">
        <v>146</v>
      </c>
      <c r="BQ200" s="15">
        <f t="shared" ref="BQ200" si="1337">+BO200*C200</f>
        <v>0</v>
      </c>
      <c r="BR200" s="10" t="str">
        <f>IFERROR(VLOOKUP(A200,'22'!U:V,2,0),"0")</f>
        <v>0</v>
      </c>
      <c r="BS200" s="5" t="s">
        <v>146</v>
      </c>
      <c r="BT200" s="15">
        <f t="shared" ref="BT200" si="1338">+BR200*C200</f>
        <v>0</v>
      </c>
      <c r="BU200" s="10" t="str">
        <f>IFERROR(VLOOKUP(A200,'23'!U:V,2,0),"0")</f>
        <v>0</v>
      </c>
      <c r="BV200" s="5" t="s">
        <v>146</v>
      </c>
      <c r="BW200" s="15">
        <f t="shared" ref="BW200" si="1339">+BU200*C200</f>
        <v>0</v>
      </c>
      <c r="BX200" s="10" t="str">
        <f>IFERROR(VLOOKUP(A200,'24'!U:V,2,0),"0")</f>
        <v>0</v>
      </c>
      <c r="BY200" s="5" t="s">
        <v>146</v>
      </c>
      <c r="BZ200" s="15">
        <f t="shared" ref="BZ200" si="1340">+BX200*C200</f>
        <v>0</v>
      </c>
      <c r="CA200" s="10" t="str">
        <f>IFERROR(VLOOKUP(A200,'25'!U:V,2,0),"0")</f>
        <v>0</v>
      </c>
      <c r="CB200" s="5" t="s">
        <v>146</v>
      </c>
      <c r="CC200" s="15">
        <f t="shared" ref="CC200" si="1341">+CA200*C200</f>
        <v>0</v>
      </c>
      <c r="CD200" s="10" t="str">
        <f>IFERROR(VLOOKUP(A200,'26'!U:V,2,0),"0")</f>
        <v>0</v>
      </c>
      <c r="CE200" s="5" t="s">
        <v>146</v>
      </c>
      <c r="CF200" s="15">
        <f t="shared" ref="CF200" si="1342">+CD200*C200</f>
        <v>0</v>
      </c>
      <c r="CG200" s="10" t="str">
        <f>IFERROR(VLOOKUP(A200,'27'!U:V,2,0),"0")</f>
        <v>0</v>
      </c>
      <c r="CH200" s="5" t="s">
        <v>146</v>
      </c>
      <c r="CI200" s="15">
        <f t="shared" ref="CI200" si="1343">+CG200*C200</f>
        <v>0</v>
      </c>
      <c r="CJ200" s="10" t="str">
        <f>IFERROR(VLOOKUP(A200,'28'!U:V,2,0),"0")</f>
        <v>0</v>
      </c>
      <c r="CK200" s="5" t="s">
        <v>146</v>
      </c>
      <c r="CL200" s="15">
        <f t="shared" ref="CL200" si="1344">+CJ200*C200</f>
        <v>0</v>
      </c>
      <c r="CM200" s="10" t="str">
        <f>IFERROR(VLOOKUP(A200,'29'!U:V,2,0),"0")</f>
        <v>0</v>
      </c>
      <c r="CN200" s="5" t="s">
        <v>146</v>
      </c>
      <c r="CO200" s="15">
        <f t="shared" ref="CO200" si="1345">+CM200*C200</f>
        <v>0</v>
      </c>
      <c r="CP200" s="10" t="str">
        <f>IFERROR(VLOOKUP(A200,'30'!U:V,2,0),"0")</f>
        <v>0</v>
      </c>
      <c r="CQ200" s="5" t="s">
        <v>146</v>
      </c>
      <c r="CR200" s="15">
        <f t="shared" ref="CR200" si="1346">+CP200*C200</f>
        <v>0</v>
      </c>
      <c r="CS200" s="10" t="str">
        <f>IFERROR(VLOOKUP(A200,'31'!U:V,2,0),"0")</f>
        <v>0</v>
      </c>
      <c r="CT200" s="5" t="s">
        <v>146</v>
      </c>
      <c r="CU200" s="15">
        <f t="shared" ref="CU200" si="1347">+CS200*C200</f>
        <v>0</v>
      </c>
      <c r="CV200" s="10" t="str">
        <f>IFERROR(VLOOKUP(A200,'เซต1-31'!V:W,2,0),"0")</f>
        <v>0</v>
      </c>
      <c r="CW200" s="5" t="s">
        <v>146</v>
      </c>
      <c r="CX200" s="15">
        <f t="shared" ref="CX200" si="1348">+CV200*CO200</f>
        <v>0</v>
      </c>
    </row>
    <row r="201" spans="1:102" x14ac:dyDescent="0.25">
      <c r="A201" s="5" t="s">
        <v>613</v>
      </c>
      <c r="B201" s="4" t="s">
        <v>614</v>
      </c>
      <c r="C201" s="13">
        <v>18</v>
      </c>
      <c r="D201" s="19">
        <f t="shared" ref="D201" si="1349">+G201+J201+M201+P201+S201+V201+Y201+AB201+AE201+AH201+AK201+AN201+AQ201+AT201+AW201+AZ201+BC201+BF201+BI201+BL201+BO201+BR201+BU201+BX201+CA201+CD201+CG201+CJ201+CM201+CP201+CS201+CV201</f>
        <v>78</v>
      </c>
      <c r="E201" s="5" t="s">
        <v>146</v>
      </c>
      <c r="F201" s="13">
        <f t="shared" ref="F201" si="1350">+D201*C201</f>
        <v>1404</v>
      </c>
      <c r="G201" s="10">
        <f>IFERROR(VLOOKUP(A201,'1'!U:V,2,0),"0")</f>
        <v>9</v>
      </c>
      <c r="H201" s="5" t="s">
        <v>146</v>
      </c>
      <c r="I201" s="15">
        <f t="shared" ref="I201" si="1351">+G201*C201</f>
        <v>162</v>
      </c>
      <c r="J201" s="10">
        <f>IFERROR(VLOOKUP(A201,'2'!U:V,2,0),"0")</f>
        <v>6</v>
      </c>
      <c r="K201" s="5" t="s">
        <v>146</v>
      </c>
      <c r="L201" s="15">
        <f t="shared" ref="L201" si="1352">+J201*C201</f>
        <v>108</v>
      </c>
      <c r="M201" s="10" t="str">
        <f>IFERROR(VLOOKUP(A201,'3'!U:V,2,0),"0")</f>
        <v>0</v>
      </c>
      <c r="N201" s="5" t="s">
        <v>146</v>
      </c>
      <c r="O201" s="15">
        <f t="shared" ref="O201" si="1353">+M201*C201</f>
        <v>0</v>
      </c>
      <c r="P201" s="10" t="str">
        <f>IFERROR(VLOOKUP(A201,'4'!U:V,2,0),"0")</f>
        <v>0</v>
      </c>
      <c r="Q201" s="5" t="s">
        <v>146</v>
      </c>
      <c r="R201" s="15">
        <f t="shared" ref="R201" si="1354">+P201*C201</f>
        <v>0</v>
      </c>
      <c r="S201" s="10" t="str">
        <f>IFERROR(VLOOKUP(A201,'5'!U:V,2,0),"0")</f>
        <v>0</v>
      </c>
      <c r="T201" s="5" t="s">
        <v>146</v>
      </c>
      <c r="U201" s="15">
        <f t="shared" ref="U201" si="1355">+S201*C201</f>
        <v>0</v>
      </c>
      <c r="V201" s="10" t="str">
        <f>IFERROR(VLOOKUP(A201,'6'!U:V,2,0),"0")</f>
        <v>0</v>
      </c>
      <c r="W201" s="5" t="s">
        <v>146</v>
      </c>
      <c r="X201" s="15">
        <f t="shared" ref="X201" si="1356">+V201*C201</f>
        <v>0</v>
      </c>
      <c r="Y201" s="10">
        <f>IFERROR(VLOOKUP(A201,'7'!U:V,2,0),"0")</f>
        <v>12</v>
      </c>
      <c r="Z201" s="5" t="s">
        <v>146</v>
      </c>
      <c r="AA201" s="15">
        <f t="shared" ref="AA201" si="1357">+Y201*C201</f>
        <v>216</v>
      </c>
      <c r="AB201" s="10">
        <f>IFERROR(VLOOKUP(A201,'8'!U:V,2,0),"0")</f>
        <v>9</v>
      </c>
      <c r="AC201" s="5" t="s">
        <v>146</v>
      </c>
      <c r="AD201" s="15">
        <f t="shared" ref="AD201" si="1358">+AB201*C201</f>
        <v>162</v>
      </c>
      <c r="AE201" s="10">
        <f>IFERROR(VLOOKUP(A201,'9'!U:V,2,0),"0")</f>
        <v>9</v>
      </c>
      <c r="AF201" s="5" t="s">
        <v>146</v>
      </c>
      <c r="AG201" s="15">
        <f t="shared" ref="AG201" si="1359">+AE201*C201</f>
        <v>162</v>
      </c>
      <c r="AH201" s="10" t="str">
        <f>IFERROR(VLOOKUP(A201,'10'!U:V,2,0),"0")</f>
        <v>0</v>
      </c>
      <c r="AI201" s="5" t="s">
        <v>146</v>
      </c>
      <c r="AJ201" s="15">
        <f t="shared" ref="AJ201" si="1360">+AH201*C201</f>
        <v>0</v>
      </c>
      <c r="AK201" s="10" t="str">
        <f>IFERROR(VLOOKUP(A201,'11'!U:V,2,0),"0")</f>
        <v>0</v>
      </c>
      <c r="AL201" s="5" t="s">
        <v>146</v>
      </c>
      <c r="AM201" s="15">
        <f t="shared" ref="AM201" si="1361">+AK201*C201</f>
        <v>0</v>
      </c>
      <c r="AN201" s="10" t="str">
        <f>IFERROR(VLOOKUP(A201,'12'!U:V,2,0),"0")</f>
        <v>0</v>
      </c>
      <c r="AO201" s="5" t="s">
        <v>146</v>
      </c>
      <c r="AP201" s="15">
        <f t="shared" ref="AP201" si="1362">+AN201*C201</f>
        <v>0</v>
      </c>
      <c r="AQ201" s="10" t="str">
        <f>IFERROR(VLOOKUP(A201,'13'!U:V,2,0),"0")</f>
        <v>0</v>
      </c>
      <c r="AR201" s="5" t="s">
        <v>146</v>
      </c>
      <c r="AS201" s="15">
        <f t="shared" ref="AS201" si="1363">+AQ201*C201</f>
        <v>0</v>
      </c>
      <c r="AT201" s="10" t="str">
        <f>IFERROR(VLOOKUP(A201,'14'!U:V,2,0),"0")</f>
        <v>0</v>
      </c>
      <c r="AU201" s="5" t="s">
        <v>146</v>
      </c>
      <c r="AV201" s="15">
        <f t="shared" ref="AV201" si="1364">+AT201*C201</f>
        <v>0</v>
      </c>
      <c r="AW201" s="10" t="str">
        <f>IFERROR(VLOOKUP(A201,'15'!U:V,2,0),"0")</f>
        <v>0</v>
      </c>
      <c r="AX201" s="5" t="s">
        <v>146</v>
      </c>
      <c r="AY201" s="15">
        <f t="shared" ref="AY201" si="1365">+AW201*C201</f>
        <v>0</v>
      </c>
      <c r="AZ201" s="10" t="str">
        <f>IFERROR(VLOOKUP(A201,'16'!U:V,2,0),"0")</f>
        <v>0</v>
      </c>
      <c r="BA201" s="5" t="s">
        <v>146</v>
      </c>
      <c r="BB201" s="15">
        <f t="shared" ref="BB201" si="1366">+AZ201*C201</f>
        <v>0</v>
      </c>
      <c r="BC201" s="10" t="str">
        <f>IFERROR(VLOOKUP(A201,'17'!U:V,2,0),"0")</f>
        <v>0</v>
      </c>
      <c r="BD201" s="5" t="s">
        <v>146</v>
      </c>
      <c r="BE201" s="15">
        <f t="shared" ref="BE201" si="1367">+BC201*C201</f>
        <v>0</v>
      </c>
      <c r="BF201" s="10" t="str">
        <f>IFERROR(VLOOKUP(A201,'18'!U:V,2,0),"0")</f>
        <v>0</v>
      </c>
      <c r="BG201" s="5" t="s">
        <v>146</v>
      </c>
      <c r="BH201" s="15">
        <f t="shared" ref="BH201" si="1368">+BF201*C201</f>
        <v>0</v>
      </c>
      <c r="BI201" s="10">
        <f>IFERROR(VLOOKUP(A201,'19'!U:V,2,0),"0")</f>
        <v>18</v>
      </c>
      <c r="BJ201" s="5" t="s">
        <v>146</v>
      </c>
      <c r="BK201" s="15">
        <f t="shared" ref="BK201" si="1369">+BI201*C201</f>
        <v>324</v>
      </c>
      <c r="BL201" s="10">
        <f>IFERROR(VLOOKUP(A201,'20'!U:V,2,0),"0")</f>
        <v>9</v>
      </c>
      <c r="BM201" s="5" t="s">
        <v>146</v>
      </c>
      <c r="BN201" s="15">
        <f t="shared" ref="BN201" si="1370">+BL201*C201</f>
        <v>162</v>
      </c>
      <c r="BO201" s="10" t="str">
        <f>IFERROR(VLOOKUP(A201,'21'!U:V,2,0),"0")</f>
        <v>0</v>
      </c>
      <c r="BP201" s="5" t="s">
        <v>146</v>
      </c>
      <c r="BQ201" s="15">
        <f t="shared" ref="BQ201" si="1371">+BO201*C201</f>
        <v>0</v>
      </c>
      <c r="BR201" s="10" t="str">
        <f>IFERROR(VLOOKUP(A201,'22'!U:V,2,0),"0")</f>
        <v>0</v>
      </c>
      <c r="BS201" s="5" t="s">
        <v>146</v>
      </c>
      <c r="BT201" s="15">
        <f t="shared" ref="BT201" si="1372">+BR201*C201</f>
        <v>0</v>
      </c>
      <c r="BU201" s="10" t="str">
        <f>IFERROR(VLOOKUP(A201,'23'!U:V,2,0),"0")</f>
        <v>0</v>
      </c>
      <c r="BV201" s="5" t="s">
        <v>146</v>
      </c>
      <c r="BW201" s="15">
        <f t="shared" ref="BW201" si="1373">+BU201*C201</f>
        <v>0</v>
      </c>
      <c r="BX201" s="10">
        <f>IFERROR(VLOOKUP(A201,'24'!U:V,2,0),"0")</f>
        <v>3</v>
      </c>
      <c r="BY201" s="5" t="s">
        <v>146</v>
      </c>
      <c r="BZ201" s="15">
        <f t="shared" ref="BZ201" si="1374">+BX201*C201</f>
        <v>54</v>
      </c>
      <c r="CA201" s="10">
        <f>IFERROR(VLOOKUP(A201,'25'!U:V,2,0),"0")</f>
        <v>3</v>
      </c>
      <c r="CB201" s="5" t="s">
        <v>146</v>
      </c>
      <c r="CC201" s="15">
        <f t="shared" ref="CC201" si="1375">+CA201*C201</f>
        <v>54</v>
      </c>
      <c r="CD201" s="10" t="str">
        <f>IFERROR(VLOOKUP(A201,'26'!U:V,2,0),"0")</f>
        <v>0</v>
      </c>
      <c r="CE201" s="5" t="s">
        <v>146</v>
      </c>
      <c r="CF201" s="15">
        <f t="shared" ref="CF201" si="1376">+CD201*C201</f>
        <v>0</v>
      </c>
      <c r="CG201" s="10" t="str">
        <f>IFERROR(VLOOKUP(A201,'27'!U:V,2,0),"0")</f>
        <v>0</v>
      </c>
      <c r="CH201" s="5" t="s">
        <v>146</v>
      </c>
      <c r="CI201" s="15">
        <f t="shared" ref="CI201" si="1377">+CG201*C201</f>
        <v>0</v>
      </c>
      <c r="CJ201" s="10" t="str">
        <f>IFERROR(VLOOKUP(A201,'28'!U:V,2,0),"0")</f>
        <v>0</v>
      </c>
      <c r="CK201" s="5" t="s">
        <v>146</v>
      </c>
      <c r="CL201" s="15">
        <f t="shared" ref="CL201" si="1378">+CJ201*C201</f>
        <v>0</v>
      </c>
      <c r="CM201" s="10" t="str">
        <f>IFERROR(VLOOKUP(A201,'29'!U:V,2,0),"0")</f>
        <v>0</v>
      </c>
      <c r="CN201" s="5" t="s">
        <v>146</v>
      </c>
      <c r="CO201" s="15">
        <f t="shared" ref="CO201" si="1379">+CM201*C201</f>
        <v>0</v>
      </c>
      <c r="CP201" s="10" t="str">
        <f>IFERROR(VLOOKUP(A201,'30'!U:V,2,0),"0")</f>
        <v>0</v>
      </c>
      <c r="CQ201" s="5" t="s">
        <v>146</v>
      </c>
      <c r="CR201" s="15">
        <f t="shared" ref="CR201" si="1380">+CP201*C201</f>
        <v>0</v>
      </c>
      <c r="CS201" s="10" t="str">
        <f>IFERROR(VLOOKUP(A201,'31'!U:V,2,0),"0")</f>
        <v>0</v>
      </c>
      <c r="CT201" s="5" t="s">
        <v>146</v>
      </c>
      <c r="CU201" s="15">
        <f t="shared" ref="CU201" si="1381">+CS201*C201</f>
        <v>0</v>
      </c>
      <c r="CV201" s="10" t="str">
        <f>IFERROR(VLOOKUP(A201,'เซต1-31'!V:W,2,0),"0")</f>
        <v>0</v>
      </c>
      <c r="CW201" s="5" t="s">
        <v>146</v>
      </c>
      <c r="CX201" s="15">
        <f t="shared" ref="CX201" si="1382">+CV201*CO201</f>
        <v>0</v>
      </c>
    </row>
    <row r="202" spans="1:102" x14ac:dyDescent="0.25">
      <c r="A202" s="5" t="s">
        <v>615</v>
      </c>
      <c r="B202" s="4" t="s">
        <v>616</v>
      </c>
      <c r="C202" s="13">
        <v>17.010000000000002</v>
      </c>
      <c r="D202" s="19">
        <f t="shared" ref="D202" si="1383">+G202+J202+M202+P202+S202+V202+Y202+AB202+AE202+AH202+AK202+AN202+AQ202+AT202+AW202+AZ202+BC202+BF202+BI202+BL202+BO202+BR202+BU202+BX202+CA202+CD202+CG202+CJ202+CM202+CP202+CS202+CV202</f>
        <v>0</v>
      </c>
      <c r="E202" s="5" t="s">
        <v>146</v>
      </c>
      <c r="F202" s="13">
        <f t="shared" ref="F202" si="1384">+D202*C202</f>
        <v>0</v>
      </c>
      <c r="G202" s="10" t="str">
        <f>IFERROR(VLOOKUP(A202,'1'!U:V,2,0),"0")</f>
        <v>0</v>
      </c>
      <c r="H202" s="5" t="s">
        <v>146</v>
      </c>
      <c r="I202" s="15">
        <f t="shared" ref="I202" si="1385">+G202*C202</f>
        <v>0</v>
      </c>
      <c r="J202" s="10" t="str">
        <f>IFERROR(VLOOKUP(A202,'2'!U:V,2,0),"0")</f>
        <v>0</v>
      </c>
      <c r="K202" s="5" t="s">
        <v>146</v>
      </c>
      <c r="L202" s="15">
        <f t="shared" ref="L202" si="1386">+J202*C202</f>
        <v>0</v>
      </c>
      <c r="M202" s="10" t="str">
        <f>IFERROR(VLOOKUP(A202,'3'!U:V,2,0),"0")</f>
        <v>0</v>
      </c>
      <c r="N202" s="5" t="s">
        <v>146</v>
      </c>
      <c r="O202" s="15">
        <f t="shared" ref="O202" si="1387">+M202*C202</f>
        <v>0</v>
      </c>
      <c r="P202" s="10" t="str">
        <f>IFERROR(VLOOKUP(A202,'4'!U:V,2,0),"0")</f>
        <v>0</v>
      </c>
      <c r="Q202" s="5" t="s">
        <v>146</v>
      </c>
      <c r="R202" s="15">
        <f t="shared" ref="R202" si="1388">+P202*C202</f>
        <v>0</v>
      </c>
      <c r="S202" s="10" t="str">
        <f>IFERROR(VLOOKUP(A202,'5'!U:V,2,0),"0")</f>
        <v>0</v>
      </c>
      <c r="T202" s="5" t="s">
        <v>146</v>
      </c>
      <c r="U202" s="15">
        <f t="shared" ref="U202" si="1389">+S202*C202</f>
        <v>0</v>
      </c>
      <c r="V202" s="10" t="str">
        <f>IFERROR(VLOOKUP(A202,'6'!U:V,2,0),"0")</f>
        <v>0</v>
      </c>
      <c r="W202" s="5" t="s">
        <v>146</v>
      </c>
      <c r="X202" s="15">
        <f t="shared" ref="X202" si="1390">+V202*C202</f>
        <v>0</v>
      </c>
      <c r="Y202" s="10" t="str">
        <f>IFERROR(VLOOKUP(A202,'7'!U:V,2,0),"0")</f>
        <v>0</v>
      </c>
      <c r="Z202" s="5" t="s">
        <v>146</v>
      </c>
      <c r="AA202" s="15">
        <f t="shared" ref="AA202" si="1391">+Y202*C202</f>
        <v>0</v>
      </c>
      <c r="AB202" s="10" t="str">
        <f>IFERROR(VLOOKUP(A202,'8'!U:V,2,0),"0")</f>
        <v>0</v>
      </c>
      <c r="AC202" s="5" t="s">
        <v>146</v>
      </c>
      <c r="AD202" s="15">
        <f t="shared" ref="AD202" si="1392">+AB202*C202</f>
        <v>0</v>
      </c>
      <c r="AE202" s="10" t="str">
        <f>IFERROR(VLOOKUP(A202,'9'!U:V,2,0),"0")</f>
        <v>0</v>
      </c>
      <c r="AF202" s="5" t="s">
        <v>146</v>
      </c>
      <c r="AG202" s="15">
        <f t="shared" ref="AG202" si="1393">+AE202*C202</f>
        <v>0</v>
      </c>
      <c r="AH202" s="10" t="str">
        <f>IFERROR(VLOOKUP(A202,'10'!U:V,2,0),"0")</f>
        <v>0</v>
      </c>
      <c r="AI202" s="5" t="s">
        <v>146</v>
      </c>
      <c r="AJ202" s="15">
        <f t="shared" ref="AJ202" si="1394">+AH202*C202</f>
        <v>0</v>
      </c>
      <c r="AK202" s="10" t="str">
        <f>IFERROR(VLOOKUP(A202,'11'!U:V,2,0),"0")</f>
        <v>0</v>
      </c>
      <c r="AL202" s="5" t="s">
        <v>146</v>
      </c>
      <c r="AM202" s="15">
        <f t="shared" ref="AM202" si="1395">+AK202*C202</f>
        <v>0</v>
      </c>
      <c r="AN202" s="10" t="str">
        <f>IFERROR(VLOOKUP(A202,'12'!U:V,2,0),"0")</f>
        <v>0</v>
      </c>
      <c r="AO202" s="5" t="s">
        <v>146</v>
      </c>
      <c r="AP202" s="15">
        <f t="shared" ref="AP202" si="1396">+AN202*C202</f>
        <v>0</v>
      </c>
      <c r="AQ202" s="10" t="str">
        <f>IFERROR(VLOOKUP(A202,'13'!U:V,2,0),"0")</f>
        <v>0</v>
      </c>
      <c r="AR202" s="5" t="s">
        <v>146</v>
      </c>
      <c r="AS202" s="15">
        <f t="shared" ref="AS202" si="1397">+AQ202*C202</f>
        <v>0</v>
      </c>
      <c r="AT202" s="10" t="str">
        <f>IFERROR(VLOOKUP(A202,'14'!U:V,2,0),"0")</f>
        <v>0</v>
      </c>
      <c r="AU202" s="5" t="s">
        <v>146</v>
      </c>
      <c r="AV202" s="15">
        <f t="shared" ref="AV202" si="1398">+AT202*C202</f>
        <v>0</v>
      </c>
      <c r="AW202" s="10" t="str">
        <f>IFERROR(VLOOKUP(A202,'15'!U:V,2,0),"0")</f>
        <v>0</v>
      </c>
      <c r="AX202" s="5" t="s">
        <v>146</v>
      </c>
      <c r="AY202" s="15">
        <f t="shared" ref="AY202" si="1399">+AW202*C202</f>
        <v>0</v>
      </c>
      <c r="AZ202" s="10" t="str">
        <f>IFERROR(VLOOKUP(A202,'16'!U:V,2,0),"0")</f>
        <v>0</v>
      </c>
      <c r="BA202" s="5" t="s">
        <v>146</v>
      </c>
      <c r="BB202" s="15">
        <f t="shared" ref="BB202" si="1400">+AZ202*C202</f>
        <v>0</v>
      </c>
      <c r="BC202" s="10" t="str">
        <f>IFERROR(VLOOKUP(A202,'17'!U:V,2,0),"0")</f>
        <v>0</v>
      </c>
      <c r="BD202" s="5" t="s">
        <v>146</v>
      </c>
      <c r="BE202" s="15">
        <f t="shared" ref="BE202" si="1401">+BC202*C202</f>
        <v>0</v>
      </c>
      <c r="BF202" s="10" t="str">
        <f>IFERROR(VLOOKUP(A202,'18'!U:V,2,0),"0")</f>
        <v>0</v>
      </c>
      <c r="BG202" s="5" t="s">
        <v>146</v>
      </c>
      <c r="BH202" s="15">
        <f t="shared" ref="BH202" si="1402">+BF202*C202</f>
        <v>0</v>
      </c>
      <c r="BI202" s="10" t="str">
        <f>IFERROR(VLOOKUP(A202,'19'!U:V,2,0),"0")</f>
        <v>0</v>
      </c>
      <c r="BJ202" s="5" t="s">
        <v>146</v>
      </c>
      <c r="BK202" s="15">
        <f t="shared" ref="BK202" si="1403">+BI202*C202</f>
        <v>0</v>
      </c>
      <c r="BL202" s="10" t="str">
        <f>IFERROR(VLOOKUP(A202,'20'!U:V,2,0),"0")</f>
        <v>0</v>
      </c>
      <c r="BM202" s="5" t="s">
        <v>146</v>
      </c>
      <c r="BN202" s="15">
        <f t="shared" ref="BN202" si="1404">+BL202*C202</f>
        <v>0</v>
      </c>
      <c r="BO202" s="10" t="str">
        <f>IFERROR(VLOOKUP(A202,'21'!U:V,2,0),"0")</f>
        <v>0</v>
      </c>
      <c r="BP202" s="5" t="s">
        <v>146</v>
      </c>
      <c r="BQ202" s="15">
        <f t="shared" ref="BQ202" si="1405">+BO202*C202</f>
        <v>0</v>
      </c>
      <c r="BR202" s="10" t="str">
        <f>IFERROR(VLOOKUP(A202,'22'!U:V,2,0),"0")</f>
        <v>0</v>
      </c>
      <c r="BS202" s="5" t="s">
        <v>146</v>
      </c>
      <c r="BT202" s="15">
        <f t="shared" ref="BT202" si="1406">+BR202*C202</f>
        <v>0</v>
      </c>
      <c r="BU202" s="10" t="str">
        <f>IFERROR(VLOOKUP(A202,'23'!U:V,2,0),"0")</f>
        <v>0</v>
      </c>
      <c r="BV202" s="5" t="s">
        <v>146</v>
      </c>
      <c r="BW202" s="15">
        <f t="shared" ref="BW202" si="1407">+BU202*C202</f>
        <v>0</v>
      </c>
      <c r="BX202" s="10" t="str">
        <f>IFERROR(VLOOKUP(A202,'24'!U:V,2,0),"0")</f>
        <v>0</v>
      </c>
      <c r="BY202" s="5" t="s">
        <v>146</v>
      </c>
      <c r="BZ202" s="15">
        <f t="shared" ref="BZ202" si="1408">+BX202*C202</f>
        <v>0</v>
      </c>
      <c r="CA202" s="10" t="str">
        <f>IFERROR(VLOOKUP(A202,'25'!U:V,2,0),"0")</f>
        <v>0</v>
      </c>
      <c r="CB202" s="5" t="s">
        <v>146</v>
      </c>
      <c r="CC202" s="15">
        <f t="shared" ref="CC202" si="1409">+CA202*C202</f>
        <v>0</v>
      </c>
      <c r="CD202" s="10" t="str">
        <f>IFERROR(VLOOKUP(A202,'26'!U:V,2,0),"0")</f>
        <v>0</v>
      </c>
      <c r="CE202" s="5" t="s">
        <v>146</v>
      </c>
      <c r="CF202" s="15">
        <f t="shared" ref="CF202" si="1410">+CD202*C202</f>
        <v>0</v>
      </c>
      <c r="CG202" s="10" t="str">
        <f>IFERROR(VLOOKUP(A202,'27'!U:V,2,0),"0")</f>
        <v>0</v>
      </c>
      <c r="CH202" s="5" t="s">
        <v>146</v>
      </c>
      <c r="CI202" s="15">
        <f t="shared" ref="CI202" si="1411">+CG202*C202</f>
        <v>0</v>
      </c>
      <c r="CJ202" s="10" t="str">
        <f>IFERROR(VLOOKUP(A202,'28'!U:V,2,0),"0")</f>
        <v>0</v>
      </c>
      <c r="CK202" s="5" t="s">
        <v>146</v>
      </c>
      <c r="CL202" s="15">
        <f t="shared" ref="CL202" si="1412">+CJ202*C202</f>
        <v>0</v>
      </c>
      <c r="CM202" s="10" t="str">
        <f>IFERROR(VLOOKUP(A202,'29'!U:V,2,0),"0")</f>
        <v>0</v>
      </c>
      <c r="CN202" s="5" t="s">
        <v>146</v>
      </c>
      <c r="CO202" s="15">
        <f t="shared" ref="CO202" si="1413">+CM202*C202</f>
        <v>0</v>
      </c>
      <c r="CP202" s="10" t="str">
        <f>IFERROR(VLOOKUP(A202,'30'!U:V,2,0),"0")</f>
        <v>0</v>
      </c>
      <c r="CQ202" s="5" t="s">
        <v>146</v>
      </c>
      <c r="CR202" s="15">
        <f t="shared" ref="CR202" si="1414">+CP202*C202</f>
        <v>0</v>
      </c>
      <c r="CS202" s="10" t="str">
        <f>IFERROR(VLOOKUP(A202,'31'!U:V,2,0),"0")</f>
        <v>0</v>
      </c>
      <c r="CT202" s="5" t="s">
        <v>146</v>
      </c>
      <c r="CU202" s="15">
        <f t="shared" ref="CU202" si="1415">+CS202*C202</f>
        <v>0</v>
      </c>
      <c r="CV202" s="10" t="str">
        <f>IFERROR(VLOOKUP(A202,'เซต1-31'!V:W,2,0),"0")</f>
        <v>0</v>
      </c>
      <c r="CW202" s="5" t="s">
        <v>146</v>
      </c>
      <c r="CX202" s="15">
        <f t="shared" ref="CX202" si="1416">+CV202*CO202</f>
        <v>0</v>
      </c>
    </row>
    <row r="203" spans="1:102" x14ac:dyDescent="0.25">
      <c r="A203" s="5" t="s">
        <v>617</v>
      </c>
      <c r="B203" s="4" t="s">
        <v>618</v>
      </c>
      <c r="C203" s="13">
        <v>56</v>
      </c>
      <c r="D203" s="19">
        <f t="shared" ref="D203" si="1417">+G203+J203+M203+P203+S203+V203+Y203+AB203+AE203+AH203+AK203+AN203+AQ203+AT203+AW203+AZ203+BC203+BF203+BI203+BL203+BO203+BR203+BU203+BX203+CA203+CD203+CG203+CJ203+CM203+CP203+CS203+CV203</f>
        <v>0</v>
      </c>
      <c r="E203" s="5" t="s">
        <v>146</v>
      </c>
      <c r="F203" s="13">
        <f t="shared" ref="F203" si="1418">+D203*C203</f>
        <v>0</v>
      </c>
      <c r="G203" s="10" t="str">
        <f>IFERROR(VLOOKUP(A203,'1'!U:V,2,0),"0")</f>
        <v>0</v>
      </c>
      <c r="H203" s="5" t="s">
        <v>146</v>
      </c>
      <c r="I203" s="15">
        <f t="shared" ref="I203" si="1419">+G203*C203</f>
        <v>0</v>
      </c>
      <c r="J203" s="10" t="str">
        <f>IFERROR(VLOOKUP(A203,'2'!U:V,2,0),"0")</f>
        <v>0</v>
      </c>
      <c r="K203" s="5" t="s">
        <v>146</v>
      </c>
      <c r="L203" s="15">
        <f t="shared" ref="L203" si="1420">+J203*C203</f>
        <v>0</v>
      </c>
      <c r="M203" s="10" t="str">
        <f>IFERROR(VLOOKUP(A203,'3'!U:V,2,0),"0")</f>
        <v>0</v>
      </c>
      <c r="N203" s="5" t="s">
        <v>146</v>
      </c>
      <c r="O203" s="15">
        <f t="shared" ref="O203" si="1421">+M203*C203</f>
        <v>0</v>
      </c>
      <c r="P203" s="10" t="str">
        <f>IFERROR(VLOOKUP(A203,'4'!U:V,2,0),"0")</f>
        <v>0</v>
      </c>
      <c r="Q203" s="5" t="s">
        <v>146</v>
      </c>
      <c r="R203" s="15">
        <f t="shared" ref="R203" si="1422">+P203*C203</f>
        <v>0</v>
      </c>
      <c r="S203" s="10" t="str">
        <f>IFERROR(VLOOKUP(A203,'5'!U:V,2,0),"0")</f>
        <v>0</v>
      </c>
      <c r="T203" s="5" t="s">
        <v>146</v>
      </c>
      <c r="U203" s="15">
        <f t="shared" ref="U203" si="1423">+S203*C203</f>
        <v>0</v>
      </c>
      <c r="V203" s="10" t="str">
        <f>IFERROR(VLOOKUP(A203,'6'!U:V,2,0),"0")</f>
        <v>0</v>
      </c>
      <c r="W203" s="5" t="s">
        <v>146</v>
      </c>
      <c r="X203" s="15">
        <f t="shared" ref="X203" si="1424">+V203*C203</f>
        <v>0</v>
      </c>
      <c r="Y203" s="10" t="str">
        <f>IFERROR(VLOOKUP(A203,'7'!U:V,2,0),"0")</f>
        <v>0</v>
      </c>
      <c r="Z203" s="5" t="s">
        <v>146</v>
      </c>
      <c r="AA203" s="15">
        <f t="shared" ref="AA203" si="1425">+Y203*C203</f>
        <v>0</v>
      </c>
      <c r="AB203" s="10" t="str">
        <f>IFERROR(VLOOKUP(A203,'8'!U:V,2,0),"0")</f>
        <v>0</v>
      </c>
      <c r="AC203" s="5" t="s">
        <v>146</v>
      </c>
      <c r="AD203" s="15">
        <f t="shared" ref="AD203" si="1426">+AB203*C203</f>
        <v>0</v>
      </c>
      <c r="AE203" s="10" t="str">
        <f>IFERROR(VLOOKUP(A203,'9'!U:V,2,0),"0")</f>
        <v>0</v>
      </c>
      <c r="AF203" s="5" t="s">
        <v>146</v>
      </c>
      <c r="AG203" s="15">
        <f t="shared" ref="AG203" si="1427">+AE203*C203</f>
        <v>0</v>
      </c>
      <c r="AH203" s="10" t="str">
        <f>IFERROR(VLOOKUP(A203,'10'!U:V,2,0),"0")</f>
        <v>0</v>
      </c>
      <c r="AI203" s="5" t="s">
        <v>146</v>
      </c>
      <c r="AJ203" s="15">
        <f t="shared" ref="AJ203" si="1428">+AH203*C203</f>
        <v>0</v>
      </c>
      <c r="AK203" s="10" t="str">
        <f>IFERROR(VLOOKUP(A203,'11'!U:V,2,0),"0")</f>
        <v>0</v>
      </c>
      <c r="AL203" s="5" t="s">
        <v>146</v>
      </c>
      <c r="AM203" s="15">
        <f t="shared" ref="AM203" si="1429">+AK203*C203</f>
        <v>0</v>
      </c>
      <c r="AN203" s="10" t="str">
        <f>IFERROR(VLOOKUP(A203,'12'!U:V,2,0),"0")</f>
        <v>0</v>
      </c>
      <c r="AO203" s="5" t="s">
        <v>146</v>
      </c>
      <c r="AP203" s="15">
        <f t="shared" ref="AP203" si="1430">+AN203*C203</f>
        <v>0</v>
      </c>
      <c r="AQ203" s="10" t="str">
        <f>IFERROR(VLOOKUP(A203,'13'!U:V,2,0),"0")</f>
        <v>0</v>
      </c>
      <c r="AR203" s="5" t="s">
        <v>146</v>
      </c>
      <c r="AS203" s="15">
        <f t="shared" ref="AS203" si="1431">+AQ203*C203</f>
        <v>0</v>
      </c>
      <c r="AT203" s="10" t="str">
        <f>IFERROR(VLOOKUP(A203,'14'!U:V,2,0),"0")</f>
        <v>0</v>
      </c>
      <c r="AU203" s="5" t="s">
        <v>146</v>
      </c>
      <c r="AV203" s="15">
        <f t="shared" ref="AV203" si="1432">+AT203*C203</f>
        <v>0</v>
      </c>
      <c r="AW203" s="10" t="str">
        <f>IFERROR(VLOOKUP(A203,'15'!U:V,2,0),"0")</f>
        <v>0</v>
      </c>
      <c r="AX203" s="5" t="s">
        <v>146</v>
      </c>
      <c r="AY203" s="15">
        <f t="shared" ref="AY203" si="1433">+AW203*C203</f>
        <v>0</v>
      </c>
      <c r="AZ203" s="10" t="str">
        <f>IFERROR(VLOOKUP(A203,'16'!U:V,2,0),"0")</f>
        <v>0</v>
      </c>
      <c r="BA203" s="5" t="s">
        <v>146</v>
      </c>
      <c r="BB203" s="15">
        <f t="shared" ref="BB203" si="1434">+AZ203*C203</f>
        <v>0</v>
      </c>
      <c r="BC203" s="10" t="str">
        <f>IFERROR(VLOOKUP(A203,'17'!U:V,2,0),"0")</f>
        <v>0</v>
      </c>
      <c r="BD203" s="5" t="s">
        <v>146</v>
      </c>
      <c r="BE203" s="15">
        <f t="shared" ref="BE203" si="1435">+BC203*C203</f>
        <v>0</v>
      </c>
      <c r="BF203" s="10" t="str">
        <f>IFERROR(VLOOKUP(A203,'18'!U:V,2,0),"0")</f>
        <v>0</v>
      </c>
      <c r="BG203" s="5" t="s">
        <v>146</v>
      </c>
      <c r="BH203" s="15">
        <f t="shared" ref="BH203" si="1436">+BF203*C203</f>
        <v>0</v>
      </c>
      <c r="BI203" s="10" t="str">
        <f>IFERROR(VLOOKUP(A203,'19'!U:V,2,0),"0")</f>
        <v>0</v>
      </c>
      <c r="BJ203" s="5" t="s">
        <v>146</v>
      </c>
      <c r="BK203" s="15">
        <f t="shared" ref="BK203" si="1437">+BI203*C203</f>
        <v>0</v>
      </c>
      <c r="BL203" s="10" t="str">
        <f>IFERROR(VLOOKUP(A203,'20'!U:V,2,0),"0")</f>
        <v>0</v>
      </c>
      <c r="BM203" s="5" t="s">
        <v>146</v>
      </c>
      <c r="BN203" s="15">
        <f t="shared" ref="BN203" si="1438">+BL203*C203</f>
        <v>0</v>
      </c>
      <c r="BO203" s="10" t="str">
        <f>IFERROR(VLOOKUP(A203,'21'!U:V,2,0),"0")</f>
        <v>0</v>
      </c>
      <c r="BP203" s="5" t="s">
        <v>146</v>
      </c>
      <c r="BQ203" s="15">
        <f t="shared" ref="BQ203" si="1439">+BO203*C203</f>
        <v>0</v>
      </c>
      <c r="BR203" s="10" t="str">
        <f>IFERROR(VLOOKUP(A203,'22'!U:V,2,0),"0")</f>
        <v>0</v>
      </c>
      <c r="BS203" s="5" t="s">
        <v>146</v>
      </c>
      <c r="BT203" s="15">
        <f t="shared" ref="BT203" si="1440">+BR203*C203</f>
        <v>0</v>
      </c>
      <c r="BU203" s="10" t="str">
        <f>IFERROR(VLOOKUP(A203,'23'!U:V,2,0),"0")</f>
        <v>0</v>
      </c>
      <c r="BV203" s="5" t="s">
        <v>146</v>
      </c>
      <c r="BW203" s="15">
        <f t="shared" ref="BW203" si="1441">+BU203*C203</f>
        <v>0</v>
      </c>
      <c r="BX203" s="10" t="str">
        <f>IFERROR(VLOOKUP(A203,'24'!U:V,2,0),"0")</f>
        <v>0</v>
      </c>
      <c r="BY203" s="5" t="s">
        <v>146</v>
      </c>
      <c r="BZ203" s="15">
        <f t="shared" ref="BZ203" si="1442">+BX203*C203</f>
        <v>0</v>
      </c>
      <c r="CA203" s="10" t="str">
        <f>IFERROR(VLOOKUP(A203,'25'!U:V,2,0),"0")</f>
        <v>0</v>
      </c>
      <c r="CB203" s="5" t="s">
        <v>146</v>
      </c>
      <c r="CC203" s="15">
        <f t="shared" ref="CC203" si="1443">+CA203*C203</f>
        <v>0</v>
      </c>
      <c r="CD203" s="10" t="str">
        <f>IFERROR(VLOOKUP(A203,'26'!U:V,2,0),"0")</f>
        <v>0</v>
      </c>
      <c r="CE203" s="5" t="s">
        <v>146</v>
      </c>
      <c r="CF203" s="15">
        <f t="shared" ref="CF203" si="1444">+CD203*C203</f>
        <v>0</v>
      </c>
      <c r="CG203" s="10" t="str">
        <f>IFERROR(VLOOKUP(A203,'27'!U:V,2,0),"0")</f>
        <v>0</v>
      </c>
      <c r="CH203" s="5" t="s">
        <v>146</v>
      </c>
      <c r="CI203" s="15">
        <f t="shared" ref="CI203" si="1445">+CG203*C203</f>
        <v>0</v>
      </c>
      <c r="CJ203" s="10" t="str">
        <f>IFERROR(VLOOKUP(A203,'28'!U:V,2,0),"0")</f>
        <v>0</v>
      </c>
      <c r="CK203" s="5" t="s">
        <v>146</v>
      </c>
      <c r="CL203" s="15">
        <f t="shared" ref="CL203" si="1446">+CJ203*C203</f>
        <v>0</v>
      </c>
      <c r="CM203" s="10" t="str">
        <f>IFERROR(VLOOKUP(A203,'29'!U:V,2,0),"0")</f>
        <v>0</v>
      </c>
      <c r="CN203" s="5" t="s">
        <v>146</v>
      </c>
      <c r="CO203" s="15">
        <f t="shared" ref="CO203" si="1447">+CM203*C203</f>
        <v>0</v>
      </c>
      <c r="CP203" s="10" t="str">
        <f>IFERROR(VLOOKUP(A203,'30'!U:V,2,0),"0")</f>
        <v>0</v>
      </c>
      <c r="CQ203" s="5" t="s">
        <v>146</v>
      </c>
      <c r="CR203" s="15">
        <f t="shared" ref="CR203" si="1448">+CP203*C203</f>
        <v>0</v>
      </c>
      <c r="CS203" s="10" t="str">
        <f>IFERROR(VLOOKUP(A203,'31'!U:V,2,0),"0")</f>
        <v>0</v>
      </c>
      <c r="CT203" s="5" t="s">
        <v>146</v>
      </c>
      <c r="CU203" s="15">
        <f t="shared" ref="CU203" si="1449">+CS203*C203</f>
        <v>0</v>
      </c>
      <c r="CV203" s="10" t="str">
        <f>IFERROR(VLOOKUP(A203,'เซต1-31'!V:W,2,0),"0")</f>
        <v>0</v>
      </c>
      <c r="CW203" s="5" t="s">
        <v>146</v>
      </c>
      <c r="CX203" s="15">
        <f t="shared" ref="CX203" si="1450">+CV203*CO203</f>
        <v>0</v>
      </c>
    </row>
    <row r="204" spans="1:102" x14ac:dyDescent="0.25">
      <c r="A204" s="5" t="s">
        <v>619</v>
      </c>
      <c r="B204" s="4" t="s">
        <v>620</v>
      </c>
      <c r="C204" s="13">
        <v>71.349999999999994</v>
      </c>
      <c r="D204" s="19">
        <f t="shared" ref="D204:D205" si="1451">+G204+J204+M204+P204+S204+V204+Y204+AB204+AE204+AH204+AK204+AN204+AQ204+AT204+AW204+AZ204+BC204+BF204+BI204+BL204+BO204+BR204+BU204+BX204+CA204+CD204+CG204+CJ204+CM204+CP204+CS204+CV204</f>
        <v>133</v>
      </c>
      <c r="E204" s="5" t="s">
        <v>146</v>
      </c>
      <c r="F204" s="13">
        <f t="shared" ref="F204:F205" si="1452">+D204*C204</f>
        <v>9489.5499999999993</v>
      </c>
      <c r="G204" s="10">
        <f>IFERROR(VLOOKUP(A204,'1'!U:V,2,0),"0")</f>
        <v>2</v>
      </c>
      <c r="H204" s="5" t="s">
        <v>146</v>
      </c>
      <c r="I204" s="15">
        <f t="shared" ref="I204:I205" si="1453">+G204*C204</f>
        <v>142.69999999999999</v>
      </c>
      <c r="J204" s="10">
        <f>IFERROR(VLOOKUP(A204,'2'!U:V,2,0),"0")</f>
        <v>5</v>
      </c>
      <c r="K204" s="5" t="s">
        <v>146</v>
      </c>
      <c r="L204" s="15">
        <f t="shared" ref="L204:L205" si="1454">+J204*C204</f>
        <v>356.75</v>
      </c>
      <c r="M204" s="10">
        <f>IFERROR(VLOOKUP(A204,'3'!U:V,2,0),"0")</f>
        <v>4</v>
      </c>
      <c r="N204" s="5" t="s">
        <v>146</v>
      </c>
      <c r="O204" s="15">
        <f t="shared" ref="O204:O205" si="1455">+M204*C204</f>
        <v>285.39999999999998</v>
      </c>
      <c r="P204" s="10">
        <f>IFERROR(VLOOKUP(A204,'4'!U:V,2,0),"0")</f>
        <v>7</v>
      </c>
      <c r="Q204" s="5" t="s">
        <v>146</v>
      </c>
      <c r="R204" s="15">
        <f t="shared" ref="R204:R205" si="1456">+P204*C204</f>
        <v>499.44999999999993</v>
      </c>
      <c r="S204" s="10">
        <f>IFERROR(VLOOKUP(A204,'5'!U:V,2,0),"0")</f>
        <v>8</v>
      </c>
      <c r="T204" s="5" t="s">
        <v>146</v>
      </c>
      <c r="U204" s="15">
        <f t="shared" ref="U204:U205" si="1457">+S204*C204</f>
        <v>570.79999999999995</v>
      </c>
      <c r="V204" s="10">
        <f>IFERROR(VLOOKUP(A204,'6'!U:V,2,0),"0")</f>
        <v>6</v>
      </c>
      <c r="W204" s="5" t="s">
        <v>146</v>
      </c>
      <c r="X204" s="15">
        <f t="shared" ref="X204:X205" si="1458">+V204*C204</f>
        <v>428.09999999999997</v>
      </c>
      <c r="Y204" s="10">
        <f>IFERROR(VLOOKUP(A204,'7'!U:V,2,0),"0")</f>
        <v>7</v>
      </c>
      <c r="Z204" s="5" t="s">
        <v>146</v>
      </c>
      <c r="AA204" s="15">
        <f t="shared" ref="AA204:AA205" si="1459">+Y204*C204</f>
        <v>499.44999999999993</v>
      </c>
      <c r="AB204" s="10">
        <f>IFERROR(VLOOKUP(A204,'8'!U:V,2,0),"0")</f>
        <v>8</v>
      </c>
      <c r="AC204" s="5" t="s">
        <v>146</v>
      </c>
      <c r="AD204" s="15">
        <f t="shared" ref="AD204:AD205" si="1460">+AB204*C204</f>
        <v>570.79999999999995</v>
      </c>
      <c r="AE204" s="10">
        <f>IFERROR(VLOOKUP(A204,'9'!U:V,2,0),"0")</f>
        <v>5</v>
      </c>
      <c r="AF204" s="5" t="s">
        <v>146</v>
      </c>
      <c r="AG204" s="15">
        <f t="shared" ref="AG204:AG205" si="1461">+AE204*C204</f>
        <v>356.75</v>
      </c>
      <c r="AH204" s="10">
        <f>IFERROR(VLOOKUP(A204,'10'!U:V,2,0),"0")</f>
        <v>13</v>
      </c>
      <c r="AI204" s="5" t="s">
        <v>146</v>
      </c>
      <c r="AJ204" s="15">
        <f t="shared" ref="AJ204:AJ205" si="1462">+AH204*C204</f>
        <v>927.55</v>
      </c>
      <c r="AK204" s="10" t="str">
        <f>IFERROR(VLOOKUP(A204,'11'!U:V,2,0),"0")</f>
        <v>0</v>
      </c>
      <c r="AL204" s="5" t="s">
        <v>146</v>
      </c>
      <c r="AM204" s="15">
        <f t="shared" ref="AM204:AM205" si="1463">+AK204*C204</f>
        <v>0</v>
      </c>
      <c r="AN204" s="10" t="str">
        <f>IFERROR(VLOOKUP(A204,'12'!U:V,2,0),"0")</f>
        <v>0</v>
      </c>
      <c r="AO204" s="5" t="s">
        <v>146</v>
      </c>
      <c r="AP204" s="15">
        <f t="shared" ref="AP204:AP205" si="1464">+AN204*C204</f>
        <v>0</v>
      </c>
      <c r="AQ204" s="10" t="str">
        <f>IFERROR(VLOOKUP(A204,'13'!U:V,2,0),"0")</f>
        <v>0</v>
      </c>
      <c r="AR204" s="5" t="s">
        <v>146</v>
      </c>
      <c r="AS204" s="15">
        <f t="shared" ref="AS204:AS205" si="1465">+AQ204*C204</f>
        <v>0</v>
      </c>
      <c r="AT204" s="10" t="str">
        <f>IFERROR(VLOOKUP(A204,'14'!U:V,2,0),"0")</f>
        <v>0</v>
      </c>
      <c r="AU204" s="5" t="s">
        <v>146</v>
      </c>
      <c r="AV204" s="15">
        <f t="shared" ref="AV204:AV205" si="1466">+AT204*C204</f>
        <v>0</v>
      </c>
      <c r="AW204" s="10" t="str">
        <f>IFERROR(VLOOKUP(A204,'15'!U:V,2,0),"0")</f>
        <v>0</v>
      </c>
      <c r="AX204" s="5" t="s">
        <v>146</v>
      </c>
      <c r="AY204" s="15">
        <f t="shared" ref="AY204:AY205" si="1467">+AW204*C204</f>
        <v>0</v>
      </c>
      <c r="AZ204" s="10" t="str">
        <f>IFERROR(VLOOKUP(A204,'16'!U:V,2,0),"0")</f>
        <v>0</v>
      </c>
      <c r="BA204" s="5" t="s">
        <v>146</v>
      </c>
      <c r="BB204" s="15">
        <f t="shared" ref="BB204:BB205" si="1468">+AZ204*C204</f>
        <v>0</v>
      </c>
      <c r="BC204" s="10" t="str">
        <f>IFERROR(VLOOKUP(A204,'17'!U:V,2,0),"0")</f>
        <v>0</v>
      </c>
      <c r="BD204" s="5" t="s">
        <v>146</v>
      </c>
      <c r="BE204" s="15">
        <f t="shared" ref="BE204:BE205" si="1469">+BC204*C204</f>
        <v>0</v>
      </c>
      <c r="BF204" s="10" t="str">
        <f>IFERROR(VLOOKUP(A204,'18'!U:V,2,0),"0")</f>
        <v>0</v>
      </c>
      <c r="BG204" s="5" t="s">
        <v>146</v>
      </c>
      <c r="BH204" s="15">
        <f t="shared" ref="BH204:BH205" si="1470">+BF204*C204</f>
        <v>0</v>
      </c>
      <c r="BI204" s="10" t="str">
        <f>IFERROR(VLOOKUP(A204,'19'!U:V,2,0),"0")</f>
        <v>0</v>
      </c>
      <c r="BJ204" s="5" t="s">
        <v>146</v>
      </c>
      <c r="BK204" s="15">
        <f t="shared" ref="BK204:BK205" si="1471">+BI204*C204</f>
        <v>0</v>
      </c>
      <c r="BL204" s="10" t="str">
        <f>IFERROR(VLOOKUP(A204,'20'!U:V,2,0),"0")</f>
        <v>0</v>
      </c>
      <c r="BM204" s="5" t="s">
        <v>146</v>
      </c>
      <c r="BN204" s="15">
        <f t="shared" ref="BN204:BN205" si="1472">+BL204*C204</f>
        <v>0</v>
      </c>
      <c r="BO204" s="10">
        <f>IFERROR(VLOOKUP(A204,'21'!U:V,2,0),"0")</f>
        <v>13</v>
      </c>
      <c r="BP204" s="5" t="s">
        <v>146</v>
      </c>
      <c r="BQ204" s="15">
        <f t="shared" ref="BQ204:BQ205" si="1473">+BO204*C204</f>
        <v>927.55</v>
      </c>
      <c r="BR204" s="10">
        <f>IFERROR(VLOOKUP(A204,'22'!U:V,2,0),"0")</f>
        <v>7</v>
      </c>
      <c r="BS204" s="5" t="s">
        <v>146</v>
      </c>
      <c r="BT204" s="15">
        <f t="shared" ref="BT204:BT205" si="1474">+BR204*C204</f>
        <v>499.44999999999993</v>
      </c>
      <c r="BU204" s="10">
        <f>IFERROR(VLOOKUP(A204,'23'!U:V,2,0),"0")</f>
        <v>4</v>
      </c>
      <c r="BV204" s="5" t="s">
        <v>146</v>
      </c>
      <c r="BW204" s="15">
        <f t="shared" ref="BW204:BW205" si="1475">+BU204*C204</f>
        <v>285.39999999999998</v>
      </c>
      <c r="BX204" s="10">
        <f>IFERROR(VLOOKUP(A204,'24'!U:V,2,0),"0")</f>
        <v>2</v>
      </c>
      <c r="BY204" s="5" t="s">
        <v>146</v>
      </c>
      <c r="BZ204" s="15">
        <f t="shared" ref="BZ204:BZ205" si="1476">+BX204*C204</f>
        <v>142.69999999999999</v>
      </c>
      <c r="CA204" s="10">
        <f>IFERROR(VLOOKUP(A204,'25'!U:V,2,0),"0")</f>
        <v>4</v>
      </c>
      <c r="CB204" s="5" t="s">
        <v>146</v>
      </c>
      <c r="CC204" s="15">
        <f t="shared" ref="CC204:CC205" si="1477">+CA204*C204</f>
        <v>285.39999999999998</v>
      </c>
      <c r="CD204" s="10" t="str">
        <f>IFERROR(VLOOKUP(A204,'26'!U:V,2,0),"0")</f>
        <v>0</v>
      </c>
      <c r="CE204" s="5" t="s">
        <v>146</v>
      </c>
      <c r="CF204" s="15">
        <f t="shared" ref="CF204:CF205" si="1478">+CD204*C204</f>
        <v>0</v>
      </c>
      <c r="CG204" s="10" t="str">
        <f>IFERROR(VLOOKUP(A204,'27'!U:V,2,0),"0")</f>
        <v>0</v>
      </c>
      <c r="CH204" s="5" t="s">
        <v>146</v>
      </c>
      <c r="CI204" s="15">
        <f t="shared" ref="CI204:CI205" si="1479">+CG204*C204</f>
        <v>0</v>
      </c>
      <c r="CJ204" s="10">
        <f>IFERROR(VLOOKUP(A204,'28'!U:V,2,0),"0")</f>
        <v>19</v>
      </c>
      <c r="CK204" s="5" t="s">
        <v>146</v>
      </c>
      <c r="CL204" s="15">
        <f t="shared" ref="CL204:CL205" si="1480">+CJ204*C204</f>
        <v>1355.6499999999999</v>
      </c>
      <c r="CM204" s="10">
        <f>IFERROR(VLOOKUP(A204,'29'!U:V,2,0),"0")</f>
        <v>8</v>
      </c>
      <c r="CN204" s="5" t="s">
        <v>146</v>
      </c>
      <c r="CO204" s="15">
        <f t="shared" ref="CO204:CO205" si="1481">+CM204*C204</f>
        <v>570.79999999999995</v>
      </c>
      <c r="CP204" s="10">
        <f>IFERROR(VLOOKUP(A204,'30'!U:V,2,0),"0")</f>
        <v>4</v>
      </c>
      <c r="CQ204" s="5" t="s">
        <v>146</v>
      </c>
      <c r="CR204" s="15">
        <f t="shared" ref="CR204:CR205" si="1482">+CP204*C204</f>
        <v>285.39999999999998</v>
      </c>
      <c r="CS204" s="10">
        <f>IFERROR(VLOOKUP(A204,'31'!U:V,2,0),"0")</f>
        <v>7</v>
      </c>
      <c r="CT204" s="5" t="s">
        <v>146</v>
      </c>
      <c r="CU204" s="15">
        <f t="shared" ref="CU204:CU205" si="1483">+CS204*C204</f>
        <v>499.44999999999993</v>
      </c>
      <c r="CV204" s="10" t="str">
        <f>IFERROR(VLOOKUP(A204,'เซต1-31'!V:W,2,0),"0")</f>
        <v>0</v>
      </c>
      <c r="CW204" s="5" t="s">
        <v>146</v>
      </c>
      <c r="CX204" s="15">
        <f t="shared" ref="CX204:CX205" si="1484">+CV204*CO204</f>
        <v>0</v>
      </c>
    </row>
    <row r="205" spans="1:102" x14ac:dyDescent="0.25">
      <c r="A205" s="5">
        <v>1100047</v>
      </c>
      <c r="B205" s="4" t="s">
        <v>621</v>
      </c>
      <c r="C205" s="13">
        <v>69.3</v>
      </c>
      <c r="D205" s="19">
        <f t="shared" si="1451"/>
        <v>0</v>
      </c>
      <c r="E205" s="5" t="s">
        <v>273</v>
      </c>
      <c r="F205" s="13">
        <f t="shared" si="1452"/>
        <v>0</v>
      </c>
      <c r="G205" s="10" t="str">
        <f>IFERROR(VLOOKUP(A205,'1'!U:V,2,0),"0")</f>
        <v>0</v>
      </c>
      <c r="H205" s="5" t="s">
        <v>273</v>
      </c>
      <c r="I205" s="15">
        <f t="shared" si="1453"/>
        <v>0</v>
      </c>
      <c r="J205" s="10" t="str">
        <f>IFERROR(VLOOKUP(A205,'2'!U:V,2,0),"0")</f>
        <v>0</v>
      </c>
      <c r="K205" s="5" t="s">
        <v>273</v>
      </c>
      <c r="L205" s="15">
        <f t="shared" si="1454"/>
        <v>0</v>
      </c>
      <c r="M205" s="10" t="str">
        <f>IFERROR(VLOOKUP(A205,'3'!U:V,2,0),"0")</f>
        <v>0</v>
      </c>
      <c r="N205" s="5" t="s">
        <v>273</v>
      </c>
      <c r="O205" s="15">
        <f t="shared" si="1455"/>
        <v>0</v>
      </c>
      <c r="P205" s="10" t="str">
        <f>IFERROR(VLOOKUP(A205,'4'!U:V,2,0),"0")</f>
        <v>0</v>
      </c>
      <c r="Q205" s="5" t="s">
        <v>273</v>
      </c>
      <c r="R205" s="15">
        <f t="shared" si="1456"/>
        <v>0</v>
      </c>
      <c r="S205" s="10" t="str">
        <f>IFERROR(VLOOKUP(A205,'5'!U:V,2,0),"0")</f>
        <v>0</v>
      </c>
      <c r="T205" s="5" t="s">
        <v>273</v>
      </c>
      <c r="U205" s="15">
        <f t="shared" si="1457"/>
        <v>0</v>
      </c>
      <c r="V205" s="10" t="str">
        <f>IFERROR(VLOOKUP(A205,'6'!U:V,2,0),"0")</f>
        <v>0</v>
      </c>
      <c r="W205" s="5" t="s">
        <v>273</v>
      </c>
      <c r="X205" s="15">
        <f t="shared" si="1458"/>
        <v>0</v>
      </c>
      <c r="Y205" s="10" t="str">
        <f>IFERROR(VLOOKUP(A205,'7'!U:V,2,0),"0")</f>
        <v>0</v>
      </c>
      <c r="Z205" s="5" t="s">
        <v>273</v>
      </c>
      <c r="AA205" s="15">
        <f t="shared" si="1459"/>
        <v>0</v>
      </c>
      <c r="AB205" s="10" t="str">
        <f>IFERROR(VLOOKUP(A205,'8'!U:V,2,0),"0")</f>
        <v>0</v>
      </c>
      <c r="AC205" s="5" t="s">
        <v>273</v>
      </c>
      <c r="AD205" s="15">
        <f t="shared" si="1460"/>
        <v>0</v>
      </c>
      <c r="AE205" s="10" t="str">
        <f>IFERROR(VLOOKUP(A205,'9'!U:V,2,0),"0")</f>
        <v>0</v>
      </c>
      <c r="AF205" s="5" t="s">
        <v>273</v>
      </c>
      <c r="AG205" s="15">
        <f t="shared" si="1461"/>
        <v>0</v>
      </c>
      <c r="AH205" s="10" t="str">
        <f>IFERROR(VLOOKUP(A205,'10'!U:V,2,0),"0")</f>
        <v>0</v>
      </c>
      <c r="AI205" s="5" t="s">
        <v>273</v>
      </c>
      <c r="AJ205" s="15">
        <f t="shared" si="1462"/>
        <v>0</v>
      </c>
      <c r="AK205" s="10" t="str">
        <f>IFERROR(VLOOKUP(A205,'11'!U:V,2,0),"0")</f>
        <v>0</v>
      </c>
      <c r="AL205" s="5" t="s">
        <v>273</v>
      </c>
      <c r="AM205" s="15">
        <f t="shared" si="1463"/>
        <v>0</v>
      </c>
      <c r="AN205" s="10" t="str">
        <f>IFERROR(VLOOKUP(A205,'12'!U:V,2,0),"0")</f>
        <v>0</v>
      </c>
      <c r="AO205" s="5" t="s">
        <v>273</v>
      </c>
      <c r="AP205" s="15">
        <f t="shared" si="1464"/>
        <v>0</v>
      </c>
      <c r="AQ205" s="10" t="str">
        <f>IFERROR(VLOOKUP(A205,'13'!U:V,2,0),"0")</f>
        <v>0</v>
      </c>
      <c r="AR205" s="5" t="s">
        <v>273</v>
      </c>
      <c r="AS205" s="15">
        <f t="shared" si="1465"/>
        <v>0</v>
      </c>
      <c r="AT205" s="10" t="str">
        <f>IFERROR(VLOOKUP(A205,'14'!U:V,2,0),"0")</f>
        <v>0</v>
      </c>
      <c r="AU205" s="5" t="s">
        <v>273</v>
      </c>
      <c r="AV205" s="15">
        <f t="shared" si="1466"/>
        <v>0</v>
      </c>
      <c r="AW205" s="10" t="str">
        <f>IFERROR(VLOOKUP(A205,'15'!U:V,2,0),"0")</f>
        <v>0</v>
      </c>
      <c r="AX205" s="5" t="s">
        <v>273</v>
      </c>
      <c r="AY205" s="15">
        <f t="shared" si="1467"/>
        <v>0</v>
      </c>
      <c r="AZ205" s="10" t="str">
        <f>IFERROR(VLOOKUP(A205,'16'!U:V,2,0),"0")</f>
        <v>0</v>
      </c>
      <c r="BA205" s="5" t="s">
        <v>273</v>
      </c>
      <c r="BB205" s="15">
        <f t="shared" si="1468"/>
        <v>0</v>
      </c>
      <c r="BC205" s="10" t="str">
        <f>IFERROR(VLOOKUP(A205,'17'!U:V,2,0),"0")</f>
        <v>0</v>
      </c>
      <c r="BD205" s="5" t="s">
        <v>273</v>
      </c>
      <c r="BE205" s="15">
        <f t="shared" si="1469"/>
        <v>0</v>
      </c>
      <c r="BF205" s="10" t="str">
        <f>IFERROR(VLOOKUP(A205,'18'!U:V,2,0),"0")</f>
        <v>0</v>
      </c>
      <c r="BG205" s="5" t="s">
        <v>273</v>
      </c>
      <c r="BH205" s="15">
        <f t="shared" si="1470"/>
        <v>0</v>
      </c>
      <c r="BI205" s="10" t="str">
        <f>IFERROR(VLOOKUP(A205,'19'!U:V,2,0),"0")</f>
        <v>0</v>
      </c>
      <c r="BJ205" s="5" t="s">
        <v>273</v>
      </c>
      <c r="BK205" s="15">
        <f t="shared" si="1471"/>
        <v>0</v>
      </c>
      <c r="BL205" s="10" t="str">
        <f>IFERROR(VLOOKUP(A205,'20'!U:V,2,0),"0")</f>
        <v>0</v>
      </c>
      <c r="BM205" s="5" t="s">
        <v>273</v>
      </c>
      <c r="BN205" s="15">
        <f t="shared" si="1472"/>
        <v>0</v>
      </c>
      <c r="BO205" s="10" t="str">
        <f>IFERROR(VLOOKUP(A205,'21'!U:V,2,0),"0")</f>
        <v>0</v>
      </c>
      <c r="BP205" s="5" t="s">
        <v>273</v>
      </c>
      <c r="BQ205" s="15">
        <f t="shared" si="1473"/>
        <v>0</v>
      </c>
      <c r="BR205" s="10" t="str">
        <f>IFERROR(VLOOKUP(A205,'22'!U:V,2,0),"0")</f>
        <v>0</v>
      </c>
      <c r="BS205" s="5" t="s">
        <v>273</v>
      </c>
      <c r="BT205" s="15">
        <f t="shared" si="1474"/>
        <v>0</v>
      </c>
      <c r="BU205" s="10" t="str">
        <f>IFERROR(VLOOKUP(A205,'23'!U:V,2,0),"0")</f>
        <v>0</v>
      </c>
      <c r="BV205" s="5" t="s">
        <v>273</v>
      </c>
      <c r="BW205" s="15">
        <f t="shared" si="1475"/>
        <v>0</v>
      </c>
      <c r="BX205" s="10" t="str">
        <f>IFERROR(VLOOKUP(A205,'24'!U:V,2,0),"0")</f>
        <v>0</v>
      </c>
      <c r="BY205" s="5" t="s">
        <v>273</v>
      </c>
      <c r="BZ205" s="15">
        <f t="shared" si="1476"/>
        <v>0</v>
      </c>
      <c r="CA205" s="10" t="str">
        <f>IFERROR(VLOOKUP(A205,'25'!U:V,2,0),"0")</f>
        <v>0</v>
      </c>
      <c r="CB205" s="5" t="s">
        <v>273</v>
      </c>
      <c r="CC205" s="15">
        <f t="shared" si="1477"/>
        <v>0</v>
      </c>
      <c r="CD205" s="10" t="str">
        <f>IFERROR(VLOOKUP(A205,'26'!U:V,2,0),"0")</f>
        <v>0</v>
      </c>
      <c r="CE205" s="5" t="s">
        <v>273</v>
      </c>
      <c r="CF205" s="15">
        <f t="shared" si="1478"/>
        <v>0</v>
      </c>
      <c r="CG205" s="10" t="str">
        <f>IFERROR(VLOOKUP(A205,'27'!U:V,2,0),"0")</f>
        <v>0</v>
      </c>
      <c r="CH205" s="5" t="s">
        <v>273</v>
      </c>
      <c r="CI205" s="15">
        <f t="shared" si="1479"/>
        <v>0</v>
      </c>
      <c r="CJ205" s="10" t="str">
        <f>IFERROR(VLOOKUP(A205,'28'!U:V,2,0),"0")</f>
        <v>0</v>
      </c>
      <c r="CK205" s="5" t="s">
        <v>273</v>
      </c>
      <c r="CL205" s="15">
        <f t="shared" si="1480"/>
        <v>0</v>
      </c>
      <c r="CM205" s="10" t="str">
        <f>IFERROR(VLOOKUP(A205,'29'!U:V,2,0),"0")</f>
        <v>0</v>
      </c>
      <c r="CN205" s="5" t="s">
        <v>273</v>
      </c>
      <c r="CO205" s="15">
        <f t="shared" si="1481"/>
        <v>0</v>
      </c>
      <c r="CP205" s="10" t="str">
        <f>IFERROR(VLOOKUP(A205,'30'!U:V,2,0),"0")</f>
        <v>0</v>
      </c>
      <c r="CQ205" s="5" t="s">
        <v>273</v>
      </c>
      <c r="CR205" s="15">
        <f t="shared" si="1482"/>
        <v>0</v>
      </c>
      <c r="CS205" s="10" t="str">
        <f>IFERROR(VLOOKUP(A205,'31'!U:V,2,0),"0")</f>
        <v>0</v>
      </c>
      <c r="CT205" s="5" t="s">
        <v>273</v>
      </c>
      <c r="CU205" s="15">
        <f t="shared" si="1483"/>
        <v>0</v>
      </c>
      <c r="CV205" s="10" t="str">
        <f>IFERROR(VLOOKUP(A205,'เซต1-31'!V:W,2,0),"0")</f>
        <v>0</v>
      </c>
      <c r="CW205" s="5" t="s">
        <v>273</v>
      </c>
      <c r="CX205" s="15">
        <f t="shared" si="1484"/>
        <v>0</v>
      </c>
    </row>
    <row r="206" spans="1:102" x14ac:dyDescent="0.25">
      <c r="A206" s="5" t="s">
        <v>622</v>
      </c>
      <c r="B206" s="4" t="s">
        <v>623</v>
      </c>
      <c r="C206" s="13">
        <v>37.25</v>
      </c>
      <c r="D206" s="19">
        <f t="shared" ref="D206" si="1485">+G206+J206+M206+P206+S206+V206+Y206+AB206+AE206+AH206+AK206+AN206+AQ206+AT206+AW206+AZ206+BC206+BF206+BI206+BL206+BO206+BR206+BU206+BX206+CA206+CD206+CG206+CJ206+CM206+CP206+CS206+CV206</f>
        <v>0</v>
      </c>
      <c r="E206" s="5" t="s">
        <v>146</v>
      </c>
      <c r="F206" s="13">
        <f t="shared" ref="F206:F207" si="1486">+D206*C206</f>
        <v>0</v>
      </c>
      <c r="G206" s="10" t="str">
        <f>IFERROR(VLOOKUP(A206,'1'!U:V,2,0),"0")</f>
        <v>0</v>
      </c>
      <c r="H206" s="5" t="s">
        <v>146</v>
      </c>
      <c r="I206" s="15">
        <f t="shared" ref="I206:I207" si="1487">+G206*C206</f>
        <v>0</v>
      </c>
      <c r="J206" s="10" t="str">
        <f>IFERROR(VLOOKUP(A206,'2'!U:V,2,0),"0")</f>
        <v>0</v>
      </c>
      <c r="K206" s="5" t="s">
        <v>146</v>
      </c>
      <c r="L206" s="15">
        <f t="shared" ref="L206:L207" si="1488">+J206*C206</f>
        <v>0</v>
      </c>
      <c r="M206" s="10" t="str">
        <f>IFERROR(VLOOKUP(A206,'3'!U:V,2,0),"0")</f>
        <v>0</v>
      </c>
      <c r="N206" s="5" t="s">
        <v>146</v>
      </c>
      <c r="O206" s="15">
        <f t="shared" ref="O206:O207" si="1489">+M206*C206</f>
        <v>0</v>
      </c>
      <c r="P206" s="10" t="str">
        <f>IFERROR(VLOOKUP(A206,'4'!U:V,2,0),"0")</f>
        <v>0</v>
      </c>
      <c r="Q206" s="5" t="s">
        <v>146</v>
      </c>
      <c r="R206" s="15">
        <f t="shared" ref="R206:R207" si="1490">+P206*C206</f>
        <v>0</v>
      </c>
      <c r="S206" s="10" t="str">
        <f>IFERROR(VLOOKUP(A206,'5'!U:V,2,0),"0")</f>
        <v>0</v>
      </c>
      <c r="T206" s="5" t="s">
        <v>146</v>
      </c>
      <c r="U206" s="15">
        <f t="shared" ref="U206:U207" si="1491">+S206*C206</f>
        <v>0</v>
      </c>
      <c r="V206" s="10" t="str">
        <f>IFERROR(VLOOKUP(A206,'6'!U:V,2,0),"0")</f>
        <v>0</v>
      </c>
      <c r="W206" s="5" t="s">
        <v>146</v>
      </c>
      <c r="X206" s="15">
        <f t="shared" ref="X206:X207" si="1492">+V206*C206</f>
        <v>0</v>
      </c>
      <c r="Y206" s="10" t="str">
        <f>IFERROR(VLOOKUP(A206,'7'!U:V,2,0),"0")</f>
        <v>0</v>
      </c>
      <c r="Z206" s="5" t="s">
        <v>146</v>
      </c>
      <c r="AA206" s="15">
        <f t="shared" ref="AA206:AA207" si="1493">+Y206*C206</f>
        <v>0</v>
      </c>
      <c r="AB206" s="10" t="str">
        <f>IFERROR(VLOOKUP(A206,'8'!U:V,2,0),"0")</f>
        <v>0</v>
      </c>
      <c r="AC206" s="5" t="s">
        <v>146</v>
      </c>
      <c r="AD206" s="15">
        <f t="shared" ref="AD206:AD207" si="1494">+AB206*C206</f>
        <v>0</v>
      </c>
      <c r="AE206" s="10" t="str">
        <f>IFERROR(VLOOKUP(A206,'9'!U:V,2,0),"0")</f>
        <v>0</v>
      </c>
      <c r="AF206" s="5" t="s">
        <v>146</v>
      </c>
      <c r="AG206" s="15">
        <f t="shared" ref="AG206:AG207" si="1495">+AE206*C206</f>
        <v>0</v>
      </c>
      <c r="AH206" s="10" t="str">
        <f>IFERROR(VLOOKUP(A206,'10'!U:V,2,0),"0")</f>
        <v>0</v>
      </c>
      <c r="AI206" s="5" t="s">
        <v>146</v>
      </c>
      <c r="AJ206" s="15">
        <f t="shared" ref="AJ206:AJ207" si="1496">+AH206*C206</f>
        <v>0</v>
      </c>
      <c r="AK206" s="10" t="str">
        <f>IFERROR(VLOOKUP(A206,'11'!U:V,2,0),"0")</f>
        <v>0</v>
      </c>
      <c r="AL206" s="5" t="s">
        <v>146</v>
      </c>
      <c r="AM206" s="15">
        <f t="shared" ref="AM206:AM207" si="1497">+AK206*C206</f>
        <v>0</v>
      </c>
      <c r="AN206" s="10" t="str">
        <f>IFERROR(VLOOKUP(A206,'12'!U:V,2,0),"0")</f>
        <v>0</v>
      </c>
      <c r="AO206" s="5" t="s">
        <v>146</v>
      </c>
      <c r="AP206" s="15">
        <f t="shared" ref="AP206:AP207" si="1498">+AN206*C206</f>
        <v>0</v>
      </c>
      <c r="AQ206" s="10" t="str">
        <f>IFERROR(VLOOKUP(A206,'13'!U:V,2,0),"0")</f>
        <v>0</v>
      </c>
      <c r="AR206" s="5" t="s">
        <v>146</v>
      </c>
      <c r="AS206" s="15">
        <f t="shared" ref="AS206:AS207" si="1499">+AQ206*C206</f>
        <v>0</v>
      </c>
      <c r="AT206" s="10" t="str">
        <f>IFERROR(VLOOKUP(A206,'14'!U:V,2,0),"0")</f>
        <v>0</v>
      </c>
      <c r="AU206" s="5" t="s">
        <v>146</v>
      </c>
      <c r="AV206" s="15">
        <f t="shared" ref="AV206:AV207" si="1500">+AT206*C206</f>
        <v>0</v>
      </c>
      <c r="AW206" s="10" t="str">
        <f>IFERROR(VLOOKUP(A206,'15'!U:V,2,0),"0")</f>
        <v>0</v>
      </c>
      <c r="AX206" s="5" t="s">
        <v>146</v>
      </c>
      <c r="AY206" s="15">
        <f t="shared" ref="AY206:AY207" si="1501">+AW206*C206</f>
        <v>0</v>
      </c>
      <c r="AZ206" s="10" t="str">
        <f>IFERROR(VLOOKUP(A206,'16'!U:V,2,0),"0")</f>
        <v>0</v>
      </c>
      <c r="BA206" s="5" t="s">
        <v>146</v>
      </c>
      <c r="BB206" s="15">
        <f t="shared" ref="BB206:BB207" si="1502">+AZ206*C206</f>
        <v>0</v>
      </c>
      <c r="BC206" s="10" t="str">
        <f>IFERROR(VLOOKUP(A206,'17'!U:V,2,0),"0")</f>
        <v>0</v>
      </c>
      <c r="BD206" s="5" t="s">
        <v>146</v>
      </c>
      <c r="BE206" s="15">
        <f t="shared" ref="BE206:BE207" si="1503">+BC206*C206</f>
        <v>0</v>
      </c>
      <c r="BF206" s="10" t="str">
        <f>IFERROR(VLOOKUP(A206,'18'!U:V,2,0),"0")</f>
        <v>0</v>
      </c>
      <c r="BG206" s="5" t="s">
        <v>146</v>
      </c>
      <c r="BH206" s="15">
        <f t="shared" ref="BH206:BH207" si="1504">+BF206*C206</f>
        <v>0</v>
      </c>
      <c r="BI206" s="10" t="str">
        <f>IFERROR(VLOOKUP(A206,'19'!U:V,2,0),"0")</f>
        <v>0</v>
      </c>
      <c r="BJ206" s="5" t="s">
        <v>146</v>
      </c>
      <c r="BK206" s="15">
        <f t="shared" ref="BK206:BK207" si="1505">+BI206*C206</f>
        <v>0</v>
      </c>
      <c r="BL206" s="10" t="str">
        <f>IFERROR(VLOOKUP(A206,'20'!U:V,2,0),"0")</f>
        <v>0</v>
      </c>
      <c r="BM206" s="5" t="s">
        <v>146</v>
      </c>
      <c r="BN206" s="15">
        <f t="shared" ref="BN206:BN207" si="1506">+BL206*C206</f>
        <v>0</v>
      </c>
      <c r="BO206" s="10" t="str">
        <f>IFERROR(VLOOKUP(A206,'21'!U:V,2,0),"0")</f>
        <v>0</v>
      </c>
      <c r="BP206" s="5" t="s">
        <v>146</v>
      </c>
      <c r="BQ206" s="15">
        <f t="shared" ref="BQ206:BQ207" si="1507">+BO206*C206</f>
        <v>0</v>
      </c>
      <c r="BR206" s="10" t="str">
        <f>IFERROR(VLOOKUP(A206,'22'!U:V,2,0),"0")</f>
        <v>0</v>
      </c>
      <c r="BS206" s="5" t="s">
        <v>146</v>
      </c>
      <c r="BT206" s="15">
        <f t="shared" ref="BT206:BT207" si="1508">+BR206*C206</f>
        <v>0</v>
      </c>
      <c r="BU206" s="10" t="str">
        <f>IFERROR(VLOOKUP(A206,'23'!U:V,2,0),"0")</f>
        <v>0</v>
      </c>
      <c r="BV206" s="5" t="s">
        <v>146</v>
      </c>
      <c r="BW206" s="15">
        <f t="shared" ref="BW206:BW207" si="1509">+BU206*C206</f>
        <v>0</v>
      </c>
      <c r="BX206" s="10" t="str">
        <f>IFERROR(VLOOKUP(A206,'24'!U:V,2,0),"0")</f>
        <v>0</v>
      </c>
      <c r="BY206" s="5" t="s">
        <v>146</v>
      </c>
      <c r="BZ206" s="15">
        <f t="shared" ref="BZ206:BZ207" si="1510">+BX206*C206</f>
        <v>0</v>
      </c>
      <c r="CA206" s="10" t="str">
        <f>IFERROR(VLOOKUP(A206,'25'!U:V,2,0),"0")</f>
        <v>0</v>
      </c>
      <c r="CB206" s="5" t="s">
        <v>146</v>
      </c>
      <c r="CC206" s="15">
        <f t="shared" ref="CC206:CC207" si="1511">+CA206*C206</f>
        <v>0</v>
      </c>
      <c r="CD206" s="10" t="str">
        <f>IFERROR(VLOOKUP(A206,'26'!U:V,2,0),"0")</f>
        <v>0</v>
      </c>
      <c r="CE206" s="5" t="s">
        <v>146</v>
      </c>
      <c r="CF206" s="15">
        <f t="shared" ref="CF206:CF207" si="1512">+CD206*C206</f>
        <v>0</v>
      </c>
      <c r="CG206" s="10" t="str">
        <f>IFERROR(VLOOKUP(A206,'27'!U:V,2,0),"0")</f>
        <v>0</v>
      </c>
      <c r="CH206" s="5" t="s">
        <v>146</v>
      </c>
      <c r="CI206" s="15">
        <f t="shared" ref="CI206:CI207" si="1513">+CG206*C206</f>
        <v>0</v>
      </c>
      <c r="CJ206" s="10" t="str">
        <f>IFERROR(VLOOKUP(A206,'28'!U:V,2,0),"0")</f>
        <v>0</v>
      </c>
      <c r="CK206" s="5" t="s">
        <v>146</v>
      </c>
      <c r="CL206" s="15">
        <f t="shared" ref="CL206:CL207" si="1514">+CJ206*C206</f>
        <v>0</v>
      </c>
      <c r="CM206" s="10" t="str">
        <f>IFERROR(VLOOKUP(A206,'29'!U:V,2,0),"0")</f>
        <v>0</v>
      </c>
      <c r="CN206" s="5" t="s">
        <v>146</v>
      </c>
      <c r="CO206" s="15">
        <f t="shared" ref="CO206:CO207" si="1515">+CM206*C206</f>
        <v>0</v>
      </c>
      <c r="CP206" s="10" t="str">
        <f>IFERROR(VLOOKUP(A206,'30'!U:V,2,0),"0")</f>
        <v>0</v>
      </c>
      <c r="CQ206" s="5" t="s">
        <v>146</v>
      </c>
      <c r="CR206" s="15">
        <f t="shared" ref="CR206:CR207" si="1516">+CP206*C206</f>
        <v>0</v>
      </c>
      <c r="CS206" s="10" t="str">
        <f>IFERROR(VLOOKUP(A206,'31'!U:V,2,0),"0")</f>
        <v>0</v>
      </c>
      <c r="CT206" s="5" t="s">
        <v>146</v>
      </c>
      <c r="CU206" s="15">
        <f t="shared" ref="CU206:CU207" si="1517">+CS206*C206</f>
        <v>0</v>
      </c>
      <c r="CV206" s="10" t="str">
        <f>IFERROR(VLOOKUP(A206,'เซต1-31'!V:W,2,0),"0")</f>
        <v>0</v>
      </c>
      <c r="CW206" s="5" t="s">
        <v>146</v>
      </c>
      <c r="CX206" s="15">
        <f t="shared" ref="CX206:CX207" si="1518">+CV206*CO206</f>
        <v>0</v>
      </c>
    </row>
    <row r="207" spans="1:102" x14ac:dyDescent="0.25">
      <c r="A207" s="5" t="s">
        <v>30183</v>
      </c>
      <c r="B207" s="4" t="s">
        <v>30184</v>
      </c>
      <c r="C207" s="13">
        <v>3.75</v>
      </c>
      <c r="D207" s="19">
        <f>+G207+J207+M207+P207+S207+V207+Y207+AB207+AE207+AH207+AK207+AN207+AQ207+AT207+AW207+AZ207+BC207+BF207+BI207+BL207+BO207+BR207+BU207+BX207+CA207+CD207+CG207+CJ207+CM207+CP207+CS207+CV207</f>
        <v>30</v>
      </c>
      <c r="E207" s="5" t="s">
        <v>147</v>
      </c>
      <c r="F207" s="13">
        <f t="shared" si="1486"/>
        <v>112.5</v>
      </c>
      <c r="G207" s="10" t="str">
        <f>IFERROR(VLOOKUP(A207,'1'!U:V,2,0),"0")</f>
        <v>0</v>
      </c>
      <c r="H207" s="5" t="s">
        <v>147</v>
      </c>
      <c r="I207" s="15">
        <f t="shared" si="1487"/>
        <v>0</v>
      </c>
      <c r="J207" s="10" t="str">
        <f>IFERROR(VLOOKUP(A207,'2'!U:V,2,0),"0")</f>
        <v>0</v>
      </c>
      <c r="K207" s="5" t="s">
        <v>147</v>
      </c>
      <c r="L207" s="15">
        <f t="shared" si="1488"/>
        <v>0</v>
      </c>
      <c r="M207" s="10" t="str">
        <f>IFERROR(VLOOKUP(A207,'3'!U:V,2,0),"0")</f>
        <v>0</v>
      </c>
      <c r="N207" s="5" t="s">
        <v>147</v>
      </c>
      <c r="O207" s="15">
        <f t="shared" si="1489"/>
        <v>0</v>
      </c>
      <c r="P207" s="10" t="str">
        <f>IFERROR(VLOOKUP(A207,'4'!U:V,2,0),"0")</f>
        <v>0</v>
      </c>
      <c r="Q207" s="5" t="s">
        <v>147</v>
      </c>
      <c r="R207" s="15">
        <f t="shared" si="1490"/>
        <v>0</v>
      </c>
      <c r="S207" s="10" t="str">
        <f>IFERROR(VLOOKUP(A207,'5'!U:V,2,0),"0")</f>
        <v>0</v>
      </c>
      <c r="T207" s="5" t="s">
        <v>147</v>
      </c>
      <c r="U207" s="15">
        <f t="shared" si="1491"/>
        <v>0</v>
      </c>
      <c r="V207" s="10" t="str">
        <f>IFERROR(VLOOKUP(A207,'6'!U:V,2,0),"0")</f>
        <v>0</v>
      </c>
      <c r="W207" s="5" t="s">
        <v>147</v>
      </c>
      <c r="X207" s="15">
        <f t="shared" si="1492"/>
        <v>0</v>
      </c>
      <c r="Y207" s="10" t="str">
        <f>IFERROR(VLOOKUP(A207,'7'!U:V,2,0),"0")</f>
        <v>0</v>
      </c>
      <c r="Z207" s="5" t="s">
        <v>147</v>
      </c>
      <c r="AA207" s="15">
        <f t="shared" si="1493"/>
        <v>0</v>
      </c>
      <c r="AB207" s="10" t="str">
        <f>IFERROR(VLOOKUP(A207,'8'!U:V,2,0),"0")</f>
        <v>0</v>
      </c>
      <c r="AC207" s="5" t="s">
        <v>147</v>
      </c>
      <c r="AD207" s="15">
        <f t="shared" si="1494"/>
        <v>0</v>
      </c>
      <c r="AE207" s="10" t="str">
        <f>IFERROR(VLOOKUP(A207,'9'!U:V,2,0),"0")</f>
        <v>0</v>
      </c>
      <c r="AF207" s="5" t="s">
        <v>147</v>
      </c>
      <c r="AG207" s="15">
        <f t="shared" si="1495"/>
        <v>0</v>
      </c>
      <c r="AH207" s="10" t="str">
        <f>IFERROR(VLOOKUP(A207,'10'!U:V,2,0),"0")</f>
        <v>0</v>
      </c>
      <c r="AI207" s="5" t="s">
        <v>147</v>
      </c>
      <c r="AJ207" s="15">
        <f t="shared" si="1496"/>
        <v>0</v>
      </c>
      <c r="AK207" s="10" t="str">
        <f>IFERROR(VLOOKUP(A207,'11'!U:V,2,0),"0")</f>
        <v>0</v>
      </c>
      <c r="AL207" s="5" t="s">
        <v>147</v>
      </c>
      <c r="AM207" s="15">
        <f t="shared" si="1497"/>
        <v>0</v>
      </c>
      <c r="AN207" s="10" t="str">
        <f>IFERROR(VLOOKUP(A207,'12'!U:V,2,0),"0")</f>
        <v>0</v>
      </c>
      <c r="AO207" s="5" t="s">
        <v>147</v>
      </c>
      <c r="AP207" s="15">
        <f t="shared" si="1498"/>
        <v>0</v>
      </c>
      <c r="AQ207" s="10" t="str">
        <f>IFERROR(VLOOKUP(A207,'13'!U:V,2,0),"0")</f>
        <v>0</v>
      </c>
      <c r="AR207" s="5" t="s">
        <v>147</v>
      </c>
      <c r="AS207" s="15">
        <f t="shared" si="1499"/>
        <v>0</v>
      </c>
      <c r="AT207" s="10" t="str">
        <f>IFERROR(VLOOKUP(A207,'14'!U:V,2,0),"0")</f>
        <v>0</v>
      </c>
      <c r="AU207" s="5" t="s">
        <v>147</v>
      </c>
      <c r="AV207" s="15">
        <f t="shared" si="1500"/>
        <v>0</v>
      </c>
      <c r="AW207" s="10" t="str">
        <f>IFERROR(VLOOKUP(A207,'15'!U:V,2,0),"0")</f>
        <v>0</v>
      </c>
      <c r="AX207" s="5" t="s">
        <v>147</v>
      </c>
      <c r="AY207" s="15">
        <f t="shared" si="1501"/>
        <v>0</v>
      </c>
      <c r="AZ207" s="10" t="str">
        <f>IFERROR(VLOOKUP(A207,'16'!U:V,2,0),"0")</f>
        <v>0</v>
      </c>
      <c r="BA207" s="5" t="s">
        <v>147</v>
      </c>
      <c r="BB207" s="15">
        <f t="shared" si="1502"/>
        <v>0</v>
      </c>
      <c r="BC207" s="10" t="str">
        <f>IFERROR(VLOOKUP(A207,'17'!U:V,2,0),"0")</f>
        <v>0</v>
      </c>
      <c r="BD207" s="5" t="s">
        <v>147</v>
      </c>
      <c r="BE207" s="15">
        <f t="shared" si="1503"/>
        <v>0</v>
      </c>
      <c r="BF207" s="10" t="str">
        <f>IFERROR(VLOOKUP(A207,'18'!U:V,2,0),"0")</f>
        <v>0</v>
      </c>
      <c r="BG207" s="5" t="s">
        <v>147</v>
      </c>
      <c r="BH207" s="15">
        <f t="shared" si="1504"/>
        <v>0</v>
      </c>
      <c r="BI207" s="10" t="str">
        <f>IFERROR(VLOOKUP(A207,'19'!U:V,2,0),"0")</f>
        <v>0</v>
      </c>
      <c r="BJ207" s="5" t="s">
        <v>147</v>
      </c>
      <c r="BK207" s="15">
        <f t="shared" si="1505"/>
        <v>0</v>
      </c>
      <c r="BL207" s="10" t="str">
        <f>IFERROR(VLOOKUP(A207,'20'!U:V,2,0),"0")</f>
        <v>0</v>
      </c>
      <c r="BM207" s="5" t="s">
        <v>147</v>
      </c>
      <c r="BN207" s="15">
        <f t="shared" si="1506"/>
        <v>0</v>
      </c>
      <c r="BO207" s="10" t="str">
        <f>IFERROR(VLOOKUP(A207,'21'!U:V,2,0),"0")</f>
        <v>0</v>
      </c>
      <c r="BP207" s="5" t="s">
        <v>147</v>
      </c>
      <c r="BQ207" s="15">
        <f t="shared" si="1507"/>
        <v>0</v>
      </c>
      <c r="BR207" s="10" t="str">
        <f>IFERROR(VLOOKUP(A207,'22'!U:V,2,0),"0")</f>
        <v>0</v>
      </c>
      <c r="BS207" s="5" t="s">
        <v>147</v>
      </c>
      <c r="BT207" s="15">
        <f t="shared" si="1508"/>
        <v>0</v>
      </c>
      <c r="BU207" s="10" t="str">
        <f>IFERROR(VLOOKUP(A207,'23'!U:V,2,0),"0")</f>
        <v>0</v>
      </c>
      <c r="BV207" s="5" t="s">
        <v>147</v>
      </c>
      <c r="BW207" s="15">
        <f t="shared" si="1509"/>
        <v>0</v>
      </c>
      <c r="BX207" s="10" t="str">
        <f>IFERROR(VLOOKUP(A207,'24'!U:V,2,0),"0")</f>
        <v>0</v>
      </c>
      <c r="BY207" s="5" t="s">
        <v>147</v>
      </c>
      <c r="BZ207" s="15">
        <f t="shared" si="1510"/>
        <v>0</v>
      </c>
      <c r="CA207" s="10" t="str">
        <f>IFERROR(VLOOKUP(A207,'25'!U:V,2,0),"0")</f>
        <v>0</v>
      </c>
      <c r="CB207" s="5" t="s">
        <v>147</v>
      </c>
      <c r="CC207" s="15">
        <f t="shared" si="1511"/>
        <v>0</v>
      </c>
      <c r="CD207" s="10" t="str">
        <f>IFERROR(VLOOKUP(A207,'26'!U:V,2,0),"0")</f>
        <v>0</v>
      </c>
      <c r="CE207" s="5" t="s">
        <v>147</v>
      </c>
      <c r="CF207" s="15">
        <f t="shared" si="1512"/>
        <v>0</v>
      </c>
      <c r="CG207" s="10" t="str">
        <f>IFERROR(VLOOKUP(A207,'27'!U:V,2,0),"0")</f>
        <v>0</v>
      </c>
      <c r="CH207" s="5" t="s">
        <v>147</v>
      </c>
      <c r="CI207" s="15">
        <f t="shared" si="1513"/>
        <v>0</v>
      </c>
      <c r="CJ207" s="10" t="str">
        <f>IFERROR(VLOOKUP(A207,'28'!U:V,2,0),"0")</f>
        <v>0</v>
      </c>
      <c r="CK207" s="5" t="s">
        <v>147</v>
      </c>
      <c r="CL207" s="15">
        <f t="shared" si="1514"/>
        <v>0</v>
      </c>
      <c r="CM207" s="10" t="str">
        <f>IFERROR(VLOOKUP(A207,'29'!U:V,2,0),"0")</f>
        <v>0</v>
      </c>
      <c r="CN207" s="5" t="s">
        <v>147</v>
      </c>
      <c r="CO207" s="15">
        <f t="shared" si="1515"/>
        <v>0</v>
      </c>
      <c r="CP207" s="10" t="str">
        <f>IFERROR(VLOOKUP(A207,'30'!U:V,2,0),"0")</f>
        <v>0</v>
      </c>
      <c r="CQ207" s="5" t="s">
        <v>147</v>
      </c>
      <c r="CR207" s="15">
        <f t="shared" si="1516"/>
        <v>0</v>
      </c>
      <c r="CS207" s="10">
        <f>IFERROR(VLOOKUP(A207,'31'!U:V,2,0),"0")</f>
        <v>30</v>
      </c>
      <c r="CT207" s="5" t="s">
        <v>147</v>
      </c>
      <c r="CU207" s="15">
        <f t="shared" si="1517"/>
        <v>112.5</v>
      </c>
      <c r="CV207" s="10" t="str">
        <f>IFERROR(VLOOKUP(A207,'เซต1-31'!V:W,2,0),"0")</f>
        <v>0</v>
      </c>
      <c r="CW207" s="5" t="s">
        <v>147</v>
      </c>
      <c r="CX207" s="15">
        <f t="shared" si="1518"/>
        <v>0</v>
      </c>
    </row>
  </sheetData>
  <autoFilter ref="A4:CU206" xr:uid="{3BB70A44-8E24-460E-AEF1-23CC5E2DF68D}"/>
  <mergeCells count="36">
    <mergeCell ref="J3:L3"/>
    <mergeCell ref="A3:A4"/>
    <mergeCell ref="B3:B4"/>
    <mergeCell ref="C3:C4"/>
    <mergeCell ref="D3:F3"/>
    <mergeCell ref="G3:I3"/>
    <mergeCell ref="AT3:AV3"/>
    <mergeCell ref="M3:O3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CD3:CF3"/>
    <mergeCell ref="AW3:AY3"/>
    <mergeCell ref="AZ3:BB3"/>
    <mergeCell ref="BC3:BE3"/>
    <mergeCell ref="BF3:BH3"/>
    <mergeCell ref="BI3:BK3"/>
    <mergeCell ref="BL3:BN3"/>
    <mergeCell ref="BO3:BQ3"/>
    <mergeCell ref="BR3:BT3"/>
    <mergeCell ref="BU3:BW3"/>
    <mergeCell ref="BX3:BZ3"/>
    <mergeCell ref="CA3:CC3"/>
    <mergeCell ref="CV3:CX3"/>
    <mergeCell ref="CG3:CI3"/>
    <mergeCell ref="CJ3:CL3"/>
    <mergeCell ref="CM3:CO3"/>
    <mergeCell ref="CP3:CR3"/>
    <mergeCell ref="CS3:CU3"/>
  </mergeCells>
  <phoneticPr fontId="12" type="noConversion"/>
  <conditionalFormatting sqref="A1:A1048576">
    <cfRule type="duplicateValues" dxfId="14" priority="8"/>
  </conditionalFormatting>
  <pageMargins left="0.23622047244094491" right="0.23622047244094491" top="0.74803149606299213" bottom="0.74803149606299213" header="0.31496062992125984" footer="0.31496062992125984"/>
  <pageSetup paperSize="9" scale="10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714F9-C043-4EAF-ABBD-12591F0E2D83}">
  <sheetPr>
    <tabColor rgb="FF66FF66"/>
  </sheetPr>
  <dimension ref="A1:N15"/>
  <sheetViews>
    <sheetView tabSelected="1" zoomScale="115" zoomScaleNormal="115" workbookViewId="0">
      <pane xSplit="1" ySplit="2" topLeftCell="B3" activePane="bottomRight" state="frozen"/>
      <selection activeCell="U517" sqref="U517"/>
      <selection pane="topRight" activeCell="U517" sqref="U517"/>
      <selection pane="bottomLeft" activeCell="U517" sqref="U517"/>
      <selection pane="bottomRight" sqref="A1:I14"/>
    </sheetView>
  </sheetViews>
  <sheetFormatPr defaultColWidth="8.81640625" defaultRowHeight="23.4" x14ac:dyDescent="0.6"/>
  <cols>
    <col min="1" max="1" width="7.1796875" style="22" customWidth="1"/>
    <col min="2" max="2" width="26.90625" style="22" bestFit="1" customWidth="1"/>
    <col min="3" max="3" width="11.90625" style="1" bestFit="1" customWidth="1"/>
    <col min="4" max="4" width="11.6328125" style="1" customWidth="1"/>
    <col min="5" max="5" width="20.54296875" style="1" customWidth="1"/>
    <col min="6" max="6" width="9.1796875" style="83" bestFit="1" customWidth="1"/>
    <col min="7" max="7" width="22.1796875" style="1" bestFit="1" customWidth="1"/>
    <col min="8" max="8" width="12.81640625" style="1" bestFit="1" customWidth="1"/>
    <col min="9" max="9" width="8.81640625" style="1"/>
    <col min="10" max="10" width="10.6328125" style="1" customWidth="1"/>
    <col min="11" max="11" width="14.453125" style="1" bestFit="1" customWidth="1"/>
    <col min="12" max="12" width="11.6328125" style="1" bestFit="1" customWidth="1"/>
    <col min="13" max="16384" width="8.81640625" style="1"/>
  </cols>
  <sheetData>
    <row r="1" spans="1:14" s="24" customFormat="1" ht="28.8" x14ac:dyDescent="0.75">
      <c r="A1" s="24" t="s">
        <v>624</v>
      </c>
      <c r="F1" s="81"/>
    </row>
    <row r="2" spans="1:14" s="23" customFormat="1" ht="26.4" x14ac:dyDescent="0.7">
      <c r="A2" s="26" t="s">
        <v>235</v>
      </c>
      <c r="B2" s="26" t="s">
        <v>246</v>
      </c>
      <c r="C2" s="26" t="s">
        <v>252</v>
      </c>
      <c r="D2" s="53" t="s">
        <v>579</v>
      </c>
      <c r="E2" s="52" t="s">
        <v>17</v>
      </c>
      <c r="F2" s="82"/>
    </row>
    <row r="3" spans="1:14" ht="26.4" x14ac:dyDescent="0.7">
      <c r="A3" s="22">
        <v>1</v>
      </c>
      <c r="B3" s="21" t="s">
        <v>236</v>
      </c>
      <c r="C3" s="27">
        <f>+ALL!F2</f>
        <v>662005.13</v>
      </c>
      <c r="D3" s="54">
        <f>+C3/H3</f>
        <v>0.45020397686437374</v>
      </c>
      <c r="F3" s="86">
        <v>20320.294333333335</v>
      </c>
      <c r="G3" s="31" t="s">
        <v>514</v>
      </c>
      <c r="H3" s="32">
        <f>+[1]สรุป!$D$41</f>
        <v>1470455.98</v>
      </c>
      <c r="I3" s="33"/>
      <c r="K3" s="23"/>
      <c r="L3" s="23"/>
      <c r="M3" s="23"/>
      <c r="N3" s="23"/>
    </row>
    <row r="4" spans="1:14" ht="26.4" x14ac:dyDescent="0.7">
      <c r="A4" s="22">
        <v>2</v>
      </c>
      <c r="B4" s="21" t="s">
        <v>237</v>
      </c>
      <c r="C4" s="27">
        <v>55563.199999999997</v>
      </c>
      <c r="D4" s="54">
        <f>+C4/H3</f>
        <v>3.7786374264668569E-2</v>
      </c>
      <c r="E4" s="78"/>
      <c r="F4" s="86">
        <v>2082.2266666666669</v>
      </c>
      <c r="G4" s="31" t="s">
        <v>516</v>
      </c>
      <c r="H4" s="32">
        <f>+C14</f>
        <v>1227110.546711111</v>
      </c>
      <c r="I4" s="33"/>
      <c r="K4" s="23"/>
      <c r="L4" s="23"/>
      <c r="M4" s="23"/>
      <c r="N4" s="23"/>
    </row>
    <row r="5" spans="1:14" ht="27" thickBot="1" x14ac:dyDescent="0.75">
      <c r="A5" s="22">
        <v>3</v>
      </c>
      <c r="B5" s="21" t="s">
        <v>238</v>
      </c>
      <c r="C5" s="27">
        <v>11051.88</v>
      </c>
      <c r="D5" s="54">
        <f>+C5/H3</f>
        <v>7.515954336830946E-3</v>
      </c>
      <c r="E5" s="78"/>
      <c r="F5" s="86">
        <v>370.25266666666664</v>
      </c>
      <c r="G5" s="34" t="s">
        <v>253</v>
      </c>
      <c r="H5" s="35">
        <f>+H3-H4</f>
        <v>243345.43328888901</v>
      </c>
      <c r="I5" s="36" t="s">
        <v>254</v>
      </c>
      <c r="K5" s="23"/>
      <c r="L5" s="23"/>
      <c r="M5" s="23"/>
      <c r="N5" s="23"/>
    </row>
    <row r="6" spans="1:14" s="4" customFormat="1" ht="27" thickTop="1" x14ac:dyDescent="0.7">
      <c r="A6" s="5">
        <v>4</v>
      </c>
      <c r="B6" s="75" t="s">
        <v>239</v>
      </c>
      <c r="C6" s="27">
        <v>253412.76</v>
      </c>
      <c r="D6" s="76">
        <f>+C6/H3</f>
        <v>0.17233617561268308</v>
      </c>
      <c r="E6" s="78"/>
      <c r="F6" s="86">
        <v>7200</v>
      </c>
      <c r="G6" s="77"/>
      <c r="H6" s="13"/>
      <c r="J6" s="1"/>
      <c r="K6" s="23"/>
      <c r="L6" s="23"/>
      <c r="M6" s="23"/>
      <c r="N6" s="23"/>
    </row>
    <row r="7" spans="1:14" ht="26.4" x14ac:dyDescent="0.7">
      <c r="A7" s="22">
        <v>5</v>
      </c>
      <c r="B7" s="21" t="s">
        <v>584</v>
      </c>
      <c r="C7" s="27">
        <v>46813.120000000003</v>
      </c>
      <c r="D7" s="54">
        <f>+C7/H3</f>
        <v>3.1835784706727502E-2</v>
      </c>
      <c r="F7" s="86">
        <v>647.62099999999998</v>
      </c>
      <c r="G7" s="38" t="s">
        <v>517</v>
      </c>
      <c r="H7" s="39"/>
      <c r="I7" s="40"/>
      <c r="K7" s="23"/>
      <c r="L7" s="23"/>
      <c r="M7" s="23"/>
      <c r="N7" s="23"/>
    </row>
    <row r="8" spans="1:14" ht="26.4" x14ac:dyDescent="0.7">
      <c r="A8" s="22">
        <v>6</v>
      </c>
      <c r="B8" s="21" t="s">
        <v>243</v>
      </c>
      <c r="C8" s="27">
        <v>196482.1</v>
      </c>
      <c r="D8" s="54">
        <f>+C8/H3</f>
        <v>0.13361984491368453</v>
      </c>
      <c r="E8" s="61" t="s">
        <v>586</v>
      </c>
      <c r="F8" s="86">
        <v>7714.7743333333328</v>
      </c>
      <c r="G8" s="38" t="s">
        <v>518</v>
      </c>
      <c r="H8" s="39"/>
      <c r="I8" s="40"/>
      <c r="K8" s="23"/>
      <c r="L8" s="23"/>
      <c r="M8" s="23"/>
      <c r="N8" s="23"/>
    </row>
    <row r="9" spans="1:14" ht="27" thickBot="1" x14ac:dyDescent="0.75">
      <c r="A9" s="22">
        <v>7</v>
      </c>
      <c r="B9" s="21" t="s">
        <v>244</v>
      </c>
      <c r="C9" s="27">
        <f>+F9*31</f>
        <v>0</v>
      </c>
      <c r="D9" s="54">
        <f>+C9/H3</f>
        <v>0</v>
      </c>
      <c r="F9" s="86">
        <v>0</v>
      </c>
      <c r="G9" s="41" t="s">
        <v>253</v>
      </c>
      <c r="H9" s="42">
        <f>+H7+H8</f>
        <v>0</v>
      </c>
      <c r="I9" s="43" t="s">
        <v>254</v>
      </c>
      <c r="K9" s="23"/>
      <c r="L9" s="23"/>
      <c r="M9" s="23"/>
      <c r="N9" s="23"/>
    </row>
    <row r="10" spans="1:14" ht="27" thickTop="1" x14ac:dyDescent="0.7">
      <c r="A10" s="22">
        <v>8</v>
      </c>
      <c r="B10" s="21" t="s">
        <v>245</v>
      </c>
      <c r="C10" s="27">
        <f t="shared" ref="C10:C13" si="0">+F10*31</f>
        <v>0</v>
      </c>
      <c r="D10" s="54">
        <f>+C10/H3</f>
        <v>0</v>
      </c>
      <c r="F10" s="86">
        <v>0</v>
      </c>
      <c r="H10" s="37"/>
      <c r="K10" s="23"/>
      <c r="L10" s="23"/>
      <c r="M10" s="23"/>
      <c r="N10" s="23"/>
    </row>
    <row r="11" spans="1:14" ht="26.4" x14ac:dyDescent="0.7">
      <c r="A11" s="22">
        <v>9</v>
      </c>
      <c r="B11" s="21" t="s">
        <v>251</v>
      </c>
      <c r="C11" s="27">
        <f t="shared" si="0"/>
        <v>1177.8567111111111</v>
      </c>
      <c r="D11" s="54">
        <f>+C11/H3</f>
        <v>8.0101460168233737E-4</v>
      </c>
      <c r="F11" s="86">
        <v>37.995377777777776</v>
      </c>
      <c r="G11" s="44" t="s">
        <v>519</v>
      </c>
      <c r="H11" s="45">
        <f>+H5</f>
        <v>243345.43328888901</v>
      </c>
      <c r="I11" s="46"/>
      <c r="K11" s="23"/>
      <c r="L11" s="23"/>
      <c r="M11" s="23"/>
      <c r="N11" s="23"/>
    </row>
    <row r="12" spans="1:14" x14ac:dyDescent="0.6">
      <c r="A12" s="22">
        <v>10</v>
      </c>
      <c r="B12" s="21" t="s">
        <v>590</v>
      </c>
      <c r="C12" s="27">
        <f>+F12*31</f>
        <v>604.5</v>
      </c>
      <c r="D12" s="54">
        <f>+C12/H3</f>
        <v>4.1109697143058984E-4</v>
      </c>
      <c r="F12" s="86">
        <v>19.5</v>
      </c>
      <c r="G12" s="44" t="s">
        <v>520</v>
      </c>
      <c r="H12" s="45">
        <f>+H9</f>
        <v>0</v>
      </c>
      <c r="I12" s="46"/>
    </row>
    <row r="13" spans="1:14" ht="27" thickBot="1" x14ac:dyDescent="0.75">
      <c r="A13" s="22">
        <v>11</v>
      </c>
      <c r="B13" s="21" t="s">
        <v>600</v>
      </c>
      <c r="C13" s="27">
        <f t="shared" si="0"/>
        <v>0</v>
      </c>
      <c r="D13" s="54">
        <f>+C13/H3</f>
        <v>0</v>
      </c>
      <c r="F13" s="86">
        <v>0</v>
      </c>
      <c r="G13" s="47" t="s">
        <v>521</v>
      </c>
      <c r="H13" s="48">
        <f>+H11-H12</f>
        <v>243345.43328888901</v>
      </c>
      <c r="I13" s="49" t="s">
        <v>254</v>
      </c>
    </row>
    <row r="14" spans="1:14" ht="27.6" thickTop="1" thickBot="1" x14ac:dyDescent="0.75">
      <c r="B14" s="25" t="s">
        <v>253</v>
      </c>
      <c r="C14" s="28">
        <f>SUM(C3:C13)</f>
        <v>1227110.546711111</v>
      </c>
      <c r="D14" s="23" t="s">
        <v>254</v>
      </c>
      <c r="E14" s="23"/>
    </row>
    <row r="15" spans="1:14" ht="24" thickTop="1" x14ac:dyDescent="0.6"/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E070E-4C9C-4D7C-9FDC-2FE1FBC85A79}">
  <sheetPr>
    <tabColor rgb="FFFFFF00"/>
    <pageSetUpPr fitToPage="1"/>
  </sheetPr>
  <dimension ref="A1:N20"/>
  <sheetViews>
    <sheetView zoomScaleNormal="100" workbookViewId="0">
      <pane xSplit="1" ySplit="2" topLeftCell="B3" activePane="bottomRight" state="frozen"/>
      <selection activeCell="U517" sqref="U517"/>
      <selection pane="topRight" activeCell="U517" sqref="U517"/>
      <selection pane="bottomLeft" activeCell="U517" sqref="U517"/>
      <selection pane="bottomRight" activeCell="B1" sqref="B1"/>
    </sheetView>
  </sheetViews>
  <sheetFormatPr defaultColWidth="8.81640625" defaultRowHeight="23.4" x14ac:dyDescent="0.6"/>
  <cols>
    <col min="1" max="1" width="7.1796875" style="22" customWidth="1"/>
    <col min="2" max="2" width="27.81640625" style="22" bestFit="1" customWidth="1"/>
    <col min="3" max="3" width="12.81640625" style="1" bestFit="1" customWidth="1"/>
    <col min="4" max="4" width="9" style="66" customWidth="1"/>
    <col min="5" max="5" width="17.36328125" style="1" customWidth="1"/>
    <col min="6" max="6" width="1.36328125" style="1" customWidth="1"/>
    <col min="7" max="7" width="28.81640625" style="1" customWidth="1"/>
    <col min="8" max="8" width="11.90625" style="1" bestFit="1" customWidth="1"/>
    <col min="9" max="9" width="8.81640625" style="1"/>
    <col min="10" max="10" width="1.36328125" style="1" customWidth="1"/>
    <col min="11" max="11" width="29.453125" style="1" customWidth="1"/>
    <col min="12" max="12" width="11.90625" style="1" bestFit="1" customWidth="1"/>
    <col min="13" max="13" width="8.81640625" style="1"/>
    <col min="14" max="14" width="11.6328125" style="1" bestFit="1" customWidth="1"/>
    <col min="15" max="16384" width="8.81640625" style="1"/>
  </cols>
  <sheetData>
    <row r="1" spans="1:14" s="24" customFormat="1" ht="28.8" x14ac:dyDescent="0.75">
      <c r="A1" s="24" t="s">
        <v>625</v>
      </c>
      <c r="D1" s="51"/>
    </row>
    <row r="2" spans="1:14" s="8" customFormat="1" ht="52.2" customHeight="1" x14ac:dyDescent="0.25">
      <c r="A2" s="52" t="s">
        <v>235</v>
      </c>
      <c r="B2" s="52" t="s">
        <v>246</v>
      </c>
      <c r="C2" s="52" t="s">
        <v>252</v>
      </c>
      <c r="D2" s="53" t="s">
        <v>579</v>
      </c>
      <c r="E2" s="52" t="s">
        <v>17</v>
      </c>
      <c r="K2" s="7"/>
      <c r="L2" s="7"/>
      <c r="M2" s="7"/>
    </row>
    <row r="3" spans="1:14" ht="26.4" x14ac:dyDescent="0.7">
      <c r="A3" s="22">
        <v>1</v>
      </c>
      <c r="B3" s="21" t="s">
        <v>236</v>
      </c>
      <c r="C3" s="27">
        <f>+ALL!F2</f>
        <v>662005.13</v>
      </c>
      <c r="D3" s="54">
        <f>+C3/H3</f>
        <v>0.68674112646311425</v>
      </c>
      <c r="G3" s="55" t="s">
        <v>515</v>
      </c>
      <c r="H3" s="56">
        <v>963980.61</v>
      </c>
      <c r="I3" s="57"/>
      <c r="K3" s="38" t="s">
        <v>517</v>
      </c>
      <c r="L3" s="39"/>
      <c r="M3" s="40"/>
      <c r="N3" s="23"/>
    </row>
    <row r="4" spans="1:14" ht="26.4" x14ac:dyDescent="0.7">
      <c r="A4" s="22">
        <v>2</v>
      </c>
      <c r="B4" s="21" t="s">
        <v>237</v>
      </c>
      <c r="C4" s="79"/>
      <c r="D4" s="54">
        <f>+C4/H3</f>
        <v>0</v>
      </c>
      <c r="G4" s="55" t="s">
        <v>580</v>
      </c>
      <c r="H4" s="56"/>
      <c r="I4" s="57"/>
      <c r="K4" s="38" t="s">
        <v>518</v>
      </c>
      <c r="L4" s="39"/>
      <c r="M4" s="40"/>
      <c r="N4" s="23"/>
    </row>
    <row r="5" spans="1:14" ht="26.4" x14ac:dyDescent="0.7">
      <c r="A5" s="22">
        <v>3</v>
      </c>
      <c r="B5" s="21" t="s">
        <v>238</v>
      </c>
      <c r="C5" s="79"/>
      <c r="D5" s="54">
        <f>+C5/H3</f>
        <v>0</v>
      </c>
      <c r="G5" s="55" t="s">
        <v>581</v>
      </c>
      <c r="H5" s="56"/>
      <c r="I5" s="57"/>
      <c r="K5" s="38" t="s">
        <v>582</v>
      </c>
      <c r="L5" s="39"/>
      <c r="M5" s="40"/>
      <c r="N5" s="58"/>
    </row>
    <row r="6" spans="1:14" ht="27" thickBot="1" x14ac:dyDescent="0.75">
      <c r="A6" s="22">
        <v>4</v>
      </c>
      <c r="B6" s="21" t="s">
        <v>239</v>
      </c>
      <c r="C6" s="80"/>
      <c r="D6" s="54">
        <f>+C6/H3</f>
        <v>0</v>
      </c>
      <c r="G6" s="55" t="s">
        <v>583</v>
      </c>
      <c r="H6" s="59"/>
      <c r="I6" s="57"/>
      <c r="K6" s="41" t="s">
        <v>253</v>
      </c>
      <c r="L6" s="42">
        <f>+L3+L4+L5</f>
        <v>0</v>
      </c>
      <c r="M6" s="43" t="s">
        <v>254</v>
      </c>
      <c r="N6" s="23"/>
    </row>
    <row r="7" spans="1:14" ht="24.6" thickTop="1" thickBot="1" x14ac:dyDescent="0.65">
      <c r="A7" s="22">
        <v>5</v>
      </c>
      <c r="B7" s="21" t="s">
        <v>584</v>
      </c>
      <c r="C7" s="79"/>
      <c r="D7" s="54">
        <f>+C7/H3</f>
        <v>0</v>
      </c>
      <c r="G7" s="55" t="s">
        <v>585</v>
      </c>
      <c r="H7" s="60">
        <f>+H3-H4-H5-H6</f>
        <v>963980.61</v>
      </c>
      <c r="I7" s="57"/>
    </row>
    <row r="8" spans="1:14" ht="24" thickTop="1" x14ac:dyDescent="0.6">
      <c r="A8" s="22">
        <v>6</v>
      </c>
      <c r="B8" s="21" t="s">
        <v>243</v>
      </c>
      <c r="C8" s="27"/>
      <c r="D8" s="54">
        <f>+C8/H3</f>
        <v>0</v>
      </c>
      <c r="E8" s="61" t="s">
        <v>586</v>
      </c>
      <c r="G8" s="55" t="s">
        <v>587</v>
      </c>
      <c r="H8" s="56">
        <f>+C14</f>
        <v>662603.13</v>
      </c>
      <c r="I8" s="57"/>
    </row>
    <row r="9" spans="1:14" x14ac:dyDescent="0.6">
      <c r="A9" s="22">
        <v>7</v>
      </c>
      <c r="B9" s="21" t="s">
        <v>244</v>
      </c>
      <c r="C9" s="27"/>
      <c r="D9" s="54">
        <f>+C9/H3</f>
        <v>0</v>
      </c>
      <c r="G9" s="55" t="s">
        <v>588</v>
      </c>
      <c r="H9" s="56">
        <f>+L6</f>
        <v>0</v>
      </c>
      <c r="I9" s="57"/>
    </row>
    <row r="10" spans="1:14" ht="27" thickBot="1" x14ac:dyDescent="0.75">
      <c r="A10" s="22">
        <v>8</v>
      </c>
      <c r="B10" s="21" t="s">
        <v>245</v>
      </c>
      <c r="C10" s="27"/>
      <c r="D10" s="54">
        <f>+C10/H3</f>
        <v>0</v>
      </c>
      <c r="G10" s="62" t="s">
        <v>253</v>
      </c>
      <c r="H10" s="63">
        <f>+H3-H4-H5-H8-H6-H9</f>
        <v>301377.48</v>
      </c>
      <c r="I10" s="64" t="s">
        <v>254</v>
      </c>
    </row>
    <row r="11" spans="1:14" ht="24" thickTop="1" x14ac:dyDescent="0.6">
      <c r="A11" s="22">
        <v>9</v>
      </c>
      <c r="B11" s="21" t="s">
        <v>251</v>
      </c>
      <c r="C11" s="27"/>
      <c r="D11" s="54">
        <f>+C11/H3</f>
        <v>0</v>
      </c>
    </row>
    <row r="12" spans="1:14" x14ac:dyDescent="0.6">
      <c r="A12" s="22">
        <v>10</v>
      </c>
      <c r="B12" s="21" t="s">
        <v>589</v>
      </c>
      <c r="C12" s="27"/>
      <c r="D12" s="54">
        <f>+C12/H3</f>
        <v>0</v>
      </c>
    </row>
    <row r="13" spans="1:14" x14ac:dyDescent="0.6">
      <c r="A13" s="22">
        <v>11</v>
      </c>
      <c r="B13" s="21" t="s">
        <v>590</v>
      </c>
      <c r="C13" s="27">
        <v>598</v>
      </c>
      <c r="D13" s="54" t="e">
        <f>+C13/H4</f>
        <v>#DIV/0!</v>
      </c>
    </row>
    <row r="14" spans="1:14" ht="27" thickBot="1" x14ac:dyDescent="0.75">
      <c r="B14" s="25" t="s">
        <v>253</v>
      </c>
      <c r="C14" s="28">
        <f>SUM(C2:C13)</f>
        <v>662603.13</v>
      </c>
      <c r="D14" s="23" t="s">
        <v>254</v>
      </c>
      <c r="E14" s="23"/>
      <c r="K14" s="27"/>
    </row>
    <row r="15" spans="1:14" ht="24" thickTop="1" x14ac:dyDescent="0.6">
      <c r="C15" s="22"/>
      <c r="D15" s="65"/>
      <c r="E15" s="22"/>
    </row>
    <row r="16" spans="1:14" x14ac:dyDescent="0.6">
      <c r="F16" s="22"/>
    </row>
    <row r="19" spans="8:11" x14ac:dyDescent="0.6">
      <c r="K19" s="27"/>
    </row>
    <row r="20" spans="8:11" x14ac:dyDescent="0.6">
      <c r="H20" s="27"/>
    </row>
  </sheetData>
  <pageMargins left="0.25" right="0.25" top="0.75" bottom="0.75" header="0.3" footer="0.3"/>
  <pageSetup paperSize="9" scale="73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5DA89-E8C4-454E-AA41-7A35A1CF387A}">
  <sheetPr>
    <tabColor rgb="FF7030A0"/>
  </sheetPr>
  <dimension ref="A1:E12"/>
  <sheetViews>
    <sheetView workbookViewId="0">
      <pane xSplit="2" ySplit="2" topLeftCell="C3" activePane="bottomRight" state="frozen"/>
      <selection activeCell="U517" sqref="U517"/>
      <selection pane="topRight" activeCell="U517" sqref="U517"/>
      <selection pane="bottomLeft" activeCell="U517" sqref="U517"/>
      <selection pane="bottomRight" activeCell="E18" sqref="E18"/>
    </sheetView>
  </sheetViews>
  <sheetFormatPr defaultColWidth="8.81640625" defaultRowHeight="23.4" x14ac:dyDescent="0.6"/>
  <cols>
    <col min="1" max="1" width="8.81640625" style="22"/>
    <col min="2" max="2" width="8.81640625" style="1"/>
    <col min="3" max="3" width="15.81640625" style="1" customWidth="1"/>
    <col min="4" max="4" width="12.90625" style="37" customWidth="1"/>
    <col min="5" max="16384" width="8.81640625" style="1"/>
  </cols>
  <sheetData>
    <row r="1" spans="1:5" s="67" customFormat="1" ht="28.8" x14ac:dyDescent="0.75">
      <c r="A1" s="24" t="s">
        <v>626</v>
      </c>
      <c r="D1" s="68"/>
    </row>
    <row r="2" spans="1:5" s="23" customFormat="1" ht="22.2" customHeight="1" x14ac:dyDescent="0.7">
      <c r="A2" s="69" t="s">
        <v>591</v>
      </c>
      <c r="B2" s="70" t="s">
        <v>246</v>
      </c>
      <c r="C2" s="70" t="s">
        <v>592</v>
      </c>
      <c r="D2" s="71" t="s">
        <v>593</v>
      </c>
      <c r="E2" s="70" t="s">
        <v>17</v>
      </c>
    </row>
    <row r="3" spans="1:5" x14ac:dyDescent="0.6">
      <c r="A3" s="22">
        <v>1</v>
      </c>
      <c r="B3" s="1" t="s">
        <v>594</v>
      </c>
      <c r="C3" s="1" t="s">
        <v>22</v>
      </c>
      <c r="D3" s="37">
        <v>0</v>
      </c>
    </row>
    <row r="4" spans="1:5" x14ac:dyDescent="0.6">
      <c r="A4" s="22">
        <v>2</v>
      </c>
      <c r="B4" s="1" t="s">
        <v>595</v>
      </c>
      <c r="C4" s="1" t="s">
        <v>22</v>
      </c>
      <c r="D4" s="37">
        <v>137725.4</v>
      </c>
    </row>
    <row r="5" spans="1:5" x14ac:dyDescent="0.6">
      <c r="A5" s="22">
        <v>3</v>
      </c>
      <c r="B5" s="1" t="s">
        <v>594</v>
      </c>
      <c r="C5" s="1" t="s">
        <v>40</v>
      </c>
      <c r="D5" s="37">
        <v>0</v>
      </c>
    </row>
    <row r="6" spans="1:5" x14ac:dyDescent="0.6">
      <c r="A6" s="22">
        <v>4</v>
      </c>
      <c r="B6" s="1" t="s">
        <v>595</v>
      </c>
      <c r="C6" s="1" t="s">
        <v>40</v>
      </c>
      <c r="D6" s="37">
        <v>15334.77</v>
      </c>
    </row>
    <row r="7" spans="1:5" x14ac:dyDescent="0.6">
      <c r="A7" s="22">
        <v>5</v>
      </c>
      <c r="B7" s="1" t="s">
        <v>594</v>
      </c>
      <c r="C7" s="1" t="s">
        <v>43</v>
      </c>
      <c r="D7" s="37">
        <v>0</v>
      </c>
    </row>
    <row r="8" spans="1:5" x14ac:dyDescent="0.6">
      <c r="A8" s="22">
        <v>6</v>
      </c>
      <c r="B8" s="1" t="s">
        <v>595</v>
      </c>
      <c r="C8" s="1" t="s">
        <v>596</v>
      </c>
      <c r="D8" s="37">
        <v>38484.870000000003</v>
      </c>
    </row>
    <row r="9" spans="1:5" x14ac:dyDescent="0.6">
      <c r="A9" s="22">
        <v>7</v>
      </c>
      <c r="B9" s="1" t="s">
        <v>595</v>
      </c>
      <c r="C9" s="1" t="s">
        <v>597</v>
      </c>
      <c r="D9" s="37">
        <v>4937.0600000000004</v>
      </c>
    </row>
    <row r="10" spans="1:5" x14ac:dyDescent="0.6">
      <c r="A10" s="22">
        <v>8</v>
      </c>
      <c r="B10" s="1" t="s">
        <v>594</v>
      </c>
      <c r="C10" s="1" t="s">
        <v>598</v>
      </c>
      <c r="D10" s="37">
        <v>46813.120000000003</v>
      </c>
    </row>
    <row r="11" spans="1:5" s="73" customFormat="1" ht="27" thickBot="1" x14ac:dyDescent="0.75">
      <c r="A11" s="72"/>
      <c r="C11" s="25" t="s">
        <v>599</v>
      </c>
      <c r="D11" s="74">
        <f>SUM(D3:D10)</f>
        <v>243295.21999999997</v>
      </c>
      <c r="E11" s="23" t="s">
        <v>254</v>
      </c>
    </row>
    <row r="12" spans="1:5" ht="24" thickTop="1" x14ac:dyDescent="0.6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76CD6-0A11-4AF6-A23B-81CF564EA999}">
  <sheetPr>
    <tabColor rgb="FF00FFFF"/>
  </sheetPr>
  <dimension ref="A1:B13"/>
  <sheetViews>
    <sheetView workbookViewId="0">
      <pane xSplit="1" ySplit="2" topLeftCell="B3" activePane="bottomRight" state="frozen"/>
      <selection activeCell="U517" sqref="U517"/>
      <selection pane="topRight" activeCell="U517" sqref="U517"/>
      <selection pane="bottomLeft" activeCell="U517" sqref="U517"/>
      <selection pane="bottomRight" activeCell="U517" sqref="U517"/>
    </sheetView>
  </sheetViews>
  <sheetFormatPr defaultColWidth="8.81640625" defaultRowHeight="23.4" x14ac:dyDescent="0.6"/>
  <cols>
    <col min="1" max="1" width="7.1796875" style="22" customWidth="1"/>
    <col min="2" max="2" width="26.90625" style="22" bestFit="1" customWidth="1"/>
    <col min="3" max="16384" width="8.81640625" style="1"/>
  </cols>
  <sheetData>
    <row r="1" spans="1:2" s="24" customFormat="1" ht="28.8" x14ac:dyDescent="0.75">
      <c r="A1" s="24" t="s">
        <v>234</v>
      </c>
    </row>
    <row r="2" spans="1:2" s="23" customFormat="1" ht="26.4" x14ac:dyDescent="0.7">
      <c r="A2" s="26" t="s">
        <v>235</v>
      </c>
      <c r="B2" s="26" t="s">
        <v>246</v>
      </c>
    </row>
    <row r="3" spans="1:2" x14ac:dyDescent="0.6">
      <c r="A3" s="22">
        <v>1</v>
      </c>
      <c r="B3" s="21" t="s">
        <v>236</v>
      </c>
    </row>
    <row r="4" spans="1:2" x14ac:dyDescent="0.6">
      <c r="A4" s="22">
        <v>2</v>
      </c>
      <c r="B4" s="21" t="s">
        <v>237</v>
      </c>
    </row>
    <row r="5" spans="1:2" x14ac:dyDescent="0.6">
      <c r="A5" s="22">
        <v>3</v>
      </c>
      <c r="B5" s="21" t="s">
        <v>238</v>
      </c>
    </row>
    <row r="6" spans="1:2" x14ac:dyDescent="0.6">
      <c r="A6" s="22">
        <v>4</v>
      </c>
      <c r="B6" s="21" t="s">
        <v>239</v>
      </c>
    </row>
    <row r="7" spans="1:2" x14ac:dyDescent="0.6">
      <c r="A7" s="22">
        <v>5</v>
      </c>
      <c r="B7" s="21" t="s">
        <v>240</v>
      </c>
    </row>
    <row r="8" spans="1:2" x14ac:dyDescent="0.6">
      <c r="A8" s="22">
        <v>6</v>
      </c>
      <c r="B8" s="21" t="s">
        <v>241</v>
      </c>
    </row>
    <row r="9" spans="1:2" x14ac:dyDescent="0.6">
      <c r="A9" s="22">
        <v>7</v>
      </c>
      <c r="B9" s="21" t="s">
        <v>242</v>
      </c>
    </row>
    <row r="10" spans="1:2" x14ac:dyDescent="0.6">
      <c r="A10" s="22">
        <v>8</v>
      </c>
      <c r="B10" s="21" t="s">
        <v>243</v>
      </c>
    </row>
    <row r="11" spans="1:2" x14ac:dyDescent="0.6">
      <c r="A11" s="22">
        <v>9</v>
      </c>
      <c r="B11" s="21" t="s">
        <v>244</v>
      </c>
    </row>
    <row r="12" spans="1:2" x14ac:dyDescent="0.6">
      <c r="A12" s="22">
        <v>10</v>
      </c>
      <c r="B12" s="21" t="s">
        <v>245</v>
      </c>
    </row>
    <row r="13" spans="1:2" x14ac:dyDescent="0.6">
      <c r="A13" s="22">
        <v>11</v>
      </c>
      <c r="B13" s="21" t="s">
        <v>251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0664C-1555-4B38-A11B-3D6C35EE48F2}">
  <sheetPr>
    <tabColor rgb="FFFFFF00"/>
  </sheetPr>
  <dimension ref="A1:E218"/>
  <sheetViews>
    <sheetView workbookViewId="0">
      <pane xSplit="1" ySplit="1" topLeftCell="B215" activePane="bottomRight" state="frozen"/>
      <selection activeCell="U517" sqref="U517"/>
      <selection pane="topRight" activeCell="U517" sqref="U517"/>
      <selection pane="bottomLeft" activeCell="U517" sqref="U517"/>
      <selection pane="bottomRight" activeCell="B221" sqref="B221"/>
    </sheetView>
  </sheetViews>
  <sheetFormatPr defaultColWidth="8.81640625" defaultRowHeight="23.4" x14ac:dyDescent="0.6"/>
  <cols>
    <col min="1" max="1" width="38.1796875" style="1" bestFit="1" customWidth="1"/>
    <col min="2" max="2" width="93.453125" style="21" customWidth="1"/>
    <col min="3" max="3" width="8.81640625" style="1"/>
    <col min="4" max="4" width="42.81640625" style="1" bestFit="1" customWidth="1"/>
    <col min="5" max="5" width="67.36328125" style="1" bestFit="1" customWidth="1"/>
    <col min="6" max="16384" width="8.81640625" style="1"/>
  </cols>
  <sheetData>
    <row r="1" spans="1:5" s="25" customFormat="1" ht="26.4" x14ac:dyDescent="0.7">
      <c r="A1" s="26" t="s">
        <v>0</v>
      </c>
      <c r="B1" s="26" t="s">
        <v>142</v>
      </c>
      <c r="D1" s="26" t="s">
        <v>510</v>
      </c>
      <c r="E1" s="26" t="s">
        <v>511</v>
      </c>
    </row>
    <row r="2" spans="1:5" x14ac:dyDescent="0.6">
      <c r="A2" s="2" t="s">
        <v>164</v>
      </c>
      <c r="B2" s="3" t="s">
        <v>165</v>
      </c>
      <c r="D2" s="2" t="s">
        <v>347</v>
      </c>
      <c r="E2" s="3" t="s">
        <v>347</v>
      </c>
    </row>
    <row r="3" spans="1:5" x14ac:dyDescent="0.6">
      <c r="A3" s="2" t="s">
        <v>37</v>
      </c>
      <c r="B3" s="3" t="s">
        <v>38</v>
      </c>
      <c r="D3" s="2" t="s">
        <v>391</v>
      </c>
      <c r="E3" s="3" t="s">
        <v>280</v>
      </c>
    </row>
    <row r="4" spans="1:5" x14ac:dyDescent="0.6">
      <c r="A4" s="2" t="s">
        <v>123</v>
      </c>
      <c r="B4" s="3" t="s">
        <v>124</v>
      </c>
      <c r="D4" s="2" t="s">
        <v>377</v>
      </c>
      <c r="E4" s="3" t="s">
        <v>378</v>
      </c>
    </row>
    <row r="5" spans="1:5" x14ac:dyDescent="0.6">
      <c r="A5" s="2" t="s">
        <v>168</v>
      </c>
      <c r="B5" s="3" t="s">
        <v>169</v>
      </c>
      <c r="D5" s="2" t="s">
        <v>499</v>
      </c>
      <c r="E5" s="3" t="s">
        <v>500</v>
      </c>
    </row>
    <row r="6" spans="1:5" x14ac:dyDescent="0.6">
      <c r="A6" s="2" t="s">
        <v>92</v>
      </c>
      <c r="B6" s="3" t="s">
        <v>93</v>
      </c>
      <c r="D6" s="2" t="s">
        <v>380</v>
      </c>
      <c r="E6" s="3" t="s">
        <v>381</v>
      </c>
    </row>
    <row r="7" spans="1:5" x14ac:dyDescent="0.6">
      <c r="A7" s="2" t="s">
        <v>212</v>
      </c>
      <c r="B7" s="3" t="s">
        <v>213</v>
      </c>
      <c r="D7" s="2" t="s">
        <v>425</v>
      </c>
      <c r="E7" s="3" t="s">
        <v>426</v>
      </c>
    </row>
    <row r="8" spans="1:5" x14ac:dyDescent="0.6">
      <c r="A8" s="2" t="s">
        <v>140</v>
      </c>
      <c r="B8" s="3" t="s">
        <v>141</v>
      </c>
      <c r="D8" s="2" t="s">
        <v>335</v>
      </c>
      <c r="E8" s="3" t="s">
        <v>340</v>
      </c>
    </row>
    <row r="9" spans="1:5" x14ac:dyDescent="0.6">
      <c r="A9" s="2" t="s">
        <v>116</v>
      </c>
      <c r="B9" s="3" t="s">
        <v>117</v>
      </c>
      <c r="D9" s="2" t="s">
        <v>385</v>
      </c>
      <c r="E9" s="3" t="s">
        <v>386</v>
      </c>
    </row>
    <row r="10" spans="1:5" x14ac:dyDescent="0.6">
      <c r="A10" s="2" t="s">
        <v>39</v>
      </c>
      <c r="B10" s="3" t="s">
        <v>230</v>
      </c>
      <c r="D10" s="2" t="s">
        <v>408</v>
      </c>
      <c r="E10" s="3" t="s">
        <v>409</v>
      </c>
    </row>
    <row r="11" spans="1:5" x14ac:dyDescent="0.6">
      <c r="A11" s="2" t="s">
        <v>126</v>
      </c>
      <c r="B11" s="3" t="s">
        <v>44</v>
      </c>
      <c r="D11" s="2" t="s">
        <v>397</v>
      </c>
      <c r="E11" s="3" t="s">
        <v>398</v>
      </c>
    </row>
    <row r="12" spans="1:5" x14ac:dyDescent="0.6">
      <c r="A12" s="2" t="s">
        <v>208</v>
      </c>
      <c r="B12" s="3" t="s">
        <v>209</v>
      </c>
      <c r="D12" s="2" t="s">
        <v>343</v>
      </c>
      <c r="E12" s="3" t="s">
        <v>344</v>
      </c>
    </row>
    <row r="13" spans="1:5" x14ac:dyDescent="0.6">
      <c r="A13" s="2" t="s">
        <v>35</v>
      </c>
      <c r="B13" s="3" t="s">
        <v>36</v>
      </c>
      <c r="D13" s="2" t="s">
        <v>406</v>
      </c>
      <c r="E13" s="3" t="s">
        <v>407</v>
      </c>
    </row>
    <row r="14" spans="1:5" x14ac:dyDescent="0.6">
      <c r="A14" s="2" t="s">
        <v>118</v>
      </c>
      <c r="B14" s="3" t="s">
        <v>91</v>
      </c>
      <c r="D14" s="2" t="s">
        <v>489</v>
      </c>
      <c r="E14" s="3" t="s">
        <v>496</v>
      </c>
    </row>
    <row r="15" spans="1:5" x14ac:dyDescent="0.6">
      <c r="A15" s="2" t="s">
        <v>90</v>
      </c>
      <c r="B15" s="3" t="s">
        <v>135</v>
      </c>
      <c r="D15" s="2" t="s">
        <v>504</v>
      </c>
      <c r="E15" s="3" t="s">
        <v>505</v>
      </c>
    </row>
    <row r="16" spans="1:5" x14ac:dyDescent="0.6">
      <c r="A16" s="2" t="s">
        <v>176</v>
      </c>
      <c r="B16" s="3" t="s">
        <v>177</v>
      </c>
      <c r="D16" s="2" t="s">
        <v>474</v>
      </c>
      <c r="E16" s="3" t="s">
        <v>475</v>
      </c>
    </row>
    <row r="17" spans="1:5" x14ac:dyDescent="0.6">
      <c r="A17" s="2" t="s">
        <v>221</v>
      </c>
      <c r="B17" s="3" t="s">
        <v>222</v>
      </c>
      <c r="D17" s="2" t="s">
        <v>401</v>
      </c>
      <c r="E17" s="3" t="s">
        <v>401</v>
      </c>
    </row>
    <row r="18" spans="1:5" x14ac:dyDescent="0.6">
      <c r="A18" s="2" t="s">
        <v>228</v>
      </c>
      <c r="B18" s="3" t="s">
        <v>229</v>
      </c>
      <c r="D18" s="2" t="s">
        <v>484</v>
      </c>
      <c r="E18" s="3" t="s">
        <v>484</v>
      </c>
    </row>
    <row r="19" spans="1:5" x14ac:dyDescent="0.6">
      <c r="A19" s="2" t="s">
        <v>215</v>
      </c>
      <c r="B19" s="3" t="s">
        <v>216</v>
      </c>
      <c r="D19" s="2" t="s">
        <v>507</v>
      </c>
      <c r="E19" s="3" t="s">
        <v>508</v>
      </c>
    </row>
    <row r="20" spans="1:5" x14ac:dyDescent="0.6">
      <c r="A20" s="2" t="s">
        <v>223</v>
      </c>
      <c r="B20" s="3" t="s">
        <v>224</v>
      </c>
      <c r="D20" s="2" t="s">
        <v>492</v>
      </c>
      <c r="E20" s="3" t="s">
        <v>509</v>
      </c>
    </row>
    <row r="21" spans="1:5" x14ac:dyDescent="0.6">
      <c r="A21" s="2" t="s">
        <v>178</v>
      </c>
      <c r="B21" s="3" t="s">
        <v>179</v>
      </c>
      <c r="D21" s="2" t="s">
        <v>427</v>
      </c>
      <c r="E21" s="3" t="s">
        <v>428</v>
      </c>
    </row>
    <row r="22" spans="1:5" x14ac:dyDescent="0.6">
      <c r="A22" s="2" t="s">
        <v>89</v>
      </c>
      <c r="B22" s="3" t="s">
        <v>125</v>
      </c>
      <c r="D22" s="2" t="s">
        <v>467</v>
      </c>
      <c r="E22" s="3" t="s">
        <v>498</v>
      </c>
    </row>
    <row r="23" spans="1:5" x14ac:dyDescent="0.6">
      <c r="A23" s="2" t="s">
        <v>112</v>
      </c>
      <c r="B23" s="3" t="s">
        <v>113</v>
      </c>
      <c r="D23" s="2" t="s">
        <v>349</v>
      </c>
      <c r="E23" s="3" t="s">
        <v>350</v>
      </c>
    </row>
    <row r="24" spans="1:5" x14ac:dyDescent="0.6">
      <c r="A24" s="2" t="s">
        <v>87</v>
      </c>
      <c r="B24" s="3" t="s">
        <v>88</v>
      </c>
      <c r="D24" s="2" t="s">
        <v>454</v>
      </c>
      <c r="E24" s="3" t="s">
        <v>455</v>
      </c>
    </row>
    <row r="25" spans="1:5" x14ac:dyDescent="0.6">
      <c r="A25" s="2" t="s">
        <v>191</v>
      </c>
      <c r="B25" s="3" t="s">
        <v>88</v>
      </c>
      <c r="D25" s="2" t="s">
        <v>443</v>
      </c>
      <c r="E25" s="3" t="s">
        <v>444</v>
      </c>
    </row>
    <row r="26" spans="1:5" x14ac:dyDescent="0.6">
      <c r="A26" s="2" t="s">
        <v>102</v>
      </c>
      <c r="B26" s="3" t="s">
        <v>103</v>
      </c>
      <c r="D26" s="2" t="s">
        <v>490</v>
      </c>
      <c r="E26" s="3" t="s">
        <v>491</v>
      </c>
    </row>
    <row r="27" spans="1:5" x14ac:dyDescent="0.6">
      <c r="A27" s="2" t="s">
        <v>71</v>
      </c>
      <c r="B27" s="3" t="s">
        <v>72</v>
      </c>
      <c r="D27" s="2" t="s">
        <v>478</v>
      </c>
      <c r="E27" s="3" t="s">
        <v>479</v>
      </c>
    </row>
    <row r="28" spans="1:5" x14ac:dyDescent="0.6">
      <c r="A28" s="2" t="s">
        <v>183</v>
      </c>
      <c r="B28" s="3" t="s">
        <v>72</v>
      </c>
      <c r="D28" s="2" t="s">
        <v>452</v>
      </c>
      <c r="E28" s="3" t="s">
        <v>453</v>
      </c>
    </row>
    <row r="29" spans="1:5" x14ac:dyDescent="0.6">
      <c r="A29" s="2" t="s">
        <v>100</v>
      </c>
      <c r="B29" s="3" t="s">
        <v>101</v>
      </c>
      <c r="D29" s="2" t="s">
        <v>450</v>
      </c>
      <c r="E29" s="3" t="s">
        <v>451</v>
      </c>
    </row>
    <row r="30" spans="1:5" x14ac:dyDescent="0.6">
      <c r="A30" s="2" t="s">
        <v>69</v>
      </c>
      <c r="B30" s="3" t="s">
        <v>70</v>
      </c>
      <c r="D30" s="2" t="s">
        <v>373</v>
      </c>
      <c r="E30" s="3" t="s">
        <v>387</v>
      </c>
    </row>
    <row r="31" spans="1:5" x14ac:dyDescent="0.6">
      <c r="A31" s="2" t="s">
        <v>182</v>
      </c>
      <c r="B31" s="3" t="s">
        <v>70</v>
      </c>
      <c r="D31" s="2" t="s">
        <v>374</v>
      </c>
      <c r="E31" s="3" t="s">
        <v>375</v>
      </c>
    </row>
    <row r="32" spans="1:5" x14ac:dyDescent="0.6">
      <c r="A32" s="2" t="s">
        <v>96</v>
      </c>
      <c r="B32" s="3" t="s">
        <v>97</v>
      </c>
      <c r="D32" s="2" t="s">
        <v>486</v>
      </c>
      <c r="E32" s="3" t="s">
        <v>354</v>
      </c>
    </row>
    <row r="33" spans="1:5" x14ac:dyDescent="0.6">
      <c r="A33" s="2" t="s">
        <v>152</v>
      </c>
      <c r="B33" s="3" t="s">
        <v>153</v>
      </c>
      <c r="D33" s="2" t="s">
        <v>369</v>
      </c>
      <c r="E33" s="3" t="s">
        <v>370</v>
      </c>
    </row>
    <row r="34" spans="1:5" x14ac:dyDescent="0.6">
      <c r="A34" s="2" t="s">
        <v>73</v>
      </c>
      <c r="B34" s="3" t="s">
        <v>74</v>
      </c>
      <c r="D34" s="2" t="s">
        <v>353</v>
      </c>
      <c r="E34" s="3" t="s">
        <v>436</v>
      </c>
    </row>
    <row r="35" spans="1:5" x14ac:dyDescent="0.6">
      <c r="A35" s="2" t="s">
        <v>184</v>
      </c>
      <c r="B35" s="3" t="s">
        <v>74</v>
      </c>
      <c r="D35" s="2" t="s">
        <v>416</v>
      </c>
      <c r="E35" s="3" t="s">
        <v>440</v>
      </c>
    </row>
    <row r="36" spans="1:5" x14ac:dyDescent="0.6">
      <c r="A36" s="2" t="s">
        <v>166</v>
      </c>
      <c r="B36" s="3" t="s">
        <v>167</v>
      </c>
      <c r="D36" s="2" t="s">
        <v>412</v>
      </c>
      <c r="E36" s="3" t="s">
        <v>413</v>
      </c>
    </row>
    <row r="37" spans="1:5" x14ac:dyDescent="0.6">
      <c r="A37" s="2" t="s">
        <v>67</v>
      </c>
      <c r="B37" s="3" t="s">
        <v>68</v>
      </c>
      <c r="D37" s="2" t="s">
        <v>437</v>
      </c>
      <c r="E37" s="3" t="s">
        <v>461</v>
      </c>
    </row>
    <row r="38" spans="1:5" x14ac:dyDescent="0.6">
      <c r="A38" s="2" t="s">
        <v>106</v>
      </c>
      <c r="B38" s="3" t="s">
        <v>107</v>
      </c>
      <c r="D38" s="2" t="s">
        <v>389</v>
      </c>
      <c r="E38" s="3" t="s">
        <v>390</v>
      </c>
    </row>
    <row r="39" spans="1:5" x14ac:dyDescent="0.6">
      <c r="A39" s="2" t="s">
        <v>75</v>
      </c>
      <c r="B39" s="3" t="s">
        <v>76</v>
      </c>
      <c r="D39" s="2" t="s">
        <v>487</v>
      </c>
      <c r="E39" s="3" t="s">
        <v>488</v>
      </c>
    </row>
    <row r="40" spans="1:5" x14ac:dyDescent="0.6">
      <c r="A40" s="2" t="s">
        <v>185</v>
      </c>
      <c r="B40" s="3" t="s">
        <v>76</v>
      </c>
      <c r="D40" s="2" t="s">
        <v>402</v>
      </c>
      <c r="E40" s="3" t="s">
        <v>403</v>
      </c>
    </row>
    <row r="41" spans="1:5" x14ac:dyDescent="0.6">
      <c r="A41" s="2" t="s">
        <v>154</v>
      </c>
      <c r="B41" s="3" t="s">
        <v>155</v>
      </c>
      <c r="D41" s="2" t="s">
        <v>414</v>
      </c>
      <c r="E41" s="3" t="s">
        <v>415</v>
      </c>
    </row>
    <row r="42" spans="1:5" x14ac:dyDescent="0.6">
      <c r="A42" s="2" t="s">
        <v>83</v>
      </c>
      <c r="B42" s="3" t="s">
        <v>84</v>
      </c>
      <c r="D42" s="2" t="s">
        <v>501</v>
      </c>
      <c r="E42" s="3" t="s">
        <v>502</v>
      </c>
    </row>
    <row r="43" spans="1:5" x14ac:dyDescent="0.6">
      <c r="A43" s="2" t="s">
        <v>189</v>
      </c>
      <c r="B43" s="3" t="s">
        <v>84</v>
      </c>
      <c r="D43" s="2" t="s">
        <v>457</v>
      </c>
      <c r="E43" s="3" t="s">
        <v>458</v>
      </c>
    </row>
    <row r="44" spans="1:5" x14ac:dyDescent="0.6">
      <c r="A44" s="2" t="s">
        <v>98</v>
      </c>
      <c r="B44" s="3" t="s">
        <v>99</v>
      </c>
      <c r="D44" s="2" t="s">
        <v>364</v>
      </c>
      <c r="E44" s="3" t="s">
        <v>365</v>
      </c>
    </row>
    <row r="45" spans="1:5" x14ac:dyDescent="0.6">
      <c r="A45" s="2" t="s">
        <v>108</v>
      </c>
      <c r="B45" s="3" t="s">
        <v>109</v>
      </c>
      <c r="D45" s="2" t="s">
        <v>368</v>
      </c>
      <c r="E45" s="3" t="s">
        <v>368</v>
      </c>
    </row>
    <row r="46" spans="1:5" x14ac:dyDescent="0.6">
      <c r="A46" s="2" t="s">
        <v>81</v>
      </c>
      <c r="B46" s="3" t="s">
        <v>82</v>
      </c>
      <c r="D46" s="2" t="s">
        <v>445</v>
      </c>
      <c r="E46" s="3" t="s">
        <v>446</v>
      </c>
    </row>
    <row r="47" spans="1:5" x14ac:dyDescent="0.6">
      <c r="A47" s="2" t="s">
        <v>187</v>
      </c>
      <c r="B47" s="3" t="s">
        <v>82</v>
      </c>
      <c r="D47" s="2" t="s">
        <v>480</v>
      </c>
      <c r="E47" s="3" t="s">
        <v>481</v>
      </c>
    </row>
    <row r="48" spans="1:5" x14ac:dyDescent="0.6">
      <c r="A48" s="2" t="s">
        <v>114</v>
      </c>
      <c r="B48" s="3" t="s">
        <v>115</v>
      </c>
      <c r="D48" s="2" t="s">
        <v>376</v>
      </c>
      <c r="E48" s="3" t="s">
        <v>280</v>
      </c>
    </row>
    <row r="49" spans="1:5" x14ac:dyDescent="0.6">
      <c r="A49" s="2" t="s">
        <v>85</v>
      </c>
      <c r="B49" s="3" t="s">
        <v>86</v>
      </c>
      <c r="D49" s="2" t="s">
        <v>476</v>
      </c>
      <c r="E49" s="3" t="s">
        <v>477</v>
      </c>
    </row>
    <row r="50" spans="1:5" x14ac:dyDescent="0.6">
      <c r="A50" s="2" t="s">
        <v>190</v>
      </c>
      <c r="B50" s="3" t="s">
        <v>86</v>
      </c>
      <c r="D50" s="2" t="s">
        <v>411</v>
      </c>
      <c r="E50" s="3" t="s">
        <v>424</v>
      </c>
    </row>
    <row r="51" spans="1:5" x14ac:dyDescent="0.6">
      <c r="A51" s="2" t="s">
        <v>110</v>
      </c>
      <c r="B51" s="3" t="s">
        <v>111</v>
      </c>
      <c r="D51" s="2" t="s">
        <v>388</v>
      </c>
      <c r="E51" s="3" t="s">
        <v>431</v>
      </c>
    </row>
    <row r="52" spans="1:5" x14ac:dyDescent="0.6">
      <c r="A52" s="2" t="s">
        <v>79</v>
      </c>
      <c r="B52" s="3" t="s">
        <v>80</v>
      </c>
      <c r="D52" s="2" t="s">
        <v>338</v>
      </c>
      <c r="E52" s="3" t="s">
        <v>482</v>
      </c>
    </row>
    <row r="53" spans="1:5" x14ac:dyDescent="0.6">
      <c r="A53" s="2" t="s">
        <v>188</v>
      </c>
      <c r="B53" s="3" t="s">
        <v>80</v>
      </c>
      <c r="D53" s="2" t="s">
        <v>351</v>
      </c>
      <c r="E53" s="3" t="s">
        <v>352</v>
      </c>
    </row>
    <row r="54" spans="1:5" x14ac:dyDescent="0.6">
      <c r="A54" s="2" t="s">
        <v>104</v>
      </c>
      <c r="B54" s="3" t="s">
        <v>105</v>
      </c>
      <c r="D54" s="2" t="s">
        <v>345</v>
      </c>
      <c r="E54" s="3" t="s">
        <v>346</v>
      </c>
    </row>
    <row r="55" spans="1:5" x14ac:dyDescent="0.6">
      <c r="A55" s="2" t="s">
        <v>77</v>
      </c>
      <c r="B55" s="3" t="s">
        <v>78</v>
      </c>
      <c r="D55" s="2" t="s">
        <v>463</v>
      </c>
      <c r="E55" s="3" t="s">
        <v>464</v>
      </c>
    </row>
    <row r="56" spans="1:5" x14ac:dyDescent="0.6">
      <c r="A56" s="2" t="s">
        <v>186</v>
      </c>
      <c r="B56" s="3" t="s">
        <v>78</v>
      </c>
      <c r="D56" s="2" t="s">
        <v>441</v>
      </c>
      <c r="E56" s="3" t="s">
        <v>442</v>
      </c>
    </row>
    <row r="57" spans="1:5" x14ac:dyDescent="0.6">
      <c r="A57" s="2" t="s">
        <v>202</v>
      </c>
      <c r="B57" s="3" t="s">
        <v>203</v>
      </c>
      <c r="D57" s="2" t="s">
        <v>465</v>
      </c>
      <c r="E57" s="3" t="s">
        <v>466</v>
      </c>
    </row>
    <row r="58" spans="1:5" x14ac:dyDescent="0.6">
      <c r="A58" s="2" t="s">
        <v>200</v>
      </c>
      <c r="B58" s="3" t="s">
        <v>201</v>
      </c>
      <c r="D58" s="2" t="s">
        <v>394</v>
      </c>
      <c r="E58" s="3" t="s">
        <v>395</v>
      </c>
    </row>
    <row r="59" spans="1:5" x14ac:dyDescent="0.6">
      <c r="A59" s="2" t="s">
        <v>199</v>
      </c>
      <c r="B59" s="3" t="s">
        <v>66</v>
      </c>
      <c r="D59" s="2" t="s">
        <v>493</v>
      </c>
      <c r="E59" s="3" t="s">
        <v>494</v>
      </c>
    </row>
    <row r="60" spans="1:5" x14ac:dyDescent="0.6">
      <c r="A60" s="2" t="s">
        <v>65</v>
      </c>
      <c r="B60" s="3" t="s">
        <v>66</v>
      </c>
      <c r="D60" s="2" t="s">
        <v>399</v>
      </c>
      <c r="E60" s="3" t="s">
        <v>462</v>
      </c>
    </row>
    <row r="61" spans="1:5" x14ac:dyDescent="0.6">
      <c r="A61" s="2" t="s">
        <v>194</v>
      </c>
      <c r="B61" s="3" t="s">
        <v>56</v>
      </c>
      <c r="D61" s="2" t="s">
        <v>400</v>
      </c>
      <c r="E61" s="3" t="s">
        <v>395</v>
      </c>
    </row>
    <row r="62" spans="1:5" x14ac:dyDescent="0.6">
      <c r="A62" s="2" t="s">
        <v>55</v>
      </c>
      <c r="B62" s="3" t="s">
        <v>56</v>
      </c>
      <c r="D62" s="2" t="s">
        <v>405</v>
      </c>
      <c r="E62" s="3" t="s">
        <v>395</v>
      </c>
    </row>
    <row r="63" spans="1:5" x14ac:dyDescent="0.6">
      <c r="A63" s="2" t="s">
        <v>195</v>
      </c>
      <c r="B63" s="3" t="s">
        <v>58</v>
      </c>
      <c r="D63" s="2" t="s">
        <v>429</v>
      </c>
      <c r="E63" s="3" t="s">
        <v>430</v>
      </c>
    </row>
    <row r="64" spans="1:5" x14ac:dyDescent="0.6">
      <c r="A64" s="2" t="s">
        <v>57</v>
      </c>
      <c r="B64" s="3" t="s">
        <v>58</v>
      </c>
      <c r="D64" s="2" t="s">
        <v>438</v>
      </c>
      <c r="E64" s="3" t="s">
        <v>439</v>
      </c>
    </row>
    <row r="65" spans="1:5" x14ac:dyDescent="0.6">
      <c r="A65" s="2" t="s">
        <v>193</v>
      </c>
      <c r="B65" s="3" t="s">
        <v>50</v>
      </c>
      <c r="D65" s="2" t="s">
        <v>404</v>
      </c>
      <c r="E65" s="3" t="s">
        <v>395</v>
      </c>
    </row>
    <row r="66" spans="1:5" x14ac:dyDescent="0.6">
      <c r="A66" s="2" t="s">
        <v>49</v>
      </c>
      <c r="B66" s="3" t="s">
        <v>50</v>
      </c>
      <c r="D66" s="2" t="s">
        <v>410</v>
      </c>
      <c r="E66" s="3" t="s">
        <v>395</v>
      </c>
    </row>
    <row r="67" spans="1:5" x14ac:dyDescent="0.6">
      <c r="A67" s="2" t="s">
        <v>197</v>
      </c>
      <c r="B67" s="3" t="s">
        <v>62</v>
      </c>
      <c r="D67" s="2" t="s">
        <v>371</v>
      </c>
      <c r="E67" s="3" t="s">
        <v>372</v>
      </c>
    </row>
    <row r="68" spans="1:5" x14ac:dyDescent="0.6">
      <c r="A68" s="2" t="s">
        <v>61</v>
      </c>
      <c r="B68" s="3" t="s">
        <v>62</v>
      </c>
      <c r="D68" s="2" t="s">
        <v>417</v>
      </c>
      <c r="E68" s="3" t="s">
        <v>418</v>
      </c>
    </row>
    <row r="69" spans="1:5" x14ac:dyDescent="0.6">
      <c r="A69" s="2" t="s">
        <v>196</v>
      </c>
      <c r="B69" s="3" t="s">
        <v>60</v>
      </c>
      <c r="D69" s="2" t="s">
        <v>495</v>
      </c>
      <c r="E69" s="3" t="s">
        <v>393</v>
      </c>
    </row>
    <row r="70" spans="1:5" x14ac:dyDescent="0.6">
      <c r="A70" s="2" t="s">
        <v>59</v>
      </c>
      <c r="B70" s="3" t="s">
        <v>60</v>
      </c>
      <c r="D70" s="2" t="s">
        <v>447</v>
      </c>
      <c r="E70" s="3" t="s">
        <v>393</v>
      </c>
    </row>
    <row r="71" spans="1:5" x14ac:dyDescent="0.6">
      <c r="A71" s="2" t="s">
        <v>198</v>
      </c>
      <c r="B71" s="3" t="s">
        <v>64</v>
      </c>
      <c r="D71" s="2" t="s">
        <v>506</v>
      </c>
      <c r="E71" s="3" t="s">
        <v>393</v>
      </c>
    </row>
    <row r="72" spans="1:5" x14ac:dyDescent="0.6">
      <c r="A72" s="2" t="s">
        <v>63</v>
      </c>
      <c r="B72" s="3" t="s">
        <v>64</v>
      </c>
      <c r="D72" s="2" t="s">
        <v>468</v>
      </c>
      <c r="E72" s="3" t="s">
        <v>469</v>
      </c>
    </row>
    <row r="73" spans="1:5" x14ac:dyDescent="0.6">
      <c r="A73" s="2" t="s">
        <v>214</v>
      </c>
      <c r="B73" s="3" t="s">
        <v>52</v>
      </c>
      <c r="D73" s="2" t="s">
        <v>472</v>
      </c>
      <c r="E73" s="3" t="s">
        <v>473</v>
      </c>
    </row>
    <row r="74" spans="1:5" x14ac:dyDescent="0.6">
      <c r="A74" s="2" t="s">
        <v>51</v>
      </c>
      <c r="B74" s="3" t="s">
        <v>52</v>
      </c>
      <c r="D74" s="2" t="s">
        <v>341</v>
      </c>
      <c r="E74" s="3" t="s">
        <v>348</v>
      </c>
    </row>
    <row r="75" spans="1:5" x14ac:dyDescent="0.6">
      <c r="A75" s="2" t="s">
        <v>192</v>
      </c>
      <c r="B75" s="3" t="s">
        <v>54</v>
      </c>
      <c r="D75" s="2" t="s">
        <v>483</v>
      </c>
      <c r="E75" s="3" t="s">
        <v>393</v>
      </c>
    </row>
    <row r="76" spans="1:5" x14ac:dyDescent="0.6">
      <c r="A76" s="2" t="s">
        <v>53</v>
      </c>
      <c r="B76" s="3" t="s">
        <v>54</v>
      </c>
      <c r="D76" s="2" t="s">
        <v>456</v>
      </c>
      <c r="E76" s="3" t="s">
        <v>393</v>
      </c>
    </row>
    <row r="77" spans="1:5" x14ac:dyDescent="0.6">
      <c r="A77" s="2" t="s">
        <v>225</v>
      </c>
      <c r="B77" s="3" t="s">
        <v>48</v>
      </c>
      <c r="D77" s="2" t="s">
        <v>497</v>
      </c>
      <c r="E77" s="3" t="s">
        <v>393</v>
      </c>
    </row>
    <row r="78" spans="1:5" x14ac:dyDescent="0.6">
      <c r="A78" s="2" t="s">
        <v>47</v>
      </c>
      <c r="B78" s="3" t="s">
        <v>48</v>
      </c>
      <c r="D78" s="2" t="s">
        <v>421</v>
      </c>
      <c r="E78" s="3" t="s">
        <v>422</v>
      </c>
    </row>
    <row r="79" spans="1:5" x14ac:dyDescent="0.6">
      <c r="A79" s="2" t="s">
        <v>131</v>
      </c>
      <c r="B79" s="3" t="s">
        <v>132</v>
      </c>
      <c r="D79" s="2" t="s">
        <v>336</v>
      </c>
      <c r="E79" s="3" t="s">
        <v>503</v>
      </c>
    </row>
    <row r="80" spans="1:5" x14ac:dyDescent="0.6">
      <c r="A80" s="2" t="s">
        <v>129</v>
      </c>
      <c r="B80" s="3" t="s">
        <v>130</v>
      </c>
      <c r="D80" s="2" t="s">
        <v>366</v>
      </c>
      <c r="E80" s="3" t="s">
        <v>367</v>
      </c>
    </row>
    <row r="81" spans="1:5" x14ac:dyDescent="0.6">
      <c r="A81" s="2" t="s">
        <v>29</v>
      </c>
      <c r="B81" s="3" t="s">
        <v>30</v>
      </c>
      <c r="D81" s="2" t="s">
        <v>384</v>
      </c>
      <c r="E81" s="3" t="s">
        <v>367</v>
      </c>
    </row>
    <row r="82" spans="1:5" x14ac:dyDescent="0.6">
      <c r="A82" s="2" t="s">
        <v>217</v>
      </c>
      <c r="B82" s="3" t="s">
        <v>218</v>
      </c>
      <c r="D82" s="2" t="s">
        <v>459</v>
      </c>
      <c r="E82" s="3" t="s">
        <v>460</v>
      </c>
    </row>
    <row r="83" spans="1:5" x14ac:dyDescent="0.6">
      <c r="A83" s="2" t="s">
        <v>31</v>
      </c>
      <c r="B83" s="3" t="s">
        <v>32</v>
      </c>
      <c r="D83" s="2" t="s">
        <v>432</v>
      </c>
      <c r="E83" s="3" t="s">
        <v>433</v>
      </c>
    </row>
    <row r="84" spans="1:5" x14ac:dyDescent="0.6">
      <c r="A84" s="2" t="s">
        <v>170</v>
      </c>
      <c r="B84" s="3" t="s">
        <v>171</v>
      </c>
      <c r="D84" s="2" t="s">
        <v>382</v>
      </c>
      <c r="E84" s="3" t="s">
        <v>383</v>
      </c>
    </row>
    <row r="85" spans="1:5" x14ac:dyDescent="0.6">
      <c r="A85" s="2" t="s">
        <v>27</v>
      </c>
      <c r="B85" s="3" t="s">
        <v>28</v>
      </c>
      <c r="D85" s="2" t="s">
        <v>470</v>
      </c>
      <c r="E85" s="3" t="s">
        <v>471</v>
      </c>
    </row>
    <row r="86" spans="1:5" x14ac:dyDescent="0.6">
      <c r="A86" s="2" t="s">
        <v>219</v>
      </c>
      <c r="B86" s="3" t="s">
        <v>220</v>
      </c>
      <c r="D86" s="2" t="s">
        <v>448</v>
      </c>
      <c r="E86" s="3" t="s">
        <v>449</v>
      </c>
    </row>
    <row r="87" spans="1:5" x14ac:dyDescent="0.6">
      <c r="A87" s="2" t="s">
        <v>127</v>
      </c>
      <c r="B87" s="3" t="s">
        <v>128</v>
      </c>
      <c r="D87" s="2" t="s">
        <v>434</v>
      </c>
      <c r="E87" s="3" t="s">
        <v>435</v>
      </c>
    </row>
    <row r="88" spans="1:5" x14ac:dyDescent="0.6">
      <c r="A88" s="2" t="s">
        <v>45</v>
      </c>
      <c r="B88" s="3" t="s">
        <v>46</v>
      </c>
      <c r="D88" s="2" t="s">
        <v>379</v>
      </c>
      <c r="E88" s="3" t="s">
        <v>423</v>
      </c>
    </row>
    <row r="89" spans="1:5" x14ac:dyDescent="0.6">
      <c r="A89" s="2" t="s">
        <v>206</v>
      </c>
      <c r="B89" s="3" t="s">
        <v>207</v>
      </c>
      <c r="D89" s="2" t="s">
        <v>419</v>
      </c>
      <c r="E89" s="3" t="s">
        <v>420</v>
      </c>
    </row>
    <row r="90" spans="1:5" x14ac:dyDescent="0.6">
      <c r="A90" s="2" t="s">
        <v>180</v>
      </c>
      <c r="B90" s="3" t="s">
        <v>181</v>
      </c>
      <c r="D90" s="2" t="s">
        <v>485</v>
      </c>
      <c r="E90" s="3" t="s">
        <v>393</v>
      </c>
    </row>
    <row r="91" spans="1:5" x14ac:dyDescent="0.6">
      <c r="A91" s="2" t="s">
        <v>174</v>
      </c>
      <c r="B91" s="3" t="s">
        <v>175</v>
      </c>
      <c r="D91" s="2" t="s">
        <v>396</v>
      </c>
      <c r="E91" s="3" t="s">
        <v>393</v>
      </c>
    </row>
    <row r="92" spans="1:5" x14ac:dyDescent="0.6">
      <c r="A92" s="2" t="s">
        <v>25</v>
      </c>
      <c r="B92" s="3" t="s">
        <v>26</v>
      </c>
      <c r="D92" s="2" t="s">
        <v>392</v>
      </c>
      <c r="E92" s="3" t="s">
        <v>393</v>
      </c>
    </row>
    <row r="93" spans="1:5" x14ac:dyDescent="0.6">
      <c r="A93" s="2" t="s">
        <v>162</v>
      </c>
      <c r="B93" s="3" t="s">
        <v>163</v>
      </c>
      <c r="D93" s="2" t="s">
        <v>512</v>
      </c>
      <c r="E93" s="3" t="s">
        <v>395</v>
      </c>
    </row>
    <row r="94" spans="1:5" x14ac:dyDescent="0.6">
      <c r="A94" s="2" t="s">
        <v>23</v>
      </c>
      <c r="B94" s="3" t="s">
        <v>24</v>
      </c>
      <c r="D94" s="2" t="s">
        <v>513</v>
      </c>
      <c r="E94" s="3" t="s">
        <v>395</v>
      </c>
    </row>
    <row r="95" spans="1:5" x14ac:dyDescent="0.6">
      <c r="A95" s="2" t="s">
        <v>160</v>
      </c>
      <c r="B95" s="3" t="s">
        <v>161</v>
      </c>
      <c r="D95" s="30"/>
    </row>
    <row r="96" spans="1:5" x14ac:dyDescent="0.6">
      <c r="A96" s="2" t="s">
        <v>20</v>
      </c>
      <c r="B96" s="3" t="s">
        <v>21</v>
      </c>
      <c r="D96" s="30"/>
    </row>
    <row r="97" spans="1:4" x14ac:dyDescent="0.6">
      <c r="A97" s="2" t="s">
        <v>158</v>
      </c>
      <c r="B97" s="3" t="s">
        <v>159</v>
      </c>
      <c r="D97" s="30"/>
    </row>
    <row r="98" spans="1:4" x14ac:dyDescent="0.6">
      <c r="A98" s="2" t="s">
        <v>94</v>
      </c>
      <c r="B98" s="3" t="s">
        <v>95</v>
      </c>
      <c r="D98" s="30"/>
    </row>
    <row r="99" spans="1:4" x14ac:dyDescent="0.6">
      <c r="A99" s="2" t="s">
        <v>41</v>
      </c>
      <c r="B99" s="3" t="s">
        <v>42</v>
      </c>
      <c r="D99" s="30"/>
    </row>
    <row r="100" spans="1:4" x14ac:dyDescent="0.6">
      <c r="A100" s="2" t="s">
        <v>210</v>
      </c>
      <c r="B100" s="3" t="s">
        <v>211</v>
      </c>
      <c r="D100" s="30"/>
    </row>
    <row r="101" spans="1:4" x14ac:dyDescent="0.6">
      <c r="A101" s="2" t="s">
        <v>156</v>
      </c>
      <c r="B101" s="3" t="s">
        <v>157</v>
      </c>
      <c r="D101" s="30"/>
    </row>
    <row r="102" spans="1:4" x14ac:dyDescent="0.6">
      <c r="A102" s="2" t="s">
        <v>172</v>
      </c>
      <c r="B102" s="3" t="s">
        <v>173</v>
      </c>
      <c r="D102" s="30"/>
    </row>
    <row r="103" spans="1:4" x14ac:dyDescent="0.6">
      <c r="A103" s="2" t="s">
        <v>204</v>
      </c>
      <c r="B103" s="3" t="s">
        <v>205</v>
      </c>
      <c r="D103" s="30"/>
    </row>
    <row r="104" spans="1:4" x14ac:dyDescent="0.6">
      <c r="A104" s="2" t="s">
        <v>226</v>
      </c>
      <c r="B104" s="3" t="s">
        <v>227</v>
      </c>
      <c r="D104" s="30"/>
    </row>
    <row r="105" spans="1:4" x14ac:dyDescent="0.6">
      <c r="A105" s="2" t="s">
        <v>133</v>
      </c>
      <c r="B105" s="3" t="s">
        <v>134</v>
      </c>
      <c r="D105" s="30"/>
    </row>
    <row r="106" spans="1:4" x14ac:dyDescent="0.6">
      <c r="A106" s="2" t="s">
        <v>119</v>
      </c>
      <c r="B106" s="3" t="s">
        <v>120</v>
      </c>
      <c r="D106" s="30"/>
    </row>
    <row r="107" spans="1:4" x14ac:dyDescent="0.6">
      <c r="A107" s="2" t="s">
        <v>138</v>
      </c>
      <c r="B107" s="3" t="s">
        <v>139</v>
      </c>
      <c r="D107" s="30"/>
    </row>
    <row r="108" spans="1:4" x14ac:dyDescent="0.6">
      <c r="A108" s="2" t="s">
        <v>121</v>
      </c>
      <c r="B108" s="3" t="s">
        <v>122</v>
      </c>
      <c r="D108" s="30"/>
    </row>
    <row r="109" spans="1:4" x14ac:dyDescent="0.6">
      <c r="A109" s="2" t="s">
        <v>136</v>
      </c>
      <c r="B109" s="3" t="s">
        <v>137</v>
      </c>
      <c r="D109" s="30"/>
    </row>
    <row r="110" spans="1:4" x14ac:dyDescent="0.6">
      <c r="A110" s="2" t="s">
        <v>33</v>
      </c>
      <c r="B110" s="3" t="s">
        <v>34</v>
      </c>
      <c r="D110" s="30"/>
    </row>
    <row r="111" spans="1:4" x14ac:dyDescent="0.6">
      <c r="A111" s="2" t="s">
        <v>232</v>
      </c>
      <c r="B111" s="3" t="s">
        <v>233</v>
      </c>
      <c r="D111" s="30"/>
    </row>
    <row r="112" spans="1:4" x14ac:dyDescent="0.6">
      <c r="A112" s="2" t="s">
        <v>255</v>
      </c>
      <c r="B112" s="3" t="s">
        <v>260</v>
      </c>
      <c r="D112" s="30"/>
    </row>
    <row r="113" spans="1:4" x14ac:dyDescent="0.6">
      <c r="A113" s="2">
        <v>1111011</v>
      </c>
      <c r="B113" s="3" t="s">
        <v>250</v>
      </c>
      <c r="D113" s="30"/>
    </row>
    <row r="114" spans="1:4" x14ac:dyDescent="0.6">
      <c r="A114" s="2" t="s">
        <v>256</v>
      </c>
      <c r="B114" s="3" t="s">
        <v>262</v>
      </c>
      <c r="D114" s="30"/>
    </row>
    <row r="115" spans="1:4" x14ac:dyDescent="0.6">
      <c r="A115" s="2" t="s">
        <v>257</v>
      </c>
      <c r="B115" s="3" t="s">
        <v>263</v>
      </c>
      <c r="D115" s="30"/>
    </row>
    <row r="116" spans="1:4" x14ac:dyDescent="0.6">
      <c r="A116" s="2" t="s">
        <v>258</v>
      </c>
      <c r="B116" s="3" t="s">
        <v>264</v>
      </c>
      <c r="D116" s="30"/>
    </row>
    <row r="117" spans="1:4" x14ac:dyDescent="0.6">
      <c r="A117" s="2" t="s">
        <v>247</v>
      </c>
      <c r="B117" s="3" t="s">
        <v>248</v>
      </c>
      <c r="D117" s="30"/>
    </row>
    <row r="118" spans="1:4" x14ac:dyDescent="0.6">
      <c r="A118" s="2" t="s">
        <v>259</v>
      </c>
      <c r="B118" s="3" t="s">
        <v>261</v>
      </c>
      <c r="D118" s="30"/>
    </row>
    <row r="119" spans="1:4" x14ac:dyDescent="0.6">
      <c r="A119" s="2" t="s">
        <v>269</v>
      </c>
      <c r="B119" s="3" t="s">
        <v>270</v>
      </c>
      <c r="D119" s="30"/>
    </row>
    <row r="120" spans="1:4" x14ac:dyDescent="0.6">
      <c r="A120" s="2" t="s">
        <v>267</v>
      </c>
      <c r="B120" s="3" t="s">
        <v>268</v>
      </c>
      <c r="D120" s="30"/>
    </row>
    <row r="121" spans="1:4" x14ac:dyDescent="0.6">
      <c r="A121" s="2" t="s">
        <v>265</v>
      </c>
      <c r="B121" s="3" t="s">
        <v>266</v>
      </c>
      <c r="D121" s="30"/>
    </row>
    <row r="122" spans="1:4" x14ac:dyDescent="0.6">
      <c r="A122" s="2" t="s">
        <v>271</v>
      </c>
      <c r="B122" s="3" t="s">
        <v>272</v>
      </c>
      <c r="D122" s="30"/>
    </row>
    <row r="123" spans="1:4" x14ac:dyDescent="0.6">
      <c r="A123" s="2" t="s">
        <v>274</v>
      </c>
      <c r="B123" s="3" t="s">
        <v>275</v>
      </c>
      <c r="D123" s="30"/>
    </row>
    <row r="124" spans="1:4" x14ac:dyDescent="0.6">
      <c r="A124" s="2" t="s">
        <v>276</v>
      </c>
      <c r="B124" s="3" t="s">
        <v>277</v>
      </c>
      <c r="D124" s="30"/>
    </row>
    <row r="125" spans="1:4" x14ac:dyDescent="0.6">
      <c r="A125" s="2" t="s">
        <v>278</v>
      </c>
      <c r="B125" s="3" t="s">
        <v>279</v>
      </c>
      <c r="D125" s="30"/>
    </row>
    <row r="126" spans="1:4" x14ac:dyDescent="0.6">
      <c r="A126" s="2" t="s">
        <v>281</v>
      </c>
      <c r="B126" s="3" t="s">
        <v>282</v>
      </c>
      <c r="D126" s="30"/>
    </row>
    <row r="127" spans="1:4" x14ac:dyDescent="0.6">
      <c r="A127" s="2" t="s">
        <v>283</v>
      </c>
      <c r="B127" s="3" t="s">
        <v>284</v>
      </c>
      <c r="D127" s="30"/>
    </row>
    <row r="128" spans="1:4" x14ac:dyDescent="0.6">
      <c r="A128" s="2" t="s">
        <v>286</v>
      </c>
      <c r="B128" s="3" t="s">
        <v>285</v>
      </c>
      <c r="D128" s="30"/>
    </row>
    <row r="129" spans="1:4" x14ac:dyDescent="0.6">
      <c r="A129" s="2" t="s">
        <v>287</v>
      </c>
      <c r="B129" s="3" t="s">
        <v>285</v>
      </c>
      <c r="D129" s="30"/>
    </row>
    <row r="130" spans="1:4" x14ac:dyDescent="0.6">
      <c r="A130" s="2" t="s">
        <v>288</v>
      </c>
      <c r="B130" s="3" t="s">
        <v>285</v>
      </c>
      <c r="D130" s="30"/>
    </row>
    <row r="131" spans="1:4" x14ac:dyDescent="0.6">
      <c r="A131" s="2" t="s">
        <v>297</v>
      </c>
      <c r="B131" s="3" t="s">
        <v>290</v>
      </c>
      <c r="D131" s="30"/>
    </row>
    <row r="132" spans="1:4" x14ac:dyDescent="0.6">
      <c r="A132" s="2" t="s">
        <v>294</v>
      </c>
      <c r="B132" s="3" t="s">
        <v>290</v>
      </c>
      <c r="D132" s="30"/>
    </row>
    <row r="133" spans="1:4" x14ac:dyDescent="0.6">
      <c r="A133" s="2" t="s">
        <v>296</v>
      </c>
      <c r="B133" s="3" t="s">
        <v>290</v>
      </c>
      <c r="D133" s="30"/>
    </row>
    <row r="134" spans="1:4" x14ac:dyDescent="0.6">
      <c r="A134" s="2" t="s">
        <v>298</v>
      </c>
      <c r="B134" s="3" t="s">
        <v>290</v>
      </c>
      <c r="D134" s="30"/>
    </row>
    <row r="135" spans="1:4" x14ac:dyDescent="0.6">
      <c r="A135" s="2" t="s">
        <v>292</v>
      </c>
      <c r="B135" s="3" t="s">
        <v>290</v>
      </c>
      <c r="D135" s="30"/>
    </row>
    <row r="136" spans="1:4" x14ac:dyDescent="0.6">
      <c r="A136" s="2" t="s">
        <v>295</v>
      </c>
      <c r="B136" s="3" t="s">
        <v>290</v>
      </c>
      <c r="D136" s="30"/>
    </row>
    <row r="137" spans="1:4" x14ac:dyDescent="0.6">
      <c r="A137" s="2" t="s">
        <v>291</v>
      </c>
      <c r="B137" s="3" t="s">
        <v>290</v>
      </c>
      <c r="D137" s="30"/>
    </row>
    <row r="138" spans="1:4" x14ac:dyDescent="0.6">
      <c r="A138" s="2" t="s">
        <v>293</v>
      </c>
      <c r="B138" s="3" t="s">
        <v>290</v>
      </c>
      <c r="D138" s="30"/>
    </row>
    <row r="139" spans="1:4" x14ac:dyDescent="0.6">
      <c r="A139" s="2" t="s">
        <v>289</v>
      </c>
      <c r="B139" s="3" t="s">
        <v>290</v>
      </c>
      <c r="D139" s="30"/>
    </row>
    <row r="140" spans="1:4" ht="24" customHeight="1" x14ac:dyDescent="0.6">
      <c r="A140" s="2" t="s">
        <v>304</v>
      </c>
      <c r="B140" s="3" t="s">
        <v>305</v>
      </c>
      <c r="D140" s="30"/>
    </row>
    <row r="141" spans="1:4" x14ac:dyDescent="0.6">
      <c r="A141" s="2" t="s">
        <v>303</v>
      </c>
      <c r="B141" s="3" t="s">
        <v>302</v>
      </c>
      <c r="D141" s="30"/>
    </row>
    <row r="142" spans="1:4" x14ac:dyDescent="0.6">
      <c r="A142" s="2" t="s">
        <v>301</v>
      </c>
      <c r="B142" s="3" t="s">
        <v>302</v>
      </c>
      <c r="D142" s="30"/>
    </row>
    <row r="143" spans="1:4" x14ac:dyDescent="0.6">
      <c r="A143" s="2" t="s">
        <v>299</v>
      </c>
      <c r="B143" s="3" t="s">
        <v>300</v>
      </c>
      <c r="D143" s="30"/>
    </row>
    <row r="144" spans="1:4" x14ac:dyDescent="0.6">
      <c r="A144" s="2" t="s">
        <v>306</v>
      </c>
      <c r="B144" s="3" t="s">
        <v>307</v>
      </c>
      <c r="D144" s="30"/>
    </row>
    <row r="145" spans="1:4" ht="22.2" customHeight="1" x14ac:dyDescent="0.6">
      <c r="A145" s="22" t="s">
        <v>136</v>
      </c>
      <c r="B145" s="21" t="s">
        <v>137</v>
      </c>
      <c r="D145" s="30"/>
    </row>
    <row r="146" spans="1:4" x14ac:dyDescent="0.6">
      <c r="A146" s="2" t="s">
        <v>310</v>
      </c>
      <c r="B146" s="3" t="s">
        <v>42</v>
      </c>
    </row>
    <row r="147" spans="1:4" x14ac:dyDescent="0.6">
      <c r="A147" s="2" t="s">
        <v>327</v>
      </c>
      <c r="B147" s="3" t="s">
        <v>328</v>
      </c>
    </row>
    <row r="148" spans="1:4" x14ac:dyDescent="0.6">
      <c r="A148" s="2" t="s">
        <v>323</v>
      </c>
      <c r="B148" s="3" t="s">
        <v>324</v>
      </c>
    </row>
    <row r="149" spans="1:4" x14ac:dyDescent="0.6">
      <c r="A149" s="2" t="s">
        <v>317</v>
      </c>
      <c r="B149" s="3" t="s">
        <v>318</v>
      </c>
    </row>
    <row r="150" spans="1:4" x14ac:dyDescent="0.6">
      <c r="A150" s="2" t="s">
        <v>319</v>
      </c>
      <c r="B150" s="3" t="s">
        <v>320</v>
      </c>
    </row>
    <row r="151" spans="1:4" x14ac:dyDescent="0.6">
      <c r="A151" s="2" t="s">
        <v>321</v>
      </c>
      <c r="B151" s="3" t="s">
        <v>322</v>
      </c>
    </row>
    <row r="152" spans="1:4" x14ac:dyDescent="0.6">
      <c r="A152" s="2" t="s">
        <v>315</v>
      </c>
      <c r="B152" s="3" t="s">
        <v>316</v>
      </c>
    </row>
    <row r="153" spans="1:4" x14ac:dyDescent="0.6">
      <c r="A153" s="2" t="s">
        <v>311</v>
      </c>
      <c r="B153" s="3" t="s">
        <v>312</v>
      </c>
    </row>
    <row r="154" spans="1:4" x14ac:dyDescent="0.6">
      <c r="A154" s="2" t="s">
        <v>313</v>
      </c>
      <c r="B154" s="3" t="s">
        <v>314</v>
      </c>
    </row>
    <row r="155" spans="1:4" x14ac:dyDescent="0.6">
      <c r="A155" s="2" t="s">
        <v>325</v>
      </c>
      <c r="B155" s="3" t="s">
        <v>326</v>
      </c>
    </row>
    <row r="156" spans="1:4" x14ac:dyDescent="0.6">
      <c r="A156" s="2" t="s">
        <v>329</v>
      </c>
      <c r="B156" s="3" t="s">
        <v>330</v>
      </c>
    </row>
    <row r="157" spans="1:4" x14ac:dyDescent="0.6">
      <c r="A157" s="2" t="s">
        <v>308</v>
      </c>
      <c r="B157" s="3" t="s">
        <v>309</v>
      </c>
    </row>
    <row r="158" spans="1:4" x14ac:dyDescent="0.6">
      <c r="A158" s="2" t="s">
        <v>331</v>
      </c>
      <c r="B158" s="3" t="s">
        <v>332</v>
      </c>
    </row>
    <row r="159" spans="1:4" x14ac:dyDescent="0.6">
      <c r="A159" s="2" t="s">
        <v>333</v>
      </c>
      <c r="B159" s="3" t="s">
        <v>334</v>
      </c>
    </row>
    <row r="160" spans="1:4" ht="22.2" customHeight="1" x14ac:dyDescent="0.6">
      <c r="A160" s="2" t="s">
        <v>347</v>
      </c>
      <c r="B160" s="3" t="s">
        <v>347</v>
      </c>
    </row>
    <row r="161" spans="1:2" x14ac:dyDescent="0.6">
      <c r="A161" s="2" t="s">
        <v>335</v>
      </c>
      <c r="B161" s="3" t="s">
        <v>340</v>
      </c>
    </row>
    <row r="162" spans="1:2" x14ac:dyDescent="0.6">
      <c r="A162" s="2" t="s">
        <v>343</v>
      </c>
      <c r="B162" s="3" t="s">
        <v>344</v>
      </c>
    </row>
    <row r="163" spans="1:2" x14ac:dyDescent="0.6">
      <c r="A163" s="2" t="s">
        <v>349</v>
      </c>
      <c r="B163" s="3" t="s">
        <v>350</v>
      </c>
    </row>
    <row r="164" spans="1:2" x14ac:dyDescent="0.6">
      <c r="A164" s="2" t="s">
        <v>353</v>
      </c>
      <c r="B164" s="3" t="s">
        <v>354</v>
      </c>
    </row>
    <row r="165" spans="1:2" x14ac:dyDescent="0.6">
      <c r="A165" s="2" t="s">
        <v>338</v>
      </c>
      <c r="B165" s="3" t="s">
        <v>339</v>
      </c>
    </row>
    <row r="166" spans="1:2" x14ac:dyDescent="0.6">
      <c r="A166" s="2" t="s">
        <v>351</v>
      </c>
      <c r="B166" s="3" t="s">
        <v>352</v>
      </c>
    </row>
    <row r="167" spans="1:2" x14ac:dyDescent="0.6">
      <c r="A167" s="2" t="s">
        <v>345</v>
      </c>
      <c r="B167" s="3" t="s">
        <v>346</v>
      </c>
    </row>
    <row r="168" spans="1:2" x14ac:dyDescent="0.6">
      <c r="A168" s="2" t="s">
        <v>341</v>
      </c>
      <c r="B168" s="3" t="s">
        <v>342</v>
      </c>
    </row>
    <row r="169" spans="1:2" x14ac:dyDescent="0.6">
      <c r="A169" s="2" t="s">
        <v>336</v>
      </c>
      <c r="B169" s="3" t="s">
        <v>337</v>
      </c>
    </row>
    <row r="170" spans="1:2" x14ac:dyDescent="0.6">
      <c r="A170" s="2" t="s">
        <v>355</v>
      </c>
      <c r="B170" s="3" t="s">
        <v>356</v>
      </c>
    </row>
    <row r="171" spans="1:2" x14ac:dyDescent="0.6">
      <c r="A171" s="2" t="s">
        <v>357</v>
      </c>
      <c r="B171" s="3" t="s">
        <v>358</v>
      </c>
    </row>
    <row r="172" spans="1:2" x14ac:dyDescent="0.6">
      <c r="A172" s="2" t="s">
        <v>359</v>
      </c>
      <c r="B172" s="3" t="s">
        <v>360</v>
      </c>
    </row>
    <row r="173" spans="1:2" x14ac:dyDescent="0.6">
      <c r="A173" s="2" t="s">
        <v>522</v>
      </c>
      <c r="B173" s="3" t="s">
        <v>523</v>
      </c>
    </row>
    <row r="174" spans="1:2" x14ac:dyDescent="0.6">
      <c r="A174" s="2" t="s">
        <v>524</v>
      </c>
      <c r="B174" s="3" t="s">
        <v>525</v>
      </c>
    </row>
    <row r="175" spans="1:2" x14ac:dyDescent="0.6">
      <c r="A175" s="2" t="s">
        <v>526</v>
      </c>
      <c r="B175" s="3" t="s">
        <v>527</v>
      </c>
    </row>
    <row r="176" spans="1:2" x14ac:dyDescent="0.6">
      <c r="A176" s="2" t="s">
        <v>528</v>
      </c>
      <c r="B176" s="3" t="s">
        <v>529</v>
      </c>
    </row>
    <row r="177" spans="1:2" x14ac:dyDescent="0.6">
      <c r="A177" s="2" t="s">
        <v>531</v>
      </c>
      <c r="B177" s="3" t="s">
        <v>532</v>
      </c>
    </row>
    <row r="178" spans="1:2" x14ac:dyDescent="0.6">
      <c r="A178" s="2" t="s">
        <v>530</v>
      </c>
      <c r="B178" s="3"/>
    </row>
    <row r="179" spans="1:2" x14ac:dyDescent="0.6">
      <c r="A179" s="2" t="s">
        <v>534</v>
      </c>
      <c r="B179" s="3" t="s">
        <v>538</v>
      </c>
    </row>
    <row r="180" spans="1:2" x14ac:dyDescent="0.6">
      <c r="A180" s="2" t="s">
        <v>535</v>
      </c>
      <c r="B180" s="3" t="s">
        <v>44</v>
      </c>
    </row>
    <row r="181" spans="1:2" x14ac:dyDescent="0.6">
      <c r="A181" s="2" t="s">
        <v>536</v>
      </c>
      <c r="B181" s="3" t="s">
        <v>537</v>
      </c>
    </row>
    <row r="182" spans="1:2" x14ac:dyDescent="0.6">
      <c r="A182" s="2" t="s">
        <v>539</v>
      </c>
      <c r="B182" s="3" t="s">
        <v>540</v>
      </c>
    </row>
    <row r="183" spans="1:2" x14ac:dyDescent="0.6">
      <c r="A183" s="2" t="s">
        <v>541</v>
      </c>
      <c r="B183" s="3" t="s">
        <v>542</v>
      </c>
    </row>
    <row r="184" spans="1:2" x14ac:dyDescent="0.6">
      <c r="A184" s="2" t="s">
        <v>543</v>
      </c>
      <c r="B184" s="3" t="s">
        <v>544</v>
      </c>
    </row>
    <row r="185" spans="1:2" x14ac:dyDescent="0.6">
      <c r="A185" s="2" t="s">
        <v>533</v>
      </c>
      <c r="B185" s="3" t="s">
        <v>137</v>
      </c>
    </row>
    <row r="186" spans="1:2" x14ac:dyDescent="0.6">
      <c r="A186" s="2" t="s">
        <v>545</v>
      </c>
      <c r="B186" s="3" t="s">
        <v>546</v>
      </c>
    </row>
    <row r="187" spans="1:2" x14ac:dyDescent="0.6">
      <c r="A187" s="2" t="s">
        <v>547</v>
      </c>
      <c r="B187" s="3" t="s">
        <v>548</v>
      </c>
    </row>
    <row r="188" spans="1:2" x14ac:dyDescent="0.6">
      <c r="A188" s="2" t="s">
        <v>549</v>
      </c>
      <c r="B188" s="3" t="s">
        <v>550</v>
      </c>
    </row>
    <row r="189" spans="1:2" x14ac:dyDescent="0.6">
      <c r="A189" s="2" t="s">
        <v>551</v>
      </c>
      <c r="B189" s="3" t="s">
        <v>552</v>
      </c>
    </row>
    <row r="190" spans="1:2" x14ac:dyDescent="0.6">
      <c r="A190" s="2" t="s">
        <v>553</v>
      </c>
      <c r="B190" s="3" t="s">
        <v>554</v>
      </c>
    </row>
    <row r="191" spans="1:2" x14ac:dyDescent="0.6">
      <c r="A191" s="2" t="s">
        <v>555</v>
      </c>
      <c r="B191" s="3" t="s">
        <v>556</v>
      </c>
    </row>
    <row r="192" spans="1:2" x14ac:dyDescent="0.6">
      <c r="A192" s="2" t="s">
        <v>557</v>
      </c>
      <c r="B192" s="3" t="s">
        <v>558</v>
      </c>
    </row>
    <row r="193" spans="1:2" x14ac:dyDescent="0.6">
      <c r="A193" s="2" t="s">
        <v>432</v>
      </c>
      <c r="B193" s="3" t="s">
        <v>433</v>
      </c>
    </row>
    <row r="194" spans="1:2" x14ac:dyDescent="0.6">
      <c r="A194" s="2" t="s">
        <v>559</v>
      </c>
      <c r="B194" s="3" t="s">
        <v>560</v>
      </c>
    </row>
    <row r="195" spans="1:2" x14ac:dyDescent="0.6">
      <c r="A195" s="2" t="s">
        <v>561</v>
      </c>
      <c r="B195" s="3" t="s">
        <v>562</v>
      </c>
    </row>
    <row r="196" spans="1:2" x14ac:dyDescent="0.6">
      <c r="A196" s="2" t="s">
        <v>563</v>
      </c>
      <c r="B196" s="3" t="s">
        <v>564</v>
      </c>
    </row>
    <row r="197" spans="1:2" x14ac:dyDescent="0.6">
      <c r="A197" s="2" t="s">
        <v>567</v>
      </c>
      <c r="B197" s="3" t="s">
        <v>568</v>
      </c>
    </row>
    <row r="198" spans="1:2" x14ac:dyDescent="0.6">
      <c r="A198" s="2" t="s">
        <v>565</v>
      </c>
      <c r="B198" s="3" t="s">
        <v>566</v>
      </c>
    </row>
    <row r="199" spans="1:2" x14ac:dyDescent="0.6">
      <c r="A199" s="2" t="s">
        <v>575</v>
      </c>
      <c r="B199" s="3" t="s">
        <v>576</v>
      </c>
    </row>
    <row r="200" spans="1:2" x14ac:dyDescent="0.6">
      <c r="A200" s="2" t="s">
        <v>573</v>
      </c>
      <c r="B200" s="3" t="s">
        <v>574</v>
      </c>
    </row>
    <row r="201" spans="1:2" x14ac:dyDescent="0.6">
      <c r="A201" s="2" t="s">
        <v>571</v>
      </c>
      <c r="B201" s="3" t="s">
        <v>572</v>
      </c>
    </row>
    <row r="202" spans="1:2" x14ac:dyDescent="0.6">
      <c r="A202" s="2" t="s">
        <v>577</v>
      </c>
      <c r="B202" s="3" t="s">
        <v>578</v>
      </c>
    </row>
    <row r="203" spans="1:2" x14ac:dyDescent="0.6">
      <c r="A203" s="2" t="s">
        <v>569</v>
      </c>
      <c r="B203" s="3" t="s">
        <v>570</v>
      </c>
    </row>
    <row r="204" spans="1:2" x14ac:dyDescent="0.6">
      <c r="A204" s="2" t="s">
        <v>601</v>
      </c>
      <c r="B204" s="3" t="s">
        <v>602</v>
      </c>
    </row>
    <row r="205" spans="1:2" x14ac:dyDescent="0.6">
      <c r="A205" s="2" t="s">
        <v>603</v>
      </c>
      <c r="B205" s="3" t="s">
        <v>604</v>
      </c>
    </row>
    <row r="206" spans="1:2" x14ac:dyDescent="0.6">
      <c r="A206" s="2" t="s">
        <v>605</v>
      </c>
      <c r="B206" s="3" t="s">
        <v>606</v>
      </c>
    </row>
    <row r="207" spans="1:2" x14ac:dyDescent="0.6">
      <c r="A207" s="2" t="s">
        <v>607</v>
      </c>
      <c r="B207" s="3" t="s">
        <v>608</v>
      </c>
    </row>
    <row r="208" spans="1:2" x14ac:dyDescent="0.6">
      <c r="A208" s="2" t="s">
        <v>609</v>
      </c>
      <c r="B208" s="3" t="s">
        <v>610</v>
      </c>
    </row>
    <row r="209" spans="1:2" x14ac:dyDescent="0.6">
      <c r="A209" s="2" t="s">
        <v>611</v>
      </c>
      <c r="B209" s="3" t="s">
        <v>612</v>
      </c>
    </row>
    <row r="210" spans="1:2" x14ac:dyDescent="0.6">
      <c r="A210" s="2" t="s">
        <v>613</v>
      </c>
      <c r="B210" s="3" t="s">
        <v>614</v>
      </c>
    </row>
    <row r="211" spans="1:2" x14ac:dyDescent="0.6">
      <c r="A211" s="2" t="s">
        <v>615</v>
      </c>
      <c r="B211" s="3" t="s">
        <v>616</v>
      </c>
    </row>
    <row r="212" spans="1:2" x14ac:dyDescent="0.6">
      <c r="A212" s="2" t="s">
        <v>164</v>
      </c>
      <c r="B212" s="3" t="s">
        <v>165</v>
      </c>
    </row>
    <row r="213" spans="1:2" x14ac:dyDescent="0.6">
      <c r="A213" s="2" t="s">
        <v>617</v>
      </c>
      <c r="B213" s="3" t="s">
        <v>618</v>
      </c>
    </row>
    <row r="214" spans="1:2" x14ac:dyDescent="0.6">
      <c r="A214" s="2" t="s">
        <v>619</v>
      </c>
      <c r="B214" s="3" t="s">
        <v>620</v>
      </c>
    </row>
    <row r="215" spans="1:2" x14ac:dyDescent="0.6">
      <c r="A215" s="2">
        <v>1100047</v>
      </c>
      <c r="B215" s="3" t="s">
        <v>621</v>
      </c>
    </row>
    <row r="216" spans="1:2" x14ac:dyDescent="0.6">
      <c r="A216" s="2" t="s">
        <v>622</v>
      </c>
      <c r="B216" s="3" t="s">
        <v>623</v>
      </c>
    </row>
    <row r="217" spans="1:2" x14ac:dyDescent="0.6">
      <c r="A217" s="88" t="s">
        <v>619</v>
      </c>
      <c r="B217" s="88"/>
    </row>
    <row r="218" spans="1:2" x14ac:dyDescent="0.6">
      <c r="A218" s="88" t="s">
        <v>30183</v>
      </c>
      <c r="B218" s="3" t="s">
        <v>30184</v>
      </c>
    </row>
  </sheetData>
  <autoFilter ref="A1:B140" xr:uid="{E0B93C17-F267-4800-B55E-37FD14A921A5}"/>
  <conditionalFormatting sqref="A204:A216">
    <cfRule type="duplicateValues" dxfId="13" priority="200"/>
    <cfRule type="duplicateValues" dxfId="12" priority="201"/>
    <cfRule type="duplicateValues" dxfId="11" priority="202"/>
  </conditionalFormatting>
  <conditionalFormatting sqref="A217:A1048576 A1:A190 A191:B191 A192 A193:B193 A194:A203">
    <cfRule type="duplicateValues" dxfId="10" priority="181"/>
    <cfRule type="duplicateValues" dxfId="9" priority="182"/>
  </conditionalFormatting>
  <conditionalFormatting sqref="A217:A1048576 A1:A203">
    <cfRule type="duplicateValues" dxfId="8" priority="195"/>
  </conditionalFormatting>
  <conditionalFormatting sqref="B204:B216">
    <cfRule type="duplicateValues" dxfId="7" priority="214"/>
  </conditionalFormatting>
  <conditionalFormatting sqref="B217 B1:B203 B219:B1048576">
    <cfRule type="duplicateValues" dxfId="6" priority="199"/>
  </conditionalFormatting>
  <conditionalFormatting sqref="B218">
    <cfRule type="duplicateValues" dxfId="5" priority="1"/>
  </conditionalFormatting>
  <conditionalFormatting sqref="D1">
    <cfRule type="duplicateValues" dxfId="4" priority="18"/>
    <cfRule type="duplicateValues" dxfId="3" priority="19"/>
  </conditionalFormatting>
  <conditionalFormatting sqref="D2:D94">
    <cfRule type="duplicateValues" dxfId="2" priority="16"/>
    <cfRule type="duplicateValues" dxfId="1" priority="17"/>
  </conditionalFormatting>
  <conditionalFormatting sqref="D215:D1048576 D1:D176 C177:C185">
    <cfRule type="duplicateValues" dxfId="0" priority="177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ADA03-32F3-4F24-A187-E094F22C574F}">
  <sheetPr>
    <tabColor rgb="FFFF6699"/>
  </sheetPr>
  <dimension ref="A1:T1"/>
  <sheetViews>
    <sheetView zoomScale="70" zoomScaleNormal="70" workbookViewId="0">
      <pane xSplit="2" ySplit="1" topLeftCell="R2" activePane="bottomRight" state="frozen"/>
      <selection activeCell="U517" sqref="U517"/>
      <selection pane="topRight" activeCell="U517" sqref="U517"/>
      <selection pane="bottomLeft" activeCell="U517" sqref="U517"/>
      <selection pane="bottomRight" activeCell="U517" sqref="U517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61.6328125" bestFit="1" customWidth="1"/>
    <col min="22" max="22" width="45" bestFit="1" customWidth="1"/>
    <col min="23" max="23" width="49" bestFit="1" customWidth="1"/>
    <col min="24" max="24" width="45.90625" bestFit="1" customWidth="1"/>
    <col min="25" max="25" width="52.6328125" bestFit="1" customWidth="1"/>
    <col min="26" max="26" width="44.453125" bestFit="1" customWidth="1"/>
    <col min="27" max="27" width="9.6328125" bestFit="1" customWidth="1"/>
    <col min="28" max="28" width="53.1796875" bestFit="1" customWidth="1"/>
    <col min="29" max="29" width="39.90625" bestFit="1" customWidth="1"/>
    <col min="30" max="30" width="42.6328125" bestFit="1" customWidth="1"/>
    <col min="31" max="31" width="40.81640625" bestFit="1" customWidth="1"/>
    <col min="32" max="32" width="46.1796875" bestFit="1" customWidth="1"/>
    <col min="33" max="33" width="42.6328125" bestFit="1" customWidth="1"/>
    <col min="34" max="34" width="41.36328125" bestFit="1" customWidth="1"/>
    <col min="35" max="35" width="50.08984375" bestFit="1" customWidth="1"/>
    <col min="36" max="36" width="23.90625" bestFit="1" customWidth="1"/>
    <col min="37" max="37" width="50.453125" bestFit="1" customWidth="1"/>
    <col min="38" max="38" width="64.81640625" bestFit="1" customWidth="1"/>
    <col min="39" max="39" width="64.453125" bestFit="1" customWidth="1"/>
    <col min="40" max="40" width="66.1796875" bestFit="1" customWidth="1"/>
    <col min="41" max="41" width="65.90625" bestFit="1" customWidth="1"/>
    <col min="42" max="42" width="65.81640625" bestFit="1" customWidth="1"/>
    <col min="43" max="43" width="66.81640625" bestFit="1" customWidth="1"/>
    <col min="44" max="44" width="65.36328125" bestFit="1" customWidth="1"/>
    <col min="45" max="45" width="64.6328125" bestFit="1" customWidth="1"/>
    <col min="46" max="46" width="66.1796875" bestFit="1" customWidth="1"/>
    <col min="47" max="47" width="68.08984375" bestFit="1" customWidth="1"/>
    <col min="48" max="48" width="63" bestFit="1" customWidth="1"/>
    <col min="49" max="49" width="40.08984375" bestFit="1" customWidth="1"/>
    <col min="50" max="50" width="46.6328125" bestFit="1" customWidth="1"/>
    <col min="51" max="51" width="48.453125" bestFit="1" customWidth="1"/>
    <col min="52" max="52" width="44.6328125" bestFit="1" customWidth="1"/>
    <col min="53" max="53" width="45.6328125" bestFit="1" customWidth="1"/>
    <col min="54" max="54" width="46.1796875" bestFit="1" customWidth="1"/>
    <col min="55" max="55" width="43" bestFit="1" customWidth="1"/>
    <col min="56" max="56" width="46.81640625" bestFit="1" customWidth="1"/>
    <col min="57" max="57" width="45.1796875" bestFit="1" customWidth="1"/>
    <col min="58" max="58" width="46.1796875" bestFit="1" customWidth="1"/>
    <col min="59" max="59" width="48.08984375" bestFit="1" customWidth="1"/>
    <col min="60" max="60" width="43" bestFit="1" customWidth="1"/>
    <col min="61" max="61" width="47" bestFit="1" customWidth="1"/>
    <col min="62" max="62" width="58.81640625" bestFit="1" customWidth="1"/>
    <col min="63" max="63" width="65.1796875" bestFit="1" customWidth="1"/>
    <col min="64" max="64" width="48.453125" bestFit="1" customWidth="1"/>
    <col min="65" max="65" width="50.1796875" bestFit="1" customWidth="1"/>
    <col min="66" max="66" width="54.6328125" bestFit="1" customWidth="1"/>
    <col min="67" max="67" width="51.1796875" bestFit="1" customWidth="1"/>
    <col min="68" max="68" width="51.6328125" bestFit="1" customWidth="1"/>
    <col min="69" max="69" width="49.90625" bestFit="1" customWidth="1"/>
    <col min="70" max="70" width="52.08984375" bestFit="1" customWidth="1"/>
    <col min="71" max="71" width="51" bestFit="1" customWidth="1"/>
    <col min="72" max="72" width="50.453125" bestFit="1" customWidth="1"/>
    <col min="73" max="73" width="49" bestFit="1" customWidth="1"/>
    <col min="74" max="74" width="52.81640625" bestFit="1" customWidth="1"/>
    <col min="75" max="75" width="47.1796875" bestFit="1" customWidth="1"/>
    <col min="76" max="76" width="60.81640625" bestFit="1" customWidth="1"/>
    <col min="77" max="77" width="37.81640625" bestFit="1" customWidth="1"/>
    <col min="78" max="78" width="29.90625" bestFit="1" customWidth="1"/>
    <col min="79" max="79" width="35.90625" bestFit="1" customWidth="1"/>
    <col min="80" max="80" width="15.6328125" bestFit="1" customWidth="1"/>
    <col min="81" max="81" width="36.08984375" bestFit="1" customWidth="1"/>
    <col min="82" max="83" width="18.453125" bestFit="1" customWidth="1"/>
    <col min="84" max="84" width="13" bestFit="1" customWidth="1"/>
    <col min="85" max="85" width="49.81640625" bestFit="1" customWidth="1"/>
    <col min="86" max="86" width="54.6328125" bestFit="1" customWidth="1"/>
    <col min="87" max="87" width="45.90625" bestFit="1" customWidth="1"/>
    <col min="88" max="88" width="51" bestFit="1" customWidth="1"/>
    <col min="89" max="89" width="46.90625" bestFit="1" customWidth="1"/>
    <col min="90" max="90" width="51.90625" bestFit="1" customWidth="1"/>
    <col min="91" max="91" width="47.6328125" bestFit="1" customWidth="1"/>
    <col min="92" max="92" width="52.453125" bestFit="1" customWidth="1"/>
    <col min="93" max="93" width="44.1796875" bestFit="1" customWidth="1"/>
    <col min="94" max="94" width="49.1796875" bestFit="1" customWidth="1"/>
    <col min="95" max="95" width="48.08984375" bestFit="1" customWidth="1"/>
    <col min="96" max="96" width="53" bestFit="1" customWidth="1"/>
    <col min="97" max="97" width="46.453125" bestFit="1" customWidth="1"/>
    <col min="98" max="98" width="51.6328125" bestFit="1" customWidth="1"/>
    <col min="99" max="99" width="47.6328125" bestFit="1" customWidth="1"/>
    <col min="100" max="100" width="52.453125" bestFit="1" customWidth="1"/>
    <col min="101" max="101" width="49.36328125" bestFit="1" customWidth="1"/>
    <col min="102" max="102" width="54.1796875" bestFit="1" customWidth="1"/>
    <col min="103" max="103" width="44.1796875" bestFit="1" customWidth="1"/>
    <col min="104" max="104" width="49.1796875" bestFit="1" customWidth="1"/>
    <col min="105" max="105" width="48.1796875" bestFit="1" customWidth="1"/>
    <col min="106" max="106" width="53.1796875" bestFit="1" customWidth="1"/>
    <col min="107" max="107" width="60.08984375" bestFit="1" customWidth="1"/>
    <col min="108" max="108" width="65.36328125" bestFit="1" customWidth="1"/>
    <col min="109" max="109" width="66.453125" bestFit="1" customWidth="1"/>
    <col min="110" max="110" width="71.36328125" bestFit="1" customWidth="1"/>
    <col min="111" max="111" width="49.81640625" bestFit="1" customWidth="1"/>
    <col min="112" max="112" width="54.6328125" bestFit="1" customWidth="1"/>
    <col min="113" max="113" width="51.6328125" bestFit="1" customWidth="1"/>
    <col min="114" max="114" width="56.6328125" bestFit="1" customWidth="1"/>
    <col min="115" max="115" width="55.90625" bestFit="1" customWidth="1"/>
    <col min="116" max="116" width="61" bestFit="1" customWidth="1"/>
    <col min="117" max="117" width="52.453125" bestFit="1" customWidth="1"/>
    <col min="118" max="118" width="57.36328125" bestFit="1" customWidth="1"/>
    <col min="119" max="119" width="52.90625" bestFit="1" customWidth="1"/>
    <col min="120" max="120" width="57.81640625" bestFit="1" customWidth="1"/>
    <col min="121" max="121" width="51.1796875" bestFit="1" customWidth="1"/>
    <col min="122" max="122" width="56.1796875" bestFit="1" customWidth="1"/>
    <col min="123" max="123" width="53.36328125" bestFit="1" customWidth="1"/>
    <col min="124" max="124" width="58.1796875" bestFit="1" customWidth="1"/>
    <col min="125" max="125" width="52.1796875" bestFit="1" customWidth="1"/>
    <col min="126" max="126" width="57.1796875" bestFit="1" customWidth="1"/>
    <col min="127" max="127" width="51.81640625" bestFit="1" customWidth="1"/>
    <col min="128" max="128" width="56.81640625" bestFit="1" customWidth="1"/>
    <col min="129" max="129" width="50.1796875" bestFit="1" customWidth="1"/>
    <col min="130" max="130" width="55.36328125" bestFit="1" customWidth="1"/>
    <col min="131" max="131" width="54.08984375" bestFit="1" customWidth="1"/>
    <col min="132" max="132" width="59" bestFit="1" customWidth="1"/>
    <col min="133" max="133" width="48.453125" bestFit="1" customWidth="1"/>
    <col min="134" max="134" width="53.36328125" bestFit="1" customWidth="1"/>
    <col min="135" max="135" width="62.08984375" bestFit="1" customWidth="1"/>
    <col min="136" max="136" width="67" bestFit="1" customWidth="1"/>
    <col min="137" max="137" width="39" bestFit="1" customWidth="1"/>
    <col min="138" max="138" width="10.453125" bestFit="1" customWidth="1"/>
    <col min="139" max="139" width="43.90625" bestFit="1" customWidth="1"/>
    <col min="140" max="140" width="31.1796875" bestFit="1" customWidth="1"/>
    <col min="141" max="141" width="36.1796875" bestFit="1" customWidth="1"/>
    <col min="142" max="142" width="37.1796875" bestFit="1" customWidth="1"/>
    <col min="143" max="143" width="42.1796875" bestFit="1" customWidth="1"/>
    <col min="144" max="144" width="17" bestFit="1" customWidth="1"/>
    <col min="145" max="145" width="21.90625" bestFit="1" customWidth="1"/>
    <col min="146" max="146" width="37.36328125" bestFit="1" customWidth="1"/>
    <col min="147" max="147" width="42.453125" bestFit="1" customWidth="1"/>
    <col min="148" max="148" width="19.81640625" bestFit="1" customWidth="1"/>
    <col min="149" max="149" width="24.81640625" bestFit="1" customWidth="1"/>
    <col min="150" max="150" width="19.81640625" bestFit="1" customWidth="1"/>
    <col min="151" max="151" width="24.81640625" bestFit="1" customWidth="1"/>
    <col min="152" max="152" width="13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FA41F-ED45-4F6E-B903-9C9FB7665C41}">
  <sheetPr>
    <tabColor rgb="FF66FF66"/>
  </sheetPr>
  <dimension ref="A1"/>
  <sheetViews>
    <sheetView workbookViewId="0">
      <pane xSplit="3" ySplit="1" topLeftCell="R14349" activePane="bottomRight" state="frozen"/>
      <selection activeCell="S16" sqref="S16"/>
      <selection pane="topRight" activeCell="S16" sqref="S16"/>
      <selection pane="bottomLeft" activeCell="S16" sqref="S16"/>
      <selection pane="bottomRight" activeCell="S16" sqref="S16"/>
    </sheetView>
  </sheetViews>
  <sheetFormatPr defaultRowHeight="15" x14ac:dyDescent="0.25"/>
  <cols>
    <col min="22" max="22" width="98.1796875" bestFit="1" customWidth="1"/>
    <col min="23" max="23" width="17" bestFit="1" customWidth="1"/>
  </cols>
  <sheetData/>
  <pageMargins left="0.12" right="0.1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6699"/>
  </sheetPr>
  <dimension ref="A1:V553"/>
  <sheetViews>
    <sheetView zoomScale="55" zoomScaleNormal="55" workbookViewId="0">
      <pane xSplit="2" ySplit="1" topLeftCell="P2" activePane="bottomRight" state="frozen"/>
      <selection activeCell="S16" sqref="S16"/>
      <selection pane="topRight" activeCell="S16" sqref="S16"/>
      <selection pane="bottomLeft" activeCell="S16" sqref="S16"/>
      <selection pane="bottomRight" activeCell="U48" sqref="U48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7.63281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84" t="s">
        <v>1893</v>
      </c>
      <c r="V1" t="s">
        <v>1895</v>
      </c>
    </row>
    <row r="2" spans="1:22" x14ac:dyDescent="0.25">
      <c r="A2" t="s">
        <v>164</v>
      </c>
      <c r="B2" t="s">
        <v>165</v>
      </c>
      <c r="C2">
        <v>33.333333333333336</v>
      </c>
      <c r="D2">
        <v>3</v>
      </c>
      <c r="E2" t="s">
        <v>630</v>
      </c>
      <c r="F2">
        <v>100</v>
      </c>
      <c r="G2">
        <v>0</v>
      </c>
      <c r="H2" t="s">
        <v>631</v>
      </c>
      <c r="I2" t="s">
        <v>632</v>
      </c>
      <c r="J2" t="s">
        <v>633</v>
      </c>
      <c r="K2" t="s">
        <v>634</v>
      </c>
      <c r="L2" t="s">
        <v>635</v>
      </c>
      <c r="M2" t="s">
        <v>636</v>
      </c>
      <c r="N2" t="s">
        <v>634</v>
      </c>
      <c r="O2" t="s">
        <v>637</v>
      </c>
      <c r="P2" t="s">
        <v>22</v>
      </c>
      <c r="Q2" t="s">
        <v>638</v>
      </c>
      <c r="R2" t="s">
        <v>635</v>
      </c>
      <c r="S2" t="s">
        <v>639</v>
      </c>
      <c r="T2" t="s">
        <v>636</v>
      </c>
      <c r="U2" s="50" t="s">
        <v>164</v>
      </c>
      <c r="V2">
        <v>247</v>
      </c>
    </row>
    <row r="3" spans="1:22" x14ac:dyDescent="0.25">
      <c r="A3" t="s">
        <v>121</v>
      </c>
      <c r="B3" t="s">
        <v>122</v>
      </c>
      <c r="C3">
        <v>15</v>
      </c>
      <c r="D3">
        <v>1</v>
      </c>
      <c r="E3" t="s">
        <v>640</v>
      </c>
      <c r="F3">
        <v>15</v>
      </c>
      <c r="G3">
        <v>0</v>
      </c>
      <c r="H3" t="s">
        <v>641</v>
      </c>
      <c r="I3" t="s">
        <v>642</v>
      </c>
      <c r="J3" t="s">
        <v>643</v>
      </c>
      <c r="K3" t="s">
        <v>644</v>
      </c>
      <c r="L3" t="s">
        <v>645</v>
      </c>
      <c r="M3" t="s">
        <v>646</v>
      </c>
      <c r="N3" t="s">
        <v>634</v>
      </c>
      <c r="O3" t="s">
        <v>647</v>
      </c>
      <c r="P3" t="s">
        <v>43</v>
      </c>
      <c r="Q3" t="s">
        <v>648</v>
      </c>
      <c r="R3" t="s">
        <v>635</v>
      </c>
      <c r="S3" t="s">
        <v>649</v>
      </c>
      <c r="T3" t="s">
        <v>646</v>
      </c>
      <c r="U3" s="85" t="s">
        <v>165</v>
      </c>
      <c r="V3">
        <v>247</v>
      </c>
    </row>
    <row r="4" spans="1:22" x14ac:dyDescent="0.25">
      <c r="A4" t="s">
        <v>37</v>
      </c>
      <c r="B4" t="s">
        <v>38</v>
      </c>
      <c r="C4">
        <v>66.666666666666671</v>
      </c>
      <c r="D4">
        <v>6</v>
      </c>
      <c r="E4" t="s">
        <v>650</v>
      </c>
      <c r="F4">
        <v>400</v>
      </c>
      <c r="G4">
        <v>0</v>
      </c>
      <c r="H4" t="s">
        <v>631</v>
      </c>
      <c r="I4" t="s">
        <v>651</v>
      </c>
      <c r="J4" t="s">
        <v>652</v>
      </c>
      <c r="K4" t="s">
        <v>634</v>
      </c>
      <c r="L4" t="s">
        <v>635</v>
      </c>
      <c r="M4" t="s">
        <v>653</v>
      </c>
      <c r="N4" t="s">
        <v>634</v>
      </c>
      <c r="O4" t="s">
        <v>654</v>
      </c>
      <c r="P4" t="s">
        <v>22</v>
      </c>
      <c r="Q4" t="s">
        <v>655</v>
      </c>
      <c r="R4" t="s">
        <v>635</v>
      </c>
      <c r="S4" t="s">
        <v>656</v>
      </c>
      <c r="T4" t="s">
        <v>653</v>
      </c>
      <c r="U4" s="50" t="s">
        <v>37</v>
      </c>
      <c r="V4">
        <v>110</v>
      </c>
    </row>
    <row r="5" spans="1:22" x14ac:dyDescent="0.25">
      <c r="A5" t="s">
        <v>20</v>
      </c>
      <c r="B5" t="s">
        <v>21</v>
      </c>
      <c r="C5">
        <v>60</v>
      </c>
      <c r="D5">
        <v>2</v>
      </c>
      <c r="E5" t="s">
        <v>650</v>
      </c>
      <c r="F5">
        <v>400</v>
      </c>
      <c r="G5">
        <v>0</v>
      </c>
      <c r="H5" t="s">
        <v>631</v>
      </c>
      <c r="I5" t="s">
        <v>651</v>
      </c>
      <c r="J5" t="s">
        <v>652</v>
      </c>
      <c r="K5" t="s">
        <v>634</v>
      </c>
      <c r="L5" t="s">
        <v>635</v>
      </c>
      <c r="M5" t="s">
        <v>653</v>
      </c>
      <c r="N5" t="s">
        <v>634</v>
      </c>
      <c r="O5" t="s">
        <v>654</v>
      </c>
      <c r="P5" t="s">
        <v>22</v>
      </c>
      <c r="Q5" t="s">
        <v>655</v>
      </c>
      <c r="R5" t="s">
        <v>635</v>
      </c>
      <c r="S5" t="s">
        <v>656</v>
      </c>
      <c r="T5" t="s">
        <v>653</v>
      </c>
      <c r="U5" s="85" t="s">
        <v>38</v>
      </c>
      <c r="V5">
        <v>110</v>
      </c>
    </row>
    <row r="6" spans="1:22" x14ac:dyDescent="0.25">
      <c r="A6" t="s">
        <v>23</v>
      </c>
      <c r="B6" t="s">
        <v>24</v>
      </c>
      <c r="C6">
        <v>60</v>
      </c>
      <c r="D6">
        <v>2</v>
      </c>
      <c r="E6" t="s">
        <v>650</v>
      </c>
      <c r="F6">
        <v>400</v>
      </c>
      <c r="G6">
        <v>0</v>
      </c>
      <c r="H6" t="s">
        <v>631</v>
      </c>
      <c r="I6" t="s">
        <v>651</v>
      </c>
      <c r="J6" t="s">
        <v>652</v>
      </c>
      <c r="K6" t="s">
        <v>634</v>
      </c>
      <c r="L6" t="s">
        <v>635</v>
      </c>
      <c r="M6" t="s">
        <v>653</v>
      </c>
      <c r="N6" t="s">
        <v>634</v>
      </c>
      <c r="O6" t="s">
        <v>654</v>
      </c>
      <c r="P6" t="s">
        <v>22</v>
      </c>
      <c r="Q6" t="s">
        <v>655</v>
      </c>
      <c r="R6" t="s">
        <v>635</v>
      </c>
      <c r="S6" t="s">
        <v>656</v>
      </c>
      <c r="T6" t="s">
        <v>653</v>
      </c>
      <c r="U6" s="50" t="s">
        <v>116</v>
      </c>
      <c r="V6">
        <v>20</v>
      </c>
    </row>
    <row r="7" spans="1:22" x14ac:dyDescent="0.25">
      <c r="A7" t="s">
        <v>25</v>
      </c>
      <c r="B7" t="s">
        <v>26</v>
      </c>
      <c r="C7">
        <v>60</v>
      </c>
      <c r="D7">
        <v>2</v>
      </c>
      <c r="E7" t="s">
        <v>650</v>
      </c>
      <c r="F7">
        <v>400</v>
      </c>
      <c r="G7">
        <v>0</v>
      </c>
      <c r="H7" t="s">
        <v>631</v>
      </c>
      <c r="I7" t="s">
        <v>651</v>
      </c>
      <c r="J7" t="s">
        <v>652</v>
      </c>
      <c r="K7" t="s">
        <v>634</v>
      </c>
      <c r="L7" t="s">
        <v>635</v>
      </c>
      <c r="M7" t="s">
        <v>653</v>
      </c>
      <c r="N7" t="s">
        <v>634</v>
      </c>
      <c r="O7" t="s">
        <v>654</v>
      </c>
      <c r="P7" t="s">
        <v>22</v>
      </c>
      <c r="Q7" t="s">
        <v>655</v>
      </c>
      <c r="R7" t="s">
        <v>635</v>
      </c>
      <c r="S7" t="s">
        <v>656</v>
      </c>
      <c r="T7" t="s">
        <v>653</v>
      </c>
      <c r="U7" s="85" t="s">
        <v>117</v>
      </c>
      <c r="V7">
        <v>20</v>
      </c>
    </row>
    <row r="8" spans="1:22" x14ac:dyDescent="0.25">
      <c r="A8" t="s">
        <v>20</v>
      </c>
      <c r="B8" t="s">
        <v>21</v>
      </c>
      <c r="C8">
        <v>50</v>
      </c>
      <c r="D8">
        <v>2</v>
      </c>
      <c r="E8" t="s">
        <v>657</v>
      </c>
      <c r="F8">
        <v>200</v>
      </c>
      <c r="G8">
        <v>0</v>
      </c>
      <c r="H8" t="s">
        <v>631</v>
      </c>
      <c r="I8" t="s">
        <v>658</v>
      </c>
      <c r="J8" t="s">
        <v>659</v>
      </c>
      <c r="K8" t="s">
        <v>634</v>
      </c>
      <c r="L8" t="s">
        <v>635</v>
      </c>
      <c r="M8" t="s">
        <v>660</v>
      </c>
      <c r="N8" t="s">
        <v>634</v>
      </c>
      <c r="O8" t="s">
        <v>637</v>
      </c>
      <c r="P8" t="s">
        <v>22</v>
      </c>
      <c r="Q8" t="s">
        <v>638</v>
      </c>
      <c r="R8" t="s">
        <v>635</v>
      </c>
      <c r="S8" t="s">
        <v>661</v>
      </c>
      <c r="T8" t="s">
        <v>660</v>
      </c>
      <c r="U8" s="50" t="s">
        <v>39</v>
      </c>
      <c r="V8">
        <v>93</v>
      </c>
    </row>
    <row r="9" spans="1:22" x14ac:dyDescent="0.25">
      <c r="A9" t="s">
        <v>23</v>
      </c>
      <c r="B9" t="s">
        <v>24</v>
      </c>
      <c r="C9">
        <v>50</v>
      </c>
      <c r="D9">
        <v>2</v>
      </c>
      <c r="E9" t="s">
        <v>657</v>
      </c>
      <c r="F9">
        <v>200</v>
      </c>
      <c r="G9">
        <v>0</v>
      </c>
      <c r="H9" t="s">
        <v>631</v>
      </c>
      <c r="I9" t="s">
        <v>658</v>
      </c>
      <c r="J9" t="s">
        <v>659</v>
      </c>
      <c r="K9" t="s">
        <v>634</v>
      </c>
      <c r="L9" t="s">
        <v>635</v>
      </c>
      <c r="M9" t="s">
        <v>660</v>
      </c>
      <c r="N9" t="s">
        <v>634</v>
      </c>
      <c r="O9" t="s">
        <v>637</v>
      </c>
      <c r="P9" t="s">
        <v>22</v>
      </c>
      <c r="Q9" t="s">
        <v>638</v>
      </c>
      <c r="R9" t="s">
        <v>635</v>
      </c>
      <c r="S9" t="s">
        <v>661</v>
      </c>
      <c r="T9" t="s">
        <v>660</v>
      </c>
      <c r="U9" s="85" t="s">
        <v>230</v>
      </c>
      <c r="V9">
        <v>2</v>
      </c>
    </row>
    <row r="10" spans="1:22" x14ac:dyDescent="0.25">
      <c r="A10" t="s">
        <v>25</v>
      </c>
      <c r="B10" t="s">
        <v>26</v>
      </c>
      <c r="C10">
        <v>50</v>
      </c>
      <c r="D10">
        <v>2</v>
      </c>
      <c r="E10" t="s">
        <v>657</v>
      </c>
      <c r="F10">
        <v>200</v>
      </c>
      <c r="G10">
        <v>0</v>
      </c>
      <c r="H10" t="s">
        <v>631</v>
      </c>
      <c r="I10" t="s">
        <v>658</v>
      </c>
      <c r="J10" t="s">
        <v>659</v>
      </c>
      <c r="K10" t="s">
        <v>634</v>
      </c>
      <c r="L10" t="s">
        <v>635</v>
      </c>
      <c r="M10" t="s">
        <v>660</v>
      </c>
      <c r="N10" t="s">
        <v>634</v>
      </c>
      <c r="O10" t="s">
        <v>637</v>
      </c>
      <c r="P10" t="s">
        <v>22</v>
      </c>
      <c r="Q10" t="s">
        <v>638</v>
      </c>
      <c r="R10" t="s">
        <v>635</v>
      </c>
      <c r="S10" t="s">
        <v>661</v>
      </c>
      <c r="T10" t="s">
        <v>660</v>
      </c>
      <c r="U10" s="85" t="s">
        <v>44</v>
      </c>
      <c r="V10">
        <v>85</v>
      </c>
    </row>
    <row r="11" spans="1:22" x14ac:dyDescent="0.25">
      <c r="A11" t="s">
        <v>20</v>
      </c>
      <c r="B11" t="s">
        <v>21</v>
      </c>
      <c r="C11">
        <v>50</v>
      </c>
      <c r="D11">
        <v>1</v>
      </c>
      <c r="E11" t="s">
        <v>662</v>
      </c>
      <c r="F11">
        <v>138</v>
      </c>
      <c r="G11">
        <v>38</v>
      </c>
      <c r="H11" t="s">
        <v>631</v>
      </c>
      <c r="I11" t="s">
        <v>663</v>
      </c>
      <c r="J11" t="s">
        <v>664</v>
      </c>
      <c r="K11" t="s">
        <v>634</v>
      </c>
      <c r="L11" t="s">
        <v>635</v>
      </c>
      <c r="M11" t="s">
        <v>665</v>
      </c>
      <c r="N11" t="s">
        <v>634</v>
      </c>
      <c r="O11" t="s">
        <v>637</v>
      </c>
      <c r="P11" t="s">
        <v>22</v>
      </c>
      <c r="Q11" t="s">
        <v>638</v>
      </c>
      <c r="R11" t="s">
        <v>635</v>
      </c>
      <c r="S11" t="s">
        <v>666</v>
      </c>
      <c r="T11" t="s">
        <v>665</v>
      </c>
      <c r="U11" s="85" t="s">
        <v>682</v>
      </c>
      <c r="V11">
        <v>6</v>
      </c>
    </row>
    <row r="12" spans="1:22" x14ac:dyDescent="0.25">
      <c r="A12" t="s">
        <v>23</v>
      </c>
      <c r="B12" t="s">
        <v>24</v>
      </c>
      <c r="C12">
        <v>50</v>
      </c>
      <c r="D12">
        <v>1</v>
      </c>
      <c r="E12" t="s">
        <v>662</v>
      </c>
      <c r="F12">
        <v>138</v>
      </c>
      <c r="G12">
        <v>38</v>
      </c>
      <c r="H12" t="s">
        <v>631</v>
      </c>
      <c r="I12" t="s">
        <v>663</v>
      </c>
      <c r="J12" t="s">
        <v>664</v>
      </c>
      <c r="K12" t="s">
        <v>634</v>
      </c>
      <c r="L12" t="s">
        <v>635</v>
      </c>
      <c r="M12" t="s">
        <v>665</v>
      </c>
      <c r="N12" t="s">
        <v>634</v>
      </c>
      <c r="O12" t="s">
        <v>637</v>
      </c>
      <c r="P12" t="s">
        <v>22</v>
      </c>
      <c r="Q12" t="s">
        <v>638</v>
      </c>
      <c r="R12" t="s">
        <v>635</v>
      </c>
      <c r="S12" t="s">
        <v>666</v>
      </c>
      <c r="T12" t="s">
        <v>665</v>
      </c>
      <c r="U12" s="50" t="s">
        <v>35</v>
      </c>
      <c r="V12">
        <v>33</v>
      </c>
    </row>
    <row r="13" spans="1:22" x14ac:dyDescent="0.25">
      <c r="A13" t="s">
        <v>25</v>
      </c>
      <c r="B13" t="s">
        <v>26</v>
      </c>
      <c r="C13">
        <v>50</v>
      </c>
      <c r="D13">
        <v>1</v>
      </c>
      <c r="E13" t="s">
        <v>662</v>
      </c>
      <c r="F13">
        <v>138</v>
      </c>
      <c r="G13">
        <v>38</v>
      </c>
      <c r="H13" t="s">
        <v>631</v>
      </c>
      <c r="I13" t="s">
        <v>663</v>
      </c>
      <c r="J13" t="s">
        <v>664</v>
      </c>
      <c r="K13" t="s">
        <v>634</v>
      </c>
      <c r="L13" t="s">
        <v>635</v>
      </c>
      <c r="M13" t="s">
        <v>665</v>
      </c>
      <c r="N13" t="s">
        <v>634</v>
      </c>
      <c r="O13" t="s">
        <v>637</v>
      </c>
      <c r="P13" t="s">
        <v>22</v>
      </c>
      <c r="Q13" t="s">
        <v>638</v>
      </c>
      <c r="R13" t="s">
        <v>635</v>
      </c>
      <c r="S13" t="s">
        <v>666</v>
      </c>
      <c r="T13" t="s">
        <v>665</v>
      </c>
      <c r="U13" s="85" t="s">
        <v>36</v>
      </c>
      <c r="V13">
        <v>33</v>
      </c>
    </row>
    <row r="14" spans="1:22" x14ac:dyDescent="0.25">
      <c r="A14" t="s">
        <v>20</v>
      </c>
      <c r="B14" t="s">
        <v>21</v>
      </c>
      <c r="C14">
        <v>50</v>
      </c>
      <c r="D14">
        <v>1</v>
      </c>
      <c r="E14" t="s">
        <v>667</v>
      </c>
      <c r="F14">
        <v>100</v>
      </c>
      <c r="G14">
        <v>0</v>
      </c>
      <c r="H14" t="s">
        <v>631</v>
      </c>
      <c r="I14" t="s">
        <v>668</v>
      </c>
      <c r="J14" t="s">
        <v>652</v>
      </c>
      <c r="K14" t="s">
        <v>634</v>
      </c>
      <c r="L14" t="s">
        <v>635</v>
      </c>
      <c r="M14" t="s">
        <v>669</v>
      </c>
      <c r="N14" t="s">
        <v>634</v>
      </c>
      <c r="O14" t="s">
        <v>637</v>
      </c>
      <c r="P14" t="s">
        <v>22</v>
      </c>
      <c r="Q14" t="s">
        <v>638</v>
      </c>
      <c r="R14" t="s">
        <v>635</v>
      </c>
      <c r="S14" t="s">
        <v>670</v>
      </c>
      <c r="T14" t="s">
        <v>669</v>
      </c>
      <c r="U14" s="50" t="s">
        <v>118</v>
      </c>
      <c r="V14">
        <v>4</v>
      </c>
    </row>
    <row r="15" spans="1:22" x14ac:dyDescent="0.25">
      <c r="A15" t="s">
        <v>23</v>
      </c>
      <c r="B15" t="s">
        <v>24</v>
      </c>
      <c r="C15">
        <v>50</v>
      </c>
      <c r="D15">
        <v>1</v>
      </c>
      <c r="E15" t="s">
        <v>667</v>
      </c>
      <c r="F15">
        <v>100</v>
      </c>
      <c r="G15">
        <v>0</v>
      </c>
      <c r="H15" t="s">
        <v>631</v>
      </c>
      <c r="I15" t="s">
        <v>668</v>
      </c>
      <c r="J15" t="s">
        <v>652</v>
      </c>
      <c r="K15" t="s">
        <v>634</v>
      </c>
      <c r="L15" t="s">
        <v>635</v>
      </c>
      <c r="M15" t="s">
        <v>669</v>
      </c>
      <c r="N15" t="s">
        <v>634</v>
      </c>
      <c r="O15" t="s">
        <v>637</v>
      </c>
      <c r="P15" t="s">
        <v>22</v>
      </c>
      <c r="Q15" t="s">
        <v>638</v>
      </c>
      <c r="R15" t="s">
        <v>635</v>
      </c>
      <c r="S15" t="s">
        <v>670</v>
      </c>
      <c r="T15" t="s">
        <v>669</v>
      </c>
      <c r="U15" s="85" t="s">
        <v>91</v>
      </c>
      <c r="V15">
        <v>4</v>
      </c>
    </row>
    <row r="16" spans="1:22" x14ac:dyDescent="0.25">
      <c r="A16" t="s">
        <v>25</v>
      </c>
      <c r="B16" t="s">
        <v>26</v>
      </c>
      <c r="C16">
        <v>50</v>
      </c>
      <c r="D16">
        <v>1</v>
      </c>
      <c r="E16" t="s">
        <v>667</v>
      </c>
      <c r="F16">
        <v>100</v>
      </c>
      <c r="G16">
        <v>0</v>
      </c>
      <c r="H16" t="s">
        <v>631</v>
      </c>
      <c r="I16" t="s">
        <v>668</v>
      </c>
      <c r="J16" t="s">
        <v>652</v>
      </c>
      <c r="K16" t="s">
        <v>634</v>
      </c>
      <c r="L16" t="s">
        <v>635</v>
      </c>
      <c r="M16" t="s">
        <v>669</v>
      </c>
      <c r="N16" t="s">
        <v>634</v>
      </c>
      <c r="O16" t="s">
        <v>637</v>
      </c>
      <c r="P16" t="s">
        <v>22</v>
      </c>
      <c r="Q16" t="s">
        <v>638</v>
      </c>
      <c r="R16" t="s">
        <v>635</v>
      </c>
      <c r="S16" t="s">
        <v>670</v>
      </c>
      <c r="T16" t="s">
        <v>669</v>
      </c>
      <c r="U16" s="50" t="s">
        <v>89</v>
      </c>
      <c r="V16">
        <v>6</v>
      </c>
    </row>
    <row r="17" spans="1:22" x14ac:dyDescent="0.25">
      <c r="A17" t="s">
        <v>39</v>
      </c>
      <c r="B17" t="s">
        <v>44</v>
      </c>
      <c r="C17">
        <v>80</v>
      </c>
      <c r="D17">
        <v>1</v>
      </c>
      <c r="E17" t="s">
        <v>671</v>
      </c>
      <c r="F17">
        <v>368</v>
      </c>
      <c r="G17">
        <v>0</v>
      </c>
      <c r="H17" t="s">
        <v>641</v>
      </c>
      <c r="I17" t="s">
        <v>672</v>
      </c>
      <c r="J17" t="s">
        <v>673</v>
      </c>
      <c r="K17" t="s">
        <v>674</v>
      </c>
      <c r="L17" t="s">
        <v>675</v>
      </c>
      <c r="M17" t="s">
        <v>636</v>
      </c>
      <c r="N17" t="s">
        <v>634</v>
      </c>
      <c r="O17" t="s">
        <v>647</v>
      </c>
      <c r="P17" t="s">
        <v>43</v>
      </c>
      <c r="Q17" t="s">
        <v>648</v>
      </c>
      <c r="R17" t="s">
        <v>635</v>
      </c>
      <c r="S17" t="s">
        <v>676</v>
      </c>
      <c r="T17" t="s">
        <v>677</v>
      </c>
      <c r="U17" s="85" t="s">
        <v>928</v>
      </c>
      <c r="V17">
        <v>6</v>
      </c>
    </row>
    <row r="18" spans="1:22" x14ac:dyDescent="0.25">
      <c r="A18" t="s">
        <v>39</v>
      </c>
      <c r="B18" t="s">
        <v>44</v>
      </c>
      <c r="C18">
        <v>72</v>
      </c>
      <c r="D18">
        <v>4</v>
      </c>
      <c r="E18" t="s">
        <v>671</v>
      </c>
      <c r="F18">
        <v>368</v>
      </c>
      <c r="G18">
        <v>0</v>
      </c>
      <c r="H18" t="s">
        <v>641</v>
      </c>
      <c r="I18" t="s">
        <v>672</v>
      </c>
      <c r="J18" t="s">
        <v>673</v>
      </c>
      <c r="K18" t="s">
        <v>674</v>
      </c>
      <c r="L18" t="s">
        <v>675</v>
      </c>
      <c r="M18" t="s">
        <v>636</v>
      </c>
      <c r="N18" t="s">
        <v>634</v>
      </c>
      <c r="O18" t="s">
        <v>647</v>
      </c>
      <c r="P18" t="s">
        <v>43</v>
      </c>
      <c r="Q18" t="s">
        <v>648</v>
      </c>
      <c r="R18" t="s">
        <v>635</v>
      </c>
      <c r="S18" t="s">
        <v>676</v>
      </c>
      <c r="T18" t="s">
        <v>677</v>
      </c>
      <c r="U18" s="50" t="s">
        <v>256</v>
      </c>
      <c r="V18">
        <v>8</v>
      </c>
    </row>
    <row r="19" spans="1:22" x14ac:dyDescent="0.25">
      <c r="A19" t="s">
        <v>39</v>
      </c>
      <c r="B19" t="s">
        <v>44</v>
      </c>
      <c r="C19">
        <v>80</v>
      </c>
      <c r="D19">
        <v>1</v>
      </c>
      <c r="E19" t="s">
        <v>678</v>
      </c>
      <c r="F19">
        <v>368</v>
      </c>
      <c r="G19">
        <v>0</v>
      </c>
      <c r="H19" t="s">
        <v>641</v>
      </c>
      <c r="I19" t="s">
        <v>672</v>
      </c>
      <c r="J19" t="s">
        <v>673</v>
      </c>
      <c r="K19" t="s">
        <v>674</v>
      </c>
      <c r="L19" t="s">
        <v>675</v>
      </c>
      <c r="M19" t="s">
        <v>679</v>
      </c>
      <c r="N19" t="s">
        <v>634</v>
      </c>
      <c r="O19" t="s">
        <v>647</v>
      </c>
      <c r="P19" t="s">
        <v>43</v>
      </c>
      <c r="Q19" t="s">
        <v>648</v>
      </c>
      <c r="R19" t="s">
        <v>635</v>
      </c>
      <c r="S19" t="s">
        <v>680</v>
      </c>
      <c r="T19" t="s">
        <v>681</v>
      </c>
      <c r="U19" s="85" t="s">
        <v>262</v>
      </c>
      <c r="V19">
        <v>6</v>
      </c>
    </row>
    <row r="20" spans="1:22" x14ac:dyDescent="0.25">
      <c r="A20" t="s">
        <v>39</v>
      </c>
      <c r="B20" t="s">
        <v>44</v>
      </c>
      <c r="C20">
        <v>72</v>
      </c>
      <c r="D20">
        <v>4</v>
      </c>
      <c r="E20" t="s">
        <v>678</v>
      </c>
      <c r="F20">
        <v>368</v>
      </c>
      <c r="G20">
        <v>0</v>
      </c>
      <c r="H20" t="s">
        <v>641</v>
      </c>
      <c r="I20" t="s">
        <v>672</v>
      </c>
      <c r="J20" t="s">
        <v>673</v>
      </c>
      <c r="K20" t="s">
        <v>674</v>
      </c>
      <c r="L20" t="s">
        <v>675</v>
      </c>
      <c r="M20" t="s">
        <v>679</v>
      </c>
      <c r="N20" t="s">
        <v>634</v>
      </c>
      <c r="O20" t="s">
        <v>647</v>
      </c>
      <c r="P20" t="s">
        <v>43</v>
      </c>
      <c r="Q20" t="s">
        <v>648</v>
      </c>
      <c r="R20" t="s">
        <v>635</v>
      </c>
      <c r="S20" t="s">
        <v>680</v>
      </c>
      <c r="T20" t="s">
        <v>681</v>
      </c>
      <c r="U20" s="85" t="s">
        <v>1055</v>
      </c>
      <c r="V20">
        <v>2</v>
      </c>
    </row>
    <row r="21" spans="1:22" x14ac:dyDescent="0.25">
      <c r="A21" t="s">
        <v>39</v>
      </c>
      <c r="B21" t="s">
        <v>682</v>
      </c>
      <c r="C21">
        <v>64</v>
      </c>
      <c r="D21">
        <v>1</v>
      </c>
      <c r="E21" t="s">
        <v>683</v>
      </c>
      <c r="F21">
        <v>64</v>
      </c>
      <c r="G21">
        <v>0</v>
      </c>
      <c r="H21" t="s">
        <v>641</v>
      </c>
      <c r="I21" t="s">
        <v>684</v>
      </c>
      <c r="J21" t="s">
        <v>685</v>
      </c>
      <c r="K21" t="s">
        <v>686</v>
      </c>
      <c r="L21" t="s">
        <v>687</v>
      </c>
      <c r="M21" t="s">
        <v>688</v>
      </c>
      <c r="N21" t="s">
        <v>634</v>
      </c>
      <c r="O21" t="s">
        <v>689</v>
      </c>
      <c r="P21" t="s">
        <v>40</v>
      </c>
      <c r="Q21" t="s">
        <v>690</v>
      </c>
      <c r="R21" t="s">
        <v>635</v>
      </c>
      <c r="S21" t="s">
        <v>691</v>
      </c>
      <c r="T21" t="s">
        <v>688</v>
      </c>
      <c r="U21" s="50" t="s">
        <v>257</v>
      </c>
      <c r="V21">
        <v>7</v>
      </c>
    </row>
    <row r="22" spans="1:22" x14ac:dyDescent="0.25">
      <c r="A22" t="s">
        <v>20</v>
      </c>
      <c r="B22" t="s">
        <v>21</v>
      </c>
      <c r="C22">
        <v>50</v>
      </c>
      <c r="D22">
        <v>2</v>
      </c>
      <c r="E22" t="s">
        <v>692</v>
      </c>
      <c r="F22">
        <v>200</v>
      </c>
      <c r="G22">
        <v>0</v>
      </c>
      <c r="H22" t="s">
        <v>631</v>
      </c>
      <c r="I22" t="s">
        <v>693</v>
      </c>
      <c r="J22" t="s">
        <v>694</v>
      </c>
      <c r="K22" t="s">
        <v>634</v>
      </c>
      <c r="L22" t="s">
        <v>635</v>
      </c>
      <c r="M22" t="s">
        <v>695</v>
      </c>
      <c r="N22" t="s">
        <v>634</v>
      </c>
      <c r="O22" t="s">
        <v>637</v>
      </c>
      <c r="P22" t="s">
        <v>22</v>
      </c>
      <c r="Q22" t="s">
        <v>638</v>
      </c>
      <c r="R22" t="s">
        <v>635</v>
      </c>
      <c r="S22" t="s">
        <v>696</v>
      </c>
      <c r="T22" t="s">
        <v>695</v>
      </c>
      <c r="U22" s="85" t="s">
        <v>263</v>
      </c>
      <c r="V22">
        <v>5</v>
      </c>
    </row>
    <row r="23" spans="1:22" x14ac:dyDescent="0.25">
      <c r="A23" t="s">
        <v>23</v>
      </c>
      <c r="B23" t="s">
        <v>24</v>
      </c>
      <c r="C23">
        <v>50</v>
      </c>
      <c r="D23">
        <v>2</v>
      </c>
      <c r="E23" t="s">
        <v>692</v>
      </c>
      <c r="F23">
        <v>200</v>
      </c>
      <c r="G23">
        <v>0</v>
      </c>
      <c r="H23" t="s">
        <v>631</v>
      </c>
      <c r="I23" t="s">
        <v>693</v>
      </c>
      <c r="J23" t="s">
        <v>694</v>
      </c>
      <c r="K23" t="s">
        <v>634</v>
      </c>
      <c r="L23" t="s">
        <v>635</v>
      </c>
      <c r="M23" t="s">
        <v>695</v>
      </c>
      <c r="N23" t="s">
        <v>634</v>
      </c>
      <c r="O23" t="s">
        <v>637</v>
      </c>
      <c r="P23" t="s">
        <v>22</v>
      </c>
      <c r="Q23" t="s">
        <v>638</v>
      </c>
      <c r="R23" t="s">
        <v>635</v>
      </c>
      <c r="S23" t="s">
        <v>696</v>
      </c>
      <c r="T23" t="s">
        <v>695</v>
      </c>
      <c r="U23" s="85" t="s">
        <v>1055</v>
      </c>
      <c r="V23">
        <v>2</v>
      </c>
    </row>
    <row r="24" spans="1:22" x14ac:dyDescent="0.25">
      <c r="A24" t="s">
        <v>25</v>
      </c>
      <c r="B24" t="s">
        <v>26</v>
      </c>
      <c r="C24">
        <v>50</v>
      </c>
      <c r="D24">
        <v>2</v>
      </c>
      <c r="E24" t="s">
        <v>692</v>
      </c>
      <c r="F24">
        <v>200</v>
      </c>
      <c r="G24">
        <v>0</v>
      </c>
      <c r="H24" t="s">
        <v>631</v>
      </c>
      <c r="I24" t="s">
        <v>693</v>
      </c>
      <c r="J24" t="s">
        <v>694</v>
      </c>
      <c r="K24" t="s">
        <v>634</v>
      </c>
      <c r="L24" t="s">
        <v>635</v>
      </c>
      <c r="M24" t="s">
        <v>695</v>
      </c>
      <c r="N24" t="s">
        <v>634</v>
      </c>
      <c r="O24" t="s">
        <v>637</v>
      </c>
      <c r="P24" t="s">
        <v>22</v>
      </c>
      <c r="Q24" t="s">
        <v>638</v>
      </c>
      <c r="R24" t="s">
        <v>635</v>
      </c>
      <c r="S24" t="s">
        <v>696</v>
      </c>
      <c r="T24" t="s">
        <v>695</v>
      </c>
      <c r="U24" s="50" t="s">
        <v>258</v>
      </c>
      <c r="V24">
        <v>10</v>
      </c>
    </row>
    <row r="25" spans="1:22" x14ac:dyDescent="0.25">
      <c r="A25" t="s">
        <v>164</v>
      </c>
      <c r="B25" t="s">
        <v>165</v>
      </c>
      <c r="C25">
        <v>65</v>
      </c>
      <c r="D25">
        <v>9</v>
      </c>
      <c r="E25" t="s">
        <v>697</v>
      </c>
      <c r="F25">
        <v>289</v>
      </c>
      <c r="G25">
        <v>0</v>
      </c>
      <c r="H25" t="s">
        <v>631</v>
      </c>
      <c r="I25" t="s">
        <v>698</v>
      </c>
      <c r="J25" t="s">
        <v>699</v>
      </c>
      <c r="K25" t="s">
        <v>634</v>
      </c>
      <c r="L25" t="s">
        <v>635</v>
      </c>
      <c r="M25" t="s">
        <v>700</v>
      </c>
      <c r="N25" t="s">
        <v>634</v>
      </c>
      <c r="O25" t="s">
        <v>637</v>
      </c>
      <c r="P25" t="s">
        <v>22</v>
      </c>
      <c r="Q25" t="s">
        <v>638</v>
      </c>
      <c r="R25" t="s">
        <v>635</v>
      </c>
      <c r="S25" t="s">
        <v>701</v>
      </c>
      <c r="T25" t="s">
        <v>700</v>
      </c>
      <c r="U25" s="85" t="s">
        <v>264</v>
      </c>
      <c r="V25">
        <v>8</v>
      </c>
    </row>
    <row r="26" spans="1:22" x14ac:dyDescent="0.25">
      <c r="A26" t="s">
        <v>20</v>
      </c>
      <c r="B26" t="s">
        <v>21</v>
      </c>
      <c r="C26">
        <v>50</v>
      </c>
      <c r="D26">
        <v>1</v>
      </c>
      <c r="E26" t="s">
        <v>702</v>
      </c>
      <c r="F26">
        <v>100</v>
      </c>
      <c r="G26">
        <v>0</v>
      </c>
      <c r="H26" t="s">
        <v>703</v>
      </c>
      <c r="I26" t="s">
        <v>704</v>
      </c>
      <c r="J26" t="s">
        <v>705</v>
      </c>
      <c r="K26" t="s">
        <v>634</v>
      </c>
      <c r="L26" t="s">
        <v>635</v>
      </c>
      <c r="M26" t="s">
        <v>706</v>
      </c>
      <c r="N26" t="s">
        <v>634</v>
      </c>
      <c r="O26" t="s">
        <v>707</v>
      </c>
      <c r="P26" t="s">
        <v>22</v>
      </c>
      <c r="Q26" t="s">
        <v>638</v>
      </c>
      <c r="R26" t="s">
        <v>635</v>
      </c>
      <c r="S26" t="s">
        <v>708</v>
      </c>
      <c r="T26" t="s">
        <v>706</v>
      </c>
      <c r="U26" s="85" t="s">
        <v>1055</v>
      </c>
      <c r="V26">
        <v>2</v>
      </c>
    </row>
    <row r="27" spans="1:22" x14ac:dyDescent="0.25">
      <c r="A27" t="s">
        <v>23</v>
      </c>
      <c r="B27" t="s">
        <v>24</v>
      </c>
      <c r="C27">
        <v>50</v>
      </c>
      <c r="D27">
        <v>1</v>
      </c>
      <c r="E27" t="s">
        <v>702</v>
      </c>
      <c r="F27">
        <v>100</v>
      </c>
      <c r="G27">
        <v>0</v>
      </c>
      <c r="H27" t="s">
        <v>703</v>
      </c>
      <c r="I27" t="s">
        <v>704</v>
      </c>
      <c r="J27" t="s">
        <v>705</v>
      </c>
      <c r="K27" t="s">
        <v>634</v>
      </c>
      <c r="L27" t="s">
        <v>635</v>
      </c>
      <c r="M27" t="s">
        <v>706</v>
      </c>
      <c r="N27" t="s">
        <v>634</v>
      </c>
      <c r="O27" t="s">
        <v>707</v>
      </c>
      <c r="P27" t="s">
        <v>22</v>
      </c>
      <c r="Q27" t="s">
        <v>638</v>
      </c>
      <c r="R27" t="s">
        <v>635</v>
      </c>
      <c r="S27" t="s">
        <v>708</v>
      </c>
      <c r="T27" t="s">
        <v>706</v>
      </c>
      <c r="U27" s="50" t="s">
        <v>619</v>
      </c>
      <c r="V27">
        <v>2</v>
      </c>
    </row>
    <row r="28" spans="1:22" x14ac:dyDescent="0.25">
      <c r="A28" t="s">
        <v>25</v>
      </c>
      <c r="B28" t="s">
        <v>26</v>
      </c>
      <c r="C28">
        <v>50</v>
      </c>
      <c r="D28">
        <v>1</v>
      </c>
      <c r="E28" t="s">
        <v>702</v>
      </c>
      <c r="F28">
        <v>100</v>
      </c>
      <c r="G28">
        <v>0</v>
      </c>
      <c r="H28" t="s">
        <v>703</v>
      </c>
      <c r="I28" t="s">
        <v>704</v>
      </c>
      <c r="J28" t="s">
        <v>705</v>
      </c>
      <c r="K28" t="s">
        <v>634</v>
      </c>
      <c r="L28" t="s">
        <v>635</v>
      </c>
      <c r="M28" t="s">
        <v>706</v>
      </c>
      <c r="N28" t="s">
        <v>634</v>
      </c>
      <c r="O28" t="s">
        <v>707</v>
      </c>
      <c r="P28" t="s">
        <v>22</v>
      </c>
      <c r="Q28" t="s">
        <v>638</v>
      </c>
      <c r="R28" t="s">
        <v>635</v>
      </c>
      <c r="S28" t="s">
        <v>708</v>
      </c>
      <c r="T28" t="s">
        <v>706</v>
      </c>
      <c r="U28" s="85" t="s">
        <v>620</v>
      </c>
      <c r="V28">
        <v>2</v>
      </c>
    </row>
    <row r="29" spans="1:22" x14ac:dyDescent="0.25">
      <c r="A29" t="s">
        <v>20</v>
      </c>
      <c r="B29" t="s">
        <v>21</v>
      </c>
      <c r="C29">
        <v>50</v>
      </c>
      <c r="D29">
        <v>1</v>
      </c>
      <c r="E29" t="s">
        <v>709</v>
      </c>
      <c r="F29">
        <v>100</v>
      </c>
      <c r="G29">
        <v>0</v>
      </c>
      <c r="H29" t="s">
        <v>631</v>
      </c>
      <c r="I29" t="s">
        <v>710</v>
      </c>
      <c r="J29" t="s">
        <v>711</v>
      </c>
      <c r="K29" t="s">
        <v>634</v>
      </c>
      <c r="L29" t="s">
        <v>635</v>
      </c>
      <c r="M29" t="s">
        <v>712</v>
      </c>
      <c r="N29" t="s">
        <v>634</v>
      </c>
      <c r="O29" t="s">
        <v>637</v>
      </c>
      <c r="P29" t="s">
        <v>22</v>
      </c>
      <c r="Q29" t="s">
        <v>638</v>
      </c>
      <c r="R29" t="s">
        <v>635</v>
      </c>
      <c r="S29" t="s">
        <v>713</v>
      </c>
      <c r="T29" t="s">
        <v>712</v>
      </c>
      <c r="U29" s="50" t="s">
        <v>25</v>
      </c>
      <c r="V29">
        <v>173</v>
      </c>
    </row>
    <row r="30" spans="1:22" x14ac:dyDescent="0.25">
      <c r="A30" t="s">
        <v>23</v>
      </c>
      <c r="B30" t="s">
        <v>24</v>
      </c>
      <c r="C30">
        <v>50</v>
      </c>
      <c r="D30">
        <v>1</v>
      </c>
      <c r="E30" t="s">
        <v>709</v>
      </c>
      <c r="F30">
        <v>100</v>
      </c>
      <c r="G30">
        <v>0</v>
      </c>
      <c r="H30" t="s">
        <v>631</v>
      </c>
      <c r="I30" t="s">
        <v>710</v>
      </c>
      <c r="J30" t="s">
        <v>711</v>
      </c>
      <c r="K30" t="s">
        <v>634</v>
      </c>
      <c r="L30" t="s">
        <v>635</v>
      </c>
      <c r="M30" t="s">
        <v>712</v>
      </c>
      <c r="N30" t="s">
        <v>634</v>
      </c>
      <c r="O30" t="s">
        <v>637</v>
      </c>
      <c r="P30" t="s">
        <v>22</v>
      </c>
      <c r="Q30" t="s">
        <v>638</v>
      </c>
      <c r="R30" t="s">
        <v>635</v>
      </c>
      <c r="S30" t="s">
        <v>713</v>
      </c>
      <c r="T30" t="s">
        <v>712</v>
      </c>
      <c r="U30" s="85" t="s">
        <v>26</v>
      </c>
      <c r="V30">
        <v>172</v>
      </c>
    </row>
    <row r="31" spans="1:22" x14ac:dyDescent="0.25">
      <c r="A31" t="s">
        <v>25</v>
      </c>
      <c r="B31" t="s">
        <v>26</v>
      </c>
      <c r="C31">
        <v>50</v>
      </c>
      <c r="D31">
        <v>1</v>
      </c>
      <c r="E31" t="s">
        <v>709</v>
      </c>
      <c r="F31">
        <v>100</v>
      </c>
      <c r="G31">
        <v>0</v>
      </c>
      <c r="H31" t="s">
        <v>631</v>
      </c>
      <c r="I31" t="s">
        <v>710</v>
      </c>
      <c r="J31" t="s">
        <v>711</v>
      </c>
      <c r="K31" t="s">
        <v>634</v>
      </c>
      <c r="L31" t="s">
        <v>635</v>
      </c>
      <c r="M31" t="s">
        <v>712</v>
      </c>
      <c r="N31" t="s">
        <v>634</v>
      </c>
      <c r="O31" t="s">
        <v>637</v>
      </c>
      <c r="P31" t="s">
        <v>22</v>
      </c>
      <c r="Q31" t="s">
        <v>638</v>
      </c>
      <c r="R31" t="s">
        <v>635</v>
      </c>
      <c r="S31" t="s">
        <v>713</v>
      </c>
      <c r="T31" t="s">
        <v>712</v>
      </c>
      <c r="U31" s="85" t="s">
        <v>781</v>
      </c>
      <c r="V31">
        <v>1</v>
      </c>
    </row>
    <row r="32" spans="1:22" x14ac:dyDescent="0.25">
      <c r="A32" t="s">
        <v>20</v>
      </c>
      <c r="B32" t="s">
        <v>21</v>
      </c>
      <c r="C32">
        <v>50</v>
      </c>
      <c r="D32">
        <v>1</v>
      </c>
      <c r="E32" t="s">
        <v>714</v>
      </c>
      <c r="F32">
        <v>100</v>
      </c>
      <c r="G32">
        <v>0</v>
      </c>
      <c r="H32" t="s">
        <v>631</v>
      </c>
      <c r="I32" t="s">
        <v>715</v>
      </c>
      <c r="J32" t="s">
        <v>705</v>
      </c>
      <c r="K32" t="s">
        <v>634</v>
      </c>
      <c r="L32" t="s">
        <v>635</v>
      </c>
      <c r="M32" t="s">
        <v>716</v>
      </c>
      <c r="N32" t="s">
        <v>634</v>
      </c>
      <c r="O32" t="s">
        <v>637</v>
      </c>
      <c r="P32" t="s">
        <v>22</v>
      </c>
      <c r="Q32" t="s">
        <v>638</v>
      </c>
      <c r="R32" t="s">
        <v>635</v>
      </c>
      <c r="S32" t="s">
        <v>717</v>
      </c>
      <c r="T32" t="s">
        <v>716</v>
      </c>
      <c r="U32" s="50" t="s">
        <v>23</v>
      </c>
      <c r="V32">
        <v>165</v>
      </c>
    </row>
    <row r="33" spans="1:22" x14ac:dyDescent="0.25">
      <c r="A33" t="s">
        <v>23</v>
      </c>
      <c r="B33" t="s">
        <v>24</v>
      </c>
      <c r="C33">
        <v>50</v>
      </c>
      <c r="D33">
        <v>1</v>
      </c>
      <c r="E33" t="s">
        <v>714</v>
      </c>
      <c r="F33">
        <v>100</v>
      </c>
      <c r="G33">
        <v>0</v>
      </c>
      <c r="H33" t="s">
        <v>631</v>
      </c>
      <c r="I33" t="s">
        <v>715</v>
      </c>
      <c r="J33" t="s">
        <v>705</v>
      </c>
      <c r="K33" t="s">
        <v>634</v>
      </c>
      <c r="L33" t="s">
        <v>635</v>
      </c>
      <c r="M33" t="s">
        <v>716</v>
      </c>
      <c r="N33" t="s">
        <v>634</v>
      </c>
      <c r="O33" t="s">
        <v>637</v>
      </c>
      <c r="P33" t="s">
        <v>22</v>
      </c>
      <c r="Q33" t="s">
        <v>638</v>
      </c>
      <c r="R33" t="s">
        <v>635</v>
      </c>
      <c r="S33" t="s">
        <v>717</v>
      </c>
      <c r="T33" t="s">
        <v>716</v>
      </c>
      <c r="U33" s="85" t="s">
        <v>24</v>
      </c>
      <c r="V33">
        <v>165</v>
      </c>
    </row>
    <row r="34" spans="1:22" x14ac:dyDescent="0.25">
      <c r="A34" t="s">
        <v>25</v>
      </c>
      <c r="B34" t="s">
        <v>26</v>
      </c>
      <c r="C34">
        <v>50</v>
      </c>
      <c r="D34">
        <v>1</v>
      </c>
      <c r="E34" t="s">
        <v>714</v>
      </c>
      <c r="F34">
        <v>100</v>
      </c>
      <c r="G34">
        <v>0</v>
      </c>
      <c r="H34" t="s">
        <v>631</v>
      </c>
      <c r="I34" t="s">
        <v>715</v>
      </c>
      <c r="J34" t="s">
        <v>705</v>
      </c>
      <c r="K34" t="s">
        <v>634</v>
      </c>
      <c r="L34" t="s">
        <v>635</v>
      </c>
      <c r="M34" t="s">
        <v>716</v>
      </c>
      <c r="N34" t="s">
        <v>634</v>
      </c>
      <c r="O34" t="s">
        <v>637</v>
      </c>
      <c r="P34" t="s">
        <v>22</v>
      </c>
      <c r="Q34" t="s">
        <v>638</v>
      </c>
      <c r="R34" t="s">
        <v>635</v>
      </c>
      <c r="S34" t="s">
        <v>717</v>
      </c>
      <c r="T34" t="s">
        <v>716</v>
      </c>
      <c r="U34" s="50" t="s">
        <v>20</v>
      </c>
      <c r="V34">
        <v>165</v>
      </c>
    </row>
    <row r="35" spans="1:22" x14ac:dyDescent="0.25">
      <c r="A35" t="s">
        <v>20</v>
      </c>
      <c r="B35" t="s">
        <v>21</v>
      </c>
      <c r="C35">
        <v>50</v>
      </c>
      <c r="D35">
        <v>1</v>
      </c>
      <c r="E35" t="s">
        <v>718</v>
      </c>
      <c r="F35">
        <v>129</v>
      </c>
      <c r="G35">
        <v>29</v>
      </c>
      <c r="H35" t="s">
        <v>631</v>
      </c>
      <c r="I35" t="s">
        <v>719</v>
      </c>
      <c r="J35" t="s">
        <v>720</v>
      </c>
      <c r="K35" t="s">
        <v>634</v>
      </c>
      <c r="L35" t="s">
        <v>635</v>
      </c>
      <c r="M35" t="s">
        <v>721</v>
      </c>
      <c r="N35" t="s">
        <v>634</v>
      </c>
      <c r="O35" t="s">
        <v>637</v>
      </c>
      <c r="P35" t="s">
        <v>22</v>
      </c>
      <c r="Q35" t="s">
        <v>638</v>
      </c>
      <c r="R35" t="s">
        <v>635</v>
      </c>
      <c r="S35" t="s">
        <v>722</v>
      </c>
      <c r="T35" t="s">
        <v>721</v>
      </c>
      <c r="U35" s="85" t="s">
        <v>21</v>
      </c>
      <c r="V35">
        <v>165</v>
      </c>
    </row>
    <row r="36" spans="1:22" x14ac:dyDescent="0.25">
      <c r="A36" t="s">
        <v>23</v>
      </c>
      <c r="B36" t="s">
        <v>24</v>
      </c>
      <c r="C36">
        <v>50</v>
      </c>
      <c r="D36">
        <v>1</v>
      </c>
      <c r="E36" t="s">
        <v>718</v>
      </c>
      <c r="F36">
        <v>129</v>
      </c>
      <c r="G36">
        <v>29</v>
      </c>
      <c r="H36" t="s">
        <v>631</v>
      </c>
      <c r="I36" t="s">
        <v>719</v>
      </c>
      <c r="J36" t="s">
        <v>720</v>
      </c>
      <c r="K36" t="s">
        <v>634</v>
      </c>
      <c r="L36" t="s">
        <v>635</v>
      </c>
      <c r="M36" t="s">
        <v>721</v>
      </c>
      <c r="N36" t="s">
        <v>634</v>
      </c>
      <c r="O36" t="s">
        <v>637</v>
      </c>
      <c r="P36" t="s">
        <v>22</v>
      </c>
      <c r="Q36" t="s">
        <v>638</v>
      </c>
      <c r="R36" t="s">
        <v>635</v>
      </c>
      <c r="S36" t="s">
        <v>722</v>
      </c>
      <c r="T36" t="s">
        <v>721</v>
      </c>
      <c r="U36" s="50" t="s">
        <v>156</v>
      </c>
      <c r="V36">
        <v>1</v>
      </c>
    </row>
    <row r="37" spans="1:22" x14ac:dyDescent="0.25">
      <c r="A37" t="s">
        <v>25</v>
      </c>
      <c r="B37" t="s">
        <v>26</v>
      </c>
      <c r="C37">
        <v>50</v>
      </c>
      <c r="D37">
        <v>1</v>
      </c>
      <c r="E37" t="s">
        <v>718</v>
      </c>
      <c r="F37">
        <v>129</v>
      </c>
      <c r="G37">
        <v>29</v>
      </c>
      <c r="H37" t="s">
        <v>631</v>
      </c>
      <c r="I37" t="s">
        <v>719</v>
      </c>
      <c r="J37" t="s">
        <v>720</v>
      </c>
      <c r="K37" t="s">
        <v>634</v>
      </c>
      <c r="L37" t="s">
        <v>635</v>
      </c>
      <c r="M37" t="s">
        <v>721</v>
      </c>
      <c r="N37" t="s">
        <v>634</v>
      </c>
      <c r="O37" t="s">
        <v>637</v>
      </c>
      <c r="P37" t="s">
        <v>22</v>
      </c>
      <c r="Q37" t="s">
        <v>638</v>
      </c>
      <c r="R37" t="s">
        <v>635</v>
      </c>
      <c r="S37" t="s">
        <v>722</v>
      </c>
      <c r="T37" t="s">
        <v>721</v>
      </c>
      <c r="U37" s="85" t="s">
        <v>766</v>
      </c>
      <c r="V37">
        <v>1</v>
      </c>
    </row>
    <row r="38" spans="1:22" x14ac:dyDescent="0.25">
      <c r="A38" t="s">
        <v>20</v>
      </c>
      <c r="B38" t="s">
        <v>21</v>
      </c>
      <c r="C38">
        <v>50</v>
      </c>
      <c r="D38">
        <v>1</v>
      </c>
      <c r="E38" t="s">
        <v>723</v>
      </c>
      <c r="F38">
        <v>100</v>
      </c>
      <c r="G38">
        <v>0</v>
      </c>
      <c r="H38" t="s">
        <v>631</v>
      </c>
      <c r="I38" t="s">
        <v>724</v>
      </c>
      <c r="J38" t="s">
        <v>725</v>
      </c>
      <c r="K38" t="s">
        <v>634</v>
      </c>
      <c r="L38" t="s">
        <v>635</v>
      </c>
      <c r="M38" t="s">
        <v>721</v>
      </c>
      <c r="N38" t="s">
        <v>634</v>
      </c>
      <c r="O38" t="s">
        <v>654</v>
      </c>
      <c r="P38" t="s">
        <v>22</v>
      </c>
      <c r="Q38" t="s">
        <v>655</v>
      </c>
      <c r="R38" t="s">
        <v>635</v>
      </c>
      <c r="S38" t="s">
        <v>726</v>
      </c>
      <c r="T38" t="s">
        <v>727</v>
      </c>
      <c r="U38" s="50" t="s">
        <v>613</v>
      </c>
      <c r="V38">
        <v>9</v>
      </c>
    </row>
    <row r="39" spans="1:22" x14ac:dyDescent="0.25">
      <c r="A39" t="s">
        <v>23</v>
      </c>
      <c r="B39" t="s">
        <v>24</v>
      </c>
      <c r="C39">
        <v>50</v>
      </c>
      <c r="D39">
        <v>1</v>
      </c>
      <c r="E39" t="s">
        <v>723</v>
      </c>
      <c r="F39">
        <v>100</v>
      </c>
      <c r="G39">
        <v>0</v>
      </c>
      <c r="H39" t="s">
        <v>631</v>
      </c>
      <c r="I39" t="s">
        <v>724</v>
      </c>
      <c r="J39" t="s">
        <v>725</v>
      </c>
      <c r="K39" t="s">
        <v>634</v>
      </c>
      <c r="L39" t="s">
        <v>635</v>
      </c>
      <c r="M39" t="s">
        <v>721</v>
      </c>
      <c r="N39" t="s">
        <v>634</v>
      </c>
      <c r="O39" t="s">
        <v>654</v>
      </c>
      <c r="P39" t="s">
        <v>22</v>
      </c>
      <c r="Q39" t="s">
        <v>655</v>
      </c>
      <c r="R39" t="s">
        <v>635</v>
      </c>
      <c r="S39" t="s">
        <v>726</v>
      </c>
      <c r="T39" t="s">
        <v>727</v>
      </c>
      <c r="U39" s="85" t="s">
        <v>614</v>
      </c>
      <c r="V39">
        <v>9</v>
      </c>
    </row>
    <row r="40" spans="1:22" x14ac:dyDescent="0.25">
      <c r="A40" t="s">
        <v>25</v>
      </c>
      <c r="B40" t="s">
        <v>26</v>
      </c>
      <c r="C40">
        <v>50</v>
      </c>
      <c r="D40">
        <v>1</v>
      </c>
      <c r="E40" t="s">
        <v>723</v>
      </c>
      <c r="F40">
        <v>100</v>
      </c>
      <c r="G40">
        <v>0</v>
      </c>
      <c r="H40" t="s">
        <v>631</v>
      </c>
      <c r="I40" t="s">
        <v>724</v>
      </c>
      <c r="J40" t="s">
        <v>725</v>
      </c>
      <c r="K40" t="s">
        <v>634</v>
      </c>
      <c r="L40" t="s">
        <v>635</v>
      </c>
      <c r="M40" t="s">
        <v>721</v>
      </c>
      <c r="N40" t="s">
        <v>634</v>
      </c>
      <c r="O40" t="s">
        <v>654</v>
      </c>
      <c r="P40" t="s">
        <v>22</v>
      </c>
      <c r="Q40" t="s">
        <v>655</v>
      </c>
      <c r="R40" t="s">
        <v>635</v>
      </c>
      <c r="S40" t="s">
        <v>726</v>
      </c>
      <c r="T40" t="s">
        <v>727</v>
      </c>
      <c r="U40" s="50" t="s">
        <v>133</v>
      </c>
      <c r="V40">
        <v>30</v>
      </c>
    </row>
    <row r="41" spans="1:22" x14ac:dyDescent="0.25">
      <c r="A41" t="s">
        <v>164</v>
      </c>
      <c r="B41" t="s">
        <v>165</v>
      </c>
      <c r="C41">
        <v>33.333333333333336</v>
      </c>
      <c r="D41">
        <v>3</v>
      </c>
      <c r="E41" t="s">
        <v>728</v>
      </c>
      <c r="F41">
        <v>149</v>
      </c>
      <c r="G41">
        <v>0</v>
      </c>
      <c r="H41" t="s">
        <v>641</v>
      </c>
      <c r="I41" t="s">
        <v>729</v>
      </c>
      <c r="J41" t="s">
        <v>730</v>
      </c>
      <c r="K41" t="s">
        <v>731</v>
      </c>
      <c r="L41" t="s">
        <v>732</v>
      </c>
      <c r="M41" t="s">
        <v>727</v>
      </c>
      <c r="N41" t="s">
        <v>634</v>
      </c>
      <c r="O41" t="s">
        <v>647</v>
      </c>
      <c r="P41" t="s">
        <v>43</v>
      </c>
      <c r="Q41" t="s">
        <v>648</v>
      </c>
      <c r="R41" t="s">
        <v>635</v>
      </c>
      <c r="S41" t="s">
        <v>733</v>
      </c>
      <c r="T41" t="s">
        <v>727</v>
      </c>
      <c r="U41" s="85" t="s">
        <v>134</v>
      </c>
      <c r="V41">
        <v>30</v>
      </c>
    </row>
    <row r="42" spans="1:22" x14ac:dyDescent="0.25">
      <c r="A42" t="s">
        <v>20</v>
      </c>
      <c r="B42" t="s">
        <v>21</v>
      </c>
      <c r="C42">
        <v>50</v>
      </c>
      <c r="D42">
        <v>1</v>
      </c>
      <c r="E42" t="s">
        <v>734</v>
      </c>
      <c r="F42">
        <v>100</v>
      </c>
      <c r="G42">
        <v>0</v>
      </c>
      <c r="H42" t="s">
        <v>631</v>
      </c>
      <c r="I42" t="s">
        <v>735</v>
      </c>
      <c r="J42" t="s">
        <v>736</v>
      </c>
      <c r="K42" t="s">
        <v>634</v>
      </c>
      <c r="L42" t="s">
        <v>635</v>
      </c>
      <c r="M42" t="s">
        <v>737</v>
      </c>
      <c r="N42" t="s">
        <v>634</v>
      </c>
      <c r="O42" t="s">
        <v>637</v>
      </c>
      <c r="P42" t="s">
        <v>22</v>
      </c>
      <c r="Q42" t="s">
        <v>638</v>
      </c>
      <c r="R42" t="s">
        <v>635</v>
      </c>
      <c r="S42" t="s">
        <v>738</v>
      </c>
      <c r="T42" t="s">
        <v>737</v>
      </c>
      <c r="U42" s="50" t="s">
        <v>121</v>
      </c>
      <c r="V42">
        <v>5</v>
      </c>
    </row>
    <row r="43" spans="1:22" x14ac:dyDescent="0.25">
      <c r="A43" t="s">
        <v>23</v>
      </c>
      <c r="B43" t="s">
        <v>24</v>
      </c>
      <c r="C43">
        <v>50</v>
      </c>
      <c r="D43">
        <v>1</v>
      </c>
      <c r="E43" t="s">
        <v>734</v>
      </c>
      <c r="F43">
        <v>100</v>
      </c>
      <c r="G43">
        <v>0</v>
      </c>
      <c r="H43" t="s">
        <v>631</v>
      </c>
      <c r="I43" t="s">
        <v>735</v>
      </c>
      <c r="J43" t="s">
        <v>736</v>
      </c>
      <c r="K43" t="s">
        <v>634</v>
      </c>
      <c r="L43" t="s">
        <v>635</v>
      </c>
      <c r="M43" t="s">
        <v>737</v>
      </c>
      <c r="N43" t="s">
        <v>634</v>
      </c>
      <c r="O43" t="s">
        <v>637</v>
      </c>
      <c r="P43" t="s">
        <v>22</v>
      </c>
      <c r="Q43" t="s">
        <v>638</v>
      </c>
      <c r="R43" t="s">
        <v>635</v>
      </c>
      <c r="S43" t="s">
        <v>738</v>
      </c>
      <c r="T43" t="s">
        <v>737</v>
      </c>
      <c r="U43" s="85" t="s">
        <v>122</v>
      </c>
      <c r="V43">
        <v>5</v>
      </c>
    </row>
    <row r="44" spans="1:22" x14ac:dyDescent="0.25">
      <c r="A44" t="s">
        <v>25</v>
      </c>
      <c r="B44" t="s">
        <v>26</v>
      </c>
      <c r="C44">
        <v>50</v>
      </c>
      <c r="D44">
        <v>1</v>
      </c>
      <c r="E44" t="s">
        <v>734</v>
      </c>
      <c r="F44">
        <v>100</v>
      </c>
      <c r="G44">
        <v>0</v>
      </c>
      <c r="H44" t="s">
        <v>631</v>
      </c>
      <c r="I44" t="s">
        <v>735</v>
      </c>
      <c r="J44" t="s">
        <v>736</v>
      </c>
      <c r="K44" t="s">
        <v>634</v>
      </c>
      <c r="L44" t="s">
        <v>635</v>
      </c>
      <c r="M44" t="s">
        <v>737</v>
      </c>
      <c r="N44" t="s">
        <v>634</v>
      </c>
      <c r="O44" t="s">
        <v>637</v>
      </c>
      <c r="P44" t="s">
        <v>22</v>
      </c>
      <c r="Q44" t="s">
        <v>638</v>
      </c>
      <c r="R44" t="s">
        <v>635</v>
      </c>
      <c r="S44" t="s">
        <v>738</v>
      </c>
      <c r="T44" t="s">
        <v>737</v>
      </c>
      <c r="U44" s="50" t="s">
        <v>533</v>
      </c>
      <c r="V44">
        <v>2</v>
      </c>
    </row>
    <row r="45" spans="1:22" x14ac:dyDescent="0.25">
      <c r="A45" t="s">
        <v>20</v>
      </c>
      <c r="B45" t="s">
        <v>21</v>
      </c>
      <c r="C45">
        <v>50</v>
      </c>
      <c r="D45">
        <v>1</v>
      </c>
      <c r="E45" t="s">
        <v>739</v>
      </c>
      <c r="F45">
        <v>99.5</v>
      </c>
      <c r="G45">
        <v>0</v>
      </c>
      <c r="H45" t="s">
        <v>740</v>
      </c>
      <c r="I45" t="s">
        <v>741</v>
      </c>
      <c r="J45" t="s">
        <v>742</v>
      </c>
      <c r="K45" t="s">
        <v>743</v>
      </c>
      <c r="L45" t="s">
        <v>744</v>
      </c>
      <c r="M45" t="s">
        <v>745</v>
      </c>
      <c r="N45" t="s">
        <v>634</v>
      </c>
      <c r="O45" t="s">
        <v>689</v>
      </c>
      <c r="P45" t="s">
        <v>40</v>
      </c>
      <c r="Q45" t="s">
        <v>690</v>
      </c>
      <c r="R45" t="s">
        <v>635</v>
      </c>
      <c r="S45" t="s">
        <v>746</v>
      </c>
      <c r="T45" t="s">
        <v>745</v>
      </c>
      <c r="U45" s="85" t="s">
        <v>137</v>
      </c>
      <c r="V45">
        <v>2</v>
      </c>
    </row>
    <row r="46" spans="1:22" x14ac:dyDescent="0.25">
      <c r="A46" t="s">
        <v>23</v>
      </c>
      <c r="B46" t="s">
        <v>24</v>
      </c>
      <c r="C46">
        <v>50</v>
      </c>
      <c r="D46">
        <v>1</v>
      </c>
      <c r="E46" t="s">
        <v>739</v>
      </c>
      <c r="F46">
        <v>99.5</v>
      </c>
      <c r="G46">
        <v>0</v>
      </c>
      <c r="H46" t="s">
        <v>740</v>
      </c>
      <c r="I46" t="s">
        <v>741</v>
      </c>
      <c r="J46" t="s">
        <v>742</v>
      </c>
      <c r="K46" t="s">
        <v>743</v>
      </c>
      <c r="L46" t="s">
        <v>744</v>
      </c>
      <c r="M46" t="s">
        <v>745</v>
      </c>
      <c r="N46" t="s">
        <v>634</v>
      </c>
      <c r="O46" t="s">
        <v>689</v>
      </c>
      <c r="P46" t="s">
        <v>40</v>
      </c>
      <c r="Q46" t="s">
        <v>690</v>
      </c>
      <c r="R46" t="s">
        <v>635</v>
      </c>
      <c r="S46" t="s">
        <v>746</v>
      </c>
      <c r="T46" t="s">
        <v>745</v>
      </c>
      <c r="U46" s="50" t="s">
        <v>1894</v>
      </c>
      <c r="V46">
        <v>1090</v>
      </c>
    </row>
    <row r="47" spans="1:22" x14ac:dyDescent="0.25">
      <c r="A47" t="s">
        <v>25</v>
      </c>
      <c r="B47" t="s">
        <v>26</v>
      </c>
      <c r="C47">
        <v>50</v>
      </c>
      <c r="D47">
        <v>1</v>
      </c>
      <c r="E47" t="s">
        <v>739</v>
      </c>
      <c r="F47">
        <v>99.5</v>
      </c>
      <c r="G47">
        <v>0</v>
      </c>
      <c r="H47" t="s">
        <v>740</v>
      </c>
      <c r="I47" t="s">
        <v>741</v>
      </c>
      <c r="J47" t="s">
        <v>742</v>
      </c>
      <c r="K47" t="s">
        <v>743</v>
      </c>
      <c r="L47" t="s">
        <v>744</v>
      </c>
      <c r="M47" t="s">
        <v>745</v>
      </c>
      <c r="N47" t="s">
        <v>634</v>
      </c>
      <c r="O47" t="s">
        <v>689</v>
      </c>
      <c r="P47" t="s">
        <v>40</v>
      </c>
      <c r="Q47" t="s">
        <v>690</v>
      </c>
      <c r="R47" t="s">
        <v>635</v>
      </c>
      <c r="S47" t="s">
        <v>746</v>
      </c>
      <c r="T47" t="s">
        <v>745</v>
      </c>
    </row>
    <row r="48" spans="1:22" x14ac:dyDescent="0.25">
      <c r="A48" t="s">
        <v>37</v>
      </c>
      <c r="B48" t="s">
        <v>38</v>
      </c>
      <c r="C48">
        <v>66.666666666666671</v>
      </c>
      <c r="D48">
        <v>9</v>
      </c>
      <c r="E48" t="s">
        <v>747</v>
      </c>
      <c r="F48">
        <v>310</v>
      </c>
      <c r="G48">
        <v>10</v>
      </c>
      <c r="H48" t="s">
        <v>631</v>
      </c>
      <c r="I48" t="s">
        <v>748</v>
      </c>
      <c r="J48" t="s">
        <v>749</v>
      </c>
      <c r="K48" t="s">
        <v>634</v>
      </c>
      <c r="L48" t="s">
        <v>635</v>
      </c>
      <c r="M48" t="s">
        <v>745</v>
      </c>
      <c r="N48" t="s">
        <v>634</v>
      </c>
      <c r="O48" t="s">
        <v>654</v>
      </c>
      <c r="P48" t="s">
        <v>22</v>
      </c>
      <c r="Q48" t="s">
        <v>655</v>
      </c>
      <c r="R48" t="s">
        <v>750</v>
      </c>
      <c r="S48" t="s">
        <v>751</v>
      </c>
      <c r="T48" t="s">
        <v>752</v>
      </c>
    </row>
    <row r="49" spans="1:20" x14ac:dyDescent="0.25">
      <c r="A49" t="s">
        <v>20</v>
      </c>
      <c r="B49" t="s">
        <v>21</v>
      </c>
      <c r="C49">
        <v>50</v>
      </c>
      <c r="D49">
        <v>1</v>
      </c>
      <c r="E49" t="s">
        <v>753</v>
      </c>
      <c r="F49">
        <v>100</v>
      </c>
      <c r="G49">
        <v>0</v>
      </c>
      <c r="H49" t="s">
        <v>631</v>
      </c>
      <c r="I49" t="s">
        <v>754</v>
      </c>
      <c r="J49" t="s">
        <v>755</v>
      </c>
      <c r="K49" t="s">
        <v>634</v>
      </c>
      <c r="L49" t="s">
        <v>635</v>
      </c>
      <c r="M49" t="s">
        <v>756</v>
      </c>
      <c r="N49" t="s">
        <v>634</v>
      </c>
      <c r="O49" t="s">
        <v>637</v>
      </c>
      <c r="P49" t="s">
        <v>22</v>
      </c>
      <c r="Q49" t="s">
        <v>638</v>
      </c>
      <c r="R49" t="s">
        <v>635</v>
      </c>
      <c r="S49" t="s">
        <v>757</v>
      </c>
      <c r="T49" t="s">
        <v>756</v>
      </c>
    </row>
    <row r="50" spans="1:20" x14ac:dyDescent="0.25">
      <c r="A50" t="s">
        <v>23</v>
      </c>
      <c r="B50" t="s">
        <v>24</v>
      </c>
      <c r="C50">
        <v>50</v>
      </c>
      <c r="D50">
        <v>1</v>
      </c>
      <c r="E50" t="s">
        <v>753</v>
      </c>
      <c r="F50">
        <v>100</v>
      </c>
      <c r="G50">
        <v>0</v>
      </c>
      <c r="H50" t="s">
        <v>631</v>
      </c>
      <c r="I50" t="s">
        <v>754</v>
      </c>
      <c r="J50" t="s">
        <v>755</v>
      </c>
      <c r="K50" t="s">
        <v>634</v>
      </c>
      <c r="L50" t="s">
        <v>635</v>
      </c>
      <c r="M50" t="s">
        <v>756</v>
      </c>
      <c r="N50" t="s">
        <v>634</v>
      </c>
      <c r="O50" t="s">
        <v>637</v>
      </c>
      <c r="P50" t="s">
        <v>22</v>
      </c>
      <c r="Q50" t="s">
        <v>638</v>
      </c>
      <c r="R50" t="s">
        <v>635</v>
      </c>
      <c r="S50" t="s">
        <v>757</v>
      </c>
      <c r="T50" t="s">
        <v>756</v>
      </c>
    </row>
    <row r="51" spans="1:20" x14ac:dyDescent="0.25">
      <c r="A51" t="s">
        <v>25</v>
      </c>
      <c r="B51" t="s">
        <v>26</v>
      </c>
      <c r="C51">
        <v>50</v>
      </c>
      <c r="D51">
        <v>1</v>
      </c>
      <c r="E51" t="s">
        <v>753</v>
      </c>
      <c r="F51">
        <v>100</v>
      </c>
      <c r="G51">
        <v>0</v>
      </c>
      <c r="H51" t="s">
        <v>631</v>
      </c>
      <c r="I51" t="s">
        <v>754</v>
      </c>
      <c r="J51" t="s">
        <v>755</v>
      </c>
      <c r="K51" t="s">
        <v>634</v>
      </c>
      <c r="L51" t="s">
        <v>635</v>
      </c>
      <c r="M51" t="s">
        <v>756</v>
      </c>
      <c r="N51" t="s">
        <v>634</v>
      </c>
      <c r="O51" t="s">
        <v>637</v>
      </c>
      <c r="P51" t="s">
        <v>22</v>
      </c>
      <c r="Q51" t="s">
        <v>638</v>
      </c>
      <c r="R51" t="s">
        <v>635</v>
      </c>
      <c r="S51" t="s">
        <v>757</v>
      </c>
      <c r="T51" t="s">
        <v>756</v>
      </c>
    </row>
    <row r="52" spans="1:20" x14ac:dyDescent="0.25">
      <c r="A52" t="s">
        <v>121</v>
      </c>
      <c r="B52" t="s">
        <v>122</v>
      </c>
      <c r="C52">
        <v>15</v>
      </c>
      <c r="D52">
        <v>2</v>
      </c>
      <c r="E52" t="s">
        <v>758</v>
      </c>
      <c r="F52">
        <v>84</v>
      </c>
      <c r="G52">
        <v>54</v>
      </c>
      <c r="H52" t="s">
        <v>641</v>
      </c>
      <c r="I52" t="s">
        <v>759</v>
      </c>
      <c r="J52" t="s">
        <v>760</v>
      </c>
      <c r="K52" t="s">
        <v>761</v>
      </c>
      <c r="L52" t="s">
        <v>762</v>
      </c>
      <c r="M52" t="s">
        <v>763</v>
      </c>
      <c r="N52" t="s">
        <v>634</v>
      </c>
      <c r="O52" t="s">
        <v>647</v>
      </c>
      <c r="P52" t="s">
        <v>43</v>
      </c>
      <c r="Q52" t="s">
        <v>648</v>
      </c>
      <c r="R52" t="s">
        <v>635</v>
      </c>
      <c r="S52" t="s">
        <v>764</v>
      </c>
      <c r="T52" t="s">
        <v>765</v>
      </c>
    </row>
    <row r="53" spans="1:20" x14ac:dyDescent="0.25">
      <c r="A53" t="s">
        <v>156</v>
      </c>
      <c r="B53" t="s">
        <v>766</v>
      </c>
      <c r="C53">
        <v>65</v>
      </c>
      <c r="D53">
        <v>1</v>
      </c>
      <c r="E53" t="s">
        <v>767</v>
      </c>
      <c r="F53">
        <v>65</v>
      </c>
      <c r="G53">
        <v>0</v>
      </c>
      <c r="H53" t="s">
        <v>631</v>
      </c>
      <c r="I53" t="s">
        <v>768</v>
      </c>
      <c r="J53" t="s">
        <v>769</v>
      </c>
      <c r="K53" t="s">
        <v>634</v>
      </c>
      <c r="L53" t="s">
        <v>635</v>
      </c>
      <c r="M53" t="s">
        <v>770</v>
      </c>
      <c r="N53" t="s">
        <v>634</v>
      </c>
      <c r="O53" t="s">
        <v>654</v>
      </c>
      <c r="P53" t="s">
        <v>22</v>
      </c>
      <c r="Q53" t="s">
        <v>655</v>
      </c>
      <c r="R53" t="s">
        <v>635</v>
      </c>
      <c r="S53" t="s">
        <v>771</v>
      </c>
      <c r="T53" t="s">
        <v>770</v>
      </c>
    </row>
    <row r="54" spans="1:20" x14ac:dyDescent="0.25">
      <c r="A54" t="s">
        <v>20</v>
      </c>
      <c r="B54" t="s">
        <v>21</v>
      </c>
      <c r="C54">
        <v>50</v>
      </c>
      <c r="D54">
        <v>1</v>
      </c>
      <c r="E54" t="s">
        <v>772</v>
      </c>
      <c r="F54">
        <v>100</v>
      </c>
      <c r="G54">
        <v>0</v>
      </c>
      <c r="H54" t="s">
        <v>631</v>
      </c>
      <c r="I54" t="s">
        <v>773</v>
      </c>
      <c r="J54" t="s">
        <v>755</v>
      </c>
      <c r="K54" t="s">
        <v>634</v>
      </c>
      <c r="L54" t="s">
        <v>635</v>
      </c>
      <c r="M54" t="s">
        <v>774</v>
      </c>
      <c r="N54" t="s">
        <v>634</v>
      </c>
      <c r="O54" t="s">
        <v>637</v>
      </c>
      <c r="P54" t="s">
        <v>22</v>
      </c>
      <c r="Q54" t="s">
        <v>638</v>
      </c>
      <c r="R54" t="s">
        <v>635</v>
      </c>
      <c r="S54" t="s">
        <v>775</v>
      </c>
      <c r="T54" t="s">
        <v>774</v>
      </c>
    </row>
    <row r="55" spans="1:20" x14ac:dyDescent="0.25">
      <c r="A55" t="s">
        <v>23</v>
      </c>
      <c r="B55" t="s">
        <v>24</v>
      </c>
      <c r="C55">
        <v>50</v>
      </c>
      <c r="D55">
        <v>1</v>
      </c>
      <c r="E55" t="s">
        <v>772</v>
      </c>
      <c r="F55">
        <v>100</v>
      </c>
      <c r="G55">
        <v>0</v>
      </c>
      <c r="H55" t="s">
        <v>631</v>
      </c>
      <c r="I55" t="s">
        <v>773</v>
      </c>
      <c r="J55" t="s">
        <v>755</v>
      </c>
      <c r="K55" t="s">
        <v>634</v>
      </c>
      <c r="L55" t="s">
        <v>635</v>
      </c>
      <c r="M55" t="s">
        <v>774</v>
      </c>
      <c r="N55" t="s">
        <v>634</v>
      </c>
      <c r="O55" t="s">
        <v>637</v>
      </c>
      <c r="P55" t="s">
        <v>22</v>
      </c>
      <c r="Q55" t="s">
        <v>638</v>
      </c>
      <c r="R55" t="s">
        <v>635</v>
      </c>
      <c r="S55" t="s">
        <v>775</v>
      </c>
      <c r="T55" t="s">
        <v>774</v>
      </c>
    </row>
    <row r="56" spans="1:20" x14ac:dyDescent="0.25">
      <c r="A56" t="s">
        <v>25</v>
      </c>
      <c r="B56" t="s">
        <v>26</v>
      </c>
      <c r="C56">
        <v>50</v>
      </c>
      <c r="D56">
        <v>1</v>
      </c>
      <c r="E56" t="s">
        <v>772</v>
      </c>
      <c r="F56">
        <v>100</v>
      </c>
      <c r="G56">
        <v>0</v>
      </c>
      <c r="H56" t="s">
        <v>631</v>
      </c>
      <c r="I56" t="s">
        <v>773</v>
      </c>
      <c r="J56" t="s">
        <v>755</v>
      </c>
      <c r="K56" t="s">
        <v>634</v>
      </c>
      <c r="L56" t="s">
        <v>635</v>
      </c>
      <c r="M56" t="s">
        <v>774</v>
      </c>
      <c r="N56" t="s">
        <v>634</v>
      </c>
      <c r="O56" t="s">
        <v>637</v>
      </c>
      <c r="P56" t="s">
        <v>22</v>
      </c>
      <c r="Q56" t="s">
        <v>638</v>
      </c>
      <c r="R56" t="s">
        <v>635</v>
      </c>
      <c r="S56" t="s">
        <v>775</v>
      </c>
      <c r="T56" t="s">
        <v>774</v>
      </c>
    </row>
    <row r="57" spans="1:20" x14ac:dyDescent="0.25">
      <c r="A57" t="s">
        <v>164</v>
      </c>
      <c r="B57" t="s">
        <v>165</v>
      </c>
      <c r="C57">
        <v>50</v>
      </c>
      <c r="D57">
        <v>6</v>
      </c>
      <c r="E57" t="s">
        <v>776</v>
      </c>
      <c r="F57">
        <v>200</v>
      </c>
      <c r="G57">
        <v>0</v>
      </c>
      <c r="H57" t="s">
        <v>631</v>
      </c>
      <c r="I57" t="s">
        <v>777</v>
      </c>
      <c r="J57" t="s">
        <v>778</v>
      </c>
      <c r="K57" t="s">
        <v>634</v>
      </c>
      <c r="L57" t="s">
        <v>635</v>
      </c>
      <c r="M57" t="s">
        <v>779</v>
      </c>
      <c r="N57" t="s">
        <v>634</v>
      </c>
      <c r="O57" t="s">
        <v>637</v>
      </c>
      <c r="P57" t="s">
        <v>22</v>
      </c>
      <c r="Q57" t="s">
        <v>638</v>
      </c>
      <c r="R57" t="s">
        <v>635</v>
      </c>
      <c r="S57" t="s">
        <v>780</v>
      </c>
      <c r="T57" t="s">
        <v>779</v>
      </c>
    </row>
    <row r="58" spans="1:20" x14ac:dyDescent="0.25">
      <c r="A58" t="s">
        <v>25</v>
      </c>
      <c r="B58" t="s">
        <v>781</v>
      </c>
      <c r="C58">
        <v>41.36</v>
      </c>
      <c r="D58">
        <v>1</v>
      </c>
      <c r="E58" t="s">
        <v>782</v>
      </c>
      <c r="F58">
        <v>63.25</v>
      </c>
      <c r="G58">
        <v>21.89</v>
      </c>
      <c r="H58" t="s">
        <v>641</v>
      </c>
      <c r="I58" t="s">
        <v>783</v>
      </c>
      <c r="J58" t="s">
        <v>784</v>
      </c>
      <c r="K58" t="s">
        <v>785</v>
      </c>
      <c r="L58" t="s">
        <v>786</v>
      </c>
      <c r="M58" t="s">
        <v>787</v>
      </c>
      <c r="N58" t="s">
        <v>634</v>
      </c>
      <c r="O58" t="s">
        <v>689</v>
      </c>
      <c r="P58" t="s">
        <v>40</v>
      </c>
      <c r="Q58" t="s">
        <v>690</v>
      </c>
      <c r="R58" t="s">
        <v>635</v>
      </c>
      <c r="S58" t="s">
        <v>788</v>
      </c>
      <c r="T58" t="s">
        <v>787</v>
      </c>
    </row>
    <row r="59" spans="1:20" x14ac:dyDescent="0.25">
      <c r="A59" t="s">
        <v>20</v>
      </c>
      <c r="B59" t="s">
        <v>21</v>
      </c>
      <c r="C59">
        <v>50</v>
      </c>
      <c r="D59">
        <v>1</v>
      </c>
      <c r="E59" t="s">
        <v>789</v>
      </c>
      <c r="F59">
        <v>93.5</v>
      </c>
      <c r="G59">
        <v>0</v>
      </c>
      <c r="H59" t="s">
        <v>790</v>
      </c>
      <c r="I59" t="s">
        <v>791</v>
      </c>
      <c r="J59" t="s">
        <v>792</v>
      </c>
      <c r="K59" t="s">
        <v>793</v>
      </c>
      <c r="L59" t="s">
        <v>794</v>
      </c>
      <c r="M59" t="s">
        <v>795</v>
      </c>
      <c r="N59" t="s">
        <v>634</v>
      </c>
      <c r="O59" t="s">
        <v>689</v>
      </c>
      <c r="P59" t="s">
        <v>40</v>
      </c>
      <c r="Q59" t="s">
        <v>690</v>
      </c>
      <c r="R59" t="s">
        <v>635</v>
      </c>
      <c r="S59" t="s">
        <v>796</v>
      </c>
      <c r="T59" t="s">
        <v>797</v>
      </c>
    </row>
    <row r="60" spans="1:20" x14ac:dyDescent="0.25">
      <c r="A60" t="s">
        <v>23</v>
      </c>
      <c r="B60" t="s">
        <v>24</v>
      </c>
      <c r="C60">
        <v>50</v>
      </c>
      <c r="D60">
        <v>1</v>
      </c>
      <c r="E60" t="s">
        <v>789</v>
      </c>
      <c r="F60">
        <v>93.5</v>
      </c>
      <c r="G60">
        <v>0</v>
      </c>
      <c r="H60" t="s">
        <v>790</v>
      </c>
      <c r="I60" t="s">
        <v>791</v>
      </c>
      <c r="J60" t="s">
        <v>792</v>
      </c>
      <c r="K60" t="s">
        <v>793</v>
      </c>
      <c r="L60" t="s">
        <v>794</v>
      </c>
      <c r="M60" t="s">
        <v>795</v>
      </c>
      <c r="N60" t="s">
        <v>634</v>
      </c>
      <c r="O60" t="s">
        <v>689</v>
      </c>
      <c r="P60" t="s">
        <v>40</v>
      </c>
      <c r="Q60" t="s">
        <v>690</v>
      </c>
      <c r="R60" t="s">
        <v>635</v>
      </c>
      <c r="S60" t="s">
        <v>796</v>
      </c>
      <c r="T60" t="s">
        <v>797</v>
      </c>
    </row>
    <row r="61" spans="1:20" x14ac:dyDescent="0.25">
      <c r="A61" t="s">
        <v>25</v>
      </c>
      <c r="B61" t="s">
        <v>26</v>
      </c>
      <c r="C61">
        <v>50</v>
      </c>
      <c r="D61">
        <v>1</v>
      </c>
      <c r="E61" t="s">
        <v>789</v>
      </c>
      <c r="F61">
        <v>93.5</v>
      </c>
      <c r="G61">
        <v>0</v>
      </c>
      <c r="H61" t="s">
        <v>790</v>
      </c>
      <c r="I61" t="s">
        <v>791</v>
      </c>
      <c r="J61" t="s">
        <v>792</v>
      </c>
      <c r="K61" t="s">
        <v>793</v>
      </c>
      <c r="L61" t="s">
        <v>794</v>
      </c>
      <c r="M61" t="s">
        <v>795</v>
      </c>
      <c r="N61" t="s">
        <v>634</v>
      </c>
      <c r="O61" t="s">
        <v>689</v>
      </c>
      <c r="P61" t="s">
        <v>40</v>
      </c>
      <c r="Q61" t="s">
        <v>690</v>
      </c>
      <c r="R61" t="s">
        <v>635</v>
      </c>
      <c r="S61" t="s">
        <v>796</v>
      </c>
      <c r="T61" t="s">
        <v>797</v>
      </c>
    </row>
    <row r="62" spans="1:20" x14ac:dyDescent="0.25">
      <c r="A62" t="s">
        <v>37</v>
      </c>
      <c r="B62" t="s">
        <v>38</v>
      </c>
      <c r="C62">
        <v>66.666666666666671</v>
      </c>
      <c r="D62">
        <v>3</v>
      </c>
      <c r="E62" t="s">
        <v>798</v>
      </c>
      <c r="F62">
        <v>100</v>
      </c>
      <c r="G62">
        <v>0</v>
      </c>
      <c r="H62" t="s">
        <v>631</v>
      </c>
      <c r="I62" t="s">
        <v>799</v>
      </c>
      <c r="J62" t="s">
        <v>800</v>
      </c>
      <c r="K62" t="s">
        <v>634</v>
      </c>
      <c r="L62" t="s">
        <v>635</v>
      </c>
      <c r="M62" t="s">
        <v>801</v>
      </c>
      <c r="N62" t="s">
        <v>634</v>
      </c>
      <c r="O62" t="s">
        <v>637</v>
      </c>
      <c r="P62" t="s">
        <v>22</v>
      </c>
      <c r="Q62" t="s">
        <v>638</v>
      </c>
      <c r="R62" t="s">
        <v>635</v>
      </c>
      <c r="S62" t="s">
        <v>802</v>
      </c>
      <c r="T62" t="s">
        <v>801</v>
      </c>
    </row>
    <row r="63" spans="1:20" x14ac:dyDescent="0.25">
      <c r="A63" t="s">
        <v>37</v>
      </c>
      <c r="B63" t="s">
        <v>38</v>
      </c>
      <c r="C63">
        <v>66.666666666666671</v>
      </c>
      <c r="D63">
        <v>3</v>
      </c>
      <c r="E63" t="s">
        <v>803</v>
      </c>
      <c r="F63">
        <v>100</v>
      </c>
      <c r="G63">
        <v>0</v>
      </c>
      <c r="H63" t="s">
        <v>631</v>
      </c>
      <c r="I63" t="s">
        <v>804</v>
      </c>
      <c r="J63" t="s">
        <v>805</v>
      </c>
      <c r="K63" t="s">
        <v>634</v>
      </c>
      <c r="L63" t="s">
        <v>635</v>
      </c>
      <c r="M63" t="s">
        <v>806</v>
      </c>
      <c r="N63" t="s">
        <v>634</v>
      </c>
      <c r="O63" t="s">
        <v>654</v>
      </c>
      <c r="P63" t="s">
        <v>22</v>
      </c>
      <c r="Q63" t="s">
        <v>655</v>
      </c>
      <c r="R63" t="s">
        <v>635</v>
      </c>
      <c r="S63" t="s">
        <v>807</v>
      </c>
      <c r="T63" t="s">
        <v>806</v>
      </c>
    </row>
    <row r="64" spans="1:20" x14ac:dyDescent="0.25">
      <c r="A64" t="s">
        <v>164</v>
      </c>
      <c r="B64" t="s">
        <v>165</v>
      </c>
      <c r="C64">
        <v>50</v>
      </c>
      <c r="D64">
        <v>6</v>
      </c>
      <c r="E64" t="s">
        <v>808</v>
      </c>
      <c r="F64">
        <v>200</v>
      </c>
      <c r="G64">
        <v>0</v>
      </c>
      <c r="H64" t="s">
        <v>631</v>
      </c>
      <c r="I64" t="s">
        <v>809</v>
      </c>
      <c r="J64" t="s">
        <v>749</v>
      </c>
      <c r="K64" t="s">
        <v>634</v>
      </c>
      <c r="L64" t="s">
        <v>635</v>
      </c>
      <c r="M64" t="s">
        <v>810</v>
      </c>
      <c r="N64" t="s">
        <v>634</v>
      </c>
      <c r="O64" t="s">
        <v>637</v>
      </c>
      <c r="P64" t="s">
        <v>22</v>
      </c>
      <c r="Q64" t="s">
        <v>638</v>
      </c>
      <c r="R64" t="s">
        <v>635</v>
      </c>
      <c r="S64" t="s">
        <v>811</v>
      </c>
      <c r="T64" t="s">
        <v>810</v>
      </c>
    </row>
    <row r="65" spans="1:20" x14ac:dyDescent="0.25">
      <c r="A65" t="s">
        <v>37</v>
      </c>
      <c r="B65" t="s">
        <v>38</v>
      </c>
      <c r="C65">
        <v>66.666666666666671</v>
      </c>
      <c r="D65">
        <v>3</v>
      </c>
      <c r="E65" t="s">
        <v>812</v>
      </c>
      <c r="F65">
        <v>100</v>
      </c>
      <c r="G65">
        <v>0</v>
      </c>
      <c r="H65" t="s">
        <v>631</v>
      </c>
      <c r="I65" t="s">
        <v>813</v>
      </c>
      <c r="J65" t="s">
        <v>814</v>
      </c>
      <c r="K65" t="s">
        <v>634</v>
      </c>
      <c r="L65" t="s">
        <v>635</v>
      </c>
      <c r="M65" t="s">
        <v>815</v>
      </c>
      <c r="N65" t="s">
        <v>634</v>
      </c>
      <c r="O65" t="s">
        <v>637</v>
      </c>
      <c r="P65" t="s">
        <v>22</v>
      </c>
      <c r="Q65" t="s">
        <v>638</v>
      </c>
      <c r="R65" t="s">
        <v>635</v>
      </c>
      <c r="S65" t="s">
        <v>816</v>
      </c>
      <c r="T65" t="s">
        <v>815</v>
      </c>
    </row>
    <row r="66" spans="1:20" x14ac:dyDescent="0.25">
      <c r="A66" t="s">
        <v>39</v>
      </c>
      <c r="B66" t="s">
        <v>44</v>
      </c>
      <c r="C66">
        <v>66.333333333333329</v>
      </c>
      <c r="D66">
        <v>3</v>
      </c>
      <c r="E66" t="s">
        <v>817</v>
      </c>
      <c r="F66">
        <v>259</v>
      </c>
      <c r="G66">
        <v>0</v>
      </c>
      <c r="H66" t="s">
        <v>631</v>
      </c>
      <c r="I66" t="s">
        <v>818</v>
      </c>
      <c r="J66" t="s">
        <v>819</v>
      </c>
      <c r="K66" t="s">
        <v>634</v>
      </c>
      <c r="L66" t="s">
        <v>635</v>
      </c>
      <c r="M66" t="s">
        <v>820</v>
      </c>
      <c r="N66" t="s">
        <v>634</v>
      </c>
      <c r="O66" t="s">
        <v>637</v>
      </c>
      <c r="P66" t="s">
        <v>22</v>
      </c>
      <c r="Q66" t="s">
        <v>638</v>
      </c>
      <c r="R66" t="s">
        <v>635</v>
      </c>
      <c r="S66" t="s">
        <v>821</v>
      </c>
      <c r="T66" t="s">
        <v>820</v>
      </c>
    </row>
    <row r="67" spans="1:20" x14ac:dyDescent="0.25">
      <c r="A67" t="s">
        <v>20</v>
      </c>
      <c r="B67" t="s">
        <v>21</v>
      </c>
      <c r="C67">
        <v>50</v>
      </c>
      <c r="D67">
        <v>1</v>
      </c>
      <c r="E67" t="s">
        <v>822</v>
      </c>
      <c r="F67">
        <v>100</v>
      </c>
      <c r="G67">
        <v>0</v>
      </c>
      <c r="H67" t="s">
        <v>631</v>
      </c>
      <c r="I67" t="s">
        <v>823</v>
      </c>
      <c r="J67" t="s">
        <v>824</v>
      </c>
      <c r="K67" t="s">
        <v>634</v>
      </c>
      <c r="L67" t="s">
        <v>635</v>
      </c>
      <c r="M67" t="s">
        <v>825</v>
      </c>
      <c r="N67" t="s">
        <v>634</v>
      </c>
      <c r="O67" t="s">
        <v>637</v>
      </c>
      <c r="P67" t="s">
        <v>22</v>
      </c>
      <c r="Q67" t="s">
        <v>638</v>
      </c>
      <c r="R67" t="s">
        <v>635</v>
      </c>
      <c r="S67" t="s">
        <v>826</v>
      </c>
      <c r="T67" t="s">
        <v>825</v>
      </c>
    </row>
    <row r="68" spans="1:20" x14ac:dyDescent="0.25">
      <c r="A68" t="s">
        <v>23</v>
      </c>
      <c r="B68" t="s">
        <v>24</v>
      </c>
      <c r="C68">
        <v>50</v>
      </c>
      <c r="D68">
        <v>1</v>
      </c>
      <c r="E68" t="s">
        <v>822</v>
      </c>
      <c r="F68">
        <v>100</v>
      </c>
      <c r="G68">
        <v>0</v>
      </c>
      <c r="H68" t="s">
        <v>631</v>
      </c>
      <c r="I68" t="s">
        <v>823</v>
      </c>
      <c r="J68" t="s">
        <v>824</v>
      </c>
      <c r="K68" t="s">
        <v>634</v>
      </c>
      <c r="L68" t="s">
        <v>635</v>
      </c>
      <c r="M68" t="s">
        <v>825</v>
      </c>
      <c r="N68" t="s">
        <v>634</v>
      </c>
      <c r="O68" t="s">
        <v>637</v>
      </c>
      <c r="P68" t="s">
        <v>22</v>
      </c>
      <c r="Q68" t="s">
        <v>638</v>
      </c>
      <c r="R68" t="s">
        <v>635</v>
      </c>
      <c r="S68" t="s">
        <v>826</v>
      </c>
      <c r="T68" t="s">
        <v>825</v>
      </c>
    </row>
    <row r="69" spans="1:20" x14ac:dyDescent="0.25">
      <c r="A69" t="s">
        <v>25</v>
      </c>
      <c r="B69" t="s">
        <v>26</v>
      </c>
      <c r="C69">
        <v>50</v>
      </c>
      <c r="D69">
        <v>1</v>
      </c>
      <c r="E69" t="s">
        <v>822</v>
      </c>
      <c r="F69">
        <v>100</v>
      </c>
      <c r="G69">
        <v>0</v>
      </c>
      <c r="H69" t="s">
        <v>631</v>
      </c>
      <c r="I69" t="s">
        <v>823</v>
      </c>
      <c r="J69" t="s">
        <v>824</v>
      </c>
      <c r="K69" t="s">
        <v>634</v>
      </c>
      <c r="L69" t="s">
        <v>635</v>
      </c>
      <c r="M69" t="s">
        <v>825</v>
      </c>
      <c r="N69" t="s">
        <v>634</v>
      </c>
      <c r="O69" t="s">
        <v>637</v>
      </c>
      <c r="P69" t="s">
        <v>22</v>
      </c>
      <c r="Q69" t="s">
        <v>638</v>
      </c>
      <c r="R69" t="s">
        <v>635</v>
      </c>
      <c r="S69" t="s">
        <v>826</v>
      </c>
      <c r="T69" t="s">
        <v>825</v>
      </c>
    </row>
    <row r="70" spans="1:20" x14ac:dyDescent="0.25">
      <c r="A70" t="s">
        <v>164</v>
      </c>
      <c r="B70" t="s">
        <v>165</v>
      </c>
      <c r="C70">
        <v>50</v>
      </c>
      <c r="D70">
        <v>6</v>
      </c>
      <c r="E70" t="s">
        <v>827</v>
      </c>
      <c r="F70">
        <v>200</v>
      </c>
      <c r="G70">
        <v>0</v>
      </c>
      <c r="H70" t="s">
        <v>631</v>
      </c>
      <c r="I70" t="s">
        <v>828</v>
      </c>
      <c r="J70" t="s">
        <v>829</v>
      </c>
      <c r="K70" t="s">
        <v>634</v>
      </c>
      <c r="L70" t="s">
        <v>635</v>
      </c>
      <c r="M70" t="s">
        <v>830</v>
      </c>
      <c r="N70" t="s">
        <v>634</v>
      </c>
      <c r="O70" t="s">
        <v>637</v>
      </c>
      <c r="P70" t="s">
        <v>22</v>
      </c>
      <c r="Q70" t="s">
        <v>638</v>
      </c>
      <c r="R70" t="s">
        <v>635</v>
      </c>
      <c r="S70" t="s">
        <v>831</v>
      </c>
      <c r="T70" t="s">
        <v>830</v>
      </c>
    </row>
    <row r="71" spans="1:20" x14ac:dyDescent="0.25">
      <c r="A71" t="s">
        <v>20</v>
      </c>
      <c r="B71" t="s">
        <v>21</v>
      </c>
      <c r="C71">
        <v>60</v>
      </c>
      <c r="D71">
        <v>2</v>
      </c>
      <c r="E71" t="s">
        <v>832</v>
      </c>
      <c r="F71">
        <v>208</v>
      </c>
      <c r="G71">
        <v>8</v>
      </c>
      <c r="H71" t="s">
        <v>631</v>
      </c>
      <c r="I71" t="s">
        <v>833</v>
      </c>
      <c r="J71" t="s">
        <v>834</v>
      </c>
      <c r="K71" t="s">
        <v>634</v>
      </c>
      <c r="L71" t="s">
        <v>635</v>
      </c>
      <c r="M71" t="s">
        <v>835</v>
      </c>
      <c r="N71" t="s">
        <v>634</v>
      </c>
      <c r="O71" t="s">
        <v>637</v>
      </c>
      <c r="P71" t="s">
        <v>22</v>
      </c>
      <c r="Q71" t="s">
        <v>638</v>
      </c>
      <c r="R71" t="s">
        <v>635</v>
      </c>
      <c r="S71" t="s">
        <v>836</v>
      </c>
      <c r="T71" t="s">
        <v>837</v>
      </c>
    </row>
    <row r="72" spans="1:20" x14ac:dyDescent="0.25">
      <c r="A72" t="s">
        <v>23</v>
      </c>
      <c r="B72" t="s">
        <v>24</v>
      </c>
      <c r="C72">
        <v>60</v>
      </c>
      <c r="D72">
        <v>2</v>
      </c>
      <c r="E72" t="s">
        <v>832</v>
      </c>
      <c r="F72">
        <v>208</v>
      </c>
      <c r="G72">
        <v>8</v>
      </c>
      <c r="H72" t="s">
        <v>631</v>
      </c>
      <c r="I72" t="s">
        <v>833</v>
      </c>
      <c r="J72" t="s">
        <v>834</v>
      </c>
      <c r="K72" t="s">
        <v>634</v>
      </c>
      <c r="L72" t="s">
        <v>635</v>
      </c>
      <c r="M72" t="s">
        <v>835</v>
      </c>
      <c r="N72" t="s">
        <v>634</v>
      </c>
      <c r="O72" t="s">
        <v>637</v>
      </c>
      <c r="P72" t="s">
        <v>22</v>
      </c>
      <c r="Q72" t="s">
        <v>638</v>
      </c>
      <c r="R72" t="s">
        <v>635</v>
      </c>
      <c r="S72" t="s">
        <v>836</v>
      </c>
      <c r="T72" t="s">
        <v>837</v>
      </c>
    </row>
    <row r="73" spans="1:20" x14ac:dyDescent="0.25">
      <c r="A73" t="s">
        <v>25</v>
      </c>
      <c r="B73" t="s">
        <v>26</v>
      </c>
      <c r="C73">
        <v>60</v>
      </c>
      <c r="D73">
        <v>2</v>
      </c>
      <c r="E73" t="s">
        <v>832</v>
      </c>
      <c r="F73">
        <v>208</v>
      </c>
      <c r="G73">
        <v>8</v>
      </c>
      <c r="H73" t="s">
        <v>631</v>
      </c>
      <c r="I73" t="s">
        <v>833</v>
      </c>
      <c r="J73" t="s">
        <v>834</v>
      </c>
      <c r="K73" t="s">
        <v>634</v>
      </c>
      <c r="L73" t="s">
        <v>635</v>
      </c>
      <c r="M73" t="s">
        <v>835</v>
      </c>
      <c r="N73" t="s">
        <v>634</v>
      </c>
      <c r="O73" t="s">
        <v>637</v>
      </c>
      <c r="P73" t="s">
        <v>22</v>
      </c>
      <c r="Q73" t="s">
        <v>638</v>
      </c>
      <c r="R73" t="s">
        <v>635</v>
      </c>
      <c r="S73" t="s">
        <v>836</v>
      </c>
      <c r="T73" t="s">
        <v>837</v>
      </c>
    </row>
    <row r="74" spans="1:20" x14ac:dyDescent="0.25">
      <c r="A74" t="s">
        <v>20</v>
      </c>
      <c r="B74" t="s">
        <v>21</v>
      </c>
      <c r="C74">
        <v>50</v>
      </c>
      <c r="D74">
        <v>1</v>
      </c>
      <c r="E74" t="s">
        <v>838</v>
      </c>
      <c r="F74">
        <v>100</v>
      </c>
      <c r="G74">
        <v>0</v>
      </c>
      <c r="H74" t="s">
        <v>631</v>
      </c>
      <c r="I74" t="s">
        <v>839</v>
      </c>
      <c r="J74" t="s">
        <v>840</v>
      </c>
      <c r="K74" t="s">
        <v>634</v>
      </c>
      <c r="L74" t="s">
        <v>635</v>
      </c>
      <c r="M74" t="s">
        <v>841</v>
      </c>
      <c r="N74" t="s">
        <v>634</v>
      </c>
      <c r="O74" t="s">
        <v>637</v>
      </c>
      <c r="P74" t="s">
        <v>22</v>
      </c>
      <c r="Q74" t="s">
        <v>638</v>
      </c>
      <c r="R74" t="s">
        <v>635</v>
      </c>
      <c r="S74" t="s">
        <v>842</v>
      </c>
      <c r="T74" t="s">
        <v>841</v>
      </c>
    </row>
    <row r="75" spans="1:20" x14ac:dyDescent="0.25">
      <c r="A75" t="s">
        <v>23</v>
      </c>
      <c r="B75" t="s">
        <v>24</v>
      </c>
      <c r="C75">
        <v>50</v>
      </c>
      <c r="D75">
        <v>1</v>
      </c>
      <c r="E75" t="s">
        <v>838</v>
      </c>
      <c r="F75">
        <v>100</v>
      </c>
      <c r="G75">
        <v>0</v>
      </c>
      <c r="H75" t="s">
        <v>631</v>
      </c>
      <c r="I75" t="s">
        <v>839</v>
      </c>
      <c r="J75" t="s">
        <v>840</v>
      </c>
      <c r="K75" t="s">
        <v>634</v>
      </c>
      <c r="L75" t="s">
        <v>635</v>
      </c>
      <c r="M75" t="s">
        <v>841</v>
      </c>
      <c r="N75" t="s">
        <v>634</v>
      </c>
      <c r="O75" t="s">
        <v>637</v>
      </c>
      <c r="P75" t="s">
        <v>22</v>
      </c>
      <c r="Q75" t="s">
        <v>638</v>
      </c>
      <c r="R75" t="s">
        <v>635</v>
      </c>
      <c r="S75" t="s">
        <v>842</v>
      </c>
      <c r="T75" t="s">
        <v>841</v>
      </c>
    </row>
    <row r="76" spans="1:20" x14ac:dyDescent="0.25">
      <c r="A76" t="s">
        <v>25</v>
      </c>
      <c r="B76" t="s">
        <v>26</v>
      </c>
      <c r="C76">
        <v>50</v>
      </c>
      <c r="D76">
        <v>1</v>
      </c>
      <c r="E76" t="s">
        <v>838</v>
      </c>
      <c r="F76">
        <v>100</v>
      </c>
      <c r="G76">
        <v>0</v>
      </c>
      <c r="H76" t="s">
        <v>631</v>
      </c>
      <c r="I76" t="s">
        <v>839</v>
      </c>
      <c r="J76" t="s">
        <v>840</v>
      </c>
      <c r="K76" t="s">
        <v>634</v>
      </c>
      <c r="L76" t="s">
        <v>635</v>
      </c>
      <c r="M76" t="s">
        <v>841</v>
      </c>
      <c r="N76" t="s">
        <v>634</v>
      </c>
      <c r="O76" t="s">
        <v>637</v>
      </c>
      <c r="P76" t="s">
        <v>22</v>
      </c>
      <c r="Q76" t="s">
        <v>638</v>
      </c>
      <c r="R76" t="s">
        <v>635</v>
      </c>
      <c r="S76" t="s">
        <v>842</v>
      </c>
      <c r="T76" t="s">
        <v>841</v>
      </c>
    </row>
    <row r="77" spans="1:20" x14ac:dyDescent="0.25">
      <c r="A77" t="s">
        <v>20</v>
      </c>
      <c r="B77" t="s">
        <v>21</v>
      </c>
      <c r="C77">
        <v>50</v>
      </c>
      <c r="D77">
        <v>1</v>
      </c>
      <c r="E77" t="s">
        <v>843</v>
      </c>
      <c r="F77">
        <v>100</v>
      </c>
      <c r="G77">
        <v>0</v>
      </c>
      <c r="H77" t="s">
        <v>631</v>
      </c>
      <c r="I77" t="s">
        <v>844</v>
      </c>
      <c r="J77" t="s">
        <v>845</v>
      </c>
      <c r="K77" t="s">
        <v>634</v>
      </c>
      <c r="L77" t="s">
        <v>635</v>
      </c>
      <c r="M77" t="s">
        <v>846</v>
      </c>
      <c r="N77" t="s">
        <v>634</v>
      </c>
      <c r="O77" t="s">
        <v>637</v>
      </c>
      <c r="P77" t="s">
        <v>22</v>
      </c>
      <c r="Q77" t="s">
        <v>638</v>
      </c>
      <c r="R77" t="s">
        <v>635</v>
      </c>
      <c r="S77" t="s">
        <v>847</v>
      </c>
      <c r="T77" t="s">
        <v>841</v>
      </c>
    </row>
    <row r="78" spans="1:20" x14ac:dyDescent="0.25">
      <c r="A78" t="s">
        <v>23</v>
      </c>
      <c r="B78" t="s">
        <v>24</v>
      </c>
      <c r="C78">
        <v>50</v>
      </c>
      <c r="D78">
        <v>1</v>
      </c>
      <c r="E78" t="s">
        <v>843</v>
      </c>
      <c r="F78">
        <v>100</v>
      </c>
      <c r="G78">
        <v>0</v>
      </c>
      <c r="H78" t="s">
        <v>631</v>
      </c>
      <c r="I78" t="s">
        <v>844</v>
      </c>
      <c r="J78" t="s">
        <v>845</v>
      </c>
      <c r="K78" t="s">
        <v>634</v>
      </c>
      <c r="L78" t="s">
        <v>635</v>
      </c>
      <c r="M78" t="s">
        <v>846</v>
      </c>
      <c r="N78" t="s">
        <v>634</v>
      </c>
      <c r="O78" t="s">
        <v>637</v>
      </c>
      <c r="P78" t="s">
        <v>22</v>
      </c>
      <c r="Q78" t="s">
        <v>638</v>
      </c>
      <c r="R78" t="s">
        <v>635</v>
      </c>
      <c r="S78" t="s">
        <v>847</v>
      </c>
      <c r="T78" t="s">
        <v>841</v>
      </c>
    </row>
    <row r="79" spans="1:20" x14ac:dyDescent="0.25">
      <c r="A79" t="s">
        <v>25</v>
      </c>
      <c r="B79" t="s">
        <v>26</v>
      </c>
      <c r="C79">
        <v>50</v>
      </c>
      <c r="D79">
        <v>1</v>
      </c>
      <c r="E79" t="s">
        <v>843</v>
      </c>
      <c r="F79">
        <v>100</v>
      </c>
      <c r="G79">
        <v>0</v>
      </c>
      <c r="H79" t="s">
        <v>631</v>
      </c>
      <c r="I79" t="s">
        <v>844</v>
      </c>
      <c r="J79" t="s">
        <v>845</v>
      </c>
      <c r="K79" t="s">
        <v>634</v>
      </c>
      <c r="L79" t="s">
        <v>635</v>
      </c>
      <c r="M79" t="s">
        <v>846</v>
      </c>
      <c r="N79" t="s">
        <v>634</v>
      </c>
      <c r="O79" t="s">
        <v>637</v>
      </c>
      <c r="P79" t="s">
        <v>22</v>
      </c>
      <c r="Q79" t="s">
        <v>638</v>
      </c>
      <c r="R79" t="s">
        <v>635</v>
      </c>
      <c r="S79" t="s">
        <v>847</v>
      </c>
      <c r="T79" t="s">
        <v>841</v>
      </c>
    </row>
    <row r="80" spans="1:20" x14ac:dyDescent="0.25">
      <c r="A80" t="s">
        <v>164</v>
      </c>
      <c r="B80" t="s">
        <v>165</v>
      </c>
      <c r="C80">
        <v>65</v>
      </c>
      <c r="D80">
        <v>9</v>
      </c>
      <c r="E80" t="s">
        <v>848</v>
      </c>
      <c r="F80">
        <v>289</v>
      </c>
      <c r="G80">
        <v>0</v>
      </c>
      <c r="H80" t="s">
        <v>631</v>
      </c>
      <c r="I80" t="s">
        <v>849</v>
      </c>
      <c r="J80" t="s">
        <v>850</v>
      </c>
      <c r="K80" t="s">
        <v>634</v>
      </c>
      <c r="L80" t="s">
        <v>635</v>
      </c>
      <c r="M80" t="s">
        <v>851</v>
      </c>
      <c r="N80" t="s">
        <v>634</v>
      </c>
      <c r="O80" t="s">
        <v>654</v>
      </c>
      <c r="P80" t="s">
        <v>22</v>
      </c>
      <c r="Q80" t="s">
        <v>655</v>
      </c>
      <c r="R80" t="s">
        <v>852</v>
      </c>
      <c r="S80" t="s">
        <v>853</v>
      </c>
      <c r="T80" t="s">
        <v>854</v>
      </c>
    </row>
    <row r="81" spans="1:20" x14ac:dyDescent="0.25">
      <c r="A81" t="s">
        <v>20</v>
      </c>
      <c r="B81" t="s">
        <v>21</v>
      </c>
      <c r="C81">
        <v>50</v>
      </c>
      <c r="D81">
        <v>1</v>
      </c>
      <c r="E81" t="s">
        <v>855</v>
      </c>
      <c r="F81">
        <v>124</v>
      </c>
      <c r="G81">
        <v>7</v>
      </c>
      <c r="H81" t="s">
        <v>790</v>
      </c>
      <c r="I81" t="s">
        <v>856</v>
      </c>
      <c r="J81" t="s">
        <v>857</v>
      </c>
      <c r="K81" t="s">
        <v>858</v>
      </c>
      <c r="L81" t="s">
        <v>859</v>
      </c>
      <c r="M81" t="s">
        <v>860</v>
      </c>
      <c r="N81" t="s">
        <v>634</v>
      </c>
      <c r="O81" t="s">
        <v>689</v>
      </c>
      <c r="P81" t="s">
        <v>40</v>
      </c>
      <c r="Q81" t="s">
        <v>690</v>
      </c>
      <c r="R81" t="s">
        <v>635</v>
      </c>
      <c r="S81" t="s">
        <v>861</v>
      </c>
      <c r="T81" t="s">
        <v>860</v>
      </c>
    </row>
    <row r="82" spans="1:20" x14ac:dyDescent="0.25">
      <c r="A82" t="s">
        <v>23</v>
      </c>
      <c r="B82" t="s">
        <v>24</v>
      </c>
      <c r="C82">
        <v>50</v>
      </c>
      <c r="D82">
        <v>1</v>
      </c>
      <c r="E82" t="s">
        <v>855</v>
      </c>
      <c r="F82">
        <v>124</v>
      </c>
      <c r="G82">
        <v>7</v>
      </c>
      <c r="H82" t="s">
        <v>790</v>
      </c>
      <c r="I82" t="s">
        <v>856</v>
      </c>
      <c r="J82" t="s">
        <v>857</v>
      </c>
      <c r="K82" t="s">
        <v>858</v>
      </c>
      <c r="L82" t="s">
        <v>859</v>
      </c>
      <c r="M82" t="s">
        <v>860</v>
      </c>
      <c r="N82" t="s">
        <v>634</v>
      </c>
      <c r="O82" t="s">
        <v>689</v>
      </c>
      <c r="P82" t="s">
        <v>40</v>
      </c>
      <c r="Q82" t="s">
        <v>690</v>
      </c>
      <c r="R82" t="s">
        <v>635</v>
      </c>
      <c r="S82" t="s">
        <v>861</v>
      </c>
      <c r="T82" t="s">
        <v>860</v>
      </c>
    </row>
    <row r="83" spans="1:20" x14ac:dyDescent="0.25">
      <c r="A83" t="s">
        <v>25</v>
      </c>
      <c r="B83" t="s">
        <v>26</v>
      </c>
      <c r="C83">
        <v>50</v>
      </c>
      <c r="D83">
        <v>1</v>
      </c>
      <c r="E83" t="s">
        <v>855</v>
      </c>
      <c r="F83">
        <v>124</v>
      </c>
      <c r="G83">
        <v>7</v>
      </c>
      <c r="H83" t="s">
        <v>790</v>
      </c>
      <c r="I83" t="s">
        <v>856</v>
      </c>
      <c r="J83" t="s">
        <v>857</v>
      </c>
      <c r="K83" t="s">
        <v>858</v>
      </c>
      <c r="L83" t="s">
        <v>859</v>
      </c>
      <c r="M83" t="s">
        <v>860</v>
      </c>
      <c r="N83" t="s">
        <v>634</v>
      </c>
      <c r="O83" t="s">
        <v>689</v>
      </c>
      <c r="P83" t="s">
        <v>40</v>
      </c>
      <c r="Q83" t="s">
        <v>690</v>
      </c>
      <c r="R83" t="s">
        <v>635</v>
      </c>
      <c r="S83" t="s">
        <v>861</v>
      </c>
      <c r="T83" t="s">
        <v>860</v>
      </c>
    </row>
    <row r="84" spans="1:20" x14ac:dyDescent="0.25">
      <c r="A84" t="s">
        <v>164</v>
      </c>
      <c r="B84" t="s">
        <v>165</v>
      </c>
      <c r="C84">
        <v>50</v>
      </c>
      <c r="D84">
        <v>6</v>
      </c>
      <c r="E84" t="s">
        <v>862</v>
      </c>
      <c r="F84">
        <v>200</v>
      </c>
      <c r="G84">
        <v>0</v>
      </c>
      <c r="H84" t="s">
        <v>631</v>
      </c>
      <c r="I84" t="s">
        <v>863</v>
      </c>
      <c r="J84" t="s">
        <v>749</v>
      </c>
      <c r="K84" t="s">
        <v>634</v>
      </c>
      <c r="L84" t="s">
        <v>635</v>
      </c>
      <c r="M84" t="s">
        <v>864</v>
      </c>
      <c r="N84" t="s">
        <v>634</v>
      </c>
      <c r="O84" t="s">
        <v>654</v>
      </c>
      <c r="P84" t="s">
        <v>22</v>
      </c>
      <c r="Q84" t="s">
        <v>655</v>
      </c>
      <c r="R84" t="s">
        <v>635</v>
      </c>
      <c r="S84" t="s">
        <v>865</v>
      </c>
      <c r="T84" t="s">
        <v>866</v>
      </c>
    </row>
    <row r="85" spans="1:20" x14ac:dyDescent="0.25">
      <c r="A85" t="s">
        <v>20</v>
      </c>
      <c r="B85" t="s">
        <v>21</v>
      </c>
      <c r="C85">
        <v>50</v>
      </c>
      <c r="D85">
        <v>1</v>
      </c>
      <c r="E85" t="s">
        <v>867</v>
      </c>
      <c r="F85">
        <v>100</v>
      </c>
      <c r="G85">
        <v>0</v>
      </c>
      <c r="H85" t="s">
        <v>631</v>
      </c>
      <c r="I85" t="s">
        <v>868</v>
      </c>
      <c r="J85" t="s">
        <v>850</v>
      </c>
      <c r="K85" t="s">
        <v>634</v>
      </c>
      <c r="L85" t="s">
        <v>635</v>
      </c>
      <c r="M85" t="s">
        <v>869</v>
      </c>
      <c r="N85" t="s">
        <v>634</v>
      </c>
      <c r="O85" t="s">
        <v>637</v>
      </c>
      <c r="P85" t="s">
        <v>22</v>
      </c>
      <c r="Q85" t="s">
        <v>638</v>
      </c>
      <c r="R85" t="s">
        <v>635</v>
      </c>
      <c r="S85" t="s">
        <v>870</v>
      </c>
      <c r="T85" t="s">
        <v>869</v>
      </c>
    </row>
    <row r="86" spans="1:20" x14ac:dyDescent="0.25">
      <c r="A86" t="s">
        <v>23</v>
      </c>
      <c r="B86" t="s">
        <v>24</v>
      </c>
      <c r="C86">
        <v>50</v>
      </c>
      <c r="D86">
        <v>1</v>
      </c>
      <c r="E86" t="s">
        <v>867</v>
      </c>
      <c r="F86">
        <v>100</v>
      </c>
      <c r="G86">
        <v>0</v>
      </c>
      <c r="H86" t="s">
        <v>631</v>
      </c>
      <c r="I86" t="s">
        <v>868</v>
      </c>
      <c r="J86" t="s">
        <v>850</v>
      </c>
      <c r="K86" t="s">
        <v>634</v>
      </c>
      <c r="L86" t="s">
        <v>635</v>
      </c>
      <c r="M86" t="s">
        <v>869</v>
      </c>
      <c r="N86" t="s">
        <v>634</v>
      </c>
      <c r="O86" t="s">
        <v>637</v>
      </c>
      <c r="P86" t="s">
        <v>22</v>
      </c>
      <c r="Q86" t="s">
        <v>638</v>
      </c>
      <c r="R86" t="s">
        <v>635</v>
      </c>
      <c r="S86" t="s">
        <v>870</v>
      </c>
      <c r="T86" t="s">
        <v>869</v>
      </c>
    </row>
    <row r="87" spans="1:20" x14ac:dyDescent="0.25">
      <c r="A87" t="s">
        <v>25</v>
      </c>
      <c r="B87" t="s">
        <v>26</v>
      </c>
      <c r="C87">
        <v>50</v>
      </c>
      <c r="D87">
        <v>1</v>
      </c>
      <c r="E87" t="s">
        <v>867</v>
      </c>
      <c r="F87">
        <v>100</v>
      </c>
      <c r="G87">
        <v>0</v>
      </c>
      <c r="H87" t="s">
        <v>631</v>
      </c>
      <c r="I87" t="s">
        <v>868</v>
      </c>
      <c r="J87" t="s">
        <v>850</v>
      </c>
      <c r="K87" t="s">
        <v>634</v>
      </c>
      <c r="L87" t="s">
        <v>635</v>
      </c>
      <c r="M87" t="s">
        <v>869</v>
      </c>
      <c r="N87" t="s">
        <v>634</v>
      </c>
      <c r="O87" t="s">
        <v>637</v>
      </c>
      <c r="P87" t="s">
        <v>22</v>
      </c>
      <c r="Q87" t="s">
        <v>638</v>
      </c>
      <c r="R87" t="s">
        <v>635</v>
      </c>
      <c r="S87" t="s">
        <v>870</v>
      </c>
      <c r="T87" t="s">
        <v>869</v>
      </c>
    </row>
    <row r="88" spans="1:20" x14ac:dyDescent="0.25">
      <c r="A88" t="s">
        <v>20</v>
      </c>
      <c r="B88" t="s">
        <v>21</v>
      </c>
      <c r="C88">
        <v>50</v>
      </c>
      <c r="D88">
        <v>1</v>
      </c>
      <c r="E88" t="s">
        <v>871</v>
      </c>
      <c r="F88">
        <v>123</v>
      </c>
      <c r="G88">
        <v>23</v>
      </c>
      <c r="H88" t="s">
        <v>631</v>
      </c>
      <c r="I88" t="s">
        <v>872</v>
      </c>
      <c r="J88" t="s">
        <v>873</v>
      </c>
      <c r="K88" t="s">
        <v>634</v>
      </c>
      <c r="L88" t="s">
        <v>635</v>
      </c>
      <c r="M88" t="s">
        <v>874</v>
      </c>
      <c r="N88" t="s">
        <v>634</v>
      </c>
      <c r="O88" t="s">
        <v>654</v>
      </c>
      <c r="P88" t="s">
        <v>22</v>
      </c>
      <c r="Q88" t="s">
        <v>655</v>
      </c>
      <c r="R88" t="s">
        <v>635</v>
      </c>
      <c r="S88" t="s">
        <v>875</v>
      </c>
      <c r="T88" t="s">
        <v>874</v>
      </c>
    </row>
    <row r="89" spans="1:20" x14ac:dyDescent="0.25">
      <c r="A89" t="s">
        <v>23</v>
      </c>
      <c r="B89" t="s">
        <v>24</v>
      </c>
      <c r="C89">
        <v>50</v>
      </c>
      <c r="D89">
        <v>1</v>
      </c>
      <c r="E89" t="s">
        <v>871</v>
      </c>
      <c r="F89">
        <v>123</v>
      </c>
      <c r="G89">
        <v>23</v>
      </c>
      <c r="H89" t="s">
        <v>631</v>
      </c>
      <c r="I89" t="s">
        <v>872</v>
      </c>
      <c r="J89" t="s">
        <v>873</v>
      </c>
      <c r="K89" t="s">
        <v>634</v>
      </c>
      <c r="L89" t="s">
        <v>635</v>
      </c>
      <c r="M89" t="s">
        <v>874</v>
      </c>
      <c r="N89" t="s">
        <v>634</v>
      </c>
      <c r="O89" t="s">
        <v>654</v>
      </c>
      <c r="P89" t="s">
        <v>22</v>
      </c>
      <c r="Q89" t="s">
        <v>655</v>
      </c>
      <c r="R89" t="s">
        <v>635</v>
      </c>
      <c r="S89" t="s">
        <v>875</v>
      </c>
      <c r="T89" t="s">
        <v>874</v>
      </c>
    </row>
    <row r="90" spans="1:20" x14ac:dyDescent="0.25">
      <c r="A90" t="s">
        <v>25</v>
      </c>
      <c r="B90" t="s">
        <v>26</v>
      </c>
      <c r="C90">
        <v>50</v>
      </c>
      <c r="D90">
        <v>1</v>
      </c>
      <c r="E90" t="s">
        <v>871</v>
      </c>
      <c r="F90">
        <v>123</v>
      </c>
      <c r="G90">
        <v>23</v>
      </c>
      <c r="H90" t="s">
        <v>631</v>
      </c>
      <c r="I90" t="s">
        <v>872</v>
      </c>
      <c r="J90" t="s">
        <v>873</v>
      </c>
      <c r="K90" t="s">
        <v>634</v>
      </c>
      <c r="L90" t="s">
        <v>635</v>
      </c>
      <c r="M90" t="s">
        <v>874</v>
      </c>
      <c r="N90" t="s">
        <v>634</v>
      </c>
      <c r="O90" t="s">
        <v>654</v>
      </c>
      <c r="P90" t="s">
        <v>22</v>
      </c>
      <c r="Q90" t="s">
        <v>655</v>
      </c>
      <c r="R90" t="s">
        <v>635</v>
      </c>
      <c r="S90" t="s">
        <v>875</v>
      </c>
      <c r="T90" t="s">
        <v>874</v>
      </c>
    </row>
    <row r="91" spans="1:20" x14ac:dyDescent="0.25">
      <c r="A91" t="s">
        <v>39</v>
      </c>
      <c r="B91" t="s">
        <v>44</v>
      </c>
      <c r="C91">
        <v>66.333333333333329</v>
      </c>
      <c r="D91">
        <v>3</v>
      </c>
      <c r="E91" t="s">
        <v>876</v>
      </c>
      <c r="F91">
        <v>220</v>
      </c>
      <c r="G91">
        <v>0</v>
      </c>
      <c r="H91" t="s">
        <v>703</v>
      </c>
      <c r="I91" t="s">
        <v>877</v>
      </c>
      <c r="J91" t="s">
        <v>845</v>
      </c>
      <c r="K91" t="s">
        <v>634</v>
      </c>
      <c r="L91" t="s">
        <v>635</v>
      </c>
      <c r="M91" t="s">
        <v>878</v>
      </c>
      <c r="N91" t="s">
        <v>634</v>
      </c>
      <c r="O91" t="s">
        <v>637</v>
      </c>
      <c r="P91" t="s">
        <v>22</v>
      </c>
      <c r="Q91" t="s">
        <v>638</v>
      </c>
      <c r="R91" t="s">
        <v>635</v>
      </c>
      <c r="S91" t="s">
        <v>879</v>
      </c>
      <c r="T91" t="s">
        <v>878</v>
      </c>
    </row>
    <row r="92" spans="1:20" x14ac:dyDescent="0.25">
      <c r="A92" t="s">
        <v>164</v>
      </c>
      <c r="B92" t="s">
        <v>165</v>
      </c>
      <c r="C92">
        <v>33.333333333333336</v>
      </c>
      <c r="D92">
        <v>3</v>
      </c>
      <c r="E92" t="s">
        <v>880</v>
      </c>
      <c r="F92">
        <v>100</v>
      </c>
      <c r="G92">
        <v>0</v>
      </c>
      <c r="H92" t="s">
        <v>631</v>
      </c>
      <c r="I92" t="s">
        <v>881</v>
      </c>
      <c r="J92" t="s">
        <v>845</v>
      </c>
      <c r="K92" t="s">
        <v>634</v>
      </c>
      <c r="L92" t="s">
        <v>635</v>
      </c>
      <c r="M92" t="s">
        <v>882</v>
      </c>
      <c r="N92" t="s">
        <v>634</v>
      </c>
      <c r="O92" t="s">
        <v>637</v>
      </c>
      <c r="P92" t="s">
        <v>22</v>
      </c>
      <c r="Q92" t="s">
        <v>638</v>
      </c>
      <c r="R92" t="s">
        <v>635</v>
      </c>
      <c r="S92" t="s">
        <v>883</v>
      </c>
      <c r="T92" t="s">
        <v>882</v>
      </c>
    </row>
    <row r="93" spans="1:20" x14ac:dyDescent="0.25">
      <c r="A93" t="s">
        <v>20</v>
      </c>
      <c r="B93" t="s">
        <v>21</v>
      </c>
      <c r="C93">
        <v>50</v>
      </c>
      <c r="D93">
        <v>1</v>
      </c>
      <c r="E93" t="s">
        <v>884</v>
      </c>
      <c r="F93">
        <v>100</v>
      </c>
      <c r="G93">
        <v>0</v>
      </c>
      <c r="H93" t="s">
        <v>631</v>
      </c>
      <c r="I93" t="s">
        <v>885</v>
      </c>
      <c r="J93" t="s">
        <v>886</v>
      </c>
      <c r="K93" t="s">
        <v>634</v>
      </c>
      <c r="L93" t="s">
        <v>635</v>
      </c>
      <c r="M93" t="s">
        <v>882</v>
      </c>
      <c r="N93" t="s">
        <v>634</v>
      </c>
      <c r="O93" t="s">
        <v>637</v>
      </c>
      <c r="P93" t="s">
        <v>22</v>
      </c>
      <c r="Q93" t="s">
        <v>638</v>
      </c>
      <c r="R93" t="s">
        <v>635</v>
      </c>
      <c r="S93" t="s">
        <v>887</v>
      </c>
      <c r="T93" t="s">
        <v>882</v>
      </c>
    </row>
    <row r="94" spans="1:20" x14ac:dyDescent="0.25">
      <c r="A94" t="s">
        <v>23</v>
      </c>
      <c r="B94" t="s">
        <v>24</v>
      </c>
      <c r="C94">
        <v>50</v>
      </c>
      <c r="D94">
        <v>1</v>
      </c>
      <c r="E94" t="s">
        <v>884</v>
      </c>
      <c r="F94">
        <v>100</v>
      </c>
      <c r="G94">
        <v>0</v>
      </c>
      <c r="H94" t="s">
        <v>631</v>
      </c>
      <c r="I94" t="s">
        <v>885</v>
      </c>
      <c r="J94" t="s">
        <v>886</v>
      </c>
      <c r="K94" t="s">
        <v>634</v>
      </c>
      <c r="L94" t="s">
        <v>635</v>
      </c>
      <c r="M94" t="s">
        <v>882</v>
      </c>
      <c r="N94" t="s">
        <v>634</v>
      </c>
      <c r="O94" t="s">
        <v>637</v>
      </c>
      <c r="P94" t="s">
        <v>22</v>
      </c>
      <c r="Q94" t="s">
        <v>638</v>
      </c>
      <c r="R94" t="s">
        <v>635</v>
      </c>
      <c r="S94" t="s">
        <v>887</v>
      </c>
      <c r="T94" t="s">
        <v>882</v>
      </c>
    </row>
    <row r="95" spans="1:20" x14ac:dyDescent="0.25">
      <c r="A95" t="s">
        <v>25</v>
      </c>
      <c r="B95" t="s">
        <v>26</v>
      </c>
      <c r="C95">
        <v>50</v>
      </c>
      <c r="D95">
        <v>1</v>
      </c>
      <c r="E95" t="s">
        <v>884</v>
      </c>
      <c r="F95">
        <v>100</v>
      </c>
      <c r="G95">
        <v>0</v>
      </c>
      <c r="H95" t="s">
        <v>631</v>
      </c>
      <c r="I95" t="s">
        <v>885</v>
      </c>
      <c r="J95" t="s">
        <v>886</v>
      </c>
      <c r="K95" t="s">
        <v>634</v>
      </c>
      <c r="L95" t="s">
        <v>635</v>
      </c>
      <c r="M95" t="s">
        <v>882</v>
      </c>
      <c r="N95" t="s">
        <v>634</v>
      </c>
      <c r="O95" t="s">
        <v>637</v>
      </c>
      <c r="P95" t="s">
        <v>22</v>
      </c>
      <c r="Q95" t="s">
        <v>638</v>
      </c>
      <c r="R95" t="s">
        <v>635</v>
      </c>
      <c r="S95" t="s">
        <v>887</v>
      </c>
      <c r="T95" t="s">
        <v>882</v>
      </c>
    </row>
    <row r="96" spans="1:20" x14ac:dyDescent="0.25">
      <c r="A96" t="s">
        <v>164</v>
      </c>
      <c r="B96" t="s">
        <v>165</v>
      </c>
      <c r="C96">
        <v>33.333333333333336</v>
      </c>
      <c r="D96">
        <v>3</v>
      </c>
      <c r="E96" t="s">
        <v>888</v>
      </c>
      <c r="F96">
        <v>188</v>
      </c>
      <c r="G96">
        <v>38</v>
      </c>
      <c r="H96" t="s">
        <v>631</v>
      </c>
      <c r="I96" t="s">
        <v>889</v>
      </c>
      <c r="J96" t="s">
        <v>890</v>
      </c>
      <c r="K96" t="s">
        <v>891</v>
      </c>
      <c r="L96" t="s">
        <v>892</v>
      </c>
      <c r="M96" t="s">
        <v>893</v>
      </c>
      <c r="N96" t="s">
        <v>634</v>
      </c>
      <c r="O96" t="s">
        <v>894</v>
      </c>
      <c r="P96" t="s">
        <v>43</v>
      </c>
      <c r="Q96" t="s">
        <v>648</v>
      </c>
      <c r="R96" t="s">
        <v>635</v>
      </c>
      <c r="S96" t="s">
        <v>895</v>
      </c>
      <c r="T96" t="s">
        <v>896</v>
      </c>
    </row>
    <row r="97" spans="1:20" x14ac:dyDescent="0.25">
      <c r="A97" t="s">
        <v>20</v>
      </c>
      <c r="B97" t="s">
        <v>21</v>
      </c>
      <c r="C97">
        <v>60</v>
      </c>
      <c r="D97">
        <v>4</v>
      </c>
      <c r="E97" t="s">
        <v>897</v>
      </c>
      <c r="F97">
        <v>400</v>
      </c>
      <c r="G97">
        <v>0</v>
      </c>
      <c r="H97" t="s">
        <v>631</v>
      </c>
      <c r="I97" t="s">
        <v>898</v>
      </c>
      <c r="J97" t="s">
        <v>778</v>
      </c>
      <c r="K97" t="s">
        <v>634</v>
      </c>
      <c r="L97" t="s">
        <v>635</v>
      </c>
      <c r="M97" t="s">
        <v>899</v>
      </c>
      <c r="N97" t="s">
        <v>634</v>
      </c>
      <c r="O97" t="s">
        <v>637</v>
      </c>
      <c r="P97" t="s">
        <v>22</v>
      </c>
      <c r="Q97" t="s">
        <v>638</v>
      </c>
      <c r="R97" t="s">
        <v>635</v>
      </c>
      <c r="S97" t="s">
        <v>900</v>
      </c>
      <c r="T97" t="s">
        <v>899</v>
      </c>
    </row>
    <row r="98" spans="1:20" x14ac:dyDescent="0.25">
      <c r="A98" t="s">
        <v>23</v>
      </c>
      <c r="B98" t="s">
        <v>24</v>
      </c>
      <c r="C98">
        <v>60</v>
      </c>
      <c r="D98">
        <v>4</v>
      </c>
      <c r="E98" t="s">
        <v>897</v>
      </c>
      <c r="F98">
        <v>400</v>
      </c>
      <c r="G98">
        <v>0</v>
      </c>
      <c r="H98" t="s">
        <v>631</v>
      </c>
      <c r="I98" t="s">
        <v>898</v>
      </c>
      <c r="J98" t="s">
        <v>778</v>
      </c>
      <c r="K98" t="s">
        <v>634</v>
      </c>
      <c r="L98" t="s">
        <v>635</v>
      </c>
      <c r="M98" t="s">
        <v>899</v>
      </c>
      <c r="N98" t="s">
        <v>634</v>
      </c>
      <c r="O98" t="s">
        <v>637</v>
      </c>
      <c r="P98" t="s">
        <v>22</v>
      </c>
      <c r="Q98" t="s">
        <v>638</v>
      </c>
      <c r="R98" t="s">
        <v>635</v>
      </c>
      <c r="S98" t="s">
        <v>900</v>
      </c>
      <c r="T98" t="s">
        <v>899</v>
      </c>
    </row>
    <row r="99" spans="1:20" x14ac:dyDescent="0.25">
      <c r="A99" t="s">
        <v>25</v>
      </c>
      <c r="B99" t="s">
        <v>26</v>
      </c>
      <c r="C99">
        <v>60</v>
      </c>
      <c r="D99">
        <v>4</v>
      </c>
      <c r="E99" t="s">
        <v>897</v>
      </c>
      <c r="F99">
        <v>400</v>
      </c>
      <c r="G99">
        <v>0</v>
      </c>
      <c r="H99" t="s">
        <v>631</v>
      </c>
      <c r="I99" t="s">
        <v>898</v>
      </c>
      <c r="J99" t="s">
        <v>778</v>
      </c>
      <c r="K99" t="s">
        <v>634</v>
      </c>
      <c r="L99" t="s">
        <v>635</v>
      </c>
      <c r="M99" t="s">
        <v>899</v>
      </c>
      <c r="N99" t="s">
        <v>634</v>
      </c>
      <c r="O99" t="s">
        <v>637</v>
      </c>
      <c r="P99" t="s">
        <v>22</v>
      </c>
      <c r="Q99" t="s">
        <v>638</v>
      </c>
      <c r="R99" t="s">
        <v>635</v>
      </c>
      <c r="S99" t="s">
        <v>900</v>
      </c>
      <c r="T99" t="s">
        <v>899</v>
      </c>
    </row>
    <row r="100" spans="1:20" x14ac:dyDescent="0.25">
      <c r="A100" t="s">
        <v>20</v>
      </c>
      <c r="B100" t="s">
        <v>21</v>
      </c>
      <c r="C100">
        <v>50</v>
      </c>
      <c r="D100">
        <v>1</v>
      </c>
      <c r="E100" t="s">
        <v>901</v>
      </c>
      <c r="F100">
        <v>100</v>
      </c>
      <c r="G100">
        <v>0</v>
      </c>
      <c r="H100" t="s">
        <v>631</v>
      </c>
      <c r="I100" t="s">
        <v>902</v>
      </c>
      <c r="J100" t="s">
        <v>903</v>
      </c>
      <c r="K100" t="s">
        <v>634</v>
      </c>
      <c r="L100" t="s">
        <v>635</v>
      </c>
      <c r="M100" t="s">
        <v>904</v>
      </c>
      <c r="N100" t="s">
        <v>634</v>
      </c>
      <c r="O100" t="s">
        <v>637</v>
      </c>
      <c r="P100" t="s">
        <v>22</v>
      </c>
      <c r="Q100" t="s">
        <v>638</v>
      </c>
      <c r="R100" t="s">
        <v>635</v>
      </c>
      <c r="S100" t="s">
        <v>905</v>
      </c>
      <c r="T100" t="s">
        <v>904</v>
      </c>
    </row>
    <row r="101" spans="1:20" x14ac:dyDescent="0.25">
      <c r="A101" t="s">
        <v>23</v>
      </c>
      <c r="B101" t="s">
        <v>24</v>
      </c>
      <c r="C101">
        <v>50</v>
      </c>
      <c r="D101">
        <v>1</v>
      </c>
      <c r="E101" t="s">
        <v>901</v>
      </c>
      <c r="F101">
        <v>100</v>
      </c>
      <c r="G101">
        <v>0</v>
      </c>
      <c r="H101" t="s">
        <v>631</v>
      </c>
      <c r="I101" t="s">
        <v>902</v>
      </c>
      <c r="J101" t="s">
        <v>903</v>
      </c>
      <c r="K101" t="s">
        <v>634</v>
      </c>
      <c r="L101" t="s">
        <v>635</v>
      </c>
      <c r="M101" t="s">
        <v>904</v>
      </c>
      <c r="N101" t="s">
        <v>634</v>
      </c>
      <c r="O101" t="s">
        <v>637</v>
      </c>
      <c r="P101" t="s">
        <v>22</v>
      </c>
      <c r="Q101" t="s">
        <v>638</v>
      </c>
      <c r="R101" t="s">
        <v>635</v>
      </c>
      <c r="S101" t="s">
        <v>905</v>
      </c>
      <c r="T101" t="s">
        <v>904</v>
      </c>
    </row>
    <row r="102" spans="1:20" x14ac:dyDescent="0.25">
      <c r="A102" t="s">
        <v>25</v>
      </c>
      <c r="B102" t="s">
        <v>26</v>
      </c>
      <c r="C102">
        <v>50</v>
      </c>
      <c r="D102">
        <v>1</v>
      </c>
      <c r="E102" t="s">
        <v>901</v>
      </c>
      <c r="F102">
        <v>100</v>
      </c>
      <c r="G102">
        <v>0</v>
      </c>
      <c r="H102" t="s">
        <v>631</v>
      </c>
      <c r="I102" t="s">
        <v>902</v>
      </c>
      <c r="J102" t="s">
        <v>903</v>
      </c>
      <c r="K102" t="s">
        <v>634</v>
      </c>
      <c r="L102" t="s">
        <v>635</v>
      </c>
      <c r="M102" t="s">
        <v>904</v>
      </c>
      <c r="N102" t="s">
        <v>634</v>
      </c>
      <c r="O102" t="s">
        <v>637</v>
      </c>
      <c r="P102" t="s">
        <v>22</v>
      </c>
      <c r="Q102" t="s">
        <v>638</v>
      </c>
      <c r="R102" t="s">
        <v>635</v>
      </c>
      <c r="S102" t="s">
        <v>905</v>
      </c>
      <c r="T102" t="s">
        <v>904</v>
      </c>
    </row>
    <row r="103" spans="1:20" x14ac:dyDescent="0.25">
      <c r="A103" t="s">
        <v>164</v>
      </c>
      <c r="B103" t="s">
        <v>165</v>
      </c>
      <c r="C103">
        <v>50</v>
      </c>
      <c r="D103">
        <v>6</v>
      </c>
      <c r="E103" t="s">
        <v>906</v>
      </c>
      <c r="F103">
        <v>208</v>
      </c>
      <c r="G103">
        <v>8</v>
      </c>
      <c r="H103" t="s">
        <v>631</v>
      </c>
      <c r="I103" t="s">
        <v>907</v>
      </c>
      <c r="J103" t="s">
        <v>908</v>
      </c>
      <c r="K103" t="s">
        <v>634</v>
      </c>
      <c r="L103" t="s">
        <v>635</v>
      </c>
      <c r="M103" t="s">
        <v>909</v>
      </c>
      <c r="N103" t="s">
        <v>634</v>
      </c>
      <c r="O103" t="s">
        <v>637</v>
      </c>
      <c r="P103" t="s">
        <v>22</v>
      </c>
      <c r="Q103" t="s">
        <v>638</v>
      </c>
      <c r="R103" t="s">
        <v>635</v>
      </c>
      <c r="S103" t="s">
        <v>910</v>
      </c>
      <c r="T103" t="s">
        <v>909</v>
      </c>
    </row>
    <row r="104" spans="1:20" x14ac:dyDescent="0.25">
      <c r="A104" t="s">
        <v>37</v>
      </c>
      <c r="B104" t="s">
        <v>38</v>
      </c>
      <c r="C104">
        <v>66.666666666666671</v>
      </c>
      <c r="D104">
        <v>3</v>
      </c>
      <c r="E104" t="s">
        <v>911</v>
      </c>
      <c r="F104">
        <v>100</v>
      </c>
      <c r="G104">
        <v>0</v>
      </c>
      <c r="H104" t="s">
        <v>631</v>
      </c>
      <c r="I104" t="s">
        <v>912</v>
      </c>
      <c r="J104" t="s">
        <v>749</v>
      </c>
      <c r="K104" t="s">
        <v>634</v>
      </c>
      <c r="L104" t="s">
        <v>635</v>
      </c>
      <c r="M104" t="s">
        <v>913</v>
      </c>
      <c r="N104" t="s">
        <v>634</v>
      </c>
      <c r="O104" t="s">
        <v>637</v>
      </c>
      <c r="P104" t="s">
        <v>22</v>
      </c>
      <c r="Q104" t="s">
        <v>638</v>
      </c>
      <c r="R104" t="s">
        <v>635</v>
      </c>
      <c r="S104" t="s">
        <v>914</v>
      </c>
      <c r="T104" t="s">
        <v>913</v>
      </c>
    </row>
    <row r="105" spans="1:20" x14ac:dyDescent="0.25">
      <c r="A105" t="s">
        <v>164</v>
      </c>
      <c r="B105" t="s">
        <v>165</v>
      </c>
      <c r="C105">
        <v>50</v>
      </c>
      <c r="D105">
        <v>6</v>
      </c>
      <c r="E105" t="s">
        <v>915</v>
      </c>
      <c r="F105">
        <v>229</v>
      </c>
      <c r="G105">
        <v>29</v>
      </c>
      <c r="H105" t="s">
        <v>631</v>
      </c>
      <c r="I105" t="s">
        <v>916</v>
      </c>
      <c r="J105" t="s">
        <v>917</v>
      </c>
      <c r="K105" t="s">
        <v>634</v>
      </c>
      <c r="L105" t="s">
        <v>635</v>
      </c>
      <c r="M105" t="s">
        <v>913</v>
      </c>
      <c r="N105" t="s">
        <v>634</v>
      </c>
      <c r="O105" t="s">
        <v>654</v>
      </c>
      <c r="P105" t="s">
        <v>22</v>
      </c>
      <c r="Q105" t="s">
        <v>655</v>
      </c>
      <c r="R105" t="s">
        <v>635</v>
      </c>
      <c r="S105" t="s">
        <v>918</v>
      </c>
      <c r="T105" t="s">
        <v>913</v>
      </c>
    </row>
    <row r="106" spans="1:20" x14ac:dyDescent="0.25">
      <c r="A106" t="s">
        <v>20</v>
      </c>
      <c r="B106" t="s">
        <v>21</v>
      </c>
      <c r="C106">
        <v>50</v>
      </c>
      <c r="D106">
        <v>1</v>
      </c>
      <c r="E106" t="s">
        <v>919</v>
      </c>
      <c r="F106">
        <v>100</v>
      </c>
      <c r="G106">
        <v>0</v>
      </c>
      <c r="H106" t="s">
        <v>631</v>
      </c>
      <c r="I106" t="s">
        <v>920</v>
      </c>
      <c r="J106" t="s">
        <v>840</v>
      </c>
      <c r="K106" t="s">
        <v>634</v>
      </c>
      <c r="L106" t="s">
        <v>635</v>
      </c>
      <c r="M106" t="s">
        <v>921</v>
      </c>
      <c r="N106" t="s">
        <v>634</v>
      </c>
      <c r="O106" t="s">
        <v>637</v>
      </c>
      <c r="P106" t="s">
        <v>22</v>
      </c>
      <c r="Q106" t="s">
        <v>638</v>
      </c>
      <c r="R106" t="s">
        <v>635</v>
      </c>
      <c r="S106" t="s">
        <v>922</v>
      </c>
      <c r="T106" t="s">
        <v>921</v>
      </c>
    </row>
    <row r="107" spans="1:20" x14ac:dyDescent="0.25">
      <c r="A107" t="s">
        <v>23</v>
      </c>
      <c r="B107" t="s">
        <v>24</v>
      </c>
      <c r="C107">
        <v>50</v>
      </c>
      <c r="D107">
        <v>1</v>
      </c>
      <c r="E107" t="s">
        <v>919</v>
      </c>
      <c r="F107">
        <v>100</v>
      </c>
      <c r="G107">
        <v>0</v>
      </c>
      <c r="H107" t="s">
        <v>631</v>
      </c>
      <c r="I107" t="s">
        <v>920</v>
      </c>
      <c r="J107" t="s">
        <v>840</v>
      </c>
      <c r="K107" t="s">
        <v>634</v>
      </c>
      <c r="L107" t="s">
        <v>635</v>
      </c>
      <c r="M107" t="s">
        <v>921</v>
      </c>
      <c r="N107" t="s">
        <v>634</v>
      </c>
      <c r="O107" t="s">
        <v>637</v>
      </c>
      <c r="P107" t="s">
        <v>22</v>
      </c>
      <c r="Q107" t="s">
        <v>638</v>
      </c>
      <c r="R107" t="s">
        <v>635</v>
      </c>
      <c r="S107" t="s">
        <v>922</v>
      </c>
      <c r="T107" t="s">
        <v>921</v>
      </c>
    </row>
    <row r="108" spans="1:20" x14ac:dyDescent="0.25">
      <c r="A108" t="s">
        <v>25</v>
      </c>
      <c r="B108" t="s">
        <v>26</v>
      </c>
      <c r="C108">
        <v>50</v>
      </c>
      <c r="D108">
        <v>1</v>
      </c>
      <c r="E108" t="s">
        <v>919</v>
      </c>
      <c r="F108">
        <v>100</v>
      </c>
      <c r="G108">
        <v>0</v>
      </c>
      <c r="H108" t="s">
        <v>631</v>
      </c>
      <c r="I108" t="s">
        <v>920</v>
      </c>
      <c r="J108" t="s">
        <v>840</v>
      </c>
      <c r="K108" t="s">
        <v>634</v>
      </c>
      <c r="L108" t="s">
        <v>635</v>
      </c>
      <c r="M108" t="s">
        <v>921</v>
      </c>
      <c r="N108" t="s">
        <v>634</v>
      </c>
      <c r="O108" t="s">
        <v>637</v>
      </c>
      <c r="P108" t="s">
        <v>22</v>
      </c>
      <c r="Q108" t="s">
        <v>638</v>
      </c>
      <c r="R108" t="s">
        <v>635</v>
      </c>
      <c r="S108" t="s">
        <v>922</v>
      </c>
      <c r="T108" t="s">
        <v>921</v>
      </c>
    </row>
    <row r="109" spans="1:20" x14ac:dyDescent="0.25">
      <c r="A109" t="s">
        <v>20</v>
      </c>
      <c r="B109" t="s">
        <v>21</v>
      </c>
      <c r="C109">
        <v>50</v>
      </c>
      <c r="D109">
        <v>1</v>
      </c>
      <c r="E109" t="s">
        <v>923</v>
      </c>
      <c r="F109">
        <v>100</v>
      </c>
      <c r="G109">
        <v>0</v>
      </c>
      <c r="H109" t="s">
        <v>631</v>
      </c>
      <c r="I109" t="s">
        <v>924</v>
      </c>
      <c r="J109" t="s">
        <v>925</v>
      </c>
      <c r="K109" t="s">
        <v>634</v>
      </c>
      <c r="L109" t="s">
        <v>635</v>
      </c>
      <c r="M109" t="s">
        <v>926</v>
      </c>
      <c r="N109" t="s">
        <v>634</v>
      </c>
      <c r="O109" t="s">
        <v>637</v>
      </c>
      <c r="P109" t="s">
        <v>22</v>
      </c>
      <c r="Q109" t="s">
        <v>638</v>
      </c>
      <c r="R109" t="s">
        <v>635</v>
      </c>
      <c r="S109" t="s">
        <v>927</v>
      </c>
      <c r="T109" t="s">
        <v>926</v>
      </c>
    </row>
    <row r="110" spans="1:20" x14ac:dyDescent="0.25">
      <c r="A110" t="s">
        <v>23</v>
      </c>
      <c r="B110" t="s">
        <v>24</v>
      </c>
      <c r="C110">
        <v>50</v>
      </c>
      <c r="D110">
        <v>1</v>
      </c>
      <c r="E110" t="s">
        <v>923</v>
      </c>
      <c r="F110">
        <v>100</v>
      </c>
      <c r="G110">
        <v>0</v>
      </c>
      <c r="H110" t="s">
        <v>631</v>
      </c>
      <c r="I110" t="s">
        <v>924</v>
      </c>
      <c r="J110" t="s">
        <v>925</v>
      </c>
      <c r="K110" t="s">
        <v>634</v>
      </c>
      <c r="L110" t="s">
        <v>635</v>
      </c>
      <c r="M110" t="s">
        <v>926</v>
      </c>
      <c r="N110" t="s">
        <v>634</v>
      </c>
      <c r="O110" t="s">
        <v>637</v>
      </c>
      <c r="P110" t="s">
        <v>22</v>
      </c>
      <c r="Q110" t="s">
        <v>638</v>
      </c>
      <c r="R110" t="s">
        <v>635</v>
      </c>
      <c r="S110" t="s">
        <v>927</v>
      </c>
      <c r="T110" t="s">
        <v>926</v>
      </c>
    </row>
    <row r="111" spans="1:20" x14ac:dyDescent="0.25">
      <c r="A111" t="s">
        <v>25</v>
      </c>
      <c r="B111" t="s">
        <v>26</v>
      </c>
      <c r="C111">
        <v>50</v>
      </c>
      <c r="D111">
        <v>1</v>
      </c>
      <c r="E111" t="s">
        <v>923</v>
      </c>
      <c r="F111">
        <v>100</v>
      </c>
      <c r="G111">
        <v>0</v>
      </c>
      <c r="H111" t="s">
        <v>631</v>
      </c>
      <c r="I111" t="s">
        <v>924</v>
      </c>
      <c r="J111" t="s">
        <v>925</v>
      </c>
      <c r="K111" t="s">
        <v>634</v>
      </c>
      <c r="L111" t="s">
        <v>635</v>
      </c>
      <c r="M111" t="s">
        <v>926</v>
      </c>
      <c r="N111" t="s">
        <v>634</v>
      </c>
      <c r="O111" t="s">
        <v>637</v>
      </c>
      <c r="P111" t="s">
        <v>22</v>
      </c>
      <c r="Q111" t="s">
        <v>638</v>
      </c>
      <c r="R111" t="s">
        <v>635</v>
      </c>
      <c r="S111" t="s">
        <v>927</v>
      </c>
      <c r="T111" t="s">
        <v>926</v>
      </c>
    </row>
    <row r="112" spans="1:20" x14ac:dyDescent="0.25">
      <c r="A112" t="s">
        <v>89</v>
      </c>
      <c r="B112" t="s">
        <v>928</v>
      </c>
      <c r="C112">
        <v>66.333333333333329</v>
      </c>
      <c r="D112">
        <v>3</v>
      </c>
      <c r="E112" t="s">
        <v>929</v>
      </c>
      <c r="F112">
        <v>232</v>
      </c>
      <c r="G112">
        <v>0</v>
      </c>
      <c r="H112" t="s">
        <v>641</v>
      </c>
      <c r="I112" t="s">
        <v>930</v>
      </c>
      <c r="J112" t="s">
        <v>931</v>
      </c>
      <c r="K112" t="s">
        <v>932</v>
      </c>
      <c r="L112" t="s">
        <v>933</v>
      </c>
      <c r="M112" t="s">
        <v>934</v>
      </c>
      <c r="N112" t="s">
        <v>634</v>
      </c>
      <c r="O112" t="s">
        <v>894</v>
      </c>
      <c r="P112" t="s">
        <v>43</v>
      </c>
      <c r="Q112" t="s">
        <v>648</v>
      </c>
      <c r="R112" t="s">
        <v>635</v>
      </c>
      <c r="S112" t="s">
        <v>935</v>
      </c>
      <c r="T112" t="s">
        <v>934</v>
      </c>
    </row>
    <row r="113" spans="1:20" x14ac:dyDescent="0.25">
      <c r="A113" t="s">
        <v>533</v>
      </c>
      <c r="B113" t="s">
        <v>137</v>
      </c>
      <c r="C113">
        <v>75</v>
      </c>
      <c r="D113">
        <v>1</v>
      </c>
      <c r="E113" t="s">
        <v>936</v>
      </c>
      <c r="F113">
        <v>142</v>
      </c>
      <c r="G113">
        <v>67</v>
      </c>
      <c r="H113" t="s">
        <v>641</v>
      </c>
      <c r="I113" t="s">
        <v>937</v>
      </c>
      <c r="J113" t="s">
        <v>938</v>
      </c>
      <c r="K113" t="s">
        <v>939</v>
      </c>
      <c r="L113" t="s">
        <v>762</v>
      </c>
      <c r="M113" t="s">
        <v>940</v>
      </c>
      <c r="N113" t="s">
        <v>634</v>
      </c>
      <c r="O113" t="s">
        <v>647</v>
      </c>
      <c r="P113" t="s">
        <v>43</v>
      </c>
      <c r="Q113" t="s">
        <v>648</v>
      </c>
      <c r="R113" t="s">
        <v>635</v>
      </c>
      <c r="S113" t="s">
        <v>941</v>
      </c>
      <c r="T113" t="s">
        <v>940</v>
      </c>
    </row>
    <row r="114" spans="1:20" x14ac:dyDescent="0.25">
      <c r="A114" t="s">
        <v>118</v>
      </c>
      <c r="B114" t="s">
        <v>91</v>
      </c>
      <c r="C114">
        <v>72</v>
      </c>
      <c r="D114">
        <v>2</v>
      </c>
      <c r="E114" t="s">
        <v>942</v>
      </c>
      <c r="F114">
        <v>368</v>
      </c>
      <c r="G114">
        <v>0</v>
      </c>
      <c r="H114" t="s">
        <v>641</v>
      </c>
      <c r="I114" t="s">
        <v>943</v>
      </c>
      <c r="J114" t="s">
        <v>944</v>
      </c>
      <c r="K114" t="s">
        <v>945</v>
      </c>
      <c r="L114" t="s">
        <v>946</v>
      </c>
      <c r="M114" t="s">
        <v>947</v>
      </c>
      <c r="N114" t="s">
        <v>634</v>
      </c>
      <c r="O114" t="s">
        <v>647</v>
      </c>
      <c r="P114" t="s">
        <v>43</v>
      </c>
      <c r="Q114" t="s">
        <v>648</v>
      </c>
      <c r="R114" t="s">
        <v>635</v>
      </c>
      <c r="S114" t="s">
        <v>948</v>
      </c>
      <c r="T114" t="s">
        <v>947</v>
      </c>
    </row>
    <row r="115" spans="1:20" x14ac:dyDescent="0.25">
      <c r="A115" t="s">
        <v>39</v>
      </c>
      <c r="B115" t="s">
        <v>44</v>
      </c>
      <c r="C115">
        <v>80</v>
      </c>
      <c r="D115">
        <v>1</v>
      </c>
      <c r="E115" t="s">
        <v>942</v>
      </c>
      <c r="F115">
        <v>368</v>
      </c>
      <c r="G115">
        <v>0</v>
      </c>
      <c r="H115" t="s">
        <v>641</v>
      </c>
      <c r="I115" t="s">
        <v>943</v>
      </c>
      <c r="J115" t="s">
        <v>944</v>
      </c>
      <c r="K115" t="s">
        <v>945</v>
      </c>
      <c r="L115" t="s">
        <v>946</v>
      </c>
      <c r="M115" t="s">
        <v>947</v>
      </c>
      <c r="N115" t="s">
        <v>634</v>
      </c>
      <c r="O115" t="s">
        <v>647</v>
      </c>
      <c r="P115" t="s">
        <v>43</v>
      </c>
      <c r="Q115" t="s">
        <v>648</v>
      </c>
      <c r="R115" t="s">
        <v>635</v>
      </c>
      <c r="S115" t="s">
        <v>948</v>
      </c>
      <c r="T115" t="s">
        <v>947</v>
      </c>
    </row>
    <row r="116" spans="1:20" x14ac:dyDescent="0.25">
      <c r="A116" t="s">
        <v>39</v>
      </c>
      <c r="B116" t="s">
        <v>44</v>
      </c>
      <c r="C116">
        <v>72</v>
      </c>
      <c r="D116">
        <v>2</v>
      </c>
      <c r="E116" t="s">
        <v>942</v>
      </c>
      <c r="F116">
        <v>368</v>
      </c>
      <c r="G116">
        <v>0</v>
      </c>
      <c r="H116" t="s">
        <v>641</v>
      </c>
      <c r="I116" t="s">
        <v>943</v>
      </c>
      <c r="J116" t="s">
        <v>944</v>
      </c>
      <c r="K116" t="s">
        <v>945</v>
      </c>
      <c r="L116" t="s">
        <v>946</v>
      </c>
      <c r="M116" t="s">
        <v>947</v>
      </c>
      <c r="N116" t="s">
        <v>634</v>
      </c>
      <c r="O116" t="s">
        <v>647</v>
      </c>
      <c r="P116" t="s">
        <v>43</v>
      </c>
      <c r="Q116" t="s">
        <v>648</v>
      </c>
      <c r="R116" t="s">
        <v>635</v>
      </c>
      <c r="S116" t="s">
        <v>948</v>
      </c>
      <c r="T116" t="s">
        <v>947</v>
      </c>
    </row>
    <row r="117" spans="1:20" x14ac:dyDescent="0.25">
      <c r="A117" t="s">
        <v>20</v>
      </c>
      <c r="B117" t="s">
        <v>21</v>
      </c>
      <c r="C117">
        <v>50</v>
      </c>
      <c r="D117">
        <v>1</v>
      </c>
      <c r="E117" t="s">
        <v>949</v>
      </c>
      <c r="F117">
        <v>100</v>
      </c>
      <c r="G117">
        <v>0</v>
      </c>
      <c r="H117" t="s">
        <v>631</v>
      </c>
      <c r="I117" t="s">
        <v>950</v>
      </c>
      <c r="J117" t="s">
        <v>951</v>
      </c>
      <c r="K117" t="s">
        <v>634</v>
      </c>
      <c r="L117" t="s">
        <v>635</v>
      </c>
      <c r="M117" t="s">
        <v>952</v>
      </c>
      <c r="N117" t="s">
        <v>634</v>
      </c>
      <c r="O117" t="s">
        <v>637</v>
      </c>
      <c r="P117" t="s">
        <v>22</v>
      </c>
      <c r="Q117" t="s">
        <v>638</v>
      </c>
      <c r="R117" t="s">
        <v>635</v>
      </c>
      <c r="S117" t="s">
        <v>953</v>
      </c>
      <c r="T117" t="s">
        <v>952</v>
      </c>
    </row>
    <row r="118" spans="1:20" x14ac:dyDescent="0.25">
      <c r="A118" t="s">
        <v>23</v>
      </c>
      <c r="B118" t="s">
        <v>24</v>
      </c>
      <c r="C118">
        <v>50</v>
      </c>
      <c r="D118">
        <v>1</v>
      </c>
      <c r="E118" t="s">
        <v>949</v>
      </c>
      <c r="F118">
        <v>100</v>
      </c>
      <c r="G118">
        <v>0</v>
      </c>
      <c r="H118" t="s">
        <v>631</v>
      </c>
      <c r="I118" t="s">
        <v>950</v>
      </c>
      <c r="J118" t="s">
        <v>951</v>
      </c>
      <c r="K118" t="s">
        <v>634</v>
      </c>
      <c r="L118" t="s">
        <v>635</v>
      </c>
      <c r="M118" t="s">
        <v>952</v>
      </c>
      <c r="N118" t="s">
        <v>634</v>
      </c>
      <c r="O118" t="s">
        <v>637</v>
      </c>
      <c r="P118" t="s">
        <v>22</v>
      </c>
      <c r="Q118" t="s">
        <v>638</v>
      </c>
      <c r="R118" t="s">
        <v>635</v>
      </c>
      <c r="S118" t="s">
        <v>953</v>
      </c>
      <c r="T118" t="s">
        <v>952</v>
      </c>
    </row>
    <row r="119" spans="1:20" x14ac:dyDescent="0.25">
      <c r="A119" t="s">
        <v>25</v>
      </c>
      <c r="B119" t="s">
        <v>26</v>
      </c>
      <c r="C119">
        <v>50</v>
      </c>
      <c r="D119">
        <v>1</v>
      </c>
      <c r="E119" t="s">
        <v>949</v>
      </c>
      <c r="F119">
        <v>100</v>
      </c>
      <c r="G119">
        <v>0</v>
      </c>
      <c r="H119" t="s">
        <v>631</v>
      </c>
      <c r="I119" t="s">
        <v>950</v>
      </c>
      <c r="J119" t="s">
        <v>951</v>
      </c>
      <c r="K119" t="s">
        <v>634</v>
      </c>
      <c r="L119" t="s">
        <v>635</v>
      </c>
      <c r="M119" t="s">
        <v>952</v>
      </c>
      <c r="N119" t="s">
        <v>634</v>
      </c>
      <c r="O119" t="s">
        <v>637</v>
      </c>
      <c r="P119" t="s">
        <v>22</v>
      </c>
      <c r="Q119" t="s">
        <v>638</v>
      </c>
      <c r="R119" t="s">
        <v>635</v>
      </c>
      <c r="S119" t="s">
        <v>953</v>
      </c>
      <c r="T119" t="s">
        <v>952</v>
      </c>
    </row>
    <row r="120" spans="1:20" x14ac:dyDescent="0.25">
      <c r="A120" t="s">
        <v>164</v>
      </c>
      <c r="B120" t="s">
        <v>165</v>
      </c>
      <c r="C120">
        <v>50</v>
      </c>
      <c r="D120">
        <v>6</v>
      </c>
      <c r="E120" t="s">
        <v>954</v>
      </c>
      <c r="F120">
        <v>200</v>
      </c>
      <c r="G120">
        <v>0</v>
      </c>
      <c r="H120" t="s">
        <v>631</v>
      </c>
      <c r="I120" t="s">
        <v>955</v>
      </c>
      <c r="J120" t="s">
        <v>769</v>
      </c>
      <c r="K120" t="s">
        <v>634</v>
      </c>
      <c r="L120" t="s">
        <v>635</v>
      </c>
      <c r="M120" t="s">
        <v>956</v>
      </c>
      <c r="N120" t="s">
        <v>634</v>
      </c>
      <c r="O120" t="s">
        <v>637</v>
      </c>
      <c r="P120" t="s">
        <v>22</v>
      </c>
      <c r="Q120" t="s">
        <v>638</v>
      </c>
      <c r="R120" t="s">
        <v>635</v>
      </c>
      <c r="S120" t="s">
        <v>957</v>
      </c>
      <c r="T120" t="s">
        <v>956</v>
      </c>
    </row>
    <row r="121" spans="1:20" x14ac:dyDescent="0.25">
      <c r="A121" t="s">
        <v>39</v>
      </c>
      <c r="B121" t="s">
        <v>44</v>
      </c>
      <c r="C121">
        <v>69.900000000000006</v>
      </c>
      <c r="D121">
        <v>10</v>
      </c>
      <c r="E121" t="s">
        <v>958</v>
      </c>
      <c r="F121">
        <v>807.6</v>
      </c>
      <c r="G121">
        <v>66</v>
      </c>
      <c r="H121" t="s">
        <v>641</v>
      </c>
      <c r="I121" t="s">
        <v>959</v>
      </c>
      <c r="J121" t="s">
        <v>960</v>
      </c>
      <c r="K121" t="s">
        <v>961</v>
      </c>
      <c r="L121" t="s">
        <v>962</v>
      </c>
      <c r="M121" t="s">
        <v>963</v>
      </c>
      <c r="N121" t="s">
        <v>634</v>
      </c>
      <c r="O121" t="s">
        <v>689</v>
      </c>
      <c r="P121" t="s">
        <v>40</v>
      </c>
      <c r="Q121" t="s">
        <v>690</v>
      </c>
      <c r="R121" t="s">
        <v>635</v>
      </c>
      <c r="S121" t="s">
        <v>964</v>
      </c>
      <c r="T121" t="s">
        <v>963</v>
      </c>
    </row>
    <row r="122" spans="1:20" x14ac:dyDescent="0.25">
      <c r="A122" t="s">
        <v>20</v>
      </c>
      <c r="B122" t="s">
        <v>21</v>
      </c>
      <c r="C122">
        <v>50</v>
      </c>
      <c r="D122">
        <v>1</v>
      </c>
      <c r="E122" t="s">
        <v>965</v>
      </c>
      <c r="F122">
        <v>100</v>
      </c>
      <c r="G122">
        <v>0</v>
      </c>
      <c r="H122" t="s">
        <v>631</v>
      </c>
      <c r="I122" t="s">
        <v>966</v>
      </c>
      <c r="J122" t="s">
        <v>967</v>
      </c>
      <c r="K122" t="s">
        <v>634</v>
      </c>
      <c r="L122" t="s">
        <v>635</v>
      </c>
      <c r="M122" t="s">
        <v>968</v>
      </c>
      <c r="N122" t="s">
        <v>634</v>
      </c>
      <c r="O122" t="s">
        <v>637</v>
      </c>
      <c r="P122" t="s">
        <v>22</v>
      </c>
      <c r="Q122" t="s">
        <v>638</v>
      </c>
      <c r="R122" t="s">
        <v>635</v>
      </c>
      <c r="S122" t="s">
        <v>969</v>
      </c>
      <c r="T122" t="s">
        <v>968</v>
      </c>
    </row>
    <row r="123" spans="1:20" x14ac:dyDescent="0.25">
      <c r="A123" t="s">
        <v>23</v>
      </c>
      <c r="B123" t="s">
        <v>24</v>
      </c>
      <c r="C123">
        <v>50</v>
      </c>
      <c r="D123">
        <v>1</v>
      </c>
      <c r="E123" t="s">
        <v>965</v>
      </c>
      <c r="F123">
        <v>100</v>
      </c>
      <c r="G123">
        <v>0</v>
      </c>
      <c r="H123" t="s">
        <v>631</v>
      </c>
      <c r="I123" t="s">
        <v>966</v>
      </c>
      <c r="J123" t="s">
        <v>967</v>
      </c>
      <c r="K123" t="s">
        <v>634</v>
      </c>
      <c r="L123" t="s">
        <v>635</v>
      </c>
      <c r="M123" t="s">
        <v>968</v>
      </c>
      <c r="N123" t="s">
        <v>634</v>
      </c>
      <c r="O123" t="s">
        <v>637</v>
      </c>
      <c r="P123" t="s">
        <v>22</v>
      </c>
      <c r="Q123" t="s">
        <v>638</v>
      </c>
      <c r="R123" t="s">
        <v>635</v>
      </c>
      <c r="S123" t="s">
        <v>969</v>
      </c>
      <c r="T123" t="s">
        <v>968</v>
      </c>
    </row>
    <row r="124" spans="1:20" x14ac:dyDescent="0.25">
      <c r="A124" t="s">
        <v>25</v>
      </c>
      <c r="B124" t="s">
        <v>26</v>
      </c>
      <c r="C124">
        <v>50</v>
      </c>
      <c r="D124">
        <v>1</v>
      </c>
      <c r="E124" t="s">
        <v>965</v>
      </c>
      <c r="F124">
        <v>100</v>
      </c>
      <c r="G124">
        <v>0</v>
      </c>
      <c r="H124" t="s">
        <v>631</v>
      </c>
      <c r="I124" t="s">
        <v>966</v>
      </c>
      <c r="J124" t="s">
        <v>967</v>
      </c>
      <c r="K124" t="s">
        <v>634</v>
      </c>
      <c r="L124" t="s">
        <v>635</v>
      </c>
      <c r="M124" t="s">
        <v>968</v>
      </c>
      <c r="N124" t="s">
        <v>634</v>
      </c>
      <c r="O124" t="s">
        <v>637</v>
      </c>
      <c r="P124" t="s">
        <v>22</v>
      </c>
      <c r="Q124" t="s">
        <v>638</v>
      </c>
      <c r="R124" t="s">
        <v>635</v>
      </c>
      <c r="S124" t="s">
        <v>969</v>
      </c>
      <c r="T124" t="s">
        <v>968</v>
      </c>
    </row>
    <row r="125" spans="1:20" x14ac:dyDescent="0.25">
      <c r="A125" t="s">
        <v>20</v>
      </c>
      <c r="B125" t="s">
        <v>21</v>
      </c>
      <c r="C125">
        <v>50</v>
      </c>
      <c r="D125">
        <v>1</v>
      </c>
      <c r="E125" t="s">
        <v>970</v>
      </c>
      <c r="F125">
        <v>100</v>
      </c>
      <c r="G125">
        <v>0</v>
      </c>
      <c r="H125" t="s">
        <v>631</v>
      </c>
      <c r="I125" t="s">
        <v>971</v>
      </c>
      <c r="J125" t="s">
        <v>814</v>
      </c>
      <c r="K125" t="s">
        <v>634</v>
      </c>
      <c r="L125" t="s">
        <v>635</v>
      </c>
      <c r="M125" t="s">
        <v>972</v>
      </c>
      <c r="N125" t="s">
        <v>634</v>
      </c>
      <c r="O125" t="s">
        <v>637</v>
      </c>
      <c r="P125" t="s">
        <v>22</v>
      </c>
      <c r="Q125" t="s">
        <v>638</v>
      </c>
      <c r="R125" t="s">
        <v>635</v>
      </c>
      <c r="S125" t="s">
        <v>973</v>
      </c>
      <c r="T125" t="s">
        <v>974</v>
      </c>
    </row>
    <row r="126" spans="1:20" x14ac:dyDescent="0.25">
      <c r="A126" t="s">
        <v>23</v>
      </c>
      <c r="B126" t="s">
        <v>24</v>
      </c>
      <c r="C126">
        <v>50</v>
      </c>
      <c r="D126">
        <v>1</v>
      </c>
      <c r="E126" t="s">
        <v>970</v>
      </c>
      <c r="F126">
        <v>100</v>
      </c>
      <c r="G126">
        <v>0</v>
      </c>
      <c r="H126" t="s">
        <v>631</v>
      </c>
      <c r="I126" t="s">
        <v>971</v>
      </c>
      <c r="J126" t="s">
        <v>814</v>
      </c>
      <c r="K126" t="s">
        <v>634</v>
      </c>
      <c r="L126" t="s">
        <v>635</v>
      </c>
      <c r="M126" t="s">
        <v>972</v>
      </c>
      <c r="N126" t="s">
        <v>634</v>
      </c>
      <c r="O126" t="s">
        <v>637</v>
      </c>
      <c r="P126" t="s">
        <v>22</v>
      </c>
      <c r="Q126" t="s">
        <v>638</v>
      </c>
      <c r="R126" t="s">
        <v>635</v>
      </c>
      <c r="S126" t="s">
        <v>973</v>
      </c>
      <c r="T126" t="s">
        <v>974</v>
      </c>
    </row>
    <row r="127" spans="1:20" x14ac:dyDescent="0.25">
      <c r="A127" t="s">
        <v>25</v>
      </c>
      <c r="B127" t="s">
        <v>26</v>
      </c>
      <c r="C127">
        <v>50</v>
      </c>
      <c r="D127">
        <v>1</v>
      </c>
      <c r="E127" t="s">
        <v>970</v>
      </c>
      <c r="F127">
        <v>100</v>
      </c>
      <c r="G127">
        <v>0</v>
      </c>
      <c r="H127" t="s">
        <v>631</v>
      </c>
      <c r="I127" t="s">
        <v>971</v>
      </c>
      <c r="J127" t="s">
        <v>814</v>
      </c>
      <c r="K127" t="s">
        <v>634</v>
      </c>
      <c r="L127" t="s">
        <v>635</v>
      </c>
      <c r="M127" t="s">
        <v>972</v>
      </c>
      <c r="N127" t="s">
        <v>634</v>
      </c>
      <c r="O127" t="s">
        <v>637</v>
      </c>
      <c r="P127" t="s">
        <v>22</v>
      </c>
      <c r="Q127" t="s">
        <v>638</v>
      </c>
      <c r="R127" t="s">
        <v>635</v>
      </c>
      <c r="S127" t="s">
        <v>973</v>
      </c>
      <c r="T127" t="s">
        <v>974</v>
      </c>
    </row>
    <row r="128" spans="1:20" x14ac:dyDescent="0.25">
      <c r="A128" t="s">
        <v>35</v>
      </c>
      <c r="B128" t="s">
        <v>36</v>
      </c>
      <c r="C128">
        <v>66.666666666666671</v>
      </c>
      <c r="D128">
        <v>3</v>
      </c>
      <c r="E128" t="s">
        <v>975</v>
      </c>
      <c r="F128">
        <v>190</v>
      </c>
      <c r="G128">
        <v>0</v>
      </c>
      <c r="H128" t="s">
        <v>631</v>
      </c>
      <c r="I128" t="s">
        <v>976</v>
      </c>
      <c r="J128" t="s">
        <v>664</v>
      </c>
      <c r="K128" t="s">
        <v>634</v>
      </c>
      <c r="L128" t="s">
        <v>635</v>
      </c>
      <c r="M128" t="s">
        <v>977</v>
      </c>
      <c r="N128" t="s">
        <v>634</v>
      </c>
      <c r="O128" t="s">
        <v>637</v>
      </c>
      <c r="P128" t="s">
        <v>22</v>
      </c>
      <c r="Q128" t="s">
        <v>638</v>
      </c>
      <c r="R128" t="s">
        <v>635</v>
      </c>
      <c r="S128" t="s">
        <v>978</v>
      </c>
      <c r="T128" t="s">
        <v>977</v>
      </c>
    </row>
    <row r="129" spans="1:20" x14ac:dyDescent="0.25">
      <c r="A129" t="s">
        <v>164</v>
      </c>
      <c r="B129" t="s">
        <v>165</v>
      </c>
      <c r="C129">
        <v>33.333333333333336</v>
      </c>
      <c r="D129">
        <v>3</v>
      </c>
      <c r="E129" t="s">
        <v>975</v>
      </c>
      <c r="F129">
        <v>190</v>
      </c>
      <c r="G129">
        <v>0</v>
      </c>
      <c r="H129" t="s">
        <v>631</v>
      </c>
      <c r="I129" t="s">
        <v>976</v>
      </c>
      <c r="J129" t="s">
        <v>664</v>
      </c>
      <c r="K129" t="s">
        <v>634</v>
      </c>
      <c r="L129" t="s">
        <v>635</v>
      </c>
      <c r="M129" t="s">
        <v>977</v>
      </c>
      <c r="N129" t="s">
        <v>634</v>
      </c>
      <c r="O129" t="s">
        <v>637</v>
      </c>
      <c r="P129" t="s">
        <v>22</v>
      </c>
      <c r="Q129" t="s">
        <v>638</v>
      </c>
      <c r="R129" t="s">
        <v>635</v>
      </c>
      <c r="S129" t="s">
        <v>978</v>
      </c>
      <c r="T129" t="s">
        <v>977</v>
      </c>
    </row>
    <row r="130" spans="1:20" x14ac:dyDescent="0.25">
      <c r="A130" t="s">
        <v>164</v>
      </c>
      <c r="B130" t="s">
        <v>165</v>
      </c>
      <c r="C130">
        <v>65</v>
      </c>
      <c r="D130">
        <v>9</v>
      </c>
      <c r="E130" t="s">
        <v>979</v>
      </c>
      <c r="F130">
        <v>299</v>
      </c>
      <c r="G130">
        <v>0</v>
      </c>
      <c r="H130" t="s">
        <v>631</v>
      </c>
      <c r="I130" t="s">
        <v>980</v>
      </c>
      <c r="J130" t="s">
        <v>981</v>
      </c>
      <c r="K130" t="s">
        <v>634</v>
      </c>
      <c r="L130" t="s">
        <v>635</v>
      </c>
      <c r="M130" t="s">
        <v>982</v>
      </c>
      <c r="N130" t="s">
        <v>634</v>
      </c>
      <c r="O130" t="s">
        <v>637</v>
      </c>
      <c r="P130" t="s">
        <v>22</v>
      </c>
      <c r="Q130" t="s">
        <v>638</v>
      </c>
      <c r="R130" t="s">
        <v>635</v>
      </c>
      <c r="S130" t="s">
        <v>983</v>
      </c>
      <c r="T130" t="s">
        <v>982</v>
      </c>
    </row>
    <row r="131" spans="1:20" x14ac:dyDescent="0.25">
      <c r="A131" t="s">
        <v>20</v>
      </c>
      <c r="B131" t="s">
        <v>21</v>
      </c>
      <c r="C131">
        <v>50</v>
      </c>
      <c r="D131">
        <v>1</v>
      </c>
      <c r="E131" t="s">
        <v>984</v>
      </c>
      <c r="F131">
        <v>100</v>
      </c>
      <c r="G131">
        <v>0</v>
      </c>
      <c r="H131" t="s">
        <v>631</v>
      </c>
      <c r="I131" t="s">
        <v>985</v>
      </c>
      <c r="J131" t="s">
        <v>986</v>
      </c>
      <c r="K131" t="s">
        <v>634</v>
      </c>
      <c r="L131" t="s">
        <v>635</v>
      </c>
      <c r="M131" t="s">
        <v>987</v>
      </c>
      <c r="N131" t="s">
        <v>634</v>
      </c>
      <c r="O131" t="s">
        <v>637</v>
      </c>
      <c r="P131" t="s">
        <v>22</v>
      </c>
      <c r="Q131" t="s">
        <v>638</v>
      </c>
      <c r="R131" t="s">
        <v>635</v>
      </c>
      <c r="S131" t="s">
        <v>988</v>
      </c>
      <c r="T131" t="s">
        <v>987</v>
      </c>
    </row>
    <row r="132" spans="1:20" x14ac:dyDescent="0.25">
      <c r="A132" t="s">
        <v>23</v>
      </c>
      <c r="B132" t="s">
        <v>24</v>
      </c>
      <c r="C132">
        <v>50</v>
      </c>
      <c r="D132">
        <v>1</v>
      </c>
      <c r="E132" t="s">
        <v>984</v>
      </c>
      <c r="F132">
        <v>100</v>
      </c>
      <c r="G132">
        <v>0</v>
      </c>
      <c r="H132" t="s">
        <v>631</v>
      </c>
      <c r="I132" t="s">
        <v>985</v>
      </c>
      <c r="J132" t="s">
        <v>986</v>
      </c>
      <c r="K132" t="s">
        <v>634</v>
      </c>
      <c r="L132" t="s">
        <v>635</v>
      </c>
      <c r="M132" t="s">
        <v>987</v>
      </c>
      <c r="N132" t="s">
        <v>634</v>
      </c>
      <c r="O132" t="s">
        <v>637</v>
      </c>
      <c r="P132" t="s">
        <v>22</v>
      </c>
      <c r="Q132" t="s">
        <v>638</v>
      </c>
      <c r="R132" t="s">
        <v>635</v>
      </c>
      <c r="S132" t="s">
        <v>988</v>
      </c>
      <c r="T132" t="s">
        <v>987</v>
      </c>
    </row>
    <row r="133" spans="1:20" x14ac:dyDescent="0.25">
      <c r="A133" t="s">
        <v>25</v>
      </c>
      <c r="B133" t="s">
        <v>26</v>
      </c>
      <c r="C133">
        <v>50</v>
      </c>
      <c r="D133">
        <v>1</v>
      </c>
      <c r="E133" t="s">
        <v>984</v>
      </c>
      <c r="F133">
        <v>100</v>
      </c>
      <c r="G133">
        <v>0</v>
      </c>
      <c r="H133" t="s">
        <v>631</v>
      </c>
      <c r="I133" t="s">
        <v>985</v>
      </c>
      <c r="J133" t="s">
        <v>986</v>
      </c>
      <c r="K133" t="s">
        <v>634</v>
      </c>
      <c r="L133" t="s">
        <v>635</v>
      </c>
      <c r="M133" t="s">
        <v>987</v>
      </c>
      <c r="N133" t="s">
        <v>634</v>
      </c>
      <c r="O133" t="s">
        <v>637</v>
      </c>
      <c r="P133" t="s">
        <v>22</v>
      </c>
      <c r="Q133" t="s">
        <v>638</v>
      </c>
      <c r="R133" t="s">
        <v>635</v>
      </c>
      <c r="S133" t="s">
        <v>988</v>
      </c>
      <c r="T133" t="s">
        <v>987</v>
      </c>
    </row>
    <row r="134" spans="1:20" x14ac:dyDescent="0.25">
      <c r="A134" t="s">
        <v>20</v>
      </c>
      <c r="B134" t="s">
        <v>21</v>
      </c>
      <c r="C134">
        <v>60</v>
      </c>
      <c r="D134">
        <v>2</v>
      </c>
      <c r="E134" t="s">
        <v>989</v>
      </c>
      <c r="F134">
        <v>200</v>
      </c>
      <c r="G134">
        <v>0</v>
      </c>
      <c r="H134" t="s">
        <v>631</v>
      </c>
      <c r="I134" t="s">
        <v>990</v>
      </c>
      <c r="J134" t="s">
        <v>834</v>
      </c>
      <c r="K134" t="s">
        <v>634</v>
      </c>
      <c r="L134" t="s">
        <v>635</v>
      </c>
      <c r="M134" t="s">
        <v>991</v>
      </c>
      <c r="N134" t="s">
        <v>634</v>
      </c>
      <c r="O134" t="s">
        <v>637</v>
      </c>
      <c r="P134" t="s">
        <v>22</v>
      </c>
      <c r="Q134" t="s">
        <v>638</v>
      </c>
      <c r="R134" t="s">
        <v>635</v>
      </c>
      <c r="S134" t="s">
        <v>992</v>
      </c>
      <c r="T134" t="s">
        <v>991</v>
      </c>
    </row>
    <row r="135" spans="1:20" x14ac:dyDescent="0.25">
      <c r="A135" t="s">
        <v>23</v>
      </c>
      <c r="B135" t="s">
        <v>24</v>
      </c>
      <c r="C135">
        <v>60</v>
      </c>
      <c r="D135">
        <v>2</v>
      </c>
      <c r="E135" t="s">
        <v>989</v>
      </c>
      <c r="F135">
        <v>200</v>
      </c>
      <c r="G135">
        <v>0</v>
      </c>
      <c r="H135" t="s">
        <v>631</v>
      </c>
      <c r="I135" t="s">
        <v>990</v>
      </c>
      <c r="J135" t="s">
        <v>834</v>
      </c>
      <c r="K135" t="s">
        <v>634</v>
      </c>
      <c r="L135" t="s">
        <v>635</v>
      </c>
      <c r="M135" t="s">
        <v>991</v>
      </c>
      <c r="N135" t="s">
        <v>634</v>
      </c>
      <c r="O135" t="s">
        <v>637</v>
      </c>
      <c r="P135" t="s">
        <v>22</v>
      </c>
      <c r="Q135" t="s">
        <v>638</v>
      </c>
      <c r="R135" t="s">
        <v>635</v>
      </c>
      <c r="S135" t="s">
        <v>992</v>
      </c>
      <c r="T135" t="s">
        <v>991</v>
      </c>
    </row>
    <row r="136" spans="1:20" x14ac:dyDescent="0.25">
      <c r="A136" t="s">
        <v>25</v>
      </c>
      <c r="B136" t="s">
        <v>26</v>
      </c>
      <c r="C136">
        <v>60</v>
      </c>
      <c r="D136">
        <v>2</v>
      </c>
      <c r="E136" t="s">
        <v>989</v>
      </c>
      <c r="F136">
        <v>200</v>
      </c>
      <c r="G136">
        <v>0</v>
      </c>
      <c r="H136" t="s">
        <v>631</v>
      </c>
      <c r="I136" t="s">
        <v>990</v>
      </c>
      <c r="J136" t="s">
        <v>834</v>
      </c>
      <c r="K136" t="s">
        <v>634</v>
      </c>
      <c r="L136" t="s">
        <v>635</v>
      </c>
      <c r="M136" t="s">
        <v>991</v>
      </c>
      <c r="N136" t="s">
        <v>634</v>
      </c>
      <c r="O136" t="s">
        <v>637</v>
      </c>
      <c r="P136" t="s">
        <v>22</v>
      </c>
      <c r="Q136" t="s">
        <v>638</v>
      </c>
      <c r="R136" t="s">
        <v>635</v>
      </c>
      <c r="S136" t="s">
        <v>992</v>
      </c>
      <c r="T136" t="s">
        <v>991</v>
      </c>
    </row>
    <row r="137" spans="1:20" x14ac:dyDescent="0.25">
      <c r="A137" t="s">
        <v>20</v>
      </c>
      <c r="B137" t="s">
        <v>21</v>
      </c>
      <c r="C137">
        <v>50</v>
      </c>
      <c r="D137">
        <v>1</v>
      </c>
      <c r="E137" t="s">
        <v>993</v>
      </c>
      <c r="F137">
        <v>100</v>
      </c>
      <c r="G137">
        <v>0</v>
      </c>
      <c r="H137" t="s">
        <v>631</v>
      </c>
      <c r="I137" t="s">
        <v>994</v>
      </c>
      <c r="J137" t="s">
        <v>850</v>
      </c>
      <c r="K137" t="s">
        <v>634</v>
      </c>
      <c r="L137" t="s">
        <v>635</v>
      </c>
      <c r="M137" t="s">
        <v>995</v>
      </c>
      <c r="N137" t="s">
        <v>634</v>
      </c>
      <c r="O137" t="s">
        <v>637</v>
      </c>
      <c r="P137" t="s">
        <v>22</v>
      </c>
      <c r="Q137" t="s">
        <v>638</v>
      </c>
      <c r="R137" t="s">
        <v>635</v>
      </c>
      <c r="S137" t="s">
        <v>996</v>
      </c>
      <c r="T137" t="s">
        <v>995</v>
      </c>
    </row>
    <row r="138" spans="1:20" x14ac:dyDescent="0.25">
      <c r="A138" t="s">
        <v>23</v>
      </c>
      <c r="B138" t="s">
        <v>24</v>
      </c>
      <c r="C138">
        <v>50</v>
      </c>
      <c r="D138">
        <v>1</v>
      </c>
      <c r="E138" t="s">
        <v>993</v>
      </c>
      <c r="F138">
        <v>100</v>
      </c>
      <c r="G138">
        <v>0</v>
      </c>
      <c r="H138" t="s">
        <v>631</v>
      </c>
      <c r="I138" t="s">
        <v>994</v>
      </c>
      <c r="J138" t="s">
        <v>850</v>
      </c>
      <c r="K138" t="s">
        <v>634</v>
      </c>
      <c r="L138" t="s">
        <v>635</v>
      </c>
      <c r="M138" t="s">
        <v>995</v>
      </c>
      <c r="N138" t="s">
        <v>634</v>
      </c>
      <c r="O138" t="s">
        <v>637</v>
      </c>
      <c r="P138" t="s">
        <v>22</v>
      </c>
      <c r="Q138" t="s">
        <v>638</v>
      </c>
      <c r="R138" t="s">
        <v>635</v>
      </c>
      <c r="S138" t="s">
        <v>996</v>
      </c>
      <c r="T138" t="s">
        <v>995</v>
      </c>
    </row>
    <row r="139" spans="1:20" x14ac:dyDescent="0.25">
      <c r="A139" t="s">
        <v>25</v>
      </c>
      <c r="B139" t="s">
        <v>26</v>
      </c>
      <c r="C139">
        <v>50</v>
      </c>
      <c r="D139">
        <v>1</v>
      </c>
      <c r="E139" t="s">
        <v>993</v>
      </c>
      <c r="F139">
        <v>100</v>
      </c>
      <c r="G139">
        <v>0</v>
      </c>
      <c r="H139" t="s">
        <v>631</v>
      </c>
      <c r="I139" t="s">
        <v>994</v>
      </c>
      <c r="J139" t="s">
        <v>850</v>
      </c>
      <c r="K139" t="s">
        <v>634</v>
      </c>
      <c r="L139" t="s">
        <v>635</v>
      </c>
      <c r="M139" t="s">
        <v>995</v>
      </c>
      <c r="N139" t="s">
        <v>634</v>
      </c>
      <c r="O139" t="s">
        <v>637</v>
      </c>
      <c r="P139" t="s">
        <v>22</v>
      </c>
      <c r="Q139" t="s">
        <v>638</v>
      </c>
      <c r="R139" t="s">
        <v>635</v>
      </c>
      <c r="S139" t="s">
        <v>996</v>
      </c>
      <c r="T139" t="s">
        <v>995</v>
      </c>
    </row>
    <row r="140" spans="1:20" x14ac:dyDescent="0.25">
      <c r="A140" t="s">
        <v>20</v>
      </c>
      <c r="B140" t="s">
        <v>21</v>
      </c>
      <c r="C140">
        <v>50</v>
      </c>
      <c r="D140">
        <v>1</v>
      </c>
      <c r="E140" t="s">
        <v>997</v>
      </c>
      <c r="F140">
        <v>100</v>
      </c>
      <c r="G140">
        <v>0</v>
      </c>
      <c r="H140" t="s">
        <v>703</v>
      </c>
      <c r="I140" t="s">
        <v>998</v>
      </c>
      <c r="J140" t="s">
        <v>999</v>
      </c>
      <c r="K140" t="s">
        <v>634</v>
      </c>
      <c r="L140" t="s">
        <v>635</v>
      </c>
      <c r="M140" t="s">
        <v>1000</v>
      </c>
      <c r="N140" t="s">
        <v>634</v>
      </c>
      <c r="O140" t="s">
        <v>637</v>
      </c>
      <c r="P140" t="s">
        <v>22</v>
      </c>
      <c r="Q140" t="s">
        <v>638</v>
      </c>
      <c r="R140" t="s">
        <v>635</v>
      </c>
      <c r="S140" t="s">
        <v>1001</v>
      </c>
      <c r="T140" t="s">
        <v>1000</v>
      </c>
    </row>
    <row r="141" spans="1:20" x14ac:dyDescent="0.25">
      <c r="A141" t="s">
        <v>23</v>
      </c>
      <c r="B141" t="s">
        <v>24</v>
      </c>
      <c r="C141">
        <v>50</v>
      </c>
      <c r="D141">
        <v>1</v>
      </c>
      <c r="E141" t="s">
        <v>997</v>
      </c>
      <c r="F141">
        <v>100</v>
      </c>
      <c r="G141">
        <v>0</v>
      </c>
      <c r="H141" t="s">
        <v>703</v>
      </c>
      <c r="I141" t="s">
        <v>998</v>
      </c>
      <c r="J141" t="s">
        <v>999</v>
      </c>
      <c r="K141" t="s">
        <v>634</v>
      </c>
      <c r="L141" t="s">
        <v>635</v>
      </c>
      <c r="M141" t="s">
        <v>1000</v>
      </c>
      <c r="N141" t="s">
        <v>634</v>
      </c>
      <c r="O141" t="s">
        <v>637</v>
      </c>
      <c r="P141" t="s">
        <v>22</v>
      </c>
      <c r="Q141" t="s">
        <v>638</v>
      </c>
      <c r="R141" t="s">
        <v>635</v>
      </c>
      <c r="S141" t="s">
        <v>1001</v>
      </c>
      <c r="T141" t="s">
        <v>1000</v>
      </c>
    </row>
    <row r="142" spans="1:20" x14ac:dyDescent="0.25">
      <c r="A142" t="s">
        <v>25</v>
      </c>
      <c r="B142" t="s">
        <v>26</v>
      </c>
      <c r="C142">
        <v>50</v>
      </c>
      <c r="D142">
        <v>1</v>
      </c>
      <c r="E142" t="s">
        <v>997</v>
      </c>
      <c r="F142">
        <v>100</v>
      </c>
      <c r="G142">
        <v>0</v>
      </c>
      <c r="H142" t="s">
        <v>703</v>
      </c>
      <c r="I142" t="s">
        <v>998</v>
      </c>
      <c r="J142" t="s">
        <v>999</v>
      </c>
      <c r="K142" t="s">
        <v>634</v>
      </c>
      <c r="L142" t="s">
        <v>635</v>
      </c>
      <c r="M142" t="s">
        <v>1000</v>
      </c>
      <c r="N142" t="s">
        <v>634</v>
      </c>
      <c r="O142" t="s">
        <v>637</v>
      </c>
      <c r="P142" t="s">
        <v>22</v>
      </c>
      <c r="Q142" t="s">
        <v>638</v>
      </c>
      <c r="R142" t="s">
        <v>635</v>
      </c>
      <c r="S142" t="s">
        <v>1001</v>
      </c>
      <c r="T142" t="s">
        <v>1000</v>
      </c>
    </row>
    <row r="143" spans="1:20" x14ac:dyDescent="0.25">
      <c r="A143" t="s">
        <v>20</v>
      </c>
      <c r="B143" t="s">
        <v>21</v>
      </c>
      <c r="C143">
        <v>50</v>
      </c>
      <c r="D143">
        <v>1</v>
      </c>
      <c r="E143" t="s">
        <v>1002</v>
      </c>
      <c r="F143">
        <v>100</v>
      </c>
      <c r="G143">
        <v>0</v>
      </c>
      <c r="H143" t="s">
        <v>631</v>
      </c>
      <c r="I143" t="s">
        <v>1003</v>
      </c>
      <c r="J143" t="s">
        <v>1004</v>
      </c>
      <c r="K143" t="s">
        <v>634</v>
      </c>
      <c r="L143" t="s">
        <v>635</v>
      </c>
      <c r="M143" t="s">
        <v>1005</v>
      </c>
      <c r="N143" t="s">
        <v>634</v>
      </c>
      <c r="O143" t="s">
        <v>637</v>
      </c>
      <c r="P143" t="s">
        <v>22</v>
      </c>
      <c r="Q143" t="s">
        <v>638</v>
      </c>
      <c r="R143" t="s">
        <v>635</v>
      </c>
      <c r="S143" t="s">
        <v>1006</v>
      </c>
      <c r="T143" t="s">
        <v>1005</v>
      </c>
    </row>
    <row r="144" spans="1:20" x14ac:dyDescent="0.25">
      <c r="A144" t="s">
        <v>23</v>
      </c>
      <c r="B144" t="s">
        <v>24</v>
      </c>
      <c r="C144">
        <v>50</v>
      </c>
      <c r="D144">
        <v>1</v>
      </c>
      <c r="E144" t="s">
        <v>1002</v>
      </c>
      <c r="F144">
        <v>100</v>
      </c>
      <c r="G144">
        <v>0</v>
      </c>
      <c r="H144" t="s">
        <v>631</v>
      </c>
      <c r="I144" t="s">
        <v>1003</v>
      </c>
      <c r="J144" t="s">
        <v>1004</v>
      </c>
      <c r="K144" t="s">
        <v>634</v>
      </c>
      <c r="L144" t="s">
        <v>635</v>
      </c>
      <c r="M144" t="s">
        <v>1005</v>
      </c>
      <c r="N144" t="s">
        <v>634</v>
      </c>
      <c r="O144" t="s">
        <v>637</v>
      </c>
      <c r="P144" t="s">
        <v>22</v>
      </c>
      <c r="Q144" t="s">
        <v>638</v>
      </c>
      <c r="R144" t="s">
        <v>635</v>
      </c>
      <c r="S144" t="s">
        <v>1006</v>
      </c>
      <c r="T144" t="s">
        <v>1005</v>
      </c>
    </row>
    <row r="145" spans="1:20" x14ac:dyDescent="0.25">
      <c r="A145" t="s">
        <v>25</v>
      </c>
      <c r="B145" t="s">
        <v>26</v>
      </c>
      <c r="C145">
        <v>50</v>
      </c>
      <c r="D145">
        <v>1</v>
      </c>
      <c r="E145" t="s">
        <v>1002</v>
      </c>
      <c r="F145">
        <v>100</v>
      </c>
      <c r="G145">
        <v>0</v>
      </c>
      <c r="H145" t="s">
        <v>631</v>
      </c>
      <c r="I145" t="s">
        <v>1003</v>
      </c>
      <c r="J145" t="s">
        <v>1004</v>
      </c>
      <c r="K145" t="s">
        <v>634</v>
      </c>
      <c r="L145" t="s">
        <v>635</v>
      </c>
      <c r="M145" t="s">
        <v>1005</v>
      </c>
      <c r="N145" t="s">
        <v>634</v>
      </c>
      <c r="O145" t="s">
        <v>637</v>
      </c>
      <c r="P145" t="s">
        <v>22</v>
      </c>
      <c r="Q145" t="s">
        <v>638</v>
      </c>
      <c r="R145" t="s">
        <v>635</v>
      </c>
      <c r="S145" t="s">
        <v>1006</v>
      </c>
      <c r="T145" t="s">
        <v>1005</v>
      </c>
    </row>
    <row r="146" spans="1:20" x14ac:dyDescent="0.25">
      <c r="A146" t="s">
        <v>164</v>
      </c>
      <c r="B146" t="s">
        <v>165</v>
      </c>
      <c r="C146">
        <v>50</v>
      </c>
      <c r="D146">
        <v>6</v>
      </c>
      <c r="E146" t="s">
        <v>1007</v>
      </c>
      <c r="F146">
        <v>200</v>
      </c>
      <c r="G146">
        <v>0</v>
      </c>
      <c r="H146" t="s">
        <v>631</v>
      </c>
      <c r="I146" t="s">
        <v>1008</v>
      </c>
      <c r="J146" t="s">
        <v>705</v>
      </c>
      <c r="K146" t="s">
        <v>634</v>
      </c>
      <c r="L146" t="s">
        <v>635</v>
      </c>
      <c r="M146" t="s">
        <v>1009</v>
      </c>
      <c r="N146" t="s">
        <v>634</v>
      </c>
      <c r="O146" t="s">
        <v>654</v>
      </c>
      <c r="P146" t="s">
        <v>22</v>
      </c>
      <c r="Q146" t="s">
        <v>655</v>
      </c>
      <c r="R146" t="s">
        <v>635</v>
      </c>
      <c r="S146" t="s">
        <v>1010</v>
      </c>
      <c r="T146" t="s">
        <v>1009</v>
      </c>
    </row>
    <row r="147" spans="1:20" x14ac:dyDescent="0.25">
      <c r="A147" t="s">
        <v>164</v>
      </c>
      <c r="B147" t="s">
        <v>165</v>
      </c>
      <c r="C147">
        <v>50</v>
      </c>
      <c r="D147">
        <v>6</v>
      </c>
      <c r="E147" t="s">
        <v>1011</v>
      </c>
      <c r="F147">
        <v>200</v>
      </c>
      <c r="G147">
        <v>0</v>
      </c>
      <c r="H147" t="s">
        <v>631</v>
      </c>
      <c r="I147" t="s">
        <v>1012</v>
      </c>
      <c r="J147" t="s">
        <v>1013</v>
      </c>
      <c r="K147" t="s">
        <v>634</v>
      </c>
      <c r="L147" t="s">
        <v>635</v>
      </c>
      <c r="M147" t="s">
        <v>1014</v>
      </c>
      <c r="N147" t="s">
        <v>634</v>
      </c>
      <c r="O147" t="s">
        <v>637</v>
      </c>
      <c r="P147" t="s">
        <v>22</v>
      </c>
      <c r="Q147" t="s">
        <v>638</v>
      </c>
      <c r="R147" t="s">
        <v>635</v>
      </c>
      <c r="S147" t="s">
        <v>1015</v>
      </c>
      <c r="T147" t="s">
        <v>1014</v>
      </c>
    </row>
    <row r="148" spans="1:20" x14ac:dyDescent="0.25">
      <c r="A148" t="s">
        <v>20</v>
      </c>
      <c r="B148" t="s">
        <v>21</v>
      </c>
      <c r="C148">
        <v>50</v>
      </c>
      <c r="D148">
        <v>1</v>
      </c>
      <c r="E148" t="s">
        <v>1016</v>
      </c>
      <c r="F148">
        <v>100</v>
      </c>
      <c r="G148">
        <v>0</v>
      </c>
      <c r="H148" t="s">
        <v>631</v>
      </c>
      <c r="I148" t="s">
        <v>1017</v>
      </c>
      <c r="J148" t="s">
        <v>1018</v>
      </c>
      <c r="K148" t="s">
        <v>634</v>
      </c>
      <c r="L148" t="s">
        <v>635</v>
      </c>
      <c r="M148" t="s">
        <v>1019</v>
      </c>
      <c r="N148" t="s">
        <v>634</v>
      </c>
      <c r="O148" t="s">
        <v>637</v>
      </c>
      <c r="P148" t="s">
        <v>22</v>
      </c>
      <c r="Q148" t="s">
        <v>638</v>
      </c>
      <c r="R148" t="s">
        <v>635</v>
      </c>
      <c r="S148" t="s">
        <v>1020</v>
      </c>
      <c r="T148" t="s">
        <v>1019</v>
      </c>
    </row>
    <row r="149" spans="1:20" x14ac:dyDescent="0.25">
      <c r="A149" t="s">
        <v>23</v>
      </c>
      <c r="B149" t="s">
        <v>24</v>
      </c>
      <c r="C149">
        <v>50</v>
      </c>
      <c r="D149">
        <v>1</v>
      </c>
      <c r="E149" t="s">
        <v>1016</v>
      </c>
      <c r="F149">
        <v>100</v>
      </c>
      <c r="G149">
        <v>0</v>
      </c>
      <c r="H149" t="s">
        <v>631</v>
      </c>
      <c r="I149" t="s">
        <v>1017</v>
      </c>
      <c r="J149" t="s">
        <v>1018</v>
      </c>
      <c r="K149" t="s">
        <v>634</v>
      </c>
      <c r="L149" t="s">
        <v>635</v>
      </c>
      <c r="M149" t="s">
        <v>1019</v>
      </c>
      <c r="N149" t="s">
        <v>634</v>
      </c>
      <c r="O149" t="s">
        <v>637</v>
      </c>
      <c r="P149" t="s">
        <v>22</v>
      </c>
      <c r="Q149" t="s">
        <v>638</v>
      </c>
      <c r="R149" t="s">
        <v>635</v>
      </c>
      <c r="S149" t="s">
        <v>1020</v>
      </c>
      <c r="T149" t="s">
        <v>1019</v>
      </c>
    </row>
    <row r="150" spans="1:20" x14ac:dyDescent="0.25">
      <c r="A150" t="s">
        <v>25</v>
      </c>
      <c r="B150" t="s">
        <v>26</v>
      </c>
      <c r="C150">
        <v>50</v>
      </c>
      <c r="D150">
        <v>1</v>
      </c>
      <c r="E150" t="s">
        <v>1016</v>
      </c>
      <c r="F150">
        <v>100</v>
      </c>
      <c r="G150">
        <v>0</v>
      </c>
      <c r="H150" t="s">
        <v>631</v>
      </c>
      <c r="I150" t="s">
        <v>1017</v>
      </c>
      <c r="J150" t="s">
        <v>1018</v>
      </c>
      <c r="K150" t="s">
        <v>634</v>
      </c>
      <c r="L150" t="s">
        <v>635</v>
      </c>
      <c r="M150" t="s">
        <v>1019</v>
      </c>
      <c r="N150" t="s">
        <v>634</v>
      </c>
      <c r="O150" t="s">
        <v>637</v>
      </c>
      <c r="P150" t="s">
        <v>22</v>
      </c>
      <c r="Q150" t="s">
        <v>638</v>
      </c>
      <c r="R150" t="s">
        <v>635</v>
      </c>
      <c r="S150" t="s">
        <v>1020</v>
      </c>
      <c r="T150" t="s">
        <v>1019</v>
      </c>
    </row>
    <row r="151" spans="1:20" x14ac:dyDescent="0.25">
      <c r="A151" t="s">
        <v>20</v>
      </c>
      <c r="B151" t="s">
        <v>21</v>
      </c>
      <c r="C151">
        <v>60</v>
      </c>
      <c r="D151">
        <v>2</v>
      </c>
      <c r="E151" t="s">
        <v>1021</v>
      </c>
      <c r="F151">
        <v>190</v>
      </c>
      <c r="G151">
        <v>0</v>
      </c>
      <c r="H151" t="s">
        <v>631</v>
      </c>
      <c r="I151" t="s">
        <v>1022</v>
      </c>
      <c r="J151" t="s">
        <v>967</v>
      </c>
      <c r="K151" t="s">
        <v>634</v>
      </c>
      <c r="L151" t="s">
        <v>635</v>
      </c>
      <c r="M151" t="s">
        <v>1023</v>
      </c>
      <c r="N151" t="s">
        <v>634</v>
      </c>
      <c r="O151" t="s">
        <v>637</v>
      </c>
      <c r="P151" t="s">
        <v>22</v>
      </c>
      <c r="Q151" t="s">
        <v>638</v>
      </c>
      <c r="R151" t="s">
        <v>635</v>
      </c>
      <c r="S151" t="s">
        <v>1024</v>
      </c>
      <c r="T151" t="s">
        <v>1023</v>
      </c>
    </row>
    <row r="152" spans="1:20" x14ac:dyDescent="0.25">
      <c r="A152" t="s">
        <v>23</v>
      </c>
      <c r="B152" t="s">
        <v>24</v>
      </c>
      <c r="C152">
        <v>60</v>
      </c>
      <c r="D152">
        <v>2</v>
      </c>
      <c r="E152" t="s">
        <v>1021</v>
      </c>
      <c r="F152">
        <v>190</v>
      </c>
      <c r="G152">
        <v>0</v>
      </c>
      <c r="H152" t="s">
        <v>631</v>
      </c>
      <c r="I152" t="s">
        <v>1022</v>
      </c>
      <c r="J152" t="s">
        <v>967</v>
      </c>
      <c r="K152" t="s">
        <v>634</v>
      </c>
      <c r="L152" t="s">
        <v>635</v>
      </c>
      <c r="M152" t="s">
        <v>1023</v>
      </c>
      <c r="N152" t="s">
        <v>634</v>
      </c>
      <c r="O152" t="s">
        <v>637</v>
      </c>
      <c r="P152" t="s">
        <v>22</v>
      </c>
      <c r="Q152" t="s">
        <v>638</v>
      </c>
      <c r="R152" t="s">
        <v>635</v>
      </c>
      <c r="S152" t="s">
        <v>1024</v>
      </c>
      <c r="T152" t="s">
        <v>1023</v>
      </c>
    </row>
    <row r="153" spans="1:20" x14ac:dyDescent="0.25">
      <c r="A153" t="s">
        <v>25</v>
      </c>
      <c r="B153" t="s">
        <v>26</v>
      </c>
      <c r="C153">
        <v>60</v>
      </c>
      <c r="D153">
        <v>2</v>
      </c>
      <c r="E153" t="s">
        <v>1021</v>
      </c>
      <c r="F153">
        <v>190</v>
      </c>
      <c r="G153">
        <v>0</v>
      </c>
      <c r="H153" t="s">
        <v>631</v>
      </c>
      <c r="I153" t="s">
        <v>1022</v>
      </c>
      <c r="J153" t="s">
        <v>967</v>
      </c>
      <c r="K153" t="s">
        <v>634</v>
      </c>
      <c r="L153" t="s">
        <v>635</v>
      </c>
      <c r="M153" t="s">
        <v>1023</v>
      </c>
      <c r="N153" t="s">
        <v>634</v>
      </c>
      <c r="O153" t="s">
        <v>637</v>
      </c>
      <c r="P153" t="s">
        <v>22</v>
      </c>
      <c r="Q153" t="s">
        <v>638</v>
      </c>
      <c r="R153" t="s">
        <v>635</v>
      </c>
      <c r="S153" t="s">
        <v>1024</v>
      </c>
      <c r="T153" t="s">
        <v>1023</v>
      </c>
    </row>
    <row r="154" spans="1:20" x14ac:dyDescent="0.25">
      <c r="A154" t="s">
        <v>37</v>
      </c>
      <c r="B154" t="s">
        <v>38</v>
      </c>
      <c r="C154">
        <v>66.666666666666671</v>
      </c>
      <c r="D154">
        <v>3</v>
      </c>
      <c r="E154" t="s">
        <v>1025</v>
      </c>
      <c r="F154">
        <v>100</v>
      </c>
      <c r="G154">
        <v>0</v>
      </c>
      <c r="H154" t="s">
        <v>631</v>
      </c>
      <c r="I154" t="s">
        <v>1026</v>
      </c>
      <c r="J154" t="s">
        <v>749</v>
      </c>
      <c r="K154" t="s">
        <v>634</v>
      </c>
      <c r="L154" t="s">
        <v>635</v>
      </c>
      <c r="M154" t="s">
        <v>1027</v>
      </c>
      <c r="N154" t="s">
        <v>634</v>
      </c>
      <c r="O154" t="s">
        <v>637</v>
      </c>
      <c r="P154" t="s">
        <v>22</v>
      </c>
      <c r="Q154" t="s">
        <v>638</v>
      </c>
      <c r="R154" t="s">
        <v>635</v>
      </c>
      <c r="S154" t="s">
        <v>1028</v>
      </c>
      <c r="T154" t="s">
        <v>1029</v>
      </c>
    </row>
    <row r="155" spans="1:20" x14ac:dyDescent="0.25">
      <c r="A155" t="s">
        <v>164</v>
      </c>
      <c r="B155" t="s">
        <v>165</v>
      </c>
      <c r="C155">
        <v>65</v>
      </c>
      <c r="D155">
        <v>9</v>
      </c>
      <c r="E155" t="s">
        <v>1030</v>
      </c>
      <c r="F155">
        <v>299</v>
      </c>
      <c r="G155">
        <v>0</v>
      </c>
      <c r="H155" t="s">
        <v>631</v>
      </c>
      <c r="I155" t="s">
        <v>1031</v>
      </c>
      <c r="J155" t="s">
        <v>1032</v>
      </c>
      <c r="K155" t="s">
        <v>634</v>
      </c>
      <c r="L155" t="s">
        <v>635</v>
      </c>
      <c r="M155" t="s">
        <v>1027</v>
      </c>
      <c r="N155" t="s">
        <v>634</v>
      </c>
      <c r="O155" t="s">
        <v>637</v>
      </c>
      <c r="P155" t="s">
        <v>22</v>
      </c>
      <c r="Q155" t="s">
        <v>638</v>
      </c>
      <c r="R155" t="s">
        <v>635</v>
      </c>
      <c r="S155" t="s">
        <v>1033</v>
      </c>
      <c r="T155" t="s">
        <v>1027</v>
      </c>
    </row>
    <row r="156" spans="1:20" x14ac:dyDescent="0.25">
      <c r="A156" t="s">
        <v>20</v>
      </c>
      <c r="B156" t="s">
        <v>21</v>
      </c>
      <c r="C156">
        <v>60</v>
      </c>
      <c r="D156">
        <v>2</v>
      </c>
      <c r="E156" t="s">
        <v>1034</v>
      </c>
      <c r="F156">
        <v>190</v>
      </c>
      <c r="G156">
        <v>0</v>
      </c>
      <c r="H156" t="s">
        <v>631</v>
      </c>
      <c r="I156" t="s">
        <v>1035</v>
      </c>
      <c r="J156" t="s">
        <v>1036</v>
      </c>
      <c r="K156" t="s">
        <v>634</v>
      </c>
      <c r="L156" t="s">
        <v>635</v>
      </c>
      <c r="M156" t="s">
        <v>1037</v>
      </c>
      <c r="N156" t="s">
        <v>634</v>
      </c>
      <c r="O156" t="s">
        <v>637</v>
      </c>
      <c r="P156" t="s">
        <v>22</v>
      </c>
      <c r="Q156" t="s">
        <v>638</v>
      </c>
      <c r="R156" t="s">
        <v>635</v>
      </c>
      <c r="S156" t="s">
        <v>1038</v>
      </c>
      <c r="T156" t="s">
        <v>1037</v>
      </c>
    </row>
    <row r="157" spans="1:20" x14ac:dyDescent="0.25">
      <c r="A157" t="s">
        <v>23</v>
      </c>
      <c r="B157" t="s">
        <v>24</v>
      </c>
      <c r="C157">
        <v>60</v>
      </c>
      <c r="D157">
        <v>2</v>
      </c>
      <c r="E157" t="s">
        <v>1034</v>
      </c>
      <c r="F157">
        <v>190</v>
      </c>
      <c r="G157">
        <v>0</v>
      </c>
      <c r="H157" t="s">
        <v>631</v>
      </c>
      <c r="I157" t="s">
        <v>1035</v>
      </c>
      <c r="J157" t="s">
        <v>1036</v>
      </c>
      <c r="K157" t="s">
        <v>634</v>
      </c>
      <c r="L157" t="s">
        <v>635</v>
      </c>
      <c r="M157" t="s">
        <v>1037</v>
      </c>
      <c r="N157" t="s">
        <v>634</v>
      </c>
      <c r="O157" t="s">
        <v>637</v>
      </c>
      <c r="P157" t="s">
        <v>22</v>
      </c>
      <c r="Q157" t="s">
        <v>638</v>
      </c>
      <c r="R157" t="s">
        <v>635</v>
      </c>
      <c r="S157" t="s">
        <v>1038</v>
      </c>
      <c r="T157" t="s">
        <v>1037</v>
      </c>
    </row>
    <row r="158" spans="1:20" x14ac:dyDescent="0.25">
      <c r="A158" t="s">
        <v>25</v>
      </c>
      <c r="B158" t="s">
        <v>26</v>
      </c>
      <c r="C158">
        <v>60</v>
      </c>
      <c r="D158">
        <v>2</v>
      </c>
      <c r="E158" t="s">
        <v>1034</v>
      </c>
      <c r="F158">
        <v>190</v>
      </c>
      <c r="G158">
        <v>0</v>
      </c>
      <c r="H158" t="s">
        <v>631</v>
      </c>
      <c r="I158" t="s">
        <v>1035</v>
      </c>
      <c r="J158" t="s">
        <v>1036</v>
      </c>
      <c r="K158" t="s">
        <v>634</v>
      </c>
      <c r="L158" t="s">
        <v>635</v>
      </c>
      <c r="M158" t="s">
        <v>1037</v>
      </c>
      <c r="N158" t="s">
        <v>634</v>
      </c>
      <c r="O158" t="s">
        <v>637</v>
      </c>
      <c r="P158" t="s">
        <v>22</v>
      </c>
      <c r="Q158" t="s">
        <v>638</v>
      </c>
      <c r="R158" t="s">
        <v>635</v>
      </c>
      <c r="S158" t="s">
        <v>1038</v>
      </c>
      <c r="T158" t="s">
        <v>1037</v>
      </c>
    </row>
    <row r="159" spans="1:20" x14ac:dyDescent="0.25">
      <c r="A159" t="s">
        <v>20</v>
      </c>
      <c r="B159" t="s">
        <v>21</v>
      </c>
      <c r="C159">
        <v>50</v>
      </c>
      <c r="D159">
        <v>1</v>
      </c>
      <c r="E159" t="s">
        <v>1039</v>
      </c>
      <c r="F159">
        <v>100</v>
      </c>
      <c r="G159">
        <v>0</v>
      </c>
      <c r="H159" t="s">
        <v>631</v>
      </c>
      <c r="I159" t="s">
        <v>1040</v>
      </c>
      <c r="J159" t="s">
        <v>925</v>
      </c>
      <c r="K159" t="s">
        <v>634</v>
      </c>
      <c r="L159" t="s">
        <v>635</v>
      </c>
      <c r="M159" t="s">
        <v>1041</v>
      </c>
      <c r="N159" t="s">
        <v>634</v>
      </c>
      <c r="O159" t="s">
        <v>637</v>
      </c>
      <c r="P159" t="s">
        <v>22</v>
      </c>
      <c r="Q159" t="s">
        <v>638</v>
      </c>
      <c r="R159" t="s">
        <v>635</v>
      </c>
      <c r="S159" t="s">
        <v>1042</v>
      </c>
      <c r="T159" t="s">
        <v>1041</v>
      </c>
    </row>
    <row r="160" spans="1:20" x14ac:dyDescent="0.25">
      <c r="A160" t="s">
        <v>23</v>
      </c>
      <c r="B160" t="s">
        <v>24</v>
      </c>
      <c r="C160">
        <v>50</v>
      </c>
      <c r="D160">
        <v>1</v>
      </c>
      <c r="E160" t="s">
        <v>1039</v>
      </c>
      <c r="F160">
        <v>100</v>
      </c>
      <c r="G160">
        <v>0</v>
      </c>
      <c r="H160" t="s">
        <v>631</v>
      </c>
      <c r="I160" t="s">
        <v>1040</v>
      </c>
      <c r="J160" t="s">
        <v>925</v>
      </c>
      <c r="K160" t="s">
        <v>634</v>
      </c>
      <c r="L160" t="s">
        <v>635</v>
      </c>
      <c r="M160" t="s">
        <v>1041</v>
      </c>
      <c r="N160" t="s">
        <v>634</v>
      </c>
      <c r="O160" t="s">
        <v>637</v>
      </c>
      <c r="P160" t="s">
        <v>22</v>
      </c>
      <c r="Q160" t="s">
        <v>638</v>
      </c>
      <c r="R160" t="s">
        <v>635</v>
      </c>
      <c r="S160" t="s">
        <v>1042</v>
      </c>
      <c r="T160" t="s">
        <v>1041</v>
      </c>
    </row>
    <row r="161" spans="1:20" x14ac:dyDescent="0.25">
      <c r="A161" t="s">
        <v>25</v>
      </c>
      <c r="B161" t="s">
        <v>26</v>
      </c>
      <c r="C161">
        <v>50</v>
      </c>
      <c r="D161">
        <v>1</v>
      </c>
      <c r="E161" t="s">
        <v>1039</v>
      </c>
      <c r="F161">
        <v>100</v>
      </c>
      <c r="G161">
        <v>0</v>
      </c>
      <c r="H161" t="s">
        <v>631</v>
      </c>
      <c r="I161" t="s">
        <v>1040</v>
      </c>
      <c r="J161" t="s">
        <v>925</v>
      </c>
      <c r="K161" t="s">
        <v>634</v>
      </c>
      <c r="L161" t="s">
        <v>635</v>
      </c>
      <c r="M161" t="s">
        <v>1041</v>
      </c>
      <c r="N161" t="s">
        <v>634</v>
      </c>
      <c r="O161" t="s">
        <v>637</v>
      </c>
      <c r="P161" t="s">
        <v>22</v>
      </c>
      <c r="Q161" t="s">
        <v>638</v>
      </c>
      <c r="R161" t="s">
        <v>635</v>
      </c>
      <c r="S161" t="s">
        <v>1042</v>
      </c>
      <c r="T161" t="s">
        <v>1041</v>
      </c>
    </row>
    <row r="162" spans="1:20" x14ac:dyDescent="0.25">
      <c r="A162" t="s">
        <v>20</v>
      </c>
      <c r="B162" t="s">
        <v>21</v>
      </c>
      <c r="C162">
        <v>50</v>
      </c>
      <c r="D162">
        <v>1</v>
      </c>
      <c r="E162" t="s">
        <v>1043</v>
      </c>
      <c r="F162">
        <v>100</v>
      </c>
      <c r="G162">
        <v>0</v>
      </c>
      <c r="H162" t="s">
        <v>703</v>
      </c>
      <c r="I162" t="s">
        <v>1044</v>
      </c>
      <c r="J162" t="s">
        <v>749</v>
      </c>
      <c r="K162" t="s">
        <v>634</v>
      </c>
      <c r="L162" t="s">
        <v>635</v>
      </c>
      <c r="M162" t="s">
        <v>1045</v>
      </c>
      <c r="N162" t="s">
        <v>634</v>
      </c>
      <c r="O162" t="s">
        <v>654</v>
      </c>
      <c r="P162" t="s">
        <v>22</v>
      </c>
      <c r="Q162" t="s">
        <v>655</v>
      </c>
      <c r="R162" t="s">
        <v>635</v>
      </c>
      <c r="S162" t="s">
        <v>1046</v>
      </c>
      <c r="T162" t="s">
        <v>1045</v>
      </c>
    </row>
    <row r="163" spans="1:20" x14ac:dyDescent="0.25">
      <c r="A163" t="s">
        <v>23</v>
      </c>
      <c r="B163" t="s">
        <v>24</v>
      </c>
      <c r="C163">
        <v>50</v>
      </c>
      <c r="D163">
        <v>1</v>
      </c>
      <c r="E163" t="s">
        <v>1043</v>
      </c>
      <c r="F163">
        <v>100</v>
      </c>
      <c r="G163">
        <v>0</v>
      </c>
      <c r="H163" t="s">
        <v>703</v>
      </c>
      <c r="I163" t="s">
        <v>1044</v>
      </c>
      <c r="J163" t="s">
        <v>749</v>
      </c>
      <c r="K163" t="s">
        <v>634</v>
      </c>
      <c r="L163" t="s">
        <v>635</v>
      </c>
      <c r="M163" t="s">
        <v>1045</v>
      </c>
      <c r="N163" t="s">
        <v>634</v>
      </c>
      <c r="O163" t="s">
        <v>654</v>
      </c>
      <c r="P163" t="s">
        <v>22</v>
      </c>
      <c r="Q163" t="s">
        <v>655</v>
      </c>
      <c r="R163" t="s">
        <v>635</v>
      </c>
      <c r="S163" t="s">
        <v>1046</v>
      </c>
      <c r="T163" t="s">
        <v>1045</v>
      </c>
    </row>
    <row r="164" spans="1:20" x14ac:dyDescent="0.25">
      <c r="A164" t="s">
        <v>25</v>
      </c>
      <c r="B164" t="s">
        <v>26</v>
      </c>
      <c r="C164">
        <v>50</v>
      </c>
      <c r="D164">
        <v>1</v>
      </c>
      <c r="E164" t="s">
        <v>1043</v>
      </c>
      <c r="F164">
        <v>100</v>
      </c>
      <c r="G164">
        <v>0</v>
      </c>
      <c r="H164" t="s">
        <v>703</v>
      </c>
      <c r="I164" t="s">
        <v>1044</v>
      </c>
      <c r="J164" t="s">
        <v>749</v>
      </c>
      <c r="K164" t="s">
        <v>634</v>
      </c>
      <c r="L164" t="s">
        <v>635</v>
      </c>
      <c r="M164" t="s">
        <v>1045</v>
      </c>
      <c r="N164" t="s">
        <v>634</v>
      </c>
      <c r="O164" t="s">
        <v>654</v>
      </c>
      <c r="P164" t="s">
        <v>22</v>
      </c>
      <c r="Q164" t="s">
        <v>655</v>
      </c>
      <c r="R164" t="s">
        <v>635</v>
      </c>
      <c r="S164" t="s">
        <v>1046</v>
      </c>
      <c r="T164" t="s">
        <v>1045</v>
      </c>
    </row>
    <row r="165" spans="1:20" x14ac:dyDescent="0.25">
      <c r="A165" t="s">
        <v>20</v>
      </c>
      <c r="B165" t="s">
        <v>21</v>
      </c>
      <c r="C165">
        <v>50</v>
      </c>
      <c r="D165">
        <v>1</v>
      </c>
      <c r="E165" t="s">
        <v>1047</v>
      </c>
      <c r="F165">
        <v>100</v>
      </c>
      <c r="G165">
        <v>0</v>
      </c>
      <c r="H165" t="s">
        <v>631</v>
      </c>
      <c r="I165" t="s">
        <v>1048</v>
      </c>
      <c r="J165" t="s">
        <v>1049</v>
      </c>
      <c r="K165" t="s">
        <v>634</v>
      </c>
      <c r="L165" t="s">
        <v>635</v>
      </c>
      <c r="M165" t="s">
        <v>1050</v>
      </c>
      <c r="N165" t="s">
        <v>634</v>
      </c>
      <c r="O165" t="s">
        <v>637</v>
      </c>
      <c r="P165" t="s">
        <v>22</v>
      </c>
      <c r="Q165" t="s">
        <v>638</v>
      </c>
      <c r="R165" t="s">
        <v>635</v>
      </c>
      <c r="S165" t="s">
        <v>1051</v>
      </c>
      <c r="T165" t="s">
        <v>1050</v>
      </c>
    </row>
    <row r="166" spans="1:20" x14ac:dyDescent="0.25">
      <c r="A166" t="s">
        <v>23</v>
      </c>
      <c r="B166" t="s">
        <v>24</v>
      </c>
      <c r="C166">
        <v>50</v>
      </c>
      <c r="D166">
        <v>1</v>
      </c>
      <c r="E166" t="s">
        <v>1047</v>
      </c>
      <c r="F166">
        <v>100</v>
      </c>
      <c r="G166">
        <v>0</v>
      </c>
      <c r="H166" t="s">
        <v>631</v>
      </c>
      <c r="I166" t="s">
        <v>1048</v>
      </c>
      <c r="J166" t="s">
        <v>1049</v>
      </c>
      <c r="K166" t="s">
        <v>634</v>
      </c>
      <c r="L166" t="s">
        <v>635</v>
      </c>
      <c r="M166" t="s">
        <v>1050</v>
      </c>
      <c r="N166" t="s">
        <v>634</v>
      </c>
      <c r="O166" t="s">
        <v>637</v>
      </c>
      <c r="P166" t="s">
        <v>22</v>
      </c>
      <c r="Q166" t="s">
        <v>638</v>
      </c>
      <c r="R166" t="s">
        <v>635</v>
      </c>
      <c r="S166" t="s">
        <v>1051</v>
      </c>
      <c r="T166" t="s">
        <v>1050</v>
      </c>
    </row>
    <row r="167" spans="1:20" x14ac:dyDescent="0.25">
      <c r="A167" t="s">
        <v>25</v>
      </c>
      <c r="B167" t="s">
        <v>26</v>
      </c>
      <c r="C167">
        <v>50</v>
      </c>
      <c r="D167">
        <v>1</v>
      </c>
      <c r="E167" t="s">
        <v>1047</v>
      </c>
      <c r="F167">
        <v>100</v>
      </c>
      <c r="G167">
        <v>0</v>
      </c>
      <c r="H167" t="s">
        <v>631</v>
      </c>
      <c r="I167" t="s">
        <v>1048</v>
      </c>
      <c r="J167" t="s">
        <v>1049</v>
      </c>
      <c r="K167" t="s">
        <v>634</v>
      </c>
      <c r="L167" t="s">
        <v>635</v>
      </c>
      <c r="M167" t="s">
        <v>1050</v>
      </c>
      <c r="N167" t="s">
        <v>634</v>
      </c>
      <c r="O167" t="s">
        <v>637</v>
      </c>
      <c r="P167" t="s">
        <v>22</v>
      </c>
      <c r="Q167" t="s">
        <v>638</v>
      </c>
      <c r="R167" t="s">
        <v>635</v>
      </c>
      <c r="S167" t="s">
        <v>1051</v>
      </c>
      <c r="T167" t="s">
        <v>1050</v>
      </c>
    </row>
    <row r="168" spans="1:20" x14ac:dyDescent="0.25">
      <c r="A168" t="s">
        <v>164</v>
      </c>
      <c r="B168" t="s">
        <v>165</v>
      </c>
      <c r="C168">
        <v>50</v>
      </c>
      <c r="D168">
        <v>6</v>
      </c>
      <c r="E168" t="s">
        <v>1052</v>
      </c>
      <c r="F168">
        <v>208</v>
      </c>
      <c r="G168">
        <v>8</v>
      </c>
      <c r="H168" t="s">
        <v>631</v>
      </c>
      <c r="I168" t="s">
        <v>1031</v>
      </c>
      <c r="J168" t="s">
        <v>1032</v>
      </c>
      <c r="K168" t="s">
        <v>634</v>
      </c>
      <c r="L168" t="s">
        <v>635</v>
      </c>
      <c r="M168" t="s">
        <v>1053</v>
      </c>
      <c r="N168" t="s">
        <v>634</v>
      </c>
      <c r="O168" t="s">
        <v>637</v>
      </c>
      <c r="P168" t="s">
        <v>22</v>
      </c>
      <c r="Q168" t="s">
        <v>638</v>
      </c>
      <c r="R168" t="s">
        <v>635</v>
      </c>
      <c r="S168" t="s">
        <v>1054</v>
      </c>
      <c r="T168" t="s">
        <v>1050</v>
      </c>
    </row>
    <row r="169" spans="1:20" x14ac:dyDescent="0.25">
      <c r="A169" t="s">
        <v>257</v>
      </c>
      <c r="B169" t="s">
        <v>1055</v>
      </c>
      <c r="C169">
        <v>68.739999999999995</v>
      </c>
      <c r="D169">
        <v>2</v>
      </c>
      <c r="E169" t="s">
        <v>1056</v>
      </c>
      <c r="F169">
        <v>182.48</v>
      </c>
      <c r="G169">
        <v>45</v>
      </c>
      <c r="H169" t="s">
        <v>641</v>
      </c>
      <c r="I169" t="s">
        <v>1057</v>
      </c>
      <c r="J169" t="s">
        <v>1058</v>
      </c>
      <c r="K169" t="s">
        <v>1059</v>
      </c>
      <c r="L169" t="s">
        <v>1060</v>
      </c>
      <c r="M169" t="s">
        <v>1061</v>
      </c>
      <c r="N169" t="s">
        <v>634</v>
      </c>
      <c r="O169" t="s">
        <v>689</v>
      </c>
      <c r="P169" t="s">
        <v>40</v>
      </c>
      <c r="Q169" t="s">
        <v>690</v>
      </c>
      <c r="R169" t="s">
        <v>635</v>
      </c>
      <c r="S169" t="s">
        <v>1062</v>
      </c>
      <c r="T169" t="s">
        <v>1061</v>
      </c>
    </row>
    <row r="170" spans="1:20" x14ac:dyDescent="0.25">
      <c r="A170" t="s">
        <v>164</v>
      </c>
      <c r="B170" t="s">
        <v>165</v>
      </c>
      <c r="C170">
        <v>33.333333333333336</v>
      </c>
      <c r="D170">
        <v>3</v>
      </c>
      <c r="E170" t="s">
        <v>1063</v>
      </c>
      <c r="F170">
        <v>100</v>
      </c>
      <c r="G170">
        <v>0</v>
      </c>
      <c r="H170" t="s">
        <v>631</v>
      </c>
      <c r="I170" t="s">
        <v>1064</v>
      </c>
      <c r="J170" t="s">
        <v>749</v>
      </c>
      <c r="K170" t="s">
        <v>634</v>
      </c>
      <c r="L170" t="s">
        <v>635</v>
      </c>
      <c r="M170" t="s">
        <v>1065</v>
      </c>
      <c r="N170" t="s">
        <v>634</v>
      </c>
      <c r="O170" t="s">
        <v>637</v>
      </c>
      <c r="P170" t="s">
        <v>22</v>
      </c>
      <c r="Q170" t="s">
        <v>638</v>
      </c>
      <c r="R170" t="s">
        <v>635</v>
      </c>
      <c r="S170" t="s">
        <v>1066</v>
      </c>
      <c r="T170" t="s">
        <v>1065</v>
      </c>
    </row>
    <row r="171" spans="1:20" x14ac:dyDescent="0.25">
      <c r="A171" t="s">
        <v>25</v>
      </c>
      <c r="B171" t="s">
        <v>26</v>
      </c>
      <c r="C171">
        <v>40.5</v>
      </c>
      <c r="D171">
        <v>4</v>
      </c>
      <c r="E171" t="s">
        <v>1067</v>
      </c>
      <c r="F171">
        <v>162</v>
      </c>
      <c r="G171">
        <v>0</v>
      </c>
      <c r="H171" t="s">
        <v>641</v>
      </c>
      <c r="I171" t="s">
        <v>1068</v>
      </c>
      <c r="J171" t="s">
        <v>1069</v>
      </c>
      <c r="K171" t="s">
        <v>1070</v>
      </c>
      <c r="L171" t="s">
        <v>1071</v>
      </c>
      <c r="M171" t="s">
        <v>1072</v>
      </c>
      <c r="N171" t="s">
        <v>634</v>
      </c>
      <c r="O171" t="s">
        <v>894</v>
      </c>
      <c r="P171" t="s">
        <v>43</v>
      </c>
      <c r="Q171" t="s">
        <v>648</v>
      </c>
      <c r="R171" t="s">
        <v>635</v>
      </c>
      <c r="S171" t="s">
        <v>1073</v>
      </c>
      <c r="T171" t="s">
        <v>1065</v>
      </c>
    </row>
    <row r="172" spans="1:20" x14ac:dyDescent="0.25">
      <c r="A172" t="s">
        <v>37</v>
      </c>
      <c r="B172" t="s">
        <v>38</v>
      </c>
      <c r="C172">
        <v>66.666666666666671</v>
      </c>
      <c r="D172">
        <v>3</v>
      </c>
      <c r="E172" t="s">
        <v>1074</v>
      </c>
      <c r="F172">
        <v>100</v>
      </c>
      <c r="G172">
        <v>0</v>
      </c>
      <c r="H172" t="s">
        <v>631</v>
      </c>
      <c r="I172" t="s">
        <v>1075</v>
      </c>
      <c r="J172" t="s">
        <v>755</v>
      </c>
      <c r="K172" t="s">
        <v>634</v>
      </c>
      <c r="L172" t="s">
        <v>635</v>
      </c>
      <c r="M172" t="s">
        <v>1076</v>
      </c>
      <c r="N172" t="s">
        <v>634</v>
      </c>
      <c r="O172" t="s">
        <v>654</v>
      </c>
      <c r="P172" t="s">
        <v>22</v>
      </c>
      <c r="Q172" t="s">
        <v>655</v>
      </c>
      <c r="R172" t="s">
        <v>635</v>
      </c>
      <c r="S172" t="s">
        <v>1077</v>
      </c>
      <c r="T172" t="s">
        <v>1078</v>
      </c>
    </row>
    <row r="173" spans="1:20" x14ac:dyDescent="0.25">
      <c r="A173" t="s">
        <v>164</v>
      </c>
      <c r="B173" t="s">
        <v>165</v>
      </c>
      <c r="C173">
        <v>33.333333333333336</v>
      </c>
      <c r="D173">
        <v>3</v>
      </c>
      <c r="E173" t="s">
        <v>1079</v>
      </c>
      <c r="F173">
        <v>100</v>
      </c>
      <c r="G173">
        <v>0</v>
      </c>
      <c r="H173" t="s">
        <v>631</v>
      </c>
      <c r="I173" t="s">
        <v>1080</v>
      </c>
      <c r="J173" t="s">
        <v>1081</v>
      </c>
      <c r="K173" t="s">
        <v>634</v>
      </c>
      <c r="L173" t="s">
        <v>635</v>
      </c>
      <c r="M173" t="s">
        <v>1082</v>
      </c>
      <c r="N173" t="s">
        <v>634</v>
      </c>
      <c r="O173" t="s">
        <v>654</v>
      </c>
      <c r="P173" t="s">
        <v>22</v>
      </c>
      <c r="Q173" t="s">
        <v>655</v>
      </c>
      <c r="R173" t="s">
        <v>635</v>
      </c>
      <c r="S173" t="s">
        <v>1083</v>
      </c>
      <c r="T173" t="s">
        <v>1084</v>
      </c>
    </row>
    <row r="174" spans="1:20" x14ac:dyDescent="0.25">
      <c r="A174" t="s">
        <v>37</v>
      </c>
      <c r="B174" t="s">
        <v>38</v>
      </c>
      <c r="C174">
        <v>66.666666666666671</v>
      </c>
      <c r="D174">
        <v>3</v>
      </c>
      <c r="E174" t="s">
        <v>1085</v>
      </c>
      <c r="F174">
        <v>100</v>
      </c>
      <c r="G174">
        <v>0</v>
      </c>
      <c r="H174" t="s">
        <v>631</v>
      </c>
      <c r="I174" t="s">
        <v>1086</v>
      </c>
      <c r="J174" t="s">
        <v>1087</v>
      </c>
      <c r="K174" t="s">
        <v>634</v>
      </c>
      <c r="L174" t="s">
        <v>635</v>
      </c>
      <c r="M174" t="s">
        <v>1084</v>
      </c>
      <c r="N174" t="s">
        <v>634</v>
      </c>
      <c r="O174" t="s">
        <v>637</v>
      </c>
      <c r="P174" t="s">
        <v>22</v>
      </c>
      <c r="Q174" t="s">
        <v>638</v>
      </c>
      <c r="R174" t="s">
        <v>635</v>
      </c>
      <c r="S174" t="s">
        <v>1088</v>
      </c>
      <c r="T174" t="s">
        <v>1084</v>
      </c>
    </row>
    <row r="175" spans="1:20" x14ac:dyDescent="0.25">
      <c r="A175" t="s">
        <v>20</v>
      </c>
      <c r="B175" t="s">
        <v>21</v>
      </c>
      <c r="C175">
        <v>50</v>
      </c>
      <c r="D175">
        <v>1</v>
      </c>
      <c r="E175" t="s">
        <v>1089</v>
      </c>
      <c r="F175">
        <v>100</v>
      </c>
      <c r="G175">
        <v>0</v>
      </c>
      <c r="H175" t="s">
        <v>631</v>
      </c>
      <c r="I175" t="s">
        <v>1090</v>
      </c>
      <c r="J175" t="s">
        <v>1091</v>
      </c>
      <c r="K175" t="s">
        <v>1092</v>
      </c>
      <c r="L175" t="s">
        <v>1093</v>
      </c>
      <c r="M175" t="s">
        <v>1094</v>
      </c>
      <c r="N175" t="s">
        <v>634</v>
      </c>
      <c r="O175" t="s">
        <v>894</v>
      </c>
      <c r="P175" t="s">
        <v>43</v>
      </c>
      <c r="Q175" t="s">
        <v>648</v>
      </c>
      <c r="R175" t="s">
        <v>635</v>
      </c>
      <c r="S175" t="s">
        <v>1095</v>
      </c>
      <c r="T175" t="s">
        <v>1094</v>
      </c>
    </row>
    <row r="176" spans="1:20" x14ac:dyDescent="0.25">
      <c r="A176" t="s">
        <v>25</v>
      </c>
      <c r="B176" t="s">
        <v>26</v>
      </c>
      <c r="C176">
        <v>50</v>
      </c>
      <c r="D176">
        <v>1</v>
      </c>
      <c r="E176" t="s">
        <v>1089</v>
      </c>
      <c r="F176">
        <v>100</v>
      </c>
      <c r="G176">
        <v>0</v>
      </c>
      <c r="H176" t="s">
        <v>631</v>
      </c>
      <c r="I176" t="s">
        <v>1090</v>
      </c>
      <c r="J176" t="s">
        <v>1091</v>
      </c>
      <c r="K176" t="s">
        <v>1092</v>
      </c>
      <c r="L176" t="s">
        <v>1093</v>
      </c>
      <c r="M176" t="s">
        <v>1094</v>
      </c>
      <c r="N176" t="s">
        <v>634</v>
      </c>
      <c r="O176" t="s">
        <v>894</v>
      </c>
      <c r="P176" t="s">
        <v>43</v>
      </c>
      <c r="Q176" t="s">
        <v>648</v>
      </c>
      <c r="R176" t="s">
        <v>635</v>
      </c>
      <c r="S176" t="s">
        <v>1095</v>
      </c>
      <c r="T176" t="s">
        <v>1094</v>
      </c>
    </row>
    <row r="177" spans="1:20" x14ac:dyDescent="0.25">
      <c r="A177" t="s">
        <v>20</v>
      </c>
      <c r="B177" t="s">
        <v>21</v>
      </c>
      <c r="C177">
        <v>60</v>
      </c>
      <c r="D177">
        <v>2</v>
      </c>
      <c r="E177" t="s">
        <v>1096</v>
      </c>
      <c r="F177">
        <v>200</v>
      </c>
      <c r="G177">
        <v>0</v>
      </c>
      <c r="H177" t="s">
        <v>631</v>
      </c>
      <c r="I177" t="s">
        <v>1097</v>
      </c>
      <c r="J177" t="s">
        <v>999</v>
      </c>
      <c r="K177" t="s">
        <v>634</v>
      </c>
      <c r="L177" t="s">
        <v>635</v>
      </c>
      <c r="M177" t="s">
        <v>1098</v>
      </c>
      <c r="N177" t="s">
        <v>634</v>
      </c>
      <c r="O177" t="s">
        <v>637</v>
      </c>
      <c r="P177" t="s">
        <v>22</v>
      </c>
      <c r="Q177" t="s">
        <v>638</v>
      </c>
      <c r="R177" t="s">
        <v>635</v>
      </c>
      <c r="S177" t="s">
        <v>1099</v>
      </c>
      <c r="T177" t="s">
        <v>1098</v>
      </c>
    </row>
    <row r="178" spans="1:20" x14ac:dyDescent="0.25">
      <c r="A178" t="s">
        <v>23</v>
      </c>
      <c r="B178" t="s">
        <v>24</v>
      </c>
      <c r="C178">
        <v>60</v>
      </c>
      <c r="D178">
        <v>2</v>
      </c>
      <c r="E178" t="s">
        <v>1096</v>
      </c>
      <c r="F178">
        <v>200</v>
      </c>
      <c r="G178">
        <v>0</v>
      </c>
      <c r="H178" t="s">
        <v>631</v>
      </c>
      <c r="I178" t="s">
        <v>1097</v>
      </c>
      <c r="J178" t="s">
        <v>999</v>
      </c>
      <c r="K178" t="s">
        <v>634</v>
      </c>
      <c r="L178" t="s">
        <v>635</v>
      </c>
      <c r="M178" t="s">
        <v>1098</v>
      </c>
      <c r="N178" t="s">
        <v>634</v>
      </c>
      <c r="O178" t="s">
        <v>637</v>
      </c>
      <c r="P178" t="s">
        <v>22</v>
      </c>
      <c r="Q178" t="s">
        <v>638</v>
      </c>
      <c r="R178" t="s">
        <v>635</v>
      </c>
      <c r="S178" t="s">
        <v>1099</v>
      </c>
      <c r="T178" t="s">
        <v>1098</v>
      </c>
    </row>
    <row r="179" spans="1:20" x14ac:dyDescent="0.25">
      <c r="A179" t="s">
        <v>25</v>
      </c>
      <c r="B179" t="s">
        <v>26</v>
      </c>
      <c r="C179">
        <v>60</v>
      </c>
      <c r="D179">
        <v>2</v>
      </c>
      <c r="E179" t="s">
        <v>1096</v>
      </c>
      <c r="F179">
        <v>200</v>
      </c>
      <c r="G179">
        <v>0</v>
      </c>
      <c r="H179" t="s">
        <v>631</v>
      </c>
      <c r="I179" t="s">
        <v>1097</v>
      </c>
      <c r="J179" t="s">
        <v>999</v>
      </c>
      <c r="K179" t="s">
        <v>634</v>
      </c>
      <c r="L179" t="s">
        <v>635</v>
      </c>
      <c r="M179" t="s">
        <v>1098</v>
      </c>
      <c r="N179" t="s">
        <v>634</v>
      </c>
      <c r="O179" t="s">
        <v>637</v>
      </c>
      <c r="P179" t="s">
        <v>22</v>
      </c>
      <c r="Q179" t="s">
        <v>638</v>
      </c>
      <c r="R179" t="s">
        <v>635</v>
      </c>
      <c r="S179" t="s">
        <v>1099</v>
      </c>
      <c r="T179" t="s">
        <v>1098</v>
      </c>
    </row>
    <row r="180" spans="1:20" x14ac:dyDescent="0.25">
      <c r="A180" t="s">
        <v>20</v>
      </c>
      <c r="B180" t="s">
        <v>21</v>
      </c>
      <c r="C180">
        <v>50</v>
      </c>
      <c r="D180">
        <v>1</v>
      </c>
      <c r="E180" t="s">
        <v>1100</v>
      </c>
      <c r="F180">
        <v>100</v>
      </c>
      <c r="G180">
        <v>0</v>
      </c>
      <c r="H180" t="s">
        <v>631</v>
      </c>
      <c r="I180" t="s">
        <v>1101</v>
      </c>
      <c r="J180" t="s">
        <v>755</v>
      </c>
      <c r="K180" t="s">
        <v>634</v>
      </c>
      <c r="L180" t="s">
        <v>635</v>
      </c>
      <c r="M180" t="s">
        <v>1102</v>
      </c>
      <c r="N180" t="s">
        <v>634</v>
      </c>
      <c r="O180" t="s">
        <v>637</v>
      </c>
      <c r="P180" t="s">
        <v>22</v>
      </c>
      <c r="Q180" t="s">
        <v>638</v>
      </c>
      <c r="R180" t="s">
        <v>635</v>
      </c>
      <c r="S180" t="s">
        <v>1103</v>
      </c>
      <c r="T180" t="s">
        <v>1098</v>
      </c>
    </row>
    <row r="181" spans="1:20" x14ac:dyDescent="0.25">
      <c r="A181" t="s">
        <v>23</v>
      </c>
      <c r="B181" t="s">
        <v>24</v>
      </c>
      <c r="C181">
        <v>50</v>
      </c>
      <c r="D181">
        <v>1</v>
      </c>
      <c r="E181" t="s">
        <v>1100</v>
      </c>
      <c r="F181">
        <v>100</v>
      </c>
      <c r="G181">
        <v>0</v>
      </c>
      <c r="H181" t="s">
        <v>631</v>
      </c>
      <c r="I181" t="s">
        <v>1101</v>
      </c>
      <c r="J181" t="s">
        <v>755</v>
      </c>
      <c r="K181" t="s">
        <v>634</v>
      </c>
      <c r="L181" t="s">
        <v>635</v>
      </c>
      <c r="M181" t="s">
        <v>1102</v>
      </c>
      <c r="N181" t="s">
        <v>634</v>
      </c>
      <c r="O181" t="s">
        <v>637</v>
      </c>
      <c r="P181" t="s">
        <v>22</v>
      </c>
      <c r="Q181" t="s">
        <v>638</v>
      </c>
      <c r="R181" t="s">
        <v>635</v>
      </c>
      <c r="S181" t="s">
        <v>1103</v>
      </c>
      <c r="T181" t="s">
        <v>1098</v>
      </c>
    </row>
    <row r="182" spans="1:20" x14ac:dyDescent="0.25">
      <c r="A182" t="s">
        <v>25</v>
      </c>
      <c r="B182" t="s">
        <v>26</v>
      </c>
      <c r="C182">
        <v>50</v>
      </c>
      <c r="D182">
        <v>1</v>
      </c>
      <c r="E182" t="s">
        <v>1100</v>
      </c>
      <c r="F182">
        <v>100</v>
      </c>
      <c r="G182">
        <v>0</v>
      </c>
      <c r="H182" t="s">
        <v>631</v>
      </c>
      <c r="I182" t="s">
        <v>1101</v>
      </c>
      <c r="J182" t="s">
        <v>755</v>
      </c>
      <c r="K182" t="s">
        <v>634</v>
      </c>
      <c r="L182" t="s">
        <v>635</v>
      </c>
      <c r="M182" t="s">
        <v>1102</v>
      </c>
      <c r="N182" t="s">
        <v>634</v>
      </c>
      <c r="O182" t="s">
        <v>637</v>
      </c>
      <c r="P182" t="s">
        <v>22</v>
      </c>
      <c r="Q182" t="s">
        <v>638</v>
      </c>
      <c r="R182" t="s">
        <v>635</v>
      </c>
      <c r="S182" t="s">
        <v>1103</v>
      </c>
      <c r="T182" t="s">
        <v>1098</v>
      </c>
    </row>
    <row r="183" spans="1:20" x14ac:dyDescent="0.25">
      <c r="A183" t="s">
        <v>20</v>
      </c>
      <c r="B183" t="s">
        <v>21</v>
      </c>
      <c r="C183">
        <v>50</v>
      </c>
      <c r="D183">
        <v>2</v>
      </c>
      <c r="E183" t="s">
        <v>1104</v>
      </c>
      <c r="F183">
        <v>200</v>
      </c>
      <c r="G183">
        <v>0</v>
      </c>
      <c r="H183" t="s">
        <v>703</v>
      </c>
      <c r="I183" t="s">
        <v>1105</v>
      </c>
      <c r="J183" t="s">
        <v>1106</v>
      </c>
      <c r="K183" t="s">
        <v>634</v>
      </c>
      <c r="L183" t="s">
        <v>635</v>
      </c>
      <c r="M183" t="s">
        <v>1107</v>
      </c>
      <c r="N183" t="s">
        <v>634</v>
      </c>
      <c r="O183" t="s">
        <v>637</v>
      </c>
      <c r="P183" t="s">
        <v>22</v>
      </c>
      <c r="Q183" t="s">
        <v>638</v>
      </c>
      <c r="R183" t="s">
        <v>635</v>
      </c>
      <c r="S183" t="s">
        <v>1108</v>
      </c>
      <c r="T183" t="s">
        <v>1107</v>
      </c>
    </row>
    <row r="184" spans="1:20" x14ac:dyDescent="0.25">
      <c r="A184" t="s">
        <v>23</v>
      </c>
      <c r="B184" t="s">
        <v>24</v>
      </c>
      <c r="C184">
        <v>50</v>
      </c>
      <c r="D184">
        <v>2</v>
      </c>
      <c r="E184" t="s">
        <v>1104</v>
      </c>
      <c r="F184">
        <v>200</v>
      </c>
      <c r="G184">
        <v>0</v>
      </c>
      <c r="H184" t="s">
        <v>703</v>
      </c>
      <c r="I184" t="s">
        <v>1105</v>
      </c>
      <c r="J184" t="s">
        <v>1106</v>
      </c>
      <c r="K184" t="s">
        <v>634</v>
      </c>
      <c r="L184" t="s">
        <v>635</v>
      </c>
      <c r="M184" t="s">
        <v>1107</v>
      </c>
      <c r="N184" t="s">
        <v>634</v>
      </c>
      <c r="O184" t="s">
        <v>637</v>
      </c>
      <c r="P184" t="s">
        <v>22</v>
      </c>
      <c r="Q184" t="s">
        <v>638</v>
      </c>
      <c r="R184" t="s">
        <v>635</v>
      </c>
      <c r="S184" t="s">
        <v>1108</v>
      </c>
      <c r="T184" t="s">
        <v>1107</v>
      </c>
    </row>
    <row r="185" spans="1:20" x14ac:dyDescent="0.25">
      <c r="A185" t="s">
        <v>25</v>
      </c>
      <c r="B185" t="s">
        <v>26</v>
      </c>
      <c r="C185">
        <v>50</v>
      </c>
      <c r="D185">
        <v>2</v>
      </c>
      <c r="E185" t="s">
        <v>1104</v>
      </c>
      <c r="F185">
        <v>200</v>
      </c>
      <c r="G185">
        <v>0</v>
      </c>
      <c r="H185" t="s">
        <v>703</v>
      </c>
      <c r="I185" t="s">
        <v>1105</v>
      </c>
      <c r="J185" t="s">
        <v>1106</v>
      </c>
      <c r="K185" t="s">
        <v>634</v>
      </c>
      <c r="L185" t="s">
        <v>635</v>
      </c>
      <c r="M185" t="s">
        <v>1107</v>
      </c>
      <c r="N185" t="s">
        <v>634</v>
      </c>
      <c r="O185" t="s">
        <v>637</v>
      </c>
      <c r="P185" t="s">
        <v>22</v>
      </c>
      <c r="Q185" t="s">
        <v>638</v>
      </c>
      <c r="R185" t="s">
        <v>635</v>
      </c>
      <c r="S185" t="s">
        <v>1108</v>
      </c>
      <c r="T185" t="s">
        <v>1107</v>
      </c>
    </row>
    <row r="186" spans="1:20" x14ac:dyDescent="0.25">
      <c r="A186" t="s">
        <v>35</v>
      </c>
      <c r="B186" t="s">
        <v>36</v>
      </c>
      <c r="C186">
        <v>66.666666666666671</v>
      </c>
      <c r="D186">
        <v>3</v>
      </c>
      <c r="E186" t="s">
        <v>1109</v>
      </c>
      <c r="F186">
        <v>100</v>
      </c>
      <c r="G186">
        <v>0</v>
      </c>
      <c r="H186" t="s">
        <v>631</v>
      </c>
      <c r="I186" t="s">
        <v>1110</v>
      </c>
      <c r="J186" t="s">
        <v>850</v>
      </c>
      <c r="K186" t="s">
        <v>634</v>
      </c>
      <c r="L186" t="s">
        <v>635</v>
      </c>
      <c r="M186" t="s">
        <v>1111</v>
      </c>
      <c r="N186" t="s">
        <v>634</v>
      </c>
      <c r="O186" t="s">
        <v>637</v>
      </c>
      <c r="P186" t="s">
        <v>22</v>
      </c>
      <c r="Q186" t="s">
        <v>638</v>
      </c>
      <c r="R186" t="s">
        <v>635</v>
      </c>
      <c r="S186" t="s">
        <v>1112</v>
      </c>
      <c r="T186" t="s">
        <v>1111</v>
      </c>
    </row>
    <row r="187" spans="1:20" x14ac:dyDescent="0.25">
      <c r="A187" t="s">
        <v>256</v>
      </c>
      <c r="B187" t="s">
        <v>262</v>
      </c>
      <c r="C187">
        <v>139</v>
      </c>
      <c r="D187">
        <v>1</v>
      </c>
      <c r="E187" t="s">
        <v>1113</v>
      </c>
      <c r="F187">
        <v>215</v>
      </c>
      <c r="G187">
        <v>0</v>
      </c>
      <c r="H187" t="s">
        <v>1114</v>
      </c>
      <c r="I187" t="s">
        <v>1115</v>
      </c>
      <c r="J187" t="s">
        <v>1116</v>
      </c>
      <c r="K187" t="s">
        <v>1117</v>
      </c>
      <c r="L187" t="s">
        <v>1118</v>
      </c>
      <c r="M187" t="s">
        <v>1119</v>
      </c>
      <c r="N187" t="s">
        <v>1120</v>
      </c>
      <c r="O187" t="s">
        <v>1121</v>
      </c>
      <c r="P187" t="s">
        <v>1122</v>
      </c>
      <c r="Q187" t="s">
        <v>1123</v>
      </c>
      <c r="R187" t="s">
        <v>635</v>
      </c>
      <c r="S187" t="s">
        <v>1124</v>
      </c>
      <c r="T187" t="s">
        <v>1125</v>
      </c>
    </row>
    <row r="188" spans="1:20" x14ac:dyDescent="0.25">
      <c r="A188" t="s">
        <v>258</v>
      </c>
      <c r="B188" t="s">
        <v>264</v>
      </c>
      <c r="C188">
        <v>139</v>
      </c>
      <c r="D188">
        <v>1</v>
      </c>
      <c r="E188" t="s">
        <v>1113</v>
      </c>
      <c r="F188">
        <v>215</v>
      </c>
      <c r="G188">
        <v>0</v>
      </c>
      <c r="H188" t="s">
        <v>1114</v>
      </c>
      <c r="I188" t="s">
        <v>1115</v>
      </c>
      <c r="J188" t="s">
        <v>1116</v>
      </c>
      <c r="K188" t="s">
        <v>1117</v>
      </c>
      <c r="L188" t="s">
        <v>1118</v>
      </c>
      <c r="M188" t="s">
        <v>1119</v>
      </c>
      <c r="N188" t="s">
        <v>1120</v>
      </c>
      <c r="O188" t="s">
        <v>1121</v>
      </c>
      <c r="P188" t="s">
        <v>1122</v>
      </c>
      <c r="Q188" t="s">
        <v>1123</v>
      </c>
      <c r="R188" t="s">
        <v>635</v>
      </c>
      <c r="S188" t="s">
        <v>1124</v>
      </c>
      <c r="T188" t="s">
        <v>1125</v>
      </c>
    </row>
    <row r="189" spans="1:20" x14ac:dyDescent="0.25">
      <c r="A189" t="s">
        <v>39</v>
      </c>
      <c r="B189" t="s">
        <v>44</v>
      </c>
      <c r="C189">
        <v>66.333333333333329</v>
      </c>
      <c r="D189">
        <v>3</v>
      </c>
      <c r="E189" t="s">
        <v>1126</v>
      </c>
      <c r="F189">
        <v>220</v>
      </c>
      <c r="G189">
        <v>0</v>
      </c>
      <c r="H189" t="s">
        <v>703</v>
      </c>
      <c r="I189" t="s">
        <v>1127</v>
      </c>
      <c r="J189" t="s">
        <v>1128</v>
      </c>
      <c r="K189" t="s">
        <v>634</v>
      </c>
      <c r="L189" t="s">
        <v>635</v>
      </c>
      <c r="M189" t="s">
        <v>1125</v>
      </c>
      <c r="N189" t="s">
        <v>634</v>
      </c>
      <c r="O189" t="s">
        <v>637</v>
      </c>
      <c r="P189" t="s">
        <v>22</v>
      </c>
      <c r="Q189" t="s">
        <v>638</v>
      </c>
      <c r="R189" t="s">
        <v>635</v>
      </c>
      <c r="S189" t="s">
        <v>1129</v>
      </c>
      <c r="T189" t="s">
        <v>1125</v>
      </c>
    </row>
    <row r="190" spans="1:20" x14ac:dyDescent="0.25">
      <c r="A190" t="s">
        <v>258</v>
      </c>
      <c r="B190" t="s">
        <v>264</v>
      </c>
      <c r="C190">
        <v>139</v>
      </c>
      <c r="D190">
        <v>1</v>
      </c>
      <c r="E190" t="s">
        <v>1130</v>
      </c>
      <c r="F190">
        <v>215</v>
      </c>
      <c r="G190">
        <v>0</v>
      </c>
      <c r="H190" t="s">
        <v>1114</v>
      </c>
      <c r="I190" t="s">
        <v>1131</v>
      </c>
      <c r="J190" t="s">
        <v>1132</v>
      </c>
      <c r="K190" t="s">
        <v>858</v>
      </c>
      <c r="L190" t="s">
        <v>1133</v>
      </c>
      <c r="M190" t="s">
        <v>1134</v>
      </c>
      <c r="N190" t="s">
        <v>1120</v>
      </c>
      <c r="O190" t="s">
        <v>1121</v>
      </c>
      <c r="P190" t="s">
        <v>1122</v>
      </c>
      <c r="Q190" t="s">
        <v>1123</v>
      </c>
      <c r="R190" t="s">
        <v>635</v>
      </c>
      <c r="S190" t="s">
        <v>1135</v>
      </c>
      <c r="T190" t="s">
        <v>1136</v>
      </c>
    </row>
    <row r="191" spans="1:20" x14ac:dyDescent="0.25">
      <c r="A191" t="s">
        <v>256</v>
      </c>
      <c r="B191" t="s">
        <v>262</v>
      </c>
      <c r="C191">
        <v>139</v>
      </c>
      <c r="D191">
        <v>1</v>
      </c>
      <c r="E191" t="s">
        <v>1130</v>
      </c>
      <c r="F191">
        <v>215</v>
      </c>
      <c r="G191">
        <v>0</v>
      </c>
      <c r="H191" t="s">
        <v>1114</v>
      </c>
      <c r="I191" t="s">
        <v>1131</v>
      </c>
      <c r="J191" t="s">
        <v>1132</v>
      </c>
      <c r="K191" t="s">
        <v>858</v>
      </c>
      <c r="L191" t="s">
        <v>1133</v>
      </c>
      <c r="M191" t="s">
        <v>1134</v>
      </c>
      <c r="N191" t="s">
        <v>1120</v>
      </c>
      <c r="O191" t="s">
        <v>1121</v>
      </c>
      <c r="P191" t="s">
        <v>1122</v>
      </c>
      <c r="Q191" t="s">
        <v>1123</v>
      </c>
      <c r="R191" t="s">
        <v>635</v>
      </c>
      <c r="S191" t="s">
        <v>1135</v>
      </c>
      <c r="T191" t="s">
        <v>1136</v>
      </c>
    </row>
    <row r="192" spans="1:20" x14ac:dyDescent="0.25">
      <c r="A192" t="s">
        <v>533</v>
      </c>
      <c r="B192" t="s">
        <v>137</v>
      </c>
      <c r="C192">
        <v>75</v>
      </c>
      <c r="D192">
        <v>1</v>
      </c>
      <c r="E192" t="s">
        <v>1137</v>
      </c>
      <c r="F192">
        <v>142</v>
      </c>
      <c r="G192">
        <v>67</v>
      </c>
      <c r="H192" t="s">
        <v>641</v>
      </c>
      <c r="I192" t="s">
        <v>1138</v>
      </c>
      <c r="J192" t="s">
        <v>1139</v>
      </c>
      <c r="K192" t="s">
        <v>1140</v>
      </c>
      <c r="L192" t="s">
        <v>1141</v>
      </c>
      <c r="M192" t="s">
        <v>1142</v>
      </c>
      <c r="N192" t="s">
        <v>634</v>
      </c>
      <c r="O192" t="s">
        <v>894</v>
      </c>
      <c r="P192" t="s">
        <v>43</v>
      </c>
      <c r="Q192" t="s">
        <v>648</v>
      </c>
      <c r="R192" t="s">
        <v>635</v>
      </c>
      <c r="S192" t="s">
        <v>1143</v>
      </c>
      <c r="T192" t="s">
        <v>1144</v>
      </c>
    </row>
    <row r="193" spans="1:20" x14ac:dyDescent="0.25">
      <c r="A193" t="s">
        <v>20</v>
      </c>
      <c r="B193" t="s">
        <v>21</v>
      </c>
      <c r="C193">
        <v>50</v>
      </c>
      <c r="D193">
        <v>1</v>
      </c>
      <c r="E193" t="s">
        <v>1145</v>
      </c>
      <c r="F193">
        <v>100</v>
      </c>
      <c r="G193">
        <v>0</v>
      </c>
      <c r="H193" t="s">
        <v>631</v>
      </c>
      <c r="I193" t="s">
        <v>1146</v>
      </c>
      <c r="J193" t="s">
        <v>1147</v>
      </c>
      <c r="K193" t="s">
        <v>634</v>
      </c>
      <c r="L193" t="s">
        <v>635</v>
      </c>
      <c r="M193" t="s">
        <v>1148</v>
      </c>
      <c r="N193" t="s">
        <v>634</v>
      </c>
      <c r="O193" t="s">
        <v>637</v>
      </c>
      <c r="P193" t="s">
        <v>22</v>
      </c>
      <c r="Q193" t="s">
        <v>638</v>
      </c>
      <c r="R193" t="s">
        <v>635</v>
      </c>
      <c r="S193" t="s">
        <v>1149</v>
      </c>
      <c r="T193" t="s">
        <v>1148</v>
      </c>
    </row>
    <row r="194" spans="1:20" x14ac:dyDescent="0.25">
      <c r="A194" t="s">
        <v>23</v>
      </c>
      <c r="B194" t="s">
        <v>24</v>
      </c>
      <c r="C194">
        <v>50</v>
      </c>
      <c r="D194">
        <v>1</v>
      </c>
      <c r="E194" t="s">
        <v>1145</v>
      </c>
      <c r="F194">
        <v>100</v>
      </c>
      <c r="G194">
        <v>0</v>
      </c>
      <c r="H194" t="s">
        <v>631</v>
      </c>
      <c r="I194" t="s">
        <v>1146</v>
      </c>
      <c r="J194" t="s">
        <v>1147</v>
      </c>
      <c r="K194" t="s">
        <v>634</v>
      </c>
      <c r="L194" t="s">
        <v>635</v>
      </c>
      <c r="M194" t="s">
        <v>1148</v>
      </c>
      <c r="N194" t="s">
        <v>634</v>
      </c>
      <c r="O194" t="s">
        <v>637</v>
      </c>
      <c r="P194" t="s">
        <v>22</v>
      </c>
      <c r="Q194" t="s">
        <v>638</v>
      </c>
      <c r="R194" t="s">
        <v>635</v>
      </c>
      <c r="S194" t="s">
        <v>1149</v>
      </c>
      <c r="T194" t="s">
        <v>1148</v>
      </c>
    </row>
    <row r="195" spans="1:20" x14ac:dyDescent="0.25">
      <c r="A195" t="s">
        <v>25</v>
      </c>
      <c r="B195" t="s">
        <v>26</v>
      </c>
      <c r="C195">
        <v>50</v>
      </c>
      <c r="D195">
        <v>1</v>
      </c>
      <c r="E195" t="s">
        <v>1145</v>
      </c>
      <c r="F195">
        <v>100</v>
      </c>
      <c r="G195">
        <v>0</v>
      </c>
      <c r="H195" t="s">
        <v>631</v>
      </c>
      <c r="I195" t="s">
        <v>1146</v>
      </c>
      <c r="J195" t="s">
        <v>1147</v>
      </c>
      <c r="K195" t="s">
        <v>634</v>
      </c>
      <c r="L195" t="s">
        <v>635</v>
      </c>
      <c r="M195" t="s">
        <v>1148</v>
      </c>
      <c r="N195" t="s">
        <v>634</v>
      </c>
      <c r="O195" t="s">
        <v>637</v>
      </c>
      <c r="P195" t="s">
        <v>22</v>
      </c>
      <c r="Q195" t="s">
        <v>638</v>
      </c>
      <c r="R195" t="s">
        <v>635</v>
      </c>
      <c r="S195" t="s">
        <v>1149</v>
      </c>
      <c r="T195" t="s">
        <v>1148</v>
      </c>
    </row>
    <row r="196" spans="1:20" x14ac:dyDescent="0.25">
      <c r="A196" t="s">
        <v>35</v>
      </c>
      <c r="B196" t="s">
        <v>36</v>
      </c>
      <c r="C196">
        <v>66.666666666666671</v>
      </c>
      <c r="D196">
        <v>6</v>
      </c>
      <c r="E196" t="s">
        <v>1150</v>
      </c>
      <c r="F196">
        <v>200</v>
      </c>
      <c r="G196">
        <v>0</v>
      </c>
      <c r="H196" t="s">
        <v>631</v>
      </c>
      <c r="I196" t="s">
        <v>1151</v>
      </c>
      <c r="J196" t="s">
        <v>1152</v>
      </c>
      <c r="K196" t="s">
        <v>634</v>
      </c>
      <c r="L196" t="s">
        <v>635</v>
      </c>
      <c r="M196" t="s">
        <v>1153</v>
      </c>
      <c r="N196" t="s">
        <v>634</v>
      </c>
      <c r="O196" t="s">
        <v>707</v>
      </c>
      <c r="P196" t="s">
        <v>22</v>
      </c>
      <c r="Q196" t="s">
        <v>638</v>
      </c>
      <c r="R196" t="s">
        <v>635</v>
      </c>
      <c r="S196" t="s">
        <v>1154</v>
      </c>
      <c r="T196" t="s">
        <v>1153</v>
      </c>
    </row>
    <row r="197" spans="1:20" x14ac:dyDescent="0.25">
      <c r="A197" t="s">
        <v>257</v>
      </c>
      <c r="B197" t="s">
        <v>263</v>
      </c>
      <c r="C197">
        <v>139</v>
      </c>
      <c r="D197">
        <v>1</v>
      </c>
      <c r="E197" t="s">
        <v>1155</v>
      </c>
      <c r="F197">
        <v>215</v>
      </c>
      <c r="G197">
        <v>0</v>
      </c>
      <c r="H197" t="s">
        <v>1114</v>
      </c>
      <c r="I197" t="s">
        <v>1156</v>
      </c>
      <c r="J197" t="s">
        <v>1157</v>
      </c>
      <c r="K197" t="s">
        <v>1158</v>
      </c>
      <c r="L197" t="s">
        <v>1159</v>
      </c>
      <c r="M197" t="s">
        <v>1160</v>
      </c>
      <c r="N197" t="s">
        <v>1120</v>
      </c>
      <c r="O197" t="s">
        <v>1121</v>
      </c>
      <c r="P197" t="s">
        <v>1122</v>
      </c>
      <c r="Q197" t="s">
        <v>1123</v>
      </c>
      <c r="R197" t="s">
        <v>635</v>
      </c>
      <c r="S197" t="s">
        <v>1161</v>
      </c>
      <c r="T197" t="s">
        <v>1162</v>
      </c>
    </row>
    <row r="198" spans="1:20" x14ac:dyDescent="0.25">
      <c r="A198" t="s">
        <v>258</v>
      </c>
      <c r="B198" t="s">
        <v>264</v>
      </c>
      <c r="C198">
        <v>139</v>
      </c>
      <c r="D198">
        <v>1</v>
      </c>
      <c r="E198" t="s">
        <v>1155</v>
      </c>
      <c r="F198">
        <v>215</v>
      </c>
      <c r="G198">
        <v>0</v>
      </c>
      <c r="H198" t="s">
        <v>1114</v>
      </c>
      <c r="I198" t="s">
        <v>1156</v>
      </c>
      <c r="J198" t="s">
        <v>1157</v>
      </c>
      <c r="K198" t="s">
        <v>1158</v>
      </c>
      <c r="L198" t="s">
        <v>1159</v>
      </c>
      <c r="M198" t="s">
        <v>1160</v>
      </c>
      <c r="N198" t="s">
        <v>1120</v>
      </c>
      <c r="O198" t="s">
        <v>1121</v>
      </c>
      <c r="P198" t="s">
        <v>1122</v>
      </c>
      <c r="Q198" t="s">
        <v>1123</v>
      </c>
      <c r="R198" t="s">
        <v>635</v>
      </c>
      <c r="S198" t="s">
        <v>1161</v>
      </c>
      <c r="T198" t="s">
        <v>1162</v>
      </c>
    </row>
    <row r="199" spans="1:20" x14ac:dyDescent="0.25">
      <c r="A199" t="s">
        <v>35</v>
      </c>
      <c r="B199" t="s">
        <v>36</v>
      </c>
      <c r="C199">
        <v>60</v>
      </c>
      <c r="D199">
        <v>1</v>
      </c>
      <c r="E199" t="s">
        <v>1163</v>
      </c>
      <c r="F199">
        <v>60</v>
      </c>
      <c r="G199">
        <v>0</v>
      </c>
      <c r="H199" t="s">
        <v>641</v>
      </c>
      <c r="I199" t="s">
        <v>1164</v>
      </c>
      <c r="J199" t="s">
        <v>1165</v>
      </c>
      <c r="K199" t="s">
        <v>761</v>
      </c>
      <c r="L199" t="s">
        <v>1166</v>
      </c>
      <c r="M199" t="s">
        <v>1134</v>
      </c>
      <c r="N199" t="s">
        <v>634</v>
      </c>
      <c r="O199" t="s">
        <v>894</v>
      </c>
      <c r="P199" t="s">
        <v>43</v>
      </c>
      <c r="Q199" t="s">
        <v>648</v>
      </c>
      <c r="R199" t="s">
        <v>635</v>
      </c>
      <c r="S199" t="s">
        <v>1167</v>
      </c>
      <c r="T199" t="s">
        <v>1162</v>
      </c>
    </row>
    <row r="200" spans="1:20" x14ac:dyDescent="0.25">
      <c r="A200" t="s">
        <v>20</v>
      </c>
      <c r="B200" t="s">
        <v>21</v>
      </c>
      <c r="C200">
        <v>50</v>
      </c>
      <c r="D200">
        <v>1</v>
      </c>
      <c r="E200" t="s">
        <v>1168</v>
      </c>
      <c r="F200">
        <v>100</v>
      </c>
      <c r="G200">
        <v>0</v>
      </c>
      <c r="H200" t="s">
        <v>631</v>
      </c>
      <c r="I200" t="s">
        <v>1169</v>
      </c>
      <c r="J200" t="s">
        <v>1018</v>
      </c>
      <c r="K200" t="s">
        <v>634</v>
      </c>
      <c r="L200" t="s">
        <v>635</v>
      </c>
      <c r="M200" t="s">
        <v>1170</v>
      </c>
      <c r="N200" t="s">
        <v>634</v>
      </c>
      <c r="O200" t="s">
        <v>637</v>
      </c>
      <c r="P200" t="s">
        <v>22</v>
      </c>
      <c r="Q200" t="s">
        <v>638</v>
      </c>
      <c r="R200" t="s">
        <v>635</v>
      </c>
      <c r="S200" t="s">
        <v>1171</v>
      </c>
      <c r="T200" t="s">
        <v>1170</v>
      </c>
    </row>
    <row r="201" spans="1:20" x14ac:dyDescent="0.25">
      <c r="A201" t="s">
        <v>23</v>
      </c>
      <c r="B201" t="s">
        <v>24</v>
      </c>
      <c r="C201">
        <v>50</v>
      </c>
      <c r="D201">
        <v>1</v>
      </c>
      <c r="E201" t="s">
        <v>1168</v>
      </c>
      <c r="F201">
        <v>100</v>
      </c>
      <c r="G201">
        <v>0</v>
      </c>
      <c r="H201" t="s">
        <v>631</v>
      </c>
      <c r="I201" t="s">
        <v>1169</v>
      </c>
      <c r="J201" t="s">
        <v>1018</v>
      </c>
      <c r="K201" t="s">
        <v>634</v>
      </c>
      <c r="L201" t="s">
        <v>635</v>
      </c>
      <c r="M201" t="s">
        <v>1170</v>
      </c>
      <c r="N201" t="s">
        <v>634</v>
      </c>
      <c r="O201" t="s">
        <v>637</v>
      </c>
      <c r="P201" t="s">
        <v>22</v>
      </c>
      <c r="Q201" t="s">
        <v>638</v>
      </c>
      <c r="R201" t="s">
        <v>635</v>
      </c>
      <c r="S201" t="s">
        <v>1171</v>
      </c>
      <c r="T201" t="s">
        <v>1170</v>
      </c>
    </row>
    <row r="202" spans="1:20" x14ac:dyDescent="0.25">
      <c r="A202" t="s">
        <v>25</v>
      </c>
      <c r="B202" t="s">
        <v>26</v>
      </c>
      <c r="C202">
        <v>50</v>
      </c>
      <c r="D202">
        <v>1</v>
      </c>
      <c r="E202" t="s">
        <v>1168</v>
      </c>
      <c r="F202">
        <v>100</v>
      </c>
      <c r="G202">
        <v>0</v>
      </c>
      <c r="H202" t="s">
        <v>631</v>
      </c>
      <c r="I202" t="s">
        <v>1169</v>
      </c>
      <c r="J202" t="s">
        <v>1018</v>
      </c>
      <c r="K202" t="s">
        <v>634</v>
      </c>
      <c r="L202" t="s">
        <v>635</v>
      </c>
      <c r="M202" t="s">
        <v>1170</v>
      </c>
      <c r="N202" t="s">
        <v>634</v>
      </c>
      <c r="O202" t="s">
        <v>637</v>
      </c>
      <c r="P202" t="s">
        <v>22</v>
      </c>
      <c r="Q202" t="s">
        <v>638</v>
      </c>
      <c r="R202" t="s">
        <v>635</v>
      </c>
      <c r="S202" t="s">
        <v>1171</v>
      </c>
      <c r="T202" t="s">
        <v>1170</v>
      </c>
    </row>
    <row r="203" spans="1:20" x14ac:dyDescent="0.25">
      <c r="A203" t="s">
        <v>39</v>
      </c>
      <c r="B203" t="s">
        <v>44</v>
      </c>
      <c r="C203">
        <v>69.900000000000006</v>
      </c>
      <c r="D203">
        <v>10</v>
      </c>
      <c r="E203" t="s">
        <v>1172</v>
      </c>
      <c r="F203">
        <v>869</v>
      </c>
      <c r="G203">
        <v>77</v>
      </c>
      <c r="H203" t="s">
        <v>641</v>
      </c>
      <c r="I203" t="s">
        <v>1173</v>
      </c>
      <c r="J203" t="s">
        <v>1174</v>
      </c>
      <c r="K203" t="s">
        <v>761</v>
      </c>
      <c r="L203" t="s">
        <v>1175</v>
      </c>
      <c r="M203" t="s">
        <v>1170</v>
      </c>
      <c r="N203" t="s">
        <v>634</v>
      </c>
      <c r="O203" t="s">
        <v>894</v>
      </c>
      <c r="P203" t="s">
        <v>43</v>
      </c>
      <c r="Q203" t="s">
        <v>648</v>
      </c>
      <c r="R203" t="s">
        <v>635</v>
      </c>
      <c r="S203" t="s">
        <v>1176</v>
      </c>
      <c r="T203" t="s">
        <v>1170</v>
      </c>
    </row>
    <row r="204" spans="1:20" x14ac:dyDescent="0.25">
      <c r="A204" t="s">
        <v>20</v>
      </c>
      <c r="B204" t="s">
        <v>21</v>
      </c>
      <c r="C204">
        <v>50</v>
      </c>
      <c r="D204">
        <v>1</v>
      </c>
      <c r="E204" t="s">
        <v>1177</v>
      </c>
      <c r="F204">
        <v>100</v>
      </c>
      <c r="G204">
        <v>0</v>
      </c>
      <c r="H204" t="s">
        <v>631</v>
      </c>
      <c r="I204" t="s">
        <v>1178</v>
      </c>
      <c r="J204" t="s">
        <v>1152</v>
      </c>
      <c r="K204" t="s">
        <v>634</v>
      </c>
      <c r="L204" t="s">
        <v>635</v>
      </c>
      <c r="M204" t="s">
        <v>1179</v>
      </c>
      <c r="N204" t="s">
        <v>634</v>
      </c>
      <c r="O204" t="s">
        <v>654</v>
      </c>
      <c r="P204" t="s">
        <v>22</v>
      </c>
      <c r="Q204" t="s">
        <v>655</v>
      </c>
      <c r="R204" t="s">
        <v>635</v>
      </c>
      <c r="S204" t="s">
        <v>1180</v>
      </c>
      <c r="T204" t="s">
        <v>1179</v>
      </c>
    </row>
    <row r="205" spans="1:20" x14ac:dyDescent="0.25">
      <c r="A205" t="s">
        <v>23</v>
      </c>
      <c r="B205" t="s">
        <v>24</v>
      </c>
      <c r="C205">
        <v>50</v>
      </c>
      <c r="D205">
        <v>1</v>
      </c>
      <c r="E205" t="s">
        <v>1177</v>
      </c>
      <c r="F205">
        <v>100</v>
      </c>
      <c r="G205">
        <v>0</v>
      </c>
      <c r="H205" t="s">
        <v>631</v>
      </c>
      <c r="I205" t="s">
        <v>1178</v>
      </c>
      <c r="J205" t="s">
        <v>1152</v>
      </c>
      <c r="K205" t="s">
        <v>634</v>
      </c>
      <c r="L205" t="s">
        <v>635</v>
      </c>
      <c r="M205" t="s">
        <v>1179</v>
      </c>
      <c r="N205" t="s">
        <v>634</v>
      </c>
      <c r="O205" t="s">
        <v>654</v>
      </c>
      <c r="P205" t="s">
        <v>22</v>
      </c>
      <c r="Q205" t="s">
        <v>655</v>
      </c>
      <c r="R205" t="s">
        <v>635</v>
      </c>
      <c r="S205" t="s">
        <v>1180</v>
      </c>
      <c r="T205" t="s">
        <v>1179</v>
      </c>
    </row>
    <row r="206" spans="1:20" x14ac:dyDescent="0.25">
      <c r="A206" t="s">
        <v>25</v>
      </c>
      <c r="B206" t="s">
        <v>26</v>
      </c>
      <c r="C206">
        <v>50</v>
      </c>
      <c r="D206">
        <v>1</v>
      </c>
      <c r="E206" t="s">
        <v>1177</v>
      </c>
      <c r="F206">
        <v>100</v>
      </c>
      <c r="G206">
        <v>0</v>
      </c>
      <c r="H206" t="s">
        <v>631</v>
      </c>
      <c r="I206" t="s">
        <v>1178</v>
      </c>
      <c r="J206" t="s">
        <v>1152</v>
      </c>
      <c r="K206" t="s">
        <v>634</v>
      </c>
      <c r="L206" t="s">
        <v>635</v>
      </c>
      <c r="M206" t="s">
        <v>1179</v>
      </c>
      <c r="N206" t="s">
        <v>634</v>
      </c>
      <c r="O206" t="s">
        <v>654</v>
      </c>
      <c r="P206" t="s">
        <v>22</v>
      </c>
      <c r="Q206" t="s">
        <v>655</v>
      </c>
      <c r="R206" t="s">
        <v>635</v>
      </c>
      <c r="S206" t="s">
        <v>1180</v>
      </c>
      <c r="T206" t="s">
        <v>1179</v>
      </c>
    </row>
    <row r="207" spans="1:20" x14ac:dyDescent="0.25">
      <c r="A207" t="s">
        <v>20</v>
      </c>
      <c r="B207" t="s">
        <v>21</v>
      </c>
      <c r="C207">
        <v>50</v>
      </c>
      <c r="D207">
        <v>1</v>
      </c>
      <c r="E207" t="s">
        <v>1181</v>
      </c>
      <c r="F207">
        <v>100</v>
      </c>
      <c r="G207">
        <v>0</v>
      </c>
      <c r="H207" t="s">
        <v>631</v>
      </c>
      <c r="I207" t="s">
        <v>1182</v>
      </c>
      <c r="J207" t="s">
        <v>659</v>
      </c>
      <c r="K207" t="s">
        <v>634</v>
      </c>
      <c r="L207" t="s">
        <v>635</v>
      </c>
      <c r="M207" t="s">
        <v>1183</v>
      </c>
      <c r="N207" t="s">
        <v>634</v>
      </c>
      <c r="O207" t="s">
        <v>637</v>
      </c>
      <c r="P207" t="s">
        <v>22</v>
      </c>
      <c r="Q207" t="s">
        <v>638</v>
      </c>
      <c r="R207" t="s">
        <v>635</v>
      </c>
      <c r="S207" t="s">
        <v>1184</v>
      </c>
      <c r="T207" t="s">
        <v>1183</v>
      </c>
    </row>
    <row r="208" spans="1:20" x14ac:dyDescent="0.25">
      <c r="A208" t="s">
        <v>23</v>
      </c>
      <c r="B208" t="s">
        <v>24</v>
      </c>
      <c r="C208">
        <v>50</v>
      </c>
      <c r="D208">
        <v>1</v>
      </c>
      <c r="E208" t="s">
        <v>1181</v>
      </c>
      <c r="F208">
        <v>100</v>
      </c>
      <c r="G208">
        <v>0</v>
      </c>
      <c r="H208" t="s">
        <v>631</v>
      </c>
      <c r="I208" t="s">
        <v>1182</v>
      </c>
      <c r="J208" t="s">
        <v>659</v>
      </c>
      <c r="K208" t="s">
        <v>634</v>
      </c>
      <c r="L208" t="s">
        <v>635</v>
      </c>
      <c r="M208" t="s">
        <v>1183</v>
      </c>
      <c r="N208" t="s">
        <v>634</v>
      </c>
      <c r="O208" t="s">
        <v>637</v>
      </c>
      <c r="P208" t="s">
        <v>22</v>
      </c>
      <c r="Q208" t="s">
        <v>638</v>
      </c>
      <c r="R208" t="s">
        <v>635</v>
      </c>
      <c r="S208" t="s">
        <v>1184</v>
      </c>
      <c r="T208" t="s">
        <v>1183</v>
      </c>
    </row>
    <row r="209" spans="1:20" x14ac:dyDescent="0.25">
      <c r="A209" t="s">
        <v>25</v>
      </c>
      <c r="B209" t="s">
        <v>26</v>
      </c>
      <c r="C209">
        <v>50</v>
      </c>
      <c r="D209">
        <v>1</v>
      </c>
      <c r="E209" t="s">
        <v>1181</v>
      </c>
      <c r="F209">
        <v>100</v>
      </c>
      <c r="G209">
        <v>0</v>
      </c>
      <c r="H209" t="s">
        <v>631</v>
      </c>
      <c r="I209" t="s">
        <v>1182</v>
      </c>
      <c r="J209" t="s">
        <v>659</v>
      </c>
      <c r="K209" t="s">
        <v>634</v>
      </c>
      <c r="L209" t="s">
        <v>635</v>
      </c>
      <c r="M209" t="s">
        <v>1183</v>
      </c>
      <c r="N209" t="s">
        <v>634</v>
      </c>
      <c r="O209" t="s">
        <v>637</v>
      </c>
      <c r="P209" t="s">
        <v>22</v>
      </c>
      <c r="Q209" t="s">
        <v>638</v>
      </c>
      <c r="R209" t="s">
        <v>635</v>
      </c>
      <c r="S209" t="s">
        <v>1184</v>
      </c>
      <c r="T209" t="s">
        <v>1183</v>
      </c>
    </row>
    <row r="210" spans="1:20" x14ac:dyDescent="0.25">
      <c r="A210" t="s">
        <v>20</v>
      </c>
      <c r="B210" t="s">
        <v>21</v>
      </c>
      <c r="C210">
        <v>50</v>
      </c>
      <c r="D210">
        <v>1</v>
      </c>
      <c r="E210" t="s">
        <v>1185</v>
      </c>
      <c r="F210">
        <v>100</v>
      </c>
      <c r="G210">
        <v>0</v>
      </c>
      <c r="H210" t="s">
        <v>631</v>
      </c>
      <c r="I210" t="s">
        <v>1186</v>
      </c>
      <c r="J210" t="s">
        <v>829</v>
      </c>
      <c r="K210" t="s">
        <v>634</v>
      </c>
      <c r="L210" t="s">
        <v>635</v>
      </c>
      <c r="M210" t="s">
        <v>1187</v>
      </c>
      <c r="N210" t="s">
        <v>634</v>
      </c>
      <c r="O210" t="s">
        <v>637</v>
      </c>
      <c r="P210" t="s">
        <v>22</v>
      </c>
      <c r="Q210" t="s">
        <v>638</v>
      </c>
      <c r="R210" t="s">
        <v>635</v>
      </c>
      <c r="S210" t="s">
        <v>1188</v>
      </c>
      <c r="T210" t="s">
        <v>1187</v>
      </c>
    </row>
    <row r="211" spans="1:20" x14ac:dyDescent="0.25">
      <c r="A211" t="s">
        <v>23</v>
      </c>
      <c r="B211" t="s">
        <v>24</v>
      </c>
      <c r="C211">
        <v>50</v>
      </c>
      <c r="D211">
        <v>1</v>
      </c>
      <c r="E211" t="s">
        <v>1185</v>
      </c>
      <c r="F211">
        <v>100</v>
      </c>
      <c r="G211">
        <v>0</v>
      </c>
      <c r="H211" t="s">
        <v>631</v>
      </c>
      <c r="I211" t="s">
        <v>1186</v>
      </c>
      <c r="J211" t="s">
        <v>829</v>
      </c>
      <c r="K211" t="s">
        <v>634</v>
      </c>
      <c r="L211" t="s">
        <v>635</v>
      </c>
      <c r="M211" t="s">
        <v>1187</v>
      </c>
      <c r="N211" t="s">
        <v>634</v>
      </c>
      <c r="O211" t="s">
        <v>637</v>
      </c>
      <c r="P211" t="s">
        <v>22</v>
      </c>
      <c r="Q211" t="s">
        <v>638</v>
      </c>
      <c r="R211" t="s">
        <v>635</v>
      </c>
      <c r="S211" t="s">
        <v>1188</v>
      </c>
      <c r="T211" t="s">
        <v>1187</v>
      </c>
    </row>
    <row r="212" spans="1:20" x14ac:dyDescent="0.25">
      <c r="A212" t="s">
        <v>25</v>
      </c>
      <c r="B212" t="s">
        <v>26</v>
      </c>
      <c r="C212">
        <v>50</v>
      </c>
      <c r="D212">
        <v>1</v>
      </c>
      <c r="E212" t="s">
        <v>1185</v>
      </c>
      <c r="F212">
        <v>100</v>
      </c>
      <c r="G212">
        <v>0</v>
      </c>
      <c r="H212" t="s">
        <v>631</v>
      </c>
      <c r="I212" t="s">
        <v>1186</v>
      </c>
      <c r="J212" t="s">
        <v>829</v>
      </c>
      <c r="K212" t="s">
        <v>634</v>
      </c>
      <c r="L212" t="s">
        <v>635</v>
      </c>
      <c r="M212" t="s">
        <v>1187</v>
      </c>
      <c r="N212" t="s">
        <v>634</v>
      </c>
      <c r="O212" t="s">
        <v>637</v>
      </c>
      <c r="P212" t="s">
        <v>22</v>
      </c>
      <c r="Q212" t="s">
        <v>638</v>
      </c>
      <c r="R212" t="s">
        <v>635</v>
      </c>
      <c r="S212" t="s">
        <v>1188</v>
      </c>
      <c r="T212" t="s">
        <v>1187</v>
      </c>
    </row>
    <row r="213" spans="1:20" x14ac:dyDescent="0.25">
      <c r="A213" t="s">
        <v>20</v>
      </c>
      <c r="B213" t="s">
        <v>21</v>
      </c>
      <c r="C213">
        <v>60</v>
      </c>
      <c r="D213">
        <v>2</v>
      </c>
      <c r="E213" t="s">
        <v>1189</v>
      </c>
      <c r="F213">
        <v>190</v>
      </c>
      <c r="G213">
        <v>0</v>
      </c>
      <c r="H213" t="s">
        <v>631</v>
      </c>
      <c r="I213" t="s">
        <v>1190</v>
      </c>
      <c r="J213" t="s">
        <v>749</v>
      </c>
      <c r="K213" t="s">
        <v>634</v>
      </c>
      <c r="L213" t="s">
        <v>635</v>
      </c>
      <c r="M213" t="s">
        <v>1191</v>
      </c>
      <c r="N213" t="s">
        <v>634</v>
      </c>
      <c r="O213" t="s">
        <v>654</v>
      </c>
      <c r="P213" t="s">
        <v>22</v>
      </c>
      <c r="Q213" t="s">
        <v>655</v>
      </c>
      <c r="R213" t="s">
        <v>635</v>
      </c>
      <c r="S213" t="s">
        <v>1192</v>
      </c>
      <c r="T213" t="s">
        <v>1191</v>
      </c>
    </row>
    <row r="214" spans="1:20" x14ac:dyDescent="0.25">
      <c r="A214" t="s">
        <v>23</v>
      </c>
      <c r="B214" t="s">
        <v>24</v>
      </c>
      <c r="C214">
        <v>60</v>
      </c>
      <c r="D214">
        <v>2</v>
      </c>
      <c r="E214" t="s">
        <v>1189</v>
      </c>
      <c r="F214">
        <v>190</v>
      </c>
      <c r="G214">
        <v>0</v>
      </c>
      <c r="H214" t="s">
        <v>631</v>
      </c>
      <c r="I214" t="s">
        <v>1190</v>
      </c>
      <c r="J214" t="s">
        <v>749</v>
      </c>
      <c r="K214" t="s">
        <v>634</v>
      </c>
      <c r="L214" t="s">
        <v>635</v>
      </c>
      <c r="M214" t="s">
        <v>1191</v>
      </c>
      <c r="N214" t="s">
        <v>634</v>
      </c>
      <c r="O214" t="s">
        <v>654</v>
      </c>
      <c r="P214" t="s">
        <v>22</v>
      </c>
      <c r="Q214" t="s">
        <v>655</v>
      </c>
      <c r="R214" t="s">
        <v>635</v>
      </c>
      <c r="S214" t="s">
        <v>1192</v>
      </c>
      <c r="T214" t="s">
        <v>1191</v>
      </c>
    </row>
    <row r="215" spans="1:20" x14ac:dyDescent="0.25">
      <c r="A215" t="s">
        <v>25</v>
      </c>
      <c r="B215" t="s">
        <v>26</v>
      </c>
      <c r="C215">
        <v>60</v>
      </c>
      <c r="D215">
        <v>2</v>
      </c>
      <c r="E215" t="s">
        <v>1189</v>
      </c>
      <c r="F215">
        <v>190</v>
      </c>
      <c r="G215">
        <v>0</v>
      </c>
      <c r="H215" t="s">
        <v>631</v>
      </c>
      <c r="I215" t="s">
        <v>1190</v>
      </c>
      <c r="J215" t="s">
        <v>749</v>
      </c>
      <c r="K215" t="s">
        <v>634</v>
      </c>
      <c r="L215" t="s">
        <v>635</v>
      </c>
      <c r="M215" t="s">
        <v>1191</v>
      </c>
      <c r="N215" t="s">
        <v>634</v>
      </c>
      <c r="O215" t="s">
        <v>654</v>
      </c>
      <c r="P215" t="s">
        <v>22</v>
      </c>
      <c r="Q215" t="s">
        <v>655</v>
      </c>
      <c r="R215" t="s">
        <v>635</v>
      </c>
      <c r="S215" t="s">
        <v>1192</v>
      </c>
      <c r="T215" t="s">
        <v>1191</v>
      </c>
    </row>
    <row r="216" spans="1:20" x14ac:dyDescent="0.25">
      <c r="A216" t="s">
        <v>20</v>
      </c>
      <c r="B216" t="s">
        <v>21</v>
      </c>
      <c r="C216">
        <v>50</v>
      </c>
      <c r="D216">
        <v>1</v>
      </c>
      <c r="E216" t="s">
        <v>1193</v>
      </c>
      <c r="F216">
        <v>100</v>
      </c>
      <c r="G216">
        <v>0</v>
      </c>
      <c r="H216" t="s">
        <v>631</v>
      </c>
      <c r="I216" t="s">
        <v>1194</v>
      </c>
      <c r="J216" t="s">
        <v>1195</v>
      </c>
      <c r="K216" t="s">
        <v>634</v>
      </c>
      <c r="L216" t="s">
        <v>635</v>
      </c>
      <c r="M216" t="s">
        <v>1196</v>
      </c>
      <c r="N216" t="s">
        <v>634</v>
      </c>
      <c r="O216" t="s">
        <v>637</v>
      </c>
      <c r="P216" t="s">
        <v>22</v>
      </c>
      <c r="Q216" t="s">
        <v>638</v>
      </c>
      <c r="R216" t="s">
        <v>635</v>
      </c>
      <c r="S216" t="s">
        <v>1197</v>
      </c>
      <c r="T216" t="s">
        <v>1196</v>
      </c>
    </row>
    <row r="217" spans="1:20" x14ac:dyDescent="0.25">
      <c r="A217" t="s">
        <v>23</v>
      </c>
      <c r="B217" t="s">
        <v>24</v>
      </c>
      <c r="C217">
        <v>50</v>
      </c>
      <c r="D217">
        <v>1</v>
      </c>
      <c r="E217" t="s">
        <v>1193</v>
      </c>
      <c r="F217">
        <v>100</v>
      </c>
      <c r="G217">
        <v>0</v>
      </c>
      <c r="H217" t="s">
        <v>631</v>
      </c>
      <c r="I217" t="s">
        <v>1194</v>
      </c>
      <c r="J217" t="s">
        <v>1195</v>
      </c>
      <c r="K217" t="s">
        <v>634</v>
      </c>
      <c r="L217" t="s">
        <v>635</v>
      </c>
      <c r="M217" t="s">
        <v>1196</v>
      </c>
      <c r="N217" t="s">
        <v>634</v>
      </c>
      <c r="O217" t="s">
        <v>637</v>
      </c>
      <c r="P217" t="s">
        <v>22</v>
      </c>
      <c r="Q217" t="s">
        <v>638</v>
      </c>
      <c r="R217" t="s">
        <v>635</v>
      </c>
      <c r="S217" t="s">
        <v>1197</v>
      </c>
      <c r="T217" t="s">
        <v>1196</v>
      </c>
    </row>
    <row r="218" spans="1:20" x14ac:dyDescent="0.25">
      <c r="A218" t="s">
        <v>25</v>
      </c>
      <c r="B218" t="s">
        <v>26</v>
      </c>
      <c r="C218">
        <v>50</v>
      </c>
      <c r="D218">
        <v>1</v>
      </c>
      <c r="E218" t="s">
        <v>1193</v>
      </c>
      <c r="F218">
        <v>100</v>
      </c>
      <c r="G218">
        <v>0</v>
      </c>
      <c r="H218" t="s">
        <v>631</v>
      </c>
      <c r="I218" t="s">
        <v>1194</v>
      </c>
      <c r="J218" t="s">
        <v>1195</v>
      </c>
      <c r="K218" t="s">
        <v>634</v>
      </c>
      <c r="L218" t="s">
        <v>635</v>
      </c>
      <c r="M218" t="s">
        <v>1196</v>
      </c>
      <c r="N218" t="s">
        <v>634</v>
      </c>
      <c r="O218" t="s">
        <v>637</v>
      </c>
      <c r="P218" t="s">
        <v>22</v>
      </c>
      <c r="Q218" t="s">
        <v>638</v>
      </c>
      <c r="R218" t="s">
        <v>635</v>
      </c>
      <c r="S218" t="s">
        <v>1197</v>
      </c>
      <c r="T218" t="s">
        <v>1196</v>
      </c>
    </row>
    <row r="219" spans="1:20" x14ac:dyDescent="0.25">
      <c r="A219" t="s">
        <v>20</v>
      </c>
      <c r="B219" t="s">
        <v>21</v>
      </c>
      <c r="C219">
        <v>50</v>
      </c>
      <c r="D219">
        <v>1</v>
      </c>
      <c r="E219" t="s">
        <v>1198</v>
      </c>
      <c r="F219">
        <v>100</v>
      </c>
      <c r="G219">
        <v>0</v>
      </c>
      <c r="H219" t="s">
        <v>631</v>
      </c>
      <c r="I219" t="s">
        <v>1199</v>
      </c>
      <c r="J219" t="s">
        <v>903</v>
      </c>
      <c r="K219" t="s">
        <v>634</v>
      </c>
      <c r="L219" t="s">
        <v>635</v>
      </c>
      <c r="M219" t="s">
        <v>1200</v>
      </c>
      <c r="N219" t="s">
        <v>634</v>
      </c>
      <c r="O219" t="s">
        <v>637</v>
      </c>
      <c r="P219" t="s">
        <v>22</v>
      </c>
      <c r="Q219" t="s">
        <v>638</v>
      </c>
      <c r="R219" t="s">
        <v>635</v>
      </c>
      <c r="S219" t="s">
        <v>1201</v>
      </c>
      <c r="T219" t="s">
        <v>1196</v>
      </c>
    </row>
    <row r="220" spans="1:20" x14ac:dyDescent="0.25">
      <c r="A220" t="s">
        <v>23</v>
      </c>
      <c r="B220" t="s">
        <v>24</v>
      </c>
      <c r="C220">
        <v>50</v>
      </c>
      <c r="D220">
        <v>1</v>
      </c>
      <c r="E220" t="s">
        <v>1198</v>
      </c>
      <c r="F220">
        <v>100</v>
      </c>
      <c r="G220">
        <v>0</v>
      </c>
      <c r="H220" t="s">
        <v>631</v>
      </c>
      <c r="I220" t="s">
        <v>1199</v>
      </c>
      <c r="J220" t="s">
        <v>903</v>
      </c>
      <c r="K220" t="s">
        <v>634</v>
      </c>
      <c r="L220" t="s">
        <v>635</v>
      </c>
      <c r="M220" t="s">
        <v>1200</v>
      </c>
      <c r="N220" t="s">
        <v>634</v>
      </c>
      <c r="O220" t="s">
        <v>637</v>
      </c>
      <c r="P220" t="s">
        <v>22</v>
      </c>
      <c r="Q220" t="s">
        <v>638</v>
      </c>
      <c r="R220" t="s">
        <v>635</v>
      </c>
      <c r="S220" t="s">
        <v>1201</v>
      </c>
      <c r="T220" t="s">
        <v>1196</v>
      </c>
    </row>
    <row r="221" spans="1:20" x14ac:dyDescent="0.25">
      <c r="A221" t="s">
        <v>25</v>
      </c>
      <c r="B221" t="s">
        <v>26</v>
      </c>
      <c r="C221">
        <v>50</v>
      </c>
      <c r="D221">
        <v>1</v>
      </c>
      <c r="E221" t="s">
        <v>1198</v>
      </c>
      <c r="F221">
        <v>100</v>
      </c>
      <c r="G221">
        <v>0</v>
      </c>
      <c r="H221" t="s">
        <v>631</v>
      </c>
      <c r="I221" t="s">
        <v>1199</v>
      </c>
      <c r="J221" t="s">
        <v>903</v>
      </c>
      <c r="K221" t="s">
        <v>634</v>
      </c>
      <c r="L221" t="s">
        <v>635</v>
      </c>
      <c r="M221" t="s">
        <v>1200</v>
      </c>
      <c r="N221" t="s">
        <v>634</v>
      </c>
      <c r="O221" t="s">
        <v>637</v>
      </c>
      <c r="P221" t="s">
        <v>22</v>
      </c>
      <c r="Q221" t="s">
        <v>638</v>
      </c>
      <c r="R221" t="s">
        <v>635</v>
      </c>
      <c r="S221" t="s">
        <v>1201</v>
      </c>
      <c r="T221" t="s">
        <v>1196</v>
      </c>
    </row>
    <row r="222" spans="1:20" x14ac:dyDescent="0.25">
      <c r="A222" t="s">
        <v>20</v>
      </c>
      <c r="B222" t="s">
        <v>21</v>
      </c>
      <c r="C222">
        <v>50</v>
      </c>
      <c r="D222">
        <v>1</v>
      </c>
      <c r="E222" t="s">
        <v>1202</v>
      </c>
      <c r="F222">
        <v>100</v>
      </c>
      <c r="G222">
        <v>0</v>
      </c>
      <c r="H222" t="s">
        <v>631</v>
      </c>
      <c r="I222" t="s">
        <v>1203</v>
      </c>
      <c r="J222" t="s">
        <v>1081</v>
      </c>
      <c r="K222" t="s">
        <v>634</v>
      </c>
      <c r="L222" t="s">
        <v>635</v>
      </c>
      <c r="M222" t="s">
        <v>1204</v>
      </c>
      <c r="N222" t="s">
        <v>634</v>
      </c>
      <c r="O222" t="s">
        <v>637</v>
      </c>
      <c r="P222" t="s">
        <v>22</v>
      </c>
      <c r="Q222" t="s">
        <v>638</v>
      </c>
      <c r="R222" t="s">
        <v>635</v>
      </c>
      <c r="S222" t="s">
        <v>1205</v>
      </c>
      <c r="T222" t="s">
        <v>1204</v>
      </c>
    </row>
    <row r="223" spans="1:20" x14ac:dyDescent="0.25">
      <c r="A223" t="s">
        <v>23</v>
      </c>
      <c r="B223" t="s">
        <v>24</v>
      </c>
      <c r="C223">
        <v>50</v>
      </c>
      <c r="D223">
        <v>1</v>
      </c>
      <c r="E223" t="s">
        <v>1202</v>
      </c>
      <c r="F223">
        <v>100</v>
      </c>
      <c r="G223">
        <v>0</v>
      </c>
      <c r="H223" t="s">
        <v>631</v>
      </c>
      <c r="I223" t="s">
        <v>1203</v>
      </c>
      <c r="J223" t="s">
        <v>1081</v>
      </c>
      <c r="K223" t="s">
        <v>634</v>
      </c>
      <c r="L223" t="s">
        <v>635</v>
      </c>
      <c r="M223" t="s">
        <v>1204</v>
      </c>
      <c r="N223" t="s">
        <v>634</v>
      </c>
      <c r="O223" t="s">
        <v>637</v>
      </c>
      <c r="P223" t="s">
        <v>22</v>
      </c>
      <c r="Q223" t="s">
        <v>638</v>
      </c>
      <c r="R223" t="s">
        <v>635</v>
      </c>
      <c r="S223" t="s">
        <v>1205</v>
      </c>
      <c r="T223" t="s">
        <v>1204</v>
      </c>
    </row>
    <row r="224" spans="1:20" x14ac:dyDescent="0.25">
      <c r="A224" t="s">
        <v>25</v>
      </c>
      <c r="B224" t="s">
        <v>26</v>
      </c>
      <c r="C224">
        <v>50</v>
      </c>
      <c r="D224">
        <v>1</v>
      </c>
      <c r="E224" t="s">
        <v>1202</v>
      </c>
      <c r="F224">
        <v>100</v>
      </c>
      <c r="G224">
        <v>0</v>
      </c>
      <c r="H224" t="s">
        <v>631</v>
      </c>
      <c r="I224" t="s">
        <v>1203</v>
      </c>
      <c r="J224" t="s">
        <v>1081</v>
      </c>
      <c r="K224" t="s">
        <v>634</v>
      </c>
      <c r="L224" t="s">
        <v>635</v>
      </c>
      <c r="M224" t="s">
        <v>1204</v>
      </c>
      <c r="N224" t="s">
        <v>634</v>
      </c>
      <c r="O224" t="s">
        <v>637</v>
      </c>
      <c r="P224" t="s">
        <v>22</v>
      </c>
      <c r="Q224" t="s">
        <v>638</v>
      </c>
      <c r="R224" t="s">
        <v>635</v>
      </c>
      <c r="S224" t="s">
        <v>1205</v>
      </c>
      <c r="T224" t="s">
        <v>1204</v>
      </c>
    </row>
    <row r="225" spans="1:20" x14ac:dyDescent="0.25">
      <c r="A225" t="s">
        <v>20</v>
      </c>
      <c r="B225" t="s">
        <v>21</v>
      </c>
      <c r="C225">
        <v>50</v>
      </c>
      <c r="D225">
        <v>1</v>
      </c>
      <c r="E225" t="s">
        <v>1206</v>
      </c>
      <c r="F225">
        <v>100</v>
      </c>
      <c r="G225">
        <v>0</v>
      </c>
      <c r="H225" t="s">
        <v>631</v>
      </c>
      <c r="I225" t="s">
        <v>1207</v>
      </c>
      <c r="J225" t="s">
        <v>1004</v>
      </c>
      <c r="K225" t="s">
        <v>634</v>
      </c>
      <c r="L225" t="s">
        <v>635</v>
      </c>
      <c r="M225" t="s">
        <v>1208</v>
      </c>
      <c r="N225" t="s">
        <v>634</v>
      </c>
      <c r="O225" t="s">
        <v>637</v>
      </c>
      <c r="P225" t="s">
        <v>22</v>
      </c>
      <c r="Q225" t="s">
        <v>638</v>
      </c>
      <c r="R225" t="s">
        <v>635</v>
      </c>
      <c r="S225" t="s">
        <v>1209</v>
      </c>
      <c r="T225" t="s">
        <v>1208</v>
      </c>
    </row>
    <row r="226" spans="1:20" x14ac:dyDescent="0.25">
      <c r="A226" t="s">
        <v>23</v>
      </c>
      <c r="B226" t="s">
        <v>24</v>
      </c>
      <c r="C226">
        <v>50</v>
      </c>
      <c r="D226">
        <v>1</v>
      </c>
      <c r="E226" t="s">
        <v>1206</v>
      </c>
      <c r="F226">
        <v>100</v>
      </c>
      <c r="G226">
        <v>0</v>
      </c>
      <c r="H226" t="s">
        <v>631</v>
      </c>
      <c r="I226" t="s">
        <v>1207</v>
      </c>
      <c r="J226" t="s">
        <v>1004</v>
      </c>
      <c r="K226" t="s">
        <v>634</v>
      </c>
      <c r="L226" t="s">
        <v>635</v>
      </c>
      <c r="M226" t="s">
        <v>1208</v>
      </c>
      <c r="N226" t="s">
        <v>634</v>
      </c>
      <c r="O226" t="s">
        <v>637</v>
      </c>
      <c r="P226" t="s">
        <v>22</v>
      </c>
      <c r="Q226" t="s">
        <v>638</v>
      </c>
      <c r="R226" t="s">
        <v>635</v>
      </c>
      <c r="S226" t="s">
        <v>1209</v>
      </c>
      <c r="T226" t="s">
        <v>1208</v>
      </c>
    </row>
    <row r="227" spans="1:20" x14ac:dyDescent="0.25">
      <c r="A227" t="s">
        <v>25</v>
      </c>
      <c r="B227" t="s">
        <v>26</v>
      </c>
      <c r="C227">
        <v>50</v>
      </c>
      <c r="D227">
        <v>1</v>
      </c>
      <c r="E227" t="s">
        <v>1206</v>
      </c>
      <c r="F227">
        <v>100</v>
      </c>
      <c r="G227">
        <v>0</v>
      </c>
      <c r="H227" t="s">
        <v>631</v>
      </c>
      <c r="I227" t="s">
        <v>1207</v>
      </c>
      <c r="J227" t="s">
        <v>1004</v>
      </c>
      <c r="K227" t="s">
        <v>634</v>
      </c>
      <c r="L227" t="s">
        <v>635</v>
      </c>
      <c r="M227" t="s">
        <v>1208</v>
      </c>
      <c r="N227" t="s">
        <v>634</v>
      </c>
      <c r="O227" t="s">
        <v>637</v>
      </c>
      <c r="P227" t="s">
        <v>22</v>
      </c>
      <c r="Q227" t="s">
        <v>638</v>
      </c>
      <c r="R227" t="s">
        <v>635</v>
      </c>
      <c r="S227" t="s">
        <v>1209</v>
      </c>
      <c r="T227" t="s">
        <v>1208</v>
      </c>
    </row>
    <row r="228" spans="1:20" x14ac:dyDescent="0.25">
      <c r="A228" t="s">
        <v>23</v>
      </c>
      <c r="B228" t="s">
        <v>24</v>
      </c>
      <c r="C228">
        <v>50</v>
      </c>
      <c r="D228">
        <v>1</v>
      </c>
      <c r="E228" t="s">
        <v>1210</v>
      </c>
      <c r="F228">
        <v>150</v>
      </c>
      <c r="G228">
        <v>0</v>
      </c>
      <c r="H228" t="s">
        <v>1114</v>
      </c>
      <c r="I228" t="s">
        <v>1211</v>
      </c>
      <c r="J228" t="s">
        <v>1212</v>
      </c>
      <c r="K228" t="s">
        <v>1070</v>
      </c>
      <c r="L228" t="s">
        <v>1213</v>
      </c>
      <c r="M228" t="s">
        <v>1214</v>
      </c>
      <c r="N228" t="s">
        <v>1120</v>
      </c>
      <c r="O228" t="s">
        <v>1121</v>
      </c>
      <c r="P228" t="s">
        <v>1122</v>
      </c>
      <c r="Q228" t="s">
        <v>1123</v>
      </c>
      <c r="R228" t="s">
        <v>635</v>
      </c>
      <c r="S228" t="s">
        <v>1215</v>
      </c>
      <c r="T228" t="s">
        <v>1216</v>
      </c>
    </row>
    <row r="229" spans="1:20" x14ac:dyDescent="0.25">
      <c r="A229" t="s">
        <v>25</v>
      </c>
      <c r="B229" t="s">
        <v>26</v>
      </c>
      <c r="C229">
        <v>50</v>
      </c>
      <c r="D229">
        <v>2</v>
      </c>
      <c r="E229" t="s">
        <v>1210</v>
      </c>
      <c r="F229">
        <v>150</v>
      </c>
      <c r="G229">
        <v>0</v>
      </c>
      <c r="H229" t="s">
        <v>1114</v>
      </c>
      <c r="I229" t="s">
        <v>1211</v>
      </c>
      <c r="J229" t="s">
        <v>1212</v>
      </c>
      <c r="K229" t="s">
        <v>1070</v>
      </c>
      <c r="L229" t="s">
        <v>1213</v>
      </c>
      <c r="M229" t="s">
        <v>1214</v>
      </c>
      <c r="N229" t="s">
        <v>1120</v>
      </c>
      <c r="O229" t="s">
        <v>1121</v>
      </c>
      <c r="P229" t="s">
        <v>1122</v>
      </c>
      <c r="Q229" t="s">
        <v>1123</v>
      </c>
      <c r="R229" t="s">
        <v>635</v>
      </c>
      <c r="S229" t="s">
        <v>1215</v>
      </c>
      <c r="T229" t="s">
        <v>1216</v>
      </c>
    </row>
    <row r="230" spans="1:20" x14ac:dyDescent="0.25">
      <c r="A230" t="s">
        <v>258</v>
      </c>
      <c r="B230" t="s">
        <v>1055</v>
      </c>
      <c r="C230">
        <v>103.55</v>
      </c>
      <c r="D230">
        <v>1</v>
      </c>
      <c r="E230" t="s">
        <v>1217</v>
      </c>
      <c r="F230">
        <v>148.55000000000001</v>
      </c>
      <c r="G230">
        <v>45</v>
      </c>
      <c r="H230" t="s">
        <v>641</v>
      </c>
      <c r="I230" t="s">
        <v>1218</v>
      </c>
      <c r="J230" t="s">
        <v>1219</v>
      </c>
      <c r="K230" t="s">
        <v>785</v>
      </c>
      <c r="L230" t="s">
        <v>1220</v>
      </c>
      <c r="M230" t="s">
        <v>1216</v>
      </c>
      <c r="N230" t="s">
        <v>634</v>
      </c>
      <c r="O230" t="s">
        <v>689</v>
      </c>
      <c r="P230" t="s">
        <v>40</v>
      </c>
      <c r="Q230" t="s">
        <v>690</v>
      </c>
      <c r="R230" t="s">
        <v>635</v>
      </c>
      <c r="S230" t="s">
        <v>1221</v>
      </c>
      <c r="T230" t="s">
        <v>1222</v>
      </c>
    </row>
    <row r="231" spans="1:20" x14ac:dyDescent="0.25">
      <c r="A231" t="s">
        <v>20</v>
      </c>
      <c r="B231" t="s">
        <v>21</v>
      </c>
      <c r="C231">
        <v>50</v>
      </c>
      <c r="D231">
        <v>1</v>
      </c>
      <c r="E231" t="s">
        <v>1223</v>
      </c>
      <c r="F231">
        <v>100</v>
      </c>
      <c r="G231">
        <v>0</v>
      </c>
      <c r="H231" t="s">
        <v>631</v>
      </c>
      <c r="I231" t="s">
        <v>1224</v>
      </c>
      <c r="J231" t="s">
        <v>699</v>
      </c>
      <c r="K231" t="s">
        <v>634</v>
      </c>
      <c r="L231" t="s">
        <v>635</v>
      </c>
      <c r="M231" t="s">
        <v>1225</v>
      </c>
      <c r="N231" t="s">
        <v>634</v>
      </c>
      <c r="O231" t="s">
        <v>637</v>
      </c>
      <c r="P231" t="s">
        <v>22</v>
      </c>
      <c r="Q231" t="s">
        <v>638</v>
      </c>
      <c r="R231" t="s">
        <v>635</v>
      </c>
      <c r="S231" t="s">
        <v>1226</v>
      </c>
      <c r="T231" t="s">
        <v>1225</v>
      </c>
    </row>
    <row r="232" spans="1:20" x14ac:dyDescent="0.25">
      <c r="A232" t="s">
        <v>23</v>
      </c>
      <c r="B232" t="s">
        <v>24</v>
      </c>
      <c r="C232">
        <v>50</v>
      </c>
      <c r="D232">
        <v>1</v>
      </c>
      <c r="E232" t="s">
        <v>1223</v>
      </c>
      <c r="F232">
        <v>100</v>
      </c>
      <c r="G232">
        <v>0</v>
      </c>
      <c r="H232" t="s">
        <v>631</v>
      </c>
      <c r="I232" t="s">
        <v>1224</v>
      </c>
      <c r="J232" t="s">
        <v>699</v>
      </c>
      <c r="K232" t="s">
        <v>634</v>
      </c>
      <c r="L232" t="s">
        <v>635</v>
      </c>
      <c r="M232" t="s">
        <v>1225</v>
      </c>
      <c r="N232" t="s">
        <v>634</v>
      </c>
      <c r="O232" t="s">
        <v>637</v>
      </c>
      <c r="P232" t="s">
        <v>22</v>
      </c>
      <c r="Q232" t="s">
        <v>638</v>
      </c>
      <c r="R232" t="s">
        <v>635</v>
      </c>
      <c r="S232" t="s">
        <v>1226</v>
      </c>
      <c r="T232" t="s">
        <v>1225</v>
      </c>
    </row>
    <row r="233" spans="1:20" x14ac:dyDescent="0.25">
      <c r="A233" t="s">
        <v>25</v>
      </c>
      <c r="B233" t="s">
        <v>26</v>
      </c>
      <c r="C233">
        <v>50</v>
      </c>
      <c r="D233">
        <v>1</v>
      </c>
      <c r="E233" t="s">
        <v>1223</v>
      </c>
      <c r="F233">
        <v>100</v>
      </c>
      <c r="G233">
        <v>0</v>
      </c>
      <c r="H233" t="s">
        <v>631</v>
      </c>
      <c r="I233" t="s">
        <v>1224</v>
      </c>
      <c r="J233" t="s">
        <v>699</v>
      </c>
      <c r="K233" t="s">
        <v>634</v>
      </c>
      <c r="L233" t="s">
        <v>635</v>
      </c>
      <c r="M233" t="s">
        <v>1225</v>
      </c>
      <c r="N233" t="s">
        <v>634</v>
      </c>
      <c r="O233" t="s">
        <v>637</v>
      </c>
      <c r="P233" t="s">
        <v>22</v>
      </c>
      <c r="Q233" t="s">
        <v>638</v>
      </c>
      <c r="R233" t="s">
        <v>635</v>
      </c>
      <c r="S233" t="s">
        <v>1226</v>
      </c>
      <c r="T233" t="s">
        <v>1225</v>
      </c>
    </row>
    <row r="234" spans="1:20" x14ac:dyDescent="0.25">
      <c r="A234" t="s">
        <v>164</v>
      </c>
      <c r="B234" t="s">
        <v>165</v>
      </c>
      <c r="C234">
        <v>50</v>
      </c>
      <c r="D234">
        <v>6</v>
      </c>
      <c r="E234" t="s">
        <v>1227</v>
      </c>
      <c r="F234">
        <v>200</v>
      </c>
      <c r="G234">
        <v>0</v>
      </c>
      <c r="H234" t="s">
        <v>631</v>
      </c>
      <c r="I234" t="s">
        <v>1228</v>
      </c>
      <c r="J234" t="s">
        <v>633</v>
      </c>
      <c r="K234" t="s">
        <v>634</v>
      </c>
      <c r="L234" t="s">
        <v>635</v>
      </c>
      <c r="M234" t="s">
        <v>1229</v>
      </c>
      <c r="N234" t="s">
        <v>634</v>
      </c>
      <c r="O234" t="s">
        <v>637</v>
      </c>
      <c r="P234" t="s">
        <v>22</v>
      </c>
      <c r="Q234" t="s">
        <v>638</v>
      </c>
      <c r="R234" t="s">
        <v>635</v>
      </c>
      <c r="S234" t="s">
        <v>1230</v>
      </c>
      <c r="T234" t="s">
        <v>1229</v>
      </c>
    </row>
    <row r="235" spans="1:20" x14ac:dyDescent="0.25">
      <c r="A235" t="s">
        <v>258</v>
      </c>
      <c r="B235" t="s">
        <v>264</v>
      </c>
      <c r="C235">
        <v>139</v>
      </c>
      <c r="D235">
        <v>1</v>
      </c>
      <c r="E235" t="s">
        <v>1231</v>
      </c>
      <c r="F235">
        <v>215</v>
      </c>
      <c r="G235">
        <v>0</v>
      </c>
      <c r="H235" t="s">
        <v>641</v>
      </c>
      <c r="I235" t="s">
        <v>1232</v>
      </c>
      <c r="J235" t="s">
        <v>1233</v>
      </c>
      <c r="K235" t="s">
        <v>1234</v>
      </c>
      <c r="L235" t="s">
        <v>1235</v>
      </c>
      <c r="M235" t="s">
        <v>1229</v>
      </c>
      <c r="N235" t="s">
        <v>1120</v>
      </c>
      <c r="O235" t="s">
        <v>1121</v>
      </c>
      <c r="P235" t="s">
        <v>1236</v>
      </c>
      <c r="Q235" t="s">
        <v>638</v>
      </c>
      <c r="R235" t="s">
        <v>635</v>
      </c>
      <c r="S235" t="s">
        <v>1237</v>
      </c>
      <c r="T235" t="s">
        <v>1229</v>
      </c>
    </row>
    <row r="236" spans="1:20" x14ac:dyDescent="0.25">
      <c r="A236" t="s">
        <v>257</v>
      </c>
      <c r="B236" t="s">
        <v>263</v>
      </c>
      <c r="C236">
        <v>139</v>
      </c>
      <c r="D236">
        <v>1</v>
      </c>
      <c r="E236" t="s">
        <v>1231</v>
      </c>
      <c r="F236">
        <v>215</v>
      </c>
      <c r="G236">
        <v>0</v>
      </c>
      <c r="H236" t="s">
        <v>641</v>
      </c>
      <c r="I236" t="s">
        <v>1232</v>
      </c>
      <c r="J236" t="s">
        <v>1233</v>
      </c>
      <c r="K236" t="s">
        <v>1234</v>
      </c>
      <c r="L236" t="s">
        <v>1235</v>
      </c>
      <c r="M236" t="s">
        <v>1229</v>
      </c>
      <c r="N236" t="s">
        <v>1120</v>
      </c>
      <c r="O236" t="s">
        <v>1121</v>
      </c>
      <c r="P236" t="s">
        <v>1236</v>
      </c>
      <c r="Q236" t="s">
        <v>638</v>
      </c>
      <c r="R236" t="s">
        <v>635</v>
      </c>
      <c r="S236" t="s">
        <v>1237</v>
      </c>
      <c r="T236" t="s">
        <v>1229</v>
      </c>
    </row>
    <row r="237" spans="1:20" x14ac:dyDescent="0.25">
      <c r="A237" t="s">
        <v>20</v>
      </c>
      <c r="B237" t="s">
        <v>21</v>
      </c>
      <c r="C237">
        <v>50</v>
      </c>
      <c r="D237">
        <v>1</v>
      </c>
      <c r="E237" t="s">
        <v>1238</v>
      </c>
      <c r="F237">
        <v>100</v>
      </c>
      <c r="G237">
        <v>0</v>
      </c>
      <c r="H237" t="s">
        <v>631</v>
      </c>
      <c r="I237" t="s">
        <v>1239</v>
      </c>
      <c r="J237" t="s">
        <v>749</v>
      </c>
      <c r="K237" t="s">
        <v>634</v>
      </c>
      <c r="L237" t="s">
        <v>635</v>
      </c>
      <c r="M237" t="s">
        <v>1240</v>
      </c>
      <c r="N237" t="s">
        <v>634</v>
      </c>
      <c r="O237" t="s">
        <v>637</v>
      </c>
      <c r="P237" t="s">
        <v>22</v>
      </c>
      <c r="Q237" t="s">
        <v>638</v>
      </c>
      <c r="R237" t="s">
        <v>635</v>
      </c>
      <c r="S237" t="s">
        <v>1241</v>
      </c>
      <c r="T237" t="s">
        <v>1240</v>
      </c>
    </row>
    <row r="238" spans="1:20" x14ac:dyDescent="0.25">
      <c r="A238" t="s">
        <v>23</v>
      </c>
      <c r="B238" t="s">
        <v>24</v>
      </c>
      <c r="C238">
        <v>50</v>
      </c>
      <c r="D238">
        <v>1</v>
      </c>
      <c r="E238" t="s">
        <v>1238</v>
      </c>
      <c r="F238">
        <v>100</v>
      </c>
      <c r="G238">
        <v>0</v>
      </c>
      <c r="H238" t="s">
        <v>631</v>
      </c>
      <c r="I238" t="s">
        <v>1239</v>
      </c>
      <c r="J238" t="s">
        <v>749</v>
      </c>
      <c r="K238" t="s">
        <v>634</v>
      </c>
      <c r="L238" t="s">
        <v>635</v>
      </c>
      <c r="M238" t="s">
        <v>1240</v>
      </c>
      <c r="N238" t="s">
        <v>634</v>
      </c>
      <c r="O238" t="s">
        <v>637</v>
      </c>
      <c r="P238" t="s">
        <v>22</v>
      </c>
      <c r="Q238" t="s">
        <v>638</v>
      </c>
      <c r="R238" t="s">
        <v>635</v>
      </c>
      <c r="S238" t="s">
        <v>1241</v>
      </c>
      <c r="T238" t="s">
        <v>1240</v>
      </c>
    </row>
    <row r="239" spans="1:20" x14ac:dyDescent="0.25">
      <c r="A239" t="s">
        <v>25</v>
      </c>
      <c r="B239" t="s">
        <v>26</v>
      </c>
      <c r="C239">
        <v>50</v>
      </c>
      <c r="D239">
        <v>1</v>
      </c>
      <c r="E239" t="s">
        <v>1238</v>
      </c>
      <c r="F239">
        <v>100</v>
      </c>
      <c r="G239">
        <v>0</v>
      </c>
      <c r="H239" t="s">
        <v>631</v>
      </c>
      <c r="I239" t="s">
        <v>1239</v>
      </c>
      <c r="J239" t="s">
        <v>749</v>
      </c>
      <c r="K239" t="s">
        <v>634</v>
      </c>
      <c r="L239" t="s">
        <v>635</v>
      </c>
      <c r="M239" t="s">
        <v>1240</v>
      </c>
      <c r="N239" t="s">
        <v>634</v>
      </c>
      <c r="O239" t="s">
        <v>637</v>
      </c>
      <c r="P239" t="s">
        <v>22</v>
      </c>
      <c r="Q239" t="s">
        <v>638</v>
      </c>
      <c r="R239" t="s">
        <v>635</v>
      </c>
      <c r="S239" t="s">
        <v>1241</v>
      </c>
      <c r="T239" t="s">
        <v>1240</v>
      </c>
    </row>
    <row r="240" spans="1:20" x14ac:dyDescent="0.25">
      <c r="A240" t="s">
        <v>20</v>
      </c>
      <c r="B240" t="s">
        <v>21</v>
      </c>
      <c r="C240">
        <v>50</v>
      </c>
      <c r="D240">
        <v>1</v>
      </c>
      <c r="E240" t="s">
        <v>1242</v>
      </c>
      <c r="F240">
        <v>100</v>
      </c>
      <c r="G240">
        <v>0</v>
      </c>
      <c r="H240" t="s">
        <v>631</v>
      </c>
      <c r="I240" t="s">
        <v>1243</v>
      </c>
      <c r="J240" t="s">
        <v>1244</v>
      </c>
      <c r="K240" t="s">
        <v>634</v>
      </c>
      <c r="L240" t="s">
        <v>635</v>
      </c>
      <c r="M240" t="s">
        <v>1245</v>
      </c>
      <c r="N240" t="s">
        <v>634</v>
      </c>
      <c r="O240" t="s">
        <v>637</v>
      </c>
      <c r="P240" t="s">
        <v>22</v>
      </c>
      <c r="Q240" t="s">
        <v>638</v>
      </c>
      <c r="R240" t="s">
        <v>635</v>
      </c>
      <c r="S240" t="s">
        <v>1246</v>
      </c>
      <c r="T240" t="s">
        <v>1245</v>
      </c>
    </row>
    <row r="241" spans="1:20" x14ac:dyDescent="0.25">
      <c r="A241" t="s">
        <v>23</v>
      </c>
      <c r="B241" t="s">
        <v>24</v>
      </c>
      <c r="C241">
        <v>50</v>
      </c>
      <c r="D241">
        <v>1</v>
      </c>
      <c r="E241" t="s">
        <v>1242</v>
      </c>
      <c r="F241">
        <v>100</v>
      </c>
      <c r="G241">
        <v>0</v>
      </c>
      <c r="H241" t="s">
        <v>631</v>
      </c>
      <c r="I241" t="s">
        <v>1243</v>
      </c>
      <c r="J241" t="s">
        <v>1244</v>
      </c>
      <c r="K241" t="s">
        <v>634</v>
      </c>
      <c r="L241" t="s">
        <v>635</v>
      </c>
      <c r="M241" t="s">
        <v>1245</v>
      </c>
      <c r="N241" t="s">
        <v>634</v>
      </c>
      <c r="O241" t="s">
        <v>637</v>
      </c>
      <c r="P241" t="s">
        <v>22</v>
      </c>
      <c r="Q241" t="s">
        <v>638</v>
      </c>
      <c r="R241" t="s">
        <v>635</v>
      </c>
      <c r="S241" t="s">
        <v>1246</v>
      </c>
      <c r="T241" t="s">
        <v>1245</v>
      </c>
    </row>
    <row r="242" spans="1:20" x14ac:dyDescent="0.25">
      <c r="A242" t="s">
        <v>25</v>
      </c>
      <c r="B242" t="s">
        <v>26</v>
      </c>
      <c r="C242">
        <v>50</v>
      </c>
      <c r="D242">
        <v>1</v>
      </c>
      <c r="E242" t="s">
        <v>1242</v>
      </c>
      <c r="F242">
        <v>100</v>
      </c>
      <c r="G242">
        <v>0</v>
      </c>
      <c r="H242" t="s">
        <v>631</v>
      </c>
      <c r="I242" t="s">
        <v>1243</v>
      </c>
      <c r="J242" t="s">
        <v>1244</v>
      </c>
      <c r="K242" t="s">
        <v>634</v>
      </c>
      <c r="L242" t="s">
        <v>635</v>
      </c>
      <c r="M242" t="s">
        <v>1245</v>
      </c>
      <c r="N242" t="s">
        <v>634</v>
      </c>
      <c r="O242" t="s">
        <v>637</v>
      </c>
      <c r="P242" t="s">
        <v>22</v>
      </c>
      <c r="Q242" t="s">
        <v>638</v>
      </c>
      <c r="R242" t="s">
        <v>635</v>
      </c>
      <c r="S242" t="s">
        <v>1246</v>
      </c>
      <c r="T242" t="s">
        <v>1245</v>
      </c>
    </row>
    <row r="243" spans="1:20" x14ac:dyDescent="0.25">
      <c r="A243" t="s">
        <v>39</v>
      </c>
      <c r="B243" t="s">
        <v>230</v>
      </c>
      <c r="C243">
        <v>76</v>
      </c>
      <c r="D243">
        <v>2</v>
      </c>
      <c r="E243" t="s">
        <v>1247</v>
      </c>
      <c r="F243">
        <v>152</v>
      </c>
      <c r="G243">
        <v>0</v>
      </c>
      <c r="H243" t="s">
        <v>1248</v>
      </c>
      <c r="I243" t="s">
        <v>1249</v>
      </c>
      <c r="J243" t="s">
        <v>1250</v>
      </c>
      <c r="K243" t="s">
        <v>1251</v>
      </c>
      <c r="L243" t="s">
        <v>1252</v>
      </c>
      <c r="M243" t="s">
        <v>1253</v>
      </c>
      <c r="N243" t="s">
        <v>634</v>
      </c>
      <c r="O243" t="s">
        <v>689</v>
      </c>
      <c r="P243" t="s">
        <v>40</v>
      </c>
      <c r="Q243" t="s">
        <v>690</v>
      </c>
      <c r="R243" t="s">
        <v>635</v>
      </c>
      <c r="S243" t="s">
        <v>1254</v>
      </c>
      <c r="T243" t="s">
        <v>1253</v>
      </c>
    </row>
    <row r="244" spans="1:20" x14ac:dyDescent="0.25">
      <c r="A244" t="s">
        <v>164</v>
      </c>
      <c r="B244" t="s">
        <v>165</v>
      </c>
      <c r="C244">
        <v>33.333333333333336</v>
      </c>
      <c r="D244">
        <v>6</v>
      </c>
      <c r="E244" t="s">
        <v>1255</v>
      </c>
      <c r="F244">
        <v>200</v>
      </c>
      <c r="G244">
        <v>0</v>
      </c>
      <c r="H244" t="s">
        <v>631</v>
      </c>
      <c r="I244" t="s">
        <v>1256</v>
      </c>
      <c r="J244" t="s">
        <v>873</v>
      </c>
      <c r="K244" t="s">
        <v>634</v>
      </c>
      <c r="L244" t="s">
        <v>635</v>
      </c>
      <c r="M244" t="s">
        <v>1253</v>
      </c>
      <c r="N244" t="s">
        <v>634</v>
      </c>
      <c r="O244" t="s">
        <v>637</v>
      </c>
      <c r="P244" t="s">
        <v>22</v>
      </c>
      <c r="Q244" t="s">
        <v>638</v>
      </c>
      <c r="R244" t="s">
        <v>635</v>
      </c>
      <c r="S244" t="s">
        <v>1257</v>
      </c>
      <c r="T244" t="s">
        <v>1253</v>
      </c>
    </row>
    <row r="245" spans="1:20" x14ac:dyDescent="0.25">
      <c r="A245" t="s">
        <v>20</v>
      </c>
      <c r="B245" t="s">
        <v>21</v>
      </c>
      <c r="C245">
        <v>50</v>
      </c>
      <c r="D245">
        <v>1</v>
      </c>
      <c r="E245" t="s">
        <v>1258</v>
      </c>
      <c r="F245">
        <v>100</v>
      </c>
      <c r="G245">
        <v>0</v>
      </c>
      <c r="H245" t="s">
        <v>631</v>
      </c>
      <c r="I245" t="s">
        <v>1259</v>
      </c>
      <c r="J245" t="s">
        <v>755</v>
      </c>
      <c r="K245" t="s">
        <v>634</v>
      </c>
      <c r="L245" t="s">
        <v>635</v>
      </c>
      <c r="M245" t="s">
        <v>1260</v>
      </c>
      <c r="N245" t="s">
        <v>634</v>
      </c>
      <c r="O245" t="s">
        <v>637</v>
      </c>
      <c r="P245" t="s">
        <v>22</v>
      </c>
      <c r="Q245" t="s">
        <v>638</v>
      </c>
      <c r="R245" t="s">
        <v>635</v>
      </c>
      <c r="S245" t="s">
        <v>1261</v>
      </c>
      <c r="T245" t="s">
        <v>1260</v>
      </c>
    </row>
    <row r="246" spans="1:20" x14ac:dyDescent="0.25">
      <c r="A246" t="s">
        <v>23</v>
      </c>
      <c r="B246" t="s">
        <v>24</v>
      </c>
      <c r="C246">
        <v>50</v>
      </c>
      <c r="D246">
        <v>1</v>
      </c>
      <c r="E246" t="s">
        <v>1258</v>
      </c>
      <c r="F246">
        <v>100</v>
      </c>
      <c r="G246">
        <v>0</v>
      </c>
      <c r="H246" t="s">
        <v>631</v>
      </c>
      <c r="I246" t="s">
        <v>1259</v>
      </c>
      <c r="J246" t="s">
        <v>755</v>
      </c>
      <c r="K246" t="s">
        <v>634</v>
      </c>
      <c r="L246" t="s">
        <v>635</v>
      </c>
      <c r="M246" t="s">
        <v>1260</v>
      </c>
      <c r="N246" t="s">
        <v>634</v>
      </c>
      <c r="O246" t="s">
        <v>637</v>
      </c>
      <c r="P246" t="s">
        <v>22</v>
      </c>
      <c r="Q246" t="s">
        <v>638</v>
      </c>
      <c r="R246" t="s">
        <v>635</v>
      </c>
      <c r="S246" t="s">
        <v>1261</v>
      </c>
      <c r="T246" t="s">
        <v>1260</v>
      </c>
    </row>
    <row r="247" spans="1:20" x14ac:dyDescent="0.25">
      <c r="A247" t="s">
        <v>25</v>
      </c>
      <c r="B247" t="s">
        <v>26</v>
      </c>
      <c r="C247">
        <v>50</v>
      </c>
      <c r="D247">
        <v>1</v>
      </c>
      <c r="E247" t="s">
        <v>1258</v>
      </c>
      <c r="F247">
        <v>100</v>
      </c>
      <c r="G247">
        <v>0</v>
      </c>
      <c r="H247" t="s">
        <v>631</v>
      </c>
      <c r="I247" t="s">
        <v>1259</v>
      </c>
      <c r="J247" t="s">
        <v>755</v>
      </c>
      <c r="K247" t="s">
        <v>634</v>
      </c>
      <c r="L247" t="s">
        <v>635</v>
      </c>
      <c r="M247" t="s">
        <v>1260</v>
      </c>
      <c r="N247" t="s">
        <v>634</v>
      </c>
      <c r="O247" t="s">
        <v>637</v>
      </c>
      <c r="P247" t="s">
        <v>22</v>
      </c>
      <c r="Q247" t="s">
        <v>638</v>
      </c>
      <c r="R247" t="s">
        <v>635</v>
      </c>
      <c r="S247" t="s">
        <v>1261</v>
      </c>
      <c r="T247" t="s">
        <v>1260</v>
      </c>
    </row>
    <row r="248" spans="1:20" x14ac:dyDescent="0.25">
      <c r="A248" t="s">
        <v>20</v>
      </c>
      <c r="B248" t="s">
        <v>21</v>
      </c>
      <c r="C248">
        <v>50</v>
      </c>
      <c r="D248">
        <v>1</v>
      </c>
      <c r="E248" t="s">
        <v>1262</v>
      </c>
      <c r="F248">
        <v>100</v>
      </c>
      <c r="G248">
        <v>0</v>
      </c>
      <c r="H248" t="s">
        <v>631</v>
      </c>
      <c r="I248" t="s">
        <v>1263</v>
      </c>
      <c r="J248" t="s">
        <v>1081</v>
      </c>
      <c r="K248" t="s">
        <v>634</v>
      </c>
      <c r="L248" t="s">
        <v>635</v>
      </c>
      <c r="M248" t="s">
        <v>1260</v>
      </c>
      <c r="N248" t="s">
        <v>634</v>
      </c>
      <c r="O248" t="s">
        <v>637</v>
      </c>
      <c r="P248" t="s">
        <v>22</v>
      </c>
      <c r="Q248" t="s">
        <v>638</v>
      </c>
      <c r="R248" t="s">
        <v>635</v>
      </c>
      <c r="S248" t="s">
        <v>1264</v>
      </c>
      <c r="T248" t="s">
        <v>1260</v>
      </c>
    </row>
    <row r="249" spans="1:20" x14ac:dyDescent="0.25">
      <c r="A249" t="s">
        <v>23</v>
      </c>
      <c r="B249" t="s">
        <v>24</v>
      </c>
      <c r="C249">
        <v>50</v>
      </c>
      <c r="D249">
        <v>1</v>
      </c>
      <c r="E249" t="s">
        <v>1262</v>
      </c>
      <c r="F249">
        <v>100</v>
      </c>
      <c r="G249">
        <v>0</v>
      </c>
      <c r="H249" t="s">
        <v>631</v>
      </c>
      <c r="I249" t="s">
        <v>1263</v>
      </c>
      <c r="J249" t="s">
        <v>1081</v>
      </c>
      <c r="K249" t="s">
        <v>634</v>
      </c>
      <c r="L249" t="s">
        <v>635</v>
      </c>
      <c r="M249" t="s">
        <v>1260</v>
      </c>
      <c r="N249" t="s">
        <v>634</v>
      </c>
      <c r="O249" t="s">
        <v>637</v>
      </c>
      <c r="P249" t="s">
        <v>22</v>
      </c>
      <c r="Q249" t="s">
        <v>638</v>
      </c>
      <c r="R249" t="s">
        <v>635</v>
      </c>
      <c r="S249" t="s">
        <v>1264</v>
      </c>
      <c r="T249" t="s">
        <v>1260</v>
      </c>
    </row>
    <row r="250" spans="1:20" x14ac:dyDescent="0.25">
      <c r="A250" t="s">
        <v>25</v>
      </c>
      <c r="B250" t="s">
        <v>26</v>
      </c>
      <c r="C250">
        <v>50</v>
      </c>
      <c r="D250">
        <v>1</v>
      </c>
      <c r="E250" t="s">
        <v>1262</v>
      </c>
      <c r="F250">
        <v>100</v>
      </c>
      <c r="G250">
        <v>0</v>
      </c>
      <c r="H250" t="s">
        <v>631</v>
      </c>
      <c r="I250" t="s">
        <v>1263</v>
      </c>
      <c r="J250" t="s">
        <v>1081</v>
      </c>
      <c r="K250" t="s">
        <v>634</v>
      </c>
      <c r="L250" t="s">
        <v>635</v>
      </c>
      <c r="M250" t="s">
        <v>1260</v>
      </c>
      <c r="N250" t="s">
        <v>634</v>
      </c>
      <c r="O250" t="s">
        <v>637</v>
      </c>
      <c r="P250" t="s">
        <v>22</v>
      </c>
      <c r="Q250" t="s">
        <v>638</v>
      </c>
      <c r="R250" t="s">
        <v>635</v>
      </c>
      <c r="S250" t="s">
        <v>1264</v>
      </c>
      <c r="T250" t="s">
        <v>1260</v>
      </c>
    </row>
    <row r="251" spans="1:20" x14ac:dyDescent="0.25">
      <c r="A251" t="s">
        <v>20</v>
      </c>
      <c r="B251" t="s">
        <v>21</v>
      </c>
      <c r="C251">
        <v>50</v>
      </c>
      <c r="D251">
        <v>1</v>
      </c>
      <c r="E251" t="s">
        <v>1265</v>
      </c>
      <c r="F251">
        <v>100</v>
      </c>
      <c r="G251">
        <v>0</v>
      </c>
      <c r="H251" t="s">
        <v>631</v>
      </c>
      <c r="I251" t="s">
        <v>1266</v>
      </c>
      <c r="J251" t="s">
        <v>705</v>
      </c>
      <c r="K251" t="s">
        <v>634</v>
      </c>
      <c r="L251" t="s">
        <v>635</v>
      </c>
      <c r="M251" t="s">
        <v>1267</v>
      </c>
      <c r="N251" t="s">
        <v>634</v>
      </c>
      <c r="O251" t="s">
        <v>654</v>
      </c>
      <c r="P251" t="s">
        <v>22</v>
      </c>
      <c r="Q251" t="s">
        <v>655</v>
      </c>
      <c r="R251" t="s">
        <v>635</v>
      </c>
      <c r="S251" t="s">
        <v>1268</v>
      </c>
      <c r="T251" t="s">
        <v>1267</v>
      </c>
    </row>
    <row r="252" spans="1:20" x14ac:dyDescent="0.25">
      <c r="A252" t="s">
        <v>23</v>
      </c>
      <c r="B252" t="s">
        <v>24</v>
      </c>
      <c r="C252">
        <v>50</v>
      </c>
      <c r="D252">
        <v>1</v>
      </c>
      <c r="E252" t="s">
        <v>1265</v>
      </c>
      <c r="F252">
        <v>100</v>
      </c>
      <c r="G252">
        <v>0</v>
      </c>
      <c r="H252" t="s">
        <v>631</v>
      </c>
      <c r="I252" t="s">
        <v>1266</v>
      </c>
      <c r="J252" t="s">
        <v>705</v>
      </c>
      <c r="K252" t="s">
        <v>634</v>
      </c>
      <c r="L252" t="s">
        <v>635</v>
      </c>
      <c r="M252" t="s">
        <v>1267</v>
      </c>
      <c r="N252" t="s">
        <v>634</v>
      </c>
      <c r="O252" t="s">
        <v>654</v>
      </c>
      <c r="P252" t="s">
        <v>22</v>
      </c>
      <c r="Q252" t="s">
        <v>655</v>
      </c>
      <c r="R252" t="s">
        <v>635</v>
      </c>
      <c r="S252" t="s">
        <v>1268</v>
      </c>
      <c r="T252" t="s">
        <v>1267</v>
      </c>
    </row>
    <row r="253" spans="1:20" x14ac:dyDescent="0.25">
      <c r="A253" t="s">
        <v>25</v>
      </c>
      <c r="B253" t="s">
        <v>26</v>
      </c>
      <c r="C253">
        <v>50</v>
      </c>
      <c r="D253">
        <v>1</v>
      </c>
      <c r="E253" t="s">
        <v>1265</v>
      </c>
      <c r="F253">
        <v>100</v>
      </c>
      <c r="G253">
        <v>0</v>
      </c>
      <c r="H253" t="s">
        <v>631</v>
      </c>
      <c r="I253" t="s">
        <v>1266</v>
      </c>
      <c r="J253" t="s">
        <v>705</v>
      </c>
      <c r="K253" t="s">
        <v>634</v>
      </c>
      <c r="L253" t="s">
        <v>635</v>
      </c>
      <c r="M253" t="s">
        <v>1267</v>
      </c>
      <c r="N253" t="s">
        <v>634</v>
      </c>
      <c r="O253" t="s">
        <v>654</v>
      </c>
      <c r="P253" t="s">
        <v>22</v>
      </c>
      <c r="Q253" t="s">
        <v>655</v>
      </c>
      <c r="R253" t="s">
        <v>635</v>
      </c>
      <c r="S253" t="s">
        <v>1268</v>
      </c>
      <c r="T253" t="s">
        <v>1267</v>
      </c>
    </row>
    <row r="254" spans="1:20" x14ac:dyDescent="0.25">
      <c r="A254" t="s">
        <v>20</v>
      </c>
      <c r="B254" t="s">
        <v>21</v>
      </c>
      <c r="C254">
        <v>50</v>
      </c>
      <c r="D254">
        <v>1</v>
      </c>
      <c r="E254" t="s">
        <v>1269</v>
      </c>
      <c r="F254">
        <v>100</v>
      </c>
      <c r="G254">
        <v>0</v>
      </c>
      <c r="H254" t="s">
        <v>631</v>
      </c>
      <c r="I254" t="s">
        <v>1270</v>
      </c>
      <c r="J254" t="s">
        <v>1128</v>
      </c>
      <c r="K254" t="s">
        <v>634</v>
      </c>
      <c r="L254" t="s">
        <v>635</v>
      </c>
      <c r="M254" t="s">
        <v>1271</v>
      </c>
      <c r="N254" t="s">
        <v>634</v>
      </c>
      <c r="O254" t="s">
        <v>637</v>
      </c>
      <c r="P254" t="s">
        <v>22</v>
      </c>
      <c r="Q254" t="s">
        <v>638</v>
      </c>
      <c r="R254" t="s">
        <v>635</v>
      </c>
      <c r="S254" t="s">
        <v>1272</v>
      </c>
      <c r="T254" t="s">
        <v>1273</v>
      </c>
    </row>
    <row r="255" spans="1:20" x14ac:dyDescent="0.25">
      <c r="A255" t="s">
        <v>23</v>
      </c>
      <c r="B255" t="s">
        <v>24</v>
      </c>
      <c r="C255">
        <v>50</v>
      </c>
      <c r="D255">
        <v>1</v>
      </c>
      <c r="E255" t="s">
        <v>1269</v>
      </c>
      <c r="F255">
        <v>100</v>
      </c>
      <c r="G255">
        <v>0</v>
      </c>
      <c r="H255" t="s">
        <v>631</v>
      </c>
      <c r="I255" t="s">
        <v>1270</v>
      </c>
      <c r="J255" t="s">
        <v>1128</v>
      </c>
      <c r="K255" t="s">
        <v>634</v>
      </c>
      <c r="L255" t="s">
        <v>635</v>
      </c>
      <c r="M255" t="s">
        <v>1271</v>
      </c>
      <c r="N255" t="s">
        <v>634</v>
      </c>
      <c r="O255" t="s">
        <v>637</v>
      </c>
      <c r="P255" t="s">
        <v>22</v>
      </c>
      <c r="Q255" t="s">
        <v>638</v>
      </c>
      <c r="R255" t="s">
        <v>635</v>
      </c>
      <c r="S255" t="s">
        <v>1272</v>
      </c>
      <c r="T255" t="s">
        <v>1273</v>
      </c>
    </row>
    <row r="256" spans="1:20" x14ac:dyDescent="0.25">
      <c r="A256" t="s">
        <v>25</v>
      </c>
      <c r="B256" t="s">
        <v>26</v>
      </c>
      <c r="C256">
        <v>50</v>
      </c>
      <c r="D256">
        <v>1</v>
      </c>
      <c r="E256" t="s">
        <v>1269</v>
      </c>
      <c r="F256">
        <v>100</v>
      </c>
      <c r="G256">
        <v>0</v>
      </c>
      <c r="H256" t="s">
        <v>631</v>
      </c>
      <c r="I256" t="s">
        <v>1270</v>
      </c>
      <c r="J256" t="s">
        <v>1128</v>
      </c>
      <c r="K256" t="s">
        <v>634</v>
      </c>
      <c r="L256" t="s">
        <v>635</v>
      </c>
      <c r="M256" t="s">
        <v>1271</v>
      </c>
      <c r="N256" t="s">
        <v>634</v>
      </c>
      <c r="O256" t="s">
        <v>637</v>
      </c>
      <c r="P256" t="s">
        <v>22</v>
      </c>
      <c r="Q256" t="s">
        <v>638</v>
      </c>
      <c r="R256" t="s">
        <v>635</v>
      </c>
      <c r="S256" t="s">
        <v>1272</v>
      </c>
      <c r="T256" t="s">
        <v>1273</v>
      </c>
    </row>
    <row r="257" spans="1:20" x14ac:dyDescent="0.25">
      <c r="A257" t="s">
        <v>613</v>
      </c>
      <c r="B257" t="s">
        <v>614</v>
      </c>
      <c r="C257">
        <v>50</v>
      </c>
      <c r="D257">
        <v>6</v>
      </c>
      <c r="E257" t="s">
        <v>1274</v>
      </c>
      <c r="F257">
        <v>200</v>
      </c>
      <c r="G257">
        <v>0</v>
      </c>
      <c r="H257" t="s">
        <v>631</v>
      </c>
      <c r="I257" t="s">
        <v>1275</v>
      </c>
      <c r="J257" t="s">
        <v>1276</v>
      </c>
      <c r="K257" t="s">
        <v>634</v>
      </c>
      <c r="L257" t="s">
        <v>635</v>
      </c>
      <c r="M257" t="s">
        <v>1271</v>
      </c>
      <c r="N257" t="s">
        <v>634</v>
      </c>
      <c r="O257" t="s">
        <v>637</v>
      </c>
      <c r="P257" t="s">
        <v>22</v>
      </c>
      <c r="Q257" t="s">
        <v>638</v>
      </c>
      <c r="R257" t="s">
        <v>635</v>
      </c>
      <c r="S257" t="s">
        <v>1277</v>
      </c>
      <c r="T257" t="s">
        <v>1271</v>
      </c>
    </row>
    <row r="258" spans="1:20" x14ac:dyDescent="0.25">
      <c r="A258" t="s">
        <v>35</v>
      </c>
      <c r="B258" t="s">
        <v>36</v>
      </c>
      <c r="C258">
        <v>66.666666666666671</v>
      </c>
      <c r="D258">
        <v>3</v>
      </c>
      <c r="E258" t="s">
        <v>1278</v>
      </c>
      <c r="F258">
        <v>200</v>
      </c>
      <c r="G258">
        <v>0</v>
      </c>
      <c r="H258" t="s">
        <v>631</v>
      </c>
      <c r="I258" t="s">
        <v>1279</v>
      </c>
      <c r="J258" t="s">
        <v>1276</v>
      </c>
      <c r="K258" t="s">
        <v>634</v>
      </c>
      <c r="L258" t="s">
        <v>635</v>
      </c>
      <c r="M258" t="s">
        <v>1280</v>
      </c>
      <c r="N258" t="s">
        <v>634</v>
      </c>
      <c r="O258" t="s">
        <v>654</v>
      </c>
      <c r="P258" t="s">
        <v>22</v>
      </c>
      <c r="Q258" t="s">
        <v>655</v>
      </c>
      <c r="R258" t="s">
        <v>635</v>
      </c>
      <c r="S258" t="s">
        <v>1281</v>
      </c>
      <c r="T258" t="s">
        <v>1280</v>
      </c>
    </row>
    <row r="259" spans="1:20" x14ac:dyDescent="0.25">
      <c r="A259" t="s">
        <v>20</v>
      </c>
      <c r="B259" t="s">
        <v>21</v>
      </c>
      <c r="C259">
        <v>50</v>
      </c>
      <c r="D259">
        <v>1</v>
      </c>
      <c r="E259" t="s">
        <v>1278</v>
      </c>
      <c r="F259">
        <v>200</v>
      </c>
      <c r="G259">
        <v>0</v>
      </c>
      <c r="H259" t="s">
        <v>631</v>
      </c>
      <c r="I259" t="s">
        <v>1279</v>
      </c>
      <c r="J259" t="s">
        <v>1276</v>
      </c>
      <c r="K259" t="s">
        <v>634</v>
      </c>
      <c r="L259" t="s">
        <v>635</v>
      </c>
      <c r="M259" t="s">
        <v>1280</v>
      </c>
      <c r="N259" t="s">
        <v>634</v>
      </c>
      <c r="O259" t="s">
        <v>654</v>
      </c>
      <c r="P259" t="s">
        <v>22</v>
      </c>
      <c r="Q259" t="s">
        <v>655</v>
      </c>
      <c r="R259" t="s">
        <v>635</v>
      </c>
      <c r="S259" t="s">
        <v>1281</v>
      </c>
      <c r="T259" t="s">
        <v>1280</v>
      </c>
    </row>
    <row r="260" spans="1:20" x14ac:dyDescent="0.25">
      <c r="A260" t="s">
        <v>23</v>
      </c>
      <c r="B260" t="s">
        <v>24</v>
      </c>
      <c r="C260">
        <v>50</v>
      </c>
      <c r="D260">
        <v>1</v>
      </c>
      <c r="E260" t="s">
        <v>1278</v>
      </c>
      <c r="F260">
        <v>200</v>
      </c>
      <c r="G260">
        <v>0</v>
      </c>
      <c r="H260" t="s">
        <v>631</v>
      </c>
      <c r="I260" t="s">
        <v>1279</v>
      </c>
      <c r="J260" t="s">
        <v>1276</v>
      </c>
      <c r="K260" t="s">
        <v>634</v>
      </c>
      <c r="L260" t="s">
        <v>635</v>
      </c>
      <c r="M260" t="s">
        <v>1280</v>
      </c>
      <c r="N260" t="s">
        <v>634</v>
      </c>
      <c r="O260" t="s">
        <v>654</v>
      </c>
      <c r="P260" t="s">
        <v>22</v>
      </c>
      <c r="Q260" t="s">
        <v>655</v>
      </c>
      <c r="R260" t="s">
        <v>635</v>
      </c>
      <c r="S260" t="s">
        <v>1281</v>
      </c>
      <c r="T260" t="s">
        <v>1280</v>
      </c>
    </row>
    <row r="261" spans="1:20" x14ac:dyDescent="0.25">
      <c r="A261" t="s">
        <v>25</v>
      </c>
      <c r="B261" t="s">
        <v>26</v>
      </c>
      <c r="C261">
        <v>50</v>
      </c>
      <c r="D261">
        <v>1</v>
      </c>
      <c r="E261" t="s">
        <v>1278</v>
      </c>
      <c r="F261">
        <v>200</v>
      </c>
      <c r="G261">
        <v>0</v>
      </c>
      <c r="H261" t="s">
        <v>631</v>
      </c>
      <c r="I261" t="s">
        <v>1279</v>
      </c>
      <c r="J261" t="s">
        <v>1276</v>
      </c>
      <c r="K261" t="s">
        <v>634</v>
      </c>
      <c r="L261" t="s">
        <v>635</v>
      </c>
      <c r="M261" t="s">
        <v>1280</v>
      </c>
      <c r="N261" t="s">
        <v>634</v>
      </c>
      <c r="O261" t="s">
        <v>654</v>
      </c>
      <c r="P261" t="s">
        <v>22</v>
      </c>
      <c r="Q261" t="s">
        <v>655</v>
      </c>
      <c r="R261" t="s">
        <v>635</v>
      </c>
      <c r="S261" t="s">
        <v>1281</v>
      </c>
      <c r="T261" t="s">
        <v>1280</v>
      </c>
    </row>
    <row r="262" spans="1:20" x14ac:dyDescent="0.25">
      <c r="A262" t="s">
        <v>20</v>
      </c>
      <c r="B262" t="s">
        <v>21</v>
      </c>
      <c r="C262">
        <v>50</v>
      </c>
      <c r="D262">
        <v>1</v>
      </c>
      <c r="E262" t="s">
        <v>1282</v>
      </c>
      <c r="F262">
        <v>100</v>
      </c>
      <c r="G262">
        <v>0</v>
      </c>
      <c r="H262" t="s">
        <v>631</v>
      </c>
      <c r="I262" t="s">
        <v>1283</v>
      </c>
      <c r="J262" t="s">
        <v>1284</v>
      </c>
      <c r="K262" t="s">
        <v>634</v>
      </c>
      <c r="L262" t="s">
        <v>635</v>
      </c>
      <c r="M262" t="s">
        <v>1285</v>
      </c>
      <c r="N262" t="s">
        <v>634</v>
      </c>
      <c r="O262" t="s">
        <v>637</v>
      </c>
      <c r="P262" t="s">
        <v>22</v>
      </c>
      <c r="Q262" t="s">
        <v>638</v>
      </c>
      <c r="R262" t="s">
        <v>635</v>
      </c>
      <c r="S262" t="s">
        <v>1286</v>
      </c>
      <c r="T262" t="s">
        <v>1285</v>
      </c>
    </row>
    <row r="263" spans="1:20" x14ac:dyDescent="0.25">
      <c r="A263" t="s">
        <v>23</v>
      </c>
      <c r="B263" t="s">
        <v>24</v>
      </c>
      <c r="C263">
        <v>50</v>
      </c>
      <c r="D263">
        <v>1</v>
      </c>
      <c r="E263" t="s">
        <v>1282</v>
      </c>
      <c r="F263">
        <v>100</v>
      </c>
      <c r="G263">
        <v>0</v>
      </c>
      <c r="H263" t="s">
        <v>631</v>
      </c>
      <c r="I263" t="s">
        <v>1283</v>
      </c>
      <c r="J263" t="s">
        <v>1284</v>
      </c>
      <c r="K263" t="s">
        <v>634</v>
      </c>
      <c r="L263" t="s">
        <v>635</v>
      </c>
      <c r="M263" t="s">
        <v>1285</v>
      </c>
      <c r="N263" t="s">
        <v>634</v>
      </c>
      <c r="O263" t="s">
        <v>637</v>
      </c>
      <c r="P263" t="s">
        <v>22</v>
      </c>
      <c r="Q263" t="s">
        <v>638</v>
      </c>
      <c r="R263" t="s">
        <v>635</v>
      </c>
      <c r="S263" t="s">
        <v>1286</v>
      </c>
      <c r="T263" t="s">
        <v>1285</v>
      </c>
    </row>
    <row r="264" spans="1:20" x14ac:dyDescent="0.25">
      <c r="A264" t="s">
        <v>25</v>
      </c>
      <c r="B264" t="s">
        <v>26</v>
      </c>
      <c r="C264">
        <v>50</v>
      </c>
      <c r="D264">
        <v>1</v>
      </c>
      <c r="E264" t="s">
        <v>1282</v>
      </c>
      <c r="F264">
        <v>100</v>
      </c>
      <c r="G264">
        <v>0</v>
      </c>
      <c r="H264" t="s">
        <v>631</v>
      </c>
      <c r="I264" t="s">
        <v>1283</v>
      </c>
      <c r="J264" t="s">
        <v>1284</v>
      </c>
      <c r="K264" t="s">
        <v>634</v>
      </c>
      <c r="L264" t="s">
        <v>635</v>
      </c>
      <c r="M264" t="s">
        <v>1285</v>
      </c>
      <c r="N264" t="s">
        <v>634</v>
      </c>
      <c r="O264" t="s">
        <v>637</v>
      </c>
      <c r="P264" t="s">
        <v>22</v>
      </c>
      <c r="Q264" t="s">
        <v>638</v>
      </c>
      <c r="R264" t="s">
        <v>635</v>
      </c>
      <c r="S264" t="s">
        <v>1286</v>
      </c>
      <c r="T264" t="s">
        <v>1285</v>
      </c>
    </row>
    <row r="265" spans="1:20" x14ac:dyDescent="0.25">
      <c r="A265" t="s">
        <v>20</v>
      </c>
      <c r="B265" t="s">
        <v>21</v>
      </c>
      <c r="C265">
        <v>50</v>
      </c>
      <c r="D265">
        <v>1</v>
      </c>
      <c r="E265" t="s">
        <v>1287</v>
      </c>
      <c r="F265">
        <v>100</v>
      </c>
      <c r="G265">
        <v>0</v>
      </c>
      <c r="H265" t="s">
        <v>631</v>
      </c>
      <c r="I265" t="s">
        <v>1288</v>
      </c>
      <c r="J265" t="s">
        <v>778</v>
      </c>
      <c r="K265" t="s">
        <v>634</v>
      </c>
      <c r="L265" t="s">
        <v>635</v>
      </c>
      <c r="M265" t="s">
        <v>1289</v>
      </c>
      <c r="N265" t="s">
        <v>634</v>
      </c>
      <c r="O265" t="s">
        <v>654</v>
      </c>
      <c r="P265" t="s">
        <v>22</v>
      </c>
      <c r="Q265" t="s">
        <v>655</v>
      </c>
      <c r="R265" t="s">
        <v>635</v>
      </c>
      <c r="S265" t="s">
        <v>1290</v>
      </c>
      <c r="T265" t="s">
        <v>1289</v>
      </c>
    </row>
    <row r="266" spans="1:20" x14ac:dyDescent="0.25">
      <c r="A266" t="s">
        <v>23</v>
      </c>
      <c r="B266" t="s">
        <v>24</v>
      </c>
      <c r="C266">
        <v>50</v>
      </c>
      <c r="D266">
        <v>1</v>
      </c>
      <c r="E266" t="s">
        <v>1287</v>
      </c>
      <c r="F266">
        <v>100</v>
      </c>
      <c r="G266">
        <v>0</v>
      </c>
      <c r="H266" t="s">
        <v>631</v>
      </c>
      <c r="I266" t="s">
        <v>1288</v>
      </c>
      <c r="J266" t="s">
        <v>778</v>
      </c>
      <c r="K266" t="s">
        <v>634</v>
      </c>
      <c r="L266" t="s">
        <v>635</v>
      </c>
      <c r="M266" t="s">
        <v>1289</v>
      </c>
      <c r="N266" t="s">
        <v>634</v>
      </c>
      <c r="O266" t="s">
        <v>654</v>
      </c>
      <c r="P266" t="s">
        <v>22</v>
      </c>
      <c r="Q266" t="s">
        <v>655</v>
      </c>
      <c r="R266" t="s">
        <v>635</v>
      </c>
      <c r="S266" t="s">
        <v>1290</v>
      </c>
      <c r="T266" t="s">
        <v>1289</v>
      </c>
    </row>
    <row r="267" spans="1:20" x14ac:dyDescent="0.25">
      <c r="A267" t="s">
        <v>25</v>
      </c>
      <c r="B267" t="s">
        <v>26</v>
      </c>
      <c r="C267">
        <v>50</v>
      </c>
      <c r="D267">
        <v>1</v>
      </c>
      <c r="E267" t="s">
        <v>1287</v>
      </c>
      <c r="F267">
        <v>100</v>
      </c>
      <c r="G267">
        <v>0</v>
      </c>
      <c r="H267" t="s">
        <v>631</v>
      </c>
      <c r="I267" t="s">
        <v>1288</v>
      </c>
      <c r="J267" t="s">
        <v>778</v>
      </c>
      <c r="K267" t="s">
        <v>634</v>
      </c>
      <c r="L267" t="s">
        <v>635</v>
      </c>
      <c r="M267" t="s">
        <v>1289</v>
      </c>
      <c r="N267" t="s">
        <v>634</v>
      </c>
      <c r="O267" t="s">
        <v>654</v>
      </c>
      <c r="P267" t="s">
        <v>22</v>
      </c>
      <c r="Q267" t="s">
        <v>655</v>
      </c>
      <c r="R267" t="s">
        <v>635</v>
      </c>
      <c r="S267" t="s">
        <v>1290</v>
      </c>
      <c r="T267" t="s">
        <v>1289</v>
      </c>
    </row>
    <row r="268" spans="1:20" x14ac:dyDescent="0.25">
      <c r="A268" t="s">
        <v>20</v>
      </c>
      <c r="B268" t="s">
        <v>21</v>
      </c>
      <c r="C268">
        <v>50</v>
      </c>
      <c r="D268">
        <v>1</v>
      </c>
      <c r="E268" t="s">
        <v>1291</v>
      </c>
      <c r="F268">
        <v>100</v>
      </c>
      <c r="G268">
        <v>0</v>
      </c>
      <c r="H268" t="s">
        <v>631</v>
      </c>
      <c r="I268" t="s">
        <v>1292</v>
      </c>
      <c r="J268" t="s">
        <v>749</v>
      </c>
      <c r="K268" t="s">
        <v>634</v>
      </c>
      <c r="L268" t="s">
        <v>635</v>
      </c>
      <c r="M268" t="s">
        <v>1293</v>
      </c>
      <c r="N268" t="s">
        <v>634</v>
      </c>
      <c r="O268" t="s">
        <v>637</v>
      </c>
      <c r="P268" t="s">
        <v>22</v>
      </c>
      <c r="Q268" t="s">
        <v>638</v>
      </c>
      <c r="R268" t="s">
        <v>635</v>
      </c>
      <c r="S268" t="s">
        <v>1294</v>
      </c>
      <c r="T268" t="s">
        <v>1293</v>
      </c>
    </row>
    <row r="269" spans="1:20" x14ac:dyDescent="0.25">
      <c r="A269" t="s">
        <v>23</v>
      </c>
      <c r="B269" t="s">
        <v>24</v>
      </c>
      <c r="C269">
        <v>50</v>
      </c>
      <c r="D269">
        <v>1</v>
      </c>
      <c r="E269" t="s">
        <v>1291</v>
      </c>
      <c r="F269">
        <v>100</v>
      </c>
      <c r="G269">
        <v>0</v>
      </c>
      <c r="H269" t="s">
        <v>631</v>
      </c>
      <c r="I269" t="s">
        <v>1292</v>
      </c>
      <c r="J269" t="s">
        <v>749</v>
      </c>
      <c r="K269" t="s">
        <v>634</v>
      </c>
      <c r="L269" t="s">
        <v>635</v>
      </c>
      <c r="M269" t="s">
        <v>1293</v>
      </c>
      <c r="N269" t="s">
        <v>634</v>
      </c>
      <c r="O269" t="s">
        <v>637</v>
      </c>
      <c r="P269" t="s">
        <v>22</v>
      </c>
      <c r="Q269" t="s">
        <v>638</v>
      </c>
      <c r="R269" t="s">
        <v>635</v>
      </c>
      <c r="S269" t="s">
        <v>1294</v>
      </c>
      <c r="T269" t="s">
        <v>1293</v>
      </c>
    </row>
    <row r="270" spans="1:20" x14ac:dyDescent="0.25">
      <c r="A270" t="s">
        <v>25</v>
      </c>
      <c r="B270" t="s">
        <v>26</v>
      </c>
      <c r="C270">
        <v>50</v>
      </c>
      <c r="D270">
        <v>1</v>
      </c>
      <c r="E270" t="s">
        <v>1291</v>
      </c>
      <c r="F270">
        <v>100</v>
      </c>
      <c r="G270">
        <v>0</v>
      </c>
      <c r="H270" t="s">
        <v>631</v>
      </c>
      <c r="I270" t="s">
        <v>1292</v>
      </c>
      <c r="J270" t="s">
        <v>749</v>
      </c>
      <c r="K270" t="s">
        <v>634</v>
      </c>
      <c r="L270" t="s">
        <v>635</v>
      </c>
      <c r="M270" t="s">
        <v>1293</v>
      </c>
      <c r="N270" t="s">
        <v>634</v>
      </c>
      <c r="O270" t="s">
        <v>637</v>
      </c>
      <c r="P270" t="s">
        <v>22</v>
      </c>
      <c r="Q270" t="s">
        <v>638</v>
      </c>
      <c r="R270" t="s">
        <v>635</v>
      </c>
      <c r="S270" t="s">
        <v>1294</v>
      </c>
      <c r="T270" t="s">
        <v>1293</v>
      </c>
    </row>
    <row r="271" spans="1:20" x14ac:dyDescent="0.25">
      <c r="A271" t="s">
        <v>20</v>
      </c>
      <c r="B271" t="s">
        <v>21</v>
      </c>
      <c r="C271">
        <v>50</v>
      </c>
      <c r="D271">
        <v>1</v>
      </c>
      <c r="E271" t="s">
        <v>1295</v>
      </c>
      <c r="F271">
        <v>100</v>
      </c>
      <c r="G271">
        <v>0</v>
      </c>
      <c r="H271" t="s">
        <v>631</v>
      </c>
      <c r="I271" t="s">
        <v>1296</v>
      </c>
      <c r="J271" t="s">
        <v>873</v>
      </c>
      <c r="K271" t="s">
        <v>634</v>
      </c>
      <c r="L271" t="s">
        <v>635</v>
      </c>
      <c r="M271" t="s">
        <v>1297</v>
      </c>
      <c r="N271" t="s">
        <v>634</v>
      </c>
      <c r="O271" t="s">
        <v>637</v>
      </c>
      <c r="P271" t="s">
        <v>22</v>
      </c>
      <c r="Q271" t="s">
        <v>638</v>
      </c>
      <c r="R271" t="s">
        <v>635</v>
      </c>
      <c r="S271" t="s">
        <v>1298</v>
      </c>
      <c r="T271" t="s">
        <v>1297</v>
      </c>
    </row>
    <row r="272" spans="1:20" x14ac:dyDescent="0.25">
      <c r="A272" t="s">
        <v>23</v>
      </c>
      <c r="B272" t="s">
        <v>24</v>
      </c>
      <c r="C272">
        <v>50</v>
      </c>
      <c r="D272">
        <v>1</v>
      </c>
      <c r="E272" t="s">
        <v>1295</v>
      </c>
      <c r="F272">
        <v>100</v>
      </c>
      <c r="G272">
        <v>0</v>
      </c>
      <c r="H272" t="s">
        <v>631</v>
      </c>
      <c r="I272" t="s">
        <v>1296</v>
      </c>
      <c r="J272" t="s">
        <v>873</v>
      </c>
      <c r="K272" t="s">
        <v>634</v>
      </c>
      <c r="L272" t="s">
        <v>635</v>
      </c>
      <c r="M272" t="s">
        <v>1297</v>
      </c>
      <c r="N272" t="s">
        <v>634</v>
      </c>
      <c r="O272" t="s">
        <v>637</v>
      </c>
      <c r="P272" t="s">
        <v>22</v>
      </c>
      <c r="Q272" t="s">
        <v>638</v>
      </c>
      <c r="R272" t="s">
        <v>635</v>
      </c>
      <c r="S272" t="s">
        <v>1298</v>
      </c>
      <c r="T272" t="s">
        <v>1297</v>
      </c>
    </row>
    <row r="273" spans="1:20" x14ac:dyDescent="0.25">
      <c r="A273" t="s">
        <v>25</v>
      </c>
      <c r="B273" t="s">
        <v>26</v>
      </c>
      <c r="C273">
        <v>50</v>
      </c>
      <c r="D273">
        <v>1</v>
      </c>
      <c r="E273" t="s">
        <v>1295</v>
      </c>
      <c r="F273">
        <v>100</v>
      </c>
      <c r="G273">
        <v>0</v>
      </c>
      <c r="H273" t="s">
        <v>631</v>
      </c>
      <c r="I273" t="s">
        <v>1296</v>
      </c>
      <c r="J273" t="s">
        <v>873</v>
      </c>
      <c r="K273" t="s">
        <v>634</v>
      </c>
      <c r="L273" t="s">
        <v>635</v>
      </c>
      <c r="M273" t="s">
        <v>1297</v>
      </c>
      <c r="N273" t="s">
        <v>634</v>
      </c>
      <c r="O273" t="s">
        <v>637</v>
      </c>
      <c r="P273" t="s">
        <v>22</v>
      </c>
      <c r="Q273" t="s">
        <v>638</v>
      </c>
      <c r="R273" t="s">
        <v>635</v>
      </c>
      <c r="S273" t="s">
        <v>1298</v>
      </c>
      <c r="T273" t="s">
        <v>1297</v>
      </c>
    </row>
    <row r="274" spans="1:20" x14ac:dyDescent="0.25">
      <c r="A274" t="s">
        <v>20</v>
      </c>
      <c r="B274" t="s">
        <v>21</v>
      </c>
      <c r="C274">
        <v>50</v>
      </c>
      <c r="D274">
        <v>1</v>
      </c>
      <c r="E274" t="s">
        <v>1299</v>
      </c>
      <c r="F274">
        <v>100</v>
      </c>
      <c r="G274">
        <v>0</v>
      </c>
      <c r="H274" t="s">
        <v>631</v>
      </c>
      <c r="I274" t="s">
        <v>1300</v>
      </c>
      <c r="J274" t="s">
        <v>1301</v>
      </c>
      <c r="K274" t="s">
        <v>634</v>
      </c>
      <c r="L274" t="s">
        <v>635</v>
      </c>
      <c r="M274" t="s">
        <v>1302</v>
      </c>
      <c r="N274" t="s">
        <v>634</v>
      </c>
      <c r="O274" t="s">
        <v>637</v>
      </c>
      <c r="P274" t="s">
        <v>22</v>
      </c>
      <c r="Q274" t="s">
        <v>638</v>
      </c>
      <c r="R274" t="s">
        <v>635</v>
      </c>
      <c r="S274" t="s">
        <v>1303</v>
      </c>
      <c r="T274" t="s">
        <v>1302</v>
      </c>
    </row>
    <row r="275" spans="1:20" x14ac:dyDescent="0.25">
      <c r="A275" t="s">
        <v>23</v>
      </c>
      <c r="B275" t="s">
        <v>24</v>
      </c>
      <c r="C275">
        <v>50</v>
      </c>
      <c r="D275">
        <v>1</v>
      </c>
      <c r="E275" t="s">
        <v>1299</v>
      </c>
      <c r="F275">
        <v>100</v>
      </c>
      <c r="G275">
        <v>0</v>
      </c>
      <c r="H275" t="s">
        <v>631</v>
      </c>
      <c r="I275" t="s">
        <v>1300</v>
      </c>
      <c r="J275" t="s">
        <v>1301</v>
      </c>
      <c r="K275" t="s">
        <v>634</v>
      </c>
      <c r="L275" t="s">
        <v>635</v>
      </c>
      <c r="M275" t="s">
        <v>1302</v>
      </c>
      <c r="N275" t="s">
        <v>634</v>
      </c>
      <c r="O275" t="s">
        <v>637</v>
      </c>
      <c r="P275" t="s">
        <v>22</v>
      </c>
      <c r="Q275" t="s">
        <v>638</v>
      </c>
      <c r="R275" t="s">
        <v>635</v>
      </c>
      <c r="S275" t="s">
        <v>1303</v>
      </c>
      <c r="T275" t="s">
        <v>1302</v>
      </c>
    </row>
    <row r="276" spans="1:20" x14ac:dyDescent="0.25">
      <c r="A276" t="s">
        <v>25</v>
      </c>
      <c r="B276" t="s">
        <v>26</v>
      </c>
      <c r="C276">
        <v>50</v>
      </c>
      <c r="D276">
        <v>1</v>
      </c>
      <c r="E276" t="s">
        <v>1299</v>
      </c>
      <c r="F276">
        <v>100</v>
      </c>
      <c r="G276">
        <v>0</v>
      </c>
      <c r="H276" t="s">
        <v>631</v>
      </c>
      <c r="I276" t="s">
        <v>1300</v>
      </c>
      <c r="J276" t="s">
        <v>1301</v>
      </c>
      <c r="K276" t="s">
        <v>634</v>
      </c>
      <c r="L276" t="s">
        <v>635</v>
      </c>
      <c r="M276" t="s">
        <v>1302</v>
      </c>
      <c r="N276" t="s">
        <v>634</v>
      </c>
      <c r="O276" t="s">
        <v>637</v>
      </c>
      <c r="P276" t="s">
        <v>22</v>
      </c>
      <c r="Q276" t="s">
        <v>638</v>
      </c>
      <c r="R276" t="s">
        <v>635</v>
      </c>
      <c r="S276" t="s">
        <v>1303</v>
      </c>
      <c r="T276" t="s">
        <v>1302</v>
      </c>
    </row>
    <row r="277" spans="1:20" x14ac:dyDescent="0.25">
      <c r="A277" t="s">
        <v>39</v>
      </c>
      <c r="B277" t="s">
        <v>682</v>
      </c>
      <c r="C277">
        <v>68.8</v>
      </c>
      <c r="D277">
        <v>2</v>
      </c>
      <c r="E277" t="s">
        <v>1304</v>
      </c>
      <c r="F277">
        <v>163.6</v>
      </c>
      <c r="G277">
        <v>26</v>
      </c>
      <c r="H277" t="s">
        <v>641</v>
      </c>
      <c r="I277" t="s">
        <v>1305</v>
      </c>
      <c r="J277" t="s">
        <v>1306</v>
      </c>
      <c r="K277" t="s">
        <v>1070</v>
      </c>
      <c r="L277" t="s">
        <v>1307</v>
      </c>
      <c r="M277" t="s">
        <v>1308</v>
      </c>
      <c r="N277" t="s">
        <v>634</v>
      </c>
      <c r="O277" t="s">
        <v>689</v>
      </c>
      <c r="P277" t="s">
        <v>40</v>
      </c>
      <c r="Q277" t="s">
        <v>690</v>
      </c>
      <c r="R277" t="s">
        <v>635</v>
      </c>
      <c r="S277" t="s">
        <v>1309</v>
      </c>
      <c r="T277" t="s">
        <v>1308</v>
      </c>
    </row>
    <row r="278" spans="1:20" x14ac:dyDescent="0.25">
      <c r="A278" t="s">
        <v>20</v>
      </c>
      <c r="B278" t="s">
        <v>21</v>
      </c>
      <c r="C278">
        <v>50</v>
      </c>
      <c r="D278">
        <v>1</v>
      </c>
      <c r="E278" t="s">
        <v>1310</v>
      </c>
      <c r="F278">
        <v>100</v>
      </c>
      <c r="G278">
        <v>0</v>
      </c>
      <c r="H278" t="s">
        <v>703</v>
      </c>
      <c r="I278" t="s">
        <v>1311</v>
      </c>
      <c r="J278" t="s">
        <v>1312</v>
      </c>
      <c r="K278" t="s">
        <v>634</v>
      </c>
      <c r="L278" t="s">
        <v>635</v>
      </c>
      <c r="M278" t="s">
        <v>1302</v>
      </c>
      <c r="N278" t="s">
        <v>634</v>
      </c>
      <c r="O278" t="s">
        <v>654</v>
      </c>
      <c r="P278" t="s">
        <v>22</v>
      </c>
      <c r="Q278" t="s">
        <v>655</v>
      </c>
      <c r="R278" t="s">
        <v>635</v>
      </c>
      <c r="S278" t="s">
        <v>1313</v>
      </c>
      <c r="T278" t="s">
        <v>1308</v>
      </c>
    </row>
    <row r="279" spans="1:20" x14ac:dyDescent="0.25">
      <c r="A279" t="s">
        <v>23</v>
      </c>
      <c r="B279" t="s">
        <v>24</v>
      </c>
      <c r="C279">
        <v>50</v>
      </c>
      <c r="D279">
        <v>1</v>
      </c>
      <c r="E279" t="s">
        <v>1310</v>
      </c>
      <c r="F279">
        <v>100</v>
      </c>
      <c r="G279">
        <v>0</v>
      </c>
      <c r="H279" t="s">
        <v>703</v>
      </c>
      <c r="I279" t="s">
        <v>1311</v>
      </c>
      <c r="J279" t="s">
        <v>1312</v>
      </c>
      <c r="K279" t="s">
        <v>634</v>
      </c>
      <c r="L279" t="s">
        <v>635</v>
      </c>
      <c r="M279" t="s">
        <v>1302</v>
      </c>
      <c r="N279" t="s">
        <v>634</v>
      </c>
      <c r="O279" t="s">
        <v>654</v>
      </c>
      <c r="P279" t="s">
        <v>22</v>
      </c>
      <c r="Q279" t="s">
        <v>655</v>
      </c>
      <c r="R279" t="s">
        <v>635</v>
      </c>
      <c r="S279" t="s">
        <v>1313</v>
      </c>
      <c r="T279" t="s">
        <v>1308</v>
      </c>
    </row>
    <row r="280" spans="1:20" x14ac:dyDescent="0.25">
      <c r="A280" t="s">
        <v>25</v>
      </c>
      <c r="B280" t="s">
        <v>26</v>
      </c>
      <c r="C280">
        <v>50</v>
      </c>
      <c r="D280">
        <v>1</v>
      </c>
      <c r="E280" t="s">
        <v>1310</v>
      </c>
      <c r="F280">
        <v>100</v>
      </c>
      <c r="G280">
        <v>0</v>
      </c>
      <c r="H280" t="s">
        <v>703</v>
      </c>
      <c r="I280" t="s">
        <v>1311</v>
      </c>
      <c r="J280" t="s">
        <v>1312</v>
      </c>
      <c r="K280" t="s">
        <v>634</v>
      </c>
      <c r="L280" t="s">
        <v>635</v>
      </c>
      <c r="M280" t="s">
        <v>1302</v>
      </c>
      <c r="N280" t="s">
        <v>634</v>
      </c>
      <c r="O280" t="s">
        <v>654</v>
      </c>
      <c r="P280" t="s">
        <v>22</v>
      </c>
      <c r="Q280" t="s">
        <v>655</v>
      </c>
      <c r="R280" t="s">
        <v>635</v>
      </c>
      <c r="S280" t="s">
        <v>1313</v>
      </c>
      <c r="T280" t="s">
        <v>1308</v>
      </c>
    </row>
    <row r="281" spans="1:20" x14ac:dyDescent="0.25">
      <c r="A281" t="s">
        <v>20</v>
      </c>
      <c r="B281" t="s">
        <v>21</v>
      </c>
      <c r="C281">
        <v>50</v>
      </c>
      <c r="D281">
        <v>1</v>
      </c>
      <c r="E281" t="s">
        <v>1314</v>
      </c>
      <c r="F281">
        <v>100</v>
      </c>
      <c r="G281">
        <v>0</v>
      </c>
      <c r="H281" t="s">
        <v>631</v>
      </c>
      <c r="I281" t="s">
        <v>1315</v>
      </c>
      <c r="J281" t="s">
        <v>1049</v>
      </c>
      <c r="K281" t="s">
        <v>634</v>
      </c>
      <c r="L281" t="s">
        <v>635</v>
      </c>
      <c r="M281" t="s">
        <v>1316</v>
      </c>
      <c r="N281" t="s">
        <v>634</v>
      </c>
      <c r="O281" t="s">
        <v>637</v>
      </c>
      <c r="P281" t="s">
        <v>22</v>
      </c>
      <c r="Q281" t="s">
        <v>638</v>
      </c>
      <c r="R281" t="s">
        <v>635</v>
      </c>
      <c r="S281" t="s">
        <v>1317</v>
      </c>
      <c r="T281" t="s">
        <v>1316</v>
      </c>
    </row>
    <row r="282" spans="1:20" x14ac:dyDescent="0.25">
      <c r="A282" t="s">
        <v>23</v>
      </c>
      <c r="B282" t="s">
        <v>24</v>
      </c>
      <c r="C282">
        <v>50</v>
      </c>
      <c r="D282">
        <v>1</v>
      </c>
      <c r="E282" t="s">
        <v>1314</v>
      </c>
      <c r="F282">
        <v>100</v>
      </c>
      <c r="G282">
        <v>0</v>
      </c>
      <c r="H282" t="s">
        <v>631</v>
      </c>
      <c r="I282" t="s">
        <v>1315</v>
      </c>
      <c r="J282" t="s">
        <v>1049</v>
      </c>
      <c r="K282" t="s">
        <v>634</v>
      </c>
      <c r="L282" t="s">
        <v>635</v>
      </c>
      <c r="M282" t="s">
        <v>1316</v>
      </c>
      <c r="N282" t="s">
        <v>634</v>
      </c>
      <c r="O282" t="s">
        <v>637</v>
      </c>
      <c r="P282" t="s">
        <v>22</v>
      </c>
      <c r="Q282" t="s">
        <v>638</v>
      </c>
      <c r="R282" t="s">
        <v>635</v>
      </c>
      <c r="S282" t="s">
        <v>1317</v>
      </c>
      <c r="T282" t="s">
        <v>1316</v>
      </c>
    </row>
    <row r="283" spans="1:20" x14ac:dyDescent="0.25">
      <c r="A283" t="s">
        <v>25</v>
      </c>
      <c r="B283" t="s">
        <v>26</v>
      </c>
      <c r="C283">
        <v>50</v>
      </c>
      <c r="D283">
        <v>1</v>
      </c>
      <c r="E283" t="s">
        <v>1314</v>
      </c>
      <c r="F283">
        <v>100</v>
      </c>
      <c r="G283">
        <v>0</v>
      </c>
      <c r="H283" t="s">
        <v>631</v>
      </c>
      <c r="I283" t="s">
        <v>1315</v>
      </c>
      <c r="J283" t="s">
        <v>1049</v>
      </c>
      <c r="K283" t="s">
        <v>634</v>
      </c>
      <c r="L283" t="s">
        <v>635</v>
      </c>
      <c r="M283" t="s">
        <v>1316</v>
      </c>
      <c r="N283" t="s">
        <v>634</v>
      </c>
      <c r="O283" t="s">
        <v>637</v>
      </c>
      <c r="P283" t="s">
        <v>22</v>
      </c>
      <c r="Q283" t="s">
        <v>638</v>
      </c>
      <c r="R283" t="s">
        <v>635</v>
      </c>
      <c r="S283" t="s">
        <v>1317</v>
      </c>
      <c r="T283" t="s">
        <v>1316</v>
      </c>
    </row>
    <row r="284" spans="1:20" x14ac:dyDescent="0.25">
      <c r="A284" t="s">
        <v>39</v>
      </c>
      <c r="B284" t="s">
        <v>682</v>
      </c>
      <c r="C284">
        <v>76</v>
      </c>
      <c r="D284">
        <v>1</v>
      </c>
      <c r="E284" t="s">
        <v>1318</v>
      </c>
      <c r="F284">
        <v>83</v>
      </c>
      <c r="G284">
        <v>7</v>
      </c>
      <c r="H284" t="s">
        <v>641</v>
      </c>
      <c r="I284" t="s">
        <v>1305</v>
      </c>
      <c r="J284" t="s">
        <v>1306</v>
      </c>
      <c r="K284" t="s">
        <v>1070</v>
      </c>
      <c r="L284" t="s">
        <v>1307</v>
      </c>
      <c r="M284" t="s">
        <v>1319</v>
      </c>
      <c r="N284" t="s">
        <v>634</v>
      </c>
      <c r="O284" t="s">
        <v>689</v>
      </c>
      <c r="P284" t="s">
        <v>40</v>
      </c>
      <c r="Q284" t="s">
        <v>690</v>
      </c>
      <c r="R284" t="s">
        <v>635</v>
      </c>
      <c r="S284" t="s">
        <v>1320</v>
      </c>
      <c r="T284" t="s">
        <v>1319</v>
      </c>
    </row>
    <row r="285" spans="1:20" x14ac:dyDescent="0.25">
      <c r="A285" t="s">
        <v>20</v>
      </c>
      <c r="B285" t="s">
        <v>21</v>
      </c>
      <c r="C285">
        <v>50</v>
      </c>
      <c r="D285">
        <v>1</v>
      </c>
      <c r="E285" t="s">
        <v>1321</v>
      </c>
      <c r="F285">
        <v>100</v>
      </c>
      <c r="G285">
        <v>0</v>
      </c>
      <c r="H285" t="s">
        <v>631</v>
      </c>
      <c r="I285" t="s">
        <v>1322</v>
      </c>
      <c r="J285" t="s">
        <v>652</v>
      </c>
      <c r="K285" t="s">
        <v>634</v>
      </c>
      <c r="L285" t="s">
        <v>635</v>
      </c>
      <c r="M285" t="s">
        <v>1323</v>
      </c>
      <c r="N285" t="s">
        <v>634</v>
      </c>
      <c r="O285" t="s">
        <v>654</v>
      </c>
      <c r="P285" t="s">
        <v>22</v>
      </c>
      <c r="Q285" t="s">
        <v>655</v>
      </c>
      <c r="R285" t="s">
        <v>635</v>
      </c>
      <c r="S285" t="s">
        <v>1324</v>
      </c>
      <c r="T285" t="s">
        <v>1323</v>
      </c>
    </row>
    <row r="286" spans="1:20" x14ac:dyDescent="0.25">
      <c r="A286" t="s">
        <v>23</v>
      </c>
      <c r="B286" t="s">
        <v>24</v>
      </c>
      <c r="C286">
        <v>50</v>
      </c>
      <c r="D286">
        <v>1</v>
      </c>
      <c r="E286" t="s">
        <v>1321</v>
      </c>
      <c r="F286">
        <v>100</v>
      </c>
      <c r="G286">
        <v>0</v>
      </c>
      <c r="H286" t="s">
        <v>631</v>
      </c>
      <c r="I286" t="s">
        <v>1322</v>
      </c>
      <c r="J286" t="s">
        <v>652</v>
      </c>
      <c r="K286" t="s">
        <v>634</v>
      </c>
      <c r="L286" t="s">
        <v>635</v>
      </c>
      <c r="M286" t="s">
        <v>1323</v>
      </c>
      <c r="N286" t="s">
        <v>634</v>
      </c>
      <c r="O286" t="s">
        <v>654</v>
      </c>
      <c r="P286" t="s">
        <v>22</v>
      </c>
      <c r="Q286" t="s">
        <v>655</v>
      </c>
      <c r="R286" t="s">
        <v>635</v>
      </c>
      <c r="S286" t="s">
        <v>1324</v>
      </c>
      <c r="T286" t="s">
        <v>1323</v>
      </c>
    </row>
    <row r="287" spans="1:20" x14ac:dyDescent="0.25">
      <c r="A287" t="s">
        <v>25</v>
      </c>
      <c r="B287" t="s">
        <v>26</v>
      </c>
      <c r="C287">
        <v>50</v>
      </c>
      <c r="D287">
        <v>1</v>
      </c>
      <c r="E287" t="s">
        <v>1321</v>
      </c>
      <c r="F287">
        <v>100</v>
      </c>
      <c r="G287">
        <v>0</v>
      </c>
      <c r="H287" t="s">
        <v>631</v>
      </c>
      <c r="I287" t="s">
        <v>1322</v>
      </c>
      <c r="J287" t="s">
        <v>652</v>
      </c>
      <c r="K287" t="s">
        <v>634</v>
      </c>
      <c r="L287" t="s">
        <v>635</v>
      </c>
      <c r="M287" t="s">
        <v>1323</v>
      </c>
      <c r="N287" t="s">
        <v>634</v>
      </c>
      <c r="O287" t="s">
        <v>654</v>
      </c>
      <c r="P287" t="s">
        <v>22</v>
      </c>
      <c r="Q287" t="s">
        <v>655</v>
      </c>
      <c r="R287" t="s">
        <v>635</v>
      </c>
      <c r="S287" t="s">
        <v>1324</v>
      </c>
      <c r="T287" t="s">
        <v>1323</v>
      </c>
    </row>
    <row r="288" spans="1:20" x14ac:dyDescent="0.25">
      <c r="A288" t="s">
        <v>164</v>
      </c>
      <c r="B288" t="s">
        <v>165</v>
      </c>
      <c r="C288">
        <v>33.333333333333336</v>
      </c>
      <c r="D288">
        <v>3</v>
      </c>
      <c r="E288" t="s">
        <v>1325</v>
      </c>
      <c r="F288">
        <v>100</v>
      </c>
      <c r="G288">
        <v>0</v>
      </c>
      <c r="H288" t="s">
        <v>631</v>
      </c>
      <c r="I288" t="s">
        <v>1326</v>
      </c>
      <c r="J288" t="s">
        <v>814</v>
      </c>
      <c r="K288" t="s">
        <v>634</v>
      </c>
      <c r="L288" t="s">
        <v>635</v>
      </c>
      <c r="M288" t="s">
        <v>1316</v>
      </c>
      <c r="N288" t="s">
        <v>634</v>
      </c>
      <c r="O288" t="s">
        <v>654</v>
      </c>
      <c r="P288" t="s">
        <v>22</v>
      </c>
      <c r="Q288" t="s">
        <v>655</v>
      </c>
      <c r="R288" t="s">
        <v>635</v>
      </c>
      <c r="S288" t="s">
        <v>1327</v>
      </c>
      <c r="T288" t="s">
        <v>1323</v>
      </c>
    </row>
    <row r="289" spans="1:20" x14ac:dyDescent="0.25">
      <c r="A289" t="s">
        <v>164</v>
      </c>
      <c r="B289" t="s">
        <v>165</v>
      </c>
      <c r="C289">
        <v>33.333333333333336</v>
      </c>
      <c r="D289">
        <v>3</v>
      </c>
      <c r="E289" t="s">
        <v>1328</v>
      </c>
      <c r="F289">
        <v>221</v>
      </c>
      <c r="G289">
        <v>0</v>
      </c>
      <c r="H289" t="s">
        <v>641</v>
      </c>
      <c r="I289" t="s">
        <v>1329</v>
      </c>
      <c r="J289" t="s">
        <v>1330</v>
      </c>
      <c r="K289" t="s">
        <v>1331</v>
      </c>
      <c r="L289" t="s">
        <v>1332</v>
      </c>
      <c r="M289" t="s">
        <v>1333</v>
      </c>
      <c r="N289" t="s">
        <v>634</v>
      </c>
      <c r="O289" t="s">
        <v>894</v>
      </c>
      <c r="P289" t="s">
        <v>43</v>
      </c>
      <c r="Q289" t="s">
        <v>648</v>
      </c>
      <c r="R289" t="s">
        <v>635</v>
      </c>
      <c r="S289" t="s">
        <v>1334</v>
      </c>
      <c r="T289" t="s">
        <v>1335</v>
      </c>
    </row>
    <row r="290" spans="1:20" x14ac:dyDescent="0.25">
      <c r="A290" t="s">
        <v>39</v>
      </c>
      <c r="B290" t="s">
        <v>44</v>
      </c>
      <c r="C290">
        <v>80</v>
      </c>
      <c r="D290">
        <v>1</v>
      </c>
      <c r="E290" t="s">
        <v>1328</v>
      </c>
      <c r="F290">
        <v>221</v>
      </c>
      <c r="G290">
        <v>0</v>
      </c>
      <c r="H290" t="s">
        <v>641</v>
      </c>
      <c r="I290" t="s">
        <v>1329</v>
      </c>
      <c r="J290" t="s">
        <v>1330</v>
      </c>
      <c r="K290" t="s">
        <v>1331</v>
      </c>
      <c r="L290" t="s">
        <v>1332</v>
      </c>
      <c r="M290" t="s">
        <v>1333</v>
      </c>
      <c r="N290" t="s">
        <v>634</v>
      </c>
      <c r="O290" t="s">
        <v>894</v>
      </c>
      <c r="P290" t="s">
        <v>43</v>
      </c>
      <c r="Q290" t="s">
        <v>648</v>
      </c>
      <c r="R290" t="s">
        <v>635</v>
      </c>
      <c r="S290" t="s">
        <v>1334</v>
      </c>
      <c r="T290" t="s">
        <v>1335</v>
      </c>
    </row>
    <row r="291" spans="1:20" x14ac:dyDescent="0.25">
      <c r="A291" t="s">
        <v>116</v>
      </c>
      <c r="B291" t="s">
        <v>117</v>
      </c>
      <c r="C291">
        <v>10</v>
      </c>
      <c r="D291">
        <v>20</v>
      </c>
      <c r="E291" t="s">
        <v>1336</v>
      </c>
      <c r="F291">
        <v>222</v>
      </c>
      <c r="G291">
        <v>0</v>
      </c>
      <c r="H291" t="s">
        <v>641</v>
      </c>
      <c r="I291" t="s">
        <v>1337</v>
      </c>
      <c r="J291" t="s">
        <v>1338</v>
      </c>
      <c r="K291" t="s">
        <v>1339</v>
      </c>
      <c r="L291" t="s">
        <v>1340</v>
      </c>
      <c r="M291" t="s">
        <v>1335</v>
      </c>
      <c r="N291" t="s">
        <v>634</v>
      </c>
      <c r="O291" t="s">
        <v>894</v>
      </c>
      <c r="P291" t="s">
        <v>43</v>
      </c>
      <c r="Q291" t="s">
        <v>648</v>
      </c>
      <c r="R291" t="s">
        <v>635</v>
      </c>
      <c r="S291" t="s">
        <v>1341</v>
      </c>
      <c r="T291" t="s">
        <v>1335</v>
      </c>
    </row>
    <row r="292" spans="1:20" x14ac:dyDescent="0.25">
      <c r="A292" t="s">
        <v>20</v>
      </c>
      <c r="B292" t="s">
        <v>21</v>
      </c>
      <c r="C292">
        <v>50</v>
      </c>
      <c r="D292">
        <v>1</v>
      </c>
      <c r="E292" t="s">
        <v>1342</v>
      </c>
      <c r="F292">
        <v>100</v>
      </c>
      <c r="G292">
        <v>0</v>
      </c>
      <c r="H292" t="s">
        <v>631</v>
      </c>
      <c r="I292" t="s">
        <v>1343</v>
      </c>
      <c r="J292" t="s">
        <v>749</v>
      </c>
      <c r="K292" t="s">
        <v>634</v>
      </c>
      <c r="L292" t="s">
        <v>635</v>
      </c>
      <c r="M292" t="s">
        <v>1344</v>
      </c>
      <c r="N292" t="s">
        <v>634</v>
      </c>
      <c r="O292" t="s">
        <v>637</v>
      </c>
      <c r="P292" t="s">
        <v>22</v>
      </c>
      <c r="Q292" t="s">
        <v>638</v>
      </c>
      <c r="R292" t="s">
        <v>635</v>
      </c>
      <c r="S292" t="s">
        <v>1345</v>
      </c>
      <c r="T292" t="s">
        <v>1344</v>
      </c>
    </row>
    <row r="293" spans="1:20" x14ac:dyDescent="0.25">
      <c r="A293" t="s">
        <v>23</v>
      </c>
      <c r="B293" t="s">
        <v>24</v>
      </c>
      <c r="C293">
        <v>50</v>
      </c>
      <c r="D293">
        <v>1</v>
      </c>
      <c r="E293" t="s">
        <v>1342</v>
      </c>
      <c r="F293">
        <v>100</v>
      </c>
      <c r="G293">
        <v>0</v>
      </c>
      <c r="H293" t="s">
        <v>631</v>
      </c>
      <c r="I293" t="s">
        <v>1343</v>
      </c>
      <c r="J293" t="s">
        <v>749</v>
      </c>
      <c r="K293" t="s">
        <v>634</v>
      </c>
      <c r="L293" t="s">
        <v>635</v>
      </c>
      <c r="M293" t="s">
        <v>1344</v>
      </c>
      <c r="N293" t="s">
        <v>634</v>
      </c>
      <c r="O293" t="s">
        <v>637</v>
      </c>
      <c r="P293" t="s">
        <v>22</v>
      </c>
      <c r="Q293" t="s">
        <v>638</v>
      </c>
      <c r="R293" t="s">
        <v>635</v>
      </c>
      <c r="S293" t="s">
        <v>1345</v>
      </c>
      <c r="T293" t="s">
        <v>1344</v>
      </c>
    </row>
    <row r="294" spans="1:20" x14ac:dyDescent="0.25">
      <c r="A294" t="s">
        <v>25</v>
      </c>
      <c r="B294" t="s">
        <v>26</v>
      </c>
      <c r="C294">
        <v>50</v>
      </c>
      <c r="D294">
        <v>1</v>
      </c>
      <c r="E294" t="s">
        <v>1342</v>
      </c>
      <c r="F294">
        <v>100</v>
      </c>
      <c r="G294">
        <v>0</v>
      </c>
      <c r="H294" t="s">
        <v>631</v>
      </c>
      <c r="I294" t="s">
        <v>1343</v>
      </c>
      <c r="J294" t="s">
        <v>749</v>
      </c>
      <c r="K294" t="s">
        <v>634</v>
      </c>
      <c r="L294" t="s">
        <v>635</v>
      </c>
      <c r="M294" t="s">
        <v>1344</v>
      </c>
      <c r="N294" t="s">
        <v>634</v>
      </c>
      <c r="O294" t="s">
        <v>637</v>
      </c>
      <c r="P294" t="s">
        <v>22</v>
      </c>
      <c r="Q294" t="s">
        <v>638</v>
      </c>
      <c r="R294" t="s">
        <v>635</v>
      </c>
      <c r="S294" t="s">
        <v>1345</v>
      </c>
      <c r="T294" t="s">
        <v>1344</v>
      </c>
    </row>
    <row r="295" spans="1:20" x14ac:dyDescent="0.25">
      <c r="A295" t="s">
        <v>20</v>
      </c>
      <c r="B295" t="s">
        <v>21</v>
      </c>
      <c r="C295">
        <v>50</v>
      </c>
      <c r="D295">
        <v>1</v>
      </c>
      <c r="E295" t="s">
        <v>1346</v>
      </c>
      <c r="F295">
        <v>100</v>
      </c>
      <c r="G295">
        <v>0</v>
      </c>
      <c r="H295" t="s">
        <v>631</v>
      </c>
      <c r="I295" t="s">
        <v>1347</v>
      </c>
      <c r="J295" t="s">
        <v>694</v>
      </c>
      <c r="K295" t="s">
        <v>634</v>
      </c>
      <c r="L295" t="s">
        <v>635</v>
      </c>
      <c r="M295" t="s">
        <v>1348</v>
      </c>
      <c r="N295" t="s">
        <v>634</v>
      </c>
      <c r="O295" t="s">
        <v>637</v>
      </c>
      <c r="P295" t="s">
        <v>22</v>
      </c>
      <c r="Q295" t="s">
        <v>638</v>
      </c>
      <c r="R295" t="s">
        <v>635</v>
      </c>
      <c r="S295" t="s">
        <v>1349</v>
      </c>
      <c r="T295" t="s">
        <v>1348</v>
      </c>
    </row>
    <row r="296" spans="1:20" x14ac:dyDescent="0.25">
      <c r="A296" t="s">
        <v>23</v>
      </c>
      <c r="B296" t="s">
        <v>24</v>
      </c>
      <c r="C296">
        <v>50</v>
      </c>
      <c r="D296">
        <v>1</v>
      </c>
      <c r="E296" t="s">
        <v>1346</v>
      </c>
      <c r="F296">
        <v>100</v>
      </c>
      <c r="G296">
        <v>0</v>
      </c>
      <c r="H296" t="s">
        <v>631</v>
      </c>
      <c r="I296" t="s">
        <v>1347</v>
      </c>
      <c r="J296" t="s">
        <v>694</v>
      </c>
      <c r="K296" t="s">
        <v>634</v>
      </c>
      <c r="L296" t="s">
        <v>635</v>
      </c>
      <c r="M296" t="s">
        <v>1348</v>
      </c>
      <c r="N296" t="s">
        <v>634</v>
      </c>
      <c r="O296" t="s">
        <v>637</v>
      </c>
      <c r="P296" t="s">
        <v>22</v>
      </c>
      <c r="Q296" t="s">
        <v>638</v>
      </c>
      <c r="R296" t="s">
        <v>635</v>
      </c>
      <c r="S296" t="s">
        <v>1349</v>
      </c>
      <c r="T296" t="s">
        <v>1348</v>
      </c>
    </row>
    <row r="297" spans="1:20" x14ac:dyDescent="0.25">
      <c r="A297" t="s">
        <v>25</v>
      </c>
      <c r="B297" t="s">
        <v>26</v>
      </c>
      <c r="C297">
        <v>50</v>
      </c>
      <c r="D297">
        <v>1</v>
      </c>
      <c r="E297" t="s">
        <v>1346</v>
      </c>
      <c r="F297">
        <v>100</v>
      </c>
      <c r="G297">
        <v>0</v>
      </c>
      <c r="H297" t="s">
        <v>631</v>
      </c>
      <c r="I297" t="s">
        <v>1347</v>
      </c>
      <c r="J297" t="s">
        <v>694</v>
      </c>
      <c r="K297" t="s">
        <v>634</v>
      </c>
      <c r="L297" t="s">
        <v>635</v>
      </c>
      <c r="M297" t="s">
        <v>1348</v>
      </c>
      <c r="N297" t="s">
        <v>634</v>
      </c>
      <c r="O297" t="s">
        <v>637</v>
      </c>
      <c r="P297" t="s">
        <v>22</v>
      </c>
      <c r="Q297" t="s">
        <v>638</v>
      </c>
      <c r="R297" t="s">
        <v>635</v>
      </c>
      <c r="S297" t="s">
        <v>1349</v>
      </c>
      <c r="T297" t="s">
        <v>1348</v>
      </c>
    </row>
    <row r="298" spans="1:20" x14ac:dyDescent="0.25">
      <c r="A298" t="s">
        <v>20</v>
      </c>
      <c r="B298" t="s">
        <v>21</v>
      </c>
      <c r="C298">
        <v>50</v>
      </c>
      <c r="D298">
        <v>1</v>
      </c>
      <c r="E298" t="s">
        <v>1350</v>
      </c>
      <c r="F298">
        <v>100</v>
      </c>
      <c r="G298">
        <v>0</v>
      </c>
      <c r="H298" t="s">
        <v>631</v>
      </c>
      <c r="I298" t="s">
        <v>1351</v>
      </c>
      <c r="J298" t="s">
        <v>819</v>
      </c>
      <c r="K298" t="s">
        <v>634</v>
      </c>
      <c r="L298" t="s">
        <v>635</v>
      </c>
      <c r="M298" t="s">
        <v>1352</v>
      </c>
      <c r="N298" t="s">
        <v>634</v>
      </c>
      <c r="O298" t="s">
        <v>637</v>
      </c>
      <c r="P298" t="s">
        <v>22</v>
      </c>
      <c r="Q298" t="s">
        <v>638</v>
      </c>
      <c r="R298" t="s">
        <v>635</v>
      </c>
      <c r="S298" t="s">
        <v>1353</v>
      </c>
      <c r="T298" t="s">
        <v>1354</v>
      </c>
    </row>
    <row r="299" spans="1:20" x14ac:dyDescent="0.25">
      <c r="A299" t="s">
        <v>23</v>
      </c>
      <c r="B299" t="s">
        <v>24</v>
      </c>
      <c r="C299">
        <v>50</v>
      </c>
      <c r="D299">
        <v>1</v>
      </c>
      <c r="E299" t="s">
        <v>1350</v>
      </c>
      <c r="F299">
        <v>100</v>
      </c>
      <c r="G299">
        <v>0</v>
      </c>
      <c r="H299" t="s">
        <v>631</v>
      </c>
      <c r="I299" t="s">
        <v>1351</v>
      </c>
      <c r="J299" t="s">
        <v>819</v>
      </c>
      <c r="K299" t="s">
        <v>634</v>
      </c>
      <c r="L299" t="s">
        <v>635</v>
      </c>
      <c r="M299" t="s">
        <v>1352</v>
      </c>
      <c r="N299" t="s">
        <v>634</v>
      </c>
      <c r="O299" t="s">
        <v>637</v>
      </c>
      <c r="P299" t="s">
        <v>22</v>
      </c>
      <c r="Q299" t="s">
        <v>638</v>
      </c>
      <c r="R299" t="s">
        <v>635</v>
      </c>
      <c r="S299" t="s">
        <v>1353</v>
      </c>
      <c r="T299" t="s">
        <v>1354</v>
      </c>
    </row>
    <row r="300" spans="1:20" x14ac:dyDescent="0.25">
      <c r="A300" t="s">
        <v>25</v>
      </c>
      <c r="B300" t="s">
        <v>26</v>
      </c>
      <c r="C300">
        <v>50</v>
      </c>
      <c r="D300">
        <v>1</v>
      </c>
      <c r="E300" t="s">
        <v>1350</v>
      </c>
      <c r="F300">
        <v>100</v>
      </c>
      <c r="G300">
        <v>0</v>
      </c>
      <c r="H300" t="s">
        <v>631</v>
      </c>
      <c r="I300" t="s">
        <v>1351</v>
      </c>
      <c r="J300" t="s">
        <v>819</v>
      </c>
      <c r="K300" t="s">
        <v>634</v>
      </c>
      <c r="L300" t="s">
        <v>635</v>
      </c>
      <c r="M300" t="s">
        <v>1352</v>
      </c>
      <c r="N300" t="s">
        <v>634</v>
      </c>
      <c r="O300" t="s">
        <v>637</v>
      </c>
      <c r="P300" t="s">
        <v>22</v>
      </c>
      <c r="Q300" t="s">
        <v>638</v>
      </c>
      <c r="R300" t="s">
        <v>635</v>
      </c>
      <c r="S300" t="s">
        <v>1353</v>
      </c>
      <c r="T300" t="s">
        <v>1354</v>
      </c>
    </row>
    <row r="301" spans="1:20" x14ac:dyDescent="0.25">
      <c r="A301" t="s">
        <v>20</v>
      </c>
      <c r="B301" t="s">
        <v>21</v>
      </c>
      <c r="C301">
        <v>60</v>
      </c>
      <c r="D301">
        <v>2</v>
      </c>
      <c r="E301" t="s">
        <v>1355</v>
      </c>
      <c r="F301">
        <v>190</v>
      </c>
      <c r="G301">
        <v>0</v>
      </c>
      <c r="H301" t="s">
        <v>631</v>
      </c>
      <c r="I301" t="s">
        <v>1356</v>
      </c>
      <c r="J301" t="s">
        <v>850</v>
      </c>
      <c r="K301" t="s">
        <v>634</v>
      </c>
      <c r="L301" t="s">
        <v>635</v>
      </c>
      <c r="M301" t="s">
        <v>1357</v>
      </c>
      <c r="N301" t="s">
        <v>634</v>
      </c>
      <c r="O301" t="s">
        <v>637</v>
      </c>
      <c r="P301" t="s">
        <v>22</v>
      </c>
      <c r="Q301" t="s">
        <v>638</v>
      </c>
      <c r="R301" t="s">
        <v>635</v>
      </c>
      <c r="S301" t="s">
        <v>1358</v>
      </c>
      <c r="T301" t="s">
        <v>1352</v>
      </c>
    </row>
    <row r="302" spans="1:20" x14ac:dyDescent="0.25">
      <c r="A302" t="s">
        <v>23</v>
      </c>
      <c r="B302" t="s">
        <v>24</v>
      </c>
      <c r="C302">
        <v>60</v>
      </c>
      <c r="D302">
        <v>2</v>
      </c>
      <c r="E302" t="s">
        <v>1355</v>
      </c>
      <c r="F302">
        <v>190</v>
      </c>
      <c r="G302">
        <v>0</v>
      </c>
      <c r="H302" t="s">
        <v>631</v>
      </c>
      <c r="I302" t="s">
        <v>1356</v>
      </c>
      <c r="J302" t="s">
        <v>850</v>
      </c>
      <c r="K302" t="s">
        <v>634</v>
      </c>
      <c r="L302" t="s">
        <v>635</v>
      </c>
      <c r="M302" t="s">
        <v>1357</v>
      </c>
      <c r="N302" t="s">
        <v>634</v>
      </c>
      <c r="O302" t="s">
        <v>637</v>
      </c>
      <c r="P302" t="s">
        <v>22</v>
      </c>
      <c r="Q302" t="s">
        <v>638</v>
      </c>
      <c r="R302" t="s">
        <v>635</v>
      </c>
      <c r="S302" t="s">
        <v>1358</v>
      </c>
      <c r="T302" t="s">
        <v>1352</v>
      </c>
    </row>
    <row r="303" spans="1:20" x14ac:dyDescent="0.25">
      <c r="A303" t="s">
        <v>25</v>
      </c>
      <c r="B303" t="s">
        <v>26</v>
      </c>
      <c r="C303">
        <v>60</v>
      </c>
      <c r="D303">
        <v>2</v>
      </c>
      <c r="E303" t="s">
        <v>1355</v>
      </c>
      <c r="F303">
        <v>190</v>
      </c>
      <c r="G303">
        <v>0</v>
      </c>
      <c r="H303" t="s">
        <v>631</v>
      </c>
      <c r="I303" t="s">
        <v>1356</v>
      </c>
      <c r="J303" t="s">
        <v>850</v>
      </c>
      <c r="K303" t="s">
        <v>634</v>
      </c>
      <c r="L303" t="s">
        <v>635</v>
      </c>
      <c r="M303" t="s">
        <v>1357</v>
      </c>
      <c r="N303" t="s">
        <v>634</v>
      </c>
      <c r="O303" t="s">
        <v>637</v>
      </c>
      <c r="P303" t="s">
        <v>22</v>
      </c>
      <c r="Q303" t="s">
        <v>638</v>
      </c>
      <c r="R303" t="s">
        <v>635</v>
      </c>
      <c r="S303" t="s">
        <v>1358</v>
      </c>
      <c r="T303" t="s">
        <v>1352</v>
      </c>
    </row>
    <row r="304" spans="1:20" x14ac:dyDescent="0.25">
      <c r="A304" t="s">
        <v>20</v>
      </c>
      <c r="B304" t="s">
        <v>21</v>
      </c>
      <c r="C304">
        <v>50</v>
      </c>
      <c r="D304">
        <v>1</v>
      </c>
      <c r="E304" t="s">
        <v>1359</v>
      </c>
      <c r="F304">
        <v>100</v>
      </c>
      <c r="G304">
        <v>0</v>
      </c>
      <c r="H304" t="s">
        <v>703</v>
      </c>
      <c r="I304" t="s">
        <v>1360</v>
      </c>
      <c r="J304" t="s">
        <v>725</v>
      </c>
      <c r="K304" t="s">
        <v>634</v>
      </c>
      <c r="L304" t="s">
        <v>635</v>
      </c>
      <c r="M304" t="s">
        <v>1361</v>
      </c>
      <c r="N304" t="s">
        <v>634</v>
      </c>
      <c r="O304" t="s">
        <v>637</v>
      </c>
      <c r="P304" t="s">
        <v>22</v>
      </c>
      <c r="Q304" t="s">
        <v>638</v>
      </c>
      <c r="R304" t="s">
        <v>635</v>
      </c>
      <c r="S304" t="s">
        <v>1362</v>
      </c>
      <c r="T304" t="s">
        <v>1363</v>
      </c>
    </row>
    <row r="305" spans="1:20" x14ac:dyDescent="0.25">
      <c r="A305" t="s">
        <v>23</v>
      </c>
      <c r="B305" t="s">
        <v>24</v>
      </c>
      <c r="C305">
        <v>50</v>
      </c>
      <c r="D305">
        <v>1</v>
      </c>
      <c r="E305" t="s">
        <v>1359</v>
      </c>
      <c r="F305">
        <v>100</v>
      </c>
      <c r="G305">
        <v>0</v>
      </c>
      <c r="H305" t="s">
        <v>703</v>
      </c>
      <c r="I305" t="s">
        <v>1360</v>
      </c>
      <c r="J305" t="s">
        <v>725</v>
      </c>
      <c r="K305" t="s">
        <v>634</v>
      </c>
      <c r="L305" t="s">
        <v>635</v>
      </c>
      <c r="M305" t="s">
        <v>1361</v>
      </c>
      <c r="N305" t="s">
        <v>634</v>
      </c>
      <c r="O305" t="s">
        <v>637</v>
      </c>
      <c r="P305" t="s">
        <v>22</v>
      </c>
      <c r="Q305" t="s">
        <v>638</v>
      </c>
      <c r="R305" t="s">
        <v>635</v>
      </c>
      <c r="S305" t="s">
        <v>1362</v>
      </c>
      <c r="T305" t="s">
        <v>1363</v>
      </c>
    </row>
    <row r="306" spans="1:20" x14ac:dyDescent="0.25">
      <c r="A306" t="s">
        <v>25</v>
      </c>
      <c r="B306" t="s">
        <v>26</v>
      </c>
      <c r="C306">
        <v>50</v>
      </c>
      <c r="D306">
        <v>1</v>
      </c>
      <c r="E306" t="s">
        <v>1359</v>
      </c>
      <c r="F306">
        <v>100</v>
      </c>
      <c r="G306">
        <v>0</v>
      </c>
      <c r="H306" t="s">
        <v>703</v>
      </c>
      <c r="I306" t="s">
        <v>1360</v>
      </c>
      <c r="J306" t="s">
        <v>725</v>
      </c>
      <c r="K306" t="s">
        <v>634</v>
      </c>
      <c r="L306" t="s">
        <v>635</v>
      </c>
      <c r="M306" t="s">
        <v>1361</v>
      </c>
      <c r="N306" t="s">
        <v>634</v>
      </c>
      <c r="O306" t="s">
        <v>637</v>
      </c>
      <c r="P306" t="s">
        <v>22</v>
      </c>
      <c r="Q306" t="s">
        <v>638</v>
      </c>
      <c r="R306" t="s">
        <v>635</v>
      </c>
      <c r="S306" t="s">
        <v>1362</v>
      </c>
      <c r="T306" t="s">
        <v>1363</v>
      </c>
    </row>
    <row r="307" spans="1:20" x14ac:dyDescent="0.25">
      <c r="A307" t="s">
        <v>20</v>
      </c>
      <c r="B307" t="s">
        <v>21</v>
      </c>
      <c r="C307">
        <v>50</v>
      </c>
      <c r="D307">
        <v>1</v>
      </c>
      <c r="E307" t="s">
        <v>1364</v>
      </c>
      <c r="F307">
        <v>175</v>
      </c>
      <c r="G307">
        <v>0</v>
      </c>
      <c r="H307" t="s">
        <v>641</v>
      </c>
      <c r="I307" t="s">
        <v>1365</v>
      </c>
      <c r="J307" t="s">
        <v>1366</v>
      </c>
      <c r="K307" t="s">
        <v>1367</v>
      </c>
      <c r="L307" t="s">
        <v>1368</v>
      </c>
      <c r="M307" t="s">
        <v>1369</v>
      </c>
      <c r="N307" t="s">
        <v>634</v>
      </c>
      <c r="O307" t="s">
        <v>894</v>
      </c>
      <c r="P307" t="s">
        <v>43</v>
      </c>
      <c r="Q307" t="s">
        <v>648</v>
      </c>
      <c r="R307" t="s">
        <v>635</v>
      </c>
      <c r="S307" t="s">
        <v>1370</v>
      </c>
      <c r="T307" t="s">
        <v>1369</v>
      </c>
    </row>
    <row r="308" spans="1:20" x14ac:dyDescent="0.25">
      <c r="A308" t="s">
        <v>23</v>
      </c>
      <c r="B308" t="s">
        <v>24</v>
      </c>
      <c r="C308">
        <v>50</v>
      </c>
      <c r="D308">
        <v>1</v>
      </c>
      <c r="E308" t="s">
        <v>1364</v>
      </c>
      <c r="F308">
        <v>175</v>
      </c>
      <c r="G308">
        <v>0</v>
      </c>
      <c r="H308" t="s">
        <v>641</v>
      </c>
      <c r="I308" t="s">
        <v>1365</v>
      </c>
      <c r="J308" t="s">
        <v>1366</v>
      </c>
      <c r="K308" t="s">
        <v>1367</v>
      </c>
      <c r="L308" t="s">
        <v>1368</v>
      </c>
      <c r="M308" t="s">
        <v>1369</v>
      </c>
      <c r="N308" t="s">
        <v>634</v>
      </c>
      <c r="O308" t="s">
        <v>894</v>
      </c>
      <c r="P308" t="s">
        <v>43</v>
      </c>
      <c r="Q308" t="s">
        <v>648</v>
      </c>
      <c r="R308" t="s">
        <v>635</v>
      </c>
      <c r="S308" t="s">
        <v>1370</v>
      </c>
      <c r="T308" t="s">
        <v>1369</v>
      </c>
    </row>
    <row r="309" spans="1:20" x14ac:dyDescent="0.25">
      <c r="A309" t="s">
        <v>25</v>
      </c>
      <c r="B309" t="s">
        <v>26</v>
      </c>
      <c r="C309">
        <v>50</v>
      </c>
      <c r="D309">
        <v>1</v>
      </c>
      <c r="E309" t="s">
        <v>1364</v>
      </c>
      <c r="F309">
        <v>175</v>
      </c>
      <c r="G309">
        <v>0</v>
      </c>
      <c r="H309" t="s">
        <v>641</v>
      </c>
      <c r="I309" t="s">
        <v>1365</v>
      </c>
      <c r="J309" t="s">
        <v>1366</v>
      </c>
      <c r="K309" t="s">
        <v>1367</v>
      </c>
      <c r="L309" t="s">
        <v>1368</v>
      </c>
      <c r="M309" t="s">
        <v>1369</v>
      </c>
      <c r="N309" t="s">
        <v>634</v>
      </c>
      <c r="O309" t="s">
        <v>894</v>
      </c>
      <c r="P309" t="s">
        <v>43</v>
      </c>
      <c r="Q309" t="s">
        <v>648</v>
      </c>
      <c r="R309" t="s">
        <v>635</v>
      </c>
      <c r="S309" t="s">
        <v>1370</v>
      </c>
      <c r="T309" t="s">
        <v>1369</v>
      </c>
    </row>
    <row r="310" spans="1:20" x14ac:dyDescent="0.25">
      <c r="A310" t="s">
        <v>164</v>
      </c>
      <c r="B310" t="s">
        <v>165</v>
      </c>
      <c r="C310">
        <v>33.333333333333336</v>
      </c>
      <c r="D310">
        <v>3</v>
      </c>
      <c r="E310" t="s">
        <v>1371</v>
      </c>
      <c r="F310">
        <v>150</v>
      </c>
      <c r="G310">
        <v>0</v>
      </c>
      <c r="H310" t="s">
        <v>631</v>
      </c>
      <c r="I310" t="s">
        <v>1372</v>
      </c>
      <c r="J310" t="s">
        <v>1373</v>
      </c>
      <c r="K310" t="s">
        <v>634</v>
      </c>
      <c r="L310" t="s">
        <v>635</v>
      </c>
      <c r="M310" t="s">
        <v>1374</v>
      </c>
      <c r="N310" t="s">
        <v>634</v>
      </c>
      <c r="O310" t="s">
        <v>637</v>
      </c>
      <c r="P310" t="s">
        <v>22</v>
      </c>
      <c r="Q310" t="s">
        <v>638</v>
      </c>
      <c r="R310" t="s">
        <v>635</v>
      </c>
      <c r="S310" t="s">
        <v>1375</v>
      </c>
      <c r="T310" t="s">
        <v>1369</v>
      </c>
    </row>
    <row r="311" spans="1:20" x14ac:dyDescent="0.25">
      <c r="A311" t="s">
        <v>164</v>
      </c>
      <c r="B311" t="s">
        <v>165</v>
      </c>
      <c r="C311">
        <v>65</v>
      </c>
      <c r="D311">
        <v>1</v>
      </c>
      <c r="E311" t="s">
        <v>1371</v>
      </c>
      <c r="F311">
        <v>150</v>
      </c>
      <c r="G311">
        <v>0</v>
      </c>
      <c r="H311" t="s">
        <v>631</v>
      </c>
      <c r="I311" t="s">
        <v>1372</v>
      </c>
      <c r="J311" t="s">
        <v>1373</v>
      </c>
      <c r="K311" t="s">
        <v>634</v>
      </c>
      <c r="L311" t="s">
        <v>635</v>
      </c>
      <c r="M311" t="s">
        <v>1374</v>
      </c>
      <c r="N311" t="s">
        <v>634</v>
      </c>
      <c r="O311" t="s">
        <v>637</v>
      </c>
      <c r="P311" t="s">
        <v>22</v>
      </c>
      <c r="Q311" t="s">
        <v>638</v>
      </c>
      <c r="R311" t="s">
        <v>635</v>
      </c>
      <c r="S311" t="s">
        <v>1375</v>
      </c>
      <c r="T311" t="s">
        <v>1369</v>
      </c>
    </row>
    <row r="312" spans="1:20" x14ac:dyDescent="0.25">
      <c r="A312" t="s">
        <v>20</v>
      </c>
      <c r="B312" t="s">
        <v>21</v>
      </c>
      <c r="C312">
        <v>50</v>
      </c>
      <c r="D312">
        <v>1</v>
      </c>
      <c r="E312" t="s">
        <v>1376</v>
      </c>
      <c r="F312">
        <v>380</v>
      </c>
      <c r="G312">
        <v>0</v>
      </c>
      <c r="H312" t="s">
        <v>641</v>
      </c>
      <c r="I312" t="s">
        <v>1377</v>
      </c>
      <c r="J312" t="s">
        <v>1378</v>
      </c>
      <c r="K312" t="s">
        <v>1379</v>
      </c>
      <c r="L312" t="s">
        <v>1380</v>
      </c>
      <c r="M312" t="s">
        <v>1361</v>
      </c>
      <c r="N312" t="s">
        <v>634</v>
      </c>
      <c r="O312" t="s">
        <v>689</v>
      </c>
      <c r="P312" t="s">
        <v>40</v>
      </c>
      <c r="Q312" t="s">
        <v>690</v>
      </c>
      <c r="R312" t="s">
        <v>635</v>
      </c>
      <c r="S312" t="s">
        <v>1381</v>
      </c>
      <c r="T312" t="s">
        <v>1361</v>
      </c>
    </row>
    <row r="313" spans="1:20" x14ac:dyDescent="0.25">
      <c r="A313" t="s">
        <v>23</v>
      </c>
      <c r="B313" t="s">
        <v>24</v>
      </c>
      <c r="C313">
        <v>50</v>
      </c>
      <c r="D313">
        <v>1</v>
      </c>
      <c r="E313" t="s">
        <v>1376</v>
      </c>
      <c r="F313">
        <v>380</v>
      </c>
      <c r="G313">
        <v>0</v>
      </c>
      <c r="H313" t="s">
        <v>641</v>
      </c>
      <c r="I313" t="s">
        <v>1377</v>
      </c>
      <c r="J313" t="s">
        <v>1378</v>
      </c>
      <c r="K313" t="s">
        <v>1379</v>
      </c>
      <c r="L313" t="s">
        <v>1380</v>
      </c>
      <c r="M313" t="s">
        <v>1361</v>
      </c>
      <c r="N313" t="s">
        <v>634</v>
      </c>
      <c r="O313" t="s">
        <v>689</v>
      </c>
      <c r="P313" t="s">
        <v>40</v>
      </c>
      <c r="Q313" t="s">
        <v>690</v>
      </c>
      <c r="R313" t="s">
        <v>635</v>
      </c>
      <c r="S313" t="s">
        <v>1381</v>
      </c>
      <c r="T313" t="s">
        <v>1361</v>
      </c>
    </row>
    <row r="314" spans="1:20" x14ac:dyDescent="0.25">
      <c r="A314" t="s">
        <v>25</v>
      </c>
      <c r="B314" t="s">
        <v>26</v>
      </c>
      <c r="C314">
        <v>50</v>
      </c>
      <c r="D314">
        <v>1</v>
      </c>
      <c r="E314" t="s">
        <v>1376</v>
      </c>
      <c r="F314">
        <v>380</v>
      </c>
      <c r="G314">
        <v>0</v>
      </c>
      <c r="H314" t="s">
        <v>641</v>
      </c>
      <c r="I314" t="s">
        <v>1377</v>
      </c>
      <c r="J314" t="s">
        <v>1378</v>
      </c>
      <c r="K314" t="s">
        <v>1379</v>
      </c>
      <c r="L314" t="s">
        <v>1380</v>
      </c>
      <c r="M314" t="s">
        <v>1361</v>
      </c>
      <c r="N314" t="s">
        <v>634</v>
      </c>
      <c r="O314" t="s">
        <v>689</v>
      </c>
      <c r="P314" t="s">
        <v>40</v>
      </c>
      <c r="Q314" t="s">
        <v>690</v>
      </c>
      <c r="R314" t="s">
        <v>635</v>
      </c>
      <c r="S314" t="s">
        <v>1381</v>
      </c>
      <c r="T314" t="s">
        <v>1361</v>
      </c>
    </row>
    <row r="315" spans="1:20" x14ac:dyDescent="0.25">
      <c r="A315" t="s">
        <v>89</v>
      </c>
      <c r="B315" t="s">
        <v>928</v>
      </c>
      <c r="C315">
        <v>66.333333333333329</v>
      </c>
      <c r="D315">
        <v>3</v>
      </c>
      <c r="E315" t="s">
        <v>1376</v>
      </c>
      <c r="F315">
        <v>380</v>
      </c>
      <c r="G315">
        <v>0</v>
      </c>
      <c r="H315" t="s">
        <v>641</v>
      </c>
      <c r="I315" t="s">
        <v>1377</v>
      </c>
      <c r="J315" t="s">
        <v>1378</v>
      </c>
      <c r="K315" t="s">
        <v>1379</v>
      </c>
      <c r="L315" t="s">
        <v>1380</v>
      </c>
      <c r="M315" t="s">
        <v>1361</v>
      </c>
      <c r="N315" t="s">
        <v>634</v>
      </c>
      <c r="O315" t="s">
        <v>689</v>
      </c>
      <c r="P315" t="s">
        <v>40</v>
      </c>
      <c r="Q315" t="s">
        <v>690</v>
      </c>
      <c r="R315" t="s">
        <v>635</v>
      </c>
      <c r="S315" t="s">
        <v>1381</v>
      </c>
      <c r="T315" t="s">
        <v>1361</v>
      </c>
    </row>
    <row r="316" spans="1:20" x14ac:dyDescent="0.25">
      <c r="A316" t="s">
        <v>20</v>
      </c>
      <c r="B316" t="s">
        <v>21</v>
      </c>
      <c r="C316">
        <v>50</v>
      </c>
      <c r="D316">
        <v>2</v>
      </c>
      <c r="E316" t="s">
        <v>1382</v>
      </c>
      <c r="F316">
        <v>190</v>
      </c>
      <c r="G316">
        <v>0</v>
      </c>
      <c r="H316" t="s">
        <v>631</v>
      </c>
      <c r="I316" t="s">
        <v>1383</v>
      </c>
      <c r="J316" t="s">
        <v>1384</v>
      </c>
      <c r="K316" t="s">
        <v>634</v>
      </c>
      <c r="L316" t="s">
        <v>635</v>
      </c>
      <c r="M316" t="s">
        <v>1385</v>
      </c>
      <c r="N316" t="s">
        <v>634</v>
      </c>
      <c r="O316" t="s">
        <v>637</v>
      </c>
      <c r="P316" t="s">
        <v>22</v>
      </c>
      <c r="Q316" t="s">
        <v>638</v>
      </c>
      <c r="R316" t="s">
        <v>635</v>
      </c>
      <c r="S316" t="s">
        <v>1386</v>
      </c>
      <c r="T316" t="s">
        <v>1385</v>
      </c>
    </row>
    <row r="317" spans="1:20" x14ac:dyDescent="0.25">
      <c r="A317" t="s">
        <v>23</v>
      </c>
      <c r="B317" t="s">
        <v>24</v>
      </c>
      <c r="C317">
        <v>50</v>
      </c>
      <c r="D317">
        <v>2</v>
      </c>
      <c r="E317" t="s">
        <v>1382</v>
      </c>
      <c r="F317">
        <v>190</v>
      </c>
      <c r="G317">
        <v>0</v>
      </c>
      <c r="H317" t="s">
        <v>631</v>
      </c>
      <c r="I317" t="s">
        <v>1383</v>
      </c>
      <c r="J317" t="s">
        <v>1384</v>
      </c>
      <c r="K317" t="s">
        <v>634</v>
      </c>
      <c r="L317" t="s">
        <v>635</v>
      </c>
      <c r="M317" t="s">
        <v>1385</v>
      </c>
      <c r="N317" t="s">
        <v>634</v>
      </c>
      <c r="O317" t="s">
        <v>637</v>
      </c>
      <c r="P317" t="s">
        <v>22</v>
      </c>
      <c r="Q317" t="s">
        <v>638</v>
      </c>
      <c r="R317" t="s">
        <v>635</v>
      </c>
      <c r="S317" t="s">
        <v>1386</v>
      </c>
      <c r="T317" t="s">
        <v>1385</v>
      </c>
    </row>
    <row r="318" spans="1:20" x14ac:dyDescent="0.25">
      <c r="A318" t="s">
        <v>25</v>
      </c>
      <c r="B318" t="s">
        <v>26</v>
      </c>
      <c r="C318">
        <v>50</v>
      </c>
      <c r="D318">
        <v>2</v>
      </c>
      <c r="E318" t="s">
        <v>1382</v>
      </c>
      <c r="F318">
        <v>190</v>
      </c>
      <c r="G318">
        <v>0</v>
      </c>
      <c r="H318" t="s">
        <v>631</v>
      </c>
      <c r="I318" t="s">
        <v>1383</v>
      </c>
      <c r="J318" t="s">
        <v>1384</v>
      </c>
      <c r="K318" t="s">
        <v>634</v>
      </c>
      <c r="L318" t="s">
        <v>635</v>
      </c>
      <c r="M318" t="s">
        <v>1385</v>
      </c>
      <c r="N318" t="s">
        <v>634</v>
      </c>
      <c r="O318" t="s">
        <v>637</v>
      </c>
      <c r="P318" t="s">
        <v>22</v>
      </c>
      <c r="Q318" t="s">
        <v>638</v>
      </c>
      <c r="R318" t="s">
        <v>635</v>
      </c>
      <c r="S318" t="s">
        <v>1386</v>
      </c>
      <c r="T318" t="s">
        <v>1385</v>
      </c>
    </row>
    <row r="319" spans="1:20" x14ac:dyDescent="0.25">
      <c r="A319" t="s">
        <v>20</v>
      </c>
      <c r="B319" t="s">
        <v>21</v>
      </c>
      <c r="C319">
        <v>50</v>
      </c>
      <c r="D319">
        <v>1</v>
      </c>
      <c r="E319" t="s">
        <v>1387</v>
      </c>
      <c r="F319">
        <v>100</v>
      </c>
      <c r="G319">
        <v>0</v>
      </c>
      <c r="H319" t="s">
        <v>631</v>
      </c>
      <c r="I319" t="s">
        <v>1388</v>
      </c>
      <c r="J319" t="s">
        <v>694</v>
      </c>
      <c r="K319" t="s">
        <v>634</v>
      </c>
      <c r="L319" t="s">
        <v>635</v>
      </c>
      <c r="M319" t="s">
        <v>1389</v>
      </c>
      <c r="N319" t="s">
        <v>634</v>
      </c>
      <c r="O319" t="s">
        <v>637</v>
      </c>
      <c r="P319" t="s">
        <v>22</v>
      </c>
      <c r="Q319" t="s">
        <v>638</v>
      </c>
      <c r="R319" t="s">
        <v>635</v>
      </c>
      <c r="S319" t="s">
        <v>1390</v>
      </c>
      <c r="T319" t="s">
        <v>1389</v>
      </c>
    </row>
    <row r="320" spans="1:20" x14ac:dyDescent="0.25">
      <c r="A320" t="s">
        <v>23</v>
      </c>
      <c r="B320" t="s">
        <v>24</v>
      </c>
      <c r="C320">
        <v>50</v>
      </c>
      <c r="D320">
        <v>1</v>
      </c>
      <c r="E320" t="s">
        <v>1387</v>
      </c>
      <c r="F320">
        <v>100</v>
      </c>
      <c r="G320">
        <v>0</v>
      </c>
      <c r="H320" t="s">
        <v>631</v>
      </c>
      <c r="I320" t="s">
        <v>1388</v>
      </c>
      <c r="J320" t="s">
        <v>694</v>
      </c>
      <c r="K320" t="s">
        <v>634</v>
      </c>
      <c r="L320" t="s">
        <v>635</v>
      </c>
      <c r="M320" t="s">
        <v>1389</v>
      </c>
      <c r="N320" t="s">
        <v>634</v>
      </c>
      <c r="O320" t="s">
        <v>637</v>
      </c>
      <c r="P320" t="s">
        <v>22</v>
      </c>
      <c r="Q320" t="s">
        <v>638</v>
      </c>
      <c r="R320" t="s">
        <v>635</v>
      </c>
      <c r="S320" t="s">
        <v>1390</v>
      </c>
      <c r="T320" t="s">
        <v>1389</v>
      </c>
    </row>
    <row r="321" spans="1:20" x14ac:dyDescent="0.25">
      <c r="A321" t="s">
        <v>25</v>
      </c>
      <c r="B321" t="s">
        <v>26</v>
      </c>
      <c r="C321">
        <v>50</v>
      </c>
      <c r="D321">
        <v>1</v>
      </c>
      <c r="E321" t="s">
        <v>1387</v>
      </c>
      <c r="F321">
        <v>100</v>
      </c>
      <c r="G321">
        <v>0</v>
      </c>
      <c r="H321" t="s">
        <v>631</v>
      </c>
      <c r="I321" t="s">
        <v>1388</v>
      </c>
      <c r="J321" t="s">
        <v>694</v>
      </c>
      <c r="K321" t="s">
        <v>634</v>
      </c>
      <c r="L321" t="s">
        <v>635</v>
      </c>
      <c r="M321" t="s">
        <v>1389</v>
      </c>
      <c r="N321" t="s">
        <v>634</v>
      </c>
      <c r="O321" t="s">
        <v>637</v>
      </c>
      <c r="P321" t="s">
        <v>22</v>
      </c>
      <c r="Q321" t="s">
        <v>638</v>
      </c>
      <c r="R321" t="s">
        <v>635</v>
      </c>
      <c r="S321" t="s">
        <v>1390</v>
      </c>
      <c r="T321" t="s">
        <v>1389</v>
      </c>
    </row>
    <row r="322" spans="1:20" x14ac:dyDescent="0.25">
      <c r="A322" t="s">
        <v>164</v>
      </c>
      <c r="B322" t="s">
        <v>165</v>
      </c>
      <c r="C322">
        <v>33.333333333333336</v>
      </c>
      <c r="D322">
        <v>3</v>
      </c>
      <c r="E322" t="s">
        <v>1391</v>
      </c>
      <c r="F322">
        <v>100</v>
      </c>
      <c r="G322">
        <v>0</v>
      </c>
      <c r="H322" t="s">
        <v>631</v>
      </c>
      <c r="I322" t="s">
        <v>1392</v>
      </c>
      <c r="J322" t="s">
        <v>652</v>
      </c>
      <c r="K322" t="s">
        <v>634</v>
      </c>
      <c r="L322" t="s">
        <v>635</v>
      </c>
      <c r="M322" t="s">
        <v>1389</v>
      </c>
      <c r="N322" t="s">
        <v>634</v>
      </c>
      <c r="O322" t="s">
        <v>637</v>
      </c>
      <c r="P322" t="s">
        <v>22</v>
      </c>
      <c r="Q322" t="s">
        <v>638</v>
      </c>
      <c r="R322" t="s">
        <v>635</v>
      </c>
      <c r="S322" t="s">
        <v>1393</v>
      </c>
      <c r="T322" t="s">
        <v>1389</v>
      </c>
    </row>
    <row r="323" spans="1:20" x14ac:dyDescent="0.25">
      <c r="A323" t="s">
        <v>20</v>
      </c>
      <c r="B323" t="s">
        <v>21</v>
      </c>
      <c r="C323">
        <v>50</v>
      </c>
      <c r="D323">
        <v>1</v>
      </c>
      <c r="E323" t="s">
        <v>1394</v>
      </c>
      <c r="F323">
        <v>100</v>
      </c>
      <c r="G323">
        <v>0</v>
      </c>
      <c r="H323" t="s">
        <v>631</v>
      </c>
      <c r="I323" t="s">
        <v>1395</v>
      </c>
      <c r="J323" t="s">
        <v>800</v>
      </c>
      <c r="K323" t="s">
        <v>634</v>
      </c>
      <c r="L323" t="s">
        <v>635</v>
      </c>
      <c r="M323" t="s">
        <v>1396</v>
      </c>
      <c r="N323" t="s">
        <v>634</v>
      </c>
      <c r="O323" t="s">
        <v>637</v>
      </c>
      <c r="P323" t="s">
        <v>22</v>
      </c>
      <c r="Q323" t="s">
        <v>638</v>
      </c>
      <c r="R323" t="s">
        <v>635</v>
      </c>
      <c r="S323" t="s">
        <v>1397</v>
      </c>
      <c r="T323" t="s">
        <v>1396</v>
      </c>
    </row>
    <row r="324" spans="1:20" x14ac:dyDescent="0.25">
      <c r="A324" t="s">
        <v>23</v>
      </c>
      <c r="B324" t="s">
        <v>24</v>
      </c>
      <c r="C324">
        <v>50</v>
      </c>
      <c r="D324">
        <v>1</v>
      </c>
      <c r="E324" t="s">
        <v>1394</v>
      </c>
      <c r="F324">
        <v>100</v>
      </c>
      <c r="G324">
        <v>0</v>
      </c>
      <c r="H324" t="s">
        <v>631</v>
      </c>
      <c r="I324" t="s">
        <v>1395</v>
      </c>
      <c r="J324" t="s">
        <v>800</v>
      </c>
      <c r="K324" t="s">
        <v>634</v>
      </c>
      <c r="L324" t="s">
        <v>635</v>
      </c>
      <c r="M324" t="s">
        <v>1396</v>
      </c>
      <c r="N324" t="s">
        <v>634</v>
      </c>
      <c r="O324" t="s">
        <v>637</v>
      </c>
      <c r="P324" t="s">
        <v>22</v>
      </c>
      <c r="Q324" t="s">
        <v>638</v>
      </c>
      <c r="R324" t="s">
        <v>635</v>
      </c>
      <c r="S324" t="s">
        <v>1397</v>
      </c>
      <c r="T324" t="s">
        <v>1396</v>
      </c>
    </row>
    <row r="325" spans="1:20" x14ac:dyDescent="0.25">
      <c r="A325" t="s">
        <v>25</v>
      </c>
      <c r="B325" t="s">
        <v>26</v>
      </c>
      <c r="C325">
        <v>50</v>
      </c>
      <c r="D325">
        <v>1</v>
      </c>
      <c r="E325" t="s">
        <v>1394</v>
      </c>
      <c r="F325">
        <v>100</v>
      </c>
      <c r="G325">
        <v>0</v>
      </c>
      <c r="H325" t="s">
        <v>631</v>
      </c>
      <c r="I325" t="s">
        <v>1395</v>
      </c>
      <c r="J325" t="s">
        <v>800</v>
      </c>
      <c r="K325" t="s">
        <v>634</v>
      </c>
      <c r="L325" t="s">
        <v>635</v>
      </c>
      <c r="M325" t="s">
        <v>1396</v>
      </c>
      <c r="N325" t="s">
        <v>634</v>
      </c>
      <c r="O325" t="s">
        <v>637</v>
      </c>
      <c r="P325" t="s">
        <v>22</v>
      </c>
      <c r="Q325" t="s">
        <v>638</v>
      </c>
      <c r="R325" t="s">
        <v>635</v>
      </c>
      <c r="S325" t="s">
        <v>1397</v>
      </c>
      <c r="T325" t="s">
        <v>1396</v>
      </c>
    </row>
    <row r="326" spans="1:20" x14ac:dyDescent="0.25">
      <c r="A326" t="s">
        <v>20</v>
      </c>
      <c r="B326" t="s">
        <v>21</v>
      </c>
      <c r="C326">
        <v>50</v>
      </c>
      <c r="D326">
        <v>1</v>
      </c>
      <c r="E326" t="s">
        <v>1398</v>
      </c>
      <c r="F326">
        <v>100</v>
      </c>
      <c r="G326">
        <v>0</v>
      </c>
      <c r="H326" t="s">
        <v>631</v>
      </c>
      <c r="I326" t="s">
        <v>1399</v>
      </c>
      <c r="J326" t="s">
        <v>1036</v>
      </c>
      <c r="K326" t="s">
        <v>634</v>
      </c>
      <c r="L326" t="s">
        <v>635</v>
      </c>
      <c r="M326" t="s">
        <v>1400</v>
      </c>
      <c r="N326" t="s">
        <v>634</v>
      </c>
      <c r="O326" t="s">
        <v>637</v>
      </c>
      <c r="P326" t="s">
        <v>22</v>
      </c>
      <c r="Q326" t="s">
        <v>638</v>
      </c>
      <c r="R326" t="s">
        <v>635</v>
      </c>
      <c r="S326" t="s">
        <v>1401</v>
      </c>
      <c r="T326" t="s">
        <v>1400</v>
      </c>
    </row>
    <row r="327" spans="1:20" x14ac:dyDescent="0.25">
      <c r="A327" t="s">
        <v>23</v>
      </c>
      <c r="B327" t="s">
        <v>24</v>
      </c>
      <c r="C327">
        <v>50</v>
      </c>
      <c r="D327">
        <v>1</v>
      </c>
      <c r="E327" t="s">
        <v>1398</v>
      </c>
      <c r="F327">
        <v>100</v>
      </c>
      <c r="G327">
        <v>0</v>
      </c>
      <c r="H327" t="s">
        <v>631</v>
      </c>
      <c r="I327" t="s">
        <v>1399</v>
      </c>
      <c r="J327" t="s">
        <v>1036</v>
      </c>
      <c r="K327" t="s">
        <v>634</v>
      </c>
      <c r="L327" t="s">
        <v>635</v>
      </c>
      <c r="M327" t="s">
        <v>1400</v>
      </c>
      <c r="N327" t="s">
        <v>634</v>
      </c>
      <c r="O327" t="s">
        <v>637</v>
      </c>
      <c r="P327" t="s">
        <v>22</v>
      </c>
      <c r="Q327" t="s">
        <v>638</v>
      </c>
      <c r="R327" t="s">
        <v>635</v>
      </c>
      <c r="S327" t="s">
        <v>1401</v>
      </c>
      <c r="T327" t="s">
        <v>1400</v>
      </c>
    </row>
    <row r="328" spans="1:20" x14ac:dyDescent="0.25">
      <c r="A328" t="s">
        <v>25</v>
      </c>
      <c r="B328" t="s">
        <v>26</v>
      </c>
      <c r="C328">
        <v>50</v>
      </c>
      <c r="D328">
        <v>1</v>
      </c>
      <c r="E328" t="s">
        <v>1398</v>
      </c>
      <c r="F328">
        <v>100</v>
      </c>
      <c r="G328">
        <v>0</v>
      </c>
      <c r="H328" t="s">
        <v>631</v>
      </c>
      <c r="I328" t="s">
        <v>1399</v>
      </c>
      <c r="J328" t="s">
        <v>1036</v>
      </c>
      <c r="K328" t="s">
        <v>634</v>
      </c>
      <c r="L328" t="s">
        <v>635</v>
      </c>
      <c r="M328" t="s">
        <v>1400</v>
      </c>
      <c r="N328" t="s">
        <v>634</v>
      </c>
      <c r="O328" t="s">
        <v>637</v>
      </c>
      <c r="P328" t="s">
        <v>22</v>
      </c>
      <c r="Q328" t="s">
        <v>638</v>
      </c>
      <c r="R328" t="s">
        <v>635</v>
      </c>
      <c r="S328" t="s">
        <v>1401</v>
      </c>
      <c r="T328" t="s">
        <v>1400</v>
      </c>
    </row>
    <row r="329" spans="1:20" x14ac:dyDescent="0.25">
      <c r="A329" t="s">
        <v>20</v>
      </c>
      <c r="B329" t="s">
        <v>21</v>
      </c>
      <c r="C329">
        <v>50</v>
      </c>
      <c r="D329">
        <v>1</v>
      </c>
      <c r="E329" t="s">
        <v>1402</v>
      </c>
      <c r="F329">
        <v>100</v>
      </c>
      <c r="G329">
        <v>0</v>
      </c>
      <c r="H329" t="s">
        <v>631</v>
      </c>
      <c r="I329" t="s">
        <v>1403</v>
      </c>
      <c r="J329" t="s">
        <v>917</v>
      </c>
      <c r="K329" t="s">
        <v>634</v>
      </c>
      <c r="L329" t="s">
        <v>635</v>
      </c>
      <c r="M329" t="s">
        <v>1400</v>
      </c>
      <c r="N329" t="s">
        <v>634</v>
      </c>
      <c r="O329" t="s">
        <v>637</v>
      </c>
      <c r="P329" t="s">
        <v>22</v>
      </c>
      <c r="Q329" t="s">
        <v>638</v>
      </c>
      <c r="R329" t="s">
        <v>635</v>
      </c>
      <c r="S329" t="s">
        <v>1404</v>
      </c>
      <c r="T329" t="s">
        <v>1400</v>
      </c>
    </row>
    <row r="330" spans="1:20" x14ac:dyDescent="0.25">
      <c r="A330" t="s">
        <v>23</v>
      </c>
      <c r="B330" t="s">
        <v>24</v>
      </c>
      <c r="C330">
        <v>50</v>
      </c>
      <c r="D330">
        <v>1</v>
      </c>
      <c r="E330" t="s">
        <v>1402</v>
      </c>
      <c r="F330">
        <v>100</v>
      </c>
      <c r="G330">
        <v>0</v>
      </c>
      <c r="H330" t="s">
        <v>631</v>
      </c>
      <c r="I330" t="s">
        <v>1403</v>
      </c>
      <c r="J330" t="s">
        <v>917</v>
      </c>
      <c r="K330" t="s">
        <v>634</v>
      </c>
      <c r="L330" t="s">
        <v>635</v>
      </c>
      <c r="M330" t="s">
        <v>1400</v>
      </c>
      <c r="N330" t="s">
        <v>634</v>
      </c>
      <c r="O330" t="s">
        <v>637</v>
      </c>
      <c r="P330" t="s">
        <v>22</v>
      </c>
      <c r="Q330" t="s">
        <v>638</v>
      </c>
      <c r="R330" t="s">
        <v>635</v>
      </c>
      <c r="S330" t="s">
        <v>1404</v>
      </c>
      <c r="T330" t="s">
        <v>1400</v>
      </c>
    </row>
    <row r="331" spans="1:20" x14ac:dyDescent="0.25">
      <c r="A331" t="s">
        <v>25</v>
      </c>
      <c r="B331" t="s">
        <v>26</v>
      </c>
      <c r="C331">
        <v>50</v>
      </c>
      <c r="D331">
        <v>1</v>
      </c>
      <c r="E331" t="s">
        <v>1402</v>
      </c>
      <c r="F331">
        <v>100</v>
      </c>
      <c r="G331">
        <v>0</v>
      </c>
      <c r="H331" t="s">
        <v>631</v>
      </c>
      <c r="I331" t="s">
        <v>1403</v>
      </c>
      <c r="J331" t="s">
        <v>917</v>
      </c>
      <c r="K331" t="s">
        <v>634</v>
      </c>
      <c r="L331" t="s">
        <v>635</v>
      </c>
      <c r="M331" t="s">
        <v>1400</v>
      </c>
      <c r="N331" t="s">
        <v>634</v>
      </c>
      <c r="O331" t="s">
        <v>637</v>
      </c>
      <c r="P331" t="s">
        <v>22</v>
      </c>
      <c r="Q331" t="s">
        <v>638</v>
      </c>
      <c r="R331" t="s">
        <v>635</v>
      </c>
      <c r="S331" t="s">
        <v>1404</v>
      </c>
      <c r="T331" t="s">
        <v>1400</v>
      </c>
    </row>
    <row r="332" spans="1:20" x14ac:dyDescent="0.25">
      <c r="A332" t="s">
        <v>20</v>
      </c>
      <c r="B332" t="s">
        <v>21</v>
      </c>
      <c r="C332">
        <v>50</v>
      </c>
      <c r="D332">
        <v>1</v>
      </c>
      <c r="E332" t="s">
        <v>1405</v>
      </c>
      <c r="F332">
        <v>100</v>
      </c>
      <c r="G332">
        <v>0</v>
      </c>
      <c r="H332" t="s">
        <v>631</v>
      </c>
      <c r="I332" t="s">
        <v>1406</v>
      </c>
      <c r="J332" t="s">
        <v>749</v>
      </c>
      <c r="K332" t="s">
        <v>634</v>
      </c>
      <c r="L332" t="s">
        <v>635</v>
      </c>
      <c r="M332" t="s">
        <v>1407</v>
      </c>
      <c r="N332" t="s">
        <v>634</v>
      </c>
      <c r="O332" t="s">
        <v>654</v>
      </c>
      <c r="P332" t="s">
        <v>22</v>
      </c>
      <c r="Q332" t="s">
        <v>655</v>
      </c>
      <c r="R332" t="s">
        <v>635</v>
      </c>
      <c r="S332" t="s">
        <v>1408</v>
      </c>
      <c r="T332" t="s">
        <v>1409</v>
      </c>
    </row>
    <row r="333" spans="1:20" x14ac:dyDescent="0.25">
      <c r="A333" t="s">
        <v>23</v>
      </c>
      <c r="B333" t="s">
        <v>24</v>
      </c>
      <c r="C333">
        <v>50</v>
      </c>
      <c r="D333">
        <v>1</v>
      </c>
      <c r="E333" t="s">
        <v>1405</v>
      </c>
      <c r="F333">
        <v>100</v>
      </c>
      <c r="G333">
        <v>0</v>
      </c>
      <c r="H333" t="s">
        <v>631</v>
      </c>
      <c r="I333" t="s">
        <v>1406</v>
      </c>
      <c r="J333" t="s">
        <v>749</v>
      </c>
      <c r="K333" t="s">
        <v>634</v>
      </c>
      <c r="L333" t="s">
        <v>635</v>
      </c>
      <c r="M333" t="s">
        <v>1407</v>
      </c>
      <c r="N333" t="s">
        <v>634</v>
      </c>
      <c r="O333" t="s">
        <v>654</v>
      </c>
      <c r="P333" t="s">
        <v>22</v>
      </c>
      <c r="Q333" t="s">
        <v>655</v>
      </c>
      <c r="R333" t="s">
        <v>635</v>
      </c>
      <c r="S333" t="s">
        <v>1408</v>
      </c>
      <c r="T333" t="s">
        <v>1409</v>
      </c>
    </row>
    <row r="334" spans="1:20" x14ac:dyDescent="0.25">
      <c r="A334" t="s">
        <v>25</v>
      </c>
      <c r="B334" t="s">
        <v>26</v>
      </c>
      <c r="C334">
        <v>50</v>
      </c>
      <c r="D334">
        <v>1</v>
      </c>
      <c r="E334" t="s">
        <v>1405</v>
      </c>
      <c r="F334">
        <v>100</v>
      </c>
      <c r="G334">
        <v>0</v>
      </c>
      <c r="H334" t="s">
        <v>631</v>
      </c>
      <c r="I334" t="s">
        <v>1406</v>
      </c>
      <c r="J334" t="s">
        <v>749</v>
      </c>
      <c r="K334" t="s">
        <v>634</v>
      </c>
      <c r="L334" t="s">
        <v>635</v>
      </c>
      <c r="M334" t="s">
        <v>1407</v>
      </c>
      <c r="N334" t="s">
        <v>634</v>
      </c>
      <c r="O334" t="s">
        <v>654</v>
      </c>
      <c r="P334" t="s">
        <v>22</v>
      </c>
      <c r="Q334" t="s">
        <v>655</v>
      </c>
      <c r="R334" t="s">
        <v>635</v>
      </c>
      <c r="S334" t="s">
        <v>1408</v>
      </c>
      <c r="T334" t="s">
        <v>1409</v>
      </c>
    </row>
    <row r="335" spans="1:20" x14ac:dyDescent="0.25">
      <c r="A335" t="s">
        <v>20</v>
      </c>
      <c r="B335" t="s">
        <v>21</v>
      </c>
      <c r="C335">
        <v>50</v>
      </c>
      <c r="D335">
        <v>1</v>
      </c>
      <c r="E335" t="s">
        <v>1410</v>
      </c>
      <c r="F335">
        <v>100</v>
      </c>
      <c r="G335">
        <v>0</v>
      </c>
      <c r="H335" t="s">
        <v>631</v>
      </c>
      <c r="I335" t="s">
        <v>1411</v>
      </c>
      <c r="J335" t="s">
        <v>1032</v>
      </c>
      <c r="K335" t="s">
        <v>634</v>
      </c>
      <c r="L335" t="s">
        <v>635</v>
      </c>
      <c r="M335" t="s">
        <v>1412</v>
      </c>
      <c r="N335" t="s">
        <v>634</v>
      </c>
      <c r="O335" t="s">
        <v>637</v>
      </c>
      <c r="P335" t="s">
        <v>22</v>
      </c>
      <c r="Q335" t="s">
        <v>638</v>
      </c>
      <c r="R335" t="s">
        <v>635</v>
      </c>
      <c r="S335" t="s">
        <v>1413</v>
      </c>
      <c r="T335" t="s">
        <v>1412</v>
      </c>
    </row>
    <row r="336" spans="1:20" x14ac:dyDescent="0.25">
      <c r="A336" t="s">
        <v>23</v>
      </c>
      <c r="B336" t="s">
        <v>24</v>
      </c>
      <c r="C336">
        <v>50</v>
      </c>
      <c r="D336">
        <v>1</v>
      </c>
      <c r="E336" t="s">
        <v>1410</v>
      </c>
      <c r="F336">
        <v>100</v>
      </c>
      <c r="G336">
        <v>0</v>
      </c>
      <c r="H336" t="s">
        <v>631</v>
      </c>
      <c r="I336" t="s">
        <v>1411</v>
      </c>
      <c r="J336" t="s">
        <v>1032</v>
      </c>
      <c r="K336" t="s">
        <v>634</v>
      </c>
      <c r="L336" t="s">
        <v>635</v>
      </c>
      <c r="M336" t="s">
        <v>1412</v>
      </c>
      <c r="N336" t="s">
        <v>634</v>
      </c>
      <c r="O336" t="s">
        <v>637</v>
      </c>
      <c r="P336" t="s">
        <v>22</v>
      </c>
      <c r="Q336" t="s">
        <v>638</v>
      </c>
      <c r="R336" t="s">
        <v>635</v>
      </c>
      <c r="S336" t="s">
        <v>1413</v>
      </c>
      <c r="T336" t="s">
        <v>1412</v>
      </c>
    </row>
    <row r="337" spans="1:20" x14ac:dyDescent="0.25">
      <c r="A337" t="s">
        <v>25</v>
      </c>
      <c r="B337" t="s">
        <v>26</v>
      </c>
      <c r="C337">
        <v>50</v>
      </c>
      <c r="D337">
        <v>1</v>
      </c>
      <c r="E337" t="s">
        <v>1410</v>
      </c>
      <c r="F337">
        <v>100</v>
      </c>
      <c r="G337">
        <v>0</v>
      </c>
      <c r="H337" t="s">
        <v>631</v>
      </c>
      <c r="I337" t="s">
        <v>1411</v>
      </c>
      <c r="J337" t="s">
        <v>1032</v>
      </c>
      <c r="K337" t="s">
        <v>634</v>
      </c>
      <c r="L337" t="s">
        <v>635</v>
      </c>
      <c r="M337" t="s">
        <v>1412</v>
      </c>
      <c r="N337" t="s">
        <v>634</v>
      </c>
      <c r="O337" t="s">
        <v>637</v>
      </c>
      <c r="P337" t="s">
        <v>22</v>
      </c>
      <c r="Q337" t="s">
        <v>638</v>
      </c>
      <c r="R337" t="s">
        <v>635</v>
      </c>
      <c r="S337" t="s">
        <v>1413</v>
      </c>
      <c r="T337" t="s">
        <v>1412</v>
      </c>
    </row>
    <row r="338" spans="1:20" x14ac:dyDescent="0.25">
      <c r="A338" t="s">
        <v>20</v>
      </c>
      <c r="B338" t="s">
        <v>21</v>
      </c>
      <c r="C338">
        <v>50</v>
      </c>
      <c r="D338">
        <v>1</v>
      </c>
      <c r="E338" t="s">
        <v>1414</v>
      </c>
      <c r="F338">
        <v>100</v>
      </c>
      <c r="G338">
        <v>0</v>
      </c>
      <c r="H338" t="s">
        <v>631</v>
      </c>
      <c r="I338" t="s">
        <v>1415</v>
      </c>
      <c r="J338" t="s">
        <v>1244</v>
      </c>
      <c r="K338" t="s">
        <v>634</v>
      </c>
      <c r="L338" t="s">
        <v>635</v>
      </c>
      <c r="M338" t="s">
        <v>1416</v>
      </c>
      <c r="N338" t="s">
        <v>634</v>
      </c>
      <c r="O338" t="s">
        <v>637</v>
      </c>
      <c r="P338" t="s">
        <v>22</v>
      </c>
      <c r="Q338" t="s">
        <v>638</v>
      </c>
      <c r="R338" t="s">
        <v>635</v>
      </c>
      <c r="S338" t="s">
        <v>1417</v>
      </c>
      <c r="T338" t="s">
        <v>1416</v>
      </c>
    </row>
    <row r="339" spans="1:20" x14ac:dyDescent="0.25">
      <c r="A339" t="s">
        <v>23</v>
      </c>
      <c r="B339" t="s">
        <v>24</v>
      </c>
      <c r="C339">
        <v>50</v>
      </c>
      <c r="D339">
        <v>1</v>
      </c>
      <c r="E339" t="s">
        <v>1414</v>
      </c>
      <c r="F339">
        <v>100</v>
      </c>
      <c r="G339">
        <v>0</v>
      </c>
      <c r="H339" t="s">
        <v>631</v>
      </c>
      <c r="I339" t="s">
        <v>1415</v>
      </c>
      <c r="J339" t="s">
        <v>1244</v>
      </c>
      <c r="K339" t="s">
        <v>634</v>
      </c>
      <c r="L339" t="s">
        <v>635</v>
      </c>
      <c r="M339" t="s">
        <v>1416</v>
      </c>
      <c r="N339" t="s">
        <v>634</v>
      </c>
      <c r="O339" t="s">
        <v>637</v>
      </c>
      <c r="P339" t="s">
        <v>22</v>
      </c>
      <c r="Q339" t="s">
        <v>638</v>
      </c>
      <c r="R339" t="s">
        <v>635</v>
      </c>
      <c r="S339" t="s">
        <v>1417</v>
      </c>
      <c r="T339" t="s">
        <v>1416</v>
      </c>
    </row>
    <row r="340" spans="1:20" x14ac:dyDescent="0.25">
      <c r="A340" t="s">
        <v>25</v>
      </c>
      <c r="B340" t="s">
        <v>26</v>
      </c>
      <c r="C340">
        <v>50</v>
      </c>
      <c r="D340">
        <v>1</v>
      </c>
      <c r="E340" t="s">
        <v>1414</v>
      </c>
      <c r="F340">
        <v>100</v>
      </c>
      <c r="G340">
        <v>0</v>
      </c>
      <c r="H340" t="s">
        <v>631</v>
      </c>
      <c r="I340" t="s">
        <v>1415</v>
      </c>
      <c r="J340" t="s">
        <v>1244</v>
      </c>
      <c r="K340" t="s">
        <v>634</v>
      </c>
      <c r="L340" t="s">
        <v>635</v>
      </c>
      <c r="M340" t="s">
        <v>1416</v>
      </c>
      <c r="N340" t="s">
        <v>634</v>
      </c>
      <c r="O340" t="s">
        <v>637</v>
      </c>
      <c r="P340" t="s">
        <v>22</v>
      </c>
      <c r="Q340" t="s">
        <v>638</v>
      </c>
      <c r="R340" t="s">
        <v>635</v>
      </c>
      <c r="S340" t="s">
        <v>1417</v>
      </c>
      <c r="T340" t="s">
        <v>1416</v>
      </c>
    </row>
    <row r="341" spans="1:20" x14ac:dyDescent="0.25">
      <c r="A341" t="s">
        <v>20</v>
      </c>
      <c r="B341" t="s">
        <v>21</v>
      </c>
      <c r="C341">
        <v>50</v>
      </c>
      <c r="D341">
        <v>1</v>
      </c>
      <c r="E341" t="s">
        <v>1418</v>
      </c>
      <c r="F341">
        <v>100</v>
      </c>
      <c r="G341">
        <v>0</v>
      </c>
      <c r="H341" t="s">
        <v>631</v>
      </c>
      <c r="I341" t="s">
        <v>1419</v>
      </c>
      <c r="J341" t="s">
        <v>755</v>
      </c>
      <c r="K341" t="s">
        <v>634</v>
      </c>
      <c r="L341" t="s">
        <v>635</v>
      </c>
      <c r="M341" t="s">
        <v>1420</v>
      </c>
      <c r="N341" t="s">
        <v>634</v>
      </c>
      <c r="O341" t="s">
        <v>637</v>
      </c>
      <c r="P341" t="s">
        <v>22</v>
      </c>
      <c r="Q341" t="s">
        <v>638</v>
      </c>
      <c r="R341" t="s">
        <v>635</v>
      </c>
      <c r="S341" t="s">
        <v>1421</v>
      </c>
      <c r="T341" t="s">
        <v>1420</v>
      </c>
    </row>
    <row r="342" spans="1:20" x14ac:dyDescent="0.25">
      <c r="A342" t="s">
        <v>23</v>
      </c>
      <c r="B342" t="s">
        <v>24</v>
      </c>
      <c r="C342">
        <v>50</v>
      </c>
      <c r="D342">
        <v>1</v>
      </c>
      <c r="E342" t="s">
        <v>1418</v>
      </c>
      <c r="F342">
        <v>100</v>
      </c>
      <c r="G342">
        <v>0</v>
      </c>
      <c r="H342" t="s">
        <v>631</v>
      </c>
      <c r="I342" t="s">
        <v>1419</v>
      </c>
      <c r="J342" t="s">
        <v>755</v>
      </c>
      <c r="K342" t="s">
        <v>634</v>
      </c>
      <c r="L342" t="s">
        <v>635</v>
      </c>
      <c r="M342" t="s">
        <v>1420</v>
      </c>
      <c r="N342" t="s">
        <v>634</v>
      </c>
      <c r="O342" t="s">
        <v>637</v>
      </c>
      <c r="P342" t="s">
        <v>22</v>
      </c>
      <c r="Q342" t="s">
        <v>638</v>
      </c>
      <c r="R342" t="s">
        <v>635</v>
      </c>
      <c r="S342" t="s">
        <v>1421</v>
      </c>
      <c r="T342" t="s">
        <v>1420</v>
      </c>
    </row>
    <row r="343" spans="1:20" x14ac:dyDescent="0.25">
      <c r="A343" t="s">
        <v>25</v>
      </c>
      <c r="B343" t="s">
        <v>26</v>
      </c>
      <c r="C343">
        <v>50</v>
      </c>
      <c r="D343">
        <v>1</v>
      </c>
      <c r="E343" t="s">
        <v>1418</v>
      </c>
      <c r="F343">
        <v>100</v>
      </c>
      <c r="G343">
        <v>0</v>
      </c>
      <c r="H343" t="s">
        <v>631</v>
      </c>
      <c r="I343" t="s">
        <v>1419</v>
      </c>
      <c r="J343" t="s">
        <v>755</v>
      </c>
      <c r="K343" t="s">
        <v>634</v>
      </c>
      <c r="L343" t="s">
        <v>635</v>
      </c>
      <c r="M343" t="s">
        <v>1420</v>
      </c>
      <c r="N343" t="s">
        <v>634</v>
      </c>
      <c r="O343" t="s">
        <v>637</v>
      </c>
      <c r="P343" t="s">
        <v>22</v>
      </c>
      <c r="Q343" t="s">
        <v>638</v>
      </c>
      <c r="R343" t="s">
        <v>635</v>
      </c>
      <c r="S343" t="s">
        <v>1421</v>
      </c>
      <c r="T343" t="s">
        <v>1420</v>
      </c>
    </row>
    <row r="344" spans="1:20" x14ac:dyDescent="0.25">
      <c r="A344" t="s">
        <v>20</v>
      </c>
      <c r="B344" t="s">
        <v>21</v>
      </c>
      <c r="C344">
        <v>50</v>
      </c>
      <c r="D344">
        <v>1</v>
      </c>
      <c r="E344" t="s">
        <v>1422</v>
      </c>
      <c r="F344">
        <v>138</v>
      </c>
      <c r="G344">
        <v>38</v>
      </c>
      <c r="H344" t="s">
        <v>631</v>
      </c>
      <c r="I344" t="s">
        <v>1423</v>
      </c>
      <c r="J344" t="s">
        <v>981</v>
      </c>
      <c r="K344" t="s">
        <v>634</v>
      </c>
      <c r="L344" t="s">
        <v>635</v>
      </c>
      <c r="M344" t="s">
        <v>1424</v>
      </c>
      <c r="N344" t="s">
        <v>634</v>
      </c>
      <c r="O344" t="s">
        <v>637</v>
      </c>
      <c r="P344" t="s">
        <v>22</v>
      </c>
      <c r="Q344" t="s">
        <v>638</v>
      </c>
      <c r="R344" t="s">
        <v>635</v>
      </c>
      <c r="S344" t="s">
        <v>1425</v>
      </c>
      <c r="T344" t="s">
        <v>1424</v>
      </c>
    </row>
    <row r="345" spans="1:20" x14ac:dyDescent="0.25">
      <c r="A345" t="s">
        <v>23</v>
      </c>
      <c r="B345" t="s">
        <v>24</v>
      </c>
      <c r="C345">
        <v>50</v>
      </c>
      <c r="D345">
        <v>1</v>
      </c>
      <c r="E345" t="s">
        <v>1422</v>
      </c>
      <c r="F345">
        <v>138</v>
      </c>
      <c r="G345">
        <v>38</v>
      </c>
      <c r="H345" t="s">
        <v>631</v>
      </c>
      <c r="I345" t="s">
        <v>1423</v>
      </c>
      <c r="J345" t="s">
        <v>981</v>
      </c>
      <c r="K345" t="s">
        <v>634</v>
      </c>
      <c r="L345" t="s">
        <v>635</v>
      </c>
      <c r="M345" t="s">
        <v>1424</v>
      </c>
      <c r="N345" t="s">
        <v>634</v>
      </c>
      <c r="O345" t="s">
        <v>637</v>
      </c>
      <c r="P345" t="s">
        <v>22</v>
      </c>
      <c r="Q345" t="s">
        <v>638</v>
      </c>
      <c r="R345" t="s">
        <v>635</v>
      </c>
      <c r="S345" t="s">
        <v>1425</v>
      </c>
      <c r="T345" t="s">
        <v>1424</v>
      </c>
    </row>
    <row r="346" spans="1:20" x14ac:dyDescent="0.25">
      <c r="A346" t="s">
        <v>25</v>
      </c>
      <c r="B346" t="s">
        <v>26</v>
      </c>
      <c r="C346">
        <v>50</v>
      </c>
      <c r="D346">
        <v>1</v>
      </c>
      <c r="E346" t="s">
        <v>1422</v>
      </c>
      <c r="F346">
        <v>138</v>
      </c>
      <c r="G346">
        <v>38</v>
      </c>
      <c r="H346" t="s">
        <v>631</v>
      </c>
      <c r="I346" t="s">
        <v>1423</v>
      </c>
      <c r="J346" t="s">
        <v>981</v>
      </c>
      <c r="K346" t="s">
        <v>634</v>
      </c>
      <c r="L346" t="s">
        <v>635</v>
      </c>
      <c r="M346" t="s">
        <v>1424</v>
      </c>
      <c r="N346" t="s">
        <v>634</v>
      </c>
      <c r="O346" t="s">
        <v>637</v>
      </c>
      <c r="P346" t="s">
        <v>22</v>
      </c>
      <c r="Q346" t="s">
        <v>638</v>
      </c>
      <c r="R346" t="s">
        <v>635</v>
      </c>
      <c r="S346" t="s">
        <v>1425</v>
      </c>
      <c r="T346" t="s">
        <v>1424</v>
      </c>
    </row>
    <row r="347" spans="1:20" x14ac:dyDescent="0.25">
      <c r="A347" t="s">
        <v>20</v>
      </c>
      <c r="B347" t="s">
        <v>21</v>
      </c>
      <c r="C347">
        <v>50</v>
      </c>
      <c r="D347">
        <v>1</v>
      </c>
      <c r="E347" t="s">
        <v>1426</v>
      </c>
      <c r="F347">
        <v>100</v>
      </c>
      <c r="G347">
        <v>0</v>
      </c>
      <c r="H347" t="s">
        <v>631</v>
      </c>
      <c r="I347" t="s">
        <v>1427</v>
      </c>
      <c r="J347" t="s">
        <v>749</v>
      </c>
      <c r="K347" t="s">
        <v>634</v>
      </c>
      <c r="L347" t="s">
        <v>635</v>
      </c>
      <c r="M347" t="s">
        <v>1428</v>
      </c>
      <c r="N347" t="s">
        <v>634</v>
      </c>
      <c r="O347" t="s">
        <v>637</v>
      </c>
      <c r="P347" t="s">
        <v>22</v>
      </c>
      <c r="Q347" t="s">
        <v>638</v>
      </c>
      <c r="R347" t="s">
        <v>635</v>
      </c>
      <c r="S347" t="s">
        <v>1429</v>
      </c>
      <c r="T347" t="s">
        <v>1428</v>
      </c>
    </row>
    <row r="348" spans="1:20" x14ac:dyDescent="0.25">
      <c r="A348" t="s">
        <v>23</v>
      </c>
      <c r="B348" t="s">
        <v>24</v>
      </c>
      <c r="C348">
        <v>50</v>
      </c>
      <c r="D348">
        <v>1</v>
      </c>
      <c r="E348" t="s">
        <v>1426</v>
      </c>
      <c r="F348">
        <v>100</v>
      </c>
      <c r="G348">
        <v>0</v>
      </c>
      <c r="H348" t="s">
        <v>631</v>
      </c>
      <c r="I348" t="s">
        <v>1427</v>
      </c>
      <c r="J348" t="s">
        <v>749</v>
      </c>
      <c r="K348" t="s">
        <v>634</v>
      </c>
      <c r="L348" t="s">
        <v>635</v>
      </c>
      <c r="M348" t="s">
        <v>1428</v>
      </c>
      <c r="N348" t="s">
        <v>634</v>
      </c>
      <c r="O348" t="s">
        <v>637</v>
      </c>
      <c r="P348" t="s">
        <v>22</v>
      </c>
      <c r="Q348" t="s">
        <v>638</v>
      </c>
      <c r="R348" t="s">
        <v>635</v>
      </c>
      <c r="S348" t="s">
        <v>1429</v>
      </c>
      <c r="T348" t="s">
        <v>1428</v>
      </c>
    </row>
    <row r="349" spans="1:20" x14ac:dyDescent="0.25">
      <c r="A349" t="s">
        <v>25</v>
      </c>
      <c r="B349" t="s">
        <v>26</v>
      </c>
      <c r="C349">
        <v>50</v>
      </c>
      <c r="D349">
        <v>1</v>
      </c>
      <c r="E349" t="s">
        <v>1426</v>
      </c>
      <c r="F349">
        <v>100</v>
      </c>
      <c r="G349">
        <v>0</v>
      </c>
      <c r="H349" t="s">
        <v>631</v>
      </c>
      <c r="I349" t="s">
        <v>1427</v>
      </c>
      <c r="J349" t="s">
        <v>749</v>
      </c>
      <c r="K349" t="s">
        <v>634</v>
      </c>
      <c r="L349" t="s">
        <v>635</v>
      </c>
      <c r="M349" t="s">
        <v>1428</v>
      </c>
      <c r="N349" t="s">
        <v>634</v>
      </c>
      <c r="O349" t="s">
        <v>637</v>
      </c>
      <c r="P349" t="s">
        <v>22</v>
      </c>
      <c r="Q349" t="s">
        <v>638</v>
      </c>
      <c r="R349" t="s">
        <v>635</v>
      </c>
      <c r="S349" t="s">
        <v>1429</v>
      </c>
      <c r="T349" t="s">
        <v>1428</v>
      </c>
    </row>
    <row r="350" spans="1:20" x14ac:dyDescent="0.25">
      <c r="A350" t="s">
        <v>20</v>
      </c>
      <c r="B350" t="s">
        <v>21</v>
      </c>
      <c r="C350">
        <v>50</v>
      </c>
      <c r="D350">
        <v>1</v>
      </c>
      <c r="E350" t="s">
        <v>1430</v>
      </c>
      <c r="F350">
        <v>100</v>
      </c>
      <c r="G350">
        <v>0</v>
      </c>
      <c r="H350" t="s">
        <v>631</v>
      </c>
      <c r="I350" t="s">
        <v>1431</v>
      </c>
      <c r="J350" t="s">
        <v>705</v>
      </c>
      <c r="K350" t="s">
        <v>634</v>
      </c>
      <c r="L350" t="s">
        <v>635</v>
      </c>
      <c r="M350" t="s">
        <v>1432</v>
      </c>
      <c r="N350" t="s">
        <v>634</v>
      </c>
      <c r="O350" t="s">
        <v>637</v>
      </c>
      <c r="P350" t="s">
        <v>22</v>
      </c>
      <c r="Q350" t="s">
        <v>638</v>
      </c>
      <c r="R350" t="s">
        <v>635</v>
      </c>
      <c r="S350" t="s">
        <v>1433</v>
      </c>
      <c r="T350" t="s">
        <v>1432</v>
      </c>
    </row>
    <row r="351" spans="1:20" x14ac:dyDescent="0.25">
      <c r="A351" t="s">
        <v>23</v>
      </c>
      <c r="B351" t="s">
        <v>24</v>
      </c>
      <c r="C351">
        <v>50</v>
      </c>
      <c r="D351">
        <v>1</v>
      </c>
      <c r="E351" t="s">
        <v>1430</v>
      </c>
      <c r="F351">
        <v>100</v>
      </c>
      <c r="G351">
        <v>0</v>
      </c>
      <c r="H351" t="s">
        <v>631</v>
      </c>
      <c r="I351" t="s">
        <v>1431</v>
      </c>
      <c r="J351" t="s">
        <v>705</v>
      </c>
      <c r="K351" t="s">
        <v>634</v>
      </c>
      <c r="L351" t="s">
        <v>635</v>
      </c>
      <c r="M351" t="s">
        <v>1432</v>
      </c>
      <c r="N351" t="s">
        <v>634</v>
      </c>
      <c r="O351" t="s">
        <v>637</v>
      </c>
      <c r="P351" t="s">
        <v>22</v>
      </c>
      <c r="Q351" t="s">
        <v>638</v>
      </c>
      <c r="R351" t="s">
        <v>635</v>
      </c>
      <c r="S351" t="s">
        <v>1433</v>
      </c>
      <c r="T351" t="s">
        <v>1432</v>
      </c>
    </row>
    <row r="352" spans="1:20" x14ac:dyDescent="0.25">
      <c r="A352" t="s">
        <v>25</v>
      </c>
      <c r="B352" t="s">
        <v>26</v>
      </c>
      <c r="C352">
        <v>50</v>
      </c>
      <c r="D352">
        <v>1</v>
      </c>
      <c r="E352" t="s">
        <v>1430</v>
      </c>
      <c r="F352">
        <v>100</v>
      </c>
      <c r="G352">
        <v>0</v>
      </c>
      <c r="H352" t="s">
        <v>631</v>
      </c>
      <c r="I352" t="s">
        <v>1431</v>
      </c>
      <c r="J352" t="s">
        <v>705</v>
      </c>
      <c r="K352" t="s">
        <v>634</v>
      </c>
      <c r="L352" t="s">
        <v>635</v>
      </c>
      <c r="M352" t="s">
        <v>1432</v>
      </c>
      <c r="N352" t="s">
        <v>634</v>
      </c>
      <c r="O352" t="s">
        <v>637</v>
      </c>
      <c r="P352" t="s">
        <v>22</v>
      </c>
      <c r="Q352" t="s">
        <v>638</v>
      </c>
      <c r="R352" t="s">
        <v>635</v>
      </c>
      <c r="S352" t="s">
        <v>1433</v>
      </c>
      <c r="T352" t="s">
        <v>1432</v>
      </c>
    </row>
    <row r="353" spans="1:20" x14ac:dyDescent="0.25">
      <c r="A353" t="s">
        <v>39</v>
      </c>
      <c r="B353" t="s">
        <v>44</v>
      </c>
      <c r="C353">
        <v>66.333333333333329</v>
      </c>
      <c r="D353">
        <v>3</v>
      </c>
      <c r="E353" t="s">
        <v>1434</v>
      </c>
      <c r="F353">
        <v>1760.3</v>
      </c>
      <c r="G353">
        <v>0</v>
      </c>
      <c r="H353" t="s">
        <v>790</v>
      </c>
      <c r="I353" t="s">
        <v>1435</v>
      </c>
      <c r="J353" t="s">
        <v>1436</v>
      </c>
      <c r="K353" t="s">
        <v>1437</v>
      </c>
      <c r="L353" t="s">
        <v>1438</v>
      </c>
      <c r="M353" t="s">
        <v>1432</v>
      </c>
      <c r="N353" t="s">
        <v>634</v>
      </c>
      <c r="O353" t="s">
        <v>689</v>
      </c>
      <c r="P353" t="s">
        <v>40</v>
      </c>
      <c r="Q353" t="s">
        <v>690</v>
      </c>
      <c r="R353" t="s">
        <v>635</v>
      </c>
      <c r="S353" t="s">
        <v>1439</v>
      </c>
      <c r="T353" t="s">
        <v>1432</v>
      </c>
    </row>
    <row r="354" spans="1:20" x14ac:dyDescent="0.25">
      <c r="A354" t="s">
        <v>39</v>
      </c>
      <c r="B354" t="s">
        <v>44</v>
      </c>
      <c r="C354">
        <v>66.333333333333329</v>
      </c>
      <c r="D354">
        <v>3</v>
      </c>
      <c r="E354" t="s">
        <v>1434</v>
      </c>
      <c r="F354">
        <v>1760.3</v>
      </c>
      <c r="G354">
        <v>0</v>
      </c>
      <c r="H354" t="s">
        <v>790</v>
      </c>
      <c r="I354" t="s">
        <v>1435</v>
      </c>
      <c r="J354" t="s">
        <v>1436</v>
      </c>
      <c r="K354" t="s">
        <v>1437</v>
      </c>
      <c r="L354" t="s">
        <v>1438</v>
      </c>
      <c r="M354" t="s">
        <v>1432</v>
      </c>
      <c r="N354" t="s">
        <v>634</v>
      </c>
      <c r="O354" t="s">
        <v>689</v>
      </c>
      <c r="P354" t="s">
        <v>40</v>
      </c>
      <c r="Q354" t="s">
        <v>690</v>
      </c>
      <c r="R354" t="s">
        <v>635</v>
      </c>
      <c r="S354" t="s">
        <v>1439</v>
      </c>
      <c r="T354" t="s">
        <v>1432</v>
      </c>
    </row>
    <row r="355" spans="1:20" x14ac:dyDescent="0.25">
      <c r="A355" t="s">
        <v>39</v>
      </c>
      <c r="B355" t="s">
        <v>44</v>
      </c>
      <c r="C355">
        <v>66.333333333333329</v>
      </c>
      <c r="D355">
        <v>3</v>
      </c>
      <c r="E355" t="s">
        <v>1434</v>
      </c>
      <c r="F355">
        <v>1760.3</v>
      </c>
      <c r="G355">
        <v>0</v>
      </c>
      <c r="H355" t="s">
        <v>790</v>
      </c>
      <c r="I355" t="s">
        <v>1435</v>
      </c>
      <c r="J355" t="s">
        <v>1436</v>
      </c>
      <c r="K355" t="s">
        <v>1437</v>
      </c>
      <c r="L355" t="s">
        <v>1438</v>
      </c>
      <c r="M355" t="s">
        <v>1432</v>
      </c>
      <c r="N355" t="s">
        <v>634</v>
      </c>
      <c r="O355" t="s">
        <v>689</v>
      </c>
      <c r="P355" t="s">
        <v>40</v>
      </c>
      <c r="Q355" t="s">
        <v>690</v>
      </c>
      <c r="R355" t="s">
        <v>635</v>
      </c>
      <c r="S355" t="s">
        <v>1439</v>
      </c>
      <c r="T355" t="s">
        <v>1432</v>
      </c>
    </row>
    <row r="356" spans="1:20" x14ac:dyDescent="0.25">
      <c r="A356" t="s">
        <v>39</v>
      </c>
      <c r="B356" t="s">
        <v>44</v>
      </c>
      <c r="C356">
        <v>66.333333333333329</v>
      </c>
      <c r="D356">
        <v>3</v>
      </c>
      <c r="E356" t="s">
        <v>1434</v>
      </c>
      <c r="F356">
        <v>1760.3</v>
      </c>
      <c r="G356">
        <v>0</v>
      </c>
      <c r="H356" t="s">
        <v>790</v>
      </c>
      <c r="I356" t="s">
        <v>1435</v>
      </c>
      <c r="J356" t="s">
        <v>1436</v>
      </c>
      <c r="K356" t="s">
        <v>1437</v>
      </c>
      <c r="L356" t="s">
        <v>1438</v>
      </c>
      <c r="M356" t="s">
        <v>1432</v>
      </c>
      <c r="N356" t="s">
        <v>634</v>
      </c>
      <c r="O356" t="s">
        <v>689</v>
      </c>
      <c r="P356" t="s">
        <v>40</v>
      </c>
      <c r="Q356" t="s">
        <v>690</v>
      </c>
      <c r="R356" t="s">
        <v>635</v>
      </c>
      <c r="S356" t="s">
        <v>1439</v>
      </c>
      <c r="T356" t="s">
        <v>1432</v>
      </c>
    </row>
    <row r="357" spans="1:20" x14ac:dyDescent="0.25">
      <c r="A357" t="s">
        <v>39</v>
      </c>
      <c r="B357" t="s">
        <v>44</v>
      </c>
      <c r="C357">
        <v>66.333333333333329</v>
      </c>
      <c r="D357">
        <v>3</v>
      </c>
      <c r="E357" t="s">
        <v>1434</v>
      </c>
      <c r="F357">
        <v>1760.3</v>
      </c>
      <c r="G357">
        <v>0</v>
      </c>
      <c r="H357" t="s">
        <v>790</v>
      </c>
      <c r="I357" t="s">
        <v>1435</v>
      </c>
      <c r="J357" t="s">
        <v>1436</v>
      </c>
      <c r="K357" t="s">
        <v>1437</v>
      </c>
      <c r="L357" t="s">
        <v>1438</v>
      </c>
      <c r="M357" t="s">
        <v>1432</v>
      </c>
      <c r="N357" t="s">
        <v>634</v>
      </c>
      <c r="O357" t="s">
        <v>689</v>
      </c>
      <c r="P357" t="s">
        <v>40</v>
      </c>
      <c r="Q357" t="s">
        <v>690</v>
      </c>
      <c r="R357" t="s">
        <v>635</v>
      </c>
      <c r="S357" t="s">
        <v>1439</v>
      </c>
      <c r="T357" t="s">
        <v>1432</v>
      </c>
    </row>
    <row r="358" spans="1:20" x14ac:dyDescent="0.25">
      <c r="A358" t="s">
        <v>39</v>
      </c>
      <c r="B358" t="s">
        <v>44</v>
      </c>
      <c r="C358">
        <v>66.333333333333329</v>
      </c>
      <c r="D358">
        <v>3</v>
      </c>
      <c r="E358" t="s">
        <v>1434</v>
      </c>
      <c r="F358">
        <v>1760.3</v>
      </c>
      <c r="G358">
        <v>0</v>
      </c>
      <c r="H358" t="s">
        <v>790</v>
      </c>
      <c r="I358" t="s">
        <v>1435</v>
      </c>
      <c r="J358" t="s">
        <v>1436</v>
      </c>
      <c r="K358" t="s">
        <v>1437</v>
      </c>
      <c r="L358" t="s">
        <v>1438</v>
      </c>
      <c r="M358" t="s">
        <v>1432</v>
      </c>
      <c r="N358" t="s">
        <v>634</v>
      </c>
      <c r="O358" t="s">
        <v>689</v>
      </c>
      <c r="P358" t="s">
        <v>40</v>
      </c>
      <c r="Q358" t="s">
        <v>690</v>
      </c>
      <c r="R358" t="s">
        <v>635</v>
      </c>
      <c r="S358" t="s">
        <v>1439</v>
      </c>
      <c r="T358" t="s">
        <v>1432</v>
      </c>
    </row>
    <row r="359" spans="1:20" x14ac:dyDescent="0.25">
      <c r="A359" t="s">
        <v>39</v>
      </c>
      <c r="B359" t="s">
        <v>44</v>
      </c>
      <c r="C359">
        <v>66.333333333333329</v>
      </c>
      <c r="D359">
        <v>3</v>
      </c>
      <c r="E359" t="s">
        <v>1434</v>
      </c>
      <c r="F359">
        <v>1760.3</v>
      </c>
      <c r="G359">
        <v>0</v>
      </c>
      <c r="H359" t="s">
        <v>790</v>
      </c>
      <c r="I359" t="s">
        <v>1435</v>
      </c>
      <c r="J359" t="s">
        <v>1436</v>
      </c>
      <c r="K359" t="s">
        <v>1437</v>
      </c>
      <c r="L359" t="s">
        <v>1438</v>
      </c>
      <c r="M359" t="s">
        <v>1432</v>
      </c>
      <c r="N359" t="s">
        <v>634</v>
      </c>
      <c r="O359" t="s">
        <v>689</v>
      </c>
      <c r="P359" t="s">
        <v>40</v>
      </c>
      <c r="Q359" t="s">
        <v>690</v>
      </c>
      <c r="R359" t="s">
        <v>635</v>
      </c>
      <c r="S359" t="s">
        <v>1439</v>
      </c>
      <c r="T359" t="s">
        <v>1432</v>
      </c>
    </row>
    <row r="360" spans="1:20" x14ac:dyDescent="0.25">
      <c r="A360" t="s">
        <v>39</v>
      </c>
      <c r="B360" t="s">
        <v>44</v>
      </c>
      <c r="C360">
        <v>66.333333333333329</v>
      </c>
      <c r="D360">
        <v>3</v>
      </c>
      <c r="E360" t="s">
        <v>1434</v>
      </c>
      <c r="F360">
        <v>1760.3</v>
      </c>
      <c r="G360">
        <v>0</v>
      </c>
      <c r="H360" t="s">
        <v>790</v>
      </c>
      <c r="I360" t="s">
        <v>1435</v>
      </c>
      <c r="J360" t="s">
        <v>1436</v>
      </c>
      <c r="K360" t="s">
        <v>1437</v>
      </c>
      <c r="L360" t="s">
        <v>1438</v>
      </c>
      <c r="M360" t="s">
        <v>1432</v>
      </c>
      <c r="N360" t="s">
        <v>634</v>
      </c>
      <c r="O360" t="s">
        <v>689</v>
      </c>
      <c r="P360" t="s">
        <v>40</v>
      </c>
      <c r="Q360" t="s">
        <v>690</v>
      </c>
      <c r="R360" t="s">
        <v>635</v>
      </c>
      <c r="S360" t="s">
        <v>1439</v>
      </c>
      <c r="T360" t="s">
        <v>1432</v>
      </c>
    </row>
    <row r="361" spans="1:20" x14ac:dyDescent="0.25">
      <c r="A361" t="s">
        <v>20</v>
      </c>
      <c r="B361" t="s">
        <v>21</v>
      </c>
      <c r="C361">
        <v>50</v>
      </c>
      <c r="D361">
        <v>1</v>
      </c>
      <c r="E361" t="s">
        <v>1440</v>
      </c>
      <c r="F361">
        <v>100</v>
      </c>
      <c r="G361">
        <v>0</v>
      </c>
      <c r="H361" t="s">
        <v>631</v>
      </c>
      <c r="I361" t="s">
        <v>1441</v>
      </c>
      <c r="J361" t="s">
        <v>725</v>
      </c>
      <c r="K361" t="s">
        <v>634</v>
      </c>
      <c r="L361" t="s">
        <v>635</v>
      </c>
      <c r="M361" t="s">
        <v>1442</v>
      </c>
      <c r="N361" t="s">
        <v>634</v>
      </c>
      <c r="O361" t="s">
        <v>637</v>
      </c>
      <c r="P361" t="s">
        <v>22</v>
      </c>
      <c r="Q361" t="s">
        <v>638</v>
      </c>
      <c r="R361" t="s">
        <v>635</v>
      </c>
      <c r="S361" t="s">
        <v>1443</v>
      </c>
      <c r="T361" t="s">
        <v>1442</v>
      </c>
    </row>
    <row r="362" spans="1:20" x14ac:dyDescent="0.25">
      <c r="A362" t="s">
        <v>23</v>
      </c>
      <c r="B362" t="s">
        <v>24</v>
      </c>
      <c r="C362">
        <v>50</v>
      </c>
      <c r="D362">
        <v>1</v>
      </c>
      <c r="E362" t="s">
        <v>1440</v>
      </c>
      <c r="F362">
        <v>100</v>
      </c>
      <c r="G362">
        <v>0</v>
      </c>
      <c r="H362" t="s">
        <v>631</v>
      </c>
      <c r="I362" t="s">
        <v>1441</v>
      </c>
      <c r="J362" t="s">
        <v>725</v>
      </c>
      <c r="K362" t="s">
        <v>634</v>
      </c>
      <c r="L362" t="s">
        <v>635</v>
      </c>
      <c r="M362" t="s">
        <v>1442</v>
      </c>
      <c r="N362" t="s">
        <v>634</v>
      </c>
      <c r="O362" t="s">
        <v>637</v>
      </c>
      <c r="P362" t="s">
        <v>22</v>
      </c>
      <c r="Q362" t="s">
        <v>638</v>
      </c>
      <c r="R362" t="s">
        <v>635</v>
      </c>
      <c r="S362" t="s">
        <v>1443</v>
      </c>
      <c r="T362" t="s">
        <v>1442</v>
      </c>
    </row>
    <row r="363" spans="1:20" x14ac:dyDescent="0.25">
      <c r="A363" t="s">
        <v>25</v>
      </c>
      <c r="B363" t="s">
        <v>26</v>
      </c>
      <c r="C363">
        <v>50</v>
      </c>
      <c r="D363">
        <v>1</v>
      </c>
      <c r="E363" t="s">
        <v>1440</v>
      </c>
      <c r="F363">
        <v>100</v>
      </c>
      <c r="G363">
        <v>0</v>
      </c>
      <c r="H363" t="s">
        <v>631</v>
      </c>
      <c r="I363" t="s">
        <v>1441</v>
      </c>
      <c r="J363" t="s">
        <v>725</v>
      </c>
      <c r="K363" t="s">
        <v>634</v>
      </c>
      <c r="L363" t="s">
        <v>635</v>
      </c>
      <c r="M363" t="s">
        <v>1442</v>
      </c>
      <c r="N363" t="s">
        <v>634</v>
      </c>
      <c r="O363" t="s">
        <v>637</v>
      </c>
      <c r="P363" t="s">
        <v>22</v>
      </c>
      <c r="Q363" t="s">
        <v>638</v>
      </c>
      <c r="R363" t="s">
        <v>635</v>
      </c>
      <c r="S363" t="s">
        <v>1443</v>
      </c>
      <c r="T363" t="s">
        <v>1442</v>
      </c>
    </row>
    <row r="364" spans="1:20" x14ac:dyDescent="0.25">
      <c r="A364" t="s">
        <v>164</v>
      </c>
      <c r="B364" t="s">
        <v>165</v>
      </c>
      <c r="C364">
        <v>33.333333333333336</v>
      </c>
      <c r="D364">
        <v>3</v>
      </c>
      <c r="E364" t="s">
        <v>1444</v>
      </c>
      <c r="F364">
        <v>100</v>
      </c>
      <c r="G364">
        <v>0</v>
      </c>
      <c r="H364" t="s">
        <v>631</v>
      </c>
      <c r="I364" t="s">
        <v>1445</v>
      </c>
      <c r="J364" t="s">
        <v>1446</v>
      </c>
      <c r="K364" t="s">
        <v>634</v>
      </c>
      <c r="L364" t="s">
        <v>635</v>
      </c>
      <c r="M364" t="s">
        <v>1447</v>
      </c>
      <c r="N364" t="s">
        <v>634</v>
      </c>
      <c r="O364" t="s">
        <v>637</v>
      </c>
      <c r="P364" t="s">
        <v>22</v>
      </c>
      <c r="Q364" t="s">
        <v>638</v>
      </c>
      <c r="R364" t="s">
        <v>635</v>
      </c>
      <c r="S364" t="s">
        <v>1448</v>
      </c>
      <c r="T364" t="s">
        <v>1447</v>
      </c>
    </row>
    <row r="365" spans="1:20" x14ac:dyDescent="0.25">
      <c r="A365" t="s">
        <v>133</v>
      </c>
      <c r="B365" t="s">
        <v>134</v>
      </c>
      <c r="C365">
        <v>12</v>
      </c>
      <c r="D365">
        <v>10</v>
      </c>
      <c r="E365" t="s">
        <v>1449</v>
      </c>
      <c r="F365">
        <v>175</v>
      </c>
      <c r="G365">
        <v>0</v>
      </c>
      <c r="H365" t="s">
        <v>641</v>
      </c>
      <c r="I365" t="s">
        <v>1450</v>
      </c>
      <c r="J365" t="s">
        <v>1451</v>
      </c>
      <c r="K365" t="s">
        <v>1452</v>
      </c>
      <c r="L365" t="s">
        <v>1453</v>
      </c>
      <c r="M365" t="s">
        <v>1454</v>
      </c>
      <c r="N365" t="s">
        <v>634</v>
      </c>
      <c r="O365" t="s">
        <v>894</v>
      </c>
      <c r="P365" t="s">
        <v>43</v>
      </c>
      <c r="Q365" t="s">
        <v>648</v>
      </c>
      <c r="R365" t="s">
        <v>635</v>
      </c>
      <c r="S365" t="s">
        <v>1455</v>
      </c>
      <c r="T365" t="s">
        <v>1454</v>
      </c>
    </row>
    <row r="366" spans="1:20" x14ac:dyDescent="0.25">
      <c r="A366" t="s">
        <v>25</v>
      </c>
      <c r="B366" t="s">
        <v>26</v>
      </c>
      <c r="C366">
        <v>45</v>
      </c>
      <c r="D366">
        <v>1</v>
      </c>
      <c r="E366" t="s">
        <v>1449</v>
      </c>
      <c r="F366">
        <v>175</v>
      </c>
      <c r="G366">
        <v>0</v>
      </c>
      <c r="H366" t="s">
        <v>641</v>
      </c>
      <c r="I366" t="s">
        <v>1450</v>
      </c>
      <c r="J366" t="s">
        <v>1451</v>
      </c>
      <c r="K366" t="s">
        <v>1452</v>
      </c>
      <c r="L366" t="s">
        <v>1453</v>
      </c>
      <c r="M366" t="s">
        <v>1454</v>
      </c>
      <c r="N366" t="s">
        <v>634</v>
      </c>
      <c r="O366" t="s">
        <v>894</v>
      </c>
      <c r="P366" t="s">
        <v>43</v>
      </c>
      <c r="Q366" t="s">
        <v>648</v>
      </c>
      <c r="R366" t="s">
        <v>635</v>
      </c>
      <c r="S366" t="s">
        <v>1455</v>
      </c>
      <c r="T366" t="s">
        <v>1454</v>
      </c>
    </row>
    <row r="367" spans="1:20" x14ac:dyDescent="0.25">
      <c r="A367" t="s">
        <v>37</v>
      </c>
      <c r="B367" t="s">
        <v>38</v>
      </c>
      <c r="C367">
        <v>66.666666666666671</v>
      </c>
      <c r="D367">
        <v>9</v>
      </c>
      <c r="E367" t="s">
        <v>1456</v>
      </c>
      <c r="F367">
        <v>300</v>
      </c>
      <c r="G367">
        <v>0</v>
      </c>
      <c r="H367" t="s">
        <v>631</v>
      </c>
      <c r="I367" t="s">
        <v>1275</v>
      </c>
      <c r="J367" t="s">
        <v>1276</v>
      </c>
      <c r="K367" t="s">
        <v>634</v>
      </c>
      <c r="L367" t="s">
        <v>635</v>
      </c>
      <c r="M367" t="s">
        <v>1457</v>
      </c>
      <c r="N367" t="s">
        <v>634</v>
      </c>
      <c r="O367" t="s">
        <v>637</v>
      </c>
      <c r="P367" t="s">
        <v>22</v>
      </c>
      <c r="Q367" t="s">
        <v>638</v>
      </c>
      <c r="R367" t="s">
        <v>635</v>
      </c>
      <c r="S367" t="s">
        <v>1458</v>
      </c>
      <c r="T367" t="s">
        <v>1457</v>
      </c>
    </row>
    <row r="368" spans="1:20" x14ac:dyDescent="0.25">
      <c r="A368" t="s">
        <v>164</v>
      </c>
      <c r="B368" t="s">
        <v>165</v>
      </c>
      <c r="C368">
        <v>33.333333333333336</v>
      </c>
      <c r="D368">
        <v>3</v>
      </c>
      <c r="E368" t="s">
        <v>1459</v>
      </c>
      <c r="F368">
        <v>100</v>
      </c>
      <c r="G368">
        <v>0</v>
      </c>
      <c r="H368" t="s">
        <v>631</v>
      </c>
      <c r="I368" t="s">
        <v>1460</v>
      </c>
      <c r="J368" t="s">
        <v>1461</v>
      </c>
      <c r="K368" t="s">
        <v>634</v>
      </c>
      <c r="L368" t="s">
        <v>635</v>
      </c>
      <c r="M368" t="s">
        <v>1462</v>
      </c>
      <c r="N368" t="s">
        <v>634</v>
      </c>
      <c r="O368" t="s">
        <v>637</v>
      </c>
      <c r="P368" t="s">
        <v>22</v>
      </c>
      <c r="Q368" t="s">
        <v>638</v>
      </c>
      <c r="R368" t="s">
        <v>635</v>
      </c>
      <c r="S368" t="s">
        <v>1463</v>
      </c>
      <c r="T368" t="s">
        <v>1462</v>
      </c>
    </row>
    <row r="369" spans="1:20" x14ac:dyDescent="0.25">
      <c r="A369" t="s">
        <v>164</v>
      </c>
      <c r="B369" t="s">
        <v>165</v>
      </c>
      <c r="C369">
        <v>50</v>
      </c>
      <c r="D369">
        <v>6</v>
      </c>
      <c r="E369" t="s">
        <v>1464</v>
      </c>
      <c r="F369">
        <v>200</v>
      </c>
      <c r="G369">
        <v>0</v>
      </c>
      <c r="H369" t="s">
        <v>631</v>
      </c>
      <c r="I369" t="s">
        <v>1465</v>
      </c>
      <c r="J369" t="s">
        <v>1373</v>
      </c>
      <c r="K369" t="s">
        <v>634</v>
      </c>
      <c r="L369" t="s">
        <v>635</v>
      </c>
      <c r="M369" t="s">
        <v>1466</v>
      </c>
      <c r="N369" t="s">
        <v>634</v>
      </c>
      <c r="O369" t="s">
        <v>637</v>
      </c>
      <c r="P369" t="s">
        <v>22</v>
      </c>
      <c r="Q369" t="s">
        <v>638</v>
      </c>
      <c r="R369" t="s">
        <v>635</v>
      </c>
      <c r="S369" t="s">
        <v>1467</v>
      </c>
      <c r="T369" t="s">
        <v>1466</v>
      </c>
    </row>
    <row r="370" spans="1:20" x14ac:dyDescent="0.25">
      <c r="A370" t="s">
        <v>39</v>
      </c>
      <c r="B370" t="s">
        <v>682</v>
      </c>
      <c r="C370">
        <v>37</v>
      </c>
      <c r="D370">
        <v>1</v>
      </c>
      <c r="E370" t="s">
        <v>1468</v>
      </c>
      <c r="F370">
        <v>37</v>
      </c>
      <c r="G370">
        <v>0</v>
      </c>
      <c r="H370" t="s">
        <v>641</v>
      </c>
      <c r="I370" t="s">
        <v>1469</v>
      </c>
      <c r="J370" t="s">
        <v>1470</v>
      </c>
      <c r="K370" t="s">
        <v>1471</v>
      </c>
      <c r="L370" t="s">
        <v>1472</v>
      </c>
      <c r="M370" t="s">
        <v>1473</v>
      </c>
      <c r="N370" t="s">
        <v>634</v>
      </c>
      <c r="O370" t="s">
        <v>689</v>
      </c>
      <c r="P370" t="s">
        <v>40</v>
      </c>
      <c r="Q370" t="s">
        <v>690</v>
      </c>
      <c r="R370" t="s">
        <v>635</v>
      </c>
      <c r="S370" t="s">
        <v>1474</v>
      </c>
      <c r="T370" t="s">
        <v>1475</v>
      </c>
    </row>
    <row r="371" spans="1:20" x14ac:dyDescent="0.25">
      <c r="A371" t="s">
        <v>20</v>
      </c>
      <c r="B371" t="s">
        <v>21</v>
      </c>
      <c r="C371">
        <v>60</v>
      </c>
      <c r="D371">
        <v>2</v>
      </c>
      <c r="E371" t="s">
        <v>1476</v>
      </c>
      <c r="F371">
        <v>200</v>
      </c>
      <c r="G371">
        <v>0</v>
      </c>
      <c r="H371" t="s">
        <v>631</v>
      </c>
      <c r="I371" t="s">
        <v>1477</v>
      </c>
      <c r="J371" t="s">
        <v>981</v>
      </c>
      <c r="K371" t="s">
        <v>634</v>
      </c>
      <c r="L371" t="s">
        <v>635</v>
      </c>
      <c r="M371" t="s">
        <v>1478</v>
      </c>
      <c r="N371" t="s">
        <v>634</v>
      </c>
      <c r="O371" t="s">
        <v>637</v>
      </c>
      <c r="P371" t="s">
        <v>22</v>
      </c>
      <c r="Q371" t="s">
        <v>638</v>
      </c>
      <c r="R371" t="s">
        <v>635</v>
      </c>
      <c r="S371" t="s">
        <v>1479</v>
      </c>
      <c r="T371" t="s">
        <v>1478</v>
      </c>
    </row>
    <row r="372" spans="1:20" x14ac:dyDescent="0.25">
      <c r="A372" t="s">
        <v>23</v>
      </c>
      <c r="B372" t="s">
        <v>24</v>
      </c>
      <c r="C372">
        <v>60</v>
      </c>
      <c r="D372">
        <v>2</v>
      </c>
      <c r="E372" t="s">
        <v>1476</v>
      </c>
      <c r="F372">
        <v>200</v>
      </c>
      <c r="G372">
        <v>0</v>
      </c>
      <c r="H372" t="s">
        <v>631</v>
      </c>
      <c r="I372" t="s">
        <v>1477</v>
      </c>
      <c r="J372" t="s">
        <v>981</v>
      </c>
      <c r="K372" t="s">
        <v>634</v>
      </c>
      <c r="L372" t="s">
        <v>635</v>
      </c>
      <c r="M372" t="s">
        <v>1478</v>
      </c>
      <c r="N372" t="s">
        <v>634</v>
      </c>
      <c r="O372" t="s">
        <v>637</v>
      </c>
      <c r="P372" t="s">
        <v>22</v>
      </c>
      <c r="Q372" t="s">
        <v>638</v>
      </c>
      <c r="R372" t="s">
        <v>635</v>
      </c>
      <c r="S372" t="s">
        <v>1479</v>
      </c>
      <c r="T372" t="s">
        <v>1478</v>
      </c>
    </row>
    <row r="373" spans="1:20" x14ac:dyDescent="0.25">
      <c r="A373" t="s">
        <v>25</v>
      </c>
      <c r="B373" t="s">
        <v>26</v>
      </c>
      <c r="C373">
        <v>60</v>
      </c>
      <c r="D373">
        <v>2</v>
      </c>
      <c r="E373" t="s">
        <v>1476</v>
      </c>
      <c r="F373">
        <v>200</v>
      </c>
      <c r="G373">
        <v>0</v>
      </c>
      <c r="H373" t="s">
        <v>631</v>
      </c>
      <c r="I373" t="s">
        <v>1477</v>
      </c>
      <c r="J373" t="s">
        <v>981</v>
      </c>
      <c r="K373" t="s">
        <v>634</v>
      </c>
      <c r="L373" t="s">
        <v>635</v>
      </c>
      <c r="M373" t="s">
        <v>1478</v>
      </c>
      <c r="N373" t="s">
        <v>634</v>
      </c>
      <c r="O373" t="s">
        <v>637</v>
      </c>
      <c r="P373" t="s">
        <v>22</v>
      </c>
      <c r="Q373" t="s">
        <v>638</v>
      </c>
      <c r="R373" t="s">
        <v>635</v>
      </c>
      <c r="S373" t="s">
        <v>1479</v>
      </c>
      <c r="T373" t="s">
        <v>1478</v>
      </c>
    </row>
    <row r="374" spans="1:20" x14ac:dyDescent="0.25">
      <c r="A374" t="s">
        <v>164</v>
      </c>
      <c r="B374" t="s">
        <v>165</v>
      </c>
      <c r="C374">
        <v>33.333333333333336</v>
      </c>
      <c r="D374">
        <v>3</v>
      </c>
      <c r="E374" t="s">
        <v>1480</v>
      </c>
      <c r="F374">
        <v>100</v>
      </c>
      <c r="G374">
        <v>0</v>
      </c>
      <c r="H374" t="s">
        <v>631</v>
      </c>
      <c r="I374" t="s">
        <v>1481</v>
      </c>
      <c r="J374" t="s">
        <v>705</v>
      </c>
      <c r="K374" t="s">
        <v>634</v>
      </c>
      <c r="L374" t="s">
        <v>635</v>
      </c>
      <c r="M374" t="s">
        <v>1482</v>
      </c>
      <c r="N374" t="s">
        <v>634</v>
      </c>
      <c r="O374" t="s">
        <v>637</v>
      </c>
      <c r="P374" t="s">
        <v>22</v>
      </c>
      <c r="Q374" t="s">
        <v>638</v>
      </c>
      <c r="R374" t="s">
        <v>635</v>
      </c>
      <c r="S374" t="s">
        <v>1483</v>
      </c>
      <c r="T374" t="s">
        <v>1482</v>
      </c>
    </row>
    <row r="375" spans="1:20" x14ac:dyDescent="0.25">
      <c r="A375" t="s">
        <v>20</v>
      </c>
      <c r="B375" t="s">
        <v>21</v>
      </c>
      <c r="C375">
        <v>50</v>
      </c>
      <c r="D375">
        <v>1</v>
      </c>
      <c r="E375" t="s">
        <v>1484</v>
      </c>
      <c r="F375">
        <v>100</v>
      </c>
      <c r="G375">
        <v>0</v>
      </c>
      <c r="H375" t="s">
        <v>631</v>
      </c>
      <c r="I375" t="s">
        <v>1485</v>
      </c>
      <c r="J375" t="s">
        <v>829</v>
      </c>
      <c r="K375" t="s">
        <v>634</v>
      </c>
      <c r="L375" t="s">
        <v>635</v>
      </c>
      <c r="M375" t="s">
        <v>1486</v>
      </c>
      <c r="N375" t="s">
        <v>634</v>
      </c>
      <c r="O375" t="s">
        <v>637</v>
      </c>
      <c r="P375" t="s">
        <v>22</v>
      </c>
      <c r="Q375" t="s">
        <v>638</v>
      </c>
      <c r="R375" t="s">
        <v>635</v>
      </c>
      <c r="S375" t="s">
        <v>1487</v>
      </c>
      <c r="T375" t="s">
        <v>1488</v>
      </c>
    </row>
    <row r="376" spans="1:20" x14ac:dyDescent="0.25">
      <c r="A376" t="s">
        <v>23</v>
      </c>
      <c r="B376" t="s">
        <v>24</v>
      </c>
      <c r="C376">
        <v>50</v>
      </c>
      <c r="D376">
        <v>1</v>
      </c>
      <c r="E376" t="s">
        <v>1484</v>
      </c>
      <c r="F376">
        <v>100</v>
      </c>
      <c r="G376">
        <v>0</v>
      </c>
      <c r="H376" t="s">
        <v>631</v>
      </c>
      <c r="I376" t="s">
        <v>1485</v>
      </c>
      <c r="J376" t="s">
        <v>829</v>
      </c>
      <c r="K376" t="s">
        <v>634</v>
      </c>
      <c r="L376" t="s">
        <v>635</v>
      </c>
      <c r="M376" t="s">
        <v>1486</v>
      </c>
      <c r="N376" t="s">
        <v>634</v>
      </c>
      <c r="O376" t="s">
        <v>637</v>
      </c>
      <c r="P376" t="s">
        <v>22</v>
      </c>
      <c r="Q376" t="s">
        <v>638</v>
      </c>
      <c r="R376" t="s">
        <v>635</v>
      </c>
      <c r="S376" t="s">
        <v>1487</v>
      </c>
      <c r="T376" t="s">
        <v>1488</v>
      </c>
    </row>
    <row r="377" spans="1:20" x14ac:dyDescent="0.25">
      <c r="A377" t="s">
        <v>25</v>
      </c>
      <c r="B377" t="s">
        <v>26</v>
      </c>
      <c r="C377">
        <v>50</v>
      </c>
      <c r="D377">
        <v>1</v>
      </c>
      <c r="E377" t="s">
        <v>1484</v>
      </c>
      <c r="F377">
        <v>100</v>
      </c>
      <c r="G377">
        <v>0</v>
      </c>
      <c r="H377" t="s">
        <v>631</v>
      </c>
      <c r="I377" t="s">
        <v>1485</v>
      </c>
      <c r="J377" t="s">
        <v>829</v>
      </c>
      <c r="K377" t="s">
        <v>634</v>
      </c>
      <c r="L377" t="s">
        <v>635</v>
      </c>
      <c r="M377" t="s">
        <v>1486</v>
      </c>
      <c r="N377" t="s">
        <v>634</v>
      </c>
      <c r="O377" t="s">
        <v>637</v>
      </c>
      <c r="P377" t="s">
        <v>22</v>
      </c>
      <c r="Q377" t="s">
        <v>638</v>
      </c>
      <c r="R377" t="s">
        <v>635</v>
      </c>
      <c r="S377" t="s">
        <v>1487</v>
      </c>
      <c r="T377" t="s">
        <v>1488</v>
      </c>
    </row>
    <row r="378" spans="1:20" x14ac:dyDescent="0.25">
      <c r="A378" t="s">
        <v>20</v>
      </c>
      <c r="B378" t="s">
        <v>21</v>
      </c>
      <c r="C378">
        <v>50</v>
      </c>
      <c r="D378">
        <v>1</v>
      </c>
      <c r="E378" t="s">
        <v>1489</v>
      </c>
      <c r="F378">
        <v>100</v>
      </c>
      <c r="G378">
        <v>0</v>
      </c>
      <c r="H378" t="s">
        <v>631</v>
      </c>
      <c r="I378" t="s">
        <v>1490</v>
      </c>
      <c r="J378" t="s">
        <v>834</v>
      </c>
      <c r="K378" t="s">
        <v>634</v>
      </c>
      <c r="L378" t="s">
        <v>635</v>
      </c>
      <c r="M378" t="s">
        <v>1491</v>
      </c>
      <c r="N378" t="s">
        <v>634</v>
      </c>
      <c r="O378" t="s">
        <v>637</v>
      </c>
      <c r="P378" t="s">
        <v>22</v>
      </c>
      <c r="Q378" t="s">
        <v>638</v>
      </c>
      <c r="R378" t="s">
        <v>635</v>
      </c>
      <c r="S378" t="s">
        <v>1492</v>
      </c>
      <c r="T378" t="s">
        <v>1491</v>
      </c>
    </row>
    <row r="379" spans="1:20" x14ac:dyDescent="0.25">
      <c r="A379" t="s">
        <v>23</v>
      </c>
      <c r="B379" t="s">
        <v>24</v>
      </c>
      <c r="C379">
        <v>50</v>
      </c>
      <c r="D379">
        <v>1</v>
      </c>
      <c r="E379" t="s">
        <v>1489</v>
      </c>
      <c r="F379">
        <v>100</v>
      </c>
      <c r="G379">
        <v>0</v>
      </c>
      <c r="H379" t="s">
        <v>631</v>
      </c>
      <c r="I379" t="s">
        <v>1490</v>
      </c>
      <c r="J379" t="s">
        <v>834</v>
      </c>
      <c r="K379" t="s">
        <v>634</v>
      </c>
      <c r="L379" t="s">
        <v>635</v>
      </c>
      <c r="M379" t="s">
        <v>1491</v>
      </c>
      <c r="N379" t="s">
        <v>634</v>
      </c>
      <c r="O379" t="s">
        <v>637</v>
      </c>
      <c r="P379" t="s">
        <v>22</v>
      </c>
      <c r="Q379" t="s">
        <v>638</v>
      </c>
      <c r="R379" t="s">
        <v>635</v>
      </c>
      <c r="S379" t="s">
        <v>1492</v>
      </c>
      <c r="T379" t="s">
        <v>1491</v>
      </c>
    </row>
    <row r="380" spans="1:20" x14ac:dyDescent="0.25">
      <c r="A380" t="s">
        <v>25</v>
      </c>
      <c r="B380" t="s">
        <v>26</v>
      </c>
      <c r="C380">
        <v>50</v>
      </c>
      <c r="D380">
        <v>1</v>
      </c>
      <c r="E380" t="s">
        <v>1489</v>
      </c>
      <c r="F380">
        <v>100</v>
      </c>
      <c r="G380">
        <v>0</v>
      </c>
      <c r="H380" t="s">
        <v>631</v>
      </c>
      <c r="I380" t="s">
        <v>1490</v>
      </c>
      <c r="J380" t="s">
        <v>834</v>
      </c>
      <c r="K380" t="s">
        <v>634</v>
      </c>
      <c r="L380" t="s">
        <v>635</v>
      </c>
      <c r="M380" t="s">
        <v>1491</v>
      </c>
      <c r="N380" t="s">
        <v>634</v>
      </c>
      <c r="O380" t="s">
        <v>637</v>
      </c>
      <c r="P380" t="s">
        <v>22</v>
      </c>
      <c r="Q380" t="s">
        <v>638</v>
      </c>
      <c r="R380" t="s">
        <v>635</v>
      </c>
      <c r="S380" t="s">
        <v>1492</v>
      </c>
      <c r="T380" t="s">
        <v>1491</v>
      </c>
    </row>
    <row r="381" spans="1:20" x14ac:dyDescent="0.25">
      <c r="A381" t="s">
        <v>20</v>
      </c>
      <c r="B381" t="s">
        <v>21</v>
      </c>
      <c r="C381">
        <v>50</v>
      </c>
      <c r="D381">
        <v>2</v>
      </c>
      <c r="E381" t="s">
        <v>1493</v>
      </c>
      <c r="F381">
        <v>200</v>
      </c>
      <c r="G381">
        <v>0</v>
      </c>
      <c r="H381" t="s">
        <v>631</v>
      </c>
      <c r="I381" t="s">
        <v>1494</v>
      </c>
      <c r="J381" t="s">
        <v>986</v>
      </c>
      <c r="K381" t="s">
        <v>634</v>
      </c>
      <c r="L381" t="s">
        <v>635</v>
      </c>
      <c r="M381" t="s">
        <v>1495</v>
      </c>
      <c r="N381" t="s">
        <v>634</v>
      </c>
      <c r="O381" t="s">
        <v>637</v>
      </c>
      <c r="P381" t="s">
        <v>22</v>
      </c>
      <c r="Q381" t="s">
        <v>638</v>
      </c>
      <c r="R381" t="s">
        <v>635</v>
      </c>
      <c r="S381" t="s">
        <v>1496</v>
      </c>
      <c r="T381" t="s">
        <v>1495</v>
      </c>
    </row>
    <row r="382" spans="1:20" x14ac:dyDescent="0.25">
      <c r="A382" t="s">
        <v>23</v>
      </c>
      <c r="B382" t="s">
        <v>24</v>
      </c>
      <c r="C382">
        <v>50</v>
      </c>
      <c r="D382">
        <v>2</v>
      </c>
      <c r="E382" t="s">
        <v>1493</v>
      </c>
      <c r="F382">
        <v>200</v>
      </c>
      <c r="G382">
        <v>0</v>
      </c>
      <c r="H382" t="s">
        <v>631</v>
      </c>
      <c r="I382" t="s">
        <v>1494</v>
      </c>
      <c r="J382" t="s">
        <v>986</v>
      </c>
      <c r="K382" t="s">
        <v>634</v>
      </c>
      <c r="L382" t="s">
        <v>635</v>
      </c>
      <c r="M382" t="s">
        <v>1495</v>
      </c>
      <c r="N382" t="s">
        <v>634</v>
      </c>
      <c r="O382" t="s">
        <v>637</v>
      </c>
      <c r="P382" t="s">
        <v>22</v>
      </c>
      <c r="Q382" t="s">
        <v>638</v>
      </c>
      <c r="R382" t="s">
        <v>635</v>
      </c>
      <c r="S382" t="s">
        <v>1496</v>
      </c>
      <c r="T382" t="s">
        <v>1495</v>
      </c>
    </row>
    <row r="383" spans="1:20" x14ac:dyDescent="0.25">
      <c r="A383" t="s">
        <v>25</v>
      </c>
      <c r="B383" t="s">
        <v>26</v>
      </c>
      <c r="C383">
        <v>50</v>
      </c>
      <c r="D383">
        <v>2</v>
      </c>
      <c r="E383" t="s">
        <v>1493</v>
      </c>
      <c r="F383">
        <v>200</v>
      </c>
      <c r="G383">
        <v>0</v>
      </c>
      <c r="H383" t="s">
        <v>631</v>
      </c>
      <c r="I383" t="s">
        <v>1494</v>
      </c>
      <c r="J383" t="s">
        <v>986</v>
      </c>
      <c r="K383" t="s">
        <v>634</v>
      </c>
      <c r="L383" t="s">
        <v>635</v>
      </c>
      <c r="M383" t="s">
        <v>1495</v>
      </c>
      <c r="N383" t="s">
        <v>634</v>
      </c>
      <c r="O383" t="s">
        <v>637</v>
      </c>
      <c r="P383" t="s">
        <v>22</v>
      </c>
      <c r="Q383" t="s">
        <v>638</v>
      </c>
      <c r="R383" t="s">
        <v>635</v>
      </c>
      <c r="S383" t="s">
        <v>1496</v>
      </c>
      <c r="T383" t="s">
        <v>1495</v>
      </c>
    </row>
    <row r="384" spans="1:20" x14ac:dyDescent="0.25">
      <c r="A384" t="s">
        <v>20</v>
      </c>
      <c r="B384" t="s">
        <v>21</v>
      </c>
      <c r="C384">
        <v>50</v>
      </c>
      <c r="D384">
        <v>1</v>
      </c>
      <c r="E384" t="s">
        <v>1497</v>
      </c>
      <c r="F384">
        <v>100</v>
      </c>
      <c r="G384">
        <v>0</v>
      </c>
      <c r="H384" t="s">
        <v>631</v>
      </c>
      <c r="I384" t="s">
        <v>1498</v>
      </c>
      <c r="J384" t="s">
        <v>1018</v>
      </c>
      <c r="K384" t="s">
        <v>634</v>
      </c>
      <c r="L384" t="s">
        <v>635</v>
      </c>
      <c r="M384" t="s">
        <v>1499</v>
      </c>
      <c r="N384" t="s">
        <v>634</v>
      </c>
      <c r="O384" t="s">
        <v>637</v>
      </c>
      <c r="P384" t="s">
        <v>22</v>
      </c>
      <c r="Q384" t="s">
        <v>638</v>
      </c>
      <c r="R384" t="s">
        <v>635</v>
      </c>
      <c r="S384" t="s">
        <v>1500</v>
      </c>
      <c r="T384" t="s">
        <v>1499</v>
      </c>
    </row>
    <row r="385" spans="1:20" x14ac:dyDescent="0.25">
      <c r="A385" t="s">
        <v>23</v>
      </c>
      <c r="B385" t="s">
        <v>24</v>
      </c>
      <c r="C385">
        <v>50</v>
      </c>
      <c r="D385">
        <v>1</v>
      </c>
      <c r="E385" t="s">
        <v>1497</v>
      </c>
      <c r="F385">
        <v>100</v>
      </c>
      <c r="G385">
        <v>0</v>
      </c>
      <c r="H385" t="s">
        <v>631</v>
      </c>
      <c r="I385" t="s">
        <v>1498</v>
      </c>
      <c r="J385" t="s">
        <v>1018</v>
      </c>
      <c r="K385" t="s">
        <v>634</v>
      </c>
      <c r="L385" t="s">
        <v>635</v>
      </c>
      <c r="M385" t="s">
        <v>1499</v>
      </c>
      <c r="N385" t="s">
        <v>634</v>
      </c>
      <c r="O385" t="s">
        <v>637</v>
      </c>
      <c r="P385" t="s">
        <v>22</v>
      </c>
      <c r="Q385" t="s">
        <v>638</v>
      </c>
      <c r="R385" t="s">
        <v>635</v>
      </c>
      <c r="S385" t="s">
        <v>1500</v>
      </c>
      <c r="T385" t="s">
        <v>1499</v>
      </c>
    </row>
    <row r="386" spans="1:20" x14ac:dyDescent="0.25">
      <c r="A386" t="s">
        <v>25</v>
      </c>
      <c r="B386" t="s">
        <v>26</v>
      </c>
      <c r="C386">
        <v>50</v>
      </c>
      <c r="D386">
        <v>1</v>
      </c>
      <c r="E386" t="s">
        <v>1497</v>
      </c>
      <c r="F386">
        <v>100</v>
      </c>
      <c r="G386">
        <v>0</v>
      </c>
      <c r="H386" t="s">
        <v>631</v>
      </c>
      <c r="I386" t="s">
        <v>1498</v>
      </c>
      <c r="J386" t="s">
        <v>1018</v>
      </c>
      <c r="K386" t="s">
        <v>634</v>
      </c>
      <c r="L386" t="s">
        <v>635</v>
      </c>
      <c r="M386" t="s">
        <v>1499</v>
      </c>
      <c r="N386" t="s">
        <v>634</v>
      </c>
      <c r="O386" t="s">
        <v>637</v>
      </c>
      <c r="P386" t="s">
        <v>22</v>
      </c>
      <c r="Q386" t="s">
        <v>638</v>
      </c>
      <c r="R386" t="s">
        <v>635</v>
      </c>
      <c r="S386" t="s">
        <v>1500</v>
      </c>
      <c r="T386" t="s">
        <v>1499</v>
      </c>
    </row>
    <row r="387" spans="1:20" x14ac:dyDescent="0.25">
      <c r="A387" t="s">
        <v>164</v>
      </c>
      <c r="B387" t="s">
        <v>165</v>
      </c>
      <c r="C387">
        <v>33.333333333333336</v>
      </c>
      <c r="D387">
        <v>3</v>
      </c>
      <c r="E387" t="s">
        <v>1501</v>
      </c>
      <c r="F387">
        <v>100</v>
      </c>
      <c r="G387">
        <v>0</v>
      </c>
      <c r="H387" t="s">
        <v>631</v>
      </c>
      <c r="I387" t="s">
        <v>1502</v>
      </c>
      <c r="J387" t="s">
        <v>725</v>
      </c>
      <c r="K387" t="s">
        <v>634</v>
      </c>
      <c r="L387" t="s">
        <v>635</v>
      </c>
      <c r="M387" t="s">
        <v>1503</v>
      </c>
      <c r="N387" t="s">
        <v>634</v>
      </c>
      <c r="O387" t="s">
        <v>637</v>
      </c>
      <c r="P387" t="s">
        <v>22</v>
      </c>
      <c r="Q387" t="s">
        <v>638</v>
      </c>
      <c r="R387" t="s">
        <v>635</v>
      </c>
      <c r="S387" t="s">
        <v>1504</v>
      </c>
      <c r="T387" t="s">
        <v>1503</v>
      </c>
    </row>
    <row r="388" spans="1:20" x14ac:dyDescent="0.25">
      <c r="A388" t="s">
        <v>20</v>
      </c>
      <c r="B388" t="s">
        <v>21</v>
      </c>
      <c r="C388">
        <v>50</v>
      </c>
      <c r="D388">
        <v>1</v>
      </c>
      <c r="E388" t="s">
        <v>1505</v>
      </c>
      <c r="F388">
        <v>138</v>
      </c>
      <c r="G388">
        <v>38</v>
      </c>
      <c r="H388" t="s">
        <v>631</v>
      </c>
      <c r="I388" t="s">
        <v>1506</v>
      </c>
      <c r="J388" t="s">
        <v>652</v>
      </c>
      <c r="K388" t="s">
        <v>634</v>
      </c>
      <c r="L388" t="s">
        <v>635</v>
      </c>
      <c r="M388" t="s">
        <v>1507</v>
      </c>
      <c r="N388" t="s">
        <v>634</v>
      </c>
      <c r="O388" t="s">
        <v>637</v>
      </c>
      <c r="P388" t="s">
        <v>22</v>
      </c>
      <c r="Q388" t="s">
        <v>638</v>
      </c>
      <c r="R388" t="s">
        <v>635</v>
      </c>
      <c r="S388" t="s">
        <v>1508</v>
      </c>
      <c r="T388" t="s">
        <v>1507</v>
      </c>
    </row>
    <row r="389" spans="1:20" x14ac:dyDescent="0.25">
      <c r="A389" t="s">
        <v>23</v>
      </c>
      <c r="B389" t="s">
        <v>24</v>
      </c>
      <c r="C389">
        <v>50</v>
      </c>
      <c r="D389">
        <v>1</v>
      </c>
      <c r="E389" t="s">
        <v>1505</v>
      </c>
      <c r="F389">
        <v>138</v>
      </c>
      <c r="G389">
        <v>38</v>
      </c>
      <c r="H389" t="s">
        <v>631</v>
      </c>
      <c r="I389" t="s">
        <v>1506</v>
      </c>
      <c r="J389" t="s">
        <v>652</v>
      </c>
      <c r="K389" t="s">
        <v>634</v>
      </c>
      <c r="L389" t="s">
        <v>635</v>
      </c>
      <c r="M389" t="s">
        <v>1507</v>
      </c>
      <c r="N389" t="s">
        <v>634</v>
      </c>
      <c r="O389" t="s">
        <v>637</v>
      </c>
      <c r="P389" t="s">
        <v>22</v>
      </c>
      <c r="Q389" t="s">
        <v>638</v>
      </c>
      <c r="R389" t="s">
        <v>635</v>
      </c>
      <c r="S389" t="s">
        <v>1508</v>
      </c>
      <c r="T389" t="s">
        <v>1507</v>
      </c>
    </row>
    <row r="390" spans="1:20" x14ac:dyDescent="0.25">
      <c r="A390" t="s">
        <v>25</v>
      </c>
      <c r="B390" t="s">
        <v>26</v>
      </c>
      <c r="C390">
        <v>50</v>
      </c>
      <c r="D390">
        <v>1</v>
      </c>
      <c r="E390" t="s">
        <v>1505</v>
      </c>
      <c r="F390">
        <v>138</v>
      </c>
      <c r="G390">
        <v>38</v>
      </c>
      <c r="H390" t="s">
        <v>631</v>
      </c>
      <c r="I390" t="s">
        <v>1506</v>
      </c>
      <c r="J390" t="s">
        <v>652</v>
      </c>
      <c r="K390" t="s">
        <v>634</v>
      </c>
      <c r="L390" t="s">
        <v>635</v>
      </c>
      <c r="M390" t="s">
        <v>1507</v>
      </c>
      <c r="N390" t="s">
        <v>634</v>
      </c>
      <c r="O390" t="s">
        <v>637</v>
      </c>
      <c r="P390" t="s">
        <v>22</v>
      </c>
      <c r="Q390" t="s">
        <v>638</v>
      </c>
      <c r="R390" t="s">
        <v>635</v>
      </c>
      <c r="S390" t="s">
        <v>1508</v>
      </c>
      <c r="T390" t="s">
        <v>1507</v>
      </c>
    </row>
    <row r="391" spans="1:20" x14ac:dyDescent="0.25">
      <c r="A391" t="s">
        <v>20</v>
      </c>
      <c r="B391" t="s">
        <v>21</v>
      </c>
      <c r="C391">
        <v>50</v>
      </c>
      <c r="D391">
        <v>1</v>
      </c>
      <c r="E391" t="s">
        <v>1509</v>
      </c>
      <c r="F391">
        <v>100</v>
      </c>
      <c r="G391">
        <v>0</v>
      </c>
      <c r="H391" t="s">
        <v>631</v>
      </c>
      <c r="I391" t="s">
        <v>704</v>
      </c>
      <c r="J391" t="s">
        <v>1244</v>
      </c>
      <c r="K391" t="s">
        <v>634</v>
      </c>
      <c r="L391" t="s">
        <v>635</v>
      </c>
      <c r="M391" t="s">
        <v>1510</v>
      </c>
      <c r="N391" t="s">
        <v>634</v>
      </c>
      <c r="O391" t="s">
        <v>654</v>
      </c>
      <c r="P391" t="s">
        <v>22</v>
      </c>
      <c r="Q391" t="s">
        <v>655</v>
      </c>
      <c r="R391" t="s">
        <v>635</v>
      </c>
      <c r="S391" t="s">
        <v>1511</v>
      </c>
      <c r="T391" t="s">
        <v>1512</v>
      </c>
    </row>
    <row r="392" spans="1:20" x14ac:dyDescent="0.25">
      <c r="A392" t="s">
        <v>23</v>
      </c>
      <c r="B392" t="s">
        <v>24</v>
      </c>
      <c r="C392">
        <v>50</v>
      </c>
      <c r="D392">
        <v>1</v>
      </c>
      <c r="E392" t="s">
        <v>1509</v>
      </c>
      <c r="F392">
        <v>100</v>
      </c>
      <c r="G392">
        <v>0</v>
      </c>
      <c r="H392" t="s">
        <v>631</v>
      </c>
      <c r="I392" t="s">
        <v>704</v>
      </c>
      <c r="J392" t="s">
        <v>1244</v>
      </c>
      <c r="K392" t="s">
        <v>634</v>
      </c>
      <c r="L392" t="s">
        <v>635</v>
      </c>
      <c r="M392" t="s">
        <v>1510</v>
      </c>
      <c r="N392" t="s">
        <v>634</v>
      </c>
      <c r="O392" t="s">
        <v>654</v>
      </c>
      <c r="P392" t="s">
        <v>22</v>
      </c>
      <c r="Q392" t="s">
        <v>655</v>
      </c>
      <c r="R392" t="s">
        <v>635</v>
      </c>
      <c r="S392" t="s">
        <v>1511</v>
      </c>
      <c r="T392" t="s">
        <v>1512</v>
      </c>
    </row>
    <row r="393" spans="1:20" x14ac:dyDescent="0.25">
      <c r="A393" t="s">
        <v>25</v>
      </c>
      <c r="B393" t="s">
        <v>26</v>
      </c>
      <c r="C393">
        <v>50</v>
      </c>
      <c r="D393">
        <v>1</v>
      </c>
      <c r="E393" t="s">
        <v>1509</v>
      </c>
      <c r="F393">
        <v>100</v>
      </c>
      <c r="G393">
        <v>0</v>
      </c>
      <c r="H393" t="s">
        <v>631</v>
      </c>
      <c r="I393" t="s">
        <v>704</v>
      </c>
      <c r="J393" t="s">
        <v>1244</v>
      </c>
      <c r="K393" t="s">
        <v>634</v>
      </c>
      <c r="L393" t="s">
        <v>635</v>
      </c>
      <c r="M393" t="s">
        <v>1510</v>
      </c>
      <c r="N393" t="s">
        <v>634</v>
      </c>
      <c r="O393" t="s">
        <v>654</v>
      </c>
      <c r="P393" t="s">
        <v>22</v>
      </c>
      <c r="Q393" t="s">
        <v>655</v>
      </c>
      <c r="R393" t="s">
        <v>635</v>
      </c>
      <c r="S393" t="s">
        <v>1511</v>
      </c>
      <c r="T393" t="s">
        <v>1512</v>
      </c>
    </row>
    <row r="394" spans="1:20" x14ac:dyDescent="0.25">
      <c r="A394" t="s">
        <v>20</v>
      </c>
      <c r="B394" t="s">
        <v>21</v>
      </c>
      <c r="C394">
        <v>50</v>
      </c>
      <c r="D394">
        <v>1</v>
      </c>
      <c r="E394" t="s">
        <v>1513</v>
      </c>
      <c r="F394">
        <v>100</v>
      </c>
      <c r="G394">
        <v>0</v>
      </c>
      <c r="H394" t="s">
        <v>631</v>
      </c>
      <c r="I394" t="s">
        <v>1514</v>
      </c>
      <c r="J394" t="s">
        <v>903</v>
      </c>
      <c r="K394" t="s">
        <v>634</v>
      </c>
      <c r="L394" t="s">
        <v>635</v>
      </c>
      <c r="M394" t="s">
        <v>1512</v>
      </c>
      <c r="N394" t="s">
        <v>634</v>
      </c>
      <c r="O394" t="s">
        <v>654</v>
      </c>
      <c r="P394" t="s">
        <v>22</v>
      </c>
      <c r="Q394" t="s">
        <v>655</v>
      </c>
      <c r="R394" t="s">
        <v>635</v>
      </c>
      <c r="S394" t="s">
        <v>1515</v>
      </c>
      <c r="T394" t="s">
        <v>1516</v>
      </c>
    </row>
    <row r="395" spans="1:20" x14ac:dyDescent="0.25">
      <c r="A395" t="s">
        <v>23</v>
      </c>
      <c r="B395" t="s">
        <v>24</v>
      </c>
      <c r="C395">
        <v>50</v>
      </c>
      <c r="D395">
        <v>1</v>
      </c>
      <c r="E395" t="s">
        <v>1513</v>
      </c>
      <c r="F395">
        <v>100</v>
      </c>
      <c r="G395">
        <v>0</v>
      </c>
      <c r="H395" t="s">
        <v>631</v>
      </c>
      <c r="I395" t="s">
        <v>1514</v>
      </c>
      <c r="J395" t="s">
        <v>903</v>
      </c>
      <c r="K395" t="s">
        <v>634</v>
      </c>
      <c r="L395" t="s">
        <v>635</v>
      </c>
      <c r="M395" t="s">
        <v>1512</v>
      </c>
      <c r="N395" t="s">
        <v>634</v>
      </c>
      <c r="O395" t="s">
        <v>654</v>
      </c>
      <c r="P395" t="s">
        <v>22</v>
      </c>
      <c r="Q395" t="s">
        <v>655</v>
      </c>
      <c r="R395" t="s">
        <v>635</v>
      </c>
      <c r="S395" t="s">
        <v>1515</v>
      </c>
      <c r="T395" t="s">
        <v>1516</v>
      </c>
    </row>
    <row r="396" spans="1:20" x14ac:dyDescent="0.25">
      <c r="A396" t="s">
        <v>25</v>
      </c>
      <c r="B396" t="s">
        <v>26</v>
      </c>
      <c r="C396">
        <v>50</v>
      </c>
      <c r="D396">
        <v>1</v>
      </c>
      <c r="E396" t="s">
        <v>1513</v>
      </c>
      <c r="F396">
        <v>100</v>
      </c>
      <c r="G396">
        <v>0</v>
      </c>
      <c r="H396" t="s">
        <v>631</v>
      </c>
      <c r="I396" t="s">
        <v>1514</v>
      </c>
      <c r="J396" t="s">
        <v>903</v>
      </c>
      <c r="K396" t="s">
        <v>634</v>
      </c>
      <c r="L396" t="s">
        <v>635</v>
      </c>
      <c r="M396" t="s">
        <v>1512</v>
      </c>
      <c r="N396" t="s">
        <v>634</v>
      </c>
      <c r="O396" t="s">
        <v>654</v>
      </c>
      <c r="P396" t="s">
        <v>22</v>
      </c>
      <c r="Q396" t="s">
        <v>655</v>
      </c>
      <c r="R396" t="s">
        <v>635</v>
      </c>
      <c r="S396" t="s">
        <v>1515</v>
      </c>
      <c r="T396" t="s">
        <v>1516</v>
      </c>
    </row>
    <row r="397" spans="1:20" x14ac:dyDescent="0.25">
      <c r="A397" t="s">
        <v>37</v>
      </c>
      <c r="B397" t="s">
        <v>38</v>
      </c>
      <c r="C397">
        <v>66.666666666666671</v>
      </c>
      <c r="D397">
        <v>3</v>
      </c>
      <c r="E397" t="s">
        <v>1517</v>
      </c>
      <c r="F397">
        <v>100</v>
      </c>
      <c r="G397">
        <v>0</v>
      </c>
      <c r="H397" t="s">
        <v>631</v>
      </c>
      <c r="I397" t="s">
        <v>1518</v>
      </c>
      <c r="J397" t="s">
        <v>705</v>
      </c>
      <c r="K397" t="s">
        <v>634</v>
      </c>
      <c r="L397" t="s">
        <v>635</v>
      </c>
      <c r="M397" t="s">
        <v>1519</v>
      </c>
      <c r="N397" t="s">
        <v>634</v>
      </c>
      <c r="O397" t="s">
        <v>1520</v>
      </c>
      <c r="P397" t="s">
        <v>22</v>
      </c>
      <c r="Q397" t="s">
        <v>655</v>
      </c>
      <c r="R397" t="s">
        <v>635</v>
      </c>
      <c r="S397" t="s">
        <v>1521</v>
      </c>
      <c r="T397" t="s">
        <v>1519</v>
      </c>
    </row>
    <row r="398" spans="1:20" x14ac:dyDescent="0.25">
      <c r="A398" t="s">
        <v>20</v>
      </c>
      <c r="B398" t="s">
        <v>21</v>
      </c>
      <c r="C398">
        <v>50</v>
      </c>
      <c r="D398">
        <v>1</v>
      </c>
      <c r="E398" t="s">
        <v>1522</v>
      </c>
      <c r="F398">
        <v>100</v>
      </c>
      <c r="G398">
        <v>0</v>
      </c>
      <c r="H398" t="s">
        <v>631</v>
      </c>
      <c r="I398" t="s">
        <v>1523</v>
      </c>
      <c r="J398" t="s">
        <v>749</v>
      </c>
      <c r="K398" t="s">
        <v>634</v>
      </c>
      <c r="L398" t="s">
        <v>635</v>
      </c>
      <c r="M398" t="s">
        <v>1524</v>
      </c>
      <c r="N398" t="s">
        <v>634</v>
      </c>
      <c r="O398" t="s">
        <v>637</v>
      </c>
      <c r="P398" t="s">
        <v>22</v>
      </c>
      <c r="Q398" t="s">
        <v>638</v>
      </c>
      <c r="R398" t="s">
        <v>635</v>
      </c>
      <c r="S398" t="s">
        <v>1525</v>
      </c>
      <c r="T398" t="s">
        <v>1524</v>
      </c>
    </row>
    <row r="399" spans="1:20" x14ac:dyDescent="0.25">
      <c r="A399" t="s">
        <v>23</v>
      </c>
      <c r="B399" t="s">
        <v>24</v>
      </c>
      <c r="C399">
        <v>50</v>
      </c>
      <c r="D399">
        <v>1</v>
      </c>
      <c r="E399" t="s">
        <v>1522</v>
      </c>
      <c r="F399">
        <v>100</v>
      </c>
      <c r="G399">
        <v>0</v>
      </c>
      <c r="H399" t="s">
        <v>631</v>
      </c>
      <c r="I399" t="s">
        <v>1523</v>
      </c>
      <c r="J399" t="s">
        <v>749</v>
      </c>
      <c r="K399" t="s">
        <v>634</v>
      </c>
      <c r="L399" t="s">
        <v>635</v>
      </c>
      <c r="M399" t="s">
        <v>1524</v>
      </c>
      <c r="N399" t="s">
        <v>634</v>
      </c>
      <c r="O399" t="s">
        <v>637</v>
      </c>
      <c r="P399" t="s">
        <v>22</v>
      </c>
      <c r="Q399" t="s">
        <v>638</v>
      </c>
      <c r="R399" t="s">
        <v>635</v>
      </c>
      <c r="S399" t="s">
        <v>1525</v>
      </c>
      <c r="T399" t="s">
        <v>1524</v>
      </c>
    </row>
    <row r="400" spans="1:20" x14ac:dyDescent="0.25">
      <c r="A400" t="s">
        <v>25</v>
      </c>
      <c r="B400" t="s">
        <v>26</v>
      </c>
      <c r="C400">
        <v>50</v>
      </c>
      <c r="D400">
        <v>1</v>
      </c>
      <c r="E400" t="s">
        <v>1522</v>
      </c>
      <c r="F400">
        <v>100</v>
      </c>
      <c r="G400">
        <v>0</v>
      </c>
      <c r="H400" t="s">
        <v>631</v>
      </c>
      <c r="I400" t="s">
        <v>1523</v>
      </c>
      <c r="J400" t="s">
        <v>749</v>
      </c>
      <c r="K400" t="s">
        <v>634</v>
      </c>
      <c r="L400" t="s">
        <v>635</v>
      </c>
      <c r="M400" t="s">
        <v>1524</v>
      </c>
      <c r="N400" t="s">
        <v>634</v>
      </c>
      <c r="O400" t="s">
        <v>637</v>
      </c>
      <c r="P400" t="s">
        <v>22</v>
      </c>
      <c r="Q400" t="s">
        <v>638</v>
      </c>
      <c r="R400" t="s">
        <v>635</v>
      </c>
      <c r="S400" t="s">
        <v>1525</v>
      </c>
      <c r="T400" t="s">
        <v>1524</v>
      </c>
    </row>
    <row r="401" spans="1:20" x14ac:dyDescent="0.25">
      <c r="A401" t="s">
        <v>164</v>
      </c>
      <c r="B401" t="s">
        <v>165</v>
      </c>
      <c r="C401">
        <v>33.333333333333336</v>
      </c>
      <c r="D401">
        <v>6</v>
      </c>
      <c r="E401" t="s">
        <v>1526</v>
      </c>
      <c r="F401">
        <v>200</v>
      </c>
      <c r="G401">
        <v>0</v>
      </c>
      <c r="H401" t="s">
        <v>631</v>
      </c>
      <c r="I401" t="s">
        <v>1527</v>
      </c>
      <c r="J401" t="s">
        <v>1284</v>
      </c>
      <c r="K401" t="s">
        <v>634</v>
      </c>
      <c r="L401" t="s">
        <v>635</v>
      </c>
      <c r="M401" t="s">
        <v>1528</v>
      </c>
      <c r="N401" t="s">
        <v>634</v>
      </c>
      <c r="O401" t="s">
        <v>637</v>
      </c>
      <c r="P401" t="s">
        <v>22</v>
      </c>
      <c r="Q401" t="s">
        <v>638</v>
      </c>
      <c r="R401" t="s">
        <v>635</v>
      </c>
      <c r="S401" t="s">
        <v>1529</v>
      </c>
      <c r="T401" t="s">
        <v>1528</v>
      </c>
    </row>
    <row r="402" spans="1:20" x14ac:dyDescent="0.25">
      <c r="A402" t="s">
        <v>20</v>
      </c>
      <c r="B402" t="s">
        <v>21</v>
      </c>
      <c r="C402">
        <v>50</v>
      </c>
      <c r="D402">
        <v>1</v>
      </c>
      <c r="E402" t="s">
        <v>1530</v>
      </c>
      <c r="F402">
        <v>100</v>
      </c>
      <c r="G402">
        <v>0</v>
      </c>
      <c r="H402" t="s">
        <v>631</v>
      </c>
      <c r="I402" t="s">
        <v>1531</v>
      </c>
      <c r="J402" t="s">
        <v>1195</v>
      </c>
      <c r="K402" t="s">
        <v>634</v>
      </c>
      <c r="L402" t="s">
        <v>635</v>
      </c>
      <c r="M402" t="s">
        <v>1532</v>
      </c>
      <c r="N402" t="s">
        <v>634</v>
      </c>
      <c r="O402" t="s">
        <v>654</v>
      </c>
      <c r="P402" t="s">
        <v>22</v>
      </c>
      <c r="Q402" t="s">
        <v>655</v>
      </c>
      <c r="R402" t="s">
        <v>635</v>
      </c>
      <c r="S402" t="s">
        <v>1533</v>
      </c>
      <c r="T402" t="s">
        <v>1532</v>
      </c>
    </row>
    <row r="403" spans="1:20" x14ac:dyDescent="0.25">
      <c r="A403" t="s">
        <v>23</v>
      </c>
      <c r="B403" t="s">
        <v>24</v>
      </c>
      <c r="C403">
        <v>50</v>
      </c>
      <c r="D403">
        <v>1</v>
      </c>
      <c r="E403" t="s">
        <v>1530</v>
      </c>
      <c r="F403">
        <v>100</v>
      </c>
      <c r="G403">
        <v>0</v>
      </c>
      <c r="H403" t="s">
        <v>631</v>
      </c>
      <c r="I403" t="s">
        <v>1531</v>
      </c>
      <c r="J403" t="s">
        <v>1195</v>
      </c>
      <c r="K403" t="s">
        <v>634</v>
      </c>
      <c r="L403" t="s">
        <v>635</v>
      </c>
      <c r="M403" t="s">
        <v>1532</v>
      </c>
      <c r="N403" t="s">
        <v>634</v>
      </c>
      <c r="O403" t="s">
        <v>654</v>
      </c>
      <c r="P403" t="s">
        <v>22</v>
      </c>
      <c r="Q403" t="s">
        <v>655</v>
      </c>
      <c r="R403" t="s">
        <v>635</v>
      </c>
      <c r="S403" t="s">
        <v>1533</v>
      </c>
      <c r="T403" t="s">
        <v>1532</v>
      </c>
    </row>
    <row r="404" spans="1:20" x14ac:dyDescent="0.25">
      <c r="A404" t="s">
        <v>25</v>
      </c>
      <c r="B404" t="s">
        <v>26</v>
      </c>
      <c r="C404">
        <v>50</v>
      </c>
      <c r="D404">
        <v>1</v>
      </c>
      <c r="E404" t="s">
        <v>1530</v>
      </c>
      <c r="F404">
        <v>100</v>
      </c>
      <c r="G404">
        <v>0</v>
      </c>
      <c r="H404" t="s">
        <v>631</v>
      </c>
      <c r="I404" t="s">
        <v>1531</v>
      </c>
      <c r="J404" t="s">
        <v>1195</v>
      </c>
      <c r="K404" t="s">
        <v>634</v>
      </c>
      <c r="L404" t="s">
        <v>635</v>
      </c>
      <c r="M404" t="s">
        <v>1532</v>
      </c>
      <c r="N404" t="s">
        <v>634</v>
      </c>
      <c r="O404" t="s">
        <v>654</v>
      </c>
      <c r="P404" t="s">
        <v>22</v>
      </c>
      <c r="Q404" t="s">
        <v>655</v>
      </c>
      <c r="R404" t="s">
        <v>635</v>
      </c>
      <c r="S404" t="s">
        <v>1533</v>
      </c>
      <c r="T404" t="s">
        <v>1532</v>
      </c>
    </row>
    <row r="405" spans="1:20" x14ac:dyDescent="0.25">
      <c r="A405" t="s">
        <v>20</v>
      </c>
      <c r="B405" t="s">
        <v>21</v>
      </c>
      <c r="C405">
        <v>50</v>
      </c>
      <c r="D405">
        <v>1</v>
      </c>
      <c r="E405" t="s">
        <v>1534</v>
      </c>
      <c r="F405">
        <v>100</v>
      </c>
      <c r="G405">
        <v>0</v>
      </c>
      <c r="H405" t="s">
        <v>631</v>
      </c>
      <c r="I405" t="s">
        <v>1535</v>
      </c>
      <c r="J405" t="s">
        <v>749</v>
      </c>
      <c r="K405" t="s">
        <v>634</v>
      </c>
      <c r="L405" t="s">
        <v>635</v>
      </c>
      <c r="M405" t="s">
        <v>1536</v>
      </c>
      <c r="N405" t="s">
        <v>634</v>
      </c>
      <c r="O405" t="s">
        <v>637</v>
      </c>
      <c r="P405" t="s">
        <v>22</v>
      </c>
      <c r="Q405" t="s">
        <v>638</v>
      </c>
      <c r="R405" t="s">
        <v>635</v>
      </c>
      <c r="S405" t="s">
        <v>1537</v>
      </c>
      <c r="T405" t="s">
        <v>1536</v>
      </c>
    </row>
    <row r="406" spans="1:20" x14ac:dyDescent="0.25">
      <c r="A406" t="s">
        <v>23</v>
      </c>
      <c r="B406" t="s">
        <v>24</v>
      </c>
      <c r="C406">
        <v>50</v>
      </c>
      <c r="D406">
        <v>1</v>
      </c>
      <c r="E406" t="s">
        <v>1534</v>
      </c>
      <c r="F406">
        <v>100</v>
      </c>
      <c r="G406">
        <v>0</v>
      </c>
      <c r="H406" t="s">
        <v>631</v>
      </c>
      <c r="I406" t="s">
        <v>1535</v>
      </c>
      <c r="J406" t="s">
        <v>749</v>
      </c>
      <c r="K406" t="s">
        <v>634</v>
      </c>
      <c r="L406" t="s">
        <v>635</v>
      </c>
      <c r="M406" t="s">
        <v>1536</v>
      </c>
      <c r="N406" t="s">
        <v>634</v>
      </c>
      <c r="O406" t="s">
        <v>637</v>
      </c>
      <c r="P406" t="s">
        <v>22</v>
      </c>
      <c r="Q406" t="s">
        <v>638</v>
      </c>
      <c r="R406" t="s">
        <v>635</v>
      </c>
      <c r="S406" t="s">
        <v>1537</v>
      </c>
      <c r="T406" t="s">
        <v>1536</v>
      </c>
    </row>
    <row r="407" spans="1:20" x14ac:dyDescent="0.25">
      <c r="A407" t="s">
        <v>25</v>
      </c>
      <c r="B407" t="s">
        <v>26</v>
      </c>
      <c r="C407">
        <v>50</v>
      </c>
      <c r="D407">
        <v>1</v>
      </c>
      <c r="E407" t="s">
        <v>1534</v>
      </c>
      <c r="F407">
        <v>100</v>
      </c>
      <c r="G407">
        <v>0</v>
      </c>
      <c r="H407" t="s">
        <v>631</v>
      </c>
      <c r="I407" t="s">
        <v>1535</v>
      </c>
      <c r="J407" t="s">
        <v>749</v>
      </c>
      <c r="K407" t="s">
        <v>634</v>
      </c>
      <c r="L407" t="s">
        <v>635</v>
      </c>
      <c r="M407" t="s">
        <v>1536</v>
      </c>
      <c r="N407" t="s">
        <v>634</v>
      </c>
      <c r="O407" t="s">
        <v>637</v>
      </c>
      <c r="P407" t="s">
        <v>22</v>
      </c>
      <c r="Q407" t="s">
        <v>638</v>
      </c>
      <c r="R407" t="s">
        <v>635</v>
      </c>
      <c r="S407" t="s">
        <v>1537</v>
      </c>
      <c r="T407" t="s">
        <v>1536</v>
      </c>
    </row>
    <row r="408" spans="1:20" x14ac:dyDescent="0.25">
      <c r="A408" t="s">
        <v>164</v>
      </c>
      <c r="B408" t="s">
        <v>165</v>
      </c>
      <c r="C408">
        <v>50</v>
      </c>
      <c r="D408">
        <v>6</v>
      </c>
      <c r="E408" t="s">
        <v>1538</v>
      </c>
      <c r="F408">
        <v>200</v>
      </c>
      <c r="G408">
        <v>0</v>
      </c>
      <c r="H408" t="s">
        <v>631</v>
      </c>
      <c r="I408" t="s">
        <v>1539</v>
      </c>
      <c r="J408" t="s">
        <v>981</v>
      </c>
      <c r="K408" t="s">
        <v>634</v>
      </c>
      <c r="L408" t="s">
        <v>635</v>
      </c>
      <c r="M408" t="s">
        <v>1540</v>
      </c>
      <c r="N408" t="s">
        <v>634</v>
      </c>
      <c r="O408" t="s">
        <v>654</v>
      </c>
      <c r="P408" t="s">
        <v>22</v>
      </c>
      <c r="Q408" t="s">
        <v>655</v>
      </c>
      <c r="R408" t="s">
        <v>635</v>
      </c>
      <c r="S408" t="s">
        <v>1541</v>
      </c>
      <c r="T408" t="s">
        <v>1540</v>
      </c>
    </row>
    <row r="409" spans="1:20" x14ac:dyDescent="0.25">
      <c r="A409" t="s">
        <v>258</v>
      </c>
      <c r="B409" t="s">
        <v>1055</v>
      </c>
      <c r="C409">
        <v>73.739999999999995</v>
      </c>
      <c r="D409">
        <v>1</v>
      </c>
      <c r="E409" t="s">
        <v>1542</v>
      </c>
      <c r="F409">
        <v>80.739999999999995</v>
      </c>
      <c r="G409">
        <v>7</v>
      </c>
      <c r="H409" t="s">
        <v>641</v>
      </c>
      <c r="I409" t="s">
        <v>1543</v>
      </c>
      <c r="J409" t="s">
        <v>1544</v>
      </c>
      <c r="K409" t="s">
        <v>1545</v>
      </c>
      <c r="L409" t="s">
        <v>1546</v>
      </c>
      <c r="M409" t="s">
        <v>1547</v>
      </c>
      <c r="N409" t="s">
        <v>634</v>
      </c>
      <c r="O409" t="s">
        <v>689</v>
      </c>
      <c r="P409" t="s">
        <v>40</v>
      </c>
      <c r="Q409" t="s">
        <v>690</v>
      </c>
      <c r="R409" t="s">
        <v>635</v>
      </c>
      <c r="S409" t="s">
        <v>1548</v>
      </c>
      <c r="T409" t="s">
        <v>1547</v>
      </c>
    </row>
    <row r="410" spans="1:20" x14ac:dyDescent="0.25">
      <c r="A410" t="s">
        <v>39</v>
      </c>
      <c r="B410" t="s">
        <v>44</v>
      </c>
      <c r="C410">
        <v>99</v>
      </c>
      <c r="D410">
        <v>1</v>
      </c>
      <c r="E410" t="s">
        <v>1549</v>
      </c>
      <c r="F410">
        <v>99</v>
      </c>
      <c r="G410">
        <v>0</v>
      </c>
      <c r="H410" t="s">
        <v>631</v>
      </c>
      <c r="I410" t="s">
        <v>1550</v>
      </c>
      <c r="J410" t="s">
        <v>1551</v>
      </c>
      <c r="K410" t="s">
        <v>1552</v>
      </c>
      <c r="L410" t="s">
        <v>1553</v>
      </c>
      <c r="M410" t="s">
        <v>1554</v>
      </c>
      <c r="N410" t="s">
        <v>634</v>
      </c>
      <c r="O410" t="s">
        <v>894</v>
      </c>
      <c r="P410" t="s">
        <v>43</v>
      </c>
      <c r="Q410" t="s">
        <v>648</v>
      </c>
      <c r="R410" t="s">
        <v>635</v>
      </c>
      <c r="S410" t="s">
        <v>1555</v>
      </c>
      <c r="T410" t="s">
        <v>1554</v>
      </c>
    </row>
    <row r="411" spans="1:20" x14ac:dyDescent="0.25">
      <c r="A411" t="s">
        <v>20</v>
      </c>
      <c r="B411" t="s">
        <v>21</v>
      </c>
      <c r="C411">
        <v>50</v>
      </c>
      <c r="D411">
        <v>1</v>
      </c>
      <c r="E411" t="s">
        <v>1556</v>
      </c>
      <c r="F411">
        <v>150</v>
      </c>
      <c r="G411">
        <v>0</v>
      </c>
      <c r="H411" t="s">
        <v>1114</v>
      </c>
      <c r="I411" t="s">
        <v>1557</v>
      </c>
      <c r="J411" t="s">
        <v>1558</v>
      </c>
      <c r="K411" t="s">
        <v>1559</v>
      </c>
      <c r="L411" t="s">
        <v>1560</v>
      </c>
      <c r="M411" t="s">
        <v>1561</v>
      </c>
      <c r="N411" t="s">
        <v>1120</v>
      </c>
      <c r="O411" t="s">
        <v>1121</v>
      </c>
      <c r="P411" t="s">
        <v>1122</v>
      </c>
      <c r="Q411" t="s">
        <v>1123</v>
      </c>
      <c r="R411" t="s">
        <v>635</v>
      </c>
      <c r="S411" t="s">
        <v>1562</v>
      </c>
      <c r="T411" t="s">
        <v>1561</v>
      </c>
    </row>
    <row r="412" spans="1:20" x14ac:dyDescent="0.25">
      <c r="A412" t="s">
        <v>23</v>
      </c>
      <c r="B412" t="s">
        <v>24</v>
      </c>
      <c r="C412">
        <v>50</v>
      </c>
      <c r="D412">
        <v>1</v>
      </c>
      <c r="E412" t="s">
        <v>1556</v>
      </c>
      <c r="F412">
        <v>150</v>
      </c>
      <c r="G412">
        <v>0</v>
      </c>
      <c r="H412" t="s">
        <v>1114</v>
      </c>
      <c r="I412" t="s">
        <v>1557</v>
      </c>
      <c r="J412" t="s">
        <v>1558</v>
      </c>
      <c r="K412" t="s">
        <v>1559</v>
      </c>
      <c r="L412" t="s">
        <v>1560</v>
      </c>
      <c r="M412" t="s">
        <v>1561</v>
      </c>
      <c r="N412" t="s">
        <v>1120</v>
      </c>
      <c r="O412" t="s">
        <v>1121</v>
      </c>
      <c r="P412" t="s">
        <v>1122</v>
      </c>
      <c r="Q412" t="s">
        <v>1123</v>
      </c>
      <c r="R412" t="s">
        <v>635</v>
      </c>
      <c r="S412" t="s">
        <v>1562</v>
      </c>
      <c r="T412" t="s">
        <v>1561</v>
      </c>
    </row>
    <row r="413" spans="1:20" x14ac:dyDescent="0.25">
      <c r="A413" t="s">
        <v>25</v>
      </c>
      <c r="B413" t="s">
        <v>26</v>
      </c>
      <c r="C413">
        <v>50</v>
      </c>
      <c r="D413">
        <v>1</v>
      </c>
      <c r="E413" t="s">
        <v>1556</v>
      </c>
      <c r="F413">
        <v>150</v>
      </c>
      <c r="G413">
        <v>0</v>
      </c>
      <c r="H413" t="s">
        <v>1114</v>
      </c>
      <c r="I413" t="s">
        <v>1557</v>
      </c>
      <c r="J413" t="s">
        <v>1558</v>
      </c>
      <c r="K413" t="s">
        <v>1559</v>
      </c>
      <c r="L413" t="s">
        <v>1560</v>
      </c>
      <c r="M413" t="s">
        <v>1561</v>
      </c>
      <c r="N413" t="s">
        <v>1120</v>
      </c>
      <c r="O413" t="s">
        <v>1121</v>
      </c>
      <c r="P413" t="s">
        <v>1122</v>
      </c>
      <c r="Q413" t="s">
        <v>1123</v>
      </c>
      <c r="R413" t="s">
        <v>635</v>
      </c>
      <c r="S413" t="s">
        <v>1562</v>
      </c>
      <c r="T413" t="s">
        <v>1561</v>
      </c>
    </row>
    <row r="414" spans="1:20" x14ac:dyDescent="0.25">
      <c r="A414" t="s">
        <v>20</v>
      </c>
      <c r="B414" t="s">
        <v>21</v>
      </c>
      <c r="C414">
        <v>50</v>
      </c>
      <c r="D414">
        <v>1</v>
      </c>
      <c r="E414" t="s">
        <v>1563</v>
      </c>
      <c r="F414">
        <v>100</v>
      </c>
      <c r="G414">
        <v>0</v>
      </c>
      <c r="H414" t="s">
        <v>631</v>
      </c>
      <c r="I414" t="s">
        <v>1564</v>
      </c>
      <c r="J414" t="s">
        <v>1276</v>
      </c>
      <c r="K414" t="s">
        <v>634</v>
      </c>
      <c r="L414" t="s">
        <v>635</v>
      </c>
      <c r="M414" t="s">
        <v>1565</v>
      </c>
      <c r="N414" t="s">
        <v>634</v>
      </c>
      <c r="O414" t="s">
        <v>637</v>
      </c>
      <c r="P414" t="s">
        <v>22</v>
      </c>
      <c r="Q414" t="s">
        <v>638</v>
      </c>
      <c r="R414" t="s">
        <v>635</v>
      </c>
      <c r="S414" t="s">
        <v>1566</v>
      </c>
      <c r="T414" t="s">
        <v>1565</v>
      </c>
    </row>
    <row r="415" spans="1:20" x14ac:dyDescent="0.25">
      <c r="A415" t="s">
        <v>23</v>
      </c>
      <c r="B415" t="s">
        <v>24</v>
      </c>
      <c r="C415">
        <v>50</v>
      </c>
      <c r="D415">
        <v>1</v>
      </c>
      <c r="E415" t="s">
        <v>1563</v>
      </c>
      <c r="F415">
        <v>100</v>
      </c>
      <c r="G415">
        <v>0</v>
      </c>
      <c r="H415" t="s">
        <v>631</v>
      </c>
      <c r="I415" t="s">
        <v>1564</v>
      </c>
      <c r="J415" t="s">
        <v>1276</v>
      </c>
      <c r="K415" t="s">
        <v>634</v>
      </c>
      <c r="L415" t="s">
        <v>635</v>
      </c>
      <c r="M415" t="s">
        <v>1565</v>
      </c>
      <c r="N415" t="s">
        <v>634</v>
      </c>
      <c r="O415" t="s">
        <v>637</v>
      </c>
      <c r="P415" t="s">
        <v>22</v>
      </c>
      <c r="Q415" t="s">
        <v>638</v>
      </c>
      <c r="R415" t="s">
        <v>635</v>
      </c>
      <c r="S415" t="s">
        <v>1566</v>
      </c>
      <c r="T415" t="s">
        <v>1565</v>
      </c>
    </row>
    <row r="416" spans="1:20" x14ac:dyDescent="0.25">
      <c r="A416" t="s">
        <v>25</v>
      </c>
      <c r="B416" t="s">
        <v>26</v>
      </c>
      <c r="C416">
        <v>50</v>
      </c>
      <c r="D416">
        <v>1</v>
      </c>
      <c r="E416" t="s">
        <v>1563</v>
      </c>
      <c r="F416">
        <v>100</v>
      </c>
      <c r="G416">
        <v>0</v>
      </c>
      <c r="H416" t="s">
        <v>631</v>
      </c>
      <c r="I416" t="s">
        <v>1564</v>
      </c>
      <c r="J416" t="s">
        <v>1276</v>
      </c>
      <c r="K416" t="s">
        <v>634</v>
      </c>
      <c r="L416" t="s">
        <v>635</v>
      </c>
      <c r="M416" t="s">
        <v>1565</v>
      </c>
      <c r="N416" t="s">
        <v>634</v>
      </c>
      <c r="O416" t="s">
        <v>637</v>
      </c>
      <c r="P416" t="s">
        <v>22</v>
      </c>
      <c r="Q416" t="s">
        <v>638</v>
      </c>
      <c r="R416" t="s">
        <v>635</v>
      </c>
      <c r="S416" t="s">
        <v>1566</v>
      </c>
      <c r="T416" t="s">
        <v>1565</v>
      </c>
    </row>
    <row r="417" spans="1:20" x14ac:dyDescent="0.25">
      <c r="A417" t="s">
        <v>258</v>
      </c>
      <c r="B417" t="s">
        <v>264</v>
      </c>
      <c r="C417">
        <v>139</v>
      </c>
      <c r="D417">
        <v>2</v>
      </c>
      <c r="E417" t="s">
        <v>1567</v>
      </c>
      <c r="F417">
        <v>430</v>
      </c>
      <c r="G417">
        <v>0</v>
      </c>
      <c r="H417" t="s">
        <v>1114</v>
      </c>
      <c r="I417" t="s">
        <v>1568</v>
      </c>
      <c r="J417" t="s">
        <v>1569</v>
      </c>
      <c r="K417" t="s">
        <v>1570</v>
      </c>
      <c r="L417" t="s">
        <v>1571</v>
      </c>
      <c r="M417" t="s">
        <v>1572</v>
      </c>
      <c r="N417" t="s">
        <v>1120</v>
      </c>
      <c r="O417" t="s">
        <v>1121</v>
      </c>
      <c r="P417" t="s">
        <v>1122</v>
      </c>
      <c r="Q417" t="s">
        <v>1123</v>
      </c>
      <c r="R417" t="s">
        <v>635</v>
      </c>
      <c r="S417" t="s">
        <v>634</v>
      </c>
      <c r="T417" t="s">
        <v>1573</v>
      </c>
    </row>
    <row r="418" spans="1:20" x14ac:dyDescent="0.25">
      <c r="A418" t="s">
        <v>256</v>
      </c>
      <c r="B418" t="s">
        <v>262</v>
      </c>
      <c r="C418">
        <v>139</v>
      </c>
      <c r="D418">
        <v>2</v>
      </c>
      <c r="E418" t="s">
        <v>1567</v>
      </c>
      <c r="F418">
        <v>430</v>
      </c>
      <c r="G418">
        <v>0</v>
      </c>
      <c r="H418" t="s">
        <v>1114</v>
      </c>
      <c r="I418" t="s">
        <v>1568</v>
      </c>
      <c r="J418" t="s">
        <v>1569</v>
      </c>
      <c r="K418" t="s">
        <v>1570</v>
      </c>
      <c r="L418" t="s">
        <v>1571</v>
      </c>
      <c r="M418" t="s">
        <v>1572</v>
      </c>
      <c r="N418" t="s">
        <v>1120</v>
      </c>
      <c r="O418" t="s">
        <v>1121</v>
      </c>
      <c r="P418" t="s">
        <v>1122</v>
      </c>
      <c r="Q418" t="s">
        <v>1123</v>
      </c>
      <c r="R418" t="s">
        <v>635</v>
      </c>
      <c r="S418" t="s">
        <v>634</v>
      </c>
      <c r="T418" t="s">
        <v>1573</v>
      </c>
    </row>
    <row r="419" spans="1:20" x14ac:dyDescent="0.25">
      <c r="A419" t="s">
        <v>20</v>
      </c>
      <c r="B419" t="s">
        <v>21</v>
      </c>
      <c r="C419">
        <v>60</v>
      </c>
      <c r="D419">
        <v>2</v>
      </c>
      <c r="E419" t="s">
        <v>1574</v>
      </c>
      <c r="F419">
        <v>200</v>
      </c>
      <c r="G419">
        <v>0</v>
      </c>
      <c r="H419" t="s">
        <v>631</v>
      </c>
      <c r="I419" t="s">
        <v>1575</v>
      </c>
      <c r="J419" t="s">
        <v>749</v>
      </c>
      <c r="K419" t="s">
        <v>634</v>
      </c>
      <c r="L419" t="s">
        <v>635</v>
      </c>
      <c r="M419" t="s">
        <v>1576</v>
      </c>
      <c r="N419" t="s">
        <v>634</v>
      </c>
      <c r="O419" t="s">
        <v>637</v>
      </c>
      <c r="P419" t="s">
        <v>22</v>
      </c>
      <c r="Q419" t="s">
        <v>638</v>
      </c>
      <c r="R419" t="s">
        <v>635</v>
      </c>
      <c r="S419" t="s">
        <v>1577</v>
      </c>
      <c r="T419" t="s">
        <v>1576</v>
      </c>
    </row>
    <row r="420" spans="1:20" x14ac:dyDescent="0.25">
      <c r="A420" t="s">
        <v>23</v>
      </c>
      <c r="B420" t="s">
        <v>24</v>
      </c>
      <c r="C420">
        <v>60</v>
      </c>
      <c r="D420">
        <v>2</v>
      </c>
      <c r="E420" t="s">
        <v>1574</v>
      </c>
      <c r="F420">
        <v>200</v>
      </c>
      <c r="G420">
        <v>0</v>
      </c>
      <c r="H420" t="s">
        <v>631</v>
      </c>
      <c r="I420" t="s">
        <v>1575</v>
      </c>
      <c r="J420" t="s">
        <v>749</v>
      </c>
      <c r="K420" t="s">
        <v>634</v>
      </c>
      <c r="L420" t="s">
        <v>635</v>
      </c>
      <c r="M420" t="s">
        <v>1576</v>
      </c>
      <c r="N420" t="s">
        <v>634</v>
      </c>
      <c r="O420" t="s">
        <v>637</v>
      </c>
      <c r="P420" t="s">
        <v>22</v>
      </c>
      <c r="Q420" t="s">
        <v>638</v>
      </c>
      <c r="R420" t="s">
        <v>635</v>
      </c>
      <c r="S420" t="s">
        <v>1577</v>
      </c>
      <c r="T420" t="s">
        <v>1576</v>
      </c>
    </row>
    <row r="421" spans="1:20" x14ac:dyDescent="0.25">
      <c r="A421" t="s">
        <v>25</v>
      </c>
      <c r="B421" t="s">
        <v>26</v>
      </c>
      <c r="C421">
        <v>60</v>
      </c>
      <c r="D421">
        <v>2</v>
      </c>
      <c r="E421" t="s">
        <v>1574</v>
      </c>
      <c r="F421">
        <v>200</v>
      </c>
      <c r="G421">
        <v>0</v>
      </c>
      <c r="H421" t="s">
        <v>631</v>
      </c>
      <c r="I421" t="s">
        <v>1575</v>
      </c>
      <c r="J421" t="s">
        <v>749</v>
      </c>
      <c r="K421" t="s">
        <v>634</v>
      </c>
      <c r="L421" t="s">
        <v>635</v>
      </c>
      <c r="M421" t="s">
        <v>1576</v>
      </c>
      <c r="N421" t="s">
        <v>634</v>
      </c>
      <c r="O421" t="s">
        <v>637</v>
      </c>
      <c r="P421" t="s">
        <v>22</v>
      </c>
      <c r="Q421" t="s">
        <v>638</v>
      </c>
      <c r="R421" t="s">
        <v>635</v>
      </c>
      <c r="S421" t="s">
        <v>1577</v>
      </c>
      <c r="T421" t="s">
        <v>1576</v>
      </c>
    </row>
    <row r="422" spans="1:20" x14ac:dyDescent="0.25">
      <c r="A422" t="s">
        <v>256</v>
      </c>
      <c r="B422" t="s">
        <v>262</v>
      </c>
      <c r="C422">
        <v>139</v>
      </c>
      <c r="D422">
        <v>1</v>
      </c>
      <c r="E422" t="s">
        <v>1578</v>
      </c>
      <c r="F422">
        <v>159</v>
      </c>
      <c r="G422">
        <v>20</v>
      </c>
      <c r="H422" t="s">
        <v>1114</v>
      </c>
      <c r="I422" t="s">
        <v>1579</v>
      </c>
      <c r="J422" t="s">
        <v>1580</v>
      </c>
      <c r="K422" t="s">
        <v>1581</v>
      </c>
      <c r="L422" t="s">
        <v>1582</v>
      </c>
      <c r="M422" t="s">
        <v>1576</v>
      </c>
      <c r="N422" t="s">
        <v>1120</v>
      </c>
      <c r="O422" t="s">
        <v>1121</v>
      </c>
      <c r="P422" t="s">
        <v>1122</v>
      </c>
      <c r="Q422" t="s">
        <v>1123</v>
      </c>
      <c r="R422" t="s">
        <v>635</v>
      </c>
      <c r="S422" t="s">
        <v>1583</v>
      </c>
      <c r="T422" t="s">
        <v>1584</v>
      </c>
    </row>
    <row r="423" spans="1:20" x14ac:dyDescent="0.25">
      <c r="A423" t="s">
        <v>20</v>
      </c>
      <c r="B423" t="s">
        <v>21</v>
      </c>
      <c r="C423">
        <v>60</v>
      </c>
      <c r="D423">
        <v>2</v>
      </c>
      <c r="E423" t="s">
        <v>1585</v>
      </c>
      <c r="F423">
        <v>200</v>
      </c>
      <c r="G423">
        <v>0</v>
      </c>
      <c r="H423" t="s">
        <v>631</v>
      </c>
      <c r="I423" t="s">
        <v>1586</v>
      </c>
      <c r="J423" t="s">
        <v>829</v>
      </c>
      <c r="K423" t="s">
        <v>634</v>
      </c>
      <c r="L423" t="s">
        <v>635</v>
      </c>
      <c r="M423" t="s">
        <v>1576</v>
      </c>
      <c r="N423" t="s">
        <v>634</v>
      </c>
      <c r="O423" t="s">
        <v>654</v>
      </c>
      <c r="P423" t="s">
        <v>22</v>
      </c>
      <c r="Q423" t="s">
        <v>655</v>
      </c>
      <c r="R423" t="s">
        <v>635</v>
      </c>
      <c r="S423" t="s">
        <v>1587</v>
      </c>
      <c r="T423" t="s">
        <v>1584</v>
      </c>
    </row>
    <row r="424" spans="1:20" x14ac:dyDescent="0.25">
      <c r="A424" t="s">
        <v>23</v>
      </c>
      <c r="B424" t="s">
        <v>24</v>
      </c>
      <c r="C424">
        <v>60</v>
      </c>
      <c r="D424">
        <v>2</v>
      </c>
      <c r="E424" t="s">
        <v>1585</v>
      </c>
      <c r="F424">
        <v>200</v>
      </c>
      <c r="G424">
        <v>0</v>
      </c>
      <c r="H424" t="s">
        <v>631</v>
      </c>
      <c r="I424" t="s">
        <v>1586</v>
      </c>
      <c r="J424" t="s">
        <v>829</v>
      </c>
      <c r="K424" t="s">
        <v>634</v>
      </c>
      <c r="L424" t="s">
        <v>635</v>
      </c>
      <c r="M424" t="s">
        <v>1576</v>
      </c>
      <c r="N424" t="s">
        <v>634</v>
      </c>
      <c r="O424" t="s">
        <v>654</v>
      </c>
      <c r="P424" t="s">
        <v>22</v>
      </c>
      <c r="Q424" t="s">
        <v>655</v>
      </c>
      <c r="R424" t="s">
        <v>635</v>
      </c>
      <c r="S424" t="s">
        <v>1587</v>
      </c>
      <c r="T424" t="s">
        <v>1584</v>
      </c>
    </row>
    <row r="425" spans="1:20" x14ac:dyDescent="0.25">
      <c r="A425" t="s">
        <v>25</v>
      </c>
      <c r="B425" t="s">
        <v>26</v>
      </c>
      <c r="C425">
        <v>60</v>
      </c>
      <c r="D425">
        <v>2</v>
      </c>
      <c r="E425" t="s">
        <v>1585</v>
      </c>
      <c r="F425">
        <v>200</v>
      </c>
      <c r="G425">
        <v>0</v>
      </c>
      <c r="H425" t="s">
        <v>631</v>
      </c>
      <c r="I425" t="s">
        <v>1586</v>
      </c>
      <c r="J425" t="s">
        <v>829</v>
      </c>
      <c r="K425" t="s">
        <v>634</v>
      </c>
      <c r="L425" t="s">
        <v>635</v>
      </c>
      <c r="M425" t="s">
        <v>1576</v>
      </c>
      <c r="N425" t="s">
        <v>634</v>
      </c>
      <c r="O425" t="s">
        <v>654</v>
      </c>
      <c r="P425" t="s">
        <v>22</v>
      </c>
      <c r="Q425" t="s">
        <v>655</v>
      </c>
      <c r="R425" t="s">
        <v>635</v>
      </c>
      <c r="S425" t="s">
        <v>1587</v>
      </c>
      <c r="T425" t="s">
        <v>1584</v>
      </c>
    </row>
    <row r="426" spans="1:20" x14ac:dyDescent="0.25">
      <c r="A426" t="s">
        <v>20</v>
      </c>
      <c r="B426" t="s">
        <v>21</v>
      </c>
      <c r="C426">
        <v>60</v>
      </c>
      <c r="D426">
        <v>2</v>
      </c>
      <c r="E426" t="s">
        <v>1588</v>
      </c>
      <c r="F426">
        <v>200</v>
      </c>
      <c r="G426">
        <v>0</v>
      </c>
      <c r="H426" t="s">
        <v>631</v>
      </c>
      <c r="I426" t="s">
        <v>1589</v>
      </c>
      <c r="J426" t="s">
        <v>1152</v>
      </c>
      <c r="K426" t="s">
        <v>634</v>
      </c>
      <c r="L426" t="s">
        <v>635</v>
      </c>
      <c r="M426" t="s">
        <v>1590</v>
      </c>
      <c r="N426" t="s">
        <v>634</v>
      </c>
      <c r="O426" t="s">
        <v>707</v>
      </c>
      <c r="P426" t="s">
        <v>22</v>
      </c>
      <c r="Q426" t="s">
        <v>638</v>
      </c>
      <c r="R426" t="s">
        <v>635</v>
      </c>
      <c r="S426" t="s">
        <v>1591</v>
      </c>
      <c r="T426" t="s">
        <v>1590</v>
      </c>
    </row>
    <row r="427" spans="1:20" x14ac:dyDescent="0.25">
      <c r="A427" t="s">
        <v>23</v>
      </c>
      <c r="B427" t="s">
        <v>24</v>
      </c>
      <c r="C427">
        <v>60</v>
      </c>
      <c r="D427">
        <v>2</v>
      </c>
      <c r="E427" t="s">
        <v>1588</v>
      </c>
      <c r="F427">
        <v>200</v>
      </c>
      <c r="G427">
        <v>0</v>
      </c>
      <c r="H427" t="s">
        <v>631</v>
      </c>
      <c r="I427" t="s">
        <v>1589</v>
      </c>
      <c r="J427" t="s">
        <v>1152</v>
      </c>
      <c r="K427" t="s">
        <v>634</v>
      </c>
      <c r="L427" t="s">
        <v>635</v>
      </c>
      <c r="M427" t="s">
        <v>1590</v>
      </c>
      <c r="N427" t="s">
        <v>634</v>
      </c>
      <c r="O427" t="s">
        <v>707</v>
      </c>
      <c r="P427" t="s">
        <v>22</v>
      </c>
      <c r="Q427" t="s">
        <v>638</v>
      </c>
      <c r="R427" t="s">
        <v>635</v>
      </c>
      <c r="S427" t="s">
        <v>1591</v>
      </c>
      <c r="T427" t="s">
        <v>1590</v>
      </c>
    </row>
    <row r="428" spans="1:20" x14ac:dyDescent="0.25">
      <c r="A428" t="s">
        <v>25</v>
      </c>
      <c r="B428" t="s">
        <v>26</v>
      </c>
      <c r="C428">
        <v>60</v>
      </c>
      <c r="D428">
        <v>2</v>
      </c>
      <c r="E428" t="s">
        <v>1588</v>
      </c>
      <c r="F428">
        <v>200</v>
      </c>
      <c r="G428">
        <v>0</v>
      </c>
      <c r="H428" t="s">
        <v>631</v>
      </c>
      <c r="I428" t="s">
        <v>1589</v>
      </c>
      <c r="J428" t="s">
        <v>1152</v>
      </c>
      <c r="K428" t="s">
        <v>634</v>
      </c>
      <c r="L428" t="s">
        <v>635</v>
      </c>
      <c r="M428" t="s">
        <v>1590</v>
      </c>
      <c r="N428" t="s">
        <v>634</v>
      </c>
      <c r="O428" t="s">
        <v>707</v>
      </c>
      <c r="P428" t="s">
        <v>22</v>
      </c>
      <c r="Q428" t="s">
        <v>638</v>
      </c>
      <c r="R428" t="s">
        <v>635</v>
      </c>
      <c r="S428" t="s">
        <v>1591</v>
      </c>
      <c r="T428" t="s">
        <v>1590</v>
      </c>
    </row>
    <row r="429" spans="1:20" x14ac:dyDescent="0.25">
      <c r="A429" t="s">
        <v>20</v>
      </c>
      <c r="B429" t="s">
        <v>21</v>
      </c>
      <c r="C429">
        <v>60</v>
      </c>
      <c r="D429">
        <v>4</v>
      </c>
      <c r="E429" t="s">
        <v>1592</v>
      </c>
      <c r="F429">
        <v>400</v>
      </c>
      <c r="G429">
        <v>0</v>
      </c>
      <c r="H429" t="s">
        <v>631</v>
      </c>
      <c r="I429" t="s">
        <v>1593</v>
      </c>
      <c r="J429" t="s">
        <v>705</v>
      </c>
      <c r="K429" t="s">
        <v>634</v>
      </c>
      <c r="L429" t="s">
        <v>635</v>
      </c>
      <c r="M429" t="s">
        <v>1594</v>
      </c>
      <c r="N429" t="s">
        <v>634</v>
      </c>
      <c r="O429" t="s">
        <v>654</v>
      </c>
      <c r="P429" t="s">
        <v>22</v>
      </c>
      <c r="Q429" t="s">
        <v>655</v>
      </c>
      <c r="R429" t="s">
        <v>635</v>
      </c>
      <c r="S429" t="s">
        <v>1595</v>
      </c>
      <c r="T429" t="s">
        <v>1594</v>
      </c>
    </row>
    <row r="430" spans="1:20" x14ac:dyDescent="0.25">
      <c r="A430" t="s">
        <v>23</v>
      </c>
      <c r="B430" t="s">
        <v>24</v>
      </c>
      <c r="C430">
        <v>60</v>
      </c>
      <c r="D430">
        <v>4</v>
      </c>
      <c r="E430" t="s">
        <v>1592</v>
      </c>
      <c r="F430">
        <v>400</v>
      </c>
      <c r="G430">
        <v>0</v>
      </c>
      <c r="H430" t="s">
        <v>631</v>
      </c>
      <c r="I430" t="s">
        <v>1593</v>
      </c>
      <c r="J430" t="s">
        <v>705</v>
      </c>
      <c r="K430" t="s">
        <v>634</v>
      </c>
      <c r="L430" t="s">
        <v>635</v>
      </c>
      <c r="M430" t="s">
        <v>1594</v>
      </c>
      <c r="N430" t="s">
        <v>634</v>
      </c>
      <c r="O430" t="s">
        <v>654</v>
      </c>
      <c r="P430" t="s">
        <v>22</v>
      </c>
      <c r="Q430" t="s">
        <v>655</v>
      </c>
      <c r="R430" t="s">
        <v>635</v>
      </c>
      <c r="S430" t="s">
        <v>1595</v>
      </c>
      <c r="T430" t="s">
        <v>1594</v>
      </c>
    </row>
    <row r="431" spans="1:20" x14ac:dyDescent="0.25">
      <c r="A431" t="s">
        <v>25</v>
      </c>
      <c r="B431" t="s">
        <v>26</v>
      </c>
      <c r="C431">
        <v>60</v>
      </c>
      <c r="D431">
        <v>4</v>
      </c>
      <c r="E431" t="s">
        <v>1592</v>
      </c>
      <c r="F431">
        <v>400</v>
      </c>
      <c r="G431">
        <v>0</v>
      </c>
      <c r="H431" t="s">
        <v>631</v>
      </c>
      <c r="I431" t="s">
        <v>1593</v>
      </c>
      <c r="J431" t="s">
        <v>705</v>
      </c>
      <c r="K431" t="s">
        <v>634</v>
      </c>
      <c r="L431" t="s">
        <v>635</v>
      </c>
      <c r="M431" t="s">
        <v>1594</v>
      </c>
      <c r="N431" t="s">
        <v>634</v>
      </c>
      <c r="O431" t="s">
        <v>654</v>
      </c>
      <c r="P431" t="s">
        <v>22</v>
      </c>
      <c r="Q431" t="s">
        <v>655</v>
      </c>
      <c r="R431" t="s">
        <v>635</v>
      </c>
      <c r="S431" t="s">
        <v>1595</v>
      </c>
      <c r="T431" t="s">
        <v>1594</v>
      </c>
    </row>
    <row r="432" spans="1:20" x14ac:dyDescent="0.25">
      <c r="A432" t="s">
        <v>256</v>
      </c>
      <c r="B432" t="s">
        <v>1055</v>
      </c>
      <c r="C432">
        <v>103.55</v>
      </c>
      <c r="D432">
        <v>2</v>
      </c>
      <c r="E432" t="s">
        <v>1596</v>
      </c>
      <c r="F432">
        <v>214.1</v>
      </c>
      <c r="G432">
        <v>7</v>
      </c>
      <c r="H432" t="s">
        <v>641</v>
      </c>
      <c r="I432" t="s">
        <v>1597</v>
      </c>
      <c r="J432" t="s">
        <v>1598</v>
      </c>
      <c r="K432" t="s">
        <v>1599</v>
      </c>
      <c r="L432" t="s">
        <v>1600</v>
      </c>
      <c r="M432" t="s">
        <v>1601</v>
      </c>
      <c r="N432" t="s">
        <v>634</v>
      </c>
      <c r="O432" t="s">
        <v>689</v>
      </c>
      <c r="P432" t="s">
        <v>40</v>
      </c>
      <c r="Q432" t="s">
        <v>690</v>
      </c>
      <c r="R432" t="s">
        <v>635</v>
      </c>
      <c r="S432" t="s">
        <v>1602</v>
      </c>
      <c r="T432" t="s">
        <v>1601</v>
      </c>
    </row>
    <row r="433" spans="1:20" x14ac:dyDescent="0.25">
      <c r="A433" t="s">
        <v>20</v>
      </c>
      <c r="B433" t="s">
        <v>21</v>
      </c>
      <c r="C433">
        <v>50</v>
      </c>
      <c r="D433">
        <v>1</v>
      </c>
      <c r="E433" t="s">
        <v>1603</v>
      </c>
      <c r="F433">
        <v>100</v>
      </c>
      <c r="G433">
        <v>0</v>
      </c>
      <c r="H433" t="s">
        <v>631</v>
      </c>
      <c r="I433" t="s">
        <v>1604</v>
      </c>
      <c r="J433" t="s">
        <v>1081</v>
      </c>
      <c r="K433" t="s">
        <v>634</v>
      </c>
      <c r="L433" t="s">
        <v>635</v>
      </c>
      <c r="M433" t="s">
        <v>1605</v>
      </c>
      <c r="N433" t="s">
        <v>634</v>
      </c>
      <c r="O433" t="s">
        <v>637</v>
      </c>
      <c r="P433" t="s">
        <v>22</v>
      </c>
      <c r="Q433" t="s">
        <v>638</v>
      </c>
      <c r="R433" t="s">
        <v>635</v>
      </c>
      <c r="S433" t="s">
        <v>1606</v>
      </c>
      <c r="T433" t="s">
        <v>1605</v>
      </c>
    </row>
    <row r="434" spans="1:20" x14ac:dyDescent="0.25">
      <c r="A434" t="s">
        <v>23</v>
      </c>
      <c r="B434" t="s">
        <v>24</v>
      </c>
      <c r="C434">
        <v>50</v>
      </c>
      <c r="D434">
        <v>1</v>
      </c>
      <c r="E434" t="s">
        <v>1603</v>
      </c>
      <c r="F434">
        <v>100</v>
      </c>
      <c r="G434">
        <v>0</v>
      </c>
      <c r="H434" t="s">
        <v>631</v>
      </c>
      <c r="I434" t="s">
        <v>1604</v>
      </c>
      <c r="J434" t="s">
        <v>1081</v>
      </c>
      <c r="K434" t="s">
        <v>634</v>
      </c>
      <c r="L434" t="s">
        <v>635</v>
      </c>
      <c r="M434" t="s">
        <v>1605</v>
      </c>
      <c r="N434" t="s">
        <v>634</v>
      </c>
      <c r="O434" t="s">
        <v>637</v>
      </c>
      <c r="P434" t="s">
        <v>22</v>
      </c>
      <c r="Q434" t="s">
        <v>638</v>
      </c>
      <c r="R434" t="s">
        <v>635</v>
      </c>
      <c r="S434" t="s">
        <v>1606</v>
      </c>
      <c r="T434" t="s">
        <v>1605</v>
      </c>
    </row>
    <row r="435" spans="1:20" x14ac:dyDescent="0.25">
      <c r="A435" t="s">
        <v>25</v>
      </c>
      <c r="B435" t="s">
        <v>26</v>
      </c>
      <c r="C435">
        <v>50</v>
      </c>
      <c r="D435">
        <v>1</v>
      </c>
      <c r="E435" t="s">
        <v>1603</v>
      </c>
      <c r="F435">
        <v>100</v>
      </c>
      <c r="G435">
        <v>0</v>
      </c>
      <c r="H435" t="s">
        <v>631</v>
      </c>
      <c r="I435" t="s">
        <v>1604</v>
      </c>
      <c r="J435" t="s">
        <v>1081</v>
      </c>
      <c r="K435" t="s">
        <v>634</v>
      </c>
      <c r="L435" t="s">
        <v>635</v>
      </c>
      <c r="M435" t="s">
        <v>1605</v>
      </c>
      <c r="N435" t="s">
        <v>634</v>
      </c>
      <c r="O435" t="s">
        <v>637</v>
      </c>
      <c r="P435" t="s">
        <v>22</v>
      </c>
      <c r="Q435" t="s">
        <v>638</v>
      </c>
      <c r="R435" t="s">
        <v>635</v>
      </c>
      <c r="S435" t="s">
        <v>1606</v>
      </c>
      <c r="T435" t="s">
        <v>1605</v>
      </c>
    </row>
    <row r="436" spans="1:20" x14ac:dyDescent="0.25">
      <c r="A436" t="s">
        <v>20</v>
      </c>
      <c r="B436" t="s">
        <v>21</v>
      </c>
      <c r="C436">
        <v>50</v>
      </c>
      <c r="D436">
        <v>1</v>
      </c>
      <c r="E436" t="s">
        <v>1607</v>
      </c>
      <c r="F436">
        <v>100</v>
      </c>
      <c r="G436">
        <v>0</v>
      </c>
      <c r="H436" t="s">
        <v>631</v>
      </c>
      <c r="I436" t="s">
        <v>1608</v>
      </c>
      <c r="J436" t="s">
        <v>999</v>
      </c>
      <c r="K436" t="s">
        <v>634</v>
      </c>
      <c r="L436" t="s">
        <v>635</v>
      </c>
      <c r="M436" t="s">
        <v>1609</v>
      </c>
      <c r="N436" t="s">
        <v>634</v>
      </c>
      <c r="O436" t="s">
        <v>637</v>
      </c>
      <c r="P436" t="s">
        <v>22</v>
      </c>
      <c r="Q436" t="s">
        <v>638</v>
      </c>
      <c r="R436" t="s">
        <v>635</v>
      </c>
      <c r="S436" t="s">
        <v>1610</v>
      </c>
      <c r="T436" t="s">
        <v>1609</v>
      </c>
    </row>
    <row r="437" spans="1:20" x14ac:dyDescent="0.25">
      <c r="A437" t="s">
        <v>23</v>
      </c>
      <c r="B437" t="s">
        <v>24</v>
      </c>
      <c r="C437">
        <v>50</v>
      </c>
      <c r="D437">
        <v>1</v>
      </c>
      <c r="E437" t="s">
        <v>1607</v>
      </c>
      <c r="F437">
        <v>100</v>
      </c>
      <c r="G437">
        <v>0</v>
      </c>
      <c r="H437" t="s">
        <v>631</v>
      </c>
      <c r="I437" t="s">
        <v>1608</v>
      </c>
      <c r="J437" t="s">
        <v>999</v>
      </c>
      <c r="K437" t="s">
        <v>634</v>
      </c>
      <c r="L437" t="s">
        <v>635</v>
      </c>
      <c r="M437" t="s">
        <v>1609</v>
      </c>
      <c r="N437" t="s">
        <v>634</v>
      </c>
      <c r="O437" t="s">
        <v>637</v>
      </c>
      <c r="P437" t="s">
        <v>22</v>
      </c>
      <c r="Q437" t="s">
        <v>638</v>
      </c>
      <c r="R437" t="s">
        <v>635</v>
      </c>
      <c r="S437" t="s">
        <v>1610</v>
      </c>
      <c r="T437" t="s">
        <v>1609</v>
      </c>
    </row>
    <row r="438" spans="1:20" x14ac:dyDescent="0.25">
      <c r="A438" t="s">
        <v>25</v>
      </c>
      <c r="B438" t="s">
        <v>26</v>
      </c>
      <c r="C438">
        <v>50</v>
      </c>
      <c r="D438">
        <v>1</v>
      </c>
      <c r="E438" t="s">
        <v>1607</v>
      </c>
      <c r="F438">
        <v>100</v>
      </c>
      <c r="G438">
        <v>0</v>
      </c>
      <c r="H438" t="s">
        <v>631</v>
      </c>
      <c r="I438" t="s">
        <v>1608</v>
      </c>
      <c r="J438" t="s">
        <v>999</v>
      </c>
      <c r="K438" t="s">
        <v>634</v>
      </c>
      <c r="L438" t="s">
        <v>635</v>
      </c>
      <c r="M438" t="s">
        <v>1609</v>
      </c>
      <c r="N438" t="s">
        <v>634</v>
      </c>
      <c r="O438" t="s">
        <v>637</v>
      </c>
      <c r="P438" t="s">
        <v>22</v>
      </c>
      <c r="Q438" t="s">
        <v>638</v>
      </c>
      <c r="R438" t="s">
        <v>635</v>
      </c>
      <c r="S438" t="s">
        <v>1610</v>
      </c>
      <c r="T438" t="s">
        <v>1609</v>
      </c>
    </row>
    <row r="439" spans="1:20" x14ac:dyDescent="0.25">
      <c r="A439" t="s">
        <v>164</v>
      </c>
      <c r="B439" t="s">
        <v>165</v>
      </c>
      <c r="C439">
        <v>50</v>
      </c>
      <c r="D439">
        <v>6</v>
      </c>
      <c r="E439" t="s">
        <v>1611</v>
      </c>
      <c r="F439">
        <v>200</v>
      </c>
      <c r="G439">
        <v>0</v>
      </c>
      <c r="H439" t="s">
        <v>631</v>
      </c>
      <c r="I439" t="s">
        <v>1612</v>
      </c>
      <c r="J439" t="s">
        <v>652</v>
      </c>
      <c r="K439" t="s">
        <v>634</v>
      </c>
      <c r="L439" t="s">
        <v>635</v>
      </c>
      <c r="M439" t="s">
        <v>1613</v>
      </c>
      <c r="N439" t="s">
        <v>634</v>
      </c>
      <c r="O439" t="s">
        <v>654</v>
      </c>
      <c r="P439" t="s">
        <v>22</v>
      </c>
      <c r="Q439" t="s">
        <v>655</v>
      </c>
      <c r="R439" t="s">
        <v>635</v>
      </c>
      <c r="S439" t="s">
        <v>1614</v>
      </c>
      <c r="T439" t="s">
        <v>1615</v>
      </c>
    </row>
    <row r="440" spans="1:20" x14ac:dyDescent="0.25">
      <c r="A440" t="s">
        <v>20</v>
      </c>
      <c r="B440" t="s">
        <v>21</v>
      </c>
      <c r="C440">
        <v>50</v>
      </c>
      <c r="D440">
        <v>1</v>
      </c>
      <c r="E440" t="s">
        <v>1616</v>
      </c>
      <c r="F440">
        <v>100</v>
      </c>
      <c r="G440">
        <v>0</v>
      </c>
      <c r="H440" t="s">
        <v>631</v>
      </c>
      <c r="I440" t="s">
        <v>1617</v>
      </c>
      <c r="J440" t="s">
        <v>749</v>
      </c>
      <c r="K440" t="s">
        <v>634</v>
      </c>
      <c r="L440" t="s">
        <v>635</v>
      </c>
      <c r="M440" t="s">
        <v>1618</v>
      </c>
      <c r="N440" t="s">
        <v>634</v>
      </c>
      <c r="O440" t="s">
        <v>637</v>
      </c>
      <c r="P440" t="s">
        <v>22</v>
      </c>
      <c r="Q440" t="s">
        <v>638</v>
      </c>
      <c r="R440" t="s">
        <v>635</v>
      </c>
      <c r="S440" t="s">
        <v>1619</v>
      </c>
      <c r="T440" t="s">
        <v>1618</v>
      </c>
    </row>
    <row r="441" spans="1:20" x14ac:dyDescent="0.25">
      <c r="A441" t="s">
        <v>23</v>
      </c>
      <c r="B441" t="s">
        <v>24</v>
      </c>
      <c r="C441">
        <v>50</v>
      </c>
      <c r="D441">
        <v>1</v>
      </c>
      <c r="E441" t="s">
        <v>1616</v>
      </c>
      <c r="F441">
        <v>100</v>
      </c>
      <c r="G441">
        <v>0</v>
      </c>
      <c r="H441" t="s">
        <v>631</v>
      </c>
      <c r="I441" t="s">
        <v>1617</v>
      </c>
      <c r="J441" t="s">
        <v>749</v>
      </c>
      <c r="K441" t="s">
        <v>634</v>
      </c>
      <c r="L441" t="s">
        <v>635</v>
      </c>
      <c r="M441" t="s">
        <v>1618</v>
      </c>
      <c r="N441" t="s">
        <v>634</v>
      </c>
      <c r="O441" t="s">
        <v>637</v>
      </c>
      <c r="P441" t="s">
        <v>22</v>
      </c>
      <c r="Q441" t="s">
        <v>638</v>
      </c>
      <c r="R441" t="s">
        <v>635</v>
      </c>
      <c r="S441" t="s">
        <v>1619</v>
      </c>
      <c r="T441" t="s">
        <v>1618</v>
      </c>
    </row>
    <row r="442" spans="1:20" x14ac:dyDescent="0.25">
      <c r="A442" t="s">
        <v>25</v>
      </c>
      <c r="B442" t="s">
        <v>26</v>
      </c>
      <c r="C442">
        <v>50</v>
      </c>
      <c r="D442">
        <v>1</v>
      </c>
      <c r="E442" t="s">
        <v>1616</v>
      </c>
      <c r="F442">
        <v>100</v>
      </c>
      <c r="G442">
        <v>0</v>
      </c>
      <c r="H442" t="s">
        <v>631</v>
      </c>
      <c r="I442" t="s">
        <v>1617</v>
      </c>
      <c r="J442" t="s">
        <v>749</v>
      </c>
      <c r="K442" t="s">
        <v>634</v>
      </c>
      <c r="L442" t="s">
        <v>635</v>
      </c>
      <c r="M442" t="s">
        <v>1618</v>
      </c>
      <c r="N442" t="s">
        <v>634</v>
      </c>
      <c r="O442" t="s">
        <v>637</v>
      </c>
      <c r="P442" t="s">
        <v>22</v>
      </c>
      <c r="Q442" t="s">
        <v>638</v>
      </c>
      <c r="R442" t="s">
        <v>635</v>
      </c>
      <c r="S442" t="s">
        <v>1619</v>
      </c>
      <c r="T442" t="s">
        <v>1618</v>
      </c>
    </row>
    <row r="443" spans="1:20" x14ac:dyDescent="0.25">
      <c r="A443" t="s">
        <v>257</v>
      </c>
      <c r="B443" t="s">
        <v>263</v>
      </c>
      <c r="C443">
        <v>139</v>
      </c>
      <c r="D443">
        <v>1</v>
      </c>
      <c r="E443" t="s">
        <v>1620</v>
      </c>
      <c r="F443">
        <v>215</v>
      </c>
      <c r="G443">
        <v>0</v>
      </c>
      <c r="H443" t="s">
        <v>1114</v>
      </c>
      <c r="I443" t="s">
        <v>1621</v>
      </c>
      <c r="J443" t="s">
        <v>1622</v>
      </c>
      <c r="K443" t="s">
        <v>1623</v>
      </c>
      <c r="L443" t="s">
        <v>1624</v>
      </c>
      <c r="M443" t="s">
        <v>1625</v>
      </c>
      <c r="N443" t="s">
        <v>1120</v>
      </c>
      <c r="O443" t="s">
        <v>1121</v>
      </c>
      <c r="P443" t="s">
        <v>1122</v>
      </c>
      <c r="Q443" t="s">
        <v>1123</v>
      </c>
      <c r="R443" t="s">
        <v>635</v>
      </c>
      <c r="S443" t="s">
        <v>1626</v>
      </c>
      <c r="T443" t="s">
        <v>1625</v>
      </c>
    </row>
    <row r="444" spans="1:20" x14ac:dyDescent="0.25">
      <c r="A444" t="s">
        <v>256</v>
      </c>
      <c r="B444" t="s">
        <v>262</v>
      </c>
      <c r="C444">
        <v>139</v>
      </c>
      <c r="D444">
        <v>1</v>
      </c>
      <c r="E444" t="s">
        <v>1620</v>
      </c>
      <c r="F444">
        <v>215</v>
      </c>
      <c r="G444">
        <v>0</v>
      </c>
      <c r="H444" t="s">
        <v>1114</v>
      </c>
      <c r="I444" t="s">
        <v>1621</v>
      </c>
      <c r="J444" t="s">
        <v>1622</v>
      </c>
      <c r="K444" t="s">
        <v>1623</v>
      </c>
      <c r="L444" t="s">
        <v>1624</v>
      </c>
      <c r="M444" t="s">
        <v>1625</v>
      </c>
      <c r="N444" t="s">
        <v>1120</v>
      </c>
      <c r="O444" t="s">
        <v>1121</v>
      </c>
      <c r="P444" t="s">
        <v>1122</v>
      </c>
      <c r="Q444" t="s">
        <v>1123</v>
      </c>
      <c r="R444" t="s">
        <v>635</v>
      </c>
      <c r="S444" t="s">
        <v>1626</v>
      </c>
      <c r="T444" t="s">
        <v>1625</v>
      </c>
    </row>
    <row r="445" spans="1:20" x14ac:dyDescent="0.25">
      <c r="A445" t="s">
        <v>35</v>
      </c>
      <c r="B445" t="s">
        <v>36</v>
      </c>
      <c r="C445">
        <v>66.666666666666671</v>
      </c>
      <c r="D445">
        <v>3</v>
      </c>
      <c r="E445" t="s">
        <v>1627</v>
      </c>
      <c r="F445">
        <v>100</v>
      </c>
      <c r="G445">
        <v>0</v>
      </c>
      <c r="H445" t="s">
        <v>631</v>
      </c>
      <c r="I445" t="s">
        <v>1612</v>
      </c>
      <c r="J445" t="s">
        <v>652</v>
      </c>
      <c r="K445" t="s">
        <v>634</v>
      </c>
      <c r="L445" t="s">
        <v>635</v>
      </c>
      <c r="M445" t="s">
        <v>1628</v>
      </c>
      <c r="N445" t="s">
        <v>634</v>
      </c>
      <c r="O445" t="s">
        <v>654</v>
      </c>
      <c r="P445" t="s">
        <v>22</v>
      </c>
      <c r="Q445" t="s">
        <v>655</v>
      </c>
      <c r="R445" t="s">
        <v>635</v>
      </c>
      <c r="S445" t="s">
        <v>1629</v>
      </c>
      <c r="T445" t="s">
        <v>1628</v>
      </c>
    </row>
    <row r="446" spans="1:20" x14ac:dyDescent="0.25">
      <c r="A446" t="s">
        <v>619</v>
      </c>
      <c r="B446" t="s">
        <v>620</v>
      </c>
      <c r="C446">
        <v>139</v>
      </c>
      <c r="D446">
        <v>2</v>
      </c>
      <c r="E446" t="s">
        <v>1630</v>
      </c>
      <c r="F446">
        <v>215</v>
      </c>
      <c r="G446">
        <v>0</v>
      </c>
      <c r="H446" t="s">
        <v>1114</v>
      </c>
      <c r="I446" t="s">
        <v>1631</v>
      </c>
      <c r="J446" t="s">
        <v>1632</v>
      </c>
      <c r="K446" t="s">
        <v>1633</v>
      </c>
      <c r="L446" t="s">
        <v>1634</v>
      </c>
      <c r="M446" t="s">
        <v>1635</v>
      </c>
      <c r="N446" t="s">
        <v>1120</v>
      </c>
      <c r="O446" t="s">
        <v>1121</v>
      </c>
      <c r="P446" t="s">
        <v>1122</v>
      </c>
      <c r="Q446" t="s">
        <v>1123</v>
      </c>
      <c r="R446" t="s">
        <v>635</v>
      </c>
      <c r="S446" t="s">
        <v>634</v>
      </c>
      <c r="T446" t="s">
        <v>1635</v>
      </c>
    </row>
    <row r="447" spans="1:20" x14ac:dyDescent="0.25">
      <c r="A447" t="s">
        <v>39</v>
      </c>
      <c r="B447" t="s">
        <v>44</v>
      </c>
      <c r="C447">
        <v>100</v>
      </c>
      <c r="D447">
        <v>1</v>
      </c>
      <c r="E447" t="s">
        <v>1636</v>
      </c>
      <c r="F447">
        <v>299</v>
      </c>
      <c r="G447">
        <v>0</v>
      </c>
      <c r="H447" t="s">
        <v>1114</v>
      </c>
      <c r="I447" t="s">
        <v>1637</v>
      </c>
      <c r="J447" t="s">
        <v>1638</v>
      </c>
      <c r="K447" t="s">
        <v>1639</v>
      </c>
      <c r="L447" t="s">
        <v>1640</v>
      </c>
      <c r="M447" t="s">
        <v>1641</v>
      </c>
      <c r="N447" t="s">
        <v>1120</v>
      </c>
      <c r="O447" t="s">
        <v>1642</v>
      </c>
      <c r="P447" t="s">
        <v>1122</v>
      </c>
      <c r="Q447" t="s">
        <v>1123</v>
      </c>
      <c r="R447" t="s">
        <v>635</v>
      </c>
      <c r="S447" t="s">
        <v>1643</v>
      </c>
      <c r="T447" t="s">
        <v>1644</v>
      </c>
    </row>
    <row r="448" spans="1:20" x14ac:dyDescent="0.25">
      <c r="A448" t="s">
        <v>37</v>
      </c>
      <c r="B448" t="s">
        <v>38</v>
      </c>
      <c r="C448">
        <v>60</v>
      </c>
      <c r="D448">
        <v>1</v>
      </c>
      <c r="E448" t="s">
        <v>1636</v>
      </c>
      <c r="F448">
        <v>299</v>
      </c>
      <c r="G448">
        <v>0</v>
      </c>
      <c r="H448" t="s">
        <v>1114</v>
      </c>
      <c r="I448" t="s">
        <v>1637</v>
      </c>
      <c r="J448" t="s">
        <v>1638</v>
      </c>
      <c r="K448" t="s">
        <v>1639</v>
      </c>
      <c r="L448" t="s">
        <v>1640</v>
      </c>
      <c r="M448" t="s">
        <v>1641</v>
      </c>
      <c r="N448" t="s">
        <v>1120</v>
      </c>
      <c r="O448" t="s">
        <v>1642</v>
      </c>
      <c r="P448" t="s">
        <v>1122</v>
      </c>
      <c r="Q448" t="s">
        <v>1123</v>
      </c>
      <c r="R448" t="s">
        <v>635</v>
      </c>
      <c r="S448" t="s">
        <v>1643</v>
      </c>
      <c r="T448" t="s">
        <v>1644</v>
      </c>
    </row>
    <row r="449" spans="1:20" x14ac:dyDescent="0.25">
      <c r="A449" t="s">
        <v>35</v>
      </c>
      <c r="B449" t="s">
        <v>36</v>
      </c>
      <c r="C449">
        <v>50</v>
      </c>
      <c r="D449">
        <v>1</v>
      </c>
      <c r="E449" t="s">
        <v>1636</v>
      </c>
      <c r="F449">
        <v>299</v>
      </c>
      <c r="G449">
        <v>0</v>
      </c>
      <c r="H449" t="s">
        <v>1114</v>
      </c>
      <c r="I449" t="s">
        <v>1637</v>
      </c>
      <c r="J449" t="s">
        <v>1638</v>
      </c>
      <c r="K449" t="s">
        <v>1639</v>
      </c>
      <c r="L449" t="s">
        <v>1640</v>
      </c>
      <c r="M449" t="s">
        <v>1641</v>
      </c>
      <c r="N449" t="s">
        <v>1120</v>
      </c>
      <c r="O449" t="s">
        <v>1642</v>
      </c>
      <c r="P449" t="s">
        <v>1122</v>
      </c>
      <c r="Q449" t="s">
        <v>1123</v>
      </c>
      <c r="R449" t="s">
        <v>635</v>
      </c>
      <c r="S449" t="s">
        <v>1643</v>
      </c>
      <c r="T449" t="s">
        <v>1644</v>
      </c>
    </row>
    <row r="450" spans="1:20" x14ac:dyDescent="0.25">
      <c r="A450" t="s">
        <v>118</v>
      </c>
      <c r="B450" t="s">
        <v>91</v>
      </c>
      <c r="C450">
        <v>100</v>
      </c>
      <c r="D450">
        <v>1</v>
      </c>
      <c r="E450" t="s">
        <v>1636</v>
      </c>
      <c r="F450">
        <v>299</v>
      </c>
      <c r="G450">
        <v>0</v>
      </c>
      <c r="H450" t="s">
        <v>1114</v>
      </c>
      <c r="I450" t="s">
        <v>1637</v>
      </c>
      <c r="J450" t="s">
        <v>1638</v>
      </c>
      <c r="K450" t="s">
        <v>1639</v>
      </c>
      <c r="L450" t="s">
        <v>1640</v>
      </c>
      <c r="M450" t="s">
        <v>1641</v>
      </c>
      <c r="N450" t="s">
        <v>1120</v>
      </c>
      <c r="O450" t="s">
        <v>1642</v>
      </c>
      <c r="P450" t="s">
        <v>1122</v>
      </c>
      <c r="Q450" t="s">
        <v>1123</v>
      </c>
      <c r="R450" t="s">
        <v>635</v>
      </c>
      <c r="S450" t="s">
        <v>1643</v>
      </c>
      <c r="T450" t="s">
        <v>1644</v>
      </c>
    </row>
    <row r="451" spans="1:20" x14ac:dyDescent="0.25">
      <c r="A451" t="s">
        <v>37</v>
      </c>
      <c r="B451" t="s">
        <v>38</v>
      </c>
      <c r="C451">
        <v>66.666666666666671</v>
      </c>
      <c r="D451">
        <v>3</v>
      </c>
      <c r="E451" t="s">
        <v>1645</v>
      </c>
      <c r="F451">
        <v>100</v>
      </c>
      <c r="G451">
        <v>0</v>
      </c>
      <c r="H451" t="s">
        <v>631</v>
      </c>
      <c r="I451" t="s">
        <v>1646</v>
      </c>
      <c r="J451" t="s">
        <v>1244</v>
      </c>
      <c r="K451" t="s">
        <v>634</v>
      </c>
      <c r="L451" t="s">
        <v>635</v>
      </c>
      <c r="M451" t="s">
        <v>1644</v>
      </c>
      <c r="N451" t="s">
        <v>634</v>
      </c>
      <c r="O451" t="s">
        <v>637</v>
      </c>
      <c r="P451" t="s">
        <v>22</v>
      </c>
      <c r="Q451" t="s">
        <v>638</v>
      </c>
      <c r="R451" t="s">
        <v>635</v>
      </c>
      <c r="S451" t="s">
        <v>1647</v>
      </c>
      <c r="T451" t="s">
        <v>1644</v>
      </c>
    </row>
    <row r="452" spans="1:20" x14ac:dyDescent="0.25">
      <c r="A452" t="s">
        <v>20</v>
      </c>
      <c r="B452" t="s">
        <v>21</v>
      </c>
      <c r="C452">
        <v>50</v>
      </c>
      <c r="D452">
        <v>1</v>
      </c>
      <c r="E452" t="s">
        <v>1648</v>
      </c>
      <c r="F452">
        <v>150</v>
      </c>
      <c r="G452">
        <v>0</v>
      </c>
      <c r="H452" t="s">
        <v>1114</v>
      </c>
      <c r="I452" t="s">
        <v>1649</v>
      </c>
      <c r="J452" t="s">
        <v>1650</v>
      </c>
      <c r="K452" t="s">
        <v>1651</v>
      </c>
      <c r="L452" t="s">
        <v>1652</v>
      </c>
      <c r="M452" t="s">
        <v>1653</v>
      </c>
      <c r="N452" t="s">
        <v>1120</v>
      </c>
      <c r="O452" t="s">
        <v>1121</v>
      </c>
      <c r="P452" t="s">
        <v>1122</v>
      </c>
      <c r="Q452" t="s">
        <v>1123</v>
      </c>
      <c r="R452" t="s">
        <v>635</v>
      </c>
      <c r="S452" t="s">
        <v>1654</v>
      </c>
      <c r="T452" t="s">
        <v>1653</v>
      </c>
    </row>
    <row r="453" spans="1:20" x14ac:dyDescent="0.25">
      <c r="A453" t="s">
        <v>23</v>
      </c>
      <c r="B453" t="s">
        <v>24</v>
      </c>
      <c r="C453">
        <v>50</v>
      </c>
      <c r="D453">
        <v>1</v>
      </c>
      <c r="E453" t="s">
        <v>1648</v>
      </c>
      <c r="F453">
        <v>150</v>
      </c>
      <c r="G453">
        <v>0</v>
      </c>
      <c r="H453" t="s">
        <v>1114</v>
      </c>
      <c r="I453" t="s">
        <v>1649</v>
      </c>
      <c r="J453" t="s">
        <v>1650</v>
      </c>
      <c r="K453" t="s">
        <v>1651</v>
      </c>
      <c r="L453" t="s">
        <v>1652</v>
      </c>
      <c r="M453" t="s">
        <v>1653</v>
      </c>
      <c r="N453" t="s">
        <v>1120</v>
      </c>
      <c r="O453" t="s">
        <v>1121</v>
      </c>
      <c r="P453" t="s">
        <v>1122</v>
      </c>
      <c r="Q453" t="s">
        <v>1123</v>
      </c>
      <c r="R453" t="s">
        <v>635</v>
      </c>
      <c r="S453" t="s">
        <v>1654</v>
      </c>
      <c r="T453" t="s">
        <v>1653</v>
      </c>
    </row>
    <row r="454" spans="1:20" x14ac:dyDescent="0.25">
      <c r="A454" t="s">
        <v>25</v>
      </c>
      <c r="B454" t="s">
        <v>26</v>
      </c>
      <c r="C454">
        <v>50</v>
      </c>
      <c r="D454">
        <v>1</v>
      </c>
      <c r="E454" t="s">
        <v>1648</v>
      </c>
      <c r="F454">
        <v>150</v>
      </c>
      <c r="G454">
        <v>0</v>
      </c>
      <c r="H454" t="s">
        <v>1114</v>
      </c>
      <c r="I454" t="s">
        <v>1649</v>
      </c>
      <c r="J454" t="s">
        <v>1650</v>
      </c>
      <c r="K454" t="s">
        <v>1651</v>
      </c>
      <c r="L454" t="s">
        <v>1652</v>
      </c>
      <c r="M454" t="s">
        <v>1653</v>
      </c>
      <c r="N454" t="s">
        <v>1120</v>
      </c>
      <c r="O454" t="s">
        <v>1121</v>
      </c>
      <c r="P454" t="s">
        <v>1122</v>
      </c>
      <c r="Q454" t="s">
        <v>1123</v>
      </c>
      <c r="R454" t="s">
        <v>635</v>
      </c>
      <c r="S454" t="s">
        <v>1654</v>
      </c>
      <c r="T454" t="s">
        <v>1653</v>
      </c>
    </row>
    <row r="455" spans="1:20" x14ac:dyDescent="0.25">
      <c r="A455" t="s">
        <v>20</v>
      </c>
      <c r="B455" t="s">
        <v>21</v>
      </c>
      <c r="C455">
        <v>50</v>
      </c>
      <c r="D455">
        <v>2</v>
      </c>
      <c r="E455" t="s">
        <v>1655</v>
      </c>
      <c r="F455">
        <v>200</v>
      </c>
      <c r="G455">
        <v>0</v>
      </c>
      <c r="H455" t="s">
        <v>703</v>
      </c>
      <c r="I455" t="s">
        <v>1656</v>
      </c>
      <c r="J455" t="s">
        <v>720</v>
      </c>
      <c r="K455" t="s">
        <v>634</v>
      </c>
      <c r="L455" t="s">
        <v>635</v>
      </c>
      <c r="M455" t="s">
        <v>1657</v>
      </c>
      <c r="N455" t="s">
        <v>634</v>
      </c>
      <c r="O455" t="s">
        <v>637</v>
      </c>
      <c r="P455" t="s">
        <v>22</v>
      </c>
      <c r="Q455" t="s">
        <v>638</v>
      </c>
      <c r="R455" t="s">
        <v>635</v>
      </c>
      <c r="S455" t="s">
        <v>1658</v>
      </c>
      <c r="T455" t="s">
        <v>1657</v>
      </c>
    </row>
    <row r="456" spans="1:20" x14ac:dyDescent="0.25">
      <c r="A456" t="s">
        <v>23</v>
      </c>
      <c r="B456" t="s">
        <v>24</v>
      </c>
      <c r="C456">
        <v>50</v>
      </c>
      <c r="D456">
        <v>2</v>
      </c>
      <c r="E456" t="s">
        <v>1655</v>
      </c>
      <c r="F456">
        <v>200</v>
      </c>
      <c r="G456">
        <v>0</v>
      </c>
      <c r="H456" t="s">
        <v>703</v>
      </c>
      <c r="I456" t="s">
        <v>1656</v>
      </c>
      <c r="J456" t="s">
        <v>720</v>
      </c>
      <c r="K456" t="s">
        <v>634</v>
      </c>
      <c r="L456" t="s">
        <v>635</v>
      </c>
      <c r="M456" t="s">
        <v>1657</v>
      </c>
      <c r="N456" t="s">
        <v>634</v>
      </c>
      <c r="O456" t="s">
        <v>637</v>
      </c>
      <c r="P456" t="s">
        <v>22</v>
      </c>
      <c r="Q456" t="s">
        <v>638</v>
      </c>
      <c r="R456" t="s">
        <v>635</v>
      </c>
      <c r="S456" t="s">
        <v>1658</v>
      </c>
      <c r="T456" t="s">
        <v>1657</v>
      </c>
    </row>
    <row r="457" spans="1:20" x14ac:dyDescent="0.25">
      <c r="A457" t="s">
        <v>25</v>
      </c>
      <c r="B457" t="s">
        <v>26</v>
      </c>
      <c r="C457">
        <v>50</v>
      </c>
      <c r="D457">
        <v>2</v>
      </c>
      <c r="E457" t="s">
        <v>1655</v>
      </c>
      <c r="F457">
        <v>200</v>
      </c>
      <c r="G457">
        <v>0</v>
      </c>
      <c r="H457" t="s">
        <v>703</v>
      </c>
      <c r="I457" t="s">
        <v>1656</v>
      </c>
      <c r="J457" t="s">
        <v>720</v>
      </c>
      <c r="K457" t="s">
        <v>634</v>
      </c>
      <c r="L457" t="s">
        <v>635</v>
      </c>
      <c r="M457" t="s">
        <v>1657</v>
      </c>
      <c r="N457" t="s">
        <v>634</v>
      </c>
      <c r="O457" t="s">
        <v>637</v>
      </c>
      <c r="P457" t="s">
        <v>22</v>
      </c>
      <c r="Q457" t="s">
        <v>638</v>
      </c>
      <c r="R457" t="s">
        <v>635</v>
      </c>
      <c r="S457" t="s">
        <v>1658</v>
      </c>
      <c r="T457" t="s">
        <v>1657</v>
      </c>
    </row>
    <row r="458" spans="1:20" x14ac:dyDescent="0.25">
      <c r="A458" t="s">
        <v>37</v>
      </c>
      <c r="B458" t="s">
        <v>38</v>
      </c>
      <c r="C458">
        <v>66.666666666666671</v>
      </c>
      <c r="D458">
        <v>3</v>
      </c>
      <c r="E458" t="s">
        <v>1659</v>
      </c>
      <c r="F458">
        <v>100</v>
      </c>
      <c r="G458">
        <v>0</v>
      </c>
      <c r="H458" t="s">
        <v>631</v>
      </c>
      <c r="I458" t="s">
        <v>1660</v>
      </c>
      <c r="J458" t="s">
        <v>749</v>
      </c>
      <c r="K458" t="s">
        <v>634</v>
      </c>
      <c r="L458" t="s">
        <v>635</v>
      </c>
      <c r="M458" t="s">
        <v>1661</v>
      </c>
      <c r="N458" t="s">
        <v>634</v>
      </c>
      <c r="O458" t="s">
        <v>654</v>
      </c>
      <c r="P458" t="s">
        <v>22</v>
      </c>
      <c r="Q458" t="s">
        <v>655</v>
      </c>
      <c r="R458" t="s">
        <v>635</v>
      </c>
      <c r="S458" t="s">
        <v>1662</v>
      </c>
      <c r="T458" t="s">
        <v>1663</v>
      </c>
    </row>
    <row r="459" spans="1:20" x14ac:dyDescent="0.25">
      <c r="A459" t="s">
        <v>39</v>
      </c>
      <c r="B459" t="s">
        <v>44</v>
      </c>
      <c r="C459">
        <v>76</v>
      </c>
      <c r="D459">
        <v>3</v>
      </c>
      <c r="E459" t="s">
        <v>1664</v>
      </c>
      <c r="F459">
        <v>228</v>
      </c>
      <c r="G459">
        <v>0</v>
      </c>
      <c r="H459" t="s">
        <v>641</v>
      </c>
      <c r="I459" t="s">
        <v>1665</v>
      </c>
      <c r="J459" t="s">
        <v>1666</v>
      </c>
      <c r="K459" t="s">
        <v>1667</v>
      </c>
      <c r="L459" t="s">
        <v>1668</v>
      </c>
      <c r="M459" t="s">
        <v>1669</v>
      </c>
      <c r="N459" t="s">
        <v>634</v>
      </c>
      <c r="O459" t="s">
        <v>894</v>
      </c>
      <c r="P459" t="s">
        <v>43</v>
      </c>
      <c r="Q459" t="s">
        <v>648</v>
      </c>
      <c r="R459" t="s">
        <v>635</v>
      </c>
      <c r="S459" t="s">
        <v>1670</v>
      </c>
      <c r="T459" t="s">
        <v>1671</v>
      </c>
    </row>
    <row r="460" spans="1:20" x14ac:dyDescent="0.25">
      <c r="A460" t="s">
        <v>39</v>
      </c>
      <c r="B460" t="s">
        <v>44</v>
      </c>
      <c r="C460">
        <v>76</v>
      </c>
      <c r="D460">
        <v>3</v>
      </c>
      <c r="E460" t="s">
        <v>1672</v>
      </c>
      <c r="F460">
        <v>228</v>
      </c>
      <c r="G460">
        <v>0</v>
      </c>
      <c r="H460" t="s">
        <v>641</v>
      </c>
      <c r="I460" t="s">
        <v>1673</v>
      </c>
      <c r="J460" t="s">
        <v>1666</v>
      </c>
      <c r="K460" t="s">
        <v>1667</v>
      </c>
      <c r="L460" t="s">
        <v>1674</v>
      </c>
      <c r="M460" t="s">
        <v>1675</v>
      </c>
      <c r="N460" t="s">
        <v>634</v>
      </c>
      <c r="O460" t="s">
        <v>894</v>
      </c>
      <c r="P460" t="s">
        <v>43</v>
      </c>
      <c r="Q460" t="s">
        <v>648</v>
      </c>
      <c r="R460" t="s">
        <v>635</v>
      </c>
      <c r="S460" t="s">
        <v>1676</v>
      </c>
      <c r="T460" t="s">
        <v>1675</v>
      </c>
    </row>
    <row r="461" spans="1:20" x14ac:dyDescent="0.25">
      <c r="A461" t="s">
        <v>20</v>
      </c>
      <c r="B461" t="s">
        <v>21</v>
      </c>
      <c r="C461">
        <v>60</v>
      </c>
      <c r="D461">
        <v>2</v>
      </c>
      <c r="E461" t="s">
        <v>1677</v>
      </c>
      <c r="F461">
        <v>600</v>
      </c>
      <c r="G461">
        <v>0</v>
      </c>
      <c r="H461" t="s">
        <v>631</v>
      </c>
      <c r="I461" t="s">
        <v>1678</v>
      </c>
      <c r="J461" t="s">
        <v>814</v>
      </c>
      <c r="K461" t="s">
        <v>634</v>
      </c>
      <c r="L461" t="s">
        <v>635</v>
      </c>
      <c r="M461" t="s">
        <v>1679</v>
      </c>
      <c r="N461" t="s">
        <v>634</v>
      </c>
      <c r="O461" t="s">
        <v>637</v>
      </c>
      <c r="P461" t="s">
        <v>22</v>
      </c>
      <c r="Q461" t="s">
        <v>638</v>
      </c>
      <c r="R461" t="s">
        <v>635</v>
      </c>
      <c r="S461" t="s">
        <v>1680</v>
      </c>
      <c r="T461" t="s">
        <v>1679</v>
      </c>
    </row>
    <row r="462" spans="1:20" x14ac:dyDescent="0.25">
      <c r="A462" t="s">
        <v>23</v>
      </c>
      <c r="B462" t="s">
        <v>24</v>
      </c>
      <c r="C462">
        <v>60</v>
      </c>
      <c r="D462">
        <v>2</v>
      </c>
      <c r="E462" t="s">
        <v>1677</v>
      </c>
      <c r="F462">
        <v>600</v>
      </c>
      <c r="G462">
        <v>0</v>
      </c>
      <c r="H462" t="s">
        <v>631</v>
      </c>
      <c r="I462" t="s">
        <v>1678</v>
      </c>
      <c r="J462" t="s">
        <v>814</v>
      </c>
      <c r="K462" t="s">
        <v>634</v>
      </c>
      <c r="L462" t="s">
        <v>635</v>
      </c>
      <c r="M462" t="s">
        <v>1679</v>
      </c>
      <c r="N462" t="s">
        <v>634</v>
      </c>
      <c r="O462" t="s">
        <v>637</v>
      </c>
      <c r="P462" t="s">
        <v>22</v>
      </c>
      <c r="Q462" t="s">
        <v>638</v>
      </c>
      <c r="R462" t="s">
        <v>635</v>
      </c>
      <c r="S462" t="s">
        <v>1680</v>
      </c>
      <c r="T462" t="s">
        <v>1679</v>
      </c>
    </row>
    <row r="463" spans="1:20" x14ac:dyDescent="0.25">
      <c r="A463" t="s">
        <v>25</v>
      </c>
      <c r="B463" t="s">
        <v>26</v>
      </c>
      <c r="C463">
        <v>60</v>
      </c>
      <c r="D463">
        <v>2</v>
      </c>
      <c r="E463" t="s">
        <v>1677</v>
      </c>
      <c r="F463">
        <v>600</v>
      </c>
      <c r="G463">
        <v>0</v>
      </c>
      <c r="H463" t="s">
        <v>631</v>
      </c>
      <c r="I463" t="s">
        <v>1678</v>
      </c>
      <c r="J463" t="s">
        <v>814</v>
      </c>
      <c r="K463" t="s">
        <v>634</v>
      </c>
      <c r="L463" t="s">
        <v>635</v>
      </c>
      <c r="M463" t="s">
        <v>1679</v>
      </c>
      <c r="N463" t="s">
        <v>634</v>
      </c>
      <c r="O463" t="s">
        <v>637</v>
      </c>
      <c r="P463" t="s">
        <v>22</v>
      </c>
      <c r="Q463" t="s">
        <v>638</v>
      </c>
      <c r="R463" t="s">
        <v>635</v>
      </c>
      <c r="S463" t="s">
        <v>1680</v>
      </c>
      <c r="T463" t="s">
        <v>1679</v>
      </c>
    </row>
    <row r="464" spans="1:20" x14ac:dyDescent="0.25">
      <c r="A464" t="s">
        <v>37</v>
      </c>
      <c r="B464" t="s">
        <v>38</v>
      </c>
      <c r="C464">
        <v>66.666666666666671</v>
      </c>
      <c r="D464">
        <v>3</v>
      </c>
      <c r="E464" t="s">
        <v>1677</v>
      </c>
      <c r="F464">
        <v>600</v>
      </c>
      <c r="G464">
        <v>0</v>
      </c>
      <c r="H464" t="s">
        <v>631</v>
      </c>
      <c r="I464" t="s">
        <v>1678</v>
      </c>
      <c r="J464" t="s">
        <v>814</v>
      </c>
      <c r="K464" t="s">
        <v>634</v>
      </c>
      <c r="L464" t="s">
        <v>635</v>
      </c>
      <c r="M464" t="s">
        <v>1679</v>
      </c>
      <c r="N464" t="s">
        <v>634</v>
      </c>
      <c r="O464" t="s">
        <v>637</v>
      </c>
      <c r="P464" t="s">
        <v>22</v>
      </c>
      <c r="Q464" t="s">
        <v>638</v>
      </c>
      <c r="R464" t="s">
        <v>635</v>
      </c>
      <c r="S464" t="s">
        <v>1680</v>
      </c>
      <c r="T464" t="s">
        <v>1679</v>
      </c>
    </row>
    <row r="465" spans="1:20" x14ac:dyDescent="0.25">
      <c r="A465" t="s">
        <v>613</v>
      </c>
      <c r="B465" t="s">
        <v>614</v>
      </c>
      <c r="C465">
        <v>50</v>
      </c>
      <c r="D465">
        <v>3</v>
      </c>
      <c r="E465" t="s">
        <v>1677</v>
      </c>
      <c r="F465">
        <v>600</v>
      </c>
      <c r="G465">
        <v>0</v>
      </c>
      <c r="H465" t="s">
        <v>631</v>
      </c>
      <c r="I465" t="s">
        <v>1678</v>
      </c>
      <c r="J465" t="s">
        <v>814</v>
      </c>
      <c r="K465" t="s">
        <v>634</v>
      </c>
      <c r="L465" t="s">
        <v>635</v>
      </c>
      <c r="M465" t="s">
        <v>1679</v>
      </c>
      <c r="N465" t="s">
        <v>634</v>
      </c>
      <c r="O465" t="s">
        <v>637</v>
      </c>
      <c r="P465" t="s">
        <v>22</v>
      </c>
      <c r="Q465" t="s">
        <v>638</v>
      </c>
      <c r="R465" t="s">
        <v>635</v>
      </c>
      <c r="S465" t="s">
        <v>1680</v>
      </c>
      <c r="T465" t="s">
        <v>1679</v>
      </c>
    </row>
    <row r="466" spans="1:20" x14ac:dyDescent="0.25">
      <c r="A466" t="s">
        <v>164</v>
      </c>
      <c r="B466" t="s">
        <v>165</v>
      </c>
      <c r="C466">
        <v>50</v>
      </c>
      <c r="D466">
        <v>6</v>
      </c>
      <c r="E466" t="s">
        <v>1677</v>
      </c>
      <c r="F466">
        <v>600</v>
      </c>
      <c r="G466">
        <v>0</v>
      </c>
      <c r="H466" t="s">
        <v>631</v>
      </c>
      <c r="I466" t="s">
        <v>1678</v>
      </c>
      <c r="J466" t="s">
        <v>814</v>
      </c>
      <c r="K466" t="s">
        <v>634</v>
      </c>
      <c r="L466" t="s">
        <v>635</v>
      </c>
      <c r="M466" t="s">
        <v>1679</v>
      </c>
      <c r="N466" t="s">
        <v>634</v>
      </c>
      <c r="O466" t="s">
        <v>637</v>
      </c>
      <c r="P466" t="s">
        <v>22</v>
      </c>
      <c r="Q466" t="s">
        <v>638</v>
      </c>
      <c r="R466" t="s">
        <v>635</v>
      </c>
      <c r="S466" t="s">
        <v>1680</v>
      </c>
      <c r="T466" t="s">
        <v>1679</v>
      </c>
    </row>
    <row r="467" spans="1:20" x14ac:dyDescent="0.25">
      <c r="A467" t="s">
        <v>20</v>
      </c>
      <c r="B467" t="s">
        <v>21</v>
      </c>
      <c r="C467">
        <v>50</v>
      </c>
      <c r="D467">
        <v>2</v>
      </c>
      <c r="E467" t="s">
        <v>1681</v>
      </c>
      <c r="F467">
        <v>200</v>
      </c>
      <c r="G467">
        <v>0</v>
      </c>
      <c r="H467" t="s">
        <v>631</v>
      </c>
      <c r="I467" t="s">
        <v>1682</v>
      </c>
      <c r="J467" t="s">
        <v>1683</v>
      </c>
      <c r="K467" t="s">
        <v>634</v>
      </c>
      <c r="L467" t="s">
        <v>635</v>
      </c>
      <c r="M467" t="s">
        <v>1684</v>
      </c>
      <c r="N467" t="s">
        <v>634</v>
      </c>
      <c r="O467" t="s">
        <v>637</v>
      </c>
      <c r="P467" t="s">
        <v>22</v>
      </c>
      <c r="Q467" t="s">
        <v>638</v>
      </c>
      <c r="R467" t="s">
        <v>635</v>
      </c>
      <c r="S467" t="s">
        <v>1685</v>
      </c>
      <c r="T467" t="s">
        <v>1684</v>
      </c>
    </row>
    <row r="468" spans="1:20" x14ac:dyDescent="0.25">
      <c r="A468" t="s">
        <v>23</v>
      </c>
      <c r="B468" t="s">
        <v>24</v>
      </c>
      <c r="C468">
        <v>50</v>
      </c>
      <c r="D468">
        <v>2</v>
      </c>
      <c r="E468" t="s">
        <v>1681</v>
      </c>
      <c r="F468">
        <v>200</v>
      </c>
      <c r="G468">
        <v>0</v>
      </c>
      <c r="H468" t="s">
        <v>631</v>
      </c>
      <c r="I468" t="s">
        <v>1682</v>
      </c>
      <c r="J468" t="s">
        <v>1683</v>
      </c>
      <c r="K468" t="s">
        <v>634</v>
      </c>
      <c r="L468" t="s">
        <v>635</v>
      </c>
      <c r="M468" t="s">
        <v>1684</v>
      </c>
      <c r="N468" t="s">
        <v>634</v>
      </c>
      <c r="O468" t="s">
        <v>637</v>
      </c>
      <c r="P468" t="s">
        <v>22</v>
      </c>
      <c r="Q468" t="s">
        <v>638</v>
      </c>
      <c r="R468" t="s">
        <v>635</v>
      </c>
      <c r="S468" t="s">
        <v>1685</v>
      </c>
      <c r="T468" t="s">
        <v>1684</v>
      </c>
    </row>
    <row r="469" spans="1:20" x14ac:dyDescent="0.25">
      <c r="A469" t="s">
        <v>25</v>
      </c>
      <c r="B469" t="s">
        <v>26</v>
      </c>
      <c r="C469">
        <v>50</v>
      </c>
      <c r="D469">
        <v>2</v>
      </c>
      <c r="E469" t="s">
        <v>1681</v>
      </c>
      <c r="F469">
        <v>200</v>
      </c>
      <c r="G469">
        <v>0</v>
      </c>
      <c r="H469" t="s">
        <v>631</v>
      </c>
      <c r="I469" t="s">
        <v>1682</v>
      </c>
      <c r="J469" t="s">
        <v>1683</v>
      </c>
      <c r="K469" t="s">
        <v>634</v>
      </c>
      <c r="L469" t="s">
        <v>635</v>
      </c>
      <c r="M469" t="s">
        <v>1684</v>
      </c>
      <c r="N469" t="s">
        <v>634</v>
      </c>
      <c r="O469" t="s">
        <v>637</v>
      </c>
      <c r="P469" t="s">
        <v>22</v>
      </c>
      <c r="Q469" t="s">
        <v>638</v>
      </c>
      <c r="R469" t="s">
        <v>635</v>
      </c>
      <c r="S469" t="s">
        <v>1685</v>
      </c>
      <c r="T469" t="s">
        <v>1684</v>
      </c>
    </row>
    <row r="470" spans="1:20" x14ac:dyDescent="0.25">
      <c r="A470" t="s">
        <v>20</v>
      </c>
      <c r="B470" t="s">
        <v>21</v>
      </c>
      <c r="C470">
        <v>50</v>
      </c>
      <c r="D470">
        <v>1</v>
      </c>
      <c r="E470" t="s">
        <v>1686</v>
      </c>
      <c r="F470">
        <v>175</v>
      </c>
      <c r="G470">
        <v>0</v>
      </c>
      <c r="H470" t="s">
        <v>641</v>
      </c>
      <c r="I470" t="s">
        <v>1687</v>
      </c>
      <c r="J470" t="s">
        <v>1688</v>
      </c>
      <c r="K470" t="s">
        <v>1689</v>
      </c>
      <c r="L470" t="s">
        <v>1690</v>
      </c>
      <c r="M470" t="s">
        <v>1615</v>
      </c>
      <c r="N470" t="s">
        <v>634</v>
      </c>
      <c r="O470" t="s">
        <v>894</v>
      </c>
      <c r="P470" t="s">
        <v>43</v>
      </c>
      <c r="Q470" t="s">
        <v>648</v>
      </c>
      <c r="R470" t="s">
        <v>635</v>
      </c>
      <c r="S470" t="s">
        <v>1691</v>
      </c>
      <c r="T470" t="s">
        <v>1692</v>
      </c>
    </row>
    <row r="471" spans="1:20" x14ac:dyDescent="0.25">
      <c r="A471" t="s">
        <v>23</v>
      </c>
      <c r="B471" t="s">
        <v>24</v>
      </c>
      <c r="C471">
        <v>50</v>
      </c>
      <c r="D471">
        <v>1</v>
      </c>
      <c r="E471" t="s">
        <v>1686</v>
      </c>
      <c r="F471">
        <v>175</v>
      </c>
      <c r="G471">
        <v>0</v>
      </c>
      <c r="H471" t="s">
        <v>641</v>
      </c>
      <c r="I471" t="s">
        <v>1687</v>
      </c>
      <c r="J471" t="s">
        <v>1688</v>
      </c>
      <c r="K471" t="s">
        <v>1689</v>
      </c>
      <c r="L471" t="s">
        <v>1690</v>
      </c>
      <c r="M471" t="s">
        <v>1615</v>
      </c>
      <c r="N471" t="s">
        <v>634</v>
      </c>
      <c r="O471" t="s">
        <v>894</v>
      </c>
      <c r="P471" t="s">
        <v>43</v>
      </c>
      <c r="Q471" t="s">
        <v>648</v>
      </c>
      <c r="R471" t="s">
        <v>635</v>
      </c>
      <c r="S471" t="s">
        <v>1691</v>
      </c>
      <c r="T471" t="s">
        <v>1692</v>
      </c>
    </row>
    <row r="472" spans="1:20" x14ac:dyDescent="0.25">
      <c r="A472" t="s">
        <v>25</v>
      </c>
      <c r="B472" t="s">
        <v>26</v>
      </c>
      <c r="C472">
        <v>50</v>
      </c>
      <c r="D472">
        <v>1</v>
      </c>
      <c r="E472" t="s">
        <v>1686</v>
      </c>
      <c r="F472">
        <v>175</v>
      </c>
      <c r="G472">
        <v>0</v>
      </c>
      <c r="H472" t="s">
        <v>641</v>
      </c>
      <c r="I472" t="s">
        <v>1687</v>
      </c>
      <c r="J472" t="s">
        <v>1688</v>
      </c>
      <c r="K472" t="s">
        <v>1689</v>
      </c>
      <c r="L472" t="s">
        <v>1690</v>
      </c>
      <c r="M472" t="s">
        <v>1615</v>
      </c>
      <c r="N472" t="s">
        <v>634</v>
      </c>
      <c r="O472" t="s">
        <v>894</v>
      </c>
      <c r="P472" t="s">
        <v>43</v>
      </c>
      <c r="Q472" t="s">
        <v>648</v>
      </c>
      <c r="R472" t="s">
        <v>635</v>
      </c>
      <c r="S472" t="s">
        <v>1691</v>
      </c>
      <c r="T472" t="s">
        <v>1692</v>
      </c>
    </row>
    <row r="473" spans="1:20" x14ac:dyDescent="0.25">
      <c r="A473" t="s">
        <v>20</v>
      </c>
      <c r="B473" t="s">
        <v>21</v>
      </c>
      <c r="C473">
        <v>50</v>
      </c>
      <c r="D473">
        <v>1</v>
      </c>
      <c r="E473" t="s">
        <v>1693</v>
      </c>
      <c r="F473">
        <v>100</v>
      </c>
      <c r="G473">
        <v>0</v>
      </c>
      <c r="H473" t="s">
        <v>631</v>
      </c>
      <c r="I473" t="s">
        <v>1694</v>
      </c>
      <c r="J473" t="s">
        <v>1276</v>
      </c>
      <c r="K473" t="s">
        <v>634</v>
      </c>
      <c r="L473" t="s">
        <v>635</v>
      </c>
      <c r="M473" t="s">
        <v>1695</v>
      </c>
      <c r="N473" t="s">
        <v>634</v>
      </c>
      <c r="O473" t="s">
        <v>637</v>
      </c>
      <c r="P473" t="s">
        <v>22</v>
      </c>
      <c r="Q473" t="s">
        <v>638</v>
      </c>
      <c r="R473" t="s">
        <v>635</v>
      </c>
      <c r="S473" t="s">
        <v>1696</v>
      </c>
      <c r="T473" t="s">
        <v>1695</v>
      </c>
    </row>
    <row r="474" spans="1:20" x14ac:dyDescent="0.25">
      <c r="A474" t="s">
        <v>23</v>
      </c>
      <c r="B474" t="s">
        <v>24</v>
      </c>
      <c r="C474">
        <v>50</v>
      </c>
      <c r="D474">
        <v>1</v>
      </c>
      <c r="E474" t="s">
        <v>1693</v>
      </c>
      <c r="F474">
        <v>100</v>
      </c>
      <c r="G474">
        <v>0</v>
      </c>
      <c r="H474" t="s">
        <v>631</v>
      </c>
      <c r="I474" t="s">
        <v>1694</v>
      </c>
      <c r="J474" t="s">
        <v>1276</v>
      </c>
      <c r="K474" t="s">
        <v>634</v>
      </c>
      <c r="L474" t="s">
        <v>635</v>
      </c>
      <c r="M474" t="s">
        <v>1695</v>
      </c>
      <c r="N474" t="s">
        <v>634</v>
      </c>
      <c r="O474" t="s">
        <v>637</v>
      </c>
      <c r="P474" t="s">
        <v>22</v>
      </c>
      <c r="Q474" t="s">
        <v>638</v>
      </c>
      <c r="R474" t="s">
        <v>635</v>
      </c>
      <c r="S474" t="s">
        <v>1696</v>
      </c>
      <c r="T474" t="s">
        <v>1695</v>
      </c>
    </row>
    <row r="475" spans="1:20" x14ac:dyDescent="0.25">
      <c r="A475" t="s">
        <v>25</v>
      </c>
      <c r="B475" t="s">
        <v>26</v>
      </c>
      <c r="C475">
        <v>50</v>
      </c>
      <c r="D475">
        <v>1</v>
      </c>
      <c r="E475" t="s">
        <v>1693</v>
      </c>
      <c r="F475">
        <v>100</v>
      </c>
      <c r="G475">
        <v>0</v>
      </c>
      <c r="H475" t="s">
        <v>631</v>
      </c>
      <c r="I475" t="s">
        <v>1694</v>
      </c>
      <c r="J475" t="s">
        <v>1276</v>
      </c>
      <c r="K475" t="s">
        <v>634</v>
      </c>
      <c r="L475" t="s">
        <v>635</v>
      </c>
      <c r="M475" t="s">
        <v>1695</v>
      </c>
      <c r="N475" t="s">
        <v>634</v>
      </c>
      <c r="O475" t="s">
        <v>637</v>
      </c>
      <c r="P475" t="s">
        <v>22</v>
      </c>
      <c r="Q475" t="s">
        <v>638</v>
      </c>
      <c r="R475" t="s">
        <v>635</v>
      </c>
      <c r="S475" t="s">
        <v>1696</v>
      </c>
      <c r="T475" t="s">
        <v>1695</v>
      </c>
    </row>
    <row r="476" spans="1:20" x14ac:dyDescent="0.25">
      <c r="A476" t="s">
        <v>164</v>
      </c>
      <c r="B476" t="s">
        <v>165</v>
      </c>
      <c r="C476">
        <v>50</v>
      </c>
      <c r="D476">
        <v>6</v>
      </c>
      <c r="E476" t="s">
        <v>1697</v>
      </c>
      <c r="F476">
        <v>200</v>
      </c>
      <c r="G476">
        <v>0</v>
      </c>
      <c r="H476" t="s">
        <v>631</v>
      </c>
      <c r="I476" t="s">
        <v>1698</v>
      </c>
      <c r="J476" t="s">
        <v>829</v>
      </c>
      <c r="K476" t="s">
        <v>634</v>
      </c>
      <c r="L476" t="s">
        <v>635</v>
      </c>
      <c r="M476" t="s">
        <v>1699</v>
      </c>
      <c r="N476" t="s">
        <v>634</v>
      </c>
      <c r="O476" t="s">
        <v>637</v>
      </c>
      <c r="P476" t="s">
        <v>22</v>
      </c>
      <c r="Q476" t="s">
        <v>638</v>
      </c>
      <c r="R476" t="s">
        <v>635</v>
      </c>
      <c r="S476" t="s">
        <v>1700</v>
      </c>
      <c r="T476" t="s">
        <v>1699</v>
      </c>
    </row>
    <row r="477" spans="1:20" x14ac:dyDescent="0.25">
      <c r="A477" t="s">
        <v>164</v>
      </c>
      <c r="B477" t="s">
        <v>165</v>
      </c>
      <c r="C477">
        <v>65</v>
      </c>
      <c r="D477">
        <v>9</v>
      </c>
      <c r="E477" t="s">
        <v>1701</v>
      </c>
      <c r="F477">
        <v>299</v>
      </c>
      <c r="G477">
        <v>0</v>
      </c>
      <c r="H477" t="s">
        <v>631</v>
      </c>
      <c r="I477" t="s">
        <v>1035</v>
      </c>
      <c r="J477" t="s">
        <v>1036</v>
      </c>
      <c r="K477" t="s">
        <v>634</v>
      </c>
      <c r="L477" t="s">
        <v>635</v>
      </c>
      <c r="M477" t="s">
        <v>1702</v>
      </c>
      <c r="N477" t="s">
        <v>634</v>
      </c>
      <c r="O477" t="s">
        <v>637</v>
      </c>
      <c r="P477" t="s">
        <v>22</v>
      </c>
      <c r="Q477" t="s">
        <v>638</v>
      </c>
      <c r="R477" t="s">
        <v>1703</v>
      </c>
      <c r="S477" t="s">
        <v>1704</v>
      </c>
      <c r="T477" t="s">
        <v>1702</v>
      </c>
    </row>
    <row r="478" spans="1:20" x14ac:dyDescent="0.25">
      <c r="A478" t="s">
        <v>164</v>
      </c>
      <c r="B478" t="s">
        <v>165</v>
      </c>
      <c r="C478">
        <v>50</v>
      </c>
      <c r="D478">
        <v>6</v>
      </c>
      <c r="E478" t="s">
        <v>1705</v>
      </c>
      <c r="F478">
        <v>200</v>
      </c>
      <c r="G478">
        <v>0</v>
      </c>
      <c r="H478" t="s">
        <v>631</v>
      </c>
      <c r="I478" t="s">
        <v>1706</v>
      </c>
      <c r="J478" t="s">
        <v>1707</v>
      </c>
      <c r="K478" t="s">
        <v>634</v>
      </c>
      <c r="L478" t="s">
        <v>635</v>
      </c>
      <c r="M478" t="s">
        <v>1708</v>
      </c>
      <c r="N478" t="s">
        <v>634</v>
      </c>
      <c r="O478" t="s">
        <v>637</v>
      </c>
      <c r="P478" t="s">
        <v>22</v>
      </c>
      <c r="Q478" t="s">
        <v>638</v>
      </c>
      <c r="R478" t="s">
        <v>635</v>
      </c>
      <c r="S478" t="s">
        <v>1709</v>
      </c>
      <c r="T478" t="s">
        <v>1708</v>
      </c>
    </row>
    <row r="479" spans="1:20" x14ac:dyDescent="0.25">
      <c r="A479" t="s">
        <v>133</v>
      </c>
      <c r="B479" t="s">
        <v>134</v>
      </c>
      <c r="C479">
        <v>12</v>
      </c>
      <c r="D479">
        <v>10</v>
      </c>
      <c r="E479" t="s">
        <v>1710</v>
      </c>
      <c r="F479">
        <v>123</v>
      </c>
      <c r="G479">
        <v>7</v>
      </c>
      <c r="H479" t="s">
        <v>641</v>
      </c>
      <c r="I479" t="s">
        <v>1711</v>
      </c>
      <c r="J479" t="s">
        <v>1712</v>
      </c>
      <c r="K479" t="s">
        <v>1713</v>
      </c>
      <c r="L479" t="s">
        <v>1714</v>
      </c>
      <c r="M479" t="s">
        <v>1715</v>
      </c>
      <c r="N479" t="s">
        <v>634</v>
      </c>
      <c r="O479" t="s">
        <v>689</v>
      </c>
      <c r="P479" t="s">
        <v>40</v>
      </c>
      <c r="Q479" t="s">
        <v>690</v>
      </c>
      <c r="R479" t="s">
        <v>635</v>
      </c>
      <c r="S479" t="s">
        <v>1716</v>
      </c>
      <c r="T479" t="s">
        <v>1715</v>
      </c>
    </row>
    <row r="480" spans="1:20" x14ac:dyDescent="0.25">
      <c r="A480" t="s">
        <v>39</v>
      </c>
      <c r="B480" t="s">
        <v>682</v>
      </c>
      <c r="C480">
        <v>72</v>
      </c>
      <c r="D480">
        <v>1</v>
      </c>
      <c r="E480" t="s">
        <v>1717</v>
      </c>
      <c r="F480">
        <v>79</v>
      </c>
      <c r="G480">
        <v>7</v>
      </c>
      <c r="H480" t="s">
        <v>641</v>
      </c>
      <c r="I480" t="s">
        <v>1718</v>
      </c>
      <c r="J480" t="s">
        <v>1719</v>
      </c>
      <c r="K480" t="s">
        <v>1720</v>
      </c>
      <c r="L480" t="s">
        <v>1721</v>
      </c>
      <c r="M480" t="s">
        <v>1715</v>
      </c>
      <c r="N480" t="s">
        <v>634</v>
      </c>
      <c r="O480" t="s">
        <v>689</v>
      </c>
      <c r="P480" t="s">
        <v>40</v>
      </c>
      <c r="Q480" t="s">
        <v>690</v>
      </c>
      <c r="R480" t="s">
        <v>635</v>
      </c>
      <c r="S480" t="s">
        <v>1722</v>
      </c>
      <c r="T480" t="s">
        <v>1715</v>
      </c>
    </row>
    <row r="481" spans="1:20" x14ac:dyDescent="0.25">
      <c r="A481" t="s">
        <v>37</v>
      </c>
      <c r="B481" t="s">
        <v>38</v>
      </c>
      <c r="C481">
        <v>66.666666666666671</v>
      </c>
      <c r="D481">
        <v>3</v>
      </c>
      <c r="E481" t="s">
        <v>1723</v>
      </c>
      <c r="F481">
        <v>100</v>
      </c>
      <c r="G481">
        <v>0</v>
      </c>
      <c r="H481" t="s">
        <v>631</v>
      </c>
      <c r="I481" t="s">
        <v>1724</v>
      </c>
      <c r="J481" t="s">
        <v>769</v>
      </c>
      <c r="K481" t="s">
        <v>634</v>
      </c>
      <c r="L481" t="s">
        <v>635</v>
      </c>
      <c r="M481" t="s">
        <v>1725</v>
      </c>
      <c r="N481" t="s">
        <v>634</v>
      </c>
      <c r="O481" t="s">
        <v>654</v>
      </c>
      <c r="P481" t="s">
        <v>22</v>
      </c>
      <c r="Q481" t="s">
        <v>655</v>
      </c>
      <c r="R481" t="s">
        <v>635</v>
      </c>
      <c r="S481" t="s">
        <v>1726</v>
      </c>
      <c r="T481" t="s">
        <v>1715</v>
      </c>
    </row>
    <row r="482" spans="1:20" x14ac:dyDescent="0.25">
      <c r="A482" t="s">
        <v>164</v>
      </c>
      <c r="B482" t="s">
        <v>165</v>
      </c>
      <c r="C482">
        <v>33.333333333333336</v>
      </c>
      <c r="D482">
        <v>3</v>
      </c>
      <c r="E482" t="s">
        <v>1727</v>
      </c>
      <c r="F482">
        <v>100</v>
      </c>
      <c r="G482">
        <v>0</v>
      </c>
      <c r="H482" t="s">
        <v>631</v>
      </c>
      <c r="I482" t="s">
        <v>1728</v>
      </c>
      <c r="J482" t="s">
        <v>1729</v>
      </c>
      <c r="K482" t="s">
        <v>634</v>
      </c>
      <c r="L482" t="s">
        <v>635</v>
      </c>
      <c r="M482" t="s">
        <v>1730</v>
      </c>
      <c r="N482" t="s">
        <v>634</v>
      </c>
      <c r="O482" t="s">
        <v>637</v>
      </c>
      <c r="P482" t="s">
        <v>22</v>
      </c>
      <c r="Q482" t="s">
        <v>638</v>
      </c>
      <c r="R482" t="s">
        <v>635</v>
      </c>
      <c r="S482" t="s">
        <v>1731</v>
      </c>
      <c r="T482" t="s">
        <v>1730</v>
      </c>
    </row>
    <row r="483" spans="1:20" x14ac:dyDescent="0.25">
      <c r="A483" t="s">
        <v>257</v>
      </c>
      <c r="B483" t="s">
        <v>263</v>
      </c>
      <c r="C483">
        <v>139</v>
      </c>
      <c r="D483">
        <v>1</v>
      </c>
      <c r="E483" t="s">
        <v>1732</v>
      </c>
      <c r="F483">
        <v>315</v>
      </c>
      <c r="G483">
        <v>0</v>
      </c>
      <c r="H483" t="s">
        <v>1114</v>
      </c>
      <c r="I483" t="s">
        <v>1733</v>
      </c>
      <c r="J483" t="s">
        <v>1734</v>
      </c>
      <c r="K483" t="s">
        <v>1735</v>
      </c>
      <c r="L483" t="s">
        <v>1736</v>
      </c>
      <c r="M483" t="s">
        <v>1737</v>
      </c>
      <c r="N483" t="s">
        <v>1120</v>
      </c>
      <c r="O483" t="s">
        <v>1121</v>
      </c>
      <c r="P483" t="s">
        <v>1122</v>
      </c>
      <c r="Q483" t="s">
        <v>1123</v>
      </c>
      <c r="R483" t="s">
        <v>635</v>
      </c>
      <c r="S483" t="s">
        <v>1738</v>
      </c>
      <c r="T483" t="s">
        <v>1737</v>
      </c>
    </row>
    <row r="484" spans="1:20" x14ac:dyDescent="0.25">
      <c r="A484" t="s">
        <v>258</v>
      </c>
      <c r="B484" t="s">
        <v>264</v>
      </c>
      <c r="C484">
        <v>139</v>
      </c>
      <c r="D484">
        <v>2</v>
      </c>
      <c r="E484" t="s">
        <v>1732</v>
      </c>
      <c r="F484">
        <v>315</v>
      </c>
      <c r="G484">
        <v>0</v>
      </c>
      <c r="H484" t="s">
        <v>1114</v>
      </c>
      <c r="I484" t="s">
        <v>1733</v>
      </c>
      <c r="J484" t="s">
        <v>1734</v>
      </c>
      <c r="K484" t="s">
        <v>1735</v>
      </c>
      <c r="L484" t="s">
        <v>1736</v>
      </c>
      <c r="M484" t="s">
        <v>1737</v>
      </c>
      <c r="N484" t="s">
        <v>1120</v>
      </c>
      <c r="O484" t="s">
        <v>1121</v>
      </c>
      <c r="P484" t="s">
        <v>1122</v>
      </c>
      <c r="Q484" t="s">
        <v>1123</v>
      </c>
      <c r="R484" t="s">
        <v>635</v>
      </c>
      <c r="S484" t="s">
        <v>1738</v>
      </c>
      <c r="T484" t="s">
        <v>1739</v>
      </c>
    </row>
    <row r="485" spans="1:20" x14ac:dyDescent="0.25">
      <c r="A485" t="s">
        <v>20</v>
      </c>
      <c r="B485" t="s">
        <v>21</v>
      </c>
      <c r="C485">
        <v>60</v>
      </c>
      <c r="D485">
        <v>2</v>
      </c>
      <c r="E485" t="s">
        <v>1740</v>
      </c>
      <c r="F485">
        <v>200</v>
      </c>
      <c r="G485">
        <v>0</v>
      </c>
      <c r="H485" t="s">
        <v>631</v>
      </c>
      <c r="I485" t="s">
        <v>1741</v>
      </c>
      <c r="J485" t="s">
        <v>1446</v>
      </c>
      <c r="K485" t="s">
        <v>634</v>
      </c>
      <c r="L485" t="s">
        <v>635</v>
      </c>
      <c r="M485" t="s">
        <v>1742</v>
      </c>
      <c r="N485" t="s">
        <v>634</v>
      </c>
      <c r="O485" t="s">
        <v>637</v>
      </c>
      <c r="P485" t="s">
        <v>22</v>
      </c>
      <c r="Q485" t="s">
        <v>638</v>
      </c>
      <c r="R485" t="s">
        <v>635</v>
      </c>
      <c r="S485" t="s">
        <v>1743</v>
      </c>
      <c r="T485" t="s">
        <v>1742</v>
      </c>
    </row>
    <row r="486" spans="1:20" x14ac:dyDescent="0.25">
      <c r="A486" t="s">
        <v>23</v>
      </c>
      <c r="B486" t="s">
        <v>24</v>
      </c>
      <c r="C486">
        <v>60</v>
      </c>
      <c r="D486">
        <v>2</v>
      </c>
      <c r="E486" t="s">
        <v>1740</v>
      </c>
      <c r="F486">
        <v>200</v>
      </c>
      <c r="G486">
        <v>0</v>
      </c>
      <c r="H486" t="s">
        <v>631</v>
      </c>
      <c r="I486" t="s">
        <v>1741</v>
      </c>
      <c r="J486" t="s">
        <v>1446</v>
      </c>
      <c r="K486" t="s">
        <v>634</v>
      </c>
      <c r="L486" t="s">
        <v>635</v>
      </c>
      <c r="M486" t="s">
        <v>1742</v>
      </c>
      <c r="N486" t="s">
        <v>634</v>
      </c>
      <c r="O486" t="s">
        <v>637</v>
      </c>
      <c r="P486" t="s">
        <v>22</v>
      </c>
      <c r="Q486" t="s">
        <v>638</v>
      </c>
      <c r="R486" t="s">
        <v>635</v>
      </c>
      <c r="S486" t="s">
        <v>1743</v>
      </c>
      <c r="T486" t="s">
        <v>1742</v>
      </c>
    </row>
    <row r="487" spans="1:20" x14ac:dyDescent="0.25">
      <c r="A487" t="s">
        <v>25</v>
      </c>
      <c r="B487" t="s">
        <v>26</v>
      </c>
      <c r="C487">
        <v>60</v>
      </c>
      <c r="D487">
        <v>2</v>
      </c>
      <c r="E487" t="s">
        <v>1740</v>
      </c>
      <c r="F487">
        <v>200</v>
      </c>
      <c r="G487">
        <v>0</v>
      </c>
      <c r="H487" t="s">
        <v>631</v>
      </c>
      <c r="I487" t="s">
        <v>1741</v>
      </c>
      <c r="J487" t="s">
        <v>1446</v>
      </c>
      <c r="K487" t="s">
        <v>634</v>
      </c>
      <c r="L487" t="s">
        <v>635</v>
      </c>
      <c r="M487" t="s">
        <v>1742</v>
      </c>
      <c r="N487" t="s">
        <v>634</v>
      </c>
      <c r="O487" t="s">
        <v>637</v>
      </c>
      <c r="P487" t="s">
        <v>22</v>
      </c>
      <c r="Q487" t="s">
        <v>638</v>
      </c>
      <c r="R487" t="s">
        <v>635</v>
      </c>
      <c r="S487" t="s">
        <v>1743</v>
      </c>
      <c r="T487" t="s">
        <v>1742</v>
      </c>
    </row>
    <row r="488" spans="1:20" x14ac:dyDescent="0.25">
      <c r="A488" t="s">
        <v>39</v>
      </c>
      <c r="B488" t="s">
        <v>44</v>
      </c>
      <c r="C488">
        <v>100</v>
      </c>
      <c r="D488">
        <v>1</v>
      </c>
      <c r="E488" t="s">
        <v>1744</v>
      </c>
      <c r="F488">
        <v>299</v>
      </c>
      <c r="G488">
        <v>0</v>
      </c>
      <c r="H488" t="s">
        <v>1114</v>
      </c>
      <c r="I488" t="s">
        <v>1745</v>
      </c>
      <c r="J488" t="s">
        <v>1746</v>
      </c>
      <c r="K488" t="s">
        <v>1117</v>
      </c>
      <c r="L488" t="s">
        <v>1747</v>
      </c>
      <c r="M488" t="s">
        <v>1742</v>
      </c>
      <c r="N488" t="s">
        <v>1120</v>
      </c>
      <c r="O488" t="s">
        <v>1121</v>
      </c>
      <c r="P488" t="s">
        <v>1122</v>
      </c>
      <c r="Q488" t="s">
        <v>1123</v>
      </c>
      <c r="R488" t="s">
        <v>635</v>
      </c>
      <c r="S488" t="s">
        <v>1748</v>
      </c>
      <c r="T488" t="s">
        <v>1749</v>
      </c>
    </row>
    <row r="489" spans="1:20" x14ac:dyDescent="0.25">
      <c r="A489" t="s">
        <v>118</v>
      </c>
      <c r="B489" t="s">
        <v>91</v>
      </c>
      <c r="C489">
        <v>100</v>
      </c>
      <c r="D489">
        <v>1</v>
      </c>
      <c r="E489" t="s">
        <v>1744</v>
      </c>
      <c r="F489">
        <v>299</v>
      </c>
      <c r="G489">
        <v>0</v>
      </c>
      <c r="H489" t="s">
        <v>1114</v>
      </c>
      <c r="I489" t="s">
        <v>1745</v>
      </c>
      <c r="J489" t="s">
        <v>1746</v>
      </c>
      <c r="K489" t="s">
        <v>1117</v>
      </c>
      <c r="L489" t="s">
        <v>1747</v>
      </c>
      <c r="M489" t="s">
        <v>1742</v>
      </c>
      <c r="N489" t="s">
        <v>1120</v>
      </c>
      <c r="O489" t="s">
        <v>1121</v>
      </c>
      <c r="P489" t="s">
        <v>1122</v>
      </c>
      <c r="Q489" t="s">
        <v>1123</v>
      </c>
      <c r="R489" t="s">
        <v>635</v>
      </c>
      <c r="S489" t="s">
        <v>1748</v>
      </c>
      <c r="T489" t="s">
        <v>1749</v>
      </c>
    </row>
    <row r="490" spans="1:20" x14ac:dyDescent="0.25">
      <c r="A490" t="s">
        <v>37</v>
      </c>
      <c r="B490" t="s">
        <v>38</v>
      </c>
      <c r="C490">
        <v>60</v>
      </c>
      <c r="D490">
        <v>1</v>
      </c>
      <c r="E490" t="s">
        <v>1744</v>
      </c>
      <c r="F490">
        <v>299</v>
      </c>
      <c r="G490">
        <v>0</v>
      </c>
      <c r="H490" t="s">
        <v>1114</v>
      </c>
      <c r="I490" t="s">
        <v>1745</v>
      </c>
      <c r="J490" t="s">
        <v>1746</v>
      </c>
      <c r="K490" t="s">
        <v>1117</v>
      </c>
      <c r="L490" t="s">
        <v>1747</v>
      </c>
      <c r="M490" t="s">
        <v>1742</v>
      </c>
      <c r="N490" t="s">
        <v>1120</v>
      </c>
      <c r="O490" t="s">
        <v>1121</v>
      </c>
      <c r="P490" t="s">
        <v>1122</v>
      </c>
      <c r="Q490" t="s">
        <v>1123</v>
      </c>
      <c r="R490" t="s">
        <v>635</v>
      </c>
      <c r="S490" t="s">
        <v>1748</v>
      </c>
      <c r="T490" t="s">
        <v>1749</v>
      </c>
    </row>
    <row r="491" spans="1:20" x14ac:dyDescent="0.25">
      <c r="A491" t="s">
        <v>35</v>
      </c>
      <c r="B491" t="s">
        <v>36</v>
      </c>
      <c r="C491">
        <v>50</v>
      </c>
      <c r="D491">
        <v>1</v>
      </c>
      <c r="E491" t="s">
        <v>1744</v>
      </c>
      <c r="F491">
        <v>299</v>
      </c>
      <c r="G491">
        <v>0</v>
      </c>
      <c r="H491" t="s">
        <v>1114</v>
      </c>
      <c r="I491" t="s">
        <v>1745</v>
      </c>
      <c r="J491" t="s">
        <v>1746</v>
      </c>
      <c r="K491" t="s">
        <v>1117</v>
      </c>
      <c r="L491" t="s">
        <v>1747</v>
      </c>
      <c r="M491" t="s">
        <v>1742</v>
      </c>
      <c r="N491" t="s">
        <v>1120</v>
      </c>
      <c r="O491" t="s">
        <v>1121</v>
      </c>
      <c r="P491" t="s">
        <v>1122</v>
      </c>
      <c r="Q491" t="s">
        <v>1123</v>
      </c>
      <c r="R491" t="s">
        <v>635</v>
      </c>
      <c r="S491" t="s">
        <v>1748</v>
      </c>
      <c r="T491" t="s">
        <v>1749</v>
      </c>
    </row>
    <row r="492" spans="1:20" x14ac:dyDescent="0.25">
      <c r="A492" t="s">
        <v>37</v>
      </c>
      <c r="B492" t="s">
        <v>38</v>
      </c>
      <c r="C492">
        <v>66.666666666666671</v>
      </c>
      <c r="D492">
        <v>3</v>
      </c>
      <c r="E492" t="s">
        <v>1750</v>
      </c>
      <c r="F492">
        <v>100</v>
      </c>
      <c r="G492">
        <v>0</v>
      </c>
      <c r="H492" t="s">
        <v>631</v>
      </c>
      <c r="I492" t="s">
        <v>1751</v>
      </c>
      <c r="J492" t="s">
        <v>769</v>
      </c>
      <c r="K492" t="s">
        <v>634</v>
      </c>
      <c r="L492" t="s">
        <v>635</v>
      </c>
      <c r="M492" t="s">
        <v>1752</v>
      </c>
      <c r="N492" t="s">
        <v>634</v>
      </c>
      <c r="O492" t="s">
        <v>637</v>
      </c>
      <c r="P492" t="s">
        <v>22</v>
      </c>
      <c r="Q492" t="s">
        <v>638</v>
      </c>
      <c r="R492" t="s">
        <v>635</v>
      </c>
      <c r="S492" t="s">
        <v>1753</v>
      </c>
      <c r="T492" t="s">
        <v>1754</v>
      </c>
    </row>
    <row r="493" spans="1:20" x14ac:dyDescent="0.25">
      <c r="A493" t="s">
        <v>39</v>
      </c>
      <c r="B493" t="s">
        <v>44</v>
      </c>
      <c r="C493">
        <v>66.333333333333329</v>
      </c>
      <c r="D493">
        <v>6</v>
      </c>
      <c r="E493" t="s">
        <v>1755</v>
      </c>
      <c r="F493">
        <v>518</v>
      </c>
      <c r="G493">
        <v>0</v>
      </c>
      <c r="H493" t="s">
        <v>631</v>
      </c>
      <c r="I493" t="s">
        <v>1756</v>
      </c>
      <c r="J493" t="s">
        <v>749</v>
      </c>
      <c r="K493" t="s">
        <v>634</v>
      </c>
      <c r="L493" t="s">
        <v>635</v>
      </c>
      <c r="M493" t="s">
        <v>1757</v>
      </c>
      <c r="N493" t="s">
        <v>634</v>
      </c>
      <c r="O493" t="s">
        <v>654</v>
      </c>
      <c r="P493" t="s">
        <v>22</v>
      </c>
      <c r="Q493" t="s">
        <v>655</v>
      </c>
      <c r="R493" t="s">
        <v>635</v>
      </c>
      <c r="S493" t="s">
        <v>1758</v>
      </c>
      <c r="T493" t="s">
        <v>1754</v>
      </c>
    </row>
    <row r="494" spans="1:20" x14ac:dyDescent="0.25">
      <c r="A494" t="s">
        <v>164</v>
      </c>
      <c r="B494" t="s">
        <v>165</v>
      </c>
      <c r="C494">
        <v>50</v>
      </c>
      <c r="D494">
        <v>6</v>
      </c>
      <c r="E494" t="s">
        <v>1759</v>
      </c>
      <c r="F494">
        <v>200</v>
      </c>
      <c r="G494">
        <v>0</v>
      </c>
      <c r="H494" t="s">
        <v>631</v>
      </c>
      <c r="I494" t="s">
        <v>1760</v>
      </c>
      <c r="J494" t="s">
        <v>1276</v>
      </c>
      <c r="K494" t="s">
        <v>634</v>
      </c>
      <c r="L494" t="s">
        <v>635</v>
      </c>
      <c r="M494" t="s">
        <v>1761</v>
      </c>
      <c r="N494" t="s">
        <v>634</v>
      </c>
      <c r="O494" t="s">
        <v>637</v>
      </c>
      <c r="P494" t="s">
        <v>22</v>
      </c>
      <c r="Q494" t="s">
        <v>638</v>
      </c>
      <c r="R494" t="s">
        <v>635</v>
      </c>
      <c r="S494" t="s">
        <v>1762</v>
      </c>
      <c r="T494" t="s">
        <v>1754</v>
      </c>
    </row>
    <row r="495" spans="1:20" x14ac:dyDescent="0.25">
      <c r="A495" t="s">
        <v>37</v>
      </c>
      <c r="B495" t="s">
        <v>38</v>
      </c>
      <c r="C495">
        <v>66.666666666666671</v>
      </c>
      <c r="D495">
        <v>3</v>
      </c>
      <c r="E495" t="s">
        <v>1763</v>
      </c>
      <c r="F495">
        <v>100</v>
      </c>
      <c r="G495">
        <v>0</v>
      </c>
      <c r="H495" t="s">
        <v>631</v>
      </c>
      <c r="I495" t="s">
        <v>1764</v>
      </c>
      <c r="J495" t="s">
        <v>652</v>
      </c>
      <c r="K495" t="s">
        <v>634</v>
      </c>
      <c r="L495" t="s">
        <v>635</v>
      </c>
      <c r="M495" t="s">
        <v>1765</v>
      </c>
      <c r="N495" t="s">
        <v>634</v>
      </c>
      <c r="O495" t="s">
        <v>637</v>
      </c>
      <c r="P495" t="s">
        <v>22</v>
      </c>
      <c r="Q495" t="s">
        <v>638</v>
      </c>
      <c r="R495" t="s">
        <v>635</v>
      </c>
      <c r="S495" t="s">
        <v>1766</v>
      </c>
      <c r="T495" t="s">
        <v>1754</v>
      </c>
    </row>
    <row r="496" spans="1:20" x14ac:dyDescent="0.25">
      <c r="A496" t="s">
        <v>164</v>
      </c>
      <c r="B496" t="s">
        <v>165</v>
      </c>
      <c r="C496">
        <v>33.333333333333336</v>
      </c>
      <c r="D496">
        <v>3</v>
      </c>
      <c r="E496" t="s">
        <v>1767</v>
      </c>
      <c r="F496">
        <v>100</v>
      </c>
      <c r="G496">
        <v>0</v>
      </c>
      <c r="H496" t="s">
        <v>631</v>
      </c>
      <c r="I496" t="s">
        <v>1768</v>
      </c>
      <c r="J496" t="s">
        <v>769</v>
      </c>
      <c r="K496" t="s">
        <v>634</v>
      </c>
      <c r="L496" t="s">
        <v>635</v>
      </c>
      <c r="M496" t="s">
        <v>1769</v>
      </c>
      <c r="N496" t="s">
        <v>634</v>
      </c>
      <c r="O496" t="s">
        <v>637</v>
      </c>
      <c r="P496" t="s">
        <v>22</v>
      </c>
      <c r="Q496" t="s">
        <v>638</v>
      </c>
      <c r="R496" t="s">
        <v>635</v>
      </c>
      <c r="S496" t="s">
        <v>1770</v>
      </c>
      <c r="T496" t="s">
        <v>1754</v>
      </c>
    </row>
    <row r="497" spans="1:20" x14ac:dyDescent="0.25">
      <c r="A497" t="s">
        <v>20</v>
      </c>
      <c r="B497" t="s">
        <v>21</v>
      </c>
      <c r="C497">
        <v>60</v>
      </c>
      <c r="D497">
        <v>2</v>
      </c>
      <c r="E497" t="s">
        <v>1771</v>
      </c>
      <c r="F497">
        <v>200</v>
      </c>
      <c r="G497">
        <v>0</v>
      </c>
      <c r="H497" t="s">
        <v>631</v>
      </c>
      <c r="I497" t="s">
        <v>1772</v>
      </c>
      <c r="J497" t="s">
        <v>1773</v>
      </c>
      <c r="K497" t="s">
        <v>634</v>
      </c>
      <c r="L497" t="s">
        <v>635</v>
      </c>
      <c r="M497" t="s">
        <v>1774</v>
      </c>
      <c r="N497" t="s">
        <v>634</v>
      </c>
      <c r="O497" t="s">
        <v>637</v>
      </c>
      <c r="P497" t="s">
        <v>22</v>
      </c>
      <c r="Q497" t="s">
        <v>638</v>
      </c>
      <c r="R497" t="s">
        <v>635</v>
      </c>
      <c r="S497" t="s">
        <v>1775</v>
      </c>
      <c r="T497" t="s">
        <v>1754</v>
      </c>
    </row>
    <row r="498" spans="1:20" x14ac:dyDescent="0.25">
      <c r="A498" t="s">
        <v>23</v>
      </c>
      <c r="B498" t="s">
        <v>24</v>
      </c>
      <c r="C498">
        <v>60</v>
      </c>
      <c r="D498">
        <v>2</v>
      </c>
      <c r="E498" t="s">
        <v>1771</v>
      </c>
      <c r="F498">
        <v>200</v>
      </c>
      <c r="G498">
        <v>0</v>
      </c>
      <c r="H498" t="s">
        <v>631</v>
      </c>
      <c r="I498" t="s">
        <v>1772</v>
      </c>
      <c r="J498" t="s">
        <v>1773</v>
      </c>
      <c r="K498" t="s">
        <v>634</v>
      </c>
      <c r="L498" t="s">
        <v>635</v>
      </c>
      <c r="M498" t="s">
        <v>1774</v>
      </c>
      <c r="N498" t="s">
        <v>634</v>
      </c>
      <c r="O498" t="s">
        <v>637</v>
      </c>
      <c r="P498" t="s">
        <v>22</v>
      </c>
      <c r="Q498" t="s">
        <v>638</v>
      </c>
      <c r="R498" t="s">
        <v>635</v>
      </c>
      <c r="S498" t="s">
        <v>1775</v>
      </c>
      <c r="T498" t="s">
        <v>1754</v>
      </c>
    </row>
    <row r="499" spans="1:20" x14ac:dyDescent="0.25">
      <c r="A499" t="s">
        <v>25</v>
      </c>
      <c r="B499" t="s">
        <v>26</v>
      </c>
      <c r="C499">
        <v>60</v>
      </c>
      <c r="D499">
        <v>2</v>
      </c>
      <c r="E499" t="s">
        <v>1771</v>
      </c>
      <c r="F499">
        <v>200</v>
      </c>
      <c r="G499">
        <v>0</v>
      </c>
      <c r="H499" t="s">
        <v>631</v>
      </c>
      <c r="I499" t="s">
        <v>1772</v>
      </c>
      <c r="J499" t="s">
        <v>1773</v>
      </c>
      <c r="K499" t="s">
        <v>634</v>
      </c>
      <c r="L499" t="s">
        <v>635</v>
      </c>
      <c r="M499" t="s">
        <v>1774</v>
      </c>
      <c r="N499" t="s">
        <v>634</v>
      </c>
      <c r="O499" t="s">
        <v>637</v>
      </c>
      <c r="P499" t="s">
        <v>22</v>
      </c>
      <c r="Q499" t="s">
        <v>638</v>
      </c>
      <c r="R499" t="s">
        <v>635</v>
      </c>
      <c r="S499" t="s">
        <v>1775</v>
      </c>
      <c r="T499" t="s">
        <v>1754</v>
      </c>
    </row>
    <row r="500" spans="1:20" x14ac:dyDescent="0.25">
      <c r="A500" t="s">
        <v>121</v>
      </c>
      <c r="B500" t="s">
        <v>122</v>
      </c>
      <c r="C500">
        <v>15</v>
      </c>
      <c r="D500">
        <v>1</v>
      </c>
      <c r="E500" t="s">
        <v>1776</v>
      </c>
      <c r="F500">
        <v>25</v>
      </c>
      <c r="G500">
        <v>10</v>
      </c>
      <c r="H500" t="s">
        <v>631</v>
      </c>
      <c r="I500" t="s">
        <v>1777</v>
      </c>
      <c r="J500" t="s">
        <v>1778</v>
      </c>
      <c r="K500" t="s">
        <v>1779</v>
      </c>
      <c r="L500" t="s">
        <v>1780</v>
      </c>
      <c r="M500" t="s">
        <v>1781</v>
      </c>
      <c r="N500" t="s">
        <v>634</v>
      </c>
      <c r="O500" t="s">
        <v>894</v>
      </c>
      <c r="P500" t="s">
        <v>43</v>
      </c>
      <c r="Q500" t="s">
        <v>648</v>
      </c>
      <c r="R500" t="s">
        <v>635</v>
      </c>
      <c r="S500" t="s">
        <v>1782</v>
      </c>
      <c r="T500" t="s">
        <v>1783</v>
      </c>
    </row>
    <row r="501" spans="1:20" x14ac:dyDescent="0.25">
      <c r="A501" t="s">
        <v>121</v>
      </c>
      <c r="B501" t="s">
        <v>122</v>
      </c>
      <c r="C501">
        <v>15</v>
      </c>
      <c r="D501">
        <v>1</v>
      </c>
      <c r="E501" t="s">
        <v>1784</v>
      </c>
      <c r="F501">
        <v>25</v>
      </c>
      <c r="G501">
        <v>10</v>
      </c>
      <c r="H501" t="s">
        <v>641</v>
      </c>
      <c r="I501" t="s">
        <v>1777</v>
      </c>
      <c r="J501" t="s">
        <v>1778</v>
      </c>
      <c r="K501" t="s">
        <v>1779</v>
      </c>
      <c r="L501" t="s">
        <v>1780</v>
      </c>
      <c r="M501" t="s">
        <v>1781</v>
      </c>
      <c r="N501" t="s">
        <v>634</v>
      </c>
      <c r="O501" t="s">
        <v>894</v>
      </c>
      <c r="P501" t="s">
        <v>43</v>
      </c>
      <c r="Q501" t="s">
        <v>648</v>
      </c>
      <c r="R501" t="s">
        <v>635</v>
      </c>
      <c r="S501" t="s">
        <v>1785</v>
      </c>
      <c r="T501" t="s">
        <v>1783</v>
      </c>
    </row>
    <row r="502" spans="1:20" x14ac:dyDescent="0.25">
      <c r="A502" t="s">
        <v>37</v>
      </c>
      <c r="B502" t="s">
        <v>38</v>
      </c>
      <c r="C502">
        <v>66.666666666666671</v>
      </c>
      <c r="D502">
        <v>6</v>
      </c>
      <c r="E502" t="s">
        <v>1786</v>
      </c>
      <c r="F502">
        <v>700</v>
      </c>
      <c r="G502">
        <v>0</v>
      </c>
      <c r="H502" t="s">
        <v>631</v>
      </c>
      <c r="I502" t="s">
        <v>1787</v>
      </c>
      <c r="J502" t="s">
        <v>1788</v>
      </c>
      <c r="K502" t="s">
        <v>634</v>
      </c>
      <c r="L502" t="s">
        <v>635</v>
      </c>
      <c r="M502" t="s">
        <v>1789</v>
      </c>
      <c r="N502" t="s">
        <v>634</v>
      </c>
      <c r="O502" t="s">
        <v>707</v>
      </c>
      <c r="P502" t="s">
        <v>22</v>
      </c>
      <c r="Q502" t="s">
        <v>638</v>
      </c>
      <c r="R502" t="s">
        <v>635</v>
      </c>
      <c r="S502" t="s">
        <v>1790</v>
      </c>
      <c r="T502" t="s">
        <v>1789</v>
      </c>
    </row>
    <row r="503" spans="1:20" x14ac:dyDescent="0.25">
      <c r="A503" t="s">
        <v>37</v>
      </c>
      <c r="B503" t="s">
        <v>38</v>
      </c>
      <c r="C503">
        <v>66.666666666666671</v>
      </c>
      <c r="D503">
        <v>6</v>
      </c>
      <c r="E503" t="s">
        <v>1786</v>
      </c>
      <c r="F503">
        <v>700</v>
      </c>
      <c r="G503">
        <v>0</v>
      </c>
      <c r="H503" t="s">
        <v>631</v>
      </c>
      <c r="I503" t="s">
        <v>1787</v>
      </c>
      <c r="J503" t="s">
        <v>1788</v>
      </c>
      <c r="K503" t="s">
        <v>634</v>
      </c>
      <c r="L503" t="s">
        <v>635</v>
      </c>
      <c r="M503" t="s">
        <v>1789</v>
      </c>
      <c r="N503" t="s">
        <v>634</v>
      </c>
      <c r="O503" t="s">
        <v>707</v>
      </c>
      <c r="P503" t="s">
        <v>22</v>
      </c>
      <c r="Q503" t="s">
        <v>638</v>
      </c>
      <c r="R503" t="s">
        <v>635</v>
      </c>
      <c r="S503" t="s">
        <v>1790</v>
      </c>
      <c r="T503" t="s">
        <v>1789</v>
      </c>
    </row>
    <row r="504" spans="1:20" x14ac:dyDescent="0.25">
      <c r="A504" t="s">
        <v>164</v>
      </c>
      <c r="B504" t="s">
        <v>165</v>
      </c>
      <c r="C504">
        <v>33.333333333333336</v>
      </c>
      <c r="D504">
        <v>9</v>
      </c>
      <c r="E504" t="s">
        <v>1786</v>
      </c>
      <c r="F504">
        <v>700</v>
      </c>
      <c r="G504">
        <v>0</v>
      </c>
      <c r="H504" t="s">
        <v>631</v>
      </c>
      <c r="I504" t="s">
        <v>1787</v>
      </c>
      <c r="J504" t="s">
        <v>1788</v>
      </c>
      <c r="K504" t="s">
        <v>634</v>
      </c>
      <c r="L504" t="s">
        <v>635</v>
      </c>
      <c r="M504" t="s">
        <v>1789</v>
      </c>
      <c r="N504" t="s">
        <v>634</v>
      </c>
      <c r="O504" t="s">
        <v>707</v>
      </c>
      <c r="P504" t="s">
        <v>22</v>
      </c>
      <c r="Q504" t="s">
        <v>638</v>
      </c>
      <c r="R504" t="s">
        <v>635</v>
      </c>
      <c r="S504" t="s">
        <v>1790</v>
      </c>
      <c r="T504" t="s">
        <v>1789</v>
      </c>
    </row>
    <row r="505" spans="1:20" x14ac:dyDescent="0.25">
      <c r="A505" t="s">
        <v>20</v>
      </c>
      <c r="B505" t="s">
        <v>21</v>
      </c>
      <c r="C505">
        <v>50</v>
      </c>
      <c r="D505">
        <v>1</v>
      </c>
      <c r="E505" t="s">
        <v>1791</v>
      </c>
      <c r="F505">
        <v>100</v>
      </c>
      <c r="G505">
        <v>0</v>
      </c>
      <c r="H505" t="s">
        <v>631</v>
      </c>
      <c r="I505" t="s">
        <v>1792</v>
      </c>
      <c r="J505" t="s">
        <v>755</v>
      </c>
      <c r="K505" t="s">
        <v>634</v>
      </c>
      <c r="L505" t="s">
        <v>635</v>
      </c>
      <c r="M505" t="s">
        <v>1793</v>
      </c>
      <c r="N505" t="s">
        <v>634</v>
      </c>
      <c r="O505" t="s">
        <v>637</v>
      </c>
      <c r="P505" t="s">
        <v>22</v>
      </c>
      <c r="Q505" t="s">
        <v>638</v>
      </c>
      <c r="R505" t="s">
        <v>635</v>
      </c>
      <c r="S505" t="s">
        <v>1794</v>
      </c>
      <c r="T505" t="s">
        <v>1795</v>
      </c>
    </row>
    <row r="506" spans="1:20" x14ac:dyDescent="0.25">
      <c r="A506" t="s">
        <v>23</v>
      </c>
      <c r="B506" t="s">
        <v>24</v>
      </c>
      <c r="C506">
        <v>50</v>
      </c>
      <c r="D506">
        <v>1</v>
      </c>
      <c r="E506" t="s">
        <v>1791</v>
      </c>
      <c r="F506">
        <v>100</v>
      </c>
      <c r="G506">
        <v>0</v>
      </c>
      <c r="H506" t="s">
        <v>631</v>
      </c>
      <c r="I506" t="s">
        <v>1792</v>
      </c>
      <c r="J506" t="s">
        <v>755</v>
      </c>
      <c r="K506" t="s">
        <v>634</v>
      </c>
      <c r="L506" t="s">
        <v>635</v>
      </c>
      <c r="M506" t="s">
        <v>1793</v>
      </c>
      <c r="N506" t="s">
        <v>634</v>
      </c>
      <c r="O506" t="s">
        <v>637</v>
      </c>
      <c r="P506" t="s">
        <v>22</v>
      </c>
      <c r="Q506" t="s">
        <v>638</v>
      </c>
      <c r="R506" t="s">
        <v>635</v>
      </c>
      <c r="S506" t="s">
        <v>1794</v>
      </c>
      <c r="T506" t="s">
        <v>1795</v>
      </c>
    </row>
    <row r="507" spans="1:20" x14ac:dyDescent="0.25">
      <c r="A507" t="s">
        <v>25</v>
      </c>
      <c r="B507" t="s">
        <v>26</v>
      </c>
      <c r="C507">
        <v>50</v>
      </c>
      <c r="D507">
        <v>1</v>
      </c>
      <c r="E507" t="s">
        <v>1791</v>
      </c>
      <c r="F507">
        <v>100</v>
      </c>
      <c r="G507">
        <v>0</v>
      </c>
      <c r="H507" t="s">
        <v>631</v>
      </c>
      <c r="I507" t="s">
        <v>1792</v>
      </c>
      <c r="J507" t="s">
        <v>755</v>
      </c>
      <c r="K507" t="s">
        <v>634</v>
      </c>
      <c r="L507" t="s">
        <v>635</v>
      </c>
      <c r="M507" t="s">
        <v>1793</v>
      </c>
      <c r="N507" t="s">
        <v>634</v>
      </c>
      <c r="O507" t="s">
        <v>637</v>
      </c>
      <c r="P507" t="s">
        <v>22</v>
      </c>
      <c r="Q507" t="s">
        <v>638</v>
      </c>
      <c r="R507" t="s">
        <v>635</v>
      </c>
      <c r="S507" t="s">
        <v>1794</v>
      </c>
      <c r="T507" t="s">
        <v>1795</v>
      </c>
    </row>
    <row r="508" spans="1:20" x14ac:dyDescent="0.25">
      <c r="A508" t="s">
        <v>20</v>
      </c>
      <c r="B508" t="s">
        <v>21</v>
      </c>
      <c r="C508">
        <v>50</v>
      </c>
      <c r="D508">
        <v>1</v>
      </c>
      <c r="E508" t="s">
        <v>1796</v>
      </c>
      <c r="F508">
        <v>100</v>
      </c>
      <c r="G508">
        <v>0</v>
      </c>
      <c r="H508" t="s">
        <v>631</v>
      </c>
      <c r="I508" t="s">
        <v>1797</v>
      </c>
      <c r="J508" t="s">
        <v>1276</v>
      </c>
      <c r="K508" t="s">
        <v>634</v>
      </c>
      <c r="L508" t="s">
        <v>635</v>
      </c>
      <c r="M508" t="s">
        <v>1798</v>
      </c>
      <c r="N508" t="s">
        <v>634</v>
      </c>
      <c r="O508" t="s">
        <v>654</v>
      </c>
      <c r="P508" t="s">
        <v>22</v>
      </c>
      <c r="Q508" t="s">
        <v>655</v>
      </c>
      <c r="R508" t="s">
        <v>635</v>
      </c>
      <c r="S508" t="s">
        <v>1799</v>
      </c>
      <c r="T508" t="s">
        <v>1795</v>
      </c>
    </row>
    <row r="509" spans="1:20" x14ac:dyDescent="0.25">
      <c r="A509" t="s">
        <v>23</v>
      </c>
      <c r="B509" t="s">
        <v>24</v>
      </c>
      <c r="C509">
        <v>50</v>
      </c>
      <c r="D509">
        <v>1</v>
      </c>
      <c r="E509" t="s">
        <v>1796</v>
      </c>
      <c r="F509">
        <v>100</v>
      </c>
      <c r="G509">
        <v>0</v>
      </c>
      <c r="H509" t="s">
        <v>631</v>
      </c>
      <c r="I509" t="s">
        <v>1797</v>
      </c>
      <c r="J509" t="s">
        <v>1276</v>
      </c>
      <c r="K509" t="s">
        <v>634</v>
      </c>
      <c r="L509" t="s">
        <v>635</v>
      </c>
      <c r="M509" t="s">
        <v>1798</v>
      </c>
      <c r="N509" t="s">
        <v>634</v>
      </c>
      <c r="O509" t="s">
        <v>654</v>
      </c>
      <c r="P509" t="s">
        <v>22</v>
      </c>
      <c r="Q509" t="s">
        <v>655</v>
      </c>
      <c r="R509" t="s">
        <v>635</v>
      </c>
      <c r="S509" t="s">
        <v>1799</v>
      </c>
      <c r="T509" t="s">
        <v>1795</v>
      </c>
    </row>
    <row r="510" spans="1:20" x14ac:dyDescent="0.25">
      <c r="A510" t="s">
        <v>25</v>
      </c>
      <c r="B510" t="s">
        <v>26</v>
      </c>
      <c r="C510">
        <v>50</v>
      </c>
      <c r="D510">
        <v>1</v>
      </c>
      <c r="E510" t="s">
        <v>1796</v>
      </c>
      <c r="F510">
        <v>100</v>
      </c>
      <c r="G510">
        <v>0</v>
      </c>
      <c r="H510" t="s">
        <v>631</v>
      </c>
      <c r="I510" t="s">
        <v>1797</v>
      </c>
      <c r="J510" t="s">
        <v>1276</v>
      </c>
      <c r="K510" t="s">
        <v>634</v>
      </c>
      <c r="L510" t="s">
        <v>635</v>
      </c>
      <c r="M510" t="s">
        <v>1798</v>
      </c>
      <c r="N510" t="s">
        <v>634</v>
      </c>
      <c r="O510" t="s">
        <v>654</v>
      </c>
      <c r="P510" t="s">
        <v>22</v>
      </c>
      <c r="Q510" t="s">
        <v>655</v>
      </c>
      <c r="R510" t="s">
        <v>635</v>
      </c>
      <c r="S510" t="s">
        <v>1799</v>
      </c>
      <c r="T510" t="s">
        <v>1795</v>
      </c>
    </row>
    <row r="511" spans="1:20" x14ac:dyDescent="0.25">
      <c r="A511" t="s">
        <v>20</v>
      </c>
      <c r="B511" t="s">
        <v>21</v>
      </c>
      <c r="C511">
        <v>50</v>
      </c>
      <c r="D511">
        <v>1</v>
      </c>
      <c r="E511" t="s">
        <v>1800</v>
      </c>
      <c r="F511">
        <v>100</v>
      </c>
      <c r="G511">
        <v>0</v>
      </c>
      <c r="H511" t="s">
        <v>631</v>
      </c>
      <c r="I511" t="s">
        <v>1801</v>
      </c>
      <c r="J511" t="s">
        <v>778</v>
      </c>
      <c r="K511" t="s">
        <v>634</v>
      </c>
      <c r="L511" t="s">
        <v>635</v>
      </c>
      <c r="M511" t="s">
        <v>1802</v>
      </c>
      <c r="N511" t="s">
        <v>634</v>
      </c>
      <c r="O511" t="s">
        <v>637</v>
      </c>
      <c r="P511" t="s">
        <v>22</v>
      </c>
      <c r="Q511" t="s">
        <v>638</v>
      </c>
      <c r="R511" t="s">
        <v>635</v>
      </c>
      <c r="S511" t="s">
        <v>1803</v>
      </c>
      <c r="T511" t="s">
        <v>1795</v>
      </c>
    </row>
    <row r="512" spans="1:20" x14ac:dyDescent="0.25">
      <c r="A512" t="s">
        <v>23</v>
      </c>
      <c r="B512" t="s">
        <v>24</v>
      </c>
      <c r="C512">
        <v>50</v>
      </c>
      <c r="D512">
        <v>1</v>
      </c>
      <c r="E512" t="s">
        <v>1800</v>
      </c>
      <c r="F512">
        <v>100</v>
      </c>
      <c r="G512">
        <v>0</v>
      </c>
      <c r="H512" t="s">
        <v>631</v>
      </c>
      <c r="I512" t="s">
        <v>1801</v>
      </c>
      <c r="J512" t="s">
        <v>778</v>
      </c>
      <c r="K512" t="s">
        <v>634</v>
      </c>
      <c r="L512" t="s">
        <v>635</v>
      </c>
      <c r="M512" t="s">
        <v>1802</v>
      </c>
      <c r="N512" t="s">
        <v>634</v>
      </c>
      <c r="O512" t="s">
        <v>637</v>
      </c>
      <c r="P512" t="s">
        <v>22</v>
      </c>
      <c r="Q512" t="s">
        <v>638</v>
      </c>
      <c r="R512" t="s">
        <v>635</v>
      </c>
      <c r="S512" t="s">
        <v>1803</v>
      </c>
      <c r="T512" t="s">
        <v>1795</v>
      </c>
    </row>
    <row r="513" spans="1:20" x14ac:dyDescent="0.25">
      <c r="A513" t="s">
        <v>25</v>
      </c>
      <c r="B513" t="s">
        <v>26</v>
      </c>
      <c r="C513">
        <v>50</v>
      </c>
      <c r="D513">
        <v>1</v>
      </c>
      <c r="E513" t="s">
        <v>1800</v>
      </c>
      <c r="F513">
        <v>100</v>
      </c>
      <c r="G513">
        <v>0</v>
      </c>
      <c r="H513" t="s">
        <v>631</v>
      </c>
      <c r="I513" t="s">
        <v>1801</v>
      </c>
      <c r="J513" t="s">
        <v>778</v>
      </c>
      <c r="K513" t="s">
        <v>634</v>
      </c>
      <c r="L513" t="s">
        <v>635</v>
      </c>
      <c r="M513" t="s">
        <v>1802</v>
      </c>
      <c r="N513" t="s">
        <v>634</v>
      </c>
      <c r="O513" t="s">
        <v>637</v>
      </c>
      <c r="P513" t="s">
        <v>22</v>
      </c>
      <c r="Q513" t="s">
        <v>638</v>
      </c>
      <c r="R513" t="s">
        <v>635</v>
      </c>
      <c r="S513" t="s">
        <v>1803</v>
      </c>
      <c r="T513" t="s">
        <v>1795</v>
      </c>
    </row>
    <row r="514" spans="1:20" x14ac:dyDescent="0.25">
      <c r="A514" t="s">
        <v>20</v>
      </c>
      <c r="B514" t="s">
        <v>21</v>
      </c>
      <c r="C514">
        <v>50</v>
      </c>
      <c r="D514">
        <v>2</v>
      </c>
      <c r="E514" t="s">
        <v>1804</v>
      </c>
      <c r="F514">
        <v>190</v>
      </c>
      <c r="G514">
        <v>0</v>
      </c>
      <c r="H514" t="s">
        <v>631</v>
      </c>
      <c r="I514" t="s">
        <v>1805</v>
      </c>
      <c r="J514" t="s">
        <v>1276</v>
      </c>
      <c r="K514" t="s">
        <v>634</v>
      </c>
      <c r="L514" t="s">
        <v>635</v>
      </c>
      <c r="M514" t="s">
        <v>1806</v>
      </c>
      <c r="N514" t="s">
        <v>634</v>
      </c>
      <c r="O514" t="s">
        <v>654</v>
      </c>
      <c r="P514" t="s">
        <v>22</v>
      </c>
      <c r="Q514" t="s">
        <v>655</v>
      </c>
      <c r="R514" t="s">
        <v>635</v>
      </c>
      <c r="S514" t="s">
        <v>1807</v>
      </c>
      <c r="T514" t="s">
        <v>1795</v>
      </c>
    </row>
    <row r="515" spans="1:20" x14ac:dyDescent="0.25">
      <c r="A515" t="s">
        <v>23</v>
      </c>
      <c r="B515" t="s">
        <v>24</v>
      </c>
      <c r="C515">
        <v>50</v>
      </c>
      <c r="D515">
        <v>2</v>
      </c>
      <c r="E515" t="s">
        <v>1804</v>
      </c>
      <c r="F515">
        <v>190</v>
      </c>
      <c r="G515">
        <v>0</v>
      </c>
      <c r="H515" t="s">
        <v>631</v>
      </c>
      <c r="I515" t="s">
        <v>1805</v>
      </c>
      <c r="J515" t="s">
        <v>1276</v>
      </c>
      <c r="K515" t="s">
        <v>634</v>
      </c>
      <c r="L515" t="s">
        <v>635</v>
      </c>
      <c r="M515" t="s">
        <v>1806</v>
      </c>
      <c r="N515" t="s">
        <v>634</v>
      </c>
      <c r="O515" t="s">
        <v>654</v>
      </c>
      <c r="P515" t="s">
        <v>22</v>
      </c>
      <c r="Q515" t="s">
        <v>655</v>
      </c>
      <c r="R515" t="s">
        <v>635</v>
      </c>
      <c r="S515" t="s">
        <v>1807</v>
      </c>
      <c r="T515" t="s">
        <v>1795</v>
      </c>
    </row>
    <row r="516" spans="1:20" x14ac:dyDescent="0.25">
      <c r="A516" t="s">
        <v>25</v>
      </c>
      <c r="B516" t="s">
        <v>26</v>
      </c>
      <c r="C516">
        <v>50</v>
      </c>
      <c r="D516">
        <v>2</v>
      </c>
      <c r="E516" t="s">
        <v>1804</v>
      </c>
      <c r="F516">
        <v>190</v>
      </c>
      <c r="G516">
        <v>0</v>
      </c>
      <c r="H516" t="s">
        <v>631</v>
      </c>
      <c r="I516" t="s">
        <v>1805</v>
      </c>
      <c r="J516" t="s">
        <v>1276</v>
      </c>
      <c r="K516" t="s">
        <v>634</v>
      </c>
      <c r="L516" t="s">
        <v>635</v>
      </c>
      <c r="M516" t="s">
        <v>1806</v>
      </c>
      <c r="N516" t="s">
        <v>634</v>
      </c>
      <c r="O516" t="s">
        <v>654</v>
      </c>
      <c r="P516" t="s">
        <v>22</v>
      </c>
      <c r="Q516" t="s">
        <v>655</v>
      </c>
      <c r="R516" t="s">
        <v>635</v>
      </c>
      <c r="S516" t="s">
        <v>1807</v>
      </c>
      <c r="T516" t="s">
        <v>1795</v>
      </c>
    </row>
    <row r="517" spans="1:20" x14ac:dyDescent="0.25">
      <c r="A517" t="s">
        <v>20</v>
      </c>
      <c r="B517" t="s">
        <v>21</v>
      </c>
      <c r="C517">
        <v>50</v>
      </c>
      <c r="D517">
        <v>1</v>
      </c>
      <c r="E517" t="s">
        <v>1808</v>
      </c>
      <c r="F517">
        <v>100</v>
      </c>
      <c r="G517">
        <v>0</v>
      </c>
      <c r="H517" t="s">
        <v>631</v>
      </c>
      <c r="I517" t="s">
        <v>1809</v>
      </c>
      <c r="J517" t="s">
        <v>1147</v>
      </c>
      <c r="K517" t="s">
        <v>634</v>
      </c>
      <c r="L517" t="s">
        <v>635</v>
      </c>
      <c r="M517" t="s">
        <v>1810</v>
      </c>
      <c r="N517" t="s">
        <v>634</v>
      </c>
      <c r="O517" t="s">
        <v>637</v>
      </c>
      <c r="P517" t="s">
        <v>22</v>
      </c>
      <c r="Q517" t="s">
        <v>638</v>
      </c>
      <c r="R517" t="s">
        <v>635</v>
      </c>
      <c r="S517" t="s">
        <v>1811</v>
      </c>
      <c r="T517" t="s">
        <v>1795</v>
      </c>
    </row>
    <row r="518" spans="1:20" x14ac:dyDescent="0.25">
      <c r="A518" t="s">
        <v>23</v>
      </c>
      <c r="B518" t="s">
        <v>24</v>
      </c>
      <c r="C518">
        <v>50</v>
      </c>
      <c r="D518">
        <v>1</v>
      </c>
      <c r="E518" t="s">
        <v>1808</v>
      </c>
      <c r="F518">
        <v>100</v>
      </c>
      <c r="G518">
        <v>0</v>
      </c>
      <c r="H518" t="s">
        <v>631</v>
      </c>
      <c r="I518" t="s">
        <v>1809</v>
      </c>
      <c r="J518" t="s">
        <v>1147</v>
      </c>
      <c r="K518" t="s">
        <v>634</v>
      </c>
      <c r="L518" t="s">
        <v>635</v>
      </c>
      <c r="M518" t="s">
        <v>1810</v>
      </c>
      <c r="N518" t="s">
        <v>634</v>
      </c>
      <c r="O518" t="s">
        <v>637</v>
      </c>
      <c r="P518" t="s">
        <v>22</v>
      </c>
      <c r="Q518" t="s">
        <v>638</v>
      </c>
      <c r="R518" t="s">
        <v>635</v>
      </c>
      <c r="S518" t="s">
        <v>1811</v>
      </c>
      <c r="T518" t="s">
        <v>1795</v>
      </c>
    </row>
    <row r="519" spans="1:20" x14ac:dyDescent="0.25">
      <c r="A519" t="s">
        <v>25</v>
      </c>
      <c r="B519" t="s">
        <v>26</v>
      </c>
      <c r="C519">
        <v>50</v>
      </c>
      <c r="D519">
        <v>1</v>
      </c>
      <c r="E519" t="s">
        <v>1808</v>
      </c>
      <c r="F519">
        <v>100</v>
      </c>
      <c r="G519">
        <v>0</v>
      </c>
      <c r="H519" t="s">
        <v>631</v>
      </c>
      <c r="I519" t="s">
        <v>1809</v>
      </c>
      <c r="J519" t="s">
        <v>1147</v>
      </c>
      <c r="K519" t="s">
        <v>634</v>
      </c>
      <c r="L519" t="s">
        <v>635</v>
      </c>
      <c r="M519" t="s">
        <v>1810</v>
      </c>
      <c r="N519" t="s">
        <v>634</v>
      </c>
      <c r="O519" t="s">
        <v>637</v>
      </c>
      <c r="P519" t="s">
        <v>22</v>
      </c>
      <c r="Q519" t="s">
        <v>638</v>
      </c>
      <c r="R519" t="s">
        <v>635</v>
      </c>
      <c r="S519" t="s">
        <v>1811</v>
      </c>
      <c r="T519" t="s">
        <v>1795</v>
      </c>
    </row>
    <row r="520" spans="1:20" x14ac:dyDescent="0.25">
      <c r="A520" t="s">
        <v>37</v>
      </c>
      <c r="B520" t="s">
        <v>38</v>
      </c>
      <c r="C520">
        <v>66.666666666666671</v>
      </c>
      <c r="D520">
        <v>3</v>
      </c>
      <c r="E520" t="s">
        <v>1812</v>
      </c>
      <c r="F520">
        <v>100</v>
      </c>
      <c r="G520">
        <v>0</v>
      </c>
      <c r="H520" t="s">
        <v>631</v>
      </c>
      <c r="I520" t="s">
        <v>1813</v>
      </c>
      <c r="J520" t="s">
        <v>705</v>
      </c>
      <c r="K520" t="s">
        <v>634</v>
      </c>
      <c r="L520" t="s">
        <v>635</v>
      </c>
      <c r="M520" t="s">
        <v>1810</v>
      </c>
      <c r="N520" t="s">
        <v>634</v>
      </c>
      <c r="O520" t="s">
        <v>707</v>
      </c>
      <c r="P520" t="s">
        <v>22</v>
      </c>
      <c r="Q520" t="s">
        <v>638</v>
      </c>
      <c r="R520" t="s">
        <v>635</v>
      </c>
      <c r="S520" t="s">
        <v>1814</v>
      </c>
      <c r="T520" t="s">
        <v>1795</v>
      </c>
    </row>
    <row r="521" spans="1:20" x14ac:dyDescent="0.25">
      <c r="A521" t="s">
        <v>164</v>
      </c>
      <c r="B521" t="s">
        <v>165</v>
      </c>
      <c r="C521">
        <v>50</v>
      </c>
      <c r="D521">
        <v>6</v>
      </c>
      <c r="E521" t="s">
        <v>1815</v>
      </c>
      <c r="F521">
        <v>200</v>
      </c>
      <c r="G521">
        <v>0</v>
      </c>
      <c r="H521" t="s">
        <v>631</v>
      </c>
      <c r="I521" t="s">
        <v>1816</v>
      </c>
      <c r="J521" t="s">
        <v>1817</v>
      </c>
      <c r="K521" t="s">
        <v>634</v>
      </c>
      <c r="L521" t="s">
        <v>635</v>
      </c>
      <c r="M521" t="s">
        <v>1818</v>
      </c>
      <c r="N521" t="s">
        <v>634</v>
      </c>
      <c r="O521" t="s">
        <v>654</v>
      </c>
      <c r="P521" t="s">
        <v>22</v>
      </c>
      <c r="Q521" t="s">
        <v>655</v>
      </c>
      <c r="R521" t="s">
        <v>635</v>
      </c>
      <c r="S521" t="s">
        <v>1819</v>
      </c>
      <c r="T521" t="s">
        <v>1820</v>
      </c>
    </row>
    <row r="522" spans="1:20" x14ac:dyDescent="0.25">
      <c r="A522" t="s">
        <v>164</v>
      </c>
      <c r="B522" t="s">
        <v>165</v>
      </c>
      <c r="C522">
        <v>33.333333333333336</v>
      </c>
      <c r="D522">
        <v>3</v>
      </c>
      <c r="E522" t="s">
        <v>1821</v>
      </c>
      <c r="F522">
        <v>100</v>
      </c>
      <c r="G522">
        <v>0</v>
      </c>
      <c r="H522" t="s">
        <v>631</v>
      </c>
      <c r="I522" t="s">
        <v>1822</v>
      </c>
      <c r="J522" t="s">
        <v>1461</v>
      </c>
      <c r="K522" t="s">
        <v>634</v>
      </c>
      <c r="L522" t="s">
        <v>635</v>
      </c>
      <c r="M522" t="s">
        <v>1823</v>
      </c>
      <c r="N522" t="s">
        <v>634</v>
      </c>
      <c r="O522" t="s">
        <v>637</v>
      </c>
      <c r="P522" t="s">
        <v>22</v>
      </c>
      <c r="Q522" t="s">
        <v>638</v>
      </c>
      <c r="R522" t="s">
        <v>635</v>
      </c>
      <c r="S522" t="s">
        <v>1824</v>
      </c>
      <c r="T522" t="s">
        <v>1820</v>
      </c>
    </row>
    <row r="523" spans="1:20" x14ac:dyDescent="0.25">
      <c r="A523" t="s">
        <v>20</v>
      </c>
      <c r="B523" t="s">
        <v>21</v>
      </c>
      <c r="C523">
        <v>50</v>
      </c>
      <c r="D523">
        <v>1</v>
      </c>
      <c r="E523" t="s">
        <v>1825</v>
      </c>
      <c r="F523">
        <v>100</v>
      </c>
      <c r="G523">
        <v>0</v>
      </c>
      <c r="H523" t="s">
        <v>631</v>
      </c>
      <c r="I523" t="s">
        <v>1826</v>
      </c>
      <c r="J523" t="s">
        <v>769</v>
      </c>
      <c r="K523" t="s">
        <v>634</v>
      </c>
      <c r="L523" t="s">
        <v>635</v>
      </c>
      <c r="M523" t="s">
        <v>1827</v>
      </c>
      <c r="N523" t="s">
        <v>634</v>
      </c>
      <c r="O523" t="s">
        <v>654</v>
      </c>
      <c r="P523" t="s">
        <v>22</v>
      </c>
      <c r="Q523" t="s">
        <v>655</v>
      </c>
      <c r="R523" t="s">
        <v>635</v>
      </c>
      <c r="S523" t="s">
        <v>1828</v>
      </c>
      <c r="T523" t="s">
        <v>1820</v>
      </c>
    </row>
    <row r="524" spans="1:20" x14ac:dyDescent="0.25">
      <c r="A524" t="s">
        <v>23</v>
      </c>
      <c r="B524" t="s">
        <v>24</v>
      </c>
      <c r="C524">
        <v>50</v>
      </c>
      <c r="D524">
        <v>1</v>
      </c>
      <c r="E524" t="s">
        <v>1825</v>
      </c>
      <c r="F524">
        <v>100</v>
      </c>
      <c r="G524">
        <v>0</v>
      </c>
      <c r="H524" t="s">
        <v>631</v>
      </c>
      <c r="I524" t="s">
        <v>1826</v>
      </c>
      <c r="J524" t="s">
        <v>769</v>
      </c>
      <c r="K524" t="s">
        <v>634</v>
      </c>
      <c r="L524" t="s">
        <v>635</v>
      </c>
      <c r="M524" t="s">
        <v>1827</v>
      </c>
      <c r="N524" t="s">
        <v>634</v>
      </c>
      <c r="O524" t="s">
        <v>654</v>
      </c>
      <c r="P524" t="s">
        <v>22</v>
      </c>
      <c r="Q524" t="s">
        <v>655</v>
      </c>
      <c r="R524" t="s">
        <v>635</v>
      </c>
      <c r="S524" t="s">
        <v>1828</v>
      </c>
      <c r="T524" t="s">
        <v>1820</v>
      </c>
    </row>
    <row r="525" spans="1:20" x14ac:dyDescent="0.25">
      <c r="A525" t="s">
        <v>25</v>
      </c>
      <c r="B525" t="s">
        <v>26</v>
      </c>
      <c r="C525">
        <v>50</v>
      </c>
      <c r="D525">
        <v>1</v>
      </c>
      <c r="E525" t="s">
        <v>1825</v>
      </c>
      <c r="F525">
        <v>100</v>
      </c>
      <c r="G525">
        <v>0</v>
      </c>
      <c r="H525" t="s">
        <v>631</v>
      </c>
      <c r="I525" t="s">
        <v>1826</v>
      </c>
      <c r="J525" t="s">
        <v>769</v>
      </c>
      <c r="K525" t="s">
        <v>634</v>
      </c>
      <c r="L525" t="s">
        <v>635</v>
      </c>
      <c r="M525" t="s">
        <v>1827</v>
      </c>
      <c r="N525" t="s">
        <v>634</v>
      </c>
      <c r="O525" t="s">
        <v>654</v>
      </c>
      <c r="P525" t="s">
        <v>22</v>
      </c>
      <c r="Q525" t="s">
        <v>655</v>
      </c>
      <c r="R525" t="s">
        <v>635</v>
      </c>
      <c r="S525" t="s">
        <v>1828</v>
      </c>
      <c r="T525" t="s">
        <v>1820</v>
      </c>
    </row>
    <row r="526" spans="1:20" x14ac:dyDescent="0.25">
      <c r="A526" t="s">
        <v>164</v>
      </c>
      <c r="B526" t="s">
        <v>165</v>
      </c>
      <c r="C526">
        <v>65</v>
      </c>
      <c r="D526">
        <v>9</v>
      </c>
      <c r="E526" t="s">
        <v>1829</v>
      </c>
      <c r="F526">
        <v>272.08999999999997</v>
      </c>
      <c r="G526">
        <v>0</v>
      </c>
      <c r="H526" t="s">
        <v>631</v>
      </c>
      <c r="I526" t="s">
        <v>1830</v>
      </c>
      <c r="J526" t="s">
        <v>1087</v>
      </c>
      <c r="K526" t="s">
        <v>634</v>
      </c>
      <c r="L526" t="s">
        <v>635</v>
      </c>
      <c r="M526" t="s">
        <v>1831</v>
      </c>
      <c r="N526" t="s">
        <v>634</v>
      </c>
      <c r="O526" t="s">
        <v>654</v>
      </c>
      <c r="P526" t="s">
        <v>22</v>
      </c>
      <c r="Q526" t="s">
        <v>655</v>
      </c>
      <c r="R526" t="s">
        <v>635</v>
      </c>
      <c r="S526" t="s">
        <v>1832</v>
      </c>
      <c r="T526" t="s">
        <v>1820</v>
      </c>
    </row>
    <row r="527" spans="1:20" x14ac:dyDescent="0.25">
      <c r="A527" t="s">
        <v>20</v>
      </c>
      <c r="B527" t="s">
        <v>21</v>
      </c>
      <c r="C527">
        <v>60</v>
      </c>
      <c r="D527">
        <v>2</v>
      </c>
      <c r="E527" t="s">
        <v>1833</v>
      </c>
      <c r="F527">
        <v>200</v>
      </c>
      <c r="G527">
        <v>0</v>
      </c>
      <c r="H527" t="s">
        <v>631</v>
      </c>
      <c r="I527" t="s">
        <v>1830</v>
      </c>
      <c r="J527" t="s">
        <v>1087</v>
      </c>
      <c r="K527" t="s">
        <v>634</v>
      </c>
      <c r="L527" t="s">
        <v>635</v>
      </c>
      <c r="M527" t="s">
        <v>1834</v>
      </c>
      <c r="N527" t="s">
        <v>634</v>
      </c>
      <c r="O527" t="s">
        <v>654</v>
      </c>
      <c r="P527" t="s">
        <v>22</v>
      </c>
      <c r="Q527" t="s">
        <v>655</v>
      </c>
      <c r="R527" t="s">
        <v>635</v>
      </c>
      <c r="S527" t="s">
        <v>1835</v>
      </c>
      <c r="T527" t="s">
        <v>1831</v>
      </c>
    </row>
    <row r="528" spans="1:20" x14ac:dyDescent="0.25">
      <c r="A528" t="s">
        <v>23</v>
      </c>
      <c r="B528" t="s">
        <v>24</v>
      </c>
      <c r="C528">
        <v>60</v>
      </c>
      <c r="D528">
        <v>2</v>
      </c>
      <c r="E528" t="s">
        <v>1833</v>
      </c>
      <c r="F528">
        <v>200</v>
      </c>
      <c r="G528">
        <v>0</v>
      </c>
      <c r="H528" t="s">
        <v>631</v>
      </c>
      <c r="I528" t="s">
        <v>1830</v>
      </c>
      <c r="J528" t="s">
        <v>1087</v>
      </c>
      <c r="K528" t="s">
        <v>634</v>
      </c>
      <c r="L528" t="s">
        <v>635</v>
      </c>
      <c r="M528" t="s">
        <v>1834</v>
      </c>
      <c r="N528" t="s">
        <v>634</v>
      </c>
      <c r="O528" t="s">
        <v>654</v>
      </c>
      <c r="P528" t="s">
        <v>22</v>
      </c>
      <c r="Q528" t="s">
        <v>655</v>
      </c>
      <c r="R528" t="s">
        <v>635</v>
      </c>
      <c r="S528" t="s">
        <v>1835</v>
      </c>
      <c r="T528" t="s">
        <v>1831</v>
      </c>
    </row>
    <row r="529" spans="1:20" x14ac:dyDescent="0.25">
      <c r="A529" t="s">
        <v>25</v>
      </c>
      <c r="B529" t="s">
        <v>26</v>
      </c>
      <c r="C529">
        <v>60</v>
      </c>
      <c r="D529">
        <v>2</v>
      </c>
      <c r="E529" t="s">
        <v>1833</v>
      </c>
      <c r="F529">
        <v>200</v>
      </c>
      <c r="G529">
        <v>0</v>
      </c>
      <c r="H529" t="s">
        <v>631</v>
      </c>
      <c r="I529" t="s">
        <v>1830</v>
      </c>
      <c r="J529" t="s">
        <v>1087</v>
      </c>
      <c r="K529" t="s">
        <v>634</v>
      </c>
      <c r="L529" t="s">
        <v>635</v>
      </c>
      <c r="M529" t="s">
        <v>1834</v>
      </c>
      <c r="N529" t="s">
        <v>634</v>
      </c>
      <c r="O529" t="s">
        <v>654</v>
      </c>
      <c r="P529" t="s">
        <v>22</v>
      </c>
      <c r="Q529" t="s">
        <v>655</v>
      </c>
      <c r="R529" t="s">
        <v>635</v>
      </c>
      <c r="S529" t="s">
        <v>1835</v>
      </c>
      <c r="T529" t="s">
        <v>1831</v>
      </c>
    </row>
    <row r="530" spans="1:20" x14ac:dyDescent="0.25">
      <c r="A530" t="s">
        <v>20</v>
      </c>
      <c r="B530" t="s">
        <v>21</v>
      </c>
      <c r="C530">
        <v>60</v>
      </c>
      <c r="D530">
        <v>2</v>
      </c>
      <c r="E530" t="s">
        <v>1836</v>
      </c>
      <c r="F530">
        <v>200</v>
      </c>
      <c r="G530">
        <v>0</v>
      </c>
      <c r="H530" t="s">
        <v>631</v>
      </c>
      <c r="I530" t="s">
        <v>1837</v>
      </c>
      <c r="J530" t="s">
        <v>873</v>
      </c>
      <c r="K530" t="s">
        <v>634</v>
      </c>
      <c r="L530" t="s">
        <v>635</v>
      </c>
      <c r="M530" t="s">
        <v>1838</v>
      </c>
      <c r="N530" t="s">
        <v>634</v>
      </c>
      <c r="O530" t="s">
        <v>637</v>
      </c>
      <c r="P530" t="s">
        <v>22</v>
      </c>
      <c r="Q530" t="s">
        <v>638</v>
      </c>
      <c r="R530" t="s">
        <v>635</v>
      </c>
      <c r="S530" t="s">
        <v>1839</v>
      </c>
      <c r="T530" t="s">
        <v>1831</v>
      </c>
    </row>
    <row r="531" spans="1:20" x14ac:dyDescent="0.25">
      <c r="A531" t="s">
        <v>23</v>
      </c>
      <c r="B531" t="s">
        <v>24</v>
      </c>
      <c r="C531">
        <v>60</v>
      </c>
      <c r="D531">
        <v>2</v>
      </c>
      <c r="E531" t="s">
        <v>1836</v>
      </c>
      <c r="F531">
        <v>200</v>
      </c>
      <c r="G531">
        <v>0</v>
      </c>
      <c r="H531" t="s">
        <v>631</v>
      </c>
      <c r="I531" t="s">
        <v>1837</v>
      </c>
      <c r="J531" t="s">
        <v>873</v>
      </c>
      <c r="K531" t="s">
        <v>634</v>
      </c>
      <c r="L531" t="s">
        <v>635</v>
      </c>
      <c r="M531" t="s">
        <v>1838</v>
      </c>
      <c r="N531" t="s">
        <v>634</v>
      </c>
      <c r="O531" t="s">
        <v>637</v>
      </c>
      <c r="P531" t="s">
        <v>22</v>
      </c>
      <c r="Q531" t="s">
        <v>638</v>
      </c>
      <c r="R531" t="s">
        <v>635</v>
      </c>
      <c r="S531" t="s">
        <v>1839</v>
      </c>
      <c r="T531" t="s">
        <v>1840</v>
      </c>
    </row>
    <row r="532" spans="1:20" x14ac:dyDescent="0.25">
      <c r="A532" t="s">
        <v>25</v>
      </c>
      <c r="B532" t="s">
        <v>26</v>
      </c>
      <c r="C532">
        <v>60</v>
      </c>
      <c r="D532">
        <v>2</v>
      </c>
      <c r="E532" t="s">
        <v>1836</v>
      </c>
      <c r="F532">
        <v>200</v>
      </c>
      <c r="G532">
        <v>0</v>
      </c>
      <c r="H532" t="s">
        <v>631</v>
      </c>
      <c r="I532" t="s">
        <v>1837</v>
      </c>
      <c r="J532" t="s">
        <v>873</v>
      </c>
      <c r="K532" t="s">
        <v>634</v>
      </c>
      <c r="L532" t="s">
        <v>635</v>
      </c>
      <c r="M532" t="s">
        <v>1838</v>
      </c>
      <c r="N532" t="s">
        <v>634</v>
      </c>
      <c r="O532" t="s">
        <v>637</v>
      </c>
      <c r="P532" t="s">
        <v>22</v>
      </c>
      <c r="Q532" t="s">
        <v>638</v>
      </c>
      <c r="R532" t="s">
        <v>635</v>
      </c>
      <c r="S532" t="s">
        <v>1839</v>
      </c>
      <c r="T532" t="s">
        <v>1840</v>
      </c>
    </row>
    <row r="533" spans="1:20" x14ac:dyDescent="0.25">
      <c r="A533" t="s">
        <v>133</v>
      </c>
      <c r="B533" t="s">
        <v>134</v>
      </c>
      <c r="C533">
        <v>12</v>
      </c>
      <c r="D533">
        <v>10</v>
      </c>
      <c r="E533" t="s">
        <v>1841</v>
      </c>
      <c r="F533">
        <v>187.5</v>
      </c>
      <c r="G533">
        <v>45</v>
      </c>
      <c r="H533" t="s">
        <v>641</v>
      </c>
      <c r="I533" t="s">
        <v>1842</v>
      </c>
      <c r="J533" t="s">
        <v>1843</v>
      </c>
      <c r="K533" t="s">
        <v>1844</v>
      </c>
      <c r="L533" t="s">
        <v>1845</v>
      </c>
      <c r="M533" t="s">
        <v>1846</v>
      </c>
      <c r="N533" t="s">
        <v>634</v>
      </c>
      <c r="O533" t="s">
        <v>689</v>
      </c>
      <c r="P533" t="s">
        <v>40</v>
      </c>
      <c r="Q533" t="s">
        <v>690</v>
      </c>
      <c r="R533" t="s">
        <v>635</v>
      </c>
      <c r="S533" t="s">
        <v>1847</v>
      </c>
      <c r="T533" t="s">
        <v>1846</v>
      </c>
    </row>
    <row r="534" spans="1:20" x14ac:dyDescent="0.25">
      <c r="A534" t="s">
        <v>37</v>
      </c>
      <c r="B534" t="s">
        <v>38</v>
      </c>
      <c r="C534">
        <v>66.666666666666671</v>
      </c>
      <c r="D534">
        <v>3</v>
      </c>
      <c r="E534" t="s">
        <v>1848</v>
      </c>
      <c r="F534">
        <v>100</v>
      </c>
      <c r="G534">
        <v>0</v>
      </c>
      <c r="H534" t="s">
        <v>631</v>
      </c>
      <c r="I534" t="s">
        <v>1849</v>
      </c>
      <c r="J534" t="s">
        <v>736</v>
      </c>
      <c r="K534" t="s">
        <v>634</v>
      </c>
      <c r="L534" t="s">
        <v>635</v>
      </c>
      <c r="M534" t="s">
        <v>1850</v>
      </c>
      <c r="N534" t="s">
        <v>634</v>
      </c>
      <c r="O534" t="s">
        <v>637</v>
      </c>
      <c r="P534" t="s">
        <v>22</v>
      </c>
      <c r="Q534" t="s">
        <v>638</v>
      </c>
      <c r="R534" t="s">
        <v>635</v>
      </c>
      <c r="S534" t="s">
        <v>1851</v>
      </c>
      <c r="T534" t="s">
        <v>1852</v>
      </c>
    </row>
    <row r="535" spans="1:20" x14ac:dyDescent="0.25">
      <c r="A535" t="s">
        <v>20</v>
      </c>
      <c r="B535" t="s">
        <v>21</v>
      </c>
      <c r="C535">
        <v>60</v>
      </c>
      <c r="D535">
        <v>2</v>
      </c>
      <c r="E535" t="s">
        <v>1853</v>
      </c>
      <c r="F535">
        <v>200</v>
      </c>
      <c r="G535">
        <v>0</v>
      </c>
      <c r="H535" t="s">
        <v>631</v>
      </c>
      <c r="I535" t="s">
        <v>1854</v>
      </c>
      <c r="J535" t="s">
        <v>720</v>
      </c>
      <c r="K535" t="s">
        <v>634</v>
      </c>
      <c r="L535" t="s">
        <v>635</v>
      </c>
      <c r="M535" t="s">
        <v>1855</v>
      </c>
      <c r="N535" t="s">
        <v>634</v>
      </c>
      <c r="O535" t="s">
        <v>637</v>
      </c>
      <c r="P535" t="s">
        <v>22</v>
      </c>
      <c r="Q535" t="s">
        <v>638</v>
      </c>
      <c r="R535" t="s">
        <v>635</v>
      </c>
      <c r="S535" t="s">
        <v>1856</v>
      </c>
      <c r="T535" t="s">
        <v>1857</v>
      </c>
    </row>
    <row r="536" spans="1:20" x14ac:dyDescent="0.25">
      <c r="A536" t="s">
        <v>23</v>
      </c>
      <c r="B536" t="s">
        <v>24</v>
      </c>
      <c r="C536">
        <v>60</v>
      </c>
      <c r="D536">
        <v>2</v>
      </c>
      <c r="E536" t="s">
        <v>1853</v>
      </c>
      <c r="F536">
        <v>200</v>
      </c>
      <c r="G536">
        <v>0</v>
      </c>
      <c r="H536" t="s">
        <v>631</v>
      </c>
      <c r="I536" t="s">
        <v>1854</v>
      </c>
      <c r="J536" t="s">
        <v>720</v>
      </c>
      <c r="K536" t="s">
        <v>634</v>
      </c>
      <c r="L536" t="s">
        <v>635</v>
      </c>
      <c r="M536" t="s">
        <v>1855</v>
      </c>
      <c r="N536" t="s">
        <v>634</v>
      </c>
      <c r="O536" t="s">
        <v>637</v>
      </c>
      <c r="P536" t="s">
        <v>22</v>
      </c>
      <c r="Q536" t="s">
        <v>638</v>
      </c>
      <c r="R536" t="s">
        <v>635</v>
      </c>
      <c r="S536" t="s">
        <v>1856</v>
      </c>
      <c r="T536" t="s">
        <v>1857</v>
      </c>
    </row>
    <row r="537" spans="1:20" x14ac:dyDescent="0.25">
      <c r="A537" t="s">
        <v>25</v>
      </c>
      <c r="B537" t="s">
        <v>26</v>
      </c>
      <c r="C537">
        <v>60</v>
      </c>
      <c r="D537">
        <v>2</v>
      </c>
      <c r="E537" t="s">
        <v>1853</v>
      </c>
      <c r="F537">
        <v>200</v>
      </c>
      <c r="G537">
        <v>0</v>
      </c>
      <c r="H537" t="s">
        <v>631</v>
      </c>
      <c r="I537" t="s">
        <v>1854</v>
      </c>
      <c r="J537" t="s">
        <v>720</v>
      </c>
      <c r="K537" t="s">
        <v>634</v>
      </c>
      <c r="L537" t="s">
        <v>635</v>
      </c>
      <c r="M537" t="s">
        <v>1855</v>
      </c>
      <c r="N537" t="s">
        <v>634</v>
      </c>
      <c r="O537" t="s">
        <v>637</v>
      </c>
      <c r="P537" t="s">
        <v>22</v>
      </c>
      <c r="Q537" t="s">
        <v>638</v>
      </c>
      <c r="R537" t="s">
        <v>635</v>
      </c>
      <c r="S537" t="s">
        <v>1856</v>
      </c>
      <c r="T537" t="s">
        <v>1857</v>
      </c>
    </row>
    <row r="538" spans="1:20" x14ac:dyDescent="0.25">
      <c r="A538" t="s">
        <v>20</v>
      </c>
      <c r="B538" t="s">
        <v>21</v>
      </c>
      <c r="C538">
        <v>50</v>
      </c>
      <c r="D538">
        <v>1</v>
      </c>
      <c r="E538" t="s">
        <v>1858</v>
      </c>
      <c r="F538">
        <v>100</v>
      </c>
      <c r="G538">
        <v>0</v>
      </c>
      <c r="H538" t="s">
        <v>631</v>
      </c>
      <c r="I538" t="s">
        <v>1859</v>
      </c>
      <c r="J538" t="s">
        <v>800</v>
      </c>
      <c r="K538" t="s">
        <v>634</v>
      </c>
      <c r="L538" t="s">
        <v>635</v>
      </c>
      <c r="M538" t="s">
        <v>1860</v>
      </c>
      <c r="N538" t="s">
        <v>634</v>
      </c>
      <c r="O538" t="s">
        <v>637</v>
      </c>
      <c r="P538" t="s">
        <v>22</v>
      </c>
      <c r="Q538" t="s">
        <v>638</v>
      </c>
      <c r="R538" t="s">
        <v>635</v>
      </c>
      <c r="S538" t="s">
        <v>1861</v>
      </c>
      <c r="T538" t="s">
        <v>1857</v>
      </c>
    </row>
    <row r="539" spans="1:20" x14ac:dyDescent="0.25">
      <c r="A539" t="s">
        <v>23</v>
      </c>
      <c r="B539" t="s">
        <v>24</v>
      </c>
      <c r="C539">
        <v>50</v>
      </c>
      <c r="D539">
        <v>1</v>
      </c>
      <c r="E539" t="s">
        <v>1858</v>
      </c>
      <c r="F539">
        <v>100</v>
      </c>
      <c r="G539">
        <v>0</v>
      </c>
      <c r="H539" t="s">
        <v>631</v>
      </c>
      <c r="I539" t="s">
        <v>1859</v>
      </c>
      <c r="J539" t="s">
        <v>800</v>
      </c>
      <c r="K539" t="s">
        <v>634</v>
      </c>
      <c r="L539" t="s">
        <v>635</v>
      </c>
      <c r="M539" t="s">
        <v>1860</v>
      </c>
      <c r="N539" t="s">
        <v>634</v>
      </c>
      <c r="O539" t="s">
        <v>637</v>
      </c>
      <c r="P539" t="s">
        <v>22</v>
      </c>
      <c r="Q539" t="s">
        <v>638</v>
      </c>
      <c r="R539" t="s">
        <v>635</v>
      </c>
      <c r="S539" t="s">
        <v>1861</v>
      </c>
      <c r="T539" t="s">
        <v>1857</v>
      </c>
    </row>
    <row r="540" spans="1:20" x14ac:dyDescent="0.25">
      <c r="A540" t="s">
        <v>25</v>
      </c>
      <c r="B540" t="s">
        <v>26</v>
      </c>
      <c r="C540">
        <v>50</v>
      </c>
      <c r="D540">
        <v>1</v>
      </c>
      <c r="E540" t="s">
        <v>1858</v>
      </c>
      <c r="F540">
        <v>100</v>
      </c>
      <c r="G540">
        <v>0</v>
      </c>
      <c r="H540" t="s">
        <v>631</v>
      </c>
      <c r="I540" t="s">
        <v>1859</v>
      </c>
      <c r="J540" t="s">
        <v>800</v>
      </c>
      <c r="K540" t="s">
        <v>634</v>
      </c>
      <c r="L540" t="s">
        <v>635</v>
      </c>
      <c r="M540" t="s">
        <v>1860</v>
      </c>
      <c r="N540" t="s">
        <v>634</v>
      </c>
      <c r="O540" t="s">
        <v>637</v>
      </c>
      <c r="P540" t="s">
        <v>22</v>
      </c>
      <c r="Q540" t="s">
        <v>638</v>
      </c>
      <c r="R540" t="s">
        <v>635</v>
      </c>
      <c r="S540" t="s">
        <v>1861</v>
      </c>
      <c r="T540" t="s">
        <v>1857</v>
      </c>
    </row>
    <row r="541" spans="1:20" x14ac:dyDescent="0.25">
      <c r="A541" t="s">
        <v>39</v>
      </c>
      <c r="B541" t="s">
        <v>44</v>
      </c>
      <c r="C541">
        <v>66.333333333333329</v>
      </c>
      <c r="D541">
        <v>3</v>
      </c>
      <c r="E541" t="s">
        <v>1862</v>
      </c>
      <c r="F541">
        <v>249</v>
      </c>
      <c r="G541">
        <v>0</v>
      </c>
      <c r="H541" t="s">
        <v>631</v>
      </c>
      <c r="I541" t="s">
        <v>1863</v>
      </c>
      <c r="J541" t="s">
        <v>1864</v>
      </c>
      <c r="K541" t="s">
        <v>634</v>
      </c>
      <c r="L541" t="s">
        <v>635</v>
      </c>
      <c r="M541" t="s">
        <v>1865</v>
      </c>
      <c r="N541" t="s">
        <v>634</v>
      </c>
      <c r="O541" t="s">
        <v>637</v>
      </c>
      <c r="P541" t="s">
        <v>22</v>
      </c>
      <c r="Q541" t="s">
        <v>638</v>
      </c>
      <c r="R541" t="s">
        <v>635</v>
      </c>
      <c r="S541" t="s">
        <v>1866</v>
      </c>
      <c r="T541" t="s">
        <v>1867</v>
      </c>
    </row>
    <row r="542" spans="1:20" x14ac:dyDescent="0.25">
      <c r="A542" t="s">
        <v>20</v>
      </c>
      <c r="B542" t="s">
        <v>21</v>
      </c>
      <c r="C542">
        <v>60</v>
      </c>
      <c r="D542">
        <v>2</v>
      </c>
      <c r="E542" t="s">
        <v>1868</v>
      </c>
      <c r="F542">
        <v>713.15</v>
      </c>
      <c r="G542">
        <v>0</v>
      </c>
      <c r="H542" t="s">
        <v>631</v>
      </c>
      <c r="I542" t="s">
        <v>1869</v>
      </c>
      <c r="J542" t="s">
        <v>705</v>
      </c>
      <c r="K542" t="s">
        <v>634</v>
      </c>
      <c r="L542" t="s">
        <v>635</v>
      </c>
      <c r="M542" t="s">
        <v>1870</v>
      </c>
      <c r="N542" t="s">
        <v>634</v>
      </c>
      <c r="O542" t="s">
        <v>654</v>
      </c>
      <c r="P542" t="s">
        <v>22</v>
      </c>
      <c r="Q542" t="s">
        <v>655</v>
      </c>
      <c r="R542" t="s">
        <v>635</v>
      </c>
      <c r="S542" t="s">
        <v>1871</v>
      </c>
      <c r="T542" t="s">
        <v>1872</v>
      </c>
    </row>
    <row r="543" spans="1:20" x14ac:dyDescent="0.25">
      <c r="A543" t="s">
        <v>23</v>
      </c>
      <c r="B543" t="s">
        <v>24</v>
      </c>
      <c r="C543">
        <v>60</v>
      </c>
      <c r="D543">
        <v>2</v>
      </c>
      <c r="E543" t="s">
        <v>1868</v>
      </c>
      <c r="F543">
        <v>713.15</v>
      </c>
      <c r="G543">
        <v>0</v>
      </c>
      <c r="H543" t="s">
        <v>631</v>
      </c>
      <c r="I543" t="s">
        <v>1869</v>
      </c>
      <c r="J543" t="s">
        <v>705</v>
      </c>
      <c r="K543" t="s">
        <v>634</v>
      </c>
      <c r="L543" t="s">
        <v>635</v>
      </c>
      <c r="M543" t="s">
        <v>1870</v>
      </c>
      <c r="N543" t="s">
        <v>634</v>
      </c>
      <c r="O543" t="s">
        <v>654</v>
      </c>
      <c r="P543" t="s">
        <v>22</v>
      </c>
      <c r="Q543" t="s">
        <v>655</v>
      </c>
      <c r="R543" t="s">
        <v>635</v>
      </c>
      <c r="S543" t="s">
        <v>1871</v>
      </c>
      <c r="T543" t="s">
        <v>1872</v>
      </c>
    </row>
    <row r="544" spans="1:20" x14ac:dyDescent="0.25">
      <c r="A544" t="s">
        <v>25</v>
      </c>
      <c r="B544" t="s">
        <v>26</v>
      </c>
      <c r="C544">
        <v>60</v>
      </c>
      <c r="D544">
        <v>2</v>
      </c>
      <c r="E544" t="s">
        <v>1868</v>
      </c>
      <c r="F544">
        <v>713.15</v>
      </c>
      <c r="G544">
        <v>0</v>
      </c>
      <c r="H544" t="s">
        <v>631</v>
      </c>
      <c r="I544" t="s">
        <v>1869</v>
      </c>
      <c r="J544" t="s">
        <v>705</v>
      </c>
      <c r="K544" t="s">
        <v>634</v>
      </c>
      <c r="L544" t="s">
        <v>635</v>
      </c>
      <c r="M544" t="s">
        <v>1870</v>
      </c>
      <c r="N544" t="s">
        <v>634</v>
      </c>
      <c r="O544" t="s">
        <v>654</v>
      </c>
      <c r="P544" t="s">
        <v>22</v>
      </c>
      <c r="Q544" t="s">
        <v>655</v>
      </c>
      <c r="R544" t="s">
        <v>635</v>
      </c>
      <c r="S544" t="s">
        <v>1871</v>
      </c>
      <c r="T544" t="s">
        <v>1872</v>
      </c>
    </row>
    <row r="545" spans="1:20" x14ac:dyDescent="0.25">
      <c r="A545" t="s">
        <v>35</v>
      </c>
      <c r="B545" t="s">
        <v>36</v>
      </c>
      <c r="C545">
        <v>66.666666666666671</v>
      </c>
      <c r="D545">
        <v>9</v>
      </c>
      <c r="E545" t="s">
        <v>1868</v>
      </c>
      <c r="F545">
        <v>713.15</v>
      </c>
      <c r="G545">
        <v>0</v>
      </c>
      <c r="H545" t="s">
        <v>631</v>
      </c>
      <c r="I545" t="s">
        <v>1869</v>
      </c>
      <c r="J545" t="s">
        <v>705</v>
      </c>
      <c r="K545" t="s">
        <v>634</v>
      </c>
      <c r="L545" t="s">
        <v>635</v>
      </c>
      <c r="M545" t="s">
        <v>1870</v>
      </c>
      <c r="N545" t="s">
        <v>634</v>
      </c>
      <c r="O545" t="s">
        <v>654</v>
      </c>
      <c r="P545" t="s">
        <v>22</v>
      </c>
      <c r="Q545" t="s">
        <v>655</v>
      </c>
      <c r="R545" t="s">
        <v>635</v>
      </c>
      <c r="S545" t="s">
        <v>1871</v>
      </c>
      <c r="T545" t="s">
        <v>1872</v>
      </c>
    </row>
    <row r="546" spans="1:20" x14ac:dyDescent="0.25">
      <c r="A546" t="s">
        <v>37</v>
      </c>
      <c r="B546" t="s">
        <v>38</v>
      </c>
      <c r="C546">
        <v>66.666666666666671</v>
      </c>
      <c r="D546">
        <v>6</v>
      </c>
      <c r="E546" t="s">
        <v>1868</v>
      </c>
      <c r="F546">
        <v>713.15</v>
      </c>
      <c r="G546">
        <v>0</v>
      </c>
      <c r="H546" t="s">
        <v>631</v>
      </c>
      <c r="I546" t="s">
        <v>1869</v>
      </c>
      <c r="J546" t="s">
        <v>705</v>
      </c>
      <c r="K546" t="s">
        <v>634</v>
      </c>
      <c r="L546" t="s">
        <v>635</v>
      </c>
      <c r="M546" t="s">
        <v>1870</v>
      </c>
      <c r="N546" t="s">
        <v>634</v>
      </c>
      <c r="O546" t="s">
        <v>654</v>
      </c>
      <c r="P546" t="s">
        <v>22</v>
      </c>
      <c r="Q546" t="s">
        <v>655</v>
      </c>
      <c r="R546" t="s">
        <v>635</v>
      </c>
      <c r="S546" t="s">
        <v>1871</v>
      </c>
      <c r="T546" t="s">
        <v>1873</v>
      </c>
    </row>
    <row r="547" spans="1:20" x14ac:dyDescent="0.25">
      <c r="A547" t="s">
        <v>257</v>
      </c>
      <c r="B547" t="s">
        <v>263</v>
      </c>
      <c r="C547">
        <v>139</v>
      </c>
      <c r="D547">
        <v>1</v>
      </c>
      <c r="E547" t="s">
        <v>1868</v>
      </c>
      <c r="F547">
        <v>713.15</v>
      </c>
      <c r="G547">
        <v>0</v>
      </c>
      <c r="H547" t="s">
        <v>631</v>
      </c>
      <c r="I547" t="s">
        <v>1869</v>
      </c>
      <c r="J547" t="s">
        <v>705</v>
      </c>
      <c r="K547" t="s">
        <v>634</v>
      </c>
      <c r="L547" t="s">
        <v>635</v>
      </c>
      <c r="M547" t="s">
        <v>1870</v>
      </c>
      <c r="N547" t="s">
        <v>634</v>
      </c>
      <c r="O547" t="s">
        <v>654</v>
      </c>
      <c r="P547" t="s">
        <v>22</v>
      </c>
      <c r="Q547" t="s">
        <v>655</v>
      </c>
      <c r="R547" t="s">
        <v>635</v>
      </c>
      <c r="S547" t="s">
        <v>1871</v>
      </c>
      <c r="T547" t="s">
        <v>1873</v>
      </c>
    </row>
    <row r="548" spans="1:20" x14ac:dyDescent="0.25">
      <c r="A548" t="s">
        <v>164</v>
      </c>
      <c r="B548" t="s">
        <v>165</v>
      </c>
      <c r="C548">
        <v>33.333333333333336</v>
      </c>
      <c r="D548">
        <v>3</v>
      </c>
      <c r="E548" t="s">
        <v>1874</v>
      </c>
      <c r="F548">
        <v>100</v>
      </c>
      <c r="G548">
        <v>0</v>
      </c>
      <c r="H548" t="s">
        <v>631</v>
      </c>
      <c r="I548" t="s">
        <v>1875</v>
      </c>
      <c r="J548" t="s">
        <v>1876</v>
      </c>
      <c r="K548" t="s">
        <v>634</v>
      </c>
      <c r="L548" t="s">
        <v>635</v>
      </c>
      <c r="M548" t="s">
        <v>1877</v>
      </c>
      <c r="N548" t="s">
        <v>634</v>
      </c>
      <c r="O548" t="s">
        <v>637</v>
      </c>
      <c r="P548" t="s">
        <v>22</v>
      </c>
      <c r="Q548" t="s">
        <v>638</v>
      </c>
      <c r="R548" t="s">
        <v>635</v>
      </c>
      <c r="S548" t="s">
        <v>1878</v>
      </c>
      <c r="T548" t="s">
        <v>1873</v>
      </c>
    </row>
    <row r="549" spans="1:20" x14ac:dyDescent="0.25">
      <c r="A549" t="s">
        <v>35</v>
      </c>
      <c r="B549" t="s">
        <v>36</v>
      </c>
      <c r="C549">
        <v>66.666666666666671</v>
      </c>
      <c r="D549">
        <v>3</v>
      </c>
      <c r="E549" t="s">
        <v>1879</v>
      </c>
      <c r="F549">
        <v>100</v>
      </c>
      <c r="G549">
        <v>0</v>
      </c>
      <c r="H549" t="s">
        <v>631</v>
      </c>
      <c r="I549" t="s">
        <v>1880</v>
      </c>
      <c r="J549" t="s">
        <v>1276</v>
      </c>
      <c r="K549" t="s">
        <v>634</v>
      </c>
      <c r="L549" t="s">
        <v>635</v>
      </c>
      <c r="M549" t="s">
        <v>1881</v>
      </c>
      <c r="N549" t="s">
        <v>634</v>
      </c>
      <c r="O549" t="s">
        <v>637</v>
      </c>
      <c r="P549" t="s">
        <v>22</v>
      </c>
      <c r="Q549" t="s">
        <v>638</v>
      </c>
      <c r="R549" t="s">
        <v>635</v>
      </c>
      <c r="S549" t="s">
        <v>1882</v>
      </c>
      <c r="T549" t="s">
        <v>1873</v>
      </c>
    </row>
    <row r="550" spans="1:20" x14ac:dyDescent="0.25">
      <c r="A550" t="s">
        <v>37</v>
      </c>
      <c r="B550" t="s">
        <v>38</v>
      </c>
      <c r="C550">
        <v>66.666666666666671</v>
      </c>
      <c r="D550">
        <v>18</v>
      </c>
      <c r="E550" t="s">
        <v>1883</v>
      </c>
      <c r="F550">
        <v>510</v>
      </c>
      <c r="G550">
        <v>0</v>
      </c>
      <c r="H550" t="s">
        <v>631</v>
      </c>
      <c r="I550" t="s">
        <v>1884</v>
      </c>
      <c r="J550" t="s">
        <v>1885</v>
      </c>
      <c r="K550" t="s">
        <v>634</v>
      </c>
      <c r="L550" t="s">
        <v>635</v>
      </c>
      <c r="M550" t="s">
        <v>1886</v>
      </c>
      <c r="N550" t="s">
        <v>634</v>
      </c>
      <c r="O550" t="s">
        <v>707</v>
      </c>
      <c r="P550" t="s">
        <v>22</v>
      </c>
      <c r="Q550" t="s">
        <v>638</v>
      </c>
      <c r="R550" t="s">
        <v>635</v>
      </c>
      <c r="S550" t="s">
        <v>1887</v>
      </c>
      <c r="T550" t="s">
        <v>1873</v>
      </c>
    </row>
    <row r="551" spans="1:20" x14ac:dyDescent="0.25">
      <c r="A551" t="s">
        <v>20</v>
      </c>
      <c r="B551" t="s">
        <v>21</v>
      </c>
      <c r="C551">
        <v>60</v>
      </c>
      <c r="D551">
        <v>2</v>
      </c>
      <c r="E551" t="s">
        <v>1888</v>
      </c>
      <c r="F551">
        <v>190</v>
      </c>
      <c r="G551">
        <v>0</v>
      </c>
      <c r="H551" t="s">
        <v>631</v>
      </c>
      <c r="I551" t="s">
        <v>1889</v>
      </c>
      <c r="J551" t="s">
        <v>1890</v>
      </c>
      <c r="K551" t="s">
        <v>634</v>
      </c>
      <c r="L551" t="s">
        <v>635</v>
      </c>
      <c r="M551" t="s">
        <v>1891</v>
      </c>
      <c r="N551" t="s">
        <v>634</v>
      </c>
      <c r="O551" t="s">
        <v>637</v>
      </c>
      <c r="P551" t="s">
        <v>22</v>
      </c>
      <c r="Q551" t="s">
        <v>638</v>
      </c>
      <c r="R551" t="s">
        <v>635</v>
      </c>
      <c r="S551" t="s">
        <v>1892</v>
      </c>
      <c r="T551" t="s">
        <v>1873</v>
      </c>
    </row>
    <row r="552" spans="1:20" x14ac:dyDescent="0.25">
      <c r="A552" t="s">
        <v>23</v>
      </c>
      <c r="B552" t="s">
        <v>24</v>
      </c>
      <c r="C552">
        <v>60</v>
      </c>
      <c r="D552">
        <v>2</v>
      </c>
      <c r="E552" t="s">
        <v>1888</v>
      </c>
      <c r="F552">
        <v>190</v>
      </c>
      <c r="G552">
        <v>0</v>
      </c>
      <c r="H552" t="s">
        <v>631</v>
      </c>
      <c r="I552" t="s">
        <v>1889</v>
      </c>
      <c r="J552" t="s">
        <v>1890</v>
      </c>
      <c r="K552" t="s">
        <v>634</v>
      </c>
      <c r="L552" t="s">
        <v>635</v>
      </c>
      <c r="M552" t="s">
        <v>1891</v>
      </c>
      <c r="N552" t="s">
        <v>634</v>
      </c>
      <c r="O552" t="s">
        <v>637</v>
      </c>
      <c r="P552" t="s">
        <v>22</v>
      </c>
      <c r="Q552" t="s">
        <v>638</v>
      </c>
      <c r="R552" t="s">
        <v>635</v>
      </c>
      <c r="S552" t="s">
        <v>1892</v>
      </c>
      <c r="T552" t="s">
        <v>1873</v>
      </c>
    </row>
    <row r="553" spans="1:20" x14ac:dyDescent="0.25">
      <c r="A553" t="s">
        <v>25</v>
      </c>
      <c r="B553" t="s">
        <v>26</v>
      </c>
      <c r="C553">
        <v>60</v>
      </c>
      <c r="D553">
        <v>2</v>
      </c>
      <c r="E553" t="s">
        <v>1888</v>
      </c>
      <c r="F553">
        <v>190</v>
      </c>
      <c r="G553">
        <v>0</v>
      </c>
      <c r="H553" t="s">
        <v>631</v>
      </c>
      <c r="I553" t="s">
        <v>1889</v>
      </c>
      <c r="J553" t="s">
        <v>1890</v>
      </c>
      <c r="K553" t="s">
        <v>634</v>
      </c>
      <c r="L553" t="s">
        <v>635</v>
      </c>
      <c r="M553" t="s">
        <v>1891</v>
      </c>
      <c r="N553" t="s">
        <v>634</v>
      </c>
      <c r="O553" t="s">
        <v>637</v>
      </c>
      <c r="P553" t="s">
        <v>22</v>
      </c>
      <c r="Q553" t="s">
        <v>638</v>
      </c>
      <c r="R553" t="s">
        <v>635</v>
      </c>
      <c r="S553" t="s">
        <v>1892</v>
      </c>
      <c r="T553" t="s">
        <v>1873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4FD41-FD66-493E-912F-EBD5ABD523ED}">
  <sheetPr>
    <tabColor rgb="FFFF6699"/>
  </sheetPr>
  <dimension ref="A1:V729"/>
  <sheetViews>
    <sheetView zoomScale="70" zoomScaleNormal="70" workbookViewId="0">
      <pane xSplit="2" ySplit="1" topLeftCell="T26" activePane="bottomRight" state="frozen"/>
      <selection activeCell="S16" sqref="S16"/>
      <selection pane="topRight" activeCell="S16" sqref="S16"/>
      <selection pane="bottomLeft" activeCell="S16" sqref="S16"/>
      <selection pane="bottomRight" activeCell="U56" sqref="U56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84" t="s">
        <v>1893</v>
      </c>
      <c r="V1" t="s">
        <v>1895</v>
      </c>
    </row>
    <row r="2" spans="1:22" x14ac:dyDescent="0.25">
      <c r="A2" t="s">
        <v>20</v>
      </c>
      <c r="B2" t="s">
        <v>21</v>
      </c>
      <c r="C2">
        <v>50</v>
      </c>
      <c r="D2">
        <v>1</v>
      </c>
      <c r="E2" t="s">
        <v>1896</v>
      </c>
      <c r="F2">
        <v>100</v>
      </c>
      <c r="G2">
        <v>0</v>
      </c>
      <c r="H2" t="s">
        <v>631</v>
      </c>
      <c r="I2" t="s">
        <v>1897</v>
      </c>
      <c r="J2" t="s">
        <v>1898</v>
      </c>
      <c r="K2" t="s">
        <v>634</v>
      </c>
      <c r="L2" t="s">
        <v>635</v>
      </c>
      <c r="M2" t="s">
        <v>1899</v>
      </c>
      <c r="N2" t="s">
        <v>634</v>
      </c>
      <c r="O2" t="s">
        <v>637</v>
      </c>
      <c r="P2" t="s">
        <v>22</v>
      </c>
      <c r="Q2" t="s">
        <v>638</v>
      </c>
      <c r="R2" t="s">
        <v>635</v>
      </c>
      <c r="S2" t="s">
        <v>634</v>
      </c>
      <c r="T2" t="s">
        <v>1899</v>
      </c>
      <c r="U2" s="50" t="s">
        <v>164</v>
      </c>
      <c r="V2">
        <v>330</v>
      </c>
    </row>
    <row r="3" spans="1:22" x14ac:dyDescent="0.25">
      <c r="A3" t="s">
        <v>23</v>
      </c>
      <c r="B3" t="s">
        <v>24</v>
      </c>
      <c r="C3">
        <v>50</v>
      </c>
      <c r="D3">
        <v>1</v>
      </c>
      <c r="E3" t="s">
        <v>1896</v>
      </c>
      <c r="F3">
        <v>100</v>
      </c>
      <c r="G3">
        <v>0</v>
      </c>
      <c r="H3" t="s">
        <v>631</v>
      </c>
      <c r="I3" t="s">
        <v>1897</v>
      </c>
      <c r="J3" t="s">
        <v>1898</v>
      </c>
      <c r="K3" t="s">
        <v>634</v>
      </c>
      <c r="L3" t="s">
        <v>635</v>
      </c>
      <c r="M3" t="s">
        <v>1899</v>
      </c>
      <c r="N3" t="s">
        <v>634</v>
      </c>
      <c r="O3" t="s">
        <v>637</v>
      </c>
      <c r="P3" t="s">
        <v>22</v>
      </c>
      <c r="Q3" t="s">
        <v>638</v>
      </c>
      <c r="R3" t="s">
        <v>635</v>
      </c>
      <c r="S3" t="s">
        <v>634</v>
      </c>
      <c r="T3" t="s">
        <v>1899</v>
      </c>
      <c r="U3" s="85" t="s">
        <v>165</v>
      </c>
      <c r="V3">
        <v>330</v>
      </c>
    </row>
    <row r="4" spans="1:22" x14ac:dyDescent="0.25">
      <c r="A4" t="s">
        <v>25</v>
      </c>
      <c r="B4" t="s">
        <v>26</v>
      </c>
      <c r="C4">
        <v>50</v>
      </c>
      <c r="D4">
        <v>1</v>
      </c>
      <c r="E4" t="s">
        <v>1896</v>
      </c>
      <c r="F4">
        <v>100</v>
      </c>
      <c r="G4">
        <v>0</v>
      </c>
      <c r="H4" t="s">
        <v>631</v>
      </c>
      <c r="I4" t="s">
        <v>1897</v>
      </c>
      <c r="J4" t="s">
        <v>1898</v>
      </c>
      <c r="K4" t="s">
        <v>634</v>
      </c>
      <c r="L4" t="s">
        <v>635</v>
      </c>
      <c r="M4" t="s">
        <v>1899</v>
      </c>
      <c r="N4" t="s">
        <v>634</v>
      </c>
      <c r="O4" t="s">
        <v>637</v>
      </c>
      <c r="P4" t="s">
        <v>22</v>
      </c>
      <c r="Q4" t="s">
        <v>638</v>
      </c>
      <c r="R4" t="s">
        <v>635</v>
      </c>
      <c r="S4" t="s">
        <v>634</v>
      </c>
      <c r="T4" t="s">
        <v>1899</v>
      </c>
      <c r="U4" s="50" t="s">
        <v>37</v>
      </c>
      <c r="V4">
        <v>69</v>
      </c>
    </row>
    <row r="5" spans="1:22" x14ac:dyDescent="0.25">
      <c r="A5" t="s">
        <v>20</v>
      </c>
      <c r="B5" t="s">
        <v>21</v>
      </c>
      <c r="C5">
        <v>60</v>
      </c>
      <c r="D5">
        <v>2</v>
      </c>
      <c r="E5" t="s">
        <v>1900</v>
      </c>
      <c r="F5">
        <v>200</v>
      </c>
      <c r="G5">
        <v>0</v>
      </c>
      <c r="H5" t="s">
        <v>631</v>
      </c>
      <c r="I5" t="s">
        <v>1901</v>
      </c>
      <c r="J5" t="s">
        <v>903</v>
      </c>
      <c r="K5" t="s">
        <v>634</v>
      </c>
      <c r="L5" t="s">
        <v>635</v>
      </c>
      <c r="M5" t="s">
        <v>1902</v>
      </c>
      <c r="N5" t="s">
        <v>634</v>
      </c>
      <c r="O5" t="s">
        <v>637</v>
      </c>
      <c r="P5" t="s">
        <v>22</v>
      </c>
      <c r="Q5" t="s">
        <v>638</v>
      </c>
      <c r="R5" t="s">
        <v>635</v>
      </c>
      <c r="S5" t="s">
        <v>634</v>
      </c>
      <c r="T5" t="s">
        <v>1902</v>
      </c>
      <c r="U5" s="85" t="s">
        <v>38</v>
      </c>
      <c r="V5">
        <v>69</v>
      </c>
    </row>
    <row r="6" spans="1:22" x14ac:dyDescent="0.25">
      <c r="A6" t="s">
        <v>23</v>
      </c>
      <c r="B6" t="s">
        <v>24</v>
      </c>
      <c r="C6">
        <v>60</v>
      </c>
      <c r="D6">
        <v>2</v>
      </c>
      <c r="E6" t="s">
        <v>1900</v>
      </c>
      <c r="F6">
        <v>200</v>
      </c>
      <c r="G6">
        <v>0</v>
      </c>
      <c r="H6" t="s">
        <v>631</v>
      </c>
      <c r="I6" t="s">
        <v>1901</v>
      </c>
      <c r="J6" t="s">
        <v>903</v>
      </c>
      <c r="K6" t="s">
        <v>634</v>
      </c>
      <c r="L6" t="s">
        <v>635</v>
      </c>
      <c r="M6" t="s">
        <v>1902</v>
      </c>
      <c r="N6" t="s">
        <v>634</v>
      </c>
      <c r="O6" t="s">
        <v>637</v>
      </c>
      <c r="P6" t="s">
        <v>22</v>
      </c>
      <c r="Q6" t="s">
        <v>638</v>
      </c>
      <c r="R6" t="s">
        <v>635</v>
      </c>
      <c r="S6" t="s">
        <v>634</v>
      </c>
      <c r="T6" t="s">
        <v>1902</v>
      </c>
      <c r="U6" s="50" t="s">
        <v>116</v>
      </c>
      <c r="V6">
        <v>30</v>
      </c>
    </row>
    <row r="7" spans="1:22" x14ac:dyDescent="0.25">
      <c r="A7" t="s">
        <v>25</v>
      </c>
      <c r="B7" t="s">
        <v>26</v>
      </c>
      <c r="C7">
        <v>60</v>
      </c>
      <c r="D7">
        <v>2</v>
      </c>
      <c r="E7" t="s">
        <v>1900</v>
      </c>
      <c r="F7">
        <v>200</v>
      </c>
      <c r="G7">
        <v>0</v>
      </c>
      <c r="H7" t="s">
        <v>631</v>
      </c>
      <c r="I7" t="s">
        <v>1901</v>
      </c>
      <c r="J7" t="s">
        <v>903</v>
      </c>
      <c r="K7" t="s">
        <v>634</v>
      </c>
      <c r="L7" t="s">
        <v>635</v>
      </c>
      <c r="M7" t="s">
        <v>1902</v>
      </c>
      <c r="N7" t="s">
        <v>634</v>
      </c>
      <c r="O7" t="s">
        <v>637</v>
      </c>
      <c r="P7" t="s">
        <v>22</v>
      </c>
      <c r="Q7" t="s">
        <v>638</v>
      </c>
      <c r="R7" t="s">
        <v>635</v>
      </c>
      <c r="S7" t="s">
        <v>634</v>
      </c>
      <c r="T7" t="s">
        <v>1902</v>
      </c>
      <c r="U7" s="85" t="s">
        <v>117</v>
      </c>
      <c r="V7">
        <v>30</v>
      </c>
    </row>
    <row r="8" spans="1:22" x14ac:dyDescent="0.25">
      <c r="A8" t="s">
        <v>164</v>
      </c>
      <c r="B8" t="s">
        <v>165</v>
      </c>
      <c r="C8">
        <v>33.333333333333336</v>
      </c>
      <c r="D8">
        <v>6</v>
      </c>
      <c r="E8" t="s">
        <v>1903</v>
      </c>
      <c r="F8">
        <v>200</v>
      </c>
      <c r="G8">
        <v>0</v>
      </c>
      <c r="H8" t="s">
        <v>631</v>
      </c>
      <c r="I8" t="s">
        <v>1904</v>
      </c>
      <c r="J8" t="s">
        <v>1905</v>
      </c>
      <c r="K8" t="s">
        <v>634</v>
      </c>
      <c r="L8" t="s">
        <v>635</v>
      </c>
      <c r="M8" t="s">
        <v>1902</v>
      </c>
      <c r="N8" t="s">
        <v>634</v>
      </c>
      <c r="O8" t="s">
        <v>637</v>
      </c>
      <c r="P8" t="s">
        <v>22</v>
      </c>
      <c r="Q8" t="s">
        <v>638</v>
      </c>
      <c r="R8" t="s">
        <v>635</v>
      </c>
      <c r="S8" t="s">
        <v>634</v>
      </c>
      <c r="T8" t="s">
        <v>1902</v>
      </c>
      <c r="U8" s="50" t="s">
        <v>39</v>
      </c>
      <c r="V8">
        <v>71</v>
      </c>
    </row>
    <row r="9" spans="1:22" x14ac:dyDescent="0.25">
      <c r="A9" t="s">
        <v>20</v>
      </c>
      <c r="B9" t="s">
        <v>21</v>
      </c>
      <c r="C9">
        <v>50</v>
      </c>
      <c r="D9">
        <v>1</v>
      </c>
      <c r="E9" t="s">
        <v>1906</v>
      </c>
      <c r="F9">
        <v>187.5</v>
      </c>
      <c r="G9">
        <v>45</v>
      </c>
      <c r="H9" t="s">
        <v>641</v>
      </c>
      <c r="I9" t="s">
        <v>1907</v>
      </c>
      <c r="J9" t="s">
        <v>1908</v>
      </c>
      <c r="K9" t="s">
        <v>785</v>
      </c>
      <c r="L9" t="s">
        <v>1909</v>
      </c>
      <c r="M9" t="s">
        <v>1902</v>
      </c>
      <c r="N9" t="s">
        <v>634</v>
      </c>
      <c r="O9" t="s">
        <v>689</v>
      </c>
      <c r="P9" t="s">
        <v>40</v>
      </c>
      <c r="Q9" t="s">
        <v>690</v>
      </c>
      <c r="R9" t="s">
        <v>635</v>
      </c>
      <c r="S9" t="s">
        <v>634</v>
      </c>
      <c r="T9" t="s">
        <v>1902</v>
      </c>
      <c r="U9" s="85" t="s">
        <v>44</v>
      </c>
      <c r="V9">
        <v>57</v>
      </c>
    </row>
    <row r="10" spans="1:22" x14ac:dyDescent="0.25">
      <c r="A10" t="s">
        <v>23</v>
      </c>
      <c r="B10" t="s">
        <v>24</v>
      </c>
      <c r="C10">
        <v>50</v>
      </c>
      <c r="D10">
        <v>1</v>
      </c>
      <c r="E10" t="s">
        <v>1906</v>
      </c>
      <c r="F10">
        <v>187.5</v>
      </c>
      <c r="G10">
        <v>45</v>
      </c>
      <c r="H10" t="s">
        <v>641</v>
      </c>
      <c r="I10" t="s">
        <v>1907</v>
      </c>
      <c r="J10" t="s">
        <v>1908</v>
      </c>
      <c r="K10" t="s">
        <v>785</v>
      </c>
      <c r="L10" t="s">
        <v>1909</v>
      </c>
      <c r="M10" t="s">
        <v>1902</v>
      </c>
      <c r="N10" t="s">
        <v>634</v>
      </c>
      <c r="O10" t="s">
        <v>689</v>
      </c>
      <c r="P10" t="s">
        <v>40</v>
      </c>
      <c r="Q10" t="s">
        <v>690</v>
      </c>
      <c r="R10" t="s">
        <v>635</v>
      </c>
      <c r="S10" t="s">
        <v>634</v>
      </c>
      <c r="T10" t="s">
        <v>1902</v>
      </c>
      <c r="U10" s="85" t="s">
        <v>682</v>
      </c>
      <c r="V10">
        <v>14</v>
      </c>
    </row>
    <row r="11" spans="1:22" x14ac:dyDescent="0.25">
      <c r="A11" t="s">
        <v>25</v>
      </c>
      <c r="B11" t="s">
        <v>26</v>
      </c>
      <c r="C11">
        <v>50</v>
      </c>
      <c r="D11">
        <v>1</v>
      </c>
      <c r="E11" t="s">
        <v>1906</v>
      </c>
      <c r="F11">
        <v>187.5</v>
      </c>
      <c r="G11">
        <v>45</v>
      </c>
      <c r="H11" t="s">
        <v>641</v>
      </c>
      <c r="I11" t="s">
        <v>1907</v>
      </c>
      <c r="J11" t="s">
        <v>1908</v>
      </c>
      <c r="K11" t="s">
        <v>785</v>
      </c>
      <c r="L11" t="s">
        <v>1909</v>
      </c>
      <c r="M11" t="s">
        <v>1902</v>
      </c>
      <c r="N11" t="s">
        <v>634</v>
      </c>
      <c r="O11" t="s">
        <v>689</v>
      </c>
      <c r="P11" t="s">
        <v>40</v>
      </c>
      <c r="Q11" t="s">
        <v>690</v>
      </c>
      <c r="R11" t="s">
        <v>635</v>
      </c>
      <c r="S11" t="s">
        <v>634</v>
      </c>
      <c r="T11" t="s">
        <v>1902</v>
      </c>
      <c r="U11" s="50" t="s">
        <v>35</v>
      </c>
      <c r="V11">
        <v>52</v>
      </c>
    </row>
    <row r="12" spans="1:22" x14ac:dyDescent="0.25">
      <c r="A12" t="s">
        <v>20</v>
      </c>
      <c r="B12" t="s">
        <v>21</v>
      </c>
      <c r="C12">
        <v>50</v>
      </c>
      <c r="D12">
        <v>1</v>
      </c>
      <c r="E12" t="s">
        <v>1910</v>
      </c>
      <c r="F12">
        <v>100</v>
      </c>
      <c r="G12">
        <v>0</v>
      </c>
      <c r="H12" t="s">
        <v>631</v>
      </c>
      <c r="I12" t="s">
        <v>1911</v>
      </c>
      <c r="J12" t="s">
        <v>1049</v>
      </c>
      <c r="K12" t="s">
        <v>634</v>
      </c>
      <c r="L12" t="s">
        <v>635</v>
      </c>
      <c r="M12" t="s">
        <v>1912</v>
      </c>
      <c r="N12" t="s">
        <v>634</v>
      </c>
      <c r="O12" t="s">
        <v>637</v>
      </c>
      <c r="P12" t="s">
        <v>22</v>
      </c>
      <c r="Q12" t="s">
        <v>638</v>
      </c>
      <c r="R12" t="s">
        <v>635</v>
      </c>
      <c r="S12" t="s">
        <v>634</v>
      </c>
      <c r="T12" t="s">
        <v>1912</v>
      </c>
      <c r="U12" s="85" t="s">
        <v>36</v>
      </c>
      <c r="V12">
        <v>52</v>
      </c>
    </row>
    <row r="13" spans="1:22" x14ac:dyDescent="0.25">
      <c r="A13" t="s">
        <v>23</v>
      </c>
      <c r="B13" t="s">
        <v>24</v>
      </c>
      <c r="C13">
        <v>50</v>
      </c>
      <c r="D13">
        <v>1</v>
      </c>
      <c r="E13" t="s">
        <v>1910</v>
      </c>
      <c r="F13">
        <v>100</v>
      </c>
      <c r="G13">
        <v>0</v>
      </c>
      <c r="H13" t="s">
        <v>631</v>
      </c>
      <c r="I13" t="s">
        <v>1911</v>
      </c>
      <c r="J13" t="s">
        <v>1049</v>
      </c>
      <c r="K13" t="s">
        <v>634</v>
      </c>
      <c r="L13" t="s">
        <v>635</v>
      </c>
      <c r="M13" t="s">
        <v>1912</v>
      </c>
      <c r="N13" t="s">
        <v>634</v>
      </c>
      <c r="O13" t="s">
        <v>637</v>
      </c>
      <c r="P13" t="s">
        <v>22</v>
      </c>
      <c r="Q13" t="s">
        <v>638</v>
      </c>
      <c r="R13" t="s">
        <v>635</v>
      </c>
      <c r="S13" t="s">
        <v>634</v>
      </c>
      <c r="T13" t="s">
        <v>1912</v>
      </c>
      <c r="U13" s="50" t="s">
        <v>118</v>
      </c>
      <c r="V13">
        <v>22</v>
      </c>
    </row>
    <row r="14" spans="1:22" x14ac:dyDescent="0.25">
      <c r="A14" t="s">
        <v>25</v>
      </c>
      <c r="B14" t="s">
        <v>26</v>
      </c>
      <c r="C14">
        <v>50</v>
      </c>
      <c r="D14">
        <v>1</v>
      </c>
      <c r="E14" t="s">
        <v>1910</v>
      </c>
      <c r="F14">
        <v>100</v>
      </c>
      <c r="G14">
        <v>0</v>
      </c>
      <c r="H14" t="s">
        <v>631</v>
      </c>
      <c r="I14" t="s">
        <v>1911</v>
      </c>
      <c r="J14" t="s">
        <v>1049</v>
      </c>
      <c r="K14" t="s">
        <v>634</v>
      </c>
      <c r="L14" t="s">
        <v>635</v>
      </c>
      <c r="M14" t="s">
        <v>1912</v>
      </c>
      <c r="N14" t="s">
        <v>634</v>
      </c>
      <c r="O14" t="s">
        <v>637</v>
      </c>
      <c r="P14" t="s">
        <v>22</v>
      </c>
      <c r="Q14" t="s">
        <v>638</v>
      </c>
      <c r="R14" t="s">
        <v>635</v>
      </c>
      <c r="S14" t="s">
        <v>634</v>
      </c>
      <c r="T14" t="s">
        <v>1912</v>
      </c>
      <c r="U14" s="85" t="s">
        <v>2544</v>
      </c>
      <c r="V14">
        <v>4</v>
      </c>
    </row>
    <row r="15" spans="1:22" x14ac:dyDescent="0.25">
      <c r="A15" t="s">
        <v>20</v>
      </c>
      <c r="B15" t="s">
        <v>21</v>
      </c>
      <c r="C15">
        <v>50</v>
      </c>
      <c r="D15">
        <v>1</v>
      </c>
      <c r="E15" t="s">
        <v>1913</v>
      </c>
      <c r="F15">
        <v>100</v>
      </c>
      <c r="G15">
        <v>0</v>
      </c>
      <c r="H15" t="s">
        <v>631</v>
      </c>
      <c r="I15" t="s">
        <v>1914</v>
      </c>
      <c r="J15" t="s">
        <v>705</v>
      </c>
      <c r="K15" t="s">
        <v>634</v>
      </c>
      <c r="L15" t="s">
        <v>635</v>
      </c>
      <c r="M15" t="s">
        <v>1915</v>
      </c>
      <c r="N15" t="s">
        <v>634</v>
      </c>
      <c r="O15" t="s">
        <v>654</v>
      </c>
      <c r="P15" t="s">
        <v>22</v>
      </c>
      <c r="Q15" t="s">
        <v>655</v>
      </c>
      <c r="R15" t="s">
        <v>635</v>
      </c>
      <c r="S15" t="s">
        <v>634</v>
      </c>
      <c r="T15" t="s">
        <v>1915</v>
      </c>
      <c r="U15" s="85" t="s">
        <v>91</v>
      </c>
      <c r="V15">
        <v>18</v>
      </c>
    </row>
    <row r="16" spans="1:22" x14ac:dyDescent="0.25">
      <c r="A16" t="s">
        <v>23</v>
      </c>
      <c r="B16" t="s">
        <v>24</v>
      </c>
      <c r="C16">
        <v>50</v>
      </c>
      <c r="D16">
        <v>1</v>
      </c>
      <c r="E16" t="s">
        <v>1913</v>
      </c>
      <c r="F16">
        <v>100</v>
      </c>
      <c r="G16">
        <v>0</v>
      </c>
      <c r="H16" t="s">
        <v>631</v>
      </c>
      <c r="I16" t="s">
        <v>1914</v>
      </c>
      <c r="J16" t="s">
        <v>705</v>
      </c>
      <c r="K16" t="s">
        <v>634</v>
      </c>
      <c r="L16" t="s">
        <v>635</v>
      </c>
      <c r="M16" t="s">
        <v>1915</v>
      </c>
      <c r="N16" t="s">
        <v>634</v>
      </c>
      <c r="O16" t="s">
        <v>654</v>
      </c>
      <c r="P16" t="s">
        <v>22</v>
      </c>
      <c r="Q16" t="s">
        <v>655</v>
      </c>
      <c r="R16" t="s">
        <v>635</v>
      </c>
      <c r="S16" t="s">
        <v>634</v>
      </c>
      <c r="T16" t="s">
        <v>1915</v>
      </c>
      <c r="U16" s="50" t="s">
        <v>89</v>
      </c>
      <c r="V16">
        <v>7</v>
      </c>
    </row>
    <row r="17" spans="1:22" x14ac:dyDescent="0.25">
      <c r="A17" t="s">
        <v>25</v>
      </c>
      <c r="B17" t="s">
        <v>26</v>
      </c>
      <c r="C17">
        <v>50</v>
      </c>
      <c r="D17">
        <v>1</v>
      </c>
      <c r="E17" t="s">
        <v>1913</v>
      </c>
      <c r="F17">
        <v>100</v>
      </c>
      <c r="G17">
        <v>0</v>
      </c>
      <c r="H17" t="s">
        <v>631</v>
      </c>
      <c r="I17" t="s">
        <v>1914</v>
      </c>
      <c r="J17" t="s">
        <v>705</v>
      </c>
      <c r="K17" t="s">
        <v>634</v>
      </c>
      <c r="L17" t="s">
        <v>635</v>
      </c>
      <c r="M17" t="s">
        <v>1915</v>
      </c>
      <c r="N17" t="s">
        <v>634</v>
      </c>
      <c r="O17" t="s">
        <v>654</v>
      </c>
      <c r="P17" t="s">
        <v>22</v>
      </c>
      <c r="Q17" t="s">
        <v>655</v>
      </c>
      <c r="R17" t="s">
        <v>635</v>
      </c>
      <c r="S17" t="s">
        <v>634</v>
      </c>
      <c r="T17" t="s">
        <v>1915</v>
      </c>
      <c r="U17" s="85" t="s">
        <v>125</v>
      </c>
      <c r="V17">
        <v>2</v>
      </c>
    </row>
    <row r="18" spans="1:22" x14ac:dyDescent="0.25">
      <c r="A18" t="s">
        <v>20</v>
      </c>
      <c r="B18" t="s">
        <v>21</v>
      </c>
      <c r="C18">
        <v>50</v>
      </c>
      <c r="D18">
        <v>1</v>
      </c>
      <c r="E18" t="s">
        <v>1916</v>
      </c>
      <c r="F18">
        <v>100</v>
      </c>
      <c r="G18">
        <v>0</v>
      </c>
      <c r="H18" t="s">
        <v>631</v>
      </c>
      <c r="I18" t="s">
        <v>1917</v>
      </c>
      <c r="J18" t="s">
        <v>1918</v>
      </c>
      <c r="K18" t="s">
        <v>634</v>
      </c>
      <c r="L18" t="s">
        <v>635</v>
      </c>
      <c r="M18" t="s">
        <v>1919</v>
      </c>
      <c r="N18" t="s">
        <v>634</v>
      </c>
      <c r="O18" t="s">
        <v>637</v>
      </c>
      <c r="P18" t="s">
        <v>22</v>
      </c>
      <c r="Q18" t="s">
        <v>638</v>
      </c>
      <c r="R18" t="s">
        <v>635</v>
      </c>
      <c r="S18" t="s">
        <v>634</v>
      </c>
      <c r="T18" t="s">
        <v>1919</v>
      </c>
      <c r="U18" s="85" t="s">
        <v>928</v>
      </c>
      <c r="V18">
        <v>5</v>
      </c>
    </row>
    <row r="19" spans="1:22" x14ac:dyDescent="0.25">
      <c r="A19" t="s">
        <v>23</v>
      </c>
      <c r="B19" t="s">
        <v>24</v>
      </c>
      <c r="C19">
        <v>50</v>
      </c>
      <c r="D19">
        <v>1</v>
      </c>
      <c r="E19" t="s">
        <v>1916</v>
      </c>
      <c r="F19">
        <v>100</v>
      </c>
      <c r="G19">
        <v>0</v>
      </c>
      <c r="H19" t="s">
        <v>631</v>
      </c>
      <c r="I19" t="s">
        <v>1917</v>
      </c>
      <c r="J19" t="s">
        <v>1918</v>
      </c>
      <c r="K19" t="s">
        <v>634</v>
      </c>
      <c r="L19" t="s">
        <v>635</v>
      </c>
      <c r="M19" t="s">
        <v>1919</v>
      </c>
      <c r="N19" t="s">
        <v>634</v>
      </c>
      <c r="O19" t="s">
        <v>637</v>
      </c>
      <c r="P19" t="s">
        <v>22</v>
      </c>
      <c r="Q19" t="s">
        <v>638</v>
      </c>
      <c r="R19" t="s">
        <v>635</v>
      </c>
      <c r="S19" t="s">
        <v>634</v>
      </c>
      <c r="T19" t="s">
        <v>1919</v>
      </c>
      <c r="U19" s="50" t="s">
        <v>131</v>
      </c>
      <c r="V19">
        <v>1</v>
      </c>
    </row>
    <row r="20" spans="1:22" x14ac:dyDescent="0.25">
      <c r="A20" t="s">
        <v>25</v>
      </c>
      <c r="B20" t="s">
        <v>26</v>
      </c>
      <c r="C20">
        <v>50</v>
      </c>
      <c r="D20">
        <v>1</v>
      </c>
      <c r="E20" t="s">
        <v>1916</v>
      </c>
      <c r="F20">
        <v>100</v>
      </c>
      <c r="G20">
        <v>0</v>
      </c>
      <c r="H20" t="s">
        <v>631</v>
      </c>
      <c r="I20" t="s">
        <v>1917</v>
      </c>
      <c r="J20" t="s">
        <v>1918</v>
      </c>
      <c r="K20" t="s">
        <v>634</v>
      </c>
      <c r="L20" t="s">
        <v>635</v>
      </c>
      <c r="M20" t="s">
        <v>1919</v>
      </c>
      <c r="N20" t="s">
        <v>634</v>
      </c>
      <c r="O20" t="s">
        <v>637</v>
      </c>
      <c r="P20" t="s">
        <v>22</v>
      </c>
      <c r="Q20" t="s">
        <v>638</v>
      </c>
      <c r="R20" t="s">
        <v>635</v>
      </c>
      <c r="S20" t="s">
        <v>634</v>
      </c>
      <c r="T20" t="s">
        <v>1919</v>
      </c>
      <c r="U20" s="85" t="s">
        <v>132</v>
      </c>
      <c r="V20">
        <v>1</v>
      </c>
    </row>
    <row r="21" spans="1:22" x14ac:dyDescent="0.25">
      <c r="A21" t="s">
        <v>164</v>
      </c>
      <c r="B21" t="s">
        <v>165</v>
      </c>
      <c r="C21">
        <v>50</v>
      </c>
      <c r="D21">
        <v>6</v>
      </c>
      <c r="E21" t="s">
        <v>1920</v>
      </c>
      <c r="F21">
        <v>200</v>
      </c>
      <c r="G21">
        <v>0</v>
      </c>
      <c r="H21" t="s">
        <v>631</v>
      </c>
      <c r="I21" t="s">
        <v>1921</v>
      </c>
      <c r="J21" t="s">
        <v>769</v>
      </c>
      <c r="K21" t="s">
        <v>634</v>
      </c>
      <c r="L21" t="s">
        <v>635</v>
      </c>
      <c r="M21" t="s">
        <v>1922</v>
      </c>
      <c r="N21" t="s">
        <v>634</v>
      </c>
      <c r="O21" t="s">
        <v>637</v>
      </c>
      <c r="P21" t="s">
        <v>22</v>
      </c>
      <c r="Q21" t="s">
        <v>638</v>
      </c>
      <c r="R21" t="s">
        <v>635</v>
      </c>
      <c r="S21" t="s">
        <v>634</v>
      </c>
      <c r="T21" t="s">
        <v>1923</v>
      </c>
      <c r="U21" s="50" t="s">
        <v>29</v>
      </c>
      <c r="V21">
        <v>4</v>
      </c>
    </row>
    <row r="22" spans="1:22" x14ac:dyDescent="0.25">
      <c r="A22" t="s">
        <v>20</v>
      </c>
      <c r="B22" t="s">
        <v>21</v>
      </c>
      <c r="C22">
        <v>50</v>
      </c>
      <c r="D22">
        <v>1</v>
      </c>
      <c r="E22" t="s">
        <v>1924</v>
      </c>
      <c r="F22">
        <v>100</v>
      </c>
      <c r="G22">
        <v>0</v>
      </c>
      <c r="H22" t="s">
        <v>631</v>
      </c>
      <c r="I22" t="s">
        <v>1925</v>
      </c>
      <c r="J22" t="s">
        <v>1683</v>
      </c>
      <c r="K22" t="s">
        <v>634</v>
      </c>
      <c r="L22" t="s">
        <v>635</v>
      </c>
      <c r="M22" t="s">
        <v>1926</v>
      </c>
      <c r="N22" t="s">
        <v>634</v>
      </c>
      <c r="O22" t="s">
        <v>637</v>
      </c>
      <c r="P22" t="s">
        <v>22</v>
      </c>
      <c r="Q22" t="s">
        <v>638</v>
      </c>
      <c r="R22" t="s">
        <v>635</v>
      </c>
      <c r="S22" t="s">
        <v>634</v>
      </c>
      <c r="T22" t="s">
        <v>1926</v>
      </c>
      <c r="U22" s="85" t="s">
        <v>30</v>
      </c>
      <c r="V22">
        <v>4</v>
      </c>
    </row>
    <row r="23" spans="1:22" x14ac:dyDescent="0.25">
      <c r="A23" t="s">
        <v>23</v>
      </c>
      <c r="B23" t="s">
        <v>24</v>
      </c>
      <c r="C23">
        <v>50</v>
      </c>
      <c r="D23">
        <v>1</v>
      </c>
      <c r="E23" t="s">
        <v>1924</v>
      </c>
      <c r="F23">
        <v>100</v>
      </c>
      <c r="G23">
        <v>0</v>
      </c>
      <c r="H23" t="s">
        <v>631</v>
      </c>
      <c r="I23" t="s">
        <v>1925</v>
      </c>
      <c r="J23" t="s">
        <v>1683</v>
      </c>
      <c r="K23" t="s">
        <v>634</v>
      </c>
      <c r="L23" t="s">
        <v>635</v>
      </c>
      <c r="M23" t="s">
        <v>1926</v>
      </c>
      <c r="N23" t="s">
        <v>634</v>
      </c>
      <c r="O23" t="s">
        <v>637</v>
      </c>
      <c r="P23" t="s">
        <v>22</v>
      </c>
      <c r="Q23" t="s">
        <v>638</v>
      </c>
      <c r="R23" t="s">
        <v>635</v>
      </c>
      <c r="S23" t="s">
        <v>634</v>
      </c>
      <c r="T23" t="s">
        <v>1926</v>
      </c>
      <c r="U23" s="50" t="s">
        <v>31</v>
      </c>
      <c r="V23">
        <v>3</v>
      </c>
    </row>
    <row r="24" spans="1:22" x14ac:dyDescent="0.25">
      <c r="A24" t="s">
        <v>25</v>
      </c>
      <c r="B24" t="s">
        <v>26</v>
      </c>
      <c r="C24">
        <v>50</v>
      </c>
      <c r="D24">
        <v>1</v>
      </c>
      <c r="E24" t="s">
        <v>1924</v>
      </c>
      <c r="F24">
        <v>100</v>
      </c>
      <c r="G24">
        <v>0</v>
      </c>
      <c r="H24" t="s">
        <v>631</v>
      </c>
      <c r="I24" t="s">
        <v>1925</v>
      </c>
      <c r="J24" t="s">
        <v>1683</v>
      </c>
      <c r="K24" t="s">
        <v>634</v>
      </c>
      <c r="L24" t="s">
        <v>635</v>
      </c>
      <c r="M24" t="s">
        <v>1926</v>
      </c>
      <c r="N24" t="s">
        <v>634</v>
      </c>
      <c r="O24" t="s">
        <v>637</v>
      </c>
      <c r="P24" t="s">
        <v>22</v>
      </c>
      <c r="Q24" t="s">
        <v>638</v>
      </c>
      <c r="R24" t="s">
        <v>635</v>
      </c>
      <c r="S24" t="s">
        <v>634</v>
      </c>
      <c r="T24" t="s">
        <v>1926</v>
      </c>
      <c r="U24" s="85" t="s">
        <v>32</v>
      </c>
      <c r="V24">
        <v>3</v>
      </c>
    </row>
    <row r="25" spans="1:22" x14ac:dyDescent="0.25">
      <c r="A25" t="s">
        <v>20</v>
      </c>
      <c r="B25" t="s">
        <v>21</v>
      </c>
      <c r="C25">
        <v>60</v>
      </c>
      <c r="D25">
        <v>2</v>
      </c>
      <c r="E25" t="s">
        <v>1927</v>
      </c>
      <c r="F25">
        <v>200</v>
      </c>
      <c r="G25">
        <v>0</v>
      </c>
      <c r="H25" t="s">
        <v>631</v>
      </c>
      <c r="I25" t="s">
        <v>1928</v>
      </c>
      <c r="J25" t="s">
        <v>736</v>
      </c>
      <c r="K25" t="s">
        <v>634</v>
      </c>
      <c r="L25" t="s">
        <v>635</v>
      </c>
      <c r="M25" t="s">
        <v>1929</v>
      </c>
      <c r="N25" t="s">
        <v>634</v>
      </c>
      <c r="O25" t="s">
        <v>654</v>
      </c>
      <c r="P25" t="s">
        <v>22</v>
      </c>
      <c r="Q25" t="s">
        <v>655</v>
      </c>
      <c r="R25" t="s">
        <v>635</v>
      </c>
      <c r="S25" t="s">
        <v>634</v>
      </c>
      <c r="T25" t="s">
        <v>1929</v>
      </c>
      <c r="U25" s="50" t="s">
        <v>27</v>
      </c>
      <c r="V25">
        <v>3</v>
      </c>
    </row>
    <row r="26" spans="1:22" x14ac:dyDescent="0.25">
      <c r="A26" t="s">
        <v>23</v>
      </c>
      <c r="B26" t="s">
        <v>24</v>
      </c>
      <c r="C26">
        <v>60</v>
      </c>
      <c r="D26">
        <v>2</v>
      </c>
      <c r="E26" t="s">
        <v>1927</v>
      </c>
      <c r="F26">
        <v>200</v>
      </c>
      <c r="G26">
        <v>0</v>
      </c>
      <c r="H26" t="s">
        <v>631</v>
      </c>
      <c r="I26" t="s">
        <v>1928</v>
      </c>
      <c r="J26" t="s">
        <v>736</v>
      </c>
      <c r="K26" t="s">
        <v>634</v>
      </c>
      <c r="L26" t="s">
        <v>635</v>
      </c>
      <c r="M26" t="s">
        <v>1929</v>
      </c>
      <c r="N26" t="s">
        <v>634</v>
      </c>
      <c r="O26" t="s">
        <v>654</v>
      </c>
      <c r="P26" t="s">
        <v>22</v>
      </c>
      <c r="Q26" t="s">
        <v>655</v>
      </c>
      <c r="R26" t="s">
        <v>635</v>
      </c>
      <c r="S26" t="s">
        <v>634</v>
      </c>
      <c r="T26" t="s">
        <v>1929</v>
      </c>
      <c r="U26" s="85" t="s">
        <v>28</v>
      </c>
      <c r="V26">
        <v>3</v>
      </c>
    </row>
    <row r="27" spans="1:22" x14ac:dyDescent="0.25">
      <c r="A27" t="s">
        <v>25</v>
      </c>
      <c r="B27" t="s">
        <v>26</v>
      </c>
      <c r="C27">
        <v>60</v>
      </c>
      <c r="D27">
        <v>2</v>
      </c>
      <c r="E27" t="s">
        <v>1927</v>
      </c>
      <c r="F27">
        <v>200</v>
      </c>
      <c r="G27">
        <v>0</v>
      </c>
      <c r="H27" t="s">
        <v>631</v>
      </c>
      <c r="I27" t="s">
        <v>1928</v>
      </c>
      <c r="J27" t="s">
        <v>736</v>
      </c>
      <c r="K27" t="s">
        <v>634</v>
      </c>
      <c r="L27" t="s">
        <v>635</v>
      </c>
      <c r="M27" t="s">
        <v>1929</v>
      </c>
      <c r="N27" t="s">
        <v>634</v>
      </c>
      <c r="O27" t="s">
        <v>654</v>
      </c>
      <c r="P27" t="s">
        <v>22</v>
      </c>
      <c r="Q27" t="s">
        <v>655</v>
      </c>
      <c r="R27" t="s">
        <v>635</v>
      </c>
      <c r="S27" t="s">
        <v>634</v>
      </c>
      <c r="T27" t="s">
        <v>1929</v>
      </c>
      <c r="U27" s="50" t="s">
        <v>127</v>
      </c>
      <c r="V27">
        <v>1</v>
      </c>
    </row>
    <row r="28" spans="1:22" x14ac:dyDescent="0.25">
      <c r="A28" t="s">
        <v>20</v>
      </c>
      <c r="B28" t="s">
        <v>21</v>
      </c>
      <c r="C28">
        <v>50</v>
      </c>
      <c r="D28">
        <v>1</v>
      </c>
      <c r="E28" t="s">
        <v>1930</v>
      </c>
      <c r="F28">
        <v>100</v>
      </c>
      <c r="G28">
        <v>0</v>
      </c>
      <c r="H28" t="s">
        <v>631</v>
      </c>
      <c r="I28" t="s">
        <v>1931</v>
      </c>
      <c r="J28" t="s">
        <v>1244</v>
      </c>
      <c r="K28" t="s">
        <v>634</v>
      </c>
      <c r="L28" t="s">
        <v>635</v>
      </c>
      <c r="M28" t="s">
        <v>1932</v>
      </c>
      <c r="N28" t="s">
        <v>634</v>
      </c>
      <c r="O28" t="s">
        <v>637</v>
      </c>
      <c r="P28" t="s">
        <v>22</v>
      </c>
      <c r="Q28" t="s">
        <v>638</v>
      </c>
      <c r="R28" t="s">
        <v>635</v>
      </c>
      <c r="S28" t="s">
        <v>634</v>
      </c>
      <c r="T28" t="s">
        <v>1932</v>
      </c>
      <c r="U28" s="85" t="s">
        <v>128</v>
      </c>
      <c r="V28">
        <v>1</v>
      </c>
    </row>
    <row r="29" spans="1:22" x14ac:dyDescent="0.25">
      <c r="A29" t="s">
        <v>23</v>
      </c>
      <c r="B29" t="s">
        <v>24</v>
      </c>
      <c r="C29">
        <v>50</v>
      </c>
      <c r="D29">
        <v>1</v>
      </c>
      <c r="E29" t="s">
        <v>1930</v>
      </c>
      <c r="F29">
        <v>100</v>
      </c>
      <c r="G29">
        <v>0</v>
      </c>
      <c r="H29" t="s">
        <v>631</v>
      </c>
      <c r="I29" t="s">
        <v>1931</v>
      </c>
      <c r="J29" t="s">
        <v>1244</v>
      </c>
      <c r="K29" t="s">
        <v>634</v>
      </c>
      <c r="L29" t="s">
        <v>635</v>
      </c>
      <c r="M29" t="s">
        <v>1932</v>
      </c>
      <c r="N29" t="s">
        <v>634</v>
      </c>
      <c r="O29" t="s">
        <v>637</v>
      </c>
      <c r="P29" t="s">
        <v>22</v>
      </c>
      <c r="Q29" t="s">
        <v>638</v>
      </c>
      <c r="R29" t="s">
        <v>635</v>
      </c>
      <c r="S29" t="s">
        <v>634</v>
      </c>
      <c r="T29" t="s">
        <v>1932</v>
      </c>
      <c r="U29" s="50" t="s">
        <v>256</v>
      </c>
      <c r="V29">
        <v>10</v>
      </c>
    </row>
    <row r="30" spans="1:22" x14ac:dyDescent="0.25">
      <c r="A30" t="s">
        <v>25</v>
      </c>
      <c r="B30" t="s">
        <v>26</v>
      </c>
      <c r="C30">
        <v>50</v>
      </c>
      <c r="D30">
        <v>1</v>
      </c>
      <c r="E30" t="s">
        <v>1930</v>
      </c>
      <c r="F30">
        <v>100</v>
      </c>
      <c r="G30">
        <v>0</v>
      </c>
      <c r="H30" t="s">
        <v>631</v>
      </c>
      <c r="I30" t="s">
        <v>1931</v>
      </c>
      <c r="J30" t="s">
        <v>1244</v>
      </c>
      <c r="K30" t="s">
        <v>634</v>
      </c>
      <c r="L30" t="s">
        <v>635</v>
      </c>
      <c r="M30" t="s">
        <v>1932</v>
      </c>
      <c r="N30" t="s">
        <v>634</v>
      </c>
      <c r="O30" t="s">
        <v>637</v>
      </c>
      <c r="P30" t="s">
        <v>22</v>
      </c>
      <c r="Q30" t="s">
        <v>638</v>
      </c>
      <c r="R30" t="s">
        <v>635</v>
      </c>
      <c r="S30" t="s">
        <v>634</v>
      </c>
      <c r="T30" t="s">
        <v>1932</v>
      </c>
      <c r="U30" s="85" t="s">
        <v>262</v>
      </c>
      <c r="V30">
        <v>7</v>
      </c>
    </row>
    <row r="31" spans="1:22" x14ac:dyDescent="0.25">
      <c r="A31" t="s">
        <v>20</v>
      </c>
      <c r="B31" t="s">
        <v>21</v>
      </c>
      <c r="C31">
        <v>50</v>
      </c>
      <c r="D31">
        <v>1</v>
      </c>
      <c r="E31" t="s">
        <v>1933</v>
      </c>
      <c r="F31">
        <v>100</v>
      </c>
      <c r="G31">
        <v>0</v>
      </c>
      <c r="H31" t="s">
        <v>631</v>
      </c>
      <c r="I31" t="s">
        <v>1934</v>
      </c>
      <c r="J31" t="s">
        <v>705</v>
      </c>
      <c r="K31" t="s">
        <v>634</v>
      </c>
      <c r="L31" t="s">
        <v>635</v>
      </c>
      <c r="M31" t="s">
        <v>1935</v>
      </c>
      <c r="N31" t="s">
        <v>634</v>
      </c>
      <c r="O31" t="s">
        <v>637</v>
      </c>
      <c r="P31" t="s">
        <v>22</v>
      </c>
      <c r="Q31" t="s">
        <v>638</v>
      </c>
      <c r="R31" t="s">
        <v>635</v>
      </c>
      <c r="S31" t="s">
        <v>634</v>
      </c>
      <c r="T31" t="s">
        <v>1935</v>
      </c>
      <c r="U31" s="85" t="s">
        <v>1055</v>
      </c>
      <c r="V31">
        <v>3</v>
      </c>
    </row>
    <row r="32" spans="1:22" x14ac:dyDescent="0.25">
      <c r="A32" t="s">
        <v>23</v>
      </c>
      <c r="B32" t="s">
        <v>24</v>
      </c>
      <c r="C32">
        <v>50</v>
      </c>
      <c r="D32">
        <v>1</v>
      </c>
      <c r="E32" t="s">
        <v>1933</v>
      </c>
      <c r="F32">
        <v>100</v>
      </c>
      <c r="G32">
        <v>0</v>
      </c>
      <c r="H32" t="s">
        <v>631</v>
      </c>
      <c r="I32" t="s">
        <v>1934</v>
      </c>
      <c r="J32" t="s">
        <v>705</v>
      </c>
      <c r="K32" t="s">
        <v>634</v>
      </c>
      <c r="L32" t="s">
        <v>635</v>
      </c>
      <c r="M32" t="s">
        <v>1935</v>
      </c>
      <c r="N32" t="s">
        <v>634</v>
      </c>
      <c r="O32" t="s">
        <v>637</v>
      </c>
      <c r="P32" t="s">
        <v>22</v>
      </c>
      <c r="Q32" t="s">
        <v>638</v>
      </c>
      <c r="R32" t="s">
        <v>635</v>
      </c>
      <c r="S32" t="s">
        <v>634</v>
      </c>
      <c r="T32" t="s">
        <v>1935</v>
      </c>
      <c r="U32" s="50" t="s">
        <v>257</v>
      </c>
      <c r="V32">
        <v>8</v>
      </c>
    </row>
    <row r="33" spans="1:22" x14ac:dyDescent="0.25">
      <c r="A33" t="s">
        <v>25</v>
      </c>
      <c r="B33" t="s">
        <v>26</v>
      </c>
      <c r="C33">
        <v>50</v>
      </c>
      <c r="D33">
        <v>1</v>
      </c>
      <c r="E33" t="s">
        <v>1933</v>
      </c>
      <c r="F33">
        <v>100</v>
      </c>
      <c r="G33">
        <v>0</v>
      </c>
      <c r="H33" t="s">
        <v>631</v>
      </c>
      <c r="I33" t="s">
        <v>1934</v>
      </c>
      <c r="J33" t="s">
        <v>705</v>
      </c>
      <c r="K33" t="s">
        <v>634</v>
      </c>
      <c r="L33" t="s">
        <v>635</v>
      </c>
      <c r="M33" t="s">
        <v>1935</v>
      </c>
      <c r="N33" t="s">
        <v>634</v>
      </c>
      <c r="O33" t="s">
        <v>637</v>
      </c>
      <c r="P33" t="s">
        <v>22</v>
      </c>
      <c r="Q33" t="s">
        <v>638</v>
      </c>
      <c r="R33" t="s">
        <v>635</v>
      </c>
      <c r="S33" t="s">
        <v>634</v>
      </c>
      <c r="T33" t="s">
        <v>1935</v>
      </c>
      <c r="U33" s="85" t="s">
        <v>263</v>
      </c>
      <c r="V33">
        <v>7</v>
      </c>
    </row>
    <row r="34" spans="1:22" x14ac:dyDescent="0.25">
      <c r="A34" t="s">
        <v>20</v>
      </c>
      <c r="B34" t="s">
        <v>21</v>
      </c>
      <c r="C34">
        <v>50</v>
      </c>
      <c r="D34">
        <v>1</v>
      </c>
      <c r="E34" t="s">
        <v>1936</v>
      </c>
      <c r="F34">
        <v>100</v>
      </c>
      <c r="G34">
        <v>0</v>
      </c>
      <c r="H34" t="s">
        <v>703</v>
      </c>
      <c r="I34" t="s">
        <v>1937</v>
      </c>
      <c r="J34" t="s">
        <v>749</v>
      </c>
      <c r="K34" t="s">
        <v>634</v>
      </c>
      <c r="L34" t="s">
        <v>635</v>
      </c>
      <c r="M34" t="s">
        <v>1938</v>
      </c>
      <c r="N34" t="s">
        <v>634</v>
      </c>
      <c r="O34" t="s">
        <v>654</v>
      </c>
      <c r="P34" t="s">
        <v>22</v>
      </c>
      <c r="Q34" t="s">
        <v>655</v>
      </c>
      <c r="R34" t="s">
        <v>635</v>
      </c>
      <c r="S34" t="s">
        <v>634</v>
      </c>
      <c r="T34" t="s">
        <v>1938</v>
      </c>
      <c r="U34" s="85" t="s">
        <v>2303</v>
      </c>
      <c r="V34">
        <v>1</v>
      </c>
    </row>
    <row r="35" spans="1:22" x14ac:dyDescent="0.25">
      <c r="A35" t="s">
        <v>23</v>
      </c>
      <c r="B35" t="s">
        <v>24</v>
      </c>
      <c r="C35">
        <v>50</v>
      </c>
      <c r="D35">
        <v>1</v>
      </c>
      <c r="E35" t="s">
        <v>1936</v>
      </c>
      <c r="F35">
        <v>100</v>
      </c>
      <c r="G35">
        <v>0</v>
      </c>
      <c r="H35" t="s">
        <v>703</v>
      </c>
      <c r="I35" t="s">
        <v>1937</v>
      </c>
      <c r="J35" t="s">
        <v>749</v>
      </c>
      <c r="K35" t="s">
        <v>634</v>
      </c>
      <c r="L35" t="s">
        <v>635</v>
      </c>
      <c r="M35" t="s">
        <v>1938</v>
      </c>
      <c r="N35" t="s">
        <v>634</v>
      </c>
      <c r="O35" t="s">
        <v>654</v>
      </c>
      <c r="P35" t="s">
        <v>22</v>
      </c>
      <c r="Q35" t="s">
        <v>655</v>
      </c>
      <c r="R35" t="s">
        <v>635</v>
      </c>
      <c r="S35" t="s">
        <v>634</v>
      </c>
      <c r="T35" t="s">
        <v>1938</v>
      </c>
      <c r="U35" s="50" t="s">
        <v>258</v>
      </c>
      <c r="V35">
        <v>6</v>
      </c>
    </row>
    <row r="36" spans="1:22" x14ac:dyDescent="0.25">
      <c r="A36" t="s">
        <v>25</v>
      </c>
      <c r="B36" t="s">
        <v>26</v>
      </c>
      <c r="C36">
        <v>50</v>
      </c>
      <c r="D36">
        <v>1</v>
      </c>
      <c r="E36" t="s">
        <v>1936</v>
      </c>
      <c r="F36">
        <v>100</v>
      </c>
      <c r="G36">
        <v>0</v>
      </c>
      <c r="H36" t="s">
        <v>703</v>
      </c>
      <c r="I36" t="s">
        <v>1937</v>
      </c>
      <c r="J36" t="s">
        <v>749</v>
      </c>
      <c r="K36" t="s">
        <v>634</v>
      </c>
      <c r="L36" t="s">
        <v>635</v>
      </c>
      <c r="M36" t="s">
        <v>1938</v>
      </c>
      <c r="N36" t="s">
        <v>634</v>
      </c>
      <c r="O36" t="s">
        <v>654</v>
      </c>
      <c r="P36" t="s">
        <v>22</v>
      </c>
      <c r="Q36" t="s">
        <v>655</v>
      </c>
      <c r="R36" t="s">
        <v>635</v>
      </c>
      <c r="S36" t="s">
        <v>634</v>
      </c>
      <c r="T36" t="s">
        <v>1938</v>
      </c>
      <c r="U36" s="85" t="s">
        <v>264</v>
      </c>
      <c r="V36">
        <v>6</v>
      </c>
    </row>
    <row r="37" spans="1:22" x14ac:dyDescent="0.25">
      <c r="A37" t="s">
        <v>35</v>
      </c>
      <c r="B37" t="s">
        <v>36</v>
      </c>
      <c r="C37">
        <v>66.666666666666671</v>
      </c>
      <c r="D37">
        <v>3</v>
      </c>
      <c r="E37" t="s">
        <v>1939</v>
      </c>
      <c r="F37">
        <v>150</v>
      </c>
      <c r="G37">
        <v>0</v>
      </c>
      <c r="H37" t="s">
        <v>641</v>
      </c>
      <c r="I37" t="s">
        <v>1940</v>
      </c>
      <c r="J37" t="s">
        <v>1941</v>
      </c>
      <c r="K37" t="s">
        <v>1942</v>
      </c>
      <c r="L37" t="s">
        <v>1943</v>
      </c>
      <c r="M37" t="s">
        <v>634</v>
      </c>
      <c r="N37" t="s">
        <v>634</v>
      </c>
      <c r="O37" t="s">
        <v>635</v>
      </c>
      <c r="P37" t="s">
        <v>43</v>
      </c>
      <c r="Q37" t="s">
        <v>634</v>
      </c>
      <c r="R37" t="s">
        <v>635</v>
      </c>
      <c r="S37" t="s">
        <v>634</v>
      </c>
      <c r="T37" t="s">
        <v>1944</v>
      </c>
      <c r="U37" s="50" t="s">
        <v>619</v>
      </c>
      <c r="V37">
        <v>5</v>
      </c>
    </row>
    <row r="38" spans="1:22" x14ac:dyDescent="0.25">
      <c r="A38" t="s">
        <v>164</v>
      </c>
      <c r="B38" t="s">
        <v>165</v>
      </c>
      <c r="C38">
        <v>50</v>
      </c>
      <c r="D38">
        <v>6</v>
      </c>
      <c r="E38" t="s">
        <v>1945</v>
      </c>
      <c r="F38">
        <v>200</v>
      </c>
      <c r="G38">
        <v>0</v>
      </c>
      <c r="H38" t="s">
        <v>631</v>
      </c>
      <c r="I38" t="s">
        <v>1946</v>
      </c>
      <c r="J38" t="s">
        <v>1276</v>
      </c>
      <c r="K38" t="s">
        <v>634</v>
      </c>
      <c r="L38" t="s">
        <v>635</v>
      </c>
      <c r="M38" t="s">
        <v>1947</v>
      </c>
      <c r="N38" t="s">
        <v>634</v>
      </c>
      <c r="O38" t="s">
        <v>654</v>
      </c>
      <c r="P38" t="s">
        <v>22</v>
      </c>
      <c r="Q38" t="s">
        <v>655</v>
      </c>
      <c r="R38" t="s">
        <v>635</v>
      </c>
      <c r="S38" t="s">
        <v>634</v>
      </c>
      <c r="T38" t="s">
        <v>1948</v>
      </c>
      <c r="U38" s="85" t="s">
        <v>620</v>
      </c>
      <c r="V38">
        <v>5</v>
      </c>
    </row>
    <row r="39" spans="1:22" x14ac:dyDescent="0.25">
      <c r="A39" t="s">
        <v>20</v>
      </c>
      <c r="B39" t="s">
        <v>21</v>
      </c>
      <c r="C39">
        <v>50</v>
      </c>
      <c r="D39">
        <v>1</v>
      </c>
      <c r="E39" t="s">
        <v>1949</v>
      </c>
      <c r="F39">
        <v>130.5</v>
      </c>
      <c r="G39">
        <v>7</v>
      </c>
      <c r="H39" t="s">
        <v>790</v>
      </c>
      <c r="I39" t="s">
        <v>1950</v>
      </c>
      <c r="J39" t="s">
        <v>1951</v>
      </c>
      <c r="K39" t="s">
        <v>1952</v>
      </c>
      <c r="L39" t="s">
        <v>1953</v>
      </c>
      <c r="M39" t="s">
        <v>1954</v>
      </c>
      <c r="N39" t="s">
        <v>634</v>
      </c>
      <c r="O39" t="s">
        <v>689</v>
      </c>
      <c r="P39" t="s">
        <v>40</v>
      </c>
      <c r="Q39" t="s">
        <v>690</v>
      </c>
      <c r="R39" t="s">
        <v>635</v>
      </c>
      <c r="S39" t="s">
        <v>634</v>
      </c>
      <c r="T39" t="s">
        <v>1954</v>
      </c>
      <c r="U39" s="50" t="s">
        <v>25</v>
      </c>
      <c r="V39">
        <v>230</v>
      </c>
    </row>
    <row r="40" spans="1:22" x14ac:dyDescent="0.25">
      <c r="A40" t="s">
        <v>23</v>
      </c>
      <c r="B40" t="s">
        <v>24</v>
      </c>
      <c r="C40">
        <v>50</v>
      </c>
      <c r="D40">
        <v>1</v>
      </c>
      <c r="E40" t="s">
        <v>1949</v>
      </c>
      <c r="F40">
        <v>130.5</v>
      </c>
      <c r="G40">
        <v>7</v>
      </c>
      <c r="H40" t="s">
        <v>790</v>
      </c>
      <c r="I40" t="s">
        <v>1950</v>
      </c>
      <c r="J40" t="s">
        <v>1951</v>
      </c>
      <c r="K40" t="s">
        <v>1952</v>
      </c>
      <c r="L40" t="s">
        <v>1953</v>
      </c>
      <c r="M40" t="s">
        <v>1954</v>
      </c>
      <c r="N40" t="s">
        <v>634</v>
      </c>
      <c r="O40" t="s">
        <v>689</v>
      </c>
      <c r="P40" t="s">
        <v>40</v>
      </c>
      <c r="Q40" t="s">
        <v>690</v>
      </c>
      <c r="R40" t="s">
        <v>635</v>
      </c>
      <c r="S40" t="s">
        <v>634</v>
      </c>
      <c r="T40" t="s">
        <v>1954</v>
      </c>
      <c r="U40" s="85" t="s">
        <v>26</v>
      </c>
      <c r="V40">
        <v>230</v>
      </c>
    </row>
    <row r="41" spans="1:22" x14ac:dyDescent="0.25">
      <c r="A41" t="s">
        <v>25</v>
      </c>
      <c r="B41" t="s">
        <v>26</v>
      </c>
      <c r="C41">
        <v>50</v>
      </c>
      <c r="D41">
        <v>1</v>
      </c>
      <c r="E41" t="s">
        <v>1949</v>
      </c>
      <c r="F41">
        <v>130.5</v>
      </c>
      <c r="G41">
        <v>7</v>
      </c>
      <c r="H41" t="s">
        <v>790</v>
      </c>
      <c r="I41" t="s">
        <v>1950</v>
      </c>
      <c r="J41" t="s">
        <v>1951</v>
      </c>
      <c r="K41" t="s">
        <v>1952</v>
      </c>
      <c r="L41" t="s">
        <v>1953</v>
      </c>
      <c r="M41" t="s">
        <v>1954</v>
      </c>
      <c r="N41" t="s">
        <v>634</v>
      </c>
      <c r="O41" t="s">
        <v>689</v>
      </c>
      <c r="P41" t="s">
        <v>40</v>
      </c>
      <c r="Q41" t="s">
        <v>690</v>
      </c>
      <c r="R41" t="s">
        <v>635</v>
      </c>
      <c r="S41" t="s">
        <v>634</v>
      </c>
      <c r="T41" t="s">
        <v>1954</v>
      </c>
      <c r="U41" s="50" t="s">
        <v>23</v>
      </c>
      <c r="V41">
        <v>224</v>
      </c>
    </row>
    <row r="42" spans="1:22" x14ac:dyDescent="0.25">
      <c r="A42" t="s">
        <v>39</v>
      </c>
      <c r="B42" t="s">
        <v>44</v>
      </c>
      <c r="C42">
        <v>66.333333333333329</v>
      </c>
      <c r="D42">
        <v>6</v>
      </c>
      <c r="E42" t="s">
        <v>1955</v>
      </c>
      <c r="F42">
        <v>470</v>
      </c>
      <c r="G42">
        <v>0</v>
      </c>
      <c r="H42" t="s">
        <v>641</v>
      </c>
      <c r="I42" t="s">
        <v>1956</v>
      </c>
      <c r="J42" t="s">
        <v>1957</v>
      </c>
      <c r="K42" t="s">
        <v>1958</v>
      </c>
      <c r="L42" t="s">
        <v>1959</v>
      </c>
      <c r="M42" t="s">
        <v>1960</v>
      </c>
      <c r="N42" t="s">
        <v>634</v>
      </c>
      <c r="O42" t="s">
        <v>647</v>
      </c>
      <c r="P42" t="s">
        <v>43</v>
      </c>
      <c r="Q42" t="s">
        <v>648</v>
      </c>
      <c r="R42" t="s">
        <v>635</v>
      </c>
      <c r="S42" t="s">
        <v>634</v>
      </c>
      <c r="T42" t="s">
        <v>1961</v>
      </c>
      <c r="U42" s="85" t="s">
        <v>24</v>
      </c>
      <c r="V42">
        <v>220</v>
      </c>
    </row>
    <row r="43" spans="1:22" x14ac:dyDescent="0.25">
      <c r="A43" t="s">
        <v>118</v>
      </c>
      <c r="B43" t="s">
        <v>91</v>
      </c>
      <c r="C43">
        <v>80</v>
      </c>
      <c r="D43">
        <v>1</v>
      </c>
      <c r="E43" t="s">
        <v>1962</v>
      </c>
      <c r="F43">
        <v>80</v>
      </c>
      <c r="G43">
        <v>0</v>
      </c>
      <c r="H43" t="s">
        <v>641</v>
      </c>
      <c r="I43" t="s">
        <v>902</v>
      </c>
      <c r="J43" t="s">
        <v>1963</v>
      </c>
      <c r="K43" t="s">
        <v>1964</v>
      </c>
      <c r="L43" t="s">
        <v>1965</v>
      </c>
      <c r="M43" t="s">
        <v>1966</v>
      </c>
      <c r="N43" t="s">
        <v>634</v>
      </c>
      <c r="O43" t="s">
        <v>647</v>
      </c>
      <c r="P43" t="s">
        <v>43</v>
      </c>
      <c r="Q43" t="s">
        <v>648</v>
      </c>
      <c r="R43" t="s">
        <v>635</v>
      </c>
      <c r="S43" t="s">
        <v>634</v>
      </c>
      <c r="T43" t="s">
        <v>1966</v>
      </c>
      <c r="U43" s="85" t="s">
        <v>781</v>
      </c>
      <c r="V43">
        <v>4</v>
      </c>
    </row>
    <row r="44" spans="1:22" x14ac:dyDescent="0.25">
      <c r="A44" t="s">
        <v>20</v>
      </c>
      <c r="B44" t="s">
        <v>21</v>
      </c>
      <c r="C44">
        <v>50</v>
      </c>
      <c r="D44">
        <v>2</v>
      </c>
      <c r="E44" t="s">
        <v>1967</v>
      </c>
      <c r="F44">
        <v>200</v>
      </c>
      <c r="G44">
        <v>0</v>
      </c>
      <c r="H44" t="s">
        <v>631</v>
      </c>
      <c r="I44" t="s">
        <v>1968</v>
      </c>
      <c r="J44" t="s">
        <v>1004</v>
      </c>
      <c r="K44" t="s">
        <v>634</v>
      </c>
      <c r="L44" t="s">
        <v>635</v>
      </c>
      <c r="M44" t="s">
        <v>1969</v>
      </c>
      <c r="N44" t="s">
        <v>634</v>
      </c>
      <c r="O44" t="s">
        <v>637</v>
      </c>
      <c r="P44" t="s">
        <v>22</v>
      </c>
      <c r="Q44" t="s">
        <v>638</v>
      </c>
      <c r="R44" t="s">
        <v>635</v>
      </c>
      <c r="S44" t="s">
        <v>634</v>
      </c>
      <c r="T44" t="s">
        <v>1970</v>
      </c>
      <c r="U44" s="50" t="s">
        <v>20</v>
      </c>
      <c r="V44">
        <v>220</v>
      </c>
    </row>
    <row r="45" spans="1:22" x14ac:dyDescent="0.25">
      <c r="A45" t="s">
        <v>23</v>
      </c>
      <c r="B45" t="s">
        <v>24</v>
      </c>
      <c r="C45">
        <v>50</v>
      </c>
      <c r="D45">
        <v>2</v>
      </c>
      <c r="E45" t="s">
        <v>1967</v>
      </c>
      <c r="F45">
        <v>200</v>
      </c>
      <c r="G45">
        <v>0</v>
      </c>
      <c r="H45" t="s">
        <v>631</v>
      </c>
      <c r="I45" t="s">
        <v>1968</v>
      </c>
      <c r="J45" t="s">
        <v>1004</v>
      </c>
      <c r="K45" t="s">
        <v>634</v>
      </c>
      <c r="L45" t="s">
        <v>635</v>
      </c>
      <c r="M45" t="s">
        <v>1969</v>
      </c>
      <c r="N45" t="s">
        <v>634</v>
      </c>
      <c r="O45" t="s">
        <v>637</v>
      </c>
      <c r="P45" t="s">
        <v>22</v>
      </c>
      <c r="Q45" t="s">
        <v>638</v>
      </c>
      <c r="R45" t="s">
        <v>635</v>
      </c>
      <c r="S45" t="s">
        <v>634</v>
      </c>
      <c r="T45" t="s">
        <v>1970</v>
      </c>
      <c r="U45" s="85" t="s">
        <v>21</v>
      </c>
      <c r="V45">
        <v>220</v>
      </c>
    </row>
    <row r="46" spans="1:22" x14ac:dyDescent="0.25">
      <c r="A46" t="s">
        <v>25</v>
      </c>
      <c r="B46" t="s">
        <v>26</v>
      </c>
      <c r="C46">
        <v>50</v>
      </c>
      <c r="D46">
        <v>2</v>
      </c>
      <c r="E46" t="s">
        <v>1967</v>
      </c>
      <c r="F46">
        <v>200</v>
      </c>
      <c r="G46">
        <v>0</v>
      </c>
      <c r="H46" t="s">
        <v>631</v>
      </c>
      <c r="I46" t="s">
        <v>1968</v>
      </c>
      <c r="J46" t="s">
        <v>1004</v>
      </c>
      <c r="K46" t="s">
        <v>634</v>
      </c>
      <c r="L46" t="s">
        <v>635</v>
      </c>
      <c r="M46" t="s">
        <v>1969</v>
      </c>
      <c r="N46" t="s">
        <v>634</v>
      </c>
      <c r="O46" t="s">
        <v>637</v>
      </c>
      <c r="P46" t="s">
        <v>22</v>
      </c>
      <c r="Q46" t="s">
        <v>638</v>
      </c>
      <c r="R46" t="s">
        <v>635</v>
      </c>
      <c r="S46" t="s">
        <v>634</v>
      </c>
      <c r="T46" t="s">
        <v>1970</v>
      </c>
      <c r="U46" s="50" t="s">
        <v>156</v>
      </c>
      <c r="V46">
        <v>3</v>
      </c>
    </row>
    <row r="47" spans="1:22" x14ac:dyDescent="0.25">
      <c r="A47" t="s">
        <v>20</v>
      </c>
      <c r="B47" t="s">
        <v>21</v>
      </c>
      <c r="C47">
        <v>60</v>
      </c>
      <c r="D47">
        <v>2</v>
      </c>
      <c r="E47" t="s">
        <v>1971</v>
      </c>
      <c r="F47">
        <v>200</v>
      </c>
      <c r="G47">
        <v>0</v>
      </c>
      <c r="H47" t="s">
        <v>631</v>
      </c>
      <c r="I47" t="s">
        <v>1972</v>
      </c>
      <c r="J47" t="s">
        <v>999</v>
      </c>
      <c r="K47" t="s">
        <v>634</v>
      </c>
      <c r="L47" t="s">
        <v>635</v>
      </c>
      <c r="M47" t="s">
        <v>1973</v>
      </c>
      <c r="N47" t="s">
        <v>634</v>
      </c>
      <c r="O47" t="s">
        <v>654</v>
      </c>
      <c r="P47" t="s">
        <v>22</v>
      </c>
      <c r="Q47" t="s">
        <v>655</v>
      </c>
      <c r="R47" t="s">
        <v>635</v>
      </c>
      <c r="S47" t="s">
        <v>634</v>
      </c>
      <c r="T47" t="s">
        <v>1973</v>
      </c>
      <c r="U47" s="85" t="s">
        <v>2987</v>
      </c>
      <c r="V47">
        <v>3</v>
      </c>
    </row>
    <row r="48" spans="1:22" x14ac:dyDescent="0.25">
      <c r="A48" t="s">
        <v>23</v>
      </c>
      <c r="B48" t="s">
        <v>24</v>
      </c>
      <c r="C48">
        <v>60</v>
      </c>
      <c r="D48">
        <v>2</v>
      </c>
      <c r="E48" t="s">
        <v>1971</v>
      </c>
      <c r="F48">
        <v>200</v>
      </c>
      <c r="G48">
        <v>0</v>
      </c>
      <c r="H48" t="s">
        <v>631</v>
      </c>
      <c r="I48" t="s">
        <v>1972</v>
      </c>
      <c r="J48" t="s">
        <v>999</v>
      </c>
      <c r="K48" t="s">
        <v>634</v>
      </c>
      <c r="L48" t="s">
        <v>635</v>
      </c>
      <c r="M48" t="s">
        <v>1973</v>
      </c>
      <c r="N48" t="s">
        <v>634</v>
      </c>
      <c r="O48" t="s">
        <v>654</v>
      </c>
      <c r="P48" t="s">
        <v>22</v>
      </c>
      <c r="Q48" t="s">
        <v>655</v>
      </c>
      <c r="R48" t="s">
        <v>635</v>
      </c>
      <c r="S48" t="s">
        <v>634</v>
      </c>
      <c r="T48" t="s">
        <v>1973</v>
      </c>
      <c r="U48" s="50" t="s">
        <v>613</v>
      </c>
      <c r="V48">
        <v>6</v>
      </c>
    </row>
    <row r="49" spans="1:22" x14ac:dyDescent="0.25">
      <c r="A49" t="s">
        <v>25</v>
      </c>
      <c r="B49" t="s">
        <v>26</v>
      </c>
      <c r="C49">
        <v>60</v>
      </c>
      <c r="D49">
        <v>2</v>
      </c>
      <c r="E49" t="s">
        <v>1971</v>
      </c>
      <c r="F49">
        <v>200</v>
      </c>
      <c r="G49">
        <v>0</v>
      </c>
      <c r="H49" t="s">
        <v>631</v>
      </c>
      <c r="I49" t="s">
        <v>1972</v>
      </c>
      <c r="J49" t="s">
        <v>999</v>
      </c>
      <c r="K49" t="s">
        <v>634</v>
      </c>
      <c r="L49" t="s">
        <v>635</v>
      </c>
      <c r="M49" t="s">
        <v>1973</v>
      </c>
      <c r="N49" t="s">
        <v>634</v>
      </c>
      <c r="O49" t="s">
        <v>654</v>
      </c>
      <c r="P49" t="s">
        <v>22</v>
      </c>
      <c r="Q49" t="s">
        <v>655</v>
      </c>
      <c r="R49" t="s">
        <v>635</v>
      </c>
      <c r="S49" t="s">
        <v>634</v>
      </c>
      <c r="T49" t="s">
        <v>1973</v>
      </c>
      <c r="U49" s="85" t="s">
        <v>614</v>
      </c>
      <c r="V49">
        <v>6</v>
      </c>
    </row>
    <row r="50" spans="1:22" x14ac:dyDescent="0.25">
      <c r="A50" t="s">
        <v>20</v>
      </c>
      <c r="B50" t="s">
        <v>21</v>
      </c>
      <c r="C50">
        <v>50</v>
      </c>
      <c r="D50">
        <v>1</v>
      </c>
      <c r="E50" t="s">
        <v>1974</v>
      </c>
      <c r="F50">
        <v>100</v>
      </c>
      <c r="G50">
        <v>0</v>
      </c>
      <c r="H50" t="s">
        <v>631</v>
      </c>
      <c r="I50" t="s">
        <v>1975</v>
      </c>
      <c r="J50" t="s">
        <v>1976</v>
      </c>
      <c r="K50" t="s">
        <v>634</v>
      </c>
      <c r="L50" t="s">
        <v>635</v>
      </c>
      <c r="M50" t="s">
        <v>1977</v>
      </c>
      <c r="N50" t="s">
        <v>634</v>
      </c>
      <c r="O50" t="s">
        <v>637</v>
      </c>
      <c r="P50" t="s">
        <v>22</v>
      </c>
      <c r="Q50" t="s">
        <v>638</v>
      </c>
      <c r="R50" t="s">
        <v>635</v>
      </c>
      <c r="S50" t="s">
        <v>634</v>
      </c>
      <c r="T50" t="s">
        <v>1977</v>
      </c>
      <c r="U50" s="50" t="s">
        <v>133</v>
      </c>
      <c r="V50">
        <v>40</v>
      </c>
    </row>
    <row r="51" spans="1:22" x14ac:dyDescent="0.25">
      <c r="A51" t="s">
        <v>23</v>
      </c>
      <c r="B51" t="s">
        <v>24</v>
      </c>
      <c r="C51">
        <v>50</v>
      </c>
      <c r="D51">
        <v>1</v>
      </c>
      <c r="E51" t="s">
        <v>1974</v>
      </c>
      <c r="F51">
        <v>100</v>
      </c>
      <c r="G51">
        <v>0</v>
      </c>
      <c r="H51" t="s">
        <v>631</v>
      </c>
      <c r="I51" t="s">
        <v>1975</v>
      </c>
      <c r="J51" t="s">
        <v>1976</v>
      </c>
      <c r="K51" t="s">
        <v>634</v>
      </c>
      <c r="L51" t="s">
        <v>635</v>
      </c>
      <c r="M51" t="s">
        <v>1977</v>
      </c>
      <c r="N51" t="s">
        <v>634</v>
      </c>
      <c r="O51" t="s">
        <v>637</v>
      </c>
      <c r="P51" t="s">
        <v>22</v>
      </c>
      <c r="Q51" t="s">
        <v>638</v>
      </c>
      <c r="R51" t="s">
        <v>635</v>
      </c>
      <c r="S51" t="s">
        <v>634</v>
      </c>
      <c r="T51" t="s">
        <v>1977</v>
      </c>
      <c r="U51" s="85" t="s">
        <v>134</v>
      </c>
      <c r="V51">
        <v>40</v>
      </c>
    </row>
    <row r="52" spans="1:22" x14ac:dyDescent="0.25">
      <c r="A52" t="s">
        <v>25</v>
      </c>
      <c r="B52" t="s">
        <v>26</v>
      </c>
      <c r="C52">
        <v>50</v>
      </c>
      <c r="D52">
        <v>1</v>
      </c>
      <c r="E52" t="s">
        <v>1974</v>
      </c>
      <c r="F52">
        <v>100</v>
      </c>
      <c r="G52">
        <v>0</v>
      </c>
      <c r="H52" t="s">
        <v>631</v>
      </c>
      <c r="I52" t="s">
        <v>1975</v>
      </c>
      <c r="J52" t="s">
        <v>1976</v>
      </c>
      <c r="K52" t="s">
        <v>634</v>
      </c>
      <c r="L52" t="s">
        <v>635</v>
      </c>
      <c r="M52" t="s">
        <v>1977</v>
      </c>
      <c r="N52" t="s">
        <v>634</v>
      </c>
      <c r="O52" t="s">
        <v>637</v>
      </c>
      <c r="P52" t="s">
        <v>22</v>
      </c>
      <c r="Q52" t="s">
        <v>638</v>
      </c>
      <c r="R52" t="s">
        <v>635</v>
      </c>
      <c r="S52" t="s">
        <v>634</v>
      </c>
      <c r="T52" t="s">
        <v>1977</v>
      </c>
      <c r="U52" s="50" t="s">
        <v>121</v>
      </c>
      <c r="V52">
        <v>7</v>
      </c>
    </row>
    <row r="53" spans="1:22" x14ac:dyDescent="0.25">
      <c r="A53" t="s">
        <v>20</v>
      </c>
      <c r="B53" t="s">
        <v>21</v>
      </c>
      <c r="C53">
        <v>50</v>
      </c>
      <c r="D53">
        <v>1</v>
      </c>
      <c r="E53" t="s">
        <v>1978</v>
      </c>
      <c r="F53">
        <v>100</v>
      </c>
      <c r="G53">
        <v>0</v>
      </c>
      <c r="H53" t="s">
        <v>631</v>
      </c>
      <c r="I53" t="s">
        <v>1979</v>
      </c>
      <c r="J53" t="s">
        <v>1018</v>
      </c>
      <c r="K53" t="s">
        <v>634</v>
      </c>
      <c r="L53" t="s">
        <v>635</v>
      </c>
      <c r="M53" t="s">
        <v>1980</v>
      </c>
      <c r="N53" t="s">
        <v>634</v>
      </c>
      <c r="O53" t="s">
        <v>637</v>
      </c>
      <c r="P53" t="s">
        <v>22</v>
      </c>
      <c r="Q53" t="s">
        <v>638</v>
      </c>
      <c r="R53" t="s">
        <v>635</v>
      </c>
      <c r="S53" t="s">
        <v>634</v>
      </c>
      <c r="T53" t="s">
        <v>1980</v>
      </c>
      <c r="U53" s="85" t="s">
        <v>122</v>
      </c>
      <c r="V53">
        <v>7</v>
      </c>
    </row>
    <row r="54" spans="1:22" x14ac:dyDescent="0.25">
      <c r="A54" t="s">
        <v>23</v>
      </c>
      <c r="B54" t="s">
        <v>24</v>
      </c>
      <c r="C54">
        <v>50</v>
      </c>
      <c r="D54">
        <v>1</v>
      </c>
      <c r="E54" t="s">
        <v>1978</v>
      </c>
      <c r="F54">
        <v>100</v>
      </c>
      <c r="G54">
        <v>0</v>
      </c>
      <c r="H54" t="s">
        <v>631</v>
      </c>
      <c r="I54" t="s">
        <v>1979</v>
      </c>
      <c r="J54" t="s">
        <v>1018</v>
      </c>
      <c r="K54" t="s">
        <v>634</v>
      </c>
      <c r="L54" t="s">
        <v>635</v>
      </c>
      <c r="M54" t="s">
        <v>1980</v>
      </c>
      <c r="N54" t="s">
        <v>634</v>
      </c>
      <c r="O54" t="s">
        <v>637</v>
      </c>
      <c r="P54" t="s">
        <v>22</v>
      </c>
      <c r="Q54" t="s">
        <v>638</v>
      </c>
      <c r="R54" t="s">
        <v>635</v>
      </c>
      <c r="S54" t="s">
        <v>634</v>
      </c>
      <c r="T54" t="s">
        <v>1980</v>
      </c>
      <c r="U54" s="50" t="s">
        <v>1894</v>
      </c>
      <c r="V54">
        <v>1352</v>
      </c>
    </row>
    <row r="55" spans="1:22" x14ac:dyDescent="0.25">
      <c r="A55" t="s">
        <v>25</v>
      </c>
      <c r="B55" t="s">
        <v>26</v>
      </c>
      <c r="C55">
        <v>50</v>
      </c>
      <c r="D55">
        <v>1</v>
      </c>
      <c r="E55" t="s">
        <v>1978</v>
      </c>
      <c r="F55">
        <v>100</v>
      </c>
      <c r="G55">
        <v>0</v>
      </c>
      <c r="H55" t="s">
        <v>631</v>
      </c>
      <c r="I55" t="s">
        <v>1979</v>
      </c>
      <c r="J55" t="s">
        <v>1018</v>
      </c>
      <c r="K55" t="s">
        <v>634</v>
      </c>
      <c r="L55" t="s">
        <v>635</v>
      </c>
      <c r="M55" t="s">
        <v>1980</v>
      </c>
      <c r="N55" t="s">
        <v>634</v>
      </c>
      <c r="O55" t="s">
        <v>637</v>
      </c>
      <c r="P55" t="s">
        <v>22</v>
      </c>
      <c r="Q55" t="s">
        <v>638</v>
      </c>
      <c r="R55" t="s">
        <v>635</v>
      </c>
      <c r="S55" t="s">
        <v>634</v>
      </c>
      <c r="T55" t="s">
        <v>1980</v>
      </c>
    </row>
    <row r="56" spans="1:22" x14ac:dyDescent="0.25">
      <c r="A56" t="s">
        <v>20</v>
      </c>
      <c r="B56" t="s">
        <v>21</v>
      </c>
      <c r="C56">
        <v>60</v>
      </c>
      <c r="D56">
        <v>2</v>
      </c>
      <c r="E56" t="s">
        <v>1981</v>
      </c>
      <c r="F56">
        <v>200</v>
      </c>
      <c r="G56">
        <v>0</v>
      </c>
      <c r="H56" t="s">
        <v>631</v>
      </c>
      <c r="I56" t="s">
        <v>1982</v>
      </c>
      <c r="J56" t="s">
        <v>1152</v>
      </c>
      <c r="K56" t="s">
        <v>634</v>
      </c>
      <c r="L56" t="s">
        <v>635</v>
      </c>
      <c r="M56" t="s">
        <v>1983</v>
      </c>
      <c r="N56" t="s">
        <v>634</v>
      </c>
      <c r="O56" t="s">
        <v>637</v>
      </c>
      <c r="P56" t="s">
        <v>22</v>
      </c>
      <c r="Q56" t="s">
        <v>638</v>
      </c>
      <c r="R56" t="s">
        <v>635</v>
      </c>
      <c r="S56" t="s">
        <v>634</v>
      </c>
      <c r="T56" t="s">
        <v>1983</v>
      </c>
    </row>
    <row r="57" spans="1:22" x14ac:dyDescent="0.25">
      <c r="A57" t="s">
        <v>23</v>
      </c>
      <c r="B57" t="s">
        <v>24</v>
      </c>
      <c r="C57">
        <v>60</v>
      </c>
      <c r="D57">
        <v>2</v>
      </c>
      <c r="E57" t="s">
        <v>1981</v>
      </c>
      <c r="F57">
        <v>200</v>
      </c>
      <c r="G57">
        <v>0</v>
      </c>
      <c r="H57" t="s">
        <v>631</v>
      </c>
      <c r="I57" t="s">
        <v>1982</v>
      </c>
      <c r="J57" t="s">
        <v>1152</v>
      </c>
      <c r="K57" t="s">
        <v>634</v>
      </c>
      <c r="L57" t="s">
        <v>635</v>
      </c>
      <c r="M57" t="s">
        <v>1983</v>
      </c>
      <c r="N57" t="s">
        <v>634</v>
      </c>
      <c r="O57" t="s">
        <v>637</v>
      </c>
      <c r="P57" t="s">
        <v>22</v>
      </c>
      <c r="Q57" t="s">
        <v>638</v>
      </c>
      <c r="R57" t="s">
        <v>635</v>
      </c>
      <c r="S57" t="s">
        <v>634</v>
      </c>
      <c r="T57" t="s">
        <v>1983</v>
      </c>
    </row>
    <row r="58" spans="1:22" x14ac:dyDescent="0.25">
      <c r="A58" t="s">
        <v>25</v>
      </c>
      <c r="B58" t="s">
        <v>26</v>
      </c>
      <c r="C58">
        <v>60</v>
      </c>
      <c r="D58">
        <v>2</v>
      </c>
      <c r="E58" t="s">
        <v>1981</v>
      </c>
      <c r="F58">
        <v>200</v>
      </c>
      <c r="G58">
        <v>0</v>
      </c>
      <c r="H58" t="s">
        <v>631</v>
      </c>
      <c r="I58" t="s">
        <v>1982</v>
      </c>
      <c r="J58" t="s">
        <v>1152</v>
      </c>
      <c r="K58" t="s">
        <v>634</v>
      </c>
      <c r="L58" t="s">
        <v>635</v>
      </c>
      <c r="M58" t="s">
        <v>1983</v>
      </c>
      <c r="N58" t="s">
        <v>634</v>
      </c>
      <c r="O58" t="s">
        <v>637</v>
      </c>
      <c r="P58" t="s">
        <v>22</v>
      </c>
      <c r="Q58" t="s">
        <v>638</v>
      </c>
      <c r="R58" t="s">
        <v>635</v>
      </c>
      <c r="S58" t="s">
        <v>634</v>
      </c>
      <c r="T58" t="s">
        <v>1983</v>
      </c>
    </row>
    <row r="59" spans="1:22" x14ac:dyDescent="0.25">
      <c r="A59" t="s">
        <v>23</v>
      </c>
      <c r="B59" t="s">
        <v>781</v>
      </c>
      <c r="C59">
        <v>36.799999999999997</v>
      </c>
      <c r="D59">
        <v>1</v>
      </c>
      <c r="E59" t="s">
        <v>1984</v>
      </c>
      <c r="F59">
        <v>107.8</v>
      </c>
      <c r="G59">
        <v>7</v>
      </c>
      <c r="H59" t="s">
        <v>641</v>
      </c>
      <c r="I59" t="s">
        <v>1985</v>
      </c>
      <c r="J59" t="s">
        <v>1986</v>
      </c>
      <c r="K59" t="s">
        <v>1987</v>
      </c>
      <c r="L59" t="s">
        <v>1988</v>
      </c>
      <c r="M59" t="s">
        <v>1989</v>
      </c>
      <c r="N59" t="s">
        <v>634</v>
      </c>
      <c r="O59" t="s">
        <v>689</v>
      </c>
      <c r="P59" t="s">
        <v>40</v>
      </c>
      <c r="Q59" t="s">
        <v>690</v>
      </c>
      <c r="R59" t="s">
        <v>635</v>
      </c>
      <c r="S59" t="s">
        <v>634</v>
      </c>
      <c r="T59" t="s">
        <v>1989</v>
      </c>
    </row>
    <row r="60" spans="1:22" x14ac:dyDescent="0.25">
      <c r="A60" t="s">
        <v>39</v>
      </c>
      <c r="B60" t="s">
        <v>682</v>
      </c>
      <c r="C60">
        <v>64</v>
      </c>
      <c r="D60">
        <v>1</v>
      </c>
      <c r="E60" t="s">
        <v>1984</v>
      </c>
      <c r="F60">
        <v>107.8</v>
      </c>
      <c r="G60">
        <v>7</v>
      </c>
      <c r="H60" t="s">
        <v>641</v>
      </c>
      <c r="I60" t="s">
        <v>1985</v>
      </c>
      <c r="J60" t="s">
        <v>1986</v>
      </c>
      <c r="K60" t="s">
        <v>1987</v>
      </c>
      <c r="L60" t="s">
        <v>1988</v>
      </c>
      <c r="M60" t="s">
        <v>1989</v>
      </c>
      <c r="N60" t="s">
        <v>634</v>
      </c>
      <c r="O60" t="s">
        <v>689</v>
      </c>
      <c r="P60" t="s">
        <v>40</v>
      </c>
      <c r="Q60" t="s">
        <v>690</v>
      </c>
      <c r="R60" t="s">
        <v>635</v>
      </c>
      <c r="S60" t="s">
        <v>634</v>
      </c>
      <c r="T60" t="s">
        <v>1989</v>
      </c>
    </row>
    <row r="61" spans="1:22" x14ac:dyDescent="0.25">
      <c r="A61" t="s">
        <v>23</v>
      </c>
      <c r="B61" t="s">
        <v>781</v>
      </c>
      <c r="C61">
        <v>39.630000000000003</v>
      </c>
      <c r="D61">
        <v>1</v>
      </c>
      <c r="E61" t="s">
        <v>1990</v>
      </c>
      <c r="F61">
        <v>194.7</v>
      </c>
      <c r="G61">
        <v>0</v>
      </c>
      <c r="H61" t="s">
        <v>641</v>
      </c>
      <c r="I61" t="s">
        <v>1991</v>
      </c>
      <c r="J61" t="s">
        <v>1992</v>
      </c>
      <c r="K61" t="s">
        <v>1993</v>
      </c>
      <c r="L61" t="s">
        <v>1994</v>
      </c>
      <c r="M61" t="s">
        <v>1995</v>
      </c>
      <c r="N61" t="s">
        <v>634</v>
      </c>
      <c r="O61" t="s">
        <v>689</v>
      </c>
      <c r="P61" t="s">
        <v>40</v>
      </c>
      <c r="Q61" t="s">
        <v>690</v>
      </c>
      <c r="R61" t="s">
        <v>635</v>
      </c>
      <c r="S61" t="s">
        <v>634</v>
      </c>
      <c r="T61" t="s">
        <v>1995</v>
      </c>
    </row>
    <row r="62" spans="1:22" x14ac:dyDescent="0.25">
      <c r="A62" t="s">
        <v>89</v>
      </c>
      <c r="B62" t="s">
        <v>928</v>
      </c>
      <c r="C62">
        <v>90</v>
      </c>
      <c r="D62">
        <v>2</v>
      </c>
      <c r="E62" t="s">
        <v>1990</v>
      </c>
      <c r="F62">
        <v>194.7</v>
      </c>
      <c r="G62">
        <v>0</v>
      </c>
      <c r="H62" t="s">
        <v>641</v>
      </c>
      <c r="I62" t="s">
        <v>1991</v>
      </c>
      <c r="J62" t="s">
        <v>1992</v>
      </c>
      <c r="K62" t="s">
        <v>1993</v>
      </c>
      <c r="L62" t="s">
        <v>1994</v>
      </c>
      <c r="M62" t="s">
        <v>1995</v>
      </c>
      <c r="N62" t="s">
        <v>634</v>
      </c>
      <c r="O62" t="s">
        <v>689</v>
      </c>
      <c r="P62" t="s">
        <v>40</v>
      </c>
      <c r="Q62" t="s">
        <v>690</v>
      </c>
      <c r="R62" t="s">
        <v>635</v>
      </c>
      <c r="S62" t="s">
        <v>634</v>
      </c>
      <c r="T62" t="s">
        <v>1995</v>
      </c>
    </row>
    <row r="63" spans="1:22" x14ac:dyDescent="0.25">
      <c r="A63" t="s">
        <v>118</v>
      </c>
      <c r="B63" t="s">
        <v>91</v>
      </c>
      <c r="C63">
        <v>66</v>
      </c>
      <c r="D63">
        <v>2</v>
      </c>
      <c r="E63" t="s">
        <v>1996</v>
      </c>
      <c r="F63">
        <v>462</v>
      </c>
      <c r="G63">
        <v>0</v>
      </c>
      <c r="H63" t="s">
        <v>641</v>
      </c>
      <c r="I63" t="s">
        <v>1997</v>
      </c>
      <c r="J63" t="s">
        <v>1998</v>
      </c>
      <c r="K63" t="s">
        <v>1999</v>
      </c>
      <c r="L63" t="s">
        <v>1965</v>
      </c>
      <c r="M63" t="s">
        <v>2000</v>
      </c>
      <c r="N63" t="s">
        <v>634</v>
      </c>
      <c r="O63" t="s">
        <v>647</v>
      </c>
      <c r="P63" t="s">
        <v>43</v>
      </c>
      <c r="Q63" t="s">
        <v>648</v>
      </c>
      <c r="R63" t="s">
        <v>635</v>
      </c>
      <c r="S63" t="s">
        <v>634</v>
      </c>
      <c r="T63" t="s">
        <v>2000</v>
      </c>
    </row>
    <row r="64" spans="1:22" x14ac:dyDescent="0.25">
      <c r="A64" t="s">
        <v>89</v>
      </c>
      <c r="B64" t="s">
        <v>928</v>
      </c>
      <c r="C64">
        <v>66</v>
      </c>
      <c r="D64">
        <v>2</v>
      </c>
      <c r="E64" t="s">
        <v>1996</v>
      </c>
      <c r="F64">
        <v>462</v>
      </c>
      <c r="G64">
        <v>0</v>
      </c>
      <c r="H64" t="s">
        <v>641</v>
      </c>
      <c r="I64" t="s">
        <v>1997</v>
      </c>
      <c r="J64" t="s">
        <v>1998</v>
      </c>
      <c r="K64" t="s">
        <v>1999</v>
      </c>
      <c r="L64" t="s">
        <v>1965</v>
      </c>
      <c r="M64" t="s">
        <v>2000</v>
      </c>
      <c r="N64" t="s">
        <v>634</v>
      </c>
      <c r="O64" t="s">
        <v>647</v>
      </c>
      <c r="P64" t="s">
        <v>43</v>
      </c>
      <c r="Q64" t="s">
        <v>648</v>
      </c>
      <c r="R64" t="s">
        <v>635</v>
      </c>
      <c r="S64" t="s">
        <v>634</v>
      </c>
      <c r="T64" t="s">
        <v>2000</v>
      </c>
    </row>
    <row r="65" spans="1:20" x14ac:dyDescent="0.25">
      <c r="A65" t="s">
        <v>39</v>
      </c>
      <c r="B65" t="s">
        <v>44</v>
      </c>
      <c r="C65">
        <v>67</v>
      </c>
      <c r="D65">
        <v>2</v>
      </c>
      <c r="E65" t="s">
        <v>1996</v>
      </c>
      <c r="F65">
        <v>462</v>
      </c>
      <c r="G65">
        <v>0</v>
      </c>
      <c r="H65" t="s">
        <v>641</v>
      </c>
      <c r="I65" t="s">
        <v>1997</v>
      </c>
      <c r="J65" t="s">
        <v>1998</v>
      </c>
      <c r="K65" t="s">
        <v>1999</v>
      </c>
      <c r="L65" t="s">
        <v>1965</v>
      </c>
      <c r="M65" t="s">
        <v>2000</v>
      </c>
      <c r="N65" t="s">
        <v>634</v>
      </c>
      <c r="O65" t="s">
        <v>647</v>
      </c>
      <c r="P65" t="s">
        <v>43</v>
      </c>
      <c r="Q65" t="s">
        <v>648</v>
      </c>
      <c r="R65" t="s">
        <v>635</v>
      </c>
      <c r="S65" t="s">
        <v>634</v>
      </c>
      <c r="T65" t="s">
        <v>2000</v>
      </c>
    </row>
    <row r="66" spans="1:20" x14ac:dyDescent="0.25">
      <c r="A66" t="s">
        <v>39</v>
      </c>
      <c r="B66" t="s">
        <v>44</v>
      </c>
      <c r="C66">
        <v>66.333333333333329</v>
      </c>
      <c r="D66">
        <v>3</v>
      </c>
      <c r="E66" t="s">
        <v>2001</v>
      </c>
      <c r="F66">
        <v>250</v>
      </c>
      <c r="G66">
        <v>0</v>
      </c>
      <c r="H66" t="s">
        <v>641</v>
      </c>
      <c r="I66" t="s">
        <v>2002</v>
      </c>
      <c r="J66" t="s">
        <v>2003</v>
      </c>
      <c r="K66" t="s">
        <v>1552</v>
      </c>
      <c r="L66" t="s">
        <v>2004</v>
      </c>
      <c r="M66" t="s">
        <v>2000</v>
      </c>
      <c r="N66" t="s">
        <v>634</v>
      </c>
      <c r="O66" t="s">
        <v>647</v>
      </c>
      <c r="P66" t="s">
        <v>43</v>
      </c>
      <c r="Q66" t="s">
        <v>648</v>
      </c>
      <c r="R66" t="s">
        <v>635</v>
      </c>
      <c r="S66" t="s">
        <v>634</v>
      </c>
      <c r="T66" t="s">
        <v>2000</v>
      </c>
    </row>
    <row r="67" spans="1:20" x14ac:dyDescent="0.25">
      <c r="A67" t="s">
        <v>25</v>
      </c>
      <c r="B67" t="s">
        <v>26</v>
      </c>
      <c r="C67">
        <v>50</v>
      </c>
      <c r="D67">
        <v>1</v>
      </c>
      <c r="E67" t="s">
        <v>2005</v>
      </c>
      <c r="F67">
        <v>50</v>
      </c>
      <c r="G67">
        <v>0</v>
      </c>
      <c r="H67" t="s">
        <v>631</v>
      </c>
      <c r="I67" t="s">
        <v>2006</v>
      </c>
      <c r="J67" t="s">
        <v>2007</v>
      </c>
      <c r="K67" t="s">
        <v>2008</v>
      </c>
      <c r="L67" t="s">
        <v>2009</v>
      </c>
      <c r="M67" t="s">
        <v>2000</v>
      </c>
      <c r="N67" t="s">
        <v>634</v>
      </c>
      <c r="O67" t="s">
        <v>647</v>
      </c>
      <c r="P67" t="s">
        <v>43</v>
      </c>
      <c r="Q67" t="s">
        <v>648</v>
      </c>
      <c r="R67" t="s">
        <v>635</v>
      </c>
      <c r="S67" t="s">
        <v>634</v>
      </c>
      <c r="T67" t="s">
        <v>2000</v>
      </c>
    </row>
    <row r="68" spans="1:20" x14ac:dyDescent="0.25">
      <c r="A68" t="s">
        <v>39</v>
      </c>
      <c r="B68" t="s">
        <v>44</v>
      </c>
      <c r="C68">
        <v>66.333333333333329</v>
      </c>
      <c r="D68">
        <v>3</v>
      </c>
      <c r="E68" t="s">
        <v>2010</v>
      </c>
      <c r="F68">
        <v>220</v>
      </c>
      <c r="G68">
        <v>0</v>
      </c>
      <c r="H68" t="s">
        <v>703</v>
      </c>
      <c r="I68" t="s">
        <v>2011</v>
      </c>
      <c r="J68" t="s">
        <v>829</v>
      </c>
      <c r="K68" t="s">
        <v>634</v>
      </c>
      <c r="L68" t="s">
        <v>635</v>
      </c>
      <c r="M68" t="s">
        <v>2012</v>
      </c>
      <c r="N68" t="s">
        <v>634</v>
      </c>
      <c r="O68" t="s">
        <v>637</v>
      </c>
      <c r="P68" t="s">
        <v>22</v>
      </c>
      <c r="Q68" t="s">
        <v>638</v>
      </c>
      <c r="R68" t="s">
        <v>635</v>
      </c>
      <c r="S68" t="s">
        <v>634</v>
      </c>
      <c r="T68" t="s">
        <v>2013</v>
      </c>
    </row>
    <row r="69" spans="1:20" x14ac:dyDescent="0.25">
      <c r="A69" t="s">
        <v>20</v>
      </c>
      <c r="B69" t="s">
        <v>21</v>
      </c>
      <c r="C69">
        <v>50</v>
      </c>
      <c r="D69">
        <v>1</v>
      </c>
      <c r="E69" t="s">
        <v>2014</v>
      </c>
      <c r="F69">
        <v>100</v>
      </c>
      <c r="G69">
        <v>0</v>
      </c>
      <c r="H69" t="s">
        <v>631</v>
      </c>
      <c r="I69" t="s">
        <v>2015</v>
      </c>
      <c r="J69" t="s">
        <v>2016</v>
      </c>
      <c r="K69" t="s">
        <v>634</v>
      </c>
      <c r="L69" t="s">
        <v>635</v>
      </c>
      <c r="M69" t="s">
        <v>2017</v>
      </c>
      <c r="N69" t="s">
        <v>634</v>
      </c>
      <c r="O69" t="s">
        <v>637</v>
      </c>
      <c r="P69" t="s">
        <v>22</v>
      </c>
      <c r="Q69" t="s">
        <v>638</v>
      </c>
      <c r="R69" t="s">
        <v>635</v>
      </c>
      <c r="S69" t="s">
        <v>634</v>
      </c>
      <c r="T69" t="s">
        <v>2017</v>
      </c>
    </row>
    <row r="70" spans="1:20" x14ac:dyDescent="0.25">
      <c r="A70" t="s">
        <v>23</v>
      </c>
      <c r="B70" t="s">
        <v>24</v>
      </c>
      <c r="C70">
        <v>50</v>
      </c>
      <c r="D70">
        <v>1</v>
      </c>
      <c r="E70" t="s">
        <v>2014</v>
      </c>
      <c r="F70">
        <v>100</v>
      </c>
      <c r="G70">
        <v>0</v>
      </c>
      <c r="H70" t="s">
        <v>631</v>
      </c>
      <c r="I70" t="s">
        <v>2015</v>
      </c>
      <c r="J70" t="s">
        <v>2016</v>
      </c>
      <c r="K70" t="s">
        <v>634</v>
      </c>
      <c r="L70" t="s">
        <v>635</v>
      </c>
      <c r="M70" t="s">
        <v>2017</v>
      </c>
      <c r="N70" t="s">
        <v>634</v>
      </c>
      <c r="O70" t="s">
        <v>637</v>
      </c>
      <c r="P70" t="s">
        <v>22</v>
      </c>
      <c r="Q70" t="s">
        <v>638</v>
      </c>
      <c r="R70" t="s">
        <v>635</v>
      </c>
      <c r="S70" t="s">
        <v>634</v>
      </c>
      <c r="T70" t="s">
        <v>2017</v>
      </c>
    </row>
    <row r="71" spans="1:20" x14ac:dyDescent="0.25">
      <c r="A71" t="s">
        <v>25</v>
      </c>
      <c r="B71" t="s">
        <v>26</v>
      </c>
      <c r="C71">
        <v>50</v>
      </c>
      <c r="D71">
        <v>1</v>
      </c>
      <c r="E71" t="s">
        <v>2014</v>
      </c>
      <c r="F71">
        <v>100</v>
      </c>
      <c r="G71">
        <v>0</v>
      </c>
      <c r="H71" t="s">
        <v>631</v>
      </c>
      <c r="I71" t="s">
        <v>2015</v>
      </c>
      <c r="J71" t="s">
        <v>2016</v>
      </c>
      <c r="K71" t="s">
        <v>634</v>
      </c>
      <c r="L71" t="s">
        <v>635</v>
      </c>
      <c r="M71" t="s">
        <v>2017</v>
      </c>
      <c r="N71" t="s">
        <v>634</v>
      </c>
      <c r="O71" t="s">
        <v>637</v>
      </c>
      <c r="P71" t="s">
        <v>22</v>
      </c>
      <c r="Q71" t="s">
        <v>638</v>
      </c>
      <c r="R71" t="s">
        <v>635</v>
      </c>
      <c r="S71" t="s">
        <v>634</v>
      </c>
      <c r="T71" t="s">
        <v>2017</v>
      </c>
    </row>
    <row r="72" spans="1:20" x14ac:dyDescent="0.25">
      <c r="A72" t="s">
        <v>20</v>
      </c>
      <c r="B72" t="s">
        <v>21</v>
      </c>
      <c r="C72">
        <v>50</v>
      </c>
      <c r="D72">
        <v>2</v>
      </c>
      <c r="E72" t="s">
        <v>2018</v>
      </c>
      <c r="F72">
        <v>200</v>
      </c>
      <c r="G72">
        <v>0</v>
      </c>
      <c r="H72" t="s">
        <v>631</v>
      </c>
      <c r="I72" t="s">
        <v>2019</v>
      </c>
      <c r="J72" t="s">
        <v>769</v>
      </c>
      <c r="K72" t="s">
        <v>634</v>
      </c>
      <c r="L72" t="s">
        <v>635</v>
      </c>
      <c r="M72" t="s">
        <v>2020</v>
      </c>
      <c r="N72" t="s">
        <v>634</v>
      </c>
      <c r="O72" t="s">
        <v>707</v>
      </c>
      <c r="P72" t="s">
        <v>22</v>
      </c>
      <c r="Q72" t="s">
        <v>638</v>
      </c>
      <c r="R72" t="s">
        <v>635</v>
      </c>
      <c r="S72" t="s">
        <v>634</v>
      </c>
      <c r="T72" t="s">
        <v>2020</v>
      </c>
    </row>
    <row r="73" spans="1:20" x14ac:dyDescent="0.25">
      <c r="A73" t="s">
        <v>23</v>
      </c>
      <c r="B73" t="s">
        <v>24</v>
      </c>
      <c r="C73">
        <v>50</v>
      </c>
      <c r="D73">
        <v>2</v>
      </c>
      <c r="E73" t="s">
        <v>2018</v>
      </c>
      <c r="F73">
        <v>200</v>
      </c>
      <c r="G73">
        <v>0</v>
      </c>
      <c r="H73" t="s">
        <v>631</v>
      </c>
      <c r="I73" t="s">
        <v>2019</v>
      </c>
      <c r="J73" t="s">
        <v>769</v>
      </c>
      <c r="K73" t="s">
        <v>634</v>
      </c>
      <c r="L73" t="s">
        <v>635</v>
      </c>
      <c r="M73" t="s">
        <v>2020</v>
      </c>
      <c r="N73" t="s">
        <v>634</v>
      </c>
      <c r="O73" t="s">
        <v>707</v>
      </c>
      <c r="P73" t="s">
        <v>22</v>
      </c>
      <c r="Q73" t="s">
        <v>638</v>
      </c>
      <c r="R73" t="s">
        <v>635</v>
      </c>
      <c r="S73" t="s">
        <v>634</v>
      </c>
      <c r="T73" t="s">
        <v>2020</v>
      </c>
    </row>
    <row r="74" spans="1:20" x14ac:dyDescent="0.25">
      <c r="A74" t="s">
        <v>25</v>
      </c>
      <c r="B74" t="s">
        <v>26</v>
      </c>
      <c r="C74">
        <v>50</v>
      </c>
      <c r="D74">
        <v>2</v>
      </c>
      <c r="E74" t="s">
        <v>2018</v>
      </c>
      <c r="F74">
        <v>200</v>
      </c>
      <c r="G74">
        <v>0</v>
      </c>
      <c r="H74" t="s">
        <v>631</v>
      </c>
      <c r="I74" t="s">
        <v>2019</v>
      </c>
      <c r="J74" t="s">
        <v>769</v>
      </c>
      <c r="K74" t="s">
        <v>634</v>
      </c>
      <c r="L74" t="s">
        <v>635</v>
      </c>
      <c r="M74" t="s">
        <v>2020</v>
      </c>
      <c r="N74" t="s">
        <v>634</v>
      </c>
      <c r="O74" t="s">
        <v>707</v>
      </c>
      <c r="P74" t="s">
        <v>22</v>
      </c>
      <c r="Q74" t="s">
        <v>638</v>
      </c>
      <c r="R74" t="s">
        <v>635</v>
      </c>
      <c r="S74" t="s">
        <v>634</v>
      </c>
      <c r="T74" t="s">
        <v>2020</v>
      </c>
    </row>
    <row r="75" spans="1:20" x14ac:dyDescent="0.25">
      <c r="A75" t="s">
        <v>23</v>
      </c>
      <c r="B75" t="s">
        <v>24</v>
      </c>
      <c r="C75">
        <v>50</v>
      </c>
      <c r="D75">
        <v>1</v>
      </c>
      <c r="E75" t="s">
        <v>2021</v>
      </c>
      <c r="F75">
        <v>100</v>
      </c>
      <c r="G75">
        <v>0</v>
      </c>
      <c r="H75" t="s">
        <v>631</v>
      </c>
      <c r="I75" t="s">
        <v>2022</v>
      </c>
      <c r="J75" t="s">
        <v>2023</v>
      </c>
      <c r="K75" t="s">
        <v>2024</v>
      </c>
      <c r="L75" t="s">
        <v>2025</v>
      </c>
      <c r="M75" t="s">
        <v>2020</v>
      </c>
      <c r="N75" t="s">
        <v>634</v>
      </c>
      <c r="O75" t="s">
        <v>647</v>
      </c>
      <c r="P75" t="s">
        <v>43</v>
      </c>
      <c r="Q75" t="s">
        <v>648</v>
      </c>
      <c r="R75" t="s">
        <v>635</v>
      </c>
      <c r="S75" t="s">
        <v>634</v>
      </c>
      <c r="T75" t="s">
        <v>2020</v>
      </c>
    </row>
    <row r="76" spans="1:20" x14ac:dyDescent="0.25">
      <c r="A76" t="s">
        <v>20</v>
      </c>
      <c r="B76" t="s">
        <v>21</v>
      </c>
      <c r="C76">
        <v>50</v>
      </c>
      <c r="D76">
        <v>1</v>
      </c>
      <c r="E76" t="s">
        <v>2021</v>
      </c>
      <c r="F76">
        <v>100</v>
      </c>
      <c r="G76">
        <v>0</v>
      </c>
      <c r="H76" t="s">
        <v>631</v>
      </c>
      <c r="I76" t="s">
        <v>2022</v>
      </c>
      <c r="J76" t="s">
        <v>2023</v>
      </c>
      <c r="K76" t="s">
        <v>2024</v>
      </c>
      <c r="L76" t="s">
        <v>2025</v>
      </c>
      <c r="M76" t="s">
        <v>2020</v>
      </c>
      <c r="N76" t="s">
        <v>634</v>
      </c>
      <c r="O76" t="s">
        <v>647</v>
      </c>
      <c r="P76" t="s">
        <v>43</v>
      </c>
      <c r="Q76" t="s">
        <v>648</v>
      </c>
      <c r="R76" t="s">
        <v>635</v>
      </c>
      <c r="S76" t="s">
        <v>634</v>
      </c>
      <c r="T76" t="s">
        <v>2020</v>
      </c>
    </row>
    <row r="77" spans="1:20" x14ac:dyDescent="0.25">
      <c r="A77" t="s">
        <v>164</v>
      </c>
      <c r="B77" t="s">
        <v>165</v>
      </c>
      <c r="C77">
        <v>50</v>
      </c>
      <c r="D77">
        <v>6</v>
      </c>
      <c r="E77" t="s">
        <v>2026</v>
      </c>
      <c r="F77">
        <v>200</v>
      </c>
      <c r="G77">
        <v>0</v>
      </c>
      <c r="H77" t="s">
        <v>631</v>
      </c>
      <c r="I77" t="s">
        <v>2027</v>
      </c>
      <c r="J77" t="s">
        <v>2028</v>
      </c>
      <c r="K77" t="s">
        <v>634</v>
      </c>
      <c r="L77" t="s">
        <v>635</v>
      </c>
      <c r="M77" t="s">
        <v>2029</v>
      </c>
      <c r="N77" t="s">
        <v>634</v>
      </c>
      <c r="O77" t="s">
        <v>654</v>
      </c>
      <c r="P77" t="s">
        <v>22</v>
      </c>
      <c r="Q77" t="s">
        <v>655</v>
      </c>
      <c r="R77" t="s">
        <v>635</v>
      </c>
      <c r="S77" t="s">
        <v>634</v>
      </c>
      <c r="T77" t="s">
        <v>2030</v>
      </c>
    </row>
    <row r="78" spans="1:20" x14ac:dyDescent="0.25">
      <c r="A78" t="s">
        <v>164</v>
      </c>
      <c r="B78" t="s">
        <v>165</v>
      </c>
      <c r="C78">
        <v>50</v>
      </c>
      <c r="D78">
        <v>12</v>
      </c>
      <c r="E78" t="s">
        <v>2031</v>
      </c>
      <c r="F78">
        <v>400</v>
      </c>
      <c r="G78">
        <v>0</v>
      </c>
      <c r="H78" t="s">
        <v>631</v>
      </c>
      <c r="I78" t="s">
        <v>2032</v>
      </c>
      <c r="J78" t="s">
        <v>720</v>
      </c>
      <c r="K78" t="s">
        <v>634</v>
      </c>
      <c r="L78" t="s">
        <v>635</v>
      </c>
      <c r="M78" t="s">
        <v>2033</v>
      </c>
      <c r="N78" t="s">
        <v>634</v>
      </c>
      <c r="O78" t="s">
        <v>637</v>
      </c>
      <c r="P78" t="s">
        <v>22</v>
      </c>
      <c r="Q78" t="s">
        <v>638</v>
      </c>
      <c r="R78" t="s">
        <v>635</v>
      </c>
      <c r="S78" t="s">
        <v>634</v>
      </c>
      <c r="T78" t="s">
        <v>2033</v>
      </c>
    </row>
    <row r="79" spans="1:20" x14ac:dyDescent="0.25">
      <c r="A79" t="s">
        <v>39</v>
      </c>
      <c r="B79" t="s">
        <v>682</v>
      </c>
      <c r="C79">
        <v>76</v>
      </c>
      <c r="D79">
        <v>4</v>
      </c>
      <c r="E79" t="s">
        <v>2034</v>
      </c>
      <c r="F79">
        <v>383</v>
      </c>
      <c r="G79">
        <v>79</v>
      </c>
      <c r="H79" t="s">
        <v>641</v>
      </c>
      <c r="I79" t="s">
        <v>2035</v>
      </c>
      <c r="J79" t="s">
        <v>2036</v>
      </c>
      <c r="K79" t="s">
        <v>2037</v>
      </c>
      <c r="L79" t="s">
        <v>2038</v>
      </c>
      <c r="M79" t="s">
        <v>2039</v>
      </c>
      <c r="N79" t="s">
        <v>634</v>
      </c>
      <c r="O79" t="s">
        <v>689</v>
      </c>
      <c r="P79" t="s">
        <v>40</v>
      </c>
      <c r="Q79" t="s">
        <v>690</v>
      </c>
      <c r="R79" t="s">
        <v>635</v>
      </c>
      <c r="S79" t="s">
        <v>634</v>
      </c>
      <c r="T79" t="s">
        <v>2033</v>
      </c>
    </row>
    <row r="80" spans="1:20" x14ac:dyDescent="0.25">
      <c r="A80" t="s">
        <v>164</v>
      </c>
      <c r="B80" t="s">
        <v>165</v>
      </c>
      <c r="C80">
        <v>50</v>
      </c>
      <c r="D80">
        <v>6</v>
      </c>
      <c r="E80" t="s">
        <v>2040</v>
      </c>
      <c r="F80">
        <v>200</v>
      </c>
      <c r="G80">
        <v>0</v>
      </c>
      <c r="H80" t="s">
        <v>631</v>
      </c>
      <c r="I80" t="s">
        <v>2041</v>
      </c>
      <c r="J80" t="s">
        <v>652</v>
      </c>
      <c r="K80" t="s">
        <v>634</v>
      </c>
      <c r="L80" t="s">
        <v>635</v>
      </c>
      <c r="M80" t="s">
        <v>2042</v>
      </c>
      <c r="N80" t="s">
        <v>634</v>
      </c>
      <c r="O80" t="s">
        <v>654</v>
      </c>
      <c r="P80" t="s">
        <v>22</v>
      </c>
      <c r="Q80" t="s">
        <v>655</v>
      </c>
      <c r="R80" t="s">
        <v>635</v>
      </c>
      <c r="S80" t="s">
        <v>634</v>
      </c>
      <c r="T80" t="s">
        <v>2042</v>
      </c>
    </row>
    <row r="81" spans="1:20" x14ac:dyDescent="0.25">
      <c r="A81" t="s">
        <v>20</v>
      </c>
      <c r="B81" t="s">
        <v>21</v>
      </c>
      <c r="C81">
        <v>50</v>
      </c>
      <c r="D81">
        <v>2</v>
      </c>
      <c r="E81" t="s">
        <v>2043</v>
      </c>
      <c r="F81">
        <v>190</v>
      </c>
      <c r="G81">
        <v>0</v>
      </c>
      <c r="H81" t="s">
        <v>631</v>
      </c>
      <c r="I81" t="s">
        <v>2044</v>
      </c>
      <c r="J81" t="s">
        <v>749</v>
      </c>
      <c r="K81" t="s">
        <v>634</v>
      </c>
      <c r="L81" t="s">
        <v>635</v>
      </c>
      <c r="M81" t="s">
        <v>2045</v>
      </c>
      <c r="N81" t="s">
        <v>634</v>
      </c>
      <c r="O81" t="s">
        <v>637</v>
      </c>
      <c r="P81" t="s">
        <v>22</v>
      </c>
      <c r="Q81" t="s">
        <v>638</v>
      </c>
      <c r="R81" t="s">
        <v>635</v>
      </c>
      <c r="S81" t="s">
        <v>634</v>
      </c>
      <c r="T81" t="s">
        <v>2045</v>
      </c>
    </row>
    <row r="82" spans="1:20" x14ac:dyDescent="0.25">
      <c r="A82" t="s">
        <v>23</v>
      </c>
      <c r="B82" t="s">
        <v>24</v>
      </c>
      <c r="C82">
        <v>50</v>
      </c>
      <c r="D82">
        <v>2</v>
      </c>
      <c r="E82" t="s">
        <v>2043</v>
      </c>
      <c r="F82">
        <v>190</v>
      </c>
      <c r="G82">
        <v>0</v>
      </c>
      <c r="H82" t="s">
        <v>631</v>
      </c>
      <c r="I82" t="s">
        <v>2044</v>
      </c>
      <c r="J82" t="s">
        <v>749</v>
      </c>
      <c r="K82" t="s">
        <v>634</v>
      </c>
      <c r="L82" t="s">
        <v>635</v>
      </c>
      <c r="M82" t="s">
        <v>2045</v>
      </c>
      <c r="N82" t="s">
        <v>634</v>
      </c>
      <c r="O82" t="s">
        <v>637</v>
      </c>
      <c r="P82" t="s">
        <v>22</v>
      </c>
      <c r="Q82" t="s">
        <v>638</v>
      </c>
      <c r="R82" t="s">
        <v>635</v>
      </c>
      <c r="S82" t="s">
        <v>634</v>
      </c>
      <c r="T82" t="s">
        <v>2045</v>
      </c>
    </row>
    <row r="83" spans="1:20" x14ac:dyDescent="0.25">
      <c r="A83" t="s">
        <v>25</v>
      </c>
      <c r="B83" t="s">
        <v>26</v>
      </c>
      <c r="C83">
        <v>50</v>
      </c>
      <c r="D83">
        <v>2</v>
      </c>
      <c r="E83" t="s">
        <v>2043</v>
      </c>
      <c r="F83">
        <v>190</v>
      </c>
      <c r="G83">
        <v>0</v>
      </c>
      <c r="H83" t="s">
        <v>631</v>
      </c>
      <c r="I83" t="s">
        <v>2044</v>
      </c>
      <c r="J83" t="s">
        <v>749</v>
      </c>
      <c r="K83" t="s">
        <v>634</v>
      </c>
      <c r="L83" t="s">
        <v>635</v>
      </c>
      <c r="M83" t="s">
        <v>2045</v>
      </c>
      <c r="N83" t="s">
        <v>634</v>
      </c>
      <c r="O83" t="s">
        <v>637</v>
      </c>
      <c r="P83" t="s">
        <v>22</v>
      </c>
      <c r="Q83" t="s">
        <v>638</v>
      </c>
      <c r="R83" t="s">
        <v>635</v>
      </c>
      <c r="S83" t="s">
        <v>634</v>
      </c>
      <c r="T83" t="s">
        <v>2045</v>
      </c>
    </row>
    <row r="84" spans="1:20" x14ac:dyDescent="0.25">
      <c r="A84" t="s">
        <v>20</v>
      </c>
      <c r="B84" t="s">
        <v>21</v>
      </c>
      <c r="C84">
        <v>50</v>
      </c>
      <c r="D84">
        <v>1</v>
      </c>
      <c r="E84" t="s">
        <v>2046</v>
      </c>
      <c r="F84">
        <v>100</v>
      </c>
      <c r="G84">
        <v>0</v>
      </c>
      <c r="H84" t="s">
        <v>703</v>
      </c>
      <c r="I84" t="s">
        <v>2047</v>
      </c>
      <c r="J84" t="s">
        <v>814</v>
      </c>
      <c r="K84" t="s">
        <v>634</v>
      </c>
      <c r="L84" t="s">
        <v>635</v>
      </c>
      <c r="M84" t="s">
        <v>2048</v>
      </c>
      <c r="N84" t="s">
        <v>634</v>
      </c>
      <c r="O84" t="s">
        <v>637</v>
      </c>
      <c r="P84" t="s">
        <v>22</v>
      </c>
      <c r="Q84" t="s">
        <v>638</v>
      </c>
      <c r="R84" t="s">
        <v>635</v>
      </c>
      <c r="S84" t="s">
        <v>634</v>
      </c>
      <c r="T84" t="s">
        <v>2048</v>
      </c>
    </row>
    <row r="85" spans="1:20" x14ac:dyDescent="0.25">
      <c r="A85" t="s">
        <v>23</v>
      </c>
      <c r="B85" t="s">
        <v>24</v>
      </c>
      <c r="C85">
        <v>50</v>
      </c>
      <c r="D85">
        <v>1</v>
      </c>
      <c r="E85" t="s">
        <v>2046</v>
      </c>
      <c r="F85">
        <v>100</v>
      </c>
      <c r="G85">
        <v>0</v>
      </c>
      <c r="H85" t="s">
        <v>703</v>
      </c>
      <c r="I85" t="s">
        <v>2047</v>
      </c>
      <c r="J85" t="s">
        <v>814</v>
      </c>
      <c r="K85" t="s">
        <v>634</v>
      </c>
      <c r="L85" t="s">
        <v>635</v>
      </c>
      <c r="M85" t="s">
        <v>2048</v>
      </c>
      <c r="N85" t="s">
        <v>634</v>
      </c>
      <c r="O85" t="s">
        <v>637</v>
      </c>
      <c r="P85" t="s">
        <v>22</v>
      </c>
      <c r="Q85" t="s">
        <v>638</v>
      </c>
      <c r="R85" t="s">
        <v>635</v>
      </c>
      <c r="S85" t="s">
        <v>634</v>
      </c>
      <c r="T85" t="s">
        <v>2048</v>
      </c>
    </row>
    <row r="86" spans="1:20" x14ac:dyDescent="0.25">
      <c r="A86" t="s">
        <v>25</v>
      </c>
      <c r="B86" t="s">
        <v>26</v>
      </c>
      <c r="C86">
        <v>50</v>
      </c>
      <c r="D86">
        <v>1</v>
      </c>
      <c r="E86" t="s">
        <v>2046</v>
      </c>
      <c r="F86">
        <v>100</v>
      </c>
      <c r="G86">
        <v>0</v>
      </c>
      <c r="H86" t="s">
        <v>703</v>
      </c>
      <c r="I86" t="s">
        <v>2047</v>
      </c>
      <c r="J86" t="s">
        <v>814</v>
      </c>
      <c r="K86" t="s">
        <v>634</v>
      </c>
      <c r="L86" t="s">
        <v>635</v>
      </c>
      <c r="M86" t="s">
        <v>2048</v>
      </c>
      <c r="N86" t="s">
        <v>634</v>
      </c>
      <c r="O86" t="s">
        <v>637</v>
      </c>
      <c r="P86" t="s">
        <v>22</v>
      </c>
      <c r="Q86" t="s">
        <v>638</v>
      </c>
      <c r="R86" t="s">
        <v>635</v>
      </c>
      <c r="S86" t="s">
        <v>634</v>
      </c>
      <c r="T86" t="s">
        <v>2048</v>
      </c>
    </row>
    <row r="87" spans="1:20" x14ac:dyDescent="0.25">
      <c r="A87" t="s">
        <v>20</v>
      </c>
      <c r="B87" t="s">
        <v>21</v>
      </c>
      <c r="C87">
        <v>50</v>
      </c>
      <c r="D87">
        <v>1</v>
      </c>
      <c r="E87" t="s">
        <v>2049</v>
      </c>
      <c r="F87">
        <v>100</v>
      </c>
      <c r="G87">
        <v>0</v>
      </c>
      <c r="H87" t="s">
        <v>631</v>
      </c>
      <c r="I87" t="s">
        <v>704</v>
      </c>
      <c r="J87" t="s">
        <v>1032</v>
      </c>
      <c r="K87" t="s">
        <v>634</v>
      </c>
      <c r="L87" t="s">
        <v>635</v>
      </c>
      <c r="M87" t="s">
        <v>2050</v>
      </c>
      <c r="N87" t="s">
        <v>634</v>
      </c>
      <c r="O87" t="s">
        <v>637</v>
      </c>
      <c r="P87" t="s">
        <v>22</v>
      </c>
      <c r="Q87" t="s">
        <v>638</v>
      </c>
      <c r="R87" t="s">
        <v>635</v>
      </c>
      <c r="S87" t="s">
        <v>634</v>
      </c>
      <c r="T87" t="s">
        <v>2050</v>
      </c>
    </row>
    <row r="88" spans="1:20" x14ac:dyDescent="0.25">
      <c r="A88" t="s">
        <v>23</v>
      </c>
      <c r="B88" t="s">
        <v>24</v>
      </c>
      <c r="C88">
        <v>50</v>
      </c>
      <c r="D88">
        <v>1</v>
      </c>
      <c r="E88" t="s">
        <v>2049</v>
      </c>
      <c r="F88">
        <v>100</v>
      </c>
      <c r="G88">
        <v>0</v>
      </c>
      <c r="H88" t="s">
        <v>631</v>
      </c>
      <c r="I88" t="s">
        <v>704</v>
      </c>
      <c r="J88" t="s">
        <v>1032</v>
      </c>
      <c r="K88" t="s">
        <v>634</v>
      </c>
      <c r="L88" t="s">
        <v>635</v>
      </c>
      <c r="M88" t="s">
        <v>2050</v>
      </c>
      <c r="N88" t="s">
        <v>634</v>
      </c>
      <c r="O88" t="s">
        <v>637</v>
      </c>
      <c r="P88" t="s">
        <v>22</v>
      </c>
      <c r="Q88" t="s">
        <v>638</v>
      </c>
      <c r="R88" t="s">
        <v>635</v>
      </c>
      <c r="S88" t="s">
        <v>634</v>
      </c>
      <c r="T88" t="s">
        <v>2050</v>
      </c>
    </row>
    <row r="89" spans="1:20" x14ac:dyDescent="0.25">
      <c r="A89" t="s">
        <v>25</v>
      </c>
      <c r="B89" t="s">
        <v>26</v>
      </c>
      <c r="C89">
        <v>50</v>
      </c>
      <c r="D89">
        <v>1</v>
      </c>
      <c r="E89" t="s">
        <v>2049</v>
      </c>
      <c r="F89">
        <v>100</v>
      </c>
      <c r="G89">
        <v>0</v>
      </c>
      <c r="H89" t="s">
        <v>631</v>
      </c>
      <c r="I89" t="s">
        <v>704</v>
      </c>
      <c r="J89" t="s">
        <v>1032</v>
      </c>
      <c r="K89" t="s">
        <v>634</v>
      </c>
      <c r="L89" t="s">
        <v>635</v>
      </c>
      <c r="M89" t="s">
        <v>2050</v>
      </c>
      <c r="N89" t="s">
        <v>634</v>
      </c>
      <c r="O89" t="s">
        <v>637</v>
      </c>
      <c r="P89" t="s">
        <v>22</v>
      </c>
      <c r="Q89" t="s">
        <v>638</v>
      </c>
      <c r="R89" t="s">
        <v>635</v>
      </c>
      <c r="S89" t="s">
        <v>634</v>
      </c>
      <c r="T89" t="s">
        <v>2050</v>
      </c>
    </row>
    <row r="90" spans="1:20" x14ac:dyDescent="0.25">
      <c r="A90" t="s">
        <v>20</v>
      </c>
      <c r="B90" t="s">
        <v>21</v>
      </c>
      <c r="C90">
        <v>50</v>
      </c>
      <c r="D90">
        <v>1</v>
      </c>
      <c r="E90" t="s">
        <v>2051</v>
      </c>
      <c r="F90">
        <v>100</v>
      </c>
      <c r="G90">
        <v>0</v>
      </c>
      <c r="H90" t="s">
        <v>631</v>
      </c>
      <c r="I90" t="s">
        <v>2052</v>
      </c>
      <c r="J90" t="s">
        <v>829</v>
      </c>
      <c r="K90" t="s">
        <v>634</v>
      </c>
      <c r="L90" t="s">
        <v>635</v>
      </c>
      <c r="M90" t="s">
        <v>2050</v>
      </c>
      <c r="N90" t="s">
        <v>634</v>
      </c>
      <c r="O90" t="s">
        <v>637</v>
      </c>
      <c r="P90" t="s">
        <v>22</v>
      </c>
      <c r="Q90" t="s">
        <v>638</v>
      </c>
      <c r="R90" t="s">
        <v>635</v>
      </c>
      <c r="S90" t="s">
        <v>634</v>
      </c>
      <c r="T90" t="s">
        <v>2050</v>
      </c>
    </row>
    <row r="91" spans="1:20" x14ac:dyDescent="0.25">
      <c r="A91" t="s">
        <v>23</v>
      </c>
      <c r="B91" t="s">
        <v>24</v>
      </c>
      <c r="C91">
        <v>50</v>
      </c>
      <c r="D91">
        <v>1</v>
      </c>
      <c r="E91" t="s">
        <v>2051</v>
      </c>
      <c r="F91">
        <v>100</v>
      </c>
      <c r="G91">
        <v>0</v>
      </c>
      <c r="H91" t="s">
        <v>631</v>
      </c>
      <c r="I91" t="s">
        <v>2052</v>
      </c>
      <c r="J91" t="s">
        <v>829</v>
      </c>
      <c r="K91" t="s">
        <v>634</v>
      </c>
      <c r="L91" t="s">
        <v>635</v>
      </c>
      <c r="M91" t="s">
        <v>2050</v>
      </c>
      <c r="N91" t="s">
        <v>634</v>
      </c>
      <c r="O91" t="s">
        <v>637</v>
      </c>
      <c r="P91" t="s">
        <v>22</v>
      </c>
      <c r="Q91" t="s">
        <v>638</v>
      </c>
      <c r="R91" t="s">
        <v>635</v>
      </c>
      <c r="S91" t="s">
        <v>634</v>
      </c>
      <c r="T91" t="s">
        <v>2050</v>
      </c>
    </row>
    <row r="92" spans="1:20" x14ac:dyDescent="0.25">
      <c r="A92" t="s">
        <v>25</v>
      </c>
      <c r="B92" t="s">
        <v>26</v>
      </c>
      <c r="C92">
        <v>50</v>
      </c>
      <c r="D92">
        <v>1</v>
      </c>
      <c r="E92" t="s">
        <v>2051</v>
      </c>
      <c r="F92">
        <v>100</v>
      </c>
      <c r="G92">
        <v>0</v>
      </c>
      <c r="H92" t="s">
        <v>631</v>
      </c>
      <c r="I92" t="s">
        <v>2052</v>
      </c>
      <c r="J92" t="s">
        <v>829</v>
      </c>
      <c r="K92" t="s">
        <v>634</v>
      </c>
      <c r="L92" t="s">
        <v>635</v>
      </c>
      <c r="M92" t="s">
        <v>2050</v>
      </c>
      <c r="N92" t="s">
        <v>634</v>
      </c>
      <c r="O92" t="s">
        <v>637</v>
      </c>
      <c r="P92" t="s">
        <v>22</v>
      </c>
      <c r="Q92" t="s">
        <v>638</v>
      </c>
      <c r="R92" t="s">
        <v>635</v>
      </c>
      <c r="S92" t="s">
        <v>634</v>
      </c>
      <c r="T92" t="s">
        <v>2050</v>
      </c>
    </row>
    <row r="93" spans="1:20" x14ac:dyDescent="0.25">
      <c r="A93" t="s">
        <v>20</v>
      </c>
      <c r="B93" t="s">
        <v>21</v>
      </c>
      <c r="C93">
        <v>50</v>
      </c>
      <c r="D93">
        <v>2</v>
      </c>
      <c r="E93" t="s">
        <v>2053</v>
      </c>
      <c r="F93">
        <v>208</v>
      </c>
      <c r="G93">
        <v>8</v>
      </c>
      <c r="H93" t="s">
        <v>703</v>
      </c>
      <c r="I93" t="s">
        <v>2054</v>
      </c>
      <c r="J93" t="s">
        <v>725</v>
      </c>
      <c r="K93" t="s">
        <v>634</v>
      </c>
      <c r="L93" t="s">
        <v>635</v>
      </c>
      <c r="M93" t="s">
        <v>2055</v>
      </c>
      <c r="N93" t="s">
        <v>634</v>
      </c>
      <c r="O93" t="s">
        <v>654</v>
      </c>
      <c r="P93" t="s">
        <v>22</v>
      </c>
      <c r="Q93" t="s">
        <v>655</v>
      </c>
      <c r="R93" t="s">
        <v>635</v>
      </c>
      <c r="S93" t="s">
        <v>634</v>
      </c>
      <c r="T93" t="s">
        <v>2056</v>
      </c>
    </row>
    <row r="94" spans="1:20" x14ac:dyDescent="0.25">
      <c r="A94" t="s">
        <v>23</v>
      </c>
      <c r="B94" t="s">
        <v>24</v>
      </c>
      <c r="C94">
        <v>50</v>
      </c>
      <c r="D94">
        <v>2</v>
      </c>
      <c r="E94" t="s">
        <v>2053</v>
      </c>
      <c r="F94">
        <v>208</v>
      </c>
      <c r="G94">
        <v>8</v>
      </c>
      <c r="H94" t="s">
        <v>703</v>
      </c>
      <c r="I94" t="s">
        <v>2054</v>
      </c>
      <c r="J94" t="s">
        <v>725</v>
      </c>
      <c r="K94" t="s">
        <v>634</v>
      </c>
      <c r="L94" t="s">
        <v>635</v>
      </c>
      <c r="M94" t="s">
        <v>2055</v>
      </c>
      <c r="N94" t="s">
        <v>634</v>
      </c>
      <c r="O94" t="s">
        <v>654</v>
      </c>
      <c r="P94" t="s">
        <v>22</v>
      </c>
      <c r="Q94" t="s">
        <v>655</v>
      </c>
      <c r="R94" t="s">
        <v>635</v>
      </c>
      <c r="S94" t="s">
        <v>634</v>
      </c>
      <c r="T94" t="s">
        <v>2056</v>
      </c>
    </row>
    <row r="95" spans="1:20" x14ac:dyDescent="0.25">
      <c r="A95" t="s">
        <v>25</v>
      </c>
      <c r="B95" t="s">
        <v>26</v>
      </c>
      <c r="C95">
        <v>50</v>
      </c>
      <c r="D95">
        <v>2</v>
      </c>
      <c r="E95" t="s">
        <v>2053</v>
      </c>
      <c r="F95">
        <v>208</v>
      </c>
      <c r="G95">
        <v>8</v>
      </c>
      <c r="H95" t="s">
        <v>703</v>
      </c>
      <c r="I95" t="s">
        <v>2054</v>
      </c>
      <c r="J95" t="s">
        <v>725</v>
      </c>
      <c r="K95" t="s">
        <v>634</v>
      </c>
      <c r="L95" t="s">
        <v>635</v>
      </c>
      <c r="M95" t="s">
        <v>2055</v>
      </c>
      <c r="N95" t="s">
        <v>634</v>
      </c>
      <c r="O95" t="s">
        <v>654</v>
      </c>
      <c r="P95" t="s">
        <v>22</v>
      </c>
      <c r="Q95" t="s">
        <v>655</v>
      </c>
      <c r="R95" t="s">
        <v>635</v>
      </c>
      <c r="S95" t="s">
        <v>634</v>
      </c>
      <c r="T95" t="s">
        <v>2056</v>
      </c>
    </row>
    <row r="96" spans="1:20" x14ac:dyDescent="0.25">
      <c r="A96" t="s">
        <v>164</v>
      </c>
      <c r="B96" t="s">
        <v>165</v>
      </c>
      <c r="C96">
        <v>50</v>
      </c>
      <c r="D96">
        <v>6</v>
      </c>
      <c r="E96" t="s">
        <v>2057</v>
      </c>
      <c r="F96">
        <v>200</v>
      </c>
      <c r="G96">
        <v>0</v>
      </c>
      <c r="H96" t="s">
        <v>631</v>
      </c>
      <c r="I96" t="s">
        <v>2058</v>
      </c>
      <c r="J96" t="s">
        <v>1905</v>
      </c>
      <c r="K96" t="s">
        <v>634</v>
      </c>
      <c r="L96" t="s">
        <v>635</v>
      </c>
      <c r="M96" t="s">
        <v>2059</v>
      </c>
      <c r="N96" t="s">
        <v>634</v>
      </c>
      <c r="O96" t="s">
        <v>637</v>
      </c>
      <c r="P96" t="s">
        <v>22</v>
      </c>
      <c r="Q96" t="s">
        <v>638</v>
      </c>
      <c r="R96" t="s">
        <v>635</v>
      </c>
      <c r="S96" t="s">
        <v>634</v>
      </c>
      <c r="T96" t="s">
        <v>2059</v>
      </c>
    </row>
    <row r="97" spans="1:20" x14ac:dyDescent="0.25">
      <c r="A97" t="s">
        <v>121</v>
      </c>
      <c r="B97" t="s">
        <v>122</v>
      </c>
      <c r="C97">
        <v>15</v>
      </c>
      <c r="D97">
        <v>1</v>
      </c>
      <c r="E97" t="s">
        <v>2060</v>
      </c>
      <c r="F97">
        <v>15</v>
      </c>
      <c r="G97">
        <v>0</v>
      </c>
      <c r="H97" t="s">
        <v>641</v>
      </c>
      <c r="I97" t="s">
        <v>2061</v>
      </c>
      <c r="J97" t="s">
        <v>2062</v>
      </c>
      <c r="K97" t="s">
        <v>2063</v>
      </c>
      <c r="L97" t="s">
        <v>2064</v>
      </c>
      <c r="M97" t="s">
        <v>2059</v>
      </c>
      <c r="N97" t="s">
        <v>634</v>
      </c>
      <c r="O97" t="s">
        <v>647</v>
      </c>
      <c r="P97" t="s">
        <v>43</v>
      </c>
      <c r="Q97" t="s">
        <v>648</v>
      </c>
      <c r="R97" t="s">
        <v>635</v>
      </c>
      <c r="S97" t="s">
        <v>634</v>
      </c>
      <c r="T97" t="s">
        <v>2059</v>
      </c>
    </row>
    <row r="98" spans="1:20" x14ac:dyDescent="0.25">
      <c r="A98" t="s">
        <v>20</v>
      </c>
      <c r="B98" t="s">
        <v>21</v>
      </c>
      <c r="C98">
        <v>50</v>
      </c>
      <c r="D98">
        <v>1</v>
      </c>
      <c r="E98" t="s">
        <v>2065</v>
      </c>
      <c r="F98">
        <v>100</v>
      </c>
      <c r="G98">
        <v>0</v>
      </c>
      <c r="H98" t="s">
        <v>631</v>
      </c>
      <c r="I98" t="s">
        <v>2066</v>
      </c>
      <c r="J98" t="s">
        <v>725</v>
      </c>
      <c r="K98" t="s">
        <v>634</v>
      </c>
      <c r="L98" t="s">
        <v>635</v>
      </c>
      <c r="M98" t="s">
        <v>2067</v>
      </c>
      <c r="N98" t="s">
        <v>634</v>
      </c>
      <c r="O98" t="s">
        <v>637</v>
      </c>
      <c r="P98" t="s">
        <v>22</v>
      </c>
      <c r="Q98" t="s">
        <v>638</v>
      </c>
      <c r="R98" t="s">
        <v>635</v>
      </c>
      <c r="S98" t="s">
        <v>634</v>
      </c>
      <c r="T98" t="s">
        <v>2067</v>
      </c>
    </row>
    <row r="99" spans="1:20" x14ac:dyDescent="0.25">
      <c r="A99" t="s">
        <v>23</v>
      </c>
      <c r="B99" t="s">
        <v>24</v>
      </c>
      <c r="C99">
        <v>50</v>
      </c>
      <c r="D99">
        <v>1</v>
      </c>
      <c r="E99" t="s">
        <v>2065</v>
      </c>
      <c r="F99">
        <v>100</v>
      </c>
      <c r="G99">
        <v>0</v>
      </c>
      <c r="H99" t="s">
        <v>631</v>
      </c>
      <c r="I99" t="s">
        <v>2066</v>
      </c>
      <c r="J99" t="s">
        <v>725</v>
      </c>
      <c r="K99" t="s">
        <v>634</v>
      </c>
      <c r="L99" t="s">
        <v>635</v>
      </c>
      <c r="M99" t="s">
        <v>2067</v>
      </c>
      <c r="N99" t="s">
        <v>634</v>
      </c>
      <c r="O99" t="s">
        <v>637</v>
      </c>
      <c r="P99" t="s">
        <v>22</v>
      </c>
      <c r="Q99" t="s">
        <v>638</v>
      </c>
      <c r="R99" t="s">
        <v>635</v>
      </c>
      <c r="S99" t="s">
        <v>634</v>
      </c>
      <c r="T99" t="s">
        <v>2067</v>
      </c>
    </row>
    <row r="100" spans="1:20" x14ac:dyDescent="0.25">
      <c r="A100" t="s">
        <v>25</v>
      </c>
      <c r="B100" t="s">
        <v>26</v>
      </c>
      <c r="C100">
        <v>50</v>
      </c>
      <c r="D100">
        <v>1</v>
      </c>
      <c r="E100" t="s">
        <v>2065</v>
      </c>
      <c r="F100">
        <v>100</v>
      </c>
      <c r="G100">
        <v>0</v>
      </c>
      <c r="H100" t="s">
        <v>631</v>
      </c>
      <c r="I100" t="s">
        <v>2066</v>
      </c>
      <c r="J100" t="s">
        <v>725</v>
      </c>
      <c r="K100" t="s">
        <v>634</v>
      </c>
      <c r="L100" t="s">
        <v>635</v>
      </c>
      <c r="M100" t="s">
        <v>2067</v>
      </c>
      <c r="N100" t="s">
        <v>634</v>
      </c>
      <c r="O100" t="s">
        <v>637</v>
      </c>
      <c r="P100" t="s">
        <v>22</v>
      </c>
      <c r="Q100" t="s">
        <v>638</v>
      </c>
      <c r="R100" t="s">
        <v>635</v>
      </c>
      <c r="S100" t="s">
        <v>634</v>
      </c>
      <c r="T100" t="s">
        <v>2067</v>
      </c>
    </row>
    <row r="101" spans="1:20" x14ac:dyDescent="0.25">
      <c r="A101" t="s">
        <v>20</v>
      </c>
      <c r="B101" t="s">
        <v>21</v>
      </c>
      <c r="C101">
        <v>50</v>
      </c>
      <c r="D101">
        <v>1</v>
      </c>
      <c r="E101" t="s">
        <v>2068</v>
      </c>
      <c r="F101">
        <v>100</v>
      </c>
      <c r="G101">
        <v>0</v>
      </c>
      <c r="H101" t="s">
        <v>631</v>
      </c>
      <c r="I101" t="s">
        <v>2069</v>
      </c>
      <c r="J101" t="s">
        <v>814</v>
      </c>
      <c r="K101" t="s">
        <v>634</v>
      </c>
      <c r="L101" t="s">
        <v>635</v>
      </c>
      <c r="M101" t="s">
        <v>2070</v>
      </c>
      <c r="N101" t="s">
        <v>634</v>
      </c>
      <c r="O101" t="s">
        <v>637</v>
      </c>
      <c r="P101" t="s">
        <v>22</v>
      </c>
      <c r="Q101" t="s">
        <v>638</v>
      </c>
      <c r="R101" t="s">
        <v>635</v>
      </c>
      <c r="S101" t="s">
        <v>634</v>
      </c>
      <c r="T101" t="s">
        <v>2071</v>
      </c>
    </row>
    <row r="102" spans="1:20" x14ac:dyDescent="0.25">
      <c r="A102" t="s">
        <v>23</v>
      </c>
      <c r="B102" t="s">
        <v>24</v>
      </c>
      <c r="C102">
        <v>50</v>
      </c>
      <c r="D102">
        <v>1</v>
      </c>
      <c r="E102" t="s">
        <v>2068</v>
      </c>
      <c r="F102">
        <v>100</v>
      </c>
      <c r="G102">
        <v>0</v>
      </c>
      <c r="H102" t="s">
        <v>631</v>
      </c>
      <c r="I102" t="s">
        <v>2069</v>
      </c>
      <c r="J102" t="s">
        <v>814</v>
      </c>
      <c r="K102" t="s">
        <v>634</v>
      </c>
      <c r="L102" t="s">
        <v>635</v>
      </c>
      <c r="M102" t="s">
        <v>2070</v>
      </c>
      <c r="N102" t="s">
        <v>634</v>
      </c>
      <c r="O102" t="s">
        <v>637</v>
      </c>
      <c r="P102" t="s">
        <v>22</v>
      </c>
      <c r="Q102" t="s">
        <v>638</v>
      </c>
      <c r="R102" t="s">
        <v>635</v>
      </c>
      <c r="S102" t="s">
        <v>634</v>
      </c>
      <c r="T102" t="s">
        <v>2071</v>
      </c>
    </row>
    <row r="103" spans="1:20" x14ac:dyDescent="0.25">
      <c r="A103" t="s">
        <v>25</v>
      </c>
      <c r="B103" t="s">
        <v>26</v>
      </c>
      <c r="C103">
        <v>50</v>
      </c>
      <c r="D103">
        <v>1</v>
      </c>
      <c r="E103" t="s">
        <v>2068</v>
      </c>
      <c r="F103">
        <v>100</v>
      </c>
      <c r="G103">
        <v>0</v>
      </c>
      <c r="H103" t="s">
        <v>631</v>
      </c>
      <c r="I103" t="s">
        <v>2069</v>
      </c>
      <c r="J103" t="s">
        <v>814</v>
      </c>
      <c r="K103" t="s">
        <v>634</v>
      </c>
      <c r="L103" t="s">
        <v>635</v>
      </c>
      <c r="M103" t="s">
        <v>2070</v>
      </c>
      <c r="N103" t="s">
        <v>634</v>
      </c>
      <c r="O103" t="s">
        <v>637</v>
      </c>
      <c r="P103" t="s">
        <v>22</v>
      </c>
      <c r="Q103" t="s">
        <v>638</v>
      </c>
      <c r="R103" t="s">
        <v>635</v>
      </c>
      <c r="S103" t="s">
        <v>634</v>
      </c>
      <c r="T103" t="s">
        <v>2071</v>
      </c>
    </row>
    <row r="104" spans="1:20" x14ac:dyDescent="0.25">
      <c r="A104" t="s">
        <v>37</v>
      </c>
      <c r="B104" t="s">
        <v>38</v>
      </c>
      <c r="C104">
        <v>66.666666666666671</v>
      </c>
      <c r="D104">
        <v>3</v>
      </c>
      <c r="E104" t="s">
        <v>2072</v>
      </c>
      <c r="F104">
        <v>100</v>
      </c>
      <c r="G104">
        <v>0</v>
      </c>
      <c r="H104" t="s">
        <v>631</v>
      </c>
      <c r="I104" t="s">
        <v>2073</v>
      </c>
      <c r="J104" t="s">
        <v>749</v>
      </c>
      <c r="K104" t="s">
        <v>634</v>
      </c>
      <c r="L104" t="s">
        <v>635</v>
      </c>
      <c r="M104" t="s">
        <v>2070</v>
      </c>
      <c r="N104" t="s">
        <v>634</v>
      </c>
      <c r="O104" t="s">
        <v>637</v>
      </c>
      <c r="P104" t="s">
        <v>22</v>
      </c>
      <c r="Q104" t="s">
        <v>638</v>
      </c>
      <c r="R104" t="s">
        <v>635</v>
      </c>
      <c r="S104" t="s">
        <v>634</v>
      </c>
      <c r="T104" t="s">
        <v>2070</v>
      </c>
    </row>
    <row r="105" spans="1:20" x14ac:dyDescent="0.25">
      <c r="A105" t="s">
        <v>20</v>
      </c>
      <c r="B105" t="s">
        <v>21</v>
      </c>
      <c r="C105">
        <v>50</v>
      </c>
      <c r="D105">
        <v>1</v>
      </c>
      <c r="E105" t="s">
        <v>2074</v>
      </c>
      <c r="F105">
        <v>100</v>
      </c>
      <c r="G105">
        <v>0</v>
      </c>
      <c r="H105" t="s">
        <v>631</v>
      </c>
      <c r="I105" t="s">
        <v>2075</v>
      </c>
      <c r="J105" t="s">
        <v>1018</v>
      </c>
      <c r="K105" t="s">
        <v>634</v>
      </c>
      <c r="L105" t="s">
        <v>635</v>
      </c>
      <c r="M105" t="s">
        <v>2076</v>
      </c>
      <c r="N105" t="s">
        <v>634</v>
      </c>
      <c r="O105" t="s">
        <v>637</v>
      </c>
      <c r="P105" t="s">
        <v>22</v>
      </c>
      <c r="Q105" t="s">
        <v>638</v>
      </c>
      <c r="R105" t="s">
        <v>635</v>
      </c>
      <c r="S105" t="s">
        <v>634</v>
      </c>
      <c r="T105" t="s">
        <v>2076</v>
      </c>
    </row>
    <row r="106" spans="1:20" x14ac:dyDescent="0.25">
      <c r="A106" t="s">
        <v>23</v>
      </c>
      <c r="B106" t="s">
        <v>24</v>
      </c>
      <c r="C106">
        <v>50</v>
      </c>
      <c r="D106">
        <v>1</v>
      </c>
      <c r="E106" t="s">
        <v>2074</v>
      </c>
      <c r="F106">
        <v>100</v>
      </c>
      <c r="G106">
        <v>0</v>
      </c>
      <c r="H106" t="s">
        <v>631</v>
      </c>
      <c r="I106" t="s">
        <v>2075</v>
      </c>
      <c r="J106" t="s">
        <v>1018</v>
      </c>
      <c r="K106" t="s">
        <v>634</v>
      </c>
      <c r="L106" t="s">
        <v>635</v>
      </c>
      <c r="M106" t="s">
        <v>2076</v>
      </c>
      <c r="N106" t="s">
        <v>634</v>
      </c>
      <c r="O106" t="s">
        <v>637</v>
      </c>
      <c r="P106" t="s">
        <v>22</v>
      </c>
      <c r="Q106" t="s">
        <v>638</v>
      </c>
      <c r="R106" t="s">
        <v>635</v>
      </c>
      <c r="S106" t="s">
        <v>634</v>
      </c>
      <c r="T106" t="s">
        <v>2076</v>
      </c>
    </row>
    <row r="107" spans="1:20" x14ac:dyDescent="0.25">
      <c r="A107" t="s">
        <v>25</v>
      </c>
      <c r="B107" t="s">
        <v>26</v>
      </c>
      <c r="C107">
        <v>50</v>
      </c>
      <c r="D107">
        <v>1</v>
      </c>
      <c r="E107" t="s">
        <v>2074</v>
      </c>
      <c r="F107">
        <v>100</v>
      </c>
      <c r="G107">
        <v>0</v>
      </c>
      <c r="H107" t="s">
        <v>631</v>
      </c>
      <c r="I107" t="s">
        <v>2075</v>
      </c>
      <c r="J107" t="s">
        <v>1018</v>
      </c>
      <c r="K107" t="s">
        <v>634</v>
      </c>
      <c r="L107" t="s">
        <v>635</v>
      </c>
      <c r="M107" t="s">
        <v>2076</v>
      </c>
      <c r="N107" t="s">
        <v>634</v>
      </c>
      <c r="O107" t="s">
        <v>637</v>
      </c>
      <c r="P107" t="s">
        <v>22</v>
      </c>
      <c r="Q107" t="s">
        <v>638</v>
      </c>
      <c r="R107" t="s">
        <v>635</v>
      </c>
      <c r="S107" t="s">
        <v>634</v>
      </c>
      <c r="T107" t="s">
        <v>2076</v>
      </c>
    </row>
    <row r="108" spans="1:20" x14ac:dyDescent="0.25">
      <c r="A108" t="s">
        <v>20</v>
      </c>
      <c r="B108" t="s">
        <v>21</v>
      </c>
      <c r="C108">
        <v>50</v>
      </c>
      <c r="D108">
        <v>1</v>
      </c>
      <c r="E108" t="s">
        <v>2077</v>
      </c>
      <c r="F108">
        <v>100</v>
      </c>
      <c r="G108">
        <v>0</v>
      </c>
      <c r="H108" t="s">
        <v>631</v>
      </c>
      <c r="I108" t="s">
        <v>2078</v>
      </c>
      <c r="J108" t="s">
        <v>749</v>
      </c>
      <c r="K108" t="s">
        <v>634</v>
      </c>
      <c r="L108" t="s">
        <v>635</v>
      </c>
      <c r="M108" t="s">
        <v>2079</v>
      </c>
      <c r="N108" t="s">
        <v>634</v>
      </c>
      <c r="O108" t="s">
        <v>654</v>
      </c>
      <c r="P108" t="s">
        <v>22</v>
      </c>
      <c r="Q108" t="s">
        <v>655</v>
      </c>
      <c r="R108" t="s">
        <v>635</v>
      </c>
      <c r="S108" t="s">
        <v>634</v>
      </c>
      <c r="T108" t="s">
        <v>2079</v>
      </c>
    </row>
    <row r="109" spans="1:20" x14ac:dyDescent="0.25">
      <c r="A109" t="s">
        <v>23</v>
      </c>
      <c r="B109" t="s">
        <v>24</v>
      </c>
      <c r="C109">
        <v>50</v>
      </c>
      <c r="D109">
        <v>1</v>
      </c>
      <c r="E109" t="s">
        <v>2077</v>
      </c>
      <c r="F109">
        <v>100</v>
      </c>
      <c r="G109">
        <v>0</v>
      </c>
      <c r="H109" t="s">
        <v>631</v>
      </c>
      <c r="I109" t="s">
        <v>2078</v>
      </c>
      <c r="J109" t="s">
        <v>749</v>
      </c>
      <c r="K109" t="s">
        <v>634</v>
      </c>
      <c r="L109" t="s">
        <v>635</v>
      </c>
      <c r="M109" t="s">
        <v>2079</v>
      </c>
      <c r="N109" t="s">
        <v>634</v>
      </c>
      <c r="O109" t="s">
        <v>654</v>
      </c>
      <c r="P109" t="s">
        <v>22</v>
      </c>
      <c r="Q109" t="s">
        <v>655</v>
      </c>
      <c r="R109" t="s">
        <v>635</v>
      </c>
      <c r="S109" t="s">
        <v>634</v>
      </c>
      <c r="T109" t="s">
        <v>2079</v>
      </c>
    </row>
    <row r="110" spans="1:20" x14ac:dyDescent="0.25">
      <c r="A110" t="s">
        <v>25</v>
      </c>
      <c r="B110" t="s">
        <v>26</v>
      </c>
      <c r="C110">
        <v>50</v>
      </c>
      <c r="D110">
        <v>1</v>
      </c>
      <c r="E110" t="s">
        <v>2077</v>
      </c>
      <c r="F110">
        <v>100</v>
      </c>
      <c r="G110">
        <v>0</v>
      </c>
      <c r="H110" t="s">
        <v>631</v>
      </c>
      <c r="I110" t="s">
        <v>2078</v>
      </c>
      <c r="J110" t="s">
        <v>749</v>
      </c>
      <c r="K110" t="s">
        <v>634</v>
      </c>
      <c r="L110" t="s">
        <v>635</v>
      </c>
      <c r="M110" t="s">
        <v>2079</v>
      </c>
      <c r="N110" t="s">
        <v>634</v>
      </c>
      <c r="O110" t="s">
        <v>654</v>
      </c>
      <c r="P110" t="s">
        <v>22</v>
      </c>
      <c r="Q110" t="s">
        <v>655</v>
      </c>
      <c r="R110" t="s">
        <v>635</v>
      </c>
      <c r="S110" t="s">
        <v>634</v>
      </c>
      <c r="T110" t="s">
        <v>2079</v>
      </c>
    </row>
    <row r="111" spans="1:20" x14ac:dyDescent="0.25">
      <c r="A111" t="s">
        <v>121</v>
      </c>
      <c r="B111" t="s">
        <v>122</v>
      </c>
      <c r="C111">
        <v>15</v>
      </c>
      <c r="D111">
        <v>1</v>
      </c>
      <c r="E111" t="s">
        <v>2080</v>
      </c>
      <c r="F111">
        <v>15</v>
      </c>
      <c r="G111">
        <v>0</v>
      </c>
      <c r="H111" t="s">
        <v>641</v>
      </c>
      <c r="I111" t="s">
        <v>2081</v>
      </c>
      <c r="J111" t="s">
        <v>2082</v>
      </c>
      <c r="K111" t="s">
        <v>2083</v>
      </c>
      <c r="L111" t="s">
        <v>2084</v>
      </c>
      <c r="M111" t="s">
        <v>2085</v>
      </c>
      <c r="N111" t="s">
        <v>634</v>
      </c>
      <c r="O111" t="s">
        <v>647</v>
      </c>
      <c r="P111" t="s">
        <v>43</v>
      </c>
      <c r="Q111" t="s">
        <v>648</v>
      </c>
      <c r="R111" t="s">
        <v>635</v>
      </c>
      <c r="S111" t="s">
        <v>634</v>
      </c>
      <c r="T111" t="s">
        <v>2086</v>
      </c>
    </row>
    <row r="112" spans="1:20" x14ac:dyDescent="0.25">
      <c r="A112" t="s">
        <v>133</v>
      </c>
      <c r="B112" t="s">
        <v>134</v>
      </c>
      <c r="C112">
        <v>12</v>
      </c>
      <c r="D112">
        <v>10</v>
      </c>
      <c r="E112" t="s">
        <v>2087</v>
      </c>
      <c r="F112">
        <v>130</v>
      </c>
      <c r="G112">
        <v>0</v>
      </c>
      <c r="H112" t="s">
        <v>641</v>
      </c>
      <c r="I112" t="s">
        <v>2088</v>
      </c>
      <c r="J112" t="s">
        <v>2089</v>
      </c>
      <c r="K112" t="s">
        <v>2090</v>
      </c>
      <c r="L112" t="s">
        <v>2091</v>
      </c>
      <c r="M112" t="s">
        <v>2092</v>
      </c>
      <c r="N112" t="s">
        <v>634</v>
      </c>
      <c r="O112" t="s">
        <v>647</v>
      </c>
      <c r="P112" t="s">
        <v>43</v>
      </c>
      <c r="Q112" t="s">
        <v>648</v>
      </c>
      <c r="R112" t="s">
        <v>635</v>
      </c>
      <c r="S112" t="s">
        <v>634</v>
      </c>
      <c r="T112" t="s">
        <v>2093</v>
      </c>
    </row>
    <row r="113" spans="1:20" x14ac:dyDescent="0.25">
      <c r="A113" t="s">
        <v>39</v>
      </c>
      <c r="B113" t="s">
        <v>44</v>
      </c>
      <c r="C113">
        <v>66.333333333333329</v>
      </c>
      <c r="D113">
        <v>3</v>
      </c>
      <c r="E113" t="s">
        <v>2094</v>
      </c>
      <c r="F113">
        <v>259</v>
      </c>
      <c r="G113">
        <v>0</v>
      </c>
      <c r="H113" t="s">
        <v>631</v>
      </c>
      <c r="I113" t="s">
        <v>2095</v>
      </c>
      <c r="J113" t="s">
        <v>2096</v>
      </c>
      <c r="K113" t="s">
        <v>634</v>
      </c>
      <c r="L113" t="s">
        <v>635</v>
      </c>
      <c r="M113" t="s">
        <v>2097</v>
      </c>
      <c r="N113" t="s">
        <v>634</v>
      </c>
      <c r="O113" t="s">
        <v>637</v>
      </c>
      <c r="P113" t="s">
        <v>22</v>
      </c>
      <c r="Q113" t="s">
        <v>638</v>
      </c>
      <c r="R113" t="s">
        <v>635</v>
      </c>
      <c r="S113" t="s">
        <v>634</v>
      </c>
      <c r="T113" t="s">
        <v>2097</v>
      </c>
    </row>
    <row r="114" spans="1:20" x14ac:dyDescent="0.25">
      <c r="A114" t="s">
        <v>20</v>
      </c>
      <c r="B114" t="s">
        <v>21</v>
      </c>
      <c r="C114">
        <v>50</v>
      </c>
      <c r="D114">
        <v>1</v>
      </c>
      <c r="E114" t="s">
        <v>2098</v>
      </c>
      <c r="F114">
        <v>100</v>
      </c>
      <c r="G114">
        <v>0</v>
      </c>
      <c r="H114" t="s">
        <v>631</v>
      </c>
      <c r="I114" t="s">
        <v>2099</v>
      </c>
      <c r="J114" t="s">
        <v>981</v>
      </c>
      <c r="K114" t="s">
        <v>634</v>
      </c>
      <c r="L114" t="s">
        <v>635</v>
      </c>
      <c r="M114" t="s">
        <v>2100</v>
      </c>
      <c r="N114" t="s">
        <v>634</v>
      </c>
      <c r="O114" t="s">
        <v>637</v>
      </c>
      <c r="P114" t="s">
        <v>22</v>
      </c>
      <c r="Q114" t="s">
        <v>638</v>
      </c>
      <c r="R114" t="s">
        <v>635</v>
      </c>
      <c r="S114" t="s">
        <v>634</v>
      </c>
      <c r="T114" t="s">
        <v>2100</v>
      </c>
    </row>
    <row r="115" spans="1:20" x14ac:dyDescent="0.25">
      <c r="A115" t="s">
        <v>23</v>
      </c>
      <c r="B115" t="s">
        <v>24</v>
      </c>
      <c r="C115">
        <v>50</v>
      </c>
      <c r="D115">
        <v>1</v>
      </c>
      <c r="E115" t="s">
        <v>2098</v>
      </c>
      <c r="F115">
        <v>100</v>
      </c>
      <c r="G115">
        <v>0</v>
      </c>
      <c r="H115" t="s">
        <v>631</v>
      </c>
      <c r="I115" t="s">
        <v>2099</v>
      </c>
      <c r="J115" t="s">
        <v>981</v>
      </c>
      <c r="K115" t="s">
        <v>634</v>
      </c>
      <c r="L115" t="s">
        <v>635</v>
      </c>
      <c r="M115" t="s">
        <v>2100</v>
      </c>
      <c r="N115" t="s">
        <v>634</v>
      </c>
      <c r="O115" t="s">
        <v>637</v>
      </c>
      <c r="P115" t="s">
        <v>22</v>
      </c>
      <c r="Q115" t="s">
        <v>638</v>
      </c>
      <c r="R115" t="s">
        <v>635</v>
      </c>
      <c r="S115" t="s">
        <v>634</v>
      </c>
      <c r="T115" t="s">
        <v>2100</v>
      </c>
    </row>
    <row r="116" spans="1:20" x14ac:dyDescent="0.25">
      <c r="A116" t="s">
        <v>25</v>
      </c>
      <c r="B116" t="s">
        <v>26</v>
      </c>
      <c r="C116">
        <v>50</v>
      </c>
      <c r="D116">
        <v>1</v>
      </c>
      <c r="E116" t="s">
        <v>2098</v>
      </c>
      <c r="F116">
        <v>100</v>
      </c>
      <c r="G116">
        <v>0</v>
      </c>
      <c r="H116" t="s">
        <v>631</v>
      </c>
      <c r="I116" t="s">
        <v>2099</v>
      </c>
      <c r="J116" t="s">
        <v>981</v>
      </c>
      <c r="K116" t="s">
        <v>634</v>
      </c>
      <c r="L116" t="s">
        <v>635</v>
      </c>
      <c r="M116" t="s">
        <v>2100</v>
      </c>
      <c r="N116" t="s">
        <v>634</v>
      </c>
      <c r="O116" t="s">
        <v>637</v>
      </c>
      <c r="P116" t="s">
        <v>22</v>
      </c>
      <c r="Q116" t="s">
        <v>638</v>
      </c>
      <c r="R116" t="s">
        <v>635</v>
      </c>
      <c r="S116" t="s">
        <v>634</v>
      </c>
      <c r="T116" t="s">
        <v>2100</v>
      </c>
    </row>
    <row r="117" spans="1:20" x14ac:dyDescent="0.25">
      <c r="A117" t="s">
        <v>20</v>
      </c>
      <c r="B117" t="s">
        <v>21</v>
      </c>
      <c r="C117">
        <v>50</v>
      </c>
      <c r="D117">
        <v>1</v>
      </c>
      <c r="E117" t="s">
        <v>2101</v>
      </c>
      <c r="F117">
        <v>100</v>
      </c>
      <c r="G117">
        <v>0</v>
      </c>
      <c r="H117" t="s">
        <v>631</v>
      </c>
      <c r="I117" t="s">
        <v>2102</v>
      </c>
      <c r="J117" t="s">
        <v>749</v>
      </c>
      <c r="K117" t="s">
        <v>634</v>
      </c>
      <c r="L117" t="s">
        <v>635</v>
      </c>
      <c r="M117" t="s">
        <v>2103</v>
      </c>
      <c r="N117" t="s">
        <v>634</v>
      </c>
      <c r="O117" t="s">
        <v>637</v>
      </c>
      <c r="P117" t="s">
        <v>22</v>
      </c>
      <c r="Q117" t="s">
        <v>638</v>
      </c>
      <c r="R117" t="s">
        <v>635</v>
      </c>
      <c r="S117" t="s">
        <v>634</v>
      </c>
      <c r="T117" t="s">
        <v>2103</v>
      </c>
    </row>
    <row r="118" spans="1:20" x14ac:dyDescent="0.25">
      <c r="A118" t="s">
        <v>23</v>
      </c>
      <c r="B118" t="s">
        <v>24</v>
      </c>
      <c r="C118">
        <v>50</v>
      </c>
      <c r="D118">
        <v>1</v>
      </c>
      <c r="E118" t="s">
        <v>2101</v>
      </c>
      <c r="F118">
        <v>100</v>
      </c>
      <c r="G118">
        <v>0</v>
      </c>
      <c r="H118" t="s">
        <v>631</v>
      </c>
      <c r="I118" t="s">
        <v>2102</v>
      </c>
      <c r="J118" t="s">
        <v>749</v>
      </c>
      <c r="K118" t="s">
        <v>634</v>
      </c>
      <c r="L118" t="s">
        <v>635</v>
      </c>
      <c r="M118" t="s">
        <v>2103</v>
      </c>
      <c r="N118" t="s">
        <v>634</v>
      </c>
      <c r="O118" t="s">
        <v>637</v>
      </c>
      <c r="P118" t="s">
        <v>22</v>
      </c>
      <c r="Q118" t="s">
        <v>638</v>
      </c>
      <c r="R118" t="s">
        <v>635</v>
      </c>
      <c r="S118" t="s">
        <v>634</v>
      </c>
      <c r="T118" t="s">
        <v>2103</v>
      </c>
    </row>
    <row r="119" spans="1:20" x14ac:dyDescent="0.25">
      <c r="A119" t="s">
        <v>25</v>
      </c>
      <c r="B119" t="s">
        <v>26</v>
      </c>
      <c r="C119">
        <v>50</v>
      </c>
      <c r="D119">
        <v>1</v>
      </c>
      <c r="E119" t="s">
        <v>2101</v>
      </c>
      <c r="F119">
        <v>100</v>
      </c>
      <c r="G119">
        <v>0</v>
      </c>
      <c r="H119" t="s">
        <v>631</v>
      </c>
      <c r="I119" t="s">
        <v>2102</v>
      </c>
      <c r="J119" t="s">
        <v>749</v>
      </c>
      <c r="K119" t="s">
        <v>634</v>
      </c>
      <c r="L119" t="s">
        <v>635</v>
      </c>
      <c r="M119" t="s">
        <v>2103</v>
      </c>
      <c r="N119" t="s">
        <v>634</v>
      </c>
      <c r="O119" t="s">
        <v>637</v>
      </c>
      <c r="P119" t="s">
        <v>22</v>
      </c>
      <c r="Q119" t="s">
        <v>638</v>
      </c>
      <c r="R119" t="s">
        <v>635</v>
      </c>
      <c r="S119" t="s">
        <v>634</v>
      </c>
      <c r="T119" t="s">
        <v>2103</v>
      </c>
    </row>
    <row r="120" spans="1:20" x14ac:dyDescent="0.25">
      <c r="A120" t="s">
        <v>20</v>
      </c>
      <c r="B120" t="s">
        <v>21</v>
      </c>
      <c r="C120">
        <v>50</v>
      </c>
      <c r="D120">
        <v>1</v>
      </c>
      <c r="E120" t="s">
        <v>2104</v>
      </c>
      <c r="F120">
        <v>100</v>
      </c>
      <c r="G120">
        <v>0</v>
      </c>
      <c r="H120" t="s">
        <v>631</v>
      </c>
      <c r="I120" t="s">
        <v>2105</v>
      </c>
      <c r="J120" t="s">
        <v>755</v>
      </c>
      <c r="K120" t="s">
        <v>634</v>
      </c>
      <c r="L120" t="s">
        <v>635</v>
      </c>
      <c r="M120" t="s">
        <v>2106</v>
      </c>
      <c r="N120" t="s">
        <v>634</v>
      </c>
      <c r="O120" t="s">
        <v>637</v>
      </c>
      <c r="P120" t="s">
        <v>22</v>
      </c>
      <c r="Q120" t="s">
        <v>638</v>
      </c>
      <c r="R120" t="s">
        <v>635</v>
      </c>
      <c r="S120" t="s">
        <v>634</v>
      </c>
      <c r="T120" t="s">
        <v>2106</v>
      </c>
    </row>
    <row r="121" spans="1:20" x14ac:dyDescent="0.25">
      <c r="A121" t="s">
        <v>23</v>
      </c>
      <c r="B121" t="s">
        <v>24</v>
      </c>
      <c r="C121">
        <v>50</v>
      </c>
      <c r="D121">
        <v>1</v>
      </c>
      <c r="E121" t="s">
        <v>2104</v>
      </c>
      <c r="F121">
        <v>100</v>
      </c>
      <c r="G121">
        <v>0</v>
      </c>
      <c r="H121" t="s">
        <v>631</v>
      </c>
      <c r="I121" t="s">
        <v>2105</v>
      </c>
      <c r="J121" t="s">
        <v>755</v>
      </c>
      <c r="K121" t="s">
        <v>634</v>
      </c>
      <c r="L121" t="s">
        <v>635</v>
      </c>
      <c r="M121" t="s">
        <v>2106</v>
      </c>
      <c r="N121" t="s">
        <v>634</v>
      </c>
      <c r="O121" t="s">
        <v>637</v>
      </c>
      <c r="P121" t="s">
        <v>22</v>
      </c>
      <c r="Q121" t="s">
        <v>638</v>
      </c>
      <c r="R121" t="s">
        <v>635</v>
      </c>
      <c r="S121" t="s">
        <v>634</v>
      </c>
      <c r="T121" t="s">
        <v>2106</v>
      </c>
    </row>
    <row r="122" spans="1:20" x14ac:dyDescent="0.25">
      <c r="A122" t="s">
        <v>25</v>
      </c>
      <c r="B122" t="s">
        <v>26</v>
      </c>
      <c r="C122">
        <v>50</v>
      </c>
      <c r="D122">
        <v>1</v>
      </c>
      <c r="E122" t="s">
        <v>2104</v>
      </c>
      <c r="F122">
        <v>100</v>
      </c>
      <c r="G122">
        <v>0</v>
      </c>
      <c r="H122" t="s">
        <v>631</v>
      </c>
      <c r="I122" t="s">
        <v>2105</v>
      </c>
      <c r="J122" t="s">
        <v>755</v>
      </c>
      <c r="K122" t="s">
        <v>634</v>
      </c>
      <c r="L122" t="s">
        <v>635</v>
      </c>
      <c r="M122" t="s">
        <v>2106</v>
      </c>
      <c r="N122" t="s">
        <v>634</v>
      </c>
      <c r="O122" t="s">
        <v>637</v>
      </c>
      <c r="P122" t="s">
        <v>22</v>
      </c>
      <c r="Q122" t="s">
        <v>638</v>
      </c>
      <c r="R122" t="s">
        <v>635</v>
      </c>
      <c r="S122" t="s">
        <v>634</v>
      </c>
      <c r="T122" t="s">
        <v>2106</v>
      </c>
    </row>
    <row r="123" spans="1:20" x14ac:dyDescent="0.25">
      <c r="A123" t="s">
        <v>20</v>
      </c>
      <c r="B123" t="s">
        <v>21</v>
      </c>
      <c r="C123">
        <v>50</v>
      </c>
      <c r="D123">
        <v>1</v>
      </c>
      <c r="E123" t="s">
        <v>2107</v>
      </c>
      <c r="F123">
        <v>100</v>
      </c>
      <c r="G123">
        <v>0</v>
      </c>
      <c r="H123" t="s">
        <v>631</v>
      </c>
      <c r="I123" t="s">
        <v>2108</v>
      </c>
      <c r="J123" t="s">
        <v>664</v>
      </c>
      <c r="K123" t="s">
        <v>634</v>
      </c>
      <c r="L123" t="s">
        <v>635</v>
      </c>
      <c r="M123" t="s">
        <v>2109</v>
      </c>
      <c r="N123" t="s">
        <v>634</v>
      </c>
      <c r="O123" t="s">
        <v>637</v>
      </c>
      <c r="P123" t="s">
        <v>22</v>
      </c>
      <c r="Q123" t="s">
        <v>638</v>
      </c>
      <c r="R123" t="s">
        <v>635</v>
      </c>
      <c r="S123" t="s">
        <v>634</v>
      </c>
      <c r="T123" t="s">
        <v>2106</v>
      </c>
    </row>
    <row r="124" spans="1:20" x14ac:dyDescent="0.25">
      <c r="A124" t="s">
        <v>23</v>
      </c>
      <c r="B124" t="s">
        <v>24</v>
      </c>
      <c r="C124">
        <v>50</v>
      </c>
      <c r="D124">
        <v>1</v>
      </c>
      <c r="E124" t="s">
        <v>2107</v>
      </c>
      <c r="F124">
        <v>100</v>
      </c>
      <c r="G124">
        <v>0</v>
      </c>
      <c r="H124" t="s">
        <v>631</v>
      </c>
      <c r="I124" t="s">
        <v>2108</v>
      </c>
      <c r="J124" t="s">
        <v>664</v>
      </c>
      <c r="K124" t="s">
        <v>634</v>
      </c>
      <c r="L124" t="s">
        <v>635</v>
      </c>
      <c r="M124" t="s">
        <v>2109</v>
      </c>
      <c r="N124" t="s">
        <v>634</v>
      </c>
      <c r="O124" t="s">
        <v>637</v>
      </c>
      <c r="P124" t="s">
        <v>22</v>
      </c>
      <c r="Q124" t="s">
        <v>638</v>
      </c>
      <c r="R124" t="s">
        <v>635</v>
      </c>
      <c r="S124" t="s">
        <v>634</v>
      </c>
      <c r="T124" t="s">
        <v>2106</v>
      </c>
    </row>
    <row r="125" spans="1:20" x14ac:dyDescent="0.25">
      <c r="A125" t="s">
        <v>25</v>
      </c>
      <c r="B125" t="s">
        <v>26</v>
      </c>
      <c r="C125">
        <v>50</v>
      </c>
      <c r="D125">
        <v>1</v>
      </c>
      <c r="E125" t="s">
        <v>2107</v>
      </c>
      <c r="F125">
        <v>100</v>
      </c>
      <c r="G125">
        <v>0</v>
      </c>
      <c r="H125" t="s">
        <v>631</v>
      </c>
      <c r="I125" t="s">
        <v>2108</v>
      </c>
      <c r="J125" t="s">
        <v>664</v>
      </c>
      <c r="K125" t="s">
        <v>634</v>
      </c>
      <c r="L125" t="s">
        <v>635</v>
      </c>
      <c r="M125" t="s">
        <v>2109</v>
      </c>
      <c r="N125" t="s">
        <v>634</v>
      </c>
      <c r="O125" t="s">
        <v>637</v>
      </c>
      <c r="P125" t="s">
        <v>22</v>
      </c>
      <c r="Q125" t="s">
        <v>638</v>
      </c>
      <c r="R125" t="s">
        <v>635</v>
      </c>
      <c r="S125" t="s">
        <v>634</v>
      </c>
      <c r="T125" t="s">
        <v>2106</v>
      </c>
    </row>
    <row r="126" spans="1:20" x14ac:dyDescent="0.25">
      <c r="A126" t="s">
        <v>164</v>
      </c>
      <c r="B126" t="s">
        <v>165</v>
      </c>
      <c r="C126">
        <v>50</v>
      </c>
      <c r="D126">
        <v>6</v>
      </c>
      <c r="E126" t="s">
        <v>2110</v>
      </c>
      <c r="F126">
        <v>200</v>
      </c>
      <c r="G126">
        <v>0</v>
      </c>
      <c r="H126" t="s">
        <v>631</v>
      </c>
      <c r="I126" t="s">
        <v>2111</v>
      </c>
      <c r="J126" t="s">
        <v>2112</v>
      </c>
      <c r="K126" t="s">
        <v>634</v>
      </c>
      <c r="L126" t="s">
        <v>635</v>
      </c>
      <c r="M126" t="s">
        <v>2109</v>
      </c>
      <c r="N126" t="s">
        <v>634</v>
      </c>
      <c r="O126" t="s">
        <v>637</v>
      </c>
      <c r="P126" t="s">
        <v>22</v>
      </c>
      <c r="Q126" t="s">
        <v>638</v>
      </c>
      <c r="R126" t="s">
        <v>635</v>
      </c>
      <c r="S126" t="s">
        <v>634</v>
      </c>
      <c r="T126" t="s">
        <v>2109</v>
      </c>
    </row>
    <row r="127" spans="1:20" x14ac:dyDescent="0.25">
      <c r="A127" t="s">
        <v>20</v>
      </c>
      <c r="B127" t="s">
        <v>21</v>
      </c>
      <c r="C127">
        <v>50</v>
      </c>
      <c r="D127">
        <v>1</v>
      </c>
      <c r="E127" t="s">
        <v>2113</v>
      </c>
      <c r="F127">
        <v>100</v>
      </c>
      <c r="G127">
        <v>0</v>
      </c>
      <c r="H127" t="s">
        <v>631</v>
      </c>
      <c r="I127" t="s">
        <v>2114</v>
      </c>
      <c r="J127" t="s">
        <v>1976</v>
      </c>
      <c r="K127" t="s">
        <v>634</v>
      </c>
      <c r="L127" t="s">
        <v>635</v>
      </c>
      <c r="M127" t="s">
        <v>2115</v>
      </c>
      <c r="N127" t="s">
        <v>634</v>
      </c>
      <c r="O127" t="s">
        <v>637</v>
      </c>
      <c r="P127" t="s">
        <v>22</v>
      </c>
      <c r="Q127" t="s">
        <v>638</v>
      </c>
      <c r="R127" t="s">
        <v>635</v>
      </c>
      <c r="S127" t="s">
        <v>634</v>
      </c>
      <c r="T127" t="s">
        <v>2115</v>
      </c>
    </row>
    <row r="128" spans="1:20" x14ac:dyDescent="0.25">
      <c r="A128" t="s">
        <v>23</v>
      </c>
      <c r="B128" t="s">
        <v>24</v>
      </c>
      <c r="C128">
        <v>50</v>
      </c>
      <c r="D128">
        <v>1</v>
      </c>
      <c r="E128" t="s">
        <v>2113</v>
      </c>
      <c r="F128">
        <v>100</v>
      </c>
      <c r="G128">
        <v>0</v>
      </c>
      <c r="H128" t="s">
        <v>631</v>
      </c>
      <c r="I128" t="s">
        <v>2114</v>
      </c>
      <c r="J128" t="s">
        <v>1976</v>
      </c>
      <c r="K128" t="s">
        <v>634</v>
      </c>
      <c r="L128" t="s">
        <v>635</v>
      </c>
      <c r="M128" t="s">
        <v>2115</v>
      </c>
      <c r="N128" t="s">
        <v>634</v>
      </c>
      <c r="O128" t="s">
        <v>637</v>
      </c>
      <c r="P128" t="s">
        <v>22</v>
      </c>
      <c r="Q128" t="s">
        <v>638</v>
      </c>
      <c r="R128" t="s">
        <v>635</v>
      </c>
      <c r="S128" t="s">
        <v>634</v>
      </c>
      <c r="T128" t="s">
        <v>2115</v>
      </c>
    </row>
    <row r="129" spans="1:20" x14ac:dyDescent="0.25">
      <c r="A129" t="s">
        <v>25</v>
      </c>
      <c r="B129" t="s">
        <v>26</v>
      </c>
      <c r="C129">
        <v>50</v>
      </c>
      <c r="D129">
        <v>1</v>
      </c>
      <c r="E129" t="s">
        <v>2113</v>
      </c>
      <c r="F129">
        <v>100</v>
      </c>
      <c r="G129">
        <v>0</v>
      </c>
      <c r="H129" t="s">
        <v>631</v>
      </c>
      <c r="I129" t="s">
        <v>2114</v>
      </c>
      <c r="J129" t="s">
        <v>1976</v>
      </c>
      <c r="K129" t="s">
        <v>634</v>
      </c>
      <c r="L129" t="s">
        <v>635</v>
      </c>
      <c r="M129" t="s">
        <v>2115</v>
      </c>
      <c r="N129" t="s">
        <v>634</v>
      </c>
      <c r="O129" t="s">
        <v>637</v>
      </c>
      <c r="P129" t="s">
        <v>22</v>
      </c>
      <c r="Q129" t="s">
        <v>638</v>
      </c>
      <c r="R129" t="s">
        <v>635</v>
      </c>
      <c r="S129" t="s">
        <v>634</v>
      </c>
      <c r="T129" t="s">
        <v>2115</v>
      </c>
    </row>
    <row r="130" spans="1:20" x14ac:dyDescent="0.25">
      <c r="A130" t="s">
        <v>164</v>
      </c>
      <c r="B130" t="s">
        <v>165</v>
      </c>
      <c r="C130">
        <v>33.333333333333336</v>
      </c>
      <c r="D130">
        <v>3</v>
      </c>
      <c r="E130" t="s">
        <v>2116</v>
      </c>
      <c r="F130">
        <v>100</v>
      </c>
      <c r="G130">
        <v>0</v>
      </c>
      <c r="H130" t="s">
        <v>631</v>
      </c>
      <c r="I130" t="s">
        <v>2117</v>
      </c>
      <c r="J130" t="s">
        <v>749</v>
      </c>
      <c r="K130" t="s">
        <v>634</v>
      </c>
      <c r="L130" t="s">
        <v>635</v>
      </c>
      <c r="M130" t="s">
        <v>2118</v>
      </c>
      <c r="N130" t="s">
        <v>634</v>
      </c>
      <c r="O130" t="s">
        <v>637</v>
      </c>
      <c r="P130" t="s">
        <v>22</v>
      </c>
      <c r="Q130" t="s">
        <v>638</v>
      </c>
      <c r="R130" t="s">
        <v>635</v>
      </c>
      <c r="S130" t="s">
        <v>634</v>
      </c>
      <c r="T130" t="s">
        <v>2118</v>
      </c>
    </row>
    <row r="131" spans="1:20" x14ac:dyDescent="0.25">
      <c r="A131" t="s">
        <v>20</v>
      </c>
      <c r="B131" t="s">
        <v>21</v>
      </c>
      <c r="C131">
        <v>50</v>
      </c>
      <c r="D131">
        <v>1</v>
      </c>
      <c r="E131" t="s">
        <v>2119</v>
      </c>
      <c r="F131">
        <v>100</v>
      </c>
      <c r="G131">
        <v>0</v>
      </c>
      <c r="H131" t="s">
        <v>631</v>
      </c>
      <c r="I131" t="s">
        <v>2120</v>
      </c>
      <c r="J131" t="s">
        <v>705</v>
      </c>
      <c r="K131" t="s">
        <v>634</v>
      </c>
      <c r="L131" t="s">
        <v>635</v>
      </c>
      <c r="M131" t="s">
        <v>2121</v>
      </c>
      <c r="N131" t="s">
        <v>634</v>
      </c>
      <c r="O131" t="s">
        <v>637</v>
      </c>
      <c r="P131" t="s">
        <v>22</v>
      </c>
      <c r="Q131" t="s">
        <v>638</v>
      </c>
      <c r="R131" t="s">
        <v>635</v>
      </c>
      <c r="S131" t="s">
        <v>634</v>
      </c>
      <c r="T131" t="s">
        <v>2121</v>
      </c>
    </row>
    <row r="132" spans="1:20" x14ac:dyDescent="0.25">
      <c r="A132" t="s">
        <v>23</v>
      </c>
      <c r="B132" t="s">
        <v>24</v>
      </c>
      <c r="C132">
        <v>50</v>
      </c>
      <c r="D132">
        <v>1</v>
      </c>
      <c r="E132" t="s">
        <v>2119</v>
      </c>
      <c r="F132">
        <v>100</v>
      </c>
      <c r="G132">
        <v>0</v>
      </c>
      <c r="H132" t="s">
        <v>631</v>
      </c>
      <c r="I132" t="s">
        <v>2120</v>
      </c>
      <c r="J132" t="s">
        <v>705</v>
      </c>
      <c r="K132" t="s">
        <v>634</v>
      </c>
      <c r="L132" t="s">
        <v>635</v>
      </c>
      <c r="M132" t="s">
        <v>2121</v>
      </c>
      <c r="N132" t="s">
        <v>634</v>
      </c>
      <c r="O132" t="s">
        <v>637</v>
      </c>
      <c r="P132" t="s">
        <v>22</v>
      </c>
      <c r="Q132" t="s">
        <v>638</v>
      </c>
      <c r="R132" t="s">
        <v>635</v>
      </c>
      <c r="S132" t="s">
        <v>634</v>
      </c>
      <c r="T132" t="s">
        <v>2121</v>
      </c>
    </row>
    <row r="133" spans="1:20" x14ac:dyDescent="0.25">
      <c r="A133" t="s">
        <v>25</v>
      </c>
      <c r="B133" t="s">
        <v>26</v>
      </c>
      <c r="C133">
        <v>50</v>
      </c>
      <c r="D133">
        <v>1</v>
      </c>
      <c r="E133" t="s">
        <v>2119</v>
      </c>
      <c r="F133">
        <v>100</v>
      </c>
      <c r="G133">
        <v>0</v>
      </c>
      <c r="H133" t="s">
        <v>631</v>
      </c>
      <c r="I133" t="s">
        <v>2120</v>
      </c>
      <c r="J133" t="s">
        <v>705</v>
      </c>
      <c r="K133" t="s">
        <v>634</v>
      </c>
      <c r="L133" t="s">
        <v>635</v>
      </c>
      <c r="M133" t="s">
        <v>2121</v>
      </c>
      <c r="N133" t="s">
        <v>634</v>
      </c>
      <c r="O133" t="s">
        <v>637</v>
      </c>
      <c r="P133" t="s">
        <v>22</v>
      </c>
      <c r="Q133" t="s">
        <v>638</v>
      </c>
      <c r="R133" t="s">
        <v>635</v>
      </c>
      <c r="S133" t="s">
        <v>634</v>
      </c>
      <c r="T133" t="s">
        <v>2121</v>
      </c>
    </row>
    <row r="134" spans="1:20" x14ac:dyDescent="0.25">
      <c r="A134" t="s">
        <v>20</v>
      </c>
      <c r="B134" t="s">
        <v>21</v>
      </c>
      <c r="C134">
        <v>60</v>
      </c>
      <c r="D134">
        <v>2</v>
      </c>
      <c r="E134" t="s">
        <v>2122</v>
      </c>
      <c r="F134">
        <v>200</v>
      </c>
      <c r="G134">
        <v>0</v>
      </c>
      <c r="H134" t="s">
        <v>631</v>
      </c>
      <c r="I134" t="s">
        <v>2123</v>
      </c>
      <c r="J134" t="s">
        <v>1036</v>
      </c>
      <c r="K134" t="s">
        <v>634</v>
      </c>
      <c r="L134" t="s">
        <v>635</v>
      </c>
      <c r="M134" t="s">
        <v>2124</v>
      </c>
      <c r="N134" t="s">
        <v>634</v>
      </c>
      <c r="O134" t="s">
        <v>637</v>
      </c>
      <c r="P134" t="s">
        <v>22</v>
      </c>
      <c r="Q134" t="s">
        <v>638</v>
      </c>
      <c r="R134" t="s">
        <v>635</v>
      </c>
      <c r="S134" t="s">
        <v>634</v>
      </c>
      <c r="T134" t="s">
        <v>2124</v>
      </c>
    </row>
    <row r="135" spans="1:20" x14ac:dyDescent="0.25">
      <c r="A135" t="s">
        <v>23</v>
      </c>
      <c r="B135" t="s">
        <v>24</v>
      </c>
      <c r="C135">
        <v>60</v>
      </c>
      <c r="D135">
        <v>2</v>
      </c>
      <c r="E135" t="s">
        <v>2122</v>
      </c>
      <c r="F135">
        <v>200</v>
      </c>
      <c r="G135">
        <v>0</v>
      </c>
      <c r="H135" t="s">
        <v>631</v>
      </c>
      <c r="I135" t="s">
        <v>2123</v>
      </c>
      <c r="J135" t="s">
        <v>1036</v>
      </c>
      <c r="K135" t="s">
        <v>634</v>
      </c>
      <c r="L135" t="s">
        <v>635</v>
      </c>
      <c r="M135" t="s">
        <v>2124</v>
      </c>
      <c r="N135" t="s">
        <v>634</v>
      </c>
      <c r="O135" t="s">
        <v>637</v>
      </c>
      <c r="P135" t="s">
        <v>22</v>
      </c>
      <c r="Q135" t="s">
        <v>638</v>
      </c>
      <c r="R135" t="s">
        <v>635</v>
      </c>
      <c r="S135" t="s">
        <v>634</v>
      </c>
      <c r="T135" t="s">
        <v>2124</v>
      </c>
    </row>
    <row r="136" spans="1:20" x14ac:dyDescent="0.25">
      <c r="A136" t="s">
        <v>25</v>
      </c>
      <c r="B136" t="s">
        <v>26</v>
      </c>
      <c r="C136">
        <v>60</v>
      </c>
      <c r="D136">
        <v>2</v>
      </c>
      <c r="E136" t="s">
        <v>2122</v>
      </c>
      <c r="F136">
        <v>200</v>
      </c>
      <c r="G136">
        <v>0</v>
      </c>
      <c r="H136" t="s">
        <v>631</v>
      </c>
      <c r="I136" t="s">
        <v>2123</v>
      </c>
      <c r="J136" t="s">
        <v>1036</v>
      </c>
      <c r="K136" t="s">
        <v>634</v>
      </c>
      <c r="L136" t="s">
        <v>635</v>
      </c>
      <c r="M136" t="s">
        <v>2124</v>
      </c>
      <c r="N136" t="s">
        <v>634</v>
      </c>
      <c r="O136" t="s">
        <v>637</v>
      </c>
      <c r="P136" t="s">
        <v>22</v>
      </c>
      <c r="Q136" t="s">
        <v>638</v>
      </c>
      <c r="R136" t="s">
        <v>635</v>
      </c>
      <c r="S136" t="s">
        <v>634</v>
      </c>
      <c r="T136" t="s">
        <v>2124</v>
      </c>
    </row>
    <row r="137" spans="1:20" x14ac:dyDescent="0.25">
      <c r="A137" t="s">
        <v>20</v>
      </c>
      <c r="B137" t="s">
        <v>21</v>
      </c>
      <c r="C137">
        <v>50</v>
      </c>
      <c r="D137">
        <v>1</v>
      </c>
      <c r="E137" t="s">
        <v>2125</v>
      </c>
      <c r="F137">
        <v>100</v>
      </c>
      <c r="G137">
        <v>0</v>
      </c>
      <c r="H137" t="s">
        <v>631</v>
      </c>
      <c r="I137" t="s">
        <v>2126</v>
      </c>
      <c r="J137" t="s">
        <v>652</v>
      </c>
      <c r="K137" t="s">
        <v>634</v>
      </c>
      <c r="L137" t="s">
        <v>635</v>
      </c>
      <c r="M137" t="s">
        <v>2127</v>
      </c>
      <c r="N137" t="s">
        <v>634</v>
      </c>
      <c r="O137" t="s">
        <v>637</v>
      </c>
      <c r="P137" t="s">
        <v>22</v>
      </c>
      <c r="Q137" t="s">
        <v>638</v>
      </c>
      <c r="R137" t="s">
        <v>635</v>
      </c>
      <c r="S137" t="s">
        <v>634</v>
      </c>
      <c r="T137" t="s">
        <v>2127</v>
      </c>
    </row>
    <row r="138" spans="1:20" x14ac:dyDescent="0.25">
      <c r="A138" t="s">
        <v>23</v>
      </c>
      <c r="B138" t="s">
        <v>24</v>
      </c>
      <c r="C138">
        <v>50</v>
      </c>
      <c r="D138">
        <v>1</v>
      </c>
      <c r="E138" t="s">
        <v>2125</v>
      </c>
      <c r="F138">
        <v>100</v>
      </c>
      <c r="G138">
        <v>0</v>
      </c>
      <c r="H138" t="s">
        <v>631</v>
      </c>
      <c r="I138" t="s">
        <v>2126</v>
      </c>
      <c r="J138" t="s">
        <v>652</v>
      </c>
      <c r="K138" t="s">
        <v>634</v>
      </c>
      <c r="L138" t="s">
        <v>635</v>
      </c>
      <c r="M138" t="s">
        <v>2127</v>
      </c>
      <c r="N138" t="s">
        <v>634</v>
      </c>
      <c r="O138" t="s">
        <v>637</v>
      </c>
      <c r="P138" t="s">
        <v>22</v>
      </c>
      <c r="Q138" t="s">
        <v>638</v>
      </c>
      <c r="R138" t="s">
        <v>635</v>
      </c>
      <c r="S138" t="s">
        <v>634</v>
      </c>
      <c r="T138" t="s">
        <v>2127</v>
      </c>
    </row>
    <row r="139" spans="1:20" x14ac:dyDescent="0.25">
      <c r="A139" t="s">
        <v>25</v>
      </c>
      <c r="B139" t="s">
        <v>26</v>
      </c>
      <c r="C139">
        <v>50</v>
      </c>
      <c r="D139">
        <v>1</v>
      </c>
      <c r="E139" t="s">
        <v>2125</v>
      </c>
      <c r="F139">
        <v>100</v>
      </c>
      <c r="G139">
        <v>0</v>
      </c>
      <c r="H139" t="s">
        <v>631</v>
      </c>
      <c r="I139" t="s">
        <v>2126</v>
      </c>
      <c r="J139" t="s">
        <v>652</v>
      </c>
      <c r="K139" t="s">
        <v>634</v>
      </c>
      <c r="L139" t="s">
        <v>635</v>
      </c>
      <c r="M139" t="s">
        <v>2127</v>
      </c>
      <c r="N139" t="s">
        <v>634</v>
      </c>
      <c r="O139" t="s">
        <v>637</v>
      </c>
      <c r="P139" t="s">
        <v>22</v>
      </c>
      <c r="Q139" t="s">
        <v>638</v>
      </c>
      <c r="R139" t="s">
        <v>635</v>
      </c>
      <c r="S139" t="s">
        <v>634</v>
      </c>
      <c r="T139" t="s">
        <v>2127</v>
      </c>
    </row>
    <row r="140" spans="1:20" x14ac:dyDescent="0.25">
      <c r="A140" t="s">
        <v>25</v>
      </c>
      <c r="B140" t="s">
        <v>26</v>
      </c>
      <c r="C140">
        <v>45</v>
      </c>
      <c r="D140">
        <v>1</v>
      </c>
      <c r="E140" t="s">
        <v>2128</v>
      </c>
      <c r="F140">
        <v>294</v>
      </c>
      <c r="G140">
        <v>0</v>
      </c>
      <c r="H140" t="s">
        <v>641</v>
      </c>
      <c r="I140" t="s">
        <v>2129</v>
      </c>
      <c r="J140" t="s">
        <v>2130</v>
      </c>
      <c r="K140" t="s">
        <v>2131</v>
      </c>
      <c r="L140" t="s">
        <v>2132</v>
      </c>
      <c r="M140" t="s">
        <v>2133</v>
      </c>
      <c r="N140" t="s">
        <v>634</v>
      </c>
      <c r="O140" t="s">
        <v>647</v>
      </c>
      <c r="P140" t="s">
        <v>43</v>
      </c>
      <c r="Q140" t="s">
        <v>648</v>
      </c>
      <c r="R140" t="s">
        <v>635</v>
      </c>
      <c r="S140" t="s">
        <v>634</v>
      </c>
      <c r="T140" t="s">
        <v>2133</v>
      </c>
    </row>
    <row r="141" spans="1:20" x14ac:dyDescent="0.25">
      <c r="A141" t="s">
        <v>25</v>
      </c>
      <c r="B141" t="s">
        <v>26</v>
      </c>
      <c r="C141">
        <v>41</v>
      </c>
      <c r="D141">
        <v>1</v>
      </c>
      <c r="E141" t="s">
        <v>2128</v>
      </c>
      <c r="F141">
        <v>294</v>
      </c>
      <c r="G141">
        <v>0</v>
      </c>
      <c r="H141" t="s">
        <v>641</v>
      </c>
      <c r="I141" t="s">
        <v>2129</v>
      </c>
      <c r="J141" t="s">
        <v>2130</v>
      </c>
      <c r="K141" t="s">
        <v>2131</v>
      </c>
      <c r="L141" t="s">
        <v>2132</v>
      </c>
      <c r="M141" t="s">
        <v>2133</v>
      </c>
      <c r="N141" t="s">
        <v>634</v>
      </c>
      <c r="O141" t="s">
        <v>647</v>
      </c>
      <c r="P141" t="s">
        <v>43</v>
      </c>
      <c r="Q141" t="s">
        <v>648</v>
      </c>
      <c r="R141" t="s">
        <v>635</v>
      </c>
      <c r="S141" t="s">
        <v>634</v>
      </c>
      <c r="T141" t="s">
        <v>2133</v>
      </c>
    </row>
    <row r="142" spans="1:20" x14ac:dyDescent="0.25">
      <c r="A142" t="s">
        <v>118</v>
      </c>
      <c r="B142" t="s">
        <v>91</v>
      </c>
      <c r="C142">
        <v>72</v>
      </c>
      <c r="D142">
        <v>2</v>
      </c>
      <c r="E142" t="s">
        <v>2128</v>
      </c>
      <c r="F142">
        <v>294</v>
      </c>
      <c r="G142">
        <v>0</v>
      </c>
      <c r="H142" t="s">
        <v>641</v>
      </c>
      <c r="I142" t="s">
        <v>2129</v>
      </c>
      <c r="J142" t="s">
        <v>2130</v>
      </c>
      <c r="K142" t="s">
        <v>2131</v>
      </c>
      <c r="L142" t="s">
        <v>2132</v>
      </c>
      <c r="M142" t="s">
        <v>2133</v>
      </c>
      <c r="N142" t="s">
        <v>634</v>
      </c>
      <c r="O142" t="s">
        <v>647</v>
      </c>
      <c r="P142" t="s">
        <v>43</v>
      </c>
      <c r="Q142" t="s">
        <v>648</v>
      </c>
      <c r="R142" t="s">
        <v>635</v>
      </c>
      <c r="S142" t="s">
        <v>634</v>
      </c>
      <c r="T142" t="s">
        <v>2133</v>
      </c>
    </row>
    <row r="143" spans="1:20" x14ac:dyDescent="0.25">
      <c r="A143" t="s">
        <v>39</v>
      </c>
      <c r="B143" t="s">
        <v>44</v>
      </c>
      <c r="C143">
        <v>72</v>
      </c>
      <c r="D143">
        <v>1</v>
      </c>
      <c r="E143" t="s">
        <v>2128</v>
      </c>
      <c r="F143">
        <v>294</v>
      </c>
      <c r="G143">
        <v>0</v>
      </c>
      <c r="H143" t="s">
        <v>641</v>
      </c>
      <c r="I143" t="s">
        <v>2129</v>
      </c>
      <c r="J143" t="s">
        <v>2130</v>
      </c>
      <c r="K143" t="s">
        <v>2131</v>
      </c>
      <c r="L143" t="s">
        <v>2132</v>
      </c>
      <c r="M143" t="s">
        <v>2133</v>
      </c>
      <c r="N143" t="s">
        <v>634</v>
      </c>
      <c r="O143" t="s">
        <v>647</v>
      </c>
      <c r="P143" t="s">
        <v>43</v>
      </c>
      <c r="Q143" t="s">
        <v>648</v>
      </c>
      <c r="R143" t="s">
        <v>635</v>
      </c>
      <c r="S143" t="s">
        <v>634</v>
      </c>
      <c r="T143" t="s">
        <v>2133</v>
      </c>
    </row>
    <row r="144" spans="1:20" x14ac:dyDescent="0.25">
      <c r="A144" t="s">
        <v>20</v>
      </c>
      <c r="B144" t="s">
        <v>21</v>
      </c>
      <c r="C144">
        <v>50</v>
      </c>
      <c r="D144">
        <v>1</v>
      </c>
      <c r="E144" t="s">
        <v>2134</v>
      </c>
      <c r="F144">
        <v>100</v>
      </c>
      <c r="G144">
        <v>0</v>
      </c>
      <c r="H144" t="s">
        <v>631</v>
      </c>
      <c r="I144" t="s">
        <v>2135</v>
      </c>
      <c r="J144" t="s">
        <v>1128</v>
      </c>
      <c r="K144" t="s">
        <v>634</v>
      </c>
      <c r="L144" t="s">
        <v>635</v>
      </c>
      <c r="M144" t="s">
        <v>2136</v>
      </c>
      <c r="N144" t="s">
        <v>634</v>
      </c>
      <c r="O144" t="s">
        <v>637</v>
      </c>
      <c r="P144" t="s">
        <v>22</v>
      </c>
      <c r="Q144" t="s">
        <v>638</v>
      </c>
      <c r="R144" t="s">
        <v>635</v>
      </c>
      <c r="S144" t="s">
        <v>634</v>
      </c>
      <c r="T144" t="s">
        <v>2137</v>
      </c>
    </row>
    <row r="145" spans="1:20" x14ac:dyDescent="0.25">
      <c r="A145" t="s">
        <v>23</v>
      </c>
      <c r="B145" t="s">
        <v>24</v>
      </c>
      <c r="C145">
        <v>50</v>
      </c>
      <c r="D145">
        <v>1</v>
      </c>
      <c r="E145" t="s">
        <v>2134</v>
      </c>
      <c r="F145">
        <v>100</v>
      </c>
      <c r="G145">
        <v>0</v>
      </c>
      <c r="H145" t="s">
        <v>631</v>
      </c>
      <c r="I145" t="s">
        <v>2135</v>
      </c>
      <c r="J145" t="s">
        <v>1128</v>
      </c>
      <c r="K145" t="s">
        <v>634</v>
      </c>
      <c r="L145" t="s">
        <v>635</v>
      </c>
      <c r="M145" t="s">
        <v>2136</v>
      </c>
      <c r="N145" t="s">
        <v>634</v>
      </c>
      <c r="O145" t="s">
        <v>637</v>
      </c>
      <c r="P145" t="s">
        <v>22</v>
      </c>
      <c r="Q145" t="s">
        <v>638</v>
      </c>
      <c r="R145" t="s">
        <v>635</v>
      </c>
      <c r="S145" t="s">
        <v>634</v>
      </c>
      <c r="T145" t="s">
        <v>2137</v>
      </c>
    </row>
    <row r="146" spans="1:20" x14ac:dyDescent="0.25">
      <c r="A146" t="s">
        <v>25</v>
      </c>
      <c r="B146" t="s">
        <v>26</v>
      </c>
      <c r="C146">
        <v>50</v>
      </c>
      <c r="D146">
        <v>1</v>
      </c>
      <c r="E146" t="s">
        <v>2134</v>
      </c>
      <c r="F146">
        <v>100</v>
      </c>
      <c r="G146">
        <v>0</v>
      </c>
      <c r="H146" t="s">
        <v>631</v>
      </c>
      <c r="I146" t="s">
        <v>2135</v>
      </c>
      <c r="J146" t="s">
        <v>1128</v>
      </c>
      <c r="K146" t="s">
        <v>634</v>
      </c>
      <c r="L146" t="s">
        <v>635</v>
      </c>
      <c r="M146" t="s">
        <v>2136</v>
      </c>
      <c r="N146" t="s">
        <v>634</v>
      </c>
      <c r="O146" t="s">
        <v>637</v>
      </c>
      <c r="P146" t="s">
        <v>22</v>
      </c>
      <c r="Q146" t="s">
        <v>638</v>
      </c>
      <c r="R146" t="s">
        <v>635</v>
      </c>
      <c r="S146" t="s">
        <v>634</v>
      </c>
      <c r="T146" t="s">
        <v>2137</v>
      </c>
    </row>
    <row r="147" spans="1:20" x14ac:dyDescent="0.25">
      <c r="A147" t="s">
        <v>164</v>
      </c>
      <c r="B147" t="s">
        <v>165</v>
      </c>
      <c r="C147">
        <v>65</v>
      </c>
      <c r="D147">
        <v>9</v>
      </c>
      <c r="E147" t="s">
        <v>2138</v>
      </c>
      <c r="F147">
        <v>289</v>
      </c>
      <c r="G147">
        <v>0</v>
      </c>
      <c r="H147" t="s">
        <v>631</v>
      </c>
      <c r="I147" t="s">
        <v>2139</v>
      </c>
      <c r="J147" t="s">
        <v>659</v>
      </c>
      <c r="K147" t="s">
        <v>634</v>
      </c>
      <c r="L147" t="s">
        <v>635</v>
      </c>
      <c r="M147" t="s">
        <v>2140</v>
      </c>
      <c r="N147" t="s">
        <v>634</v>
      </c>
      <c r="O147" t="s">
        <v>637</v>
      </c>
      <c r="P147" t="s">
        <v>22</v>
      </c>
      <c r="Q147" t="s">
        <v>638</v>
      </c>
      <c r="R147" t="s">
        <v>635</v>
      </c>
      <c r="S147" t="s">
        <v>634</v>
      </c>
      <c r="T147" t="s">
        <v>2140</v>
      </c>
    </row>
    <row r="148" spans="1:20" x14ac:dyDescent="0.25">
      <c r="A148" t="s">
        <v>164</v>
      </c>
      <c r="B148" t="s">
        <v>165</v>
      </c>
      <c r="C148">
        <v>50</v>
      </c>
      <c r="D148">
        <v>6</v>
      </c>
      <c r="E148" t="s">
        <v>2141</v>
      </c>
      <c r="F148">
        <v>200</v>
      </c>
      <c r="G148">
        <v>0</v>
      </c>
      <c r="H148" t="s">
        <v>631</v>
      </c>
      <c r="I148" t="s">
        <v>2142</v>
      </c>
      <c r="J148" t="s">
        <v>652</v>
      </c>
      <c r="K148" t="s">
        <v>634</v>
      </c>
      <c r="L148" t="s">
        <v>635</v>
      </c>
      <c r="M148" t="s">
        <v>2143</v>
      </c>
      <c r="N148" t="s">
        <v>634</v>
      </c>
      <c r="O148" t="s">
        <v>637</v>
      </c>
      <c r="P148" t="s">
        <v>22</v>
      </c>
      <c r="Q148" t="s">
        <v>638</v>
      </c>
      <c r="R148" t="s">
        <v>635</v>
      </c>
      <c r="S148" t="s">
        <v>634</v>
      </c>
      <c r="T148" t="s">
        <v>2143</v>
      </c>
    </row>
    <row r="149" spans="1:20" x14ac:dyDescent="0.25">
      <c r="A149" t="s">
        <v>164</v>
      </c>
      <c r="B149" t="s">
        <v>165</v>
      </c>
      <c r="C149">
        <v>50</v>
      </c>
      <c r="D149">
        <v>6</v>
      </c>
      <c r="E149" t="s">
        <v>2144</v>
      </c>
      <c r="F149">
        <v>200</v>
      </c>
      <c r="G149">
        <v>0</v>
      </c>
      <c r="H149" t="s">
        <v>631</v>
      </c>
      <c r="I149" t="s">
        <v>2145</v>
      </c>
      <c r="J149" t="s">
        <v>814</v>
      </c>
      <c r="K149" t="s">
        <v>634</v>
      </c>
      <c r="L149" t="s">
        <v>635</v>
      </c>
      <c r="M149" t="s">
        <v>2146</v>
      </c>
      <c r="N149" t="s">
        <v>634</v>
      </c>
      <c r="O149" t="s">
        <v>637</v>
      </c>
      <c r="P149" t="s">
        <v>22</v>
      </c>
      <c r="Q149" t="s">
        <v>638</v>
      </c>
      <c r="R149" t="s">
        <v>635</v>
      </c>
      <c r="S149" t="s">
        <v>634</v>
      </c>
      <c r="T149" t="s">
        <v>2146</v>
      </c>
    </row>
    <row r="150" spans="1:20" x14ac:dyDescent="0.25">
      <c r="A150" t="s">
        <v>116</v>
      </c>
      <c r="B150" t="s">
        <v>117</v>
      </c>
      <c r="C150">
        <v>10</v>
      </c>
      <c r="D150">
        <v>10</v>
      </c>
      <c r="E150" t="s">
        <v>2147</v>
      </c>
      <c r="F150">
        <v>100</v>
      </c>
      <c r="G150">
        <v>0</v>
      </c>
      <c r="H150" t="s">
        <v>631</v>
      </c>
      <c r="I150" t="s">
        <v>2148</v>
      </c>
      <c r="J150" t="s">
        <v>2016</v>
      </c>
      <c r="K150" t="s">
        <v>634</v>
      </c>
      <c r="L150" t="s">
        <v>635</v>
      </c>
      <c r="M150" t="s">
        <v>2149</v>
      </c>
      <c r="N150" t="s">
        <v>634</v>
      </c>
      <c r="O150" t="s">
        <v>637</v>
      </c>
      <c r="P150" t="s">
        <v>22</v>
      </c>
      <c r="Q150" t="s">
        <v>638</v>
      </c>
      <c r="R150" t="s">
        <v>635</v>
      </c>
      <c r="S150" t="s">
        <v>634</v>
      </c>
      <c r="T150" t="s">
        <v>2149</v>
      </c>
    </row>
    <row r="151" spans="1:20" x14ac:dyDescent="0.25">
      <c r="A151" t="s">
        <v>20</v>
      </c>
      <c r="B151" t="s">
        <v>21</v>
      </c>
      <c r="C151">
        <v>50</v>
      </c>
      <c r="D151">
        <v>2</v>
      </c>
      <c r="E151" t="s">
        <v>2150</v>
      </c>
      <c r="F151">
        <v>200</v>
      </c>
      <c r="G151">
        <v>0</v>
      </c>
      <c r="H151" t="s">
        <v>703</v>
      </c>
      <c r="I151" t="s">
        <v>2151</v>
      </c>
      <c r="J151" t="s">
        <v>694</v>
      </c>
      <c r="K151" t="s">
        <v>634</v>
      </c>
      <c r="L151" t="s">
        <v>635</v>
      </c>
      <c r="M151" t="s">
        <v>2152</v>
      </c>
      <c r="N151" t="s">
        <v>634</v>
      </c>
      <c r="O151" t="s">
        <v>637</v>
      </c>
      <c r="P151" t="s">
        <v>22</v>
      </c>
      <c r="Q151" t="s">
        <v>638</v>
      </c>
      <c r="R151" t="s">
        <v>635</v>
      </c>
      <c r="S151" t="s">
        <v>634</v>
      </c>
      <c r="T151" t="s">
        <v>2152</v>
      </c>
    </row>
    <row r="152" spans="1:20" x14ac:dyDescent="0.25">
      <c r="A152" t="s">
        <v>23</v>
      </c>
      <c r="B152" t="s">
        <v>24</v>
      </c>
      <c r="C152">
        <v>50</v>
      </c>
      <c r="D152">
        <v>2</v>
      </c>
      <c r="E152" t="s">
        <v>2150</v>
      </c>
      <c r="F152">
        <v>200</v>
      </c>
      <c r="G152">
        <v>0</v>
      </c>
      <c r="H152" t="s">
        <v>703</v>
      </c>
      <c r="I152" t="s">
        <v>2151</v>
      </c>
      <c r="J152" t="s">
        <v>694</v>
      </c>
      <c r="K152" t="s">
        <v>634</v>
      </c>
      <c r="L152" t="s">
        <v>635</v>
      </c>
      <c r="M152" t="s">
        <v>2152</v>
      </c>
      <c r="N152" t="s">
        <v>634</v>
      </c>
      <c r="O152" t="s">
        <v>637</v>
      </c>
      <c r="P152" t="s">
        <v>22</v>
      </c>
      <c r="Q152" t="s">
        <v>638</v>
      </c>
      <c r="R152" t="s">
        <v>635</v>
      </c>
      <c r="S152" t="s">
        <v>634</v>
      </c>
      <c r="T152" t="s">
        <v>2152</v>
      </c>
    </row>
    <row r="153" spans="1:20" x14ac:dyDescent="0.25">
      <c r="A153" t="s">
        <v>25</v>
      </c>
      <c r="B153" t="s">
        <v>26</v>
      </c>
      <c r="C153">
        <v>50</v>
      </c>
      <c r="D153">
        <v>2</v>
      </c>
      <c r="E153" t="s">
        <v>2150</v>
      </c>
      <c r="F153">
        <v>200</v>
      </c>
      <c r="G153">
        <v>0</v>
      </c>
      <c r="H153" t="s">
        <v>703</v>
      </c>
      <c r="I153" t="s">
        <v>2151</v>
      </c>
      <c r="J153" t="s">
        <v>694</v>
      </c>
      <c r="K153" t="s">
        <v>634</v>
      </c>
      <c r="L153" t="s">
        <v>635</v>
      </c>
      <c r="M153" t="s">
        <v>2152</v>
      </c>
      <c r="N153" t="s">
        <v>634</v>
      </c>
      <c r="O153" t="s">
        <v>637</v>
      </c>
      <c r="P153" t="s">
        <v>22</v>
      </c>
      <c r="Q153" t="s">
        <v>638</v>
      </c>
      <c r="R153" t="s">
        <v>635</v>
      </c>
      <c r="S153" t="s">
        <v>634</v>
      </c>
      <c r="T153" t="s">
        <v>2152</v>
      </c>
    </row>
    <row r="154" spans="1:20" x14ac:dyDescent="0.25">
      <c r="A154" t="s">
        <v>164</v>
      </c>
      <c r="B154" t="s">
        <v>165</v>
      </c>
      <c r="C154">
        <v>33.333333333333336</v>
      </c>
      <c r="D154">
        <v>3</v>
      </c>
      <c r="E154" t="s">
        <v>2153</v>
      </c>
      <c r="F154">
        <v>100</v>
      </c>
      <c r="G154">
        <v>0</v>
      </c>
      <c r="H154" t="s">
        <v>631</v>
      </c>
      <c r="I154" t="s">
        <v>2154</v>
      </c>
      <c r="J154" t="s">
        <v>951</v>
      </c>
      <c r="K154" t="s">
        <v>634</v>
      </c>
      <c r="L154" t="s">
        <v>635</v>
      </c>
      <c r="M154" t="s">
        <v>2155</v>
      </c>
      <c r="N154" t="s">
        <v>634</v>
      </c>
      <c r="O154" t="s">
        <v>637</v>
      </c>
      <c r="P154" t="s">
        <v>22</v>
      </c>
      <c r="Q154" t="s">
        <v>638</v>
      </c>
      <c r="R154" t="s">
        <v>635</v>
      </c>
      <c r="S154" t="s">
        <v>634</v>
      </c>
      <c r="T154" t="s">
        <v>2155</v>
      </c>
    </row>
    <row r="155" spans="1:20" x14ac:dyDescent="0.25">
      <c r="A155" t="s">
        <v>164</v>
      </c>
      <c r="B155" t="s">
        <v>165</v>
      </c>
      <c r="C155">
        <v>50</v>
      </c>
      <c r="D155">
        <v>6</v>
      </c>
      <c r="E155" t="s">
        <v>2156</v>
      </c>
      <c r="F155">
        <v>200</v>
      </c>
      <c r="G155">
        <v>0</v>
      </c>
      <c r="H155" t="s">
        <v>631</v>
      </c>
      <c r="I155" t="s">
        <v>2157</v>
      </c>
      <c r="J155" t="s">
        <v>749</v>
      </c>
      <c r="K155" t="s">
        <v>634</v>
      </c>
      <c r="L155" t="s">
        <v>635</v>
      </c>
      <c r="M155" t="s">
        <v>2158</v>
      </c>
      <c r="N155" t="s">
        <v>634</v>
      </c>
      <c r="O155" t="s">
        <v>637</v>
      </c>
      <c r="P155" t="s">
        <v>22</v>
      </c>
      <c r="Q155" t="s">
        <v>638</v>
      </c>
      <c r="R155" t="s">
        <v>635</v>
      </c>
      <c r="S155" t="s">
        <v>634</v>
      </c>
      <c r="T155" t="s">
        <v>2158</v>
      </c>
    </row>
    <row r="156" spans="1:20" x14ac:dyDescent="0.25">
      <c r="A156" t="s">
        <v>20</v>
      </c>
      <c r="B156" t="s">
        <v>21</v>
      </c>
      <c r="C156">
        <v>50</v>
      </c>
      <c r="D156">
        <v>1</v>
      </c>
      <c r="E156" t="s">
        <v>2159</v>
      </c>
      <c r="F156">
        <v>100</v>
      </c>
      <c r="G156">
        <v>0</v>
      </c>
      <c r="H156" t="s">
        <v>631</v>
      </c>
      <c r="I156" t="s">
        <v>2160</v>
      </c>
      <c r="J156" t="s">
        <v>814</v>
      </c>
      <c r="K156" t="s">
        <v>634</v>
      </c>
      <c r="L156" t="s">
        <v>635</v>
      </c>
      <c r="M156" t="s">
        <v>2161</v>
      </c>
      <c r="N156" t="s">
        <v>634</v>
      </c>
      <c r="O156" t="s">
        <v>1520</v>
      </c>
      <c r="P156" t="s">
        <v>22</v>
      </c>
      <c r="Q156" t="s">
        <v>655</v>
      </c>
      <c r="R156" t="s">
        <v>635</v>
      </c>
      <c r="S156" t="s">
        <v>634</v>
      </c>
      <c r="T156" t="s">
        <v>2162</v>
      </c>
    </row>
    <row r="157" spans="1:20" x14ac:dyDescent="0.25">
      <c r="A157" t="s">
        <v>23</v>
      </c>
      <c r="B157" t="s">
        <v>24</v>
      </c>
      <c r="C157">
        <v>50</v>
      </c>
      <c r="D157">
        <v>1</v>
      </c>
      <c r="E157" t="s">
        <v>2159</v>
      </c>
      <c r="F157">
        <v>100</v>
      </c>
      <c r="G157">
        <v>0</v>
      </c>
      <c r="H157" t="s">
        <v>631</v>
      </c>
      <c r="I157" t="s">
        <v>2160</v>
      </c>
      <c r="J157" t="s">
        <v>814</v>
      </c>
      <c r="K157" t="s">
        <v>634</v>
      </c>
      <c r="L157" t="s">
        <v>635</v>
      </c>
      <c r="M157" t="s">
        <v>2161</v>
      </c>
      <c r="N157" t="s">
        <v>634</v>
      </c>
      <c r="O157" t="s">
        <v>1520</v>
      </c>
      <c r="P157" t="s">
        <v>22</v>
      </c>
      <c r="Q157" t="s">
        <v>655</v>
      </c>
      <c r="R157" t="s">
        <v>635</v>
      </c>
      <c r="S157" t="s">
        <v>634</v>
      </c>
      <c r="T157" t="s">
        <v>2162</v>
      </c>
    </row>
    <row r="158" spans="1:20" x14ac:dyDescent="0.25">
      <c r="A158" t="s">
        <v>25</v>
      </c>
      <c r="B158" t="s">
        <v>26</v>
      </c>
      <c r="C158">
        <v>50</v>
      </c>
      <c r="D158">
        <v>1</v>
      </c>
      <c r="E158" t="s">
        <v>2159</v>
      </c>
      <c r="F158">
        <v>100</v>
      </c>
      <c r="G158">
        <v>0</v>
      </c>
      <c r="H158" t="s">
        <v>631</v>
      </c>
      <c r="I158" t="s">
        <v>2160</v>
      </c>
      <c r="J158" t="s">
        <v>814</v>
      </c>
      <c r="K158" t="s">
        <v>634</v>
      </c>
      <c r="L158" t="s">
        <v>635</v>
      </c>
      <c r="M158" t="s">
        <v>2161</v>
      </c>
      <c r="N158" t="s">
        <v>634</v>
      </c>
      <c r="O158" t="s">
        <v>1520</v>
      </c>
      <c r="P158" t="s">
        <v>22</v>
      </c>
      <c r="Q158" t="s">
        <v>655</v>
      </c>
      <c r="R158" t="s">
        <v>635</v>
      </c>
      <c r="S158" t="s">
        <v>634</v>
      </c>
      <c r="T158" t="s">
        <v>2162</v>
      </c>
    </row>
    <row r="159" spans="1:20" x14ac:dyDescent="0.25">
      <c r="A159" t="s">
        <v>20</v>
      </c>
      <c r="B159" t="s">
        <v>21</v>
      </c>
      <c r="C159">
        <v>50</v>
      </c>
      <c r="D159">
        <v>1</v>
      </c>
      <c r="E159" t="s">
        <v>2163</v>
      </c>
      <c r="F159">
        <v>100</v>
      </c>
      <c r="G159">
        <v>0</v>
      </c>
      <c r="H159" t="s">
        <v>631</v>
      </c>
      <c r="I159" t="s">
        <v>635</v>
      </c>
      <c r="J159" t="s">
        <v>635</v>
      </c>
      <c r="K159" t="s">
        <v>634</v>
      </c>
      <c r="L159" t="s">
        <v>635</v>
      </c>
      <c r="M159" t="s">
        <v>634</v>
      </c>
      <c r="N159" t="s">
        <v>634</v>
      </c>
      <c r="O159" t="s">
        <v>2164</v>
      </c>
      <c r="P159" t="s">
        <v>22</v>
      </c>
      <c r="Q159" t="s">
        <v>634</v>
      </c>
      <c r="R159" t="s">
        <v>635</v>
      </c>
      <c r="S159" t="s">
        <v>634</v>
      </c>
      <c r="T159" t="s">
        <v>2165</v>
      </c>
    </row>
    <row r="160" spans="1:20" x14ac:dyDescent="0.25">
      <c r="A160" t="s">
        <v>23</v>
      </c>
      <c r="B160" t="s">
        <v>24</v>
      </c>
      <c r="C160">
        <v>50</v>
      </c>
      <c r="D160">
        <v>1</v>
      </c>
      <c r="E160" t="s">
        <v>2163</v>
      </c>
      <c r="F160">
        <v>100</v>
      </c>
      <c r="G160">
        <v>0</v>
      </c>
      <c r="H160" t="s">
        <v>631</v>
      </c>
      <c r="I160" t="s">
        <v>635</v>
      </c>
      <c r="J160" t="s">
        <v>635</v>
      </c>
      <c r="K160" t="s">
        <v>634</v>
      </c>
      <c r="L160" t="s">
        <v>635</v>
      </c>
      <c r="M160" t="s">
        <v>634</v>
      </c>
      <c r="N160" t="s">
        <v>634</v>
      </c>
      <c r="O160" t="s">
        <v>2164</v>
      </c>
      <c r="P160" t="s">
        <v>22</v>
      </c>
      <c r="Q160" t="s">
        <v>634</v>
      </c>
      <c r="R160" t="s">
        <v>635</v>
      </c>
      <c r="S160" t="s">
        <v>634</v>
      </c>
      <c r="T160" t="s">
        <v>2165</v>
      </c>
    </row>
    <row r="161" spans="1:20" x14ac:dyDescent="0.25">
      <c r="A161" t="s">
        <v>25</v>
      </c>
      <c r="B161" t="s">
        <v>26</v>
      </c>
      <c r="C161">
        <v>50</v>
      </c>
      <c r="D161">
        <v>1</v>
      </c>
      <c r="E161" t="s">
        <v>2163</v>
      </c>
      <c r="F161">
        <v>100</v>
      </c>
      <c r="G161">
        <v>0</v>
      </c>
      <c r="H161" t="s">
        <v>631</v>
      </c>
      <c r="I161" t="s">
        <v>635</v>
      </c>
      <c r="J161" t="s">
        <v>635</v>
      </c>
      <c r="K161" t="s">
        <v>634</v>
      </c>
      <c r="L161" t="s">
        <v>635</v>
      </c>
      <c r="M161" t="s">
        <v>634</v>
      </c>
      <c r="N161" t="s">
        <v>634</v>
      </c>
      <c r="O161" t="s">
        <v>2164</v>
      </c>
      <c r="P161" t="s">
        <v>22</v>
      </c>
      <c r="Q161" t="s">
        <v>634</v>
      </c>
      <c r="R161" t="s">
        <v>635</v>
      </c>
      <c r="S161" t="s">
        <v>634</v>
      </c>
      <c r="T161" t="s">
        <v>2165</v>
      </c>
    </row>
    <row r="162" spans="1:20" x14ac:dyDescent="0.25">
      <c r="A162" t="s">
        <v>20</v>
      </c>
      <c r="B162" t="s">
        <v>21</v>
      </c>
      <c r="C162">
        <v>50</v>
      </c>
      <c r="D162">
        <v>1</v>
      </c>
      <c r="E162" t="s">
        <v>2166</v>
      </c>
      <c r="F162">
        <v>100</v>
      </c>
      <c r="G162">
        <v>0</v>
      </c>
      <c r="H162" t="s">
        <v>703</v>
      </c>
      <c r="I162" t="s">
        <v>2167</v>
      </c>
      <c r="J162" t="s">
        <v>725</v>
      </c>
      <c r="K162" t="s">
        <v>634</v>
      </c>
      <c r="L162" t="s">
        <v>635</v>
      </c>
      <c r="M162" t="s">
        <v>2168</v>
      </c>
      <c r="N162" t="s">
        <v>634</v>
      </c>
      <c r="O162" t="s">
        <v>637</v>
      </c>
      <c r="P162" t="s">
        <v>22</v>
      </c>
      <c r="Q162" t="s">
        <v>638</v>
      </c>
      <c r="R162" t="s">
        <v>635</v>
      </c>
      <c r="S162" t="s">
        <v>634</v>
      </c>
      <c r="T162" t="s">
        <v>2168</v>
      </c>
    </row>
    <row r="163" spans="1:20" x14ac:dyDescent="0.25">
      <c r="A163" t="s">
        <v>23</v>
      </c>
      <c r="B163" t="s">
        <v>24</v>
      </c>
      <c r="C163">
        <v>50</v>
      </c>
      <c r="D163">
        <v>1</v>
      </c>
      <c r="E163" t="s">
        <v>2166</v>
      </c>
      <c r="F163">
        <v>100</v>
      </c>
      <c r="G163">
        <v>0</v>
      </c>
      <c r="H163" t="s">
        <v>703</v>
      </c>
      <c r="I163" t="s">
        <v>2167</v>
      </c>
      <c r="J163" t="s">
        <v>725</v>
      </c>
      <c r="K163" t="s">
        <v>634</v>
      </c>
      <c r="L163" t="s">
        <v>635</v>
      </c>
      <c r="M163" t="s">
        <v>2168</v>
      </c>
      <c r="N163" t="s">
        <v>634</v>
      </c>
      <c r="O163" t="s">
        <v>637</v>
      </c>
      <c r="P163" t="s">
        <v>22</v>
      </c>
      <c r="Q163" t="s">
        <v>638</v>
      </c>
      <c r="R163" t="s">
        <v>635</v>
      </c>
      <c r="S163" t="s">
        <v>634</v>
      </c>
      <c r="T163" t="s">
        <v>2168</v>
      </c>
    </row>
    <row r="164" spans="1:20" x14ac:dyDescent="0.25">
      <c r="A164" t="s">
        <v>25</v>
      </c>
      <c r="B164" t="s">
        <v>26</v>
      </c>
      <c r="C164">
        <v>50</v>
      </c>
      <c r="D164">
        <v>1</v>
      </c>
      <c r="E164" t="s">
        <v>2166</v>
      </c>
      <c r="F164">
        <v>100</v>
      </c>
      <c r="G164">
        <v>0</v>
      </c>
      <c r="H164" t="s">
        <v>703</v>
      </c>
      <c r="I164" t="s">
        <v>2167</v>
      </c>
      <c r="J164" t="s">
        <v>725</v>
      </c>
      <c r="K164" t="s">
        <v>634</v>
      </c>
      <c r="L164" t="s">
        <v>635</v>
      </c>
      <c r="M164" t="s">
        <v>2168</v>
      </c>
      <c r="N164" t="s">
        <v>634</v>
      </c>
      <c r="O164" t="s">
        <v>637</v>
      </c>
      <c r="P164" t="s">
        <v>22</v>
      </c>
      <c r="Q164" t="s">
        <v>638</v>
      </c>
      <c r="R164" t="s">
        <v>635</v>
      </c>
      <c r="S164" t="s">
        <v>634</v>
      </c>
      <c r="T164" t="s">
        <v>2168</v>
      </c>
    </row>
    <row r="165" spans="1:20" x14ac:dyDescent="0.25">
      <c r="A165" t="s">
        <v>164</v>
      </c>
      <c r="B165" t="s">
        <v>165</v>
      </c>
      <c r="C165">
        <v>50</v>
      </c>
      <c r="D165">
        <v>6</v>
      </c>
      <c r="E165" t="s">
        <v>2169</v>
      </c>
      <c r="F165">
        <v>200</v>
      </c>
      <c r="G165">
        <v>0</v>
      </c>
      <c r="H165" t="s">
        <v>631</v>
      </c>
      <c r="I165" t="s">
        <v>2170</v>
      </c>
      <c r="J165" t="s">
        <v>999</v>
      </c>
      <c r="K165" t="s">
        <v>634</v>
      </c>
      <c r="L165" t="s">
        <v>635</v>
      </c>
      <c r="M165" t="s">
        <v>2171</v>
      </c>
      <c r="N165" t="s">
        <v>634</v>
      </c>
      <c r="O165" t="s">
        <v>654</v>
      </c>
      <c r="P165" t="s">
        <v>22</v>
      </c>
      <c r="Q165" t="s">
        <v>655</v>
      </c>
      <c r="R165" t="s">
        <v>635</v>
      </c>
      <c r="S165" t="s">
        <v>634</v>
      </c>
      <c r="T165" t="s">
        <v>2171</v>
      </c>
    </row>
    <row r="166" spans="1:20" x14ac:dyDescent="0.25">
      <c r="A166" t="s">
        <v>39</v>
      </c>
      <c r="B166" t="s">
        <v>44</v>
      </c>
      <c r="C166">
        <v>72</v>
      </c>
      <c r="D166">
        <v>4</v>
      </c>
      <c r="E166" t="s">
        <v>2172</v>
      </c>
      <c r="F166">
        <v>288</v>
      </c>
      <c r="G166">
        <v>0</v>
      </c>
      <c r="H166" t="s">
        <v>641</v>
      </c>
      <c r="I166" t="s">
        <v>672</v>
      </c>
      <c r="J166" t="s">
        <v>673</v>
      </c>
      <c r="K166" t="s">
        <v>674</v>
      </c>
      <c r="L166" t="s">
        <v>675</v>
      </c>
      <c r="M166" t="s">
        <v>2173</v>
      </c>
      <c r="N166" t="s">
        <v>634</v>
      </c>
      <c r="O166" t="s">
        <v>894</v>
      </c>
      <c r="P166" t="s">
        <v>43</v>
      </c>
      <c r="Q166" t="s">
        <v>648</v>
      </c>
      <c r="R166" t="s">
        <v>635</v>
      </c>
      <c r="S166" t="s">
        <v>634</v>
      </c>
      <c r="T166" t="s">
        <v>2174</v>
      </c>
    </row>
    <row r="167" spans="1:20" x14ac:dyDescent="0.25">
      <c r="A167" t="s">
        <v>37</v>
      </c>
      <c r="B167" t="s">
        <v>38</v>
      </c>
      <c r="C167">
        <v>50</v>
      </c>
      <c r="D167">
        <v>2</v>
      </c>
      <c r="E167" t="s">
        <v>2175</v>
      </c>
      <c r="F167">
        <v>100</v>
      </c>
      <c r="G167">
        <v>0</v>
      </c>
      <c r="H167" t="s">
        <v>631</v>
      </c>
      <c r="I167" t="s">
        <v>2176</v>
      </c>
      <c r="J167" t="s">
        <v>2177</v>
      </c>
      <c r="K167" t="s">
        <v>2178</v>
      </c>
      <c r="L167" t="s">
        <v>933</v>
      </c>
      <c r="M167" t="s">
        <v>2179</v>
      </c>
      <c r="N167" t="s">
        <v>634</v>
      </c>
      <c r="O167" t="s">
        <v>894</v>
      </c>
      <c r="P167" t="s">
        <v>43</v>
      </c>
      <c r="Q167" t="s">
        <v>648</v>
      </c>
      <c r="R167" t="s">
        <v>635</v>
      </c>
      <c r="S167" t="s">
        <v>634</v>
      </c>
      <c r="T167" t="s">
        <v>2179</v>
      </c>
    </row>
    <row r="168" spans="1:20" x14ac:dyDescent="0.25">
      <c r="A168" t="s">
        <v>39</v>
      </c>
      <c r="B168" t="s">
        <v>44</v>
      </c>
      <c r="C168">
        <v>72</v>
      </c>
      <c r="D168">
        <v>4</v>
      </c>
      <c r="E168" t="s">
        <v>2175</v>
      </c>
      <c r="F168">
        <v>288</v>
      </c>
      <c r="G168">
        <v>0</v>
      </c>
      <c r="H168" t="s">
        <v>641</v>
      </c>
      <c r="I168" t="s">
        <v>672</v>
      </c>
      <c r="J168" t="s">
        <v>673</v>
      </c>
      <c r="K168" t="s">
        <v>674</v>
      </c>
      <c r="L168" t="s">
        <v>675</v>
      </c>
      <c r="M168" t="s">
        <v>2180</v>
      </c>
      <c r="N168" t="s">
        <v>634</v>
      </c>
      <c r="O168" t="s">
        <v>894</v>
      </c>
      <c r="P168" t="s">
        <v>43</v>
      </c>
      <c r="Q168" t="s">
        <v>648</v>
      </c>
      <c r="R168" t="s">
        <v>635</v>
      </c>
      <c r="S168" t="s">
        <v>634</v>
      </c>
      <c r="T168" t="s">
        <v>2179</v>
      </c>
    </row>
    <row r="169" spans="1:20" x14ac:dyDescent="0.25">
      <c r="A169" t="s">
        <v>20</v>
      </c>
      <c r="B169" t="s">
        <v>21</v>
      </c>
      <c r="C169">
        <v>50</v>
      </c>
      <c r="D169">
        <v>1</v>
      </c>
      <c r="E169" t="s">
        <v>2181</v>
      </c>
      <c r="F169">
        <v>100</v>
      </c>
      <c r="G169">
        <v>0</v>
      </c>
      <c r="H169" t="s">
        <v>631</v>
      </c>
      <c r="I169" t="s">
        <v>2182</v>
      </c>
      <c r="J169" t="s">
        <v>805</v>
      </c>
      <c r="K169" t="s">
        <v>634</v>
      </c>
      <c r="L169" t="s">
        <v>635</v>
      </c>
      <c r="M169" t="s">
        <v>2183</v>
      </c>
      <c r="N169" t="s">
        <v>634</v>
      </c>
      <c r="O169" t="s">
        <v>637</v>
      </c>
      <c r="P169" t="s">
        <v>22</v>
      </c>
      <c r="Q169" t="s">
        <v>638</v>
      </c>
      <c r="R169" t="s">
        <v>635</v>
      </c>
      <c r="S169" t="s">
        <v>634</v>
      </c>
      <c r="T169" t="s">
        <v>2179</v>
      </c>
    </row>
    <row r="170" spans="1:20" x14ac:dyDescent="0.25">
      <c r="A170" t="s">
        <v>23</v>
      </c>
      <c r="B170" t="s">
        <v>24</v>
      </c>
      <c r="C170">
        <v>50</v>
      </c>
      <c r="D170">
        <v>1</v>
      </c>
      <c r="E170" t="s">
        <v>2181</v>
      </c>
      <c r="F170">
        <v>100</v>
      </c>
      <c r="G170">
        <v>0</v>
      </c>
      <c r="H170" t="s">
        <v>631</v>
      </c>
      <c r="I170" t="s">
        <v>2182</v>
      </c>
      <c r="J170" t="s">
        <v>805</v>
      </c>
      <c r="K170" t="s">
        <v>634</v>
      </c>
      <c r="L170" t="s">
        <v>635</v>
      </c>
      <c r="M170" t="s">
        <v>2183</v>
      </c>
      <c r="N170" t="s">
        <v>634</v>
      </c>
      <c r="O170" t="s">
        <v>637</v>
      </c>
      <c r="P170" t="s">
        <v>22</v>
      </c>
      <c r="Q170" t="s">
        <v>638</v>
      </c>
      <c r="R170" t="s">
        <v>635</v>
      </c>
      <c r="S170" t="s">
        <v>634</v>
      </c>
      <c r="T170" t="s">
        <v>2183</v>
      </c>
    </row>
    <row r="171" spans="1:20" x14ac:dyDescent="0.25">
      <c r="A171" t="s">
        <v>25</v>
      </c>
      <c r="B171" t="s">
        <v>26</v>
      </c>
      <c r="C171">
        <v>50</v>
      </c>
      <c r="D171">
        <v>1</v>
      </c>
      <c r="E171" t="s">
        <v>2181</v>
      </c>
      <c r="F171">
        <v>100</v>
      </c>
      <c r="G171">
        <v>0</v>
      </c>
      <c r="H171" t="s">
        <v>631</v>
      </c>
      <c r="I171" t="s">
        <v>2182</v>
      </c>
      <c r="J171" t="s">
        <v>805</v>
      </c>
      <c r="K171" t="s">
        <v>634</v>
      </c>
      <c r="L171" t="s">
        <v>635</v>
      </c>
      <c r="M171" t="s">
        <v>2183</v>
      </c>
      <c r="N171" t="s">
        <v>634</v>
      </c>
      <c r="O171" t="s">
        <v>637</v>
      </c>
      <c r="P171" t="s">
        <v>22</v>
      </c>
      <c r="Q171" t="s">
        <v>638</v>
      </c>
      <c r="R171" t="s">
        <v>635</v>
      </c>
      <c r="S171" t="s">
        <v>634</v>
      </c>
      <c r="T171" t="s">
        <v>2183</v>
      </c>
    </row>
    <row r="172" spans="1:20" x14ac:dyDescent="0.25">
      <c r="A172" t="s">
        <v>164</v>
      </c>
      <c r="B172" t="s">
        <v>165</v>
      </c>
      <c r="C172">
        <v>50</v>
      </c>
      <c r="D172">
        <v>6</v>
      </c>
      <c r="E172" t="s">
        <v>2184</v>
      </c>
      <c r="F172">
        <v>200</v>
      </c>
      <c r="G172">
        <v>0</v>
      </c>
      <c r="H172" t="s">
        <v>631</v>
      </c>
      <c r="I172" t="s">
        <v>2185</v>
      </c>
      <c r="J172" t="s">
        <v>2186</v>
      </c>
      <c r="K172" t="s">
        <v>634</v>
      </c>
      <c r="L172" t="s">
        <v>635</v>
      </c>
      <c r="M172" t="s">
        <v>2183</v>
      </c>
      <c r="N172" t="s">
        <v>634</v>
      </c>
      <c r="O172" t="s">
        <v>654</v>
      </c>
      <c r="P172" t="s">
        <v>22</v>
      </c>
      <c r="Q172" t="s">
        <v>655</v>
      </c>
      <c r="R172" t="s">
        <v>635</v>
      </c>
      <c r="S172" t="s">
        <v>634</v>
      </c>
      <c r="T172" t="s">
        <v>2183</v>
      </c>
    </row>
    <row r="173" spans="1:20" x14ac:dyDescent="0.25">
      <c r="A173" t="s">
        <v>164</v>
      </c>
      <c r="B173" t="s">
        <v>165</v>
      </c>
      <c r="C173">
        <v>50</v>
      </c>
      <c r="D173">
        <v>6</v>
      </c>
      <c r="E173" t="s">
        <v>2187</v>
      </c>
      <c r="F173">
        <v>273.60000000000002</v>
      </c>
      <c r="G173">
        <v>0</v>
      </c>
      <c r="H173" t="s">
        <v>641</v>
      </c>
      <c r="I173" t="s">
        <v>2188</v>
      </c>
      <c r="J173" t="s">
        <v>2189</v>
      </c>
      <c r="K173" t="s">
        <v>2190</v>
      </c>
      <c r="L173" t="s">
        <v>2191</v>
      </c>
      <c r="M173" t="s">
        <v>2192</v>
      </c>
      <c r="N173" t="s">
        <v>634</v>
      </c>
      <c r="O173" t="s">
        <v>689</v>
      </c>
      <c r="P173" t="s">
        <v>40</v>
      </c>
      <c r="Q173" t="s">
        <v>690</v>
      </c>
      <c r="R173" t="s">
        <v>635</v>
      </c>
      <c r="S173" t="s">
        <v>634</v>
      </c>
      <c r="T173" t="s">
        <v>2192</v>
      </c>
    </row>
    <row r="174" spans="1:20" x14ac:dyDescent="0.25">
      <c r="A174" t="s">
        <v>20</v>
      </c>
      <c r="B174" t="s">
        <v>21</v>
      </c>
      <c r="C174">
        <v>50</v>
      </c>
      <c r="D174">
        <v>1</v>
      </c>
      <c r="E174" t="s">
        <v>2193</v>
      </c>
      <c r="F174">
        <v>138</v>
      </c>
      <c r="G174">
        <v>38</v>
      </c>
      <c r="H174" t="s">
        <v>631</v>
      </c>
      <c r="I174" t="s">
        <v>2194</v>
      </c>
      <c r="J174" t="s">
        <v>725</v>
      </c>
      <c r="K174" t="s">
        <v>634</v>
      </c>
      <c r="L174" t="s">
        <v>635</v>
      </c>
      <c r="M174" t="s">
        <v>2192</v>
      </c>
      <c r="N174" t="s">
        <v>634</v>
      </c>
      <c r="O174" t="s">
        <v>654</v>
      </c>
      <c r="P174" t="s">
        <v>22</v>
      </c>
      <c r="Q174" t="s">
        <v>655</v>
      </c>
      <c r="R174" t="s">
        <v>635</v>
      </c>
      <c r="S174" t="s">
        <v>634</v>
      </c>
      <c r="T174" t="s">
        <v>2192</v>
      </c>
    </row>
    <row r="175" spans="1:20" x14ac:dyDescent="0.25">
      <c r="A175" t="s">
        <v>23</v>
      </c>
      <c r="B175" t="s">
        <v>24</v>
      </c>
      <c r="C175">
        <v>50</v>
      </c>
      <c r="D175">
        <v>1</v>
      </c>
      <c r="E175" t="s">
        <v>2193</v>
      </c>
      <c r="F175">
        <v>138</v>
      </c>
      <c r="G175">
        <v>38</v>
      </c>
      <c r="H175" t="s">
        <v>631</v>
      </c>
      <c r="I175" t="s">
        <v>2194</v>
      </c>
      <c r="J175" t="s">
        <v>725</v>
      </c>
      <c r="K175" t="s">
        <v>634</v>
      </c>
      <c r="L175" t="s">
        <v>635</v>
      </c>
      <c r="M175" t="s">
        <v>2192</v>
      </c>
      <c r="N175" t="s">
        <v>634</v>
      </c>
      <c r="O175" t="s">
        <v>654</v>
      </c>
      <c r="P175" t="s">
        <v>22</v>
      </c>
      <c r="Q175" t="s">
        <v>655</v>
      </c>
      <c r="R175" t="s">
        <v>635</v>
      </c>
      <c r="S175" t="s">
        <v>634</v>
      </c>
      <c r="T175" t="s">
        <v>2192</v>
      </c>
    </row>
    <row r="176" spans="1:20" x14ac:dyDescent="0.25">
      <c r="A176" t="s">
        <v>25</v>
      </c>
      <c r="B176" t="s">
        <v>26</v>
      </c>
      <c r="C176">
        <v>50</v>
      </c>
      <c r="D176">
        <v>1</v>
      </c>
      <c r="E176" t="s">
        <v>2193</v>
      </c>
      <c r="F176">
        <v>138</v>
      </c>
      <c r="G176">
        <v>38</v>
      </c>
      <c r="H176" t="s">
        <v>631</v>
      </c>
      <c r="I176" t="s">
        <v>2194</v>
      </c>
      <c r="J176" t="s">
        <v>725</v>
      </c>
      <c r="K176" t="s">
        <v>634</v>
      </c>
      <c r="L176" t="s">
        <v>635</v>
      </c>
      <c r="M176" t="s">
        <v>2192</v>
      </c>
      <c r="N176" t="s">
        <v>634</v>
      </c>
      <c r="O176" t="s">
        <v>654</v>
      </c>
      <c r="P176" t="s">
        <v>22</v>
      </c>
      <c r="Q176" t="s">
        <v>655</v>
      </c>
      <c r="R176" t="s">
        <v>635</v>
      </c>
      <c r="S176" t="s">
        <v>634</v>
      </c>
      <c r="T176" t="s">
        <v>2192</v>
      </c>
    </row>
    <row r="177" spans="1:20" x14ac:dyDescent="0.25">
      <c r="A177" t="s">
        <v>35</v>
      </c>
      <c r="B177" t="s">
        <v>36</v>
      </c>
      <c r="C177">
        <v>66.666666666666671</v>
      </c>
      <c r="D177">
        <v>3</v>
      </c>
      <c r="E177" t="s">
        <v>2195</v>
      </c>
      <c r="F177">
        <v>100</v>
      </c>
      <c r="G177">
        <v>0</v>
      </c>
      <c r="H177" t="s">
        <v>631</v>
      </c>
      <c r="I177" t="s">
        <v>2196</v>
      </c>
      <c r="J177" t="s">
        <v>711</v>
      </c>
      <c r="K177" t="s">
        <v>634</v>
      </c>
      <c r="L177" t="s">
        <v>635</v>
      </c>
      <c r="M177" t="s">
        <v>2197</v>
      </c>
      <c r="N177" t="s">
        <v>634</v>
      </c>
      <c r="O177" t="s">
        <v>637</v>
      </c>
      <c r="P177" t="s">
        <v>22</v>
      </c>
      <c r="Q177" t="s">
        <v>638</v>
      </c>
      <c r="R177" t="s">
        <v>635</v>
      </c>
      <c r="S177" t="s">
        <v>634</v>
      </c>
      <c r="T177" t="s">
        <v>2197</v>
      </c>
    </row>
    <row r="178" spans="1:20" x14ac:dyDescent="0.25">
      <c r="A178" t="s">
        <v>20</v>
      </c>
      <c r="B178" t="s">
        <v>21</v>
      </c>
      <c r="C178">
        <v>50</v>
      </c>
      <c r="D178">
        <v>1</v>
      </c>
      <c r="E178" t="s">
        <v>2198</v>
      </c>
      <c r="F178">
        <v>100</v>
      </c>
      <c r="G178">
        <v>0</v>
      </c>
      <c r="H178" t="s">
        <v>631</v>
      </c>
      <c r="I178" t="s">
        <v>2199</v>
      </c>
      <c r="J178" t="s">
        <v>736</v>
      </c>
      <c r="K178" t="s">
        <v>634</v>
      </c>
      <c r="L178" t="s">
        <v>635</v>
      </c>
      <c r="M178" t="s">
        <v>2197</v>
      </c>
      <c r="N178" t="s">
        <v>634</v>
      </c>
      <c r="O178" t="s">
        <v>637</v>
      </c>
      <c r="P178" t="s">
        <v>22</v>
      </c>
      <c r="Q178" t="s">
        <v>638</v>
      </c>
      <c r="R178" t="s">
        <v>635</v>
      </c>
      <c r="S178" t="s">
        <v>634</v>
      </c>
      <c r="T178" t="s">
        <v>2197</v>
      </c>
    </row>
    <row r="179" spans="1:20" x14ac:dyDescent="0.25">
      <c r="A179" t="s">
        <v>23</v>
      </c>
      <c r="B179" t="s">
        <v>24</v>
      </c>
      <c r="C179">
        <v>50</v>
      </c>
      <c r="D179">
        <v>1</v>
      </c>
      <c r="E179" t="s">
        <v>2198</v>
      </c>
      <c r="F179">
        <v>100</v>
      </c>
      <c r="G179">
        <v>0</v>
      </c>
      <c r="H179" t="s">
        <v>631</v>
      </c>
      <c r="I179" t="s">
        <v>2199</v>
      </c>
      <c r="J179" t="s">
        <v>736</v>
      </c>
      <c r="K179" t="s">
        <v>634</v>
      </c>
      <c r="L179" t="s">
        <v>635</v>
      </c>
      <c r="M179" t="s">
        <v>2197</v>
      </c>
      <c r="N179" t="s">
        <v>634</v>
      </c>
      <c r="O179" t="s">
        <v>637</v>
      </c>
      <c r="P179" t="s">
        <v>22</v>
      </c>
      <c r="Q179" t="s">
        <v>638</v>
      </c>
      <c r="R179" t="s">
        <v>635</v>
      </c>
      <c r="S179" t="s">
        <v>634</v>
      </c>
      <c r="T179" t="s">
        <v>2197</v>
      </c>
    </row>
    <row r="180" spans="1:20" x14ac:dyDescent="0.25">
      <c r="A180" t="s">
        <v>25</v>
      </c>
      <c r="B180" t="s">
        <v>26</v>
      </c>
      <c r="C180">
        <v>50</v>
      </c>
      <c r="D180">
        <v>1</v>
      </c>
      <c r="E180" t="s">
        <v>2198</v>
      </c>
      <c r="F180">
        <v>100</v>
      </c>
      <c r="G180">
        <v>0</v>
      </c>
      <c r="H180" t="s">
        <v>631</v>
      </c>
      <c r="I180" t="s">
        <v>2199</v>
      </c>
      <c r="J180" t="s">
        <v>736</v>
      </c>
      <c r="K180" t="s">
        <v>634</v>
      </c>
      <c r="L180" t="s">
        <v>635</v>
      </c>
      <c r="M180" t="s">
        <v>2197</v>
      </c>
      <c r="N180" t="s">
        <v>634</v>
      </c>
      <c r="O180" t="s">
        <v>637</v>
      </c>
      <c r="P180" t="s">
        <v>22</v>
      </c>
      <c r="Q180" t="s">
        <v>638</v>
      </c>
      <c r="R180" t="s">
        <v>635</v>
      </c>
      <c r="S180" t="s">
        <v>634</v>
      </c>
      <c r="T180" t="s">
        <v>2197</v>
      </c>
    </row>
    <row r="181" spans="1:20" x14ac:dyDescent="0.25">
      <c r="A181" t="s">
        <v>164</v>
      </c>
      <c r="B181" t="s">
        <v>165</v>
      </c>
      <c r="C181">
        <v>50</v>
      </c>
      <c r="D181">
        <v>6</v>
      </c>
      <c r="E181" t="s">
        <v>2200</v>
      </c>
      <c r="F181">
        <v>200</v>
      </c>
      <c r="G181">
        <v>0</v>
      </c>
      <c r="H181" t="s">
        <v>631</v>
      </c>
      <c r="I181" t="s">
        <v>2201</v>
      </c>
      <c r="J181" t="s">
        <v>1284</v>
      </c>
      <c r="K181" t="s">
        <v>634</v>
      </c>
      <c r="L181" t="s">
        <v>635</v>
      </c>
      <c r="M181" t="s">
        <v>2202</v>
      </c>
      <c r="N181" t="s">
        <v>634</v>
      </c>
      <c r="O181" t="s">
        <v>637</v>
      </c>
      <c r="P181" t="s">
        <v>22</v>
      </c>
      <c r="Q181" t="s">
        <v>638</v>
      </c>
      <c r="R181" t="s">
        <v>635</v>
      </c>
      <c r="S181" t="s">
        <v>634</v>
      </c>
      <c r="T181" t="s">
        <v>2202</v>
      </c>
    </row>
    <row r="182" spans="1:20" x14ac:dyDescent="0.25">
      <c r="A182" t="s">
        <v>29</v>
      </c>
      <c r="B182" t="s">
        <v>30</v>
      </c>
      <c r="C182">
        <v>65</v>
      </c>
      <c r="D182">
        <v>1</v>
      </c>
      <c r="E182" t="s">
        <v>2203</v>
      </c>
      <c r="F182">
        <v>215</v>
      </c>
      <c r="G182">
        <v>0</v>
      </c>
      <c r="H182" t="s">
        <v>1114</v>
      </c>
      <c r="I182" t="s">
        <v>2204</v>
      </c>
      <c r="J182" t="s">
        <v>2205</v>
      </c>
      <c r="K182" t="s">
        <v>2206</v>
      </c>
      <c r="L182" t="s">
        <v>2207</v>
      </c>
      <c r="M182" t="s">
        <v>779</v>
      </c>
      <c r="N182" t="s">
        <v>2208</v>
      </c>
      <c r="O182" t="s">
        <v>1642</v>
      </c>
      <c r="P182" t="s">
        <v>1122</v>
      </c>
      <c r="Q182" t="s">
        <v>1123</v>
      </c>
      <c r="R182" t="s">
        <v>635</v>
      </c>
      <c r="S182" t="s">
        <v>634</v>
      </c>
      <c r="T182" t="s">
        <v>2209</v>
      </c>
    </row>
    <row r="183" spans="1:20" x14ac:dyDescent="0.25">
      <c r="A183" t="s">
        <v>27</v>
      </c>
      <c r="B183" t="s">
        <v>28</v>
      </c>
      <c r="C183">
        <v>65</v>
      </c>
      <c r="D183">
        <v>1</v>
      </c>
      <c r="E183" t="s">
        <v>2203</v>
      </c>
      <c r="F183">
        <v>215</v>
      </c>
      <c r="G183">
        <v>0</v>
      </c>
      <c r="H183" t="s">
        <v>1114</v>
      </c>
      <c r="I183" t="s">
        <v>2204</v>
      </c>
      <c r="J183" t="s">
        <v>2205</v>
      </c>
      <c r="K183" t="s">
        <v>2206</v>
      </c>
      <c r="L183" t="s">
        <v>2207</v>
      </c>
      <c r="M183" t="s">
        <v>779</v>
      </c>
      <c r="N183" t="s">
        <v>2208</v>
      </c>
      <c r="O183" t="s">
        <v>1642</v>
      </c>
      <c r="P183" t="s">
        <v>1122</v>
      </c>
      <c r="Q183" t="s">
        <v>1123</v>
      </c>
      <c r="R183" t="s">
        <v>635</v>
      </c>
      <c r="S183" t="s">
        <v>634</v>
      </c>
      <c r="T183" t="s">
        <v>2209</v>
      </c>
    </row>
    <row r="184" spans="1:20" x14ac:dyDescent="0.25">
      <c r="A184" t="s">
        <v>131</v>
      </c>
      <c r="B184" t="s">
        <v>132</v>
      </c>
      <c r="C184">
        <v>65</v>
      </c>
      <c r="D184">
        <v>1</v>
      </c>
      <c r="E184" t="s">
        <v>2203</v>
      </c>
      <c r="F184">
        <v>215</v>
      </c>
      <c r="G184">
        <v>0</v>
      </c>
      <c r="H184" t="s">
        <v>1114</v>
      </c>
      <c r="I184" t="s">
        <v>2204</v>
      </c>
      <c r="J184" t="s">
        <v>2205</v>
      </c>
      <c r="K184" t="s">
        <v>2206</v>
      </c>
      <c r="L184" t="s">
        <v>2207</v>
      </c>
      <c r="M184" t="s">
        <v>779</v>
      </c>
      <c r="N184" t="s">
        <v>2208</v>
      </c>
      <c r="O184" t="s">
        <v>1642</v>
      </c>
      <c r="P184" t="s">
        <v>1122</v>
      </c>
      <c r="Q184" t="s">
        <v>1123</v>
      </c>
      <c r="R184" t="s">
        <v>635</v>
      </c>
      <c r="S184" t="s">
        <v>634</v>
      </c>
      <c r="T184" t="s">
        <v>2209</v>
      </c>
    </row>
    <row r="185" spans="1:20" x14ac:dyDescent="0.25">
      <c r="A185" t="s">
        <v>31</v>
      </c>
      <c r="B185" t="s">
        <v>32</v>
      </c>
      <c r="C185">
        <v>65</v>
      </c>
      <c r="D185">
        <v>1</v>
      </c>
      <c r="E185" t="s">
        <v>2203</v>
      </c>
      <c r="F185">
        <v>215</v>
      </c>
      <c r="G185">
        <v>0</v>
      </c>
      <c r="H185" t="s">
        <v>1114</v>
      </c>
      <c r="I185" t="s">
        <v>2204</v>
      </c>
      <c r="J185" t="s">
        <v>2205</v>
      </c>
      <c r="K185" t="s">
        <v>2206</v>
      </c>
      <c r="L185" t="s">
        <v>2207</v>
      </c>
      <c r="M185" t="s">
        <v>779</v>
      </c>
      <c r="N185" t="s">
        <v>2208</v>
      </c>
      <c r="O185" t="s">
        <v>1642</v>
      </c>
      <c r="P185" t="s">
        <v>1122</v>
      </c>
      <c r="Q185" t="s">
        <v>1123</v>
      </c>
      <c r="R185" t="s">
        <v>635</v>
      </c>
      <c r="S185" t="s">
        <v>634</v>
      </c>
      <c r="T185" t="s">
        <v>2209</v>
      </c>
    </row>
    <row r="186" spans="1:20" x14ac:dyDescent="0.25">
      <c r="A186" t="s">
        <v>37</v>
      </c>
      <c r="B186" t="s">
        <v>38</v>
      </c>
      <c r="C186">
        <v>60</v>
      </c>
      <c r="D186">
        <v>1</v>
      </c>
      <c r="E186" t="s">
        <v>2210</v>
      </c>
      <c r="F186">
        <v>299</v>
      </c>
      <c r="G186">
        <v>0</v>
      </c>
      <c r="H186" t="s">
        <v>1114</v>
      </c>
      <c r="I186" t="s">
        <v>2211</v>
      </c>
      <c r="J186" t="s">
        <v>2212</v>
      </c>
      <c r="K186" t="s">
        <v>2213</v>
      </c>
      <c r="L186" t="s">
        <v>2214</v>
      </c>
      <c r="M186" t="s">
        <v>2209</v>
      </c>
      <c r="N186" t="s">
        <v>2208</v>
      </c>
      <c r="O186" t="s">
        <v>1121</v>
      </c>
      <c r="P186" t="s">
        <v>1122</v>
      </c>
      <c r="Q186" t="s">
        <v>1123</v>
      </c>
      <c r="R186" t="s">
        <v>635</v>
      </c>
      <c r="S186" t="s">
        <v>634</v>
      </c>
      <c r="T186" t="s">
        <v>2215</v>
      </c>
    </row>
    <row r="187" spans="1:20" x14ac:dyDescent="0.25">
      <c r="A187" t="s">
        <v>35</v>
      </c>
      <c r="B187" t="s">
        <v>36</v>
      </c>
      <c r="C187">
        <v>50</v>
      </c>
      <c r="D187">
        <v>1</v>
      </c>
      <c r="E187" t="s">
        <v>2210</v>
      </c>
      <c r="F187">
        <v>299</v>
      </c>
      <c r="G187">
        <v>0</v>
      </c>
      <c r="H187" t="s">
        <v>1114</v>
      </c>
      <c r="I187" t="s">
        <v>2211</v>
      </c>
      <c r="J187" t="s">
        <v>2212</v>
      </c>
      <c r="K187" t="s">
        <v>2213</v>
      </c>
      <c r="L187" t="s">
        <v>2214</v>
      </c>
      <c r="M187" t="s">
        <v>2209</v>
      </c>
      <c r="N187" t="s">
        <v>2208</v>
      </c>
      <c r="O187" t="s">
        <v>1121</v>
      </c>
      <c r="P187" t="s">
        <v>1122</v>
      </c>
      <c r="Q187" t="s">
        <v>1123</v>
      </c>
      <c r="R187" t="s">
        <v>635</v>
      </c>
      <c r="S187" t="s">
        <v>634</v>
      </c>
      <c r="T187" t="s">
        <v>2215</v>
      </c>
    </row>
    <row r="188" spans="1:20" x14ac:dyDescent="0.25">
      <c r="A188" t="s">
        <v>118</v>
      </c>
      <c r="B188" t="s">
        <v>91</v>
      </c>
      <c r="C188">
        <v>100</v>
      </c>
      <c r="D188">
        <v>1</v>
      </c>
      <c r="E188" t="s">
        <v>2210</v>
      </c>
      <c r="F188">
        <v>299</v>
      </c>
      <c r="G188">
        <v>0</v>
      </c>
      <c r="H188" t="s">
        <v>1114</v>
      </c>
      <c r="I188" t="s">
        <v>2211</v>
      </c>
      <c r="J188" t="s">
        <v>2212</v>
      </c>
      <c r="K188" t="s">
        <v>2213</v>
      </c>
      <c r="L188" t="s">
        <v>2214</v>
      </c>
      <c r="M188" t="s">
        <v>2209</v>
      </c>
      <c r="N188" t="s">
        <v>2208</v>
      </c>
      <c r="O188" t="s">
        <v>1121</v>
      </c>
      <c r="P188" t="s">
        <v>1122</v>
      </c>
      <c r="Q188" t="s">
        <v>1123</v>
      </c>
      <c r="R188" t="s">
        <v>635</v>
      </c>
      <c r="S188" t="s">
        <v>634</v>
      </c>
      <c r="T188" t="s">
        <v>2215</v>
      </c>
    </row>
    <row r="189" spans="1:20" x14ac:dyDescent="0.25">
      <c r="A189" t="s">
        <v>39</v>
      </c>
      <c r="B189" t="s">
        <v>44</v>
      </c>
      <c r="C189">
        <v>100</v>
      </c>
      <c r="D189">
        <v>1</v>
      </c>
      <c r="E189" t="s">
        <v>2210</v>
      </c>
      <c r="F189">
        <v>299</v>
      </c>
      <c r="G189">
        <v>0</v>
      </c>
      <c r="H189" t="s">
        <v>1114</v>
      </c>
      <c r="I189" t="s">
        <v>2211</v>
      </c>
      <c r="J189" t="s">
        <v>2212</v>
      </c>
      <c r="K189" t="s">
        <v>2213</v>
      </c>
      <c r="L189" t="s">
        <v>2214</v>
      </c>
      <c r="M189" t="s">
        <v>2209</v>
      </c>
      <c r="N189" t="s">
        <v>2208</v>
      </c>
      <c r="O189" t="s">
        <v>1121</v>
      </c>
      <c r="P189" t="s">
        <v>1122</v>
      </c>
      <c r="Q189" t="s">
        <v>1123</v>
      </c>
      <c r="R189" t="s">
        <v>635</v>
      </c>
      <c r="S189" t="s">
        <v>634</v>
      </c>
      <c r="T189" t="s">
        <v>2215</v>
      </c>
    </row>
    <row r="190" spans="1:20" x14ac:dyDescent="0.25">
      <c r="A190" t="s">
        <v>164</v>
      </c>
      <c r="B190" t="s">
        <v>165</v>
      </c>
      <c r="C190">
        <v>33.333333333333336</v>
      </c>
      <c r="D190">
        <v>3</v>
      </c>
      <c r="E190" t="s">
        <v>2216</v>
      </c>
      <c r="F190">
        <v>100</v>
      </c>
      <c r="G190">
        <v>0</v>
      </c>
      <c r="H190" t="s">
        <v>631</v>
      </c>
      <c r="I190" t="s">
        <v>2217</v>
      </c>
      <c r="J190" t="s">
        <v>769</v>
      </c>
      <c r="K190" t="s">
        <v>634</v>
      </c>
      <c r="L190" t="s">
        <v>635</v>
      </c>
      <c r="M190" t="s">
        <v>2218</v>
      </c>
      <c r="N190" t="s">
        <v>634</v>
      </c>
      <c r="O190" t="s">
        <v>654</v>
      </c>
      <c r="P190" t="s">
        <v>22</v>
      </c>
      <c r="Q190" t="s">
        <v>655</v>
      </c>
      <c r="R190" t="s">
        <v>635</v>
      </c>
      <c r="S190" t="s">
        <v>634</v>
      </c>
      <c r="T190" t="s">
        <v>2218</v>
      </c>
    </row>
    <row r="191" spans="1:20" x14ac:dyDescent="0.25">
      <c r="A191" t="s">
        <v>127</v>
      </c>
      <c r="B191" t="s">
        <v>128</v>
      </c>
      <c r="C191">
        <v>65</v>
      </c>
      <c r="D191">
        <v>1</v>
      </c>
      <c r="E191" t="s">
        <v>2219</v>
      </c>
      <c r="F191">
        <v>150</v>
      </c>
      <c r="G191">
        <v>30</v>
      </c>
      <c r="H191" t="s">
        <v>1114</v>
      </c>
      <c r="I191" t="s">
        <v>2220</v>
      </c>
      <c r="J191" t="s">
        <v>2221</v>
      </c>
      <c r="K191" t="s">
        <v>2222</v>
      </c>
      <c r="L191" t="s">
        <v>2223</v>
      </c>
      <c r="M191" t="s">
        <v>2218</v>
      </c>
      <c r="N191" t="s">
        <v>2208</v>
      </c>
      <c r="O191" t="s">
        <v>1121</v>
      </c>
      <c r="P191" t="s">
        <v>1122</v>
      </c>
      <c r="Q191" t="s">
        <v>1123</v>
      </c>
      <c r="R191" t="s">
        <v>635</v>
      </c>
      <c r="S191" t="s">
        <v>634</v>
      </c>
      <c r="T191" t="s">
        <v>2224</v>
      </c>
    </row>
    <row r="192" spans="1:20" x14ac:dyDescent="0.25">
      <c r="A192" t="s">
        <v>29</v>
      </c>
      <c r="B192" t="s">
        <v>30</v>
      </c>
      <c r="C192">
        <v>65</v>
      </c>
      <c r="D192">
        <v>1</v>
      </c>
      <c r="E192" t="s">
        <v>2219</v>
      </c>
      <c r="F192">
        <v>150</v>
      </c>
      <c r="G192">
        <v>30</v>
      </c>
      <c r="H192" t="s">
        <v>1114</v>
      </c>
      <c r="I192" t="s">
        <v>2220</v>
      </c>
      <c r="J192" t="s">
        <v>2221</v>
      </c>
      <c r="K192" t="s">
        <v>2222</v>
      </c>
      <c r="L192" t="s">
        <v>2223</v>
      </c>
      <c r="M192" t="s">
        <v>2218</v>
      </c>
      <c r="N192" t="s">
        <v>2208</v>
      </c>
      <c r="O192" t="s">
        <v>1121</v>
      </c>
      <c r="P192" t="s">
        <v>1122</v>
      </c>
      <c r="Q192" t="s">
        <v>1123</v>
      </c>
      <c r="R192" t="s">
        <v>635</v>
      </c>
      <c r="S192" t="s">
        <v>634</v>
      </c>
      <c r="T192" t="s">
        <v>2224</v>
      </c>
    </row>
    <row r="193" spans="1:20" x14ac:dyDescent="0.25">
      <c r="A193" t="s">
        <v>257</v>
      </c>
      <c r="B193" t="s">
        <v>263</v>
      </c>
      <c r="C193">
        <v>139</v>
      </c>
      <c r="D193">
        <v>1</v>
      </c>
      <c r="E193" t="s">
        <v>2225</v>
      </c>
      <c r="F193">
        <v>215</v>
      </c>
      <c r="G193">
        <v>0</v>
      </c>
      <c r="H193" t="s">
        <v>1114</v>
      </c>
      <c r="I193" t="s">
        <v>2226</v>
      </c>
      <c r="J193" t="s">
        <v>2227</v>
      </c>
      <c r="K193" t="s">
        <v>2228</v>
      </c>
      <c r="L193" t="s">
        <v>2229</v>
      </c>
      <c r="M193" t="s">
        <v>2230</v>
      </c>
      <c r="N193" t="s">
        <v>2208</v>
      </c>
      <c r="O193" t="s">
        <v>1121</v>
      </c>
      <c r="P193" t="s">
        <v>1122</v>
      </c>
      <c r="Q193" t="s">
        <v>1123</v>
      </c>
      <c r="R193" t="s">
        <v>635</v>
      </c>
      <c r="S193" t="s">
        <v>634</v>
      </c>
      <c r="T193" t="s">
        <v>2230</v>
      </c>
    </row>
    <row r="194" spans="1:20" x14ac:dyDescent="0.25">
      <c r="A194" t="s">
        <v>258</v>
      </c>
      <c r="B194" t="s">
        <v>264</v>
      </c>
      <c r="C194">
        <v>139</v>
      </c>
      <c r="D194">
        <v>1</v>
      </c>
      <c r="E194" t="s">
        <v>2225</v>
      </c>
      <c r="F194">
        <v>215</v>
      </c>
      <c r="G194">
        <v>0</v>
      </c>
      <c r="H194" t="s">
        <v>1114</v>
      </c>
      <c r="I194" t="s">
        <v>2226</v>
      </c>
      <c r="J194" t="s">
        <v>2227</v>
      </c>
      <c r="K194" t="s">
        <v>2228</v>
      </c>
      <c r="L194" t="s">
        <v>2229</v>
      </c>
      <c r="M194" t="s">
        <v>2230</v>
      </c>
      <c r="N194" t="s">
        <v>2208</v>
      </c>
      <c r="O194" t="s">
        <v>1121</v>
      </c>
      <c r="P194" t="s">
        <v>1122</v>
      </c>
      <c r="Q194" t="s">
        <v>1123</v>
      </c>
      <c r="R194" t="s">
        <v>635</v>
      </c>
      <c r="S194" t="s">
        <v>634</v>
      </c>
      <c r="T194" t="s">
        <v>2230</v>
      </c>
    </row>
    <row r="195" spans="1:20" x14ac:dyDescent="0.25">
      <c r="A195" t="s">
        <v>35</v>
      </c>
      <c r="B195" t="s">
        <v>36</v>
      </c>
      <c r="C195">
        <v>66.666666666666671</v>
      </c>
      <c r="D195">
        <v>3</v>
      </c>
      <c r="E195" t="s">
        <v>2231</v>
      </c>
      <c r="F195">
        <v>190</v>
      </c>
      <c r="G195">
        <v>0</v>
      </c>
      <c r="H195" t="s">
        <v>631</v>
      </c>
      <c r="I195" t="s">
        <v>2232</v>
      </c>
      <c r="J195" t="s">
        <v>967</v>
      </c>
      <c r="K195" t="s">
        <v>634</v>
      </c>
      <c r="L195" t="s">
        <v>635</v>
      </c>
      <c r="M195" t="s">
        <v>2233</v>
      </c>
      <c r="N195" t="s">
        <v>634</v>
      </c>
      <c r="O195" t="s">
        <v>637</v>
      </c>
      <c r="P195" t="s">
        <v>22</v>
      </c>
      <c r="Q195" t="s">
        <v>638</v>
      </c>
      <c r="R195" t="s">
        <v>635</v>
      </c>
      <c r="S195" t="s">
        <v>634</v>
      </c>
      <c r="T195" t="s">
        <v>2233</v>
      </c>
    </row>
    <row r="196" spans="1:20" x14ac:dyDescent="0.25">
      <c r="A196" t="s">
        <v>164</v>
      </c>
      <c r="B196" t="s">
        <v>165</v>
      </c>
      <c r="C196">
        <v>33.333333333333336</v>
      </c>
      <c r="D196">
        <v>3</v>
      </c>
      <c r="E196" t="s">
        <v>2231</v>
      </c>
      <c r="F196">
        <v>190</v>
      </c>
      <c r="G196">
        <v>0</v>
      </c>
      <c r="H196" t="s">
        <v>631</v>
      </c>
      <c r="I196" t="s">
        <v>2232</v>
      </c>
      <c r="J196" t="s">
        <v>967</v>
      </c>
      <c r="K196" t="s">
        <v>634</v>
      </c>
      <c r="L196" t="s">
        <v>635</v>
      </c>
      <c r="M196" t="s">
        <v>2233</v>
      </c>
      <c r="N196" t="s">
        <v>634</v>
      </c>
      <c r="O196" t="s">
        <v>637</v>
      </c>
      <c r="P196" t="s">
        <v>22</v>
      </c>
      <c r="Q196" t="s">
        <v>638</v>
      </c>
      <c r="R196" t="s">
        <v>635</v>
      </c>
      <c r="S196" t="s">
        <v>634</v>
      </c>
      <c r="T196" t="s">
        <v>2233</v>
      </c>
    </row>
    <row r="197" spans="1:20" x14ac:dyDescent="0.25">
      <c r="A197" t="s">
        <v>619</v>
      </c>
      <c r="B197" t="s">
        <v>620</v>
      </c>
      <c r="C197">
        <v>139</v>
      </c>
      <c r="D197">
        <v>1</v>
      </c>
      <c r="E197" t="s">
        <v>2234</v>
      </c>
      <c r="F197">
        <v>399</v>
      </c>
      <c r="G197">
        <v>0</v>
      </c>
      <c r="H197" t="s">
        <v>1114</v>
      </c>
      <c r="I197" t="s">
        <v>2235</v>
      </c>
      <c r="J197" t="s">
        <v>2236</v>
      </c>
      <c r="K197" t="s">
        <v>2237</v>
      </c>
      <c r="L197" t="s">
        <v>2238</v>
      </c>
      <c r="M197" t="s">
        <v>2239</v>
      </c>
      <c r="N197" t="s">
        <v>2208</v>
      </c>
      <c r="O197" t="s">
        <v>1121</v>
      </c>
      <c r="P197" t="s">
        <v>1122</v>
      </c>
      <c r="Q197" t="s">
        <v>1123</v>
      </c>
      <c r="R197" t="s">
        <v>635</v>
      </c>
      <c r="S197" t="s">
        <v>634</v>
      </c>
      <c r="T197" t="s">
        <v>2239</v>
      </c>
    </row>
    <row r="198" spans="1:20" x14ac:dyDescent="0.25">
      <c r="A198" t="s">
        <v>258</v>
      </c>
      <c r="B198" t="s">
        <v>264</v>
      </c>
      <c r="C198">
        <v>139</v>
      </c>
      <c r="D198">
        <v>1</v>
      </c>
      <c r="E198" t="s">
        <v>2234</v>
      </c>
      <c r="F198">
        <v>399</v>
      </c>
      <c r="G198">
        <v>0</v>
      </c>
      <c r="H198" t="s">
        <v>1114</v>
      </c>
      <c r="I198" t="s">
        <v>2235</v>
      </c>
      <c r="J198" t="s">
        <v>2236</v>
      </c>
      <c r="K198" t="s">
        <v>2237</v>
      </c>
      <c r="L198" t="s">
        <v>2238</v>
      </c>
      <c r="M198" t="s">
        <v>2239</v>
      </c>
      <c r="N198" t="s">
        <v>2208</v>
      </c>
      <c r="O198" t="s">
        <v>1121</v>
      </c>
      <c r="P198" t="s">
        <v>1122</v>
      </c>
      <c r="Q198" t="s">
        <v>1123</v>
      </c>
      <c r="R198" t="s">
        <v>635</v>
      </c>
      <c r="S198" t="s">
        <v>634</v>
      </c>
      <c r="T198" t="s">
        <v>2239</v>
      </c>
    </row>
    <row r="199" spans="1:20" x14ac:dyDescent="0.25">
      <c r="A199" t="s">
        <v>257</v>
      </c>
      <c r="B199" t="s">
        <v>263</v>
      </c>
      <c r="C199">
        <v>139</v>
      </c>
      <c r="D199">
        <v>1</v>
      </c>
      <c r="E199" t="s">
        <v>2234</v>
      </c>
      <c r="F199">
        <v>399</v>
      </c>
      <c r="G199">
        <v>0</v>
      </c>
      <c r="H199" t="s">
        <v>1114</v>
      </c>
      <c r="I199" t="s">
        <v>2235</v>
      </c>
      <c r="J199" t="s">
        <v>2236</v>
      </c>
      <c r="K199" t="s">
        <v>2237</v>
      </c>
      <c r="L199" t="s">
        <v>2238</v>
      </c>
      <c r="M199" t="s">
        <v>2239</v>
      </c>
      <c r="N199" t="s">
        <v>2208</v>
      </c>
      <c r="O199" t="s">
        <v>1121</v>
      </c>
      <c r="P199" t="s">
        <v>1122</v>
      </c>
      <c r="Q199" t="s">
        <v>1123</v>
      </c>
      <c r="R199" t="s">
        <v>635</v>
      </c>
      <c r="S199" t="s">
        <v>634</v>
      </c>
      <c r="T199" t="s">
        <v>2239</v>
      </c>
    </row>
    <row r="200" spans="1:20" x14ac:dyDescent="0.25">
      <c r="A200" t="s">
        <v>256</v>
      </c>
      <c r="B200" t="s">
        <v>262</v>
      </c>
      <c r="C200">
        <v>139</v>
      </c>
      <c r="D200">
        <v>1</v>
      </c>
      <c r="E200" t="s">
        <v>2234</v>
      </c>
      <c r="F200">
        <v>399</v>
      </c>
      <c r="G200">
        <v>0</v>
      </c>
      <c r="H200" t="s">
        <v>1114</v>
      </c>
      <c r="I200" t="s">
        <v>2235</v>
      </c>
      <c r="J200" t="s">
        <v>2236</v>
      </c>
      <c r="K200" t="s">
        <v>2237</v>
      </c>
      <c r="L200" t="s">
        <v>2238</v>
      </c>
      <c r="M200" t="s">
        <v>2239</v>
      </c>
      <c r="N200" t="s">
        <v>2208</v>
      </c>
      <c r="O200" t="s">
        <v>1121</v>
      </c>
      <c r="P200" t="s">
        <v>1122</v>
      </c>
      <c r="Q200" t="s">
        <v>1123</v>
      </c>
      <c r="R200" t="s">
        <v>635</v>
      </c>
      <c r="S200" t="s">
        <v>634</v>
      </c>
      <c r="T200" t="s">
        <v>2239</v>
      </c>
    </row>
    <row r="201" spans="1:20" x14ac:dyDescent="0.25">
      <c r="A201" t="s">
        <v>20</v>
      </c>
      <c r="B201" t="s">
        <v>21</v>
      </c>
      <c r="C201">
        <v>50</v>
      </c>
      <c r="D201">
        <v>1</v>
      </c>
      <c r="E201" t="s">
        <v>2240</v>
      </c>
      <c r="F201">
        <v>100</v>
      </c>
      <c r="G201">
        <v>0</v>
      </c>
      <c r="H201" t="s">
        <v>631</v>
      </c>
      <c r="I201" t="s">
        <v>1617</v>
      </c>
      <c r="J201" t="s">
        <v>711</v>
      </c>
      <c r="K201" t="s">
        <v>634</v>
      </c>
      <c r="L201" t="s">
        <v>635</v>
      </c>
      <c r="M201" t="s">
        <v>2239</v>
      </c>
      <c r="N201" t="s">
        <v>634</v>
      </c>
      <c r="O201" t="s">
        <v>637</v>
      </c>
      <c r="P201" t="s">
        <v>22</v>
      </c>
      <c r="Q201" t="s">
        <v>638</v>
      </c>
      <c r="R201" t="s">
        <v>635</v>
      </c>
      <c r="S201" t="s">
        <v>634</v>
      </c>
      <c r="T201" t="s">
        <v>2239</v>
      </c>
    </row>
    <row r="202" spans="1:20" x14ac:dyDescent="0.25">
      <c r="A202" t="s">
        <v>23</v>
      </c>
      <c r="B202" t="s">
        <v>24</v>
      </c>
      <c r="C202">
        <v>50</v>
      </c>
      <c r="D202">
        <v>1</v>
      </c>
      <c r="E202" t="s">
        <v>2240</v>
      </c>
      <c r="F202">
        <v>100</v>
      </c>
      <c r="G202">
        <v>0</v>
      </c>
      <c r="H202" t="s">
        <v>631</v>
      </c>
      <c r="I202" t="s">
        <v>1617</v>
      </c>
      <c r="J202" t="s">
        <v>711</v>
      </c>
      <c r="K202" t="s">
        <v>634</v>
      </c>
      <c r="L202" t="s">
        <v>635</v>
      </c>
      <c r="M202" t="s">
        <v>2239</v>
      </c>
      <c r="N202" t="s">
        <v>634</v>
      </c>
      <c r="O202" t="s">
        <v>637</v>
      </c>
      <c r="P202" t="s">
        <v>22</v>
      </c>
      <c r="Q202" t="s">
        <v>638</v>
      </c>
      <c r="R202" t="s">
        <v>635</v>
      </c>
      <c r="S202" t="s">
        <v>634</v>
      </c>
      <c r="T202" t="s">
        <v>2239</v>
      </c>
    </row>
    <row r="203" spans="1:20" x14ac:dyDescent="0.25">
      <c r="A203" t="s">
        <v>25</v>
      </c>
      <c r="B203" t="s">
        <v>26</v>
      </c>
      <c r="C203">
        <v>50</v>
      </c>
      <c r="D203">
        <v>1</v>
      </c>
      <c r="E203" t="s">
        <v>2240</v>
      </c>
      <c r="F203">
        <v>100</v>
      </c>
      <c r="G203">
        <v>0</v>
      </c>
      <c r="H203" t="s">
        <v>631</v>
      </c>
      <c r="I203" t="s">
        <v>1617</v>
      </c>
      <c r="J203" t="s">
        <v>711</v>
      </c>
      <c r="K203" t="s">
        <v>634</v>
      </c>
      <c r="L203" t="s">
        <v>635</v>
      </c>
      <c r="M203" t="s">
        <v>2239</v>
      </c>
      <c r="N203" t="s">
        <v>634</v>
      </c>
      <c r="O203" t="s">
        <v>637</v>
      </c>
      <c r="P203" t="s">
        <v>22</v>
      </c>
      <c r="Q203" t="s">
        <v>638</v>
      </c>
      <c r="R203" t="s">
        <v>635</v>
      </c>
      <c r="S203" t="s">
        <v>634</v>
      </c>
      <c r="T203" t="s">
        <v>2239</v>
      </c>
    </row>
    <row r="204" spans="1:20" x14ac:dyDescent="0.25">
      <c r="A204" t="s">
        <v>164</v>
      </c>
      <c r="B204" t="s">
        <v>165</v>
      </c>
      <c r="C204">
        <v>33.333333333333336</v>
      </c>
      <c r="D204">
        <v>3</v>
      </c>
      <c r="E204" t="s">
        <v>2241</v>
      </c>
      <c r="F204">
        <v>200</v>
      </c>
      <c r="G204">
        <v>0</v>
      </c>
      <c r="H204" t="s">
        <v>631</v>
      </c>
      <c r="I204" t="s">
        <v>2242</v>
      </c>
      <c r="J204" t="s">
        <v>749</v>
      </c>
      <c r="K204" t="s">
        <v>634</v>
      </c>
      <c r="L204" t="s">
        <v>635</v>
      </c>
      <c r="M204" t="s">
        <v>2239</v>
      </c>
      <c r="N204" t="s">
        <v>634</v>
      </c>
      <c r="O204" t="s">
        <v>654</v>
      </c>
      <c r="P204" t="s">
        <v>22</v>
      </c>
      <c r="Q204" t="s">
        <v>655</v>
      </c>
      <c r="R204" t="s">
        <v>635</v>
      </c>
      <c r="S204" t="s">
        <v>634</v>
      </c>
      <c r="T204" t="s">
        <v>2239</v>
      </c>
    </row>
    <row r="205" spans="1:20" x14ac:dyDescent="0.25">
      <c r="A205" t="s">
        <v>20</v>
      </c>
      <c r="B205" t="s">
        <v>21</v>
      </c>
      <c r="C205">
        <v>50</v>
      </c>
      <c r="D205">
        <v>1</v>
      </c>
      <c r="E205" t="s">
        <v>2241</v>
      </c>
      <c r="F205">
        <v>200</v>
      </c>
      <c r="G205">
        <v>0</v>
      </c>
      <c r="H205" t="s">
        <v>631</v>
      </c>
      <c r="I205" t="s">
        <v>2242</v>
      </c>
      <c r="J205" t="s">
        <v>749</v>
      </c>
      <c r="K205" t="s">
        <v>634</v>
      </c>
      <c r="L205" t="s">
        <v>635</v>
      </c>
      <c r="M205" t="s">
        <v>2239</v>
      </c>
      <c r="N205" t="s">
        <v>634</v>
      </c>
      <c r="O205" t="s">
        <v>654</v>
      </c>
      <c r="P205" t="s">
        <v>22</v>
      </c>
      <c r="Q205" t="s">
        <v>655</v>
      </c>
      <c r="R205" t="s">
        <v>635</v>
      </c>
      <c r="S205" t="s">
        <v>634</v>
      </c>
      <c r="T205" t="s">
        <v>2239</v>
      </c>
    </row>
    <row r="206" spans="1:20" x14ac:dyDescent="0.25">
      <c r="A206" t="s">
        <v>23</v>
      </c>
      <c r="B206" t="s">
        <v>24</v>
      </c>
      <c r="C206">
        <v>50</v>
      </c>
      <c r="D206">
        <v>1</v>
      </c>
      <c r="E206" t="s">
        <v>2241</v>
      </c>
      <c r="F206">
        <v>200</v>
      </c>
      <c r="G206">
        <v>0</v>
      </c>
      <c r="H206" t="s">
        <v>631</v>
      </c>
      <c r="I206" t="s">
        <v>2242</v>
      </c>
      <c r="J206" t="s">
        <v>749</v>
      </c>
      <c r="K206" t="s">
        <v>634</v>
      </c>
      <c r="L206" t="s">
        <v>635</v>
      </c>
      <c r="M206" t="s">
        <v>2239</v>
      </c>
      <c r="N206" t="s">
        <v>634</v>
      </c>
      <c r="O206" t="s">
        <v>654</v>
      </c>
      <c r="P206" t="s">
        <v>22</v>
      </c>
      <c r="Q206" t="s">
        <v>655</v>
      </c>
      <c r="R206" t="s">
        <v>635</v>
      </c>
      <c r="S206" t="s">
        <v>634</v>
      </c>
      <c r="T206" t="s">
        <v>2239</v>
      </c>
    </row>
    <row r="207" spans="1:20" x14ac:dyDescent="0.25">
      <c r="A207" t="s">
        <v>25</v>
      </c>
      <c r="B207" t="s">
        <v>26</v>
      </c>
      <c r="C207">
        <v>50</v>
      </c>
      <c r="D207">
        <v>1</v>
      </c>
      <c r="E207" t="s">
        <v>2241</v>
      </c>
      <c r="F207">
        <v>200</v>
      </c>
      <c r="G207">
        <v>0</v>
      </c>
      <c r="H207" t="s">
        <v>631</v>
      </c>
      <c r="I207" t="s">
        <v>2242</v>
      </c>
      <c r="J207" t="s">
        <v>749</v>
      </c>
      <c r="K207" t="s">
        <v>634</v>
      </c>
      <c r="L207" t="s">
        <v>635</v>
      </c>
      <c r="M207" t="s">
        <v>2239</v>
      </c>
      <c r="N207" t="s">
        <v>634</v>
      </c>
      <c r="O207" t="s">
        <v>654</v>
      </c>
      <c r="P207" t="s">
        <v>22</v>
      </c>
      <c r="Q207" t="s">
        <v>655</v>
      </c>
      <c r="R207" t="s">
        <v>635</v>
      </c>
      <c r="S207" t="s">
        <v>634</v>
      </c>
      <c r="T207" t="s">
        <v>2239</v>
      </c>
    </row>
    <row r="208" spans="1:20" x14ac:dyDescent="0.25">
      <c r="A208" t="s">
        <v>20</v>
      </c>
      <c r="B208" t="s">
        <v>21</v>
      </c>
      <c r="C208">
        <v>50</v>
      </c>
      <c r="D208">
        <v>1</v>
      </c>
      <c r="E208" t="s">
        <v>2243</v>
      </c>
      <c r="F208">
        <v>100</v>
      </c>
      <c r="G208">
        <v>0</v>
      </c>
      <c r="H208" t="s">
        <v>631</v>
      </c>
      <c r="I208" t="s">
        <v>2244</v>
      </c>
      <c r="J208" t="s">
        <v>652</v>
      </c>
      <c r="K208" t="s">
        <v>634</v>
      </c>
      <c r="L208" t="s">
        <v>635</v>
      </c>
      <c r="M208" t="s">
        <v>2245</v>
      </c>
      <c r="N208" t="s">
        <v>634</v>
      </c>
      <c r="O208" t="s">
        <v>654</v>
      </c>
      <c r="P208" t="s">
        <v>22</v>
      </c>
      <c r="Q208" t="s">
        <v>655</v>
      </c>
      <c r="R208" t="s">
        <v>635</v>
      </c>
      <c r="S208" t="s">
        <v>634</v>
      </c>
      <c r="T208" t="s">
        <v>2245</v>
      </c>
    </row>
    <row r="209" spans="1:20" x14ac:dyDescent="0.25">
      <c r="A209" t="s">
        <v>23</v>
      </c>
      <c r="B209" t="s">
        <v>24</v>
      </c>
      <c r="C209">
        <v>50</v>
      </c>
      <c r="D209">
        <v>1</v>
      </c>
      <c r="E209" t="s">
        <v>2243</v>
      </c>
      <c r="F209">
        <v>100</v>
      </c>
      <c r="G209">
        <v>0</v>
      </c>
      <c r="H209" t="s">
        <v>631</v>
      </c>
      <c r="I209" t="s">
        <v>2244</v>
      </c>
      <c r="J209" t="s">
        <v>652</v>
      </c>
      <c r="K209" t="s">
        <v>634</v>
      </c>
      <c r="L209" t="s">
        <v>635</v>
      </c>
      <c r="M209" t="s">
        <v>2245</v>
      </c>
      <c r="N209" t="s">
        <v>634</v>
      </c>
      <c r="O209" t="s">
        <v>654</v>
      </c>
      <c r="P209" t="s">
        <v>22</v>
      </c>
      <c r="Q209" t="s">
        <v>655</v>
      </c>
      <c r="R209" t="s">
        <v>635</v>
      </c>
      <c r="S209" t="s">
        <v>634</v>
      </c>
      <c r="T209" t="s">
        <v>2245</v>
      </c>
    </row>
    <row r="210" spans="1:20" x14ac:dyDescent="0.25">
      <c r="A210" t="s">
        <v>25</v>
      </c>
      <c r="B210" t="s">
        <v>26</v>
      </c>
      <c r="C210">
        <v>50</v>
      </c>
      <c r="D210">
        <v>1</v>
      </c>
      <c r="E210" t="s">
        <v>2243</v>
      </c>
      <c r="F210">
        <v>100</v>
      </c>
      <c r="G210">
        <v>0</v>
      </c>
      <c r="H210" t="s">
        <v>631</v>
      </c>
      <c r="I210" t="s">
        <v>2244</v>
      </c>
      <c r="J210" t="s">
        <v>652</v>
      </c>
      <c r="K210" t="s">
        <v>634</v>
      </c>
      <c r="L210" t="s">
        <v>635</v>
      </c>
      <c r="M210" t="s">
        <v>2245</v>
      </c>
      <c r="N210" t="s">
        <v>634</v>
      </c>
      <c r="O210" t="s">
        <v>654</v>
      </c>
      <c r="P210" t="s">
        <v>22</v>
      </c>
      <c r="Q210" t="s">
        <v>655</v>
      </c>
      <c r="R210" t="s">
        <v>635</v>
      </c>
      <c r="S210" t="s">
        <v>634</v>
      </c>
      <c r="T210" t="s">
        <v>2245</v>
      </c>
    </row>
    <row r="211" spans="1:20" x14ac:dyDescent="0.25">
      <c r="A211" t="s">
        <v>619</v>
      </c>
      <c r="B211" t="s">
        <v>620</v>
      </c>
      <c r="C211">
        <v>139</v>
      </c>
      <c r="D211">
        <v>1</v>
      </c>
      <c r="E211" t="s">
        <v>2246</v>
      </c>
      <c r="F211">
        <v>399</v>
      </c>
      <c r="G211">
        <v>0</v>
      </c>
      <c r="H211" t="s">
        <v>1114</v>
      </c>
      <c r="I211" t="s">
        <v>2247</v>
      </c>
      <c r="J211" t="s">
        <v>2248</v>
      </c>
      <c r="K211" t="s">
        <v>1993</v>
      </c>
      <c r="L211" t="s">
        <v>2249</v>
      </c>
      <c r="M211" t="s">
        <v>2245</v>
      </c>
      <c r="N211" t="s">
        <v>2208</v>
      </c>
      <c r="O211" t="s">
        <v>1121</v>
      </c>
      <c r="P211" t="s">
        <v>1122</v>
      </c>
      <c r="Q211" t="s">
        <v>1123</v>
      </c>
      <c r="R211" t="s">
        <v>635</v>
      </c>
      <c r="S211" t="s">
        <v>634</v>
      </c>
      <c r="T211" t="s">
        <v>2250</v>
      </c>
    </row>
    <row r="212" spans="1:20" x14ac:dyDescent="0.25">
      <c r="A212" t="s">
        <v>258</v>
      </c>
      <c r="B212" t="s">
        <v>264</v>
      </c>
      <c r="C212">
        <v>139</v>
      </c>
      <c r="D212">
        <v>1</v>
      </c>
      <c r="E212" t="s">
        <v>2246</v>
      </c>
      <c r="F212">
        <v>399</v>
      </c>
      <c r="G212">
        <v>0</v>
      </c>
      <c r="H212" t="s">
        <v>1114</v>
      </c>
      <c r="I212" t="s">
        <v>2247</v>
      </c>
      <c r="J212" t="s">
        <v>2248</v>
      </c>
      <c r="K212" t="s">
        <v>1993</v>
      </c>
      <c r="L212" t="s">
        <v>2249</v>
      </c>
      <c r="M212" t="s">
        <v>2245</v>
      </c>
      <c r="N212" t="s">
        <v>2208</v>
      </c>
      <c r="O212" t="s">
        <v>1121</v>
      </c>
      <c r="P212" t="s">
        <v>1122</v>
      </c>
      <c r="Q212" t="s">
        <v>1123</v>
      </c>
      <c r="R212" t="s">
        <v>635</v>
      </c>
      <c r="S212" t="s">
        <v>634</v>
      </c>
      <c r="T212" t="s">
        <v>2250</v>
      </c>
    </row>
    <row r="213" spans="1:20" x14ac:dyDescent="0.25">
      <c r="A213" t="s">
        <v>257</v>
      </c>
      <c r="B213" t="s">
        <v>263</v>
      </c>
      <c r="C213">
        <v>139</v>
      </c>
      <c r="D213">
        <v>1</v>
      </c>
      <c r="E213" t="s">
        <v>2246</v>
      </c>
      <c r="F213">
        <v>399</v>
      </c>
      <c r="G213">
        <v>0</v>
      </c>
      <c r="H213" t="s">
        <v>1114</v>
      </c>
      <c r="I213" t="s">
        <v>2247</v>
      </c>
      <c r="J213" t="s">
        <v>2248</v>
      </c>
      <c r="K213" t="s">
        <v>1993</v>
      </c>
      <c r="L213" t="s">
        <v>2249</v>
      </c>
      <c r="M213" t="s">
        <v>2245</v>
      </c>
      <c r="N213" t="s">
        <v>2208</v>
      </c>
      <c r="O213" t="s">
        <v>1121</v>
      </c>
      <c r="P213" t="s">
        <v>1122</v>
      </c>
      <c r="Q213" t="s">
        <v>1123</v>
      </c>
      <c r="R213" t="s">
        <v>635</v>
      </c>
      <c r="S213" t="s">
        <v>634</v>
      </c>
      <c r="T213" t="s">
        <v>2250</v>
      </c>
    </row>
    <row r="214" spans="1:20" x14ac:dyDescent="0.25">
      <c r="A214" t="s">
        <v>256</v>
      </c>
      <c r="B214" t="s">
        <v>262</v>
      </c>
      <c r="C214">
        <v>139</v>
      </c>
      <c r="D214">
        <v>1</v>
      </c>
      <c r="E214" t="s">
        <v>2246</v>
      </c>
      <c r="F214">
        <v>399</v>
      </c>
      <c r="G214">
        <v>0</v>
      </c>
      <c r="H214" t="s">
        <v>1114</v>
      </c>
      <c r="I214" t="s">
        <v>2247</v>
      </c>
      <c r="J214" t="s">
        <v>2248</v>
      </c>
      <c r="K214" t="s">
        <v>1993</v>
      </c>
      <c r="L214" t="s">
        <v>2249</v>
      </c>
      <c r="M214" t="s">
        <v>2245</v>
      </c>
      <c r="N214" t="s">
        <v>2208</v>
      </c>
      <c r="O214" t="s">
        <v>1121</v>
      </c>
      <c r="P214" t="s">
        <v>1122</v>
      </c>
      <c r="Q214" t="s">
        <v>1123</v>
      </c>
      <c r="R214" t="s">
        <v>635</v>
      </c>
      <c r="S214" t="s">
        <v>634</v>
      </c>
      <c r="T214" t="s">
        <v>2250</v>
      </c>
    </row>
    <row r="215" spans="1:20" x14ac:dyDescent="0.25">
      <c r="A215" t="s">
        <v>20</v>
      </c>
      <c r="B215" t="s">
        <v>21</v>
      </c>
      <c r="C215">
        <v>50</v>
      </c>
      <c r="D215">
        <v>1</v>
      </c>
      <c r="E215" t="s">
        <v>2251</v>
      </c>
      <c r="F215">
        <v>100</v>
      </c>
      <c r="G215">
        <v>0</v>
      </c>
      <c r="H215" t="s">
        <v>631</v>
      </c>
      <c r="I215" t="s">
        <v>2252</v>
      </c>
      <c r="J215" t="s">
        <v>694</v>
      </c>
      <c r="K215" t="s">
        <v>634</v>
      </c>
      <c r="L215" t="s">
        <v>635</v>
      </c>
      <c r="M215" t="s">
        <v>2250</v>
      </c>
      <c r="N215" t="s">
        <v>634</v>
      </c>
      <c r="O215" t="s">
        <v>637</v>
      </c>
      <c r="P215" t="s">
        <v>22</v>
      </c>
      <c r="Q215" t="s">
        <v>638</v>
      </c>
      <c r="R215" t="s">
        <v>635</v>
      </c>
      <c r="S215" t="s">
        <v>634</v>
      </c>
      <c r="T215" t="s">
        <v>2250</v>
      </c>
    </row>
    <row r="216" spans="1:20" x14ac:dyDescent="0.25">
      <c r="A216" t="s">
        <v>23</v>
      </c>
      <c r="B216" t="s">
        <v>24</v>
      </c>
      <c r="C216">
        <v>50</v>
      </c>
      <c r="D216">
        <v>1</v>
      </c>
      <c r="E216" t="s">
        <v>2251</v>
      </c>
      <c r="F216">
        <v>100</v>
      </c>
      <c r="G216">
        <v>0</v>
      </c>
      <c r="H216" t="s">
        <v>631</v>
      </c>
      <c r="I216" t="s">
        <v>2252</v>
      </c>
      <c r="J216" t="s">
        <v>694</v>
      </c>
      <c r="K216" t="s">
        <v>634</v>
      </c>
      <c r="L216" t="s">
        <v>635</v>
      </c>
      <c r="M216" t="s">
        <v>2250</v>
      </c>
      <c r="N216" t="s">
        <v>634</v>
      </c>
      <c r="O216" t="s">
        <v>637</v>
      </c>
      <c r="P216" t="s">
        <v>22</v>
      </c>
      <c r="Q216" t="s">
        <v>638</v>
      </c>
      <c r="R216" t="s">
        <v>635</v>
      </c>
      <c r="S216" t="s">
        <v>634</v>
      </c>
      <c r="T216" t="s">
        <v>2250</v>
      </c>
    </row>
    <row r="217" spans="1:20" x14ac:dyDescent="0.25">
      <c r="A217" t="s">
        <v>25</v>
      </c>
      <c r="B217" t="s">
        <v>26</v>
      </c>
      <c r="C217">
        <v>50</v>
      </c>
      <c r="D217">
        <v>1</v>
      </c>
      <c r="E217" t="s">
        <v>2251</v>
      </c>
      <c r="F217">
        <v>100</v>
      </c>
      <c r="G217">
        <v>0</v>
      </c>
      <c r="H217" t="s">
        <v>631</v>
      </c>
      <c r="I217" t="s">
        <v>2252</v>
      </c>
      <c r="J217" t="s">
        <v>694</v>
      </c>
      <c r="K217" t="s">
        <v>634</v>
      </c>
      <c r="L217" t="s">
        <v>635</v>
      </c>
      <c r="M217" t="s">
        <v>2250</v>
      </c>
      <c r="N217" t="s">
        <v>634</v>
      </c>
      <c r="O217" t="s">
        <v>637</v>
      </c>
      <c r="P217" t="s">
        <v>22</v>
      </c>
      <c r="Q217" t="s">
        <v>638</v>
      </c>
      <c r="R217" t="s">
        <v>635</v>
      </c>
      <c r="S217" t="s">
        <v>634</v>
      </c>
      <c r="T217" t="s">
        <v>2250</v>
      </c>
    </row>
    <row r="218" spans="1:20" x14ac:dyDescent="0.25">
      <c r="A218" t="s">
        <v>20</v>
      </c>
      <c r="B218" t="s">
        <v>21</v>
      </c>
      <c r="C218">
        <v>50</v>
      </c>
      <c r="D218">
        <v>1</v>
      </c>
      <c r="E218" t="s">
        <v>2253</v>
      </c>
      <c r="F218">
        <v>100</v>
      </c>
      <c r="G218">
        <v>0</v>
      </c>
      <c r="H218" t="s">
        <v>631</v>
      </c>
      <c r="I218" t="s">
        <v>2254</v>
      </c>
      <c r="J218" t="s">
        <v>1147</v>
      </c>
      <c r="K218" t="s">
        <v>634</v>
      </c>
      <c r="L218" t="s">
        <v>635</v>
      </c>
      <c r="M218" t="s">
        <v>2255</v>
      </c>
      <c r="N218" t="s">
        <v>634</v>
      </c>
      <c r="O218" t="s">
        <v>637</v>
      </c>
      <c r="P218" t="s">
        <v>22</v>
      </c>
      <c r="Q218" t="s">
        <v>638</v>
      </c>
      <c r="R218" t="s">
        <v>635</v>
      </c>
      <c r="S218" t="s">
        <v>634</v>
      </c>
      <c r="T218" t="s">
        <v>2255</v>
      </c>
    </row>
    <row r="219" spans="1:20" x14ac:dyDescent="0.25">
      <c r="A219" t="s">
        <v>23</v>
      </c>
      <c r="B219" t="s">
        <v>24</v>
      </c>
      <c r="C219">
        <v>50</v>
      </c>
      <c r="D219">
        <v>1</v>
      </c>
      <c r="E219" t="s">
        <v>2253</v>
      </c>
      <c r="F219">
        <v>100</v>
      </c>
      <c r="G219">
        <v>0</v>
      </c>
      <c r="H219" t="s">
        <v>631</v>
      </c>
      <c r="I219" t="s">
        <v>2254</v>
      </c>
      <c r="J219" t="s">
        <v>1147</v>
      </c>
      <c r="K219" t="s">
        <v>634</v>
      </c>
      <c r="L219" t="s">
        <v>635</v>
      </c>
      <c r="M219" t="s">
        <v>2255</v>
      </c>
      <c r="N219" t="s">
        <v>634</v>
      </c>
      <c r="O219" t="s">
        <v>637</v>
      </c>
      <c r="P219" t="s">
        <v>22</v>
      </c>
      <c r="Q219" t="s">
        <v>638</v>
      </c>
      <c r="R219" t="s">
        <v>635</v>
      </c>
      <c r="S219" t="s">
        <v>634</v>
      </c>
      <c r="T219" t="s">
        <v>2255</v>
      </c>
    </row>
    <row r="220" spans="1:20" x14ac:dyDescent="0.25">
      <c r="A220" t="s">
        <v>25</v>
      </c>
      <c r="B220" t="s">
        <v>26</v>
      </c>
      <c r="C220">
        <v>50</v>
      </c>
      <c r="D220">
        <v>1</v>
      </c>
      <c r="E220" t="s">
        <v>2253</v>
      </c>
      <c r="F220">
        <v>100</v>
      </c>
      <c r="G220">
        <v>0</v>
      </c>
      <c r="H220" t="s">
        <v>631</v>
      </c>
      <c r="I220" t="s">
        <v>2254</v>
      </c>
      <c r="J220" t="s">
        <v>1147</v>
      </c>
      <c r="K220" t="s">
        <v>634</v>
      </c>
      <c r="L220" t="s">
        <v>635</v>
      </c>
      <c r="M220" t="s">
        <v>2255</v>
      </c>
      <c r="N220" t="s">
        <v>634</v>
      </c>
      <c r="O220" t="s">
        <v>637</v>
      </c>
      <c r="P220" t="s">
        <v>22</v>
      </c>
      <c r="Q220" t="s">
        <v>638</v>
      </c>
      <c r="R220" t="s">
        <v>635</v>
      </c>
      <c r="S220" t="s">
        <v>634</v>
      </c>
      <c r="T220" t="s">
        <v>2255</v>
      </c>
    </row>
    <row r="221" spans="1:20" x14ac:dyDescent="0.25">
      <c r="A221" t="s">
        <v>20</v>
      </c>
      <c r="B221" t="s">
        <v>21</v>
      </c>
      <c r="C221">
        <v>50</v>
      </c>
      <c r="D221">
        <v>1</v>
      </c>
      <c r="E221" t="s">
        <v>2256</v>
      </c>
      <c r="F221">
        <v>100</v>
      </c>
      <c r="G221">
        <v>0</v>
      </c>
      <c r="H221" t="s">
        <v>631</v>
      </c>
      <c r="I221" t="s">
        <v>2257</v>
      </c>
      <c r="J221" t="s">
        <v>769</v>
      </c>
      <c r="K221" t="s">
        <v>634</v>
      </c>
      <c r="L221" t="s">
        <v>635</v>
      </c>
      <c r="M221" t="s">
        <v>2258</v>
      </c>
      <c r="N221" t="s">
        <v>634</v>
      </c>
      <c r="O221" t="s">
        <v>707</v>
      </c>
      <c r="P221" t="s">
        <v>22</v>
      </c>
      <c r="Q221" t="s">
        <v>638</v>
      </c>
      <c r="R221" t="s">
        <v>635</v>
      </c>
      <c r="S221" t="s">
        <v>634</v>
      </c>
      <c r="T221" t="s">
        <v>2258</v>
      </c>
    </row>
    <row r="222" spans="1:20" x14ac:dyDescent="0.25">
      <c r="A222" t="s">
        <v>23</v>
      </c>
      <c r="B222" t="s">
        <v>24</v>
      </c>
      <c r="C222">
        <v>50</v>
      </c>
      <c r="D222">
        <v>1</v>
      </c>
      <c r="E222" t="s">
        <v>2256</v>
      </c>
      <c r="F222">
        <v>100</v>
      </c>
      <c r="G222">
        <v>0</v>
      </c>
      <c r="H222" t="s">
        <v>631</v>
      </c>
      <c r="I222" t="s">
        <v>2257</v>
      </c>
      <c r="J222" t="s">
        <v>769</v>
      </c>
      <c r="K222" t="s">
        <v>634</v>
      </c>
      <c r="L222" t="s">
        <v>635</v>
      </c>
      <c r="M222" t="s">
        <v>2258</v>
      </c>
      <c r="N222" t="s">
        <v>634</v>
      </c>
      <c r="O222" t="s">
        <v>707</v>
      </c>
      <c r="P222" t="s">
        <v>22</v>
      </c>
      <c r="Q222" t="s">
        <v>638</v>
      </c>
      <c r="R222" t="s">
        <v>635</v>
      </c>
      <c r="S222" t="s">
        <v>634</v>
      </c>
      <c r="T222" t="s">
        <v>2258</v>
      </c>
    </row>
    <row r="223" spans="1:20" x14ac:dyDescent="0.25">
      <c r="A223" t="s">
        <v>25</v>
      </c>
      <c r="B223" t="s">
        <v>26</v>
      </c>
      <c r="C223">
        <v>50</v>
      </c>
      <c r="D223">
        <v>1</v>
      </c>
      <c r="E223" t="s">
        <v>2256</v>
      </c>
      <c r="F223">
        <v>100</v>
      </c>
      <c r="G223">
        <v>0</v>
      </c>
      <c r="H223" t="s">
        <v>631</v>
      </c>
      <c r="I223" t="s">
        <v>2257</v>
      </c>
      <c r="J223" t="s">
        <v>769</v>
      </c>
      <c r="K223" t="s">
        <v>634</v>
      </c>
      <c r="L223" t="s">
        <v>635</v>
      </c>
      <c r="M223" t="s">
        <v>2258</v>
      </c>
      <c r="N223" t="s">
        <v>634</v>
      </c>
      <c r="O223" t="s">
        <v>707</v>
      </c>
      <c r="P223" t="s">
        <v>22</v>
      </c>
      <c r="Q223" t="s">
        <v>638</v>
      </c>
      <c r="R223" t="s">
        <v>635</v>
      </c>
      <c r="S223" t="s">
        <v>634</v>
      </c>
      <c r="T223" t="s">
        <v>2258</v>
      </c>
    </row>
    <row r="224" spans="1:20" x14ac:dyDescent="0.25">
      <c r="A224" t="s">
        <v>20</v>
      </c>
      <c r="B224" t="s">
        <v>21</v>
      </c>
      <c r="C224">
        <v>50</v>
      </c>
      <c r="D224">
        <v>2</v>
      </c>
      <c r="E224" t="s">
        <v>2259</v>
      </c>
      <c r="F224">
        <v>200</v>
      </c>
      <c r="G224">
        <v>0</v>
      </c>
      <c r="H224" t="s">
        <v>631</v>
      </c>
      <c r="I224" t="s">
        <v>2260</v>
      </c>
      <c r="J224" t="s">
        <v>1301</v>
      </c>
      <c r="K224" t="s">
        <v>634</v>
      </c>
      <c r="L224" t="s">
        <v>635</v>
      </c>
      <c r="M224" t="s">
        <v>2261</v>
      </c>
      <c r="N224" t="s">
        <v>634</v>
      </c>
      <c r="O224" t="s">
        <v>637</v>
      </c>
      <c r="P224" t="s">
        <v>22</v>
      </c>
      <c r="Q224" t="s">
        <v>638</v>
      </c>
      <c r="R224" t="s">
        <v>635</v>
      </c>
      <c r="S224" t="s">
        <v>634</v>
      </c>
      <c r="T224" t="s">
        <v>2261</v>
      </c>
    </row>
    <row r="225" spans="1:20" x14ac:dyDescent="0.25">
      <c r="A225" t="s">
        <v>23</v>
      </c>
      <c r="B225" t="s">
        <v>24</v>
      </c>
      <c r="C225">
        <v>50</v>
      </c>
      <c r="D225">
        <v>2</v>
      </c>
      <c r="E225" t="s">
        <v>2259</v>
      </c>
      <c r="F225">
        <v>200</v>
      </c>
      <c r="G225">
        <v>0</v>
      </c>
      <c r="H225" t="s">
        <v>631</v>
      </c>
      <c r="I225" t="s">
        <v>2260</v>
      </c>
      <c r="J225" t="s">
        <v>1301</v>
      </c>
      <c r="K225" t="s">
        <v>634</v>
      </c>
      <c r="L225" t="s">
        <v>635</v>
      </c>
      <c r="M225" t="s">
        <v>2261</v>
      </c>
      <c r="N225" t="s">
        <v>634</v>
      </c>
      <c r="O225" t="s">
        <v>637</v>
      </c>
      <c r="P225" t="s">
        <v>22</v>
      </c>
      <c r="Q225" t="s">
        <v>638</v>
      </c>
      <c r="R225" t="s">
        <v>635</v>
      </c>
      <c r="S225" t="s">
        <v>634</v>
      </c>
      <c r="T225" t="s">
        <v>2261</v>
      </c>
    </row>
    <row r="226" spans="1:20" x14ac:dyDescent="0.25">
      <c r="A226" t="s">
        <v>25</v>
      </c>
      <c r="B226" t="s">
        <v>26</v>
      </c>
      <c r="C226">
        <v>50</v>
      </c>
      <c r="D226">
        <v>2</v>
      </c>
      <c r="E226" t="s">
        <v>2259</v>
      </c>
      <c r="F226">
        <v>200</v>
      </c>
      <c r="G226">
        <v>0</v>
      </c>
      <c r="H226" t="s">
        <v>631</v>
      </c>
      <c r="I226" t="s">
        <v>2260</v>
      </c>
      <c r="J226" t="s">
        <v>1301</v>
      </c>
      <c r="K226" t="s">
        <v>634</v>
      </c>
      <c r="L226" t="s">
        <v>635</v>
      </c>
      <c r="M226" t="s">
        <v>2261</v>
      </c>
      <c r="N226" t="s">
        <v>634</v>
      </c>
      <c r="O226" t="s">
        <v>637</v>
      </c>
      <c r="P226" t="s">
        <v>22</v>
      </c>
      <c r="Q226" t="s">
        <v>638</v>
      </c>
      <c r="R226" t="s">
        <v>635</v>
      </c>
      <c r="S226" t="s">
        <v>634</v>
      </c>
      <c r="T226" t="s">
        <v>2261</v>
      </c>
    </row>
    <row r="227" spans="1:20" x14ac:dyDescent="0.25">
      <c r="A227" t="s">
        <v>20</v>
      </c>
      <c r="B227" t="s">
        <v>21</v>
      </c>
      <c r="C227">
        <v>50</v>
      </c>
      <c r="D227">
        <v>1</v>
      </c>
      <c r="E227" t="s">
        <v>2262</v>
      </c>
      <c r="F227">
        <v>100</v>
      </c>
      <c r="G227">
        <v>0</v>
      </c>
      <c r="H227" t="s">
        <v>631</v>
      </c>
      <c r="I227" t="s">
        <v>2263</v>
      </c>
      <c r="J227" t="s">
        <v>903</v>
      </c>
      <c r="K227" t="s">
        <v>634</v>
      </c>
      <c r="L227" t="s">
        <v>635</v>
      </c>
      <c r="M227" t="s">
        <v>2264</v>
      </c>
      <c r="N227" t="s">
        <v>634</v>
      </c>
      <c r="O227" t="s">
        <v>637</v>
      </c>
      <c r="P227" t="s">
        <v>22</v>
      </c>
      <c r="Q227" t="s">
        <v>638</v>
      </c>
      <c r="R227" t="s">
        <v>635</v>
      </c>
      <c r="S227" t="s">
        <v>634</v>
      </c>
      <c r="T227" t="s">
        <v>2264</v>
      </c>
    </row>
    <row r="228" spans="1:20" x14ac:dyDescent="0.25">
      <c r="A228" t="s">
        <v>23</v>
      </c>
      <c r="B228" t="s">
        <v>24</v>
      </c>
      <c r="C228">
        <v>50</v>
      </c>
      <c r="D228">
        <v>1</v>
      </c>
      <c r="E228" t="s">
        <v>2262</v>
      </c>
      <c r="F228">
        <v>100</v>
      </c>
      <c r="G228">
        <v>0</v>
      </c>
      <c r="H228" t="s">
        <v>631</v>
      </c>
      <c r="I228" t="s">
        <v>2263</v>
      </c>
      <c r="J228" t="s">
        <v>903</v>
      </c>
      <c r="K228" t="s">
        <v>634</v>
      </c>
      <c r="L228" t="s">
        <v>635</v>
      </c>
      <c r="M228" t="s">
        <v>2264</v>
      </c>
      <c r="N228" t="s">
        <v>634</v>
      </c>
      <c r="O228" t="s">
        <v>637</v>
      </c>
      <c r="P228" t="s">
        <v>22</v>
      </c>
      <c r="Q228" t="s">
        <v>638</v>
      </c>
      <c r="R228" t="s">
        <v>635</v>
      </c>
      <c r="S228" t="s">
        <v>634</v>
      </c>
      <c r="T228" t="s">
        <v>2264</v>
      </c>
    </row>
    <row r="229" spans="1:20" x14ac:dyDescent="0.25">
      <c r="A229" t="s">
        <v>25</v>
      </c>
      <c r="B229" t="s">
        <v>26</v>
      </c>
      <c r="C229">
        <v>50</v>
      </c>
      <c r="D229">
        <v>1</v>
      </c>
      <c r="E229" t="s">
        <v>2262</v>
      </c>
      <c r="F229">
        <v>100</v>
      </c>
      <c r="G229">
        <v>0</v>
      </c>
      <c r="H229" t="s">
        <v>631</v>
      </c>
      <c r="I229" t="s">
        <v>2263</v>
      </c>
      <c r="J229" t="s">
        <v>903</v>
      </c>
      <c r="K229" t="s">
        <v>634</v>
      </c>
      <c r="L229" t="s">
        <v>635</v>
      </c>
      <c r="M229" t="s">
        <v>2264</v>
      </c>
      <c r="N229" t="s">
        <v>634</v>
      </c>
      <c r="O229" t="s">
        <v>637</v>
      </c>
      <c r="P229" t="s">
        <v>22</v>
      </c>
      <c r="Q229" t="s">
        <v>638</v>
      </c>
      <c r="R229" t="s">
        <v>635</v>
      </c>
      <c r="S229" t="s">
        <v>634</v>
      </c>
      <c r="T229" t="s">
        <v>2264</v>
      </c>
    </row>
    <row r="230" spans="1:20" x14ac:dyDescent="0.25">
      <c r="A230" t="s">
        <v>20</v>
      </c>
      <c r="B230" t="s">
        <v>21</v>
      </c>
      <c r="C230">
        <v>50</v>
      </c>
      <c r="D230">
        <v>1</v>
      </c>
      <c r="E230" t="s">
        <v>2265</v>
      </c>
      <c r="F230">
        <v>100</v>
      </c>
      <c r="G230">
        <v>0</v>
      </c>
      <c r="H230" t="s">
        <v>631</v>
      </c>
      <c r="I230" t="s">
        <v>2266</v>
      </c>
      <c r="J230" t="s">
        <v>829</v>
      </c>
      <c r="K230" t="s">
        <v>634</v>
      </c>
      <c r="L230" t="s">
        <v>635</v>
      </c>
      <c r="M230" t="s">
        <v>2267</v>
      </c>
      <c r="N230" t="s">
        <v>634</v>
      </c>
      <c r="O230" t="s">
        <v>654</v>
      </c>
      <c r="P230" t="s">
        <v>22</v>
      </c>
      <c r="Q230" t="s">
        <v>655</v>
      </c>
      <c r="R230" t="s">
        <v>635</v>
      </c>
      <c r="S230" t="s">
        <v>634</v>
      </c>
      <c r="T230" t="s">
        <v>2264</v>
      </c>
    </row>
    <row r="231" spans="1:20" x14ac:dyDescent="0.25">
      <c r="A231" t="s">
        <v>23</v>
      </c>
      <c r="B231" t="s">
        <v>24</v>
      </c>
      <c r="C231">
        <v>50</v>
      </c>
      <c r="D231">
        <v>1</v>
      </c>
      <c r="E231" t="s">
        <v>2265</v>
      </c>
      <c r="F231">
        <v>100</v>
      </c>
      <c r="G231">
        <v>0</v>
      </c>
      <c r="H231" t="s">
        <v>631</v>
      </c>
      <c r="I231" t="s">
        <v>2266</v>
      </c>
      <c r="J231" t="s">
        <v>829</v>
      </c>
      <c r="K231" t="s">
        <v>634</v>
      </c>
      <c r="L231" t="s">
        <v>635</v>
      </c>
      <c r="M231" t="s">
        <v>2267</v>
      </c>
      <c r="N231" t="s">
        <v>634</v>
      </c>
      <c r="O231" t="s">
        <v>654</v>
      </c>
      <c r="P231" t="s">
        <v>22</v>
      </c>
      <c r="Q231" t="s">
        <v>655</v>
      </c>
      <c r="R231" t="s">
        <v>635</v>
      </c>
      <c r="S231" t="s">
        <v>634</v>
      </c>
      <c r="T231" t="s">
        <v>2264</v>
      </c>
    </row>
    <row r="232" spans="1:20" x14ac:dyDescent="0.25">
      <c r="A232" t="s">
        <v>25</v>
      </c>
      <c r="B232" t="s">
        <v>26</v>
      </c>
      <c r="C232">
        <v>50</v>
      </c>
      <c r="D232">
        <v>1</v>
      </c>
      <c r="E232" t="s">
        <v>2265</v>
      </c>
      <c r="F232">
        <v>100</v>
      </c>
      <c r="G232">
        <v>0</v>
      </c>
      <c r="H232" t="s">
        <v>631</v>
      </c>
      <c r="I232" t="s">
        <v>2266</v>
      </c>
      <c r="J232" t="s">
        <v>829</v>
      </c>
      <c r="K232" t="s">
        <v>634</v>
      </c>
      <c r="L232" t="s">
        <v>635</v>
      </c>
      <c r="M232" t="s">
        <v>2267</v>
      </c>
      <c r="N232" t="s">
        <v>634</v>
      </c>
      <c r="O232" t="s">
        <v>654</v>
      </c>
      <c r="P232" t="s">
        <v>22</v>
      </c>
      <c r="Q232" t="s">
        <v>655</v>
      </c>
      <c r="R232" t="s">
        <v>635</v>
      </c>
      <c r="S232" t="s">
        <v>634</v>
      </c>
      <c r="T232" t="s">
        <v>2264</v>
      </c>
    </row>
    <row r="233" spans="1:20" x14ac:dyDescent="0.25">
      <c r="A233" t="s">
        <v>20</v>
      </c>
      <c r="B233" t="s">
        <v>21</v>
      </c>
      <c r="C233">
        <v>50</v>
      </c>
      <c r="D233">
        <v>1</v>
      </c>
      <c r="E233" t="s">
        <v>2268</v>
      </c>
      <c r="F233">
        <v>100</v>
      </c>
      <c r="G233">
        <v>0</v>
      </c>
      <c r="H233" t="s">
        <v>631</v>
      </c>
      <c r="I233" t="s">
        <v>2269</v>
      </c>
      <c r="J233" t="s">
        <v>694</v>
      </c>
      <c r="K233" t="s">
        <v>634</v>
      </c>
      <c r="L233" t="s">
        <v>635</v>
      </c>
      <c r="M233" t="s">
        <v>2264</v>
      </c>
      <c r="N233" t="s">
        <v>634</v>
      </c>
      <c r="O233" t="s">
        <v>637</v>
      </c>
      <c r="P233" t="s">
        <v>22</v>
      </c>
      <c r="Q233" t="s">
        <v>638</v>
      </c>
      <c r="R233" t="s">
        <v>635</v>
      </c>
      <c r="S233" t="s">
        <v>634</v>
      </c>
      <c r="T233" t="s">
        <v>2264</v>
      </c>
    </row>
    <row r="234" spans="1:20" x14ac:dyDescent="0.25">
      <c r="A234" t="s">
        <v>23</v>
      </c>
      <c r="B234" t="s">
        <v>24</v>
      </c>
      <c r="C234">
        <v>50</v>
      </c>
      <c r="D234">
        <v>1</v>
      </c>
      <c r="E234" t="s">
        <v>2268</v>
      </c>
      <c r="F234">
        <v>100</v>
      </c>
      <c r="G234">
        <v>0</v>
      </c>
      <c r="H234" t="s">
        <v>631</v>
      </c>
      <c r="I234" t="s">
        <v>2269</v>
      </c>
      <c r="J234" t="s">
        <v>694</v>
      </c>
      <c r="K234" t="s">
        <v>634</v>
      </c>
      <c r="L234" t="s">
        <v>635</v>
      </c>
      <c r="M234" t="s">
        <v>2264</v>
      </c>
      <c r="N234" t="s">
        <v>634</v>
      </c>
      <c r="O234" t="s">
        <v>637</v>
      </c>
      <c r="P234" t="s">
        <v>22</v>
      </c>
      <c r="Q234" t="s">
        <v>638</v>
      </c>
      <c r="R234" t="s">
        <v>635</v>
      </c>
      <c r="S234" t="s">
        <v>634</v>
      </c>
      <c r="T234" t="s">
        <v>2264</v>
      </c>
    </row>
    <row r="235" spans="1:20" x14ac:dyDescent="0.25">
      <c r="A235" t="s">
        <v>25</v>
      </c>
      <c r="B235" t="s">
        <v>26</v>
      </c>
      <c r="C235">
        <v>50</v>
      </c>
      <c r="D235">
        <v>1</v>
      </c>
      <c r="E235" t="s">
        <v>2268</v>
      </c>
      <c r="F235">
        <v>100</v>
      </c>
      <c r="G235">
        <v>0</v>
      </c>
      <c r="H235" t="s">
        <v>631</v>
      </c>
      <c r="I235" t="s">
        <v>2269</v>
      </c>
      <c r="J235" t="s">
        <v>694</v>
      </c>
      <c r="K235" t="s">
        <v>634</v>
      </c>
      <c r="L235" t="s">
        <v>635</v>
      </c>
      <c r="M235" t="s">
        <v>2264</v>
      </c>
      <c r="N235" t="s">
        <v>634</v>
      </c>
      <c r="O235" t="s">
        <v>637</v>
      </c>
      <c r="P235" t="s">
        <v>22</v>
      </c>
      <c r="Q235" t="s">
        <v>638</v>
      </c>
      <c r="R235" t="s">
        <v>635</v>
      </c>
      <c r="S235" t="s">
        <v>634</v>
      </c>
      <c r="T235" t="s">
        <v>2264</v>
      </c>
    </row>
    <row r="236" spans="1:20" x14ac:dyDescent="0.25">
      <c r="A236" t="s">
        <v>20</v>
      </c>
      <c r="B236" t="s">
        <v>21</v>
      </c>
      <c r="C236">
        <v>50</v>
      </c>
      <c r="D236">
        <v>1</v>
      </c>
      <c r="E236" t="s">
        <v>2270</v>
      </c>
      <c r="F236">
        <v>100</v>
      </c>
      <c r="G236">
        <v>0</v>
      </c>
      <c r="H236" t="s">
        <v>631</v>
      </c>
      <c r="I236" t="s">
        <v>2271</v>
      </c>
      <c r="J236" t="s">
        <v>1147</v>
      </c>
      <c r="K236" t="s">
        <v>634</v>
      </c>
      <c r="L236" t="s">
        <v>635</v>
      </c>
      <c r="M236" t="s">
        <v>2272</v>
      </c>
      <c r="N236" t="s">
        <v>634</v>
      </c>
      <c r="O236" t="s">
        <v>654</v>
      </c>
      <c r="P236" t="s">
        <v>22</v>
      </c>
      <c r="Q236" t="s">
        <v>655</v>
      </c>
      <c r="R236" t="s">
        <v>635</v>
      </c>
      <c r="S236" t="s">
        <v>634</v>
      </c>
      <c r="T236" t="s">
        <v>2272</v>
      </c>
    </row>
    <row r="237" spans="1:20" x14ac:dyDescent="0.25">
      <c r="A237" t="s">
        <v>23</v>
      </c>
      <c r="B237" t="s">
        <v>24</v>
      </c>
      <c r="C237">
        <v>50</v>
      </c>
      <c r="D237">
        <v>1</v>
      </c>
      <c r="E237" t="s">
        <v>2270</v>
      </c>
      <c r="F237">
        <v>100</v>
      </c>
      <c r="G237">
        <v>0</v>
      </c>
      <c r="H237" t="s">
        <v>631</v>
      </c>
      <c r="I237" t="s">
        <v>2271</v>
      </c>
      <c r="J237" t="s">
        <v>1147</v>
      </c>
      <c r="K237" t="s">
        <v>634</v>
      </c>
      <c r="L237" t="s">
        <v>635</v>
      </c>
      <c r="M237" t="s">
        <v>2272</v>
      </c>
      <c r="N237" t="s">
        <v>634</v>
      </c>
      <c r="O237" t="s">
        <v>654</v>
      </c>
      <c r="P237" t="s">
        <v>22</v>
      </c>
      <c r="Q237" t="s">
        <v>655</v>
      </c>
      <c r="R237" t="s">
        <v>635</v>
      </c>
      <c r="S237" t="s">
        <v>634</v>
      </c>
      <c r="T237" t="s">
        <v>2272</v>
      </c>
    </row>
    <row r="238" spans="1:20" x14ac:dyDescent="0.25">
      <c r="A238" t="s">
        <v>25</v>
      </c>
      <c r="B238" t="s">
        <v>26</v>
      </c>
      <c r="C238">
        <v>50</v>
      </c>
      <c r="D238">
        <v>1</v>
      </c>
      <c r="E238" t="s">
        <v>2270</v>
      </c>
      <c r="F238">
        <v>100</v>
      </c>
      <c r="G238">
        <v>0</v>
      </c>
      <c r="H238" t="s">
        <v>631</v>
      </c>
      <c r="I238" t="s">
        <v>2271</v>
      </c>
      <c r="J238" t="s">
        <v>1147</v>
      </c>
      <c r="K238" t="s">
        <v>634</v>
      </c>
      <c r="L238" t="s">
        <v>635</v>
      </c>
      <c r="M238" t="s">
        <v>2272</v>
      </c>
      <c r="N238" t="s">
        <v>634</v>
      </c>
      <c r="O238" t="s">
        <v>654</v>
      </c>
      <c r="P238" t="s">
        <v>22</v>
      </c>
      <c r="Q238" t="s">
        <v>655</v>
      </c>
      <c r="R238" t="s">
        <v>635</v>
      </c>
      <c r="S238" t="s">
        <v>634</v>
      </c>
      <c r="T238" t="s">
        <v>2272</v>
      </c>
    </row>
    <row r="239" spans="1:20" x14ac:dyDescent="0.25">
      <c r="A239" t="s">
        <v>20</v>
      </c>
      <c r="B239" t="s">
        <v>21</v>
      </c>
      <c r="C239">
        <v>50</v>
      </c>
      <c r="D239">
        <v>1</v>
      </c>
      <c r="E239" t="s">
        <v>2273</v>
      </c>
      <c r="F239">
        <v>100</v>
      </c>
      <c r="G239">
        <v>0</v>
      </c>
      <c r="H239" t="s">
        <v>631</v>
      </c>
      <c r="I239" t="s">
        <v>2274</v>
      </c>
      <c r="J239" t="s">
        <v>749</v>
      </c>
      <c r="K239" t="s">
        <v>634</v>
      </c>
      <c r="L239" t="s">
        <v>635</v>
      </c>
      <c r="M239" t="s">
        <v>2275</v>
      </c>
      <c r="N239" t="s">
        <v>634</v>
      </c>
      <c r="O239" t="s">
        <v>637</v>
      </c>
      <c r="P239" t="s">
        <v>22</v>
      </c>
      <c r="Q239" t="s">
        <v>638</v>
      </c>
      <c r="R239" t="s">
        <v>635</v>
      </c>
      <c r="S239" t="s">
        <v>634</v>
      </c>
      <c r="T239" t="s">
        <v>2275</v>
      </c>
    </row>
    <row r="240" spans="1:20" x14ac:dyDescent="0.25">
      <c r="A240" t="s">
        <v>23</v>
      </c>
      <c r="B240" t="s">
        <v>24</v>
      </c>
      <c r="C240">
        <v>50</v>
      </c>
      <c r="D240">
        <v>1</v>
      </c>
      <c r="E240" t="s">
        <v>2273</v>
      </c>
      <c r="F240">
        <v>100</v>
      </c>
      <c r="G240">
        <v>0</v>
      </c>
      <c r="H240" t="s">
        <v>631</v>
      </c>
      <c r="I240" t="s">
        <v>2274</v>
      </c>
      <c r="J240" t="s">
        <v>749</v>
      </c>
      <c r="K240" t="s">
        <v>634</v>
      </c>
      <c r="L240" t="s">
        <v>635</v>
      </c>
      <c r="M240" t="s">
        <v>2275</v>
      </c>
      <c r="N240" t="s">
        <v>634</v>
      </c>
      <c r="O240" t="s">
        <v>637</v>
      </c>
      <c r="P240" t="s">
        <v>22</v>
      </c>
      <c r="Q240" t="s">
        <v>638</v>
      </c>
      <c r="R240" t="s">
        <v>635</v>
      </c>
      <c r="S240" t="s">
        <v>634</v>
      </c>
      <c r="T240" t="s">
        <v>2275</v>
      </c>
    </row>
    <row r="241" spans="1:20" x14ac:dyDescent="0.25">
      <c r="A241" t="s">
        <v>25</v>
      </c>
      <c r="B241" t="s">
        <v>26</v>
      </c>
      <c r="C241">
        <v>50</v>
      </c>
      <c r="D241">
        <v>1</v>
      </c>
      <c r="E241" t="s">
        <v>2273</v>
      </c>
      <c r="F241">
        <v>100</v>
      </c>
      <c r="G241">
        <v>0</v>
      </c>
      <c r="H241" t="s">
        <v>631</v>
      </c>
      <c r="I241" t="s">
        <v>2274</v>
      </c>
      <c r="J241" t="s">
        <v>749</v>
      </c>
      <c r="K241" t="s">
        <v>634</v>
      </c>
      <c r="L241" t="s">
        <v>635</v>
      </c>
      <c r="M241" t="s">
        <v>2275</v>
      </c>
      <c r="N241" t="s">
        <v>634</v>
      </c>
      <c r="O241" t="s">
        <v>637</v>
      </c>
      <c r="P241" t="s">
        <v>22</v>
      </c>
      <c r="Q241" t="s">
        <v>638</v>
      </c>
      <c r="R241" t="s">
        <v>635</v>
      </c>
      <c r="S241" t="s">
        <v>634</v>
      </c>
      <c r="T241" t="s">
        <v>2275</v>
      </c>
    </row>
    <row r="242" spans="1:20" x14ac:dyDescent="0.25">
      <c r="A242" t="s">
        <v>23</v>
      </c>
      <c r="B242" t="s">
        <v>24</v>
      </c>
      <c r="C242">
        <v>33.333333333333336</v>
      </c>
      <c r="D242">
        <v>3</v>
      </c>
      <c r="E242" t="s">
        <v>2276</v>
      </c>
      <c r="F242">
        <v>100</v>
      </c>
      <c r="G242">
        <v>0</v>
      </c>
      <c r="H242" t="s">
        <v>631</v>
      </c>
      <c r="I242" t="s">
        <v>2277</v>
      </c>
      <c r="J242" t="s">
        <v>769</v>
      </c>
      <c r="K242" t="s">
        <v>634</v>
      </c>
      <c r="L242" t="s">
        <v>635</v>
      </c>
      <c r="M242" t="s">
        <v>2275</v>
      </c>
      <c r="N242" t="s">
        <v>634</v>
      </c>
      <c r="O242" t="s">
        <v>637</v>
      </c>
      <c r="P242" t="s">
        <v>22</v>
      </c>
      <c r="Q242" t="s">
        <v>638</v>
      </c>
      <c r="R242" t="s">
        <v>635</v>
      </c>
      <c r="S242" t="s">
        <v>634</v>
      </c>
      <c r="T242" t="s">
        <v>2275</v>
      </c>
    </row>
    <row r="243" spans="1:20" x14ac:dyDescent="0.25">
      <c r="A243" t="s">
        <v>20</v>
      </c>
      <c r="B243" t="s">
        <v>21</v>
      </c>
      <c r="C243">
        <v>50</v>
      </c>
      <c r="D243">
        <v>1</v>
      </c>
      <c r="E243" t="s">
        <v>2278</v>
      </c>
      <c r="F243">
        <v>100</v>
      </c>
      <c r="G243">
        <v>0</v>
      </c>
      <c r="H243" t="s">
        <v>631</v>
      </c>
      <c r="I243" t="s">
        <v>2279</v>
      </c>
      <c r="J243" t="s">
        <v>705</v>
      </c>
      <c r="K243" t="s">
        <v>634</v>
      </c>
      <c r="L243" t="s">
        <v>635</v>
      </c>
      <c r="M243" t="s">
        <v>2280</v>
      </c>
      <c r="N243" t="s">
        <v>634</v>
      </c>
      <c r="O243" t="s">
        <v>637</v>
      </c>
      <c r="P243" t="s">
        <v>22</v>
      </c>
      <c r="Q243" t="s">
        <v>638</v>
      </c>
      <c r="R243" t="s">
        <v>635</v>
      </c>
      <c r="S243" t="s">
        <v>634</v>
      </c>
      <c r="T243" t="s">
        <v>2280</v>
      </c>
    </row>
    <row r="244" spans="1:20" x14ac:dyDescent="0.25">
      <c r="A244" t="s">
        <v>23</v>
      </c>
      <c r="B244" t="s">
        <v>24</v>
      </c>
      <c r="C244">
        <v>50</v>
      </c>
      <c r="D244">
        <v>1</v>
      </c>
      <c r="E244" t="s">
        <v>2278</v>
      </c>
      <c r="F244">
        <v>100</v>
      </c>
      <c r="G244">
        <v>0</v>
      </c>
      <c r="H244" t="s">
        <v>631</v>
      </c>
      <c r="I244" t="s">
        <v>2279</v>
      </c>
      <c r="J244" t="s">
        <v>705</v>
      </c>
      <c r="K244" t="s">
        <v>634</v>
      </c>
      <c r="L244" t="s">
        <v>635</v>
      </c>
      <c r="M244" t="s">
        <v>2280</v>
      </c>
      <c r="N244" t="s">
        <v>634</v>
      </c>
      <c r="O244" t="s">
        <v>637</v>
      </c>
      <c r="P244" t="s">
        <v>22</v>
      </c>
      <c r="Q244" t="s">
        <v>638</v>
      </c>
      <c r="R244" t="s">
        <v>635</v>
      </c>
      <c r="S244" t="s">
        <v>634</v>
      </c>
      <c r="T244" t="s">
        <v>2280</v>
      </c>
    </row>
    <row r="245" spans="1:20" x14ac:dyDescent="0.25">
      <c r="A245" t="s">
        <v>25</v>
      </c>
      <c r="B245" t="s">
        <v>26</v>
      </c>
      <c r="C245">
        <v>50</v>
      </c>
      <c r="D245">
        <v>1</v>
      </c>
      <c r="E245" t="s">
        <v>2278</v>
      </c>
      <c r="F245">
        <v>100</v>
      </c>
      <c r="G245">
        <v>0</v>
      </c>
      <c r="H245" t="s">
        <v>631</v>
      </c>
      <c r="I245" t="s">
        <v>2279</v>
      </c>
      <c r="J245" t="s">
        <v>705</v>
      </c>
      <c r="K245" t="s">
        <v>634</v>
      </c>
      <c r="L245" t="s">
        <v>635</v>
      </c>
      <c r="M245" t="s">
        <v>2280</v>
      </c>
      <c r="N245" t="s">
        <v>634</v>
      </c>
      <c r="O245" t="s">
        <v>637</v>
      </c>
      <c r="P245" t="s">
        <v>22</v>
      </c>
      <c r="Q245" t="s">
        <v>638</v>
      </c>
      <c r="R245" t="s">
        <v>635</v>
      </c>
      <c r="S245" t="s">
        <v>634</v>
      </c>
      <c r="T245" t="s">
        <v>2280</v>
      </c>
    </row>
    <row r="246" spans="1:20" x14ac:dyDescent="0.25">
      <c r="A246" t="s">
        <v>20</v>
      </c>
      <c r="B246" t="s">
        <v>21</v>
      </c>
      <c r="C246">
        <v>50</v>
      </c>
      <c r="D246">
        <v>1</v>
      </c>
      <c r="E246" t="s">
        <v>2281</v>
      </c>
      <c r="F246">
        <v>100</v>
      </c>
      <c r="G246">
        <v>0</v>
      </c>
      <c r="H246" t="s">
        <v>631</v>
      </c>
      <c r="I246" t="s">
        <v>2282</v>
      </c>
      <c r="J246" t="s">
        <v>1004</v>
      </c>
      <c r="K246" t="s">
        <v>634</v>
      </c>
      <c r="L246" t="s">
        <v>635</v>
      </c>
      <c r="M246" t="s">
        <v>2283</v>
      </c>
      <c r="N246" t="s">
        <v>634</v>
      </c>
      <c r="O246" t="s">
        <v>637</v>
      </c>
      <c r="P246" t="s">
        <v>22</v>
      </c>
      <c r="Q246" t="s">
        <v>638</v>
      </c>
      <c r="R246" t="s">
        <v>635</v>
      </c>
      <c r="S246" t="s">
        <v>634</v>
      </c>
      <c r="T246" t="s">
        <v>2283</v>
      </c>
    </row>
    <row r="247" spans="1:20" x14ac:dyDescent="0.25">
      <c r="A247" t="s">
        <v>23</v>
      </c>
      <c r="B247" t="s">
        <v>24</v>
      </c>
      <c r="C247">
        <v>50</v>
      </c>
      <c r="D247">
        <v>1</v>
      </c>
      <c r="E247" t="s">
        <v>2281</v>
      </c>
      <c r="F247">
        <v>100</v>
      </c>
      <c r="G247">
        <v>0</v>
      </c>
      <c r="H247" t="s">
        <v>631</v>
      </c>
      <c r="I247" t="s">
        <v>2282</v>
      </c>
      <c r="J247" t="s">
        <v>1004</v>
      </c>
      <c r="K247" t="s">
        <v>634</v>
      </c>
      <c r="L247" t="s">
        <v>635</v>
      </c>
      <c r="M247" t="s">
        <v>2283</v>
      </c>
      <c r="N247" t="s">
        <v>634</v>
      </c>
      <c r="O247" t="s">
        <v>637</v>
      </c>
      <c r="P247" t="s">
        <v>22</v>
      </c>
      <c r="Q247" t="s">
        <v>638</v>
      </c>
      <c r="R247" t="s">
        <v>635</v>
      </c>
      <c r="S247" t="s">
        <v>634</v>
      </c>
      <c r="T247" t="s">
        <v>2283</v>
      </c>
    </row>
    <row r="248" spans="1:20" x14ac:dyDescent="0.25">
      <c r="A248" t="s">
        <v>25</v>
      </c>
      <c r="B248" t="s">
        <v>26</v>
      </c>
      <c r="C248">
        <v>50</v>
      </c>
      <c r="D248">
        <v>1</v>
      </c>
      <c r="E248" t="s">
        <v>2281</v>
      </c>
      <c r="F248">
        <v>100</v>
      </c>
      <c r="G248">
        <v>0</v>
      </c>
      <c r="H248" t="s">
        <v>631</v>
      </c>
      <c r="I248" t="s">
        <v>2282</v>
      </c>
      <c r="J248" t="s">
        <v>1004</v>
      </c>
      <c r="K248" t="s">
        <v>634</v>
      </c>
      <c r="L248" t="s">
        <v>635</v>
      </c>
      <c r="M248" t="s">
        <v>2283</v>
      </c>
      <c r="N248" t="s">
        <v>634</v>
      </c>
      <c r="O248" t="s">
        <v>637</v>
      </c>
      <c r="P248" t="s">
        <v>22</v>
      </c>
      <c r="Q248" t="s">
        <v>638</v>
      </c>
      <c r="R248" t="s">
        <v>635</v>
      </c>
      <c r="S248" t="s">
        <v>634</v>
      </c>
      <c r="T248" t="s">
        <v>2283</v>
      </c>
    </row>
    <row r="249" spans="1:20" x14ac:dyDescent="0.25">
      <c r="A249" t="s">
        <v>20</v>
      </c>
      <c r="B249" t="s">
        <v>21</v>
      </c>
      <c r="C249">
        <v>50</v>
      </c>
      <c r="D249">
        <v>1</v>
      </c>
      <c r="E249" t="s">
        <v>2284</v>
      </c>
      <c r="F249">
        <v>100</v>
      </c>
      <c r="G249">
        <v>0</v>
      </c>
      <c r="H249" t="s">
        <v>631</v>
      </c>
      <c r="I249" t="s">
        <v>1022</v>
      </c>
      <c r="J249" t="s">
        <v>917</v>
      </c>
      <c r="K249" t="s">
        <v>634</v>
      </c>
      <c r="L249" t="s">
        <v>635</v>
      </c>
      <c r="M249" t="s">
        <v>2283</v>
      </c>
      <c r="N249" t="s">
        <v>634</v>
      </c>
      <c r="O249" t="s">
        <v>637</v>
      </c>
      <c r="P249" t="s">
        <v>22</v>
      </c>
      <c r="Q249" t="s">
        <v>638</v>
      </c>
      <c r="R249" t="s">
        <v>635</v>
      </c>
      <c r="S249" t="s">
        <v>634</v>
      </c>
      <c r="T249" t="s">
        <v>2283</v>
      </c>
    </row>
    <row r="250" spans="1:20" x14ac:dyDescent="0.25">
      <c r="A250" t="s">
        <v>23</v>
      </c>
      <c r="B250" t="s">
        <v>24</v>
      </c>
      <c r="C250">
        <v>50</v>
      </c>
      <c r="D250">
        <v>1</v>
      </c>
      <c r="E250" t="s">
        <v>2284</v>
      </c>
      <c r="F250">
        <v>100</v>
      </c>
      <c r="G250">
        <v>0</v>
      </c>
      <c r="H250" t="s">
        <v>631</v>
      </c>
      <c r="I250" t="s">
        <v>1022</v>
      </c>
      <c r="J250" t="s">
        <v>917</v>
      </c>
      <c r="K250" t="s">
        <v>634</v>
      </c>
      <c r="L250" t="s">
        <v>635</v>
      </c>
      <c r="M250" t="s">
        <v>2283</v>
      </c>
      <c r="N250" t="s">
        <v>634</v>
      </c>
      <c r="O250" t="s">
        <v>637</v>
      </c>
      <c r="P250" t="s">
        <v>22</v>
      </c>
      <c r="Q250" t="s">
        <v>638</v>
      </c>
      <c r="R250" t="s">
        <v>635</v>
      </c>
      <c r="S250" t="s">
        <v>634</v>
      </c>
      <c r="T250" t="s">
        <v>2283</v>
      </c>
    </row>
    <row r="251" spans="1:20" x14ac:dyDescent="0.25">
      <c r="A251" t="s">
        <v>25</v>
      </c>
      <c r="B251" t="s">
        <v>26</v>
      </c>
      <c r="C251">
        <v>50</v>
      </c>
      <c r="D251">
        <v>1</v>
      </c>
      <c r="E251" t="s">
        <v>2284</v>
      </c>
      <c r="F251">
        <v>100</v>
      </c>
      <c r="G251">
        <v>0</v>
      </c>
      <c r="H251" t="s">
        <v>631</v>
      </c>
      <c r="I251" t="s">
        <v>1022</v>
      </c>
      <c r="J251" t="s">
        <v>917</v>
      </c>
      <c r="K251" t="s">
        <v>634</v>
      </c>
      <c r="L251" t="s">
        <v>635</v>
      </c>
      <c r="M251" t="s">
        <v>2283</v>
      </c>
      <c r="N251" t="s">
        <v>634</v>
      </c>
      <c r="O251" t="s">
        <v>637</v>
      </c>
      <c r="P251" t="s">
        <v>22</v>
      </c>
      <c r="Q251" t="s">
        <v>638</v>
      </c>
      <c r="R251" t="s">
        <v>635</v>
      </c>
      <c r="S251" t="s">
        <v>634</v>
      </c>
      <c r="T251" t="s">
        <v>2283</v>
      </c>
    </row>
    <row r="252" spans="1:20" x14ac:dyDescent="0.25">
      <c r="A252" t="s">
        <v>20</v>
      </c>
      <c r="B252" t="s">
        <v>21</v>
      </c>
      <c r="C252">
        <v>50</v>
      </c>
      <c r="D252">
        <v>1</v>
      </c>
      <c r="E252" t="s">
        <v>2285</v>
      </c>
      <c r="F252">
        <v>100</v>
      </c>
      <c r="G252">
        <v>0</v>
      </c>
      <c r="H252" t="s">
        <v>631</v>
      </c>
      <c r="I252" t="s">
        <v>2286</v>
      </c>
      <c r="J252" t="s">
        <v>1707</v>
      </c>
      <c r="K252" t="s">
        <v>634</v>
      </c>
      <c r="L252" t="s">
        <v>635</v>
      </c>
      <c r="M252" t="s">
        <v>2287</v>
      </c>
      <c r="N252" t="s">
        <v>634</v>
      </c>
      <c r="O252" t="s">
        <v>637</v>
      </c>
      <c r="P252" t="s">
        <v>22</v>
      </c>
      <c r="Q252" t="s">
        <v>638</v>
      </c>
      <c r="R252" t="s">
        <v>635</v>
      </c>
      <c r="S252" t="s">
        <v>634</v>
      </c>
      <c r="T252" t="s">
        <v>2287</v>
      </c>
    </row>
    <row r="253" spans="1:20" x14ac:dyDescent="0.25">
      <c r="A253" t="s">
        <v>23</v>
      </c>
      <c r="B253" t="s">
        <v>24</v>
      </c>
      <c r="C253">
        <v>50</v>
      </c>
      <c r="D253">
        <v>1</v>
      </c>
      <c r="E253" t="s">
        <v>2285</v>
      </c>
      <c r="F253">
        <v>100</v>
      </c>
      <c r="G253">
        <v>0</v>
      </c>
      <c r="H253" t="s">
        <v>631</v>
      </c>
      <c r="I253" t="s">
        <v>2286</v>
      </c>
      <c r="J253" t="s">
        <v>1707</v>
      </c>
      <c r="K253" t="s">
        <v>634</v>
      </c>
      <c r="L253" t="s">
        <v>635</v>
      </c>
      <c r="M253" t="s">
        <v>2287</v>
      </c>
      <c r="N253" t="s">
        <v>634</v>
      </c>
      <c r="O253" t="s">
        <v>637</v>
      </c>
      <c r="P253" t="s">
        <v>22</v>
      </c>
      <c r="Q253" t="s">
        <v>638</v>
      </c>
      <c r="R253" t="s">
        <v>635</v>
      </c>
      <c r="S253" t="s">
        <v>634</v>
      </c>
      <c r="T253" t="s">
        <v>2287</v>
      </c>
    </row>
    <row r="254" spans="1:20" x14ac:dyDescent="0.25">
      <c r="A254" t="s">
        <v>25</v>
      </c>
      <c r="B254" t="s">
        <v>26</v>
      </c>
      <c r="C254">
        <v>50</v>
      </c>
      <c r="D254">
        <v>1</v>
      </c>
      <c r="E254" t="s">
        <v>2285</v>
      </c>
      <c r="F254">
        <v>100</v>
      </c>
      <c r="G254">
        <v>0</v>
      </c>
      <c r="H254" t="s">
        <v>631</v>
      </c>
      <c r="I254" t="s">
        <v>2286</v>
      </c>
      <c r="J254" t="s">
        <v>1707</v>
      </c>
      <c r="K254" t="s">
        <v>634</v>
      </c>
      <c r="L254" t="s">
        <v>635</v>
      </c>
      <c r="M254" t="s">
        <v>2287</v>
      </c>
      <c r="N254" t="s">
        <v>634</v>
      </c>
      <c r="O254" t="s">
        <v>637</v>
      </c>
      <c r="P254" t="s">
        <v>22</v>
      </c>
      <c r="Q254" t="s">
        <v>638</v>
      </c>
      <c r="R254" t="s">
        <v>635</v>
      </c>
      <c r="S254" t="s">
        <v>634</v>
      </c>
      <c r="T254" t="s">
        <v>2287</v>
      </c>
    </row>
    <row r="255" spans="1:20" x14ac:dyDescent="0.25">
      <c r="A255" t="s">
        <v>164</v>
      </c>
      <c r="B255" t="s">
        <v>165</v>
      </c>
      <c r="C255">
        <v>33.333333333333336</v>
      </c>
      <c r="D255">
        <v>15</v>
      </c>
      <c r="E255" t="s">
        <v>2288</v>
      </c>
      <c r="F255">
        <v>500</v>
      </c>
      <c r="G255">
        <v>0</v>
      </c>
      <c r="H255" t="s">
        <v>631</v>
      </c>
      <c r="I255" t="s">
        <v>2289</v>
      </c>
      <c r="J255" t="s">
        <v>755</v>
      </c>
      <c r="K255" t="s">
        <v>634</v>
      </c>
      <c r="L255" t="s">
        <v>635</v>
      </c>
      <c r="M255" t="s">
        <v>2287</v>
      </c>
      <c r="N255" t="s">
        <v>634</v>
      </c>
      <c r="O255" t="s">
        <v>637</v>
      </c>
      <c r="P255" t="s">
        <v>22</v>
      </c>
      <c r="Q255" t="s">
        <v>638</v>
      </c>
      <c r="R255" t="s">
        <v>635</v>
      </c>
      <c r="S255" t="s">
        <v>634</v>
      </c>
      <c r="T255" t="s">
        <v>2287</v>
      </c>
    </row>
    <row r="256" spans="1:20" x14ac:dyDescent="0.25">
      <c r="A256" t="s">
        <v>20</v>
      </c>
      <c r="B256" t="s">
        <v>21</v>
      </c>
      <c r="C256">
        <v>50</v>
      </c>
      <c r="D256">
        <v>1</v>
      </c>
      <c r="E256" t="s">
        <v>2290</v>
      </c>
      <c r="F256">
        <v>100</v>
      </c>
      <c r="G256">
        <v>0</v>
      </c>
      <c r="H256" t="s">
        <v>631</v>
      </c>
      <c r="I256" t="s">
        <v>2291</v>
      </c>
      <c r="J256" t="s">
        <v>814</v>
      </c>
      <c r="K256" t="s">
        <v>634</v>
      </c>
      <c r="L256" t="s">
        <v>635</v>
      </c>
      <c r="M256" t="s">
        <v>2292</v>
      </c>
      <c r="N256" t="s">
        <v>634</v>
      </c>
      <c r="O256" t="s">
        <v>637</v>
      </c>
      <c r="P256" t="s">
        <v>22</v>
      </c>
      <c r="Q256" t="s">
        <v>638</v>
      </c>
      <c r="R256" t="s">
        <v>635</v>
      </c>
      <c r="S256" t="s">
        <v>634</v>
      </c>
      <c r="T256" t="s">
        <v>2292</v>
      </c>
    </row>
    <row r="257" spans="1:20" x14ac:dyDescent="0.25">
      <c r="A257" t="s">
        <v>23</v>
      </c>
      <c r="B257" t="s">
        <v>24</v>
      </c>
      <c r="C257">
        <v>50</v>
      </c>
      <c r="D257">
        <v>1</v>
      </c>
      <c r="E257" t="s">
        <v>2290</v>
      </c>
      <c r="F257">
        <v>100</v>
      </c>
      <c r="G257">
        <v>0</v>
      </c>
      <c r="H257" t="s">
        <v>631</v>
      </c>
      <c r="I257" t="s">
        <v>2291</v>
      </c>
      <c r="J257" t="s">
        <v>814</v>
      </c>
      <c r="K257" t="s">
        <v>634</v>
      </c>
      <c r="L257" t="s">
        <v>635</v>
      </c>
      <c r="M257" t="s">
        <v>2292</v>
      </c>
      <c r="N257" t="s">
        <v>634</v>
      </c>
      <c r="O257" t="s">
        <v>637</v>
      </c>
      <c r="P257" t="s">
        <v>22</v>
      </c>
      <c r="Q257" t="s">
        <v>638</v>
      </c>
      <c r="R257" t="s">
        <v>635</v>
      </c>
      <c r="S257" t="s">
        <v>634</v>
      </c>
      <c r="T257" t="s">
        <v>2292</v>
      </c>
    </row>
    <row r="258" spans="1:20" x14ac:dyDescent="0.25">
      <c r="A258" t="s">
        <v>25</v>
      </c>
      <c r="B258" t="s">
        <v>26</v>
      </c>
      <c r="C258">
        <v>50</v>
      </c>
      <c r="D258">
        <v>1</v>
      </c>
      <c r="E258" t="s">
        <v>2290</v>
      </c>
      <c r="F258">
        <v>100</v>
      </c>
      <c r="G258">
        <v>0</v>
      </c>
      <c r="H258" t="s">
        <v>631</v>
      </c>
      <c r="I258" t="s">
        <v>2291</v>
      </c>
      <c r="J258" t="s">
        <v>814</v>
      </c>
      <c r="K258" t="s">
        <v>634</v>
      </c>
      <c r="L258" t="s">
        <v>635</v>
      </c>
      <c r="M258" t="s">
        <v>2292</v>
      </c>
      <c r="N258" t="s">
        <v>634</v>
      </c>
      <c r="O258" t="s">
        <v>637</v>
      </c>
      <c r="P258" t="s">
        <v>22</v>
      </c>
      <c r="Q258" t="s">
        <v>638</v>
      </c>
      <c r="R258" t="s">
        <v>635</v>
      </c>
      <c r="S258" t="s">
        <v>634</v>
      </c>
      <c r="T258" t="s">
        <v>2292</v>
      </c>
    </row>
    <row r="259" spans="1:20" x14ac:dyDescent="0.25">
      <c r="A259" t="s">
        <v>20</v>
      </c>
      <c r="B259" t="s">
        <v>21</v>
      </c>
      <c r="C259">
        <v>50</v>
      </c>
      <c r="D259">
        <v>1</v>
      </c>
      <c r="E259" t="s">
        <v>2293</v>
      </c>
      <c r="F259">
        <v>100</v>
      </c>
      <c r="G259">
        <v>0</v>
      </c>
      <c r="H259" t="s">
        <v>631</v>
      </c>
      <c r="I259" t="s">
        <v>2294</v>
      </c>
      <c r="J259" t="s">
        <v>1373</v>
      </c>
      <c r="K259" t="s">
        <v>634</v>
      </c>
      <c r="L259" t="s">
        <v>635</v>
      </c>
      <c r="M259" t="s">
        <v>2295</v>
      </c>
      <c r="N259" t="s">
        <v>634</v>
      </c>
      <c r="O259" t="s">
        <v>637</v>
      </c>
      <c r="P259" t="s">
        <v>22</v>
      </c>
      <c r="Q259" t="s">
        <v>638</v>
      </c>
      <c r="R259" t="s">
        <v>635</v>
      </c>
      <c r="S259" t="s">
        <v>634</v>
      </c>
      <c r="T259" t="s">
        <v>2295</v>
      </c>
    </row>
    <row r="260" spans="1:20" x14ac:dyDescent="0.25">
      <c r="A260" t="s">
        <v>23</v>
      </c>
      <c r="B260" t="s">
        <v>24</v>
      </c>
      <c r="C260">
        <v>50</v>
      </c>
      <c r="D260">
        <v>1</v>
      </c>
      <c r="E260" t="s">
        <v>2293</v>
      </c>
      <c r="F260">
        <v>100</v>
      </c>
      <c r="G260">
        <v>0</v>
      </c>
      <c r="H260" t="s">
        <v>631</v>
      </c>
      <c r="I260" t="s">
        <v>2294</v>
      </c>
      <c r="J260" t="s">
        <v>1373</v>
      </c>
      <c r="K260" t="s">
        <v>634</v>
      </c>
      <c r="L260" t="s">
        <v>635</v>
      </c>
      <c r="M260" t="s">
        <v>2295</v>
      </c>
      <c r="N260" t="s">
        <v>634</v>
      </c>
      <c r="O260" t="s">
        <v>637</v>
      </c>
      <c r="P260" t="s">
        <v>22</v>
      </c>
      <c r="Q260" t="s">
        <v>638</v>
      </c>
      <c r="R260" t="s">
        <v>635</v>
      </c>
      <c r="S260" t="s">
        <v>634</v>
      </c>
      <c r="T260" t="s">
        <v>2295</v>
      </c>
    </row>
    <row r="261" spans="1:20" x14ac:dyDescent="0.25">
      <c r="A261" t="s">
        <v>25</v>
      </c>
      <c r="B261" t="s">
        <v>26</v>
      </c>
      <c r="C261">
        <v>50</v>
      </c>
      <c r="D261">
        <v>1</v>
      </c>
      <c r="E261" t="s">
        <v>2293</v>
      </c>
      <c r="F261">
        <v>100</v>
      </c>
      <c r="G261">
        <v>0</v>
      </c>
      <c r="H261" t="s">
        <v>631</v>
      </c>
      <c r="I261" t="s">
        <v>2294</v>
      </c>
      <c r="J261" t="s">
        <v>1373</v>
      </c>
      <c r="K261" t="s">
        <v>634</v>
      </c>
      <c r="L261" t="s">
        <v>635</v>
      </c>
      <c r="M261" t="s">
        <v>2295</v>
      </c>
      <c r="N261" t="s">
        <v>634</v>
      </c>
      <c r="O261" t="s">
        <v>637</v>
      </c>
      <c r="P261" t="s">
        <v>22</v>
      </c>
      <c r="Q261" t="s">
        <v>638</v>
      </c>
      <c r="R261" t="s">
        <v>635</v>
      </c>
      <c r="S261" t="s">
        <v>634</v>
      </c>
      <c r="T261" t="s">
        <v>2295</v>
      </c>
    </row>
    <row r="262" spans="1:20" x14ac:dyDescent="0.25">
      <c r="A262" t="s">
        <v>20</v>
      </c>
      <c r="B262" t="s">
        <v>21</v>
      </c>
      <c r="C262">
        <v>50</v>
      </c>
      <c r="D262">
        <v>1</v>
      </c>
      <c r="E262" t="s">
        <v>2296</v>
      </c>
      <c r="F262">
        <v>100</v>
      </c>
      <c r="G262">
        <v>0</v>
      </c>
      <c r="H262" t="s">
        <v>631</v>
      </c>
      <c r="I262" t="s">
        <v>2297</v>
      </c>
      <c r="J262" t="s">
        <v>1081</v>
      </c>
      <c r="K262" t="s">
        <v>634</v>
      </c>
      <c r="L262" t="s">
        <v>635</v>
      </c>
      <c r="M262" t="s">
        <v>2298</v>
      </c>
      <c r="N262" t="s">
        <v>634</v>
      </c>
      <c r="O262" t="s">
        <v>637</v>
      </c>
      <c r="P262" t="s">
        <v>22</v>
      </c>
      <c r="Q262" t="s">
        <v>638</v>
      </c>
      <c r="R262" t="s">
        <v>635</v>
      </c>
      <c r="S262" t="s">
        <v>634</v>
      </c>
      <c r="T262" t="s">
        <v>2298</v>
      </c>
    </row>
    <row r="263" spans="1:20" x14ac:dyDescent="0.25">
      <c r="A263" t="s">
        <v>23</v>
      </c>
      <c r="B263" t="s">
        <v>24</v>
      </c>
      <c r="C263">
        <v>50</v>
      </c>
      <c r="D263">
        <v>1</v>
      </c>
      <c r="E263" t="s">
        <v>2296</v>
      </c>
      <c r="F263">
        <v>100</v>
      </c>
      <c r="G263">
        <v>0</v>
      </c>
      <c r="H263" t="s">
        <v>631</v>
      </c>
      <c r="I263" t="s">
        <v>2297</v>
      </c>
      <c r="J263" t="s">
        <v>1081</v>
      </c>
      <c r="K263" t="s">
        <v>634</v>
      </c>
      <c r="L263" t="s">
        <v>635</v>
      </c>
      <c r="M263" t="s">
        <v>2298</v>
      </c>
      <c r="N263" t="s">
        <v>634</v>
      </c>
      <c r="O263" t="s">
        <v>637</v>
      </c>
      <c r="P263" t="s">
        <v>22</v>
      </c>
      <c r="Q263" t="s">
        <v>638</v>
      </c>
      <c r="R263" t="s">
        <v>635</v>
      </c>
      <c r="S263" t="s">
        <v>634</v>
      </c>
      <c r="T263" t="s">
        <v>2298</v>
      </c>
    </row>
    <row r="264" spans="1:20" x14ac:dyDescent="0.25">
      <c r="A264" t="s">
        <v>25</v>
      </c>
      <c r="B264" t="s">
        <v>26</v>
      </c>
      <c r="C264">
        <v>50</v>
      </c>
      <c r="D264">
        <v>1</v>
      </c>
      <c r="E264" t="s">
        <v>2296</v>
      </c>
      <c r="F264">
        <v>100</v>
      </c>
      <c r="G264">
        <v>0</v>
      </c>
      <c r="H264" t="s">
        <v>631</v>
      </c>
      <c r="I264" t="s">
        <v>2297</v>
      </c>
      <c r="J264" t="s">
        <v>1081</v>
      </c>
      <c r="K264" t="s">
        <v>634</v>
      </c>
      <c r="L264" t="s">
        <v>635</v>
      </c>
      <c r="M264" t="s">
        <v>2298</v>
      </c>
      <c r="N264" t="s">
        <v>634</v>
      </c>
      <c r="O264" t="s">
        <v>637</v>
      </c>
      <c r="P264" t="s">
        <v>22</v>
      </c>
      <c r="Q264" t="s">
        <v>638</v>
      </c>
      <c r="R264" t="s">
        <v>635</v>
      </c>
      <c r="S264" t="s">
        <v>634</v>
      </c>
      <c r="T264" t="s">
        <v>2298</v>
      </c>
    </row>
    <row r="265" spans="1:20" x14ac:dyDescent="0.25">
      <c r="A265" t="s">
        <v>164</v>
      </c>
      <c r="B265" t="s">
        <v>165</v>
      </c>
      <c r="C265">
        <v>33.333333333333336</v>
      </c>
      <c r="D265">
        <v>6</v>
      </c>
      <c r="E265" t="s">
        <v>2299</v>
      </c>
      <c r="F265">
        <v>200</v>
      </c>
      <c r="G265">
        <v>0</v>
      </c>
      <c r="H265" t="s">
        <v>631</v>
      </c>
      <c r="I265" t="s">
        <v>2300</v>
      </c>
      <c r="J265" t="s">
        <v>736</v>
      </c>
      <c r="K265" t="s">
        <v>634</v>
      </c>
      <c r="L265" t="s">
        <v>635</v>
      </c>
      <c r="M265" t="s">
        <v>2301</v>
      </c>
      <c r="N265" t="s">
        <v>634</v>
      </c>
      <c r="O265" t="s">
        <v>654</v>
      </c>
      <c r="P265" t="s">
        <v>22</v>
      </c>
      <c r="Q265" t="s">
        <v>655</v>
      </c>
      <c r="R265" t="s">
        <v>635</v>
      </c>
      <c r="S265" t="s">
        <v>634</v>
      </c>
      <c r="T265" t="s">
        <v>2302</v>
      </c>
    </row>
    <row r="266" spans="1:20" x14ac:dyDescent="0.25">
      <c r="A266" t="s">
        <v>257</v>
      </c>
      <c r="B266" t="s">
        <v>2303</v>
      </c>
      <c r="C266">
        <v>109</v>
      </c>
      <c r="D266">
        <v>1</v>
      </c>
      <c r="E266" t="s">
        <v>2304</v>
      </c>
      <c r="F266">
        <v>138</v>
      </c>
      <c r="G266">
        <v>29</v>
      </c>
      <c r="H266" t="s">
        <v>641</v>
      </c>
      <c r="I266" t="s">
        <v>2305</v>
      </c>
      <c r="J266" t="s">
        <v>2306</v>
      </c>
      <c r="K266" t="s">
        <v>2307</v>
      </c>
      <c r="L266" t="s">
        <v>2308</v>
      </c>
      <c r="M266" t="s">
        <v>2309</v>
      </c>
      <c r="N266" t="s">
        <v>634</v>
      </c>
      <c r="O266" t="s">
        <v>689</v>
      </c>
      <c r="P266" t="s">
        <v>40</v>
      </c>
      <c r="Q266" t="s">
        <v>690</v>
      </c>
      <c r="R266" t="s">
        <v>635</v>
      </c>
      <c r="S266" t="s">
        <v>634</v>
      </c>
      <c r="T266" t="s">
        <v>2310</v>
      </c>
    </row>
    <row r="267" spans="1:20" x14ac:dyDescent="0.25">
      <c r="A267" t="s">
        <v>20</v>
      </c>
      <c r="B267" t="s">
        <v>21</v>
      </c>
      <c r="C267">
        <v>50</v>
      </c>
      <c r="D267">
        <v>1</v>
      </c>
      <c r="E267" t="s">
        <v>2311</v>
      </c>
      <c r="F267">
        <v>100</v>
      </c>
      <c r="G267">
        <v>0</v>
      </c>
      <c r="H267" t="s">
        <v>631</v>
      </c>
      <c r="I267" t="s">
        <v>2312</v>
      </c>
      <c r="J267" t="s">
        <v>749</v>
      </c>
      <c r="K267" t="s">
        <v>634</v>
      </c>
      <c r="L267" t="s">
        <v>635</v>
      </c>
      <c r="M267" t="s">
        <v>2310</v>
      </c>
      <c r="N267" t="s">
        <v>634</v>
      </c>
      <c r="O267" t="s">
        <v>637</v>
      </c>
      <c r="P267" t="s">
        <v>22</v>
      </c>
      <c r="Q267" t="s">
        <v>638</v>
      </c>
      <c r="R267" t="s">
        <v>635</v>
      </c>
      <c r="S267" t="s">
        <v>634</v>
      </c>
      <c r="T267" t="s">
        <v>2310</v>
      </c>
    </row>
    <row r="268" spans="1:20" x14ac:dyDescent="0.25">
      <c r="A268" t="s">
        <v>23</v>
      </c>
      <c r="B268" t="s">
        <v>24</v>
      </c>
      <c r="C268">
        <v>50</v>
      </c>
      <c r="D268">
        <v>1</v>
      </c>
      <c r="E268" t="s">
        <v>2311</v>
      </c>
      <c r="F268">
        <v>100</v>
      </c>
      <c r="G268">
        <v>0</v>
      </c>
      <c r="H268" t="s">
        <v>631</v>
      </c>
      <c r="I268" t="s">
        <v>2312</v>
      </c>
      <c r="J268" t="s">
        <v>749</v>
      </c>
      <c r="K268" t="s">
        <v>634</v>
      </c>
      <c r="L268" t="s">
        <v>635</v>
      </c>
      <c r="M268" t="s">
        <v>2310</v>
      </c>
      <c r="N268" t="s">
        <v>634</v>
      </c>
      <c r="O268" t="s">
        <v>637</v>
      </c>
      <c r="P268" t="s">
        <v>22</v>
      </c>
      <c r="Q268" t="s">
        <v>638</v>
      </c>
      <c r="R268" t="s">
        <v>635</v>
      </c>
      <c r="S268" t="s">
        <v>634</v>
      </c>
      <c r="T268" t="s">
        <v>2310</v>
      </c>
    </row>
    <row r="269" spans="1:20" x14ac:dyDescent="0.25">
      <c r="A269" t="s">
        <v>25</v>
      </c>
      <c r="B269" t="s">
        <v>26</v>
      </c>
      <c r="C269">
        <v>50</v>
      </c>
      <c r="D269">
        <v>1</v>
      </c>
      <c r="E269" t="s">
        <v>2311</v>
      </c>
      <c r="F269">
        <v>100</v>
      </c>
      <c r="G269">
        <v>0</v>
      </c>
      <c r="H269" t="s">
        <v>631</v>
      </c>
      <c r="I269" t="s">
        <v>2312</v>
      </c>
      <c r="J269" t="s">
        <v>749</v>
      </c>
      <c r="K269" t="s">
        <v>634</v>
      </c>
      <c r="L269" t="s">
        <v>635</v>
      </c>
      <c r="M269" t="s">
        <v>2310</v>
      </c>
      <c r="N269" t="s">
        <v>634</v>
      </c>
      <c r="O269" t="s">
        <v>637</v>
      </c>
      <c r="P269" t="s">
        <v>22</v>
      </c>
      <c r="Q269" t="s">
        <v>638</v>
      </c>
      <c r="R269" t="s">
        <v>635</v>
      </c>
      <c r="S269" t="s">
        <v>634</v>
      </c>
      <c r="T269" t="s">
        <v>2310</v>
      </c>
    </row>
    <row r="270" spans="1:20" x14ac:dyDescent="0.25">
      <c r="A270" t="s">
        <v>20</v>
      </c>
      <c r="B270" t="s">
        <v>21</v>
      </c>
      <c r="C270">
        <v>50</v>
      </c>
      <c r="D270">
        <v>1</v>
      </c>
      <c r="E270" t="s">
        <v>2313</v>
      </c>
      <c r="F270">
        <v>100</v>
      </c>
      <c r="G270">
        <v>0</v>
      </c>
      <c r="H270" t="s">
        <v>631</v>
      </c>
      <c r="I270" t="s">
        <v>2314</v>
      </c>
      <c r="J270" t="s">
        <v>1244</v>
      </c>
      <c r="K270" t="s">
        <v>634</v>
      </c>
      <c r="L270" t="s">
        <v>635</v>
      </c>
      <c r="M270" t="s">
        <v>2315</v>
      </c>
      <c r="N270" t="s">
        <v>634</v>
      </c>
      <c r="O270" t="s">
        <v>637</v>
      </c>
      <c r="P270" t="s">
        <v>22</v>
      </c>
      <c r="Q270" t="s">
        <v>638</v>
      </c>
      <c r="R270" t="s">
        <v>635</v>
      </c>
      <c r="S270" t="s">
        <v>634</v>
      </c>
      <c r="T270" t="s">
        <v>2315</v>
      </c>
    </row>
    <row r="271" spans="1:20" x14ac:dyDescent="0.25">
      <c r="A271" t="s">
        <v>23</v>
      </c>
      <c r="B271" t="s">
        <v>24</v>
      </c>
      <c r="C271">
        <v>50</v>
      </c>
      <c r="D271">
        <v>1</v>
      </c>
      <c r="E271" t="s">
        <v>2313</v>
      </c>
      <c r="F271">
        <v>100</v>
      </c>
      <c r="G271">
        <v>0</v>
      </c>
      <c r="H271" t="s">
        <v>631</v>
      </c>
      <c r="I271" t="s">
        <v>2314</v>
      </c>
      <c r="J271" t="s">
        <v>1244</v>
      </c>
      <c r="K271" t="s">
        <v>634</v>
      </c>
      <c r="L271" t="s">
        <v>635</v>
      </c>
      <c r="M271" t="s">
        <v>2315</v>
      </c>
      <c r="N271" t="s">
        <v>634</v>
      </c>
      <c r="O271" t="s">
        <v>637</v>
      </c>
      <c r="P271" t="s">
        <v>22</v>
      </c>
      <c r="Q271" t="s">
        <v>638</v>
      </c>
      <c r="R271" t="s">
        <v>635</v>
      </c>
      <c r="S271" t="s">
        <v>634</v>
      </c>
      <c r="T271" t="s">
        <v>2315</v>
      </c>
    </row>
    <row r="272" spans="1:20" x14ac:dyDescent="0.25">
      <c r="A272" t="s">
        <v>25</v>
      </c>
      <c r="B272" t="s">
        <v>26</v>
      </c>
      <c r="C272">
        <v>50</v>
      </c>
      <c r="D272">
        <v>1</v>
      </c>
      <c r="E272" t="s">
        <v>2313</v>
      </c>
      <c r="F272">
        <v>100</v>
      </c>
      <c r="G272">
        <v>0</v>
      </c>
      <c r="H272" t="s">
        <v>631</v>
      </c>
      <c r="I272" t="s">
        <v>2314</v>
      </c>
      <c r="J272" t="s">
        <v>1244</v>
      </c>
      <c r="K272" t="s">
        <v>634</v>
      </c>
      <c r="L272" t="s">
        <v>635</v>
      </c>
      <c r="M272" t="s">
        <v>2315</v>
      </c>
      <c r="N272" t="s">
        <v>634</v>
      </c>
      <c r="O272" t="s">
        <v>637</v>
      </c>
      <c r="P272" t="s">
        <v>22</v>
      </c>
      <c r="Q272" t="s">
        <v>638</v>
      </c>
      <c r="R272" t="s">
        <v>635</v>
      </c>
      <c r="S272" t="s">
        <v>634</v>
      </c>
      <c r="T272" t="s">
        <v>2315</v>
      </c>
    </row>
    <row r="273" spans="1:20" x14ac:dyDescent="0.25">
      <c r="A273" t="s">
        <v>164</v>
      </c>
      <c r="B273" t="s">
        <v>165</v>
      </c>
      <c r="C273">
        <v>50</v>
      </c>
      <c r="D273">
        <v>6</v>
      </c>
      <c r="E273" t="s">
        <v>2316</v>
      </c>
      <c r="F273">
        <v>200</v>
      </c>
      <c r="G273">
        <v>0</v>
      </c>
      <c r="H273" t="s">
        <v>631</v>
      </c>
      <c r="I273" t="s">
        <v>2317</v>
      </c>
      <c r="J273" t="s">
        <v>2318</v>
      </c>
      <c r="K273" t="s">
        <v>634</v>
      </c>
      <c r="L273" t="s">
        <v>635</v>
      </c>
      <c r="M273" t="s">
        <v>2315</v>
      </c>
      <c r="N273" t="s">
        <v>634</v>
      </c>
      <c r="O273" t="s">
        <v>637</v>
      </c>
      <c r="P273" t="s">
        <v>22</v>
      </c>
      <c r="Q273" t="s">
        <v>638</v>
      </c>
      <c r="R273" t="s">
        <v>635</v>
      </c>
      <c r="S273" t="s">
        <v>634</v>
      </c>
      <c r="T273" t="s">
        <v>2315</v>
      </c>
    </row>
    <row r="274" spans="1:20" x14ac:dyDescent="0.25">
      <c r="A274" t="s">
        <v>20</v>
      </c>
      <c r="B274" t="s">
        <v>21</v>
      </c>
      <c r="C274">
        <v>50</v>
      </c>
      <c r="D274">
        <v>1</v>
      </c>
      <c r="E274" t="s">
        <v>2319</v>
      </c>
      <c r="F274">
        <v>100</v>
      </c>
      <c r="G274">
        <v>0</v>
      </c>
      <c r="H274" t="s">
        <v>631</v>
      </c>
      <c r="I274" t="s">
        <v>2320</v>
      </c>
      <c r="J274" t="s">
        <v>1446</v>
      </c>
      <c r="K274" t="s">
        <v>634</v>
      </c>
      <c r="L274" t="s">
        <v>635</v>
      </c>
      <c r="M274" t="s">
        <v>2321</v>
      </c>
      <c r="N274" t="s">
        <v>634</v>
      </c>
      <c r="O274" t="s">
        <v>637</v>
      </c>
      <c r="P274" t="s">
        <v>22</v>
      </c>
      <c r="Q274" t="s">
        <v>638</v>
      </c>
      <c r="R274" t="s">
        <v>635</v>
      </c>
      <c r="S274" t="s">
        <v>634</v>
      </c>
      <c r="T274" t="s">
        <v>2321</v>
      </c>
    </row>
    <row r="275" spans="1:20" x14ac:dyDescent="0.25">
      <c r="A275" t="s">
        <v>23</v>
      </c>
      <c r="B275" t="s">
        <v>24</v>
      </c>
      <c r="C275">
        <v>50</v>
      </c>
      <c r="D275">
        <v>1</v>
      </c>
      <c r="E275" t="s">
        <v>2319</v>
      </c>
      <c r="F275">
        <v>100</v>
      </c>
      <c r="G275">
        <v>0</v>
      </c>
      <c r="H275" t="s">
        <v>631</v>
      </c>
      <c r="I275" t="s">
        <v>2320</v>
      </c>
      <c r="J275" t="s">
        <v>1446</v>
      </c>
      <c r="K275" t="s">
        <v>634</v>
      </c>
      <c r="L275" t="s">
        <v>635</v>
      </c>
      <c r="M275" t="s">
        <v>2321</v>
      </c>
      <c r="N275" t="s">
        <v>634</v>
      </c>
      <c r="O275" t="s">
        <v>637</v>
      </c>
      <c r="P275" t="s">
        <v>22</v>
      </c>
      <c r="Q275" t="s">
        <v>638</v>
      </c>
      <c r="R275" t="s">
        <v>635</v>
      </c>
      <c r="S275" t="s">
        <v>634</v>
      </c>
      <c r="T275" t="s">
        <v>2321</v>
      </c>
    </row>
    <row r="276" spans="1:20" x14ac:dyDescent="0.25">
      <c r="A276" t="s">
        <v>25</v>
      </c>
      <c r="B276" t="s">
        <v>26</v>
      </c>
      <c r="C276">
        <v>50</v>
      </c>
      <c r="D276">
        <v>1</v>
      </c>
      <c r="E276" t="s">
        <v>2319</v>
      </c>
      <c r="F276">
        <v>100</v>
      </c>
      <c r="G276">
        <v>0</v>
      </c>
      <c r="H276" t="s">
        <v>631</v>
      </c>
      <c r="I276" t="s">
        <v>2320</v>
      </c>
      <c r="J276" t="s">
        <v>1446</v>
      </c>
      <c r="K276" t="s">
        <v>634</v>
      </c>
      <c r="L276" t="s">
        <v>635</v>
      </c>
      <c r="M276" t="s">
        <v>2321</v>
      </c>
      <c r="N276" t="s">
        <v>634</v>
      </c>
      <c r="O276" t="s">
        <v>637</v>
      </c>
      <c r="P276" t="s">
        <v>22</v>
      </c>
      <c r="Q276" t="s">
        <v>638</v>
      </c>
      <c r="R276" t="s">
        <v>635</v>
      </c>
      <c r="S276" t="s">
        <v>634</v>
      </c>
      <c r="T276" t="s">
        <v>2321</v>
      </c>
    </row>
    <row r="277" spans="1:20" x14ac:dyDescent="0.25">
      <c r="A277" t="s">
        <v>39</v>
      </c>
      <c r="B277" t="s">
        <v>44</v>
      </c>
      <c r="C277">
        <v>80</v>
      </c>
      <c r="D277">
        <v>6</v>
      </c>
      <c r="E277" t="s">
        <v>2322</v>
      </c>
      <c r="F277">
        <v>515</v>
      </c>
      <c r="G277">
        <v>35</v>
      </c>
      <c r="H277" t="s">
        <v>641</v>
      </c>
      <c r="I277" t="s">
        <v>2323</v>
      </c>
      <c r="J277" t="s">
        <v>2324</v>
      </c>
      <c r="K277" t="s">
        <v>2325</v>
      </c>
      <c r="L277" t="s">
        <v>2326</v>
      </c>
      <c r="M277" t="s">
        <v>2327</v>
      </c>
      <c r="N277" t="s">
        <v>2208</v>
      </c>
      <c r="O277" t="s">
        <v>1642</v>
      </c>
      <c r="P277" t="s">
        <v>1236</v>
      </c>
      <c r="Q277" t="s">
        <v>1123</v>
      </c>
      <c r="R277" t="s">
        <v>635</v>
      </c>
      <c r="S277" t="s">
        <v>634</v>
      </c>
      <c r="T277" t="s">
        <v>2321</v>
      </c>
    </row>
    <row r="278" spans="1:20" x14ac:dyDescent="0.25">
      <c r="A278" t="s">
        <v>20</v>
      </c>
      <c r="B278" t="s">
        <v>21</v>
      </c>
      <c r="C278">
        <v>50</v>
      </c>
      <c r="D278">
        <v>2</v>
      </c>
      <c r="E278" t="s">
        <v>2328</v>
      </c>
      <c r="F278">
        <v>200</v>
      </c>
      <c r="G278">
        <v>0</v>
      </c>
      <c r="H278" t="s">
        <v>631</v>
      </c>
      <c r="I278" t="s">
        <v>2329</v>
      </c>
      <c r="J278" t="s">
        <v>694</v>
      </c>
      <c r="K278" t="s">
        <v>634</v>
      </c>
      <c r="L278" t="s">
        <v>635</v>
      </c>
      <c r="M278" t="s">
        <v>2321</v>
      </c>
      <c r="N278" t="s">
        <v>634</v>
      </c>
      <c r="O278" t="s">
        <v>654</v>
      </c>
      <c r="P278" t="s">
        <v>22</v>
      </c>
      <c r="Q278" t="s">
        <v>655</v>
      </c>
      <c r="R278" t="s">
        <v>635</v>
      </c>
      <c r="S278" t="s">
        <v>634</v>
      </c>
      <c r="T278" t="s">
        <v>2330</v>
      </c>
    </row>
    <row r="279" spans="1:20" x14ac:dyDescent="0.25">
      <c r="A279" t="s">
        <v>23</v>
      </c>
      <c r="B279" t="s">
        <v>24</v>
      </c>
      <c r="C279">
        <v>50</v>
      </c>
      <c r="D279">
        <v>2</v>
      </c>
      <c r="E279" t="s">
        <v>2328</v>
      </c>
      <c r="F279">
        <v>200</v>
      </c>
      <c r="G279">
        <v>0</v>
      </c>
      <c r="H279" t="s">
        <v>631</v>
      </c>
      <c r="I279" t="s">
        <v>2329</v>
      </c>
      <c r="J279" t="s">
        <v>694</v>
      </c>
      <c r="K279" t="s">
        <v>634</v>
      </c>
      <c r="L279" t="s">
        <v>635</v>
      </c>
      <c r="M279" t="s">
        <v>2321</v>
      </c>
      <c r="N279" t="s">
        <v>634</v>
      </c>
      <c r="O279" t="s">
        <v>654</v>
      </c>
      <c r="P279" t="s">
        <v>22</v>
      </c>
      <c r="Q279" t="s">
        <v>655</v>
      </c>
      <c r="R279" t="s">
        <v>635</v>
      </c>
      <c r="S279" t="s">
        <v>634</v>
      </c>
      <c r="T279" t="s">
        <v>2330</v>
      </c>
    </row>
    <row r="280" spans="1:20" x14ac:dyDescent="0.25">
      <c r="A280" t="s">
        <v>25</v>
      </c>
      <c r="B280" t="s">
        <v>26</v>
      </c>
      <c r="C280">
        <v>50</v>
      </c>
      <c r="D280">
        <v>2</v>
      </c>
      <c r="E280" t="s">
        <v>2328</v>
      </c>
      <c r="F280">
        <v>200</v>
      </c>
      <c r="G280">
        <v>0</v>
      </c>
      <c r="H280" t="s">
        <v>631</v>
      </c>
      <c r="I280" t="s">
        <v>2329</v>
      </c>
      <c r="J280" t="s">
        <v>694</v>
      </c>
      <c r="K280" t="s">
        <v>634</v>
      </c>
      <c r="L280" t="s">
        <v>635</v>
      </c>
      <c r="M280" t="s">
        <v>2321</v>
      </c>
      <c r="N280" t="s">
        <v>634</v>
      </c>
      <c r="O280" t="s">
        <v>654</v>
      </c>
      <c r="P280" t="s">
        <v>22</v>
      </c>
      <c r="Q280" t="s">
        <v>655</v>
      </c>
      <c r="R280" t="s">
        <v>635</v>
      </c>
      <c r="S280" t="s">
        <v>634</v>
      </c>
      <c r="T280" t="s">
        <v>2330</v>
      </c>
    </row>
    <row r="281" spans="1:20" x14ac:dyDescent="0.25">
      <c r="A281" t="s">
        <v>20</v>
      </c>
      <c r="B281" t="s">
        <v>21</v>
      </c>
      <c r="C281">
        <v>50</v>
      </c>
      <c r="D281">
        <v>2</v>
      </c>
      <c r="E281" t="s">
        <v>2331</v>
      </c>
      <c r="F281">
        <v>200</v>
      </c>
      <c r="G281">
        <v>0</v>
      </c>
      <c r="H281" t="s">
        <v>631</v>
      </c>
      <c r="I281" t="s">
        <v>2332</v>
      </c>
      <c r="J281" t="s">
        <v>1905</v>
      </c>
      <c r="K281" t="s">
        <v>634</v>
      </c>
      <c r="L281" t="s">
        <v>635</v>
      </c>
      <c r="M281" t="s">
        <v>2333</v>
      </c>
      <c r="N281" t="s">
        <v>634</v>
      </c>
      <c r="O281" t="s">
        <v>637</v>
      </c>
      <c r="P281" t="s">
        <v>22</v>
      </c>
      <c r="Q281" t="s">
        <v>638</v>
      </c>
      <c r="R281" t="s">
        <v>635</v>
      </c>
      <c r="S281" t="s">
        <v>634</v>
      </c>
      <c r="T281" t="s">
        <v>2333</v>
      </c>
    </row>
    <row r="282" spans="1:20" x14ac:dyDescent="0.25">
      <c r="A282" t="s">
        <v>23</v>
      </c>
      <c r="B282" t="s">
        <v>24</v>
      </c>
      <c r="C282">
        <v>50</v>
      </c>
      <c r="D282">
        <v>2</v>
      </c>
      <c r="E282" t="s">
        <v>2331</v>
      </c>
      <c r="F282">
        <v>200</v>
      </c>
      <c r="G282">
        <v>0</v>
      </c>
      <c r="H282" t="s">
        <v>631</v>
      </c>
      <c r="I282" t="s">
        <v>2332</v>
      </c>
      <c r="J282" t="s">
        <v>1905</v>
      </c>
      <c r="K282" t="s">
        <v>634</v>
      </c>
      <c r="L282" t="s">
        <v>635</v>
      </c>
      <c r="M282" t="s">
        <v>2333</v>
      </c>
      <c r="N282" t="s">
        <v>634</v>
      </c>
      <c r="O282" t="s">
        <v>637</v>
      </c>
      <c r="P282" t="s">
        <v>22</v>
      </c>
      <c r="Q282" t="s">
        <v>638</v>
      </c>
      <c r="R282" t="s">
        <v>635</v>
      </c>
      <c r="S282" t="s">
        <v>634</v>
      </c>
      <c r="T282" t="s">
        <v>2333</v>
      </c>
    </row>
    <row r="283" spans="1:20" x14ac:dyDescent="0.25">
      <c r="A283" t="s">
        <v>25</v>
      </c>
      <c r="B283" t="s">
        <v>26</v>
      </c>
      <c r="C283">
        <v>50</v>
      </c>
      <c r="D283">
        <v>2</v>
      </c>
      <c r="E283" t="s">
        <v>2331</v>
      </c>
      <c r="F283">
        <v>200</v>
      </c>
      <c r="G283">
        <v>0</v>
      </c>
      <c r="H283" t="s">
        <v>631</v>
      </c>
      <c r="I283" t="s">
        <v>2332</v>
      </c>
      <c r="J283" t="s">
        <v>1905</v>
      </c>
      <c r="K283" t="s">
        <v>634</v>
      </c>
      <c r="L283" t="s">
        <v>635</v>
      </c>
      <c r="M283" t="s">
        <v>2333</v>
      </c>
      <c r="N283" t="s">
        <v>634</v>
      </c>
      <c r="O283" t="s">
        <v>637</v>
      </c>
      <c r="P283" t="s">
        <v>22</v>
      </c>
      <c r="Q283" t="s">
        <v>638</v>
      </c>
      <c r="R283" t="s">
        <v>635</v>
      </c>
      <c r="S283" t="s">
        <v>634</v>
      </c>
      <c r="T283" t="s">
        <v>2333</v>
      </c>
    </row>
    <row r="284" spans="1:20" x14ac:dyDescent="0.25">
      <c r="A284" t="s">
        <v>25</v>
      </c>
      <c r="B284" t="s">
        <v>26</v>
      </c>
      <c r="C284">
        <v>60</v>
      </c>
      <c r="D284">
        <v>3</v>
      </c>
      <c r="E284" t="s">
        <v>2334</v>
      </c>
      <c r="F284">
        <v>100</v>
      </c>
      <c r="G284">
        <v>0</v>
      </c>
      <c r="H284" t="s">
        <v>631</v>
      </c>
      <c r="I284" t="s">
        <v>2335</v>
      </c>
      <c r="J284" t="s">
        <v>1683</v>
      </c>
      <c r="K284" t="s">
        <v>634</v>
      </c>
      <c r="L284" t="s">
        <v>635</v>
      </c>
      <c r="M284" t="s">
        <v>2336</v>
      </c>
      <c r="N284" t="s">
        <v>634</v>
      </c>
      <c r="O284" t="s">
        <v>637</v>
      </c>
      <c r="P284" t="s">
        <v>22</v>
      </c>
      <c r="Q284" t="s">
        <v>638</v>
      </c>
      <c r="R284" t="s">
        <v>635</v>
      </c>
      <c r="S284" t="s">
        <v>634</v>
      </c>
      <c r="T284" t="s">
        <v>2336</v>
      </c>
    </row>
    <row r="285" spans="1:20" x14ac:dyDescent="0.25">
      <c r="A285" t="s">
        <v>20</v>
      </c>
      <c r="B285" t="s">
        <v>21</v>
      </c>
      <c r="C285">
        <v>50</v>
      </c>
      <c r="D285">
        <v>1</v>
      </c>
      <c r="E285" t="s">
        <v>2337</v>
      </c>
      <c r="F285">
        <v>100</v>
      </c>
      <c r="G285">
        <v>0</v>
      </c>
      <c r="H285" t="s">
        <v>631</v>
      </c>
      <c r="I285" t="s">
        <v>2338</v>
      </c>
      <c r="J285" t="s">
        <v>814</v>
      </c>
      <c r="K285" t="s">
        <v>634</v>
      </c>
      <c r="L285" t="s">
        <v>635</v>
      </c>
      <c r="M285" t="s">
        <v>2339</v>
      </c>
      <c r="N285" t="s">
        <v>634</v>
      </c>
      <c r="O285" t="s">
        <v>654</v>
      </c>
      <c r="P285" t="s">
        <v>22</v>
      </c>
      <c r="Q285" t="s">
        <v>655</v>
      </c>
      <c r="R285" t="s">
        <v>635</v>
      </c>
      <c r="S285" t="s">
        <v>634</v>
      </c>
      <c r="T285" t="s">
        <v>2336</v>
      </c>
    </row>
    <row r="286" spans="1:20" x14ac:dyDescent="0.25">
      <c r="A286" t="s">
        <v>23</v>
      </c>
      <c r="B286" t="s">
        <v>24</v>
      </c>
      <c r="C286">
        <v>50</v>
      </c>
      <c r="D286">
        <v>1</v>
      </c>
      <c r="E286" t="s">
        <v>2337</v>
      </c>
      <c r="F286">
        <v>100</v>
      </c>
      <c r="G286">
        <v>0</v>
      </c>
      <c r="H286" t="s">
        <v>631</v>
      </c>
      <c r="I286" t="s">
        <v>2338</v>
      </c>
      <c r="J286" t="s">
        <v>814</v>
      </c>
      <c r="K286" t="s">
        <v>634</v>
      </c>
      <c r="L286" t="s">
        <v>635</v>
      </c>
      <c r="M286" t="s">
        <v>2339</v>
      </c>
      <c r="N286" t="s">
        <v>634</v>
      </c>
      <c r="O286" t="s">
        <v>654</v>
      </c>
      <c r="P286" t="s">
        <v>22</v>
      </c>
      <c r="Q286" t="s">
        <v>655</v>
      </c>
      <c r="R286" t="s">
        <v>635</v>
      </c>
      <c r="S286" t="s">
        <v>634</v>
      </c>
      <c r="T286" t="s">
        <v>2336</v>
      </c>
    </row>
    <row r="287" spans="1:20" x14ac:dyDescent="0.25">
      <c r="A287" t="s">
        <v>25</v>
      </c>
      <c r="B287" t="s">
        <v>26</v>
      </c>
      <c r="C287">
        <v>50</v>
      </c>
      <c r="D287">
        <v>1</v>
      </c>
      <c r="E287" t="s">
        <v>2337</v>
      </c>
      <c r="F287">
        <v>100</v>
      </c>
      <c r="G287">
        <v>0</v>
      </c>
      <c r="H287" t="s">
        <v>631</v>
      </c>
      <c r="I287" t="s">
        <v>2338</v>
      </c>
      <c r="J287" t="s">
        <v>814</v>
      </c>
      <c r="K287" t="s">
        <v>634</v>
      </c>
      <c r="L287" t="s">
        <v>635</v>
      </c>
      <c r="M287" t="s">
        <v>2339</v>
      </c>
      <c r="N287" t="s">
        <v>634</v>
      </c>
      <c r="O287" t="s">
        <v>654</v>
      </c>
      <c r="P287" t="s">
        <v>22</v>
      </c>
      <c r="Q287" t="s">
        <v>655</v>
      </c>
      <c r="R287" t="s">
        <v>635</v>
      </c>
      <c r="S287" t="s">
        <v>634</v>
      </c>
      <c r="T287" t="s">
        <v>2336</v>
      </c>
    </row>
    <row r="288" spans="1:20" x14ac:dyDescent="0.25">
      <c r="A288" t="s">
        <v>20</v>
      </c>
      <c r="B288" t="s">
        <v>21</v>
      </c>
      <c r="C288">
        <v>60</v>
      </c>
      <c r="D288">
        <v>4</v>
      </c>
      <c r="E288" t="s">
        <v>2340</v>
      </c>
      <c r="F288">
        <v>400</v>
      </c>
      <c r="G288">
        <v>0</v>
      </c>
      <c r="H288" t="s">
        <v>631</v>
      </c>
      <c r="I288" t="s">
        <v>2341</v>
      </c>
      <c r="J288" t="s">
        <v>1707</v>
      </c>
      <c r="K288" t="s">
        <v>634</v>
      </c>
      <c r="L288" t="s">
        <v>635</v>
      </c>
      <c r="M288" t="s">
        <v>2342</v>
      </c>
      <c r="N288" t="s">
        <v>634</v>
      </c>
      <c r="O288" t="s">
        <v>654</v>
      </c>
      <c r="P288" t="s">
        <v>22</v>
      </c>
      <c r="Q288" t="s">
        <v>655</v>
      </c>
      <c r="R288" t="s">
        <v>635</v>
      </c>
      <c r="S288" t="s">
        <v>634</v>
      </c>
      <c r="T288" t="s">
        <v>2342</v>
      </c>
    </row>
    <row r="289" spans="1:20" x14ac:dyDescent="0.25">
      <c r="A289" t="s">
        <v>23</v>
      </c>
      <c r="B289" t="s">
        <v>24</v>
      </c>
      <c r="C289">
        <v>60</v>
      </c>
      <c r="D289">
        <v>4</v>
      </c>
      <c r="E289" t="s">
        <v>2340</v>
      </c>
      <c r="F289">
        <v>400</v>
      </c>
      <c r="G289">
        <v>0</v>
      </c>
      <c r="H289" t="s">
        <v>631</v>
      </c>
      <c r="I289" t="s">
        <v>2341</v>
      </c>
      <c r="J289" t="s">
        <v>1707</v>
      </c>
      <c r="K289" t="s">
        <v>634</v>
      </c>
      <c r="L289" t="s">
        <v>635</v>
      </c>
      <c r="M289" t="s">
        <v>2342</v>
      </c>
      <c r="N289" t="s">
        <v>634</v>
      </c>
      <c r="O289" t="s">
        <v>654</v>
      </c>
      <c r="P289" t="s">
        <v>22</v>
      </c>
      <c r="Q289" t="s">
        <v>655</v>
      </c>
      <c r="R289" t="s">
        <v>635</v>
      </c>
      <c r="S289" t="s">
        <v>634</v>
      </c>
      <c r="T289" t="s">
        <v>2342</v>
      </c>
    </row>
    <row r="290" spans="1:20" x14ac:dyDescent="0.25">
      <c r="A290" t="s">
        <v>25</v>
      </c>
      <c r="B290" t="s">
        <v>26</v>
      </c>
      <c r="C290">
        <v>60</v>
      </c>
      <c r="D290">
        <v>4</v>
      </c>
      <c r="E290" t="s">
        <v>2340</v>
      </c>
      <c r="F290">
        <v>400</v>
      </c>
      <c r="G290">
        <v>0</v>
      </c>
      <c r="H290" t="s">
        <v>631</v>
      </c>
      <c r="I290" t="s">
        <v>2341</v>
      </c>
      <c r="J290" t="s">
        <v>1707</v>
      </c>
      <c r="K290" t="s">
        <v>634</v>
      </c>
      <c r="L290" t="s">
        <v>635</v>
      </c>
      <c r="M290" t="s">
        <v>2342</v>
      </c>
      <c r="N290" t="s">
        <v>634</v>
      </c>
      <c r="O290" t="s">
        <v>654</v>
      </c>
      <c r="P290" t="s">
        <v>22</v>
      </c>
      <c r="Q290" t="s">
        <v>655</v>
      </c>
      <c r="R290" t="s">
        <v>635</v>
      </c>
      <c r="S290" t="s">
        <v>634</v>
      </c>
      <c r="T290" t="s">
        <v>2342</v>
      </c>
    </row>
    <row r="291" spans="1:20" x14ac:dyDescent="0.25">
      <c r="A291" t="s">
        <v>20</v>
      </c>
      <c r="B291" t="s">
        <v>21</v>
      </c>
      <c r="C291">
        <v>50</v>
      </c>
      <c r="D291">
        <v>1</v>
      </c>
      <c r="E291" t="s">
        <v>2343</v>
      </c>
      <c r="F291">
        <v>100</v>
      </c>
      <c r="G291">
        <v>0</v>
      </c>
      <c r="H291" t="s">
        <v>631</v>
      </c>
      <c r="I291" t="s">
        <v>1617</v>
      </c>
      <c r="J291" t="s">
        <v>800</v>
      </c>
      <c r="K291" t="s">
        <v>634</v>
      </c>
      <c r="L291" t="s">
        <v>635</v>
      </c>
      <c r="M291" t="s">
        <v>2342</v>
      </c>
      <c r="N291" t="s">
        <v>634</v>
      </c>
      <c r="O291" t="s">
        <v>637</v>
      </c>
      <c r="P291" t="s">
        <v>22</v>
      </c>
      <c r="Q291" t="s">
        <v>638</v>
      </c>
      <c r="R291" t="s">
        <v>635</v>
      </c>
      <c r="S291" t="s">
        <v>634</v>
      </c>
      <c r="T291" t="s">
        <v>2342</v>
      </c>
    </row>
    <row r="292" spans="1:20" x14ac:dyDescent="0.25">
      <c r="A292" t="s">
        <v>23</v>
      </c>
      <c r="B292" t="s">
        <v>24</v>
      </c>
      <c r="C292">
        <v>50</v>
      </c>
      <c r="D292">
        <v>1</v>
      </c>
      <c r="E292" t="s">
        <v>2343</v>
      </c>
      <c r="F292">
        <v>100</v>
      </c>
      <c r="G292">
        <v>0</v>
      </c>
      <c r="H292" t="s">
        <v>631</v>
      </c>
      <c r="I292" t="s">
        <v>1617</v>
      </c>
      <c r="J292" t="s">
        <v>800</v>
      </c>
      <c r="K292" t="s">
        <v>634</v>
      </c>
      <c r="L292" t="s">
        <v>635</v>
      </c>
      <c r="M292" t="s">
        <v>2342</v>
      </c>
      <c r="N292" t="s">
        <v>634</v>
      </c>
      <c r="O292" t="s">
        <v>637</v>
      </c>
      <c r="P292" t="s">
        <v>22</v>
      </c>
      <c r="Q292" t="s">
        <v>638</v>
      </c>
      <c r="R292" t="s">
        <v>635</v>
      </c>
      <c r="S292" t="s">
        <v>634</v>
      </c>
      <c r="T292" t="s">
        <v>2342</v>
      </c>
    </row>
    <row r="293" spans="1:20" x14ac:dyDescent="0.25">
      <c r="A293" t="s">
        <v>25</v>
      </c>
      <c r="B293" t="s">
        <v>26</v>
      </c>
      <c r="C293">
        <v>50</v>
      </c>
      <c r="D293">
        <v>1</v>
      </c>
      <c r="E293" t="s">
        <v>2343</v>
      </c>
      <c r="F293">
        <v>100</v>
      </c>
      <c r="G293">
        <v>0</v>
      </c>
      <c r="H293" t="s">
        <v>631</v>
      </c>
      <c r="I293" t="s">
        <v>1617</v>
      </c>
      <c r="J293" t="s">
        <v>800</v>
      </c>
      <c r="K293" t="s">
        <v>634</v>
      </c>
      <c r="L293" t="s">
        <v>635</v>
      </c>
      <c r="M293" t="s">
        <v>2342</v>
      </c>
      <c r="N293" t="s">
        <v>634</v>
      </c>
      <c r="O293" t="s">
        <v>637</v>
      </c>
      <c r="P293" t="s">
        <v>22</v>
      </c>
      <c r="Q293" t="s">
        <v>638</v>
      </c>
      <c r="R293" t="s">
        <v>635</v>
      </c>
      <c r="S293" t="s">
        <v>634</v>
      </c>
      <c r="T293" t="s">
        <v>2342</v>
      </c>
    </row>
    <row r="294" spans="1:20" x14ac:dyDescent="0.25">
      <c r="A294" t="s">
        <v>20</v>
      </c>
      <c r="B294" t="s">
        <v>21</v>
      </c>
      <c r="C294">
        <v>50</v>
      </c>
      <c r="D294">
        <v>1</v>
      </c>
      <c r="E294" t="s">
        <v>2344</v>
      </c>
      <c r="F294">
        <v>100</v>
      </c>
      <c r="G294">
        <v>0</v>
      </c>
      <c r="H294" t="s">
        <v>631</v>
      </c>
      <c r="I294" t="s">
        <v>2345</v>
      </c>
      <c r="J294" t="s">
        <v>829</v>
      </c>
      <c r="K294" t="s">
        <v>634</v>
      </c>
      <c r="L294" t="s">
        <v>635</v>
      </c>
      <c r="M294" t="s">
        <v>2346</v>
      </c>
      <c r="N294" t="s">
        <v>634</v>
      </c>
      <c r="O294" t="s">
        <v>637</v>
      </c>
      <c r="P294" t="s">
        <v>22</v>
      </c>
      <c r="Q294" t="s">
        <v>638</v>
      </c>
      <c r="R294" t="s">
        <v>635</v>
      </c>
      <c r="S294" t="s">
        <v>634</v>
      </c>
      <c r="T294" t="s">
        <v>2346</v>
      </c>
    </row>
    <row r="295" spans="1:20" x14ac:dyDescent="0.25">
      <c r="A295" t="s">
        <v>23</v>
      </c>
      <c r="B295" t="s">
        <v>24</v>
      </c>
      <c r="C295">
        <v>50</v>
      </c>
      <c r="D295">
        <v>1</v>
      </c>
      <c r="E295" t="s">
        <v>2344</v>
      </c>
      <c r="F295">
        <v>100</v>
      </c>
      <c r="G295">
        <v>0</v>
      </c>
      <c r="H295" t="s">
        <v>631</v>
      </c>
      <c r="I295" t="s">
        <v>2345</v>
      </c>
      <c r="J295" t="s">
        <v>829</v>
      </c>
      <c r="K295" t="s">
        <v>634</v>
      </c>
      <c r="L295" t="s">
        <v>635</v>
      </c>
      <c r="M295" t="s">
        <v>2346</v>
      </c>
      <c r="N295" t="s">
        <v>634</v>
      </c>
      <c r="O295" t="s">
        <v>637</v>
      </c>
      <c r="P295" t="s">
        <v>22</v>
      </c>
      <c r="Q295" t="s">
        <v>638</v>
      </c>
      <c r="R295" t="s">
        <v>635</v>
      </c>
      <c r="S295" t="s">
        <v>634</v>
      </c>
      <c r="T295" t="s">
        <v>2346</v>
      </c>
    </row>
    <row r="296" spans="1:20" x14ac:dyDescent="0.25">
      <c r="A296" t="s">
        <v>25</v>
      </c>
      <c r="B296" t="s">
        <v>26</v>
      </c>
      <c r="C296">
        <v>50</v>
      </c>
      <c r="D296">
        <v>1</v>
      </c>
      <c r="E296" t="s">
        <v>2344</v>
      </c>
      <c r="F296">
        <v>100</v>
      </c>
      <c r="G296">
        <v>0</v>
      </c>
      <c r="H296" t="s">
        <v>631</v>
      </c>
      <c r="I296" t="s">
        <v>2345</v>
      </c>
      <c r="J296" t="s">
        <v>829</v>
      </c>
      <c r="K296" t="s">
        <v>634</v>
      </c>
      <c r="L296" t="s">
        <v>635</v>
      </c>
      <c r="M296" t="s">
        <v>2346</v>
      </c>
      <c r="N296" t="s">
        <v>634</v>
      </c>
      <c r="O296" t="s">
        <v>637</v>
      </c>
      <c r="P296" t="s">
        <v>22</v>
      </c>
      <c r="Q296" t="s">
        <v>638</v>
      </c>
      <c r="R296" t="s">
        <v>635</v>
      </c>
      <c r="S296" t="s">
        <v>634</v>
      </c>
      <c r="T296" t="s">
        <v>2346</v>
      </c>
    </row>
    <row r="297" spans="1:20" x14ac:dyDescent="0.25">
      <c r="A297" t="s">
        <v>20</v>
      </c>
      <c r="B297" t="s">
        <v>21</v>
      </c>
      <c r="C297">
        <v>50</v>
      </c>
      <c r="D297">
        <v>1</v>
      </c>
      <c r="E297" t="s">
        <v>2347</v>
      </c>
      <c r="F297">
        <v>100</v>
      </c>
      <c r="G297">
        <v>0</v>
      </c>
      <c r="H297" t="s">
        <v>631</v>
      </c>
      <c r="I297" t="s">
        <v>2348</v>
      </c>
      <c r="J297" t="s">
        <v>2349</v>
      </c>
      <c r="K297" t="s">
        <v>634</v>
      </c>
      <c r="L297" t="s">
        <v>635</v>
      </c>
      <c r="M297" t="s">
        <v>2350</v>
      </c>
      <c r="N297" t="s">
        <v>634</v>
      </c>
      <c r="O297" t="s">
        <v>637</v>
      </c>
      <c r="P297" t="s">
        <v>22</v>
      </c>
      <c r="Q297" t="s">
        <v>638</v>
      </c>
      <c r="R297" t="s">
        <v>635</v>
      </c>
      <c r="S297" t="s">
        <v>634</v>
      </c>
      <c r="T297" t="s">
        <v>2350</v>
      </c>
    </row>
    <row r="298" spans="1:20" x14ac:dyDescent="0.25">
      <c r="A298" t="s">
        <v>23</v>
      </c>
      <c r="B298" t="s">
        <v>24</v>
      </c>
      <c r="C298">
        <v>50</v>
      </c>
      <c r="D298">
        <v>1</v>
      </c>
      <c r="E298" t="s">
        <v>2347</v>
      </c>
      <c r="F298">
        <v>100</v>
      </c>
      <c r="G298">
        <v>0</v>
      </c>
      <c r="H298" t="s">
        <v>631</v>
      </c>
      <c r="I298" t="s">
        <v>2348</v>
      </c>
      <c r="J298" t="s">
        <v>2349</v>
      </c>
      <c r="K298" t="s">
        <v>634</v>
      </c>
      <c r="L298" t="s">
        <v>635</v>
      </c>
      <c r="M298" t="s">
        <v>2350</v>
      </c>
      <c r="N298" t="s">
        <v>634</v>
      </c>
      <c r="O298" t="s">
        <v>637</v>
      </c>
      <c r="P298" t="s">
        <v>22</v>
      </c>
      <c r="Q298" t="s">
        <v>638</v>
      </c>
      <c r="R298" t="s">
        <v>635</v>
      </c>
      <c r="S298" t="s">
        <v>634</v>
      </c>
      <c r="T298" t="s">
        <v>2350</v>
      </c>
    </row>
    <row r="299" spans="1:20" x14ac:dyDescent="0.25">
      <c r="A299" t="s">
        <v>25</v>
      </c>
      <c r="B299" t="s">
        <v>26</v>
      </c>
      <c r="C299">
        <v>50</v>
      </c>
      <c r="D299">
        <v>1</v>
      </c>
      <c r="E299" t="s">
        <v>2347</v>
      </c>
      <c r="F299">
        <v>100</v>
      </c>
      <c r="G299">
        <v>0</v>
      </c>
      <c r="H299" t="s">
        <v>631</v>
      </c>
      <c r="I299" t="s">
        <v>2348</v>
      </c>
      <c r="J299" t="s">
        <v>2349</v>
      </c>
      <c r="K299" t="s">
        <v>634</v>
      </c>
      <c r="L299" t="s">
        <v>635</v>
      </c>
      <c r="M299" t="s">
        <v>2350</v>
      </c>
      <c r="N299" t="s">
        <v>634</v>
      </c>
      <c r="O299" t="s">
        <v>637</v>
      </c>
      <c r="P299" t="s">
        <v>22</v>
      </c>
      <c r="Q299" t="s">
        <v>638</v>
      </c>
      <c r="R299" t="s">
        <v>635</v>
      </c>
      <c r="S299" t="s">
        <v>634</v>
      </c>
      <c r="T299" t="s">
        <v>2350</v>
      </c>
    </row>
    <row r="300" spans="1:20" x14ac:dyDescent="0.25">
      <c r="A300" t="s">
        <v>39</v>
      </c>
      <c r="B300" t="s">
        <v>682</v>
      </c>
      <c r="C300">
        <v>64</v>
      </c>
      <c r="D300">
        <v>1</v>
      </c>
      <c r="E300" t="s">
        <v>2351</v>
      </c>
      <c r="F300">
        <v>64</v>
      </c>
      <c r="G300">
        <v>0</v>
      </c>
      <c r="H300" t="s">
        <v>641</v>
      </c>
      <c r="I300" t="s">
        <v>2352</v>
      </c>
      <c r="J300" t="s">
        <v>2353</v>
      </c>
      <c r="K300" t="s">
        <v>2354</v>
      </c>
      <c r="L300" t="s">
        <v>2355</v>
      </c>
      <c r="M300" t="s">
        <v>2356</v>
      </c>
      <c r="N300" t="s">
        <v>634</v>
      </c>
      <c r="O300" t="s">
        <v>689</v>
      </c>
      <c r="P300" t="s">
        <v>40</v>
      </c>
      <c r="Q300" t="s">
        <v>690</v>
      </c>
      <c r="R300" t="s">
        <v>635</v>
      </c>
      <c r="S300" t="s">
        <v>634</v>
      </c>
      <c r="T300" t="s">
        <v>2356</v>
      </c>
    </row>
    <row r="301" spans="1:20" x14ac:dyDescent="0.25">
      <c r="A301" t="s">
        <v>20</v>
      </c>
      <c r="B301" t="s">
        <v>21</v>
      </c>
      <c r="C301">
        <v>50</v>
      </c>
      <c r="D301">
        <v>1</v>
      </c>
      <c r="E301" t="s">
        <v>2357</v>
      </c>
      <c r="F301">
        <v>100</v>
      </c>
      <c r="G301">
        <v>0</v>
      </c>
      <c r="H301" t="s">
        <v>631</v>
      </c>
      <c r="I301" t="s">
        <v>2358</v>
      </c>
      <c r="J301" t="s">
        <v>1905</v>
      </c>
      <c r="K301" t="s">
        <v>634</v>
      </c>
      <c r="L301" t="s">
        <v>635</v>
      </c>
      <c r="M301" t="s">
        <v>2359</v>
      </c>
      <c r="N301" t="s">
        <v>634</v>
      </c>
      <c r="O301" t="s">
        <v>637</v>
      </c>
      <c r="P301" t="s">
        <v>22</v>
      </c>
      <c r="Q301" t="s">
        <v>638</v>
      </c>
      <c r="R301" t="s">
        <v>635</v>
      </c>
      <c r="S301" t="s">
        <v>634</v>
      </c>
      <c r="T301" t="s">
        <v>2359</v>
      </c>
    </row>
    <row r="302" spans="1:20" x14ac:dyDescent="0.25">
      <c r="A302" t="s">
        <v>23</v>
      </c>
      <c r="B302" t="s">
        <v>24</v>
      </c>
      <c r="C302">
        <v>50</v>
      </c>
      <c r="D302">
        <v>1</v>
      </c>
      <c r="E302" t="s">
        <v>2357</v>
      </c>
      <c r="F302">
        <v>100</v>
      </c>
      <c r="G302">
        <v>0</v>
      </c>
      <c r="H302" t="s">
        <v>631</v>
      </c>
      <c r="I302" t="s">
        <v>2358</v>
      </c>
      <c r="J302" t="s">
        <v>1905</v>
      </c>
      <c r="K302" t="s">
        <v>634</v>
      </c>
      <c r="L302" t="s">
        <v>635</v>
      </c>
      <c r="M302" t="s">
        <v>2359</v>
      </c>
      <c r="N302" t="s">
        <v>634</v>
      </c>
      <c r="O302" t="s">
        <v>637</v>
      </c>
      <c r="P302" t="s">
        <v>22</v>
      </c>
      <c r="Q302" t="s">
        <v>638</v>
      </c>
      <c r="R302" t="s">
        <v>635</v>
      </c>
      <c r="S302" t="s">
        <v>634</v>
      </c>
      <c r="T302" t="s">
        <v>2359</v>
      </c>
    </row>
    <row r="303" spans="1:20" x14ac:dyDescent="0.25">
      <c r="A303" t="s">
        <v>25</v>
      </c>
      <c r="B303" t="s">
        <v>26</v>
      </c>
      <c r="C303">
        <v>50</v>
      </c>
      <c r="D303">
        <v>1</v>
      </c>
      <c r="E303" t="s">
        <v>2357</v>
      </c>
      <c r="F303">
        <v>100</v>
      </c>
      <c r="G303">
        <v>0</v>
      </c>
      <c r="H303" t="s">
        <v>631</v>
      </c>
      <c r="I303" t="s">
        <v>2358</v>
      </c>
      <c r="J303" t="s">
        <v>1905</v>
      </c>
      <c r="K303" t="s">
        <v>634</v>
      </c>
      <c r="L303" t="s">
        <v>635</v>
      </c>
      <c r="M303" t="s">
        <v>2359</v>
      </c>
      <c r="N303" t="s">
        <v>634</v>
      </c>
      <c r="O303" t="s">
        <v>637</v>
      </c>
      <c r="P303" t="s">
        <v>22</v>
      </c>
      <c r="Q303" t="s">
        <v>638</v>
      </c>
      <c r="R303" t="s">
        <v>635</v>
      </c>
      <c r="S303" t="s">
        <v>634</v>
      </c>
      <c r="T303" t="s">
        <v>2359</v>
      </c>
    </row>
    <row r="304" spans="1:20" x14ac:dyDescent="0.25">
      <c r="A304" t="s">
        <v>20</v>
      </c>
      <c r="B304" t="s">
        <v>21</v>
      </c>
      <c r="C304">
        <v>50</v>
      </c>
      <c r="D304">
        <v>1</v>
      </c>
      <c r="E304" t="s">
        <v>2360</v>
      </c>
      <c r="F304">
        <v>100</v>
      </c>
      <c r="G304">
        <v>0</v>
      </c>
      <c r="H304" t="s">
        <v>631</v>
      </c>
      <c r="I304" t="s">
        <v>2361</v>
      </c>
      <c r="J304" t="s">
        <v>850</v>
      </c>
      <c r="K304" t="s">
        <v>634</v>
      </c>
      <c r="L304" t="s">
        <v>635</v>
      </c>
      <c r="M304" t="s">
        <v>2362</v>
      </c>
      <c r="N304" t="s">
        <v>634</v>
      </c>
      <c r="O304" t="s">
        <v>637</v>
      </c>
      <c r="P304" t="s">
        <v>22</v>
      </c>
      <c r="Q304" t="s">
        <v>638</v>
      </c>
      <c r="R304" t="s">
        <v>635</v>
      </c>
      <c r="S304" t="s">
        <v>634</v>
      </c>
      <c r="T304" t="s">
        <v>2362</v>
      </c>
    </row>
    <row r="305" spans="1:20" x14ac:dyDescent="0.25">
      <c r="A305" t="s">
        <v>23</v>
      </c>
      <c r="B305" t="s">
        <v>24</v>
      </c>
      <c r="C305">
        <v>50</v>
      </c>
      <c r="D305">
        <v>1</v>
      </c>
      <c r="E305" t="s">
        <v>2360</v>
      </c>
      <c r="F305">
        <v>100</v>
      </c>
      <c r="G305">
        <v>0</v>
      </c>
      <c r="H305" t="s">
        <v>631</v>
      </c>
      <c r="I305" t="s">
        <v>2361</v>
      </c>
      <c r="J305" t="s">
        <v>850</v>
      </c>
      <c r="K305" t="s">
        <v>634</v>
      </c>
      <c r="L305" t="s">
        <v>635</v>
      </c>
      <c r="M305" t="s">
        <v>2362</v>
      </c>
      <c r="N305" t="s">
        <v>634</v>
      </c>
      <c r="O305" t="s">
        <v>637</v>
      </c>
      <c r="P305" t="s">
        <v>22</v>
      </c>
      <c r="Q305" t="s">
        <v>638</v>
      </c>
      <c r="R305" t="s">
        <v>635</v>
      </c>
      <c r="S305" t="s">
        <v>634</v>
      </c>
      <c r="T305" t="s">
        <v>2362</v>
      </c>
    </row>
    <row r="306" spans="1:20" x14ac:dyDescent="0.25">
      <c r="A306" t="s">
        <v>25</v>
      </c>
      <c r="B306" t="s">
        <v>26</v>
      </c>
      <c r="C306">
        <v>50</v>
      </c>
      <c r="D306">
        <v>1</v>
      </c>
      <c r="E306" t="s">
        <v>2360</v>
      </c>
      <c r="F306">
        <v>100</v>
      </c>
      <c r="G306">
        <v>0</v>
      </c>
      <c r="H306" t="s">
        <v>631</v>
      </c>
      <c r="I306" t="s">
        <v>2361</v>
      </c>
      <c r="J306" t="s">
        <v>850</v>
      </c>
      <c r="K306" t="s">
        <v>634</v>
      </c>
      <c r="L306" t="s">
        <v>635</v>
      </c>
      <c r="M306" t="s">
        <v>2362</v>
      </c>
      <c r="N306" t="s">
        <v>634</v>
      </c>
      <c r="O306" t="s">
        <v>637</v>
      </c>
      <c r="P306" t="s">
        <v>22</v>
      </c>
      <c r="Q306" t="s">
        <v>638</v>
      </c>
      <c r="R306" t="s">
        <v>635</v>
      </c>
      <c r="S306" t="s">
        <v>634</v>
      </c>
      <c r="T306" t="s">
        <v>2362</v>
      </c>
    </row>
    <row r="307" spans="1:20" x14ac:dyDescent="0.25">
      <c r="A307" t="s">
        <v>25</v>
      </c>
      <c r="B307" t="s">
        <v>26</v>
      </c>
      <c r="C307">
        <v>44</v>
      </c>
      <c r="D307">
        <v>2</v>
      </c>
      <c r="E307" t="s">
        <v>2363</v>
      </c>
      <c r="F307">
        <v>88</v>
      </c>
      <c r="G307">
        <v>0</v>
      </c>
      <c r="H307" t="s">
        <v>641</v>
      </c>
      <c r="I307" t="s">
        <v>2364</v>
      </c>
      <c r="J307" t="s">
        <v>2365</v>
      </c>
      <c r="K307" t="s">
        <v>2366</v>
      </c>
      <c r="L307" t="s">
        <v>645</v>
      </c>
      <c r="M307" t="s">
        <v>2367</v>
      </c>
      <c r="N307" t="s">
        <v>634</v>
      </c>
      <c r="O307" t="s">
        <v>647</v>
      </c>
      <c r="P307" t="s">
        <v>43</v>
      </c>
      <c r="Q307" t="s">
        <v>648</v>
      </c>
      <c r="R307" t="s">
        <v>635</v>
      </c>
      <c r="S307" t="s">
        <v>634</v>
      </c>
      <c r="T307" t="s">
        <v>2367</v>
      </c>
    </row>
    <row r="308" spans="1:20" x14ac:dyDescent="0.25">
      <c r="A308" t="s">
        <v>20</v>
      </c>
      <c r="B308" t="s">
        <v>21</v>
      </c>
      <c r="C308">
        <v>50</v>
      </c>
      <c r="D308">
        <v>1</v>
      </c>
      <c r="E308" t="s">
        <v>2368</v>
      </c>
      <c r="F308">
        <v>100</v>
      </c>
      <c r="G308">
        <v>0</v>
      </c>
      <c r="H308" t="s">
        <v>631</v>
      </c>
      <c r="I308" t="s">
        <v>2369</v>
      </c>
      <c r="J308" t="s">
        <v>1244</v>
      </c>
      <c r="K308" t="s">
        <v>634</v>
      </c>
      <c r="L308" t="s">
        <v>635</v>
      </c>
      <c r="M308" t="s">
        <v>2370</v>
      </c>
      <c r="N308" t="s">
        <v>634</v>
      </c>
      <c r="O308" t="s">
        <v>637</v>
      </c>
      <c r="P308" t="s">
        <v>22</v>
      </c>
      <c r="Q308" t="s">
        <v>638</v>
      </c>
      <c r="R308" t="s">
        <v>635</v>
      </c>
      <c r="S308" t="s">
        <v>634</v>
      </c>
      <c r="T308" t="s">
        <v>2370</v>
      </c>
    </row>
    <row r="309" spans="1:20" x14ac:dyDescent="0.25">
      <c r="A309" t="s">
        <v>23</v>
      </c>
      <c r="B309" t="s">
        <v>24</v>
      </c>
      <c r="C309">
        <v>50</v>
      </c>
      <c r="D309">
        <v>1</v>
      </c>
      <c r="E309" t="s">
        <v>2368</v>
      </c>
      <c r="F309">
        <v>100</v>
      </c>
      <c r="G309">
        <v>0</v>
      </c>
      <c r="H309" t="s">
        <v>631</v>
      </c>
      <c r="I309" t="s">
        <v>2369</v>
      </c>
      <c r="J309" t="s">
        <v>1244</v>
      </c>
      <c r="K309" t="s">
        <v>634</v>
      </c>
      <c r="L309" t="s">
        <v>635</v>
      </c>
      <c r="M309" t="s">
        <v>2370</v>
      </c>
      <c r="N309" t="s">
        <v>634</v>
      </c>
      <c r="O309" t="s">
        <v>637</v>
      </c>
      <c r="P309" t="s">
        <v>22</v>
      </c>
      <c r="Q309" t="s">
        <v>638</v>
      </c>
      <c r="R309" t="s">
        <v>635</v>
      </c>
      <c r="S309" t="s">
        <v>634</v>
      </c>
      <c r="T309" t="s">
        <v>2370</v>
      </c>
    </row>
    <row r="310" spans="1:20" x14ac:dyDescent="0.25">
      <c r="A310" t="s">
        <v>25</v>
      </c>
      <c r="B310" t="s">
        <v>26</v>
      </c>
      <c r="C310">
        <v>50</v>
      </c>
      <c r="D310">
        <v>1</v>
      </c>
      <c r="E310" t="s">
        <v>2368</v>
      </c>
      <c r="F310">
        <v>100</v>
      </c>
      <c r="G310">
        <v>0</v>
      </c>
      <c r="H310" t="s">
        <v>631</v>
      </c>
      <c r="I310" t="s">
        <v>2369</v>
      </c>
      <c r="J310" t="s">
        <v>1244</v>
      </c>
      <c r="K310" t="s">
        <v>634</v>
      </c>
      <c r="L310" t="s">
        <v>635</v>
      </c>
      <c r="M310" t="s">
        <v>2370</v>
      </c>
      <c r="N310" t="s">
        <v>634</v>
      </c>
      <c r="O310" t="s">
        <v>637</v>
      </c>
      <c r="P310" t="s">
        <v>22</v>
      </c>
      <c r="Q310" t="s">
        <v>638</v>
      </c>
      <c r="R310" t="s">
        <v>635</v>
      </c>
      <c r="S310" t="s">
        <v>634</v>
      </c>
      <c r="T310" t="s">
        <v>2370</v>
      </c>
    </row>
    <row r="311" spans="1:20" x14ac:dyDescent="0.25">
      <c r="A311" t="s">
        <v>20</v>
      </c>
      <c r="B311" t="s">
        <v>21</v>
      </c>
      <c r="C311">
        <v>50</v>
      </c>
      <c r="D311">
        <v>2</v>
      </c>
      <c r="E311" t="s">
        <v>2371</v>
      </c>
      <c r="F311">
        <v>200</v>
      </c>
      <c r="G311">
        <v>0</v>
      </c>
      <c r="H311" t="s">
        <v>631</v>
      </c>
      <c r="I311" t="s">
        <v>2372</v>
      </c>
      <c r="J311" t="s">
        <v>736</v>
      </c>
      <c r="K311" t="s">
        <v>634</v>
      </c>
      <c r="L311" t="s">
        <v>635</v>
      </c>
      <c r="M311" t="s">
        <v>2373</v>
      </c>
      <c r="N311" t="s">
        <v>634</v>
      </c>
      <c r="O311" t="s">
        <v>654</v>
      </c>
      <c r="P311" t="s">
        <v>22</v>
      </c>
      <c r="Q311" t="s">
        <v>655</v>
      </c>
      <c r="R311" t="s">
        <v>635</v>
      </c>
      <c r="S311" t="s">
        <v>634</v>
      </c>
      <c r="T311" t="s">
        <v>2373</v>
      </c>
    </row>
    <row r="312" spans="1:20" x14ac:dyDescent="0.25">
      <c r="A312" t="s">
        <v>23</v>
      </c>
      <c r="B312" t="s">
        <v>24</v>
      </c>
      <c r="C312">
        <v>50</v>
      </c>
      <c r="D312">
        <v>2</v>
      </c>
      <c r="E312" t="s">
        <v>2371</v>
      </c>
      <c r="F312">
        <v>200</v>
      </c>
      <c r="G312">
        <v>0</v>
      </c>
      <c r="H312" t="s">
        <v>631</v>
      </c>
      <c r="I312" t="s">
        <v>2372</v>
      </c>
      <c r="J312" t="s">
        <v>736</v>
      </c>
      <c r="K312" t="s">
        <v>634</v>
      </c>
      <c r="L312" t="s">
        <v>635</v>
      </c>
      <c r="M312" t="s">
        <v>2373</v>
      </c>
      <c r="N312" t="s">
        <v>634</v>
      </c>
      <c r="O312" t="s">
        <v>654</v>
      </c>
      <c r="P312" t="s">
        <v>22</v>
      </c>
      <c r="Q312" t="s">
        <v>655</v>
      </c>
      <c r="R312" t="s">
        <v>635</v>
      </c>
      <c r="S312" t="s">
        <v>634</v>
      </c>
      <c r="T312" t="s">
        <v>2373</v>
      </c>
    </row>
    <row r="313" spans="1:20" x14ac:dyDescent="0.25">
      <c r="A313" t="s">
        <v>25</v>
      </c>
      <c r="B313" t="s">
        <v>26</v>
      </c>
      <c r="C313">
        <v>50</v>
      </c>
      <c r="D313">
        <v>2</v>
      </c>
      <c r="E313" t="s">
        <v>2371</v>
      </c>
      <c r="F313">
        <v>200</v>
      </c>
      <c r="G313">
        <v>0</v>
      </c>
      <c r="H313" t="s">
        <v>631</v>
      </c>
      <c r="I313" t="s">
        <v>2372</v>
      </c>
      <c r="J313" t="s">
        <v>736</v>
      </c>
      <c r="K313" t="s">
        <v>634</v>
      </c>
      <c r="L313" t="s">
        <v>635</v>
      </c>
      <c r="M313" t="s">
        <v>2373</v>
      </c>
      <c r="N313" t="s">
        <v>634</v>
      </c>
      <c r="O313" t="s">
        <v>654</v>
      </c>
      <c r="P313" t="s">
        <v>22</v>
      </c>
      <c r="Q313" t="s">
        <v>655</v>
      </c>
      <c r="R313" t="s">
        <v>635</v>
      </c>
      <c r="S313" t="s">
        <v>634</v>
      </c>
      <c r="T313" t="s">
        <v>2373</v>
      </c>
    </row>
    <row r="314" spans="1:20" x14ac:dyDescent="0.25">
      <c r="A314" t="s">
        <v>20</v>
      </c>
      <c r="B314" t="s">
        <v>21</v>
      </c>
      <c r="C314">
        <v>50</v>
      </c>
      <c r="D314">
        <v>1</v>
      </c>
      <c r="E314" t="s">
        <v>2374</v>
      </c>
      <c r="F314">
        <v>100</v>
      </c>
      <c r="G314">
        <v>0</v>
      </c>
      <c r="H314" t="s">
        <v>631</v>
      </c>
      <c r="I314" t="s">
        <v>2375</v>
      </c>
      <c r="J314" t="s">
        <v>1890</v>
      </c>
      <c r="K314" t="s">
        <v>634</v>
      </c>
      <c r="L314" t="s">
        <v>635</v>
      </c>
      <c r="M314" t="s">
        <v>2373</v>
      </c>
      <c r="N314" t="s">
        <v>634</v>
      </c>
      <c r="O314" t="s">
        <v>637</v>
      </c>
      <c r="P314" t="s">
        <v>22</v>
      </c>
      <c r="Q314" t="s">
        <v>638</v>
      </c>
      <c r="R314" t="s">
        <v>635</v>
      </c>
      <c r="S314" t="s">
        <v>634</v>
      </c>
      <c r="T314" t="s">
        <v>2373</v>
      </c>
    </row>
    <row r="315" spans="1:20" x14ac:dyDescent="0.25">
      <c r="A315" t="s">
        <v>23</v>
      </c>
      <c r="B315" t="s">
        <v>24</v>
      </c>
      <c r="C315">
        <v>50</v>
      </c>
      <c r="D315">
        <v>1</v>
      </c>
      <c r="E315" t="s">
        <v>2374</v>
      </c>
      <c r="F315">
        <v>100</v>
      </c>
      <c r="G315">
        <v>0</v>
      </c>
      <c r="H315" t="s">
        <v>631</v>
      </c>
      <c r="I315" t="s">
        <v>2375</v>
      </c>
      <c r="J315" t="s">
        <v>1890</v>
      </c>
      <c r="K315" t="s">
        <v>634</v>
      </c>
      <c r="L315" t="s">
        <v>635</v>
      </c>
      <c r="M315" t="s">
        <v>2373</v>
      </c>
      <c r="N315" t="s">
        <v>634</v>
      </c>
      <c r="O315" t="s">
        <v>637</v>
      </c>
      <c r="P315" t="s">
        <v>22</v>
      </c>
      <c r="Q315" t="s">
        <v>638</v>
      </c>
      <c r="R315" t="s">
        <v>635</v>
      </c>
      <c r="S315" t="s">
        <v>634</v>
      </c>
      <c r="T315" t="s">
        <v>2373</v>
      </c>
    </row>
    <row r="316" spans="1:20" x14ac:dyDescent="0.25">
      <c r="A316" t="s">
        <v>25</v>
      </c>
      <c r="B316" t="s">
        <v>26</v>
      </c>
      <c r="C316">
        <v>50</v>
      </c>
      <c r="D316">
        <v>1</v>
      </c>
      <c r="E316" t="s">
        <v>2374</v>
      </c>
      <c r="F316">
        <v>100</v>
      </c>
      <c r="G316">
        <v>0</v>
      </c>
      <c r="H316" t="s">
        <v>631</v>
      </c>
      <c r="I316" t="s">
        <v>2375</v>
      </c>
      <c r="J316" t="s">
        <v>1890</v>
      </c>
      <c r="K316" t="s">
        <v>634</v>
      </c>
      <c r="L316" t="s">
        <v>635</v>
      </c>
      <c r="M316" t="s">
        <v>2373</v>
      </c>
      <c r="N316" t="s">
        <v>634</v>
      </c>
      <c r="O316" t="s">
        <v>637</v>
      </c>
      <c r="P316" t="s">
        <v>22</v>
      </c>
      <c r="Q316" t="s">
        <v>638</v>
      </c>
      <c r="R316" t="s">
        <v>635</v>
      </c>
      <c r="S316" t="s">
        <v>634</v>
      </c>
      <c r="T316" t="s">
        <v>2373</v>
      </c>
    </row>
    <row r="317" spans="1:20" x14ac:dyDescent="0.25">
      <c r="A317" t="s">
        <v>20</v>
      </c>
      <c r="B317" t="s">
        <v>21</v>
      </c>
      <c r="C317">
        <v>50</v>
      </c>
      <c r="D317">
        <v>1</v>
      </c>
      <c r="E317" t="s">
        <v>2376</v>
      </c>
      <c r="F317">
        <v>100</v>
      </c>
      <c r="G317">
        <v>0</v>
      </c>
      <c r="H317" t="s">
        <v>631</v>
      </c>
      <c r="I317" t="s">
        <v>2377</v>
      </c>
      <c r="J317" t="s">
        <v>725</v>
      </c>
      <c r="K317" t="s">
        <v>634</v>
      </c>
      <c r="L317" t="s">
        <v>635</v>
      </c>
      <c r="M317" t="s">
        <v>2378</v>
      </c>
      <c r="N317" t="s">
        <v>634</v>
      </c>
      <c r="O317" t="s">
        <v>637</v>
      </c>
      <c r="P317" t="s">
        <v>22</v>
      </c>
      <c r="Q317" t="s">
        <v>638</v>
      </c>
      <c r="R317" t="s">
        <v>635</v>
      </c>
      <c r="S317" t="s">
        <v>634</v>
      </c>
      <c r="T317" t="s">
        <v>2378</v>
      </c>
    </row>
    <row r="318" spans="1:20" x14ac:dyDescent="0.25">
      <c r="A318" t="s">
        <v>23</v>
      </c>
      <c r="B318" t="s">
        <v>24</v>
      </c>
      <c r="C318">
        <v>50</v>
      </c>
      <c r="D318">
        <v>1</v>
      </c>
      <c r="E318" t="s">
        <v>2376</v>
      </c>
      <c r="F318">
        <v>100</v>
      </c>
      <c r="G318">
        <v>0</v>
      </c>
      <c r="H318" t="s">
        <v>631</v>
      </c>
      <c r="I318" t="s">
        <v>2377</v>
      </c>
      <c r="J318" t="s">
        <v>725</v>
      </c>
      <c r="K318" t="s">
        <v>634</v>
      </c>
      <c r="L318" t="s">
        <v>635</v>
      </c>
      <c r="M318" t="s">
        <v>2378</v>
      </c>
      <c r="N318" t="s">
        <v>634</v>
      </c>
      <c r="O318" t="s">
        <v>637</v>
      </c>
      <c r="P318" t="s">
        <v>22</v>
      </c>
      <c r="Q318" t="s">
        <v>638</v>
      </c>
      <c r="R318" t="s">
        <v>635</v>
      </c>
      <c r="S318" t="s">
        <v>634</v>
      </c>
      <c r="T318" t="s">
        <v>2378</v>
      </c>
    </row>
    <row r="319" spans="1:20" x14ac:dyDescent="0.25">
      <c r="A319" t="s">
        <v>25</v>
      </c>
      <c r="B319" t="s">
        <v>26</v>
      </c>
      <c r="C319">
        <v>50</v>
      </c>
      <c r="D319">
        <v>1</v>
      </c>
      <c r="E319" t="s">
        <v>2376</v>
      </c>
      <c r="F319">
        <v>100</v>
      </c>
      <c r="G319">
        <v>0</v>
      </c>
      <c r="H319" t="s">
        <v>631</v>
      </c>
      <c r="I319" t="s">
        <v>2377</v>
      </c>
      <c r="J319" t="s">
        <v>725</v>
      </c>
      <c r="K319" t="s">
        <v>634</v>
      </c>
      <c r="L319" t="s">
        <v>635</v>
      </c>
      <c r="M319" t="s">
        <v>2378</v>
      </c>
      <c r="N319" t="s">
        <v>634</v>
      </c>
      <c r="O319" t="s">
        <v>637</v>
      </c>
      <c r="P319" t="s">
        <v>22</v>
      </c>
      <c r="Q319" t="s">
        <v>638</v>
      </c>
      <c r="R319" t="s">
        <v>635</v>
      </c>
      <c r="S319" t="s">
        <v>634</v>
      </c>
      <c r="T319" t="s">
        <v>2378</v>
      </c>
    </row>
    <row r="320" spans="1:20" x14ac:dyDescent="0.25">
      <c r="A320" t="s">
        <v>20</v>
      </c>
      <c r="B320" t="s">
        <v>21</v>
      </c>
      <c r="C320">
        <v>50</v>
      </c>
      <c r="D320">
        <v>1</v>
      </c>
      <c r="E320" t="s">
        <v>2379</v>
      </c>
      <c r="F320">
        <v>135</v>
      </c>
      <c r="G320">
        <v>35</v>
      </c>
      <c r="H320" t="s">
        <v>631</v>
      </c>
      <c r="I320" t="s">
        <v>2380</v>
      </c>
      <c r="J320" t="s">
        <v>749</v>
      </c>
      <c r="K320" t="s">
        <v>634</v>
      </c>
      <c r="L320" t="s">
        <v>635</v>
      </c>
      <c r="M320" t="s">
        <v>2378</v>
      </c>
      <c r="N320" t="s">
        <v>634</v>
      </c>
      <c r="O320" t="s">
        <v>637</v>
      </c>
      <c r="P320" t="s">
        <v>22</v>
      </c>
      <c r="Q320" t="s">
        <v>638</v>
      </c>
      <c r="R320" t="s">
        <v>635</v>
      </c>
      <c r="S320" t="s">
        <v>634</v>
      </c>
      <c r="T320" t="s">
        <v>2378</v>
      </c>
    </row>
    <row r="321" spans="1:20" x14ac:dyDescent="0.25">
      <c r="A321" t="s">
        <v>23</v>
      </c>
      <c r="B321" t="s">
        <v>24</v>
      </c>
      <c r="C321">
        <v>50</v>
      </c>
      <c r="D321">
        <v>1</v>
      </c>
      <c r="E321" t="s">
        <v>2379</v>
      </c>
      <c r="F321">
        <v>135</v>
      </c>
      <c r="G321">
        <v>35</v>
      </c>
      <c r="H321" t="s">
        <v>631</v>
      </c>
      <c r="I321" t="s">
        <v>2380</v>
      </c>
      <c r="J321" t="s">
        <v>749</v>
      </c>
      <c r="K321" t="s">
        <v>634</v>
      </c>
      <c r="L321" t="s">
        <v>635</v>
      </c>
      <c r="M321" t="s">
        <v>2378</v>
      </c>
      <c r="N321" t="s">
        <v>634</v>
      </c>
      <c r="O321" t="s">
        <v>637</v>
      </c>
      <c r="P321" t="s">
        <v>22</v>
      </c>
      <c r="Q321" t="s">
        <v>638</v>
      </c>
      <c r="R321" t="s">
        <v>635</v>
      </c>
      <c r="S321" t="s">
        <v>634</v>
      </c>
      <c r="T321" t="s">
        <v>2378</v>
      </c>
    </row>
    <row r="322" spans="1:20" x14ac:dyDescent="0.25">
      <c r="A322" t="s">
        <v>25</v>
      </c>
      <c r="B322" t="s">
        <v>26</v>
      </c>
      <c r="C322">
        <v>50</v>
      </c>
      <c r="D322">
        <v>1</v>
      </c>
      <c r="E322" t="s">
        <v>2379</v>
      </c>
      <c r="F322">
        <v>135</v>
      </c>
      <c r="G322">
        <v>35</v>
      </c>
      <c r="H322" t="s">
        <v>631</v>
      </c>
      <c r="I322" t="s">
        <v>2380</v>
      </c>
      <c r="J322" t="s">
        <v>749</v>
      </c>
      <c r="K322" t="s">
        <v>634</v>
      </c>
      <c r="L322" t="s">
        <v>635</v>
      </c>
      <c r="M322" t="s">
        <v>2378</v>
      </c>
      <c r="N322" t="s">
        <v>634</v>
      </c>
      <c r="O322" t="s">
        <v>637</v>
      </c>
      <c r="P322" t="s">
        <v>22</v>
      </c>
      <c r="Q322" t="s">
        <v>638</v>
      </c>
      <c r="R322" t="s">
        <v>635</v>
      </c>
      <c r="S322" t="s">
        <v>634</v>
      </c>
      <c r="T322" t="s">
        <v>2378</v>
      </c>
    </row>
    <row r="323" spans="1:20" x14ac:dyDescent="0.25">
      <c r="A323" t="s">
        <v>20</v>
      </c>
      <c r="B323" t="s">
        <v>21</v>
      </c>
      <c r="C323">
        <v>50</v>
      </c>
      <c r="D323">
        <v>1</v>
      </c>
      <c r="E323" t="s">
        <v>2381</v>
      </c>
      <c r="F323">
        <v>100</v>
      </c>
      <c r="G323">
        <v>0</v>
      </c>
      <c r="H323" t="s">
        <v>631</v>
      </c>
      <c r="I323" t="s">
        <v>2382</v>
      </c>
      <c r="J323" t="s">
        <v>1004</v>
      </c>
      <c r="K323" t="s">
        <v>634</v>
      </c>
      <c r="L323" t="s">
        <v>635</v>
      </c>
      <c r="M323" t="s">
        <v>2378</v>
      </c>
      <c r="N323" t="s">
        <v>634</v>
      </c>
      <c r="O323" t="s">
        <v>637</v>
      </c>
      <c r="P323" t="s">
        <v>22</v>
      </c>
      <c r="Q323" t="s">
        <v>638</v>
      </c>
      <c r="R323" t="s">
        <v>635</v>
      </c>
      <c r="S323" t="s">
        <v>634</v>
      </c>
      <c r="T323" t="s">
        <v>2378</v>
      </c>
    </row>
    <row r="324" spans="1:20" x14ac:dyDescent="0.25">
      <c r="A324" t="s">
        <v>23</v>
      </c>
      <c r="B324" t="s">
        <v>24</v>
      </c>
      <c r="C324">
        <v>50</v>
      </c>
      <c r="D324">
        <v>1</v>
      </c>
      <c r="E324" t="s">
        <v>2381</v>
      </c>
      <c r="F324">
        <v>100</v>
      </c>
      <c r="G324">
        <v>0</v>
      </c>
      <c r="H324" t="s">
        <v>631</v>
      </c>
      <c r="I324" t="s">
        <v>2382</v>
      </c>
      <c r="J324" t="s">
        <v>1004</v>
      </c>
      <c r="K324" t="s">
        <v>634</v>
      </c>
      <c r="L324" t="s">
        <v>635</v>
      </c>
      <c r="M324" t="s">
        <v>2378</v>
      </c>
      <c r="N324" t="s">
        <v>634</v>
      </c>
      <c r="O324" t="s">
        <v>637</v>
      </c>
      <c r="P324" t="s">
        <v>22</v>
      </c>
      <c r="Q324" t="s">
        <v>638</v>
      </c>
      <c r="R324" t="s">
        <v>635</v>
      </c>
      <c r="S324" t="s">
        <v>634</v>
      </c>
      <c r="T324" t="s">
        <v>2378</v>
      </c>
    </row>
    <row r="325" spans="1:20" x14ac:dyDescent="0.25">
      <c r="A325" t="s">
        <v>25</v>
      </c>
      <c r="B325" t="s">
        <v>26</v>
      </c>
      <c r="C325">
        <v>50</v>
      </c>
      <c r="D325">
        <v>1</v>
      </c>
      <c r="E325" t="s">
        <v>2381</v>
      </c>
      <c r="F325">
        <v>100</v>
      </c>
      <c r="G325">
        <v>0</v>
      </c>
      <c r="H325" t="s">
        <v>631</v>
      </c>
      <c r="I325" t="s">
        <v>2382</v>
      </c>
      <c r="J325" t="s">
        <v>1004</v>
      </c>
      <c r="K325" t="s">
        <v>634</v>
      </c>
      <c r="L325" t="s">
        <v>635</v>
      </c>
      <c r="M325" t="s">
        <v>2378</v>
      </c>
      <c r="N325" t="s">
        <v>634</v>
      </c>
      <c r="O325" t="s">
        <v>637</v>
      </c>
      <c r="P325" t="s">
        <v>22</v>
      </c>
      <c r="Q325" t="s">
        <v>638</v>
      </c>
      <c r="R325" t="s">
        <v>635</v>
      </c>
      <c r="S325" t="s">
        <v>634</v>
      </c>
      <c r="T325" t="s">
        <v>2378</v>
      </c>
    </row>
    <row r="326" spans="1:20" x14ac:dyDescent="0.25">
      <c r="A326" t="s">
        <v>39</v>
      </c>
      <c r="B326" t="s">
        <v>682</v>
      </c>
      <c r="C326">
        <v>76</v>
      </c>
      <c r="D326">
        <v>1</v>
      </c>
      <c r="E326" t="s">
        <v>2383</v>
      </c>
      <c r="F326">
        <v>83</v>
      </c>
      <c r="G326">
        <v>7</v>
      </c>
      <c r="H326" t="s">
        <v>641</v>
      </c>
      <c r="I326" t="s">
        <v>2384</v>
      </c>
      <c r="J326" t="s">
        <v>2385</v>
      </c>
      <c r="K326" t="s">
        <v>1070</v>
      </c>
      <c r="L326" t="s">
        <v>2386</v>
      </c>
      <c r="M326" t="s">
        <v>2387</v>
      </c>
      <c r="N326" t="s">
        <v>634</v>
      </c>
      <c r="O326" t="s">
        <v>689</v>
      </c>
      <c r="P326" t="s">
        <v>40</v>
      </c>
      <c r="Q326" t="s">
        <v>690</v>
      </c>
      <c r="R326" t="s">
        <v>635</v>
      </c>
      <c r="S326" t="s">
        <v>634</v>
      </c>
      <c r="T326" t="s">
        <v>2387</v>
      </c>
    </row>
    <row r="327" spans="1:20" x14ac:dyDescent="0.25">
      <c r="A327" t="s">
        <v>164</v>
      </c>
      <c r="B327" t="s">
        <v>165</v>
      </c>
      <c r="C327">
        <v>33.333333333333336</v>
      </c>
      <c r="D327">
        <v>9</v>
      </c>
      <c r="E327" t="s">
        <v>2388</v>
      </c>
      <c r="F327">
        <v>300</v>
      </c>
      <c r="G327">
        <v>0</v>
      </c>
      <c r="H327" t="s">
        <v>631</v>
      </c>
      <c r="I327" t="s">
        <v>2389</v>
      </c>
      <c r="J327" t="s">
        <v>999</v>
      </c>
      <c r="K327" t="s">
        <v>634</v>
      </c>
      <c r="L327" t="s">
        <v>635</v>
      </c>
      <c r="M327" t="s">
        <v>2390</v>
      </c>
      <c r="N327" t="s">
        <v>634</v>
      </c>
      <c r="O327" t="s">
        <v>637</v>
      </c>
      <c r="P327" t="s">
        <v>22</v>
      </c>
      <c r="Q327" t="s">
        <v>638</v>
      </c>
      <c r="R327" t="s">
        <v>635</v>
      </c>
      <c r="S327" t="s">
        <v>634</v>
      </c>
      <c r="T327" t="s">
        <v>2390</v>
      </c>
    </row>
    <row r="328" spans="1:20" x14ac:dyDescent="0.25">
      <c r="A328" t="s">
        <v>20</v>
      </c>
      <c r="B328" t="s">
        <v>21</v>
      </c>
      <c r="C328">
        <v>60</v>
      </c>
      <c r="D328">
        <v>2</v>
      </c>
      <c r="E328" t="s">
        <v>2391</v>
      </c>
      <c r="F328">
        <v>200</v>
      </c>
      <c r="G328">
        <v>0</v>
      </c>
      <c r="H328" t="s">
        <v>631</v>
      </c>
      <c r="I328" t="s">
        <v>2392</v>
      </c>
      <c r="J328" t="s">
        <v>749</v>
      </c>
      <c r="K328" t="s">
        <v>634</v>
      </c>
      <c r="L328" t="s">
        <v>635</v>
      </c>
      <c r="M328" t="s">
        <v>2390</v>
      </c>
      <c r="N328" t="s">
        <v>634</v>
      </c>
      <c r="O328" t="s">
        <v>637</v>
      </c>
      <c r="P328" t="s">
        <v>22</v>
      </c>
      <c r="Q328" t="s">
        <v>638</v>
      </c>
      <c r="R328" t="s">
        <v>635</v>
      </c>
      <c r="S328" t="s">
        <v>634</v>
      </c>
      <c r="T328" t="s">
        <v>2390</v>
      </c>
    </row>
    <row r="329" spans="1:20" x14ac:dyDescent="0.25">
      <c r="A329" t="s">
        <v>23</v>
      </c>
      <c r="B329" t="s">
        <v>24</v>
      </c>
      <c r="C329">
        <v>60</v>
      </c>
      <c r="D329">
        <v>2</v>
      </c>
      <c r="E329" t="s">
        <v>2391</v>
      </c>
      <c r="F329">
        <v>200</v>
      </c>
      <c r="G329">
        <v>0</v>
      </c>
      <c r="H329" t="s">
        <v>631</v>
      </c>
      <c r="I329" t="s">
        <v>2392</v>
      </c>
      <c r="J329" t="s">
        <v>749</v>
      </c>
      <c r="K329" t="s">
        <v>634</v>
      </c>
      <c r="L329" t="s">
        <v>635</v>
      </c>
      <c r="M329" t="s">
        <v>2390</v>
      </c>
      <c r="N329" t="s">
        <v>634</v>
      </c>
      <c r="O329" t="s">
        <v>637</v>
      </c>
      <c r="P329" t="s">
        <v>22</v>
      </c>
      <c r="Q329" t="s">
        <v>638</v>
      </c>
      <c r="R329" t="s">
        <v>635</v>
      </c>
      <c r="S329" t="s">
        <v>634</v>
      </c>
      <c r="T329" t="s">
        <v>2390</v>
      </c>
    </row>
    <row r="330" spans="1:20" x14ac:dyDescent="0.25">
      <c r="A330" t="s">
        <v>25</v>
      </c>
      <c r="B330" t="s">
        <v>26</v>
      </c>
      <c r="C330">
        <v>60</v>
      </c>
      <c r="D330">
        <v>2</v>
      </c>
      <c r="E330" t="s">
        <v>2391</v>
      </c>
      <c r="F330">
        <v>200</v>
      </c>
      <c r="G330">
        <v>0</v>
      </c>
      <c r="H330" t="s">
        <v>631</v>
      </c>
      <c r="I330" t="s">
        <v>2392</v>
      </c>
      <c r="J330" t="s">
        <v>749</v>
      </c>
      <c r="K330" t="s">
        <v>634</v>
      </c>
      <c r="L330" t="s">
        <v>635</v>
      </c>
      <c r="M330" t="s">
        <v>2390</v>
      </c>
      <c r="N330" t="s">
        <v>634</v>
      </c>
      <c r="O330" t="s">
        <v>637</v>
      </c>
      <c r="P330" t="s">
        <v>22</v>
      </c>
      <c r="Q330" t="s">
        <v>638</v>
      </c>
      <c r="R330" t="s">
        <v>635</v>
      </c>
      <c r="S330" t="s">
        <v>634</v>
      </c>
      <c r="T330" t="s">
        <v>2390</v>
      </c>
    </row>
    <row r="331" spans="1:20" x14ac:dyDescent="0.25">
      <c r="A331" t="s">
        <v>20</v>
      </c>
      <c r="B331" t="s">
        <v>21</v>
      </c>
      <c r="C331">
        <v>50</v>
      </c>
      <c r="D331">
        <v>2</v>
      </c>
      <c r="E331" t="s">
        <v>2393</v>
      </c>
      <c r="F331">
        <v>200</v>
      </c>
      <c r="G331">
        <v>0</v>
      </c>
      <c r="H331" t="s">
        <v>631</v>
      </c>
      <c r="I331" t="s">
        <v>2394</v>
      </c>
      <c r="J331" t="s">
        <v>769</v>
      </c>
      <c r="K331" t="s">
        <v>634</v>
      </c>
      <c r="L331" t="s">
        <v>635</v>
      </c>
      <c r="M331" t="s">
        <v>2395</v>
      </c>
      <c r="N331" t="s">
        <v>634</v>
      </c>
      <c r="O331" t="s">
        <v>637</v>
      </c>
      <c r="P331" t="s">
        <v>22</v>
      </c>
      <c r="Q331" t="s">
        <v>638</v>
      </c>
      <c r="R331" t="s">
        <v>635</v>
      </c>
      <c r="S331" t="s">
        <v>634</v>
      </c>
      <c r="T331" t="s">
        <v>2395</v>
      </c>
    </row>
    <row r="332" spans="1:20" x14ac:dyDescent="0.25">
      <c r="A332" t="s">
        <v>23</v>
      </c>
      <c r="B332" t="s">
        <v>24</v>
      </c>
      <c r="C332">
        <v>50</v>
      </c>
      <c r="D332">
        <v>2</v>
      </c>
      <c r="E332" t="s">
        <v>2393</v>
      </c>
      <c r="F332">
        <v>200</v>
      </c>
      <c r="G332">
        <v>0</v>
      </c>
      <c r="H332" t="s">
        <v>631</v>
      </c>
      <c r="I332" t="s">
        <v>2394</v>
      </c>
      <c r="J332" t="s">
        <v>769</v>
      </c>
      <c r="K332" t="s">
        <v>634</v>
      </c>
      <c r="L332" t="s">
        <v>635</v>
      </c>
      <c r="M332" t="s">
        <v>2395</v>
      </c>
      <c r="N332" t="s">
        <v>634</v>
      </c>
      <c r="O332" t="s">
        <v>637</v>
      </c>
      <c r="P332" t="s">
        <v>22</v>
      </c>
      <c r="Q332" t="s">
        <v>638</v>
      </c>
      <c r="R332" t="s">
        <v>635</v>
      </c>
      <c r="S332" t="s">
        <v>634</v>
      </c>
      <c r="T332" t="s">
        <v>2395</v>
      </c>
    </row>
    <row r="333" spans="1:20" x14ac:dyDescent="0.25">
      <c r="A333" t="s">
        <v>25</v>
      </c>
      <c r="B333" t="s">
        <v>26</v>
      </c>
      <c r="C333">
        <v>50</v>
      </c>
      <c r="D333">
        <v>2</v>
      </c>
      <c r="E333" t="s">
        <v>2393</v>
      </c>
      <c r="F333">
        <v>200</v>
      </c>
      <c r="G333">
        <v>0</v>
      </c>
      <c r="H333" t="s">
        <v>631</v>
      </c>
      <c r="I333" t="s">
        <v>2394</v>
      </c>
      <c r="J333" t="s">
        <v>769</v>
      </c>
      <c r="K333" t="s">
        <v>634</v>
      </c>
      <c r="L333" t="s">
        <v>635</v>
      </c>
      <c r="M333" t="s">
        <v>2395</v>
      </c>
      <c r="N333" t="s">
        <v>634</v>
      </c>
      <c r="O333" t="s">
        <v>637</v>
      </c>
      <c r="P333" t="s">
        <v>22</v>
      </c>
      <c r="Q333" t="s">
        <v>638</v>
      </c>
      <c r="R333" t="s">
        <v>635</v>
      </c>
      <c r="S333" t="s">
        <v>634</v>
      </c>
      <c r="T333" t="s">
        <v>2395</v>
      </c>
    </row>
    <row r="334" spans="1:20" x14ac:dyDescent="0.25">
      <c r="A334" t="s">
        <v>20</v>
      </c>
      <c r="B334" t="s">
        <v>21</v>
      </c>
      <c r="C334">
        <v>50</v>
      </c>
      <c r="D334">
        <v>1</v>
      </c>
      <c r="E334" t="s">
        <v>2396</v>
      </c>
      <c r="F334">
        <v>100</v>
      </c>
      <c r="G334">
        <v>0</v>
      </c>
      <c r="H334" t="s">
        <v>631</v>
      </c>
      <c r="I334" t="s">
        <v>2397</v>
      </c>
      <c r="J334" t="s">
        <v>1036</v>
      </c>
      <c r="K334" t="s">
        <v>634</v>
      </c>
      <c r="L334" t="s">
        <v>635</v>
      </c>
      <c r="M334" t="s">
        <v>2398</v>
      </c>
      <c r="N334" t="s">
        <v>634</v>
      </c>
      <c r="O334" t="s">
        <v>637</v>
      </c>
      <c r="P334" t="s">
        <v>22</v>
      </c>
      <c r="Q334" t="s">
        <v>638</v>
      </c>
      <c r="R334" t="s">
        <v>635</v>
      </c>
      <c r="S334" t="s">
        <v>634</v>
      </c>
      <c r="T334" t="s">
        <v>2399</v>
      </c>
    </row>
    <row r="335" spans="1:20" x14ac:dyDescent="0.25">
      <c r="A335" t="s">
        <v>23</v>
      </c>
      <c r="B335" t="s">
        <v>24</v>
      </c>
      <c r="C335">
        <v>50</v>
      </c>
      <c r="D335">
        <v>1</v>
      </c>
      <c r="E335" t="s">
        <v>2396</v>
      </c>
      <c r="F335">
        <v>100</v>
      </c>
      <c r="G335">
        <v>0</v>
      </c>
      <c r="H335" t="s">
        <v>631</v>
      </c>
      <c r="I335" t="s">
        <v>2397</v>
      </c>
      <c r="J335" t="s">
        <v>1036</v>
      </c>
      <c r="K335" t="s">
        <v>634</v>
      </c>
      <c r="L335" t="s">
        <v>635</v>
      </c>
      <c r="M335" t="s">
        <v>2398</v>
      </c>
      <c r="N335" t="s">
        <v>634</v>
      </c>
      <c r="O335" t="s">
        <v>637</v>
      </c>
      <c r="P335" t="s">
        <v>22</v>
      </c>
      <c r="Q335" t="s">
        <v>638</v>
      </c>
      <c r="R335" t="s">
        <v>635</v>
      </c>
      <c r="S335" t="s">
        <v>634</v>
      </c>
      <c r="T335" t="s">
        <v>2399</v>
      </c>
    </row>
    <row r="336" spans="1:20" x14ac:dyDescent="0.25">
      <c r="A336" t="s">
        <v>25</v>
      </c>
      <c r="B336" t="s">
        <v>26</v>
      </c>
      <c r="C336">
        <v>50</v>
      </c>
      <c r="D336">
        <v>1</v>
      </c>
      <c r="E336" t="s">
        <v>2396</v>
      </c>
      <c r="F336">
        <v>100</v>
      </c>
      <c r="G336">
        <v>0</v>
      </c>
      <c r="H336" t="s">
        <v>631</v>
      </c>
      <c r="I336" t="s">
        <v>2397</v>
      </c>
      <c r="J336" t="s">
        <v>1036</v>
      </c>
      <c r="K336" t="s">
        <v>634</v>
      </c>
      <c r="L336" t="s">
        <v>635</v>
      </c>
      <c r="M336" t="s">
        <v>2398</v>
      </c>
      <c r="N336" t="s">
        <v>634</v>
      </c>
      <c r="O336" t="s">
        <v>637</v>
      </c>
      <c r="P336" t="s">
        <v>22</v>
      </c>
      <c r="Q336" t="s">
        <v>638</v>
      </c>
      <c r="R336" t="s">
        <v>635</v>
      </c>
      <c r="S336" t="s">
        <v>634</v>
      </c>
      <c r="T336" t="s">
        <v>2399</v>
      </c>
    </row>
    <row r="337" spans="1:20" x14ac:dyDescent="0.25">
      <c r="A337" t="s">
        <v>20</v>
      </c>
      <c r="B337" t="s">
        <v>21</v>
      </c>
      <c r="C337">
        <v>50</v>
      </c>
      <c r="D337">
        <v>1</v>
      </c>
      <c r="E337" t="s">
        <v>2400</v>
      </c>
      <c r="F337">
        <v>100</v>
      </c>
      <c r="G337">
        <v>0</v>
      </c>
      <c r="H337" t="s">
        <v>631</v>
      </c>
      <c r="I337" t="s">
        <v>2401</v>
      </c>
      <c r="J337" t="s">
        <v>1244</v>
      </c>
      <c r="K337" t="s">
        <v>634</v>
      </c>
      <c r="L337" t="s">
        <v>635</v>
      </c>
      <c r="M337" t="s">
        <v>2402</v>
      </c>
      <c r="N337" t="s">
        <v>634</v>
      </c>
      <c r="O337" t="s">
        <v>637</v>
      </c>
      <c r="P337" t="s">
        <v>22</v>
      </c>
      <c r="Q337" t="s">
        <v>638</v>
      </c>
      <c r="R337" t="s">
        <v>635</v>
      </c>
      <c r="S337" t="s">
        <v>634</v>
      </c>
      <c r="T337" t="s">
        <v>2402</v>
      </c>
    </row>
    <row r="338" spans="1:20" x14ac:dyDescent="0.25">
      <c r="A338" t="s">
        <v>23</v>
      </c>
      <c r="B338" t="s">
        <v>24</v>
      </c>
      <c r="C338">
        <v>50</v>
      </c>
      <c r="D338">
        <v>1</v>
      </c>
      <c r="E338" t="s">
        <v>2400</v>
      </c>
      <c r="F338">
        <v>100</v>
      </c>
      <c r="G338">
        <v>0</v>
      </c>
      <c r="H338" t="s">
        <v>631</v>
      </c>
      <c r="I338" t="s">
        <v>2401</v>
      </c>
      <c r="J338" t="s">
        <v>1244</v>
      </c>
      <c r="K338" t="s">
        <v>634</v>
      </c>
      <c r="L338" t="s">
        <v>635</v>
      </c>
      <c r="M338" t="s">
        <v>2402</v>
      </c>
      <c r="N338" t="s">
        <v>634</v>
      </c>
      <c r="O338" t="s">
        <v>637</v>
      </c>
      <c r="P338" t="s">
        <v>22</v>
      </c>
      <c r="Q338" t="s">
        <v>638</v>
      </c>
      <c r="R338" t="s">
        <v>635</v>
      </c>
      <c r="S338" t="s">
        <v>634</v>
      </c>
      <c r="T338" t="s">
        <v>2402</v>
      </c>
    </row>
    <row r="339" spans="1:20" x14ac:dyDescent="0.25">
      <c r="A339" t="s">
        <v>25</v>
      </c>
      <c r="B339" t="s">
        <v>26</v>
      </c>
      <c r="C339">
        <v>50</v>
      </c>
      <c r="D339">
        <v>1</v>
      </c>
      <c r="E339" t="s">
        <v>2400</v>
      </c>
      <c r="F339">
        <v>100</v>
      </c>
      <c r="G339">
        <v>0</v>
      </c>
      <c r="H339" t="s">
        <v>631</v>
      </c>
      <c r="I339" t="s">
        <v>2401</v>
      </c>
      <c r="J339" t="s">
        <v>1244</v>
      </c>
      <c r="K339" t="s">
        <v>634</v>
      </c>
      <c r="L339" t="s">
        <v>635</v>
      </c>
      <c r="M339" t="s">
        <v>2402</v>
      </c>
      <c r="N339" t="s">
        <v>634</v>
      </c>
      <c r="O339" t="s">
        <v>637</v>
      </c>
      <c r="P339" t="s">
        <v>22</v>
      </c>
      <c r="Q339" t="s">
        <v>638</v>
      </c>
      <c r="R339" t="s">
        <v>635</v>
      </c>
      <c r="S339" t="s">
        <v>634</v>
      </c>
      <c r="T339" t="s">
        <v>2402</v>
      </c>
    </row>
    <row r="340" spans="1:20" x14ac:dyDescent="0.25">
      <c r="A340" t="s">
        <v>25</v>
      </c>
      <c r="B340" t="s">
        <v>26</v>
      </c>
      <c r="C340">
        <v>60</v>
      </c>
      <c r="D340">
        <v>3</v>
      </c>
      <c r="E340" t="s">
        <v>2403</v>
      </c>
      <c r="F340">
        <v>100</v>
      </c>
      <c r="G340">
        <v>0</v>
      </c>
      <c r="H340" t="s">
        <v>631</v>
      </c>
      <c r="I340" t="s">
        <v>2404</v>
      </c>
      <c r="J340" t="s">
        <v>659</v>
      </c>
      <c r="K340" t="s">
        <v>634</v>
      </c>
      <c r="L340" t="s">
        <v>635</v>
      </c>
      <c r="M340" t="s">
        <v>2405</v>
      </c>
      <c r="N340" t="s">
        <v>634</v>
      </c>
      <c r="O340" t="s">
        <v>637</v>
      </c>
      <c r="P340" t="s">
        <v>22</v>
      </c>
      <c r="Q340" t="s">
        <v>638</v>
      </c>
      <c r="R340" t="s">
        <v>635</v>
      </c>
      <c r="S340" t="s">
        <v>634</v>
      </c>
      <c r="T340" t="s">
        <v>2405</v>
      </c>
    </row>
    <row r="341" spans="1:20" x14ac:dyDescent="0.25">
      <c r="A341" t="s">
        <v>20</v>
      </c>
      <c r="B341" t="s">
        <v>21</v>
      </c>
      <c r="C341">
        <v>60</v>
      </c>
      <c r="D341">
        <v>2</v>
      </c>
      <c r="E341" t="s">
        <v>2406</v>
      </c>
      <c r="F341">
        <v>200</v>
      </c>
      <c r="G341">
        <v>0</v>
      </c>
      <c r="H341" t="s">
        <v>631</v>
      </c>
      <c r="I341" t="s">
        <v>2407</v>
      </c>
      <c r="J341" t="s">
        <v>999</v>
      </c>
      <c r="K341" t="s">
        <v>634</v>
      </c>
      <c r="L341" t="s">
        <v>635</v>
      </c>
      <c r="M341" t="s">
        <v>2408</v>
      </c>
      <c r="N341" t="s">
        <v>634</v>
      </c>
      <c r="O341" t="s">
        <v>637</v>
      </c>
      <c r="P341" t="s">
        <v>22</v>
      </c>
      <c r="Q341" t="s">
        <v>638</v>
      </c>
      <c r="R341" t="s">
        <v>635</v>
      </c>
      <c r="S341" t="s">
        <v>634</v>
      </c>
      <c r="T341" t="s">
        <v>2408</v>
      </c>
    </row>
    <row r="342" spans="1:20" x14ac:dyDescent="0.25">
      <c r="A342" t="s">
        <v>23</v>
      </c>
      <c r="B342" t="s">
        <v>24</v>
      </c>
      <c r="C342">
        <v>60</v>
      </c>
      <c r="D342">
        <v>2</v>
      </c>
      <c r="E342" t="s">
        <v>2406</v>
      </c>
      <c r="F342">
        <v>200</v>
      </c>
      <c r="G342">
        <v>0</v>
      </c>
      <c r="H342" t="s">
        <v>631</v>
      </c>
      <c r="I342" t="s">
        <v>2407</v>
      </c>
      <c r="J342" t="s">
        <v>999</v>
      </c>
      <c r="K342" t="s">
        <v>634</v>
      </c>
      <c r="L342" t="s">
        <v>635</v>
      </c>
      <c r="M342" t="s">
        <v>2408</v>
      </c>
      <c r="N342" t="s">
        <v>634</v>
      </c>
      <c r="O342" t="s">
        <v>637</v>
      </c>
      <c r="P342" t="s">
        <v>22</v>
      </c>
      <c r="Q342" t="s">
        <v>638</v>
      </c>
      <c r="R342" t="s">
        <v>635</v>
      </c>
      <c r="S342" t="s">
        <v>634</v>
      </c>
      <c r="T342" t="s">
        <v>2408</v>
      </c>
    </row>
    <row r="343" spans="1:20" x14ac:dyDescent="0.25">
      <c r="A343" t="s">
        <v>25</v>
      </c>
      <c r="B343" t="s">
        <v>26</v>
      </c>
      <c r="C343">
        <v>60</v>
      </c>
      <c r="D343">
        <v>2</v>
      </c>
      <c r="E343" t="s">
        <v>2406</v>
      </c>
      <c r="F343">
        <v>200</v>
      </c>
      <c r="G343">
        <v>0</v>
      </c>
      <c r="H343" t="s">
        <v>631</v>
      </c>
      <c r="I343" t="s">
        <v>2407</v>
      </c>
      <c r="J343" t="s">
        <v>999</v>
      </c>
      <c r="K343" t="s">
        <v>634</v>
      </c>
      <c r="L343" t="s">
        <v>635</v>
      </c>
      <c r="M343" t="s">
        <v>2408</v>
      </c>
      <c r="N343" t="s">
        <v>634</v>
      </c>
      <c r="O343" t="s">
        <v>637</v>
      </c>
      <c r="P343" t="s">
        <v>22</v>
      </c>
      <c r="Q343" t="s">
        <v>638</v>
      </c>
      <c r="R343" t="s">
        <v>635</v>
      </c>
      <c r="S343" t="s">
        <v>634</v>
      </c>
      <c r="T343" t="s">
        <v>2408</v>
      </c>
    </row>
    <row r="344" spans="1:20" x14ac:dyDescent="0.25">
      <c r="A344" t="s">
        <v>164</v>
      </c>
      <c r="B344" t="s">
        <v>165</v>
      </c>
      <c r="C344">
        <v>65</v>
      </c>
      <c r="D344">
        <v>9</v>
      </c>
      <c r="E344" t="s">
        <v>2409</v>
      </c>
      <c r="F344">
        <v>289</v>
      </c>
      <c r="G344">
        <v>0</v>
      </c>
      <c r="H344" t="s">
        <v>631</v>
      </c>
      <c r="I344" t="s">
        <v>2410</v>
      </c>
      <c r="J344" t="s">
        <v>711</v>
      </c>
      <c r="K344" t="s">
        <v>634</v>
      </c>
      <c r="L344" t="s">
        <v>635</v>
      </c>
      <c r="M344" t="s">
        <v>2411</v>
      </c>
      <c r="N344" t="s">
        <v>634</v>
      </c>
      <c r="O344" t="s">
        <v>637</v>
      </c>
      <c r="P344" t="s">
        <v>22</v>
      </c>
      <c r="Q344" t="s">
        <v>638</v>
      </c>
      <c r="R344" t="s">
        <v>635</v>
      </c>
      <c r="S344" t="s">
        <v>634</v>
      </c>
      <c r="T344" t="s">
        <v>2411</v>
      </c>
    </row>
    <row r="345" spans="1:20" x14ac:dyDescent="0.25">
      <c r="A345" t="s">
        <v>164</v>
      </c>
      <c r="B345" t="s">
        <v>165</v>
      </c>
      <c r="C345">
        <v>33.333333333333336</v>
      </c>
      <c r="D345">
        <v>3</v>
      </c>
      <c r="E345" t="s">
        <v>2412</v>
      </c>
      <c r="F345">
        <v>200</v>
      </c>
      <c r="G345">
        <v>0</v>
      </c>
      <c r="H345" t="s">
        <v>631</v>
      </c>
      <c r="I345" t="s">
        <v>2413</v>
      </c>
      <c r="J345" t="s">
        <v>2414</v>
      </c>
      <c r="K345" t="s">
        <v>634</v>
      </c>
      <c r="L345" t="s">
        <v>635</v>
      </c>
      <c r="M345" t="s">
        <v>2415</v>
      </c>
      <c r="N345" t="s">
        <v>634</v>
      </c>
      <c r="O345" t="s">
        <v>637</v>
      </c>
      <c r="P345" t="s">
        <v>22</v>
      </c>
      <c r="Q345" t="s">
        <v>638</v>
      </c>
      <c r="R345" t="s">
        <v>635</v>
      </c>
      <c r="S345" t="s">
        <v>634</v>
      </c>
      <c r="T345" t="s">
        <v>2415</v>
      </c>
    </row>
    <row r="346" spans="1:20" x14ac:dyDescent="0.25">
      <c r="A346" t="s">
        <v>20</v>
      </c>
      <c r="B346" t="s">
        <v>21</v>
      </c>
      <c r="C346">
        <v>50</v>
      </c>
      <c r="D346">
        <v>1</v>
      </c>
      <c r="E346" t="s">
        <v>2412</v>
      </c>
      <c r="F346">
        <v>200</v>
      </c>
      <c r="G346">
        <v>0</v>
      </c>
      <c r="H346" t="s">
        <v>631</v>
      </c>
      <c r="I346" t="s">
        <v>2413</v>
      </c>
      <c r="J346" t="s">
        <v>2414</v>
      </c>
      <c r="K346" t="s">
        <v>634</v>
      </c>
      <c r="L346" t="s">
        <v>635</v>
      </c>
      <c r="M346" t="s">
        <v>2415</v>
      </c>
      <c r="N346" t="s">
        <v>634</v>
      </c>
      <c r="O346" t="s">
        <v>637</v>
      </c>
      <c r="P346" t="s">
        <v>22</v>
      </c>
      <c r="Q346" t="s">
        <v>638</v>
      </c>
      <c r="R346" t="s">
        <v>635</v>
      </c>
      <c r="S346" t="s">
        <v>634</v>
      </c>
      <c r="T346" t="s">
        <v>2415</v>
      </c>
    </row>
    <row r="347" spans="1:20" x14ac:dyDescent="0.25">
      <c r="A347" t="s">
        <v>23</v>
      </c>
      <c r="B347" t="s">
        <v>24</v>
      </c>
      <c r="C347">
        <v>50</v>
      </c>
      <c r="D347">
        <v>1</v>
      </c>
      <c r="E347" t="s">
        <v>2412</v>
      </c>
      <c r="F347">
        <v>200</v>
      </c>
      <c r="G347">
        <v>0</v>
      </c>
      <c r="H347" t="s">
        <v>631</v>
      </c>
      <c r="I347" t="s">
        <v>2413</v>
      </c>
      <c r="J347" t="s">
        <v>2414</v>
      </c>
      <c r="K347" t="s">
        <v>634</v>
      </c>
      <c r="L347" t="s">
        <v>635</v>
      </c>
      <c r="M347" t="s">
        <v>2415</v>
      </c>
      <c r="N347" t="s">
        <v>634</v>
      </c>
      <c r="O347" t="s">
        <v>637</v>
      </c>
      <c r="P347" t="s">
        <v>22</v>
      </c>
      <c r="Q347" t="s">
        <v>638</v>
      </c>
      <c r="R347" t="s">
        <v>635</v>
      </c>
      <c r="S347" t="s">
        <v>634</v>
      </c>
      <c r="T347" t="s">
        <v>2415</v>
      </c>
    </row>
    <row r="348" spans="1:20" x14ac:dyDescent="0.25">
      <c r="A348" t="s">
        <v>25</v>
      </c>
      <c r="B348" t="s">
        <v>26</v>
      </c>
      <c r="C348">
        <v>50</v>
      </c>
      <c r="D348">
        <v>1</v>
      </c>
      <c r="E348" t="s">
        <v>2412</v>
      </c>
      <c r="F348">
        <v>200</v>
      </c>
      <c r="G348">
        <v>0</v>
      </c>
      <c r="H348" t="s">
        <v>631</v>
      </c>
      <c r="I348" t="s">
        <v>2413</v>
      </c>
      <c r="J348" t="s">
        <v>2414</v>
      </c>
      <c r="K348" t="s">
        <v>634</v>
      </c>
      <c r="L348" t="s">
        <v>635</v>
      </c>
      <c r="M348" t="s">
        <v>2415</v>
      </c>
      <c r="N348" t="s">
        <v>634</v>
      </c>
      <c r="O348" t="s">
        <v>637</v>
      </c>
      <c r="P348" t="s">
        <v>22</v>
      </c>
      <c r="Q348" t="s">
        <v>638</v>
      </c>
      <c r="R348" t="s">
        <v>635</v>
      </c>
      <c r="S348" t="s">
        <v>634</v>
      </c>
      <c r="T348" t="s">
        <v>2415</v>
      </c>
    </row>
    <row r="349" spans="1:20" x14ac:dyDescent="0.25">
      <c r="A349" t="s">
        <v>39</v>
      </c>
      <c r="B349" t="s">
        <v>44</v>
      </c>
      <c r="C349">
        <v>90</v>
      </c>
      <c r="D349">
        <v>2</v>
      </c>
      <c r="E349" t="s">
        <v>2416</v>
      </c>
      <c r="F349">
        <v>183.6</v>
      </c>
      <c r="G349">
        <v>45</v>
      </c>
      <c r="H349" t="s">
        <v>1248</v>
      </c>
      <c r="I349" t="s">
        <v>2417</v>
      </c>
      <c r="J349" t="s">
        <v>2418</v>
      </c>
      <c r="K349" t="s">
        <v>2419</v>
      </c>
      <c r="L349" t="s">
        <v>2420</v>
      </c>
      <c r="M349" t="s">
        <v>2421</v>
      </c>
      <c r="N349" t="s">
        <v>634</v>
      </c>
      <c r="O349" t="s">
        <v>689</v>
      </c>
      <c r="P349" t="s">
        <v>40</v>
      </c>
      <c r="Q349" t="s">
        <v>690</v>
      </c>
      <c r="R349" t="s">
        <v>635</v>
      </c>
      <c r="S349" t="s">
        <v>634</v>
      </c>
      <c r="T349" t="s">
        <v>2421</v>
      </c>
    </row>
    <row r="350" spans="1:20" x14ac:dyDescent="0.25">
      <c r="A350" t="s">
        <v>164</v>
      </c>
      <c r="B350" t="s">
        <v>165</v>
      </c>
      <c r="C350">
        <v>33.333333333333336</v>
      </c>
      <c r="D350">
        <v>3</v>
      </c>
      <c r="E350" t="s">
        <v>2422</v>
      </c>
      <c r="F350">
        <v>100</v>
      </c>
      <c r="G350">
        <v>0</v>
      </c>
      <c r="H350" t="s">
        <v>631</v>
      </c>
      <c r="I350" t="s">
        <v>2423</v>
      </c>
      <c r="J350" t="s">
        <v>694</v>
      </c>
      <c r="K350" t="s">
        <v>634</v>
      </c>
      <c r="L350" t="s">
        <v>635</v>
      </c>
      <c r="M350" t="s">
        <v>2424</v>
      </c>
      <c r="N350" t="s">
        <v>634</v>
      </c>
      <c r="O350" t="s">
        <v>654</v>
      </c>
      <c r="P350" t="s">
        <v>22</v>
      </c>
      <c r="Q350" t="s">
        <v>655</v>
      </c>
      <c r="R350" t="s">
        <v>635</v>
      </c>
      <c r="S350" t="s">
        <v>634</v>
      </c>
      <c r="T350" t="s">
        <v>2424</v>
      </c>
    </row>
    <row r="351" spans="1:20" x14ac:dyDescent="0.25">
      <c r="A351" t="s">
        <v>20</v>
      </c>
      <c r="B351" t="s">
        <v>21</v>
      </c>
      <c r="C351">
        <v>50</v>
      </c>
      <c r="D351">
        <v>1</v>
      </c>
      <c r="E351" t="s">
        <v>2425</v>
      </c>
      <c r="F351">
        <v>100</v>
      </c>
      <c r="G351">
        <v>0</v>
      </c>
      <c r="H351" t="s">
        <v>631</v>
      </c>
      <c r="I351" t="s">
        <v>2426</v>
      </c>
      <c r="J351" t="s">
        <v>725</v>
      </c>
      <c r="K351" t="s">
        <v>634</v>
      </c>
      <c r="L351" t="s">
        <v>635</v>
      </c>
      <c r="M351" t="s">
        <v>2427</v>
      </c>
      <c r="N351" t="s">
        <v>634</v>
      </c>
      <c r="O351" t="s">
        <v>637</v>
      </c>
      <c r="P351" t="s">
        <v>22</v>
      </c>
      <c r="Q351" t="s">
        <v>638</v>
      </c>
      <c r="R351" t="s">
        <v>635</v>
      </c>
      <c r="S351" t="s">
        <v>634</v>
      </c>
      <c r="T351" t="s">
        <v>2428</v>
      </c>
    </row>
    <row r="352" spans="1:20" x14ac:dyDescent="0.25">
      <c r="A352" t="s">
        <v>23</v>
      </c>
      <c r="B352" t="s">
        <v>24</v>
      </c>
      <c r="C352">
        <v>50</v>
      </c>
      <c r="D352">
        <v>1</v>
      </c>
      <c r="E352" t="s">
        <v>2425</v>
      </c>
      <c r="F352">
        <v>100</v>
      </c>
      <c r="G352">
        <v>0</v>
      </c>
      <c r="H352" t="s">
        <v>631</v>
      </c>
      <c r="I352" t="s">
        <v>2426</v>
      </c>
      <c r="J352" t="s">
        <v>725</v>
      </c>
      <c r="K352" t="s">
        <v>634</v>
      </c>
      <c r="L352" t="s">
        <v>635</v>
      </c>
      <c r="M352" t="s">
        <v>2427</v>
      </c>
      <c r="N352" t="s">
        <v>634</v>
      </c>
      <c r="O352" t="s">
        <v>637</v>
      </c>
      <c r="P352" t="s">
        <v>22</v>
      </c>
      <c r="Q352" t="s">
        <v>638</v>
      </c>
      <c r="R352" t="s">
        <v>635</v>
      </c>
      <c r="S352" t="s">
        <v>634</v>
      </c>
      <c r="T352" t="s">
        <v>2428</v>
      </c>
    </row>
    <row r="353" spans="1:20" x14ac:dyDescent="0.25">
      <c r="A353" t="s">
        <v>25</v>
      </c>
      <c r="B353" t="s">
        <v>26</v>
      </c>
      <c r="C353">
        <v>50</v>
      </c>
      <c r="D353">
        <v>1</v>
      </c>
      <c r="E353" t="s">
        <v>2425</v>
      </c>
      <c r="F353">
        <v>100</v>
      </c>
      <c r="G353">
        <v>0</v>
      </c>
      <c r="H353" t="s">
        <v>631</v>
      </c>
      <c r="I353" t="s">
        <v>2426</v>
      </c>
      <c r="J353" t="s">
        <v>725</v>
      </c>
      <c r="K353" t="s">
        <v>634</v>
      </c>
      <c r="L353" t="s">
        <v>635</v>
      </c>
      <c r="M353" t="s">
        <v>2427</v>
      </c>
      <c r="N353" t="s">
        <v>634</v>
      </c>
      <c r="O353" t="s">
        <v>637</v>
      </c>
      <c r="P353" t="s">
        <v>22</v>
      </c>
      <c r="Q353" t="s">
        <v>638</v>
      </c>
      <c r="R353" t="s">
        <v>635</v>
      </c>
      <c r="S353" t="s">
        <v>634</v>
      </c>
      <c r="T353" t="s">
        <v>2428</v>
      </c>
    </row>
    <row r="354" spans="1:20" x14ac:dyDescent="0.25">
      <c r="A354" t="s">
        <v>35</v>
      </c>
      <c r="B354" t="s">
        <v>36</v>
      </c>
      <c r="C354">
        <v>66.666666666666671</v>
      </c>
      <c r="D354">
        <v>3</v>
      </c>
      <c r="E354" t="s">
        <v>2429</v>
      </c>
      <c r="F354">
        <v>200</v>
      </c>
      <c r="G354">
        <v>0</v>
      </c>
      <c r="H354" t="s">
        <v>631</v>
      </c>
      <c r="I354" t="s">
        <v>2430</v>
      </c>
      <c r="J354" t="s">
        <v>814</v>
      </c>
      <c r="K354" t="s">
        <v>634</v>
      </c>
      <c r="L354" t="s">
        <v>635</v>
      </c>
      <c r="M354" t="s">
        <v>2431</v>
      </c>
      <c r="N354" t="s">
        <v>634</v>
      </c>
      <c r="O354" t="s">
        <v>637</v>
      </c>
      <c r="P354" t="s">
        <v>22</v>
      </c>
      <c r="Q354" t="s">
        <v>638</v>
      </c>
      <c r="R354" t="s">
        <v>635</v>
      </c>
      <c r="S354" t="s">
        <v>634</v>
      </c>
      <c r="T354" t="s">
        <v>2432</v>
      </c>
    </row>
    <row r="355" spans="1:20" x14ac:dyDescent="0.25">
      <c r="A355" t="s">
        <v>20</v>
      </c>
      <c r="B355" t="s">
        <v>21</v>
      </c>
      <c r="C355">
        <v>50</v>
      </c>
      <c r="D355">
        <v>1</v>
      </c>
      <c r="E355" t="s">
        <v>2429</v>
      </c>
      <c r="F355">
        <v>200</v>
      </c>
      <c r="G355">
        <v>0</v>
      </c>
      <c r="H355" t="s">
        <v>631</v>
      </c>
      <c r="I355" t="s">
        <v>2430</v>
      </c>
      <c r="J355" t="s">
        <v>814</v>
      </c>
      <c r="K355" t="s">
        <v>634</v>
      </c>
      <c r="L355" t="s">
        <v>635</v>
      </c>
      <c r="M355" t="s">
        <v>2431</v>
      </c>
      <c r="N355" t="s">
        <v>634</v>
      </c>
      <c r="O355" t="s">
        <v>637</v>
      </c>
      <c r="P355" t="s">
        <v>22</v>
      </c>
      <c r="Q355" t="s">
        <v>638</v>
      </c>
      <c r="R355" t="s">
        <v>635</v>
      </c>
      <c r="S355" t="s">
        <v>634</v>
      </c>
      <c r="T355" t="s">
        <v>2432</v>
      </c>
    </row>
    <row r="356" spans="1:20" x14ac:dyDescent="0.25">
      <c r="A356" t="s">
        <v>23</v>
      </c>
      <c r="B356" t="s">
        <v>24</v>
      </c>
      <c r="C356">
        <v>50</v>
      </c>
      <c r="D356">
        <v>1</v>
      </c>
      <c r="E356" t="s">
        <v>2429</v>
      </c>
      <c r="F356">
        <v>200</v>
      </c>
      <c r="G356">
        <v>0</v>
      </c>
      <c r="H356" t="s">
        <v>631</v>
      </c>
      <c r="I356" t="s">
        <v>2430</v>
      </c>
      <c r="J356" t="s">
        <v>814</v>
      </c>
      <c r="K356" t="s">
        <v>634</v>
      </c>
      <c r="L356" t="s">
        <v>635</v>
      </c>
      <c r="M356" t="s">
        <v>2431</v>
      </c>
      <c r="N356" t="s">
        <v>634</v>
      </c>
      <c r="O356" t="s">
        <v>637</v>
      </c>
      <c r="P356" t="s">
        <v>22</v>
      </c>
      <c r="Q356" t="s">
        <v>638</v>
      </c>
      <c r="R356" t="s">
        <v>635</v>
      </c>
      <c r="S356" t="s">
        <v>634</v>
      </c>
      <c r="T356" t="s">
        <v>2432</v>
      </c>
    </row>
    <row r="357" spans="1:20" x14ac:dyDescent="0.25">
      <c r="A357" t="s">
        <v>25</v>
      </c>
      <c r="B357" t="s">
        <v>26</v>
      </c>
      <c r="C357">
        <v>50</v>
      </c>
      <c r="D357">
        <v>1</v>
      </c>
      <c r="E357" t="s">
        <v>2429</v>
      </c>
      <c r="F357">
        <v>200</v>
      </c>
      <c r="G357">
        <v>0</v>
      </c>
      <c r="H357" t="s">
        <v>631</v>
      </c>
      <c r="I357" t="s">
        <v>2430</v>
      </c>
      <c r="J357" t="s">
        <v>814</v>
      </c>
      <c r="K357" t="s">
        <v>634</v>
      </c>
      <c r="L357" t="s">
        <v>635</v>
      </c>
      <c r="M357" t="s">
        <v>2431</v>
      </c>
      <c r="N357" t="s">
        <v>634</v>
      </c>
      <c r="O357" t="s">
        <v>637</v>
      </c>
      <c r="P357" t="s">
        <v>22</v>
      </c>
      <c r="Q357" t="s">
        <v>638</v>
      </c>
      <c r="R357" t="s">
        <v>635</v>
      </c>
      <c r="S357" t="s">
        <v>634</v>
      </c>
      <c r="T357" t="s">
        <v>2432</v>
      </c>
    </row>
    <row r="358" spans="1:20" x14ac:dyDescent="0.25">
      <c r="A358" t="s">
        <v>121</v>
      </c>
      <c r="B358" t="s">
        <v>122</v>
      </c>
      <c r="C358">
        <v>15</v>
      </c>
      <c r="D358">
        <v>5</v>
      </c>
      <c r="E358" t="s">
        <v>2433</v>
      </c>
      <c r="F358">
        <v>112</v>
      </c>
      <c r="G358">
        <v>37</v>
      </c>
      <c r="H358" t="s">
        <v>631</v>
      </c>
      <c r="I358" t="s">
        <v>2434</v>
      </c>
      <c r="J358" t="s">
        <v>2435</v>
      </c>
      <c r="K358" t="s">
        <v>2436</v>
      </c>
      <c r="L358" t="s">
        <v>2437</v>
      </c>
      <c r="M358" t="s">
        <v>2438</v>
      </c>
      <c r="N358" t="s">
        <v>634</v>
      </c>
      <c r="O358" t="s">
        <v>894</v>
      </c>
      <c r="P358" t="s">
        <v>43</v>
      </c>
      <c r="Q358" t="s">
        <v>648</v>
      </c>
      <c r="R358" t="s">
        <v>635</v>
      </c>
      <c r="S358" t="s">
        <v>634</v>
      </c>
      <c r="T358" t="s">
        <v>2438</v>
      </c>
    </row>
    <row r="359" spans="1:20" x14ac:dyDescent="0.25">
      <c r="A359" t="s">
        <v>164</v>
      </c>
      <c r="B359" t="s">
        <v>165</v>
      </c>
      <c r="C359">
        <v>33.333333333333336</v>
      </c>
      <c r="D359">
        <v>3</v>
      </c>
      <c r="E359" t="s">
        <v>2439</v>
      </c>
      <c r="F359">
        <v>100</v>
      </c>
      <c r="G359">
        <v>0</v>
      </c>
      <c r="H359" t="s">
        <v>631</v>
      </c>
      <c r="I359" t="s">
        <v>2440</v>
      </c>
      <c r="J359" t="s">
        <v>749</v>
      </c>
      <c r="K359" t="s">
        <v>634</v>
      </c>
      <c r="L359" t="s">
        <v>635</v>
      </c>
      <c r="M359" t="s">
        <v>2441</v>
      </c>
      <c r="N359" t="s">
        <v>634</v>
      </c>
      <c r="O359" t="s">
        <v>654</v>
      </c>
      <c r="P359" t="s">
        <v>22</v>
      </c>
      <c r="Q359" t="s">
        <v>655</v>
      </c>
      <c r="R359" t="s">
        <v>635</v>
      </c>
      <c r="S359" t="s">
        <v>634</v>
      </c>
      <c r="T359" t="s">
        <v>2442</v>
      </c>
    </row>
    <row r="360" spans="1:20" x14ac:dyDescent="0.25">
      <c r="A360" t="s">
        <v>20</v>
      </c>
      <c r="B360" t="s">
        <v>21</v>
      </c>
      <c r="C360">
        <v>50</v>
      </c>
      <c r="D360">
        <v>1</v>
      </c>
      <c r="E360" t="s">
        <v>2443</v>
      </c>
      <c r="F360">
        <v>100</v>
      </c>
      <c r="G360">
        <v>0</v>
      </c>
      <c r="H360" t="s">
        <v>631</v>
      </c>
      <c r="I360" t="s">
        <v>2444</v>
      </c>
      <c r="J360" t="s">
        <v>749</v>
      </c>
      <c r="K360" t="s">
        <v>634</v>
      </c>
      <c r="L360" t="s">
        <v>635</v>
      </c>
      <c r="M360" t="s">
        <v>2442</v>
      </c>
      <c r="N360" t="s">
        <v>634</v>
      </c>
      <c r="O360" t="s">
        <v>654</v>
      </c>
      <c r="P360" t="s">
        <v>22</v>
      </c>
      <c r="Q360" t="s">
        <v>655</v>
      </c>
      <c r="R360" t="s">
        <v>635</v>
      </c>
      <c r="S360" t="s">
        <v>634</v>
      </c>
      <c r="T360" t="s">
        <v>2445</v>
      </c>
    </row>
    <row r="361" spans="1:20" x14ac:dyDescent="0.25">
      <c r="A361" t="s">
        <v>23</v>
      </c>
      <c r="B361" t="s">
        <v>24</v>
      </c>
      <c r="C361">
        <v>50</v>
      </c>
      <c r="D361">
        <v>1</v>
      </c>
      <c r="E361" t="s">
        <v>2443</v>
      </c>
      <c r="F361">
        <v>100</v>
      </c>
      <c r="G361">
        <v>0</v>
      </c>
      <c r="H361" t="s">
        <v>631</v>
      </c>
      <c r="I361" t="s">
        <v>2444</v>
      </c>
      <c r="J361" t="s">
        <v>749</v>
      </c>
      <c r="K361" t="s">
        <v>634</v>
      </c>
      <c r="L361" t="s">
        <v>635</v>
      </c>
      <c r="M361" t="s">
        <v>2442</v>
      </c>
      <c r="N361" t="s">
        <v>634</v>
      </c>
      <c r="O361" t="s">
        <v>654</v>
      </c>
      <c r="P361" t="s">
        <v>22</v>
      </c>
      <c r="Q361" t="s">
        <v>655</v>
      </c>
      <c r="R361" t="s">
        <v>635</v>
      </c>
      <c r="S361" t="s">
        <v>634</v>
      </c>
      <c r="T361" t="s">
        <v>2445</v>
      </c>
    </row>
    <row r="362" spans="1:20" x14ac:dyDescent="0.25">
      <c r="A362" t="s">
        <v>25</v>
      </c>
      <c r="B362" t="s">
        <v>26</v>
      </c>
      <c r="C362">
        <v>50</v>
      </c>
      <c r="D362">
        <v>1</v>
      </c>
      <c r="E362" t="s">
        <v>2443</v>
      </c>
      <c r="F362">
        <v>100</v>
      </c>
      <c r="G362">
        <v>0</v>
      </c>
      <c r="H362" t="s">
        <v>631</v>
      </c>
      <c r="I362" t="s">
        <v>2444</v>
      </c>
      <c r="J362" t="s">
        <v>749</v>
      </c>
      <c r="K362" t="s">
        <v>634</v>
      </c>
      <c r="L362" t="s">
        <v>635</v>
      </c>
      <c r="M362" t="s">
        <v>2442</v>
      </c>
      <c r="N362" t="s">
        <v>634</v>
      </c>
      <c r="O362" t="s">
        <v>654</v>
      </c>
      <c r="P362" t="s">
        <v>22</v>
      </c>
      <c r="Q362" t="s">
        <v>655</v>
      </c>
      <c r="R362" t="s">
        <v>635</v>
      </c>
      <c r="S362" t="s">
        <v>634</v>
      </c>
      <c r="T362" t="s">
        <v>2445</v>
      </c>
    </row>
    <row r="363" spans="1:20" x14ac:dyDescent="0.25">
      <c r="A363" t="s">
        <v>20</v>
      </c>
      <c r="B363" t="s">
        <v>21</v>
      </c>
      <c r="C363">
        <v>50</v>
      </c>
      <c r="D363">
        <v>1</v>
      </c>
      <c r="E363" t="s">
        <v>2446</v>
      </c>
      <c r="F363">
        <v>100</v>
      </c>
      <c r="G363">
        <v>0</v>
      </c>
      <c r="H363" t="s">
        <v>703</v>
      </c>
      <c r="I363" t="s">
        <v>2447</v>
      </c>
      <c r="J363" t="s">
        <v>800</v>
      </c>
      <c r="K363" t="s">
        <v>634</v>
      </c>
      <c r="L363" t="s">
        <v>635</v>
      </c>
      <c r="M363" t="s">
        <v>2448</v>
      </c>
      <c r="N363" t="s">
        <v>634</v>
      </c>
      <c r="O363" t="s">
        <v>654</v>
      </c>
      <c r="P363" t="s">
        <v>22</v>
      </c>
      <c r="Q363" t="s">
        <v>655</v>
      </c>
      <c r="R363" t="s">
        <v>635</v>
      </c>
      <c r="S363" t="s">
        <v>634</v>
      </c>
      <c r="T363" t="s">
        <v>2448</v>
      </c>
    </row>
    <row r="364" spans="1:20" x14ac:dyDescent="0.25">
      <c r="A364" t="s">
        <v>23</v>
      </c>
      <c r="B364" t="s">
        <v>24</v>
      </c>
      <c r="C364">
        <v>50</v>
      </c>
      <c r="D364">
        <v>1</v>
      </c>
      <c r="E364" t="s">
        <v>2446</v>
      </c>
      <c r="F364">
        <v>100</v>
      </c>
      <c r="G364">
        <v>0</v>
      </c>
      <c r="H364" t="s">
        <v>703</v>
      </c>
      <c r="I364" t="s">
        <v>2447</v>
      </c>
      <c r="J364" t="s">
        <v>800</v>
      </c>
      <c r="K364" t="s">
        <v>634</v>
      </c>
      <c r="L364" t="s">
        <v>635</v>
      </c>
      <c r="M364" t="s">
        <v>2448</v>
      </c>
      <c r="N364" t="s">
        <v>634</v>
      </c>
      <c r="O364" t="s">
        <v>654</v>
      </c>
      <c r="P364" t="s">
        <v>22</v>
      </c>
      <c r="Q364" t="s">
        <v>655</v>
      </c>
      <c r="R364" t="s">
        <v>635</v>
      </c>
      <c r="S364" t="s">
        <v>634</v>
      </c>
      <c r="T364" t="s">
        <v>2448</v>
      </c>
    </row>
    <row r="365" spans="1:20" x14ac:dyDescent="0.25">
      <c r="A365" t="s">
        <v>25</v>
      </c>
      <c r="B365" t="s">
        <v>26</v>
      </c>
      <c r="C365">
        <v>50</v>
      </c>
      <c r="D365">
        <v>1</v>
      </c>
      <c r="E365" t="s">
        <v>2446</v>
      </c>
      <c r="F365">
        <v>100</v>
      </c>
      <c r="G365">
        <v>0</v>
      </c>
      <c r="H365" t="s">
        <v>703</v>
      </c>
      <c r="I365" t="s">
        <v>2447</v>
      </c>
      <c r="J365" t="s">
        <v>800</v>
      </c>
      <c r="K365" t="s">
        <v>634</v>
      </c>
      <c r="L365" t="s">
        <v>635</v>
      </c>
      <c r="M365" t="s">
        <v>2448</v>
      </c>
      <c r="N365" t="s">
        <v>634</v>
      </c>
      <c r="O365" t="s">
        <v>654</v>
      </c>
      <c r="P365" t="s">
        <v>22</v>
      </c>
      <c r="Q365" t="s">
        <v>655</v>
      </c>
      <c r="R365" t="s">
        <v>635</v>
      </c>
      <c r="S365" t="s">
        <v>634</v>
      </c>
      <c r="T365" t="s">
        <v>2448</v>
      </c>
    </row>
    <row r="366" spans="1:20" x14ac:dyDescent="0.25">
      <c r="A366" t="s">
        <v>164</v>
      </c>
      <c r="B366" t="s">
        <v>165</v>
      </c>
      <c r="C366">
        <v>50</v>
      </c>
      <c r="D366">
        <v>6</v>
      </c>
      <c r="E366" t="s">
        <v>2449</v>
      </c>
      <c r="F366">
        <v>238</v>
      </c>
      <c r="G366">
        <v>38</v>
      </c>
      <c r="H366" t="s">
        <v>631</v>
      </c>
      <c r="I366" t="s">
        <v>2450</v>
      </c>
      <c r="J366" t="s">
        <v>2451</v>
      </c>
      <c r="K366" t="s">
        <v>634</v>
      </c>
      <c r="L366" t="s">
        <v>635</v>
      </c>
      <c r="M366" t="s">
        <v>2452</v>
      </c>
      <c r="N366" t="s">
        <v>634</v>
      </c>
      <c r="O366" t="s">
        <v>637</v>
      </c>
      <c r="P366" t="s">
        <v>22</v>
      </c>
      <c r="Q366" t="s">
        <v>638</v>
      </c>
      <c r="R366" t="s">
        <v>635</v>
      </c>
      <c r="S366" t="s">
        <v>634</v>
      </c>
      <c r="T366" t="s">
        <v>2452</v>
      </c>
    </row>
    <row r="367" spans="1:20" x14ac:dyDescent="0.25">
      <c r="A367" t="s">
        <v>39</v>
      </c>
      <c r="B367" t="s">
        <v>682</v>
      </c>
      <c r="C367">
        <v>72</v>
      </c>
      <c r="D367">
        <v>1</v>
      </c>
      <c r="E367" t="s">
        <v>2453</v>
      </c>
      <c r="F367">
        <v>79</v>
      </c>
      <c r="G367">
        <v>7</v>
      </c>
      <c r="H367" t="s">
        <v>641</v>
      </c>
      <c r="I367" t="s">
        <v>2454</v>
      </c>
      <c r="J367" t="s">
        <v>2455</v>
      </c>
      <c r="K367" t="s">
        <v>2456</v>
      </c>
      <c r="L367" t="s">
        <v>2457</v>
      </c>
      <c r="M367" t="s">
        <v>2458</v>
      </c>
      <c r="N367" t="s">
        <v>634</v>
      </c>
      <c r="O367" t="s">
        <v>689</v>
      </c>
      <c r="P367" t="s">
        <v>40</v>
      </c>
      <c r="Q367" t="s">
        <v>690</v>
      </c>
      <c r="R367" t="s">
        <v>635</v>
      </c>
      <c r="S367" t="s">
        <v>634</v>
      </c>
      <c r="T367" t="s">
        <v>2458</v>
      </c>
    </row>
    <row r="368" spans="1:20" x14ac:dyDescent="0.25">
      <c r="A368" t="s">
        <v>613</v>
      </c>
      <c r="B368" t="s">
        <v>614</v>
      </c>
      <c r="C368">
        <v>50</v>
      </c>
      <c r="D368">
        <v>3</v>
      </c>
      <c r="E368" t="s">
        <v>2459</v>
      </c>
      <c r="F368">
        <v>100</v>
      </c>
      <c r="G368">
        <v>0</v>
      </c>
      <c r="H368" t="s">
        <v>631</v>
      </c>
      <c r="I368" t="s">
        <v>2460</v>
      </c>
      <c r="J368" t="s">
        <v>749</v>
      </c>
      <c r="K368" t="s">
        <v>634</v>
      </c>
      <c r="L368" t="s">
        <v>635</v>
      </c>
      <c r="M368" t="s">
        <v>2461</v>
      </c>
      <c r="N368" t="s">
        <v>634</v>
      </c>
      <c r="O368" t="s">
        <v>654</v>
      </c>
      <c r="P368" t="s">
        <v>22</v>
      </c>
      <c r="Q368" t="s">
        <v>655</v>
      </c>
      <c r="R368" t="s">
        <v>635</v>
      </c>
      <c r="S368" t="s">
        <v>634</v>
      </c>
      <c r="T368" t="s">
        <v>2461</v>
      </c>
    </row>
    <row r="369" spans="1:20" x14ac:dyDescent="0.25">
      <c r="A369" t="s">
        <v>20</v>
      </c>
      <c r="B369" t="s">
        <v>21</v>
      </c>
      <c r="C369">
        <v>60</v>
      </c>
      <c r="D369">
        <v>2</v>
      </c>
      <c r="E369" t="s">
        <v>2462</v>
      </c>
      <c r="F369">
        <v>200</v>
      </c>
      <c r="G369">
        <v>0</v>
      </c>
      <c r="H369" t="s">
        <v>631</v>
      </c>
      <c r="I369" t="s">
        <v>2463</v>
      </c>
      <c r="J369" t="s">
        <v>2464</v>
      </c>
      <c r="K369" t="s">
        <v>634</v>
      </c>
      <c r="L369" t="s">
        <v>635</v>
      </c>
      <c r="M369" t="s">
        <v>2465</v>
      </c>
      <c r="N369" t="s">
        <v>634</v>
      </c>
      <c r="O369" t="s">
        <v>637</v>
      </c>
      <c r="P369" t="s">
        <v>22</v>
      </c>
      <c r="Q369" t="s">
        <v>638</v>
      </c>
      <c r="R369" t="s">
        <v>635</v>
      </c>
      <c r="S369" t="s">
        <v>634</v>
      </c>
      <c r="T369" t="s">
        <v>2465</v>
      </c>
    </row>
    <row r="370" spans="1:20" x14ac:dyDescent="0.25">
      <c r="A370" t="s">
        <v>23</v>
      </c>
      <c r="B370" t="s">
        <v>24</v>
      </c>
      <c r="C370">
        <v>60</v>
      </c>
      <c r="D370">
        <v>2</v>
      </c>
      <c r="E370" t="s">
        <v>2462</v>
      </c>
      <c r="F370">
        <v>200</v>
      </c>
      <c r="G370">
        <v>0</v>
      </c>
      <c r="H370" t="s">
        <v>631</v>
      </c>
      <c r="I370" t="s">
        <v>2463</v>
      </c>
      <c r="J370" t="s">
        <v>2464</v>
      </c>
      <c r="K370" t="s">
        <v>634</v>
      </c>
      <c r="L370" t="s">
        <v>635</v>
      </c>
      <c r="M370" t="s">
        <v>2465</v>
      </c>
      <c r="N370" t="s">
        <v>634</v>
      </c>
      <c r="O370" t="s">
        <v>637</v>
      </c>
      <c r="P370" t="s">
        <v>22</v>
      </c>
      <c r="Q370" t="s">
        <v>638</v>
      </c>
      <c r="R370" t="s">
        <v>635</v>
      </c>
      <c r="S370" t="s">
        <v>634</v>
      </c>
      <c r="T370" t="s">
        <v>2465</v>
      </c>
    </row>
    <row r="371" spans="1:20" x14ac:dyDescent="0.25">
      <c r="A371" t="s">
        <v>25</v>
      </c>
      <c r="B371" t="s">
        <v>26</v>
      </c>
      <c r="C371">
        <v>60</v>
      </c>
      <c r="D371">
        <v>2</v>
      </c>
      <c r="E371" t="s">
        <v>2462</v>
      </c>
      <c r="F371">
        <v>200</v>
      </c>
      <c r="G371">
        <v>0</v>
      </c>
      <c r="H371" t="s">
        <v>631</v>
      </c>
      <c r="I371" t="s">
        <v>2463</v>
      </c>
      <c r="J371" t="s">
        <v>2464</v>
      </c>
      <c r="K371" t="s">
        <v>634</v>
      </c>
      <c r="L371" t="s">
        <v>635</v>
      </c>
      <c r="M371" t="s">
        <v>2465</v>
      </c>
      <c r="N371" t="s">
        <v>634</v>
      </c>
      <c r="O371" t="s">
        <v>637</v>
      </c>
      <c r="P371" t="s">
        <v>22</v>
      </c>
      <c r="Q371" t="s">
        <v>638</v>
      </c>
      <c r="R371" t="s">
        <v>635</v>
      </c>
      <c r="S371" t="s">
        <v>634</v>
      </c>
      <c r="T371" t="s">
        <v>2465</v>
      </c>
    </row>
    <row r="372" spans="1:20" x14ac:dyDescent="0.25">
      <c r="A372" t="s">
        <v>164</v>
      </c>
      <c r="B372" t="s">
        <v>165</v>
      </c>
      <c r="C372">
        <v>33.333333333333336</v>
      </c>
      <c r="D372">
        <v>3</v>
      </c>
      <c r="E372" t="s">
        <v>2466</v>
      </c>
      <c r="F372">
        <v>100</v>
      </c>
      <c r="G372">
        <v>0</v>
      </c>
      <c r="H372" t="s">
        <v>631</v>
      </c>
      <c r="I372" t="s">
        <v>1411</v>
      </c>
      <c r="J372" t="s">
        <v>1683</v>
      </c>
      <c r="K372" t="s">
        <v>634</v>
      </c>
      <c r="L372" t="s">
        <v>635</v>
      </c>
      <c r="M372" t="s">
        <v>2467</v>
      </c>
      <c r="N372" t="s">
        <v>634</v>
      </c>
      <c r="O372" t="s">
        <v>637</v>
      </c>
      <c r="P372" t="s">
        <v>22</v>
      </c>
      <c r="Q372" t="s">
        <v>638</v>
      </c>
      <c r="R372" t="s">
        <v>635</v>
      </c>
      <c r="S372" t="s">
        <v>634</v>
      </c>
      <c r="T372" t="s">
        <v>2467</v>
      </c>
    </row>
    <row r="373" spans="1:20" x14ac:dyDescent="0.25">
      <c r="A373" t="s">
        <v>20</v>
      </c>
      <c r="B373" t="s">
        <v>21</v>
      </c>
      <c r="C373">
        <v>50</v>
      </c>
      <c r="D373">
        <v>2</v>
      </c>
      <c r="E373" t="s">
        <v>2468</v>
      </c>
      <c r="F373">
        <v>200</v>
      </c>
      <c r="G373">
        <v>0</v>
      </c>
      <c r="H373" t="s">
        <v>703</v>
      </c>
      <c r="I373" t="s">
        <v>2469</v>
      </c>
      <c r="J373" t="s">
        <v>2016</v>
      </c>
      <c r="K373" t="s">
        <v>634</v>
      </c>
      <c r="L373" t="s">
        <v>635</v>
      </c>
      <c r="M373" t="s">
        <v>2467</v>
      </c>
      <c r="N373" t="s">
        <v>634</v>
      </c>
      <c r="O373" t="s">
        <v>654</v>
      </c>
      <c r="P373" t="s">
        <v>22</v>
      </c>
      <c r="Q373" t="s">
        <v>655</v>
      </c>
      <c r="R373" t="s">
        <v>635</v>
      </c>
      <c r="S373" t="s">
        <v>634</v>
      </c>
      <c r="T373" t="s">
        <v>2467</v>
      </c>
    </row>
    <row r="374" spans="1:20" x14ac:dyDescent="0.25">
      <c r="A374" t="s">
        <v>23</v>
      </c>
      <c r="B374" t="s">
        <v>24</v>
      </c>
      <c r="C374">
        <v>50</v>
      </c>
      <c r="D374">
        <v>2</v>
      </c>
      <c r="E374" t="s">
        <v>2468</v>
      </c>
      <c r="F374">
        <v>200</v>
      </c>
      <c r="G374">
        <v>0</v>
      </c>
      <c r="H374" t="s">
        <v>703</v>
      </c>
      <c r="I374" t="s">
        <v>2469</v>
      </c>
      <c r="J374" t="s">
        <v>2016</v>
      </c>
      <c r="K374" t="s">
        <v>634</v>
      </c>
      <c r="L374" t="s">
        <v>635</v>
      </c>
      <c r="M374" t="s">
        <v>2467</v>
      </c>
      <c r="N374" t="s">
        <v>634</v>
      </c>
      <c r="O374" t="s">
        <v>654</v>
      </c>
      <c r="P374" t="s">
        <v>22</v>
      </c>
      <c r="Q374" t="s">
        <v>655</v>
      </c>
      <c r="R374" t="s">
        <v>635</v>
      </c>
      <c r="S374" t="s">
        <v>634</v>
      </c>
      <c r="T374" t="s">
        <v>2467</v>
      </c>
    </row>
    <row r="375" spans="1:20" x14ac:dyDescent="0.25">
      <c r="A375" t="s">
        <v>25</v>
      </c>
      <c r="B375" t="s">
        <v>26</v>
      </c>
      <c r="C375">
        <v>50</v>
      </c>
      <c r="D375">
        <v>2</v>
      </c>
      <c r="E375" t="s">
        <v>2468</v>
      </c>
      <c r="F375">
        <v>200</v>
      </c>
      <c r="G375">
        <v>0</v>
      </c>
      <c r="H375" t="s">
        <v>703</v>
      </c>
      <c r="I375" t="s">
        <v>2469</v>
      </c>
      <c r="J375" t="s">
        <v>2016</v>
      </c>
      <c r="K375" t="s">
        <v>634</v>
      </c>
      <c r="L375" t="s">
        <v>635</v>
      </c>
      <c r="M375" t="s">
        <v>2467</v>
      </c>
      <c r="N375" t="s">
        <v>634</v>
      </c>
      <c r="O375" t="s">
        <v>654</v>
      </c>
      <c r="P375" t="s">
        <v>22</v>
      </c>
      <c r="Q375" t="s">
        <v>655</v>
      </c>
      <c r="R375" t="s">
        <v>635</v>
      </c>
      <c r="S375" t="s">
        <v>634</v>
      </c>
      <c r="T375" t="s">
        <v>2467</v>
      </c>
    </row>
    <row r="376" spans="1:20" x14ac:dyDescent="0.25">
      <c r="A376" t="s">
        <v>20</v>
      </c>
      <c r="B376" t="s">
        <v>21</v>
      </c>
      <c r="C376">
        <v>50</v>
      </c>
      <c r="D376">
        <v>1</v>
      </c>
      <c r="E376" t="s">
        <v>2470</v>
      </c>
      <c r="F376">
        <v>100</v>
      </c>
      <c r="G376">
        <v>0</v>
      </c>
      <c r="H376" t="s">
        <v>631</v>
      </c>
      <c r="I376" t="s">
        <v>2471</v>
      </c>
      <c r="J376" t="s">
        <v>2472</v>
      </c>
      <c r="K376" t="s">
        <v>634</v>
      </c>
      <c r="L376" t="s">
        <v>635</v>
      </c>
      <c r="M376" t="s">
        <v>2473</v>
      </c>
      <c r="N376" t="s">
        <v>634</v>
      </c>
      <c r="O376" t="s">
        <v>637</v>
      </c>
      <c r="P376" t="s">
        <v>22</v>
      </c>
      <c r="Q376" t="s">
        <v>638</v>
      </c>
      <c r="R376" t="s">
        <v>635</v>
      </c>
      <c r="S376" t="s">
        <v>634</v>
      </c>
      <c r="T376" t="s">
        <v>2473</v>
      </c>
    </row>
    <row r="377" spans="1:20" x14ac:dyDescent="0.25">
      <c r="A377" t="s">
        <v>23</v>
      </c>
      <c r="B377" t="s">
        <v>24</v>
      </c>
      <c r="C377">
        <v>50</v>
      </c>
      <c r="D377">
        <v>1</v>
      </c>
      <c r="E377" t="s">
        <v>2470</v>
      </c>
      <c r="F377">
        <v>100</v>
      </c>
      <c r="G377">
        <v>0</v>
      </c>
      <c r="H377" t="s">
        <v>631</v>
      </c>
      <c r="I377" t="s">
        <v>2471</v>
      </c>
      <c r="J377" t="s">
        <v>2472</v>
      </c>
      <c r="K377" t="s">
        <v>634</v>
      </c>
      <c r="L377" t="s">
        <v>635</v>
      </c>
      <c r="M377" t="s">
        <v>2473</v>
      </c>
      <c r="N377" t="s">
        <v>634</v>
      </c>
      <c r="O377" t="s">
        <v>637</v>
      </c>
      <c r="P377" t="s">
        <v>22</v>
      </c>
      <c r="Q377" t="s">
        <v>638</v>
      </c>
      <c r="R377" t="s">
        <v>635</v>
      </c>
      <c r="S377" t="s">
        <v>634</v>
      </c>
      <c r="T377" t="s">
        <v>2473</v>
      </c>
    </row>
    <row r="378" spans="1:20" x14ac:dyDescent="0.25">
      <c r="A378" t="s">
        <v>25</v>
      </c>
      <c r="B378" t="s">
        <v>26</v>
      </c>
      <c r="C378">
        <v>50</v>
      </c>
      <c r="D378">
        <v>1</v>
      </c>
      <c r="E378" t="s">
        <v>2470</v>
      </c>
      <c r="F378">
        <v>100</v>
      </c>
      <c r="G378">
        <v>0</v>
      </c>
      <c r="H378" t="s">
        <v>631</v>
      </c>
      <c r="I378" t="s">
        <v>2471</v>
      </c>
      <c r="J378" t="s">
        <v>2472</v>
      </c>
      <c r="K378" t="s">
        <v>634</v>
      </c>
      <c r="L378" t="s">
        <v>635</v>
      </c>
      <c r="M378" t="s">
        <v>2473</v>
      </c>
      <c r="N378" t="s">
        <v>634</v>
      </c>
      <c r="O378" t="s">
        <v>637</v>
      </c>
      <c r="P378" t="s">
        <v>22</v>
      </c>
      <c r="Q378" t="s">
        <v>638</v>
      </c>
      <c r="R378" t="s">
        <v>635</v>
      </c>
      <c r="S378" t="s">
        <v>634</v>
      </c>
      <c r="T378" t="s">
        <v>2473</v>
      </c>
    </row>
    <row r="379" spans="1:20" x14ac:dyDescent="0.25">
      <c r="A379" t="s">
        <v>164</v>
      </c>
      <c r="B379" t="s">
        <v>165</v>
      </c>
      <c r="C379">
        <v>50</v>
      </c>
      <c r="D379">
        <v>6</v>
      </c>
      <c r="E379" t="s">
        <v>2474</v>
      </c>
      <c r="F379">
        <v>208</v>
      </c>
      <c r="G379">
        <v>8</v>
      </c>
      <c r="H379" t="s">
        <v>631</v>
      </c>
      <c r="I379" t="s">
        <v>2475</v>
      </c>
      <c r="J379" t="s">
        <v>2476</v>
      </c>
      <c r="K379" t="s">
        <v>634</v>
      </c>
      <c r="L379" t="s">
        <v>635</v>
      </c>
      <c r="M379" t="s">
        <v>2477</v>
      </c>
      <c r="N379" t="s">
        <v>634</v>
      </c>
      <c r="O379" t="s">
        <v>637</v>
      </c>
      <c r="P379" t="s">
        <v>22</v>
      </c>
      <c r="Q379" t="s">
        <v>638</v>
      </c>
      <c r="R379" t="s">
        <v>635</v>
      </c>
      <c r="S379" t="s">
        <v>634</v>
      </c>
      <c r="T379" t="s">
        <v>2477</v>
      </c>
    </row>
    <row r="380" spans="1:20" x14ac:dyDescent="0.25">
      <c r="A380" t="s">
        <v>118</v>
      </c>
      <c r="B380" t="s">
        <v>91</v>
      </c>
      <c r="C380">
        <v>66</v>
      </c>
      <c r="D380">
        <v>1</v>
      </c>
      <c r="E380" t="s">
        <v>2478</v>
      </c>
      <c r="F380">
        <v>219.55</v>
      </c>
      <c r="G380">
        <v>7</v>
      </c>
      <c r="H380" t="s">
        <v>2479</v>
      </c>
      <c r="I380" t="s">
        <v>2480</v>
      </c>
      <c r="J380" t="s">
        <v>2481</v>
      </c>
      <c r="K380" t="s">
        <v>2482</v>
      </c>
      <c r="L380" t="s">
        <v>2483</v>
      </c>
      <c r="M380" t="s">
        <v>2484</v>
      </c>
      <c r="N380" t="s">
        <v>634</v>
      </c>
      <c r="O380" t="s">
        <v>689</v>
      </c>
      <c r="P380" t="s">
        <v>40</v>
      </c>
      <c r="Q380" t="s">
        <v>690</v>
      </c>
      <c r="R380" t="s">
        <v>635</v>
      </c>
      <c r="S380" t="s">
        <v>634</v>
      </c>
      <c r="T380" t="s">
        <v>2485</v>
      </c>
    </row>
    <row r="381" spans="1:20" x14ac:dyDescent="0.25">
      <c r="A381" t="s">
        <v>89</v>
      </c>
      <c r="B381" t="s">
        <v>928</v>
      </c>
      <c r="C381">
        <v>66</v>
      </c>
      <c r="D381">
        <v>1</v>
      </c>
      <c r="E381" t="s">
        <v>2478</v>
      </c>
      <c r="F381">
        <v>219.55</v>
      </c>
      <c r="G381">
        <v>7</v>
      </c>
      <c r="H381" t="s">
        <v>2479</v>
      </c>
      <c r="I381" t="s">
        <v>2480</v>
      </c>
      <c r="J381" t="s">
        <v>2481</v>
      </c>
      <c r="K381" t="s">
        <v>2482</v>
      </c>
      <c r="L381" t="s">
        <v>2483</v>
      </c>
      <c r="M381" t="s">
        <v>2484</v>
      </c>
      <c r="N381" t="s">
        <v>634</v>
      </c>
      <c r="O381" t="s">
        <v>689</v>
      </c>
      <c r="P381" t="s">
        <v>40</v>
      </c>
      <c r="Q381" t="s">
        <v>690</v>
      </c>
      <c r="R381" t="s">
        <v>635</v>
      </c>
      <c r="S381" t="s">
        <v>634</v>
      </c>
      <c r="T381" t="s">
        <v>2485</v>
      </c>
    </row>
    <row r="382" spans="1:20" x14ac:dyDescent="0.25">
      <c r="A382" t="s">
        <v>39</v>
      </c>
      <c r="B382" t="s">
        <v>44</v>
      </c>
      <c r="C382">
        <v>67</v>
      </c>
      <c r="D382">
        <v>1</v>
      </c>
      <c r="E382" t="s">
        <v>2478</v>
      </c>
      <c r="F382">
        <v>219.55</v>
      </c>
      <c r="G382">
        <v>7</v>
      </c>
      <c r="H382" t="s">
        <v>2479</v>
      </c>
      <c r="I382" t="s">
        <v>2480</v>
      </c>
      <c r="J382" t="s">
        <v>2481</v>
      </c>
      <c r="K382" t="s">
        <v>2482</v>
      </c>
      <c r="L382" t="s">
        <v>2483</v>
      </c>
      <c r="M382" t="s">
        <v>2484</v>
      </c>
      <c r="N382" t="s">
        <v>634</v>
      </c>
      <c r="O382" t="s">
        <v>689</v>
      </c>
      <c r="P382" t="s">
        <v>40</v>
      </c>
      <c r="Q382" t="s">
        <v>690</v>
      </c>
      <c r="R382" t="s">
        <v>635</v>
      </c>
      <c r="S382" t="s">
        <v>634</v>
      </c>
      <c r="T382" t="s">
        <v>2485</v>
      </c>
    </row>
    <row r="383" spans="1:20" x14ac:dyDescent="0.25">
      <c r="A383" t="s">
        <v>20</v>
      </c>
      <c r="B383" t="s">
        <v>21</v>
      </c>
      <c r="C383">
        <v>60</v>
      </c>
      <c r="D383">
        <v>2</v>
      </c>
      <c r="E383" t="s">
        <v>2486</v>
      </c>
      <c r="F383">
        <v>200</v>
      </c>
      <c r="G383">
        <v>0</v>
      </c>
      <c r="H383" t="s">
        <v>631</v>
      </c>
      <c r="I383" t="s">
        <v>2487</v>
      </c>
      <c r="J383" t="s">
        <v>749</v>
      </c>
      <c r="K383" t="s">
        <v>634</v>
      </c>
      <c r="L383" t="s">
        <v>635</v>
      </c>
      <c r="M383" t="s">
        <v>2485</v>
      </c>
      <c r="N383" t="s">
        <v>634</v>
      </c>
      <c r="O383" t="s">
        <v>637</v>
      </c>
      <c r="P383" t="s">
        <v>22</v>
      </c>
      <c r="Q383" t="s">
        <v>638</v>
      </c>
      <c r="R383" t="s">
        <v>635</v>
      </c>
      <c r="S383" t="s">
        <v>634</v>
      </c>
      <c r="T383" t="s">
        <v>2485</v>
      </c>
    </row>
    <row r="384" spans="1:20" x14ac:dyDescent="0.25">
      <c r="A384" t="s">
        <v>23</v>
      </c>
      <c r="B384" t="s">
        <v>24</v>
      </c>
      <c r="C384">
        <v>60</v>
      </c>
      <c r="D384">
        <v>2</v>
      </c>
      <c r="E384" t="s">
        <v>2486</v>
      </c>
      <c r="F384">
        <v>200</v>
      </c>
      <c r="G384">
        <v>0</v>
      </c>
      <c r="H384" t="s">
        <v>631</v>
      </c>
      <c r="I384" t="s">
        <v>2487</v>
      </c>
      <c r="J384" t="s">
        <v>749</v>
      </c>
      <c r="K384" t="s">
        <v>634</v>
      </c>
      <c r="L384" t="s">
        <v>635</v>
      </c>
      <c r="M384" t="s">
        <v>2485</v>
      </c>
      <c r="N384" t="s">
        <v>634</v>
      </c>
      <c r="O384" t="s">
        <v>637</v>
      </c>
      <c r="P384" t="s">
        <v>22</v>
      </c>
      <c r="Q384" t="s">
        <v>638</v>
      </c>
      <c r="R384" t="s">
        <v>635</v>
      </c>
      <c r="S384" t="s">
        <v>634</v>
      </c>
      <c r="T384" t="s">
        <v>2485</v>
      </c>
    </row>
    <row r="385" spans="1:20" x14ac:dyDescent="0.25">
      <c r="A385" t="s">
        <v>25</v>
      </c>
      <c r="B385" t="s">
        <v>26</v>
      </c>
      <c r="C385">
        <v>60</v>
      </c>
      <c r="D385">
        <v>2</v>
      </c>
      <c r="E385" t="s">
        <v>2486</v>
      </c>
      <c r="F385">
        <v>200</v>
      </c>
      <c r="G385">
        <v>0</v>
      </c>
      <c r="H385" t="s">
        <v>631</v>
      </c>
      <c r="I385" t="s">
        <v>2487</v>
      </c>
      <c r="J385" t="s">
        <v>749</v>
      </c>
      <c r="K385" t="s">
        <v>634</v>
      </c>
      <c r="L385" t="s">
        <v>635</v>
      </c>
      <c r="M385" t="s">
        <v>2485</v>
      </c>
      <c r="N385" t="s">
        <v>634</v>
      </c>
      <c r="O385" t="s">
        <v>637</v>
      </c>
      <c r="P385" t="s">
        <v>22</v>
      </c>
      <c r="Q385" t="s">
        <v>638</v>
      </c>
      <c r="R385" t="s">
        <v>635</v>
      </c>
      <c r="S385" t="s">
        <v>634</v>
      </c>
      <c r="T385" t="s">
        <v>2485</v>
      </c>
    </row>
    <row r="386" spans="1:20" x14ac:dyDescent="0.25">
      <c r="A386" t="s">
        <v>164</v>
      </c>
      <c r="B386" t="s">
        <v>165</v>
      </c>
      <c r="C386">
        <v>50</v>
      </c>
      <c r="D386">
        <v>6</v>
      </c>
      <c r="E386" t="s">
        <v>2488</v>
      </c>
      <c r="F386">
        <v>200</v>
      </c>
      <c r="G386">
        <v>0</v>
      </c>
      <c r="H386" t="s">
        <v>631</v>
      </c>
      <c r="I386" t="s">
        <v>2489</v>
      </c>
      <c r="J386" t="s">
        <v>886</v>
      </c>
      <c r="K386" t="s">
        <v>634</v>
      </c>
      <c r="L386" t="s">
        <v>635</v>
      </c>
      <c r="M386" t="s">
        <v>2490</v>
      </c>
      <c r="N386" t="s">
        <v>634</v>
      </c>
      <c r="O386" t="s">
        <v>637</v>
      </c>
      <c r="P386" t="s">
        <v>22</v>
      </c>
      <c r="Q386" t="s">
        <v>638</v>
      </c>
      <c r="R386" t="s">
        <v>635</v>
      </c>
      <c r="S386" t="s">
        <v>634</v>
      </c>
      <c r="T386" t="s">
        <v>2490</v>
      </c>
    </row>
    <row r="387" spans="1:20" x14ac:dyDescent="0.25">
      <c r="A387" t="s">
        <v>20</v>
      </c>
      <c r="B387" t="s">
        <v>21</v>
      </c>
      <c r="C387">
        <v>50</v>
      </c>
      <c r="D387">
        <v>1</v>
      </c>
      <c r="E387" t="s">
        <v>2491</v>
      </c>
      <c r="F387">
        <v>100</v>
      </c>
      <c r="G387">
        <v>0</v>
      </c>
      <c r="H387" t="s">
        <v>631</v>
      </c>
      <c r="I387" t="s">
        <v>2492</v>
      </c>
      <c r="J387" t="s">
        <v>917</v>
      </c>
      <c r="K387" t="s">
        <v>634</v>
      </c>
      <c r="L387" t="s">
        <v>635</v>
      </c>
      <c r="M387" t="s">
        <v>2493</v>
      </c>
      <c r="N387" t="s">
        <v>634</v>
      </c>
      <c r="O387" t="s">
        <v>637</v>
      </c>
      <c r="P387" t="s">
        <v>22</v>
      </c>
      <c r="Q387" t="s">
        <v>638</v>
      </c>
      <c r="R387" t="s">
        <v>635</v>
      </c>
      <c r="S387" t="s">
        <v>634</v>
      </c>
      <c r="T387" t="s">
        <v>2493</v>
      </c>
    </row>
    <row r="388" spans="1:20" x14ac:dyDescent="0.25">
      <c r="A388" t="s">
        <v>23</v>
      </c>
      <c r="B388" t="s">
        <v>24</v>
      </c>
      <c r="C388">
        <v>50</v>
      </c>
      <c r="D388">
        <v>1</v>
      </c>
      <c r="E388" t="s">
        <v>2491</v>
      </c>
      <c r="F388">
        <v>100</v>
      </c>
      <c r="G388">
        <v>0</v>
      </c>
      <c r="H388" t="s">
        <v>631</v>
      </c>
      <c r="I388" t="s">
        <v>2492</v>
      </c>
      <c r="J388" t="s">
        <v>917</v>
      </c>
      <c r="K388" t="s">
        <v>634</v>
      </c>
      <c r="L388" t="s">
        <v>635</v>
      </c>
      <c r="M388" t="s">
        <v>2493</v>
      </c>
      <c r="N388" t="s">
        <v>634</v>
      </c>
      <c r="O388" t="s">
        <v>637</v>
      </c>
      <c r="P388" t="s">
        <v>22</v>
      </c>
      <c r="Q388" t="s">
        <v>638</v>
      </c>
      <c r="R388" t="s">
        <v>635</v>
      </c>
      <c r="S388" t="s">
        <v>634</v>
      </c>
      <c r="T388" t="s">
        <v>2493</v>
      </c>
    </row>
    <row r="389" spans="1:20" x14ac:dyDescent="0.25">
      <c r="A389" t="s">
        <v>25</v>
      </c>
      <c r="B389" t="s">
        <v>26</v>
      </c>
      <c r="C389">
        <v>50</v>
      </c>
      <c r="D389">
        <v>1</v>
      </c>
      <c r="E389" t="s">
        <v>2491</v>
      </c>
      <c r="F389">
        <v>100</v>
      </c>
      <c r="G389">
        <v>0</v>
      </c>
      <c r="H389" t="s">
        <v>631</v>
      </c>
      <c r="I389" t="s">
        <v>2492</v>
      </c>
      <c r="J389" t="s">
        <v>917</v>
      </c>
      <c r="K389" t="s">
        <v>634</v>
      </c>
      <c r="L389" t="s">
        <v>635</v>
      </c>
      <c r="M389" t="s">
        <v>2493</v>
      </c>
      <c r="N389" t="s">
        <v>634</v>
      </c>
      <c r="O389" t="s">
        <v>637</v>
      </c>
      <c r="P389" t="s">
        <v>22</v>
      </c>
      <c r="Q389" t="s">
        <v>638</v>
      </c>
      <c r="R389" t="s">
        <v>635</v>
      </c>
      <c r="S389" t="s">
        <v>634</v>
      </c>
      <c r="T389" t="s">
        <v>2493</v>
      </c>
    </row>
    <row r="390" spans="1:20" x14ac:dyDescent="0.25">
      <c r="A390" t="s">
        <v>164</v>
      </c>
      <c r="B390" t="s">
        <v>165</v>
      </c>
      <c r="C390">
        <v>50</v>
      </c>
      <c r="D390">
        <v>6</v>
      </c>
      <c r="E390" t="s">
        <v>2494</v>
      </c>
      <c r="F390">
        <v>200</v>
      </c>
      <c r="G390">
        <v>0</v>
      </c>
      <c r="H390" t="s">
        <v>631</v>
      </c>
      <c r="I390" t="s">
        <v>2495</v>
      </c>
      <c r="J390" t="s">
        <v>1890</v>
      </c>
      <c r="K390" t="s">
        <v>634</v>
      </c>
      <c r="L390" t="s">
        <v>635</v>
      </c>
      <c r="M390" t="s">
        <v>2496</v>
      </c>
      <c r="N390" t="s">
        <v>634</v>
      </c>
      <c r="O390" t="s">
        <v>654</v>
      </c>
      <c r="P390" t="s">
        <v>22</v>
      </c>
      <c r="Q390" t="s">
        <v>655</v>
      </c>
      <c r="R390" t="s">
        <v>635</v>
      </c>
      <c r="S390" t="s">
        <v>634</v>
      </c>
      <c r="T390" t="s">
        <v>2497</v>
      </c>
    </row>
    <row r="391" spans="1:20" x14ac:dyDescent="0.25">
      <c r="A391" t="s">
        <v>20</v>
      </c>
      <c r="B391" t="s">
        <v>21</v>
      </c>
      <c r="C391">
        <v>50</v>
      </c>
      <c r="D391">
        <v>1</v>
      </c>
      <c r="E391" t="s">
        <v>2498</v>
      </c>
      <c r="F391">
        <v>100</v>
      </c>
      <c r="G391">
        <v>0</v>
      </c>
      <c r="H391" t="s">
        <v>631</v>
      </c>
      <c r="I391" t="s">
        <v>2499</v>
      </c>
      <c r="J391" t="s">
        <v>917</v>
      </c>
      <c r="K391" t="s">
        <v>634</v>
      </c>
      <c r="L391" t="s">
        <v>635</v>
      </c>
      <c r="M391" t="s">
        <v>2500</v>
      </c>
      <c r="N391" t="s">
        <v>634</v>
      </c>
      <c r="O391" t="s">
        <v>637</v>
      </c>
      <c r="P391" t="s">
        <v>22</v>
      </c>
      <c r="Q391" t="s">
        <v>638</v>
      </c>
      <c r="R391" t="s">
        <v>635</v>
      </c>
      <c r="S391" t="s">
        <v>634</v>
      </c>
      <c r="T391" t="s">
        <v>2500</v>
      </c>
    </row>
    <row r="392" spans="1:20" x14ac:dyDescent="0.25">
      <c r="A392" t="s">
        <v>23</v>
      </c>
      <c r="B392" t="s">
        <v>24</v>
      </c>
      <c r="C392">
        <v>50</v>
      </c>
      <c r="D392">
        <v>1</v>
      </c>
      <c r="E392" t="s">
        <v>2498</v>
      </c>
      <c r="F392">
        <v>100</v>
      </c>
      <c r="G392">
        <v>0</v>
      </c>
      <c r="H392" t="s">
        <v>631</v>
      </c>
      <c r="I392" t="s">
        <v>2499</v>
      </c>
      <c r="J392" t="s">
        <v>917</v>
      </c>
      <c r="K392" t="s">
        <v>634</v>
      </c>
      <c r="L392" t="s">
        <v>635</v>
      </c>
      <c r="M392" t="s">
        <v>2500</v>
      </c>
      <c r="N392" t="s">
        <v>634</v>
      </c>
      <c r="O392" t="s">
        <v>637</v>
      </c>
      <c r="P392" t="s">
        <v>22</v>
      </c>
      <c r="Q392" t="s">
        <v>638</v>
      </c>
      <c r="R392" t="s">
        <v>635</v>
      </c>
      <c r="S392" t="s">
        <v>634</v>
      </c>
      <c r="T392" t="s">
        <v>2500</v>
      </c>
    </row>
    <row r="393" spans="1:20" x14ac:dyDescent="0.25">
      <c r="A393" t="s">
        <v>25</v>
      </c>
      <c r="B393" t="s">
        <v>26</v>
      </c>
      <c r="C393">
        <v>50</v>
      </c>
      <c r="D393">
        <v>1</v>
      </c>
      <c r="E393" t="s">
        <v>2498</v>
      </c>
      <c r="F393">
        <v>100</v>
      </c>
      <c r="G393">
        <v>0</v>
      </c>
      <c r="H393" t="s">
        <v>631</v>
      </c>
      <c r="I393" t="s">
        <v>2499</v>
      </c>
      <c r="J393" t="s">
        <v>917</v>
      </c>
      <c r="K393" t="s">
        <v>634</v>
      </c>
      <c r="L393" t="s">
        <v>635</v>
      </c>
      <c r="M393" t="s">
        <v>2500</v>
      </c>
      <c r="N393" t="s">
        <v>634</v>
      </c>
      <c r="O393" t="s">
        <v>637</v>
      </c>
      <c r="P393" t="s">
        <v>22</v>
      </c>
      <c r="Q393" t="s">
        <v>638</v>
      </c>
      <c r="R393" t="s">
        <v>635</v>
      </c>
      <c r="S393" t="s">
        <v>634</v>
      </c>
      <c r="T393" t="s">
        <v>2500</v>
      </c>
    </row>
    <row r="394" spans="1:20" x14ac:dyDescent="0.25">
      <c r="A394" t="s">
        <v>20</v>
      </c>
      <c r="B394" t="s">
        <v>21</v>
      </c>
      <c r="C394">
        <v>50</v>
      </c>
      <c r="D394">
        <v>1</v>
      </c>
      <c r="E394" t="s">
        <v>2501</v>
      </c>
      <c r="F394">
        <v>100</v>
      </c>
      <c r="G394">
        <v>0</v>
      </c>
      <c r="H394" t="s">
        <v>631</v>
      </c>
      <c r="I394" t="s">
        <v>2502</v>
      </c>
      <c r="J394" t="s">
        <v>749</v>
      </c>
      <c r="K394" t="s">
        <v>634</v>
      </c>
      <c r="L394" t="s">
        <v>635</v>
      </c>
      <c r="M394" t="s">
        <v>2503</v>
      </c>
      <c r="N394" t="s">
        <v>634</v>
      </c>
      <c r="O394" t="s">
        <v>654</v>
      </c>
      <c r="P394" t="s">
        <v>22</v>
      </c>
      <c r="Q394" t="s">
        <v>655</v>
      </c>
      <c r="R394" t="s">
        <v>635</v>
      </c>
      <c r="S394" t="s">
        <v>634</v>
      </c>
      <c r="T394" t="s">
        <v>2503</v>
      </c>
    </row>
    <row r="395" spans="1:20" x14ac:dyDescent="0.25">
      <c r="A395" t="s">
        <v>23</v>
      </c>
      <c r="B395" t="s">
        <v>24</v>
      </c>
      <c r="C395">
        <v>50</v>
      </c>
      <c r="D395">
        <v>1</v>
      </c>
      <c r="E395" t="s">
        <v>2501</v>
      </c>
      <c r="F395">
        <v>100</v>
      </c>
      <c r="G395">
        <v>0</v>
      </c>
      <c r="H395" t="s">
        <v>631</v>
      </c>
      <c r="I395" t="s">
        <v>2502</v>
      </c>
      <c r="J395" t="s">
        <v>749</v>
      </c>
      <c r="K395" t="s">
        <v>634</v>
      </c>
      <c r="L395" t="s">
        <v>635</v>
      </c>
      <c r="M395" t="s">
        <v>2503</v>
      </c>
      <c r="N395" t="s">
        <v>634</v>
      </c>
      <c r="O395" t="s">
        <v>654</v>
      </c>
      <c r="P395" t="s">
        <v>22</v>
      </c>
      <c r="Q395" t="s">
        <v>655</v>
      </c>
      <c r="R395" t="s">
        <v>635</v>
      </c>
      <c r="S395" t="s">
        <v>634</v>
      </c>
      <c r="T395" t="s">
        <v>2503</v>
      </c>
    </row>
    <row r="396" spans="1:20" x14ac:dyDescent="0.25">
      <c r="A396" t="s">
        <v>25</v>
      </c>
      <c r="B396" t="s">
        <v>26</v>
      </c>
      <c r="C396">
        <v>50</v>
      </c>
      <c r="D396">
        <v>1</v>
      </c>
      <c r="E396" t="s">
        <v>2501</v>
      </c>
      <c r="F396">
        <v>100</v>
      </c>
      <c r="G396">
        <v>0</v>
      </c>
      <c r="H396" t="s">
        <v>631</v>
      </c>
      <c r="I396" t="s">
        <v>2502</v>
      </c>
      <c r="J396" t="s">
        <v>749</v>
      </c>
      <c r="K396" t="s">
        <v>634</v>
      </c>
      <c r="L396" t="s">
        <v>635</v>
      </c>
      <c r="M396" t="s">
        <v>2503</v>
      </c>
      <c r="N396" t="s">
        <v>634</v>
      </c>
      <c r="O396" t="s">
        <v>654</v>
      </c>
      <c r="P396" t="s">
        <v>22</v>
      </c>
      <c r="Q396" t="s">
        <v>655</v>
      </c>
      <c r="R396" t="s">
        <v>635</v>
      </c>
      <c r="S396" t="s">
        <v>634</v>
      </c>
      <c r="T396" t="s">
        <v>2503</v>
      </c>
    </row>
    <row r="397" spans="1:20" x14ac:dyDescent="0.25">
      <c r="A397" t="s">
        <v>20</v>
      </c>
      <c r="B397" t="s">
        <v>21</v>
      </c>
      <c r="C397">
        <v>50</v>
      </c>
      <c r="D397">
        <v>1</v>
      </c>
      <c r="E397" t="s">
        <v>2504</v>
      </c>
      <c r="F397">
        <v>100</v>
      </c>
      <c r="G397">
        <v>0</v>
      </c>
      <c r="H397" t="s">
        <v>631</v>
      </c>
      <c r="I397" t="s">
        <v>2505</v>
      </c>
      <c r="J397" t="s">
        <v>736</v>
      </c>
      <c r="K397" t="s">
        <v>634</v>
      </c>
      <c r="L397" t="s">
        <v>635</v>
      </c>
      <c r="M397" t="s">
        <v>2506</v>
      </c>
      <c r="N397" t="s">
        <v>634</v>
      </c>
      <c r="O397" t="s">
        <v>637</v>
      </c>
      <c r="P397" t="s">
        <v>22</v>
      </c>
      <c r="Q397" t="s">
        <v>638</v>
      </c>
      <c r="R397" t="s">
        <v>635</v>
      </c>
      <c r="S397" t="s">
        <v>634</v>
      </c>
      <c r="T397" t="s">
        <v>2506</v>
      </c>
    </row>
    <row r="398" spans="1:20" x14ac:dyDescent="0.25">
      <c r="A398" t="s">
        <v>23</v>
      </c>
      <c r="B398" t="s">
        <v>24</v>
      </c>
      <c r="C398">
        <v>50</v>
      </c>
      <c r="D398">
        <v>1</v>
      </c>
      <c r="E398" t="s">
        <v>2504</v>
      </c>
      <c r="F398">
        <v>100</v>
      </c>
      <c r="G398">
        <v>0</v>
      </c>
      <c r="H398" t="s">
        <v>631</v>
      </c>
      <c r="I398" t="s">
        <v>2505</v>
      </c>
      <c r="J398" t="s">
        <v>736</v>
      </c>
      <c r="K398" t="s">
        <v>634</v>
      </c>
      <c r="L398" t="s">
        <v>635</v>
      </c>
      <c r="M398" t="s">
        <v>2506</v>
      </c>
      <c r="N398" t="s">
        <v>634</v>
      </c>
      <c r="O398" t="s">
        <v>637</v>
      </c>
      <c r="P398" t="s">
        <v>22</v>
      </c>
      <c r="Q398" t="s">
        <v>638</v>
      </c>
      <c r="R398" t="s">
        <v>635</v>
      </c>
      <c r="S398" t="s">
        <v>634</v>
      </c>
      <c r="T398" t="s">
        <v>2506</v>
      </c>
    </row>
    <row r="399" spans="1:20" x14ac:dyDescent="0.25">
      <c r="A399" t="s">
        <v>25</v>
      </c>
      <c r="B399" t="s">
        <v>26</v>
      </c>
      <c r="C399">
        <v>50</v>
      </c>
      <c r="D399">
        <v>1</v>
      </c>
      <c r="E399" t="s">
        <v>2504</v>
      </c>
      <c r="F399">
        <v>100</v>
      </c>
      <c r="G399">
        <v>0</v>
      </c>
      <c r="H399" t="s">
        <v>631</v>
      </c>
      <c r="I399" t="s">
        <v>2505</v>
      </c>
      <c r="J399" t="s">
        <v>736</v>
      </c>
      <c r="K399" t="s">
        <v>634</v>
      </c>
      <c r="L399" t="s">
        <v>635</v>
      </c>
      <c r="M399" t="s">
        <v>2506</v>
      </c>
      <c r="N399" t="s">
        <v>634</v>
      </c>
      <c r="O399" t="s">
        <v>637</v>
      </c>
      <c r="P399" t="s">
        <v>22</v>
      </c>
      <c r="Q399" t="s">
        <v>638</v>
      </c>
      <c r="R399" t="s">
        <v>635</v>
      </c>
      <c r="S399" t="s">
        <v>634</v>
      </c>
      <c r="T399" t="s">
        <v>2506</v>
      </c>
    </row>
    <row r="400" spans="1:20" x14ac:dyDescent="0.25">
      <c r="A400" t="s">
        <v>164</v>
      </c>
      <c r="B400" t="s">
        <v>165</v>
      </c>
      <c r="C400">
        <v>50</v>
      </c>
      <c r="D400">
        <v>6</v>
      </c>
      <c r="E400" t="s">
        <v>2507</v>
      </c>
      <c r="F400">
        <v>200</v>
      </c>
      <c r="G400">
        <v>0</v>
      </c>
      <c r="H400" t="s">
        <v>631</v>
      </c>
      <c r="I400" t="s">
        <v>2508</v>
      </c>
      <c r="J400" t="s">
        <v>725</v>
      </c>
      <c r="K400" t="s">
        <v>634</v>
      </c>
      <c r="L400" t="s">
        <v>635</v>
      </c>
      <c r="M400" t="s">
        <v>2509</v>
      </c>
      <c r="N400" t="s">
        <v>634</v>
      </c>
      <c r="O400" t="s">
        <v>654</v>
      </c>
      <c r="P400" t="s">
        <v>22</v>
      </c>
      <c r="Q400" t="s">
        <v>655</v>
      </c>
      <c r="R400" t="s">
        <v>635</v>
      </c>
      <c r="S400" t="s">
        <v>634</v>
      </c>
      <c r="T400" t="s">
        <v>2509</v>
      </c>
    </row>
    <row r="401" spans="1:20" x14ac:dyDescent="0.25">
      <c r="A401" t="s">
        <v>20</v>
      </c>
      <c r="B401" t="s">
        <v>21</v>
      </c>
      <c r="C401">
        <v>50</v>
      </c>
      <c r="D401">
        <v>1</v>
      </c>
      <c r="E401" t="s">
        <v>2510</v>
      </c>
      <c r="F401">
        <v>100</v>
      </c>
      <c r="G401">
        <v>0</v>
      </c>
      <c r="H401" t="s">
        <v>631</v>
      </c>
      <c r="I401" t="s">
        <v>2511</v>
      </c>
      <c r="J401" t="s">
        <v>1036</v>
      </c>
      <c r="K401" t="s">
        <v>634</v>
      </c>
      <c r="L401" t="s">
        <v>635</v>
      </c>
      <c r="M401" t="s">
        <v>2512</v>
      </c>
      <c r="N401" t="s">
        <v>634</v>
      </c>
      <c r="O401" t="s">
        <v>637</v>
      </c>
      <c r="P401" t="s">
        <v>22</v>
      </c>
      <c r="Q401" t="s">
        <v>638</v>
      </c>
      <c r="R401" t="s">
        <v>635</v>
      </c>
      <c r="S401" t="s">
        <v>634</v>
      </c>
      <c r="T401" t="s">
        <v>2513</v>
      </c>
    </row>
    <row r="402" spans="1:20" x14ac:dyDescent="0.25">
      <c r="A402" t="s">
        <v>23</v>
      </c>
      <c r="B402" t="s">
        <v>24</v>
      </c>
      <c r="C402">
        <v>50</v>
      </c>
      <c r="D402">
        <v>1</v>
      </c>
      <c r="E402" t="s">
        <v>2510</v>
      </c>
      <c r="F402">
        <v>100</v>
      </c>
      <c r="G402">
        <v>0</v>
      </c>
      <c r="H402" t="s">
        <v>631</v>
      </c>
      <c r="I402" t="s">
        <v>2511</v>
      </c>
      <c r="J402" t="s">
        <v>1036</v>
      </c>
      <c r="K402" t="s">
        <v>634</v>
      </c>
      <c r="L402" t="s">
        <v>635</v>
      </c>
      <c r="M402" t="s">
        <v>2512</v>
      </c>
      <c r="N402" t="s">
        <v>634</v>
      </c>
      <c r="O402" t="s">
        <v>637</v>
      </c>
      <c r="P402" t="s">
        <v>22</v>
      </c>
      <c r="Q402" t="s">
        <v>638</v>
      </c>
      <c r="R402" t="s">
        <v>635</v>
      </c>
      <c r="S402" t="s">
        <v>634</v>
      </c>
      <c r="T402" t="s">
        <v>2513</v>
      </c>
    </row>
    <row r="403" spans="1:20" x14ac:dyDescent="0.25">
      <c r="A403" t="s">
        <v>25</v>
      </c>
      <c r="B403" t="s">
        <v>26</v>
      </c>
      <c r="C403">
        <v>50</v>
      </c>
      <c r="D403">
        <v>1</v>
      </c>
      <c r="E403" t="s">
        <v>2510</v>
      </c>
      <c r="F403">
        <v>100</v>
      </c>
      <c r="G403">
        <v>0</v>
      </c>
      <c r="H403" t="s">
        <v>631</v>
      </c>
      <c r="I403" t="s">
        <v>2511</v>
      </c>
      <c r="J403" t="s">
        <v>1036</v>
      </c>
      <c r="K403" t="s">
        <v>634</v>
      </c>
      <c r="L403" t="s">
        <v>635</v>
      </c>
      <c r="M403" t="s">
        <v>2512</v>
      </c>
      <c r="N403" t="s">
        <v>634</v>
      </c>
      <c r="O403" t="s">
        <v>637</v>
      </c>
      <c r="P403" t="s">
        <v>22</v>
      </c>
      <c r="Q403" t="s">
        <v>638</v>
      </c>
      <c r="R403" t="s">
        <v>635</v>
      </c>
      <c r="S403" t="s">
        <v>634</v>
      </c>
      <c r="T403" t="s">
        <v>2513</v>
      </c>
    </row>
    <row r="404" spans="1:20" x14ac:dyDescent="0.25">
      <c r="A404" t="s">
        <v>20</v>
      </c>
      <c r="B404" t="s">
        <v>21</v>
      </c>
      <c r="C404">
        <v>50</v>
      </c>
      <c r="D404">
        <v>1</v>
      </c>
      <c r="E404" t="s">
        <v>2514</v>
      </c>
      <c r="F404">
        <v>100</v>
      </c>
      <c r="G404">
        <v>0</v>
      </c>
      <c r="H404" t="s">
        <v>631</v>
      </c>
      <c r="I404" t="s">
        <v>2515</v>
      </c>
      <c r="J404" t="s">
        <v>720</v>
      </c>
      <c r="K404" t="s">
        <v>634</v>
      </c>
      <c r="L404" t="s">
        <v>635</v>
      </c>
      <c r="M404" t="s">
        <v>2516</v>
      </c>
      <c r="N404" t="s">
        <v>634</v>
      </c>
      <c r="O404" t="s">
        <v>637</v>
      </c>
      <c r="P404" t="s">
        <v>22</v>
      </c>
      <c r="Q404" t="s">
        <v>638</v>
      </c>
      <c r="R404" t="s">
        <v>635</v>
      </c>
      <c r="S404" t="s">
        <v>634</v>
      </c>
      <c r="T404" t="s">
        <v>2516</v>
      </c>
    </row>
    <row r="405" spans="1:20" x14ac:dyDescent="0.25">
      <c r="A405" t="s">
        <v>23</v>
      </c>
      <c r="B405" t="s">
        <v>24</v>
      </c>
      <c r="C405">
        <v>50</v>
      </c>
      <c r="D405">
        <v>1</v>
      </c>
      <c r="E405" t="s">
        <v>2514</v>
      </c>
      <c r="F405">
        <v>100</v>
      </c>
      <c r="G405">
        <v>0</v>
      </c>
      <c r="H405" t="s">
        <v>631</v>
      </c>
      <c r="I405" t="s">
        <v>2515</v>
      </c>
      <c r="J405" t="s">
        <v>720</v>
      </c>
      <c r="K405" t="s">
        <v>634</v>
      </c>
      <c r="L405" t="s">
        <v>635</v>
      </c>
      <c r="M405" t="s">
        <v>2516</v>
      </c>
      <c r="N405" t="s">
        <v>634</v>
      </c>
      <c r="O405" t="s">
        <v>637</v>
      </c>
      <c r="P405" t="s">
        <v>22</v>
      </c>
      <c r="Q405" t="s">
        <v>638</v>
      </c>
      <c r="R405" t="s">
        <v>635</v>
      </c>
      <c r="S405" t="s">
        <v>634</v>
      </c>
      <c r="T405" t="s">
        <v>2516</v>
      </c>
    </row>
    <row r="406" spans="1:20" x14ac:dyDescent="0.25">
      <c r="A406" t="s">
        <v>25</v>
      </c>
      <c r="B406" t="s">
        <v>26</v>
      </c>
      <c r="C406">
        <v>50</v>
      </c>
      <c r="D406">
        <v>1</v>
      </c>
      <c r="E406" t="s">
        <v>2514</v>
      </c>
      <c r="F406">
        <v>100</v>
      </c>
      <c r="G406">
        <v>0</v>
      </c>
      <c r="H406" t="s">
        <v>631</v>
      </c>
      <c r="I406" t="s">
        <v>2515</v>
      </c>
      <c r="J406" t="s">
        <v>720</v>
      </c>
      <c r="K406" t="s">
        <v>634</v>
      </c>
      <c r="L406" t="s">
        <v>635</v>
      </c>
      <c r="M406" t="s">
        <v>2516</v>
      </c>
      <c r="N406" t="s">
        <v>634</v>
      </c>
      <c r="O406" t="s">
        <v>637</v>
      </c>
      <c r="P406" t="s">
        <v>22</v>
      </c>
      <c r="Q406" t="s">
        <v>638</v>
      </c>
      <c r="R406" t="s">
        <v>635</v>
      </c>
      <c r="S406" t="s">
        <v>634</v>
      </c>
      <c r="T406" t="s">
        <v>2516</v>
      </c>
    </row>
    <row r="407" spans="1:20" x14ac:dyDescent="0.25">
      <c r="A407" t="s">
        <v>20</v>
      </c>
      <c r="B407" t="s">
        <v>21</v>
      </c>
      <c r="C407">
        <v>50</v>
      </c>
      <c r="D407">
        <v>1</v>
      </c>
      <c r="E407" t="s">
        <v>2517</v>
      </c>
      <c r="F407">
        <v>129</v>
      </c>
      <c r="G407">
        <v>29</v>
      </c>
      <c r="H407" t="s">
        <v>631</v>
      </c>
      <c r="I407" t="s">
        <v>2518</v>
      </c>
      <c r="J407" t="s">
        <v>967</v>
      </c>
      <c r="K407" t="s">
        <v>634</v>
      </c>
      <c r="L407" t="s">
        <v>635</v>
      </c>
      <c r="M407" t="s">
        <v>2519</v>
      </c>
      <c r="N407" t="s">
        <v>634</v>
      </c>
      <c r="O407" t="s">
        <v>637</v>
      </c>
      <c r="P407" t="s">
        <v>22</v>
      </c>
      <c r="Q407" t="s">
        <v>638</v>
      </c>
      <c r="R407" t="s">
        <v>635</v>
      </c>
      <c r="S407" t="s">
        <v>634</v>
      </c>
      <c r="T407" t="s">
        <v>2519</v>
      </c>
    </row>
    <row r="408" spans="1:20" x14ac:dyDescent="0.25">
      <c r="A408" t="s">
        <v>23</v>
      </c>
      <c r="B408" t="s">
        <v>24</v>
      </c>
      <c r="C408">
        <v>50</v>
      </c>
      <c r="D408">
        <v>1</v>
      </c>
      <c r="E408" t="s">
        <v>2517</v>
      </c>
      <c r="F408">
        <v>129</v>
      </c>
      <c r="G408">
        <v>29</v>
      </c>
      <c r="H408" t="s">
        <v>631</v>
      </c>
      <c r="I408" t="s">
        <v>2518</v>
      </c>
      <c r="J408" t="s">
        <v>967</v>
      </c>
      <c r="K408" t="s">
        <v>634</v>
      </c>
      <c r="L408" t="s">
        <v>635</v>
      </c>
      <c r="M408" t="s">
        <v>2519</v>
      </c>
      <c r="N408" t="s">
        <v>634</v>
      </c>
      <c r="O408" t="s">
        <v>637</v>
      </c>
      <c r="P408" t="s">
        <v>22</v>
      </c>
      <c r="Q408" t="s">
        <v>638</v>
      </c>
      <c r="R408" t="s">
        <v>635</v>
      </c>
      <c r="S408" t="s">
        <v>634</v>
      </c>
      <c r="T408" t="s">
        <v>2519</v>
      </c>
    </row>
    <row r="409" spans="1:20" x14ac:dyDescent="0.25">
      <c r="A409" t="s">
        <v>25</v>
      </c>
      <c r="B409" t="s">
        <v>26</v>
      </c>
      <c r="C409">
        <v>50</v>
      </c>
      <c r="D409">
        <v>1</v>
      </c>
      <c r="E409" t="s">
        <v>2517</v>
      </c>
      <c r="F409">
        <v>129</v>
      </c>
      <c r="G409">
        <v>29</v>
      </c>
      <c r="H409" t="s">
        <v>631</v>
      </c>
      <c r="I409" t="s">
        <v>2518</v>
      </c>
      <c r="J409" t="s">
        <v>967</v>
      </c>
      <c r="K409" t="s">
        <v>634</v>
      </c>
      <c r="L409" t="s">
        <v>635</v>
      </c>
      <c r="M409" t="s">
        <v>2519</v>
      </c>
      <c r="N409" t="s">
        <v>634</v>
      </c>
      <c r="O409" t="s">
        <v>637</v>
      </c>
      <c r="P409" t="s">
        <v>22</v>
      </c>
      <c r="Q409" t="s">
        <v>638</v>
      </c>
      <c r="R409" t="s">
        <v>635</v>
      </c>
      <c r="S409" t="s">
        <v>634</v>
      </c>
      <c r="T409" t="s">
        <v>2519</v>
      </c>
    </row>
    <row r="410" spans="1:20" x14ac:dyDescent="0.25">
      <c r="A410" t="s">
        <v>35</v>
      </c>
      <c r="B410" t="s">
        <v>36</v>
      </c>
      <c r="C410">
        <v>66.666666666666671</v>
      </c>
      <c r="D410">
        <v>3</v>
      </c>
      <c r="E410" t="s">
        <v>2520</v>
      </c>
      <c r="F410">
        <v>100</v>
      </c>
      <c r="G410">
        <v>0</v>
      </c>
      <c r="H410" t="s">
        <v>703</v>
      </c>
      <c r="I410" t="s">
        <v>2521</v>
      </c>
      <c r="J410" t="s">
        <v>711</v>
      </c>
      <c r="K410" t="s">
        <v>634</v>
      </c>
      <c r="L410" t="s">
        <v>635</v>
      </c>
      <c r="M410" t="s">
        <v>2522</v>
      </c>
      <c r="N410" t="s">
        <v>634</v>
      </c>
      <c r="O410" t="s">
        <v>637</v>
      </c>
      <c r="P410" t="s">
        <v>22</v>
      </c>
      <c r="Q410" t="s">
        <v>638</v>
      </c>
      <c r="R410" t="s">
        <v>635</v>
      </c>
      <c r="S410" t="s">
        <v>634</v>
      </c>
      <c r="T410" t="s">
        <v>2522</v>
      </c>
    </row>
    <row r="411" spans="1:20" x14ac:dyDescent="0.25">
      <c r="A411" t="s">
        <v>133</v>
      </c>
      <c r="B411" t="s">
        <v>134</v>
      </c>
      <c r="C411">
        <v>12</v>
      </c>
      <c r="D411">
        <v>10</v>
      </c>
      <c r="E411" t="s">
        <v>2523</v>
      </c>
      <c r="F411">
        <v>418</v>
      </c>
      <c r="G411">
        <v>0</v>
      </c>
      <c r="H411" t="s">
        <v>631</v>
      </c>
      <c r="I411" t="s">
        <v>2524</v>
      </c>
      <c r="J411" t="s">
        <v>1707</v>
      </c>
      <c r="K411" t="s">
        <v>634</v>
      </c>
      <c r="L411" t="s">
        <v>635</v>
      </c>
      <c r="M411" t="s">
        <v>2525</v>
      </c>
      <c r="N411" t="s">
        <v>634</v>
      </c>
      <c r="O411" t="s">
        <v>654</v>
      </c>
      <c r="P411" t="s">
        <v>22</v>
      </c>
      <c r="Q411" t="s">
        <v>655</v>
      </c>
      <c r="R411" t="s">
        <v>635</v>
      </c>
      <c r="S411" t="s">
        <v>634</v>
      </c>
      <c r="T411" t="s">
        <v>2526</v>
      </c>
    </row>
    <row r="412" spans="1:20" x14ac:dyDescent="0.25">
      <c r="A412" t="s">
        <v>257</v>
      </c>
      <c r="B412" t="s">
        <v>263</v>
      </c>
      <c r="C412">
        <v>139</v>
      </c>
      <c r="D412">
        <v>1</v>
      </c>
      <c r="E412" t="s">
        <v>2523</v>
      </c>
      <c r="F412">
        <v>418</v>
      </c>
      <c r="G412">
        <v>0</v>
      </c>
      <c r="H412" t="s">
        <v>631</v>
      </c>
      <c r="I412" t="s">
        <v>2524</v>
      </c>
      <c r="J412" t="s">
        <v>1707</v>
      </c>
      <c r="K412" t="s">
        <v>634</v>
      </c>
      <c r="L412" t="s">
        <v>635</v>
      </c>
      <c r="M412" t="s">
        <v>2525</v>
      </c>
      <c r="N412" t="s">
        <v>634</v>
      </c>
      <c r="O412" t="s">
        <v>654</v>
      </c>
      <c r="P412" t="s">
        <v>22</v>
      </c>
      <c r="Q412" t="s">
        <v>655</v>
      </c>
      <c r="R412" t="s">
        <v>635</v>
      </c>
      <c r="S412" t="s">
        <v>634</v>
      </c>
      <c r="T412" t="s">
        <v>2526</v>
      </c>
    </row>
    <row r="413" spans="1:20" x14ac:dyDescent="0.25">
      <c r="A413" t="s">
        <v>256</v>
      </c>
      <c r="B413" t="s">
        <v>262</v>
      </c>
      <c r="C413">
        <v>139</v>
      </c>
      <c r="D413">
        <v>1</v>
      </c>
      <c r="E413" t="s">
        <v>2523</v>
      </c>
      <c r="F413">
        <v>418</v>
      </c>
      <c r="G413">
        <v>0</v>
      </c>
      <c r="H413" t="s">
        <v>631</v>
      </c>
      <c r="I413" t="s">
        <v>2524</v>
      </c>
      <c r="J413" t="s">
        <v>1707</v>
      </c>
      <c r="K413" t="s">
        <v>634</v>
      </c>
      <c r="L413" t="s">
        <v>635</v>
      </c>
      <c r="M413" t="s">
        <v>2525</v>
      </c>
      <c r="N413" t="s">
        <v>634</v>
      </c>
      <c r="O413" t="s">
        <v>654</v>
      </c>
      <c r="P413" t="s">
        <v>22</v>
      </c>
      <c r="Q413" t="s">
        <v>655</v>
      </c>
      <c r="R413" t="s">
        <v>635</v>
      </c>
      <c r="S413" t="s">
        <v>634</v>
      </c>
      <c r="T413" t="s">
        <v>2526</v>
      </c>
    </row>
    <row r="414" spans="1:20" x14ac:dyDescent="0.25">
      <c r="A414" t="s">
        <v>619</v>
      </c>
      <c r="B414" t="s">
        <v>620</v>
      </c>
      <c r="C414">
        <v>139</v>
      </c>
      <c r="D414">
        <v>1</v>
      </c>
      <c r="E414" t="s">
        <v>2527</v>
      </c>
      <c r="F414">
        <v>399</v>
      </c>
      <c r="G414">
        <v>0</v>
      </c>
      <c r="H414" t="s">
        <v>1114</v>
      </c>
      <c r="I414" t="s">
        <v>2528</v>
      </c>
      <c r="J414" t="s">
        <v>2529</v>
      </c>
      <c r="K414" t="s">
        <v>2530</v>
      </c>
      <c r="L414" t="s">
        <v>2531</v>
      </c>
      <c r="M414" t="s">
        <v>2532</v>
      </c>
      <c r="N414" t="s">
        <v>1120</v>
      </c>
      <c r="O414" t="s">
        <v>1121</v>
      </c>
      <c r="P414" t="s">
        <v>1122</v>
      </c>
      <c r="Q414" t="s">
        <v>638</v>
      </c>
      <c r="R414" t="s">
        <v>635</v>
      </c>
      <c r="S414" t="s">
        <v>634</v>
      </c>
      <c r="T414" t="s">
        <v>2532</v>
      </c>
    </row>
    <row r="415" spans="1:20" x14ac:dyDescent="0.25">
      <c r="A415" t="s">
        <v>258</v>
      </c>
      <c r="B415" t="s">
        <v>264</v>
      </c>
      <c r="C415">
        <v>139</v>
      </c>
      <c r="D415">
        <v>1</v>
      </c>
      <c r="E415" t="s">
        <v>2527</v>
      </c>
      <c r="F415">
        <v>399</v>
      </c>
      <c r="G415">
        <v>0</v>
      </c>
      <c r="H415" t="s">
        <v>1114</v>
      </c>
      <c r="I415" t="s">
        <v>2528</v>
      </c>
      <c r="J415" t="s">
        <v>2529</v>
      </c>
      <c r="K415" t="s">
        <v>2530</v>
      </c>
      <c r="L415" t="s">
        <v>2531</v>
      </c>
      <c r="M415" t="s">
        <v>2532</v>
      </c>
      <c r="N415" t="s">
        <v>1120</v>
      </c>
      <c r="O415" t="s">
        <v>1121</v>
      </c>
      <c r="P415" t="s">
        <v>1122</v>
      </c>
      <c r="Q415" t="s">
        <v>638</v>
      </c>
      <c r="R415" t="s">
        <v>635</v>
      </c>
      <c r="S415" t="s">
        <v>634</v>
      </c>
      <c r="T415" t="s">
        <v>2532</v>
      </c>
    </row>
    <row r="416" spans="1:20" x14ac:dyDescent="0.25">
      <c r="A416" t="s">
        <v>257</v>
      </c>
      <c r="B416" t="s">
        <v>263</v>
      </c>
      <c r="C416">
        <v>139</v>
      </c>
      <c r="D416">
        <v>1</v>
      </c>
      <c r="E416" t="s">
        <v>2527</v>
      </c>
      <c r="F416">
        <v>399</v>
      </c>
      <c r="G416">
        <v>0</v>
      </c>
      <c r="H416" t="s">
        <v>1114</v>
      </c>
      <c r="I416" t="s">
        <v>2528</v>
      </c>
      <c r="J416" t="s">
        <v>2529</v>
      </c>
      <c r="K416" t="s">
        <v>2530</v>
      </c>
      <c r="L416" t="s">
        <v>2531</v>
      </c>
      <c r="M416" t="s">
        <v>2532</v>
      </c>
      <c r="N416" t="s">
        <v>1120</v>
      </c>
      <c r="O416" t="s">
        <v>1121</v>
      </c>
      <c r="P416" t="s">
        <v>1122</v>
      </c>
      <c r="Q416" t="s">
        <v>638</v>
      </c>
      <c r="R416" t="s">
        <v>635</v>
      </c>
      <c r="S416" t="s">
        <v>634</v>
      </c>
      <c r="T416" t="s">
        <v>2532</v>
      </c>
    </row>
    <row r="417" spans="1:20" x14ac:dyDescent="0.25">
      <c r="A417" t="s">
        <v>256</v>
      </c>
      <c r="B417" t="s">
        <v>262</v>
      </c>
      <c r="C417">
        <v>139</v>
      </c>
      <c r="D417">
        <v>1</v>
      </c>
      <c r="E417" t="s">
        <v>2527</v>
      </c>
      <c r="F417">
        <v>399</v>
      </c>
      <c r="G417">
        <v>0</v>
      </c>
      <c r="H417" t="s">
        <v>1114</v>
      </c>
      <c r="I417" t="s">
        <v>2528</v>
      </c>
      <c r="J417" t="s">
        <v>2529</v>
      </c>
      <c r="K417" t="s">
        <v>2530</v>
      </c>
      <c r="L417" t="s">
        <v>2531</v>
      </c>
      <c r="M417" t="s">
        <v>2532</v>
      </c>
      <c r="N417" t="s">
        <v>1120</v>
      </c>
      <c r="O417" t="s">
        <v>1121</v>
      </c>
      <c r="P417" t="s">
        <v>1122</v>
      </c>
      <c r="Q417" t="s">
        <v>638</v>
      </c>
      <c r="R417" t="s">
        <v>635</v>
      </c>
      <c r="S417" t="s">
        <v>634</v>
      </c>
      <c r="T417" t="s">
        <v>2532</v>
      </c>
    </row>
    <row r="418" spans="1:20" x14ac:dyDescent="0.25">
      <c r="A418" t="s">
        <v>20</v>
      </c>
      <c r="B418" t="s">
        <v>21</v>
      </c>
      <c r="C418">
        <v>50</v>
      </c>
      <c r="D418">
        <v>1</v>
      </c>
      <c r="E418" t="s">
        <v>2533</v>
      </c>
      <c r="F418">
        <v>100</v>
      </c>
      <c r="G418">
        <v>0</v>
      </c>
      <c r="H418" t="s">
        <v>631</v>
      </c>
      <c r="I418" t="s">
        <v>2534</v>
      </c>
      <c r="J418" t="s">
        <v>725</v>
      </c>
      <c r="K418" t="s">
        <v>634</v>
      </c>
      <c r="L418" t="s">
        <v>635</v>
      </c>
      <c r="M418" t="s">
        <v>2535</v>
      </c>
      <c r="N418" t="s">
        <v>634</v>
      </c>
      <c r="O418" t="s">
        <v>637</v>
      </c>
      <c r="P418" t="s">
        <v>22</v>
      </c>
      <c r="Q418" t="s">
        <v>638</v>
      </c>
      <c r="R418" t="s">
        <v>635</v>
      </c>
      <c r="S418" t="s">
        <v>634</v>
      </c>
      <c r="T418" t="s">
        <v>2535</v>
      </c>
    </row>
    <row r="419" spans="1:20" x14ac:dyDescent="0.25">
      <c r="A419" t="s">
        <v>23</v>
      </c>
      <c r="B419" t="s">
        <v>24</v>
      </c>
      <c r="C419">
        <v>50</v>
      </c>
      <c r="D419">
        <v>1</v>
      </c>
      <c r="E419" t="s">
        <v>2533</v>
      </c>
      <c r="F419">
        <v>100</v>
      </c>
      <c r="G419">
        <v>0</v>
      </c>
      <c r="H419" t="s">
        <v>631</v>
      </c>
      <c r="I419" t="s">
        <v>2534</v>
      </c>
      <c r="J419" t="s">
        <v>725</v>
      </c>
      <c r="K419" t="s">
        <v>634</v>
      </c>
      <c r="L419" t="s">
        <v>635</v>
      </c>
      <c r="M419" t="s">
        <v>2535</v>
      </c>
      <c r="N419" t="s">
        <v>634</v>
      </c>
      <c r="O419" t="s">
        <v>637</v>
      </c>
      <c r="P419" t="s">
        <v>22</v>
      </c>
      <c r="Q419" t="s">
        <v>638</v>
      </c>
      <c r="R419" t="s">
        <v>635</v>
      </c>
      <c r="S419" t="s">
        <v>634</v>
      </c>
      <c r="T419" t="s">
        <v>2535</v>
      </c>
    </row>
    <row r="420" spans="1:20" x14ac:dyDescent="0.25">
      <c r="A420" t="s">
        <v>25</v>
      </c>
      <c r="B420" t="s">
        <v>26</v>
      </c>
      <c r="C420">
        <v>50</v>
      </c>
      <c r="D420">
        <v>1</v>
      </c>
      <c r="E420" t="s">
        <v>2533</v>
      </c>
      <c r="F420">
        <v>100</v>
      </c>
      <c r="G420">
        <v>0</v>
      </c>
      <c r="H420" t="s">
        <v>631</v>
      </c>
      <c r="I420" t="s">
        <v>2534</v>
      </c>
      <c r="J420" t="s">
        <v>725</v>
      </c>
      <c r="K420" t="s">
        <v>634</v>
      </c>
      <c r="L420" t="s">
        <v>635</v>
      </c>
      <c r="M420" t="s">
        <v>2535</v>
      </c>
      <c r="N420" t="s">
        <v>634</v>
      </c>
      <c r="O420" t="s">
        <v>637</v>
      </c>
      <c r="P420" t="s">
        <v>22</v>
      </c>
      <c r="Q420" t="s">
        <v>638</v>
      </c>
      <c r="R420" t="s">
        <v>635</v>
      </c>
      <c r="S420" t="s">
        <v>634</v>
      </c>
      <c r="T420" t="s">
        <v>2535</v>
      </c>
    </row>
    <row r="421" spans="1:20" x14ac:dyDescent="0.25">
      <c r="A421" t="s">
        <v>118</v>
      </c>
      <c r="B421" t="s">
        <v>91</v>
      </c>
      <c r="C421">
        <v>90</v>
      </c>
      <c r="D421">
        <v>2</v>
      </c>
      <c r="E421" t="s">
        <v>2536</v>
      </c>
      <c r="F421">
        <v>138.6</v>
      </c>
      <c r="G421">
        <v>0</v>
      </c>
      <c r="H421" t="s">
        <v>1248</v>
      </c>
      <c r="I421" t="s">
        <v>2537</v>
      </c>
      <c r="J421" t="s">
        <v>2538</v>
      </c>
      <c r="K421" t="s">
        <v>2539</v>
      </c>
      <c r="L421" t="s">
        <v>2540</v>
      </c>
      <c r="M421" t="s">
        <v>2541</v>
      </c>
      <c r="N421" t="s">
        <v>634</v>
      </c>
      <c r="O421" t="s">
        <v>689</v>
      </c>
      <c r="P421" t="s">
        <v>40</v>
      </c>
      <c r="Q421" t="s">
        <v>690</v>
      </c>
      <c r="R421" t="s">
        <v>635</v>
      </c>
      <c r="S421" t="s">
        <v>634</v>
      </c>
      <c r="T421" t="s">
        <v>2541</v>
      </c>
    </row>
    <row r="422" spans="1:20" x14ac:dyDescent="0.25">
      <c r="A422" t="s">
        <v>20</v>
      </c>
      <c r="B422" t="s">
        <v>21</v>
      </c>
      <c r="C422">
        <v>50</v>
      </c>
      <c r="D422">
        <v>1</v>
      </c>
      <c r="E422" t="s">
        <v>2542</v>
      </c>
      <c r="F422">
        <v>100</v>
      </c>
      <c r="G422">
        <v>0</v>
      </c>
      <c r="H422" t="s">
        <v>631</v>
      </c>
      <c r="I422" t="s">
        <v>2543</v>
      </c>
      <c r="J422" t="s">
        <v>1683</v>
      </c>
      <c r="K422" t="s">
        <v>634</v>
      </c>
      <c r="L422" t="s">
        <v>635</v>
      </c>
      <c r="M422" t="s">
        <v>2541</v>
      </c>
      <c r="N422" t="s">
        <v>634</v>
      </c>
      <c r="O422" t="s">
        <v>654</v>
      </c>
      <c r="P422" t="s">
        <v>22</v>
      </c>
      <c r="Q422" t="s">
        <v>655</v>
      </c>
      <c r="R422" t="s">
        <v>635</v>
      </c>
      <c r="S422" t="s">
        <v>634</v>
      </c>
      <c r="T422" t="s">
        <v>2541</v>
      </c>
    </row>
    <row r="423" spans="1:20" x14ac:dyDescent="0.25">
      <c r="A423" t="s">
        <v>23</v>
      </c>
      <c r="B423" t="s">
        <v>24</v>
      </c>
      <c r="C423">
        <v>50</v>
      </c>
      <c r="D423">
        <v>1</v>
      </c>
      <c r="E423" t="s">
        <v>2542</v>
      </c>
      <c r="F423">
        <v>100</v>
      </c>
      <c r="G423">
        <v>0</v>
      </c>
      <c r="H423" t="s">
        <v>631</v>
      </c>
      <c r="I423" t="s">
        <v>2543</v>
      </c>
      <c r="J423" t="s">
        <v>1683</v>
      </c>
      <c r="K423" t="s">
        <v>634</v>
      </c>
      <c r="L423" t="s">
        <v>635</v>
      </c>
      <c r="M423" t="s">
        <v>2541</v>
      </c>
      <c r="N423" t="s">
        <v>634</v>
      </c>
      <c r="O423" t="s">
        <v>654</v>
      </c>
      <c r="P423" t="s">
        <v>22</v>
      </c>
      <c r="Q423" t="s">
        <v>655</v>
      </c>
      <c r="R423" t="s">
        <v>635</v>
      </c>
      <c r="S423" t="s">
        <v>634</v>
      </c>
      <c r="T423" t="s">
        <v>2541</v>
      </c>
    </row>
    <row r="424" spans="1:20" x14ac:dyDescent="0.25">
      <c r="A424" t="s">
        <v>25</v>
      </c>
      <c r="B424" t="s">
        <v>26</v>
      </c>
      <c r="C424">
        <v>50</v>
      </c>
      <c r="D424">
        <v>1</v>
      </c>
      <c r="E424" t="s">
        <v>2542</v>
      </c>
      <c r="F424">
        <v>100</v>
      </c>
      <c r="G424">
        <v>0</v>
      </c>
      <c r="H424" t="s">
        <v>631</v>
      </c>
      <c r="I424" t="s">
        <v>2543</v>
      </c>
      <c r="J424" t="s">
        <v>1683</v>
      </c>
      <c r="K424" t="s">
        <v>634</v>
      </c>
      <c r="L424" t="s">
        <v>635</v>
      </c>
      <c r="M424" t="s">
        <v>2541</v>
      </c>
      <c r="N424" t="s">
        <v>634</v>
      </c>
      <c r="O424" t="s">
        <v>654</v>
      </c>
      <c r="P424" t="s">
        <v>22</v>
      </c>
      <c r="Q424" t="s">
        <v>655</v>
      </c>
      <c r="R424" t="s">
        <v>635</v>
      </c>
      <c r="S424" t="s">
        <v>634</v>
      </c>
      <c r="T424" t="s">
        <v>2541</v>
      </c>
    </row>
    <row r="425" spans="1:20" x14ac:dyDescent="0.25">
      <c r="A425" t="s">
        <v>118</v>
      </c>
      <c r="B425" t="s">
        <v>2544</v>
      </c>
      <c r="C425">
        <v>72</v>
      </c>
      <c r="D425">
        <v>1</v>
      </c>
      <c r="E425" t="s">
        <v>2545</v>
      </c>
      <c r="F425">
        <v>72</v>
      </c>
      <c r="G425">
        <v>0</v>
      </c>
      <c r="H425" t="s">
        <v>2479</v>
      </c>
      <c r="I425" t="s">
        <v>2537</v>
      </c>
      <c r="J425" t="s">
        <v>2538</v>
      </c>
      <c r="K425" t="s">
        <v>2539</v>
      </c>
      <c r="L425" t="s">
        <v>2540</v>
      </c>
      <c r="M425" t="s">
        <v>2546</v>
      </c>
      <c r="N425" t="s">
        <v>634</v>
      </c>
      <c r="O425" t="s">
        <v>689</v>
      </c>
      <c r="P425" t="s">
        <v>40</v>
      </c>
      <c r="Q425" t="s">
        <v>690</v>
      </c>
      <c r="R425" t="s">
        <v>635</v>
      </c>
      <c r="S425" t="s">
        <v>634</v>
      </c>
      <c r="T425" t="s">
        <v>2546</v>
      </c>
    </row>
    <row r="426" spans="1:20" x14ac:dyDescent="0.25">
      <c r="A426" t="s">
        <v>619</v>
      </c>
      <c r="B426" t="s">
        <v>620</v>
      </c>
      <c r="C426">
        <v>139</v>
      </c>
      <c r="D426">
        <v>1</v>
      </c>
      <c r="E426" t="s">
        <v>2547</v>
      </c>
      <c r="F426">
        <v>399</v>
      </c>
      <c r="G426">
        <v>0</v>
      </c>
      <c r="H426" t="s">
        <v>1114</v>
      </c>
      <c r="I426" t="s">
        <v>2548</v>
      </c>
      <c r="J426" t="s">
        <v>2549</v>
      </c>
      <c r="K426" t="s">
        <v>2550</v>
      </c>
      <c r="L426" t="s">
        <v>2551</v>
      </c>
      <c r="M426" t="s">
        <v>2552</v>
      </c>
      <c r="N426" t="s">
        <v>1120</v>
      </c>
      <c r="O426" t="s">
        <v>1121</v>
      </c>
      <c r="P426" t="s">
        <v>1122</v>
      </c>
      <c r="Q426" t="s">
        <v>638</v>
      </c>
      <c r="R426" t="s">
        <v>635</v>
      </c>
      <c r="S426" t="s">
        <v>634</v>
      </c>
      <c r="T426" t="s">
        <v>2552</v>
      </c>
    </row>
    <row r="427" spans="1:20" x14ac:dyDescent="0.25">
      <c r="A427" t="s">
        <v>258</v>
      </c>
      <c r="B427" t="s">
        <v>264</v>
      </c>
      <c r="C427">
        <v>139</v>
      </c>
      <c r="D427">
        <v>1</v>
      </c>
      <c r="E427" t="s">
        <v>2547</v>
      </c>
      <c r="F427">
        <v>399</v>
      </c>
      <c r="G427">
        <v>0</v>
      </c>
      <c r="H427" t="s">
        <v>1114</v>
      </c>
      <c r="I427" t="s">
        <v>2548</v>
      </c>
      <c r="J427" t="s">
        <v>2549</v>
      </c>
      <c r="K427" t="s">
        <v>2550</v>
      </c>
      <c r="L427" t="s">
        <v>2551</v>
      </c>
      <c r="M427" t="s">
        <v>2552</v>
      </c>
      <c r="N427" t="s">
        <v>1120</v>
      </c>
      <c r="O427" t="s">
        <v>1121</v>
      </c>
      <c r="P427" t="s">
        <v>1122</v>
      </c>
      <c r="Q427" t="s">
        <v>638</v>
      </c>
      <c r="R427" t="s">
        <v>635</v>
      </c>
      <c r="S427" t="s">
        <v>634</v>
      </c>
      <c r="T427" t="s">
        <v>2552</v>
      </c>
    </row>
    <row r="428" spans="1:20" x14ac:dyDescent="0.25">
      <c r="A428" t="s">
        <v>257</v>
      </c>
      <c r="B428" t="s">
        <v>263</v>
      </c>
      <c r="C428">
        <v>139</v>
      </c>
      <c r="D428">
        <v>1</v>
      </c>
      <c r="E428" t="s">
        <v>2547</v>
      </c>
      <c r="F428">
        <v>399</v>
      </c>
      <c r="G428">
        <v>0</v>
      </c>
      <c r="H428" t="s">
        <v>1114</v>
      </c>
      <c r="I428" t="s">
        <v>2548</v>
      </c>
      <c r="J428" t="s">
        <v>2549</v>
      </c>
      <c r="K428" t="s">
        <v>2550</v>
      </c>
      <c r="L428" t="s">
        <v>2551</v>
      </c>
      <c r="M428" t="s">
        <v>2552</v>
      </c>
      <c r="N428" t="s">
        <v>1120</v>
      </c>
      <c r="O428" t="s">
        <v>1121</v>
      </c>
      <c r="P428" t="s">
        <v>1122</v>
      </c>
      <c r="Q428" t="s">
        <v>638</v>
      </c>
      <c r="R428" t="s">
        <v>635</v>
      </c>
      <c r="S428" t="s">
        <v>634</v>
      </c>
      <c r="T428" t="s">
        <v>2552</v>
      </c>
    </row>
    <row r="429" spans="1:20" x14ac:dyDescent="0.25">
      <c r="A429" t="s">
        <v>256</v>
      </c>
      <c r="B429" t="s">
        <v>262</v>
      </c>
      <c r="C429">
        <v>139</v>
      </c>
      <c r="D429">
        <v>1</v>
      </c>
      <c r="E429" t="s">
        <v>2547</v>
      </c>
      <c r="F429">
        <v>399</v>
      </c>
      <c r="G429">
        <v>0</v>
      </c>
      <c r="H429" t="s">
        <v>1114</v>
      </c>
      <c r="I429" t="s">
        <v>2548</v>
      </c>
      <c r="J429" t="s">
        <v>2549</v>
      </c>
      <c r="K429" t="s">
        <v>2550</v>
      </c>
      <c r="L429" t="s">
        <v>2551</v>
      </c>
      <c r="M429" t="s">
        <v>2552</v>
      </c>
      <c r="N429" t="s">
        <v>1120</v>
      </c>
      <c r="O429" t="s">
        <v>1121</v>
      </c>
      <c r="P429" t="s">
        <v>1122</v>
      </c>
      <c r="Q429" t="s">
        <v>638</v>
      </c>
      <c r="R429" t="s">
        <v>635</v>
      </c>
      <c r="S429" t="s">
        <v>634</v>
      </c>
      <c r="T429" t="s">
        <v>2552</v>
      </c>
    </row>
    <row r="430" spans="1:20" x14ac:dyDescent="0.25">
      <c r="A430" t="s">
        <v>118</v>
      </c>
      <c r="B430" t="s">
        <v>91</v>
      </c>
      <c r="C430">
        <v>100</v>
      </c>
      <c r="D430">
        <v>1</v>
      </c>
      <c r="E430" t="s">
        <v>2553</v>
      </c>
      <c r="F430">
        <v>289</v>
      </c>
      <c r="G430">
        <v>0</v>
      </c>
      <c r="H430" t="s">
        <v>1114</v>
      </c>
      <c r="I430" t="s">
        <v>2554</v>
      </c>
      <c r="J430" t="s">
        <v>2555</v>
      </c>
      <c r="K430" t="s">
        <v>2556</v>
      </c>
      <c r="L430" t="s">
        <v>2557</v>
      </c>
      <c r="M430" t="s">
        <v>2558</v>
      </c>
      <c r="N430" t="s">
        <v>1120</v>
      </c>
      <c r="O430" t="s">
        <v>1642</v>
      </c>
      <c r="P430" t="s">
        <v>1122</v>
      </c>
      <c r="Q430" t="s">
        <v>1123</v>
      </c>
      <c r="R430" t="s">
        <v>635</v>
      </c>
      <c r="S430" t="s">
        <v>634</v>
      </c>
      <c r="T430" t="s">
        <v>2559</v>
      </c>
    </row>
    <row r="431" spans="1:20" x14ac:dyDescent="0.25">
      <c r="A431" t="s">
        <v>89</v>
      </c>
      <c r="B431" t="s">
        <v>125</v>
      </c>
      <c r="C431">
        <v>100</v>
      </c>
      <c r="D431">
        <v>1</v>
      </c>
      <c r="E431" t="s">
        <v>2553</v>
      </c>
      <c r="F431">
        <v>289</v>
      </c>
      <c r="G431">
        <v>0</v>
      </c>
      <c r="H431" t="s">
        <v>1114</v>
      </c>
      <c r="I431" t="s">
        <v>2554</v>
      </c>
      <c r="J431" t="s">
        <v>2555</v>
      </c>
      <c r="K431" t="s">
        <v>2556</v>
      </c>
      <c r="L431" t="s">
        <v>2557</v>
      </c>
      <c r="M431" t="s">
        <v>2558</v>
      </c>
      <c r="N431" t="s">
        <v>1120</v>
      </c>
      <c r="O431" t="s">
        <v>1642</v>
      </c>
      <c r="P431" t="s">
        <v>1122</v>
      </c>
      <c r="Q431" t="s">
        <v>1123</v>
      </c>
      <c r="R431" t="s">
        <v>635</v>
      </c>
      <c r="S431" t="s">
        <v>634</v>
      </c>
      <c r="T431" t="s">
        <v>2559</v>
      </c>
    </row>
    <row r="432" spans="1:20" x14ac:dyDescent="0.25">
      <c r="A432" t="s">
        <v>39</v>
      </c>
      <c r="B432" t="s">
        <v>44</v>
      </c>
      <c r="C432">
        <v>100</v>
      </c>
      <c r="D432">
        <v>1</v>
      </c>
      <c r="E432" t="s">
        <v>2553</v>
      </c>
      <c r="F432">
        <v>289</v>
      </c>
      <c r="G432">
        <v>0</v>
      </c>
      <c r="H432" t="s">
        <v>1114</v>
      </c>
      <c r="I432" t="s">
        <v>2554</v>
      </c>
      <c r="J432" t="s">
        <v>2555</v>
      </c>
      <c r="K432" t="s">
        <v>2556</v>
      </c>
      <c r="L432" t="s">
        <v>2557</v>
      </c>
      <c r="M432" t="s">
        <v>2558</v>
      </c>
      <c r="N432" t="s">
        <v>1120</v>
      </c>
      <c r="O432" t="s">
        <v>1642</v>
      </c>
      <c r="P432" t="s">
        <v>1122</v>
      </c>
      <c r="Q432" t="s">
        <v>1123</v>
      </c>
      <c r="R432" t="s">
        <v>635</v>
      </c>
      <c r="S432" t="s">
        <v>634</v>
      </c>
      <c r="T432" t="s">
        <v>2559</v>
      </c>
    </row>
    <row r="433" spans="1:20" x14ac:dyDescent="0.25">
      <c r="A433" t="s">
        <v>20</v>
      </c>
      <c r="B433" t="s">
        <v>21</v>
      </c>
      <c r="C433">
        <v>50</v>
      </c>
      <c r="D433">
        <v>1</v>
      </c>
      <c r="E433" t="s">
        <v>2560</v>
      </c>
      <c r="F433">
        <v>100</v>
      </c>
      <c r="G433">
        <v>0</v>
      </c>
      <c r="H433" t="s">
        <v>703</v>
      </c>
      <c r="I433" t="s">
        <v>2561</v>
      </c>
      <c r="J433" t="s">
        <v>1081</v>
      </c>
      <c r="K433" t="s">
        <v>634</v>
      </c>
      <c r="L433" t="s">
        <v>635</v>
      </c>
      <c r="M433" t="s">
        <v>2562</v>
      </c>
      <c r="N433" t="s">
        <v>634</v>
      </c>
      <c r="O433" t="s">
        <v>637</v>
      </c>
      <c r="P433" t="s">
        <v>22</v>
      </c>
      <c r="Q433" t="s">
        <v>638</v>
      </c>
      <c r="R433" t="s">
        <v>635</v>
      </c>
      <c r="S433" t="s">
        <v>634</v>
      </c>
      <c r="T433" t="s">
        <v>2562</v>
      </c>
    </row>
    <row r="434" spans="1:20" x14ac:dyDescent="0.25">
      <c r="A434" t="s">
        <v>23</v>
      </c>
      <c r="B434" t="s">
        <v>24</v>
      </c>
      <c r="C434">
        <v>50</v>
      </c>
      <c r="D434">
        <v>1</v>
      </c>
      <c r="E434" t="s">
        <v>2560</v>
      </c>
      <c r="F434">
        <v>100</v>
      </c>
      <c r="G434">
        <v>0</v>
      </c>
      <c r="H434" t="s">
        <v>703</v>
      </c>
      <c r="I434" t="s">
        <v>2561</v>
      </c>
      <c r="J434" t="s">
        <v>1081</v>
      </c>
      <c r="K434" t="s">
        <v>634</v>
      </c>
      <c r="L434" t="s">
        <v>635</v>
      </c>
      <c r="M434" t="s">
        <v>2562</v>
      </c>
      <c r="N434" t="s">
        <v>634</v>
      </c>
      <c r="O434" t="s">
        <v>637</v>
      </c>
      <c r="P434" t="s">
        <v>22</v>
      </c>
      <c r="Q434" t="s">
        <v>638</v>
      </c>
      <c r="R434" t="s">
        <v>635</v>
      </c>
      <c r="S434" t="s">
        <v>634</v>
      </c>
      <c r="T434" t="s">
        <v>2562</v>
      </c>
    </row>
    <row r="435" spans="1:20" x14ac:dyDescent="0.25">
      <c r="A435" t="s">
        <v>25</v>
      </c>
      <c r="B435" t="s">
        <v>26</v>
      </c>
      <c r="C435">
        <v>50</v>
      </c>
      <c r="D435">
        <v>1</v>
      </c>
      <c r="E435" t="s">
        <v>2560</v>
      </c>
      <c r="F435">
        <v>100</v>
      </c>
      <c r="G435">
        <v>0</v>
      </c>
      <c r="H435" t="s">
        <v>703</v>
      </c>
      <c r="I435" t="s">
        <v>2561</v>
      </c>
      <c r="J435" t="s">
        <v>1081</v>
      </c>
      <c r="K435" t="s">
        <v>634</v>
      </c>
      <c r="L435" t="s">
        <v>635</v>
      </c>
      <c r="M435" t="s">
        <v>2562</v>
      </c>
      <c r="N435" t="s">
        <v>634</v>
      </c>
      <c r="O435" t="s">
        <v>637</v>
      </c>
      <c r="P435" t="s">
        <v>22</v>
      </c>
      <c r="Q435" t="s">
        <v>638</v>
      </c>
      <c r="R435" t="s">
        <v>635</v>
      </c>
      <c r="S435" t="s">
        <v>634</v>
      </c>
      <c r="T435" t="s">
        <v>2562</v>
      </c>
    </row>
    <row r="436" spans="1:20" x14ac:dyDescent="0.25">
      <c r="A436" t="s">
        <v>20</v>
      </c>
      <c r="B436" t="s">
        <v>21</v>
      </c>
      <c r="C436">
        <v>50</v>
      </c>
      <c r="D436">
        <v>1</v>
      </c>
      <c r="E436" t="s">
        <v>2563</v>
      </c>
      <c r="F436">
        <v>100</v>
      </c>
      <c r="G436">
        <v>0</v>
      </c>
      <c r="H436" t="s">
        <v>631</v>
      </c>
      <c r="I436" t="s">
        <v>2564</v>
      </c>
      <c r="J436" t="s">
        <v>711</v>
      </c>
      <c r="K436" t="s">
        <v>634</v>
      </c>
      <c r="L436" t="s">
        <v>635</v>
      </c>
      <c r="M436" t="s">
        <v>2565</v>
      </c>
      <c r="N436" t="s">
        <v>634</v>
      </c>
      <c r="O436" t="s">
        <v>637</v>
      </c>
      <c r="P436" t="s">
        <v>22</v>
      </c>
      <c r="Q436" t="s">
        <v>638</v>
      </c>
      <c r="R436" t="s">
        <v>635</v>
      </c>
      <c r="S436" t="s">
        <v>634</v>
      </c>
      <c r="T436" t="s">
        <v>2565</v>
      </c>
    </row>
    <row r="437" spans="1:20" x14ac:dyDescent="0.25">
      <c r="A437" t="s">
        <v>23</v>
      </c>
      <c r="B437" t="s">
        <v>24</v>
      </c>
      <c r="C437">
        <v>50</v>
      </c>
      <c r="D437">
        <v>1</v>
      </c>
      <c r="E437" t="s">
        <v>2563</v>
      </c>
      <c r="F437">
        <v>100</v>
      </c>
      <c r="G437">
        <v>0</v>
      </c>
      <c r="H437" t="s">
        <v>631</v>
      </c>
      <c r="I437" t="s">
        <v>2564</v>
      </c>
      <c r="J437" t="s">
        <v>711</v>
      </c>
      <c r="K437" t="s">
        <v>634</v>
      </c>
      <c r="L437" t="s">
        <v>635</v>
      </c>
      <c r="M437" t="s">
        <v>2565</v>
      </c>
      <c r="N437" t="s">
        <v>634</v>
      </c>
      <c r="O437" t="s">
        <v>637</v>
      </c>
      <c r="P437" t="s">
        <v>22</v>
      </c>
      <c r="Q437" t="s">
        <v>638</v>
      </c>
      <c r="R437" t="s">
        <v>635</v>
      </c>
      <c r="S437" t="s">
        <v>634</v>
      </c>
      <c r="T437" t="s">
        <v>2565</v>
      </c>
    </row>
    <row r="438" spans="1:20" x14ac:dyDescent="0.25">
      <c r="A438" t="s">
        <v>25</v>
      </c>
      <c r="B438" t="s">
        <v>26</v>
      </c>
      <c r="C438">
        <v>50</v>
      </c>
      <c r="D438">
        <v>1</v>
      </c>
      <c r="E438" t="s">
        <v>2563</v>
      </c>
      <c r="F438">
        <v>100</v>
      </c>
      <c r="G438">
        <v>0</v>
      </c>
      <c r="H438" t="s">
        <v>631</v>
      </c>
      <c r="I438" t="s">
        <v>2564</v>
      </c>
      <c r="J438" t="s">
        <v>711</v>
      </c>
      <c r="K438" t="s">
        <v>634</v>
      </c>
      <c r="L438" t="s">
        <v>635</v>
      </c>
      <c r="M438" t="s">
        <v>2565</v>
      </c>
      <c r="N438" t="s">
        <v>634</v>
      </c>
      <c r="O438" t="s">
        <v>637</v>
      </c>
      <c r="P438" t="s">
        <v>22</v>
      </c>
      <c r="Q438" t="s">
        <v>638</v>
      </c>
      <c r="R438" t="s">
        <v>635</v>
      </c>
      <c r="S438" t="s">
        <v>634</v>
      </c>
      <c r="T438" t="s">
        <v>2565</v>
      </c>
    </row>
    <row r="439" spans="1:20" x14ac:dyDescent="0.25">
      <c r="A439" t="s">
        <v>20</v>
      </c>
      <c r="B439" t="s">
        <v>21</v>
      </c>
      <c r="C439">
        <v>60</v>
      </c>
      <c r="D439">
        <v>2</v>
      </c>
      <c r="E439" t="s">
        <v>2566</v>
      </c>
      <c r="F439">
        <v>200</v>
      </c>
      <c r="G439">
        <v>0</v>
      </c>
      <c r="H439" t="s">
        <v>631</v>
      </c>
      <c r="I439" t="s">
        <v>2567</v>
      </c>
      <c r="J439" t="s">
        <v>903</v>
      </c>
      <c r="K439" t="s">
        <v>634</v>
      </c>
      <c r="L439" t="s">
        <v>635</v>
      </c>
      <c r="M439" t="s">
        <v>2568</v>
      </c>
      <c r="N439" t="s">
        <v>634</v>
      </c>
      <c r="O439" t="s">
        <v>637</v>
      </c>
      <c r="P439" t="s">
        <v>22</v>
      </c>
      <c r="Q439" t="s">
        <v>638</v>
      </c>
      <c r="R439" t="s">
        <v>635</v>
      </c>
      <c r="S439" t="s">
        <v>634</v>
      </c>
      <c r="T439" t="s">
        <v>2568</v>
      </c>
    </row>
    <row r="440" spans="1:20" x14ac:dyDescent="0.25">
      <c r="A440" t="s">
        <v>23</v>
      </c>
      <c r="B440" t="s">
        <v>24</v>
      </c>
      <c r="C440">
        <v>60</v>
      </c>
      <c r="D440">
        <v>2</v>
      </c>
      <c r="E440" t="s">
        <v>2566</v>
      </c>
      <c r="F440">
        <v>200</v>
      </c>
      <c r="G440">
        <v>0</v>
      </c>
      <c r="H440" t="s">
        <v>631</v>
      </c>
      <c r="I440" t="s">
        <v>2567</v>
      </c>
      <c r="J440" t="s">
        <v>903</v>
      </c>
      <c r="K440" t="s">
        <v>634</v>
      </c>
      <c r="L440" t="s">
        <v>635</v>
      </c>
      <c r="M440" t="s">
        <v>2568</v>
      </c>
      <c r="N440" t="s">
        <v>634</v>
      </c>
      <c r="O440" t="s">
        <v>637</v>
      </c>
      <c r="P440" t="s">
        <v>22</v>
      </c>
      <c r="Q440" t="s">
        <v>638</v>
      </c>
      <c r="R440" t="s">
        <v>635</v>
      </c>
      <c r="S440" t="s">
        <v>634</v>
      </c>
      <c r="T440" t="s">
        <v>2568</v>
      </c>
    </row>
    <row r="441" spans="1:20" x14ac:dyDescent="0.25">
      <c r="A441" t="s">
        <v>25</v>
      </c>
      <c r="B441" t="s">
        <v>26</v>
      </c>
      <c r="C441">
        <v>60</v>
      </c>
      <c r="D441">
        <v>2</v>
      </c>
      <c r="E441" t="s">
        <v>2566</v>
      </c>
      <c r="F441">
        <v>200</v>
      </c>
      <c r="G441">
        <v>0</v>
      </c>
      <c r="H441" t="s">
        <v>631</v>
      </c>
      <c r="I441" t="s">
        <v>2567</v>
      </c>
      <c r="J441" t="s">
        <v>903</v>
      </c>
      <c r="K441" t="s">
        <v>634</v>
      </c>
      <c r="L441" t="s">
        <v>635</v>
      </c>
      <c r="M441" t="s">
        <v>2568</v>
      </c>
      <c r="N441" t="s">
        <v>634</v>
      </c>
      <c r="O441" t="s">
        <v>637</v>
      </c>
      <c r="P441" t="s">
        <v>22</v>
      </c>
      <c r="Q441" t="s">
        <v>638</v>
      </c>
      <c r="R441" t="s">
        <v>635</v>
      </c>
      <c r="S441" t="s">
        <v>634</v>
      </c>
      <c r="T441" t="s">
        <v>2568</v>
      </c>
    </row>
    <row r="442" spans="1:20" x14ac:dyDescent="0.25">
      <c r="A442" t="s">
        <v>20</v>
      </c>
      <c r="B442" t="s">
        <v>21</v>
      </c>
      <c r="C442">
        <v>50</v>
      </c>
      <c r="D442">
        <v>1</v>
      </c>
      <c r="E442" t="s">
        <v>2569</v>
      </c>
      <c r="F442">
        <v>100</v>
      </c>
      <c r="G442">
        <v>0</v>
      </c>
      <c r="H442" t="s">
        <v>631</v>
      </c>
      <c r="I442" t="s">
        <v>2570</v>
      </c>
      <c r="J442" t="s">
        <v>652</v>
      </c>
      <c r="K442" t="s">
        <v>634</v>
      </c>
      <c r="L442" t="s">
        <v>635</v>
      </c>
      <c r="M442" t="s">
        <v>2571</v>
      </c>
      <c r="N442" t="s">
        <v>634</v>
      </c>
      <c r="O442" t="s">
        <v>637</v>
      </c>
      <c r="P442" t="s">
        <v>22</v>
      </c>
      <c r="Q442" t="s">
        <v>638</v>
      </c>
      <c r="R442" t="s">
        <v>635</v>
      </c>
      <c r="S442" t="s">
        <v>634</v>
      </c>
      <c r="T442" t="s">
        <v>2571</v>
      </c>
    </row>
    <row r="443" spans="1:20" x14ac:dyDescent="0.25">
      <c r="A443" t="s">
        <v>23</v>
      </c>
      <c r="B443" t="s">
        <v>24</v>
      </c>
      <c r="C443">
        <v>50</v>
      </c>
      <c r="D443">
        <v>1</v>
      </c>
      <c r="E443" t="s">
        <v>2569</v>
      </c>
      <c r="F443">
        <v>100</v>
      </c>
      <c r="G443">
        <v>0</v>
      </c>
      <c r="H443" t="s">
        <v>631</v>
      </c>
      <c r="I443" t="s">
        <v>2570</v>
      </c>
      <c r="J443" t="s">
        <v>652</v>
      </c>
      <c r="K443" t="s">
        <v>634</v>
      </c>
      <c r="L443" t="s">
        <v>635</v>
      </c>
      <c r="M443" t="s">
        <v>2571</v>
      </c>
      <c r="N443" t="s">
        <v>634</v>
      </c>
      <c r="O443" t="s">
        <v>637</v>
      </c>
      <c r="P443" t="s">
        <v>22</v>
      </c>
      <c r="Q443" t="s">
        <v>638</v>
      </c>
      <c r="R443" t="s">
        <v>635</v>
      </c>
      <c r="S443" t="s">
        <v>634</v>
      </c>
      <c r="T443" t="s">
        <v>2571</v>
      </c>
    </row>
    <row r="444" spans="1:20" x14ac:dyDescent="0.25">
      <c r="A444" t="s">
        <v>257</v>
      </c>
      <c r="B444" t="s">
        <v>263</v>
      </c>
      <c r="C444">
        <v>139</v>
      </c>
      <c r="D444">
        <v>1</v>
      </c>
      <c r="E444" t="s">
        <v>2569</v>
      </c>
      <c r="F444">
        <v>399</v>
      </c>
      <c r="G444">
        <v>0</v>
      </c>
      <c r="H444" t="s">
        <v>641</v>
      </c>
      <c r="I444" t="s">
        <v>2572</v>
      </c>
      <c r="J444" t="s">
        <v>2573</v>
      </c>
      <c r="K444" t="s">
        <v>2008</v>
      </c>
      <c r="L444" t="s">
        <v>2574</v>
      </c>
      <c r="M444" t="s">
        <v>2571</v>
      </c>
      <c r="N444" t="s">
        <v>1120</v>
      </c>
      <c r="O444" t="s">
        <v>1121</v>
      </c>
      <c r="P444" t="s">
        <v>1122</v>
      </c>
      <c r="Q444" t="s">
        <v>638</v>
      </c>
      <c r="R444" t="s">
        <v>635</v>
      </c>
      <c r="S444" t="s">
        <v>634</v>
      </c>
      <c r="T444" t="s">
        <v>2571</v>
      </c>
    </row>
    <row r="445" spans="1:20" x14ac:dyDescent="0.25">
      <c r="A445" t="s">
        <v>619</v>
      </c>
      <c r="B445" t="s">
        <v>620</v>
      </c>
      <c r="C445">
        <v>139</v>
      </c>
      <c r="D445">
        <v>1</v>
      </c>
      <c r="E445" t="s">
        <v>2569</v>
      </c>
      <c r="F445">
        <v>399</v>
      </c>
      <c r="G445">
        <v>0</v>
      </c>
      <c r="H445" t="s">
        <v>641</v>
      </c>
      <c r="I445" t="s">
        <v>2572</v>
      </c>
      <c r="J445" t="s">
        <v>2573</v>
      </c>
      <c r="K445" t="s">
        <v>2008</v>
      </c>
      <c r="L445" t="s">
        <v>2574</v>
      </c>
      <c r="M445" t="s">
        <v>2571</v>
      </c>
      <c r="N445" t="s">
        <v>1120</v>
      </c>
      <c r="O445" t="s">
        <v>1121</v>
      </c>
      <c r="P445" t="s">
        <v>1122</v>
      </c>
      <c r="Q445" t="s">
        <v>638</v>
      </c>
      <c r="R445" t="s">
        <v>635</v>
      </c>
      <c r="S445" t="s">
        <v>634</v>
      </c>
      <c r="T445" t="s">
        <v>2571</v>
      </c>
    </row>
    <row r="446" spans="1:20" x14ac:dyDescent="0.25">
      <c r="A446" t="s">
        <v>258</v>
      </c>
      <c r="B446" t="s">
        <v>264</v>
      </c>
      <c r="C446">
        <v>139</v>
      </c>
      <c r="D446">
        <v>1</v>
      </c>
      <c r="E446" t="s">
        <v>2569</v>
      </c>
      <c r="F446">
        <v>399</v>
      </c>
      <c r="G446">
        <v>0</v>
      </c>
      <c r="H446" t="s">
        <v>641</v>
      </c>
      <c r="I446" t="s">
        <v>2572</v>
      </c>
      <c r="J446" t="s">
        <v>2573</v>
      </c>
      <c r="K446" t="s">
        <v>2008</v>
      </c>
      <c r="L446" t="s">
        <v>2574</v>
      </c>
      <c r="M446" t="s">
        <v>2571</v>
      </c>
      <c r="N446" t="s">
        <v>1120</v>
      </c>
      <c r="O446" t="s">
        <v>1121</v>
      </c>
      <c r="P446" t="s">
        <v>1122</v>
      </c>
      <c r="Q446" t="s">
        <v>638</v>
      </c>
      <c r="R446" t="s">
        <v>635</v>
      </c>
      <c r="S446" t="s">
        <v>634</v>
      </c>
      <c r="T446" t="s">
        <v>2571</v>
      </c>
    </row>
    <row r="447" spans="1:20" x14ac:dyDescent="0.25">
      <c r="A447" t="s">
        <v>256</v>
      </c>
      <c r="B447" t="s">
        <v>262</v>
      </c>
      <c r="C447">
        <v>139</v>
      </c>
      <c r="D447">
        <v>1</v>
      </c>
      <c r="E447" t="s">
        <v>2569</v>
      </c>
      <c r="F447">
        <v>399</v>
      </c>
      <c r="G447">
        <v>0</v>
      </c>
      <c r="H447" t="s">
        <v>641</v>
      </c>
      <c r="I447" t="s">
        <v>2572</v>
      </c>
      <c r="J447" t="s">
        <v>2573</v>
      </c>
      <c r="K447" t="s">
        <v>2008</v>
      </c>
      <c r="L447" t="s">
        <v>2574</v>
      </c>
      <c r="M447" t="s">
        <v>2571</v>
      </c>
      <c r="N447" t="s">
        <v>1120</v>
      </c>
      <c r="O447" t="s">
        <v>1121</v>
      </c>
      <c r="P447" t="s">
        <v>1122</v>
      </c>
      <c r="Q447" t="s">
        <v>638</v>
      </c>
      <c r="R447" t="s">
        <v>635</v>
      </c>
      <c r="S447" t="s">
        <v>634</v>
      </c>
      <c r="T447" t="s">
        <v>2571</v>
      </c>
    </row>
    <row r="448" spans="1:20" x14ac:dyDescent="0.25">
      <c r="A448" t="s">
        <v>25</v>
      </c>
      <c r="B448" t="s">
        <v>26</v>
      </c>
      <c r="C448">
        <v>50</v>
      </c>
      <c r="D448">
        <v>1</v>
      </c>
      <c r="E448" t="s">
        <v>2569</v>
      </c>
      <c r="F448">
        <v>100</v>
      </c>
      <c r="G448">
        <v>0</v>
      </c>
      <c r="H448" t="s">
        <v>631</v>
      </c>
      <c r="I448" t="s">
        <v>2570</v>
      </c>
      <c r="J448" t="s">
        <v>652</v>
      </c>
      <c r="K448" t="s">
        <v>634</v>
      </c>
      <c r="L448" t="s">
        <v>635</v>
      </c>
      <c r="M448" t="s">
        <v>2571</v>
      </c>
      <c r="N448" t="s">
        <v>634</v>
      </c>
      <c r="O448" t="s">
        <v>637</v>
      </c>
      <c r="P448" t="s">
        <v>22</v>
      </c>
      <c r="Q448" t="s">
        <v>638</v>
      </c>
      <c r="R448" t="s">
        <v>635</v>
      </c>
      <c r="S448" t="s">
        <v>634</v>
      </c>
      <c r="T448" t="s">
        <v>2571</v>
      </c>
    </row>
    <row r="449" spans="1:20" x14ac:dyDescent="0.25">
      <c r="A449" t="s">
        <v>164</v>
      </c>
      <c r="B449" t="s">
        <v>165</v>
      </c>
      <c r="C449">
        <v>50</v>
      </c>
      <c r="D449">
        <v>6</v>
      </c>
      <c r="E449" t="s">
        <v>2575</v>
      </c>
      <c r="F449">
        <v>190</v>
      </c>
      <c r="G449">
        <v>0</v>
      </c>
      <c r="H449" t="s">
        <v>631</v>
      </c>
      <c r="I449" t="s">
        <v>2576</v>
      </c>
      <c r="J449" t="s">
        <v>1081</v>
      </c>
      <c r="K449" t="s">
        <v>634</v>
      </c>
      <c r="L449" t="s">
        <v>635</v>
      </c>
      <c r="M449" t="s">
        <v>2577</v>
      </c>
      <c r="N449" t="s">
        <v>634</v>
      </c>
      <c r="O449" t="s">
        <v>654</v>
      </c>
      <c r="P449" t="s">
        <v>22</v>
      </c>
      <c r="Q449" t="s">
        <v>655</v>
      </c>
      <c r="R449" t="s">
        <v>635</v>
      </c>
      <c r="S449" t="s">
        <v>634</v>
      </c>
      <c r="T449" t="s">
        <v>2577</v>
      </c>
    </row>
    <row r="450" spans="1:20" x14ac:dyDescent="0.25">
      <c r="A450" t="s">
        <v>164</v>
      </c>
      <c r="B450" t="s">
        <v>165</v>
      </c>
      <c r="C450">
        <v>33.333333333333336</v>
      </c>
      <c r="D450">
        <v>3</v>
      </c>
      <c r="E450" t="s">
        <v>2578</v>
      </c>
      <c r="F450">
        <v>100</v>
      </c>
      <c r="G450">
        <v>0</v>
      </c>
      <c r="H450" t="s">
        <v>631</v>
      </c>
      <c r="I450" t="s">
        <v>2579</v>
      </c>
      <c r="J450" t="s">
        <v>705</v>
      </c>
      <c r="K450" t="s">
        <v>634</v>
      </c>
      <c r="L450" t="s">
        <v>635</v>
      </c>
      <c r="M450" t="s">
        <v>2580</v>
      </c>
      <c r="N450" t="s">
        <v>634</v>
      </c>
      <c r="O450" t="s">
        <v>1520</v>
      </c>
      <c r="P450" t="s">
        <v>22</v>
      </c>
      <c r="Q450" t="s">
        <v>655</v>
      </c>
      <c r="R450" t="s">
        <v>635</v>
      </c>
      <c r="S450" t="s">
        <v>634</v>
      </c>
      <c r="T450" t="s">
        <v>2581</v>
      </c>
    </row>
    <row r="451" spans="1:20" x14ac:dyDescent="0.25">
      <c r="A451" t="s">
        <v>20</v>
      </c>
      <c r="B451" t="s">
        <v>21</v>
      </c>
      <c r="C451">
        <v>60</v>
      </c>
      <c r="D451">
        <v>2</v>
      </c>
      <c r="E451" t="s">
        <v>2582</v>
      </c>
      <c r="F451">
        <v>200</v>
      </c>
      <c r="G451">
        <v>0</v>
      </c>
      <c r="H451" t="s">
        <v>631</v>
      </c>
      <c r="I451" t="s">
        <v>2583</v>
      </c>
      <c r="J451" t="s">
        <v>1106</v>
      </c>
      <c r="K451" t="s">
        <v>634</v>
      </c>
      <c r="L451" t="s">
        <v>635</v>
      </c>
      <c r="M451" t="s">
        <v>2581</v>
      </c>
      <c r="N451" t="s">
        <v>634</v>
      </c>
      <c r="O451" t="s">
        <v>637</v>
      </c>
      <c r="P451" t="s">
        <v>22</v>
      </c>
      <c r="Q451" t="s">
        <v>638</v>
      </c>
      <c r="R451" t="s">
        <v>635</v>
      </c>
      <c r="S451" t="s">
        <v>634</v>
      </c>
      <c r="T451" t="s">
        <v>2581</v>
      </c>
    </row>
    <row r="452" spans="1:20" x14ac:dyDescent="0.25">
      <c r="A452" t="s">
        <v>23</v>
      </c>
      <c r="B452" t="s">
        <v>24</v>
      </c>
      <c r="C452">
        <v>60</v>
      </c>
      <c r="D452">
        <v>2</v>
      </c>
      <c r="E452" t="s">
        <v>2582</v>
      </c>
      <c r="F452">
        <v>200</v>
      </c>
      <c r="G452">
        <v>0</v>
      </c>
      <c r="H452" t="s">
        <v>631</v>
      </c>
      <c r="I452" t="s">
        <v>2583</v>
      </c>
      <c r="J452" t="s">
        <v>1106</v>
      </c>
      <c r="K452" t="s">
        <v>634</v>
      </c>
      <c r="L452" t="s">
        <v>635</v>
      </c>
      <c r="M452" t="s">
        <v>2581</v>
      </c>
      <c r="N452" t="s">
        <v>634</v>
      </c>
      <c r="O452" t="s">
        <v>637</v>
      </c>
      <c r="P452" t="s">
        <v>22</v>
      </c>
      <c r="Q452" t="s">
        <v>638</v>
      </c>
      <c r="R452" t="s">
        <v>635</v>
      </c>
      <c r="S452" t="s">
        <v>634</v>
      </c>
      <c r="T452" t="s">
        <v>2581</v>
      </c>
    </row>
    <row r="453" spans="1:20" x14ac:dyDescent="0.25">
      <c r="A453" t="s">
        <v>25</v>
      </c>
      <c r="B453" t="s">
        <v>26</v>
      </c>
      <c r="C453">
        <v>60</v>
      </c>
      <c r="D453">
        <v>2</v>
      </c>
      <c r="E453" t="s">
        <v>2582</v>
      </c>
      <c r="F453">
        <v>200</v>
      </c>
      <c r="G453">
        <v>0</v>
      </c>
      <c r="H453" t="s">
        <v>631</v>
      </c>
      <c r="I453" t="s">
        <v>2583</v>
      </c>
      <c r="J453" t="s">
        <v>1106</v>
      </c>
      <c r="K453" t="s">
        <v>634</v>
      </c>
      <c r="L453" t="s">
        <v>635</v>
      </c>
      <c r="M453" t="s">
        <v>2581</v>
      </c>
      <c r="N453" t="s">
        <v>634</v>
      </c>
      <c r="O453" t="s">
        <v>637</v>
      </c>
      <c r="P453" t="s">
        <v>22</v>
      </c>
      <c r="Q453" t="s">
        <v>638</v>
      </c>
      <c r="R453" t="s">
        <v>635</v>
      </c>
      <c r="S453" t="s">
        <v>634</v>
      </c>
      <c r="T453" t="s">
        <v>2581</v>
      </c>
    </row>
    <row r="454" spans="1:20" x14ac:dyDescent="0.25">
      <c r="A454" t="s">
        <v>20</v>
      </c>
      <c r="B454" t="s">
        <v>21</v>
      </c>
      <c r="C454">
        <v>50</v>
      </c>
      <c r="D454">
        <v>1</v>
      </c>
      <c r="E454" t="s">
        <v>2584</v>
      </c>
      <c r="F454">
        <v>100</v>
      </c>
      <c r="G454">
        <v>0</v>
      </c>
      <c r="H454" t="s">
        <v>631</v>
      </c>
      <c r="I454" t="s">
        <v>2585</v>
      </c>
      <c r="J454" t="s">
        <v>749</v>
      </c>
      <c r="K454" t="s">
        <v>634</v>
      </c>
      <c r="L454" t="s">
        <v>635</v>
      </c>
      <c r="M454" t="s">
        <v>2586</v>
      </c>
      <c r="N454" t="s">
        <v>634</v>
      </c>
      <c r="O454" t="s">
        <v>637</v>
      </c>
      <c r="P454" t="s">
        <v>22</v>
      </c>
      <c r="Q454" t="s">
        <v>638</v>
      </c>
      <c r="R454" t="s">
        <v>635</v>
      </c>
      <c r="S454" t="s">
        <v>634</v>
      </c>
      <c r="T454" t="s">
        <v>2586</v>
      </c>
    </row>
    <row r="455" spans="1:20" x14ac:dyDescent="0.25">
      <c r="A455" t="s">
        <v>23</v>
      </c>
      <c r="B455" t="s">
        <v>24</v>
      </c>
      <c r="C455">
        <v>50</v>
      </c>
      <c r="D455">
        <v>1</v>
      </c>
      <c r="E455" t="s">
        <v>2584</v>
      </c>
      <c r="F455">
        <v>100</v>
      </c>
      <c r="G455">
        <v>0</v>
      </c>
      <c r="H455" t="s">
        <v>631</v>
      </c>
      <c r="I455" t="s">
        <v>2585</v>
      </c>
      <c r="J455" t="s">
        <v>749</v>
      </c>
      <c r="K455" t="s">
        <v>634</v>
      </c>
      <c r="L455" t="s">
        <v>635</v>
      </c>
      <c r="M455" t="s">
        <v>2586</v>
      </c>
      <c r="N455" t="s">
        <v>634</v>
      </c>
      <c r="O455" t="s">
        <v>637</v>
      </c>
      <c r="P455" t="s">
        <v>22</v>
      </c>
      <c r="Q455" t="s">
        <v>638</v>
      </c>
      <c r="R455" t="s">
        <v>635</v>
      </c>
      <c r="S455" t="s">
        <v>634</v>
      </c>
      <c r="T455" t="s">
        <v>2586</v>
      </c>
    </row>
    <row r="456" spans="1:20" x14ac:dyDescent="0.25">
      <c r="A456" t="s">
        <v>25</v>
      </c>
      <c r="B456" t="s">
        <v>26</v>
      </c>
      <c r="C456">
        <v>50</v>
      </c>
      <c r="D456">
        <v>1</v>
      </c>
      <c r="E456" t="s">
        <v>2584</v>
      </c>
      <c r="F456">
        <v>100</v>
      </c>
      <c r="G456">
        <v>0</v>
      </c>
      <c r="H456" t="s">
        <v>631</v>
      </c>
      <c r="I456" t="s">
        <v>2585</v>
      </c>
      <c r="J456" t="s">
        <v>749</v>
      </c>
      <c r="K456" t="s">
        <v>634</v>
      </c>
      <c r="L456" t="s">
        <v>635</v>
      </c>
      <c r="M456" t="s">
        <v>2586</v>
      </c>
      <c r="N456" t="s">
        <v>634</v>
      </c>
      <c r="O456" t="s">
        <v>637</v>
      </c>
      <c r="P456" t="s">
        <v>22</v>
      </c>
      <c r="Q456" t="s">
        <v>638</v>
      </c>
      <c r="R456" t="s">
        <v>635</v>
      </c>
      <c r="S456" t="s">
        <v>634</v>
      </c>
      <c r="T456" t="s">
        <v>2586</v>
      </c>
    </row>
    <row r="457" spans="1:20" x14ac:dyDescent="0.25">
      <c r="A457" t="s">
        <v>20</v>
      </c>
      <c r="B457" t="s">
        <v>21</v>
      </c>
      <c r="C457">
        <v>50</v>
      </c>
      <c r="D457">
        <v>1</v>
      </c>
      <c r="E457" t="s">
        <v>2587</v>
      </c>
      <c r="F457">
        <v>100</v>
      </c>
      <c r="G457">
        <v>0</v>
      </c>
      <c r="H457" t="s">
        <v>631</v>
      </c>
      <c r="I457" t="s">
        <v>2588</v>
      </c>
      <c r="J457" t="s">
        <v>2589</v>
      </c>
      <c r="K457" t="s">
        <v>634</v>
      </c>
      <c r="L457" t="s">
        <v>635</v>
      </c>
      <c r="M457" t="s">
        <v>2586</v>
      </c>
      <c r="N457" t="s">
        <v>634</v>
      </c>
      <c r="O457" t="s">
        <v>654</v>
      </c>
      <c r="P457" t="s">
        <v>22</v>
      </c>
      <c r="Q457" t="s">
        <v>655</v>
      </c>
      <c r="R457" t="s">
        <v>635</v>
      </c>
      <c r="S457" t="s">
        <v>634</v>
      </c>
      <c r="T457" t="s">
        <v>2586</v>
      </c>
    </row>
    <row r="458" spans="1:20" x14ac:dyDescent="0.25">
      <c r="A458" t="s">
        <v>23</v>
      </c>
      <c r="B458" t="s">
        <v>24</v>
      </c>
      <c r="C458">
        <v>50</v>
      </c>
      <c r="D458">
        <v>1</v>
      </c>
      <c r="E458" t="s">
        <v>2587</v>
      </c>
      <c r="F458">
        <v>100</v>
      </c>
      <c r="G458">
        <v>0</v>
      </c>
      <c r="H458" t="s">
        <v>631</v>
      </c>
      <c r="I458" t="s">
        <v>2588</v>
      </c>
      <c r="J458" t="s">
        <v>2589</v>
      </c>
      <c r="K458" t="s">
        <v>634</v>
      </c>
      <c r="L458" t="s">
        <v>635</v>
      </c>
      <c r="M458" t="s">
        <v>2586</v>
      </c>
      <c r="N458" t="s">
        <v>634</v>
      </c>
      <c r="O458" t="s">
        <v>654</v>
      </c>
      <c r="P458" t="s">
        <v>22</v>
      </c>
      <c r="Q458" t="s">
        <v>655</v>
      </c>
      <c r="R458" t="s">
        <v>635</v>
      </c>
      <c r="S458" t="s">
        <v>634</v>
      </c>
      <c r="T458" t="s">
        <v>2586</v>
      </c>
    </row>
    <row r="459" spans="1:20" x14ac:dyDescent="0.25">
      <c r="A459" t="s">
        <v>25</v>
      </c>
      <c r="B459" t="s">
        <v>26</v>
      </c>
      <c r="C459">
        <v>50</v>
      </c>
      <c r="D459">
        <v>1</v>
      </c>
      <c r="E459" t="s">
        <v>2587</v>
      </c>
      <c r="F459">
        <v>100</v>
      </c>
      <c r="G459">
        <v>0</v>
      </c>
      <c r="H459" t="s">
        <v>631</v>
      </c>
      <c r="I459" t="s">
        <v>2588</v>
      </c>
      <c r="J459" t="s">
        <v>2589</v>
      </c>
      <c r="K459" t="s">
        <v>634</v>
      </c>
      <c r="L459" t="s">
        <v>635</v>
      </c>
      <c r="M459" t="s">
        <v>2586</v>
      </c>
      <c r="N459" t="s">
        <v>634</v>
      </c>
      <c r="O459" t="s">
        <v>654</v>
      </c>
      <c r="P459" t="s">
        <v>22</v>
      </c>
      <c r="Q459" t="s">
        <v>655</v>
      </c>
      <c r="R459" t="s">
        <v>635</v>
      </c>
      <c r="S459" t="s">
        <v>634</v>
      </c>
      <c r="T459" t="s">
        <v>2586</v>
      </c>
    </row>
    <row r="460" spans="1:20" x14ac:dyDescent="0.25">
      <c r="A460" t="s">
        <v>35</v>
      </c>
      <c r="B460" t="s">
        <v>36</v>
      </c>
      <c r="C460">
        <v>66.666666666666671</v>
      </c>
      <c r="D460">
        <v>3</v>
      </c>
      <c r="E460" t="s">
        <v>2590</v>
      </c>
      <c r="F460">
        <v>100</v>
      </c>
      <c r="G460">
        <v>0</v>
      </c>
      <c r="H460" t="s">
        <v>631</v>
      </c>
      <c r="I460" t="s">
        <v>2591</v>
      </c>
      <c r="J460" t="s">
        <v>769</v>
      </c>
      <c r="K460" t="s">
        <v>634</v>
      </c>
      <c r="L460" t="s">
        <v>635</v>
      </c>
      <c r="M460" t="s">
        <v>2592</v>
      </c>
      <c r="N460" t="s">
        <v>634</v>
      </c>
      <c r="O460" t="s">
        <v>1520</v>
      </c>
      <c r="P460" t="s">
        <v>22</v>
      </c>
      <c r="Q460" t="s">
        <v>655</v>
      </c>
      <c r="R460" t="s">
        <v>635</v>
      </c>
      <c r="S460" t="s">
        <v>634</v>
      </c>
      <c r="T460" t="s">
        <v>2593</v>
      </c>
    </row>
    <row r="461" spans="1:20" x14ac:dyDescent="0.25">
      <c r="A461" t="s">
        <v>164</v>
      </c>
      <c r="B461" t="s">
        <v>165</v>
      </c>
      <c r="C461">
        <v>33.333333333333336</v>
      </c>
      <c r="D461">
        <v>3</v>
      </c>
      <c r="E461" t="s">
        <v>2594</v>
      </c>
      <c r="F461">
        <v>100</v>
      </c>
      <c r="G461">
        <v>0</v>
      </c>
      <c r="H461" t="s">
        <v>631</v>
      </c>
      <c r="I461" t="s">
        <v>2595</v>
      </c>
      <c r="J461" t="s">
        <v>903</v>
      </c>
      <c r="K461" t="s">
        <v>634</v>
      </c>
      <c r="L461" t="s">
        <v>635</v>
      </c>
      <c r="M461" t="s">
        <v>2596</v>
      </c>
      <c r="N461" t="s">
        <v>634</v>
      </c>
      <c r="O461" t="s">
        <v>637</v>
      </c>
      <c r="P461" t="s">
        <v>22</v>
      </c>
      <c r="Q461" t="s">
        <v>638</v>
      </c>
      <c r="R461" t="s">
        <v>635</v>
      </c>
      <c r="S461" t="s">
        <v>634</v>
      </c>
      <c r="T461" t="s">
        <v>2596</v>
      </c>
    </row>
    <row r="462" spans="1:20" x14ac:dyDescent="0.25">
      <c r="A462" t="s">
        <v>37</v>
      </c>
      <c r="B462" t="s">
        <v>38</v>
      </c>
      <c r="C462">
        <v>66.666666666666671</v>
      </c>
      <c r="D462">
        <v>3</v>
      </c>
      <c r="E462" t="s">
        <v>2597</v>
      </c>
      <c r="F462">
        <v>100</v>
      </c>
      <c r="G462">
        <v>0</v>
      </c>
      <c r="H462" t="s">
        <v>631</v>
      </c>
      <c r="I462" t="s">
        <v>2598</v>
      </c>
      <c r="J462" t="s">
        <v>749</v>
      </c>
      <c r="K462" t="s">
        <v>634</v>
      </c>
      <c r="L462" t="s">
        <v>635</v>
      </c>
      <c r="M462" t="s">
        <v>2599</v>
      </c>
      <c r="N462" t="s">
        <v>634</v>
      </c>
      <c r="O462" t="s">
        <v>637</v>
      </c>
      <c r="P462" t="s">
        <v>22</v>
      </c>
      <c r="Q462" t="s">
        <v>638</v>
      </c>
      <c r="R462" t="s">
        <v>635</v>
      </c>
      <c r="S462" t="s">
        <v>634</v>
      </c>
      <c r="T462" t="s">
        <v>2599</v>
      </c>
    </row>
    <row r="463" spans="1:20" x14ac:dyDescent="0.25">
      <c r="A463" t="s">
        <v>20</v>
      </c>
      <c r="B463" t="s">
        <v>21</v>
      </c>
      <c r="C463">
        <v>60</v>
      </c>
      <c r="D463">
        <v>2</v>
      </c>
      <c r="E463" t="s">
        <v>2600</v>
      </c>
      <c r="F463">
        <v>190</v>
      </c>
      <c r="G463">
        <v>0</v>
      </c>
      <c r="H463" t="s">
        <v>631</v>
      </c>
      <c r="I463" t="s">
        <v>2601</v>
      </c>
      <c r="J463" t="s">
        <v>840</v>
      </c>
      <c r="K463" t="s">
        <v>634</v>
      </c>
      <c r="L463" t="s">
        <v>635</v>
      </c>
      <c r="M463" t="s">
        <v>2602</v>
      </c>
      <c r="N463" t="s">
        <v>634</v>
      </c>
      <c r="O463" t="s">
        <v>654</v>
      </c>
      <c r="P463" t="s">
        <v>22</v>
      </c>
      <c r="Q463" t="s">
        <v>655</v>
      </c>
      <c r="R463" t="s">
        <v>635</v>
      </c>
      <c r="S463" t="s">
        <v>634</v>
      </c>
      <c r="T463" t="s">
        <v>2602</v>
      </c>
    </row>
    <row r="464" spans="1:20" x14ac:dyDescent="0.25">
      <c r="A464" t="s">
        <v>23</v>
      </c>
      <c r="B464" t="s">
        <v>24</v>
      </c>
      <c r="C464">
        <v>60</v>
      </c>
      <c r="D464">
        <v>2</v>
      </c>
      <c r="E464" t="s">
        <v>2600</v>
      </c>
      <c r="F464">
        <v>190</v>
      </c>
      <c r="G464">
        <v>0</v>
      </c>
      <c r="H464" t="s">
        <v>631</v>
      </c>
      <c r="I464" t="s">
        <v>2601</v>
      </c>
      <c r="J464" t="s">
        <v>840</v>
      </c>
      <c r="K464" t="s">
        <v>634</v>
      </c>
      <c r="L464" t="s">
        <v>635</v>
      </c>
      <c r="M464" t="s">
        <v>2602</v>
      </c>
      <c r="N464" t="s">
        <v>634</v>
      </c>
      <c r="O464" t="s">
        <v>654</v>
      </c>
      <c r="P464" t="s">
        <v>22</v>
      </c>
      <c r="Q464" t="s">
        <v>655</v>
      </c>
      <c r="R464" t="s">
        <v>635</v>
      </c>
      <c r="S464" t="s">
        <v>634</v>
      </c>
      <c r="T464" t="s">
        <v>2602</v>
      </c>
    </row>
    <row r="465" spans="1:20" x14ac:dyDescent="0.25">
      <c r="A465" t="s">
        <v>25</v>
      </c>
      <c r="B465" t="s">
        <v>26</v>
      </c>
      <c r="C465">
        <v>60</v>
      </c>
      <c r="D465">
        <v>2</v>
      </c>
      <c r="E465" t="s">
        <v>2600</v>
      </c>
      <c r="F465">
        <v>190</v>
      </c>
      <c r="G465">
        <v>0</v>
      </c>
      <c r="H465" t="s">
        <v>631</v>
      </c>
      <c r="I465" t="s">
        <v>2601</v>
      </c>
      <c r="J465" t="s">
        <v>840</v>
      </c>
      <c r="K465" t="s">
        <v>634</v>
      </c>
      <c r="L465" t="s">
        <v>635</v>
      </c>
      <c r="M465" t="s">
        <v>2602</v>
      </c>
      <c r="N465" t="s">
        <v>634</v>
      </c>
      <c r="O465" t="s">
        <v>654</v>
      </c>
      <c r="P465" t="s">
        <v>22</v>
      </c>
      <c r="Q465" t="s">
        <v>655</v>
      </c>
      <c r="R465" t="s">
        <v>635</v>
      </c>
      <c r="S465" t="s">
        <v>634</v>
      </c>
      <c r="T465" t="s">
        <v>2602</v>
      </c>
    </row>
    <row r="466" spans="1:20" x14ac:dyDescent="0.25">
      <c r="A466" t="s">
        <v>20</v>
      </c>
      <c r="B466" t="s">
        <v>21</v>
      </c>
      <c r="C466">
        <v>50</v>
      </c>
      <c r="D466">
        <v>1</v>
      </c>
      <c r="E466" t="s">
        <v>2603</v>
      </c>
      <c r="F466">
        <v>100</v>
      </c>
      <c r="G466">
        <v>0</v>
      </c>
      <c r="H466" t="s">
        <v>631</v>
      </c>
      <c r="I466" t="s">
        <v>2604</v>
      </c>
      <c r="J466" t="s">
        <v>800</v>
      </c>
      <c r="K466" t="s">
        <v>634</v>
      </c>
      <c r="L466" t="s">
        <v>635</v>
      </c>
      <c r="M466" t="s">
        <v>2605</v>
      </c>
      <c r="N466" t="s">
        <v>634</v>
      </c>
      <c r="O466" t="s">
        <v>637</v>
      </c>
      <c r="P466" t="s">
        <v>22</v>
      </c>
      <c r="Q466" t="s">
        <v>638</v>
      </c>
      <c r="R466" t="s">
        <v>635</v>
      </c>
      <c r="S466" t="s">
        <v>634</v>
      </c>
      <c r="T466" t="s">
        <v>2605</v>
      </c>
    </row>
    <row r="467" spans="1:20" x14ac:dyDescent="0.25">
      <c r="A467" t="s">
        <v>23</v>
      </c>
      <c r="B467" t="s">
        <v>24</v>
      </c>
      <c r="C467">
        <v>50</v>
      </c>
      <c r="D467">
        <v>1</v>
      </c>
      <c r="E467" t="s">
        <v>2603</v>
      </c>
      <c r="F467">
        <v>100</v>
      </c>
      <c r="G467">
        <v>0</v>
      </c>
      <c r="H467" t="s">
        <v>631</v>
      </c>
      <c r="I467" t="s">
        <v>2604</v>
      </c>
      <c r="J467" t="s">
        <v>800</v>
      </c>
      <c r="K467" t="s">
        <v>634</v>
      </c>
      <c r="L467" t="s">
        <v>635</v>
      </c>
      <c r="M467" t="s">
        <v>2605</v>
      </c>
      <c r="N467" t="s">
        <v>634</v>
      </c>
      <c r="O467" t="s">
        <v>637</v>
      </c>
      <c r="P467" t="s">
        <v>22</v>
      </c>
      <c r="Q467" t="s">
        <v>638</v>
      </c>
      <c r="R467" t="s">
        <v>635</v>
      </c>
      <c r="S467" t="s">
        <v>634</v>
      </c>
      <c r="T467" t="s">
        <v>2605</v>
      </c>
    </row>
    <row r="468" spans="1:20" x14ac:dyDescent="0.25">
      <c r="A468" t="s">
        <v>25</v>
      </c>
      <c r="B468" t="s">
        <v>26</v>
      </c>
      <c r="C468">
        <v>50</v>
      </c>
      <c r="D468">
        <v>1</v>
      </c>
      <c r="E468" t="s">
        <v>2603</v>
      </c>
      <c r="F468">
        <v>100</v>
      </c>
      <c r="G468">
        <v>0</v>
      </c>
      <c r="H468" t="s">
        <v>631</v>
      </c>
      <c r="I468" t="s">
        <v>2604</v>
      </c>
      <c r="J468" t="s">
        <v>800</v>
      </c>
      <c r="K468" t="s">
        <v>634</v>
      </c>
      <c r="L468" t="s">
        <v>635</v>
      </c>
      <c r="M468" t="s">
        <v>2605</v>
      </c>
      <c r="N468" t="s">
        <v>634</v>
      </c>
      <c r="O468" t="s">
        <v>637</v>
      </c>
      <c r="P468" t="s">
        <v>22</v>
      </c>
      <c r="Q468" t="s">
        <v>638</v>
      </c>
      <c r="R468" t="s">
        <v>635</v>
      </c>
      <c r="S468" t="s">
        <v>634</v>
      </c>
      <c r="T468" t="s">
        <v>2605</v>
      </c>
    </row>
    <row r="469" spans="1:20" x14ac:dyDescent="0.25">
      <c r="A469" t="s">
        <v>164</v>
      </c>
      <c r="B469" t="s">
        <v>165</v>
      </c>
      <c r="C469">
        <v>33.333333333333336</v>
      </c>
      <c r="D469">
        <v>3</v>
      </c>
      <c r="E469" t="s">
        <v>2606</v>
      </c>
      <c r="F469">
        <v>100</v>
      </c>
      <c r="G469">
        <v>0</v>
      </c>
      <c r="H469" t="s">
        <v>631</v>
      </c>
      <c r="I469" t="s">
        <v>2607</v>
      </c>
      <c r="J469" t="s">
        <v>2472</v>
      </c>
      <c r="K469" t="s">
        <v>634</v>
      </c>
      <c r="L469" t="s">
        <v>635</v>
      </c>
      <c r="M469" t="s">
        <v>2608</v>
      </c>
      <c r="N469" t="s">
        <v>634</v>
      </c>
      <c r="O469" t="s">
        <v>637</v>
      </c>
      <c r="P469" t="s">
        <v>22</v>
      </c>
      <c r="Q469" t="s">
        <v>638</v>
      </c>
      <c r="R469" t="s">
        <v>635</v>
      </c>
      <c r="S469" t="s">
        <v>634</v>
      </c>
      <c r="T469" t="s">
        <v>2608</v>
      </c>
    </row>
    <row r="470" spans="1:20" x14ac:dyDescent="0.25">
      <c r="A470" t="s">
        <v>164</v>
      </c>
      <c r="B470" t="s">
        <v>165</v>
      </c>
      <c r="C470">
        <v>33.333333333333336</v>
      </c>
      <c r="D470">
        <v>3</v>
      </c>
      <c r="E470" t="s">
        <v>2609</v>
      </c>
      <c r="F470">
        <v>100</v>
      </c>
      <c r="G470">
        <v>0</v>
      </c>
      <c r="H470" t="s">
        <v>631</v>
      </c>
      <c r="I470" t="s">
        <v>2610</v>
      </c>
      <c r="J470" t="s">
        <v>1036</v>
      </c>
      <c r="K470" t="s">
        <v>634</v>
      </c>
      <c r="L470" t="s">
        <v>635</v>
      </c>
      <c r="M470" t="s">
        <v>2611</v>
      </c>
      <c r="N470" t="s">
        <v>634</v>
      </c>
      <c r="O470" t="s">
        <v>637</v>
      </c>
      <c r="P470" t="s">
        <v>22</v>
      </c>
      <c r="Q470" t="s">
        <v>638</v>
      </c>
      <c r="R470" t="s">
        <v>635</v>
      </c>
      <c r="S470" t="s">
        <v>634</v>
      </c>
      <c r="T470" t="s">
        <v>2611</v>
      </c>
    </row>
    <row r="471" spans="1:20" x14ac:dyDescent="0.25">
      <c r="A471" t="s">
        <v>164</v>
      </c>
      <c r="B471" t="s">
        <v>165</v>
      </c>
      <c r="C471">
        <v>50</v>
      </c>
      <c r="D471">
        <v>6</v>
      </c>
      <c r="E471" t="s">
        <v>2612</v>
      </c>
      <c r="F471">
        <v>235</v>
      </c>
      <c r="G471">
        <v>35</v>
      </c>
      <c r="H471" t="s">
        <v>631</v>
      </c>
      <c r="I471" t="s">
        <v>2613</v>
      </c>
      <c r="J471" t="s">
        <v>749</v>
      </c>
      <c r="K471" t="s">
        <v>634</v>
      </c>
      <c r="L471" t="s">
        <v>635</v>
      </c>
      <c r="M471" t="s">
        <v>2614</v>
      </c>
      <c r="N471" t="s">
        <v>634</v>
      </c>
      <c r="O471" t="s">
        <v>637</v>
      </c>
      <c r="P471" t="s">
        <v>22</v>
      </c>
      <c r="Q471" t="s">
        <v>638</v>
      </c>
      <c r="R471" t="s">
        <v>635</v>
      </c>
      <c r="S471" t="s">
        <v>634</v>
      </c>
      <c r="T471" t="s">
        <v>2614</v>
      </c>
    </row>
    <row r="472" spans="1:20" x14ac:dyDescent="0.25">
      <c r="A472" t="s">
        <v>39</v>
      </c>
      <c r="B472" t="s">
        <v>682</v>
      </c>
      <c r="C472">
        <v>60.66</v>
      </c>
      <c r="D472">
        <v>1</v>
      </c>
      <c r="E472" t="s">
        <v>2615</v>
      </c>
      <c r="F472">
        <v>182</v>
      </c>
      <c r="G472">
        <v>0</v>
      </c>
      <c r="H472" t="s">
        <v>641</v>
      </c>
      <c r="I472" t="s">
        <v>2616</v>
      </c>
      <c r="J472" t="s">
        <v>2617</v>
      </c>
      <c r="K472" t="s">
        <v>2618</v>
      </c>
      <c r="L472" t="s">
        <v>2619</v>
      </c>
      <c r="M472" t="s">
        <v>2620</v>
      </c>
      <c r="N472" t="s">
        <v>634</v>
      </c>
      <c r="O472" t="s">
        <v>689</v>
      </c>
      <c r="P472" t="s">
        <v>40</v>
      </c>
      <c r="Q472" t="s">
        <v>690</v>
      </c>
      <c r="R472" t="s">
        <v>635</v>
      </c>
      <c r="S472" t="s">
        <v>634</v>
      </c>
      <c r="T472" t="s">
        <v>2620</v>
      </c>
    </row>
    <row r="473" spans="1:20" x14ac:dyDescent="0.25">
      <c r="A473" t="s">
        <v>39</v>
      </c>
      <c r="B473" t="s">
        <v>682</v>
      </c>
      <c r="C473">
        <v>60.67</v>
      </c>
      <c r="D473">
        <v>2</v>
      </c>
      <c r="E473" t="s">
        <v>2615</v>
      </c>
      <c r="F473">
        <v>182</v>
      </c>
      <c r="G473">
        <v>0</v>
      </c>
      <c r="H473" t="s">
        <v>641</v>
      </c>
      <c r="I473" t="s">
        <v>2616</v>
      </c>
      <c r="J473" t="s">
        <v>2617</v>
      </c>
      <c r="K473" t="s">
        <v>2618</v>
      </c>
      <c r="L473" t="s">
        <v>2619</v>
      </c>
      <c r="M473" t="s">
        <v>2620</v>
      </c>
      <c r="N473" t="s">
        <v>634</v>
      </c>
      <c r="O473" t="s">
        <v>689</v>
      </c>
      <c r="P473" t="s">
        <v>40</v>
      </c>
      <c r="Q473" t="s">
        <v>690</v>
      </c>
      <c r="R473" t="s">
        <v>635</v>
      </c>
      <c r="S473" t="s">
        <v>634</v>
      </c>
      <c r="T473" t="s">
        <v>2620</v>
      </c>
    </row>
    <row r="474" spans="1:20" x14ac:dyDescent="0.25">
      <c r="A474" t="s">
        <v>27</v>
      </c>
      <c r="B474" t="s">
        <v>28</v>
      </c>
      <c r="C474">
        <v>54</v>
      </c>
      <c r="D474">
        <v>1</v>
      </c>
      <c r="E474" t="s">
        <v>2615</v>
      </c>
      <c r="F474">
        <v>101.05</v>
      </c>
      <c r="G474">
        <v>7</v>
      </c>
      <c r="H474" t="s">
        <v>641</v>
      </c>
      <c r="I474" t="s">
        <v>2621</v>
      </c>
      <c r="J474" t="s">
        <v>2622</v>
      </c>
      <c r="K474" t="s">
        <v>1599</v>
      </c>
      <c r="L474" t="s">
        <v>2623</v>
      </c>
      <c r="M474" t="s">
        <v>2620</v>
      </c>
      <c r="N474" t="s">
        <v>634</v>
      </c>
      <c r="O474" t="s">
        <v>689</v>
      </c>
      <c r="P474" t="s">
        <v>40</v>
      </c>
      <c r="Q474" t="s">
        <v>690</v>
      </c>
      <c r="R474" t="s">
        <v>635</v>
      </c>
      <c r="S474" t="s">
        <v>634</v>
      </c>
      <c r="T474" t="s">
        <v>2620</v>
      </c>
    </row>
    <row r="475" spans="1:20" x14ac:dyDescent="0.25">
      <c r="A475" t="s">
        <v>29</v>
      </c>
      <c r="B475" t="s">
        <v>30</v>
      </c>
      <c r="C475">
        <v>55</v>
      </c>
      <c r="D475">
        <v>1</v>
      </c>
      <c r="E475" t="s">
        <v>2615</v>
      </c>
      <c r="F475">
        <v>101.05</v>
      </c>
      <c r="G475">
        <v>7</v>
      </c>
      <c r="H475" t="s">
        <v>641</v>
      </c>
      <c r="I475" t="s">
        <v>2621</v>
      </c>
      <c r="J475" t="s">
        <v>2622</v>
      </c>
      <c r="K475" t="s">
        <v>1599</v>
      </c>
      <c r="L475" t="s">
        <v>2623</v>
      </c>
      <c r="M475" t="s">
        <v>2620</v>
      </c>
      <c r="N475" t="s">
        <v>634</v>
      </c>
      <c r="O475" t="s">
        <v>689</v>
      </c>
      <c r="P475" t="s">
        <v>40</v>
      </c>
      <c r="Q475" t="s">
        <v>690</v>
      </c>
      <c r="R475" t="s">
        <v>635</v>
      </c>
      <c r="S475" t="s">
        <v>634</v>
      </c>
      <c r="T475" t="s">
        <v>2620</v>
      </c>
    </row>
    <row r="476" spans="1:20" x14ac:dyDescent="0.25">
      <c r="A476" t="s">
        <v>118</v>
      </c>
      <c r="B476" t="s">
        <v>91</v>
      </c>
      <c r="C476">
        <v>100</v>
      </c>
      <c r="D476">
        <v>1</v>
      </c>
      <c r="E476" t="s">
        <v>2624</v>
      </c>
      <c r="F476">
        <v>319</v>
      </c>
      <c r="G476">
        <v>30</v>
      </c>
      <c r="H476" t="s">
        <v>641</v>
      </c>
      <c r="I476" t="s">
        <v>2625</v>
      </c>
      <c r="J476" t="s">
        <v>2626</v>
      </c>
      <c r="K476" t="s">
        <v>2456</v>
      </c>
      <c r="L476" t="s">
        <v>2627</v>
      </c>
      <c r="M476" t="s">
        <v>2620</v>
      </c>
      <c r="N476" t="s">
        <v>2628</v>
      </c>
      <c r="O476" t="s">
        <v>1121</v>
      </c>
      <c r="P476" t="s">
        <v>1122</v>
      </c>
      <c r="Q476" t="s">
        <v>638</v>
      </c>
      <c r="R476" t="s">
        <v>635</v>
      </c>
      <c r="S476" t="s">
        <v>634</v>
      </c>
      <c r="T476" t="s">
        <v>2620</v>
      </c>
    </row>
    <row r="477" spans="1:20" x14ac:dyDescent="0.25">
      <c r="A477" t="s">
        <v>89</v>
      </c>
      <c r="B477" t="s">
        <v>125</v>
      </c>
      <c r="C477">
        <v>100</v>
      </c>
      <c r="D477">
        <v>1</v>
      </c>
      <c r="E477" t="s">
        <v>2624</v>
      </c>
      <c r="F477">
        <v>319</v>
      </c>
      <c r="G477">
        <v>30</v>
      </c>
      <c r="H477" t="s">
        <v>641</v>
      </c>
      <c r="I477" t="s">
        <v>2625</v>
      </c>
      <c r="J477" t="s">
        <v>2626</v>
      </c>
      <c r="K477" t="s">
        <v>2456</v>
      </c>
      <c r="L477" t="s">
        <v>2627</v>
      </c>
      <c r="M477" t="s">
        <v>2620</v>
      </c>
      <c r="N477" t="s">
        <v>2628</v>
      </c>
      <c r="O477" t="s">
        <v>1121</v>
      </c>
      <c r="P477" t="s">
        <v>1122</v>
      </c>
      <c r="Q477" t="s">
        <v>638</v>
      </c>
      <c r="R477" t="s">
        <v>635</v>
      </c>
      <c r="S477" t="s">
        <v>634</v>
      </c>
      <c r="T477" t="s">
        <v>2620</v>
      </c>
    </row>
    <row r="478" spans="1:20" x14ac:dyDescent="0.25">
      <c r="A478" t="s">
        <v>39</v>
      </c>
      <c r="B478" t="s">
        <v>44</v>
      </c>
      <c r="C478">
        <v>100</v>
      </c>
      <c r="D478">
        <v>1</v>
      </c>
      <c r="E478" t="s">
        <v>2624</v>
      </c>
      <c r="F478">
        <v>319</v>
      </c>
      <c r="G478">
        <v>30</v>
      </c>
      <c r="H478" t="s">
        <v>641</v>
      </c>
      <c r="I478" t="s">
        <v>2625</v>
      </c>
      <c r="J478" t="s">
        <v>2626</v>
      </c>
      <c r="K478" t="s">
        <v>2456</v>
      </c>
      <c r="L478" t="s">
        <v>2627</v>
      </c>
      <c r="M478" t="s">
        <v>2620</v>
      </c>
      <c r="N478" t="s">
        <v>2628</v>
      </c>
      <c r="O478" t="s">
        <v>1121</v>
      </c>
      <c r="P478" t="s">
        <v>1122</v>
      </c>
      <c r="Q478" t="s">
        <v>638</v>
      </c>
      <c r="R478" t="s">
        <v>635</v>
      </c>
      <c r="S478" t="s">
        <v>634</v>
      </c>
      <c r="T478" t="s">
        <v>2620</v>
      </c>
    </row>
    <row r="479" spans="1:20" x14ac:dyDescent="0.25">
      <c r="A479" t="s">
        <v>35</v>
      </c>
      <c r="B479" t="s">
        <v>36</v>
      </c>
      <c r="C479">
        <v>66.666666666666671</v>
      </c>
      <c r="D479">
        <v>3</v>
      </c>
      <c r="E479" t="s">
        <v>2629</v>
      </c>
      <c r="F479">
        <v>200</v>
      </c>
      <c r="G479">
        <v>0</v>
      </c>
      <c r="H479" t="s">
        <v>703</v>
      </c>
      <c r="I479" t="s">
        <v>2630</v>
      </c>
      <c r="J479" t="s">
        <v>903</v>
      </c>
      <c r="K479" t="s">
        <v>634</v>
      </c>
      <c r="L479" t="s">
        <v>635</v>
      </c>
      <c r="M479" t="s">
        <v>2631</v>
      </c>
      <c r="N479" t="s">
        <v>634</v>
      </c>
      <c r="O479" t="s">
        <v>637</v>
      </c>
      <c r="P479" t="s">
        <v>22</v>
      </c>
      <c r="Q479" t="s">
        <v>638</v>
      </c>
      <c r="R479" t="s">
        <v>635</v>
      </c>
      <c r="S479" t="s">
        <v>634</v>
      </c>
      <c r="T479" t="s">
        <v>2631</v>
      </c>
    </row>
    <row r="480" spans="1:20" x14ac:dyDescent="0.25">
      <c r="A480" t="s">
        <v>20</v>
      </c>
      <c r="B480" t="s">
        <v>21</v>
      </c>
      <c r="C480">
        <v>50</v>
      </c>
      <c r="D480">
        <v>1</v>
      </c>
      <c r="E480" t="s">
        <v>2629</v>
      </c>
      <c r="F480">
        <v>200</v>
      </c>
      <c r="G480">
        <v>0</v>
      </c>
      <c r="H480" t="s">
        <v>703</v>
      </c>
      <c r="I480" t="s">
        <v>2630</v>
      </c>
      <c r="J480" t="s">
        <v>903</v>
      </c>
      <c r="K480" t="s">
        <v>634</v>
      </c>
      <c r="L480" t="s">
        <v>635</v>
      </c>
      <c r="M480" t="s">
        <v>2631</v>
      </c>
      <c r="N480" t="s">
        <v>634</v>
      </c>
      <c r="O480" t="s">
        <v>637</v>
      </c>
      <c r="P480" t="s">
        <v>22</v>
      </c>
      <c r="Q480" t="s">
        <v>638</v>
      </c>
      <c r="R480" t="s">
        <v>635</v>
      </c>
      <c r="S480" t="s">
        <v>634</v>
      </c>
      <c r="T480" t="s">
        <v>2631</v>
      </c>
    </row>
    <row r="481" spans="1:20" x14ac:dyDescent="0.25">
      <c r="A481" t="s">
        <v>23</v>
      </c>
      <c r="B481" t="s">
        <v>24</v>
      </c>
      <c r="C481">
        <v>50</v>
      </c>
      <c r="D481">
        <v>1</v>
      </c>
      <c r="E481" t="s">
        <v>2629</v>
      </c>
      <c r="F481">
        <v>200</v>
      </c>
      <c r="G481">
        <v>0</v>
      </c>
      <c r="H481" t="s">
        <v>703</v>
      </c>
      <c r="I481" t="s">
        <v>2630</v>
      </c>
      <c r="J481" t="s">
        <v>903</v>
      </c>
      <c r="K481" t="s">
        <v>634</v>
      </c>
      <c r="L481" t="s">
        <v>635</v>
      </c>
      <c r="M481" t="s">
        <v>2631</v>
      </c>
      <c r="N481" t="s">
        <v>634</v>
      </c>
      <c r="O481" t="s">
        <v>637</v>
      </c>
      <c r="P481" t="s">
        <v>22</v>
      </c>
      <c r="Q481" t="s">
        <v>638</v>
      </c>
      <c r="R481" t="s">
        <v>635</v>
      </c>
      <c r="S481" t="s">
        <v>634</v>
      </c>
      <c r="T481" t="s">
        <v>2631</v>
      </c>
    </row>
    <row r="482" spans="1:20" x14ac:dyDescent="0.25">
      <c r="A482" t="s">
        <v>25</v>
      </c>
      <c r="B482" t="s">
        <v>26</v>
      </c>
      <c r="C482">
        <v>50</v>
      </c>
      <c r="D482">
        <v>1</v>
      </c>
      <c r="E482" t="s">
        <v>2629</v>
      </c>
      <c r="F482">
        <v>200</v>
      </c>
      <c r="G482">
        <v>0</v>
      </c>
      <c r="H482" t="s">
        <v>703</v>
      </c>
      <c r="I482" t="s">
        <v>2630</v>
      </c>
      <c r="J482" t="s">
        <v>903</v>
      </c>
      <c r="K482" t="s">
        <v>634</v>
      </c>
      <c r="L482" t="s">
        <v>635</v>
      </c>
      <c r="M482" t="s">
        <v>2631</v>
      </c>
      <c r="N482" t="s">
        <v>634</v>
      </c>
      <c r="O482" t="s">
        <v>637</v>
      </c>
      <c r="P482" t="s">
        <v>22</v>
      </c>
      <c r="Q482" t="s">
        <v>638</v>
      </c>
      <c r="R482" t="s">
        <v>635</v>
      </c>
      <c r="S482" t="s">
        <v>634</v>
      </c>
      <c r="T482" t="s">
        <v>2631</v>
      </c>
    </row>
    <row r="483" spans="1:20" x14ac:dyDescent="0.25">
      <c r="A483" t="s">
        <v>39</v>
      </c>
      <c r="B483" t="s">
        <v>682</v>
      </c>
      <c r="C483">
        <v>54</v>
      </c>
      <c r="D483">
        <v>1</v>
      </c>
      <c r="E483" t="s">
        <v>2632</v>
      </c>
      <c r="F483">
        <v>61</v>
      </c>
      <c r="G483">
        <v>7</v>
      </c>
      <c r="H483" t="s">
        <v>641</v>
      </c>
      <c r="I483" t="s">
        <v>2621</v>
      </c>
      <c r="J483" t="s">
        <v>2622</v>
      </c>
      <c r="K483" t="s">
        <v>1599</v>
      </c>
      <c r="L483" t="s">
        <v>2623</v>
      </c>
      <c r="M483" t="s">
        <v>2633</v>
      </c>
      <c r="N483" t="s">
        <v>634</v>
      </c>
      <c r="O483" t="s">
        <v>689</v>
      </c>
      <c r="P483" t="s">
        <v>40</v>
      </c>
      <c r="Q483" t="s">
        <v>690</v>
      </c>
      <c r="R483" t="s">
        <v>635</v>
      </c>
      <c r="S483" t="s">
        <v>634</v>
      </c>
      <c r="T483" t="s">
        <v>2633</v>
      </c>
    </row>
    <row r="484" spans="1:20" x14ac:dyDescent="0.25">
      <c r="A484" t="s">
        <v>20</v>
      </c>
      <c r="B484" t="s">
        <v>21</v>
      </c>
      <c r="C484">
        <v>60</v>
      </c>
      <c r="D484">
        <v>2</v>
      </c>
      <c r="E484" t="s">
        <v>2634</v>
      </c>
      <c r="F484">
        <v>200</v>
      </c>
      <c r="G484">
        <v>0</v>
      </c>
      <c r="H484" t="s">
        <v>631</v>
      </c>
      <c r="I484" t="s">
        <v>2635</v>
      </c>
      <c r="J484" t="s">
        <v>749</v>
      </c>
      <c r="K484" t="s">
        <v>634</v>
      </c>
      <c r="L484" t="s">
        <v>635</v>
      </c>
      <c r="M484" t="s">
        <v>2636</v>
      </c>
      <c r="N484" t="s">
        <v>634</v>
      </c>
      <c r="O484" t="s">
        <v>637</v>
      </c>
      <c r="P484" t="s">
        <v>22</v>
      </c>
      <c r="Q484" t="s">
        <v>638</v>
      </c>
      <c r="R484" t="s">
        <v>635</v>
      </c>
      <c r="S484" t="s">
        <v>634</v>
      </c>
      <c r="T484" t="s">
        <v>2636</v>
      </c>
    </row>
    <row r="485" spans="1:20" x14ac:dyDescent="0.25">
      <c r="A485" t="s">
        <v>23</v>
      </c>
      <c r="B485" t="s">
        <v>24</v>
      </c>
      <c r="C485">
        <v>60</v>
      </c>
      <c r="D485">
        <v>2</v>
      </c>
      <c r="E485" t="s">
        <v>2634</v>
      </c>
      <c r="F485">
        <v>200</v>
      </c>
      <c r="G485">
        <v>0</v>
      </c>
      <c r="H485" t="s">
        <v>631</v>
      </c>
      <c r="I485" t="s">
        <v>2635</v>
      </c>
      <c r="J485" t="s">
        <v>749</v>
      </c>
      <c r="K485" t="s">
        <v>634</v>
      </c>
      <c r="L485" t="s">
        <v>635</v>
      </c>
      <c r="M485" t="s">
        <v>2636</v>
      </c>
      <c r="N485" t="s">
        <v>634</v>
      </c>
      <c r="O485" t="s">
        <v>637</v>
      </c>
      <c r="P485" t="s">
        <v>22</v>
      </c>
      <c r="Q485" t="s">
        <v>638</v>
      </c>
      <c r="R485" t="s">
        <v>635</v>
      </c>
      <c r="S485" t="s">
        <v>634</v>
      </c>
      <c r="T485" t="s">
        <v>2636</v>
      </c>
    </row>
    <row r="486" spans="1:20" x14ac:dyDescent="0.25">
      <c r="A486" t="s">
        <v>25</v>
      </c>
      <c r="B486" t="s">
        <v>26</v>
      </c>
      <c r="C486">
        <v>60</v>
      </c>
      <c r="D486">
        <v>2</v>
      </c>
      <c r="E486" t="s">
        <v>2634</v>
      </c>
      <c r="F486">
        <v>200</v>
      </c>
      <c r="G486">
        <v>0</v>
      </c>
      <c r="H486" t="s">
        <v>631</v>
      </c>
      <c r="I486" t="s">
        <v>2635</v>
      </c>
      <c r="J486" t="s">
        <v>749</v>
      </c>
      <c r="K486" t="s">
        <v>634</v>
      </c>
      <c r="L486" t="s">
        <v>635</v>
      </c>
      <c r="M486" t="s">
        <v>2636</v>
      </c>
      <c r="N486" t="s">
        <v>634</v>
      </c>
      <c r="O486" t="s">
        <v>637</v>
      </c>
      <c r="P486" t="s">
        <v>22</v>
      </c>
      <c r="Q486" t="s">
        <v>638</v>
      </c>
      <c r="R486" t="s">
        <v>635</v>
      </c>
      <c r="S486" t="s">
        <v>634</v>
      </c>
      <c r="T486" t="s">
        <v>2636</v>
      </c>
    </row>
    <row r="487" spans="1:20" x14ac:dyDescent="0.25">
      <c r="A487" t="s">
        <v>164</v>
      </c>
      <c r="B487" t="s">
        <v>165</v>
      </c>
      <c r="C487">
        <v>33.333333333333336</v>
      </c>
      <c r="D487">
        <v>3</v>
      </c>
      <c r="E487" t="s">
        <v>2637</v>
      </c>
      <c r="F487">
        <v>100</v>
      </c>
      <c r="G487">
        <v>0</v>
      </c>
      <c r="H487" t="s">
        <v>631</v>
      </c>
      <c r="I487" t="s">
        <v>2638</v>
      </c>
      <c r="J487" t="s">
        <v>800</v>
      </c>
      <c r="K487" t="s">
        <v>634</v>
      </c>
      <c r="L487" t="s">
        <v>635</v>
      </c>
      <c r="M487" t="s">
        <v>2639</v>
      </c>
      <c r="N487" t="s">
        <v>634</v>
      </c>
      <c r="O487" t="s">
        <v>637</v>
      </c>
      <c r="P487" t="s">
        <v>22</v>
      </c>
      <c r="Q487" t="s">
        <v>638</v>
      </c>
      <c r="R487" t="s">
        <v>635</v>
      </c>
      <c r="S487" t="s">
        <v>634</v>
      </c>
      <c r="T487" t="s">
        <v>2640</v>
      </c>
    </row>
    <row r="488" spans="1:20" x14ac:dyDescent="0.25">
      <c r="A488" t="s">
        <v>20</v>
      </c>
      <c r="B488" t="s">
        <v>21</v>
      </c>
      <c r="C488">
        <v>50</v>
      </c>
      <c r="D488">
        <v>1</v>
      </c>
      <c r="E488" t="s">
        <v>2641</v>
      </c>
      <c r="F488">
        <v>100</v>
      </c>
      <c r="G488">
        <v>0</v>
      </c>
      <c r="H488" t="s">
        <v>631</v>
      </c>
      <c r="I488" t="s">
        <v>2635</v>
      </c>
      <c r="J488" t="s">
        <v>749</v>
      </c>
      <c r="K488" t="s">
        <v>634</v>
      </c>
      <c r="L488" t="s">
        <v>635</v>
      </c>
      <c r="M488" t="s">
        <v>2639</v>
      </c>
      <c r="N488" t="s">
        <v>634</v>
      </c>
      <c r="O488" t="s">
        <v>637</v>
      </c>
      <c r="P488" t="s">
        <v>22</v>
      </c>
      <c r="Q488" t="s">
        <v>638</v>
      </c>
      <c r="R488" t="s">
        <v>635</v>
      </c>
      <c r="S488" t="s">
        <v>634</v>
      </c>
      <c r="T488" t="s">
        <v>2639</v>
      </c>
    </row>
    <row r="489" spans="1:20" x14ac:dyDescent="0.25">
      <c r="A489" t="s">
        <v>23</v>
      </c>
      <c r="B489" t="s">
        <v>24</v>
      </c>
      <c r="C489">
        <v>50</v>
      </c>
      <c r="D489">
        <v>1</v>
      </c>
      <c r="E489" t="s">
        <v>2641</v>
      </c>
      <c r="F489">
        <v>100</v>
      </c>
      <c r="G489">
        <v>0</v>
      </c>
      <c r="H489" t="s">
        <v>631</v>
      </c>
      <c r="I489" t="s">
        <v>2635</v>
      </c>
      <c r="J489" t="s">
        <v>749</v>
      </c>
      <c r="K489" t="s">
        <v>634</v>
      </c>
      <c r="L489" t="s">
        <v>635</v>
      </c>
      <c r="M489" t="s">
        <v>2639</v>
      </c>
      <c r="N489" t="s">
        <v>634</v>
      </c>
      <c r="O489" t="s">
        <v>637</v>
      </c>
      <c r="P489" t="s">
        <v>22</v>
      </c>
      <c r="Q489" t="s">
        <v>638</v>
      </c>
      <c r="R489" t="s">
        <v>635</v>
      </c>
      <c r="S489" t="s">
        <v>634</v>
      </c>
      <c r="T489" t="s">
        <v>2639</v>
      </c>
    </row>
    <row r="490" spans="1:20" x14ac:dyDescent="0.25">
      <c r="A490" t="s">
        <v>25</v>
      </c>
      <c r="B490" t="s">
        <v>26</v>
      </c>
      <c r="C490">
        <v>50</v>
      </c>
      <c r="D490">
        <v>1</v>
      </c>
      <c r="E490" t="s">
        <v>2641</v>
      </c>
      <c r="F490">
        <v>100</v>
      </c>
      <c r="G490">
        <v>0</v>
      </c>
      <c r="H490" t="s">
        <v>631</v>
      </c>
      <c r="I490" t="s">
        <v>2635</v>
      </c>
      <c r="J490" t="s">
        <v>749</v>
      </c>
      <c r="K490" t="s">
        <v>634</v>
      </c>
      <c r="L490" t="s">
        <v>635</v>
      </c>
      <c r="M490" t="s">
        <v>2639</v>
      </c>
      <c r="N490" t="s">
        <v>634</v>
      </c>
      <c r="O490" t="s">
        <v>637</v>
      </c>
      <c r="P490" t="s">
        <v>22</v>
      </c>
      <c r="Q490" t="s">
        <v>638</v>
      </c>
      <c r="R490" t="s">
        <v>635</v>
      </c>
      <c r="S490" t="s">
        <v>634</v>
      </c>
      <c r="T490" t="s">
        <v>2639</v>
      </c>
    </row>
    <row r="491" spans="1:20" x14ac:dyDescent="0.25">
      <c r="A491" t="s">
        <v>20</v>
      </c>
      <c r="B491" t="s">
        <v>21</v>
      </c>
      <c r="C491">
        <v>50</v>
      </c>
      <c r="D491">
        <v>1</v>
      </c>
      <c r="E491" t="s">
        <v>2642</v>
      </c>
      <c r="F491">
        <v>100</v>
      </c>
      <c r="G491">
        <v>0</v>
      </c>
      <c r="H491" t="s">
        <v>631</v>
      </c>
      <c r="I491" t="s">
        <v>2643</v>
      </c>
      <c r="J491" t="s">
        <v>1976</v>
      </c>
      <c r="K491" t="s">
        <v>634</v>
      </c>
      <c r="L491" t="s">
        <v>635</v>
      </c>
      <c r="M491" t="s">
        <v>2644</v>
      </c>
      <c r="N491" t="s">
        <v>634</v>
      </c>
      <c r="O491" t="s">
        <v>637</v>
      </c>
      <c r="P491" t="s">
        <v>22</v>
      </c>
      <c r="Q491" t="s">
        <v>638</v>
      </c>
      <c r="R491" t="s">
        <v>635</v>
      </c>
      <c r="S491" t="s">
        <v>634</v>
      </c>
      <c r="T491" t="s">
        <v>2644</v>
      </c>
    </row>
    <row r="492" spans="1:20" x14ac:dyDescent="0.25">
      <c r="A492" t="s">
        <v>23</v>
      </c>
      <c r="B492" t="s">
        <v>24</v>
      </c>
      <c r="C492">
        <v>50</v>
      </c>
      <c r="D492">
        <v>1</v>
      </c>
      <c r="E492" t="s">
        <v>2642</v>
      </c>
      <c r="F492">
        <v>100</v>
      </c>
      <c r="G492">
        <v>0</v>
      </c>
      <c r="H492" t="s">
        <v>631</v>
      </c>
      <c r="I492" t="s">
        <v>2643</v>
      </c>
      <c r="J492" t="s">
        <v>1976</v>
      </c>
      <c r="K492" t="s">
        <v>634</v>
      </c>
      <c r="L492" t="s">
        <v>635</v>
      </c>
      <c r="M492" t="s">
        <v>2644</v>
      </c>
      <c r="N492" t="s">
        <v>634</v>
      </c>
      <c r="O492" t="s">
        <v>637</v>
      </c>
      <c r="P492" t="s">
        <v>22</v>
      </c>
      <c r="Q492" t="s">
        <v>638</v>
      </c>
      <c r="R492" t="s">
        <v>635</v>
      </c>
      <c r="S492" t="s">
        <v>634</v>
      </c>
      <c r="T492" t="s">
        <v>2644</v>
      </c>
    </row>
    <row r="493" spans="1:20" x14ac:dyDescent="0.25">
      <c r="A493" t="s">
        <v>25</v>
      </c>
      <c r="B493" t="s">
        <v>26</v>
      </c>
      <c r="C493">
        <v>50</v>
      </c>
      <c r="D493">
        <v>1</v>
      </c>
      <c r="E493" t="s">
        <v>2642</v>
      </c>
      <c r="F493">
        <v>100</v>
      </c>
      <c r="G493">
        <v>0</v>
      </c>
      <c r="H493" t="s">
        <v>631</v>
      </c>
      <c r="I493" t="s">
        <v>2643</v>
      </c>
      <c r="J493" t="s">
        <v>1976</v>
      </c>
      <c r="K493" t="s">
        <v>634</v>
      </c>
      <c r="L493" t="s">
        <v>635</v>
      </c>
      <c r="M493" t="s">
        <v>2644</v>
      </c>
      <c r="N493" t="s">
        <v>634</v>
      </c>
      <c r="O493" t="s">
        <v>637</v>
      </c>
      <c r="P493" t="s">
        <v>22</v>
      </c>
      <c r="Q493" t="s">
        <v>638</v>
      </c>
      <c r="R493" t="s">
        <v>635</v>
      </c>
      <c r="S493" t="s">
        <v>634</v>
      </c>
      <c r="T493" t="s">
        <v>2644</v>
      </c>
    </row>
    <row r="494" spans="1:20" x14ac:dyDescent="0.25">
      <c r="A494" t="s">
        <v>164</v>
      </c>
      <c r="B494" t="s">
        <v>165</v>
      </c>
      <c r="C494">
        <v>33.333333333333336</v>
      </c>
      <c r="D494">
        <v>3</v>
      </c>
      <c r="E494" t="s">
        <v>2645</v>
      </c>
      <c r="F494">
        <v>100</v>
      </c>
      <c r="G494">
        <v>0</v>
      </c>
      <c r="H494" t="s">
        <v>631</v>
      </c>
      <c r="I494" t="s">
        <v>2646</v>
      </c>
      <c r="J494" t="s">
        <v>2647</v>
      </c>
      <c r="K494" t="s">
        <v>634</v>
      </c>
      <c r="L494" t="s">
        <v>635</v>
      </c>
      <c r="M494" t="s">
        <v>2644</v>
      </c>
      <c r="N494" t="s">
        <v>634</v>
      </c>
      <c r="O494" t="s">
        <v>637</v>
      </c>
      <c r="P494" t="s">
        <v>22</v>
      </c>
      <c r="Q494" t="s">
        <v>638</v>
      </c>
      <c r="R494" t="s">
        <v>635</v>
      </c>
      <c r="S494" t="s">
        <v>634</v>
      </c>
      <c r="T494" t="s">
        <v>2644</v>
      </c>
    </row>
    <row r="495" spans="1:20" x14ac:dyDescent="0.25">
      <c r="A495" t="s">
        <v>39</v>
      </c>
      <c r="B495" t="s">
        <v>44</v>
      </c>
      <c r="C495">
        <v>66.333333333333329</v>
      </c>
      <c r="D495">
        <v>3</v>
      </c>
      <c r="E495" t="s">
        <v>2648</v>
      </c>
      <c r="F495">
        <v>249</v>
      </c>
      <c r="G495">
        <v>0</v>
      </c>
      <c r="H495" t="s">
        <v>631</v>
      </c>
      <c r="I495" t="s">
        <v>2649</v>
      </c>
      <c r="J495" t="s">
        <v>2464</v>
      </c>
      <c r="K495" t="s">
        <v>634</v>
      </c>
      <c r="L495" t="s">
        <v>635</v>
      </c>
      <c r="M495" t="s">
        <v>2650</v>
      </c>
      <c r="N495" t="s">
        <v>634</v>
      </c>
      <c r="O495" t="s">
        <v>654</v>
      </c>
      <c r="P495" t="s">
        <v>22</v>
      </c>
      <c r="Q495" t="s">
        <v>655</v>
      </c>
      <c r="R495" t="s">
        <v>635</v>
      </c>
      <c r="S495" t="s">
        <v>634</v>
      </c>
      <c r="T495" t="s">
        <v>2651</v>
      </c>
    </row>
    <row r="496" spans="1:20" x14ac:dyDescent="0.25">
      <c r="A496" t="s">
        <v>20</v>
      </c>
      <c r="B496" t="s">
        <v>21</v>
      </c>
      <c r="C496">
        <v>60</v>
      </c>
      <c r="D496">
        <v>2</v>
      </c>
      <c r="E496" t="s">
        <v>2652</v>
      </c>
      <c r="F496">
        <v>200</v>
      </c>
      <c r="G496">
        <v>0</v>
      </c>
      <c r="H496" t="s">
        <v>631</v>
      </c>
      <c r="I496" t="s">
        <v>1035</v>
      </c>
      <c r="J496" t="s">
        <v>1036</v>
      </c>
      <c r="K496" t="s">
        <v>634</v>
      </c>
      <c r="L496" t="s">
        <v>635</v>
      </c>
      <c r="M496" t="s">
        <v>2653</v>
      </c>
      <c r="N496" t="s">
        <v>634</v>
      </c>
      <c r="O496" t="s">
        <v>637</v>
      </c>
      <c r="P496" t="s">
        <v>22</v>
      </c>
      <c r="Q496" t="s">
        <v>638</v>
      </c>
      <c r="R496" t="s">
        <v>635</v>
      </c>
      <c r="S496" t="s">
        <v>634</v>
      </c>
      <c r="T496" t="s">
        <v>2653</v>
      </c>
    </row>
    <row r="497" spans="1:20" x14ac:dyDescent="0.25">
      <c r="A497" t="s">
        <v>23</v>
      </c>
      <c r="B497" t="s">
        <v>24</v>
      </c>
      <c r="C497">
        <v>60</v>
      </c>
      <c r="D497">
        <v>2</v>
      </c>
      <c r="E497" t="s">
        <v>2652</v>
      </c>
      <c r="F497">
        <v>200</v>
      </c>
      <c r="G497">
        <v>0</v>
      </c>
      <c r="H497" t="s">
        <v>631</v>
      </c>
      <c r="I497" t="s">
        <v>1035</v>
      </c>
      <c r="J497" t="s">
        <v>1036</v>
      </c>
      <c r="K497" t="s">
        <v>634</v>
      </c>
      <c r="L497" t="s">
        <v>635</v>
      </c>
      <c r="M497" t="s">
        <v>2653</v>
      </c>
      <c r="N497" t="s">
        <v>634</v>
      </c>
      <c r="O497" t="s">
        <v>637</v>
      </c>
      <c r="P497" t="s">
        <v>22</v>
      </c>
      <c r="Q497" t="s">
        <v>638</v>
      </c>
      <c r="R497" t="s">
        <v>635</v>
      </c>
      <c r="S497" t="s">
        <v>634</v>
      </c>
      <c r="T497" t="s">
        <v>2653</v>
      </c>
    </row>
    <row r="498" spans="1:20" x14ac:dyDescent="0.25">
      <c r="A498" t="s">
        <v>25</v>
      </c>
      <c r="B498" t="s">
        <v>26</v>
      </c>
      <c r="C498">
        <v>60</v>
      </c>
      <c r="D498">
        <v>2</v>
      </c>
      <c r="E498" t="s">
        <v>2652</v>
      </c>
      <c r="F498">
        <v>200</v>
      </c>
      <c r="G498">
        <v>0</v>
      </c>
      <c r="H498" t="s">
        <v>631</v>
      </c>
      <c r="I498" t="s">
        <v>1035</v>
      </c>
      <c r="J498" t="s">
        <v>1036</v>
      </c>
      <c r="K498" t="s">
        <v>634</v>
      </c>
      <c r="L498" t="s">
        <v>635</v>
      </c>
      <c r="M498" t="s">
        <v>2653</v>
      </c>
      <c r="N498" t="s">
        <v>634</v>
      </c>
      <c r="O498" t="s">
        <v>637</v>
      </c>
      <c r="P498" t="s">
        <v>22</v>
      </c>
      <c r="Q498" t="s">
        <v>638</v>
      </c>
      <c r="R498" t="s">
        <v>635</v>
      </c>
      <c r="S498" t="s">
        <v>634</v>
      </c>
      <c r="T498" t="s">
        <v>2653</v>
      </c>
    </row>
    <row r="499" spans="1:20" x14ac:dyDescent="0.25">
      <c r="A499" t="s">
        <v>20</v>
      </c>
      <c r="B499" t="s">
        <v>21</v>
      </c>
      <c r="C499">
        <v>50</v>
      </c>
      <c r="D499">
        <v>1</v>
      </c>
      <c r="E499" t="s">
        <v>2654</v>
      </c>
      <c r="F499">
        <v>100</v>
      </c>
      <c r="G499">
        <v>0</v>
      </c>
      <c r="H499" t="s">
        <v>631</v>
      </c>
      <c r="I499" t="s">
        <v>2655</v>
      </c>
      <c r="J499" t="s">
        <v>1128</v>
      </c>
      <c r="K499" t="s">
        <v>634</v>
      </c>
      <c r="L499" t="s">
        <v>635</v>
      </c>
      <c r="M499" t="s">
        <v>2653</v>
      </c>
      <c r="N499" t="s">
        <v>634</v>
      </c>
      <c r="O499" t="s">
        <v>637</v>
      </c>
      <c r="P499" t="s">
        <v>22</v>
      </c>
      <c r="Q499" t="s">
        <v>638</v>
      </c>
      <c r="R499" t="s">
        <v>635</v>
      </c>
      <c r="S499" t="s">
        <v>634</v>
      </c>
      <c r="T499" t="s">
        <v>2653</v>
      </c>
    </row>
    <row r="500" spans="1:20" x14ac:dyDescent="0.25">
      <c r="A500" t="s">
        <v>23</v>
      </c>
      <c r="B500" t="s">
        <v>24</v>
      </c>
      <c r="C500">
        <v>50</v>
      </c>
      <c r="D500">
        <v>1</v>
      </c>
      <c r="E500" t="s">
        <v>2654</v>
      </c>
      <c r="F500">
        <v>100</v>
      </c>
      <c r="G500">
        <v>0</v>
      </c>
      <c r="H500" t="s">
        <v>631</v>
      </c>
      <c r="I500" t="s">
        <v>2655</v>
      </c>
      <c r="J500" t="s">
        <v>1128</v>
      </c>
      <c r="K500" t="s">
        <v>634</v>
      </c>
      <c r="L500" t="s">
        <v>635</v>
      </c>
      <c r="M500" t="s">
        <v>2653</v>
      </c>
      <c r="N500" t="s">
        <v>634</v>
      </c>
      <c r="O500" t="s">
        <v>637</v>
      </c>
      <c r="P500" t="s">
        <v>22</v>
      </c>
      <c r="Q500" t="s">
        <v>638</v>
      </c>
      <c r="R500" t="s">
        <v>635</v>
      </c>
      <c r="S500" t="s">
        <v>634</v>
      </c>
      <c r="T500" t="s">
        <v>2653</v>
      </c>
    </row>
    <row r="501" spans="1:20" x14ac:dyDescent="0.25">
      <c r="A501" t="s">
        <v>25</v>
      </c>
      <c r="B501" t="s">
        <v>26</v>
      </c>
      <c r="C501">
        <v>50</v>
      </c>
      <c r="D501">
        <v>1</v>
      </c>
      <c r="E501" t="s">
        <v>2654</v>
      </c>
      <c r="F501">
        <v>100</v>
      </c>
      <c r="G501">
        <v>0</v>
      </c>
      <c r="H501" t="s">
        <v>631</v>
      </c>
      <c r="I501" t="s">
        <v>2655</v>
      </c>
      <c r="J501" t="s">
        <v>1128</v>
      </c>
      <c r="K501" t="s">
        <v>634</v>
      </c>
      <c r="L501" t="s">
        <v>635</v>
      </c>
      <c r="M501" t="s">
        <v>2653</v>
      </c>
      <c r="N501" t="s">
        <v>634</v>
      </c>
      <c r="O501" t="s">
        <v>637</v>
      </c>
      <c r="P501" t="s">
        <v>22</v>
      </c>
      <c r="Q501" t="s">
        <v>638</v>
      </c>
      <c r="R501" t="s">
        <v>635</v>
      </c>
      <c r="S501" t="s">
        <v>634</v>
      </c>
      <c r="T501" t="s">
        <v>2653</v>
      </c>
    </row>
    <row r="502" spans="1:20" x14ac:dyDescent="0.25">
      <c r="A502" t="s">
        <v>37</v>
      </c>
      <c r="B502" t="s">
        <v>38</v>
      </c>
      <c r="C502">
        <v>66.666666666666671</v>
      </c>
      <c r="D502">
        <v>3</v>
      </c>
      <c r="E502" t="s">
        <v>2656</v>
      </c>
      <c r="F502">
        <v>100</v>
      </c>
      <c r="G502">
        <v>0</v>
      </c>
      <c r="H502" t="s">
        <v>631</v>
      </c>
      <c r="I502" t="s">
        <v>2657</v>
      </c>
      <c r="J502" t="s">
        <v>769</v>
      </c>
      <c r="K502" t="s">
        <v>634</v>
      </c>
      <c r="L502" t="s">
        <v>635</v>
      </c>
      <c r="M502" t="s">
        <v>2658</v>
      </c>
      <c r="N502" t="s">
        <v>634</v>
      </c>
      <c r="O502" t="s">
        <v>654</v>
      </c>
      <c r="P502" t="s">
        <v>22</v>
      </c>
      <c r="Q502" t="s">
        <v>655</v>
      </c>
      <c r="R502" t="s">
        <v>635</v>
      </c>
      <c r="S502" t="s">
        <v>634</v>
      </c>
      <c r="T502" t="s">
        <v>2658</v>
      </c>
    </row>
    <row r="503" spans="1:20" x14ac:dyDescent="0.25">
      <c r="A503" t="s">
        <v>20</v>
      </c>
      <c r="B503" t="s">
        <v>21</v>
      </c>
      <c r="C503">
        <v>50</v>
      </c>
      <c r="D503">
        <v>1</v>
      </c>
      <c r="E503" t="s">
        <v>2659</v>
      </c>
      <c r="F503">
        <v>100</v>
      </c>
      <c r="G503">
        <v>0</v>
      </c>
      <c r="H503" t="s">
        <v>631</v>
      </c>
      <c r="I503" t="s">
        <v>2660</v>
      </c>
      <c r="J503" t="s">
        <v>2186</v>
      </c>
      <c r="K503" t="s">
        <v>634</v>
      </c>
      <c r="L503" t="s">
        <v>635</v>
      </c>
      <c r="M503" t="s">
        <v>2661</v>
      </c>
      <c r="N503" t="s">
        <v>634</v>
      </c>
      <c r="O503" t="s">
        <v>654</v>
      </c>
      <c r="P503" t="s">
        <v>22</v>
      </c>
      <c r="Q503" t="s">
        <v>655</v>
      </c>
      <c r="R503" t="s">
        <v>635</v>
      </c>
      <c r="S503" t="s">
        <v>634</v>
      </c>
      <c r="T503" t="s">
        <v>2662</v>
      </c>
    </row>
    <row r="504" spans="1:20" x14ac:dyDescent="0.25">
      <c r="A504" t="s">
        <v>23</v>
      </c>
      <c r="B504" t="s">
        <v>24</v>
      </c>
      <c r="C504">
        <v>50</v>
      </c>
      <c r="D504">
        <v>1</v>
      </c>
      <c r="E504" t="s">
        <v>2659</v>
      </c>
      <c r="F504">
        <v>100</v>
      </c>
      <c r="G504">
        <v>0</v>
      </c>
      <c r="H504" t="s">
        <v>631</v>
      </c>
      <c r="I504" t="s">
        <v>2660</v>
      </c>
      <c r="J504" t="s">
        <v>2186</v>
      </c>
      <c r="K504" t="s">
        <v>634</v>
      </c>
      <c r="L504" t="s">
        <v>635</v>
      </c>
      <c r="M504" t="s">
        <v>2661</v>
      </c>
      <c r="N504" t="s">
        <v>634</v>
      </c>
      <c r="O504" t="s">
        <v>654</v>
      </c>
      <c r="P504" t="s">
        <v>22</v>
      </c>
      <c r="Q504" t="s">
        <v>655</v>
      </c>
      <c r="R504" t="s">
        <v>635</v>
      </c>
      <c r="S504" t="s">
        <v>634</v>
      </c>
      <c r="T504" t="s">
        <v>2662</v>
      </c>
    </row>
    <row r="505" spans="1:20" x14ac:dyDescent="0.25">
      <c r="A505" t="s">
        <v>25</v>
      </c>
      <c r="B505" t="s">
        <v>26</v>
      </c>
      <c r="C505">
        <v>50</v>
      </c>
      <c r="D505">
        <v>1</v>
      </c>
      <c r="E505" t="s">
        <v>2659</v>
      </c>
      <c r="F505">
        <v>100</v>
      </c>
      <c r="G505">
        <v>0</v>
      </c>
      <c r="H505" t="s">
        <v>631</v>
      </c>
      <c r="I505" t="s">
        <v>2660</v>
      </c>
      <c r="J505" t="s">
        <v>2186</v>
      </c>
      <c r="K505" t="s">
        <v>634</v>
      </c>
      <c r="L505" t="s">
        <v>635</v>
      </c>
      <c r="M505" t="s">
        <v>2661</v>
      </c>
      <c r="N505" t="s">
        <v>634</v>
      </c>
      <c r="O505" t="s">
        <v>654</v>
      </c>
      <c r="P505" t="s">
        <v>22</v>
      </c>
      <c r="Q505" t="s">
        <v>655</v>
      </c>
      <c r="R505" t="s">
        <v>635</v>
      </c>
      <c r="S505" t="s">
        <v>634</v>
      </c>
      <c r="T505" t="s">
        <v>2662</v>
      </c>
    </row>
    <row r="506" spans="1:20" x14ac:dyDescent="0.25">
      <c r="A506" t="s">
        <v>20</v>
      </c>
      <c r="B506" t="s">
        <v>21</v>
      </c>
      <c r="C506">
        <v>50</v>
      </c>
      <c r="D506">
        <v>1</v>
      </c>
      <c r="E506" t="s">
        <v>2663</v>
      </c>
      <c r="F506">
        <v>129</v>
      </c>
      <c r="G506">
        <v>29</v>
      </c>
      <c r="H506" t="s">
        <v>631</v>
      </c>
      <c r="I506" t="s">
        <v>2664</v>
      </c>
      <c r="J506" t="s">
        <v>999</v>
      </c>
      <c r="K506" t="s">
        <v>634</v>
      </c>
      <c r="L506" t="s">
        <v>635</v>
      </c>
      <c r="M506" t="s">
        <v>2665</v>
      </c>
      <c r="N506" t="s">
        <v>634</v>
      </c>
      <c r="O506" t="s">
        <v>637</v>
      </c>
      <c r="P506" t="s">
        <v>22</v>
      </c>
      <c r="Q506" t="s">
        <v>638</v>
      </c>
      <c r="R506" t="s">
        <v>635</v>
      </c>
      <c r="S506" t="s">
        <v>634</v>
      </c>
      <c r="T506" t="s">
        <v>2665</v>
      </c>
    </row>
    <row r="507" spans="1:20" x14ac:dyDescent="0.25">
      <c r="A507" t="s">
        <v>23</v>
      </c>
      <c r="B507" t="s">
        <v>24</v>
      </c>
      <c r="C507">
        <v>50</v>
      </c>
      <c r="D507">
        <v>1</v>
      </c>
      <c r="E507" t="s">
        <v>2663</v>
      </c>
      <c r="F507">
        <v>129</v>
      </c>
      <c r="G507">
        <v>29</v>
      </c>
      <c r="H507" t="s">
        <v>631</v>
      </c>
      <c r="I507" t="s">
        <v>2664</v>
      </c>
      <c r="J507" t="s">
        <v>999</v>
      </c>
      <c r="K507" t="s">
        <v>634</v>
      </c>
      <c r="L507" t="s">
        <v>635</v>
      </c>
      <c r="M507" t="s">
        <v>2665</v>
      </c>
      <c r="N507" t="s">
        <v>634</v>
      </c>
      <c r="O507" t="s">
        <v>637</v>
      </c>
      <c r="P507" t="s">
        <v>22</v>
      </c>
      <c r="Q507" t="s">
        <v>638</v>
      </c>
      <c r="R507" t="s">
        <v>635</v>
      </c>
      <c r="S507" t="s">
        <v>634</v>
      </c>
      <c r="T507" t="s">
        <v>2665</v>
      </c>
    </row>
    <row r="508" spans="1:20" x14ac:dyDescent="0.25">
      <c r="A508" t="s">
        <v>25</v>
      </c>
      <c r="B508" t="s">
        <v>26</v>
      </c>
      <c r="C508">
        <v>50</v>
      </c>
      <c r="D508">
        <v>1</v>
      </c>
      <c r="E508" t="s">
        <v>2663</v>
      </c>
      <c r="F508">
        <v>129</v>
      </c>
      <c r="G508">
        <v>29</v>
      </c>
      <c r="H508" t="s">
        <v>631</v>
      </c>
      <c r="I508" t="s">
        <v>2664</v>
      </c>
      <c r="J508" t="s">
        <v>999</v>
      </c>
      <c r="K508" t="s">
        <v>634</v>
      </c>
      <c r="L508" t="s">
        <v>635</v>
      </c>
      <c r="M508" t="s">
        <v>2665</v>
      </c>
      <c r="N508" t="s">
        <v>634</v>
      </c>
      <c r="O508" t="s">
        <v>637</v>
      </c>
      <c r="P508" t="s">
        <v>22</v>
      </c>
      <c r="Q508" t="s">
        <v>638</v>
      </c>
      <c r="R508" t="s">
        <v>635</v>
      </c>
      <c r="S508" t="s">
        <v>634</v>
      </c>
      <c r="T508" t="s">
        <v>2665</v>
      </c>
    </row>
    <row r="509" spans="1:20" x14ac:dyDescent="0.25">
      <c r="A509" t="s">
        <v>20</v>
      </c>
      <c r="B509" t="s">
        <v>21</v>
      </c>
      <c r="C509">
        <v>50</v>
      </c>
      <c r="D509">
        <v>1</v>
      </c>
      <c r="E509" t="s">
        <v>2666</v>
      </c>
      <c r="F509">
        <v>100</v>
      </c>
      <c r="G509">
        <v>0</v>
      </c>
      <c r="H509" t="s">
        <v>631</v>
      </c>
      <c r="I509" t="s">
        <v>2667</v>
      </c>
      <c r="J509" t="s">
        <v>705</v>
      </c>
      <c r="K509" t="s">
        <v>634</v>
      </c>
      <c r="L509" t="s">
        <v>635</v>
      </c>
      <c r="M509" t="s">
        <v>2668</v>
      </c>
      <c r="N509" t="s">
        <v>634</v>
      </c>
      <c r="O509" t="s">
        <v>637</v>
      </c>
      <c r="P509" t="s">
        <v>22</v>
      </c>
      <c r="Q509" t="s">
        <v>638</v>
      </c>
      <c r="R509" t="s">
        <v>635</v>
      </c>
      <c r="S509" t="s">
        <v>634</v>
      </c>
      <c r="T509" t="s">
        <v>2668</v>
      </c>
    </row>
    <row r="510" spans="1:20" x14ac:dyDescent="0.25">
      <c r="A510" t="s">
        <v>23</v>
      </c>
      <c r="B510" t="s">
        <v>24</v>
      </c>
      <c r="C510">
        <v>50</v>
      </c>
      <c r="D510">
        <v>1</v>
      </c>
      <c r="E510" t="s">
        <v>2666</v>
      </c>
      <c r="F510">
        <v>100</v>
      </c>
      <c r="G510">
        <v>0</v>
      </c>
      <c r="H510" t="s">
        <v>631</v>
      </c>
      <c r="I510" t="s">
        <v>2667</v>
      </c>
      <c r="J510" t="s">
        <v>705</v>
      </c>
      <c r="K510" t="s">
        <v>634</v>
      </c>
      <c r="L510" t="s">
        <v>635</v>
      </c>
      <c r="M510" t="s">
        <v>2668</v>
      </c>
      <c r="N510" t="s">
        <v>634</v>
      </c>
      <c r="O510" t="s">
        <v>637</v>
      </c>
      <c r="P510" t="s">
        <v>22</v>
      </c>
      <c r="Q510" t="s">
        <v>638</v>
      </c>
      <c r="R510" t="s">
        <v>635</v>
      </c>
      <c r="S510" t="s">
        <v>634</v>
      </c>
      <c r="T510" t="s">
        <v>2668</v>
      </c>
    </row>
    <row r="511" spans="1:20" x14ac:dyDescent="0.25">
      <c r="A511" t="s">
        <v>25</v>
      </c>
      <c r="B511" t="s">
        <v>26</v>
      </c>
      <c r="C511">
        <v>50</v>
      </c>
      <c r="D511">
        <v>1</v>
      </c>
      <c r="E511" t="s">
        <v>2666</v>
      </c>
      <c r="F511">
        <v>100</v>
      </c>
      <c r="G511">
        <v>0</v>
      </c>
      <c r="H511" t="s">
        <v>631</v>
      </c>
      <c r="I511" t="s">
        <v>2667</v>
      </c>
      <c r="J511" t="s">
        <v>705</v>
      </c>
      <c r="K511" t="s">
        <v>634</v>
      </c>
      <c r="L511" t="s">
        <v>635</v>
      </c>
      <c r="M511" t="s">
        <v>2668</v>
      </c>
      <c r="N511" t="s">
        <v>634</v>
      </c>
      <c r="O511" t="s">
        <v>637</v>
      </c>
      <c r="P511" t="s">
        <v>22</v>
      </c>
      <c r="Q511" t="s">
        <v>638</v>
      </c>
      <c r="R511" t="s">
        <v>635</v>
      </c>
      <c r="S511" t="s">
        <v>634</v>
      </c>
      <c r="T511" t="s">
        <v>2668</v>
      </c>
    </row>
    <row r="512" spans="1:20" x14ac:dyDescent="0.25">
      <c r="A512" t="s">
        <v>20</v>
      </c>
      <c r="B512" t="s">
        <v>21</v>
      </c>
      <c r="C512">
        <v>50</v>
      </c>
      <c r="D512">
        <v>1</v>
      </c>
      <c r="E512" t="s">
        <v>2669</v>
      </c>
      <c r="F512">
        <v>138</v>
      </c>
      <c r="G512">
        <v>38</v>
      </c>
      <c r="H512" t="s">
        <v>631</v>
      </c>
      <c r="I512" t="s">
        <v>2670</v>
      </c>
      <c r="J512" t="s">
        <v>814</v>
      </c>
      <c r="K512" t="s">
        <v>634</v>
      </c>
      <c r="L512" t="s">
        <v>635</v>
      </c>
      <c r="M512" t="s">
        <v>2668</v>
      </c>
      <c r="N512" t="s">
        <v>634</v>
      </c>
      <c r="O512" t="s">
        <v>654</v>
      </c>
      <c r="P512" t="s">
        <v>22</v>
      </c>
      <c r="Q512" t="s">
        <v>655</v>
      </c>
      <c r="R512" t="s">
        <v>635</v>
      </c>
      <c r="S512" t="s">
        <v>634</v>
      </c>
      <c r="T512" t="s">
        <v>2668</v>
      </c>
    </row>
    <row r="513" spans="1:20" x14ac:dyDescent="0.25">
      <c r="A513" t="s">
        <v>23</v>
      </c>
      <c r="B513" t="s">
        <v>24</v>
      </c>
      <c r="C513">
        <v>50</v>
      </c>
      <c r="D513">
        <v>1</v>
      </c>
      <c r="E513" t="s">
        <v>2669</v>
      </c>
      <c r="F513">
        <v>138</v>
      </c>
      <c r="G513">
        <v>38</v>
      </c>
      <c r="H513" t="s">
        <v>631</v>
      </c>
      <c r="I513" t="s">
        <v>2670</v>
      </c>
      <c r="J513" t="s">
        <v>814</v>
      </c>
      <c r="K513" t="s">
        <v>634</v>
      </c>
      <c r="L513" t="s">
        <v>635</v>
      </c>
      <c r="M513" t="s">
        <v>2668</v>
      </c>
      <c r="N513" t="s">
        <v>634</v>
      </c>
      <c r="O513" t="s">
        <v>654</v>
      </c>
      <c r="P513" t="s">
        <v>22</v>
      </c>
      <c r="Q513" t="s">
        <v>655</v>
      </c>
      <c r="R513" t="s">
        <v>635</v>
      </c>
      <c r="S513" t="s">
        <v>634</v>
      </c>
      <c r="T513" t="s">
        <v>2668</v>
      </c>
    </row>
    <row r="514" spans="1:20" x14ac:dyDescent="0.25">
      <c r="A514" t="s">
        <v>25</v>
      </c>
      <c r="B514" t="s">
        <v>26</v>
      </c>
      <c r="C514">
        <v>50</v>
      </c>
      <c r="D514">
        <v>1</v>
      </c>
      <c r="E514" t="s">
        <v>2669</v>
      </c>
      <c r="F514">
        <v>138</v>
      </c>
      <c r="G514">
        <v>38</v>
      </c>
      <c r="H514" t="s">
        <v>631</v>
      </c>
      <c r="I514" t="s">
        <v>2670</v>
      </c>
      <c r="J514" t="s">
        <v>814</v>
      </c>
      <c r="K514" t="s">
        <v>634</v>
      </c>
      <c r="L514" t="s">
        <v>635</v>
      </c>
      <c r="M514" t="s">
        <v>2668</v>
      </c>
      <c r="N514" t="s">
        <v>634</v>
      </c>
      <c r="O514" t="s">
        <v>654</v>
      </c>
      <c r="P514" t="s">
        <v>22</v>
      </c>
      <c r="Q514" t="s">
        <v>655</v>
      </c>
      <c r="R514" t="s">
        <v>635</v>
      </c>
      <c r="S514" t="s">
        <v>634</v>
      </c>
      <c r="T514" t="s">
        <v>2668</v>
      </c>
    </row>
    <row r="515" spans="1:20" x14ac:dyDescent="0.25">
      <c r="A515" t="s">
        <v>23</v>
      </c>
      <c r="B515" t="s">
        <v>24</v>
      </c>
      <c r="C515">
        <v>33.333333333333336</v>
      </c>
      <c r="D515">
        <v>3</v>
      </c>
      <c r="E515" t="s">
        <v>2671</v>
      </c>
      <c r="F515">
        <v>290</v>
      </c>
      <c r="G515">
        <v>0</v>
      </c>
      <c r="H515" t="s">
        <v>631</v>
      </c>
      <c r="I515" t="s">
        <v>2672</v>
      </c>
      <c r="J515" t="s">
        <v>814</v>
      </c>
      <c r="K515" t="s">
        <v>634</v>
      </c>
      <c r="L515" t="s">
        <v>635</v>
      </c>
      <c r="M515" t="s">
        <v>2673</v>
      </c>
      <c r="N515" t="s">
        <v>634</v>
      </c>
      <c r="O515" t="s">
        <v>637</v>
      </c>
      <c r="P515" t="s">
        <v>22</v>
      </c>
      <c r="Q515" t="s">
        <v>638</v>
      </c>
      <c r="R515" t="s">
        <v>635</v>
      </c>
      <c r="S515" t="s">
        <v>634</v>
      </c>
      <c r="T515" t="s">
        <v>2673</v>
      </c>
    </row>
    <row r="516" spans="1:20" x14ac:dyDescent="0.25">
      <c r="A516" t="s">
        <v>20</v>
      </c>
      <c r="B516" t="s">
        <v>21</v>
      </c>
      <c r="C516">
        <v>33.333333333333336</v>
      </c>
      <c r="D516">
        <v>3</v>
      </c>
      <c r="E516" t="s">
        <v>2671</v>
      </c>
      <c r="F516">
        <v>290</v>
      </c>
      <c r="G516">
        <v>0</v>
      </c>
      <c r="H516" t="s">
        <v>631</v>
      </c>
      <c r="I516" t="s">
        <v>2672</v>
      </c>
      <c r="J516" t="s">
        <v>814</v>
      </c>
      <c r="K516" t="s">
        <v>634</v>
      </c>
      <c r="L516" t="s">
        <v>635</v>
      </c>
      <c r="M516" t="s">
        <v>2673</v>
      </c>
      <c r="N516" t="s">
        <v>634</v>
      </c>
      <c r="O516" t="s">
        <v>637</v>
      </c>
      <c r="P516" t="s">
        <v>22</v>
      </c>
      <c r="Q516" t="s">
        <v>638</v>
      </c>
      <c r="R516" t="s">
        <v>635</v>
      </c>
      <c r="S516" t="s">
        <v>634</v>
      </c>
      <c r="T516" t="s">
        <v>2673</v>
      </c>
    </row>
    <row r="517" spans="1:20" x14ac:dyDescent="0.25">
      <c r="A517" t="s">
        <v>25</v>
      </c>
      <c r="B517" t="s">
        <v>26</v>
      </c>
      <c r="C517">
        <v>60</v>
      </c>
      <c r="D517">
        <v>3</v>
      </c>
      <c r="E517" t="s">
        <v>2671</v>
      </c>
      <c r="F517">
        <v>290</v>
      </c>
      <c r="G517">
        <v>0</v>
      </c>
      <c r="H517" t="s">
        <v>631</v>
      </c>
      <c r="I517" t="s">
        <v>2672</v>
      </c>
      <c r="J517" t="s">
        <v>814</v>
      </c>
      <c r="K517" t="s">
        <v>634</v>
      </c>
      <c r="L517" t="s">
        <v>635</v>
      </c>
      <c r="M517" t="s">
        <v>2673</v>
      </c>
      <c r="N517" t="s">
        <v>634</v>
      </c>
      <c r="O517" t="s">
        <v>637</v>
      </c>
      <c r="P517" t="s">
        <v>22</v>
      </c>
      <c r="Q517" t="s">
        <v>638</v>
      </c>
      <c r="R517" t="s">
        <v>635</v>
      </c>
      <c r="S517" t="s">
        <v>634</v>
      </c>
      <c r="T517" t="s">
        <v>2673</v>
      </c>
    </row>
    <row r="518" spans="1:20" x14ac:dyDescent="0.25">
      <c r="A518" t="s">
        <v>164</v>
      </c>
      <c r="B518" t="s">
        <v>165</v>
      </c>
      <c r="C518">
        <v>50</v>
      </c>
      <c r="D518">
        <v>6</v>
      </c>
      <c r="E518" t="s">
        <v>2674</v>
      </c>
      <c r="F518">
        <v>200</v>
      </c>
      <c r="G518">
        <v>0</v>
      </c>
      <c r="H518" t="s">
        <v>631</v>
      </c>
      <c r="I518" t="s">
        <v>2675</v>
      </c>
      <c r="J518" t="s">
        <v>769</v>
      </c>
      <c r="K518" t="s">
        <v>634</v>
      </c>
      <c r="L518" t="s">
        <v>635</v>
      </c>
      <c r="M518" t="s">
        <v>2676</v>
      </c>
      <c r="N518" t="s">
        <v>634</v>
      </c>
      <c r="O518" t="s">
        <v>654</v>
      </c>
      <c r="P518" t="s">
        <v>22</v>
      </c>
      <c r="Q518" t="s">
        <v>655</v>
      </c>
      <c r="R518" t="s">
        <v>635</v>
      </c>
      <c r="S518" t="s">
        <v>634</v>
      </c>
      <c r="T518" t="s">
        <v>2676</v>
      </c>
    </row>
    <row r="519" spans="1:20" x14ac:dyDescent="0.25">
      <c r="A519" t="s">
        <v>39</v>
      </c>
      <c r="B519" t="s">
        <v>44</v>
      </c>
      <c r="C519">
        <v>66.333333333333329</v>
      </c>
      <c r="D519">
        <v>3</v>
      </c>
      <c r="E519" t="s">
        <v>2677</v>
      </c>
      <c r="F519">
        <v>259</v>
      </c>
      <c r="G519">
        <v>0</v>
      </c>
      <c r="H519" t="s">
        <v>631</v>
      </c>
      <c r="I519" t="s">
        <v>2678</v>
      </c>
      <c r="J519" t="s">
        <v>981</v>
      </c>
      <c r="K519" t="s">
        <v>634</v>
      </c>
      <c r="L519" t="s">
        <v>635</v>
      </c>
      <c r="M519" t="s">
        <v>2676</v>
      </c>
      <c r="N519" t="s">
        <v>634</v>
      </c>
      <c r="O519" t="s">
        <v>637</v>
      </c>
      <c r="P519" t="s">
        <v>22</v>
      </c>
      <c r="Q519" t="s">
        <v>638</v>
      </c>
      <c r="R519" t="s">
        <v>635</v>
      </c>
      <c r="S519" t="s">
        <v>634</v>
      </c>
      <c r="T519" t="s">
        <v>2676</v>
      </c>
    </row>
    <row r="520" spans="1:20" x14ac:dyDescent="0.25">
      <c r="A520" t="s">
        <v>25</v>
      </c>
      <c r="B520" t="s">
        <v>26</v>
      </c>
      <c r="C520">
        <v>60</v>
      </c>
      <c r="D520">
        <v>3</v>
      </c>
      <c r="E520" t="s">
        <v>2679</v>
      </c>
      <c r="F520">
        <v>250</v>
      </c>
      <c r="G520">
        <v>0</v>
      </c>
      <c r="H520" t="s">
        <v>631</v>
      </c>
      <c r="I520" t="s">
        <v>2680</v>
      </c>
      <c r="J520" t="s">
        <v>725</v>
      </c>
      <c r="K520" t="s">
        <v>634</v>
      </c>
      <c r="L520" t="s">
        <v>635</v>
      </c>
      <c r="M520" t="s">
        <v>2676</v>
      </c>
      <c r="N520" t="s">
        <v>634</v>
      </c>
      <c r="O520" t="s">
        <v>637</v>
      </c>
      <c r="P520" t="s">
        <v>22</v>
      </c>
      <c r="Q520" t="s">
        <v>638</v>
      </c>
      <c r="R520" t="s">
        <v>635</v>
      </c>
      <c r="S520" t="s">
        <v>634</v>
      </c>
      <c r="T520" t="s">
        <v>2676</v>
      </c>
    </row>
    <row r="521" spans="1:20" x14ac:dyDescent="0.25">
      <c r="A521" t="s">
        <v>20</v>
      </c>
      <c r="B521" t="s">
        <v>21</v>
      </c>
      <c r="C521">
        <v>33.333333333333336</v>
      </c>
      <c r="D521">
        <v>3</v>
      </c>
      <c r="E521" t="s">
        <v>2679</v>
      </c>
      <c r="F521">
        <v>250</v>
      </c>
      <c r="G521">
        <v>0</v>
      </c>
      <c r="H521" t="s">
        <v>631</v>
      </c>
      <c r="I521" t="s">
        <v>2680</v>
      </c>
      <c r="J521" t="s">
        <v>725</v>
      </c>
      <c r="K521" t="s">
        <v>634</v>
      </c>
      <c r="L521" t="s">
        <v>635</v>
      </c>
      <c r="M521" t="s">
        <v>2676</v>
      </c>
      <c r="N521" t="s">
        <v>634</v>
      </c>
      <c r="O521" t="s">
        <v>637</v>
      </c>
      <c r="P521" t="s">
        <v>22</v>
      </c>
      <c r="Q521" t="s">
        <v>638</v>
      </c>
      <c r="R521" t="s">
        <v>635</v>
      </c>
      <c r="S521" t="s">
        <v>634</v>
      </c>
      <c r="T521" t="s">
        <v>2676</v>
      </c>
    </row>
    <row r="522" spans="1:20" x14ac:dyDescent="0.25">
      <c r="A522" t="s">
        <v>164</v>
      </c>
      <c r="B522" t="s">
        <v>165</v>
      </c>
      <c r="C522">
        <v>65</v>
      </c>
      <c r="D522">
        <v>1</v>
      </c>
      <c r="E522" t="s">
        <v>2679</v>
      </c>
      <c r="F522">
        <v>250</v>
      </c>
      <c r="G522">
        <v>0</v>
      </c>
      <c r="H522" t="s">
        <v>631</v>
      </c>
      <c r="I522" t="s">
        <v>2680</v>
      </c>
      <c r="J522" t="s">
        <v>725</v>
      </c>
      <c r="K522" t="s">
        <v>634</v>
      </c>
      <c r="L522" t="s">
        <v>635</v>
      </c>
      <c r="M522" t="s">
        <v>2676</v>
      </c>
      <c r="N522" t="s">
        <v>634</v>
      </c>
      <c r="O522" t="s">
        <v>637</v>
      </c>
      <c r="P522" t="s">
        <v>22</v>
      </c>
      <c r="Q522" t="s">
        <v>638</v>
      </c>
      <c r="R522" t="s">
        <v>635</v>
      </c>
      <c r="S522" t="s">
        <v>634</v>
      </c>
      <c r="T522" t="s">
        <v>2676</v>
      </c>
    </row>
    <row r="523" spans="1:20" x14ac:dyDescent="0.25">
      <c r="A523" t="s">
        <v>20</v>
      </c>
      <c r="B523" t="s">
        <v>21</v>
      </c>
      <c r="C523">
        <v>50</v>
      </c>
      <c r="D523">
        <v>1</v>
      </c>
      <c r="E523" t="s">
        <v>2681</v>
      </c>
      <c r="F523">
        <v>100</v>
      </c>
      <c r="G523">
        <v>0</v>
      </c>
      <c r="H523" t="s">
        <v>631</v>
      </c>
      <c r="I523" t="s">
        <v>2682</v>
      </c>
      <c r="J523" t="s">
        <v>725</v>
      </c>
      <c r="K523" t="s">
        <v>634</v>
      </c>
      <c r="L523" t="s">
        <v>635</v>
      </c>
      <c r="M523" t="s">
        <v>2683</v>
      </c>
      <c r="N523" t="s">
        <v>634</v>
      </c>
      <c r="O523" t="s">
        <v>654</v>
      </c>
      <c r="P523" t="s">
        <v>22</v>
      </c>
      <c r="Q523" t="s">
        <v>655</v>
      </c>
      <c r="R523" t="s">
        <v>635</v>
      </c>
      <c r="S523" t="s">
        <v>634</v>
      </c>
      <c r="T523" t="s">
        <v>2684</v>
      </c>
    </row>
    <row r="524" spans="1:20" x14ac:dyDescent="0.25">
      <c r="A524" t="s">
        <v>23</v>
      </c>
      <c r="B524" t="s">
        <v>24</v>
      </c>
      <c r="C524">
        <v>50</v>
      </c>
      <c r="D524">
        <v>1</v>
      </c>
      <c r="E524" t="s">
        <v>2681</v>
      </c>
      <c r="F524">
        <v>100</v>
      </c>
      <c r="G524">
        <v>0</v>
      </c>
      <c r="H524" t="s">
        <v>631</v>
      </c>
      <c r="I524" t="s">
        <v>2682</v>
      </c>
      <c r="J524" t="s">
        <v>725</v>
      </c>
      <c r="K524" t="s">
        <v>634</v>
      </c>
      <c r="L524" t="s">
        <v>635</v>
      </c>
      <c r="M524" t="s">
        <v>2683</v>
      </c>
      <c r="N524" t="s">
        <v>634</v>
      </c>
      <c r="O524" t="s">
        <v>654</v>
      </c>
      <c r="P524" t="s">
        <v>22</v>
      </c>
      <c r="Q524" t="s">
        <v>655</v>
      </c>
      <c r="R524" t="s">
        <v>635</v>
      </c>
      <c r="S524" t="s">
        <v>634</v>
      </c>
      <c r="T524" t="s">
        <v>2684</v>
      </c>
    </row>
    <row r="525" spans="1:20" x14ac:dyDescent="0.25">
      <c r="A525" t="s">
        <v>25</v>
      </c>
      <c r="B525" t="s">
        <v>26</v>
      </c>
      <c r="C525">
        <v>50</v>
      </c>
      <c r="D525">
        <v>1</v>
      </c>
      <c r="E525" t="s">
        <v>2681</v>
      </c>
      <c r="F525">
        <v>100</v>
      </c>
      <c r="G525">
        <v>0</v>
      </c>
      <c r="H525" t="s">
        <v>631</v>
      </c>
      <c r="I525" t="s">
        <v>2682</v>
      </c>
      <c r="J525" t="s">
        <v>725</v>
      </c>
      <c r="K525" t="s">
        <v>634</v>
      </c>
      <c r="L525" t="s">
        <v>635</v>
      </c>
      <c r="M525" t="s">
        <v>2683</v>
      </c>
      <c r="N525" t="s">
        <v>634</v>
      </c>
      <c r="O525" t="s">
        <v>654</v>
      </c>
      <c r="P525" t="s">
        <v>22</v>
      </c>
      <c r="Q525" t="s">
        <v>655</v>
      </c>
      <c r="R525" t="s">
        <v>635</v>
      </c>
      <c r="S525" t="s">
        <v>634</v>
      </c>
      <c r="T525" t="s">
        <v>2684</v>
      </c>
    </row>
    <row r="526" spans="1:20" x14ac:dyDescent="0.25">
      <c r="A526" t="s">
        <v>164</v>
      </c>
      <c r="B526" t="s">
        <v>165</v>
      </c>
      <c r="C526">
        <v>33.333333333333336</v>
      </c>
      <c r="D526">
        <v>3</v>
      </c>
      <c r="E526" t="s">
        <v>2685</v>
      </c>
      <c r="F526">
        <v>200</v>
      </c>
      <c r="G526">
        <v>0</v>
      </c>
      <c r="H526" t="s">
        <v>631</v>
      </c>
      <c r="I526" t="s">
        <v>2686</v>
      </c>
      <c r="J526" t="s">
        <v>1276</v>
      </c>
      <c r="K526" t="s">
        <v>634</v>
      </c>
      <c r="L526" t="s">
        <v>635</v>
      </c>
      <c r="M526" t="s">
        <v>2687</v>
      </c>
      <c r="N526" t="s">
        <v>634</v>
      </c>
      <c r="O526" t="s">
        <v>637</v>
      </c>
      <c r="P526" t="s">
        <v>22</v>
      </c>
      <c r="Q526" t="s">
        <v>638</v>
      </c>
      <c r="R526" t="s">
        <v>635</v>
      </c>
      <c r="S526" t="s">
        <v>634</v>
      </c>
      <c r="T526" t="s">
        <v>2687</v>
      </c>
    </row>
    <row r="527" spans="1:20" x14ac:dyDescent="0.25">
      <c r="A527" t="s">
        <v>20</v>
      </c>
      <c r="B527" t="s">
        <v>21</v>
      </c>
      <c r="C527">
        <v>50</v>
      </c>
      <c r="D527">
        <v>1</v>
      </c>
      <c r="E527" t="s">
        <v>2685</v>
      </c>
      <c r="F527">
        <v>200</v>
      </c>
      <c r="G527">
        <v>0</v>
      </c>
      <c r="H527" t="s">
        <v>631</v>
      </c>
      <c r="I527" t="s">
        <v>2686</v>
      </c>
      <c r="J527" t="s">
        <v>1276</v>
      </c>
      <c r="K527" t="s">
        <v>634</v>
      </c>
      <c r="L527" t="s">
        <v>635</v>
      </c>
      <c r="M527" t="s">
        <v>2687</v>
      </c>
      <c r="N527" t="s">
        <v>634</v>
      </c>
      <c r="O527" t="s">
        <v>637</v>
      </c>
      <c r="P527" t="s">
        <v>22</v>
      </c>
      <c r="Q527" t="s">
        <v>638</v>
      </c>
      <c r="R527" t="s">
        <v>635</v>
      </c>
      <c r="S527" t="s">
        <v>634</v>
      </c>
      <c r="T527" t="s">
        <v>2687</v>
      </c>
    </row>
    <row r="528" spans="1:20" x14ac:dyDescent="0.25">
      <c r="A528" t="s">
        <v>23</v>
      </c>
      <c r="B528" t="s">
        <v>24</v>
      </c>
      <c r="C528">
        <v>50</v>
      </c>
      <c r="D528">
        <v>1</v>
      </c>
      <c r="E528" t="s">
        <v>2685</v>
      </c>
      <c r="F528">
        <v>200</v>
      </c>
      <c r="G528">
        <v>0</v>
      </c>
      <c r="H528" t="s">
        <v>631</v>
      </c>
      <c r="I528" t="s">
        <v>2686</v>
      </c>
      <c r="J528" t="s">
        <v>1276</v>
      </c>
      <c r="K528" t="s">
        <v>634</v>
      </c>
      <c r="L528" t="s">
        <v>635</v>
      </c>
      <c r="M528" t="s">
        <v>2687</v>
      </c>
      <c r="N528" t="s">
        <v>634</v>
      </c>
      <c r="O528" t="s">
        <v>637</v>
      </c>
      <c r="P528" t="s">
        <v>22</v>
      </c>
      <c r="Q528" t="s">
        <v>638</v>
      </c>
      <c r="R528" t="s">
        <v>635</v>
      </c>
      <c r="S528" t="s">
        <v>634</v>
      </c>
      <c r="T528" t="s">
        <v>2687</v>
      </c>
    </row>
    <row r="529" spans="1:20" x14ac:dyDescent="0.25">
      <c r="A529" t="s">
        <v>25</v>
      </c>
      <c r="B529" t="s">
        <v>26</v>
      </c>
      <c r="C529">
        <v>50</v>
      </c>
      <c r="D529">
        <v>1</v>
      </c>
      <c r="E529" t="s">
        <v>2685</v>
      </c>
      <c r="F529">
        <v>200</v>
      </c>
      <c r="G529">
        <v>0</v>
      </c>
      <c r="H529" t="s">
        <v>631</v>
      </c>
      <c r="I529" t="s">
        <v>2686</v>
      </c>
      <c r="J529" t="s">
        <v>1276</v>
      </c>
      <c r="K529" t="s">
        <v>634</v>
      </c>
      <c r="L529" t="s">
        <v>635</v>
      </c>
      <c r="M529" t="s">
        <v>2687</v>
      </c>
      <c r="N529" t="s">
        <v>634</v>
      </c>
      <c r="O529" t="s">
        <v>637</v>
      </c>
      <c r="P529" t="s">
        <v>22</v>
      </c>
      <c r="Q529" t="s">
        <v>638</v>
      </c>
      <c r="R529" t="s">
        <v>635</v>
      </c>
      <c r="S529" t="s">
        <v>634</v>
      </c>
      <c r="T529" t="s">
        <v>2687</v>
      </c>
    </row>
    <row r="530" spans="1:20" x14ac:dyDescent="0.25">
      <c r="A530" t="s">
        <v>20</v>
      </c>
      <c r="B530" t="s">
        <v>21</v>
      </c>
      <c r="C530">
        <v>50</v>
      </c>
      <c r="D530">
        <v>1</v>
      </c>
      <c r="E530" t="s">
        <v>2688</v>
      </c>
      <c r="F530">
        <v>100</v>
      </c>
      <c r="G530">
        <v>0</v>
      </c>
      <c r="H530" t="s">
        <v>631</v>
      </c>
      <c r="I530" t="s">
        <v>2689</v>
      </c>
      <c r="J530" t="s">
        <v>2349</v>
      </c>
      <c r="K530" t="s">
        <v>634</v>
      </c>
      <c r="L530" t="s">
        <v>635</v>
      </c>
      <c r="M530" t="s">
        <v>2690</v>
      </c>
      <c r="N530" t="s">
        <v>634</v>
      </c>
      <c r="O530" t="s">
        <v>654</v>
      </c>
      <c r="P530" t="s">
        <v>22</v>
      </c>
      <c r="Q530" t="s">
        <v>655</v>
      </c>
      <c r="R530" t="s">
        <v>635</v>
      </c>
      <c r="S530" t="s">
        <v>634</v>
      </c>
      <c r="T530" t="s">
        <v>2690</v>
      </c>
    </row>
    <row r="531" spans="1:20" x14ac:dyDescent="0.25">
      <c r="A531" t="s">
        <v>23</v>
      </c>
      <c r="B531" t="s">
        <v>24</v>
      </c>
      <c r="C531">
        <v>50</v>
      </c>
      <c r="D531">
        <v>1</v>
      </c>
      <c r="E531" t="s">
        <v>2688</v>
      </c>
      <c r="F531">
        <v>100</v>
      </c>
      <c r="G531">
        <v>0</v>
      </c>
      <c r="H531" t="s">
        <v>631</v>
      </c>
      <c r="I531" t="s">
        <v>2689</v>
      </c>
      <c r="J531" t="s">
        <v>2349</v>
      </c>
      <c r="K531" t="s">
        <v>634</v>
      </c>
      <c r="L531" t="s">
        <v>635</v>
      </c>
      <c r="M531" t="s">
        <v>2690</v>
      </c>
      <c r="N531" t="s">
        <v>634</v>
      </c>
      <c r="O531" t="s">
        <v>654</v>
      </c>
      <c r="P531" t="s">
        <v>22</v>
      </c>
      <c r="Q531" t="s">
        <v>655</v>
      </c>
      <c r="R531" t="s">
        <v>635</v>
      </c>
      <c r="S531" t="s">
        <v>634</v>
      </c>
      <c r="T531" t="s">
        <v>2690</v>
      </c>
    </row>
    <row r="532" spans="1:20" x14ac:dyDescent="0.25">
      <c r="A532" t="s">
        <v>25</v>
      </c>
      <c r="B532" t="s">
        <v>26</v>
      </c>
      <c r="C532">
        <v>50</v>
      </c>
      <c r="D532">
        <v>1</v>
      </c>
      <c r="E532" t="s">
        <v>2688</v>
      </c>
      <c r="F532">
        <v>100</v>
      </c>
      <c r="G532">
        <v>0</v>
      </c>
      <c r="H532" t="s">
        <v>631</v>
      </c>
      <c r="I532" t="s">
        <v>2689</v>
      </c>
      <c r="J532" t="s">
        <v>2349</v>
      </c>
      <c r="K532" t="s">
        <v>634</v>
      </c>
      <c r="L532" t="s">
        <v>635</v>
      </c>
      <c r="M532" t="s">
        <v>2690</v>
      </c>
      <c r="N532" t="s">
        <v>634</v>
      </c>
      <c r="O532" t="s">
        <v>654</v>
      </c>
      <c r="P532" t="s">
        <v>22</v>
      </c>
      <c r="Q532" t="s">
        <v>655</v>
      </c>
      <c r="R532" t="s">
        <v>635</v>
      </c>
      <c r="S532" t="s">
        <v>634</v>
      </c>
      <c r="T532" t="s">
        <v>2690</v>
      </c>
    </row>
    <row r="533" spans="1:20" x14ac:dyDescent="0.25">
      <c r="A533" t="s">
        <v>20</v>
      </c>
      <c r="B533" t="s">
        <v>21</v>
      </c>
      <c r="C533">
        <v>50</v>
      </c>
      <c r="D533">
        <v>1</v>
      </c>
      <c r="E533" t="s">
        <v>2691</v>
      </c>
      <c r="F533">
        <v>100</v>
      </c>
      <c r="G533">
        <v>0</v>
      </c>
      <c r="H533" t="s">
        <v>631</v>
      </c>
      <c r="I533" t="s">
        <v>2692</v>
      </c>
      <c r="J533" t="s">
        <v>725</v>
      </c>
      <c r="K533" t="s">
        <v>634</v>
      </c>
      <c r="L533" t="s">
        <v>635</v>
      </c>
      <c r="M533" t="s">
        <v>2693</v>
      </c>
      <c r="N533" t="s">
        <v>634</v>
      </c>
      <c r="O533" t="s">
        <v>637</v>
      </c>
      <c r="P533" t="s">
        <v>22</v>
      </c>
      <c r="Q533" t="s">
        <v>638</v>
      </c>
      <c r="R533" t="s">
        <v>635</v>
      </c>
      <c r="S533" t="s">
        <v>634</v>
      </c>
      <c r="T533" t="s">
        <v>2693</v>
      </c>
    </row>
    <row r="534" spans="1:20" x14ac:dyDescent="0.25">
      <c r="A534" t="s">
        <v>23</v>
      </c>
      <c r="B534" t="s">
        <v>24</v>
      </c>
      <c r="C534">
        <v>50</v>
      </c>
      <c r="D534">
        <v>1</v>
      </c>
      <c r="E534" t="s">
        <v>2691</v>
      </c>
      <c r="F534">
        <v>100</v>
      </c>
      <c r="G534">
        <v>0</v>
      </c>
      <c r="H534" t="s">
        <v>631</v>
      </c>
      <c r="I534" t="s">
        <v>2692</v>
      </c>
      <c r="J534" t="s">
        <v>725</v>
      </c>
      <c r="K534" t="s">
        <v>634</v>
      </c>
      <c r="L534" t="s">
        <v>635</v>
      </c>
      <c r="M534" t="s">
        <v>2693</v>
      </c>
      <c r="N534" t="s">
        <v>634</v>
      </c>
      <c r="O534" t="s">
        <v>637</v>
      </c>
      <c r="P534" t="s">
        <v>22</v>
      </c>
      <c r="Q534" t="s">
        <v>638</v>
      </c>
      <c r="R534" t="s">
        <v>635</v>
      </c>
      <c r="S534" t="s">
        <v>634</v>
      </c>
      <c r="T534" t="s">
        <v>2693</v>
      </c>
    </row>
    <row r="535" spans="1:20" x14ac:dyDescent="0.25">
      <c r="A535" t="s">
        <v>25</v>
      </c>
      <c r="B535" t="s">
        <v>26</v>
      </c>
      <c r="C535">
        <v>50</v>
      </c>
      <c r="D535">
        <v>1</v>
      </c>
      <c r="E535" t="s">
        <v>2691</v>
      </c>
      <c r="F535">
        <v>100</v>
      </c>
      <c r="G535">
        <v>0</v>
      </c>
      <c r="H535" t="s">
        <v>631</v>
      </c>
      <c r="I535" t="s">
        <v>2692</v>
      </c>
      <c r="J535" t="s">
        <v>725</v>
      </c>
      <c r="K535" t="s">
        <v>634</v>
      </c>
      <c r="L535" t="s">
        <v>635</v>
      </c>
      <c r="M535" t="s">
        <v>2693</v>
      </c>
      <c r="N535" t="s">
        <v>634</v>
      </c>
      <c r="O535" t="s">
        <v>637</v>
      </c>
      <c r="P535" t="s">
        <v>22</v>
      </c>
      <c r="Q535" t="s">
        <v>638</v>
      </c>
      <c r="R535" t="s">
        <v>635</v>
      </c>
      <c r="S535" t="s">
        <v>634</v>
      </c>
      <c r="T535" t="s">
        <v>2693</v>
      </c>
    </row>
    <row r="536" spans="1:20" x14ac:dyDescent="0.25">
      <c r="A536" t="s">
        <v>20</v>
      </c>
      <c r="B536" t="s">
        <v>21</v>
      </c>
      <c r="C536">
        <v>50</v>
      </c>
      <c r="D536">
        <v>1</v>
      </c>
      <c r="E536" t="s">
        <v>2694</v>
      </c>
      <c r="F536">
        <v>100</v>
      </c>
      <c r="G536">
        <v>0</v>
      </c>
      <c r="H536" t="s">
        <v>631</v>
      </c>
      <c r="I536" t="s">
        <v>2695</v>
      </c>
      <c r="J536" t="s">
        <v>981</v>
      </c>
      <c r="K536" t="s">
        <v>634</v>
      </c>
      <c r="L536" t="s">
        <v>635</v>
      </c>
      <c r="M536" t="s">
        <v>2696</v>
      </c>
      <c r="N536" t="s">
        <v>634</v>
      </c>
      <c r="O536" t="s">
        <v>637</v>
      </c>
      <c r="P536" t="s">
        <v>22</v>
      </c>
      <c r="Q536" t="s">
        <v>638</v>
      </c>
      <c r="R536" t="s">
        <v>635</v>
      </c>
      <c r="S536" t="s">
        <v>634</v>
      </c>
      <c r="T536" t="s">
        <v>2696</v>
      </c>
    </row>
    <row r="537" spans="1:20" x14ac:dyDescent="0.25">
      <c r="A537" t="s">
        <v>23</v>
      </c>
      <c r="B537" t="s">
        <v>24</v>
      </c>
      <c r="C537">
        <v>50</v>
      </c>
      <c r="D537">
        <v>1</v>
      </c>
      <c r="E537" t="s">
        <v>2694</v>
      </c>
      <c r="F537">
        <v>100</v>
      </c>
      <c r="G537">
        <v>0</v>
      </c>
      <c r="H537" t="s">
        <v>631</v>
      </c>
      <c r="I537" t="s">
        <v>2695</v>
      </c>
      <c r="J537" t="s">
        <v>981</v>
      </c>
      <c r="K537" t="s">
        <v>634</v>
      </c>
      <c r="L537" t="s">
        <v>635</v>
      </c>
      <c r="M537" t="s">
        <v>2696</v>
      </c>
      <c r="N537" t="s">
        <v>634</v>
      </c>
      <c r="O537" t="s">
        <v>637</v>
      </c>
      <c r="P537" t="s">
        <v>22</v>
      </c>
      <c r="Q537" t="s">
        <v>638</v>
      </c>
      <c r="R537" t="s">
        <v>635</v>
      </c>
      <c r="S537" t="s">
        <v>634</v>
      </c>
      <c r="T537" t="s">
        <v>2696</v>
      </c>
    </row>
    <row r="538" spans="1:20" x14ac:dyDescent="0.25">
      <c r="A538" t="s">
        <v>25</v>
      </c>
      <c r="B538" t="s">
        <v>26</v>
      </c>
      <c r="C538">
        <v>50</v>
      </c>
      <c r="D538">
        <v>1</v>
      </c>
      <c r="E538" t="s">
        <v>2694</v>
      </c>
      <c r="F538">
        <v>100</v>
      </c>
      <c r="G538">
        <v>0</v>
      </c>
      <c r="H538" t="s">
        <v>631</v>
      </c>
      <c r="I538" t="s">
        <v>2695</v>
      </c>
      <c r="J538" t="s">
        <v>981</v>
      </c>
      <c r="K538" t="s">
        <v>634</v>
      </c>
      <c r="L538" t="s">
        <v>635</v>
      </c>
      <c r="M538" t="s">
        <v>2696</v>
      </c>
      <c r="N538" t="s">
        <v>634</v>
      </c>
      <c r="O538" t="s">
        <v>637</v>
      </c>
      <c r="P538" t="s">
        <v>22</v>
      </c>
      <c r="Q538" t="s">
        <v>638</v>
      </c>
      <c r="R538" t="s">
        <v>635</v>
      </c>
      <c r="S538" t="s">
        <v>634</v>
      </c>
      <c r="T538" t="s">
        <v>2696</v>
      </c>
    </row>
    <row r="539" spans="1:20" x14ac:dyDescent="0.25">
      <c r="A539" t="s">
        <v>20</v>
      </c>
      <c r="B539" t="s">
        <v>21</v>
      </c>
      <c r="C539">
        <v>50</v>
      </c>
      <c r="D539">
        <v>1</v>
      </c>
      <c r="E539" t="s">
        <v>2697</v>
      </c>
      <c r="F539">
        <v>100</v>
      </c>
      <c r="G539">
        <v>0</v>
      </c>
      <c r="H539" t="s">
        <v>631</v>
      </c>
      <c r="I539" t="s">
        <v>2698</v>
      </c>
      <c r="J539" t="s">
        <v>725</v>
      </c>
      <c r="K539" t="s">
        <v>634</v>
      </c>
      <c r="L539" t="s">
        <v>635</v>
      </c>
      <c r="M539" t="s">
        <v>2699</v>
      </c>
      <c r="N539" t="s">
        <v>634</v>
      </c>
      <c r="O539" t="s">
        <v>637</v>
      </c>
      <c r="P539" t="s">
        <v>22</v>
      </c>
      <c r="Q539" t="s">
        <v>638</v>
      </c>
      <c r="R539" t="s">
        <v>635</v>
      </c>
      <c r="S539" t="s">
        <v>634</v>
      </c>
      <c r="T539" t="s">
        <v>2699</v>
      </c>
    </row>
    <row r="540" spans="1:20" x14ac:dyDescent="0.25">
      <c r="A540" t="s">
        <v>23</v>
      </c>
      <c r="B540" t="s">
        <v>24</v>
      </c>
      <c r="C540">
        <v>50</v>
      </c>
      <c r="D540">
        <v>1</v>
      </c>
      <c r="E540" t="s">
        <v>2697</v>
      </c>
      <c r="F540">
        <v>100</v>
      </c>
      <c r="G540">
        <v>0</v>
      </c>
      <c r="H540" t="s">
        <v>631</v>
      </c>
      <c r="I540" t="s">
        <v>2698</v>
      </c>
      <c r="J540" t="s">
        <v>725</v>
      </c>
      <c r="K540" t="s">
        <v>634</v>
      </c>
      <c r="L540" t="s">
        <v>635</v>
      </c>
      <c r="M540" t="s">
        <v>2699</v>
      </c>
      <c r="N540" t="s">
        <v>634</v>
      </c>
      <c r="O540" t="s">
        <v>637</v>
      </c>
      <c r="P540" t="s">
        <v>22</v>
      </c>
      <c r="Q540" t="s">
        <v>638</v>
      </c>
      <c r="R540" t="s">
        <v>635</v>
      </c>
      <c r="S540" t="s">
        <v>634</v>
      </c>
      <c r="T540" t="s">
        <v>2699</v>
      </c>
    </row>
    <row r="541" spans="1:20" x14ac:dyDescent="0.25">
      <c r="A541" t="s">
        <v>25</v>
      </c>
      <c r="B541" t="s">
        <v>26</v>
      </c>
      <c r="C541">
        <v>50</v>
      </c>
      <c r="D541">
        <v>1</v>
      </c>
      <c r="E541" t="s">
        <v>2697</v>
      </c>
      <c r="F541">
        <v>100</v>
      </c>
      <c r="G541">
        <v>0</v>
      </c>
      <c r="H541" t="s">
        <v>631</v>
      </c>
      <c r="I541" t="s">
        <v>2698</v>
      </c>
      <c r="J541" t="s">
        <v>725</v>
      </c>
      <c r="K541" t="s">
        <v>634</v>
      </c>
      <c r="L541" t="s">
        <v>635</v>
      </c>
      <c r="M541" t="s">
        <v>2699</v>
      </c>
      <c r="N541" t="s">
        <v>634</v>
      </c>
      <c r="O541" t="s">
        <v>637</v>
      </c>
      <c r="P541" t="s">
        <v>22</v>
      </c>
      <c r="Q541" t="s">
        <v>638</v>
      </c>
      <c r="R541" t="s">
        <v>635</v>
      </c>
      <c r="S541" t="s">
        <v>634</v>
      </c>
      <c r="T541" t="s">
        <v>2699</v>
      </c>
    </row>
    <row r="542" spans="1:20" x14ac:dyDescent="0.25">
      <c r="A542" t="s">
        <v>39</v>
      </c>
      <c r="B542" t="s">
        <v>682</v>
      </c>
      <c r="C542">
        <v>54</v>
      </c>
      <c r="D542">
        <v>2</v>
      </c>
      <c r="E542" t="s">
        <v>2700</v>
      </c>
      <c r="F542">
        <v>108</v>
      </c>
      <c r="G542">
        <v>0</v>
      </c>
      <c r="H542" t="s">
        <v>641</v>
      </c>
      <c r="I542" t="s">
        <v>2701</v>
      </c>
      <c r="J542" t="s">
        <v>2702</v>
      </c>
      <c r="K542" t="s">
        <v>2703</v>
      </c>
      <c r="L542" t="s">
        <v>2704</v>
      </c>
      <c r="M542" t="s">
        <v>2705</v>
      </c>
      <c r="N542" t="s">
        <v>634</v>
      </c>
      <c r="O542" t="s">
        <v>689</v>
      </c>
      <c r="P542" t="s">
        <v>40</v>
      </c>
      <c r="Q542" t="s">
        <v>690</v>
      </c>
      <c r="R542" t="s">
        <v>635</v>
      </c>
      <c r="S542" t="s">
        <v>634</v>
      </c>
      <c r="T542" t="s">
        <v>2705</v>
      </c>
    </row>
    <row r="543" spans="1:20" x14ac:dyDescent="0.25">
      <c r="A543" t="s">
        <v>20</v>
      </c>
      <c r="B543" t="s">
        <v>21</v>
      </c>
      <c r="C543">
        <v>50</v>
      </c>
      <c r="D543">
        <v>1</v>
      </c>
      <c r="E543" t="s">
        <v>2706</v>
      </c>
      <c r="F543">
        <v>100</v>
      </c>
      <c r="G543">
        <v>0</v>
      </c>
      <c r="H543" t="s">
        <v>631</v>
      </c>
      <c r="I543" t="s">
        <v>2707</v>
      </c>
      <c r="J543" t="s">
        <v>652</v>
      </c>
      <c r="K543" t="s">
        <v>634</v>
      </c>
      <c r="L543" t="s">
        <v>635</v>
      </c>
      <c r="M543" t="s">
        <v>2708</v>
      </c>
      <c r="N543" t="s">
        <v>634</v>
      </c>
      <c r="O543" t="s">
        <v>637</v>
      </c>
      <c r="P543" t="s">
        <v>22</v>
      </c>
      <c r="Q543" t="s">
        <v>638</v>
      </c>
      <c r="R543" t="s">
        <v>635</v>
      </c>
      <c r="S543" t="s">
        <v>634</v>
      </c>
      <c r="T543" t="s">
        <v>2709</v>
      </c>
    </row>
    <row r="544" spans="1:20" x14ac:dyDescent="0.25">
      <c r="A544" t="s">
        <v>23</v>
      </c>
      <c r="B544" t="s">
        <v>24</v>
      </c>
      <c r="C544">
        <v>50</v>
      </c>
      <c r="D544">
        <v>1</v>
      </c>
      <c r="E544" t="s">
        <v>2706</v>
      </c>
      <c r="F544">
        <v>100</v>
      </c>
      <c r="G544">
        <v>0</v>
      </c>
      <c r="H544" t="s">
        <v>631</v>
      </c>
      <c r="I544" t="s">
        <v>2707</v>
      </c>
      <c r="J544" t="s">
        <v>652</v>
      </c>
      <c r="K544" t="s">
        <v>634</v>
      </c>
      <c r="L544" t="s">
        <v>635</v>
      </c>
      <c r="M544" t="s">
        <v>2708</v>
      </c>
      <c r="N544" t="s">
        <v>634</v>
      </c>
      <c r="O544" t="s">
        <v>637</v>
      </c>
      <c r="P544" t="s">
        <v>22</v>
      </c>
      <c r="Q544" t="s">
        <v>638</v>
      </c>
      <c r="R544" t="s">
        <v>635</v>
      </c>
      <c r="S544" t="s">
        <v>634</v>
      </c>
      <c r="T544" t="s">
        <v>2709</v>
      </c>
    </row>
    <row r="545" spans="1:20" x14ac:dyDescent="0.25">
      <c r="A545" t="s">
        <v>25</v>
      </c>
      <c r="B545" t="s">
        <v>26</v>
      </c>
      <c r="C545">
        <v>50</v>
      </c>
      <c r="D545">
        <v>1</v>
      </c>
      <c r="E545" t="s">
        <v>2706</v>
      </c>
      <c r="F545">
        <v>100</v>
      </c>
      <c r="G545">
        <v>0</v>
      </c>
      <c r="H545" t="s">
        <v>631</v>
      </c>
      <c r="I545" t="s">
        <v>2707</v>
      </c>
      <c r="J545" t="s">
        <v>652</v>
      </c>
      <c r="K545" t="s">
        <v>634</v>
      </c>
      <c r="L545" t="s">
        <v>635</v>
      </c>
      <c r="M545" t="s">
        <v>2708</v>
      </c>
      <c r="N545" t="s">
        <v>634</v>
      </c>
      <c r="O545" t="s">
        <v>637</v>
      </c>
      <c r="P545" t="s">
        <v>22</v>
      </c>
      <c r="Q545" t="s">
        <v>638</v>
      </c>
      <c r="R545" t="s">
        <v>635</v>
      </c>
      <c r="S545" t="s">
        <v>634</v>
      </c>
      <c r="T545" t="s">
        <v>2709</v>
      </c>
    </row>
    <row r="546" spans="1:20" x14ac:dyDescent="0.25">
      <c r="A546" t="s">
        <v>20</v>
      </c>
      <c r="B546" t="s">
        <v>21</v>
      </c>
      <c r="C546">
        <v>50</v>
      </c>
      <c r="D546">
        <v>1</v>
      </c>
      <c r="E546" t="s">
        <v>2710</v>
      </c>
      <c r="F546">
        <v>100</v>
      </c>
      <c r="G546">
        <v>0</v>
      </c>
      <c r="H546" t="s">
        <v>631</v>
      </c>
      <c r="I546" t="s">
        <v>2711</v>
      </c>
      <c r="J546" t="s">
        <v>850</v>
      </c>
      <c r="K546" t="s">
        <v>634</v>
      </c>
      <c r="L546" t="s">
        <v>635</v>
      </c>
      <c r="M546" t="s">
        <v>2712</v>
      </c>
      <c r="N546" t="s">
        <v>634</v>
      </c>
      <c r="O546" t="s">
        <v>637</v>
      </c>
      <c r="P546" t="s">
        <v>22</v>
      </c>
      <c r="Q546" t="s">
        <v>638</v>
      </c>
      <c r="R546" t="s">
        <v>635</v>
      </c>
      <c r="S546" t="s">
        <v>634</v>
      </c>
      <c r="T546" t="s">
        <v>2712</v>
      </c>
    </row>
    <row r="547" spans="1:20" x14ac:dyDescent="0.25">
      <c r="A547" t="s">
        <v>23</v>
      </c>
      <c r="B547" t="s">
        <v>24</v>
      </c>
      <c r="C547">
        <v>50</v>
      </c>
      <c r="D547">
        <v>1</v>
      </c>
      <c r="E547" t="s">
        <v>2710</v>
      </c>
      <c r="F547">
        <v>100</v>
      </c>
      <c r="G547">
        <v>0</v>
      </c>
      <c r="H547" t="s">
        <v>631</v>
      </c>
      <c r="I547" t="s">
        <v>2711</v>
      </c>
      <c r="J547" t="s">
        <v>850</v>
      </c>
      <c r="K547" t="s">
        <v>634</v>
      </c>
      <c r="L547" t="s">
        <v>635</v>
      </c>
      <c r="M547" t="s">
        <v>2712</v>
      </c>
      <c r="N547" t="s">
        <v>634</v>
      </c>
      <c r="O547" t="s">
        <v>637</v>
      </c>
      <c r="P547" t="s">
        <v>22</v>
      </c>
      <c r="Q547" t="s">
        <v>638</v>
      </c>
      <c r="R547" t="s">
        <v>635</v>
      </c>
      <c r="S547" t="s">
        <v>634</v>
      </c>
      <c r="T547" t="s">
        <v>2712</v>
      </c>
    </row>
    <row r="548" spans="1:20" x14ac:dyDescent="0.25">
      <c r="A548" t="s">
        <v>25</v>
      </c>
      <c r="B548" t="s">
        <v>26</v>
      </c>
      <c r="C548">
        <v>50</v>
      </c>
      <c r="D548">
        <v>1</v>
      </c>
      <c r="E548" t="s">
        <v>2710</v>
      </c>
      <c r="F548">
        <v>100</v>
      </c>
      <c r="G548">
        <v>0</v>
      </c>
      <c r="H548" t="s">
        <v>631</v>
      </c>
      <c r="I548" t="s">
        <v>2711</v>
      </c>
      <c r="J548" t="s">
        <v>850</v>
      </c>
      <c r="K548" t="s">
        <v>634</v>
      </c>
      <c r="L548" t="s">
        <v>635</v>
      </c>
      <c r="M548" t="s">
        <v>2712</v>
      </c>
      <c r="N548" t="s">
        <v>634</v>
      </c>
      <c r="O548" t="s">
        <v>637</v>
      </c>
      <c r="P548" t="s">
        <v>22</v>
      </c>
      <c r="Q548" t="s">
        <v>638</v>
      </c>
      <c r="R548" t="s">
        <v>635</v>
      </c>
      <c r="S548" t="s">
        <v>634</v>
      </c>
      <c r="T548" t="s">
        <v>2712</v>
      </c>
    </row>
    <row r="549" spans="1:20" x14ac:dyDescent="0.25">
      <c r="A549" t="s">
        <v>20</v>
      </c>
      <c r="B549" t="s">
        <v>21</v>
      </c>
      <c r="C549">
        <v>50</v>
      </c>
      <c r="D549">
        <v>1</v>
      </c>
      <c r="E549" t="s">
        <v>2713</v>
      </c>
      <c r="F549">
        <v>100</v>
      </c>
      <c r="G549">
        <v>0</v>
      </c>
      <c r="H549" t="s">
        <v>631</v>
      </c>
      <c r="I549" t="s">
        <v>2714</v>
      </c>
      <c r="J549" t="s">
        <v>705</v>
      </c>
      <c r="K549" t="s">
        <v>634</v>
      </c>
      <c r="L549" t="s">
        <v>635</v>
      </c>
      <c r="M549" t="s">
        <v>2715</v>
      </c>
      <c r="N549" t="s">
        <v>634</v>
      </c>
      <c r="O549" t="s">
        <v>654</v>
      </c>
      <c r="P549" t="s">
        <v>22</v>
      </c>
      <c r="Q549" t="s">
        <v>655</v>
      </c>
      <c r="R549" t="s">
        <v>635</v>
      </c>
      <c r="S549" t="s">
        <v>634</v>
      </c>
      <c r="T549" t="s">
        <v>2715</v>
      </c>
    </row>
    <row r="550" spans="1:20" x14ac:dyDescent="0.25">
      <c r="A550" t="s">
        <v>23</v>
      </c>
      <c r="B550" t="s">
        <v>24</v>
      </c>
      <c r="C550">
        <v>50</v>
      </c>
      <c r="D550">
        <v>1</v>
      </c>
      <c r="E550" t="s">
        <v>2713</v>
      </c>
      <c r="F550">
        <v>100</v>
      </c>
      <c r="G550">
        <v>0</v>
      </c>
      <c r="H550" t="s">
        <v>631</v>
      </c>
      <c r="I550" t="s">
        <v>2714</v>
      </c>
      <c r="J550" t="s">
        <v>705</v>
      </c>
      <c r="K550" t="s">
        <v>634</v>
      </c>
      <c r="L550" t="s">
        <v>635</v>
      </c>
      <c r="M550" t="s">
        <v>2715</v>
      </c>
      <c r="N550" t="s">
        <v>634</v>
      </c>
      <c r="O550" t="s">
        <v>654</v>
      </c>
      <c r="P550" t="s">
        <v>22</v>
      </c>
      <c r="Q550" t="s">
        <v>655</v>
      </c>
      <c r="R550" t="s">
        <v>635</v>
      </c>
      <c r="S550" t="s">
        <v>634</v>
      </c>
      <c r="T550" t="s">
        <v>2715</v>
      </c>
    </row>
    <row r="551" spans="1:20" x14ac:dyDescent="0.25">
      <c r="A551" t="s">
        <v>25</v>
      </c>
      <c r="B551" t="s">
        <v>26</v>
      </c>
      <c r="C551">
        <v>50</v>
      </c>
      <c r="D551">
        <v>1</v>
      </c>
      <c r="E551" t="s">
        <v>2713</v>
      </c>
      <c r="F551">
        <v>100</v>
      </c>
      <c r="G551">
        <v>0</v>
      </c>
      <c r="H551" t="s">
        <v>631</v>
      </c>
      <c r="I551" t="s">
        <v>2714</v>
      </c>
      <c r="J551" t="s">
        <v>705</v>
      </c>
      <c r="K551" t="s">
        <v>634</v>
      </c>
      <c r="L551" t="s">
        <v>635</v>
      </c>
      <c r="M551" t="s">
        <v>2715</v>
      </c>
      <c r="N551" t="s">
        <v>634</v>
      </c>
      <c r="O551" t="s">
        <v>654</v>
      </c>
      <c r="P551" t="s">
        <v>22</v>
      </c>
      <c r="Q551" t="s">
        <v>655</v>
      </c>
      <c r="R551" t="s">
        <v>635</v>
      </c>
      <c r="S551" t="s">
        <v>634</v>
      </c>
      <c r="T551" t="s">
        <v>2715</v>
      </c>
    </row>
    <row r="552" spans="1:20" x14ac:dyDescent="0.25">
      <c r="A552" t="s">
        <v>20</v>
      </c>
      <c r="B552" t="s">
        <v>21</v>
      </c>
      <c r="C552">
        <v>50</v>
      </c>
      <c r="D552">
        <v>1</v>
      </c>
      <c r="E552" t="s">
        <v>2716</v>
      </c>
      <c r="F552">
        <v>100</v>
      </c>
      <c r="G552">
        <v>0</v>
      </c>
      <c r="H552" t="s">
        <v>631</v>
      </c>
      <c r="I552" t="s">
        <v>2717</v>
      </c>
      <c r="J552" t="s">
        <v>1004</v>
      </c>
      <c r="K552" t="s">
        <v>634</v>
      </c>
      <c r="L552" t="s">
        <v>635</v>
      </c>
      <c r="M552" t="s">
        <v>2718</v>
      </c>
      <c r="N552" t="s">
        <v>634</v>
      </c>
      <c r="O552" t="s">
        <v>654</v>
      </c>
      <c r="P552" t="s">
        <v>22</v>
      </c>
      <c r="Q552" t="s">
        <v>655</v>
      </c>
      <c r="R552" t="s">
        <v>635</v>
      </c>
      <c r="S552" t="s">
        <v>634</v>
      </c>
      <c r="T552" t="s">
        <v>2718</v>
      </c>
    </row>
    <row r="553" spans="1:20" x14ac:dyDescent="0.25">
      <c r="A553" t="s">
        <v>23</v>
      </c>
      <c r="B553" t="s">
        <v>24</v>
      </c>
      <c r="C553">
        <v>50</v>
      </c>
      <c r="D553">
        <v>1</v>
      </c>
      <c r="E553" t="s">
        <v>2716</v>
      </c>
      <c r="F553">
        <v>100</v>
      </c>
      <c r="G553">
        <v>0</v>
      </c>
      <c r="H553" t="s">
        <v>631</v>
      </c>
      <c r="I553" t="s">
        <v>2717</v>
      </c>
      <c r="J553" t="s">
        <v>1004</v>
      </c>
      <c r="K553" t="s">
        <v>634</v>
      </c>
      <c r="L553" t="s">
        <v>635</v>
      </c>
      <c r="M553" t="s">
        <v>2718</v>
      </c>
      <c r="N553" t="s">
        <v>634</v>
      </c>
      <c r="O553" t="s">
        <v>654</v>
      </c>
      <c r="P553" t="s">
        <v>22</v>
      </c>
      <c r="Q553" t="s">
        <v>655</v>
      </c>
      <c r="R553" t="s">
        <v>635</v>
      </c>
      <c r="S553" t="s">
        <v>634</v>
      </c>
      <c r="T553" t="s">
        <v>2718</v>
      </c>
    </row>
    <row r="554" spans="1:20" x14ac:dyDescent="0.25">
      <c r="A554" t="s">
        <v>25</v>
      </c>
      <c r="B554" t="s">
        <v>26</v>
      </c>
      <c r="C554">
        <v>50</v>
      </c>
      <c r="D554">
        <v>1</v>
      </c>
      <c r="E554" t="s">
        <v>2716</v>
      </c>
      <c r="F554">
        <v>100</v>
      </c>
      <c r="G554">
        <v>0</v>
      </c>
      <c r="H554" t="s">
        <v>631</v>
      </c>
      <c r="I554" t="s">
        <v>2717</v>
      </c>
      <c r="J554" t="s">
        <v>1004</v>
      </c>
      <c r="K554" t="s">
        <v>634</v>
      </c>
      <c r="L554" t="s">
        <v>635</v>
      </c>
      <c r="M554" t="s">
        <v>2718</v>
      </c>
      <c r="N554" t="s">
        <v>634</v>
      </c>
      <c r="O554" t="s">
        <v>654</v>
      </c>
      <c r="P554" t="s">
        <v>22</v>
      </c>
      <c r="Q554" t="s">
        <v>655</v>
      </c>
      <c r="R554" t="s">
        <v>635</v>
      </c>
      <c r="S554" t="s">
        <v>634</v>
      </c>
      <c r="T554" t="s">
        <v>2718</v>
      </c>
    </row>
    <row r="555" spans="1:20" x14ac:dyDescent="0.25">
      <c r="A555" t="s">
        <v>164</v>
      </c>
      <c r="B555" t="s">
        <v>165</v>
      </c>
      <c r="C555">
        <v>33.333333333333336</v>
      </c>
      <c r="D555">
        <v>3</v>
      </c>
      <c r="E555" t="s">
        <v>2719</v>
      </c>
      <c r="F555">
        <v>200</v>
      </c>
      <c r="G555">
        <v>0</v>
      </c>
      <c r="H555" t="s">
        <v>631</v>
      </c>
      <c r="I555" t="s">
        <v>2720</v>
      </c>
      <c r="J555" t="s">
        <v>749</v>
      </c>
      <c r="K555" t="s">
        <v>634</v>
      </c>
      <c r="L555" t="s">
        <v>635</v>
      </c>
      <c r="M555" t="s">
        <v>2721</v>
      </c>
      <c r="N555" t="s">
        <v>634</v>
      </c>
      <c r="O555" t="s">
        <v>654</v>
      </c>
      <c r="P555" t="s">
        <v>22</v>
      </c>
      <c r="Q555" t="s">
        <v>655</v>
      </c>
      <c r="R555" t="s">
        <v>635</v>
      </c>
      <c r="S555" t="s">
        <v>634</v>
      </c>
      <c r="T555" t="s">
        <v>2721</v>
      </c>
    </row>
    <row r="556" spans="1:20" x14ac:dyDescent="0.25">
      <c r="A556" t="s">
        <v>20</v>
      </c>
      <c r="B556" t="s">
        <v>21</v>
      </c>
      <c r="C556">
        <v>50</v>
      </c>
      <c r="D556">
        <v>1</v>
      </c>
      <c r="E556" t="s">
        <v>2719</v>
      </c>
      <c r="F556">
        <v>200</v>
      </c>
      <c r="G556">
        <v>0</v>
      </c>
      <c r="H556" t="s">
        <v>631</v>
      </c>
      <c r="I556" t="s">
        <v>2720</v>
      </c>
      <c r="J556" t="s">
        <v>749</v>
      </c>
      <c r="K556" t="s">
        <v>634</v>
      </c>
      <c r="L556" t="s">
        <v>635</v>
      </c>
      <c r="M556" t="s">
        <v>2721</v>
      </c>
      <c r="N556" t="s">
        <v>634</v>
      </c>
      <c r="O556" t="s">
        <v>654</v>
      </c>
      <c r="P556" t="s">
        <v>22</v>
      </c>
      <c r="Q556" t="s">
        <v>655</v>
      </c>
      <c r="R556" t="s">
        <v>635</v>
      </c>
      <c r="S556" t="s">
        <v>634</v>
      </c>
      <c r="T556" t="s">
        <v>2721</v>
      </c>
    </row>
    <row r="557" spans="1:20" x14ac:dyDescent="0.25">
      <c r="A557" t="s">
        <v>23</v>
      </c>
      <c r="B557" t="s">
        <v>24</v>
      </c>
      <c r="C557">
        <v>50</v>
      </c>
      <c r="D557">
        <v>1</v>
      </c>
      <c r="E557" t="s">
        <v>2719</v>
      </c>
      <c r="F557">
        <v>200</v>
      </c>
      <c r="G557">
        <v>0</v>
      </c>
      <c r="H557" t="s">
        <v>631</v>
      </c>
      <c r="I557" t="s">
        <v>2720</v>
      </c>
      <c r="J557" t="s">
        <v>749</v>
      </c>
      <c r="K557" t="s">
        <v>634</v>
      </c>
      <c r="L557" t="s">
        <v>635</v>
      </c>
      <c r="M557" t="s">
        <v>2721</v>
      </c>
      <c r="N557" t="s">
        <v>634</v>
      </c>
      <c r="O557" t="s">
        <v>654</v>
      </c>
      <c r="P557" t="s">
        <v>22</v>
      </c>
      <c r="Q557" t="s">
        <v>655</v>
      </c>
      <c r="R557" t="s">
        <v>635</v>
      </c>
      <c r="S557" t="s">
        <v>634</v>
      </c>
      <c r="T557" t="s">
        <v>2721</v>
      </c>
    </row>
    <row r="558" spans="1:20" x14ac:dyDescent="0.25">
      <c r="A558" t="s">
        <v>25</v>
      </c>
      <c r="B558" t="s">
        <v>26</v>
      </c>
      <c r="C558">
        <v>50</v>
      </c>
      <c r="D558">
        <v>1</v>
      </c>
      <c r="E558" t="s">
        <v>2719</v>
      </c>
      <c r="F558">
        <v>200</v>
      </c>
      <c r="G558">
        <v>0</v>
      </c>
      <c r="H558" t="s">
        <v>631</v>
      </c>
      <c r="I558" t="s">
        <v>2720</v>
      </c>
      <c r="J558" t="s">
        <v>749</v>
      </c>
      <c r="K558" t="s">
        <v>634</v>
      </c>
      <c r="L558" t="s">
        <v>635</v>
      </c>
      <c r="M558" t="s">
        <v>2721</v>
      </c>
      <c r="N558" t="s">
        <v>634</v>
      </c>
      <c r="O558" t="s">
        <v>654</v>
      </c>
      <c r="P558" t="s">
        <v>22</v>
      </c>
      <c r="Q558" t="s">
        <v>655</v>
      </c>
      <c r="R558" t="s">
        <v>635</v>
      </c>
      <c r="S558" t="s">
        <v>634</v>
      </c>
      <c r="T558" t="s">
        <v>2721</v>
      </c>
    </row>
    <row r="559" spans="1:20" x14ac:dyDescent="0.25">
      <c r="A559" t="s">
        <v>20</v>
      </c>
      <c r="B559" t="s">
        <v>21</v>
      </c>
      <c r="C559">
        <v>50</v>
      </c>
      <c r="D559">
        <v>1</v>
      </c>
      <c r="E559" t="s">
        <v>2722</v>
      </c>
      <c r="F559">
        <v>100</v>
      </c>
      <c r="G559">
        <v>0</v>
      </c>
      <c r="H559" t="s">
        <v>631</v>
      </c>
      <c r="I559" t="s">
        <v>2723</v>
      </c>
      <c r="J559" t="s">
        <v>1244</v>
      </c>
      <c r="K559" t="s">
        <v>634</v>
      </c>
      <c r="L559" t="s">
        <v>635</v>
      </c>
      <c r="M559" t="s">
        <v>2724</v>
      </c>
      <c r="N559" t="s">
        <v>634</v>
      </c>
      <c r="O559" t="s">
        <v>637</v>
      </c>
      <c r="P559" t="s">
        <v>22</v>
      </c>
      <c r="Q559" t="s">
        <v>638</v>
      </c>
      <c r="R559" t="s">
        <v>635</v>
      </c>
      <c r="S559" t="s">
        <v>634</v>
      </c>
      <c r="T559" t="s">
        <v>2724</v>
      </c>
    </row>
    <row r="560" spans="1:20" x14ac:dyDescent="0.25">
      <c r="A560" t="s">
        <v>23</v>
      </c>
      <c r="B560" t="s">
        <v>24</v>
      </c>
      <c r="C560">
        <v>50</v>
      </c>
      <c r="D560">
        <v>1</v>
      </c>
      <c r="E560" t="s">
        <v>2722</v>
      </c>
      <c r="F560">
        <v>100</v>
      </c>
      <c r="G560">
        <v>0</v>
      </c>
      <c r="H560" t="s">
        <v>631</v>
      </c>
      <c r="I560" t="s">
        <v>2723</v>
      </c>
      <c r="J560" t="s">
        <v>1244</v>
      </c>
      <c r="K560" t="s">
        <v>634</v>
      </c>
      <c r="L560" t="s">
        <v>635</v>
      </c>
      <c r="M560" t="s">
        <v>2724</v>
      </c>
      <c r="N560" t="s">
        <v>634</v>
      </c>
      <c r="O560" t="s">
        <v>637</v>
      </c>
      <c r="P560" t="s">
        <v>22</v>
      </c>
      <c r="Q560" t="s">
        <v>638</v>
      </c>
      <c r="R560" t="s">
        <v>635</v>
      </c>
      <c r="S560" t="s">
        <v>634</v>
      </c>
      <c r="T560" t="s">
        <v>2724</v>
      </c>
    </row>
    <row r="561" spans="1:20" x14ac:dyDescent="0.25">
      <c r="A561" t="s">
        <v>25</v>
      </c>
      <c r="B561" t="s">
        <v>26</v>
      </c>
      <c r="C561">
        <v>50</v>
      </c>
      <c r="D561">
        <v>1</v>
      </c>
      <c r="E561" t="s">
        <v>2722</v>
      </c>
      <c r="F561">
        <v>100</v>
      </c>
      <c r="G561">
        <v>0</v>
      </c>
      <c r="H561" t="s">
        <v>631</v>
      </c>
      <c r="I561" t="s">
        <v>2723</v>
      </c>
      <c r="J561" t="s">
        <v>1244</v>
      </c>
      <c r="K561" t="s">
        <v>634</v>
      </c>
      <c r="L561" t="s">
        <v>635</v>
      </c>
      <c r="M561" t="s">
        <v>2724</v>
      </c>
      <c r="N561" t="s">
        <v>634</v>
      </c>
      <c r="O561" t="s">
        <v>637</v>
      </c>
      <c r="P561" t="s">
        <v>22</v>
      </c>
      <c r="Q561" t="s">
        <v>638</v>
      </c>
      <c r="R561" t="s">
        <v>635</v>
      </c>
      <c r="S561" t="s">
        <v>634</v>
      </c>
      <c r="T561" t="s">
        <v>2724</v>
      </c>
    </row>
    <row r="562" spans="1:20" x14ac:dyDescent="0.25">
      <c r="A562" t="s">
        <v>20</v>
      </c>
      <c r="B562" t="s">
        <v>21</v>
      </c>
      <c r="C562">
        <v>50</v>
      </c>
      <c r="D562">
        <v>1</v>
      </c>
      <c r="E562" t="s">
        <v>2725</v>
      </c>
      <c r="F562">
        <v>100</v>
      </c>
      <c r="G562">
        <v>0</v>
      </c>
      <c r="H562" t="s">
        <v>631</v>
      </c>
      <c r="I562" t="s">
        <v>2726</v>
      </c>
      <c r="J562" t="s">
        <v>1976</v>
      </c>
      <c r="K562" t="s">
        <v>634</v>
      </c>
      <c r="L562" t="s">
        <v>635</v>
      </c>
      <c r="M562" t="s">
        <v>2727</v>
      </c>
      <c r="N562" t="s">
        <v>634</v>
      </c>
      <c r="O562" t="s">
        <v>637</v>
      </c>
      <c r="P562" t="s">
        <v>22</v>
      </c>
      <c r="Q562" t="s">
        <v>638</v>
      </c>
      <c r="R562" t="s">
        <v>635</v>
      </c>
      <c r="S562" t="s">
        <v>634</v>
      </c>
      <c r="T562" t="s">
        <v>2727</v>
      </c>
    </row>
    <row r="563" spans="1:20" x14ac:dyDescent="0.25">
      <c r="A563" t="s">
        <v>23</v>
      </c>
      <c r="B563" t="s">
        <v>24</v>
      </c>
      <c r="C563">
        <v>50</v>
      </c>
      <c r="D563">
        <v>1</v>
      </c>
      <c r="E563" t="s">
        <v>2725</v>
      </c>
      <c r="F563">
        <v>100</v>
      </c>
      <c r="G563">
        <v>0</v>
      </c>
      <c r="H563" t="s">
        <v>631</v>
      </c>
      <c r="I563" t="s">
        <v>2726</v>
      </c>
      <c r="J563" t="s">
        <v>1976</v>
      </c>
      <c r="K563" t="s">
        <v>634</v>
      </c>
      <c r="L563" t="s">
        <v>635</v>
      </c>
      <c r="M563" t="s">
        <v>2727</v>
      </c>
      <c r="N563" t="s">
        <v>634</v>
      </c>
      <c r="O563" t="s">
        <v>637</v>
      </c>
      <c r="P563" t="s">
        <v>22</v>
      </c>
      <c r="Q563" t="s">
        <v>638</v>
      </c>
      <c r="R563" t="s">
        <v>635</v>
      </c>
      <c r="S563" t="s">
        <v>634</v>
      </c>
      <c r="T563" t="s">
        <v>2727</v>
      </c>
    </row>
    <row r="564" spans="1:20" x14ac:dyDescent="0.25">
      <c r="A564" t="s">
        <v>25</v>
      </c>
      <c r="B564" t="s">
        <v>26</v>
      </c>
      <c r="C564">
        <v>50</v>
      </c>
      <c r="D564">
        <v>1</v>
      </c>
      <c r="E564" t="s">
        <v>2725</v>
      </c>
      <c r="F564">
        <v>100</v>
      </c>
      <c r="G564">
        <v>0</v>
      </c>
      <c r="H564" t="s">
        <v>631</v>
      </c>
      <c r="I564" t="s">
        <v>2726</v>
      </c>
      <c r="J564" t="s">
        <v>1976</v>
      </c>
      <c r="K564" t="s">
        <v>634</v>
      </c>
      <c r="L564" t="s">
        <v>635</v>
      </c>
      <c r="M564" t="s">
        <v>2727</v>
      </c>
      <c r="N564" t="s">
        <v>634</v>
      </c>
      <c r="O564" t="s">
        <v>637</v>
      </c>
      <c r="P564" t="s">
        <v>22</v>
      </c>
      <c r="Q564" t="s">
        <v>638</v>
      </c>
      <c r="R564" t="s">
        <v>635</v>
      </c>
      <c r="S564" t="s">
        <v>634</v>
      </c>
      <c r="T564" t="s">
        <v>2727</v>
      </c>
    </row>
    <row r="565" spans="1:20" x14ac:dyDescent="0.25">
      <c r="A565" t="s">
        <v>20</v>
      </c>
      <c r="B565" t="s">
        <v>21</v>
      </c>
      <c r="C565">
        <v>60</v>
      </c>
      <c r="D565">
        <v>2</v>
      </c>
      <c r="E565" t="s">
        <v>2728</v>
      </c>
      <c r="F565">
        <v>200</v>
      </c>
      <c r="G565">
        <v>0</v>
      </c>
      <c r="H565" t="s">
        <v>631</v>
      </c>
      <c r="I565" t="s">
        <v>2729</v>
      </c>
      <c r="J565" t="s">
        <v>967</v>
      </c>
      <c r="K565" t="s">
        <v>634</v>
      </c>
      <c r="L565" t="s">
        <v>635</v>
      </c>
      <c r="M565" t="s">
        <v>2730</v>
      </c>
      <c r="N565" t="s">
        <v>634</v>
      </c>
      <c r="O565" t="s">
        <v>637</v>
      </c>
      <c r="P565" t="s">
        <v>22</v>
      </c>
      <c r="Q565" t="s">
        <v>638</v>
      </c>
      <c r="R565" t="s">
        <v>635</v>
      </c>
      <c r="S565" t="s">
        <v>634</v>
      </c>
      <c r="T565" t="s">
        <v>2730</v>
      </c>
    </row>
    <row r="566" spans="1:20" x14ac:dyDescent="0.25">
      <c r="A566" t="s">
        <v>23</v>
      </c>
      <c r="B566" t="s">
        <v>24</v>
      </c>
      <c r="C566">
        <v>60</v>
      </c>
      <c r="D566">
        <v>2</v>
      </c>
      <c r="E566" t="s">
        <v>2728</v>
      </c>
      <c r="F566">
        <v>200</v>
      </c>
      <c r="G566">
        <v>0</v>
      </c>
      <c r="H566" t="s">
        <v>631</v>
      </c>
      <c r="I566" t="s">
        <v>2729</v>
      </c>
      <c r="J566" t="s">
        <v>967</v>
      </c>
      <c r="K566" t="s">
        <v>634</v>
      </c>
      <c r="L566" t="s">
        <v>635</v>
      </c>
      <c r="M566" t="s">
        <v>2730</v>
      </c>
      <c r="N566" t="s">
        <v>634</v>
      </c>
      <c r="O566" t="s">
        <v>637</v>
      </c>
      <c r="P566" t="s">
        <v>22</v>
      </c>
      <c r="Q566" t="s">
        <v>638</v>
      </c>
      <c r="R566" t="s">
        <v>635</v>
      </c>
      <c r="S566" t="s">
        <v>634</v>
      </c>
      <c r="T566" t="s">
        <v>2730</v>
      </c>
    </row>
    <row r="567" spans="1:20" x14ac:dyDescent="0.25">
      <c r="A567" t="s">
        <v>25</v>
      </c>
      <c r="B567" t="s">
        <v>26</v>
      </c>
      <c r="C567">
        <v>60</v>
      </c>
      <c r="D567">
        <v>2</v>
      </c>
      <c r="E567" t="s">
        <v>2728</v>
      </c>
      <c r="F567">
        <v>200</v>
      </c>
      <c r="G567">
        <v>0</v>
      </c>
      <c r="H567" t="s">
        <v>631</v>
      </c>
      <c r="I567" t="s">
        <v>2729</v>
      </c>
      <c r="J567" t="s">
        <v>967</v>
      </c>
      <c r="K567" t="s">
        <v>634</v>
      </c>
      <c r="L567" t="s">
        <v>635</v>
      </c>
      <c r="M567" t="s">
        <v>2730</v>
      </c>
      <c r="N567" t="s">
        <v>634</v>
      </c>
      <c r="O567" t="s">
        <v>637</v>
      </c>
      <c r="P567" t="s">
        <v>22</v>
      </c>
      <c r="Q567" t="s">
        <v>638</v>
      </c>
      <c r="R567" t="s">
        <v>635</v>
      </c>
      <c r="S567" t="s">
        <v>634</v>
      </c>
      <c r="T567" t="s">
        <v>2730</v>
      </c>
    </row>
    <row r="568" spans="1:20" x14ac:dyDescent="0.25">
      <c r="A568" t="s">
        <v>20</v>
      </c>
      <c r="B568" t="s">
        <v>21</v>
      </c>
      <c r="C568">
        <v>50</v>
      </c>
      <c r="D568">
        <v>1</v>
      </c>
      <c r="E568" t="s">
        <v>2731</v>
      </c>
      <c r="F568">
        <v>100</v>
      </c>
      <c r="G568">
        <v>0</v>
      </c>
      <c r="H568" t="s">
        <v>631</v>
      </c>
      <c r="I568" t="s">
        <v>2732</v>
      </c>
      <c r="J568" t="s">
        <v>1905</v>
      </c>
      <c r="K568" t="s">
        <v>634</v>
      </c>
      <c r="L568" t="s">
        <v>635</v>
      </c>
      <c r="M568" t="s">
        <v>2733</v>
      </c>
      <c r="N568" t="s">
        <v>634</v>
      </c>
      <c r="O568" t="s">
        <v>637</v>
      </c>
      <c r="P568" t="s">
        <v>22</v>
      </c>
      <c r="Q568" t="s">
        <v>638</v>
      </c>
      <c r="R568" t="s">
        <v>635</v>
      </c>
      <c r="S568" t="s">
        <v>634</v>
      </c>
      <c r="T568" t="s">
        <v>2733</v>
      </c>
    </row>
    <row r="569" spans="1:20" x14ac:dyDescent="0.25">
      <c r="A569" t="s">
        <v>23</v>
      </c>
      <c r="B569" t="s">
        <v>24</v>
      </c>
      <c r="C569">
        <v>50</v>
      </c>
      <c r="D569">
        <v>1</v>
      </c>
      <c r="E569" t="s">
        <v>2731</v>
      </c>
      <c r="F569">
        <v>100</v>
      </c>
      <c r="G569">
        <v>0</v>
      </c>
      <c r="H569" t="s">
        <v>631</v>
      </c>
      <c r="I569" t="s">
        <v>2732</v>
      </c>
      <c r="J569" t="s">
        <v>1905</v>
      </c>
      <c r="K569" t="s">
        <v>634</v>
      </c>
      <c r="L569" t="s">
        <v>635</v>
      </c>
      <c r="M569" t="s">
        <v>2733</v>
      </c>
      <c r="N569" t="s">
        <v>634</v>
      </c>
      <c r="O569" t="s">
        <v>637</v>
      </c>
      <c r="P569" t="s">
        <v>22</v>
      </c>
      <c r="Q569" t="s">
        <v>638</v>
      </c>
      <c r="R569" t="s">
        <v>635</v>
      </c>
      <c r="S569" t="s">
        <v>634</v>
      </c>
      <c r="T569" t="s">
        <v>2733</v>
      </c>
    </row>
    <row r="570" spans="1:20" x14ac:dyDescent="0.25">
      <c r="A570" t="s">
        <v>25</v>
      </c>
      <c r="B570" t="s">
        <v>26</v>
      </c>
      <c r="C570">
        <v>50</v>
      </c>
      <c r="D570">
        <v>1</v>
      </c>
      <c r="E570" t="s">
        <v>2731</v>
      </c>
      <c r="F570">
        <v>100</v>
      </c>
      <c r="G570">
        <v>0</v>
      </c>
      <c r="H570" t="s">
        <v>631</v>
      </c>
      <c r="I570" t="s">
        <v>2732</v>
      </c>
      <c r="J570" t="s">
        <v>1905</v>
      </c>
      <c r="K570" t="s">
        <v>634</v>
      </c>
      <c r="L570" t="s">
        <v>635</v>
      </c>
      <c r="M570" t="s">
        <v>2733</v>
      </c>
      <c r="N570" t="s">
        <v>634</v>
      </c>
      <c r="O570" t="s">
        <v>637</v>
      </c>
      <c r="P570" t="s">
        <v>22</v>
      </c>
      <c r="Q570" t="s">
        <v>638</v>
      </c>
      <c r="R570" t="s">
        <v>635</v>
      </c>
      <c r="S570" t="s">
        <v>634</v>
      </c>
      <c r="T570" t="s">
        <v>2733</v>
      </c>
    </row>
    <row r="571" spans="1:20" x14ac:dyDescent="0.25">
      <c r="A571" t="s">
        <v>20</v>
      </c>
      <c r="B571" t="s">
        <v>21</v>
      </c>
      <c r="C571">
        <v>50</v>
      </c>
      <c r="D571">
        <v>2</v>
      </c>
      <c r="E571" t="s">
        <v>2734</v>
      </c>
      <c r="F571">
        <v>200</v>
      </c>
      <c r="G571">
        <v>0</v>
      </c>
      <c r="H571" t="s">
        <v>631</v>
      </c>
      <c r="I571" t="s">
        <v>2735</v>
      </c>
      <c r="J571" t="s">
        <v>2186</v>
      </c>
      <c r="K571" t="s">
        <v>634</v>
      </c>
      <c r="L571" t="s">
        <v>635</v>
      </c>
      <c r="M571" t="s">
        <v>2736</v>
      </c>
      <c r="N571" t="s">
        <v>634</v>
      </c>
      <c r="O571" t="s">
        <v>654</v>
      </c>
      <c r="P571" t="s">
        <v>22</v>
      </c>
      <c r="Q571" t="s">
        <v>655</v>
      </c>
      <c r="R571" t="s">
        <v>635</v>
      </c>
      <c r="S571" t="s">
        <v>634</v>
      </c>
      <c r="T571" t="s">
        <v>2737</v>
      </c>
    </row>
    <row r="572" spans="1:20" x14ac:dyDescent="0.25">
      <c r="A572" t="s">
        <v>23</v>
      </c>
      <c r="B572" t="s">
        <v>24</v>
      </c>
      <c r="C572">
        <v>50</v>
      </c>
      <c r="D572">
        <v>2</v>
      </c>
      <c r="E572" t="s">
        <v>2734</v>
      </c>
      <c r="F572">
        <v>200</v>
      </c>
      <c r="G572">
        <v>0</v>
      </c>
      <c r="H572" t="s">
        <v>631</v>
      </c>
      <c r="I572" t="s">
        <v>2735</v>
      </c>
      <c r="J572" t="s">
        <v>2186</v>
      </c>
      <c r="K572" t="s">
        <v>634</v>
      </c>
      <c r="L572" t="s">
        <v>635</v>
      </c>
      <c r="M572" t="s">
        <v>2736</v>
      </c>
      <c r="N572" t="s">
        <v>634</v>
      </c>
      <c r="O572" t="s">
        <v>654</v>
      </c>
      <c r="P572" t="s">
        <v>22</v>
      </c>
      <c r="Q572" t="s">
        <v>655</v>
      </c>
      <c r="R572" t="s">
        <v>635</v>
      </c>
      <c r="S572" t="s">
        <v>634</v>
      </c>
      <c r="T572" t="s">
        <v>2737</v>
      </c>
    </row>
    <row r="573" spans="1:20" x14ac:dyDescent="0.25">
      <c r="A573" t="s">
        <v>25</v>
      </c>
      <c r="B573" t="s">
        <v>26</v>
      </c>
      <c r="C573">
        <v>50</v>
      </c>
      <c r="D573">
        <v>2</v>
      </c>
      <c r="E573" t="s">
        <v>2734</v>
      </c>
      <c r="F573">
        <v>200</v>
      </c>
      <c r="G573">
        <v>0</v>
      </c>
      <c r="H573" t="s">
        <v>631</v>
      </c>
      <c r="I573" t="s">
        <v>2735</v>
      </c>
      <c r="J573" t="s">
        <v>2186</v>
      </c>
      <c r="K573" t="s">
        <v>634</v>
      </c>
      <c r="L573" t="s">
        <v>635</v>
      </c>
      <c r="M573" t="s">
        <v>2736</v>
      </c>
      <c r="N573" t="s">
        <v>634</v>
      </c>
      <c r="O573" t="s">
        <v>654</v>
      </c>
      <c r="P573" t="s">
        <v>22</v>
      </c>
      <c r="Q573" t="s">
        <v>655</v>
      </c>
      <c r="R573" t="s">
        <v>635</v>
      </c>
      <c r="S573" t="s">
        <v>634</v>
      </c>
      <c r="T573" t="s">
        <v>2737</v>
      </c>
    </row>
    <row r="574" spans="1:20" x14ac:dyDescent="0.25">
      <c r="A574" t="s">
        <v>20</v>
      </c>
      <c r="B574" t="s">
        <v>21</v>
      </c>
      <c r="C574">
        <v>50</v>
      </c>
      <c r="D574">
        <v>1</v>
      </c>
      <c r="E574" t="s">
        <v>2738</v>
      </c>
      <c r="F574">
        <v>100</v>
      </c>
      <c r="G574">
        <v>0</v>
      </c>
      <c r="H574" t="s">
        <v>631</v>
      </c>
      <c r="I574" t="s">
        <v>2739</v>
      </c>
      <c r="J574" t="s">
        <v>1004</v>
      </c>
      <c r="K574" t="s">
        <v>634</v>
      </c>
      <c r="L574" t="s">
        <v>635</v>
      </c>
      <c r="M574" t="s">
        <v>2737</v>
      </c>
      <c r="N574" t="s">
        <v>634</v>
      </c>
      <c r="O574" t="s">
        <v>637</v>
      </c>
      <c r="P574" t="s">
        <v>22</v>
      </c>
      <c r="Q574" t="s">
        <v>638</v>
      </c>
      <c r="R574" t="s">
        <v>635</v>
      </c>
      <c r="S574" t="s">
        <v>634</v>
      </c>
      <c r="T574" t="s">
        <v>2737</v>
      </c>
    </row>
    <row r="575" spans="1:20" x14ac:dyDescent="0.25">
      <c r="A575" t="s">
        <v>23</v>
      </c>
      <c r="B575" t="s">
        <v>24</v>
      </c>
      <c r="C575">
        <v>50</v>
      </c>
      <c r="D575">
        <v>1</v>
      </c>
      <c r="E575" t="s">
        <v>2738</v>
      </c>
      <c r="F575">
        <v>100</v>
      </c>
      <c r="G575">
        <v>0</v>
      </c>
      <c r="H575" t="s">
        <v>631</v>
      </c>
      <c r="I575" t="s">
        <v>2739</v>
      </c>
      <c r="J575" t="s">
        <v>1004</v>
      </c>
      <c r="K575" t="s">
        <v>634</v>
      </c>
      <c r="L575" t="s">
        <v>635</v>
      </c>
      <c r="M575" t="s">
        <v>2737</v>
      </c>
      <c r="N575" t="s">
        <v>634</v>
      </c>
      <c r="O575" t="s">
        <v>637</v>
      </c>
      <c r="P575" t="s">
        <v>22</v>
      </c>
      <c r="Q575" t="s">
        <v>638</v>
      </c>
      <c r="R575" t="s">
        <v>635</v>
      </c>
      <c r="S575" t="s">
        <v>634</v>
      </c>
      <c r="T575" t="s">
        <v>2737</v>
      </c>
    </row>
    <row r="576" spans="1:20" x14ac:dyDescent="0.25">
      <c r="A576" t="s">
        <v>25</v>
      </c>
      <c r="B576" t="s">
        <v>26</v>
      </c>
      <c r="C576">
        <v>50</v>
      </c>
      <c r="D576">
        <v>1</v>
      </c>
      <c r="E576" t="s">
        <v>2738</v>
      </c>
      <c r="F576">
        <v>100</v>
      </c>
      <c r="G576">
        <v>0</v>
      </c>
      <c r="H576" t="s">
        <v>631</v>
      </c>
      <c r="I576" t="s">
        <v>2739</v>
      </c>
      <c r="J576" t="s">
        <v>1004</v>
      </c>
      <c r="K576" t="s">
        <v>634</v>
      </c>
      <c r="L576" t="s">
        <v>635</v>
      </c>
      <c r="M576" t="s">
        <v>2737</v>
      </c>
      <c r="N576" t="s">
        <v>634</v>
      </c>
      <c r="O576" t="s">
        <v>637</v>
      </c>
      <c r="P576" t="s">
        <v>22</v>
      </c>
      <c r="Q576" t="s">
        <v>638</v>
      </c>
      <c r="R576" t="s">
        <v>635</v>
      </c>
      <c r="S576" t="s">
        <v>634</v>
      </c>
      <c r="T576" t="s">
        <v>2737</v>
      </c>
    </row>
    <row r="577" spans="1:20" x14ac:dyDescent="0.25">
      <c r="A577" t="s">
        <v>20</v>
      </c>
      <c r="B577" t="s">
        <v>21</v>
      </c>
      <c r="C577">
        <v>50</v>
      </c>
      <c r="D577">
        <v>1</v>
      </c>
      <c r="E577" t="s">
        <v>2740</v>
      </c>
      <c r="F577">
        <v>100</v>
      </c>
      <c r="G577">
        <v>0</v>
      </c>
      <c r="H577" t="s">
        <v>631</v>
      </c>
      <c r="I577" t="s">
        <v>2741</v>
      </c>
      <c r="J577" t="s">
        <v>755</v>
      </c>
      <c r="K577" t="s">
        <v>634</v>
      </c>
      <c r="L577" t="s">
        <v>635</v>
      </c>
      <c r="M577" t="s">
        <v>2742</v>
      </c>
      <c r="N577" t="s">
        <v>634</v>
      </c>
      <c r="O577" t="s">
        <v>637</v>
      </c>
      <c r="P577" t="s">
        <v>22</v>
      </c>
      <c r="Q577" t="s">
        <v>638</v>
      </c>
      <c r="R577" t="s">
        <v>635</v>
      </c>
      <c r="S577" t="s">
        <v>634</v>
      </c>
      <c r="T577" t="s">
        <v>2742</v>
      </c>
    </row>
    <row r="578" spans="1:20" x14ac:dyDescent="0.25">
      <c r="A578" t="s">
        <v>23</v>
      </c>
      <c r="B578" t="s">
        <v>24</v>
      </c>
      <c r="C578">
        <v>50</v>
      </c>
      <c r="D578">
        <v>1</v>
      </c>
      <c r="E578" t="s">
        <v>2740</v>
      </c>
      <c r="F578">
        <v>100</v>
      </c>
      <c r="G578">
        <v>0</v>
      </c>
      <c r="H578" t="s">
        <v>631</v>
      </c>
      <c r="I578" t="s">
        <v>2741</v>
      </c>
      <c r="J578" t="s">
        <v>755</v>
      </c>
      <c r="K578" t="s">
        <v>634</v>
      </c>
      <c r="L578" t="s">
        <v>635</v>
      </c>
      <c r="M578" t="s">
        <v>2742</v>
      </c>
      <c r="N578" t="s">
        <v>634</v>
      </c>
      <c r="O578" t="s">
        <v>637</v>
      </c>
      <c r="P578" t="s">
        <v>22</v>
      </c>
      <c r="Q578" t="s">
        <v>638</v>
      </c>
      <c r="R578" t="s">
        <v>635</v>
      </c>
      <c r="S578" t="s">
        <v>634</v>
      </c>
      <c r="T578" t="s">
        <v>2742</v>
      </c>
    </row>
    <row r="579" spans="1:20" x14ac:dyDescent="0.25">
      <c r="A579" t="s">
        <v>25</v>
      </c>
      <c r="B579" t="s">
        <v>26</v>
      </c>
      <c r="C579">
        <v>50</v>
      </c>
      <c r="D579">
        <v>1</v>
      </c>
      <c r="E579" t="s">
        <v>2740</v>
      </c>
      <c r="F579">
        <v>100</v>
      </c>
      <c r="G579">
        <v>0</v>
      </c>
      <c r="H579" t="s">
        <v>631</v>
      </c>
      <c r="I579" t="s">
        <v>2741</v>
      </c>
      <c r="J579" t="s">
        <v>755</v>
      </c>
      <c r="K579" t="s">
        <v>634</v>
      </c>
      <c r="L579" t="s">
        <v>635</v>
      </c>
      <c r="M579" t="s">
        <v>2742</v>
      </c>
      <c r="N579" t="s">
        <v>634</v>
      </c>
      <c r="O579" t="s">
        <v>637</v>
      </c>
      <c r="P579" t="s">
        <v>22</v>
      </c>
      <c r="Q579" t="s">
        <v>638</v>
      </c>
      <c r="R579" t="s">
        <v>635</v>
      </c>
      <c r="S579" t="s">
        <v>634</v>
      </c>
      <c r="T579" t="s">
        <v>2742</v>
      </c>
    </row>
    <row r="580" spans="1:20" x14ac:dyDescent="0.25">
      <c r="A580" t="s">
        <v>20</v>
      </c>
      <c r="B580" t="s">
        <v>21</v>
      </c>
      <c r="C580">
        <v>50</v>
      </c>
      <c r="D580">
        <v>1</v>
      </c>
      <c r="E580" t="s">
        <v>2743</v>
      </c>
      <c r="F580">
        <v>100</v>
      </c>
      <c r="G580">
        <v>0</v>
      </c>
      <c r="H580" t="s">
        <v>631</v>
      </c>
      <c r="I580" t="s">
        <v>2744</v>
      </c>
      <c r="J580" t="s">
        <v>1707</v>
      </c>
      <c r="K580" t="s">
        <v>634</v>
      </c>
      <c r="L580" t="s">
        <v>635</v>
      </c>
      <c r="M580" t="s">
        <v>2745</v>
      </c>
      <c r="N580" t="s">
        <v>634</v>
      </c>
      <c r="O580" t="s">
        <v>637</v>
      </c>
      <c r="P580" t="s">
        <v>22</v>
      </c>
      <c r="Q580" t="s">
        <v>638</v>
      </c>
      <c r="R580" t="s">
        <v>635</v>
      </c>
      <c r="S580" t="s">
        <v>634</v>
      </c>
      <c r="T580" t="s">
        <v>2745</v>
      </c>
    </row>
    <row r="581" spans="1:20" x14ac:dyDescent="0.25">
      <c r="A581" t="s">
        <v>23</v>
      </c>
      <c r="B581" t="s">
        <v>24</v>
      </c>
      <c r="C581">
        <v>50</v>
      </c>
      <c r="D581">
        <v>1</v>
      </c>
      <c r="E581" t="s">
        <v>2743</v>
      </c>
      <c r="F581">
        <v>100</v>
      </c>
      <c r="G581">
        <v>0</v>
      </c>
      <c r="H581" t="s">
        <v>631</v>
      </c>
      <c r="I581" t="s">
        <v>2744</v>
      </c>
      <c r="J581" t="s">
        <v>1707</v>
      </c>
      <c r="K581" t="s">
        <v>634</v>
      </c>
      <c r="L581" t="s">
        <v>635</v>
      </c>
      <c r="M581" t="s">
        <v>2745</v>
      </c>
      <c r="N581" t="s">
        <v>634</v>
      </c>
      <c r="O581" t="s">
        <v>637</v>
      </c>
      <c r="P581" t="s">
        <v>22</v>
      </c>
      <c r="Q581" t="s">
        <v>638</v>
      </c>
      <c r="R581" t="s">
        <v>635</v>
      </c>
      <c r="S581" t="s">
        <v>634</v>
      </c>
      <c r="T581" t="s">
        <v>2745</v>
      </c>
    </row>
    <row r="582" spans="1:20" x14ac:dyDescent="0.25">
      <c r="A582" t="s">
        <v>25</v>
      </c>
      <c r="B582" t="s">
        <v>26</v>
      </c>
      <c r="C582">
        <v>50</v>
      </c>
      <c r="D582">
        <v>1</v>
      </c>
      <c r="E582" t="s">
        <v>2743</v>
      </c>
      <c r="F582">
        <v>100</v>
      </c>
      <c r="G582">
        <v>0</v>
      </c>
      <c r="H582" t="s">
        <v>631</v>
      </c>
      <c r="I582" t="s">
        <v>2744</v>
      </c>
      <c r="J582" t="s">
        <v>1707</v>
      </c>
      <c r="K582" t="s">
        <v>634</v>
      </c>
      <c r="L582" t="s">
        <v>635</v>
      </c>
      <c r="M582" t="s">
        <v>2745</v>
      </c>
      <c r="N582" t="s">
        <v>634</v>
      </c>
      <c r="O582" t="s">
        <v>637</v>
      </c>
      <c r="P582" t="s">
        <v>22</v>
      </c>
      <c r="Q582" t="s">
        <v>638</v>
      </c>
      <c r="R582" t="s">
        <v>635</v>
      </c>
      <c r="S582" t="s">
        <v>634</v>
      </c>
      <c r="T582" t="s">
        <v>2745</v>
      </c>
    </row>
    <row r="583" spans="1:20" x14ac:dyDescent="0.25">
      <c r="A583" t="s">
        <v>39</v>
      </c>
      <c r="B583" t="s">
        <v>44</v>
      </c>
      <c r="C583">
        <v>80</v>
      </c>
      <c r="D583">
        <v>1</v>
      </c>
      <c r="E583" t="s">
        <v>2746</v>
      </c>
      <c r="F583">
        <v>80</v>
      </c>
      <c r="G583">
        <v>0</v>
      </c>
      <c r="H583" t="s">
        <v>641</v>
      </c>
      <c r="I583" t="s">
        <v>2747</v>
      </c>
      <c r="J583" t="s">
        <v>2748</v>
      </c>
      <c r="K583" t="s">
        <v>2749</v>
      </c>
      <c r="L583" t="s">
        <v>946</v>
      </c>
      <c r="M583" t="s">
        <v>2750</v>
      </c>
      <c r="N583" t="s">
        <v>634</v>
      </c>
      <c r="O583" t="s">
        <v>894</v>
      </c>
      <c r="P583" t="s">
        <v>43</v>
      </c>
      <c r="Q583" t="s">
        <v>648</v>
      </c>
      <c r="R583" t="s">
        <v>635</v>
      </c>
      <c r="S583" t="s">
        <v>634</v>
      </c>
      <c r="T583" t="s">
        <v>2750</v>
      </c>
    </row>
    <row r="584" spans="1:20" x14ac:dyDescent="0.25">
      <c r="A584" t="s">
        <v>20</v>
      </c>
      <c r="B584" t="s">
        <v>21</v>
      </c>
      <c r="C584">
        <v>50</v>
      </c>
      <c r="D584">
        <v>1</v>
      </c>
      <c r="E584" t="s">
        <v>2751</v>
      </c>
      <c r="F584">
        <v>100</v>
      </c>
      <c r="G584">
        <v>0</v>
      </c>
      <c r="H584" t="s">
        <v>631</v>
      </c>
      <c r="I584" t="s">
        <v>2752</v>
      </c>
      <c r="J584" t="s">
        <v>800</v>
      </c>
      <c r="K584" t="s">
        <v>634</v>
      </c>
      <c r="L584" t="s">
        <v>635</v>
      </c>
      <c r="M584" t="s">
        <v>2753</v>
      </c>
      <c r="N584" t="s">
        <v>634</v>
      </c>
      <c r="O584" t="s">
        <v>654</v>
      </c>
      <c r="P584" t="s">
        <v>22</v>
      </c>
      <c r="Q584" t="s">
        <v>655</v>
      </c>
      <c r="R584" t="s">
        <v>635</v>
      </c>
      <c r="S584" t="s">
        <v>634</v>
      </c>
      <c r="T584" t="s">
        <v>2753</v>
      </c>
    </row>
    <row r="585" spans="1:20" x14ac:dyDescent="0.25">
      <c r="A585" t="s">
        <v>23</v>
      </c>
      <c r="B585" t="s">
        <v>24</v>
      </c>
      <c r="C585">
        <v>50</v>
      </c>
      <c r="D585">
        <v>1</v>
      </c>
      <c r="E585" t="s">
        <v>2751</v>
      </c>
      <c r="F585">
        <v>100</v>
      </c>
      <c r="G585">
        <v>0</v>
      </c>
      <c r="H585" t="s">
        <v>631</v>
      </c>
      <c r="I585" t="s">
        <v>2752</v>
      </c>
      <c r="J585" t="s">
        <v>800</v>
      </c>
      <c r="K585" t="s">
        <v>634</v>
      </c>
      <c r="L585" t="s">
        <v>635</v>
      </c>
      <c r="M585" t="s">
        <v>2753</v>
      </c>
      <c r="N585" t="s">
        <v>634</v>
      </c>
      <c r="O585" t="s">
        <v>654</v>
      </c>
      <c r="P585" t="s">
        <v>22</v>
      </c>
      <c r="Q585" t="s">
        <v>655</v>
      </c>
      <c r="R585" t="s">
        <v>635</v>
      </c>
      <c r="S585" t="s">
        <v>634</v>
      </c>
      <c r="T585" t="s">
        <v>2753</v>
      </c>
    </row>
    <row r="586" spans="1:20" x14ac:dyDescent="0.25">
      <c r="A586" t="s">
        <v>25</v>
      </c>
      <c r="B586" t="s">
        <v>26</v>
      </c>
      <c r="C586">
        <v>50</v>
      </c>
      <c r="D586">
        <v>1</v>
      </c>
      <c r="E586" t="s">
        <v>2751</v>
      </c>
      <c r="F586">
        <v>100</v>
      </c>
      <c r="G586">
        <v>0</v>
      </c>
      <c r="H586" t="s">
        <v>631</v>
      </c>
      <c r="I586" t="s">
        <v>2752</v>
      </c>
      <c r="J586" t="s">
        <v>800</v>
      </c>
      <c r="K586" t="s">
        <v>634</v>
      </c>
      <c r="L586" t="s">
        <v>635</v>
      </c>
      <c r="M586" t="s">
        <v>2753</v>
      </c>
      <c r="N586" t="s">
        <v>634</v>
      </c>
      <c r="O586" t="s">
        <v>654</v>
      </c>
      <c r="P586" t="s">
        <v>22</v>
      </c>
      <c r="Q586" t="s">
        <v>655</v>
      </c>
      <c r="R586" t="s">
        <v>635</v>
      </c>
      <c r="S586" t="s">
        <v>634</v>
      </c>
      <c r="T586" t="s">
        <v>2753</v>
      </c>
    </row>
    <row r="587" spans="1:20" x14ac:dyDescent="0.25">
      <c r="A587" t="s">
        <v>118</v>
      </c>
      <c r="B587" t="s">
        <v>91</v>
      </c>
      <c r="C587">
        <v>80</v>
      </c>
      <c r="D587">
        <v>1</v>
      </c>
      <c r="E587" t="s">
        <v>2754</v>
      </c>
      <c r="F587">
        <v>80</v>
      </c>
      <c r="G587">
        <v>0</v>
      </c>
      <c r="H587" t="s">
        <v>641</v>
      </c>
      <c r="I587" t="s">
        <v>2755</v>
      </c>
      <c r="J587" t="s">
        <v>2756</v>
      </c>
      <c r="K587" t="s">
        <v>2539</v>
      </c>
      <c r="L587" t="s">
        <v>645</v>
      </c>
      <c r="M587" t="s">
        <v>2718</v>
      </c>
      <c r="N587" t="s">
        <v>634</v>
      </c>
      <c r="O587" t="s">
        <v>894</v>
      </c>
      <c r="P587" t="s">
        <v>43</v>
      </c>
      <c r="Q587" t="s">
        <v>648</v>
      </c>
      <c r="R587" t="s">
        <v>635</v>
      </c>
      <c r="S587" t="s">
        <v>634</v>
      </c>
      <c r="T587" t="s">
        <v>2757</v>
      </c>
    </row>
    <row r="588" spans="1:20" x14ac:dyDescent="0.25">
      <c r="A588" t="s">
        <v>20</v>
      </c>
      <c r="B588" t="s">
        <v>21</v>
      </c>
      <c r="C588">
        <v>50</v>
      </c>
      <c r="D588">
        <v>1</v>
      </c>
      <c r="E588" t="s">
        <v>2758</v>
      </c>
      <c r="F588">
        <v>100</v>
      </c>
      <c r="G588">
        <v>0</v>
      </c>
      <c r="H588" t="s">
        <v>631</v>
      </c>
      <c r="I588" t="s">
        <v>2759</v>
      </c>
      <c r="J588" t="s">
        <v>840</v>
      </c>
      <c r="K588" t="s">
        <v>634</v>
      </c>
      <c r="L588" t="s">
        <v>635</v>
      </c>
      <c r="M588" t="s">
        <v>2760</v>
      </c>
      <c r="N588" t="s">
        <v>634</v>
      </c>
      <c r="O588" t="s">
        <v>637</v>
      </c>
      <c r="P588" t="s">
        <v>22</v>
      </c>
      <c r="Q588" t="s">
        <v>638</v>
      </c>
      <c r="R588" t="s">
        <v>635</v>
      </c>
      <c r="S588" t="s">
        <v>634</v>
      </c>
      <c r="T588" t="s">
        <v>2760</v>
      </c>
    </row>
    <row r="589" spans="1:20" x14ac:dyDescent="0.25">
      <c r="A589" t="s">
        <v>23</v>
      </c>
      <c r="B589" t="s">
        <v>24</v>
      </c>
      <c r="C589">
        <v>50</v>
      </c>
      <c r="D589">
        <v>1</v>
      </c>
      <c r="E589" t="s">
        <v>2758</v>
      </c>
      <c r="F589">
        <v>100</v>
      </c>
      <c r="G589">
        <v>0</v>
      </c>
      <c r="H589" t="s">
        <v>631</v>
      </c>
      <c r="I589" t="s">
        <v>2759</v>
      </c>
      <c r="J589" t="s">
        <v>840</v>
      </c>
      <c r="K589" t="s">
        <v>634</v>
      </c>
      <c r="L589" t="s">
        <v>635</v>
      </c>
      <c r="M589" t="s">
        <v>2760</v>
      </c>
      <c r="N589" t="s">
        <v>634</v>
      </c>
      <c r="O589" t="s">
        <v>637</v>
      </c>
      <c r="P589" t="s">
        <v>22</v>
      </c>
      <c r="Q589" t="s">
        <v>638</v>
      </c>
      <c r="R589" t="s">
        <v>635</v>
      </c>
      <c r="S589" t="s">
        <v>634</v>
      </c>
      <c r="T589" t="s">
        <v>2760</v>
      </c>
    </row>
    <row r="590" spans="1:20" x14ac:dyDescent="0.25">
      <c r="A590" t="s">
        <v>25</v>
      </c>
      <c r="B590" t="s">
        <v>26</v>
      </c>
      <c r="C590">
        <v>50</v>
      </c>
      <c r="D590">
        <v>1</v>
      </c>
      <c r="E590" t="s">
        <v>2758</v>
      </c>
      <c r="F590">
        <v>100</v>
      </c>
      <c r="G590">
        <v>0</v>
      </c>
      <c r="H590" t="s">
        <v>631</v>
      </c>
      <c r="I590" t="s">
        <v>2759</v>
      </c>
      <c r="J590" t="s">
        <v>840</v>
      </c>
      <c r="K590" t="s">
        <v>634</v>
      </c>
      <c r="L590" t="s">
        <v>635</v>
      </c>
      <c r="M590" t="s">
        <v>2760</v>
      </c>
      <c r="N590" t="s">
        <v>634</v>
      </c>
      <c r="O590" t="s">
        <v>637</v>
      </c>
      <c r="P590" t="s">
        <v>22</v>
      </c>
      <c r="Q590" t="s">
        <v>638</v>
      </c>
      <c r="R590" t="s">
        <v>635</v>
      </c>
      <c r="S590" t="s">
        <v>634</v>
      </c>
      <c r="T590" t="s">
        <v>2760</v>
      </c>
    </row>
    <row r="591" spans="1:20" x14ac:dyDescent="0.25">
      <c r="A591" t="s">
        <v>20</v>
      </c>
      <c r="B591" t="s">
        <v>21</v>
      </c>
      <c r="C591">
        <v>50</v>
      </c>
      <c r="D591">
        <v>2</v>
      </c>
      <c r="E591" t="s">
        <v>2761</v>
      </c>
      <c r="F591">
        <v>200</v>
      </c>
      <c r="G591">
        <v>0</v>
      </c>
      <c r="H591" t="s">
        <v>631</v>
      </c>
      <c r="I591" t="s">
        <v>2762</v>
      </c>
      <c r="J591" t="s">
        <v>886</v>
      </c>
      <c r="K591" t="s">
        <v>634</v>
      </c>
      <c r="L591" t="s">
        <v>635</v>
      </c>
      <c r="M591" t="s">
        <v>2763</v>
      </c>
      <c r="N591" t="s">
        <v>634</v>
      </c>
      <c r="O591" t="s">
        <v>637</v>
      </c>
      <c r="P591" t="s">
        <v>22</v>
      </c>
      <c r="Q591" t="s">
        <v>638</v>
      </c>
      <c r="R591" t="s">
        <v>635</v>
      </c>
      <c r="S591" t="s">
        <v>634</v>
      </c>
      <c r="T591" t="s">
        <v>2763</v>
      </c>
    </row>
    <row r="592" spans="1:20" x14ac:dyDescent="0.25">
      <c r="A592" t="s">
        <v>23</v>
      </c>
      <c r="B592" t="s">
        <v>24</v>
      </c>
      <c r="C592">
        <v>50</v>
      </c>
      <c r="D592">
        <v>2</v>
      </c>
      <c r="E592" t="s">
        <v>2761</v>
      </c>
      <c r="F592">
        <v>200</v>
      </c>
      <c r="G592">
        <v>0</v>
      </c>
      <c r="H592" t="s">
        <v>631</v>
      </c>
      <c r="I592" t="s">
        <v>2762</v>
      </c>
      <c r="J592" t="s">
        <v>886</v>
      </c>
      <c r="K592" t="s">
        <v>634</v>
      </c>
      <c r="L592" t="s">
        <v>635</v>
      </c>
      <c r="M592" t="s">
        <v>2763</v>
      </c>
      <c r="N592" t="s">
        <v>634</v>
      </c>
      <c r="O592" t="s">
        <v>637</v>
      </c>
      <c r="P592" t="s">
        <v>22</v>
      </c>
      <c r="Q592" t="s">
        <v>638</v>
      </c>
      <c r="R592" t="s">
        <v>635</v>
      </c>
      <c r="S592" t="s">
        <v>634</v>
      </c>
      <c r="T592" t="s">
        <v>2763</v>
      </c>
    </row>
    <row r="593" spans="1:20" x14ac:dyDescent="0.25">
      <c r="A593" t="s">
        <v>25</v>
      </c>
      <c r="B593" t="s">
        <v>26</v>
      </c>
      <c r="C593">
        <v>50</v>
      </c>
      <c r="D593">
        <v>2</v>
      </c>
      <c r="E593" t="s">
        <v>2761</v>
      </c>
      <c r="F593">
        <v>200</v>
      </c>
      <c r="G593">
        <v>0</v>
      </c>
      <c r="H593" t="s">
        <v>631</v>
      </c>
      <c r="I593" t="s">
        <v>2762</v>
      </c>
      <c r="J593" t="s">
        <v>886</v>
      </c>
      <c r="K593" t="s">
        <v>634</v>
      </c>
      <c r="L593" t="s">
        <v>635</v>
      </c>
      <c r="M593" t="s">
        <v>2763</v>
      </c>
      <c r="N593" t="s">
        <v>634</v>
      </c>
      <c r="O593" t="s">
        <v>637</v>
      </c>
      <c r="P593" t="s">
        <v>22</v>
      </c>
      <c r="Q593" t="s">
        <v>638</v>
      </c>
      <c r="R593" t="s">
        <v>635</v>
      </c>
      <c r="S593" t="s">
        <v>634</v>
      </c>
      <c r="T593" t="s">
        <v>2763</v>
      </c>
    </row>
    <row r="594" spans="1:20" x14ac:dyDescent="0.25">
      <c r="A594" t="s">
        <v>613</v>
      </c>
      <c r="B594" t="s">
        <v>614</v>
      </c>
      <c r="C594">
        <v>50</v>
      </c>
      <c r="D594">
        <v>3</v>
      </c>
      <c r="E594" t="s">
        <v>2764</v>
      </c>
      <c r="F594">
        <v>190</v>
      </c>
      <c r="G594">
        <v>0</v>
      </c>
      <c r="H594" t="s">
        <v>631</v>
      </c>
      <c r="I594" t="s">
        <v>2765</v>
      </c>
      <c r="J594" t="s">
        <v>2766</v>
      </c>
      <c r="K594" t="s">
        <v>634</v>
      </c>
      <c r="L594" t="s">
        <v>635</v>
      </c>
      <c r="M594" t="s">
        <v>2767</v>
      </c>
      <c r="N594" t="s">
        <v>634</v>
      </c>
      <c r="O594" t="s">
        <v>637</v>
      </c>
      <c r="P594" t="s">
        <v>22</v>
      </c>
      <c r="Q594" t="s">
        <v>638</v>
      </c>
      <c r="R594" t="s">
        <v>635</v>
      </c>
      <c r="S594" t="s">
        <v>634</v>
      </c>
      <c r="T594" t="s">
        <v>2767</v>
      </c>
    </row>
    <row r="595" spans="1:20" x14ac:dyDescent="0.25">
      <c r="A595" t="s">
        <v>20</v>
      </c>
      <c r="B595" t="s">
        <v>21</v>
      </c>
      <c r="C595">
        <v>50</v>
      </c>
      <c r="D595">
        <v>1</v>
      </c>
      <c r="E595" t="s">
        <v>2764</v>
      </c>
      <c r="F595">
        <v>190</v>
      </c>
      <c r="G595">
        <v>0</v>
      </c>
      <c r="H595" t="s">
        <v>631</v>
      </c>
      <c r="I595" t="s">
        <v>2765</v>
      </c>
      <c r="J595" t="s">
        <v>2766</v>
      </c>
      <c r="K595" t="s">
        <v>634</v>
      </c>
      <c r="L595" t="s">
        <v>635</v>
      </c>
      <c r="M595" t="s">
        <v>2767</v>
      </c>
      <c r="N595" t="s">
        <v>634</v>
      </c>
      <c r="O595" t="s">
        <v>637</v>
      </c>
      <c r="P595" t="s">
        <v>22</v>
      </c>
      <c r="Q595" t="s">
        <v>638</v>
      </c>
      <c r="R595" t="s">
        <v>635</v>
      </c>
      <c r="S595" t="s">
        <v>634</v>
      </c>
      <c r="T595" t="s">
        <v>2767</v>
      </c>
    </row>
    <row r="596" spans="1:20" x14ac:dyDescent="0.25">
      <c r="A596" t="s">
        <v>23</v>
      </c>
      <c r="B596" t="s">
        <v>24</v>
      </c>
      <c r="C596">
        <v>50</v>
      </c>
      <c r="D596">
        <v>1</v>
      </c>
      <c r="E596" t="s">
        <v>2764</v>
      </c>
      <c r="F596">
        <v>190</v>
      </c>
      <c r="G596">
        <v>0</v>
      </c>
      <c r="H596" t="s">
        <v>631</v>
      </c>
      <c r="I596" t="s">
        <v>2765</v>
      </c>
      <c r="J596" t="s">
        <v>2766</v>
      </c>
      <c r="K596" t="s">
        <v>634</v>
      </c>
      <c r="L596" t="s">
        <v>635</v>
      </c>
      <c r="M596" t="s">
        <v>2767</v>
      </c>
      <c r="N596" t="s">
        <v>634</v>
      </c>
      <c r="O596" t="s">
        <v>637</v>
      </c>
      <c r="P596" t="s">
        <v>22</v>
      </c>
      <c r="Q596" t="s">
        <v>638</v>
      </c>
      <c r="R596" t="s">
        <v>635</v>
      </c>
      <c r="S596" t="s">
        <v>634</v>
      </c>
      <c r="T596" t="s">
        <v>2767</v>
      </c>
    </row>
    <row r="597" spans="1:20" x14ac:dyDescent="0.25">
      <c r="A597" t="s">
        <v>25</v>
      </c>
      <c r="B597" t="s">
        <v>26</v>
      </c>
      <c r="C597">
        <v>50</v>
      </c>
      <c r="D597">
        <v>1</v>
      </c>
      <c r="E597" t="s">
        <v>2764</v>
      </c>
      <c r="F597">
        <v>190</v>
      </c>
      <c r="G597">
        <v>0</v>
      </c>
      <c r="H597" t="s">
        <v>631</v>
      </c>
      <c r="I597" t="s">
        <v>2765</v>
      </c>
      <c r="J597" t="s">
        <v>2766</v>
      </c>
      <c r="K597" t="s">
        <v>634</v>
      </c>
      <c r="L597" t="s">
        <v>635</v>
      </c>
      <c r="M597" t="s">
        <v>2767</v>
      </c>
      <c r="N597" t="s">
        <v>634</v>
      </c>
      <c r="O597" t="s">
        <v>637</v>
      </c>
      <c r="P597" t="s">
        <v>22</v>
      </c>
      <c r="Q597" t="s">
        <v>638</v>
      </c>
      <c r="R597" t="s">
        <v>635</v>
      </c>
      <c r="S597" t="s">
        <v>634</v>
      </c>
      <c r="T597" t="s">
        <v>2767</v>
      </c>
    </row>
    <row r="598" spans="1:20" x14ac:dyDescent="0.25">
      <c r="A598" t="s">
        <v>164</v>
      </c>
      <c r="B598" t="s">
        <v>165</v>
      </c>
      <c r="C598">
        <v>50</v>
      </c>
      <c r="D598">
        <v>6</v>
      </c>
      <c r="E598" t="s">
        <v>2768</v>
      </c>
      <c r="F598">
        <v>200</v>
      </c>
      <c r="G598">
        <v>0</v>
      </c>
      <c r="H598" t="s">
        <v>631</v>
      </c>
      <c r="I598" t="s">
        <v>2769</v>
      </c>
      <c r="J598" t="s">
        <v>2770</v>
      </c>
      <c r="K598" t="s">
        <v>634</v>
      </c>
      <c r="L598" t="s">
        <v>635</v>
      </c>
      <c r="M598" t="s">
        <v>2771</v>
      </c>
      <c r="N598" t="s">
        <v>634</v>
      </c>
      <c r="O598" t="s">
        <v>637</v>
      </c>
      <c r="P598" t="s">
        <v>22</v>
      </c>
      <c r="Q598" t="s">
        <v>638</v>
      </c>
      <c r="R598" t="s">
        <v>635</v>
      </c>
      <c r="S598" t="s">
        <v>634</v>
      </c>
      <c r="T598" t="s">
        <v>2772</v>
      </c>
    </row>
    <row r="599" spans="1:20" x14ac:dyDescent="0.25">
      <c r="A599" t="s">
        <v>20</v>
      </c>
      <c r="B599" t="s">
        <v>21</v>
      </c>
      <c r="C599">
        <v>50</v>
      </c>
      <c r="D599">
        <v>2</v>
      </c>
      <c r="E599" t="s">
        <v>2773</v>
      </c>
      <c r="F599">
        <v>200</v>
      </c>
      <c r="G599">
        <v>0</v>
      </c>
      <c r="H599" t="s">
        <v>631</v>
      </c>
      <c r="I599" t="s">
        <v>2774</v>
      </c>
      <c r="J599" t="s">
        <v>2775</v>
      </c>
      <c r="K599" t="s">
        <v>634</v>
      </c>
      <c r="L599" t="s">
        <v>635</v>
      </c>
      <c r="M599" t="s">
        <v>2771</v>
      </c>
      <c r="N599" t="s">
        <v>634</v>
      </c>
      <c r="O599" t="s">
        <v>637</v>
      </c>
      <c r="P599" t="s">
        <v>22</v>
      </c>
      <c r="Q599" t="s">
        <v>638</v>
      </c>
      <c r="R599" t="s">
        <v>635</v>
      </c>
      <c r="S599" t="s">
        <v>634</v>
      </c>
      <c r="T599" t="s">
        <v>2771</v>
      </c>
    </row>
    <row r="600" spans="1:20" x14ac:dyDescent="0.25">
      <c r="A600" t="s">
        <v>23</v>
      </c>
      <c r="B600" t="s">
        <v>24</v>
      </c>
      <c r="C600">
        <v>50</v>
      </c>
      <c r="D600">
        <v>2</v>
      </c>
      <c r="E600" t="s">
        <v>2773</v>
      </c>
      <c r="F600">
        <v>200</v>
      </c>
      <c r="G600">
        <v>0</v>
      </c>
      <c r="H600" t="s">
        <v>631</v>
      </c>
      <c r="I600" t="s">
        <v>2774</v>
      </c>
      <c r="J600" t="s">
        <v>2775</v>
      </c>
      <c r="K600" t="s">
        <v>634</v>
      </c>
      <c r="L600" t="s">
        <v>635</v>
      </c>
      <c r="M600" t="s">
        <v>2771</v>
      </c>
      <c r="N600" t="s">
        <v>634</v>
      </c>
      <c r="O600" t="s">
        <v>637</v>
      </c>
      <c r="P600" t="s">
        <v>22</v>
      </c>
      <c r="Q600" t="s">
        <v>638</v>
      </c>
      <c r="R600" t="s">
        <v>635</v>
      </c>
      <c r="S600" t="s">
        <v>634</v>
      </c>
      <c r="T600" t="s">
        <v>2771</v>
      </c>
    </row>
    <row r="601" spans="1:20" x14ac:dyDescent="0.25">
      <c r="A601" t="s">
        <v>25</v>
      </c>
      <c r="B601" t="s">
        <v>26</v>
      </c>
      <c r="C601">
        <v>50</v>
      </c>
      <c r="D601">
        <v>2</v>
      </c>
      <c r="E601" t="s">
        <v>2773</v>
      </c>
      <c r="F601">
        <v>200</v>
      </c>
      <c r="G601">
        <v>0</v>
      </c>
      <c r="H601" t="s">
        <v>631</v>
      </c>
      <c r="I601" t="s">
        <v>2774</v>
      </c>
      <c r="J601" t="s">
        <v>2775</v>
      </c>
      <c r="K601" t="s">
        <v>634</v>
      </c>
      <c r="L601" t="s">
        <v>635</v>
      </c>
      <c r="M601" t="s">
        <v>2771</v>
      </c>
      <c r="N601" t="s">
        <v>634</v>
      </c>
      <c r="O601" t="s">
        <v>637</v>
      </c>
      <c r="P601" t="s">
        <v>22</v>
      </c>
      <c r="Q601" t="s">
        <v>638</v>
      </c>
      <c r="R601" t="s">
        <v>635</v>
      </c>
      <c r="S601" t="s">
        <v>634</v>
      </c>
      <c r="T601" t="s">
        <v>2771</v>
      </c>
    </row>
    <row r="602" spans="1:20" x14ac:dyDescent="0.25">
      <c r="A602" t="s">
        <v>20</v>
      </c>
      <c r="B602" t="s">
        <v>21</v>
      </c>
      <c r="C602">
        <v>50</v>
      </c>
      <c r="D602">
        <v>2</v>
      </c>
      <c r="E602" t="s">
        <v>2776</v>
      </c>
      <c r="F602">
        <v>190</v>
      </c>
      <c r="G602">
        <v>0</v>
      </c>
      <c r="H602" t="s">
        <v>631</v>
      </c>
      <c r="I602" t="s">
        <v>2777</v>
      </c>
      <c r="J602" t="s">
        <v>908</v>
      </c>
      <c r="K602" t="s">
        <v>634</v>
      </c>
      <c r="L602" t="s">
        <v>635</v>
      </c>
      <c r="M602" t="s">
        <v>2778</v>
      </c>
      <c r="N602" t="s">
        <v>634</v>
      </c>
      <c r="O602" t="s">
        <v>637</v>
      </c>
      <c r="P602" t="s">
        <v>22</v>
      </c>
      <c r="Q602" t="s">
        <v>638</v>
      </c>
      <c r="R602" t="s">
        <v>635</v>
      </c>
      <c r="S602" t="s">
        <v>634</v>
      </c>
      <c r="T602" t="s">
        <v>2779</v>
      </c>
    </row>
    <row r="603" spans="1:20" x14ac:dyDescent="0.25">
      <c r="A603" t="s">
        <v>23</v>
      </c>
      <c r="B603" t="s">
        <v>24</v>
      </c>
      <c r="C603">
        <v>50</v>
      </c>
      <c r="D603">
        <v>2</v>
      </c>
      <c r="E603" t="s">
        <v>2776</v>
      </c>
      <c r="F603">
        <v>190</v>
      </c>
      <c r="G603">
        <v>0</v>
      </c>
      <c r="H603" t="s">
        <v>631</v>
      </c>
      <c r="I603" t="s">
        <v>2777</v>
      </c>
      <c r="J603" t="s">
        <v>908</v>
      </c>
      <c r="K603" t="s">
        <v>634</v>
      </c>
      <c r="L603" t="s">
        <v>635</v>
      </c>
      <c r="M603" t="s">
        <v>2778</v>
      </c>
      <c r="N603" t="s">
        <v>634</v>
      </c>
      <c r="O603" t="s">
        <v>637</v>
      </c>
      <c r="P603" t="s">
        <v>22</v>
      </c>
      <c r="Q603" t="s">
        <v>638</v>
      </c>
      <c r="R603" t="s">
        <v>635</v>
      </c>
      <c r="S603" t="s">
        <v>634</v>
      </c>
      <c r="T603" t="s">
        <v>2779</v>
      </c>
    </row>
    <row r="604" spans="1:20" x14ac:dyDescent="0.25">
      <c r="A604" t="s">
        <v>25</v>
      </c>
      <c r="B604" t="s">
        <v>26</v>
      </c>
      <c r="C604">
        <v>50</v>
      </c>
      <c r="D604">
        <v>2</v>
      </c>
      <c r="E604" t="s">
        <v>2776</v>
      </c>
      <c r="F604">
        <v>190</v>
      </c>
      <c r="G604">
        <v>0</v>
      </c>
      <c r="H604" t="s">
        <v>631</v>
      </c>
      <c r="I604" t="s">
        <v>2777</v>
      </c>
      <c r="J604" t="s">
        <v>908</v>
      </c>
      <c r="K604" t="s">
        <v>634</v>
      </c>
      <c r="L604" t="s">
        <v>635</v>
      </c>
      <c r="M604" t="s">
        <v>2778</v>
      </c>
      <c r="N604" t="s">
        <v>634</v>
      </c>
      <c r="O604" t="s">
        <v>637</v>
      </c>
      <c r="P604" t="s">
        <v>22</v>
      </c>
      <c r="Q604" t="s">
        <v>638</v>
      </c>
      <c r="R604" t="s">
        <v>635</v>
      </c>
      <c r="S604" t="s">
        <v>634</v>
      </c>
      <c r="T604" t="s">
        <v>2779</v>
      </c>
    </row>
    <row r="605" spans="1:20" x14ac:dyDescent="0.25">
      <c r="A605" t="s">
        <v>20</v>
      </c>
      <c r="B605" t="s">
        <v>21</v>
      </c>
      <c r="C605">
        <v>60</v>
      </c>
      <c r="D605">
        <v>2</v>
      </c>
      <c r="E605" t="s">
        <v>2780</v>
      </c>
      <c r="F605">
        <v>190</v>
      </c>
      <c r="G605">
        <v>0</v>
      </c>
      <c r="H605" t="s">
        <v>631</v>
      </c>
      <c r="I605" t="s">
        <v>2781</v>
      </c>
      <c r="J605" t="s">
        <v>705</v>
      </c>
      <c r="K605" t="s">
        <v>634</v>
      </c>
      <c r="L605" t="s">
        <v>635</v>
      </c>
      <c r="M605" t="s">
        <v>2782</v>
      </c>
      <c r="N605" t="s">
        <v>634</v>
      </c>
      <c r="O605" t="s">
        <v>637</v>
      </c>
      <c r="P605" t="s">
        <v>22</v>
      </c>
      <c r="Q605" t="s">
        <v>638</v>
      </c>
      <c r="R605" t="s">
        <v>635</v>
      </c>
      <c r="S605" t="s">
        <v>634</v>
      </c>
      <c r="T605" t="s">
        <v>2782</v>
      </c>
    </row>
    <row r="606" spans="1:20" x14ac:dyDescent="0.25">
      <c r="A606" t="s">
        <v>23</v>
      </c>
      <c r="B606" t="s">
        <v>24</v>
      </c>
      <c r="C606">
        <v>60</v>
      </c>
      <c r="D606">
        <v>2</v>
      </c>
      <c r="E606" t="s">
        <v>2780</v>
      </c>
      <c r="F606">
        <v>190</v>
      </c>
      <c r="G606">
        <v>0</v>
      </c>
      <c r="H606" t="s">
        <v>631</v>
      </c>
      <c r="I606" t="s">
        <v>2781</v>
      </c>
      <c r="J606" t="s">
        <v>705</v>
      </c>
      <c r="K606" t="s">
        <v>634</v>
      </c>
      <c r="L606" t="s">
        <v>635</v>
      </c>
      <c r="M606" t="s">
        <v>2782</v>
      </c>
      <c r="N606" t="s">
        <v>634</v>
      </c>
      <c r="O606" t="s">
        <v>637</v>
      </c>
      <c r="P606" t="s">
        <v>22</v>
      </c>
      <c r="Q606" t="s">
        <v>638</v>
      </c>
      <c r="R606" t="s">
        <v>635</v>
      </c>
      <c r="S606" t="s">
        <v>634</v>
      </c>
      <c r="T606" t="s">
        <v>2782</v>
      </c>
    </row>
    <row r="607" spans="1:20" x14ac:dyDescent="0.25">
      <c r="A607" t="s">
        <v>25</v>
      </c>
      <c r="B607" t="s">
        <v>26</v>
      </c>
      <c r="C607">
        <v>60</v>
      </c>
      <c r="D607">
        <v>2</v>
      </c>
      <c r="E607" t="s">
        <v>2780</v>
      </c>
      <c r="F607">
        <v>190</v>
      </c>
      <c r="G607">
        <v>0</v>
      </c>
      <c r="H607" t="s">
        <v>631</v>
      </c>
      <c r="I607" t="s">
        <v>2781</v>
      </c>
      <c r="J607" t="s">
        <v>705</v>
      </c>
      <c r="K607" t="s">
        <v>634</v>
      </c>
      <c r="L607" t="s">
        <v>635</v>
      </c>
      <c r="M607" t="s">
        <v>2782</v>
      </c>
      <c r="N607" t="s">
        <v>634</v>
      </c>
      <c r="O607" t="s">
        <v>637</v>
      </c>
      <c r="P607" t="s">
        <v>22</v>
      </c>
      <c r="Q607" t="s">
        <v>638</v>
      </c>
      <c r="R607" t="s">
        <v>635</v>
      </c>
      <c r="S607" t="s">
        <v>634</v>
      </c>
      <c r="T607" t="s">
        <v>2782</v>
      </c>
    </row>
    <row r="608" spans="1:20" x14ac:dyDescent="0.25">
      <c r="A608" t="s">
        <v>116</v>
      </c>
      <c r="B608" t="s">
        <v>117</v>
      </c>
      <c r="C608">
        <v>10</v>
      </c>
      <c r="D608">
        <v>20</v>
      </c>
      <c r="E608" t="s">
        <v>2783</v>
      </c>
      <c r="F608">
        <v>192</v>
      </c>
      <c r="G608">
        <v>0</v>
      </c>
      <c r="H608" t="s">
        <v>641</v>
      </c>
      <c r="I608" t="s">
        <v>2784</v>
      </c>
      <c r="J608" t="s">
        <v>2785</v>
      </c>
      <c r="K608" t="s">
        <v>2786</v>
      </c>
      <c r="L608" t="s">
        <v>2787</v>
      </c>
      <c r="M608" t="s">
        <v>2788</v>
      </c>
      <c r="N608" t="s">
        <v>634</v>
      </c>
      <c r="O608" t="s">
        <v>894</v>
      </c>
      <c r="P608" t="s">
        <v>43</v>
      </c>
      <c r="Q608" t="s">
        <v>648</v>
      </c>
      <c r="R608" t="s">
        <v>635</v>
      </c>
      <c r="S608" t="s">
        <v>634</v>
      </c>
      <c r="T608" t="s">
        <v>2789</v>
      </c>
    </row>
    <row r="609" spans="1:20" x14ac:dyDescent="0.25">
      <c r="A609" t="s">
        <v>20</v>
      </c>
      <c r="B609" t="s">
        <v>21</v>
      </c>
      <c r="C609">
        <v>50</v>
      </c>
      <c r="D609">
        <v>1</v>
      </c>
      <c r="E609" t="s">
        <v>2790</v>
      </c>
      <c r="F609">
        <v>100</v>
      </c>
      <c r="G609">
        <v>0</v>
      </c>
      <c r="H609" t="s">
        <v>631</v>
      </c>
      <c r="I609" t="s">
        <v>2791</v>
      </c>
      <c r="J609" t="s">
        <v>705</v>
      </c>
      <c r="K609" t="s">
        <v>634</v>
      </c>
      <c r="L609" t="s">
        <v>635</v>
      </c>
      <c r="M609" t="s">
        <v>2792</v>
      </c>
      <c r="N609" t="s">
        <v>634</v>
      </c>
      <c r="O609" t="s">
        <v>654</v>
      </c>
      <c r="P609" t="s">
        <v>22</v>
      </c>
      <c r="Q609" t="s">
        <v>655</v>
      </c>
      <c r="R609" t="s">
        <v>635</v>
      </c>
      <c r="S609" t="s">
        <v>634</v>
      </c>
      <c r="T609" t="s">
        <v>2792</v>
      </c>
    </row>
    <row r="610" spans="1:20" x14ac:dyDescent="0.25">
      <c r="A610" t="s">
        <v>23</v>
      </c>
      <c r="B610" t="s">
        <v>24</v>
      </c>
      <c r="C610">
        <v>50</v>
      </c>
      <c r="D610">
        <v>1</v>
      </c>
      <c r="E610" t="s">
        <v>2790</v>
      </c>
      <c r="F610">
        <v>100</v>
      </c>
      <c r="G610">
        <v>0</v>
      </c>
      <c r="H610" t="s">
        <v>631</v>
      </c>
      <c r="I610" t="s">
        <v>2791</v>
      </c>
      <c r="J610" t="s">
        <v>705</v>
      </c>
      <c r="K610" t="s">
        <v>634</v>
      </c>
      <c r="L610" t="s">
        <v>635</v>
      </c>
      <c r="M610" t="s">
        <v>2792</v>
      </c>
      <c r="N610" t="s">
        <v>634</v>
      </c>
      <c r="O610" t="s">
        <v>654</v>
      </c>
      <c r="P610" t="s">
        <v>22</v>
      </c>
      <c r="Q610" t="s">
        <v>655</v>
      </c>
      <c r="R610" t="s">
        <v>635</v>
      </c>
      <c r="S610" t="s">
        <v>634</v>
      </c>
      <c r="T610" t="s">
        <v>2792</v>
      </c>
    </row>
    <row r="611" spans="1:20" x14ac:dyDescent="0.25">
      <c r="A611" t="s">
        <v>25</v>
      </c>
      <c r="B611" t="s">
        <v>26</v>
      </c>
      <c r="C611">
        <v>50</v>
      </c>
      <c r="D611">
        <v>1</v>
      </c>
      <c r="E611" t="s">
        <v>2790</v>
      </c>
      <c r="F611">
        <v>100</v>
      </c>
      <c r="G611">
        <v>0</v>
      </c>
      <c r="H611" t="s">
        <v>631</v>
      </c>
      <c r="I611" t="s">
        <v>2791</v>
      </c>
      <c r="J611" t="s">
        <v>705</v>
      </c>
      <c r="K611" t="s">
        <v>634</v>
      </c>
      <c r="L611" t="s">
        <v>635</v>
      </c>
      <c r="M611" t="s">
        <v>2792</v>
      </c>
      <c r="N611" t="s">
        <v>634</v>
      </c>
      <c r="O611" t="s">
        <v>654</v>
      </c>
      <c r="P611" t="s">
        <v>22</v>
      </c>
      <c r="Q611" t="s">
        <v>655</v>
      </c>
      <c r="R611" t="s">
        <v>635</v>
      </c>
      <c r="S611" t="s">
        <v>634</v>
      </c>
      <c r="T611" t="s">
        <v>2792</v>
      </c>
    </row>
    <row r="612" spans="1:20" x14ac:dyDescent="0.25">
      <c r="A612" t="s">
        <v>20</v>
      </c>
      <c r="B612" t="s">
        <v>21</v>
      </c>
      <c r="C612">
        <v>50</v>
      </c>
      <c r="D612">
        <v>1</v>
      </c>
      <c r="E612" t="s">
        <v>2793</v>
      </c>
      <c r="F612">
        <v>100</v>
      </c>
      <c r="G612">
        <v>0</v>
      </c>
      <c r="H612" t="s">
        <v>631</v>
      </c>
      <c r="I612" t="s">
        <v>2794</v>
      </c>
      <c r="J612" t="s">
        <v>981</v>
      </c>
      <c r="K612" t="s">
        <v>634</v>
      </c>
      <c r="L612" t="s">
        <v>635</v>
      </c>
      <c r="M612" t="s">
        <v>2795</v>
      </c>
      <c r="N612" t="s">
        <v>634</v>
      </c>
      <c r="O612" t="s">
        <v>637</v>
      </c>
      <c r="P612" t="s">
        <v>22</v>
      </c>
      <c r="Q612" t="s">
        <v>638</v>
      </c>
      <c r="R612" t="s">
        <v>635</v>
      </c>
      <c r="S612" t="s">
        <v>634</v>
      </c>
      <c r="T612" t="s">
        <v>2795</v>
      </c>
    </row>
    <row r="613" spans="1:20" x14ac:dyDescent="0.25">
      <c r="A613" t="s">
        <v>23</v>
      </c>
      <c r="B613" t="s">
        <v>24</v>
      </c>
      <c r="C613">
        <v>50</v>
      </c>
      <c r="D613">
        <v>1</v>
      </c>
      <c r="E613" t="s">
        <v>2793</v>
      </c>
      <c r="F613">
        <v>100</v>
      </c>
      <c r="G613">
        <v>0</v>
      </c>
      <c r="H613" t="s">
        <v>631</v>
      </c>
      <c r="I613" t="s">
        <v>2794</v>
      </c>
      <c r="J613" t="s">
        <v>981</v>
      </c>
      <c r="K613" t="s">
        <v>634</v>
      </c>
      <c r="L613" t="s">
        <v>635</v>
      </c>
      <c r="M613" t="s">
        <v>2795</v>
      </c>
      <c r="N613" t="s">
        <v>634</v>
      </c>
      <c r="O613" t="s">
        <v>637</v>
      </c>
      <c r="P613" t="s">
        <v>22</v>
      </c>
      <c r="Q613" t="s">
        <v>638</v>
      </c>
      <c r="R613" t="s">
        <v>635</v>
      </c>
      <c r="S613" t="s">
        <v>634</v>
      </c>
      <c r="T613" t="s">
        <v>2795</v>
      </c>
    </row>
    <row r="614" spans="1:20" x14ac:dyDescent="0.25">
      <c r="A614" t="s">
        <v>25</v>
      </c>
      <c r="B614" t="s">
        <v>26</v>
      </c>
      <c r="C614">
        <v>50</v>
      </c>
      <c r="D614">
        <v>1</v>
      </c>
      <c r="E614" t="s">
        <v>2793</v>
      </c>
      <c r="F614">
        <v>100</v>
      </c>
      <c r="G614">
        <v>0</v>
      </c>
      <c r="H614" t="s">
        <v>631</v>
      </c>
      <c r="I614" t="s">
        <v>2794</v>
      </c>
      <c r="J614" t="s">
        <v>981</v>
      </c>
      <c r="K614" t="s">
        <v>634</v>
      </c>
      <c r="L614" t="s">
        <v>635</v>
      </c>
      <c r="M614" t="s">
        <v>2795</v>
      </c>
      <c r="N614" t="s">
        <v>634</v>
      </c>
      <c r="O614" t="s">
        <v>637</v>
      </c>
      <c r="P614" t="s">
        <v>22</v>
      </c>
      <c r="Q614" t="s">
        <v>638</v>
      </c>
      <c r="R614" t="s">
        <v>635</v>
      </c>
      <c r="S614" t="s">
        <v>634</v>
      </c>
      <c r="T614" t="s">
        <v>2795</v>
      </c>
    </row>
    <row r="615" spans="1:20" x14ac:dyDescent="0.25">
      <c r="A615" t="s">
        <v>23</v>
      </c>
      <c r="B615" t="s">
        <v>781</v>
      </c>
      <c r="C615">
        <v>41.4</v>
      </c>
      <c r="D615">
        <v>2</v>
      </c>
      <c r="E615" t="s">
        <v>2796</v>
      </c>
      <c r="F615">
        <v>89.8</v>
      </c>
      <c r="G615">
        <v>7</v>
      </c>
      <c r="H615" t="s">
        <v>641</v>
      </c>
      <c r="I615" t="s">
        <v>2797</v>
      </c>
      <c r="J615" t="s">
        <v>2798</v>
      </c>
      <c r="K615" t="s">
        <v>2799</v>
      </c>
      <c r="L615" t="s">
        <v>2800</v>
      </c>
      <c r="M615" t="s">
        <v>2801</v>
      </c>
      <c r="N615" t="s">
        <v>634</v>
      </c>
      <c r="O615" t="s">
        <v>689</v>
      </c>
      <c r="P615" t="s">
        <v>40</v>
      </c>
      <c r="Q615" t="s">
        <v>690</v>
      </c>
      <c r="R615" t="s">
        <v>635</v>
      </c>
      <c r="S615" t="s">
        <v>634</v>
      </c>
      <c r="T615" t="s">
        <v>2802</v>
      </c>
    </row>
    <row r="616" spans="1:20" x14ac:dyDescent="0.25">
      <c r="A616" t="s">
        <v>20</v>
      </c>
      <c r="B616" t="s">
        <v>21</v>
      </c>
      <c r="C616">
        <v>50</v>
      </c>
      <c r="D616">
        <v>1</v>
      </c>
      <c r="E616" t="s">
        <v>2803</v>
      </c>
      <c r="F616">
        <v>100</v>
      </c>
      <c r="G616">
        <v>0</v>
      </c>
      <c r="H616" t="s">
        <v>631</v>
      </c>
      <c r="I616" t="s">
        <v>2804</v>
      </c>
      <c r="J616" t="s">
        <v>2805</v>
      </c>
      <c r="K616" t="s">
        <v>634</v>
      </c>
      <c r="L616" t="s">
        <v>635</v>
      </c>
      <c r="M616" t="s">
        <v>2806</v>
      </c>
      <c r="N616" t="s">
        <v>634</v>
      </c>
      <c r="O616" t="s">
        <v>637</v>
      </c>
      <c r="P616" t="s">
        <v>22</v>
      </c>
      <c r="Q616" t="s">
        <v>638</v>
      </c>
      <c r="R616" t="s">
        <v>635</v>
      </c>
      <c r="S616" t="s">
        <v>634</v>
      </c>
      <c r="T616" t="s">
        <v>2806</v>
      </c>
    </row>
    <row r="617" spans="1:20" x14ac:dyDescent="0.25">
      <c r="A617" t="s">
        <v>23</v>
      </c>
      <c r="B617" t="s">
        <v>24</v>
      </c>
      <c r="C617">
        <v>50</v>
      </c>
      <c r="D617">
        <v>1</v>
      </c>
      <c r="E617" t="s">
        <v>2803</v>
      </c>
      <c r="F617">
        <v>100</v>
      </c>
      <c r="G617">
        <v>0</v>
      </c>
      <c r="H617" t="s">
        <v>631</v>
      </c>
      <c r="I617" t="s">
        <v>2804</v>
      </c>
      <c r="J617" t="s">
        <v>2805</v>
      </c>
      <c r="K617" t="s">
        <v>634</v>
      </c>
      <c r="L617" t="s">
        <v>635</v>
      </c>
      <c r="M617" t="s">
        <v>2806</v>
      </c>
      <c r="N617" t="s">
        <v>634</v>
      </c>
      <c r="O617" t="s">
        <v>637</v>
      </c>
      <c r="P617" t="s">
        <v>22</v>
      </c>
      <c r="Q617" t="s">
        <v>638</v>
      </c>
      <c r="R617" t="s">
        <v>635</v>
      </c>
      <c r="S617" t="s">
        <v>634</v>
      </c>
      <c r="T617" t="s">
        <v>2806</v>
      </c>
    </row>
    <row r="618" spans="1:20" x14ac:dyDescent="0.25">
      <c r="A618" t="s">
        <v>25</v>
      </c>
      <c r="B618" t="s">
        <v>26</v>
      </c>
      <c r="C618">
        <v>50</v>
      </c>
      <c r="D618">
        <v>1</v>
      </c>
      <c r="E618" t="s">
        <v>2803</v>
      </c>
      <c r="F618">
        <v>100</v>
      </c>
      <c r="G618">
        <v>0</v>
      </c>
      <c r="H618" t="s">
        <v>631</v>
      </c>
      <c r="I618" t="s">
        <v>2804</v>
      </c>
      <c r="J618" t="s">
        <v>2805</v>
      </c>
      <c r="K618" t="s">
        <v>634</v>
      </c>
      <c r="L618" t="s">
        <v>635</v>
      </c>
      <c r="M618" t="s">
        <v>2806</v>
      </c>
      <c r="N618" t="s">
        <v>634</v>
      </c>
      <c r="O618" t="s">
        <v>637</v>
      </c>
      <c r="P618" t="s">
        <v>22</v>
      </c>
      <c r="Q618" t="s">
        <v>638</v>
      </c>
      <c r="R618" t="s">
        <v>635</v>
      </c>
      <c r="S618" t="s">
        <v>634</v>
      </c>
      <c r="T618" t="s">
        <v>2806</v>
      </c>
    </row>
    <row r="619" spans="1:20" x14ac:dyDescent="0.25">
      <c r="A619" t="s">
        <v>164</v>
      </c>
      <c r="B619" t="s">
        <v>165</v>
      </c>
      <c r="C619">
        <v>50</v>
      </c>
      <c r="D619">
        <v>6</v>
      </c>
      <c r="E619" t="s">
        <v>2807</v>
      </c>
      <c r="F619">
        <v>200</v>
      </c>
      <c r="G619">
        <v>0</v>
      </c>
      <c r="H619" t="s">
        <v>631</v>
      </c>
      <c r="I619" t="s">
        <v>2808</v>
      </c>
      <c r="J619" t="s">
        <v>1244</v>
      </c>
      <c r="K619" t="s">
        <v>634</v>
      </c>
      <c r="L619" t="s">
        <v>635</v>
      </c>
      <c r="M619" t="s">
        <v>2809</v>
      </c>
      <c r="N619" t="s">
        <v>634</v>
      </c>
      <c r="O619" t="s">
        <v>637</v>
      </c>
      <c r="P619" t="s">
        <v>22</v>
      </c>
      <c r="Q619" t="s">
        <v>638</v>
      </c>
      <c r="R619" t="s">
        <v>635</v>
      </c>
      <c r="S619" t="s">
        <v>634</v>
      </c>
      <c r="T619" t="s">
        <v>2809</v>
      </c>
    </row>
    <row r="620" spans="1:20" x14ac:dyDescent="0.25">
      <c r="A620" t="s">
        <v>20</v>
      </c>
      <c r="B620" t="s">
        <v>21</v>
      </c>
      <c r="C620">
        <v>50</v>
      </c>
      <c r="D620">
        <v>1</v>
      </c>
      <c r="E620" t="s">
        <v>2810</v>
      </c>
      <c r="F620">
        <v>100</v>
      </c>
      <c r="G620">
        <v>0</v>
      </c>
      <c r="H620" t="s">
        <v>631</v>
      </c>
      <c r="I620" t="s">
        <v>2811</v>
      </c>
      <c r="J620" t="s">
        <v>652</v>
      </c>
      <c r="K620" t="s">
        <v>634</v>
      </c>
      <c r="L620" t="s">
        <v>635</v>
      </c>
      <c r="M620" t="s">
        <v>2812</v>
      </c>
      <c r="N620" t="s">
        <v>634</v>
      </c>
      <c r="O620" t="s">
        <v>637</v>
      </c>
      <c r="P620" t="s">
        <v>22</v>
      </c>
      <c r="Q620" t="s">
        <v>638</v>
      </c>
      <c r="R620" t="s">
        <v>635</v>
      </c>
      <c r="S620" t="s">
        <v>634</v>
      </c>
      <c r="T620" t="s">
        <v>2812</v>
      </c>
    </row>
    <row r="621" spans="1:20" x14ac:dyDescent="0.25">
      <c r="A621" t="s">
        <v>23</v>
      </c>
      <c r="B621" t="s">
        <v>24</v>
      </c>
      <c r="C621">
        <v>50</v>
      </c>
      <c r="D621">
        <v>1</v>
      </c>
      <c r="E621" t="s">
        <v>2810</v>
      </c>
      <c r="F621">
        <v>100</v>
      </c>
      <c r="G621">
        <v>0</v>
      </c>
      <c r="H621" t="s">
        <v>631</v>
      </c>
      <c r="I621" t="s">
        <v>2811</v>
      </c>
      <c r="J621" t="s">
        <v>652</v>
      </c>
      <c r="K621" t="s">
        <v>634</v>
      </c>
      <c r="L621" t="s">
        <v>635</v>
      </c>
      <c r="M621" t="s">
        <v>2812</v>
      </c>
      <c r="N621" t="s">
        <v>634</v>
      </c>
      <c r="O621" t="s">
        <v>637</v>
      </c>
      <c r="P621" t="s">
        <v>22</v>
      </c>
      <c r="Q621" t="s">
        <v>638</v>
      </c>
      <c r="R621" t="s">
        <v>635</v>
      </c>
      <c r="S621" t="s">
        <v>634</v>
      </c>
      <c r="T621" t="s">
        <v>2812</v>
      </c>
    </row>
    <row r="622" spans="1:20" x14ac:dyDescent="0.25">
      <c r="A622" t="s">
        <v>25</v>
      </c>
      <c r="B622" t="s">
        <v>26</v>
      </c>
      <c r="C622">
        <v>50</v>
      </c>
      <c r="D622">
        <v>1</v>
      </c>
      <c r="E622" t="s">
        <v>2810</v>
      </c>
      <c r="F622">
        <v>100</v>
      </c>
      <c r="G622">
        <v>0</v>
      </c>
      <c r="H622" t="s">
        <v>631</v>
      </c>
      <c r="I622" t="s">
        <v>2811</v>
      </c>
      <c r="J622" t="s">
        <v>652</v>
      </c>
      <c r="K622" t="s">
        <v>634</v>
      </c>
      <c r="L622" t="s">
        <v>635</v>
      </c>
      <c r="M622" t="s">
        <v>2812</v>
      </c>
      <c r="N622" t="s">
        <v>634</v>
      </c>
      <c r="O622" t="s">
        <v>637</v>
      </c>
      <c r="P622" t="s">
        <v>22</v>
      </c>
      <c r="Q622" t="s">
        <v>638</v>
      </c>
      <c r="R622" t="s">
        <v>635</v>
      </c>
      <c r="S622" t="s">
        <v>634</v>
      </c>
      <c r="T622" t="s">
        <v>2812</v>
      </c>
    </row>
    <row r="623" spans="1:20" x14ac:dyDescent="0.25">
      <c r="A623" t="s">
        <v>164</v>
      </c>
      <c r="B623" t="s">
        <v>165</v>
      </c>
      <c r="C623">
        <v>0</v>
      </c>
      <c r="D623">
        <v>1</v>
      </c>
      <c r="E623" t="s">
        <v>2813</v>
      </c>
      <c r="F623">
        <v>0</v>
      </c>
      <c r="G623">
        <v>0</v>
      </c>
      <c r="H623" t="s">
        <v>641</v>
      </c>
      <c r="I623" t="s">
        <v>2814</v>
      </c>
      <c r="J623" t="s">
        <v>2815</v>
      </c>
      <c r="K623" t="s">
        <v>2816</v>
      </c>
      <c r="L623" t="s">
        <v>2817</v>
      </c>
      <c r="M623" t="s">
        <v>2818</v>
      </c>
      <c r="N623" t="s">
        <v>1120</v>
      </c>
      <c r="O623" t="s">
        <v>1642</v>
      </c>
      <c r="P623" t="s">
        <v>1122</v>
      </c>
      <c r="Q623" t="s">
        <v>1123</v>
      </c>
      <c r="R623" t="s">
        <v>2819</v>
      </c>
      <c r="S623" t="s">
        <v>634</v>
      </c>
      <c r="T623" t="s">
        <v>2818</v>
      </c>
    </row>
    <row r="624" spans="1:20" x14ac:dyDescent="0.25">
      <c r="A624" t="s">
        <v>20</v>
      </c>
      <c r="B624" t="s">
        <v>21</v>
      </c>
      <c r="C624">
        <v>50</v>
      </c>
      <c r="D624">
        <v>1</v>
      </c>
      <c r="E624" t="s">
        <v>2820</v>
      </c>
      <c r="F624">
        <v>100</v>
      </c>
      <c r="G624">
        <v>0</v>
      </c>
      <c r="H624" t="s">
        <v>631</v>
      </c>
      <c r="I624" t="s">
        <v>2821</v>
      </c>
      <c r="J624" t="s">
        <v>1152</v>
      </c>
      <c r="K624" t="s">
        <v>634</v>
      </c>
      <c r="L624" t="s">
        <v>635</v>
      </c>
      <c r="M624" t="s">
        <v>2822</v>
      </c>
      <c r="N624" t="s">
        <v>634</v>
      </c>
      <c r="O624" t="s">
        <v>654</v>
      </c>
      <c r="P624" t="s">
        <v>22</v>
      </c>
      <c r="Q624" t="s">
        <v>655</v>
      </c>
      <c r="R624" t="s">
        <v>635</v>
      </c>
      <c r="S624" t="s">
        <v>634</v>
      </c>
      <c r="T624" t="s">
        <v>2822</v>
      </c>
    </row>
    <row r="625" spans="1:20" x14ac:dyDescent="0.25">
      <c r="A625" t="s">
        <v>23</v>
      </c>
      <c r="B625" t="s">
        <v>24</v>
      </c>
      <c r="C625">
        <v>50</v>
      </c>
      <c r="D625">
        <v>1</v>
      </c>
      <c r="E625" t="s">
        <v>2820</v>
      </c>
      <c r="F625">
        <v>100</v>
      </c>
      <c r="G625">
        <v>0</v>
      </c>
      <c r="H625" t="s">
        <v>631</v>
      </c>
      <c r="I625" t="s">
        <v>2821</v>
      </c>
      <c r="J625" t="s">
        <v>1152</v>
      </c>
      <c r="K625" t="s">
        <v>634</v>
      </c>
      <c r="L625" t="s">
        <v>635</v>
      </c>
      <c r="M625" t="s">
        <v>2822</v>
      </c>
      <c r="N625" t="s">
        <v>634</v>
      </c>
      <c r="O625" t="s">
        <v>654</v>
      </c>
      <c r="P625" t="s">
        <v>22</v>
      </c>
      <c r="Q625" t="s">
        <v>655</v>
      </c>
      <c r="R625" t="s">
        <v>635</v>
      </c>
      <c r="S625" t="s">
        <v>634</v>
      </c>
      <c r="T625" t="s">
        <v>2822</v>
      </c>
    </row>
    <row r="626" spans="1:20" x14ac:dyDescent="0.25">
      <c r="A626" t="s">
        <v>25</v>
      </c>
      <c r="B626" t="s">
        <v>26</v>
      </c>
      <c r="C626">
        <v>50</v>
      </c>
      <c r="D626">
        <v>1</v>
      </c>
      <c r="E626" t="s">
        <v>2820</v>
      </c>
      <c r="F626">
        <v>100</v>
      </c>
      <c r="G626">
        <v>0</v>
      </c>
      <c r="H626" t="s">
        <v>631</v>
      </c>
      <c r="I626" t="s">
        <v>2821</v>
      </c>
      <c r="J626" t="s">
        <v>1152</v>
      </c>
      <c r="K626" t="s">
        <v>634</v>
      </c>
      <c r="L626" t="s">
        <v>635</v>
      </c>
      <c r="M626" t="s">
        <v>2822</v>
      </c>
      <c r="N626" t="s">
        <v>634</v>
      </c>
      <c r="O626" t="s">
        <v>654</v>
      </c>
      <c r="P626" t="s">
        <v>22</v>
      </c>
      <c r="Q626" t="s">
        <v>655</v>
      </c>
      <c r="R626" t="s">
        <v>635</v>
      </c>
      <c r="S626" t="s">
        <v>634</v>
      </c>
      <c r="T626" t="s">
        <v>2822</v>
      </c>
    </row>
    <row r="627" spans="1:20" x14ac:dyDescent="0.25">
      <c r="A627" t="s">
        <v>20</v>
      </c>
      <c r="B627" t="s">
        <v>21</v>
      </c>
      <c r="C627">
        <v>50</v>
      </c>
      <c r="D627">
        <v>1</v>
      </c>
      <c r="E627" t="s">
        <v>2823</v>
      </c>
      <c r="F627">
        <v>100</v>
      </c>
      <c r="G627">
        <v>0</v>
      </c>
      <c r="H627" t="s">
        <v>631</v>
      </c>
      <c r="I627" t="s">
        <v>2824</v>
      </c>
      <c r="J627" t="s">
        <v>1152</v>
      </c>
      <c r="K627" t="s">
        <v>634</v>
      </c>
      <c r="L627" t="s">
        <v>635</v>
      </c>
      <c r="M627" t="s">
        <v>2825</v>
      </c>
      <c r="N627" t="s">
        <v>634</v>
      </c>
      <c r="O627" t="s">
        <v>637</v>
      </c>
      <c r="P627" t="s">
        <v>22</v>
      </c>
      <c r="Q627" t="s">
        <v>638</v>
      </c>
      <c r="R627" t="s">
        <v>635</v>
      </c>
      <c r="S627" t="s">
        <v>634</v>
      </c>
      <c r="T627" t="s">
        <v>2826</v>
      </c>
    </row>
    <row r="628" spans="1:20" x14ac:dyDescent="0.25">
      <c r="A628" t="s">
        <v>23</v>
      </c>
      <c r="B628" t="s">
        <v>24</v>
      </c>
      <c r="C628">
        <v>50</v>
      </c>
      <c r="D628">
        <v>1</v>
      </c>
      <c r="E628" t="s">
        <v>2823</v>
      </c>
      <c r="F628">
        <v>100</v>
      </c>
      <c r="G628">
        <v>0</v>
      </c>
      <c r="H628" t="s">
        <v>631</v>
      </c>
      <c r="I628" t="s">
        <v>2824</v>
      </c>
      <c r="J628" t="s">
        <v>1152</v>
      </c>
      <c r="K628" t="s">
        <v>634</v>
      </c>
      <c r="L628" t="s">
        <v>635</v>
      </c>
      <c r="M628" t="s">
        <v>2825</v>
      </c>
      <c r="N628" t="s">
        <v>634</v>
      </c>
      <c r="O628" t="s">
        <v>637</v>
      </c>
      <c r="P628" t="s">
        <v>22</v>
      </c>
      <c r="Q628" t="s">
        <v>638</v>
      </c>
      <c r="R628" t="s">
        <v>635</v>
      </c>
      <c r="S628" t="s">
        <v>634</v>
      </c>
      <c r="T628" t="s">
        <v>2826</v>
      </c>
    </row>
    <row r="629" spans="1:20" x14ac:dyDescent="0.25">
      <c r="A629" t="s">
        <v>25</v>
      </c>
      <c r="B629" t="s">
        <v>26</v>
      </c>
      <c r="C629">
        <v>50</v>
      </c>
      <c r="D629">
        <v>1</v>
      </c>
      <c r="E629" t="s">
        <v>2823</v>
      </c>
      <c r="F629">
        <v>100</v>
      </c>
      <c r="G629">
        <v>0</v>
      </c>
      <c r="H629" t="s">
        <v>631</v>
      </c>
      <c r="I629" t="s">
        <v>2824</v>
      </c>
      <c r="J629" t="s">
        <v>1152</v>
      </c>
      <c r="K629" t="s">
        <v>634</v>
      </c>
      <c r="L629" t="s">
        <v>635</v>
      </c>
      <c r="M629" t="s">
        <v>2825</v>
      </c>
      <c r="N629" t="s">
        <v>634</v>
      </c>
      <c r="O629" t="s">
        <v>637</v>
      </c>
      <c r="P629" t="s">
        <v>22</v>
      </c>
      <c r="Q629" t="s">
        <v>638</v>
      </c>
      <c r="R629" t="s">
        <v>635</v>
      </c>
      <c r="S629" t="s">
        <v>634</v>
      </c>
      <c r="T629" t="s">
        <v>2826</v>
      </c>
    </row>
    <row r="630" spans="1:20" x14ac:dyDescent="0.25">
      <c r="A630" t="s">
        <v>37</v>
      </c>
      <c r="B630" t="s">
        <v>38</v>
      </c>
      <c r="C630">
        <v>66.666666666666671</v>
      </c>
      <c r="D630">
        <v>3</v>
      </c>
      <c r="E630" t="s">
        <v>2827</v>
      </c>
      <c r="F630">
        <v>100</v>
      </c>
      <c r="G630">
        <v>0</v>
      </c>
      <c r="H630" t="s">
        <v>631</v>
      </c>
      <c r="I630" t="s">
        <v>2828</v>
      </c>
      <c r="J630" t="s">
        <v>720</v>
      </c>
      <c r="K630" t="s">
        <v>634</v>
      </c>
      <c r="L630" t="s">
        <v>635</v>
      </c>
      <c r="M630" t="s">
        <v>2829</v>
      </c>
      <c r="N630" t="s">
        <v>634</v>
      </c>
      <c r="O630" t="s">
        <v>637</v>
      </c>
      <c r="P630" t="s">
        <v>22</v>
      </c>
      <c r="Q630" t="s">
        <v>638</v>
      </c>
      <c r="R630" t="s">
        <v>635</v>
      </c>
      <c r="S630" t="s">
        <v>634</v>
      </c>
      <c r="T630" t="s">
        <v>2829</v>
      </c>
    </row>
    <row r="631" spans="1:20" x14ac:dyDescent="0.25">
      <c r="A631" t="s">
        <v>118</v>
      </c>
      <c r="B631" t="s">
        <v>2544</v>
      </c>
      <c r="C631">
        <v>62.4</v>
      </c>
      <c r="D631">
        <v>3</v>
      </c>
      <c r="E631" t="s">
        <v>2830</v>
      </c>
      <c r="F631">
        <v>187.2</v>
      </c>
      <c r="G631">
        <v>0</v>
      </c>
      <c r="H631" t="s">
        <v>2479</v>
      </c>
      <c r="I631" t="s">
        <v>2831</v>
      </c>
      <c r="J631" t="s">
        <v>2832</v>
      </c>
      <c r="K631" t="s">
        <v>2833</v>
      </c>
      <c r="L631" t="s">
        <v>2834</v>
      </c>
      <c r="M631" t="s">
        <v>2835</v>
      </c>
      <c r="N631" t="s">
        <v>634</v>
      </c>
      <c r="O631" t="s">
        <v>689</v>
      </c>
      <c r="P631" t="s">
        <v>40</v>
      </c>
      <c r="Q631" t="s">
        <v>690</v>
      </c>
      <c r="R631" t="s">
        <v>635</v>
      </c>
      <c r="S631" t="s">
        <v>634</v>
      </c>
      <c r="T631" t="s">
        <v>2835</v>
      </c>
    </row>
    <row r="632" spans="1:20" x14ac:dyDescent="0.25">
      <c r="A632" t="s">
        <v>20</v>
      </c>
      <c r="B632" t="s">
        <v>21</v>
      </c>
      <c r="C632">
        <v>50</v>
      </c>
      <c r="D632">
        <v>1</v>
      </c>
      <c r="E632" t="s">
        <v>2836</v>
      </c>
      <c r="F632">
        <v>129</v>
      </c>
      <c r="G632">
        <v>29</v>
      </c>
      <c r="H632" t="s">
        <v>631</v>
      </c>
      <c r="I632" t="s">
        <v>2837</v>
      </c>
      <c r="J632" t="s">
        <v>1276</v>
      </c>
      <c r="K632" t="s">
        <v>634</v>
      </c>
      <c r="L632" t="s">
        <v>635</v>
      </c>
      <c r="M632" t="s">
        <v>2838</v>
      </c>
      <c r="N632" t="s">
        <v>634</v>
      </c>
      <c r="O632" t="s">
        <v>654</v>
      </c>
      <c r="P632" t="s">
        <v>22</v>
      </c>
      <c r="Q632" t="s">
        <v>655</v>
      </c>
      <c r="R632" t="s">
        <v>635</v>
      </c>
      <c r="S632" t="s">
        <v>634</v>
      </c>
      <c r="T632" t="s">
        <v>2838</v>
      </c>
    </row>
    <row r="633" spans="1:20" x14ac:dyDescent="0.25">
      <c r="A633" t="s">
        <v>23</v>
      </c>
      <c r="B633" t="s">
        <v>24</v>
      </c>
      <c r="C633">
        <v>50</v>
      </c>
      <c r="D633">
        <v>1</v>
      </c>
      <c r="E633" t="s">
        <v>2836</v>
      </c>
      <c r="F633">
        <v>129</v>
      </c>
      <c r="G633">
        <v>29</v>
      </c>
      <c r="H633" t="s">
        <v>631</v>
      </c>
      <c r="I633" t="s">
        <v>2837</v>
      </c>
      <c r="J633" t="s">
        <v>1276</v>
      </c>
      <c r="K633" t="s">
        <v>634</v>
      </c>
      <c r="L633" t="s">
        <v>635</v>
      </c>
      <c r="M633" t="s">
        <v>2838</v>
      </c>
      <c r="N633" t="s">
        <v>634</v>
      </c>
      <c r="O633" t="s">
        <v>654</v>
      </c>
      <c r="P633" t="s">
        <v>22</v>
      </c>
      <c r="Q633" t="s">
        <v>655</v>
      </c>
      <c r="R633" t="s">
        <v>635</v>
      </c>
      <c r="S633" t="s">
        <v>634</v>
      </c>
      <c r="T633" t="s">
        <v>2838</v>
      </c>
    </row>
    <row r="634" spans="1:20" x14ac:dyDescent="0.25">
      <c r="A634" t="s">
        <v>25</v>
      </c>
      <c r="B634" t="s">
        <v>26</v>
      </c>
      <c r="C634">
        <v>50</v>
      </c>
      <c r="D634">
        <v>1</v>
      </c>
      <c r="E634" t="s">
        <v>2836</v>
      </c>
      <c r="F634">
        <v>129</v>
      </c>
      <c r="G634">
        <v>29</v>
      </c>
      <c r="H634" t="s">
        <v>631</v>
      </c>
      <c r="I634" t="s">
        <v>2837</v>
      </c>
      <c r="J634" t="s">
        <v>1276</v>
      </c>
      <c r="K634" t="s">
        <v>634</v>
      </c>
      <c r="L634" t="s">
        <v>635</v>
      </c>
      <c r="M634" t="s">
        <v>2838</v>
      </c>
      <c r="N634" t="s">
        <v>634</v>
      </c>
      <c r="O634" t="s">
        <v>654</v>
      </c>
      <c r="P634" t="s">
        <v>22</v>
      </c>
      <c r="Q634" t="s">
        <v>655</v>
      </c>
      <c r="R634" t="s">
        <v>635</v>
      </c>
      <c r="S634" t="s">
        <v>634</v>
      </c>
      <c r="T634" t="s">
        <v>2838</v>
      </c>
    </row>
    <row r="635" spans="1:20" x14ac:dyDescent="0.25">
      <c r="A635" t="s">
        <v>37</v>
      </c>
      <c r="B635" t="s">
        <v>38</v>
      </c>
      <c r="C635">
        <v>66.666666666666671</v>
      </c>
      <c r="D635">
        <v>6</v>
      </c>
      <c r="E635" t="s">
        <v>2839</v>
      </c>
      <c r="F635">
        <v>300</v>
      </c>
      <c r="G635">
        <v>0</v>
      </c>
      <c r="H635" t="s">
        <v>631</v>
      </c>
      <c r="I635" t="s">
        <v>2840</v>
      </c>
      <c r="J635" t="s">
        <v>1301</v>
      </c>
      <c r="K635" t="s">
        <v>634</v>
      </c>
      <c r="L635" t="s">
        <v>635</v>
      </c>
      <c r="M635" t="s">
        <v>2841</v>
      </c>
      <c r="N635" t="s">
        <v>634</v>
      </c>
      <c r="O635" t="s">
        <v>637</v>
      </c>
      <c r="P635" t="s">
        <v>22</v>
      </c>
      <c r="Q635" t="s">
        <v>638</v>
      </c>
      <c r="R635" t="s">
        <v>635</v>
      </c>
      <c r="S635" t="s">
        <v>634</v>
      </c>
      <c r="T635" t="s">
        <v>2841</v>
      </c>
    </row>
    <row r="636" spans="1:20" x14ac:dyDescent="0.25">
      <c r="A636" t="s">
        <v>35</v>
      </c>
      <c r="B636" t="s">
        <v>36</v>
      </c>
      <c r="C636">
        <v>66.666666666666671</v>
      </c>
      <c r="D636">
        <v>3</v>
      </c>
      <c r="E636" t="s">
        <v>2839</v>
      </c>
      <c r="F636">
        <v>300</v>
      </c>
      <c r="G636">
        <v>0</v>
      </c>
      <c r="H636" t="s">
        <v>631</v>
      </c>
      <c r="I636" t="s">
        <v>2840</v>
      </c>
      <c r="J636" t="s">
        <v>1301</v>
      </c>
      <c r="K636" t="s">
        <v>634</v>
      </c>
      <c r="L636" t="s">
        <v>635</v>
      </c>
      <c r="M636" t="s">
        <v>2841</v>
      </c>
      <c r="N636" t="s">
        <v>634</v>
      </c>
      <c r="O636" t="s">
        <v>637</v>
      </c>
      <c r="P636" t="s">
        <v>22</v>
      </c>
      <c r="Q636" t="s">
        <v>638</v>
      </c>
      <c r="R636" t="s">
        <v>635</v>
      </c>
      <c r="S636" t="s">
        <v>634</v>
      </c>
      <c r="T636" t="s">
        <v>2841</v>
      </c>
    </row>
    <row r="637" spans="1:20" x14ac:dyDescent="0.25">
      <c r="A637" t="s">
        <v>164</v>
      </c>
      <c r="B637" t="s">
        <v>165</v>
      </c>
      <c r="C637">
        <v>50</v>
      </c>
      <c r="D637">
        <v>6</v>
      </c>
      <c r="E637" t="s">
        <v>2842</v>
      </c>
      <c r="F637">
        <v>200</v>
      </c>
      <c r="G637">
        <v>0</v>
      </c>
      <c r="H637" t="s">
        <v>631</v>
      </c>
      <c r="I637" t="s">
        <v>2843</v>
      </c>
      <c r="J637" t="s">
        <v>2844</v>
      </c>
      <c r="K637" t="s">
        <v>634</v>
      </c>
      <c r="L637" t="s">
        <v>635</v>
      </c>
      <c r="M637" t="s">
        <v>2845</v>
      </c>
      <c r="N637" t="s">
        <v>634</v>
      </c>
      <c r="O637" t="s">
        <v>654</v>
      </c>
      <c r="P637" t="s">
        <v>22</v>
      </c>
      <c r="Q637" t="s">
        <v>655</v>
      </c>
      <c r="R637" t="s">
        <v>635</v>
      </c>
      <c r="S637" t="s">
        <v>634</v>
      </c>
      <c r="T637" t="s">
        <v>2845</v>
      </c>
    </row>
    <row r="638" spans="1:20" x14ac:dyDescent="0.25">
      <c r="A638" t="s">
        <v>27</v>
      </c>
      <c r="B638" t="s">
        <v>28</v>
      </c>
      <c r="C638">
        <v>54</v>
      </c>
      <c r="D638">
        <v>1</v>
      </c>
      <c r="E638" t="s">
        <v>2846</v>
      </c>
      <c r="F638">
        <v>101.05</v>
      </c>
      <c r="G638">
        <v>7</v>
      </c>
      <c r="H638" t="s">
        <v>641</v>
      </c>
      <c r="I638" t="s">
        <v>2847</v>
      </c>
      <c r="J638" t="s">
        <v>2848</v>
      </c>
      <c r="K638" t="s">
        <v>2849</v>
      </c>
      <c r="L638" t="s">
        <v>2850</v>
      </c>
      <c r="M638" t="s">
        <v>2851</v>
      </c>
      <c r="N638" t="s">
        <v>634</v>
      </c>
      <c r="O638" t="s">
        <v>689</v>
      </c>
      <c r="P638" t="s">
        <v>40</v>
      </c>
      <c r="Q638" t="s">
        <v>690</v>
      </c>
      <c r="R638" t="s">
        <v>635</v>
      </c>
      <c r="S638" t="s">
        <v>634</v>
      </c>
      <c r="T638" t="s">
        <v>2851</v>
      </c>
    </row>
    <row r="639" spans="1:20" x14ac:dyDescent="0.25">
      <c r="A639" t="s">
        <v>29</v>
      </c>
      <c r="B639" t="s">
        <v>30</v>
      </c>
      <c r="C639">
        <v>55</v>
      </c>
      <c r="D639">
        <v>1</v>
      </c>
      <c r="E639" t="s">
        <v>2846</v>
      </c>
      <c r="F639">
        <v>101.05</v>
      </c>
      <c r="G639">
        <v>7</v>
      </c>
      <c r="H639" t="s">
        <v>641</v>
      </c>
      <c r="I639" t="s">
        <v>2847</v>
      </c>
      <c r="J639" t="s">
        <v>2848</v>
      </c>
      <c r="K639" t="s">
        <v>2849</v>
      </c>
      <c r="L639" t="s">
        <v>2850</v>
      </c>
      <c r="M639" t="s">
        <v>2851</v>
      </c>
      <c r="N639" t="s">
        <v>634</v>
      </c>
      <c r="O639" t="s">
        <v>689</v>
      </c>
      <c r="P639" t="s">
        <v>40</v>
      </c>
      <c r="Q639" t="s">
        <v>690</v>
      </c>
      <c r="R639" t="s">
        <v>635</v>
      </c>
      <c r="S639" t="s">
        <v>634</v>
      </c>
      <c r="T639" t="s">
        <v>2851</v>
      </c>
    </row>
    <row r="640" spans="1:20" x14ac:dyDescent="0.25">
      <c r="A640" t="s">
        <v>133</v>
      </c>
      <c r="B640" t="s">
        <v>134</v>
      </c>
      <c r="C640">
        <v>12</v>
      </c>
      <c r="D640">
        <v>10</v>
      </c>
      <c r="E640" t="s">
        <v>2852</v>
      </c>
      <c r="F640">
        <v>130</v>
      </c>
      <c r="G640">
        <v>0</v>
      </c>
      <c r="H640" t="s">
        <v>641</v>
      </c>
      <c r="I640" t="s">
        <v>2853</v>
      </c>
      <c r="J640" t="s">
        <v>2854</v>
      </c>
      <c r="K640" t="s">
        <v>2855</v>
      </c>
      <c r="L640" t="s">
        <v>2009</v>
      </c>
      <c r="M640" t="s">
        <v>2856</v>
      </c>
      <c r="N640" t="s">
        <v>634</v>
      </c>
      <c r="O640" t="s">
        <v>894</v>
      </c>
      <c r="P640" t="s">
        <v>43</v>
      </c>
      <c r="Q640" t="s">
        <v>648</v>
      </c>
      <c r="R640" t="s">
        <v>635</v>
      </c>
      <c r="S640" t="s">
        <v>634</v>
      </c>
      <c r="T640" t="s">
        <v>2856</v>
      </c>
    </row>
    <row r="641" spans="1:20" x14ac:dyDescent="0.25">
      <c r="A641" t="s">
        <v>20</v>
      </c>
      <c r="B641" t="s">
        <v>21</v>
      </c>
      <c r="C641">
        <v>50</v>
      </c>
      <c r="D641">
        <v>1</v>
      </c>
      <c r="E641" t="s">
        <v>2857</v>
      </c>
      <c r="F641">
        <v>100</v>
      </c>
      <c r="G641">
        <v>0</v>
      </c>
      <c r="H641" t="s">
        <v>631</v>
      </c>
      <c r="I641" t="s">
        <v>2858</v>
      </c>
      <c r="J641" t="s">
        <v>1081</v>
      </c>
      <c r="K641" t="s">
        <v>634</v>
      </c>
      <c r="L641" t="s">
        <v>635</v>
      </c>
      <c r="M641" t="s">
        <v>2859</v>
      </c>
      <c r="N641" t="s">
        <v>634</v>
      </c>
      <c r="O641" t="s">
        <v>637</v>
      </c>
      <c r="P641" t="s">
        <v>22</v>
      </c>
      <c r="Q641" t="s">
        <v>638</v>
      </c>
      <c r="R641" t="s">
        <v>635</v>
      </c>
      <c r="S641" t="s">
        <v>634</v>
      </c>
      <c r="T641" t="s">
        <v>2860</v>
      </c>
    </row>
    <row r="642" spans="1:20" x14ac:dyDescent="0.25">
      <c r="A642" t="s">
        <v>23</v>
      </c>
      <c r="B642" t="s">
        <v>24</v>
      </c>
      <c r="C642">
        <v>50</v>
      </c>
      <c r="D642">
        <v>1</v>
      </c>
      <c r="E642" t="s">
        <v>2857</v>
      </c>
      <c r="F642">
        <v>100</v>
      </c>
      <c r="G642">
        <v>0</v>
      </c>
      <c r="H642" t="s">
        <v>631</v>
      </c>
      <c r="I642" t="s">
        <v>2858</v>
      </c>
      <c r="J642" t="s">
        <v>1081</v>
      </c>
      <c r="K642" t="s">
        <v>634</v>
      </c>
      <c r="L642" t="s">
        <v>635</v>
      </c>
      <c r="M642" t="s">
        <v>2859</v>
      </c>
      <c r="N642" t="s">
        <v>634</v>
      </c>
      <c r="O642" t="s">
        <v>637</v>
      </c>
      <c r="P642" t="s">
        <v>22</v>
      </c>
      <c r="Q642" t="s">
        <v>638</v>
      </c>
      <c r="R642" t="s">
        <v>635</v>
      </c>
      <c r="S642" t="s">
        <v>634</v>
      </c>
      <c r="T642" t="s">
        <v>2860</v>
      </c>
    </row>
    <row r="643" spans="1:20" x14ac:dyDescent="0.25">
      <c r="A643" t="s">
        <v>25</v>
      </c>
      <c r="B643" t="s">
        <v>26</v>
      </c>
      <c r="C643">
        <v>50</v>
      </c>
      <c r="D643">
        <v>1</v>
      </c>
      <c r="E643" t="s">
        <v>2857</v>
      </c>
      <c r="F643">
        <v>100</v>
      </c>
      <c r="G643">
        <v>0</v>
      </c>
      <c r="H643" t="s">
        <v>631</v>
      </c>
      <c r="I643" t="s">
        <v>2858</v>
      </c>
      <c r="J643" t="s">
        <v>1081</v>
      </c>
      <c r="K643" t="s">
        <v>634</v>
      </c>
      <c r="L643" t="s">
        <v>635</v>
      </c>
      <c r="M643" t="s">
        <v>2859</v>
      </c>
      <c r="N643" t="s">
        <v>634</v>
      </c>
      <c r="O643" t="s">
        <v>637</v>
      </c>
      <c r="P643" t="s">
        <v>22</v>
      </c>
      <c r="Q643" t="s">
        <v>638</v>
      </c>
      <c r="R643" t="s">
        <v>635</v>
      </c>
      <c r="S643" t="s">
        <v>634</v>
      </c>
      <c r="T643" t="s">
        <v>2860</v>
      </c>
    </row>
    <row r="644" spans="1:20" x14ac:dyDescent="0.25">
      <c r="A644" t="s">
        <v>37</v>
      </c>
      <c r="B644" t="s">
        <v>38</v>
      </c>
      <c r="C644">
        <v>66.666666666666671</v>
      </c>
      <c r="D644">
        <v>30</v>
      </c>
      <c r="E644" t="s">
        <v>2861</v>
      </c>
      <c r="F644">
        <v>1030</v>
      </c>
      <c r="G644">
        <v>40</v>
      </c>
      <c r="H644" t="s">
        <v>631</v>
      </c>
      <c r="I644" t="s">
        <v>2862</v>
      </c>
      <c r="J644" t="s">
        <v>749</v>
      </c>
      <c r="K644" t="s">
        <v>634</v>
      </c>
      <c r="L644" t="s">
        <v>635</v>
      </c>
      <c r="M644" t="s">
        <v>2863</v>
      </c>
      <c r="N644" t="s">
        <v>634</v>
      </c>
      <c r="O644" t="s">
        <v>707</v>
      </c>
      <c r="P644" t="s">
        <v>22</v>
      </c>
      <c r="Q644" t="s">
        <v>638</v>
      </c>
      <c r="R644" t="s">
        <v>635</v>
      </c>
      <c r="S644" t="s">
        <v>2864</v>
      </c>
      <c r="T644" t="s">
        <v>2865</v>
      </c>
    </row>
    <row r="645" spans="1:20" x14ac:dyDescent="0.25">
      <c r="A645" t="s">
        <v>164</v>
      </c>
      <c r="B645" t="s">
        <v>165</v>
      </c>
      <c r="C645">
        <v>65</v>
      </c>
      <c r="D645">
        <v>9</v>
      </c>
      <c r="E645" t="s">
        <v>2866</v>
      </c>
      <c r="F645">
        <v>289</v>
      </c>
      <c r="G645">
        <v>0</v>
      </c>
      <c r="H645" t="s">
        <v>631</v>
      </c>
      <c r="I645" t="s">
        <v>2867</v>
      </c>
      <c r="J645" t="s">
        <v>1036</v>
      </c>
      <c r="K645" t="s">
        <v>634</v>
      </c>
      <c r="L645" t="s">
        <v>635</v>
      </c>
      <c r="M645" t="s">
        <v>2868</v>
      </c>
      <c r="N645" t="s">
        <v>634</v>
      </c>
      <c r="O645" t="s">
        <v>637</v>
      </c>
      <c r="P645" t="s">
        <v>22</v>
      </c>
      <c r="Q645" t="s">
        <v>638</v>
      </c>
      <c r="R645" t="s">
        <v>2869</v>
      </c>
      <c r="S645" t="s">
        <v>2870</v>
      </c>
      <c r="T645" t="s">
        <v>2871</v>
      </c>
    </row>
    <row r="646" spans="1:20" x14ac:dyDescent="0.25">
      <c r="A646" t="s">
        <v>37</v>
      </c>
      <c r="B646" t="s">
        <v>38</v>
      </c>
      <c r="C646">
        <v>66.666666666666671</v>
      </c>
      <c r="D646">
        <v>3</v>
      </c>
      <c r="E646" t="s">
        <v>2872</v>
      </c>
      <c r="F646">
        <v>100</v>
      </c>
      <c r="G646">
        <v>0</v>
      </c>
      <c r="H646" t="s">
        <v>631</v>
      </c>
      <c r="I646" t="s">
        <v>2873</v>
      </c>
      <c r="J646" t="s">
        <v>903</v>
      </c>
      <c r="K646" t="s">
        <v>634</v>
      </c>
      <c r="L646" t="s">
        <v>635</v>
      </c>
      <c r="M646" t="s">
        <v>2874</v>
      </c>
      <c r="N646" t="s">
        <v>634</v>
      </c>
      <c r="O646" t="s">
        <v>637</v>
      </c>
      <c r="P646" t="s">
        <v>22</v>
      </c>
      <c r="Q646" t="s">
        <v>638</v>
      </c>
      <c r="R646" t="s">
        <v>635</v>
      </c>
      <c r="S646" t="s">
        <v>2875</v>
      </c>
      <c r="T646" t="s">
        <v>2871</v>
      </c>
    </row>
    <row r="647" spans="1:20" x14ac:dyDescent="0.25">
      <c r="A647" t="s">
        <v>164</v>
      </c>
      <c r="B647" t="s">
        <v>165</v>
      </c>
      <c r="C647">
        <v>50</v>
      </c>
      <c r="D647">
        <v>6</v>
      </c>
      <c r="E647" t="s">
        <v>2876</v>
      </c>
      <c r="F647">
        <v>200</v>
      </c>
      <c r="G647">
        <v>0</v>
      </c>
      <c r="H647" t="s">
        <v>631</v>
      </c>
      <c r="I647" t="s">
        <v>2877</v>
      </c>
      <c r="J647" t="s">
        <v>1373</v>
      </c>
      <c r="K647" t="s">
        <v>634</v>
      </c>
      <c r="L647" t="s">
        <v>635</v>
      </c>
      <c r="M647" t="s">
        <v>2878</v>
      </c>
      <c r="N647" t="s">
        <v>634</v>
      </c>
      <c r="O647" t="s">
        <v>637</v>
      </c>
      <c r="P647" t="s">
        <v>22</v>
      </c>
      <c r="Q647" t="s">
        <v>638</v>
      </c>
      <c r="R647" t="s">
        <v>2879</v>
      </c>
      <c r="S647" t="s">
        <v>2880</v>
      </c>
      <c r="T647" t="s">
        <v>2871</v>
      </c>
    </row>
    <row r="648" spans="1:20" x14ac:dyDescent="0.25">
      <c r="A648" t="s">
        <v>20</v>
      </c>
      <c r="B648" t="s">
        <v>21</v>
      </c>
      <c r="C648">
        <v>60</v>
      </c>
      <c r="D648">
        <v>2</v>
      </c>
      <c r="E648" t="s">
        <v>2881</v>
      </c>
      <c r="F648">
        <v>200</v>
      </c>
      <c r="G648">
        <v>0</v>
      </c>
      <c r="H648" t="s">
        <v>631</v>
      </c>
      <c r="I648" t="s">
        <v>2882</v>
      </c>
      <c r="J648" t="s">
        <v>1707</v>
      </c>
      <c r="K648" t="s">
        <v>634</v>
      </c>
      <c r="L648" t="s">
        <v>635</v>
      </c>
      <c r="M648" t="s">
        <v>2883</v>
      </c>
      <c r="N648" t="s">
        <v>634</v>
      </c>
      <c r="O648" t="s">
        <v>637</v>
      </c>
      <c r="P648" t="s">
        <v>22</v>
      </c>
      <c r="Q648" t="s">
        <v>638</v>
      </c>
      <c r="R648" t="s">
        <v>635</v>
      </c>
      <c r="S648" t="s">
        <v>2884</v>
      </c>
      <c r="T648" t="s">
        <v>2871</v>
      </c>
    </row>
    <row r="649" spans="1:20" x14ac:dyDescent="0.25">
      <c r="A649" t="s">
        <v>23</v>
      </c>
      <c r="B649" t="s">
        <v>24</v>
      </c>
      <c r="C649">
        <v>60</v>
      </c>
      <c r="D649">
        <v>2</v>
      </c>
      <c r="E649" t="s">
        <v>2881</v>
      </c>
      <c r="F649">
        <v>200</v>
      </c>
      <c r="G649">
        <v>0</v>
      </c>
      <c r="H649" t="s">
        <v>631</v>
      </c>
      <c r="I649" t="s">
        <v>2882</v>
      </c>
      <c r="J649" t="s">
        <v>1707</v>
      </c>
      <c r="K649" t="s">
        <v>634</v>
      </c>
      <c r="L649" t="s">
        <v>635</v>
      </c>
      <c r="M649" t="s">
        <v>2883</v>
      </c>
      <c r="N649" t="s">
        <v>634</v>
      </c>
      <c r="O649" t="s">
        <v>637</v>
      </c>
      <c r="P649" t="s">
        <v>22</v>
      </c>
      <c r="Q649" t="s">
        <v>638</v>
      </c>
      <c r="R649" t="s">
        <v>635</v>
      </c>
      <c r="S649" t="s">
        <v>2884</v>
      </c>
      <c r="T649" t="s">
        <v>2871</v>
      </c>
    </row>
    <row r="650" spans="1:20" x14ac:dyDescent="0.25">
      <c r="A650" t="s">
        <v>25</v>
      </c>
      <c r="B650" t="s">
        <v>26</v>
      </c>
      <c r="C650">
        <v>60</v>
      </c>
      <c r="D650">
        <v>2</v>
      </c>
      <c r="E650" t="s">
        <v>2881</v>
      </c>
      <c r="F650">
        <v>200</v>
      </c>
      <c r="G650">
        <v>0</v>
      </c>
      <c r="H650" t="s">
        <v>631</v>
      </c>
      <c r="I650" t="s">
        <v>2882</v>
      </c>
      <c r="J650" t="s">
        <v>1707</v>
      </c>
      <c r="K650" t="s">
        <v>634</v>
      </c>
      <c r="L650" t="s">
        <v>635</v>
      </c>
      <c r="M650" t="s">
        <v>2883</v>
      </c>
      <c r="N650" t="s">
        <v>634</v>
      </c>
      <c r="O650" t="s">
        <v>637</v>
      </c>
      <c r="P650" t="s">
        <v>22</v>
      </c>
      <c r="Q650" t="s">
        <v>638</v>
      </c>
      <c r="R650" t="s">
        <v>635</v>
      </c>
      <c r="S650" t="s">
        <v>2884</v>
      </c>
      <c r="T650" t="s">
        <v>2871</v>
      </c>
    </row>
    <row r="651" spans="1:20" x14ac:dyDescent="0.25">
      <c r="A651" t="s">
        <v>20</v>
      </c>
      <c r="B651" t="s">
        <v>21</v>
      </c>
      <c r="C651">
        <v>60</v>
      </c>
      <c r="D651">
        <v>2</v>
      </c>
      <c r="E651" t="s">
        <v>2885</v>
      </c>
      <c r="F651">
        <v>200</v>
      </c>
      <c r="G651">
        <v>0</v>
      </c>
      <c r="H651" t="s">
        <v>631</v>
      </c>
      <c r="I651" t="s">
        <v>2886</v>
      </c>
      <c r="J651" t="s">
        <v>1276</v>
      </c>
      <c r="K651" t="s">
        <v>634</v>
      </c>
      <c r="L651" t="s">
        <v>635</v>
      </c>
      <c r="M651" t="s">
        <v>2887</v>
      </c>
      <c r="N651" t="s">
        <v>634</v>
      </c>
      <c r="O651" t="s">
        <v>637</v>
      </c>
      <c r="P651" t="s">
        <v>22</v>
      </c>
      <c r="Q651" t="s">
        <v>638</v>
      </c>
      <c r="R651" t="s">
        <v>635</v>
      </c>
      <c r="S651" t="s">
        <v>2888</v>
      </c>
      <c r="T651" t="s">
        <v>2871</v>
      </c>
    </row>
    <row r="652" spans="1:20" x14ac:dyDescent="0.25">
      <c r="A652" t="s">
        <v>23</v>
      </c>
      <c r="B652" t="s">
        <v>24</v>
      </c>
      <c r="C652">
        <v>60</v>
      </c>
      <c r="D652">
        <v>2</v>
      </c>
      <c r="E652" t="s">
        <v>2885</v>
      </c>
      <c r="F652">
        <v>200</v>
      </c>
      <c r="G652">
        <v>0</v>
      </c>
      <c r="H652" t="s">
        <v>631</v>
      </c>
      <c r="I652" t="s">
        <v>2886</v>
      </c>
      <c r="J652" t="s">
        <v>1276</v>
      </c>
      <c r="K652" t="s">
        <v>634</v>
      </c>
      <c r="L652" t="s">
        <v>635</v>
      </c>
      <c r="M652" t="s">
        <v>2887</v>
      </c>
      <c r="N652" t="s">
        <v>634</v>
      </c>
      <c r="O652" t="s">
        <v>637</v>
      </c>
      <c r="P652" t="s">
        <v>22</v>
      </c>
      <c r="Q652" t="s">
        <v>638</v>
      </c>
      <c r="R652" t="s">
        <v>635</v>
      </c>
      <c r="S652" t="s">
        <v>2888</v>
      </c>
      <c r="T652" t="s">
        <v>2871</v>
      </c>
    </row>
    <row r="653" spans="1:20" x14ac:dyDescent="0.25">
      <c r="A653" t="s">
        <v>25</v>
      </c>
      <c r="B653" t="s">
        <v>26</v>
      </c>
      <c r="C653">
        <v>60</v>
      </c>
      <c r="D653">
        <v>2</v>
      </c>
      <c r="E653" t="s">
        <v>2885</v>
      </c>
      <c r="F653">
        <v>200</v>
      </c>
      <c r="G653">
        <v>0</v>
      </c>
      <c r="H653" t="s">
        <v>631</v>
      </c>
      <c r="I653" t="s">
        <v>2886</v>
      </c>
      <c r="J653" t="s">
        <v>1276</v>
      </c>
      <c r="K653" t="s">
        <v>634</v>
      </c>
      <c r="L653" t="s">
        <v>635</v>
      </c>
      <c r="M653" t="s">
        <v>2887</v>
      </c>
      <c r="N653" t="s">
        <v>634</v>
      </c>
      <c r="O653" t="s">
        <v>637</v>
      </c>
      <c r="P653" t="s">
        <v>22</v>
      </c>
      <c r="Q653" t="s">
        <v>638</v>
      </c>
      <c r="R653" t="s">
        <v>635</v>
      </c>
      <c r="S653" t="s">
        <v>2888</v>
      </c>
      <c r="T653" t="s">
        <v>2871</v>
      </c>
    </row>
    <row r="654" spans="1:20" x14ac:dyDescent="0.25">
      <c r="A654" t="s">
        <v>37</v>
      </c>
      <c r="B654" t="s">
        <v>38</v>
      </c>
      <c r="C654">
        <v>66.666666666666671</v>
      </c>
      <c r="D654">
        <v>6</v>
      </c>
      <c r="E654" t="s">
        <v>2889</v>
      </c>
      <c r="F654">
        <v>200</v>
      </c>
      <c r="G654">
        <v>0</v>
      </c>
      <c r="H654" t="s">
        <v>631</v>
      </c>
      <c r="I654" t="s">
        <v>2487</v>
      </c>
      <c r="J654" t="s">
        <v>720</v>
      </c>
      <c r="K654" t="s">
        <v>634</v>
      </c>
      <c r="L654" t="s">
        <v>635</v>
      </c>
      <c r="M654" t="s">
        <v>2890</v>
      </c>
      <c r="N654" t="s">
        <v>634</v>
      </c>
      <c r="O654" t="s">
        <v>637</v>
      </c>
      <c r="P654" t="s">
        <v>22</v>
      </c>
      <c r="Q654" t="s">
        <v>638</v>
      </c>
      <c r="R654" t="s">
        <v>635</v>
      </c>
      <c r="S654" t="s">
        <v>2891</v>
      </c>
      <c r="T654" t="s">
        <v>2871</v>
      </c>
    </row>
    <row r="655" spans="1:20" x14ac:dyDescent="0.25">
      <c r="A655" t="s">
        <v>164</v>
      </c>
      <c r="B655" t="s">
        <v>165</v>
      </c>
      <c r="C655">
        <v>33.333333333333336</v>
      </c>
      <c r="D655">
        <v>3</v>
      </c>
      <c r="E655" t="s">
        <v>2892</v>
      </c>
      <c r="F655">
        <v>100</v>
      </c>
      <c r="G655">
        <v>0</v>
      </c>
      <c r="H655" t="s">
        <v>631</v>
      </c>
      <c r="I655" t="s">
        <v>2893</v>
      </c>
      <c r="J655" t="s">
        <v>829</v>
      </c>
      <c r="K655" t="s">
        <v>634</v>
      </c>
      <c r="L655" t="s">
        <v>635</v>
      </c>
      <c r="M655" t="s">
        <v>2894</v>
      </c>
      <c r="N655" t="s">
        <v>634</v>
      </c>
      <c r="O655" t="s">
        <v>654</v>
      </c>
      <c r="P655" t="s">
        <v>22</v>
      </c>
      <c r="Q655" t="s">
        <v>655</v>
      </c>
      <c r="R655" t="s">
        <v>635</v>
      </c>
      <c r="S655" t="s">
        <v>2895</v>
      </c>
      <c r="T655" t="s">
        <v>2871</v>
      </c>
    </row>
    <row r="656" spans="1:20" x14ac:dyDescent="0.25">
      <c r="A656" t="s">
        <v>37</v>
      </c>
      <c r="B656" t="s">
        <v>38</v>
      </c>
      <c r="C656">
        <v>66.666666666666671</v>
      </c>
      <c r="D656">
        <v>3</v>
      </c>
      <c r="E656" t="s">
        <v>2896</v>
      </c>
      <c r="F656">
        <v>100</v>
      </c>
      <c r="G656">
        <v>0</v>
      </c>
      <c r="H656" t="s">
        <v>631</v>
      </c>
      <c r="I656" t="s">
        <v>2897</v>
      </c>
      <c r="J656" t="s">
        <v>805</v>
      </c>
      <c r="K656" t="s">
        <v>634</v>
      </c>
      <c r="L656" t="s">
        <v>635</v>
      </c>
      <c r="M656" t="s">
        <v>2898</v>
      </c>
      <c r="N656" t="s">
        <v>634</v>
      </c>
      <c r="O656" t="s">
        <v>637</v>
      </c>
      <c r="P656" t="s">
        <v>22</v>
      </c>
      <c r="Q656" t="s">
        <v>638</v>
      </c>
      <c r="R656" t="s">
        <v>635</v>
      </c>
      <c r="S656" t="s">
        <v>2899</v>
      </c>
      <c r="T656" t="s">
        <v>2871</v>
      </c>
    </row>
    <row r="657" spans="1:20" x14ac:dyDescent="0.25">
      <c r="A657" t="s">
        <v>35</v>
      </c>
      <c r="B657" t="s">
        <v>36</v>
      </c>
      <c r="C657">
        <v>66.666666666666671</v>
      </c>
      <c r="D657">
        <v>3</v>
      </c>
      <c r="E657" t="s">
        <v>2900</v>
      </c>
      <c r="F657">
        <v>100</v>
      </c>
      <c r="G657">
        <v>0</v>
      </c>
      <c r="H657" t="s">
        <v>631</v>
      </c>
      <c r="I657" t="s">
        <v>2901</v>
      </c>
      <c r="J657" t="s">
        <v>778</v>
      </c>
      <c r="K657" t="s">
        <v>634</v>
      </c>
      <c r="L657" t="s">
        <v>635</v>
      </c>
      <c r="M657" t="s">
        <v>2902</v>
      </c>
      <c r="N657" t="s">
        <v>634</v>
      </c>
      <c r="O657" t="s">
        <v>654</v>
      </c>
      <c r="P657" t="s">
        <v>22</v>
      </c>
      <c r="Q657" t="s">
        <v>655</v>
      </c>
      <c r="R657" t="s">
        <v>635</v>
      </c>
      <c r="S657" t="s">
        <v>2903</v>
      </c>
      <c r="T657" t="s">
        <v>2871</v>
      </c>
    </row>
    <row r="658" spans="1:20" x14ac:dyDescent="0.25">
      <c r="A658" t="s">
        <v>164</v>
      </c>
      <c r="B658" t="s">
        <v>165</v>
      </c>
      <c r="C658">
        <v>50</v>
      </c>
      <c r="D658">
        <v>6</v>
      </c>
      <c r="E658" t="s">
        <v>2904</v>
      </c>
      <c r="F658">
        <v>200</v>
      </c>
      <c r="G658">
        <v>0</v>
      </c>
      <c r="H658" t="s">
        <v>631</v>
      </c>
      <c r="I658" t="s">
        <v>2905</v>
      </c>
      <c r="J658" t="s">
        <v>2906</v>
      </c>
      <c r="K658" t="s">
        <v>634</v>
      </c>
      <c r="L658" t="s">
        <v>635</v>
      </c>
      <c r="M658" t="s">
        <v>2907</v>
      </c>
      <c r="N658" t="s">
        <v>634</v>
      </c>
      <c r="O658" t="s">
        <v>654</v>
      </c>
      <c r="P658" t="s">
        <v>22</v>
      </c>
      <c r="Q658" t="s">
        <v>655</v>
      </c>
      <c r="R658" t="s">
        <v>635</v>
      </c>
      <c r="S658" t="s">
        <v>2908</v>
      </c>
      <c r="T658" t="s">
        <v>2871</v>
      </c>
    </row>
    <row r="659" spans="1:20" x14ac:dyDescent="0.25">
      <c r="A659" t="s">
        <v>20</v>
      </c>
      <c r="B659" t="s">
        <v>21</v>
      </c>
      <c r="C659">
        <v>50</v>
      </c>
      <c r="D659">
        <v>1</v>
      </c>
      <c r="E659" t="s">
        <v>2909</v>
      </c>
      <c r="F659">
        <v>100</v>
      </c>
      <c r="G659">
        <v>0</v>
      </c>
      <c r="H659" t="s">
        <v>631</v>
      </c>
      <c r="I659" t="s">
        <v>2910</v>
      </c>
      <c r="J659" t="s">
        <v>749</v>
      </c>
      <c r="K659" t="s">
        <v>634</v>
      </c>
      <c r="L659" t="s">
        <v>635</v>
      </c>
      <c r="M659" t="s">
        <v>2911</v>
      </c>
      <c r="N659" t="s">
        <v>634</v>
      </c>
      <c r="O659" t="s">
        <v>654</v>
      </c>
      <c r="P659" t="s">
        <v>22</v>
      </c>
      <c r="Q659" t="s">
        <v>655</v>
      </c>
      <c r="R659" t="s">
        <v>635</v>
      </c>
      <c r="S659" t="s">
        <v>2912</v>
      </c>
      <c r="T659" t="s">
        <v>2871</v>
      </c>
    </row>
    <row r="660" spans="1:20" x14ac:dyDescent="0.25">
      <c r="A660" t="s">
        <v>23</v>
      </c>
      <c r="B660" t="s">
        <v>24</v>
      </c>
      <c r="C660">
        <v>50</v>
      </c>
      <c r="D660">
        <v>1</v>
      </c>
      <c r="E660" t="s">
        <v>2909</v>
      </c>
      <c r="F660">
        <v>100</v>
      </c>
      <c r="G660">
        <v>0</v>
      </c>
      <c r="H660" t="s">
        <v>631</v>
      </c>
      <c r="I660" t="s">
        <v>2910</v>
      </c>
      <c r="J660" t="s">
        <v>749</v>
      </c>
      <c r="K660" t="s">
        <v>634</v>
      </c>
      <c r="L660" t="s">
        <v>635</v>
      </c>
      <c r="M660" t="s">
        <v>2911</v>
      </c>
      <c r="N660" t="s">
        <v>634</v>
      </c>
      <c r="O660" t="s">
        <v>654</v>
      </c>
      <c r="P660" t="s">
        <v>22</v>
      </c>
      <c r="Q660" t="s">
        <v>655</v>
      </c>
      <c r="R660" t="s">
        <v>635</v>
      </c>
      <c r="S660" t="s">
        <v>2912</v>
      </c>
      <c r="T660" t="s">
        <v>2871</v>
      </c>
    </row>
    <row r="661" spans="1:20" x14ac:dyDescent="0.25">
      <c r="A661" t="s">
        <v>25</v>
      </c>
      <c r="B661" t="s">
        <v>26</v>
      </c>
      <c r="C661">
        <v>50</v>
      </c>
      <c r="D661">
        <v>1</v>
      </c>
      <c r="E661" t="s">
        <v>2909</v>
      </c>
      <c r="F661">
        <v>100</v>
      </c>
      <c r="G661">
        <v>0</v>
      </c>
      <c r="H661" t="s">
        <v>631</v>
      </c>
      <c r="I661" t="s">
        <v>2910</v>
      </c>
      <c r="J661" t="s">
        <v>749</v>
      </c>
      <c r="K661" t="s">
        <v>634</v>
      </c>
      <c r="L661" t="s">
        <v>635</v>
      </c>
      <c r="M661" t="s">
        <v>2911</v>
      </c>
      <c r="N661" t="s">
        <v>634</v>
      </c>
      <c r="O661" t="s">
        <v>654</v>
      </c>
      <c r="P661" t="s">
        <v>22</v>
      </c>
      <c r="Q661" t="s">
        <v>655</v>
      </c>
      <c r="R661" t="s">
        <v>635</v>
      </c>
      <c r="S661" t="s">
        <v>2912</v>
      </c>
      <c r="T661" t="s">
        <v>2871</v>
      </c>
    </row>
    <row r="662" spans="1:20" x14ac:dyDescent="0.25">
      <c r="A662" t="s">
        <v>20</v>
      </c>
      <c r="B662" t="s">
        <v>21</v>
      </c>
      <c r="C662">
        <v>50</v>
      </c>
      <c r="D662">
        <v>1</v>
      </c>
      <c r="E662" t="s">
        <v>2913</v>
      </c>
      <c r="F662">
        <v>100</v>
      </c>
      <c r="G662">
        <v>0</v>
      </c>
      <c r="H662" t="s">
        <v>703</v>
      </c>
      <c r="I662" t="s">
        <v>2914</v>
      </c>
      <c r="J662" t="s">
        <v>1032</v>
      </c>
      <c r="K662" t="s">
        <v>634</v>
      </c>
      <c r="L662" t="s">
        <v>635</v>
      </c>
      <c r="M662" t="s">
        <v>2878</v>
      </c>
      <c r="N662" t="s">
        <v>634</v>
      </c>
      <c r="O662" t="s">
        <v>637</v>
      </c>
      <c r="P662" t="s">
        <v>22</v>
      </c>
      <c r="Q662" t="s">
        <v>638</v>
      </c>
      <c r="R662" t="s">
        <v>635</v>
      </c>
      <c r="S662" t="s">
        <v>2915</v>
      </c>
      <c r="T662" t="s">
        <v>2916</v>
      </c>
    </row>
    <row r="663" spans="1:20" x14ac:dyDescent="0.25">
      <c r="A663" t="s">
        <v>23</v>
      </c>
      <c r="B663" t="s">
        <v>24</v>
      </c>
      <c r="C663">
        <v>50</v>
      </c>
      <c r="D663">
        <v>1</v>
      </c>
      <c r="E663" t="s">
        <v>2913</v>
      </c>
      <c r="F663">
        <v>100</v>
      </c>
      <c r="G663">
        <v>0</v>
      </c>
      <c r="H663" t="s">
        <v>703</v>
      </c>
      <c r="I663" t="s">
        <v>2914</v>
      </c>
      <c r="J663" t="s">
        <v>1032</v>
      </c>
      <c r="K663" t="s">
        <v>634</v>
      </c>
      <c r="L663" t="s">
        <v>635</v>
      </c>
      <c r="M663" t="s">
        <v>2878</v>
      </c>
      <c r="N663" t="s">
        <v>634</v>
      </c>
      <c r="O663" t="s">
        <v>637</v>
      </c>
      <c r="P663" t="s">
        <v>22</v>
      </c>
      <c r="Q663" t="s">
        <v>638</v>
      </c>
      <c r="R663" t="s">
        <v>635</v>
      </c>
      <c r="S663" t="s">
        <v>2915</v>
      </c>
      <c r="T663" t="s">
        <v>2916</v>
      </c>
    </row>
    <row r="664" spans="1:20" x14ac:dyDescent="0.25">
      <c r="A664" t="s">
        <v>25</v>
      </c>
      <c r="B664" t="s">
        <v>26</v>
      </c>
      <c r="C664">
        <v>50</v>
      </c>
      <c r="D664">
        <v>1</v>
      </c>
      <c r="E664" t="s">
        <v>2913</v>
      </c>
      <c r="F664">
        <v>100</v>
      </c>
      <c r="G664">
        <v>0</v>
      </c>
      <c r="H664" t="s">
        <v>703</v>
      </c>
      <c r="I664" t="s">
        <v>2914</v>
      </c>
      <c r="J664" t="s">
        <v>1032</v>
      </c>
      <c r="K664" t="s">
        <v>634</v>
      </c>
      <c r="L664" t="s">
        <v>635</v>
      </c>
      <c r="M664" t="s">
        <v>2878</v>
      </c>
      <c r="N664" t="s">
        <v>634</v>
      </c>
      <c r="O664" t="s">
        <v>637</v>
      </c>
      <c r="P664" t="s">
        <v>22</v>
      </c>
      <c r="Q664" t="s">
        <v>638</v>
      </c>
      <c r="R664" t="s">
        <v>635</v>
      </c>
      <c r="S664" t="s">
        <v>2915</v>
      </c>
      <c r="T664" t="s">
        <v>2916</v>
      </c>
    </row>
    <row r="665" spans="1:20" x14ac:dyDescent="0.25">
      <c r="A665" t="s">
        <v>37</v>
      </c>
      <c r="B665" t="s">
        <v>38</v>
      </c>
      <c r="C665">
        <v>66.666666666666671</v>
      </c>
      <c r="D665">
        <v>3</v>
      </c>
      <c r="E665" t="s">
        <v>2917</v>
      </c>
      <c r="F665">
        <v>100</v>
      </c>
      <c r="G665">
        <v>0</v>
      </c>
      <c r="H665" t="s">
        <v>631</v>
      </c>
      <c r="I665" t="s">
        <v>2918</v>
      </c>
      <c r="J665" t="s">
        <v>805</v>
      </c>
      <c r="K665" t="s">
        <v>634</v>
      </c>
      <c r="L665" t="s">
        <v>635</v>
      </c>
      <c r="M665" t="s">
        <v>2919</v>
      </c>
      <c r="N665" t="s">
        <v>634</v>
      </c>
      <c r="O665" t="s">
        <v>637</v>
      </c>
      <c r="P665" t="s">
        <v>22</v>
      </c>
      <c r="Q665" t="s">
        <v>638</v>
      </c>
      <c r="R665" t="s">
        <v>635</v>
      </c>
      <c r="S665" t="s">
        <v>2920</v>
      </c>
      <c r="T665" t="s">
        <v>2919</v>
      </c>
    </row>
    <row r="666" spans="1:20" x14ac:dyDescent="0.25">
      <c r="A666" t="s">
        <v>118</v>
      </c>
      <c r="B666" t="s">
        <v>91</v>
      </c>
      <c r="C666">
        <v>78.5</v>
      </c>
      <c r="D666">
        <v>2</v>
      </c>
      <c r="E666" t="s">
        <v>2921</v>
      </c>
      <c r="F666">
        <v>157</v>
      </c>
      <c r="G666">
        <v>0</v>
      </c>
      <c r="H666" t="s">
        <v>641</v>
      </c>
      <c r="I666" t="s">
        <v>2755</v>
      </c>
      <c r="J666" t="s">
        <v>2756</v>
      </c>
      <c r="K666" t="s">
        <v>2539</v>
      </c>
      <c r="L666" t="s">
        <v>645</v>
      </c>
      <c r="M666" t="s">
        <v>2922</v>
      </c>
      <c r="N666" t="s">
        <v>634</v>
      </c>
      <c r="O666" t="s">
        <v>894</v>
      </c>
      <c r="P666" t="s">
        <v>43</v>
      </c>
      <c r="Q666" t="s">
        <v>648</v>
      </c>
      <c r="R666" t="s">
        <v>635</v>
      </c>
      <c r="S666" t="s">
        <v>634</v>
      </c>
      <c r="T666" t="s">
        <v>2923</v>
      </c>
    </row>
    <row r="667" spans="1:20" x14ac:dyDescent="0.25">
      <c r="A667" t="s">
        <v>20</v>
      </c>
      <c r="B667" t="s">
        <v>21</v>
      </c>
      <c r="C667">
        <v>50</v>
      </c>
      <c r="D667">
        <v>1</v>
      </c>
      <c r="E667" t="s">
        <v>2924</v>
      </c>
      <c r="F667">
        <v>100</v>
      </c>
      <c r="G667">
        <v>0</v>
      </c>
      <c r="H667" t="s">
        <v>631</v>
      </c>
      <c r="I667" t="s">
        <v>2925</v>
      </c>
      <c r="J667" t="s">
        <v>749</v>
      </c>
      <c r="K667" t="s">
        <v>634</v>
      </c>
      <c r="L667" t="s">
        <v>635</v>
      </c>
      <c r="M667" t="s">
        <v>2926</v>
      </c>
      <c r="N667" t="s">
        <v>634</v>
      </c>
      <c r="O667" t="s">
        <v>637</v>
      </c>
      <c r="P667" t="s">
        <v>22</v>
      </c>
      <c r="Q667" t="s">
        <v>638</v>
      </c>
      <c r="R667" t="s">
        <v>635</v>
      </c>
      <c r="S667" t="s">
        <v>2927</v>
      </c>
      <c r="T667" t="s">
        <v>2926</v>
      </c>
    </row>
    <row r="668" spans="1:20" x14ac:dyDescent="0.25">
      <c r="A668" t="s">
        <v>23</v>
      </c>
      <c r="B668" t="s">
        <v>24</v>
      </c>
      <c r="C668">
        <v>50</v>
      </c>
      <c r="D668">
        <v>1</v>
      </c>
      <c r="E668" t="s">
        <v>2924</v>
      </c>
      <c r="F668">
        <v>100</v>
      </c>
      <c r="G668">
        <v>0</v>
      </c>
      <c r="H668" t="s">
        <v>631</v>
      </c>
      <c r="I668" t="s">
        <v>2925</v>
      </c>
      <c r="J668" t="s">
        <v>749</v>
      </c>
      <c r="K668" t="s">
        <v>634</v>
      </c>
      <c r="L668" t="s">
        <v>635</v>
      </c>
      <c r="M668" t="s">
        <v>2926</v>
      </c>
      <c r="N668" t="s">
        <v>634</v>
      </c>
      <c r="O668" t="s">
        <v>637</v>
      </c>
      <c r="P668" t="s">
        <v>22</v>
      </c>
      <c r="Q668" t="s">
        <v>638</v>
      </c>
      <c r="R668" t="s">
        <v>635</v>
      </c>
      <c r="S668" t="s">
        <v>2927</v>
      </c>
      <c r="T668" t="s">
        <v>2926</v>
      </c>
    </row>
    <row r="669" spans="1:20" x14ac:dyDescent="0.25">
      <c r="A669" t="s">
        <v>25</v>
      </c>
      <c r="B669" t="s">
        <v>26</v>
      </c>
      <c r="C669">
        <v>50</v>
      </c>
      <c r="D669">
        <v>1</v>
      </c>
      <c r="E669" t="s">
        <v>2924</v>
      </c>
      <c r="F669">
        <v>100</v>
      </c>
      <c r="G669">
        <v>0</v>
      </c>
      <c r="H669" t="s">
        <v>631</v>
      </c>
      <c r="I669" t="s">
        <v>2925</v>
      </c>
      <c r="J669" t="s">
        <v>749</v>
      </c>
      <c r="K669" t="s">
        <v>634</v>
      </c>
      <c r="L669" t="s">
        <v>635</v>
      </c>
      <c r="M669" t="s">
        <v>2926</v>
      </c>
      <c r="N669" t="s">
        <v>634</v>
      </c>
      <c r="O669" t="s">
        <v>637</v>
      </c>
      <c r="P669" t="s">
        <v>22</v>
      </c>
      <c r="Q669" t="s">
        <v>638</v>
      </c>
      <c r="R669" t="s">
        <v>635</v>
      </c>
      <c r="S669" t="s">
        <v>2927</v>
      </c>
      <c r="T669" t="s">
        <v>2926</v>
      </c>
    </row>
    <row r="670" spans="1:20" x14ac:dyDescent="0.25">
      <c r="A670" t="s">
        <v>35</v>
      </c>
      <c r="B670" t="s">
        <v>36</v>
      </c>
      <c r="C670">
        <v>66.666666666666671</v>
      </c>
      <c r="D670">
        <v>3</v>
      </c>
      <c r="E670" t="s">
        <v>2928</v>
      </c>
      <c r="F670">
        <v>290</v>
      </c>
      <c r="G670">
        <v>0</v>
      </c>
      <c r="H670" t="s">
        <v>631</v>
      </c>
      <c r="I670" t="s">
        <v>2929</v>
      </c>
      <c r="J670" t="s">
        <v>917</v>
      </c>
      <c r="K670" t="s">
        <v>634</v>
      </c>
      <c r="L670" t="s">
        <v>635</v>
      </c>
      <c r="M670" t="s">
        <v>2930</v>
      </c>
      <c r="N670" t="s">
        <v>634</v>
      </c>
      <c r="O670" t="s">
        <v>637</v>
      </c>
      <c r="P670" t="s">
        <v>22</v>
      </c>
      <c r="Q670" t="s">
        <v>638</v>
      </c>
      <c r="R670" t="s">
        <v>635</v>
      </c>
      <c r="S670" t="s">
        <v>2931</v>
      </c>
      <c r="T670" t="s">
        <v>2930</v>
      </c>
    </row>
    <row r="671" spans="1:20" x14ac:dyDescent="0.25">
      <c r="A671" t="s">
        <v>35</v>
      </c>
      <c r="B671" t="s">
        <v>36</v>
      </c>
      <c r="C671">
        <v>66.666666666666671</v>
      </c>
      <c r="D671">
        <v>3</v>
      </c>
      <c r="E671" t="s">
        <v>2928</v>
      </c>
      <c r="F671">
        <v>290</v>
      </c>
      <c r="G671">
        <v>0</v>
      </c>
      <c r="H671" t="s">
        <v>631</v>
      </c>
      <c r="I671" t="s">
        <v>2929</v>
      </c>
      <c r="J671" t="s">
        <v>917</v>
      </c>
      <c r="K671" t="s">
        <v>634</v>
      </c>
      <c r="L671" t="s">
        <v>635</v>
      </c>
      <c r="M671" t="s">
        <v>2930</v>
      </c>
      <c r="N671" t="s">
        <v>634</v>
      </c>
      <c r="O671" t="s">
        <v>637</v>
      </c>
      <c r="P671" t="s">
        <v>22</v>
      </c>
      <c r="Q671" t="s">
        <v>638</v>
      </c>
      <c r="R671" t="s">
        <v>635</v>
      </c>
      <c r="S671" t="s">
        <v>2931</v>
      </c>
      <c r="T671" t="s">
        <v>2930</v>
      </c>
    </row>
    <row r="672" spans="1:20" x14ac:dyDescent="0.25">
      <c r="A672" t="s">
        <v>37</v>
      </c>
      <c r="B672" t="s">
        <v>38</v>
      </c>
      <c r="C672">
        <v>66.666666666666671</v>
      </c>
      <c r="D672">
        <v>3</v>
      </c>
      <c r="E672" t="s">
        <v>2928</v>
      </c>
      <c r="F672">
        <v>290</v>
      </c>
      <c r="G672">
        <v>0</v>
      </c>
      <c r="H672" t="s">
        <v>631</v>
      </c>
      <c r="I672" t="s">
        <v>2929</v>
      </c>
      <c r="J672" t="s">
        <v>917</v>
      </c>
      <c r="K672" t="s">
        <v>634</v>
      </c>
      <c r="L672" t="s">
        <v>635</v>
      </c>
      <c r="M672" t="s">
        <v>2930</v>
      </c>
      <c r="N672" t="s">
        <v>634</v>
      </c>
      <c r="O672" t="s">
        <v>637</v>
      </c>
      <c r="P672" t="s">
        <v>22</v>
      </c>
      <c r="Q672" t="s">
        <v>638</v>
      </c>
      <c r="R672" t="s">
        <v>635</v>
      </c>
      <c r="S672" t="s">
        <v>2931</v>
      </c>
      <c r="T672" t="s">
        <v>2930</v>
      </c>
    </row>
    <row r="673" spans="1:20" x14ac:dyDescent="0.25">
      <c r="A673" t="s">
        <v>31</v>
      </c>
      <c r="B673" t="s">
        <v>32</v>
      </c>
      <c r="C673">
        <v>54.5</v>
      </c>
      <c r="D673">
        <v>2</v>
      </c>
      <c r="E673" t="s">
        <v>2932</v>
      </c>
      <c r="F673">
        <v>87.79</v>
      </c>
      <c r="G673">
        <v>10.49</v>
      </c>
      <c r="H673" t="s">
        <v>641</v>
      </c>
      <c r="I673" t="s">
        <v>2933</v>
      </c>
      <c r="J673" t="s">
        <v>2934</v>
      </c>
      <c r="K673" t="s">
        <v>1844</v>
      </c>
      <c r="L673" t="s">
        <v>2935</v>
      </c>
      <c r="M673" t="s">
        <v>2936</v>
      </c>
      <c r="N673" t="s">
        <v>634</v>
      </c>
      <c r="O673" t="s">
        <v>689</v>
      </c>
      <c r="P673" t="s">
        <v>40</v>
      </c>
      <c r="Q673" t="s">
        <v>690</v>
      </c>
      <c r="R673" t="s">
        <v>635</v>
      </c>
      <c r="S673" t="s">
        <v>2937</v>
      </c>
      <c r="T673" t="s">
        <v>2938</v>
      </c>
    </row>
    <row r="674" spans="1:20" x14ac:dyDescent="0.25">
      <c r="A674" t="s">
        <v>20</v>
      </c>
      <c r="B674" t="s">
        <v>21</v>
      </c>
      <c r="C674">
        <v>50</v>
      </c>
      <c r="D674">
        <v>1</v>
      </c>
      <c r="E674" t="s">
        <v>2939</v>
      </c>
      <c r="F674">
        <v>100</v>
      </c>
      <c r="G674">
        <v>0</v>
      </c>
      <c r="H674" t="s">
        <v>631</v>
      </c>
      <c r="I674" t="s">
        <v>2940</v>
      </c>
      <c r="J674" t="s">
        <v>736</v>
      </c>
      <c r="K674" t="s">
        <v>634</v>
      </c>
      <c r="L674" t="s">
        <v>635</v>
      </c>
      <c r="M674" t="s">
        <v>2941</v>
      </c>
      <c r="N674" t="s">
        <v>634</v>
      </c>
      <c r="O674" t="s">
        <v>637</v>
      </c>
      <c r="P674" t="s">
        <v>22</v>
      </c>
      <c r="Q674" t="s">
        <v>638</v>
      </c>
      <c r="R674" t="s">
        <v>635</v>
      </c>
      <c r="S674" t="s">
        <v>2942</v>
      </c>
      <c r="T674" t="s">
        <v>2943</v>
      </c>
    </row>
    <row r="675" spans="1:20" x14ac:dyDescent="0.25">
      <c r="A675" t="s">
        <v>23</v>
      </c>
      <c r="B675" t="s">
        <v>24</v>
      </c>
      <c r="C675">
        <v>50</v>
      </c>
      <c r="D675">
        <v>1</v>
      </c>
      <c r="E675" t="s">
        <v>2939</v>
      </c>
      <c r="F675">
        <v>100</v>
      </c>
      <c r="G675">
        <v>0</v>
      </c>
      <c r="H675" t="s">
        <v>631</v>
      </c>
      <c r="I675" t="s">
        <v>2940</v>
      </c>
      <c r="J675" t="s">
        <v>736</v>
      </c>
      <c r="K675" t="s">
        <v>634</v>
      </c>
      <c r="L675" t="s">
        <v>635</v>
      </c>
      <c r="M675" t="s">
        <v>2941</v>
      </c>
      <c r="N675" t="s">
        <v>634</v>
      </c>
      <c r="O675" t="s">
        <v>637</v>
      </c>
      <c r="P675" t="s">
        <v>22</v>
      </c>
      <c r="Q675" t="s">
        <v>638</v>
      </c>
      <c r="R675" t="s">
        <v>635</v>
      </c>
      <c r="S675" t="s">
        <v>2942</v>
      </c>
      <c r="T675" t="s">
        <v>2943</v>
      </c>
    </row>
    <row r="676" spans="1:20" x14ac:dyDescent="0.25">
      <c r="A676" t="s">
        <v>25</v>
      </c>
      <c r="B676" t="s">
        <v>26</v>
      </c>
      <c r="C676">
        <v>50</v>
      </c>
      <c r="D676">
        <v>1</v>
      </c>
      <c r="E676" t="s">
        <v>2939</v>
      </c>
      <c r="F676">
        <v>100</v>
      </c>
      <c r="G676">
        <v>0</v>
      </c>
      <c r="H676" t="s">
        <v>631</v>
      </c>
      <c r="I676" t="s">
        <v>2940</v>
      </c>
      <c r="J676" t="s">
        <v>736</v>
      </c>
      <c r="K676" t="s">
        <v>634</v>
      </c>
      <c r="L676" t="s">
        <v>635</v>
      </c>
      <c r="M676" t="s">
        <v>2941</v>
      </c>
      <c r="N676" t="s">
        <v>634</v>
      </c>
      <c r="O676" t="s">
        <v>637</v>
      </c>
      <c r="P676" t="s">
        <v>22</v>
      </c>
      <c r="Q676" t="s">
        <v>638</v>
      </c>
      <c r="R676" t="s">
        <v>635</v>
      </c>
      <c r="S676" t="s">
        <v>2942</v>
      </c>
      <c r="T676" t="s">
        <v>2943</v>
      </c>
    </row>
    <row r="677" spans="1:20" x14ac:dyDescent="0.25">
      <c r="A677" t="s">
        <v>164</v>
      </c>
      <c r="B677" t="s">
        <v>165</v>
      </c>
      <c r="C677">
        <v>33.333333333333336</v>
      </c>
      <c r="D677">
        <v>3</v>
      </c>
      <c r="E677" t="s">
        <v>2944</v>
      </c>
      <c r="F677">
        <v>100</v>
      </c>
      <c r="G677">
        <v>0</v>
      </c>
      <c r="H677" t="s">
        <v>631</v>
      </c>
      <c r="I677" t="s">
        <v>2945</v>
      </c>
      <c r="J677" t="s">
        <v>749</v>
      </c>
      <c r="K677" t="s">
        <v>634</v>
      </c>
      <c r="L677" t="s">
        <v>635</v>
      </c>
      <c r="M677" t="s">
        <v>2946</v>
      </c>
      <c r="N677" t="s">
        <v>634</v>
      </c>
      <c r="O677" t="s">
        <v>637</v>
      </c>
      <c r="P677" t="s">
        <v>22</v>
      </c>
      <c r="Q677" t="s">
        <v>638</v>
      </c>
      <c r="R677" t="s">
        <v>635</v>
      </c>
      <c r="S677" t="s">
        <v>2947</v>
      </c>
      <c r="T677" t="s">
        <v>2946</v>
      </c>
    </row>
    <row r="678" spans="1:20" x14ac:dyDescent="0.25">
      <c r="A678" t="s">
        <v>39</v>
      </c>
      <c r="B678" t="s">
        <v>44</v>
      </c>
      <c r="C678">
        <v>69.900000000000006</v>
      </c>
      <c r="D678">
        <v>10</v>
      </c>
      <c r="E678" t="s">
        <v>2948</v>
      </c>
      <c r="F678">
        <v>878.2</v>
      </c>
      <c r="G678">
        <v>104</v>
      </c>
      <c r="H678" t="s">
        <v>641</v>
      </c>
      <c r="I678" t="s">
        <v>2949</v>
      </c>
      <c r="J678" t="s">
        <v>2950</v>
      </c>
      <c r="K678" t="s">
        <v>2951</v>
      </c>
      <c r="L678" t="s">
        <v>2952</v>
      </c>
      <c r="M678" t="s">
        <v>2953</v>
      </c>
      <c r="N678" t="s">
        <v>634</v>
      </c>
      <c r="O678" t="s">
        <v>689</v>
      </c>
      <c r="P678" t="s">
        <v>40</v>
      </c>
      <c r="Q678" t="s">
        <v>690</v>
      </c>
      <c r="R678" t="s">
        <v>635</v>
      </c>
      <c r="S678" t="s">
        <v>2954</v>
      </c>
      <c r="T678" t="s">
        <v>2953</v>
      </c>
    </row>
    <row r="679" spans="1:20" x14ac:dyDescent="0.25">
      <c r="A679" t="s">
        <v>133</v>
      </c>
      <c r="B679" t="s">
        <v>134</v>
      </c>
      <c r="C679">
        <v>12</v>
      </c>
      <c r="D679">
        <v>10</v>
      </c>
      <c r="E679" t="s">
        <v>2955</v>
      </c>
      <c r="F679">
        <v>130</v>
      </c>
      <c r="G679">
        <v>0</v>
      </c>
      <c r="H679" t="s">
        <v>641</v>
      </c>
      <c r="I679" t="s">
        <v>2956</v>
      </c>
      <c r="J679" t="s">
        <v>2957</v>
      </c>
      <c r="K679" t="s">
        <v>2958</v>
      </c>
      <c r="L679" t="s">
        <v>2959</v>
      </c>
      <c r="M679" t="s">
        <v>2960</v>
      </c>
      <c r="N679" t="s">
        <v>634</v>
      </c>
      <c r="O679" t="s">
        <v>647</v>
      </c>
      <c r="P679" t="s">
        <v>43</v>
      </c>
      <c r="Q679" t="s">
        <v>648</v>
      </c>
      <c r="R679" t="s">
        <v>635</v>
      </c>
      <c r="S679" t="s">
        <v>2961</v>
      </c>
      <c r="T679" t="s">
        <v>2962</v>
      </c>
    </row>
    <row r="680" spans="1:20" x14ac:dyDescent="0.25">
      <c r="A680" t="s">
        <v>20</v>
      </c>
      <c r="B680" t="s">
        <v>21</v>
      </c>
      <c r="C680">
        <v>50</v>
      </c>
      <c r="D680">
        <v>1</v>
      </c>
      <c r="E680" t="s">
        <v>2963</v>
      </c>
      <c r="F680">
        <v>109</v>
      </c>
      <c r="G680">
        <v>9</v>
      </c>
      <c r="H680" t="s">
        <v>631</v>
      </c>
      <c r="I680" t="s">
        <v>2964</v>
      </c>
      <c r="J680" t="s">
        <v>694</v>
      </c>
      <c r="K680" t="s">
        <v>634</v>
      </c>
      <c r="L680" t="s">
        <v>635</v>
      </c>
      <c r="M680" t="s">
        <v>2965</v>
      </c>
      <c r="N680" t="s">
        <v>634</v>
      </c>
      <c r="O680" t="s">
        <v>637</v>
      </c>
      <c r="P680" t="s">
        <v>22</v>
      </c>
      <c r="Q680" t="s">
        <v>638</v>
      </c>
      <c r="R680" t="s">
        <v>635</v>
      </c>
      <c r="S680" t="s">
        <v>2966</v>
      </c>
      <c r="T680" t="s">
        <v>2965</v>
      </c>
    </row>
    <row r="681" spans="1:20" x14ac:dyDescent="0.25">
      <c r="A681" t="s">
        <v>23</v>
      </c>
      <c r="B681" t="s">
        <v>24</v>
      </c>
      <c r="C681">
        <v>50</v>
      </c>
      <c r="D681">
        <v>1</v>
      </c>
      <c r="E681" t="s">
        <v>2963</v>
      </c>
      <c r="F681">
        <v>109</v>
      </c>
      <c r="G681">
        <v>9</v>
      </c>
      <c r="H681" t="s">
        <v>631</v>
      </c>
      <c r="I681" t="s">
        <v>2964</v>
      </c>
      <c r="J681" t="s">
        <v>694</v>
      </c>
      <c r="K681" t="s">
        <v>634</v>
      </c>
      <c r="L681" t="s">
        <v>635</v>
      </c>
      <c r="M681" t="s">
        <v>2965</v>
      </c>
      <c r="N681" t="s">
        <v>634</v>
      </c>
      <c r="O681" t="s">
        <v>637</v>
      </c>
      <c r="P681" t="s">
        <v>22</v>
      </c>
      <c r="Q681" t="s">
        <v>638</v>
      </c>
      <c r="R681" t="s">
        <v>635</v>
      </c>
      <c r="S681" t="s">
        <v>2966</v>
      </c>
      <c r="T681" t="s">
        <v>2965</v>
      </c>
    </row>
    <row r="682" spans="1:20" x14ac:dyDescent="0.25">
      <c r="A682" t="s">
        <v>25</v>
      </c>
      <c r="B682" t="s">
        <v>26</v>
      </c>
      <c r="C682">
        <v>50</v>
      </c>
      <c r="D682">
        <v>1</v>
      </c>
      <c r="E682" t="s">
        <v>2963</v>
      </c>
      <c r="F682">
        <v>109</v>
      </c>
      <c r="G682">
        <v>9</v>
      </c>
      <c r="H682" t="s">
        <v>631</v>
      </c>
      <c r="I682" t="s">
        <v>2964</v>
      </c>
      <c r="J682" t="s">
        <v>694</v>
      </c>
      <c r="K682" t="s">
        <v>634</v>
      </c>
      <c r="L682" t="s">
        <v>635</v>
      </c>
      <c r="M682" t="s">
        <v>2965</v>
      </c>
      <c r="N682" t="s">
        <v>634</v>
      </c>
      <c r="O682" t="s">
        <v>637</v>
      </c>
      <c r="P682" t="s">
        <v>22</v>
      </c>
      <c r="Q682" t="s">
        <v>638</v>
      </c>
      <c r="R682" t="s">
        <v>635</v>
      </c>
      <c r="S682" t="s">
        <v>2966</v>
      </c>
      <c r="T682" t="s">
        <v>2965</v>
      </c>
    </row>
    <row r="683" spans="1:20" x14ac:dyDescent="0.25">
      <c r="A683" t="s">
        <v>118</v>
      </c>
      <c r="B683" t="s">
        <v>91</v>
      </c>
      <c r="C683">
        <v>90</v>
      </c>
      <c r="D683">
        <v>2</v>
      </c>
      <c r="E683" t="s">
        <v>2967</v>
      </c>
      <c r="F683">
        <v>138.6</v>
      </c>
      <c r="G683">
        <v>0</v>
      </c>
      <c r="H683" t="s">
        <v>790</v>
      </c>
      <c r="I683" t="s">
        <v>2537</v>
      </c>
      <c r="J683" t="s">
        <v>2538</v>
      </c>
      <c r="K683" t="s">
        <v>2539</v>
      </c>
      <c r="L683" t="s">
        <v>2540</v>
      </c>
      <c r="M683" t="s">
        <v>2968</v>
      </c>
      <c r="N683" t="s">
        <v>634</v>
      </c>
      <c r="O683" t="s">
        <v>689</v>
      </c>
      <c r="P683" t="s">
        <v>40</v>
      </c>
      <c r="Q683" t="s">
        <v>690</v>
      </c>
      <c r="R683" t="s">
        <v>635</v>
      </c>
      <c r="S683" t="s">
        <v>2969</v>
      </c>
      <c r="T683" t="s">
        <v>2968</v>
      </c>
    </row>
    <row r="684" spans="1:20" x14ac:dyDescent="0.25">
      <c r="A684" t="s">
        <v>39</v>
      </c>
      <c r="B684" t="s">
        <v>44</v>
      </c>
      <c r="C684">
        <v>78.5</v>
      </c>
      <c r="D684">
        <v>2</v>
      </c>
      <c r="E684" t="s">
        <v>2970</v>
      </c>
      <c r="F684">
        <v>157</v>
      </c>
      <c r="G684">
        <v>0</v>
      </c>
      <c r="H684" t="s">
        <v>641</v>
      </c>
      <c r="I684" t="s">
        <v>2971</v>
      </c>
      <c r="J684" t="s">
        <v>2972</v>
      </c>
      <c r="K684" t="s">
        <v>2973</v>
      </c>
      <c r="L684" t="s">
        <v>2974</v>
      </c>
      <c r="M684" t="s">
        <v>2975</v>
      </c>
      <c r="N684" t="s">
        <v>634</v>
      </c>
      <c r="O684" t="s">
        <v>894</v>
      </c>
      <c r="P684" t="s">
        <v>43</v>
      </c>
      <c r="Q684" t="s">
        <v>648</v>
      </c>
      <c r="R684" t="s">
        <v>635</v>
      </c>
      <c r="S684" t="s">
        <v>2976</v>
      </c>
      <c r="T684" t="s">
        <v>2977</v>
      </c>
    </row>
    <row r="685" spans="1:20" x14ac:dyDescent="0.25">
      <c r="A685" t="s">
        <v>20</v>
      </c>
      <c r="B685" t="s">
        <v>21</v>
      </c>
      <c r="C685">
        <v>60</v>
      </c>
      <c r="D685">
        <v>2</v>
      </c>
      <c r="E685" t="s">
        <v>2978</v>
      </c>
      <c r="F685">
        <v>200</v>
      </c>
      <c r="G685">
        <v>0</v>
      </c>
      <c r="H685" t="s">
        <v>631</v>
      </c>
      <c r="I685" t="s">
        <v>2979</v>
      </c>
      <c r="J685" t="s">
        <v>805</v>
      </c>
      <c r="K685" t="s">
        <v>634</v>
      </c>
      <c r="L685" t="s">
        <v>635</v>
      </c>
      <c r="M685" t="s">
        <v>2980</v>
      </c>
      <c r="N685" t="s">
        <v>634</v>
      </c>
      <c r="O685" t="s">
        <v>637</v>
      </c>
      <c r="P685" t="s">
        <v>22</v>
      </c>
      <c r="Q685" t="s">
        <v>638</v>
      </c>
      <c r="R685" t="s">
        <v>635</v>
      </c>
      <c r="S685" t="s">
        <v>2981</v>
      </c>
      <c r="T685" t="s">
        <v>2980</v>
      </c>
    </row>
    <row r="686" spans="1:20" x14ac:dyDescent="0.25">
      <c r="A686" t="s">
        <v>23</v>
      </c>
      <c r="B686" t="s">
        <v>24</v>
      </c>
      <c r="C686">
        <v>60</v>
      </c>
      <c r="D686">
        <v>2</v>
      </c>
      <c r="E686" t="s">
        <v>2978</v>
      </c>
      <c r="F686">
        <v>200</v>
      </c>
      <c r="G686">
        <v>0</v>
      </c>
      <c r="H686" t="s">
        <v>631</v>
      </c>
      <c r="I686" t="s">
        <v>2979</v>
      </c>
      <c r="J686" t="s">
        <v>805</v>
      </c>
      <c r="K686" t="s">
        <v>634</v>
      </c>
      <c r="L686" t="s">
        <v>635</v>
      </c>
      <c r="M686" t="s">
        <v>2980</v>
      </c>
      <c r="N686" t="s">
        <v>634</v>
      </c>
      <c r="O686" t="s">
        <v>637</v>
      </c>
      <c r="P686" t="s">
        <v>22</v>
      </c>
      <c r="Q686" t="s">
        <v>638</v>
      </c>
      <c r="R686" t="s">
        <v>635</v>
      </c>
      <c r="S686" t="s">
        <v>2981</v>
      </c>
      <c r="T686" t="s">
        <v>2980</v>
      </c>
    </row>
    <row r="687" spans="1:20" x14ac:dyDescent="0.25">
      <c r="A687" t="s">
        <v>25</v>
      </c>
      <c r="B687" t="s">
        <v>26</v>
      </c>
      <c r="C687">
        <v>60</v>
      </c>
      <c r="D687">
        <v>2</v>
      </c>
      <c r="E687" t="s">
        <v>2978</v>
      </c>
      <c r="F687">
        <v>200</v>
      </c>
      <c r="G687">
        <v>0</v>
      </c>
      <c r="H687" t="s">
        <v>631</v>
      </c>
      <c r="I687" t="s">
        <v>2979</v>
      </c>
      <c r="J687" t="s">
        <v>805</v>
      </c>
      <c r="K687" t="s">
        <v>634</v>
      </c>
      <c r="L687" t="s">
        <v>635</v>
      </c>
      <c r="M687" t="s">
        <v>2980</v>
      </c>
      <c r="N687" t="s">
        <v>634</v>
      </c>
      <c r="O687" t="s">
        <v>637</v>
      </c>
      <c r="P687" t="s">
        <v>22</v>
      </c>
      <c r="Q687" t="s">
        <v>638</v>
      </c>
      <c r="R687" t="s">
        <v>635</v>
      </c>
      <c r="S687" t="s">
        <v>2981</v>
      </c>
      <c r="T687" t="s">
        <v>2980</v>
      </c>
    </row>
    <row r="688" spans="1:20" x14ac:dyDescent="0.25">
      <c r="A688" t="s">
        <v>20</v>
      </c>
      <c r="B688" t="s">
        <v>21</v>
      </c>
      <c r="C688">
        <v>50</v>
      </c>
      <c r="D688">
        <v>1</v>
      </c>
      <c r="E688" t="s">
        <v>2982</v>
      </c>
      <c r="F688">
        <v>679</v>
      </c>
      <c r="G688">
        <v>0</v>
      </c>
      <c r="H688" t="s">
        <v>631</v>
      </c>
      <c r="I688" t="s">
        <v>2983</v>
      </c>
      <c r="J688" t="s">
        <v>1683</v>
      </c>
      <c r="K688" t="s">
        <v>634</v>
      </c>
      <c r="L688" t="s">
        <v>635</v>
      </c>
      <c r="M688" t="s">
        <v>2984</v>
      </c>
      <c r="N688" t="s">
        <v>634</v>
      </c>
      <c r="O688" t="s">
        <v>637</v>
      </c>
      <c r="P688" t="s">
        <v>22</v>
      </c>
      <c r="Q688" t="s">
        <v>638</v>
      </c>
      <c r="R688" t="s">
        <v>635</v>
      </c>
      <c r="S688" t="s">
        <v>2985</v>
      </c>
      <c r="T688" t="s">
        <v>2986</v>
      </c>
    </row>
    <row r="689" spans="1:20" x14ac:dyDescent="0.25">
      <c r="A689" t="s">
        <v>23</v>
      </c>
      <c r="B689" t="s">
        <v>24</v>
      </c>
      <c r="C689">
        <v>50</v>
      </c>
      <c r="D689">
        <v>1</v>
      </c>
      <c r="E689" t="s">
        <v>2982</v>
      </c>
      <c r="F689">
        <v>679</v>
      </c>
      <c r="G689">
        <v>0</v>
      </c>
      <c r="H689" t="s">
        <v>631</v>
      </c>
      <c r="I689" t="s">
        <v>2983</v>
      </c>
      <c r="J689" t="s">
        <v>1683</v>
      </c>
      <c r="K689" t="s">
        <v>634</v>
      </c>
      <c r="L689" t="s">
        <v>635</v>
      </c>
      <c r="M689" t="s">
        <v>2984</v>
      </c>
      <c r="N689" t="s">
        <v>634</v>
      </c>
      <c r="O689" t="s">
        <v>637</v>
      </c>
      <c r="P689" t="s">
        <v>22</v>
      </c>
      <c r="Q689" t="s">
        <v>638</v>
      </c>
      <c r="R689" t="s">
        <v>635</v>
      </c>
      <c r="S689" t="s">
        <v>2985</v>
      </c>
      <c r="T689" t="s">
        <v>2986</v>
      </c>
    </row>
    <row r="690" spans="1:20" x14ac:dyDescent="0.25">
      <c r="A690" t="s">
        <v>25</v>
      </c>
      <c r="B690" t="s">
        <v>26</v>
      </c>
      <c r="C690">
        <v>50</v>
      </c>
      <c r="D690">
        <v>1</v>
      </c>
      <c r="E690" t="s">
        <v>2982</v>
      </c>
      <c r="F690">
        <v>679</v>
      </c>
      <c r="G690">
        <v>0</v>
      </c>
      <c r="H690" t="s">
        <v>631</v>
      </c>
      <c r="I690" t="s">
        <v>2983</v>
      </c>
      <c r="J690" t="s">
        <v>1683</v>
      </c>
      <c r="K690" t="s">
        <v>634</v>
      </c>
      <c r="L690" t="s">
        <v>635</v>
      </c>
      <c r="M690" t="s">
        <v>2984</v>
      </c>
      <c r="N690" t="s">
        <v>634</v>
      </c>
      <c r="O690" t="s">
        <v>637</v>
      </c>
      <c r="P690" t="s">
        <v>22</v>
      </c>
      <c r="Q690" t="s">
        <v>638</v>
      </c>
      <c r="R690" t="s">
        <v>635</v>
      </c>
      <c r="S690" t="s">
        <v>2985</v>
      </c>
      <c r="T690" t="s">
        <v>2986</v>
      </c>
    </row>
    <row r="691" spans="1:20" x14ac:dyDescent="0.25">
      <c r="A691" t="s">
        <v>156</v>
      </c>
      <c r="B691" t="s">
        <v>2987</v>
      </c>
      <c r="C691">
        <v>50</v>
      </c>
      <c r="D691">
        <v>3</v>
      </c>
      <c r="E691" t="s">
        <v>2982</v>
      </c>
      <c r="F691">
        <v>679</v>
      </c>
      <c r="G691">
        <v>0</v>
      </c>
      <c r="H691" t="s">
        <v>631</v>
      </c>
      <c r="I691" t="s">
        <v>2983</v>
      </c>
      <c r="J691" t="s">
        <v>1683</v>
      </c>
      <c r="K691" t="s">
        <v>634</v>
      </c>
      <c r="L691" t="s">
        <v>635</v>
      </c>
      <c r="M691" t="s">
        <v>2984</v>
      </c>
      <c r="N691" t="s">
        <v>634</v>
      </c>
      <c r="O691" t="s">
        <v>637</v>
      </c>
      <c r="P691" t="s">
        <v>22</v>
      </c>
      <c r="Q691" t="s">
        <v>638</v>
      </c>
      <c r="R691" t="s">
        <v>635</v>
      </c>
      <c r="S691" t="s">
        <v>2985</v>
      </c>
      <c r="T691" t="s">
        <v>2986</v>
      </c>
    </row>
    <row r="692" spans="1:20" x14ac:dyDescent="0.25">
      <c r="A692" t="s">
        <v>35</v>
      </c>
      <c r="B692" t="s">
        <v>36</v>
      </c>
      <c r="C692">
        <v>66.666666666666671</v>
      </c>
      <c r="D692">
        <v>3</v>
      </c>
      <c r="E692" t="s">
        <v>2982</v>
      </c>
      <c r="F692">
        <v>679</v>
      </c>
      <c r="G692">
        <v>0</v>
      </c>
      <c r="H692" t="s">
        <v>631</v>
      </c>
      <c r="I692" t="s">
        <v>2983</v>
      </c>
      <c r="J692" t="s">
        <v>1683</v>
      </c>
      <c r="K692" t="s">
        <v>634</v>
      </c>
      <c r="L692" t="s">
        <v>635</v>
      </c>
      <c r="M692" t="s">
        <v>2984</v>
      </c>
      <c r="N692" t="s">
        <v>634</v>
      </c>
      <c r="O692" t="s">
        <v>637</v>
      </c>
      <c r="P692" t="s">
        <v>22</v>
      </c>
      <c r="Q692" t="s">
        <v>638</v>
      </c>
      <c r="R692" t="s">
        <v>635</v>
      </c>
      <c r="S692" t="s">
        <v>2985</v>
      </c>
      <c r="T692" t="s">
        <v>2986</v>
      </c>
    </row>
    <row r="693" spans="1:20" x14ac:dyDescent="0.25">
      <c r="A693" t="s">
        <v>20</v>
      </c>
      <c r="B693" t="s">
        <v>21</v>
      </c>
      <c r="C693">
        <v>50</v>
      </c>
      <c r="D693">
        <v>2</v>
      </c>
      <c r="E693" t="s">
        <v>2982</v>
      </c>
      <c r="F693">
        <v>679</v>
      </c>
      <c r="G693">
        <v>0</v>
      </c>
      <c r="H693" t="s">
        <v>631</v>
      </c>
      <c r="I693" t="s">
        <v>2983</v>
      </c>
      <c r="J693" t="s">
        <v>1683</v>
      </c>
      <c r="K693" t="s">
        <v>634</v>
      </c>
      <c r="L693" t="s">
        <v>635</v>
      </c>
      <c r="M693" t="s">
        <v>2984</v>
      </c>
      <c r="N693" t="s">
        <v>634</v>
      </c>
      <c r="O693" t="s">
        <v>637</v>
      </c>
      <c r="P693" t="s">
        <v>22</v>
      </c>
      <c r="Q693" t="s">
        <v>638</v>
      </c>
      <c r="R693" t="s">
        <v>635</v>
      </c>
      <c r="S693" t="s">
        <v>2985</v>
      </c>
      <c r="T693" t="s">
        <v>2988</v>
      </c>
    </row>
    <row r="694" spans="1:20" x14ac:dyDescent="0.25">
      <c r="A694" t="s">
        <v>23</v>
      </c>
      <c r="B694" t="s">
        <v>24</v>
      </c>
      <c r="C694">
        <v>50</v>
      </c>
      <c r="D694">
        <v>2</v>
      </c>
      <c r="E694" t="s">
        <v>2982</v>
      </c>
      <c r="F694">
        <v>679</v>
      </c>
      <c r="G694">
        <v>0</v>
      </c>
      <c r="H694" t="s">
        <v>631</v>
      </c>
      <c r="I694" t="s">
        <v>2983</v>
      </c>
      <c r="J694" t="s">
        <v>1683</v>
      </c>
      <c r="K694" t="s">
        <v>634</v>
      </c>
      <c r="L694" t="s">
        <v>635</v>
      </c>
      <c r="M694" t="s">
        <v>2984</v>
      </c>
      <c r="N694" t="s">
        <v>634</v>
      </c>
      <c r="O694" t="s">
        <v>637</v>
      </c>
      <c r="P694" t="s">
        <v>22</v>
      </c>
      <c r="Q694" t="s">
        <v>638</v>
      </c>
      <c r="R694" t="s">
        <v>635</v>
      </c>
      <c r="S694" t="s">
        <v>2985</v>
      </c>
      <c r="T694" t="s">
        <v>2988</v>
      </c>
    </row>
    <row r="695" spans="1:20" x14ac:dyDescent="0.25">
      <c r="A695" t="s">
        <v>25</v>
      </c>
      <c r="B695" t="s">
        <v>26</v>
      </c>
      <c r="C695">
        <v>50</v>
      </c>
      <c r="D695">
        <v>2</v>
      </c>
      <c r="E695" t="s">
        <v>2982</v>
      </c>
      <c r="F695">
        <v>679</v>
      </c>
      <c r="G695">
        <v>0</v>
      </c>
      <c r="H695" t="s">
        <v>631</v>
      </c>
      <c r="I695" t="s">
        <v>2983</v>
      </c>
      <c r="J695" t="s">
        <v>1683</v>
      </c>
      <c r="K695" t="s">
        <v>634</v>
      </c>
      <c r="L695" t="s">
        <v>635</v>
      </c>
      <c r="M695" t="s">
        <v>2984</v>
      </c>
      <c r="N695" t="s">
        <v>634</v>
      </c>
      <c r="O695" t="s">
        <v>637</v>
      </c>
      <c r="P695" t="s">
        <v>22</v>
      </c>
      <c r="Q695" t="s">
        <v>638</v>
      </c>
      <c r="R695" t="s">
        <v>635</v>
      </c>
      <c r="S695" t="s">
        <v>2985</v>
      </c>
      <c r="T695" t="s">
        <v>2988</v>
      </c>
    </row>
    <row r="696" spans="1:20" x14ac:dyDescent="0.25">
      <c r="A696" t="s">
        <v>256</v>
      </c>
      <c r="B696" t="s">
        <v>262</v>
      </c>
      <c r="C696">
        <v>139</v>
      </c>
      <c r="D696">
        <v>1</v>
      </c>
      <c r="E696" t="s">
        <v>2982</v>
      </c>
      <c r="F696">
        <v>679</v>
      </c>
      <c r="G696">
        <v>0</v>
      </c>
      <c r="H696" t="s">
        <v>631</v>
      </c>
      <c r="I696" t="s">
        <v>2983</v>
      </c>
      <c r="J696" t="s">
        <v>1683</v>
      </c>
      <c r="K696" t="s">
        <v>634</v>
      </c>
      <c r="L696" t="s">
        <v>635</v>
      </c>
      <c r="M696" t="s">
        <v>2984</v>
      </c>
      <c r="N696" t="s">
        <v>634</v>
      </c>
      <c r="O696" t="s">
        <v>637</v>
      </c>
      <c r="P696" t="s">
        <v>22</v>
      </c>
      <c r="Q696" t="s">
        <v>638</v>
      </c>
      <c r="R696" t="s">
        <v>635</v>
      </c>
      <c r="S696" t="s">
        <v>2985</v>
      </c>
      <c r="T696" t="s">
        <v>2988</v>
      </c>
    </row>
    <row r="697" spans="1:20" x14ac:dyDescent="0.25">
      <c r="A697" t="s">
        <v>256</v>
      </c>
      <c r="B697" t="s">
        <v>1055</v>
      </c>
      <c r="C697">
        <v>103.55</v>
      </c>
      <c r="D697">
        <v>1</v>
      </c>
      <c r="E697" t="s">
        <v>2989</v>
      </c>
      <c r="F697">
        <v>110.55</v>
      </c>
      <c r="G697">
        <v>7</v>
      </c>
      <c r="H697" t="s">
        <v>641</v>
      </c>
      <c r="I697" t="s">
        <v>2990</v>
      </c>
      <c r="J697" t="s">
        <v>2991</v>
      </c>
      <c r="K697" t="s">
        <v>2992</v>
      </c>
      <c r="L697" t="s">
        <v>2993</v>
      </c>
      <c r="M697" t="s">
        <v>2994</v>
      </c>
      <c r="N697" t="s">
        <v>634</v>
      </c>
      <c r="O697" t="s">
        <v>689</v>
      </c>
      <c r="P697" t="s">
        <v>40</v>
      </c>
      <c r="Q697" t="s">
        <v>690</v>
      </c>
      <c r="R697" t="s">
        <v>635</v>
      </c>
      <c r="S697" t="s">
        <v>2995</v>
      </c>
      <c r="T697" t="s">
        <v>2994</v>
      </c>
    </row>
    <row r="698" spans="1:20" x14ac:dyDescent="0.25">
      <c r="A698" t="s">
        <v>20</v>
      </c>
      <c r="B698" t="s">
        <v>21</v>
      </c>
      <c r="C698">
        <v>50</v>
      </c>
      <c r="D698">
        <v>1</v>
      </c>
      <c r="E698" t="s">
        <v>2996</v>
      </c>
      <c r="F698">
        <v>100</v>
      </c>
      <c r="G698">
        <v>0</v>
      </c>
      <c r="H698" t="s">
        <v>631</v>
      </c>
      <c r="I698" t="s">
        <v>2997</v>
      </c>
      <c r="J698" t="s">
        <v>2016</v>
      </c>
      <c r="K698" t="s">
        <v>634</v>
      </c>
      <c r="L698" t="s">
        <v>635</v>
      </c>
      <c r="M698" t="s">
        <v>2998</v>
      </c>
      <c r="N698" t="s">
        <v>634</v>
      </c>
      <c r="O698" t="s">
        <v>637</v>
      </c>
      <c r="P698" t="s">
        <v>22</v>
      </c>
      <c r="Q698" t="s">
        <v>638</v>
      </c>
      <c r="R698" t="s">
        <v>635</v>
      </c>
      <c r="S698" t="s">
        <v>2999</v>
      </c>
      <c r="T698" t="s">
        <v>2998</v>
      </c>
    </row>
    <row r="699" spans="1:20" x14ac:dyDescent="0.25">
      <c r="A699" t="s">
        <v>23</v>
      </c>
      <c r="B699" t="s">
        <v>24</v>
      </c>
      <c r="C699">
        <v>50</v>
      </c>
      <c r="D699">
        <v>1</v>
      </c>
      <c r="E699" t="s">
        <v>2996</v>
      </c>
      <c r="F699">
        <v>100</v>
      </c>
      <c r="G699">
        <v>0</v>
      </c>
      <c r="H699" t="s">
        <v>631</v>
      </c>
      <c r="I699" t="s">
        <v>2997</v>
      </c>
      <c r="J699" t="s">
        <v>2016</v>
      </c>
      <c r="K699" t="s">
        <v>634</v>
      </c>
      <c r="L699" t="s">
        <v>635</v>
      </c>
      <c r="M699" t="s">
        <v>2998</v>
      </c>
      <c r="N699" t="s">
        <v>634</v>
      </c>
      <c r="O699" t="s">
        <v>637</v>
      </c>
      <c r="P699" t="s">
        <v>22</v>
      </c>
      <c r="Q699" t="s">
        <v>638</v>
      </c>
      <c r="R699" t="s">
        <v>635</v>
      </c>
      <c r="S699" t="s">
        <v>2999</v>
      </c>
      <c r="T699" t="s">
        <v>2998</v>
      </c>
    </row>
    <row r="700" spans="1:20" x14ac:dyDescent="0.25">
      <c r="A700" t="s">
        <v>25</v>
      </c>
      <c r="B700" t="s">
        <v>26</v>
      </c>
      <c r="C700">
        <v>50</v>
      </c>
      <c r="D700">
        <v>1</v>
      </c>
      <c r="E700" t="s">
        <v>2996</v>
      </c>
      <c r="F700">
        <v>100</v>
      </c>
      <c r="G700">
        <v>0</v>
      </c>
      <c r="H700" t="s">
        <v>631</v>
      </c>
      <c r="I700" t="s">
        <v>2997</v>
      </c>
      <c r="J700" t="s">
        <v>2016</v>
      </c>
      <c r="K700" t="s">
        <v>634</v>
      </c>
      <c r="L700" t="s">
        <v>635</v>
      </c>
      <c r="M700" t="s">
        <v>2998</v>
      </c>
      <c r="N700" t="s">
        <v>634</v>
      </c>
      <c r="O700" t="s">
        <v>637</v>
      </c>
      <c r="P700" t="s">
        <v>22</v>
      </c>
      <c r="Q700" t="s">
        <v>638</v>
      </c>
      <c r="R700" t="s">
        <v>635</v>
      </c>
      <c r="S700" t="s">
        <v>2999</v>
      </c>
      <c r="T700" t="s">
        <v>2998</v>
      </c>
    </row>
    <row r="701" spans="1:20" x14ac:dyDescent="0.25">
      <c r="A701" t="s">
        <v>164</v>
      </c>
      <c r="B701" t="s">
        <v>165</v>
      </c>
      <c r="C701">
        <v>50</v>
      </c>
      <c r="D701">
        <v>6</v>
      </c>
      <c r="E701" t="s">
        <v>3000</v>
      </c>
      <c r="F701">
        <v>570</v>
      </c>
      <c r="G701">
        <v>64</v>
      </c>
      <c r="H701" t="s">
        <v>641</v>
      </c>
      <c r="I701" t="s">
        <v>3001</v>
      </c>
      <c r="J701" t="s">
        <v>3002</v>
      </c>
      <c r="K701" t="s">
        <v>3003</v>
      </c>
      <c r="L701" t="s">
        <v>3004</v>
      </c>
      <c r="M701" t="s">
        <v>3005</v>
      </c>
      <c r="N701" t="s">
        <v>634</v>
      </c>
      <c r="O701" t="s">
        <v>689</v>
      </c>
      <c r="P701" t="s">
        <v>40</v>
      </c>
      <c r="Q701" t="s">
        <v>690</v>
      </c>
      <c r="R701" t="s">
        <v>635</v>
      </c>
      <c r="S701" t="s">
        <v>3006</v>
      </c>
      <c r="T701" t="s">
        <v>3005</v>
      </c>
    </row>
    <row r="702" spans="1:20" x14ac:dyDescent="0.25">
      <c r="A702" t="s">
        <v>256</v>
      </c>
      <c r="B702" t="s">
        <v>1055</v>
      </c>
      <c r="C702">
        <v>109</v>
      </c>
      <c r="D702">
        <v>2</v>
      </c>
      <c r="E702" t="s">
        <v>3000</v>
      </c>
      <c r="F702">
        <v>570</v>
      </c>
      <c r="G702">
        <v>64</v>
      </c>
      <c r="H702" t="s">
        <v>641</v>
      </c>
      <c r="I702" t="s">
        <v>3001</v>
      </c>
      <c r="J702" t="s">
        <v>3002</v>
      </c>
      <c r="K702" t="s">
        <v>3003</v>
      </c>
      <c r="L702" t="s">
        <v>3004</v>
      </c>
      <c r="M702" t="s">
        <v>3005</v>
      </c>
      <c r="N702" t="s">
        <v>634</v>
      </c>
      <c r="O702" t="s">
        <v>689</v>
      </c>
      <c r="P702" t="s">
        <v>40</v>
      </c>
      <c r="Q702" t="s">
        <v>690</v>
      </c>
      <c r="R702" t="s">
        <v>635</v>
      </c>
      <c r="S702" t="s">
        <v>3006</v>
      </c>
      <c r="T702" t="s">
        <v>3005</v>
      </c>
    </row>
    <row r="703" spans="1:20" x14ac:dyDescent="0.25">
      <c r="A703" t="s">
        <v>35</v>
      </c>
      <c r="B703" t="s">
        <v>36</v>
      </c>
      <c r="C703">
        <v>66.666666666666671</v>
      </c>
      <c r="D703">
        <v>3</v>
      </c>
      <c r="E703" t="s">
        <v>3007</v>
      </c>
      <c r="F703">
        <v>736</v>
      </c>
      <c r="G703">
        <v>54</v>
      </c>
      <c r="H703" t="s">
        <v>641</v>
      </c>
      <c r="I703" t="s">
        <v>2853</v>
      </c>
      <c r="J703" t="s">
        <v>3008</v>
      </c>
      <c r="K703" t="s">
        <v>3009</v>
      </c>
      <c r="L703" t="s">
        <v>933</v>
      </c>
      <c r="M703" t="s">
        <v>3010</v>
      </c>
      <c r="N703" t="s">
        <v>634</v>
      </c>
      <c r="O703" t="s">
        <v>647</v>
      </c>
      <c r="P703" t="s">
        <v>43</v>
      </c>
      <c r="Q703" t="s">
        <v>648</v>
      </c>
      <c r="R703" t="s">
        <v>635</v>
      </c>
      <c r="S703" t="s">
        <v>3011</v>
      </c>
      <c r="T703" t="s">
        <v>3012</v>
      </c>
    </row>
    <row r="704" spans="1:20" x14ac:dyDescent="0.25">
      <c r="A704" t="s">
        <v>35</v>
      </c>
      <c r="B704" t="s">
        <v>36</v>
      </c>
      <c r="C704">
        <v>66.666666666666671</v>
      </c>
      <c r="D704">
        <v>12</v>
      </c>
      <c r="E704" t="s">
        <v>3007</v>
      </c>
      <c r="F704">
        <v>736</v>
      </c>
      <c r="G704">
        <v>54</v>
      </c>
      <c r="H704" t="s">
        <v>641</v>
      </c>
      <c r="I704" t="s">
        <v>2853</v>
      </c>
      <c r="J704" t="s">
        <v>3008</v>
      </c>
      <c r="K704" t="s">
        <v>3009</v>
      </c>
      <c r="L704" t="s">
        <v>933</v>
      </c>
      <c r="M704" t="s">
        <v>3010</v>
      </c>
      <c r="N704" t="s">
        <v>634</v>
      </c>
      <c r="O704" t="s">
        <v>647</v>
      </c>
      <c r="P704" t="s">
        <v>43</v>
      </c>
      <c r="Q704" t="s">
        <v>648</v>
      </c>
      <c r="R704" t="s">
        <v>635</v>
      </c>
      <c r="S704" t="s">
        <v>3011</v>
      </c>
      <c r="T704" t="s">
        <v>3012</v>
      </c>
    </row>
    <row r="705" spans="1:20" x14ac:dyDescent="0.25">
      <c r="A705" t="s">
        <v>20</v>
      </c>
      <c r="B705" t="s">
        <v>21</v>
      </c>
      <c r="C705">
        <v>50</v>
      </c>
      <c r="D705">
        <v>1</v>
      </c>
      <c r="E705" t="s">
        <v>3013</v>
      </c>
      <c r="F705">
        <v>100</v>
      </c>
      <c r="G705">
        <v>0</v>
      </c>
      <c r="H705" t="s">
        <v>631</v>
      </c>
      <c r="I705" t="s">
        <v>3014</v>
      </c>
      <c r="J705" t="s">
        <v>1276</v>
      </c>
      <c r="K705" t="s">
        <v>634</v>
      </c>
      <c r="L705" t="s">
        <v>635</v>
      </c>
      <c r="M705" t="s">
        <v>3015</v>
      </c>
      <c r="N705" t="s">
        <v>634</v>
      </c>
      <c r="O705" t="s">
        <v>637</v>
      </c>
      <c r="P705" t="s">
        <v>22</v>
      </c>
      <c r="Q705" t="s">
        <v>638</v>
      </c>
      <c r="R705" t="s">
        <v>635</v>
      </c>
      <c r="S705" t="s">
        <v>3016</v>
      </c>
      <c r="T705" t="s">
        <v>3015</v>
      </c>
    </row>
    <row r="706" spans="1:20" x14ac:dyDescent="0.25">
      <c r="A706" t="s">
        <v>23</v>
      </c>
      <c r="B706" t="s">
        <v>24</v>
      </c>
      <c r="C706">
        <v>50</v>
      </c>
      <c r="D706">
        <v>1</v>
      </c>
      <c r="E706" t="s">
        <v>3013</v>
      </c>
      <c r="F706">
        <v>100</v>
      </c>
      <c r="G706">
        <v>0</v>
      </c>
      <c r="H706" t="s">
        <v>631</v>
      </c>
      <c r="I706" t="s">
        <v>3014</v>
      </c>
      <c r="J706" t="s">
        <v>1276</v>
      </c>
      <c r="K706" t="s">
        <v>634</v>
      </c>
      <c r="L706" t="s">
        <v>635</v>
      </c>
      <c r="M706" t="s">
        <v>3015</v>
      </c>
      <c r="N706" t="s">
        <v>634</v>
      </c>
      <c r="O706" t="s">
        <v>637</v>
      </c>
      <c r="P706" t="s">
        <v>22</v>
      </c>
      <c r="Q706" t="s">
        <v>638</v>
      </c>
      <c r="R706" t="s">
        <v>635</v>
      </c>
      <c r="S706" t="s">
        <v>3016</v>
      </c>
      <c r="T706" t="s">
        <v>3015</v>
      </c>
    </row>
    <row r="707" spans="1:20" x14ac:dyDescent="0.25">
      <c r="A707" t="s">
        <v>25</v>
      </c>
      <c r="B707" t="s">
        <v>26</v>
      </c>
      <c r="C707">
        <v>50</v>
      </c>
      <c r="D707">
        <v>1</v>
      </c>
      <c r="E707" t="s">
        <v>3013</v>
      </c>
      <c r="F707">
        <v>100</v>
      </c>
      <c r="G707">
        <v>0</v>
      </c>
      <c r="H707" t="s">
        <v>631</v>
      </c>
      <c r="I707" t="s">
        <v>3014</v>
      </c>
      <c r="J707" t="s">
        <v>1276</v>
      </c>
      <c r="K707" t="s">
        <v>634</v>
      </c>
      <c r="L707" t="s">
        <v>635</v>
      </c>
      <c r="M707" t="s">
        <v>3015</v>
      </c>
      <c r="N707" t="s">
        <v>634</v>
      </c>
      <c r="O707" t="s">
        <v>637</v>
      </c>
      <c r="P707" t="s">
        <v>22</v>
      </c>
      <c r="Q707" t="s">
        <v>638</v>
      </c>
      <c r="R707" t="s">
        <v>635</v>
      </c>
      <c r="S707" t="s">
        <v>3016</v>
      </c>
      <c r="T707" t="s">
        <v>3015</v>
      </c>
    </row>
    <row r="708" spans="1:20" x14ac:dyDescent="0.25">
      <c r="A708" t="s">
        <v>164</v>
      </c>
      <c r="B708" t="s">
        <v>165</v>
      </c>
      <c r="C708">
        <v>50</v>
      </c>
      <c r="D708">
        <v>6</v>
      </c>
      <c r="E708" t="s">
        <v>3017</v>
      </c>
      <c r="F708">
        <v>200</v>
      </c>
      <c r="G708">
        <v>0</v>
      </c>
      <c r="H708" t="s">
        <v>631</v>
      </c>
      <c r="I708" t="s">
        <v>3018</v>
      </c>
      <c r="J708" t="s">
        <v>1152</v>
      </c>
      <c r="K708" t="s">
        <v>634</v>
      </c>
      <c r="L708" t="s">
        <v>635</v>
      </c>
      <c r="M708" t="s">
        <v>3019</v>
      </c>
      <c r="N708" t="s">
        <v>634</v>
      </c>
      <c r="O708" t="s">
        <v>654</v>
      </c>
      <c r="P708" t="s">
        <v>22</v>
      </c>
      <c r="Q708" t="s">
        <v>655</v>
      </c>
      <c r="R708" t="s">
        <v>635</v>
      </c>
      <c r="S708" t="s">
        <v>3020</v>
      </c>
      <c r="T708" t="s">
        <v>3019</v>
      </c>
    </row>
    <row r="709" spans="1:20" x14ac:dyDescent="0.25">
      <c r="A709" t="s">
        <v>20</v>
      </c>
      <c r="B709" t="s">
        <v>21</v>
      </c>
      <c r="C709">
        <v>50</v>
      </c>
      <c r="D709">
        <v>1</v>
      </c>
      <c r="E709" t="s">
        <v>3021</v>
      </c>
      <c r="F709">
        <v>145</v>
      </c>
      <c r="G709">
        <v>0</v>
      </c>
      <c r="H709" t="s">
        <v>703</v>
      </c>
      <c r="I709" t="s">
        <v>3022</v>
      </c>
      <c r="J709" t="s">
        <v>829</v>
      </c>
      <c r="K709" t="s">
        <v>634</v>
      </c>
      <c r="L709" t="s">
        <v>635</v>
      </c>
      <c r="M709" t="s">
        <v>3023</v>
      </c>
      <c r="N709" t="s">
        <v>634</v>
      </c>
      <c r="O709" t="s">
        <v>637</v>
      </c>
      <c r="P709" t="s">
        <v>22</v>
      </c>
      <c r="Q709" t="s">
        <v>638</v>
      </c>
      <c r="R709" t="s">
        <v>635</v>
      </c>
      <c r="S709" t="s">
        <v>3024</v>
      </c>
      <c r="T709" t="s">
        <v>3025</v>
      </c>
    </row>
    <row r="710" spans="1:20" x14ac:dyDescent="0.25">
      <c r="A710" t="s">
        <v>23</v>
      </c>
      <c r="B710" t="s">
        <v>24</v>
      </c>
      <c r="C710">
        <v>50</v>
      </c>
      <c r="D710">
        <v>1</v>
      </c>
      <c r="E710" t="s">
        <v>3021</v>
      </c>
      <c r="F710">
        <v>145</v>
      </c>
      <c r="G710">
        <v>0</v>
      </c>
      <c r="H710" t="s">
        <v>703</v>
      </c>
      <c r="I710" t="s">
        <v>3022</v>
      </c>
      <c r="J710" t="s">
        <v>829</v>
      </c>
      <c r="K710" t="s">
        <v>634</v>
      </c>
      <c r="L710" t="s">
        <v>635</v>
      </c>
      <c r="M710" t="s">
        <v>3023</v>
      </c>
      <c r="N710" t="s">
        <v>634</v>
      </c>
      <c r="O710" t="s">
        <v>637</v>
      </c>
      <c r="P710" t="s">
        <v>22</v>
      </c>
      <c r="Q710" t="s">
        <v>638</v>
      </c>
      <c r="R710" t="s">
        <v>635</v>
      </c>
      <c r="S710" t="s">
        <v>3024</v>
      </c>
      <c r="T710" t="s">
        <v>3025</v>
      </c>
    </row>
    <row r="711" spans="1:20" x14ac:dyDescent="0.25">
      <c r="A711" t="s">
        <v>25</v>
      </c>
      <c r="B711" t="s">
        <v>26</v>
      </c>
      <c r="C711">
        <v>50</v>
      </c>
      <c r="D711">
        <v>1</v>
      </c>
      <c r="E711" t="s">
        <v>3021</v>
      </c>
      <c r="F711">
        <v>145</v>
      </c>
      <c r="G711">
        <v>0</v>
      </c>
      <c r="H711" t="s">
        <v>703</v>
      </c>
      <c r="I711" t="s">
        <v>3022</v>
      </c>
      <c r="J711" t="s">
        <v>829</v>
      </c>
      <c r="K711" t="s">
        <v>634</v>
      </c>
      <c r="L711" t="s">
        <v>635</v>
      </c>
      <c r="M711" t="s">
        <v>3023</v>
      </c>
      <c r="N711" t="s">
        <v>634</v>
      </c>
      <c r="O711" t="s">
        <v>637</v>
      </c>
      <c r="P711" t="s">
        <v>22</v>
      </c>
      <c r="Q711" t="s">
        <v>638</v>
      </c>
      <c r="R711" t="s">
        <v>635</v>
      </c>
      <c r="S711" t="s">
        <v>3024</v>
      </c>
      <c r="T711" t="s">
        <v>3025</v>
      </c>
    </row>
    <row r="712" spans="1:20" x14ac:dyDescent="0.25">
      <c r="A712" t="s">
        <v>164</v>
      </c>
      <c r="B712" t="s">
        <v>165</v>
      </c>
      <c r="C712">
        <v>65</v>
      </c>
      <c r="D712">
        <v>1</v>
      </c>
      <c r="E712" t="s">
        <v>3021</v>
      </c>
      <c r="F712">
        <v>145</v>
      </c>
      <c r="G712">
        <v>0</v>
      </c>
      <c r="H712" t="s">
        <v>703</v>
      </c>
      <c r="I712" t="s">
        <v>3022</v>
      </c>
      <c r="J712" t="s">
        <v>829</v>
      </c>
      <c r="K712" t="s">
        <v>634</v>
      </c>
      <c r="L712" t="s">
        <v>635</v>
      </c>
      <c r="M712" t="s">
        <v>3023</v>
      </c>
      <c r="N712" t="s">
        <v>634</v>
      </c>
      <c r="O712" t="s">
        <v>637</v>
      </c>
      <c r="P712" t="s">
        <v>22</v>
      </c>
      <c r="Q712" t="s">
        <v>638</v>
      </c>
      <c r="R712" t="s">
        <v>635</v>
      </c>
      <c r="S712" t="s">
        <v>3024</v>
      </c>
      <c r="T712" t="s">
        <v>3025</v>
      </c>
    </row>
    <row r="713" spans="1:20" x14ac:dyDescent="0.25">
      <c r="A713" t="s">
        <v>118</v>
      </c>
      <c r="B713" t="s">
        <v>91</v>
      </c>
      <c r="C713">
        <v>90</v>
      </c>
      <c r="D713">
        <v>2</v>
      </c>
      <c r="E713" t="s">
        <v>3026</v>
      </c>
      <c r="F713">
        <v>138.6</v>
      </c>
      <c r="G713">
        <v>0</v>
      </c>
      <c r="H713" t="s">
        <v>790</v>
      </c>
      <c r="I713" t="s">
        <v>3027</v>
      </c>
      <c r="J713" t="s">
        <v>3028</v>
      </c>
      <c r="K713" t="s">
        <v>3029</v>
      </c>
      <c r="L713" t="s">
        <v>3030</v>
      </c>
      <c r="M713" t="s">
        <v>3031</v>
      </c>
      <c r="N713" t="s">
        <v>634</v>
      </c>
      <c r="O713" t="s">
        <v>689</v>
      </c>
      <c r="P713" t="s">
        <v>40</v>
      </c>
      <c r="Q713" t="s">
        <v>690</v>
      </c>
      <c r="R713" t="s">
        <v>635</v>
      </c>
      <c r="S713" t="s">
        <v>3032</v>
      </c>
      <c r="T713" t="s">
        <v>3031</v>
      </c>
    </row>
    <row r="714" spans="1:20" x14ac:dyDescent="0.25">
      <c r="A714" t="s">
        <v>164</v>
      </c>
      <c r="B714" t="s">
        <v>165</v>
      </c>
      <c r="C714">
        <v>50</v>
      </c>
      <c r="D714">
        <v>6</v>
      </c>
      <c r="E714" t="s">
        <v>3033</v>
      </c>
      <c r="F714">
        <v>200</v>
      </c>
      <c r="G714">
        <v>0</v>
      </c>
      <c r="H714" t="s">
        <v>631</v>
      </c>
      <c r="I714" t="s">
        <v>3034</v>
      </c>
      <c r="J714" t="s">
        <v>829</v>
      </c>
      <c r="K714" t="s">
        <v>634</v>
      </c>
      <c r="L714" t="s">
        <v>635</v>
      </c>
      <c r="M714" t="s">
        <v>3035</v>
      </c>
      <c r="N714" t="s">
        <v>634</v>
      </c>
      <c r="O714" t="s">
        <v>637</v>
      </c>
      <c r="P714" t="s">
        <v>22</v>
      </c>
      <c r="Q714" t="s">
        <v>638</v>
      </c>
      <c r="R714" t="s">
        <v>635</v>
      </c>
      <c r="S714" t="s">
        <v>3036</v>
      </c>
      <c r="T714" t="s">
        <v>3035</v>
      </c>
    </row>
    <row r="715" spans="1:20" x14ac:dyDescent="0.25">
      <c r="A715" t="s">
        <v>20</v>
      </c>
      <c r="B715" t="s">
        <v>21</v>
      </c>
      <c r="C715">
        <v>50</v>
      </c>
      <c r="D715">
        <v>1</v>
      </c>
      <c r="E715" t="s">
        <v>3037</v>
      </c>
      <c r="F715">
        <v>100</v>
      </c>
      <c r="G715">
        <v>0</v>
      </c>
      <c r="H715" t="s">
        <v>703</v>
      </c>
      <c r="I715" t="s">
        <v>3038</v>
      </c>
      <c r="J715" t="s">
        <v>829</v>
      </c>
      <c r="K715" t="s">
        <v>634</v>
      </c>
      <c r="L715" t="s">
        <v>635</v>
      </c>
      <c r="M715" t="s">
        <v>3039</v>
      </c>
      <c r="N715" t="s">
        <v>634</v>
      </c>
      <c r="O715" t="s">
        <v>637</v>
      </c>
      <c r="P715" t="s">
        <v>22</v>
      </c>
      <c r="Q715" t="s">
        <v>638</v>
      </c>
      <c r="R715" t="s">
        <v>635</v>
      </c>
      <c r="S715" t="s">
        <v>3040</v>
      </c>
      <c r="T715" t="s">
        <v>3039</v>
      </c>
    </row>
    <row r="716" spans="1:20" x14ac:dyDescent="0.25">
      <c r="A716" t="s">
        <v>23</v>
      </c>
      <c r="B716" t="s">
        <v>24</v>
      </c>
      <c r="C716">
        <v>50</v>
      </c>
      <c r="D716">
        <v>1</v>
      </c>
      <c r="E716" t="s">
        <v>3037</v>
      </c>
      <c r="F716">
        <v>100</v>
      </c>
      <c r="G716">
        <v>0</v>
      </c>
      <c r="H716" t="s">
        <v>703</v>
      </c>
      <c r="I716" t="s">
        <v>3038</v>
      </c>
      <c r="J716" t="s">
        <v>829</v>
      </c>
      <c r="K716" t="s">
        <v>634</v>
      </c>
      <c r="L716" t="s">
        <v>635</v>
      </c>
      <c r="M716" t="s">
        <v>3039</v>
      </c>
      <c r="N716" t="s">
        <v>634</v>
      </c>
      <c r="O716" t="s">
        <v>637</v>
      </c>
      <c r="P716" t="s">
        <v>22</v>
      </c>
      <c r="Q716" t="s">
        <v>638</v>
      </c>
      <c r="R716" t="s">
        <v>635</v>
      </c>
      <c r="S716" t="s">
        <v>3040</v>
      </c>
      <c r="T716" t="s">
        <v>3039</v>
      </c>
    </row>
    <row r="717" spans="1:20" x14ac:dyDescent="0.25">
      <c r="A717" t="s">
        <v>25</v>
      </c>
      <c r="B717" t="s">
        <v>26</v>
      </c>
      <c r="C717">
        <v>50</v>
      </c>
      <c r="D717">
        <v>1</v>
      </c>
      <c r="E717" t="s">
        <v>3037</v>
      </c>
      <c r="F717">
        <v>100</v>
      </c>
      <c r="G717">
        <v>0</v>
      </c>
      <c r="H717" t="s">
        <v>703</v>
      </c>
      <c r="I717" t="s">
        <v>3038</v>
      </c>
      <c r="J717" t="s">
        <v>829</v>
      </c>
      <c r="K717" t="s">
        <v>634</v>
      </c>
      <c r="L717" t="s">
        <v>635</v>
      </c>
      <c r="M717" t="s">
        <v>3039</v>
      </c>
      <c r="N717" t="s">
        <v>634</v>
      </c>
      <c r="O717" t="s">
        <v>637</v>
      </c>
      <c r="P717" t="s">
        <v>22</v>
      </c>
      <c r="Q717" t="s">
        <v>638</v>
      </c>
      <c r="R717" t="s">
        <v>635</v>
      </c>
      <c r="S717" t="s">
        <v>3040</v>
      </c>
      <c r="T717" t="s">
        <v>3039</v>
      </c>
    </row>
    <row r="718" spans="1:20" x14ac:dyDescent="0.25">
      <c r="A718" t="s">
        <v>20</v>
      </c>
      <c r="B718" t="s">
        <v>21</v>
      </c>
      <c r="C718">
        <v>60</v>
      </c>
      <c r="D718">
        <v>2</v>
      </c>
      <c r="E718" t="s">
        <v>3041</v>
      </c>
      <c r="F718">
        <v>200</v>
      </c>
      <c r="G718">
        <v>0</v>
      </c>
      <c r="H718" t="s">
        <v>631</v>
      </c>
      <c r="I718" t="s">
        <v>3042</v>
      </c>
      <c r="J718" t="s">
        <v>1918</v>
      </c>
      <c r="K718" t="s">
        <v>634</v>
      </c>
      <c r="L718" t="s">
        <v>635</v>
      </c>
      <c r="M718" t="s">
        <v>3043</v>
      </c>
      <c r="N718" t="s">
        <v>634</v>
      </c>
      <c r="O718" t="s">
        <v>654</v>
      </c>
      <c r="P718" t="s">
        <v>22</v>
      </c>
      <c r="Q718" t="s">
        <v>655</v>
      </c>
      <c r="R718" t="s">
        <v>635</v>
      </c>
      <c r="S718" t="s">
        <v>3044</v>
      </c>
      <c r="T718" t="s">
        <v>3043</v>
      </c>
    </row>
    <row r="719" spans="1:20" x14ac:dyDescent="0.25">
      <c r="A719" t="s">
        <v>23</v>
      </c>
      <c r="B719" t="s">
        <v>24</v>
      </c>
      <c r="C719">
        <v>60</v>
      </c>
      <c r="D719">
        <v>2</v>
      </c>
      <c r="E719" t="s">
        <v>3041</v>
      </c>
      <c r="F719">
        <v>200</v>
      </c>
      <c r="G719">
        <v>0</v>
      </c>
      <c r="H719" t="s">
        <v>631</v>
      </c>
      <c r="I719" t="s">
        <v>3042</v>
      </c>
      <c r="J719" t="s">
        <v>1918</v>
      </c>
      <c r="K719" t="s">
        <v>634</v>
      </c>
      <c r="L719" t="s">
        <v>635</v>
      </c>
      <c r="M719" t="s">
        <v>3043</v>
      </c>
      <c r="N719" t="s">
        <v>634</v>
      </c>
      <c r="O719" t="s">
        <v>654</v>
      </c>
      <c r="P719" t="s">
        <v>22</v>
      </c>
      <c r="Q719" t="s">
        <v>655</v>
      </c>
      <c r="R719" t="s">
        <v>635</v>
      </c>
      <c r="S719" t="s">
        <v>3044</v>
      </c>
      <c r="T719" t="s">
        <v>3043</v>
      </c>
    </row>
    <row r="720" spans="1:20" x14ac:dyDescent="0.25">
      <c r="A720" t="s">
        <v>25</v>
      </c>
      <c r="B720" t="s">
        <v>26</v>
      </c>
      <c r="C720">
        <v>60</v>
      </c>
      <c r="D720">
        <v>2</v>
      </c>
      <c r="E720" t="s">
        <v>3041</v>
      </c>
      <c r="F720">
        <v>200</v>
      </c>
      <c r="G720">
        <v>0</v>
      </c>
      <c r="H720" t="s">
        <v>631</v>
      </c>
      <c r="I720" t="s">
        <v>3042</v>
      </c>
      <c r="J720" t="s">
        <v>1918</v>
      </c>
      <c r="K720" t="s">
        <v>634</v>
      </c>
      <c r="L720" t="s">
        <v>635</v>
      </c>
      <c r="M720" t="s">
        <v>3043</v>
      </c>
      <c r="N720" t="s">
        <v>634</v>
      </c>
      <c r="O720" t="s">
        <v>654</v>
      </c>
      <c r="P720" t="s">
        <v>22</v>
      </c>
      <c r="Q720" t="s">
        <v>655</v>
      </c>
      <c r="R720" t="s">
        <v>635</v>
      </c>
      <c r="S720" t="s">
        <v>3044</v>
      </c>
      <c r="T720" t="s">
        <v>3043</v>
      </c>
    </row>
    <row r="721" spans="1:20" x14ac:dyDescent="0.25">
      <c r="A721" t="s">
        <v>20</v>
      </c>
      <c r="B721" t="s">
        <v>21</v>
      </c>
      <c r="C721">
        <v>50</v>
      </c>
      <c r="D721">
        <v>1</v>
      </c>
      <c r="E721" t="s">
        <v>3045</v>
      </c>
      <c r="F721">
        <v>100</v>
      </c>
      <c r="G721">
        <v>0</v>
      </c>
      <c r="H721" t="s">
        <v>631</v>
      </c>
      <c r="I721" t="s">
        <v>3046</v>
      </c>
      <c r="J721" t="s">
        <v>769</v>
      </c>
      <c r="K721" t="s">
        <v>634</v>
      </c>
      <c r="L721" t="s">
        <v>635</v>
      </c>
      <c r="M721" t="s">
        <v>3047</v>
      </c>
      <c r="N721" t="s">
        <v>634</v>
      </c>
      <c r="O721" t="s">
        <v>637</v>
      </c>
      <c r="P721" t="s">
        <v>22</v>
      </c>
      <c r="Q721" t="s">
        <v>638</v>
      </c>
      <c r="R721" t="s">
        <v>635</v>
      </c>
      <c r="S721" t="s">
        <v>3048</v>
      </c>
      <c r="T721" t="s">
        <v>3049</v>
      </c>
    </row>
    <row r="722" spans="1:20" x14ac:dyDescent="0.25">
      <c r="A722" t="s">
        <v>23</v>
      </c>
      <c r="B722" t="s">
        <v>24</v>
      </c>
      <c r="C722">
        <v>50</v>
      </c>
      <c r="D722">
        <v>1</v>
      </c>
      <c r="E722" t="s">
        <v>3045</v>
      </c>
      <c r="F722">
        <v>100</v>
      </c>
      <c r="G722">
        <v>0</v>
      </c>
      <c r="H722" t="s">
        <v>631</v>
      </c>
      <c r="I722" t="s">
        <v>3046</v>
      </c>
      <c r="J722" t="s">
        <v>769</v>
      </c>
      <c r="K722" t="s">
        <v>634</v>
      </c>
      <c r="L722" t="s">
        <v>635</v>
      </c>
      <c r="M722" t="s">
        <v>3047</v>
      </c>
      <c r="N722" t="s">
        <v>634</v>
      </c>
      <c r="O722" t="s">
        <v>637</v>
      </c>
      <c r="P722" t="s">
        <v>22</v>
      </c>
      <c r="Q722" t="s">
        <v>638</v>
      </c>
      <c r="R722" t="s">
        <v>635</v>
      </c>
      <c r="S722" t="s">
        <v>3048</v>
      </c>
      <c r="T722" t="s">
        <v>3049</v>
      </c>
    </row>
    <row r="723" spans="1:20" x14ac:dyDescent="0.25">
      <c r="A723" t="s">
        <v>25</v>
      </c>
      <c r="B723" t="s">
        <v>26</v>
      </c>
      <c r="C723">
        <v>50</v>
      </c>
      <c r="D723">
        <v>1</v>
      </c>
      <c r="E723" t="s">
        <v>3045</v>
      </c>
      <c r="F723">
        <v>100</v>
      </c>
      <c r="G723">
        <v>0</v>
      </c>
      <c r="H723" t="s">
        <v>631</v>
      </c>
      <c r="I723" t="s">
        <v>3046</v>
      </c>
      <c r="J723" t="s">
        <v>769</v>
      </c>
      <c r="K723" t="s">
        <v>634</v>
      </c>
      <c r="L723" t="s">
        <v>635</v>
      </c>
      <c r="M723" t="s">
        <v>3047</v>
      </c>
      <c r="N723" t="s">
        <v>634</v>
      </c>
      <c r="O723" t="s">
        <v>637</v>
      </c>
      <c r="P723" t="s">
        <v>22</v>
      </c>
      <c r="Q723" t="s">
        <v>638</v>
      </c>
      <c r="R723" t="s">
        <v>635</v>
      </c>
      <c r="S723" t="s">
        <v>3048</v>
      </c>
      <c r="T723" t="s">
        <v>3049</v>
      </c>
    </row>
    <row r="724" spans="1:20" x14ac:dyDescent="0.25">
      <c r="A724" t="s">
        <v>164</v>
      </c>
      <c r="B724" t="s">
        <v>165</v>
      </c>
      <c r="C724">
        <v>33.333333333333336</v>
      </c>
      <c r="D724">
        <v>3</v>
      </c>
      <c r="E724" t="s">
        <v>3050</v>
      </c>
      <c r="F724">
        <v>100</v>
      </c>
      <c r="G724">
        <v>0</v>
      </c>
      <c r="H724" t="s">
        <v>631</v>
      </c>
      <c r="I724" t="s">
        <v>3051</v>
      </c>
      <c r="J724" t="s">
        <v>814</v>
      </c>
      <c r="K724" t="s">
        <v>634</v>
      </c>
      <c r="L724" t="s">
        <v>635</v>
      </c>
      <c r="M724" t="s">
        <v>3052</v>
      </c>
      <c r="N724" t="s">
        <v>634</v>
      </c>
      <c r="O724" t="s">
        <v>637</v>
      </c>
      <c r="P724" t="s">
        <v>22</v>
      </c>
      <c r="Q724" t="s">
        <v>638</v>
      </c>
      <c r="R724" t="s">
        <v>635</v>
      </c>
      <c r="S724" t="s">
        <v>3053</v>
      </c>
      <c r="T724" t="s">
        <v>3047</v>
      </c>
    </row>
    <row r="725" spans="1:20" x14ac:dyDescent="0.25">
      <c r="A725" t="s">
        <v>20</v>
      </c>
      <c r="B725" t="s">
        <v>21</v>
      </c>
      <c r="C725">
        <v>50</v>
      </c>
      <c r="D725">
        <v>1</v>
      </c>
      <c r="E725" t="s">
        <v>3054</v>
      </c>
      <c r="F725">
        <v>100</v>
      </c>
      <c r="G725">
        <v>0</v>
      </c>
      <c r="H725" t="s">
        <v>631</v>
      </c>
      <c r="I725" t="s">
        <v>3055</v>
      </c>
      <c r="J725" t="s">
        <v>1301</v>
      </c>
      <c r="K725" t="s">
        <v>634</v>
      </c>
      <c r="L725" t="s">
        <v>635</v>
      </c>
      <c r="M725" t="s">
        <v>3056</v>
      </c>
      <c r="N725" t="s">
        <v>634</v>
      </c>
      <c r="O725" t="s">
        <v>654</v>
      </c>
      <c r="P725" t="s">
        <v>22</v>
      </c>
      <c r="Q725" t="s">
        <v>655</v>
      </c>
      <c r="R725" t="s">
        <v>635</v>
      </c>
      <c r="S725" t="s">
        <v>3057</v>
      </c>
      <c r="T725" t="s">
        <v>3058</v>
      </c>
    </row>
    <row r="726" spans="1:20" x14ac:dyDescent="0.25">
      <c r="A726" t="s">
        <v>23</v>
      </c>
      <c r="B726" t="s">
        <v>24</v>
      </c>
      <c r="C726">
        <v>50</v>
      </c>
      <c r="D726">
        <v>1</v>
      </c>
      <c r="E726" t="s">
        <v>3054</v>
      </c>
      <c r="F726">
        <v>100</v>
      </c>
      <c r="G726">
        <v>0</v>
      </c>
      <c r="H726" t="s">
        <v>631</v>
      </c>
      <c r="I726" t="s">
        <v>3055</v>
      </c>
      <c r="J726" t="s">
        <v>1301</v>
      </c>
      <c r="K726" t="s">
        <v>634</v>
      </c>
      <c r="L726" t="s">
        <v>635</v>
      </c>
      <c r="M726" t="s">
        <v>3056</v>
      </c>
      <c r="N726" t="s">
        <v>634</v>
      </c>
      <c r="O726" t="s">
        <v>654</v>
      </c>
      <c r="P726" t="s">
        <v>22</v>
      </c>
      <c r="Q726" t="s">
        <v>655</v>
      </c>
      <c r="R726" t="s">
        <v>635</v>
      </c>
      <c r="S726" t="s">
        <v>3057</v>
      </c>
      <c r="T726" t="s">
        <v>3058</v>
      </c>
    </row>
    <row r="727" spans="1:20" x14ac:dyDescent="0.25">
      <c r="A727" t="s">
        <v>25</v>
      </c>
      <c r="B727" t="s">
        <v>26</v>
      </c>
      <c r="C727">
        <v>50</v>
      </c>
      <c r="D727">
        <v>1</v>
      </c>
      <c r="E727" t="s">
        <v>3054</v>
      </c>
      <c r="F727">
        <v>100</v>
      </c>
      <c r="G727">
        <v>0</v>
      </c>
      <c r="H727" t="s">
        <v>631</v>
      </c>
      <c r="I727" t="s">
        <v>3055</v>
      </c>
      <c r="J727" t="s">
        <v>1301</v>
      </c>
      <c r="K727" t="s">
        <v>634</v>
      </c>
      <c r="L727" t="s">
        <v>635</v>
      </c>
      <c r="M727" t="s">
        <v>3056</v>
      </c>
      <c r="N727" t="s">
        <v>634</v>
      </c>
      <c r="O727" t="s">
        <v>654</v>
      </c>
      <c r="P727" t="s">
        <v>22</v>
      </c>
      <c r="Q727" t="s">
        <v>655</v>
      </c>
      <c r="R727" t="s">
        <v>635</v>
      </c>
      <c r="S727" t="s">
        <v>3057</v>
      </c>
      <c r="T727" t="s">
        <v>3058</v>
      </c>
    </row>
    <row r="728" spans="1:20" x14ac:dyDescent="0.25">
      <c r="A728" t="s">
        <v>164</v>
      </c>
      <c r="B728" t="s">
        <v>165</v>
      </c>
      <c r="C728">
        <v>50</v>
      </c>
      <c r="D728">
        <v>6</v>
      </c>
      <c r="E728" t="s">
        <v>3059</v>
      </c>
      <c r="F728">
        <v>190</v>
      </c>
      <c r="G728">
        <v>0</v>
      </c>
      <c r="H728" t="s">
        <v>631</v>
      </c>
      <c r="I728" t="s">
        <v>3060</v>
      </c>
      <c r="J728" t="s">
        <v>1147</v>
      </c>
      <c r="K728" t="s">
        <v>634</v>
      </c>
      <c r="L728" t="s">
        <v>635</v>
      </c>
      <c r="M728" t="s">
        <v>3061</v>
      </c>
      <c r="N728" t="s">
        <v>634</v>
      </c>
      <c r="O728" t="s">
        <v>637</v>
      </c>
      <c r="P728" t="s">
        <v>22</v>
      </c>
      <c r="Q728" t="s">
        <v>638</v>
      </c>
      <c r="R728" t="s">
        <v>635</v>
      </c>
      <c r="S728" t="s">
        <v>3062</v>
      </c>
      <c r="T728" t="s">
        <v>3058</v>
      </c>
    </row>
    <row r="729" spans="1:20" x14ac:dyDescent="0.25">
      <c r="A729" t="s">
        <v>164</v>
      </c>
      <c r="B729" t="s">
        <v>165</v>
      </c>
      <c r="C729">
        <v>33.333333333333336</v>
      </c>
      <c r="D729">
        <v>6</v>
      </c>
      <c r="E729" t="s">
        <v>3063</v>
      </c>
      <c r="F729">
        <v>200</v>
      </c>
      <c r="G729">
        <v>0</v>
      </c>
      <c r="H729" t="s">
        <v>631</v>
      </c>
      <c r="I729" t="s">
        <v>3064</v>
      </c>
      <c r="J729" t="s">
        <v>3065</v>
      </c>
      <c r="K729" t="s">
        <v>634</v>
      </c>
      <c r="L729" t="s">
        <v>635</v>
      </c>
      <c r="M729" t="s">
        <v>3066</v>
      </c>
      <c r="N729" t="s">
        <v>634</v>
      </c>
      <c r="O729" t="s">
        <v>637</v>
      </c>
      <c r="P729" t="s">
        <v>22</v>
      </c>
      <c r="Q729" t="s">
        <v>638</v>
      </c>
      <c r="R729" t="s">
        <v>635</v>
      </c>
      <c r="S729" t="s">
        <v>3067</v>
      </c>
      <c r="T729" t="s">
        <v>3068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88A9C-8946-4512-A8CE-F94548CDB8AE}">
  <sheetPr>
    <tabColor rgb="FFFF6699"/>
  </sheetPr>
  <dimension ref="A1:V697"/>
  <sheetViews>
    <sheetView zoomScale="70" zoomScaleNormal="70" workbookViewId="0">
      <pane xSplit="2" ySplit="1" topLeftCell="R20" activePane="bottomRight" state="frozen"/>
      <selection activeCell="S16" sqref="S16"/>
      <selection pane="topRight" activeCell="S16" sqref="S16"/>
      <selection pane="bottomLeft" activeCell="S16" sqref="S16"/>
      <selection pane="bottomRight" activeCell="U60" sqref="U57:U60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84" t="s">
        <v>1893</v>
      </c>
      <c r="V1" t="s">
        <v>1895</v>
      </c>
    </row>
    <row r="2" spans="1:22" x14ac:dyDescent="0.25">
      <c r="A2" t="s">
        <v>20</v>
      </c>
      <c r="B2" t="s">
        <v>21</v>
      </c>
      <c r="C2">
        <v>50</v>
      </c>
      <c r="D2">
        <v>2</v>
      </c>
      <c r="E2" t="s">
        <v>3069</v>
      </c>
      <c r="F2">
        <v>200</v>
      </c>
      <c r="G2">
        <v>0</v>
      </c>
      <c r="H2" t="s">
        <v>631</v>
      </c>
      <c r="I2" t="s">
        <v>3070</v>
      </c>
      <c r="J2" t="s">
        <v>903</v>
      </c>
      <c r="K2" t="s">
        <v>634</v>
      </c>
      <c r="L2" t="s">
        <v>635</v>
      </c>
      <c r="M2" t="s">
        <v>3071</v>
      </c>
      <c r="N2" t="s">
        <v>634</v>
      </c>
      <c r="O2" t="s">
        <v>637</v>
      </c>
      <c r="P2" t="s">
        <v>22</v>
      </c>
      <c r="Q2" t="s">
        <v>638</v>
      </c>
      <c r="R2" t="s">
        <v>635</v>
      </c>
      <c r="S2" t="s">
        <v>3072</v>
      </c>
      <c r="T2" t="s">
        <v>3071</v>
      </c>
      <c r="U2" s="50" t="s">
        <v>164</v>
      </c>
      <c r="V2">
        <v>318</v>
      </c>
    </row>
    <row r="3" spans="1:22" x14ac:dyDescent="0.25">
      <c r="A3" t="s">
        <v>23</v>
      </c>
      <c r="B3" t="s">
        <v>24</v>
      </c>
      <c r="C3">
        <v>50</v>
      </c>
      <c r="D3">
        <v>2</v>
      </c>
      <c r="E3" t="s">
        <v>3069</v>
      </c>
      <c r="F3">
        <v>200</v>
      </c>
      <c r="G3">
        <v>0</v>
      </c>
      <c r="H3" t="s">
        <v>631</v>
      </c>
      <c r="I3" t="s">
        <v>3070</v>
      </c>
      <c r="J3" t="s">
        <v>903</v>
      </c>
      <c r="K3" t="s">
        <v>634</v>
      </c>
      <c r="L3" t="s">
        <v>635</v>
      </c>
      <c r="M3" t="s">
        <v>3071</v>
      </c>
      <c r="N3" t="s">
        <v>634</v>
      </c>
      <c r="O3" t="s">
        <v>637</v>
      </c>
      <c r="P3" t="s">
        <v>22</v>
      </c>
      <c r="Q3" t="s">
        <v>638</v>
      </c>
      <c r="R3" t="s">
        <v>635</v>
      </c>
      <c r="S3" t="s">
        <v>3072</v>
      </c>
      <c r="T3" t="s">
        <v>3071</v>
      </c>
      <c r="U3" s="85" t="s">
        <v>165</v>
      </c>
      <c r="V3">
        <v>318</v>
      </c>
    </row>
    <row r="4" spans="1:22" x14ac:dyDescent="0.25">
      <c r="A4" t="s">
        <v>25</v>
      </c>
      <c r="B4" t="s">
        <v>26</v>
      </c>
      <c r="C4">
        <v>50</v>
      </c>
      <c r="D4">
        <v>2</v>
      </c>
      <c r="E4" t="s">
        <v>3069</v>
      </c>
      <c r="F4">
        <v>200</v>
      </c>
      <c r="G4">
        <v>0</v>
      </c>
      <c r="H4" t="s">
        <v>631</v>
      </c>
      <c r="I4" t="s">
        <v>3070</v>
      </c>
      <c r="J4" t="s">
        <v>903</v>
      </c>
      <c r="K4" t="s">
        <v>634</v>
      </c>
      <c r="L4" t="s">
        <v>635</v>
      </c>
      <c r="M4" t="s">
        <v>3071</v>
      </c>
      <c r="N4" t="s">
        <v>634</v>
      </c>
      <c r="O4" t="s">
        <v>637</v>
      </c>
      <c r="P4" t="s">
        <v>22</v>
      </c>
      <c r="Q4" t="s">
        <v>638</v>
      </c>
      <c r="R4" t="s">
        <v>635</v>
      </c>
      <c r="S4" t="s">
        <v>3072</v>
      </c>
      <c r="T4" t="s">
        <v>3071</v>
      </c>
      <c r="U4" s="50" t="s">
        <v>37</v>
      </c>
      <c r="V4">
        <v>89</v>
      </c>
    </row>
    <row r="5" spans="1:22" x14ac:dyDescent="0.25">
      <c r="A5" t="s">
        <v>39</v>
      </c>
      <c r="B5" t="s">
        <v>44</v>
      </c>
      <c r="C5">
        <v>66.333333333333329</v>
      </c>
      <c r="D5">
        <v>3</v>
      </c>
      <c r="E5" t="s">
        <v>3073</v>
      </c>
      <c r="F5">
        <v>364.7</v>
      </c>
      <c r="G5">
        <v>0</v>
      </c>
      <c r="H5" t="s">
        <v>790</v>
      </c>
      <c r="I5" t="s">
        <v>3074</v>
      </c>
      <c r="J5" t="s">
        <v>3075</v>
      </c>
      <c r="K5" t="s">
        <v>3076</v>
      </c>
      <c r="L5" t="s">
        <v>3077</v>
      </c>
      <c r="M5" t="s">
        <v>3078</v>
      </c>
      <c r="N5" t="s">
        <v>634</v>
      </c>
      <c r="O5" t="s">
        <v>689</v>
      </c>
      <c r="P5" t="s">
        <v>40</v>
      </c>
      <c r="Q5" t="s">
        <v>690</v>
      </c>
      <c r="R5" t="s">
        <v>635</v>
      </c>
      <c r="S5" t="s">
        <v>3079</v>
      </c>
      <c r="T5" t="s">
        <v>3078</v>
      </c>
      <c r="U5" s="85" t="s">
        <v>38</v>
      </c>
      <c r="V5">
        <v>89</v>
      </c>
    </row>
    <row r="6" spans="1:22" x14ac:dyDescent="0.25">
      <c r="A6" t="s">
        <v>39</v>
      </c>
      <c r="B6" t="s">
        <v>44</v>
      </c>
      <c r="C6">
        <v>66.333333333333329</v>
      </c>
      <c r="D6">
        <v>3</v>
      </c>
      <c r="E6" t="s">
        <v>3073</v>
      </c>
      <c r="F6">
        <v>364.7</v>
      </c>
      <c r="G6">
        <v>0</v>
      </c>
      <c r="H6" t="s">
        <v>790</v>
      </c>
      <c r="I6" t="s">
        <v>3074</v>
      </c>
      <c r="J6" t="s">
        <v>3075</v>
      </c>
      <c r="K6" t="s">
        <v>3076</v>
      </c>
      <c r="L6" t="s">
        <v>3077</v>
      </c>
      <c r="M6" t="s">
        <v>3078</v>
      </c>
      <c r="N6" t="s">
        <v>634</v>
      </c>
      <c r="O6" t="s">
        <v>689</v>
      </c>
      <c r="P6" t="s">
        <v>40</v>
      </c>
      <c r="Q6" t="s">
        <v>690</v>
      </c>
      <c r="R6" t="s">
        <v>635</v>
      </c>
      <c r="S6" t="s">
        <v>3079</v>
      </c>
      <c r="T6" t="s">
        <v>3078</v>
      </c>
      <c r="U6" s="50" t="s">
        <v>116</v>
      </c>
      <c r="V6">
        <v>40</v>
      </c>
    </row>
    <row r="7" spans="1:22" x14ac:dyDescent="0.25">
      <c r="A7" t="s">
        <v>25</v>
      </c>
      <c r="B7" t="s">
        <v>26</v>
      </c>
      <c r="C7">
        <v>42.666666666666657</v>
      </c>
      <c r="D7">
        <v>3</v>
      </c>
      <c r="E7" t="s">
        <v>3080</v>
      </c>
      <c r="F7">
        <v>128</v>
      </c>
      <c r="G7">
        <v>0</v>
      </c>
      <c r="H7" t="s">
        <v>641</v>
      </c>
      <c r="I7" t="s">
        <v>3081</v>
      </c>
      <c r="J7" t="s">
        <v>3082</v>
      </c>
      <c r="K7" t="s">
        <v>1070</v>
      </c>
      <c r="L7" t="s">
        <v>946</v>
      </c>
      <c r="M7" t="s">
        <v>3083</v>
      </c>
      <c r="N7" t="s">
        <v>634</v>
      </c>
      <c r="O7" t="s">
        <v>647</v>
      </c>
      <c r="P7" t="s">
        <v>43</v>
      </c>
      <c r="Q7" t="s">
        <v>648</v>
      </c>
      <c r="R7" t="s">
        <v>635</v>
      </c>
      <c r="S7" t="s">
        <v>3084</v>
      </c>
      <c r="T7" t="s">
        <v>3085</v>
      </c>
      <c r="U7" s="85" t="s">
        <v>117</v>
      </c>
      <c r="V7">
        <v>40</v>
      </c>
    </row>
    <row r="8" spans="1:22" x14ac:dyDescent="0.25">
      <c r="A8" t="s">
        <v>20</v>
      </c>
      <c r="B8" t="s">
        <v>21</v>
      </c>
      <c r="C8">
        <v>50</v>
      </c>
      <c r="D8">
        <v>1</v>
      </c>
      <c r="E8" t="s">
        <v>3086</v>
      </c>
      <c r="F8">
        <v>100</v>
      </c>
      <c r="G8">
        <v>0</v>
      </c>
      <c r="H8" t="s">
        <v>631</v>
      </c>
      <c r="I8" t="s">
        <v>3087</v>
      </c>
      <c r="J8" t="s">
        <v>845</v>
      </c>
      <c r="K8" t="s">
        <v>634</v>
      </c>
      <c r="L8" t="s">
        <v>635</v>
      </c>
      <c r="M8" t="s">
        <v>3088</v>
      </c>
      <c r="N8" t="s">
        <v>634</v>
      </c>
      <c r="O8" t="s">
        <v>637</v>
      </c>
      <c r="P8" t="s">
        <v>22</v>
      </c>
      <c r="Q8" t="s">
        <v>638</v>
      </c>
      <c r="R8" t="s">
        <v>635</v>
      </c>
      <c r="S8" t="s">
        <v>3089</v>
      </c>
      <c r="T8" t="s">
        <v>3088</v>
      </c>
      <c r="U8" s="50" t="s">
        <v>39</v>
      </c>
      <c r="V8">
        <v>62</v>
      </c>
    </row>
    <row r="9" spans="1:22" x14ac:dyDescent="0.25">
      <c r="A9" t="s">
        <v>23</v>
      </c>
      <c r="B9" t="s">
        <v>24</v>
      </c>
      <c r="C9">
        <v>50</v>
      </c>
      <c r="D9">
        <v>1</v>
      </c>
      <c r="E9" t="s">
        <v>3086</v>
      </c>
      <c r="F9">
        <v>100</v>
      </c>
      <c r="G9">
        <v>0</v>
      </c>
      <c r="H9" t="s">
        <v>631</v>
      </c>
      <c r="I9" t="s">
        <v>3087</v>
      </c>
      <c r="J9" t="s">
        <v>845</v>
      </c>
      <c r="K9" t="s">
        <v>634</v>
      </c>
      <c r="L9" t="s">
        <v>635</v>
      </c>
      <c r="M9" t="s">
        <v>3088</v>
      </c>
      <c r="N9" t="s">
        <v>634</v>
      </c>
      <c r="O9" t="s">
        <v>637</v>
      </c>
      <c r="P9" t="s">
        <v>22</v>
      </c>
      <c r="Q9" t="s">
        <v>638</v>
      </c>
      <c r="R9" t="s">
        <v>635</v>
      </c>
      <c r="S9" t="s">
        <v>3089</v>
      </c>
      <c r="T9" t="s">
        <v>3088</v>
      </c>
      <c r="U9" s="85" t="s">
        <v>230</v>
      </c>
      <c r="V9">
        <v>5</v>
      </c>
    </row>
    <row r="10" spans="1:22" x14ac:dyDescent="0.25">
      <c r="A10" t="s">
        <v>25</v>
      </c>
      <c r="B10" t="s">
        <v>26</v>
      </c>
      <c r="C10">
        <v>50</v>
      </c>
      <c r="D10">
        <v>1</v>
      </c>
      <c r="E10" t="s">
        <v>3086</v>
      </c>
      <c r="F10">
        <v>100</v>
      </c>
      <c r="G10">
        <v>0</v>
      </c>
      <c r="H10" t="s">
        <v>631</v>
      </c>
      <c r="I10" t="s">
        <v>3087</v>
      </c>
      <c r="J10" t="s">
        <v>845</v>
      </c>
      <c r="K10" t="s">
        <v>634</v>
      </c>
      <c r="L10" t="s">
        <v>635</v>
      </c>
      <c r="M10" t="s">
        <v>3088</v>
      </c>
      <c r="N10" t="s">
        <v>634</v>
      </c>
      <c r="O10" t="s">
        <v>637</v>
      </c>
      <c r="P10" t="s">
        <v>22</v>
      </c>
      <c r="Q10" t="s">
        <v>638</v>
      </c>
      <c r="R10" t="s">
        <v>635</v>
      </c>
      <c r="S10" t="s">
        <v>3089</v>
      </c>
      <c r="T10" t="s">
        <v>3088</v>
      </c>
      <c r="U10" s="85" t="s">
        <v>44</v>
      </c>
      <c r="V10">
        <v>50</v>
      </c>
    </row>
    <row r="11" spans="1:22" x14ac:dyDescent="0.25">
      <c r="A11" t="s">
        <v>20</v>
      </c>
      <c r="B11" t="s">
        <v>21</v>
      </c>
      <c r="C11">
        <v>60</v>
      </c>
      <c r="D11">
        <v>2</v>
      </c>
      <c r="E11" t="s">
        <v>3090</v>
      </c>
      <c r="F11">
        <v>190</v>
      </c>
      <c r="G11">
        <v>0</v>
      </c>
      <c r="H11" t="s">
        <v>631</v>
      </c>
      <c r="I11" t="s">
        <v>3091</v>
      </c>
      <c r="J11" t="s">
        <v>711</v>
      </c>
      <c r="K11" t="s">
        <v>634</v>
      </c>
      <c r="L11" t="s">
        <v>635</v>
      </c>
      <c r="M11" t="s">
        <v>3092</v>
      </c>
      <c r="N11" t="s">
        <v>634</v>
      </c>
      <c r="O11" t="s">
        <v>654</v>
      </c>
      <c r="P11" t="s">
        <v>22</v>
      </c>
      <c r="Q11" t="s">
        <v>655</v>
      </c>
      <c r="R11" t="s">
        <v>635</v>
      </c>
      <c r="S11" t="s">
        <v>634</v>
      </c>
      <c r="T11" t="s">
        <v>3093</v>
      </c>
      <c r="U11" s="85" t="s">
        <v>682</v>
      </c>
      <c r="V11">
        <v>7</v>
      </c>
    </row>
    <row r="12" spans="1:22" x14ac:dyDescent="0.25">
      <c r="A12" t="s">
        <v>23</v>
      </c>
      <c r="B12" t="s">
        <v>24</v>
      </c>
      <c r="C12">
        <v>60</v>
      </c>
      <c r="D12">
        <v>2</v>
      </c>
      <c r="E12" t="s">
        <v>3090</v>
      </c>
      <c r="F12">
        <v>190</v>
      </c>
      <c r="G12">
        <v>0</v>
      </c>
      <c r="H12" t="s">
        <v>631</v>
      </c>
      <c r="I12" t="s">
        <v>3091</v>
      </c>
      <c r="J12" t="s">
        <v>711</v>
      </c>
      <c r="K12" t="s">
        <v>634</v>
      </c>
      <c r="L12" t="s">
        <v>635</v>
      </c>
      <c r="M12" t="s">
        <v>3092</v>
      </c>
      <c r="N12" t="s">
        <v>634</v>
      </c>
      <c r="O12" t="s">
        <v>654</v>
      </c>
      <c r="P12" t="s">
        <v>22</v>
      </c>
      <c r="Q12" t="s">
        <v>655</v>
      </c>
      <c r="R12" t="s">
        <v>635</v>
      </c>
      <c r="S12" t="s">
        <v>634</v>
      </c>
      <c r="T12" t="s">
        <v>3093</v>
      </c>
      <c r="U12" s="50" t="s">
        <v>35</v>
      </c>
      <c r="V12">
        <v>76</v>
      </c>
    </row>
    <row r="13" spans="1:22" x14ac:dyDescent="0.25">
      <c r="A13" t="s">
        <v>25</v>
      </c>
      <c r="B13" t="s">
        <v>26</v>
      </c>
      <c r="C13">
        <v>60</v>
      </c>
      <c r="D13">
        <v>2</v>
      </c>
      <c r="E13" t="s">
        <v>3090</v>
      </c>
      <c r="F13">
        <v>190</v>
      </c>
      <c r="G13">
        <v>0</v>
      </c>
      <c r="H13" t="s">
        <v>631</v>
      </c>
      <c r="I13" t="s">
        <v>3091</v>
      </c>
      <c r="J13" t="s">
        <v>711</v>
      </c>
      <c r="K13" t="s">
        <v>634</v>
      </c>
      <c r="L13" t="s">
        <v>635</v>
      </c>
      <c r="M13" t="s">
        <v>3092</v>
      </c>
      <c r="N13" t="s">
        <v>634</v>
      </c>
      <c r="O13" t="s">
        <v>654</v>
      </c>
      <c r="P13" t="s">
        <v>22</v>
      </c>
      <c r="Q13" t="s">
        <v>655</v>
      </c>
      <c r="R13" t="s">
        <v>635</v>
      </c>
      <c r="S13" t="s">
        <v>634</v>
      </c>
      <c r="T13" t="s">
        <v>3093</v>
      </c>
      <c r="U13" s="85" t="s">
        <v>36</v>
      </c>
      <c r="V13">
        <v>76</v>
      </c>
    </row>
    <row r="14" spans="1:22" x14ac:dyDescent="0.25">
      <c r="A14" t="s">
        <v>20</v>
      </c>
      <c r="B14" t="s">
        <v>21</v>
      </c>
      <c r="C14">
        <v>50</v>
      </c>
      <c r="D14">
        <v>1</v>
      </c>
      <c r="E14" t="s">
        <v>3094</v>
      </c>
      <c r="F14">
        <v>100</v>
      </c>
      <c r="G14">
        <v>0</v>
      </c>
      <c r="H14" t="s">
        <v>631</v>
      </c>
      <c r="I14" t="s">
        <v>3095</v>
      </c>
      <c r="J14" t="s">
        <v>652</v>
      </c>
      <c r="K14" t="s">
        <v>634</v>
      </c>
      <c r="L14" t="s">
        <v>635</v>
      </c>
      <c r="M14" t="s">
        <v>3096</v>
      </c>
      <c r="N14" t="s">
        <v>634</v>
      </c>
      <c r="O14" t="s">
        <v>654</v>
      </c>
      <c r="P14" t="s">
        <v>22</v>
      </c>
      <c r="Q14" t="s">
        <v>655</v>
      </c>
      <c r="R14" t="s">
        <v>635</v>
      </c>
      <c r="S14" t="s">
        <v>3097</v>
      </c>
      <c r="T14" t="s">
        <v>3098</v>
      </c>
      <c r="U14" s="50" t="s">
        <v>118</v>
      </c>
      <c r="V14">
        <v>12</v>
      </c>
    </row>
    <row r="15" spans="1:22" x14ac:dyDescent="0.25">
      <c r="A15" t="s">
        <v>23</v>
      </c>
      <c r="B15" t="s">
        <v>24</v>
      </c>
      <c r="C15">
        <v>50</v>
      </c>
      <c r="D15">
        <v>1</v>
      </c>
      <c r="E15" t="s">
        <v>3094</v>
      </c>
      <c r="F15">
        <v>100</v>
      </c>
      <c r="G15">
        <v>0</v>
      </c>
      <c r="H15" t="s">
        <v>631</v>
      </c>
      <c r="I15" t="s">
        <v>3095</v>
      </c>
      <c r="J15" t="s">
        <v>652</v>
      </c>
      <c r="K15" t="s">
        <v>634</v>
      </c>
      <c r="L15" t="s">
        <v>635</v>
      </c>
      <c r="M15" t="s">
        <v>3096</v>
      </c>
      <c r="N15" t="s">
        <v>634</v>
      </c>
      <c r="O15" t="s">
        <v>654</v>
      </c>
      <c r="P15" t="s">
        <v>22</v>
      </c>
      <c r="Q15" t="s">
        <v>655</v>
      </c>
      <c r="R15" t="s">
        <v>635</v>
      </c>
      <c r="S15" t="s">
        <v>3097</v>
      </c>
      <c r="T15" t="s">
        <v>3098</v>
      </c>
      <c r="U15" s="85" t="s">
        <v>91</v>
      </c>
      <c r="V15">
        <v>12</v>
      </c>
    </row>
    <row r="16" spans="1:22" x14ac:dyDescent="0.25">
      <c r="A16" t="s">
        <v>25</v>
      </c>
      <c r="B16" t="s">
        <v>26</v>
      </c>
      <c r="C16">
        <v>50</v>
      </c>
      <c r="D16">
        <v>1</v>
      </c>
      <c r="E16" t="s">
        <v>3094</v>
      </c>
      <c r="F16">
        <v>100</v>
      </c>
      <c r="G16">
        <v>0</v>
      </c>
      <c r="H16" t="s">
        <v>631</v>
      </c>
      <c r="I16" t="s">
        <v>3095</v>
      </c>
      <c r="J16" t="s">
        <v>652</v>
      </c>
      <c r="K16" t="s">
        <v>634</v>
      </c>
      <c r="L16" t="s">
        <v>635</v>
      </c>
      <c r="M16" t="s">
        <v>3096</v>
      </c>
      <c r="N16" t="s">
        <v>634</v>
      </c>
      <c r="O16" t="s">
        <v>654</v>
      </c>
      <c r="P16" t="s">
        <v>22</v>
      </c>
      <c r="Q16" t="s">
        <v>655</v>
      </c>
      <c r="R16" t="s">
        <v>635</v>
      </c>
      <c r="S16" t="s">
        <v>3097</v>
      </c>
      <c r="T16" t="s">
        <v>3098</v>
      </c>
      <c r="U16" s="50" t="s">
        <v>89</v>
      </c>
      <c r="V16">
        <v>3</v>
      </c>
    </row>
    <row r="17" spans="1:22" x14ac:dyDescent="0.25">
      <c r="A17" t="s">
        <v>20</v>
      </c>
      <c r="B17" t="s">
        <v>21</v>
      </c>
      <c r="C17">
        <v>60</v>
      </c>
      <c r="D17">
        <v>2</v>
      </c>
      <c r="E17" t="s">
        <v>3099</v>
      </c>
      <c r="F17">
        <v>200</v>
      </c>
      <c r="G17">
        <v>0</v>
      </c>
      <c r="H17" t="s">
        <v>631</v>
      </c>
      <c r="I17" t="s">
        <v>2123</v>
      </c>
      <c r="J17" t="s">
        <v>1036</v>
      </c>
      <c r="K17" t="s">
        <v>634</v>
      </c>
      <c r="L17" t="s">
        <v>635</v>
      </c>
      <c r="M17" t="s">
        <v>3100</v>
      </c>
      <c r="N17" t="s">
        <v>634</v>
      </c>
      <c r="O17" t="s">
        <v>637</v>
      </c>
      <c r="P17" t="s">
        <v>22</v>
      </c>
      <c r="Q17" t="s">
        <v>638</v>
      </c>
      <c r="R17" t="s">
        <v>635</v>
      </c>
      <c r="S17" t="s">
        <v>3101</v>
      </c>
      <c r="T17" t="s">
        <v>3100</v>
      </c>
      <c r="U17" s="85" t="s">
        <v>928</v>
      </c>
      <c r="V17">
        <v>3</v>
      </c>
    </row>
    <row r="18" spans="1:22" x14ac:dyDescent="0.25">
      <c r="A18" t="s">
        <v>23</v>
      </c>
      <c r="B18" t="s">
        <v>24</v>
      </c>
      <c r="C18">
        <v>60</v>
      </c>
      <c r="D18">
        <v>2</v>
      </c>
      <c r="E18" t="s">
        <v>3099</v>
      </c>
      <c r="F18">
        <v>200</v>
      </c>
      <c r="G18">
        <v>0</v>
      </c>
      <c r="H18" t="s">
        <v>631</v>
      </c>
      <c r="I18" t="s">
        <v>2123</v>
      </c>
      <c r="J18" t="s">
        <v>1036</v>
      </c>
      <c r="K18" t="s">
        <v>634</v>
      </c>
      <c r="L18" t="s">
        <v>635</v>
      </c>
      <c r="M18" t="s">
        <v>3100</v>
      </c>
      <c r="N18" t="s">
        <v>634</v>
      </c>
      <c r="O18" t="s">
        <v>637</v>
      </c>
      <c r="P18" t="s">
        <v>22</v>
      </c>
      <c r="Q18" t="s">
        <v>638</v>
      </c>
      <c r="R18" t="s">
        <v>635</v>
      </c>
      <c r="S18" t="s">
        <v>3101</v>
      </c>
      <c r="T18" t="s">
        <v>3100</v>
      </c>
      <c r="U18" s="50" t="s">
        <v>29</v>
      </c>
      <c r="V18">
        <v>5</v>
      </c>
    </row>
    <row r="19" spans="1:22" x14ac:dyDescent="0.25">
      <c r="A19" t="s">
        <v>25</v>
      </c>
      <c r="B19" t="s">
        <v>26</v>
      </c>
      <c r="C19">
        <v>60</v>
      </c>
      <c r="D19">
        <v>2</v>
      </c>
      <c r="E19" t="s">
        <v>3099</v>
      </c>
      <c r="F19">
        <v>200</v>
      </c>
      <c r="G19">
        <v>0</v>
      </c>
      <c r="H19" t="s">
        <v>631</v>
      </c>
      <c r="I19" t="s">
        <v>2123</v>
      </c>
      <c r="J19" t="s">
        <v>1036</v>
      </c>
      <c r="K19" t="s">
        <v>634</v>
      </c>
      <c r="L19" t="s">
        <v>635</v>
      </c>
      <c r="M19" t="s">
        <v>3100</v>
      </c>
      <c r="N19" t="s">
        <v>634</v>
      </c>
      <c r="O19" t="s">
        <v>637</v>
      </c>
      <c r="P19" t="s">
        <v>22</v>
      </c>
      <c r="Q19" t="s">
        <v>638</v>
      </c>
      <c r="R19" t="s">
        <v>635</v>
      </c>
      <c r="S19" t="s">
        <v>3101</v>
      </c>
      <c r="T19" t="s">
        <v>3100</v>
      </c>
      <c r="U19" s="85" t="s">
        <v>30</v>
      </c>
      <c r="V19">
        <v>5</v>
      </c>
    </row>
    <row r="20" spans="1:22" x14ac:dyDescent="0.25">
      <c r="A20" t="s">
        <v>20</v>
      </c>
      <c r="B20" t="s">
        <v>21</v>
      </c>
      <c r="C20">
        <v>50</v>
      </c>
      <c r="D20">
        <v>1</v>
      </c>
      <c r="E20" t="s">
        <v>3102</v>
      </c>
      <c r="F20">
        <v>100</v>
      </c>
      <c r="G20">
        <v>0</v>
      </c>
      <c r="H20" t="s">
        <v>631</v>
      </c>
      <c r="I20" t="s">
        <v>3103</v>
      </c>
      <c r="J20" t="s">
        <v>705</v>
      </c>
      <c r="K20" t="s">
        <v>634</v>
      </c>
      <c r="L20" t="s">
        <v>635</v>
      </c>
      <c r="M20" t="s">
        <v>3100</v>
      </c>
      <c r="N20" t="s">
        <v>634</v>
      </c>
      <c r="O20" t="s">
        <v>654</v>
      </c>
      <c r="P20" t="s">
        <v>22</v>
      </c>
      <c r="Q20" t="s">
        <v>655</v>
      </c>
      <c r="R20" t="s">
        <v>635</v>
      </c>
      <c r="S20" t="s">
        <v>3104</v>
      </c>
      <c r="T20" t="s">
        <v>3105</v>
      </c>
      <c r="U20" s="50" t="s">
        <v>31</v>
      </c>
      <c r="V20">
        <v>9</v>
      </c>
    </row>
    <row r="21" spans="1:22" x14ac:dyDescent="0.25">
      <c r="A21" t="s">
        <v>23</v>
      </c>
      <c r="B21" t="s">
        <v>24</v>
      </c>
      <c r="C21">
        <v>50</v>
      </c>
      <c r="D21">
        <v>1</v>
      </c>
      <c r="E21" t="s">
        <v>3102</v>
      </c>
      <c r="F21">
        <v>100</v>
      </c>
      <c r="G21">
        <v>0</v>
      </c>
      <c r="H21" t="s">
        <v>631</v>
      </c>
      <c r="I21" t="s">
        <v>3103</v>
      </c>
      <c r="J21" t="s">
        <v>705</v>
      </c>
      <c r="K21" t="s">
        <v>634</v>
      </c>
      <c r="L21" t="s">
        <v>635</v>
      </c>
      <c r="M21" t="s">
        <v>3100</v>
      </c>
      <c r="N21" t="s">
        <v>634</v>
      </c>
      <c r="O21" t="s">
        <v>654</v>
      </c>
      <c r="P21" t="s">
        <v>22</v>
      </c>
      <c r="Q21" t="s">
        <v>655</v>
      </c>
      <c r="R21" t="s">
        <v>635</v>
      </c>
      <c r="S21" t="s">
        <v>3104</v>
      </c>
      <c r="T21" t="s">
        <v>3105</v>
      </c>
      <c r="U21" s="85" t="s">
        <v>32</v>
      </c>
      <c r="V21">
        <v>9</v>
      </c>
    </row>
    <row r="22" spans="1:22" x14ac:dyDescent="0.25">
      <c r="A22" t="s">
        <v>25</v>
      </c>
      <c r="B22" t="s">
        <v>26</v>
      </c>
      <c r="C22">
        <v>50</v>
      </c>
      <c r="D22">
        <v>1</v>
      </c>
      <c r="E22" t="s">
        <v>3102</v>
      </c>
      <c r="F22">
        <v>100</v>
      </c>
      <c r="G22">
        <v>0</v>
      </c>
      <c r="H22" t="s">
        <v>631</v>
      </c>
      <c r="I22" t="s">
        <v>3103</v>
      </c>
      <c r="J22" t="s">
        <v>705</v>
      </c>
      <c r="K22" t="s">
        <v>634</v>
      </c>
      <c r="L22" t="s">
        <v>635</v>
      </c>
      <c r="M22" t="s">
        <v>3100</v>
      </c>
      <c r="N22" t="s">
        <v>634</v>
      </c>
      <c r="O22" t="s">
        <v>654</v>
      </c>
      <c r="P22" t="s">
        <v>22</v>
      </c>
      <c r="Q22" t="s">
        <v>655</v>
      </c>
      <c r="R22" t="s">
        <v>635</v>
      </c>
      <c r="S22" t="s">
        <v>3104</v>
      </c>
      <c r="T22" t="s">
        <v>3105</v>
      </c>
      <c r="U22" s="50" t="s">
        <v>27</v>
      </c>
      <c r="V22">
        <v>2</v>
      </c>
    </row>
    <row r="23" spans="1:22" x14ac:dyDescent="0.25">
      <c r="A23" t="s">
        <v>39</v>
      </c>
      <c r="B23" t="s">
        <v>44</v>
      </c>
      <c r="C23">
        <v>72</v>
      </c>
      <c r="D23">
        <v>2</v>
      </c>
      <c r="E23" t="s">
        <v>3106</v>
      </c>
      <c r="F23">
        <v>222</v>
      </c>
      <c r="G23">
        <v>0</v>
      </c>
      <c r="H23" t="s">
        <v>641</v>
      </c>
      <c r="I23" t="s">
        <v>3107</v>
      </c>
      <c r="J23" t="s">
        <v>3108</v>
      </c>
      <c r="K23" t="s">
        <v>3109</v>
      </c>
      <c r="L23" t="s">
        <v>892</v>
      </c>
      <c r="M23" t="s">
        <v>3110</v>
      </c>
      <c r="N23" t="s">
        <v>634</v>
      </c>
      <c r="O23" t="s">
        <v>647</v>
      </c>
      <c r="P23" t="s">
        <v>43</v>
      </c>
      <c r="Q23" t="s">
        <v>648</v>
      </c>
      <c r="R23" t="s">
        <v>635</v>
      </c>
      <c r="S23" t="s">
        <v>3111</v>
      </c>
      <c r="T23" t="s">
        <v>3110</v>
      </c>
      <c r="U23" s="85" t="s">
        <v>28</v>
      </c>
      <c r="V23">
        <v>2</v>
      </c>
    </row>
    <row r="24" spans="1:22" x14ac:dyDescent="0.25">
      <c r="A24" t="s">
        <v>25</v>
      </c>
      <c r="B24" t="s">
        <v>26</v>
      </c>
      <c r="C24">
        <v>41</v>
      </c>
      <c r="D24">
        <v>1</v>
      </c>
      <c r="E24" t="s">
        <v>3106</v>
      </c>
      <c r="F24">
        <v>222</v>
      </c>
      <c r="G24">
        <v>0</v>
      </c>
      <c r="H24" t="s">
        <v>641</v>
      </c>
      <c r="I24" t="s">
        <v>3107</v>
      </c>
      <c r="J24" t="s">
        <v>3108</v>
      </c>
      <c r="K24" t="s">
        <v>3109</v>
      </c>
      <c r="L24" t="s">
        <v>892</v>
      </c>
      <c r="M24" t="s">
        <v>3110</v>
      </c>
      <c r="N24" t="s">
        <v>634</v>
      </c>
      <c r="O24" t="s">
        <v>647</v>
      </c>
      <c r="P24" t="s">
        <v>43</v>
      </c>
      <c r="Q24" t="s">
        <v>648</v>
      </c>
      <c r="R24" t="s">
        <v>635</v>
      </c>
      <c r="S24" t="s">
        <v>3111</v>
      </c>
      <c r="T24" t="s">
        <v>3110</v>
      </c>
      <c r="U24" s="50" t="s">
        <v>256</v>
      </c>
      <c r="V24">
        <v>5</v>
      </c>
    </row>
    <row r="25" spans="1:22" x14ac:dyDescent="0.25">
      <c r="A25" t="s">
        <v>164</v>
      </c>
      <c r="B25" t="s">
        <v>165</v>
      </c>
      <c r="C25">
        <v>45</v>
      </c>
      <c r="D25">
        <v>1</v>
      </c>
      <c r="E25" t="s">
        <v>3106</v>
      </c>
      <c r="F25">
        <v>222</v>
      </c>
      <c r="G25">
        <v>0</v>
      </c>
      <c r="H25" t="s">
        <v>641</v>
      </c>
      <c r="I25" t="s">
        <v>3107</v>
      </c>
      <c r="J25" t="s">
        <v>3108</v>
      </c>
      <c r="K25" t="s">
        <v>3109</v>
      </c>
      <c r="L25" t="s">
        <v>892</v>
      </c>
      <c r="M25" t="s">
        <v>3110</v>
      </c>
      <c r="N25" t="s">
        <v>634</v>
      </c>
      <c r="O25" t="s">
        <v>647</v>
      </c>
      <c r="P25" t="s">
        <v>43</v>
      </c>
      <c r="Q25" t="s">
        <v>648</v>
      </c>
      <c r="R25" t="s">
        <v>635</v>
      </c>
      <c r="S25" t="s">
        <v>3111</v>
      </c>
      <c r="T25" t="s">
        <v>3110</v>
      </c>
      <c r="U25" s="85" t="s">
        <v>262</v>
      </c>
      <c r="V25">
        <v>5</v>
      </c>
    </row>
    <row r="26" spans="1:22" x14ac:dyDescent="0.25">
      <c r="A26" t="s">
        <v>20</v>
      </c>
      <c r="B26" t="s">
        <v>21</v>
      </c>
      <c r="C26">
        <v>50</v>
      </c>
      <c r="D26">
        <v>1</v>
      </c>
      <c r="E26" t="s">
        <v>3112</v>
      </c>
      <c r="F26">
        <v>127</v>
      </c>
      <c r="G26">
        <v>27</v>
      </c>
      <c r="H26" t="s">
        <v>631</v>
      </c>
      <c r="I26" t="s">
        <v>3113</v>
      </c>
      <c r="J26" t="s">
        <v>694</v>
      </c>
      <c r="K26" t="s">
        <v>634</v>
      </c>
      <c r="L26" t="s">
        <v>635</v>
      </c>
      <c r="M26" t="s">
        <v>3114</v>
      </c>
      <c r="N26" t="s">
        <v>634</v>
      </c>
      <c r="O26" t="s">
        <v>637</v>
      </c>
      <c r="P26" t="s">
        <v>22</v>
      </c>
      <c r="Q26" t="s">
        <v>638</v>
      </c>
      <c r="R26" t="s">
        <v>635</v>
      </c>
      <c r="S26" t="s">
        <v>3115</v>
      </c>
      <c r="T26" t="s">
        <v>3116</v>
      </c>
      <c r="U26" s="50" t="s">
        <v>257</v>
      </c>
      <c r="V26">
        <v>5</v>
      </c>
    </row>
    <row r="27" spans="1:22" x14ac:dyDescent="0.25">
      <c r="A27" t="s">
        <v>23</v>
      </c>
      <c r="B27" t="s">
        <v>24</v>
      </c>
      <c r="C27">
        <v>50</v>
      </c>
      <c r="D27">
        <v>1</v>
      </c>
      <c r="E27" t="s">
        <v>3112</v>
      </c>
      <c r="F27">
        <v>127</v>
      </c>
      <c r="G27">
        <v>27</v>
      </c>
      <c r="H27" t="s">
        <v>631</v>
      </c>
      <c r="I27" t="s">
        <v>3113</v>
      </c>
      <c r="J27" t="s">
        <v>694</v>
      </c>
      <c r="K27" t="s">
        <v>634</v>
      </c>
      <c r="L27" t="s">
        <v>635</v>
      </c>
      <c r="M27" t="s">
        <v>3114</v>
      </c>
      <c r="N27" t="s">
        <v>634</v>
      </c>
      <c r="O27" t="s">
        <v>637</v>
      </c>
      <c r="P27" t="s">
        <v>22</v>
      </c>
      <c r="Q27" t="s">
        <v>638</v>
      </c>
      <c r="R27" t="s">
        <v>635</v>
      </c>
      <c r="S27" t="s">
        <v>3115</v>
      </c>
      <c r="T27" t="s">
        <v>3116</v>
      </c>
      <c r="U27" s="85" t="s">
        <v>263</v>
      </c>
      <c r="V27">
        <v>3</v>
      </c>
    </row>
    <row r="28" spans="1:22" x14ac:dyDescent="0.25">
      <c r="A28" t="s">
        <v>25</v>
      </c>
      <c r="B28" t="s">
        <v>26</v>
      </c>
      <c r="C28">
        <v>50</v>
      </c>
      <c r="D28">
        <v>1</v>
      </c>
      <c r="E28" t="s">
        <v>3112</v>
      </c>
      <c r="F28">
        <v>127</v>
      </c>
      <c r="G28">
        <v>27</v>
      </c>
      <c r="H28" t="s">
        <v>631</v>
      </c>
      <c r="I28" t="s">
        <v>3113</v>
      </c>
      <c r="J28" t="s">
        <v>694</v>
      </c>
      <c r="K28" t="s">
        <v>634</v>
      </c>
      <c r="L28" t="s">
        <v>635</v>
      </c>
      <c r="M28" t="s">
        <v>3114</v>
      </c>
      <c r="N28" t="s">
        <v>634</v>
      </c>
      <c r="O28" t="s">
        <v>637</v>
      </c>
      <c r="P28" t="s">
        <v>22</v>
      </c>
      <c r="Q28" t="s">
        <v>638</v>
      </c>
      <c r="R28" t="s">
        <v>635</v>
      </c>
      <c r="S28" t="s">
        <v>3115</v>
      </c>
      <c r="T28" t="s">
        <v>3116</v>
      </c>
      <c r="U28" s="85" t="s">
        <v>2303</v>
      </c>
      <c r="V28">
        <v>1</v>
      </c>
    </row>
    <row r="29" spans="1:22" x14ac:dyDescent="0.25">
      <c r="A29" t="s">
        <v>20</v>
      </c>
      <c r="B29" t="s">
        <v>21</v>
      </c>
      <c r="C29">
        <v>50</v>
      </c>
      <c r="D29">
        <v>1</v>
      </c>
      <c r="E29" t="s">
        <v>3117</v>
      </c>
      <c r="F29">
        <v>100</v>
      </c>
      <c r="G29">
        <v>0</v>
      </c>
      <c r="H29" t="s">
        <v>631</v>
      </c>
      <c r="I29" t="s">
        <v>3118</v>
      </c>
      <c r="J29" t="s">
        <v>769</v>
      </c>
      <c r="K29" t="s">
        <v>634</v>
      </c>
      <c r="L29" t="s">
        <v>635</v>
      </c>
      <c r="M29" t="s">
        <v>3119</v>
      </c>
      <c r="N29" t="s">
        <v>634</v>
      </c>
      <c r="O29" t="s">
        <v>707</v>
      </c>
      <c r="P29" t="s">
        <v>22</v>
      </c>
      <c r="Q29" t="s">
        <v>638</v>
      </c>
      <c r="R29" t="s">
        <v>635</v>
      </c>
      <c r="S29" t="s">
        <v>3120</v>
      </c>
      <c r="T29" t="s">
        <v>3121</v>
      </c>
      <c r="U29" s="85" t="s">
        <v>1055</v>
      </c>
      <c r="V29">
        <v>1</v>
      </c>
    </row>
    <row r="30" spans="1:22" x14ac:dyDescent="0.25">
      <c r="A30" t="s">
        <v>23</v>
      </c>
      <c r="B30" t="s">
        <v>24</v>
      </c>
      <c r="C30">
        <v>50</v>
      </c>
      <c r="D30">
        <v>1</v>
      </c>
      <c r="E30" t="s">
        <v>3117</v>
      </c>
      <c r="F30">
        <v>100</v>
      </c>
      <c r="G30">
        <v>0</v>
      </c>
      <c r="H30" t="s">
        <v>631</v>
      </c>
      <c r="I30" t="s">
        <v>3118</v>
      </c>
      <c r="J30" t="s">
        <v>769</v>
      </c>
      <c r="K30" t="s">
        <v>634</v>
      </c>
      <c r="L30" t="s">
        <v>635</v>
      </c>
      <c r="M30" t="s">
        <v>3119</v>
      </c>
      <c r="N30" t="s">
        <v>634</v>
      </c>
      <c r="O30" t="s">
        <v>707</v>
      </c>
      <c r="P30" t="s">
        <v>22</v>
      </c>
      <c r="Q30" t="s">
        <v>638</v>
      </c>
      <c r="R30" t="s">
        <v>635</v>
      </c>
      <c r="S30" t="s">
        <v>3120</v>
      </c>
      <c r="T30" t="s">
        <v>3121</v>
      </c>
      <c r="U30" s="50" t="s">
        <v>258</v>
      </c>
      <c r="V30">
        <v>2</v>
      </c>
    </row>
    <row r="31" spans="1:22" x14ac:dyDescent="0.25">
      <c r="A31" t="s">
        <v>25</v>
      </c>
      <c r="B31" t="s">
        <v>26</v>
      </c>
      <c r="C31">
        <v>50</v>
      </c>
      <c r="D31">
        <v>1</v>
      </c>
      <c r="E31" t="s">
        <v>3117</v>
      </c>
      <c r="F31">
        <v>100</v>
      </c>
      <c r="G31">
        <v>0</v>
      </c>
      <c r="H31" t="s">
        <v>631</v>
      </c>
      <c r="I31" t="s">
        <v>3118</v>
      </c>
      <c r="J31" t="s">
        <v>769</v>
      </c>
      <c r="K31" t="s">
        <v>634</v>
      </c>
      <c r="L31" t="s">
        <v>635</v>
      </c>
      <c r="M31" t="s">
        <v>3119</v>
      </c>
      <c r="N31" t="s">
        <v>634</v>
      </c>
      <c r="O31" t="s">
        <v>707</v>
      </c>
      <c r="P31" t="s">
        <v>22</v>
      </c>
      <c r="Q31" t="s">
        <v>638</v>
      </c>
      <c r="R31" t="s">
        <v>635</v>
      </c>
      <c r="S31" t="s">
        <v>3120</v>
      </c>
      <c r="T31" t="s">
        <v>3121</v>
      </c>
      <c r="U31" s="85" t="s">
        <v>264</v>
      </c>
      <c r="V31">
        <v>1</v>
      </c>
    </row>
    <row r="32" spans="1:22" x14ac:dyDescent="0.25">
      <c r="A32" t="s">
        <v>20</v>
      </c>
      <c r="B32" t="s">
        <v>21</v>
      </c>
      <c r="C32">
        <v>50</v>
      </c>
      <c r="D32">
        <v>2</v>
      </c>
      <c r="E32" t="s">
        <v>3122</v>
      </c>
      <c r="F32">
        <v>200</v>
      </c>
      <c r="G32">
        <v>0</v>
      </c>
      <c r="H32" t="s">
        <v>631</v>
      </c>
      <c r="I32" t="s">
        <v>3123</v>
      </c>
      <c r="J32" t="s">
        <v>925</v>
      </c>
      <c r="K32" t="s">
        <v>634</v>
      </c>
      <c r="L32" t="s">
        <v>635</v>
      </c>
      <c r="M32" t="s">
        <v>3119</v>
      </c>
      <c r="N32" t="s">
        <v>634</v>
      </c>
      <c r="O32" t="s">
        <v>637</v>
      </c>
      <c r="P32" t="s">
        <v>22</v>
      </c>
      <c r="Q32" t="s">
        <v>638</v>
      </c>
      <c r="R32" t="s">
        <v>635</v>
      </c>
      <c r="S32" t="s">
        <v>3124</v>
      </c>
      <c r="T32" t="s">
        <v>3119</v>
      </c>
      <c r="U32" s="85" t="s">
        <v>1055</v>
      </c>
      <c r="V32">
        <v>1</v>
      </c>
    </row>
    <row r="33" spans="1:22" x14ac:dyDescent="0.25">
      <c r="A33" t="s">
        <v>23</v>
      </c>
      <c r="B33" t="s">
        <v>24</v>
      </c>
      <c r="C33">
        <v>50</v>
      </c>
      <c r="D33">
        <v>2</v>
      </c>
      <c r="E33" t="s">
        <v>3122</v>
      </c>
      <c r="F33">
        <v>200</v>
      </c>
      <c r="G33">
        <v>0</v>
      </c>
      <c r="H33" t="s">
        <v>631</v>
      </c>
      <c r="I33" t="s">
        <v>3123</v>
      </c>
      <c r="J33" t="s">
        <v>925</v>
      </c>
      <c r="K33" t="s">
        <v>634</v>
      </c>
      <c r="L33" t="s">
        <v>635</v>
      </c>
      <c r="M33" t="s">
        <v>3119</v>
      </c>
      <c r="N33" t="s">
        <v>634</v>
      </c>
      <c r="O33" t="s">
        <v>637</v>
      </c>
      <c r="P33" t="s">
        <v>22</v>
      </c>
      <c r="Q33" t="s">
        <v>638</v>
      </c>
      <c r="R33" t="s">
        <v>635</v>
      </c>
      <c r="S33" t="s">
        <v>3124</v>
      </c>
      <c r="T33" t="s">
        <v>3119</v>
      </c>
      <c r="U33" s="50" t="s">
        <v>619</v>
      </c>
      <c r="V33">
        <v>4</v>
      </c>
    </row>
    <row r="34" spans="1:22" x14ac:dyDescent="0.25">
      <c r="A34" t="s">
        <v>25</v>
      </c>
      <c r="B34" t="s">
        <v>26</v>
      </c>
      <c r="C34">
        <v>50</v>
      </c>
      <c r="D34">
        <v>2</v>
      </c>
      <c r="E34" t="s">
        <v>3122</v>
      </c>
      <c r="F34">
        <v>200</v>
      </c>
      <c r="G34">
        <v>0</v>
      </c>
      <c r="H34" t="s">
        <v>631</v>
      </c>
      <c r="I34" t="s">
        <v>3123</v>
      </c>
      <c r="J34" t="s">
        <v>925</v>
      </c>
      <c r="K34" t="s">
        <v>634</v>
      </c>
      <c r="L34" t="s">
        <v>635</v>
      </c>
      <c r="M34" t="s">
        <v>3119</v>
      </c>
      <c r="N34" t="s">
        <v>634</v>
      </c>
      <c r="O34" t="s">
        <v>637</v>
      </c>
      <c r="P34" t="s">
        <v>22</v>
      </c>
      <c r="Q34" t="s">
        <v>638</v>
      </c>
      <c r="R34" t="s">
        <v>635</v>
      </c>
      <c r="S34" t="s">
        <v>3124</v>
      </c>
      <c r="T34" t="s">
        <v>3119</v>
      </c>
      <c r="U34" s="85" t="s">
        <v>620</v>
      </c>
      <c r="V34">
        <v>3</v>
      </c>
    </row>
    <row r="35" spans="1:22" x14ac:dyDescent="0.25">
      <c r="A35" t="s">
        <v>39</v>
      </c>
      <c r="B35" t="s">
        <v>230</v>
      </c>
      <c r="C35">
        <v>51.23</v>
      </c>
      <c r="D35">
        <v>1</v>
      </c>
      <c r="E35" t="s">
        <v>3125</v>
      </c>
      <c r="F35">
        <v>102.45</v>
      </c>
      <c r="G35">
        <v>0</v>
      </c>
      <c r="H35" t="s">
        <v>1248</v>
      </c>
      <c r="I35" t="s">
        <v>3126</v>
      </c>
      <c r="J35" t="s">
        <v>3127</v>
      </c>
      <c r="K35" t="s">
        <v>3128</v>
      </c>
      <c r="L35" t="s">
        <v>3129</v>
      </c>
      <c r="M35" t="s">
        <v>3130</v>
      </c>
      <c r="N35" t="s">
        <v>634</v>
      </c>
      <c r="O35" t="s">
        <v>689</v>
      </c>
      <c r="P35" t="s">
        <v>40</v>
      </c>
      <c r="Q35" t="s">
        <v>690</v>
      </c>
      <c r="R35" t="s">
        <v>635</v>
      </c>
      <c r="S35" t="s">
        <v>3131</v>
      </c>
      <c r="T35" t="s">
        <v>3130</v>
      </c>
      <c r="U35" s="85" t="s">
        <v>1055</v>
      </c>
      <c r="V35">
        <v>1</v>
      </c>
    </row>
    <row r="36" spans="1:22" x14ac:dyDescent="0.25">
      <c r="A36" t="s">
        <v>39</v>
      </c>
      <c r="B36" t="s">
        <v>230</v>
      </c>
      <c r="C36">
        <v>51.22</v>
      </c>
      <c r="D36">
        <v>1</v>
      </c>
      <c r="E36" t="s">
        <v>3125</v>
      </c>
      <c r="F36">
        <v>102.45</v>
      </c>
      <c r="G36">
        <v>0</v>
      </c>
      <c r="H36" t="s">
        <v>1248</v>
      </c>
      <c r="I36" t="s">
        <v>3126</v>
      </c>
      <c r="J36" t="s">
        <v>3127</v>
      </c>
      <c r="K36" t="s">
        <v>3128</v>
      </c>
      <c r="L36" t="s">
        <v>3129</v>
      </c>
      <c r="M36" t="s">
        <v>3130</v>
      </c>
      <c r="N36" t="s">
        <v>634</v>
      </c>
      <c r="O36" t="s">
        <v>689</v>
      </c>
      <c r="P36" t="s">
        <v>40</v>
      </c>
      <c r="Q36" t="s">
        <v>690</v>
      </c>
      <c r="R36" t="s">
        <v>635</v>
      </c>
      <c r="S36" t="s">
        <v>3131</v>
      </c>
      <c r="T36" t="s">
        <v>3130</v>
      </c>
      <c r="U36" s="50" t="s">
        <v>25</v>
      </c>
      <c r="V36">
        <v>223</v>
      </c>
    </row>
    <row r="37" spans="1:22" x14ac:dyDescent="0.25">
      <c r="A37" t="s">
        <v>20</v>
      </c>
      <c r="B37" t="s">
        <v>21</v>
      </c>
      <c r="C37">
        <v>50</v>
      </c>
      <c r="D37">
        <v>1</v>
      </c>
      <c r="E37" t="s">
        <v>3132</v>
      </c>
      <c r="F37">
        <v>100</v>
      </c>
      <c r="G37">
        <v>0</v>
      </c>
      <c r="H37" t="s">
        <v>631</v>
      </c>
      <c r="I37" t="s">
        <v>3133</v>
      </c>
      <c r="J37" t="s">
        <v>981</v>
      </c>
      <c r="K37" t="s">
        <v>634</v>
      </c>
      <c r="L37" t="s">
        <v>635</v>
      </c>
      <c r="M37" t="s">
        <v>3134</v>
      </c>
      <c r="N37" t="s">
        <v>634</v>
      </c>
      <c r="O37" t="s">
        <v>637</v>
      </c>
      <c r="P37" t="s">
        <v>22</v>
      </c>
      <c r="Q37" t="s">
        <v>638</v>
      </c>
      <c r="R37" t="s">
        <v>635</v>
      </c>
      <c r="S37" t="s">
        <v>3135</v>
      </c>
      <c r="T37" t="s">
        <v>3134</v>
      </c>
      <c r="U37" s="85" t="s">
        <v>26</v>
      </c>
      <c r="V37">
        <v>220</v>
      </c>
    </row>
    <row r="38" spans="1:22" x14ac:dyDescent="0.25">
      <c r="A38" t="s">
        <v>23</v>
      </c>
      <c r="B38" t="s">
        <v>24</v>
      </c>
      <c r="C38">
        <v>50</v>
      </c>
      <c r="D38">
        <v>1</v>
      </c>
      <c r="E38" t="s">
        <v>3132</v>
      </c>
      <c r="F38">
        <v>100</v>
      </c>
      <c r="G38">
        <v>0</v>
      </c>
      <c r="H38" t="s">
        <v>631</v>
      </c>
      <c r="I38" t="s">
        <v>3133</v>
      </c>
      <c r="J38" t="s">
        <v>981</v>
      </c>
      <c r="K38" t="s">
        <v>634</v>
      </c>
      <c r="L38" t="s">
        <v>635</v>
      </c>
      <c r="M38" t="s">
        <v>3134</v>
      </c>
      <c r="N38" t="s">
        <v>634</v>
      </c>
      <c r="O38" t="s">
        <v>637</v>
      </c>
      <c r="P38" t="s">
        <v>22</v>
      </c>
      <c r="Q38" t="s">
        <v>638</v>
      </c>
      <c r="R38" t="s">
        <v>635</v>
      </c>
      <c r="S38" t="s">
        <v>3135</v>
      </c>
      <c r="T38" t="s">
        <v>3134</v>
      </c>
      <c r="U38" s="85" t="s">
        <v>781</v>
      </c>
      <c r="V38">
        <v>3</v>
      </c>
    </row>
    <row r="39" spans="1:22" x14ac:dyDescent="0.25">
      <c r="A39" t="s">
        <v>25</v>
      </c>
      <c r="B39" t="s">
        <v>26</v>
      </c>
      <c r="C39">
        <v>50</v>
      </c>
      <c r="D39">
        <v>1</v>
      </c>
      <c r="E39" t="s">
        <v>3132</v>
      </c>
      <c r="F39">
        <v>100</v>
      </c>
      <c r="G39">
        <v>0</v>
      </c>
      <c r="H39" t="s">
        <v>631</v>
      </c>
      <c r="I39" t="s">
        <v>3133</v>
      </c>
      <c r="J39" t="s">
        <v>981</v>
      </c>
      <c r="K39" t="s">
        <v>634</v>
      </c>
      <c r="L39" t="s">
        <v>635</v>
      </c>
      <c r="M39" t="s">
        <v>3134</v>
      </c>
      <c r="N39" t="s">
        <v>634</v>
      </c>
      <c r="O39" t="s">
        <v>637</v>
      </c>
      <c r="P39" t="s">
        <v>22</v>
      </c>
      <c r="Q39" t="s">
        <v>638</v>
      </c>
      <c r="R39" t="s">
        <v>635</v>
      </c>
      <c r="S39" t="s">
        <v>3135</v>
      </c>
      <c r="T39" t="s">
        <v>3134</v>
      </c>
      <c r="U39" s="50" t="s">
        <v>23</v>
      </c>
      <c r="V39">
        <v>204</v>
      </c>
    </row>
    <row r="40" spans="1:22" x14ac:dyDescent="0.25">
      <c r="A40" t="s">
        <v>164</v>
      </c>
      <c r="B40" t="s">
        <v>165</v>
      </c>
      <c r="C40">
        <v>50</v>
      </c>
      <c r="D40">
        <v>6</v>
      </c>
      <c r="E40" t="s">
        <v>3136</v>
      </c>
      <c r="F40">
        <v>200</v>
      </c>
      <c r="G40">
        <v>0</v>
      </c>
      <c r="H40" t="s">
        <v>631</v>
      </c>
      <c r="I40" t="s">
        <v>3137</v>
      </c>
      <c r="J40" t="s">
        <v>720</v>
      </c>
      <c r="K40" t="s">
        <v>634</v>
      </c>
      <c r="L40" t="s">
        <v>635</v>
      </c>
      <c r="M40" t="s">
        <v>3138</v>
      </c>
      <c r="N40" t="s">
        <v>634</v>
      </c>
      <c r="O40" t="s">
        <v>654</v>
      </c>
      <c r="P40" t="s">
        <v>22</v>
      </c>
      <c r="Q40" t="s">
        <v>655</v>
      </c>
      <c r="R40" t="s">
        <v>635</v>
      </c>
      <c r="S40" t="s">
        <v>3139</v>
      </c>
      <c r="T40" t="s">
        <v>3140</v>
      </c>
      <c r="U40" s="85" t="s">
        <v>24</v>
      </c>
      <c r="V40">
        <v>201</v>
      </c>
    </row>
    <row r="41" spans="1:22" x14ac:dyDescent="0.25">
      <c r="A41" t="s">
        <v>37</v>
      </c>
      <c r="B41" t="s">
        <v>38</v>
      </c>
      <c r="C41">
        <v>66.666666666666671</v>
      </c>
      <c r="D41">
        <v>12</v>
      </c>
      <c r="E41" t="s">
        <v>3141</v>
      </c>
      <c r="F41">
        <v>400</v>
      </c>
      <c r="G41">
        <v>0</v>
      </c>
      <c r="H41" t="s">
        <v>631</v>
      </c>
      <c r="I41" t="s">
        <v>3142</v>
      </c>
      <c r="J41" t="s">
        <v>749</v>
      </c>
      <c r="K41" t="s">
        <v>634</v>
      </c>
      <c r="L41" t="s">
        <v>635</v>
      </c>
      <c r="M41" t="s">
        <v>3143</v>
      </c>
      <c r="N41" t="s">
        <v>634</v>
      </c>
      <c r="O41" t="s">
        <v>637</v>
      </c>
      <c r="P41" t="s">
        <v>22</v>
      </c>
      <c r="Q41" t="s">
        <v>638</v>
      </c>
      <c r="R41" t="s">
        <v>635</v>
      </c>
      <c r="S41" t="s">
        <v>3144</v>
      </c>
      <c r="T41" t="s">
        <v>3143</v>
      </c>
      <c r="U41" s="85" t="s">
        <v>781</v>
      </c>
      <c r="V41">
        <v>3</v>
      </c>
    </row>
    <row r="42" spans="1:22" x14ac:dyDescent="0.25">
      <c r="A42" t="s">
        <v>37</v>
      </c>
      <c r="B42" t="s">
        <v>38</v>
      </c>
      <c r="C42">
        <v>66.666666666666671</v>
      </c>
      <c r="D42">
        <v>3</v>
      </c>
      <c r="E42" t="s">
        <v>3145</v>
      </c>
      <c r="F42">
        <v>135</v>
      </c>
      <c r="G42">
        <v>35</v>
      </c>
      <c r="H42" t="s">
        <v>631</v>
      </c>
      <c r="I42" t="s">
        <v>3146</v>
      </c>
      <c r="J42" t="s">
        <v>769</v>
      </c>
      <c r="K42" t="s">
        <v>634</v>
      </c>
      <c r="L42" t="s">
        <v>635</v>
      </c>
      <c r="M42" t="s">
        <v>3147</v>
      </c>
      <c r="N42" t="s">
        <v>634</v>
      </c>
      <c r="O42" t="s">
        <v>654</v>
      </c>
      <c r="P42" t="s">
        <v>22</v>
      </c>
      <c r="Q42" t="s">
        <v>655</v>
      </c>
      <c r="R42" t="s">
        <v>635</v>
      </c>
      <c r="S42" t="s">
        <v>3148</v>
      </c>
      <c r="T42" t="s">
        <v>3149</v>
      </c>
      <c r="U42" s="50" t="s">
        <v>20</v>
      </c>
      <c r="V42">
        <v>204</v>
      </c>
    </row>
    <row r="43" spans="1:22" x14ac:dyDescent="0.25">
      <c r="A43" t="s">
        <v>164</v>
      </c>
      <c r="B43" t="s">
        <v>165</v>
      </c>
      <c r="C43">
        <v>33.333333333333336</v>
      </c>
      <c r="D43">
        <v>6</v>
      </c>
      <c r="E43" t="s">
        <v>3150</v>
      </c>
      <c r="F43">
        <v>200</v>
      </c>
      <c r="G43">
        <v>0</v>
      </c>
      <c r="H43" t="s">
        <v>631</v>
      </c>
      <c r="I43" t="s">
        <v>3151</v>
      </c>
      <c r="J43" t="s">
        <v>3152</v>
      </c>
      <c r="K43" t="s">
        <v>634</v>
      </c>
      <c r="L43" t="s">
        <v>635</v>
      </c>
      <c r="M43" t="s">
        <v>3153</v>
      </c>
      <c r="N43" t="s">
        <v>634</v>
      </c>
      <c r="O43" t="s">
        <v>637</v>
      </c>
      <c r="P43" t="s">
        <v>22</v>
      </c>
      <c r="Q43" t="s">
        <v>638</v>
      </c>
      <c r="R43" t="s">
        <v>635</v>
      </c>
      <c r="S43" t="s">
        <v>3154</v>
      </c>
      <c r="T43" t="s">
        <v>3153</v>
      </c>
      <c r="U43" s="85" t="s">
        <v>21</v>
      </c>
      <c r="V43">
        <v>201</v>
      </c>
    </row>
    <row r="44" spans="1:22" x14ac:dyDescent="0.25">
      <c r="A44" t="s">
        <v>20</v>
      </c>
      <c r="B44" t="s">
        <v>21</v>
      </c>
      <c r="C44">
        <v>50</v>
      </c>
      <c r="D44">
        <v>1</v>
      </c>
      <c r="E44" t="s">
        <v>3155</v>
      </c>
      <c r="F44">
        <v>100</v>
      </c>
      <c r="G44">
        <v>0</v>
      </c>
      <c r="H44" t="s">
        <v>631</v>
      </c>
      <c r="I44" t="s">
        <v>3156</v>
      </c>
      <c r="J44" t="s">
        <v>1284</v>
      </c>
      <c r="K44" t="s">
        <v>634</v>
      </c>
      <c r="L44" t="s">
        <v>635</v>
      </c>
      <c r="M44" t="s">
        <v>3157</v>
      </c>
      <c r="N44" t="s">
        <v>634</v>
      </c>
      <c r="O44" t="s">
        <v>637</v>
      </c>
      <c r="P44" t="s">
        <v>22</v>
      </c>
      <c r="Q44" t="s">
        <v>638</v>
      </c>
      <c r="R44" t="s">
        <v>635</v>
      </c>
      <c r="S44" t="s">
        <v>3158</v>
      </c>
      <c r="T44" t="s">
        <v>3157</v>
      </c>
      <c r="U44" s="85" t="s">
        <v>781</v>
      </c>
      <c r="V44">
        <v>3</v>
      </c>
    </row>
    <row r="45" spans="1:22" x14ac:dyDescent="0.25">
      <c r="A45" t="s">
        <v>23</v>
      </c>
      <c r="B45" t="s">
        <v>24</v>
      </c>
      <c r="C45">
        <v>50</v>
      </c>
      <c r="D45">
        <v>1</v>
      </c>
      <c r="E45" t="s">
        <v>3155</v>
      </c>
      <c r="F45">
        <v>100</v>
      </c>
      <c r="G45">
        <v>0</v>
      </c>
      <c r="H45" t="s">
        <v>631</v>
      </c>
      <c r="I45" t="s">
        <v>3156</v>
      </c>
      <c r="J45" t="s">
        <v>1284</v>
      </c>
      <c r="K45" t="s">
        <v>634</v>
      </c>
      <c r="L45" t="s">
        <v>635</v>
      </c>
      <c r="M45" t="s">
        <v>3157</v>
      </c>
      <c r="N45" t="s">
        <v>634</v>
      </c>
      <c r="O45" t="s">
        <v>637</v>
      </c>
      <c r="P45" t="s">
        <v>22</v>
      </c>
      <c r="Q45" t="s">
        <v>638</v>
      </c>
      <c r="R45" t="s">
        <v>635</v>
      </c>
      <c r="S45" t="s">
        <v>3158</v>
      </c>
      <c r="T45" t="s">
        <v>3157</v>
      </c>
      <c r="U45" s="50" t="s">
        <v>41</v>
      </c>
      <c r="V45">
        <v>50</v>
      </c>
    </row>
    <row r="46" spans="1:22" x14ac:dyDescent="0.25">
      <c r="A46" t="s">
        <v>25</v>
      </c>
      <c r="B46" t="s">
        <v>26</v>
      </c>
      <c r="C46">
        <v>50</v>
      </c>
      <c r="D46">
        <v>1</v>
      </c>
      <c r="E46" t="s">
        <v>3155</v>
      </c>
      <c r="F46">
        <v>100</v>
      </c>
      <c r="G46">
        <v>0</v>
      </c>
      <c r="H46" t="s">
        <v>631</v>
      </c>
      <c r="I46" t="s">
        <v>3156</v>
      </c>
      <c r="J46" t="s">
        <v>1284</v>
      </c>
      <c r="K46" t="s">
        <v>634</v>
      </c>
      <c r="L46" t="s">
        <v>635</v>
      </c>
      <c r="M46" t="s">
        <v>3157</v>
      </c>
      <c r="N46" t="s">
        <v>634</v>
      </c>
      <c r="O46" t="s">
        <v>637</v>
      </c>
      <c r="P46" t="s">
        <v>22</v>
      </c>
      <c r="Q46" t="s">
        <v>638</v>
      </c>
      <c r="R46" t="s">
        <v>635</v>
      </c>
      <c r="S46" t="s">
        <v>3158</v>
      </c>
      <c r="T46" t="s">
        <v>3157</v>
      </c>
      <c r="U46" s="85" t="s">
        <v>42</v>
      </c>
      <c r="V46">
        <v>50</v>
      </c>
    </row>
    <row r="47" spans="1:22" x14ac:dyDescent="0.25">
      <c r="A47" t="s">
        <v>20</v>
      </c>
      <c r="B47" t="s">
        <v>21</v>
      </c>
      <c r="C47">
        <v>50</v>
      </c>
      <c r="D47">
        <v>3</v>
      </c>
      <c r="E47" t="s">
        <v>3159</v>
      </c>
      <c r="F47">
        <v>300</v>
      </c>
      <c r="G47">
        <v>0</v>
      </c>
      <c r="H47" t="s">
        <v>631</v>
      </c>
      <c r="I47" t="s">
        <v>3160</v>
      </c>
      <c r="J47" t="s">
        <v>736</v>
      </c>
      <c r="K47" t="s">
        <v>634</v>
      </c>
      <c r="L47" t="s">
        <v>635</v>
      </c>
      <c r="M47" t="s">
        <v>3161</v>
      </c>
      <c r="N47" t="s">
        <v>634</v>
      </c>
      <c r="O47" t="s">
        <v>637</v>
      </c>
      <c r="P47" t="s">
        <v>22</v>
      </c>
      <c r="Q47" t="s">
        <v>638</v>
      </c>
      <c r="R47" t="s">
        <v>635</v>
      </c>
      <c r="S47" t="s">
        <v>3162</v>
      </c>
      <c r="T47" t="s">
        <v>3163</v>
      </c>
      <c r="U47" s="50" t="s">
        <v>133</v>
      </c>
      <c r="V47">
        <v>170</v>
      </c>
    </row>
    <row r="48" spans="1:22" x14ac:dyDescent="0.25">
      <c r="A48" t="s">
        <v>23</v>
      </c>
      <c r="B48" t="s">
        <v>24</v>
      </c>
      <c r="C48">
        <v>50</v>
      </c>
      <c r="D48">
        <v>3</v>
      </c>
      <c r="E48" t="s">
        <v>3159</v>
      </c>
      <c r="F48">
        <v>300</v>
      </c>
      <c r="G48">
        <v>0</v>
      </c>
      <c r="H48" t="s">
        <v>631</v>
      </c>
      <c r="I48" t="s">
        <v>3160</v>
      </c>
      <c r="J48" t="s">
        <v>736</v>
      </c>
      <c r="K48" t="s">
        <v>634</v>
      </c>
      <c r="L48" t="s">
        <v>635</v>
      </c>
      <c r="M48" t="s">
        <v>3161</v>
      </c>
      <c r="N48" t="s">
        <v>634</v>
      </c>
      <c r="O48" t="s">
        <v>637</v>
      </c>
      <c r="P48" t="s">
        <v>22</v>
      </c>
      <c r="Q48" t="s">
        <v>638</v>
      </c>
      <c r="R48" t="s">
        <v>635</v>
      </c>
      <c r="S48" t="s">
        <v>3162</v>
      </c>
      <c r="T48" t="s">
        <v>3161</v>
      </c>
      <c r="U48" s="85" t="s">
        <v>134</v>
      </c>
      <c r="V48">
        <v>170</v>
      </c>
    </row>
    <row r="49" spans="1:22" x14ac:dyDescent="0.25">
      <c r="A49" t="s">
        <v>25</v>
      </c>
      <c r="B49" t="s">
        <v>26</v>
      </c>
      <c r="C49">
        <v>50</v>
      </c>
      <c r="D49">
        <v>3</v>
      </c>
      <c r="E49" t="s">
        <v>3159</v>
      </c>
      <c r="F49">
        <v>300</v>
      </c>
      <c r="G49">
        <v>0</v>
      </c>
      <c r="H49" t="s">
        <v>631</v>
      </c>
      <c r="I49" t="s">
        <v>3160</v>
      </c>
      <c r="J49" t="s">
        <v>736</v>
      </c>
      <c r="K49" t="s">
        <v>634</v>
      </c>
      <c r="L49" t="s">
        <v>635</v>
      </c>
      <c r="M49" t="s">
        <v>3161</v>
      </c>
      <c r="N49" t="s">
        <v>634</v>
      </c>
      <c r="O49" t="s">
        <v>637</v>
      </c>
      <c r="P49" t="s">
        <v>22</v>
      </c>
      <c r="Q49" t="s">
        <v>638</v>
      </c>
      <c r="R49" t="s">
        <v>635</v>
      </c>
      <c r="S49" t="s">
        <v>3162</v>
      </c>
      <c r="T49" t="s">
        <v>3161</v>
      </c>
      <c r="U49" s="50" t="s">
        <v>121</v>
      </c>
      <c r="V49">
        <v>4</v>
      </c>
    </row>
    <row r="50" spans="1:22" x14ac:dyDescent="0.25">
      <c r="A50" t="s">
        <v>164</v>
      </c>
      <c r="B50" t="s">
        <v>165</v>
      </c>
      <c r="C50">
        <v>65</v>
      </c>
      <c r="D50">
        <v>9</v>
      </c>
      <c r="E50" t="s">
        <v>3164</v>
      </c>
      <c r="F50">
        <v>299</v>
      </c>
      <c r="G50">
        <v>0</v>
      </c>
      <c r="H50" t="s">
        <v>631</v>
      </c>
      <c r="I50" t="s">
        <v>3165</v>
      </c>
      <c r="J50" t="s">
        <v>845</v>
      </c>
      <c r="K50" t="s">
        <v>634</v>
      </c>
      <c r="L50" t="s">
        <v>635</v>
      </c>
      <c r="M50" t="s">
        <v>3166</v>
      </c>
      <c r="N50" t="s">
        <v>634</v>
      </c>
      <c r="O50" t="s">
        <v>637</v>
      </c>
      <c r="P50" t="s">
        <v>22</v>
      </c>
      <c r="Q50" t="s">
        <v>638</v>
      </c>
      <c r="R50" t="s">
        <v>635</v>
      </c>
      <c r="S50" t="s">
        <v>3167</v>
      </c>
      <c r="T50" t="s">
        <v>3166</v>
      </c>
      <c r="U50" s="85" t="s">
        <v>122</v>
      </c>
      <c r="V50">
        <v>4</v>
      </c>
    </row>
    <row r="51" spans="1:22" x14ac:dyDescent="0.25">
      <c r="A51" t="s">
        <v>20</v>
      </c>
      <c r="B51" t="s">
        <v>21</v>
      </c>
      <c r="C51">
        <v>50</v>
      </c>
      <c r="D51">
        <v>1</v>
      </c>
      <c r="E51" t="s">
        <v>3168</v>
      </c>
      <c r="F51">
        <v>135</v>
      </c>
      <c r="G51">
        <v>35</v>
      </c>
      <c r="H51" t="s">
        <v>631</v>
      </c>
      <c r="I51" t="s">
        <v>3169</v>
      </c>
      <c r="J51" t="s">
        <v>736</v>
      </c>
      <c r="K51" t="s">
        <v>634</v>
      </c>
      <c r="L51" t="s">
        <v>635</v>
      </c>
      <c r="M51" t="s">
        <v>3170</v>
      </c>
      <c r="N51" t="s">
        <v>634</v>
      </c>
      <c r="O51" t="s">
        <v>637</v>
      </c>
      <c r="P51" t="s">
        <v>22</v>
      </c>
      <c r="Q51" t="s">
        <v>638</v>
      </c>
      <c r="R51" t="s">
        <v>635</v>
      </c>
      <c r="S51" t="s">
        <v>3171</v>
      </c>
      <c r="T51" t="s">
        <v>3170</v>
      </c>
      <c r="U51" s="50" t="s">
        <v>533</v>
      </c>
      <c r="V51">
        <v>6</v>
      </c>
    </row>
    <row r="52" spans="1:22" x14ac:dyDescent="0.25">
      <c r="A52" t="s">
        <v>23</v>
      </c>
      <c r="B52" t="s">
        <v>24</v>
      </c>
      <c r="C52">
        <v>50</v>
      </c>
      <c r="D52">
        <v>1</v>
      </c>
      <c r="E52" t="s">
        <v>3168</v>
      </c>
      <c r="F52">
        <v>135</v>
      </c>
      <c r="G52">
        <v>35</v>
      </c>
      <c r="H52" t="s">
        <v>631</v>
      </c>
      <c r="I52" t="s">
        <v>3169</v>
      </c>
      <c r="J52" t="s">
        <v>736</v>
      </c>
      <c r="K52" t="s">
        <v>634</v>
      </c>
      <c r="L52" t="s">
        <v>635</v>
      </c>
      <c r="M52" t="s">
        <v>3170</v>
      </c>
      <c r="N52" t="s">
        <v>634</v>
      </c>
      <c r="O52" t="s">
        <v>637</v>
      </c>
      <c r="P52" t="s">
        <v>22</v>
      </c>
      <c r="Q52" t="s">
        <v>638</v>
      </c>
      <c r="R52" t="s">
        <v>635</v>
      </c>
      <c r="S52" t="s">
        <v>3171</v>
      </c>
      <c r="T52" t="s">
        <v>3170</v>
      </c>
      <c r="U52" s="85" t="s">
        <v>3767</v>
      </c>
      <c r="V52">
        <v>6</v>
      </c>
    </row>
    <row r="53" spans="1:22" x14ac:dyDescent="0.25">
      <c r="A53" t="s">
        <v>25</v>
      </c>
      <c r="B53" t="s">
        <v>26</v>
      </c>
      <c r="C53">
        <v>50</v>
      </c>
      <c r="D53">
        <v>1</v>
      </c>
      <c r="E53" t="s">
        <v>3168</v>
      </c>
      <c r="F53">
        <v>135</v>
      </c>
      <c r="G53">
        <v>35</v>
      </c>
      <c r="H53" t="s">
        <v>631</v>
      </c>
      <c r="I53" t="s">
        <v>3169</v>
      </c>
      <c r="J53" t="s">
        <v>736</v>
      </c>
      <c r="K53" t="s">
        <v>634</v>
      </c>
      <c r="L53" t="s">
        <v>635</v>
      </c>
      <c r="M53" t="s">
        <v>3170</v>
      </c>
      <c r="N53" t="s">
        <v>634</v>
      </c>
      <c r="O53" t="s">
        <v>637</v>
      </c>
      <c r="P53" t="s">
        <v>22</v>
      </c>
      <c r="Q53" t="s">
        <v>638</v>
      </c>
      <c r="R53" t="s">
        <v>635</v>
      </c>
      <c r="S53" t="s">
        <v>3171</v>
      </c>
      <c r="T53" t="s">
        <v>3170</v>
      </c>
      <c r="U53" s="50" t="s">
        <v>1894</v>
      </c>
      <c r="V53">
        <v>1493</v>
      </c>
    </row>
    <row r="54" spans="1:22" x14ac:dyDescent="0.25">
      <c r="A54" t="s">
        <v>20</v>
      </c>
      <c r="B54" t="s">
        <v>21</v>
      </c>
      <c r="C54">
        <v>60</v>
      </c>
      <c r="D54">
        <v>2</v>
      </c>
      <c r="E54" t="s">
        <v>3172</v>
      </c>
      <c r="F54">
        <v>295</v>
      </c>
      <c r="G54">
        <v>0</v>
      </c>
      <c r="H54" t="s">
        <v>631</v>
      </c>
      <c r="I54" t="s">
        <v>3173</v>
      </c>
      <c r="J54" t="s">
        <v>1876</v>
      </c>
      <c r="K54" t="s">
        <v>634</v>
      </c>
      <c r="L54" t="s">
        <v>635</v>
      </c>
      <c r="M54" t="s">
        <v>3166</v>
      </c>
      <c r="N54" t="s">
        <v>634</v>
      </c>
      <c r="O54" t="s">
        <v>654</v>
      </c>
      <c r="P54" t="s">
        <v>22</v>
      </c>
      <c r="Q54" t="s">
        <v>655</v>
      </c>
      <c r="R54" t="s">
        <v>635</v>
      </c>
      <c r="S54" t="s">
        <v>3174</v>
      </c>
      <c r="T54" t="s">
        <v>3175</v>
      </c>
    </row>
    <row r="55" spans="1:22" x14ac:dyDescent="0.25">
      <c r="A55" t="s">
        <v>23</v>
      </c>
      <c r="B55" t="s">
        <v>24</v>
      </c>
      <c r="C55">
        <v>60</v>
      </c>
      <c r="D55">
        <v>2</v>
      </c>
      <c r="E55" t="s">
        <v>3172</v>
      </c>
      <c r="F55">
        <v>295</v>
      </c>
      <c r="G55">
        <v>0</v>
      </c>
      <c r="H55" t="s">
        <v>631</v>
      </c>
      <c r="I55" t="s">
        <v>3173</v>
      </c>
      <c r="J55" t="s">
        <v>1876</v>
      </c>
      <c r="K55" t="s">
        <v>634</v>
      </c>
      <c r="L55" t="s">
        <v>635</v>
      </c>
      <c r="M55" t="s">
        <v>3166</v>
      </c>
      <c r="N55" t="s">
        <v>634</v>
      </c>
      <c r="O55" t="s">
        <v>654</v>
      </c>
      <c r="P55" t="s">
        <v>22</v>
      </c>
      <c r="Q55" t="s">
        <v>655</v>
      </c>
      <c r="R55" t="s">
        <v>635</v>
      </c>
      <c r="S55" t="s">
        <v>3174</v>
      </c>
      <c r="T55" t="s">
        <v>3175</v>
      </c>
    </row>
    <row r="56" spans="1:22" x14ac:dyDescent="0.25">
      <c r="A56" t="s">
        <v>25</v>
      </c>
      <c r="B56" t="s">
        <v>26</v>
      </c>
      <c r="C56">
        <v>60</v>
      </c>
      <c r="D56">
        <v>2</v>
      </c>
      <c r="E56" t="s">
        <v>3172</v>
      </c>
      <c r="F56">
        <v>295</v>
      </c>
      <c r="G56">
        <v>0</v>
      </c>
      <c r="H56" t="s">
        <v>631</v>
      </c>
      <c r="I56" t="s">
        <v>3173</v>
      </c>
      <c r="J56" t="s">
        <v>1876</v>
      </c>
      <c r="K56" t="s">
        <v>634</v>
      </c>
      <c r="L56" t="s">
        <v>635</v>
      </c>
      <c r="M56" t="s">
        <v>3166</v>
      </c>
      <c r="N56" t="s">
        <v>634</v>
      </c>
      <c r="O56" t="s">
        <v>654</v>
      </c>
      <c r="P56" t="s">
        <v>22</v>
      </c>
      <c r="Q56" t="s">
        <v>655</v>
      </c>
      <c r="R56" t="s">
        <v>635</v>
      </c>
      <c r="S56" t="s">
        <v>3174</v>
      </c>
      <c r="T56" t="s">
        <v>3175</v>
      </c>
    </row>
    <row r="57" spans="1:22" x14ac:dyDescent="0.25">
      <c r="A57" t="s">
        <v>39</v>
      </c>
      <c r="B57" t="s">
        <v>44</v>
      </c>
      <c r="C57">
        <v>120</v>
      </c>
      <c r="D57">
        <v>1</v>
      </c>
      <c r="E57" t="s">
        <v>3172</v>
      </c>
      <c r="F57">
        <v>295</v>
      </c>
      <c r="G57">
        <v>0</v>
      </c>
      <c r="H57" t="s">
        <v>631</v>
      </c>
      <c r="I57" t="s">
        <v>3173</v>
      </c>
      <c r="J57" t="s">
        <v>1876</v>
      </c>
      <c r="K57" t="s">
        <v>634</v>
      </c>
      <c r="L57" t="s">
        <v>635</v>
      </c>
      <c r="M57" t="s">
        <v>3166</v>
      </c>
      <c r="N57" t="s">
        <v>634</v>
      </c>
      <c r="O57" t="s">
        <v>654</v>
      </c>
      <c r="P57" t="s">
        <v>22</v>
      </c>
      <c r="Q57" t="s">
        <v>655</v>
      </c>
      <c r="R57" t="s">
        <v>635</v>
      </c>
      <c r="S57" t="s">
        <v>3174</v>
      </c>
      <c r="T57" t="s">
        <v>3175</v>
      </c>
    </row>
    <row r="58" spans="1:22" x14ac:dyDescent="0.25">
      <c r="A58" t="s">
        <v>164</v>
      </c>
      <c r="B58" t="s">
        <v>165</v>
      </c>
      <c r="C58">
        <v>33.333333333333336</v>
      </c>
      <c r="D58">
        <v>3</v>
      </c>
      <c r="E58" t="s">
        <v>3176</v>
      </c>
      <c r="F58">
        <v>200</v>
      </c>
      <c r="G58">
        <v>0</v>
      </c>
      <c r="H58" t="s">
        <v>631</v>
      </c>
      <c r="I58" t="s">
        <v>3177</v>
      </c>
      <c r="J58" t="s">
        <v>1036</v>
      </c>
      <c r="K58" t="s">
        <v>634</v>
      </c>
      <c r="L58" t="s">
        <v>635</v>
      </c>
      <c r="M58" t="s">
        <v>3178</v>
      </c>
      <c r="N58" t="s">
        <v>634</v>
      </c>
      <c r="O58" t="s">
        <v>637</v>
      </c>
      <c r="P58" t="s">
        <v>22</v>
      </c>
      <c r="Q58" t="s">
        <v>638</v>
      </c>
      <c r="R58" t="s">
        <v>635</v>
      </c>
      <c r="S58" t="s">
        <v>3179</v>
      </c>
      <c r="T58" t="s">
        <v>3178</v>
      </c>
    </row>
    <row r="59" spans="1:22" x14ac:dyDescent="0.25">
      <c r="A59" t="s">
        <v>20</v>
      </c>
      <c r="B59" t="s">
        <v>21</v>
      </c>
      <c r="C59">
        <v>50</v>
      </c>
      <c r="D59">
        <v>1</v>
      </c>
      <c r="E59" t="s">
        <v>3176</v>
      </c>
      <c r="F59">
        <v>200</v>
      </c>
      <c r="G59">
        <v>0</v>
      </c>
      <c r="H59" t="s">
        <v>631</v>
      </c>
      <c r="I59" t="s">
        <v>3177</v>
      </c>
      <c r="J59" t="s">
        <v>1036</v>
      </c>
      <c r="K59" t="s">
        <v>634</v>
      </c>
      <c r="L59" t="s">
        <v>635</v>
      </c>
      <c r="M59" t="s">
        <v>3178</v>
      </c>
      <c r="N59" t="s">
        <v>634</v>
      </c>
      <c r="O59" t="s">
        <v>637</v>
      </c>
      <c r="P59" t="s">
        <v>22</v>
      </c>
      <c r="Q59" t="s">
        <v>638</v>
      </c>
      <c r="R59" t="s">
        <v>635</v>
      </c>
      <c r="S59" t="s">
        <v>3179</v>
      </c>
      <c r="T59" t="s">
        <v>3178</v>
      </c>
    </row>
    <row r="60" spans="1:22" x14ac:dyDescent="0.25">
      <c r="A60" t="s">
        <v>23</v>
      </c>
      <c r="B60" t="s">
        <v>24</v>
      </c>
      <c r="C60">
        <v>50</v>
      </c>
      <c r="D60">
        <v>1</v>
      </c>
      <c r="E60" t="s">
        <v>3176</v>
      </c>
      <c r="F60">
        <v>200</v>
      </c>
      <c r="G60">
        <v>0</v>
      </c>
      <c r="H60" t="s">
        <v>631</v>
      </c>
      <c r="I60" t="s">
        <v>3177</v>
      </c>
      <c r="J60" t="s">
        <v>1036</v>
      </c>
      <c r="K60" t="s">
        <v>634</v>
      </c>
      <c r="L60" t="s">
        <v>635</v>
      </c>
      <c r="M60" t="s">
        <v>3178</v>
      </c>
      <c r="N60" t="s">
        <v>634</v>
      </c>
      <c r="O60" t="s">
        <v>637</v>
      </c>
      <c r="P60" t="s">
        <v>22</v>
      </c>
      <c r="Q60" t="s">
        <v>638</v>
      </c>
      <c r="R60" t="s">
        <v>635</v>
      </c>
      <c r="S60" t="s">
        <v>3179</v>
      </c>
      <c r="T60" t="s">
        <v>3178</v>
      </c>
    </row>
    <row r="61" spans="1:22" x14ac:dyDescent="0.25">
      <c r="A61" t="s">
        <v>25</v>
      </c>
      <c r="B61" t="s">
        <v>26</v>
      </c>
      <c r="C61">
        <v>50</v>
      </c>
      <c r="D61">
        <v>1</v>
      </c>
      <c r="E61" t="s">
        <v>3176</v>
      </c>
      <c r="F61">
        <v>200</v>
      </c>
      <c r="G61">
        <v>0</v>
      </c>
      <c r="H61" t="s">
        <v>631</v>
      </c>
      <c r="I61" t="s">
        <v>3177</v>
      </c>
      <c r="J61" t="s">
        <v>1036</v>
      </c>
      <c r="K61" t="s">
        <v>634</v>
      </c>
      <c r="L61" t="s">
        <v>635</v>
      </c>
      <c r="M61" t="s">
        <v>3178</v>
      </c>
      <c r="N61" t="s">
        <v>634</v>
      </c>
      <c r="O61" t="s">
        <v>637</v>
      </c>
      <c r="P61" t="s">
        <v>22</v>
      </c>
      <c r="Q61" t="s">
        <v>638</v>
      </c>
      <c r="R61" t="s">
        <v>635</v>
      </c>
      <c r="S61" t="s">
        <v>3179</v>
      </c>
      <c r="T61" t="s">
        <v>3178</v>
      </c>
    </row>
    <row r="62" spans="1:22" x14ac:dyDescent="0.25">
      <c r="A62" t="s">
        <v>20</v>
      </c>
      <c r="B62" t="s">
        <v>21</v>
      </c>
      <c r="C62">
        <v>50</v>
      </c>
      <c r="D62">
        <v>1</v>
      </c>
      <c r="E62" t="s">
        <v>3180</v>
      </c>
      <c r="F62">
        <v>138</v>
      </c>
      <c r="G62">
        <v>38</v>
      </c>
      <c r="H62" t="s">
        <v>631</v>
      </c>
      <c r="I62" t="s">
        <v>3181</v>
      </c>
      <c r="J62" t="s">
        <v>2589</v>
      </c>
      <c r="K62" t="s">
        <v>634</v>
      </c>
      <c r="L62" t="s">
        <v>635</v>
      </c>
      <c r="M62" t="s">
        <v>3182</v>
      </c>
      <c r="N62" t="s">
        <v>634</v>
      </c>
      <c r="O62" t="s">
        <v>637</v>
      </c>
      <c r="P62" t="s">
        <v>22</v>
      </c>
      <c r="Q62" t="s">
        <v>638</v>
      </c>
      <c r="R62" t="s">
        <v>635</v>
      </c>
      <c r="S62" t="s">
        <v>3183</v>
      </c>
      <c r="T62" t="s">
        <v>3182</v>
      </c>
    </row>
    <row r="63" spans="1:22" x14ac:dyDescent="0.25">
      <c r="A63" t="s">
        <v>23</v>
      </c>
      <c r="B63" t="s">
        <v>24</v>
      </c>
      <c r="C63">
        <v>50</v>
      </c>
      <c r="D63">
        <v>1</v>
      </c>
      <c r="E63" t="s">
        <v>3180</v>
      </c>
      <c r="F63">
        <v>138</v>
      </c>
      <c r="G63">
        <v>38</v>
      </c>
      <c r="H63" t="s">
        <v>631</v>
      </c>
      <c r="I63" t="s">
        <v>3181</v>
      </c>
      <c r="J63" t="s">
        <v>2589</v>
      </c>
      <c r="K63" t="s">
        <v>634</v>
      </c>
      <c r="L63" t="s">
        <v>635</v>
      </c>
      <c r="M63" t="s">
        <v>3182</v>
      </c>
      <c r="N63" t="s">
        <v>634</v>
      </c>
      <c r="O63" t="s">
        <v>637</v>
      </c>
      <c r="P63" t="s">
        <v>22</v>
      </c>
      <c r="Q63" t="s">
        <v>638</v>
      </c>
      <c r="R63" t="s">
        <v>635</v>
      </c>
      <c r="S63" t="s">
        <v>3183</v>
      </c>
      <c r="T63" t="s">
        <v>3182</v>
      </c>
    </row>
    <row r="64" spans="1:22" x14ac:dyDescent="0.25">
      <c r="A64" t="s">
        <v>25</v>
      </c>
      <c r="B64" t="s">
        <v>26</v>
      </c>
      <c r="C64">
        <v>50</v>
      </c>
      <c r="D64">
        <v>1</v>
      </c>
      <c r="E64" t="s">
        <v>3180</v>
      </c>
      <c r="F64">
        <v>138</v>
      </c>
      <c r="G64">
        <v>38</v>
      </c>
      <c r="H64" t="s">
        <v>631</v>
      </c>
      <c r="I64" t="s">
        <v>3181</v>
      </c>
      <c r="J64" t="s">
        <v>2589</v>
      </c>
      <c r="K64" t="s">
        <v>634</v>
      </c>
      <c r="L64" t="s">
        <v>635</v>
      </c>
      <c r="M64" t="s">
        <v>3182</v>
      </c>
      <c r="N64" t="s">
        <v>634</v>
      </c>
      <c r="O64" t="s">
        <v>637</v>
      </c>
      <c r="P64" t="s">
        <v>22</v>
      </c>
      <c r="Q64" t="s">
        <v>638</v>
      </c>
      <c r="R64" t="s">
        <v>635</v>
      </c>
      <c r="S64" t="s">
        <v>3183</v>
      </c>
      <c r="T64" t="s">
        <v>3182</v>
      </c>
    </row>
    <row r="65" spans="1:20" x14ac:dyDescent="0.25">
      <c r="A65" t="s">
        <v>20</v>
      </c>
      <c r="B65" t="s">
        <v>21</v>
      </c>
      <c r="C65">
        <v>50</v>
      </c>
      <c r="D65">
        <v>1</v>
      </c>
      <c r="E65" t="s">
        <v>3184</v>
      </c>
      <c r="F65">
        <v>100</v>
      </c>
      <c r="G65">
        <v>0</v>
      </c>
      <c r="H65" t="s">
        <v>631</v>
      </c>
      <c r="I65" t="s">
        <v>3185</v>
      </c>
      <c r="J65" t="s">
        <v>999</v>
      </c>
      <c r="K65" t="s">
        <v>634</v>
      </c>
      <c r="L65" t="s">
        <v>635</v>
      </c>
      <c r="M65" t="s">
        <v>3186</v>
      </c>
      <c r="N65" t="s">
        <v>634</v>
      </c>
      <c r="O65" t="s">
        <v>637</v>
      </c>
      <c r="P65" t="s">
        <v>22</v>
      </c>
      <c r="Q65" t="s">
        <v>638</v>
      </c>
      <c r="R65" t="s">
        <v>635</v>
      </c>
      <c r="S65" t="s">
        <v>3187</v>
      </c>
      <c r="T65" t="s">
        <v>3186</v>
      </c>
    </row>
    <row r="66" spans="1:20" x14ac:dyDescent="0.25">
      <c r="A66" t="s">
        <v>23</v>
      </c>
      <c r="B66" t="s">
        <v>24</v>
      </c>
      <c r="C66">
        <v>50</v>
      </c>
      <c r="D66">
        <v>1</v>
      </c>
      <c r="E66" t="s">
        <v>3184</v>
      </c>
      <c r="F66">
        <v>100</v>
      </c>
      <c r="G66">
        <v>0</v>
      </c>
      <c r="H66" t="s">
        <v>631</v>
      </c>
      <c r="I66" t="s">
        <v>3185</v>
      </c>
      <c r="J66" t="s">
        <v>999</v>
      </c>
      <c r="K66" t="s">
        <v>634</v>
      </c>
      <c r="L66" t="s">
        <v>635</v>
      </c>
      <c r="M66" t="s">
        <v>3186</v>
      </c>
      <c r="N66" t="s">
        <v>634</v>
      </c>
      <c r="O66" t="s">
        <v>637</v>
      </c>
      <c r="P66" t="s">
        <v>22</v>
      </c>
      <c r="Q66" t="s">
        <v>638</v>
      </c>
      <c r="R66" t="s">
        <v>635</v>
      </c>
      <c r="S66" t="s">
        <v>3187</v>
      </c>
      <c r="T66" t="s">
        <v>3186</v>
      </c>
    </row>
    <row r="67" spans="1:20" x14ac:dyDescent="0.25">
      <c r="A67" t="s">
        <v>25</v>
      </c>
      <c r="B67" t="s">
        <v>26</v>
      </c>
      <c r="C67">
        <v>50</v>
      </c>
      <c r="D67">
        <v>1</v>
      </c>
      <c r="E67" t="s">
        <v>3184</v>
      </c>
      <c r="F67">
        <v>100</v>
      </c>
      <c r="G67">
        <v>0</v>
      </c>
      <c r="H67" t="s">
        <v>631</v>
      </c>
      <c r="I67" t="s">
        <v>3185</v>
      </c>
      <c r="J67" t="s">
        <v>999</v>
      </c>
      <c r="K67" t="s">
        <v>634</v>
      </c>
      <c r="L67" t="s">
        <v>635</v>
      </c>
      <c r="M67" t="s">
        <v>3186</v>
      </c>
      <c r="N67" t="s">
        <v>634</v>
      </c>
      <c r="O67" t="s">
        <v>637</v>
      </c>
      <c r="P67" t="s">
        <v>22</v>
      </c>
      <c r="Q67" t="s">
        <v>638</v>
      </c>
      <c r="R67" t="s">
        <v>635</v>
      </c>
      <c r="S67" t="s">
        <v>3187</v>
      </c>
      <c r="T67" t="s">
        <v>3186</v>
      </c>
    </row>
    <row r="68" spans="1:20" x14ac:dyDescent="0.25">
      <c r="A68" t="s">
        <v>20</v>
      </c>
      <c r="B68" t="s">
        <v>21</v>
      </c>
      <c r="C68">
        <v>50</v>
      </c>
      <c r="D68">
        <v>2</v>
      </c>
      <c r="E68" t="s">
        <v>3188</v>
      </c>
      <c r="F68">
        <v>190</v>
      </c>
      <c r="G68">
        <v>0</v>
      </c>
      <c r="H68" t="s">
        <v>631</v>
      </c>
      <c r="I68" t="s">
        <v>3189</v>
      </c>
      <c r="J68" t="s">
        <v>778</v>
      </c>
      <c r="K68" t="s">
        <v>634</v>
      </c>
      <c r="L68" t="s">
        <v>635</v>
      </c>
      <c r="M68" t="s">
        <v>3190</v>
      </c>
      <c r="N68" t="s">
        <v>634</v>
      </c>
      <c r="O68" t="s">
        <v>637</v>
      </c>
      <c r="P68" t="s">
        <v>22</v>
      </c>
      <c r="Q68" t="s">
        <v>638</v>
      </c>
      <c r="R68" t="s">
        <v>635</v>
      </c>
      <c r="S68" t="s">
        <v>3191</v>
      </c>
      <c r="T68" t="s">
        <v>3192</v>
      </c>
    </row>
    <row r="69" spans="1:20" x14ac:dyDescent="0.25">
      <c r="A69" t="s">
        <v>23</v>
      </c>
      <c r="B69" t="s">
        <v>24</v>
      </c>
      <c r="C69">
        <v>50</v>
      </c>
      <c r="D69">
        <v>2</v>
      </c>
      <c r="E69" t="s">
        <v>3188</v>
      </c>
      <c r="F69">
        <v>190</v>
      </c>
      <c r="G69">
        <v>0</v>
      </c>
      <c r="H69" t="s">
        <v>631</v>
      </c>
      <c r="I69" t="s">
        <v>3189</v>
      </c>
      <c r="J69" t="s">
        <v>778</v>
      </c>
      <c r="K69" t="s">
        <v>634</v>
      </c>
      <c r="L69" t="s">
        <v>635</v>
      </c>
      <c r="M69" t="s">
        <v>3190</v>
      </c>
      <c r="N69" t="s">
        <v>634</v>
      </c>
      <c r="O69" t="s">
        <v>637</v>
      </c>
      <c r="P69" t="s">
        <v>22</v>
      </c>
      <c r="Q69" t="s">
        <v>638</v>
      </c>
      <c r="R69" t="s">
        <v>635</v>
      </c>
      <c r="S69" t="s">
        <v>3191</v>
      </c>
      <c r="T69" t="s">
        <v>3192</v>
      </c>
    </row>
    <row r="70" spans="1:20" x14ac:dyDescent="0.25">
      <c r="A70" t="s">
        <v>25</v>
      </c>
      <c r="B70" t="s">
        <v>26</v>
      </c>
      <c r="C70">
        <v>50</v>
      </c>
      <c r="D70">
        <v>2</v>
      </c>
      <c r="E70" t="s">
        <v>3188</v>
      </c>
      <c r="F70">
        <v>190</v>
      </c>
      <c r="G70">
        <v>0</v>
      </c>
      <c r="H70" t="s">
        <v>631</v>
      </c>
      <c r="I70" t="s">
        <v>3189</v>
      </c>
      <c r="J70" t="s">
        <v>778</v>
      </c>
      <c r="K70" t="s">
        <v>634</v>
      </c>
      <c r="L70" t="s">
        <v>635</v>
      </c>
      <c r="M70" t="s">
        <v>3190</v>
      </c>
      <c r="N70" t="s">
        <v>634</v>
      </c>
      <c r="O70" t="s">
        <v>637</v>
      </c>
      <c r="P70" t="s">
        <v>22</v>
      </c>
      <c r="Q70" t="s">
        <v>638</v>
      </c>
      <c r="R70" t="s">
        <v>635</v>
      </c>
      <c r="S70" t="s">
        <v>3191</v>
      </c>
      <c r="T70" t="s">
        <v>3192</v>
      </c>
    </row>
    <row r="71" spans="1:20" x14ac:dyDescent="0.25">
      <c r="A71" t="s">
        <v>164</v>
      </c>
      <c r="B71" t="s">
        <v>165</v>
      </c>
      <c r="C71">
        <v>33.333333333333336</v>
      </c>
      <c r="D71">
        <v>3</v>
      </c>
      <c r="E71" t="s">
        <v>3193</v>
      </c>
      <c r="F71">
        <v>100</v>
      </c>
      <c r="G71">
        <v>0</v>
      </c>
      <c r="H71" t="s">
        <v>631</v>
      </c>
      <c r="I71" t="s">
        <v>3194</v>
      </c>
      <c r="J71" t="s">
        <v>694</v>
      </c>
      <c r="K71" t="s">
        <v>634</v>
      </c>
      <c r="L71" t="s">
        <v>635</v>
      </c>
      <c r="M71" t="s">
        <v>3195</v>
      </c>
      <c r="N71" t="s">
        <v>634</v>
      </c>
      <c r="O71" t="s">
        <v>654</v>
      </c>
      <c r="P71" t="s">
        <v>22</v>
      </c>
      <c r="Q71" t="s">
        <v>655</v>
      </c>
      <c r="R71" t="s">
        <v>635</v>
      </c>
      <c r="S71" t="s">
        <v>3196</v>
      </c>
      <c r="T71" t="s">
        <v>3195</v>
      </c>
    </row>
    <row r="72" spans="1:20" x14ac:dyDescent="0.25">
      <c r="A72" t="s">
        <v>164</v>
      </c>
      <c r="B72" t="s">
        <v>165</v>
      </c>
      <c r="C72">
        <v>33.333333333333336</v>
      </c>
      <c r="D72">
        <v>3</v>
      </c>
      <c r="E72" t="s">
        <v>3197</v>
      </c>
      <c r="F72">
        <v>100</v>
      </c>
      <c r="G72">
        <v>0</v>
      </c>
      <c r="H72" t="s">
        <v>631</v>
      </c>
      <c r="I72" t="s">
        <v>3198</v>
      </c>
      <c r="J72" t="s">
        <v>749</v>
      </c>
      <c r="K72" t="s">
        <v>634</v>
      </c>
      <c r="L72" t="s">
        <v>635</v>
      </c>
      <c r="M72" t="s">
        <v>3199</v>
      </c>
      <c r="N72" t="s">
        <v>634</v>
      </c>
      <c r="O72" t="s">
        <v>637</v>
      </c>
      <c r="P72" t="s">
        <v>22</v>
      </c>
      <c r="Q72" t="s">
        <v>638</v>
      </c>
      <c r="R72" t="s">
        <v>635</v>
      </c>
      <c r="S72" t="s">
        <v>3200</v>
      </c>
      <c r="T72" t="s">
        <v>3201</v>
      </c>
    </row>
    <row r="73" spans="1:20" x14ac:dyDescent="0.25">
      <c r="A73" t="s">
        <v>20</v>
      </c>
      <c r="B73" t="s">
        <v>21</v>
      </c>
      <c r="C73">
        <v>50</v>
      </c>
      <c r="D73">
        <v>1</v>
      </c>
      <c r="E73" t="s">
        <v>3202</v>
      </c>
      <c r="F73">
        <v>100</v>
      </c>
      <c r="G73">
        <v>0</v>
      </c>
      <c r="H73" t="s">
        <v>631</v>
      </c>
      <c r="I73" t="s">
        <v>3203</v>
      </c>
      <c r="J73" t="s">
        <v>736</v>
      </c>
      <c r="K73" t="s">
        <v>634</v>
      </c>
      <c r="L73" t="s">
        <v>635</v>
      </c>
      <c r="M73" t="s">
        <v>3204</v>
      </c>
      <c r="N73" t="s">
        <v>634</v>
      </c>
      <c r="O73" t="s">
        <v>637</v>
      </c>
      <c r="P73" t="s">
        <v>22</v>
      </c>
      <c r="Q73" t="s">
        <v>638</v>
      </c>
      <c r="R73" t="s">
        <v>635</v>
      </c>
      <c r="S73" t="s">
        <v>3205</v>
      </c>
      <c r="T73" t="s">
        <v>3204</v>
      </c>
    </row>
    <row r="74" spans="1:20" x14ac:dyDescent="0.25">
      <c r="A74" t="s">
        <v>23</v>
      </c>
      <c r="B74" t="s">
        <v>24</v>
      </c>
      <c r="C74">
        <v>50</v>
      </c>
      <c r="D74">
        <v>1</v>
      </c>
      <c r="E74" t="s">
        <v>3202</v>
      </c>
      <c r="F74">
        <v>100</v>
      </c>
      <c r="G74">
        <v>0</v>
      </c>
      <c r="H74" t="s">
        <v>631</v>
      </c>
      <c r="I74" t="s">
        <v>3203</v>
      </c>
      <c r="J74" t="s">
        <v>736</v>
      </c>
      <c r="K74" t="s">
        <v>634</v>
      </c>
      <c r="L74" t="s">
        <v>635</v>
      </c>
      <c r="M74" t="s">
        <v>3204</v>
      </c>
      <c r="N74" t="s">
        <v>634</v>
      </c>
      <c r="O74" t="s">
        <v>637</v>
      </c>
      <c r="P74" t="s">
        <v>22</v>
      </c>
      <c r="Q74" t="s">
        <v>638</v>
      </c>
      <c r="R74" t="s">
        <v>635</v>
      </c>
      <c r="S74" t="s">
        <v>3205</v>
      </c>
      <c r="T74" t="s">
        <v>3204</v>
      </c>
    </row>
    <row r="75" spans="1:20" x14ac:dyDescent="0.25">
      <c r="A75" t="s">
        <v>25</v>
      </c>
      <c r="B75" t="s">
        <v>26</v>
      </c>
      <c r="C75">
        <v>50</v>
      </c>
      <c r="D75">
        <v>1</v>
      </c>
      <c r="E75" t="s">
        <v>3202</v>
      </c>
      <c r="F75">
        <v>100</v>
      </c>
      <c r="G75">
        <v>0</v>
      </c>
      <c r="H75" t="s">
        <v>631</v>
      </c>
      <c r="I75" t="s">
        <v>3203</v>
      </c>
      <c r="J75" t="s">
        <v>736</v>
      </c>
      <c r="K75" t="s">
        <v>634</v>
      </c>
      <c r="L75" t="s">
        <v>635</v>
      </c>
      <c r="M75" t="s">
        <v>3204</v>
      </c>
      <c r="N75" t="s">
        <v>634</v>
      </c>
      <c r="O75" t="s">
        <v>637</v>
      </c>
      <c r="P75" t="s">
        <v>22</v>
      </c>
      <c r="Q75" t="s">
        <v>638</v>
      </c>
      <c r="R75" t="s">
        <v>635</v>
      </c>
      <c r="S75" t="s">
        <v>3205</v>
      </c>
      <c r="T75" t="s">
        <v>3204</v>
      </c>
    </row>
    <row r="76" spans="1:20" x14ac:dyDescent="0.25">
      <c r="A76" t="s">
        <v>20</v>
      </c>
      <c r="B76" t="s">
        <v>21</v>
      </c>
      <c r="C76">
        <v>50</v>
      </c>
      <c r="D76">
        <v>1</v>
      </c>
      <c r="E76" t="s">
        <v>3206</v>
      </c>
      <c r="F76">
        <v>100</v>
      </c>
      <c r="G76">
        <v>0</v>
      </c>
      <c r="H76" t="s">
        <v>631</v>
      </c>
      <c r="I76" t="s">
        <v>3207</v>
      </c>
      <c r="J76" t="s">
        <v>3208</v>
      </c>
      <c r="K76" t="s">
        <v>634</v>
      </c>
      <c r="L76" t="s">
        <v>635</v>
      </c>
      <c r="M76" t="s">
        <v>3209</v>
      </c>
      <c r="N76" t="s">
        <v>634</v>
      </c>
      <c r="O76" t="s">
        <v>654</v>
      </c>
      <c r="P76" t="s">
        <v>22</v>
      </c>
      <c r="Q76" t="s">
        <v>655</v>
      </c>
      <c r="R76" t="s">
        <v>635</v>
      </c>
      <c r="S76" t="s">
        <v>3210</v>
      </c>
      <c r="T76" t="s">
        <v>3209</v>
      </c>
    </row>
    <row r="77" spans="1:20" x14ac:dyDescent="0.25">
      <c r="A77" t="s">
        <v>23</v>
      </c>
      <c r="B77" t="s">
        <v>24</v>
      </c>
      <c r="C77">
        <v>50</v>
      </c>
      <c r="D77">
        <v>1</v>
      </c>
      <c r="E77" t="s">
        <v>3206</v>
      </c>
      <c r="F77">
        <v>100</v>
      </c>
      <c r="G77">
        <v>0</v>
      </c>
      <c r="H77" t="s">
        <v>631</v>
      </c>
      <c r="I77" t="s">
        <v>3207</v>
      </c>
      <c r="J77" t="s">
        <v>3208</v>
      </c>
      <c r="K77" t="s">
        <v>634</v>
      </c>
      <c r="L77" t="s">
        <v>635</v>
      </c>
      <c r="M77" t="s">
        <v>3209</v>
      </c>
      <c r="N77" t="s">
        <v>634</v>
      </c>
      <c r="O77" t="s">
        <v>654</v>
      </c>
      <c r="P77" t="s">
        <v>22</v>
      </c>
      <c r="Q77" t="s">
        <v>655</v>
      </c>
      <c r="R77" t="s">
        <v>635</v>
      </c>
      <c r="S77" t="s">
        <v>3210</v>
      </c>
      <c r="T77" t="s">
        <v>3209</v>
      </c>
    </row>
    <row r="78" spans="1:20" x14ac:dyDescent="0.25">
      <c r="A78" t="s">
        <v>25</v>
      </c>
      <c r="B78" t="s">
        <v>26</v>
      </c>
      <c r="C78">
        <v>50</v>
      </c>
      <c r="D78">
        <v>1</v>
      </c>
      <c r="E78" t="s">
        <v>3206</v>
      </c>
      <c r="F78">
        <v>100</v>
      </c>
      <c r="G78">
        <v>0</v>
      </c>
      <c r="H78" t="s">
        <v>631</v>
      </c>
      <c r="I78" t="s">
        <v>3207</v>
      </c>
      <c r="J78" t="s">
        <v>3208</v>
      </c>
      <c r="K78" t="s">
        <v>634</v>
      </c>
      <c r="L78" t="s">
        <v>635</v>
      </c>
      <c r="M78" t="s">
        <v>3209</v>
      </c>
      <c r="N78" t="s">
        <v>634</v>
      </c>
      <c r="O78" t="s">
        <v>654</v>
      </c>
      <c r="P78" t="s">
        <v>22</v>
      </c>
      <c r="Q78" t="s">
        <v>655</v>
      </c>
      <c r="R78" t="s">
        <v>635</v>
      </c>
      <c r="S78" t="s">
        <v>3210</v>
      </c>
      <c r="T78" t="s">
        <v>3209</v>
      </c>
    </row>
    <row r="79" spans="1:20" x14ac:dyDescent="0.25">
      <c r="A79" t="s">
        <v>20</v>
      </c>
      <c r="B79" t="s">
        <v>21</v>
      </c>
      <c r="C79">
        <v>50</v>
      </c>
      <c r="D79">
        <v>1</v>
      </c>
      <c r="E79" t="s">
        <v>3211</v>
      </c>
      <c r="F79">
        <v>100</v>
      </c>
      <c r="G79">
        <v>0</v>
      </c>
      <c r="H79" t="s">
        <v>631</v>
      </c>
      <c r="I79" t="s">
        <v>3212</v>
      </c>
      <c r="J79" t="s">
        <v>1244</v>
      </c>
      <c r="K79" t="s">
        <v>634</v>
      </c>
      <c r="L79" t="s">
        <v>635</v>
      </c>
      <c r="M79" t="s">
        <v>3213</v>
      </c>
      <c r="N79" t="s">
        <v>634</v>
      </c>
      <c r="O79" t="s">
        <v>637</v>
      </c>
      <c r="P79" t="s">
        <v>22</v>
      </c>
      <c r="Q79" t="s">
        <v>638</v>
      </c>
      <c r="R79" t="s">
        <v>635</v>
      </c>
      <c r="S79" t="s">
        <v>3214</v>
      </c>
      <c r="T79" t="s">
        <v>3213</v>
      </c>
    </row>
    <row r="80" spans="1:20" x14ac:dyDescent="0.25">
      <c r="A80" t="s">
        <v>23</v>
      </c>
      <c r="B80" t="s">
        <v>24</v>
      </c>
      <c r="C80">
        <v>50</v>
      </c>
      <c r="D80">
        <v>1</v>
      </c>
      <c r="E80" t="s">
        <v>3211</v>
      </c>
      <c r="F80">
        <v>100</v>
      </c>
      <c r="G80">
        <v>0</v>
      </c>
      <c r="H80" t="s">
        <v>631</v>
      </c>
      <c r="I80" t="s">
        <v>3212</v>
      </c>
      <c r="J80" t="s">
        <v>1244</v>
      </c>
      <c r="K80" t="s">
        <v>634</v>
      </c>
      <c r="L80" t="s">
        <v>635</v>
      </c>
      <c r="M80" t="s">
        <v>3213</v>
      </c>
      <c r="N80" t="s">
        <v>634</v>
      </c>
      <c r="O80" t="s">
        <v>637</v>
      </c>
      <c r="P80" t="s">
        <v>22</v>
      </c>
      <c r="Q80" t="s">
        <v>638</v>
      </c>
      <c r="R80" t="s">
        <v>635</v>
      </c>
      <c r="S80" t="s">
        <v>3214</v>
      </c>
      <c r="T80" t="s">
        <v>3213</v>
      </c>
    </row>
    <row r="81" spans="1:20" x14ac:dyDescent="0.25">
      <c r="A81" t="s">
        <v>25</v>
      </c>
      <c r="B81" t="s">
        <v>26</v>
      </c>
      <c r="C81">
        <v>50</v>
      </c>
      <c r="D81">
        <v>1</v>
      </c>
      <c r="E81" t="s">
        <v>3211</v>
      </c>
      <c r="F81">
        <v>100</v>
      </c>
      <c r="G81">
        <v>0</v>
      </c>
      <c r="H81" t="s">
        <v>631</v>
      </c>
      <c r="I81" t="s">
        <v>3212</v>
      </c>
      <c r="J81" t="s">
        <v>1244</v>
      </c>
      <c r="K81" t="s">
        <v>634</v>
      </c>
      <c r="L81" t="s">
        <v>635</v>
      </c>
      <c r="M81" t="s">
        <v>3213</v>
      </c>
      <c r="N81" t="s">
        <v>634</v>
      </c>
      <c r="O81" t="s">
        <v>637</v>
      </c>
      <c r="P81" t="s">
        <v>22</v>
      </c>
      <c r="Q81" t="s">
        <v>638</v>
      </c>
      <c r="R81" t="s">
        <v>635</v>
      </c>
      <c r="S81" t="s">
        <v>3214</v>
      </c>
      <c r="T81" t="s">
        <v>3213</v>
      </c>
    </row>
    <row r="82" spans="1:20" x14ac:dyDescent="0.25">
      <c r="A82" t="s">
        <v>20</v>
      </c>
      <c r="B82" t="s">
        <v>21</v>
      </c>
      <c r="C82">
        <v>50</v>
      </c>
      <c r="D82">
        <v>1</v>
      </c>
      <c r="E82" t="s">
        <v>3215</v>
      </c>
      <c r="F82">
        <v>135</v>
      </c>
      <c r="G82">
        <v>35</v>
      </c>
      <c r="H82" t="s">
        <v>631</v>
      </c>
      <c r="I82" t="s">
        <v>3216</v>
      </c>
      <c r="J82" t="s">
        <v>749</v>
      </c>
      <c r="K82" t="s">
        <v>634</v>
      </c>
      <c r="L82" t="s">
        <v>635</v>
      </c>
      <c r="M82" t="s">
        <v>3213</v>
      </c>
      <c r="N82" t="s">
        <v>634</v>
      </c>
      <c r="O82" t="s">
        <v>637</v>
      </c>
      <c r="P82" t="s">
        <v>22</v>
      </c>
      <c r="Q82" t="s">
        <v>638</v>
      </c>
      <c r="R82" t="s">
        <v>635</v>
      </c>
      <c r="S82" t="s">
        <v>3217</v>
      </c>
      <c r="T82" t="s">
        <v>3213</v>
      </c>
    </row>
    <row r="83" spans="1:20" x14ac:dyDescent="0.25">
      <c r="A83" t="s">
        <v>23</v>
      </c>
      <c r="B83" t="s">
        <v>24</v>
      </c>
      <c r="C83">
        <v>50</v>
      </c>
      <c r="D83">
        <v>1</v>
      </c>
      <c r="E83" t="s">
        <v>3215</v>
      </c>
      <c r="F83">
        <v>135</v>
      </c>
      <c r="G83">
        <v>35</v>
      </c>
      <c r="H83" t="s">
        <v>631</v>
      </c>
      <c r="I83" t="s">
        <v>3216</v>
      </c>
      <c r="J83" t="s">
        <v>749</v>
      </c>
      <c r="K83" t="s">
        <v>634</v>
      </c>
      <c r="L83" t="s">
        <v>635</v>
      </c>
      <c r="M83" t="s">
        <v>3213</v>
      </c>
      <c r="N83" t="s">
        <v>634</v>
      </c>
      <c r="O83" t="s">
        <v>637</v>
      </c>
      <c r="P83" t="s">
        <v>22</v>
      </c>
      <c r="Q83" t="s">
        <v>638</v>
      </c>
      <c r="R83" t="s">
        <v>635</v>
      </c>
      <c r="S83" t="s">
        <v>3217</v>
      </c>
      <c r="T83" t="s">
        <v>3213</v>
      </c>
    </row>
    <row r="84" spans="1:20" x14ac:dyDescent="0.25">
      <c r="A84" t="s">
        <v>25</v>
      </c>
      <c r="B84" t="s">
        <v>26</v>
      </c>
      <c r="C84">
        <v>50</v>
      </c>
      <c r="D84">
        <v>1</v>
      </c>
      <c r="E84" t="s">
        <v>3215</v>
      </c>
      <c r="F84">
        <v>135</v>
      </c>
      <c r="G84">
        <v>35</v>
      </c>
      <c r="H84" t="s">
        <v>631</v>
      </c>
      <c r="I84" t="s">
        <v>3216</v>
      </c>
      <c r="J84" t="s">
        <v>749</v>
      </c>
      <c r="K84" t="s">
        <v>634</v>
      </c>
      <c r="L84" t="s">
        <v>635</v>
      </c>
      <c r="M84" t="s">
        <v>3213</v>
      </c>
      <c r="N84" t="s">
        <v>634</v>
      </c>
      <c r="O84" t="s">
        <v>637</v>
      </c>
      <c r="P84" t="s">
        <v>22</v>
      </c>
      <c r="Q84" t="s">
        <v>638</v>
      </c>
      <c r="R84" t="s">
        <v>635</v>
      </c>
      <c r="S84" t="s">
        <v>3217</v>
      </c>
      <c r="T84" t="s">
        <v>3213</v>
      </c>
    </row>
    <row r="85" spans="1:20" x14ac:dyDescent="0.25">
      <c r="A85" t="s">
        <v>20</v>
      </c>
      <c r="B85" t="s">
        <v>21</v>
      </c>
      <c r="C85">
        <v>60</v>
      </c>
      <c r="D85">
        <v>2</v>
      </c>
      <c r="E85" t="s">
        <v>3218</v>
      </c>
      <c r="F85">
        <v>200</v>
      </c>
      <c r="G85">
        <v>0</v>
      </c>
      <c r="H85" t="s">
        <v>631</v>
      </c>
      <c r="I85" t="s">
        <v>3219</v>
      </c>
      <c r="J85" t="s">
        <v>705</v>
      </c>
      <c r="K85" t="s">
        <v>634</v>
      </c>
      <c r="L85" t="s">
        <v>635</v>
      </c>
      <c r="M85" t="s">
        <v>3220</v>
      </c>
      <c r="N85" t="s">
        <v>634</v>
      </c>
      <c r="O85" t="s">
        <v>637</v>
      </c>
      <c r="P85" t="s">
        <v>22</v>
      </c>
      <c r="Q85" t="s">
        <v>638</v>
      </c>
      <c r="R85" t="s">
        <v>635</v>
      </c>
      <c r="S85" t="s">
        <v>3221</v>
      </c>
      <c r="T85" t="s">
        <v>3222</v>
      </c>
    </row>
    <row r="86" spans="1:20" x14ac:dyDescent="0.25">
      <c r="A86" t="s">
        <v>23</v>
      </c>
      <c r="B86" t="s">
        <v>24</v>
      </c>
      <c r="C86">
        <v>60</v>
      </c>
      <c r="D86">
        <v>2</v>
      </c>
      <c r="E86" t="s">
        <v>3218</v>
      </c>
      <c r="F86">
        <v>200</v>
      </c>
      <c r="G86">
        <v>0</v>
      </c>
      <c r="H86" t="s">
        <v>631</v>
      </c>
      <c r="I86" t="s">
        <v>3219</v>
      </c>
      <c r="J86" t="s">
        <v>705</v>
      </c>
      <c r="K86" t="s">
        <v>634</v>
      </c>
      <c r="L86" t="s">
        <v>635</v>
      </c>
      <c r="M86" t="s">
        <v>3220</v>
      </c>
      <c r="N86" t="s">
        <v>634</v>
      </c>
      <c r="O86" t="s">
        <v>637</v>
      </c>
      <c r="P86" t="s">
        <v>22</v>
      </c>
      <c r="Q86" t="s">
        <v>638</v>
      </c>
      <c r="R86" t="s">
        <v>635</v>
      </c>
      <c r="S86" t="s">
        <v>3221</v>
      </c>
      <c r="T86" t="s">
        <v>3222</v>
      </c>
    </row>
    <row r="87" spans="1:20" x14ac:dyDescent="0.25">
      <c r="A87" t="s">
        <v>25</v>
      </c>
      <c r="B87" t="s">
        <v>26</v>
      </c>
      <c r="C87">
        <v>60</v>
      </c>
      <c r="D87">
        <v>2</v>
      </c>
      <c r="E87" t="s">
        <v>3218</v>
      </c>
      <c r="F87">
        <v>200</v>
      </c>
      <c r="G87">
        <v>0</v>
      </c>
      <c r="H87" t="s">
        <v>631</v>
      </c>
      <c r="I87" t="s">
        <v>3219</v>
      </c>
      <c r="J87" t="s">
        <v>705</v>
      </c>
      <c r="K87" t="s">
        <v>634</v>
      </c>
      <c r="L87" t="s">
        <v>635</v>
      </c>
      <c r="M87" t="s">
        <v>3220</v>
      </c>
      <c r="N87" t="s">
        <v>634</v>
      </c>
      <c r="O87" t="s">
        <v>637</v>
      </c>
      <c r="P87" t="s">
        <v>22</v>
      </c>
      <c r="Q87" t="s">
        <v>638</v>
      </c>
      <c r="R87" t="s">
        <v>635</v>
      </c>
      <c r="S87" t="s">
        <v>3221</v>
      </c>
      <c r="T87" t="s">
        <v>3222</v>
      </c>
    </row>
    <row r="88" spans="1:20" x14ac:dyDescent="0.25">
      <c r="A88" t="s">
        <v>20</v>
      </c>
      <c r="B88" t="s">
        <v>781</v>
      </c>
      <c r="C88">
        <v>39.26</v>
      </c>
      <c r="D88">
        <v>2</v>
      </c>
      <c r="E88" t="s">
        <v>3223</v>
      </c>
      <c r="F88">
        <v>85.52</v>
      </c>
      <c r="G88">
        <v>7</v>
      </c>
      <c r="H88" t="s">
        <v>641</v>
      </c>
      <c r="I88" t="s">
        <v>3224</v>
      </c>
      <c r="J88" t="s">
        <v>3225</v>
      </c>
      <c r="K88" t="s">
        <v>3226</v>
      </c>
      <c r="L88" t="s">
        <v>3227</v>
      </c>
      <c r="M88" t="s">
        <v>3228</v>
      </c>
      <c r="N88" t="s">
        <v>634</v>
      </c>
      <c r="O88" t="s">
        <v>689</v>
      </c>
      <c r="P88" t="s">
        <v>40</v>
      </c>
      <c r="Q88" t="s">
        <v>690</v>
      </c>
      <c r="R88" t="s">
        <v>635</v>
      </c>
      <c r="S88" t="s">
        <v>3229</v>
      </c>
      <c r="T88" t="s">
        <v>3228</v>
      </c>
    </row>
    <row r="89" spans="1:20" x14ac:dyDescent="0.25">
      <c r="A89" t="s">
        <v>27</v>
      </c>
      <c r="B89" t="s">
        <v>28</v>
      </c>
      <c r="C89">
        <v>54.5</v>
      </c>
      <c r="D89">
        <v>2</v>
      </c>
      <c r="E89" t="s">
        <v>3230</v>
      </c>
      <c r="F89">
        <v>367.05</v>
      </c>
      <c r="G89">
        <v>45</v>
      </c>
      <c r="H89" t="s">
        <v>641</v>
      </c>
      <c r="I89" t="s">
        <v>3231</v>
      </c>
      <c r="J89" t="s">
        <v>3232</v>
      </c>
      <c r="K89" t="s">
        <v>2024</v>
      </c>
      <c r="L89" t="s">
        <v>3233</v>
      </c>
      <c r="M89" t="s">
        <v>3234</v>
      </c>
      <c r="N89" t="s">
        <v>634</v>
      </c>
      <c r="O89" t="s">
        <v>689</v>
      </c>
      <c r="P89" t="s">
        <v>40</v>
      </c>
      <c r="Q89" t="s">
        <v>690</v>
      </c>
      <c r="R89" t="s">
        <v>635</v>
      </c>
      <c r="S89" t="s">
        <v>3235</v>
      </c>
      <c r="T89" t="s">
        <v>3234</v>
      </c>
    </row>
    <row r="90" spans="1:20" x14ac:dyDescent="0.25">
      <c r="A90" t="s">
        <v>116</v>
      </c>
      <c r="B90" t="s">
        <v>117</v>
      </c>
      <c r="C90">
        <v>10</v>
      </c>
      <c r="D90">
        <v>20</v>
      </c>
      <c r="E90" t="s">
        <v>3230</v>
      </c>
      <c r="F90">
        <v>367.05</v>
      </c>
      <c r="G90">
        <v>45</v>
      </c>
      <c r="H90" t="s">
        <v>641</v>
      </c>
      <c r="I90" t="s">
        <v>3231</v>
      </c>
      <c r="J90" t="s">
        <v>3232</v>
      </c>
      <c r="K90" t="s">
        <v>2024</v>
      </c>
      <c r="L90" t="s">
        <v>3233</v>
      </c>
      <c r="M90" t="s">
        <v>3234</v>
      </c>
      <c r="N90" t="s">
        <v>634</v>
      </c>
      <c r="O90" t="s">
        <v>689</v>
      </c>
      <c r="P90" t="s">
        <v>40</v>
      </c>
      <c r="Q90" t="s">
        <v>690</v>
      </c>
      <c r="R90" t="s">
        <v>635</v>
      </c>
      <c r="S90" t="s">
        <v>3235</v>
      </c>
      <c r="T90" t="s">
        <v>3234</v>
      </c>
    </row>
    <row r="91" spans="1:20" x14ac:dyDescent="0.25">
      <c r="A91" t="s">
        <v>20</v>
      </c>
      <c r="B91" t="s">
        <v>21</v>
      </c>
      <c r="C91">
        <v>50</v>
      </c>
      <c r="D91">
        <v>1</v>
      </c>
      <c r="E91" t="s">
        <v>3236</v>
      </c>
      <c r="F91">
        <v>100</v>
      </c>
      <c r="G91">
        <v>0</v>
      </c>
      <c r="H91" t="s">
        <v>631</v>
      </c>
      <c r="I91" t="s">
        <v>3237</v>
      </c>
      <c r="J91" t="s">
        <v>1081</v>
      </c>
      <c r="K91" t="s">
        <v>634</v>
      </c>
      <c r="L91" t="s">
        <v>635</v>
      </c>
      <c r="M91" t="s">
        <v>3238</v>
      </c>
      <c r="N91" t="s">
        <v>634</v>
      </c>
      <c r="O91" t="s">
        <v>637</v>
      </c>
      <c r="P91" t="s">
        <v>22</v>
      </c>
      <c r="Q91" t="s">
        <v>638</v>
      </c>
      <c r="R91" t="s">
        <v>635</v>
      </c>
      <c r="S91" t="s">
        <v>3239</v>
      </c>
      <c r="T91" t="s">
        <v>3238</v>
      </c>
    </row>
    <row r="92" spans="1:20" x14ac:dyDescent="0.25">
      <c r="A92" t="s">
        <v>23</v>
      </c>
      <c r="B92" t="s">
        <v>24</v>
      </c>
      <c r="C92">
        <v>50</v>
      </c>
      <c r="D92">
        <v>1</v>
      </c>
      <c r="E92" t="s">
        <v>3236</v>
      </c>
      <c r="F92">
        <v>100</v>
      </c>
      <c r="G92">
        <v>0</v>
      </c>
      <c r="H92" t="s">
        <v>631</v>
      </c>
      <c r="I92" t="s">
        <v>3237</v>
      </c>
      <c r="J92" t="s">
        <v>1081</v>
      </c>
      <c r="K92" t="s">
        <v>634</v>
      </c>
      <c r="L92" t="s">
        <v>635</v>
      </c>
      <c r="M92" t="s">
        <v>3238</v>
      </c>
      <c r="N92" t="s">
        <v>634</v>
      </c>
      <c r="O92" t="s">
        <v>637</v>
      </c>
      <c r="P92" t="s">
        <v>22</v>
      </c>
      <c r="Q92" t="s">
        <v>638</v>
      </c>
      <c r="R92" t="s">
        <v>635</v>
      </c>
      <c r="S92" t="s">
        <v>3239</v>
      </c>
      <c r="T92" t="s">
        <v>3238</v>
      </c>
    </row>
    <row r="93" spans="1:20" x14ac:dyDescent="0.25">
      <c r="A93" t="s">
        <v>25</v>
      </c>
      <c r="B93" t="s">
        <v>26</v>
      </c>
      <c r="C93">
        <v>50</v>
      </c>
      <c r="D93">
        <v>1</v>
      </c>
      <c r="E93" t="s">
        <v>3236</v>
      </c>
      <c r="F93">
        <v>100</v>
      </c>
      <c r="G93">
        <v>0</v>
      </c>
      <c r="H93" t="s">
        <v>631</v>
      </c>
      <c r="I93" t="s">
        <v>3237</v>
      </c>
      <c r="J93" t="s">
        <v>1081</v>
      </c>
      <c r="K93" t="s">
        <v>634</v>
      </c>
      <c r="L93" t="s">
        <v>635</v>
      </c>
      <c r="M93" t="s">
        <v>3238</v>
      </c>
      <c r="N93" t="s">
        <v>634</v>
      </c>
      <c r="O93" t="s">
        <v>637</v>
      </c>
      <c r="P93" t="s">
        <v>22</v>
      </c>
      <c r="Q93" t="s">
        <v>638</v>
      </c>
      <c r="R93" t="s">
        <v>635</v>
      </c>
      <c r="S93" t="s">
        <v>3239</v>
      </c>
      <c r="T93" t="s">
        <v>3238</v>
      </c>
    </row>
    <row r="94" spans="1:20" x14ac:dyDescent="0.25">
      <c r="A94" t="s">
        <v>20</v>
      </c>
      <c r="B94" t="s">
        <v>21</v>
      </c>
      <c r="C94">
        <v>60</v>
      </c>
      <c r="D94">
        <v>2</v>
      </c>
      <c r="E94" t="s">
        <v>3240</v>
      </c>
      <c r="F94">
        <v>200</v>
      </c>
      <c r="G94">
        <v>0</v>
      </c>
      <c r="H94" t="s">
        <v>631</v>
      </c>
      <c r="I94" t="s">
        <v>3241</v>
      </c>
      <c r="J94" t="s">
        <v>736</v>
      </c>
      <c r="K94" t="s">
        <v>634</v>
      </c>
      <c r="L94" t="s">
        <v>635</v>
      </c>
      <c r="M94" t="s">
        <v>3242</v>
      </c>
      <c r="N94" t="s">
        <v>634</v>
      </c>
      <c r="O94" t="s">
        <v>654</v>
      </c>
      <c r="P94" t="s">
        <v>22</v>
      </c>
      <c r="Q94" t="s">
        <v>655</v>
      </c>
      <c r="R94" t="s">
        <v>635</v>
      </c>
      <c r="S94" t="s">
        <v>3243</v>
      </c>
      <c r="T94" t="s">
        <v>3242</v>
      </c>
    </row>
    <row r="95" spans="1:20" x14ac:dyDescent="0.25">
      <c r="A95" t="s">
        <v>23</v>
      </c>
      <c r="B95" t="s">
        <v>24</v>
      </c>
      <c r="C95">
        <v>60</v>
      </c>
      <c r="D95">
        <v>2</v>
      </c>
      <c r="E95" t="s">
        <v>3240</v>
      </c>
      <c r="F95">
        <v>200</v>
      </c>
      <c r="G95">
        <v>0</v>
      </c>
      <c r="H95" t="s">
        <v>631</v>
      </c>
      <c r="I95" t="s">
        <v>3241</v>
      </c>
      <c r="J95" t="s">
        <v>736</v>
      </c>
      <c r="K95" t="s">
        <v>634</v>
      </c>
      <c r="L95" t="s">
        <v>635</v>
      </c>
      <c r="M95" t="s">
        <v>3242</v>
      </c>
      <c r="N95" t="s">
        <v>634</v>
      </c>
      <c r="O95" t="s">
        <v>654</v>
      </c>
      <c r="P95" t="s">
        <v>22</v>
      </c>
      <c r="Q95" t="s">
        <v>655</v>
      </c>
      <c r="R95" t="s">
        <v>635</v>
      </c>
      <c r="S95" t="s">
        <v>3243</v>
      </c>
      <c r="T95" t="s">
        <v>3242</v>
      </c>
    </row>
    <row r="96" spans="1:20" x14ac:dyDescent="0.25">
      <c r="A96" t="s">
        <v>25</v>
      </c>
      <c r="B96" t="s">
        <v>26</v>
      </c>
      <c r="C96">
        <v>60</v>
      </c>
      <c r="D96">
        <v>2</v>
      </c>
      <c r="E96" t="s">
        <v>3240</v>
      </c>
      <c r="F96">
        <v>200</v>
      </c>
      <c r="G96">
        <v>0</v>
      </c>
      <c r="H96" t="s">
        <v>631</v>
      </c>
      <c r="I96" t="s">
        <v>3241</v>
      </c>
      <c r="J96" t="s">
        <v>736</v>
      </c>
      <c r="K96" t="s">
        <v>634</v>
      </c>
      <c r="L96" t="s">
        <v>635</v>
      </c>
      <c r="M96" t="s">
        <v>3242</v>
      </c>
      <c r="N96" t="s">
        <v>634</v>
      </c>
      <c r="O96" t="s">
        <v>654</v>
      </c>
      <c r="P96" t="s">
        <v>22</v>
      </c>
      <c r="Q96" t="s">
        <v>655</v>
      </c>
      <c r="R96" t="s">
        <v>635</v>
      </c>
      <c r="S96" t="s">
        <v>3243</v>
      </c>
      <c r="T96" t="s">
        <v>3242</v>
      </c>
    </row>
    <row r="97" spans="1:20" x14ac:dyDescent="0.25">
      <c r="A97" t="s">
        <v>164</v>
      </c>
      <c r="B97" t="s">
        <v>165</v>
      </c>
      <c r="C97">
        <v>65</v>
      </c>
      <c r="D97">
        <v>9</v>
      </c>
      <c r="E97" t="s">
        <v>3244</v>
      </c>
      <c r="F97">
        <v>299</v>
      </c>
      <c r="G97">
        <v>0</v>
      </c>
      <c r="H97" t="s">
        <v>631</v>
      </c>
      <c r="I97" t="s">
        <v>3245</v>
      </c>
      <c r="J97" t="s">
        <v>1004</v>
      </c>
      <c r="K97" t="s">
        <v>634</v>
      </c>
      <c r="L97" t="s">
        <v>635</v>
      </c>
      <c r="M97" t="s">
        <v>3246</v>
      </c>
      <c r="N97" t="s">
        <v>634</v>
      </c>
      <c r="O97" t="s">
        <v>637</v>
      </c>
      <c r="P97" t="s">
        <v>22</v>
      </c>
      <c r="Q97" t="s">
        <v>638</v>
      </c>
      <c r="R97" t="s">
        <v>635</v>
      </c>
      <c r="S97" t="s">
        <v>3247</v>
      </c>
      <c r="T97" t="s">
        <v>3246</v>
      </c>
    </row>
    <row r="98" spans="1:20" x14ac:dyDescent="0.25">
      <c r="A98" t="s">
        <v>20</v>
      </c>
      <c r="B98" t="s">
        <v>21</v>
      </c>
      <c r="C98">
        <v>50</v>
      </c>
      <c r="D98">
        <v>1</v>
      </c>
      <c r="E98" t="s">
        <v>3248</v>
      </c>
      <c r="F98">
        <v>100</v>
      </c>
      <c r="G98">
        <v>0</v>
      </c>
      <c r="H98" t="s">
        <v>631</v>
      </c>
      <c r="I98" t="s">
        <v>3249</v>
      </c>
      <c r="J98" t="s">
        <v>1081</v>
      </c>
      <c r="K98" t="s">
        <v>634</v>
      </c>
      <c r="L98" t="s">
        <v>635</v>
      </c>
      <c r="M98" t="s">
        <v>3246</v>
      </c>
      <c r="N98" t="s">
        <v>634</v>
      </c>
      <c r="O98" t="s">
        <v>637</v>
      </c>
      <c r="P98" t="s">
        <v>22</v>
      </c>
      <c r="Q98" t="s">
        <v>638</v>
      </c>
      <c r="R98" t="s">
        <v>635</v>
      </c>
      <c r="S98" t="s">
        <v>3250</v>
      </c>
      <c r="T98" t="s">
        <v>3246</v>
      </c>
    </row>
    <row r="99" spans="1:20" x14ac:dyDescent="0.25">
      <c r="A99" t="s">
        <v>23</v>
      </c>
      <c r="B99" t="s">
        <v>24</v>
      </c>
      <c r="C99">
        <v>50</v>
      </c>
      <c r="D99">
        <v>1</v>
      </c>
      <c r="E99" t="s">
        <v>3248</v>
      </c>
      <c r="F99">
        <v>100</v>
      </c>
      <c r="G99">
        <v>0</v>
      </c>
      <c r="H99" t="s">
        <v>631</v>
      </c>
      <c r="I99" t="s">
        <v>3249</v>
      </c>
      <c r="J99" t="s">
        <v>1081</v>
      </c>
      <c r="K99" t="s">
        <v>634</v>
      </c>
      <c r="L99" t="s">
        <v>635</v>
      </c>
      <c r="M99" t="s">
        <v>3246</v>
      </c>
      <c r="N99" t="s">
        <v>634</v>
      </c>
      <c r="O99" t="s">
        <v>637</v>
      </c>
      <c r="P99" t="s">
        <v>22</v>
      </c>
      <c r="Q99" t="s">
        <v>638</v>
      </c>
      <c r="R99" t="s">
        <v>635</v>
      </c>
      <c r="S99" t="s">
        <v>3250</v>
      </c>
      <c r="T99" t="s">
        <v>3246</v>
      </c>
    </row>
    <row r="100" spans="1:20" x14ac:dyDescent="0.25">
      <c r="A100" t="s">
        <v>25</v>
      </c>
      <c r="B100" t="s">
        <v>26</v>
      </c>
      <c r="C100">
        <v>50</v>
      </c>
      <c r="D100">
        <v>1</v>
      </c>
      <c r="E100" t="s">
        <v>3248</v>
      </c>
      <c r="F100">
        <v>100</v>
      </c>
      <c r="G100">
        <v>0</v>
      </c>
      <c r="H100" t="s">
        <v>631</v>
      </c>
      <c r="I100" t="s">
        <v>3249</v>
      </c>
      <c r="J100" t="s">
        <v>1081</v>
      </c>
      <c r="K100" t="s">
        <v>634</v>
      </c>
      <c r="L100" t="s">
        <v>635</v>
      </c>
      <c r="M100" t="s">
        <v>3246</v>
      </c>
      <c r="N100" t="s">
        <v>634</v>
      </c>
      <c r="O100" t="s">
        <v>637</v>
      </c>
      <c r="P100" t="s">
        <v>22</v>
      </c>
      <c r="Q100" t="s">
        <v>638</v>
      </c>
      <c r="R100" t="s">
        <v>635</v>
      </c>
      <c r="S100" t="s">
        <v>3250</v>
      </c>
      <c r="T100" t="s">
        <v>3246</v>
      </c>
    </row>
    <row r="101" spans="1:20" x14ac:dyDescent="0.25">
      <c r="A101" t="s">
        <v>20</v>
      </c>
      <c r="B101" t="s">
        <v>21</v>
      </c>
      <c r="C101">
        <v>50</v>
      </c>
      <c r="D101">
        <v>1</v>
      </c>
      <c r="E101" t="s">
        <v>3251</v>
      </c>
      <c r="F101">
        <v>100</v>
      </c>
      <c r="G101">
        <v>0</v>
      </c>
      <c r="H101" t="s">
        <v>631</v>
      </c>
      <c r="I101" t="s">
        <v>3252</v>
      </c>
      <c r="J101" t="s">
        <v>652</v>
      </c>
      <c r="K101" t="s">
        <v>634</v>
      </c>
      <c r="L101" t="s">
        <v>635</v>
      </c>
      <c r="M101" t="s">
        <v>3253</v>
      </c>
      <c r="N101" t="s">
        <v>634</v>
      </c>
      <c r="O101" t="s">
        <v>637</v>
      </c>
      <c r="P101" t="s">
        <v>22</v>
      </c>
      <c r="Q101" t="s">
        <v>638</v>
      </c>
      <c r="R101" t="s">
        <v>635</v>
      </c>
      <c r="S101" t="s">
        <v>3254</v>
      </c>
      <c r="T101" t="s">
        <v>3253</v>
      </c>
    </row>
    <row r="102" spans="1:20" x14ac:dyDescent="0.25">
      <c r="A102" t="s">
        <v>23</v>
      </c>
      <c r="B102" t="s">
        <v>24</v>
      </c>
      <c r="C102">
        <v>50</v>
      </c>
      <c r="D102">
        <v>1</v>
      </c>
      <c r="E102" t="s">
        <v>3251</v>
      </c>
      <c r="F102">
        <v>100</v>
      </c>
      <c r="G102">
        <v>0</v>
      </c>
      <c r="H102" t="s">
        <v>631</v>
      </c>
      <c r="I102" t="s">
        <v>3252</v>
      </c>
      <c r="J102" t="s">
        <v>652</v>
      </c>
      <c r="K102" t="s">
        <v>634</v>
      </c>
      <c r="L102" t="s">
        <v>635</v>
      </c>
      <c r="M102" t="s">
        <v>3253</v>
      </c>
      <c r="N102" t="s">
        <v>634</v>
      </c>
      <c r="O102" t="s">
        <v>637</v>
      </c>
      <c r="P102" t="s">
        <v>22</v>
      </c>
      <c r="Q102" t="s">
        <v>638</v>
      </c>
      <c r="R102" t="s">
        <v>635</v>
      </c>
      <c r="S102" t="s">
        <v>3254</v>
      </c>
      <c r="T102" t="s">
        <v>3253</v>
      </c>
    </row>
    <row r="103" spans="1:20" x14ac:dyDescent="0.25">
      <c r="A103" t="s">
        <v>25</v>
      </c>
      <c r="B103" t="s">
        <v>26</v>
      </c>
      <c r="C103">
        <v>50</v>
      </c>
      <c r="D103">
        <v>1</v>
      </c>
      <c r="E103" t="s">
        <v>3251</v>
      </c>
      <c r="F103">
        <v>100</v>
      </c>
      <c r="G103">
        <v>0</v>
      </c>
      <c r="H103" t="s">
        <v>631</v>
      </c>
      <c r="I103" t="s">
        <v>3252</v>
      </c>
      <c r="J103" t="s">
        <v>652</v>
      </c>
      <c r="K103" t="s">
        <v>634</v>
      </c>
      <c r="L103" t="s">
        <v>635</v>
      </c>
      <c r="M103" t="s">
        <v>3253</v>
      </c>
      <c r="N103" t="s">
        <v>634</v>
      </c>
      <c r="O103" t="s">
        <v>637</v>
      </c>
      <c r="P103" t="s">
        <v>22</v>
      </c>
      <c r="Q103" t="s">
        <v>638</v>
      </c>
      <c r="R103" t="s">
        <v>635</v>
      </c>
      <c r="S103" t="s">
        <v>3254</v>
      </c>
      <c r="T103" t="s">
        <v>3253</v>
      </c>
    </row>
    <row r="104" spans="1:20" x14ac:dyDescent="0.25">
      <c r="A104" t="s">
        <v>20</v>
      </c>
      <c r="B104" t="s">
        <v>21</v>
      </c>
      <c r="C104">
        <v>50</v>
      </c>
      <c r="D104">
        <v>1</v>
      </c>
      <c r="E104" t="s">
        <v>3255</v>
      </c>
      <c r="F104">
        <v>100</v>
      </c>
      <c r="G104">
        <v>0</v>
      </c>
      <c r="H104" t="s">
        <v>631</v>
      </c>
      <c r="I104" t="s">
        <v>3256</v>
      </c>
      <c r="J104" t="s">
        <v>1032</v>
      </c>
      <c r="K104" t="s">
        <v>634</v>
      </c>
      <c r="L104" t="s">
        <v>635</v>
      </c>
      <c r="M104" t="s">
        <v>3257</v>
      </c>
      <c r="N104" t="s">
        <v>634</v>
      </c>
      <c r="O104" t="s">
        <v>637</v>
      </c>
      <c r="P104" t="s">
        <v>22</v>
      </c>
      <c r="Q104" t="s">
        <v>638</v>
      </c>
      <c r="R104" t="s">
        <v>635</v>
      </c>
      <c r="S104" t="s">
        <v>3258</v>
      </c>
      <c r="T104" t="s">
        <v>3259</v>
      </c>
    </row>
    <row r="105" spans="1:20" x14ac:dyDescent="0.25">
      <c r="A105" t="s">
        <v>23</v>
      </c>
      <c r="B105" t="s">
        <v>24</v>
      </c>
      <c r="C105">
        <v>50</v>
      </c>
      <c r="D105">
        <v>1</v>
      </c>
      <c r="E105" t="s">
        <v>3255</v>
      </c>
      <c r="F105">
        <v>100</v>
      </c>
      <c r="G105">
        <v>0</v>
      </c>
      <c r="H105" t="s">
        <v>631</v>
      </c>
      <c r="I105" t="s">
        <v>3256</v>
      </c>
      <c r="J105" t="s">
        <v>1032</v>
      </c>
      <c r="K105" t="s">
        <v>634</v>
      </c>
      <c r="L105" t="s">
        <v>635</v>
      </c>
      <c r="M105" t="s">
        <v>3257</v>
      </c>
      <c r="N105" t="s">
        <v>634</v>
      </c>
      <c r="O105" t="s">
        <v>637</v>
      </c>
      <c r="P105" t="s">
        <v>22</v>
      </c>
      <c r="Q105" t="s">
        <v>638</v>
      </c>
      <c r="R105" t="s">
        <v>635</v>
      </c>
      <c r="S105" t="s">
        <v>3258</v>
      </c>
      <c r="T105" t="s">
        <v>3259</v>
      </c>
    </row>
    <row r="106" spans="1:20" x14ac:dyDescent="0.25">
      <c r="A106" t="s">
        <v>25</v>
      </c>
      <c r="B106" t="s">
        <v>26</v>
      </c>
      <c r="C106">
        <v>50</v>
      </c>
      <c r="D106">
        <v>1</v>
      </c>
      <c r="E106" t="s">
        <v>3255</v>
      </c>
      <c r="F106">
        <v>100</v>
      </c>
      <c r="G106">
        <v>0</v>
      </c>
      <c r="H106" t="s">
        <v>631</v>
      </c>
      <c r="I106" t="s">
        <v>3256</v>
      </c>
      <c r="J106" t="s">
        <v>1032</v>
      </c>
      <c r="K106" t="s">
        <v>634</v>
      </c>
      <c r="L106" t="s">
        <v>635</v>
      </c>
      <c r="M106" t="s">
        <v>3257</v>
      </c>
      <c r="N106" t="s">
        <v>634</v>
      </c>
      <c r="O106" t="s">
        <v>637</v>
      </c>
      <c r="P106" t="s">
        <v>22</v>
      </c>
      <c r="Q106" t="s">
        <v>638</v>
      </c>
      <c r="R106" t="s">
        <v>635</v>
      </c>
      <c r="S106" t="s">
        <v>3258</v>
      </c>
      <c r="T106" t="s">
        <v>3259</v>
      </c>
    </row>
    <row r="107" spans="1:20" x14ac:dyDescent="0.25">
      <c r="A107" t="s">
        <v>20</v>
      </c>
      <c r="B107" t="s">
        <v>21</v>
      </c>
      <c r="C107">
        <v>60</v>
      </c>
      <c r="D107">
        <v>2</v>
      </c>
      <c r="E107" t="s">
        <v>3260</v>
      </c>
      <c r="F107">
        <v>190</v>
      </c>
      <c r="G107">
        <v>0</v>
      </c>
      <c r="H107" t="s">
        <v>631</v>
      </c>
      <c r="I107" t="s">
        <v>3261</v>
      </c>
      <c r="J107" t="s">
        <v>725</v>
      </c>
      <c r="K107" t="s">
        <v>634</v>
      </c>
      <c r="L107" t="s">
        <v>635</v>
      </c>
      <c r="M107" t="s">
        <v>3262</v>
      </c>
      <c r="N107" t="s">
        <v>634</v>
      </c>
      <c r="O107" t="s">
        <v>637</v>
      </c>
      <c r="P107" t="s">
        <v>22</v>
      </c>
      <c r="Q107" t="s">
        <v>638</v>
      </c>
      <c r="R107" t="s">
        <v>635</v>
      </c>
      <c r="S107" t="s">
        <v>3263</v>
      </c>
      <c r="T107" t="s">
        <v>3264</v>
      </c>
    </row>
    <row r="108" spans="1:20" x14ac:dyDescent="0.25">
      <c r="A108" t="s">
        <v>23</v>
      </c>
      <c r="B108" t="s">
        <v>24</v>
      </c>
      <c r="C108">
        <v>60</v>
      </c>
      <c r="D108">
        <v>2</v>
      </c>
      <c r="E108" t="s">
        <v>3260</v>
      </c>
      <c r="F108">
        <v>190</v>
      </c>
      <c r="G108">
        <v>0</v>
      </c>
      <c r="H108" t="s">
        <v>631</v>
      </c>
      <c r="I108" t="s">
        <v>3261</v>
      </c>
      <c r="J108" t="s">
        <v>725</v>
      </c>
      <c r="K108" t="s">
        <v>634</v>
      </c>
      <c r="L108" t="s">
        <v>635</v>
      </c>
      <c r="M108" t="s">
        <v>3262</v>
      </c>
      <c r="N108" t="s">
        <v>634</v>
      </c>
      <c r="O108" t="s">
        <v>637</v>
      </c>
      <c r="P108" t="s">
        <v>22</v>
      </c>
      <c r="Q108" t="s">
        <v>638</v>
      </c>
      <c r="R108" t="s">
        <v>635</v>
      </c>
      <c r="S108" t="s">
        <v>3263</v>
      </c>
      <c r="T108" t="s">
        <v>3264</v>
      </c>
    </row>
    <row r="109" spans="1:20" x14ac:dyDescent="0.25">
      <c r="A109" t="s">
        <v>25</v>
      </c>
      <c r="B109" t="s">
        <v>26</v>
      </c>
      <c r="C109">
        <v>60</v>
      </c>
      <c r="D109">
        <v>2</v>
      </c>
      <c r="E109" t="s">
        <v>3260</v>
      </c>
      <c r="F109">
        <v>190</v>
      </c>
      <c r="G109">
        <v>0</v>
      </c>
      <c r="H109" t="s">
        <v>631</v>
      </c>
      <c r="I109" t="s">
        <v>3261</v>
      </c>
      <c r="J109" t="s">
        <v>725</v>
      </c>
      <c r="K109" t="s">
        <v>634</v>
      </c>
      <c r="L109" t="s">
        <v>635</v>
      </c>
      <c r="M109" t="s">
        <v>3262</v>
      </c>
      <c r="N109" t="s">
        <v>634</v>
      </c>
      <c r="O109" t="s">
        <v>637</v>
      </c>
      <c r="P109" t="s">
        <v>22</v>
      </c>
      <c r="Q109" t="s">
        <v>638</v>
      </c>
      <c r="R109" t="s">
        <v>635</v>
      </c>
      <c r="S109" t="s">
        <v>3263</v>
      </c>
      <c r="T109" t="s">
        <v>3264</v>
      </c>
    </row>
    <row r="110" spans="1:20" x14ac:dyDescent="0.25">
      <c r="A110" t="s">
        <v>20</v>
      </c>
      <c r="B110" t="s">
        <v>21</v>
      </c>
      <c r="C110">
        <v>50</v>
      </c>
      <c r="D110">
        <v>1</v>
      </c>
      <c r="E110" t="s">
        <v>3265</v>
      </c>
      <c r="F110">
        <v>100</v>
      </c>
      <c r="G110">
        <v>0</v>
      </c>
      <c r="H110" t="s">
        <v>631</v>
      </c>
      <c r="I110" t="s">
        <v>3266</v>
      </c>
      <c r="J110" t="s">
        <v>749</v>
      </c>
      <c r="K110" t="s">
        <v>634</v>
      </c>
      <c r="L110" t="s">
        <v>635</v>
      </c>
      <c r="M110" t="s">
        <v>3267</v>
      </c>
      <c r="N110" t="s">
        <v>634</v>
      </c>
      <c r="O110" t="s">
        <v>637</v>
      </c>
      <c r="P110" t="s">
        <v>22</v>
      </c>
      <c r="Q110" t="s">
        <v>638</v>
      </c>
      <c r="R110" t="s">
        <v>635</v>
      </c>
      <c r="S110" t="s">
        <v>3268</v>
      </c>
      <c r="T110" t="s">
        <v>3264</v>
      </c>
    </row>
    <row r="111" spans="1:20" x14ac:dyDescent="0.25">
      <c r="A111" t="s">
        <v>23</v>
      </c>
      <c r="B111" t="s">
        <v>24</v>
      </c>
      <c r="C111">
        <v>50</v>
      </c>
      <c r="D111">
        <v>1</v>
      </c>
      <c r="E111" t="s">
        <v>3265</v>
      </c>
      <c r="F111">
        <v>100</v>
      </c>
      <c r="G111">
        <v>0</v>
      </c>
      <c r="H111" t="s">
        <v>631</v>
      </c>
      <c r="I111" t="s">
        <v>3266</v>
      </c>
      <c r="J111" t="s">
        <v>749</v>
      </c>
      <c r="K111" t="s">
        <v>634</v>
      </c>
      <c r="L111" t="s">
        <v>635</v>
      </c>
      <c r="M111" t="s">
        <v>3267</v>
      </c>
      <c r="N111" t="s">
        <v>634</v>
      </c>
      <c r="O111" t="s">
        <v>637</v>
      </c>
      <c r="P111" t="s">
        <v>22</v>
      </c>
      <c r="Q111" t="s">
        <v>638</v>
      </c>
      <c r="R111" t="s">
        <v>635</v>
      </c>
      <c r="S111" t="s">
        <v>3268</v>
      </c>
      <c r="T111" t="s">
        <v>3264</v>
      </c>
    </row>
    <row r="112" spans="1:20" x14ac:dyDescent="0.25">
      <c r="A112" t="s">
        <v>25</v>
      </c>
      <c r="B112" t="s">
        <v>26</v>
      </c>
      <c r="C112">
        <v>50</v>
      </c>
      <c r="D112">
        <v>1</v>
      </c>
      <c r="E112" t="s">
        <v>3265</v>
      </c>
      <c r="F112">
        <v>100</v>
      </c>
      <c r="G112">
        <v>0</v>
      </c>
      <c r="H112" t="s">
        <v>631</v>
      </c>
      <c r="I112" t="s">
        <v>3266</v>
      </c>
      <c r="J112" t="s">
        <v>749</v>
      </c>
      <c r="K112" t="s">
        <v>634</v>
      </c>
      <c r="L112" t="s">
        <v>635</v>
      </c>
      <c r="M112" t="s">
        <v>3267</v>
      </c>
      <c r="N112" t="s">
        <v>634</v>
      </c>
      <c r="O112" t="s">
        <v>637</v>
      </c>
      <c r="P112" t="s">
        <v>22</v>
      </c>
      <c r="Q112" t="s">
        <v>638</v>
      </c>
      <c r="R112" t="s">
        <v>635</v>
      </c>
      <c r="S112" t="s">
        <v>3268</v>
      </c>
      <c r="T112" t="s">
        <v>3264</v>
      </c>
    </row>
    <row r="113" spans="1:20" x14ac:dyDescent="0.25">
      <c r="A113" t="s">
        <v>20</v>
      </c>
      <c r="B113" t="s">
        <v>21</v>
      </c>
      <c r="C113">
        <v>50</v>
      </c>
      <c r="D113">
        <v>1</v>
      </c>
      <c r="E113" t="s">
        <v>3269</v>
      </c>
      <c r="F113">
        <v>138</v>
      </c>
      <c r="G113">
        <v>38</v>
      </c>
      <c r="H113" t="s">
        <v>631</v>
      </c>
      <c r="I113" t="s">
        <v>3270</v>
      </c>
      <c r="J113" t="s">
        <v>819</v>
      </c>
      <c r="K113" t="s">
        <v>634</v>
      </c>
      <c r="L113" t="s">
        <v>635</v>
      </c>
      <c r="M113" t="s">
        <v>3271</v>
      </c>
      <c r="N113" t="s">
        <v>634</v>
      </c>
      <c r="O113" t="s">
        <v>637</v>
      </c>
      <c r="P113" t="s">
        <v>22</v>
      </c>
      <c r="Q113" t="s">
        <v>638</v>
      </c>
      <c r="R113" t="s">
        <v>635</v>
      </c>
      <c r="S113" t="s">
        <v>3272</v>
      </c>
      <c r="T113" t="s">
        <v>3262</v>
      </c>
    </row>
    <row r="114" spans="1:20" x14ac:dyDescent="0.25">
      <c r="A114" t="s">
        <v>23</v>
      </c>
      <c r="B114" t="s">
        <v>24</v>
      </c>
      <c r="C114">
        <v>50</v>
      </c>
      <c r="D114">
        <v>1</v>
      </c>
      <c r="E114" t="s">
        <v>3269</v>
      </c>
      <c r="F114">
        <v>138</v>
      </c>
      <c r="G114">
        <v>38</v>
      </c>
      <c r="H114" t="s">
        <v>631</v>
      </c>
      <c r="I114" t="s">
        <v>3270</v>
      </c>
      <c r="J114" t="s">
        <v>819</v>
      </c>
      <c r="K114" t="s">
        <v>634</v>
      </c>
      <c r="L114" t="s">
        <v>635</v>
      </c>
      <c r="M114" t="s">
        <v>3271</v>
      </c>
      <c r="N114" t="s">
        <v>634</v>
      </c>
      <c r="O114" t="s">
        <v>637</v>
      </c>
      <c r="P114" t="s">
        <v>22</v>
      </c>
      <c r="Q114" t="s">
        <v>638</v>
      </c>
      <c r="R114" t="s">
        <v>635</v>
      </c>
      <c r="S114" t="s">
        <v>3272</v>
      </c>
      <c r="T114" t="s">
        <v>3262</v>
      </c>
    </row>
    <row r="115" spans="1:20" x14ac:dyDescent="0.25">
      <c r="A115" t="s">
        <v>25</v>
      </c>
      <c r="B115" t="s">
        <v>26</v>
      </c>
      <c r="C115">
        <v>50</v>
      </c>
      <c r="D115">
        <v>1</v>
      </c>
      <c r="E115" t="s">
        <v>3269</v>
      </c>
      <c r="F115">
        <v>138</v>
      </c>
      <c r="G115">
        <v>38</v>
      </c>
      <c r="H115" t="s">
        <v>631</v>
      </c>
      <c r="I115" t="s">
        <v>3270</v>
      </c>
      <c r="J115" t="s">
        <v>819</v>
      </c>
      <c r="K115" t="s">
        <v>634</v>
      </c>
      <c r="L115" t="s">
        <v>635</v>
      </c>
      <c r="M115" t="s">
        <v>3271</v>
      </c>
      <c r="N115" t="s">
        <v>634</v>
      </c>
      <c r="O115" t="s">
        <v>637</v>
      </c>
      <c r="P115" t="s">
        <v>22</v>
      </c>
      <c r="Q115" t="s">
        <v>638</v>
      </c>
      <c r="R115" t="s">
        <v>635</v>
      </c>
      <c r="S115" t="s">
        <v>3272</v>
      </c>
      <c r="T115" t="s">
        <v>3262</v>
      </c>
    </row>
    <row r="116" spans="1:20" x14ac:dyDescent="0.25">
      <c r="A116" t="s">
        <v>20</v>
      </c>
      <c r="B116" t="s">
        <v>21</v>
      </c>
      <c r="C116">
        <v>50</v>
      </c>
      <c r="D116">
        <v>1</v>
      </c>
      <c r="E116" t="s">
        <v>3273</v>
      </c>
      <c r="F116">
        <v>100</v>
      </c>
      <c r="G116">
        <v>0</v>
      </c>
      <c r="H116" t="s">
        <v>631</v>
      </c>
      <c r="I116" t="s">
        <v>704</v>
      </c>
      <c r="J116" t="s">
        <v>694</v>
      </c>
      <c r="K116" t="s">
        <v>634</v>
      </c>
      <c r="L116" t="s">
        <v>635</v>
      </c>
      <c r="M116" t="s">
        <v>3274</v>
      </c>
      <c r="N116" t="s">
        <v>634</v>
      </c>
      <c r="O116" t="s">
        <v>637</v>
      </c>
      <c r="P116" t="s">
        <v>22</v>
      </c>
      <c r="Q116" t="s">
        <v>638</v>
      </c>
      <c r="R116" t="s">
        <v>635</v>
      </c>
      <c r="S116" t="s">
        <v>3275</v>
      </c>
      <c r="T116" t="s">
        <v>3274</v>
      </c>
    </row>
    <row r="117" spans="1:20" x14ac:dyDescent="0.25">
      <c r="A117" t="s">
        <v>23</v>
      </c>
      <c r="B117" t="s">
        <v>24</v>
      </c>
      <c r="C117">
        <v>50</v>
      </c>
      <c r="D117">
        <v>1</v>
      </c>
      <c r="E117" t="s">
        <v>3273</v>
      </c>
      <c r="F117">
        <v>100</v>
      </c>
      <c r="G117">
        <v>0</v>
      </c>
      <c r="H117" t="s">
        <v>631</v>
      </c>
      <c r="I117" t="s">
        <v>704</v>
      </c>
      <c r="J117" t="s">
        <v>694</v>
      </c>
      <c r="K117" t="s">
        <v>634</v>
      </c>
      <c r="L117" t="s">
        <v>635</v>
      </c>
      <c r="M117" t="s">
        <v>3274</v>
      </c>
      <c r="N117" t="s">
        <v>634</v>
      </c>
      <c r="O117" t="s">
        <v>637</v>
      </c>
      <c r="P117" t="s">
        <v>22</v>
      </c>
      <c r="Q117" t="s">
        <v>638</v>
      </c>
      <c r="R117" t="s">
        <v>635</v>
      </c>
      <c r="S117" t="s">
        <v>3275</v>
      </c>
      <c r="T117" t="s">
        <v>3274</v>
      </c>
    </row>
    <row r="118" spans="1:20" x14ac:dyDescent="0.25">
      <c r="A118" t="s">
        <v>25</v>
      </c>
      <c r="B118" t="s">
        <v>26</v>
      </c>
      <c r="C118">
        <v>50</v>
      </c>
      <c r="D118">
        <v>1</v>
      </c>
      <c r="E118" t="s">
        <v>3273</v>
      </c>
      <c r="F118">
        <v>100</v>
      </c>
      <c r="G118">
        <v>0</v>
      </c>
      <c r="H118" t="s">
        <v>631</v>
      </c>
      <c r="I118" t="s">
        <v>704</v>
      </c>
      <c r="J118" t="s">
        <v>694</v>
      </c>
      <c r="K118" t="s">
        <v>634</v>
      </c>
      <c r="L118" t="s">
        <v>635</v>
      </c>
      <c r="M118" t="s">
        <v>3274</v>
      </c>
      <c r="N118" t="s">
        <v>634</v>
      </c>
      <c r="O118" t="s">
        <v>637</v>
      </c>
      <c r="P118" t="s">
        <v>22</v>
      </c>
      <c r="Q118" t="s">
        <v>638</v>
      </c>
      <c r="R118" t="s">
        <v>635</v>
      </c>
      <c r="S118" t="s">
        <v>3275</v>
      </c>
      <c r="T118" t="s">
        <v>3274</v>
      </c>
    </row>
    <row r="119" spans="1:20" x14ac:dyDescent="0.25">
      <c r="A119" t="s">
        <v>20</v>
      </c>
      <c r="B119" t="s">
        <v>21</v>
      </c>
      <c r="C119">
        <v>50</v>
      </c>
      <c r="D119">
        <v>2</v>
      </c>
      <c r="E119" t="s">
        <v>3276</v>
      </c>
      <c r="F119">
        <v>200</v>
      </c>
      <c r="G119">
        <v>0</v>
      </c>
      <c r="H119" t="s">
        <v>631</v>
      </c>
      <c r="I119" t="s">
        <v>3277</v>
      </c>
      <c r="J119" t="s">
        <v>967</v>
      </c>
      <c r="K119" t="s">
        <v>634</v>
      </c>
      <c r="L119" t="s">
        <v>635</v>
      </c>
      <c r="M119" t="s">
        <v>3274</v>
      </c>
      <c r="N119" t="s">
        <v>634</v>
      </c>
      <c r="O119" t="s">
        <v>637</v>
      </c>
      <c r="P119" t="s">
        <v>22</v>
      </c>
      <c r="Q119" t="s">
        <v>638</v>
      </c>
      <c r="R119" t="s">
        <v>635</v>
      </c>
      <c r="S119" t="s">
        <v>3278</v>
      </c>
      <c r="T119" t="s">
        <v>3274</v>
      </c>
    </row>
    <row r="120" spans="1:20" x14ac:dyDescent="0.25">
      <c r="A120" t="s">
        <v>23</v>
      </c>
      <c r="B120" t="s">
        <v>24</v>
      </c>
      <c r="C120">
        <v>50</v>
      </c>
      <c r="D120">
        <v>2</v>
      </c>
      <c r="E120" t="s">
        <v>3276</v>
      </c>
      <c r="F120">
        <v>200</v>
      </c>
      <c r="G120">
        <v>0</v>
      </c>
      <c r="H120" t="s">
        <v>631</v>
      </c>
      <c r="I120" t="s">
        <v>3277</v>
      </c>
      <c r="J120" t="s">
        <v>967</v>
      </c>
      <c r="K120" t="s">
        <v>634</v>
      </c>
      <c r="L120" t="s">
        <v>635</v>
      </c>
      <c r="M120" t="s">
        <v>3274</v>
      </c>
      <c r="N120" t="s">
        <v>634</v>
      </c>
      <c r="O120" t="s">
        <v>637</v>
      </c>
      <c r="P120" t="s">
        <v>22</v>
      </c>
      <c r="Q120" t="s">
        <v>638</v>
      </c>
      <c r="R120" t="s">
        <v>635</v>
      </c>
      <c r="S120" t="s">
        <v>3278</v>
      </c>
      <c r="T120" t="s">
        <v>3274</v>
      </c>
    </row>
    <row r="121" spans="1:20" x14ac:dyDescent="0.25">
      <c r="A121" t="s">
        <v>25</v>
      </c>
      <c r="B121" t="s">
        <v>26</v>
      </c>
      <c r="C121">
        <v>50</v>
      </c>
      <c r="D121">
        <v>2</v>
      </c>
      <c r="E121" t="s">
        <v>3276</v>
      </c>
      <c r="F121">
        <v>200</v>
      </c>
      <c r="G121">
        <v>0</v>
      </c>
      <c r="H121" t="s">
        <v>631</v>
      </c>
      <c r="I121" t="s">
        <v>3277</v>
      </c>
      <c r="J121" t="s">
        <v>967</v>
      </c>
      <c r="K121" t="s">
        <v>634</v>
      </c>
      <c r="L121" t="s">
        <v>635</v>
      </c>
      <c r="M121" t="s">
        <v>3274</v>
      </c>
      <c r="N121" t="s">
        <v>634</v>
      </c>
      <c r="O121" t="s">
        <v>637</v>
      </c>
      <c r="P121" t="s">
        <v>22</v>
      </c>
      <c r="Q121" t="s">
        <v>638</v>
      </c>
      <c r="R121" t="s">
        <v>635</v>
      </c>
      <c r="S121" t="s">
        <v>3278</v>
      </c>
      <c r="T121" t="s">
        <v>3274</v>
      </c>
    </row>
    <row r="122" spans="1:20" x14ac:dyDescent="0.25">
      <c r="A122" t="s">
        <v>20</v>
      </c>
      <c r="B122" t="s">
        <v>21</v>
      </c>
      <c r="C122">
        <v>60</v>
      </c>
      <c r="D122">
        <v>2</v>
      </c>
      <c r="E122" t="s">
        <v>3279</v>
      </c>
      <c r="F122">
        <v>200</v>
      </c>
      <c r="G122">
        <v>0</v>
      </c>
      <c r="H122" t="s">
        <v>631</v>
      </c>
      <c r="I122" t="s">
        <v>3280</v>
      </c>
      <c r="J122" t="s">
        <v>1461</v>
      </c>
      <c r="K122" t="s">
        <v>634</v>
      </c>
      <c r="L122" t="s">
        <v>635</v>
      </c>
      <c r="M122" t="s">
        <v>3281</v>
      </c>
      <c r="N122" t="s">
        <v>634</v>
      </c>
      <c r="O122" t="s">
        <v>654</v>
      </c>
      <c r="P122" t="s">
        <v>22</v>
      </c>
      <c r="Q122" t="s">
        <v>655</v>
      </c>
      <c r="R122" t="s">
        <v>635</v>
      </c>
      <c r="S122" t="s">
        <v>3282</v>
      </c>
      <c r="T122" t="s">
        <v>3281</v>
      </c>
    </row>
    <row r="123" spans="1:20" x14ac:dyDescent="0.25">
      <c r="A123" t="s">
        <v>23</v>
      </c>
      <c r="B123" t="s">
        <v>24</v>
      </c>
      <c r="C123">
        <v>60</v>
      </c>
      <c r="D123">
        <v>2</v>
      </c>
      <c r="E123" t="s">
        <v>3279</v>
      </c>
      <c r="F123">
        <v>200</v>
      </c>
      <c r="G123">
        <v>0</v>
      </c>
      <c r="H123" t="s">
        <v>631</v>
      </c>
      <c r="I123" t="s">
        <v>3280</v>
      </c>
      <c r="J123" t="s">
        <v>1461</v>
      </c>
      <c r="K123" t="s">
        <v>634</v>
      </c>
      <c r="L123" t="s">
        <v>635</v>
      </c>
      <c r="M123" t="s">
        <v>3281</v>
      </c>
      <c r="N123" t="s">
        <v>634</v>
      </c>
      <c r="O123" t="s">
        <v>654</v>
      </c>
      <c r="P123" t="s">
        <v>22</v>
      </c>
      <c r="Q123" t="s">
        <v>655</v>
      </c>
      <c r="R123" t="s">
        <v>635</v>
      </c>
      <c r="S123" t="s">
        <v>3282</v>
      </c>
      <c r="T123" t="s">
        <v>3281</v>
      </c>
    </row>
    <row r="124" spans="1:20" x14ac:dyDescent="0.25">
      <c r="A124" t="s">
        <v>25</v>
      </c>
      <c r="B124" t="s">
        <v>26</v>
      </c>
      <c r="C124">
        <v>60</v>
      </c>
      <c r="D124">
        <v>2</v>
      </c>
      <c r="E124" t="s">
        <v>3279</v>
      </c>
      <c r="F124">
        <v>200</v>
      </c>
      <c r="G124">
        <v>0</v>
      </c>
      <c r="H124" t="s">
        <v>631</v>
      </c>
      <c r="I124" t="s">
        <v>3280</v>
      </c>
      <c r="J124" t="s">
        <v>1461</v>
      </c>
      <c r="K124" t="s">
        <v>634</v>
      </c>
      <c r="L124" t="s">
        <v>635</v>
      </c>
      <c r="M124" t="s">
        <v>3281</v>
      </c>
      <c r="N124" t="s">
        <v>634</v>
      </c>
      <c r="O124" t="s">
        <v>654</v>
      </c>
      <c r="P124" t="s">
        <v>22</v>
      </c>
      <c r="Q124" t="s">
        <v>655</v>
      </c>
      <c r="R124" t="s">
        <v>635</v>
      </c>
      <c r="S124" t="s">
        <v>3282</v>
      </c>
      <c r="T124" t="s">
        <v>3281</v>
      </c>
    </row>
    <row r="125" spans="1:20" x14ac:dyDescent="0.25">
      <c r="A125" t="s">
        <v>37</v>
      </c>
      <c r="B125" t="s">
        <v>38</v>
      </c>
      <c r="C125">
        <v>66.666666666666671</v>
      </c>
      <c r="D125">
        <v>6</v>
      </c>
      <c r="E125" t="s">
        <v>3283</v>
      </c>
      <c r="F125">
        <v>200</v>
      </c>
      <c r="G125">
        <v>0</v>
      </c>
      <c r="H125" t="s">
        <v>631</v>
      </c>
      <c r="I125" t="s">
        <v>3284</v>
      </c>
      <c r="J125" t="s">
        <v>1032</v>
      </c>
      <c r="K125" t="s">
        <v>634</v>
      </c>
      <c r="L125" t="s">
        <v>635</v>
      </c>
      <c r="M125" t="s">
        <v>3285</v>
      </c>
      <c r="N125" t="s">
        <v>634</v>
      </c>
      <c r="O125" t="s">
        <v>637</v>
      </c>
      <c r="P125" t="s">
        <v>22</v>
      </c>
      <c r="Q125" t="s">
        <v>638</v>
      </c>
      <c r="R125" t="s">
        <v>635</v>
      </c>
      <c r="S125" t="s">
        <v>3286</v>
      </c>
      <c r="T125" t="s">
        <v>3287</v>
      </c>
    </row>
    <row r="126" spans="1:20" x14ac:dyDescent="0.25">
      <c r="A126" t="s">
        <v>20</v>
      </c>
      <c r="B126" t="s">
        <v>21</v>
      </c>
      <c r="C126">
        <v>50</v>
      </c>
      <c r="D126">
        <v>1</v>
      </c>
      <c r="E126" t="s">
        <v>3288</v>
      </c>
      <c r="F126">
        <v>100</v>
      </c>
      <c r="G126">
        <v>0</v>
      </c>
      <c r="H126" t="s">
        <v>631</v>
      </c>
      <c r="I126" t="s">
        <v>3289</v>
      </c>
      <c r="J126" t="s">
        <v>705</v>
      </c>
      <c r="K126" t="s">
        <v>634</v>
      </c>
      <c r="L126" t="s">
        <v>635</v>
      </c>
      <c r="M126" t="s">
        <v>3290</v>
      </c>
      <c r="N126" t="s">
        <v>634</v>
      </c>
      <c r="O126" t="s">
        <v>637</v>
      </c>
      <c r="P126" t="s">
        <v>22</v>
      </c>
      <c r="Q126" t="s">
        <v>638</v>
      </c>
      <c r="R126" t="s">
        <v>635</v>
      </c>
      <c r="S126" t="s">
        <v>3291</v>
      </c>
      <c r="T126" t="s">
        <v>3290</v>
      </c>
    </row>
    <row r="127" spans="1:20" x14ac:dyDescent="0.25">
      <c r="A127" t="s">
        <v>23</v>
      </c>
      <c r="B127" t="s">
        <v>24</v>
      </c>
      <c r="C127">
        <v>50</v>
      </c>
      <c r="D127">
        <v>1</v>
      </c>
      <c r="E127" t="s">
        <v>3288</v>
      </c>
      <c r="F127">
        <v>100</v>
      </c>
      <c r="G127">
        <v>0</v>
      </c>
      <c r="H127" t="s">
        <v>631</v>
      </c>
      <c r="I127" t="s">
        <v>3289</v>
      </c>
      <c r="J127" t="s">
        <v>705</v>
      </c>
      <c r="K127" t="s">
        <v>634</v>
      </c>
      <c r="L127" t="s">
        <v>635</v>
      </c>
      <c r="M127" t="s">
        <v>3290</v>
      </c>
      <c r="N127" t="s">
        <v>634</v>
      </c>
      <c r="O127" t="s">
        <v>637</v>
      </c>
      <c r="P127" t="s">
        <v>22</v>
      </c>
      <c r="Q127" t="s">
        <v>638</v>
      </c>
      <c r="R127" t="s">
        <v>635</v>
      </c>
      <c r="S127" t="s">
        <v>3291</v>
      </c>
      <c r="T127" t="s">
        <v>3290</v>
      </c>
    </row>
    <row r="128" spans="1:20" x14ac:dyDescent="0.25">
      <c r="A128" t="s">
        <v>25</v>
      </c>
      <c r="B128" t="s">
        <v>26</v>
      </c>
      <c r="C128">
        <v>50</v>
      </c>
      <c r="D128">
        <v>1</v>
      </c>
      <c r="E128" t="s">
        <v>3288</v>
      </c>
      <c r="F128">
        <v>100</v>
      </c>
      <c r="G128">
        <v>0</v>
      </c>
      <c r="H128" t="s">
        <v>631</v>
      </c>
      <c r="I128" t="s">
        <v>3289</v>
      </c>
      <c r="J128" t="s">
        <v>705</v>
      </c>
      <c r="K128" t="s">
        <v>634</v>
      </c>
      <c r="L128" t="s">
        <v>635</v>
      </c>
      <c r="M128" t="s">
        <v>3290</v>
      </c>
      <c r="N128" t="s">
        <v>634</v>
      </c>
      <c r="O128" t="s">
        <v>637</v>
      </c>
      <c r="P128" t="s">
        <v>22</v>
      </c>
      <c r="Q128" t="s">
        <v>638</v>
      </c>
      <c r="R128" t="s">
        <v>635</v>
      </c>
      <c r="S128" t="s">
        <v>3291</v>
      </c>
      <c r="T128" t="s">
        <v>3290</v>
      </c>
    </row>
    <row r="129" spans="1:20" x14ac:dyDescent="0.25">
      <c r="A129" t="s">
        <v>37</v>
      </c>
      <c r="B129" t="s">
        <v>38</v>
      </c>
      <c r="C129">
        <v>33</v>
      </c>
      <c r="D129">
        <v>10</v>
      </c>
      <c r="E129" t="s">
        <v>3292</v>
      </c>
      <c r="F129">
        <v>400</v>
      </c>
      <c r="G129">
        <v>0</v>
      </c>
      <c r="H129" t="s">
        <v>631</v>
      </c>
      <c r="I129" t="s">
        <v>3293</v>
      </c>
      <c r="J129" t="s">
        <v>1276</v>
      </c>
      <c r="K129" t="s">
        <v>634</v>
      </c>
      <c r="L129" t="s">
        <v>635</v>
      </c>
      <c r="M129" t="s">
        <v>3294</v>
      </c>
      <c r="N129" t="s">
        <v>634</v>
      </c>
      <c r="O129" t="s">
        <v>637</v>
      </c>
      <c r="P129" t="s">
        <v>22</v>
      </c>
      <c r="Q129" t="s">
        <v>638</v>
      </c>
      <c r="R129" t="s">
        <v>635</v>
      </c>
      <c r="S129" t="s">
        <v>3295</v>
      </c>
      <c r="T129" t="s">
        <v>3294</v>
      </c>
    </row>
    <row r="130" spans="1:20" x14ac:dyDescent="0.25">
      <c r="A130" t="s">
        <v>20</v>
      </c>
      <c r="B130" t="s">
        <v>21</v>
      </c>
      <c r="C130">
        <v>50</v>
      </c>
      <c r="D130">
        <v>1</v>
      </c>
      <c r="E130" t="s">
        <v>3296</v>
      </c>
      <c r="F130">
        <v>138</v>
      </c>
      <c r="G130">
        <v>38</v>
      </c>
      <c r="H130" t="s">
        <v>631</v>
      </c>
      <c r="I130" t="s">
        <v>3297</v>
      </c>
      <c r="J130" t="s">
        <v>1049</v>
      </c>
      <c r="K130" t="s">
        <v>634</v>
      </c>
      <c r="L130" t="s">
        <v>635</v>
      </c>
      <c r="M130" t="s">
        <v>3298</v>
      </c>
      <c r="N130" t="s">
        <v>634</v>
      </c>
      <c r="O130" t="s">
        <v>637</v>
      </c>
      <c r="P130" t="s">
        <v>22</v>
      </c>
      <c r="Q130" t="s">
        <v>638</v>
      </c>
      <c r="R130" t="s">
        <v>635</v>
      </c>
      <c r="S130" t="s">
        <v>3299</v>
      </c>
      <c r="T130" t="s">
        <v>3298</v>
      </c>
    </row>
    <row r="131" spans="1:20" x14ac:dyDescent="0.25">
      <c r="A131" t="s">
        <v>23</v>
      </c>
      <c r="B131" t="s">
        <v>24</v>
      </c>
      <c r="C131">
        <v>50</v>
      </c>
      <c r="D131">
        <v>1</v>
      </c>
      <c r="E131" t="s">
        <v>3296</v>
      </c>
      <c r="F131">
        <v>138</v>
      </c>
      <c r="G131">
        <v>38</v>
      </c>
      <c r="H131" t="s">
        <v>631</v>
      </c>
      <c r="I131" t="s">
        <v>3297</v>
      </c>
      <c r="J131" t="s">
        <v>1049</v>
      </c>
      <c r="K131" t="s">
        <v>634</v>
      </c>
      <c r="L131" t="s">
        <v>635</v>
      </c>
      <c r="M131" t="s">
        <v>3298</v>
      </c>
      <c r="N131" t="s">
        <v>634</v>
      </c>
      <c r="O131" t="s">
        <v>637</v>
      </c>
      <c r="P131" t="s">
        <v>22</v>
      </c>
      <c r="Q131" t="s">
        <v>638</v>
      </c>
      <c r="R131" t="s">
        <v>635</v>
      </c>
      <c r="S131" t="s">
        <v>3299</v>
      </c>
      <c r="T131" t="s">
        <v>3298</v>
      </c>
    </row>
    <row r="132" spans="1:20" x14ac:dyDescent="0.25">
      <c r="A132" t="s">
        <v>25</v>
      </c>
      <c r="B132" t="s">
        <v>26</v>
      </c>
      <c r="C132">
        <v>50</v>
      </c>
      <c r="D132">
        <v>1</v>
      </c>
      <c r="E132" t="s">
        <v>3296</v>
      </c>
      <c r="F132">
        <v>138</v>
      </c>
      <c r="G132">
        <v>38</v>
      </c>
      <c r="H132" t="s">
        <v>631</v>
      </c>
      <c r="I132" t="s">
        <v>3297</v>
      </c>
      <c r="J132" t="s">
        <v>1049</v>
      </c>
      <c r="K132" t="s">
        <v>634</v>
      </c>
      <c r="L132" t="s">
        <v>635</v>
      </c>
      <c r="M132" t="s">
        <v>3298</v>
      </c>
      <c r="N132" t="s">
        <v>634</v>
      </c>
      <c r="O132" t="s">
        <v>637</v>
      </c>
      <c r="P132" t="s">
        <v>22</v>
      </c>
      <c r="Q132" t="s">
        <v>638</v>
      </c>
      <c r="R132" t="s">
        <v>635</v>
      </c>
      <c r="S132" t="s">
        <v>3299</v>
      </c>
      <c r="T132" t="s">
        <v>3298</v>
      </c>
    </row>
    <row r="133" spans="1:20" x14ac:dyDescent="0.25">
      <c r="A133" t="s">
        <v>20</v>
      </c>
      <c r="B133" t="s">
        <v>21</v>
      </c>
      <c r="C133">
        <v>60</v>
      </c>
      <c r="D133">
        <v>2</v>
      </c>
      <c r="E133" t="s">
        <v>3300</v>
      </c>
      <c r="F133">
        <v>200</v>
      </c>
      <c r="G133">
        <v>0</v>
      </c>
      <c r="H133" t="s">
        <v>631</v>
      </c>
      <c r="I133" t="s">
        <v>3301</v>
      </c>
      <c r="J133" t="s">
        <v>749</v>
      </c>
      <c r="K133" t="s">
        <v>634</v>
      </c>
      <c r="L133" t="s">
        <v>635</v>
      </c>
      <c r="M133" t="s">
        <v>3302</v>
      </c>
      <c r="N133" t="s">
        <v>634</v>
      </c>
      <c r="O133" t="s">
        <v>654</v>
      </c>
      <c r="P133" t="s">
        <v>22</v>
      </c>
      <c r="Q133" t="s">
        <v>655</v>
      </c>
      <c r="R133" t="s">
        <v>635</v>
      </c>
      <c r="S133" t="s">
        <v>3303</v>
      </c>
      <c r="T133" t="s">
        <v>3302</v>
      </c>
    </row>
    <row r="134" spans="1:20" x14ac:dyDescent="0.25">
      <c r="A134" t="s">
        <v>23</v>
      </c>
      <c r="B134" t="s">
        <v>24</v>
      </c>
      <c r="C134">
        <v>60</v>
      </c>
      <c r="D134">
        <v>2</v>
      </c>
      <c r="E134" t="s">
        <v>3300</v>
      </c>
      <c r="F134">
        <v>200</v>
      </c>
      <c r="G134">
        <v>0</v>
      </c>
      <c r="H134" t="s">
        <v>631</v>
      </c>
      <c r="I134" t="s">
        <v>3301</v>
      </c>
      <c r="J134" t="s">
        <v>749</v>
      </c>
      <c r="K134" t="s">
        <v>634</v>
      </c>
      <c r="L134" t="s">
        <v>635</v>
      </c>
      <c r="M134" t="s">
        <v>3302</v>
      </c>
      <c r="N134" t="s">
        <v>634</v>
      </c>
      <c r="O134" t="s">
        <v>654</v>
      </c>
      <c r="P134" t="s">
        <v>22</v>
      </c>
      <c r="Q134" t="s">
        <v>655</v>
      </c>
      <c r="R134" t="s">
        <v>635</v>
      </c>
      <c r="S134" t="s">
        <v>3303</v>
      </c>
      <c r="T134" t="s">
        <v>3302</v>
      </c>
    </row>
    <row r="135" spans="1:20" x14ac:dyDescent="0.25">
      <c r="A135" t="s">
        <v>25</v>
      </c>
      <c r="B135" t="s">
        <v>26</v>
      </c>
      <c r="C135">
        <v>60</v>
      </c>
      <c r="D135">
        <v>2</v>
      </c>
      <c r="E135" t="s">
        <v>3300</v>
      </c>
      <c r="F135">
        <v>200</v>
      </c>
      <c r="G135">
        <v>0</v>
      </c>
      <c r="H135" t="s">
        <v>631</v>
      </c>
      <c r="I135" t="s">
        <v>3301</v>
      </c>
      <c r="J135" t="s">
        <v>749</v>
      </c>
      <c r="K135" t="s">
        <v>634</v>
      </c>
      <c r="L135" t="s">
        <v>635</v>
      </c>
      <c r="M135" t="s">
        <v>3302</v>
      </c>
      <c r="N135" t="s">
        <v>634</v>
      </c>
      <c r="O135" t="s">
        <v>654</v>
      </c>
      <c r="P135" t="s">
        <v>22</v>
      </c>
      <c r="Q135" t="s">
        <v>655</v>
      </c>
      <c r="R135" t="s">
        <v>635</v>
      </c>
      <c r="S135" t="s">
        <v>3303</v>
      </c>
      <c r="T135" t="s">
        <v>3302</v>
      </c>
    </row>
    <row r="136" spans="1:20" x14ac:dyDescent="0.25">
      <c r="A136" t="s">
        <v>20</v>
      </c>
      <c r="B136" t="s">
        <v>21</v>
      </c>
      <c r="C136">
        <v>50</v>
      </c>
      <c r="D136">
        <v>1</v>
      </c>
      <c r="E136" t="s">
        <v>3304</v>
      </c>
      <c r="F136">
        <v>100</v>
      </c>
      <c r="G136">
        <v>0</v>
      </c>
      <c r="H136" t="s">
        <v>631</v>
      </c>
      <c r="I136" t="s">
        <v>3305</v>
      </c>
      <c r="J136" t="s">
        <v>814</v>
      </c>
      <c r="K136" t="s">
        <v>634</v>
      </c>
      <c r="L136" t="s">
        <v>635</v>
      </c>
      <c r="M136" t="s">
        <v>3306</v>
      </c>
      <c r="N136" t="s">
        <v>634</v>
      </c>
      <c r="O136" t="s">
        <v>637</v>
      </c>
      <c r="P136" t="s">
        <v>22</v>
      </c>
      <c r="Q136" t="s">
        <v>638</v>
      </c>
      <c r="R136" t="s">
        <v>635</v>
      </c>
      <c r="S136" t="s">
        <v>3307</v>
      </c>
      <c r="T136" t="s">
        <v>3308</v>
      </c>
    </row>
    <row r="137" spans="1:20" x14ac:dyDescent="0.25">
      <c r="A137" t="s">
        <v>23</v>
      </c>
      <c r="B137" t="s">
        <v>24</v>
      </c>
      <c r="C137">
        <v>50</v>
      </c>
      <c r="D137">
        <v>1</v>
      </c>
      <c r="E137" t="s">
        <v>3304</v>
      </c>
      <c r="F137">
        <v>100</v>
      </c>
      <c r="G137">
        <v>0</v>
      </c>
      <c r="H137" t="s">
        <v>631</v>
      </c>
      <c r="I137" t="s">
        <v>3305</v>
      </c>
      <c r="J137" t="s">
        <v>814</v>
      </c>
      <c r="K137" t="s">
        <v>634</v>
      </c>
      <c r="L137" t="s">
        <v>635</v>
      </c>
      <c r="M137" t="s">
        <v>3306</v>
      </c>
      <c r="N137" t="s">
        <v>634</v>
      </c>
      <c r="O137" t="s">
        <v>637</v>
      </c>
      <c r="P137" t="s">
        <v>22</v>
      </c>
      <c r="Q137" t="s">
        <v>638</v>
      </c>
      <c r="R137" t="s">
        <v>635</v>
      </c>
      <c r="S137" t="s">
        <v>3307</v>
      </c>
      <c r="T137" t="s">
        <v>3308</v>
      </c>
    </row>
    <row r="138" spans="1:20" x14ac:dyDescent="0.25">
      <c r="A138" t="s">
        <v>25</v>
      </c>
      <c r="B138" t="s">
        <v>26</v>
      </c>
      <c r="C138">
        <v>50</v>
      </c>
      <c r="D138">
        <v>1</v>
      </c>
      <c r="E138" t="s">
        <v>3304</v>
      </c>
      <c r="F138">
        <v>100</v>
      </c>
      <c r="G138">
        <v>0</v>
      </c>
      <c r="H138" t="s">
        <v>631</v>
      </c>
      <c r="I138" t="s">
        <v>3305</v>
      </c>
      <c r="J138" t="s">
        <v>814</v>
      </c>
      <c r="K138" t="s">
        <v>634</v>
      </c>
      <c r="L138" t="s">
        <v>635</v>
      </c>
      <c r="M138" t="s">
        <v>3306</v>
      </c>
      <c r="N138" t="s">
        <v>634</v>
      </c>
      <c r="O138" t="s">
        <v>637</v>
      </c>
      <c r="P138" t="s">
        <v>22</v>
      </c>
      <c r="Q138" t="s">
        <v>638</v>
      </c>
      <c r="R138" t="s">
        <v>635</v>
      </c>
      <c r="S138" t="s">
        <v>3307</v>
      </c>
      <c r="T138" t="s">
        <v>3308</v>
      </c>
    </row>
    <row r="139" spans="1:20" x14ac:dyDescent="0.25">
      <c r="A139" t="s">
        <v>20</v>
      </c>
      <c r="B139" t="s">
        <v>21</v>
      </c>
      <c r="C139">
        <v>50</v>
      </c>
      <c r="D139">
        <v>1</v>
      </c>
      <c r="E139" t="s">
        <v>3309</v>
      </c>
      <c r="F139">
        <v>100</v>
      </c>
      <c r="G139">
        <v>0</v>
      </c>
      <c r="H139" t="s">
        <v>703</v>
      </c>
      <c r="I139" t="s">
        <v>3310</v>
      </c>
      <c r="J139" t="s">
        <v>1276</v>
      </c>
      <c r="K139" t="s">
        <v>634</v>
      </c>
      <c r="L139" t="s">
        <v>635</v>
      </c>
      <c r="M139" t="s">
        <v>3311</v>
      </c>
      <c r="N139" t="s">
        <v>634</v>
      </c>
      <c r="O139" t="s">
        <v>637</v>
      </c>
      <c r="P139" t="s">
        <v>22</v>
      </c>
      <c r="Q139" t="s">
        <v>638</v>
      </c>
      <c r="R139" t="s">
        <v>635</v>
      </c>
      <c r="S139" t="s">
        <v>3312</v>
      </c>
      <c r="T139" t="s">
        <v>3311</v>
      </c>
    </row>
    <row r="140" spans="1:20" x14ac:dyDescent="0.25">
      <c r="A140" t="s">
        <v>23</v>
      </c>
      <c r="B140" t="s">
        <v>24</v>
      </c>
      <c r="C140">
        <v>50</v>
      </c>
      <c r="D140">
        <v>1</v>
      </c>
      <c r="E140" t="s">
        <v>3309</v>
      </c>
      <c r="F140">
        <v>100</v>
      </c>
      <c r="G140">
        <v>0</v>
      </c>
      <c r="H140" t="s">
        <v>703</v>
      </c>
      <c r="I140" t="s">
        <v>3310</v>
      </c>
      <c r="J140" t="s">
        <v>1276</v>
      </c>
      <c r="K140" t="s">
        <v>634</v>
      </c>
      <c r="L140" t="s">
        <v>635</v>
      </c>
      <c r="M140" t="s">
        <v>3311</v>
      </c>
      <c r="N140" t="s">
        <v>634</v>
      </c>
      <c r="O140" t="s">
        <v>637</v>
      </c>
      <c r="P140" t="s">
        <v>22</v>
      </c>
      <c r="Q140" t="s">
        <v>638</v>
      </c>
      <c r="R140" t="s">
        <v>635</v>
      </c>
      <c r="S140" t="s">
        <v>3312</v>
      </c>
      <c r="T140" t="s">
        <v>3311</v>
      </c>
    </row>
    <row r="141" spans="1:20" x14ac:dyDescent="0.25">
      <c r="A141" t="s">
        <v>25</v>
      </c>
      <c r="B141" t="s">
        <v>26</v>
      </c>
      <c r="C141">
        <v>50</v>
      </c>
      <c r="D141">
        <v>1</v>
      </c>
      <c r="E141" t="s">
        <v>3309</v>
      </c>
      <c r="F141">
        <v>100</v>
      </c>
      <c r="G141">
        <v>0</v>
      </c>
      <c r="H141" t="s">
        <v>703</v>
      </c>
      <c r="I141" t="s">
        <v>3310</v>
      </c>
      <c r="J141" t="s">
        <v>1276</v>
      </c>
      <c r="K141" t="s">
        <v>634</v>
      </c>
      <c r="L141" t="s">
        <v>635</v>
      </c>
      <c r="M141" t="s">
        <v>3311</v>
      </c>
      <c r="N141" t="s">
        <v>634</v>
      </c>
      <c r="O141" t="s">
        <v>637</v>
      </c>
      <c r="P141" t="s">
        <v>22</v>
      </c>
      <c r="Q141" t="s">
        <v>638</v>
      </c>
      <c r="R141" t="s">
        <v>635</v>
      </c>
      <c r="S141" t="s">
        <v>3312</v>
      </c>
      <c r="T141" t="s">
        <v>3311</v>
      </c>
    </row>
    <row r="142" spans="1:20" x14ac:dyDescent="0.25">
      <c r="A142" t="s">
        <v>20</v>
      </c>
      <c r="B142" t="s">
        <v>21</v>
      </c>
      <c r="C142">
        <v>50</v>
      </c>
      <c r="D142">
        <v>1</v>
      </c>
      <c r="E142" t="s">
        <v>3313</v>
      </c>
      <c r="F142">
        <v>100</v>
      </c>
      <c r="G142">
        <v>0</v>
      </c>
      <c r="H142" t="s">
        <v>631</v>
      </c>
      <c r="I142" t="s">
        <v>3314</v>
      </c>
      <c r="J142" t="s">
        <v>1018</v>
      </c>
      <c r="K142" t="s">
        <v>634</v>
      </c>
      <c r="L142" t="s">
        <v>635</v>
      </c>
      <c r="M142" t="s">
        <v>3311</v>
      </c>
      <c r="N142" t="s">
        <v>634</v>
      </c>
      <c r="O142" t="s">
        <v>637</v>
      </c>
      <c r="P142" t="s">
        <v>22</v>
      </c>
      <c r="Q142" t="s">
        <v>638</v>
      </c>
      <c r="R142" t="s">
        <v>635</v>
      </c>
      <c r="S142" t="s">
        <v>3315</v>
      </c>
      <c r="T142" t="s">
        <v>3311</v>
      </c>
    </row>
    <row r="143" spans="1:20" x14ac:dyDescent="0.25">
      <c r="A143" t="s">
        <v>23</v>
      </c>
      <c r="B143" t="s">
        <v>24</v>
      </c>
      <c r="C143">
        <v>50</v>
      </c>
      <c r="D143">
        <v>1</v>
      </c>
      <c r="E143" t="s">
        <v>3313</v>
      </c>
      <c r="F143">
        <v>100</v>
      </c>
      <c r="G143">
        <v>0</v>
      </c>
      <c r="H143" t="s">
        <v>631</v>
      </c>
      <c r="I143" t="s">
        <v>3314</v>
      </c>
      <c r="J143" t="s">
        <v>1018</v>
      </c>
      <c r="K143" t="s">
        <v>634</v>
      </c>
      <c r="L143" t="s">
        <v>635</v>
      </c>
      <c r="M143" t="s">
        <v>3311</v>
      </c>
      <c r="N143" t="s">
        <v>634</v>
      </c>
      <c r="O143" t="s">
        <v>637</v>
      </c>
      <c r="P143" t="s">
        <v>22</v>
      </c>
      <c r="Q143" t="s">
        <v>638</v>
      </c>
      <c r="R143" t="s">
        <v>635</v>
      </c>
      <c r="S143" t="s">
        <v>3315</v>
      </c>
      <c r="T143" t="s">
        <v>3311</v>
      </c>
    </row>
    <row r="144" spans="1:20" x14ac:dyDescent="0.25">
      <c r="A144" t="s">
        <v>25</v>
      </c>
      <c r="B144" t="s">
        <v>26</v>
      </c>
      <c r="C144">
        <v>50</v>
      </c>
      <c r="D144">
        <v>1</v>
      </c>
      <c r="E144" t="s">
        <v>3313</v>
      </c>
      <c r="F144">
        <v>100</v>
      </c>
      <c r="G144">
        <v>0</v>
      </c>
      <c r="H144" t="s">
        <v>631</v>
      </c>
      <c r="I144" t="s">
        <v>3314</v>
      </c>
      <c r="J144" t="s">
        <v>1018</v>
      </c>
      <c r="K144" t="s">
        <v>634</v>
      </c>
      <c r="L144" t="s">
        <v>635</v>
      </c>
      <c r="M144" t="s">
        <v>3311</v>
      </c>
      <c r="N144" t="s">
        <v>634</v>
      </c>
      <c r="O144" t="s">
        <v>637</v>
      </c>
      <c r="P144" t="s">
        <v>22</v>
      </c>
      <c r="Q144" t="s">
        <v>638</v>
      </c>
      <c r="R144" t="s">
        <v>635</v>
      </c>
      <c r="S144" t="s">
        <v>3315</v>
      </c>
      <c r="T144" t="s">
        <v>3311</v>
      </c>
    </row>
    <row r="145" spans="1:20" x14ac:dyDescent="0.25">
      <c r="A145" t="s">
        <v>20</v>
      </c>
      <c r="B145" t="s">
        <v>21</v>
      </c>
      <c r="C145">
        <v>50</v>
      </c>
      <c r="D145">
        <v>1</v>
      </c>
      <c r="E145" t="s">
        <v>3316</v>
      </c>
      <c r="F145">
        <v>100</v>
      </c>
      <c r="G145">
        <v>0</v>
      </c>
      <c r="H145" t="s">
        <v>631</v>
      </c>
      <c r="I145" t="s">
        <v>3317</v>
      </c>
      <c r="J145" t="s">
        <v>800</v>
      </c>
      <c r="K145" t="s">
        <v>634</v>
      </c>
      <c r="L145" t="s">
        <v>635</v>
      </c>
      <c r="M145" t="s">
        <v>3318</v>
      </c>
      <c r="N145" t="s">
        <v>634</v>
      </c>
      <c r="O145" t="s">
        <v>637</v>
      </c>
      <c r="P145" t="s">
        <v>22</v>
      </c>
      <c r="Q145" t="s">
        <v>638</v>
      </c>
      <c r="R145" t="s">
        <v>635</v>
      </c>
      <c r="S145" t="s">
        <v>3319</v>
      </c>
      <c r="T145" t="s">
        <v>3320</v>
      </c>
    </row>
    <row r="146" spans="1:20" x14ac:dyDescent="0.25">
      <c r="A146" t="s">
        <v>23</v>
      </c>
      <c r="B146" t="s">
        <v>24</v>
      </c>
      <c r="C146">
        <v>50</v>
      </c>
      <c r="D146">
        <v>1</v>
      </c>
      <c r="E146" t="s">
        <v>3316</v>
      </c>
      <c r="F146">
        <v>100</v>
      </c>
      <c r="G146">
        <v>0</v>
      </c>
      <c r="H146" t="s">
        <v>631</v>
      </c>
      <c r="I146" t="s">
        <v>3317</v>
      </c>
      <c r="J146" t="s">
        <v>800</v>
      </c>
      <c r="K146" t="s">
        <v>634</v>
      </c>
      <c r="L146" t="s">
        <v>635</v>
      </c>
      <c r="M146" t="s">
        <v>3318</v>
      </c>
      <c r="N146" t="s">
        <v>634</v>
      </c>
      <c r="O146" t="s">
        <v>637</v>
      </c>
      <c r="P146" t="s">
        <v>22</v>
      </c>
      <c r="Q146" t="s">
        <v>638</v>
      </c>
      <c r="R146" t="s">
        <v>635</v>
      </c>
      <c r="S146" t="s">
        <v>3319</v>
      </c>
      <c r="T146" t="s">
        <v>3320</v>
      </c>
    </row>
    <row r="147" spans="1:20" x14ac:dyDescent="0.25">
      <c r="A147" t="s">
        <v>25</v>
      </c>
      <c r="B147" t="s">
        <v>26</v>
      </c>
      <c r="C147">
        <v>50</v>
      </c>
      <c r="D147">
        <v>1</v>
      </c>
      <c r="E147" t="s">
        <v>3316</v>
      </c>
      <c r="F147">
        <v>100</v>
      </c>
      <c r="G147">
        <v>0</v>
      </c>
      <c r="H147" t="s">
        <v>631</v>
      </c>
      <c r="I147" t="s">
        <v>3317</v>
      </c>
      <c r="J147" t="s">
        <v>800</v>
      </c>
      <c r="K147" t="s">
        <v>634</v>
      </c>
      <c r="L147" t="s">
        <v>635</v>
      </c>
      <c r="M147" t="s">
        <v>3318</v>
      </c>
      <c r="N147" t="s">
        <v>634</v>
      </c>
      <c r="O147" t="s">
        <v>637</v>
      </c>
      <c r="P147" t="s">
        <v>22</v>
      </c>
      <c r="Q147" t="s">
        <v>638</v>
      </c>
      <c r="R147" t="s">
        <v>635</v>
      </c>
      <c r="S147" t="s">
        <v>3319</v>
      </c>
      <c r="T147" t="s">
        <v>3320</v>
      </c>
    </row>
    <row r="148" spans="1:20" x14ac:dyDescent="0.25">
      <c r="A148" t="s">
        <v>164</v>
      </c>
      <c r="B148" t="s">
        <v>165</v>
      </c>
      <c r="C148">
        <v>33.333333333333336</v>
      </c>
      <c r="D148">
        <v>3</v>
      </c>
      <c r="E148" t="s">
        <v>3321</v>
      </c>
      <c r="F148">
        <v>200</v>
      </c>
      <c r="G148">
        <v>0</v>
      </c>
      <c r="H148" t="s">
        <v>631</v>
      </c>
      <c r="I148" t="s">
        <v>3322</v>
      </c>
      <c r="J148" t="s">
        <v>2186</v>
      </c>
      <c r="K148" t="s">
        <v>634</v>
      </c>
      <c r="L148" t="s">
        <v>635</v>
      </c>
      <c r="M148" t="s">
        <v>3323</v>
      </c>
      <c r="N148" t="s">
        <v>634</v>
      </c>
      <c r="O148" t="s">
        <v>637</v>
      </c>
      <c r="P148" t="s">
        <v>22</v>
      </c>
      <c r="Q148" t="s">
        <v>638</v>
      </c>
      <c r="R148" t="s">
        <v>635</v>
      </c>
      <c r="S148" t="s">
        <v>3324</v>
      </c>
      <c r="T148" t="s">
        <v>3323</v>
      </c>
    </row>
    <row r="149" spans="1:20" x14ac:dyDescent="0.25">
      <c r="A149" t="s">
        <v>20</v>
      </c>
      <c r="B149" t="s">
        <v>21</v>
      </c>
      <c r="C149">
        <v>50</v>
      </c>
      <c r="D149">
        <v>1</v>
      </c>
      <c r="E149" t="s">
        <v>3321</v>
      </c>
      <c r="F149">
        <v>200</v>
      </c>
      <c r="G149">
        <v>0</v>
      </c>
      <c r="H149" t="s">
        <v>631</v>
      </c>
      <c r="I149" t="s">
        <v>3322</v>
      </c>
      <c r="J149" t="s">
        <v>2186</v>
      </c>
      <c r="K149" t="s">
        <v>634</v>
      </c>
      <c r="L149" t="s">
        <v>635</v>
      </c>
      <c r="M149" t="s">
        <v>3323</v>
      </c>
      <c r="N149" t="s">
        <v>634</v>
      </c>
      <c r="O149" t="s">
        <v>637</v>
      </c>
      <c r="P149" t="s">
        <v>22</v>
      </c>
      <c r="Q149" t="s">
        <v>638</v>
      </c>
      <c r="R149" t="s">
        <v>635</v>
      </c>
      <c r="S149" t="s">
        <v>3324</v>
      </c>
      <c r="T149" t="s">
        <v>3323</v>
      </c>
    </row>
    <row r="150" spans="1:20" x14ac:dyDescent="0.25">
      <c r="A150" t="s">
        <v>23</v>
      </c>
      <c r="B150" t="s">
        <v>24</v>
      </c>
      <c r="C150">
        <v>50</v>
      </c>
      <c r="D150">
        <v>1</v>
      </c>
      <c r="E150" t="s">
        <v>3321</v>
      </c>
      <c r="F150">
        <v>200</v>
      </c>
      <c r="G150">
        <v>0</v>
      </c>
      <c r="H150" t="s">
        <v>631</v>
      </c>
      <c r="I150" t="s">
        <v>3322</v>
      </c>
      <c r="J150" t="s">
        <v>2186</v>
      </c>
      <c r="K150" t="s">
        <v>634</v>
      </c>
      <c r="L150" t="s">
        <v>635</v>
      </c>
      <c r="M150" t="s">
        <v>3323</v>
      </c>
      <c r="N150" t="s">
        <v>634</v>
      </c>
      <c r="O150" t="s">
        <v>637</v>
      </c>
      <c r="P150" t="s">
        <v>22</v>
      </c>
      <c r="Q150" t="s">
        <v>638</v>
      </c>
      <c r="R150" t="s">
        <v>635</v>
      </c>
      <c r="S150" t="s">
        <v>3324</v>
      </c>
      <c r="T150" t="s">
        <v>3323</v>
      </c>
    </row>
    <row r="151" spans="1:20" x14ac:dyDescent="0.25">
      <c r="A151" t="s">
        <v>25</v>
      </c>
      <c r="B151" t="s">
        <v>26</v>
      </c>
      <c r="C151">
        <v>50</v>
      </c>
      <c r="D151">
        <v>1</v>
      </c>
      <c r="E151" t="s">
        <v>3321</v>
      </c>
      <c r="F151">
        <v>200</v>
      </c>
      <c r="G151">
        <v>0</v>
      </c>
      <c r="H151" t="s">
        <v>631</v>
      </c>
      <c r="I151" t="s">
        <v>3322</v>
      </c>
      <c r="J151" t="s">
        <v>2186</v>
      </c>
      <c r="K151" t="s">
        <v>634</v>
      </c>
      <c r="L151" t="s">
        <v>635</v>
      </c>
      <c r="M151" t="s">
        <v>3323</v>
      </c>
      <c r="N151" t="s">
        <v>634</v>
      </c>
      <c r="O151" t="s">
        <v>637</v>
      </c>
      <c r="P151" t="s">
        <v>22</v>
      </c>
      <c r="Q151" t="s">
        <v>638</v>
      </c>
      <c r="R151" t="s">
        <v>635</v>
      </c>
      <c r="S151" t="s">
        <v>3324</v>
      </c>
      <c r="T151" t="s">
        <v>3323</v>
      </c>
    </row>
    <row r="152" spans="1:20" x14ac:dyDescent="0.25">
      <c r="A152" t="s">
        <v>20</v>
      </c>
      <c r="B152" t="s">
        <v>21</v>
      </c>
      <c r="C152">
        <v>50</v>
      </c>
      <c r="D152">
        <v>1</v>
      </c>
      <c r="E152" t="s">
        <v>3325</v>
      </c>
      <c r="F152">
        <v>100</v>
      </c>
      <c r="G152">
        <v>0</v>
      </c>
      <c r="H152" t="s">
        <v>631</v>
      </c>
      <c r="I152" t="s">
        <v>3326</v>
      </c>
      <c r="J152" t="s">
        <v>1905</v>
      </c>
      <c r="K152" t="s">
        <v>634</v>
      </c>
      <c r="L152" t="s">
        <v>635</v>
      </c>
      <c r="M152" t="s">
        <v>3327</v>
      </c>
      <c r="N152" t="s">
        <v>634</v>
      </c>
      <c r="O152" t="s">
        <v>637</v>
      </c>
      <c r="P152" t="s">
        <v>22</v>
      </c>
      <c r="Q152" t="s">
        <v>638</v>
      </c>
      <c r="R152" t="s">
        <v>635</v>
      </c>
      <c r="S152" t="s">
        <v>3328</v>
      </c>
      <c r="T152" t="s">
        <v>3327</v>
      </c>
    </row>
    <row r="153" spans="1:20" x14ac:dyDescent="0.25">
      <c r="A153" t="s">
        <v>23</v>
      </c>
      <c r="B153" t="s">
        <v>24</v>
      </c>
      <c r="C153">
        <v>50</v>
      </c>
      <c r="D153">
        <v>1</v>
      </c>
      <c r="E153" t="s">
        <v>3325</v>
      </c>
      <c r="F153">
        <v>100</v>
      </c>
      <c r="G153">
        <v>0</v>
      </c>
      <c r="H153" t="s">
        <v>631</v>
      </c>
      <c r="I153" t="s">
        <v>3326</v>
      </c>
      <c r="J153" t="s">
        <v>1905</v>
      </c>
      <c r="K153" t="s">
        <v>634</v>
      </c>
      <c r="L153" t="s">
        <v>635</v>
      </c>
      <c r="M153" t="s">
        <v>3327</v>
      </c>
      <c r="N153" t="s">
        <v>634</v>
      </c>
      <c r="O153" t="s">
        <v>637</v>
      </c>
      <c r="P153" t="s">
        <v>22</v>
      </c>
      <c r="Q153" t="s">
        <v>638</v>
      </c>
      <c r="R153" t="s">
        <v>635</v>
      </c>
      <c r="S153" t="s">
        <v>3328</v>
      </c>
      <c r="T153" t="s">
        <v>3327</v>
      </c>
    </row>
    <row r="154" spans="1:20" x14ac:dyDescent="0.25">
      <c r="A154" t="s">
        <v>25</v>
      </c>
      <c r="B154" t="s">
        <v>26</v>
      </c>
      <c r="C154">
        <v>50</v>
      </c>
      <c r="D154">
        <v>1</v>
      </c>
      <c r="E154" t="s">
        <v>3325</v>
      </c>
      <c r="F154">
        <v>100</v>
      </c>
      <c r="G154">
        <v>0</v>
      </c>
      <c r="H154" t="s">
        <v>631</v>
      </c>
      <c r="I154" t="s">
        <v>3326</v>
      </c>
      <c r="J154" t="s">
        <v>1905</v>
      </c>
      <c r="K154" t="s">
        <v>634</v>
      </c>
      <c r="L154" t="s">
        <v>635</v>
      </c>
      <c r="M154" t="s">
        <v>3327</v>
      </c>
      <c r="N154" t="s">
        <v>634</v>
      </c>
      <c r="O154" t="s">
        <v>637</v>
      </c>
      <c r="P154" t="s">
        <v>22</v>
      </c>
      <c r="Q154" t="s">
        <v>638</v>
      </c>
      <c r="R154" t="s">
        <v>635</v>
      </c>
      <c r="S154" t="s">
        <v>3328</v>
      </c>
      <c r="T154" t="s">
        <v>3327</v>
      </c>
    </row>
    <row r="155" spans="1:20" x14ac:dyDescent="0.25">
      <c r="A155" t="s">
        <v>20</v>
      </c>
      <c r="B155" t="s">
        <v>21</v>
      </c>
      <c r="C155">
        <v>50</v>
      </c>
      <c r="D155">
        <v>1</v>
      </c>
      <c r="E155" t="s">
        <v>3329</v>
      </c>
      <c r="F155">
        <v>100</v>
      </c>
      <c r="G155">
        <v>0</v>
      </c>
      <c r="H155" t="s">
        <v>631</v>
      </c>
      <c r="I155" t="s">
        <v>3330</v>
      </c>
      <c r="J155" t="s">
        <v>755</v>
      </c>
      <c r="K155" t="s">
        <v>634</v>
      </c>
      <c r="L155" t="s">
        <v>635</v>
      </c>
      <c r="M155" t="s">
        <v>3331</v>
      </c>
      <c r="N155" t="s">
        <v>634</v>
      </c>
      <c r="O155" t="s">
        <v>637</v>
      </c>
      <c r="P155" t="s">
        <v>22</v>
      </c>
      <c r="Q155" t="s">
        <v>638</v>
      </c>
      <c r="R155" t="s">
        <v>635</v>
      </c>
      <c r="S155" t="s">
        <v>3332</v>
      </c>
      <c r="T155" t="s">
        <v>3331</v>
      </c>
    </row>
    <row r="156" spans="1:20" x14ac:dyDescent="0.25">
      <c r="A156" t="s">
        <v>23</v>
      </c>
      <c r="B156" t="s">
        <v>24</v>
      </c>
      <c r="C156">
        <v>50</v>
      </c>
      <c r="D156">
        <v>1</v>
      </c>
      <c r="E156" t="s">
        <v>3329</v>
      </c>
      <c r="F156">
        <v>100</v>
      </c>
      <c r="G156">
        <v>0</v>
      </c>
      <c r="H156" t="s">
        <v>631</v>
      </c>
      <c r="I156" t="s">
        <v>3330</v>
      </c>
      <c r="J156" t="s">
        <v>755</v>
      </c>
      <c r="K156" t="s">
        <v>634</v>
      </c>
      <c r="L156" t="s">
        <v>635</v>
      </c>
      <c r="M156" t="s">
        <v>3331</v>
      </c>
      <c r="N156" t="s">
        <v>634</v>
      </c>
      <c r="O156" t="s">
        <v>637</v>
      </c>
      <c r="P156" t="s">
        <v>22</v>
      </c>
      <c r="Q156" t="s">
        <v>638</v>
      </c>
      <c r="R156" t="s">
        <v>635</v>
      </c>
      <c r="S156" t="s">
        <v>3332</v>
      </c>
      <c r="T156" t="s">
        <v>3331</v>
      </c>
    </row>
    <row r="157" spans="1:20" x14ac:dyDescent="0.25">
      <c r="A157" t="s">
        <v>25</v>
      </c>
      <c r="B157" t="s">
        <v>26</v>
      </c>
      <c r="C157">
        <v>50</v>
      </c>
      <c r="D157">
        <v>1</v>
      </c>
      <c r="E157" t="s">
        <v>3329</v>
      </c>
      <c r="F157">
        <v>100</v>
      </c>
      <c r="G157">
        <v>0</v>
      </c>
      <c r="H157" t="s">
        <v>631</v>
      </c>
      <c r="I157" t="s">
        <v>3330</v>
      </c>
      <c r="J157" t="s">
        <v>755</v>
      </c>
      <c r="K157" t="s">
        <v>634</v>
      </c>
      <c r="L157" t="s">
        <v>635</v>
      </c>
      <c r="M157" t="s">
        <v>3331</v>
      </c>
      <c r="N157" t="s">
        <v>634</v>
      </c>
      <c r="O157" t="s">
        <v>637</v>
      </c>
      <c r="P157" t="s">
        <v>22</v>
      </c>
      <c r="Q157" t="s">
        <v>638</v>
      </c>
      <c r="R157" t="s">
        <v>635</v>
      </c>
      <c r="S157" t="s">
        <v>3332</v>
      </c>
      <c r="T157" t="s">
        <v>3331</v>
      </c>
    </row>
    <row r="158" spans="1:20" x14ac:dyDescent="0.25">
      <c r="A158" t="s">
        <v>20</v>
      </c>
      <c r="B158" t="s">
        <v>21</v>
      </c>
      <c r="C158">
        <v>50</v>
      </c>
      <c r="D158">
        <v>1</v>
      </c>
      <c r="E158" t="s">
        <v>3333</v>
      </c>
      <c r="F158">
        <v>100</v>
      </c>
      <c r="G158">
        <v>0</v>
      </c>
      <c r="H158" t="s">
        <v>631</v>
      </c>
      <c r="I158" t="s">
        <v>3334</v>
      </c>
      <c r="J158" t="s">
        <v>845</v>
      </c>
      <c r="K158" t="s">
        <v>634</v>
      </c>
      <c r="L158" t="s">
        <v>635</v>
      </c>
      <c r="M158" t="s">
        <v>3335</v>
      </c>
      <c r="N158" t="s">
        <v>634</v>
      </c>
      <c r="O158" t="s">
        <v>637</v>
      </c>
      <c r="P158" t="s">
        <v>22</v>
      </c>
      <c r="Q158" t="s">
        <v>638</v>
      </c>
      <c r="R158" t="s">
        <v>635</v>
      </c>
      <c r="S158" t="s">
        <v>3336</v>
      </c>
      <c r="T158" t="s">
        <v>3335</v>
      </c>
    </row>
    <row r="159" spans="1:20" x14ac:dyDescent="0.25">
      <c r="A159" t="s">
        <v>23</v>
      </c>
      <c r="B159" t="s">
        <v>24</v>
      </c>
      <c r="C159">
        <v>50</v>
      </c>
      <c r="D159">
        <v>1</v>
      </c>
      <c r="E159" t="s">
        <v>3333</v>
      </c>
      <c r="F159">
        <v>100</v>
      </c>
      <c r="G159">
        <v>0</v>
      </c>
      <c r="H159" t="s">
        <v>631</v>
      </c>
      <c r="I159" t="s">
        <v>3334</v>
      </c>
      <c r="J159" t="s">
        <v>845</v>
      </c>
      <c r="K159" t="s">
        <v>634</v>
      </c>
      <c r="L159" t="s">
        <v>635</v>
      </c>
      <c r="M159" t="s">
        <v>3335</v>
      </c>
      <c r="N159" t="s">
        <v>634</v>
      </c>
      <c r="O159" t="s">
        <v>637</v>
      </c>
      <c r="P159" t="s">
        <v>22</v>
      </c>
      <c r="Q159" t="s">
        <v>638</v>
      </c>
      <c r="R159" t="s">
        <v>635</v>
      </c>
      <c r="S159" t="s">
        <v>3336</v>
      </c>
      <c r="T159" t="s">
        <v>3335</v>
      </c>
    </row>
    <row r="160" spans="1:20" x14ac:dyDescent="0.25">
      <c r="A160" t="s">
        <v>25</v>
      </c>
      <c r="B160" t="s">
        <v>26</v>
      </c>
      <c r="C160">
        <v>50</v>
      </c>
      <c r="D160">
        <v>1</v>
      </c>
      <c r="E160" t="s">
        <v>3333</v>
      </c>
      <c r="F160">
        <v>100</v>
      </c>
      <c r="G160">
        <v>0</v>
      </c>
      <c r="H160" t="s">
        <v>631</v>
      </c>
      <c r="I160" t="s">
        <v>3334</v>
      </c>
      <c r="J160" t="s">
        <v>845</v>
      </c>
      <c r="K160" t="s">
        <v>634</v>
      </c>
      <c r="L160" t="s">
        <v>635</v>
      </c>
      <c r="M160" t="s">
        <v>3335</v>
      </c>
      <c r="N160" t="s">
        <v>634</v>
      </c>
      <c r="O160" t="s">
        <v>637</v>
      </c>
      <c r="P160" t="s">
        <v>22</v>
      </c>
      <c r="Q160" t="s">
        <v>638</v>
      </c>
      <c r="R160" t="s">
        <v>635</v>
      </c>
      <c r="S160" t="s">
        <v>3336</v>
      </c>
      <c r="T160" t="s">
        <v>3335</v>
      </c>
    </row>
    <row r="161" spans="1:20" x14ac:dyDescent="0.25">
      <c r="A161" t="s">
        <v>20</v>
      </c>
      <c r="B161" t="s">
        <v>21</v>
      </c>
      <c r="C161">
        <v>50</v>
      </c>
      <c r="D161">
        <v>1</v>
      </c>
      <c r="E161" t="s">
        <v>3337</v>
      </c>
      <c r="F161">
        <v>140</v>
      </c>
      <c r="G161">
        <v>0</v>
      </c>
      <c r="H161" t="s">
        <v>631</v>
      </c>
      <c r="I161" t="s">
        <v>3338</v>
      </c>
      <c r="J161" t="s">
        <v>3339</v>
      </c>
      <c r="K161" t="s">
        <v>2419</v>
      </c>
      <c r="L161" t="s">
        <v>3340</v>
      </c>
      <c r="M161" t="s">
        <v>3341</v>
      </c>
      <c r="N161" t="s">
        <v>634</v>
      </c>
      <c r="O161" t="s">
        <v>647</v>
      </c>
      <c r="P161" t="s">
        <v>43</v>
      </c>
      <c r="Q161" t="s">
        <v>648</v>
      </c>
      <c r="R161" t="s">
        <v>635</v>
      </c>
      <c r="S161" t="s">
        <v>3342</v>
      </c>
      <c r="T161" t="s">
        <v>3343</v>
      </c>
    </row>
    <row r="162" spans="1:20" x14ac:dyDescent="0.25">
      <c r="A162" t="s">
        <v>23</v>
      </c>
      <c r="B162" t="s">
        <v>24</v>
      </c>
      <c r="C162">
        <v>50</v>
      </c>
      <c r="D162">
        <v>1</v>
      </c>
      <c r="E162" t="s">
        <v>3337</v>
      </c>
      <c r="F162">
        <v>140</v>
      </c>
      <c r="G162">
        <v>0</v>
      </c>
      <c r="H162" t="s">
        <v>631</v>
      </c>
      <c r="I162" t="s">
        <v>3338</v>
      </c>
      <c r="J162" t="s">
        <v>3339</v>
      </c>
      <c r="K162" t="s">
        <v>2419</v>
      </c>
      <c r="L162" t="s">
        <v>3340</v>
      </c>
      <c r="M162" t="s">
        <v>3341</v>
      </c>
      <c r="N162" t="s">
        <v>634</v>
      </c>
      <c r="O162" t="s">
        <v>647</v>
      </c>
      <c r="P162" t="s">
        <v>43</v>
      </c>
      <c r="Q162" t="s">
        <v>648</v>
      </c>
      <c r="R162" t="s">
        <v>635</v>
      </c>
      <c r="S162" t="s">
        <v>3342</v>
      </c>
      <c r="T162" t="s">
        <v>3343</v>
      </c>
    </row>
    <row r="163" spans="1:20" x14ac:dyDescent="0.25">
      <c r="A163" t="s">
        <v>25</v>
      </c>
      <c r="B163" t="s">
        <v>26</v>
      </c>
      <c r="C163">
        <v>50</v>
      </c>
      <c r="D163">
        <v>1</v>
      </c>
      <c r="E163" t="s">
        <v>3337</v>
      </c>
      <c r="F163">
        <v>140</v>
      </c>
      <c r="G163">
        <v>0</v>
      </c>
      <c r="H163" t="s">
        <v>631</v>
      </c>
      <c r="I163" t="s">
        <v>3338</v>
      </c>
      <c r="J163" t="s">
        <v>3339</v>
      </c>
      <c r="K163" t="s">
        <v>2419</v>
      </c>
      <c r="L163" t="s">
        <v>3340</v>
      </c>
      <c r="M163" t="s">
        <v>3341</v>
      </c>
      <c r="N163" t="s">
        <v>634</v>
      </c>
      <c r="O163" t="s">
        <v>647</v>
      </c>
      <c r="P163" t="s">
        <v>43</v>
      </c>
      <c r="Q163" t="s">
        <v>648</v>
      </c>
      <c r="R163" t="s">
        <v>635</v>
      </c>
      <c r="S163" t="s">
        <v>3342</v>
      </c>
      <c r="T163" t="s">
        <v>3343</v>
      </c>
    </row>
    <row r="164" spans="1:20" x14ac:dyDescent="0.25">
      <c r="A164" t="s">
        <v>20</v>
      </c>
      <c r="B164" t="s">
        <v>21</v>
      </c>
      <c r="C164">
        <v>60</v>
      </c>
      <c r="D164">
        <v>2</v>
      </c>
      <c r="E164" t="s">
        <v>3344</v>
      </c>
      <c r="F164">
        <v>200</v>
      </c>
      <c r="G164">
        <v>0</v>
      </c>
      <c r="H164" t="s">
        <v>631</v>
      </c>
      <c r="I164" t="s">
        <v>3345</v>
      </c>
      <c r="J164" t="s">
        <v>769</v>
      </c>
      <c r="K164" t="s">
        <v>634</v>
      </c>
      <c r="L164" t="s">
        <v>635</v>
      </c>
      <c r="M164" t="s">
        <v>3346</v>
      </c>
      <c r="N164" t="s">
        <v>634</v>
      </c>
      <c r="O164" t="s">
        <v>654</v>
      </c>
      <c r="P164" t="s">
        <v>22</v>
      </c>
      <c r="Q164" t="s">
        <v>655</v>
      </c>
      <c r="R164" t="s">
        <v>635</v>
      </c>
      <c r="S164" t="s">
        <v>3347</v>
      </c>
      <c r="T164" t="s">
        <v>3346</v>
      </c>
    </row>
    <row r="165" spans="1:20" x14ac:dyDescent="0.25">
      <c r="A165" t="s">
        <v>23</v>
      </c>
      <c r="B165" t="s">
        <v>24</v>
      </c>
      <c r="C165">
        <v>60</v>
      </c>
      <c r="D165">
        <v>2</v>
      </c>
      <c r="E165" t="s">
        <v>3344</v>
      </c>
      <c r="F165">
        <v>200</v>
      </c>
      <c r="G165">
        <v>0</v>
      </c>
      <c r="H165" t="s">
        <v>631</v>
      </c>
      <c r="I165" t="s">
        <v>3345</v>
      </c>
      <c r="J165" t="s">
        <v>769</v>
      </c>
      <c r="K165" t="s">
        <v>634</v>
      </c>
      <c r="L165" t="s">
        <v>635</v>
      </c>
      <c r="M165" t="s">
        <v>3346</v>
      </c>
      <c r="N165" t="s">
        <v>634</v>
      </c>
      <c r="O165" t="s">
        <v>654</v>
      </c>
      <c r="P165" t="s">
        <v>22</v>
      </c>
      <c r="Q165" t="s">
        <v>655</v>
      </c>
      <c r="R165" t="s">
        <v>635</v>
      </c>
      <c r="S165" t="s">
        <v>3347</v>
      </c>
      <c r="T165" t="s">
        <v>3346</v>
      </c>
    </row>
    <row r="166" spans="1:20" x14ac:dyDescent="0.25">
      <c r="A166" t="s">
        <v>25</v>
      </c>
      <c r="B166" t="s">
        <v>26</v>
      </c>
      <c r="C166">
        <v>60</v>
      </c>
      <c r="D166">
        <v>2</v>
      </c>
      <c r="E166" t="s">
        <v>3344</v>
      </c>
      <c r="F166">
        <v>200</v>
      </c>
      <c r="G166">
        <v>0</v>
      </c>
      <c r="H166" t="s">
        <v>631</v>
      </c>
      <c r="I166" t="s">
        <v>3345</v>
      </c>
      <c r="J166" t="s">
        <v>769</v>
      </c>
      <c r="K166" t="s">
        <v>634</v>
      </c>
      <c r="L166" t="s">
        <v>635</v>
      </c>
      <c r="M166" t="s">
        <v>3346</v>
      </c>
      <c r="N166" t="s">
        <v>634</v>
      </c>
      <c r="O166" t="s">
        <v>654</v>
      </c>
      <c r="P166" t="s">
        <v>22</v>
      </c>
      <c r="Q166" t="s">
        <v>655</v>
      </c>
      <c r="R166" t="s">
        <v>635</v>
      </c>
      <c r="S166" t="s">
        <v>3347</v>
      </c>
      <c r="T166" t="s">
        <v>3346</v>
      </c>
    </row>
    <row r="167" spans="1:20" x14ac:dyDescent="0.25">
      <c r="A167" t="s">
        <v>257</v>
      </c>
      <c r="B167" t="s">
        <v>2303</v>
      </c>
      <c r="C167">
        <v>53.37</v>
      </c>
      <c r="D167">
        <v>1</v>
      </c>
      <c r="E167" t="s">
        <v>3348</v>
      </c>
      <c r="F167">
        <v>53.37</v>
      </c>
      <c r="G167">
        <v>0</v>
      </c>
      <c r="H167" t="s">
        <v>641</v>
      </c>
      <c r="I167" t="s">
        <v>3349</v>
      </c>
      <c r="J167" t="s">
        <v>3350</v>
      </c>
      <c r="K167" t="s">
        <v>3351</v>
      </c>
      <c r="L167" t="s">
        <v>3352</v>
      </c>
      <c r="M167" t="s">
        <v>3353</v>
      </c>
      <c r="N167" t="s">
        <v>634</v>
      </c>
      <c r="O167" t="s">
        <v>689</v>
      </c>
      <c r="P167" t="s">
        <v>40</v>
      </c>
      <c r="Q167" t="s">
        <v>690</v>
      </c>
      <c r="R167" t="s">
        <v>635</v>
      </c>
      <c r="S167" t="s">
        <v>3354</v>
      </c>
      <c r="T167" t="s">
        <v>3353</v>
      </c>
    </row>
    <row r="168" spans="1:20" x14ac:dyDescent="0.25">
      <c r="A168" t="s">
        <v>164</v>
      </c>
      <c r="B168" t="s">
        <v>165</v>
      </c>
      <c r="C168">
        <v>33.333333333333336</v>
      </c>
      <c r="D168">
        <v>3</v>
      </c>
      <c r="E168" t="s">
        <v>3355</v>
      </c>
      <c r="F168">
        <v>100</v>
      </c>
      <c r="G168">
        <v>0</v>
      </c>
      <c r="H168" t="s">
        <v>631</v>
      </c>
      <c r="I168" t="s">
        <v>3356</v>
      </c>
      <c r="J168" t="s">
        <v>720</v>
      </c>
      <c r="K168" t="s">
        <v>634</v>
      </c>
      <c r="L168" t="s">
        <v>635</v>
      </c>
      <c r="M168" t="s">
        <v>3357</v>
      </c>
      <c r="N168" t="s">
        <v>634</v>
      </c>
      <c r="O168" t="s">
        <v>637</v>
      </c>
      <c r="P168" t="s">
        <v>22</v>
      </c>
      <c r="Q168" t="s">
        <v>638</v>
      </c>
      <c r="R168" t="s">
        <v>635</v>
      </c>
      <c r="S168" t="s">
        <v>3358</v>
      </c>
      <c r="T168" t="s">
        <v>3357</v>
      </c>
    </row>
    <row r="169" spans="1:20" x14ac:dyDescent="0.25">
      <c r="A169" t="s">
        <v>39</v>
      </c>
      <c r="B169" t="s">
        <v>682</v>
      </c>
      <c r="C169">
        <v>80</v>
      </c>
      <c r="D169">
        <v>2</v>
      </c>
      <c r="E169" t="s">
        <v>3359</v>
      </c>
      <c r="F169">
        <v>160</v>
      </c>
      <c r="G169">
        <v>0</v>
      </c>
      <c r="H169" t="s">
        <v>641</v>
      </c>
      <c r="I169" t="s">
        <v>3360</v>
      </c>
      <c r="J169" t="s">
        <v>3361</v>
      </c>
      <c r="K169" t="s">
        <v>785</v>
      </c>
      <c r="L169" t="s">
        <v>3362</v>
      </c>
      <c r="M169" t="s">
        <v>3357</v>
      </c>
      <c r="N169" t="s">
        <v>634</v>
      </c>
      <c r="O169" t="s">
        <v>689</v>
      </c>
      <c r="P169" t="s">
        <v>40</v>
      </c>
      <c r="Q169" t="s">
        <v>690</v>
      </c>
      <c r="R169" t="s">
        <v>635</v>
      </c>
      <c r="S169" t="s">
        <v>3363</v>
      </c>
      <c r="T169" t="s">
        <v>3357</v>
      </c>
    </row>
    <row r="170" spans="1:20" x14ac:dyDescent="0.25">
      <c r="A170" t="s">
        <v>39</v>
      </c>
      <c r="B170" t="s">
        <v>230</v>
      </c>
      <c r="C170">
        <v>64</v>
      </c>
      <c r="D170">
        <v>1</v>
      </c>
      <c r="E170" t="s">
        <v>3364</v>
      </c>
      <c r="F170">
        <v>71</v>
      </c>
      <c r="G170">
        <v>7</v>
      </c>
      <c r="H170" t="s">
        <v>1248</v>
      </c>
      <c r="I170" t="s">
        <v>3365</v>
      </c>
      <c r="J170" t="s">
        <v>3366</v>
      </c>
      <c r="K170" t="s">
        <v>1993</v>
      </c>
      <c r="L170" t="s">
        <v>3367</v>
      </c>
      <c r="M170" t="s">
        <v>3368</v>
      </c>
      <c r="N170" t="s">
        <v>634</v>
      </c>
      <c r="O170" t="s">
        <v>689</v>
      </c>
      <c r="P170" t="s">
        <v>40</v>
      </c>
      <c r="Q170" t="s">
        <v>690</v>
      </c>
      <c r="R170" t="s">
        <v>635</v>
      </c>
      <c r="S170" t="s">
        <v>3369</v>
      </c>
      <c r="T170" t="s">
        <v>3368</v>
      </c>
    </row>
    <row r="171" spans="1:20" x14ac:dyDescent="0.25">
      <c r="A171" t="s">
        <v>20</v>
      </c>
      <c r="B171" t="s">
        <v>21</v>
      </c>
      <c r="C171">
        <v>50</v>
      </c>
      <c r="D171">
        <v>1</v>
      </c>
      <c r="E171" t="s">
        <v>3370</v>
      </c>
      <c r="F171">
        <v>100</v>
      </c>
      <c r="G171">
        <v>0</v>
      </c>
      <c r="H171" t="s">
        <v>631</v>
      </c>
      <c r="I171" t="s">
        <v>3371</v>
      </c>
      <c r="J171" t="s">
        <v>1244</v>
      </c>
      <c r="K171" t="s">
        <v>634</v>
      </c>
      <c r="L171" t="s">
        <v>635</v>
      </c>
      <c r="M171" t="s">
        <v>3372</v>
      </c>
      <c r="N171" t="s">
        <v>634</v>
      </c>
      <c r="O171" t="s">
        <v>654</v>
      </c>
      <c r="P171" t="s">
        <v>22</v>
      </c>
      <c r="Q171" t="s">
        <v>655</v>
      </c>
      <c r="R171" t="s">
        <v>635</v>
      </c>
      <c r="S171" t="s">
        <v>3373</v>
      </c>
      <c r="T171" t="s">
        <v>3372</v>
      </c>
    </row>
    <row r="172" spans="1:20" x14ac:dyDescent="0.25">
      <c r="A172" t="s">
        <v>23</v>
      </c>
      <c r="B172" t="s">
        <v>24</v>
      </c>
      <c r="C172">
        <v>50</v>
      </c>
      <c r="D172">
        <v>1</v>
      </c>
      <c r="E172" t="s">
        <v>3370</v>
      </c>
      <c r="F172">
        <v>100</v>
      </c>
      <c r="G172">
        <v>0</v>
      </c>
      <c r="H172" t="s">
        <v>631</v>
      </c>
      <c r="I172" t="s">
        <v>3371</v>
      </c>
      <c r="J172" t="s">
        <v>1244</v>
      </c>
      <c r="K172" t="s">
        <v>634</v>
      </c>
      <c r="L172" t="s">
        <v>635</v>
      </c>
      <c r="M172" t="s">
        <v>3372</v>
      </c>
      <c r="N172" t="s">
        <v>634</v>
      </c>
      <c r="O172" t="s">
        <v>654</v>
      </c>
      <c r="P172" t="s">
        <v>22</v>
      </c>
      <c r="Q172" t="s">
        <v>655</v>
      </c>
      <c r="R172" t="s">
        <v>635</v>
      </c>
      <c r="S172" t="s">
        <v>3373</v>
      </c>
      <c r="T172" t="s">
        <v>3372</v>
      </c>
    </row>
    <row r="173" spans="1:20" x14ac:dyDescent="0.25">
      <c r="A173" t="s">
        <v>25</v>
      </c>
      <c r="B173" t="s">
        <v>26</v>
      </c>
      <c r="C173">
        <v>50</v>
      </c>
      <c r="D173">
        <v>1</v>
      </c>
      <c r="E173" t="s">
        <v>3370</v>
      </c>
      <c r="F173">
        <v>100</v>
      </c>
      <c r="G173">
        <v>0</v>
      </c>
      <c r="H173" t="s">
        <v>631</v>
      </c>
      <c r="I173" t="s">
        <v>3371</v>
      </c>
      <c r="J173" t="s">
        <v>1244</v>
      </c>
      <c r="K173" t="s">
        <v>634</v>
      </c>
      <c r="L173" t="s">
        <v>635</v>
      </c>
      <c r="M173" t="s">
        <v>3372</v>
      </c>
      <c r="N173" t="s">
        <v>634</v>
      </c>
      <c r="O173" t="s">
        <v>654</v>
      </c>
      <c r="P173" t="s">
        <v>22</v>
      </c>
      <c r="Q173" t="s">
        <v>655</v>
      </c>
      <c r="R173" t="s">
        <v>635</v>
      </c>
      <c r="S173" t="s">
        <v>3373</v>
      </c>
      <c r="T173" t="s">
        <v>3372</v>
      </c>
    </row>
    <row r="174" spans="1:20" x14ac:dyDescent="0.25">
      <c r="A174" t="s">
        <v>20</v>
      </c>
      <c r="B174" t="s">
        <v>21</v>
      </c>
      <c r="C174">
        <v>50</v>
      </c>
      <c r="D174">
        <v>1</v>
      </c>
      <c r="E174" t="s">
        <v>3374</v>
      </c>
      <c r="F174">
        <v>100</v>
      </c>
      <c r="G174">
        <v>0</v>
      </c>
      <c r="H174" t="s">
        <v>631</v>
      </c>
      <c r="I174" t="s">
        <v>3375</v>
      </c>
      <c r="J174" t="s">
        <v>981</v>
      </c>
      <c r="K174" t="s">
        <v>634</v>
      </c>
      <c r="L174" t="s">
        <v>635</v>
      </c>
      <c r="M174" t="s">
        <v>3376</v>
      </c>
      <c r="N174" t="s">
        <v>634</v>
      </c>
      <c r="O174" t="s">
        <v>654</v>
      </c>
      <c r="P174" t="s">
        <v>22</v>
      </c>
      <c r="Q174" t="s">
        <v>655</v>
      </c>
      <c r="R174" t="s">
        <v>635</v>
      </c>
      <c r="S174" t="s">
        <v>3377</v>
      </c>
      <c r="T174" t="s">
        <v>3378</v>
      </c>
    </row>
    <row r="175" spans="1:20" x14ac:dyDescent="0.25">
      <c r="A175" t="s">
        <v>23</v>
      </c>
      <c r="B175" t="s">
        <v>24</v>
      </c>
      <c r="C175">
        <v>50</v>
      </c>
      <c r="D175">
        <v>1</v>
      </c>
      <c r="E175" t="s">
        <v>3374</v>
      </c>
      <c r="F175">
        <v>100</v>
      </c>
      <c r="G175">
        <v>0</v>
      </c>
      <c r="H175" t="s">
        <v>631</v>
      </c>
      <c r="I175" t="s">
        <v>3375</v>
      </c>
      <c r="J175" t="s">
        <v>981</v>
      </c>
      <c r="K175" t="s">
        <v>634</v>
      </c>
      <c r="L175" t="s">
        <v>635</v>
      </c>
      <c r="M175" t="s">
        <v>3376</v>
      </c>
      <c r="N175" t="s">
        <v>634</v>
      </c>
      <c r="O175" t="s">
        <v>654</v>
      </c>
      <c r="P175" t="s">
        <v>22</v>
      </c>
      <c r="Q175" t="s">
        <v>655</v>
      </c>
      <c r="R175" t="s">
        <v>635</v>
      </c>
      <c r="S175" t="s">
        <v>3377</v>
      </c>
      <c r="T175" t="s">
        <v>3378</v>
      </c>
    </row>
    <row r="176" spans="1:20" x14ac:dyDescent="0.25">
      <c r="A176" t="s">
        <v>25</v>
      </c>
      <c r="B176" t="s">
        <v>26</v>
      </c>
      <c r="C176">
        <v>50</v>
      </c>
      <c r="D176">
        <v>1</v>
      </c>
      <c r="E176" t="s">
        <v>3374</v>
      </c>
      <c r="F176">
        <v>100</v>
      </c>
      <c r="G176">
        <v>0</v>
      </c>
      <c r="H176" t="s">
        <v>631</v>
      </c>
      <c r="I176" t="s">
        <v>3375</v>
      </c>
      <c r="J176" t="s">
        <v>981</v>
      </c>
      <c r="K176" t="s">
        <v>634</v>
      </c>
      <c r="L176" t="s">
        <v>635</v>
      </c>
      <c r="M176" t="s">
        <v>3376</v>
      </c>
      <c r="N176" t="s">
        <v>634</v>
      </c>
      <c r="O176" t="s">
        <v>654</v>
      </c>
      <c r="P176" t="s">
        <v>22</v>
      </c>
      <c r="Q176" t="s">
        <v>655</v>
      </c>
      <c r="R176" t="s">
        <v>635</v>
      </c>
      <c r="S176" t="s">
        <v>3377</v>
      </c>
      <c r="T176" t="s">
        <v>3378</v>
      </c>
    </row>
    <row r="177" spans="1:20" x14ac:dyDescent="0.25">
      <c r="A177" t="s">
        <v>20</v>
      </c>
      <c r="B177" t="s">
        <v>21</v>
      </c>
      <c r="C177">
        <v>50</v>
      </c>
      <c r="D177">
        <v>1</v>
      </c>
      <c r="E177" t="s">
        <v>3379</v>
      </c>
      <c r="F177">
        <v>100</v>
      </c>
      <c r="G177">
        <v>0</v>
      </c>
      <c r="H177" t="s">
        <v>631</v>
      </c>
      <c r="I177" t="s">
        <v>3380</v>
      </c>
      <c r="J177" t="s">
        <v>1152</v>
      </c>
      <c r="K177" t="s">
        <v>634</v>
      </c>
      <c r="L177" t="s">
        <v>635</v>
      </c>
      <c r="M177" t="s">
        <v>3381</v>
      </c>
      <c r="N177" t="s">
        <v>634</v>
      </c>
      <c r="O177" t="s">
        <v>707</v>
      </c>
      <c r="P177" t="s">
        <v>22</v>
      </c>
      <c r="Q177" t="s">
        <v>638</v>
      </c>
      <c r="R177" t="s">
        <v>635</v>
      </c>
      <c r="S177" t="s">
        <v>3382</v>
      </c>
      <c r="T177" t="s">
        <v>3381</v>
      </c>
    </row>
    <row r="178" spans="1:20" x14ac:dyDescent="0.25">
      <c r="A178" t="s">
        <v>23</v>
      </c>
      <c r="B178" t="s">
        <v>24</v>
      </c>
      <c r="C178">
        <v>50</v>
      </c>
      <c r="D178">
        <v>1</v>
      </c>
      <c r="E178" t="s">
        <v>3379</v>
      </c>
      <c r="F178">
        <v>100</v>
      </c>
      <c r="G178">
        <v>0</v>
      </c>
      <c r="H178" t="s">
        <v>631</v>
      </c>
      <c r="I178" t="s">
        <v>3380</v>
      </c>
      <c r="J178" t="s">
        <v>1152</v>
      </c>
      <c r="K178" t="s">
        <v>634</v>
      </c>
      <c r="L178" t="s">
        <v>635</v>
      </c>
      <c r="M178" t="s">
        <v>3381</v>
      </c>
      <c r="N178" t="s">
        <v>634</v>
      </c>
      <c r="O178" t="s">
        <v>707</v>
      </c>
      <c r="P178" t="s">
        <v>22</v>
      </c>
      <c r="Q178" t="s">
        <v>638</v>
      </c>
      <c r="R178" t="s">
        <v>635</v>
      </c>
      <c r="S178" t="s">
        <v>3382</v>
      </c>
      <c r="T178" t="s">
        <v>3381</v>
      </c>
    </row>
    <row r="179" spans="1:20" x14ac:dyDescent="0.25">
      <c r="A179" t="s">
        <v>25</v>
      </c>
      <c r="B179" t="s">
        <v>26</v>
      </c>
      <c r="C179">
        <v>50</v>
      </c>
      <c r="D179">
        <v>1</v>
      </c>
      <c r="E179" t="s">
        <v>3379</v>
      </c>
      <c r="F179">
        <v>100</v>
      </c>
      <c r="G179">
        <v>0</v>
      </c>
      <c r="H179" t="s">
        <v>631</v>
      </c>
      <c r="I179" t="s">
        <v>3380</v>
      </c>
      <c r="J179" t="s">
        <v>1152</v>
      </c>
      <c r="K179" t="s">
        <v>634</v>
      </c>
      <c r="L179" t="s">
        <v>635</v>
      </c>
      <c r="M179" t="s">
        <v>3381</v>
      </c>
      <c r="N179" t="s">
        <v>634</v>
      </c>
      <c r="O179" t="s">
        <v>707</v>
      </c>
      <c r="P179" t="s">
        <v>22</v>
      </c>
      <c r="Q179" t="s">
        <v>638</v>
      </c>
      <c r="R179" t="s">
        <v>635</v>
      </c>
      <c r="S179" t="s">
        <v>3382</v>
      </c>
      <c r="T179" t="s">
        <v>3381</v>
      </c>
    </row>
    <row r="180" spans="1:20" x14ac:dyDescent="0.25">
      <c r="A180" t="s">
        <v>20</v>
      </c>
      <c r="B180" t="s">
        <v>21</v>
      </c>
      <c r="C180">
        <v>50</v>
      </c>
      <c r="D180">
        <v>1</v>
      </c>
      <c r="E180" t="s">
        <v>3383</v>
      </c>
      <c r="F180">
        <v>100</v>
      </c>
      <c r="G180">
        <v>0</v>
      </c>
      <c r="H180" t="s">
        <v>631</v>
      </c>
      <c r="I180" t="s">
        <v>3384</v>
      </c>
      <c r="J180" t="s">
        <v>3385</v>
      </c>
      <c r="K180" t="s">
        <v>634</v>
      </c>
      <c r="L180" t="s">
        <v>635</v>
      </c>
      <c r="M180" t="s">
        <v>3386</v>
      </c>
      <c r="N180" t="s">
        <v>634</v>
      </c>
      <c r="O180" t="s">
        <v>707</v>
      </c>
      <c r="P180" t="s">
        <v>22</v>
      </c>
      <c r="Q180" t="s">
        <v>638</v>
      </c>
      <c r="R180" t="s">
        <v>635</v>
      </c>
      <c r="S180" t="s">
        <v>3387</v>
      </c>
      <c r="T180" t="s">
        <v>3386</v>
      </c>
    </row>
    <row r="181" spans="1:20" x14ac:dyDescent="0.25">
      <c r="A181" t="s">
        <v>23</v>
      </c>
      <c r="B181" t="s">
        <v>24</v>
      </c>
      <c r="C181">
        <v>50</v>
      </c>
      <c r="D181">
        <v>1</v>
      </c>
      <c r="E181" t="s">
        <v>3383</v>
      </c>
      <c r="F181">
        <v>100</v>
      </c>
      <c r="G181">
        <v>0</v>
      </c>
      <c r="H181" t="s">
        <v>631</v>
      </c>
      <c r="I181" t="s">
        <v>3384</v>
      </c>
      <c r="J181" t="s">
        <v>3385</v>
      </c>
      <c r="K181" t="s">
        <v>634</v>
      </c>
      <c r="L181" t="s">
        <v>635</v>
      </c>
      <c r="M181" t="s">
        <v>3386</v>
      </c>
      <c r="N181" t="s">
        <v>634</v>
      </c>
      <c r="O181" t="s">
        <v>707</v>
      </c>
      <c r="P181" t="s">
        <v>22</v>
      </c>
      <c r="Q181" t="s">
        <v>638</v>
      </c>
      <c r="R181" t="s">
        <v>635</v>
      </c>
      <c r="S181" t="s">
        <v>3387</v>
      </c>
      <c r="T181" t="s">
        <v>3386</v>
      </c>
    </row>
    <row r="182" spans="1:20" x14ac:dyDescent="0.25">
      <c r="A182" t="s">
        <v>25</v>
      </c>
      <c r="B182" t="s">
        <v>26</v>
      </c>
      <c r="C182">
        <v>50</v>
      </c>
      <c r="D182">
        <v>1</v>
      </c>
      <c r="E182" t="s">
        <v>3383</v>
      </c>
      <c r="F182">
        <v>100</v>
      </c>
      <c r="G182">
        <v>0</v>
      </c>
      <c r="H182" t="s">
        <v>631</v>
      </c>
      <c r="I182" t="s">
        <v>3384</v>
      </c>
      <c r="J182" t="s">
        <v>3385</v>
      </c>
      <c r="K182" t="s">
        <v>634</v>
      </c>
      <c r="L182" t="s">
        <v>635</v>
      </c>
      <c r="M182" t="s">
        <v>3386</v>
      </c>
      <c r="N182" t="s">
        <v>634</v>
      </c>
      <c r="O182" t="s">
        <v>707</v>
      </c>
      <c r="P182" t="s">
        <v>22</v>
      </c>
      <c r="Q182" t="s">
        <v>638</v>
      </c>
      <c r="R182" t="s">
        <v>635</v>
      </c>
      <c r="S182" t="s">
        <v>3387</v>
      </c>
      <c r="T182" t="s">
        <v>3386</v>
      </c>
    </row>
    <row r="183" spans="1:20" x14ac:dyDescent="0.25">
      <c r="A183" t="s">
        <v>20</v>
      </c>
      <c r="B183" t="s">
        <v>21</v>
      </c>
      <c r="C183">
        <v>50</v>
      </c>
      <c r="D183">
        <v>1</v>
      </c>
      <c r="E183" t="s">
        <v>3388</v>
      </c>
      <c r="F183">
        <v>100</v>
      </c>
      <c r="G183">
        <v>0</v>
      </c>
      <c r="H183" t="s">
        <v>631</v>
      </c>
      <c r="I183" t="s">
        <v>3389</v>
      </c>
      <c r="J183" t="s">
        <v>652</v>
      </c>
      <c r="K183" t="s">
        <v>634</v>
      </c>
      <c r="L183" t="s">
        <v>635</v>
      </c>
      <c r="M183" t="s">
        <v>3390</v>
      </c>
      <c r="N183" t="s">
        <v>634</v>
      </c>
      <c r="O183" t="s">
        <v>637</v>
      </c>
      <c r="P183" t="s">
        <v>22</v>
      </c>
      <c r="Q183" t="s">
        <v>638</v>
      </c>
      <c r="R183" t="s">
        <v>635</v>
      </c>
      <c r="S183" t="s">
        <v>3391</v>
      </c>
      <c r="T183" t="s">
        <v>3390</v>
      </c>
    </row>
    <row r="184" spans="1:20" x14ac:dyDescent="0.25">
      <c r="A184" t="s">
        <v>23</v>
      </c>
      <c r="B184" t="s">
        <v>24</v>
      </c>
      <c r="C184">
        <v>50</v>
      </c>
      <c r="D184">
        <v>1</v>
      </c>
      <c r="E184" t="s">
        <v>3388</v>
      </c>
      <c r="F184">
        <v>100</v>
      </c>
      <c r="G184">
        <v>0</v>
      </c>
      <c r="H184" t="s">
        <v>631</v>
      </c>
      <c r="I184" t="s">
        <v>3389</v>
      </c>
      <c r="J184" t="s">
        <v>652</v>
      </c>
      <c r="K184" t="s">
        <v>634</v>
      </c>
      <c r="L184" t="s">
        <v>635</v>
      </c>
      <c r="M184" t="s">
        <v>3390</v>
      </c>
      <c r="N184" t="s">
        <v>634</v>
      </c>
      <c r="O184" t="s">
        <v>637</v>
      </c>
      <c r="P184" t="s">
        <v>22</v>
      </c>
      <c r="Q184" t="s">
        <v>638</v>
      </c>
      <c r="R184" t="s">
        <v>635</v>
      </c>
      <c r="S184" t="s">
        <v>3391</v>
      </c>
      <c r="T184" t="s">
        <v>3390</v>
      </c>
    </row>
    <row r="185" spans="1:20" x14ac:dyDescent="0.25">
      <c r="A185" t="s">
        <v>25</v>
      </c>
      <c r="B185" t="s">
        <v>26</v>
      </c>
      <c r="C185">
        <v>50</v>
      </c>
      <c r="D185">
        <v>1</v>
      </c>
      <c r="E185" t="s">
        <v>3388</v>
      </c>
      <c r="F185">
        <v>100</v>
      </c>
      <c r="G185">
        <v>0</v>
      </c>
      <c r="H185" t="s">
        <v>631</v>
      </c>
      <c r="I185" t="s">
        <v>3389</v>
      </c>
      <c r="J185" t="s">
        <v>652</v>
      </c>
      <c r="K185" t="s">
        <v>634</v>
      </c>
      <c r="L185" t="s">
        <v>635</v>
      </c>
      <c r="M185" t="s">
        <v>3390</v>
      </c>
      <c r="N185" t="s">
        <v>634</v>
      </c>
      <c r="O185" t="s">
        <v>637</v>
      </c>
      <c r="P185" t="s">
        <v>22</v>
      </c>
      <c r="Q185" t="s">
        <v>638</v>
      </c>
      <c r="R185" t="s">
        <v>635</v>
      </c>
      <c r="S185" t="s">
        <v>3391</v>
      </c>
      <c r="T185" t="s">
        <v>3390</v>
      </c>
    </row>
    <row r="186" spans="1:20" x14ac:dyDescent="0.25">
      <c r="A186" t="s">
        <v>164</v>
      </c>
      <c r="B186" t="s">
        <v>165</v>
      </c>
      <c r="C186">
        <v>50</v>
      </c>
      <c r="D186">
        <v>6</v>
      </c>
      <c r="E186" t="s">
        <v>3392</v>
      </c>
      <c r="F186">
        <v>200</v>
      </c>
      <c r="G186">
        <v>0</v>
      </c>
      <c r="H186" t="s">
        <v>631</v>
      </c>
      <c r="I186" t="s">
        <v>3393</v>
      </c>
      <c r="J186" t="s">
        <v>711</v>
      </c>
      <c r="K186" t="s">
        <v>634</v>
      </c>
      <c r="L186" t="s">
        <v>635</v>
      </c>
      <c r="M186" t="s">
        <v>3394</v>
      </c>
      <c r="N186" t="s">
        <v>634</v>
      </c>
      <c r="O186" t="s">
        <v>637</v>
      </c>
      <c r="P186" t="s">
        <v>22</v>
      </c>
      <c r="Q186" t="s">
        <v>638</v>
      </c>
      <c r="R186" t="s">
        <v>635</v>
      </c>
      <c r="S186" t="s">
        <v>3395</v>
      </c>
      <c r="T186" t="s">
        <v>3394</v>
      </c>
    </row>
    <row r="187" spans="1:20" x14ac:dyDescent="0.25">
      <c r="A187" t="s">
        <v>20</v>
      </c>
      <c r="B187" t="s">
        <v>21</v>
      </c>
      <c r="C187">
        <v>50</v>
      </c>
      <c r="D187">
        <v>1</v>
      </c>
      <c r="E187" t="s">
        <v>3396</v>
      </c>
      <c r="F187">
        <v>100</v>
      </c>
      <c r="G187">
        <v>0</v>
      </c>
      <c r="H187" t="s">
        <v>631</v>
      </c>
      <c r="I187" t="s">
        <v>3397</v>
      </c>
      <c r="J187" t="s">
        <v>749</v>
      </c>
      <c r="K187" t="s">
        <v>634</v>
      </c>
      <c r="L187" t="s">
        <v>635</v>
      </c>
      <c r="M187" t="s">
        <v>3398</v>
      </c>
      <c r="N187" t="s">
        <v>634</v>
      </c>
      <c r="O187" t="s">
        <v>637</v>
      </c>
      <c r="P187" t="s">
        <v>22</v>
      </c>
      <c r="Q187" t="s">
        <v>638</v>
      </c>
      <c r="R187" t="s">
        <v>635</v>
      </c>
      <c r="S187" t="s">
        <v>3399</v>
      </c>
      <c r="T187" t="s">
        <v>3398</v>
      </c>
    </row>
    <row r="188" spans="1:20" x14ac:dyDescent="0.25">
      <c r="A188" t="s">
        <v>23</v>
      </c>
      <c r="B188" t="s">
        <v>24</v>
      </c>
      <c r="C188">
        <v>50</v>
      </c>
      <c r="D188">
        <v>1</v>
      </c>
      <c r="E188" t="s">
        <v>3396</v>
      </c>
      <c r="F188">
        <v>100</v>
      </c>
      <c r="G188">
        <v>0</v>
      </c>
      <c r="H188" t="s">
        <v>631</v>
      </c>
      <c r="I188" t="s">
        <v>3397</v>
      </c>
      <c r="J188" t="s">
        <v>749</v>
      </c>
      <c r="K188" t="s">
        <v>634</v>
      </c>
      <c r="L188" t="s">
        <v>635</v>
      </c>
      <c r="M188" t="s">
        <v>3398</v>
      </c>
      <c r="N188" t="s">
        <v>634</v>
      </c>
      <c r="O188" t="s">
        <v>637</v>
      </c>
      <c r="P188" t="s">
        <v>22</v>
      </c>
      <c r="Q188" t="s">
        <v>638</v>
      </c>
      <c r="R188" t="s">
        <v>635</v>
      </c>
      <c r="S188" t="s">
        <v>3399</v>
      </c>
      <c r="T188" t="s">
        <v>3398</v>
      </c>
    </row>
    <row r="189" spans="1:20" x14ac:dyDescent="0.25">
      <c r="A189" t="s">
        <v>25</v>
      </c>
      <c r="B189" t="s">
        <v>26</v>
      </c>
      <c r="C189">
        <v>50</v>
      </c>
      <c r="D189">
        <v>1</v>
      </c>
      <c r="E189" t="s">
        <v>3396</v>
      </c>
      <c r="F189">
        <v>100</v>
      </c>
      <c r="G189">
        <v>0</v>
      </c>
      <c r="H189" t="s">
        <v>631</v>
      </c>
      <c r="I189" t="s">
        <v>3397</v>
      </c>
      <c r="J189" t="s">
        <v>749</v>
      </c>
      <c r="K189" t="s">
        <v>634</v>
      </c>
      <c r="L189" t="s">
        <v>635</v>
      </c>
      <c r="M189" t="s">
        <v>3398</v>
      </c>
      <c r="N189" t="s">
        <v>634</v>
      </c>
      <c r="O189" t="s">
        <v>637</v>
      </c>
      <c r="P189" t="s">
        <v>22</v>
      </c>
      <c r="Q189" t="s">
        <v>638</v>
      </c>
      <c r="R189" t="s">
        <v>635</v>
      </c>
      <c r="S189" t="s">
        <v>3399</v>
      </c>
      <c r="T189" t="s">
        <v>3398</v>
      </c>
    </row>
    <row r="190" spans="1:20" x14ac:dyDescent="0.25">
      <c r="A190" t="s">
        <v>164</v>
      </c>
      <c r="B190" t="s">
        <v>165</v>
      </c>
      <c r="C190">
        <v>65</v>
      </c>
      <c r="D190">
        <v>9</v>
      </c>
      <c r="E190" t="s">
        <v>3400</v>
      </c>
      <c r="F190">
        <v>299</v>
      </c>
      <c r="G190">
        <v>0</v>
      </c>
      <c r="H190" t="s">
        <v>631</v>
      </c>
      <c r="I190" t="s">
        <v>3401</v>
      </c>
      <c r="J190" t="s">
        <v>1152</v>
      </c>
      <c r="K190" t="s">
        <v>634</v>
      </c>
      <c r="L190" t="s">
        <v>635</v>
      </c>
      <c r="M190" t="s">
        <v>3402</v>
      </c>
      <c r="N190" t="s">
        <v>634</v>
      </c>
      <c r="O190" t="s">
        <v>707</v>
      </c>
      <c r="P190" t="s">
        <v>22</v>
      </c>
      <c r="Q190" t="s">
        <v>638</v>
      </c>
      <c r="R190" t="s">
        <v>635</v>
      </c>
      <c r="S190" t="s">
        <v>3403</v>
      </c>
      <c r="T190" t="s">
        <v>3402</v>
      </c>
    </row>
    <row r="191" spans="1:20" x14ac:dyDescent="0.25">
      <c r="A191" t="s">
        <v>20</v>
      </c>
      <c r="B191" t="s">
        <v>21</v>
      </c>
      <c r="C191">
        <v>50</v>
      </c>
      <c r="D191">
        <v>1</v>
      </c>
      <c r="E191" t="s">
        <v>3404</v>
      </c>
      <c r="F191">
        <v>100</v>
      </c>
      <c r="G191">
        <v>0</v>
      </c>
      <c r="H191" t="s">
        <v>631</v>
      </c>
      <c r="I191" t="s">
        <v>3405</v>
      </c>
      <c r="J191" t="s">
        <v>749</v>
      </c>
      <c r="K191" t="s">
        <v>634</v>
      </c>
      <c r="L191" t="s">
        <v>635</v>
      </c>
      <c r="M191" t="s">
        <v>3402</v>
      </c>
      <c r="N191" t="s">
        <v>634</v>
      </c>
      <c r="O191" t="s">
        <v>637</v>
      </c>
      <c r="P191" t="s">
        <v>22</v>
      </c>
      <c r="Q191" t="s">
        <v>638</v>
      </c>
      <c r="R191" t="s">
        <v>635</v>
      </c>
      <c r="S191" t="s">
        <v>3406</v>
      </c>
      <c r="T191" t="s">
        <v>3402</v>
      </c>
    </row>
    <row r="192" spans="1:20" x14ac:dyDescent="0.25">
      <c r="A192" t="s">
        <v>23</v>
      </c>
      <c r="B192" t="s">
        <v>24</v>
      </c>
      <c r="C192">
        <v>50</v>
      </c>
      <c r="D192">
        <v>1</v>
      </c>
      <c r="E192" t="s">
        <v>3404</v>
      </c>
      <c r="F192">
        <v>100</v>
      </c>
      <c r="G192">
        <v>0</v>
      </c>
      <c r="H192" t="s">
        <v>631</v>
      </c>
      <c r="I192" t="s">
        <v>3405</v>
      </c>
      <c r="J192" t="s">
        <v>749</v>
      </c>
      <c r="K192" t="s">
        <v>634</v>
      </c>
      <c r="L192" t="s">
        <v>635</v>
      </c>
      <c r="M192" t="s">
        <v>3402</v>
      </c>
      <c r="N192" t="s">
        <v>634</v>
      </c>
      <c r="O192" t="s">
        <v>637</v>
      </c>
      <c r="P192" t="s">
        <v>22</v>
      </c>
      <c r="Q192" t="s">
        <v>638</v>
      </c>
      <c r="R192" t="s">
        <v>635</v>
      </c>
      <c r="S192" t="s">
        <v>3406</v>
      </c>
      <c r="T192" t="s">
        <v>3402</v>
      </c>
    </row>
    <row r="193" spans="1:20" x14ac:dyDescent="0.25">
      <c r="A193" t="s">
        <v>25</v>
      </c>
      <c r="B193" t="s">
        <v>26</v>
      </c>
      <c r="C193">
        <v>50</v>
      </c>
      <c r="D193">
        <v>1</v>
      </c>
      <c r="E193" t="s">
        <v>3404</v>
      </c>
      <c r="F193">
        <v>100</v>
      </c>
      <c r="G193">
        <v>0</v>
      </c>
      <c r="H193" t="s">
        <v>631</v>
      </c>
      <c r="I193" t="s">
        <v>3405</v>
      </c>
      <c r="J193" t="s">
        <v>749</v>
      </c>
      <c r="K193" t="s">
        <v>634</v>
      </c>
      <c r="L193" t="s">
        <v>635</v>
      </c>
      <c r="M193" t="s">
        <v>3402</v>
      </c>
      <c r="N193" t="s">
        <v>634</v>
      </c>
      <c r="O193" t="s">
        <v>637</v>
      </c>
      <c r="P193" t="s">
        <v>22</v>
      </c>
      <c r="Q193" t="s">
        <v>638</v>
      </c>
      <c r="R193" t="s">
        <v>635</v>
      </c>
      <c r="S193" t="s">
        <v>3406</v>
      </c>
      <c r="T193" t="s">
        <v>3402</v>
      </c>
    </row>
    <row r="194" spans="1:20" x14ac:dyDescent="0.25">
      <c r="A194" t="s">
        <v>20</v>
      </c>
      <c r="B194" t="s">
        <v>21</v>
      </c>
      <c r="C194">
        <v>50</v>
      </c>
      <c r="D194">
        <v>1</v>
      </c>
      <c r="E194" t="s">
        <v>3407</v>
      </c>
      <c r="F194">
        <v>100</v>
      </c>
      <c r="G194">
        <v>0</v>
      </c>
      <c r="H194" t="s">
        <v>631</v>
      </c>
      <c r="I194" t="s">
        <v>3408</v>
      </c>
      <c r="J194" t="s">
        <v>917</v>
      </c>
      <c r="K194" t="s">
        <v>634</v>
      </c>
      <c r="L194" t="s">
        <v>635</v>
      </c>
      <c r="M194" t="s">
        <v>3402</v>
      </c>
      <c r="N194" t="s">
        <v>634</v>
      </c>
      <c r="O194" t="s">
        <v>637</v>
      </c>
      <c r="P194" t="s">
        <v>22</v>
      </c>
      <c r="Q194" t="s">
        <v>638</v>
      </c>
      <c r="R194" t="s">
        <v>635</v>
      </c>
      <c r="S194" t="s">
        <v>3409</v>
      </c>
      <c r="T194" t="s">
        <v>3402</v>
      </c>
    </row>
    <row r="195" spans="1:20" x14ac:dyDescent="0.25">
      <c r="A195" t="s">
        <v>23</v>
      </c>
      <c r="B195" t="s">
        <v>24</v>
      </c>
      <c r="C195">
        <v>50</v>
      </c>
      <c r="D195">
        <v>1</v>
      </c>
      <c r="E195" t="s">
        <v>3407</v>
      </c>
      <c r="F195">
        <v>100</v>
      </c>
      <c r="G195">
        <v>0</v>
      </c>
      <c r="H195" t="s">
        <v>631</v>
      </c>
      <c r="I195" t="s">
        <v>3408</v>
      </c>
      <c r="J195" t="s">
        <v>917</v>
      </c>
      <c r="K195" t="s">
        <v>634</v>
      </c>
      <c r="L195" t="s">
        <v>635</v>
      </c>
      <c r="M195" t="s">
        <v>3402</v>
      </c>
      <c r="N195" t="s">
        <v>634</v>
      </c>
      <c r="O195" t="s">
        <v>637</v>
      </c>
      <c r="P195" t="s">
        <v>22</v>
      </c>
      <c r="Q195" t="s">
        <v>638</v>
      </c>
      <c r="R195" t="s">
        <v>635</v>
      </c>
      <c r="S195" t="s">
        <v>3409</v>
      </c>
      <c r="T195" t="s">
        <v>3402</v>
      </c>
    </row>
    <row r="196" spans="1:20" x14ac:dyDescent="0.25">
      <c r="A196" t="s">
        <v>25</v>
      </c>
      <c r="B196" t="s">
        <v>26</v>
      </c>
      <c r="C196">
        <v>50</v>
      </c>
      <c r="D196">
        <v>1</v>
      </c>
      <c r="E196" t="s">
        <v>3407</v>
      </c>
      <c r="F196">
        <v>100</v>
      </c>
      <c r="G196">
        <v>0</v>
      </c>
      <c r="H196" t="s">
        <v>631</v>
      </c>
      <c r="I196" t="s">
        <v>3408</v>
      </c>
      <c r="J196" t="s">
        <v>917</v>
      </c>
      <c r="K196" t="s">
        <v>634</v>
      </c>
      <c r="L196" t="s">
        <v>635</v>
      </c>
      <c r="M196" t="s">
        <v>3402</v>
      </c>
      <c r="N196" t="s">
        <v>634</v>
      </c>
      <c r="O196" t="s">
        <v>637</v>
      </c>
      <c r="P196" t="s">
        <v>22</v>
      </c>
      <c r="Q196" t="s">
        <v>638</v>
      </c>
      <c r="R196" t="s">
        <v>635</v>
      </c>
      <c r="S196" t="s">
        <v>3409</v>
      </c>
      <c r="T196" t="s">
        <v>3402</v>
      </c>
    </row>
    <row r="197" spans="1:20" x14ac:dyDescent="0.25">
      <c r="A197" t="s">
        <v>20</v>
      </c>
      <c r="B197" t="s">
        <v>21</v>
      </c>
      <c r="C197">
        <v>60</v>
      </c>
      <c r="D197">
        <v>2</v>
      </c>
      <c r="E197" t="s">
        <v>3410</v>
      </c>
      <c r="F197">
        <v>200</v>
      </c>
      <c r="G197">
        <v>0</v>
      </c>
      <c r="H197" t="s">
        <v>631</v>
      </c>
      <c r="I197" t="s">
        <v>3411</v>
      </c>
      <c r="J197" t="s">
        <v>981</v>
      </c>
      <c r="K197" t="s">
        <v>634</v>
      </c>
      <c r="L197" t="s">
        <v>635</v>
      </c>
      <c r="M197" t="s">
        <v>3412</v>
      </c>
      <c r="N197" t="s">
        <v>634</v>
      </c>
      <c r="O197" t="s">
        <v>637</v>
      </c>
      <c r="P197" t="s">
        <v>22</v>
      </c>
      <c r="Q197" t="s">
        <v>638</v>
      </c>
      <c r="R197" t="s">
        <v>635</v>
      </c>
      <c r="S197" t="s">
        <v>3413</v>
      </c>
      <c r="T197" t="s">
        <v>3412</v>
      </c>
    </row>
    <row r="198" spans="1:20" x14ac:dyDescent="0.25">
      <c r="A198" t="s">
        <v>23</v>
      </c>
      <c r="B198" t="s">
        <v>24</v>
      </c>
      <c r="C198">
        <v>60</v>
      </c>
      <c r="D198">
        <v>2</v>
      </c>
      <c r="E198" t="s">
        <v>3410</v>
      </c>
      <c r="F198">
        <v>200</v>
      </c>
      <c r="G198">
        <v>0</v>
      </c>
      <c r="H198" t="s">
        <v>631</v>
      </c>
      <c r="I198" t="s">
        <v>3411</v>
      </c>
      <c r="J198" t="s">
        <v>981</v>
      </c>
      <c r="K198" t="s">
        <v>634</v>
      </c>
      <c r="L198" t="s">
        <v>635</v>
      </c>
      <c r="M198" t="s">
        <v>3412</v>
      </c>
      <c r="N198" t="s">
        <v>634</v>
      </c>
      <c r="O198" t="s">
        <v>637</v>
      </c>
      <c r="P198" t="s">
        <v>22</v>
      </c>
      <c r="Q198" t="s">
        <v>638</v>
      </c>
      <c r="R198" t="s">
        <v>635</v>
      </c>
      <c r="S198" t="s">
        <v>3413</v>
      </c>
      <c r="T198" t="s">
        <v>3412</v>
      </c>
    </row>
    <row r="199" spans="1:20" x14ac:dyDescent="0.25">
      <c r="A199" t="s">
        <v>25</v>
      </c>
      <c r="B199" t="s">
        <v>26</v>
      </c>
      <c r="C199">
        <v>60</v>
      </c>
      <c r="D199">
        <v>2</v>
      </c>
      <c r="E199" t="s">
        <v>3410</v>
      </c>
      <c r="F199">
        <v>200</v>
      </c>
      <c r="G199">
        <v>0</v>
      </c>
      <c r="H199" t="s">
        <v>631</v>
      </c>
      <c r="I199" t="s">
        <v>3411</v>
      </c>
      <c r="J199" t="s">
        <v>981</v>
      </c>
      <c r="K199" t="s">
        <v>634</v>
      </c>
      <c r="L199" t="s">
        <v>635</v>
      </c>
      <c r="M199" t="s">
        <v>3412</v>
      </c>
      <c r="N199" t="s">
        <v>634</v>
      </c>
      <c r="O199" t="s">
        <v>637</v>
      </c>
      <c r="P199" t="s">
        <v>22</v>
      </c>
      <c r="Q199" t="s">
        <v>638</v>
      </c>
      <c r="R199" t="s">
        <v>635</v>
      </c>
      <c r="S199" t="s">
        <v>3413</v>
      </c>
      <c r="T199" t="s">
        <v>3412</v>
      </c>
    </row>
    <row r="200" spans="1:20" x14ac:dyDescent="0.25">
      <c r="A200" t="s">
        <v>25</v>
      </c>
      <c r="B200" t="s">
        <v>26</v>
      </c>
      <c r="C200">
        <v>50</v>
      </c>
      <c r="D200">
        <v>2</v>
      </c>
      <c r="E200" t="s">
        <v>3414</v>
      </c>
      <c r="F200">
        <v>100</v>
      </c>
      <c r="G200">
        <v>0</v>
      </c>
      <c r="H200" t="s">
        <v>631</v>
      </c>
      <c r="I200" t="s">
        <v>3415</v>
      </c>
      <c r="J200" t="s">
        <v>3416</v>
      </c>
      <c r="K200" t="s">
        <v>2749</v>
      </c>
      <c r="L200" t="s">
        <v>2132</v>
      </c>
      <c r="M200" t="s">
        <v>3417</v>
      </c>
      <c r="N200" t="s">
        <v>634</v>
      </c>
      <c r="O200" t="s">
        <v>894</v>
      </c>
      <c r="P200" t="s">
        <v>43</v>
      </c>
      <c r="Q200" t="s">
        <v>648</v>
      </c>
      <c r="R200" t="s">
        <v>635</v>
      </c>
      <c r="S200" t="s">
        <v>3418</v>
      </c>
      <c r="T200" t="s">
        <v>3417</v>
      </c>
    </row>
    <row r="201" spans="1:20" x14ac:dyDescent="0.25">
      <c r="A201" t="s">
        <v>164</v>
      </c>
      <c r="B201" t="s">
        <v>165</v>
      </c>
      <c r="C201">
        <v>49</v>
      </c>
      <c r="D201">
        <v>2</v>
      </c>
      <c r="E201" t="s">
        <v>3419</v>
      </c>
      <c r="F201">
        <v>278</v>
      </c>
      <c r="G201">
        <v>0</v>
      </c>
      <c r="H201" t="s">
        <v>641</v>
      </c>
      <c r="I201" t="s">
        <v>3415</v>
      </c>
      <c r="J201" t="s">
        <v>3420</v>
      </c>
      <c r="K201" t="s">
        <v>1993</v>
      </c>
      <c r="L201" t="s">
        <v>1943</v>
      </c>
      <c r="M201" t="s">
        <v>3421</v>
      </c>
      <c r="N201" t="s">
        <v>634</v>
      </c>
      <c r="O201" t="s">
        <v>894</v>
      </c>
      <c r="P201" t="s">
        <v>43</v>
      </c>
      <c r="Q201" t="s">
        <v>648</v>
      </c>
      <c r="R201" t="s">
        <v>635</v>
      </c>
      <c r="S201" t="s">
        <v>634</v>
      </c>
      <c r="T201" t="s">
        <v>3422</v>
      </c>
    </row>
    <row r="202" spans="1:20" x14ac:dyDescent="0.25">
      <c r="A202" t="s">
        <v>164</v>
      </c>
      <c r="B202" t="s">
        <v>165</v>
      </c>
      <c r="C202">
        <v>45</v>
      </c>
      <c r="D202">
        <v>4</v>
      </c>
      <c r="E202" t="s">
        <v>3419</v>
      </c>
      <c r="F202">
        <v>278</v>
      </c>
      <c r="G202">
        <v>0</v>
      </c>
      <c r="H202" t="s">
        <v>641</v>
      </c>
      <c r="I202" t="s">
        <v>3415</v>
      </c>
      <c r="J202" t="s">
        <v>3420</v>
      </c>
      <c r="K202" t="s">
        <v>1993</v>
      </c>
      <c r="L202" t="s">
        <v>1943</v>
      </c>
      <c r="M202" t="s">
        <v>3421</v>
      </c>
      <c r="N202" t="s">
        <v>634</v>
      </c>
      <c r="O202" t="s">
        <v>894</v>
      </c>
      <c r="P202" t="s">
        <v>43</v>
      </c>
      <c r="Q202" t="s">
        <v>648</v>
      </c>
      <c r="R202" t="s">
        <v>635</v>
      </c>
      <c r="S202" t="s">
        <v>634</v>
      </c>
      <c r="T202" t="s">
        <v>3422</v>
      </c>
    </row>
    <row r="203" spans="1:20" x14ac:dyDescent="0.25">
      <c r="A203" t="s">
        <v>20</v>
      </c>
      <c r="B203" t="s">
        <v>21</v>
      </c>
      <c r="C203">
        <v>60</v>
      </c>
      <c r="D203">
        <v>2</v>
      </c>
      <c r="E203" t="s">
        <v>3423</v>
      </c>
      <c r="F203">
        <v>190</v>
      </c>
      <c r="G203">
        <v>0</v>
      </c>
      <c r="H203" t="s">
        <v>631</v>
      </c>
      <c r="I203" t="s">
        <v>3424</v>
      </c>
      <c r="J203" t="s">
        <v>829</v>
      </c>
      <c r="K203" t="s">
        <v>634</v>
      </c>
      <c r="L203" t="s">
        <v>635</v>
      </c>
      <c r="M203" t="s">
        <v>3425</v>
      </c>
      <c r="N203" t="s">
        <v>634</v>
      </c>
      <c r="O203" t="s">
        <v>637</v>
      </c>
      <c r="P203" t="s">
        <v>22</v>
      </c>
      <c r="Q203" t="s">
        <v>638</v>
      </c>
      <c r="R203" t="s">
        <v>635</v>
      </c>
      <c r="S203" t="s">
        <v>3426</v>
      </c>
      <c r="T203" t="s">
        <v>3425</v>
      </c>
    </row>
    <row r="204" spans="1:20" x14ac:dyDescent="0.25">
      <c r="A204" t="s">
        <v>23</v>
      </c>
      <c r="B204" t="s">
        <v>24</v>
      </c>
      <c r="C204">
        <v>60</v>
      </c>
      <c r="D204">
        <v>2</v>
      </c>
      <c r="E204" t="s">
        <v>3423</v>
      </c>
      <c r="F204">
        <v>190</v>
      </c>
      <c r="G204">
        <v>0</v>
      </c>
      <c r="H204" t="s">
        <v>631</v>
      </c>
      <c r="I204" t="s">
        <v>3424</v>
      </c>
      <c r="J204" t="s">
        <v>829</v>
      </c>
      <c r="K204" t="s">
        <v>634</v>
      </c>
      <c r="L204" t="s">
        <v>635</v>
      </c>
      <c r="M204" t="s">
        <v>3425</v>
      </c>
      <c r="N204" t="s">
        <v>634</v>
      </c>
      <c r="O204" t="s">
        <v>637</v>
      </c>
      <c r="P204" t="s">
        <v>22</v>
      </c>
      <c r="Q204" t="s">
        <v>638</v>
      </c>
      <c r="R204" t="s">
        <v>635</v>
      </c>
      <c r="S204" t="s">
        <v>3426</v>
      </c>
      <c r="T204" t="s">
        <v>3425</v>
      </c>
    </row>
    <row r="205" spans="1:20" x14ac:dyDescent="0.25">
      <c r="A205" t="s">
        <v>25</v>
      </c>
      <c r="B205" t="s">
        <v>26</v>
      </c>
      <c r="C205">
        <v>60</v>
      </c>
      <c r="D205">
        <v>2</v>
      </c>
      <c r="E205" t="s">
        <v>3423</v>
      </c>
      <c r="F205">
        <v>190</v>
      </c>
      <c r="G205">
        <v>0</v>
      </c>
      <c r="H205" t="s">
        <v>631</v>
      </c>
      <c r="I205" t="s">
        <v>3424</v>
      </c>
      <c r="J205" t="s">
        <v>829</v>
      </c>
      <c r="K205" t="s">
        <v>634</v>
      </c>
      <c r="L205" t="s">
        <v>635</v>
      </c>
      <c r="M205" t="s">
        <v>3425</v>
      </c>
      <c r="N205" t="s">
        <v>634</v>
      </c>
      <c r="O205" t="s">
        <v>637</v>
      </c>
      <c r="P205" t="s">
        <v>22</v>
      </c>
      <c r="Q205" t="s">
        <v>638</v>
      </c>
      <c r="R205" t="s">
        <v>635</v>
      </c>
      <c r="S205" t="s">
        <v>3426</v>
      </c>
      <c r="T205" t="s">
        <v>3425</v>
      </c>
    </row>
    <row r="206" spans="1:20" x14ac:dyDescent="0.25">
      <c r="A206" t="s">
        <v>20</v>
      </c>
      <c r="B206" t="s">
        <v>21</v>
      </c>
      <c r="C206">
        <v>50</v>
      </c>
      <c r="D206">
        <v>1</v>
      </c>
      <c r="E206" t="s">
        <v>3427</v>
      </c>
      <c r="F206">
        <v>100</v>
      </c>
      <c r="G206">
        <v>0</v>
      </c>
      <c r="H206" t="s">
        <v>631</v>
      </c>
      <c r="I206" t="s">
        <v>3428</v>
      </c>
      <c r="J206" t="s">
        <v>873</v>
      </c>
      <c r="K206" t="s">
        <v>634</v>
      </c>
      <c r="L206" t="s">
        <v>635</v>
      </c>
      <c r="M206" t="s">
        <v>3429</v>
      </c>
      <c r="N206" t="s">
        <v>634</v>
      </c>
      <c r="O206" t="s">
        <v>637</v>
      </c>
      <c r="P206" t="s">
        <v>22</v>
      </c>
      <c r="Q206" t="s">
        <v>638</v>
      </c>
      <c r="R206" t="s">
        <v>635</v>
      </c>
      <c r="S206" t="s">
        <v>3430</v>
      </c>
      <c r="T206" t="s">
        <v>3429</v>
      </c>
    </row>
    <row r="207" spans="1:20" x14ac:dyDescent="0.25">
      <c r="A207" t="s">
        <v>23</v>
      </c>
      <c r="B207" t="s">
        <v>24</v>
      </c>
      <c r="C207">
        <v>50</v>
      </c>
      <c r="D207">
        <v>1</v>
      </c>
      <c r="E207" t="s">
        <v>3427</v>
      </c>
      <c r="F207">
        <v>100</v>
      </c>
      <c r="G207">
        <v>0</v>
      </c>
      <c r="H207" t="s">
        <v>631</v>
      </c>
      <c r="I207" t="s">
        <v>3428</v>
      </c>
      <c r="J207" t="s">
        <v>873</v>
      </c>
      <c r="K207" t="s">
        <v>634</v>
      </c>
      <c r="L207" t="s">
        <v>635</v>
      </c>
      <c r="M207" t="s">
        <v>3429</v>
      </c>
      <c r="N207" t="s">
        <v>634</v>
      </c>
      <c r="O207" t="s">
        <v>637</v>
      </c>
      <c r="P207" t="s">
        <v>22</v>
      </c>
      <c r="Q207" t="s">
        <v>638</v>
      </c>
      <c r="R207" t="s">
        <v>635</v>
      </c>
      <c r="S207" t="s">
        <v>3430</v>
      </c>
      <c r="T207" t="s">
        <v>3429</v>
      </c>
    </row>
    <row r="208" spans="1:20" x14ac:dyDescent="0.25">
      <c r="A208" t="s">
        <v>25</v>
      </c>
      <c r="B208" t="s">
        <v>26</v>
      </c>
      <c r="C208">
        <v>50</v>
      </c>
      <c r="D208">
        <v>1</v>
      </c>
      <c r="E208" t="s">
        <v>3427</v>
      </c>
      <c r="F208">
        <v>100</v>
      </c>
      <c r="G208">
        <v>0</v>
      </c>
      <c r="H208" t="s">
        <v>631</v>
      </c>
      <c r="I208" t="s">
        <v>3428</v>
      </c>
      <c r="J208" t="s">
        <v>873</v>
      </c>
      <c r="K208" t="s">
        <v>634</v>
      </c>
      <c r="L208" t="s">
        <v>635</v>
      </c>
      <c r="M208" t="s">
        <v>3429</v>
      </c>
      <c r="N208" t="s">
        <v>634</v>
      </c>
      <c r="O208" t="s">
        <v>637</v>
      </c>
      <c r="P208" t="s">
        <v>22</v>
      </c>
      <c r="Q208" t="s">
        <v>638</v>
      </c>
      <c r="R208" t="s">
        <v>635</v>
      </c>
      <c r="S208" t="s">
        <v>3430</v>
      </c>
      <c r="T208" t="s">
        <v>3429</v>
      </c>
    </row>
    <row r="209" spans="1:20" x14ac:dyDescent="0.25">
      <c r="A209" t="s">
        <v>121</v>
      </c>
      <c r="B209" t="s">
        <v>122</v>
      </c>
      <c r="C209">
        <v>15</v>
      </c>
      <c r="D209">
        <v>2</v>
      </c>
      <c r="E209" t="s">
        <v>3431</v>
      </c>
      <c r="F209">
        <v>34</v>
      </c>
      <c r="G209">
        <v>4</v>
      </c>
      <c r="H209" t="s">
        <v>641</v>
      </c>
      <c r="I209" t="s">
        <v>1173</v>
      </c>
      <c r="J209" t="s">
        <v>3432</v>
      </c>
      <c r="K209" t="s">
        <v>3433</v>
      </c>
      <c r="L209" t="s">
        <v>1943</v>
      </c>
      <c r="M209" t="s">
        <v>3434</v>
      </c>
      <c r="N209" t="s">
        <v>634</v>
      </c>
      <c r="O209" t="s">
        <v>894</v>
      </c>
      <c r="P209" t="s">
        <v>43</v>
      </c>
      <c r="Q209" t="s">
        <v>648</v>
      </c>
      <c r="R209" t="s">
        <v>635</v>
      </c>
      <c r="S209" t="s">
        <v>634</v>
      </c>
      <c r="T209" t="s">
        <v>3429</v>
      </c>
    </row>
    <row r="210" spans="1:20" x14ac:dyDescent="0.25">
      <c r="A210" t="s">
        <v>35</v>
      </c>
      <c r="B210" t="s">
        <v>36</v>
      </c>
      <c r="C210">
        <v>66.666666666666671</v>
      </c>
      <c r="D210">
        <v>3</v>
      </c>
      <c r="E210" t="s">
        <v>3435</v>
      </c>
      <c r="F210">
        <v>100</v>
      </c>
      <c r="G210">
        <v>0</v>
      </c>
      <c r="H210" t="s">
        <v>631</v>
      </c>
      <c r="I210" t="s">
        <v>3436</v>
      </c>
      <c r="J210" t="s">
        <v>652</v>
      </c>
      <c r="K210" t="s">
        <v>634</v>
      </c>
      <c r="L210" t="s">
        <v>635</v>
      </c>
      <c r="M210" t="s">
        <v>3429</v>
      </c>
      <c r="N210" t="s">
        <v>634</v>
      </c>
      <c r="O210" t="s">
        <v>654</v>
      </c>
      <c r="P210" t="s">
        <v>22</v>
      </c>
      <c r="Q210" t="s">
        <v>655</v>
      </c>
      <c r="R210" t="s">
        <v>635</v>
      </c>
      <c r="S210" t="s">
        <v>3437</v>
      </c>
      <c r="T210" t="s">
        <v>3429</v>
      </c>
    </row>
    <row r="211" spans="1:20" x14ac:dyDescent="0.25">
      <c r="A211" t="s">
        <v>116</v>
      </c>
      <c r="B211" t="s">
        <v>117</v>
      </c>
      <c r="C211">
        <v>10</v>
      </c>
      <c r="D211">
        <v>20</v>
      </c>
      <c r="E211" t="s">
        <v>3438</v>
      </c>
      <c r="F211">
        <v>192</v>
      </c>
      <c r="G211">
        <v>0</v>
      </c>
      <c r="H211" t="s">
        <v>641</v>
      </c>
      <c r="I211" t="s">
        <v>3439</v>
      </c>
      <c r="J211" t="s">
        <v>3440</v>
      </c>
      <c r="K211" t="s">
        <v>3441</v>
      </c>
      <c r="L211" t="s">
        <v>1553</v>
      </c>
      <c r="M211" t="s">
        <v>3442</v>
      </c>
      <c r="N211" t="s">
        <v>634</v>
      </c>
      <c r="O211" t="s">
        <v>894</v>
      </c>
      <c r="P211" t="s">
        <v>43</v>
      </c>
      <c r="Q211" t="s">
        <v>648</v>
      </c>
      <c r="R211" t="s">
        <v>635</v>
      </c>
      <c r="S211" t="s">
        <v>3443</v>
      </c>
      <c r="T211" t="s">
        <v>3444</v>
      </c>
    </row>
    <row r="212" spans="1:20" x14ac:dyDescent="0.25">
      <c r="A212" t="s">
        <v>164</v>
      </c>
      <c r="B212" t="s">
        <v>165</v>
      </c>
      <c r="C212">
        <v>50</v>
      </c>
      <c r="D212">
        <v>6</v>
      </c>
      <c r="E212" t="s">
        <v>3445</v>
      </c>
      <c r="F212">
        <v>200</v>
      </c>
      <c r="G212">
        <v>0</v>
      </c>
      <c r="H212" t="s">
        <v>631</v>
      </c>
      <c r="I212" t="s">
        <v>3446</v>
      </c>
      <c r="J212" t="s">
        <v>3447</v>
      </c>
      <c r="K212" t="s">
        <v>634</v>
      </c>
      <c r="L212" t="s">
        <v>635</v>
      </c>
      <c r="M212" t="s">
        <v>3444</v>
      </c>
      <c r="N212" t="s">
        <v>634</v>
      </c>
      <c r="O212" t="s">
        <v>654</v>
      </c>
      <c r="P212" t="s">
        <v>22</v>
      </c>
      <c r="Q212" t="s">
        <v>655</v>
      </c>
      <c r="R212" t="s">
        <v>635</v>
      </c>
      <c r="S212" t="s">
        <v>3448</v>
      </c>
      <c r="T212" t="s">
        <v>3444</v>
      </c>
    </row>
    <row r="213" spans="1:20" x14ac:dyDescent="0.25">
      <c r="A213" t="s">
        <v>20</v>
      </c>
      <c r="B213" t="s">
        <v>21</v>
      </c>
      <c r="C213">
        <v>60</v>
      </c>
      <c r="D213">
        <v>2</v>
      </c>
      <c r="E213" t="s">
        <v>3449</v>
      </c>
      <c r="F213">
        <v>190</v>
      </c>
      <c r="G213">
        <v>0</v>
      </c>
      <c r="H213" t="s">
        <v>631</v>
      </c>
      <c r="I213" t="s">
        <v>3450</v>
      </c>
      <c r="J213" t="s">
        <v>925</v>
      </c>
      <c r="K213" t="s">
        <v>634</v>
      </c>
      <c r="L213" t="s">
        <v>635</v>
      </c>
      <c r="M213" t="s">
        <v>3451</v>
      </c>
      <c r="N213" t="s">
        <v>634</v>
      </c>
      <c r="O213" t="s">
        <v>637</v>
      </c>
      <c r="P213" t="s">
        <v>22</v>
      </c>
      <c r="Q213" t="s">
        <v>638</v>
      </c>
      <c r="R213" t="s">
        <v>635</v>
      </c>
      <c r="S213" t="s">
        <v>3452</v>
      </c>
      <c r="T213" t="s">
        <v>3451</v>
      </c>
    </row>
    <row r="214" spans="1:20" x14ac:dyDescent="0.25">
      <c r="A214" t="s">
        <v>23</v>
      </c>
      <c r="B214" t="s">
        <v>24</v>
      </c>
      <c r="C214">
        <v>60</v>
      </c>
      <c r="D214">
        <v>2</v>
      </c>
      <c r="E214" t="s">
        <v>3449</v>
      </c>
      <c r="F214">
        <v>190</v>
      </c>
      <c r="G214">
        <v>0</v>
      </c>
      <c r="H214" t="s">
        <v>631</v>
      </c>
      <c r="I214" t="s">
        <v>3450</v>
      </c>
      <c r="J214" t="s">
        <v>925</v>
      </c>
      <c r="K214" t="s">
        <v>634</v>
      </c>
      <c r="L214" t="s">
        <v>635</v>
      </c>
      <c r="M214" t="s">
        <v>3451</v>
      </c>
      <c r="N214" t="s">
        <v>634</v>
      </c>
      <c r="O214" t="s">
        <v>637</v>
      </c>
      <c r="P214" t="s">
        <v>22</v>
      </c>
      <c r="Q214" t="s">
        <v>638</v>
      </c>
      <c r="R214" t="s">
        <v>635</v>
      </c>
      <c r="S214" t="s">
        <v>3452</v>
      </c>
      <c r="T214" t="s">
        <v>3451</v>
      </c>
    </row>
    <row r="215" spans="1:20" x14ac:dyDescent="0.25">
      <c r="A215" t="s">
        <v>25</v>
      </c>
      <c r="B215" t="s">
        <v>26</v>
      </c>
      <c r="C215">
        <v>60</v>
      </c>
      <c r="D215">
        <v>2</v>
      </c>
      <c r="E215" t="s">
        <v>3449</v>
      </c>
      <c r="F215">
        <v>190</v>
      </c>
      <c r="G215">
        <v>0</v>
      </c>
      <c r="H215" t="s">
        <v>631</v>
      </c>
      <c r="I215" t="s">
        <v>3450</v>
      </c>
      <c r="J215" t="s">
        <v>925</v>
      </c>
      <c r="K215" t="s">
        <v>634</v>
      </c>
      <c r="L215" t="s">
        <v>635</v>
      </c>
      <c r="M215" t="s">
        <v>3451</v>
      </c>
      <c r="N215" t="s">
        <v>634</v>
      </c>
      <c r="O215" t="s">
        <v>637</v>
      </c>
      <c r="P215" t="s">
        <v>22</v>
      </c>
      <c r="Q215" t="s">
        <v>638</v>
      </c>
      <c r="R215" t="s">
        <v>635</v>
      </c>
      <c r="S215" t="s">
        <v>3452</v>
      </c>
      <c r="T215" t="s">
        <v>3451</v>
      </c>
    </row>
    <row r="216" spans="1:20" x14ac:dyDescent="0.25">
      <c r="A216" t="s">
        <v>37</v>
      </c>
      <c r="B216" t="s">
        <v>38</v>
      </c>
      <c r="C216">
        <v>66.666666666666671</v>
      </c>
      <c r="D216">
        <v>3</v>
      </c>
      <c r="E216" t="s">
        <v>3453</v>
      </c>
      <c r="F216">
        <v>190</v>
      </c>
      <c r="G216">
        <v>0</v>
      </c>
      <c r="H216" t="s">
        <v>631</v>
      </c>
      <c r="I216" t="s">
        <v>3454</v>
      </c>
      <c r="J216" t="s">
        <v>814</v>
      </c>
      <c r="K216" t="s">
        <v>634</v>
      </c>
      <c r="L216" t="s">
        <v>635</v>
      </c>
      <c r="M216" t="s">
        <v>3455</v>
      </c>
      <c r="N216" t="s">
        <v>634</v>
      </c>
      <c r="O216" t="s">
        <v>654</v>
      </c>
      <c r="P216" t="s">
        <v>22</v>
      </c>
      <c r="Q216" t="s">
        <v>655</v>
      </c>
      <c r="R216" t="s">
        <v>635</v>
      </c>
      <c r="S216" t="s">
        <v>3456</v>
      </c>
      <c r="T216" t="s">
        <v>3455</v>
      </c>
    </row>
    <row r="217" spans="1:20" x14ac:dyDescent="0.25">
      <c r="A217" t="s">
        <v>20</v>
      </c>
      <c r="B217" t="s">
        <v>21</v>
      </c>
      <c r="C217">
        <v>50</v>
      </c>
      <c r="D217">
        <v>1</v>
      </c>
      <c r="E217" t="s">
        <v>3453</v>
      </c>
      <c r="F217">
        <v>190</v>
      </c>
      <c r="G217">
        <v>0</v>
      </c>
      <c r="H217" t="s">
        <v>631</v>
      </c>
      <c r="I217" t="s">
        <v>3454</v>
      </c>
      <c r="J217" t="s">
        <v>814</v>
      </c>
      <c r="K217" t="s">
        <v>634</v>
      </c>
      <c r="L217" t="s">
        <v>635</v>
      </c>
      <c r="M217" t="s">
        <v>3455</v>
      </c>
      <c r="N217" t="s">
        <v>634</v>
      </c>
      <c r="O217" t="s">
        <v>654</v>
      </c>
      <c r="P217" t="s">
        <v>22</v>
      </c>
      <c r="Q217" t="s">
        <v>655</v>
      </c>
      <c r="R217" t="s">
        <v>635</v>
      </c>
      <c r="S217" t="s">
        <v>3456</v>
      </c>
      <c r="T217" t="s">
        <v>3455</v>
      </c>
    </row>
    <row r="218" spans="1:20" x14ac:dyDescent="0.25">
      <c r="A218" t="s">
        <v>23</v>
      </c>
      <c r="B218" t="s">
        <v>24</v>
      </c>
      <c r="C218">
        <v>50</v>
      </c>
      <c r="D218">
        <v>1</v>
      </c>
      <c r="E218" t="s">
        <v>3453</v>
      </c>
      <c r="F218">
        <v>190</v>
      </c>
      <c r="G218">
        <v>0</v>
      </c>
      <c r="H218" t="s">
        <v>631</v>
      </c>
      <c r="I218" t="s">
        <v>3454</v>
      </c>
      <c r="J218" t="s">
        <v>814</v>
      </c>
      <c r="K218" t="s">
        <v>634</v>
      </c>
      <c r="L218" t="s">
        <v>635</v>
      </c>
      <c r="M218" t="s">
        <v>3455</v>
      </c>
      <c r="N218" t="s">
        <v>634</v>
      </c>
      <c r="O218" t="s">
        <v>654</v>
      </c>
      <c r="P218" t="s">
        <v>22</v>
      </c>
      <c r="Q218" t="s">
        <v>655</v>
      </c>
      <c r="R218" t="s">
        <v>635</v>
      </c>
      <c r="S218" t="s">
        <v>3456</v>
      </c>
      <c r="T218" t="s">
        <v>3455</v>
      </c>
    </row>
    <row r="219" spans="1:20" x14ac:dyDescent="0.25">
      <c r="A219" t="s">
        <v>25</v>
      </c>
      <c r="B219" t="s">
        <v>26</v>
      </c>
      <c r="C219">
        <v>50</v>
      </c>
      <c r="D219">
        <v>1</v>
      </c>
      <c r="E219" t="s">
        <v>3453</v>
      </c>
      <c r="F219">
        <v>190</v>
      </c>
      <c r="G219">
        <v>0</v>
      </c>
      <c r="H219" t="s">
        <v>631</v>
      </c>
      <c r="I219" t="s">
        <v>3454</v>
      </c>
      <c r="J219" t="s">
        <v>814</v>
      </c>
      <c r="K219" t="s">
        <v>634</v>
      </c>
      <c r="L219" t="s">
        <v>635</v>
      </c>
      <c r="M219" t="s">
        <v>3455</v>
      </c>
      <c r="N219" t="s">
        <v>634</v>
      </c>
      <c r="O219" t="s">
        <v>654</v>
      </c>
      <c r="P219" t="s">
        <v>22</v>
      </c>
      <c r="Q219" t="s">
        <v>655</v>
      </c>
      <c r="R219" t="s">
        <v>635</v>
      </c>
      <c r="S219" t="s">
        <v>3456</v>
      </c>
      <c r="T219" t="s">
        <v>3455</v>
      </c>
    </row>
    <row r="220" spans="1:20" x14ac:dyDescent="0.25">
      <c r="A220" t="s">
        <v>20</v>
      </c>
      <c r="B220" t="s">
        <v>21</v>
      </c>
      <c r="C220">
        <v>50</v>
      </c>
      <c r="D220">
        <v>1</v>
      </c>
      <c r="E220" t="s">
        <v>3457</v>
      </c>
      <c r="F220">
        <v>100</v>
      </c>
      <c r="G220">
        <v>0</v>
      </c>
      <c r="H220" t="s">
        <v>631</v>
      </c>
      <c r="I220" t="s">
        <v>3458</v>
      </c>
      <c r="J220" t="s">
        <v>749</v>
      </c>
      <c r="K220" t="s">
        <v>634</v>
      </c>
      <c r="L220" t="s">
        <v>635</v>
      </c>
      <c r="M220" t="s">
        <v>3455</v>
      </c>
      <c r="N220" t="s">
        <v>634</v>
      </c>
      <c r="O220" t="s">
        <v>637</v>
      </c>
      <c r="P220" t="s">
        <v>22</v>
      </c>
      <c r="Q220" t="s">
        <v>638</v>
      </c>
      <c r="R220" t="s">
        <v>635</v>
      </c>
      <c r="S220" t="s">
        <v>3459</v>
      </c>
      <c r="T220" t="s">
        <v>3455</v>
      </c>
    </row>
    <row r="221" spans="1:20" x14ac:dyDescent="0.25">
      <c r="A221" t="s">
        <v>23</v>
      </c>
      <c r="B221" t="s">
        <v>24</v>
      </c>
      <c r="C221">
        <v>50</v>
      </c>
      <c r="D221">
        <v>1</v>
      </c>
      <c r="E221" t="s">
        <v>3457</v>
      </c>
      <c r="F221">
        <v>100</v>
      </c>
      <c r="G221">
        <v>0</v>
      </c>
      <c r="H221" t="s">
        <v>631</v>
      </c>
      <c r="I221" t="s">
        <v>3458</v>
      </c>
      <c r="J221" t="s">
        <v>749</v>
      </c>
      <c r="K221" t="s">
        <v>634</v>
      </c>
      <c r="L221" t="s">
        <v>635</v>
      </c>
      <c r="M221" t="s">
        <v>3455</v>
      </c>
      <c r="N221" t="s">
        <v>634</v>
      </c>
      <c r="O221" t="s">
        <v>637</v>
      </c>
      <c r="P221" t="s">
        <v>22</v>
      </c>
      <c r="Q221" t="s">
        <v>638</v>
      </c>
      <c r="R221" t="s">
        <v>635</v>
      </c>
      <c r="S221" t="s">
        <v>3459</v>
      </c>
      <c r="T221" t="s">
        <v>3455</v>
      </c>
    </row>
    <row r="222" spans="1:20" x14ac:dyDescent="0.25">
      <c r="A222" t="s">
        <v>25</v>
      </c>
      <c r="B222" t="s">
        <v>26</v>
      </c>
      <c r="C222">
        <v>50</v>
      </c>
      <c r="D222">
        <v>1</v>
      </c>
      <c r="E222" t="s">
        <v>3457</v>
      </c>
      <c r="F222">
        <v>100</v>
      </c>
      <c r="G222">
        <v>0</v>
      </c>
      <c r="H222" t="s">
        <v>631</v>
      </c>
      <c r="I222" t="s">
        <v>3458</v>
      </c>
      <c r="J222" t="s">
        <v>749</v>
      </c>
      <c r="K222" t="s">
        <v>634</v>
      </c>
      <c r="L222" t="s">
        <v>635</v>
      </c>
      <c r="M222" t="s">
        <v>3455</v>
      </c>
      <c r="N222" t="s">
        <v>634</v>
      </c>
      <c r="O222" t="s">
        <v>637</v>
      </c>
      <c r="P222" t="s">
        <v>22</v>
      </c>
      <c r="Q222" t="s">
        <v>638</v>
      </c>
      <c r="R222" t="s">
        <v>635</v>
      </c>
      <c r="S222" t="s">
        <v>3459</v>
      </c>
      <c r="T222" t="s">
        <v>3455</v>
      </c>
    </row>
    <row r="223" spans="1:20" x14ac:dyDescent="0.25">
      <c r="A223" t="s">
        <v>37</v>
      </c>
      <c r="B223" t="s">
        <v>38</v>
      </c>
      <c r="C223">
        <v>66.666666666666671</v>
      </c>
      <c r="D223">
        <v>6</v>
      </c>
      <c r="E223" t="s">
        <v>3460</v>
      </c>
      <c r="F223">
        <v>200</v>
      </c>
      <c r="G223">
        <v>0</v>
      </c>
      <c r="H223" t="s">
        <v>631</v>
      </c>
      <c r="I223" t="s">
        <v>3461</v>
      </c>
      <c r="J223" t="s">
        <v>3385</v>
      </c>
      <c r="K223" t="s">
        <v>634</v>
      </c>
      <c r="L223" t="s">
        <v>635</v>
      </c>
      <c r="M223" t="s">
        <v>3462</v>
      </c>
      <c r="N223" t="s">
        <v>634</v>
      </c>
      <c r="O223" t="s">
        <v>707</v>
      </c>
      <c r="P223" t="s">
        <v>22</v>
      </c>
      <c r="Q223" t="s">
        <v>638</v>
      </c>
      <c r="R223" t="s">
        <v>635</v>
      </c>
      <c r="S223" t="s">
        <v>3463</v>
      </c>
      <c r="T223" t="s">
        <v>3462</v>
      </c>
    </row>
    <row r="224" spans="1:20" x14ac:dyDescent="0.25">
      <c r="A224" t="s">
        <v>35</v>
      </c>
      <c r="B224" t="s">
        <v>36</v>
      </c>
      <c r="C224">
        <v>66.666666666666671</v>
      </c>
      <c r="D224">
        <v>3</v>
      </c>
      <c r="E224" t="s">
        <v>3464</v>
      </c>
      <c r="F224">
        <v>150</v>
      </c>
      <c r="G224">
        <v>0</v>
      </c>
      <c r="H224" t="s">
        <v>641</v>
      </c>
      <c r="I224" t="s">
        <v>3465</v>
      </c>
      <c r="J224" t="s">
        <v>3466</v>
      </c>
      <c r="K224" t="s">
        <v>2419</v>
      </c>
      <c r="L224" t="s">
        <v>3340</v>
      </c>
      <c r="M224" t="s">
        <v>3467</v>
      </c>
      <c r="N224" t="s">
        <v>634</v>
      </c>
      <c r="O224" t="s">
        <v>894</v>
      </c>
      <c r="P224" t="s">
        <v>43</v>
      </c>
      <c r="Q224" t="s">
        <v>648</v>
      </c>
      <c r="R224" t="s">
        <v>635</v>
      </c>
      <c r="S224" t="s">
        <v>3468</v>
      </c>
      <c r="T224" t="s">
        <v>3467</v>
      </c>
    </row>
    <row r="225" spans="1:20" x14ac:dyDescent="0.25">
      <c r="A225" t="s">
        <v>20</v>
      </c>
      <c r="B225" t="s">
        <v>21</v>
      </c>
      <c r="C225">
        <v>50</v>
      </c>
      <c r="D225">
        <v>1</v>
      </c>
      <c r="E225" t="s">
        <v>3469</v>
      </c>
      <c r="F225">
        <v>100</v>
      </c>
      <c r="G225">
        <v>0</v>
      </c>
      <c r="H225" t="s">
        <v>631</v>
      </c>
      <c r="I225" t="s">
        <v>3470</v>
      </c>
      <c r="J225" t="s">
        <v>834</v>
      </c>
      <c r="K225" t="s">
        <v>634</v>
      </c>
      <c r="L225" t="s">
        <v>635</v>
      </c>
      <c r="M225" t="s">
        <v>3467</v>
      </c>
      <c r="N225" t="s">
        <v>634</v>
      </c>
      <c r="O225" t="s">
        <v>637</v>
      </c>
      <c r="P225" t="s">
        <v>22</v>
      </c>
      <c r="Q225" t="s">
        <v>638</v>
      </c>
      <c r="R225" t="s">
        <v>635</v>
      </c>
      <c r="S225" t="s">
        <v>3471</v>
      </c>
      <c r="T225" t="s">
        <v>3467</v>
      </c>
    </row>
    <row r="226" spans="1:20" x14ac:dyDescent="0.25">
      <c r="A226" t="s">
        <v>23</v>
      </c>
      <c r="B226" t="s">
        <v>24</v>
      </c>
      <c r="C226">
        <v>50</v>
      </c>
      <c r="D226">
        <v>1</v>
      </c>
      <c r="E226" t="s">
        <v>3469</v>
      </c>
      <c r="F226">
        <v>100</v>
      </c>
      <c r="G226">
        <v>0</v>
      </c>
      <c r="H226" t="s">
        <v>631</v>
      </c>
      <c r="I226" t="s">
        <v>3470</v>
      </c>
      <c r="J226" t="s">
        <v>834</v>
      </c>
      <c r="K226" t="s">
        <v>634</v>
      </c>
      <c r="L226" t="s">
        <v>635</v>
      </c>
      <c r="M226" t="s">
        <v>3467</v>
      </c>
      <c r="N226" t="s">
        <v>634</v>
      </c>
      <c r="O226" t="s">
        <v>637</v>
      </c>
      <c r="P226" t="s">
        <v>22</v>
      </c>
      <c r="Q226" t="s">
        <v>638</v>
      </c>
      <c r="R226" t="s">
        <v>635</v>
      </c>
      <c r="S226" t="s">
        <v>3471</v>
      </c>
      <c r="T226" t="s">
        <v>3467</v>
      </c>
    </row>
    <row r="227" spans="1:20" x14ac:dyDescent="0.25">
      <c r="A227" t="s">
        <v>25</v>
      </c>
      <c r="B227" t="s">
        <v>26</v>
      </c>
      <c r="C227">
        <v>50</v>
      </c>
      <c r="D227">
        <v>1</v>
      </c>
      <c r="E227" t="s">
        <v>3469</v>
      </c>
      <c r="F227">
        <v>100</v>
      </c>
      <c r="G227">
        <v>0</v>
      </c>
      <c r="H227" t="s">
        <v>631</v>
      </c>
      <c r="I227" t="s">
        <v>3470</v>
      </c>
      <c r="J227" t="s">
        <v>834</v>
      </c>
      <c r="K227" t="s">
        <v>634</v>
      </c>
      <c r="L227" t="s">
        <v>635</v>
      </c>
      <c r="M227" t="s">
        <v>3467</v>
      </c>
      <c r="N227" t="s">
        <v>634</v>
      </c>
      <c r="O227" t="s">
        <v>637</v>
      </c>
      <c r="P227" t="s">
        <v>22</v>
      </c>
      <c r="Q227" t="s">
        <v>638</v>
      </c>
      <c r="R227" t="s">
        <v>635</v>
      </c>
      <c r="S227" t="s">
        <v>3471</v>
      </c>
      <c r="T227" t="s">
        <v>3467</v>
      </c>
    </row>
    <row r="228" spans="1:20" x14ac:dyDescent="0.25">
      <c r="A228" t="s">
        <v>164</v>
      </c>
      <c r="B228" t="s">
        <v>165</v>
      </c>
      <c r="C228">
        <v>33.333333333333336</v>
      </c>
      <c r="D228">
        <v>3</v>
      </c>
      <c r="E228" t="s">
        <v>3472</v>
      </c>
      <c r="F228">
        <v>100</v>
      </c>
      <c r="G228">
        <v>0</v>
      </c>
      <c r="H228" t="s">
        <v>631</v>
      </c>
      <c r="I228" t="s">
        <v>3473</v>
      </c>
      <c r="J228" t="s">
        <v>819</v>
      </c>
      <c r="K228" t="s">
        <v>634</v>
      </c>
      <c r="L228" t="s">
        <v>635</v>
      </c>
      <c r="M228" t="s">
        <v>3474</v>
      </c>
      <c r="N228" t="s">
        <v>634</v>
      </c>
      <c r="O228" t="s">
        <v>637</v>
      </c>
      <c r="P228" t="s">
        <v>22</v>
      </c>
      <c r="Q228" t="s">
        <v>638</v>
      </c>
      <c r="R228" t="s">
        <v>635</v>
      </c>
      <c r="S228" t="s">
        <v>3475</v>
      </c>
      <c r="T228" t="s">
        <v>3474</v>
      </c>
    </row>
    <row r="229" spans="1:20" x14ac:dyDescent="0.25">
      <c r="A229" t="s">
        <v>133</v>
      </c>
      <c r="B229" t="s">
        <v>134</v>
      </c>
      <c r="C229">
        <v>12</v>
      </c>
      <c r="D229">
        <v>20</v>
      </c>
      <c r="E229" t="s">
        <v>3476</v>
      </c>
      <c r="F229">
        <v>260.77</v>
      </c>
      <c r="G229">
        <v>26</v>
      </c>
      <c r="H229" t="s">
        <v>641</v>
      </c>
      <c r="I229" t="s">
        <v>3477</v>
      </c>
      <c r="J229" t="s">
        <v>3478</v>
      </c>
      <c r="K229" t="s">
        <v>3479</v>
      </c>
      <c r="L229" t="s">
        <v>3480</v>
      </c>
      <c r="M229" t="s">
        <v>3481</v>
      </c>
      <c r="N229" t="s">
        <v>634</v>
      </c>
      <c r="O229" t="s">
        <v>689</v>
      </c>
      <c r="P229" t="s">
        <v>40</v>
      </c>
      <c r="Q229" t="s">
        <v>690</v>
      </c>
      <c r="R229" t="s">
        <v>635</v>
      </c>
      <c r="S229" t="s">
        <v>3482</v>
      </c>
      <c r="T229" t="s">
        <v>3481</v>
      </c>
    </row>
    <row r="230" spans="1:20" x14ac:dyDescent="0.25">
      <c r="A230" t="s">
        <v>20</v>
      </c>
      <c r="B230" t="s">
        <v>21</v>
      </c>
      <c r="C230">
        <v>50</v>
      </c>
      <c r="D230">
        <v>1</v>
      </c>
      <c r="E230" t="s">
        <v>3483</v>
      </c>
      <c r="F230">
        <v>100</v>
      </c>
      <c r="G230">
        <v>0</v>
      </c>
      <c r="H230" t="s">
        <v>631</v>
      </c>
      <c r="I230" t="s">
        <v>3484</v>
      </c>
      <c r="J230" t="s">
        <v>2349</v>
      </c>
      <c r="K230" t="s">
        <v>634</v>
      </c>
      <c r="L230" t="s">
        <v>635</v>
      </c>
      <c r="M230" t="s">
        <v>3485</v>
      </c>
      <c r="N230" t="s">
        <v>634</v>
      </c>
      <c r="O230" t="s">
        <v>637</v>
      </c>
      <c r="P230" t="s">
        <v>22</v>
      </c>
      <c r="Q230" t="s">
        <v>638</v>
      </c>
      <c r="R230" t="s">
        <v>635</v>
      </c>
      <c r="S230" t="s">
        <v>3486</v>
      </c>
      <c r="T230" t="s">
        <v>3487</v>
      </c>
    </row>
    <row r="231" spans="1:20" x14ac:dyDescent="0.25">
      <c r="A231" t="s">
        <v>23</v>
      </c>
      <c r="B231" t="s">
        <v>24</v>
      </c>
      <c r="C231">
        <v>50</v>
      </c>
      <c r="D231">
        <v>1</v>
      </c>
      <c r="E231" t="s">
        <v>3483</v>
      </c>
      <c r="F231">
        <v>100</v>
      </c>
      <c r="G231">
        <v>0</v>
      </c>
      <c r="H231" t="s">
        <v>631</v>
      </c>
      <c r="I231" t="s">
        <v>3484</v>
      </c>
      <c r="J231" t="s">
        <v>2349</v>
      </c>
      <c r="K231" t="s">
        <v>634</v>
      </c>
      <c r="L231" t="s">
        <v>635</v>
      </c>
      <c r="M231" t="s">
        <v>3485</v>
      </c>
      <c r="N231" t="s">
        <v>634</v>
      </c>
      <c r="O231" t="s">
        <v>637</v>
      </c>
      <c r="P231" t="s">
        <v>22</v>
      </c>
      <c r="Q231" t="s">
        <v>638</v>
      </c>
      <c r="R231" t="s">
        <v>635</v>
      </c>
      <c r="S231" t="s">
        <v>3486</v>
      </c>
      <c r="T231" t="s">
        <v>3487</v>
      </c>
    </row>
    <row r="232" spans="1:20" x14ac:dyDescent="0.25">
      <c r="A232" t="s">
        <v>25</v>
      </c>
      <c r="B232" t="s">
        <v>26</v>
      </c>
      <c r="C232">
        <v>50</v>
      </c>
      <c r="D232">
        <v>1</v>
      </c>
      <c r="E232" t="s">
        <v>3483</v>
      </c>
      <c r="F232">
        <v>100</v>
      </c>
      <c r="G232">
        <v>0</v>
      </c>
      <c r="H232" t="s">
        <v>631</v>
      </c>
      <c r="I232" t="s">
        <v>3484</v>
      </c>
      <c r="J232" t="s">
        <v>2349</v>
      </c>
      <c r="K232" t="s">
        <v>634</v>
      </c>
      <c r="L232" t="s">
        <v>635</v>
      </c>
      <c r="M232" t="s">
        <v>3485</v>
      </c>
      <c r="N232" t="s">
        <v>634</v>
      </c>
      <c r="O232" t="s">
        <v>637</v>
      </c>
      <c r="P232" t="s">
        <v>22</v>
      </c>
      <c r="Q232" t="s">
        <v>638</v>
      </c>
      <c r="R232" t="s">
        <v>635</v>
      </c>
      <c r="S232" t="s">
        <v>3486</v>
      </c>
      <c r="T232" t="s">
        <v>3487</v>
      </c>
    </row>
    <row r="233" spans="1:20" x14ac:dyDescent="0.25">
      <c r="A233" t="s">
        <v>164</v>
      </c>
      <c r="B233" t="s">
        <v>165</v>
      </c>
      <c r="C233">
        <v>65</v>
      </c>
      <c r="D233">
        <v>9</v>
      </c>
      <c r="E233" t="s">
        <v>3488</v>
      </c>
      <c r="F233">
        <v>289</v>
      </c>
      <c r="G233">
        <v>0</v>
      </c>
      <c r="H233" t="s">
        <v>631</v>
      </c>
      <c r="I233" t="s">
        <v>3489</v>
      </c>
      <c r="J233" t="s">
        <v>711</v>
      </c>
      <c r="K233" t="s">
        <v>634</v>
      </c>
      <c r="L233" t="s">
        <v>635</v>
      </c>
      <c r="M233" t="s">
        <v>3490</v>
      </c>
      <c r="N233" t="s">
        <v>634</v>
      </c>
      <c r="O233" t="s">
        <v>637</v>
      </c>
      <c r="P233" t="s">
        <v>22</v>
      </c>
      <c r="Q233" t="s">
        <v>638</v>
      </c>
      <c r="R233" t="s">
        <v>635</v>
      </c>
      <c r="S233" t="s">
        <v>3491</v>
      </c>
      <c r="T233" t="s">
        <v>3490</v>
      </c>
    </row>
    <row r="234" spans="1:20" x14ac:dyDescent="0.25">
      <c r="A234" t="s">
        <v>25</v>
      </c>
      <c r="B234" t="s">
        <v>26</v>
      </c>
      <c r="C234">
        <v>50</v>
      </c>
      <c r="D234">
        <v>1</v>
      </c>
      <c r="E234" t="s">
        <v>3492</v>
      </c>
      <c r="F234">
        <v>50</v>
      </c>
      <c r="G234">
        <v>0</v>
      </c>
      <c r="H234" t="s">
        <v>631</v>
      </c>
      <c r="I234" t="s">
        <v>3493</v>
      </c>
      <c r="J234" t="s">
        <v>3494</v>
      </c>
      <c r="K234" t="s">
        <v>1117</v>
      </c>
      <c r="L234" t="s">
        <v>645</v>
      </c>
      <c r="M234" t="s">
        <v>3495</v>
      </c>
      <c r="N234" t="s">
        <v>634</v>
      </c>
      <c r="O234" t="s">
        <v>894</v>
      </c>
      <c r="P234" t="s">
        <v>43</v>
      </c>
      <c r="Q234" t="s">
        <v>648</v>
      </c>
      <c r="R234" t="s">
        <v>635</v>
      </c>
      <c r="S234" t="s">
        <v>3496</v>
      </c>
      <c r="T234" t="s">
        <v>3497</v>
      </c>
    </row>
    <row r="235" spans="1:20" x14ac:dyDescent="0.25">
      <c r="A235" t="s">
        <v>35</v>
      </c>
      <c r="B235" t="s">
        <v>36</v>
      </c>
      <c r="C235">
        <v>66.666666666666671</v>
      </c>
      <c r="D235">
        <v>3</v>
      </c>
      <c r="E235" t="s">
        <v>3498</v>
      </c>
      <c r="F235">
        <v>208</v>
      </c>
      <c r="G235">
        <v>8</v>
      </c>
      <c r="H235" t="s">
        <v>631</v>
      </c>
      <c r="I235" t="s">
        <v>3499</v>
      </c>
      <c r="J235" t="s">
        <v>1032</v>
      </c>
      <c r="K235" t="s">
        <v>634</v>
      </c>
      <c r="L235" t="s">
        <v>635</v>
      </c>
      <c r="M235" t="s">
        <v>3500</v>
      </c>
      <c r="N235" t="s">
        <v>634</v>
      </c>
      <c r="O235" t="s">
        <v>654</v>
      </c>
      <c r="P235" t="s">
        <v>22</v>
      </c>
      <c r="Q235" t="s">
        <v>655</v>
      </c>
      <c r="R235" t="s">
        <v>635</v>
      </c>
      <c r="S235" t="s">
        <v>3501</v>
      </c>
      <c r="T235" t="s">
        <v>3500</v>
      </c>
    </row>
    <row r="236" spans="1:20" x14ac:dyDescent="0.25">
      <c r="A236" t="s">
        <v>37</v>
      </c>
      <c r="B236" t="s">
        <v>38</v>
      </c>
      <c r="C236">
        <v>66.666666666666671</v>
      </c>
      <c r="D236">
        <v>3</v>
      </c>
      <c r="E236" t="s">
        <v>3498</v>
      </c>
      <c r="F236">
        <v>208</v>
      </c>
      <c r="G236">
        <v>8</v>
      </c>
      <c r="H236" t="s">
        <v>631</v>
      </c>
      <c r="I236" t="s">
        <v>3499</v>
      </c>
      <c r="J236" t="s">
        <v>1032</v>
      </c>
      <c r="K236" t="s">
        <v>634</v>
      </c>
      <c r="L236" t="s">
        <v>635</v>
      </c>
      <c r="M236" t="s">
        <v>3500</v>
      </c>
      <c r="N236" t="s">
        <v>634</v>
      </c>
      <c r="O236" t="s">
        <v>654</v>
      </c>
      <c r="P236" t="s">
        <v>22</v>
      </c>
      <c r="Q236" t="s">
        <v>655</v>
      </c>
      <c r="R236" t="s">
        <v>635</v>
      </c>
      <c r="S236" t="s">
        <v>3501</v>
      </c>
      <c r="T236" t="s">
        <v>3500</v>
      </c>
    </row>
    <row r="237" spans="1:20" x14ac:dyDescent="0.25">
      <c r="A237" t="s">
        <v>20</v>
      </c>
      <c r="B237" t="s">
        <v>21</v>
      </c>
      <c r="C237">
        <v>50</v>
      </c>
      <c r="D237">
        <v>1</v>
      </c>
      <c r="E237" t="s">
        <v>3502</v>
      </c>
      <c r="F237">
        <v>100</v>
      </c>
      <c r="G237">
        <v>0</v>
      </c>
      <c r="H237" t="s">
        <v>631</v>
      </c>
      <c r="I237" t="s">
        <v>3503</v>
      </c>
      <c r="J237" t="s">
        <v>1876</v>
      </c>
      <c r="K237" t="s">
        <v>634</v>
      </c>
      <c r="L237" t="s">
        <v>635</v>
      </c>
      <c r="M237" t="s">
        <v>3504</v>
      </c>
      <c r="N237" t="s">
        <v>634</v>
      </c>
      <c r="O237" t="s">
        <v>637</v>
      </c>
      <c r="P237" t="s">
        <v>22</v>
      </c>
      <c r="Q237" t="s">
        <v>638</v>
      </c>
      <c r="R237" t="s">
        <v>635</v>
      </c>
      <c r="S237" t="s">
        <v>3505</v>
      </c>
      <c r="T237" t="s">
        <v>3504</v>
      </c>
    </row>
    <row r="238" spans="1:20" x14ac:dyDescent="0.25">
      <c r="A238" t="s">
        <v>23</v>
      </c>
      <c r="B238" t="s">
        <v>24</v>
      </c>
      <c r="C238">
        <v>50</v>
      </c>
      <c r="D238">
        <v>1</v>
      </c>
      <c r="E238" t="s">
        <v>3502</v>
      </c>
      <c r="F238">
        <v>100</v>
      </c>
      <c r="G238">
        <v>0</v>
      </c>
      <c r="H238" t="s">
        <v>631</v>
      </c>
      <c r="I238" t="s">
        <v>3503</v>
      </c>
      <c r="J238" t="s">
        <v>1876</v>
      </c>
      <c r="K238" t="s">
        <v>634</v>
      </c>
      <c r="L238" t="s">
        <v>635</v>
      </c>
      <c r="M238" t="s">
        <v>3504</v>
      </c>
      <c r="N238" t="s">
        <v>634</v>
      </c>
      <c r="O238" t="s">
        <v>637</v>
      </c>
      <c r="P238" t="s">
        <v>22</v>
      </c>
      <c r="Q238" t="s">
        <v>638</v>
      </c>
      <c r="R238" t="s">
        <v>635</v>
      </c>
      <c r="S238" t="s">
        <v>3505</v>
      </c>
      <c r="T238" t="s">
        <v>3504</v>
      </c>
    </row>
    <row r="239" spans="1:20" x14ac:dyDescent="0.25">
      <c r="A239" t="s">
        <v>25</v>
      </c>
      <c r="B239" t="s">
        <v>26</v>
      </c>
      <c r="C239">
        <v>50</v>
      </c>
      <c r="D239">
        <v>1</v>
      </c>
      <c r="E239" t="s">
        <v>3502</v>
      </c>
      <c r="F239">
        <v>100</v>
      </c>
      <c r="G239">
        <v>0</v>
      </c>
      <c r="H239" t="s">
        <v>631</v>
      </c>
      <c r="I239" t="s">
        <v>3503</v>
      </c>
      <c r="J239" t="s">
        <v>1876</v>
      </c>
      <c r="K239" t="s">
        <v>634</v>
      </c>
      <c r="L239" t="s">
        <v>635</v>
      </c>
      <c r="M239" t="s">
        <v>3504</v>
      </c>
      <c r="N239" t="s">
        <v>634</v>
      </c>
      <c r="O239" t="s">
        <v>637</v>
      </c>
      <c r="P239" t="s">
        <v>22</v>
      </c>
      <c r="Q239" t="s">
        <v>638</v>
      </c>
      <c r="R239" t="s">
        <v>635</v>
      </c>
      <c r="S239" t="s">
        <v>3505</v>
      </c>
      <c r="T239" t="s">
        <v>3504</v>
      </c>
    </row>
    <row r="240" spans="1:20" x14ac:dyDescent="0.25">
      <c r="A240" t="s">
        <v>20</v>
      </c>
      <c r="B240" t="s">
        <v>21</v>
      </c>
      <c r="C240">
        <v>50</v>
      </c>
      <c r="D240">
        <v>1</v>
      </c>
      <c r="E240" t="s">
        <v>3506</v>
      </c>
      <c r="F240">
        <v>100</v>
      </c>
      <c r="G240">
        <v>0</v>
      </c>
      <c r="H240" t="s">
        <v>703</v>
      </c>
      <c r="I240" t="s">
        <v>3507</v>
      </c>
      <c r="J240" t="s">
        <v>2349</v>
      </c>
      <c r="K240" t="s">
        <v>634</v>
      </c>
      <c r="L240" t="s">
        <v>635</v>
      </c>
      <c r="M240" t="s">
        <v>3508</v>
      </c>
      <c r="N240" t="s">
        <v>634</v>
      </c>
      <c r="O240" t="s">
        <v>654</v>
      </c>
      <c r="P240" t="s">
        <v>22</v>
      </c>
      <c r="Q240" t="s">
        <v>655</v>
      </c>
      <c r="R240" t="s">
        <v>635</v>
      </c>
      <c r="S240" t="s">
        <v>3509</v>
      </c>
      <c r="T240" t="s">
        <v>3504</v>
      </c>
    </row>
    <row r="241" spans="1:20" x14ac:dyDescent="0.25">
      <c r="A241" t="s">
        <v>23</v>
      </c>
      <c r="B241" t="s">
        <v>24</v>
      </c>
      <c r="C241">
        <v>50</v>
      </c>
      <c r="D241">
        <v>1</v>
      </c>
      <c r="E241" t="s">
        <v>3506</v>
      </c>
      <c r="F241">
        <v>100</v>
      </c>
      <c r="G241">
        <v>0</v>
      </c>
      <c r="H241" t="s">
        <v>703</v>
      </c>
      <c r="I241" t="s">
        <v>3507</v>
      </c>
      <c r="J241" t="s">
        <v>2349</v>
      </c>
      <c r="K241" t="s">
        <v>634</v>
      </c>
      <c r="L241" t="s">
        <v>635</v>
      </c>
      <c r="M241" t="s">
        <v>3508</v>
      </c>
      <c r="N241" t="s">
        <v>634</v>
      </c>
      <c r="O241" t="s">
        <v>654</v>
      </c>
      <c r="P241" t="s">
        <v>22</v>
      </c>
      <c r="Q241" t="s">
        <v>655</v>
      </c>
      <c r="R241" t="s">
        <v>635</v>
      </c>
      <c r="S241" t="s">
        <v>3509</v>
      </c>
      <c r="T241" t="s">
        <v>3504</v>
      </c>
    </row>
    <row r="242" spans="1:20" x14ac:dyDescent="0.25">
      <c r="A242" t="s">
        <v>25</v>
      </c>
      <c r="B242" t="s">
        <v>26</v>
      </c>
      <c r="C242">
        <v>50</v>
      </c>
      <c r="D242">
        <v>1</v>
      </c>
      <c r="E242" t="s">
        <v>3506</v>
      </c>
      <c r="F242">
        <v>100</v>
      </c>
      <c r="G242">
        <v>0</v>
      </c>
      <c r="H242" t="s">
        <v>703</v>
      </c>
      <c r="I242" t="s">
        <v>3507</v>
      </c>
      <c r="J242" t="s">
        <v>2349</v>
      </c>
      <c r="K242" t="s">
        <v>634</v>
      </c>
      <c r="L242" t="s">
        <v>635</v>
      </c>
      <c r="M242" t="s">
        <v>3508</v>
      </c>
      <c r="N242" t="s">
        <v>634</v>
      </c>
      <c r="O242" t="s">
        <v>654</v>
      </c>
      <c r="P242" t="s">
        <v>22</v>
      </c>
      <c r="Q242" t="s">
        <v>655</v>
      </c>
      <c r="R242" t="s">
        <v>635</v>
      </c>
      <c r="S242" t="s">
        <v>3509</v>
      </c>
      <c r="T242" t="s">
        <v>3504</v>
      </c>
    </row>
    <row r="243" spans="1:20" x14ac:dyDescent="0.25">
      <c r="A243" t="s">
        <v>20</v>
      </c>
      <c r="B243" t="s">
        <v>21</v>
      </c>
      <c r="C243">
        <v>50</v>
      </c>
      <c r="D243">
        <v>1</v>
      </c>
      <c r="E243" t="s">
        <v>3510</v>
      </c>
      <c r="F243">
        <v>100</v>
      </c>
      <c r="G243">
        <v>0</v>
      </c>
      <c r="H243" t="s">
        <v>631</v>
      </c>
      <c r="I243" t="s">
        <v>3511</v>
      </c>
      <c r="J243" t="s">
        <v>3512</v>
      </c>
      <c r="K243" t="s">
        <v>634</v>
      </c>
      <c r="L243" t="s">
        <v>635</v>
      </c>
      <c r="M243" t="s">
        <v>3513</v>
      </c>
      <c r="N243" t="s">
        <v>634</v>
      </c>
      <c r="O243" t="s">
        <v>637</v>
      </c>
      <c r="P243" t="s">
        <v>22</v>
      </c>
      <c r="Q243" t="s">
        <v>638</v>
      </c>
      <c r="R243" t="s">
        <v>635</v>
      </c>
      <c r="S243" t="s">
        <v>3514</v>
      </c>
      <c r="T243" t="s">
        <v>3513</v>
      </c>
    </row>
    <row r="244" spans="1:20" x14ac:dyDescent="0.25">
      <c r="A244" t="s">
        <v>23</v>
      </c>
      <c r="B244" t="s">
        <v>24</v>
      </c>
      <c r="C244">
        <v>50</v>
      </c>
      <c r="D244">
        <v>1</v>
      </c>
      <c r="E244" t="s">
        <v>3510</v>
      </c>
      <c r="F244">
        <v>100</v>
      </c>
      <c r="G244">
        <v>0</v>
      </c>
      <c r="H244" t="s">
        <v>631</v>
      </c>
      <c r="I244" t="s">
        <v>3511</v>
      </c>
      <c r="J244" t="s">
        <v>3512</v>
      </c>
      <c r="K244" t="s">
        <v>634</v>
      </c>
      <c r="L244" t="s">
        <v>635</v>
      </c>
      <c r="M244" t="s">
        <v>3513</v>
      </c>
      <c r="N244" t="s">
        <v>634</v>
      </c>
      <c r="O244" t="s">
        <v>637</v>
      </c>
      <c r="P244" t="s">
        <v>22</v>
      </c>
      <c r="Q244" t="s">
        <v>638</v>
      </c>
      <c r="R244" t="s">
        <v>635</v>
      </c>
      <c r="S244" t="s">
        <v>3514</v>
      </c>
      <c r="T244" t="s">
        <v>3513</v>
      </c>
    </row>
    <row r="245" spans="1:20" x14ac:dyDescent="0.25">
      <c r="A245" t="s">
        <v>25</v>
      </c>
      <c r="B245" t="s">
        <v>26</v>
      </c>
      <c r="C245">
        <v>50</v>
      </c>
      <c r="D245">
        <v>1</v>
      </c>
      <c r="E245" t="s">
        <v>3510</v>
      </c>
      <c r="F245">
        <v>100</v>
      </c>
      <c r="G245">
        <v>0</v>
      </c>
      <c r="H245" t="s">
        <v>631</v>
      </c>
      <c r="I245" t="s">
        <v>3511</v>
      </c>
      <c r="J245" t="s">
        <v>3512</v>
      </c>
      <c r="K245" t="s">
        <v>634</v>
      </c>
      <c r="L245" t="s">
        <v>635</v>
      </c>
      <c r="M245" t="s">
        <v>3513</v>
      </c>
      <c r="N245" t="s">
        <v>634</v>
      </c>
      <c r="O245" t="s">
        <v>637</v>
      </c>
      <c r="P245" t="s">
        <v>22</v>
      </c>
      <c r="Q245" t="s">
        <v>638</v>
      </c>
      <c r="R245" t="s">
        <v>635</v>
      </c>
      <c r="S245" t="s">
        <v>3514</v>
      </c>
      <c r="T245" t="s">
        <v>3513</v>
      </c>
    </row>
    <row r="246" spans="1:20" x14ac:dyDescent="0.25">
      <c r="A246" t="s">
        <v>20</v>
      </c>
      <c r="B246" t="s">
        <v>21</v>
      </c>
      <c r="C246">
        <v>60</v>
      </c>
      <c r="D246">
        <v>2</v>
      </c>
      <c r="E246" t="s">
        <v>3515</v>
      </c>
      <c r="F246">
        <v>200</v>
      </c>
      <c r="G246">
        <v>0</v>
      </c>
      <c r="H246" t="s">
        <v>631</v>
      </c>
      <c r="I246" t="s">
        <v>3516</v>
      </c>
      <c r="J246" t="s">
        <v>951</v>
      </c>
      <c r="K246" t="s">
        <v>634</v>
      </c>
      <c r="L246" t="s">
        <v>635</v>
      </c>
      <c r="M246" t="s">
        <v>3517</v>
      </c>
      <c r="N246" t="s">
        <v>634</v>
      </c>
      <c r="O246" t="s">
        <v>637</v>
      </c>
      <c r="P246" t="s">
        <v>22</v>
      </c>
      <c r="Q246" t="s">
        <v>638</v>
      </c>
      <c r="R246" t="s">
        <v>635</v>
      </c>
      <c r="S246" t="s">
        <v>3518</v>
      </c>
      <c r="T246" t="s">
        <v>3517</v>
      </c>
    </row>
    <row r="247" spans="1:20" x14ac:dyDescent="0.25">
      <c r="A247" t="s">
        <v>23</v>
      </c>
      <c r="B247" t="s">
        <v>24</v>
      </c>
      <c r="C247">
        <v>60</v>
      </c>
      <c r="D247">
        <v>2</v>
      </c>
      <c r="E247" t="s">
        <v>3515</v>
      </c>
      <c r="F247">
        <v>200</v>
      </c>
      <c r="G247">
        <v>0</v>
      </c>
      <c r="H247" t="s">
        <v>631</v>
      </c>
      <c r="I247" t="s">
        <v>3516</v>
      </c>
      <c r="J247" t="s">
        <v>951</v>
      </c>
      <c r="K247" t="s">
        <v>634</v>
      </c>
      <c r="L247" t="s">
        <v>635</v>
      </c>
      <c r="M247" t="s">
        <v>3517</v>
      </c>
      <c r="N247" t="s">
        <v>634</v>
      </c>
      <c r="O247" t="s">
        <v>637</v>
      </c>
      <c r="P247" t="s">
        <v>22</v>
      </c>
      <c r="Q247" t="s">
        <v>638</v>
      </c>
      <c r="R247" t="s">
        <v>635</v>
      </c>
      <c r="S247" t="s">
        <v>3518</v>
      </c>
      <c r="T247" t="s">
        <v>3517</v>
      </c>
    </row>
    <row r="248" spans="1:20" x14ac:dyDescent="0.25">
      <c r="A248" t="s">
        <v>25</v>
      </c>
      <c r="B248" t="s">
        <v>26</v>
      </c>
      <c r="C248">
        <v>60</v>
      </c>
      <c r="D248">
        <v>2</v>
      </c>
      <c r="E248" t="s">
        <v>3515</v>
      </c>
      <c r="F248">
        <v>200</v>
      </c>
      <c r="G248">
        <v>0</v>
      </c>
      <c r="H248" t="s">
        <v>631</v>
      </c>
      <c r="I248" t="s">
        <v>3516</v>
      </c>
      <c r="J248" t="s">
        <v>951</v>
      </c>
      <c r="K248" t="s">
        <v>634</v>
      </c>
      <c r="L248" t="s">
        <v>635</v>
      </c>
      <c r="M248" t="s">
        <v>3517</v>
      </c>
      <c r="N248" t="s">
        <v>634</v>
      </c>
      <c r="O248" t="s">
        <v>637</v>
      </c>
      <c r="P248" t="s">
        <v>22</v>
      </c>
      <c r="Q248" t="s">
        <v>638</v>
      </c>
      <c r="R248" t="s">
        <v>635</v>
      </c>
      <c r="S248" t="s">
        <v>3518</v>
      </c>
      <c r="T248" t="s">
        <v>3517</v>
      </c>
    </row>
    <row r="249" spans="1:20" x14ac:dyDescent="0.25">
      <c r="A249" t="s">
        <v>164</v>
      </c>
      <c r="B249" t="s">
        <v>165</v>
      </c>
      <c r="C249">
        <v>50</v>
      </c>
      <c r="D249">
        <v>6</v>
      </c>
      <c r="E249" t="s">
        <v>3519</v>
      </c>
      <c r="F249">
        <v>200</v>
      </c>
      <c r="G249">
        <v>0</v>
      </c>
      <c r="H249" t="s">
        <v>631</v>
      </c>
      <c r="I249" t="s">
        <v>3520</v>
      </c>
      <c r="J249" t="s">
        <v>749</v>
      </c>
      <c r="K249" t="s">
        <v>634</v>
      </c>
      <c r="L249" t="s">
        <v>635</v>
      </c>
      <c r="M249" t="s">
        <v>3521</v>
      </c>
      <c r="N249" t="s">
        <v>634</v>
      </c>
      <c r="O249" t="s">
        <v>654</v>
      </c>
      <c r="P249" t="s">
        <v>22</v>
      </c>
      <c r="Q249" t="s">
        <v>655</v>
      </c>
      <c r="R249" t="s">
        <v>635</v>
      </c>
      <c r="S249" t="s">
        <v>3522</v>
      </c>
      <c r="T249" t="s">
        <v>3521</v>
      </c>
    </row>
    <row r="250" spans="1:20" x14ac:dyDescent="0.25">
      <c r="A250" t="s">
        <v>20</v>
      </c>
      <c r="B250" t="s">
        <v>21</v>
      </c>
      <c r="C250">
        <v>60</v>
      </c>
      <c r="D250">
        <v>2</v>
      </c>
      <c r="E250" t="s">
        <v>3523</v>
      </c>
      <c r="F250">
        <v>190</v>
      </c>
      <c r="G250">
        <v>0</v>
      </c>
      <c r="H250" t="s">
        <v>631</v>
      </c>
      <c r="I250" t="s">
        <v>3524</v>
      </c>
      <c r="J250" t="s">
        <v>3525</v>
      </c>
      <c r="K250" t="s">
        <v>634</v>
      </c>
      <c r="L250" t="s">
        <v>635</v>
      </c>
      <c r="M250" t="s">
        <v>3526</v>
      </c>
      <c r="N250" t="s">
        <v>634</v>
      </c>
      <c r="O250" t="s">
        <v>654</v>
      </c>
      <c r="P250" t="s">
        <v>22</v>
      </c>
      <c r="Q250" t="s">
        <v>655</v>
      </c>
      <c r="R250" t="s">
        <v>635</v>
      </c>
      <c r="S250" t="s">
        <v>3527</v>
      </c>
      <c r="T250" t="s">
        <v>3526</v>
      </c>
    </row>
    <row r="251" spans="1:20" x14ac:dyDescent="0.25">
      <c r="A251" t="s">
        <v>23</v>
      </c>
      <c r="B251" t="s">
        <v>24</v>
      </c>
      <c r="C251">
        <v>60</v>
      </c>
      <c r="D251">
        <v>2</v>
      </c>
      <c r="E251" t="s">
        <v>3523</v>
      </c>
      <c r="F251">
        <v>190</v>
      </c>
      <c r="G251">
        <v>0</v>
      </c>
      <c r="H251" t="s">
        <v>631</v>
      </c>
      <c r="I251" t="s">
        <v>3524</v>
      </c>
      <c r="J251" t="s">
        <v>3525</v>
      </c>
      <c r="K251" t="s">
        <v>634</v>
      </c>
      <c r="L251" t="s">
        <v>635</v>
      </c>
      <c r="M251" t="s">
        <v>3526</v>
      </c>
      <c r="N251" t="s">
        <v>634</v>
      </c>
      <c r="O251" t="s">
        <v>654</v>
      </c>
      <c r="P251" t="s">
        <v>22</v>
      </c>
      <c r="Q251" t="s">
        <v>655</v>
      </c>
      <c r="R251" t="s">
        <v>635</v>
      </c>
      <c r="S251" t="s">
        <v>3527</v>
      </c>
      <c r="T251" t="s">
        <v>3526</v>
      </c>
    </row>
    <row r="252" spans="1:20" x14ac:dyDescent="0.25">
      <c r="A252" t="s">
        <v>25</v>
      </c>
      <c r="B252" t="s">
        <v>26</v>
      </c>
      <c r="C252">
        <v>60</v>
      </c>
      <c r="D252">
        <v>2</v>
      </c>
      <c r="E252" t="s">
        <v>3523</v>
      </c>
      <c r="F252">
        <v>190</v>
      </c>
      <c r="G252">
        <v>0</v>
      </c>
      <c r="H252" t="s">
        <v>631</v>
      </c>
      <c r="I252" t="s">
        <v>3524</v>
      </c>
      <c r="J252" t="s">
        <v>3525</v>
      </c>
      <c r="K252" t="s">
        <v>634</v>
      </c>
      <c r="L252" t="s">
        <v>635</v>
      </c>
      <c r="M252" t="s">
        <v>3526</v>
      </c>
      <c r="N252" t="s">
        <v>634</v>
      </c>
      <c r="O252" t="s">
        <v>654</v>
      </c>
      <c r="P252" t="s">
        <v>22</v>
      </c>
      <c r="Q252" t="s">
        <v>655</v>
      </c>
      <c r="R252" t="s">
        <v>635</v>
      </c>
      <c r="S252" t="s">
        <v>3527</v>
      </c>
      <c r="T252" t="s">
        <v>3526</v>
      </c>
    </row>
    <row r="253" spans="1:20" x14ac:dyDescent="0.25">
      <c r="A253" t="s">
        <v>20</v>
      </c>
      <c r="B253" t="s">
        <v>21</v>
      </c>
      <c r="C253">
        <v>50</v>
      </c>
      <c r="D253">
        <v>1</v>
      </c>
      <c r="E253" t="s">
        <v>3528</v>
      </c>
      <c r="F253">
        <v>100</v>
      </c>
      <c r="G253">
        <v>0</v>
      </c>
      <c r="H253" t="s">
        <v>631</v>
      </c>
      <c r="I253" t="s">
        <v>3529</v>
      </c>
      <c r="J253" t="s">
        <v>805</v>
      </c>
      <c r="K253" t="s">
        <v>634</v>
      </c>
      <c r="L253" t="s">
        <v>635</v>
      </c>
      <c r="M253" t="s">
        <v>3530</v>
      </c>
      <c r="N253" t="s">
        <v>634</v>
      </c>
      <c r="O253" t="s">
        <v>654</v>
      </c>
      <c r="P253" t="s">
        <v>22</v>
      </c>
      <c r="Q253" t="s">
        <v>655</v>
      </c>
      <c r="R253" t="s">
        <v>635</v>
      </c>
      <c r="S253" t="s">
        <v>3531</v>
      </c>
      <c r="T253" t="s">
        <v>3530</v>
      </c>
    </row>
    <row r="254" spans="1:20" x14ac:dyDescent="0.25">
      <c r="A254" t="s">
        <v>23</v>
      </c>
      <c r="B254" t="s">
        <v>24</v>
      </c>
      <c r="C254">
        <v>50</v>
      </c>
      <c r="D254">
        <v>1</v>
      </c>
      <c r="E254" t="s">
        <v>3528</v>
      </c>
      <c r="F254">
        <v>100</v>
      </c>
      <c r="G254">
        <v>0</v>
      </c>
      <c r="H254" t="s">
        <v>631</v>
      </c>
      <c r="I254" t="s">
        <v>3529</v>
      </c>
      <c r="J254" t="s">
        <v>805</v>
      </c>
      <c r="K254" t="s">
        <v>634</v>
      </c>
      <c r="L254" t="s">
        <v>635</v>
      </c>
      <c r="M254" t="s">
        <v>3530</v>
      </c>
      <c r="N254" t="s">
        <v>634</v>
      </c>
      <c r="O254" t="s">
        <v>654</v>
      </c>
      <c r="P254" t="s">
        <v>22</v>
      </c>
      <c r="Q254" t="s">
        <v>655</v>
      </c>
      <c r="R254" t="s">
        <v>635</v>
      </c>
      <c r="S254" t="s">
        <v>3531</v>
      </c>
      <c r="T254" t="s">
        <v>3530</v>
      </c>
    </row>
    <row r="255" spans="1:20" x14ac:dyDescent="0.25">
      <c r="A255" t="s">
        <v>25</v>
      </c>
      <c r="B255" t="s">
        <v>26</v>
      </c>
      <c r="C255">
        <v>50</v>
      </c>
      <c r="D255">
        <v>1</v>
      </c>
      <c r="E255" t="s">
        <v>3528</v>
      </c>
      <c r="F255">
        <v>100</v>
      </c>
      <c r="G255">
        <v>0</v>
      </c>
      <c r="H255" t="s">
        <v>631</v>
      </c>
      <c r="I255" t="s">
        <v>3529</v>
      </c>
      <c r="J255" t="s">
        <v>805</v>
      </c>
      <c r="K255" t="s">
        <v>634</v>
      </c>
      <c r="L255" t="s">
        <v>635</v>
      </c>
      <c r="M255" t="s">
        <v>3530</v>
      </c>
      <c r="N255" t="s">
        <v>634</v>
      </c>
      <c r="O255" t="s">
        <v>654</v>
      </c>
      <c r="P255" t="s">
        <v>22</v>
      </c>
      <c r="Q255" t="s">
        <v>655</v>
      </c>
      <c r="R255" t="s">
        <v>635</v>
      </c>
      <c r="S255" t="s">
        <v>3531</v>
      </c>
      <c r="T255" t="s">
        <v>3530</v>
      </c>
    </row>
    <row r="256" spans="1:20" x14ac:dyDescent="0.25">
      <c r="A256" t="s">
        <v>39</v>
      </c>
      <c r="B256" t="s">
        <v>44</v>
      </c>
      <c r="C256">
        <v>66.333333333333329</v>
      </c>
      <c r="D256">
        <v>3</v>
      </c>
      <c r="E256" t="s">
        <v>3532</v>
      </c>
      <c r="F256">
        <v>220</v>
      </c>
      <c r="G256">
        <v>0</v>
      </c>
      <c r="H256" t="s">
        <v>703</v>
      </c>
      <c r="I256" t="s">
        <v>3533</v>
      </c>
      <c r="J256" t="s">
        <v>749</v>
      </c>
      <c r="K256" t="s">
        <v>634</v>
      </c>
      <c r="L256" t="s">
        <v>635</v>
      </c>
      <c r="M256" t="s">
        <v>3534</v>
      </c>
      <c r="N256" t="s">
        <v>634</v>
      </c>
      <c r="O256" t="s">
        <v>637</v>
      </c>
      <c r="P256" t="s">
        <v>22</v>
      </c>
      <c r="Q256" t="s">
        <v>638</v>
      </c>
      <c r="R256" t="s">
        <v>635</v>
      </c>
      <c r="S256" t="s">
        <v>3535</v>
      </c>
      <c r="T256" t="s">
        <v>3534</v>
      </c>
    </row>
    <row r="257" spans="1:20" x14ac:dyDescent="0.25">
      <c r="A257" t="s">
        <v>20</v>
      </c>
      <c r="B257" t="s">
        <v>21</v>
      </c>
      <c r="C257">
        <v>50</v>
      </c>
      <c r="D257">
        <v>1</v>
      </c>
      <c r="E257" t="s">
        <v>3536</v>
      </c>
      <c r="F257">
        <v>100</v>
      </c>
      <c r="G257">
        <v>0</v>
      </c>
      <c r="H257" t="s">
        <v>631</v>
      </c>
      <c r="I257" t="s">
        <v>3537</v>
      </c>
      <c r="J257" t="s">
        <v>2844</v>
      </c>
      <c r="K257" t="s">
        <v>634</v>
      </c>
      <c r="L257" t="s">
        <v>635</v>
      </c>
      <c r="M257" t="s">
        <v>3538</v>
      </c>
      <c r="N257" t="s">
        <v>634</v>
      </c>
      <c r="O257" t="s">
        <v>637</v>
      </c>
      <c r="P257" t="s">
        <v>22</v>
      </c>
      <c r="Q257" t="s">
        <v>638</v>
      </c>
      <c r="R257" t="s">
        <v>635</v>
      </c>
      <c r="S257" t="s">
        <v>3539</v>
      </c>
      <c r="T257" t="s">
        <v>3540</v>
      </c>
    </row>
    <row r="258" spans="1:20" x14ac:dyDescent="0.25">
      <c r="A258" t="s">
        <v>23</v>
      </c>
      <c r="B258" t="s">
        <v>24</v>
      </c>
      <c r="C258">
        <v>50</v>
      </c>
      <c r="D258">
        <v>1</v>
      </c>
      <c r="E258" t="s">
        <v>3536</v>
      </c>
      <c r="F258">
        <v>100</v>
      </c>
      <c r="G258">
        <v>0</v>
      </c>
      <c r="H258" t="s">
        <v>631</v>
      </c>
      <c r="I258" t="s">
        <v>3537</v>
      </c>
      <c r="J258" t="s">
        <v>2844</v>
      </c>
      <c r="K258" t="s">
        <v>634</v>
      </c>
      <c r="L258" t="s">
        <v>635</v>
      </c>
      <c r="M258" t="s">
        <v>3538</v>
      </c>
      <c r="N258" t="s">
        <v>634</v>
      </c>
      <c r="O258" t="s">
        <v>637</v>
      </c>
      <c r="P258" t="s">
        <v>22</v>
      </c>
      <c r="Q258" t="s">
        <v>638</v>
      </c>
      <c r="R258" t="s">
        <v>635</v>
      </c>
      <c r="S258" t="s">
        <v>3539</v>
      </c>
      <c r="T258" t="s">
        <v>3540</v>
      </c>
    </row>
    <row r="259" spans="1:20" x14ac:dyDescent="0.25">
      <c r="A259" t="s">
        <v>25</v>
      </c>
      <c r="B259" t="s">
        <v>26</v>
      </c>
      <c r="C259">
        <v>50</v>
      </c>
      <c r="D259">
        <v>1</v>
      </c>
      <c r="E259" t="s">
        <v>3536</v>
      </c>
      <c r="F259">
        <v>100</v>
      </c>
      <c r="G259">
        <v>0</v>
      </c>
      <c r="H259" t="s">
        <v>631</v>
      </c>
      <c r="I259" t="s">
        <v>3537</v>
      </c>
      <c r="J259" t="s">
        <v>2844</v>
      </c>
      <c r="K259" t="s">
        <v>634</v>
      </c>
      <c r="L259" t="s">
        <v>635</v>
      </c>
      <c r="M259" t="s">
        <v>3538</v>
      </c>
      <c r="N259" t="s">
        <v>634</v>
      </c>
      <c r="O259" t="s">
        <v>637</v>
      </c>
      <c r="P259" t="s">
        <v>22</v>
      </c>
      <c r="Q259" t="s">
        <v>638</v>
      </c>
      <c r="R259" t="s">
        <v>635</v>
      </c>
      <c r="S259" t="s">
        <v>3539</v>
      </c>
      <c r="T259" t="s">
        <v>3540</v>
      </c>
    </row>
    <row r="260" spans="1:20" x14ac:dyDescent="0.25">
      <c r="A260" t="s">
        <v>164</v>
      </c>
      <c r="B260" t="s">
        <v>165</v>
      </c>
      <c r="C260">
        <v>50</v>
      </c>
      <c r="D260">
        <v>6</v>
      </c>
      <c r="E260" t="s">
        <v>3541</v>
      </c>
      <c r="F260">
        <v>200</v>
      </c>
      <c r="G260">
        <v>0</v>
      </c>
      <c r="H260" t="s">
        <v>631</v>
      </c>
      <c r="I260" t="s">
        <v>3542</v>
      </c>
      <c r="J260" t="s">
        <v>1276</v>
      </c>
      <c r="K260" t="s">
        <v>634</v>
      </c>
      <c r="L260" t="s">
        <v>635</v>
      </c>
      <c r="M260" t="s">
        <v>3543</v>
      </c>
      <c r="N260" t="s">
        <v>634</v>
      </c>
      <c r="O260" t="s">
        <v>637</v>
      </c>
      <c r="P260" t="s">
        <v>22</v>
      </c>
      <c r="Q260" t="s">
        <v>638</v>
      </c>
      <c r="R260" t="s">
        <v>635</v>
      </c>
      <c r="S260" t="s">
        <v>3544</v>
      </c>
      <c r="T260" t="s">
        <v>3543</v>
      </c>
    </row>
    <row r="261" spans="1:20" x14ac:dyDescent="0.25">
      <c r="A261" t="s">
        <v>35</v>
      </c>
      <c r="B261" t="s">
        <v>36</v>
      </c>
      <c r="C261">
        <v>66.666666666666671</v>
      </c>
      <c r="D261">
        <v>3</v>
      </c>
      <c r="E261" t="s">
        <v>3545</v>
      </c>
      <c r="F261">
        <v>100</v>
      </c>
      <c r="G261">
        <v>0</v>
      </c>
      <c r="H261" t="s">
        <v>703</v>
      </c>
      <c r="I261" t="s">
        <v>3546</v>
      </c>
      <c r="J261" t="s">
        <v>3547</v>
      </c>
      <c r="K261" t="s">
        <v>634</v>
      </c>
      <c r="L261" t="s">
        <v>635</v>
      </c>
      <c r="M261" t="s">
        <v>3548</v>
      </c>
      <c r="N261" t="s">
        <v>634</v>
      </c>
      <c r="O261" t="s">
        <v>654</v>
      </c>
      <c r="P261" t="s">
        <v>22</v>
      </c>
      <c r="Q261" t="s">
        <v>655</v>
      </c>
      <c r="R261" t="s">
        <v>635</v>
      </c>
      <c r="S261" t="s">
        <v>3549</v>
      </c>
      <c r="T261" t="s">
        <v>3550</v>
      </c>
    </row>
    <row r="262" spans="1:20" x14ac:dyDescent="0.25">
      <c r="A262" t="s">
        <v>20</v>
      </c>
      <c r="B262" t="s">
        <v>21</v>
      </c>
      <c r="C262">
        <v>50</v>
      </c>
      <c r="D262">
        <v>1</v>
      </c>
      <c r="E262" t="s">
        <v>3551</v>
      </c>
      <c r="F262">
        <v>100</v>
      </c>
      <c r="G262">
        <v>0</v>
      </c>
      <c r="H262" t="s">
        <v>631</v>
      </c>
      <c r="I262" t="s">
        <v>3552</v>
      </c>
      <c r="J262" t="s">
        <v>749</v>
      </c>
      <c r="K262" t="s">
        <v>634</v>
      </c>
      <c r="L262" t="s">
        <v>635</v>
      </c>
      <c r="M262" t="s">
        <v>3550</v>
      </c>
      <c r="N262" t="s">
        <v>634</v>
      </c>
      <c r="O262" t="s">
        <v>637</v>
      </c>
      <c r="P262" t="s">
        <v>22</v>
      </c>
      <c r="Q262" t="s">
        <v>638</v>
      </c>
      <c r="R262" t="s">
        <v>635</v>
      </c>
      <c r="S262" t="s">
        <v>3553</v>
      </c>
      <c r="T262" t="s">
        <v>3550</v>
      </c>
    </row>
    <row r="263" spans="1:20" x14ac:dyDescent="0.25">
      <c r="A263" t="s">
        <v>23</v>
      </c>
      <c r="B263" t="s">
        <v>24</v>
      </c>
      <c r="C263">
        <v>50</v>
      </c>
      <c r="D263">
        <v>1</v>
      </c>
      <c r="E263" t="s">
        <v>3551</v>
      </c>
      <c r="F263">
        <v>100</v>
      </c>
      <c r="G263">
        <v>0</v>
      </c>
      <c r="H263" t="s">
        <v>631</v>
      </c>
      <c r="I263" t="s">
        <v>3552</v>
      </c>
      <c r="J263" t="s">
        <v>749</v>
      </c>
      <c r="K263" t="s">
        <v>634</v>
      </c>
      <c r="L263" t="s">
        <v>635</v>
      </c>
      <c r="M263" t="s">
        <v>3550</v>
      </c>
      <c r="N263" t="s">
        <v>634</v>
      </c>
      <c r="O263" t="s">
        <v>637</v>
      </c>
      <c r="P263" t="s">
        <v>22</v>
      </c>
      <c r="Q263" t="s">
        <v>638</v>
      </c>
      <c r="R263" t="s">
        <v>635</v>
      </c>
      <c r="S263" t="s">
        <v>3553</v>
      </c>
      <c r="T263" t="s">
        <v>3550</v>
      </c>
    </row>
    <row r="264" spans="1:20" x14ac:dyDescent="0.25">
      <c r="A264" t="s">
        <v>25</v>
      </c>
      <c r="B264" t="s">
        <v>26</v>
      </c>
      <c r="C264">
        <v>50</v>
      </c>
      <c r="D264">
        <v>1</v>
      </c>
      <c r="E264" t="s">
        <v>3551</v>
      </c>
      <c r="F264">
        <v>100</v>
      </c>
      <c r="G264">
        <v>0</v>
      </c>
      <c r="H264" t="s">
        <v>631</v>
      </c>
      <c r="I264" t="s">
        <v>3552</v>
      </c>
      <c r="J264" t="s">
        <v>749</v>
      </c>
      <c r="K264" t="s">
        <v>634</v>
      </c>
      <c r="L264" t="s">
        <v>635</v>
      </c>
      <c r="M264" t="s">
        <v>3550</v>
      </c>
      <c r="N264" t="s">
        <v>634</v>
      </c>
      <c r="O264" t="s">
        <v>637</v>
      </c>
      <c r="P264" t="s">
        <v>22</v>
      </c>
      <c r="Q264" t="s">
        <v>638</v>
      </c>
      <c r="R264" t="s">
        <v>635</v>
      </c>
      <c r="S264" t="s">
        <v>3553</v>
      </c>
      <c r="T264" t="s">
        <v>3550</v>
      </c>
    </row>
    <row r="265" spans="1:20" x14ac:dyDescent="0.25">
      <c r="A265" t="s">
        <v>20</v>
      </c>
      <c r="B265" t="s">
        <v>21</v>
      </c>
      <c r="C265">
        <v>60</v>
      </c>
      <c r="D265">
        <v>2</v>
      </c>
      <c r="E265" t="s">
        <v>3554</v>
      </c>
      <c r="F265">
        <v>190</v>
      </c>
      <c r="G265">
        <v>0</v>
      </c>
      <c r="H265" t="s">
        <v>631</v>
      </c>
      <c r="I265" t="s">
        <v>3555</v>
      </c>
      <c r="J265" t="s">
        <v>1890</v>
      </c>
      <c r="K265" t="s">
        <v>634</v>
      </c>
      <c r="L265" t="s">
        <v>635</v>
      </c>
      <c r="M265" t="s">
        <v>3556</v>
      </c>
      <c r="N265" t="s">
        <v>634</v>
      </c>
      <c r="O265" t="s">
        <v>637</v>
      </c>
      <c r="P265" t="s">
        <v>22</v>
      </c>
      <c r="Q265" t="s">
        <v>638</v>
      </c>
      <c r="R265" t="s">
        <v>635</v>
      </c>
      <c r="S265" t="s">
        <v>3557</v>
      </c>
      <c r="T265" t="s">
        <v>3556</v>
      </c>
    </row>
    <row r="266" spans="1:20" x14ac:dyDescent="0.25">
      <c r="A266" t="s">
        <v>23</v>
      </c>
      <c r="B266" t="s">
        <v>24</v>
      </c>
      <c r="C266">
        <v>60</v>
      </c>
      <c r="D266">
        <v>2</v>
      </c>
      <c r="E266" t="s">
        <v>3554</v>
      </c>
      <c r="F266">
        <v>190</v>
      </c>
      <c r="G266">
        <v>0</v>
      </c>
      <c r="H266" t="s">
        <v>631</v>
      </c>
      <c r="I266" t="s">
        <v>3555</v>
      </c>
      <c r="J266" t="s">
        <v>1890</v>
      </c>
      <c r="K266" t="s">
        <v>634</v>
      </c>
      <c r="L266" t="s">
        <v>635</v>
      </c>
      <c r="M266" t="s">
        <v>3556</v>
      </c>
      <c r="N266" t="s">
        <v>634</v>
      </c>
      <c r="O266" t="s">
        <v>637</v>
      </c>
      <c r="P266" t="s">
        <v>22</v>
      </c>
      <c r="Q266" t="s">
        <v>638</v>
      </c>
      <c r="R266" t="s">
        <v>635</v>
      </c>
      <c r="S266" t="s">
        <v>3557</v>
      </c>
      <c r="T266" t="s">
        <v>3556</v>
      </c>
    </row>
    <row r="267" spans="1:20" x14ac:dyDescent="0.25">
      <c r="A267" t="s">
        <v>25</v>
      </c>
      <c r="B267" t="s">
        <v>26</v>
      </c>
      <c r="C267">
        <v>60</v>
      </c>
      <c r="D267">
        <v>2</v>
      </c>
      <c r="E267" t="s">
        <v>3554</v>
      </c>
      <c r="F267">
        <v>190</v>
      </c>
      <c r="G267">
        <v>0</v>
      </c>
      <c r="H267" t="s">
        <v>631</v>
      </c>
      <c r="I267" t="s">
        <v>3555</v>
      </c>
      <c r="J267" t="s">
        <v>1890</v>
      </c>
      <c r="K267" t="s">
        <v>634</v>
      </c>
      <c r="L267" t="s">
        <v>635</v>
      </c>
      <c r="M267" t="s">
        <v>3556</v>
      </c>
      <c r="N267" t="s">
        <v>634</v>
      </c>
      <c r="O267" t="s">
        <v>637</v>
      </c>
      <c r="P267" t="s">
        <v>22</v>
      </c>
      <c r="Q267" t="s">
        <v>638</v>
      </c>
      <c r="R267" t="s">
        <v>635</v>
      </c>
      <c r="S267" t="s">
        <v>3557</v>
      </c>
      <c r="T267" t="s">
        <v>3556</v>
      </c>
    </row>
    <row r="268" spans="1:20" x14ac:dyDescent="0.25">
      <c r="A268" t="s">
        <v>20</v>
      </c>
      <c r="B268" t="s">
        <v>21</v>
      </c>
      <c r="C268">
        <v>50</v>
      </c>
      <c r="D268">
        <v>1</v>
      </c>
      <c r="E268" t="s">
        <v>3558</v>
      </c>
      <c r="F268">
        <v>100</v>
      </c>
      <c r="G268">
        <v>0</v>
      </c>
      <c r="H268" t="s">
        <v>631</v>
      </c>
      <c r="I268" t="s">
        <v>3559</v>
      </c>
      <c r="J268" t="s">
        <v>1707</v>
      </c>
      <c r="K268" t="s">
        <v>634</v>
      </c>
      <c r="L268" t="s">
        <v>635</v>
      </c>
      <c r="M268" t="s">
        <v>3560</v>
      </c>
      <c r="N268" t="s">
        <v>634</v>
      </c>
      <c r="O268" t="s">
        <v>637</v>
      </c>
      <c r="P268" t="s">
        <v>22</v>
      </c>
      <c r="Q268" t="s">
        <v>638</v>
      </c>
      <c r="R268" t="s">
        <v>635</v>
      </c>
      <c r="S268" t="s">
        <v>3561</v>
      </c>
      <c r="T268" t="s">
        <v>3560</v>
      </c>
    </row>
    <row r="269" spans="1:20" x14ac:dyDescent="0.25">
      <c r="A269" t="s">
        <v>23</v>
      </c>
      <c r="B269" t="s">
        <v>24</v>
      </c>
      <c r="C269">
        <v>50</v>
      </c>
      <c r="D269">
        <v>1</v>
      </c>
      <c r="E269" t="s">
        <v>3558</v>
      </c>
      <c r="F269">
        <v>100</v>
      </c>
      <c r="G269">
        <v>0</v>
      </c>
      <c r="H269" t="s">
        <v>631</v>
      </c>
      <c r="I269" t="s">
        <v>3559</v>
      </c>
      <c r="J269" t="s">
        <v>1707</v>
      </c>
      <c r="K269" t="s">
        <v>634</v>
      </c>
      <c r="L269" t="s">
        <v>635</v>
      </c>
      <c r="M269" t="s">
        <v>3560</v>
      </c>
      <c r="N269" t="s">
        <v>634</v>
      </c>
      <c r="O269" t="s">
        <v>637</v>
      </c>
      <c r="P269" t="s">
        <v>22</v>
      </c>
      <c r="Q269" t="s">
        <v>638</v>
      </c>
      <c r="R269" t="s">
        <v>635</v>
      </c>
      <c r="S269" t="s">
        <v>3561</v>
      </c>
      <c r="T269" t="s">
        <v>3560</v>
      </c>
    </row>
    <row r="270" spans="1:20" x14ac:dyDescent="0.25">
      <c r="A270" t="s">
        <v>25</v>
      </c>
      <c r="B270" t="s">
        <v>26</v>
      </c>
      <c r="C270">
        <v>50</v>
      </c>
      <c r="D270">
        <v>1</v>
      </c>
      <c r="E270" t="s">
        <v>3558</v>
      </c>
      <c r="F270">
        <v>100</v>
      </c>
      <c r="G270">
        <v>0</v>
      </c>
      <c r="H270" t="s">
        <v>631</v>
      </c>
      <c r="I270" t="s">
        <v>3559</v>
      </c>
      <c r="J270" t="s">
        <v>1707</v>
      </c>
      <c r="K270" t="s">
        <v>634</v>
      </c>
      <c r="L270" t="s">
        <v>635</v>
      </c>
      <c r="M270" t="s">
        <v>3560</v>
      </c>
      <c r="N270" t="s">
        <v>634</v>
      </c>
      <c r="O270" t="s">
        <v>637</v>
      </c>
      <c r="P270" t="s">
        <v>22</v>
      </c>
      <c r="Q270" t="s">
        <v>638</v>
      </c>
      <c r="R270" t="s">
        <v>635</v>
      </c>
      <c r="S270" t="s">
        <v>3561</v>
      </c>
      <c r="T270" t="s">
        <v>3560</v>
      </c>
    </row>
    <row r="271" spans="1:20" x14ac:dyDescent="0.25">
      <c r="A271" t="s">
        <v>20</v>
      </c>
      <c r="B271" t="s">
        <v>21</v>
      </c>
      <c r="C271">
        <v>50</v>
      </c>
      <c r="D271">
        <v>1</v>
      </c>
      <c r="E271" t="s">
        <v>3562</v>
      </c>
      <c r="F271">
        <v>100</v>
      </c>
      <c r="G271">
        <v>0</v>
      </c>
      <c r="H271" t="s">
        <v>631</v>
      </c>
      <c r="I271" t="s">
        <v>3563</v>
      </c>
      <c r="J271" t="s">
        <v>705</v>
      </c>
      <c r="K271" t="s">
        <v>634</v>
      </c>
      <c r="L271" t="s">
        <v>635</v>
      </c>
      <c r="M271" t="s">
        <v>3564</v>
      </c>
      <c r="N271" t="s">
        <v>634</v>
      </c>
      <c r="O271" t="s">
        <v>637</v>
      </c>
      <c r="P271" t="s">
        <v>22</v>
      </c>
      <c r="Q271" t="s">
        <v>638</v>
      </c>
      <c r="R271" t="s">
        <v>635</v>
      </c>
      <c r="S271" t="s">
        <v>3565</v>
      </c>
      <c r="T271" t="s">
        <v>3564</v>
      </c>
    </row>
    <row r="272" spans="1:20" x14ac:dyDescent="0.25">
      <c r="A272" t="s">
        <v>23</v>
      </c>
      <c r="B272" t="s">
        <v>24</v>
      </c>
      <c r="C272">
        <v>50</v>
      </c>
      <c r="D272">
        <v>1</v>
      </c>
      <c r="E272" t="s">
        <v>3562</v>
      </c>
      <c r="F272">
        <v>100</v>
      </c>
      <c r="G272">
        <v>0</v>
      </c>
      <c r="H272" t="s">
        <v>631</v>
      </c>
      <c r="I272" t="s">
        <v>3563</v>
      </c>
      <c r="J272" t="s">
        <v>705</v>
      </c>
      <c r="K272" t="s">
        <v>634</v>
      </c>
      <c r="L272" t="s">
        <v>635</v>
      </c>
      <c r="M272" t="s">
        <v>3564</v>
      </c>
      <c r="N272" t="s">
        <v>634</v>
      </c>
      <c r="O272" t="s">
        <v>637</v>
      </c>
      <c r="P272" t="s">
        <v>22</v>
      </c>
      <c r="Q272" t="s">
        <v>638</v>
      </c>
      <c r="R272" t="s">
        <v>635</v>
      </c>
      <c r="S272" t="s">
        <v>3565</v>
      </c>
      <c r="T272" t="s">
        <v>3564</v>
      </c>
    </row>
    <row r="273" spans="1:20" x14ac:dyDescent="0.25">
      <c r="A273" t="s">
        <v>25</v>
      </c>
      <c r="B273" t="s">
        <v>26</v>
      </c>
      <c r="C273">
        <v>50</v>
      </c>
      <c r="D273">
        <v>1</v>
      </c>
      <c r="E273" t="s">
        <v>3562</v>
      </c>
      <c r="F273">
        <v>100</v>
      </c>
      <c r="G273">
        <v>0</v>
      </c>
      <c r="H273" t="s">
        <v>631</v>
      </c>
      <c r="I273" t="s">
        <v>3563</v>
      </c>
      <c r="J273" t="s">
        <v>705</v>
      </c>
      <c r="K273" t="s">
        <v>634</v>
      </c>
      <c r="L273" t="s">
        <v>635</v>
      </c>
      <c r="M273" t="s">
        <v>3564</v>
      </c>
      <c r="N273" t="s">
        <v>634</v>
      </c>
      <c r="O273" t="s">
        <v>637</v>
      </c>
      <c r="P273" t="s">
        <v>22</v>
      </c>
      <c r="Q273" t="s">
        <v>638</v>
      </c>
      <c r="R273" t="s">
        <v>635</v>
      </c>
      <c r="S273" t="s">
        <v>3565</v>
      </c>
      <c r="T273" t="s">
        <v>3564</v>
      </c>
    </row>
    <row r="274" spans="1:20" x14ac:dyDescent="0.25">
      <c r="A274" t="s">
        <v>39</v>
      </c>
      <c r="B274" t="s">
        <v>44</v>
      </c>
      <c r="C274">
        <v>66.333333333333329</v>
      </c>
      <c r="D274">
        <v>3</v>
      </c>
      <c r="E274" t="s">
        <v>3566</v>
      </c>
      <c r="F274">
        <v>267</v>
      </c>
      <c r="G274">
        <v>35</v>
      </c>
      <c r="H274" t="s">
        <v>641</v>
      </c>
      <c r="I274" t="s">
        <v>3567</v>
      </c>
      <c r="J274" t="s">
        <v>3568</v>
      </c>
      <c r="K274" t="s">
        <v>1993</v>
      </c>
      <c r="L274" t="s">
        <v>2091</v>
      </c>
      <c r="M274" t="s">
        <v>3569</v>
      </c>
      <c r="N274" t="s">
        <v>634</v>
      </c>
      <c r="O274" t="s">
        <v>894</v>
      </c>
      <c r="P274" t="s">
        <v>43</v>
      </c>
      <c r="Q274" t="s">
        <v>648</v>
      </c>
      <c r="R274" t="s">
        <v>635</v>
      </c>
      <c r="S274" t="s">
        <v>3570</v>
      </c>
      <c r="T274" t="s">
        <v>3571</v>
      </c>
    </row>
    <row r="275" spans="1:20" x14ac:dyDescent="0.25">
      <c r="A275" t="s">
        <v>20</v>
      </c>
      <c r="B275" t="s">
        <v>21</v>
      </c>
      <c r="C275">
        <v>50</v>
      </c>
      <c r="D275">
        <v>2</v>
      </c>
      <c r="E275" t="s">
        <v>3572</v>
      </c>
      <c r="F275">
        <v>200</v>
      </c>
      <c r="G275">
        <v>0</v>
      </c>
      <c r="H275" t="s">
        <v>631</v>
      </c>
      <c r="I275" t="s">
        <v>3573</v>
      </c>
      <c r="J275" t="s">
        <v>749</v>
      </c>
      <c r="K275" t="s">
        <v>634</v>
      </c>
      <c r="L275" t="s">
        <v>635</v>
      </c>
      <c r="M275" t="s">
        <v>3571</v>
      </c>
      <c r="N275" t="s">
        <v>634</v>
      </c>
      <c r="O275" t="s">
        <v>654</v>
      </c>
      <c r="P275" t="s">
        <v>22</v>
      </c>
      <c r="Q275" t="s">
        <v>655</v>
      </c>
      <c r="R275" t="s">
        <v>635</v>
      </c>
      <c r="S275" t="s">
        <v>3574</v>
      </c>
      <c r="T275" t="s">
        <v>3575</v>
      </c>
    </row>
    <row r="276" spans="1:20" x14ac:dyDescent="0.25">
      <c r="A276" t="s">
        <v>23</v>
      </c>
      <c r="B276" t="s">
        <v>24</v>
      </c>
      <c r="C276">
        <v>50</v>
      </c>
      <c r="D276">
        <v>2</v>
      </c>
      <c r="E276" t="s">
        <v>3572</v>
      </c>
      <c r="F276">
        <v>200</v>
      </c>
      <c r="G276">
        <v>0</v>
      </c>
      <c r="H276" t="s">
        <v>631</v>
      </c>
      <c r="I276" t="s">
        <v>3573</v>
      </c>
      <c r="J276" t="s">
        <v>749</v>
      </c>
      <c r="K276" t="s">
        <v>634</v>
      </c>
      <c r="L276" t="s">
        <v>635</v>
      </c>
      <c r="M276" t="s">
        <v>3571</v>
      </c>
      <c r="N276" t="s">
        <v>634</v>
      </c>
      <c r="O276" t="s">
        <v>654</v>
      </c>
      <c r="P276" t="s">
        <v>22</v>
      </c>
      <c r="Q276" t="s">
        <v>655</v>
      </c>
      <c r="R276" t="s">
        <v>635</v>
      </c>
      <c r="S276" t="s">
        <v>3574</v>
      </c>
      <c r="T276" t="s">
        <v>3575</v>
      </c>
    </row>
    <row r="277" spans="1:20" x14ac:dyDescent="0.25">
      <c r="A277" t="s">
        <v>25</v>
      </c>
      <c r="B277" t="s">
        <v>26</v>
      </c>
      <c r="C277">
        <v>50</v>
      </c>
      <c r="D277">
        <v>2</v>
      </c>
      <c r="E277" t="s">
        <v>3572</v>
      </c>
      <c r="F277">
        <v>200</v>
      </c>
      <c r="G277">
        <v>0</v>
      </c>
      <c r="H277" t="s">
        <v>631</v>
      </c>
      <c r="I277" t="s">
        <v>3573</v>
      </c>
      <c r="J277" t="s">
        <v>749</v>
      </c>
      <c r="K277" t="s">
        <v>634</v>
      </c>
      <c r="L277" t="s">
        <v>635</v>
      </c>
      <c r="M277" t="s">
        <v>3571</v>
      </c>
      <c r="N277" t="s">
        <v>634</v>
      </c>
      <c r="O277" t="s">
        <v>654</v>
      </c>
      <c r="P277" t="s">
        <v>22</v>
      </c>
      <c r="Q277" t="s">
        <v>655</v>
      </c>
      <c r="R277" t="s">
        <v>635</v>
      </c>
      <c r="S277" t="s">
        <v>3574</v>
      </c>
      <c r="T277" t="s">
        <v>3575</v>
      </c>
    </row>
    <row r="278" spans="1:20" x14ac:dyDescent="0.25">
      <c r="A278" t="s">
        <v>20</v>
      </c>
      <c r="B278" t="s">
        <v>21</v>
      </c>
      <c r="C278">
        <v>50</v>
      </c>
      <c r="D278">
        <v>1</v>
      </c>
      <c r="E278" t="s">
        <v>3576</v>
      </c>
      <c r="F278">
        <v>100</v>
      </c>
      <c r="G278">
        <v>0</v>
      </c>
      <c r="H278" t="s">
        <v>631</v>
      </c>
      <c r="I278" t="s">
        <v>3577</v>
      </c>
      <c r="J278" t="s">
        <v>1244</v>
      </c>
      <c r="K278" t="s">
        <v>634</v>
      </c>
      <c r="L278" t="s">
        <v>635</v>
      </c>
      <c r="M278" t="s">
        <v>3578</v>
      </c>
      <c r="N278" t="s">
        <v>634</v>
      </c>
      <c r="O278" t="s">
        <v>637</v>
      </c>
      <c r="P278" t="s">
        <v>22</v>
      </c>
      <c r="Q278" t="s">
        <v>638</v>
      </c>
      <c r="R278" t="s">
        <v>635</v>
      </c>
      <c r="S278" t="s">
        <v>3579</v>
      </c>
      <c r="T278" t="s">
        <v>3578</v>
      </c>
    </row>
    <row r="279" spans="1:20" x14ac:dyDescent="0.25">
      <c r="A279" t="s">
        <v>23</v>
      </c>
      <c r="B279" t="s">
        <v>24</v>
      </c>
      <c r="C279">
        <v>50</v>
      </c>
      <c r="D279">
        <v>1</v>
      </c>
      <c r="E279" t="s">
        <v>3576</v>
      </c>
      <c r="F279">
        <v>100</v>
      </c>
      <c r="G279">
        <v>0</v>
      </c>
      <c r="H279" t="s">
        <v>631</v>
      </c>
      <c r="I279" t="s">
        <v>3577</v>
      </c>
      <c r="J279" t="s">
        <v>1244</v>
      </c>
      <c r="K279" t="s">
        <v>634</v>
      </c>
      <c r="L279" t="s">
        <v>635</v>
      </c>
      <c r="M279" t="s">
        <v>3578</v>
      </c>
      <c r="N279" t="s">
        <v>634</v>
      </c>
      <c r="O279" t="s">
        <v>637</v>
      </c>
      <c r="P279" t="s">
        <v>22</v>
      </c>
      <c r="Q279" t="s">
        <v>638</v>
      </c>
      <c r="R279" t="s">
        <v>635</v>
      </c>
      <c r="S279" t="s">
        <v>3579</v>
      </c>
      <c r="T279" t="s">
        <v>3578</v>
      </c>
    </row>
    <row r="280" spans="1:20" x14ac:dyDescent="0.25">
      <c r="A280" t="s">
        <v>25</v>
      </c>
      <c r="B280" t="s">
        <v>26</v>
      </c>
      <c r="C280">
        <v>50</v>
      </c>
      <c r="D280">
        <v>1</v>
      </c>
      <c r="E280" t="s">
        <v>3576</v>
      </c>
      <c r="F280">
        <v>100</v>
      </c>
      <c r="G280">
        <v>0</v>
      </c>
      <c r="H280" t="s">
        <v>631</v>
      </c>
      <c r="I280" t="s">
        <v>3577</v>
      </c>
      <c r="J280" t="s">
        <v>1244</v>
      </c>
      <c r="K280" t="s">
        <v>634</v>
      </c>
      <c r="L280" t="s">
        <v>635</v>
      </c>
      <c r="M280" t="s">
        <v>3578</v>
      </c>
      <c r="N280" t="s">
        <v>634</v>
      </c>
      <c r="O280" t="s">
        <v>637</v>
      </c>
      <c r="P280" t="s">
        <v>22</v>
      </c>
      <c r="Q280" t="s">
        <v>638</v>
      </c>
      <c r="R280" t="s">
        <v>635</v>
      </c>
      <c r="S280" t="s">
        <v>3579</v>
      </c>
      <c r="T280" t="s">
        <v>3578</v>
      </c>
    </row>
    <row r="281" spans="1:20" x14ac:dyDescent="0.25">
      <c r="A281" t="s">
        <v>133</v>
      </c>
      <c r="B281" t="s">
        <v>134</v>
      </c>
      <c r="C281">
        <v>12</v>
      </c>
      <c r="D281">
        <v>30</v>
      </c>
      <c r="E281" t="s">
        <v>3580</v>
      </c>
      <c r="F281">
        <v>436</v>
      </c>
      <c r="G281">
        <v>54</v>
      </c>
      <c r="H281" t="s">
        <v>641</v>
      </c>
      <c r="I281" t="s">
        <v>3581</v>
      </c>
      <c r="J281" t="s">
        <v>3582</v>
      </c>
      <c r="K281" t="s">
        <v>3583</v>
      </c>
      <c r="L281" t="s">
        <v>3584</v>
      </c>
      <c r="M281" t="s">
        <v>3571</v>
      </c>
      <c r="N281" t="s">
        <v>634</v>
      </c>
      <c r="O281" t="s">
        <v>894</v>
      </c>
      <c r="P281" t="s">
        <v>43</v>
      </c>
      <c r="Q281" t="s">
        <v>648</v>
      </c>
      <c r="R281" t="s">
        <v>635</v>
      </c>
      <c r="S281" t="s">
        <v>634</v>
      </c>
      <c r="T281" t="s">
        <v>3578</v>
      </c>
    </row>
    <row r="282" spans="1:20" x14ac:dyDescent="0.25">
      <c r="A282" t="s">
        <v>133</v>
      </c>
      <c r="B282" t="s">
        <v>134</v>
      </c>
      <c r="C282">
        <v>12</v>
      </c>
      <c r="D282">
        <v>10</v>
      </c>
      <c r="E282" t="s">
        <v>3585</v>
      </c>
      <c r="F282">
        <v>150</v>
      </c>
      <c r="G282">
        <v>0</v>
      </c>
      <c r="H282" t="s">
        <v>631</v>
      </c>
      <c r="I282" t="s">
        <v>3586</v>
      </c>
      <c r="J282" t="s">
        <v>814</v>
      </c>
      <c r="K282" t="s">
        <v>634</v>
      </c>
      <c r="L282" t="s">
        <v>635</v>
      </c>
      <c r="M282" t="s">
        <v>3587</v>
      </c>
      <c r="N282" t="s">
        <v>634</v>
      </c>
      <c r="O282" t="s">
        <v>637</v>
      </c>
      <c r="P282" t="s">
        <v>22</v>
      </c>
      <c r="Q282" t="s">
        <v>638</v>
      </c>
      <c r="R282" t="s">
        <v>635</v>
      </c>
      <c r="S282" t="s">
        <v>3588</v>
      </c>
      <c r="T282" t="s">
        <v>3587</v>
      </c>
    </row>
    <row r="283" spans="1:20" x14ac:dyDescent="0.25">
      <c r="A283" t="s">
        <v>41</v>
      </c>
      <c r="B283" t="s">
        <v>42</v>
      </c>
      <c r="C283">
        <v>45</v>
      </c>
      <c r="D283">
        <v>50</v>
      </c>
      <c r="E283" t="s">
        <v>3589</v>
      </c>
      <c r="F283">
        <v>2300</v>
      </c>
      <c r="G283">
        <v>50</v>
      </c>
      <c r="H283" t="s">
        <v>641</v>
      </c>
      <c r="I283" t="s">
        <v>3590</v>
      </c>
      <c r="J283" t="s">
        <v>3591</v>
      </c>
      <c r="K283" t="s">
        <v>3592</v>
      </c>
      <c r="L283" t="s">
        <v>3593</v>
      </c>
      <c r="M283" t="s">
        <v>3594</v>
      </c>
      <c r="N283" t="s">
        <v>1120</v>
      </c>
      <c r="O283" t="s">
        <v>1642</v>
      </c>
      <c r="P283" t="s">
        <v>1236</v>
      </c>
      <c r="Q283" t="s">
        <v>1123</v>
      </c>
      <c r="R283" t="s">
        <v>635</v>
      </c>
      <c r="S283" t="s">
        <v>3595</v>
      </c>
      <c r="T283" t="s">
        <v>3596</v>
      </c>
    </row>
    <row r="284" spans="1:20" x14ac:dyDescent="0.25">
      <c r="A284" t="s">
        <v>39</v>
      </c>
      <c r="B284" t="s">
        <v>44</v>
      </c>
      <c r="C284">
        <v>66.333333333333329</v>
      </c>
      <c r="D284">
        <v>3</v>
      </c>
      <c r="E284" t="s">
        <v>3597</v>
      </c>
      <c r="F284">
        <v>259</v>
      </c>
      <c r="G284">
        <v>0</v>
      </c>
      <c r="H284" t="s">
        <v>631</v>
      </c>
      <c r="I284" t="s">
        <v>3598</v>
      </c>
      <c r="J284" t="s">
        <v>1898</v>
      </c>
      <c r="K284" t="s">
        <v>634</v>
      </c>
      <c r="L284" t="s">
        <v>635</v>
      </c>
      <c r="M284" t="s">
        <v>3599</v>
      </c>
      <c r="N284" t="s">
        <v>634</v>
      </c>
      <c r="O284" t="s">
        <v>637</v>
      </c>
      <c r="P284" t="s">
        <v>22</v>
      </c>
      <c r="Q284" t="s">
        <v>638</v>
      </c>
      <c r="R284" t="s">
        <v>635</v>
      </c>
      <c r="S284" t="s">
        <v>3600</v>
      </c>
      <c r="T284" t="s">
        <v>3601</v>
      </c>
    </row>
    <row r="285" spans="1:20" x14ac:dyDescent="0.25">
      <c r="A285" t="s">
        <v>164</v>
      </c>
      <c r="B285" t="s">
        <v>165</v>
      </c>
      <c r="C285">
        <v>50</v>
      </c>
      <c r="D285">
        <v>6</v>
      </c>
      <c r="E285" t="s">
        <v>3602</v>
      </c>
      <c r="F285">
        <v>200</v>
      </c>
      <c r="G285">
        <v>0</v>
      </c>
      <c r="H285" t="s">
        <v>631</v>
      </c>
      <c r="I285" t="s">
        <v>3603</v>
      </c>
      <c r="J285" t="s">
        <v>749</v>
      </c>
      <c r="K285" t="s">
        <v>634</v>
      </c>
      <c r="L285" t="s">
        <v>635</v>
      </c>
      <c r="M285" t="s">
        <v>3604</v>
      </c>
      <c r="N285" t="s">
        <v>634</v>
      </c>
      <c r="O285" t="s">
        <v>654</v>
      </c>
      <c r="P285" t="s">
        <v>22</v>
      </c>
      <c r="Q285" t="s">
        <v>655</v>
      </c>
      <c r="R285" t="s">
        <v>635</v>
      </c>
      <c r="S285" t="s">
        <v>3605</v>
      </c>
      <c r="T285" t="s">
        <v>3606</v>
      </c>
    </row>
    <row r="286" spans="1:20" x14ac:dyDescent="0.25">
      <c r="A286" t="s">
        <v>20</v>
      </c>
      <c r="B286" t="s">
        <v>21</v>
      </c>
      <c r="C286">
        <v>50</v>
      </c>
      <c r="D286">
        <v>1</v>
      </c>
      <c r="E286" t="s">
        <v>3607</v>
      </c>
      <c r="F286">
        <v>100</v>
      </c>
      <c r="G286">
        <v>0</v>
      </c>
      <c r="H286" t="s">
        <v>631</v>
      </c>
      <c r="I286" t="s">
        <v>3608</v>
      </c>
      <c r="J286" t="s">
        <v>3547</v>
      </c>
      <c r="K286" t="s">
        <v>634</v>
      </c>
      <c r="L286" t="s">
        <v>635</v>
      </c>
      <c r="M286" t="s">
        <v>3609</v>
      </c>
      <c r="N286" t="s">
        <v>634</v>
      </c>
      <c r="O286" t="s">
        <v>637</v>
      </c>
      <c r="P286" t="s">
        <v>22</v>
      </c>
      <c r="Q286" t="s">
        <v>638</v>
      </c>
      <c r="R286" t="s">
        <v>635</v>
      </c>
      <c r="S286" t="s">
        <v>3610</v>
      </c>
      <c r="T286" t="s">
        <v>3606</v>
      </c>
    </row>
    <row r="287" spans="1:20" x14ac:dyDescent="0.25">
      <c r="A287" t="s">
        <v>23</v>
      </c>
      <c r="B287" t="s">
        <v>24</v>
      </c>
      <c r="C287">
        <v>50</v>
      </c>
      <c r="D287">
        <v>1</v>
      </c>
      <c r="E287" t="s">
        <v>3607</v>
      </c>
      <c r="F287">
        <v>100</v>
      </c>
      <c r="G287">
        <v>0</v>
      </c>
      <c r="H287" t="s">
        <v>631</v>
      </c>
      <c r="I287" t="s">
        <v>3608</v>
      </c>
      <c r="J287" t="s">
        <v>3547</v>
      </c>
      <c r="K287" t="s">
        <v>634</v>
      </c>
      <c r="L287" t="s">
        <v>635</v>
      </c>
      <c r="M287" t="s">
        <v>3609</v>
      </c>
      <c r="N287" t="s">
        <v>634</v>
      </c>
      <c r="O287" t="s">
        <v>637</v>
      </c>
      <c r="P287" t="s">
        <v>22</v>
      </c>
      <c r="Q287" t="s">
        <v>638</v>
      </c>
      <c r="R287" t="s">
        <v>635</v>
      </c>
      <c r="S287" t="s">
        <v>3610</v>
      </c>
      <c r="T287" t="s">
        <v>3606</v>
      </c>
    </row>
    <row r="288" spans="1:20" x14ac:dyDescent="0.25">
      <c r="A288" t="s">
        <v>25</v>
      </c>
      <c r="B288" t="s">
        <v>26</v>
      </c>
      <c r="C288">
        <v>50</v>
      </c>
      <c r="D288">
        <v>1</v>
      </c>
      <c r="E288" t="s">
        <v>3607</v>
      </c>
      <c r="F288">
        <v>100</v>
      </c>
      <c r="G288">
        <v>0</v>
      </c>
      <c r="H288" t="s">
        <v>631</v>
      </c>
      <c r="I288" t="s">
        <v>3608</v>
      </c>
      <c r="J288" t="s">
        <v>3547</v>
      </c>
      <c r="K288" t="s">
        <v>634</v>
      </c>
      <c r="L288" t="s">
        <v>635</v>
      </c>
      <c r="M288" t="s">
        <v>3609</v>
      </c>
      <c r="N288" t="s">
        <v>634</v>
      </c>
      <c r="O288" t="s">
        <v>637</v>
      </c>
      <c r="P288" t="s">
        <v>22</v>
      </c>
      <c r="Q288" t="s">
        <v>638</v>
      </c>
      <c r="R288" t="s">
        <v>635</v>
      </c>
      <c r="S288" t="s">
        <v>3610</v>
      </c>
      <c r="T288" t="s">
        <v>3606</v>
      </c>
    </row>
    <row r="289" spans="1:20" x14ac:dyDescent="0.25">
      <c r="A289" t="s">
        <v>20</v>
      </c>
      <c r="B289" t="s">
        <v>21</v>
      </c>
      <c r="C289">
        <v>50</v>
      </c>
      <c r="D289">
        <v>1</v>
      </c>
      <c r="E289" t="s">
        <v>3611</v>
      </c>
      <c r="F289">
        <v>138</v>
      </c>
      <c r="G289">
        <v>38</v>
      </c>
      <c r="H289" t="s">
        <v>631</v>
      </c>
      <c r="I289" t="s">
        <v>3612</v>
      </c>
      <c r="J289" t="s">
        <v>800</v>
      </c>
      <c r="K289" t="s">
        <v>634</v>
      </c>
      <c r="L289" t="s">
        <v>635</v>
      </c>
      <c r="M289" t="s">
        <v>3613</v>
      </c>
      <c r="N289" t="s">
        <v>634</v>
      </c>
      <c r="O289" t="s">
        <v>637</v>
      </c>
      <c r="P289" t="s">
        <v>22</v>
      </c>
      <c r="Q289" t="s">
        <v>638</v>
      </c>
      <c r="R289" t="s">
        <v>635</v>
      </c>
      <c r="S289" t="s">
        <v>3614</v>
      </c>
      <c r="T289" t="s">
        <v>3613</v>
      </c>
    </row>
    <row r="290" spans="1:20" x14ac:dyDescent="0.25">
      <c r="A290" t="s">
        <v>23</v>
      </c>
      <c r="B290" t="s">
        <v>24</v>
      </c>
      <c r="C290">
        <v>50</v>
      </c>
      <c r="D290">
        <v>1</v>
      </c>
      <c r="E290" t="s">
        <v>3611</v>
      </c>
      <c r="F290">
        <v>138</v>
      </c>
      <c r="G290">
        <v>38</v>
      </c>
      <c r="H290" t="s">
        <v>631</v>
      </c>
      <c r="I290" t="s">
        <v>3612</v>
      </c>
      <c r="J290" t="s">
        <v>800</v>
      </c>
      <c r="K290" t="s">
        <v>634</v>
      </c>
      <c r="L290" t="s">
        <v>635</v>
      </c>
      <c r="M290" t="s">
        <v>3613</v>
      </c>
      <c r="N290" t="s">
        <v>634</v>
      </c>
      <c r="O290" t="s">
        <v>637</v>
      </c>
      <c r="P290" t="s">
        <v>22</v>
      </c>
      <c r="Q290" t="s">
        <v>638</v>
      </c>
      <c r="R290" t="s">
        <v>635</v>
      </c>
      <c r="S290" t="s">
        <v>3614</v>
      </c>
      <c r="T290" t="s">
        <v>3613</v>
      </c>
    </row>
    <row r="291" spans="1:20" x14ac:dyDescent="0.25">
      <c r="A291" t="s">
        <v>25</v>
      </c>
      <c r="B291" t="s">
        <v>26</v>
      </c>
      <c r="C291">
        <v>50</v>
      </c>
      <c r="D291">
        <v>1</v>
      </c>
      <c r="E291" t="s">
        <v>3611</v>
      </c>
      <c r="F291">
        <v>138</v>
      </c>
      <c r="G291">
        <v>38</v>
      </c>
      <c r="H291" t="s">
        <v>631</v>
      </c>
      <c r="I291" t="s">
        <v>3612</v>
      </c>
      <c r="J291" t="s">
        <v>800</v>
      </c>
      <c r="K291" t="s">
        <v>634</v>
      </c>
      <c r="L291" t="s">
        <v>635</v>
      </c>
      <c r="M291" t="s">
        <v>3613</v>
      </c>
      <c r="N291" t="s">
        <v>634</v>
      </c>
      <c r="O291" t="s">
        <v>637</v>
      </c>
      <c r="P291" t="s">
        <v>22</v>
      </c>
      <c r="Q291" t="s">
        <v>638</v>
      </c>
      <c r="R291" t="s">
        <v>635</v>
      </c>
      <c r="S291" t="s">
        <v>3614</v>
      </c>
      <c r="T291" t="s">
        <v>3613</v>
      </c>
    </row>
    <row r="292" spans="1:20" x14ac:dyDescent="0.25">
      <c r="A292" t="s">
        <v>35</v>
      </c>
      <c r="B292" t="s">
        <v>36</v>
      </c>
      <c r="C292">
        <v>66.666666666666671</v>
      </c>
      <c r="D292">
        <v>3</v>
      </c>
      <c r="E292" t="s">
        <v>3615</v>
      </c>
      <c r="F292">
        <v>230</v>
      </c>
      <c r="G292">
        <v>0</v>
      </c>
      <c r="H292" t="s">
        <v>641</v>
      </c>
      <c r="I292" t="s">
        <v>3616</v>
      </c>
      <c r="J292" t="s">
        <v>3617</v>
      </c>
      <c r="K292" t="s">
        <v>3618</v>
      </c>
      <c r="L292" t="s">
        <v>3619</v>
      </c>
      <c r="M292" t="s">
        <v>3620</v>
      </c>
      <c r="N292" t="s">
        <v>634</v>
      </c>
      <c r="O292" t="s">
        <v>3621</v>
      </c>
      <c r="P292" t="s">
        <v>43</v>
      </c>
      <c r="Q292" t="s">
        <v>648</v>
      </c>
      <c r="R292" t="s">
        <v>635</v>
      </c>
      <c r="S292" t="s">
        <v>634</v>
      </c>
      <c r="T292" t="s">
        <v>3620</v>
      </c>
    </row>
    <row r="293" spans="1:20" x14ac:dyDescent="0.25">
      <c r="A293" t="s">
        <v>164</v>
      </c>
      <c r="B293" t="s">
        <v>165</v>
      </c>
      <c r="C293">
        <v>47.5</v>
      </c>
      <c r="D293">
        <v>2</v>
      </c>
      <c r="E293" t="s">
        <v>3615</v>
      </c>
      <c r="F293">
        <v>230</v>
      </c>
      <c r="G293">
        <v>0</v>
      </c>
      <c r="H293" t="s">
        <v>641</v>
      </c>
      <c r="I293" t="s">
        <v>3616</v>
      </c>
      <c r="J293" t="s">
        <v>3617</v>
      </c>
      <c r="K293" t="s">
        <v>3618</v>
      </c>
      <c r="L293" t="s">
        <v>3619</v>
      </c>
      <c r="M293" t="s">
        <v>3620</v>
      </c>
      <c r="N293" t="s">
        <v>634</v>
      </c>
      <c r="O293" t="s">
        <v>3621</v>
      </c>
      <c r="P293" t="s">
        <v>43</v>
      </c>
      <c r="Q293" t="s">
        <v>648</v>
      </c>
      <c r="R293" t="s">
        <v>635</v>
      </c>
      <c r="S293" t="s">
        <v>634</v>
      </c>
      <c r="T293" t="s">
        <v>3620</v>
      </c>
    </row>
    <row r="294" spans="1:20" x14ac:dyDescent="0.25">
      <c r="A294" t="s">
        <v>20</v>
      </c>
      <c r="B294" t="s">
        <v>21</v>
      </c>
      <c r="C294">
        <v>50</v>
      </c>
      <c r="D294">
        <v>1</v>
      </c>
      <c r="E294" t="s">
        <v>3622</v>
      </c>
      <c r="F294">
        <v>100</v>
      </c>
      <c r="G294">
        <v>0</v>
      </c>
      <c r="H294" t="s">
        <v>631</v>
      </c>
      <c r="I294" t="s">
        <v>3623</v>
      </c>
      <c r="J294" t="s">
        <v>769</v>
      </c>
      <c r="K294" t="s">
        <v>634</v>
      </c>
      <c r="L294" t="s">
        <v>635</v>
      </c>
      <c r="M294" t="s">
        <v>3624</v>
      </c>
      <c r="N294" t="s">
        <v>634</v>
      </c>
      <c r="O294" t="s">
        <v>637</v>
      </c>
      <c r="P294" t="s">
        <v>22</v>
      </c>
      <c r="Q294" t="s">
        <v>638</v>
      </c>
      <c r="R294" t="s">
        <v>635</v>
      </c>
      <c r="S294" t="s">
        <v>3625</v>
      </c>
      <c r="T294" t="s">
        <v>3624</v>
      </c>
    </row>
    <row r="295" spans="1:20" x14ac:dyDescent="0.25">
      <c r="A295" t="s">
        <v>23</v>
      </c>
      <c r="B295" t="s">
        <v>24</v>
      </c>
      <c r="C295">
        <v>50</v>
      </c>
      <c r="D295">
        <v>1</v>
      </c>
      <c r="E295" t="s">
        <v>3622</v>
      </c>
      <c r="F295">
        <v>100</v>
      </c>
      <c r="G295">
        <v>0</v>
      </c>
      <c r="H295" t="s">
        <v>631</v>
      </c>
      <c r="I295" t="s">
        <v>3623</v>
      </c>
      <c r="J295" t="s">
        <v>769</v>
      </c>
      <c r="K295" t="s">
        <v>634</v>
      </c>
      <c r="L295" t="s">
        <v>635</v>
      </c>
      <c r="M295" t="s">
        <v>3624</v>
      </c>
      <c r="N295" t="s">
        <v>634</v>
      </c>
      <c r="O295" t="s">
        <v>637</v>
      </c>
      <c r="P295" t="s">
        <v>22</v>
      </c>
      <c r="Q295" t="s">
        <v>638</v>
      </c>
      <c r="R295" t="s">
        <v>635</v>
      </c>
      <c r="S295" t="s">
        <v>3625</v>
      </c>
      <c r="T295" t="s">
        <v>3624</v>
      </c>
    </row>
    <row r="296" spans="1:20" x14ac:dyDescent="0.25">
      <c r="A296" t="s">
        <v>25</v>
      </c>
      <c r="B296" t="s">
        <v>26</v>
      </c>
      <c r="C296">
        <v>50</v>
      </c>
      <c r="D296">
        <v>1</v>
      </c>
      <c r="E296" t="s">
        <v>3622</v>
      </c>
      <c r="F296">
        <v>100</v>
      </c>
      <c r="G296">
        <v>0</v>
      </c>
      <c r="H296" t="s">
        <v>631</v>
      </c>
      <c r="I296" t="s">
        <v>3623</v>
      </c>
      <c r="J296" t="s">
        <v>769</v>
      </c>
      <c r="K296" t="s">
        <v>634</v>
      </c>
      <c r="L296" t="s">
        <v>635</v>
      </c>
      <c r="M296" t="s">
        <v>3624</v>
      </c>
      <c r="N296" t="s">
        <v>634</v>
      </c>
      <c r="O296" t="s">
        <v>637</v>
      </c>
      <c r="P296" t="s">
        <v>22</v>
      </c>
      <c r="Q296" t="s">
        <v>638</v>
      </c>
      <c r="R296" t="s">
        <v>635</v>
      </c>
      <c r="S296" t="s">
        <v>3625</v>
      </c>
      <c r="T296" t="s">
        <v>3624</v>
      </c>
    </row>
    <row r="297" spans="1:20" x14ac:dyDescent="0.25">
      <c r="A297" t="s">
        <v>35</v>
      </c>
      <c r="B297" t="s">
        <v>36</v>
      </c>
      <c r="C297">
        <v>66.666666666666671</v>
      </c>
      <c r="D297">
        <v>3</v>
      </c>
      <c r="E297" t="s">
        <v>3626</v>
      </c>
      <c r="F297">
        <v>100</v>
      </c>
      <c r="G297">
        <v>0</v>
      </c>
      <c r="H297" t="s">
        <v>631</v>
      </c>
      <c r="I297" t="s">
        <v>3301</v>
      </c>
      <c r="J297" t="s">
        <v>749</v>
      </c>
      <c r="K297" t="s">
        <v>634</v>
      </c>
      <c r="L297" t="s">
        <v>635</v>
      </c>
      <c r="M297" t="s">
        <v>3627</v>
      </c>
      <c r="N297" t="s">
        <v>634</v>
      </c>
      <c r="O297" t="s">
        <v>654</v>
      </c>
      <c r="P297" t="s">
        <v>22</v>
      </c>
      <c r="Q297" t="s">
        <v>655</v>
      </c>
      <c r="R297" t="s">
        <v>635</v>
      </c>
      <c r="S297" t="s">
        <v>3628</v>
      </c>
      <c r="T297" t="s">
        <v>3627</v>
      </c>
    </row>
    <row r="298" spans="1:20" x14ac:dyDescent="0.25">
      <c r="A298" t="s">
        <v>133</v>
      </c>
      <c r="B298" t="s">
        <v>134</v>
      </c>
      <c r="C298">
        <v>12</v>
      </c>
      <c r="D298">
        <v>10</v>
      </c>
      <c r="E298" t="s">
        <v>3629</v>
      </c>
      <c r="F298">
        <v>130</v>
      </c>
      <c r="G298">
        <v>0</v>
      </c>
      <c r="H298" t="s">
        <v>641</v>
      </c>
      <c r="I298" t="s">
        <v>1550</v>
      </c>
      <c r="J298" t="s">
        <v>3630</v>
      </c>
      <c r="K298" t="s">
        <v>1234</v>
      </c>
      <c r="L298" t="s">
        <v>1071</v>
      </c>
      <c r="M298" t="s">
        <v>3631</v>
      </c>
      <c r="N298" t="s">
        <v>634</v>
      </c>
      <c r="O298" t="s">
        <v>894</v>
      </c>
      <c r="P298" t="s">
        <v>43</v>
      </c>
      <c r="Q298" t="s">
        <v>648</v>
      </c>
      <c r="R298" t="s">
        <v>635</v>
      </c>
      <c r="S298" t="s">
        <v>3632</v>
      </c>
      <c r="T298" t="s">
        <v>3631</v>
      </c>
    </row>
    <row r="299" spans="1:20" x14ac:dyDescent="0.25">
      <c r="A299" t="s">
        <v>20</v>
      </c>
      <c r="B299" t="s">
        <v>21</v>
      </c>
      <c r="C299">
        <v>50</v>
      </c>
      <c r="D299">
        <v>1</v>
      </c>
      <c r="E299" t="s">
        <v>3633</v>
      </c>
      <c r="F299">
        <v>100</v>
      </c>
      <c r="G299">
        <v>0</v>
      </c>
      <c r="H299" t="s">
        <v>631</v>
      </c>
      <c r="I299" t="s">
        <v>3634</v>
      </c>
      <c r="J299" t="s">
        <v>749</v>
      </c>
      <c r="K299" t="s">
        <v>634</v>
      </c>
      <c r="L299" t="s">
        <v>635</v>
      </c>
      <c r="M299" t="s">
        <v>3635</v>
      </c>
      <c r="N299" t="s">
        <v>634</v>
      </c>
      <c r="O299" t="s">
        <v>654</v>
      </c>
      <c r="P299" t="s">
        <v>22</v>
      </c>
      <c r="Q299" t="s">
        <v>655</v>
      </c>
      <c r="R299" t="s">
        <v>635</v>
      </c>
      <c r="S299" t="s">
        <v>3636</v>
      </c>
      <c r="T299" t="s">
        <v>3637</v>
      </c>
    </row>
    <row r="300" spans="1:20" x14ac:dyDescent="0.25">
      <c r="A300" t="s">
        <v>23</v>
      </c>
      <c r="B300" t="s">
        <v>24</v>
      </c>
      <c r="C300">
        <v>50</v>
      </c>
      <c r="D300">
        <v>1</v>
      </c>
      <c r="E300" t="s">
        <v>3633</v>
      </c>
      <c r="F300">
        <v>100</v>
      </c>
      <c r="G300">
        <v>0</v>
      </c>
      <c r="H300" t="s">
        <v>631</v>
      </c>
      <c r="I300" t="s">
        <v>3634</v>
      </c>
      <c r="J300" t="s">
        <v>749</v>
      </c>
      <c r="K300" t="s">
        <v>634</v>
      </c>
      <c r="L300" t="s">
        <v>635</v>
      </c>
      <c r="M300" t="s">
        <v>3635</v>
      </c>
      <c r="N300" t="s">
        <v>634</v>
      </c>
      <c r="O300" t="s">
        <v>654</v>
      </c>
      <c r="P300" t="s">
        <v>22</v>
      </c>
      <c r="Q300" t="s">
        <v>655</v>
      </c>
      <c r="R300" t="s">
        <v>635</v>
      </c>
      <c r="S300" t="s">
        <v>3636</v>
      </c>
      <c r="T300" t="s">
        <v>3637</v>
      </c>
    </row>
    <row r="301" spans="1:20" x14ac:dyDescent="0.25">
      <c r="A301" t="s">
        <v>25</v>
      </c>
      <c r="B301" t="s">
        <v>26</v>
      </c>
      <c r="C301">
        <v>50</v>
      </c>
      <c r="D301">
        <v>1</v>
      </c>
      <c r="E301" t="s">
        <v>3633</v>
      </c>
      <c r="F301">
        <v>100</v>
      </c>
      <c r="G301">
        <v>0</v>
      </c>
      <c r="H301" t="s">
        <v>631</v>
      </c>
      <c r="I301" t="s">
        <v>3634</v>
      </c>
      <c r="J301" t="s">
        <v>749</v>
      </c>
      <c r="K301" t="s">
        <v>634</v>
      </c>
      <c r="L301" t="s">
        <v>635</v>
      </c>
      <c r="M301" t="s">
        <v>3635</v>
      </c>
      <c r="N301" t="s">
        <v>634</v>
      </c>
      <c r="O301" t="s">
        <v>654</v>
      </c>
      <c r="P301" t="s">
        <v>22</v>
      </c>
      <c r="Q301" t="s">
        <v>655</v>
      </c>
      <c r="R301" t="s">
        <v>635</v>
      </c>
      <c r="S301" t="s">
        <v>3636</v>
      </c>
      <c r="T301" t="s">
        <v>3637</v>
      </c>
    </row>
    <row r="302" spans="1:20" x14ac:dyDescent="0.25">
      <c r="A302" t="s">
        <v>35</v>
      </c>
      <c r="B302" t="s">
        <v>36</v>
      </c>
      <c r="C302">
        <v>50</v>
      </c>
      <c r="D302">
        <v>1</v>
      </c>
      <c r="E302" t="s">
        <v>3638</v>
      </c>
      <c r="F302">
        <v>299</v>
      </c>
      <c r="G302">
        <v>0</v>
      </c>
      <c r="H302" t="s">
        <v>1114</v>
      </c>
      <c r="I302" t="s">
        <v>3639</v>
      </c>
      <c r="J302" t="s">
        <v>3640</v>
      </c>
      <c r="K302" t="s">
        <v>2024</v>
      </c>
      <c r="L302" t="s">
        <v>3641</v>
      </c>
      <c r="M302" t="s">
        <v>3642</v>
      </c>
      <c r="N302" t="s">
        <v>2208</v>
      </c>
      <c r="O302" t="s">
        <v>1121</v>
      </c>
      <c r="P302" t="s">
        <v>1122</v>
      </c>
      <c r="Q302" t="s">
        <v>1123</v>
      </c>
      <c r="R302" t="s">
        <v>635</v>
      </c>
      <c r="S302" t="s">
        <v>3643</v>
      </c>
      <c r="T302" t="s">
        <v>3642</v>
      </c>
    </row>
    <row r="303" spans="1:20" x14ac:dyDescent="0.25">
      <c r="A303" t="s">
        <v>118</v>
      </c>
      <c r="B303" t="s">
        <v>91</v>
      </c>
      <c r="C303">
        <v>100</v>
      </c>
      <c r="D303">
        <v>1</v>
      </c>
      <c r="E303" t="s">
        <v>3638</v>
      </c>
      <c r="F303">
        <v>299</v>
      </c>
      <c r="G303">
        <v>0</v>
      </c>
      <c r="H303" t="s">
        <v>1114</v>
      </c>
      <c r="I303" t="s">
        <v>3639</v>
      </c>
      <c r="J303" t="s">
        <v>3640</v>
      </c>
      <c r="K303" t="s">
        <v>2024</v>
      </c>
      <c r="L303" t="s">
        <v>3641</v>
      </c>
      <c r="M303" t="s">
        <v>3642</v>
      </c>
      <c r="N303" t="s">
        <v>2208</v>
      </c>
      <c r="O303" t="s">
        <v>1121</v>
      </c>
      <c r="P303" t="s">
        <v>1122</v>
      </c>
      <c r="Q303" t="s">
        <v>1123</v>
      </c>
      <c r="R303" t="s">
        <v>635</v>
      </c>
      <c r="S303" t="s">
        <v>3643</v>
      </c>
      <c r="T303" t="s">
        <v>3642</v>
      </c>
    </row>
    <row r="304" spans="1:20" x14ac:dyDescent="0.25">
      <c r="A304" t="s">
        <v>39</v>
      </c>
      <c r="B304" t="s">
        <v>44</v>
      </c>
      <c r="C304">
        <v>100</v>
      </c>
      <c r="D304">
        <v>1</v>
      </c>
      <c r="E304" t="s">
        <v>3638</v>
      </c>
      <c r="F304">
        <v>299</v>
      </c>
      <c r="G304">
        <v>0</v>
      </c>
      <c r="H304" t="s">
        <v>1114</v>
      </c>
      <c r="I304" t="s">
        <v>3639</v>
      </c>
      <c r="J304" t="s">
        <v>3640</v>
      </c>
      <c r="K304" t="s">
        <v>2024</v>
      </c>
      <c r="L304" t="s">
        <v>3641</v>
      </c>
      <c r="M304" t="s">
        <v>3642</v>
      </c>
      <c r="N304" t="s">
        <v>2208</v>
      </c>
      <c r="O304" t="s">
        <v>1121</v>
      </c>
      <c r="P304" t="s">
        <v>1122</v>
      </c>
      <c r="Q304" t="s">
        <v>1123</v>
      </c>
      <c r="R304" t="s">
        <v>635</v>
      </c>
      <c r="S304" t="s">
        <v>3643</v>
      </c>
      <c r="T304" t="s">
        <v>3642</v>
      </c>
    </row>
    <row r="305" spans="1:20" x14ac:dyDescent="0.25">
      <c r="A305" t="s">
        <v>37</v>
      </c>
      <c r="B305" t="s">
        <v>38</v>
      </c>
      <c r="C305">
        <v>60</v>
      </c>
      <c r="D305">
        <v>1</v>
      </c>
      <c r="E305" t="s">
        <v>3638</v>
      </c>
      <c r="F305">
        <v>299</v>
      </c>
      <c r="G305">
        <v>0</v>
      </c>
      <c r="H305" t="s">
        <v>1114</v>
      </c>
      <c r="I305" t="s">
        <v>3639</v>
      </c>
      <c r="J305" t="s">
        <v>3640</v>
      </c>
      <c r="K305" t="s">
        <v>2024</v>
      </c>
      <c r="L305" t="s">
        <v>3641</v>
      </c>
      <c r="M305" t="s">
        <v>3642</v>
      </c>
      <c r="N305" t="s">
        <v>2208</v>
      </c>
      <c r="O305" t="s">
        <v>1121</v>
      </c>
      <c r="P305" t="s">
        <v>1122</v>
      </c>
      <c r="Q305" t="s">
        <v>1123</v>
      </c>
      <c r="R305" t="s">
        <v>635</v>
      </c>
      <c r="S305" t="s">
        <v>3643</v>
      </c>
      <c r="T305" t="s">
        <v>3642</v>
      </c>
    </row>
    <row r="306" spans="1:20" x14ac:dyDescent="0.25">
      <c r="A306" t="s">
        <v>20</v>
      </c>
      <c r="B306" t="s">
        <v>21</v>
      </c>
      <c r="C306">
        <v>50</v>
      </c>
      <c r="D306">
        <v>1</v>
      </c>
      <c r="E306" t="s">
        <v>3644</v>
      </c>
      <c r="F306">
        <v>100</v>
      </c>
      <c r="G306">
        <v>0</v>
      </c>
      <c r="H306" t="s">
        <v>631</v>
      </c>
      <c r="I306" t="s">
        <v>3645</v>
      </c>
      <c r="J306" t="s">
        <v>829</v>
      </c>
      <c r="K306" t="s">
        <v>634</v>
      </c>
      <c r="L306" t="s">
        <v>635</v>
      </c>
      <c r="M306" t="s">
        <v>3646</v>
      </c>
      <c r="N306" t="s">
        <v>634</v>
      </c>
      <c r="O306" t="s">
        <v>637</v>
      </c>
      <c r="P306" t="s">
        <v>22</v>
      </c>
      <c r="Q306" t="s">
        <v>638</v>
      </c>
      <c r="R306" t="s">
        <v>635</v>
      </c>
      <c r="S306" t="s">
        <v>3647</v>
      </c>
      <c r="T306" t="s">
        <v>3646</v>
      </c>
    </row>
    <row r="307" spans="1:20" x14ac:dyDescent="0.25">
      <c r="A307" t="s">
        <v>23</v>
      </c>
      <c r="B307" t="s">
        <v>24</v>
      </c>
      <c r="C307">
        <v>50</v>
      </c>
      <c r="D307">
        <v>1</v>
      </c>
      <c r="E307" t="s">
        <v>3644</v>
      </c>
      <c r="F307">
        <v>100</v>
      </c>
      <c r="G307">
        <v>0</v>
      </c>
      <c r="H307" t="s">
        <v>631</v>
      </c>
      <c r="I307" t="s">
        <v>3645</v>
      </c>
      <c r="J307" t="s">
        <v>829</v>
      </c>
      <c r="K307" t="s">
        <v>634</v>
      </c>
      <c r="L307" t="s">
        <v>635</v>
      </c>
      <c r="M307" t="s">
        <v>3646</v>
      </c>
      <c r="N307" t="s">
        <v>634</v>
      </c>
      <c r="O307" t="s">
        <v>637</v>
      </c>
      <c r="P307" t="s">
        <v>22</v>
      </c>
      <c r="Q307" t="s">
        <v>638</v>
      </c>
      <c r="R307" t="s">
        <v>635</v>
      </c>
      <c r="S307" t="s">
        <v>3647</v>
      </c>
      <c r="T307" t="s">
        <v>3646</v>
      </c>
    </row>
    <row r="308" spans="1:20" x14ac:dyDescent="0.25">
      <c r="A308" t="s">
        <v>25</v>
      </c>
      <c r="B308" t="s">
        <v>26</v>
      </c>
      <c r="C308">
        <v>50</v>
      </c>
      <c r="D308">
        <v>1</v>
      </c>
      <c r="E308" t="s">
        <v>3644</v>
      </c>
      <c r="F308">
        <v>100</v>
      </c>
      <c r="G308">
        <v>0</v>
      </c>
      <c r="H308" t="s">
        <v>631</v>
      </c>
      <c r="I308" t="s">
        <v>3645</v>
      </c>
      <c r="J308" t="s">
        <v>829</v>
      </c>
      <c r="K308" t="s">
        <v>634</v>
      </c>
      <c r="L308" t="s">
        <v>635</v>
      </c>
      <c r="M308" t="s">
        <v>3646</v>
      </c>
      <c r="N308" t="s">
        <v>634</v>
      </c>
      <c r="O308" t="s">
        <v>637</v>
      </c>
      <c r="P308" t="s">
        <v>22</v>
      </c>
      <c r="Q308" t="s">
        <v>638</v>
      </c>
      <c r="R308" t="s">
        <v>635</v>
      </c>
      <c r="S308" t="s">
        <v>3647</v>
      </c>
      <c r="T308" t="s">
        <v>3646</v>
      </c>
    </row>
    <row r="309" spans="1:20" x14ac:dyDescent="0.25">
      <c r="A309" t="s">
        <v>164</v>
      </c>
      <c r="B309" t="s">
        <v>165</v>
      </c>
      <c r="C309">
        <v>65</v>
      </c>
      <c r="D309">
        <v>9</v>
      </c>
      <c r="E309" t="s">
        <v>3648</v>
      </c>
      <c r="F309">
        <v>299</v>
      </c>
      <c r="G309">
        <v>0</v>
      </c>
      <c r="H309" t="s">
        <v>631</v>
      </c>
      <c r="I309" t="s">
        <v>3649</v>
      </c>
      <c r="J309" t="s">
        <v>1885</v>
      </c>
      <c r="K309" t="s">
        <v>634</v>
      </c>
      <c r="L309" t="s">
        <v>635</v>
      </c>
      <c r="M309" t="s">
        <v>3650</v>
      </c>
      <c r="N309" t="s">
        <v>634</v>
      </c>
      <c r="O309" t="s">
        <v>654</v>
      </c>
      <c r="P309" t="s">
        <v>22</v>
      </c>
      <c r="Q309" t="s">
        <v>655</v>
      </c>
      <c r="R309" t="s">
        <v>635</v>
      </c>
      <c r="S309" t="s">
        <v>3651</v>
      </c>
      <c r="T309" t="s">
        <v>3650</v>
      </c>
    </row>
    <row r="310" spans="1:20" x14ac:dyDescent="0.25">
      <c r="A310" t="s">
        <v>20</v>
      </c>
      <c r="B310" t="s">
        <v>21</v>
      </c>
      <c r="C310">
        <v>50</v>
      </c>
      <c r="D310">
        <v>1</v>
      </c>
      <c r="E310" t="s">
        <v>3652</v>
      </c>
      <c r="F310">
        <v>100</v>
      </c>
      <c r="G310">
        <v>0</v>
      </c>
      <c r="H310" t="s">
        <v>631</v>
      </c>
      <c r="I310" t="s">
        <v>3653</v>
      </c>
      <c r="J310" t="s">
        <v>1032</v>
      </c>
      <c r="K310" t="s">
        <v>634</v>
      </c>
      <c r="L310" t="s">
        <v>635</v>
      </c>
      <c r="M310" t="s">
        <v>3654</v>
      </c>
      <c r="N310" t="s">
        <v>634</v>
      </c>
      <c r="O310" t="s">
        <v>637</v>
      </c>
      <c r="P310" t="s">
        <v>22</v>
      </c>
      <c r="Q310" t="s">
        <v>638</v>
      </c>
      <c r="R310" t="s">
        <v>635</v>
      </c>
      <c r="S310" t="s">
        <v>3655</v>
      </c>
      <c r="T310" t="s">
        <v>3654</v>
      </c>
    </row>
    <row r="311" spans="1:20" x14ac:dyDescent="0.25">
      <c r="A311" t="s">
        <v>23</v>
      </c>
      <c r="B311" t="s">
        <v>24</v>
      </c>
      <c r="C311">
        <v>50</v>
      </c>
      <c r="D311">
        <v>1</v>
      </c>
      <c r="E311" t="s">
        <v>3652</v>
      </c>
      <c r="F311">
        <v>100</v>
      </c>
      <c r="G311">
        <v>0</v>
      </c>
      <c r="H311" t="s">
        <v>631</v>
      </c>
      <c r="I311" t="s">
        <v>3653</v>
      </c>
      <c r="J311" t="s">
        <v>1032</v>
      </c>
      <c r="K311" t="s">
        <v>634</v>
      </c>
      <c r="L311" t="s">
        <v>635</v>
      </c>
      <c r="M311" t="s">
        <v>3654</v>
      </c>
      <c r="N311" t="s">
        <v>634</v>
      </c>
      <c r="O311" t="s">
        <v>637</v>
      </c>
      <c r="P311" t="s">
        <v>22</v>
      </c>
      <c r="Q311" t="s">
        <v>638</v>
      </c>
      <c r="R311" t="s">
        <v>635</v>
      </c>
      <c r="S311" t="s">
        <v>3655</v>
      </c>
      <c r="T311" t="s">
        <v>3654</v>
      </c>
    </row>
    <row r="312" spans="1:20" x14ac:dyDescent="0.25">
      <c r="A312" t="s">
        <v>25</v>
      </c>
      <c r="B312" t="s">
        <v>26</v>
      </c>
      <c r="C312">
        <v>50</v>
      </c>
      <c r="D312">
        <v>1</v>
      </c>
      <c r="E312" t="s">
        <v>3652</v>
      </c>
      <c r="F312">
        <v>100</v>
      </c>
      <c r="G312">
        <v>0</v>
      </c>
      <c r="H312" t="s">
        <v>631</v>
      </c>
      <c r="I312" t="s">
        <v>3653</v>
      </c>
      <c r="J312" t="s">
        <v>1032</v>
      </c>
      <c r="K312" t="s">
        <v>634</v>
      </c>
      <c r="L312" t="s">
        <v>635</v>
      </c>
      <c r="M312" t="s">
        <v>3654</v>
      </c>
      <c r="N312" t="s">
        <v>634</v>
      </c>
      <c r="O312" t="s">
        <v>637</v>
      </c>
      <c r="P312" t="s">
        <v>22</v>
      </c>
      <c r="Q312" t="s">
        <v>638</v>
      </c>
      <c r="R312" t="s">
        <v>635</v>
      </c>
      <c r="S312" t="s">
        <v>3655</v>
      </c>
      <c r="T312" t="s">
        <v>3654</v>
      </c>
    </row>
    <row r="313" spans="1:20" x14ac:dyDescent="0.25">
      <c r="A313" t="s">
        <v>164</v>
      </c>
      <c r="B313" t="s">
        <v>165</v>
      </c>
      <c r="C313">
        <v>65</v>
      </c>
      <c r="D313">
        <v>9</v>
      </c>
      <c r="E313" t="s">
        <v>3656</v>
      </c>
      <c r="F313">
        <v>299</v>
      </c>
      <c r="G313">
        <v>0</v>
      </c>
      <c r="H313" t="s">
        <v>631</v>
      </c>
      <c r="I313" t="s">
        <v>3657</v>
      </c>
      <c r="J313" t="s">
        <v>711</v>
      </c>
      <c r="K313" t="s">
        <v>634</v>
      </c>
      <c r="L313" t="s">
        <v>635</v>
      </c>
      <c r="M313" t="s">
        <v>3654</v>
      </c>
      <c r="N313" t="s">
        <v>634</v>
      </c>
      <c r="O313" t="s">
        <v>637</v>
      </c>
      <c r="P313" t="s">
        <v>22</v>
      </c>
      <c r="Q313" t="s">
        <v>638</v>
      </c>
      <c r="R313" t="s">
        <v>635</v>
      </c>
      <c r="S313" t="s">
        <v>3658</v>
      </c>
      <c r="T313" t="s">
        <v>3654</v>
      </c>
    </row>
    <row r="314" spans="1:20" x14ac:dyDescent="0.25">
      <c r="A314" t="s">
        <v>164</v>
      </c>
      <c r="B314" t="s">
        <v>165</v>
      </c>
      <c r="C314">
        <v>50</v>
      </c>
      <c r="D314">
        <v>6</v>
      </c>
      <c r="E314" t="s">
        <v>3659</v>
      </c>
      <c r="F314">
        <v>200</v>
      </c>
      <c r="G314">
        <v>0</v>
      </c>
      <c r="H314" t="s">
        <v>631</v>
      </c>
      <c r="I314" t="s">
        <v>3660</v>
      </c>
      <c r="J314" t="s">
        <v>3661</v>
      </c>
      <c r="K314" t="s">
        <v>634</v>
      </c>
      <c r="L314" t="s">
        <v>635</v>
      </c>
      <c r="M314" t="s">
        <v>3662</v>
      </c>
      <c r="N314" t="s">
        <v>634</v>
      </c>
      <c r="O314" t="s">
        <v>637</v>
      </c>
      <c r="P314" t="s">
        <v>22</v>
      </c>
      <c r="Q314" t="s">
        <v>638</v>
      </c>
      <c r="R314" t="s">
        <v>635</v>
      </c>
      <c r="S314" t="s">
        <v>3663</v>
      </c>
      <c r="T314" t="s">
        <v>3662</v>
      </c>
    </row>
    <row r="315" spans="1:20" x14ac:dyDescent="0.25">
      <c r="A315" t="s">
        <v>164</v>
      </c>
      <c r="B315" t="s">
        <v>165</v>
      </c>
      <c r="C315">
        <v>33.333333333333336</v>
      </c>
      <c r="D315">
        <v>6</v>
      </c>
      <c r="E315" t="s">
        <v>3664</v>
      </c>
      <c r="F315">
        <v>190</v>
      </c>
      <c r="G315">
        <v>0</v>
      </c>
      <c r="H315" t="s">
        <v>631</v>
      </c>
      <c r="I315" t="s">
        <v>3665</v>
      </c>
      <c r="J315" t="s">
        <v>850</v>
      </c>
      <c r="K315" t="s">
        <v>634</v>
      </c>
      <c r="L315" t="s">
        <v>635</v>
      </c>
      <c r="M315" t="s">
        <v>3662</v>
      </c>
      <c r="N315" t="s">
        <v>634</v>
      </c>
      <c r="O315" t="s">
        <v>654</v>
      </c>
      <c r="P315" t="s">
        <v>22</v>
      </c>
      <c r="Q315" t="s">
        <v>655</v>
      </c>
      <c r="R315" t="s">
        <v>635</v>
      </c>
      <c r="S315" t="s">
        <v>3666</v>
      </c>
      <c r="T315" t="s">
        <v>3662</v>
      </c>
    </row>
    <row r="316" spans="1:20" x14ac:dyDescent="0.25">
      <c r="A316" t="s">
        <v>35</v>
      </c>
      <c r="B316" t="s">
        <v>36</v>
      </c>
      <c r="C316">
        <v>66.666666666666671</v>
      </c>
      <c r="D316">
        <v>3</v>
      </c>
      <c r="E316" t="s">
        <v>3667</v>
      </c>
      <c r="F316">
        <v>100</v>
      </c>
      <c r="G316">
        <v>0</v>
      </c>
      <c r="H316" t="s">
        <v>631</v>
      </c>
      <c r="I316" t="s">
        <v>3668</v>
      </c>
      <c r="J316" t="s">
        <v>850</v>
      </c>
      <c r="K316" t="s">
        <v>634</v>
      </c>
      <c r="L316" t="s">
        <v>635</v>
      </c>
      <c r="M316" t="s">
        <v>3662</v>
      </c>
      <c r="N316" t="s">
        <v>634</v>
      </c>
      <c r="O316" t="s">
        <v>637</v>
      </c>
      <c r="P316" t="s">
        <v>22</v>
      </c>
      <c r="Q316" t="s">
        <v>638</v>
      </c>
      <c r="R316" t="s">
        <v>635</v>
      </c>
      <c r="S316" t="s">
        <v>3669</v>
      </c>
      <c r="T316" t="s">
        <v>3662</v>
      </c>
    </row>
    <row r="317" spans="1:20" x14ac:dyDescent="0.25">
      <c r="A317" t="s">
        <v>164</v>
      </c>
      <c r="B317" t="s">
        <v>165</v>
      </c>
      <c r="C317">
        <v>33.333333333333336</v>
      </c>
      <c r="D317">
        <v>3</v>
      </c>
      <c r="E317" t="s">
        <v>3670</v>
      </c>
      <c r="F317">
        <v>100</v>
      </c>
      <c r="G317">
        <v>0</v>
      </c>
      <c r="H317" t="s">
        <v>631</v>
      </c>
      <c r="I317" t="s">
        <v>3671</v>
      </c>
      <c r="J317" t="s">
        <v>2318</v>
      </c>
      <c r="K317" t="s">
        <v>634</v>
      </c>
      <c r="L317" t="s">
        <v>635</v>
      </c>
      <c r="M317" t="s">
        <v>3672</v>
      </c>
      <c r="N317" t="s">
        <v>634</v>
      </c>
      <c r="O317" t="s">
        <v>637</v>
      </c>
      <c r="P317" t="s">
        <v>22</v>
      </c>
      <c r="Q317" t="s">
        <v>638</v>
      </c>
      <c r="R317" t="s">
        <v>635</v>
      </c>
      <c r="S317" t="s">
        <v>3673</v>
      </c>
      <c r="T317" t="s">
        <v>3672</v>
      </c>
    </row>
    <row r="318" spans="1:20" x14ac:dyDescent="0.25">
      <c r="A318" t="s">
        <v>133</v>
      </c>
      <c r="B318" t="s">
        <v>134</v>
      </c>
      <c r="C318">
        <v>12</v>
      </c>
      <c r="D318">
        <v>10</v>
      </c>
      <c r="E318" t="s">
        <v>3674</v>
      </c>
      <c r="F318">
        <v>130</v>
      </c>
      <c r="G318">
        <v>0</v>
      </c>
      <c r="H318" t="s">
        <v>641</v>
      </c>
      <c r="I318" t="s">
        <v>3675</v>
      </c>
      <c r="J318" t="s">
        <v>3676</v>
      </c>
      <c r="K318" t="s">
        <v>3677</v>
      </c>
      <c r="L318" t="s">
        <v>1093</v>
      </c>
      <c r="M318" t="s">
        <v>3678</v>
      </c>
      <c r="N318" t="s">
        <v>634</v>
      </c>
      <c r="O318" t="s">
        <v>894</v>
      </c>
      <c r="P318" t="s">
        <v>43</v>
      </c>
      <c r="Q318" t="s">
        <v>648</v>
      </c>
      <c r="R318" t="s">
        <v>635</v>
      </c>
      <c r="S318" t="s">
        <v>3679</v>
      </c>
      <c r="T318" t="s">
        <v>3680</v>
      </c>
    </row>
    <row r="319" spans="1:20" x14ac:dyDescent="0.25">
      <c r="A319" t="s">
        <v>37</v>
      </c>
      <c r="B319" t="s">
        <v>38</v>
      </c>
      <c r="C319">
        <v>66.666666666666671</v>
      </c>
      <c r="D319">
        <v>3</v>
      </c>
      <c r="E319" t="s">
        <v>3681</v>
      </c>
      <c r="F319">
        <v>100</v>
      </c>
      <c r="G319">
        <v>0</v>
      </c>
      <c r="H319" t="s">
        <v>631</v>
      </c>
      <c r="I319" t="s">
        <v>3682</v>
      </c>
      <c r="J319" t="s">
        <v>720</v>
      </c>
      <c r="K319" t="s">
        <v>634</v>
      </c>
      <c r="L319" t="s">
        <v>635</v>
      </c>
      <c r="M319" t="s">
        <v>3683</v>
      </c>
      <c r="N319" t="s">
        <v>634</v>
      </c>
      <c r="O319" t="s">
        <v>654</v>
      </c>
      <c r="P319" t="s">
        <v>22</v>
      </c>
      <c r="Q319" t="s">
        <v>655</v>
      </c>
      <c r="R319" t="s">
        <v>635</v>
      </c>
      <c r="S319" t="s">
        <v>3684</v>
      </c>
      <c r="T319" t="s">
        <v>3680</v>
      </c>
    </row>
    <row r="320" spans="1:20" x14ac:dyDescent="0.25">
      <c r="A320" t="s">
        <v>20</v>
      </c>
      <c r="B320" t="s">
        <v>21</v>
      </c>
      <c r="C320">
        <v>50</v>
      </c>
      <c r="D320">
        <v>1</v>
      </c>
      <c r="E320" t="s">
        <v>3685</v>
      </c>
      <c r="F320">
        <v>129</v>
      </c>
      <c r="G320">
        <v>29</v>
      </c>
      <c r="H320" t="s">
        <v>631</v>
      </c>
      <c r="I320" t="s">
        <v>3686</v>
      </c>
      <c r="J320" t="s">
        <v>1446</v>
      </c>
      <c r="K320" t="s">
        <v>634</v>
      </c>
      <c r="L320" t="s">
        <v>635</v>
      </c>
      <c r="M320" t="s">
        <v>3687</v>
      </c>
      <c r="N320" t="s">
        <v>634</v>
      </c>
      <c r="O320" t="s">
        <v>654</v>
      </c>
      <c r="P320" t="s">
        <v>22</v>
      </c>
      <c r="Q320" t="s">
        <v>655</v>
      </c>
      <c r="R320" t="s">
        <v>635</v>
      </c>
      <c r="S320" t="s">
        <v>3688</v>
      </c>
      <c r="T320" t="s">
        <v>3687</v>
      </c>
    </row>
    <row r="321" spans="1:20" x14ac:dyDescent="0.25">
      <c r="A321" t="s">
        <v>23</v>
      </c>
      <c r="B321" t="s">
        <v>24</v>
      </c>
      <c r="C321">
        <v>50</v>
      </c>
      <c r="D321">
        <v>1</v>
      </c>
      <c r="E321" t="s">
        <v>3685</v>
      </c>
      <c r="F321">
        <v>129</v>
      </c>
      <c r="G321">
        <v>29</v>
      </c>
      <c r="H321" t="s">
        <v>631</v>
      </c>
      <c r="I321" t="s">
        <v>3686</v>
      </c>
      <c r="J321" t="s">
        <v>1446</v>
      </c>
      <c r="K321" t="s">
        <v>634</v>
      </c>
      <c r="L321" t="s">
        <v>635</v>
      </c>
      <c r="M321" t="s">
        <v>3687</v>
      </c>
      <c r="N321" t="s">
        <v>634</v>
      </c>
      <c r="O321" t="s">
        <v>654</v>
      </c>
      <c r="P321" t="s">
        <v>22</v>
      </c>
      <c r="Q321" t="s">
        <v>655</v>
      </c>
      <c r="R321" t="s">
        <v>635</v>
      </c>
      <c r="S321" t="s">
        <v>3688</v>
      </c>
      <c r="T321" t="s">
        <v>3687</v>
      </c>
    </row>
    <row r="322" spans="1:20" x14ac:dyDescent="0.25">
      <c r="A322" t="s">
        <v>25</v>
      </c>
      <c r="B322" t="s">
        <v>26</v>
      </c>
      <c r="C322">
        <v>50</v>
      </c>
      <c r="D322">
        <v>1</v>
      </c>
      <c r="E322" t="s">
        <v>3685</v>
      </c>
      <c r="F322">
        <v>129</v>
      </c>
      <c r="G322">
        <v>29</v>
      </c>
      <c r="H322" t="s">
        <v>631</v>
      </c>
      <c r="I322" t="s">
        <v>3686</v>
      </c>
      <c r="J322" t="s">
        <v>1446</v>
      </c>
      <c r="K322" t="s">
        <v>634</v>
      </c>
      <c r="L322" t="s">
        <v>635</v>
      </c>
      <c r="M322" t="s">
        <v>3687</v>
      </c>
      <c r="N322" t="s">
        <v>634</v>
      </c>
      <c r="O322" t="s">
        <v>654</v>
      </c>
      <c r="P322" t="s">
        <v>22</v>
      </c>
      <c r="Q322" t="s">
        <v>655</v>
      </c>
      <c r="R322" t="s">
        <v>635</v>
      </c>
      <c r="S322" t="s">
        <v>3688</v>
      </c>
      <c r="T322" t="s">
        <v>3687</v>
      </c>
    </row>
    <row r="323" spans="1:20" x14ac:dyDescent="0.25">
      <c r="A323" t="s">
        <v>20</v>
      </c>
      <c r="B323" t="s">
        <v>21</v>
      </c>
      <c r="C323">
        <v>50</v>
      </c>
      <c r="D323">
        <v>1</v>
      </c>
      <c r="E323" t="s">
        <v>3689</v>
      </c>
      <c r="F323">
        <v>100</v>
      </c>
      <c r="G323">
        <v>0</v>
      </c>
      <c r="H323" t="s">
        <v>703</v>
      </c>
      <c r="I323" t="s">
        <v>3690</v>
      </c>
      <c r="J323" t="s">
        <v>3691</v>
      </c>
      <c r="K323" t="s">
        <v>634</v>
      </c>
      <c r="L323" t="s">
        <v>635</v>
      </c>
      <c r="M323" t="s">
        <v>3692</v>
      </c>
      <c r="N323" t="s">
        <v>634</v>
      </c>
      <c r="O323" t="s">
        <v>637</v>
      </c>
      <c r="P323" t="s">
        <v>22</v>
      </c>
      <c r="Q323" t="s">
        <v>638</v>
      </c>
      <c r="R323" t="s">
        <v>635</v>
      </c>
      <c r="S323" t="s">
        <v>3693</v>
      </c>
      <c r="T323" t="s">
        <v>3692</v>
      </c>
    </row>
    <row r="324" spans="1:20" x14ac:dyDescent="0.25">
      <c r="A324" t="s">
        <v>23</v>
      </c>
      <c r="B324" t="s">
        <v>24</v>
      </c>
      <c r="C324">
        <v>50</v>
      </c>
      <c r="D324">
        <v>1</v>
      </c>
      <c r="E324" t="s">
        <v>3689</v>
      </c>
      <c r="F324">
        <v>100</v>
      </c>
      <c r="G324">
        <v>0</v>
      </c>
      <c r="H324" t="s">
        <v>703</v>
      </c>
      <c r="I324" t="s">
        <v>3690</v>
      </c>
      <c r="J324" t="s">
        <v>3691</v>
      </c>
      <c r="K324" t="s">
        <v>634</v>
      </c>
      <c r="L324" t="s">
        <v>635</v>
      </c>
      <c r="M324" t="s">
        <v>3692</v>
      </c>
      <c r="N324" t="s">
        <v>634</v>
      </c>
      <c r="O324" t="s">
        <v>637</v>
      </c>
      <c r="P324" t="s">
        <v>22</v>
      </c>
      <c r="Q324" t="s">
        <v>638</v>
      </c>
      <c r="R324" t="s">
        <v>635</v>
      </c>
      <c r="S324" t="s">
        <v>3693</v>
      </c>
      <c r="T324" t="s">
        <v>3692</v>
      </c>
    </row>
    <row r="325" spans="1:20" x14ac:dyDescent="0.25">
      <c r="A325" t="s">
        <v>25</v>
      </c>
      <c r="B325" t="s">
        <v>26</v>
      </c>
      <c r="C325">
        <v>50</v>
      </c>
      <c r="D325">
        <v>1</v>
      </c>
      <c r="E325" t="s">
        <v>3689</v>
      </c>
      <c r="F325">
        <v>100</v>
      </c>
      <c r="G325">
        <v>0</v>
      </c>
      <c r="H325" t="s">
        <v>703</v>
      </c>
      <c r="I325" t="s">
        <v>3690</v>
      </c>
      <c r="J325" t="s">
        <v>3691</v>
      </c>
      <c r="K325" t="s">
        <v>634</v>
      </c>
      <c r="L325" t="s">
        <v>635</v>
      </c>
      <c r="M325" t="s">
        <v>3692</v>
      </c>
      <c r="N325" t="s">
        <v>634</v>
      </c>
      <c r="O325" t="s">
        <v>637</v>
      </c>
      <c r="P325" t="s">
        <v>22</v>
      </c>
      <c r="Q325" t="s">
        <v>638</v>
      </c>
      <c r="R325" t="s">
        <v>635</v>
      </c>
      <c r="S325" t="s">
        <v>3693</v>
      </c>
      <c r="T325" t="s">
        <v>3692</v>
      </c>
    </row>
    <row r="326" spans="1:20" x14ac:dyDescent="0.25">
      <c r="A326" t="s">
        <v>20</v>
      </c>
      <c r="B326" t="s">
        <v>21</v>
      </c>
      <c r="C326">
        <v>50</v>
      </c>
      <c r="D326">
        <v>1</v>
      </c>
      <c r="E326" t="s">
        <v>3694</v>
      </c>
      <c r="F326">
        <v>100</v>
      </c>
      <c r="G326">
        <v>0</v>
      </c>
      <c r="H326" t="s">
        <v>631</v>
      </c>
      <c r="I326" t="s">
        <v>3695</v>
      </c>
      <c r="J326" t="s">
        <v>769</v>
      </c>
      <c r="K326" t="s">
        <v>634</v>
      </c>
      <c r="L326" t="s">
        <v>635</v>
      </c>
      <c r="M326" t="s">
        <v>3692</v>
      </c>
      <c r="N326" t="s">
        <v>634</v>
      </c>
      <c r="O326" t="s">
        <v>707</v>
      </c>
      <c r="P326" t="s">
        <v>22</v>
      </c>
      <c r="Q326" t="s">
        <v>638</v>
      </c>
      <c r="R326" t="s">
        <v>635</v>
      </c>
      <c r="S326" t="s">
        <v>3696</v>
      </c>
      <c r="T326" t="s">
        <v>3692</v>
      </c>
    </row>
    <row r="327" spans="1:20" x14ac:dyDescent="0.25">
      <c r="A327" t="s">
        <v>23</v>
      </c>
      <c r="B327" t="s">
        <v>24</v>
      </c>
      <c r="C327">
        <v>50</v>
      </c>
      <c r="D327">
        <v>1</v>
      </c>
      <c r="E327" t="s">
        <v>3694</v>
      </c>
      <c r="F327">
        <v>100</v>
      </c>
      <c r="G327">
        <v>0</v>
      </c>
      <c r="H327" t="s">
        <v>631</v>
      </c>
      <c r="I327" t="s">
        <v>3695</v>
      </c>
      <c r="J327" t="s">
        <v>769</v>
      </c>
      <c r="K327" t="s">
        <v>634</v>
      </c>
      <c r="L327" t="s">
        <v>635</v>
      </c>
      <c r="M327" t="s">
        <v>3692</v>
      </c>
      <c r="N327" t="s">
        <v>634</v>
      </c>
      <c r="O327" t="s">
        <v>707</v>
      </c>
      <c r="P327" t="s">
        <v>22</v>
      </c>
      <c r="Q327" t="s">
        <v>638</v>
      </c>
      <c r="R327" t="s">
        <v>635</v>
      </c>
      <c r="S327" t="s">
        <v>3696</v>
      </c>
      <c r="T327" t="s">
        <v>3692</v>
      </c>
    </row>
    <row r="328" spans="1:20" x14ac:dyDescent="0.25">
      <c r="A328" t="s">
        <v>25</v>
      </c>
      <c r="B328" t="s">
        <v>26</v>
      </c>
      <c r="C328">
        <v>50</v>
      </c>
      <c r="D328">
        <v>1</v>
      </c>
      <c r="E328" t="s">
        <v>3694</v>
      </c>
      <c r="F328">
        <v>100</v>
      </c>
      <c r="G328">
        <v>0</v>
      </c>
      <c r="H328" t="s">
        <v>631</v>
      </c>
      <c r="I328" t="s">
        <v>3695</v>
      </c>
      <c r="J328" t="s">
        <v>769</v>
      </c>
      <c r="K328" t="s">
        <v>634</v>
      </c>
      <c r="L328" t="s">
        <v>635</v>
      </c>
      <c r="M328" t="s">
        <v>3692</v>
      </c>
      <c r="N328" t="s">
        <v>634</v>
      </c>
      <c r="O328" t="s">
        <v>707</v>
      </c>
      <c r="P328" t="s">
        <v>22</v>
      </c>
      <c r="Q328" t="s">
        <v>638</v>
      </c>
      <c r="R328" t="s">
        <v>635</v>
      </c>
      <c r="S328" t="s">
        <v>3696</v>
      </c>
      <c r="T328" t="s">
        <v>3692</v>
      </c>
    </row>
    <row r="329" spans="1:20" x14ac:dyDescent="0.25">
      <c r="A329" t="s">
        <v>20</v>
      </c>
      <c r="B329" t="s">
        <v>21</v>
      </c>
      <c r="C329">
        <v>50</v>
      </c>
      <c r="D329">
        <v>1</v>
      </c>
      <c r="E329" t="s">
        <v>3697</v>
      </c>
      <c r="F329">
        <v>100</v>
      </c>
      <c r="G329">
        <v>0</v>
      </c>
      <c r="H329" t="s">
        <v>631</v>
      </c>
      <c r="I329" t="s">
        <v>3698</v>
      </c>
      <c r="J329" t="s">
        <v>1032</v>
      </c>
      <c r="K329" t="s">
        <v>634</v>
      </c>
      <c r="L329" t="s">
        <v>635</v>
      </c>
      <c r="M329" t="s">
        <v>3699</v>
      </c>
      <c r="N329" t="s">
        <v>634</v>
      </c>
      <c r="O329" t="s">
        <v>637</v>
      </c>
      <c r="P329" t="s">
        <v>22</v>
      </c>
      <c r="Q329" t="s">
        <v>638</v>
      </c>
      <c r="R329" t="s">
        <v>635</v>
      </c>
      <c r="S329" t="s">
        <v>3700</v>
      </c>
      <c r="T329" t="s">
        <v>3699</v>
      </c>
    </row>
    <row r="330" spans="1:20" x14ac:dyDescent="0.25">
      <c r="A330" t="s">
        <v>23</v>
      </c>
      <c r="B330" t="s">
        <v>24</v>
      </c>
      <c r="C330">
        <v>50</v>
      </c>
      <c r="D330">
        <v>1</v>
      </c>
      <c r="E330" t="s">
        <v>3697</v>
      </c>
      <c r="F330">
        <v>100</v>
      </c>
      <c r="G330">
        <v>0</v>
      </c>
      <c r="H330" t="s">
        <v>631</v>
      </c>
      <c r="I330" t="s">
        <v>3698</v>
      </c>
      <c r="J330" t="s">
        <v>1032</v>
      </c>
      <c r="K330" t="s">
        <v>634</v>
      </c>
      <c r="L330" t="s">
        <v>635</v>
      </c>
      <c r="M330" t="s">
        <v>3699</v>
      </c>
      <c r="N330" t="s">
        <v>634</v>
      </c>
      <c r="O330" t="s">
        <v>637</v>
      </c>
      <c r="P330" t="s">
        <v>22</v>
      </c>
      <c r="Q330" t="s">
        <v>638</v>
      </c>
      <c r="R330" t="s">
        <v>635</v>
      </c>
      <c r="S330" t="s">
        <v>3700</v>
      </c>
      <c r="T330" t="s">
        <v>3699</v>
      </c>
    </row>
    <row r="331" spans="1:20" x14ac:dyDescent="0.25">
      <c r="A331" t="s">
        <v>25</v>
      </c>
      <c r="B331" t="s">
        <v>26</v>
      </c>
      <c r="C331">
        <v>50</v>
      </c>
      <c r="D331">
        <v>1</v>
      </c>
      <c r="E331" t="s">
        <v>3697</v>
      </c>
      <c r="F331">
        <v>100</v>
      </c>
      <c r="G331">
        <v>0</v>
      </c>
      <c r="H331" t="s">
        <v>631</v>
      </c>
      <c r="I331" t="s">
        <v>3698</v>
      </c>
      <c r="J331" t="s">
        <v>1032</v>
      </c>
      <c r="K331" t="s">
        <v>634</v>
      </c>
      <c r="L331" t="s">
        <v>635</v>
      </c>
      <c r="M331" t="s">
        <v>3699</v>
      </c>
      <c r="N331" t="s">
        <v>634</v>
      </c>
      <c r="O331" t="s">
        <v>637</v>
      </c>
      <c r="P331" t="s">
        <v>22</v>
      </c>
      <c r="Q331" t="s">
        <v>638</v>
      </c>
      <c r="R331" t="s">
        <v>635</v>
      </c>
      <c r="S331" t="s">
        <v>3700</v>
      </c>
      <c r="T331" t="s">
        <v>3699</v>
      </c>
    </row>
    <row r="332" spans="1:20" x14ac:dyDescent="0.25">
      <c r="A332" t="s">
        <v>35</v>
      </c>
      <c r="B332" t="s">
        <v>36</v>
      </c>
      <c r="C332">
        <v>66.666666666666671</v>
      </c>
      <c r="D332">
        <v>6</v>
      </c>
      <c r="E332" t="s">
        <v>3701</v>
      </c>
      <c r="F332">
        <v>400</v>
      </c>
      <c r="G332">
        <v>0</v>
      </c>
      <c r="H332" t="s">
        <v>631</v>
      </c>
      <c r="I332" t="s">
        <v>3702</v>
      </c>
      <c r="J332" t="s">
        <v>769</v>
      </c>
      <c r="K332" t="s">
        <v>634</v>
      </c>
      <c r="L332" t="s">
        <v>635</v>
      </c>
      <c r="M332" t="s">
        <v>3703</v>
      </c>
      <c r="N332" t="s">
        <v>634</v>
      </c>
      <c r="O332" t="s">
        <v>707</v>
      </c>
      <c r="P332" t="s">
        <v>22</v>
      </c>
      <c r="Q332" t="s">
        <v>638</v>
      </c>
      <c r="R332" t="s">
        <v>635</v>
      </c>
      <c r="S332" t="s">
        <v>3704</v>
      </c>
      <c r="T332" t="s">
        <v>3703</v>
      </c>
    </row>
    <row r="333" spans="1:20" x14ac:dyDescent="0.25">
      <c r="A333" t="s">
        <v>37</v>
      </c>
      <c r="B333" t="s">
        <v>38</v>
      </c>
      <c r="C333">
        <v>66.666666666666671</v>
      </c>
      <c r="D333">
        <v>6</v>
      </c>
      <c r="E333" t="s">
        <v>3701</v>
      </c>
      <c r="F333">
        <v>400</v>
      </c>
      <c r="G333">
        <v>0</v>
      </c>
      <c r="H333" t="s">
        <v>631</v>
      </c>
      <c r="I333" t="s">
        <v>3702</v>
      </c>
      <c r="J333" t="s">
        <v>769</v>
      </c>
      <c r="K333" t="s">
        <v>634</v>
      </c>
      <c r="L333" t="s">
        <v>635</v>
      </c>
      <c r="M333" t="s">
        <v>3703</v>
      </c>
      <c r="N333" t="s">
        <v>634</v>
      </c>
      <c r="O333" t="s">
        <v>707</v>
      </c>
      <c r="P333" t="s">
        <v>22</v>
      </c>
      <c r="Q333" t="s">
        <v>638</v>
      </c>
      <c r="R333" t="s">
        <v>635</v>
      </c>
      <c r="S333" t="s">
        <v>3704</v>
      </c>
      <c r="T333" t="s">
        <v>3703</v>
      </c>
    </row>
    <row r="334" spans="1:20" x14ac:dyDescent="0.25">
      <c r="A334" t="s">
        <v>164</v>
      </c>
      <c r="B334" t="s">
        <v>165</v>
      </c>
      <c r="C334">
        <v>50</v>
      </c>
      <c r="D334">
        <v>12</v>
      </c>
      <c r="E334" t="s">
        <v>3705</v>
      </c>
      <c r="F334">
        <v>400</v>
      </c>
      <c r="G334">
        <v>0</v>
      </c>
      <c r="H334" t="s">
        <v>631</v>
      </c>
      <c r="I334" t="s">
        <v>3706</v>
      </c>
      <c r="J334" t="s">
        <v>659</v>
      </c>
      <c r="K334" t="s">
        <v>634</v>
      </c>
      <c r="L334" t="s">
        <v>635</v>
      </c>
      <c r="M334" t="s">
        <v>3703</v>
      </c>
      <c r="N334" t="s">
        <v>634</v>
      </c>
      <c r="O334" t="s">
        <v>654</v>
      </c>
      <c r="P334" t="s">
        <v>22</v>
      </c>
      <c r="Q334" t="s">
        <v>655</v>
      </c>
      <c r="R334" t="s">
        <v>635</v>
      </c>
      <c r="S334" t="s">
        <v>3707</v>
      </c>
      <c r="T334" t="s">
        <v>3708</v>
      </c>
    </row>
    <row r="335" spans="1:20" x14ac:dyDescent="0.25">
      <c r="A335" t="s">
        <v>20</v>
      </c>
      <c r="B335" t="s">
        <v>21</v>
      </c>
      <c r="C335">
        <v>60</v>
      </c>
      <c r="D335">
        <v>2</v>
      </c>
      <c r="E335" t="s">
        <v>3709</v>
      </c>
      <c r="F335">
        <v>290</v>
      </c>
      <c r="G335">
        <v>0</v>
      </c>
      <c r="H335" t="s">
        <v>631</v>
      </c>
      <c r="I335" t="s">
        <v>3710</v>
      </c>
      <c r="J335" t="s">
        <v>2805</v>
      </c>
      <c r="K335" t="s">
        <v>634</v>
      </c>
      <c r="L335" t="s">
        <v>635</v>
      </c>
      <c r="M335" t="s">
        <v>3711</v>
      </c>
      <c r="N335" t="s">
        <v>634</v>
      </c>
      <c r="O335" t="s">
        <v>654</v>
      </c>
      <c r="P335" t="s">
        <v>22</v>
      </c>
      <c r="Q335" t="s">
        <v>655</v>
      </c>
      <c r="R335" t="s">
        <v>635</v>
      </c>
      <c r="S335" t="s">
        <v>3712</v>
      </c>
      <c r="T335" t="s">
        <v>3711</v>
      </c>
    </row>
    <row r="336" spans="1:20" x14ac:dyDescent="0.25">
      <c r="A336" t="s">
        <v>23</v>
      </c>
      <c r="B336" t="s">
        <v>24</v>
      </c>
      <c r="C336">
        <v>60</v>
      </c>
      <c r="D336">
        <v>2</v>
      </c>
      <c r="E336" t="s">
        <v>3709</v>
      </c>
      <c r="F336">
        <v>290</v>
      </c>
      <c r="G336">
        <v>0</v>
      </c>
      <c r="H336" t="s">
        <v>631</v>
      </c>
      <c r="I336" t="s">
        <v>3710</v>
      </c>
      <c r="J336" t="s">
        <v>2805</v>
      </c>
      <c r="K336" t="s">
        <v>634</v>
      </c>
      <c r="L336" t="s">
        <v>635</v>
      </c>
      <c r="M336" t="s">
        <v>3711</v>
      </c>
      <c r="N336" t="s">
        <v>634</v>
      </c>
      <c r="O336" t="s">
        <v>654</v>
      </c>
      <c r="P336" t="s">
        <v>22</v>
      </c>
      <c r="Q336" t="s">
        <v>655</v>
      </c>
      <c r="R336" t="s">
        <v>635</v>
      </c>
      <c r="S336" t="s">
        <v>3712</v>
      </c>
      <c r="T336" t="s">
        <v>3711</v>
      </c>
    </row>
    <row r="337" spans="1:20" x14ac:dyDescent="0.25">
      <c r="A337" t="s">
        <v>25</v>
      </c>
      <c r="B337" t="s">
        <v>26</v>
      </c>
      <c r="C337">
        <v>60</v>
      </c>
      <c r="D337">
        <v>2</v>
      </c>
      <c r="E337" t="s">
        <v>3709</v>
      </c>
      <c r="F337">
        <v>290</v>
      </c>
      <c r="G337">
        <v>0</v>
      </c>
      <c r="H337" t="s">
        <v>631</v>
      </c>
      <c r="I337" t="s">
        <v>3710</v>
      </c>
      <c r="J337" t="s">
        <v>2805</v>
      </c>
      <c r="K337" t="s">
        <v>634</v>
      </c>
      <c r="L337" t="s">
        <v>635</v>
      </c>
      <c r="M337" t="s">
        <v>3711</v>
      </c>
      <c r="N337" t="s">
        <v>634</v>
      </c>
      <c r="O337" t="s">
        <v>654</v>
      </c>
      <c r="P337" t="s">
        <v>22</v>
      </c>
      <c r="Q337" t="s">
        <v>655</v>
      </c>
      <c r="R337" t="s">
        <v>635</v>
      </c>
      <c r="S337" t="s">
        <v>3712</v>
      </c>
      <c r="T337" t="s">
        <v>3711</v>
      </c>
    </row>
    <row r="338" spans="1:20" x14ac:dyDescent="0.25">
      <c r="A338" t="s">
        <v>164</v>
      </c>
      <c r="B338" t="s">
        <v>165</v>
      </c>
      <c r="C338">
        <v>33.333333333333336</v>
      </c>
      <c r="D338">
        <v>3</v>
      </c>
      <c r="E338" t="s">
        <v>3709</v>
      </c>
      <c r="F338">
        <v>290</v>
      </c>
      <c r="G338">
        <v>0</v>
      </c>
      <c r="H338" t="s">
        <v>631</v>
      </c>
      <c r="I338" t="s">
        <v>3710</v>
      </c>
      <c r="J338" t="s">
        <v>2805</v>
      </c>
      <c r="K338" t="s">
        <v>634</v>
      </c>
      <c r="L338" t="s">
        <v>635</v>
      </c>
      <c r="M338" t="s">
        <v>3711</v>
      </c>
      <c r="N338" t="s">
        <v>634</v>
      </c>
      <c r="O338" t="s">
        <v>654</v>
      </c>
      <c r="P338" t="s">
        <v>22</v>
      </c>
      <c r="Q338" t="s">
        <v>655</v>
      </c>
      <c r="R338" t="s">
        <v>635</v>
      </c>
      <c r="S338" t="s">
        <v>3712</v>
      </c>
      <c r="T338" t="s">
        <v>3711</v>
      </c>
    </row>
    <row r="339" spans="1:20" x14ac:dyDescent="0.25">
      <c r="A339" t="s">
        <v>20</v>
      </c>
      <c r="B339" t="s">
        <v>21</v>
      </c>
      <c r="C339">
        <v>60</v>
      </c>
      <c r="D339">
        <v>2</v>
      </c>
      <c r="E339" t="s">
        <v>3713</v>
      </c>
      <c r="F339">
        <v>200</v>
      </c>
      <c r="G339">
        <v>0</v>
      </c>
      <c r="H339" t="s">
        <v>631</v>
      </c>
      <c r="I339" t="s">
        <v>3714</v>
      </c>
      <c r="J339" t="s">
        <v>694</v>
      </c>
      <c r="K339" t="s">
        <v>634</v>
      </c>
      <c r="L339" t="s">
        <v>635</v>
      </c>
      <c r="M339" t="s">
        <v>3711</v>
      </c>
      <c r="N339" t="s">
        <v>634</v>
      </c>
      <c r="O339" t="s">
        <v>637</v>
      </c>
      <c r="P339" t="s">
        <v>22</v>
      </c>
      <c r="Q339" t="s">
        <v>638</v>
      </c>
      <c r="R339" t="s">
        <v>635</v>
      </c>
      <c r="S339" t="s">
        <v>3715</v>
      </c>
      <c r="T339" t="s">
        <v>3711</v>
      </c>
    </row>
    <row r="340" spans="1:20" x14ac:dyDescent="0.25">
      <c r="A340" t="s">
        <v>23</v>
      </c>
      <c r="B340" t="s">
        <v>24</v>
      </c>
      <c r="C340">
        <v>60</v>
      </c>
      <c r="D340">
        <v>2</v>
      </c>
      <c r="E340" t="s">
        <v>3713</v>
      </c>
      <c r="F340">
        <v>200</v>
      </c>
      <c r="G340">
        <v>0</v>
      </c>
      <c r="H340" t="s">
        <v>631</v>
      </c>
      <c r="I340" t="s">
        <v>3714</v>
      </c>
      <c r="J340" t="s">
        <v>694</v>
      </c>
      <c r="K340" t="s">
        <v>634</v>
      </c>
      <c r="L340" t="s">
        <v>635</v>
      </c>
      <c r="M340" t="s">
        <v>3711</v>
      </c>
      <c r="N340" t="s">
        <v>634</v>
      </c>
      <c r="O340" t="s">
        <v>637</v>
      </c>
      <c r="P340" t="s">
        <v>22</v>
      </c>
      <c r="Q340" t="s">
        <v>638</v>
      </c>
      <c r="R340" t="s">
        <v>635</v>
      </c>
      <c r="S340" t="s">
        <v>3715</v>
      </c>
      <c r="T340" t="s">
        <v>3711</v>
      </c>
    </row>
    <row r="341" spans="1:20" x14ac:dyDescent="0.25">
      <c r="A341" t="s">
        <v>25</v>
      </c>
      <c r="B341" t="s">
        <v>26</v>
      </c>
      <c r="C341">
        <v>60</v>
      </c>
      <c r="D341">
        <v>2</v>
      </c>
      <c r="E341" t="s">
        <v>3713</v>
      </c>
      <c r="F341">
        <v>200</v>
      </c>
      <c r="G341">
        <v>0</v>
      </c>
      <c r="H341" t="s">
        <v>631</v>
      </c>
      <c r="I341" t="s">
        <v>3714</v>
      </c>
      <c r="J341" t="s">
        <v>694</v>
      </c>
      <c r="K341" t="s">
        <v>634</v>
      </c>
      <c r="L341" t="s">
        <v>635</v>
      </c>
      <c r="M341" t="s">
        <v>3711</v>
      </c>
      <c r="N341" t="s">
        <v>634</v>
      </c>
      <c r="O341" t="s">
        <v>637</v>
      </c>
      <c r="P341" t="s">
        <v>22</v>
      </c>
      <c r="Q341" t="s">
        <v>638</v>
      </c>
      <c r="R341" t="s">
        <v>635</v>
      </c>
      <c r="S341" t="s">
        <v>3715</v>
      </c>
      <c r="T341" t="s">
        <v>3711</v>
      </c>
    </row>
    <row r="342" spans="1:20" x14ac:dyDescent="0.25">
      <c r="A342" t="s">
        <v>20</v>
      </c>
      <c r="B342" t="s">
        <v>21</v>
      </c>
      <c r="C342">
        <v>50</v>
      </c>
      <c r="D342">
        <v>1</v>
      </c>
      <c r="E342" t="s">
        <v>3716</v>
      </c>
      <c r="F342">
        <v>100</v>
      </c>
      <c r="G342">
        <v>0</v>
      </c>
      <c r="H342" t="s">
        <v>631</v>
      </c>
      <c r="I342" t="s">
        <v>3717</v>
      </c>
      <c r="J342" t="s">
        <v>981</v>
      </c>
      <c r="K342" t="s">
        <v>634</v>
      </c>
      <c r="L342" t="s">
        <v>635</v>
      </c>
      <c r="M342" t="s">
        <v>3718</v>
      </c>
      <c r="N342" t="s">
        <v>634</v>
      </c>
      <c r="O342" t="s">
        <v>637</v>
      </c>
      <c r="P342" t="s">
        <v>22</v>
      </c>
      <c r="Q342" t="s">
        <v>638</v>
      </c>
      <c r="R342" t="s">
        <v>635</v>
      </c>
      <c r="S342" t="s">
        <v>3719</v>
      </c>
      <c r="T342" t="s">
        <v>3711</v>
      </c>
    </row>
    <row r="343" spans="1:20" x14ac:dyDescent="0.25">
      <c r="A343" t="s">
        <v>23</v>
      </c>
      <c r="B343" t="s">
        <v>24</v>
      </c>
      <c r="C343">
        <v>50</v>
      </c>
      <c r="D343">
        <v>1</v>
      </c>
      <c r="E343" t="s">
        <v>3716</v>
      </c>
      <c r="F343">
        <v>100</v>
      </c>
      <c r="G343">
        <v>0</v>
      </c>
      <c r="H343" t="s">
        <v>631</v>
      </c>
      <c r="I343" t="s">
        <v>3717</v>
      </c>
      <c r="J343" t="s">
        <v>981</v>
      </c>
      <c r="K343" t="s">
        <v>634</v>
      </c>
      <c r="L343" t="s">
        <v>635</v>
      </c>
      <c r="M343" t="s">
        <v>3718</v>
      </c>
      <c r="N343" t="s">
        <v>634</v>
      </c>
      <c r="O343" t="s">
        <v>637</v>
      </c>
      <c r="P343" t="s">
        <v>22</v>
      </c>
      <c r="Q343" t="s">
        <v>638</v>
      </c>
      <c r="R343" t="s">
        <v>635</v>
      </c>
      <c r="S343" t="s">
        <v>3719</v>
      </c>
      <c r="T343" t="s">
        <v>3711</v>
      </c>
    </row>
    <row r="344" spans="1:20" x14ac:dyDescent="0.25">
      <c r="A344" t="s">
        <v>25</v>
      </c>
      <c r="B344" t="s">
        <v>26</v>
      </c>
      <c r="C344">
        <v>50</v>
      </c>
      <c r="D344">
        <v>1</v>
      </c>
      <c r="E344" t="s">
        <v>3716</v>
      </c>
      <c r="F344">
        <v>100</v>
      </c>
      <c r="G344">
        <v>0</v>
      </c>
      <c r="H344" t="s">
        <v>631</v>
      </c>
      <c r="I344" t="s">
        <v>3717</v>
      </c>
      <c r="J344" t="s">
        <v>981</v>
      </c>
      <c r="K344" t="s">
        <v>634</v>
      </c>
      <c r="L344" t="s">
        <v>635</v>
      </c>
      <c r="M344" t="s">
        <v>3718</v>
      </c>
      <c r="N344" t="s">
        <v>634</v>
      </c>
      <c r="O344" t="s">
        <v>637</v>
      </c>
      <c r="P344" t="s">
        <v>22</v>
      </c>
      <c r="Q344" t="s">
        <v>638</v>
      </c>
      <c r="R344" t="s">
        <v>635</v>
      </c>
      <c r="S344" t="s">
        <v>3719</v>
      </c>
      <c r="T344" t="s">
        <v>3711</v>
      </c>
    </row>
    <row r="345" spans="1:20" x14ac:dyDescent="0.25">
      <c r="A345" t="s">
        <v>20</v>
      </c>
      <c r="B345" t="s">
        <v>21</v>
      </c>
      <c r="C345">
        <v>50</v>
      </c>
      <c r="D345">
        <v>1</v>
      </c>
      <c r="E345" t="s">
        <v>3720</v>
      </c>
      <c r="F345">
        <v>100</v>
      </c>
      <c r="G345">
        <v>0</v>
      </c>
      <c r="H345" t="s">
        <v>631</v>
      </c>
      <c r="I345" t="s">
        <v>3721</v>
      </c>
      <c r="J345" t="s">
        <v>886</v>
      </c>
      <c r="K345" t="s">
        <v>634</v>
      </c>
      <c r="L345" t="s">
        <v>635</v>
      </c>
      <c r="M345" t="s">
        <v>3722</v>
      </c>
      <c r="N345" t="s">
        <v>634</v>
      </c>
      <c r="O345" t="s">
        <v>637</v>
      </c>
      <c r="P345" t="s">
        <v>22</v>
      </c>
      <c r="Q345" t="s">
        <v>638</v>
      </c>
      <c r="R345" t="s">
        <v>635</v>
      </c>
      <c r="S345" t="s">
        <v>3723</v>
      </c>
      <c r="T345" t="s">
        <v>3722</v>
      </c>
    </row>
    <row r="346" spans="1:20" x14ac:dyDescent="0.25">
      <c r="A346" t="s">
        <v>23</v>
      </c>
      <c r="B346" t="s">
        <v>24</v>
      </c>
      <c r="C346">
        <v>50</v>
      </c>
      <c r="D346">
        <v>1</v>
      </c>
      <c r="E346" t="s">
        <v>3720</v>
      </c>
      <c r="F346">
        <v>100</v>
      </c>
      <c r="G346">
        <v>0</v>
      </c>
      <c r="H346" t="s">
        <v>631</v>
      </c>
      <c r="I346" t="s">
        <v>3721</v>
      </c>
      <c r="J346" t="s">
        <v>886</v>
      </c>
      <c r="K346" t="s">
        <v>634</v>
      </c>
      <c r="L346" t="s">
        <v>635</v>
      </c>
      <c r="M346" t="s">
        <v>3722</v>
      </c>
      <c r="N346" t="s">
        <v>634</v>
      </c>
      <c r="O346" t="s">
        <v>637</v>
      </c>
      <c r="P346" t="s">
        <v>22</v>
      </c>
      <c r="Q346" t="s">
        <v>638</v>
      </c>
      <c r="R346" t="s">
        <v>635</v>
      </c>
      <c r="S346" t="s">
        <v>3723</v>
      </c>
      <c r="T346" t="s">
        <v>3722</v>
      </c>
    </row>
    <row r="347" spans="1:20" x14ac:dyDescent="0.25">
      <c r="A347" t="s">
        <v>25</v>
      </c>
      <c r="B347" t="s">
        <v>26</v>
      </c>
      <c r="C347">
        <v>50</v>
      </c>
      <c r="D347">
        <v>1</v>
      </c>
      <c r="E347" t="s">
        <v>3720</v>
      </c>
      <c r="F347">
        <v>100</v>
      </c>
      <c r="G347">
        <v>0</v>
      </c>
      <c r="H347" t="s">
        <v>631</v>
      </c>
      <c r="I347" t="s">
        <v>3721</v>
      </c>
      <c r="J347" t="s">
        <v>886</v>
      </c>
      <c r="K347" t="s">
        <v>634</v>
      </c>
      <c r="L347" t="s">
        <v>635</v>
      </c>
      <c r="M347" t="s">
        <v>3722</v>
      </c>
      <c r="N347" t="s">
        <v>634</v>
      </c>
      <c r="O347" t="s">
        <v>637</v>
      </c>
      <c r="P347" t="s">
        <v>22</v>
      </c>
      <c r="Q347" t="s">
        <v>638</v>
      </c>
      <c r="R347" t="s">
        <v>635</v>
      </c>
      <c r="S347" t="s">
        <v>3723</v>
      </c>
      <c r="T347" t="s">
        <v>3722</v>
      </c>
    </row>
    <row r="348" spans="1:20" x14ac:dyDescent="0.25">
      <c r="A348" t="s">
        <v>20</v>
      </c>
      <c r="B348" t="s">
        <v>21</v>
      </c>
      <c r="C348">
        <v>60</v>
      </c>
      <c r="D348">
        <v>2</v>
      </c>
      <c r="E348" t="s">
        <v>3724</v>
      </c>
      <c r="F348">
        <v>200</v>
      </c>
      <c r="G348">
        <v>0</v>
      </c>
      <c r="H348" t="s">
        <v>631</v>
      </c>
      <c r="I348" t="s">
        <v>3725</v>
      </c>
      <c r="J348" t="s">
        <v>2028</v>
      </c>
      <c r="K348" t="s">
        <v>634</v>
      </c>
      <c r="L348" t="s">
        <v>635</v>
      </c>
      <c r="M348" t="s">
        <v>3726</v>
      </c>
      <c r="N348" t="s">
        <v>634</v>
      </c>
      <c r="O348" t="s">
        <v>637</v>
      </c>
      <c r="P348" t="s">
        <v>22</v>
      </c>
      <c r="Q348" t="s">
        <v>638</v>
      </c>
      <c r="R348" t="s">
        <v>635</v>
      </c>
      <c r="S348" t="s">
        <v>3727</v>
      </c>
      <c r="T348" t="s">
        <v>3726</v>
      </c>
    </row>
    <row r="349" spans="1:20" x14ac:dyDescent="0.25">
      <c r="A349" t="s">
        <v>23</v>
      </c>
      <c r="B349" t="s">
        <v>24</v>
      </c>
      <c r="C349">
        <v>60</v>
      </c>
      <c r="D349">
        <v>2</v>
      </c>
      <c r="E349" t="s">
        <v>3724</v>
      </c>
      <c r="F349">
        <v>200</v>
      </c>
      <c r="G349">
        <v>0</v>
      </c>
      <c r="H349" t="s">
        <v>631</v>
      </c>
      <c r="I349" t="s">
        <v>3725</v>
      </c>
      <c r="J349" t="s">
        <v>2028</v>
      </c>
      <c r="K349" t="s">
        <v>634</v>
      </c>
      <c r="L349" t="s">
        <v>635</v>
      </c>
      <c r="M349" t="s">
        <v>3726</v>
      </c>
      <c r="N349" t="s">
        <v>634</v>
      </c>
      <c r="O349" t="s">
        <v>637</v>
      </c>
      <c r="P349" t="s">
        <v>22</v>
      </c>
      <c r="Q349" t="s">
        <v>638</v>
      </c>
      <c r="R349" t="s">
        <v>635</v>
      </c>
      <c r="S349" t="s">
        <v>3727</v>
      </c>
      <c r="T349" t="s">
        <v>3726</v>
      </c>
    </row>
    <row r="350" spans="1:20" x14ac:dyDescent="0.25">
      <c r="A350" t="s">
        <v>25</v>
      </c>
      <c r="B350" t="s">
        <v>26</v>
      </c>
      <c r="C350">
        <v>60</v>
      </c>
      <c r="D350">
        <v>2</v>
      </c>
      <c r="E350" t="s">
        <v>3724</v>
      </c>
      <c r="F350">
        <v>200</v>
      </c>
      <c r="G350">
        <v>0</v>
      </c>
      <c r="H350" t="s">
        <v>631</v>
      </c>
      <c r="I350" t="s">
        <v>3725</v>
      </c>
      <c r="J350" t="s">
        <v>2028</v>
      </c>
      <c r="K350" t="s">
        <v>634</v>
      </c>
      <c r="L350" t="s">
        <v>635</v>
      </c>
      <c r="M350" t="s">
        <v>3726</v>
      </c>
      <c r="N350" t="s">
        <v>634</v>
      </c>
      <c r="O350" t="s">
        <v>637</v>
      </c>
      <c r="P350" t="s">
        <v>22</v>
      </c>
      <c r="Q350" t="s">
        <v>638</v>
      </c>
      <c r="R350" t="s">
        <v>635</v>
      </c>
      <c r="S350" t="s">
        <v>3727</v>
      </c>
      <c r="T350" t="s">
        <v>3726</v>
      </c>
    </row>
    <row r="351" spans="1:20" x14ac:dyDescent="0.25">
      <c r="A351" t="s">
        <v>164</v>
      </c>
      <c r="B351" t="s">
        <v>165</v>
      </c>
      <c r="C351">
        <v>33.333333333333336</v>
      </c>
      <c r="D351">
        <v>3</v>
      </c>
      <c r="E351" t="s">
        <v>3728</v>
      </c>
      <c r="F351">
        <v>100</v>
      </c>
      <c r="G351">
        <v>0</v>
      </c>
      <c r="H351" t="s">
        <v>631</v>
      </c>
      <c r="I351" t="s">
        <v>3729</v>
      </c>
      <c r="J351" t="s">
        <v>1683</v>
      </c>
      <c r="K351" t="s">
        <v>634</v>
      </c>
      <c r="L351" t="s">
        <v>635</v>
      </c>
      <c r="M351" t="s">
        <v>3730</v>
      </c>
      <c r="N351" t="s">
        <v>634</v>
      </c>
      <c r="O351" t="s">
        <v>637</v>
      </c>
      <c r="P351" t="s">
        <v>22</v>
      </c>
      <c r="Q351" t="s">
        <v>638</v>
      </c>
      <c r="R351" t="s">
        <v>635</v>
      </c>
      <c r="S351" t="s">
        <v>3731</v>
      </c>
      <c r="T351" t="s">
        <v>3730</v>
      </c>
    </row>
    <row r="352" spans="1:20" x14ac:dyDescent="0.25">
      <c r="A352" t="s">
        <v>35</v>
      </c>
      <c r="B352" t="s">
        <v>36</v>
      </c>
      <c r="C352">
        <v>66.666666666666671</v>
      </c>
      <c r="D352">
        <v>6</v>
      </c>
      <c r="E352" t="s">
        <v>3732</v>
      </c>
      <c r="F352">
        <v>200</v>
      </c>
      <c r="G352">
        <v>0</v>
      </c>
      <c r="H352" t="s">
        <v>631</v>
      </c>
      <c r="I352" t="s">
        <v>1012</v>
      </c>
      <c r="J352" t="s">
        <v>1013</v>
      </c>
      <c r="K352" t="s">
        <v>634</v>
      </c>
      <c r="L352" t="s">
        <v>635</v>
      </c>
      <c r="M352" t="s">
        <v>3733</v>
      </c>
      <c r="N352" t="s">
        <v>634</v>
      </c>
      <c r="O352" t="s">
        <v>637</v>
      </c>
      <c r="P352" t="s">
        <v>22</v>
      </c>
      <c r="Q352" t="s">
        <v>638</v>
      </c>
      <c r="R352" t="s">
        <v>635</v>
      </c>
      <c r="S352" t="s">
        <v>3734</v>
      </c>
      <c r="T352" t="s">
        <v>3733</v>
      </c>
    </row>
    <row r="353" spans="1:20" x14ac:dyDescent="0.25">
      <c r="A353" t="s">
        <v>20</v>
      </c>
      <c r="B353" t="s">
        <v>21</v>
      </c>
      <c r="C353">
        <v>50</v>
      </c>
      <c r="D353">
        <v>1</v>
      </c>
      <c r="E353" t="s">
        <v>3735</v>
      </c>
      <c r="F353">
        <v>100</v>
      </c>
      <c r="G353">
        <v>0</v>
      </c>
      <c r="H353" t="s">
        <v>631</v>
      </c>
      <c r="I353" t="s">
        <v>3736</v>
      </c>
      <c r="J353" t="s">
        <v>705</v>
      </c>
      <c r="K353" t="s">
        <v>634</v>
      </c>
      <c r="L353" t="s">
        <v>635</v>
      </c>
      <c r="M353" t="s">
        <v>3737</v>
      </c>
      <c r="N353" t="s">
        <v>634</v>
      </c>
      <c r="O353" t="s">
        <v>1520</v>
      </c>
      <c r="P353" t="s">
        <v>22</v>
      </c>
      <c r="Q353" t="s">
        <v>655</v>
      </c>
      <c r="R353" t="s">
        <v>635</v>
      </c>
      <c r="S353" t="s">
        <v>3738</v>
      </c>
      <c r="T353" t="s">
        <v>3737</v>
      </c>
    </row>
    <row r="354" spans="1:20" x14ac:dyDescent="0.25">
      <c r="A354" t="s">
        <v>23</v>
      </c>
      <c r="B354" t="s">
        <v>24</v>
      </c>
      <c r="C354">
        <v>50</v>
      </c>
      <c r="D354">
        <v>1</v>
      </c>
      <c r="E354" t="s">
        <v>3735</v>
      </c>
      <c r="F354">
        <v>100</v>
      </c>
      <c r="G354">
        <v>0</v>
      </c>
      <c r="H354" t="s">
        <v>631</v>
      </c>
      <c r="I354" t="s">
        <v>3736</v>
      </c>
      <c r="J354" t="s">
        <v>705</v>
      </c>
      <c r="K354" t="s">
        <v>634</v>
      </c>
      <c r="L354" t="s">
        <v>635</v>
      </c>
      <c r="M354" t="s">
        <v>3737</v>
      </c>
      <c r="N354" t="s">
        <v>634</v>
      </c>
      <c r="O354" t="s">
        <v>1520</v>
      </c>
      <c r="P354" t="s">
        <v>22</v>
      </c>
      <c r="Q354" t="s">
        <v>655</v>
      </c>
      <c r="R354" t="s">
        <v>635</v>
      </c>
      <c r="S354" t="s">
        <v>3738</v>
      </c>
      <c r="T354" t="s">
        <v>3737</v>
      </c>
    </row>
    <row r="355" spans="1:20" x14ac:dyDescent="0.25">
      <c r="A355" t="s">
        <v>25</v>
      </c>
      <c r="B355" t="s">
        <v>26</v>
      </c>
      <c r="C355">
        <v>50</v>
      </c>
      <c r="D355">
        <v>1</v>
      </c>
      <c r="E355" t="s">
        <v>3735</v>
      </c>
      <c r="F355">
        <v>100</v>
      </c>
      <c r="G355">
        <v>0</v>
      </c>
      <c r="H355" t="s">
        <v>631</v>
      </c>
      <c r="I355" t="s">
        <v>3736</v>
      </c>
      <c r="J355" t="s">
        <v>705</v>
      </c>
      <c r="K355" t="s">
        <v>634</v>
      </c>
      <c r="L355" t="s">
        <v>635</v>
      </c>
      <c r="M355" t="s">
        <v>3737</v>
      </c>
      <c r="N355" t="s">
        <v>634</v>
      </c>
      <c r="O355" t="s">
        <v>1520</v>
      </c>
      <c r="P355" t="s">
        <v>22</v>
      </c>
      <c r="Q355" t="s">
        <v>655</v>
      </c>
      <c r="R355" t="s">
        <v>635</v>
      </c>
      <c r="S355" t="s">
        <v>3738</v>
      </c>
      <c r="T355" t="s">
        <v>3737</v>
      </c>
    </row>
    <row r="356" spans="1:20" x14ac:dyDescent="0.25">
      <c r="A356" t="s">
        <v>20</v>
      </c>
      <c r="B356" t="s">
        <v>21</v>
      </c>
      <c r="C356">
        <v>50</v>
      </c>
      <c r="D356">
        <v>1</v>
      </c>
      <c r="E356" t="s">
        <v>3739</v>
      </c>
      <c r="F356">
        <v>138</v>
      </c>
      <c r="G356">
        <v>38</v>
      </c>
      <c r="H356" t="s">
        <v>631</v>
      </c>
      <c r="I356" t="s">
        <v>3740</v>
      </c>
      <c r="J356" t="s">
        <v>1707</v>
      </c>
      <c r="K356" t="s">
        <v>634</v>
      </c>
      <c r="L356" t="s">
        <v>635</v>
      </c>
      <c r="M356" t="s">
        <v>3741</v>
      </c>
      <c r="N356" t="s">
        <v>634</v>
      </c>
      <c r="O356" t="s">
        <v>637</v>
      </c>
      <c r="P356" t="s">
        <v>22</v>
      </c>
      <c r="Q356" t="s">
        <v>638</v>
      </c>
      <c r="R356" t="s">
        <v>635</v>
      </c>
      <c r="S356" t="s">
        <v>3742</v>
      </c>
      <c r="T356" t="s">
        <v>3741</v>
      </c>
    </row>
    <row r="357" spans="1:20" x14ac:dyDescent="0.25">
      <c r="A357" t="s">
        <v>23</v>
      </c>
      <c r="B357" t="s">
        <v>24</v>
      </c>
      <c r="C357">
        <v>50</v>
      </c>
      <c r="D357">
        <v>1</v>
      </c>
      <c r="E357" t="s">
        <v>3739</v>
      </c>
      <c r="F357">
        <v>138</v>
      </c>
      <c r="G357">
        <v>38</v>
      </c>
      <c r="H357" t="s">
        <v>631</v>
      </c>
      <c r="I357" t="s">
        <v>3740</v>
      </c>
      <c r="J357" t="s">
        <v>1707</v>
      </c>
      <c r="K357" t="s">
        <v>634</v>
      </c>
      <c r="L357" t="s">
        <v>635</v>
      </c>
      <c r="M357" t="s">
        <v>3741</v>
      </c>
      <c r="N357" t="s">
        <v>634</v>
      </c>
      <c r="O357" t="s">
        <v>637</v>
      </c>
      <c r="P357" t="s">
        <v>22</v>
      </c>
      <c r="Q357" t="s">
        <v>638</v>
      </c>
      <c r="R357" t="s">
        <v>635</v>
      </c>
      <c r="S357" t="s">
        <v>3742</v>
      </c>
      <c r="T357" t="s">
        <v>3741</v>
      </c>
    </row>
    <row r="358" spans="1:20" x14ac:dyDescent="0.25">
      <c r="A358" t="s">
        <v>25</v>
      </c>
      <c r="B358" t="s">
        <v>26</v>
      </c>
      <c r="C358">
        <v>50</v>
      </c>
      <c r="D358">
        <v>1</v>
      </c>
      <c r="E358" t="s">
        <v>3739</v>
      </c>
      <c r="F358">
        <v>138</v>
      </c>
      <c r="G358">
        <v>38</v>
      </c>
      <c r="H358" t="s">
        <v>631</v>
      </c>
      <c r="I358" t="s">
        <v>3740</v>
      </c>
      <c r="J358" t="s">
        <v>1707</v>
      </c>
      <c r="K358" t="s">
        <v>634</v>
      </c>
      <c r="L358" t="s">
        <v>635</v>
      </c>
      <c r="M358" t="s">
        <v>3741</v>
      </c>
      <c r="N358" t="s">
        <v>634</v>
      </c>
      <c r="O358" t="s">
        <v>637</v>
      </c>
      <c r="P358" t="s">
        <v>22</v>
      </c>
      <c r="Q358" t="s">
        <v>638</v>
      </c>
      <c r="R358" t="s">
        <v>635</v>
      </c>
      <c r="S358" t="s">
        <v>3742</v>
      </c>
      <c r="T358" t="s">
        <v>3741</v>
      </c>
    </row>
    <row r="359" spans="1:20" x14ac:dyDescent="0.25">
      <c r="A359" t="s">
        <v>20</v>
      </c>
      <c r="B359" t="s">
        <v>21</v>
      </c>
      <c r="C359">
        <v>50</v>
      </c>
      <c r="D359">
        <v>1</v>
      </c>
      <c r="E359" t="s">
        <v>3743</v>
      </c>
      <c r="F359">
        <v>100</v>
      </c>
      <c r="G359">
        <v>0</v>
      </c>
      <c r="H359" t="s">
        <v>631</v>
      </c>
      <c r="I359" t="s">
        <v>3744</v>
      </c>
      <c r="J359" t="s">
        <v>1301</v>
      </c>
      <c r="K359" t="s">
        <v>634</v>
      </c>
      <c r="L359" t="s">
        <v>635</v>
      </c>
      <c r="M359" t="s">
        <v>3741</v>
      </c>
      <c r="N359" t="s">
        <v>634</v>
      </c>
      <c r="O359" t="s">
        <v>637</v>
      </c>
      <c r="P359" t="s">
        <v>22</v>
      </c>
      <c r="Q359" t="s">
        <v>638</v>
      </c>
      <c r="R359" t="s">
        <v>635</v>
      </c>
      <c r="S359" t="s">
        <v>3745</v>
      </c>
      <c r="T359" t="s">
        <v>3741</v>
      </c>
    </row>
    <row r="360" spans="1:20" x14ac:dyDescent="0.25">
      <c r="A360" t="s">
        <v>23</v>
      </c>
      <c r="B360" t="s">
        <v>24</v>
      </c>
      <c r="C360">
        <v>50</v>
      </c>
      <c r="D360">
        <v>1</v>
      </c>
      <c r="E360" t="s">
        <v>3743</v>
      </c>
      <c r="F360">
        <v>100</v>
      </c>
      <c r="G360">
        <v>0</v>
      </c>
      <c r="H360" t="s">
        <v>631</v>
      </c>
      <c r="I360" t="s">
        <v>3744</v>
      </c>
      <c r="J360" t="s">
        <v>1301</v>
      </c>
      <c r="K360" t="s">
        <v>634</v>
      </c>
      <c r="L360" t="s">
        <v>635</v>
      </c>
      <c r="M360" t="s">
        <v>3741</v>
      </c>
      <c r="N360" t="s">
        <v>634</v>
      </c>
      <c r="O360" t="s">
        <v>637</v>
      </c>
      <c r="P360" t="s">
        <v>22</v>
      </c>
      <c r="Q360" t="s">
        <v>638</v>
      </c>
      <c r="R360" t="s">
        <v>635</v>
      </c>
      <c r="S360" t="s">
        <v>3745</v>
      </c>
      <c r="T360" t="s">
        <v>3741</v>
      </c>
    </row>
    <row r="361" spans="1:20" x14ac:dyDescent="0.25">
      <c r="A361" t="s">
        <v>25</v>
      </c>
      <c r="B361" t="s">
        <v>26</v>
      </c>
      <c r="C361">
        <v>50</v>
      </c>
      <c r="D361">
        <v>1</v>
      </c>
      <c r="E361" t="s">
        <v>3743</v>
      </c>
      <c r="F361">
        <v>100</v>
      </c>
      <c r="G361">
        <v>0</v>
      </c>
      <c r="H361" t="s">
        <v>631</v>
      </c>
      <c r="I361" t="s">
        <v>3744</v>
      </c>
      <c r="J361" t="s">
        <v>1301</v>
      </c>
      <c r="K361" t="s">
        <v>634</v>
      </c>
      <c r="L361" t="s">
        <v>635</v>
      </c>
      <c r="M361" t="s">
        <v>3741</v>
      </c>
      <c r="N361" t="s">
        <v>634</v>
      </c>
      <c r="O361" t="s">
        <v>637</v>
      </c>
      <c r="P361" t="s">
        <v>22</v>
      </c>
      <c r="Q361" t="s">
        <v>638</v>
      </c>
      <c r="R361" t="s">
        <v>635</v>
      </c>
      <c r="S361" t="s">
        <v>3745</v>
      </c>
      <c r="T361" t="s">
        <v>3741</v>
      </c>
    </row>
    <row r="362" spans="1:20" x14ac:dyDescent="0.25">
      <c r="A362" t="s">
        <v>20</v>
      </c>
      <c r="B362" t="s">
        <v>21</v>
      </c>
      <c r="C362">
        <v>50</v>
      </c>
      <c r="D362">
        <v>1</v>
      </c>
      <c r="E362" t="s">
        <v>3746</v>
      </c>
      <c r="F362">
        <v>100</v>
      </c>
      <c r="G362">
        <v>0</v>
      </c>
      <c r="H362" t="s">
        <v>631</v>
      </c>
      <c r="I362" t="s">
        <v>3747</v>
      </c>
      <c r="J362" t="s">
        <v>903</v>
      </c>
      <c r="K362" t="s">
        <v>634</v>
      </c>
      <c r="L362" t="s">
        <v>635</v>
      </c>
      <c r="M362" t="s">
        <v>3748</v>
      </c>
      <c r="N362" t="s">
        <v>634</v>
      </c>
      <c r="O362" t="s">
        <v>637</v>
      </c>
      <c r="P362" t="s">
        <v>22</v>
      </c>
      <c r="Q362" t="s">
        <v>638</v>
      </c>
      <c r="R362" t="s">
        <v>635</v>
      </c>
      <c r="S362" t="s">
        <v>3749</v>
      </c>
      <c r="T362" t="s">
        <v>3748</v>
      </c>
    </row>
    <row r="363" spans="1:20" x14ac:dyDescent="0.25">
      <c r="A363" t="s">
        <v>23</v>
      </c>
      <c r="B363" t="s">
        <v>24</v>
      </c>
      <c r="C363">
        <v>50</v>
      </c>
      <c r="D363">
        <v>1</v>
      </c>
      <c r="E363" t="s">
        <v>3746</v>
      </c>
      <c r="F363">
        <v>100</v>
      </c>
      <c r="G363">
        <v>0</v>
      </c>
      <c r="H363" t="s">
        <v>631</v>
      </c>
      <c r="I363" t="s">
        <v>3747</v>
      </c>
      <c r="J363" t="s">
        <v>903</v>
      </c>
      <c r="K363" t="s">
        <v>634</v>
      </c>
      <c r="L363" t="s">
        <v>635</v>
      </c>
      <c r="M363" t="s">
        <v>3748</v>
      </c>
      <c r="N363" t="s">
        <v>634</v>
      </c>
      <c r="O363" t="s">
        <v>637</v>
      </c>
      <c r="P363" t="s">
        <v>22</v>
      </c>
      <c r="Q363" t="s">
        <v>638</v>
      </c>
      <c r="R363" t="s">
        <v>635</v>
      </c>
      <c r="S363" t="s">
        <v>3749</v>
      </c>
      <c r="T363" t="s">
        <v>3748</v>
      </c>
    </row>
    <row r="364" spans="1:20" x14ac:dyDescent="0.25">
      <c r="A364" t="s">
        <v>25</v>
      </c>
      <c r="B364" t="s">
        <v>26</v>
      </c>
      <c r="C364">
        <v>50</v>
      </c>
      <c r="D364">
        <v>1</v>
      </c>
      <c r="E364" t="s">
        <v>3746</v>
      </c>
      <c r="F364">
        <v>100</v>
      </c>
      <c r="G364">
        <v>0</v>
      </c>
      <c r="H364" t="s">
        <v>631</v>
      </c>
      <c r="I364" t="s">
        <v>3747</v>
      </c>
      <c r="J364" t="s">
        <v>903</v>
      </c>
      <c r="K364" t="s">
        <v>634</v>
      </c>
      <c r="L364" t="s">
        <v>635</v>
      </c>
      <c r="M364" t="s">
        <v>3748</v>
      </c>
      <c r="N364" t="s">
        <v>634</v>
      </c>
      <c r="O364" t="s">
        <v>637</v>
      </c>
      <c r="P364" t="s">
        <v>22</v>
      </c>
      <c r="Q364" t="s">
        <v>638</v>
      </c>
      <c r="R364" t="s">
        <v>635</v>
      </c>
      <c r="S364" t="s">
        <v>3749</v>
      </c>
      <c r="T364" t="s">
        <v>3748</v>
      </c>
    </row>
    <row r="365" spans="1:20" x14ac:dyDescent="0.25">
      <c r="A365" t="s">
        <v>25</v>
      </c>
      <c r="B365" t="s">
        <v>26</v>
      </c>
      <c r="C365">
        <v>60</v>
      </c>
      <c r="D365">
        <v>3</v>
      </c>
      <c r="E365" t="s">
        <v>3750</v>
      </c>
      <c r="F365">
        <v>138</v>
      </c>
      <c r="G365">
        <v>38</v>
      </c>
      <c r="H365" t="s">
        <v>631</v>
      </c>
      <c r="I365" t="s">
        <v>3751</v>
      </c>
      <c r="J365" t="s">
        <v>800</v>
      </c>
      <c r="K365" t="s">
        <v>634</v>
      </c>
      <c r="L365" t="s">
        <v>635</v>
      </c>
      <c r="M365" t="s">
        <v>3752</v>
      </c>
      <c r="N365" t="s">
        <v>634</v>
      </c>
      <c r="O365" t="s">
        <v>637</v>
      </c>
      <c r="P365" t="s">
        <v>22</v>
      </c>
      <c r="Q365" t="s">
        <v>638</v>
      </c>
      <c r="R365" t="s">
        <v>635</v>
      </c>
      <c r="S365" t="s">
        <v>3753</v>
      </c>
      <c r="T365" t="s">
        <v>3752</v>
      </c>
    </row>
    <row r="366" spans="1:20" x14ac:dyDescent="0.25">
      <c r="A366" t="s">
        <v>23</v>
      </c>
      <c r="B366" t="s">
        <v>24</v>
      </c>
      <c r="C366">
        <v>50</v>
      </c>
      <c r="D366">
        <v>1</v>
      </c>
      <c r="E366" t="s">
        <v>3754</v>
      </c>
      <c r="F366">
        <v>100</v>
      </c>
      <c r="G366">
        <v>0</v>
      </c>
      <c r="H366" t="s">
        <v>631</v>
      </c>
      <c r="I366" t="s">
        <v>3755</v>
      </c>
      <c r="J366" t="s">
        <v>3756</v>
      </c>
      <c r="K366" t="s">
        <v>2786</v>
      </c>
      <c r="L366" t="s">
        <v>3757</v>
      </c>
      <c r="M366" t="s">
        <v>3758</v>
      </c>
      <c r="N366" t="s">
        <v>634</v>
      </c>
      <c r="O366" t="s">
        <v>894</v>
      </c>
      <c r="P366" t="s">
        <v>43</v>
      </c>
      <c r="Q366" t="s">
        <v>648</v>
      </c>
      <c r="R366" t="s">
        <v>635</v>
      </c>
      <c r="S366" t="s">
        <v>3759</v>
      </c>
      <c r="T366" t="s">
        <v>3758</v>
      </c>
    </row>
    <row r="367" spans="1:20" x14ac:dyDescent="0.25">
      <c r="A367" t="s">
        <v>20</v>
      </c>
      <c r="B367" t="s">
        <v>21</v>
      </c>
      <c r="C367">
        <v>50</v>
      </c>
      <c r="D367">
        <v>1</v>
      </c>
      <c r="E367" t="s">
        <v>3754</v>
      </c>
      <c r="F367">
        <v>100</v>
      </c>
      <c r="G367">
        <v>0</v>
      </c>
      <c r="H367" t="s">
        <v>631</v>
      </c>
      <c r="I367" t="s">
        <v>3755</v>
      </c>
      <c r="J367" t="s">
        <v>3756</v>
      </c>
      <c r="K367" t="s">
        <v>2786</v>
      </c>
      <c r="L367" t="s">
        <v>3757</v>
      </c>
      <c r="M367" t="s">
        <v>3758</v>
      </c>
      <c r="N367" t="s">
        <v>634</v>
      </c>
      <c r="O367" t="s">
        <v>894</v>
      </c>
      <c r="P367" t="s">
        <v>43</v>
      </c>
      <c r="Q367" t="s">
        <v>648</v>
      </c>
      <c r="R367" t="s">
        <v>635</v>
      </c>
      <c r="S367" t="s">
        <v>3759</v>
      </c>
      <c r="T367" t="s">
        <v>3758</v>
      </c>
    </row>
    <row r="368" spans="1:20" x14ac:dyDescent="0.25">
      <c r="A368" t="s">
        <v>20</v>
      </c>
      <c r="B368" t="s">
        <v>21</v>
      </c>
      <c r="C368">
        <v>50</v>
      </c>
      <c r="D368">
        <v>1</v>
      </c>
      <c r="E368" t="s">
        <v>3760</v>
      </c>
      <c r="F368">
        <v>100</v>
      </c>
      <c r="G368">
        <v>0</v>
      </c>
      <c r="H368" t="s">
        <v>631</v>
      </c>
      <c r="I368" t="s">
        <v>3761</v>
      </c>
      <c r="J368" t="s">
        <v>999</v>
      </c>
      <c r="K368" t="s">
        <v>634</v>
      </c>
      <c r="L368" t="s">
        <v>635</v>
      </c>
      <c r="M368" t="s">
        <v>3762</v>
      </c>
      <c r="N368" t="s">
        <v>634</v>
      </c>
      <c r="O368" t="s">
        <v>637</v>
      </c>
      <c r="P368" t="s">
        <v>22</v>
      </c>
      <c r="Q368" t="s">
        <v>638</v>
      </c>
      <c r="R368" t="s">
        <v>635</v>
      </c>
      <c r="S368" t="s">
        <v>3763</v>
      </c>
      <c r="T368" t="s">
        <v>3762</v>
      </c>
    </row>
    <row r="369" spans="1:20" x14ac:dyDescent="0.25">
      <c r="A369" t="s">
        <v>23</v>
      </c>
      <c r="B369" t="s">
        <v>24</v>
      </c>
      <c r="C369">
        <v>50</v>
      </c>
      <c r="D369">
        <v>1</v>
      </c>
      <c r="E369" t="s">
        <v>3760</v>
      </c>
      <c r="F369">
        <v>100</v>
      </c>
      <c r="G369">
        <v>0</v>
      </c>
      <c r="H369" t="s">
        <v>631</v>
      </c>
      <c r="I369" t="s">
        <v>3761</v>
      </c>
      <c r="J369" t="s">
        <v>999</v>
      </c>
      <c r="K369" t="s">
        <v>634</v>
      </c>
      <c r="L369" t="s">
        <v>635</v>
      </c>
      <c r="M369" t="s">
        <v>3762</v>
      </c>
      <c r="N369" t="s">
        <v>634</v>
      </c>
      <c r="O369" t="s">
        <v>637</v>
      </c>
      <c r="P369" t="s">
        <v>22</v>
      </c>
      <c r="Q369" t="s">
        <v>638</v>
      </c>
      <c r="R369" t="s">
        <v>635</v>
      </c>
      <c r="S369" t="s">
        <v>3763</v>
      </c>
      <c r="T369" t="s">
        <v>3762</v>
      </c>
    </row>
    <row r="370" spans="1:20" x14ac:dyDescent="0.25">
      <c r="A370" t="s">
        <v>25</v>
      </c>
      <c r="B370" t="s">
        <v>26</v>
      </c>
      <c r="C370">
        <v>50</v>
      </c>
      <c r="D370">
        <v>1</v>
      </c>
      <c r="E370" t="s">
        <v>3760</v>
      </c>
      <c r="F370">
        <v>100</v>
      </c>
      <c r="G370">
        <v>0</v>
      </c>
      <c r="H370" t="s">
        <v>631</v>
      </c>
      <c r="I370" t="s">
        <v>3761</v>
      </c>
      <c r="J370" t="s">
        <v>999</v>
      </c>
      <c r="K370" t="s">
        <v>634</v>
      </c>
      <c r="L370" t="s">
        <v>635</v>
      </c>
      <c r="M370" t="s">
        <v>3762</v>
      </c>
      <c r="N370" t="s">
        <v>634</v>
      </c>
      <c r="O370" t="s">
        <v>637</v>
      </c>
      <c r="P370" t="s">
        <v>22</v>
      </c>
      <c r="Q370" t="s">
        <v>638</v>
      </c>
      <c r="R370" t="s">
        <v>635</v>
      </c>
      <c r="S370" t="s">
        <v>3763</v>
      </c>
      <c r="T370" t="s">
        <v>3762</v>
      </c>
    </row>
    <row r="371" spans="1:20" x14ac:dyDescent="0.25">
      <c r="A371" t="s">
        <v>20</v>
      </c>
      <c r="B371" t="s">
        <v>21</v>
      </c>
      <c r="C371">
        <v>50</v>
      </c>
      <c r="D371">
        <v>1</v>
      </c>
      <c r="E371" t="s">
        <v>3764</v>
      </c>
      <c r="F371">
        <v>100</v>
      </c>
      <c r="G371">
        <v>0</v>
      </c>
      <c r="H371" t="s">
        <v>631</v>
      </c>
      <c r="I371" t="s">
        <v>3765</v>
      </c>
      <c r="J371" t="s">
        <v>1384</v>
      </c>
      <c r="K371" t="s">
        <v>634</v>
      </c>
      <c r="L371" t="s">
        <v>635</v>
      </c>
      <c r="M371" t="s">
        <v>3762</v>
      </c>
      <c r="N371" t="s">
        <v>634</v>
      </c>
      <c r="O371" t="s">
        <v>654</v>
      </c>
      <c r="P371" t="s">
        <v>22</v>
      </c>
      <c r="Q371" t="s">
        <v>655</v>
      </c>
      <c r="R371" t="s">
        <v>635</v>
      </c>
      <c r="S371" t="s">
        <v>3766</v>
      </c>
      <c r="T371" t="s">
        <v>3762</v>
      </c>
    </row>
    <row r="372" spans="1:20" x14ac:dyDescent="0.25">
      <c r="A372" t="s">
        <v>23</v>
      </c>
      <c r="B372" t="s">
        <v>24</v>
      </c>
      <c r="C372">
        <v>50</v>
      </c>
      <c r="D372">
        <v>1</v>
      </c>
      <c r="E372" t="s">
        <v>3764</v>
      </c>
      <c r="F372">
        <v>100</v>
      </c>
      <c r="G372">
        <v>0</v>
      </c>
      <c r="H372" t="s">
        <v>631</v>
      </c>
      <c r="I372" t="s">
        <v>3765</v>
      </c>
      <c r="J372" t="s">
        <v>1384</v>
      </c>
      <c r="K372" t="s">
        <v>634</v>
      </c>
      <c r="L372" t="s">
        <v>635</v>
      </c>
      <c r="M372" t="s">
        <v>3762</v>
      </c>
      <c r="N372" t="s">
        <v>634</v>
      </c>
      <c r="O372" t="s">
        <v>654</v>
      </c>
      <c r="P372" t="s">
        <v>22</v>
      </c>
      <c r="Q372" t="s">
        <v>655</v>
      </c>
      <c r="R372" t="s">
        <v>635</v>
      </c>
      <c r="S372" t="s">
        <v>3766</v>
      </c>
      <c r="T372" t="s">
        <v>3762</v>
      </c>
    </row>
    <row r="373" spans="1:20" x14ac:dyDescent="0.25">
      <c r="A373" t="s">
        <v>25</v>
      </c>
      <c r="B373" t="s">
        <v>26</v>
      </c>
      <c r="C373">
        <v>50</v>
      </c>
      <c r="D373">
        <v>1</v>
      </c>
      <c r="E373" t="s">
        <v>3764</v>
      </c>
      <c r="F373">
        <v>100</v>
      </c>
      <c r="G373">
        <v>0</v>
      </c>
      <c r="H373" t="s">
        <v>631</v>
      </c>
      <c r="I373" t="s">
        <v>3765</v>
      </c>
      <c r="J373" t="s">
        <v>1384</v>
      </c>
      <c r="K373" t="s">
        <v>634</v>
      </c>
      <c r="L373" t="s">
        <v>635</v>
      </c>
      <c r="M373" t="s">
        <v>3762</v>
      </c>
      <c r="N373" t="s">
        <v>634</v>
      </c>
      <c r="O373" t="s">
        <v>654</v>
      </c>
      <c r="P373" t="s">
        <v>22</v>
      </c>
      <c r="Q373" t="s">
        <v>655</v>
      </c>
      <c r="R373" t="s">
        <v>635</v>
      </c>
      <c r="S373" t="s">
        <v>3766</v>
      </c>
      <c r="T373" t="s">
        <v>3762</v>
      </c>
    </row>
    <row r="374" spans="1:20" x14ac:dyDescent="0.25">
      <c r="A374" t="s">
        <v>533</v>
      </c>
      <c r="B374" t="s">
        <v>3767</v>
      </c>
      <c r="C374">
        <v>57.24</v>
      </c>
      <c r="D374">
        <v>6</v>
      </c>
      <c r="E374" t="s">
        <v>3768</v>
      </c>
      <c r="F374">
        <v>343.44</v>
      </c>
      <c r="G374">
        <v>0</v>
      </c>
      <c r="H374" t="s">
        <v>1114</v>
      </c>
      <c r="I374" t="s">
        <v>3769</v>
      </c>
      <c r="J374" t="s">
        <v>3770</v>
      </c>
      <c r="K374" t="s">
        <v>3771</v>
      </c>
      <c r="L374" t="s">
        <v>3772</v>
      </c>
      <c r="M374" t="s">
        <v>3773</v>
      </c>
      <c r="N374" t="s">
        <v>634</v>
      </c>
      <c r="O374" t="s">
        <v>689</v>
      </c>
      <c r="P374" t="s">
        <v>40</v>
      </c>
      <c r="Q374" t="s">
        <v>690</v>
      </c>
      <c r="R374" t="s">
        <v>635</v>
      </c>
      <c r="S374" t="s">
        <v>3774</v>
      </c>
      <c r="T374" t="s">
        <v>3773</v>
      </c>
    </row>
    <row r="375" spans="1:20" x14ac:dyDescent="0.25">
      <c r="A375" t="s">
        <v>20</v>
      </c>
      <c r="B375" t="s">
        <v>21</v>
      </c>
      <c r="C375">
        <v>50</v>
      </c>
      <c r="D375">
        <v>1</v>
      </c>
      <c r="E375" t="s">
        <v>3775</v>
      </c>
      <c r="F375">
        <v>100</v>
      </c>
      <c r="G375">
        <v>0</v>
      </c>
      <c r="H375" t="s">
        <v>631</v>
      </c>
      <c r="I375" t="s">
        <v>3776</v>
      </c>
      <c r="J375" t="s">
        <v>3777</v>
      </c>
      <c r="K375" t="s">
        <v>634</v>
      </c>
      <c r="L375" t="s">
        <v>635</v>
      </c>
      <c r="M375" t="s">
        <v>3778</v>
      </c>
      <c r="N375" t="s">
        <v>634</v>
      </c>
      <c r="O375" t="s">
        <v>637</v>
      </c>
      <c r="P375" t="s">
        <v>22</v>
      </c>
      <c r="Q375" t="s">
        <v>638</v>
      </c>
      <c r="R375" t="s">
        <v>635</v>
      </c>
      <c r="S375" t="s">
        <v>3779</v>
      </c>
      <c r="T375" t="s">
        <v>3778</v>
      </c>
    </row>
    <row r="376" spans="1:20" x14ac:dyDescent="0.25">
      <c r="A376" t="s">
        <v>23</v>
      </c>
      <c r="B376" t="s">
        <v>24</v>
      </c>
      <c r="C376">
        <v>50</v>
      </c>
      <c r="D376">
        <v>1</v>
      </c>
      <c r="E376" t="s">
        <v>3775</v>
      </c>
      <c r="F376">
        <v>100</v>
      </c>
      <c r="G376">
        <v>0</v>
      </c>
      <c r="H376" t="s">
        <v>631</v>
      </c>
      <c r="I376" t="s">
        <v>3776</v>
      </c>
      <c r="J376" t="s">
        <v>3777</v>
      </c>
      <c r="K376" t="s">
        <v>634</v>
      </c>
      <c r="L376" t="s">
        <v>635</v>
      </c>
      <c r="M376" t="s">
        <v>3778</v>
      </c>
      <c r="N376" t="s">
        <v>634</v>
      </c>
      <c r="O376" t="s">
        <v>637</v>
      </c>
      <c r="P376" t="s">
        <v>22</v>
      </c>
      <c r="Q376" t="s">
        <v>638</v>
      </c>
      <c r="R376" t="s">
        <v>635</v>
      </c>
      <c r="S376" t="s">
        <v>3779</v>
      </c>
      <c r="T376" t="s">
        <v>3778</v>
      </c>
    </row>
    <row r="377" spans="1:20" x14ac:dyDescent="0.25">
      <c r="A377" t="s">
        <v>25</v>
      </c>
      <c r="B377" t="s">
        <v>26</v>
      </c>
      <c r="C377">
        <v>50</v>
      </c>
      <c r="D377">
        <v>1</v>
      </c>
      <c r="E377" t="s">
        <v>3775</v>
      </c>
      <c r="F377">
        <v>100</v>
      </c>
      <c r="G377">
        <v>0</v>
      </c>
      <c r="H377" t="s">
        <v>631</v>
      </c>
      <c r="I377" t="s">
        <v>3776</v>
      </c>
      <c r="J377" t="s">
        <v>3777</v>
      </c>
      <c r="K377" t="s">
        <v>634</v>
      </c>
      <c r="L377" t="s">
        <v>635</v>
      </c>
      <c r="M377" t="s">
        <v>3778</v>
      </c>
      <c r="N377" t="s">
        <v>634</v>
      </c>
      <c r="O377" t="s">
        <v>637</v>
      </c>
      <c r="P377" t="s">
        <v>22</v>
      </c>
      <c r="Q377" t="s">
        <v>638</v>
      </c>
      <c r="R377" t="s">
        <v>635</v>
      </c>
      <c r="S377" t="s">
        <v>3779</v>
      </c>
      <c r="T377" t="s">
        <v>3778</v>
      </c>
    </row>
    <row r="378" spans="1:20" x14ac:dyDescent="0.25">
      <c r="A378" t="s">
        <v>20</v>
      </c>
      <c r="B378" t="s">
        <v>21</v>
      </c>
      <c r="C378">
        <v>50</v>
      </c>
      <c r="D378">
        <v>1</v>
      </c>
      <c r="E378" t="s">
        <v>3780</v>
      </c>
      <c r="F378">
        <v>100</v>
      </c>
      <c r="G378">
        <v>0</v>
      </c>
      <c r="H378" t="s">
        <v>703</v>
      </c>
      <c r="I378" t="s">
        <v>3781</v>
      </c>
      <c r="J378" t="s">
        <v>834</v>
      </c>
      <c r="K378" t="s">
        <v>634</v>
      </c>
      <c r="L378" t="s">
        <v>635</v>
      </c>
      <c r="M378" t="s">
        <v>3778</v>
      </c>
      <c r="N378" t="s">
        <v>634</v>
      </c>
      <c r="O378" t="s">
        <v>637</v>
      </c>
      <c r="P378" t="s">
        <v>22</v>
      </c>
      <c r="Q378" t="s">
        <v>638</v>
      </c>
      <c r="R378" t="s">
        <v>635</v>
      </c>
      <c r="S378" t="s">
        <v>3782</v>
      </c>
      <c r="T378" t="s">
        <v>3778</v>
      </c>
    </row>
    <row r="379" spans="1:20" x14ac:dyDescent="0.25">
      <c r="A379" t="s">
        <v>23</v>
      </c>
      <c r="B379" t="s">
        <v>24</v>
      </c>
      <c r="C379">
        <v>50</v>
      </c>
      <c r="D379">
        <v>1</v>
      </c>
      <c r="E379" t="s">
        <v>3780</v>
      </c>
      <c r="F379">
        <v>100</v>
      </c>
      <c r="G379">
        <v>0</v>
      </c>
      <c r="H379" t="s">
        <v>703</v>
      </c>
      <c r="I379" t="s">
        <v>3781</v>
      </c>
      <c r="J379" t="s">
        <v>834</v>
      </c>
      <c r="K379" t="s">
        <v>634</v>
      </c>
      <c r="L379" t="s">
        <v>635</v>
      </c>
      <c r="M379" t="s">
        <v>3778</v>
      </c>
      <c r="N379" t="s">
        <v>634</v>
      </c>
      <c r="O379" t="s">
        <v>637</v>
      </c>
      <c r="P379" t="s">
        <v>22</v>
      </c>
      <c r="Q379" t="s">
        <v>638</v>
      </c>
      <c r="R379" t="s">
        <v>635</v>
      </c>
      <c r="S379" t="s">
        <v>3782</v>
      </c>
      <c r="T379" t="s">
        <v>3778</v>
      </c>
    </row>
    <row r="380" spans="1:20" x14ac:dyDescent="0.25">
      <c r="A380" t="s">
        <v>25</v>
      </c>
      <c r="B380" t="s">
        <v>26</v>
      </c>
      <c r="C380">
        <v>50</v>
      </c>
      <c r="D380">
        <v>1</v>
      </c>
      <c r="E380" t="s">
        <v>3780</v>
      </c>
      <c r="F380">
        <v>100</v>
      </c>
      <c r="G380">
        <v>0</v>
      </c>
      <c r="H380" t="s">
        <v>703</v>
      </c>
      <c r="I380" t="s">
        <v>3781</v>
      </c>
      <c r="J380" t="s">
        <v>834</v>
      </c>
      <c r="K380" t="s">
        <v>634</v>
      </c>
      <c r="L380" t="s">
        <v>635</v>
      </c>
      <c r="M380" t="s">
        <v>3778</v>
      </c>
      <c r="N380" t="s">
        <v>634</v>
      </c>
      <c r="O380" t="s">
        <v>637</v>
      </c>
      <c r="P380" t="s">
        <v>22</v>
      </c>
      <c r="Q380" t="s">
        <v>638</v>
      </c>
      <c r="R380" t="s">
        <v>635</v>
      </c>
      <c r="S380" t="s">
        <v>3782</v>
      </c>
      <c r="T380" t="s">
        <v>3778</v>
      </c>
    </row>
    <row r="381" spans="1:20" x14ac:dyDescent="0.25">
      <c r="A381" t="s">
        <v>20</v>
      </c>
      <c r="B381" t="s">
        <v>21</v>
      </c>
      <c r="C381">
        <v>50</v>
      </c>
      <c r="D381">
        <v>1</v>
      </c>
      <c r="E381" t="s">
        <v>3783</v>
      </c>
      <c r="F381">
        <v>100</v>
      </c>
      <c r="G381">
        <v>0</v>
      </c>
      <c r="H381" t="s">
        <v>631</v>
      </c>
      <c r="I381" t="s">
        <v>3784</v>
      </c>
      <c r="J381" t="s">
        <v>873</v>
      </c>
      <c r="K381" t="s">
        <v>634</v>
      </c>
      <c r="L381" t="s">
        <v>635</v>
      </c>
      <c r="M381" t="s">
        <v>3785</v>
      </c>
      <c r="N381" t="s">
        <v>634</v>
      </c>
      <c r="O381" t="s">
        <v>637</v>
      </c>
      <c r="P381" t="s">
        <v>22</v>
      </c>
      <c r="Q381" t="s">
        <v>638</v>
      </c>
      <c r="R381" t="s">
        <v>635</v>
      </c>
      <c r="S381" t="s">
        <v>3786</v>
      </c>
      <c r="T381" t="s">
        <v>3785</v>
      </c>
    </row>
    <row r="382" spans="1:20" x14ac:dyDescent="0.25">
      <c r="A382" t="s">
        <v>23</v>
      </c>
      <c r="B382" t="s">
        <v>24</v>
      </c>
      <c r="C382">
        <v>50</v>
      </c>
      <c r="D382">
        <v>1</v>
      </c>
      <c r="E382" t="s">
        <v>3783</v>
      </c>
      <c r="F382">
        <v>100</v>
      </c>
      <c r="G382">
        <v>0</v>
      </c>
      <c r="H382" t="s">
        <v>631</v>
      </c>
      <c r="I382" t="s">
        <v>3784</v>
      </c>
      <c r="J382" t="s">
        <v>873</v>
      </c>
      <c r="K382" t="s">
        <v>634</v>
      </c>
      <c r="L382" t="s">
        <v>635</v>
      </c>
      <c r="M382" t="s">
        <v>3785</v>
      </c>
      <c r="N382" t="s">
        <v>634</v>
      </c>
      <c r="O382" t="s">
        <v>637</v>
      </c>
      <c r="P382" t="s">
        <v>22</v>
      </c>
      <c r="Q382" t="s">
        <v>638</v>
      </c>
      <c r="R382" t="s">
        <v>635</v>
      </c>
      <c r="S382" t="s">
        <v>3786</v>
      </c>
      <c r="T382" t="s">
        <v>3785</v>
      </c>
    </row>
    <row r="383" spans="1:20" x14ac:dyDescent="0.25">
      <c r="A383" t="s">
        <v>25</v>
      </c>
      <c r="B383" t="s">
        <v>26</v>
      </c>
      <c r="C383">
        <v>50</v>
      </c>
      <c r="D383">
        <v>1</v>
      </c>
      <c r="E383" t="s">
        <v>3783</v>
      </c>
      <c r="F383">
        <v>100</v>
      </c>
      <c r="G383">
        <v>0</v>
      </c>
      <c r="H383" t="s">
        <v>631</v>
      </c>
      <c r="I383" t="s">
        <v>3784</v>
      </c>
      <c r="J383" t="s">
        <v>873</v>
      </c>
      <c r="K383" t="s">
        <v>634</v>
      </c>
      <c r="L383" t="s">
        <v>635</v>
      </c>
      <c r="M383" t="s">
        <v>3785</v>
      </c>
      <c r="N383" t="s">
        <v>634</v>
      </c>
      <c r="O383" t="s">
        <v>637</v>
      </c>
      <c r="P383" t="s">
        <v>22</v>
      </c>
      <c r="Q383" t="s">
        <v>638</v>
      </c>
      <c r="R383" t="s">
        <v>635</v>
      </c>
      <c r="S383" t="s">
        <v>3786</v>
      </c>
      <c r="T383" t="s">
        <v>3785</v>
      </c>
    </row>
    <row r="384" spans="1:20" x14ac:dyDescent="0.25">
      <c r="A384" t="s">
        <v>164</v>
      </c>
      <c r="B384" t="s">
        <v>165</v>
      </c>
      <c r="C384">
        <v>50</v>
      </c>
      <c r="D384">
        <v>6</v>
      </c>
      <c r="E384" t="s">
        <v>3787</v>
      </c>
      <c r="F384">
        <v>200</v>
      </c>
      <c r="G384">
        <v>0</v>
      </c>
      <c r="H384" t="s">
        <v>631</v>
      </c>
      <c r="I384" t="s">
        <v>3788</v>
      </c>
      <c r="J384" t="s">
        <v>749</v>
      </c>
      <c r="K384" t="s">
        <v>634</v>
      </c>
      <c r="L384" t="s">
        <v>635</v>
      </c>
      <c r="M384" t="s">
        <v>3789</v>
      </c>
      <c r="N384" t="s">
        <v>634</v>
      </c>
      <c r="O384" t="s">
        <v>637</v>
      </c>
      <c r="P384" t="s">
        <v>22</v>
      </c>
      <c r="Q384" t="s">
        <v>638</v>
      </c>
      <c r="R384" t="s">
        <v>635</v>
      </c>
      <c r="S384" t="s">
        <v>3790</v>
      </c>
      <c r="T384" t="s">
        <v>3789</v>
      </c>
    </row>
    <row r="385" spans="1:20" x14ac:dyDescent="0.25">
      <c r="A385" t="s">
        <v>121</v>
      </c>
      <c r="B385" t="s">
        <v>122</v>
      </c>
      <c r="C385">
        <v>15</v>
      </c>
      <c r="D385">
        <v>2</v>
      </c>
      <c r="E385" t="s">
        <v>3791</v>
      </c>
      <c r="F385">
        <v>33</v>
      </c>
      <c r="G385">
        <v>3</v>
      </c>
      <c r="H385" t="s">
        <v>641</v>
      </c>
      <c r="I385" t="s">
        <v>3792</v>
      </c>
      <c r="J385" t="s">
        <v>3793</v>
      </c>
      <c r="K385" t="s">
        <v>1599</v>
      </c>
      <c r="L385" t="s">
        <v>1368</v>
      </c>
      <c r="M385" t="s">
        <v>3718</v>
      </c>
      <c r="N385" t="s">
        <v>634</v>
      </c>
      <c r="O385" t="s">
        <v>894</v>
      </c>
      <c r="P385" t="s">
        <v>43</v>
      </c>
      <c r="Q385" t="s">
        <v>648</v>
      </c>
      <c r="R385" t="s">
        <v>635</v>
      </c>
      <c r="S385" t="s">
        <v>634</v>
      </c>
      <c r="T385" t="s">
        <v>3794</v>
      </c>
    </row>
    <row r="386" spans="1:20" x14ac:dyDescent="0.25">
      <c r="A386" t="s">
        <v>20</v>
      </c>
      <c r="B386" t="s">
        <v>21</v>
      </c>
      <c r="C386">
        <v>50</v>
      </c>
      <c r="D386">
        <v>1</v>
      </c>
      <c r="E386" t="s">
        <v>3795</v>
      </c>
      <c r="F386">
        <v>100</v>
      </c>
      <c r="G386">
        <v>0</v>
      </c>
      <c r="H386" t="s">
        <v>631</v>
      </c>
      <c r="I386" t="s">
        <v>3796</v>
      </c>
      <c r="J386" t="s">
        <v>755</v>
      </c>
      <c r="K386" t="s">
        <v>634</v>
      </c>
      <c r="L386" t="s">
        <v>635</v>
      </c>
      <c r="M386" t="s">
        <v>3797</v>
      </c>
      <c r="N386" t="s">
        <v>634</v>
      </c>
      <c r="O386" t="s">
        <v>637</v>
      </c>
      <c r="P386" t="s">
        <v>22</v>
      </c>
      <c r="Q386" t="s">
        <v>638</v>
      </c>
      <c r="R386" t="s">
        <v>635</v>
      </c>
      <c r="S386" t="s">
        <v>3798</v>
      </c>
      <c r="T386" t="s">
        <v>3797</v>
      </c>
    </row>
    <row r="387" spans="1:20" x14ac:dyDescent="0.25">
      <c r="A387" t="s">
        <v>23</v>
      </c>
      <c r="B387" t="s">
        <v>24</v>
      </c>
      <c r="C387">
        <v>50</v>
      </c>
      <c r="D387">
        <v>1</v>
      </c>
      <c r="E387" t="s">
        <v>3795</v>
      </c>
      <c r="F387">
        <v>100</v>
      </c>
      <c r="G387">
        <v>0</v>
      </c>
      <c r="H387" t="s">
        <v>631</v>
      </c>
      <c r="I387" t="s">
        <v>3796</v>
      </c>
      <c r="J387" t="s">
        <v>755</v>
      </c>
      <c r="K387" t="s">
        <v>634</v>
      </c>
      <c r="L387" t="s">
        <v>635</v>
      </c>
      <c r="M387" t="s">
        <v>3797</v>
      </c>
      <c r="N387" t="s">
        <v>634</v>
      </c>
      <c r="O387" t="s">
        <v>637</v>
      </c>
      <c r="P387" t="s">
        <v>22</v>
      </c>
      <c r="Q387" t="s">
        <v>638</v>
      </c>
      <c r="R387" t="s">
        <v>635</v>
      </c>
      <c r="S387" t="s">
        <v>3798</v>
      </c>
      <c r="T387" t="s">
        <v>3797</v>
      </c>
    </row>
    <row r="388" spans="1:20" x14ac:dyDescent="0.25">
      <c r="A388" t="s">
        <v>25</v>
      </c>
      <c r="B388" t="s">
        <v>26</v>
      </c>
      <c r="C388">
        <v>50</v>
      </c>
      <c r="D388">
        <v>1</v>
      </c>
      <c r="E388" t="s">
        <v>3795</v>
      </c>
      <c r="F388">
        <v>100</v>
      </c>
      <c r="G388">
        <v>0</v>
      </c>
      <c r="H388" t="s">
        <v>631</v>
      </c>
      <c r="I388" t="s">
        <v>3796</v>
      </c>
      <c r="J388" t="s">
        <v>755</v>
      </c>
      <c r="K388" t="s">
        <v>634</v>
      </c>
      <c r="L388" t="s">
        <v>635</v>
      </c>
      <c r="M388" t="s">
        <v>3797</v>
      </c>
      <c r="N388" t="s">
        <v>634</v>
      </c>
      <c r="O388" t="s">
        <v>637</v>
      </c>
      <c r="P388" t="s">
        <v>22</v>
      </c>
      <c r="Q388" t="s">
        <v>638</v>
      </c>
      <c r="R388" t="s">
        <v>635</v>
      </c>
      <c r="S388" t="s">
        <v>3798</v>
      </c>
      <c r="T388" t="s">
        <v>3797</v>
      </c>
    </row>
    <row r="389" spans="1:20" x14ac:dyDescent="0.25">
      <c r="A389" t="s">
        <v>164</v>
      </c>
      <c r="B389" t="s">
        <v>165</v>
      </c>
      <c r="C389">
        <v>50</v>
      </c>
      <c r="D389">
        <v>6</v>
      </c>
      <c r="E389" t="s">
        <v>3799</v>
      </c>
      <c r="F389">
        <v>200</v>
      </c>
      <c r="G389">
        <v>0</v>
      </c>
      <c r="H389" t="s">
        <v>631</v>
      </c>
      <c r="I389" t="s">
        <v>2430</v>
      </c>
      <c r="J389" t="s">
        <v>652</v>
      </c>
      <c r="K389" t="s">
        <v>634</v>
      </c>
      <c r="L389" t="s">
        <v>635</v>
      </c>
      <c r="M389" t="s">
        <v>3800</v>
      </c>
      <c r="N389" t="s">
        <v>634</v>
      </c>
      <c r="O389" t="s">
        <v>637</v>
      </c>
      <c r="P389" t="s">
        <v>22</v>
      </c>
      <c r="Q389" t="s">
        <v>638</v>
      </c>
      <c r="R389" t="s">
        <v>635</v>
      </c>
      <c r="S389" t="s">
        <v>3801</v>
      </c>
      <c r="T389" t="s">
        <v>3800</v>
      </c>
    </row>
    <row r="390" spans="1:20" x14ac:dyDescent="0.25">
      <c r="A390" t="s">
        <v>20</v>
      </c>
      <c r="B390" t="s">
        <v>21</v>
      </c>
      <c r="C390">
        <v>50</v>
      </c>
      <c r="D390">
        <v>1</v>
      </c>
      <c r="E390" t="s">
        <v>3802</v>
      </c>
      <c r="F390">
        <v>100</v>
      </c>
      <c r="G390">
        <v>0</v>
      </c>
      <c r="H390" t="s">
        <v>631</v>
      </c>
      <c r="I390" t="s">
        <v>3803</v>
      </c>
      <c r="J390" t="s">
        <v>652</v>
      </c>
      <c r="K390" t="s">
        <v>634</v>
      </c>
      <c r="L390" t="s">
        <v>635</v>
      </c>
      <c r="M390" t="s">
        <v>3804</v>
      </c>
      <c r="N390" t="s">
        <v>634</v>
      </c>
      <c r="O390" t="s">
        <v>637</v>
      </c>
      <c r="P390" t="s">
        <v>22</v>
      </c>
      <c r="Q390" t="s">
        <v>638</v>
      </c>
      <c r="R390" t="s">
        <v>635</v>
      </c>
      <c r="S390" t="s">
        <v>3805</v>
      </c>
      <c r="T390" t="s">
        <v>3806</v>
      </c>
    </row>
    <row r="391" spans="1:20" x14ac:dyDescent="0.25">
      <c r="A391" t="s">
        <v>23</v>
      </c>
      <c r="B391" t="s">
        <v>24</v>
      </c>
      <c r="C391">
        <v>50</v>
      </c>
      <c r="D391">
        <v>1</v>
      </c>
      <c r="E391" t="s">
        <v>3802</v>
      </c>
      <c r="F391">
        <v>100</v>
      </c>
      <c r="G391">
        <v>0</v>
      </c>
      <c r="H391" t="s">
        <v>631</v>
      </c>
      <c r="I391" t="s">
        <v>3803</v>
      </c>
      <c r="J391" t="s">
        <v>652</v>
      </c>
      <c r="K391" t="s">
        <v>634</v>
      </c>
      <c r="L391" t="s">
        <v>635</v>
      </c>
      <c r="M391" t="s">
        <v>3804</v>
      </c>
      <c r="N391" t="s">
        <v>634</v>
      </c>
      <c r="O391" t="s">
        <v>637</v>
      </c>
      <c r="P391" t="s">
        <v>22</v>
      </c>
      <c r="Q391" t="s">
        <v>638</v>
      </c>
      <c r="R391" t="s">
        <v>635</v>
      </c>
      <c r="S391" t="s">
        <v>3805</v>
      </c>
      <c r="T391" t="s">
        <v>3806</v>
      </c>
    </row>
    <row r="392" spans="1:20" x14ac:dyDescent="0.25">
      <c r="A392" t="s">
        <v>25</v>
      </c>
      <c r="B392" t="s">
        <v>26</v>
      </c>
      <c r="C392">
        <v>50</v>
      </c>
      <c r="D392">
        <v>1</v>
      </c>
      <c r="E392" t="s">
        <v>3802</v>
      </c>
      <c r="F392">
        <v>100</v>
      </c>
      <c r="G392">
        <v>0</v>
      </c>
      <c r="H392" t="s">
        <v>631</v>
      </c>
      <c r="I392" t="s">
        <v>3803</v>
      </c>
      <c r="J392" t="s">
        <v>652</v>
      </c>
      <c r="K392" t="s">
        <v>634</v>
      </c>
      <c r="L392" t="s">
        <v>635</v>
      </c>
      <c r="M392" t="s">
        <v>3804</v>
      </c>
      <c r="N392" t="s">
        <v>634</v>
      </c>
      <c r="O392" t="s">
        <v>637</v>
      </c>
      <c r="P392" t="s">
        <v>22</v>
      </c>
      <c r="Q392" t="s">
        <v>638</v>
      </c>
      <c r="R392" t="s">
        <v>635</v>
      </c>
      <c r="S392" t="s">
        <v>3805</v>
      </c>
      <c r="T392" t="s">
        <v>3806</v>
      </c>
    </row>
    <row r="393" spans="1:20" x14ac:dyDescent="0.25">
      <c r="A393" t="s">
        <v>164</v>
      </c>
      <c r="B393" t="s">
        <v>165</v>
      </c>
      <c r="C393">
        <v>50</v>
      </c>
      <c r="D393">
        <v>6</v>
      </c>
      <c r="E393" t="s">
        <v>3807</v>
      </c>
      <c r="F393">
        <v>200</v>
      </c>
      <c r="G393">
        <v>0</v>
      </c>
      <c r="H393" t="s">
        <v>631</v>
      </c>
      <c r="I393" t="s">
        <v>3808</v>
      </c>
      <c r="J393" t="s">
        <v>725</v>
      </c>
      <c r="K393" t="s">
        <v>634</v>
      </c>
      <c r="L393" t="s">
        <v>635</v>
      </c>
      <c r="M393" t="s">
        <v>3809</v>
      </c>
      <c r="N393" t="s">
        <v>634</v>
      </c>
      <c r="O393" t="s">
        <v>637</v>
      </c>
      <c r="P393" t="s">
        <v>22</v>
      </c>
      <c r="Q393" t="s">
        <v>638</v>
      </c>
      <c r="R393" t="s">
        <v>635</v>
      </c>
      <c r="S393" t="s">
        <v>3810</v>
      </c>
      <c r="T393" t="s">
        <v>3809</v>
      </c>
    </row>
    <row r="394" spans="1:20" x14ac:dyDescent="0.25">
      <c r="A394" t="s">
        <v>37</v>
      </c>
      <c r="B394" t="s">
        <v>38</v>
      </c>
      <c r="C394">
        <v>66.666666666666671</v>
      </c>
      <c r="D394">
        <v>3</v>
      </c>
      <c r="E394" t="s">
        <v>3811</v>
      </c>
      <c r="F394">
        <v>100.82</v>
      </c>
      <c r="G394">
        <v>7</v>
      </c>
      <c r="H394" t="s">
        <v>641</v>
      </c>
      <c r="I394" t="s">
        <v>3812</v>
      </c>
      <c r="J394" t="s">
        <v>3813</v>
      </c>
      <c r="K394" t="s">
        <v>2849</v>
      </c>
      <c r="L394" t="s">
        <v>3814</v>
      </c>
      <c r="M394" t="s">
        <v>3815</v>
      </c>
      <c r="N394" t="s">
        <v>634</v>
      </c>
      <c r="O394" t="s">
        <v>689</v>
      </c>
      <c r="P394" t="s">
        <v>40</v>
      </c>
      <c r="Q394" t="s">
        <v>690</v>
      </c>
      <c r="R394" t="s">
        <v>635</v>
      </c>
      <c r="S394" t="s">
        <v>3816</v>
      </c>
      <c r="T394" t="s">
        <v>3815</v>
      </c>
    </row>
    <row r="395" spans="1:20" x14ac:dyDescent="0.25">
      <c r="A395" t="s">
        <v>25</v>
      </c>
      <c r="B395" t="s">
        <v>781</v>
      </c>
      <c r="C395">
        <v>39.26</v>
      </c>
      <c r="D395">
        <v>1</v>
      </c>
      <c r="E395" t="s">
        <v>3817</v>
      </c>
      <c r="F395">
        <v>78.52</v>
      </c>
      <c r="G395">
        <v>0</v>
      </c>
      <c r="H395" t="s">
        <v>641</v>
      </c>
      <c r="I395" t="s">
        <v>3818</v>
      </c>
      <c r="J395" t="s">
        <v>3819</v>
      </c>
      <c r="K395" t="s">
        <v>3820</v>
      </c>
      <c r="L395" t="s">
        <v>3821</v>
      </c>
      <c r="M395" t="s">
        <v>3822</v>
      </c>
      <c r="N395" t="s">
        <v>634</v>
      </c>
      <c r="O395" t="s">
        <v>689</v>
      </c>
      <c r="P395" t="s">
        <v>40</v>
      </c>
      <c r="Q395" t="s">
        <v>690</v>
      </c>
      <c r="R395" t="s">
        <v>635</v>
      </c>
      <c r="S395" t="s">
        <v>3823</v>
      </c>
      <c r="T395" t="s">
        <v>3822</v>
      </c>
    </row>
    <row r="396" spans="1:20" x14ac:dyDescent="0.25">
      <c r="A396" t="s">
        <v>23</v>
      </c>
      <c r="B396" t="s">
        <v>781</v>
      </c>
      <c r="C396">
        <v>39.26</v>
      </c>
      <c r="D396">
        <v>1</v>
      </c>
      <c r="E396" t="s">
        <v>3817</v>
      </c>
      <c r="F396">
        <v>78.52</v>
      </c>
      <c r="G396">
        <v>0</v>
      </c>
      <c r="H396" t="s">
        <v>641</v>
      </c>
      <c r="I396" t="s">
        <v>3818</v>
      </c>
      <c r="J396" t="s">
        <v>3819</v>
      </c>
      <c r="K396" t="s">
        <v>3820</v>
      </c>
      <c r="L396" t="s">
        <v>3821</v>
      </c>
      <c r="M396" t="s">
        <v>3822</v>
      </c>
      <c r="N396" t="s">
        <v>634</v>
      </c>
      <c r="O396" t="s">
        <v>689</v>
      </c>
      <c r="P396" t="s">
        <v>40</v>
      </c>
      <c r="Q396" t="s">
        <v>690</v>
      </c>
      <c r="R396" t="s">
        <v>635</v>
      </c>
      <c r="S396" t="s">
        <v>3823</v>
      </c>
      <c r="T396" t="s">
        <v>3822</v>
      </c>
    </row>
    <row r="397" spans="1:20" x14ac:dyDescent="0.25">
      <c r="A397" t="s">
        <v>37</v>
      </c>
      <c r="B397" t="s">
        <v>38</v>
      </c>
      <c r="C397">
        <v>66.666666666666671</v>
      </c>
      <c r="D397">
        <v>3</v>
      </c>
      <c r="E397" t="s">
        <v>3824</v>
      </c>
      <c r="F397">
        <v>129</v>
      </c>
      <c r="G397">
        <v>29</v>
      </c>
      <c r="H397" t="s">
        <v>631</v>
      </c>
      <c r="I397" t="s">
        <v>3825</v>
      </c>
      <c r="J397" t="s">
        <v>999</v>
      </c>
      <c r="K397" t="s">
        <v>634</v>
      </c>
      <c r="L397" t="s">
        <v>635</v>
      </c>
      <c r="M397" t="s">
        <v>3826</v>
      </c>
      <c r="N397" t="s">
        <v>634</v>
      </c>
      <c r="O397" t="s">
        <v>637</v>
      </c>
      <c r="P397" t="s">
        <v>22</v>
      </c>
      <c r="Q397" t="s">
        <v>638</v>
      </c>
      <c r="R397" t="s">
        <v>635</v>
      </c>
      <c r="S397" t="s">
        <v>3827</v>
      </c>
      <c r="T397" t="s">
        <v>3826</v>
      </c>
    </row>
    <row r="398" spans="1:20" x14ac:dyDescent="0.25">
      <c r="A398" t="s">
        <v>164</v>
      </c>
      <c r="B398" t="s">
        <v>165</v>
      </c>
      <c r="C398">
        <v>50</v>
      </c>
      <c r="D398">
        <v>6</v>
      </c>
      <c r="E398" t="s">
        <v>3828</v>
      </c>
      <c r="F398">
        <v>200</v>
      </c>
      <c r="G398">
        <v>0</v>
      </c>
      <c r="H398" t="s">
        <v>631</v>
      </c>
      <c r="I398" t="s">
        <v>3829</v>
      </c>
      <c r="J398" t="s">
        <v>850</v>
      </c>
      <c r="K398" t="s">
        <v>634</v>
      </c>
      <c r="L398" t="s">
        <v>635</v>
      </c>
      <c r="M398" t="s">
        <v>3830</v>
      </c>
      <c r="N398" t="s">
        <v>634</v>
      </c>
      <c r="O398" t="s">
        <v>637</v>
      </c>
      <c r="P398" t="s">
        <v>22</v>
      </c>
      <c r="Q398" t="s">
        <v>638</v>
      </c>
      <c r="R398" t="s">
        <v>635</v>
      </c>
      <c r="S398" t="s">
        <v>3831</v>
      </c>
      <c r="T398" t="s">
        <v>3830</v>
      </c>
    </row>
    <row r="399" spans="1:20" x14ac:dyDescent="0.25">
      <c r="A399" t="s">
        <v>20</v>
      </c>
      <c r="B399" t="s">
        <v>21</v>
      </c>
      <c r="C399">
        <v>50</v>
      </c>
      <c r="D399">
        <v>1</v>
      </c>
      <c r="E399" t="s">
        <v>3832</v>
      </c>
      <c r="F399">
        <v>100</v>
      </c>
      <c r="G399">
        <v>0</v>
      </c>
      <c r="H399" t="s">
        <v>631</v>
      </c>
      <c r="I399" t="s">
        <v>3833</v>
      </c>
      <c r="J399" t="s">
        <v>778</v>
      </c>
      <c r="K399" t="s">
        <v>634</v>
      </c>
      <c r="L399" t="s">
        <v>635</v>
      </c>
      <c r="M399" t="s">
        <v>3834</v>
      </c>
      <c r="N399" t="s">
        <v>634</v>
      </c>
      <c r="O399" t="s">
        <v>637</v>
      </c>
      <c r="P399" t="s">
        <v>22</v>
      </c>
      <c r="Q399" t="s">
        <v>638</v>
      </c>
      <c r="R399" t="s">
        <v>635</v>
      </c>
      <c r="S399" t="s">
        <v>3835</v>
      </c>
      <c r="T399" t="s">
        <v>3834</v>
      </c>
    </row>
    <row r="400" spans="1:20" x14ac:dyDescent="0.25">
      <c r="A400" t="s">
        <v>23</v>
      </c>
      <c r="B400" t="s">
        <v>24</v>
      </c>
      <c r="C400">
        <v>50</v>
      </c>
      <c r="D400">
        <v>1</v>
      </c>
      <c r="E400" t="s">
        <v>3832</v>
      </c>
      <c r="F400">
        <v>100</v>
      </c>
      <c r="G400">
        <v>0</v>
      </c>
      <c r="H400" t="s">
        <v>631</v>
      </c>
      <c r="I400" t="s">
        <v>3833</v>
      </c>
      <c r="J400" t="s">
        <v>778</v>
      </c>
      <c r="K400" t="s">
        <v>634</v>
      </c>
      <c r="L400" t="s">
        <v>635</v>
      </c>
      <c r="M400" t="s">
        <v>3834</v>
      </c>
      <c r="N400" t="s">
        <v>634</v>
      </c>
      <c r="O400" t="s">
        <v>637</v>
      </c>
      <c r="P400" t="s">
        <v>22</v>
      </c>
      <c r="Q400" t="s">
        <v>638</v>
      </c>
      <c r="R400" t="s">
        <v>635</v>
      </c>
      <c r="S400" t="s">
        <v>3835</v>
      </c>
      <c r="T400" t="s">
        <v>3834</v>
      </c>
    </row>
    <row r="401" spans="1:20" x14ac:dyDescent="0.25">
      <c r="A401" t="s">
        <v>25</v>
      </c>
      <c r="B401" t="s">
        <v>26</v>
      </c>
      <c r="C401">
        <v>50</v>
      </c>
      <c r="D401">
        <v>1</v>
      </c>
      <c r="E401" t="s">
        <v>3832</v>
      </c>
      <c r="F401">
        <v>100</v>
      </c>
      <c r="G401">
        <v>0</v>
      </c>
      <c r="H401" t="s">
        <v>631</v>
      </c>
      <c r="I401" t="s">
        <v>3833</v>
      </c>
      <c r="J401" t="s">
        <v>778</v>
      </c>
      <c r="K401" t="s">
        <v>634</v>
      </c>
      <c r="L401" t="s">
        <v>635</v>
      </c>
      <c r="M401" t="s">
        <v>3834</v>
      </c>
      <c r="N401" t="s">
        <v>634</v>
      </c>
      <c r="O401" t="s">
        <v>637</v>
      </c>
      <c r="P401" t="s">
        <v>22</v>
      </c>
      <c r="Q401" t="s">
        <v>638</v>
      </c>
      <c r="R401" t="s">
        <v>635</v>
      </c>
      <c r="S401" t="s">
        <v>3835</v>
      </c>
      <c r="T401" t="s">
        <v>3834</v>
      </c>
    </row>
    <row r="402" spans="1:20" x14ac:dyDescent="0.25">
      <c r="A402" t="s">
        <v>20</v>
      </c>
      <c r="B402" t="s">
        <v>21</v>
      </c>
      <c r="C402">
        <v>50</v>
      </c>
      <c r="D402">
        <v>1</v>
      </c>
      <c r="E402" t="s">
        <v>3836</v>
      </c>
      <c r="F402">
        <v>100</v>
      </c>
      <c r="G402">
        <v>0</v>
      </c>
      <c r="H402" t="s">
        <v>631</v>
      </c>
      <c r="I402" t="s">
        <v>3837</v>
      </c>
      <c r="J402" t="s">
        <v>749</v>
      </c>
      <c r="K402" t="s">
        <v>634</v>
      </c>
      <c r="L402" t="s">
        <v>635</v>
      </c>
      <c r="M402" t="s">
        <v>3838</v>
      </c>
      <c r="N402" t="s">
        <v>634</v>
      </c>
      <c r="O402" t="s">
        <v>637</v>
      </c>
      <c r="P402" t="s">
        <v>22</v>
      </c>
      <c r="Q402" t="s">
        <v>638</v>
      </c>
      <c r="R402" t="s">
        <v>635</v>
      </c>
      <c r="S402" t="s">
        <v>3839</v>
      </c>
      <c r="T402" t="s">
        <v>3834</v>
      </c>
    </row>
    <row r="403" spans="1:20" x14ac:dyDescent="0.25">
      <c r="A403" t="s">
        <v>23</v>
      </c>
      <c r="B403" t="s">
        <v>24</v>
      </c>
      <c r="C403">
        <v>50</v>
      </c>
      <c r="D403">
        <v>1</v>
      </c>
      <c r="E403" t="s">
        <v>3836</v>
      </c>
      <c r="F403">
        <v>100</v>
      </c>
      <c r="G403">
        <v>0</v>
      </c>
      <c r="H403" t="s">
        <v>631</v>
      </c>
      <c r="I403" t="s">
        <v>3837</v>
      </c>
      <c r="J403" t="s">
        <v>749</v>
      </c>
      <c r="K403" t="s">
        <v>634</v>
      </c>
      <c r="L403" t="s">
        <v>635</v>
      </c>
      <c r="M403" t="s">
        <v>3838</v>
      </c>
      <c r="N403" t="s">
        <v>634</v>
      </c>
      <c r="O403" t="s">
        <v>637</v>
      </c>
      <c r="P403" t="s">
        <v>22</v>
      </c>
      <c r="Q403" t="s">
        <v>638</v>
      </c>
      <c r="R403" t="s">
        <v>635</v>
      </c>
      <c r="S403" t="s">
        <v>3839</v>
      </c>
      <c r="T403" t="s">
        <v>3834</v>
      </c>
    </row>
    <row r="404" spans="1:20" x14ac:dyDescent="0.25">
      <c r="A404" t="s">
        <v>25</v>
      </c>
      <c r="B404" t="s">
        <v>26</v>
      </c>
      <c r="C404">
        <v>50</v>
      </c>
      <c r="D404">
        <v>1</v>
      </c>
      <c r="E404" t="s">
        <v>3836</v>
      </c>
      <c r="F404">
        <v>100</v>
      </c>
      <c r="G404">
        <v>0</v>
      </c>
      <c r="H404" t="s">
        <v>631</v>
      </c>
      <c r="I404" t="s">
        <v>3837</v>
      </c>
      <c r="J404" t="s">
        <v>749</v>
      </c>
      <c r="K404" t="s">
        <v>634</v>
      </c>
      <c r="L404" t="s">
        <v>635</v>
      </c>
      <c r="M404" t="s">
        <v>3838</v>
      </c>
      <c r="N404" t="s">
        <v>634</v>
      </c>
      <c r="O404" t="s">
        <v>637</v>
      </c>
      <c r="P404" t="s">
        <v>22</v>
      </c>
      <c r="Q404" t="s">
        <v>638</v>
      </c>
      <c r="R404" t="s">
        <v>635</v>
      </c>
      <c r="S404" t="s">
        <v>3839</v>
      </c>
      <c r="T404" t="s">
        <v>3834</v>
      </c>
    </row>
    <row r="405" spans="1:20" x14ac:dyDescent="0.25">
      <c r="A405" t="s">
        <v>164</v>
      </c>
      <c r="B405" t="s">
        <v>165</v>
      </c>
      <c r="C405">
        <v>33.333333333333336</v>
      </c>
      <c r="D405">
        <v>3</v>
      </c>
      <c r="E405" t="s">
        <v>3840</v>
      </c>
      <c r="F405">
        <v>100</v>
      </c>
      <c r="G405">
        <v>0</v>
      </c>
      <c r="H405" t="s">
        <v>631</v>
      </c>
      <c r="I405" t="s">
        <v>3841</v>
      </c>
      <c r="J405" t="s">
        <v>749</v>
      </c>
      <c r="K405" t="s">
        <v>634</v>
      </c>
      <c r="L405" t="s">
        <v>635</v>
      </c>
      <c r="M405" t="s">
        <v>3842</v>
      </c>
      <c r="N405" t="s">
        <v>634</v>
      </c>
      <c r="O405" t="s">
        <v>637</v>
      </c>
      <c r="P405" t="s">
        <v>22</v>
      </c>
      <c r="Q405" t="s">
        <v>638</v>
      </c>
      <c r="R405" t="s">
        <v>635</v>
      </c>
      <c r="S405" t="s">
        <v>3843</v>
      </c>
      <c r="T405" t="s">
        <v>3844</v>
      </c>
    </row>
    <row r="406" spans="1:20" x14ac:dyDescent="0.25">
      <c r="A406" t="s">
        <v>20</v>
      </c>
      <c r="B406" t="s">
        <v>21</v>
      </c>
      <c r="C406">
        <v>50</v>
      </c>
      <c r="D406">
        <v>1</v>
      </c>
      <c r="E406" t="s">
        <v>3845</v>
      </c>
      <c r="F406">
        <v>100</v>
      </c>
      <c r="G406">
        <v>0</v>
      </c>
      <c r="H406" t="s">
        <v>631</v>
      </c>
      <c r="I406" t="s">
        <v>3846</v>
      </c>
      <c r="J406" t="s">
        <v>886</v>
      </c>
      <c r="K406" t="s">
        <v>634</v>
      </c>
      <c r="L406" t="s">
        <v>635</v>
      </c>
      <c r="M406" t="s">
        <v>3847</v>
      </c>
      <c r="N406" t="s">
        <v>634</v>
      </c>
      <c r="O406" t="s">
        <v>637</v>
      </c>
      <c r="P406" t="s">
        <v>22</v>
      </c>
      <c r="Q406" t="s">
        <v>638</v>
      </c>
      <c r="R406" t="s">
        <v>635</v>
      </c>
      <c r="S406" t="s">
        <v>3848</v>
      </c>
      <c r="T406" t="s">
        <v>3849</v>
      </c>
    </row>
    <row r="407" spans="1:20" x14ac:dyDescent="0.25">
      <c r="A407" t="s">
        <v>23</v>
      </c>
      <c r="B407" t="s">
        <v>24</v>
      </c>
      <c r="C407">
        <v>50</v>
      </c>
      <c r="D407">
        <v>1</v>
      </c>
      <c r="E407" t="s">
        <v>3845</v>
      </c>
      <c r="F407">
        <v>100</v>
      </c>
      <c r="G407">
        <v>0</v>
      </c>
      <c r="H407" t="s">
        <v>631</v>
      </c>
      <c r="I407" t="s">
        <v>3846</v>
      </c>
      <c r="J407" t="s">
        <v>886</v>
      </c>
      <c r="K407" t="s">
        <v>634</v>
      </c>
      <c r="L407" t="s">
        <v>635</v>
      </c>
      <c r="M407" t="s">
        <v>3847</v>
      </c>
      <c r="N407" t="s">
        <v>634</v>
      </c>
      <c r="O407" t="s">
        <v>637</v>
      </c>
      <c r="P407" t="s">
        <v>22</v>
      </c>
      <c r="Q407" t="s">
        <v>638</v>
      </c>
      <c r="R407" t="s">
        <v>635</v>
      </c>
      <c r="S407" t="s">
        <v>3848</v>
      </c>
      <c r="T407" t="s">
        <v>3849</v>
      </c>
    </row>
    <row r="408" spans="1:20" x14ac:dyDescent="0.25">
      <c r="A408" t="s">
        <v>25</v>
      </c>
      <c r="B408" t="s">
        <v>26</v>
      </c>
      <c r="C408">
        <v>50</v>
      </c>
      <c r="D408">
        <v>1</v>
      </c>
      <c r="E408" t="s">
        <v>3845</v>
      </c>
      <c r="F408">
        <v>100</v>
      </c>
      <c r="G408">
        <v>0</v>
      </c>
      <c r="H408" t="s">
        <v>631</v>
      </c>
      <c r="I408" t="s">
        <v>3846</v>
      </c>
      <c r="J408" t="s">
        <v>886</v>
      </c>
      <c r="K408" t="s">
        <v>634</v>
      </c>
      <c r="L408" t="s">
        <v>635</v>
      </c>
      <c r="M408" t="s">
        <v>3847</v>
      </c>
      <c r="N408" t="s">
        <v>634</v>
      </c>
      <c r="O408" t="s">
        <v>637</v>
      </c>
      <c r="P408" t="s">
        <v>22</v>
      </c>
      <c r="Q408" t="s">
        <v>638</v>
      </c>
      <c r="R408" t="s">
        <v>635</v>
      </c>
      <c r="S408" t="s">
        <v>3848</v>
      </c>
      <c r="T408" t="s">
        <v>3849</v>
      </c>
    </row>
    <row r="409" spans="1:20" x14ac:dyDescent="0.25">
      <c r="A409" t="s">
        <v>164</v>
      </c>
      <c r="B409" t="s">
        <v>165</v>
      </c>
      <c r="C409">
        <v>50</v>
      </c>
      <c r="D409">
        <v>6</v>
      </c>
      <c r="E409" t="s">
        <v>3850</v>
      </c>
      <c r="F409">
        <v>208</v>
      </c>
      <c r="G409">
        <v>8</v>
      </c>
      <c r="H409" t="s">
        <v>631</v>
      </c>
      <c r="I409" t="s">
        <v>3851</v>
      </c>
      <c r="J409" t="s">
        <v>3852</v>
      </c>
      <c r="K409" t="s">
        <v>634</v>
      </c>
      <c r="L409" t="s">
        <v>635</v>
      </c>
      <c r="M409" t="s">
        <v>3853</v>
      </c>
      <c r="N409" t="s">
        <v>634</v>
      </c>
      <c r="O409" t="s">
        <v>637</v>
      </c>
      <c r="P409" t="s">
        <v>22</v>
      </c>
      <c r="Q409" t="s">
        <v>638</v>
      </c>
      <c r="R409" t="s">
        <v>635</v>
      </c>
      <c r="S409" t="s">
        <v>3854</v>
      </c>
      <c r="T409" t="s">
        <v>3853</v>
      </c>
    </row>
    <row r="410" spans="1:20" x14ac:dyDescent="0.25">
      <c r="A410" t="s">
        <v>164</v>
      </c>
      <c r="B410" t="s">
        <v>165</v>
      </c>
      <c r="C410">
        <v>50</v>
      </c>
      <c r="D410">
        <v>12</v>
      </c>
      <c r="E410" t="s">
        <v>3855</v>
      </c>
      <c r="F410">
        <v>400</v>
      </c>
      <c r="G410">
        <v>0</v>
      </c>
      <c r="H410" t="s">
        <v>631</v>
      </c>
      <c r="I410" t="s">
        <v>3856</v>
      </c>
      <c r="J410" t="s">
        <v>834</v>
      </c>
      <c r="K410" t="s">
        <v>634</v>
      </c>
      <c r="L410" t="s">
        <v>635</v>
      </c>
      <c r="M410" t="s">
        <v>3857</v>
      </c>
      <c r="N410" t="s">
        <v>634</v>
      </c>
      <c r="O410" t="s">
        <v>637</v>
      </c>
      <c r="P410" t="s">
        <v>22</v>
      </c>
      <c r="Q410" t="s">
        <v>638</v>
      </c>
      <c r="R410" t="s">
        <v>635</v>
      </c>
      <c r="S410" t="s">
        <v>3858</v>
      </c>
      <c r="T410" t="s">
        <v>3857</v>
      </c>
    </row>
    <row r="411" spans="1:20" x14ac:dyDescent="0.25">
      <c r="A411" t="s">
        <v>25</v>
      </c>
      <c r="B411" t="s">
        <v>26</v>
      </c>
      <c r="C411">
        <v>47.5</v>
      </c>
      <c r="D411">
        <v>4</v>
      </c>
      <c r="E411" t="s">
        <v>3859</v>
      </c>
      <c r="F411">
        <v>406.26</v>
      </c>
      <c r="G411">
        <v>64</v>
      </c>
      <c r="H411" t="s">
        <v>641</v>
      </c>
      <c r="I411" t="s">
        <v>3860</v>
      </c>
      <c r="J411" t="s">
        <v>3861</v>
      </c>
      <c r="K411" t="s">
        <v>3862</v>
      </c>
      <c r="L411" t="s">
        <v>3863</v>
      </c>
      <c r="M411" t="s">
        <v>3864</v>
      </c>
      <c r="N411" t="s">
        <v>634</v>
      </c>
      <c r="O411" t="s">
        <v>689</v>
      </c>
      <c r="P411" t="s">
        <v>40</v>
      </c>
      <c r="Q411" t="s">
        <v>690</v>
      </c>
      <c r="R411" t="s">
        <v>635</v>
      </c>
      <c r="S411" t="s">
        <v>3865</v>
      </c>
      <c r="T411" t="s">
        <v>3864</v>
      </c>
    </row>
    <row r="412" spans="1:20" x14ac:dyDescent="0.25">
      <c r="A412" t="s">
        <v>35</v>
      </c>
      <c r="B412" t="s">
        <v>36</v>
      </c>
      <c r="C412">
        <v>66.666666666666671</v>
      </c>
      <c r="D412">
        <v>3</v>
      </c>
      <c r="E412" t="s">
        <v>3859</v>
      </c>
      <c r="F412">
        <v>406.26</v>
      </c>
      <c r="G412">
        <v>64</v>
      </c>
      <c r="H412" t="s">
        <v>641</v>
      </c>
      <c r="I412" t="s">
        <v>3860</v>
      </c>
      <c r="J412" t="s">
        <v>3861</v>
      </c>
      <c r="K412" t="s">
        <v>3862</v>
      </c>
      <c r="L412" t="s">
        <v>3863</v>
      </c>
      <c r="M412" t="s">
        <v>3864</v>
      </c>
      <c r="N412" t="s">
        <v>634</v>
      </c>
      <c r="O412" t="s">
        <v>689</v>
      </c>
      <c r="P412" t="s">
        <v>40</v>
      </c>
      <c r="Q412" t="s">
        <v>690</v>
      </c>
      <c r="R412" t="s">
        <v>635</v>
      </c>
      <c r="S412" t="s">
        <v>3865</v>
      </c>
      <c r="T412" t="s">
        <v>3864</v>
      </c>
    </row>
    <row r="413" spans="1:20" x14ac:dyDescent="0.25">
      <c r="A413" t="s">
        <v>20</v>
      </c>
      <c r="B413" t="s">
        <v>21</v>
      </c>
      <c r="C413">
        <v>50</v>
      </c>
      <c r="D413">
        <v>1</v>
      </c>
      <c r="E413" t="s">
        <v>3866</v>
      </c>
      <c r="F413">
        <v>100</v>
      </c>
      <c r="G413">
        <v>0</v>
      </c>
      <c r="H413" t="s">
        <v>631</v>
      </c>
      <c r="I413" t="s">
        <v>3867</v>
      </c>
      <c r="J413" t="s">
        <v>873</v>
      </c>
      <c r="K413" t="s">
        <v>634</v>
      </c>
      <c r="L413" t="s">
        <v>635</v>
      </c>
      <c r="M413" t="s">
        <v>3868</v>
      </c>
      <c r="N413" t="s">
        <v>634</v>
      </c>
      <c r="O413" t="s">
        <v>637</v>
      </c>
      <c r="P413" t="s">
        <v>22</v>
      </c>
      <c r="Q413" t="s">
        <v>638</v>
      </c>
      <c r="R413" t="s">
        <v>635</v>
      </c>
      <c r="S413" t="s">
        <v>3869</v>
      </c>
      <c r="T413" t="s">
        <v>3868</v>
      </c>
    </row>
    <row r="414" spans="1:20" x14ac:dyDescent="0.25">
      <c r="A414" t="s">
        <v>23</v>
      </c>
      <c r="B414" t="s">
        <v>24</v>
      </c>
      <c r="C414">
        <v>50</v>
      </c>
      <c r="D414">
        <v>1</v>
      </c>
      <c r="E414" t="s">
        <v>3866</v>
      </c>
      <c r="F414">
        <v>100</v>
      </c>
      <c r="G414">
        <v>0</v>
      </c>
      <c r="H414" t="s">
        <v>631</v>
      </c>
      <c r="I414" t="s">
        <v>3867</v>
      </c>
      <c r="J414" t="s">
        <v>873</v>
      </c>
      <c r="K414" t="s">
        <v>634</v>
      </c>
      <c r="L414" t="s">
        <v>635</v>
      </c>
      <c r="M414" t="s">
        <v>3868</v>
      </c>
      <c r="N414" t="s">
        <v>634</v>
      </c>
      <c r="O414" t="s">
        <v>637</v>
      </c>
      <c r="P414" t="s">
        <v>22</v>
      </c>
      <c r="Q414" t="s">
        <v>638</v>
      </c>
      <c r="R414" t="s">
        <v>635</v>
      </c>
      <c r="S414" t="s">
        <v>3869</v>
      </c>
      <c r="T414" t="s">
        <v>3868</v>
      </c>
    </row>
    <row r="415" spans="1:20" x14ac:dyDescent="0.25">
      <c r="A415" t="s">
        <v>25</v>
      </c>
      <c r="B415" t="s">
        <v>26</v>
      </c>
      <c r="C415">
        <v>50</v>
      </c>
      <c r="D415">
        <v>1</v>
      </c>
      <c r="E415" t="s">
        <v>3866</v>
      </c>
      <c r="F415">
        <v>100</v>
      </c>
      <c r="G415">
        <v>0</v>
      </c>
      <c r="H415" t="s">
        <v>631</v>
      </c>
      <c r="I415" t="s">
        <v>3867</v>
      </c>
      <c r="J415" t="s">
        <v>873</v>
      </c>
      <c r="K415" t="s">
        <v>634</v>
      </c>
      <c r="L415" t="s">
        <v>635</v>
      </c>
      <c r="M415" t="s">
        <v>3868</v>
      </c>
      <c r="N415" t="s">
        <v>634</v>
      </c>
      <c r="O415" t="s">
        <v>637</v>
      </c>
      <c r="P415" t="s">
        <v>22</v>
      </c>
      <c r="Q415" t="s">
        <v>638</v>
      </c>
      <c r="R415" t="s">
        <v>635</v>
      </c>
      <c r="S415" t="s">
        <v>3869</v>
      </c>
      <c r="T415" t="s">
        <v>3868</v>
      </c>
    </row>
    <row r="416" spans="1:20" x14ac:dyDescent="0.25">
      <c r="A416" t="s">
        <v>256</v>
      </c>
      <c r="B416" t="s">
        <v>262</v>
      </c>
      <c r="C416">
        <v>139</v>
      </c>
      <c r="D416">
        <v>2</v>
      </c>
      <c r="E416" t="s">
        <v>3870</v>
      </c>
      <c r="F416">
        <v>215</v>
      </c>
      <c r="G416">
        <v>0</v>
      </c>
      <c r="H416" t="s">
        <v>1114</v>
      </c>
      <c r="I416" t="s">
        <v>3871</v>
      </c>
      <c r="J416" t="s">
        <v>3872</v>
      </c>
      <c r="K416" t="s">
        <v>3873</v>
      </c>
      <c r="L416" t="s">
        <v>3874</v>
      </c>
      <c r="M416" t="s">
        <v>3875</v>
      </c>
      <c r="N416" t="s">
        <v>2208</v>
      </c>
      <c r="O416" t="s">
        <v>1642</v>
      </c>
      <c r="P416" t="s">
        <v>1122</v>
      </c>
      <c r="Q416" t="s">
        <v>1123</v>
      </c>
      <c r="R416" t="s">
        <v>635</v>
      </c>
      <c r="S416" t="s">
        <v>3876</v>
      </c>
      <c r="T416" t="s">
        <v>3868</v>
      </c>
    </row>
    <row r="417" spans="1:20" x14ac:dyDescent="0.25">
      <c r="A417" t="s">
        <v>20</v>
      </c>
      <c r="B417" t="s">
        <v>21</v>
      </c>
      <c r="C417">
        <v>50</v>
      </c>
      <c r="D417">
        <v>1</v>
      </c>
      <c r="E417" t="s">
        <v>3877</v>
      </c>
      <c r="F417">
        <v>129</v>
      </c>
      <c r="G417">
        <v>29</v>
      </c>
      <c r="H417" t="s">
        <v>631</v>
      </c>
      <c r="I417" t="s">
        <v>3878</v>
      </c>
      <c r="J417" t="s">
        <v>711</v>
      </c>
      <c r="K417" t="s">
        <v>634</v>
      </c>
      <c r="L417" t="s">
        <v>635</v>
      </c>
      <c r="M417" t="s">
        <v>3879</v>
      </c>
      <c r="N417" t="s">
        <v>634</v>
      </c>
      <c r="O417" t="s">
        <v>654</v>
      </c>
      <c r="P417" t="s">
        <v>22</v>
      </c>
      <c r="Q417" t="s">
        <v>655</v>
      </c>
      <c r="R417" t="s">
        <v>635</v>
      </c>
      <c r="S417" t="s">
        <v>3880</v>
      </c>
      <c r="T417" t="s">
        <v>3879</v>
      </c>
    </row>
    <row r="418" spans="1:20" x14ac:dyDescent="0.25">
      <c r="A418" t="s">
        <v>23</v>
      </c>
      <c r="B418" t="s">
        <v>24</v>
      </c>
      <c r="C418">
        <v>50</v>
      </c>
      <c r="D418">
        <v>1</v>
      </c>
      <c r="E418" t="s">
        <v>3877</v>
      </c>
      <c r="F418">
        <v>129</v>
      </c>
      <c r="G418">
        <v>29</v>
      </c>
      <c r="H418" t="s">
        <v>631</v>
      </c>
      <c r="I418" t="s">
        <v>3878</v>
      </c>
      <c r="J418" t="s">
        <v>711</v>
      </c>
      <c r="K418" t="s">
        <v>634</v>
      </c>
      <c r="L418" t="s">
        <v>635</v>
      </c>
      <c r="M418" t="s">
        <v>3879</v>
      </c>
      <c r="N418" t="s">
        <v>634</v>
      </c>
      <c r="O418" t="s">
        <v>654</v>
      </c>
      <c r="P418" t="s">
        <v>22</v>
      </c>
      <c r="Q418" t="s">
        <v>655</v>
      </c>
      <c r="R418" t="s">
        <v>635</v>
      </c>
      <c r="S418" t="s">
        <v>3880</v>
      </c>
      <c r="T418" t="s">
        <v>3881</v>
      </c>
    </row>
    <row r="419" spans="1:20" x14ac:dyDescent="0.25">
      <c r="A419" t="s">
        <v>25</v>
      </c>
      <c r="B419" t="s">
        <v>26</v>
      </c>
      <c r="C419">
        <v>50</v>
      </c>
      <c r="D419">
        <v>1</v>
      </c>
      <c r="E419" t="s">
        <v>3877</v>
      </c>
      <c r="F419">
        <v>129</v>
      </c>
      <c r="G419">
        <v>29</v>
      </c>
      <c r="H419" t="s">
        <v>631</v>
      </c>
      <c r="I419" t="s">
        <v>3878</v>
      </c>
      <c r="J419" t="s">
        <v>711</v>
      </c>
      <c r="K419" t="s">
        <v>634</v>
      </c>
      <c r="L419" t="s">
        <v>635</v>
      </c>
      <c r="M419" t="s">
        <v>3879</v>
      </c>
      <c r="N419" t="s">
        <v>634</v>
      </c>
      <c r="O419" t="s">
        <v>654</v>
      </c>
      <c r="P419" t="s">
        <v>22</v>
      </c>
      <c r="Q419" t="s">
        <v>655</v>
      </c>
      <c r="R419" t="s">
        <v>635</v>
      </c>
      <c r="S419" t="s">
        <v>3880</v>
      </c>
      <c r="T419" t="s">
        <v>3881</v>
      </c>
    </row>
    <row r="420" spans="1:20" x14ac:dyDescent="0.25">
      <c r="A420" t="s">
        <v>37</v>
      </c>
      <c r="B420" t="s">
        <v>38</v>
      </c>
      <c r="C420">
        <v>60</v>
      </c>
      <c r="D420">
        <v>1</v>
      </c>
      <c r="E420" t="s">
        <v>3882</v>
      </c>
      <c r="F420">
        <v>299</v>
      </c>
      <c r="G420">
        <v>0</v>
      </c>
      <c r="H420" t="s">
        <v>1114</v>
      </c>
      <c r="I420" t="s">
        <v>3883</v>
      </c>
      <c r="J420" t="s">
        <v>3884</v>
      </c>
      <c r="K420" t="s">
        <v>3885</v>
      </c>
      <c r="L420" t="s">
        <v>3886</v>
      </c>
      <c r="M420" t="s">
        <v>3879</v>
      </c>
      <c r="N420" t="s">
        <v>2208</v>
      </c>
      <c r="O420" t="s">
        <v>1121</v>
      </c>
      <c r="P420" t="s">
        <v>1122</v>
      </c>
      <c r="Q420" t="s">
        <v>1123</v>
      </c>
      <c r="R420" t="s">
        <v>635</v>
      </c>
      <c r="S420" t="s">
        <v>3887</v>
      </c>
      <c r="T420" t="s">
        <v>3888</v>
      </c>
    </row>
    <row r="421" spans="1:20" x14ac:dyDescent="0.25">
      <c r="A421" t="s">
        <v>35</v>
      </c>
      <c r="B421" t="s">
        <v>36</v>
      </c>
      <c r="C421">
        <v>50</v>
      </c>
      <c r="D421">
        <v>1</v>
      </c>
      <c r="E421" t="s">
        <v>3882</v>
      </c>
      <c r="F421">
        <v>299</v>
      </c>
      <c r="G421">
        <v>0</v>
      </c>
      <c r="H421" t="s">
        <v>1114</v>
      </c>
      <c r="I421" t="s">
        <v>3883</v>
      </c>
      <c r="J421" t="s">
        <v>3884</v>
      </c>
      <c r="K421" t="s">
        <v>3885</v>
      </c>
      <c r="L421" t="s">
        <v>3886</v>
      </c>
      <c r="M421" t="s">
        <v>3879</v>
      </c>
      <c r="N421" t="s">
        <v>2208</v>
      </c>
      <c r="O421" t="s">
        <v>1121</v>
      </c>
      <c r="P421" t="s">
        <v>1122</v>
      </c>
      <c r="Q421" t="s">
        <v>1123</v>
      </c>
      <c r="R421" t="s">
        <v>635</v>
      </c>
      <c r="S421" t="s">
        <v>3887</v>
      </c>
      <c r="T421" t="s">
        <v>3888</v>
      </c>
    </row>
    <row r="422" spans="1:20" x14ac:dyDescent="0.25">
      <c r="A422" t="s">
        <v>118</v>
      </c>
      <c r="B422" t="s">
        <v>91</v>
      </c>
      <c r="C422">
        <v>100</v>
      </c>
      <c r="D422">
        <v>1</v>
      </c>
      <c r="E422" t="s">
        <v>3882</v>
      </c>
      <c r="F422">
        <v>299</v>
      </c>
      <c r="G422">
        <v>0</v>
      </c>
      <c r="H422" t="s">
        <v>1114</v>
      </c>
      <c r="I422" t="s">
        <v>3883</v>
      </c>
      <c r="J422" t="s">
        <v>3884</v>
      </c>
      <c r="K422" t="s">
        <v>3885</v>
      </c>
      <c r="L422" t="s">
        <v>3886</v>
      </c>
      <c r="M422" t="s">
        <v>3879</v>
      </c>
      <c r="N422" t="s">
        <v>2208</v>
      </c>
      <c r="O422" t="s">
        <v>1121</v>
      </c>
      <c r="P422" t="s">
        <v>1122</v>
      </c>
      <c r="Q422" t="s">
        <v>1123</v>
      </c>
      <c r="R422" t="s">
        <v>635</v>
      </c>
      <c r="S422" t="s">
        <v>3887</v>
      </c>
      <c r="T422" t="s">
        <v>3888</v>
      </c>
    </row>
    <row r="423" spans="1:20" x14ac:dyDescent="0.25">
      <c r="A423" t="s">
        <v>39</v>
      </c>
      <c r="B423" t="s">
        <v>44</v>
      </c>
      <c r="C423">
        <v>100</v>
      </c>
      <c r="D423">
        <v>1</v>
      </c>
      <c r="E423" t="s">
        <v>3882</v>
      </c>
      <c r="F423">
        <v>299</v>
      </c>
      <c r="G423">
        <v>0</v>
      </c>
      <c r="H423" t="s">
        <v>1114</v>
      </c>
      <c r="I423" t="s">
        <v>3883</v>
      </c>
      <c r="J423" t="s">
        <v>3884</v>
      </c>
      <c r="K423" t="s">
        <v>3885</v>
      </c>
      <c r="L423" t="s">
        <v>3886</v>
      </c>
      <c r="M423" t="s">
        <v>3879</v>
      </c>
      <c r="N423" t="s">
        <v>2208</v>
      </c>
      <c r="O423" t="s">
        <v>1121</v>
      </c>
      <c r="P423" t="s">
        <v>1122</v>
      </c>
      <c r="Q423" t="s">
        <v>1123</v>
      </c>
      <c r="R423" t="s">
        <v>635</v>
      </c>
      <c r="S423" t="s">
        <v>3887</v>
      </c>
      <c r="T423" t="s">
        <v>3888</v>
      </c>
    </row>
    <row r="424" spans="1:20" x14ac:dyDescent="0.25">
      <c r="A424" t="s">
        <v>164</v>
      </c>
      <c r="B424" t="s">
        <v>165</v>
      </c>
      <c r="C424">
        <v>33.333333333333336</v>
      </c>
      <c r="D424">
        <v>3</v>
      </c>
      <c r="E424" t="s">
        <v>3889</v>
      </c>
      <c r="F424">
        <v>135</v>
      </c>
      <c r="G424">
        <v>35</v>
      </c>
      <c r="H424" t="s">
        <v>631</v>
      </c>
      <c r="I424" t="s">
        <v>3890</v>
      </c>
      <c r="J424" t="s">
        <v>749</v>
      </c>
      <c r="K424" t="s">
        <v>634</v>
      </c>
      <c r="L424" t="s">
        <v>635</v>
      </c>
      <c r="M424" t="s">
        <v>3891</v>
      </c>
      <c r="N424" t="s">
        <v>634</v>
      </c>
      <c r="O424" t="s">
        <v>654</v>
      </c>
      <c r="P424" t="s">
        <v>22</v>
      </c>
      <c r="Q424" t="s">
        <v>655</v>
      </c>
      <c r="R424" t="s">
        <v>635</v>
      </c>
      <c r="S424" t="s">
        <v>3892</v>
      </c>
      <c r="T424" t="s">
        <v>3891</v>
      </c>
    </row>
    <row r="425" spans="1:20" x14ac:dyDescent="0.25">
      <c r="A425" t="s">
        <v>164</v>
      </c>
      <c r="B425" t="s">
        <v>165</v>
      </c>
      <c r="C425">
        <v>33.333333333333336</v>
      </c>
      <c r="D425">
        <v>3</v>
      </c>
      <c r="E425" t="s">
        <v>3893</v>
      </c>
      <c r="F425">
        <v>100</v>
      </c>
      <c r="G425">
        <v>0</v>
      </c>
      <c r="H425" t="s">
        <v>631</v>
      </c>
      <c r="I425" t="s">
        <v>3894</v>
      </c>
      <c r="J425" t="s">
        <v>925</v>
      </c>
      <c r="K425" t="s">
        <v>634</v>
      </c>
      <c r="L425" t="s">
        <v>635</v>
      </c>
      <c r="M425" t="s">
        <v>3895</v>
      </c>
      <c r="N425" t="s">
        <v>634</v>
      </c>
      <c r="O425" t="s">
        <v>654</v>
      </c>
      <c r="P425" t="s">
        <v>22</v>
      </c>
      <c r="Q425" t="s">
        <v>655</v>
      </c>
      <c r="R425" t="s">
        <v>635</v>
      </c>
      <c r="S425" t="s">
        <v>3896</v>
      </c>
      <c r="T425" t="s">
        <v>3895</v>
      </c>
    </row>
    <row r="426" spans="1:20" x14ac:dyDescent="0.25">
      <c r="A426" t="s">
        <v>20</v>
      </c>
      <c r="B426" t="s">
        <v>21</v>
      </c>
      <c r="C426">
        <v>50</v>
      </c>
      <c r="D426">
        <v>1</v>
      </c>
      <c r="E426" t="s">
        <v>3897</v>
      </c>
      <c r="F426">
        <v>100</v>
      </c>
      <c r="G426">
        <v>0</v>
      </c>
      <c r="H426" t="s">
        <v>631</v>
      </c>
      <c r="I426" t="s">
        <v>3898</v>
      </c>
      <c r="J426" t="s">
        <v>736</v>
      </c>
      <c r="K426" t="s">
        <v>634</v>
      </c>
      <c r="L426" t="s">
        <v>635</v>
      </c>
      <c r="M426" t="s">
        <v>3899</v>
      </c>
      <c r="N426" t="s">
        <v>634</v>
      </c>
      <c r="O426" t="s">
        <v>637</v>
      </c>
      <c r="P426" t="s">
        <v>22</v>
      </c>
      <c r="Q426" t="s">
        <v>638</v>
      </c>
      <c r="R426" t="s">
        <v>635</v>
      </c>
      <c r="S426" t="s">
        <v>3900</v>
      </c>
      <c r="T426" t="s">
        <v>3899</v>
      </c>
    </row>
    <row r="427" spans="1:20" x14ac:dyDescent="0.25">
      <c r="A427" t="s">
        <v>23</v>
      </c>
      <c r="B427" t="s">
        <v>24</v>
      </c>
      <c r="C427">
        <v>50</v>
      </c>
      <c r="D427">
        <v>1</v>
      </c>
      <c r="E427" t="s">
        <v>3897</v>
      </c>
      <c r="F427">
        <v>100</v>
      </c>
      <c r="G427">
        <v>0</v>
      </c>
      <c r="H427" t="s">
        <v>631</v>
      </c>
      <c r="I427" t="s">
        <v>3898</v>
      </c>
      <c r="J427" t="s">
        <v>736</v>
      </c>
      <c r="K427" t="s">
        <v>634</v>
      </c>
      <c r="L427" t="s">
        <v>635</v>
      </c>
      <c r="M427" t="s">
        <v>3899</v>
      </c>
      <c r="N427" t="s">
        <v>634</v>
      </c>
      <c r="O427" t="s">
        <v>637</v>
      </c>
      <c r="P427" t="s">
        <v>22</v>
      </c>
      <c r="Q427" t="s">
        <v>638</v>
      </c>
      <c r="R427" t="s">
        <v>635</v>
      </c>
      <c r="S427" t="s">
        <v>3900</v>
      </c>
      <c r="T427" t="s">
        <v>3899</v>
      </c>
    </row>
    <row r="428" spans="1:20" x14ac:dyDescent="0.25">
      <c r="A428" t="s">
        <v>25</v>
      </c>
      <c r="B428" t="s">
        <v>26</v>
      </c>
      <c r="C428">
        <v>50</v>
      </c>
      <c r="D428">
        <v>1</v>
      </c>
      <c r="E428" t="s">
        <v>3897</v>
      </c>
      <c r="F428">
        <v>100</v>
      </c>
      <c r="G428">
        <v>0</v>
      </c>
      <c r="H428" t="s">
        <v>631</v>
      </c>
      <c r="I428" t="s">
        <v>3898</v>
      </c>
      <c r="J428" t="s">
        <v>736</v>
      </c>
      <c r="K428" t="s">
        <v>634</v>
      </c>
      <c r="L428" t="s">
        <v>635</v>
      </c>
      <c r="M428" t="s">
        <v>3899</v>
      </c>
      <c r="N428" t="s">
        <v>634</v>
      </c>
      <c r="O428" t="s">
        <v>637</v>
      </c>
      <c r="P428" t="s">
        <v>22</v>
      </c>
      <c r="Q428" t="s">
        <v>638</v>
      </c>
      <c r="R428" t="s">
        <v>635</v>
      </c>
      <c r="S428" t="s">
        <v>3900</v>
      </c>
      <c r="T428" t="s">
        <v>3899</v>
      </c>
    </row>
    <row r="429" spans="1:20" x14ac:dyDescent="0.25">
      <c r="A429" t="s">
        <v>20</v>
      </c>
      <c r="B429" t="s">
        <v>21</v>
      </c>
      <c r="C429">
        <v>50</v>
      </c>
      <c r="D429">
        <v>1</v>
      </c>
      <c r="E429" t="s">
        <v>3901</v>
      </c>
      <c r="F429">
        <v>128</v>
      </c>
      <c r="G429">
        <v>28</v>
      </c>
      <c r="H429" t="s">
        <v>631</v>
      </c>
      <c r="I429" t="s">
        <v>2426</v>
      </c>
      <c r="J429" t="s">
        <v>705</v>
      </c>
      <c r="K429" t="s">
        <v>634</v>
      </c>
      <c r="L429" t="s">
        <v>635</v>
      </c>
      <c r="M429" t="s">
        <v>3902</v>
      </c>
      <c r="N429" t="s">
        <v>634</v>
      </c>
      <c r="O429" t="s">
        <v>637</v>
      </c>
      <c r="P429" t="s">
        <v>22</v>
      </c>
      <c r="Q429" t="s">
        <v>638</v>
      </c>
      <c r="R429" t="s">
        <v>635</v>
      </c>
      <c r="S429" t="s">
        <v>3903</v>
      </c>
      <c r="T429" t="s">
        <v>3902</v>
      </c>
    </row>
    <row r="430" spans="1:20" x14ac:dyDescent="0.25">
      <c r="A430" t="s">
        <v>23</v>
      </c>
      <c r="B430" t="s">
        <v>24</v>
      </c>
      <c r="C430">
        <v>50</v>
      </c>
      <c r="D430">
        <v>1</v>
      </c>
      <c r="E430" t="s">
        <v>3901</v>
      </c>
      <c r="F430">
        <v>128</v>
      </c>
      <c r="G430">
        <v>28</v>
      </c>
      <c r="H430" t="s">
        <v>631</v>
      </c>
      <c r="I430" t="s">
        <v>2426</v>
      </c>
      <c r="J430" t="s">
        <v>705</v>
      </c>
      <c r="K430" t="s">
        <v>634</v>
      </c>
      <c r="L430" t="s">
        <v>635</v>
      </c>
      <c r="M430" t="s">
        <v>3902</v>
      </c>
      <c r="N430" t="s">
        <v>634</v>
      </c>
      <c r="O430" t="s">
        <v>637</v>
      </c>
      <c r="P430" t="s">
        <v>22</v>
      </c>
      <c r="Q430" t="s">
        <v>638</v>
      </c>
      <c r="R430" t="s">
        <v>635</v>
      </c>
      <c r="S430" t="s">
        <v>3903</v>
      </c>
      <c r="T430" t="s">
        <v>3902</v>
      </c>
    </row>
    <row r="431" spans="1:20" x14ac:dyDescent="0.25">
      <c r="A431" t="s">
        <v>25</v>
      </c>
      <c r="B431" t="s">
        <v>26</v>
      </c>
      <c r="C431">
        <v>50</v>
      </c>
      <c r="D431">
        <v>1</v>
      </c>
      <c r="E431" t="s">
        <v>3901</v>
      </c>
      <c r="F431">
        <v>128</v>
      </c>
      <c r="G431">
        <v>28</v>
      </c>
      <c r="H431" t="s">
        <v>631</v>
      </c>
      <c r="I431" t="s">
        <v>2426</v>
      </c>
      <c r="J431" t="s">
        <v>705</v>
      </c>
      <c r="K431" t="s">
        <v>634</v>
      </c>
      <c r="L431" t="s">
        <v>635</v>
      </c>
      <c r="M431" t="s">
        <v>3902</v>
      </c>
      <c r="N431" t="s">
        <v>634</v>
      </c>
      <c r="O431" t="s">
        <v>637</v>
      </c>
      <c r="P431" t="s">
        <v>22</v>
      </c>
      <c r="Q431" t="s">
        <v>638</v>
      </c>
      <c r="R431" t="s">
        <v>635</v>
      </c>
      <c r="S431" t="s">
        <v>3903</v>
      </c>
      <c r="T431" t="s">
        <v>3902</v>
      </c>
    </row>
    <row r="432" spans="1:20" x14ac:dyDescent="0.25">
      <c r="A432" t="s">
        <v>20</v>
      </c>
      <c r="B432" t="s">
        <v>21</v>
      </c>
      <c r="C432">
        <v>50</v>
      </c>
      <c r="D432">
        <v>1</v>
      </c>
      <c r="E432" t="s">
        <v>3904</v>
      </c>
      <c r="F432">
        <v>100</v>
      </c>
      <c r="G432">
        <v>0</v>
      </c>
      <c r="H432" t="s">
        <v>631</v>
      </c>
      <c r="I432" t="s">
        <v>3905</v>
      </c>
      <c r="J432" t="s">
        <v>720</v>
      </c>
      <c r="K432" t="s">
        <v>634</v>
      </c>
      <c r="L432" t="s">
        <v>635</v>
      </c>
      <c r="M432" t="s">
        <v>3906</v>
      </c>
      <c r="N432" t="s">
        <v>634</v>
      </c>
      <c r="O432" t="s">
        <v>637</v>
      </c>
      <c r="P432" t="s">
        <v>22</v>
      </c>
      <c r="Q432" t="s">
        <v>638</v>
      </c>
      <c r="R432" t="s">
        <v>635</v>
      </c>
      <c r="S432" t="s">
        <v>3907</v>
      </c>
      <c r="T432" t="s">
        <v>3906</v>
      </c>
    </row>
    <row r="433" spans="1:20" x14ac:dyDescent="0.25">
      <c r="A433" t="s">
        <v>23</v>
      </c>
      <c r="B433" t="s">
        <v>24</v>
      </c>
      <c r="C433">
        <v>50</v>
      </c>
      <c r="D433">
        <v>1</v>
      </c>
      <c r="E433" t="s">
        <v>3904</v>
      </c>
      <c r="F433">
        <v>100</v>
      </c>
      <c r="G433">
        <v>0</v>
      </c>
      <c r="H433" t="s">
        <v>631</v>
      </c>
      <c r="I433" t="s">
        <v>3905</v>
      </c>
      <c r="J433" t="s">
        <v>720</v>
      </c>
      <c r="K433" t="s">
        <v>634</v>
      </c>
      <c r="L433" t="s">
        <v>635</v>
      </c>
      <c r="M433" t="s">
        <v>3906</v>
      </c>
      <c r="N433" t="s">
        <v>634</v>
      </c>
      <c r="O433" t="s">
        <v>637</v>
      </c>
      <c r="P433" t="s">
        <v>22</v>
      </c>
      <c r="Q433" t="s">
        <v>638</v>
      </c>
      <c r="R433" t="s">
        <v>635</v>
      </c>
      <c r="S433" t="s">
        <v>3907</v>
      </c>
      <c r="T433" t="s">
        <v>3906</v>
      </c>
    </row>
    <row r="434" spans="1:20" x14ac:dyDescent="0.25">
      <c r="A434" t="s">
        <v>25</v>
      </c>
      <c r="B434" t="s">
        <v>26</v>
      </c>
      <c r="C434">
        <v>50</v>
      </c>
      <c r="D434">
        <v>1</v>
      </c>
      <c r="E434" t="s">
        <v>3904</v>
      </c>
      <c r="F434">
        <v>100</v>
      </c>
      <c r="G434">
        <v>0</v>
      </c>
      <c r="H434" t="s">
        <v>631</v>
      </c>
      <c r="I434" t="s">
        <v>3905</v>
      </c>
      <c r="J434" t="s">
        <v>720</v>
      </c>
      <c r="K434" t="s">
        <v>634</v>
      </c>
      <c r="L434" t="s">
        <v>635</v>
      </c>
      <c r="M434" t="s">
        <v>3906</v>
      </c>
      <c r="N434" t="s">
        <v>634</v>
      </c>
      <c r="O434" t="s">
        <v>637</v>
      </c>
      <c r="P434" t="s">
        <v>22</v>
      </c>
      <c r="Q434" t="s">
        <v>638</v>
      </c>
      <c r="R434" t="s">
        <v>635</v>
      </c>
      <c r="S434" t="s">
        <v>3907</v>
      </c>
      <c r="T434" t="s">
        <v>3906</v>
      </c>
    </row>
    <row r="435" spans="1:20" x14ac:dyDescent="0.25">
      <c r="A435" t="s">
        <v>20</v>
      </c>
      <c r="B435" t="s">
        <v>21</v>
      </c>
      <c r="C435">
        <v>50</v>
      </c>
      <c r="D435">
        <v>1</v>
      </c>
      <c r="E435" t="s">
        <v>3908</v>
      </c>
      <c r="F435">
        <v>129</v>
      </c>
      <c r="G435">
        <v>29</v>
      </c>
      <c r="H435" t="s">
        <v>631</v>
      </c>
      <c r="I435" t="s">
        <v>3909</v>
      </c>
      <c r="J435" t="s">
        <v>873</v>
      </c>
      <c r="K435" t="s">
        <v>634</v>
      </c>
      <c r="L435" t="s">
        <v>635</v>
      </c>
      <c r="M435" t="s">
        <v>3910</v>
      </c>
      <c r="N435" t="s">
        <v>634</v>
      </c>
      <c r="O435" t="s">
        <v>637</v>
      </c>
      <c r="P435" t="s">
        <v>22</v>
      </c>
      <c r="Q435" t="s">
        <v>638</v>
      </c>
      <c r="R435" t="s">
        <v>635</v>
      </c>
      <c r="S435" t="s">
        <v>3911</v>
      </c>
      <c r="T435" t="s">
        <v>3910</v>
      </c>
    </row>
    <row r="436" spans="1:20" x14ac:dyDescent="0.25">
      <c r="A436" t="s">
        <v>23</v>
      </c>
      <c r="B436" t="s">
        <v>24</v>
      </c>
      <c r="C436">
        <v>50</v>
      </c>
      <c r="D436">
        <v>1</v>
      </c>
      <c r="E436" t="s">
        <v>3908</v>
      </c>
      <c r="F436">
        <v>129</v>
      </c>
      <c r="G436">
        <v>29</v>
      </c>
      <c r="H436" t="s">
        <v>631</v>
      </c>
      <c r="I436" t="s">
        <v>3909</v>
      </c>
      <c r="J436" t="s">
        <v>873</v>
      </c>
      <c r="K436" t="s">
        <v>634</v>
      </c>
      <c r="L436" t="s">
        <v>635</v>
      </c>
      <c r="M436" t="s">
        <v>3910</v>
      </c>
      <c r="N436" t="s">
        <v>634</v>
      </c>
      <c r="O436" t="s">
        <v>637</v>
      </c>
      <c r="P436" t="s">
        <v>22</v>
      </c>
      <c r="Q436" t="s">
        <v>638</v>
      </c>
      <c r="R436" t="s">
        <v>635</v>
      </c>
      <c r="S436" t="s">
        <v>3911</v>
      </c>
      <c r="T436" t="s">
        <v>3910</v>
      </c>
    </row>
    <row r="437" spans="1:20" x14ac:dyDescent="0.25">
      <c r="A437" t="s">
        <v>25</v>
      </c>
      <c r="B437" t="s">
        <v>26</v>
      </c>
      <c r="C437">
        <v>50</v>
      </c>
      <c r="D437">
        <v>1</v>
      </c>
      <c r="E437" t="s">
        <v>3908</v>
      </c>
      <c r="F437">
        <v>129</v>
      </c>
      <c r="G437">
        <v>29</v>
      </c>
      <c r="H437" t="s">
        <v>631</v>
      </c>
      <c r="I437" t="s">
        <v>3909</v>
      </c>
      <c r="J437" t="s">
        <v>873</v>
      </c>
      <c r="K437" t="s">
        <v>634</v>
      </c>
      <c r="L437" t="s">
        <v>635</v>
      </c>
      <c r="M437" t="s">
        <v>3910</v>
      </c>
      <c r="N437" t="s">
        <v>634</v>
      </c>
      <c r="O437" t="s">
        <v>637</v>
      </c>
      <c r="P437" t="s">
        <v>22</v>
      </c>
      <c r="Q437" t="s">
        <v>638</v>
      </c>
      <c r="R437" t="s">
        <v>635</v>
      </c>
      <c r="S437" t="s">
        <v>3911</v>
      </c>
      <c r="T437" t="s">
        <v>3910</v>
      </c>
    </row>
    <row r="438" spans="1:20" x14ac:dyDescent="0.25">
      <c r="A438" t="s">
        <v>20</v>
      </c>
      <c r="B438" t="s">
        <v>21</v>
      </c>
      <c r="C438">
        <v>50</v>
      </c>
      <c r="D438">
        <v>1</v>
      </c>
      <c r="E438" t="s">
        <v>3912</v>
      </c>
      <c r="F438">
        <v>100</v>
      </c>
      <c r="G438">
        <v>0</v>
      </c>
      <c r="H438" t="s">
        <v>631</v>
      </c>
      <c r="I438" t="s">
        <v>3913</v>
      </c>
      <c r="J438" t="s">
        <v>1032</v>
      </c>
      <c r="K438" t="s">
        <v>634</v>
      </c>
      <c r="L438" t="s">
        <v>635</v>
      </c>
      <c r="M438" t="s">
        <v>3914</v>
      </c>
      <c r="N438" t="s">
        <v>634</v>
      </c>
      <c r="O438" t="s">
        <v>637</v>
      </c>
      <c r="P438" t="s">
        <v>22</v>
      </c>
      <c r="Q438" t="s">
        <v>638</v>
      </c>
      <c r="R438" t="s">
        <v>635</v>
      </c>
      <c r="S438" t="s">
        <v>3915</v>
      </c>
      <c r="T438" t="s">
        <v>3914</v>
      </c>
    </row>
    <row r="439" spans="1:20" x14ac:dyDescent="0.25">
      <c r="A439" t="s">
        <v>23</v>
      </c>
      <c r="B439" t="s">
        <v>24</v>
      </c>
      <c r="C439">
        <v>50</v>
      </c>
      <c r="D439">
        <v>1</v>
      </c>
      <c r="E439" t="s">
        <v>3912</v>
      </c>
      <c r="F439">
        <v>100</v>
      </c>
      <c r="G439">
        <v>0</v>
      </c>
      <c r="H439" t="s">
        <v>631</v>
      </c>
      <c r="I439" t="s">
        <v>3913</v>
      </c>
      <c r="J439" t="s">
        <v>1032</v>
      </c>
      <c r="K439" t="s">
        <v>634</v>
      </c>
      <c r="L439" t="s">
        <v>635</v>
      </c>
      <c r="M439" t="s">
        <v>3914</v>
      </c>
      <c r="N439" t="s">
        <v>634</v>
      </c>
      <c r="O439" t="s">
        <v>637</v>
      </c>
      <c r="P439" t="s">
        <v>22</v>
      </c>
      <c r="Q439" t="s">
        <v>638</v>
      </c>
      <c r="R439" t="s">
        <v>635</v>
      </c>
      <c r="S439" t="s">
        <v>3915</v>
      </c>
      <c r="T439" t="s">
        <v>3914</v>
      </c>
    </row>
    <row r="440" spans="1:20" x14ac:dyDescent="0.25">
      <c r="A440" t="s">
        <v>25</v>
      </c>
      <c r="B440" t="s">
        <v>26</v>
      </c>
      <c r="C440">
        <v>50</v>
      </c>
      <c r="D440">
        <v>1</v>
      </c>
      <c r="E440" t="s">
        <v>3912</v>
      </c>
      <c r="F440">
        <v>100</v>
      </c>
      <c r="G440">
        <v>0</v>
      </c>
      <c r="H440" t="s">
        <v>631</v>
      </c>
      <c r="I440" t="s">
        <v>3913</v>
      </c>
      <c r="J440" t="s">
        <v>1032</v>
      </c>
      <c r="K440" t="s">
        <v>634</v>
      </c>
      <c r="L440" t="s">
        <v>635</v>
      </c>
      <c r="M440" t="s">
        <v>3914</v>
      </c>
      <c r="N440" t="s">
        <v>634</v>
      </c>
      <c r="O440" t="s">
        <v>637</v>
      </c>
      <c r="P440" t="s">
        <v>22</v>
      </c>
      <c r="Q440" t="s">
        <v>638</v>
      </c>
      <c r="R440" t="s">
        <v>635</v>
      </c>
      <c r="S440" t="s">
        <v>3915</v>
      </c>
      <c r="T440" t="s">
        <v>3914</v>
      </c>
    </row>
    <row r="441" spans="1:20" x14ac:dyDescent="0.25">
      <c r="A441" t="s">
        <v>20</v>
      </c>
      <c r="B441" t="s">
        <v>21</v>
      </c>
      <c r="C441">
        <v>50</v>
      </c>
      <c r="D441">
        <v>1</v>
      </c>
      <c r="E441" t="s">
        <v>3916</v>
      </c>
      <c r="F441">
        <v>100</v>
      </c>
      <c r="G441">
        <v>0</v>
      </c>
      <c r="H441" t="s">
        <v>631</v>
      </c>
      <c r="I441" t="s">
        <v>3917</v>
      </c>
      <c r="J441" t="s">
        <v>755</v>
      </c>
      <c r="K441" t="s">
        <v>634</v>
      </c>
      <c r="L441" t="s">
        <v>635</v>
      </c>
      <c r="M441" t="s">
        <v>3918</v>
      </c>
      <c r="N441" t="s">
        <v>634</v>
      </c>
      <c r="O441" t="s">
        <v>637</v>
      </c>
      <c r="P441" t="s">
        <v>22</v>
      </c>
      <c r="Q441" t="s">
        <v>638</v>
      </c>
      <c r="R441" t="s">
        <v>635</v>
      </c>
      <c r="S441" t="s">
        <v>3919</v>
      </c>
      <c r="T441" t="s">
        <v>3918</v>
      </c>
    </row>
    <row r="442" spans="1:20" x14ac:dyDescent="0.25">
      <c r="A442" t="s">
        <v>23</v>
      </c>
      <c r="B442" t="s">
        <v>24</v>
      </c>
      <c r="C442">
        <v>50</v>
      </c>
      <c r="D442">
        <v>1</v>
      </c>
      <c r="E442" t="s">
        <v>3916</v>
      </c>
      <c r="F442">
        <v>100</v>
      </c>
      <c r="G442">
        <v>0</v>
      </c>
      <c r="H442" t="s">
        <v>631</v>
      </c>
      <c r="I442" t="s">
        <v>3917</v>
      </c>
      <c r="J442" t="s">
        <v>755</v>
      </c>
      <c r="K442" t="s">
        <v>634</v>
      </c>
      <c r="L442" t="s">
        <v>635</v>
      </c>
      <c r="M442" t="s">
        <v>3918</v>
      </c>
      <c r="N442" t="s">
        <v>634</v>
      </c>
      <c r="O442" t="s">
        <v>637</v>
      </c>
      <c r="P442" t="s">
        <v>22</v>
      </c>
      <c r="Q442" t="s">
        <v>638</v>
      </c>
      <c r="R442" t="s">
        <v>635</v>
      </c>
      <c r="S442" t="s">
        <v>3919</v>
      </c>
      <c r="T442" t="s">
        <v>3918</v>
      </c>
    </row>
    <row r="443" spans="1:20" x14ac:dyDescent="0.25">
      <c r="A443" t="s">
        <v>25</v>
      </c>
      <c r="B443" t="s">
        <v>26</v>
      </c>
      <c r="C443">
        <v>50</v>
      </c>
      <c r="D443">
        <v>1</v>
      </c>
      <c r="E443" t="s">
        <v>3916</v>
      </c>
      <c r="F443">
        <v>100</v>
      </c>
      <c r="G443">
        <v>0</v>
      </c>
      <c r="H443" t="s">
        <v>631</v>
      </c>
      <c r="I443" t="s">
        <v>3917</v>
      </c>
      <c r="J443" t="s">
        <v>755</v>
      </c>
      <c r="K443" t="s">
        <v>634</v>
      </c>
      <c r="L443" t="s">
        <v>635</v>
      </c>
      <c r="M443" t="s">
        <v>3918</v>
      </c>
      <c r="N443" t="s">
        <v>634</v>
      </c>
      <c r="O443" t="s">
        <v>637</v>
      </c>
      <c r="P443" t="s">
        <v>22</v>
      </c>
      <c r="Q443" t="s">
        <v>638</v>
      </c>
      <c r="R443" t="s">
        <v>635</v>
      </c>
      <c r="S443" t="s">
        <v>3919</v>
      </c>
      <c r="T443" t="s">
        <v>3918</v>
      </c>
    </row>
    <row r="444" spans="1:20" x14ac:dyDescent="0.25">
      <c r="A444" t="s">
        <v>20</v>
      </c>
      <c r="B444" t="s">
        <v>21</v>
      </c>
      <c r="C444">
        <v>50</v>
      </c>
      <c r="D444">
        <v>1</v>
      </c>
      <c r="E444" t="s">
        <v>3920</v>
      </c>
      <c r="F444">
        <v>100</v>
      </c>
      <c r="G444">
        <v>0</v>
      </c>
      <c r="H444" t="s">
        <v>631</v>
      </c>
      <c r="I444" t="s">
        <v>1617</v>
      </c>
      <c r="J444" t="s">
        <v>749</v>
      </c>
      <c r="K444" t="s">
        <v>634</v>
      </c>
      <c r="L444" t="s">
        <v>635</v>
      </c>
      <c r="M444" t="s">
        <v>3918</v>
      </c>
      <c r="N444" t="s">
        <v>634</v>
      </c>
      <c r="O444" t="s">
        <v>637</v>
      </c>
      <c r="P444" t="s">
        <v>22</v>
      </c>
      <c r="Q444" t="s">
        <v>638</v>
      </c>
      <c r="R444" t="s">
        <v>635</v>
      </c>
      <c r="S444" t="s">
        <v>3921</v>
      </c>
      <c r="T444" t="s">
        <v>3918</v>
      </c>
    </row>
    <row r="445" spans="1:20" x14ac:dyDescent="0.25">
      <c r="A445" t="s">
        <v>23</v>
      </c>
      <c r="B445" t="s">
        <v>24</v>
      </c>
      <c r="C445">
        <v>50</v>
      </c>
      <c r="D445">
        <v>1</v>
      </c>
      <c r="E445" t="s">
        <v>3920</v>
      </c>
      <c r="F445">
        <v>100</v>
      </c>
      <c r="G445">
        <v>0</v>
      </c>
      <c r="H445" t="s">
        <v>631</v>
      </c>
      <c r="I445" t="s">
        <v>1617</v>
      </c>
      <c r="J445" t="s">
        <v>749</v>
      </c>
      <c r="K445" t="s">
        <v>634</v>
      </c>
      <c r="L445" t="s">
        <v>635</v>
      </c>
      <c r="M445" t="s">
        <v>3918</v>
      </c>
      <c r="N445" t="s">
        <v>634</v>
      </c>
      <c r="O445" t="s">
        <v>637</v>
      </c>
      <c r="P445" t="s">
        <v>22</v>
      </c>
      <c r="Q445" t="s">
        <v>638</v>
      </c>
      <c r="R445" t="s">
        <v>635</v>
      </c>
      <c r="S445" t="s">
        <v>3921</v>
      </c>
      <c r="T445" t="s">
        <v>3918</v>
      </c>
    </row>
    <row r="446" spans="1:20" x14ac:dyDescent="0.25">
      <c r="A446" t="s">
        <v>25</v>
      </c>
      <c r="B446" t="s">
        <v>26</v>
      </c>
      <c r="C446">
        <v>50</v>
      </c>
      <c r="D446">
        <v>1</v>
      </c>
      <c r="E446" t="s">
        <v>3920</v>
      </c>
      <c r="F446">
        <v>100</v>
      </c>
      <c r="G446">
        <v>0</v>
      </c>
      <c r="H446" t="s">
        <v>631</v>
      </c>
      <c r="I446" t="s">
        <v>1617</v>
      </c>
      <c r="J446" t="s">
        <v>749</v>
      </c>
      <c r="K446" t="s">
        <v>634</v>
      </c>
      <c r="L446" t="s">
        <v>635</v>
      </c>
      <c r="M446" t="s">
        <v>3918</v>
      </c>
      <c r="N446" t="s">
        <v>634</v>
      </c>
      <c r="O446" t="s">
        <v>637</v>
      </c>
      <c r="P446" t="s">
        <v>22</v>
      </c>
      <c r="Q446" t="s">
        <v>638</v>
      </c>
      <c r="R446" t="s">
        <v>635</v>
      </c>
      <c r="S446" t="s">
        <v>3921</v>
      </c>
      <c r="T446" t="s">
        <v>3918</v>
      </c>
    </row>
    <row r="447" spans="1:20" x14ac:dyDescent="0.25">
      <c r="A447" t="s">
        <v>20</v>
      </c>
      <c r="B447" t="s">
        <v>21</v>
      </c>
      <c r="C447">
        <v>50</v>
      </c>
      <c r="D447">
        <v>1</v>
      </c>
      <c r="E447" t="s">
        <v>3922</v>
      </c>
      <c r="F447">
        <v>138</v>
      </c>
      <c r="G447">
        <v>38</v>
      </c>
      <c r="H447" t="s">
        <v>631</v>
      </c>
      <c r="I447" t="s">
        <v>3923</v>
      </c>
      <c r="J447" t="s">
        <v>652</v>
      </c>
      <c r="K447" t="s">
        <v>634</v>
      </c>
      <c r="L447" t="s">
        <v>635</v>
      </c>
      <c r="M447" t="s">
        <v>3924</v>
      </c>
      <c r="N447" t="s">
        <v>634</v>
      </c>
      <c r="O447" t="s">
        <v>637</v>
      </c>
      <c r="P447" t="s">
        <v>22</v>
      </c>
      <c r="Q447" t="s">
        <v>638</v>
      </c>
      <c r="R447" t="s">
        <v>635</v>
      </c>
      <c r="S447" t="s">
        <v>3925</v>
      </c>
      <c r="T447" t="s">
        <v>3924</v>
      </c>
    </row>
    <row r="448" spans="1:20" x14ac:dyDescent="0.25">
      <c r="A448" t="s">
        <v>23</v>
      </c>
      <c r="B448" t="s">
        <v>24</v>
      </c>
      <c r="C448">
        <v>50</v>
      </c>
      <c r="D448">
        <v>1</v>
      </c>
      <c r="E448" t="s">
        <v>3922</v>
      </c>
      <c r="F448">
        <v>138</v>
      </c>
      <c r="G448">
        <v>38</v>
      </c>
      <c r="H448" t="s">
        <v>631</v>
      </c>
      <c r="I448" t="s">
        <v>3923</v>
      </c>
      <c r="J448" t="s">
        <v>652</v>
      </c>
      <c r="K448" t="s">
        <v>634</v>
      </c>
      <c r="L448" t="s">
        <v>635</v>
      </c>
      <c r="M448" t="s">
        <v>3924</v>
      </c>
      <c r="N448" t="s">
        <v>634</v>
      </c>
      <c r="O448" t="s">
        <v>637</v>
      </c>
      <c r="P448" t="s">
        <v>22</v>
      </c>
      <c r="Q448" t="s">
        <v>638</v>
      </c>
      <c r="R448" t="s">
        <v>635</v>
      </c>
      <c r="S448" t="s">
        <v>3925</v>
      </c>
      <c r="T448" t="s">
        <v>3924</v>
      </c>
    </row>
    <row r="449" spans="1:20" x14ac:dyDescent="0.25">
      <c r="A449" t="s">
        <v>25</v>
      </c>
      <c r="B449" t="s">
        <v>26</v>
      </c>
      <c r="C449">
        <v>50</v>
      </c>
      <c r="D449">
        <v>1</v>
      </c>
      <c r="E449" t="s">
        <v>3922</v>
      </c>
      <c r="F449">
        <v>138</v>
      </c>
      <c r="G449">
        <v>38</v>
      </c>
      <c r="H449" t="s">
        <v>631</v>
      </c>
      <c r="I449" t="s">
        <v>3923</v>
      </c>
      <c r="J449" t="s">
        <v>652</v>
      </c>
      <c r="K449" t="s">
        <v>634</v>
      </c>
      <c r="L449" t="s">
        <v>635</v>
      </c>
      <c r="M449" t="s">
        <v>3924</v>
      </c>
      <c r="N449" t="s">
        <v>634</v>
      </c>
      <c r="O449" t="s">
        <v>637</v>
      </c>
      <c r="P449" t="s">
        <v>22</v>
      </c>
      <c r="Q449" t="s">
        <v>638</v>
      </c>
      <c r="R449" t="s">
        <v>635</v>
      </c>
      <c r="S449" t="s">
        <v>3925</v>
      </c>
      <c r="T449" t="s">
        <v>3924</v>
      </c>
    </row>
    <row r="450" spans="1:20" x14ac:dyDescent="0.25">
      <c r="A450" t="s">
        <v>20</v>
      </c>
      <c r="B450" t="s">
        <v>21</v>
      </c>
      <c r="C450">
        <v>50</v>
      </c>
      <c r="D450">
        <v>1</v>
      </c>
      <c r="E450" t="s">
        <v>3926</v>
      </c>
      <c r="F450">
        <v>100</v>
      </c>
      <c r="G450">
        <v>0</v>
      </c>
      <c r="H450" t="s">
        <v>631</v>
      </c>
      <c r="I450" t="s">
        <v>3927</v>
      </c>
      <c r="J450" t="s">
        <v>694</v>
      </c>
      <c r="K450" t="s">
        <v>634</v>
      </c>
      <c r="L450" t="s">
        <v>635</v>
      </c>
      <c r="M450" t="s">
        <v>3928</v>
      </c>
      <c r="N450" t="s">
        <v>634</v>
      </c>
      <c r="O450" t="s">
        <v>637</v>
      </c>
      <c r="P450" t="s">
        <v>22</v>
      </c>
      <c r="Q450" t="s">
        <v>638</v>
      </c>
      <c r="R450" t="s">
        <v>635</v>
      </c>
      <c r="S450" t="s">
        <v>3929</v>
      </c>
      <c r="T450" t="s">
        <v>3928</v>
      </c>
    </row>
    <row r="451" spans="1:20" x14ac:dyDescent="0.25">
      <c r="A451" t="s">
        <v>23</v>
      </c>
      <c r="B451" t="s">
        <v>24</v>
      </c>
      <c r="C451">
        <v>50</v>
      </c>
      <c r="D451">
        <v>1</v>
      </c>
      <c r="E451" t="s">
        <v>3926</v>
      </c>
      <c r="F451">
        <v>100</v>
      </c>
      <c r="G451">
        <v>0</v>
      </c>
      <c r="H451" t="s">
        <v>631</v>
      </c>
      <c r="I451" t="s">
        <v>3927</v>
      </c>
      <c r="J451" t="s">
        <v>694</v>
      </c>
      <c r="K451" t="s">
        <v>634</v>
      </c>
      <c r="L451" t="s">
        <v>635</v>
      </c>
      <c r="M451" t="s">
        <v>3928</v>
      </c>
      <c r="N451" t="s">
        <v>634</v>
      </c>
      <c r="O451" t="s">
        <v>637</v>
      </c>
      <c r="P451" t="s">
        <v>22</v>
      </c>
      <c r="Q451" t="s">
        <v>638</v>
      </c>
      <c r="R451" t="s">
        <v>635</v>
      </c>
      <c r="S451" t="s">
        <v>3929</v>
      </c>
      <c r="T451" t="s">
        <v>3928</v>
      </c>
    </row>
    <row r="452" spans="1:20" x14ac:dyDescent="0.25">
      <c r="A452" t="s">
        <v>25</v>
      </c>
      <c r="B452" t="s">
        <v>26</v>
      </c>
      <c r="C452">
        <v>50</v>
      </c>
      <c r="D452">
        <v>1</v>
      </c>
      <c r="E452" t="s">
        <v>3926</v>
      </c>
      <c r="F452">
        <v>100</v>
      </c>
      <c r="G452">
        <v>0</v>
      </c>
      <c r="H452" t="s">
        <v>631</v>
      </c>
      <c r="I452" t="s">
        <v>3927</v>
      </c>
      <c r="J452" t="s">
        <v>694</v>
      </c>
      <c r="K452" t="s">
        <v>634</v>
      </c>
      <c r="L452" t="s">
        <v>635</v>
      </c>
      <c r="M452" t="s">
        <v>3928</v>
      </c>
      <c r="N452" t="s">
        <v>634</v>
      </c>
      <c r="O452" t="s">
        <v>637</v>
      </c>
      <c r="P452" t="s">
        <v>22</v>
      </c>
      <c r="Q452" t="s">
        <v>638</v>
      </c>
      <c r="R452" t="s">
        <v>635</v>
      </c>
      <c r="S452" t="s">
        <v>3929</v>
      </c>
      <c r="T452" t="s">
        <v>3928</v>
      </c>
    </row>
    <row r="453" spans="1:20" x14ac:dyDescent="0.25">
      <c r="A453" t="s">
        <v>20</v>
      </c>
      <c r="B453" t="s">
        <v>21</v>
      </c>
      <c r="C453">
        <v>60</v>
      </c>
      <c r="D453">
        <v>2</v>
      </c>
      <c r="E453" t="s">
        <v>3930</v>
      </c>
      <c r="F453">
        <v>200</v>
      </c>
      <c r="G453">
        <v>0</v>
      </c>
      <c r="H453" t="s">
        <v>631</v>
      </c>
      <c r="I453" t="s">
        <v>3931</v>
      </c>
      <c r="J453" t="s">
        <v>749</v>
      </c>
      <c r="K453" t="s">
        <v>634</v>
      </c>
      <c r="L453" t="s">
        <v>635</v>
      </c>
      <c r="M453" t="s">
        <v>3932</v>
      </c>
      <c r="N453" t="s">
        <v>634</v>
      </c>
      <c r="O453" t="s">
        <v>654</v>
      </c>
      <c r="P453" t="s">
        <v>22</v>
      </c>
      <c r="Q453" t="s">
        <v>655</v>
      </c>
      <c r="R453" t="s">
        <v>635</v>
      </c>
      <c r="S453" t="s">
        <v>3933</v>
      </c>
      <c r="T453" t="s">
        <v>3932</v>
      </c>
    </row>
    <row r="454" spans="1:20" x14ac:dyDescent="0.25">
      <c r="A454" t="s">
        <v>23</v>
      </c>
      <c r="B454" t="s">
        <v>24</v>
      </c>
      <c r="C454">
        <v>60</v>
      </c>
      <c r="D454">
        <v>2</v>
      </c>
      <c r="E454" t="s">
        <v>3930</v>
      </c>
      <c r="F454">
        <v>200</v>
      </c>
      <c r="G454">
        <v>0</v>
      </c>
      <c r="H454" t="s">
        <v>631</v>
      </c>
      <c r="I454" t="s">
        <v>3931</v>
      </c>
      <c r="J454" t="s">
        <v>749</v>
      </c>
      <c r="K454" t="s">
        <v>634</v>
      </c>
      <c r="L454" t="s">
        <v>635</v>
      </c>
      <c r="M454" t="s">
        <v>3932</v>
      </c>
      <c r="N454" t="s">
        <v>634</v>
      </c>
      <c r="O454" t="s">
        <v>654</v>
      </c>
      <c r="P454" t="s">
        <v>22</v>
      </c>
      <c r="Q454" t="s">
        <v>655</v>
      </c>
      <c r="R454" t="s">
        <v>635</v>
      </c>
      <c r="S454" t="s">
        <v>3933</v>
      </c>
      <c r="T454" t="s">
        <v>3932</v>
      </c>
    </row>
    <row r="455" spans="1:20" x14ac:dyDescent="0.25">
      <c r="A455" t="s">
        <v>25</v>
      </c>
      <c r="B455" t="s">
        <v>26</v>
      </c>
      <c r="C455">
        <v>60</v>
      </c>
      <c r="D455">
        <v>2</v>
      </c>
      <c r="E455" t="s">
        <v>3930</v>
      </c>
      <c r="F455">
        <v>200</v>
      </c>
      <c r="G455">
        <v>0</v>
      </c>
      <c r="H455" t="s">
        <v>631</v>
      </c>
      <c r="I455" t="s">
        <v>3931</v>
      </c>
      <c r="J455" t="s">
        <v>749</v>
      </c>
      <c r="K455" t="s">
        <v>634</v>
      </c>
      <c r="L455" t="s">
        <v>635</v>
      </c>
      <c r="M455" t="s">
        <v>3932</v>
      </c>
      <c r="N455" t="s">
        <v>634</v>
      </c>
      <c r="O455" t="s">
        <v>654</v>
      </c>
      <c r="P455" t="s">
        <v>22</v>
      </c>
      <c r="Q455" t="s">
        <v>655</v>
      </c>
      <c r="R455" t="s">
        <v>635</v>
      </c>
      <c r="S455" t="s">
        <v>3933</v>
      </c>
      <c r="T455" t="s">
        <v>3932</v>
      </c>
    </row>
    <row r="456" spans="1:20" x14ac:dyDescent="0.25">
      <c r="A456" t="s">
        <v>20</v>
      </c>
      <c r="B456" t="s">
        <v>21</v>
      </c>
      <c r="C456">
        <v>50</v>
      </c>
      <c r="D456">
        <v>1</v>
      </c>
      <c r="E456" t="s">
        <v>3934</v>
      </c>
      <c r="F456">
        <v>100</v>
      </c>
      <c r="G456">
        <v>0</v>
      </c>
      <c r="H456" t="s">
        <v>631</v>
      </c>
      <c r="I456" t="s">
        <v>3935</v>
      </c>
      <c r="J456" t="s">
        <v>749</v>
      </c>
      <c r="K456" t="s">
        <v>634</v>
      </c>
      <c r="L456" t="s">
        <v>635</v>
      </c>
      <c r="M456" t="s">
        <v>3936</v>
      </c>
      <c r="N456" t="s">
        <v>634</v>
      </c>
      <c r="O456" t="s">
        <v>654</v>
      </c>
      <c r="P456" t="s">
        <v>22</v>
      </c>
      <c r="Q456" t="s">
        <v>655</v>
      </c>
      <c r="R456" t="s">
        <v>635</v>
      </c>
      <c r="S456" t="s">
        <v>3937</v>
      </c>
      <c r="T456" t="s">
        <v>3936</v>
      </c>
    </row>
    <row r="457" spans="1:20" x14ac:dyDescent="0.25">
      <c r="A457" t="s">
        <v>23</v>
      </c>
      <c r="B457" t="s">
        <v>24</v>
      </c>
      <c r="C457">
        <v>50</v>
      </c>
      <c r="D457">
        <v>1</v>
      </c>
      <c r="E457" t="s">
        <v>3934</v>
      </c>
      <c r="F457">
        <v>100</v>
      </c>
      <c r="G457">
        <v>0</v>
      </c>
      <c r="H457" t="s">
        <v>631</v>
      </c>
      <c r="I457" t="s">
        <v>3935</v>
      </c>
      <c r="J457" t="s">
        <v>749</v>
      </c>
      <c r="K457" t="s">
        <v>634</v>
      </c>
      <c r="L457" t="s">
        <v>635</v>
      </c>
      <c r="M457" t="s">
        <v>3936</v>
      </c>
      <c r="N457" t="s">
        <v>634</v>
      </c>
      <c r="O457" t="s">
        <v>654</v>
      </c>
      <c r="P457" t="s">
        <v>22</v>
      </c>
      <c r="Q457" t="s">
        <v>655</v>
      </c>
      <c r="R457" t="s">
        <v>635</v>
      </c>
      <c r="S457" t="s">
        <v>3937</v>
      </c>
      <c r="T457" t="s">
        <v>3936</v>
      </c>
    </row>
    <row r="458" spans="1:20" x14ac:dyDescent="0.25">
      <c r="A458" t="s">
        <v>25</v>
      </c>
      <c r="B458" t="s">
        <v>26</v>
      </c>
      <c r="C458">
        <v>50</v>
      </c>
      <c r="D458">
        <v>1</v>
      </c>
      <c r="E458" t="s">
        <v>3934</v>
      </c>
      <c r="F458">
        <v>100</v>
      </c>
      <c r="G458">
        <v>0</v>
      </c>
      <c r="H458" t="s">
        <v>631</v>
      </c>
      <c r="I458" t="s">
        <v>3935</v>
      </c>
      <c r="J458" t="s">
        <v>749</v>
      </c>
      <c r="K458" t="s">
        <v>634</v>
      </c>
      <c r="L458" t="s">
        <v>635</v>
      </c>
      <c r="M458" t="s">
        <v>3936</v>
      </c>
      <c r="N458" t="s">
        <v>634</v>
      </c>
      <c r="O458" t="s">
        <v>654</v>
      </c>
      <c r="P458" t="s">
        <v>22</v>
      </c>
      <c r="Q458" t="s">
        <v>655</v>
      </c>
      <c r="R458" t="s">
        <v>635</v>
      </c>
      <c r="S458" t="s">
        <v>3937</v>
      </c>
      <c r="T458" t="s">
        <v>3936</v>
      </c>
    </row>
    <row r="459" spans="1:20" x14ac:dyDescent="0.25">
      <c r="A459" t="s">
        <v>39</v>
      </c>
      <c r="B459" t="s">
        <v>682</v>
      </c>
      <c r="C459">
        <v>76</v>
      </c>
      <c r="D459">
        <v>1</v>
      </c>
      <c r="E459" t="s">
        <v>3938</v>
      </c>
      <c r="F459">
        <v>83</v>
      </c>
      <c r="G459">
        <v>7</v>
      </c>
      <c r="H459" t="s">
        <v>641</v>
      </c>
      <c r="I459" t="s">
        <v>3939</v>
      </c>
      <c r="J459" t="s">
        <v>3940</v>
      </c>
      <c r="K459" t="s">
        <v>2749</v>
      </c>
      <c r="L459" t="s">
        <v>3941</v>
      </c>
      <c r="M459" t="s">
        <v>3942</v>
      </c>
      <c r="N459" t="s">
        <v>634</v>
      </c>
      <c r="O459" t="s">
        <v>689</v>
      </c>
      <c r="P459" t="s">
        <v>40</v>
      </c>
      <c r="Q459" t="s">
        <v>690</v>
      </c>
      <c r="R459" t="s">
        <v>635</v>
      </c>
      <c r="S459" t="s">
        <v>3943</v>
      </c>
      <c r="T459" t="s">
        <v>3942</v>
      </c>
    </row>
    <row r="460" spans="1:20" x14ac:dyDescent="0.25">
      <c r="A460" t="s">
        <v>164</v>
      </c>
      <c r="B460" t="s">
        <v>165</v>
      </c>
      <c r="C460">
        <v>50</v>
      </c>
      <c r="D460">
        <v>6</v>
      </c>
      <c r="E460" t="s">
        <v>3944</v>
      </c>
      <c r="F460">
        <v>200</v>
      </c>
      <c r="G460">
        <v>0</v>
      </c>
      <c r="H460" t="s">
        <v>631</v>
      </c>
      <c r="I460" t="s">
        <v>3945</v>
      </c>
      <c r="J460" t="s">
        <v>845</v>
      </c>
      <c r="K460" t="s">
        <v>634</v>
      </c>
      <c r="L460" t="s">
        <v>635</v>
      </c>
      <c r="M460" t="s">
        <v>3946</v>
      </c>
      <c r="N460" t="s">
        <v>634</v>
      </c>
      <c r="O460" t="s">
        <v>654</v>
      </c>
      <c r="P460" t="s">
        <v>22</v>
      </c>
      <c r="Q460" t="s">
        <v>655</v>
      </c>
      <c r="R460" t="s">
        <v>635</v>
      </c>
      <c r="S460" t="s">
        <v>3947</v>
      </c>
      <c r="T460" t="s">
        <v>3946</v>
      </c>
    </row>
    <row r="461" spans="1:20" x14ac:dyDescent="0.25">
      <c r="A461" t="s">
        <v>20</v>
      </c>
      <c r="B461" t="s">
        <v>21</v>
      </c>
      <c r="C461">
        <v>50</v>
      </c>
      <c r="D461">
        <v>1</v>
      </c>
      <c r="E461" t="s">
        <v>3948</v>
      </c>
      <c r="F461">
        <v>100</v>
      </c>
      <c r="G461">
        <v>0</v>
      </c>
      <c r="H461" t="s">
        <v>631</v>
      </c>
      <c r="I461" t="s">
        <v>3949</v>
      </c>
      <c r="J461" t="s">
        <v>805</v>
      </c>
      <c r="K461" t="s">
        <v>634</v>
      </c>
      <c r="L461" t="s">
        <v>635</v>
      </c>
      <c r="M461" t="s">
        <v>3950</v>
      </c>
      <c r="N461" t="s">
        <v>634</v>
      </c>
      <c r="O461" t="s">
        <v>654</v>
      </c>
      <c r="P461" t="s">
        <v>22</v>
      </c>
      <c r="Q461" t="s">
        <v>655</v>
      </c>
      <c r="R461" t="s">
        <v>635</v>
      </c>
      <c r="S461" t="s">
        <v>3951</v>
      </c>
      <c r="T461" t="s">
        <v>3952</v>
      </c>
    </row>
    <row r="462" spans="1:20" x14ac:dyDescent="0.25">
      <c r="A462" t="s">
        <v>23</v>
      </c>
      <c r="B462" t="s">
        <v>24</v>
      </c>
      <c r="C462">
        <v>50</v>
      </c>
      <c r="D462">
        <v>1</v>
      </c>
      <c r="E462" t="s">
        <v>3948</v>
      </c>
      <c r="F462">
        <v>100</v>
      </c>
      <c r="G462">
        <v>0</v>
      </c>
      <c r="H462" t="s">
        <v>631</v>
      </c>
      <c r="I462" t="s">
        <v>3949</v>
      </c>
      <c r="J462" t="s">
        <v>805</v>
      </c>
      <c r="K462" t="s">
        <v>634</v>
      </c>
      <c r="L462" t="s">
        <v>635</v>
      </c>
      <c r="M462" t="s">
        <v>3950</v>
      </c>
      <c r="N462" t="s">
        <v>634</v>
      </c>
      <c r="O462" t="s">
        <v>654</v>
      </c>
      <c r="P462" t="s">
        <v>22</v>
      </c>
      <c r="Q462" t="s">
        <v>655</v>
      </c>
      <c r="R462" t="s">
        <v>635</v>
      </c>
      <c r="S462" t="s">
        <v>3951</v>
      </c>
      <c r="T462" t="s">
        <v>3952</v>
      </c>
    </row>
    <row r="463" spans="1:20" x14ac:dyDescent="0.25">
      <c r="A463" t="s">
        <v>25</v>
      </c>
      <c r="B463" t="s">
        <v>26</v>
      </c>
      <c r="C463">
        <v>50</v>
      </c>
      <c r="D463">
        <v>1</v>
      </c>
      <c r="E463" t="s">
        <v>3948</v>
      </c>
      <c r="F463">
        <v>100</v>
      </c>
      <c r="G463">
        <v>0</v>
      </c>
      <c r="H463" t="s">
        <v>631</v>
      </c>
      <c r="I463" t="s">
        <v>3949</v>
      </c>
      <c r="J463" t="s">
        <v>805</v>
      </c>
      <c r="K463" t="s">
        <v>634</v>
      </c>
      <c r="L463" t="s">
        <v>635</v>
      </c>
      <c r="M463" t="s">
        <v>3950</v>
      </c>
      <c r="N463" t="s">
        <v>634</v>
      </c>
      <c r="O463" t="s">
        <v>654</v>
      </c>
      <c r="P463" t="s">
        <v>22</v>
      </c>
      <c r="Q463" t="s">
        <v>655</v>
      </c>
      <c r="R463" t="s">
        <v>635</v>
      </c>
      <c r="S463" t="s">
        <v>3951</v>
      </c>
      <c r="T463" t="s">
        <v>3952</v>
      </c>
    </row>
    <row r="464" spans="1:20" x14ac:dyDescent="0.25">
      <c r="A464" t="s">
        <v>20</v>
      </c>
      <c r="B464" t="s">
        <v>21</v>
      </c>
      <c r="C464">
        <v>60</v>
      </c>
      <c r="D464">
        <v>2</v>
      </c>
      <c r="E464" t="s">
        <v>3953</v>
      </c>
      <c r="F464">
        <v>200</v>
      </c>
      <c r="G464">
        <v>0</v>
      </c>
      <c r="H464" t="s">
        <v>631</v>
      </c>
      <c r="I464" t="s">
        <v>3954</v>
      </c>
      <c r="J464" t="s">
        <v>824</v>
      </c>
      <c r="K464" t="s">
        <v>634</v>
      </c>
      <c r="L464" t="s">
        <v>635</v>
      </c>
      <c r="M464" t="s">
        <v>3955</v>
      </c>
      <c r="N464" t="s">
        <v>634</v>
      </c>
      <c r="O464" t="s">
        <v>654</v>
      </c>
      <c r="P464" t="s">
        <v>22</v>
      </c>
      <c r="Q464" t="s">
        <v>655</v>
      </c>
      <c r="R464" t="s">
        <v>635</v>
      </c>
      <c r="S464" t="s">
        <v>3956</v>
      </c>
      <c r="T464" t="s">
        <v>3957</v>
      </c>
    </row>
    <row r="465" spans="1:20" x14ac:dyDescent="0.25">
      <c r="A465" t="s">
        <v>23</v>
      </c>
      <c r="B465" t="s">
        <v>24</v>
      </c>
      <c r="C465">
        <v>60</v>
      </c>
      <c r="D465">
        <v>2</v>
      </c>
      <c r="E465" t="s">
        <v>3953</v>
      </c>
      <c r="F465">
        <v>200</v>
      </c>
      <c r="G465">
        <v>0</v>
      </c>
      <c r="H465" t="s">
        <v>631</v>
      </c>
      <c r="I465" t="s">
        <v>3954</v>
      </c>
      <c r="J465" t="s">
        <v>824</v>
      </c>
      <c r="K465" t="s">
        <v>634</v>
      </c>
      <c r="L465" t="s">
        <v>635</v>
      </c>
      <c r="M465" t="s">
        <v>3955</v>
      </c>
      <c r="N465" t="s">
        <v>634</v>
      </c>
      <c r="O465" t="s">
        <v>654</v>
      </c>
      <c r="P465" t="s">
        <v>22</v>
      </c>
      <c r="Q465" t="s">
        <v>655</v>
      </c>
      <c r="R465" t="s">
        <v>635</v>
      </c>
      <c r="S465" t="s">
        <v>3956</v>
      </c>
      <c r="T465" t="s">
        <v>3957</v>
      </c>
    </row>
    <row r="466" spans="1:20" x14ac:dyDescent="0.25">
      <c r="A466" t="s">
        <v>25</v>
      </c>
      <c r="B466" t="s">
        <v>26</v>
      </c>
      <c r="C466">
        <v>60</v>
      </c>
      <c r="D466">
        <v>2</v>
      </c>
      <c r="E466" t="s">
        <v>3953</v>
      </c>
      <c r="F466">
        <v>200</v>
      </c>
      <c r="G466">
        <v>0</v>
      </c>
      <c r="H466" t="s">
        <v>631</v>
      </c>
      <c r="I466" t="s">
        <v>3954</v>
      </c>
      <c r="J466" t="s">
        <v>824</v>
      </c>
      <c r="K466" t="s">
        <v>634</v>
      </c>
      <c r="L466" t="s">
        <v>635</v>
      </c>
      <c r="M466" t="s">
        <v>3955</v>
      </c>
      <c r="N466" t="s">
        <v>634</v>
      </c>
      <c r="O466" t="s">
        <v>654</v>
      </c>
      <c r="P466" t="s">
        <v>22</v>
      </c>
      <c r="Q466" t="s">
        <v>655</v>
      </c>
      <c r="R466" t="s">
        <v>635</v>
      </c>
      <c r="S466" t="s">
        <v>3956</v>
      </c>
      <c r="T466" t="s">
        <v>3957</v>
      </c>
    </row>
    <row r="467" spans="1:20" x14ac:dyDescent="0.25">
      <c r="A467" t="s">
        <v>164</v>
      </c>
      <c r="B467" t="s">
        <v>165</v>
      </c>
      <c r="C467">
        <v>65</v>
      </c>
      <c r="D467">
        <v>9</v>
      </c>
      <c r="E467" t="s">
        <v>3958</v>
      </c>
      <c r="F467">
        <v>305</v>
      </c>
      <c r="G467">
        <v>0</v>
      </c>
      <c r="H467" t="s">
        <v>631</v>
      </c>
      <c r="I467" t="s">
        <v>3959</v>
      </c>
      <c r="J467" t="s">
        <v>736</v>
      </c>
      <c r="K467" t="s">
        <v>634</v>
      </c>
      <c r="L467" t="s">
        <v>635</v>
      </c>
      <c r="M467" t="s">
        <v>3960</v>
      </c>
      <c r="N467" t="s">
        <v>634</v>
      </c>
      <c r="O467" t="s">
        <v>654</v>
      </c>
      <c r="P467" t="s">
        <v>22</v>
      </c>
      <c r="Q467" t="s">
        <v>655</v>
      </c>
      <c r="R467" t="s">
        <v>635</v>
      </c>
      <c r="S467" t="s">
        <v>3961</v>
      </c>
      <c r="T467" t="s">
        <v>3960</v>
      </c>
    </row>
    <row r="468" spans="1:20" x14ac:dyDescent="0.25">
      <c r="A468" t="s">
        <v>20</v>
      </c>
      <c r="B468" t="s">
        <v>21</v>
      </c>
      <c r="C468">
        <v>60</v>
      </c>
      <c r="D468">
        <v>2</v>
      </c>
      <c r="E468" t="s">
        <v>3962</v>
      </c>
      <c r="F468">
        <v>190</v>
      </c>
      <c r="G468">
        <v>0</v>
      </c>
      <c r="H468" t="s">
        <v>631</v>
      </c>
      <c r="I468" t="s">
        <v>3963</v>
      </c>
      <c r="J468" t="s">
        <v>1788</v>
      </c>
      <c r="K468" t="s">
        <v>634</v>
      </c>
      <c r="L468" t="s">
        <v>635</v>
      </c>
      <c r="M468" t="s">
        <v>3964</v>
      </c>
      <c r="N468" t="s">
        <v>634</v>
      </c>
      <c r="O468" t="s">
        <v>637</v>
      </c>
      <c r="P468" t="s">
        <v>22</v>
      </c>
      <c r="Q468" t="s">
        <v>638</v>
      </c>
      <c r="R468" t="s">
        <v>635</v>
      </c>
      <c r="S468" t="s">
        <v>3965</v>
      </c>
      <c r="T468" t="s">
        <v>3964</v>
      </c>
    </row>
    <row r="469" spans="1:20" x14ac:dyDescent="0.25">
      <c r="A469" t="s">
        <v>23</v>
      </c>
      <c r="B469" t="s">
        <v>24</v>
      </c>
      <c r="C469">
        <v>60</v>
      </c>
      <c r="D469">
        <v>2</v>
      </c>
      <c r="E469" t="s">
        <v>3962</v>
      </c>
      <c r="F469">
        <v>190</v>
      </c>
      <c r="G469">
        <v>0</v>
      </c>
      <c r="H469" t="s">
        <v>631</v>
      </c>
      <c r="I469" t="s">
        <v>3963</v>
      </c>
      <c r="J469" t="s">
        <v>1788</v>
      </c>
      <c r="K469" t="s">
        <v>634</v>
      </c>
      <c r="L469" t="s">
        <v>635</v>
      </c>
      <c r="M469" t="s">
        <v>3964</v>
      </c>
      <c r="N469" t="s">
        <v>634</v>
      </c>
      <c r="O469" t="s">
        <v>637</v>
      </c>
      <c r="P469" t="s">
        <v>22</v>
      </c>
      <c r="Q469" t="s">
        <v>638</v>
      </c>
      <c r="R469" t="s">
        <v>635</v>
      </c>
      <c r="S469" t="s">
        <v>3965</v>
      </c>
      <c r="T469" t="s">
        <v>3964</v>
      </c>
    </row>
    <row r="470" spans="1:20" x14ac:dyDescent="0.25">
      <c r="A470" t="s">
        <v>25</v>
      </c>
      <c r="B470" t="s">
        <v>26</v>
      </c>
      <c r="C470">
        <v>60</v>
      </c>
      <c r="D470">
        <v>2</v>
      </c>
      <c r="E470" t="s">
        <v>3962</v>
      </c>
      <c r="F470">
        <v>190</v>
      </c>
      <c r="G470">
        <v>0</v>
      </c>
      <c r="H470" t="s">
        <v>631</v>
      </c>
      <c r="I470" t="s">
        <v>3963</v>
      </c>
      <c r="J470" t="s">
        <v>1788</v>
      </c>
      <c r="K470" t="s">
        <v>634</v>
      </c>
      <c r="L470" t="s">
        <v>635</v>
      </c>
      <c r="M470" t="s">
        <v>3964</v>
      </c>
      <c r="N470" t="s">
        <v>634</v>
      </c>
      <c r="O470" t="s">
        <v>637</v>
      </c>
      <c r="P470" t="s">
        <v>22</v>
      </c>
      <c r="Q470" t="s">
        <v>638</v>
      </c>
      <c r="R470" t="s">
        <v>635</v>
      </c>
      <c r="S470" t="s">
        <v>3965</v>
      </c>
      <c r="T470" t="s">
        <v>3964</v>
      </c>
    </row>
    <row r="471" spans="1:20" x14ac:dyDescent="0.25">
      <c r="A471" t="s">
        <v>164</v>
      </c>
      <c r="B471" t="s">
        <v>165</v>
      </c>
      <c r="C471">
        <v>50</v>
      </c>
      <c r="D471">
        <v>6</v>
      </c>
      <c r="E471" t="s">
        <v>3966</v>
      </c>
      <c r="F471">
        <v>200</v>
      </c>
      <c r="G471">
        <v>0</v>
      </c>
      <c r="H471" t="s">
        <v>631</v>
      </c>
      <c r="I471" t="s">
        <v>3967</v>
      </c>
      <c r="J471" t="s">
        <v>1890</v>
      </c>
      <c r="K471" t="s">
        <v>634</v>
      </c>
      <c r="L471" t="s">
        <v>635</v>
      </c>
      <c r="M471" t="s">
        <v>3968</v>
      </c>
      <c r="N471" t="s">
        <v>634</v>
      </c>
      <c r="O471" t="s">
        <v>637</v>
      </c>
      <c r="P471" t="s">
        <v>22</v>
      </c>
      <c r="Q471" t="s">
        <v>638</v>
      </c>
      <c r="R471" t="s">
        <v>635</v>
      </c>
      <c r="S471" t="s">
        <v>3969</v>
      </c>
      <c r="T471" t="s">
        <v>3968</v>
      </c>
    </row>
    <row r="472" spans="1:20" x14ac:dyDescent="0.25">
      <c r="A472" t="s">
        <v>164</v>
      </c>
      <c r="B472" t="s">
        <v>165</v>
      </c>
      <c r="C472">
        <v>50</v>
      </c>
      <c r="D472">
        <v>6</v>
      </c>
      <c r="E472" t="s">
        <v>3970</v>
      </c>
      <c r="F472">
        <v>200</v>
      </c>
      <c r="G472">
        <v>0</v>
      </c>
      <c r="H472" t="s">
        <v>631</v>
      </c>
      <c r="I472" t="s">
        <v>3971</v>
      </c>
      <c r="J472" t="s">
        <v>1106</v>
      </c>
      <c r="K472" t="s">
        <v>634</v>
      </c>
      <c r="L472" t="s">
        <v>635</v>
      </c>
      <c r="M472" t="s">
        <v>3972</v>
      </c>
      <c r="N472" t="s">
        <v>634</v>
      </c>
      <c r="O472" t="s">
        <v>637</v>
      </c>
      <c r="P472" t="s">
        <v>22</v>
      </c>
      <c r="Q472" t="s">
        <v>638</v>
      </c>
      <c r="R472" t="s">
        <v>635</v>
      </c>
      <c r="S472" t="s">
        <v>3973</v>
      </c>
      <c r="T472" t="s">
        <v>3972</v>
      </c>
    </row>
    <row r="473" spans="1:20" x14ac:dyDescent="0.25">
      <c r="A473" t="s">
        <v>164</v>
      </c>
      <c r="B473" t="s">
        <v>165</v>
      </c>
      <c r="C473">
        <v>49</v>
      </c>
      <c r="D473">
        <v>1</v>
      </c>
      <c r="E473" t="s">
        <v>3974</v>
      </c>
      <c r="F473">
        <v>232</v>
      </c>
      <c r="G473">
        <v>0</v>
      </c>
      <c r="H473" t="s">
        <v>641</v>
      </c>
      <c r="I473" t="s">
        <v>3975</v>
      </c>
      <c r="J473" t="s">
        <v>3976</v>
      </c>
      <c r="K473" t="s">
        <v>3977</v>
      </c>
      <c r="L473" t="s">
        <v>2084</v>
      </c>
      <c r="M473" t="s">
        <v>3978</v>
      </c>
      <c r="N473" t="s">
        <v>634</v>
      </c>
      <c r="O473" t="s">
        <v>894</v>
      </c>
      <c r="P473" t="s">
        <v>43</v>
      </c>
      <c r="Q473" t="s">
        <v>648</v>
      </c>
      <c r="R473" t="s">
        <v>635</v>
      </c>
      <c r="S473" t="s">
        <v>3979</v>
      </c>
      <c r="T473" t="s">
        <v>3978</v>
      </c>
    </row>
    <row r="474" spans="1:20" x14ac:dyDescent="0.25">
      <c r="A474" t="s">
        <v>118</v>
      </c>
      <c r="B474" t="s">
        <v>91</v>
      </c>
      <c r="C474">
        <v>75</v>
      </c>
      <c r="D474">
        <v>1</v>
      </c>
      <c r="E474" t="s">
        <v>3974</v>
      </c>
      <c r="F474">
        <v>232</v>
      </c>
      <c r="G474">
        <v>0</v>
      </c>
      <c r="H474" t="s">
        <v>641</v>
      </c>
      <c r="I474" t="s">
        <v>3975</v>
      </c>
      <c r="J474" t="s">
        <v>3976</v>
      </c>
      <c r="K474" t="s">
        <v>3977</v>
      </c>
      <c r="L474" t="s">
        <v>2084</v>
      </c>
      <c r="M474" t="s">
        <v>3978</v>
      </c>
      <c r="N474" t="s">
        <v>634</v>
      </c>
      <c r="O474" t="s">
        <v>894</v>
      </c>
      <c r="P474" t="s">
        <v>43</v>
      </c>
      <c r="Q474" t="s">
        <v>648</v>
      </c>
      <c r="R474" t="s">
        <v>635</v>
      </c>
      <c r="S474" t="s">
        <v>3979</v>
      </c>
      <c r="T474" t="s">
        <v>3978</v>
      </c>
    </row>
    <row r="475" spans="1:20" x14ac:dyDescent="0.25">
      <c r="A475" t="s">
        <v>39</v>
      </c>
      <c r="B475" t="s">
        <v>44</v>
      </c>
      <c r="C475">
        <v>76</v>
      </c>
      <c r="D475">
        <v>1</v>
      </c>
      <c r="E475" t="s">
        <v>3974</v>
      </c>
      <c r="F475">
        <v>232</v>
      </c>
      <c r="G475">
        <v>0</v>
      </c>
      <c r="H475" t="s">
        <v>641</v>
      </c>
      <c r="I475" t="s">
        <v>3975</v>
      </c>
      <c r="J475" t="s">
        <v>3976</v>
      </c>
      <c r="K475" t="s">
        <v>3977</v>
      </c>
      <c r="L475" t="s">
        <v>2084</v>
      </c>
      <c r="M475" t="s">
        <v>3978</v>
      </c>
      <c r="N475" t="s">
        <v>634</v>
      </c>
      <c r="O475" t="s">
        <v>894</v>
      </c>
      <c r="P475" t="s">
        <v>43</v>
      </c>
      <c r="Q475" t="s">
        <v>648</v>
      </c>
      <c r="R475" t="s">
        <v>635</v>
      </c>
      <c r="S475" t="s">
        <v>3979</v>
      </c>
      <c r="T475" t="s">
        <v>3978</v>
      </c>
    </row>
    <row r="476" spans="1:20" x14ac:dyDescent="0.25">
      <c r="A476" t="s">
        <v>20</v>
      </c>
      <c r="B476" t="s">
        <v>21</v>
      </c>
      <c r="C476">
        <v>50</v>
      </c>
      <c r="D476">
        <v>1</v>
      </c>
      <c r="E476" t="s">
        <v>3980</v>
      </c>
      <c r="F476">
        <v>100</v>
      </c>
      <c r="G476">
        <v>0</v>
      </c>
      <c r="H476" t="s">
        <v>631</v>
      </c>
      <c r="I476" t="s">
        <v>3981</v>
      </c>
      <c r="J476" t="s">
        <v>1276</v>
      </c>
      <c r="K476" t="s">
        <v>634</v>
      </c>
      <c r="L476" t="s">
        <v>635</v>
      </c>
      <c r="M476" t="s">
        <v>3982</v>
      </c>
      <c r="N476" t="s">
        <v>634</v>
      </c>
      <c r="O476" t="s">
        <v>637</v>
      </c>
      <c r="P476" t="s">
        <v>22</v>
      </c>
      <c r="Q476" t="s">
        <v>638</v>
      </c>
      <c r="R476" t="s">
        <v>635</v>
      </c>
      <c r="S476" t="s">
        <v>3983</v>
      </c>
      <c r="T476" t="s">
        <v>3984</v>
      </c>
    </row>
    <row r="477" spans="1:20" x14ac:dyDescent="0.25">
      <c r="A477" t="s">
        <v>23</v>
      </c>
      <c r="B477" t="s">
        <v>24</v>
      </c>
      <c r="C477">
        <v>50</v>
      </c>
      <c r="D477">
        <v>1</v>
      </c>
      <c r="E477" t="s">
        <v>3980</v>
      </c>
      <c r="F477">
        <v>100</v>
      </c>
      <c r="G477">
        <v>0</v>
      </c>
      <c r="H477" t="s">
        <v>631</v>
      </c>
      <c r="I477" t="s">
        <v>3981</v>
      </c>
      <c r="J477" t="s">
        <v>1276</v>
      </c>
      <c r="K477" t="s">
        <v>634</v>
      </c>
      <c r="L477" t="s">
        <v>635</v>
      </c>
      <c r="M477" t="s">
        <v>3982</v>
      </c>
      <c r="N477" t="s">
        <v>634</v>
      </c>
      <c r="O477" t="s">
        <v>637</v>
      </c>
      <c r="P477" t="s">
        <v>22</v>
      </c>
      <c r="Q477" t="s">
        <v>638</v>
      </c>
      <c r="R477" t="s">
        <v>635</v>
      </c>
      <c r="S477" t="s">
        <v>3983</v>
      </c>
      <c r="T477" t="s">
        <v>3984</v>
      </c>
    </row>
    <row r="478" spans="1:20" x14ac:dyDescent="0.25">
      <c r="A478" t="s">
        <v>25</v>
      </c>
      <c r="B478" t="s">
        <v>26</v>
      </c>
      <c r="C478">
        <v>50</v>
      </c>
      <c r="D478">
        <v>1</v>
      </c>
      <c r="E478" t="s">
        <v>3980</v>
      </c>
      <c r="F478">
        <v>100</v>
      </c>
      <c r="G478">
        <v>0</v>
      </c>
      <c r="H478" t="s">
        <v>631</v>
      </c>
      <c r="I478" t="s">
        <v>3981</v>
      </c>
      <c r="J478" t="s">
        <v>1276</v>
      </c>
      <c r="K478" t="s">
        <v>634</v>
      </c>
      <c r="L478" t="s">
        <v>635</v>
      </c>
      <c r="M478" t="s">
        <v>3982</v>
      </c>
      <c r="N478" t="s">
        <v>634</v>
      </c>
      <c r="O478" t="s">
        <v>637</v>
      </c>
      <c r="P478" t="s">
        <v>22</v>
      </c>
      <c r="Q478" t="s">
        <v>638</v>
      </c>
      <c r="R478" t="s">
        <v>635</v>
      </c>
      <c r="S478" t="s">
        <v>3983</v>
      </c>
      <c r="T478" t="s">
        <v>3984</v>
      </c>
    </row>
    <row r="479" spans="1:20" x14ac:dyDescent="0.25">
      <c r="A479" t="s">
        <v>35</v>
      </c>
      <c r="B479" t="s">
        <v>36</v>
      </c>
      <c r="C479">
        <v>66.666666666666671</v>
      </c>
      <c r="D479">
        <v>3</v>
      </c>
      <c r="E479" t="s">
        <v>3985</v>
      </c>
      <c r="F479">
        <v>300</v>
      </c>
      <c r="G479">
        <v>0</v>
      </c>
      <c r="H479" t="s">
        <v>631</v>
      </c>
      <c r="I479" t="s">
        <v>3986</v>
      </c>
      <c r="J479" t="s">
        <v>664</v>
      </c>
      <c r="K479" t="s">
        <v>634</v>
      </c>
      <c r="L479" t="s">
        <v>635</v>
      </c>
      <c r="M479" t="s">
        <v>3987</v>
      </c>
      <c r="N479" t="s">
        <v>634</v>
      </c>
      <c r="O479" t="s">
        <v>654</v>
      </c>
      <c r="P479" t="s">
        <v>22</v>
      </c>
      <c r="Q479" t="s">
        <v>655</v>
      </c>
      <c r="R479" t="s">
        <v>635</v>
      </c>
      <c r="S479" t="s">
        <v>3988</v>
      </c>
      <c r="T479" t="s">
        <v>3989</v>
      </c>
    </row>
    <row r="480" spans="1:20" x14ac:dyDescent="0.25">
      <c r="A480" t="s">
        <v>164</v>
      </c>
      <c r="B480" t="s">
        <v>165</v>
      </c>
      <c r="C480">
        <v>50</v>
      </c>
      <c r="D480">
        <v>6</v>
      </c>
      <c r="E480" t="s">
        <v>3985</v>
      </c>
      <c r="F480">
        <v>300</v>
      </c>
      <c r="G480">
        <v>0</v>
      </c>
      <c r="H480" t="s">
        <v>631</v>
      </c>
      <c r="I480" t="s">
        <v>3986</v>
      </c>
      <c r="J480" t="s">
        <v>664</v>
      </c>
      <c r="K480" t="s">
        <v>634</v>
      </c>
      <c r="L480" t="s">
        <v>635</v>
      </c>
      <c r="M480" t="s">
        <v>3987</v>
      </c>
      <c r="N480" t="s">
        <v>634</v>
      </c>
      <c r="O480" t="s">
        <v>654</v>
      </c>
      <c r="P480" t="s">
        <v>22</v>
      </c>
      <c r="Q480" t="s">
        <v>655</v>
      </c>
      <c r="R480" t="s">
        <v>635</v>
      </c>
      <c r="S480" t="s">
        <v>3988</v>
      </c>
      <c r="T480" t="s">
        <v>3989</v>
      </c>
    </row>
    <row r="481" spans="1:20" x14ac:dyDescent="0.25">
      <c r="A481" t="s">
        <v>25</v>
      </c>
      <c r="B481" t="s">
        <v>26</v>
      </c>
      <c r="C481">
        <v>60</v>
      </c>
      <c r="D481">
        <v>3</v>
      </c>
      <c r="E481" t="s">
        <v>3990</v>
      </c>
      <c r="F481">
        <v>180</v>
      </c>
      <c r="G481">
        <v>0</v>
      </c>
      <c r="H481" t="s">
        <v>631</v>
      </c>
      <c r="I481" t="s">
        <v>3991</v>
      </c>
      <c r="J481" t="s">
        <v>749</v>
      </c>
      <c r="K481" t="s">
        <v>634</v>
      </c>
      <c r="L481" t="s">
        <v>635</v>
      </c>
      <c r="M481" t="s">
        <v>3989</v>
      </c>
      <c r="N481" t="s">
        <v>634</v>
      </c>
      <c r="O481" t="s">
        <v>637</v>
      </c>
      <c r="P481" t="s">
        <v>22</v>
      </c>
      <c r="Q481" t="s">
        <v>638</v>
      </c>
      <c r="R481" t="s">
        <v>635</v>
      </c>
      <c r="S481" t="s">
        <v>3992</v>
      </c>
      <c r="T481" t="s">
        <v>3989</v>
      </c>
    </row>
    <row r="482" spans="1:20" x14ac:dyDescent="0.25">
      <c r="A482" t="s">
        <v>20</v>
      </c>
      <c r="B482" t="s">
        <v>21</v>
      </c>
      <c r="C482">
        <v>50</v>
      </c>
      <c r="D482">
        <v>1</v>
      </c>
      <c r="E482" t="s">
        <v>3993</v>
      </c>
      <c r="F482">
        <v>100</v>
      </c>
      <c r="G482">
        <v>0</v>
      </c>
      <c r="H482" t="s">
        <v>631</v>
      </c>
      <c r="I482" t="s">
        <v>3994</v>
      </c>
      <c r="J482" t="s">
        <v>829</v>
      </c>
      <c r="K482" t="s">
        <v>634</v>
      </c>
      <c r="L482" t="s">
        <v>635</v>
      </c>
      <c r="M482" t="s">
        <v>3995</v>
      </c>
      <c r="N482" t="s">
        <v>634</v>
      </c>
      <c r="O482" t="s">
        <v>637</v>
      </c>
      <c r="P482" t="s">
        <v>22</v>
      </c>
      <c r="Q482" t="s">
        <v>638</v>
      </c>
      <c r="R482" t="s">
        <v>635</v>
      </c>
      <c r="S482" t="s">
        <v>3996</v>
      </c>
      <c r="T482" t="s">
        <v>3995</v>
      </c>
    </row>
    <row r="483" spans="1:20" x14ac:dyDescent="0.25">
      <c r="A483" t="s">
        <v>23</v>
      </c>
      <c r="B483" t="s">
        <v>24</v>
      </c>
      <c r="C483">
        <v>50</v>
      </c>
      <c r="D483">
        <v>1</v>
      </c>
      <c r="E483" t="s">
        <v>3993</v>
      </c>
      <c r="F483">
        <v>100</v>
      </c>
      <c r="G483">
        <v>0</v>
      </c>
      <c r="H483" t="s">
        <v>631</v>
      </c>
      <c r="I483" t="s">
        <v>3994</v>
      </c>
      <c r="J483" t="s">
        <v>829</v>
      </c>
      <c r="K483" t="s">
        <v>634</v>
      </c>
      <c r="L483" t="s">
        <v>635</v>
      </c>
      <c r="M483" t="s">
        <v>3995</v>
      </c>
      <c r="N483" t="s">
        <v>634</v>
      </c>
      <c r="O483" t="s">
        <v>637</v>
      </c>
      <c r="P483" t="s">
        <v>22</v>
      </c>
      <c r="Q483" t="s">
        <v>638</v>
      </c>
      <c r="R483" t="s">
        <v>635</v>
      </c>
      <c r="S483" t="s">
        <v>3996</v>
      </c>
      <c r="T483" t="s">
        <v>3995</v>
      </c>
    </row>
    <row r="484" spans="1:20" x14ac:dyDescent="0.25">
      <c r="A484" t="s">
        <v>25</v>
      </c>
      <c r="B484" t="s">
        <v>26</v>
      </c>
      <c r="C484">
        <v>50</v>
      </c>
      <c r="D484">
        <v>1</v>
      </c>
      <c r="E484" t="s">
        <v>3993</v>
      </c>
      <c r="F484">
        <v>100</v>
      </c>
      <c r="G484">
        <v>0</v>
      </c>
      <c r="H484" t="s">
        <v>631</v>
      </c>
      <c r="I484" t="s">
        <v>3994</v>
      </c>
      <c r="J484" t="s">
        <v>829</v>
      </c>
      <c r="K484" t="s">
        <v>634</v>
      </c>
      <c r="L484" t="s">
        <v>635</v>
      </c>
      <c r="M484" t="s">
        <v>3995</v>
      </c>
      <c r="N484" t="s">
        <v>634</v>
      </c>
      <c r="O484" t="s">
        <v>637</v>
      </c>
      <c r="P484" t="s">
        <v>22</v>
      </c>
      <c r="Q484" t="s">
        <v>638</v>
      </c>
      <c r="R484" t="s">
        <v>635</v>
      </c>
      <c r="S484" t="s">
        <v>3996</v>
      </c>
      <c r="T484" t="s">
        <v>3995</v>
      </c>
    </row>
    <row r="485" spans="1:20" x14ac:dyDescent="0.25">
      <c r="A485" t="s">
        <v>20</v>
      </c>
      <c r="B485" t="s">
        <v>21</v>
      </c>
      <c r="C485">
        <v>50</v>
      </c>
      <c r="D485">
        <v>1</v>
      </c>
      <c r="E485" t="s">
        <v>3997</v>
      </c>
      <c r="F485">
        <v>100</v>
      </c>
      <c r="G485">
        <v>0</v>
      </c>
      <c r="H485" t="s">
        <v>631</v>
      </c>
      <c r="I485" t="s">
        <v>3998</v>
      </c>
      <c r="J485" t="s">
        <v>873</v>
      </c>
      <c r="K485" t="s">
        <v>634</v>
      </c>
      <c r="L485" t="s">
        <v>635</v>
      </c>
      <c r="M485" t="s">
        <v>3999</v>
      </c>
      <c r="N485" t="s">
        <v>634</v>
      </c>
      <c r="O485" t="s">
        <v>637</v>
      </c>
      <c r="P485" t="s">
        <v>22</v>
      </c>
      <c r="Q485" t="s">
        <v>638</v>
      </c>
      <c r="R485" t="s">
        <v>635</v>
      </c>
      <c r="S485" t="s">
        <v>4000</v>
      </c>
      <c r="T485" t="s">
        <v>3999</v>
      </c>
    </row>
    <row r="486" spans="1:20" x14ac:dyDescent="0.25">
      <c r="A486" t="s">
        <v>23</v>
      </c>
      <c r="B486" t="s">
        <v>24</v>
      </c>
      <c r="C486">
        <v>50</v>
      </c>
      <c r="D486">
        <v>1</v>
      </c>
      <c r="E486" t="s">
        <v>3997</v>
      </c>
      <c r="F486">
        <v>100</v>
      </c>
      <c r="G486">
        <v>0</v>
      </c>
      <c r="H486" t="s">
        <v>631</v>
      </c>
      <c r="I486" t="s">
        <v>3998</v>
      </c>
      <c r="J486" t="s">
        <v>873</v>
      </c>
      <c r="K486" t="s">
        <v>634</v>
      </c>
      <c r="L486" t="s">
        <v>635</v>
      </c>
      <c r="M486" t="s">
        <v>3999</v>
      </c>
      <c r="N486" t="s">
        <v>634</v>
      </c>
      <c r="O486" t="s">
        <v>637</v>
      </c>
      <c r="P486" t="s">
        <v>22</v>
      </c>
      <c r="Q486" t="s">
        <v>638</v>
      </c>
      <c r="R486" t="s">
        <v>635</v>
      </c>
      <c r="S486" t="s">
        <v>4000</v>
      </c>
      <c r="T486" t="s">
        <v>3999</v>
      </c>
    </row>
    <row r="487" spans="1:20" x14ac:dyDescent="0.25">
      <c r="A487" t="s">
        <v>25</v>
      </c>
      <c r="B487" t="s">
        <v>26</v>
      </c>
      <c r="C487">
        <v>50</v>
      </c>
      <c r="D487">
        <v>1</v>
      </c>
      <c r="E487" t="s">
        <v>3997</v>
      </c>
      <c r="F487">
        <v>100</v>
      </c>
      <c r="G487">
        <v>0</v>
      </c>
      <c r="H487" t="s">
        <v>631</v>
      </c>
      <c r="I487" t="s">
        <v>3998</v>
      </c>
      <c r="J487" t="s">
        <v>873</v>
      </c>
      <c r="K487" t="s">
        <v>634</v>
      </c>
      <c r="L487" t="s">
        <v>635</v>
      </c>
      <c r="M487" t="s">
        <v>3999</v>
      </c>
      <c r="N487" t="s">
        <v>634</v>
      </c>
      <c r="O487" t="s">
        <v>637</v>
      </c>
      <c r="P487" t="s">
        <v>22</v>
      </c>
      <c r="Q487" t="s">
        <v>638</v>
      </c>
      <c r="R487" t="s">
        <v>635</v>
      </c>
      <c r="S487" t="s">
        <v>4000</v>
      </c>
      <c r="T487" t="s">
        <v>3999</v>
      </c>
    </row>
    <row r="488" spans="1:20" x14ac:dyDescent="0.25">
      <c r="A488" t="s">
        <v>25</v>
      </c>
      <c r="B488" t="s">
        <v>26</v>
      </c>
      <c r="C488">
        <v>45</v>
      </c>
      <c r="D488">
        <v>1</v>
      </c>
      <c r="E488" t="s">
        <v>4001</v>
      </c>
      <c r="F488">
        <v>45</v>
      </c>
      <c r="G488">
        <v>0</v>
      </c>
      <c r="H488" t="s">
        <v>641</v>
      </c>
      <c r="I488" t="s">
        <v>4002</v>
      </c>
      <c r="J488" t="s">
        <v>4003</v>
      </c>
      <c r="K488" t="s">
        <v>2419</v>
      </c>
      <c r="L488" t="s">
        <v>892</v>
      </c>
      <c r="M488" t="s">
        <v>4004</v>
      </c>
      <c r="N488" t="s">
        <v>634</v>
      </c>
      <c r="O488" t="s">
        <v>894</v>
      </c>
      <c r="P488" t="s">
        <v>43</v>
      </c>
      <c r="Q488" t="s">
        <v>648</v>
      </c>
      <c r="R488" t="s">
        <v>635</v>
      </c>
      <c r="S488" t="s">
        <v>4005</v>
      </c>
      <c r="T488" t="s">
        <v>4004</v>
      </c>
    </row>
    <row r="489" spans="1:20" x14ac:dyDescent="0.25">
      <c r="A489" t="s">
        <v>35</v>
      </c>
      <c r="B489" t="s">
        <v>36</v>
      </c>
      <c r="C489">
        <v>66.666666666666671</v>
      </c>
      <c r="D489">
        <v>6</v>
      </c>
      <c r="E489" t="s">
        <v>4006</v>
      </c>
      <c r="F489">
        <v>200</v>
      </c>
      <c r="G489">
        <v>0</v>
      </c>
      <c r="H489" t="s">
        <v>631</v>
      </c>
      <c r="I489" t="s">
        <v>4007</v>
      </c>
      <c r="J489" t="s">
        <v>720</v>
      </c>
      <c r="K489" t="s">
        <v>634</v>
      </c>
      <c r="L489" t="s">
        <v>635</v>
      </c>
      <c r="M489" t="s">
        <v>4008</v>
      </c>
      <c r="N489" t="s">
        <v>634</v>
      </c>
      <c r="O489" t="s">
        <v>637</v>
      </c>
      <c r="P489" t="s">
        <v>22</v>
      </c>
      <c r="Q489" t="s">
        <v>638</v>
      </c>
      <c r="R489" t="s">
        <v>635</v>
      </c>
      <c r="S489" t="s">
        <v>4009</v>
      </c>
      <c r="T489" t="s">
        <v>4008</v>
      </c>
    </row>
    <row r="490" spans="1:20" x14ac:dyDescent="0.25">
      <c r="A490" t="s">
        <v>20</v>
      </c>
      <c r="B490" t="s">
        <v>21</v>
      </c>
      <c r="C490">
        <v>50</v>
      </c>
      <c r="D490">
        <v>1</v>
      </c>
      <c r="E490" t="s">
        <v>4010</v>
      </c>
      <c r="F490">
        <v>100</v>
      </c>
      <c r="G490">
        <v>0</v>
      </c>
      <c r="H490" t="s">
        <v>631</v>
      </c>
      <c r="I490" t="s">
        <v>4011</v>
      </c>
      <c r="J490" t="s">
        <v>2349</v>
      </c>
      <c r="K490" t="s">
        <v>634</v>
      </c>
      <c r="L490" t="s">
        <v>635</v>
      </c>
      <c r="M490" t="s">
        <v>4012</v>
      </c>
      <c r="N490" t="s">
        <v>634</v>
      </c>
      <c r="O490" t="s">
        <v>637</v>
      </c>
      <c r="P490" t="s">
        <v>22</v>
      </c>
      <c r="Q490" t="s">
        <v>638</v>
      </c>
      <c r="R490" t="s">
        <v>635</v>
      </c>
      <c r="S490" t="s">
        <v>4013</v>
      </c>
      <c r="T490" t="s">
        <v>4012</v>
      </c>
    </row>
    <row r="491" spans="1:20" x14ac:dyDescent="0.25">
      <c r="A491" t="s">
        <v>23</v>
      </c>
      <c r="B491" t="s">
        <v>24</v>
      </c>
      <c r="C491">
        <v>50</v>
      </c>
      <c r="D491">
        <v>1</v>
      </c>
      <c r="E491" t="s">
        <v>4010</v>
      </c>
      <c r="F491">
        <v>100</v>
      </c>
      <c r="G491">
        <v>0</v>
      </c>
      <c r="H491" t="s">
        <v>631</v>
      </c>
      <c r="I491" t="s">
        <v>4011</v>
      </c>
      <c r="J491" t="s">
        <v>2349</v>
      </c>
      <c r="K491" t="s">
        <v>634</v>
      </c>
      <c r="L491" t="s">
        <v>635</v>
      </c>
      <c r="M491" t="s">
        <v>4012</v>
      </c>
      <c r="N491" t="s">
        <v>634</v>
      </c>
      <c r="O491" t="s">
        <v>637</v>
      </c>
      <c r="P491" t="s">
        <v>22</v>
      </c>
      <c r="Q491" t="s">
        <v>638</v>
      </c>
      <c r="R491" t="s">
        <v>635</v>
      </c>
      <c r="S491" t="s">
        <v>4013</v>
      </c>
      <c r="T491" t="s">
        <v>4012</v>
      </c>
    </row>
    <row r="492" spans="1:20" x14ac:dyDescent="0.25">
      <c r="A492" t="s">
        <v>25</v>
      </c>
      <c r="B492" t="s">
        <v>26</v>
      </c>
      <c r="C492">
        <v>50</v>
      </c>
      <c r="D492">
        <v>1</v>
      </c>
      <c r="E492" t="s">
        <v>4010</v>
      </c>
      <c r="F492">
        <v>100</v>
      </c>
      <c r="G492">
        <v>0</v>
      </c>
      <c r="H492" t="s">
        <v>631</v>
      </c>
      <c r="I492" t="s">
        <v>4011</v>
      </c>
      <c r="J492" t="s">
        <v>2349</v>
      </c>
      <c r="K492" t="s">
        <v>634</v>
      </c>
      <c r="L492" t="s">
        <v>635</v>
      </c>
      <c r="M492" t="s">
        <v>4012</v>
      </c>
      <c r="N492" t="s">
        <v>634</v>
      </c>
      <c r="O492" t="s">
        <v>637</v>
      </c>
      <c r="P492" t="s">
        <v>22</v>
      </c>
      <c r="Q492" t="s">
        <v>638</v>
      </c>
      <c r="R492" t="s">
        <v>635</v>
      </c>
      <c r="S492" t="s">
        <v>4013</v>
      </c>
      <c r="T492" t="s">
        <v>4012</v>
      </c>
    </row>
    <row r="493" spans="1:20" x14ac:dyDescent="0.25">
      <c r="A493" t="s">
        <v>257</v>
      </c>
      <c r="B493" t="s">
        <v>1055</v>
      </c>
      <c r="C493">
        <v>79.59</v>
      </c>
      <c r="D493">
        <v>1</v>
      </c>
      <c r="E493" t="s">
        <v>4014</v>
      </c>
      <c r="F493">
        <v>86.59</v>
      </c>
      <c r="G493">
        <v>7</v>
      </c>
      <c r="H493" t="s">
        <v>641</v>
      </c>
      <c r="I493" t="s">
        <v>4015</v>
      </c>
      <c r="J493" t="s">
        <v>4016</v>
      </c>
      <c r="K493" t="s">
        <v>4017</v>
      </c>
      <c r="L493" t="s">
        <v>4018</v>
      </c>
      <c r="M493" t="s">
        <v>4019</v>
      </c>
      <c r="N493" t="s">
        <v>634</v>
      </c>
      <c r="O493" t="s">
        <v>689</v>
      </c>
      <c r="P493" t="s">
        <v>40</v>
      </c>
      <c r="Q493" t="s">
        <v>690</v>
      </c>
      <c r="R493" t="s">
        <v>635</v>
      </c>
      <c r="S493" t="s">
        <v>4020</v>
      </c>
      <c r="T493" t="s">
        <v>4019</v>
      </c>
    </row>
    <row r="494" spans="1:20" x14ac:dyDescent="0.25">
      <c r="A494" t="s">
        <v>20</v>
      </c>
      <c r="B494" t="s">
        <v>21</v>
      </c>
      <c r="C494">
        <v>50</v>
      </c>
      <c r="D494">
        <v>1</v>
      </c>
      <c r="E494" t="s">
        <v>4021</v>
      </c>
      <c r="F494">
        <v>100</v>
      </c>
      <c r="G494">
        <v>0</v>
      </c>
      <c r="H494" t="s">
        <v>631</v>
      </c>
      <c r="I494" t="s">
        <v>4022</v>
      </c>
      <c r="J494" t="s">
        <v>1049</v>
      </c>
      <c r="K494" t="s">
        <v>634</v>
      </c>
      <c r="L494" t="s">
        <v>635</v>
      </c>
      <c r="M494" t="s">
        <v>4023</v>
      </c>
      <c r="N494" t="s">
        <v>634</v>
      </c>
      <c r="O494" t="s">
        <v>637</v>
      </c>
      <c r="P494" t="s">
        <v>22</v>
      </c>
      <c r="Q494" t="s">
        <v>638</v>
      </c>
      <c r="R494" t="s">
        <v>635</v>
      </c>
      <c r="S494" t="s">
        <v>4024</v>
      </c>
      <c r="T494" t="s">
        <v>4025</v>
      </c>
    </row>
    <row r="495" spans="1:20" x14ac:dyDescent="0.25">
      <c r="A495" t="s">
        <v>23</v>
      </c>
      <c r="B495" t="s">
        <v>24</v>
      </c>
      <c r="C495">
        <v>50</v>
      </c>
      <c r="D495">
        <v>1</v>
      </c>
      <c r="E495" t="s">
        <v>4021</v>
      </c>
      <c r="F495">
        <v>100</v>
      </c>
      <c r="G495">
        <v>0</v>
      </c>
      <c r="H495" t="s">
        <v>631</v>
      </c>
      <c r="I495" t="s">
        <v>4022</v>
      </c>
      <c r="J495" t="s">
        <v>1049</v>
      </c>
      <c r="K495" t="s">
        <v>634</v>
      </c>
      <c r="L495" t="s">
        <v>635</v>
      </c>
      <c r="M495" t="s">
        <v>4023</v>
      </c>
      <c r="N495" t="s">
        <v>634</v>
      </c>
      <c r="O495" t="s">
        <v>637</v>
      </c>
      <c r="P495" t="s">
        <v>22</v>
      </c>
      <c r="Q495" t="s">
        <v>638</v>
      </c>
      <c r="R495" t="s">
        <v>635</v>
      </c>
      <c r="S495" t="s">
        <v>4024</v>
      </c>
      <c r="T495" t="s">
        <v>4025</v>
      </c>
    </row>
    <row r="496" spans="1:20" x14ac:dyDescent="0.25">
      <c r="A496" t="s">
        <v>25</v>
      </c>
      <c r="B496" t="s">
        <v>26</v>
      </c>
      <c r="C496">
        <v>50</v>
      </c>
      <c r="D496">
        <v>1</v>
      </c>
      <c r="E496" t="s">
        <v>4021</v>
      </c>
      <c r="F496">
        <v>100</v>
      </c>
      <c r="G496">
        <v>0</v>
      </c>
      <c r="H496" t="s">
        <v>631</v>
      </c>
      <c r="I496" t="s">
        <v>4022</v>
      </c>
      <c r="J496" t="s">
        <v>1049</v>
      </c>
      <c r="K496" t="s">
        <v>634</v>
      </c>
      <c r="L496" t="s">
        <v>635</v>
      </c>
      <c r="M496" t="s">
        <v>4023</v>
      </c>
      <c r="N496" t="s">
        <v>634</v>
      </c>
      <c r="O496" t="s">
        <v>637</v>
      </c>
      <c r="P496" t="s">
        <v>22</v>
      </c>
      <c r="Q496" t="s">
        <v>638</v>
      </c>
      <c r="R496" t="s">
        <v>635</v>
      </c>
      <c r="S496" t="s">
        <v>4024</v>
      </c>
      <c r="T496" t="s">
        <v>4025</v>
      </c>
    </row>
    <row r="497" spans="1:20" x14ac:dyDescent="0.25">
      <c r="A497" t="s">
        <v>35</v>
      </c>
      <c r="B497" t="s">
        <v>36</v>
      </c>
      <c r="C497">
        <v>66.666666666666671</v>
      </c>
      <c r="D497">
        <v>3</v>
      </c>
      <c r="E497" t="s">
        <v>4026</v>
      </c>
      <c r="F497">
        <v>100</v>
      </c>
      <c r="G497">
        <v>0</v>
      </c>
      <c r="H497" t="s">
        <v>631</v>
      </c>
      <c r="I497" t="s">
        <v>4027</v>
      </c>
      <c r="J497" t="s">
        <v>1276</v>
      </c>
      <c r="K497" t="s">
        <v>634</v>
      </c>
      <c r="L497" t="s">
        <v>635</v>
      </c>
      <c r="M497" t="s">
        <v>4028</v>
      </c>
      <c r="N497" t="s">
        <v>634</v>
      </c>
      <c r="O497" t="s">
        <v>637</v>
      </c>
      <c r="P497" t="s">
        <v>22</v>
      </c>
      <c r="Q497" t="s">
        <v>638</v>
      </c>
      <c r="R497" t="s">
        <v>635</v>
      </c>
      <c r="S497" t="s">
        <v>4029</v>
      </c>
      <c r="T497" t="s">
        <v>4028</v>
      </c>
    </row>
    <row r="498" spans="1:20" x14ac:dyDescent="0.25">
      <c r="A498" t="s">
        <v>20</v>
      </c>
      <c r="B498" t="s">
        <v>21</v>
      </c>
      <c r="C498">
        <v>50</v>
      </c>
      <c r="D498">
        <v>1</v>
      </c>
      <c r="E498" t="s">
        <v>4030</v>
      </c>
      <c r="F498">
        <v>100</v>
      </c>
      <c r="G498">
        <v>0</v>
      </c>
      <c r="H498" t="s">
        <v>631</v>
      </c>
      <c r="I498" t="s">
        <v>4031</v>
      </c>
      <c r="J498" t="s">
        <v>659</v>
      </c>
      <c r="K498" t="s">
        <v>634</v>
      </c>
      <c r="L498" t="s">
        <v>635</v>
      </c>
      <c r="M498" t="s">
        <v>4032</v>
      </c>
      <c r="N498" t="s">
        <v>634</v>
      </c>
      <c r="O498" t="s">
        <v>637</v>
      </c>
      <c r="P498" t="s">
        <v>22</v>
      </c>
      <c r="Q498" t="s">
        <v>638</v>
      </c>
      <c r="R498" t="s">
        <v>635</v>
      </c>
      <c r="S498" t="s">
        <v>4033</v>
      </c>
      <c r="T498" t="s">
        <v>4032</v>
      </c>
    </row>
    <row r="499" spans="1:20" x14ac:dyDescent="0.25">
      <c r="A499" t="s">
        <v>23</v>
      </c>
      <c r="B499" t="s">
        <v>24</v>
      </c>
      <c r="C499">
        <v>50</v>
      </c>
      <c r="D499">
        <v>1</v>
      </c>
      <c r="E499" t="s">
        <v>4030</v>
      </c>
      <c r="F499">
        <v>100</v>
      </c>
      <c r="G499">
        <v>0</v>
      </c>
      <c r="H499" t="s">
        <v>631</v>
      </c>
      <c r="I499" t="s">
        <v>4031</v>
      </c>
      <c r="J499" t="s">
        <v>659</v>
      </c>
      <c r="K499" t="s">
        <v>634</v>
      </c>
      <c r="L499" t="s">
        <v>635</v>
      </c>
      <c r="M499" t="s">
        <v>4032</v>
      </c>
      <c r="N499" t="s">
        <v>634</v>
      </c>
      <c r="O499" t="s">
        <v>637</v>
      </c>
      <c r="P499" t="s">
        <v>22</v>
      </c>
      <c r="Q499" t="s">
        <v>638</v>
      </c>
      <c r="R499" t="s">
        <v>635</v>
      </c>
      <c r="S499" t="s">
        <v>4033</v>
      </c>
      <c r="T499" t="s">
        <v>4032</v>
      </c>
    </row>
    <row r="500" spans="1:20" x14ac:dyDescent="0.25">
      <c r="A500" t="s">
        <v>25</v>
      </c>
      <c r="B500" t="s">
        <v>26</v>
      </c>
      <c r="C500">
        <v>50</v>
      </c>
      <c r="D500">
        <v>1</v>
      </c>
      <c r="E500" t="s">
        <v>4030</v>
      </c>
      <c r="F500">
        <v>100</v>
      </c>
      <c r="G500">
        <v>0</v>
      </c>
      <c r="H500" t="s">
        <v>631</v>
      </c>
      <c r="I500" t="s">
        <v>4031</v>
      </c>
      <c r="J500" t="s">
        <v>659</v>
      </c>
      <c r="K500" t="s">
        <v>634</v>
      </c>
      <c r="L500" t="s">
        <v>635</v>
      </c>
      <c r="M500" t="s">
        <v>4032</v>
      </c>
      <c r="N500" t="s">
        <v>634</v>
      </c>
      <c r="O500" t="s">
        <v>637</v>
      </c>
      <c r="P500" t="s">
        <v>22</v>
      </c>
      <c r="Q500" t="s">
        <v>638</v>
      </c>
      <c r="R500" t="s">
        <v>635</v>
      </c>
      <c r="S500" t="s">
        <v>4033</v>
      </c>
      <c r="T500" t="s">
        <v>4032</v>
      </c>
    </row>
    <row r="501" spans="1:20" x14ac:dyDescent="0.25">
      <c r="A501" t="s">
        <v>20</v>
      </c>
      <c r="B501" t="s">
        <v>21</v>
      </c>
      <c r="C501">
        <v>50</v>
      </c>
      <c r="D501">
        <v>1</v>
      </c>
      <c r="E501" t="s">
        <v>4034</v>
      </c>
      <c r="F501">
        <v>175</v>
      </c>
      <c r="G501">
        <v>0</v>
      </c>
      <c r="H501" t="s">
        <v>641</v>
      </c>
      <c r="I501" t="s">
        <v>4035</v>
      </c>
      <c r="J501" t="s">
        <v>4036</v>
      </c>
      <c r="K501" t="s">
        <v>4037</v>
      </c>
      <c r="L501" t="s">
        <v>933</v>
      </c>
      <c r="M501" t="s">
        <v>4038</v>
      </c>
      <c r="N501" t="s">
        <v>634</v>
      </c>
      <c r="O501" t="s">
        <v>894</v>
      </c>
      <c r="P501" t="s">
        <v>43</v>
      </c>
      <c r="Q501" t="s">
        <v>648</v>
      </c>
      <c r="R501" t="s">
        <v>635</v>
      </c>
      <c r="S501" t="s">
        <v>4039</v>
      </c>
      <c r="T501" t="s">
        <v>4040</v>
      </c>
    </row>
    <row r="502" spans="1:20" x14ac:dyDescent="0.25">
      <c r="A502" t="s">
        <v>23</v>
      </c>
      <c r="B502" t="s">
        <v>24</v>
      </c>
      <c r="C502">
        <v>50</v>
      </c>
      <c r="D502">
        <v>1</v>
      </c>
      <c r="E502" t="s">
        <v>4034</v>
      </c>
      <c r="F502">
        <v>175</v>
      </c>
      <c r="G502">
        <v>0</v>
      </c>
      <c r="H502" t="s">
        <v>641</v>
      </c>
      <c r="I502" t="s">
        <v>4035</v>
      </c>
      <c r="J502" t="s">
        <v>4036</v>
      </c>
      <c r="K502" t="s">
        <v>4037</v>
      </c>
      <c r="L502" t="s">
        <v>933</v>
      </c>
      <c r="M502" t="s">
        <v>4038</v>
      </c>
      <c r="N502" t="s">
        <v>634</v>
      </c>
      <c r="O502" t="s">
        <v>894</v>
      </c>
      <c r="P502" t="s">
        <v>43</v>
      </c>
      <c r="Q502" t="s">
        <v>648</v>
      </c>
      <c r="R502" t="s">
        <v>635</v>
      </c>
      <c r="S502" t="s">
        <v>4039</v>
      </c>
      <c r="T502" t="s">
        <v>4040</v>
      </c>
    </row>
    <row r="503" spans="1:20" x14ac:dyDescent="0.25">
      <c r="A503" t="s">
        <v>25</v>
      </c>
      <c r="B503" t="s">
        <v>26</v>
      </c>
      <c r="C503">
        <v>50</v>
      </c>
      <c r="D503">
        <v>1</v>
      </c>
      <c r="E503" t="s">
        <v>4034</v>
      </c>
      <c r="F503">
        <v>175</v>
      </c>
      <c r="G503">
        <v>0</v>
      </c>
      <c r="H503" t="s">
        <v>641</v>
      </c>
      <c r="I503" t="s">
        <v>4035</v>
      </c>
      <c r="J503" t="s">
        <v>4036</v>
      </c>
      <c r="K503" t="s">
        <v>4037</v>
      </c>
      <c r="L503" t="s">
        <v>933</v>
      </c>
      <c r="M503" t="s">
        <v>4038</v>
      </c>
      <c r="N503" t="s">
        <v>634</v>
      </c>
      <c r="O503" t="s">
        <v>894</v>
      </c>
      <c r="P503" t="s">
        <v>43</v>
      </c>
      <c r="Q503" t="s">
        <v>648</v>
      </c>
      <c r="R503" t="s">
        <v>635</v>
      </c>
      <c r="S503" t="s">
        <v>4039</v>
      </c>
      <c r="T503" t="s">
        <v>4040</v>
      </c>
    </row>
    <row r="504" spans="1:20" x14ac:dyDescent="0.25">
      <c r="A504" t="s">
        <v>20</v>
      </c>
      <c r="B504" t="s">
        <v>21</v>
      </c>
      <c r="C504">
        <v>50</v>
      </c>
      <c r="D504">
        <v>1</v>
      </c>
      <c r="E504" t="s">
        <v>4041</v>
      </c>
      <c r="F504">
        <v>100</v>
      </c>
      <c r="G504">
        <v>0</v>
      </c>
      <c r="H504" t="s">
        <v>631</v>
      </c>
      <c r="I504" t="s">
        <v>4042</v>
      </c>
      <c r="J504" t="s">
        <v>1683</v>
      </c>
      <c r="K504" t="s">
        <v>634</v>
      </c>
      <c r="L504" t="s">
        <v>635</v>
      </c>
      <c r="M504" t="s">
        <v>4043</v>
      </c>
      <c r="N504" t="s">
        <v>634</v>
      </c>
      <c r="O504" t="s">
        <v>637</v>
      </c>
      <c r="P504" t="s">
        <v>22</v>
      </c>
      <c r="Q504" t="s">
        <v>638</v>
      </c>
      <c r="R504" t="s">
        <v>635</v>
      </c>
      <c r="S504" t="s">
        <v>4044</v>
      </c>
      <c r="T504" t="s">
        <v>4043</v>
      </c>
    </row>
    <row r="505" spans="1:20" x14ac:dyDescent="0.25">
      <c r="A505" t="s">
        <v>23</v>
      </c>
      <c r="B505" t="s">
        <v>24</v>
      </c>
      <c r="C505">
        <v>50</v>
      </c>
      <c r="D505">
        <v>1</v>
      </c>
      <c r="E505" t="s">
        <v>4041</v>
      </c>
      <c r="F505">
        <v>100</v>
      </c>
      <c r="G505">
        <v>0</v>
      </c>
      <c r="H505" t="s">
        <v>631</v>
      </c>
      <c r="I505" t="s">
        <v>4042</v>
      </c>
      <c r="J505" t="s">
        <v>1683</v>
      </c>
      <c r="K505" t="s">
        <v>634</v>
      </c>
      <c r="L505" t="s">
        <v>635</v>
      </c>
      <c r="M505" t="s">
        <v>4043</v>
      </c>
      <c r="N505" t="s">
        <v>634</v>
      </c>
      <c r="O505" t="s">
        <v>637</v>
      </c>
      <c r="P505" t="s">
        <v>22</v>
      </c>
      <c r="Q505" t="s">
        <v>638</v>
      </c>
      <c r="R505" t="s">
        <v>635</v>
      </c>
      <c r="S505" t="s">
        <v>4044</v>
      </c>
      <c r="T505" t="s">
        <v>4043</v>
      </c>
    </row>
    <row r="506" spans="1:20" x14ac:dyDescent="0.25">
      <c r="A506" t="s">
        <v>25</v>
      </c>
      <c r="B506" t="s">
        <v>26</v>
      </c>
      <c r="C506">
        <v>50</v>
      </c>
      <c r="D506">
        <v>1</v>
      </c>
      <c r="E506" t="s">
        <v>4041</v>
      </c>
      <c r="F506">
        <v>100</v>
      </c>
      <c r="G506">
        <v>0</v>
      </c>
      <c r="H506" t="s">
        <v>631</v>
      </c>
      <c r="I506" t="s">
        <v>4042</v>
      </c>
      <c r="J506" t="s">
        <v>1683</v>
      </c>
      <c r="K506" t="s">
        <v>634</v>
      </c>
      <c r="L506" t="s">
        <v>635</v>
      </c>
      <c r="M506" t="s">
        <v>4043</v>
      </c>
      <c r="N506" t="s">
        <v>634</v>
      </c>
      <c r="O506" t="s">
        <v>637</v>
      </c>
      <c r="P506" t="s">
        <v>22</v>
      </c>
      <c r="Q506" t="s">
        <v>638</v>
      </c>
      <c r="R506" t="s">
        <v>635</v>
      </c>
      <c r="S506" t="s">
        <v>4044</v>
      </c>
      <c r="T506" t="s">
        <v>4043</v>
      </c>
    </row>
    <row r="507" spans="1:20" x14ac:dyDescent="0.25">
      <c r="A507" t="s">
        <v>37</v>
      </c>
      <c r="B507" t="s">
        <v>38</v>
      </c>
      <c r="C507">
        <v>66.666666666666671</v>
      </c>
      <c r="D507">
        <v>6</v>
      </c>
      <c r="E507" t="s">
        <v>4045</v>
      </c>
      <c r="F507">
        <v>400</v>
      </c>
      <c r="G507">
        <v>0</v>
      </c>
      <c r="H507" t="s">
        <v>631</v>
      </c>
      <c r="I507" t="s">
        <v>4046</v>
      </c>
      <c r="J507" t="s">
        <v>2349</v>
      </c>
      <c r="K507" t="s">
        <v>634</v>
      </c>
      <c r="L507" t="s">
        <v>635</v>
      </c>
      <c r="M507" t="s">
        <v>4047</v>
      </c>
      <c r="N507" t="s">
        <v>634</v>
      </c>
      <c r="O507" t="s">
        <v>654</v>
      </c>
      <c r="P507" t="s">
        <v>22</v>
      </c>
      <c r="Q507" t="s">
        <v>655</v>
      </c>
      <c r="R507" t="s">
        <v>635</v>
      </c>
      <c r="S507" t="s">
        <v>4048</v>
      </c>
      <c r="T507" t="s">
        <v>4047</v>
      </c>
    </row>
    <row r="508" spans="1:20" x14ac:dyDescent="0.25">
      <c r="A508" t="s">
        <v>164</v>
      </c>
      <c r="B508" t="s">
        <v>165</v>
      </c>
      <c r="C508">
        <v>33.333333333333336</v>
      </c>
      <c r="D508">
        <v>3</v>
      </c>
      <c r="E508" t="s">
        <v>4045</v>
      </c>
      <c r="F508">
        <v>400</v>
      </c>
      <c r="G508">
        <v>0</v>
      </c>
      <c r="H508" t="s">
        <v>631</v>
      </c>
      <c r="I508" t="s">
        <v>4046</v>
      </c>
      <c r="J508" t="s">
        <v>2349</v>
      </c>
      <c r="K508" t="s">
        <v>634</v>
      </c>
      <c r="L508" t="s">
        <v>635</v>
      </c>
      <c r="M508" t="s">
        <v>4047</v>
      </c>
      <c r="N508" t="s">
        <v>634</v>
      </c>
      <c r="O508" t="s">
        <v>654</v>
      </c>
      <c r="P508" t="s">
        <v>22</v>
      </c>
      <c r="Q508" t="s">
        <v>655</v>
      </c>
      <c r="R508" t="s">
        <v>635</v>
      </c>
      <c r="S508" t="s">
        <v>4048</v>
      </c>
      <c r="T508" t="s">
        <v>4047</v>
      </c>
    </row>
    <row r="509" spans="1:20" x14ac:dyDescent="0.25">
      <c r="A509" t="s">
        <v>20</v>
      </c>
      <c r="B509" t="s">
        <v>21</v>
      </c>
      <c r="C509">
        <v>50</v>
      </c>
      <c r="D509">
        <v>1</v>
      </c>
      <c r="E509" t="s">
        <v>4045</v>
      </c>
      <c r="F509">
        <v>400</v>
      </c>
      <c r="G509">
        <v>0</v>
      </c>
      <c r="H509" t="s">
        <v>631</v>
      </c>
      <c r="I509" t="s">
        <v>4046</v>
      </c>
      <c r="J509" t="s">
        <v>2349</v>
      </c>
      <c r="K509" t="s">
        <v>634</v>
      </c>
      <c r="L509" t="s">
        <v>635</v>
      </c>
      <c r="M509" t="s">
        <v>4047</v>
      </c>
      <c r="N509" t="s">
        <v>634</v>
      </c>
      <c r="O509" t="s">
        <v>654</v>
      </c>
      <c r="P509" t="s">
        <v>22</v>
      </c>
      <c r="Q509" t="s">
        <v>655</v>
      </c>
      <c r="R509" t="s">
        <v>635</v>
      </c>
      <c r="S509" t="s">
        <v>4048</v>
      </c>
      <c r="T509" t="s">
        <v>4047</v>
      </c>
    </row>
    <row r="510" spans="1:20" x14ac:dyDescent="0.25">
      <c r="A510" t="s">
        <v>23</v>
      </c>
      <c r="B510" t="s">
        <v>24</v>
      </c>
      <c r="C510">
        <v>50</v>
      </c>
      <c r="D510">
        <v>1</v>
      </c>
      <c r="E510" t="s">
        <v>4045</v>
      </c>
      <c r="F510">
        <v>400</v>
      </c>
      <c r="G510">
        <v>0</v>
      </c>
      <c r="H510" t="s">
        <v>631</v>
      </c>
      <c r="I510" t="s">
        <v>4046</v>
      </c>
      <c r="J510" t="s">
        <v>2349</v>
      </c>
      <c r="K510" t="s">
        <v>634</v>
      </c>
      <c r="L510" t="s">
        <v>635</v>
      </c>
      <c r="M510" t="s">
        <v>4047</v>
      </c>
      <c r="N510" t="s">
        <v>634</v>
      </c>
      <c r="O510" t="s">
        <v>654</v>
      </c>
      <c r="P510" t="s">
        <v>22</v>
      </c>
      <c r="Q510" t="s">
        <v>655</v>
      </c>
      <c r="R510" t="s">
        <v>635</v>
      </c>
      <c r="S510" t="s">
        <v>4048</v>
      </c>
      <c r="T510" t="s">
        <v>4047</v>
      </c>
    </row>
    <row r="511" spans="1:20" x14ac:dyDescent="0.25">
      <c r="A511" t="s">
        <v>25</v>
      </c>
      <c r="B511" t="s">
        <v>26</v>
      </c>
      <c r="C511">
        <v>50</v>
      </c>
      <c r="D511">
        <v>1</v>
      </c>
      <c r="E511" t="s">
        <v>4045</v>
      </c>
      <c r="F511">
        <v>400</v>
      </c>
      <c r="G511">
        <v>0</v>
      </c>
      <c r="H511" t="s">
        <v>631</v>
      </c>
      <c r="I511" t="s">
        <v>4046</v>
      </c>
      <c r="J511" t="s">
        <v>2349</v>
      </c>
      <c r="K511" t="s">
        <v>634</v>
      </c>
      <c r="L511" t="s">
        <v>635</v>
      </c>
      <c r="M511" t="s">
        <v>4047</v>
      </c>
      <c r="N511" t="s">
        <v>634</v>
      </c>
      <c r="O511" t="s">
        <v>654</v>
      </c>
      <c r="P511" t="s">
        <v>22</v>
      </c>
      <c r="Q511" t="s">
        <v>655</v>
      </c>
      <c r="R511" t="s">
        <v>635</v>
      </c>
      <c r="S511" t="s">
        <v>4048</v>
      </c>
      <c r="T511" t="s">
        <v>4047</v>
      </c>
    </row>
    <row r="512" spans="1:20" x14ac:dyDescent="0.25">
      <c r="A512" t="s">
        <v>20</v>
      </c>
      <c r="B512" t="s">
        <v>21</v>
      </c>
      <c r="C512">
        <v>50</v>
      </c>
      <c r="D512">
        <v>1</v>
      </c>
      <c r="E512" t="s">
        <v>4049</v>
      </c>
      <c r="F512">
        <v>100</v>
      </c>
      <c r="G512">
        <v>0</v>
      </c>
      <c r="H512" t="s">
        <v>631</v>
      </c>
      <c r="I512" t="s">
        <v>4050</v>
      </c>
      <c r="J512" t="s">
        <v>1152</v>
      </c>
      <c r="K512" t="s">
        <v>634</v>
      </c>
      <c r="L512" t="s">
        <v>635</v>
      </c>
      <c r="M512" t="s">
        <v>4051</v>
      </c>
      <c r="N512" t="s">
        <v>634</v>
      </c>
      <c r="O512" t="s">
        <v>1520</v>
      </c>
      <c r="P512" t="s">
        <v>22</v>
      </c>
      <c r="Q512" t="s">
        <v>655</v>
      </c>
      <c r="R512" t="s">
        <v>635</v>
      </c>
      <c r="S512" t="s">
        <v>4052</v>
      </c>
      <c r="T512" t="s">
        <v>4051</v>
      </c>
    </row>
    <row r="513" spans="1:20" x14ac:dyDescent="0.25">
      <c r="A513" t="s">
        <v>23</v>
      </c>
      <c r="B513" t="s">
        <v>24</v>
      </c>
      <c r="C513">
        <v>50</v>
      </c>
      <c r="D513">
        <v>1</v>
      </c>
      <c r="E513" t="s">
        <v>4049</v>
      </c>
      <c r="F513">
        <v>100</v>
      </c>
      <c r="G513">
        <v>0</v>
      </c>
      <c r="H513" t="s">
        <v>631</v>
      </c>
      <c r="I513" t="s">
        <v>4050</v>
      </c>
      <c r="J513" t="s">
        <v>1152</v>
      </c>
      <c r="K513" t="s">
        <v>634</v>
      </c>
      <c r="L513" t="s">
        <v>635</v>
      </c>
      <c r="M513" t="s">
        <v>4051</v>
      </c>
      <c r="N513" t="s">
        <v>634</v>
      </c>
      <c r="O513" t="s">
        <v>1520</v>
      </c>
      <c r="P513" t="s">
        <v>22</v>
      </c>
      <c r="Q513" t="s">
        <v>655</v>
      </c>
      <c r="R513" t="s">
        <v>635</v>
      </c>
      <c r="S513" t="s">
        <v>4052</v>
      </c>
      <c r="T513" t="s">
        <v>4051</v>
      </c>
    </row>
    <row r="514" spans="1:20" x14ac:dyDescent="0.25">
      <c r="A514" t="s">
        <v>25</v>
      </c>
      <c r="B514" t="s">
        <v>26</v>
      </c>
      <c r="C514">
        <v>50</v>
      </c>
      <c r="D514">
        <v>1</v>
      </c>
      <c r="E514" t="s">
        <v>4049</v>
      </c>
      <c r="F514">
        <v>100</v>
      </c>
      <c r="G514">
        <v>0</v>
      </c>
      <c r="H514" t="s">
        <v>631</v>
      </c>
      <c r="I514" t="s">
        <v>4050</v>
      </c>
      <c r="J514" t="s">
        <v>1152</v>
      </c>
      <c r="K514" t="s">
        <v>634</v>
      </c>
      <c r="L514" t="s">
        <v>635</v>
      </c>
      <c r="M514" t="s">
        <v>4051</v>
      </c>
      <c r="N514" t="s">
        <v>634</v>
      </c>
      <c r="O514" t="s">
        <v>1520</v>
      </c>
      <c r="P514" t="s">
        <v>22</v>
      </c>
      <c r="Q514" t="s">
        <v>655</v>
      </c>
      <c r="R514" t="s">
        <v>635</v>
      </c>
      <c r="S514" t="s">
        <v>4052</v>
      </c>
      <c r="T514" t="s">
        <v>4051</v>
      </c>
    </row>
    <row r="515" spans="1:20" x14ac:dyDescent="0.25">
      <c r="A515" t="s">
        <v>37</v>
      </c>
      <c r="B515" t="s">
        <v>38</v>
      </c>
      <c r="C515">
        <v>66.666666666666671</v>
      </c>
      <c r="D515">
        <v>3</v>
      </c>
      <c r="E515" t="s">
        <v>4053</v>
      </c>
      <c r="F515">
        <v>100</v>
      </c>
      <c r="G515">
        <v>0</v>
      </c>
      <c r="H515" t="s">
        <v>631</v>
      </c>
      <c r="I515" t="s">
        <v>4054</v>
      </c>
      <c r="J515" t="s">
        <v>1905</v>
      </c>
      <c r="K515" t="s">
        <v>634</v>
      </c>
      <c r="L515" t="s">
        <v>635</v>
      </c>
      <c r="M515" t="s">
        <v>4055</v>
      </c>
      <c r="N515" t="s">
        <v>634</v>
      </c>
      <c r="O515" t="s">
        <v>637</v>
      </c>
      <c r="P515" t="s">
        <v>22</v>
      </c>
      <c r="Q515" t="s">
        <v>638</v>
      </c>
      <c r="R515" t="s">
        <v>635</v>
      </c>
      <c r="S515" t="s">
        <v>4056</v>
      </c>
      <c r="T515" t="s">
        <v>4055</v>
      </c>
    </row>
    <row r="516" spans="1:20" x14ac:dyDescent="0.25">
      <c r="A516" t="s">
        <v>619</v>
      </c>
      <c r="B516" t="s">
        <v>620</v>
      </c>
      <c r="C516">
        <v>139</v>
      </c>
      <c r="D516">
        <v>1</v>
      </c>
      <c r="E516" t="s">
        <v>4057</v>
      </c>
      <c r="F516">
        <v>399</v>
      </c>
      <c r="G516">
        <v>0</v>
      </c>
      <c r="H516" t="s">
        <v>1114</v>
      </c>
      <c r="I516" t="s">
        <v>4058</v>
      </c>
      <c r="J516" t="s">
        <v>4059</v>
      </c>
      <c r="K516" t="s">
        <v>1552</v>
      </c>
      <c r="L516" t="s">
        <v>4060</v>
      </c>
      <c r="M516" t="s">
        <v>4061</v>
      </c>
      <c r="N516" t="s">
        <v>2208</v>
      </c>
      <c r="O516" t="s">
        <v>1121</v>
      </c>
      <c r="P516" t="s">
        <v>1122</v>
      </c>
      <c r="Q516" t="s">
        <v>1123</v>
      </c>
      <c r="R516" t="s">
        <v>635</v>
      </c>
      <c r="S516" t="s">
        <v>4062</v>
      </c>
      <c r="T516" t="s">
        <v>4061</v>
      </c>
    </row>
    <row r="517" spans="1:20" x14ac:dyDescent="0.25">
      <c r="A517" t="s">
        <v>257</v>
      </c>
      <c r="B517" t="s">
        <v>263</v>
      </c>
      <c r="C517">
        <v>139</v>
      </c>
      <c r="D517">
        <v>1</v>
      </c>
      <c r="E517" t="s">
        <v>4057</v>
      </c>
      <c r="F517">
        <v>399</v>
      </c>
      <c r="G517">
        <v>0</v>
      </c>
      <c r="H517" t="s">
        <v>1114</v>
      </c>
      <c r="I517" t="s">
        <v>4058</v>
      </c>
      <c r="J517" t="s">
        <v>4059</v>
      </c>
      <c r="K517" t="s">
        <v>1552</v>
      </c>
      <c r="L517" t="s">
        <v>4060</v>
      </c>
      <c r="M517" t="s">
        <v>4061</v>
      </c>
      <c r="N517" t="s">
        <v>2208</v>
      </c>
      <c r="O517" t="s">
        <v>1121</v>
      </c>
      <c r="P517" t="s">
        <v>1122</v>
      </c>
      <c r="Q517" t="s">
        <v>1123</v>
      </c>
      <c r="R517" t="s">
        <v>635</v>
      </c>
      <c r="S517" t="s">
        <v>4062</v>
      </c>
      <c r="T517" t="s">
        <v>4061</v>
      </c>
    </row>
    <row r="518" spans="1:20" x14ac:dyDescent="0.25">
      <c r="A518" t="s">
        <v>256</v>
      </c>
      <c r="B518" t="s">
        <v>262</v>
      </c>
      <c r="C518">
        <v>139</v>
      </c>
      <c r="D518">
        <v>2</v>
      </c>
      <c r="E518" t="s">
        <v>4057</v>
      </c>
      <c r="F518">
        <v>399</v>
      </c>
      <c r="G518">
        <v>0</v>
      </c>
      <c r="H518" t="s">
        <v>1114</v>
      </c>
      <c r="I518" t="s">
        <v>4058</v>
      </c>
      <c r="J518" t="s">
        <v>4059</v>
      </c>
      <c r="K518" t="s">
        <v>1552</v>
      </c>
      <c r="L518" t="s">
        <v>4060</v>
      </c>
      <c r="M518" t="s">
        <v>4061</v>
      </c>
      <c r="N518" t="s">
        <v>2208</v>
      </c>
      <c r="O518" t="s">
        <v>1121</v>
      </c>
      <c r="P518" t="s">
        <v>1122</v>
      </c>
      <c r="Q518" t="s">
        <v>1123</v>
      </c>
      <c r="R518" t="s">
        <v>635</v>
      </c>
      <c r="S518" t="s">
        <v>4062</v>
      </c>
      <c r="T518" t="s">
        <v>4061</v>
      </c>
    </row>
    <row r="519" spans="1:20" x14ac:dyDescent="0.25">
      <c r="A519" t="s">
        <v>20</v>
      </c>
      <c r="B519" t="s">
        <v>21</v>
      </c>
      <c r="C519">
        <v>50</v>
      </c>
      <c r="D519">
        <v>1</v>
      </c>
      <c r="E519" t="s">
        <v>4063</v>
      </c>
      <c r="F519">
        <v>100</v>
      </c>
      <c r="G519">
        <v>0</v>
      </c>
      <c r="H519" t="s">
        <v>631</v>
      </c>
      <c r="I519" t="s">
        <v>4064</v>
      </c>
      <c r="J519" t="s">
        <v>1244</v>
      </c>
      <c r="K519" t="s">
        <v>634</v>
      </c>
      <c r="L519" t="s">
        <v>635</v>
      </c>
      <c r="M519" t="s">
        <v>4065</v>
      </c>
      <c r="N519" t="s">
        <v>634</v>
      </c>
      <c r="O519" t="s">
        <v>637</v>
      </c>
      <c r="P519" t="s">
        <v>22</v>
      </c>
      <c r="Q519" t="s">
        <v>638</v>
      </c>
      <c r="R519" t="s">
        <v>635</v>
      </c>
      <c r="S519" t="s">
        <v>4066</v>
      </c>
      <c r="T519" t="s">
        <v>4067</v>
      </c>
    </row>
    <row r="520" spans="1:20" x14ac:dyDescent="0.25">
      <c r="A520" t="s">
        <v>23</v>
      </c>
      <c r="B520" t="s">
        <v>24</v>
      </c>
      <c r="C520">
        <v>50</v>
      </c>
      <c r="D520">
        <v>1</v>
      </c>
      <c r="E520" t="s">
        <v>4063</v>
      </c>
      <c r="F520">
        <v>100</v>
      </c>
      <c r="G520">
        <v>0</v>
      </c>
      <c r="H520" t="s">
        <v>631</v>
      </c>
      <c r="I520" t="s">
        <v>4064</v>
      </c>
      <c r="J520" t="s">
        <v>1244</v>
      </c>
      <c r="K520" t="s">
        <v>634</v>
      </c>
      <c r="L520" t="s">
        <v>635</v>
      </c>
      <c r="M520" t="s">
        <v>4065</v>
      </c>
      <c r="N520" t="s">
        <v>634</v>
      </c>
      <c r="O520" t="s">
        <v>637</v>
      </c>
      <c r="P520" t="s">
        <v>22</v>
      </c>
      <c r="Q520" t="s">
        <v>638</v>
      </c>
      <c r="R520" t="s">
        <v>635</v>
      </c>
      <c r="S520" t="s">
        <v>4066</v>
      </c>
      <c r="T520" t="s">
        <v>4067</v>
      </c>
    </row>
    <row r="521" spans="1:20" x14ac:dyDescent="0.25">
      <c r="A521" t="s">
        <v>25</v>
      </c>
      <c r="B521" t="s">
        <v>26</v>
      </c>
      <c r="C521">
        <v>50</v>
      </c>
      <c r="D521">
        <v>1</v>
      </c>
      <c r="E521" t="s">
        <v>4063</v>
      </c>
      <c r="F521">
        <v>100</v>
      </c>
      <c r="G521">
        <v>0</v>
      </c>
      <c r="H521" t="s">
        <v>631</v>
      </c>
      <c r="I521" t="s">
        <v>4064</v>
      </c>
      <c r="J521" t="s">
        <v>1244</v>
      </c>
      <c r="K521" t="s">
        <v>634</v>
      </c>
      <c r="L521" t="s">
        <v>635</v>
      </c>
      <c r="M521" t="s">
        <v>4065</v>
      </c>
      <c r="N521" t="s">
        <v>634</v>
      </c>
      <c r="O521" t="s">
        <v>637</v>
      </c>
      <c r="P521" t="s">
        <v>22</v>
      </c>
      <c r="Q521" t="s">
        <v>638</v>
      </c>
      <c r="R521" t="s">
        <v>635</v>
      </c>
      <c r="S521" t="s">
        <v>4066</v>
      </c>
      <c r="T521" t="s">
        <v>4067</v>
      </c>
    </row>
    <row r="522" spans="1:20" x14ac:dyDescent="0.25">
      <c r="A522" t="s">
        <v>31</v>
      </c>
      <c r="B522" t="s">
        <v>32</v>
      </c>
      <c r="C522">
        <v>54.5</v>
      </c>
      <c r="D522">
        <v>2</v>
      </c>
      <c r="E522" t="s">
        <v>4068</v>
      </c>
      <c r="F522">
        <v>73</v>
      </c>
      <c r="G522">
        <v>7</v>
      </c>
      <c r="H522" t="s">
        <v>641</v>
      </c>
      <c r="I522" t="s">
        <v>4069</v>
      </c>
      <c r="J522" t="s">
        <v>4070</v>
      </c>
      <c r="K522" t="s">
        <v>4071</v>
      </c>
      <c r="L522" t="s">
        <v>4072</v>
      </c>
      <c r="M522" t="s">
        <v>4065</v>
      </c>
      <c r="N522" t="s">
        <v>634</v>
      </c>
      <c r="O522" t="s">
        <v>689</v>
      </c>
      <c r="P522" t="s">
        <v>40</v>
      </c>
      <c r="Q522" t="s">
        <v>690</v>
      </c>
      <c r="R522" t="s">
        <v>635</v>
      </c>
      <c r="S522" t="s">
        <v>4073</v>
      </c>
      <c r="T522" t="s">
        <v>4065</v>
      </c>
    </row>
    <row r="523" spans="1:20" x14ac:dyDescent="0.25">
      <c r="A523" t="s">
        <v>20</v>
      </c>
      <c r="B523" t="s">
        <v>21</v>
      </c>
      <c r="C523">
        <v>50</v>
      </c>
      <c r="D523">
        <v>1</v>
      </c>
      <c r="E523" t="s">
        <v>4074</v>
      </c>
      <c r="F523">
        <v>100</v>
      </c>
      <c r="G523">
        <v>0</v>
      </c>
      <c r="H523" t="s">
        <v>631</v>
      </c>
      <c r="I523" t="s">
        <v>4075</v>
      </c>
      <c r="J523" t="s">
        <v>1284</v>
      </c>
      <c r="K523" t="s">
        <v>634</v>
      </c>
      <c r="L523" t="s">
        <v>635</v>
      </c>
      <c r="M523" t="s">
        <v>4076</v>
      </c>
      <c r="N523" t="s">
        <v>634</v>
      </c>
      <c r="O523" t="s">
        <v>637</v>
      </c>
      <c r="P523" t="s">
        <v>22</v>
      </c>
      <c r="Q523" t="s">
        <v>638</v>
      </c>
      <c r="R523" t="s">
        <v>635</v>
      </c>
      <c r="S523" t="s">
        <v>4077</v>
      </c>
      <c r="T523" t="s">
        <v>4076</v>
      </c>
    </row>
    <row r="524" spans="1:20" x14ac:dyDescent="0.25">
      <c r="A524" t="s">
        <v>23</v>
      </c>
      <c r="B524" t="s">
        <v>24</v>
      </c>
      <c r="C524">
        <v>50</v>
      </c>
      <c r="D524">
        <v>1</v>
      </c>
      <c r="E524" t="s">
        <v>4074</v>
      </c>
      <c r="F524">
        <v>100</v>
      </c>
      <c r="G524">
        <v>0</v>
      </c>
      <c r="H524" t="s">
        <v>631</v>
      </c>
      <c r="I524" t="s">
        <v>4075</v>
      </c>
      <c r="J524" t="s">
        <v>1284</v>
      </c>
      <c r="K524" t="s">
        <v>634</v>
      </c>
      <c r="L524" t="s">
        <v>635</v>
      </c>
      <c r="M524" t="s">
        <v>4076</v>
      </c>
      <c r="N524" t="s">
        <v>634</v>
      </c>
      <c r="O524" t="s">
        <v>637</v>
      </c>
      <c r="P524" t="s">
        <v>22</v>
      </c>
      <c r="Q524" t="s">
        <v>638</v>
      </c>
      <c r="R524" t="s">
        <v>635</v>
      </c>
      <c r="S524" t="s">
        <v>4077</v>
      </c>
      <c r="T524" t="s">
        <v>4076</v>
      </c>
    </row>
    <row r="525" spans="1:20" x14ac:dyDescent="0.25">
      <c r="A525" t="s">
        <v>25</v>
      </c>
      <c r="B525" t="s">
        <v>26</v>
      </c>
      <c r="C525">
        <v>50</v>
      </c>
      <c r="D525">
        <v>1</v>
      </c>
      <c r="E525" t="s">
        <v>4074</v>
      </c>
      <c r="F525">
        <v>100</v>
      </c>
      <c r="G525">
        <v>0</v>
      </c>
      <c r="H525" t="s">
        <v>631</v>
      </c>
      <c r="I525" t="s">
        <v>4075</v>
      </c>
      <c r="J525" t="s">
        <v>1284</v>
      </c>
      <c r="K525" t="s">
        <v>634</v>
      </c>
      <c r="L525" t="s">
        <v>635</v>
      </c>
      <c r="M525" t="s">
        <v>4076</v>
      </c>
      <c r="N525" t="s">
        <v>634</v>
      </c>
      <c r="O525" t="s">
        <v>637</v>
      </c>
      <c r="P525" t="s">
        <v>22</v>
      </c>
      <c r="Q525" t="s">
        <v>638</v>
      </c>
      <c r="R525" t="s">
        <v>635</v>
      </c>
      <c r="S525" t="s">
        <v>4077</v>
      </c>
      <c r="T525" t="s">
        <v>4076</v>
      </c>
    </row>
    <row r="526" spans="1:20" x14ac:dyDescent="0.25">
      <c r="A526" t="s">
        <v>20</v>
      </c>
      <c r="B526" t="s">
        <v>21</v>
      </c>
      <c r="C526">
        <v>50</v>
      </c>
      <c r="D526">
        <v>1</v>
      </c>
      <c r="E526" t="s">
        <v>4078</v>
      </c>
      <c r="F526">
        <v>100</v>
      </c>
      <c r="G526">
        <v>0</v>
      </c>
      <c r="H526" t="s">
        <v>631</v>
      </c>
      <c r="I526" t="s">
        <v>4079</v>
      </c>
      <c r="J526" t="s">
        <v>749</v>
      </c>
      <c r="K526" t="s">
        <v>634</v>
      </c>
      <c r="L526" t="s">
        <v>635</v>
      </c>
      <c r="M526" t="s">
        <v>4080</v>
      </c>
      <c r="N526" t="s">
        <v>634</v>
      </c>
      <c r="O526" t="s">
        <v>654</v>
      </c>
      <c r="P526" t="s">
        <v>22</v>
      </c>
      <c r="Q526" t="s">
        <v>655</v>
      </c>
      <c r="R526" t="s">
        <v>635</v>
      </c>
      <c r="S526" t="s">
        <v>4081</v>
      </c>
      <c r="T526" t="s">
        <v>4082</v>
      </c>
    </row>
    <row r="527" spans="1:20" x14ac:dyDescent="0.25">
      <c r="A527" t="s">
        <v>23</v>
      </c>
      <c r="B527" t="s">
        <v>24</v>
      </c>
      <c r="C527">
        <v>50</v>
      </c>
      <c r="D527">
        <v>1</v>
      </c>
      <c r="E527" t="s">
        <v>4078</v>
      </c>
      <c r="F527">
        <v>100</v>
      </c>
      <c r="G527">
        <v>0</v>
      </c>
      <c r="H527" t="s">
        <v>631</v>
      </c>
      <c r="I527" t="s">
        <v>4079</v>
      </c>
      <c r="J527" t="s">
        <v>749</v>
      </c>
      <c r="K527" t="s">
        <v>634</v>
      </c>
      <c r="L527" t="s">
        <v>635</v>
      </c>
      <c r="M527" t="s">
        <v>4080</v>
      </c>
      <c r="N527" t="s">
        <v>634</v>
      </c>
      <c r="O527" t="s">
        <v>654</v>
      </c>
      <c r="P527" t="s">
        <v>22</v>
      </c>
      <c r="Q527" t="s">
        <v>655</v>
      </c>
      <c r="R527" t="s">
        <v>635</v>
      </c>
      <c r="S527" t="s">
        <v>4081</v>
      </c>
      <c r="T527" t="s">
        <v>4082</v>
      </c>
    </row>
    <row r="528" spans="1:20" x14ac:dyDescent="0.25">
      <c r="A528" t="s">
        <v>25</v>
      </c>
      <c r="B528" t="s">
        <v>26</v>
      </c>
      <c r="C528">
        <v>50</v>
      </c>
      <c r="D528">
        <v>1</v>
      </c>
      <c r="E528" t="s">
        <v>4078</v>
      </c>
      <c r="F528">
        <v>100</v>
      </c>
      <c r="G528">
        <v>0</v>
      </c>
      <c r="H528" t="s">
        <v>631</v>
      </c>
      <c r="I528" t="s">
        <v>4079</v>
      </c>
      <c r="J528" t="s">
        <v>749</v>
      </c>
      <c r="K528" t="s">
        <v>634</v>
      </c>
      <c r="L528" t="s">
        <v>635</v>
      </c>
      <c r="M528" t="s">
        <v>4080</v>
      </c>
      <c r="N528" t="s">
        <v>634</v>
      </c>
      <c r="O528" t="s">
        <v>654</v>
      </c>
      <c r="P528" t="s">
        <v>22</v>
      </c>
      <c r="Q528" t="s">
        <v>655</v>
      </c>
      <c r="R528" t="s">
        <v>635</v>
      </c>
      <c r="S528" t="s">
        <v>4081</v>
      </c>
      <c r="T528" t="s">
        <v>4082</v>
      </c>
    </row>
    <row r="529" spans="1:20" x14ac:dyDescent="0.25">
      <c r="A529" t="s">
        <v>133</v>
      </c>
      <c r="B529" t="s">
        <v>134</v>
      </c>
      <c r="C529">
        <v>12</v>
      </c>
      <c r="D529">
        <v>10</v>
      </c>
      <c r="E529" t="s">
        <v>4083</v>
      </c>
      <c r="F529">
        <v>130</v>
      </c>
      <c r="G529">
        <v>0</v>
      </c>
      <c r="H529" t="s">
        <v>641</v>
      </c>
      <c r="I529" t="s">
        <v>4084</v>
      </c>
      <c r="J529" t="s">
        <v>4085</v>
      </c>
      <c r="K529" t="s">
        <v>4086</v>
      </c>
      <c r="L529" t="s">
        <v>4087</v>
      </c>
      <c r="M529" t="s">
        <v>4032</v>
      </c>
      <c r="N529" t="s">
        <v>634</v>
      </c>
      <c r="O529" t="s">
        <v>894</v>
      </c>
      <c r="P529" t="s">
        <v>43</v>
      </c>
      <c r="Q529" t="s">
        <v>648</v>
      </c>
      <c r="R529" t="s">
        <v>635</v>
      </c>
      <c r="S529" t="s">
        <v>4088</v>
      </c>
      <c r="T529" t="s">
        <v>4089</v>
      </c>
    </row>
    <row r="530" spans="1:20" x14ac:dyDescent="0.25">
      <c r="A530" t="s">
        <v>164</v>
      </c>
      <c r="B530" t="s">
        <v>165</v>
      </c>
      <c r="C530">
        <v>50</v>
      </c>
      <c r="D530">
        <v>6</v>
      </c>
      <c r="E530" t="s">
        <v>4090</v>
      </c>
      <c r="F530">
        <v>579</v>
      </c>
      <c r="G530">
        <v>41</v>
      </c>
      <c r="H530" t="s">
        <v>641</v>
      </c>
      <c r="I530" t="s">
        <v>4091</v>
      </c>
      <c r="J530" t="s">
        <v>4092</v>
      </c>
      <c r="K530" t="s">
        <v>761</v>
      </c>
      <c r="L530" t="s">
        <v>4093</v>
      </c>
      <c r="M530" t="s">
        <v>4094</v>
      </c>
      <c r="N530" t="s">
        <v>634</v>
      </c>
      <c r="O530" t="s">
        <v>689</v>
      </c>
      <c r="P530" t="s">
        <v>40</v>
      </c>
      <c r="Q530" t="s">
        <v>690</v>
      </c>
      <c r="R530" t="s">
        <v>635</v>
      </c>
      <c r="S530" t="s">
        <v>4095</v>
      </c>
      <c r="T530" t="s">
        <v>4094</v>
      </c>
    </row>
    <row r="531" spans="1:20" x14ac:dyDescent="0.25">
      <c r="A531" t="s">
        <v>118</v>
      </c>
      <c r="B531" t="s">
        <v>91</v>
      </c>
      <c r="C531">
        <v>66</v>
      </c>
      <c r="D531">
        <v>1</v>
      </c>
      <c r="E531" t="s">
        <v>4090</v>
      </c>
      <c r="F531">
        <v>579</v>
      </c>
      <c r="G531">
        <v>41</v>
      </c>
      <c r="H531" t="s">
        <v>641</v>
      </c>
      <c r="I531" t="s">
        <v>4091</v>
      </c>
      <c r="J531" t="s">
        <v>4092</v>
      </c>
      <c r="K531" t="s">
        <v>761</v>
      </c>
      <c r="L531" t="s">
        <v>4093</v>
      </c>
      <c r="M531" t="s">
        <v>4094</v>
      </c>
      <c r="N531" t="s">
        <v>634</v>
      </c>
      <c r="O531" t="s">
        <v>689</v>
      </c>
      <c r="P531" t="s">
        <v>40</v>
      </c>
      <c r="Q531" t="s">
        <v>690</v>
      </c>
      <c r="R531" t="s">
        <v>635</v>
      </c>
      <c r="S531" t="s">
        <v>4095</v>
      </c>
      <c r="T531" t="s">
        <v>4094</v>
      </c>
    </row>
    <row r="532" spans="1:20" x14ac:dyDescent="0.25">
      <c r="A532" t="s">
        <v>89</v>
      </c>
      <c r="B532" t="s">
        <v>928</v>
      </c>
      <c r="C532">
        <v>66</v>
      </c>
      <c r="D532">
        <v>1</v>
      </c>
      <c r="E532" t="s">
        <v>4090</v>
      </c>
      <c r="F532">
        <v>579</v>
      </c>
      <c r="G532">
        <v>41</v>
      </c>
      <c r="H532" t="s">
        <v>641</v>
      </c>
      <c r="I532" t="s">
        <v>4091</v>
      </c>
      <c r="J532" t="s">
        <v>4092</v>
      </c>
      <c r="K532" t="s">
        <v>761</v>
      </c>
      <c r="L532" t="s">
        <v>4093</v>
      </c>
      <c r="M532" t="s">
        <v>4094</v>
      </c>
      <c r="N532" t="s">
        <v>634</v>
      </c>
      <c r="O532" t="s">
        <v>689</v>
      </c>
      <c r="P532" t="s">
        <v>40</v>
      </c>
      <c r="Q532" t="s">
        <v>690</v>
      </c>
      <c r="R532" t="s">
        <v>635</v>
      </c>
      <c r="S532" t="s">
        <v>4095</v>
      </c>
      <c r="T532" t="s">
        <v>4094</v>
      </c>
    </row>
    <row r="533" spans="1:20" x14ac:dyDescent="0.25">
      <c r="A533" t="s">
        <v>39</v>
      </c>
      <c r="B533" t="s">
        <v>44</v>
      </c>
      <c r="C533">
        <v>67</v>
      </c>
      <c r="D533">
        <v>1</v>
      </c>
      <c r="E533" t="s">
        <v>4090</v>
      </c>
      <c r="F533">
        <v>579</v>
      </c>
      <c r="G533">
        <v>41</v>
      </c>
      <c r="H533" t="s">
        <v>641</v>
      </c>
      <c r="I533" t="s">
        <v>4091</v>
      </c>
      <c r="J533" t="s">
        <v>4092</v>
      </c>
      <c r="K533" t="s">
        <v>761</v>
      </c>
      <c r="L533" t="s">
        <v>4093</v>
      </c>
      <c r="M533" t="s">
        <v>4094</v>
      </c>
      <c r="N533" t="s">
        <v>634</v>
      </c>
      <c r="O533" t="s">
        <v>689</v>
      </c>
      <c r="P533" t="s">
        <v>40</v>
      </c>
      <c r="Q533" t="s">
        <v>690</v>
      </c>
      <c r="R533" t="s">
        <v>635</v>
      </c>
      <c r="S533" t="s">
        <v>4095</v>
      </c>
      <c r="T533" t="s">
        <v>4094</v>
      </c>
    </row>
    <row r="534" spans="1:20" x14ac:dyDescent="0.25">
      <c r="A534" t="s">
        <v>118</v>
      </c>
      <c r="B534" t="s">
        <v>91</v>
      </c>
      <c r="C534">
        <v>66</v>
      </c>
      <c r="D534">
        <v>1</v>
      </c>
      <c r="E534" t="s">
        <v>4096</v>
      </c>
      <c r="F534">
        <v>375</v>
      </c>
      <c r="G534">
        <v>26</v>
      </c>
      <c r="H534" t="s">
        <v>641</v>
      </c>
      <c r="I534" t="s">
        <v>4091</v>
      </c>
      <c r="J534" t="s">
        <v>4092</v>
      </c>
      <c r="K534" t="s">
        <v>761</v>
      </c>
      <c r="L534" t="s">
        <v>4093</v>
      </c>
      <c r="M534" t="s">
        <v>4097</v>
      </c>
      <c r="N534" t="s">
        <v>634</v>
      </c>
      <c r="O534" t="s">
        <v>689</v>
      </c>
      <c r="P534" t="s">
        <v>40</v>
      </c>
      <c r="Q534" t="s">
        <v>690</v>
      </c>
      <c r="R534" t="s">
        <v>635</v>
      </c>
      <c r="S534" t="s">
        <v>4098</v>
      </c>
      <c r="T534" t="s">
        <v>4097</v>
      </c>
    </row>
    <row r="535" spans="1:20" x14ac:dyDescent="0.25">
      <c r="A535" t="s">
        <v>89</v>
      </c>
      <c r="B535" t="s">
        <v>928</v>
      </c>
      <c r="C535">
        <v>66</v>
      </c>
      <c r="D535">
        <v>1</v>
      </c>
      <c r="E535" t="s">
        <v>4096</v>
      </c>
      <c r="F535">
        <v>375</v>
      </c>
      <c r="G535">
        <v>26</v>
      </c>
      <c r="H535" t="s">
        <v>641</v>
      </c>
      <c r="I535" t="s">
        <v>4091</v>
      </c>
      <c r="J535" t="s">
        <v>4092</v>
      </c>
      <c r="K535" t="s">
        <v>761</v>
      </c>
      <c r="L535" t="s">
        <v>4093</v>
      </c>
      <c r="M535" t="s">
        <v>4097</v>
      </c>
      <c r="N535" t="s">
        <v>634</v>
      </c>
      <c r="O535" t="s">
        <v>689</v>
      </c>
      <c r="P535" t="s">
        <v>40</v>
      </c>
      <c r="Q535" t="s">
        <v>690</v>
      </c>
      <c r="R535" t="s">
        <v>635</v>
      </c>
      <c r="S535" t="s">
        <v>4098</v>
      </c>
      <c r="T535" t="s">
        <v>4097</v>
      </c>
    </row>
    <row r="536" spans="1:20" x14ac:dyDescent="0.25">
      <c r="A536" t="s">
        <v>39</v>
      </c>
      <c r="B536" t="s">
        <v>44</v>
      </c>
      <c r="C536">
        <v>67</v>
      </c>
      <c r="D536">
        <v>1</v>
      </c>
      <c r="E536" t="s">
        <v>4096</v>
      </c>
      <c r="F536">
        <v>375</v>
      </c>
      <c r="G536">
        <v>26</v>
      </c>
      <c r="H536" t="s">
        <v>641</v>
      </c>
      <c r="I536" t="s">
        <v>4091</v>
      </c>
      <c r="J536" t="s">
        <v>4092</v>
      </c>
      <c r="K536" t="s">
        <v>761</v>
      </c>
      <c r="L536" t="s">
        <v>4093</v>
      </c>
      <c r="M536" t="s">
        <v>4097</v>
      </c>
      <c r="N536" t="s">
        <v>634</v>
      </c>
      <c r="O536" t="s">
        <v>689</v>
      </c>
      <c r="P536" t="s">
        <v>40</v>
      </c>
      <c r="Q536" t="s">
        <v>690</v>
      </c>
      <c r="R536" t="s">
        <v>635</v>
      </c>
      <c r="S536" t="s">
        <v>4098</v>
      </c>
      <c r="T536" t="s">
        <v>4097</v>
      </c>
    </row>
    <row r="537" spans="1:20" x14ac:dyDescent="0.25">
      <c r="A537" t="s">
        <v>31</v>
      </c>
      <c r="B537" t="s">
        <v>32</v>
      </c>
      <c r="C537">
        <v>65</v>
      </c>
      <c r="D537">
        <v>1</v>
      </c>
      <c r="E537" t="s">
        <v>4096</v>
      </c>
      <c r="F537">
        <v>375</v>
      </c>
      <c r="G537">
        <v>26</v>
      </c>
      <c r="H537" t="s">
        <v>641</v>
      </c>
      <c r="I537" t="s">
        <v>4091</v>
      </c>
      <c r="J537" t="s">
        <v>4092</v>
      </c>
      <c r="K537" t="s">
        <v>761</v>
      </c>
      <c r="L537" t="s">
        <v>4093</v>
      </c>
      <c r="M537" t="s">
        <v>4097</v>
      </c>
      <c r="N537" t="s">
        <v>634</v>
      </c>
      <c r="O537" t="s">
        <v>689</v>
      </c>
      <c r="P537" t="s">
        <v>40</v>
      </c>
      <c r="Q537" t="s">
        <v>690</v>
      </c>
      <c r="R537" t="s">
        <v>635</v>
      </c>
      <c r="S537" t="s">
        <v>4098</v>
      </c>
      <c r="T537" t="s">
        <v>4097</v>
      </c>
    </row>
    <row r="538" spans="1:20" x14ac:dyDescent="0.25">
      <c r="A538" t="s">
        <v>29</v>
      </c>
      <c r="B538" t="s">
        <v>30</v>
      </c>
      <c r="C538">
        <v>65</v>
      </c>
      <c r="D538">
        <v>1</v>
      </c>
      <c r="E538" t="s">
        <v>4096</v>
      </c>
      <c r="F538">
        <v>375</v>
      </c>
      <c r="G538">
        <v>26</v>
      </c>
      <c r="H538" t="s">
        <v>641</v>
      </c>
      <c r="I538" t="s">
        <v>4091</v>
      </c>
      <c r="J538" t="s">
        <v>4092</v>
      </c>
      <c r="K538" t="s">
        <v>761</v>
      </c>
      <c r="L538" t="s">
        <v>4093</v>
      </c>
      <c r="M538" t="s">
        <v>4097</v>
      </c>
      <c r="N538" t="s">
        <v>634</v>
      </c>
      <c r="O538" t="s">
        <v>689</v>
      </c>
      <c r="P538" t="s">
        <v>40</v>
      </c>
      <c r="Q538" t="s">
        <v>690</v>
      </c>
      <c r="R538" t="s">
        <v>635</v>
      </c>
      <c r="S538" t="s">
        <v>4098</v>
      </c>
      <c r="T538" t="s">
        <v>4097</v>
      </c>
    </row>
    <row r="539" spans="1:20" x14ac:dyDescent="0.25">
      <c r="A539" t="s">
        <v>20</v>
      </c>
      <c r="B539" t="s">
        <v>21</v>
      </c>
      <c r="C539">
        <v>50</v>
      </c>
      <c r="D539">
        <v>1</v>
      </c>
      <c r="E539" t="s">
        <v>4099</v>
      </c>
      <c r="F539">
        <v>138</v>
      </c>
      <c r="G539">
        <v>38</v>
      </c>
      <c r="H539" t="s">
        <v>631</v>
      </c>
      <c r="I539" t="s">
        <v>4100</v>
      </c>
      <c r="J539" t="s">
        <v>800</v>
      </c>
      <c r="K539" t="s">
        <v>634</v>
      </c>
      <c r="L539" t="s">
        <v>635</v>
      </c>
      <c r="M539" t="s">
        <v>4101</v>
      </c>
      <c r="N539" t="s">
        <v>634</v>
      </c>
      <c r="O539" t="s">
        <v>637</v>
      </c>
      <c r="P539" t="s">
        <v>22</v>
      </c>
      <c r="Q539" t="s">
        <v>638</v>
      </c>
      <c r="R539" t="s">
        <v>635</v>
      </c>
      <c r="S539" t="s">
        <v>4102</v>
      </c>
      <c r="T539" t="s">
        <v>4101</v>
      </c>
    </row>
    <row r="540" spans="1:20" x14ac:dyDescent="0.25">
      <c r="A540" t="s">
        <v>23</v>
      </c>
      <c r="B540" t="s">
        <v>24</v>
      </c>
      <c r="C540">
        <v>50</v>
      </c>
      <c r="D540">
        <v>1</v>
      </c>
      <c r="E540" t="s">
        <v>4099</v>
      </c>
      <c r="F540">
        <v>138</v>
      </c>
      <c r="G540">
        <v>38</v>
      </c>
      <c r="H540" t="s">
        <v>631</v>
      </c>
      <c r="I540" t="s">
        <v>4100</v>
      </c>
      <c r="J540" t="s">
        <v>800</v>
      </c>
      <c r="K540" t="s">
        <v>634</v>
      </c>
      <c r="L540" t="s">
        <v>635</v>
      </c>
      <c r="M540" t="s">
        <v>4101</v>
      </c>
      <c r="N540" t="s">
        <v>634</v>
      </c>
      <c r="O540" t="s">
        <v>637</v>
      </c>
      <c r="P540" t="s">
        <v>22</v>
      </c>
      <c r="Q540" t="s">
        <v>638</v>
      </c>
      <c r="R540" t="s">
        <v>635</v>
      </c>
      <c r="S540" t="s">
        <v>4102</v>
      </c>
      <c r="T540" t="s">
        <v>4101</v>
      </c>
    </row>
    <row r="541" spans="1:20" x14ac:dyDescent="0.25">
      <c r="A541" t="s">
        <v>25</v>
      </c>
      <c r="B541" t="s">
        <v>26</v>
      </c>
      <c r="C541">
        <v>50</v>
      </c>
      <c r="D541">
        <v>1</v>
      </c>
      <c r="E541" t="s">
        <v>4099</v>
      </c>
      <c r="F541">
        <v>138</v>
      </c>
      <c r="G541">
        <v>38</v>
      </c>
      <c r="H541" t="s">
        <v>631</v>
      </c>
      <c r="I541" t="s">
        <v>4100</v>
      </c>
      <c r="J541" t="s">
        <v>800</v>
      </c>
      <c r="K541" t="s">
        <v>634</v>
      </c>
      <c r="L541" t="s">
        <v>635</v>
      </c>
      <c r="M541" t="s">
        <v>4101</v>
      </c>
      <c r="N541" t="s">
        <v>634</v>
      </c>
      <c r="O541" t="s">
        <v>637</v>
      </c>
      <c r="P541" t="s">
        <v>22</v>
      </c>
      <c r="Q541" t="s">
        <v>638</v>
      </c>
      <c r="R541" t="s">
        <v>635</v>
      </c>
      <c r="S541" t="s">
        <v>4102</v>
      </c>
      <c r="T541" t="s">
        <v>4101</v>
      </c>
    </row>
    <row r="542" spans="1:20" x14ac:dyDescent="0.25">
      <c r="A542" t="s">
        <v>35</v>
      </c>
      <c r="B542" t="s">
        <v>36</v>
      </c>
      <c r="C542">
        <v>66.666666666666671</v>
      </c>
      <c r="D542">
        <v>3</v>
      </c>
      <c r="E542" t="s">
        <v>4103</v>
      </c>
      <c r="F542">
        <v>100</v>
      </c>
      <c r="G542">
        <v>0</v>
      </c>
      <c r="H542" t="s">
        <v>703</v>
      </c>
      <c r="I542" t="s">
        <v>4104</v>
      </c>
      <c r="J542" t="s">
        <v>1373</v>
      </c>
      <c r="K542" t="s">
        <v>634</v>
      </c>
      <c r="L542" t="s">
        <v>635</v>
      </c>
      <c r="M542" t="s">
        <v>4105</v>
      </c>
      <c r="N542" t="s">
        <v>634</v>
      </c>
      <c r="O542" t="s">
        <v>637</v>
      </c>
      <c r="P542" t="s">
        <v>22</v>
      </c>
      <c r="Q542" t="s">
        <v>638</v>
      </c>
      <c r="R542" t="s">
        <v>635</v>
      </c>
      <c r="S542" t="s">
        <v>4106</v>
      </c>
      <c r="T542" t="s">
        <v>4105</v>
      </c>
    </row>
    <row r="543" spans="1:20" x14ac:dyDescent="0.25">
      <c r="A543" t="s">
        <v>20</v>
      </c>
      <c r="B543" t="s">
        <v>21</v>
      </c>
      <c r="C543">
        <v>50</v>
      </c>
      <c r="D543">
        <v>1</v>
      </c>
      <c r="E543" t="s">
        <v>4107</v>
      </c>
      <c r="F543">
        <v>100</v>
      </c>
      <c r="G543">
        <v>0</v>
      </c>
      <c r="H543" t="s">
        <v>631</v>
      </c>
      <c r="I543" t="s">
        <v>4108</v>
      </c>
      <c r="J543" t="s">
        <v>1128</v>
      </c>
      <c r="K543" t="s">
        <v>634</v>
      </c>
      <c r="L543" t="s">
        <v>635</v>
      </c>
      <c r="M543" t="s">
        <v>4105</v>
      </c>
      <c r="N543" t="s">
        <v>634</v>
      </c>
      <c r="O543" t="s">
        <v>637</v>
      </c>
      <c r="P543" t="s">
        <v>22</v>
      </c>
      <c r="Q543" t="s">
        <v>638</v>
      </c>
      <c r="R543" t="s">
        <v>635</v>
      </c>
      <c r="S543" t="s">
        <v>4109</v>
      </c>
      <c r="T543" t="s">
        <v>4105</v>
      </c>
    </row>
    <row r="544" spans="1:20" x14ac:dyDescent="0.25">
      <c r="A544" t="s">
        <v>23</v>
      </c>
      <c r="B544" t="s">
        <v>24</v>
      </c>
      <c r="C544">
        <v>50</v>
      </c>
      <c r="D544">
        <v>1</v>
      </c>
      <c r="E544" t="s">
        <v>4107</v>
      </c>
      <c r="F544">
        <v>100</v>
      </c>
      <c r="G544">
        <v>0</v>
      </c>
      <c r="H544" t="s">
        <v>631</v>
      </c>
      <c r="I544" t="s">
        <v>4108</v>
      </c>
      <c r="J544" t="s">
        <v>1128</v>
      </c>
      <c r="K544" t="s">
        <v>634</v>
      </c>
      <c r="L544" t="s">
        <v>635</v>
      </c>
      <c r="M544" t="s">
        <v>4105</v>
      </c>
      <c r="N544" t="s">
        <v>634</v>
      </c>
      <c r="O544" t="s">
        <v>637</v>
      </c>
      <c r="P544" t="s">
        <v>22</v>
      </c>
      <c r="Q544" t="s">
        <v>638</v>
      </c>
      <c r="R544" t="s">
        <v>635</v>
      </c>
      <c r="S544" t="s">
        <v>4109</v>
      </c>
      <c r="T544" t="s">
        <v>4105</v>
      </c>
    </row>
    <row r="545" spans="1:20" x14ac:dyDescent="0.25">
      <c r="A545" t="s">
        <v>25</v>
      </c>
      <c r="B545" t="s">
        <v>26</v>
      </c>
      <c r="C545">
        <v>50</v>
      </c>
      <c r="D545">
        <v>1</v>
      </c>
      <c r="E545" t="s">
        <v>4107</v>
      </c>
      <c r="F545">
        <v>100</v>
      </c>
      <c r="G545">
        <v>0</v>
      </c>
      <c r="H545" t="s">
        <v>631</v>
      </c>
      <c r="I545" t="s">
        <v>4108</v>
      </c>
      <c r="J545" t="s">
        <v>1128</v>
      </c>
      <c r="K545" t="s">
        <v>634</v>
      </c>
      <c r="L545" t="s">
        <v>635</v>
      </c>
      <c r="M545" t="s">
        <v>4105</v>
      </c>
      <c r="N545" t="s">
        <v>634</v>
      </c>
      <c r="O545" t="s">
        <v>637</v>
      </c>
      <c r="P545" t="s">
        <v>22</v>
      </c>
      <c r="Q545" t="s">
        <v>638</v>
      </c>
      <c r="R545" t="s">
        <v>635</v>
      </c>
      <c r="S545" t="s">
        <v>4109</v>
      </c>
      <c r="T545" t="s">
        <v>4105</v>
      </c>
    </row>
    <row r="546" spans="1:20" x14ac:dyDescent="0.25">
      <c r="A546" t="s">
        <v>164</v>
      </c>
      <c r="B546" t="s">
        <v>165</v>
      </c>
      <c r="C546">
        <v>50</v>
      </c>
      <c r="D546">
        <v>6</v>
      </c>
      <c r="E546" t="s">
        <v>4110</v>
      </c>
      <c r="F546">
        <v>200</v>
      </c>
      <c r="G546">
        <v>0</v>
      </c>
      <c r="H546" t="s">
        <v>631</v>
      </c>
      <c r="I546" t="s">
        <v>4104</v>
      </c>
      <c r="J546" t="s">
        <v>1373</v>
      </c>
      <c r="K546" t="s">
        <v>634</v>
      </c>
      <c r="L546" t="s">
        <v>635</v>
      </c>
      <c r="M546" t="s">
        <v>4105</v>
      </c>
      <c r="N546" t="s">
        <v>634</v>
      </c>
      <c r="O546" t="s">
        <v>637</v>
      </c>
      <c r="P546" t="s">
        <v>22</v>
      </c>
      <c r="Q546" t="s">
        <v>638</v>
      </c>
      <c r="R546" t="s">
        <v>4111</v>
      </c>
      <c r="S546" t="s">
        <v>4112</v>
      </c>
      <c r="T546" t="s">
        <v>4105</v>
      </c>
    </row>
    <row r="547" spans="1:20" x14ac:dyDescent="0.25">
      <c r="A547" t="s">
        <v>31</v>
      </c>
      <c r="B547" t="s">
        <v>32</v>
      </c>
      <c r="C547">
        <v>54.5</v>
      </c>
      <c r="D547">
        <v>2</v>
      </c>
      <c r="E547" t="s">
        <v>4113</v>
      </c>
      <c r="F547">
        <v>64</v>
      </c>
      <c r="G547">
        <v>0</v>
      </c>
      <c r="H547" t="s">
        <v>641</v>
      </c>
      <c r="I547" t="s">
        <v>4114</v>
      </c>
      <c r="J547" t="s">
        <v>4115</v>
      </c>
      <c r="K547" t="s">
        <v>3441</v>
      </c>
      <c r="L547" t="s">
        <v>4116</v>
      </c>
      <c r="M547" t="s">
        <v>4117</v>
      </c>
      <c r="N547" t="s">
        <v>634</v>
      </c>
      <c r="O547" t="s">
        <v>689</v>
      </c>
      <c r="P547" t="s">
        <v>40</v>
      </c>
      <c r="Q547" t="s">
        <v>690</v>
      </c>
      <c r="R547" t="s">
        <v>635</v>
      </c>
      <c r="S547" t="s">
        <v>4118</v>
      </c>
      <c r="T547" t="s">
        <v>4119</v>
      </c>
    </row>
    <row r="548" spans="1:20" x14ac:dyDescent="0.25">
      <c r="A548" t="s">
        <v>20</v>
      </c>
      <c r="B548" t="s">
        <v>21</v>
      </c>
      <c r="C548">
        <v>50</v>
      </c>
      <c r="D548">
        <v>1</v>
      </c>
      <c r="E548" t="s">
        <v>4120</v>
      </c>
      <c r="F548">
        <v>100</v>
      </c>
      <c r="G548">
        <v>0</v>
      </c>
      <c r="H548" t="s">
        <v>631</v>
      </c>
      <c r="I548" t="s">
        <v>4121</v>
      </c>
      <c r="J548" t="s">
        <v>814</v>
      </c>
      <c r="K548" t="s">
        <v>634</v>
      </c>
      <c r="L548" t="s">
        <v>635</v>
      </c>
      <c r="M548" t="s">
        <v>4122</v>
      </c>
      <c r="N548" t="s">
        <v>634</v>
      </c>
      <c r="O548" t="s">
        <v>654</v>
      </c>
      <c r="P548" t="s">
        <v>22</v>
      </c>
      <c r="Q548" t="s">
        <v>655</v>
      </c>
      <c r="R548" t="s">
        <v>635</v>
      </c>
      <c r="S548" t="s">
        <v>4123</v>
      </c>
      <c r="T548" t="s">
        <v>4124</v>
      </c>
    </row>
    <row r="549" spans="1:20" x14ac:dyDescent="0.25">
      <c r="A549" t="s">
        <v>23</v>
      </c>
      <c r="B549" t="s">
        <v>24</v>
      </c>
      <c r="C549">
        <v>50</v>
      </c>
      <c r="D549">
        <v>1</v>
      </c>
      <c r="E549" t="s">
        <v>4120</v>
      </c>
      <c r="F549">
        <v>100</v>
      </c>
      <c r="G549">
        <v>0</v>
      </c>
      <c r="H549" t="s">
        <v>631</v>
      </c>
      <c r="I549" t="s">
        <v>4121</v>
      </c>
      <c r="J549" t="s">
        <v>814</v>
      </c>
      <c r="K549" t="s">
        <v>634</v>
      </c>
      <c r="L549" t="s">
        <v>635</v>
      </c>
      <c r="M549" t="s">
        <v>4122</v>
      </c>
      <c r="N549" t="s">
        <v>634</v>
      </c>
      <c r="O549" t="s">
        <v>654</v>
      </c>
      <c r="P549" t="s">
        <v>22</v>
      </c>
      <c r="Q549" t="s">
        <v>655</v>
      </c>
      <c r="R549" t="s">
        <v>635</v>
      </c>
      <c r="S549" t="s">
        <v>4123</v>
      </c>
      <c r="T549" t="s">
        <v>4124</v>
      </c>
    </row>
    <row r="550" spans="1:20" x14ac:dyDescent="0.25">
      <c r="A550" t="s">
        <v>25</v>
      </c>
      <c r="B550" t="s">
        <v>26</v>
      </c>
      <c r="C550">
        <v>50</v>
      </c>
      <c r="D550">
        <v>1</v>
      </c>
      <c r="E550" t="s">
        <v>4120</v>
      </c>
      <c r="F550">
        <v>100</v>
      </c>
      <c r="G550">
        <v>0</v>
      </c>
      <c r="H550" t="s">
        <v>631</v>
      </c>
      <c r="I550" t="s">
        <v>4121</v>
      </c>
      <c r="J550" t="s">
        <v>814</v>
      </c>
      <c r="K550" t="s">
        <v>634</v>
      </c>
      <c r="L550" t="s">
        <v>635</v>
      </c>
      <c r="M550" t="s">
        <v>4122</v>
      </c>
      <c r="N550" t="s">
        <v>634</v>
      </c>
      <c r="O550" t="s">
        <v>654</v>
      </c>
      <c r="P550" t="s">
        <v>22</v>
      </c>
      <c r="Q550" t="s">
        <v>655</v>
      </c>
      <c r="R550" t="s">
        <v>635</v>
      </c>
      <c r="S550" t="s">
        <v>4123</v>
      </c>
      <c r="T550" t="s">
        <v>4124</v>
      </c>
    </row>
    <row r="551" spans="1:20" x14ac:dyDescent="0.25">
      <c r="A551" t="s">
        <v>20</v>
      </c>
      <c r="B551" t="s">
        <v>21</v>
      </c>
      <c r="C551">
        <v>50</v>
      </c>
      <c r="D551">
        <v>1</v>
      </c>
      <c r="E551" t="s">
        <v>4125</v>
      </c>
      <c r="F551">
        <v>100</v>
      </c>
      <c r="G551">
        <v>0</v>
      </c>
      <c r="H551" t="s">
        <v>703</v>
      </c>
      <c r="I551" t="s">
        <v>4126</v>
      </c>
      <c r="J551" t="s">
        <v>829</v>
      </c>
      <c r="K551" t="s">
        <v>634</v>
      </c>
      <c r="L551" t="s">
        <v>635</v>
      </c>
      <c r="M551" t="s">
        <v>4127</v>
      </c>
      <c r="N551" t="s">
        <v>634</v>
      </c>
      <c r="O551" t="s">
        <v>637</v>
      </c>
      <c r="P551" t="s">
        <v>22</v>
      </c>
      <c r="Q551" t="s">
        <v>638</v>
      </c>
      <c r="R551" t="s">
        <v>635</v>
      </c>
      <c r="S551" t="s">
        <v>4128</v>
      </c>
      <c r="T551" t="s">
        <v>4127</v>
      </c>
    </row>
    <row r="552" spans="1:20" x14ac:dyDescent="0.25">
      <c r="A552" t="s">
        <v>23</v>
      </c>
      <c r="B552" t="s">
        <v>24</v>
      </c>
      <c r="C552">
        <v>50</v>
      </c>
      <c r="D552">
        <v>1</v>
      </c>
      <c r="E552" t="s">
        <v>4125</v>
      </c>
      <c r="F552">
        <v>100</v>
      </c>
      <c r="G552">
        <v>0</v>
      </c>
      <c r="H552" t="s">
        <v>703</v>
      </c>
      <c r="I552" t="s">
        <v>4126</v>
      </c>
      <c r="J552" t="s">
        <v>829</v>
      </c>
      <c r="K552" t="s">
        <v>634</v>
      </c>
      <c r="L552" t="s">
        <v>635</v>
      </c>
      <c r="M552" t="s">
        <v>4127</v>
      </c>
      <c r="N552" t="s">
        <v>634</v>
      </c>
      <c r="O552" t="s">
        <v>637</v>
      </c>
      <c r="P552" t="s">
        <v>22</v>
      </c>
      <c r="Q552" t="s">
        <v>638</v>
      </c>
      <c r="R552" t="s">
        <v>635</v>
      </c>
      <c r="S552" t="s">
        <v>4128</v>
      </c>
      <c r="T552" t="s">
        <v>4127</v>
      </c>
    </row>
    <row r="553" spans="1:20" x14ac:dyDescent="0.25">
      <c r="A553" t="s">
        <v>25</v>
      </c>
      <c r="B553" t="s">
        <v>26</v>
      </c>
      <c r="C553">
        <v>50</v>
      </c>
      <c r="D553">
        <v>1</v>
      </c>
      <c r="E553" t="s">
        <v>4125</v>
      </c>
      <c r="F553">
        <v>100</v>
      </c>
      <c r="G553">
        <v>0</v>
      </c>
      <c r="H553" t="s">
        <v>703</v>
      </c>
      <c r="I553" t="s">
        <v>4126</v>
      </c>
      <c r="J553" t="s">
        <v>829</v>
      </c>
      <c r="K553" t="s">
        <v>634</v>
      </c>
      <c r="L553" t="s">
        <v>635</v>
      </c>
      <c r="M553" t="s">
        <v>4127</v>
      </c>
      <c r="N553" t="s">
        <v>634</v>
      </c>
      <c r="O553" t="s">
        <v>637</v>
      </c>
      <c r="P553" t="s">
        <v>22</v>
      </c>
      <c r="Q553" t="s">
        <v>638</v>
      </c>
      <c r="R553" t="s">
        <v>635</v>
      </c>
      <c r="S553" t="s">
        <v>4128</v>
      </c>
      <c r="T553" t="s">
        <v>4127</v>
      </c>
    </row>
    <row r="554" spans="1:20" x14ac:dyDescent="0.25">
      <c r="A554" t="s">
        <v>39</v>
      </c>
      <c r="B554" t="s">
        <v>44</v>
      </c>
      <c r="C554">
        <v>66.333333333333329</v>
      </c>
      <c r="D554">
        <v>3</v>
      </c>
      <c r="E554" t="s">
        <v>4129</v>
      </c>
      <c r="F554">
        <v>232</v>
      </c>
      <c r="G554">
        <v>0</v>
      </c>
      <c r="H554" t="s">
        <v>641</v>
      </c>
      <c r="I554" t="s">
        <v>4130</v>
      </c>
      <c r="J554" t="s">
        <v>4131</v>
      </c>
      <c r="K554" t="s">
        <v>4132</v>
      </c>
      <c r="L554" t="s">
        <v>4133</v>
      </c>
      <c r="M554" t="s">
        <v>4134</v>
      </c>
      <c r="N554" t="s">
        <v>634</v>
      </c>
      <c r="O554" t="s">
        <v>894</v>
      </c>
      <c r="P554" t="s">
        <v>43</v>
      </c>
      <c r="Q554" t="s">
        <v>648</v>
      </c>
      <c r="R554" t="s">
        <v>635</v>
      </c>
      <c r="S554" t="s">
        <v>4135</v>
      </c>
      <c r="T554" t="s">
        <v>4136</v>
      </c>
    </row>
    <row r="555" spans="1:20" x14ac:dyDescent="0.25">
      <c r="A555" t="s">
        <v>164</v>
      </c>
      <c r="B555" t="s">
        <v>165</v>
      </c>
      <c r="C555">
        <v>33.333333333333336</v>
      </c>
      <c r="D555">
        <v>3</v>
      </c>
      <c r="E555" t="s">
        <v>4137</v>
      </c>
      <c r="F555">
        <v>100</v>
      </c>
      <c r="G555">
        <v>0</v>
      </c>
      <c r="H555" t="s">
        <v>631</v>
      </c>
      <c r="I555" t="s">
        <v>4138</v>
      </c>
      <c r="J555" t="s">
        <v>829</v>
      </c>
      <c r="K555" t="s">
        <v>634</v>
      </c>
      <c r="L555" t="s">
        <v>635</v>
      </c>
      <c r="M555" t="s">
        <v>4136</v>
      </c>
      <c r="N555" t="s">
        <v>634</v>
      </c>
      <c r="O555" t="s">
        <v>637</v>
      </c>
      <c r="P555" t="s">
        <v>22</v>
      </c>
      <c r="Q555" t="s">
        <v>638</v>
      </c>
      <c r="R555" t="s">
        <v>635</v>
      </c>
      <c r="S555" t="s">
        <v>4139</v>
      </c>
      <c r="T555" t="s">
        <v>4136</v>
      </c>
    </row>
    <row r="556" spans="1:20" x14ac:dyDescent="0.25">
      <c r="A556" t="s">
        <v>20</v>
      </c>
      <c r="B556" t="s">
        <v>21</v>
      </c>
      <c r="C556">
        <v>50</v>
      </c>
      <c r="D556">
        <v>2</v>
      </c>
      <c r="E556" t="s">
        <v>4140</v>
      </c>
      <c r="F556">
        <v>200</v>
      </c>
      <c r="G556">
        <v>0</v>
      </c>
      <c r="H556" t="s">
        <v>631</v>
      </c>
      <c r="I556" t="s">
        <v>4141</v>
      </c>
      <c r="J556" t="s">
        <v>720</v>
      </c>
      <c r="K556" t="s">
        <v>634</v>
      </c>
      <c r="L556" t="s">
        <v>635</v>
      </c>
      <c r="M556" t="s">
        <v>4142</v>
      </c>
      <c r="N556" t="s">
        <v>634</v>
      </c>
      <c r="O556" t="s">
        <v>637</v>
      </c>
      <c r="P556" t="s">
        <v>22</v>
      </c>
      <c r="Q556" t="s">
        <v>638</v>
      </c>
      <c r="R556" t="s">
        <v>635</v>
      </c>
      <c r="S556" t="s">
        <v>4143</v>
      </c>
      <c r="T556" t="s">
        <v>4144</v>
      </c>
    </row>
    <row r="557" spans="1:20" x14ac:dyDescent="0.25">
      <c r="A557" t="s">
        <v>23</v>
      </c>
      <c r="B557" t="s">
        <v>24</v>
      </c>
      <c r="C557">
        <v>50</v>
      </c>
      <c r="D557">
        <v>2</v>
      </c>
      <c r="E557" t="s">
        <v>4140</v>
      </c>
      <c r="F557">
        <v>200</v>
      </c>
      <c r="G557">
        <v>0</v>
      </c>
      <c r="H557" t="s">
        <v>631</v>
      </c>
      <c r="I557" t="s">
        <v>4141</v>
      </c>
      <c r="J557" t="s">
        <v>720</v>
      </c>
      <c r="K557" t="s">
        <v>634</v>
      </c>
      <c r="L557" t="s">
        <v>635</v>
      </c>
      <c r="M557" t="s">
        <v>4142</v>
      </c>
      <c r="N557" t="s">
        <v>634</v>
      </c>
      <c r="O557" t="s">
        <v>637</v>
      </c>
      <c r="P557" t="s">
        <v>22</v>
      </c>
      <c r="Q557" t="s">
        <v>638</v>
      </c>
      <c r="R557" t="s">
        <v>635</v>
      </c>
      <c r="S557" t="s">
        <v>4143</v>
      </c>
      <c r="T557" t="s">
        <v>4144</v>
      </c>
    </row>
    <row r="558" spans="1:20" x14ac:dyDescent="0.25">
      <c r="A558" t="s">
        <v>25</v>
      </c>
      <c r="B558" t="s">
        <v>26</v>
      </c>
      <c r="C558">
        <v>50</v>
      </c>
      <c r="D558">
        <v>2</v>
      </c>
      <c r="E558" t="s">
        <v>4140</v>
      </c>
      <c r="F558">
        <v>200</v>
      </c>
      <c r="G558">
        <v>0</v>
      </c>
      <c r="H558" t="s">
        <v>631</v>
      </c>
      <c r="I558" t="s">
        <v>4141</v>
      </c>
      <c r="J558" t="s">
        <v>720</v>
      </c>
      <c r="K558" t="s">
        <v>634</v>
      </c>
      <c r="L558" t="s">
        <v>635</v>
      </c>
      <c r="M558" t="s">
        <v>4142</v>
      </c>
      <c r="N558" t="s">
        <v>634</v>
      </c>
      <c r="O558" t="s">
        <v>637</v>
      </c>
      <c r="P558" t="s">
        <v>22</v>
      </c>
      <c r="Q558" t="s">
        <v>638</v>
      </c>
      <c r="R558" t="s">
        <v>635</v>
      </c>
      <c r="S558" t="s">
        <v>4143</v>
      </c>
      <c r="T558" t="s">
        <v>4144</v>
      </c>
    </row>
    <row r="559" spans="1:20" x14ac:dyDescent="0.25">
      <c r="A559" t="s">
        <v>164</v>
      </c>
      <c r="B559" t="s">
        <v>165</v>
      </c>
      <c r="C559">
        <v>50</v>
      </c>
      <c r="D559">
        <v>6</v>
      </c>
      <c r="E559" t="s">
        <v>4145</v>
      </c>
      <c r="F559">
        <v>200</v>
      </c>
      <c r="G559">
        <v>0</v>
      </c>
      <c r="H559" t="s">
        <v>631</v>
      </c>
      <c r="I559" t="s">
        <v>4146</v>
      </c>
      <c r="J559" t="s">
        <v>1276</v>
      </c>
      <c r="K559" t="s">
        <v>634</v>
      </c>
      <c r="L559" t="s">
        <v>635</v>
      </c>
      <c r="M559" t="s">
        <v>4147</v>
      </c>
      <c r="N559" t="s">
        <v>634</v>
      </c>
      <c r="O559" t="s">
        <v>654</v>
      </c>
      <c r="P559" t="s">
        <v>22</v>
      </c>
      <c r="Q559" t="s">
        <v>655</v>
      </c>
      <c r="R559" t="s">
        <v>635</v>
      </c>
      <c r="S559" t="s">
        <v>4148</v>
      </c>
      <c r="T559" t="s">
        <v>4147</v>
      </c>
    </row>
    <row r="560" spans="1:20" x14ac:dyDescent="0.25">
      <c r="A560" t="s">
        <v>20</v>
      </c>
      <c r="B560" t="s">
        <v>21</v>
      </c>
      <c r="C560">
        <v>60</v>
      </c>
      <c r="D560">
        <v>2</v>
      </c>
      <c r="E560" t="s">
        <v>4149</v>
      </c>
      <c r="F560">
        <v>200</v>
      </c>
      <c r="G560">
        <v>0</v>
      </c>
      <c r="H560" t="s">
        <v>631</v>
      </c>
      <c r="I560" t="s">
        <v>4150</v>
      </c>
      <c r="J560" t="s">
        <v>652</v>
      </c>
      <c r="K560" t="s">
        <v>634</v>
      </c>
      <c r="L560" t="s">
        <v>635</v>
      </c>
      <c r="M560" t="s">
        <v>4151</v>
      </c>
      <c r="N560" t="s">
        <v>634</v>
      </c>
      <c r="O560" t="s">
        <v>654</v>
      </c>
      <c r="P560" t="s">
        <v>22</v>
      </c>
      <c r="Q560" t="s">
        <v>655</v>
      </c>
      <c r="R560" t="s">
        <v>635</v>
      </c>
      <c r="S560" t="s">
        <v>4152</v>
      </c>
      <c r="T560" t="s">
        <v>4153</v>
      </c>
    </row>
    <row r="561" spans="1:20" x14ac:dyDescent="0.25">
      <c r="A561" t="s">
        <v>23</v>
      </c>
      <c r="B561" t="s">
        <v>24</v>
      </c>
      <c r="C561">
        <v>60</v>
      </c>
      <c r="D561">
        <v>2</v>
      </c>
      <c r="E561" t="s">
        <v>4149</v>
      </c>
      <c r="F561">
        <v>200</v>
      </c>
      <c r="G561">
        <v>0</v>
      </c>
      <c r="H561" t="s">
        <v>631</v>
      </c>
      <c r="I561" t="s">
        <v>4150</v>
      </c>
      <c r="J561" t="s">
        <v>652</v>
      </c>
      <c r="K561" t="s">
        <v>634</v>
      </c>
      <c r="L561" t="s">
        <v>635</v>
      </c>
      <c r="M561" t="s">
        <v>4151</v>
      </c>
      <c r="N561" t="s">
        <v>634</v>
      </c>
      <c r="O561" t="s">
        <v>654</v>
      </c>
      <c r="P561" t="s">
        <v>22</v>
      </c>
      <c r="Q561" t="s">
        <v>655</v>
      </c>
      <c r="R561" t="s">
        <v>635</v>
      </c>
      <c r="S561" t="s">
        <v>4152</v>
      </c>
      <c r="T561" t="s">
        <v>4153</v>
      </c>
    </row>
    <row r="562" spans="1:20" x14ac:dyDescent="0.25">
      <c r="A562" t="s">
        <v>25</v>
      </c>
      <c r="B562" t="s">
        <v>26</v>
      </c>
      <c r="C562">
        <v>60</v>
      </c>
      <c r="D562">
        <v>2</v>
      </c>
      <c r="E562" t="s">
        <v>4149</v>
      </c>
      <c r="F562">
        <v>200</v>
      </c>
      <c r="G562">
        <v>0</v>
      </c>
      <c r="H562" t="s">
        <v>631</v>
      </c>
      <c r="I562" t="s">
        <v>4150</v>
      </c>
      <c r="J562" t="s">
        <v>652</v>
      </c>
      <c r="K562" t="s">
        <v>634</v>
      </c>
      <c r="L562" t="s">
        <v>635</v>
      </c>
      <c r="M562" t="s">
        <v>4151</v>
      </c>
      <c r="N562" t="s">
        <v>634</v>
      </c>
      <c r="O562" t="s">
        <v>654</v>
      </c>
      <c r="P562" t="s">
        <v>22</v>
      </c>
      <c r="Q562" t="s">
        <v>655</v>
      </c>
      <c r="R562" t="s">
        <v>635</v>
      </c>
      <c r="S562" t="s">
        <v>4152</v>
      </c>
      <c r="T562" t="s">
        <v>4153</v>
      </c>
    </row>
    <row r="563" spans="1:20" x14ac:dyDescent="0.25">
      <c r="A563" t="s">
        <v>37</v>
      </c>
      <c r="B563" t="s">
        <v>38</v>
      </c>
      <c r="C563">
        <v>66.666666666666671</v>
      </c>
      <c r="D563">
        <v>6</v>
      </c>
      <c r="E563" t="s">
        <v>4154</v>
      </c>
      <c r="F563">
        <v>300</v>
      </c>
      <c r="G563">
        <v>0</v>
      </c>
      <c r="H563" t="s">
        <v>631</v>
      </c>
      <c r="I563" t="s">
        <v>4155</v>
      </c>
      <c r="J563" t="s">
        <v>2186</v>
      </c>
      <c r="K563" t="s">
        <v>634</v>
      </c>
      <c r="L563" t="s">
        <v>635</v>
      </c>
      <c r="M563" t="s">
        <v>4156</v>
      </c>
      <c r="N563" t="s">
        <v>634</v>
      </c>
      <c r="O563" t="s">
        <v>637</v>
      </c>
      <c r="P563" t="s">
        <v>22</v>
      </c>
      <c r="Q563" t="s">
        <v>638</v>
      </c>
      <c r="R563" t="s">
        <v>635</v>
      </c>
      <c r="S563" t="s">
        <v>4157</v>
      </c>
      <c r="T563" t="s">
        <v>4158</v>
      </c>
    </row>
    <row r="564" spans="1:20" x14ac:dyDescent="0.25">
      <c r="A564" t="s">
        <v>20</v>
      </c>
      <c r="B564" t="s">
        <v>21</v>
      </c>
      <c r="C564">
        <v>50</v>
      </c>
      <c r="D564">
        <v>1</v>
      </c>
      <c r="E564" t="s">
        <v>4154</v>
      </c>
      <c r="F564">
        <v>300</v>
      </c>
      <c r="G564">
        <v>0</v>
      </c>
      <c r="H564" t="s">
        <v>631</v>
      </c>
      <c r="I564" t="s">
        <v>4155</v>
      </c>
      <c r="J564" t="s">
        <v>2186</v>
      </c>
      <c r="K564" t="s">
        <v>634</v>
      </c>
      <c r="L564" t="s">
        <v>635</v>
      </c>
      <c r="M564" t="s">
        <v>4156</v>
      </c>
      <c r="N564" t="s">
        <v>634</v>
      </c>
      <c r="O564" t="s">
        <v>637</v>
      </c>
      <c r="P564" t="s">
        <v>22</v>
      </c>
      <c r="Q564" t="s">
        <v>638</v>
      </c>
      <c r="R564" t="s">
        <v>635</v>
      </c>
      <c r="S564" t="s">
        <v>4157</v>
      </c>
      <c r="T564" t="s">
        <v>4158</v>
      </c>
    </row>
    <row r="565" spans="1:20" x14ac:dyDescent="0.25">
      <c r="A565" t="s">
        <v>23</v>
      </c>
      <c r="B565" t="s">
        <v>24</v>
      </c>
      <c r="C565">
        <v>50</v>
      </c>
      <c r="D565">
        <v>1</v>
      </c>
      <c r="E565" t="s">
        <v>4154</v>
      </c>
      <c r="F565">
        <v>300</v>
      </c>
      <c r="G565">
        <v>0</v>
      </c>
      <c r="H565" t="s">
        <v>631</v>
      </c>
      <c r="I565" t="s">
        <v>4155</v>
      </c>
      <c r="J565" t="s">
        <v>2186</v>
      </c>
      <c r="K565" t="s">
        <v>634</v>
      </c>
      <c r="L565" t="s">
        <v>635</v>
      </c>
      <c r="M565" t="s">
        <v>4156</v>
      </c>
      <c r="N565" t="s">
        <v>634</v>
      </c>
      <c r="O565" t="s">
        <v>637</v>
      </c>
      <c r="P565" t="s">
        <v>22</v>
      </c>
      <c r="Q565" t="s">
        <v>638</v>
      </c>
      <c r="R565" t="s">
        <v>635</v>
      </c>
      <c r="S565" t="s">
        <v>4157</v>
      </c>
      <c r="T565" t="s">
        <v>4158</v>
      </c>
    </row>
    <row r="566" spans="1:20" x14ac:dyDescent="0.25">
      <c r="A566" t="s">
        <v>25</v>
      </c>
      <c r="B566" t="s">
        <v>26</v>
      </c>
      <c r="C566">
        <v>50</v>
      </c>
      <c r="D566">
        <v>1</v>
      </c>
      <c r="E566" t="s">
        <v>4154</v>
      </c>
      <c r="F566">
        <v>300</v>
      </c>
      <c r="G566">
        <v>0</v>
      </c>
      <c r="H566" t="s">
        <v>631</v>
      </c>
      <c r="I566" t="s">
        <v>4155</v>
      </c>
      <c r="J566" t="s">
        <v>2186</v>
      </c>
      <c r="K566" t="s">
        <v>634</v>
      </c>
      <c r="L566" t="s">
        <v>635</v>
      </c>
      <c r="M566" t="s">
        <v>4156</v>
      </c>
      <c r="N566" t="s">
        <v>634</v>
      </c>
      <c r="O566" t="s">
        <v>637</v>
      </c>
      <c r="P566" t="s">
        <v>22</v>
      </c>
      <c r="Q566" t="s">
        <v>638</v>
      </c>
      <c r="R566" t="s">
        <v>635</v>
      </c>
      <c r="S566" t="s">
        <v>4157</v>
      </c>
      <c r="T566" t="s">
        <v>4158</v>
      </c>
    </row>
    <row r="567" spans="1:20" x14ac:dyDescent="0.25">
      <c r="A567" t="s">
        <v>20</v>
      </c>
      <c r="B567" t="s">
        <v>21</v>
      </c>
      <c r="C567">
        <v>50</v>
      </c>
      <c r="D567">
        <v>1</v>
      </c>
      <c r="E567" t="s">
        <v>4159</v>
      </c>
      <c r="F567">
        <v>100</v>
      </c>
      <c r="G567">
        <v>0</v>
      </c>
      <c r="H567" t="s">
        <v>631</v>
      </c>
      <c r="I567" t="s">
        <v>4160</v>
      </c>
      <c r="J567" t="s">
        <v>1106</v>
      </c>
      <c r="K567" t="s">
        <v>634</v>
      </c>
      <c r="L567" t="s">
        <v>635</v>
      </c>
      <c r="M567" t="s">
        <v>4156</v>
      </c>
      <c r="N567" t="s">
        <v>634</v>
      </c>
      <c r="O567" t="s">
        <v>637</v>
      </c>
      <c r="P567" t="s">
        <v>22</v>
      </c>
      <c r="Q567" t="s">
        <v>638</v>
      </c>
      <c r="R567" t="s">
        <v>635</v>
      </c>
      <c r="S567" t="s">
        <v>4161</v>
      </c>
      <c r="T567" t="s">
        <v>4156</v>
      </c>
    </row>
    <row r="568" spans="1:20" x14ac:dyDescent="0.25">
      <c r="A568" t="s">
        <v>23</v>
      </c>
      <c r="B568" t="s">
        <v>24</v>
      </c>
      <c r="C568">
        <v>50</v>
      </c>
      <c r="D568">
        <v>1</v>
      </c>
      <c r="E568" t="s">
        <v>4159</v>
      </c>
      <c r="F568">
        <v>100</v>
      </c>
      <c r="G568">
        <v>0</v>
      </c>
      <c r="H568" t="s">
        <v>631</v>
      </c>
      <c r="I568" t="s">
        <v>4160</v>
      </c>
      <c r="J568" t="s">
        <v>1106</v>
      </c>
      <c r="K568" t="s">
        <v>634</v>
      </c>
      <c r="L568" t="s">
        <v>635</v>
      </c>
      <c r="M568" t="s">
        <v>4156</v>
      </c>
      <c r="N568" t="s">
        <v>634</v>
      </c>
      <c r="O568" t="s">
        <v>637</v>
      </c>
      <c r="P568" t="s">
        <v>22</v>
      </c>
      <c r="Q568" t="s">
        <v>638</v>
      </c>
      <c r="R568" t="s">
        <v>635</v>
      </c>
      <c r="S568" t="s">
        <v>4161</v>
      </c>
      <c r="T568" t="s">
        <v>4156</v>
      </c>
    </row>
    <row r="569" spans="1:20" x14ac:dyDescent="0.25">
      <c r="A569" t="s">
        <v>25</v>
      </c>
      <c r="B569" t="s">
        <v>26</v>
      </c>
      <c r="C569">
        <v>50</v>
      </c>
      <c r="D569">
        <v>1</v>
      </c>
      <c r="E569" t="s">
        <v>4159</v>
      </c>
      <c r="F569">
        <v>100</v>
      </c>
      <c r="G569">
        <v>0</v>
      </c>
      <c r="H569" t="s">
        <v>631</v>
      </c>
      <c r="I569" t="s">
        <v>4160</v>
      </c>
      <c r="J569" t="s">
        <v>1106</v>
      </c>
      <c r="K569" t="s">
        <v>634</v>
      </c>
      <c r="L569" t="s">
        <v>635</v>
      </c>
      <c r="M569" t="s">
        <v>4156</v>
      </c>
      <c r="N569" t="s">
        <v>634</v>
      </c>
      <c r="O569" t="s">
        <v>637</v>
      </c>
      <c r="P569" t="s">
        <v>22</v>
      </c>
      <c r="Q569" t="s">
        <v>638</v>
      </c>
      <c r="R569" t="s">
        <v>635</v>
      </c>
      <c r="S569" t="s">
        <v>4161</v>
      </c>
      <c r="T569" t="s">
        <v>4156</v>
      </c>
    </row>
    <row r="570" spans="1:20" x14ac:dyDescent="0.25">
      <c r="A570" t="s">
        <v>20</v>
      </c>
      <c r="B570" t="s">
        <v>21</v>
      </c>
      <c r="C570">
        <v>50</v>
      </c>
      <c r="D570">
        <v>1</v>
      </c>
      <c r="E570" t="s">
        <v>4162</v>
      </c>
      <c r="F570">
        <v>100</v>
      </c>
      <c r="G570">
        <v>0</v>
      </c>
      <c r="H570" t="s">
        <v>631</v>
      </c>
      <c r="I570" t="s">
        <v>4163</v>
      </c>
      <c r="J570" t="s">
        <v>1276</v>
      </c>
      <c r="K570" t="s">
        <v>634</v>
      </c>
      <c r="L570" t="s">
        <v>635</v>
      </c>
      <c r="M570" t="s">
        <v>4164</v>
      </c>
      <c r="N570" t="s">
        <v>634</v>
      </c>
      <c r="O570" t="s">
        <v>637</v>
      </c>
      <c r="P570" t="s">
        <v>22</v>
      </c>
      <c r="Q570" t="s">
        <v>638</v>
      </c>
      <c r="R570" t="s">
        <v>635</v>
      </c>
      <c r="S570" t="s">
        <v>4165</v>
      </c>
      <c r="T570" t="s">
        <v>4164</v>
      </c>
    </row>
    <row r="571" spans="1:20" x14ac:dyDescent="0.25">
      <c r="A571" t="s">
        <v>23</v>
      </c>
      <c r="B571" t="s">
        <v>24</v>
      </c>
      <c r="C571">
        <v>50</v>
      </c>
      <c r="D571">
        <v>1</v>
      </c>
      <c r="E571" t="s">
        <v>4162</v>
      </c>
      <c r="F571">
        <v>100</v>
      </c>
      <c r="G571">
        <v>0</v>
      </c>
      <c r="H571" t="s">
        <v>631</v>
      </c>
      <c r="I571" t="s">
        <v>4163</v>
      </c>
      <c r="J571" t="s">
        <v>1276</v>
      </c>
      <c r="K571" t="s">
        <v>634</v>
      </c>
      <c r="L571" t="s">
        <v>635</v>
      </c>
      <c r="M571" t="s">
        <v>4164</v>
      </c>
      <c r="N571" t="s">
        <v>634</v>
      </c>
      <c r="O571" t="s">
        <v>637</v>
      </c>
      <c r="P571" t="s">
        <v>22</v>
      </c>
      <c r="Q571" t="s">
        <v>638</v>
      </c>
      <c r="R571" t="s">
        <v>635</v>
      </c>
      <c r="S571" t="s">
        <v>4165</v>
      </c>
      <c r="T571" t="s">
        <v>4164</v>
      </c>
    </row>
    <row r="572" spans="1:20" x14ac:dyDescent="0.25">
      <c r="A572" t="s">
        <v>25</v>
      </c>
      <c r="B572" t="s">
        <v>26</v>
      </c>
      <c r="C572">
        <v>50</v>
      </c>
      <c r="D572">
        <v>1</v>
      </c>
      <c r="E572" t="s">
        <v>4162</v>
      </c>
      <c r="F572">
        <v>100</v>
      </c>
      <c r="G572">
        <v>0</v>
      </c>
      <c r="H572" t="s">
        <v>631</v>
      </c>
      <c r="I572" t="s">
        <v>4163</v>
      </c>
      <c r="J572" t="s">
        <v>1276</v>
      </c>
      <c r="K572" t="s">
        <v>634</v>
      </c>
      <c r="L572" t="s">
        <v>635</v>
      </c>
      <c r="M572" t="s">
        <v>4164</v>
      </c>
      <c r="N572" t="s">
        <v>634</v>
      </c>
      <c r="O572" t="s">
        <v>637</v>
      </c>
      <c r="P572" t="s">
        <v>22</v>
      </c>
      <c r="Q572" t="s">
        <v>638</v>
      </c>
      <c r="R572" t="s">
        <v>635</v>
      </c>
      <c r="S572" t="s">
        <v>4165</v>
      </c>
      <c r="T572" t="s">
        <v>4164</v>
      </c>
    </row>
    <row r="573" spans="1:20" x14ac:dyDescent="0.25">
      <c r="A573" t="s">
        <v>37</v>
      </c>
      <c r="B573" t="s">
        <v>38</v>
      </c>
      <c r="C573">
        <v>66.666666666666671</v>
      </c>
      <c r="D573">
        <v>3</v>
      </c>
      <c r="E573" t="s">
        <v>4166</v>
      </c>
      <c r="F573">
        <v>100</v>
      </c>
      <c r="G573">
        <v>0</v>
      </c>
      <c r="H573" t="s">
        <v>631</v>
      </c>
      <c r="I573" t="s">
        <v>4167</v>
      </c>
      <c r="J573" t="s">
        <v>829</v>
      </c>
      <c r="K573" t="s">
        <v>634</v>
      </c>
      <c r="L573" t="s">
        <v>635</v>
      </c>
      <c r="M573" t="s">
        <v>4168</v>
      </c>
      <c r="N573" t="s">
        <v>634</v>
      </c>
      <c r="O573" t="s">
        <v>654</v>
      </c>
      <c r="P573" t="s">
        <v>22</v>
      </c>
      <c r="Q573" t="s">
        <v>655</v>
      </c>
      <c r="R573" t="s">
        <v>635</v>
      </c>
      <c r="S573" t="s">
        <v>4169</v>
      </c>
      <c r="T573" t="s">
        <v>4168</v>
      </c>
    </row>
    <row r="574" spans="1:20" x14ac:dyDescent="0.25">
      <c r="A574" t="s">
        <v>20</v>
      </c>
      <c r="B574" t="s">
        <v>781</v>
      </c>
      <c r="C574">
        <v>43.62</v>
      </c>
      <c r="D574">
        <v>1</v>
      </c>
      <c r="E574" t="s">
        <v>4170</v>
      </c>
      <c r="F574">
        <v>83.79</v>
      </c>
      <c r="G574">
        <v>40.17</v>
      </c>
      <c r="H574" t="s">
        <v>641</v>
      </c>
      <c r="I574" t="s">
        <v>4171</v>
      </c>
      <c r="J574" t="s">
        <v>4172</v>
      </c>
      <c r="K574" t="s">
        <v>4173</v>
      </c>
      <c r="L574" t="s">
        <v>4174</v>
      </c>
      <c r="M574" t="s">
        <v>4168</v>
      </c>
      <c r="N574" t="s">
        <v>634</v>
      </c>
      <c r="O574" t="s">
        <v>689</v>
      </c>
      <c r="P574" t="s">
        <v>40</v>
      </c>
      <c r="Q574" t="s">
        <v>690</v>
      </c>
      <c r="R574" t="s">
        <v>635</v>
      </c>
      <c r="S574" t="s">
        <v>4175</v>
      </c>
      <c r="T574" t="s">
        <v>4176</v>
      </c>
    </row>
    <row r="575" spans="1:20" x14ac:dyDescent="0.25">
      <c r="A575" t="s">
        <v>20</v>
      </c>
      <c r="B575" t="s">
        <v>21</v>
      </c>
      <c r="C575">
        <v>50</v>
      </c>
      <c r="D575">
        <v>1</v>
      </c>
      <c r="E575" t="s">
        <v>4177</v>
      </c>
      <c r="F575">
        <v>100</v>
      </c>
      <c r="G575">
        <v>0</v>
      </c>
      <c r="H575" t="s">
        <v>631</v>
      </c>
      <c r="I575" t="s">
        <v>4178</v>
      </c>
      <c r="J575" t="s">
        <v>1284</v>
      </c>
      <c r="K575" t="s">
        <v>634</v>
      </c>
      <c r="L575" t="s">
        <v>635</v>
      </c>
      <c r="M575" t="s">
        <v>4179</v>
      </c>
      <c r="N575" t="s">
        <v>634</v>
      </c>
      <c r="O575" t="s">
        <v>637</v>
      </c>
      <c r="P575" t="s">
        <v>22</v>
      </c>
      <c r="Q575" t="s">
        <v>638</v>
      </c>
      <c r="R575" t="s">
        <v>635</v>
      </c>
      <c r="S575" t="s">
        <v>4180</v>
      </c>
      <c r="T575" t="s">
        <v>4179</v>
      </c>
    </row>
    <row r="576" spans="1:20" x14ac:dyDescent="0.25">
      <c r="A576" t="s">
        <v>23</v>
      </c>
      <c r="B576" t="s">
        <v>24</v>
      </c>
      <c r="C576">
        <v>50</v>
      </c>
      <c r="D576">
        <v>1</v>
      </c>
      <c r="E576" t="s">
        <v>4177</v>
      </c>
      <c r="F576">
        <v>100</v>
      </c>
      <c r="G576">
        <v>0</v>
      </c>
      <c r="H576" t="s">
        <v>631</v>
      </c>
      <c r="I576" t="s">
        <v>4178</v>
      </c>
      <c r="J576" t="s">
        <v>1284</v>
      </c>
      <c r="K576" t="s">
        <v>634</v>
      </c>
      <c r="L576" t="s">
        <v>635</v>
      </c>
      <c r="M576" t="s">
        <v>4179</v>
      </c>
      <c r="N576" t="s">
        <v>634</v>
      </c>
      <c r="O576" t="s">
        <v>637</v>
      </c>
      <c r="P576" t="s">
        <v>22</v>
      </c>
      <c r="Q576" t="s">
        <v>638</v>
      </c>
      <c r="R576" t="s">
        <v>635</v>
      </c>
      <c r="S576" t="s">
        <v>4180</v>
      </c>
      <c r="T576" t="s">
        <v>4179</v>
      </c>
    </row>
    <row r="577" spans="1:20" x14ac:dyDescent="0.25">
      <c r="A577" t="s">
        <v>25</v>
      </c>
      <c r="B577" t="s">
        <v>26</v>
      </c>
      <c r="C577">
        <v>50</v>
      </c>
      <c r="D577">
        <v>1</v>
      </c>
      <c r="E577" t="s">
        <v>4177</v>
      </c>
      <c r="F577">
        <v>100</v>
      </c>
      <c r="G577">
        <v>0</v>
      </c>
      <c r="H577" t="s">
        <v>631</v>
      </c>
      <c r="I577" t="s">
        <v>4178</v>
      </c>
      <c r="J577" t="s">
        <v>1284</v>
      </c>
      <c r="K577" t="s">
        <v>634</v>
      </c>
      <c r="L577" t="s">
        <v>635</v>
      </c>
      <c r="M577" t="s">
        <v>4179</v>
      </c>
      <c r="N577" t="s">
        <v>634</v>
      </c>
      <c r="O577" t="s">
        <v>637</v>
      </c>
      <c r="P577" t="s">
        <v>22</v>
      </c>
      <c r="Q577" t="s">
        <v>638</v>
      </c>
      <c r="R577" t="s">
        <v>635</v>
      </c>
      <c r="S577" t="s">
        <v>4180</v>
      </c>
      <c r="T577" t="s">
        <v>4179</v>
      </c>
    </row>
    <row r="578" spans="1:20" x14ac:dyDescent="0.25">
      <c r="A578" t="s">
        <v>35</v>
      </c>
      <c r="B578" t="s">
        <v>36</v>
      </c>
      <c r="C578">
        <v>66.666666666666671</v>
      </c>
      <c r="D578">
        <v>3</v>
      </c>
      <c r="E578" t="s">
        <v>4181</v>
      </c>
      <c r="F578">
        <v>100</v>
      </c>
      <c r="G578">
        <v>0</v>
      </c>
      <c r="H578" t="s">
        <v>631</v>
      </c>
      <c r="I578" t="s">
        <v>4182</v>
      </c>
      <c r="J578" t="s">
        <v>925</v>
      </c>
      <c r="K578" t="s">
        <v>634</v>
      </c>
      <c r="L578" t="s">
        <v>635</v>
      </c>
      <c r="M578" t="s">
        <v>4179</v>
      </c>
      <c r="N578" t="s">
        <v>634</v>
      </c>
      <c r="O578" t="s">
        <v>637</v>
      </c>
      <c r="P578" t="s">
        <v>22</v>
      </c>
      <c r="Q578" t="s">
        <v>638</v>
      </c>
      <c r="R578" t="s">
        <v>635</v>
      </c>
      <c r="S578" t="s">
        <v>4183</v>
      </c>
      <c r="T578" t="s">
        <v>4179</v>
      </c>
    </row>
    <row r="579" spans="1:20" x14ac:dyDescent="0.25">
      <c r="A579" t="s">
        <v>37</v>
      </c>
      <c r="B579" t="s">
        <v>38</v>
      </c>
      <c r="C579">
        <v>66.666666666666671</v>
      </c>
      <c r="D579">
        <v>3</v>
      </c>
      <c r="E579" t="s">
        <v>4184</v>
      </c>
      <c r="F579">
        <v>100</v>
      </c>
      <c r="G579">
        <v>0</v>
      </c>
      <c r="H579" t="s">
        <v>631</v>
      </c>
      <c r="I579" t="s">
        <v>4185</v>
      </c>
      <c r="J579" t="s">
        <v>1276</v>
      </c>
      <c r="K579" t="s">
        <v>634</v>
      </c>
      <c r="L579" t="s">
        <v>635</v>
      </c>
      <c r="M579" t="s">
        <v>4186</v>
      </c>
      <c r="N579" t="s">
        <v>634</v>
      </c>
      <c r="O579" t="s">
        <v>654</v>
      </c>
      <c r="P579" t="s">
        <v>22</v>
      </c>
      <c r="Q579" t="s">
        <v>655</v>
      </c>
      <c r="R579" t="s">
        <v>635</v>
      </c>
      <c r="S579" t="s">
        <v>4187</v>
      </c>
      <c r="T579" t="s">
        <v>4186</v>
      </c>
    </row>
    <row r="580" spans="1:20" x14ac:dyDescent="0.25">
      <c r="A580" t="s">
        <v>35</v>
      </c>
      <c r="B580" t="s">
        <v>36</v>
      </c>
      <c r="C580">
        <v>66.666666666666671</v>
      </c>
      <c r="D580">
        <v>6</v>
      </c>
      <c r="E580" t="s">
        <v>4188</v>
      </c>
      <c r="F580">
        <v>400</v>
      </c>
      <c r="G580">
        <v>0</v>
      </c>
      <c r="H580" t="s">
        <v>631</v>
      </c>
      <c r="I580" t="s">
        <v>4189</v>
      </c>
      <c r="J580" t="s">
        <v>749</v>
      </c>
      <c r="K580" t="s">
        <v>634</v>
      </c>
      <c r="L580" t="s">
        <v>635</v>
      </c>
      <c r="M580" t="s">
        <v>4190</v>
      </c>
      <c r="N580" t="s">
        <v>634</v>
      </c>
      <c r="O580" t="s">
        <v>637</v>
      </c>
      <c r="P580" t="s">
        <v>22</v>
      </c>
      <c r="Q580" t="s">
        <v>638</v>
      </c>
      <c r="R580" t="s">
        <v>635</v>
      </c>
      <c r="S580" t="s">
        <v>4191</v>
      </c>
      <c r="T580" t="s">
        <v>4190</v>
      </c>
    </row>
    <row r="581" spans="1:20" x14ac:dyDescent="0.25">
      <c r="A581" t="s">
        <v>37</v>
      </c>
      <c r="B581" t="s">
        <v>38</v>
      </c>
      <c r="C581">
        <v>66.666666666666671</v>
      </c>
      <c r="D581">
        <v>3</v>
      </c>
      <c r="E581" t="s">
        <v>4188</v>
      </c>
      <c r="F581">
        <v>400</v>
      </c>
      <c r="G581">
        <v>0</v>
      </c>
      <c r="H581" t="s">
        <v>631</v>
      </c>
      <c r="I581" t="s">
        <v>4189</v>
      </c>
      <c r="J581" t="s">
        <v>749</v>
      </c>
      <c r="K581" t="s">
        <v>634</v>
      </c>
      <c r="L581" t="s">
        <v>635</v>
      </c>
      <c r="M581" t="s">
        <v>4190</v>
      </c>
      <c r="N581" t="s">
        <v>634</v>
      </c>
      <c r="O581" t="s">
        <v>637</v>
      </c>
      <c r="P581" t="s">
        <v>22</v>
      </c>
      <c r="Q581" t="s">
        <v>638</v>
      </c>
      <c r="R581" t="s">
        <v>635</v>
      </c>
      <c r="S581" t="s">
        <v>4191</v>
      </c>
      <c r="T581" t="s">
        <v>4190</v>
      </c>
    </row>
    <row r="582" spans="1:20" x14ac:dyDescent="0.25">
      <c r="A582" t="s">
        <v>20</v>
      </c>
      <c r="B582" t="s">
        <v>21</v>
      </c>
      <c r="C582">
        <v>50</v>
      </c>
      <c r="D582">
        <v>1</v>
      </c>
      <c r="E582" t="s">
        <v>4188</v>
      </c>
      <c r="F582">
        <v>400</v>
      </c>
      <c r="G582">
        <v>0</v>
      </c>
      <c r="H582" t="s">
        <v>631</v>
      </c>
      <c r="I582" t="s">
        <v>4189</v>
      </c>
      <c r="J582" t="s">
        <v>749</v>
      </c>
      <c r="K582" t="s">
        <v>634</v>
      </c>
      <c r="L582" t="s">
        <v>635</v>
      </c>
      <c r="M582" t="s">
        <v>4190</v>
      </c>
      <c r="N582" t="s">
        <v>634</v>
      </c>
      <c r="O582" t="s">
        <v>637</v>
      </c>
      <c r="P582" t="s">
        <v>22</v>
      </c>
      <c r="Q582" t="s">
        <v>638</v>
      </c>
      <c r="R582" t="s">
        <v>635</v>
      </c>
      <c r="S582" t="s">
        <v>4191</v>
      </c>
      <c r="T582" t="s">
        <v>4190</v>
      </c>
    </row>
    <row r="583" spans="1:20" x14ac:dyDescent="0.25">
      <c r="A583" t="s">
        <v>23</v>
      </c>
      <c r="B583" t="s">
        <v>24</v>
      </c>
      <c r="C583">
        <v>50</v>
      </c>
      <c r="D583">
        <v>1</v>
      </c>
      <c r="E583" t="s">
        <v>4188</v>
      </c>
      <c r="F583">
        <v>400</v>
      </c>
      <c r="G583">
        <v>0</v>
      </c>
      <c r="H583" t="s">
        <v>631</v>
      </c>
      <c r="I583" t="s">
        <v>4189</v>
      </c>
      <c r="J583" t="s">
        <v>749</v>
      </c>
      <c r="K583" t="s">
        <v>634</v>
      </c>
      <c r="L583" t="s">
        <v>635</v>
      </c>
      <c r="M583" t="s">
        <v>4190</v>
      </c>
      <c r="N583" t="s">
        <v>634</v>
      </c>
      <c r="O583" t="s">
        <v>637</v>
      </c>
      <c r="P583" t="s">
        <v>22</v>
      </c>
      <c r="Q583" t="s">
        <v>638</v>
      </c>
      <c r="R583" t="s">
        <v>635</v>
      </c>
      <c r="S583" t="s">
        <v>4191</v>
      </c>
      <c r="T583" t="s">
        <v>4190</v>
      </c>
    </row>
    <row r="584" spans="1:20" x14ac:dyDescent="0.25">
      <c r="A584" t="s">
        <v>25</v>
      </c>
      <c r="B584" t="s">
        <v>26</v>
      </c>
      <c r="C584">
        <v>50</v>
      </c>
      <c r="D584">
        <v>1</v>
      </c>
      <c r="E584" t="s">
        <v>4188</v>
      </c>
      <c r="F584">
        <v>400</v>
      </c>
      <c r="G584">
        <v>0</v>
      </c>
      <c r="H584" t="s">
        <v>631</v>
      </c>
      <c r="I584" t="s">
        <v>4189</v>
      </c>
      <c r="J584" t="s">
        <v>749</v>
      </c>
      <c r="K584" t="s">
        <v>634</v>
      </c>
      <c r="L584" t="s">
        <v>635</v>
      </c>
      <c r="M584" t="s">
        <v>4190</v>
      </c>
      <c r="N584" t="s">
        <v>634</v>
      </c>
      <c r="O584" t="s">
        <v>637</v>
      </c>
      <c r="P584" t="s">
        <v>22</v>
      </c>
      <c r="Q584" t="s">
        <v>638</v>
      </c>
      <c r="R584" t="s">
        <v>635</v>
      </c>
      <c r="S584" t="s">
        <v>4191</v>
      </c>
      <c r="T584" t="s">
        <v>4190</v>
      </c>
    </row>
    <row r="585" spans="1:20" x14ac:dyDescent="0.25">
      <c r="A585" t="s">
        <v>20</v>
      </c>
      <c r="B585" t="s">
        <v>21</v>
      </c>
      <c r="C585">
        <v>50</v>
      </c>
      <c r="D585">
        <v>1</v>
      </c>
      <c r="E585" t="s">
        <v>4192</v>
      </c>
      <c r="F585">
        <v>100</v>
      </c>
      <c r="G585">
        <v>0</v>
      </c>
      <c r="H585" t="s">
        <v>631</v>
      </c>
      <c r="I585" t="s">
        <v>4193</v>
      </c>
      <c r="J585" t="s">
        <v>652</v>
      </c>
      <c r="K585" t="s">
        <v>634</v>
      </c>
      <c r="L585" t="s">
        <v>635</v>
      </c>
      <c r="M585" t="s">
        <v>4194</v>
      </c>
      <c r="N585" t="s">
        <v>634</v>
      </c>
      <c r="O585" t="s">
        <v>637</v>
      </c>
      <c r="P585" t="s">
        <v>22</v>
      </c>
      <c r="Q585" t="s">
        <v>638</v>
      </c>
      <c r="R585" t="s">
        <v>635</v>
      </c>
      <c r="S585" t="s">
        <v>4195</v>
      </c>
      <c r="T585" t="s">
        <v>4194</v>
      </c>
    </row>
    <row r="586" spans="1:20" x14ac:dyDescent="0.25">
      <c r="A586" t="s">
        <v>23</v>
      </c>
      <c r="B586" t="s">
        <v>24</v>
      </c>
      <c r="C586">
        <v>50</v>
      </c>
      <c r="D586">
        <v>1</v>
      </c>
      <c r="E586" t="s">
        <v>4192</v>
      </c>
      <c r="F586">
        <v>100</v>
      </c>
      <c r="G586">
        <v>0</v>
      </c>
      <c r="H586" t="s">
        <v>631</v>
      </c>
      <c r="I586" t="s">
        <v>4193</v>
      </c>
      <c r="J586" t="s">
        <v>652</v>
      </c>
      <c r="K586" t="s">
        <v>634</v>
      </c>
      <c r="L586" t="s">
        <v>635</v>
      </c>
      <c r="M586" t="s">
        <v>4194</v>
      </c>
      <c r="N586" t="s">
        <v>634</v>
      </c>
      <c r="O586" t="s">
        <v>637</v>
      </c>
      <c r="P586" t="s">
        <v>22</v>
      </c>
      <c r="Q586" t="s">
        <v>638</v>
      </c>
      <c r="R586" t="s">
        <v>635</v>
      </c>
      <c r="S586" t="s">
        <v>4195</v>
      </c>
      <c r="T586" t="s">
        <v>4194</v>
      </c>
    </row>
    <row r="587" spans="1:20" x14ac:dyDescent="0.25">
      <c r="A587" t="s">
        <v>25</v>
      </c>
      <c r="B587" t="s">
        <v>26</v>
      </c>
      <c r="C587">
        <v>50</v>
      </c>
      <c r="D587">
        <v>1</v>
      </c>
      <c r="E587" t="s">
        <v>4192</v>
      </c>
      <c r="F587">
        <v>100</v>
      </c>
      <c r="G587">
        <v>0</v>
      </c>
      <c r="H587" t="s">
        <v>631</v>
      </c>
      <c r="I587" t="s">
        <v>4193</v>
      </c>
      <c r="J587" t="s">
        <v>652</v>
      </c>
      <c r="K587" t="s">
        <v>634</v>
      </c>
      <c r="L587" t="s">
        <v>635</v>
      </c>
      <c r="M587" t="s">
        <v>4194</v>
      </c>
      <c r="N587" t="s">
        <v>634</v>
      </c>
      <c r="O587" t="s">
        <v>637</v>
      </c>
      <c r="P587" t="s">
        <v>22</v>
      </c>
      <c r="Q587" t="s">
        <v>638</v>
      </c>
      <c r="R587" t="s">
        <v>635</v>
      </c>
      <c r="S587" t="s">
        <v>4195</v>
      </c>
      <c r="T587" t="s">
        <v>4194</v>
      </c>
    </row>
    <row r="588" spans="1:20" x14ac:dyDescent="0.25">
      <c r="A588" t="s">
        <v>31</v>
      </c>
      <c r="B588" t="s">
        <v>32</v>
      </c>
      <c r="C588">
        <v>54.5</v>
      </c>
      <c r="D588">
        <v>2</v>
      </c>
      <c r="E588" t="s">
        <v>4196</v>
      </c>
      <c r="F588">
        <v>133.26</v>
      </c>
      <c r="G588">
        <v>0</v>
      </c>
      <c r="H588" t="s">
        <v>641</v>
      </c>
      <c r="I588" t="s">
        <v>4197</v>
      </c>
      <c r="J588" t="s">
        <v>4198</v>
      </c>
      <c r="K588" t="s">
        <v>2237</v>
      </c>
      <c r="L588" t="s">
        <v>4199</v>
      </c>
      <c r="M588" t="s">
        <v>4200</v>
      </c>
      <c r="N588" t="s">
        <v>634</v>
      </c>
      <c r="O588" t="s">
        <v>689</v>
      </c>
      <c r="P588" t="s">
        <v>40</v>
      </c>
      <c r="Q588" t="s">
        <v>690</v>
      </c>
      <c r="R588" t="s">
        <v>635</v>
      </c>
      <c r="S588" t="s">
        <v>4201</v>
      </c>
      <c r="T588" t="s">
        <v>4202</v>
      </c>
    </row>
    <row r="589" spans="1:20" x14ac:dyDescent="0.25">
      <c r="A589" t="s">
        <v>29</v>
      </c>
      <c r="B589" t="s">
        <v>30</v>
      </c>
      <c r="C589">
        <v>54.5</v>
      </c>
      <c r="D589">
        <v>2</v>
      </c>
      <c r="E589" t="s">
        <v>4196</v>
      </c>
      <c r="F589">
        <v>133.26</v>
      </c>
      <c r="G589">
        <v>0</v>
      </c>
      <c r="H589" t="s">
        <v>641</v>
      </c>
      <c r="I589" t="s">
        <v>4197</v>
      </c>
      <c r="J589" t="s">
        <v>4198</v>
      </c>
      <c r="K589" t="s">
        <v>2237</v>
      </c>
      <c r="L589" t="s">
        <v>4199</v>
      </c>
      <c r="M589" t="s">
        <v>4200</v>
      </c>
      <c r="N589" t="s">
        <v>634</v>
      </c>
      <c r="O589" t="s">
        <v>689</v>
      </c>
      <c r="P589" t="s">
        <v>40</v>
      </c>
      <c r="Q589" t="s">
        <v>690</v>
      </c>
      <c r="R589" t="s">
        <v>635</v>
      </c>
      <c r="S589" t="s">
        <v>4201</v>
      </c>
      <c r="T589" t="s">
        <v>4202</v>
      </c>
    </row>
    <row r="590" spans="1:20" x14ac:dyDescent="0.25">
      <c r="A590" t="s">
        <v>23</v>
      </c>
      <c r="B590" t="s">
        <v>781</v>
      </c>
      <c r="C590">
        <v>28.55</v>
      </c>
      <c r="D590">
        <v>1</v>
      </c>
      <c r="E590" t="s">
        <v>4196</v>
      </c>
      <c r="F590">
        <v>133.26</v>
      </c>
      <c r="G590">
        <v>0</v>
      </c>
      <c r="H590" t="s">
        <v>641</v>
      </c>
      <c r="I590" t="s">
        <v>4197</v>
      </c>
      <c r="J590" t="s">
        <v>4198</v>
      </c>
      <c r="K590" t="s">
        <v>2237</v>
      </c>
      <c r="L590" t="s">
        <v>4199</v>
      </c>
      <c r="M590" t="s">
        <v>4200</v>
      </c>
      <c r="N590" t="s">
        <v>634</v>
      </c>
      <c r="O590" t="s">
        <v>689</v>
      </c>
      <c r="P590" t="s">
        <v>40</v>
      </c>
      <c r="Q590" t="s">
        <v>690</v>
      </c>
      <c r="R590" t="s">
        <v>635</v>
      </c>
      <c r="S590" t="s">
        <v>4201</v>
      </c>
      <c r="T590" t="s">
        <v>4200</v>
      </c>
    </row>
    <row r="591" spans="1:20" x14ac:dyDescent="0.25">
      <c r="A591" t="s">
        <v>20</v>
      </c>
      <c r="B591" t="s">
        <v>21</v>
      </c>
      <c r="C591">
        <v>50</v>
      </c>
      <c r="D591">
        <v>1</v>
      </c>
      <c r="E591" t="s">
        <v>4203</v>
      </c>
      <c r="F591">
        <v>100</v>
      </c>
      <c r="G591">
        <v>0</v>
      </c>
      <c r="H591" t="s">
        <v>631</v>
      </c>
      <c r="I591" t="s">
        <v>4204</v>
      </c>
      <c r="J591" t="s">
        <v>1081</v>
      </c>
      <c r="K591" t="s">
        <v>634</v>
      </c>
      <c r="L591" t="s">
        <v>635</v>
      </c>
      <c r="M591" t="s">
        <v>4205</v>
      </c>
      <c r="N591" t="s">
        <v>634</v>
      </c>
      <c r="O591" t="s">
        <v>654</v>
      </c>
      <c r="P591" t="s">
        <v>22</v>
      </c>
      <c r="Q591" t="s">
        <v>655</v>
      </c>
      <c r="R591" t="s">
        <v>635</v>
      </c>
      <c r="S591" t="s">
        <v>4206</v>
      </c>
      <c r="T591" t="s">
        <v>4205</v>
      </c>
    </row>
    <row r="592" spans="1:20" x14ac:dyDescent="0.25">
      <c r="A592" t="s">
        <v>23</v>
      </c>
      <c r="B592" t="s">
        <v>24</v>
      </c>
      <c r="C592">
        <v>50</v>
      </c>
      <c r="D592">
        <v>1</v>
      </c>
      <c r="E592" t="s">
        <v>4203</v>
      </c>
      <c r="F592">
        <v>100</v>
      </c>
      <c r="G592">
        <v>0</v>
      </c>
      <c r="H592" t="s">
        <v>631</v>
      </c>
      <c r="I592" t="s">
        <v>4204</v>
      </c>
      <c r="J592" t="s">
        <v>1081</v>
      </c>
      <c r="K592" t="s">
        <v>634</v>
      </c>
      <c r="L592" t="s">
        <v>635</v>
      </c>
      <c r="M592" t="s">
        <v>4205</v>
      </c>
      <c r="N592" t="s">
        <v>634</v>
      </c>
      <c r="O592" t="s">
        <v>654</v>
      </c>
      <c r="P592" t="s">
        <v>22</v>
      </c>
      <c r="Q592" t="s">
        <v>655</v>
      </c>
      <c r="R592" t="s">
        <v>635</v>
      </c>
      <c r="S592" t="s">
        <v>4206</v>
      </c>
      <c r="T592" t="s">
        <v>4205</v>
      </c>
    </row>
    <row r="593" spans="1:20" x14ac:dyDescent="0.25">
      <c r="A593" t="s">
        <v>25</v>
      </c>
      <c r="B593" t="s">
        <v>26</v>
      </c>
      <c r="C593">
        <v>50</v>
      </c>
      <c r="D593">
        <v>1</v>
      </c>
      <c r="E593" t="s">
        <v>4203</v>
      </c>
      <c r="F593">
        <v>100</v>
      </c>
      <c r="G593">
        <v>0</v>
      </c>
      <c r="H593" t="s">
        <v>631</v>
      </c>
      <c r="I593" t="s">
        <v>4204</v>
      </c>
      <c r="J593" t="s">
        <v>1081</v>
      </c>
      <c r="K593" t="s">
        <v>634</v>
      </c>
      <c r="L593" t="s">
        <v>635</v>
      </c>
      <c r="M593" t="s">
        <v>4205</v>
      </c>
      <c r="N593" t="s">
        <v>634</v>
      </c>
      <c r="O593" t="s">
        <v>654</v>
      </c>
      <c r="P593" t="s">
        <v>22</v>
      </c>
      <c r="Q593" t="s">
        <v>655</v>
      </c>
      <c r="R593" t="s">
        <v>635</v>
      </c>
      <c r="S593" t="s">
        <v>4206</v>
      </c>
      <c r="T593" t="s">
        <v>4205</v>
      </c>
    </row>
    <row r="594" spans="1:20" x14ac:dyDescent="0.25">
      <c r="A594" t="s">
        <v>20</v>
      </c>
      <c r="B594" t="s">
        <v>21</v>
      </c>
      <c r="C594">
        <v>50</v>
      </c>
      <c r="D594">
        <v>1</v>
      </c>
      <c r="E594" t="s">
        <v>4207</v>
      </c>
      <c r="F594">
        <v>100</v>
      </c>
      <c r="G594">
        <v>0</v>
      </c>
      <c r="H594" t="s">
        <v>631</v>
      </c>
      <c r="I594" t="s">
        <v>4208</v>
      </c>
      <c r="J594" t="s">
        <v>749</v>
      </c>
      <c r="K594" t="s">
        <v>634</v>
      </c>
      <c r="L594" t="s">
        <v>635</v>
      </c>
      <c r="M594" t="s">
        <v>4209</v>
      </c>
      <c r="N594" t="s">
        <v>634</v>
      </c>
      <c r="O594" t="s">
        <v>637</v>
      </c>
      <c r="P594" t="s">
        <v>22</v>
      </c>
      <c r="Q594" t="s">
        <v>638</v>
      </c>
      <c r="R594" t="s">
        <v>635</v>
      </c>
      <c r="S594" t="s">
        <v>4210</v>
      </c>
      <c r="T594" t="s">
        <v>4209</v>
      </c>
    </row>
    <row r="595" spans="1:20" x14ac:dyDescent="0.25">
      <c r="A595" t="s">
        <v>23</v>
      </c>
      <c r="B595" t="s">
        <v>24</v>
      </c>
      <c r="C595">
        <v>50</v>
      </c>
      <c r="D595">
        <v>1</v>
      </c>
      <c r="E595" t="s">
        <v>4207</v>
      </c>
      <c r="F595">
        <v>100</v>
      </c>
      <c r="G595">
        <v>0</v>
      </c>
      <c r="H595" t="s">
        <v>631</v>
      </c>
      <c r="I595" t="s">
        <v>4208</v>
      </c>
      <c r="J595" t="s">
        <v>749</v>
      </c>
      <c r="K595" t="s">
        <v>634</v>
      </c>
      <c r="L595" t="s">
        <v>635</v>
      </c>
      <c r="M595" t="s">
        <v>4209</v>
      </c>
      <c r="N595" t="s">
        <v>634</v>
      </c>
      <c r="O595" t="s">
        <v>637</v>
      </c>
      <c r="P595" t="s">
        <v>22</v>
      </c>
      <c r="Q595" t="s">
        <v>638</v>
      </c>
      <c r="R595" t="s">
        <v>635</v>
      </c>
      <c r="S595" t="s">
        <v>4210</v>
      </c>
      <c r="T595" t="s">
        <v>4209</v>
      </c>
    </row>
    <row r="596" spans="1:20" x14ac:dyDescent="0.25">
      <c r="A596" t="s">
        <v>25</v>
      </c>
      <c r="B596" t="s">
        <v>26</v>
      </c>
      <c r="C596">
        <v>50</v>
      </c>
      <c r="D596">
        <v>1</v>
      </c>
      <c r="E596" t="s">
        <v>4207</v>
      </c>
      <c r="F596">
        <v>100</v>
      </c>
      <c r="G596">
        <v>0</v>
      </c>
      <c r="H596" t="s">
        <v>631</v>
      </c>
      <c r="I596" t="s">
        <v>4208</v>
      </c>
      <c r="J596" t="s">
        <v>749</v>
      </c>
      <c r="K596" t="s">
        <v>634</v>
      </c>
      <c r="L596" t="s">
        <v>635</v>
      </c>
      <c r="M596" t="s">
        <v>4209</v>
      </c>
      <c r="N596" t="s">
        <v>634</v>
      </c>
      <c r="O596" t="s">
        <v>637</v>
      </c>
      <c r="P596" t="s">
        <v>22</v>
      </c>
      <c r="Q596" t="s">
        <v>638</v>
      </c>
      <c r="R596" t="s">
        <v>635</v>
      </c>
      <c r="S596" t="s">
        <v>4210</v>
      </c>
      <c r="T596" t="s">
        <v>4209</v>
      </c>
    </row>
    <row r="597" spans="1:20" x14ac:dyDescent="0.25">
      <c r="A597" t="s">
        <v>20</v>
      </c>
      <c r="B597" t="s">
        <v>21</v>
      </c>
      <c r="C597">
        <v>50</v>
      </c>
      <c r="D597">
        <v>1</v>
      </c>
      <c r="E597" t="s">
        <v>4211</v>
      </c>
      <c r="F597">
        <v>100</v>
      </c>
      <c r="G597">
        <v>0</v>
      </c>
      <c r="H597" t="s">
        <v>703</v>
      </c>
      <c r="I597" t="s">
        <v>4212</v>
      </c>
      <c r="J597" t="s">
        <v>886</v>
      </c>
      <c r="K597" t="s">
        <v>634</v>
      </c>
      <c r="L597" t="s">
        <v>635</v>
      </c>
      <c r="M597" t="s">
        <v>4213</v>
      </c>
      <c r="N597" t="s">
        <v>634</v>
      </c>
      <c r="O597" t="s">
        <v>654</v>
      </c>
      <c r="P597" t="s">
        <v>22</v>
      </c>
      <c r="Q597" t="s">
        <v>655</v>
      </c>
      <c r="R597" t="s">
        <v>635</v>
      </c>
      <c r="S597" t="s">
        <v>4214</v>
      </c>
      <c r="T597" t="s">
        <v>4213</v>
      </c>
    </row>
    <row r="598" spans="1:20" x14ac:dyDescent="0.25">
      <c r="A598" t="s">
        <v>23</v>
      </c>
      <c r="B598" t="s">
        <v>24</v>
      </c>
      <c r="C598">
        <v>50</v>
      </c>
      <c r="D598">
        <v>1</v>
      </c>
      <c r="E598" t="s">
        <v>4211</v>
      </c>
      <c r="F598">
        <v>100</v>
      </c>
      <c r="G598">
        <v>0</v>
      </c>
      <c r="H598" t="s">
        <v>703</v>
      </c>
      <c r="I598" t="s">
        <v>4212</v>
      </c>
      <c r="J598" t="s">
        <v>886</v>
      </c>
      <c r="K598" t="s">
        <v>634</v>
      </c>
      <c r="L598" t="s">
        <v>635</v>
      </c>
      <c r="M598" t="s">
        <v>4213</v>
      </c>
      <c r="N598" t="s">
        <v>634</v>
      </c>
      <c r="O598" t="s">
        <v>654</v>
      </c>
      <c r="P598" t="s">
        <v>22</v>
      </c>
      <c r="Q598" t="s">
        <v>655</v>
      </c>
      <c r="R598" t="s">
        <v>635</v>
      </c>
      <c r="S598" t="s">
        <v>4214</v>
      </c>
      <c r="T598" t="s">
        <v>4213</v>
      </c>
    </row>
    <row r="599" spans="1:20" x14ac:dyDescent="0.25">
      <c r="A599" t="s">
        <v>25</v>
      </c>
      <c r="B599" t="s">
        <v>26</v>
      </c>
      <c r="C599">
        <v>50</v>
      </c>
      <c r="D599">
        <v>1</v>
      </c>
      <c r="E599" t="s">
        <v>4211</v>
      </c>
      <c r="F599">
        <v>100</v>
      </c>
      <c r="G599">
        <v>0</v>
      </c>
      <c r="H599" t="s">
        <v>703</v>
      </c>
      <c r="I599" t="s">
        <v>4212</v>
      </c>
      <c r="J599" t="s">
        <v>886</v>
      </c>
      <c r="K599" t="s">
        <v>634</v>
      </c>
      <c r="L599" t="s">
        <v>635</v>
      </c>
      <c r="M599" t="s">
        <v>4213</v>
      </c>
      <c r="N599" t="s">
        <v>634</v>
      </c>
      <c r="O599" t="s">
        <v>654</v>
      </c>
      <c r="P599" t="s">
        <v>22</v>
      </c>
      <c r="Q599" t="s">
        <v>655</v>
      </c>
      <c r="R599" t="s">
        <v>635</v>
      </c>
      <c r="S599" t="s">
        <v>4214</v>
      </c>
      <c r="T599" t="s">
        <v>4213</v>
      </c>
    </row>
    <row r="600" spans="1:20" x14ac:dyDescent="0.25">
      <c r="A600" t="s">
        <v>39</v>
      </c>
      <c r="B600" t="s">
        <v>44</v>
      </c>
      <c r="C600">
        <v>66.333333333333329</v>
      </c>
      <c r="D600">
        <v>3</v>
      </c>
      <c r="E600" t="s">
        <v>4215</v>
      </c>
      <c r="F600">
        <v>249</v>
      </c>
      <c r="G600">
        <v>0</v>
      </c>
      <c r="H600" t="s">
        <v>631</v>
      </c>
      <c r="I600" t="s">
        <v>2011</v>
      </c>
      <c r="J600" t="s">
        <v>829</v>
      </c>
      <c r="K600" t="s">
        <v>634</v>
      </c>
      <c r="L600" t="s">
        <v>635</v>
      </c>
      <c r="M600" t="s">
        <v>4216</v>
      </c>
      <c r="N600" t="s">
        <v>634</v>
      </c>
      <c r="O600" t="s">
        <v>637</v>
      </c>
      <c r="P600" t="s">
        <v>22</v>
      </c>
      <c r="Q600" t="s">
        <v>638</v>
      </c>
      <c r="R600" t="s">
        <v>635</v>
      </c>
      <c r="S600" t="s">
        <v>4217</v>
      </c>
      <c r="T600" t="s">
        <v>4216</v>
      </c>
    </row>
    <row r="601" spans="1:20" x14ac:dyDescent="0.25">
      <c r="A601" t="s">
        <v>31</v>
      </c>
      <c r="B601" t="s">
        <v>32</v>
      </c>
      <c r="C601">
        <v>54.5</v>
      </c>
      <c r="D601">
        <v>2</v>
      </c>
      <c r="E601" t="s">
        <v>4218</v>
      </c>
      <c r="F601">
        <v>148</v>
      </c>
      <c r="G601">
        <v>0</v>
      </c>
      <c r="H601" t="s">
        <v>641</v>
      </c>
      <c r="I601" t="s">
        <v>4219</v>
      </c>
      <c r="J601" t="s">
        <v>4220</v>
      </c>
      <c r="K601" t="s">
        <v>4221</v>
      </c>
      <c r="L601" t="s">
        <v>4222</v>
      </c>
      <c r="M601" t="s">
        <v>4223</v>
      </c>
      <c r="N601" t="s">
        <v>634</v>
      </c>
      <c r="O601" t="s">
        <v>689</v>
      </c>
      <c r="P601" t="s">
        <v>40</v>
      </c>
      <c r="Q601" t="s">
        <v>690</v>
      </c>
      <c r="R601" t="s">
        <v>635</v>
      </c>
      <c r="S601" t="s">
        <v>4224</v>
      </c>
      <c r="T601" t="s">
        <v>4223</v>
      </c>
    </row>
    <row r="602" spans="1:20" x14ac:dyDescent="0.25">
      <c r="A602" t="s">
        <v>29</v>
      </c>
      <c r="B602" t="s">
        <v>30</v>
      </c>
      <c r="C602">
        <v>54.5</v>
      </c>
      <c r="D602">
        <v>2</v>
      </c>
      <c r="E602" t="s">
        <v>4218</v>
      </c>
      <c r="F602">
        <v>148</v>
      </c>
      <c r="G602">
        <v>0</v>
      </c>
      <c r="H602" t="s">
        <v>641</v>
      </c>
      <c r="I602" t="s">
        <v>4219</v>
      </c>
      <c r="J602" t="s">
        <v>4220</v>
      </c>
      <c r="K602" t="s">
        <v>4221</v>
      </c>
      <c r="L602" t="s">
        <v>4222</v>
      </c>
      <c r="M602" t="s">
        <v>4223</v>
      </c>
      <c r="N602" t="s">
        <v>634</v>
      </c>
      <c r="O602" t="s">
        <v>689</v>
      </c>
      <c r="P602" t="s">
        <v>40</v>
      </c>
      <c r="Q602" t="s">
        <v>690</v>
      </c>
      <c r="R602" t="s">
        <v>635</v>
      </c>
      <c r="S602" t="s">
        <v>4224</v>
      </c>
      <c r="T602" t="s">
        <v>4223</v>
      </c>
    </row>
    <row r="603" spans="1:20" x14ac:dyDescent="0.25">
      <c r="A603" t="s">
        <v>20</v>
      </c>
      <c r="B603" t="s">
        <v>21</v>
      </c>
      <c r="C603">
        <v>50</v>
      </c>
      <c r="D603">
        <v>1</v>
      </c>
      <c r="E603" t="s">
        <v>4225</v>
      </c>
      <c r="F603">
        <v>100</v>
      </c>
      <c r="G603">
        <v>0</v>
      </c>
      <c r="H603" t="s">
        <v>631</v>
      </c>
      <c r="I603" t="s">
        <v>4226</v>
      </c>
      <c r="J603" t="s">
        <v>829</v>
      </c>
      <c r="K603" t="s">
        <v>634</v>
      </c>
      <c r="L603" t="s">
        <v>635</v>
      </c>
      <c r="M603" t="s">
        <v>4227</v>
      </c>
      <c r="N603" t="s">
        <v>634</v>
      </c>
      <c r="O603" t="s">
        <v>637</v>
      </c>
      <c r="P603" t="s">
        <v>22</v>
      </c>
      <c r="Q603" t="s">
        <v>638</v>
      </c>
      <c r="R603" t="s">
        <v>635</v>
      </c>
      <c r="S603" t="s">
        <v>4228</v>
      </c>
      <c r="T603" t="s">
        <v>4227</v>
      </c>
    </row>
    <row r="604" spans="1:20" x14ac:dyDescent="0.25">
      <c r="A604" t="s">
        <v>23</v>
      </c>
      <c r="B604" t="s">
        <v>24</v>
      </c>
      <c r="C604">
        <v>50</v>
      </c>
      <c r="D604">
        <v>1</v>
      </c>
      <c r="E604" t="s">
        <v>4225</v>
      </c>
      <c r="F604">
        <v>100</v>
      </c>
      <c r="G604">
        <v>0</v>
      </c>
      <c r="H604" t="s">
        <v>631</v>
      </c>
      <c r="I604" t="s">
        <v>4226</v>
      </c>
      <c r="J604" t="s">
        <v>829</v>
      </c>
      <c r="K604" t="s">
        <v>634</v>
      </c>
      <c r="L604" t="s">
        <v>635</v>
      </c>
      <c r="M604" t="s">
        <v>4227</v>
      </c>
      <c r="N604" t="s">
        <v>634</v>
      </c>
      <c r="O604" t="s">
        <v>637</v>
      </c>
      <c r="P604" t="s">
        <v>22</v>
      </c>
      <c r="Q604" t="s">
        <v>638</v>
      </c>
      <c r="R604" t="s">
        <v>635</v>
      </c>
      <c r="S604" t="s">
        <v>4228</v>
      </c>
      <c r="T604" t="s">
        <v>4227</v>
      </c>
    </row>
    <row r="605" spans="1:20" x14ac:dyDescent="0.25">
      <c r="A605" t="s">
        <v>25</v>
      </c>
      <c r="B605" t="s">
        <v>26</v>
      </c>
      <c r="C605">
        <v>50</v>
      </c>
      <c r="D605">
        <v>1</v>
      </c>
      <c r="E605" t="s">
        <v>4225</v>
      </c>
      <c r="F605">
        <v>100</v>
      </c>
      <c r="G605">
        <v>0</v>
      </c>
      <c r="H605" t="s">
        <v>631</v>
      </c>
      <c r="I605" t="s">
        <v>4226</v>
      </c>
      <c r="J605" t="s">
        <v>829</v>
      </c>
      <c r="K605" t="s">
        <v>634</v>
      </c>
      <c r="L605" t="s">
        <v>635</v>
      </c>
      <c r="M605" t="s">
        <v>4227</v>
      </c>
      <c r="N605" t="s">
        <v>634</v>
      </c>
      <c r="O605" t="s">
        <v>637</v>
      </c>
      <c r="P605" t="s">
        <v>22</v>
      </c>
      <c r="Q605" t="s">
        <v>638</v>
      </c>
      <c r="R605" t="s">
        <v>635</v>
      </c>
      <c r="S605" t="s">
        <v>4228</v>
      </c>
      <c r="T605" t="s">
        <v>4227</v>
      </c>
    </row>
    <row r="606" spans="1:20" x14ac:dyDescent="0.25">
      <c r="A606" t="s">
        <v>39</v>
      </c>
      <c r="B606" t="s">
        <v>44</v>
      </c>
      <c r="C606">
        <v>66.333333333333329</v>
      </c>
      <c r="D606">
        <v>3</v>
      </c>
      <c r="E606" t="s">
        <v>4229</v>
      </c>
      <c r="F606">
        <v>232</v>
      </c>
      <c r="G606">
        <v>0</v>
      </c>
      <c r="H606" t="s">
        <v>641</v>
      </c>
      <c r="I606" t="s">
        <v>4230</v>
      </c>
      <c r="J606" t="s">
        <v>4231</v>
      </c>
      <c r="K606" t="s">
        <v>2456</v>
      </c>
      <c r="L606" t="s">
        <v>4232</v>
      </c>
      <c r="M606" t="s">
        <v>4233</v>
      </c>
      <c r="N606" t="s">
        <v>634</v>
      </c>
      <c r="O606" t="s">
        <v>894</v>
      </c>
      <c r="P606" t="s">
        <v>43</v>
      </c>
      <c r="Q606" t="s">
        <v>648</v>
      </c>
      <c r="R606" t="s">
        <v>635</v>
      </c>
      <c r="S606" t="s">
        <v>4234</v>
      </c>
      <c r="T606" t="s">
        <v>4233</v>
      </c>
    </row>
    <row r="607" spans="1:20" x14ac:dyDescent="0.25">
      <c r="A607" t="s">
        <v>39</v>
      </c>
      <c r="B607" t="s">
        <v>44</v>
      </c>
      <c r="C607">
        <v>80</v>
      </c>
      <c r="D607">
        <v>1</v>
      </c>
      <c r="E607" t="s">
        <v>4235</v>
      </c>
      <c r="F607">
        <v>80</v>
      </c>
      <c r="G607">
        <v>0</v>
      </c>
      <c r="H607" t="s">
        <v>641</v>
      </c>
      <c r="I607" t="s">
        <v>1365</v>
      </c>
      <c r="J607" t="s">
        <v>4236</v>
      </c>
      <c r="K607" t="s">
        <v>1713</v>
      </c>
      <c r="L607" t="s">
        <v>4237</v>
      </c>
      <c r="M607" t="s">
        <v>4233</v>
      </c>
      <c r="N607" t="s">
        <v>634</v>
      </c>
      <c r="O607" t="s">
        <v>894</v>
      </c>
      <c r="P607" t="s">
        <v>43</v>
      </c>
      <c r="Q607" t="s">
        <v>648</v>
      </c>
      <c r="R607" t="s">
        <v>635</v>
      </c>
      <c r="S607" t="s">
        <v>4238</v>
      </c>
      <c r="T607" t="s">
        <v>4233</v>
      </c>
    </row>
    <row r="608" spans="1:20" x14ac:dyDescent="0.25">
      <c r="A608" t="s">
        <v>133</v>
      </c>
      <c r="B608" t="s">
        <v>134</v>
      </c>
      <c r="C608">
        <v>12</v>
      </c>
      <c r="D608">
        <v>50</v>
      </c>
      <c r="E608" t="s">
        <v>4239</v>
      </c>
      <c r="F608">
        <v>651</v>
      </c>
      <c r="G608">
        <v>9</v>
      </c>
      <c r="H608" t="s">
        <v>641</v>
      </c>
      <c r="I608" t="s">
        <v>4240</v>
      </c>
      <c r="J608" t="s">
        <v>4241</v>
      </c>
      <c r="K608" t="s">
        <v>1059</v>
      </c>
      <c r="L608" t="s">
        <v>1071</v>
      </c>
      <c r="M608" t="s">
        <v>4233</v>
      </c>
      <c r="N608" t="s">
        <v>634</v>
      </c>
      <c r="O608" t="s">
        <v>894</v>
      </c>
      <c r="P608" t="s">
        <v>43</v>
      </c>
      <c r="Q608" t="s">
        <v>648</v>
      </c>
      <c r="R608" t="s">
        <v>635</v>
      </c>
      <c r="S608" t="s">
        <v>4242</v>
      </c>
      <c r="T608" t="s">
        <v>4233</v>
      </c>
    </row>
    <row r="609" spans="1:20" x14ac:dyDescent="0.25">
      <c r="A609" t="s">
        <v>133</v>
      </c>
      <c r="B609" t="s">
        <v>134</v>
      </c>
      <c r="C609">
        <v>12</v>
      </c>
      <c r="D609">
        <v>20</v>
      </c>
      <c r="E609" t="s">
        <v>4243</v>
      </c>
      <c r="F609">
        <v>492</v>
      </c>
      <c r="G609">
        <v>0</v>
      </c>
      <c r="H609" t="s">
        <v>641</v>
      </c>
      <c r="I609" t="s">
        <v>4244</v>
      </c>
      <c r="J609" t="s">
        <v>4245</v>
      </c>
      <c r="K609" t="s">
        <v>4246</v>
      </c>
      <c r="L609" t="s">
        <v>1553</v>
      </c>
      <c r="M609" t="s">
        <v>4233</v>
      </c>
      <c r="N609" t="s">
        <v>634</v>
      </c>
      <c r="O609" t="s">
        <v>894</v>
      </c>
      <c r="P609" t="s">
        <v>43</v>
      </c>
      <c r="Q609" t="s">
        <v>648</v>
      </c>
      <c r="R609" t="s">
        <v>635</v>
      </c>
      <c r="S609" t="s">
        <v>4247</v>
      </c>
      <c r="T609" t="s">
        <v>4233</v>
      </c>
    </row>
    <row r="610" spans="1:20" x14ac:dyDescent="0.25">
      <c r="A610" t="s">
        <v>118</v>
      </c>
      <c r="B610" t="s">
        <v>91</v>
      </c>
      <c r="C610">
        <v>66</v>
      </c>
      <c r="D610">
        <v>1</v>
      </c>
      <c r="E610" t="s">
        <v>4243</v>
      </c>
      <c r="F610">
        <v>492</v>
      </c>
      <c r="G610">
        <v>0</v>
      </c>
      <c r="H610" t="s">
        <v>641</v>
      </c>
      <c r="I610" t="s">
        <v>4244</v>
      </c>
      <c r="J610" t="s">
        <v>4245</v>
      </c>
      <c r="K610" t="s">
        <v>4246</v>
      </c>
      <c r="L610" t="s">
        <v>1553</v>
      </c>
      <c r="M610" t="s">
        <v>4233</v>
      </c>
      <c r="N610" t="s">
        <v>634</v>
      </c>
      <c r="O610" t="s">
        <v>894</v>
      </c>
      <c r="P610" t="s">
        <v>43</v>
      </c>
      <c r="Q610" t="s">
        <v>648</v>
      </c>
      <c r="R610" t="s">
        <v>635</v>
      </c>
      <c r="S610" t="s">
        <v>4247</v>
      </c>
      <c r="T610" t="s">
        <v>4233</v>
      </c>
    </row>
    <row r="611" spans="1:20" x14ac:dyDescent="0.25">
      <c r="A611" t="s">
        <v>89</v>
      </c>
      <c r="B611" t="s">
        <v>928</v>
      </c>
      <c r="C611">
        <v>66</v>
      </c>
      <c r="D611">
        <v>1</v>
      </c>
      <c r="E611" t="s">
        <v>4243</v>
      </c>
      <c r="F611">
        <v>492</v>
      </c>
      <c r="G611">
        <v>0</v>
      </c>
      <c r="H611" t="s">
        <v>641</v>
      </c>
      <c r="I611" t="s">
        <v>4244</v>
      </c>
      <c r="J611" t="s">
        <v>4245</v>
      </c>
      <c r="K611" t="s">
        <v>4246</v>
      </c>
      <c r="L611" t="s">
        <v>1553</v>
      </c>
      <c r="M611" t="s">
        <v>4233</v>
      </c>
      <c r="N611" t="s">
        <v>634</v>
      </c>
      <c r="O611" t="s">
        <v>894</v>
      </c>
      <c r="P611" t="s">
        <v>43</v>
      </c>
      <c r="Q611" t="s">
        <v>648</v>
      </c>
      <c r="R611" t="s">
        <v>635</v>
      </c>
      <c r="S611" t="s">
        <v>4247</v>
      </c>
      <c r="T611" t="s">
        <v>4233</v>
      </c>
    </row>
    <row r="612" spans="1:20" x14ac:dyDescent="0.25">
      <c r="A612" t="s">
        <v>39</v>
      </c>
      <c r="B612" t="s">
        <v>44</v>
      </c>
      <c r="C612">
        <v>67</v>
      </c>
      <c r="D612">
        <v>1</v>
      </c>
      <c r="E612" t="s">
        <v>4243</v>
      </c>
      <c r="F612">
        <v>492</v>
      </c>
      <c r="G612">
        <v>0</v>
      </c>
      <c r="H612" t="s">
        <v>641</v>
      </c>
      <c r="I612" t="s">
        <v>4244</v>
      </c>
      <c r="J612" t="s">
        <v>4245</v>
      </c>
      <c r="K612" t="s">
        <v>4246</v>
      </c>
      <c r="L612" t="s">
        <v>1553</v>
      </c>
      <c r="M612" t="s">
        <v>4233</v>
      </c>
      <c r="N612" t="s">
        <v>634</v>
      </c>
      <c r="O612" t="s">
        <v>894</v>
      </c>
      <c r="P612" t="s">
        <v>43</v>
      </c>
      <c r="Q612" t="s">
        <v>648</v>
      </c>
      <c r="R612" t="s">
        <v>635</v>
      </c>
      <c r="S612" t="s">
        <v>4247</v>
      </c>
      <c r="T612" t="s">
        <v>4233</v>
      </c>
    </row>
    <row r="613" spans="1:20" x14ac:dyDescent="0.25">
      <c r="A613" t="s">
        <v>164</v>
      </c>
      <c r="B613" t="s">
        <v>165</v>
      </c>
      <c r="C613">
        <v>45</v>
      </c>
      <c r="D613">
        <v>4</v>
      </c>
      <c r="E613" t="s">
        <v>4248</v>
      </c>
      <c r="F613">
        <v>180</v>
      </c>
      <c r="G613">
        <v>0</v>
      </c>
      <c r="H613" t="s">
        <v>641</v>
      </c>
      <c r="I613" t="s">
        <v>4249</v>
      </c>
      <c r="J613" t="s">
        <v>4250</v>
      </c>
      <c r="K613" t="s">
        <v>4251</v>
      </c>
      <c r="L613" t="s">
        <v>4252</v>
      </c>
      <c r="M613" t="s">
        <v>4233</v>
      </c>
      <c r="N613" t="s">
        <v>634</v>
      </c>
      <c r="O613" t="s">
        <v>894</v>
      </c>
      <c r="P613" t="s">
        <v>43</v>
      </c>
      <c r="Q613" t="s">
        <v>648</v>
      </c>
      <c r="R613" t="s">
        <v>635</v>
      </c>
      <c r="S613" t="s">
        <v>4253</v>
      </c>
      <c r="T613" t="s">
        <v>4233</v>
      </c>
    </row>
    <row r="614" spans="1:20" x14ac:dyDescent="0.25">
      <c r="A614" t="s">
        <v>25</v>
      </c>
      <c r="B614" t="s">
        <v>26</v>
      </c>
      <c r="C614">
        <v>50</v>
      </c>
      <c r="D614">
        <v>1</v>
      </c>
      <c r="E614" t="s">
        <v>4254</v>
      </c>
      <c r="F614">
        <v>50</v>
      </c>
      <c r="G614">
        <v>0</v>
      </c>
      <c r="H614" t="s">
        <v>631</v>
      </c>
      <c r="I614" t="s">
        <v>4255</v>
      </c>
      <c r="J614" t="s">
        <v>4256</v>
      </c>
      <c r="K614" t="s">
        <v>2550</v>
      </c>
      <c r="L614" t="s">
        <v>4257</v>
      </c>
      <c r="M614" t="s">
        <v>4258</v>
      </c>
      <c r="N614" t="s">
        <v>634</v>
      </c>
      <c r="O614" t="s">
        <v>894</v>
      </c>
      <c r="P614" t="s">
        <v>43</v>
      </c>
      <c r="Q614" t="s">
        <v>648</v>
      </c>
      <c r="R614" t="s">
        <v>635</v>
      </c>
      <c r="S614" t="s">
        <v>4259</v>
      </c>
      <c r="T614" t="s">
        <v>4258</v>
      </c>
    </row>
    <row r="615" spans="1:20" x14ac:dyDescent="0.25">
      <c r="A615" t="s">
        <v>164</v>
      </c>
      <c r="B615" t="s">
        <v>165</v>
      </c>
      <c r="C615">
        <v>50</v>
      </c>
      <c r="D615">
        <v>6</v>
      </c>
      <c r="E615" t="s">
        <v>4260</v>
      </c>
      <c r="F615">
        <v>200</v>
      </c>
      <c r="G615">
        <v>0</v>
      </c>
      <c r="H615" t="s">
        <v>631</v>
      </c>
      <c r="I615" t="s">
        <v>4261</v>
      </c>
      <c r="J615" t="s">
        <v>903</v>
      </c>
      <c r="K615" t="s">
        <v>634</v>
      </c>
      <c r="L615" t="s">
        <v>635</v>
      </c>
      <c r="M615" t="s">
        <v>4262</v>
      </c>
      <c r="N615" t="s">
        <v>634</v>
      </c>
      <c r="O615" t="s">
        <v>637</v>
      </c>
      <c r="P615" t="s">
        <v>22</v>
      </c>
      <c r="Q615" t="s">
        <v>638</v>
      </c>
      <c r="R615" t="s">
        <v>635</v>
      </c>
      <c r="S615" t="s">
        <v>4263</v>
      </c>
      <c r="T615" t="s">
        <v>4262</v>
      </c>
    </row>
    <row r="616" spans="1:20" x14ac:dyDescent="0.25">
      <c r="A616" t="s">
        <v>20</v>
      </c>
      <c r="B616" t="s">
        <v>21</v>
      </c>
      <c r="C616">
        <v>50</v>
      </c>
      <c r="D616">
        <v>1</v>
      </c>
      <c r="E616" t="s">
        <v>4264</v>
      </c>
      <c r="F616">
        <v>100</v>
      </c>
      <c r="G616">
        <v>0</v>
      </c>
      <c r="H616" t="s">
        <v>631</v>
      </c>
      <c r="I616" t="s">
        <v>4265</v>
      </c>
      <c r="J616" t="s">
        <v>1301</v>
      </c>
      <c r="K616" t="s">
        <v>634</v>
      </c>
      <c r="L616" t="s">
        <v>635</v>
      </c>
      <c r="M616" t="s">
        <v>4266</v>
      </c>
      <c r="N616" t="s">
        <v>634</v>
      </c>
      <c r="O616" t="s">
        <v>654</v>
      </c>
      <c r="P616" t="s">
        <v>22</v>
      </c>
      <c r="Q616" t="s">
        <v>655</v>
      </c>
      <c r="R616" t="s">
        <v>635</v>
      </c>
      <c r="S616" t="s">
        <v>4267</v>
      </c>
      <c r="T616" t="s">
        <v>4266</v>
      </c>
    </row>
    <row r="617" spans="1:20" x14ac:dyDescent="0.25">
      <c r="A617" t="s">
        <v>23</v>
      </c>
      <c r="B617" t="s">
        <v>24</v>
      </c>
      <c r="C617">
        <v>50</v>
      </c>
      <c r="D617">
        <v>1</v>
      </c>
      <c r="E617" t="s">
        <v>4264</v>
      </c>
      <c r="F617">
        <v>100</v>
      </c>
      <c r="G617">
        <v>0</v>
      </c>
      <c r="H617" t="s">
        <v>631</v>
      </c>
      <c r="I617" t="s">
        <v>4265</v>
      </c>
      <c r="J617" t="s">
        <v>1301</v>
      </c>
      <c r="K617" t="s">
        <v>634</v>
      </c>
      <c r="L617" t="s">
        <v>635</v>
      </c>
      <c r="M617" t="s">
        <v>4266</v>
      </c>
      <c r="N617" t="s">
        <v>634</v>
      </c>
      <c r="O617" t="s">
        <v>654</v>
      </c>
      <c r="P617" t="s">
        <v>22</v>
      </c>
      <c r="Q617" t="s">
        <v>655</v>
      </c>
      <c r="R617" t="s">
        <v>635</v>
      </c>
      <c r="S617" t="s">
        <v>4267</v>
      </c>
      <c r="T617" t="s">
        <v>4266</v>
      </c>
    </row>
    <row r="618" spans="1:20" x14ac:dyDescent="0.25">
      <c r="A618" t="s">
        <v>25</v>
      </c>
      <c r="B618" t="s">
        <v>26</v>
      </c>
      <c r="C618">
        <v>50</v>
      </c>
      <c r="D618">
        <v>1</v>
      </c>
      <c r="E618" t="s">
        <v>4264</v>
      </c>
      <c r="F618">
        <v>100</v>
      </c>
      <c r="G618">
        <v>0</v>
      </c>
      <c r="H618" t="s">
        <v>631</v>
      </c>
      <c r="I618" t="s">
        <v>4265</v>
      </c>
      <c r="J618" t="s">
        <v>1301</v>
      </c>
      <c r="K618" t="s">
        <v>634</v>
      </c>
      <c r="L618" t="s">
        <v>635</v>
      </c>
      <c r="M618" t="s">
        <v>4266</v>
      </c>
      <c r="N618" t="s">
        <v>634</v>
      </c>
      <c r="O618" t="s">
        <v>654</v>
      </c>
      <c r="P618" t="s">
        <v>22</v>
      </c>
      <c r="Q618" t="s">
        <v>655</v>
      </c>
      <c r="R618" t="s">
        <v>635</v>
      </c>
      <c r="S618" t="s">
        <v>4267</v>
      </c>
      <c r="T618" t="s">
        <v>4266</v>
      </c>
    </row>
    <row r="619" spans="1:20" x14ac:dyDescent="0.25">
      <c r="A619" t="s">
        <v>39</v>
      </c>
      <c r="B619" t="s">
        <v>44</v>
      </c>
      <c r="C619">
        <v>100</v>
      </c>
      <c r="D619">
        <v>2</v>
      </c>
      <c r="E619" t="s">
        <v>4268</v>
      </c>
      <c r="F619">
        <v>598</v>
      </c>
      <c r="G619">
        <v>0</v>
      </c>
      <c r="H619" t="s">
        <v>641</v>
      </c>
      <c r="I619" t="s">
        <v>4269</v>
      </c>
      <c r="J619" t="s">
        <v>4270</v>
      </c>
      <c r="K619" t="s">
        <v>4271</v>
      </c>
      <c r="L619" t="s">
        <v>4272</v>
      </c>
      <c r="M619" t="s">
        <v>2067</v>
      </c>
      <c r="N619" t="s">
        <v>2628</v>
      </c>
      <c r="O619" t="s">
        <v>1642</v>
      </c>
      <c r="P619" t="s">
        <v>1122</v>
      </c>
      <c r="Q619" t="s">
        <v>1123</v>
      </c>
      <c r="R619" t="s">
        <v>635</v>
      </c>
      <c r="S619" t="s">
        <v>4273</v>
      </c>
      <c r="T619" t="s">
        <v>4274</v>
      </c>
    </row>
    <row r="620" spans="1:20" x14ac:dyDescent="0.25">
      <c r="A620" t="s">
        <v>37</v>
      </c>
      <c r="B620" t="s">
        <v>38</v>
      </c>
      <c r="C620">
        <v>60</v>
      </c>
      <c r="D620">
        <v>2</v>
      </c>
      <c r="E620" t="s">
        <v>4268</v>
      </c>
      <c r="F620">
        <v>598</v>
      </c>
      <c r="G620">
        <v>0</v>
      </c>
      <c r="H620" t="s">
        <v>641</v>
      </c>
      <c r="I620" t="s">
        <v>4269</v>
      </c>
      <c r="J620" t="s">
        <v>4270</v>
      </c>
      <c r="K620" t="s">
        <v>4271</v>
      </c>
      <c r="L620" t="s">
        <v>4272</v>
      </c>
      <c r="M620" t="s">
        <v>2067</v>
      </c>
      <c r="N620" t="s">
        <v>2628</v>
      </c>
      <c r="O620" t="s">
        <v>1642</v>
      </c>
      <c r="P620" t="s">
        <v>1122</v>
      </c>
      <c r="Q620" t="s">
        <v>1123</v>
      </c>
      <c r="R620" t="s">
        <v>635</v>
      </c>
      <c r="S620" t="s">
        <v>4273</v>
      </c>
      <c r="T620" t="s">
        <v>4274</v>
      </c>
    </row>
    <row r="621" spans="1:20" x14ac:dyDescent="0.25">
      <c r="A621" t="s">
        <v>35</v>
      </c>
      <c r="B621" t="s">
        <v>36</v>
      </c>
      <c r="C621">
        <v>50</v>
      </c>
      <c r="D621">
        <v>2</v>
      </c>
      <c r="E621" t="s">
        <v>4268</v>
      </c>
      <c r="F621">
        <v>598</v>
      </c>
      <c r="G621">
        <v>0</v>
      </c>
      <c r="H621" t="s">
        <v>641</v>
      </c>
      <c r="I621" t="s">
        <v>4269</v>
      </c>
      <c r="J621" t="s">
        <v>4270</v>
      </c>
      <c r="K621" t="s">
        <v>4271</v>
      </c>
      <c r="L621" t="s">
        <v>4272</v>
      </c>
      <c r="M621" t="s">
        <v>2067</v>
      </c>
      <c r="N621" t="s">
        <v>2628</v>
      </c>
      <c r="O621" t="s">
        <v>1642</v>
      </c>
      <c r="P621" t="s">
        <v>1122</v>
      </c>
      <c r="Q621" t="s">
        <v>1123</v>
      </c>
      <c r="R621" t="s">
        <v>635</v>
      </c>
      <c r="S621" t="s">
        <v>4273</v>
      </c>
      <c r="T621" t="s">
        <v>4274</v>
      </c>
    </row>
    <row r="622" spans="1:20" x14ac:dyDescent="0.25">
      <c r="A622" t="s">
        <v>118</v>
      </c>
      <c r="B622" t="s">
        <v>91</v>
      </c>
      <c r="C622">
        <v>100</v>
      </c>
      <c r="D622">
        <v>2</v>
      </c>
      <c r="E622" t="s">
        <v>4268</v>
      </c>
      <c r="F622">
        <v>598</v>
      </c>
      <c r="G622">
        <v>0</v>
      </c>
      <c r="H622" t="s">
        <v>641</v>
      </c>
      <c r="I622" t="s">
        <v>4269</v>
      </c>
      <c r="J622" t="s">
        <v>4270</v>
      </c>
      <c r="K622" t="s">
        <v>4271</v>
      </c>
      <c r="L622" t="s">
        <v>4272</v>
      </c>
      <c r="M622" t="s">
        <v>2067</v>
      </c>
      <c r="N622" t="s">
        <v>2628</v>
      </c>
      <c r="O622" t="s">
        <v>1642</v>
      </c>
      <c r="P622" t="s">
        <v>1122</v>
      </c>
      <c r="Q622" t="s">
        <v>1123</v>
      </c>
      <c r="R622" t="s">
        <v>635</v>
      </c>
      <c r="S622" t="s">
        <v>4273</v>
      </c>
      <c r="T622" t="s">
        <v>4274</v>
      </c>
    </row>
    <row r="623" spans="1:20" x14ac:dyDescent="0.25">
      <c r="A623" t="s">
        <v>619</v>
      </c>
      <c r="B623" t="s">
        <v>620</v>
      </c>
      <c r="C623">
        <v>139</v>
      </c>
      <c r="D623">
        <v>1</v>
      </c>
      <c r="E623" t="s">
        <v>4275</v>
      </c>
      <c r="F623">
        <v>215</v>
      </c>
      <c r="G623">
        <v>0</v>
      </c>
      <c r="H623" t="s">
        <v>641</v>
      </c>
      <c r="I623" t="s">
        <v>4276</v>
      </c>
      <c r="J623" t="s">
        <v>4277</v>
      </c>
      <c r="K623" t="s">
        <v>3076</v>
      </c>
      <c r="L623" t="s">
        <v>4278</v>
      </c>
      <c r="M623" t="s">
        <v>4279</v>
      </c>
      <c r="N623" t="s">
        <v>2628</v>
      </c>
      <c r="O623" t="s">
        <v>1121</v>
      </c>
      <c r="P623" t="s">
        <v>1122</v>
      </c>
      <c r="Q623" t="s">
        <v>638</v>
      </c>
      <c r="R623" t="s">
        <v>635</v>
      </c>
      <c r="S623" t="s">
        <v>4280</v>
      </c>
      <c r="T623" t="s">
        <v>4279</v>
      </c>
    </row>
    <row r="624" spans="1:20" x14ac:dyDescent="0.25">
      <c r="A624" t="s">
        <v>257</v>
      </c>
      <c r="B624" t="s">
        <v>263</v>
      </c>
      <c r="C624">
        <v>139</v>
      </c>
      <c r="D624">
        <v>1</v>
      </c>
      <c r="E624" t="s">
        <v>4275</v>
      </c>
      <c r="F624">
        <v>215</v>
      </c>
      <c r="G624">
        <v>0</v>
      </c>
      <c r="H624" t="s">
        <v>641</v>
      </c>
      <c r="I624" t="s">
        <v>4276</v>
      </c>
      <c r="J624" t="s">
        <v>4277</v>
      </c>
      <c r="K624" t="s">
        <v>3076</v>
      </c>
      <c r="L624" t="s">
        <v>4278</v>
      </c>
      <c r="M624" t="s">
        <v>4279</v>
      </c>
      <c r="N624" t="s">
        <v>2628</v>
      </c>
      <c r="O624" t="s">
        <v>1121</v>
      </c>
      <c r="P624" t="s">
        <v>1122</v>
      </c>
      <c r="Q624" t="s">
        <v>638</v>
      </c>
      <c r="R624" t="s">
        <v>635</v>
      </c>
      <c r="S624" t="s">
        <v>4280</v>
      </c>
      <c r="T624" t="s">
        <v>4279</v>
      </c>
    </row>
    <row r="625" spans="1:20" x14ac:dyDescent="0.25">
      <c r="A625" t="s">
        <v>20</v>
      </c>
      <c r="B625" t="s">
        <v>21</v>
      </c>
      <c r="C625">
        <v>50</v>
      </c>
      <c r="D625">
        <v>2</v>
      </c>
      <c r="E625" t="s">
        <v>4281</v>
      </c>
      <c r="F625">
        <v>200</v>
      </c>
      <c r="G625">
        <v>0</v>
      </c>
      <c r="H625" t="s">
        <v>631</v>
      </c>
      <c r="I625" t="s">
        <v>4282</v>
      </c>
      <c r="J625" t="s">
        <v>917</v>
      </c>
      <c r="K625" t="s">
        <v>634</v>
      </c>
      <c r="L625" t="s">
        <v>635</v>
      </c>
      <c r="M625" t="s">
        <v>4283</v>
      </c>
      <c r="N625" t="s">
        <v>634</v>
      </c>
      <c r="O625" t="s">
        <v>637</v>
      </c>
      <c r="P625" t="s">
        <v>22</v>
      </c>
      <c r="Q625" t="s">
        <v>638</v>
      </c>
      <c r="R625" t="s">
        <v>635</v>
      </c>
      <c r="S625" t="s">
        <v>4284</v>
      </c>
      <c r="T625" t="s">
        <v>4283</v>
      </c>
    </row>
    <row r="626" spans="1:20" x14ac:dyDescent="0.25">
      <c r="A626" t="s">
        <v>23</v>
      </c>
      <c r="B626" t="s">
        <v>24</v>
      </c>
      <c r="C626">
        <v>50</v>
      </c>
      <c r="D626">
        <v>2</v>
      </c>
      <c r="E626" t="s">
        <v>4281</v>
      </c>
      <c r="F626">
        <v>200</v>
      </c>
      <c r="G626">
        <v>0</v>
      </c>
      <c r="H626" t="s">
        <v>631</v>
      </c>
      <c r="I626" t="s">
        <v>4282</v>
      </c>
      <c r="J626" t="s">
        <v>917</v>
      </c>
      <c r="K626" t="s">
        <v>634</v>
      </c>
      <c r="L626" t="s">
        <v>635</v>
      </c>
      <c r="M626" t="s">
        <v>4283</v>
      </c>
      <c r="N626" t="s">
        <v>634</v>
      </c>
      <c r="O626" t="s">
        <v>637</v>
      </c>
      <c r="P626" t="s">
        <v>22</v>
      </c>
      <c r="Q626" t="s">
        <v>638</v>
      </c>
      <c r="R626" t="s">
        <v>635</v>
      </c>
      <c r="S626" t="s">
        <v>4284</v>
      </c>
      <c r="T626" t="s">
        <v>4283</v>
      </c>
    </row>
    <row r="627" spans="1:20" x14ac:dyDescent="0.25">
      <c r="A627" t="s">
        <v>25</v>
      </c>
      <c r="B627" t="s">
        <v>26</v>
      </c>
      <c r="C627">
        <v>50</v>
      </c>
      <c r="D627">
        <v>2</v>
      </c>
      <c r="E627" t="s">
        <v>4281</v>
      </c>
      <c r="F627">
        <v>200</v>
      </c>
      <c r="G627">
        <v>0</v>
      </c>
      <c r="H627" t="s">
        <v>631</v>
      </c>
      <c r="I627" t="s">
        <v>4282</v>
      </c>
      <c r="J627" t="s">
        <v>917</v>
      </c>
      <c r="K627" t="s">
        <v>634</v>
      </c>
      <c r="L627" t="s">
        <v>635</v>
      </c>
      <c r="M627" t="s">
        <v>4283</v>
      </c>
      <c r="N627" t="s">
        <v>634</v>
      </c>
      <c r="O627" t="s">
        <v>637</v>
      </c>
      <c r="P627" t="s">
        <v>22</v>
      </c>
      <c r="Q627" t="s">
        <v>638</v>
      </c>
      <c r="R627" t="s">
        <v>635</v>
      </c>
      <c r="S627" t="s">
        <v>4284</v>
      </c>
      <c r="T627" t="s">
        <v>4283</v>
      </c>
    </row>
    <row r="628" spans="1:20" x14ac:dyDescent="0.25">
      <c r="A628" t="s">
        <v>20</v>
      </c>
      <c r="B628" t="s">
        <v>21</v>
      </c>
      <c r="C628">
        <v>50</v>
      </c>
      <c r="D628">
        <v>1</v>
      </c>
      <c r="E628" t="s">
        <v>4285</v>
      </c>
      <c r="F628">
        <v>100</v>
      </c>
      <c r="G628">
        <v>0</v>
      </c>
      <c r="H628" t="s">
        <v>631</v>
      </c>
      <c r="I628" t="s">
        <v>4286</v>
      </c>
      <c r="J628" t="s">
        <v>2349</v>
      </c>
      <c r="K628" t="s">
        <v>634</v>
      </c>
      <c r="L628" t="s">
        <v>635</v>
      </c>
      <c r="M628" t="s">
        <v>4287</v>
      </c>
      <c r="N628" t="s">
        <v>634</v>
      </c>
      <c r="O628" t="s">
        <v>637</v>
      </c>
      <c r="P628" t="s">
        <v>22</v>
      </c>
      <c r="Q628" t="s">
        <v>638</v>
      </c>
      <c r="R628" t="s">
        <v>635</v>
      </c>
      <c r="S628" t="s">
        <v>4288</v>
      </c>
      <c r="T628" t="s">
        <v>4287</v>
      </c>
    </row>
    <row r="629" spans="1:20" x14ac:dyDescent="0.25">
      <c r="A629" t="s">
        <v>23</v>
      </c>
      <c r="B629" t="s">
        <v>24</v>
      </c>
      <c r="C629">
        <v>50</v>
      </c>
      <c r="D629">
        <v>1</v>
      </c>
      <c r="E629" t="s">
        <v>4285</v>
      </c>
      <c r="F629">
        <v>100</v>
      </c>
      <c r="G629">
        <v>0</v>
      </c>
      <c r="H629" t="s">
        <v>631</v>
      </c>
      <c r="I629" t="s">
        <v>4286</v>
      </c>
      <c r="J629" t="s">
        <v>2349</v>
      </c>
      <c r="K629" t="s">
        <v>634</v>
      </c>
      <c r="L629" t="s">
        <v>635</v>
      </c>
      <c r="M629" t="s">
        <v>4287</v>
      </c>
      <c r="N629" t="s">
        <v>634</v>
      </c>
      <c r="O629" t="s">
        <v>637</v>
      </c>
      <c r="P629" t="s">
        <v>22</v>
      </c>
      <c r="Q629" t="s">
        <v>638</v>
      </c>
      <c r="R629" t="s">
        <v>635</v>
      </c>
      <c r="S629" t="s">
        <v>4288</v>
      </c>
      <c r="T629" t="s">
        <v>4287</v>
      </c>
    </row>
    <row r="630" spans="1:20" x14ac:dyDescent="0.25">
      <c r="A630" t="s">
        <v>25</v>
      </c>
      <c r="B630" t="s">
        <v>26</v>
      </c>
      <c r="C630">
        <v>50</v>
      </c>
      <c r="D630">
        <v>1</v>
      </c>
      <c r="E630" t="s">
        <v>4285</v>
      </c>
      <c r="F630">
        <v>100</v>
      </c>
      <c r="G630">
        <v>0</v>
      </c>
      <c r="H630" t="s">
        <v>631</v>
      </c>
      <c r="I630" t="s">
        <v>4286</v>
      </c>
      <c r="J630" t="s">
        <v>2349</v>
      </c>
      <c r="K630" t="s">
        <v>634</v>
      </c>
      <c r="L630" t="s">
        <v>635</v>
      </c>
      <c r="M630" t="s">
        <v>4287</v>
      </c>
      <c r="N630" t="s">
        <v>634</v>
      </c>
      <c r="O630" t="s">
        <v>637</v>
      </c>
      <c r="P630" t="s">
        <v>22</v>
      </c>
      <c r="Q630" t="s">
        <v>638</v>
      </c>
      <c r="R630" t="s">
        <v>635</v>
      </c>
      <c r="S630" t="s">
        <v>4288</v>
      </c>
      <c r="T630" t="s">
        <v>4287</v>
      </c>
    </row>
    <row r="631" spans="1:20" x14ac:dyDescent="0.25">
      <c r="A631" t="s">
        <v>164</v>
      </c>
      <c r="B631" t="s">
        <v>165</v>
      </c>
      <c r="C631">
        <v>33.333333333333336</v>
      </c>
      <c r="D631">
        <v>3</v>
      </c>
      <c r="E631" t="s">
        <v>4289</v>
      </c>
      <c r="F631">
        <v>290</v>
      </c>
      <c r="G631">
        <v>0</v>
      </c>
      <c r="H631" t="s">
        <v>631</v>
      </c>
      <c r="I631" t="s">
        <v>4290</v>
      </c>
      <c r="J631" t="s">
        <v>720</v>
      </c>
      <c r="K631" t="s">
        <v>634</v>
      </c>
      <c r="L631" t="s">
        <v>635</v>
      </c>
      <c r="M631" t="s">
        <v>4291</v>
      </c>
      <c r="N631" t="s">
        <v>634</v>
      </c>
      <c r="O631" t="s">
        <v>654</v>
      </c>
      <c r="P631" t="s">
        <v>22</v>
      </c>
      <c r="Q631" t="s">
        <v>655</v>
      </c>
      <c r="R631" t="s">
        <v>635</v>
      </c>
      <c r="S631" t="s">
        <v>4292</v>
      </c>
      <c r="T631" t="s">
        <v>4293</v>
      </c>
    </row>
    <row r="632" spans="1:20" x14ac:dyDescent="0.25">
      <c r="A632" t="s">
        <v>20</v>
      </c>
      <c r="B632" t="s">
        <v>21</v>
      </c>
      <c r="C632">
        <v>50</v>
      </c>
      <c r="D632">
        <v>1</v>
      </c>
      <c r="E632" t="s">
        <v>4289</v>
      </c>
      <c r="F632">
        <v>290</v>
      </c>
      <c r="G632">
        <v>0</v>
      </c>
      <c r="H632" t="s">
        <v>631</v>
      </c>
      <c r="I632" t="s">
        <v>4290</v>
      </c>
      <c r="J632" t="s">
        <v>720</v>
      </c>
      <c r="K632" t="s">
        <v>634</v>
      </c>
      <c r="L632" t="s">
        <v>635</v>
      </c>
      <c r="M632" t="s">
        <v>4291</v>
      </c>
      <c r="N632" t="s">
        <v>634</v>
      </c>
      <c r="O632" t="s">
        <v>654</v>
      </c>
      <c r="P632" t="s">
        <v>22</v>
      </c>
      <c r="Q632" t="s">
        <v>655</v>
      </c>
      <c r="R632" t="s">
        <v>635</v>
      </c>
      <c r="S632" t="s">
        <v>4292</v>
      </c>
      <c r="T632" t="s">
        <v>4293</v>
      </c>
    </row>
    <row r="633" spans="1:20" x14ac:dyDescent="0.25">
      <c r="A633" t="s">
        <v>23</v>
      </c>
      <c r="B633" t="s">
        <v>24</v>
      </c>
      <c r="C633">
        <v>50</v>
      </c>
      <c r="D633">
        <v>1</v>
      </c>
      <c r="E633" t="s">
        <v>4289</v>
      </c>
      <c r="F633">
        <v>290</v>
      </c>
      <c r="G633">
        <v>0</v>
      </c>
      <c r="H633" t="s">
        <v>631</v>
      </c>
      <c r="I633" t="s">
        <v>4290</v>
      </c>
      <c r="J633" t="s">
        <v>720</v>
      </c>
      <c r="K633" t="s">
        <v>634</v>
      </c>
      <c r="L633" t="s">
        <v>635</v>
      </c>
      <c r="M633" t="s">
        <v>4291</v>
      </c>
      <c r="N633" t="s">
        <v>634</v>
      </c>
      <c r="O633" t="s">
        <v>654</v>
      </c>
      <c r="P633" t="s">
        <v>22</v>
      </c>
      <c r="Q633" t="s">
        <v>655</v>
      </c>
      <c r="R633" t="s">
        <v>635</v>
      </c>
      <c r="S633" t="s">
        <v>4292</v>
      </c>
      <c r="T633" t="s">
        <v>4293</v>
      </c>
    </row>
    <row r="634" spans="1:20" x14ac:dyDescent="0.25">
      <c r="A634" t="s">
        <v>25</v>
      </c>
      <c r="B634" t="s">
        <v>26</v>
      </c>
      <c r="C634">
        <v>50</v>
      </c>
      <c r="D634">
        <v>1</v>
      </c>
      <c r="E634" t="s">
        <v>4289</v>
      </c>
      <c r="F634">
        <v>290</v>
      </c>
      <c r="G634">
        <v>0</v>
      </c>
      <c r="H634" t="s">
        <v>631</v>
      </c>
      <c r="I634" t="s">
        <v>4290</v>
      </c>
      <c r="J634" t="s">
        <v>720</v>
      </c>
      <c r="K634" t="s">
        <v>634</v>
      </c>
      <c r="L634" t="s">
        <v>635</v>
      </c>
      <c r="M634" t="s">
        <v>4291</v>
      </c>
      <c r="N634" t="s">
        <v>634</v>
      </c>
      <c r="O634" t="s">
        <v>654</v>
      </c>
      <c r="P634" t="s">
        <v>22</v>
      </c>
      <c r="Q634" t="s">
        <v>655</v>
      </c>
      <c r="R634" t="s">
        <v>635</v>
      </c>
      <c r="S634" t="s">
        <v>4292</v>
      </c>
      <c r="T634" t="s">
        <v>4293</v>
      </c>
    </row>
    <row r="635" spans="1:20" x14ac:dyDescent="0.25">
      <c r="A635" t="s">
        <v>35</v>
      </c>
      <c r="B635" t="s">
        <v>36</v>
      </c>
      <c r="C635">
        <v>66.666666666666671</v>
      </c>
      <c r="D635">
        <v>3</v>
      </c>
      <c r="E635" t="s">
        <v>4289</v>
      </c>
      <c r="F635">
        <v>290</v>
      </c>
      <c r="G635">
        <v>0</v>
      </c>
      <c r="H635" t="s">
        <v>631</v>
      </c>
      <c r="I635" t="s">
        <v>4290</v>
      </c>
      <c r="J635" t="s">
        <v>720</v>
      </c>
      <c r="K635" t="s">
        <v>634</v>
      </c>
      <c r="L635" t="s">
        <v>635</v>
      </c>
      <c r="M635" t="s">
        <v>4291</v>
      </c>
      <c r="N635" t="s">
        <v>634</v>
      </c>
      <c r="O635" t="s">
        <v>654</v>
      </c>
      <c r="P635" t="s">
        <v>22</v>
      </c>
      <c r="Q635" t="s">
        <v>655</v>
      </c>
      <c r="R635" t="s">
        <v>635</v>
      </c>
      <c r="S635" t="s">
        <v>4292</v>
      </c>
      <c r="T635" t="s">
        <v>4293</v>
      </c>
    </row>
    <row r="636" spans="1:20" x14ac:dyDescent="0.25">
      <c r="A636" t="s">
        <v>39</v>
      </c>
      <c r="B636" t="s">
        <v>682</v>
      </c>
      <c r="C636">
        <v>78.150000000000006</v>
      </c>
      <c r="D636">
        <v>2</v>
      </c>
      <c r="E636" t="s">
        <v>4294</v>
      </c>
      <c r="F636">
        <v>156.30000000000001</v>
      </c>
      <c r="G636">
        <v>0</v>
      </c>
      <c r="H636" t="s">
        <v>641</v>
      </c>
      <c r="I636" t="s">
        <v>4295</v>
      </c>
      <c r="J636" t="s">
        <v>4296</v>
      </c>
      <c r="K636" t="s">
        <v>4297</v>
      </c>
      <c r="L636" t="s">
        <v>4298</v>
      </c>
      <c r="M636" t="s">
        <v>4299</v>
      </c>
      <c r="N636" t="s">
        <v>634</v>
      </c>
      <c r="O636" t="s">
        <v>689</v>
      </c>
      <c r="P636" t="s">
        <v>40</v>
      </c>
      <c r="Q636" t="s">
        <v>690</v>
      </c>
      <c r="R636" t="s">
        <v>635</v>
      </c>
      <c r="S636" t="s">
        <v>4300</v>
      </c>
      <c r="T636" t="s">
        <v>4299</v>
      </c>
    </row>
    <row r="637" spans="1:20" x14ac:dyDescent="0.25">
      <c r="A637" t="s">
        <v>118</v>
      </c>
      <c r="B637" t="s">
        <v>91</v>
      </c>
      <c r="C637">
        <v>90</v>
      </c>
      <c r="D637">
        <v>2</v>
      </c>
      <c r="E637" t="s">
        <v>4301</v>
      </c>
      <c r="F637">
        <v>178</v>
      </c>
      <c r="G637">
        <v>7</v>
      </c>
      <c r="H637" t="s">
        <v>1248</v>
      </c>
      <c r="I637" t="s">
        <v>4302</v>
      </c>
      <c r="J637" t="s">
        <v>4303</v>
      </c>
      <c r="K637" t="s">
        <v>4304</v>
      </c>
      <c r="L637" t="s">
        <v>4305</v>
      </c>
      <c r="M637" t="s">
        <v>4299</v>
      </c>
      <c r="N637" t="s">
        <v>634</v>
      </c>
      <c r="O637" t="s">
        <v>689</v>
      </c>
      <c r="P637" t="s">
        <v>40</v>
      </c>
      <c r="Q637" t="s">
        <v>690</v>
      </c>
      <c r="R637" t="s">
        <v>635</v>
      </c>
      <c r="S637" t="s">
        <v>4306</v>
      </c>
      <c r="T637" t="s">
        <v>4299</v>
      </c>
    </row>
    <row r="638" spans="1:20" x14ac:dyDescent="0.25">
      <c r="A638" t="s">
        <v>133</v>
      </c>
      <c r="B638" t="s">
        <v>134</v>
      </c>
      <c r="C638">
        <v>12</v>
      </c>
      <c r="D638">
        <v>10</v>
      </c>
      <c r="E638" t="s">
        <v>4307</v>
      </c>
      <c r="F638">
        <v>142.07</v>
      </c>
      <c r="G638">
        <v>5.5</v>
      </c>
      <c r="H638" t="s">
        <v>641</v>
      </c>
      <c r="I638" t="s">
        <v>4302</v>
      </c>
      <c r="J638" t="s">
        <v>4303</v>
      </c>
      <c r="K638" t="s">
        <v>4304</v>
      </c>
      <c r="L638" t="s">
        <v>4305</v>
      </c>
      <c r="M638" t="s">
        <v>4308</v>
      </c>
      <c r="N638" t="s">
        <v>634</v>
      </c>
      <c r="O638" t="s">
        <v>689</v>
      </c>
      <c r="P638" t="s">
        <v>40</v>
      </c>
      <c r="Q638" t="s">
        <v>690</v>
      </c>
      <c r="R638" t="s">
        <v>635</v>
      </c>
      <c r="S638" t="s">
        <v>4309</v>
      </c>
      <c r="T638" t="s">
        <v>4308</v>
      </c>
    </row>
    <row r="639" spans="1:20" x14ac:dyDescent="0.25">
      <c r="A639" t="s">
        <v>118</v>
      </c>
      <c r="B639" t="s">
        <v>91</v>
      </c>
      <c r="C639">
        <v>90</v>
      </c>
      <c r="D639">
        <v>2</v>
      </c>
      <c r="E639" t="s">
        <v>4310</v>
      </c>
      <c r="F639">
        <v>144.1</v>
      </c>
      <c r="G639">
        <v>5.5</v>
      </c>
      <c r="H639" t="s">
        <v>790</v>
      </c>
      <c r="I639" t="s">
        <v>4302</v>
      </c>
      <c r="J639" t="s">
        <v>4303</v>
      </c>
      <c r="K639" t="s">
        <v>4304</v>
      </c>
      <c r="L639" t="s">
        <v>4305</v>
      </c>
      <c r="M639" t="s">
        <v>4308</v>
      </c>
      <c r="N639" t="s">
        <v>634</v>
      </c>
      <c r="O639" t="s">
        <v>689</v>
      </c>
      <c r="P639" t="s">
        <v>40</v>
      </c>
      <c r="Q639" t="s">
        <v>690</v>
      </c>
      <c r="R639" t="s">
        <v>635</v>
      </c>
      <c r="S639" t="s">
        <v>4311</v>
      </c>
      <c r="T639" t="s">
        <v>4308</v>
      </c>
    </row>
    <row r="640" spans="1:20" x14ac:dyDescent="0.25">
      <c r="A640" t="s">
        <v>25</v>
      </c>
      <c r="B640" t="s">
        <v>26</v>
      </c>
      <c r="C640">
        <v>45</v>
      </c>
      <c r="D640">
        <v>1</v>
      </c>
      <c r="E640" t="s">
        <v>4312</v>
      </c>
      <c r="F640">
        <v>45</v>
      </c>
      <c r="G640">
        <v>0</v>
      </c>
      <c r="H640" t="s">
        <v>641</v>
      </c>
      <c r="I640" t="s">
        <v>4313</v>
      </c>
      <c r="J640" t="s">
        <v>4314</v>
      </c>
      <c r="K640" t="s">
        <v>4315</v>
      </c>
      <c r="L640" t="s">
        <v>2974</v>
      </c>
      <c r="M640" t="s">
        <v>4316</v>
      </c>
      <c r="N640" t="s">
        <v>634</v>
      </c>
      <c r="O640" t="s">
        <v>894</v>
      </c>
      <c r="P640" t="s">
        <v>43</v>
      </c>
      <c r="Q640" t="s">
        <v>648</v>
      </c>
      <c r="R640" t="s">
        <v>635</v>
      </c>
      <c r="S640" t="s">
        <v>4317</v>
      </c>
      <c r="T640" t="s">
        <v>4318</v>
      </c>
    </row>
    <row r="641" spans="1:20" x14ac:dyDescent="0.25">
      <c r="A641" t="s">
        <v>20</v>
      </c>
      <c r="B641" t="s">
        <v>21</v>
      </c>
      <c r="C641">
        <v>50</v>
      </c>
      <c r="D641">
        <v>2</v>
      </c>
      <c r="E641" t="s">
        <v>4319</v>
      </c>
      <c r="F641">
        <v>228</v>
      </c>
      <c r="G641">
        <v>38</v>
      </c>
      <c r="H641" t="s">
        <v>631</v>
      </c>
      <c r="I641" t="s">
        <v>4320</v>
      </c>
      <c r="J641" t="s">
        <v>845</v>
      </c>
      <c r="K641" t="s">
        <v>634</v>
      </c>
      <c r="L641" t="s">
        <v>635</v>
      </c>
      <c r="M641" t="s">
        <v>4321</v>
      </c>
      <c r="N641" t="s">
        <v>634</v>
      </c>
      <c r="O641" t="s">
        <v>637</v>
      </c>
      <c r="P641" t="s">
        <v>22</v>
      </c>
      <c r="Q641" t="s">
        <v>638</v>
      </c>
      <c r="R641" t="s">
        <v>635</v>
      </c>
      <c r="S641" t="s">
        <v>4322</v>
      </c>
      <c r="T641" t="s">
        <v>4323</v>
      </c>
    </row>
    <row r="642" spans="1:20" x14ac:dyDescent="0.25">
      <c r="A642" t="s">
        <v>23</v>
      </c>
      <c r="B642" t="s">
        <v>24</v>
      </c>
      <c r="C642">
        <v>50</v>
      </c>
      <c r="D642">
        <v>2</v>
      </c>
      <c r="E642" t="s">
        <v>4319</v>
      </c>
      <c r="F642">
        <v>228</v>
      </c>
      <c r="G642">
        <v>38</v>
      </c>
      <c r="H642" t="s">
        <v>631</v>
      </c>
      <c r="I642" t="s">
        <v>4320</v>
      </c>
      <c r="J642" t="s">
        <v>845</v>
      </c>
      <c r="K642" t="s">
        <v>634</v>
      </c>
      <c r="L642" t="s">
        <v>635</v>
      </c>
      <c r="M642" t="s">
        <v>4321</v>
      </c>
      <c r="N642" t="s">
        <v>634</v>
      </c>
      <c r="O642" t="s">
        <v>637</v>
      </c>
      <c r="P642" t="s">
        <v>22</v>
      </c>
      <c r="Q642" t="s">
        <v>638</v>
      </c>
      <c r="R642" t="s">
        <v>635</v>
      </c>
      <c r="S642" t="s">
        <v>4322</v>
      </c>
      <c r="T642" t="s">
        <v>4323</v>
      </c>
    </row>
    <row r="643" spans="1:20" x14ac:dyDescent="0.25">
      <c r="A643" t="s">
        <v>25</v>
      </c>
      <c r="B643" t="s">
        <v>26</v>
      </c>
      <c r="C643">
        <v>50</v>
      </c>
      <c r="D643">
        <v>2</v>
      </c>
      <c r="E643" t="s">
        <v>4319</v>
      </c>
      <c r="F643">
        <v>228</v>
      </c>
      <c r="G643">
        <v>38</v>
      </c>
      <c r="H643" t="s">
        <v>631</v>
      </c>
      <c r="I643" t="s">
        <v>4320</v>
      </c>
      <c r="J643" t="s">
        <v>845</v>
      </c>
      <c r="K643" t="s">
        <v>634</v>
      </c>
      <c r="L643" t="s">
        <v>635</v>
      </c>
      <c r="M643" t="s">
        <v>4321</v>
      </c>
      <c r="N643" t="s">
        <v>634</v>
      </c>
      <c r="O643" t="s">
        <v>637</v>
      </c>
      <c r="P643" t="s">
        <v>22</v>
      </c>
      <c r="Q643" t="s">
        <v>638</v>
      </c>
      <c r="R643" t="s">
        <v>635</v>
      </c>
      <c r="S643" t="s">
        <v>4322</v>
      </c>
      <c r="T643" t="s">
        <v>4323</v>
      </c>
    </row>
    <row r="644" spans="1:20" x14ac:dyDescent="0.25">
      <c r="A644" t="s">
        <v>164</v>
      </c>
      <c r="B644" t="s">
        <v>165</v>
      </c>
      <c r="C644">
        <v>33.333333333333336</v>
      </c>
      <c r="D644">
        <v>3</v>
      </c>
      <c r="E644" t="s">
        <v>4324</v>
      </c>
      <c r="F644">
        <v>184</v>
      </c>
      <c r="G644">
        <v>35</v>
      </c>
      <c r="H644" t="s">
        <v>641</v>
      </c>
      <c r="I644" t="s">
        <v>3411</v>
      </c>
      <c r="J644" t="s">
        <v>4325</v>
      </c>
      <c r="K644" t="s">
        <v>2090</v>
      </c>
      <c r="L644" t="s">
        <v>4257</v>
      </c>
      <c r="M644" t="s">
        <v>4326</v>
      </c>
      <c r="N644" t="s">
        <v>634</v>
      </c>
      <c r="O644" t="s">
        <v>894</v>
      </c>
      <c r="P644" t="s">
        <v>43</v>
      </c>
      <c r="Q644" t="s">
        <v>648</v>
      </c>
      <c r="R644" t="s">
        <v>635</v>
      </c>
      <c r="S644" t="s">
        <v>4327</v>
      </c>
      <c r="T644" t="s">
        <v>4326</v>
      </c>
    </row>
    <row r="645" spans="1:20" x14ac:dyDescent="0.25">
      <c r="A645" t="s">
        <v>20</v>
      </c>
      <c r="B645" t="s">
        <v>21</v>
      </c>
      <c r="C645">
        <v>50</v>
      </c>
      <c r="D645">
        <v>1</v>
      </c>
      <c r="E645" t="s">
        <v>4328</v>
      </c>
      <c r="F645">
        <v>100</v>
      </c>
      <c r="G645">
        <v>0</v>
      </c>
      <c r="H645" t="s">
        <v>631</v>
      </c>
      <c r="I645" t="s">
        <v>4329</v>
      </c>
      <c r="J645" t="s">
        <v>769</v>
      </c>
      <c r="K645" t="s">
        <v>634</v>
      </c>
      <c r="L645" t="s">
        <v>635</v>
      </c>
      <c r="M645" t="s">
        <v>4330</v>
      </c>
      <c r="N645" t="s">
        <v>634</v>
      </c>
      <c r="O645" t="s">
        <v>637</v>
      </c>
      <c r="P645" t="s">
        <v>22</v>
      </c>
      <c r="Q645" t="s">
        <v>638</v>
      </c>
      <c r="R645" t="s">
        <v>635</v>
      </c>
      <c r="S645" t="s">
        <v>4331</v>
      </c>
      <c r="T645" t="s">
        <v>4330</v>
      </c>
    </row>
    <row r="646" spans="1:20" x14ac:dyDescent="0.25">
      <c r="A646" t="s">
        <v>23</v>
      </c>
      <c r="B646" t="s">
        <v>24</v>
      </c>
      <c r="C646">
        <v>50</v>
      </c>
      <c r="D646">
        <v>1</v>
      </c>
      <c r="E646" t="s">
        <v>4328</v>
      </c>
      <c r="F646">
        <v>100</v>
      </c>
      <c r="G646">
        <v>0</v>
      </c>
      <c r="H646" t="s">
        <v>631</v>
      </c>
      <c r="I646" t="s">
        <v>4329</v>
      </c>
      <c r="J646" t="s">
        <v>769</v>
      </c>
      <c r="K646" t="s">
        <v>634</v>
      </c>
      <c r="L646" t="s">
        <v>635</v>
      </c>
      <c r="M646" t="s">
        <v>4330</v>
      </c>
      <c r="N646" t="s">
        <v>634</v>
      </c>
      <c r="O646" t="s">
        <v>637</v>
      </c>
      <c r="P646" t="s">
        <v>22</v>
      </c>
      <c r="Q646" t="s">
        <v>638</v>
      </c>
      <c r="R646" t="s">
        <v>635</v>
      </c>
      <c r="S646" t="s">
        <v>4331</v>
      </c>
      <c r="T646" t="s">
        <v>4330</v>
      </c>
    </row>
    <row r="647" spans="1:20" x14ac:dyDescent="0.25">
      <c r="A647" t="s">
        <v>25</v>
      </c>
      <c r="B647" t="s">
        <v>26</v>
      </c>
      <c r="C647">
        <v>50</v>
      </c>
      <c r="D647">
        <v>1</v>
      </c>
      <c r="E647" t="s">
        <v>4328</v>
      </c>
      <c r="F647">
        <v>100</v>
      </c>
      <c r="G647">
        <v>0</v>
      </c>
      <c r="H647" t="s">
        <v>631</v>
      </c>
      <c r="I647" t="s">
        <v>4329</v>
      </c>
      <c r="J647" t="s">
        <v>769</v>
      </c>
      <c r="K647" t="s">
        <v>634</v>
      </c>
      <c r="L647" t="s">
        <v>635</v>
      </c>
      <c r="M647" t="s">
        <v>4330</v>
      </c>
      <c r="N647" t="s">
        <v>634</v>
      </c>
      <c r="O647" t="s">
        <v>637</v>
      </c>
      <c r="P647" t="s">
        <v>22</v>
      </c>
      <c r="Q647" t="s">
        <v>638</v>
      </c>
      <c r="R647" t="s">
        <v>635</v>
      </c>
      <c r="S647" t="s">
        <v>4331</v>
      </c>
      <c r="T647" t="s">
        <v>4330</v>
      </c>
    </row>
    <row r="648" spans="1:20" x14ac:dyDescent="0.25">
      <c r="A648" t="s">
        <v>20</v>
      </c>
      <c r="B648" t="s">
        <v>21</v>
      </c>
      <c r="C648">
        <v>60</v>
      </c>
      <c r="D648">
        <v>2</v>
      </c>
      <c r="E648" t="s">
        <v>4332</v>
      </c>
      <c r="F648">
        <v>200</v>
      </c>
      <c r="G648">
        <v>0</v>
      </c>
      <c r="H648" t="s">
        <v>631</v>
      </c>
      <c r="I648" t="s">
        <v>4333</v>
      </c>
      <c r="J648" t="s">
        <v>2016</v>
      </c>
      <c r="K648" t="s">
        <v>634</v>
      </c>
      <c r="L648" t="s">
        <v>635</v>
      </c>
      <c r="M648" t="s">
        <v>4334</v>
      </c>
      <c r="N648" t="s">
        <v>634</v>
      </c>
      <c r="O648" t="s">
        <v>654</v>
      </c>
      <c r="P648" t="s">
        <v>22</v>
      </c>
      <c r="Q648" t="s">
        <v>655</v>
      </c>
      <c r="R648" t="s">
        <v>635</v>
      </c>
      <c r="S648" t="s">
        <v>4335</v>
      </c>
      <c r="T648" t="s">
        <v>4336</v>
      </c>
    </row>
    <row r="649" spans="1:20" x14ac:dyDescent="0.25">
      <c r="A649" t="s">
        <v>23</v>
      </c>
      <c r="B649" t="s">
        <v>24</v>
      </c>
      <c r="C649">
        <v>60</v>
      </c>
      <c r="D649">
        <v>2</v>
      </c>
      <c r="E649" t="s">
        <v>4332</v>
      </c>
      <c r="F649">
        <v>200</v>
      </c>
      <c r="G649">
        <v>0</v>
      </c>
      <c r="H649" t="s">
        <v>631</v>
      </c>
      <c r="I649" t="s">
        <v>4333</v>
      </c>
      <c r="J649" t="s">
        <v>2016</v>
      </c>
      <c r="K649" t="s">
        <v>634</v>
      </c>
      <c r="L649" t="s">
        <v>635</v>
      </c>
      <c r="M649" t="s">
        <v>4334</v>
      </c>
      <c r="N649" t="s">
        <v>634</v>
      </c>
      <c r="O649" t="s">
        <v>654</v>
      </c>
      <c r="P649" t="s">
        <v>22</v>
      </c>
      <c r="Q649" t="s">
        <v>655</v>
      </c>
      <c r="R649" t="s">
        <v>635</v>
      </c>
      <c r="S649" t="s">
        <v>4335</v>
      </c>
      <c r="T649" t="s">
        <v>4336</v>
      </c>
    </row>
    <row r="650" spans="1:20" x14ac:dyDescent="0.25">
      <c r="A650" t="s">
        <v>25</v>
      </c>
      <c r="B650" t="s">
        <v>26</v>
      </c>
      <c r="C650">
        <v>60</v>
      </c>
      <c r="D650">
        <v>2</v>
      </c>
      <c r="E650" t="s">
        <v>4332</v>
      </c>
      <c r="F650">
        <v>200</v>
      </c>
      <c r="G650">
        <v>0</v>
      </c>
      <c r="H650" t="s">
        <v>631</v>
      </c>
      <c r="I650" t="s">
        <v>4333</v>
      </c>
      <c r="J650" t="s">
        <v>2016</v>
      </c>
      <c r="K650" t="s">
        <v>634</v>
      </c>
      <c r="L650" t="s">
        <v>635</v>
      </c>
      <c r="M650" t="s">
        <v>4334</v>
      </c>
      <c r="N650" t="s">
        <v>634</v>
      </c>
      <c r="O650" t="s">
        <v>654</v>
      </c>
      <c r="P650" t="s">
        <v>22</v>
      </c>
      <c r="Q650" t="s">
        <v>655</v>
      </c>
      <c r="R650" t="s">
        <v>635</v>
      </c>
      <c r="S650" t="s">
        <v>4335</v>
      </c>
      <c r="T650" t="s">
        <v>4336</v>
      </c>
    </row>
    <row r="651" spans="1:20" x14ac:dyDescent="0.25">
      <c r="A651" t="s">
        <v>23</v>
      </c>
      <c r="B651" t="s">
        <v>781</v>
      </c>
      <c r="C651">
        <v>42.96</v>
      </c>
      <c r="D651">
        <v>1</v>
      </c>
      <c r="E651" t="s">
        <v>4337</v>
      </c>
      <c r="F651">
        <v>200.52</v>
      </c>
      <c r="G651">
        <v>0</v>
      </c>
      <c r="H651" t="s">
        <v>641</v>
      </c>
      <c r="I651" t="s">
        <v>4338</v>
      </c>
      <c r="J651" t="s">
        <v>4339</v>
      </c>
      <c r="K651" t="s">
        <v>4340</v>
      </c>
      <c r="L651" t="s">
        <v>4341</v>
      </c>
      <c r="M651" t="s">
        <v>4342</v>
      </c>
      <c r="N651" t="s">
        <v>634</v>
      </c>
      <c r="O651" t="s">
        <v>689</v>
      </c>
      <c r="P651" t="s">
        <v>40</v>
      </c>
      <c r="Q651" t="s">
        <v>690</v>
      </c>
      <c r="R651" t="s">
        <v>635</v>
      </c>
      <c r="S651" t="s">
        <v>4343</v>
      </c>
      <c r="T651" t="s">
        <v>4342</v>
      </c>
    </row>
    <row r="652" spans="1:20" x14ac:dyDescent="0.25">
      <c r="A652" t="s">
        <v>39</v>
      </c>
      <c r="B652" t="s">
        <v>682</v>
      </c>
      <c r="C652">
        <v>78.78</v>
      </c>
      <c r="D652">
        <v>2</v>
      </c>
      <c r="E652" t="s">
        <v>4337</v>
      </c>
      <c r="F652">
        <v>200.52</v>
      </c>
      <c r="G652">
        <v>0</v>
      </c>
      <c r="H652" t="s">
        <v>641</v>
      </c>
      <c r="I652" t="s">
        <v>4338</v>
      </c>
      <c r="J652" t="s">
        <v>4339</v>
      </c>
      <c r="K652" t="s">
        <v>4340</v>
      </c>
      <c r="L652" t="s">
        <v>4341</v>
      </c>
      <c r="M652" t="s">
        <v>4342</v>
      </c>
      <c r="N652" t="s">
        <v>634</v>
      </c>
      <c r="O652" t="s">
        <v>689</v>
      </c>
      <c r="P652" t="s">
        <v>40</v>
      </c>
      <c r="Q652" t="s">
        <v>690</v>
      </c>
      <c r="R652" t="s">
        <v>635</v>
      </c>
      <c r="S652" t="s">
        <v>4343</v>
      </c>
      <c r="T652" t="s">
        <v>4342</v>
      </c>
    </row>
    <row r="653" spans="1:20" x14ac:dyDescent="0.25">
      <c r="A653" t="s">
        <v>258</v>
      </c>
      <c r="B653" t="s">
        <v>1055</v>
      </c>
      <c r="C653">
        <v>69.59</v>
      </c>
      <c r="D653">
        <v>1</v>
      </c>
      <c r="E653" t="s">
        <v>4344</v>
      </c>
      <c r="F653">
        <v>76.59</v>
      </c>
      <c r="G653">
        <v>7</v>
      </c>
      <c r="H653" t="s">
        <v>641</v>
      </c>
      <c r="I653" t="s">
        <v>4345</v>
      </c>
      <c r="J653" t="s">
        <v>4346</v>
      </c>
      <c r="K653" t="s">
        <v>2206</v>
      </c>
      <c r="L653" t="s">
        <v>4347</v>
      </c>
      <c r="M653" t="s">
        <v>4348</v>
      </c>
      <c r="N653" t="s">
        <v>634</v>
      </c>
      <c r="O653" t="s">
        <v>689</v>
      </c>
      <c r="P653" t="s">
        <v>40</v>
      </c>
      <c r="Q653" t="s">
        <v>690</v>
      </c>
      <c r="R653" t="s">
        <v>635</v>
      </c>
      <c r="S653" t="s">
        <v>4349</v>
      </c>
      <c r="T653" t="s">
        <v>4348</v>
      </c>
    </row>
    <row r="654" spans="1:20" x14ac:dyDescent="0.25">
      <c r="A654" t="s">
        <v>20</v>
      </c>
      <c r="B654" t="s">
        <v>21</v>
      </c>
      <c r="C654">
        <v>60</v>
      </c>
      <c r="D654">
        <v>2</v>
      </c>
      <c r="E654" t="s">
        <v>4350</v>
      </c>
      <c r="F654">
        <v>200</v>
      </c>
      <c r="G654">
        <v>0</v>
      </c>
      <c r="H654" t="s">
        <v>631</v>
      </c>
      <c r="I654" t="s">
        <v>2257</v>
      </c>
      <c r="J654" t="s">
        <v>659</v>
      </c>
      <c r="K654" t="s">
        <v>634</v>
      </c>
      <c r="L654" t="s">
        <v>635</v>
      </c>
      <c r="M654" t="s">
        <v>4348</v>
      </c>
      <c r="N654" t="s">
        <v>634</v>
      </c>
      <c r="O654" t="s">
        <v>654</v>
      </c>
      <c r="P654" t="s">
        <v>22</v>
      </c>
      <c r="Q654" t="s">
        <v>655</v>
      </c>
      <c r="R654" t="s">
        <v>635</v>
      </c>
      <c r="S654" t="s">
        <v>4351</v>
      </c>
      <c r="T654" t="s">
        <v>4348</v>
      </c>
    </row>
    <row r="655" spans="1:20" x14ac:dyDescent="0.25">
      <c r="A655" t="s">
        <v>23</v>
      </c>
      <c r="B655" t="s">
        <v>24</v>
      </c>
      <c r="C655">
        <v>60</v>
      </c>
      <c r="D655">
        <v>2</v>
      </c>
      <c r="E655" t="s">
        <v>4350</v>
      </c>
      <c r="F655">
        <v>200</v>
      </c>
      <c r="G655">
        <v>0</v>
      </c>
      <c r="H655" t="s">
        <v>631</v>
      </c>
      <c r="I655" t="s">
        <v>2257</v>
      </c>
      <c r="J655" t="s">
        <v>659</v>
      </c>
      <c r="K655" t="s">
        <v>634</v>
      </c>
      <c r="L655" t="s">
        <v>635</v>
      </c>
      <c r="M655" t="s">
        <v>4348</v>
      </c>
      <c r="N655" t="s">
        <v>634</v>
      </c>
      <c r="O655" t="s">
        <v>654</v>
      </c>
      <c r="P655" t="s">
        <v>22</v>
      </c>
      <c r="Q655" t="s">
        <v>655</v>
      </c>
      <c r="R655" t="s">
        <v>635</v>
      </c>
      <c r="S655" t="s">
        <v>4351</v>
      </c>
      <c r="T655" t="s">
        <v>4348</v>
      </c>
    </row>
    <row r="656" spans="1:20" x14ac:dyDescent="0.25">
      <c r="A656" t="s">
        <v>25</v>
      </c>
      <c r="B656" t="s">
        <v>26</v>
      </c>
      <c r="C656">
        <v>60</v>
      </c>
      <c r="D656">
        <v>2</v>
      </c>
      <c r="E656" t="s">
        <v>4350</v>
      </c>
      <c r="F656">
        <v>200</v>
      </c>
      <c r="G656">
        <v>0</v>
      </c>
      <c r="H656" t="s">
        <v>631</v>
      </c>
      <c r="I656" t="s">
        <v>2257</v>
      </c>
      <c r="J656" t="s">
        <v>659</v>
      </c>
      <c r="K656" t="s">
        <v>634</v>
      </c>
      <c r="L656" t="s">
        <v>635</v>
      </c>
      <c r="M656" t="s">
        <v>4348</v>
      </c>
      <c r="N656" t="s">
        <v>634</v>
      </c>
      <c r="O656" t="s">
        <v>654</v>
      </c>
      <c r="P656" t="s">
        <v>22</v>
      </c>
      <c r="Q656" t="s">
        <v>655</v>
      </c>
      <c r="R656" t="s">
        <v>635</v>
      </c>
      <c r="S656" t="s">
        <v>4351</v>
      </c>
      <c r="T656" t="s">
        <v>4348</v>
      </c>
    </row>
    <row r="657" spans="1:20" x14ac:dyDescent="0.25">
      <c r="A657" t="s">
        <v>619</v>
      </c>
      <c r="B657" t="s">
        <v>1055</v>
      </c>
      <c r="C657">
        <v>98.2</v>
      </c>
      <c r="D657">
        <v>1</v>
      </c>
      <c r="E657" t="s">
        <v>4352</v>
      </c>
      <c r="F657">
        <v>233.35</v>
      </c>
      <c r="G657">
        <v>0</v>
      </c>
      <c r="H657" t="s">
        <v>641</v>
      </c>
      <c r="I657" t="s">
        <v>4353</v>
      </c>
      <c r="J657" t="s">
        <v>4354</v>
      </c>
      <c r="K657" t="s">
        <v>2206</v>
      </c>
      <c r="L657" t="s">
        <v>4355</v>
      </c>
      <c r="M657" t="s">
        <v>4356</v>
      </c>
      <c r="N657" t="s">
        <v>634</v>
      </c>
      <c r="O657" t="s">
        <v>689</v>
      </c>
      <c r="P657" t="s">
        <v>40</v>
      </c>
      <c r="Q657" t="s">
        <v>690</v>
      </c>
      <c r="R657" t="s">
        <v>635</v>
      </c>
      <c r="S657" t="s">
        <v>4357</v>
      </c>
      <c r="T657" t="s">
        <v>4356</v>
      </c>
    </row>
    <row r="658" spans="1:20" x14ac:dyDescent="0.25">
      <c r="A658" t="s">
        <v>20</v>
      </c>
      <c r="B658" t="s">
        <v>21</v>
      </c>
      <c r="C658">
        <v>50</v>
      </c>
      <c r="D658">
        <v>1</v>
      </c>
      <c r="E658" t="s">
        <v>4352</v>
      </c>
      <c r="F658">
        <v>233.35</v>
      </c>
      <c r="G658">
        <v>0</v>
      </c>
      <c r="H658" t="s">
        <v>641</v>
      </c>
      <c r="I658" t="s">
        <v>4353</v>
      </c>
      <c r="J658" t="s">
        <v>4354</v>
      </c>
      <c r="K658" t="s">
        <v>2206</v>
      </c>
      <c r="L658" t="s">
        <v>4355</v>
      </c>
      <c r="M658" t="s">
        <v>4356</v>
      </c>
      <c r="N658" t="s">
        <v>634</v>
      </c>
      <c r="O658" t="s">
        <v>689</v>
      </c>
      <c r="P658" t="s">
        <v>40</v>
      </c>
      <c r="Q658" t="s">
        <v>690</v>
      </c>
      <c r="R658" t="s">
        <v>635</v>
      </c>
      <c r="S658" t="s">
        <v>4357</v>
      </c>
      <c r="T658" t="s">
        <v>4356</v>
      </c>
    </row>
    <row r="659" spans="1:20" x14ac:dyDescent="0.25">
      <c r="A659" t="s">
        <v>23</v>
      </c>
      <c r="B659" t="s">
        <v>24</v>
      </c>
      <c r="C659">
        <v>50</v>
      </c>
      <c r="D659">
        <v>1</v>
      </c>
      <c r="E659" t="s">
        <v>4352</v>
      </c>
      <c r="F659">
        <v>233.35</v>
      </c>
      <c r="G659">
        <v>0</v>
      </c>
      <c r="H659" t="s">
        <v>641</v>
      </c>
      <c r="I659" t="s">
        <v>4353</v>
      </c>
      <c r="J659" t="s">
        <v>4354</v>
      </c>
      <c r="K659" t="s">
        <v>2206</v>
      </c>
      <c r="L659" t="s">
        <v>4355</v>
      </c>
      <c r="M659" t="s">
        <v>4356</v>
      </c>
      <c r="N659" t="s">
        <v>634</v>
      </c>
      <c r="O659" t="s">
        <v>689</v>
      </c>
      <c r="P659" t="s">
        <v>40</v>
      </c>
      <c r="Q659" t="s">
        <v>690</v>
      </c>
      <c r="R659" t="s">
        <v>635</v>
      </c>
      <c r="S659" t="s">
        <v>4357</v>
      </c>
      <c r="T659" t="s">
        <v>4356</v>
      </c>
    </row>
    <row r="660" spans="1:20" x14ac:dyDescent="0.25">
      <c r="A660" t="s">
        <v>25</v>
      </c>
      <c r="B660" t="s">
        <v>26</v>
      </c>
      <c r="C660">
        <v>50</v>
      </c>
      <c r="D660">
        <v>1</v>
      </c>
      <c r="E660" t="s">
        <v>4352</v>
      </c>
      <c r="F660">
        <v>233.35</v>
      </c>
      <c r="G660">
        <v>0</v>
      </c>
      <c r="H660" t="s">
        <v>641</v>
      </c>
      <c r="I660" t="s">
        <v>4353</v>
      </c>
      <c r="J660" t="s">
        <v>4354</v>
      </c>
      <c r="K660" t="s">
        <v>2206</v>
      </c>
      <c r="L660" t="s">
        <v>4355</v>
      </c>
      <c r="M660" t="s">
        <v>4356</v>
      </c>
      <c r="N660" t="s">
        <v>634</v>
      </c>
      <c r="O660" t="s">
        <v>689</v>
      </c>
      <c r="P660" t="s">
        <v>40</v>
      </c>
      <c r="Q660" t="s">
        <v>690</v>
      </c>
      <c r="R660" t="s">
        <v>635</v>
      </c>
      <c r="S660" t="s">
        <v>4357</v>
      </c>
      <c r="T660" t="s">
        <v>4356</v>
      </c>
    </row>
    <row r="661" spans="1:20" x14ac:dyDescent="0.25">
      <c r="A661" t="s">
        <v>35</v>
      </c>
      <c r="B661" t="s">
        <v>36</v>
      </c>
      <c r="C661">
        <v>66.666666666666671</v>
      </c>
      <c r="D661">
        <v>3</v>
      </c>
      <c r="E661" t="s">
        <v>4358</v>
      </c>
      <c r="F661">
        <v>196</v>
      </c>
      <c r="G661">
        <v>0</v>
      </c>
      <c r="H661" t="s">
        <v>641</v>
      </c>
      <c r="I661" t="s">
        <v>3975</v>
      </c>
      <c r="J661" t="s">
        <v>4359</v>
      </c>
      <c r="K661" t="s">
        <v>3618</v>
      </c>
      <c r="L661" t="s">
        <v>3619</v>
      </c>
      <c r="M661" t="s">
        <v>4360</v>
      </c>
      <c r="N661" t="s">
        <v>634</v>
      </c>
      <c r="O661" t="s">
        <v>3621</v>
      </c>
      <c r="P661" t="s">
        <v>43</v>
      </c>
      <c r="Q661" t="s">
        <v>648</v>
      </c>
      <c r="R661" t="s">
        <v>635</v>
      </c>
      <c r="S661" t="s">
        <v>4361</v>
      </c>
      <c r="T661" t="s">
        <v>4360</v>
      </c>
    </row>
    <row r="662" spans="1:20" x14ac:dyDescent="0.25">
      <c r="A662" t="s">
        <v>164</v>
      </c>
      <c r="B662" t="s">
        <v>165</v>
      </c>
      <c r="C662">
        <v>49</v>
      </c>
      <c r="D662">
        <v>1</v>
      </c>
      <c r="E662" t="s">
        <v>4358</v>
      </c>
      <c r="F662">
        <v>196</v>
      </c>
      <c r="G662">
        <v>0</v>
      </c>
      <c r="H662" t="s">
        <v>641</v>
      </c>
      <c r="I662" t="s">
        <v>3975</v>
      </c>
      <c r="J662" t="s">
        <v>4359</v>
      </c>
      <c r="K662" t="s">
        <v>3618</v>
      </c>
      <c r="L662" t="s">
        <v>3619</v>
      </c>
      <c r="M662" t="s">
        <v>4360</v>
      </c>
      <c r="N662" t="s">
        <v>634</v>
      </c>
      <c r="O662" t="s">
        <v>3621</v>
      </c>
      <c r="P662" t="s">
        <v>43</v>
      </c>
      <c r="Q662" t="s">
        <v>648</v>
      </c>
      <c r="R662" t="s">
        <v>635</v>
      </c>
      <c r="S662" t="s">
        <v>4361</v>
      </c>
      <c r="T662" t="s">
        <v>4360</v>
      </c>
    </row>
    <row r="663" spans="1:20" x14ac:dyDescent="0.25">
      <c r="A663" t="s">
        <v>20</v>
      </c>
      <c r="B663" t="s">
        <v>21</v>
      </c>
      <c r="C663">
        <v>50</v>
      </c>
      <c r="D663">
        <v>2</v>
      </c>
      <c r="E663" t="s">
        <v>4362</v>
      </c>
      <c r="F663">
        <v>200</v>
      </c>
      <c r="G663">
        <v>0</v>
      </c>
      <c r="H663" t="s">
        <v>703</v>
      </c>
      <c r="I663" t="s">
        <v>4363</v>
      </c>
      <c r="J663" t="s">
        <v>705</v>
      </c>
      <c r="K663" t="s">
        <v>634</v>
      </c>
      <c r="L663" t="s">
        <v>635</v>
      </c>
      <c r="M663" t="s">
        <v>4364</v>
      </c>
      <c r="N663" t="s">
        <v>634</v>
      </c>
      <c r="O663" t="s">
        <v>637</v>
      </c>
      <c r="P663" t="s">
        <v>22</v>
      </c>
      <c r="Q663" t="s">
        <v>638</v>
      </c>
      <c r="R663" t="s">
        <v>635</v>
      </c>
      <c r="S663" t="s">
        <v>4365</v>
      </c>
      <c r="T663" t="s">
        <v>4364</v>
      </c>
    </row>
    <row r="664" spans="1:20" x14ac:dyDescent="0.25">
      <c r="A664" t="s">
        <v>23</v>
      </c>
      <c r="B664" t="s">
        <v>24</v>
      </c>
      <c r="C664">
        <v>50</v>
      </c>
      <c r="D664">
        <v>2</v>
      </c>
      <c r="E664" t="s">
        <v>4362</v>
      </c>
      <c r="F664">
        <v>200</v>
      </c>
      <c r="G664">
        <v>0</v>
      </c>
      <c r="H664" t="s">
        <v>703</v>
      </c>
      <c r="I664" t="s">
        <v>4363</v>
      </c>
      <c r="J664" t="s">
        <v>705</v>
      </c>
      <c r="K664" t="s">
        <v>634</v>
      </c>
      <c r="L664" t="s">
        <v>635</v>
      </c>
      <c r="M664" t="s">
        <v>4364</v>
      </c>
      <c r="N664" t="s">
        <v>634</v>
      </c>
      <c r="O664" t="s">
        <v>637</v>
      </c>
      <c r="P664" t="s">
        <v>22</v>
      </c>
      <c r="Q664" t="s">
        <v>638</v>
      </c>
      <c r="R664" t="s">
        <v>635</v>
      </c>
      <c r="S664" t="s">
        <v>4365</v>
      </c>
      <c r="T664" t="s">
        <v>4364</v>
      </c>
    </row>
    <row r="665" spans="1:20" x14ac:dyDescent="0.25">
      <c r="A665" t="s">
        <v>25</v>
      </c>
      <c r="B665" t="s">
        <v>26</v>
      </c>
      <c r="C665">
        <v>50</v>
      </c>
      <c r="D665">
        <v>2</v>
      </c>
      <c r="E665" t="s">
        <v>4362</v>
      </c>
      <c r="F665">
        <v>200</v>
      </c>
      <c r="G665">
        <v>0</v>
      </c>
      <c r="H665" t="s">
        <v>703</v>
      </c>
      <c r="I665" t="s">
        <v>4363</v>
      </c>
      <c r="J665" t="s">
        <v>705</v>
      </c>
      <c r="K665" t="s">
        <v>634</v>
      </c>
      <c r="L665" t="s">
        <v>635</v>
      </c>
      <c r="M665" t="s">
        <v>4364</v>
      </c>
      <c r="N665" t="s">
        <v>634</v>
      </c>
      <c r="O665" t="s">
        <v>637</v>
      </c>
      <c r="P665" t="s">
        <v>22</v>
      </c>
      <c r="Q665" t="s">
        <v>638</v>
      </c>
      <c r="R665" t="s">
        <v>635</v>
      </c>
      <c r="S665" t="s">
        <v>4365</v>
      </c>
      <c r="T665" t="s">
        <v>4364</v>
      </c>
    </row>
    <row r="666" spans="1:20" x14ac:dyDescent="0.25">
      <c r="A666" t="s">
        <v>35</v>
      </c>
      <c r="B666" t="s">
        <v>36</v>
      </c>
      <c r="C666">
        <v>66.666666666666671</v>
      </c>
      <c r="D666">
        <v>3</v>
      </c>
      <c r="E666" t="s">
        <v>4366</v>
      </c>
      <c r="F666">
        <v>100</v>
      </c>
      <c r="G666">
        <v>0</v>
      </c>
      <c r="H666" t="s">
        <v>631</v>
      </c>
      <c r="I666" t="s">
        <v>4367</v>
      </c>
      <c r="J666" t="s">
        <v>705</v>
      </c>
      <c r="K666" t="s">
        <v>634</v>
      </c>
      <c r="L666" t="s">
        <v>635</v>
      </c>
      <c r="M666" t="s">
        <v>4368</v>
      </c>
      <c r="N666" t="s">
        <v>634</v>
      </c>
      <c r="O666" t="s">
        <v>637</v>
      </c>
      <c r="P666" t="s">
        <v>22</v>
      </c>
      <c r="Q666" t="s">
        <v>638</v>
      </c>
      <c r="R666" t="s">
        <v>635</v>
      </c>
      <c r="S666" t="s">
        <v>4369</v>
      </c>
      <c r="T666" t="s">
        <v>4368</v>
      </c>
    </row>
    <row r="667" spans="1:20" x14ac:dyDescent="0.25">
      <c r="A667" t="s">
        <v>164</v>
      </c>
      <c r="B667" t="s">
        <v>165</v>
      </c>
      <c r="C667">
        <v>33.333333333333336</v>
      </c>
      <c r="D667">
        <v>6</v>
      </c>
      <c r="E667" t="s">
        <v>4370</v>
      </c>
      <c r="F667">
        <v>200</v>
      </c>
      <c r="G667">
        <v>0</v>
      </c>
      <c r="H667" t="s">
        <v>631</v>
      </c>
      <c r="I667" t="s">
        <v>4371</v>
      </c>
      <c r="J667" t="s">
        <v>3152</v>
      </c>
      <c r="K667" t="s">
        <v>634</v>
      </c>
      <c r="L667" t="s">
        <v>635</v>
      </c>
      <c r="M667" t="s">
        <v>4372</v>
      </c>
      <c r="N667" t="s">
        <v>634</v>
      </c>
      <c r="O667" t="s">
        <v>654</v>
      </c>
      <c r="P667" t="s">
        <v>22</v>
      </c>
      <c r="Q667" t="s">
        <v>655</v>
      </c>
      <c r="R667" t="s">
        <v>635</v>
      </c>
      <c r="S667" t="s">
        <v>4373</v>
      </c>
      <c r="T667" t="s">
        <v>4374</v>
      </c>
    </row>
    <row r="668" spans="1:20" x14ac:dyDescent="0.25">
      <c r="A668" t="s">
        <v>164</v>
      </c>
      <c r="B668" t="s">
        <v>165</v>
      </c>
      <c r="C668">
        <v>33.333333333333336</v>
      </c>
      <c r="D668">
        <v>3</v>
      </c>
      <c r="E668" t="s">
        <v>4375</v>
      </c>
      <c r="F668">
        <v>100</v>
      </c>
      <c r="G668">
        <v>0</v>
      </c>
      <c r="H668" t="s">
        <v>631</v>
      </c>
      <c r="I668" t="s">
        <v>4376</v>
      </c>
      <c r="J668" t="s">
        <v>814</v>
      </c>
      <c r="K668" t="s">
        <v>634</v>
      </c>
      <c r="L668" t="s">
        <v>635</v>
      </c>
      <c r="M668" t="s">
        <v>4377</v>
      </c>
      <c r="N668" t="s">
        <v>634</v>
      </c>
      <c r="O668" t="s">
        <v>654</v>
      </c>
      <c r="P668" t="s">
        <v>22</v>
      </c>
      <c r="Q668" t="s">
        <v>655</v>
      </c>
      <c r="R668" t="s">
        <v>635</v>
      </c>
      <c r="S668" t="s">
        <v>4378</v>
      </c>
      <c r="T668" t="s">
        <v>4377</v>
      </c>
    </row>
    <row r="669" spans="1:20" x14ac:dyDescent="0.25">
      <c r="A669" t="s">
        <v>39</v>
      </c>
      <c r="B669" t="s">
        <v>44</v>
      </c>
      <c r="C669">
        <v>80</v>
      </c>
      <c r="D669">
        <v>1</v>
      </c>
      <c r="E669" t="s">
        <v>4379</v>
      </c>
      <c r="F669">
        <v>80</v>
      </c>
      <c r="G669">
        <v>0</v>
      </c>
      <c r="H669" t="s">
        <v>641</v>
      </c>
      <c r="I669" t="s">
        <v>3493</v>
      </c>
      <c r="J669" t="s">
        <v>3494</v>
      </c>
      <c r="K669" t="s">
        <v>1117</v>
      </c>
      <c r="L669" t="s">
        <v>645</v>
      </c>
      <c r="M669" t="s">
        <v>4380</v>
      </c>
      <c r="N669" t="s">
        <v>634</v>
      </c>
      <c r="O669" t="s">
        <v>894</v>
      </c>
      <c r="P669" t="s">
        <v>43</v>
      </c>
      <c r="Q669" t="s">
        <v>648</v>
      </c>
      <c r="R669" t="s">
        <v>635</v>
      </c>
      <c r="S669" t="s">
        <v>4381</v>
      </c>
      <c r="T669" t="s">
        <v>4380</v>
      </c>
    </row>
    <row r="670" spans="1:20" x14ac:dyDescent="0.25">
      <c r="A670" t="s">
        <v>20</v>
      </c>
      <c r="B670" t="s">
        <v>21</v>
      </c>
      <c r="C670">
        <v>50</v>
      </c>
      <c r="D670">
        <v>1</v>
      </c>
      <c r="E670" t="s">
        <v>4382</v>
      </c>
      <c r="F670">
        <v>100</v>
      </c>
      <c r="G670">
        <v>0</v>
      </c>
      <c r="H670" t="s">
        <v>631</v>
      </c>
      <c r="I670" t="s">
        <v>4383</v>
      </c>
      <c r="J670" t="s">
        <v>903</v>
      </c>
      <c r="K670" t="s">
        <v>634</v>
      </c>
      <c r="L670" t="s">
        <v>635</v>
      </c>
      <c r="M670" t="s">
        <v>4384</v>
      </c>
      <c r="N670" t="s">
        <v>634</v>
      </c>
      <c r="O670" t="s">
        <v>637</v>
      </c>
      <c r="P670" t="s">
        <v>22</v>
      </c>
      <c r="Q670" t="s">
        <v>638</v>
      </c>
      <c r="R670" t="s">
        <v>635</v>
      </c>
      <c r="S670" t="s">
        <v>4385</v>
      </c>
      <c r="T670" t="s">
        <v>4384</v>
      </c>
    </row>
    <row r="671" spans="1:20" x14ac:dyDescent="0.25">
      <c r="A671" t="s">
        <v>23</v>
      </c>
      <c r="B671" t="s">
        <v>24</v>
      </c>
      <c r="C671">
        <v>50</v>
      </c>
      <c r="D671">
        <v>1</v>
      </c>
      <c r="E671" t="s">
        <v>4382</v>
      </c>
      <c r="F671">
        <v>100</v>
      </c>
      <c r="G671">
        <v>0</v>
      </c>
      <c r="H671" t="s">
        <v>631</v>
      </c>
      <c r="I671" t="s">
        <v>4383</v>
      </c>
      <c r="J671" t="s">
        <v>903</v>
      </c>
      <c r="K671" t="s">
        <v>634</v>
      </c>
      <c r="L671" t="s">
        <v>635</v>
      </c>
      <c r="M671" t="s">
        <v>4384</v>
      </c>
      <c r="N671" t="s">
        <v>634</v>
      </c>
      <c r="O671" t="s">
        <v>637</v>
      </c>
      <c r="P671" t="s">
        <v>22</v>
      </c>
      <c r="Q671" t="s">
        <v>638</v>
      </c>
      <c r="R671" t="s">
        <v>635</v>
      </c>
      <c r="S671" t="s">
        <v>4385</v>
      </c>
      <c r="T671" t="s">
        <v>4384</v>
      </c>
    </row>
    <row r="672" spans="1:20" x14ac:dyDescent="0.25">
      <c r="A672" t="s">
        <v>25</v>
      </c>
      <c r="B672" t="s">
        <v>26</v>
      </c>
      <c r="C672">
        <v>50</v>
      </c>
      <c r="D672">
        <v>1</v>
      </c>
      <c r="E672" t="s">
        <v>4382</v>
      </c>
      <c r="F672">
        <v>100</v>
      </c>
      <c r="G672">
        <v>0</v>
      </c>
      <c r="H672" t="s">
        <v>631</v>
      </c>
      <c r="I672" t="s">
        <v>4383</v>
      </c>
      <c r="J672" t="s">
        <v>903</v>
      </c>
      <c r="K672" t="s">
        <v>634</v>
      </c>
      <c r="L672" t="s">
        <v>635</v>
      </c>
      <c r="M672" t="s">
        <v>4384</v>
      </c>
      <c r="N672" t="s">
        <v>634</v>
      </c>
      <c r="O672" t="s">
        <v>637</v>
      </c>
      <c r="P672" t="s">
        <v>22</v>
      </c>
      <c r="Q672" t="s">
        <v>638</v>
      </c>
      <c r="R672" t="s">
        <v>635</v>
      </c>
      <c r="S672" t="s">
        <v>4385</v>
      </c>
      <c r="T672" t="s">
        <v>4384</v>
      </c>
    </row>
    <row r="673" spans="1:20" x14ac:dyDescent="0.25">
      <c r="A673" t="s">
        <v>164</v>
      </c>
      <c r="B673" t="s">
        <v>165</v>
      </c>
      <c r="C673">
        <v>50</v>
      </c>
      <c r="D673">
        <v>6</v>
      </c>
      <c r="E673" t="s">
        <v>4386</v>
      </c>
      <c r="F673">
        <v>200</v>
      </c>
      <c r="G673">
        <v>0</v>
      </c>
      <c r="H673" t="s">
        <v>631</v>
      </c>
      <c r="I673" t="s">
        <v>4387</v>
      </c>
      <c r="J673" t="s">
        <v>1446</v>
      </c>
      <c r="K673" t="s">
        <v>634</v>
      </c>
      <c r="L673" t="s">
        <v>635</v>
      </c>
      <c r="M673" t="s">
        <v>4388</v>
      </c>
      <c r="N673" t="s">
        <v>634</v>
      </c>
      <c r="O673" t="s">
        <v>637</v>
      </c>
      <c r="P673" t="s">
        <v>22</v>
      </c>
      <c r="Q673" t="s">
        <v>638</v>
      </c>
      <c r="R673" t="s">
        <v>635</v>
      </c>
      <c r="S673" t="s">
        <v>4389</v>
      </c>
      <c r="T673" t="s">
        <v>4390</v>
      </c>
    </row>
    <row r="674" spans="1:20" x14ac:dyDescent="0.25">
      <c r="A674" t="s">
        <v>39</v>
      </c>
      <c r="B674" t="s">
        <v>44</v>
      </c>
      <c r="C674">
        <v>78.5</v>
      </c>
      <c r="D674">
        <v>2</v>
      </c>
      <c r="E674" t="s">
        <v>4391</v>
      </c>
      <c r="F674">
        <v>157</v>
      </c>
      <c r="G674">
        <v>0</v>
      </c>
      <c r="H674" t="s">
        <v>641</v>
      </c>
      <c r="I674" t="s">
        <v>4392</v>
      </c>
      <c r="J674" t="s">
        <v>4393</v>
      </c>
      <c r="K674" t="s">
        <v>4271</v>
      </c>
      <c r="L674" t="s">
        <v>4394</v>
      </c>
      <c r="M674" t="s">
        <v>4395</v>
      </c>
      <c r="N674" t="s">
        <v>634</v>
      </c>
      <c r="O674" t="s">
        <v>894</v>
      </c>
      <c r="P674" t="s">
        <v>43</v>
      </c>
      <c r="Q674" t="s">
        <v>648</v>
      </c>
      <c r="R674" t="s">
        <v>635</v>
      </c>
      <c r="S674" t="s">
        <v>4396</v>
      </c>
      <c r="T674" t="s">
        <v>4397</v>
      </c>
    </row>
    <row r="675" spans="1:20" x14ac:dyDescent="0.25">
      <c r="A675" t="s">
        <v>164</v>
      </c>
      <c r="B675" t="s">
        <v>165</v>
      </c>
      <c r="C675">
        <v>33.333333333333336</v>
      </c>
      <c r="D675">
        <v>3</v>
      </c>
      <c r="E675" t="s">
        <v>4398</v>
      </c>
      <c r="F675">
        <v>100</v>
      </c>
      <c r="G675">
        <v>0</v>
      </c>
      <c r="H675" t="s">
        <v>631</v>
      </c>
      <c r="I675" t="s">
        <v>4399</v>
      </c>
      <c r="J675" t="s">
        <v>664</v>
      </c>
      <c r="K675" t="s">
        <v>634</v>
      </c>
      <c r="L675" t="s">
        <v>635</v>
      </c>
      <c r="M675" t="s">
        <v>4400</v>
      </c>
      <c r="N675" t="s">
        <v>634</v>
      </c>
      <c r="O675" t="s">
        <v>637</v>
      </c>
      <c r="P675" t="s">
        <v>22</v>
      </c>
      <c r="Q675" t="s">
        <v>638</v>
      </c>
      <c r="R675" t="s">
        <v>635</v>
      </c>
      <c r="S675" t="s">
        <v>4401</v>
      </c>
      <c r="T675" t="s">
        <v>4400</v>
      </c>
    </row>
    <row r="676" spans="1:20" x14ac:dyDescent="0.25">
      <c r="A676" t="s">
        <v>35</v>
      </c>
      <c r="B676" t="s">
        <v>36</v>
      </c>
      <c r="C676">
        <v>66.666666666666671</v>
      </c>
      <c r="D676">
        <v>3</v>
      </c>
      <c r="E676" t="s">
        <v>4402</v>
      </c>
      <c r="F676">
        <v>150</v>
      </c>
      <c r="G676">
        <v>0</v>
      </c>
      <c r="H676" t="s">
        <v>641</v>
      </c>
      <c r="I676" t="s">
        <v>2971</v>
      </c>
      <c r="J676" t="s">
        <v>4403</v>
      </c>
      <c r="K676" t="s">
        <v>4404</v>
      </c>
      <c r="L676" t="s">
        <v>4405</v>
      </c>
      <c r="M676" t="s">
        <v>4400</v>
      </c>
      <c r="N676" t="s">
        <v>634</v>
      </c>
      <c r="O676" t="s">
        <v>894</v>
      </c>
      <c r="P676" t="s">
        <v>43</v>
      </c>
      <c r="Q676" t="s">
        <v>648</v>
      </c>
      <c r="R676" t="s">
        <v>635</v>
      </c>
      <c r="S676" t="s">
        <v>4406</v>
      </c>
      <c r="T676" t="s">
        <v>4407</v>
      </c>
    </row>
    <row r="677" spans="1:20" x14ac:dyDescent="0.25">
      <c r="A677" t="s">
        <v>20</v>
      </c>
      <c r="B677" t="s">
        <v>21</v>
      </c>
      <c r="C677">
        <v>50</v>
      </c>
      <c r="D677">
        <v>1</v>
      </c>
      <c r="E677" t="s">
        <v>4408</v>
      </c>
      <c r="F677">
        <v>100</v>
      </c>
      <c r="G677">
        <v>0</v>
      </c>
      <c r="H677" t="s">
        <v>631</v>
      </c>
      <c r="I677" t="s">
        <v>4409</v>
      </c>
      <c r="J677" t="s">
        <v>981</v>
      </c>
      <c r="K677" t="s">
        <v>634</v>
      </c>
      <c r="L677" t="s">
        <v>635</v>
      </c>
      <c r="M677" t="s">
        <v>4410</v>
      </c>
      <c r="N677" t="s">
        <v>634</v>
      </c>
      <c r="O677" t="s">
        <v>637</v>
      </c>
      <c r="P677" t="s">
        <v>22</v>
      </c>
      <c r="Q677" t="s">
        <v>638</v>
      </c>
      <c r="R677" t="s">
        <v>635</v>
      </c>
      <c r="S677" t="s">
        <v>4411</v>
      </c>
      <c r="T677" t="s">
        <v>4412</v>
      </c>
    </row>
    <row r="678" spans="1:20" x14ac:dyDescent="0.25">
      <c r="A678" t="s">
        <v>23</v>
      </c>
      <c r="B678" t="s">
        <v>24</v>
      </c>
      <c r="C678">
        <v>50</v>
      </c>
      <c r="D678">
        <v>1</v>
      </c>
      <c r="E678" t="s">
        <v>4408</v>
      </c>
      <c r="F678">
        <v>100</v>
      </c>
      <c r="G678">
        <v>0</v>
      </c>
      <c r="H678" t="s">
        <v>631</v>
      </c>
      <c r="I678" t="s">
        <v>4409</v>
      </c>
      <c r="J678" t="s">
        <v>981</v>
      </c>
      <c r="K678" t="s">
        <v>634</v>
      </c>
      <c r="L678" t="s">
        <v>635</v>
      </c>
      <c r="M678" t="s">
        <v>4410</v>
      </c>
      <c r="N678" t="s">
        <v>634</v>
      </c>
      <c r="O678" t="s">
        <v>637</v>
      </c>
      <c r="P678" t="s">
        <v>22</v>
      </c>
      <c r="Q678" t="s">
        <v>638</v>
      </c>
      <c r="R678" t="s">
        <v>635</v>
      </c>
      <c r="S678" t="s">
        <v>4411</v>
      </c>
      <c r="T678" t="s">
        <v>4412</v>
      </c>
    </row>
    <row r="679" spans="1:20" x14ac:dyDescent="0.25">
      <c r="A679" t="s">
        <v>25</v>
      </c>
      <c r="B679" t="s">
        <v>26</v>
      </c>
      <c r="C679">
        <v>50</v>
      </c>
      <c r="D679">
        <v>1</v>
      </c>
      <c r="E679" t="s">
        <v>4408</v>
      </c>
      <c r="F679">
        <v>100</v>
      </c>
      <c r="G679">
        <v>0</v>
      </c>
      <c r="H679" t="s">
        <v>631</v>
      </c>
      <c r="I679" t="s">
        <v>4409</v>
      </c>
      <c r="J679" t="s">
        <v>981</v>
      </c>
      <c r="K679" t="s">
        <v>634</v>
      </c>
      <c r="L679" t="s">
        <v>635</v>
      </c>
      <c r="M679" t="s">
        <v>4410</v>
      </c>
      <c r="N679" t="s">
        <v>634</v>
      </c>
      <c r="O679" t="s">
        <v>637</v>
      </c>
      <c r="P679" t="s">
        <v>22</v>
      </c>
      <c r="Q679" t="s">
        <v>638</v>
      </c>
      <c r="R679" t="s">
        <v>635</v>
      </c>
      <c r="S679" t="s">
        <v>4411</v>
      </c>
      <c r="T679" t="s">
        <v>4412</v>
      </c>
    </row>
    <row r="680" spans="1:20" x14ac:dyDescent="0.25">
      <c r="A680" t="s">
        <v>39</v>
      </c>
      <c r="B680" t="s">
        <v>44</v>
      </c>
      <c r="C680">
        <v>80</v>
      </c>
      <c r="D680">
        <v>1</v>
      </c>
      <c r="E680" t="s">
        <v>4413</v>
      </c>
      <c r="F680">
        <v>80</v>
      </c>
      <c r="G680">
        <v>0</v>
      </c>
      <c r="H680" t="s">
        <v>641</v>
      </c>
      <c r="I680" t="s">
        <v>4414</v>
      </c>
      <c r="J680" t="s">
        <v>4415</v>
      </c>
      <c r="K680" t="s">
        <v>1942</v>
      </c>
      <c r="L680" t="s">
        <v>4416</v>
      </c>
      <c r="M680" t="s">
        <v>4417</v>
      </c>
      <c r="N680" t="s">
        <v>634</v>
      </c>
      <c r="O680" t="s">
        <v>647</v>
      </c>
      <c r="P680" t="s">
        <v>43</v>
      </c>
      <c r="Q680" t="s">
        <v>648</v>
      </c>
      <c r="R680" t="s">
        <v>635</v>
      </c>
      <c r="S680" t="s">
        <v>4418</v>
      </c>
      <c r="T680" t="s">
        <v>4419</v>
      </c>
    </row>
    <row r="681" spans="1:20" x14ac:dyDescent="0.25">
      <c r="A681" t="s">
        <v>39</v>
      </c>
      <c r="B681" t="s">
        <v>44</v>
      </c>
      <c r="C681">
        <v>69.900000000000006</v>
      </c>
      <c r="D681">
        <v>10</v>
      </c>
      <c r="E681" t="s">
        <v>4420</v>
      </c>
      <c r="F681">
        <v>689.05</v>
      </c>
      <c r="G681">
        <v>0</v>
      </c>
      <c r="H681" t="s">
        <v>641</v>
      </c>
      <c r="I681" t="s">
        <v>4421</v>
      </c>
      <c r="J681" t="s">
        <v>4422</v>
      </c>
      <c r="K681" t="s">
        <v>4423</v>
      </c>
      <c r="L681" t="s">
        <v>4424</v>
      </c>
      <c r="M681" t="s">
        <v>4425</v>
      </c>
      <c r="N681" t="s">
        <v>634</v>
      </c>
      <c r="O681" t="s">
        <v>689</v>
      </c>
      <c r="P681" t="s">
        <v>40</v>
      </c>
      <c r="Q681" t="s">
        <v>690</v>
      </c>
      <c r="R681" t="s">
        <v>635</v>
      </c>
      <c r="S681" t="s">
        <v>4426</v>
      </c>
      <c r="T681" t="s">
        <v>4427</v>
      </c>
    </row>
    <row r="682" spans="1:20" x14ac:dyDescent="0.25">
      <c r="A682" t="s">
        <v>20</v>
      </c>
      <c r="B682" t="s">
        <v>21</v>
      </c>
      <c r="C682">
        <v>50</v>
      </c>
      <c r="D682">
        <v>1</v>
      </c>
      <c r="E682" t="s">
        <v>4428</v>
      </c>
      <c r="F682">
        <v>100</v>
      </c>
      <c r="G682">
        <v>0</v>
      </c>
      <c r="H682" t="s">
        <v>631</v>
      </c>
      <c r="I682" t="s">
        <v>4429</v>
      </c>
      <c r="J682" t="s">
        <v>1384</v>
      </c>
      <c r="K682" t="s">
        <v>634</v>
      </c>
      <c r="L682" t="s">
        <v>635</v>
      </c>
      <c r="M682" t="s">
        <v>4430</v>
      </c>
      <c r="N682" t="s">
        <v>634</v>
      </c>
      <c r="O682" t="s">
        <v>637</v>
      </c>
      <c r="P682" t="s">
        <v>22</v>
      </c>
      <c r="Q682" t="s">
        <v>638</v>
      </c>
      <c r="R682" t="s">
        <v>635</v>
      </c>
      <c r="S682" t="s">
        <v>4431</v>
      </c>
      <c r="T682" t="s">
        <v>4430</v>
      </c>
    </row>
    <row r="683" spans="1:20" x14ac:dyDescent="0.25">
      <c r="A683" t="s">
        <v>23</v>
      </c>
      <c r="B683" t="s">
        <v>24</v>
      </c>
      <c r="C683">
        <v>50</v>
      </c>
      <c r="D683">
        <v>1</v>
      </c>
      <c r="E683" t="s">
        <v>4428</v>
      </c>
      <c r="F683">
        <v>100</v>
      </c>
      <c r="G683">
        <v>0</v>
      </c>
      <c r="H683" t="s">
        <v>631</v>
      </c>
      <c r="I683" t="s">
        <v>4429</v>
      </c>
      <c r="J683" t="s">
        <v>1384</v>
      </c>
      <c r="K683" t="s">
        <v>634</v>
      </c>
      <c r="L683" t="s">
        <v>635</v>
      </c>
      <c r="M683" t="s">
        <v>4430</v>
      </c>
      <c r="N683" t="s">
        <v>634</v>
      </c>
      <c r="O683" t="s">
        <v>637</v>
      </c>
      <c r="P683" t="s">
        <v>22</v>
      </c>
      <c r="Q683" t="s">
        <v>638</v>
      </c>
      <c r="R683" t="s">
        <v>635</v>
      </c>
      <c r="S683" t="s">
        <v>4431</v>
      </c>
      <c r="T683" t="s">
        <v>4430</v>
      </c>
    </row>
    <row r="684" spans="1:20" x14ac:dyDescent="0.25">
      <c r="A684" t="s">
        <v>25</v>
      </c>
      <c r="B684" t="s">
        <v>26</v>
      </c>
      <c r="C684">
        <v>50</v>
      </c>
      <c r="D684">
        <v>1</v>
      </c>
      <c r="E684" t="s">
        <v>4428</v>
      </c>
      <c r="F684">
        <v>100</v>
      </c>
      <c r="G684">
        <v>0</v>
      </c>
      <c r="H684" t="s">
        <v>631</v>
      </c>
      <c r="I684" t="s">
        <v>4429</v>
      </c>
      <c r="J684" t="s">
        <v>1384</v>
      </c>
      <c r="K684" t="s">
        <v>634</v>
      </c>
      <c r="L684" t="s">
        <v>635</v>
      </c>
      <c r="M684" t="s">
        <v>4430</v>
      </c>
      <c r="N684" t="s">
        <v>634</v>
      </c>
      <c r="O684" t="s">
        <v>637</v>
      </c>
      <c r="P684" t="s">
        <v>22</v>
      </c>
      <c r="Q684" t="s">
        <v>638</v>
      </c>
      <c r="R684" t="s">
        <v>635</v>
      </c>
      <c r="S684" t="s">
        <v>4431</v>
      </c>
      <c r="T684" t="s">
        <v>4430</v>
      </c>
    </row>
    <row r="685" spans="1:20" x14ac:dyDescent="0.25">
      <c r="A685" t="s">
        <v>164</v>
      </c>
      <c r="B685" t="s">
        <v>165</v>
      </c>
      <c r="C685">
        <v>65</v>
      </c>
      <c r="D685">
        <v>9</v>
      </c>
      <c r="E685" t="s">
        <v>4432</v>
      </c>
      <c r="F685">
        <v>299</v>
      </c>
      <c r="G685">
        <v>0</v>
      </c>
      <c r="H685" t="s">
        <v>631</v>
      </c>
      <c r="I685" t="s">
        <v>4433</v>
      </c>
      <c r="J685" t="s">
        <v>749</v>
      </c>
      <c r="K685" t="s">
        <v>634</v>
      </c>
      <c r="L685" t="s">
        <v>635</v>
      </c>
      <c r="M685" t="s">
        <v>4434</v>
      </c>
      <c r="N685" t="s">
        <v>634</v>
      </c>
      <c r="O685" t="s">
        <v>654</v>
      </c>
      <c r="P685" t="s">
        <v>22</v>
      </c>
      <c r="Q685" t="s">
        <v>655</v>
      </c>
      <c r="R685" t="s">
        <v>4435</v>
      </c>
      <c r="S685" t="s">
        <v>4436</v>
      </c>
      <c r="T685" t="s">
        <v>4437</v>
      </c>
    </row>
    <row r="686" spans="1:20" x14ac:dyDescent="0.25">
      <c r="A686" t="s">
        <v>20</v>
      </c>
      <c r="B686" t="s">
        <v>21</v>
      </c>
      <c r="C686">
        <v>50</v>
      </c>
      <c r="D686">
        <v>2</v>
      </c>
      <c r="E686" t="s">
        <v>4438</v>
      </c>
      <c r="F686">
        <v>200</v>
      </c>
      <c r="G686">
        <v>0</v>
      </c>
      <c r="H686" t="s">
        <v>631</v>
      </c>
      <c r="I686" t="s">
        <v>4439</v>
      </c>
      <c r="J686" t="s">
        <v>814</v>
      </c>
      <c r="K686" t="s">
        <v>634</v>
      </c>
      <c r="L686" t="s">
        <v>635</v>
      </c>
      <c r="M686" t="s">
        <v>4440</v>
      </c>
      <c r="N686" t="s">
        <v>634</v>
      </c>
      <c r="O686" t="s">
        <v>637</v>
      </c>
      <c r="P686" t="s">
        <v>22</v>
      </c>
      <c r="Q686" t="s">
        <v>638</v>
      </c>
      <c r="R686" t="s">
        <v>635</v>
      </c>
      <c r="S686" t="s">
        <v>4441</v>
      </c>
      <c r="T686" t="s">
        <v>4440</v>
      </c>
    </row>
    <row r="687" spans="1:20" x14ac:dyDescent="0.25">
      <c r="A687" t="s">
        <v>23</v>
      </c>
      <c r="B687" t="s">
        <v>24</v>
      </c>
      <c r="C687">
        <v>50</v>
      </c>
      <c r="D687">
        <v>2</v>
      </c>
      <c r="E687" t="s">
        <v>4438</v>
      </c>
      <c r="F687">
        <v>200</v>
      </c>
      <c r="G687">
        <v>0</v>
      </c>
      <c r="H687" t="s">
        <v>631</v>
      </c>
      <c r="I687" t="s">
        <v>4439</v>
      </c>
      <c r="J687" t="s">
        <v>814</v>
      </c>
      <c r="K687" t="s">
        <v>634</v>
      </c>
      <c r="L687" t="s">
        <v>635</v>
      </c>
      <c r="M687" t="s">
        <v>4440</v>
      </c>
      <c r="N687" t="s">
        <v>634</v>
      </c>
      <c r="O687" t="s">
        <v>637</v>
      </c>
      <c r="P687" t="s">
        <v>22</v>
      </c>
      <c r="Q687" t="s">
        <v>638</v>
      </c>
      <c r="R687" t="s">
        <v>635</v>
      </c>
      <c r="S687" t="s">
        <v>4441</v>
      </c>
      <c r="T687" t="s">
        <v>4440</v>
      </c>
    </row>
    <row r="688" spans="1:20" x14ac:dyDescent="0.25">
      <c r="A688" t="s">
        <v>25</v>
      </c>
      <c r="B688" t="s">
        <v>26</v>
      </c>
      <c r="C688">
        <v>50</v>
      </c>
      <c r="D688">
        <v>2</v>
      </c>
      <c r="E688" t="s">
        <v>4438</v>
      </c>
      <c r="F688">
        <v>200</v>
      </c>
      <c r="G688">
        <v>0</v>
      </c>
      <c r="H688" t="s">
        <v>631</v>
      </c>
      <c r="I688" t="s">
        <v>4439</v>
      </c>
      <c r="J688" t="s">
        <v>814</v>
      </c>
      <c r="K688" t="s">
        <v>634</v>
      </c>
      <c r="L688" t="s">
        <v>635</v>
      </c>
      <c r="M688" t="s">
        <v>4440</v>
      </c>
      <c r="N688" t="s">
        <v>634</v>
      </c>
      <c r="O688" t="s">
        <v>637</v>
      </c>
      <c r="P688" t="s">
        <v>22</v>
      </c>
      <c r="Q688" t="s">
        <v>638</v>
      </c>
      <c r="R688" t="s">
        <v>635</v>
      </c>
      <c r="S688" t="s">
        <v>4441</v>
      </c>
      <c r="T688" t="s">
        <v>4440</v>
      </c>
    </row>
    <row r="689" spans="1:20" x14ac:dyDescent="0.25">
      <c r="A689" t="s">
        <v>619</v>
      </c>
      <c r="B689" t="s">
        <v>620</v>
      </c>
      <c r="C689">
        <v>139</v>
      </c>
      <c r="D689">
        <v>1</v>
      </c>
      <c r="E689" t="s">
        <v>4442</v>
      </c>
      <c r="F689">
        <v>297.60000000000002</v>
      </c>
      <c r="G689">
        <v>26</v>
      </c>
      <c r="H689" t="s">
        <v>641</v>
      </c>
      <c r="I689" t="s">
        <v>4443</v>
      </c>
      <c r="J689" t="s">
        <v>4444</v>
      </c>
      <c r="K689" t="s">
        <v>2237</v>
      </c>
      <c r="L689" t="s">
        <v>4445</v>
      </c>
      <c r="M689" t="s">
        <v>4446</v>
      </c>
      <c r="N689" t="s">
        <v>634</v>
      </c>
      <c r="O689" t="s">
        <v>689</v>
      </c>
      <c r="P689" t="s">
        <v>40</v>
      </c>
      <c r="Q689" t="s">
        <v>690</v>
      </c>
      <c r="R689" t="s">
        <v>635</v>
      </c>
      <c r="S689" t="s">
        <v>4447</v>
      </c>
      <c r="T689" t="s">
        <v>4446</v>
      </c>
    </row>
    <row r="690" spans="1:20" x14ac:dyDescent="0.25">
      <c r="A690" t="s">
        <v>258</v>
      </c>
      <c r="B690" t="s">
        <v>264</v>
      </c>
      <c r="C690">
        <v>139</v>
      </c>
      <c r="D690">
        <v>1</v>
      </c>
      <c r="E690" t="s">
        <v>4442</v>
      </c>
      <c r="F690">
        <v>297.60000000000002</v>
      </c>
      <c r="G690">
        <v>26</v>
      </c>
      <c r="H690" t="s">
        <v>641</v>
      </c>
      <c r="I690" t="s">
        <v>4443</v>
      </c>
      <c r="J690" t="s">
        <v>4444</v>
      </c>
      <c r="K690" t="s">
        <v>2237</v>
      </c>
      <c r="L690" t="s">
        <v>4445</v>
      </c>
      <c r="M690" t="s">
        <v>4446</v>
      </c>
      <c r="N690" t="s">
        <v>634</v>
      </c>
      <c r="O690" t="s">
        <v>689</v>
      </c>
      <c r="P690" t="s">
        <v>40</v>
      </c>
      <c r="Q690" t="s">
        <v>690</v>
      </c>
      <c r="R690" t="s">
        <v>635</v>
      </c>
      <c r="S690" t="s">
        <v>4447</v>
      </c>
      <c r="T690" t="s">
        <v>4446</v>
      </c>
    </row>
    <row r="691" spans="1:20" x14ac:dyDescent="0.25">
      <c r="A691" t="s">
        <v>257</v>
      </c>
      <c r="B691" t="s">
        <v>263</v>
      </c>
      <c r="C691">
        <v>139</v>
      </c>
      <c r="D691">
        <v>1</v>
      </c>
      <c r="E691" t="s">
        <v>4442</v>
      </c>
      <c r="F691">
        <v>297.60000000000002</v>
      </c>
      <c r="G691">
        <v>26</v>
      </c>
      <c r="H691" t="s">
        <v>641</v>
      </c>
      <c r="I691" t="s">
        <v>4443</v>
      </c>
      <c r="J691" t="s">
        <v>4444</v>
      </c>
      <c r="K691" t="s">
        <v>2237</v>
      </c>
      <c r="L691" t="s">
        <v>4445</v>
      </c>
      <c r="M691" t="s">
        <v>4446</v>
      </c>
      <c r="N691" t="s">
        <v>634</v>
      </c>
      <c r="O691" t="s">
        <v>689</v>
      </c>
      <c r="P691" t="s">
        <v>40</v>
      </c>
      <c r="Q691" t="s">
        <v>690</v>
      </c>
      <c r="R691" t="s">
        <v>635</v>
      </c>
      <c r="S691" t="s">
        <v>4447</v>
      </c>
      <c r="T691" t="s">
        <v>4446</v>
      </c>
    </row>
    <row r="692" spans="1:20" x14ac:dyDescent="0.25">
      <c r="A692" t="s">
        <v>256</v>
      </c>
      <c r="B692" t="s">
        <v>262</v>
      </c>
      <c r="C692">
        <v>139</v>
      </c>
      <c r="D692">
        <v>1</v>
      </c>
      <c r="E692" t="s">
        <v>4442</v>
      </c>
      <c r="F692">
        <v>297.60000000000002</v>
      </c>
      <c r="G692">
        <v>26</v>
      </c>
      <c r="H692" t="s">
        <v>641</v>
      </c>
      <c r="I692" t="s">
        <v>4443</v>
      </c>
      <c r="J692" t="s">
        <v>4444</v>
      </c>
      <c r="K692" t="s">
        <v>2237</v>
      </c>
      <c r="L692" t="s">
        <v>4445</v>
      </c>
      <c r="M692" t="s">
        <v>4446</v>
      </c>
      <c r="N692" t="s">
        <v>634</v>
      </c>
      <c r="O692" t="s">
        <v>689</v>
      </c>
      <c r="P692" t="s">
        <v>40</v>
      </c>
      <c r="Q692" t="s">
        <v>690</v>
      </c>
      <c r="R692" t="s">
        <v>635</v>
      </c>
      <c r="S692" t="s">
        <v>4447</v>
      </c>
      <c r="T692" t="s">
        <v>4446</v>
      </c>
    </row>
    <row r="693" spans="1:20" x14ac:dyDescent="0.25">
      <c r="A693" t="s">
        <v>39</v>
      </c>
      <c r="B693" t="s">
        <v>230</v>
      </c>
      <c r="C693">
        <v>48</v>
      </c>
      <c r="D693">
        <v>2</v>
      </c>
      <c r="E693" t="s">
        <v>4448</v>
      </c>
      <c r="F693">
        <v>103</v>
      </c>
      <c r="G693">
        <v>7</v>
      </c>
      <c r="H693" t="s">
        <v>1248</v>
      </c>
      <c r="I693" t="s">
        <v>4449</v>
      </c>
      <c r="J693" t="s">
        <v>4450</v>
      </c>
      <c r="K693" t="s">
        <v>4451</v>
      </c>
      <c r="L693" t="s">
        <v>4452</v>
      </c>
      <c r="M693" t="s">
        <v>4453</v>
      </c>
      <c r="N693" t="s">
        <v>634</v>
      </c>
      <c r="O693" t="s">
        <v>689</v>
      </c>
      <c r="P693" t="s">
        <v>40</v>
      </c>
      <c r="Q693" t="s">
        <v>690</v>
      </c>
      <c r="R693" t="s">
        <v>635</v>
      </c>
      <c r="S693" t="s">
        <v>4454</v>
      </c>
      <c r="T693" t="s">
        <v>4453</v>
      </c>
    </row>
    <row r="694" spans="1:20" x14ac:dyDescent="0.25">
      <c r="A694" t="s">
        <v>164</v>
      </c>
      <c r="B694" t="s">
        <v>165</v>
      </c>
      <c r="C694">
        <v>50</v>
      </c>
      <c r="D694">
        <v>6</v>
      </c>
      <c r="E694" t="s">
        <v>4455</v>
      </c>
      <c r="F694">
        <v>200</v>
      </c>
      <c r="G694">
        <v>0</v>
      </c>
      <c r="H694" t="s">
        <v>631</v>
      </c>
      <c r="I694" t="s">
        <v>4456</v>
      </c>
      <c r="J694" t="s">
        <v>694</v>
      </c>
      <c r="K694" t="s">
        <v>634</v>
      </c>
      <c r="L694" t="s">
        <v>635</v>
      </c>
      <c r="M694" t="s">
        <v>4457</v>
      </c>
      <c r="N694" t="s">
        <v>634</v>
      </c>
      <c r="O694" t="s">
        <v>654</v>
      </c>
      <c r="P694" t="s">
        <v>22</v>
      </c>
      <c r="Q694" t="s">
        <v>655</v>
      </c>
      <c r="R694" t="s">
        <v>635</v>
      </c>
      <c r="S694" t="s">
        <v>4458</v>
      </c>
      <c r="T694" t="s">
        <v>4459</v>
      </c>
    </row>
    <row r="695" spans="1:20" x14ac:dyDescent="0.25">
      <c r="A695" t="s">
        <v>164</v>
      </c>
      <c r="B695" t="s">
        <v>165</v>
      </c>
      <c r="C695">
        <v>33.333333333333336</v>
      </c>
      <c r="D695">
        <v>3</v>
      </c>
      <c r="E695" t="s">
        <v>4460</v>
      </c>
      <c r="F695">
        <v>149</v>
      </c>
      <c r="G695">
        <v>0</v>
      </c>
      <c r="H695" t="s">
        <v>641</v>
      </c>
      <c r="I695" t="s">
        <v>4461</v>
      </c>
      <c r="J695" t="s">
        <v>4462</v>
      </c>
      <c r="K695" t="s">
        <v>2190</v>
      </c>
      <c r="L695" t="s">
        <v>3757</v>
      </c>
      <c r="M695" t="s">
        <v>4463</v>
      </c>
      <c r="N695" t="s">
        <v>634</v>
      </c>
      <c r="O695" t="s">
        <v>894</v>
      </c>
      <c r="P695" t="s">
        <v>43</v>
      </c>
      <c r="Q695" t="s">
        <v>648</v>
      </c>
      <c r="R695" t="s">
        <v>635</v>
      </c>
      <c r="S695" t="s">
        <v>4464</v>
      </c>
      <c r="T695" t="s">
        <v>4463</v>
      </c>
    </row>
    <row r="696" spans="1:20" x14ac:dyDescent="0.25">
      <c r="A696" t="s">
        <v>25</v>
      </c>
      <c r="B696" t="s">
        <v>781</v>
      </c>
      <c r="C696">
        <v>34.9</v>
      </c>
      <c r="D696">
        <v>2</v>
      </c>
      <c r="E696" t="s">
        <v>4465</v>
      </c>
      <c r="F696">
        <v>69.8</v>
      </c>
      <c r="G696">
        <v>0</v>
      </c>
      <c r="H696" t="s">
        <v>641</v>
      </c>
      <c r="I696" t="s">
        <v>791</v>
      </c>
      <c r="J696" t="s">
        <v>792</v>
      </c>
      <c r="K696" t="s">
        <v>793</v>
      </c>
      <c r="L696" t="s">
        <v>794</v>
      </c>
      <c r="M696" t="s">
        <v>4463</v>
      </c>
      <c r="N696" t="s">
        <v>634</v>
      </c>
      <c r="O696" t="s">
        <v>689</v>
      </c>
      <c r="P696" t="s">
        <v>40</v>
      </c>
      <c r="Q696" t="s">
        <v>690</v>
      </c>
      <c r="R696" t="s">
        <v>635</v>
      </c>
      <c r="S696" t="s">
        <v>4466</v>
      </c>
      <c r="T696" t="s">
        <v>4467</v>
      </c>
    </row>
    <row r="697" spans="1:20" x14ac:dyDescent="0.25">
      <c r="A697" t="s">
        <v>37</v>
      </c>
      <c r="B697" t="s">
        <v>38</v>
      </c>
      <c r="C697">
        <v>66.666666666666671</v>
      </c>
      <c r="D697">
        <v>3</v>
      </c>
      <c r="E697" t="s">
        <v>4468</v>
      </c>
      <c r="F697">
        <v>150</v>
      </c>
      <c r="G697">
        <v>0</v>
      </c>
      <c r="H697" t="s">
        <v>641</v>
      </c>
      <c r="I697" t="s">
        <v>4469</v>
      </c>
      <c r="J697" t="s">
        <v>4470</v>
      </c>
      <c r="K697" t="s">
        <v>4471</v>
      </c>
      <c r="L697" t="s">
        <v>4472</v>
      </c>
      <c r="M697" t="s">
        <v>4473</v>
      </c>
      <c r="N697" t="s">
        <v>634</v>
      </c>
      <c r="O697" t="s">
        <v>894</v>
      </c>
      <c r="P697" t="s">
        <v>43</v>
      </c>
      <c r="Q697" t="s">
        <v>648</v>
      </c>
      <c r="R697" t="s">
        <v>635</v>
      </c>
      <c r="S697" t="s">
        <v>4474</v>
      </c>
      <c r="T697" t="s">
        <v>4473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177D4-9C74-4894-B0F6-BBF17ABC5585}">
  <sheetPr>
    <tabColor rgb="FFFF6699"/>
  </sheetPr>
  <dimension ref="A1:V811"/>
  <sheetViews>
    <sheetView zoomScale="70" zoomScaleNormal="70" workbookViewId="0">
      <pane xSplit="2" ySplit="1" topLeftCell="V23" activePane="bottomRight" state="frozen"/>
      <selection activeCell="S16" sqref="S16"/>
      <selection pane="topRight" activeCell="S16" sqref="S16"/>
      <selection pane="bottomLeft" activeCell="S16" sqref="S16"/>
      <selection pane="bottomRight" activeCell="U56" sqref="U56:Y60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84" t="s">
        <v>1893</v>
      </c>
      <c r="V1" t="s">
        <v>1895</v>
      </c>
    </row>
    <row r="2" spans="1:22" x14ac:dyDescent="0.25">
      <c r="A2" t="s">
        <v>164</v>
      </c>
      <c r="B2" t="s">
        <v>165</v>
      </c>
      <c r="C2">
        <v>65</v>
      </c>
      <c r="D2">
        <v>9</v>
      </c>
      <c r="E2" t="s">
        <v>4475</v>
      </c>
      <c r="F2">
        <v>289</v>
      </c>
      <c r="G2">
        <v>0</v>
      </c>
      <c r="H2" t="s">
        <v>631</v>
      </c>
      <c r="I2" t="s">
        <v>2717</v>
      </c>
      <c r="J2" t="s">
        <v>3525</v>
      </c>
      <c r="K2" t="s">
        <v>634</v>
      </c>
      <c r="L2" t="s">
        <v>635</v>
      </c>
      <c r="M2" t="s">
        <v>4476</v>
      </c>
      <c r="N2" t="s">
        <v>634</v>
      </c>
      <c r="O2" t="s">
        <v>637</v>
      </c>
      <c r="P2" t="s">
        <v>22</v>
      </c>
      <c r="Q2" t="s">
        <v>638</v>
      </c>
      <c r="R2" t="s">
        <v>635</v>
      </c>
      <c r="S2" t="s">
        <v>4477</v>
      </c>
      <c r="T2" t="s">
        <v>4476</v>
      </c>
      <c r="U2" s="50" t="s">
        <v>164</v>
      </c>
      <c r="V2">
        <v>378</v>
      </c>
    </row>
    <row r="3" spans="1:22" x14ac:dyDescent="0.25">
      <c r="A3" t="s">
        <v>20</v>
      </c>
      <c r="B3" t="s">
        <v>21</v>
      </c>
      <c r="C3">
        <v>50</v>
      </c>
      <c r="D3">
        <v>1</v>
      </c>
      <c r="E3" t="s">
        <v>4478</v>
      </c>
      <c r="F3">
        <v>100</v>
      </c>
      <c r="G3">
        <v>0</v>
      </c>
      <c r="H3" t="s">
        <v>631</v>
      </c>
      <c r="I3" t="s">
        <v>4479</v>
      </c>
      <c r="J3" t="s">
        <v>659</v>
      </c>
      <c r="K3" t="s">
        <v>634</v>
      </c>
      <c r="L3" t="s">
        <v>635</v>
      </c>
      <c r="M3" t="s">
        <v>4480</v>
      </c>
      <c r="N3" t="s">
        <v>634</v>
      </c>
      <c r="O3" t="s">
        <v>637</v>
      </c>
      <c r="P3" t="s">
        <v>22</v>
      </c>
      <c r="Q3" t="s">
        <v>638</v>
      </c>
      <c r="R3" t="s">
        <v>635</v>
      </c>
      <c r="S3" t="s">
        <v>634</v>
      </c>
      <c r="T3" t="s">
        <v>4481</v>
      </c>
      <c r="U3" s="85" t="s">
        <v>165</v>
      </c>
      <c r="V3">
        <v>378</v>
      </c>
    </row>
    <row r="4" spans="1:22" x14ac:dyDescent="0.25">
      <c r="A4" t="s">
        <v>23</v>
      </c>
      <c r="B4" t="s">
        <v>24</v>
      </c>
      <c r="C4">
        <v>50</v>
      </c>
      <c r="D4">
        <v>1</v>
      </c>
      <c r="E4" t="s">
        <v>4478</v>
      </c>
      <c r="F4">
        <v>100</v>
      </c>
      <c r="G4">
        <v>0</v>
      </c>
      <c r="H4" t="s">
        <v>631</v>
      </c>
      <c r="I4" t="s">
        <v>4479</v>
      </c>
      <c r="J4" t="s">
        <v>659</v>
      </c>
      <c r="K4" t="s">
        <v>634</v>
      </c>
      <c r="L4" t="s">
        <v>635</v>
      </c>
      <c r="M4" t="s">
        <v>4480</v>
      </c>
      <c r="N4" t="s">
        <v>634</v>
      </c>
      <c r="O4" t="s">
        <v>637</v>
      </c>
      <c r="P4" t="s">
        <v>22</v>
      </c>
      <c r="Q4" t="s">
        <v>638</v>
      </c>
      <c r="R4" t="s">
        <v>635</v>
      </c>
      <c r="S4" t="s">
        <v>634</v>
      </c>
      <c r="T4" t="s">
        <v>4481</v>
      </c>
      <c r="U4" s="50" t="s">
        <v>37</v>
      </c>
      <c r="V4">
        <v>81</v>
      </c>
    </row>
    <row r="5" spans="1:22" x14ac:dyDescent="0.25">
      <c r="A5" t="s">
        <v>25</v>
      </c>
      <c r="B5" t="s">
        <v>26</v>
      </c>
      <c r="C5">
        <v>50</v>
      </c>
      <c r="D5">
        <v>1</v>
      </c>
      <c r="E5" t="s">
        <v>4478</v>
      </c>
      <c r="F5">
        <v>100</v>
      </c>
      <c r="G5">
        <v>0</v>
      </c>
      <c r="H5" t="s">
        <v>631</v>
      </c>
      <c r="I5" t="s">
        <v>4479</v>
      </c>
      <c r="J5" t="s">
        <v>659</v>
      </c>
      <c r="K5" t="s">
        <v>634</v>
      </c>
      <c r="L5" t="s">
        <v>635</v>
      </c>
      <c r="M5" t="s">
        <v>4480</v>
      </c>
      <c r="N5" t="s">
        <v>634</v>
      </c>
      <c r="O5" t="s">
        <v>637</v>
      </c>
      <c r="P5" t="s">
        <v>22</v>
      </c>
      <c r="Q5" t="s">
        <v>638</v>
      </c>
      <c r="R5" t="s">
        <v>635</v>
      </c>
      <c r="S5" t="s">
        <v>634</v>
      </c>
      <c r="T5" t="s">
        <v>4481</v>
      </c>
      <c r="U5" s="85" t="s">
        <v>38</v>
      </c>
      <c r="V5">
        <v>81</v>
      </c>
    </row>
    <row r="6" spans="1:22" x14ac:dyDescent="0.25">
      <c r="A6" t="s">
        <v>20</v>
      </c>
      <c r="B6" t="s">
        <v>21</v>
      </c>
      <c r="C6">
        <v>50</v>
      </c>
      <c r="D6">
        <v>1</v>
      </c>
      <c r="E6" t="s">
        <v>4482</v>
      </c>
      <c r="F6">
        <v>100</v>
      </c>
      <c r="G6">
        <v>0</v>
      </c>
      <c r="H6" t="s">
        <v>631</v>
      </c>
      <c r="I6" t="s">
        <v>4483</v>
      </c>
      <c r="J6" t="s">
        <v>652</v>
      </c>
      <c r="K6" t="s">
        <v>634</v>
      </c>
      <c r="L6" t="s">
        <v>635</v>
      </c>
      <c r="M6" t="s">
        <v>4484</v>
      </c>
      <c r="N6" t="s">
        <v>634</v>
      </c>
      <c r="O6" t="s">
        <v>637</v>
      </c>
      <c r="P6" t="s">
        <v>22</v>
      </c>
      <c r="Q6" t="s">
        <v>638</v>
      </c>
      <c r="R6" t="s">
        <v>635</v>
      </c>
      <c r="S6" t="s">
        <v>634</v>
      </c>
      <c r="T6" t="s">
        <v>4484</v>
      </c>
      <c r="U6" s="50" t="s">
        <v>116</v>
      </c>
      <c r="V6">
        <v>230</v>
      </c>
    </row>
    <row r="7" spans="1:22" x14ac:dyDescent="0.25">
      <c r="A7" t="s">
        <v>23</v>
      </c>
      <c r="B7" t="s">
        <v>24</v>
      </c>
      <c r="C7">
        <v>50</v>
      </c>
      <c r="D7">
        <v>1</v>
      </c>
      <c r="E7" t="s">
        <v>4482</v>
      </c>
      <c r="F7">
        <v>100</v>
      </c>
      <c r="G7">
        <v>0</v>
      </c>
      <c r="H7" t="s">
        <v>631</v>
      </c>
      <c r="I7" t="s">
        <v>4483</v>
      </c>
      <c r="J7" t="s">
        <v>652</v>
      </c>
      <c r="K7" t="s">
        <v>634</v>
      </c>
      <c r="L7" t="s">
        <v>635</v>
      </c>
      <c r="M7" t="s">
        <v>4484</v>
      </c>
      <c r="N7" t="s">
        <v>634</v>
      </c>
      <c r="O7" t="s">
        <v>637</v>
      </c>
      <c r="P7" t="s">
        <v>22</v>
      </c>
      <c r="Q7" t="s">
        <v>638</v>
      </c>
      <c r="R7" t="s">
        <v>635</v>
      </c>
      <c r="S7" t="s">
        <v>634</v>
      </c>
      <c r="T7" t="s">
        <v>4484</v>
      </c>
      <c r="U7" s="85" t="s">
        <v>117</v>
      </c>
      <c r="V7">
        <v>230</v>
      </c>
    </row>
    <row r="8" spans="1:22" x14ac:dyDescent="0.25">
      <c r="A8" t="s">
        <v>25</v>
      </c>
      <c r="B8" t="s">
        <v>26</v>
      </c>
      <c r="C8">
        <v>50</v>
      </c>
      <c r="D8">
        <v>1</v>
      </c>
      <c r="E8" t="s">
        <v>4482</v>
      </c>
      <c r="F8">
        <v>100</v>
      </c>
      <c r="G8">
        <v>0</v>
      </c>
      <c r="H8" t="s">
        <v>631</v>
      </c>
      <c r="I8" t="s">
        <v>4483</v>
      </c>
      <c r="J8" t="s">
        <v>652</v>
      </c>
      <c r="K8" t="s">
        <v>634</v>
      </c>
      <c r="L8" t="s">
        <v>635</v>
      </c>
      <c r="M8" t="s">
        <v>4484</v>
      </c>
      <c r="N8" t="s">
        <v>634</v>
      </c>
      <c r="O8" t="s">
        <v>637</v>
      </c>
      <c r="P8" t="s">
        <v>22</v>
      </c>
      <c r="Q8" t="s">
        <v>638</v>
      </c>
      <c r="R8" t="s">
        <v>635</v>
      </c>
      <c r="S8" t="s">
        <v>634</v>
      </c>
      <c r="T8" t="s">
        <v>4484</v>
      </c>
      <c r="U8" s="50" t="s">
        <v>39</v>
      </c>
      <c r="V8">
        <v>52</v>
      </c>
    </row>
    <row r="9" spans="1:22" x14ac:dyDescent="0.25">
      <c r="A9" t="s">
        <v>133</v>
      </c>
      <c r="B9" t="s">
        <v>134</v>
      </c>
      <c r="C9">
        <v>12</v>
      </c>
      <c r="D9">
        <v>10</v>
      </c>
      <c r="E9" t="s">
        <v>4485</v>
      </c>
      <c r="F9">
        <v>130</v>
      </c>
      <c r="G9">
        <v>0</v>
      </c>
      <c r="H9" t="s">
        <v>641</v>
      </c>
      <c r="I9" t="s">
        <v>4486</v>
      </c>
      <c r="J9" t="s">
        <v>4487</v>
      </c>
      <c r="K9" t="s">
        <v>4488</v>
      </c>
      <c r="L9" t="s">
        <v>2959</v>
      </c>
      <c r="M9" t="s">
        <v>4489</v>
      </c>
      <c r="N9" t="s">
        <v>634</v>
      </c>
      <c r="O9" t="s">
        <v>894</v>
      </c>
      <c r="P9" t="s">
        <v>43</v>
      </c>
      <c r="Q9" t="s">
        <v>648</v>
      </c>
      <c r="R9" t="s">
        <v>635</v>
      </c>
      <c r="S9" t="s">
        <v>634</v>
      </c>
      <c r="T9" t="s">
        <v>4490</v>
      </c>
      <c r="U9" s="85" t="s">
        <v>230</v>
      </c>
      <c r="V9">
        <v>2</v>
      </c>
    </row>
    <row r="10" spans="1:22" x14ac:dyDescent="0.25">
      <c r="A10" t="s">
        <v>20</v>
      </c>
      <c r="B10" t="s">
        <v>21</v>
      </c>
      <c r="C10">
        <v>50</v>
      </c>
      <c r="D10">
        <v>1</v>
      </c>
      <c r="E10" t="s">
        <v>4491</v>
      </c>
      <c r="F10">
        <v>100</v>
      </c>
      <c r="G10">
        <v>0</v>
      </c>
      <c r="H10" t="s">
        <v>631</v>
      </c>
      <c r="I10" t="s">
        <v>4492</v>
      </c>
      <c r="J10" t="s">
        <v>4493</v>
      </c>
      <c r="K10" t="s">
        <v>634</v>
      </c>
      <c r="L10" t="s">
        <v>635</v>
      </c>
      <c r="M10" t="s">
        <v>4494</v>
      </c>
      <c r="N10" t="s">
        <v>634</v>
      </c>
      <c r="O10" t="s">
        <v>637</v>
      </c>
      <c r="P10" t="s">
        <v>22</v>
      </c>
      <c r="Q10" t="s">
        <v>638</v>
      </c>
      <c r="R10" t="s">
        <v>635</v>
      </c>
      <c r="S10" t="s">
        <v>634</v>
      </c>
      <c r="T10" t="s">
        <v>4494</v>
      </c>
      <c r="U10" s="85" t="s">
        <v>44</v>
      </c>
      <c r="V10">
        <v>40</v>
      </c>
    </row>
    <row r="11" spans="1:22" x14ac:dyDescent="0.25">
      <c r="A11" t="s">
        <v>23</v>
      </c>
      <c r="B11" t="s">
        <v>24</v>
      </c>
      <c r="C11">
        <v>50</v>
      </c>
      <c r="D11">
        <v>1</v>
      </c>
      <c r="E11" t="s">
        <v>4491</v>
      </c>
      <c r="F11">
        <v>100</v>
      </c>
      <c r="G11">
        <v>0</v>
      </c>
      <c r="H11" t="s">
        <v>631</v>
      </c>
      <c r="I11" t="s">
        <v>4492</v>
      </c>
      <c r="J11" t="s">
        <v>4493</v>
      </c>
      <c r="K11" t="s">
        <v>634</v>
      </c>
      <c r="L11" t="s">
        <v>635</v>
      </c>
      <c r="M11" t="s">
        <v>4494</v>
      </c>
      <c r="N11" t="s">
        <v>634</v>
      </c>
      <c r="O11" t="s">
        <v>637</v>
      </c>
      <c r="P11" t="s">
        <v>22</v>
      </c>
      <c r="Q11" t="s">
        <v>638</v>
      </c>
      <c r="R11" t="s">
        <v>635</v>
      </c>
      <c r="S11" t="s">
        <v>634</v>
      </c>
      <c r="T11" t="s">
        <v>4494</v>
      </c>
      <c r="U11" s="85" t="s">
        <v>682</v>
      </c>
      <c r="V11">
        <v>10</v>
      </c>
    </row>
    <row r="12" spans="1:22" x14ac:dyDescent="0.25">
      <c r="A12" t="s">
        <v>25</v>
      </c>
      <c r="B12" t="s">
        <v>26</v>
      </c>
      <c r="C12">
        <v>50</v>
      </c>
      <c r="D12">
        <v>1</v>
      </c>
      <c r="E12" t="s">
        <v>4491</v>
      </c>
      <c r="F12">
        <v>100</v>
      </c>
      <c r="G12">
        <v>0</v>
      </c>
      <c r="H12" t="s">
        <v>631</v>
      </c>
      <c r="I12" t="s">
        <v>4492</v>
      </c>
      <c r="J12" t="s">
        <v>4493</v>
      </c>
      <c r="K12" t="s">
        <v>634</v>
      </c>
      <c r="L12" t="s">
        <v>635</v>
      </c>
      <c r="M12" t="s">
        <v>4494</v>
      </c>
      <c r="N12" t="s">
        <v>634</v>
      </c>
      <c r="O12" t="s">
        <v>637</v>
      </c>
      <c r="P12" t="s">
        <v>22</v>
      </c>
      <c r="Q12" t="s">
        <v>638</v>
      </c>
      <c r="R12" t="s">
        <v>635</v>
      </c>
      <c r="S12" t="s">
        <v>634</v>
      </c>
      <c r="T12" t="s">
        <v>4494</v>
      </c>
      <c r="U12" s="50" t="s">
        <v>35</v>
      </c>
      <c r="V12">
        <v>83</v>
      </c>
    </row>
    <row r="13" spans="1:22" x14ac:dyDescent="0.25">
      <c r="A13" t="s">
        <v>116</v>
      </c>
      <c r="B13" t="s">
        <v>117</v>
      </c>
      <c r="C13">
        <v>10</v>
      </c>
      <c r="D13">
        <v>200</v>
      </c>
      <c r="E13" t="s">
        <v>4495</v>
      </c>
      <c r="F13">
        <v>1992</v>
      </c>
      <c r="G13">
        <v>0</v>
      </c>
      <c r="H13" t="s">
        <v>641</v>
      </c>
      <c r="I13" t="s">
        <v>4496</v>
      </c>
      <c r="J13" t="s">
        <v>4497</v>
      </c>
      <c r="K13" t="s">
        <v>4498</v>
      </c>
      <c r="L13" t="s">
        <v>4499</v>
      </c>
      <c r="M13" t="s">
        <v>634</v>
      </c>
      <c r="N13" t="s">
        <v>634</v>
      </c>
      <c r="O13" t="s">
        <v>635</v>
      </c>
      <c r="P13" t="s">
        <v>43</v>
      </c>
      <c r="Q13" t="s">
        <v>634</v>
      </c>
      <c r="R13" t="s">
        <v>635</v>
      </c>
      <c r="S13" t="s">
        <v>634</v>
      </c>
      <c r="T13" t="s">
        <v>4500</v>
      </c>
      <c r="U13" s="85" t="s">
        <v>36</v>
      </c>
      <c r="V13">
        <v>83</v>
      </c>
    </row>
    <row r="14" spans="1:22" x14ac:dyDescent="0.25">
      <c r="A14" t="s">
        <v>20</v>
      </c>
      <c r="B14" t="s">
        <v>21</v>
      </c>
      <c r="C14">
        <v>50</v>
      </c>
      <c r="D14">
        <v>1</v>
      </c>
      <c r="E14" t="s">
        <v>4501</v>
      </c>
      <c r="F14">
        <v>100</v>
      </c>
      <c r="G14">
        <v>0</v>
      </c>
      <c r="H14" t="s">
        <v>631</v>
      </c>
      <c r="I14" t="s">
        <v>4502</v>
      </c>
      <c r="J14" t="s">
        <v>829</v>
      </c>
      <c r="K14" t="s">
        <v>634</v>
      </c>
      <c r="L14" t="s">
        <v>635</v>
      </c>
      <c r="M14" t="s">
        <v>4503</v>
      </c>
      <c r="N14" t="s">
        <v>634</v>
      </c>
      <c r="O14" t="s">
        <v>637</v>
      </c>
      <c r="P14" t="s">
        <v>22</v>
      </c>
      <c r="Q14" t="s">
        <v>638</v>
      </c>
      <c r="R14" t="s">
        <v>635</v>
      </c>
      <c r="S14" t="s">
        <v>634</v>
      </c>
      <c r="T14" t="s">
        <v>4503</v>
      </c>
      <c r="U14" s="50" t="s">
        <v>118</v>
      </c>
      <c r="V14">
        <v>16</v>
      </c>
    </row>
    <row r="15" spans="1:22" x14ac:dyDescent="0.25">
      <c r="A15" t="s">
        <v>23</v>
      </c>
      <c r="B15" t="s">
        <v>24</v>
      </c>
      <c r="C15">
        <v>50</v>
      </c>
      <c r="D15">
        <v>1</v>
      </c>
      <c r="E15" t="s">
        <v>4501</v>
      </c>
      <c r="F15">
        <v>100</v>
      </c>
      <c r="G15">
        <v>0</v>
      </c>
      <c r="H15" t="s">
        <v>631</v>
      </c>
      <c r="I15" t="s">
        <v>4502</v>
      </c>
      <c r="J15" t="s">
        <v>829</v>
      </c>
      <c r="K15" t="s">
        <v>634</v>
      </c>
      <c r="L15" t="s">
        <v>635</v>
      </c>
      <c r="M15" t="s">
        <v>4503</v>
      </c>
      <c r="N15" t="s">
        <v>634</v>
      </c>
      <c r="O15" t="s">
        <v>637</v>
      </c>
      <c r="P15" t="s">
        <v>22</v>
      </c>
      <c r="Q15" t="s">
        <v>638</v>
      </c>
      <c r="R15" t="s">
        <v>635</v>
      </c>
      <c r="S15" t="s">
        <v>634</v>
      </c>
      <c r="T15" t="s">
        <v>4503</v>
      </c>
      <c r="U15" s="85" t="s">
        <v>91</v>
      </c>
      <c r="V15">
        <v>16</v>
      </c>
    </row>
    <row r="16" spans="1:22" x14ac:dyDescent="0.25">
      <c r="A16" t="s">
        <v>25</v>
      </c>
      <c r="B16" t="s">
        <v>26</v>
      </c>
      <c r="C16">
        <v>50</v>
      </c>
      <c r="D16">
        <v>1</v>
      </c>
      <c r="E16" t="s">
        <v>4501</v>
      </c>
      <c r="F16">
        <v>100</v>
      </c>
      <c r="G16">
        <v>0</v>
      </c>
      <c r="H16" t="s">
        <v>631</v>
      </c>
      <c r="I16" t="s">
        <v>4502</v>
      </c>
      <c r="J16" t="s">
        <v>829</v>
      </c>
      <c r="K16" t="s">
        <v>634</v>
      </c>
      <c r="L16" t="s">
        <v>635</v>
      </c>
      <c r="M16" t="s">
        <v>4503</v>
      </c>
      <c r="N16" t="s">
        <v>634</v>
      </c>
      <c r="O16" t="s">
        <v>637</v>
      </c>
      <c r="P16" t="s">
        <v>22</v>
      </c>
      <c r="Q16" t="s">
        <v>638</v>
      </c>
      <c r="R16" t="s">
        <v>635</v>
      </c>
      <c r="S16" t="s">
        <v>634</v>
      </c>
      <c r="T16" t="s">
        <v>4503</v>
      </c>
      <c r="U16" s="50" t="s">
        <v>89</v>
      </c>
      <c r="V16">
        <v>3</v>
      </c>
    </row>
    <row r="17" spans="1:22" x14ac:dyDescent="0.25">
      <c r="A17" t="s">
        <v>35</v>
      </c>
      <c r="B17" t="s">
        <v>36</v>
      </c>
      <c r="C17">
        <v>66.666666666666671</v>
      </c>
      <c r="D17">
        <v>3</v>
      </c>
      <c r="E17" t="s">
        <v>4504</v>
      </c>
      <c r="F17">
        <v>150</v>
      </c>
      <c r="G17">
        <v>0</v>
      </c>
      <c r="H17" t="s">
        <v>641</v>
      </c>
      <c r="I17" t="s">
        <v>4505</v>
      </c>
      <c r="J17" t="s">
        <v>4506</v>
      </c>
      <c r="K17" t="s">
        <v>2228</v>
      </c>
      <c r="L17" t="s">
        <v>4507</v>
      </c>
      <c r="M17" t="s">
        <v>4508</v>
      </c>
      <c r="N17" t="s">
        <v>634</v>
      </c>
      <c r="O17" t="s">
        <v>647</v>
      </c>
      <c r="P17" t="s">
        <v>43</v>
      </c>
      <c r="Q17" t="s">
        <v>648</v>
      </c>
      <c r="R17" t="s">
        <v>635</v>
      </c>
      <c r="S17" t="s">
        <v>4509</v>
      </c>
      <c r="T17" t="s">
        <v>4510</v>
      </c>
      <c r="U17" s="85" t="s">
        <v>928</v>
      </c>
      <c r="V17">
        <v>3</v>
      </c>
    </row>
    <row r="18" spans="1:22" x14ac:dyDescent="0.25">
      <c r="A18" t="s">
        <v>20</v>
      </c>
      <c r="B18" t="s">
        <v>21</v>
      </c>
      <c r="C18">
        <v>50</v>
      </c>
      <c r="D18">
        <v>1</v>
      </c>
      <c r="E18" t="s">
        <v>4511</v>
      </c>
      <c r="F18">
        <v>100</v>
      </c>
      <c r="G18">
        <v>0</v>
      </c>
      <c r="H18" t="s">
        <v>631</v>
      </c>
      <c r="I18" t="s">
        <v>1022</v>
      </c>
      <c r="J18" t="s">
        <v>749</v>
      </c>
      <c r="K18" t="s">
        <v>634</v>
      </c>
      <c r="L18" t="s">
        <v>635</v>
      </c>
      <c r="M18" t="s">
        <v>4512</v>
      </c>
      <c r="N18" t="s">
        <v>634</v>
      </c>
      <c r="O18" t="s">
        <v>637</v>
      </c>
      <c r="P18" t="s">
        <v>22</v>
      </c>
      <c r="Q18" t="s">
        <v>638</v>
      </c>
      <c r="R18" t="s">
        <v>635</v>
      </c>
      <c r="S18" t="s">
        <v>634</v>
      </c>
      <c r="T18" t="s">
        <v>4512</v>
      </c>
      <c r="U18" s="50" t="s">
        <v>108</v>
      </c>
      <c r="V18">
        <v>10</v>
      </c>
    </row>
    <row r="19" spans="1:22" x14ac:dyDescent="0.25">
      <c r="A19" t="s">
        <v>23</v>
      </c>
      <c r="B19" t="s">
        <v>24</v>
      </c>
      <c r="C19">
        <v>50</v>
      </c>
      <c r="D19">
        <v>1</v>
      </c>
      <c r="E19" t="s">
        <v>4511</v>
      </c>
      <c r="F19">
        <v>100</v>
      </c>
      <c r="G19">
        <v>0</v>
      </c>
      <c r="H19" t="s">
        <v>631</v>
      </c>
      <c r="I19" t="s">
        <v>1022</v>
      </c>
      <c r="J19" t="s">
        <v>749</v>
      </c>
      <c r="K19" t="s">
        <v>634</v>
      </c>
      <c r="L19" t="s">
        <v>635</v>
      </c>
      <c r="M19" t="s">
        <v>4512</v>
      </c>
      <c r="N19" t="s">
        <v>634</v>
      </c>
      <c r="O19" t="s">
        <v>637</v>
      </c>
      <c r="P19" t="s">
        <v>22</v>
      </c>
      <c r="Q19" t="s">
        <v>638</v>
      </c>
      <c r="R19" t="s">
        <v>635</v>
      </c>
      <c r="S19" t="s">
        <v>634</v>
      </c>
      <c r="T19" t="s">
        <v>4512</v>
      </c>
      <c r="U19" s="85" t="s">
        <v>109</v>
      </c>
      <c r="V19">
        <v>10</v>
      </c>
    </row>
    <row r="20" spans="1:22" x14ac:dyDescent="0.25">
      <c r="A20" t="s">
        <v>25</v>
      </c>
      <c r="B20" t="s">
        <v>26</v>
      </c>
      <c r="C20">
        <v>50</v>
      </c>
      <c r="D20">
        <v>1</v>
      </c>
      <c r="E20" t="s">
        <v>4511</v>
      </c>
      <c r="F20">
        <v>100</v>
      </c>
      <c r="G20">
        <v>0</v>
      </c>
      <c r="H20" t="s">
        <v>631</v>
      </c>
      <c r="I20" t="s">
        <v>1022</v>
      </c>
      <c r="J20" t="s">
        <v>749</v>
      </c>
      <c r="K20" t="s">
        <v>634</v>
      </c>
      <c r="L20" t="s">
        <v>635</v>
      </c>
      <c r="M20" t="s">
        <v>4512</v>
      </c>
      <c r="N20" t="s">
        <v>634</v>
      </c>
      <c r="O20" t="s">
        <v>637</v>
      </c>
      <c r="P20" t="s">
        <v>22</v>
      </c>
      <c r="Q20" t="s">
        <v>638</v>
      </c>
      <c r="R20" t="s">
        <v>635</v>
      </c>
      <c r="S20" t="s">
        <v>634</v>
      </c>
      <c r="T20" t="s">
        <v>4512</v>
      </c>
      <c r="U20" s="50" t="s">
        <v>114</v>
      </c>
      <c r="V20">
        <v>10</v>
      </c>
    </row>
    <row r="21" spans="1:22" x14ac:dyDescent="0.25">
      <c r="A21" t="s">
        <v>20</v>
      </c>
      <c r="B21" t="s">
        <v>21</v>
      </c>
      <c r="C21">
        <v>50</v>
      </c>
      <c r="D21">
        <v>1</v>
      </c>
      <c r="E21" t="s">
        <v>4513</v>
      </c>
      <c r="F21">
        <v>290</v>
      </c>
      <c r="G21">
        <v>0</v>
      </c>
      <c r="H21" t="s">
        <v>631</v>
      </c>
      <c r="I21" t="s">
        <v>4514</v>
      </c>
      <c r="J21" t="s">
        <v>705</v>
      </c>
      <c r="K21" t="s">
        <v>634</v>
      </c>
      <c r="L21" t="s">
        <v>635</v>
      </c>
      <c r="M21" t="s">
        <v>4515</v>
      </c>
      <c r="N21" t="s">
        <v>634</v>
      </c>
      <c r="O21" t="s">
        <v>707</v>
      </c>
      <c r="P21" t="s">
        <v>22</v>
      </c>
      <c r="Q21" t="s">
        <v>638</v>
      </c>
      <c r="R21" t="s">
        <v>635</v>
      </c>
      <c r="S21" t="s">
        <v>634</v>
      </c>
      <c r="T21" t="s">
        <v>4515</v>
      </c>
      <c r="U21" s="85" t="s">
        <v>115</v>
      </c>
      <c r="V21">
        <v>10</v>
      </c>
    </row>
    <row r="22" spans="1:22" x14ac:dyDescent="0.25">
      <c r="A22" t="s">
        <v>23</v>
      </c>
      <c r="B22" t="s">
        <v>24</v>
      </c>
      <c r="C22">
        <v>50</v>
      </c>
      <c r="D22">
        <v>1</v>
      </c>
      <c r="E22" t="s">
        <v>4513</v>
      </c>
      <c r="F22">
        <v>290</v>
      </c>
      <c r="G22">
        <v>0</v>
      </c>
      <c r="H22" t="s">
        <v>631</v>
      </c>
      <c r="I22" t="s">
        <v>4514</v>
      </c>
      <c r="J22" t="s">
        <v>705</v>
      </c>
      <c r="K22" t="s">
        <v>634</v>
      </c>
      <c r="L22" t="s">
        <v>635</v>
      </c>
      <c r="M22" t="s">
        <v>4515</v>
      </c>
      <c r="N22" t="s">
        <v>634</v>
      </c>
      <c r="O22" t="s">
        <v>707</v>
      </c>
      <c r="P22" t="s">
        <v>22</v>
      </c>
      <c r="Q22" t="s">
        <v>638</v>
      </c>
      <c r="R22" t="s">
        <v>635</v>
      </c>
      <c r="S22" t="s">
        <v>634</v>
      </c>
      <c r="T22" t="s">
        <v>4515</v>
      </c>
      <c r="U22" s="50" t="s">
        <v>31</v>
      </c>
      <c r="V22">
        <v>10</v>
      </c>
    </row>
    <row r="23" spans="1:22" x14ac:dyDescent="0.25">
      <c r="A23" t="s">
        <v>25</v>
      </c>
      <c r="B23" t="s">
        <v>26</v>
      </c>
      <c r="C23">
        <v>50</v>
      </c>
      <c r="D23">
        <v>1</v>
      </c>
      <c r="E23" t="s">
        <v>4513</v>
      </c>
      <c r="F23">
        <v>290</v>
      </c>
      <c r="G23">
        <v>0</v>
      </c>
      <c r="H23" t="s">
        <v>631</v>
      </c>
      <c r="I23" t="s">
        <v>4514</v>
      </c>
      <c r="J23" t="s">
        <v>705</v>
      </c>
      <c r="K23" t="s">
        <v>634</v>
      </c>
      <c r="L23" t="s">
        <v>635</v>
      </c>
      <c r="M23" t="s">
        <v>4515</v>
      </c>
      <c r="N23" t="s">
        <v>634</v>
      </c>
      <c r="O23" t="s">
        <v>707</v>
      </c>
      <c r="P23" t="s">
        <v>22</v>
      </c>
      <c r="Q23" t="s">
        <v>638</v>
      </c>
      <c r="R23" t="s">
        <v>635</v>
      </c>
      <c r="S23" t="s">
        <v>634</v>
      </c>
      <c r="T23" t="s">
        <v>4515</v>
      </c>
      <c r="U23" s="85" t="s">
        <v>32</v>
      </c>
      <c r="V23">
        <v>10</v>
      </c>
    </row>
    <row r="24" spans="1:22" x14ac:dyDescent="0.25">
      <c r="A24" t="s">
        <v>20</v>
      </c>
      <c r="B24" t="s">
        <v>21</v>
      </c>
      <c r="C24">
        <v>60</v>
      </c>
      <c r="D24">
        <v>2</v>
      </c>
      <c r="E24" t="s">
        <v>4513</v>
      </c>
      <c r="F24">
        <v>290</v>
      </c>
      <c r="G24">
        <v>0</v>
      </c>
      <c r="H24" t="s">
        <v>631</v>
      </c>
      <c r="I24" t="s">
        <v>4514</v>
      </c>
      <c r="J24" t="s">
        <v>705</v>
      </c>
      <c r="K24" t="s">
        <v>634</v>
      </c>
      <c r="L24" t="s">
        <v>635</v>
      </c>
      <c r="M24" t="s">
        <v>4515</v>
      </c>
      <c r="N24" t="s">
        <v>634</v>
      </c>
      <c r="O24" t="s">
        <v>707</v>
      </c>
      <c r="P24" t="s">
        <v>22</v>
      </c>
      <c r="Q24" t="s">
        <v>638</v>
      </c>
      <c r="R24" t="s">
        <v>635</v>
      </c>
      <c r="S24" t="s">
        <v>634</v>
      </c>
      <c r="T24" t="s">
        <v>4515</v>
      </c>
      <c r="U24" s="50" t="s">
        <v>27</v>
      </c>
      <c r="V24">
        <v>8</v>
      </c>
    </row>
    <row r="25" spans="1:22" x14ac:dyDescent="0.25">
      <c r="A25" t="s">
        <v>23</v>
      </c>
      <c r="B25" t="s">
        <v>24</v>
      </c>
      <c r="C25">
        <v>60</v>
      </c>
      <c r="D25">
        <v>2</v>
      </c>
      <c r="E25" t="s">
        <v>4513</v>
      </c>
      <c r="F25">
        <v>290</v>
      </c>
      <c r="G25">
        <v>0</v>
      </c>
      <c r="H25" t="s">
        <v>631</v>
      </c>
      <c r="I25" t="s">
        <v>4514</v>
      </c>
      <c r="J25" t="s">
        <v>705</v>
      </c>
      <c r="K25" t="s">
        <v>634</v>
      </c>
      <c r="L25" t="s">
        <v>635</v>
      </c>
      <c r="M25" t="s">
        <v>4515</v>
      </c>
      <c r="N25" t="s">
        <v>634</v>
      </c>
      <c r="O25" t="s">
        <v>707</v>
      </c>
      <c r="P25" t="s">
        <v>22</v>
      </c>
      <c r="Q25" t="s">
        <v>638</v>
      </c>
      <c r="R25" t="s">
        <v>635</v>
      </c>
      <c r="S25" t="s">
        <v>634</v>
      </c>
      <c r="T25" t="s">
        <v>4515</v>
      </c>
      <c r="U25" s="85" t="s">
        <v>28</v>
      </c>
      <c r="V25">
        <v>8</v>
      </c>
    </row>
    <row r="26" spans="1:22" x14ac:dyDescent="0.25">
      <c r="A26" t="s">
        <v>25</v>
      </c>
      <c r="B26" t="s">
        <v>26</v>
      </c>
      <c r="C26">
        <v>60</v>
      </c>
      <c r="D26">
        <v>2</v>
      </c>
      <c r="E26" t="s">
        <v>4513</v>
      </c>
      <c r="F26">
        <v>290</v>
      </c>
      <c r="G26">
        <v>0</v>
      </c>
      <c r="H26" t="s">
        <v>631</v>
      </c>
      <c r="I26" t="s">
        <v>4514</v>
      </c>
      <c r="J26" t="s">
        <v>705</v>
      </c>
      <c r="K26" t="s">
        <v>634</v>
      </c>
      <c r="L26" t="s">
        <v>635</v>
      </c>
      <c r="M26" t="s">
        <v>4515</v>
      </c>
      <c r="N26" t="s">
        <v>634</v>
      </c>
      <c r="O26" t="s">
        <v>707</v>
      </c>
      <c r="P26" t="s">
        <v>22</v>
      </c>
      <c r="Q26" t="s">
        <v>638</v>
      </c>
      <c r="R26" t="s">
        <v>635</v>
      </c>
      <c r="S26" t="s">
        <v>634</v>
      </c>
      <c r="T26" t="s">
        <v>4515</v>
      </c>
      <c r="U26" s="50" t="s">
        <v>256</v>
      </c>
      <c r="V26">
        <v>10</v>
      </c>
    </row>
    <row r="27" spans="1:22" x14ac:dyDescent="0.25">
      <c r="A27" t="s">
        <v>20</v>
      </c>
      <c r="B27" t="s">
        <v>21</v>
      </c>
      <c r="C27">
        <v>50</v>
      </c>
      <c r="D27">
        <v>1</v>
      </c>
      <c r="E27" t="s">
        <v>4516</v>
      </c>
      <c r="F27">
        <v>138</v>
      </c>
      <c r="G27">
        <v>38</v>
      </c>
      <c r="H27" t="s">
        <v>631</v>
      </c>
      <c r="I27" t="s">
        <v>4517</v>
      </c>
      <c r="J27" t="s">
        <v>4518</v>
      </c>
      <c r="K27" t="s">
        <v>634</v>
      </c>
      <c r="L27" t="s">
        <v>635</v>
      </c>
      <c r="M27" t="s">
        <v>4519</v>
      </c>
      <c r="N27" t="s">
        <v>634</v>
      </c>
      <c r="O27" t="s">
        <v>654</v>
      </c>
      <c r="P27" t="s">
        <v>22</v>
      </c>
      <c r="Q27" t="s">
        <v>655</v>
      </c>
      <c r="R27" t="s">
        <v>635</v>
      </c>
      <c r="S27" t="s">
        <v>634</v>
      </c>
      <c r="T27" t="s">
        <v>4519</v>
      </c>
      <c r="U27" s="85" t="s">
        <v>262</v>
      </c>
      <c r="V27">
        <v>10</v>
      </c>
    </row>
    <row r="28" spans="1:22" x14ac:dyDescent="0.25">
      <c r="A28" t="s">
        <v>23</v>
      </c>
      <c r="B28" t="s">
        <v>24</v>
      </c>
      <c r="C28">
        <v>50</v>
      </c>
      <c r="D28">
        <v>1</v>
      </c>
      <c r="E28" t="s">
        <v>4516</v>
      </c>
      <c r="F28">
        <v>138</v>
      </c>
      <c r="G28">
        <v>38</v>
      </c>
      <c r="H28" t="s">
        <v>631</v>
      </c>
      <c r="I28" t="s">
        <v>4517</v>
      </c>
      <c r="J28" t="s">
        <v>4518</v>
      </c>
      <c r="K28" t="s">
        <v>634</v>
      </c>
      <c r="L28" t="s">
        <v>635</v>
      </c>
      <c r="M28" t="s">
        <v>4519</v>
      </c>
      <c r="N28" t="s">
        <v>634</v>
      </c>
      <c r="O28" t="s">
        <v>654</v>
      </c>
      <c r="P28" t="s">
        <v>22</v>
      </c>
      <c r="Q28" t="s">
        <v>655</v>
      </c>
      <c r="R28" t="s">
        <v>635</v>
      </c>
      <c r="S28" t="s">
        <v>634</v>
      </c>
      <c r="T28" t="s">
        <v>4519</v>
      </c>
      <c r="U28" s="50" t="s">
        <v>257</v>
      </c>
      <c r="V28">
        <v>5</v>
      </c>
    </row>
    <row r="29" spans="1:22" x14ac:dyDescent="0.25">
      <c r="A29" t="s">
        <v>25</v>
      </c>
      <c r="B29" t="s">
        <v>26</v>
      </c>
      <c r="C29">
        <v>50</v>
      </c>
      <c r="D29">
        <v>1</v>
      </c>
      <c r="E29" t="s">
        <v>4516</v>
      </c>
      <c r="F29">
        <v>138</v>
      </c>
      <c r="G29">
        <v>38</v>
      </c>
      <c r="H29" t="s">
        <v>631</v>
      </c>
      <c r="I29" t="s">
        <v>4517</v>
      </c>
      <c r="J29" t="s">
        <v>4518</v>
      </c>
      <c r="K29" t="s">
        <v>634</v>
      </c>
      <c r="L29" t="s">
        <v>635</v>
      </c>
      <c r="M29" t="s">
        <v>4519</v>
      </c>
      <c r="N29" t="s">
        <v>634</v>
      </c>
      <c r="O29" t="s">
        <v>654</v>
      </c>
      <c r="P29" t="s">
        <v>22</v>
      </c>
      <c r="Q29" t="s">
        <v>655</v>
      </c>
      <c r="R29" t="s">
        <v>635</v>
      </c>
      <c r="S29" t="s">
        <v>634</v>
      </c>
      <c r="T29" t="s">
        <v>4519</v>
      </c>
      <c r="U29" s="85" t="s">
        <v>263</v>
      </c>
      <c r="V29">
        <v>5</v>
      </c>
    </row>
    <row r="30" spans="1:22" x14ac:dyDescent="0.25">
      <c r="A30" t="s">
        <v>20</v>
      </c>
      <c r="B30" t="s">
        <v>21</v>
      </c>
      <c r="C30">
        <v>50</v>
      </c>
      <c r="D30">
        <v>2</v>
      </c>
      <c r="E30" t="s">
        <v>4520</v>
      </c>
      <c r="F30">
        <v>200</v>
      </c>
      <c r="G30">
        <v>0</v>
      </c>
      <c r="H30" t="s">
        <v>631</v>
      </c>
      <c r="I30" t="s">
        <v>4521</v>
      </c>
      <c r="J30" t="s">
        <v>769</v>
      </c>
      <c r="K30" t="s">
        <v>634</v>
      </c>
      <c r="L30" t="s">
        <v>635</v>
      </c>
      <c r="M30" t="s">
        <v>4522</v>
      </c>
      <c r="N30" t="s">
        <v>634</v>
      </c>
      <c r="O30" t="s">
        <v>707</v>
      </c>
      <c r="P30" t="s">
        <v>22</v>
      </c>
      <c r="Q30" t="s">
        <v>638</v>
      </c>
      <c r="R30" t="s">
        <v>635</v>
      </c>
      <c r="S30" t="s">
        <v>634</v>
      </c>
      <c r="T30" t="s">
        <v>4522</v>
      </c>
      <c r="U30" s="50" t="s">
        <v>258</v>
      </c>
      <c r="V30">
        <v>7</v>
      </c>
    </row>
    <row r="31" spans="1:22" x14ac:dyDescent="0.25">
      <c r="A31" t="s">
        <v>23</v>
      </c>
      <c r="B31" t="s">
        <v>24</v>
      </c>
      <c r="C31">
        <v>50</v>
      </c>
      <c r="D31">
        <v>2</v>
      </c>
      <c r="E31" t="s">
        <v>4520</v>
      </c>
      <c r="F31">
        <v>200</v>
      </c>
      <c r="G31">
        <v>0</v>
      </c>
      <c r="H31" t="s">
        <v>631</v>
      </c>
      <c r="I31" t="s">
        <v>4521</v>
      </c>
      <c r="J31" t="s">
        <v>769</v>
      </c>
      <c r="K31" t="s">
        <v>634</v>
      </c>
      <c r="L31" t="s">
        <v>635</v>
      </c>
      <c r="M31" t="s">
        <v>4522</v>
      </c>
      <c r="N31" t="s">
        <v>634</v>
      </c>
      <c r="O31" t="s">
        <v>707</v>
      </c>
      <c r="P31" t="s">
        <v>22</v>
      </c>
      <c r="Q31" t="s">
        <v>638</v>
      </c>
      <c r="R31" t="s">
        <v>635</v>
      </c>
      <c r="S31" t="s">
        <v>634</v>
      </c>
      <c r="T31" t="s">
        <v>4522</v>
      </c>
      <c r="U31" s="85" t="s">
        <v>264</v>
      </c>
      <c r="V31">
        <v>7</v>
      </c>
    </row>
    <row r="32" spans="1:22" x14ac:dyDescent="0.25">
      <c r="A32" t="s">
        <v>25</v>
      </c>
      <c r="B32" t="s">
        <v>26</v>
      </c>
      <c r="C32">
        <v>50</v>
      </c>
      <c r="D32">
        <v>2</v>
      </c>
      <c r="E32" t="s">
        <v>4520</v>
      </c>
      <c r="F32">
        <v>200</v>
      </c>
      <c r="G32">
        <v>0</v>
      </c>
      <c r="H32" t="s">
        <v>631</v>
      </c>
      <c r="I32" t="s">
        <v>4521</v>
      </c>
      <c r="J32" t="s">
        <v>769</v>
      </c>
      <c r="K32" t="s">
        <v>634</v>
      </c>
      <c r="L32" t="s">
        <v>635</v>
      </c>
      <c r="M32" t="s">
        <v>4522</v>
      </c>
      <c r="N32" t="s">
        <v>634</v>
      </c>
      <c r="O32" t="s">
        <v>707</v>
      </c>
      <c r="P32" t="s">
        <v>22</v>
      </c>
      <c r="Q32" t="s">
        <v>638</v>
      </c>
      <c r="R32" t="s">
        <v>635</v>
      </c>
      <c r="S32" t="s">
        <v>634</v>
      </c>
      <c r="T32" t="s">
        <v>4522</v>
      </c>
      <c r="U32" s="50" t="s">
        <v>619</v>
      </c>
      <c r="V32">
        <v>7</v>
      </c>
    </row>
    <row r="33" spans="1:22" x14ac:dyDescent="0.25">
      <c r="A33" t="s">
        <v>20</v>
      </c>
      <c r="B33" t="s">
        <v>21</v>
      </c>
      <c r="C33">
        <v>50</v>
      </c>
      <c r="D33">
        <v>1</v>
      </c>
      <c r="E33" t="s">
        <v>4523</v>
      </c>
      <c r="F33">
        <v>100</v>
      </c>
      <c r="G33">
        <v>0</v>
      </c>
      <c r="H33" t="s">
        <v>631</v>
      </c>
      <c r="I33" t="s">
        <v>4524</v>
      </c>
      <c r="J33" t="s">
        <v>1373</v>
      </c>
      <c r="K33" t="s">
        <v>634</v>
      </c>
      <c r="L33" t="s">
        <v>635</v>
      </c>
      <c r="M33" t="s">
        <v>4525</v>
      </c>
      <c r="N33" t="s">
        <v>634</v>
      </c>
      <c r="O33" t="s">
        <v>654</v>
      </c>
      <c r="P33" t="s">
        <v>22</v>
      </c>
      <c r="Q33" t="s">
        <v>655</v>
      </c>
      <c r="R33" t="s">
        <v>635</v>
      </c>
      <c r="S33" t="s">
        <v>634</v>
      </c>
      <c r="T33" t="s">
        <v>4525</v>
      </c>
      <c r="U33" s="85" t="s">
        <v>620</v>
      </c>
      <c r="V33">
        <v>6</v>
      </c>
    </row>
    <row r="34" spans="1:22" x14ac:dyDescent="0.25">
      <c r="A34" t="s">
        <v>23</v>
      </c>
      <c r="B34" t="s">
        <v>24</v>
      </c>
      <c r="C34">
        <v>50</v>
      </c>
      <c r="D34">
        <v>1</v>
      </c>
      <c r="E34" t="s">
        <v>4523</v>
      </c>
      <c r="F34">
        <v>100</v>
      </c>
      <c r="G34">
        <v>0</v>
      </c>
      <c r="H34" t="s">
        <v>631</v>
      </c>
      <c r="I34" t="s">
        <v>4524</v>
      </c>
      <c r="J34" t="s">
        <v>1373</v>
      </c>
      <c r="K34" t="s">
        <v>634</v>
      </c>
      <c r="L34" t="s">
        <v>635</v>
      </c>
      <c r="M34" t="s">
        <v>4525</v>
      </c>
      <c r="N34" t="s">
        <v>634</v>
      </c>
      <c r="O34" t="s">
        <v>654</v>
      </c>
      <c r="P34" t="s">
        <v>22</v>
      </c>
      <c r="Q34" t="s">
        <v>655</v>
      </c>
      <c r="R34" t="s">
        <v>635</v>
      </c>
      <c r="S34" t="s">
        <v>634</v>
      </c>
      <c r="T34" t="s">
        <v>4525</v>
      </c>
      <c r="U34" s="85" t="s">
        <v>1055</v>
      </c>
      <c r="V34">
        <v>1</v>
      </c>
    </row>
    <row r="35" spans="1:22" x14ac:dyDescent="0.25">
      <c r="A35" t="s">
        <v>25</v>
      </c>
      <c r="B35" t="s">
        <v>26</v>
      </c>
      <c r="C35">
        <v>50</v>
      </c>
      <c r="D35">
        <v>1</v>
      </c>
      <c r="E35" t="s">
        <v>4523</v>
      </c>
      <c r="F35">
        <v>100</v>
      </c>
      <c r="G35">
        <v>0</v>
      </c>
      <c r="H35" t="s">
        <v>631</v>
      </c>
      <c r="I35" t="s">
        <v>4524</v>
      </c>
      <c r="J35" t="s">
        <v>1373</v>
      </c>
      <c r="K35" t="s">
        <v>634</v>
      </c>
      <c r="L35" t="s">
        <v>635</v>
      </c>
      <c r="M35" t="s">
        <v>4525</v>
      </c>
      <c r="N35" t="s">
        <v>634</v>
      </c>
      <c r="O35" t="s">
        <v>654</v>
      </c>
      <c r="P35" t="s">
        <v>22</v>
      </c>
      <c r="Q35" t="s">
        <v>655</v>
      </c>
      <c r="R35" t="s">
        <v>635</v>
      </c>
      <c r="S35" t="s">
        <v>634</v>
      </c>
      <c r="T35" t="s">
        <v>4525</v>
      </c>
      <c r="U35" s="50" t="s">
        <v>25</v>
      </c>
      <c r="V35">
        <v>272</v>
      </c>
    </row>
    <row r="36" spans="1:22" x14ac:dyDescent="0.25">
      <c r="A36" t="s">
        <v>35</v>
      </c>
      <c r="B36" t="s">
        <v>36</v>
      </c>
      <c r="C36">
        <v>66.666666666666671</v>
      </c>
      <c r="D36">
        <v>6</v>
      </c>
      <c r="E36" t="s">
        <v>4526</v>
      </c>
      <c r="F36">
        <v>200</v>
      </c>
      <c r="G36">
        <v>0</v>
      </c>
      <c r="H36" t="s">
        <v>631</v>
      </c>
      <c r="I36" t="s">
        <v>4527</v>
      </c>
      <c r="J36" t="s">
        <v>2096</v>
      </c>
      <c r="K36" t="s">
        <v>634</v>
      </c>
      <c r="L36" t="s">
        <v>635</v>
      </c>
      <c r="M36" t="s">
        <v>4528</v>
      </c>
      <c r="N36" t="s">
        <v>634</v>
      </c>
      <c r="O36" t="s">
        <v>637</v>
      </c>
      <c r="P36" t="s">
        <v>22</v>
      </c>
      <c r="Q36" t="s">
        <v>638</v>
      </c>
      <c r="R36" t="s">
        <v>635</v>
      </c>
      <c r="S36" t="s">
        <v>634</v>
      </c>
      <c r="T36" t="s">
        <v>4528</v>
      </c>
      <c r="U36" s="85" t="s">
        <v>26</v>
      </c>
      <c r="V36">
        <v>271</v>
      </c>
    </row>
    <row r="37" spans="1:22" x14ac:dyDescent="0.25">
      <c r="A37" t="s">
        <v>20</v>
      </c>
      <c r="B37" t="s">
        <v>21</v>
      </c>
      <c r="C37">
        <v>50</v>
      </c>
      <c r="D37">
        <v>2</v>
      </c>
      <c r="E37" t="s">
        <v>4529</v>
      </c>
      <c r="F37">
        <v>200</v>
      </c>
      <c r="G37">
        <v>0</v>
      </c>
      <c r="H37" t="s">
        <v>631</v>
      </c>
      <c r="I37" t="s">
        <v>4530</v>
      </c>
      <c r="J37" t="s">
        <v>886</v>
      </c>
      <c r="K37" t="s">
        <v>634</v>
      </c>
      <c r="L37" t="s">
        <v>635</v>
      </c>
      <c r="M37" t="s">
        <v>4531</v>
      </c>
      <c r="N37" t="s">
        <v>634</v>
      </c>
      <c r="O37" t="s">
        <v>637</v>
      </c>
      <c r="P37" t="s">
        <v>22</v>
      </c>
      <c r="Q37" t="s">
        <v>638</v>
      </c>
      <c r="R37" t="s">
        <v>635</v>
      </c>
      <c r="S37" t="s">
        <v>634</v>
      </c>
      <c r="T37" t="s">
        <v>4528</v>
      </c>
      <c r="U37" s="85" t="s">
        <v>781</v>
      </c>
      <c r="V37">
        <v>1</v>
      </c>
    </row>
    <row r="38" spans="1:22" x14ac:dyDescent="0.25">
      <c r="A38" t="s">
        <v>23</v>
      </c>
      <c r="B38" t="s">
        <v>24</v>
      </c>
      <c r="C38">
        <v>50</v>
      </c>
      <c r="D38">
        <v>2</v>
      </c>
      <c r="E38" t="s">
        <v>4529</v>
      </c>
      <c r="F38">
        <v>200</v>
      </c>
      <c r="G38">
        <v>0</v>
      </c>
      <c r="H38" t="s">
        <v>631</v>
      </c>
      <c r="I38" t="s">
        <v>4530</v>
      </c>
      <c r="J38" t="s">
        <v>886</v>
      </c>
      <c r="K38" t="s">
        <v>634</v>
      </c>
      <c r="L38" t="s">
        <v>635</v>
      </c>
      <c r="M38" t="s">
        <v>4531</v>
      </c>
      <c r="N38" t="s">
        <v>634</v>
      </c>
      <c r="O38" t="s">
        <v>637</v>
      </c>
      <c r="P38" t="s">
        <v>22</v>
      </c>
      <c r="Q38" t="s">
        <v>638</v>
      </c>
      <c r="R38" t="s">
        <v>635</v>
      </c>
      <c r="S38" t="s">
        <v>634</v>
      </c>
      <c r="T38" t="s">
        <v>4528</v>
      </c>
      <c r="U38" s="50" t="s">
        <v>23</v>
      </c>
      <c r="V38">
        <v>260</v>
      </c>
    </row>
    <row r="39" spans="1:22" x14ac:dyDescent="0.25">
      <c r="A39" t="s">
        <v>25</v>
      </c>
      <c r="B39" t="s">
        <v>26</v>
      </c>
      <c r="C39">
        <v>50</v>
      </c>
      <c r="D39">
        <v>2</v>
      </c>
      <c r="E39" t="s">
        <v>4529</v>
      </c>
      <c r="F39">
        <v>200</v>
      </c>
      <c r="G39">
        <v>0</v>
      </c>
      <c r="H39" t="s">
        <v>631</v>
      </c>
      <c r="I39" t="s">
        <v>4530</v>
      </c>
      <c r="J39" t="s">
        <v>886</v>
      </c>
      <c r="K39" t="s">
        <v>634</v>
      </c>
      <c r="L39" t="s">
        <v>635</v>
      </c>
      <c r="M39" t="s">
        <v>4531</v>
      </c>
      <c r="N39" t="s">
        <v>634</v>
      </c>
      <c r="O39" t="s">
        <v>637</v>
      </c>
      <c r="P39" t="s">
        <v>22</v>
      </c>
      <c r="Q39" t="s">
        <v>638</v>
      </c>
      <c r="R39" t="s">
        <v>635</v>
      </c>
      <c r="S39" t="s">
        <v>634</v>
      </c>
      <c r="T39" t="s">
        <v>4528</v>
      </c>
      <c r="U39" s="85" t="s">
        <v>24</v>
      </c>
      <c r="V39">
        <v>259</v>
      </c>
    </row>
    <row r="40" spans="1:22" x14ac:dyDescent="0.25">
      <c r="A40" t="s">
        <v>20</v>
      </c>
      <c r="B40" t="s">
        <v>21</v>
      </c>
      <c r="C40">
        <v>50</v>
      </c>
      <c r="D40">
        <v>1</v>
      </c>
      <c r="E40" t="s">
        <v>4532</v>
      </c>
      <c r="F40">
        <v>100</v>
      </c>
      <c r="G40">
        <v>0</v>
      </c>
      <c r="H40" t="s">
        <v>703</v>
      </c>
      <c r="I40" t="s">
        <v>4533</v>
      </c>
      <c r="J40" t="s">
        <v>652</v>
      </c>
      <c r="K40" t="s">
        <v>634</v>
      </c>
      <c r="L40" t="s">
        <v>635</v>
      </c>
      <c r="M40" t="s">
        <v>4534</v>
      </c>
      <c r="N40" t="s">
        <v>634</v>
      </c>
      <c r="O40" t="s">
        <v>637</v>
      </c>
      <c r="P40" t="s">
        <v>22</v>
      </c>
      <c r="Q40" t="s">
        <v>638</v>
      </c>
      <c r="R40" t="s">
        <v>635</v>
      </c>
      <c r="S40" t="s">
        <v>634</v>
      </c>
      <c r="T40" t="s">
        <v>4535</v>
      </c>
      <c r="U40" s="85" t="s">
        <v>781</v>
      </c>
      <c r="V40">
        <v>1</v>
      </c>
    </row>
    <row r="41" spans="1:22" x14ac:dyDescent="0.25">
      <c r="A41" t="s">
        <v>23</v>
      </c>
      <c r="B41" t="s">
        <v>24</v>
      </c>
      <c r="C41">
        <v>50</v>
      </c>
      <c r="D41">
        <v>1</v>
      </c>
      <c r="E41" t="s">
        <v>4532</v>
      </c>
      <c r="F41">
        <v>100</v>
      </c>
      <c r="G41">
        <v>0</v>
      </c>
      <c r="H41" t="s">
        <v>703</v>
      </c>
      <c r="I41" t="s">
        <v>4533</v>
      </c>
      <c r="J41" t="s">
        <v>652</v>
      </c>
      <c r="K41" t="s">
        <v>634</v>
      </c>
      <c r="L41" t="s">
        <v>635</v>
      </c>
      <c r="M41" t="s">
        <v>4534</v>
      </c>
      <c r="N41" t="s">
        <v>634</v>
      </c>
      <c r="O41" t="s">
        <v>637</v>
      </c>
      <c r="P41" t="s">
        <v>22</v>
      </c>
      <c r="Q41" t="s">
        <v>638</v>
      </c>
      <c r="R41" t="s">
        <v>635</v>
      </c>
      <c r="S41" t="s">
        <v>634</v>
      </c>
      <c r="T41" t="s">
        <v>4535</v>
      </c>
      <c r="U41" s="50" t="s">
        <v>20</v>
      </c>
      <c r="V41">
        <v>254</v>
      </c>
    </row>
    <row r="42" spans="1:22" x14ac:dyDescent="0.25">
      <c r="A42" t="s">
        <v>25</v>
      </c>
      <c r="B42" t="s">
        <v>26</v>
      </c>
      <c r="C42">
        <v>50</v>
      </c>
      <c r="D42">
        <v>1</v>
      </c>
      <c r="E42" t="s">
        <v>4532</v>
      </c>
      <c r="F42">
        <v>100</v>
      </c>
      <c r="G42">
        <v>0</v>
      </c>
      <c r="H42" t="s">
        <v>703</v>
      </c>
      <c r="I42" t="s">
        <v>4533</v>
      </c>
      <c r="J42" t="s">
        <v>652</v>
      </c>
      <c r="K42" t="s">
        <v>634</v>
      </c>
      <c r="L42" t="s">
        <v>635</v>
      </c>
      <c r="M42" t="s">
        <v>4534</v>
      </c>
      <c r="N42" t="s">
        <v>634</v>
      </c>
      <c r="O42" t="s">
        <v>637</v>
      </c>
      <c r="P42" t="s">
        <v>22</v>
      </c>
      <c r="Q42" t="s">
        <v>638</v>
      </c>
      <c r="R42" t="s">
        <v>635</v>
      </c>
      <c r="S42" t="s">
        <v>634</v>
      </c>
      <c r="T42" t="s">
        <v>4535</v>
      </c>
      <c r="U42" s="85" t="s">
        <v>21</v>
      </c>
      <c r="V42">
        <v>253</v>
      </c>
    </row>
    <row r="43" spans="1:22" x14ac:dyDescent="0.25">
      <c r="A43" t="s">
        <v>20</v>
      </c>
      <c r="B43" t="s">
        <v>21</v>
      </c>
      <c r="C43">
        <v>60</v>
      </c>
      <c r="D43">
        <v>2</v>
      </c>
      <c r="E43" t="s">
        <v>4536</v>
      </c>
      <c r="F43">
        <v>290</v>
      </c>
      <c r="G43">
        <v>0</v>
      </c>
      <c r="H43" t="s">
        <v>631</v>
      </c>
      <c r="I43" t="s">
        <v>4537</v>
      </c>
      <c r="J43" t="s">
        <v>829</v>
      </c>
      <c r="K43" t="s">
        <v>634</v>
      </c>
      <c r="L43" t="s">
        <v>635</v>
      </c>
      <c r="M43" t="s">
        <v>4538</v>
      </c>
      <c r="N43" t="s">
        <v>634</v>
      </c>
      <c r="O43" t="s">
        <v>654</v>
      </c>
      <c r="P43" t="s">
        <v>22</v>
      </c>
      <c r="Q43" t="s">
        <v>655</v>
      </c>
      <c r="R43" t="s">
        <v>635</v>
      </c>
      <c r="S43" t="s">
        <v>634</v>
      </c>
      <c r="T43" t="s">
        <v>4534</v>
      </c>
      <c r="U43" s="85" t="s">
        <v>781</v>
      </c>
      <c r="V43">
        <v>1</v>
      </c>
    </row>
    <row r="44" spans="1:22" x14ac:dyDescent="0.25">
      <c r="A44" t="s">
        <v>23</v>
      </c>
      <c r="B44" t="s">
        <v>24</v>
      </c>
      <c r="C44">
        <v>60</v>
      </c>
      <c r="D44">
        <v>2</v>
      </c>
      <c r="E44" t="s">
        <v>4536</v>
      </c>
      <c r="F44">
        <v>290</v>
      </c>
      <c r="G44">
        <v>0</v>
      </c>
      <c r="H44" t="s">
        <v>631</v>
      </c>
      <c r="I44" t="s">
        <v>4537</v>
      </c>
      <c r="J44" t="s">
        <v>829</v>
      </c>
      <c r="K44" t="s">
        <v>634</v>
      </c>
      <c r="L44" t="s">
        <v>635</v>
      </c>
      <c r="M44" t="s">
        <v>4538</v>
      </c>
      <c r="N44" t="s">
        <v>634</v>
      </c>
      <c r="O44" t="s">
        <v>654</v>
      </c>
      <c r="P44" t="s">
        <v>22</v>
      </c>
      <c r="Q44" t="s">
        <v>655</v>
      </c>
      <c r="R44" t="s">
        <v>635</v>
      </c>
      <c r="S44" t="s">
        <v>634</v>
      </c>
      <c r="T44" t="s">
        <v>4534</v>
      </c>
      <c r="U44" s="50" t="s">
        <v>133</v>
      </c>
      <c r="V44">
        <v>40</v>
      </c>
    </row>
    <row r="45" spans="1:22" x14ac:dyDescent="0.25">
      <c r="A45" t="s">
        <v>25</v>
      </c>
      <c r="B45" t="s">
        <v>26</v>
      </c>
      <c r="C45">
        <v>60</v>
      </c>
      <c r="D45">
        <v>2</v>
      </c>
      <c r="E45" t="s">
        <v>4536</v>
      </c>
      <c r="F45">
        <v>290</v>
      </c>
      <c r="G45">
        <v>0</v>
      </c>
      <c r="H45" t="s">
        <v>631</v>
      </c>
      <c r="I45" t="s">
        <v>4537</v>
      </c>
      <c r="J45" t="s">
        <v>829</v>
      </c>
      <c r="K45" t="s">
        <v>634</v>
      </c>
      <c r="L45" t="s">
        <v>635</v>
      </c>
      <c r="M45" t="s">
        <v>4538</v>
      </c>
      <c r="N45" t="s">
        <v>634</v>
      </c>
      <c r="O45" t="s">
        <v>654</v>
      </c>
      <c r="P45" t="s">
        <v>22</v>
      </c>
      <c r="Q45" t="s">
        <v>655</v>
      </c>
      <c r="R45" t="s">
        <v>635</v>
      </c>
      <c r="S45" t="s">
        <v>634</v>
      </c>
      <c r="T45" t="s">
        <v>4534</v>
      </c>
      <c r="U45" s="85" t="s">
        <v>134</v>
      </c>
      <c r="V45">
        <v>40</v>
      </c>
    </row>
    <row r="46" spans="1:22" x14ac:dyDescent="0.25">
      <c r="A46" t="s">
        <v>20</v>
      </c>
      <c r="B46" t="s">
        <v>21</v>
      </c>
      <c r="C46">
        <v>50</v>
      </c>
      <c r="D46">
        <v>1</v>
      </c>
      <c r="E46" t="s">
        <v>4536</v>
      </c>
      <c r="F46">
        <v>290</v>
      </c>
      <c r="G46">
        <v>0</v>
      </c>
      <c r="H46" t="s">
        <v>631</v>
      </c>
      <c r="I46" t="s">
        <v>4537</v>
      </c>
      <c r="J46" t="s">
        <v>829</v>
      </c>
      <c r="K46" t="s">
        <v>634</v>
      </c>
      <c r="L46" t="s">
        <v>635</v>
      </c>
      <c r="M46" t="s">
        <v>4538</v>
      </c>
      <c r="N46" t="s">
        <v>634</v>
      </c>
      <c r="O46" t="s">
        <v>654</v>
      </c>
      <c r="P46" t="s">
        <v>22</v>
      </c>
      <c r="Q46" t="s">
        <v>655</v>
      </c>
      <c r="R46" t="s">
        <v>635</v>
      </c>
      <c r="S46" t="s">
        <v>634</v>
      </c>
      <c r="T46" t="s">
        <v>4534</v>
      </c>
      <c r="U46" s="50" t="s">
        <v>121</v>
      </c>
      <c r="V46">
        <v>3</v>
      </c>
    </row>
    <row r="47" spans="1:22" x14ac:dyDescent="0.25">
      <c r="A47" t="s">
        <v>23</v>
      </c>
      <c r="B47" t="s">
        <v>24</v>
      </c>
      <c r="C47">
        <v>50</v>
      </c>
      <c r="D47">
        <v>1</v>
      </c>
      <c r="E47" t="s">
        <v>4536</v>
      </c>
      <c r="F47">
        <v>290</v>
      </c>
      <c r="G47">
        <v>0</v>
      </c>
      <c r="H47" t="s">
        <v>631</v>
      </c>
      <c r="I47" t="s">
        <v>4537</v>
      </c>
      <c r="J47" t="s">
        <v>829</v>
      </c>
      <c r="K47" t="s">
        <v>634</v>
      </c>
      <c r="L47" t="s">
        <v>635</v>
      </c>
      <c r="M47" t="s">
        <v>4538</v>
      </c>
      <c r="N47" t="s">
        <v>634</v>
      </c>
      <c r="O47" t="s">
        <v>654</v>
      </c>
      <c r="P47" t="s">
        <v>22</v>
      </c>
      <c r="Q47" t="s">
        <v>655</v>
      </c>
      <c r="R47" t="s">
        <v>635</v>
      </c>
      <c r="S47" t="s">
        <v>634</v>
      </c>
      <c r="T47" t="s">
        <v>4534</v>
      </c>
      <c r="U47" s="85" t="s">
        <v>122</v>
      </c>
      <c r="V47">
        <v>3</v>
      </c>
    </row>
    <row r="48" spans="1:22" x14ac:dyDescent="0.25">
      <c r="A48" t="s">
        <v>25</v>
      </c>
      <c r="B48" t="s">
        <v>26</v>
      </c>
      <c r="C48">
        <v>50</v>
      </c>
      <c r="D48">
        <v>1</v>
      </c>
      <c r="E48" t="s">
        <v>4536</v>
      </c>
      <c r="F48">
        <v>290</v>
      </c>
      <c r="G48">
        <v>0</v>
      </c>
      <c r="H48" t="s">
        <v>631</v>
      </c>
      <c r="I48" t="s">
        <v>4537</v>
      </c>
      <c r="J48" t="s">
        <v>829</v>
      </c>
      <c r="K48" t="s">
        <v>634</v>
      </c>
      <c r="L48" t="s">
        <v>635</v>
      </c>
      <c r="M48" t="s">
        <v>4538</v>
      </c>
      <c r="N48" t="s">
        <v>634</v>
      </c>
      <c r="O48" t="s">
        <v>654</v>
      </c>
      <c r="P48" t="s">
        <v>22</v>
      </c>
      <c r="Q48" t="s">
        <v>655</v>
      </c>
      <c r="R48" t="s">
        <v>635</v>
      </c>
      <c r="S48" t="s">
        <v>634</v>
      </c>
      <c r="T48" t="s">
        <v>4534</v>
      </c>
      <c r="U48" s="50" t="s">
        <v>533</v>
      </c>
      <c r="V48">
        <v>1</v>
      </c>
    </row>
    <row r="49" spans="1:22" x14ac:dyDescent="0.25">
      <c r="A49" t="s">
        <v>20</v>
      </c>
      <c r="B49" t="s">
        <v>21</v>
      </c>
      <c r="C49">
        <v>50</v>
      </c>
      <c r="D49">
        <v>1</v>
      </c>
      <c r="E49" t="s">
        <v>4539</v>
      </c>
      <c r="F49">
        <v>100</v>
      </c>
      <c r="G49">
        <v>0</v>
      </c>
      <c r="H49" t="s">
        <v>703</v>
      </c>
      <c r="I49" t="s">
        <v>4540</v>
      </c>
      <c r="J49" t="s">
        <v>2464</v>
      </c>
      <c r="K49" t="s">
        <v>634</v>
      </c>
      <c r="L49" t="s">
        <v>635</v>
      </c>
      <c r="M49" t="s">
        <v>4541</v>
      </c>
      <c r="N49" t="s">
        <v>634</v>
      </c>
      <c r="O49" t="s">
        <v>654</v>
      </c>
      <c r="P49" t="s">
        <v>22</v>
      </c>
      <c r="Q49" t="s">
        <v>655</v>
      </c>
      <c r="R49" t="s">
        <v>635</v>
      </c>
      <c r="S49" t="s">
        <v>634</v>
      </c>
      <c r="T49" t="s">
        <v>4541</v>
      </c>
      <c r="U49" s="85" t="s">
        <v>137</v>
      </c>
      <c r="V49">
        <v>1</v>
      </c>
    </row>
    <row r="50" spans="1:22" x14ac:dyDescent="0.25">
      <c r="A50" t="s">
        <v>23</v>
      </c>
      <c r="B50" t="s">
        <v>24</v>
      </c>
      <c r="C50">
        <v>50</v>
      </c>
      <c r="D50">
        <v>1</v>
      </c>
      <c r="E50" t="s">
        <v>4539</v>
      </c>
      <c r="F50">
        <v>100</v>
      </c>
      <c r="G50">
        <v>0</v>
      </c>
      <c r="H50" t="s">
        <v>703</v>
      </c>
      <c r="I50" t="s">
        <v>4540</v>
      </c>
      <c r="J50" t="s">
        <v>2464</v>
      </c>
      <c r="K50" t="s">
        <v>634</v>
      </c>
      <c r="L50" t="s">
        <v>635</v>
      </c>
      <c r="M50" t="s">
        <v>4541</v>
      </c>
      <c r="N50" t="s">
        <v>634</v>
      </c>
      <c r="O50" t="s">
        <v>654</v>
      </c>
      <c r="P50" t="s">
        <v>22</v>
      </c>
      <c r="Q50" t="s">
        <v>655</v>
      </c>
      <c r="R50" t="s">
        <v>635</v>
      </c>
      <c r="S50" t="s">
        <v>634</v>
      </c>
      <c r="T50" t="s">
        <v>4541</v>
      </c>
      <c r="U50" s="50" t="s">
        <v>1894</v>
      </c>
      <c r="V50">
        <v>1740</v>
      </c>
    </row>
    <row r="51" spans="1:22" x14ac:dyDescent="0.25">
      <c r="A51" t="s">
        <v>25</v>
      </c>
      <c r="B51" t="s">
        <v>26</v>
      </c>
      <c r="C51">
        <v>50</v>
      </c>
      <c r="D51">
        <v>1</v>
      </c>
      <c r="E51" t="s">
        <v>4539</v>
      </c>
      <c r="F51">
        <v>100</v>
      </c>
      <c r="G51">
        <v>0</v>
      </c>
      <c r="H51" t="s">
        <v>703</v>
      </c>
      <c r="I51" t="s">
        <v>4540</v>
      </c>
      <c r="J51" t="s">
        <v>2464</v>
      </c>
      <c r="K51" t="s">
        <v>634</v>
      </c>
      <c r="L51" t="s">
        <v>635</v>
      </c>
      <c r="M51" t="s">
        <v>4541</v>
      </c>
      <c r="N51" t="s">
        <v>634</v>
      </c>
      <c r="O51" t="s">
        <v>654</v>
      </c>
      <c r="P51" t="s">
        <v>22</v>
      </c>
      <c r="Q51" t="s">
        <v>655</v>
      </c>
      <c r="R51" t="s">
        <v>635</v>
      </c>
      <c r="S51" t="s">
        <v>634</v>
      </c>
      <c r="T51" t="s">
        <v>4541</v>
      </c>
    </row>
    <row r="52" spans="1:22" x14ac:dyDescent="0.25">
      <c r="A52" t="s">
        <v>35</v>
      </c>
      <c r="B52" t="s">
        <v>36</v>
      </c>
      <c r="C52">
        <v>66.666666666666671</v>
      </c>
      <c r="D52">
        <v>3</v>
      </c>
      <c r="E52" t="s">
        <v>4542</v>
      </c>
      <c r="F52">
        <v>135</v>
      </c>
      <c r="G52">
        <v>35</v>
      </c>
      <c r="H52" t="s">
        <v>631</v>
      </c>
      <c r="I52" t="s">
        <v>4543</v>
      </c>
      <c r="J52" t="s">
        <v>736</v>
      </c>
      <c r="K52" t="s">
        <v>634</v>
      </c>
      <c r="L52" t="s">
        <v>635</v>
      </c>
      <c r="M52" t="s">
        <v>4544</v>
      </c>
      <c r="N52" t="s">
        <v>634</v>
      </c>
      <c r="O52" t="s">
        <v>637</v>
      </c>
      <c r="P52" t="s">
        <v>22</v>
      </c>
      <c r="Q52" t="s">
        <v>638</v>
      </c>
      <c r="R52" t="s">
        <v>635</v>
      </c>
      <c r="S52" t="s">
        <v>634</v>
      </c>
      <c r="T52" t="s">
        <v>4544</v>
      </c>
    </row>
    <row r="53" spans="1:22" x14ac:dyDescent="0.25">
      <c r="A53" t="s">
        <v>20</v>
      </c>
      <c r="B53" t="s">
        <v>21</v>
      </c>
      <c r="C53">
        <v>50</v>
      </c>
      <c r="D53">
        <v>1</v>
      </c>
      <c r="E53" t="s">
        <v>4545</v>
      </c>
      <c r="F53">
        <v>100</v>
      </c>
      <c r="G53">
        <v>0</v>
      </c>
      <c r="H53" t="s">
        <v>703</v>
      </c>
      <c r="I53" t="s">
        <v>4546</v>
      </c>
      <c r="J53" t="s">
        <v>1373</v>
      </c>
      <c r="K53" t="s">
        <v>634</v>
      </c>
      <c r="L53" t="s">
        <v>635</v>
      </c>
      <c r="M53" t="s">
        <v>4547</v>
      </c>
      <c r="N53" t="s">
        <v>634</v>
      </c>
      <c r="O53" t="s">
        <v>637</v>
      </c>
      <c r="P53" t="s">
        <v>22</v>
      </c>
      <c r="Q53" t="s">
        <v>638</v>
      </c>
      <c r="R53" t="s">
        <v>635</v>
      </c>
      <c r="S53" t="s">
        <v>634</v>
      </c>
      <c r="T53" t="s">
        <v>4547</v>
      </c>
    </row>
    <row r="54" spans="1:22" x14ac:dyDescent="0.25">
      <c r="A54" t="s">
        <v>23</v>
      </c>
      <c r="B54" t="s">
        <v>24</v>
      </c>
      <c r="C54">
        <v>50</v>
      </c>
      <c r="D54">
        <v>1</v>
      </c>
      <c r="E54" t="s">
        <v>4545</v>
      </c>
      <c r="F54">
        <v>100</v>
      </c>
      <c r="G54">
        <v>0</v>
      </c>
      <c r="H54" t="s">
        <v>703</v>
      </c>
      <c r="I54" t="s">
        <v>4546</v>
      </c>
      <c r="J54" t="s">
        <v>1373</v>
      </c>
      <c r="K54" t="s">
        <v>634</v>
      </c>
      <c r="L54" t="s">
        <v>635</v>
      </c>
      <c r="M54" t="s">
        <v>4547</v>
      </c>
      <c r="N54" t="s">
        <v>634</v>
      </c>
      <c r="O54" t="s">
        <v>637</v>
      </c>
      <c r="P54" t="s">
        <v>22</v>
      </c>
      <c r="Q54" t="s">
        <v>638</v>
      </c>
      <c r="R54" t="s">
        <v>635</v>
      </c>
      <c r="S54" t="s">
        <v>634</v>
      </c>
      <c r="T54" t="s">
        <v>4547</v>
      </c>
    </row>
    <row r="55" spans="1:22" x14ac:dyDescent="0.25">
      <c r="A55" t="s">
        <v>25</v>
      </c>
      <c r="B55" t="s">
        <v>26</v>
      </c>
      <c r="C55">
        <v>50</v>
      </c>
      <c r="D55">
        <v>1</v>
      </c>
      <c r="E55" t="s">
        <v>4545</v>
      </c>
      <c r="F55">
        <v>100</v>
      </c>
      <c r="G55">
        <v>0</v>
      </c>
      <c r="H55" t="s">
        <v>703</v>
      </c>
      <c r="I55" t="s">
        <v>4546</v>
      </c>
      <c r="J55" t="s">
        <v>1373</v>
      </c>
      <c r="K55" t="s">
        <v>634</v>
      </c>
      <c r="L55" t="s">
        <v>635</v>
      </c>
      <c r="M55" t="s">
        <v>4547</v>
      </c>
      <c r="N55" t="s">
        <v>634</v>
      </c>
      <c r="O55" t="s">
        <v>637</v>
      </c>
      <c r="P55" t="s">
        <v>22</v>
      </c>
      <c r="Q55" t="s">
        <v>638</v>
      </c>
      <c r="R55" t="s">
        <v>635</v>
      </c>
      <c r="S55" t="s">
        <v>634</v>
      </c>
      <c r="T55" t="s">
        <v>4547</v>
      </c>
    </row>
    <row r="56" spans="1:22" x14ac:dyDescent="0.25">
      <c r="A56" t="s">
        <v>20</v>
      </c>
      <c r="B56" t="s">
        <v>21</v>
      </c>
      <c r="C56">
        <v>50</v>
      </c>
      <c r="D56">
        <v>1</v>
      </c>
      <c r="E56" t="s">
        <v>4548</v>
      </c>
      <c r="F56">
        <v>100</v>
      </c>
      <c r="G56">
        <v>0</v>
      </c>
      <c r="H56" t="s">
        <v>631</v>
      </c>
      <c r="I56" t="s">
        <v>1288</v>
      </c>
      <c r="J56" t="s">
        <v>2349</v>
      </c>
      <c r="K56" t="s">
        <v>634</v>
      </c>
      <c r="L56" t="s">
        <v>635</v>
      </c>
      <c r="M56" t="s">
        <v>4549</v>
      </c>
      <c r="N56" t="s">
        <v>634</v>
      </c>
      <c r="O56" t="s">
        <v>637</v>
      </c>
      <c r="P56" t="s">
        <v>22</v>
      </c>
      <c r="Q56" t="s">
        <v>638</v>
      </c>
      <c r="R56" t="s">
        <v>635</v>
      </c>
      <c r="S56" t="s">
        <v>634</v>
      </c>
      <c r="T56" t="s">
        <v>4549</v>
      </c>
    </row>
    <row r="57" spans="1:22" x14ac:dyDescent="0.25">
      <c r="A57" t="s">
        <v>23</v>
      </c>
      <c r="B57" t="s">
        <v>24</v>
      </c>
      <c r="C57">
        <v>50</v>
      </c>
      <c r="D57">
        <v>1</v>
      </c>
      <c r="E57" t="s">
        <v>4548</v>
      </c>
      <c r="F57">
        <v>100</v>
      </c>
      <c r="G57">
        <v>0</v>
      </c>
      <c r="H57" t="s">
        <v>631</v>
      </c>
      <c r="I57" t="s">
        <v>1288</v>
      </c>
      <c r="J57" t="s">
        <v>2349</v>
      </c>
      <c r="K57" t="s">
        <v>634</v>
      </c>
      <c r="L57" t="s">
        <v>635</v>
      </c>
      <c r="M57" t="s">
        <v>4549</v>
      </c>
      <c r="N57" t="s">
        <v>634</v>
      </c>
      <c r="O57" t="s">
        <v>637</v>
      </c>
      <c r="P57" t="s">
        <v>22</v>
      </c>
      <c r="Q57" t="s">
        <v>638</v>
      </c>
      <c r="R57" t="s">
        <v>635</v>
      </c>
      <c r="S57" t="s">
        <v>634</v>
      </c>
      <c r="T57" t="s">
        <v>4549</v>
      </c>
    </row>
    <row r="58" spans="1:22" x14ac:dyDescent="0.25">
      <c r="A58" t="s">
        <v>25</v>
      </c>
      <c r="B58" t="s">
        <v>26</v>
      </c>
      <c r="C58">
        <v>50</v>
      </c>
      <c r="D58">
        <v>1</v>
      </c>
      <c r="E58" t="s">
        <v>4548</v>
      </c>
      <c r="F58">
        <v>100</v>
      </c>
      <c r="G58">
        <v>0</v>
      </c>
      <c r="H58" t="s">
        <v>631</v>
      </c>
      <c r="I58" t="s">
        <v>1288</v>
      </c>
      <c r="J58" t="s">
        <v>2349</v>
      </c>
      <c r="K58" t="s">
        <v>634</v>
      </c>
      <c r="L58" t="s">
        <v>635</v>
      </c>
      <c r="M58" t="s">
        <v>4549</v>
      </c>
      <c r="N58" t="s">
        <v>634</v>
      </c>
      <c r="O58" t="s">
        <v>637</v>
      </c>
      <c r="P58" t="s">
        <v>22</v>
      </c>
      <c r="Q58" t="s">
        <v>638</v>
      </c>
      <c r="R58" t="s">
        <v>635</v>
      </c>
      <c r="S58" t="s">
        <v>634</v>
      </c>
      <c r="T58" t="s">
        <v>4549</v>
      </c>
    </row>
    <row r="59" spans="1:22" x14ac:dyDescent="0.25">
      <c r="A59" t="s">
        <v>118</v>
      </c>
      <c r="B59" t="s">
        <v>91</v>
      </c>
      <c r="C59">
        <v>83.333333333333329</v>
      </c>
      <c r="D59">
        <v>3</v>
      </c>
      <c r="E59" t="s">
        <v>4550</v>
      </c>
      <c r="F59">
        <v>249</v>
      </c>
      <c r="G59">
        <v>0</v>
      </c>
      <c r="H59" t="s">
        <v>631</v>
      </c>
      <c r="I59" t="s">
        <v>4551</v>
      </c>
      <c r="J59" t="s">
        <v>1036</v>
      </c>
      <c r="K59" t="s">
        <v>634</v>
      </c>
      <c r="L59" t="s">
        <v>635</v>
      </c>
      <c r="M59" t="s">
        <v>4552</v>
      </c>
      <c r="N59" t="s">
        <v>634</v>
      </c>
      <c r="O59" t="s">
        <v>637</v>
      </c>
      <c r="P59" t="s">
        <v>22</v>
      </c>
      <c r="Q59" t="s">
        <v>638</v>
      </c>
      <c r="R59" t="s">
        <v>635</v>
      </c>
      <c r="S59" t="s">
        <v>634</v>
      </c>
      <c r="T59" t="s">
        <v>4552</v>
      </c>
    </row>
    <row r="60" spans="1:22" x14ac:dyDescent="0.25">
      <c r="A60" t="s">
        <v>164</v>
      </c>
      <c r="B60" t="s">
        <v>165</v>
      </c>
      <c r="C60">
        <v>50</v>
      </c>
      <c r="D60">
        <v>6</v>
      </c>
      <c r="E60" t="s">
        <v>4553</v>
      </c>
      <c r="F60">
        <v>190</v>
      </c>
      <c r="G60">
        <v>0</v>
      </c>
      <c r="H60" t="s">
        <v>631</v>
      </c>
      <c r="I60" t="s">
        <v>4554</v>
      </c>
      <c r="J60" t="s">
        <v>814</v>
      </c>
      <c r="K60" t="s">
        <v>634</v>
      </c>
      <c r="L60" t="s">
        <v>635</v>
      </c>
      <c r="M60" t="s">
        <v>4552</v>
      </c>
      <c r="N60" t="s">
        <v>634</v>
      </c>
      <c r="O60" t="s">
        <v>654</v>
      </c>
      <c r="P60" t="s">
        <v>22</v>
      </c>
      <c r="Q60" t="s">
        <v>655</v>
      </c>
      <c r="R60" t="s">
        <v>635</v>
      </c>
      <c r="S60" t="s">
        <v>4555</v>
      </c>
      <c r="T60" t="s">
        <v>4556</v>
      </c>
    </row>
    <row r="61" spans="1:22" x14ac:dyDescent="0.25">
      <c r="A61" t="s">
        <v>20</v>
      </c>
      <c r="B61" t="s">
        <v>21</v>
      </c>
      <c r="C61">
        <v>50</v>
      </c>
      <c r="D61">
        <v>1</v>
      </c>
      <c r="E61" t="s">
        <v>4557</v>
      </c>
      <c r="F61">
        <v>100</v>
      </c>
      <c r="G61">
        <v>0</v>
      </c>
      <c r="H61" t="s">
        <v>631</v>
      </c>
      <c r="I61" t="s">
        <v>4558</v>
      </c>
      <c r="J61" t="s">
        <v>749</v>
      </c>
      <c r="K61" t="s">
        <v>634</v>
      </c>
      <c r="L61" t="s">
        <v>635</v>
      </c>
      <c r="M61" t="s">
        <v>4559</v>
      </c>
      <c r="N61" t="s">
        <v>634</v>
      </c>
      <c r="O61" t="s">
        <v>637</v>
      </c>
      <c r="P61" t="s">
        <v>22</v>
      </c>
      <c r="Q61" t="s">
        <v>638</v>
      </c>
      <c r="R61" t="s">
        <v>635</v>
      </c>
      <c r="S61" t="s">
        <v>634</v>
      </c>
      <c r="T61" t="s">
        <v>4559</v>
      </c>
    </row>
    <row r="62" spans="1:22" x14ac:dyDescent="0.25">
      <c r="A62" t="s">
        <v>23</v>
      </c>
      <c r="B62" t="s">
        <v>24</v>
      </c>
      <c r="C62">
        <v>50</v>
      </c>
      <c r="D62">
        <v>1</v>
      </c>
      <c r="E62" t="s">
        <v>4557</v>
      </c>
      <c r="F62">
        <v>100</v>
      </c>
      <c r="G62">
        <v>0</v>
      </c>
      <c r="H62" t="s">
        <v>631</v>
      </c>
      <c r="I62" t="s">
        <v>4558</v>
      </c>
      <c r="J62" t="s">
        <v>749</v>
      </c>
      <c r="K62" t="s">
        <v>634</v>
      </c>
      <c r="L62" t="s">
        <v>635</v>
      </c>
      <c r="M62" t="s">
        <v>4559</v>
      </c>
      <c r="N62" t="s">
        <v>634</v>
      </c>
      <c r="O62" t="s">
        <v>637</v>
      </c>
      <c r="P62" t="s">
        <v>22</v>
      </c>
      <c r="Q62" t="s">
        <v>638</v>
      </c>
      <c r="R62" t="s">
        <v>635</v>
      </c>
      <c r="S62" t="s">
        <v>634</v>
      </c>
      <c r="T62" t="s">
        <v>4559</v>
      </c>
    </row>
    <row r="63" spans="1:22" x14ac:dyDescent="0.25">
      <c r="A63" t="s">
        <v>25</v>
      </c>
      <c r="B63" t="s">
        <v>26</v>
      </c>
      <c r="C63">
        <v>50</v>
      </c>
      <c r="D63">
        <v>1</v>
      </c>
      <c r="E63" t="s">
        <v>4557</v>
      </c>
      <c r="F63">
        <v>100</v>
      </c>
      <c r="G63">
        <v>0</v>
      </c>
      <c r="H63" t="s">
        <v>631</v>
      </c>
      <c r="I63" t="s">
        <v>4558</v>
      </c>
      <c r="J63" t="s">
        <v>749</v>
      </c>
      <c r="K63" t="s">
        <v>634</v>
      </c>
      <c r="L63" t="s">
        <v>635</v>
      </c>
      <c r="M63" t="s">
        <v>4559</v>
      </c>
      <c r="N63" t="s">
        <v>634</v>
      </c>
      <c r="O63" t="s">
        <v>637</v>
      </c>
      <c r="P63" t="s">
        <v>22</v>
      </c>
      <c r="Q63" t="s">
        <v>638</v>
      </c>
      <c r="R63" t="s">
        <v>635</v>
      </c>
      <c r="S63" t="s">
        <v>634</v>
      </c>
      <c r="T63" t="s">
        <v>4559</v>
      </c>
    </row>
    <row r="64" spans="1:22" x14ac:dyDescent="0.25">
      <c r="A64" t="s">
        <v>39</v>
      </c>
      <c r="B64" t="s">
        <v>44</v>
      </c>
      <c r="C64">
        <v>76</v>
      </c>
      <c r="D64">
        <v>1</v>
      </c>
      <c r="E64" t="s">
        <v>4560</v>
      </c>
      <c r="F64">
        <v>76</v>
      </c>
      <c r="G64">
        <v>0</v>
      </c>
      <c r="H64" t="s">
        <v>641</v>
      </c>
      <c r="I64" t="s">
        <v>1365</v>
      </c>
      <c r="J64" t="s">
        <v>4561</v>
      </c>
      <c r="K64" t="s">
        <v>4562</v>
      </c>
      <c r="L64" t="s">
        <v>4472</v>
      </c>
      <c r="M64" t="s">
        <v>4563</v>
      </c>
      <c r="N64" t="s">
        <v>634</v>
      </c>
      <c r="O64" t="s">
        <v>894</v>
      </c>
      <c r="P64" t="s">
        <v>43</v>
      </c>
      <c r="Q64" t="s">
        <v>648</v>
      </c>
      <c r="R64" t="s">
        <v>635</v>
      </c>
      <c r="S64" t="s">
        <v>4564</v>
      </c>
      <c r="T64" t="s">
        <v>4563</v>
      </c>
    </row>
    <row r="65" spans="1:20" x14ac:dyDescent="0.25">
      <c r="A65" t="s">
        <v>133</v>
      </c>
      <c r="B65" t="s">
        <v>134</v>
      </c>
      <c r="C65">
        <v>12</v>
      </c>
      <c r="D65">
        <v>10</v>
      </c>
      <c r="E65" t="s">
        <v>4565</v>
      </c>
      <c r="F65">
        <v>130</v>
      </c>
      <c r="G65">
        <v>0</v>
      </c>
      <c r="H65" t="s">
        <v>641</v>
      </c>
      <c r="I65" t="s">
        <v>4566</v>
      </c>
      <c r="J65" t="s">
        <v>4567</v>
      </c>
      <c r="K65" t="s">
        <v>4568</v>
      </c>
      <c r="L65" t="s">
        <v>1959</v>
      </c>
      <c r="M65" t="s">
        <v>4563</v>
      </c>
      <c r="N65" t="s">
        <v>634</v>
      </c>
      <c r="O65" t="s">
        <v>894</v>
      </c>
      <c r="P65" t="s">
        <v>43</v>
      </c>
      <c r="Q65" t="s">
        <v>648</v>
      </c>
      <c r="R65" t="s">
        <v>635</v>
      </c>
      <c r="S65" t="s">
        <v>4569</v>
      </c>
      <c r="T65" t="s">
        <v>4563</v>
      </c>
    </row>
    <row r="66" spans="1:20" x14ac:dyDescent="0.25">
      <c r="A66" t="s">
        <v>39</v>
      </c>
      <c r="B66" t="s">
        <v>44</v>
      </c>
      <c r="C66">
        <v>76</v>
      </c>
      <c r="D66">
        <v>1</v>
      </c>
      <c r="E66" t="s">
        <v>4570</v>
      </c>
      <c r="F66">
        <v>76</v>
      </c>
      <c r="G66">
        <v>0</v>
      </c>
      <c r="H66" t="s">
        <v>641</v>
      </c>
      <c r="I66" t="s">
        <v>2002</v>
      </c>
      <c r="J66" t="s">
        <v>4571</v>
      </c>
      <c r="K66" t="s">
        <v>4572</v>
      </c>
      <c r="L66" t="s">
        <v>4573</v>
      </c>
      <c r="M66" t="s">
        <v>4563</v>
      </c>
      <c r="N66" t="s">
        <v>634</v>
      </c>
      <c r="O66" t="s">
        <v>894</v>
      </c>
      <c r="P66" t="s">
        <v>43</v>
      </c>
      <c r="Q66" t="s">
        <v>648</v>
      </c>
      <c r="R66" t="s">
        <v>635</v>
      </c>
      <c r="S66" t="s">
        <v>4574</v>
      </c>
      <c r="T66" t="s">
        <v>4563</v>
      </c>
    </row>
    <row r="67" spans="1:20" x14ac:dyDescent="0.25">
      <c r="A67" t="s">
        <v>133</v>
      </c>
      <c r="B67" t="s">
        <v>134</v>
      </c>
      <c r="C67">
        <v>12</v>
      </c>
      <c r="D67">
        <v>10</v>
      </c>
      <c r="E67" t="s">
        <v>4575</v>
      </c>
      <c r="F67">
        <v>611</v>
      </c>
      <c r="G67">
        <v>39</v>
      </c>
      <c r="H67" t="s">
        <v>641</v>
      </c>
      <c r="I67" t="s">
        <v>4576</v>
      </c>
      <c r="J67" t="s">
        <v>4577</v>
      </c>
      <c r="K67" t="s">
        <v>4578</v>
      </c>
      <c r="L67" t="s">
        <v>732</v>
      </c>
      <c r="M67" t="s">
        <v>4579</v>
      </c>
      <c r="N67" t="s">
        <v>634</v>
      </c>
      <c r="O67" t="s">
        <v>894</v>
      </c>
      <c r="P67" t="s">
        <v>43</v>
      </c>
      <c r="Q67" t="s">
        <v>648</v>
      </c>
      <c r="R67" t="s">
        <v>635</v>
      </c>
      <c r="S67" t="s">
        <v>4580</v>
      </c>
      <c r="T67" t="s">
        <v>4579</v>
      </c>
    </row>
    <row r="68" spans="1:20" x14ac:dyDescent="0.25">
      <c r="A68" t="s">
        <v>118</v>
      </c>
      <c r="B68" t="s">
        <v>91</v>
      </c>
      <c r="C68">
        <v>72</v>
      </c>
      <c r="D68">
        <v>3</v>
      </c>
      <c r="E68" t="s">
        <v>4575</v>
      </c>
      <c r="F68">
        <v>611</v>
      </c>
      <c r="G68">
        <v>39</v>
      </c>
      <c r="H68" t="s">
        <v>641</v>
      </c>
      <c r="I68" t="s">
        <v>4576</v>
      </c>
      <c r="J68" t="s">
        <v>4577</v>
      </c>
      <c r="K68" t="s">
        <v>4578</v>
      </c>
      <c r="L68" t="s">
        <v>732</v>
      </c>
      <c r="M68" t="s">
        <v>4579</v>
      </c>
      <c r="N68" t="s">
        <v>634</v>
      </c>
      <c r="O68" t="s">
        <v>894</v>
      </c>
      <c r="P68" t="s">
        <v>43</v>
      </c>
      <c r="Q68" t="s">
        <v>648</v>
      </c>
      <c r="R68" t="s">
        <v>635</v>
      </c>
      <c r="S68" t="s">
        <v>4580</v>
      </c>
      <c r="T68" t="s">
        <v>4579</v>
      </c>
    </row>
    <row r="69" spans="1:20" x14ac:dyDescent="0.25">
      <c r="A69" t="s">
        <v>39</v>
      </c>
      <c r="B69" t="s">
        <v>44</v>
      </c>
      <c r="C69">
        <v>77.5</v>
      </c>
      <c r="D69">
        <v>2</v>
      </c>
      <c r="E69" t="s">
        <v>4575</v>
      </c>
      <c r="F69">
        <v>611</v>
      </c>
      <c r="G69">
        <v>39</v>
      </c>
      <c r="H69" t="s">
        <v>641</v>
      </c>
      <c r="I69" t="s">
        <v>4576</v>
      </c>
      <c r="J69" t="s">
        <v>4577</v>
      </c>
      <c r="K69" t="s">
        <v>4578</v>
      </c>
      <c r="L69" t="s">
        <v>732</v>
      </c>
      <c r="M69" t="s">
        <v>4579</v>
      </c>
      <c r="N69" t="s">
        <v>634</v>
      </c>
      <c r="O69" t="s">
        <v>894</v>
      </c>
      <c r="P69" t="s">
        <v>43</v>
      </c>
      <c r="Q69" t="s">
        <v>648</v>
      </c>
      <c r="R69" t="s">
        <v>635</v>
      </c>
      <c r="S69" t="s">
        <v>4580</v>
      </c>
      <c r="T69" t="s">
        <v>4579</v>
      </c>
    </row>
    <row r="70" spans="1:20" x14ac:dyDescent="0.25">
      <c r="A70" t="s">
        <v>39</v>
      </c>
      <c r="B70" t="s">
        <v>44</v>
      </c>
      <c r="C70">
        <v>71</v>
      </c>
      <c r="D70">
        <v>1</v>
      </c>
      <c r="E70" t="s">
        <v>4575</v>
      </c>
      <c r="F70">
        <v>611</v>
      </c>
      <c r="G70">
        <v>39</v>
      </c>
      <c r="H70" t="s">
        <v>641</v>
      </c>
      <c r="I70" t="s">
        <v>4576</v>
      </c>
      <c r="J70" t="s">
        <v>4577</v>
      </c>
      <c r="K70" t="s">
        <v>4578</v>
      </c>
      <c r="L70" t="s">
        <v>732</v>
      </c>
      <c r="M70" t="s">
        <v>4579</v>
      </c>
      <c r="N70" t="s">
        <v>634</v>
      </c>
      <c r="O70" t="s">
        <v>894</v>
      </c>
      <c r="P70" t="s">
        <v>43</v>
      </c>
      <c r="Q70" t="s">
        <v>648</v>
      </c>
      <c r="R70" t="s">
        <v>635</v>
      </c>
      <c r="S70" t="s">
        <v>4580</v>
      </c>
      <c r="T70" t="s">
        <v>4579</v>
      </c>
    </row>
    <row r="71" spans="1:20" x14ac:dyDescent="0.25">
      <c r="A71" t="s">
        <v>89</v>
      </c>
      <c r="B71" t="s">
        <v>928</v>
      </c>
      <c r="C71">
        <v>66.333333333333329</v>
      </c>
      <c r="D71">
        <v>3</v>
      </c>
      <c r="E71" t="s">
        <v>4581</v>
      </c>
      <c r="F71">
        <v>232</v>
      </c>
      <c r="G71">
        <v>0</v>
      </c>
      <c r="H71" t="s">
        <v>641</v>
      </c>
      <c r="I71" t="s">
        <v>4582</v>
      </c>
      <c r="J71" t="s">
        <v>4583</v>
      </c>
      <c r="K71" t="s">
        <v>1070</v>
      </c>
      <c r="L71" t="s">
        <v>3340</v>
      </c>
      <c r="M71" t="s">
        <v>4579</v>
      </c>
      <c r="N71" t="s">
        <v>634</v>
      </c>
      <c r="O71" t="s">
        <v>894</v>
      </c>
      <c r="P71" t="s">
        <v>43</v>
      </c>
      <c r="Q71" t="s">
        <v>648</v>
      </c>
      <c r="R71" t="s">
        <v>635</v>
      </c>
      <c r="S71" t="s">
        <v>4584</v>
      </c>
      <c r="T71" t="s">
        <v>4579</v>
      </c>
    </row>
    <row r="72" spans="1:20" x14ac:dyDescent="0.25">
      <c r="A72" t="s">
        <v>39</v>
      </c>
      <c r="B72" t="s">
        <v>44</v>
      </c>
      <c r="C72">
        <v>76</v>
      </c>
      <c r="D72">
        <v>1</v>
      </c>
      <c r="E72" t="s">
        <v>4585</v>
      </c>
      <c r="F72">
        <v>76</v>
      </c>
      <c r="G72">
        <v>0</v>
      </c>
      <c r="H72" t="s">
        <v>641</v>
      </c>
      <c r="I72" t="s">
        <v>4586</v>
      </c>
      <c r="J72" t="s">
        <v>4587</v>
      </c>
      <c r="K72" t="s">
        <v>4588</v>
      </c>
      <c r="L72" t="s">
        <v>3340</v>
      </c>
      <c r="M72" t="s">
        <v>4579</v>
      </c>
      <c r="N72" t="s">
        <v>634</v>
      </c>
      <c r="O72" t="s">
        <v>894</v>
      </c>
      <c r="P72" t="s">
        <v>43</v>
      </c>
      <c r="Q72" t="s">
        <v>648</v>
      </c>
      <c r="R72" t="s">
        <v>635</v>
      </c>
      <c r="S72" t="s">
        <v>4589</v>
      </c>
      <c r="T72" t="s">
        <v>4579</v>
      </c>
    </row>
    <row r="73" spans="1:20" x14ac:dyDescent="0.25">
      <c r="A73" t="s">
        <v>20</v>
      </c>
      <c r="B73" t="s">
        <v>21</v>
      </c>
      <c r="C73">
        <v>50</v>
      </c>
      <c r="D73">
        <v>1</v>
      </c>
      <c r="E73" t="s">
        <v>4590</v>
      </c>
      <c r="F73">
        <v>100</v>
      </c>
      <c r="G73">
        <v>0</v>
      </c>
      <c r="H73" t="s">
        <v>631</v>
      </c>
      <c r="I73" t="s">
        <v>4591</v>
      </c>
      <c r="J73" t="s">
        <v>4592</v>
      </c>
      <c r="K73" t="s">
        <v>634</v>
      </c>
      <c r="L73" t="s">
        <v>635</v>
      </c>
      <c r="M73" t="s">
        <v>4579</v>
      </c>
      <c r="N73" t="s">
        <v>634</v>
      </c>
      <c r="O73" t="s">
        <v>637</v>
      </c>
      <c r="P73" t="s">
        <v>22</v>
      </c>
      <c r="Q73" t="s">
        <v>638</v>
      </c>
      <c r="R73" t="s">
        <v>635</v>
      </c>
      <c r="S73" t="s">
        <v>634</v>
      </c>
      <c r="T73" t="s">
        <v>4579</v>
      </c>
    </row>
    <row r="74" spans="1:20" x14ac:dyDescent="0.25">
      <c r="A74" t="s">
        <v>23</v>
      </c>
      <c r="B74" t="s">
        <v>24</v>
      </c>
      <c r="C74">
        <v>50</v>
      </c>
      <c r="D74">
        <v>1</v>
      </c>
      <c r="E74" t="s">
        <v>4590</v>
      </c>
      <c r="F74">
        <v>100</v>
      </c>
      <c r="G74">
        <v>0</v>
      </c>
      <c r="H74" t="s">
        <v>631</v>
      </c>
      <c r="I74" t="s">
        <v>4591</v>
      </c>
      <c r="J74" t="s">
        <v>4592</v>
      </c>
      <c r="K74" t="s">
        <v>634</v>
      </c>
      <c r="L74" t="s">
        <v>635</v>
      </c>
      <c r="M74" t="s">
        <v>4579</v>
      </c>
      <c r="N74" t="s">
        <v>634</v>
      </c>
      <c r="O74" t="s">
        <v>637</v>
      </c>
      <c r="P74" t="s">
        <v>22</v>
      </c>
      <c r="Q74" t="s">
        <v>638</v>
      </c>
      <c r="R74" t="s">
        <v>635</v>
      </c>
      <c r="S74" t="s">
        <v>634</v>
      </c>
      <c r="T74" t="s">
        <v>4579</v>
      </c>
    </row>
    <row r="75" spans="1:20" x14ac:dyDescent="0.25">
      <c r="A75" t="s">
        <v>118</v>
      </c>
      <c r="B75" t="s">
        <v>91</v>
      </c>
      <c r="C75">
        <v>76</v>
      </c>
      <c r="D75">
        <v>3</v>
      </c>
      <c r="E75" t="s">
        <v>4590</v>
      </c>
      <c r="F75">
        <v>228</v>
      </c>
      <c r="G75">
        <v>0</v>
      </c>
      <c r="H75" t="s">
        <v>641</v>
      </c>
      <c r="I75" t="s">
        <v>4593</v>
      </c>
      <c r="J75" t="s">
        <v>4594</v>
      </c>
      <c r="K75" t="s">
        <v>2090</v>
      </c>
      <c r="L75" t="s">
        <v>2091</v>
      </c>
      <c r="M75" t="s">
        <v>4579</v>
      </c>
      <c r="N75" t="s">
        <v>634</v>
      </c>
      <c r="O75" t="s">
        <v>894</v>
      </c>
      <c r="P75" t="s">
        <v>43</v>
      </c>
      <c r="Q75" t="s">
        <v>648</v>
      </c>
      <c r="R75" t="s">
        <v>635</v>
      </c>
      <c r="S75" t="s">
        <v>634</v>
      </c>
      <c r="T75" t="s">
        <v>4579</v>
      </c>
    </row>
    <row r="76" spans="1:20" x14ac:dyDescent="0.25">
      <c r="A76" t="s">
        <v>25</v>
      </c>
      <c r="B76" t="s">
        <v>26</v>
      </c>
      <c r="C76">
        <v>50</v>
      </c>
      <c r="D76">
        <v>1</v>
      </c>
      <c r="E76" t="s">
        <v>4590</v>
      </c>
      <c r="F76">
        <v>100</v>
      </c>
      <c r="G76">
        <v>0</v>
      </c>
      <c r="H76" t="s">
        <v>631</v>
      </c>
      <c r="I76" t="s">
        <v>4591</v>
      </c>
      <c r="J76" t="s">
        <v>4592</v>
      </c>
      <c r="K76" t="s">
        <v>634</v>
      </c>
      <c r="L76" t="s">
        <v>635</v>
      </c>
      <c r="M76" t="s">
        <v>4579</v>
      </c>
      <c r="N76" t="s">
        <v>634</v>
      </c>
      <c r="O76" t="s">
        <v>637</v>
      </c>
      <c r="P76" t="s">
        <v>22</v>
      </c>
      <c r="Q76" t="s">
        <v>638</v>
      </c>
      <c r="R76" t="s">
        <v>635</v>
      </c>
      <c r="S76" t="s">
        <v>634</v>
      </c>
      <c r="T76" t="s">
        <v>4579</v>
      </c>
    </row>
    <row r="77" spans="1:20" x14ac:dyDescent="0.25">
      <c r="A77" t="s">
        <v>39</v>
      </c>
      <c r="B77" t="s">
        <v>44</v>
      </c>
      <c r="C77">
        <v>77.5</v>
      </c>
      <c r="D77">
        <v>2</v>
      </c>
      <c r="E77" t="s">
        <v>4595</v>
      </c>
      <c r="F77">
        <v>155</v>
      </c>
      <c r="G77">
        <v>0</v>
      </c>
      <c r="H77" t="s">
        <v>641</v>
      </c>
      <c r="I77" t="s">
        <v>4596</v>
      </c>
      <c r="J77" t="s">
        <v>4597</v>
      </c>
      <c r="K77" t="s">
        <v>4598</v>
      </c>
      <c r="L77" t="s">
        <v>1071</v>
      </c>
      <c r="M77" t="s">
        <v>4579</v>
      </c>
      <c r="N77" t="s">
        <v>634</v>
      </c>
      <c r="O77" t="s">
        <v>894</v>
      </c>
      <c r="P77" t="s">
        <v>43</v>
      </c>
      <c r="Q77" t="s">
        <v>648</v>
      </c>
      <c r="R77" t="s">
        <v>635</v>
      </c>
      <c r="S77" t="s">
        <v>4599</v>
      </c>
      <c r="T77" t="s">
        <v>4579</v>
      </c>
    </row>
    <row r="78" spans="1:20" x14ac:dyDescent="0.25">
      <c r="A78" t="s">
        <v>39</v>
      </c>
      <c r="B78" t="s">
        <v>44</v>
      </c>
      <c r="C78">
        <v>76</v>
      </c>
      <c r="D78">
        <v>1</v>
      </c>
      <c r="E78" t="s">
        <v>4600</v>
      </c>
      <c r="F78">
        <v>76</v>
      </c>
      <c r="G78">
        <v>0</v>
      </c>
      <c r="H78" t="s">
        <v>641</v>
      </c>
      <c r="I78" t="s">
        <v>4601</v>
      </c>
      <c r="J78" t="s">
        <v>4602</v>
      </c>
      <c r="K78" t="s">
        <v>2206</v>
      </c>
      <c r="L78" t="s">
        <v>4252</v>
      </c>
      <c r="M78" t="s">
        <v>4579</v>
      </c>
      <c r="N78" t="s">
        <v>634</v>
      </c>
      <c r="O78" t="s">
        <v>894</v>
      </c>
      <c r="P78" t="s">
        <v>43</v>
      </c>
      <c r="Q78" t="s">
        <v>648</v>
      </c>
      <c r="R78" t="s">
        <v>635</v>
      </c>
      <c r="S78" t="s">
        <v>4603</v>
      </c>
      <c r="T78" t="s">
        <v>4579</v>
      </c>
    </row>
    <row r="79" spans="1:20" x14ac:dyDescent="0.25">
      <c r="A79" t="s">
        <v>39</v>
      </c>
      <c r="B79" t="s">
        <v>44</v>
      </c>
      <c r="C79">
        <v>66.333333333333329</v>
      </c>
      <c r="D79">
        <v>3</v>
      </c>
      <c r="E79" t="s">
        <v>4604</v>
      </c>
      <c r="F79">
        <v>232</v>
      </c>
      <c r="G79">
        <v>0</v>
      </c>
      <c r="H79" t="s">
        <v>641</v>
      </c>
      <c r="I79" t="s">
        <v>4605</v>
      </c>
      <c r="J79" t="s">
        <v>4606</v>
      </c>
      <c r="K79" t="s">
        <v>2024</v>
      </c>
      <c r="L79" t="s">
        <v>4252</v>
      </c>
      <c r="M79" t="s">
        <v>4579</v>
      </c>
      <c r="N79" t="s">
        <v>634</v>
      </c>
      <c r="O79" t="s">
        <v>894</v>
      </c>
      <c r="P79" t="s">
        <v>43</v>
      </c>
      <c r="Q79" t="s">
        <v>648</v>
      </c>
      <c r="R79" t="s">
        <v>635</v>
      </c>
      <c r="S79" t="s">
        <v>4607</v>
      </c>
      <c r="T79" t="s">
        <v>4579</v>
      </c>
    </row>
    <row r="80" spans="1:20" x14ac:dyDescent="0.25">
      <c r="A80" t="s">
        <v>39</v>
      </c>
      <c r="B80" t="s">
        <v>44</v>
      </c>
      <c r="C80">
        <v>76</v>
      </c>
      <c r="D80">
        <v>1</v>
      </c>
      <c r="E80" t="s">
        <v>4608</v>
      </c>
      <c r="F80">
        <v>76</v>
      </c>
      <c r="G80">
        <v>0</v>
      </c>
      <c r="H80" t="s">
        <v>641</v>
      </c>
      <c r="I80" t="s">
        <v>4609</v>
      </c>
      <c r="J80" t="s">
        <v>4610</v>
      </c>
      <c r="K80" t="s">
        <v>2786</v>
      </c>
      <c r="L80" t="s">
        <v>4232</v>
      </c>
      <c r="M80" t="s">
        <v>4579</v>
      </c>
      <c r="N80" t="s">
        <v>634</v>
      </c>
      <c r="O80" t="s">
        <v>894</v>
      </c>
      <c r="P80" t="s">
        <v>43</v>
      </c>
      <c r="Q80" t="s">
        <v>648</v>
      </c>
      <c r="R80" t="s">
        <v>635</v>
      </c>
      <c r="S80" t="s">
        <v>4611</v>
      </c>
      <c r="T80" t="s">
        <v>4579</v>
      </c>
    </row>
    <row r="81" spans="1:20" x14ac:dyDescent="0.25">
      <c r="A81" t="s">
        <v>39</v>
      </c>
      <c r="B81" t="s">
        <v>44</v>
      </c>
      <c r="C81">
        <v>76</v>
      </c>
      <c r="D81">
        <v>1</v>
      </c>
      <c r="E81" t="s">
        <v>4612</v>
      </c>
      <c r="F81">
        <v>76</v>
      </c>
      <c r="G81">
        <v>0</v>
      </c>
      <c r="H81" t="s">
        <v>641</v>
      </c>
      <c r="I81" t="s">
        <v>4613</v>
      </c>
      <c r="J81" t="s">
        <v>4614</v>
      </c>
      <c r="K81" t="s">
        <v>4615</v>
      </c>
      <c r="L81" t="s">
        <v>2064</v>
      </c>
      <c r="M81" t="s">
        <v>4579</v>
      </c>
      <c r="N81" t="s">
        <v>634</v>
      </c>
      <c r="O81" t="s">
        <v>647</v>
      </c>
      <c r="P81" t="s">
        <v>43</v>
      </c>
      <c r="Q81" t="s">
        <v>648</v>
      </c>
      <c r="R81" t="s">
        <v>635</v>
      </c>
      <c r="S81" t="s">
        <v>4616</v>
      </c>
      <c r="T81" t="s">
        <v>4579</v>
      </c>
    </row>
    <row r="82" spans="1:20" x14ac:dyDescent="0.25">
      <c r="A82" t="s">
        <v>25</v>
      </c>
      <c r="B82" t="s">
        <v>26</v>
      </c>
      <c r="C82">
        <v>44</v>
      </c>
      <c r="D82">
        <v>2</v>
      </c>
      <c r="E82" t="s">
        <v>4617</v>
      </c>
      <c r="F82">
        <v>460</v>
      </c>
      <c r="G82">
        <v>48</v>
      </c>
      <c r="H82" t="s">
        <v>641</v>
      </c>
      <c r="I82" t="s">
        <v>2853</v>
      </c>
      <c r="J82" t="s">
        <v>3008</v>
      </c>
      <c r="K82" t="s">
        <v>3009</v>
      </c>
      <c r="L82" t="s">
        <v>933</v>
      </c>
      <c r="M82" t="s">
        <v>4579</v>
      </c>
      <c r="N82" t="s">
        <v>634</v>
      </c>
      <c r="O82" t="s">
        <v>647</v>
      </c>
      <c r="P82" t="s">
        <v>43</v>
      </c>
      <c r="Q82" t="s">
        <v>648</v>
      </c>
      <c r="R82" t="s">
        <v>635</v>
      </c>
      <c r="S82" t="s">
        <v>634</v>
      </c>
      <c r="T82" t="s">
        <v>4579</v>
      </c>
    </row>
    <row r="83" spans="1:20" x14ac:dyDescent="0.25">
      <c r="A83" t="s">
        <v>25</v>
      </c>
      <c r="B83" t="s">
        <v>26</v>
      </c>
      <c r="C83">
        <v>40.5</v>
      </c>
      <c r="D83">
        <v>4</v>
      </c>
      <c r="E83" t="s">
        <v>4617</v>
      </c>
      <c r="F83">
        <v>460</v>
      </c>
      <c r="G83">
        <v>48</v>
      </c>
      <c r="H83" t="s">
        <v>641</v>
      </c>
      <c r="I83" t="s">
        <v>2853</v>
      </c>
      <c r="J83" t="s">
        <v>3008</v>
      </c>
      <c r="K83" t="s">
        <v>3009</v>
      </c>
      <c r="L83" t="s">
        <v>933</v>
      </c>
      <c r="M83" t="s">
        <v>4579</v>
      </c>
      <c r="N83" t="s">
        <v>634</v>
      </c>
      <c r="O83" t="s">
        <v>647</v>
      </c>
      <c r="P83" t="s">
        <v>43</v>
      </c>
      <c r="Q83" t="s">
        <v>648</v>
      </c>
      <c r="R83" t="s">
        <v>635</v>
      </c>
      <c r="S83" t="s">
        <v>634</v>
      </c>
      <c r="T83" t="s">
        <v>4579</v>
      </c>
    </row>
    <row r="84" spans="1:20" x14ac:dyDescent="0.25">
      <c r="A84" t="s">
        <v>25</v>
      </c>
      <c r="B84" t="s">
        <v>26</v>
      </c>
      <c r="C84">
        <v>40.5</v>
      </c>
      <c r="D84">
        <v>4</v>
      </c>
      <c r="E84" t="s">
        <v>4617</v>
      </c>
      <c r="F84">
        <v>460</v>
      </c>
      <c r="G84">
        <v>48</v>
      </c>
      <c r="H84" t="s">
        <v>641</v>
      </c>
      <c r="I84" t="s">
        <v>2853</v>
      </c>
      <c r="J84" t="s">
        <v>3008</v>
      </c>
      <c r="K84" t="s">
        <v>3009</v>
      </c>
      <c r="L84" t="s">
        <v>933</v>
      </c>
      <c r="M84" t="s">
        <v>4579</v>
      </c>
      <c r="N84" t="s">
        <v>634</v>
      </c>
      <c r="O84" t="s">
        <v>647</v>
      </c>
      <c r="P84" t="s">
        <v>43</v>
      </c>
      <c r="Q84" t="s">
        <v>648</v>
      </c>
      <c r="R84" t="s">
        <v>635</v>
      </c>
      <c r="S84" t="s">
        <v>634</v>
      </c>
      <c r="T84" t="s">
        <v>4579</v>
      </c>
    </row>
    <row r="85" spans="1:20" x14ac:dyDescent="0.25">
      <c r="A85" t="s">
        <v>25</v>
      </c>
      <c r="B85" t="s">
        <v>26</v>
      </c>
      <c r="C85">
        <v>42.666666666666657</v>
      </c>
      <c r="D85">
        <v>3</v>
      </c>
      <c r="E85" t="s">
        <v>4618</v>
      </c>
      <c r="F85">
        <v>128</v>
      </c>
      <c r="G85">
        <v>0</v>
      </c>
      <c r="H85" t="s">
        <v>641</v>
      </c>
      <c r="I85" t="s">
        <v>4313</v>
      </c>
      <c r="J85" t="s">
        <v>4619</v>
      </c>
      <c r="K85" t="s">
        <v>2749</v>
      </c>
      <c r="L85" t="s">
        <v>4620</v>
      </c>
      <c r="M85" t="s">
        <v>4579</v>
      </c>
      <c r="N85" t="s">
        <v>634</v>
      </c>
      <c r="O85" t="s">
        <v>647</v>
      </c>
      <c r="P85" t="s">
        <v>43</v>
      </c>
      <c r="Q85" t="s">
        <v>648</v>
      </c>
      <c r="R85" t="s">
        <v>635</v>
      </c>
      <c r="S85" t="s">
        <v>634</v>
      </c>
      <c r="T85" t="s">
        <v>4579</v>
      </c>
    </row>
    <row r="86" spans="1:20" x14ac:dyDescent="0.25">
      <c r="A86" t="s">
        <v>533</v>
      </c>
      <c r="B86" t="s">
        <v>137</v>
      </c>
      <c r="C86">
        <v>75</v>
      </c>
      <c r="D86">
        <v>1</v>
      </c>
      <c r="E86" t="s">
        <v>4621</v>
      </c>
      <c r="F86">
        <v>150</v>
      </c>
      <c r="G86">
        <v>75</v>
      </c>
      <c r="H86" t="s">
        <v>641</v>
      </c>
      <c r="I86" t="s">
        <v>4622</v>
      </c>
      <c r="J86" t="s">
        <v>4623</v>
      </c>
      <c r="K86" t="s">
        <v>4624</v>
      </c>
      <c r="L86" t="s">
        <v>892</v>
      </c>
      <c r="M86" t="s">
        <v>4579</v>
      </c>
      <c r="N86" t="s">
        <v>634</v>
      </c>
      <c r="O86" t="s">
        <v>647</v>
      </c>
      <c r="P86" t="s">
        <v>43</v>
      </c>
      <c r="Q86" t="s">
        <v>648</v>
      </c>
      <c r="R86" t="s">
        <v>635</v>
      </c>
      <c r="S86" t="s">
        <v>634</v>
      </c>
      <c r="T86" t="s">
        <v>4579</v>
      </c>
    </row>
    <row r="87" spans="1:20" x14ac:dyDescent="0.25">
      <c r="A87" t="s">
        <v>20</v>
      </c>
      <c r="B87" t="s">
        <v>21</v>
      </c>
      <c r="C87">
        <v>50</v>
      </c>
      <c r="D87">
        <v>1</v>
      </c>
      <c r="E87" t="s">
        <v>4625</v>
      </c>
      <c r="F87">
        <v>100</v>
      </c>
      <c r="G87">
        <v>0</v>
      </c>
      <c r="H87" t="s">
        <v>631</v>
      </c>
      <c r="I87" t="s">
        <v>4626</v>
      </c>
      <c r="J87" t="s">
        <v>769</v>
      </c>
      <c r="K87" t="s">
        <v>634</v>
      </c>
      <c r="L87" t="s">
        <v>635</v>
      </c>
      <c r="M87" t="s">
        <v>4579</v>
      </c>
      <c r="N87" t="s">
        <v>634</v>
      </c>
      <c r="O87" t="s">
        <v>707</v>
      </c>
      <c r="P87" t="s">
        <v>22</v>
      </c>
      <c r="Q87" t="s">
        <v>638</v>
      </c>
      <c r="R87" t="s">
        <v>635</v>
      </c>
      <c r="S87" t="s">
        <v>634</v>
      </c>
      <c r="T87" t="s">
        <v>4579</v>
      </c>
    </row>
    <row r="88" spans="1:20" x14ac:dyDescent="0.25">
      <c r="A88" t="s">
        <v>23</v>
      </c>
      <c r="B88" t="s">
        <v>24</v>
      </c>
      <c r="C88">
        <v>50</v>
      </c>
      <c r="D88">
        <v>1</v>
      </c>
      <c r="E88" t="s">
        <v>4625</v>
      </c>
      <c r="F88">
        <v>100</v>
      </c>
      <c r="G88">
        <v>0</v>
      </c>
      <c r="H88" t="s">
        <v>631</v>
      </c>
      <c r="I88" t="s">
        <v>4626</v>
      </c>
      <c r="J88" t="s">
        <v>769</v>
      </c>
      <c r="K88" t="s">
        <v>634</v>
      </c>
      <c r="L88" t="s">
        <v>635</v>
      </c>
      <c r="M88" t="s">
        <v>4579</v>
      </c>
      <c r="N88" t="s">
        <v>634</v>
      </c>
      <c r="O88" t="s">
        <v>707</v>
      </c>
      <c r="P88" t="s">
        <v>22</v>
      </c>
      <c r="Q88" t="s">
        <v>638</v>
      </c>
      <c r="R88" t="s">
        <v>635</v>
      </c>
      <c r="S88" t="s">
        <v>634</v>
      </c>
      <c r="T88" t="s">
        <v>4579</v>
      </c>
    </row>
    <row r="89" spans="1:20" x14ac:dyDescent="0.25">
      <c r="A89" t="s">
        <v>25</v>
      </c>
      <c r="B89" t="s">
        <v>26</v>
      </c>
      <c r="C89">
        <v>50</v>
      </c>
      <c r="D89">
        <v>1</v>
      </c>
      <c r="E89" t="s">
        <v>4625</v>
      </c>
      <c r="F89">
        <v>100</v>
      </c>
      <c r="G89">
        <v>0</v>
      </c>
      <c r="H89" t="s">
        <v>631</v>
      </c>
      <c r="I89" t="s">
        <v>4626</v>
      </c>
      <c r="J89" t="s">
        <v>769</v>
      </c>
      <c r="K89" t="s">
        <v>634</v>
      </c>
      <c r="L89" t="s">
        <v>635</v>
      </c>
      <c r="M89" t="s">
        <v>4579</v>
      </c>
      <c r="N89" t="s">
        <v>634</v>
      </c>
      <c r="O89" t="s">
        <v>707</v>
      </c>
      <c r="P89" t="s">
        <v>22</v>
      </c>
      <c r="Q89" t="s">
        <v>638</v>
      </c>
      <c r="R89" t="s">
        <v>635</v>
      </c>
      <c r="S89" t="s">
        <v>634</v>
      </c>
      <c r="T89" t="s">
        <v>4579</v>
      </c>
    </row>
    <row r="90" spans="1:20" x14ac:dyDescent="0.25">
      <c r="A90" t="s">
        <v>20</v>
      </c>
      <c r="B90" t="s">
        <v>21</v>
      </c>
      <c r="C90">
        <v>50</v>
      </c>
      <c r="D90">
        <v>1</v>
      </c>
      <c r="E90" t="s">
        <v>4627</v>
      </c>
      <c r="F90">
        <v>100</v>
      </c>
      <c r="G90">
        <v>0</v>
      </c>
      <c r="H90" t="s">
        <v>631</v>
      </c>
      <c r="I90" t="s">
        <v>4626</v>
      </c>
      <c r="J90" t="s">
        <v>769</v>
      </c>
      <c r="K90" t="s">
        <v>634</v>
      </c>
      <c r="L90" t="s">
        <v>635</v>
      </c>
      <c r="M90" t="s">
        <v>4628</v>
      </c>
      <c r="N90" t="s">
        <v>634</v>
      </c>
      <c r="O90" t="s">
        <v>707</v>
      </c>
      <c r="P90" t="s">
        <v>22</v>
      </c>
      <c r="Q90" t="s">
        <v>638</v>
      </c>
      <c r="R90" t="s">
        <v>635</v>
      </c>
      <c r="S90" t="s">
        <v>634</v>
      </c>
      <c r="T90" t="s">
        <v>4579</v>
      </c>
    </row>
    <row r="91" spans="1:20" x14ac:dyDescent="0.25">
      <c r="A91" t="s">
        <v>23</v>
      </c>
      <c r="B91" t="s">
        <v>24</v>
      </c>
      <c r="C91">
        <v>50</v>
      </c>
      <c r="D91">
        <v>1</v>
      </c>
      <c r="E91" t="s">
        <v>4627</v>
      </c>
      <c r="F91">
        <v>100</v>
      </c>
      <c r="G91">
        <v>0</v>
      </c>
      <c r="H91" t="s">
        <v>631</v>
      </c>
      <c r="I91" t="s">
        <v>4626</v>
      </c>
      <c r="J91" t="s">
        <v>769</v>
      </c>
      <c r="K91" t="s">
        <v>634</v>
      </c>
      <c r="L91" t="s">
        <v>635</v>
      </c>
      <c r="M91" t="s">
        <v>4628</v>
      </c>
      <c r="N91" t="s">
        <v>634</v>
      </c>
      <c r="O91" t="s">
        <v>707</v>
      </c>
      <c r="P91" t="s">
        <v>22</v>
      </c>
      <c r="Q91" t="s">
        <v>638</v>
      </c>
      <c r="R91" t="s">
        <v>635</v>
      </c>
      <c r="S91" t="s">
        <v>634</v>
      </c>
      <c r="T91" t="s">
        <v>4579</v>
      </c>
    </row>
    <row r="92" spans="1:20" x14ac:dyDescent="0.25">
      <c r="A92" t="s">
        <v>25</v>
      </c>
      <c r="B92" t="s">
        <v>26</v>
      </c>
      <c r="C92">
        <v>50</v>
      </c>
      <c r="D92">
        <v>1</v>
      </c>
      <c r="E92" t="s">
        <v>4627</v>
      </c>
      <c r="F92">
        <v>100</v>
      </c>
      <c r="G92">
        <v>0</v>
      </c>
      <c r="H92" t="s">
        <v>631</v>
      </c>
      <c r="I92" t="s">
        <v>4626</v>
      </c>
      <c r="J92" t="s">
        <v>769</v>
      </c>
      <c r="K92" t="s">
        <v>634</v>
      </c>
      <c r="L92" t="s">
        <v>635</v>
      </c>
      <c r="M92" t="s">
        <v>4628</v>
      </c>
      <c r="N92" t="s">
        <v>634</v>
      </c>
      <c r="O92" t="s">
        <v>707</v>
      </c>
      <c r="P92" t="s">
        <v>22</v>
      </c>
      <c r="Q92" t="s">
        <v>638</v>
      </c>
      <c r="R92" t="s">
        <v>635</v>
      </c>
      <c r="S92" t="s">
        <v>634</v>
      </c>
      <c r="T92" t="s">
        <v>4579</v>
      </c>
    </row>
    <row r="93" spans="1:20" x14ac:dyDescent="0.25">
      <c r="A93" t="s">
        <v>20</v>
      </c>
      <c r="B93" t="s">
        <v>21</v>
      </c>
      <c r="C93">
        <v>50</v>
      </c>
      <c r="D93">
        <v>1</v>
      </c>
      <c r="E93" t="s">
        <v>4629</v>
      </c>
      <c r="F93">
        <v>123</v>
      </c>
      <c r="G93">
        <v>23</v>
      </c>
      <c r="H93" t="s">
        <v>703</v>
      </c>
      <c r="I93" t="s">
        <v>4630</v>
      </c>
      <c r="J93" t="s">
        <v>778</v>
      </c>
      <c r="K93" t="s">
        <v>634</v>
      </c>
      <c r="L93" t="s">
        <v>635</v>
      </c>
      <c r="M93" t="s">
        <v>4631</v>
      </c>
      <c r="N93" t="s">
        <v>634</v>
      </c>
      <c r="O93" t="s">
        <v>637</v>
      </c>
      <c r="P93" t="s">
        <v>22</v>
      </c>
      <c r="Q93" t="s">
        <v>638</v>
      </c>
      <c r="R93" t="s">
        <v>635</v>
      </c>
      <c r="S93" t="s">
        <v>634</v>
      </c>
      <c r="T93" t="s">
        <v>4632</v>
      </c>
    </row>
    <row r="94" spans="1:20" x14ac:dyDescent="0.25">
      <c r="A94" t="s">
        <v>23</v>
      </c>
      <c r="B94" t="s">
        <v>24</v>
      </c>
      <c r="C94">
        <v>50</v>
      </c>
      <c r="D94">
        <v>1</v>
      </c>
      <c r="E94" t="s">
        <v>4629</v>
      </c>
      <c r="F94">
        <v>123</v>
      </c>
      <c r="G94">
        <v>23</v>
      </c>
      <c r="H94" t="s">
        <v>703</v>
      </c>
      <c r="I94" t="s">
        <v>4630</v>
      </c>
      <c r="J94" t="s">
        <v>778</v>
      </c>
      <c r="K94" t="s">
        <v>634</v>
      </c>
      <c r="L94" t="s">
        <v>635</v>
      </c>
      <c r="M94" t="s">
        <v>4631</v>
      </c>
      <c r="N94" t="s">
        <v>634</v>
      </c>
      <c r="O94" t="s">
        <v>637</v>
      </c>
      <c r="P94" t="s">
        <v>22</v>
      </c>
      <c r="Q94" t="s">
        <v>638</v>
      </c>
      <c r="R94" t="s">
        <v>635</v>
      </c>
      <c r="S94" t="s">
        <v>634</v>
      </c>
      <c r="T94" t="s">
        <v>4632</v>
      </c>
    </row>
    <row r="95" spans="1:20" x14ac:dyDescent="0.25">
      <c r="A95" t="s">
        <v>25</v>
      </c>
      <c r="B95" t="s">
        <v>26</v>
      </c>
      <c r="C95">
        <v>50</v>
      </c>
      <c r="D95">
        <v>1</v>
      </c>
      <c r="E95" t="s">
        <v>4629</v>
      </c>
      <c r="F95">
        <v>123</v>
      </c>
      <c r="G95">
        <v>23</v>
      </c>
      <c r="H95" t="s">
        <v>703</v>
      </c>
      <c r="I95" t="s">
        <v>4630</v>
      </c>
      <c r="J95" t="s">
        <v>778</v>
      </c>
      <c r="K95" t="s">
        <v>634</v>
      </c>
      <c r="L95" t="s">
        <v>635</v>
      </c>
      <c r="M95" t="s">
        <v>4631</v>
      </c>
      <c r="N95" t="s">
        <v>634</v>
      </c>
      <c r="O95" t="s">
        <v>637</v>
      </c>
      <c r="P95" t="s">
        <v>22</v>
      </c>
      <c r="Q95" t="s">
        <v>638</v>
      </c>
      <c r="R95" t="s">
        <v>635</v>
      </c>
      <c r="S95" t="s">
        <v>634</v>
      </c>
      <c r="T95" t="s">
        <v>4632</v>
      </c>
    </row>
    <row r="96" spans="1:20" x14ac:dyDescent="0.25">
      <c r="A96" t="s">
        <v>20</v>
      </c>
      <c r="B96" t="s">
        <v>21</v>
      </c>
      <c r="C96">
        <v>50</v>
      </c>
      <c r="D96">
        <v>1</v>
      </c>
      <c r="E96" t="s">
        <v>4633</v>
      </c>
      <c r="F96">
        <v>100</v>
      </c>
      <c r="G96">
        <v>0</v>
      </c>
      <c r="H96" t="s">
        <v>703</v>
      </c>
      <c r="I96" t="s">
        <v>4634</v>
      </c>
      <c r="J96" t="s">
        <v>1152</v>
      </c>
      <c r="K96" t="s">
        <v>634</v>
      </c>
      <c r="L96" t="s">
        <v>635</v>
      </c>
      <c r="M96" t="s">
        <v>4635</v>
      </c>
      <c r="N96" t="s">
        <v>634</v>
      </c>
      <c r="O96" t="s">
        <v>707</v>
      </c>
      <c r="P96" t="s">
        <v>22</v>
      </c>
      <c r="Q96" t="s">
        <v>638</v>
      </c>
      <c r="R96" t="s">
        <v>635</v>
      </c>
      <c r="S96" t="s">
        <v>634</v>
      </c>
      <c r="T96" t="s">
        <v>4632</v>
      </c>
    </row>
    <row r="97" spans="1:20" x14ac:dyDescent="0.25">
      <c r="A97" t="s">
        <v>23</v>
      </c>
      <c r="B97" t="s">
        <v>24</v>
      </c>
      <c r="C97">
        <v>50</v>
      </c>
      <c r="D97">
        <v>1</v>
      </c>
      <c r="E97" t="s">
        <v>4633</v>
      </c>
      <c r="F97">
        <v>100</v>
      </c>
      <c r="G97">
        <v>0</v>
      </c>
      <c r="H97" t="s">
        <v>703</v>
      </c>
      <c r="I97" t="s">
        <v>4634</v>
      </c>
      <c r="J97" t="s">
        <v>1152</v>
      </c>
      <c r="K97" t="s">
        <v>634</v>
      </c>
      <c r="L97" t="s">
        <v>635</v>
      </c>
      <c r="M97" t="s">
        <v>4635</v>
      </c>
      <c r="N97" t="s">
        <v>634</v>
      </c>
      <c r="O97" t="s">
        <v>707</v>
      </c>
      <c r="P97" t="s">
        <v>22</v>
      </c>
      <c r="Q97" t="s">
        <v>638</v>
      </c>
      <c r="R97" t="s">
        <v>635</v>
      </c>
      <c r="S97" t="s">
        <v>634</v>
      </c>
      <c r="T97" t="s">
        <v>4632</v>
      </c>
    </row>
    <row r="98" spans="1:20" x14ac:dyDescent="0.25">
      <c r="A98" t="s">
        <v>25</v>
      </c>
      <c r="B98" t="s">
        <v>26</v>
      </c>
      <c r="C98">
        <v>50</v>
      </c>
      <c r="D98">
        <v>1</v>
      </c>
      <c r="E98" t="s">
        <v>4633</v>
      </c>
      <c r="F98">
        <v>100</v>
      </c>
      <c r="G98">
        <v>0</v>
      </c>
      <c r="H98" t="s">
        <v>703</v>
      </c>
      <c r="I98" t="s">
        <v>4634</v>
      </c>
      <c r="J98" t="s">
        <v>1152</v>
      </c>
      <c r="K98" t="s">
        <v>634</v>
      </c>
      <c r="L98" t="s">
        <v>635</v>
      </c>
      <c r="M98" t="s">
        <v>4635</v>
      </c>
      <c r="N98" t="s">
        <v>634</v>
      </c>
      <c r="O98" t="s">
        <v>707</v>
      </c>
      <c r="P98" t="s">
        <v>22</v>
      </c>
      <c r="Q98" t="s">
        <v>638</v>
      </c>
      <c r="R98" t="s">
        <v>635</v>
      </c>
      <c r="S98" t="s">
        <v>634</v>
      </c>
      <c r="T98" t="s">
        <v>4632</v>
      </c>
    </row>
    <row r="99" spans="1:20" x14ac:dyDescent="0.25">
      <c r="A99" t="s">
        <v>20</v>
      </c>
      <c r="B99" t="s">
        <v>21</v>
      </c>
      <c r="C99">
        <v>50</v>
      </c>
      <c r="D99">
        <v>2</v>
      </c>
      <c r="E99" t="s">
        <v>4636</v>
      </c>
      <c r="F99">
        <v>200</v>
      </c>
      <c r="G99">
        <v>0</v>
      </c>
      <c r="H99" t="s">
        <v>631</v>
      </c>
      <c r="I99" t="s">
        <v>4637</v>
      </c>
      <c r="J99" t="s">
        <v>4638</v>
      </c>
      <c r="K99" t="s">
        <v>634</v>
      </c>
      <c r="L99" t="s">
        <v>635</v>
      </c>
      <c r="M99" t="s">
        <v>4639</v>
      </c>
      <c r="N99" t="s">
        <v>634</v>
      </c>
      <c r="O99" t="s">
        <v>637</v>
      </c>
      <c r="P99" t="s">
        <v>22</v>
      </c>
      <c r="Q99" t="s">
        <v>638</v>
      </c>
      <c r="R99" t="s">
        <v>635</v>
      </c>
      <c r="S99" t="s">
        <v>634</v>
      </c>
      <c r="T99" t="s">
        <v>4640</v>
      </c>
    </row>
    <row r="100" spans="1:20" x14ac:dyDescent="0.25">
      <c r="A100" t="s">
        <v>23</v>
      </c>
      <c r="B100" t="s">
        <v>24</v>
      </c>
      <c r="C100">
        <v>50</v>
      </c>
      <c r="D100">
        <v>2</v>
      </c>
      <c r="E100" t="s">
        <v>4636</v>
      </c>
      <c r="F100">
        <v>200</v>
      </c>
      <c r="G100">
        <v>0</v>
      </c>
      <c r="H100" t="s">
        <v>631</v>
      </c>
      <c r="I100" t="s">
        <v>4637</v>
      </c>
      <c r="J100" t="s">
        <v>4638</v>
      </c>
      <c r="K100" t="s">
        <v>634</v>
      </c>
      <c r="L100" t="s">
        <v>635</v>
      </c>
      <c r="M100" t="s">
        <v>4639</v>
      </c>
      <c r="N100" t="s">
        <v>634</v>
      </c>
      <c r="O100" t="s">
        <v>637</v>
      </c>
      <c r="P100" t="s">
        <v>22</v>
      </c>
      <c r="Q100" t="s">
        <v>638</v>
      </c>
      <c r="R100" t="s">
        <v>635</v>
      </c>
      <c r="S100" t="s">
        <v>634</v>
      </c>
      <c r="T100" t="s">
        <v>4640</v>
      </c>
    </row>
    <row r="101" spans="1:20" x14ac:dyDescent="0.25">
      <c r="A101" t="s">
        <v>25</v>
      </c>
      <c r="B101" t="s">
        <v>26</v>
      </c>
      <c r="C101">
        <v>50</v>
      </c>
      <c r="D101">
        <v>2</v>
      </c>
      <c r="E101" t="s">
        <v>4636</v>
      </c>
      <c r="F101">
        <v>200</v>
      </c>
      <c r="G101">
        <v>0</v>
      </c>
      <c r="H101" t="s">
        <v>631</v>
      </c>
      <c r="I101" t="s">
        <v>4637</v>
      </c>
      <c r="J101" t="s">
        <v>4638</v>
      </c>
      <c r="K101" t="s">
        <v>634</v>
      </c>
      <c r="L101" t="s">
        <v>635</v>
      </c>
      <c r="M101" t="s">
        <v>4639</v>
      </c>
      <c r="N101" t="s">
        <v>634</v>
      </c>
      <c r="O101" t="s">
        <v>637</v>
      </c>
      <c r="P101" t="s">
        <v>22</v>
      </c>
      <c r="Q101" t="s">
        <v>638</v>
      </c>
      <c r="R101" t="s">
        <v>635</v>
      </c>
      <c r="S101" t="s">
        <v>634</v>
      </c>
      <c r="T101" t="s">
        <v>4640</v>
      </c>
    </row>
    <row r="102" spans="1:20" x14ac:dyDescent="0.25">
      <c r="A102" t="s">
        <v>164</v>
      </c>
      <c r="B102" t="s">
        <v>165</v>
      </c>
      <c r="C102">
        <v>65</v>
      </c>
      <c r="D102">
        <v>9</v>
      </c>
      <c r="E102" t="s">
        <v>4641</v>
      </c>
      <c r="F102">
        <v>299</v>
      </c>
      <c r="G102">
        <v>0</v>
      </c>
      <c r="H102" t="s">
        <v>631</v>
      </c>
      <c r="I102" t="s">
        <v>4642</v>
      </c>
      <c r="J102" t="s">
        <v>917</v>
      </c>
      <c r="K102" t="s">
        <v>634</v>
      </c>
      <c r="L102" t="s">
        <v>635</v>
      </c>
      <c r="M102" t="s">
        <v>4643</v>
      </c>
      <c r="N102" t="s">
        <v>634</v>
      </c>
      <c r="O102" t="s">
        <v>637</v>
      </c>
      <c r="P102" t="s">
        <v>22</v>
      </c>
      <c r="Q102" t="s">
        <v>638</v>
      </c>
      <c r="R102" t="s">
        <v>635</v>
      </c>
      <c r="S102" t="s">
        <v>4644</v>
      </c>
      <c r="T102" t="s">
        <v>4643</v>
      </c>
    </row>
    <row r="103" spans="1:20" x14ac:dyDescent="0.25">
      <c r="A103" t="s">
        <v>20</v>
      </c>
      <c r="B103" t="s">
        <v>21</v>
      </c>
      <c r="C103">
        <v>50</v>
      </c>
      <c r="D103">
        <v>2</v>
      </c>
      <c r="E103" t="s">
        <v>4645</v>
      </c>
      <c r="F103">
        <v>200</v>
      </c>
      <c r="G103">
        <v>0</v>
      </c>
      <c r="H103" t="s">
        <v>631</v>
      </c>
      <c r="I103" t="s">
        <v>4646</v>
      </c>
      <c r="J103" t="s">
        <v>1195</v>
      </c>
      <c r="K103" t="s">
        <v>634</v>
      </c>
      <c r="L103" t="s">
        <v>635</v>
      </c>
      <c r="M103" t="s">
        <v>4647</v>
      </c>
      <c r="N103" t="s">
        <v>634</v>
      </c>
      <c r="O103" t="s">
        <v>637</v>
      </c>
      <c r="P103" t="s">
        <v>22</v>
      </c>
      <c r="Q103" t="s">
        <v>638</v>
      </c>
      <c r="R103" t="s">
        <v>635</v>
      </c>
      <c r="S103" t="s">
        <v>634</v>
      </c>
      <c r="T103" t="s">
        <v>4647</v>
      </c>
    </row>
    <row r="104" spans="1:20" x14ac:dyDescent="0.25">
      <c r="A104" t="s">
        <v>23</v>
      </c>
      <c r="B104" t="s">
        <v>24</v>
      </c>
      <c r="C104">
        <v>50</v>
      </c>
      <c r="D104">
        <v>2</v>
      </c>
      <c r="E104" t="s">
        <v>4645</v>
      </c>
      <c r="F104">
        <v>200</v>
      </c>
      <c r="G104">
        <v>0</v>
      </c>
      <c r="H104" t="s">
        <v>631</v>
      </c>
      <c r="I104" t="s">
        <v>4646</v>
      </c>
      <c r="J104" t="s">
        <v>1195</v>
      </c>
      <c r="K104" t="s">
        <v>634</v>
      </c>
      <c r="L104" t="s">
        <v>635</v>
      </c>
      <c r="M104" t="s">
        <v>4647</v>
      </c>
      <c r="N104" t="s">
        <v>634</v>
      </c>
      <c r="O104" t="s">
        <v>637</v>
      </c>
      <c r="P104" t="s">
        <v>22</v>
      </c>
      <c r="Q104" t="s">
        <v>638</v>
      </c>
      <c r="R104" t="s">
        <v>635</v>
      </c>
      <c r="S104" t="s">
        <v>634</v>
      </c>
      <c r="T104" t="s">
        <v>4647</v>
      </c>
    </row>
    <row r="105" spans="1:20" x14ac:dyDescent="0.25">
      <c r="A105" t="s">
        <v>25</v>
      </c>
      <c r="B105" t="s">
        <v>26</v>
      </c>
      <c r="C105">
        <v>50</v>
      </c>
      <c r="D105">
        <v>2</v>
      </c>
      <c r="E105" t="s">
        <v>4645</v>
      </c>
      <c r="F105">
        <v>200</v>
      </c>
      <c r="G105">
        <v>0</v>
      </c>
      <c r="H105" t="s">
        <v>631</v>
      </c>
      <c r="I105" t="s">
        <v>4646</v>
      </c>
      <c r="J105" t="s">
        <v>1195</v>
      </c>
      <c r="K105" t="s">
        <v>634</v>
      </c>
      <c r="L105" t="s">
        <v>635</v>
      </c>
      <c r="M105" t="s">
        <v>4647</v>
      </c>
      <c r="N105" t="s">
        <v>634</v>
      </c>
      <c r="O105" t="s">
        <v>637</v>
      </c>
      <c r="P105" t="s">
        <v>22</v>
      </c>
      <c r="Q105" t="s">
        <v>638</v>
      </c>
      <c r="R105" t="s">
        <v>635</v>
      </c>
      <c r="S105" t="s">
        <v>634</v>
      </c>
      <c r="T105" t="s">
        <v>4647</v>
      </c>
    </row>
    <row r="106" spans="1:20" x14ac:dyDescent="0.25">
      <c r="A106" t="s">
        <v>164</v>
      </c>
      <c r="B106" t="s">
        <v>165</v>
      </c>
      <c r="C106">
        <v>33.333333333333336</v>
      </c>
      <c r="D106">
        <v>6</v>
      </c>
      <c r="E106" t="s">
        <v>4648</v>
      </c>
      <c r="F106">
        <v>200</v>
      </c>
      <c r="G106">
        <v>0</v>
      </c>
      <c r="H106" t="s">
        <v>631</v>
      </c>
      <c r="I106" t="s">
        <v>4649</v>
      </c>
      <c r="J106" t="s">
        <v>999</v>
      </c>
      <c r="K106" t="s">
        <v>634</v>
      </c>
      <c r="L106" t="s">
        <v>635</v>
      </c>
      <c r="M106" t="s">
        <v>4650</v>
      </c>
      <c r="N106" t="s">
        <v>634</v>
      </c>
      <c r="O106" t="s">
        <v>637</v>
      </c>
      <c r="P106" t="s">
        <v>22</v>
      </c>
      <c r="Q106" t="s">
        <v>638</v>
      </c>
      <c r="R106" t="s">
        <v>635</v>
      </c>
      <c r="S106" t="s">
        <v>634</v>
      </c>
      <c r="T106" t="s">
        <v>4650</v>
      </c>
    </row>
    <row r="107" spans="1:20" x14ac:dyDescent="0.25">
      <c r="A107" t="s">
        <v>20</v>
      </c>
      <c r="B107" t="s">
        <v>21</v>
      </c>
      <c r="C107">
        <v>50</v>
      </c>
      <c r="D107">
        <v>1</v>
      </c>
      <c r="E107" t="s">
        <v>4651</v>
      </c>
      <c r="F107">
        <v>100</v>
      </c>
      <c r="G107">
        <v>0</v>
      </c>
      <c r="H107" t="s">
        <v>703</v>
      </c>
      <c r="I107" t="s">
        <v>4652</v>
      </c>
      <c r="J107" t="s">
        <v>652</v>
      </c>
      <c r="K107" t="s">
        <v>634</v>
      </c>
      <c r="L107" t="s">
        <v>635</v>
      </c>
      <c r="M107" t="s">
        <v>4653</v>
      </c>
      <c r="N107" t="s">
        <v>634</v>
      </c>
      <c r="O107" t="s">
        <v>637</v>
      </c>
      <c r="P107" t="s">
        <v>22</v>
      </c>
      <c r="Q107" t="s">
        <v>638</v>
      </c>
      <c r="R107" t="s">
        <v>635</v>
      </c>
      <c r="S107" t="s">
        <v>634</v>
      </c>
      <c r="T107" t="s">
        <v>4653</v>
      </c>
    </row>
    <row r="108" spans="1:20" x14ac:dyDescent="0.25">
      <c r="A108" t="s">
        <v>23</v>
      </c>
      <c r="B108" t="s">
        <v>24</v>
      </c>
      <c r="C108">
        <v>50</v>
      </c>
      <c r="D108">
        <v>1</v>
      </c>
      <c r="E108" t="s">
        <v>4651</v>
      </c>
      <c r="F108">
        <v>100</v>
      </c>
      <c r="G108">
        <v>0</v>
      </c>
      <c r="H108" t="s">
        <v>703</v>
      </c>
      <c r="I108" t="s">
        <v>4652</v>
      </c>
      <c r="J108" t="s">
        <v>652</v>
      </c>
      <c r="K108" t="s">
        <v>634</v>
      </c>
      <c r="L108" t="s">
        <v>635</v>
      </c>
      <c r="M108" t="s">
        <v>4653</v>
      </c>
      <c r="N108" t="s">
        <v>634</v>
      </c>
      <c r="O108" t="s">
        <v>637</v>
      </c>
      <c r="P108" t="s">
        <v>22</v>
      </c>
      <c r="Q108" t="s">
        <v>638</v>
      </c>
      <c r="R108" t="s">
        <v>635</v>
      </c>
      <c r="S108" t="s">
        <v>634</v>
      </c>
      <c r="T108" t="s">
        <v>4653</v>
      </c>
    </row>
    <row r="109" spans="1:20" x14ac:dyDescent="0.25">
      <c r="A109" t="s">
        <v>25</v>
      </c>
      <c r="B109" t="s">
        <v>26</v>
      </c>
      <c r="C109">
        <v>50</v>
      </c>
      <c r="D109">
        <v>1</v>
      </c>
      <c r="E109" t="s">
        <v>4651</v>
      </c>
      <c r="F109">
        <v>100</v>
      </c>
      <c r="G109">
        <v>0</v>
      </c>
      <c r="H109" t="s">
        <v>703</v>
      </c>
      <c r="I109" t="s">
        <v>4652</v>
      </c>
      <c r="J109" t="s">
        <v>652</v>
      </c>
      <c r="K109" t="s">
        <v>634</v>
      </c>
      <c r="L109" t="s">
        <v>635</v>
      </c>
      <c r="M109" t="s">
        <v>4653</v>
      </c>
      <c r="N109" t="s">
        <v>634</v>
      </c>
      <c r="O109" t="s">
        <v>637</v>
      </c>
      <c r="P109" t="s">
        <v>22</v>
      </c>
      <c r="Q109" t="s">
        <v>638</v>
      </c>
      <c r="R109" t="s">
        <v>635</v>
      </c>
      <c r="S109" t="s">
        <v>634</v>
      </c>
      <c r="T109" t="s">
        <v>4653</v>
      </c>
    </row>
    <row r="110" spans="1:20" x14ac:dyDescent="0.25">
      <c r="A110" t="s">
        <v>164</v>
      </c>
      <c r="B110" t="s">
        <v>165</v>
      </c>
      <c r="C110">
        <v>33.333333333333336</v>
      </c>
      <c r="D110">
        <v>3</v>
      </c>
      <c r="E110" t="s">
        <v>4654</v>
      </c>
      <c r="F110">
        <v>100</v>
      </c>
      <c r="G110">
        <v>0</v>
      </c>
      <c r="H110" t="s">
        <v>631</v>
      </c>
      <c r="I110" t="s">
        <v>2426</v>
      </c>
      <c r="J110" t="s">
        <v>1683</v>
      </c>
      <c r="K110" t="s">
        <v>634</v>
      </c>
      <c r="L110" t="s">
        <v>635</v>
      </c>
      <c r="M110" t="s">
        <v>4655</v>
      </c>
      <c r="N110" t="s">
        <v>634</v>
      </c>
      <c r="O110" t="s">
        <v>637</v>
      </c>
      <c r="P110" t="s">
        <v>22</v>
      </c>
      <c r="Q110" t="s">
        <v>638</v>
      </c>
      <c r="R110" t="s">
        <v>635</v>
      </c>
      <c r="S110" t="s">
        <v>634</v>
      </c>
      <c r="T110" t="s">
        <v>4653</v>
      </c>
    </row>
    <row r="111" spans="1:20" x14ac:dyDescent="0.25">
      <c r="A111" t="s">
        <v>20</v>
      </c>
      <c r="B111" t="s">
        <v>21</v>
      </c>
      <c r="C111">
        <v>50</v>
      </c>
      <c r="D111">
        <v>1</v>
      </c>
      <c r="E111" t="s">
        <v>4656</v>
      </c>
      <c r="F111">
        <v>100</v>
      </c>
      <c r="G111">
        <v>0</v>
      </c>
      <c r="H111" t="s">
        <v>631</v>
      </c>
      <c r="I111" t="s">
        <v>4657</v>
      </c>
      <c r="J111" t="s">
        <v>1905</v>
      </c>
      <c r="K111" t="s">
        <v>634</v>
      </c>
      <c r="L111" t="s">
        <v>635</v>
      </c>
      <c r="M111" t="s">
        <v>4658</v>
      </c>
      <c r="N111" t="s">
        <v>634</v>
      </c>
      <c r="O111" t="s">
        <v>637</v>
      </c>
      <c r="P111" t="s">
        <v>22</v>
      </c>
      <c r="Q111" t="s">
        <v>638</v>
      </c>
      <c r="R111" t="s">
        <v>635</v>
      </c>
      <c r="S111" t="s">
        <v>634</v>
      </c>
      <c r="T111" t="s">
        <v>4658</v>
      </c>
    </row>
    <row r="112" spans="1:20" x14ac:dyDescent="0.25">
      <c r="A112" t="s">
        <v>23</v>
      </c>
      <c r="B112" t="s">
        <v>24</v>
      </c>
      <c r="C112">
        <v>50</v>
      </c>
      <c r="D112">
        <v>1</v>
      </c>
      <c r="E112" t="s">
        <v>4656</v>
      </c>
      <c r="F112">
        <v>100</v>
      </c>
      <c r="G112">
        <v>0</v>
      </c>
      <c r="H112" t="s">
        <v>631</v>
      </c>
      <c r="I112" t="s">
        <v>4657</v>
      </c>
      <c r="J112" t="s">
        <v>1905</v>
      </c>
      <c r="K112" t="s">
        <v>634</v>
      </c>
      <c r="L112" t="s">
        <v>635</v>
      </c>
      <c r="M112" t="s">
        <v>4658</v>
      </c>
      <c r="N112" t="s">
        <v>634</v>
      </c>
      <c r="O112" t="s">
        <v>637</v>
      </c>
      <c r="P112" t="s">
        <v>22</v>
      </c>
      <c r="Q112" t="s">
        <v>638</v>
      </c>
      <c r="R112" t="s">
        <v>635</v>
      </c>
      <c r="S112" t="s">
        <v>634</v>
      </c>
      <c r="T112" t="s">
        <v>4658</v>
      </c>
    </row>
    <row r="113" spans="1:20" x14ac:dyDescent="0.25">
      <c r="A113" t="s">
        <v>25</v>
      </c>
      <c r="B113" t="s">
        <v>26</v>
      </c>
      <c r="C113">
        <v>50</v>
      </c>
      <c r="D113">
        <v>1</v>
      </c>
      <c r="E113" t="s">
        <v>4656</v>
      </c>
      <c r="F113">
        <v>100</v>
      </c>
      <c r="G113">
        <v>0</v>
      </c>
      <c r="H113" t="s">
        <v>631</v>
      </c>
      <c r="I113" t="s">
        <v>4657</v>
      </c>
      <c r="J113" t="s">
        <v>1905</v>
      </c>
      <c r="K113" t="s">
        <v>634</v>
      </c>
      <c r="L113" t="s">
        <v>635</v>
      </c>
      <c r="M113" t="s">
        <v>4658</v>
      </c>
      <c r="N113" t="s">
        <v>634</v>
      </c>
      <c r="O113" t="s">
        <v>637</v>
      </c>
      <c r="P113" t="s">
        <v>22</v>
      </c>
      <c r="Q113" t="s">
        <v>638</v>
      </c>
      <c r="R113" t="s">
        <v>635</v>
      </c>
      <c r="S113" t="s">
        <v>634</v>
      </c>
      <c r="T113" t="s">
        <v>4658</v>
      </c>
    </row>
    <row r="114" spans="1:20" x14ac:dyDescent="0.25">
      <c r="A114" t="s">
        <v>20</v>
      </c>
      <c r="B114" t="s">
        <v>21</v>
      </c>
      <c r="C114">
        <v>50</v>
      </c>
      <c r="D114">
        <v>1</v>
      </c>
      <c r="E114" t="s">
        <v>4659</v>
      </c>
      <c r="F114">
        <v>100</v>
      </c>
      <c r="G114">
        <v>0</v>
      </c>
      <c r="H114" t="s">
        <v>631</v>
      </c>
      <c r="I114" t="s">
        <v>4660</v>
      </c>
      <c r="J114" t="s">
        <v>1106</v>
      </c>
      <c r="K114" t="s">
        <v>634</v>
      </c>
      <c r="L114" t="s">
        <v>635</v>
      </c>
      <c r="M114" t="s">
        <v>4658</v>
      </c>
      <c r="N114" t="s">
        <v>634</v>
      </c>
      <c r="O114" t="s">
        <v>637</v>
      </c>
      <c r="P114" t="s">
        <v>22</v>
      </c>
      <c r="Q114" t="s">
        <v>638</v>
      </c>
      <c r="R114" t="s">
        <v>635</v>
      </c>
      <c r="S114" t="s">
        <v>634</v>
      </c>
      <c r="T114" t="s">
        <v>4658</v>
      </c>
    </row>
    <row r="115" spans="1:20" x14ac:dyDescent="0.25">
      <c r="A115" t="s">
        <v>23</v>
      </c>
      <c r="B115" t="s">
        <v>24</v>
      </c>
      <c r="C115">
        <v>50</v>
      </c>
      <c r="D115">
        <v>1</v>
      </c>
      <c r="E115" t="s">
        <v>4659</v>
      </c>
      <c r="F115">
        <v>100</v>
      </c>
      <c r="G115">
        <v>0</v>
      </c>
      <c r="H115" t="s">
        <v>631</v>
      </c>
      <c r="I115" t="s">
        <v>4660</v>
      </c>
      <c r="J115" t="s">
        <v>1106</v>
      </c>
      <c r="K115" t="s">
        <v>634</v>
      </c>
      <c r="L115" t="s">
        <v>635</v>
      </c>
      <c r="M115" t="s">
        <v>4658</v>
      </c>
      <c r="N115" t="s">
        <v>634</v>
      </c>
      <c r="O115" t="s">
        <v>637</v>
      </c>
      <c r="P115" t="s">
        <v>22</v>
      </c>
      <c r="Q115" t="s">
        <v>638</v>
      </c>
      <c r="R115" t="s">
        <v>635</v>
      </c>
      <c r="S115" t="s">
        <v>634</v>
      </c>
      <c r="T115" t="s">
        <v>4658</v>
      </c>
    </row>
    <row r="116" spans="1:20" x14ac:dyDescent="0.25">
      <c r="A116" t="s">
        <v>25</v>
      </c>
      <c r="B116" t="s">
        <v>26</v>
      </c>
      <c r="C116">
        <v>50</v>
      </c>
      <c r="D116">
        <v>1</v>
      </c>
      <c r="E116" t="s">
        <v>4659</v>
      </c>
      <c r="F116">
        <v>100</v>
      </c>
      <c r="G116">
        <v>0</v>
      </c>
      <c r="H116" t="s">
        <v>631</v>
      </c>
      <c r="I116" t="s">
        <v>4660</v>
      </c>
      <c r="J116" t="s">
        <v>1106</v>
      </c>
      <c r="K116" t="s">
        <v>634</v>
      </c>
      <c r="L116" t="s">
        <v>635</v>
      </c>
      <c r="M116" t="s">
        <v>4658</v>
      </c>
      <c r="N116" t="s">
        <v>634</v>
      </c>
      <c r="O116" t="s">
        <v>637</v>
      </c>
      <c r="P116" t="s">
        <v>22</v>
      </c>
      <c r="Q116" t="s">
        <v>638</v>
      </c>
      <c r="R116" t="s">
        <v>635</v>
      </c>
      <c r="S116" t="s">
        <v>634</v>
      </c>
      <c r="T116" t="s">
        <v>4658</v>
      </c>
    </row>
    <row r="117" spans="1:20" x14ac:dyDescent="0.25">
      <c r="A117" t="s">
        <v>164</v>
      </c>
      <c r="B117" t="s">
        <v>165</v>
      </c>
      <c r="C117">
        <v>33.333333333333336</v>
      </c>
      <c r="D117">
        <v>3</v>
      </c>
      <c r="E117" t="s">
        <v>4661</v>
      </c>
      <c r="F117">
        <v>100</v>
      </c>
      <c r="G117">
        <v>0</v>
      </c>
      <c r="H117" t="s">
        <v>631</v>
      </c>
      <c r="I117" t="s">
        <v>4662</v>
      </c>
      <c r="J117" t="s">
        <v>2016</v>
      </c>
      <c r="K117" t="s">
        <v>634</v>
      </c>
      <c r="L117" t="s">
        <v>635</v>
      </c>
      <c r="M117" t="s">
        <v>4663</v>
      </c>
      <c r="N117" t="s">
        <v>634</v>
      </c>
      <c r="O117" t="s">
        <v>654</v>
      </c>
      <c r="P117" t="s">
        <v>22</v>
      </c>
      <c r="Q117" t="s">
        <v>655</v>
      </c>
      <c r="R117" t="s">
        <v>635</v>
      </c>
      <c r="S117" t="s">
        <v>634</v>
      </c>
      <c r="T117" t="s">
        <v>4663</v>
      </c>
    </row>
    <row r="118" spans="1:20" x14ac:dyDescent="0.25">
      <c r="A118" t="s">
        <v>20</v>
      </c>
      <c r="B118" t="s">
        <v>21</v>
      </c>
      <c r="C118">
        <v>50</v>
      </c>
      <c r="D118">
        <v>2</v>
      </c>
      <c r="E118" t="s">
        <v>4664</v>
      </c>
      <c r="F118">
        <v>200</v>
      </c>
      <c r="G118">
        <v>0</v>
      </c>
      <c r="H118" t="s">
        <v>703</v>
      </c>
      <c r="I118" t="s">
        <v>4665</v>
      </c>
      <c r="J118" t="s">
        <v>711</v>
      </c>
      <c r="K118" t="s">
        <v>634</v>
      </c>
      <c r="L118" t="s">
        <v>635</v>
      </c>
      <c r="M118" t="s">
        <v>4666</v>
      </c>
      <c r="N118" t="s">
        <v>634</v>
      </c>
      <c r="O118" t="s">
        <v>637</v>
      </c>
      <c r="P118" t="s">
        <v>22</v>
      </c>
      <c r="Q118" t="s">
        <v>638</v>
      </c>
      <c r="R118" t="s">
        <v>635</v>
      </c>
      <c r="S118" t="s">
        <v>634</v>
      </c>
      <c r="T118" t="s">
        <v>4666</v>
      </c>
    </row>
    <row r="119" spans="1:20" x14ac:dyDescent="0.25">
      <c r="A119" t="s">
        <v>23</v>
      </c>
      <c r="B119" t="s">
        <v>24</v>
      </c>
      <c r="C119">
        <v>50</v>
      </c>
      <c r="D119">
        <v>2</v>
      </c>
      <c r="E119" t="s">
        <v>4664</v>
      </c>
      <c r="F119">
        <v>200</v>
      </c>
      <c r="G119">
        <v>0</v>
      </c>
      <c r="H119" t="s">
        <v>703</v>
      </c>
      <c r="I119" t="s">
        <v>4665</v>
      </c>
      <c r="J119" t="s">
        <v>711</v>
      </c>
      <c r="K119" t="s">
        <v>634</v>
      </c>
      <c r="L119" t="s">
        <v>635</v>
      </c>
      <c r="M119" t="s">
        <v>4666</v>
      </c>
      <c r="N119" t="s">
        <v>634</v>
      </c>
      <c r="O119" t="s">
        <v>637</v>
      </c>
      <c r="P119" t="s">
        <v>22</v>
      </c>
      <c r="Q119" t="s">
        <v>638</v>
      </c>
      <c r="R119" t="s">
        <v>635</v>
      </c>
      <c r="S119" t="s">
        <v>634</v>
      </c>
      <c r="T119" t="s">
        <v>4666</v>
      </c>
    </row>
    <row r="120" spans="1:20" x14ac:dyDescent="0.25">
      <c r="A120" t="s">
        <v>25</v>
      </c>
      <c r="B120" t="s">
        <v>26</v>
      </c>
      <c r="C120">
        <v>50</v>
      </c>
      <c r="D120">
        <v>2</v>
      </c>
      <c r="E120" t="s">
        <v>4664</v>
      </c>
      <c r="F120">
        <v>200</v>
      </c>
      <c r="G120">
        <v>0</v>
      </c>
      <c r="H120" t="s">
        <v>703</v>
      </c>
      <c r="I120" t="s">
        <v>4665</v>
      </c>
      <c r="J120" t="s">
        <v>711</v>
      </c>
      <c r="K120" t="s">
        <v>634</v>
      </c>
      <c r="L120" t="s">
        <v>635</v>
      </c>
      <c r="M120" t="s">
        <v>4666</v>
      </c>
      <c r="N120" t="s">
        <v>634</v>
      </c>
      <c r="O120" t="s">
        <v>637</v>
      </c>
      <c r="P120" t="s">
        <v>22</v>
      </c>
      <c r="Q120" t="s">
        <v>638</v>
      </c>
      <c r="R120" t="s">
        <v>635</v>
      </c>
      <c r="S120" t="s">
        <v>634</v>
      </c>
      <c r="T120" t="s">
        <v>4666</v>
      </c>
    </row>
    <row r="121" spans="1:20" x14ac:dyDescent="0.25">
      <c r="A121" t="s">
        <v>20</v>
      </c>
      <c r="B121" t="s">
        <v>21</v>
      </c>
      <c r="C121">
        <v>50</v>
      </c>
      <c r="D121">
        <v>1</v>
      </c>
      <c r="E121" t="s">
        <v>4667</v>
      </c>
      <c r="F121">
        <v>138</v>
      </c>
      <c r="G121">
        <v>38</v>
      </c>
      <c r="H121" t="s">
        <v>631</v>
      </c>
      <c r="I121" t="s">
        <v>4668</v>
      </c>
      <c r="J121" t="s">
        <v>829</v>
      </c>
      <c r="K121" t="s">
        <v>634</v>
      </c>
      <c r="L121" t="s">
        <v>635</v>
      </c>
      <c r="M121" t="s">
        <v>4669</v>
      </c>
      <c r="N121" t="s">
        <v>634</v>
      </c>
      <c r="O121" t="s">
        <v>637</v>
      </c>
      <c r="P121" t="s">
        <v>22</v>
      </c>
      <c r="Q121" t="s">
        <v>638</v>
      </c>
      <c r="R121" t="s">
        <v>635</v>
      </c>
      <c r="S121" t="s">
        <v>634</v>
      </c>
      <c r="T121" t="s">
        <v>4669</v>
      </c>
    </row>
    <row r="122" spans="1:20" x14ac:dyDescent="0.25">
      <c r="A122" t="s">
        <v>23</v>
      </c>
      <c r="B122" t="s">
        <v>24</v>
      </c>
      <c r="C122">
        <v>50</v>
      </c>
      <c r="D122">
        <v>1</v>
      </c>
      <c r="E122" t="s">
        <v>4667</v>
      </c>
      <c r="F122">
        <v>138</v>
      </c>
      <c r="G122">
        <v>38</v>
      </c>
      <c r="H122" t="s">
        <v>631</v>
      </c>
      <c r="I122" t="s">
        <v>4668</v>
      </c>
      <c r="J122" t="s">
        <v>829</v>
      </c>
      <c r="K122" t="s">
        <v>634</v>
      </c>
      <c r="L122" t="s">
        <v>635</v>
      </c>
      <c r="M122" t="s">
        <v>4669</v>
      </c>
      <c r="N122" t="s">
        <v>634</v>
      </c>
      <c r="O122" t="s">
        <v>637</v>
      </c>
      <c r="P122" t="s">
        <v>22</v>
      </c>
      <c r="Q122" t="s">
        <v>638</v>
      </c>
      <c r="R122" t="s">
        <v>635</v>
      </c>
      <c r="S122" t="s">
        <v>634</v>
      </c>
      <c r="T122" t="s">
        <v>4669</v>
      </c>
    </row>
    <row r="123" spans="1:20" x14ac:dyDescent="0.25">
      <c r="A123" t="s">
        <v>25</v>
      </c>
      <c r="B123" t="s">
        <v>26</v>
      </c>
      <c r="C123">
        <v>50</v>
      </c>
      <c r="D123">
        <v>1</v>
      </c>
      <c r="E123" t="s">
        <v>4667</v>
      </c>
      <c r="F123">
        <v>138</v>
      </c>
      <c r="G123">
        <v>38</v>
      </c>
      <c r="H123" t="s">
        <v>631</v>
      </c>
      <c r="I123" t="s">
        <v>4668</v>
      </c>
      <c r="J123" t="s">
        <v>829</v>
      </c>
      <c r="K123" t="s">
        <v>634</v>
      </c>
      <c r="L123" t="s">
        <v>635</v>
      </c>
      <c r="M123" t="s">
        <v>4669</v>
      </c>
      <c r="N123" t="s">
        <v>634</v>
      </c>
      <c r="O123" t="s">
        <v>637</v>
      </c>
      <c r="P123" t="s">
        <v>22</v>
      </c>
      <c r="Q123" t="s">
        <v>638</v>
      </c>
      <c r="R123" t="s">
        <v>635</v>
      </c>
      <c r="S123" t="s">
        <v>634</v>
      </c>
      <c r="T123" t="s">
        <v>4669</v>
      </c>
    </row>
    <row r="124" spans="1:20" x14ac:dyDescent="0.25">
      <c r="A124" t="s">
        <v>164</v>
      </c>
      <c r="B124" t="s">
        <v>165</v>
      </c>
      <c r="C124">
        <v>50</v>
      </c>
      <c r="D124">
        <v>6</v>
      </c>
      <c r="E124" t="s">
        <v>4670</v>
      </c>
      <c r="F124">
        <v>200</v>
      </c>
      <c r="G124">
        <v>0</v>
      </c>
      <c r="H124" t="s">
        <v>631</v>
      </c>
      <c r="I124" t="s">
        <v>4671</v>
      </c>
      <c r="J124" t="s">
        <v>1446</v>
      </c>
      <c r="K124" t="s">
        <v>634</v>
      </c>
      <c r="L124" t="s">
        <v>635</v>
      </c>
      <c r="M124" t="s">
        <v>4672</v>
      </c>
      <c r="N124" t="s">
        <v>634</v>
      </c>
      <c r="O124" t="s">
        <v>637</v>
      </c>
      <c r="P124" t="s">
        <v>22</v>
      </c>
      <c r="Q124" t="s">
        <v>638</v>
      </c>
      <c r="R124" t="s">
        <v>635</v>
      </c>
      <c r="S124" t="s">
        <v>4673</v>
      </c>
      <c r="T124" t="s">
        <v>4672</v>
      </c>
    </row>
    <row r="125" spans="1:20" x14ac:dyDescent="0.25">
      <c r="A125" t="s">
        <v>20</v>
      </c>
      <c r="B125" t="s">
        <v>21</v>
      </c>
      <c r="C125">
        <v>50</v>
      </c>
      <c r="D125">
        <v>1</v>
      </c>
      <c r="E125" t="s">
        <v>4674</v>
      </c>
      <c r="F125">
        <v>100</v>
      </c>
      <c r="G125">
        <v>0</v>
      </c>
      <c r="H125" t="s">
        <v>631</v>
      </c>
      <c r="I125" t="s">
        <v>4675</v>
      </c>
      <c r="J125" t="s">
        <v>829</v>
      </c>
      <c r="K125" t="s">
        <v>634</v>
      </c>
      <c r="L125" t="s">
        <v>635</v>
      </c>
      <c r="M125" t="s">
        <v>4676</v>
      </c>
      <c r="N125" t="s">
        <v>634</v>
      </c>
      <c r="O125" t="s">
        <v>637</v>
      </c>
      <c r="P125" t="s">
        <v>22</v>
      </c>
      <c r="Q125" t="s">
        <v>638</v>
      </c>
      <c r="R125" t="s">
        <v>635</v>
      </c>
      <c r="S125" t="s">
        <v>634</v>
      </c>
      <c r="T125" t="s">
        <v>4676</v>
      </c>
    </row>
    <row r="126" spans="1:20" x14ac:dyDescent="0.25">
      <c r="A126" t="s">
        <v>23</v>
      </c>
      <c r="B126" t="s">
        <v>24</v>
      </c>
      <c r="C126">
        <v>50</v>
      </c>
      <c r="D126">
        <v>1</v>
      </c>
      <c r="E126" t="s">
        <v>4674</v>
      </c>
      <c r="F126">
        <v>100</v>
      </c>
      <c r="G126">
        <v>0</v>
      </c>
      <c r="H126" t="s">
        <v>631</v>
      </c>
      <c r="I126" t="s">
        <v>4675</v>
      </c>
      <c r="J126" t="s">
        <v>829</v>
      </c>
      <c r="K126" t="s">
        <v>634</v>
      </c>
      <c r="L126" t="s">
        <v>635</v>
      </c>
      <c r="M126" t="s">
        <v>4676</v>
      </c>
      <c r="N126" t="s">
        <v>634</v>
      </c>
      <c r="O126" t="s">
        <v>637</v>
      </c>
      <c r="P126" t="s">
        <v>22</v>
      </c>
      <c r="Q126" t="s">
        <v>638</v>
      </c>
      <c r="R126" t="s">
        <v>635</v>
      </c>
      <c r="S126" t="s">
        <v>634</v>
      </c>
      <c r="T126" t="s">
        <v>4676</v>
      </c>
    </row>
    <row r="127" spans="1:20" x14ac:dyDescent="0.25">
      <c r="A127" t="s">
        <v>25</v>
      </c>
      <c r="B127" t="s">
        <v>26</v>
      </c>
      <c r="C127">
        <v>50</v>
      </c>
      <c r="D127">
        <v>1</v>
      </c>
      <c r="E127" t="s">
        <v>4674</v>
      </c>
      <c r="F127">
        <v>100</v>
      </c>
      <c r="G127">
        <v>0</v>
      </c>
      <c r="H127" t="s">
        <v>631</v>
      </c>
      <c r="I127" t="s">
        <v>4675</v>
      </c>
      <c r="J127" t="s">
        <v>829</v>
      </c>
      <c r="K127" t="s">
        <v>634</v>
      </c>
      <c r="L127" t="s">
        <v>635</v>
      </c>
      <c r="M127" t="s">
        <v>4676</v>
      </c>
      <c r="N127" t="s">
        <v>634</v>
      </c>
      <c r="O127" t="s">
        <v>637</v>
      </c>
      <c r="P127" t="s">
        <v>22</v>
      </c>
      <c r="Q127" t="s">
        <v>638</v>
      </c>
      <c r="R127" t="s">
        <v>635</v>
      </c>
      <c r="S127" t="s">
        <v>634</v>
      </c>
      <c r="T127" t="s">
        <v>4676</v>
      </c>
    </row>
    <row r="128" spans="1:20" x14ac:dyDescent="0.25">
      <c r="A128" t="s">
        <v>121</v>
      </c>
      <c r="B128" t="s">
        <v>122</v>
      </c>
      <c r="C128">
        <v>15</v>
      </c>
      <c r="D128">
        <v>1</v>
      </c>
      <c r="E128" t="s">
        <v>4677</v>
      </c>
      <c r="F128">
        <v>63</v>
      </c>
      <c r="G128">
        <v>48</v>
      </c>
      <c r="H128" t="s">
        <v>631</v>
      </c>
      <c r="I128" t="s">
        <v>4469</v>
      </c>
      <c r="J128" t="s">
        <v>4678</v>
      </c>
      <c r="K128" t="s">
        <v>2786</v>
      </c>
      <c r="L128" t="s">
        <v>4679</v>
      </c>
      <c r="M128" t="s">
        <v>4680</v>
      </c>
      <c r="N128" t="s">
        <v>634</v>
      </c>
      <c r="O128" t="s">
        <v>647</v>
      </c>
      <c r="P128" t="s">
        <v>43</v>
      </c>
      <c r="Q128" t="s">
        <v>648</v>
      </c>
      <c r="R128" t="s">
        <v>635</v>
      </c>
      <c r="S128" t="s">
        <v>634</v>
      </c>
      <c r="T128" t="s">
        <v>4680</v>
      </c>
    </row>
    <row r="129" spans="1:20" x14ac:dyDescent="0.25">
      <c r="A129" t="s">
        <v>20</v>
      </c>
      <c r="B129" t="s">
        <v>21</v>
      </c>
      <c r="C129">
        <v>50</v>
      </c>
      <c r="D129">
        <v>1</v>
      </c>
      <c r="E129" t="s">
        <v>4681</v>
      </c>
      <c r="F129">
        <v>100</v>
      </c>
      <c r="G129">
        <v>0</v>
      </c>
      <c r="H129" t="s">
        <v>631</v>
      </c>
      <c r="I129" t="s">
        <v>4682</v>
      </c>
      <c r="J129" t="s">
        <v>769</v>
      </c>
      <c r="K129" t="s">
        <v>634</v>
      </c>
      <c r="L129" t="s">
        <v>635</v>
      </c>
      <c r="M129" t="s">
        <v>4683</v>
      </c>
      <c r="N129" t="s">
        <v>634</v>
      </c>
      <c r="O129" t="s">
        <v>707</v>
      </c>
      <c r="P129" t="s">
        <v>22</v>
      </c>
      <c r="Q129" t="s">
        <v>638</v>
      </c>
      <c r="R129" t="s">
        <v>635</v>
      </c>
      <c r="S129" t="s">
        <v>634</v>
      </c>
      <c r="T129" t="s">
        <v>4683</v>
      </c>
    </row>
    <row r="130" spans="1:20" x14ac:dyDescent="0.25">
      <c r="A130" t="s">
        <v>23</v>
      </c>
      <c r="B130" t="s">
        <v>24</v>
      </c>
      <c r="C130">
        <v>50</v>
      </c>
      <c r="D130">
        <v>1</v>
      </c>
      <c r="E130" t="s">
        <v>4681</v>
      </c>
      <c r="F130">
        <v>100</v>
      </c>
      <c r="G130">
        <v>0</v>
      </c>
      <c r="H130" t="s">
        <v>631</v>
      </c>
      <c r="I130" t="s">
        <v>4682</v>
      </c>
      <c r="J130" t="s">
        <v>769</v>
      </c>
      <c r="K130" t="s">
        <v>634</v>
      </c>
      <c r="L130" t="s">
        <v>635</v>
      </c>
      <c r="M130" t="s">
        <v>4683</v>
      </c>
      <c r="N130" t="s">
        <v>634</v>
      </c>
      <c r="O130" t="s">
        <v>707</v>
      </c>
      <c r="P130" t="s">
        <v>22</v>
      </c>
      <c r="Q130" t="s">
        <v>638</v>
      </c>
      <c r="R130" t="s">
        <v>635</v>
      </c>
      <c r="S130" t="s">
        <v>634</v>
      </c>
      <c r="T130" t="s">
        <v>4683</v>
      </c>
    </row>
    <row r="131" spans="1:20" x14ac:dyDescent="0.25">
      <c r="A131" t="s">
        <v>25</v>
      </c>
      <c r="B131" t="s">
        <v>26</v>
      </c>
      <c r="C131">
        <v>50</v>
      </c>
      <c r="D131">
        <v>1</v>
      </c>
      <c r="E131" t="s">
        <v>4681</v>
      </c>
      <c r="F131">
        <v>100</v>
      </c>
      <c r="G131">
        <v>0</v>
      </c>
      <c r="H131" t="s">
        <v>631</v>
      </c>
      <c r="I131" t="s">
        <v>4682</v>
      </c>
      <c r="J131" t="s">
        <v>769</v>
      </c>
      <c r="K131" t="s">
        <v>634</v>
      </c>
      <c r="L131" t="s">
        <v>635</v>
      </c>
      <c r="M131" t="s">
        <v>4683</v>
      </c>
      <c r="N131" t="s">
        <v>634</v>
      </c>
      <c r="O131" t="s">
        <v>707</v>
      </c>
      <c r="P131" t="s">
        <v>22</v>
      </c>
      <c r="Q131" t="s">
        <v>638</v>
      </c>
      <c r="R131" t="s">
        <v>635</v>
      </c>
      <c r="S131" t="s">
        <v>634</v>
      </c>
      <c r="T131" t="s">
        <v>4683</v>
      </c>
    </row>
    <row r="132" spans="1:20" x14ac:dyDescent="0.25">
      <c r="A132" t="s">
        <v>20</v>
      </c>
      <c r="B132" t="s">
        <v>21</v>
      </c>
      <c r="C132">
        <v>50</v>
      </c>
      <c r="D132">
        <v>1</v>
      </c>
      <c r="E132" t="s">
        <v>4684</v>
      </c>
      <c r="F132">
        <v>100</v>
      </c>
      <c r="G132">
        <v>0</v>
      </c>
      <c r="H132" t="s">
        <v>631</v>
      </c>
      <c r="I132" t="s">
        <v>4685</v>
      </c>
      <c r="J132" t="s">
        <v>736</v>
      </c>
      <c r="K132" t="s">
        <v>634</v>
      </c>
      <c r="L132" t="s">
        <v>635</v>
      </c>
      <c r="M132" t="s">
        <v>4683</v>
      </c>
      <c r="N132" t="s">
        <v>634</v>
      </c>
      <c r="O132" t="s">
        <v>637</v>
      </c>
      <c r="P132" t="s">
        <v>22</v>
      </c>
      <c r="Q132" t="s">
        <v>638</v>
      </c>
      <c r="R132" t="s">
        <v>635</v>
      </c>
      <c r="S132" t="s">
        <v>634</v>
      </c>
      <c r="T132" t="s">
        <v>4683</v>
      </c>
    </row>
    <row r="133" spans="1:20" x14ac:dyDescent="0.25">
      <c r="A133" t="s">
        <v>23</v>
      </c>
      <c r="B133" t="s">
        <v>24</v>
      </c>
      <c r="C133">
        <v>50</v>
      </c>
      <c r="D133">
        <v>1</v>
      </c>
      <c r="E133" t="s">
        <v>4684</v>
      </c>
      <c r="F133">
        <v>100</v>
      </c>
      <c r="G133">
        <v>0</v>
      </c>
      <c r="H133" t="s">
        <v>631</v>
      </c>
      <c r="I133" t="s">
        <v>4685</v>
      </c>
      <c r="J133" t="s">
        <v>736</v>
      </c>
      <c r="K133" t="s">
        <v>634</v>
      </c>
      <c r="L133" t="s">
        <v>635</v>
      </c>
      <c r="M133" t="s">
        <v>4683</v>
      </c>
      <c r="N133" t="s">
        <v>634</v>
      </c>
      <c r="O133" t="s">
        <v>637</v>
      </c>
      <c r="P133" t="s">
        <v>22</v>
      </c>
      <c r="Q133" t="s">
        <v>638</v>
      </c>
      <c r="R133" t="s">
        <v>635</v>
      </c>
      <c r="S133" t="s">
        <v>634</v>
      </c>
      <c r="T133" t="s">
        <v>4683</v>
      </c>
    </row>
    <row r="134" spans="1:20" x14ac:dyDescent="0.25">
      <c r="A134" t="s">
        <v>25</v>
      </c>
      <c r="B134" t="s">
        <v>26</v>
      </c>
      <c r="C134">
        <v>50</v>
      </c>
      <c r="D134">
        <v>1</v>
      </c>
      <c r="E134" t="s">
        <v>4684</v>
      </c>
      <c r="F134">
        <v>100</v>
      </c>
      <c r="G134">
        <v>0</v>
      </c>
      <c r="H134" t="s">
        <v>631</v>
      </c>
      <c r="I134" t="s">
        <v>4685</v>
      </c>
      <c r="J134" t="s">
        <v>736</v>
      </c>
      <c r="K134" t="s">
        <v>634</v>
      </c>
      <c r="L134" t="s">
        <v>635</v>
      </c>
      <c r="M134" t="s">
        <v>4683</v>
      </c>
      <c r="N134" t="s">
        <v>634</v>
      </c>
      <c r="O134" t="s">
        <v>637</v>
      </c>
      <c r="P134" t="s">
        <v>22</v>
      </c>
      <c r="Q134" t="s">
        <v>638</v>
      </c>
      <c r="R134" t="s">
        <v>635</v>
      </c>
      <c r="S134" t="s">
        <v>634</v>
      </c>
      <c r="T134" t="s">
        <v>4683</v>
      </c>
    </row>
    <row r="135" spans="1:20" x14ac:dyDescent="0.25">
      <c r="A135" t="s">
        <v>20</v>
      </c>
      <c r="B135" t="s">
        <v>21</v>
      </c>
      <c r="C135">
        <v>50</v>
      </c>
      <c r="D135">
        <v>1</v>
      </c>
      <c r="E135" t="s">
        <v>4686</v>
      </c>
      <c r="F135">
        <v>100</v>
      </c>
      <c r="G135">
        <v>0</v>
      </c>
      <c r="H135" t="s">
        <v>703</v>
      </c>
      <c r="I135" t="s">
        <v>4687</v>
      </c>
      <c r="J135" t="s">
        <v>999</v>
      </c>
      <c r="K135" t="s">
        <v>634</v>
      </c>
      <c r="L135" t="s">
        <v>635</v>
      </c>
      <c r="M135" t="s">
        <v>4688</v>
      </c>
      <c r="N135" t="s">
        <v>634</v>
      </c>
      <c r="O135" t="s">
        <v>637</v>
      </c>
      <c r="P135" t="s">
        <v>22</v>
      </c>
      <c r="Q135" t="s">
        <v>638</v>
      </c>
      <c r="R135" t="s">
        <v>635</v>
      </c>
      <c r="S135" t="s">
        <v>634</v>
      </c>
      <c r="T135" t="s">
        <v>4683</v>
      </c>
    </row>
    <row r="136" spans="1:20" x14ac:dyDescent="0.25">
      <c r="A136" t="s">
        <v>23</v>
      </c>
      <c r="B136" t="s">
        <v>24</v>
      </c>
      <c r="C136">
        <v>50</v>
      </c>
      <c r="D136">
        <v>1</v>
      </c>
      <c r="E136" t="s">
        <v>4686</v>
      </c>
      <c r="F136">
        <v>100</v>
      </c>
      <c r="G136">
        <v>0</v>
      </c>
      <c r="H136" t="s">
        <v>703</v>
      </c>
      <c r="I136" t="s">
        <v>4687</v>
      </c>
      <c r="J136" t="s">
        <v>999</v>
      </c>
      <c r="K136" t="s">
        <v>634</v>
      </c>
      <c r="L136" t="s">
        <v>635</v>
      </c>
      <c r="M136" t="s">
        <v>4688</v>
      </c>
      <c r="N136" t="s">
        <v>634</v>
      </c>
      <c r="O136" t="s">
        <v>637</v>
      </c>
      <c r="P136" t="s">
        <v>22</v>
      </c>
      <c r="Q136" t="s">
        <v>638</v>
      </c>
      <c r="R136" t="s">
        <v>635</v>
      </c>
      <c r="S136" t="s">
        <v>634</v>
      </c>
      <c r="T136" t="s">
        <v>4683</v>
      </c>
    </row>
    <row r="137" spans="1:20" x14ac:dyDescent="0.25">
      <c r="A137" t="s">
        <v>25</v>
      </c>
      <c r="B137" t="s">
        <v>26</v>
      </c>
      <c r="C137">
        <v>50</v>
      </c>
      <c r="D137">
        <v>1</v>
      </c>
      <c r="E137" t="s">
        <v>4686</v>
      </c>
      <c r="F137">
        <v>100</v>
      </c>
      <c r="G137">
        <v>0</v>
      </c>
      <c r="H137" t="s">
        <v>703</v>
      </c>
      <c r="I137" t="s">
        <v>4687</v>
      </c>
      <c r="J137" t="s">
        <v>999</v>
      </c>
      <c r="K137" t="s">
        <v>634</v>
      </c>
      <c r="L137" t="s">
        <v>635</v>
      </c>
      <c r="M137" t="s">
        <v>4688</v>
      </c>
      <c r="N137" t="s">
        <v>634</v>
      </c>
      <c r="O137" t="s">
        <v>637</v>
      </c>
      <c r="P137" t="s">
        <v>22</v>
      </c>
      <c r="Q137" t="s">
        <v>638</v>
      </c>
      <c r="R137" t="s">
        <v>635</v>
      </c>
      <c r="S137" t="s">
        <v>634</v>
      </c>
      <c r="T137" t="s">
        <v>4683</v>
      </c>
    </row>
    <row r="138" spans="1:20" x14ac:dyDescent="0.25">
      <c r="A138" t="s">
        <v>20</v>
      </c>
      <c r="B138" t="s">
        <v>21</v>
      </c>
      <c r="C138">
        <v>50</v>
      </c>
      <c r="D138">
        <v>2</v>
      </c>
      <c r="E138" t="s">
        <v>4689</v>
      </c>
      <c r="F138">
        <v>200</v>
      </c>
      <c r="G138">
        <v>0</v>
      </c>
      <c r="H138" t="s">
        <v>631</v>
      </c>
      <c r="I138" t="s">
        <v>4690</v>
      </c>
      <c r="J138" t="s">
        <v>1905</v>
      </c>
      <c r="K138" t="s">
        <v>634</v>
      </c>
      <c r="L138" t="s">
        <v>635</v>
      </c>
      <c r="M138" t="s">
        <v>4691</v>
      </c>
      <c r="N138" t="s">
        <v>634</v>
      </c>
      <c r="O138" t="s">
        <v>637</v>
      </c>
      <c r="P138" t="s">
        <v>22</v>
      </c>
      <c r="Q138" t="s">
        <v>638</v>
      </c>
      <c r="R138" t="s">
        <v>635</v>
      </c>
      <c r="S138" t="s">
        <v>634</v>
      </c>
      <c r="T138" t="s">
        <v>4691</v>
      </c>
    </row>
    <row r="139" spans="1:20" x14ac:dyDescent="0.25">
      <c r="A139" t="s">
        <v>23</v>
      </c>
      <c r="B139" t="s">
        <v>24</v>
      </c>
      <c r="C139">
        <v>50</v>
      </c>
      <c r="D139">
        <v>2</v>
      </c>
      <c r="E139" t="s">
        <v>4689</v>
      </c>
      <c r="F139">
        <v>200</v>
      </c>
      <c r="G139">
        <v>0</v>
      </c>
      <c r="H139" t="s">
        <v>631</v>
      </c>
      <c r="I139" t="s">
        <v>4690</v>
      </c>
      <c r="J139" t="s">
        <v>1905</v>
      </c>
      <c r="K139" t="s">
        <v>634</v>
      </c>
      <c r="L139" t="s">
        <v>635</v>
      </c>
      <c r="M139" t="s">
        <v>4691</v>
      </c>
      <c r="N139" t="s">
        <v>634</v>
      </c>
      <c r="O139" t="s">
        <v>637</v>
      </c>
      <c r="P139" t="s">
        <v>22</v>
      </c>
      <c r="Q139" t="s">
        <v>638</v>
      </c>
      <c r="R139" t="s">
        <v>635</v>
      </c>
      <c r="S139" t="s">
        <v>634</v>
      </c>
      <c r="T139" t="s">
        <v>4691</v>
      </c>
    </row>
    <row r="140" spans="1:20" x14ac:dyDescent="0.25">
      <c r="A140" t="s">
        <v>25</v>
      </c>
      <c r="B140" t="s">
        <v>26</v>
      </c>
      <c r="C140">
        <v>50</v>
      </c>
      <c r="D140">
        <v>2</v>
      </c>
      <c r="E140" t="s">
        <v>4689</v>
      </c>
      <c r="F140">
        <v>200</v>
      </c>
      <c r="G140">
        <v>0</v>
      </c>
      <c r="H140" t="s">
        <v>631</v>
      </c>
      <c r="I140" t="s">
        <v>4690</v>
      </c>
      <c r="J140" t="s">
        <v>1905</v>
      </c>
      <c r="K140" t="s">
        <v>634</v>
      </c>
      <c r="L140" t="s">
        <v>635</v>
      </c>
      <c r="M140" t="s">
        <v>4691</v>
      </c>
      <c r="N140" t="s">
        <v>634</v>
      </c>
      <c r="O140" t="s">
        <v>637</v>
      </c>
      <c r="P140" t="s">
        <v>22</v>
      </c>
      <c r="Q140" t="s">
        <v>638</v>
      </c>
      <c r="R140" t="s">
        <v>635</v>
      </c>
      <c r="S140" t="s">
        <v>634</v>
      </c>
      <c r="T140" t="s">
        <v>4691</v>
      </c>
    </row>
    <row r="141" spans="1:20" x14ac:dyDescent="0.25">
      <c r="A141" t="s">
        <v>164</v>
      </c>
      <c r="B141" t="s">
        <v>165</v>
      </c>
      <c r="C141">
        <v>65</v>
      </c>
      <c r="D141">
        <v>9</v>
      </c>
      <c r="E141" t="s">
        <v>4692</v>
      </c>
      <c r="F141">
        <v>299</v>
      </c>
      <c r="G141">
        <v>0</v>
      </c>
      <c r="H141" t="s">
        <v>631</v>
      </c>
      <c r="I141" t="s">
        <v>4693</v>
      </c>
      <c r="J141" t="s">
        <v>1890</v>
      </c>
      <c r="K141" t="s">
        <v>634</v>
      </c>
      <c r="L141" t="s">
        <v>635</v>
      </c>
      <c r="M141" t="s">
        <v>4694</v>
      </c>
      <c r="N141" t="s">
        <v>634</v>
      </c>
      <c r="O141" t="s">
        <v>637</v>
      </c>
      <c r="P141" t="s">
        <v>22</v>
      </c>
      <c r="Q141" t="s">
        <v>638</v>
      </c>
      <c r="R141" t="s">
        <v>635</v>
      </c>
      <c r="S141" t="s">
        <v>4695</v>
      </c>
      <c r="T141" t="s">
        <v>4694</v>
      </c>
    </row>
    <row r="142" spans="1:20" x14ac:dyDescent="0.25">
      <c r="A142" t="s">
        <v>116</v>
      </c>
      <c r="B142" t="s">
        <v>117</v>
      </c>
      <c r="C142">
        <v>10</v>
      </c>
      <c r="D142">
        <v>10</v>
      </c>
      <c r="E142" t="s">
        <v>4696</v>
      </c>
      <c r="F142">
        <v>100</v>
      </c>
      <c r="G142">
        <v>0</v>
      </c>
      <c r="H142" t="s">
        <v>631</v>
      </c>
      <c r="I142" t="s">
        <v>4697</v>
      </c>
      <c r="J142" t="s">
        <v>1446</v>
      </c>
      <c r="K142" t="s">
        <v>634</v>
      </c>
      <c r="L142" t="s">
        <v>635</v>
      </c>
      <c r="M142" t="s">
        <v>4694</v>
      </c>
      <c r="N142" t="s">
        <v>634</v>
      </c>
      <c r="O142" t="s">
        <v>654</v>
      </c>
      <c r="P142" t="s">
        <v>22</v>
      </c>
      <c r="Q142" t="s">
        <v>655</v>
      </c>
      <c r="R142" t="s">
        <v>635</v>
      </c>
      <c r="S142" t="s">
        <v>634</v>
      </c>
      <c r="T142" t="s">
        <v>4698</v>
      </c>
    </row>
    <row r="143" spans="1:20" x14ac:dyDescent="0.25">
      <c r="A143" t="s">
        <v>20</v>
      </c>
      <c r="B143" t="s">
        <v>21</v>
      </c>
      <c r="C143">
        <v>50</v>
      </c>
      <c r="D143">
        <v>1</v>
      </c>
      <c r="E143" t="s">
        <v>4699</v>
      </c>
      <c r="F143">
        <v>100</v>
      </c>
      <c r="G143">
        <v>0</v>
      </c>
      <c r="H143" t="s">
        <v>631</v>
      </c>
      <c r="I143" t="s">
        <v>4700</v>
      </c>
      <c r="J143" t="s">
        <v>736</v>
      </c>
      <c r="K143" t="s">
        <v>634</v>
      </c>
      <c r="L143" t="s">
        <v>635</v>
      </c>
      <c r="M143" t="s">
        <v>4701</v>
      </c>
      <c r="N143" t="s">
        <v>634</v>
      </c>
      <c r="O143" t="s">
        <v>637</v>
      </c>
      <c r="P143" t="s">
        <v>22</v>
      </c>
      <c r="Q143" t="s">
        <v>638</v>
      </c>
      <c r="R143" t="s">
        <v>635</v>
      </c>
      <c r="S143" t="s">
        <v>634</v>
      </c>
      <c r="T143" t="s">
        <v>4702</v>
      </c>
    </row>
    <row r="144" spans="1:20" x14ac:dyDescent="0.25">
      <c r="A144" t="s">
        <v>23</v>
      </c>
      <c r="B144" t="s">
        <v>24</v>
      </c>
      <c r="C144">
        <v>50</v>
      </c>
      <c r="D144">
        <v>1</v>
      </c>
      <c r="E144" t="s">
        <v>4699</v>
      </c>
      <c r="F144">
        <v>100</v>
      </c>
      <c r="G144">
        <v>0</v>
      </c>
      <c r="H144" t="s">
        <v>631</v>
      </c>
      <c r="I144" t="s">
        <v>4700</v>
      </c>
      <c r="J144" t="s">
        <v>736</v>
      </c>
      <c r="K144" t="s">
        <v>634</v>
      </c>
      <c r="L144" t="s">
        <v>635</v>
      </c>
      <c r="M144" t="s">
        <v>4701</v>
      </c>
      <c r="N144" t="s">
        <v>634</v>
      </c>
      <c r="O144" t="s">
        <v>637</v>
      </c>
      <c r="P144" t="s">
        <v>22</v>
      </c>
      <c r="Q144" t="s">
        <v>638</v>
      </c>
      <c r="R144" t="s">
        <v>635</v>
      </c>
      <c r="S144" t="s">
        <v>634</v>
      </c>
      <c r="T144" t="s">
        <v>4702</v>
      </c>
    </row>
    <row r="145" spans="1:20" x14ac:dyDescent="0.25">
      <c r="A145" t="s">
        <v>25</v>
      </c>
      <c r="B145" t="s">
        <v>26</v>
      </c>
      <c r="C145">
        <v>50</v>
      </c>
      <c r="D145">
        <v>1</v>
      </c>
      <c r="E145" t="s">
        <v>4699</v>
      </c>
      <c r="F145">
        <v>100</v>
      </c>
      <c r="G145">
        <v>0</v>
      </c>
      <c r="H145" t="s">
        <v>631</v>
      </c>
      <c r="I145" t="s">
        <v>4700</v>
      </c>
      <c r="J145" t="s">
        <v>736</v>
      </c>
      <c r="K145" t="s">
        <v>634</v>
      </c>
      <c r="L145" t="s">
        <v>635</v>
      </c>
      <c r="M145" t="s">
        <v>4701</v>
      </c>
      <c r="N145" t="s">
        <v>634</v>
      </c>
      <c r="O145" t="s">
        <v>637</v>
      </c>
      <c r="P145" t="s">
        <v>22</v>
      </c>
      <c r="Q145" t="s">
        <v>638</v>
      </c>
      <c r="R145" t="s">
        <v>635</v>
      </c>
      <c r="S145" t="s">
        <v>634</v>
      </c>
      <c r="T145" t="s">
        <v>4701</v>
      </c>
    </row>
    <row r="146" spans="1:20" x14ac:dyDescent="0.25">
      <c r="A146" t="s">
        <v>35</v>
      </c>
      <c r="B146" t="s">
        <v>36</v>
      </c>
      <c r="C146">
        <v>66.666666666666671</v>
      </c>
      <c r="D146">
        <v>15</v>
      </c>
      <c r="E146" t="s">
        <v>4703</v>
      </c>
      <c r="F146">
        <v>500</v>
      </c>
      <c r="G146">
        <v>0</v>
      </c>
      <c r="H146" t="s">
        <v>703</v>
      </c>
      <c r="I146" t="s">
        <v>635</v>
      </c>
      <c r="J146" t="s">
        <v>635</v>
      </c>
      <c r="K146" t="s">
        <v>634</v>
      </c>
      <c r="L146" t="s">
        <v>635</v>
      </c>
      <c r="M146" t="s">
        <v>634</v>
      </c>
      <c r="N146" t="s">
        <v>634</v>
      </c>
      <c r="O146" t="s">
        <v>2164</v>
      </c>
      <c r="P146" t="s">
        <v>22</v>
      </c>
      <c r="Q146" t="s">
        <v>634</v>
      </c>
      <c r="R146" t="s">
        <v>635</v>
      </c>
      <c r="S146" t="s">
        <v>634</v>
      </c>
      <c r="T146" t="s">
        <v>4704</v>
      </c>
    </row>
    <row r="147" spans="1:20" x14ac:dyDescent="0.25">
      <c r="A147" t="s">
        <v>20</v>
      </c>
      <c r="B147" t="s">
        <v>21</v>
      </c>
      <c r="C147">
        <v>50</v>
      </c>
      <c r="D147">
        <v>1</v>
      </c>
      <c r="E147" t="s">
        <v>4705</v>
      </c>
      <c r="F147">
        <v>100</v>
      </c>
      <c r="G147">
        <v>0</v>
      </c>
      <c r="H147" t="s">
        <v>631</v>
      </c>
      <c r="I147" t="s">
        <v>4706</v>
      </c>
      <c r="J147" t="s">
        <v>720</v>
      </c>
      <c r="K147" t="s">
        <v>634</v>
      </c>
      <c r="L147" t="s">
        <v>635</v>
      </c>
      <c r="M147" t="s">
        <v>4707</v>
      </c>
      <c r="N147" t="s">
        <v>634</v>
      </c>
      <c r="O147" t="s">
        <v>637</v>
      </c>
      <c r="P147" t="s">
        <v>22</v>
      </c>
      <c r="Q147" t="s">
        <v>638</v>
      </c>
      <c r="R147" t="s">
        <v>635</v>
      </c>
      <c r="S147" t="s">
        <v>634</v>
      </c>
      <c r="T147" t="s">
        <v>4707</v>
      </c>
    </row>
    <row r="148" spans="1:20" x14ac:dyDescent="0.25">
      <c r="A148" t="s">
        <v>23</v>
      </c>
      <c r="B148" t="s">
        <v>24</v>
      </c>
      <c r="C148">
        <v>50</v>
      </c>
      <c r="D148">
        <v>1</v>
      </c>
      <c r="E148" t="s">
        <v>4705</v>
      </c>
      <c r="F148">
        <v>100</v>
      </c>
      <c r="G148">
        <v>0</v>
      </c>
      <c r="H148" t="s">
        <v>631</v>
      </c>
      <c r="I148" t="s">
        <v>4706</v>
      </c>
      <c r="J148" t="s">
        <v>720</v>
      </c>
      <c r="K148" t="s">
        <v>634</v>
      </c>
      <c r="L148" t="s">
        <v>635</v>
      </c>
      <c r="M148" t="s">
        <v>4707</v>
      </c>
      <c r="N148" t="s">
        <v>634</v>
      </c>
      <c r="O148" t="s">
        <v>637</v>
      </c>
      <c r="P148" t="s">
        <v>22</v>
      </c>
      <c r="Q148" t="s">
        <v>638</v>
      </c>
      <c r="R148" t="s">
        <v>635</v>
      </c>
      <c r="S148" t="s">
        <v>634</v>
      </c>
      <c r="T148" t="s">
        <v>4707</v>
      </c>
    </row>
    <row r="149" spans="1:20" x14ac:dyDescent="0.25">
      <c r="A149" t="s">
        <v>25</v>
      </c>
      <c r="B149" t="s">
        <v>26</v>
      </c>
      <c r="C149">
        <v>50</v>
      </c>
      <c r="D149">
        <v>1</v>
      </c>
      <c r="E149" t="s">
        <v>4705</v>
      </c>
      <c r="F149">
        <v>100</v>
      </c>
      <c r="G149">
        <v>0</v>
      </c>
      <c r="H149" t="s">
        <v>631</v>
      </c>
      <c r="I149" t="s">
        <v>4706</v>
      </c>
      <c r="J149" t="s">
        <v>720</v>
      </c>
      <c r="K149" t="s">
        <v>634</v>
      </c>
      <c r="L149" t="s">
        <v>635</v>
      </c>
      <c r="M149" t="s">
        <v>4707</v>
      </c>
      <c r="N149" t="s">
        <v>634</v>
      </c>
      <c r="O149" t="s">
        <v>637</v>
      </c>
      <c r="P149" t="s">
        <v>22</v>
      </c>
      <c r="Q149" t="s">
        <v>638</v>
      </c>
      <c r="R149" t="s">
        <v>635</v>
      </c>
      <c r="S149" t="s">
        <v>634</v>
      </c>
      <c r="T149" t="s">
        <v>4707</v>
      </c>
    </row>
    <row r="150" spans="1:20" x14ac:dyDescent="0.25">
      <c r="A150" t="s">
        <v>20</v>
      </c>
      <c r="B150" t="s">
        <v>21</v>
      </c>
      <c r="C150">
        <v>50</v>
      </c>
      <c r="D150">
        <v>1</v>
      </c>
      <c r="E150" t="s">
        <v>4708</v>
      </c>
      <c r="F150">
        <v>100</v>
      </c>
      <c r="G150">
        <v>0</v>
      </c>
      <c r="H150" t="s">
        <v>703</v>
      </c>
      <c r="I150" t="s">
        <v>4709</v>
      </c>
      <c r="J150" t="s">
        <v>749</v>
      </c>
      <c r="K150" t="s">
        <v>634</v>
      </c>
      <c r="L150" t="s">
        <v>635</v>
      </c>
      <c r="M150" t="s">
        <v>4710</v>
      </c>
      <c r="N150" t="s">
        <v>634</v>
      </c>
      <c r="O150" t="s">
        <v>637</v>
      </c>
      <c r="P150" t="s">
        <v>22</v>
      </c>
      <c r="Q150" t="s">
        <v>638</v>
      </c>
      <c r="R150" t="s">
        <v>635</v>
      </c>
      <c r="S150" t="s">
        <v>634</v>
      </c>
      <c r="T150" t="s">
        <v>4711</v>
      </c>
    </row>
    <row r="151" spans="1:20" x14ac:dyDescent="0.25">
      <c r="A151" t="s">
        <v>23</v>
      </c>
      <c r="B151" t="s">
        <v>24</v>
      </c>
      <c r="C151">
        <v>50</v>
      </c>
      <c r="D151">
        <v>1</v>
      </c>
      <c r="E151" t="s">
        <v>4708</v>
      </c>
      <c r="F151">
        <v>100</v>
      </c>
      <c r="G151">
        <v>0</v>
      </c>
      <c r="H151" t="s">
        <v>703</v>
      </c>
      <c r="I151" t="s">
        <v>4709</v>
      </c>
      <c r="J151" t="s">
        <v>749</v>
      </c>
      <c r="K151" t="s">
        <v>634</v>
      </c>
      <c r="L151" t="s">
        <v>635</v>
      </c>
      <c r="M151" t="s">
        <v>4710</v>
      </c>
      <c r="N151" t="s">
        <v>634</v>
      </c>
      <c r="O151" t="s">
        <v>637</v>
      </c>
      <c r="P151" t="s">
        <v>22</v>
      </c>
      <c r="Q151" t="s">
        <v>638</v>
      </c>
      <c r="R151" t="s">
        <v>635</v>
      </c>
      <c r="S151" t="s">
        <v>634</v>
      </c>
      <c r="T151" t="s">
        <v>4711</v>
      </c>
    </row>
    <row r="152" spans="1:20" x14ac:dyDescent="0.25">
      <c r="A152" t="s">
        <v>25</v>
      </c>
      <c r="B152" t="s">
        <v>26</v>
      </c>
      <c r="C152">
        <v>50</v>
      </c>
      <c r="D152">
        <v>1</v>
      </c>
      <c r="E152" t="s">
        <v>4708</v>
      </c>
      <c r="F152">
        <v>100</v>
      </c>
      <c r="G152">
        <v>0</v>
      </c>
      <c r="H152" t="s">
        <v>703</v>
      </c>
      <c r="I152" t="s">
        <v>4709</v>
      </c>
      <c r="J152" t="s">
        <v>749</v>
      </c>
      <c r="K152" t="s">
        <v>634</v>
      </c>
      <c r="L152" t="s">
        <v>635</v>
      </c>
      <c r="M152" t="s">
        <v>4710</v>
      </c>
      <c r="N152" t="s">
        <v>634</v>
      </c>
      <c r="O152" t="s">
        <v>637</v>
      </c>
      <c r="P152" t="s">
        <v>22</v>
      </c>
      <c r="Q152" t="s">
        <v>638</v>
      </c>
      <c r="R152" t="s">
        <v>635</v>
      </c>
      <c r="S152" t="s">
        <v>634</v>
      </c>
      <c r="T152" t="s">
        <v>4711</v>
      </c>
    </row>
    <row r="153" spans="1:20" x14ac:dyDescent="0.25">
      <c r="A153" t="s">
        <v>20</v>
      </c>
      <c r="B153" t="s">
        <v>21</v>
      </c>
      <c r="C153">
        <v>50</v>
      </c>
      <c r="D153">
        <v>1</v>
      </c>
      <c r="E153" t="s">
        <v>4712</v>
      </c>
      <c r="F153">
        <v>100</v>
      </c>
      <c r="G153">
        <v>0</v>
      </c>
      <c r="H153" t="s">
        <v>631</v>
      </c>
      <c r="I153" t="s">
        <v>4713</v>
      </c>
      <c r="J153" t="s">
        <v>1788</v>
      </c>
      <c r="K153" t="s">
        <v>634</v>
      </c>
      <c r="L153" t="s">
        <v>635</v>
      </c>
      <c r="M153" t="s">
        <v>4714</v>
      </c>
      <c r="N153" t="s">
        <v>634</v>
      </c>
      <c r="O153" t="s">
        <v>637</v>
      </c>
      <c r="P153" t="s">
        <v>22</v>
      </c>
      <c r="Q153" t="s">
        <v>638</v>
      </c>
      <c r="R153" t="s">
        <v>635</v>
      </c>
      <c r="S153" t="s">
        <v>634</v>
      </c>
      <c r="T153" t="s">
        <v>4714</v>
      </c>
    </row>
    <row r="154" spans="1:20" x14ac:dyDescent="0.25">
      <c r="A154" t="s">
        <v>23</v>
      </c>
      <c r="B154" t="s">
        <v>24</v>
      </c>
      <c r="C154">
        <v>50</v>
      </c>
      <c r="D154">
        <v>1</v>
      </c>
      <c r="E154" t="s">
        <v>4712</v>
      </c>
      <c r="F154">
        <v>100</v>
      </c>
      <c r="G154">
        <v>0</v>
      </c>
      <c r="H154" t="s">
        <v>631</v>
      </c>
      <c r="I154" t="s">
        <v>4713</v>
      </c>
      <c r="J154" t="s">
        <v>1788</v>
      </c>
      <c r="K154" t="s">
        <v>634</v>
      </c>
      <c r="L154" t="s">
        <v>635</v>
      </c>
      <c r="M154" t="s">
        <v>4714</v>
      </c>
      <c r="N154" t="s">
        <v>634</v>
      </c>
      <c r="O154" t="s">
        <v>637</v>
      </c>
      <c r="P154" t="s">
        <v>22</v>
      </c>
      <c r="Q154" t="s">
        <v>638</v>
      </c>
      <c r="R154" t="s">
        <v>635</v>
      </c>
      <c r="S154" t="s">
        <v>634</v>
      </c>
      <c r="T154" t="s">
        <v>4714</v>
      </c>
    </row>
    <row r="155" spans="1:20" x14ac:dyDescent="0.25">
      <c r="A155" t="s">
        <v>25</v>
      </c>
      <c r="B155" t="s">
        <v>26</v>
      </c>
      <c r="C155">
        <v>50</v>
      </c>
      <c r="D155">
        <v>1</v>
      </c>
      <c r="E155" t="s">
        <v>4712</v>
      </c>
      <c r="F155">
        <v>100</v>
      </c>
      <c r="G155">
        <v>0</v>
      </c>
      <c r="H155" t="s">
        <v>631</v>
      </c>
      <c r="I155" t="s">
        <v>4713</v>
      </c>
      <c r="J155" t="s">
        <v>1788</v>
      </c>
      <c r="K155" t="s">
        <v>634</v>
      </c>
      <c r="L155" t="s">
        <v>635</v>
      </c>
      <c r="M155" t="s">
        <v>4714</v>
      </c>
      <c r="N155" t="s">
        <v>634</v>
      </c>
      <c r="O155" t="s">
        <v>637</v>
      </c>
      <c r="P155" t="s">
        <v>22</v>
      </c>
      <c r="Q155" t="s">
        <v>638</v>
      </c>
      <c r="R155" t="s">
        <v>635</v>
      </c>
      <c r="S155" t="s">
        <v>634</v>
      </c>
      <c r="T155" t="s">
        <v>4714</v>
      </c>
    </row>
    <row r="156" spans="1:20" x14ac:dyDescent="0.25">
      <c r="A156" t="s">
        <v>164</v>
      </c>
      <c r="B156" t="s">
        <v>165</v>
      </c>
      <c r="C156">
        <v>50</v>
      </c>
      <c r="D156">
        <v>6</v>
      </c>
      <c r="E156" t="s">
        <v>4715</v>
      </c>
      <c r="F156">
        <v>200</v>
      </c>
      <c r="G156">
        <v>0</v>
      </c>
      <c r="H156" t="s">
        <v>631</v>
      </c>
      <c r="I156" t="s">
        <v>4716</v>
      </c>
      <c r="J156" t="s">
        <v>3525</v>
      </c>
      <c r="K156" t="s">
        <v>634</v>
      </c>
      <c r="L156" t="s">
        <v>635</v>
      </c>
      <c r="M156" t="s">
        <v>4717</v>
      </c>
      <c r="N156" t="s">
        <v>634</v>
      </c>
      <c r="O156" t="s">
        <v>637</v>
      </c>
      <c r="P156" t="s">
        <v>22</v>
      </c>
      <c r="Q156" t="s">
        <v>638</v>
      </c>
      <c r="R156" t="s">
        <v>635</v>
      </c>
      <c r="S156" t="s">
        <v>634</v>
      </c>
      <c r="T156" t="s">
        <v>4717</v>
      </c>
    </row>
    <row r="157" spans="1:20" x14ac:dyDescent="0.25">
      <c r="A157" t="s">
        <v>20</v>
      </c>
      <c r="B157" t="s">
        <v>21</v>
      </c>
      <c r="C157">
        <v>50</v>
      </c>
      <c r="D157">
        <v>1</v>
      </c>
      <c r="E157" t="s">
        <v>4718</v>
      </c>
      <c r="F157">
        <v>100</v>
      </c>
      <c r="G157">
        <v>0</v>
      </c>
      <c r="H157" t="s">
        <v>703</v>
      </c>
      <c r="I157" t="s">
        <v>4719</v>
      </c>
      <c r="J157" t="s">
        <v>1018</v>
      </c>
      <c r="K157" t="s">
        <v>634</v>
      </c>
      <c r="L157" t="s">
        <v>635</v>
      </c>
      <c r="M157" t="s">
        <v>4720</v>
      </c>
      <c r="N157" t="s">
        <v>634</v>
      </c>
      <c r="O157" t="s">
        <v>637</v>
      </c>
      <c r="P157" t="s">
        <v>22</v>
      </c>
      <c r="Q157" t="s">
        <v>638</v>
      </c>
      <c r="R157" t="s">
        <v>635</v>
      </c>
      <c r="S157" t="s">
        <v>634</v>
      </c>
      <c r="T157" t="s">
        <v>4720</v>
      </c>
    </row>
    <row r="158" spans="1:20" x14ac:dyDescent="0.25">
      <c r="A158" t="s">
        <v>23</v>
      </c>
      <c r="B158" t="s">
        <v>24</v>
      </c>
      <c r="C158">
        <v>50</v>
      </c>
      <c r="D158">
        <v>1</v>
      </c>
      <c r="E158" t="s">
        <v>4718</v>
      </c>
      <c r="F158">
        <v>100</v>
      </c>
      <c r="G158">
        <v>0</v>
      </c>
      <c r="H158" t="s">
        <v>703</v>
      </c>
      <c r="I158" t="s">
        <v>4719</v>
      </c>
      <c r="J158" t="s">
        <v>1018</v>
      </c>
      <c r="K158" t="s">
        <v>634</v>
      </c>
      <c r="L158" t="s">
        <v>635</v>
      </c>
      <c r="M158" t="s">
        <v>4720</v>
      </c>
      <c r="N158" t="s">
        <v>634</v>
      </c>
      <c r="O158" t="s">
        <v>637</v>
      </c>
      <c r="P158" t="s">
        <v>22</v>
      </c>
      <c r="Q158" t="s">
        <v>638</v>
      </c>
      <c r="R158" t="s">
        <v>635</v>
      </c>
      <c r="S158" t="s">
        <v>634</v>
      </c>
      <c r="T158" t="s">
        <v>4720</v>
      </c>
    </row>
    <row r="159" spans="1:20" x14ac:dyDescent="0.25">
      <c r="A159" t="s">
        <v>25</v>
      </c>
      <c r="B159" t="s">
        <v>26</v>
      </c>
      <c r="C159">
        <v>50</v>
      </c>
      <c r="D159">
        <v>1</v>
      </c>
      <c r="E159" t="s">
        <v>4718</v>
      </c>
      <c r="F159">
        <v>100</v>
      </c>
      <c r="G159">
        <v>0</v>
      </c>
      <c r="H159" t="s">
        <v>703</v>
      </c>
      <c r="I159" t="s">
        <v>4719</v>
      </c>
      <c r="J159" t="s">
        <v>1018</v>
      </c>
      <c r="K159" t="s">
        <v>634</v>
      </c>
      <c r="L159" t="s">
        <v>635</v>
      </c>
      <c r="M159" t="s">
        <v>4720</v>
      </c>
      <c r="N159" t="s">
        <v>634</v>
      </c>
      <c r="O159" t="s">
        <v>637</v>
      </c>
      <c r="P159" t="s">
        <v>22</v>
      </c>
      <c r="Q159" t="s">
        <v>638</v>
      </c>
      <c r="R159" t="s">
        <v>635</v>
      </c>
      <c r="S159" t="s">
        <v>634</v>
      </c>
      <c r="T159" t="s">
        <v>4720</v>
      </c>
    </row>
    <row r="160" spans="1:20" x14ac:dyDescent="0.25">
      <c r="A160" t="s">
        <v>20</v>
      </c>
      <c r="B160" t="s">
        <v>21</v>
      </c>
      <c r="C160">
        <v>50</v>
      </c>
      <c r="D160">
        <v>1</v>
      </c>
      <c r="E160" t="s">
        <v>4721</v>
      </c>
      <c r="F160">
        <v>100</v>
      </c>
      <c r="G160">
        <v>0</v>
      </c>
      <c r="H160" t="s">
        <v>703</v>
      </c>
      <c r="I160" t="s">
        <v>4722</v>
      </c>
      <c r="J160" t="s">
        <v>1049</v>
      </c>
      <c r="K160" t="s">
        <v>634</v>
      </c>
      <c r="L160" t="s">
        <v>635</v>
      </c>
      <c r="M160" t="s">
        <v>4723</v>
      </c>
      <c r="N160" t="s">
        <v>634</v>
      </c>
      <c r="O160" t="s">
        <v>637</v>
      </c>
      <c r="P160" t="s">
        <v>22</v>
      </c>
      <c r="Q160" t="s">
        <v>638</v>
      </c>
      <c r="R160" t="s">
        <v>635</v>
      </c>
      <c r="S160" t="s">
        <v>634</v>
      </c>
      <c r="T160" t="s">
        <v>4723</v>
      </c>
    </row>
    <row r="161" spans="1:20" x14ac:dyDescent="0.25">
      <c r="A161" t="s">
        <v>23</v>
      </c>
      <c r="B161" t="s">
        <v>24</v>
      </c>
      <c r="C161">
        <v>50</v>
      </c>
      <c r="D161">
        <v>1</v>
      </c>
      <c r="E161" t="s">
        <v>4721</v>
      </c>
      <c r="F161">
        <v>100</v>
      </c>
      <c r="G161">
        <v>0</v>
      </c>
      <c r="H161" t="s">
        <v>703</v>
      </c>
      <c r="I161" t="s">
        <v>4722</v>
      </c>
      <c r="J161" t="s">
        <v>1049</v>
      </c>
      <c r="K161" t="s">
        <v>634</v>
      </c>
      <c r="L161" t="s">
        <v>635</v>
      </c>
      <c r="M161" t="s">
        <v>4723</v>
      </c>
      <c r="N161" t="s">
        <v>634</v>
      </c>
      <c r="O161" t="s">
        <v>637</v>
      </c>
      <c r="P161" t="s">
        <v>22</v>
      </c>
      <c r="Q161" t="s">
        <v>638</v>
      </c>
      <c r="R161" t="s">
        <v>635</v>
      </c>
      <c r="S161" t="s">
        <v>634</v>
      </c>
      <c r="T161" t="s">
        <v>4723</v>
      </c>
    </row>
    <row r="162" spans="1:20" x14ac:dyDescent="0.25">
      <c r="A162" t="s">
        <v>25</v>
      </c>
      <c r="B162" t="s">
        <v>26</v>
      </c>
      <c r="C162">
        <v>50</v>
      </c>
      <c r="D162">
        <v>1</v>
      </c>
      <c r="E162" t="s">
        <v>4721</v>
      </c>
      <c r="F162">
        <v>100</v>
      </c>
      <c r="G162">
        <v>0</v>
      </c>
      <c r="H162" t="s">
        <v>703</v>
      </c>
      <c r="I162" t="s">
        <v>4722</v>
      </c>
      <c r="J162" t="s">
        <v>1049</v>
      </c>
      <c r="K162" t="s">
        <v>634</v>
      </c>
      <c r="L162" t="s">
        <v>635</v>
      </c>
      <c r="M162" t="s">
        <v>4723</v>
      </c>
      <c r="N162" t="s">
        <v>634</v>
      </c>
      <c r="O162" t="s">
        <v>637</v>
      </c>
      <c r="P162" t="s">
        <v>22</v>
      </c>
      <c r="Q162" t="s">
        <v>638</v>
      </c>
      <c r="R162" t="s">
        <v>635</v>
      </c>
      <c r="S162" t="s">
        <v>634</v>
      </c>
      <c r="T162" t="s">
        <v>4723</v>
      </c>
    </row>
    <row r="163" spans="1:20" x14ac:dyDescent="0.25">
      <c r="A163" t="s">
        <v>20</v>
      </c>
      <c r="B163" t="s">
        <v>21</v>
      </c>
      <c r="C163">
        <v>50</v>
      </c>
      <c r="D163">
        <v>1</v>
      </c>
      <c r="E163" t="s">
        <v>4724</v>
      </c>
      <c r="F163">
        <v>100</v>
      </c>
      <c r="G163">
        <v>0</v>
      </c>
      <c r="H163" t="s">
        <v>631</v>
      </c>
      <c r="I163" t="s">
        <v>4725</v>
      </c>
      <c r="J163" t="s">
        <v>1081</v>
      </c>
      <c r="K163" t="s">
        <v>634</v>
      </c>
      <c r="L163" t="s">
        <v>635</v>
      </c>
      <c r="M163" t="s">
        <v>4726</v>
      </c>
      <c r="N163" t="s">
        <v>634</v>
      </c>
      <c r="O163" t="s">
        <v>637</v>
      </c>
      <c r="P163" t="s">
        <v>22</v>
      </c>
      <c r="Q163" t="s">
        <v>638</v>
      </c>
      <c r="R163" t="s">
        <v>635</v>
      </c>
      <c r="S163" t="s">
        <v>634</v>
      </c>
      <c r="T163" t="s">
        <v>4726</v>
      </c>
    </row>
    <row r="164" spans="1:20" x14ac:dyDescent="0.25">
      <c r="A164" t="s">
        <v>23</v>
      </c>
      <c r="B164" t="s">
        <v>24</v>
      </c>
      <c r="C164">
        <v>50</v>
      </c>
      <c r="D164">
        <v>1</v>
      </c>
      <c r="E164" t="s">
        <v>4724</v>
      </c>
      <c r="F164">
        <v>100</v>
      </c>
      <c r="G164">
        <v>0</v>
      </c>
      <c r="H164" t="s">
        <v>631</v>
      </c>
      <c r="I164" t="s">
        <v>4725</v>
      </c>
      <c r="J164" t="s">
        <v>1081</v>
      </c>
      <c r="K164" t="s">
        <v>634</v>
      </c>
      <c r="L164" t="s">
        <v>635</v>
      </c>
      <c r="M164" t="s">
        <v>4726</v>
      </c>
      <c r="N164" t="s">
        <v>634</v>
      </c>
      <c r="O164" t="s">
        <v>637</v>
      </c>
      <c r="P164" t="s">
        <v>22</v>
      </c>
      <c r="Q164" t="s">
        <v>638</v>
      </c>
      <c r="R164" t="s">
        <v>635</v>
      </c>
      <c r="S164" t="s">
        <v>634</v>
      </c>
      <c r="T164" t="s">
        <v>4726</v>
      </c>
    </row>
    <row r="165" spans="1:20" x14ac:dyDescent="0.25">
      <c r="A165" t="s">
        <v>25</v>
      </c>
      <c r="B165" t="s">
        <v>26</v>
      </c>
      <c r="C165">
        <v>50</v>
      </c>
      <c r="D165">
        <v>1</v>
      </c>
      <c r="E165" t="s">
        <v>4724</v>
      </c>
      <c r="F165">
        <v>100</v>
      </c>
      <c r="G165">
        <v>0</v>
      </c>
      <c r="H165" t="s">
        <v>631</v>
      </c>
      <c r="I165" t="s">
        <v>4725</v>
      </c>
      <c r="J165" t="s">
        <v>1081</v>
      </c>
      <c r="K165" t="s">
        <v>634</v>
      </c>
      <c r="L165" t="s">
        <v>635</v>
      </c>
      <c r="M165" t="s">
        <v>4726</v>
      </c>
      <c r="N165" t="s">
        <v>634</v>
      </c>
      <c r="O165" t="s">
        <v>637</v>
      </c>
      <c r="P165" t="s">
        <v>22</v>
      </c>
      <c r="Q165" t="s">
        <v>638</v>
      </c>
      <c r="R165" t="s">
        <v>635</v>
      </c>
      <c r="S165" t="s">
        <v>634</v>
      </c>
      <c r="T165" t="s">
        <v>4726</v>
      </c>
    </row>
    <row r="166" spans="1:20" x14ac:dyDescent="0.25">
      <c r="A166" t="s">
        <v>39</v>
      </c>
      <c r="B166" t="s">
        <v>682</v>
      </c>
      <c r="C166">
        <v>76</v>
      </c>
      <c r="D166">
        <v>1</v>
      </c>
      <c r="E166" t="s">
        <v>4727</v>
      </c>
      <c r="F166">
        <v>83</v>
      </c>
      <c r="G166">
        <v>7</v>
      </c>
      <c r="H166" t="s">
        <v>641</v>
      </c>
      <c r="I166" t="s">
        <v>4728</v>
      </c>
      <c r="J166" t="s">
        <v>4729</v>
      </c>
      <c r="K166" t="s">
        <v>4730</v>
      </c>
      <c r="L166" t="s">
        <v>4731</v>
      </c>
      <c r="M166" t="s">
        <v>4732</v>
      </c>
      <c r="N166" t="s">
        <v>634</v>
      </c>
      <c r="O166" t="s">
        <v>689</v>
      </c>
      <c r="P166" t="s">
        <v>40</v>
      </c>
      <c r="Q166" t="s">
        <v>690</v>
      </c>
      <c r="R166" t="s">
        <v>635</v>
      </c>
      <c r="S166" t="s">
        <v>4733</v>
      </c>
      <c r="T166" t="s">
        <v>4734</v>
      </c>
    </row>
    <row r="167" spans="1:20" x14ac:dyDescent="0.25">
      <c r="A167" t="s">
        <v>20</v>
      </c>
      <c r="B167" t="s">
        <v>21</v>
      </c>
      <c r="C167">
        <v>50</v>
      </c>
      <c r="D167">
        <v>1</v>
      </c>
      <c r="E167" t="s">
        <v>4735</v>
      </c>
      <c r="F167">
        <v>100</v>
      </c>
      <c r="G167">
        <v>0</v>
      </c>
      <c r="H167" t="s">
        <v>703</v>
      </c>
      <c r="I167" t="s">
        <v>4736</v>
      </c>
      <c r="J167" t="s">
        <v>1244</v>
      </c>
      <c r="K167" t="s">
        <v>634</v>
      </c>
      <c r="L167" t="s">
        <v>635</v>
      </c>
      <c r="M167" t="s">
        <v>4737</v>
      </c>
      <c r="N167" t="s">
        <v>634</v>
      </c>
      <c r="O167" t="s">
        <v>637</v>
      </c>
      <c r="P167" t="s">
        <v>22</v>
      </c>
      <c r="Q167" t="s">
        <v>638</v>
      </c>
      <c r="R167" t="s">
        <v>635</v>
      </c>
      <c r="S167" t="s">
        <v>634</v>
      </c>
      <c r="T167" t="s">
        <v>4737</v>
      </c>
    </row>
    <row r="168" spans="1:20" x14ac:dyDescent="0.25">
      <c r="A168" t="s">
        <v>23</v>
      </c>
      <c r="B168" t="s">
        <v>24</v>
      </c>
      <c r="C168">
        <v>50</v>
      </c>
      <c r="D168">
        <v>1</v>
      </c>
      <c r="E168" t="s">
        <v>4735</v>
      </c>
      <c r="F168">
        <v>100</v>
      </c>
      <c r="G168">
        <v>0</v>
      </c>
      <c r="H168" t="s">
        <v>703</v>
      </c>
      <c r="I168" t="s">
        <v>4736</v>
      </c>
      <c r="J168" t="s">
        <v>1244</v>
      </c>
      <c r="K168" t="s">
        <v>634</v>
      </c>
      <c r="L168" t="s">
        <v>635</v>
      </c>
      <c r="M168" t="s">
        <v>4737</v>
      </c>
      <c r="N168" t="s">
        <v>634</v>
      </c>
      <c r="O168" t="s">
        <v>637</v>
      </c>
      <c r="P168" t="s">
        <v>22</v>
      </c>
      <c r="Q168" t="s">
        <v>638</v>
      </c>
      <c r="R168" t="s">
        <v>635</v>
      </c>
      <c r="S168" t="s">
        <v>634</v>
      </c>
      <c r="T168" t="s">
        <v>4737</v>
      </c>
    </row>
    <row r="169" spans="1:20" x14ac:dyDescent="0.25">
      <c r="A169" t="s">
        <v>25</v>
      </c>
      <c r="B169" t="s">
        <v>26</v>
      </c>
      <c r="C169">
        <v>50</v>
      </c>
      <c r="D169">
        <v>1</v>
      </c>
      <c r="E169" t="s">
        <v>4735</v>
      </c>
      <c r="F169">
        <v>100</v>
      </c>
      <c r="G169">
        <v>0</v>
      </c>
      <c r="H169" t="s">
        <v>703</v>
      </c>
      <c r="I169" t="s">
        <v>4736</v>
      </c>
      <c r="J169" t="s">
        <v>1244</v>
      </c>
      <c r="K169" t="s">
        <v>634</v>
      </c>
      <c r="L169" t="s">
        <v>635</v>
      </c>
      <c r="M169" t="s">
        <v>4737</v>
      </c>
      <c r="N169" t="s">
        <v>634</v>
      </c>
      <c r="O169" t="s">
        <v>637</v>
      </c>
      <c r="P169" t="s">
        <v>22</v>
      </c>
      <c r="Q169" t="s">
        <v>638</v>
      </c>
      <c r="R169" t="s">
        <v>635</v>
      </c>
      <c r="S169" t="s">
        <v>634</v>
      </c>
      <c r="T169" t="s">
        <v>4737</v>
      </c>
    </row>
    <row r="170" spans="1:20" x14ac:dyDescent="0.25">
      <c r="A170" t="s">
        <v>20</v>
      </c>
      <c r="B170" t="s">
        <v>21</v>
      </c>
      <c r="C170">
        <v>50</v>
      </c>
      <c r="D170">
        <v>1</v>
      </c>
      <c r="E170" t="s">
        <v>4738</v>
      </c>
      <c r="F170">
        <v>100</v>
      </c>
      <c r="G170">
        <v>0</v>
      </c>
      <c r="H170" t="s">
        <v>631</v>
      </c>
      <c r="I170" t="s">
        <v>4739</v>
      </c>
      <c r="J170" t="s">
        <v>720</v>
      </c>
      <c r="K170" t="s">
        <v>634</v>
      </c>
      <c r="L170" t="s">
        <v>635</v>
      </c>
      <c r="M170" t="s">
        <v>4740</v>
      </c>
      <c r="N170" t="s">
        <v>634</v>
      </c>
      <c r="O170" t="s">
        <v>637</v>
      </c>
      <c r="P170" t="s">
        <v>22</v>
      </c>
      <c r="Q170" t="s">
        <v>638</v>
      </c>
      <c r="R170" t="s">
        <v>635</v>
      </c>
      <c r="S170" t="s">
        <v>634</v>
      </c>
      <c r="T170" t="s">
        <v>4740</v>
      </c>
    </row>
    <row r="171" spans="1:20" x14ac:dyDescent="0.25">
      <c r="A171" t="s">
        <v>23</v>
      </c>
      <c r="B171" t="s">
        <v>24</v>
      </c>
      <c r="C171">
        <v>50</v>
      </c>
      <c r="D171">
        <v>1</v>
      </c>
      <c r="E171" t="s">
        <v>4738</v>
      </c>
      <c r="F171">
        <v>100</v>
      </c>
      <c r="G171">
        <v>0</v>
      </c>
      <c r="H171" t="s">
        <v>631</v>
      </c>
      <c r="I171" t="s">
        <v>4739</v>
      </c>
      <c r="J171" t="s">
        <v>720</v>
      </c>
      <c r="K171" t="s">
        <v>634</v>
      </c>
      <c r="L171" t="s">
        <v>635</v>
      </c>
      <c r="M171" t="s">
        <v>4740</v>
      </c>
      <c r="N171" t="s">
        <v>634</v>
      </c>
      <c r="O171" t="s">
        <v>637</v>
      </c>
      <c r="P171" t="s">
        <v>22</v>
      </c>
      <c r="Q171" t="s">
        <v>638</v>
      </c>
      <c r="R171" t="s">
        <v>635</v>
      </c>
      <c r="S171" t="s">
        <v>634</v>
      </c>
      <c r="T171" t="s">
        <v>4740</v>
      </c>
    </row>
    <row r="172" spans="1:20" x14ac:dyDescent="0.25">
      <c r="A172" t="s">
        <v>25</v>
      </c>
      <c r="B172" t="s">
        <v>26</v>
      </c>
      <c r="C172">
        <v>50</v>
      </c>
      <c r="D172">
        <v>1</v>
      </c>
      <c r="E172" t="s">
        <v>4738</v>
      </c>
      <c r="F172">
        <v>100</v>
      </c>
      <c r="G172">
        <v>0</v>
      </c>
      <c r="H172" t="s">
        <v>631</v>
      </c>
      <c r="I172" t="s">
        <v>4739</v>
      </c>
      <c r="J172" t="s">
        <v>720</v>
      </c>
      <c r="K172" t="s">
        <v>634</v>
      </c>
      <c r="L172" t="s">
        <v>635</v>
      </c>
      <c r="M172" t="s">
        <v>4740</v>
      </c>
      <c r="N172" t="s">
        <v>634</v>
      </c>
      <c r="O172" t="s">
        <v>637</v>
      </c>
      <c r="P172" t="s">
        <v>22</v>
      </c>
      <c r="Q172" t="s">
        <v>638</v>
      </c>
      <c r="R172" t="s">
        <v>635</v>
      </c>
      <c r="S172" t="s">
        <v>634</v>
      </c>
      <c r="T172" t="s">
        <v>4740</v>
      </c>
    </row>
    <row r="173" spans="1:20" x14ac:dyDescent="0.25">
      <c r="A173" t="s">
        <v>20</v>
      </c>
      <c r="B173" t="s">
        <v>21</v>
      </c>
      <c r="C173">
        <v>60</v>
      </c>
      <c r="D173">
        <v>2</v>
      </c>
      <c r="E173" t="s">
        <v>4741</v>
      </c>
      <c r="F173">
        <v>235</v>
      </c>
      <c r="G173">
        <v>35</v>
      </c>
      <c r="H173" t="s">
        <v>631</v>
      </c>
      <c r="I173" t="s">
        <v>4742</v>
      </c>
      <c r="J173" t="s">
        <v>749</v>
      </c>
      <c r="K173" t="s">
        <v>634</v>
      </c>
      <c r="L173" t="s">
        <v>635</v>
      </c>
      <c r="M173" t="s">
        <v>4743</v>
      </c>
      <c r="N173" t="s">
        <v>634</v>
      </c>
      <c r="O173" t="s">
        <v>637</v>
      </c>
      <c r="P173" t="s">
        <v>22</v>
      </c>
      <c r="Q173" t="s">
        <v>638</v>
      </c>
      <c r="R173" t="s">
        <v>635</v>
      </c>
      <c r="S173" t="s">
        <v>634</v>
      </c>
      <c r="T173" t="s">
        <v>4743</v>
      </c>
    </row>
    <row r="174" spans="1:20" x14ac:dyDescent="0.25">
      <c r="A174" t="s">
        <v>23</v>
      </c>
      <c r="B174" t="s">
        <v>24</v>
      </c>
      <c r="C174">
        <v>60</v>
      </c>
      <c r="D174">
        <v>2</v>
      </c>
      <c r="E174" t="s">
        <v>4741</v>
      </c>
      <c r="F174">
        <v>235</v>
      </c>
      <c r="G174">
        <v>35</v>
      </c>
      <c r="H174" t="s">
        <v>631</v>
      </c>
      <c r="I174" t="s">
        <v>4742</v>
      </c>
      <c r="J174" t="s">
        <v>749</v>
      </c>
      <c r="K174" t="s">
        <v>634</v>
      </c>
      <c r="L174" t="s">
        <v>635</v>
      </c>
      <c r="M174" t="s">
        <v>4743</v>
      </c>
      <c r="N174" t="s">
        <v>634</v>
      </c>
      <c r="O174" t="s">
        <v>637</v>
      </c>
      <c r="P174" t="s">
        <v>22</v>
      </c>
      <c r="Q174" t="s">
        <v>638</v>
      </c>
      <c r="R174" t="s">
        <v>635</v>
      </c>
      <c r="S174" t="s">
        <v>634</v>
      </c>
      <c r="T174" t="s">
        <v>4743</v>
      </c>
    </row>
    <row r="175" spans="1:20" x14ac:dyDescent="0.25">
      <c r="A175" t="s">
        <v>25</v>
      </c>
      <c r="B175" t="s">
        <v>26</v>
      </c>
      <c r="C175">
        <v>60</v>
      </c>
      <c r="D175">
        <v>2</v>
      </c>
      <c r="E175" t="s">
        <v>4741</v>
      </c>
      <c r="F175">
        <v>235</v>
      </c>
      <c r="G175">
        <v>35</v>
      </c>
      <c r="H175" t="s">
        <v>631</v>
      </c>
      <c r="I175" t="s">
        <v>4742</v>
      </c>
      <c r="J175" t="s">
        <v>749</v>
      </c>
      <c r="K175" t="s">
        <v>634</v>
      </c>
      <c r="L175" t="s">
        <v>635</v>
      </c>
      <c r="M175" t="s">
        <v>4743</v>
      </c>
      <c r="N175" t="s">
        <v>634</v>
      </c>
      <c r="O175" t="s">
        <v>637</v>
      </c>
      <c r="P175" t="s">
        <v>22</v>
      </c>
      <c r="Q175" t="s">
        <v>638</v>
      </c>
      <c r="R175" t="s">
        <v>635</v>
      </c>
      <c r="S175" t="s">
        <v>634</v>
      </c>
      <c r="T175" t="s">
        <v>4743</v>
      </c>
    </row>
    <row r="176" spans="1:20" x14ac:dyDescent="0.25">
      <c r="A176" t="s">
        <v>20</v>
      </c>
      <c r="B176" t="s">
        <v>21</v>
      </c>
      <c r="C176">
        <v>50</v>
      </c>
      <c r="D176">
        <v>1</v>
      </c>
      <c r="E176" t="s">
        <v>4744</v>
      </c>
      <c r="F176">
        <v>100</v>
      </c>
      <c r="G176">
        <v>0</v>
      </c>
      <c r="H176" t="s">
        <v>631</v>
      </c>
      <c r="I176" t="s">
        <v>4745</v>
      </c>
      <c r="J176" t="s">
        <v>2349</v>
      </c>
      <c r="K176" t="s">
        <v>634</v>
      </c>
      <c r="L176" t="s">
        <v>635</v>
      </c>
      <c r="M176" t="s">
        <v>4746</v>
      </c>
      <c r="N176" t="s">
        <v>634</v>
      </c>
      <c r="O176" t="s">
        <v>637</v>
      </c>
      <c r="P176" t="s">
        <v>22</v>
      </c>
      <c r="Q176" t="s">
        <v>638</v>
      </c>
      <c r="R176" t="s">
        <v>635</v>
      </c>
      <c r="S176" t="s">
        <v>634</v>
      </c>
      <c r="T176" t="s">
        <v>4746</v>
      </c>
    </row>
    <row r="177" spans="1:20" x14ac:dyDescent="0.25">
      <c r="A177" t="s">
        <v>23</v>
      </c>
      <c r="B177" t="s">
        <v>24</v>
      </c>
      <c r="C177">
        <v>50</v>
      </c>
      <c r="D177">
        <v>1</v>
      </c>
      <c r="E177" t="s">
        <v>4744</v>
      </c>
      <c r="F177">
        <v>100</v>
      </c>
      <c r="G177">
        <v>0</v>
      </c>
      <c r="H177" t="s">
        <v>631</v>
      </c>
      <c r="I177" t="s">
        <v>4745</v>
      </c>
      <c r="J177" t="s">
        <v>2349</v>
      </c>
      <c r="K177" t="s">
        <v>634</v>
      </c>
      <c r="L177" t="s">
        <v>635</v>
      </c>
      <c r="M177" t="s">
        <v>4746</v>
      </c>
      <c r="N177" t="s">
        <v>634</v>
      </c>
      <c r="O177" t="s">
        <v>637</v>
      </c>
      <c r="P177" t="s">
        <v>22</v>
      </c>
      <c r="Q177" t="s">
        <v>638</v>
      </c>
      <c r="R177" t="s">
        <v>635</v>
      </c>
      <c r="S177" t="s">
        <v>634</v>
      </c>
      <c r="T177" t="s">
        <v>4746</v>
      </c>
    </row>
    <row r="178" spans="1:20" x14ac:dyDescent="0.25">
      <c r="A178" t="s">
        <v>25</v>
      </c>
      <c r="B178" t="s">
        <v>26</v>
      </c>
      <c r="C178">
        <v>50</v>
      </c>
      <c r="D178">
        <v>1</v>
      </c>
      <c r="E178" t="s">
        <v>4744</v>
      </c>
      <c r="F178">
        <v>100</v>
      </c>
      <c r="G178">
        <v>0</v>
      </c>
      <c r="H178" t="s">
        <v>631</v>
      </c>
      <c r="I178" t="s">
        <v>4745</v>
      </c>
      <c r="J178" t="s">
        <v>2349</v>
      </c>
      <c r="K178" t="s">
        <v>634</v>
      </c>
      <c r="L178" t="s">
        <v>635</v>
      </c>
      <c r="M178" t="s">
        <v>4746</v>
      </c>
      <c r="N178" t="s">
        <v>634</v>
      </c>
      <c r="O178" t="s">
        <v>637</v>
      </c>
      <c r="P178" t="s">
        <v>22</v>
      </c>
      <c r="Q178" t="s">
        <v>638</v>
      </c>
      <c r="R178" t="s">
        <v>635</v>
      </c>
      <c r="S178" t="s">
        <v>634</v>
      </c>
      <c r="T178" t="s">
        <v>4746</v>
      </c>
    </row>
    <row r="179" spans="1:20" x14ac:dyDescent="0.25">
      <c r="A179" t="s">
        <v>20</v>
      </c>
      <c r="B179" t="s">
        <v>21</v>
      </c>
      <c r="C179">
        <v>50</v>
      </c>
      <c r="D179">
        <v>1</v>
      </c>
      <c r="E179" t="s">
        <v>4747</v>
      </c>
      <c r="F179">
        <v>100</v>
      </c>
      <c r="G179">
        <v>0</v>
      </c>
      <c r="H179" t="s">
        <v>631</v>
      </c>
      <c r="I179" t="s">
        <v>4748</v>
      </c>
      <c r="J179" t="s">
        <v>755</v>
      </c>
      <c r="K179" t="s">
        <v>634</v>
      </c>
      <c r="L179" t="s">
        <v>635</v>
      </c>
      <c r="M179" t="s">
        <v>4749</v>
      </c>
      <c r="N179" t="s">
        <v>634</v>
      </c>
      <c r="O179" t="s">
        <v>637</v>
      </c>
      <c r="P179" t="s">
        <v>22</v>
      </c>
      <c r="Q179" t="s">
        <v>638</v>
      </c>
      <c r="R179" t="s">
        <v>635</v>
      </c>
      <c r="S179" t="s">
        <v>634</v>
      </c>
      <c r="T179" t="s">
        <v>4749</v>
      </c>
    </row>
    <row r="180" spans="1:20" x14ac:dyDescent="0.25">
      <c r="A180" t="s">
        <v>23</v>
      </c>
      <c r="B180" t="s">
        <v>24</v>
      </c>
      <c r="C180">
        <v>50</v>
      </c>
      <c r="D180">
        <v>1</v>
      </c>
      <c r="E180" t="s">
        <v>4747</v>
      </c>
      <c r="F180">
        <v>100</v>
      </c>
      <c r="G180">
        <v>0</v>
      </c>
      <c r="H180" t="s">
        <v>631</v>
      </c>
      <c r="I180" t="s">
        <v>4748</v>
      </c>
      <c r="J180" t="s">
        <v>755</v>
      </c>
      <c r="K180" t="s">
        <v>634</v>
      </c>
      <c r="L180" t="s">
        <v>635</v>
      </c>
      <c r="M180" t="s">
        <v>4749</v>
      </c>
      <c r="N180" t="s">
        <v>634</v>
      </c>
      <c r="O180" t="s">
        <v>637</v>
      </c>
      <c r="P180" t="s">
        <v>22</v>
      </c>
      <c r="Q180" t="s">
        <v>638</v>
      </c>
      <c r="R180" t="s">
        <v>635</v>
      </c>
      <c r="S180" t="s">
        <v>634</v>
      </c>
      <c r="T180" t="s">
        <v>4749</v>
      </c>
    </row>
    <row r="181" spans="1:20" x14ac:dyDescent="0.25">
      <c r="A181" t="s">
        <v>25</v>
      </c>
      <c r="B181" t="s">
        <v>26</v>
      </c>
      <c r="C181">
        <v>50</v>
      </c>
      <c r="D181">
        <v>1</v>
      </c>
      <c r="E181" t="s">
        <v>4747</v>
      </c>
      <c r="F181">
        <v>100</v>
      </c>
      <c r="G181">
        <v>0</v>
      </c>
      <c r="H181" t="s">
        <v>631</v>
      </c>
      <c r="I181" t="s">
        <v>4748</v>
      </c>
      <c r="J181" t="s">
        <v>755</v>
      </c>
      <c r="K181" t="s">
        <v>634</v>
      </c>
      <c r="L181" t="s">
        <v>635</v>
      </c>
      <c r="M181" t="s">
        <v>4749</v>
      </c>
      <c r="N181" t="s">
        <v>634</v>
      </c>
      <c r="O181" t="s">
        <v>637</v>
      </c>
      <c r="P181" t="s">
        <v>22</v>
      </c>
      <c r="Q181" t="s">
        <v>638</v>
      </c>
      <c r="R181" t="s">
        <v>635</v>
      </c>
      <c r="S181" t="s">
        <v>634</v>
      </c>
      <c r="T181" t="s">
        <v>4749</v>
      </c>
    </row>
    <row r="182" spans="1:20" x14ac:dyDescent="0.25">
      <c r="A182" t="s">
        <v>20</v>
      </c>
      <c r="B182" t="s">
        <v>21</v>
      </c>
      <c r="C182">
        <v>60</v>
      </c>
      <c r="D182">
        <v>2</v>
      </c>
      <c r="E182" t="s">
        <v>4750</v>
      </c>
      <c r="F182">
        <v>200</v>
      </c>
      <c r="G182">
        <v>0</v>
      </c>
      <c r="H182" t="s">
        <v>631</v>
      </c>
      <c r="I182" t="s">
        <v>4751</v>
      </c>
      <c r="J182" t="s">
        <v>1284</v>
      </c>
      <c r="K182" t="s">
        <v>634</v>
      </c>
      <c r="L182" t="s">
        <v>635</v>
      </c>
      <c r="M182" t="s">
        <v>4752</v>
      </c>
      <c r="N182" t="s">
        <v>634</v>
      </c>
      <c r="O182" t="s">
        <v>637</v>
      </c>
      <c r="P182" t="s">
        <v>22</v>
      </c>
      <c r="Q182" t="s">
        <v>638</v>
      </c>
      <c r="R182" t="s">
        <v>635</v>
      </c>
      <c r="S182" t="s">
        <v>634</v>
      </c>
      <c r="T182" t="s">
        <v>4753</v>
      </c>
    </row>
    <row r="183" spans="1:20" x14ac:dyDescent="0.25">
      <c r="A183" t="s">
        <v>23</v>
      </c>
      <c r="B183" t="s">
        <v>24</v>
      </c>
      <c r="C183">
        <v>60</v>
      </c>
      <c r="D183">
        <v>2</v>
      </c>
      <c r="E183" t="s">
        <v>4750</v>
      </c>
      <c r="F183">
        <v>200</v>
      </c>
      <c r="G183">
        <v>0</v>
      </c>
      <c r="H183" t="s">
        <v>631</v>
      </c>
      <c r="I183" t="s">
        <v>4751</v>
      </c>
      <c r="J183" t="s">
        <v>1284</v>
      </c>
      <c r="K183" t="s">
        <v>634</v>
      </c>
      <c r="L183" t="s">
        <v>635</v>
      </c>
      <c r="M183" t="s">
        <v>4752</v>
      </c>
      <c r="N183" t="s">
        <v>634</v>
      </c>
      <c r="O183" t="s">
        <v>637</v>
      </c>
      <c r="P183" t="s">
        <v>22</v>
      </c>
      <c r="Q183" t="s">
        <v>638</v>
      </c>
      <c r="R183" t="s">
        <v>635</v>
      </c>
      <c r="S183" t="s">
        <v>634</v>
      </c>
      <c r="T183" t="s">
        <v>4753</v>
      </c>
    </row>
    <row r="184" spans="1:20" x14ac:dyDescent="0.25">
      <c r="A184" t="s">
        <v>25</v>
      </c>
      <c r="B184" t="s">
        <v>26</v>
      </c>
      <c r="C184">
        <v>60</v>
      </c>
      <c r="D184">
        <v>2</v>
      </c>
      <c r="E184" t="s">
        <v>4750</v>
      </c>
      <c r="F184">
        <v>200</v>
      </c>
      <c r="G184">
        <v>0</v>
      </c>
      <c r="H184" t="s">
        <v>631</v>
      </c>
      <c r="I184" t="s">
        <v>4751</v>
      </c>
      <c r="J184" t="s">
        <v>1284</v>
      </c>
      <c r="K184" t="s">
        <v>634</v>
      </c>
      <c r="L184" t="s">
        <v>635</v>
      </c>
      <c r="M184" t="s">
        <v>4752</v>
      </c>
      <c r="N184" t="s">
        <v>634</v>
      </c>
      <c r="O184" t="s">
        <v>637</v>
      </c>
      <c r="P184" t="s">
        <v>22</v>
      </c>
      <c r="Q184" t="s">
        <v>638</v>
      </c>
      <c r="R184" t="s">
        <v>635</v>
      </c>
      <c r="S184" t="s">
        <v>634</v>
      </c>
      <c r="T184" t="s">
        <v>4753</v>
      </c>
    </row>
    <row r="185" spans="1:20" x14ac:dyDescent="0.25">
      <c r="A185" t="s">
        <v>164</v>
      </c>
      <c r="B185" t="s">
        <v>165</v>
      </c>
      <c r="C185">
        <v>65</v>
      </c>
      <c r="D185">
        <v>9</v>
      </c>
      <c r="E185" t="s">
        <v>4754</v>
      </c>
      <c r="F185">
        <v>299</v>
      </c>
      <c r="G185">
        <v>0</v>
      </c>
      <c r="H185" t="s">
        <v>631</v>
      </c>
      <c r="I185" t="s">
        <v>4755</v>
      </c>
      <c r="J185" t="s">
        <v>1004</v>
      </c>
      <c r="K185" t="s">
        <v>634</v>
      </c>
      <c r="L185" t="s">
        <v>635</v>
      </c>
      <c r="M185" t="s">
        <v>4756</v>
      </c>
      <c r="N185" t="s">
        <v>634</v>
      </c>
      <c r="O185" t="s">
        <v>637</v>
      </c>
      <c r="P185" t="s">
        <v>22</v>
      </c>
      <c r="Q185" t="s">
        <v>638</v>
      </c>
      <c r="R185" t="s">
        <v>635</v>
      </c>
      <c r="S185" t="s">
        <v>4757</v>
      </c>
      <c r="T185" t="s">
        <v>4756</v>
      </c>
    </row>
    <row r="186" spans="1:20" x14ac:dyDescent="0.25">
      <c r="A186" t="s">
        <v>20</v>
      </c>
      <c r="B186" t="s">
        <v>21</v>
      </c>
      <c r="C186">
        <v>50</v>
      </c>
      <c r="D186">
        <v>1</v>
      </c>
      <c r="E186" t="s">
        <v>4758</v>
      </c>
      <c r="F186">
        <v>100</v>
      </c>
      <c r="G186">
        <v>0</v>
      </c>
      <c r="H186" t="s">
        <v>703</v>
      </c>
      <c r="I186" t="s">
        <v>4759</v>
      </c>
      <c r="J186" t="s">
        <v>1244</v>
      </c>
      <c r="K186" t="s">
        <v>634</v>
      </c>
      <c r="L186" t="s">
        <v>635</v>
      </c>
      <c r="M186" t="s">
        <v>4760</v>
      </c>
      <c r="N186" t="s">
        <v>634</v>
      </c>
      <c r="O186" t="s">
        <v>637</v>
      </c>
      <c r="P186" t="s">
        <v>22</v>
      </c>
      <c r="Q186" t="s">
        <v>638</v>
      </c>
      <c r="R186" t="s">
        <v>635</v>
      </c>
      <c r="S186" t="s">
        <v>634</v>
      </c>
      <c r="T186" t="s">
        <v>4760</v>
      </c>
    </row>
    <row r="187" spans="1:20" x14ac:dyDescent="0.25">
      <c r="A187" t="s">
        <v>23</v>
      </c>
      <c r="B187" t="s">
        <v>24</v>
      </c>
      <c r="C187">
        <v>50</v>
      </c>
      <c r="D187">
        <v>1</v>
      </c>
      <c r="E187" t="s">
        <v>4758</v>
      </c>
      <c r="F187">
        <v>100</v>
      </c>
      <c r="G187">
        <v>0</v>
      </c>
      <c r="H187" t="s">
        <v>703</v>
      </c>
      <c r="I187" t="s">
        <v>4759</v>
      </c>
      <c r="J187" t="s">
        <v>1244</v>
      </c>
      <c r="K187" t="s">
        <v>634</v>
      </c>
      <c r="L187" t="s">
        <v>635</v>
      </c>
      <c r="M187" t="s">
        <v>4760</v>
      </c>
      <c r="N187" t="s">
        <v>634</v>
      </c>
      <c r="O187" t="s">
        <v>637</v>
      </c>
      <c r="P187" t="s">
        <v>22</v>
      </c>
      <c r="Q187" t="s">
        <v>638</v>
      </c>
      <c r="R187" t="s">
        <v>635</v>
      </c>
      <c r="S187" t="s">
        <v>634</v>
      </c>
      <c r="T187" t="s">
        <v>4760</v>
      </c>
    </row>
    <row r="188" spans="1:20" x14ac:dyDescent="0.25">
      <c r="A188" t="s">
        <v>25</v>
      </c>
      <c r="B188" t="s">
        <v>26</v>
      </c>
      <c r="C188">
        <v>50</v>
      </c>
      <c r="D188">
        <v>1</v>
      </c>
      <c r="E188" t="s">
        <v>4758</v>
      </c>
      <c r="F188">
        <v>100</v>
      </c>
      <c r="G188">
        <v>0</v>
      </c>
      <c r="H188" t="s">
        <v>703</v>
      </c>
      <c r="I188" t="s">
        <v>4759</v>
      </c>
      <c r="J188" t="s">
        <v>1244</v>
      </c>
      <c r="K188" t="s">
        <v>634</v>
      </c>
      <c r="L188" t="s">
        <v>635</v>
      </c>
      <c r="M188" t="s">
        <v>4760</v>
      </c>
      <c r="N188" t="s">
        <v>634</v>
      </c>
      <c r="O188" t="s">
        <v>637</v>
      </c>
      <c r="P188" t="s">
        <v>22</v>
      </c>
      <c r="Q188" t="s">
        <v>638</v>
      </c>
      <c r="R188" t="s">
        <v>635</v>
      </c>
      <c r="S188" t="s">
        <v>634</v>
      </c>
      <c r="T188" t="s">
        <v>4760</v>
      </c>
    </row>
    <row r="189" spans="1:20" x14ac:dyDescent="0.25">
      <c r="A189" t="s">
        <v>20</v>
      </c>
      <c r="B189" t="s">
        <v>21</v>
      </c>
      <c r="C189">
        <v>50</v>
      </c>
      <c r="D189">
        <v>1</v>
      </c>
      <c r="E189" t="s">
        <v>4761</v>
      </c>
      <c r="F189">
        <v>129</v>
      </c>
      <c r="G189">
        <v>29</v>
      </c>
      <c r="H189" t="s">
        <v>631</v>
      </c>
      <c r="I189" t="s">
        <v>4762</v>
      </c>
      <c r="J189" t="s">
        <v>1276</v>
      </c>
      <c r="K189" t="s">
        <v>634</v>
      </c>
      <c r="L189" t="s">
        <v>635</v>
      </c>
      <c r="M189" t="s">
        <v>4763</v>
      </c>
      <c r="N189" t="s">
        <v>634</v>
      </c>
      <c r="O189" t="s">
        <v>637</v>
      </c>
      <c r="P189" t="s">
        <v>22</v>
      </c>
      <c r="Q189" t="s">
        <v>638</v>
      </c>
      <c r="R189" t="s">
        <v>635</v>
      </c>
      <c r="S189" t="s">
        <v>634</v>
      </c>
      <c r="T189" t="s">
        <v>4763</v>
      </c>
    </row>
    <row r="190" spans="1:20" x14ac:dyDescent="0.25">
      <c r="A190" t="s">
        <v>23</v>
      </c>
      <c r="B190" t="s">
        <v>24</v>
      </c>
      <c r="C190">
        <v>50</v>
      </c>
      <c r="D190">
        <v>1</v>
      </c>
      <c r="E190" t="s">
        <v>4761</v>
      </c>
      <c r="F190">
        <v>129</v>
      </c>
      <c r="G190">
        <v>29</v>
      </c>
      <c r="H190" t="s">
        <v>631</v>
      </c>
      <c r="I190" t="s">
        <v>4762</v>
      </c>
      <c r="J190" t="s">
        <v>1276</v>
      </c>
      <c r="K190" t="s">
        <v>634</v>
      </c>
      <c r="L190" t="s">
        <v>635</v>
      </c>
      <c r="M190" t="s">
        <v>4763</v>
      </c>
      <c r="N190" t="s">
        <v>634</v>
      </c>
      <c r="O190" t="s">
        <v>637</v>
      </c>
      <c r="P190" t="s">
        <v>22</v>
      </c>
      <c r="Q190" t="s">
        <v>638</v>
      </c>
      <c r="R190" t="s">
        <v>635</v>
      </c>
      <c r="S190" t="s">
        <v>634</v>
      </c>
      <c r="T190" t="s">
        <v>4763</v>
      </c>
    </row>
    <row r="191" spans="1:20" x14ac:dyDescent="0.25">
      <c r="A191" t="s">
        <v>25</v>
      </c>
      <c r="B191" t="s">
        <v>26</v>
      </c>
      <c r="C191">
        <v>50</v>
      </c>
      <c r="D191">
        <v>1</v>
      </c>
      <c r="E191" t="s">
        <v>4761</v>
      </c>
      <c r="F191">
        <v>129</v>
      </c>
      <c r="G191">
        <v>29</v>
      </c>
      <c r="H191" t="s">
        <v>631</v>
      </c>
      <c r="I191" t="s">
        <v>4762</v>
      </c>
      <c r="J191" t="s">
        <v>1276</v>
      </c>
      <c r="K191" t="s">
        <v>634</v>
      </c>
      <c r="L191" t="s">
        <v>635</v>
      </c>
      <c r="M191" t="s">
        <v>4763</v>
      </c>
      <c r="N191" t="s">
        <v>634</v>
      </c>
      <c r="O191" t="s">
        <v>637</v>
      </c>
      <c r="P191" t="s">
        <v>22</v>
      </c>
      <c r="Q191" t="s">
        <v>638</v>
      </c>
      <c r="R191" t="s">
        <v>635</v>
      </c>
      <c r="S191" t="s">
        <v>634</v>
      </c>
      <c r="T191" t="s">
        <v>4763</v>
      </c>
    </row>
    <row r="192" spans="1:20" x14ac:dyDescent="0.25">
      <c r="A192" t="s">
        <v>20</v>
      </c>
      <c r="B192" t="s">
        <v>21</v>
      </c>
      <c r="C192">
        <v>50</v>
      </c>
      <c r="D192">
        <v>1</v>
      </c>
      <c r="E192" t="s">
        <v>4764</v>
      </c>
      <c r="F192">
        <v>100</v>
      </c>
      <c r="G192">
        <v>0</v>
      </c>
      <c r="H192" t="s">
        <v>631</v>
      </c>
      <c r="I192" t="s">
        <v>4765</v>
      </c>
      <c r="J192" t="s">
        <v>1032</v>
      </c>
      <c r="K192" t="s">
        <v>634</v>
      </c>
      <c r="L192" t="s">
        <v>635</v>
      </c>
      <c r="M192" t="s">
        <v>4766</v>
      </c>
      <c r="N192" t="s">
        <v>634</v>
      </c>
      <c r="O192" t="s">
        <v>637</v>
      </c>
      <c r="P192" t="s">
        <v>22</v>
      </c>
      <c r="Q192" t="s">
        <v>638</v>
      </c>
      <c r="R192" t="s">
        <v>635</v>
      </c>
      <c r="S192" t="s">
        <v>634</v>
      </c>
      <c r="T192" t="s">
        <v>4766</v>
      </c>
    </row>
    <row r="193" spans="1:20" x14ac:dyDescent="0.25">
      <c r="A193" t="s">
        <v>23</v>
      </c>
      <c r="B193" t="s">
        <v>24</v>
      </c>
      <c r="C193">
        <v>50</v>
      </c>
      <c r="D193">
        <v>1</v>
      </c>
      <c r="E193" t="s">
        <v>4764</v>
      </c>
      <c r="F193">
        <v>100</v>
      </c>
      <c r="G193">
        <v>0</v>
      </c>
      <c r="H193" t="s">
        <v>631</v>
      </c>
      <c r="I193" t="s">
        <v>4765</v>
      </c>
      <c r="J193" t="s">
        <v>1032</v>
      </c>
      <c r="K193" t="s">
        <v>634</v>
      </c>
      <c r="L193" t="s">
        <v>635</v>
      </c>
      <c r="M193" t="s">
        <v>4766</v>
      </c>
      <c r="N193" t="s">
        <v>634</v>
      </c>
      <c r="O193" t="s">
        <v>637</v>
      </c>
      <c r="P193" t="s">
        <v>22</v>
      </c>
      <c r="Q193" t="s">
        <v>638</v>
      </c>
      <c r="R193" t="s">
        <v>635</v>
      </c>
      <c r="S193" t="s">
        <v>634</v>
      </c>
      <c r="T193" t="s">
        <v>4766</v>
      </c>
    </row>
    <row r="194" spans="1:20" x14ac:dyDescent="0.25">
      <c r="A194" t="s">
        <v>25</v>
      </c>
      <c r="B194" t="s">
        <v>26</v>
      </c>
      <c r="C194">
        <v>50</v>
      </c>
      <c r="D194">
        <v>1</v>
      </c>
      <c r="E194" t="s">
        <v>4764</v>
      </c>
      <c r="F194">
        <v>100</v>
      </c>
      <c r="G194">
        <v>0</v>
      </c>
      <c r="H194" t="s">
        <v>631</v>
      </c>
      <c r="I194" t="s">
        <v>4765</v>
      </c>
      <c r="J194" t="s">
        <v>1032</v>
      </c>
      <c r="K194" t="s">
        <v>634</v>
      </c>
      <c r="L194" t="s">
        <v>635</v>
      </c>
      <c r="M194" t="s">
        <v>4766</v>
      </c>
      <c r="N194" t="s">
        <v>634</v>
      </c>
      <c r="O194" t="s">
        <v>637</v>
      </c>
      <c r="P194" t="s">
        <v>22</v>
      </c>
      <c r="Q194" t="s">
        <v>638</v>
      </c>
      <c r="R194" t="s">
        <v>635</v>
      </c>
      <c r="S194" t="s">
        <v>634</v>
      </c>
      <c r="T194" t="s">
        <v>4766</v>
      </c>
    </row>
    <row r="195" spans="1:20" x14ac:dyDescent="0.25">
      <c r="A195" t="s">
        <v>20</v>
      </c>
      <c r="B195" t="s">
        <v>21</v>
      </c>
      <c r="C195">
        <v>50</v>
      </c>
      <c r="D195">
        <v>1</v>
      </c>
      <c r="E195" t="s">
        <v>4767</v>
      </c>
      <c r="F195">
        <v>100</v>
      </c>
      <c r="G195">
        <v>0</v>
      </c>
      <c r="H195" t="s">
        <v>631</v>
      </c>
      <c r="I195" t="s">
        <v>4768</v>
      </c>
      <c r="J195" t="s">
        <v>845</v>
      </c>
      <c r="K195" t="s">
        <v>634</v>
      </c>
      <c r="L195" t="s">
        <v>635</v>
      </c>
      <c r="M195" t="s">
        <v>4769</v>
      </c>
      <c r="N195" t="s">
        <v>634</v>
      </c>
      <c r="O195" t="s">
        <v>637</v>
      </c>
      <c r="P195" t="s">
        <v>22</v>
      </c>
      <c r="Q195" t="s">
        <v>638</v>
      </c>
      <c r="R195" t="s">
        <v>635</v>
      </c>
      <c r="S195" t="s">
        <v>634</v>
      </c>
      <c r="T195" t="s">
        <v>4770</v>
      </c>
    </row>
    <row r="196" spans="1:20" x14ac:dyDescent="0.25">
      <c r="A196" t="s">
        <v>23</v>
      </c>
      <c r="B196" t="s">
        <v>24</v>
      </c>
      <c r="C196">
        <v>50</v>
      </c>
      <c r="D196">
        <v>1</v>
      </c>
      <c r="E196" t="s">
        <v>4767</v>
      </c>
      <c r="F196">
        <v>100</v>
      </c>
      <c r="G196">
        <v>0</v>
      </c>
      <c r="H196" t="s">
        <v>631</v>
      </c>
      <c r="I196" t="s">
        <v>4768</v>
      </c>
      <c r="J196" t="s">
        <v>845</v>
      </c>
      <c r="K196" t="s">
        <v>634</v>
      </c>
      <c r="L196" t="s">
        <v>635</v>
      </c>
      <c r="M196" t="s">
        <v>4769</v>
      </c>
      <c r="N196" t="s">
        <v>634</v>
      </c>
      <c r="O196" t="s">
        <v>637</v>
      </c>
      <c r="P196" t="s">
        <v>22</v>
      </c>
      <c r="Q196" t="s">
        <v>638</v>
      </c>
      <c r="R196" t="s">
        <v>635</v>
      </c>
      <c r="S196" t="s">
        <v>634</v>
      </c>
      <c r="T196" t="s">
        <v>4770</v>
      </c>
    </row>
    <row r="197" spans="1:20" x14ac:dyDescent="0.25">
      <c r="A197" t="s">
        <v>25</v>
      </c>
      <c r="B197" t="s">
        <v>26</v>
      </c>
      <c r="C197">
        <v>50</v>
      </c>
      <c r="D197">
        <v>1</v>
      </c>
      <c r="E197" t="s">
        <v>4767</v>
      </c>
      <c r="F197">
        <v>100</v>
      </c>
      <c r="G197">
        <v>0</v>
      </c>
      <c r="H197" t="s">
        <v>631</v>
      </c>
      <c r="I197" t="s">
        <v>4768</v>
      </c>
      <c r="J197" t="s">
        <v>845</v>
      </c>
      <c r="K197" t="s">
        <v>634</v>
      </c>
      <c r="L197" t="s">
        <v>635</v>
      </c>
      <c r="M197" t="s">
        <v>4769</v>
      </c>
      <c r="N197" t="s">
        <v>634</v>
      </c>
      <c r="O197" t="s">
        <v>637</v>
      </c>
      <c r="P197" t="s">
        <v>22</v>
      </c>
      <c r="Q197" t="s">
        <v>638</v>
      </c>
      <c r="R197" t="s">
        <v>635</v>
      </c>
      <c r="S197" t="s">
        <v>634</v>
      </c>
      <c r="T197" t="s">
        <v>4770</v>
      </c>
    </row>
    <row r="198" spans="1:20" x14ac:dyDescent="0.25">
      <c r="A198" t="s">
        <v>164</v>
      </c>
      <c r="B198" t="s">
        <v>165</v>
      </c>
      <c r="C198">
        <v>50</v>
      </c>
      <c r="D198">
        <v>6</v>
      </c>
      <c r="E198" t="s">
        <v>4771</v>
      </c>
      <c r="F198">
        <v>200</v>
      </c>
      <c r="G198">
        <v>0</v>
      </c>
      <c r="H198" t="s">
        <v>631</v>
      </c>
      <c r="I198" t="s">
        <v>4772</v>
      </c>
      <c r="J198" t="s">
        <v>814</v>
      </c>
      <c r="K198" t="s">
        <v>634</v>
      </c>
      <c r="L198" t="s">
        <v>635</v>
      </c>
      <c r="M198" t="s">
        <v>4773</v>
      </c>
      <c r="N198" t="s">
        <v>634</v>
      </c>
      <c r="O198" t="s">
        <v>637</v>
      </c>
      <c r="P198" t="s">
        <v>22</v>
      </c>
      <c r="Q198" t="s">
        <v>638</v>
      </c>
      <c r="R198" t="s">
        <v>635</v>
      </c>
      <c r="S198" t="s">
        <v>4774</v>
      </c>
      <c r="T198" t="s">
        <v>4773</v>
      </c>
    </row>
    <row r="199" spans="1:20" x14ac:dyDescent="0.25">
      <c r="A199" t="s">
        <v>20</v>
      </c>
      <c r="B199" t="s">
        <v>21</v>
      </c>
      <c r="C199">
        <v>50</v>
      </c>
      <c r="D199">
        <v>1</v>
      </c>
      <c r="E199" t="s">
        <v>4775</v>
      </c>
      <c r="F199">
        <v>100</v>
      </c>
      <c r="G199">
        <v>0</v>
      </c>
      <c r="H199" t="s">
        <v>631</v>
      </c>
      <c r="I199" t="s">
        <v>4776</v>
      </c>
      <c r="J199" t="s">
        <v>1864</v>
      </c>
      <c r="K199" t="s">
        <v>634</v>
      </c>
      <c r="L199" t="s">
        <v>635</v>
      </c>
      <c r="M199" t="s">
        <v>4777</v>
      </c>
      <c r="N199" t="s">
        <v>634</v>
      </c>
      <c r="O199" t="s">
        <v>637</v>
      </c>
      <c r="P199" t="s">
        <v>22</v>
      </c>
      <c r="Q199" t="s">
        <v>638</v>
      </c>
      <c r="R199" t="s">
        <v>635</v>
      </c>
      <c r="S199" t="s">
        <v>634</v>
      </c>
      <c r="T199" t="s">
        <v>4777</v>
      </c>
    </row>
    <row r="200" spans="1:20" x14ac:dyDescent="0.25">
      <c r="A200" t="s">
        <v>23</v>
      </c>
      <c r="B200" t="s">
        <v>24</v>
      </c>
      <c r="C200">
        <v>50</v>
      </c>
      <c r="D200">
        <v>1</v>
      </c>
      <c r="E200" t="s">
        <v>4775</v>
      </c>
      <c r="F200">
        <v>100</v>
      </c>
      <c r="G200">
        <v>0</v>
      </c>
      <c r="H200" t="s">
        <v>631</v>
      </c>
      <c r="I200" t="s">
        <v>4776</v>
      </c>
      <c r="J200" t="s">
        <v>1864</v>
      </c>
      <c r="K200" t="s">
        <v>634</v>
      </c>
      <c r="L200" t="s">
        <v>635</v>
      </c>
      <c r="M200" t="s">
        <v>4777</v>
      </c>
      <c r="N200" t="s">
        <v>634</v>
      </c>
      <c r="O200" t="s">
        <v>637</v>
      </c>
      <c r="P200" t="s">
        <v>22</v>
      </c>
      <c r="Q200" t="s">
        <v>638</v>
      </c>
      <c r="R200" t="s">
        <v>635</v>
      </c>
      <c r="S200" t="s">
        <v>634</v>
      </c>
      <c r="T200" t="s">
        <v>4777</v>
      </c>
    </row>
    <row r="201" spans="1:20" x14ac:dyDescent="0.25">
      <c r="A201" t="s">
        <v>25</v>
      </c>
      <c r="B201" t="s">
        <v>26</v>
      </c>
      <c r="C201">
        <v>50</v>
      </c>
      <c r="D201">
        <v>1</v>
      </c>
      <c r="E201" t="s">
        <v>4775</v>
      </c>
      <c r="F201">
        <v>100</v>
      </c>
      <c r="G201">
        <v>0</v>
      </c>
      <c r="H201" t="s">
        <v>631</v>
      </c>
      <c r="I201" t="s">
        <v>4776</v>
      </c>
      <c r="J201" t="s">
        <v>1864</v>
      </c>
      <c r="K201" t="s">
        <v>634</v>
      </c>
      <c r="L201" t="s">
        <v>635</v>
      </c>
      <c r="M201" t="s">
        <v>4777</v>
      </c>
      <c r="N201" t="s">
        <v>634</v>
      </c>
      <c r="O201" t="s">
        <v>637</v>
      </c>
      <c r="P201" t="s">
        <v>22</v>
      </c>
      <c r="Q201" t="s">
        <v>638</v>
      </c>
      <c r="R201" t="s">
        <v>635</v>
      </c>
      <c r="S201" t="s">
        <v>634</v>
      </c>
      <c r="T201" t="s">
        <v>4777</v>
      </c>
    </row>
    <row r="202" spans="1:20" x14ac:dyDescent="0.25">
      <c r="A202" t="s">
        <v>20</v>
      </c>
      <c r="B202" t="s">
        <v>21</v>
      </c>
      <c r="C202">
        <v>50</v>
      </c>
      <c r="D202">
        <v>1</v>
      </c>
      <c r="E202" t="s">
        <v>4778</v>
      </c>
      <c r="F202">
        <v>100</v>
      </c>
      <c r="G202">
        <v>0</v>
      </c>
      <c r="H202" t="s">
        <v>631</v>
      </c>
      <c r="I202" t="s">
        <v>4776</v>
      </c>
      <c r="J202" t="s">
        <v>1864</v>
      </c>
      <c r="K202" t="s">
        <v>634</v>
      </c>
      <c r="L202" t="s">
        <v>635</v>
      </c>
      <c r="M202" t="s">
        <v>4779</v>
      </c>
      <c r="N202" t="s">
        <v>634</v>
      </c>
      <c r="O202" t="s">
        <v>637</v>
      </c>
      <c r="P202" t="s">
        <v>22</v>
      </c>
      <c r="Q202" t="s">
        <v>638</v>
      </c>
      <c r="R202" t="s">
        <v>635</v>
      </c>
      <c r="S202" t="s">
        <v>634</v>
      </c>
      <c r="T202" t="s">
        <v>4779</v>
      </c>
    </row>
    <row r="203" spans="1:20" x14ac:dyDescent="0.25">
      <c r="A203" t="s">
        <v>23</v>
      </c>
      <c r="B203" t="s">
        <v>24</v>
      </c>
      <c r="C203">
        <v>50</v>
      </c>
      <c r="D203">
        <v>1</v>
      </c>
      <c r="E203" t="s">
        <v>4778</v>
      </c>
      <c r="F203">
        <v>100</v>
      </c>
      <c r="G203">
        <v>0</v>
      </c>
      <c r="H203" t="s">
        <v>631</v>
      </c>
      <c r="I203" t="s">
        <v>4776</v>
      </c>
      <c r="J203" t="s">
        <v>1864</v>
      </c>
      <c r="K203" t="s">
        <v>634</v>
      </c>
      <c r="L203" t="s">
        <v>635</v>
      </c>
      <c r="M203" t="s">
        <v>4779</v>
      </c>
      <c r="N203" t="s">
        <v>634</v>
      </c>
      <c r="O203" t="s">
        <v>637</v>
      </c>
      <c r="P203" t="s">
        <v>22</v>
      </c>
      <c r="Q203" t="s">
        <v>638</v>
      </c>
      <c r="R203" t="s">
        <v>635</v>
      </c>
      <c r="S203" t="s">
        <v>634</v>
      </c>
      <c r="T203" t="s">
        <v>4779</v>
      </c>
    </row>
    <row r="204" spans="1:20" x14ac:dyDescent="0.25">
      <c r="A204" t="s">
        <v>25</v>
      </c>
      <c r="B204" t="s">
        <v>26</v>
      </c>
      <c r="C204">
        <v>50</v>
      </c>
      <c r="D204">
        <v>1</v>
      </c>
      <c r="E204" t="s">
        <v>4778</v>
      </c>
      <c r="F204">
        <v>100</v>
      </c>
      <c r="G204">
        <v>0</v>
      </c>
      <c r="H204" t="s">
        <v>631</v>
      </c>
      <c r="I204" t="s">
        <v>4776</v>
      </c>
      <c r="J204" t="s">
        <v>1864</v>
      </c>
      <c r="K204" t="s">
        <v>634</v>
      </c>
      <c r="L204" t="s">
        <v>635</v>
      </c>
      <c r="M204" t="s">
        <v>4779</v>
      </c>
      <c r="N204" t="s">
        <v>634</v>
      </c>
      <c r="O204" t="s">
        <v>637</v>
      </c>
      <c r="P204" t="s">
        <v>22</v>
      </c>
      <c r="Q204" t="s">
        <v>638</v>
      </c>
      <c r="R204" t="s">
        <v>635</v>
      </c>
      <c r="S204" t="s">
        <v>634</v>
      </c>
      <c r="T204" t="s">
        <v>4779</v>
      </c>
    </row>
    <row r="205" spans="1:20" x14ac:dyDescent="0.25">
      <c r="A205" t="s">
        <v>20</v>
      </c>
      <c r="B205" t="s">
        <v>21</v>
      </c>
      <c r="C205">
        <v>50</v>
      </c>
      <c r="D205">
        <v>1</v>
      </c>
      <c r="E205" t="s">
        <v>4780</v>
      </c>
      <c r="F205">
        <v>100</v>
      </c>
      <c r="G205">
        <v>0</v>
      </c>
      <c r="H205" t="s">
        <v>631</v>
      </c>
      <c r="I205" t="s">
        <v>4776</v>
      </c>
      <c r="J205" t="s">
        <v>1864</v>
      </c>
      <c r="K205" t="s">
        <v>634</v>
      </c>
      <c r="L205" t="s">
        <v>635</v>
      </c>
      <c r="M205" t="s">
        <v>4779</v>
      </c>
      <c r="N205" t="s">
        <v>634</v>
      </c>
      <c r="O205" t="s">
        <v>637</v>
      </c>
      <c r="P205" t="s">
        <v>22</v>
      </c>
      <c r="Q205" t="s">
        <v>638</v>
      </c>
      <c r="R205" t="s">
        <v>635</v>
      </c>
      <c r="S205" t="s">
        <v>634</v>
      </c>
      <c r="T205" t="s">
        <v>4779</v>
      </c>
    </row>
    <row r="206" spans="1:20" x14ac:dyDescent="0.25">
      <c r="A206" t="s">
        <v>23</v>
      </c>
      <c r="B206" t="s">
        <v>24</v>
      </c>
      <c r="C206">
        <v>50</v>
      </c>
      <c r="D206">
        <v>1</v>
      </c>
      <c r="E206" t="s">
        <v>4780</v>
      </c>
      <c r="F206">
        <v>100</v>
      </c>
      <c r="G206">
        <v>0</v>
      </c>
      <c r="H206" t="s">
        <v>631</v>
      </c>
      <c r="I206" t="s">
        <v>4776</v>
      </c>
      <c r="J206" t="s">
        <v>1864</v>
      </c>
      <c r="K206" t="s">
        <v>634</v>
      </c>
      <c r="L206" t="s">
        <v>635</v>
      </c>
      <c r="M206" t="s">
        <v>4779</v>
      </c>
      <c r="N206" t="s">
        <v>634</v>
      </c>
      <c r="O206" t="s">
        <v>637</v>
      </c>
      <c r="P206" t="s">
        <v>22</v>
      </c>
      <c r="Q206" t="s">
        <v>638</v>
      </c>
      <c r="R206" t="s">
        <v>635</v>
      </c>
      <c r="S206" t="s">
        <v>634</v>
      </c>
      <c r="T206" t="s">
        <v>4779</v>
      </c>
    </row>
    <row r="207" spans="1:20" x14ac:dyDescent="0.25">
      <c r="A207" t="s">
        <v>25</v>
      </c>
      <c r="B207" t="s">
        <v>26</v>
      </c>
      <c r="C207">
        <v>50</v>
      </c>
      <c r="D207">
        <v>1</v>
      </c>
      <c r="E207" t="s">
        <v>4780</v>
      </c>
      <c r="F207">
        <v>100</v>
      </c>
      <c r="G207">
        <v>0</v>
      </c>
      <c r="H207" t="s">
        <v>631</v>
      </c>
      <c r="I207" t="s">
        <v>4776</v>
      </c>
      <c r="J207" t="s">
        <v>1864</v>
      </c>
      <c r="K207" t="s">
        <v>634</v>
      </c>
      <c r="L207" t="s">
        <v>635</v>
      </c>
      <c r="M207" t="s">
        <v>4779</v>
      </c>
      <c r="N207" t="s">
        <v>634</v>
      </c>
      <c r="O207" t="s">
        <v>637</v>
      </c>
      <c r="P207" t="s">
        <v>22</v>
      </c>
      <c r="Q207" t="s">
        <v>638</v>
      </c>
      <c r="R207" t="s">
        <v>635</v>
      </c>
      <c r="S207" t="s">
        <v>634</v>
      </c>
      <c r="T207" t="s">
        <v>4779</v>
      </c>
    </row>
    <row r="208" spans="1:20" x14ac:dyDescent="0.25">
      <c r="A208" t="s">
        <v>20</v>
      </c>
      <c r="B208" t="s">
        <v>21</v>
      </c>
      <c r="C208">
        <v>50</v>
      </c>
      <c r="D208">
        <v>1</v>
      </c>
      <c r="E208" t="s">
        <v>4781</v>
      </c>
      <c r="F208">
        <v>100</v>
      </c>
      <c r="G208">
        <v>0</v>
      </c>
      <c r="H208" t="s">
        <v>703</v>
      </c>
      <c r="I208" t="s">
        <v>4782</v>
      </c>
      <c r="J208" t="s">
        <v>1152</v>
      </c>
      <c r="K208" t="s">
        <v>634</v>
      </c>
      <c r="L208" t="s">
        <v>635</v>
      </c>
      <c r="M208" t="s">
        <v>4777</v>
      </c>
      <c r="N208" t="s">
        <v>634</v>
      </c>
      <c r="O208" t="s">
        <v>1520</v>
      </c>
      <c r="P208" t="s">
        <v>22</v>
      </c>
      <c r="Q208" t="s">
        <v>655</v>
      </c>
      <c r="R208" t="s">
        <v>635</v>
      </c>
      <c r="S208" t="s">
        <v>634</v>
      </c>
      <c r="T208" t="s">
        <v>4779</v>
      </c>
    </row>
    <row r="209" spans="1:20" x14ac:dyDescent="0.25">
      <c r="A209" t="s">
        <v>23</v>
      </c>
      <c r="B209" t="s">
        <v>24</v>
      </c>
      <c r="C209">
        <v>50</v>
      </c>
      <c r="D209">
        <v>1</v>
      </c>
      <c r="E209" t="s">
        <v>4781</v>
      </c>
      <c r="F209">
        <v>100</v>
      </c>
      <c r="G209">
        <v>0</v>
      </c>
      <c r="H209" t="s">
        <v>703</v>
      </c>
      <c r="I209" t="s">
        <v>4782</v>
      </c>
      <c r="J209" t="s">
        <v>1152</v>
      </c>
      <c r="K209" t="s">
        <v>634</v>
      </c>
      <c r="L209" t="s">
        <v>635</v>
      </c>
      <c r="M209" t="s">
        <v>4777</v>
      </c>
      <c r="N209" t="s">
        <v>634</v>
      </c>
      <c r="O209" t="s">
        <v>1520</v>
      </c>
      <c r="P209" t="s">
        <v>22</v>
      </c>
      <c r="Q209" t="s">
        <v>655</v>
      </c>
      <c r="R209" t="s">
        <v>635</v>
      </c>
      <c r="S209" t="s">
        <v>634</v>
      </c>
      <c r="T209" t="s">
        <v>4779</v>
      </c>
    </row>
    <row r="210" spans="1:20" x14ac:dyDescent="0.25">
      <c r="A210" t="s">
        <v>25</v>
      </c>
      <c r="B210" t="s">
        <v>26</v>
      </c>
      <c r="C210">
        <v>50</v>
      </c>
      <c r="D210">
        <v>1</v>
      </c>
      <c r="E210" t="s">
        <v>4781</v>
      </c>
      <c r="F210">
        <v>100</v>
      </c>
      <c r="G210">
        <v>0</v>
      </c>
      <c r="H210" t="s">
        <v>703</v>
      </c>
      <c r="I210" t="s">
        <v>4782</v>
      </c>
      <c r="J210" t="s">
        <v>1152</v>
      </c>
      <c r="K210" t="s">
        <v>634</v>
      </c>
      <c r="L210" t="s">
        <v>635</v>
      </c>
      <c r="M210" t="s">
        <v>4777</v>
      </c>
      <c r="N210" t="s">
        <v>634</v>
      </c>
      <c r="O210" t="s">
        <v>1520</v>
      </c>
      <c r="P210" t="s">
        <v>22</v>
      </c>
      <c r="Q210" t="s">
        <v>655</v>
      </c>
      <c r="R210" t="s">
        <v>635</v>
      </c>
      <c r="S210" t="s">
        <v>634</v>
      </c>
      <c r="T210" t="s">
        <v>4779</v>
      </c>
    </row>
    <row r="211" spans="1:20" x14ac:dyDescent="0.25">
      <c r="A211" t="s">
        <v>164</v>
      </c>
      <c r="B211" t="s">
        <v>165</v>
      </c>
      <c r="C211">
        <v>50</v>
      </c>
      <c r="D211">
        <v>6</v>
      </c>
      <c r="E211" t="s">
        <v>4783</v>
      </c>
      <c r="F211">
        <v>200</v>
      </c>
      <c r="G211">
        <v>0</v>
      </c>
      <c r="H211" t="s">
        <v>631</v>
      </c>
      <c r="I211" t="s">
        <v>4784</v>
      </c>
      <c r="J211" t="s">
        <v>917</v>
      </c>
      <c r="K211" t="s">
        <v>634</v>
      </c>
      <c r="L211" t="s">
        <v>635</v>
      </c>
      <c r="M211" t="s">
        <v>4785</v>
      </c>
      <c r="N211" t="s">
        <v>634</v>
      </c>
      <c r="O211" t="s">
        <v>637</v>
      </c>
      <c r="P211" t="s">
        <v>22</v>
      </c>
      <c r="Q211" t="s">
        <v>638</v>
      </c>
      <c r="R211" t="s">
        <v>635</v>
      </c>
      <c r="S211" t="s">
        <v>4786</v>
      </c>
      <c r="T211" t="s">
        <v>4785</v>
      </c>
    </row>
    <row r="212" spans="1:20" x14ac:dyDescent="0.25">
      <c r="A212" t="s">
        <v>20</v>
      </c>
      <c r="B212" t="s">
        <v>21</v>
      </c>
      <c r="C212">
        <v>50</v>
      </c>
      <c r="D212">
        <v>1</v>
      </c>
      <c r="E212" t="s">
        <v>4787</v>
      </c>
      <c r="F212">
        <v>100</v>
      </c>
      <c r="G212">
        <v>0</v>
      </c>
      <c r="H212" t="s">
        <v>631</v>
      </c>
      <c r="I212" t="s">
        <v>4788</v>
      </c>
      <c r="J212" t="s">
        <v>1885</v>
      </c>
      <c r="K212" t="s">
        <v>634</v>
      </c>
      <c r="L212" t="s">
        <v>635</v>
      </c>
      <c r="M212" t="s">
        <v>4789</v>
      </c>
      <c r="N212" t="s">
        <v>634</v>
      </c>
      <c r="O212" t="s">
        <v>637</v>
      </c>
      <c r="P212" t="s">
        <v>22</v>
      </c>
      <c r="Q212" t="s">
        <v>638</v>
      </c>
      <c r="R212" t="s">
        <v>635</v>
      </c>
      <c r="S212" t="s">
        <v>634</v>
      </c>
      <c r="T212" t="s">
        <v>4789</v>
      </c>
    </row>
    <row r="213" spans="1:20" x14ac:dyDescent="0.25">
      <c r="A213" t="s">
        <v>23</v>
      </c>
      <c r="B213" t="s">
        <v>24</v>
      </c>
      <c r="C213">
        <v>50</v>
      </c>
      <c r="D213">
        <v>1</v>
      </c>
      <c r="E213" t="s">
        <v>4787</v>
      </c>
      <c r="F213">
        <v>100</v>
      </c>
      <c r="G213">
        <v>0</v>
      </c>
      <c r="H213" t="s">
        <v>631</v>
      </c>
      <c r="I213" t="s">
        <v>4788</v>
      </c>
      <c r="J213" t="s">
        <v>1885</v>
      </c>
      <c r="K213" t="s">
        <v>634</v>
      </c>
      <c r="L213" t="s">
        <v>635</v>
      </c>
      <c r="M213" t="s">
        <v>4789</v>
      </c>
      <c r="N213" t="s">
        <v>634</v>
      </c>
      <c r="O213" t="s">
        <v>637</v>
      </c>
      <c r="P213" t="s">
        <v>22</v>
      </c>
      <c r="Q213" t="s">
        <v>638</v>
      </c>
      <c r="R213" t="s">
        <v>635</v>
      </c>
      <c r="S213" t="s">
        <v>634</v>
      </c>
      <c r="T213" t="s">
        <v>4789</v>
      </c>
    </row>
    <row r="214" spans="1:20" x14ac:dyDescent="0.25">
      <c r="A214" t="s">
        <v>25</v>
      </c>
      <c r="B214" t="s">
        <v>26</v>
      </c>
      <c r="C214">
        <v>50</v>
      </c>
      <c r="D214">
        <v>1</v>
      </c>
      <c r="E214" t="s">
        <v>4787</v>
      </c>
      <c r="F214">
        <v>100</v>
      </c>
      <c r="G214">
        <v>0</v>
      </c>
      <c r="H214" t="s">
        <v>631</v>
      </c>
      <c r="I214" t="s">
        <v>4788</v>
      </c>
      <c r="J214" t="s">
        <v>1885</v>
      </c>
      <c r="K214" t="s">
        <v>634</v>
      </c>
      <c r="L214" t="s">
        <v>635</v>
      </c>
      <c r="M214" t="s">
        <v>4789</v>
      </c>
      <c r="N214" t="s">
        <v>634</v>
      </c>
      <c r="O214" t="s">
        <v>637</v>
      </c>
      <c r="P214" t="s">
        <v>22</v>
      </c>
      <c r="Q214" t="s">
        <v>638</v>
      </c>
      <c r="R214" t="s">
        <v>635</v>
      </c>
      <c r="S214" t="s">
        <v>634</v>
      </c>
      <c r="T214" t="s">
        <v>4789</v>
      </c>
    </row>
    <row r="215" spans="1:20" x14ac:dyDescent="0.25">
      <c r="A215" t="s">
        <v>164</v>
      </c>
      <c r="B215" t="s">
        <v>165</v>
      </c>
      <c r="C215">
        <v>33.333333333333336</v>
      </c>
      <c r="D215">
        <v>3</v>
      </c>
      <c r="E215" t="s">
        <v>4790</v>
      </c>
      <c r="F215">
        <v>138</v>
      </c>
      <c r="G215">
        <v>38</v>
      </c>
      <c r="H215" t="s">
        <v>631</v>
      </c>
      <c r="I215" t="s">
        <v>4791</v>
      </c>
      <c r="J215" t="s">
        <v>652</v>
      </c>
      <c r="K215" t="s">
        <v>634</v>
      </c>
      <c r="L215" t="s">
        <v>635</v>
      </c>
      <c r="M215" t="s">
        <v>4792</v>
      </c>
      <c r="N215" t="s">
        <v>634</v>
      </c>
      <c r="O215" t="s">
        <v>637</v>
      </c>
      <c r="P215" t="s">
        <v>22</v>
      </c>
      <c r="Q215" t="s">
        <v>638</v>
      </c>
      <c r="R215" t="s">
        <v>635</v>
      </c>
      <c r="S215" t="s">
        <v>634</v>
      </c>
      <c r="T215" t="s">
        <v>4792</v>
      </c>
    </row>
    <row r="216" spans="1:20" x14ac:dyDescent="0.25">
      <c r="A216" t="s">
        <v>35</v>
      </c>
      <c r="B216" t="s">
        <v>36</v>
      </c>
      <c r="C216">
        <v>66.666666666666671</v>
      </c>
      <c r="D216">
        <v>3</v>
      </c>
      <c r="E216" t="s">
        <v>4793</v>
      </c>
      <c r="F216">
        <v>100</v>
      </c>
      <c r="G216">
        <v>0</v>
      </c>
      <c r="H216" t="s">
        <v>703</v>
      </c>
      <c r="I216" t="s">
        <v>4794</v>
      </c>
      <c r="J216" t="s">
        <v>2844</v>
      </c>
      <c r="K216" t="s">
        <v>634</v>
      </c>
      <c r="L216" t="s">
        <v>635</v>
      </c>
      <c r="M216" t="s">
        <v>4795</v>
      </c>
      <c r="N216" t="s">
        <v>634</v>
      </c>
      <c r="O216" t="s">
        <v>654</v>
      </c>
      <c r="P216" t="s">
        <v>22</v>
      </c>
      <c r="Q216" t="s">
        <v>655</v>
      </c>
      <c r="R216" t="s">
        <v>635</v>
      </c>
      <c r="S216" t="s">
        <v>634</v>
      </c>
      <c r="T216" t="s">
        <v>4795</v>
      </c>
    </row>
    <row r="217" spans="1:20" x14ac:dyDescent="0.25">
      <c r="A217" t="s">
        <v>20</v>
      </c>
      <c r="B217" t="s">
        <v>21</v>
      </c>
      <c r="C217">
        <v>60</v>
      </c>
      <c r="D217">
        <v>2</v>
      </c>
      <c r="E217" t="s">
        <v>4796</v>
      </c>
      <c r="F217">
        <v>200</v>
      </c>
      <c r="G217">
        <v>0</v>
      </c>
      <c r="H217" t="s">
        <v>631</v>
      </c>
      <c r="I217" t="s">
        <v>4797</v>
      </c>
      <c r="J217" t="s">
        <v>749</v>
      </c>
      <c r="K217" t="s">
        <v>634</v>
      </c>
      <c r="L217" t="s">
        <v>635</v>
      </c>
      <c r="M217" t="s">
        <v>4798</v>
      </c>
      <c r="N217" t="s">
        <v>634</v>
      </c>
      <c r="O217" t="s">
        <v>637</v>
      </c>
      <c r="P217" t="s">
        <v>22</v>
      </c>
      <c r="Q217" t="s">
        <v>638</v>
      </c>
      <c r="R217" t="s">
        <v>635</v>
      </c>
      <c r="S217" t="s">
        <v>634</v>
      </c>
      <c r="T217" t="s">
        <v>4799</v>
      </c>
    </row>
    <row r="218" spans="1:20" x14ac:dyDescent="0.25">
      <c r="A218" t="s">
        <v>23</v>
      </c>
      <c r="B218" t="s">
        <v>24</v>
      </c>
      <c r="C218">
        <v>60</v>
      </c>
      <c r="D218">
        <v>2</v>
      </c>
      <c r="E218" t="s">
        <v>4796</v>
      </c>
      <c r="F218">
        <v>200</v>
      </c>
      <c r="G218">
        <v>0</v>
      </c>
      <c r="H218" t="s">
        <v>631</v>
      </c>
      <c r="I218" t="s">
        <v>4797</v>
      </c>
      <c r="J218" t="s">
        <v>749</v>
      </c>
      <c r="K218" t="s">
        <v>634</v>
      </c>
      <c r="L218" t="s">
        <v>635</v>
      </c>
      <c r="M218" t="s">
        <v>4798</v>
      </c>
      <c r="N218" t="s">
        <v>634</v>
      </c>
      <c r="O218" t="s">
        <v>637</v>
      </c>
      <c r="P218" t="s">
        <v>22</v>
      </c>
      <c r="Q218" t="s">
        <v>638</v>
      </c>
      <c r="R218" t="s">
        <v>635</v>
      </c>
      <c r="S218" t="s">
        <v>634</v>
      </c>
      <c r="T218" t="s">
        <v>4799</v>
      </c>
    </row>
    <row r="219" spans="1:20" x14ac:dyDescent="0.25">
      <c r="A219" t="s">
        <v>25</v>
      </c>
      <c r="B219" t="s">
        <v>26</v>
      </c>
      <c r="C219">
        <v>60</v>
      </c>
      <c r="D219">
        <v>2</v>
      </c>
      <c r="E219" t="s">
        <v>4796</v>
      </c>
      <c r="F219">
        <v>200</v>
      </c>
      <c r="G219">
        <v>0</v>
      </c>
      <c r="H219" t="s">
        <v>631</v>
      </c>
      <c r="I219" t="s">
        <v>4797</v>
      </c>
      <c r="J219" t="s">
        <v>749</v>
      </c>
      <c r="K219" t="s">
        <v>634</v>
      </c>
      <c r="L219" t="s">
        <v>635</v>
      </c>
      <c r="M219" t="s">
        <v>4798</v>
      </c>
      <c r="N219" t="s">
        <v>634</v>
      </c>
      <c r="O219" t="s">
        <v>637</v>
      </c>
      <c r="P219" t="s">
        <v>22</v>
      </c>
      <c r="Q219" t="s">
        <v>638</v>
      </c>
      <c r="R219" t="s">
        <v>635</v>
      </c>
      <c r="S219" t="s">
        <v>634</v>
      </c>
      <c r="T219" t="s">
        <v>4799</v>
      </c>
    </row>
    <row r="220" spans="1:20" x14ac:dyDescent="0.25">
      <c r="A220" t="s">
        <v>20</v>
      </c>
      <c r="B220" t="s">
        <v>21</v>
      </c>
      <c r="C220">
        <v>50</v>
      </c>
      <c r="D220">
        <v>1</v>
      </c>
      <c r="E220" t="s">
        <v>4800</v>
      </c>
      <c r="F220">
        <v>100</v>
      </c>
      <c r="G220">
        <v>0</v>
      </c>
      <c r="H220" t="s">
        <v>631</v>
      </c>
      <c r="I220" t="s">
        <v>4801</v>
      </c>
      <c r="J220" t="s">
        <v>850</v>
      </c>
      <c r="K220" t="s">
        <v>634</v>
      </c>
      <c r="L220" t="s">
        <v>635</v>
      </c>
      <c r="M220" t="s">
        <v>4802</v>
      </c>
      <c r="N220" t="s">
        <v>634</v>
      </c>
      <c r="O220" t="s">
        <v>637</v>
      </c>
      <c r="P220" t="s">
        <v>22</v>
      </c>
      <c r="Q220" t="s">
        <v>638</v>
      </c>
      <c r="R220" t="s">
        <v>635</v>
      </c>
      <c r="S220" t="s">
        <v>634</v>
      </c>
      <c r="T220" t="s">
        <v>4802</v>
      </c>
    </row>
    <row r="221" spans="1:20" x14ac:dyDescent="0.25">
      <c r="A221" t="s">
        <v>23</v>
      </c>
      <c r="B221" t="s">
        <v>24</v>
      </c>
      <c r="C221">
        <v>50</v>
      </c>
      <c r="D221">
        <v>1</v>
      </c>
      <c r="E221" t="s">
        <v>4800</v>
      </c>
      <c r="F221">
        <v>100</v>
      </c>
      <c r="G221">
        <v>0</v>
      </c>
      <c r="H221" t="s">
        <v>631</v>
      </c>
      <c r="I221" t="s">
        <v>4801</v>
      </c>
      <c r="J221" t="s">
        <v>850</v>
      </c>
      <c r="K221" t="s">
        <v>634</v>
      </c>
      <c r="L221" t="s">
        <v>635</v>
      </c>
      <c r="M221" t="s">
        <v>4802</v>
      </c>
      <c r="N221" t="s">
        <v>634</v>
      </c>
      <c r="O221" t="s">
        <v>637</v>
      </c>
      <c r="P221" t="s">
        <v>22</v>
      </c>
      <c r="Q221" t="s">
        <v>638</v>
      </c>
      <c r="R221" t="s">
        <v>635</v>
      </c>
      <c r="S221" t="s">
        <v>634</v>
      </c>
      <c r="T221" t="s">
        <v>4802</v>
      </c>
    </row>
    <row r="222" spans="1:20" x14ac:dyDescent="0.25">
      <c r="A222" t="s">
        <v>25</v>
      </c>
      <c r="B222" t="s">
        <v>26</v>
      </c>
      <c r="C222">
        <v>50</v>
      </c>
      <c r="D222">
        <v>1</v>
      </c>
      <c r="E222" t="s">
        <v>4800</v>
      </c>
      <c r="F222">
        <v>100</v>
      </c>
      <c r="G222">
        <v>0</v>
      </c>
      <c r="H222" t="s">
        <v>631</v>
      </c>
      <c r="I222" t="s">
        <v>4801</v>
      </c>
      <c r="J222" t="s">
        <v>850</v>
      </c>
      <c r="K222" t="s">
        <v>634</v>
      </c>
      <c r="L222" t="s">
        <v>635</v>
      </c>
      <c r="M222" t="s">
        <v>4802</v>
      </c>
      <c r="N222" t="s">
        <v>634</v>
      </c>
      <c r="O222" t="s">
        <v>637</v>
      </c>
      <c r="P222" t="s">
        <v>22</v>
      </c>
      <c r="Q222" t="s">
        <v>638</v>
      </c>
      <c r="R222" t="s">
        <v>635</v>
      </c>
      <c r="S222" t="s">
        <v>634</v>
      </c>
      <c r="T222" t="s">
        <v>4802</v>
      </c>
    </row>
    <row r="223" spans="1:20" x14ac:dyDescent="0.25">
      <c r="A223" t="s">
        <v>20</v>
      </c>
      <c r="B223" t="s">
        <v>21</v>
      </c>
      <c r="C223">
        <v>50</v>
      </c>
      <c r="D223">
        <v>1</v>
      </c>
      <c r="E223" t="s">
        <v>4803</v>
      </c>
      <c r="F223">
        <v>100</v>
      </c>
      <c r="G223">
        <v>0</v>
      </c>
      <c r="H223" t="s">
        <v>631</v>
      </c>
      <c r="I223" t="s">
        <v>4804</v>
      </c>
      <c r="J223" t="s">
        <v>3525</v>
      </c>
      <c r="K223" t="s">
        <v>634</v>
      </c>
      <c r="L223" t="s">
        <v>635</v>
      </c>
      <c r="M223" t="s">
        <v>4805</v>
      </c>
      <c r="N223" t="s">
        <v>634</v>
      </c>
      <c r="O223" t="s">
        <v>637</v>
      </c>
      <c r="P223" t="s">
        <v>22</v>
      </c>
      <c r="Q223" t="s">
        <v>638</v>
      </c>
      <c r="R223" t="s">
        <v>635</v>
      </c>
      <c r="S223" t="s">
        <v>634</v>
      </c>
      <c r="T223" t="s">
        <v>4805</v>
      </c>
    </row>
    <row r="224" spans="1:20" x14ac:dyDescent="0.25">
      <c r="A224" t="s">
        <v>23</v>
      </c>
      <c r="B224" t="s">
        <v>24</v>
      </c>
      <c r="C224">
        <v>50</v>
      </c>
      <c r="D224">
        <v>1</v>
      </c>
      <c r="E224" t="s">
        <v>4803</v>
      </c>
      <c r="F224">
        <v>100</v>
      </c>
      <c r="G224">
        <v>0</v>
      </c>
      <c r="H224" t="s">
        <v>631</v>
      </c>
      <c r="I224" t="s">
        <v>4804</v>
      </c>
      <c r="J224" t="s">
        <v>3525</v>
      </c>
      <c r="K224" t="s">
        <v>634</v>
      </c>
      <c r="L224" t="s">
        <v>635</v>
      </c>
      <c r="M224" t="s">
        <v>4805</v>
      </c>
      <c r="N224" t="s">
        <v>634</v>
      </c>
      <c r="O224" t="s">
        <v>637</v>
      </c>
      <c r="P224" t="s">
        <v>22</v>
      </c>
      <c r="Q224" t="s">
        <v>638</v>
      </c>
      <c r="R224" t="s">
        <v>635</v>
      </c>
      <c r="S224" t="s">
        <v>634</v>
      </c>
      <c r="T224" t="s">
        <v>4805</v>
      </c>
    </row>
    <row r="225" spans="1:20" x14ac:dyDescent="0.25">
      <c r="A225" t="s">
        <v>25</v>
      </c>
      <c r="B225" t="s">
        <v>26</v>
      </c>
      <c r="C225">
        <v>50</v>
      </c>
      <c r="D225">
        <v>1</v>
      </c>
      <c r="E225" t="s">
        <v>4803</v>
      </c>
      <c r="F225">
        <v>100</v>
      </c>
      <c r="G225">
        <v>0</v>
      </c>
      <c r="H225" t="s">
        <v>631</v>
      </c>
      <c r="I225" t="s">
        <v>4804</v>
      </c>
      <c r="J225" t="s">
        <v>3525</v>
      </c>
      <c r="K225" t="s">
        <v>634</v>
      </c>
      <c r="L225" t="s">
        <v>635</v>
      </c>
      <c r="M225" t="s">
        <v>4805</v>
      </c>
      <c r="N225" t="s">
        <v>634</v>
      </c>
      <c r="O225" t="s">
        <v>637</v>
      </c>
      <c r="P225" t="s">
        <v>22</v>
      </c>
      <c r="Q225" t="s">
        <v>638</v>
      </c>
      <c r="R225" t="s">
        <v>635</v>
      </c>
      <c r="S225" t="s">
        <v>634</v>
      </c>
      <c r="T225" t="s">
        <v>4805</v>
      </c>
    </row>
    <row r="226" spans="1:20" x14ac:dyDescent="0.25">
      <c r="A226" t="s">
        <v>20</v>
      </c>
      <c r="B226" t="s">
        <v>21</v>
      </c>
      <c r="C226">
        <v>50</v>
      </c>
      <c r="D226">
        <v>1</v>
      </c>
      <c r="E226" t="s">
        <v>4806</v>
      </c>
      <c r="F226">
        <v>100</v>
      </c>
      <c r="G226">
        <v>0</v>
      </c>
      <c r="H226" t="s">
        <v>631</v>
      </c>
      <c r="I226" t="s">
        <v>4807</v>
      </c>
      <c r="J226" t="s">
        <v>705</v>
      </c>
      <c r="K226" t="s">
        <v>634</v>
      </c>
      <c r="L226" t="s">
        <v>635</v>
      </c>
      <c r="M226" t="s">
        <v>4808</v>
      </c>
      <c r="N226" t="s">
        <v>634</v>
      </c>
      <c r="O226" t="s">
        <v>1520</v>
      </c>
      <c r="P226" t="s">
        <v>22</v>
      </c>
      <c r="Q226" t="s">
        <v>655</v>
      </c>
      <c r="R226" t="s">
        <v>635</v>
      </c>
      <c r="S226" t="s">
        <v>634</v>
      </c>
      <c r="T226" t="s">
        <v>4808</v>
      </c>
    </row>
    <row r="227" spans="1:20" x14ac:dyDescent="0.25">
      <c r="A227" t="s">
        <v>23</v>
      </c>
      <c r="B227" t="s">
        <v>24</v>
      </c>
      <c r="C227">
        <v>50</v>
      </c>
      <c r="D227">
        <v>1</v>
      </c>
      <c r="E227" t="s">
        <v>4806</v>
      </c>
      <c r="F227">
        <v>100</v>
      </c>
      <c r="G227">
        <v>0</v>
      </c>
      <c r="H227" t="s">
        <v>631</v>
      </c>
      <c r="I227" t="s">
        <v>4807</v>
      </c>
      <c r="J227" t="s">
        <v>705</v>
      </c>
      <c r="K227" t="s">
        <v>634</v>
      </c>
      <c r="L227" t="s">
        <v>635</v>
      </c>
      <c r="M227" t="s">
        <v>4808</v>
      </c>
      <c r="N227" t="s">
        <v>634</v>
      </c>
      <c r="O227" t="s">
        <v>1520</v>
      </c>
      <c r="P227" t="s">
        <v>22</v>
      </c>
      <c r="Q227" t="s">
        <v>655</v>
      </c>
      <c r="R227" t="s">
        <v>635</v>
      </c>
      <c r="S227" t="s">
        <v>634</v>
      </c>
      <c r="T227" t="s">
        <v>4808</v>
      </c>
    </row>
    <row r="228" spans="1:20" x14ac:dyDescent="0.25">
      <c r="A228" t="s">
        <v>25</v>
      </c>
      <c r="B228" t="s">
        <v>26</v>
      </c>
      <c r="C228">
        <v>50</v>
      </c>
      <c r="D228">
        <v>1</v>
      </c>
      <c r="E228" t="s">
        <v>4806</v>
      </c>
      <c r="F228">
        <v>100</v>
      </c>
      <c r="G228">
        <v>0</v>
      </c>
      <c r="H228" t="s">
        <v>631</v>
      </c>
      <c r="I228" t="s">
        <v>4807</v>
      </c>
      <c r="J228" t="s">
        <v>705</v>
      </c>
      <c r="K228" t="s">
        <v>634</v>
      </c>
      <c r="L228" t="s">
        <v>635</v>
      </c>
      <c r="M228" t="s">
        <v>4808</v>
      </c>
      <c r="N228" t="s">
        <v>634</v>
      </c>
      <c r="O228" t="s">
        <v>1520</v>
      </c>
      <c r="P228" t="s">
        <v>22</v>
      </c>
      <c r="Q228" t="s">
        <v>655</v>
      </c>
      <c r="R228" t="s">
        <v>635</v>
      </c>
      <c r="S228" t="s">
        <v>634</v>
      </c>
      <c r="T228" t="s">
        <v>4808</v>
      </c>
    </row>
    <row r="229" spans="1:20" x14ac:dyDescent="0.25">
      <c r="A229" t="s">
        <v>164</v>
      </c>
      <c r="B229" t="s">
        <v>165</v>
      </c>
      <c r="C229">
        <v>50</v>
      </c>
      <c r="D229">
        <v>12</v>
      </c>
      <c r="E229" t="s">
        <v>4809</v>
      </c>
      <c r="F229">
        <v>400</v>
      </c>
      <c r="G229">
        <v>0</v>
      </c>
      <c r="H229" t="s">
        <v>631</v>
      </c>
      <c r="I229" t="s">
        <v>4810</v>
      </c>
      <c r="J229" t="s">
        <v>967</v>
      </c>
      <c r="K229" t="s">
        <v>634</v>
      </c>
      <c r="L229" t="s">
        <v>635</v>
      </c>
      <c r="M229" t="s">
        <v>4811</v>
      </c>
      <c r="N229" t="s">
        <v>634</v>
      </c>
      <c r="O229" t="s">
        <v>637</v>
      </c>
      <c r="P229" t="s">
        <v>22</v>
      </c>
      <c r="Q229" t="s">
        <v>638</v>
      </c>
      <c r="R229" t="s">
        <v>635</v>
      </c>
      <c r="S229" t="s">
        <v>4812</v>
      </c>
      <c r="T229" t="s">
        <v>4811</v>
      </c>
    </row>
    <row r="230" spans="1:20" x14ac:dyDescent="0.25">
      <c r="A230" t="s">
        <v>20</v>
      </c>
      <c r="B230" t="s">
        <v>21</v>
      </c>
      <c r="C230">
        <v>50</v>
      </c>
      <c r="D230">
        <v>2</v>
      </c>
      <c r="E230" t="s">
        <v>4813</v>
      </c>
      <c r="F230">
        <v>190</v>
      </c>
      <c r="G230">
        <v>0</v>
      </c>
      <c r="H230" t="s">
        <v>631</v>
      </c>
      <c r="I230" t="s">
        <v>4814</v>
      </c>
      <c r="J230" t="s">
        <v>829</v>
      </c>
      <c r="K230" t="s">
        <v>634</v>
      </c>
      <c r="L230" t="s">
        <v>635</v>
      </c>
      <c r="M230" t="s">
        <v>4811</v>
      </c>
      <c r="N230" t="s">
        <v>634</v>
      </c>
      <c r="O230" t="s">
        <v>637</v>
      </c>
      <c r="P230" t="s">
        <v>22</v>
      </c>
      <c r="Q230" t="s">
        <v>638</v>
      </c>
      <c r="R230" t="s">
        <v>635</v>
      </c>
      <c r="S230" t="s">
        <v>634</v>
      </c>
      <c r="T230" t="s">
        <v>4811</v>
      </c>
    </row>
    <row r="231" spans="1:20" x14ac:dyDescent="0.25">
      <c r="A231" t="s">
        <v>23</v>
      </c>
      <c r="B231" t="s">
        <v>24</v>
      </c>
      <c r="C231">
        <v>50</v>
      </c>
      <c r="D231">
        <v>2</v>
      </c>
      <c r="E231" t="s">
        <v>4813</v>
      </c>
      <c r="F231">
        <v>190</v>
      </c>
      <c r="G231">
        <v>0</v>
      </c>
      <c r="H231" t="s">
        <v>631</v>
      </c>
      <c r="I231" t="s">
        <v>4814</v>
      </c>
      <c r="J231" t="s">
        <v>829</v>
      </c>
      <c r="K231" t="s">
        <v>634</v>
      </c>
      <c r="L231" t="s">
        <v>635</v>
      </c>
      <c r="M231" t="s">
        <v>4811</v>
      </c>
      <c r="N231" t="s">
        <v>634</v>
      </c>
      <c r="O231" t="s">
        <v>637</v>
      </c>
      <c r="P231" t="s">
        <v>22</v>
      </c>
      <c r="Q231" t="s">
        <v>638</v>
      </c>
      <c r="R231" t="s">
        <v>635</v>
      </c>
      <c r="S231" t="s">
        <v>634</v>
      </c>
      <c r="T231" t="s">
        <v>4811</v>
      </c>
    </row>
    <row r="232" spans="1:20" x14ac:dyDescent="0.25">
      <c r="A232" t="s">
        <v>25</v>
      </c>
      <c r="B232" t="s">
        <v>26</v>
      </c>
      <c r="C232">
        <v>50</v>
      </c>
      <c r="D232">
        <v>2</v>
      </c>
      <c r="E232" t="s">
        <v>4813</v>
      </c>
      <c r="F232">
        <v>190</v>
      </c>
      <c r="G232">
        <v>0</v>
      </c>
      <c r="H232" t="s">
        <v>631</v>
      </c>
      <c r="I232" t="s">
        <v>4814</v>
      </c>
      <c r="J232" t="s">
        <v>829</v>
      </c>
      <c r="K232" t="s">
        <v>634</v>
      </c>
      <c r="L232" t="s">
        <v>635</v>
      </c>
      <c r="M232" t="s">
        <v>4811</v>
      </c>
      <c r="N232" t="s">
        <v>634</v>
      </c>
      <c r="O232" t="s">
        <v>637</v>
      </c>
      <c r="P232" t="s">
        <v>22</v>
      </c>
      <c r="Q232" t="s">
        <v>638</v>
      </c>
      <c r="R232" t="s">
        <v>635</v>
      </c>
      <c r="S232" t="s">
        <v>634</v>
      </c>
      <c r="T232" t="s">
        <v>4811</v>
      </c>
    </row>
    <row r="233" spans="1:20" x14ac:dyDescent="0.25">
      <c r="A233" t="s">
        <v>164</v>
      </c>
      <c r="B233" t="s">
        <v>165</v>
      </c>
      <c r="C233">
        <v>50</v>
      </c>
      <c r="D233">
        <v>6</v>
      </c>
      <c r="E233" t="s">
        <v>4815</v>
      </c>
      <c r="F233">
        <v>200</v>
      </c>
      <c r="G233">
        <v>0</v>
      </c>
      <c r="H233" t="s">
        <v>631</v>
      </c>
      <c r="I233" t="s">
        <v>4816</v>
      </c>
      <c r="J233" t="s">
        <v>1081</v>
      </c>
      <c r="K233" t="s">
        <v>634</v>
      </c>
      <c r="L233" t="s">
        <v>635</v>
      </c>
      <c r="M233" t="s">
        <v>4817</v>
      </c>
      <c r="N233" t="s">
        <v>634</v>
      </c>
      <c r="O233" t="s">
        <v>637</v>
      </c>
      <c r="P233" t="s">
        <v>22</v>
      </c>
      <c r="Q233" t="s">
        <v>638</v>
      </c>
      <c r="R233" t="s">
        <v>635</v>
      </c>
      <c r="S233" t="s">
        <v>634</v>
      </c>
      <c r="T233" t="s">
        <v>4817</v>
      </c>
    </row>
    <row r="234" spans="1:20" x14ac:dyDescent="0.25">
      <c r="A234" t="s">
        <v>20</v>
      </c>
      <c r="B234" t="s">
        <v>21</v>
      </c>
      <c r="C234">
        <v>50</v>
      </c>
      <c r="D234">
        <v>1</v>
      </c>
      <c r="E234" t="s">
        <v>4818</v>
      </c>
      <c r="F234">
        <v>100</v>
      </c>
      <c r="G234">
        <v>0</v>
      </c>
      <c r="H234" t="s">
        <v>703</v>
      </c>
      <c r="I234" t="s">
        <v>4819</v>
      </c>
      <c r="J234" t="s">
        <v>886</v>
      </c>
      <c r="K234" t="s">
        <v>634</v>
      </c>
      <c r="L234" t="s">
        <v>635</v>
      </c>
      <c r="M234" t="s">
        <v>4820</v>
      </c>
      <c r="N234" t="s">
        <v>634</v>
      </c>
      <c r="O234" t="s">
        <v>654</v>
      </c>
      <c r="P234" t="s">
        <v>22</v>
      </c>
      <c r="Q234" t="s">
        <v>655</v>
      </c>
      <c r="R234" t="s">
        <v>635</v>
      </c>
      <c r="S234" t="s">
        <v>634</v>
      </c>
      <c r="T234" t="s">
        <v>4820</v>
      </c>
    </row>
    <row r="235" spans="1:20" x14ac:dyDescent="0.25">
      <c r="A235" t="s">
        <v>23</v>
      </c>
      <c r="B235" t="s">
        <v>24</v>
      </c>
      <c r="C235">
        <v>50</v>
      </c>
      <c r="D235">
        <v>1</v>
      </c>
      <c r="E235" t="s">
        <v>4818</v>
      </c>
      <c r="F235">
        <v>100</v>
      </c>
      <c r="G235">
        <v>0</v>
      </c>
      <c r="H235" t="s">
        <v>703</v>
      </c>
      <c r="I235" t="s">
        <v>4819</v>
      </c>
      <c r="J235" t="s">
        <v>886</v>
      </c>
      <c r="K235" t="s">
        <v>634</v>
      </c>
      <c r="L235" t="s">
        <v>635</v>
      </c>
      <c r="M235" t="s">
        <v>4820</v>
      </c>
      <c r="N235" t="s">
        <v>634</v>
      </c>
      <c r="O235" t="s">
        <v>654</v>
      </c>
      <c r="P235" t="s">
        <v>22</v>
      </c>
      <c r="Q235" t="s">
        <v>655</v>
      </c>
      <c r="R235" t="s">
        <v>635</v>
      </c>
      <c r="S235" t="s">
        <v>634</v>
      </c>
      <c r="T235" t="s">
        <v>4820</v>
      </c>
    </row>
    <row r="236" spans="1:20" x14ac:dyDescent="0.25">
      <c r="A236" t="s">
        <v>25</v>
      </c>
      <c r="B236" t="s">
        <v>26</v>
      </c>
      <c r="C236">
        <v>50</v>
      </c>
      <c r="D236">
        <v>1</v>
      </c>
      <c r="E236" t="s">
        <v>4818</v>
      </c>
      <c r="F236">
        <v>100</v>
      </c>
      <c r="G236">
        <v>0</v>
      </c>
      <c r="H236" t="s">
        <v>703</v>
      </c>
      <c r="I236" t="s">
        <v>4819</v>
      </c>
      <c r="J236" t="s">
        <v>886</v>
      </c>
      <c r="K236" t="s">
        <v>634</v>
      </c>
      <c r="L236" t="s">
        <v>635</v>
      </c>
      <c r="M236" t="s">
        <v>4820</v>
      </c>
      <c r="N236" t="s">
        <v>634</v>
      </c>
      <c r="O236" t="s">
        <v>654</v>
      </c>
      <c r="P236" t="s">
        <v>22</v>
      </c>
      <c r="Q236" t="s">
        <v>655</v>
      </c>
      <c r="R236" t="s">
        <v>635</v>
      </c>
      <c r="S236" t="s">
        <v>634</v>
      </c>
      <c r="T236" t="s">
        <v>4820</v>
      </c>
    </row>
    <row r="237" spans="1:20" x14ac:dyDescent="0.25">
      <c r="A237" t="s">
        <v>20</v>
      </c>
      <c r="B237" t="s">
        <v>21</v>
      </c>
      <c r="C237">
        <v>50</v>
      </c>
      <c r="D237">
        <v>1</v>
      </c>
      <c r="E237" t="s">
        <v>4821</v>
      </c>
      <c r="F237">
        <v>100</v>
      </c>
      <c r="G237">
        <v>0</v>
      </c>
      <c r="H237" t="s">
        <v>631</v>
      </c>
      <c r="I237" t="s">
        <v>4822</v>
      </c>
      <c r="J237" t="s">
        <v>1152</v>
      </c>
      <c r="K237" t="s">
        <v>634</v>
      </c>
      <c r="L237" t="s">
        <v>635</v>
      </c>
      <c r="M237" t="s">
        <v>4823</v>
      </c>
      <c r="N237" t="s">
        <v>634</v>
      </c>
      <c r="O237" t="s">
        <v>637</v>
      </c>
      <c r="P237" t="s">
        <v>22</v>
      </c>
      <c r="Q237" t="s">
        <v>638</v>
      </c>
      <c r="R237" t="s">
        <v>635</v>
      </c>
      <c r="S237" t="s">
        <v>634</v>
      </c>
      <c r="T237" t="s">
        <v>4823</v>
      </c>
    </row>
    <row r="238" spans="1:20" x14ac:dyDescent="0.25">
      <c r="A238" t="s">
        <v>23</v>
      </c>
      <c r="B238" t="s">
        <v>24</v>
      </c>
      <c r="C238">
        <v>50</v>
      </c>
      <c r="D238">
        <v>1</v>
      </c>
      <c r="E238" t="s">
        <v>4821</v>
      </c>
      <c r="F238">
        <v>100</v>
      </c>
      <c r="G238">
        <v>0</v>
      </c>
      <c r="H238" t="s">
        <v>631</v>
      </c>
      <c r="I238" t="s">
        <v>4822</v>
      </c>
      <c r="J238" t="s">
        <v>1152</v>
      </c>
      <c r="K238" t="s">
        <v>634</v>
      </c>
      <c r="L238" t="s">
        <v>635</v>
      </c>
      <c r="M238" t="s">
        <v>4823</v>
      </c>
      <c r="N238" t="s">
        <v>634</v>
      </c>
      <c r="O238" t="s">
        <v>637</v>
      </c>
      <c r="P238" t="s">
        <v>22</v>
      </c>
      <c r="Q238" t="s">
        <v>638</v>
      </c>
      <c r="R238" t="s">
        <v>635</v>
      </c>
      <c r="S238" t="s">
        <v>634</v>
      </c>
      <c r="T238" t="s">
        <v>4823</v>
      </c>
    </row>
    <row r="239" spans="1:20" x14ac:dyDescent="0.25">
      <c r="A239" t="s">
        <v>25</v>
      </c>
      <c r="B239" t="s">
        <v>26</v>
      </c>
      <c r="C239">
        <v>50</v>
      </c>
      <c r="D239">
        <v>1</v>
      </c>
      <c r="E239" t="s">
        <v>4821</v>
      </c>
      <c r="F239">
        <v>100</v>
      </c>
      <c r="G239">
        <v>0</v>
      </c>
      <c r="H239" t="s">
        <v>631</v>
      </c>
      <c r="I239" t="s">
        <v>4822</v>
      </c>
      <c r="J239" t="s">
        <v>1152</v>
      </c>
      <c r="K239" t="s">
        <v>634</v>
      </c>
      <c r="L239" t="s">
        <v>635</v>
      </c>
      <c r="M239" t="s">
        <v>4823</v>
      </c>
      <c r="N239" t="s">
        <v>634</v>
      </c>
      <c r="O239" t="s">
        <v>637</v>
      </c>
      <c r="P239" t="s">
        <v>22</v>
      </c>
      <c r="Q239" t="s">
        <v>638</v>
      </c>
      <c r="R239" t="s">
        <v>635</v>
      </c>
      <c r="S239" t="s">
        <v>634</v>
      </c>
      <c r="T239" t="s">
        <v>4823</v>
      </c>
    </row>
    <row r="240" spans="1:20" x14ac:dyDescent="0.25">
      <c r="A240" t="s">
        <v>20</v>
      </c>
      <c r="B240" t="s">
        <v>21</v>
      </c>
      <c r="C240">
        <v>50</v>
      </c>
      <c r="D240">
        <v>1</v>
      </c>
      <c r="E240" t="s">
        <v>4824</v>
      </c>
      <c r="F240">
        <v>100</v>
      </c>
      <c r="G240">
        <v>0</v>
      </c>
      <c r="H240" t="s">
        <v>631</v>
      </c>
      <c r="I240" t="s">
        <v>4825</v>
      </c>
      <c r="J240" t="s">
        <v>845</v>
      </c>
      <c r="K240" t="s">
        <v>634</v>
      </c>
      <c r="L240" t="s">
        <v>635</v>
      </c>
      <c r="M240" t="s">
        <v>4826</v>
      </c>
      <c r="N240" t="s">
        <v>634</v>
      </c>
      <c r="O240" t="s">
        <v>637</v>
      </c>
      <c r="P240" t="s">
        <v>22</v>
      </c>
      <c r="Q240" t="s">
        <v>638</v>
      </c>
      <c r="R240" t="s">
        <v>635</v>
      </c>
      <c r="S240" t="s">
        <v>634</v>
      </c>
      <c r="T240" t="s">
        <v>4826</v>
      </c>
    </row>
    <row r="241" spans="1:20" x14ac:dyDescent="0.25">
      <c r="A241" t="s">
        <v>23</v>
      </c>
      <c r="B241" t="s">
        <v>24</v>
      </c>
      <c r="C241">
        <v>50</v>
      </c>
      <c r="D241">
        <v>1</v>
      </c>
      <c r="E241" t="s">
        <v>4824</v>
      </c>
      <c r="F241">
        <v>100</v>
      </c>
      <c r="G241">
        <v>0</v>
      </c>
      <c r="H241" t="s">
        <v>631</v>
      </c>
      <c r="I241" t="s">
        <v>4825</v>
      </c>
      <c r="J241" t="s">
        <v>845</v>
      </c>
      <c r="K241" t="s">
        <v>634</v>
      </c>
      <c r="L241" t="s">
        <v>635</v>
      </c>
      <c r="M241" t="s">
        <v>4826</v>
      </c>
      <c r="N241" t="s">
        <v>634</v>
      </c>
      <c r="O241" t="s">
        <v>637</v>
      </c>
      <c r="P241" t="s">
        <v>22</v>
      </c>
      <c r="Q241" t="s">
        <v>638</v>
      </c>
      <c r="R241" t="s">
        <v>635</v>
      </c>
      <c r="S241" t="s">
        <v>634</v>
      </c>
      <c r="T241" t="s">
        <v>4826</v>
      </c>
    </row>
    <row r="242" spans="1:20" x14ac:dyDescent="0.25">
      <c r="A242" t="s">
        <v>25</v>
      </c>
      <c r="B242" t="s">
        <v>26</v>
      </c>
      <c r="C242">
        <v>50</v>
      </c>
      <c r="D242">
        <v>1</v>
      </c>
      <c r="E242" t="s">
        <v>4824</v>
      </c>
      <c r="F242">
        <v>100</v>
      </c>
      <c r="G242">
        <v>0</v>
      </c>
      <c r="H242" t="s">
        <v>631</v>
      </c>
      <c r="I242" t="s">
        <v>4825</v>
      </c>
      <c r="J242" t="s">
        <v>845</v>
      </c>
      <c r="K242" t="s">
        <v>634</v>
      </c>
      <c r="L242" t="s">
        <v>635</v>
      </c>
      <c r="M242" t="s">
        <v>4826</v>
      </c>
      <c r="N242" t="s">
        <v>634</v>
      </c>
      <c r="O242" t="s">
        <v>637</v>
      </c>
      <c r="P242" t="s">
        <v>22</v>
      </c>
      <c r="Q242" t="s">
        <v>638</v>
      </c>
      <c r="R242" t="s">
        <v>635</v>
      </c>
      <c r="S242" t="s">
        <v>634</v>
      </c>
      <c r="T242" t="s">
        <v>4826</v>
      </c>
    </row>
    <row r="243" spans="1:20" x14ac:dyDescent="0.25">
      <c r="A243" t="s">
        <v>164</v>
      </c>
      <c r="B243" t="s">
        <v>165</v>
      </c>
      <c r="C243">
        <v>65</v>
      </c>
      <c r="D243">
        <v>9</v>
      </c>
      <c r="E243" t="s">
        <v>4827</v>
      </c>
      <c r="F243">
        <v>299</v>
      </c>
      <c r="G243">
        <v>0</v>
      </c>
      <c r="H243" t="s">
        <v>631</v>
      </c>
      <c r="I243" t="s">
        <v>4828</v>
      </c>
      <c r="J243" t="s">
        <v>4829</v>
      </c>
      <c r="K243" t="s">
        <v>634</v>
      </c>
      <c r="L243" t="s">
        <v>635</v>
      </c>
      <c r="M243" t="s">
        <v>4830</v>
      </c>
      <c r="N243" t="s">
        <v>634</v>
      </c>
      <c r="O243" t="s">
        <v>654</v>
      </c>
      <c r="P243" t="s">
        <v>22</v>
      </c>
      <c r="Q243" t="s">
        <v>655</v>
      </c>
      <c r="R243" t="s">
        <v>635</v>
      </c>
      <c r="S243" t="s">
        <v>634</v>
      </c>
      <c r="T243" t="s">
        <v>4831</v>
      </c>
    </row>
    <row r="244" spans="1:20" x14ac:dyDescent="0.25">
      <c r="A244" t="s">
        <v>164</v>
      </c>
      <c r="B244" t="s">
        <v>165</v>
      </c>
      <c r="C244">
        <v>33.333333333333336</v>
      </c>
      <c r="D244">
        <v>3</v>
      </c>
      <c r="E244" t="s">
        <v>4832</v>
      </c>
      <c r="F244">
        <v>100</v>
      </c>
      <c r="G244">
        <v>0</v>
      </c>
      <c r="H244" t="s">
        <v>631</v>
      </c>
      <c r="I244" t="s">
        <v>4833</v>
      </c>
      <c r="J244" t="s">
        <v>769</v>
      </c>
      <c r="K244" t="s">
        <v>634</v>
      </c>
      <c r="L244" t="s">
        <v>635</v>
      </c>
      <c r="M244" t="s">
        <v>4834</v>
      </c>
      <c r="N244" t="s">
        <v>634</v>
      </c>
      <c r="O244" t="s">
        <v>1520</v>
      </c>
      <c r="P244" t="s">
        <v>22</v>
      </c>
      <c r="Q244" t="s">
        <v>655</v>
      </c>
      <c r="R244" t="s">
        <v>635</v>
      </c>
      <c r="S244" t="s">
        <v>4835</v>
      </c>
      <c r="T244" t="s">
        <v>4836</v>
      </c>
    </row>
    <row r="245" spans="1:20" x14ac:dyDescent="0.25">
      <c r="A245" t="s">
        <v>20</v>
      </c>
      <c r="B245" t="s">
        <v>21</v>
      </c>
      <c r="C245">
        <v>50</v>
      </c>
      <c r="D245">
        <v>1</v>
      </c>
      <c r="E245" t="s">
        <v>4837</v>
      </c>
      <c r="F245">
        <v>100</v>
      </c>
      <c r="G245">
        <v>0</v>
      </c>
      <c r="H245" t="s">
        <v>703</v>
      </c>
      <c r="I245" t="s">
        <v>4838</v>
      </c>
      <c r="J245" t="s">
        <v>1885</v>
      </c>
      <c r="K245" t="s">
        <v>634</v>
      </c>
      <c r="L245" t="s">
        <v>635</v>
      </c>
      <c r="M245" t="s">
        <v>4839</v>
      </c>
      <c r="N245" t="s">
        <v>634</v>
      </c>
      <c r="O245" t="s">
        <v>637</v>
      </c>
      <c r="P245" t="s">
        <v>22</v>
      </c>
      <c r="Q245" t="s">
        <v>638</v>
      </c>
      <c r="R245" t="s">
        <v>635</v>
      </c>
      <c r="S245" t="s">
        <v>634</v>
      </c>
      <c r="T245" t="s">
        <v>4839</v>
      </c>
    </row>
    <row r="246" spans="1:20" x14ac:dyDescent="0.25">
      <c r="A246" t="s">
        <v>23</v>
      </c>
      <c r="B246" t="s">
        <v>24</v>
      </c>
      <c r="C246">
        <v>50</v>
      </c>
      <c r="D246">
        <v>1</v>
      </c>
      <c r="E246" t="s">
        <v>4837</v>
      </c>
      <c r="F246">
        <v>100</v>
      </c>
      <c r="G246">
        <v>0</v>
      </c>
      <c r="H246" t="s">
        <v>703</v>
      </c>
      <c r="I246" t="s">
        <v>4838</v>
      </c>
      <c r="J246" t="s">
        <v>1885</v>
      </c>
      <c r="K246" t="s">
        <v>634</v>
      </c>
      <c r="L246" t="s">
        <v>635</v>
      </c>
      <c r="M246" t="s">
        <v>4839</v>
      </c>
      <c r="N246" t="s">
        <v>634</v>
      </c>
      <c r="O246" t="s">
        <v>637</v>
      </c>
      <c r="P246" t="s">
        <v>22</v>
      </c>
      <c r="Q246" t="s">
        <v>638</v>
      </c>
      <c r="R246" t="s">
        <v>635</v>
      </c>
      <c r="S246" t="s">
        <v>634</v>
      </c>
      <c r="T246" t="s">
        <v>4839</v>
      </c>
    </row>
    <row r="247" spans="1:20" x14ac:dyDescent="0.25">
      <c r="A247" t="s">
        <v>25</v>
      </c>
      <c r="B247" t="s">
        <v>26</v>
      </c>
      <c r="C247">
        <v>50</v>
      </c>
      <c r="D247">
        <v>1</v>
      </c>
      <c r="E247" t="s">
        <v>4837</v>
      </c>
      <c r="F247">
        <v>100</v>
      </c>
      <c r="G247">
        <v>0</v>
      </c>
      <c r="H247" t="s">
        <v>703</v>
      </c>
      <c r="I247" t="s">
        <v>4838</v>
      </c>
      <c r="J247" t="s">
        <v>1885</v>
      </c>
      <c r="K247" t="s">
        <v>634</v>
      </c>
      <c r="L247" t="s">
        <v>635</v>
      </c>
      <c r="M247" t="s">
        <v>4839</v>
      </c>
      <c r="N247" t="s">
        <v>634</v>
      </c>
      <c r="O247" t="s">
        <v>637</v>
      </c>
      <c r="P247" t="s">
        <v>22</v>
      </c>
      <c r="Q247" t="s">
        <v>638</v>
      </c>
      <c r="R247" t="s">
        <v>635</v>
      </c>
      <c r="S247" t="s">
        <v>634</v>
      </c>
      <c r="T247" t="s">
        <v>4839</v>
      </c>
    </row>
    <row r="248" spans="1:20" x14ac:dyDescent="0.25">
      <c r="A248" t="s">
        <v>20</v>
      </c>
      <c r="B248" t="s">
        <v>21</v>
      </c>
      <c r="C248">
        <v>50</v>
      </c>
      <c r="D248">
        <v>1</v>
      </c>
      <c r="E248" t="s">
        <v>4840</v>
      </c>
      <c r="F248">
        <v>123</v>
      </c>
      <c r="G248">
        <v>23</v>
      </c>
      <c r="H248" t="s">
        <v>703</v>
      </c>
      <c r="I248" t="s">
        <v>3203</v>
      </c>
      <c r="J248" t="s">
        <v>4841</v>
      </c>
      <c r="K248" t="s">
        <v>634</v>
      </c>
      <c r="L248" t="s">
        <v>635</v>
      </c>
      <c r="M248" t="s">
        <v>4839</v>
      </c>
      <c r="N248" t="s">
        <v>634</v>
      </c>
      <c r="O248" t="s">
        <v>637</v>
      </c>
      <c r="P248" t="s">
        <v>22</v>
      </c>
      <c r="Q248" t="s">
        <v>638</v>
      </c>
      <c r="R248" t="s">
        <v>635</v>
      </c>
      <c r="S248" t="s">
        <v>634</v>
      </c>
      <c r="T248" t="s">
        <v>4839</v>
      </c>
    </row>
    <row r="249" spans="1:20" x14ac:dyDescent="0.25">
      <c r="A249" t="s">
        <v>23</v>
      </c>
      <c r="B249" t="s">
        <v>24</v>
      </c>
      <c r="C249">
        <v>50</v>
      </c>
      <c r="D249">
        <v>1</v>
      </c>
      <c r="E249" t="s">
        <v>4840</v>
      </c>
      <c r="F249">
        <v>123</v>
      </c>
      <c r="G249">
        <v>23</v>
      </c>
      <c r="H249" t="s">
        <v>703</v>
      </c>
      <c r="I249" t="s">
        <v>3203</v>
      </c>
      <c r="J249" t="s">
        <v>4841</v>
      </c>
      <c r="K249" t="s">
        <v>634</v>
      </c>
      <c r="L249" t="s">
        <v>635</v>
      </c>
      <c r="M249" t="s">
        <v>4839</v>
      </c>
      <c r="N249" t="s">
        <v>634</v>
      </c>
      <c r="O249" t="s">
        <v>637</v>
      </c>
      <c r="P249" t="s">
        <v>22</v>
      </c>
      <c r="Q249" t="s">
        <v>638</v>
      </c>
      <c r="R249" t="s">
        <v>635</v>
      </c>
      <c r="S249" t="s">
        <v>634</v>
      </c>
      <c r="T249" t="s">
        <v>4839</v>
      </c>
    </row>
    <row r="250" spans="1:20" x14ac:dyDescent="0.25">
      <c r="A250" t="s">
        <v>25</v>
      </c>
      <c r="B250" t="s">
        <v>26</v>
      </c>
      <c r="C250">
        <v>50</v>
      </c>
      <c r="D250">
        <v>1</v>
      </c>
      <c r="E250" t="s">
        <v>4840</v>
      </c>
      <c r="F250">
        <v>123</v>
      </c>
      <c r="G250">
        <v>23</v>
      </c>
      <c r="H250" t="s">
        <v>703</v>
      </c>
      <c r="I250" t="s">
        <v>3203</v>
      </c>
      <c r="J250" t="s">
        <v>4841</v>
      </c>
      <c r="K250" t="s">
        <v>634</v>
      </c>
      <c r="L250" t="s">
        <v>635</v>
      </c>
      <c r="M250" t="s">
        <v>4839</v>
      </c>
      <c r="N250" t="s">
        <v>634</v>
      </c>
      <c r="O250" t="s">
        <v>637</v>
      </c>
      <c r="P250" t="s">
        <v>22</v>
      </c>
      <c r="Q250" t="s">
        <v>638</v>
      </c>
      <c r="R250" t="s">
        <v>635</v>
      </c>
      <c r="S250" t="s">
        <v>634</v>
      </c>
      <c r="T250" t="s">
        <v>4839</v>
      </c>
    </row>
    <row r="251" spans="1:20" x14ac:dyDescent="0.25">
      <c r="A251" t="s">
        <v>37</v>
      </c>
      <c r="B251" t="s">
        <v>38</v>
      </c>
      <c r="C251">
        <v>33</v>
      </c>
      <c r="D251">
        <v>10</v>
      </c>
      <c r="E251" t="s">
        <v>4842</v>
      </c>
      <c r="F251">
        <v>390</v>
      </c>
      <c r="G251">
        <v>0</v>
      </c>
      <c r="H251" t="s">
        <v>631</v>
      </c>
      <c r="I251" t="s">
        <v>1026</v>
      </c>
      <c r="J251" t="s">
        <v>1032</v>
      </c>
      <c r="K251" t="s">
        <v>634</v>
      </c>
      <c r="L251" t="s">
        <v>635</v>
      </c>
      <c r="M251" t="s">
        <v>4843</v>
      </c>
      <c r="N251" t="s">
        <v>634</v>
      </c>
      <c r="O251" t="s">
        <v>637</v>
      </c>
      <c r="P251" t="s">
        <v>22</v>
      </c>
      <c r="Q251" t="s">
        <v>638</v>
      </c>
      <c r="R251" t="s">
        <v>635</v>
      </c>
      <c r="S251" t="s">
        <v>634</v>
      </c>
      <c r="T251" t="s">
        <v>4843</v>
      </c>
    </row>
    <row r="252" spans="1:20" x14ac:dyDescent="0.25">
      <c r="A252" t="s">
        <v>20</v>
      </c>
      <c r="B252" t="s">
        <v>21</v>
      </c>
      <c r="C252">
        <v>50</v>
      </c>
      <c r="D252">
        <v>1</v>
      </c>
      <c r="E252" t="s">
        <v>4844</v>
      </c>
      <c r="F252">
        <v>100</v>
      </c>
      <c r="G252">
        <v>0</v>
      </c>
      <c r="H252" t="s">
        <v>631</v>
      </c>
      <c r="I252" t="s">
        <v>4845</v>
      </c>
      <c r="J252" t="s">
        <v>834</v>
      </c>
      <c r="K252" t="s">
        <v>634</v>
      </c>
      <c r="L252" t="s">
        <v>635</v>
      </c>
      <c r="M252" t="s">
        <v>4846</v>
      </c>
      <c r="N252" t="s">
        <v>634</v>
      </c>
      <c r="O252" t="s">
        <v>637</v>
      </c>
      <c r="P252" t="s">
        <v>22</v>
      </c>
      <c r="Q252" t="s">
        <v>638</v>
      </c>
      <c r="R252" t="s">
        <v>635</v>
      </c>
      <c r="S252" t="s">
        <v>634</v>
      </c>
      <c r="T252" t="s">
        <v>4846</v>
      </c>
    </row>
    <row r="253" spans="1:20" x14ac:dyDescent="0.25">
      <c r="A253" t="s">
        <v>23</v>
      </c>
      <c r="B253" t="s">
        <v>24</v>
      </c>
      <c r="C253">
        <v>50</v>
      </c>
      <c r="D253">
        <v>1</v>
      </c>
      <c r="E253" t="s">
        <v>4844</v>
      </c>
      <c r="F253">
        <v>100</v>
      </c>
      <c r="G253">
        <v>0</v>
      </c>
      <c r="H253" t="s">
        <v>631</v>
      </c>
      <c r="I253" t="s">
        <v>4845</v>
      </c>
      <c r="J253" t="s">
        <v>834</v>
      </c>
      <c r="K253" t="s">
        <v>634</v>
      </c>
      <c r="L253" t="s">
        <v>635</v>
      </c>
      <c r="M253" t="s">
        <v>4846</v>
      </c>
      <c r="N253" t="s">
        <v>634</v>
      </c>
      <c r="O253" t="s">
        <v>637</v>
      </c>
      <c r="P253" t="s">
        <v>22</v>
      </c>
      <c r="Q253" t="s">
        <v>638</v>
      </c>
      <c r="R253" t="s">
        <v>635</v>
      </c>
      <c r="S253" t="s">
        <v>634</v>
      </c>
      <c r="T253" t="s">
        <v>4846</v>
      </c>
    </row>
    <row r="254" spans="1:20" x14ac:dyDescent="0.25">
      <c r="A254" t="s">
        <v>25</v>
      </c>
      <c r="B254" t="s">
        <v>26</v>
      </c>
      <c r="C254">
        <v>50</v>
      </c>
      <c r="D254">
        <v>1</v>
      </c>
      <c r="E254" t="s">
        <v>4844</v>
      </c>
      <c r="F254">
        <v>100</v>
      </c>
      <c r="G254">
        <v>0</v>
      </c>
      <c r="H254" t="s">
        <v>631</v>
      </c>
      <c r="I254" t="s">
        <v>4845</v>
      </c>
      <c r="J254" t="s">
        <v>834</v>
      </c>
      <c r="K254" t="s">
        <v>634</v>
      </c>
      <c r="L254" t="s">
        <v>635</v>
      </c>
      <c r="M254" t="s">
        <v>4846</v>
      </c>
      <c r="N254" t="s">
        <v>634</v>
      </c>
      <c r="O254" t="s">
        <v>637</v>
      </c>
      <c r="P254" t="s">
        <v>22</v>
      </c>
      <c r="Q254" t="s">
        <v>638</v>
      </c>
      <c r="R254" t="s">
        <v>635</v>
      </c>
      <c r="S254" t="s">
        <v>634</v>
      </c>
      <c r="T254" t="s">
        <v>4846</v>
      </c>
    </row>
    <row r="255" spans="1:20" x14ac:dyDescent="0.25">
      <c r="A255" t="s">
        <v>164</v>
      </c>
      <c r="B255" t="s">
        <v>165</v>
      </c>
      <c r="C255">
        <v>50</v>
      </c>
      <c r="D255">
        <v>6</v>
      </c>
      <c r="E255" t="s">
        <v>4847</v>
      </c>
      <c r="F255">
        <v>200</v>
      </c>
      <c r="G255">
        <v>0</v>
      </c>
      <c r="H255" t="s">
        <v>631</v>
      </c>
      <c r="I255" t="s">
        <v>4848</v>
      </c>
      <c r="J255" t="s">
        <v>800</v>
      </c>
      <c r="K255" t="s">
        <v>634</v>
      </c>
      <c r="L255" t="s">
        <v>635</v>
      </c>
      <c r="M255" t="s">
        <v>4849</v>
      </c>
      <c r="N255" t="s">
        <v>634</v>
      </c>
      <c r="O255" t="s">
        <v>637</v>
      </c>
      <c r="P255" t="s">
        <v>22</v>
      </c>
      <c r="Q255" t="s">
        <v>638</v>
      </c>
      <c r="R255" t="s">
        <v>635</v>
      </c>
      <c r="S255" t="s">
        <v>634</v>
      </c>
      <c r="T255" t="s">
        <v>4849</v>
      </c>
    </row>
    <row r="256" spans="1:20" x14ac:dyDescent="0.25">
      <c r="A256" t="s">
        <v>20</v>
      </c>
      <c r="B256" t="s">
        <v>21</v>
      </c>
      <c r="C256">
        <v>50</v>
      </c>
      <c r="D256">
        <v>3</v>
      </c>
      <c r="E256" t="s">
        <v>4850</v>
      </c>
      <c r="F256">
        <v>300</v>
      </c>
      <c r="G256">
        <v>0</v>
      </c>
      <c r="H256" t="s">
        <v>703</v>
      </c>
      <c r="I256" t="s">
        <v>4851</v>
      </c>
      <c r="J256" t="s">
        <v>1890</v>
      </c>
      <c r="K256" t="s">
        <v>634</v>
      </c>
      <c r="L256" t="s">
        <v>635</v>
      </c>
      <c r="M256" t="s">
        <v>4852</v>
      </c>
      <c r="N256" t="s">
        <v>634</v>
      </c>
      <c r="O256" t="s">
        <v>637</v>
      </c>
      <c r="P256" t="s">
        <v>22</v>
      </c>
      <c r="Q256" t="s">
        <v>638</v>
      </c>
      <c r="R256" t="s">
        <v>635</v>
      </c>
      <c r="S256" t="s">
        <v>634</v>
      </c>
      <c r="T256" t="s">
        <v>4852</v>
      </c>
    </row>
    <row r="257" spans="1:20" x14ac:dyDescent="0.25">
      <c r="A257" t="s">
        <v>23</v>
      </c>
      <c r="B257" t="s">
        <v>24</v>
      </c>
      <c r="C257">
        <v>50</v>
      </c>
      <c r="D257">
        <v>3</v>
      </c>
      <c r="E257" t="s">
        <v>4850</v>
      </c>
      <c r="F257">
        <v>300</v>
      </c>
      <c r="G257">
        <v>0</v>
      </c>
      <c r="H257" t="s">
        <v>703</v>
      </c>
      <c r="I257" t="s">
        <v>4851</v>
      </c>
      <c r="J257" t="s">
        <v>1890</v>
      </c>
      <c r="K257" t="s">
        <v>634</v>
      </c>
      <c r="L257" t="s">
        <v>635</v>
      </c>
      <c r="M257" t="s">
        <v>4852</v>
      </c>
      <c r="N257" t="s">
        <v>634</v>
      </c>
      <c r="O257" t="s">
        <v>637</v>
      </c>
      <c r="P257" t="s">
        <v>22</v>
      </c>
      <c r="Q257" t="s">
        <v>638</v>
      </c>
      <c r="R257" t="s">
        <v>635</v>
      </c>
      <c r="S257" t="s">
        <v>634</v>
      </c>
      <c r="T257" t="s">
        <v>4852</v>
      </c>
    </row>
    <row r="258" spans="1:20" x14ac:dyDescent="0.25">
      <c r="A258" t="s">
        <v>25</v>
      </c>
      <c r="B258" t="s">
        <v>26</v>
      </c>
      <c r="C258">
        <v>50</v>
      </c>
      <c r="D258">
        <v>3</v>
      </c>
      <c r="E258" t="s">
        <v>4850</v>
      </c>
      <c r="F258">
        <v>300</v>
      </c>
      <c r="G258">
        <v>0</v>
      </c>
      <c r="H258" t="s">
        <v>703</v>
      </c>
      <c r="I258" t="s">
        <v>4851</v>
      </c>
      <c r="J258" t="s">
        <v>1890</v>
      </c>
      <c r="K258" t="s">
        <v>634</v>
      </c>
      <c r="L258" t="s">
        <v>635</v>
      </c>
      <c r="M258" t="s">
        <v>4852</v>
      </c>
      <c r="N258" t="s">
        <v>634</v>
      </c>
      <c r="O258" t="s">
        <v>637</v>
      </c>
      <c r="P258" t="s">
        <v>22</v>
      </c>
      <c r="Q258" t="s">
        <v>638</v>
      </c>
      <c r="R258" t="s">
        <v>635</v>
      </c>
      <c r="S258" t="s">
        <v>634</v>
      </c>
      <c r="T258" t="s">
        <v>4852</v>
      </c>
    </row>
    <row r="259" spans="1:20" x14ac:dyDescent="0.25">
      <c r="A259" t="s">
        <v>20</v>
      </c>
      <c r="B259" t="s">
        <v>21</v>
      </c>
      <c r="C259">
        <v>50</v>
      </c>
      <c r="D259">
        <v>1</v>
      </c>
      <c r="E259" t="s">
        <v>4853</v>
      </c>
      <c r="F259">
        <v>135</v>
      </c>
      <c r="G259">
        <v>35</v>
      </c>
      <c r="H259" t="s">
        <v>631</v>
      </c>
      <c r="I259" t="s">
        <v>4854</v>
      </c>
      <c r="J259" t="s">
        <v>749</v>
      </c>
      <c r="K259" t="s">
        <v>634</v>
      </c>
      <c r="L259" t="s">
        <v>635</v>
      </c>
      <c r="M259" t="s">
        <v>4855</v>
      </c>
      <c r="N259" t="s">
        <v>634</v>
      </c>
      <c r="O259" t="s">
        <v>637</v>
      </c>
      <c r="P259" t="s">
        <v>22</v>
      </c>
      <c r="Q259" t="s">
        <v>638</v>
      </c>
      <c r="R259" t="s">
        <v>635</v>
      </c>
      <c r="S259" t="s">
        <v>634</v>
      </c>
      <c r="T259" t="s">
        <v>4855</v>
      </c>
    </row>
    <row r="260" spans="1:20" x14ac:dyDescent="0.25">
      <c r="A260" t="s">
        <v>23</v>
      </c>
      <c r="B260" t="s">
        <v>24</v>
      </c>
      <c r="C260">
        <v>50</v>
      </c>
      <c r="D260">
        <v>1</v>
      </c>
      <c r="E260" t="s">
        <v>4853</v>
      </c>
      <c r="F260">
        <v>135</v>
      </c>
      <c r="G260">
        <v>35</v>
      </c>
      <c r="H260" t="s">
        <v>631</v>
      </c>
      <c r="I260" t="s">
        <v>4854</v>
      </c>
      <c r="J260" t="s">
        <v>749</v>
      </c>
      <c r="K260" t="s">
        <v>634</v>
      </c>
      <c r="L260" t="s">
        <v>635</v>
      </c>
      <c r="M260" t="s">
        <v>4855</v>
      </c>
      <c r="N260" t="s">
        <v>634</v>
      </c>
      <c r="O260" t="s">
        <v>637</v>
      </c>
      <c r="P260" t="s">
        <v>22</v>
      </c>
      <c r="Q260" t="s">
        <v>638</v>
      </c>
      <c r="R260" t="s">
        <v>635</v>
      </c>
      <c r="S260" t="s">
        <v>634</v>
      </c>
      <c r="T260" t="s">
        <v>4855</v>
      </c>
    </row>
    <row r="261" spans="1:20" x14ac:dyDescent="0.25">
      <c r="A261" t="s">
        <v>25</v>
      </c>
      <c r="B261" t="s">
        <v>26</v>
      </c>
      <c r="C261">
        <v>50</v>
      </c>
      <c r="D261">
        <v>1</v>
      </c>
      <c r="E261" t="s">
        <v>4853</v>
      </c>
      <c r="F261">
        <v>135</v>
      </c>
      <c r="G261">
        <v>35</v>
      </c>
      <c r="H261" t="s">
        <v>631</v>
      </c>
      <c r="I261" t="s">
        <v>4854</v>
      </c>
      <c r="J261" t="s">
        <v>749</v>
      </c>
      <c r="K261" t="s">
        <v>634</v>
      </c>
      <c r="L261" t="s">
        <v>635</v>
      </c>
      <c r="M261" t="s">
        <v>4855</v>
      </c>
      <c r="N261" t="s">
        <v>634</v>
      </c>
      <c r="O261" t="s">
        <v>637</v>
      </c>
      <c r="P261" t="s">
        <v>22</v>
      </c>
      <c r="Q261" t="s">
        <v>638</v>
      </c>
      <c r="R261" t="s">
        <v>635</v>
      </c>
      <c r="S261" t="s">
        <v>634</v>
      </c>
      <c r="T261" t="s">
        <v>4855</v>
      </c>
    </row>
    <row r="262" spans="1:20" x14ac:dyDescent="0.25">
      <c r="A262" t="s">
        <v>20</v>
      </c>
      <c r="B262" t="s">
        <v>21</v>
      </c>
      <c r="C262">
        <v>50</v>
      </c>
      <c r="D262">
        <v>1</v>
      </c>
      <c r="E262" t="s">
        <v>4856</v>
      </c>
      <c r="F262">
        <v>100</v>
      </c>
      <c r="G262">
        <v>0</v>
      </c>
      <c r="H262" t="s">
        <v>631</v>
      </c>
      <c r="I262" t="s">
        <v>4857</v>
      </c>
      <c r="J262" t="s">
        <v>2112</v>
      </c>
      <c r="K262" t="s">
        <v>634</v>
      </c>
      <c r="L262" t="s">
        <v>635</v>
      </c>
      <c r="M262" t="s">
        <v>4858</v>
      </c>
      <c r="N262" t="s">
        <v>634</v>
      </c>
      <c r="O262" t="s">
        <v>637</v>
      </c>
      <c r="P262" t="s">
        <v>22</v>
      </c>
      <c r="Q262" t="s">
        <v>638</v>
      </c>
      <c r="R262" t="s">
        <v>635</v>
      </c>
      <c r="S262" t="s">
        <v>634</v>
      </c>
      <c r="T262" t="s">
        <v>4858</v>
      </c>
    </row>
    <row r="263" spans="1:20" x14ac:dyDescent="0.25">
      <c r="A263" t="s">
        <v>23</v>
      </c>
      <c r="B263" t="s">
        <v>24</v>
      </c>
      <c r="C263">
        <v>50</v>
      </c>
      <c r="D263">
        <v>1</v>
      </c>
      <c r="E263" t="s">
        <v>4856</v>
      </c>
      <c r="F263">
        <v>100</v>
      </c>
      <c r="G263">
        <v>0</v>
      </c>
      <c r="H263" t="s">
        <v>631</v>
      </c>
      <c r="I263" t="s">
        <v>4857</v>
      </c>
      <c r="J263" t="s">
        <v>2112</v>
      </c>
      <c r="K263" t="s">
        <v>634</v>
      </c>
      <c r="L263" t="s">
        <v>635</v>
      </c>
      <c r="M263" t="s">
        <v>4858</v>
      </c>
      <c r="N263" t="s">
        <v>634</v>
      </c>
      <c r="O263" t="s">
        <v>637</v>
      </c>
      <c r="P263" t="s">
        <v>22</v>
      </c>
      <c r="Q263" t="s">
        <v>638</v>
      </c>
      <c r="R263" t="s">
        <v>635</v>
      </c>
      <c r="S263" t="s">
        <v>634</v>
      </c>
      <c r="T263" t="s">
        <v>4858</v>
      </c>
    </row>
    <row r="264" spans="1:20" x14ac:dyDescent="0.25">
      <c r="A264" t="s">
        <v>25</v>
      </c>
      <c r="B264" t="s">
        <v>26</v>
      </c>
      <c r="C264">
        <v>50</v>
      </c>
      <c r="D264">
        <v>1</v>
      </c>
      <c r="E264" t="s">
        <v>4856</v>
      </c>
      <c r="F264">
        <v>100</v>
      </c>
      <c r="G264">
        <v>0</v>
      </c>
      <c r="H264" t="s">
        <v>631</v>
      </c>
      <c r="I264" t="s">
        <v>4857</v>
      </c>
      <c r="J264" t="s">
        <v>2112</v>
      </c>
      <c r="K264" t="s">
        <v>634</v>
      </c>
      <c r="L264" t="s">
        <v>635</v>
      </c>
      <c r="M264" t="s">
        <v>4858</v>
      </c>
      <c r="N264" t="s">
        <v>634</v>
      </c>
      <c r="O264" t="s">
        <v>637</v>
      </c>
      <c r="P264" t="s">
        <v>22</v>
      </c>
      <c r="Q264" t="s">
        <v>638</v>
      </c>
      <c r="R264" t="s">
        <v>635</v>
      </c>
      <c r="S264" t="s">
        <v>634</v>
      </c>
      <c r="T264" t="s">
        <v>4858</v>
      </c>
    </row>
    <row r="265" spans="1:20" x14ac:dyDescent="0.25">
      <c r="A265" t="s">
        <v>20</v>
      </c>
      <c r="B265" t="s">
        <v>21</v>
      </c>
      <c r="C265">
        <v>50</v>
      </c>
      <c r="D265">
        <v>1</v>
      </c>
      <c r="E265" t="s">
        <v>4859</v>
      </c>
      <c r="F265">
        <v>100</v>
      </c>
      <c r="G265">
        <v>0</v>
      </c>
      <c r="H265" t="s">
        <v>631</v>
      </c>
      <c r="I265" t="s">
        <v>4860</v>
      </c>
      <c r="J265" t="s">
        <v>652</v>
      </c>
      <c r="K265" t="s">
        <v>634</v>
      </c>
      <c r="L265" t="s">
        <v>635</v>
      </c>
      <c r="M265" t="s">
        <v>4861</v>
      </c>
      <c r="N265" t="s">
        <v>634</v>
      </c>
      <c r="O265" t="s">
        <v>637</v>
      </c>
      <c r="P265" t="s">
        <v>22</v>
      </c>
      <c r="Q265" t="s">
        <v>638</v>
      </c>
      <c r="R265" t="s">
        <v>635</v>
      </c>
      <c r="S265" t="s">
        <v>634</v>
      </c>
      <c r="T265" t="s">
        <v>4861</v>
      </c>
    </row>
    <row r="266" spans="1:20" x14ac:dyDescent="0.25">
      <c r="A266" t="s">
        <v>23</v>
      </c>
      <c r="B266" t="s">
        <v>24</v>
      </c>
      <c r="C266">
        <v>50</v>
      </c>
      <c r="D266">
        <v>1</v>
      </c>
      <c r="E266" t="s">
        <v>4859</v>
      </c>
      <c r="F266">
        <v>100</v>
      </c>
      <c r="G266">
        <v>0</v>
      </c>
      <c r="H266" t="s">
        <v>631</v>
      </c>
      <c r="I266" t="s">
        <v>4860</v>
      </c>
      <c r="J266" t="s">
        <v>652</v>
      </c>
      <c r="K266" t="s">
        <v>634</v>
      </c>
      <c r="L266" t="s">
        <v>635</v>
      </c>
      <c r="M266" t="s">
        <v>4861</v>
      </c>
      <c r="N266" t="s">
        <v>634</v>
      </c>
      <c r="O266" t="s">
        <v>637</v>
      </c>
      <c r="P266" t="s">
        <v>22</v>
      </c>
      <c r="Q266" t="s">
        <v>638</v>
      </c>
      <c r="R266" t="s">
        <v>635</v>
      </c>
      <c r="S266" t="s">
        <v>634</v>
      </c>
      <c r="T266" t="s">
        <v>4861</v>
      </c>
    </row>
    <row r="267" spans="1:20" x14ac:dyDescent="0.25">
      <c r="A267" t="s">
        <v>25</v>
      </c>
      <c r="B267" t="s">
        <v>26</v>
      </c>
      <c r="C267">
        <v>50</v>
      </c>
      <c r="D267">
        <v>1</v>
      </c>
      <c r="E267" t="s">
        <v>4859</v>
      </c>
      <c r="F267">
        <v>100</v>
      </c>
      <c r="G267">
        <v>0</v>
      </c>
      <c r="H267" t="s">
        <v>631</v>
      </c>
      <c r="I267" t="s">
        <v>4860</v>
      </c>
      <c r="J267" t="s">
        <v>652</v>
      </c>
      <c r="K267" t="s">
        <v>634</v>
      </c>
      <c r="L267" t="s">
        <v>635</v>
      </c>
      <c r="M267" t="s">
        <v>4861</v>
      </c>
      <c r="N267" t="s">
        <v>634</v>
      </c>
      <c r="O267" t="s">
        <v>637</v>
      </c>
      <c r="P267" t="s">
        <v>22</v>
      </c>
      <c r="Q267" t="s">
        <v>638</v>
      </c>
      <c r="R267" t="s">
        <v>635</v>
      </c>
      <c r="S267" t="s">
        <v>634</v>
      </c>
      <c r="T267" t="s">
        <v>4861</v>
      </c>
    </row>
    <row r="268" spans="1:20" x14ac:dyDescent="0.25">
      <c r="A268" t="s">
        <v>37</v>
      </c>
      <c r="B268" t="s">
        <v>38</v>
      </c>
      <c r="C268">
        <v>66.666666666666671</v>
      </c>
      <c r="D268">
        <v>3</v>
      </c>
      <c r="E268" t="s">
        <v>4862</v>
      </c>
      <c r="F268">
        <v>100</v>
      </c>
      <c r="G268">
        <v>0</v>
      </c>
      <c r="H268" t="s">
        <v>631</v>
      </c>
      <c r="I268" t="s">
        <v>4863</v>
      </c>
      <c r="J268" t="s">
        <v>755</v>
      </c>
      <c r="K268" t="s">
        <v>634</v>
      </c>
      <c r="L268" t="s">
        <v>635</v>
      </c>
      <c r="M268" t="s">
        <v>4864</v>
      </c>
      <c r="N268" t="s">
        <v>634</v>
      </c>
      <c r="O268" t="s">
        <v>637</v>
      </c>
      <c r="P268" t="s">
        <v>22</v>
      </c>
      <c r="Q268" t="s">
        <v>638</v>
      </c>
      <c r="R268" t="s">
        <v>635</v>
      </c>
      <c r="S268" t="s">
        <v>634</v>
      </c>
      <c r="T268" t="s">
        <v>4864</v>
      </c>
    </row>
    <row r="269" spans="1:20" x14ac:dyDescent="0.25">
      <c r="A269" t="s">
        <v>20</v>
      </c>
      <c r="B269" t="s">
        <v>21</v>
      </c>
      <c r="C269">
        <v>50</v>
      </c>
      <c r="D269">
        <v>2</v>
      </c>
      <c r="E269" t="s">
        <v>4865</v>
      </c>
      <c r="F269">
        <v>200</v>
      </c>
      <c r="G269">
        <v>0</v>
      </c>
      <c r="H269" t="s">
        <v>631</v>
      </c>
      <c r="I269" t="s">
        <v>4866</v>
      </c>
      <c r="J269" t="s">
        <v>1049</v>
      </c>
      <c r="K269" t="s">
        <v>634</v>
      </c>
      <c r="L269" t="s">
        <v>635</v>
      </c>
      <c r="M269" t="s">
        <v>4867</v>
      </c>
      <c r="N269" t="s">
        <v>634</v>
      </c>
      <c r="O269" t="s">
        <v>637</v>
      </c>
      <c r="P269" t="s">
        <v>22</v>
      </c>
      <c r="Q269" t="s">
        <v>638</v>
      </c>
      <c r="R269" t="s">
        <v>635</v>
      </c>
      <c r="S269" t="s">
        <v>634</v>
      </c>
      <c r="T269" t="s">
        <v>4867</v>
      </c>
    </row>
    <row r="270" spans="1:20" x14ac:dyDescent="0.25">
      <c r="A270" t="s">
        <v>23</v>
      </c>
      <c r="B270" t="s">
        <v>24</v>
      </c>
      <c r="C270">
        <v>50</v>
      </c>
      <c r="D270">
        <v>2</v>
      </c>
      <c r="E270" t="s">
        <v>4865</v>
      </c>
      <c r="F270">
        <v>200</v>
      </c>
      <c r="G270">
        <v>0</v>
      </c>
      <c r="H270" t="s">
        <v>631</v>
      </c>
      <c r="I270" t="s">
        <v>4866</v>
      </c>
      <c r="J270" t="s">
        <v>1049</v>
      </c>
      <c r="K270" t="s">
        <v>634</v>
      </c>
      <c r="L270" t="s">
        <v>635</v>
      </c>
      <c r="M270" t="s">
        <v>4867</v>
      </c>
      <c r="N270" t="s">
        <v>634</v>
      </c>
      <c r="O270" t="s">
        <v>637</v>
      </c>
      <c r="P270" t="s">
        <v>22</v>
      </c>
      <c r="Q270" t="s">
        <v>638</v>
      </c>
      <c r="R270" t="s">
        <v>635</v>
      </c>
      <c r="S270" t="s">
        <v>634</v>
      </c>
      <c r="T270" t="s">
        <v>4867</v>
      </c>
    </row>
    <row r="271" spans="1:20" x14ac:dyDescent="0.25">
      <c r="A271" t="s">
        <v>25</v>
      </c>
      <c r="B271" t="s">
        <v>26</v>
      </c>
      <c r="C271">
        <v>50</v>
      </c>
      <c r="D271">
        <v>2</v>
      </c>
      <c r="E271" t="s">
        <v>4865</v>
      </c>
      <c r="F271">
        <v>200</v>
      </c>
      <c r="G271">
        <v>0</v>
      </c>
      <c r="H271" t="s">
        <v>631</v>
      </c>
      <c r="I271" t="s">
        <v>4866</v>
      </c>
      <c r="J271" t="s">
        <v>1049</v>
      </c>
      <c r="K271" t="s">
        <v>634</v>
      </c>
      <c r="L271" t="s">
        <v>635</v>
      </c>
      <c r="M271" t="s">
        <v>4867</v>
      </c>
      <c r="N271" t="s">
        <v>634</v>
      </c>
      <c r="O271" t="s">
        <v>637</v>
      </c>
      <c r="P271" t="s">
        <v>22</v>
      </c>
      <c r="Q271" t="s">
        <v>638</v>
      </c>
      <c r="R271" t="s">
        <v>635</v>
      </c>
      <c r="S271" t="s">
        <v>634</v>
      </c>
      <c r="T271" t="s">
        <v>4867</v>
      </c>
    </row>
    <row r="272" spans="1:20" x14ac:dyDescent="0.25">
      <c r="A272" t="s">
        <v>20</v>
      </c>
      <c r="B272" t="s">
        <v>21</v>
      </c>
      <c r="C272">
        <v>50</v>
      </c>
      <c r="D272">
        <v>2</v>
      </c>
      <c r="E272" t="s">
        <v>4868</v>
      </c>
      <c r="F272">
        <v>190</v>
      </c>
      <c r="G272">
        <v>0</v>
      </c>
      <c r="H272" t="s">
        <v>631</v>
      </c>
      <c r="I272" t="s">
        <v>4869</v>
      </c>
      <c r="J272" t="s">
        <v>834</v>
      </c>
      <c r="K272" t="s">
        <v>634</v>
      </c>
      <c r="L272" t="s">
        <v>635</v>
      </c>
      <c r="M272" t="s">
        <v>4870</v>
      </c>
      <c r="N272" t="s">
        <v>634</v>
      </c>
      <c r="O272" t="s">
        <v>637</v>
      </c>
      <c r="P272" t="s">
        <v>22</v>
      </c>
      <c r="Q272" t="s">
        <v>638</v>
      </c>
      <c r="R272" t="s">
        <v>635</v>
      </c>
      <c r="S272" t="s">
        <v>634</v>
      </c>
      <c r="T272" t="s">
        <v>4870</v>
      </c>
    </row>
    <row r="273" spans="1:20" x14ac:dyDescent="0.25">
      <c r="A273" t="s">
        <v>23</v>
      </c>
      <c r="B273" t="s">
        <v>24</v>
      </c>
      <c r="C273">
        <v>50</v>
      </c>
      <c r="D273">
        <v>2</v>
      </c>
      <c r="E273" t="s">
        <v>4868</v>
      </c>
      <c r="F273">
        <v>190</v>
      </c>
      <c r="G273">
        <v>0</v>
      </c>
      <c r="H273" t="s">
        <v>631</v>
      </c>
      <c r="I273" t="s">
        <v>4869</v>
      </c>
      <c r="J273" t="s">
        <v>834</v>
      </c>
      <c r="K273" t="s">
        <v>634</v>
      </c>
      <c r="L273" t="s">
        <v>635</v>
      </c>
      <c r="M273" t="s">
        <v>4870</v>
      </c>
      <c r="N273" t="s">
        <v>634</v>
      </c>
      <c r="O273" t="s">
        <v>637</v>
      </c>
      <c r="P273" t="s">
        <v>22</v>
      </c>
      <c r="Q273" t="s">
        <v>638</v>
      </c>
      <c r="R273" t="s">
        <v>635</v>
      </c>
      <c r="S273" t="s">
        <v>634</v>
      </c>
      <c r="T273" t="s">
        <v>4870</v>
      </c>
    </row>
    <row r="274" spans="1:20" x14ac:dyDescent="0.25">
      <c r="A274" t="s">
        <v>25</v>
      </c>
      <c r="B274" t="s">
        <v>26</v>
      </c>
      <c r="C274">
        <v>50</v>
      </c>
      <c r="D274">
        <v>2</v>
      </c>
      <c r="E274" t="s">
        <v>4868</v>
      </c>
      <c r="F274">
        <v>190</v>
      </c>
      <c r="G274">
        <v>0</v>
      </c>
      <c r="H274" t="s">
        <v>631</v>
      </c>
      <c r="I274" t="s">
        <v>4869</v>
      </c>
      <c r="J274" t="s">
        <v>834</v>
      </c>
      <c r="K274" t="s">
        <v>634</v>
      </c>
      <c r="L274" t="s">
        <v>635</v>
      </c>
      <c r="M274" t="s">
        <v>4870</v>
      </c>
      <c r="N274" t="s">
        <v>634</v>
      </c>
      <c r="O274" t="s">
        <v>637</v>
      </c>
      <c r="P274" t="s">
        <v>22</v>
      </c>
      <c r="Q274" t="s">
        <v>638</v>
      </c>
      <c r="R274" t="s">
        <v>635</v>
      </c>
      <c r="S274" t="s">
        <v>634</v>
      </c>
      <c r="T274" t="s">
        <v>4870</v>
      </c>
    </row>
    <row r="275" spans="1:20" x14ac:dyDescent="0.25">
      <c r="A275" t="s">
        <v>20</v>
      </c>
      <c r="B275" t="s">
        <v>21</v>
      </c>
      <c r="C275">
        <v>50</v>
      </c>
      <c r="D275">
        <v>1</v>
      </c>
      <c r="E275" t="s">
        <v>4871</v>
      </c>
      <c r="F275">
        <v>138</v>
      </c>
      <c r="G275">
        <v>38</v>
      </c>
      <c r="H275" t="s">
        <v>631</v>
      </c>
      <c r="I275" t="s">
        <v>4872</v>
      </c>
      <c r="J275" t="s">
        <v>3777</v>
      </c>
      <c r="K275" t="s">
        <v>634</v>
      </c>
      <c r="L275" t="s">
        <v>635</v>
      </c>
      <c r="M275" t="s">
        <v>4873</v>
      </c>
      <c r="N275" t="s">
        <v>634</v>
      </c>
      <c r="O275" t="s">
        <v>637</v>
      </c>
      <c r="P275" t="s">
        <v>22</v>
      </c>
      <c r="Q275" t="s">
        <v>638</v>
      </c>
      <c r="R275" t="s">
        <v>635</v>
      </c>
      <c r="S275" t="s">
        <v>634</v>
      </c>
      <c r="T275" t="s">
        <v>4873</v>
      </c>
    </row>
    <row r="276" spans="1:20" x14ac:dyDescent="0.25">
      <c r="A276" t="s">
        <v>23</v>
      </c>
      <c r="B276" t="s">
        <v>24</v>
      </c>
      <c r="C276">
        <v>50</v>
      </c>
      <c r="D276">
        <v>1</v>
      </c>
      <c r="E276" t="s">
        <v>4871</v>
      </c>
      <c r="F276">
        <v>138</v>
      </c>
      <c r="G276">
        <v>38</v>
      </c>
      <c r="H276" t="s">
        <v>631</v>
      </c>
      <c r="I276" t="s">
        <v>4872</v>
      </c>
      <c r="J276" t="s">
        <v>3777</v>
      </c>
      <c r="K276" t="s">
        <v>634</v>
      </c>
      <c r="L276" t="s">
        <v>635</v>
      </c>
      <c r="M276" t="s">
        <v>4873</v>
      </c>
      <c r="N276" t="s">
        <v>634</v>
      </c>
      <c r="O276" t="s">
        <v>637</v>
      </c>
      <c r="P276" t="s">
        <v>22</v>
      </c>
      <c r="Q276" t="s">
        <v>638</v>
      </c>
      <c r="R276" t="s">
        <v>635</v>
      </c>
      <c r="S276" t="s">
        <v>634</v>
      </c>
      <c r="T276" t="s">
        <v>4873</v>
      </c>
    </row>
    <row r="277" spans="1:20" x14ac:dyDescent="0.25">
      <c r="A277" t="s">
        <v>25</v>
      </c>
      <c r="B277" t="s">
        <v>26</v>
      </c>
      <c r="C277">
        <v>50</v>
      </c>
      <c r="D277">
        <v>1</v>
      </c>
      <c r="E277" t="s">
        <v>4871</v>
      </c>
      <c r="F277">
        <v>138</v>
      </c>
      <c r="G277">
        <v>38</v>
      </c>
      <c r="H277" t="s">
        <v>631</v>
      </c>
      <c r="I277" t="s">
        <v>4872</v>
      </c>
      <c r="J277" t="s">
        <v>3777</v>
      </c>
      <c r="K277" t="s">
        <v>634</v>
      </c>
      <c r="L277" t="s">
        <v>635</v>
      </c>
      <c r="M277" t="s">
        <v>4873</v>
      </c>
      <c r="N277" t="s">
        <v>634</v>
      </c>
      <c r="O277" t="s">
        <v>637</v>
      </c>
      <c r="P277" t="s">
        <v>22</v>
      </c>
      <c r="Q277" t="s">
        <v>638</v>
      </c>
      <c r="R277" t="s">
        <v>635</v>
      </c>
      <c r="S277" t="s">
        <v>634</v>
      </c>
      <c r="T277" t="s">
        <v>4873</v>
      </c>
    </row>
    <row r="278" spans="1:20" x14ac:dyDescent="0.25">
      <c r="A278" t="s">
        <v>20</v>
      </c>
      <c r="B278" t="s">
        <v>21</v>
      </c>
      <c r="C278">
        <v>50</v>
      </c>
      <c r="D278">
        <v>1</v>
      </c>
      <c r="E278" t="s">
        <v>4874</v>
      </c>
      <c r="F278">
        <v>100</v>
      </c>
      <c r="G278">
        <v>0</v>
      </c>
      <c r="H278" t="s">
        <v>631</v>
      </c>
      <c r="I278" t="s">
        <v>4875</v>
      </c>
      <c r="J278" t="s">
        <v>1032</v>
      </c>
      <c r="K278" t="s">
        <v>634</v>
      </c>
      <c r="L278" t="s">
        <v>635</v>
      </c>
      <c r="M278" t="s">
        <v>4876</v>
      </c>
      <c r="N278" t="s">
        <v>634</v>
      </c>
      <c r="O278" t="s">
        <v>637</v>
      </c>
      <c r="P278" t="s">
        <v>22</v>
      </c>
      <c r="Q278" t="s">
        <v>638</v>
      </c>
      <c r="R278" t="s">
        <v>635</v>
      </c>
      <c r="S278" t="s">
        <v>634</v>
      </c>
      <c r="T278" t="s">
        <v>4876</v>
      </c>
    </row>
    <row r="279" spans="1:20" x14ac:dyDescent="0.25">
      <c r="A279" t="s">
        <v>23</v>
      </c>
      <c r="B279" t="s">
        <v>24</v>
      </c>
      <c r="C279">
        <v>50</v>
      </c>
      <c r="D279">
        <v>1</v>
      </c>
      <c r="E279" t="s">
        <v>4874</v>
      </c>
      <c r="F279">
        <v>100</v>
      </c>
      <c r="G279">
        <v>0</v>
      </c>
      <c r="H279" t="s">
        <v>631</v>
      </c>
      <c r="I279" t="s">
        <v>4875</v>
      </c>
      <c r="J279" t="s">
        <v>1032</v>
      </c>
      <c r="K279" t="s">
        <v>634</v>
      </c>
      <c r="L279" t="s">
        <v>635</v>
      </c>
      <c r="M279" t="s">
        <v>4876</v>
      </c>
      <c r="N279" t="s">
        <v>634</v>
      </c>
      <c r="O279" t="s">
        <v>637</v>
      </c>
      <c r="P279" t="s">
        <v>22</v>
      </c>
      <c r="Q279" t="s">
        <v>638</v>
      </c>
      <c r="R279" t="s">
        <v>635</v>
      </c>
      <c r="S279" t="s">
        <v>634</v>
      </c>
      <c r="T279" t="s">
        <v>4876</v>
      </c>
    </row>
    <row r="280" spans="1:20" x14ac:dyDescent="0.25">
      <c r="A280" t="s">
        <v>25</v>
      </c>
      <c r="B280" t="s">
        <v>26</v>
      </c>
      <c r="C280">
        <v>50</v>
      </c>
      <c r="D280">
        <v>1</v>
      </c>
      <c r="E280" t="s">
        <v>4874</v>
      </c>
      <c r="F280">
        <v>100</v>
      </c>
      <c r="G280">
        <v>0</v>
      </c>
      <c r="H280" t="s">
        <v>631</v>
      </c>
      <c r="I280" t="s">
        <v>4875</v>
      </c>
      <c r="J280" t="s">
        <v>1032</v>
      </c>
      <c r="K280" t="s">
        <v>634</v>
      </c>
      <c r="L280" t="s">
        <v>635</v>
      </c>
      <c r="M280" t="s">
        <v>4876</v>
      </c>
      <c r="N280" t="s">
        <v>634</v>
      </c>
      <c r="O280" t="s">
        <v>637</v>
      </c>
      <c r="P280" t="s">
        <v>22</v>
      </c>
      <c r="Q280" t="s">
        <v>638</v>
      </c>
      <c r="R280" t="s">
        <v>635</v>
      </c>
      <c r="S280" t="s">
        <v>634</v>
      </c>
      <c r="T280" t="s">
        <v>4876</v>
      </c>
    </row>
    <row r="281" spans="1:20" x14ac:dyDescent="0.25">
      <c r="A281" t="s">
        <v>37</v>
      </c>
      <c r="B281" t="s">
        <v>38</v>
      </c>
      <c r="C281">
        <v>66.666666666666671</v>
      </c>
      <c r="D281">
        <v>3</v>
      </c>
      <c r="E281" t="s">
        <v>4877</v>
      </c>
      <c r="F281">
        <v>100</v>
      </c>
      <c r="G281">
        <v>0</v>
      </c>
      <c r="H281" t="s">
        <v>631</v>
      </c>
      <c r="I281" t="s">
        <v>4878</v>
      </c>
      <c r="J281" t="s">
        <v>1049</v>
      </c>
      <c r="K281" t="s">
        <v>634</v>
      </c>
      <c r="L281" t="s">
        <v>635</v>
      </c>
      <c r="M281" t="s">
        <v>4879</v>
      </c>
      <c r="N281" t="s">
        <v>634</v>
      </c>
      <c r="O281" t="s">
        <v>637</v>
      </c>
      <c r="P281" t="s">
        <v>22</v>
      </c>
      <c r="Q281" t="s">
        <v>638</v>
      </c>
      <c r="R281" t="s">
        <v>635</v>
      </c>
      <c r="S281" t="s">
        <v>634</v>
      </c>
      <c r="T281" t="s">
        <v>4879</v>
      </c>
    </row>
    <row r="282" spans="1:20" x14ac:dyDescent="0.25">
      <c r="A282" t="s">
        <v>20</v>
      </c>
      <c r="B282" t="s">
        <v>21</v>
      </c>
      <c r="C282">
        <v>50</v>
      </c>
      <c r="D282">
        <v>1</v>
      </c>
      <c r="E282" t="s">
        <v>4880</v>
      </c>
      <c r="F282">
        <v>100</v>
      </c>
      <c r="G282">
        <v>0</v>
      </c>
      <c r="H282" t="s">
        <v>631</v>
      </c>
      <c r="I282" t="s">
        <v>4881</v>
      </c>
      <c r="J282" t="s">
        <v>664</v>
      </c>
      <c r="K282" t="s">
        <v>634</v>
      </c>
      <c r="L282" t="s">
        <v>635</v>
      </c>
      <c r="M282" t="s">
        <v>4882</v>
      </c>
      <c r="N282" t="s">
        <v>634</v>
      </c>
      <c r="O282" t="s">
        <v>654</v>
      </c>
      <c r="P282" t="s">
        <v>22</v>
      </c>
      <c r="Q282" t="s">
        <v>655</v>
      </c>
      <c r="R282" t="s">
        <v>635</v>
      </c>
      <c r="S282" t="s">
        <v>634</v>
      </c>
      <c r="T282" t="s">
        <v>4882</v>
      </c>
    </row>
    <row r="283" spans="1:20" x14ac:dyDescent="0.25">
      <c r="A283" t="s">
        <v>23</v>
      </c>
      <c r="B283" t="s">
        <v>24</v>
      </c>
      <c r="C283">
        <v>50</v>
      </c>
      <c r="D283">
        <v>1</v>
      </c>
      <c r="E283" t="s">
        <v>4880</v>
      </c>
      <c r="F283">
        <v>100</v>
      </c>
      <c r="G283">
        <v>0</v>
      </c>
      <c r="H283" t="s">
        <v>631</v>
      </c>
      <c r="I283" t="s">
        <v>4881</v>
      </c>
      <c r="J283" t="s">
        <v>664</v>
      </c>
      <c r="K283" t="s">
        <v>634</v>
      </c>
      <c r="L283" t="s">
        <v>635</v>
      </c>
      <c r="M283" t="s">
        <v>4882</v>
      </c>
      <c r="N283" t="s">
        <v>634</v>
      </c>
      <c r="O283" t="s">
        <v>654</v>
      </c>
      <c r="P283" t="s">
        <v>22</v>
      </c>
      <c r="Q283" t="s">
        <v>655</v>
      </c>
      <c r="R283" t="s">
        <v>635</v>
      </c>
      <c r="S283" t="s">
        <v>634</v>
      </c>
      <c r="T283" t="s">
        <v>4882</v>
      </c>
    </row>
    <row r="284" spans="1:20" x14ac:dyDescent="0.25">
      <c r="A284" t="s">
        <v>25</v>
      </c>
      <c r="B284" t="s">
        <v>26</v>
      </c>
      <c r="C284">
        <v>50</v>
      </c>
      <c r="D284">
        <v>1</v>
      </c>
      <c r="E284" t="s">
        <v>4880</v>
      </c>
      <c r="F284">
        <v>100</v>
      </c>
      <c r="G284">
        <v>0</v>
      </c>
      <c r="H284" t="s">
        <v>631</v>
      </c>
      <c r="I284" t="s">
        <v>4881</v>
      </c>
      <c r="J284" t="s">
        <v>664</v>
      </c>
      <c r="K284" t="s">
        <v>634</v>
      </c>
      <c r="L284" t="s">
        <v>635</v>
      </c>
      <c r="M284" t="s">
        <v>4882</v>
      </c>
      <c r="N284" t="s">
        <v>634</v>
      </c>
      <c r="O284" t="s">
        <v>654</v>
      </c>
      <c r="P284" t="s">
        <v>22</v>
      </c>
      <c r="Q284" t="s">
        <v>655</v>
      </c>
      <c r="R284" t="s">
        <v>635</v>
      </c>
      <c r="S284" t="s">
        <v>634</v>
      </c>
      <c r="T284" t="s">
        <v>4882</v>
      </c>
    </row>
    <row r="285" spans="1:20" x14ac:dyDescent="0.25">
      <c r="A285" t="s">
        <v>619</v>
      </c>
      <c r="B285" t="s">
        <v>620</v>
      </c>
      <c r="C285">
        <v>139</v>
      </c>
      <c r="D285">
        <v>1</v>
      </c>
      <c r="E285" t="s">
        <v>4883</v>
      </c>
      <c r="F285">
        <v>399</v>
      </c>
      <c r="G285">
        <v>0</v>
      </c>
      <c r="H285" t="s">
        <v>1114</v>
      </c>
      <c r="I285" t="s">
        <v>4884</v>
      </c>
      <c r="J285" t="s">
        <v>4885</v>
      </c>
      <c r="K285" t="s">
        <v>1552</v>
      </c>
      <c r="L285" t="s">
        <v>4886</v>
      </c>
      <c r="M285" t="s">
        <v>4887</v>
      </c>
      <c r="N285" t="s">
        <v>1120</v>
      </c>
      <c r="O285" t="s">
        <v>1121</v>
      </c>
      <c r="P285" t="s">
        <v>1122</v>
      </c>
      <c r="Q285" t="s">
        <v>1123</v>
      </c>
      <c r="R285" t="s">
        <v>635</v>
      </c>
      <c r="S285" t="s">
        <v>634</v>
      </c>
      <c r="T285" t="s">
        <v>4888</v>
      </c>
    </row>
    <row r="286" spans="1:20" x14ac:dyDescent="0.25">
      <c r="A286" t="s">
        <v>258</v>
      </c>
      <c r="B286" t="s">
        <v>264</v>
      </c>
      <c r="C286">
        <v>139</v>
      </c>
      <c r="D286">
        <v>1</v>
      </c>
      <c r="E286" t="s">
        <v>4883</v>
      </c>
      <c r="F286">
        <v>399</v>
      </c>
      <c r="G286">
        <v>0</v>
      </c>
      <c r="H286" t="s">
        <v>1114</v>
      </c>
      <c r="I286" t="s">
        <v>4884</v>
      </c>
      <c r="J286" t="s">
        <v>4885</v>
      </c>
      <c r="K286" t="s">
        <v>1552</v>
      </c>
      <c r="L286" t="s">
        <v>4886</v>
      </c>
      <c r="M286" t="s">
        <v>4887</v>
      </c>
      <c r="N286" t="s">
        <v>1120</v>
      </c>
      <c r="O286" t="s">
        <v>1121</v>
      </c>
      <c r="P286" t="s">
        <v>1122</v>
      </c>
      <c r="Q286" t="s">
        <v>1123</v>
      </c>
      <c r="R286" t="s">
        <v>635</v>
      </c>
      <c r="S286" t="s">
        <v>634</v>
      </c>
      <c r="T286" t="s">
        <v>4888</v>
      </c>
    </row>
    <row r="287" spans="1:20" x14ac:dyDescent="0.25">
      <c r="A287" t="s">
        <v>257</v>
      </c>
      <c r="B287" t="s">
        <v>263</v>
      </c>
      <c r="C287">
        <v>139</v>
      </c>
      <c r="D287">
        <v>1</v>
      </c>
      <c r="E287" t="s">
        <v>4883</v>
      </c>
      <c r="F287">
        <v>399</v>
      </c>
      <c r="G287">
        <v>0</v>
      </c>
      <c r="H287" t="s">
        <v>1114</v>
      </c>
      <c r="I287" t="s">
        <v>4884</v>
      </c>
      <c r="J287" t="s">
        <v>4885</v>
      </c>
      <c r="K287" t="s">
        <v>1552</v>
      </c>
      <c r="L287" t="s">
        <v>4886</v>
      </c>
      <c r="M287" t="s">
        <v>4887</v>
      </c>
      <c r="N287" t="s">
        <v>1120</v>
      </c>
      <c r="O287" t="s">
        <v>1121</v>
      </c>
      <c r="P287" t="s">
        <v>1122</v>
      </c>
      <c r="Q287" t="s">
        <v>1123</v>
      </c>
      <c r="R287" t="s">
        <v>635</v>
      </c>
      <c r="S287" t="s">
        <v>634</v>
      </c>
      <c r="T287" t="s">
        <v>4888</v>
      </c>
    </row>
    <row r="288" spans="1:20" x14ac:dyDescent="0.25">
      <c r="A288" t="s">
        <v>256</v>
      </c>
      <c r="B288" t="s">
        <v>262</v>
      </c>
      <c r="C288">
        <v>139</v>
      </c>
      <c r="D288">
        <v>1</v>
      </c>
      <c r="E288" t="s">
        <v>4883</v>
      </c>
      <c r="F288">
        <v>399</v>
      </c>
      <c r="G288">
        <v>0</v>
      </c>
      <c r="H288" t="s">
        <v>1114</v>
      </c>
      <c r="I288" t="s">
        <v>4884</v>
      </c>
      <c r="J288" t="s">
        <v>4885</v>
      </c>
      <c r="K288" t="s">
        <v>1552</v>
      </c>
      <c r="L288" t="s">
        <v>4886</v>
      </c>
      <c r="M288" t="s">
        <v>4887</v>
      </c>
      <c r="N288" t="s">
        <v>1120</v>
      </c>
      <c r="O288" t="s">
        <v>1121</v>
      </c>
      <c r="P288" t="s">
        <v>1122</v>
      </c>
      <c r="Q288" t="s">
        <v>1123</v>
      </c>
      <c r="R288" t="s">
        <v>635</v>
      </c>
      <c r="S288" t="s">
        <v>634</v>
      </c>
      <c r="T288" t="s">
        <v>4888</v>
      </c>
    </row>
    <row r="289" spans="1:20" x14ac:dyDescent="0.25">
      <c r="A289" t="s">
        <v>20</v>
      </c>
      <c r="B289" t="s">
        <v>21</v>
      </c>
      <c r="C289">
        <v>50</v>
      </c>
      <c r="D289">
        <v>1</v>
      </c>
      <c r="E289" t="s">
        <v>4889</v>
      </c>
      <c r="F289">
        <v>100</v>
      </c>
      <c r="G289">
        <v>0</v>
      </c>
      <c r="H289" t="s">
        <v>631</v>
      </c>
      <c r="I289" t="s">
        <v>4890</v>
      </c>
      <c r="J289" t="s">
        <v>1864</v>
      </c>
      <c r="K289" t="s">
        <v>634</v>
      </c>
      <c r="L289" t="s">
        <v>635</v>
      </c>
      <c r="M289" t="s">
        <v>4891</v>
      </c>
      <c r="N289" t="s">
        <v>634</v>
      </c>
      <c r="O289" t="s">
        <v>637</v>
      </c>
      <c r="P289" t="s">
        <v>22</v>
      </c>
      <c r="Q289" t="s">
        <v>638</v>
      </c>
      <c r="R289" t="s">
        <v>635</v>
      </c>
      <c r="S289" t="s">
        <v>634</v>
      </c>
      <c r="T289" t="s">
        <v>4891</v>
      </c>
    </row>
    <row r="290" spans="1:20" x14ac:dyDescent="0.25">
      <c r="A290" t="s">
        <v>23</v>
      </c>
      <c r="B290" t="s">
        <v>24</v>
      </c>
      <c r="C290">
        <v>50</v>
      </c>
      <c r="D290">
        <v>1</v>
      </c>
      <c r="E290" t="s">
        <v>4889</v>
      </c>
      <c r="F290">
        <v>100</v>
      </c>
      <c r="G290">
        <v>0</v>
      </c>
      <c r="H290" t="s">
        <v>631</v>
      </c>
      <c r="I290" t="s">
        <v>4890</v>
      </c>
      <c r="J290" t="s">
        <v>1864</v>
      </c>
      <c r="K290" t="s">
        <v>634</v>
      </c>
      <c r="L290" t="s">
        <v>635</v>
      </c>
      <c r="M290" t="s">
        <v>4891</v>
      </c>
      <c r="N290" t="s">
        <v>634</v>
      </c>
      <c r="O290" t="s">
        <v>637</v>
      </c>
      <c r="P290" t="s">
        <v>22</v>
      </c>
      <c r="Q290" t="s">
        <v>638</v>
      </c>
      <c r="R290" t="s">
        <v>635</v>
      </c>
      <c r="S290" t="s">
        <v>634</v>
      </c>
      <c r="T290" t="s">
        <v>4891</v>
      </c>
    </row>
    <row r="291" spans="1:20" x14ac:dyDescent="0.25">
      <c r="A291" t="s">
        <v>25</v>
      </c>
      <c r="B291" t="s">
        <v>26</v>
      </c>
      <c r="C291">
        <v>50</v>
      </c>
      <c r="D291">
        <v>1</v>
      </c>
      <c r="E291" t="s">
        <v>4889</v>
      </c>
      <c r="F291">
        <v>100</v>
      </c>
      <c r="G291">
        <v>0</v>
      </c>
      <c r="H291" t="s">
        <v>631</v>
      </c>
      <c r="I291" t="s">
        <v>4890</v>
      </c>
      <c r="J291" t="s">
        <v>1864</v>
      </c>
      <c r="K291" t="s">
        <v>634</v>
      </c>
      <c r="L291" t="s">
        <v>635</v>
      </c>
      <c r="M291" t="s">
        <v>4891</v>
      </c>
      <c r="N291" t="s">
        <v>634</v>
      </c>
      <c r="O291" t="s">
        <v>637</v>
      </c>
      <c r="P291" t="s">
        <v>22</v>
      </c>
      <c r="Q291" t="s">
        <v>638</v>
      </c>
      <c r="R291" t="s">
        <v>635</v>
      </c>
      <c r="S291" t="s">
        <v>634</v>
      </c>
      <c r="T291" t="s">
        <v>4891</v>
      </c>
    </row>
    <row r="292" spans="1:20" x14ac:dyDescent="0.25">
      <c r="A292" t="s">
        <v>20</v>
      </c>
      <c r="B292" t="s">
        <v>21</v>
      </c>
      <c r="C292">
        <v>50</v>
      </c>
      <c r="D292">
        <v>1</v>
      </c>
      <c r="E292" t="s">
        <v>4892</v>
      </c>
      <c r="F292">
        <v>100</v>
      </c>
      <c r="G292">
        <v>0</v>
      </c>
      <c r="H292" t="s">
        <v>631</v>
      </c>
      <c r="I292" t="s">
        <v>4893</v>
      </c>
      <c r="J292" t="s">
        <v>814</v>
      </c>
      <c r="K292" t="s">
        <v>634</v>
      </c>
      <c r="L292" t="s">
        <v>635</v>
      </c>
      <c r="M292" t="s">
        <v>4891</v>
      </c>
      <c r="N292" t="s">
        <v>634</v>
      </c>
      <c r="O292" t="s">
        <v>654</v>
      </c>
      <c r="P292" t="s">
        <v>22</v>
      </c>
      <c r="Q292" t="s">
        <v>655</v>
      </c>
      <c r="R292" t="s">
        <v>635</v>
      </c>
      <c r="S292" t="s">
        <v>634</v>
      </c>
      <c r="T292" t="s">
        <v>4891</v>
      </c>
    </row>
    <row r="293" spans="1:20" x14ac:dyDescent="0.25">
      <c r="A293" t="s">
        <v>23</v>
      </c>
      <c r="B293" t="s">
        <v>24</v>
      </c>
      <c r="C293">
        <v>50</v>
      </c>
      <c r="D293">
        <v>1</v>
      </c>
      <c r="E293" t="s">
        <v>4892</v>
      </c>
      <c r="F293">
        <v>100</v>
      </c>
      <c r="G293">
        <v>0</v>
      </c>
      <c r="H293" t="s">
        <v>631</v>
      </c>
      <c r="I293" t="s">
        <v>4893</v>
      </c>
      <c r="J293" t="s">
        <v>814</v>
      </c>
      <c r="K293" t="s">
        <v>634</v>
      </c>
      <c r="L293" t="s">
        <v>635</v>
      </c>
      <c r="M293" t="s">
        <v>4891</v>
      </c>
      <c r="N293" t="s">
        <v>634</v>
      </c>
      <c r="O293" t="s">
        <v>654</v>
      </c>
      <c r="P293" t="s">
        <v>22</v>
      </c>
      <c r="Q293" t="s">
        <v>655</v>
      </c>
      <c r="R293" t="s">
        <v>635</v>
      </c>
      <c r="S293" t="s">
        <v>634</v>
      </c>
      <c r="T293" t="s">
        <v>4891</v>
      </c>
    </row>
    <row r="294" spans="1:20" x14ac:dyDescent="0.25">
      <c r="A294" t="s">
        <v>25</v>
      </c>
      <c r="B294" t="s">
        <v>26</v>
      </c>
      <c r="C294">
        <v>50</v>
      </c>
      <c r="D294">
        <v>1</v>
      </c>
      <c r="E294" t="s">
        <v>4892</v>
      </c>
      <c r="F294">
        <v>100</v>
      </c>
      <c r="G294">
        <v>0</v>
      </c>
      <c r="H294" t="s">
        <v>631</v>
      </c>
      <c r="I294" t="s">
        <v>4893</v>
      </c>
      <c r="J294" t="s">
        <v>814</v>
      </c>
      <c r="K294" t="s">
        <v>634</v>
      </c>
      <c r="L294" t="s">
        <v>635</v>
      </c>
      <c r="M294" t="s">
        <v>4891</v>
      </c>
      <c r="N294" t="s">
        <v>634</v>
      </c>
      <c r="O294" t="s">
        <v>654</v>
      </c>
      <c r="P294" t="s">
        <v>22</v>
      </c>
      <c r="Q294" t="s">
        <v>655</v>
      </c>
      <c r="R294" t="s">
        <v>635</v>
      </c>
      <c r="S294" t="s">
        <v>634</v>
      </c>
      <c r="T294" t="s">
        <v>4891</v>
      </c>
    </row>
    <row r="295" spans="1:20" x14ac:dyDescent="0.25">
      <c r="A295" t="s">
        <v>20</v>
      </c>
      <c r="B295" t="s">
        <v>21</v>
      </c>
      <c r="C295">
        <v>50</v>
      </c>
      <c r="D295">
        <v>1</v>
      </c>
      <c r="E295" t="s">
        <v>4894</v>
      </c>
      <c r="F295">
        <v>150</v>
      </c>
      <c r="G295">
        <v>0</v>
      </c>
      <c r="H295" t="s">
        <v>1114</v>
      </c>
      <c r="I295" t="s">
        <v>4895</v>
      </c>
      <c r="J295" t="s">
        <v>4896</v>
      </c>
      <c r="K295" t="s">
        <v>634</v>
      </c>
      <c r="L295" t="s">
        <v>4897</v>
      </c>
      <c r="M295" t="s">
        <v>4891</v>
      </c>
      <c r="N295" t="s">
        <v>1120</v>
      </c>
      <c r="O295" t="s">
        <v>1121</v>
      </c>
      <c r="P295" t="s">
        <v>1122</v>
      </c>
      <c r="Q295" t="s">
        <v>1123</v>
      </c>
      <c r="R295" t="s">
        <v>635</v>
      </c>
      <c r="S295" t="s">
        <v>634</v>
      </c>
      <c r="T295" t="s">
        <v>4898</v>
      </c>
    </row>
    <row r="296" spans="1:20" x14ac:dyDescent="0.25">
      <c r="A296" t="s">
        <v>23</v>
      </c>
      <c r="B296" t="s">
        <v>24</v>
      </c>
      <c r="C296">
        <v>50</v>
      </c>
      <c r="D296">
        <v>1</v>
      </c>
      <c r="E296" t="s">
        <v>4894</v>
      </c>
      <c r="F296">
        <v>150</v>
      </c>
      <c r="G296">
        <v>0</v>
      </c>
      <c r="H296" t="s">
        <v>1114</v>
      </c>
      <c r="I296" t="s">
        <v>4895</v>
      </c>
      <c r="J296" t="s">
        <v>4896</v>
      </c>
      <c r="K296" t="s">
        <v>634</v>
      </c>
      <c r="L296" t="s">
        <v>4897</v>
      </c>
      <c r="M296" t="s">
        <v>4891</v>
      </c>
      <c r="N296" t="s">
        <v>1120</v>
      </c>
      <c r="O296" t="s">
        <v>1121</v>
      </c>
      <c r="P296" t="s">
        <v>1122</v>
      </c>
      <c r="Q296" t="s">
        <v>1123</v>
      </c>
      <c r="R296" t="s">
        <v>635</v>
      </c>
      <c r="S296" t="s">
        <v>634</v>
      </c>
      <c r="T296" t="s">
        <v>4898</v>
      </c>
    </row>
    <row r="297" spans="1:20" x14ac:dyDescent="0.25">
      <c r="A297" t="s">
        <v>25</v>
      </c>
      <c r="B297" t="s">
        <v>26</v>
      </c>
      <c r="C297">
        <v>50</v>
      </c>
      <c r="D297">
        <v>1</v>
      </c>
      <c r="E297" t="s">
        <v>4894</v>
      </c>
      <c r="F297">
        <v>150</v>
      </c>
      <c r="G297">
        <v>0</v>
      </c>
      <c r="H297" t="s">
        <v>1114</v>
      </c>
      <c r="I297" t="s">
        <v>4895</v>
      </c>
      <c r="J297" t="s">
        <v>4896</v>
      </c>
      <c r="K297" t="s">
        <v>634</v>
      </c>
      <c r="L297" t="s">
        <v>4897</v>
      </c>
      <c r="M297" t="s">
        <v>4891</v>
      </c>
      <c r="N297" t="s">
        <v>1120</v>
      </c>
      <c r="O297" t="s">
        <v>1121</v>
      </c>
      <c r="P297" t="s">
        <v>1122</v>
      </c>
      <c r="Q297" t="s">
        <v>1123</v>
      </c>
      <c r="R297" t="s">
        <v>635</v>
      </c>
      <c r="S297" t="s">
        <v>634</v>
      </c>
      <c r="T297" t="s">
        <v>4898</v>
      </c>
    </row>
    <row r="298" spans="1:20" x14ac:dyDescent="0.25">
      <c r="A298" t="s">
        <v>39</v>
      </c>
      <c r="B298" t="s">
        <v>44</v>
      </c>
      <c r="C298">
        <v>100</v>
      </c>
      <c r="D298">
        <v>1</v>
      </c>
      <c r="E298" t="s">
        <v>4899</v>
      </c>
      <c r="F298">
        <v>299</v>
      </c>
      <c r="G298">
        <v>0</v>
      </c>
      <c r="H298" t="s">
        <v>1114</v>
      </c>
      <c r="I298" t="s">
        <v>4900</v>
      </c>
      <c r="J298" t="s">
        <v>4901</v>
      </c>
      <c r="K298" t="s">
        <v>4902</v>
      </c>
      <c r="L298" t="s">
        <v>4903</v>
      </c>
      <c r="M298" t="s">
        <v>4904</v>
      </c>
      <c r="N298" t="s">
        <v>1120</v>
      </c>
      <c r="O298" t="s">
        <v>1642</v>
      </c>
      <c r="P298" t="s">
        <v>1122</v>
      </c>
      <c r="Q298" t="s">
        <v>1123</v>
      </c>
      <c r="R298" t="s">
        <v>635</v>
      </c>
      <c r="S298" t="s">
        <v>634</v>
      </c>
      <c r="T298" t="s">
        <v>4905</v>
      </c>
    </row>
    <row r="299" spans="1:20" x14ac:dyDescent="0.25">
      <c r="A299" t="s">
        <v>37</v>
      </c>
      <c r="B299" t="s">
        <v>38</v>
      </c>
      <c r="C299">
        <v>60</v>
      </c>
      <c r="D299">
        <v>1</v>
      </c>
      <c r="E299" t="s">
        <v>4899</v>
      </c>
      <c r="F299">
        <v>299</v>
      </c>
      <c r="G299">
        <v>0</v>
      </c>
      <c r="H299" t="s">
        <v>1114</v>
      </c>
      <c r="I299" t="s">
        <v>4900</v>
      </c>
      <c r="J299" t="s">
        <v>4901</v>
      </c>
      <c r="K299" t="s">
        <v>4902</v>
      </c>
      <c r="L299" t="s">
        <v>4903</v>
      </c>
      <c r="M299" t="s">
        <v>4904</v>
      </c>
      <c r="N299" t="s">
        <v>1120</v>
      </c>
      <c r="O299" t="s">
        <v>1642</v>
      </c>
      <c r="P299" t="s">
        <v>1122</v>
      </c>
      <c r="Q299" t="s">
        <v>1123</v>
      </c>
      <c r="R299" t="s">
        <v>635</v>
      </c>
      <c r="S299" t="s">
        <v>634</v>
      </c>
      <c r="T299" t="s">
        <v>4905</v>
      </c>
    </row>
    <row r="300" spans="1:20" x14ac:dyDescent="0.25">
      <c r="A300" t="s">
        <v>35</v>
      </c>
      <c r="B300" t="s">
        <v>36</v>
      </c>
      <c r="C300">
        <v>50</v>
      </c>
      <c r="D300">
        <v>1</v>
      </c>
      <c r="E300" t="s">
        <v>4899</v>
      </c>
      <c r="F300">
        <v>299</v>
      </c>
      <c r="G300">
        <v>0</v>
      </c>
      <c r="H300" t="s">
        <v>1114</v>
      </c>
      <c r="I300" t="s">
        <v>4900</v>
      </c>
      <c r="J300" t="s">
        <v>4901</v>
      </c>
      <c r="K300" t="s">
        <v>4902</v>
      </c>
      <c r="L300" t="s">
        <v>4903</v>
      </c>
      <c r="M300" t="s">
        <v>4904</v>
      </c>
      <c r="N300" t="s">
        <v>1120</v>
      </c>
      <c r="O300" t="s">
        <v>1642</v>
      </c>
      <c r="P300" t="s">
        <v>1122</v>
      </c>
      <c r="Q300" t="s">
        <v>1123</v>
      </c>
      <c r="R300" t="s">
        <v>635</v>
      </c>
      <c r="S300" t="s">
        <v>634</v>
      </c>
      <c r="T300" t="s">
        <v>4905</v>
      </c>
    </row>
    <row r="301" spans="1:20" x14ac:dyDescent="0.25">
      <c r="A301" t="s">
        <v>118</v>
      </c>
      <c r="B301" t="s">
        <v>91</v>
      </c>
      <c r="C301">
        <v>100</v>
      </c>
      <c r="D301">
        <v>1</v>
      </c>
      <c r="E301" t="s">
        <v>4899</v>
      </c>
      <c r="F301">
        <v>299</v>
      </c>
      <c r="G301">
        <v>0</v>
      </c>
      <c r="H301" t="s">
        <v>1114</v>
      </c>
      <c r="I301" t="s">
        <v>4900</v>
      </c>
      <c r="J301" t="s">
        <v>4901</v>
      </c>
      <c r="K301" t="s">
        <v>4902</v>
      </c>
      <c r="L301" t="s">
        <v>4903</v>
      </c>
      <c r="M301" t="s">
        <v>4904</v>
      </c>
      <c r="N301" t="s">
        <v>1120</v>
      </c>
      <c r="O301" t="s">
        <v>1642</v>
      </c>
      <c r="P301" t="s">
        <v>1122</v>
      </c>
      <c r="Q301" t="s">
        <v>1123</v>
      </c>
      <c r="R301" t="s">
        <v>635</v>
      </c>
      <c r="S301" t="s">
        <v>634</v>
      </c>
      <c r="T301" t="s">
        <v>4905</v>
      </c>
    </row>
    <row r="302" spans="1:20" x14ac:dyDescent="0.25">
      <c r="A302" t="s">
        <v>619</v>
      </c>
      <c r="B302" t="s">
        <v>620</v>
      </c>
      <c r="C302">
        <v>139</v>
      </c>
      <c r="D302">
        <v>1</v>
      </c>
      <c r="E302" t="s">
        <v>4906</v>
      </c>
      <c r="F302">
        <v>399</v>
      </c>
      <c r="G302">
        <v>0</v>
      </c>
      <c r="H302" t="s">
        <v>1114</v>
      </c>
      <c r="I302" t="s">
        <v>4907</v>
      </c>
      <c r="J302" t="s">
        <v>4908</v>
      </c>
      <c r="K302" t="s">
        <v>1720</v>
      </c>
      <c r="L302" t="s">
        <v>4909</v>
      </c>
      <c r="M302" t="s">
        <v>4905</v>
      </c>
      <c r="N302" t="s">
        <v>1120</v>
      </c>
      <c r="O302" t="s">
        <v>1121</v>
      </c>
      <c r="P302" t="s">
        <v>1122</v>
      </c>
      <c r="Q302" t="s">
        <v>1123</v>
      </c>
      <c r="R302" t="s">
        <v>635</v>
      </c>
      <c r="S302" t="s">
        <v>634</v>
      </c>
      <c r="T302" t="s">
        <v>4910</v>
      </c>
    </row>
    <row r="303" spans="1:20" x14ac:dyDescent="0.25">
      <c r="A303" t="s">
        <v>258</v>
      </c>
      <c r="B303" t="s">
        <v>264</v>
      </c>
      <c r="C303">
        <v>139</v>
      </c>
      <c r="D303">
        <v>1</v>
      </c>
      <c r="E303" t="s">
        <v>4906</v>
      </c>
      <c r="F303">
        <v>399</v>
      </c>
      <c r="G303">
        <v>0</v>
      </c>
      <c r="H303" t="s">
        <v>1114</v>
      </c>
      <c r="I303" t="s">
        <v>4907</v>
      </c>
      <c r="J303" t="s">
        <v>4908</v>
      </c>
      <c r="K303" t="s">
        <v>1720</v>
      </c>
      <c r="L303" t="s">
        <v>4909</v>
      </c>
      <c r="M303" t="s">
        <v>4905</v>
      </c>
      <c r="N303" t="s">
        <v>1120</v>
      </c>
      <c r="O303" t="s">
        <v>1121</v>
      </c>
      <c r="P303" t="s">
        <v>1122</v>
      </c>
      <c r="Q303" t="s">
        <v>1123</v>
      </c>
      <c r="R303" t="s">
        <v>635</v>
      </c>
      <c r="S303" t="s">
        <v>634</v>
      </c>
      <c r="T303" t="s">
        <v>4910</v>
      </c>
    </row>
    <row r="304" spans="1:20" x14ac:dyDescent="0.25">
      <c r="A304" t="s">
        <v>257</v>
      </c>
      <c r="B304" t="s">
        <v>263</v>
      </c>
      <c r="C304">
        <v>139</v>
      </c>
      <c r="D304">
        <v>1</v>
      </c>
      <c r="E304" t="s">
        <v>4906</v>
      </c>
      <c r="F304">
        <v>399</v>
      </c>
      <c r="G304">
        <v>0</v>
      </c>
      <c r="H304" t="s">
        <v>1114</v>
      </c>
      <c r="I304" t="s">
        <v>4907</v>
      </c>
      <c r="J304" t="s">
        <v>4908</v>
      </c>
      <c r="K304" t="s">
        <v>1720</v>
      </c>
      <c r="L304" t="s">
        <v>4909</v>
      </c>
      <c r="M304" t="s">
        <v>4905</v>
      </c>
      <c r="N304" t="s">
        <v>1120</v>
      </c>
      <c r="O304" t="s">
        <v>1121</v>
      </c>
      <c r="P304" t="s">
        <v>1122</v>
      </c>
      <c r="Q304" t="s">
        <v>1123</v>
      </c>
      <c r="R304" t="s">
        <v>635</v>
      </c>
      <c r="S304" t="s">
        <v>634</v>
      </c>
      <c r="T304" t="s">
        <v>4910</v>
      </c>
    </row>
    <row r="305" spans="1:20" x14ac:dyDescent="0.25">
      <c r="A305" t="s">
        <v>256</v>
      </c>
      <c r="B305" t="s">
        <v>262</v>
      </c>
      <c r="C305">
        <v>139</v>
      </c>
      <c r="D305">
        <v>1</v>
      </c>
      <c r="E305" t="s">
        <v>4906</v>
      </c>
      <c r="F305">
        <v>399</v>
      </c>
      <c r="G305">
        <v>0</v>
      </c>
      <c r="H305" t="s">
        <v>1114</v>
      </c>
      <c r="I305" t="s">
        <v>4907</v>
      </c>
      <c r="J305" t="s">
        <v>4908</v>
      </c>
      <c r="K305" t="s">
        <v>1720</v>
      </c>
      <c r="L305" t="s">
        <v>4909</v>
      </c>
      <c r="M305" t="s">
        <v>4905</v>
      </c>
      <c r="N305" t="s">
        <v>1120</v>
      </c>
      <c r="O305" t="s">
        <v>1121</v>
      </c>
      <c r="P305" t="s">
        <v>1122</v>
      </c>
      <c r="Q305" t="s">
        <v>1123</v>
      </c>
      <c r="R305" t="s">
        <v>635</v>
      </c>
      <c r="S305" t="s">
        <v>634</v>
      </c>
      <c r="T305" t="s">
        <v>4910</v>
      </c>
    </row>
    <row r="306" spans="1:20" x14ac:dyDescent="0.25">
      <c r="A306" t="s">
        <v>35</v>
      </c>
      <c r="B306" t="s">
        <v>36</v>
      </c>
      <c r="C306">
        <v>33</v>
      </c>
      <c r="D306">
        <v>10</v>
      </c>
      <c r="E306" t="s">
        <v>4911</v>
      </c>
      <c r="F306">
        <v>400</v>
      </c>
      <c r="G306">
        <v>0</v>
      </c>
      <c r="H306" t="s">
        <v>631</v>
      </c>
      <c r="I306" t="s">
        <v>4912</v>
      </c>
      <c r="J306" t="s">
        <v>1195</v>
      </c>
      <c r="K306" t="s">
        <v>634</v>
      </c>
      <c r="L306" t="s">
        <v>635</v>
      </c>
      <c r="M306" t="s">
        <v>4910</v>
      </c>
      <c r="N306" t="s">
        <v>634</v>
      </c>
      <c r="O306" t="s">
        <v>637</v>
      </c>
      <c r="P306" t="s">
        <v>22</v>
      </c>
      <c r="Q306" t="s">
        <v>638</v>
      </c>
      <c r="R306" t="s">
        <v>635</v>
      </c>
      <c r="S306" t="s">
        <v>634</v>
      </c>
      <c r="T306" t="s">
        <v>4910</v>
      </c>
    </row>
    <row r="307" spans="1:20" x14ac:dyDescent="0.25">
      <c r="A307" t="s">
        <v>39</v>
      </c>
      <c r="B307" t="s">
        <v>44</v>
      </c>
      <c r="C307">
        <v>66.333333333333329</v>
      </c>
      <c r="D307">
        <v>3</v>
      </c>
      <c r="E307" t="s">
        <v>4913</v>
      </c>
      <c r="F307">
        <v>200.4</v>
      </c>
      <c r="G307">
        <v>26</v>
      </c>
      <c r="H307" t="s">
        <v>641</v>
      </c>
      <c r="I307" t="s">
        <v>4914</v>
      </c>
      <c r="J307" t="s">
        <v>4915</v>
      </c>
      <c r="K307" t="s">
        <v>4916</v>
      </c>
      <c r="L307" t="s">
        <v>4917</v>
      </c>
      <c r="M307" t="s">
        <v>4910</v>
      </c>
      <c r="N307" t="s">
        <v>634</v>
      </c>
      <c r="O307" t="s">
        <v>689</v>
      </c>
      <c r="P307" t="s">
        <v>40</v>
      </c>
      <c r="Q307" t="s">
        <v>690</v>
      </c>
      <c r="R307" t="s">
        <v>635</v>
      </c>
      <c r="S307" t="s">
        <v>4918</v>
      </c>
      <c r="T307" t="s">
        <v>4910</v>
      </c>
    </row>
    <row r="308" spans="1:20" x14ac:dyDescent="0.25">
      <c r="A308" t="s">
        <v>39</v>
      </c>
      <c r="B308" t="s">
        <v>44</v>
      </c>
      <c r="C308">
        <v>100</v>
      </c>
      <c r="D308">
        <v>1</v>
      </c>
      <c r="E308" t="s">
        <v>4919</v>
      </c>
      <c r="F308">
        <v>299</v>
      </c>
      <c r="G308">
        <v>0</v>
      </c>
      <c r="H308" t="s">
        <v>1114</v>
      </c>
      <c r="I308" t="s">
        <v>4920</v>
      </c>
      <c r="J308" t="s">
        <v>4921</v>
      </c>
      <c r="K308" t="s">
        <v>1092</v>
      </c>
      <c r="L308" t="s">
        <v>4922</v>
      </c>
      <c r="M308" t="s">
        <v>4910</v>
      </c>
      <c r="N308" t="s">
        <v>1120</v>
      </c>
      <c r="O308" t="s">
        <v>1121</v>
      </c>
      <c r="P308" t="s">
        <v>1122</v>
      </c>
      <c r="Q308" t="s">
        <v>1123</v>
      </c>
      <c r="R308" t="s">
        <v>635</v>
      </c>
      <c r="S308" t="s">
        <v>634</v>
      </c>
      <c r="T308" t="s">
        <v>4923</v>
      </c>
    </row>
    <row r="309" spans="1:20" x14ac:dyDescent="0.25">
      <c r="A309" t="s">
        <v>37</v>
      </c>
      <c r="B309" t="s">
        <v>38</v>
      </c>
      <c r="C309">
        <v>60</v>
      </c>
      <c r="D309">
        <v>1</v>
      </c>
      <c r="E309" t="s">
        <v>4919</v>
      </c>
      <c r="F309">
        <v>299</v>
      </c>
      <c r="G309">
        <v>0</v>
      </c>
      <c r="H309" t="s">
        <v>1114</v>
      </c>
      <c r="I309" t="s">
        <v>4920</v>
      </c>
      <c r="J309" t="s">
        <v>4921</v>
      </c>
      <c r="K309" t="s">
        <v>1092</v>
      </c>
      <c r="L309" t="s">
        <v>4922</v>
      </c>
      <c r="M309" t="s">
        <v>4910</v>
      </c>
      <c r="N309" t="s">
        <v>1120</v>
      </c>
      <c r="O309" t="s">
        <v>1121</v>
      </c>
      <c r="P309" t="s">
        <v>1122</v>
      </c>
      <c r="Q309" t="s">
        <v>1123</v>
      </c>
      <c r="R309" t="s">
        <v>635</v>
      </c>
      <c r="S309" t="s">
        <v>634</v>
      </c>
      <c r="T309" t="s">
        <v>4923</v>
      </c>
    </row>
    <row r="310" spans="1:20" x14ac:dyDescent="0.25">
      <c r="A310" t="s">
        <v>35</v>
      </c>
      <c r="B310" t="s">
        <v>36</v>
      </c>
      <c r="C310">
        <v>50</v>
      </c>
      <c r="D310">
        <v>1</v>
      </c>
      <c r="E310" t="s">
        <v>4919</v>
      </c>
      <c r="F310">
        <v>299</v>
      </c>
      <c r="G310">
        <v>0</v>
      </c>
      <c r="H310" t="s">
        <v>1114</v>
      </c>
      <c r="I310" t="s">
        <v>4920</v>
      </c>
      <c r="J310" t="s">
        <v>4921</v>
      </c>
      <c r="K310" t="s">
        <v>1092</v>
      </c>
      <c r="L310" t="s">
        <v>4922</v>
      </c>
      <c r="M310" t="s">
        <v>4910</v>
      </c>
      <c r="N310" t="s">
        <v>1120</v>
      </c>
      <c r="O310" t="s">
        <v>1121</v>
      </c>
      <c r="P310" t="s">
        <v>1122</v>
      </c>
      <c r="Q310" t="s">
        <v>1123</v>
      </c>
      <c r="R310" t="s">
        <v>635</v>
      </c>
      <c r="S310" t="s">
        <v>634</v>
      </c>
      <c r="T310" t="s">
        <v>4923</v>
      </c>
    </row>
    <row r="311" spans="1:20" x14ac:dyDescent="0.25">
      <c r="A311" t="s">
        <v>118</v>
      </c>
      <c r="B311" t="s">
        <v>91</v>
      </c>
      <c r="C311">
        <v>100</v>
      </c>
      <c r="D311">
        <v>1</v>
      </c>
      <c r="E311" t="s">
        <v>4919</v>
      </c>
      <c r="F311">
        <v>299</v>
      </c>
      <c r="G311">
        <v>0</v>
      </c>
      <c r="H311" t="s">
        <v>1114</v>
      </c>
      <c r="I311" t="s">
        <v>4920</v>
      </c>
      <c r="J311" t="s">
        <v>4921</v>
      </c>
      <c r="K311" t="s">
        <v>1092</v>
      </c>
      <c r="L311" t="s">
        <v>4922</v>
      </c>
      <c r="M311" t="s">
        <v>4910</v>
      </c>
      <c r="N311" t="s">
        <v>1120</v>
      </c>
      <c r="O311" t="s">
        <v>1121</v>
      </c>
      <c r="P311" t="s">
        <v>1122</v>
      </c>
      <c r="Q311" t="s">
        <v>1123</v>
      </c>
      <c r="R311" t="s">
        <v>635</v>
      </c>
      <c r="S311" t="s">
        <v>634</v>
      </c>
      <c r="T311" t="s">
        <v>4923</v>
      </c>
    </row>
    <row r="312" spans="1:20" x14ac:dyDescent="0.25">
      <c r="A312" t="s">
        <v>258</v>
      </c>
      <c r="B312" t="s">
        <v>264</v>
      </c>
      <c r="C312">
        <v>139</v>
      </c>
      <c r="D312">
        <v>1</v>
      </c>
      <c r="E312" t="s">
        <v>4924</v>
      </c>
      <c r="F312">
        <v>139</v>
      </c>
      <c r="G312">
        <v>0</v>
      </c>
      <c r="H312" t="s">
        <v>1114</v>
      </c>
      <c r="I312" t="s">
        <v>4925</v>
      </c>
      <c r="J312" t="s">
        <v>4926</v>
      </c>
      <c r="K312" t="s">
        <v>4927</v>
      </c>
      <c r="L312" t="s">
        <v>4928</v>
      </c>
      <c r="M312" t="s">
        <v>4929</v>
      </c>
      <c r="N312" t="s">
        <v>1120</v>
      </c>
      <c r="O312" t="s">
        <v>1121</v>
      </c>
      <c r="P312" t="s">
        <v>1122</v>
      </c>
      <c r="Q312" t="s">
        <v>1123</v>
      </c>
      <c r="R312" t="s">
        <v>635</v>
      </c>
      <c r="S312" t="s">
        <v>634</v>
      </c>
      <c r="T312" t="s">
        <v>4929</v>
      </c>
    </row>
    <row r="313" spans="1:20" x14ac:dyDescent="0.25">
      <c r="A313" t="s">
        <v>35</v>
      </c>
      <c r="B313" t="s">
        <v>36</v>
      </c>
      <c r="C313">
        <v>66.666666666666671</v>
      </c>
      <c r="D313">
        <v>6</v>
      </c>
      <c r="E313" t="s">
        <v>4930</v>
      </c>
      <c r="F313">
        <v>200</v>
      </c>
      <c r="G313">
        <v>0</v>
      </c>
      <c r="H313" t="s">
        <v>631</v>
      </c>
      <c r="I313" t="s">
        <v>4931</v>
      </c>
      <c r="J313" t="s">
        <v>850</v>
      </c>
      <c r="K313" t="s">
        <v>634</v>
      </c>
      <c r="L313" t="s">
        <v>635</v>
      </c>
      <c r="M313" t="s">
        <v>4932</v>
      </c>
      <c r="N313" t="s">
        <v>634</v>
      </c>
      <c r="O313" t="s">
        <v>637</v>
      </c>
      <c r="P313" t="s">
        <v>22</v>
      </c>
      <c r="Q313" t="s">
        <v>638</v>
      </c>
      <c r="R313" t="s">
        <v>635</v>
      </c>
      <c r="S313" t="s">
        <v>634</v>
      </c>
      <c r="T313" t="s">
        <v>4932</v>
      </c>
    </row>
    <row r="314" spans="1:20" x14ac:dyDescent="0.25">
      <c r="A314" t="s">
        <v>256</v>
      </c>
      <c r="B314" t="s">
        <v>262</v>
      </c>
      <c r="C314">
        <v>139</v>
      </c>
      <c r="D314">
        <v>2</v>
      </c>
      <c r="E314" t="s">
        <v>4933</v>
      </c>
      <c r="F314">
        <v>215</v>
      </c>
      <c r="G314">
        <v>0</v>
      </c>
      <c r="H314" t="s">
        <v>1114</v>
      </c>
      <c r="I314" t="s">
        <v>4934</v>
      </c>
      <c r="J314" t="s">
        <v>4935</v>
      </c>
      <c r="K314" t="s">
        <v>2849</v>
      </c>
      <c r="L314" t="s">
        <v>4936</v>
      </c>
      <c r="M314" t="s">
        <v>4937</v>
      </c>
      <c r="N314" t="s">
        <v>1120</v>
      </c>
      <c r="O314" t="s">
        <v>1121</v>
      </c>
      <c r="P314" t="s">
        <v>1122</v>
      </c>
      <c r="Q314" t="s">
        <v>1123</v>
      </c>
      <c r="R314" t="s">
        <v>635</v>
      </c>
      <c r="S314" t="s">
        <v>634</v>
      </c>
      <c r="T314" t="s">
        <v>4937</v>
      </c>
    </row>
    <row r="315" spans="1:20" x14ac:dyDescent="0.25">
      <c r="A315" t="s">
        <v>20</v>
      </c>
      <c r="B315" t="s">
        <v>21</v>
      </c>
      <c r="C315">
        <v>50</v>
      </c>
      <c r="D315">
        <v>1</v>
      </c>
      <c r="E315" t="s">
        <v>4938</v>
      </c>
      <c r="F315">
        <v>100</v>
      </c>
      <c r="G315">
        <v>0</v>
      </c>
      <c r="H315" t="s">
        <v>631</v>
      </c>
      <c r="I315" t="s">
        <v>4939</v>
      </c>
      <c r="J315" t="s">
        <v>1446</v>
      </c>
      <c r="K315" t="s">
        <v>634</v>
      </c>
      <c r="L315" t="s">
        <v>635</v>
      </c>
      <c r="M315" t="s">
        <v>4940</v>
      </c>
      <c r="N315" t="s">
        <v>634</v>
      </c>
      <c r="O315" t="s">
        <v>637</v>
      </c>
      <c r="P315" t="s">
        <v>22</v>
      </c>
      <c r="Q315" t="s">
        <v>638</v>
      </c>
      <c r="R315" t="s">
        <v>635</v>
      </c>
      <c r="S315" t="s">
        <v>634</v>
      </c>
      <c r="T315" t="s">
        <v>4940</v>
      </c>
    </row>
    <row r="316" spans="1:20" x14ac:dyDescent="0.25">
      <c r="A316" t="s">
        <v>23</v>
      </c>
      <c r="B316" t="s">
        <v>24</v>
      </c>
      <c r="C316">
        <v>50</v>
      </c>
      <c r="D316">
        <v>1</v>
      </c>
      <c r="E316" t="s">
        <v>4938</v>
      </c>
      <c r="F316">
        <v>100</v>
      </c>
      <c r="G316">
        <v>0</v>
      </c>
      <c r="H316" t="s">
        <v>631</v>
      </c>
      <c r="I316" t="s">
        <v>4939</v>
      </c>
      <c r="J316" t="s">
        <v>1446</v>
      </c>
      <c r="K316" t="s">
        <v>634</v>
      </c>
      <c r="L316" t="s">
        <v>635</v>
      </c>
      <c r="M316" t="s">
        <v>4940</v>
      </c>
      <c r="N316" t="s">
        <v>634</v>
      </c>
      <c r="O316" t="s">
        <v>637</v>
      </c>
      <c r="P316" t="s">
        <v>22</v>
      </c>
      <c r="Q316" t="s">
        <v>638</v>
      </c>
      <c r="R316" t="s">
        <v>635</v>
      </c>
      <c r="S316" t="s">
        <v>634</v>
      </c>
      <c r="T316" t="s">
        <v>4940</v>
      </c>
    </row>
    <row r="317" spans="1:20" x14ac:dyDescent="0.25">
      <c r="A317" t="s">
        <v>25</v>
      </c>
      <c r="B317" t="s">
        <v>26</v>
      </c>
      <c r="C317">
        <v>50</v>
      </c>
      <c r="D317">
        <v>1</v>
      </c>
      <c r="E317" t="s">
        <v>4938</v>
      </c>
      <c r="F317">
        <v>100</v>
      </c>
      <c r="G317">
        <v>0</v>
      </c>
      <c r="H317" t="s">
        <v>631</v>
      </c>
      <c r="I317" t="s">
        <v>4939</v>
      </c>
      <c r="J317" t="s">
        <v>1446</v>
      </c>
      <c r="K317" t="s">
        <v>634</v>
      </c>
      <c r="L317" t="s">
        <v>635</v>
      </c>
      <c r="M317" t="s">
        <v>4940</v>
      </c>
      <c r="N317" t="s">
        <v>634</v>
      </c>
      <c r="O317" t="s">
        <v>637</v>
      </c>
      <c r="P317" t="s">
        <v>22</v>
      </c>
      <c r="Q317" t="s">
        <v>638</v>
      </c>
      <c r="R317" t="s">
        <v>635</v>
      </c>
      <c r="S317" t="s">
        <v>634</v>
      </c>
      <c r="T317" t="s">
        <v>4940</v>
      </c>
    </row>
    <row r="318" spans="1:20" x14ac:dyDescent="0.25">
      <c r="A318" t="s">
        <v>164</v>
      </c>
      <c r="B318" t="s">
        <v>165</v>
      </c>
      <c r="C318">
        <v>50</v>
      </c>
      <c r="D318">
        <v>6</v>
      </c>
      <c r="E318" t="s">
        <v>4941</v>
      </c>
      <c r="F318">
        <v>200</v>
      </c>
      <c r="G318">
        <v>0</v>
      </c>
      <c r="H318" t="s">
        <v>631</v>
      </c>
      <c r="I318" t="s">
        <v>4942</v>
      </c>
      <c r="J318" t="s">
        <v>2016</v>
      </c>
      <c r="K318" t="s">
        <v>634</v>
      </c>
      <c r="L318" t="s">
        <v>635</v>
      </c>
      <c r="M318" t="s">
        <v>4943</v>
      </c>
      <c r="N318" t="s">
        <v>634</v>
      </c>
      <c r="O318" t="s">
        <v>637</v>
      </c>
      <c r="P318" t="s">
        <v>22</v>
      </c>
      <c r="Q318" t="s">
        <v>638</v>
      </c>
      <c r="R318" t="s">
        <v>635</v>
      </c>
      <c r="S318" t="s">
        <v>634</v>
      </c>
      <c r="T318" t="s">
        <v>4943</v>
      </c>
    </row>
    <row r="319" spans="1:20" x14ac:dyDescent="0.25">
      <c r="A319" t="s">
        <v>164</v>
      </c>
      <c r="B319" t="s">
        <v>165</v>
      </c>
      <c r="C319">
        <v>50</v>
      </c>
      <c r="D319">
        <v>6</v>
      </c>
      <c r="E319" t="s">
        <v>4944</v>
      </c>
      <c r="F319">
        <v>200</v>
      </c>
      <c r="G319">
        <v>0</v>
      </c>
      <c r="H319" t="s">
        <v>631</v>
      </c>
      <c r="I319" t="s">
        <v>4945</v>
      </c>
      <c r="J319" t="s">
        <v>981</v>
      </c>
      <c r="K319" t="s">
        <v>634</v>
      </c>
      <c r="L319" t="s">
        <v>635</v>
      </c>
      <c r="M319" t="s">
        <v>4943</v>
      </c>
      <c r="N319" t="s">
        <v>634</v>
      </c>
      <c r="O319" t="s">
        <v>637</v>
      </c>
      <c r="P319" t="s">
        <v>22</v>
      </c>
      <c r="Q319" t="s">
        <v>638</v>
      </c>
      <c r="R319" t="s">
        <v>635</v>
      </c>
      <c r="S319" t="s">
        <v>4946</v>
      </c>
      <c r="T319" t="s">
        <v>4943</v>
      </c>
    </row>
    <row r="320" spans="1:20" x14ac:dyDescent="0.25">
      <c r="A320" t="s">
        <v>20</v>
      </c>
      <c r="B320" t="s">
        <v>21</v>
      </c>
      <c r="C320">
        <v>50</v>
      </c>
      <c r="D320">
        <v>1</v>
      </c>
      <c r="E320" t="s">
        <v>4947</v>
      </c>
      <c r="F320">
        <v>100</v>
      </c>
      <c r="G320">
        <v>0</v>
      </c>
      <c r="H320" t="s">
        <v>631</v>
      </c>
      <c r="I320" t="s">
        <v>704</v>
      </c>
      <c r="J320" t="s">
        <v>999</v>
      </c>
      <c r="K320" t="s">
        <v>634</v>
      </c>
      <c r="L320" t="s">
        <v>635</v>
      </c>
      <c r="M320" t="s">
        <v>4948</v>
      </c>
      <c r="N320" t="s">
        <v>634</v>
      </c>
      <c r="O320" t="s">
        <v>637</v>
      </c>
      <c r="P320" t="s">
        <v>22</v>
      </c>
      <c r="Q320" t="s">
        <v>638</v>
      </c>
      <c r="R320" t="s">
        <v>635</v>
      </c>
      <c r="S320" t="s">
        <v>634</v>
      </c>
      <c r="T320" t="s">
        <v>4948</v>
      </c>
    </row>
    <row r="321" spans="1:20" x14ac:dyDescent="0.25">
      <c r="A321" t="s">
        <v>23</v>
      </c>
      <c r="B321" t="s">
        <v>24</v>
      </c>
      <c r="C321">
        <v>50</v>
      </c>
      <c r="D321">
        <v>1</v>
      </c>
      <c r="E321" t="s">
        <v>4947</v>
      </c>
      <c r="F321">
        <v>100</v>
      </c>
      <c r="G321">
        <v>0</v>
      </c>
      <c r="H321" t="s">
        <v>631</v>
      </c>
      <c r="I321" t="s">
        <v>704</v>
      </c>
      <c r="J321" t="s">
        <v>999</v>
      </c>
      <c r="K321" t="s">
        <v>634</v>
      </c>
      <c r="L321" t="s">
        <v>635</v>
      </c>
      <c r="M321" t="s">
        <v>4948</v>
      </c>
      <c r="N321" t="s">
        <v>634</v>
      </c>
      <c r="O321" t="s">
        <v>637</v>
      </c>
      <c r="P321" t="s">
        <v>22</v>
      </c>
      <c r="Q321" t="s">
        <v>638</v>
      </c>
      <c r="R321" t="s">
        <v>635</v>
      </c>
      <c r="S321" t="s">
        <v>634</v>
      </c>
      <c r="T321" t="s">
        <v>4948</v>
      </c>
    </row>
    <row r="322" spans="1:20" x14ac:dyDescent="0.25">
      <c r="A322" t="s">
        <v>25</v>
      </c>
      <c r="B322" t="s">
        <v>26</v>
      </c>
      <c r="C322">
        <v>50</v>
      </c>
      <c r="D322">
        <v>1</v>
      </c>
      <c r="E322" t="s">
        <v>4947</v>
      </c>
      <c r="F322">
        <v>100</v>
      </c>
      <c r="G322">
        <v>0</v>
      </c>
      <c r="H322" t="s">
        <v>631</v>
      </c>
      <c r="I322" t="s">
        <v>704</v>
      </c>
      <c r="J322" t="s">
        <v>999</v>
      </c>
      <c r="K322" t="s">
        <v>634</v>
      </c>
      <c r="L322" t="s">
        <v>635</v>
      </c>
      <c r="M322" t="s">
        <v>4948</v>
      </c>
      <c r="N322" t="s">
        <v>634</v>
      </c>
      <c r="O322" t="s">
        <v>637</v>
      </c>
      <c r="P322" t="s">
        <v>22</v>
      </c>
      <c r="Q322" t="s">
        <v>638</v>
      </c>
      <c r="R322" t="s">
        <v>635</v>
      </c>
      <c r="S322" t="s">
        <v>634</v>
      </c>
      <c r="T322" t="s">
        <v>4948</v>
      </c>
    </row>
    <row r="323" spans="1:20" x14ac:dyDescent="0.25">
      <c r="A323" t="s">
        <v>20</v>
      </c>
      <c r="B323" t="s">
        <v>21</v>
      </c>
      <c r="C323">
        <v>50</v>
      </c>
      <c r="D323">
        <v>1</v>
      </c>
      <c r="E323" t="s">
        <v>4949</v>
      </c>
      <c r="F323">
        <v>100</v>
      </c>
      <c r="G323">
        <v>0</v>
      </c>
      <c r="H323" t="s">
        <v>631</v>
      </c>
      <c r="I323" t="s">
        <v>4950</v>
      </c>
      <c r="J323" t="s">
        <v>652</v>
      </c>
      <c r="K323" t="s">
        <v>634</v>
      </c>
      <c r="L323" t="s">
        <v>635</v>
      </c>
      <c r="M323" t="s">
        <v>4951</v>
      </c>
      <c r="N323" t="s">
        <v>634</v>
      </c>
      <c r="O323" t="s">
        <v>637</v>
      </c>
      <c r="P323" t="s">
        <v>22</v>
      </c>
      <c r="Q323" t="s">
        <v>638</v>
      </c>
      <c r="R323" t="s">
        <v>635</v>
      </c>
      <c r="S323" t="s">
        <v>634</v>
      </c>
      <c r="T323" t="s">
        <v>4951</v>
      </c>
    </row>
    <row r="324" spans="1:20" x14ac:dyDescent="0.25">
      <c r="A324" t="s">
        <v>23</v>
      </c>
      <c r="B324" t="s">
        <v>24</v>
      </c>
      <c r="C324">
        <v>50</v>
      </c>
      <c r="D324">
        <v>1</v>
      </c>
      <c r="E324" t="s">
        <v>4949</v>
      </c>
      <c r="F324">
        <v>100</v>
      </c>
      <c r="G324">
        <v>0</v>
      </c>
      <c r="H324" t="s">
        <v>631</v>
      </c>
      <c r="I324" t="s">
        <v>4950</v>
      </c>
      <c r="J324" t="s">
        <v>652</v>
      </c>
      <c r="K324" t="s">
        <v>634</v>
      </c>
      <c r="L324" t="s">
        <v>635</v>
      </c>
      <c r="M324" t="s">
        <v>4951</v>
      </c>
      <c r="N324" t="s">
        <v>634</v>
      </c>
      <c r="O324" t="s">
        <v>637</v>
      </c>
      <c r="P324" t="s">
        <v>22</v>
      </c>
      <c r="Q324" t="s">
        <v>638</v>
      </c>
      <c r="R324" t="s">
        <v>635</v>
      </c>
      <c r="S324" t="s">
        <v>634</v>
      </c>
      <c r="T324" t="s">
        <v>4951</v>
      </c>
    </row>
    <row r="325" spans="1:20" x14ac:dyDescent="0.25">
      <c r="A325" t="s">
        <v>25</v>
      </c>
      <c r="B325" t="s">
        <v>26</v>
      </c>
      <c r="C325">
        <v>50</v>
      </c>
      <c r="D325">
        <v>1</v>
      </c>
      <c r="E325" t="s">
        <v>4949</v>
      </c>
      <c r="F325">
        <v>100</v>
      </c>
      <c r="G325">
        <v>0</v>
      </c>
      <c r="H325" t="s">
        <v>631</v>
      </c>
      <c r="I325" t="s">
        <v>4950</v>
      </c>
      <c r="J325" t="s">
        <v>652</v>
      </c>
      <c r="K325" t="s">
        <v>634</v>
      </c>
      <c r="L325" t="s">
        <v>635</v>
      </c>
      <c r="M325" t="s">
        <v>4951</v>
      </c>
      <c r="N325" t="s">
        <v>634</v>
      </c>
      <c r="O325" t="s">
        <v>637</v>
      </c>
      <c r="P325" t="s">
        <v>22</v>
      </c>
      <c r="Q325" t="s">
        <v>638</v>
      </c>
      <c r="R325" t="s">
        <v>635</v>
      </c>
      <c r="S325" t="s">
        <v>634</v>
      </c>
      <c r="T325" t="s">
        <v>4951</v>
      </c>
    </row>
    <row r="326" spans="1:20" x14ac:dyDescent="0.25">
      <c r="A326" t="s">
        <v>39</v>
      </c>
      <c r="B326" t="s">
        <v>44</v>
      </c>
      <c r="C326">
        <v>66.333333333333329</v>
      </c>
      <c r="D326">
        <v>3</v>
      </c>
      <c r="E326" t="s">
        <v>4952</v>
      </c>
      <c r="F326">
        <v>220</v>
      </c>
      <c r="G326">
        <v>0</v>
      </c>
      <c r="H326" t="s">
        <v>703</v>
      </c>
      <c r="I326" t="s">
        <v>4953</v>
      </c>
      <c r="J326" t="s">
        <v>2589</v>
      </c>
      <c r="K326" t="s">
        <v>634</v>
      </c>
      <c r="L326" t="s">
        <v>635</v>
      </c>
      <c r="M326" t="s">
        <v>4954</v>
      </c>
      <c r="N326" t="s">
        <v>634</v>
      </c>
      <c r="O326" t="s">
        <v>637</v>
      </c>
      <c r="P326" t="s">
        <v>22</v>
      </c>
      <c r="Q326" t="s">
        <v>638</v>
      </c>
      <c r="R326" t="s">
        <v>635</v>
      </c>
      <c r="S326" t="s">
        <v>4955</v>
      </c>
      <c r="T326" t="s">
        <v>4954</v>
      </c>
    </row>
    <row r="327" spans="1:20" x14ac:dyDescent="0.25">
      <c r="A327" t="s">
        <v>108</v>
      </c>
      <c r="B327" t="s">
        <v>109</v>
      </c>
      <c r="C327">
        <v>10</v>
      </c>
      <c r="D327">
        <v>10</v>
      </c>
      <c r="E327" t="s">
        <v>4956</v>
      </c>
      <c r="F327">
        <v>200</v>
      </c>
      <c r="G327">
        <v>0</v>
      </c>
      <c r="H327" t="s">
        <v>641</v>
      </c>
      <c r="I327" t="s">
        <v>4957</v>
      </c>
      <c r="J327" t="s">
        <v>4958</v>
      </c>
      <c r="K327" t="s">
        <v>634</v>
      </c>
      <c r="L327" t="s">
        <v>4959</v>
      </c>
      <c r="M327" t="s">
        <v>4960</v>
      </c>
      <c r="N327" t="s">
        <v>1120</v>
      </c>
      <c r="O327" t="s">
        <v>1121</v>
      </c>
      <c r="P327" t="s">
        <v>4961</v>
      </c>
      <c r="Q327" t="s">
        <v>1123</v>
      </c>
      <c r="R327" t="s">
        <v>635</v>
      </c>
      <c r="S327" t="s">
        <v>634</v>
      </c>
      <c r="T327" t="s">
        <v>4962</v>
      </c>
    </row>
    <row r="328" spans="1:20" x14ac:dyDescent="0.25">
      <c r="A328" t="s">
        <v>114</v>
      </c>
      <c r="B328" t="s">
        <v>115</v>
      </c>
      <c r="C328">
        <v>10</v>
      </c>
      <c r="D328">
        <v>10</v>
      </c>
      <c r="E328" t="s">
        <v>4956</v>
      </c>
      <c r="F328">
        <v>200</v>
      </c>
      <c r="G328">
        <v>0</v>
      </c>
      <c r="H328" t="s">
        <v>641</v>
      </c>
      <c r="I328" t="s">
        <v>4957</v>
      </c>
      <c r="J328" t="s">
        <v>4958</v>
      </c>
      <c r="K328" t="s">
        <v>634</v>
      </c>
      <c r="L328" t="s">
        <v>4959</v>
      </c>
      <c r="M328" t="s">
        <v>4960</v>
      </c>
      <c r="N328" t="s">
        <v>1120</v>
      </c>
      <c r="O328" t="s">
        <v>1121</v>
      </c>
      <c r="P328" t="s">
        <v>4961</v>
      </c>
      <c r="Q328" t="s">
        <v>1123</v>
      </c>
      <c r="R328" t="s">
        <v>635</v>
      </c>
      <c r="S328" t="s">
        <v>634</v>
      </c>
      <c r="T328" t="s">
        <v>4962</v>
      </c>
    </row>
    <row r="329" spans="1:20" x14ac:dyDescent="0.25">
      <c r="A329" t="s">
        <v>31</v>
      </c>
      <c r="B329" t="s">
        <v>32</v>
      </c>
      <c r="C329">
        <v>54.5</v>
      </c>
      <c r="D329">
        <v>2</v>
      </c>
      <c r="E329" t="s">
        <v>4963</v>
      </c>
      <c r="F329">
        <v>160</v>
      </c>
      <c r="G329">
        <v>0</v>
      </c>
      <c r="H329" t="s">
        <v>641</v>
      </c>
      <c r="I329" t="s">
        <v>4964</v>
      </c>
      <c r="J329" t="s">
        <v>4965</v>
      </c>
      <c r="K329" t="s">
        <v>4966</v>
      </c>
      <c r="L329" t="s">
        <v>4967</v>
      </c>
      <c r="M329" t="s">
        <v>4962</v>
      </c>
      <c r="N329" t="s">
        <v>634</v>
      </c>
      <c r="O329" t="s">
        <v>689</v>
      </c>
      <c r="P329" t="s">
        <v>40</v>
      </c>
      <c r="Q329" t="s">
        <v>690</v>
      </c>
      <c r="R329" t="s">
        <v>635</v>
      </c>
      <c r="S329" t="s">
        <v>4968</v>
      </c>
      <c r="T329" t="s">
        <v>4962</v>
      </c>
    </row>
    <row r="330" spans="1:20" x14ac:dyDescent="0.25">
      <c r="A330" t="s">
        <v>31</v>
      </c>
      <c r="B330" t="s">
        <v>32</v>
      </c>
      <c r="C330">
        <v>54.5</v>
      </c>
      <c r="D330">
        <v>2</v>
      </c>
      <c r="E330" t="s">
        <v>4963</v>
      </c>
      <c r="F330">
        <v>160</v>
      </c>
      <c r="G330">
        <v>0</v>
      </c>
      <c r="H330" t="s">
        <v>641</v>
      </c>
      <c r="I330" t="s">
        <v>4964</v>
      </c>
      <c r="J330" t="s">
        <v>4965</v>
      </c>
      <c r="K330" t="s">
        <v>4966</v>
      </c>
      <c r="L330" t="s">
        <v>4967</v>
      </c>
      <c r="M330" t="s">
        <v>4962</v>
      </c>
      <c r="N330" t="s">
        <v>634</v>
      </c>
      <c r="O330" t="s">
        <v>689</v>
      </c>
      <c r="P330" t="s">
        <v>40</v>
      </c>
      <c r="Q330" t="s">
        <v>690</v>
      </c>
      <c r="R330" t="s">
        <v>635</v>
      </c>
      <c r="S330" t="s">
        <v>4968</v>
      </c>
      <c r="T330" t="s">
        <v>4962</v>
      </c>
    </row>
    <row r="331" spans="1:20" x14ac:dyDescent="0.25">
      <c r="A331" t="s">
        <v>164</v>
      </c>
      <c r="B331" t="s">
        <v>165</v>
      </c>
      <c r="C331">
        <v>33.333333333333336</v>
      </c>
      <c r="D331">
        <v>3</v>
      </c>
      <c r="E331" t="s">
        <v>4969</v>
      </c>
      <c r="F331">
        <v>100</v>
      </c>
      <c r="G331">
        <v>0</v>
      </c>
      <c r="H331" t="s">
        <v>631</v>
      </c>
      <c r="I331" t="s">
        <v>4970</v>
      </c>
      <c r="J331" t="s">
        <v>736</v>
      </c>
      <c r="K331" t="s">
        <v>634</v>
      </c>
      <c r="L331" t="s">
        <v>635</v>
      </c>
      <c r="M331" t="s">
        <v>4971</v>
      </c>
      <c r="N331" t="s">
        <v>634</v>
      </c>
      <c r="O331" t="s">
        <v>654</v>
      </c>
      <c r="P331" t="s">
        <v>22</v>
      </c>
      <c r="Q331" t="s">
        <v>655</v>
      </c>
      <c r="R331" t="s">
        <v>635</v>
      </c>
      <c r="S331" t="s">
        <v>634</v>
      </c>
      <c r="T331" t="s">
        <v>4971</v>
      </c>
    </row>
    <row r="332" spans="1:20" x14ac:dyDescent="0.25">
      <c r="A332" t="s">
        <v>619</v>
      </c>
      <c r="B332" t="s">
        <v>620</v>
      </c>
      <c r="C332">
        <v>139</v>
      </c>
      <c r="D332">
        <v>1</v>
      </c>
      <c r="E332" t="s">
        <v>4972</v>
      </c>
      <c r="F332">
        <v>327</v>
      </c>
      <c r="G332">
        <v>0</v>
      </c>
      <c r="H332" t="s">
        <v>631</v>
      </c>
      <c r="I332" t="s">
        <v>4973</v>
      </c>
      <c r="J332" t="s">
        <v>814</v>
      </c>
      <c r="K332" t="s">
        <v>634</v>
      </c>
      <c r="L332" t="s">
        <v>635</v>
      </c>
      <c r="M332" t="s">
        <v>4974</v>
      </c>
      <c r="N332" t="s">
        <v>634</v>
      </c>
      <c r="O332" t="s">
        <v>637</v>
      </c>
      <c r="P332" t="s">
        <v>22</v>
      </c>
      <c r="Q332" t="s">
        <v>638</v>
      </c>
      <c r="R332" t="s">
        <v>635</v>
      </c>
      <c r="S332" t="s">
        <v>634</v>
      </c>
      <c r="T332" t="s">
        <v>4974</v>
      </c>
    </row>
    <row r="333" spans="1:20" x14ac:dyDescent="0.25">
      <c r="A333" t="s">
        <v>258</v>
      </c>
      <c r="B333" t="s">
        <v>264</v>
      </c>
      <c r="C333">
        <v>139</v>
      </c>
      <c r="D333">
        <v>1</v>
      </c>
      <c r="E333" t="s">
        <v>4972</v>
      </c>
      <c r="F333">
        <v>327</v>
      </c>
      <c r="G333">
        <v>0</v>
      </c>
      <c r="H333" t="s">
        <v>631</v>
      </c>
      <c r="I333" t="s">
        <v>4973</v>
      </c>
      <c r="J333" t="s">
        <v>814</v>
      </c>
      <c r="K333" t="s">
        <v>634</v>
      </c>
      <c r="L333" t="s">
        <v>635</v>
      </c>
      <c r="M333" t="s">
        <v>4974</v>
      </c>
      <c r="N333" t="s">
        <v>634</v>
      </c>
      <c r="O333" t="s">
        <v>637</v>
      </c>
      <c r="P333" t="s">
        <v>22</v>
      </c>
      <c r="Q333" t="s">
        <v>638</v>
      </c>
      <c r="R333" t="s">
        <v>635</v>
      </c>
      <c r="S333" t="s">
        <v>634</v>
      </c>
      <c r="T333" t="s">
        <v>4974</v>
      </c>
    </row>
    <row r="334" spans="1:20" x14ac:dyDescent="0.25">
      <c r="A334" t="s">
        <v>257</v>
      </c>
      <c r="B334" t="s">
        <v>263</v>
      </c>
      <c r="C334">
        <v>139</v>
      </c>
      <c r="D334">
        <v>1</v>
      </c>
      <c r="E334" t="s">
        <v>4972</v>
      </c>
      <c r="F334">
        <v>327</v>
      </c>
      <c r="G334">
        <v>0</v>
      </c>
      <c r="H334" t="s">
        <v>631</v>
      </c>
      <c r="I334" t="s">
        <v>4973</v>
      </c>
      <c r="J334" t="s">
        <v>814</v>
      </c>
      <c r="K334" t="s">
        <v>634</v>
      </c>
      <c r="L334" t="s">
        <v>635</v>
      </c>
      <c r="M334" t="s">
        <v>4974</v>
      </c>
      <c r="N334" t="s">
        <v>634</v>
      </c>
      <c r="O334" t="s">
        <v>637</v>
      </c>
      <c r="P334" t="s">
        <v>22</v>
      </c>
      <c r="Q334" t="s">
        <v>638</v>
      </c>
      <c r="R334" t="s">
        <v>635</v>
      </c>
      <c r="S334" t="s">
        <v>634</v>
      </c>
      <c r="T334" t="s">
        <v>4974</v>
      </c>
    </row>
    <row r="335" spans="1:20" x14ac:dyDescent="0.25">
      <c r="A335" t="s">
        <v>256</v>
      </c>
      <c r="B335" t="s">
        <v>262</v>
      </c>
      <c r="C335">
        <v>139</v>
      </c>
      <c r="D335">
        <v>1</v>
      </c>
      <c r="E335" t="s">
        <v>4972</v>
      </c>
      <c r="F335">
        <v>327</v>
      </c>
      <c r="G335">
        <v>0</v>
      </c>
      <c r="H335" t="s">
        <v>631</v>
      </c>
      <c r="I335" t="s">
        <v>4973</v>
      </c>
      <c r="J335" t="s">
        <v>814</v>
      </c>
      <c r="K335" t="s">
        <v>634</v>
      </c>
      <c r="L335" t="s">
        <v>635</v>
      </c>
      <c r="M335" t="s">
        <v>4974</v>
      </c>
      <c r="N335" t="s">
        <v>634</v>
      </c>
      <c r="O335" t="s">
        <v>637</v>
      </c>
      <c r="P335" t="s">
        <v>22</v>
      </c>
      <c r="Q335" t="s">
        <v>638</v>
      </c>
      <c r="R335" t="s">
        <v>635</v>
      </c>
      <c r="S335" t="s">
        <v>634</v>
      </c>
      <c r="T335" t="s">
        <v>4974</v>
      </c>
    </row>
    <row r="336" spans="1:20" x14ac:dyDescent="0.25">
      <c r="A336" t="s">
        <v>20</v>
      </c>
      <c r="B336" t="s">
        <v>21</v>
      </c>
      <c r="C336">
        <v>50</v>
      </c>
      <c r="D336">
        <v>1</v>
      </c>
      <c r="E336" t="s">
        <v>4975</v>
      </c>
      <c r="F336">
        <v>100</v>
      </c>
      <c r="G336">
        <v>0</v>
      </c>
      <c r="H336" t="s">
        <v>631</v>
      </c>
      <c r="I336" t="s">
        <v>4976</v>
      </c>
      <c r="J336" t="s">
        <v>769</v>
      </c>
      <c r="K336" t="s">
        <v>634</v>
      </c>
      <c r="L336" t="s">
        <v>635</v>
      </c>
      <c r="M336" t="s">
        <v>4974</v>
      </c>
      <c r="N336" t="s">
        <v>634</v>
      </c>
      <c r="O336" t="s">
        <v>654</v>
      </c>
      <c r="P336" t="s">
        <v>22</v>
      </c>
      <c r="Q336" t="s">
        <v>655</v>
      </c>
      <c r="R336" t="s">
        <v>635</v>
      </c>
      <c r="S336" t="s">
        <v>634</v>
      </c>
      <c r="T336" t="s">
        <v>4974</v>
      </c>
    </row>
    <row r="337" spans="1:20" x14ac:dyDescent="0.25">
      <c r="A337" t="s">
        <v>23</v>
      </c>
      <c r="B337" t="s">
        <v>24</v>
      </c>
      <c r="C337">
        <v>50</v>
      </c>
      <c r="D337">
        <v>1</v>
      </c>
      <c r="E337" t="s">
        <v>4975</v>
      </c>
      <c r="F337">
        <v>100</v>
      </c>
      <c r="G337">
        <v>0</v>
      </c>
      <c r="H337" t="s">
        <v>631</v>
      </c>
      <c r="I337" t="s">
        <v>4976</v>
      </c>
      <c r="J337" t="s">
        <v>769</v>
      </c>
      <c r="K337" t="s">
        <v>634</v>
      </c>
      <c r="L337" t="s">
        <v>635</v>
      </c>
      <c r="M337" t="s">
        <v>4974</v>
      </c>
      <c r="N337" t="s">
        <v>634</v>
      </c>
      <c r="O337" t="s">
        <v>654</v>
      </c>
      <c r="P337" t="s">
        <v>22</v>
      </c>
      <c r="Q337" t="s">
        <v>655</v>
      </c>
      <c r="R337" t="s">
        <v>635</v>
      </c>
      <c r="S337" t="s">
        <v>634</v>
      </c>
      <c r="T337" t="s">
        <v>4974</v>
      </c>
    </row>
    <row r="338" spans="1:20" x14ac:dyDescent="0.25">
      <c r="A338" t="s">
        <v>25</v>
      </c>
      <c r="B338" t="s">
        <v>26</v>
      </c>
      <c r="C338">
        <v>50</v>
      </c>
      <c r="D338">
        <v>1</v>
      </c>
      <c r="E338" t="s">
        <v>4975</v>
      </c>
      <c r="F338">
        <v>100</v>
      </c>
      <c r="G338">
        <v>0</v>
      </c>
      <c r="H338" t="s">
        <v>631</v>
      </c>
      <c r="I338" t="s">
        <v>4976</v>
      </c>
      <c r="J338" t="s">
        <v>769</v>
      </c>
      <c r="K338" t="s">
        <v>634</v>
      </c>
      <c r="L338" t="s">
        <v>635</v>
      </c>
      <c r="M338" t="s">
        <v>4974</v>
      </c>
      <c r="N338" t="s">
        <v>634</v>
      </c>
      <c r="O338" t="s">
        <v>654</v>
      </c>
      <c r="P338" t="s">
        <v>22</v>
      </c>
      <c r="Q338" t="s">
        <v>655</v>
      </c>
      <c r="R338" t="s">
        <v>635</v>
      </c>
      <c r="S338" t="s">
        <v>634</v>
      </c>
      <c r="T338" t="s">
        <v>4974</v>
      </c>
    </row>
    <row r="339" spans="1:20" x14ac:dyDescent="0.25">
      <c r="A339" t="s">
        <v>20</v>
      </c>
      <c r="B339" t="s">
        <v>21</v>
      </c>
      <c r="C339">
        <v>50</v>
      </c>
      <c r="D339">
        <v>1</v>
      </c>
      <c r="E339" t="s">
        <v>4977</v>
      </c>
      <c r="F339">
        <v>138</v>
      </c>
      <c r="G339">
        <v>38</v>
      </c>
      <c r="H339" t="s">
        <v>631</v>
      </c>
      <c r="I339" t="s">
        <v>4978</v>
      </c>
      <c r="J339" t="s">
        <v>1049</v>
      </c>
      <c r="K339" t="s">
        <v>634</v>
      </c>
      <c r="L339" t="s">
        <v>635</v>
      </c>
      <c r="M339" t="s">
        <v>4974</v>
      </c>
      <c r="N339" t="s">
        <v>634</v>
      </c>
      <c r="O339" t="s">
        <v>637</v>
      </c>
      <c r="P339" t="s">
        <v>22</v>
      </c>
      <c r="Q339" t="s">
        <v>638</v>
      </c>
      <c r="R339" t="s">
        <v>635</v>
      </c>
      <c r="S339" t="s">
        <v>634</v>
      </c>
      <c r="T339" t="s">
        <v>4974</v>
      </c>
    </row>
    <row r="340" spans="1:20" x14ac:dyDescent="0.25">
      <c r="A340" t="s">
        <v>23</v>
      </c>
      <c r="B340" t="s">
        <v>24</v>
      </c>
      <c r="C340">
        <v>50</v>
      </c>
      <c r="D340">
        <v>1</v>
      </c>
      <c r="E340" t="s">
        <v>4977</v>
      </c>
      <c r="F340">
        <v>138</v>
      </c>
      <c r="G340">
        <v>38</v>
      </c>
      <c r="H340" t="s">
        <v>631</v>
      </c>
      <c r="I340" t="s">
        <v>4978</v>
      </c>
      <c r="J340" t="s">
        <v>1049</v>
      </c>
      <c r="K340" t="s">
        <v>634</v>
      </c>
      <c r="L340" t="s">
        <v>635</v>
      </c>
      <c r="M340" t="s">
        <v>4974</v>
      </c>
      <c r="N340" t="s">
        <v>634</v>
      </c>
      <c r="O340" t="s">
        <v>637</v>
      </c>
      <c r="P340" t="s">
        <v>22</v>
      </c>
      <c r="Q340" t="s">
        <v>638</v>
      </c>
      <c r="R340" t="s">
        <v>635</v>
      </c>
      <c r="S340" t="s">
        <v>634</v>
      </c>
      <c r="T340" t="s">
        <v>4974</v>
      </c>
    </row>
    <row r="341" spans="1:20" x14ac:dyDescent="0.25">
      <c r="A341" t="s">
        <v>25</v>
      </c>
      <c r="B341" t="s">
        <v>26</v>
      </c>
      <c r="C341">
        <v>50</v>
      </c>
      <c r="D341">
        <v>1</v>
      </c>
      <c r="E341" t="s">
        <v>4977</v>
      </c>
      <c r="F341">
        <v>138</v>
      </c>
      <c r="G341">
        <v>38</v>
      </c>
      <c r="H341" t="s">
        <v>631</v>
      </c>
      <c r="I341" t="s">
        <v>4978</v>
      </c>
      <c r="J341" t="s">
        <v>1049</v>
      </c>
      <c r="K341" t="s">
        <v>634</v>
      </c>
      <c r="L341" t="s">
        <v>635</v>
      </c>
      <c r="M341" t="s">
        <v>4974</v>
      </c>
      <c r="N341" t="s">
        <v>634</v>
      </c>
      <c r="O341" t="s">
        <v>637</v>
      </c>
      <c r="P341" t="s">
        <v>22</v>
      </c>
      <c r="Q341" t="s">
        <v>638</v>
      </c>
      <c r="R341" t="s">
        <v>635</v>
      </c>
      <c r="S341" t="s">
        <v>634</v>
      </c>
      <c r="T341" t="s">
        <v>4974</v>
      </c>
    </row>
    <row r="342" spans="1:20" x14ac:dyDescent="0.25">
      <c r="A342" t="s">
        <v>619</v>
      </c>
      <c r="B342" t="s">
        <v>620</v>
      </c>
      <c r="C342">
        <v>139</v>
      </c>
      <c r="D342">
        <v>1</v>
      </c>
      <c r="E342" t="s">
        <v>4979</v>
      </c>
      <c r="F342">
        <v>327</v>
      </c>
      <c r="G342">
        <v>0</v>
      </c>
      <c r="H342" t="s">
        <v>631</v>
      </c>
      <c r="I342" t="s">
        <v>4973</v>
      </c>
      <c r="J342" t="s">
        <v>814</v>
      </c>
      <c r="K342" t="s">
        <v>634</v>
      </c>
      <c r="L342" t="s">
        <v>635</v>
      </c>
      <c r="M342" t="s">
        <v>4980</v>
      </c>
      <c r="N342" t="s">
        <v>634</v>
      </c>
      <c r="O342" t="s">
        <v>637</v>
      </c>
      <c r="P342" t="s">
        <v>22</v>
      </c>
      <c r="Q342" t="s">
        <v>638</v>
      </c>
      <c r="R342" t="s">
        <v>635</v>
      </c>
      <c r="S342" t="s">
        <v>634</v>
      </c>
      <c r="T342" t="s">
        <v>4980</v>
      </c>
    </row>
    <row r="343" spans="1:20" x14ac:dyDescent="0.25">
      <c r="A343" t="s">
        <v>258</v>
      </c>
      <c r="B343" t="s">
        <v>264</v>
      </c>
      <c r="C343">
        <v>139</v>
      </c>
      <c r="D343">
        <v>1</v>
      </c>
      <c r="E343" t="s">
        <v>4979</v>
      </c>
      <c r="F343">
        <v>327</v>
      </c>
      <c r="G343">
        <v>0</v>
      </c>
      <c r="H343" t="s">
        <v>631</v>
      </c>
      <c r="I343" t="s">
        <v>4973</v>
      </c>
      <c r="J343" t="s">
        <v>814</v>
      </c>
      <c r="K343" t="s">
        <v>634</v>
      </c>
      <c r="L343" t="s">
        <v>635</v>
      </c>
      <c r="M343" t="s">
        <v>4980</v>
      </c>
      <c r="N343" t="s">
        <v>634</v>
      </c>
      <c r="O343" t="s">
        <v>637</v>
      </c>
      <c r="P343" t="s">
        <v>22</v>
      </c>
      <c r="Q343" t="s">
        <v>638</v>
      </c>
      <c r="R343" t="s">
        <v>635</v>
      </c>
      <c r="S343" t="s">
        <v>634</v>
      </c>
      <c r="T343" t="s">
        <v>4980</v>
      </c>
    </row>
    <row r="344" spans="1:20" x14ac:dyDescent="0.25">
      <c r="A344" t="s">
        <v>257</v>
      </c>
      <c r="B344" t="s">
        <v>263</v>
      </c>
      <c r="C344">
        <v>139</v>
      </c>
      <c r="D344">
        <v>1</v>
      </c>
      <c r="E344" t="s">
        <v>4979</v>
      </c>
      <c r="F344">
        <v>327</v>
      </c>
      <c r="G344">
        <v>0</v>
      </c>
      <c r="H344" t="s">
        <v>631</v>
      </c>
      <c r="I344" t="s">
        <v>4973</v>
      </c>
      <c r="J344" t="s">
        <v>814</v>
      </c>
      <c r="K344" t="s">
        <v>634</v>
      </c>
      <c r="L344" t="s">
        <v>635</v>
      </c>
      <c r="M344" t="s">
        <v>4980</v>
      </c>
      <c r="N344" t="s">
        <v>634</v>
      </c>
      <c r="O344" t="s">
        <v>637</v>
      </c>
      <c r="P344" t="s">
        <v>22</v>
      </c>
      <c r="Q344" t="s">
        <v>638</v>
      </c>
      <c r="R344" t="s">
        <v>635</v>
      </c>
      <c r="S344" t="s">
        <v>634</v>
      </c>
      <c r="T344" t="s">
        <v>4980</v>
      </c>
    </row>
    <row r="345" spans="1:20" x14ac:dyDescent="0.25">
      <c r="A345" t="s">
        <v>256</v>
      </c>
      <c r="B345" t="s">
        <v>262</v>
      </c>
      <c r="C345">
        <v>139</v>
      </c>
      <c r="D345">
        <v>1</v>
      </c>
      <c r="E345" t="s">
        <v>4979</v>
      </c>
      <c r="F345">
        <v>327</v>
      </c>
      <c r="G345">
        <v>0</v>
      </c>
      <c r="H345" t="s">
        <v>631</v>
      </c>
      <c r="I345" t="s">
        <v>4973</v>
      </c>
      <c r="J345" t="s">
        <v>814</v>
      </c>
      <c r="K345" t="s">
        <v>634</v>
      </c>
      <c r="L345" t="s">
        <v>635</v>
      </c>
      <c r="M345" t="s">
        <v>4980</v>
      </c>
      <c r="N345" t="s">
        <v>634</v>
      </c>
      <c r="O345" t="s">
        <v>637</v>
      </c>
      <c r="P345" t="s">
        <v>22</v>
      </c>
      <c r="Q345" t="s">
        <v>638</v>
      </c>
      <c r="R345" t="s">
        <v>635</v>
      </c>
      <c r="S345" t="s">
        <v>634</v>
      </c>
      <c r="T345" t="s">
        <v>4980</v>
      </c>
    </row>
    <row r="346" spans="1:20" x14ac:dyDescent="0.25">
      <c r="A346" t="s">
        <v>116</v>
      </c>
      <c r="B346" t="s">
        <v>117</v>
      </c>
      <c r="C346">
        <v>10</v>
      </c>
      <c r="D346">
        <v>20</v>
      </c>
      <c r="E346" t="s">
        <v>4981</v>
      </c>
      <c r="F346">
        <v>236.7</v>
      </c>
      <c r="G346">
        <v>0</v>
      </c>
      <c r="H346" t="s">
        <v>641</v>
      </c>
      <c r="I346" t="s">
        <v>4982</v>
      </c>
      <c r="J346" t="s">
        <v>4983</v>
      </c>
      <c r="K346" t="s">
        <v>4984</v>
      </c>
      <c r="L346" t="s">
        <v>4985</v>
      </c>
      <c r="M346" t="s">
        <v>4980</v>
      </c>
      <c r="N346" t="s">
        <v>634</v>
      </c>
      <c r="O346" t="s">
        <v>689</v>
      </c>
      <c r="P346" t="s">
        <v>40</v>
      </c>
      <c r="Q346" t="s">
        <v>690</v>
      </c>
      <c r="R346" t="s">
        <v>635</v>
      </c>
      <c r="S346" t="s">
        <v>634</v>
      </c>
      <c r="T346" t="s">
        <v>4980</v>
      </c>
    </row>
    <row r="347" spans="1:20" x14ac:dyDescent="0.25">
      <c r="A347" t="s">
        <v>20</v>
      </c>
      <c r="B347" t="s">
        <v>21</v>
      </c>
      <c r="C347">
        <v>50</v>
      </c>
      <c r="D347">
        <v>1</v>
      </c>
      <c r="E347" t="s">
        <v>4986</v>
      </c>
      <c r="F347">
        <v>100</v>
      </c>
      <c r="G347">
        <v>0</v>
      </c>
      <c r="H347" t="s">
        <v>631</v>
      </c>
      <c r="I347" t="s">
        <v>4987</v>
      </c>
      <c r="J347" t="s">
        <v>1898</v>
      </c>
      <c r="K347" t="s">
        <v>634</v>
      </c>
      <c r="L347" t="s">
        <v>635</v>
      </c>
      <c r="M347" t="s">
        <v>4988</v>
      </c>
      <c r="N347" t="s">
        <v>634</v>
      </c>
      <c r="O347" t="s">
        <v>637</v>
      </c>
      <c r="P347" t="s">
        <v>22</v>
      </c>
      <c r="Q347" t="s">
        <v>638</v>
      </c>
      <c r="R347" t="s">
        <v>635</v>
      </c>
      <c r="S347" t="s">
        <v>634</v>
      </c>
      <c r="T347" t="s">
        <v>4988</v>
      </c>
    </row>
    <row r="348" spans="1:20" x14ac:dyDescent="0.25">
      <c r="A348" t="s">
        <v>23</v>
      </c>
      <c r="B348" t="s">
        <v>24</v>
      </c>
      <c r="C348">
        <v>50</v>
      </c>
      <c r="D348">
        <v>1</v>
      </c>
      <c r="E348" t="s">
        <v>4986</v>
      </c>
      <c r="F348">
        <v>100</v>
      </c>
      <c r="G348">
        <v>0</v>
      </c>
      <c r="H348" t="s">
        <v>631</v>
      </c>
      <c r="I348" t="s">
        <v>4987</v>
      </c>
      <c r="J348" t="s">
        <v>1898</v>
      </c>
      <c r="K348" t="s">
        <v>634</v>
      </c>
      <c r="L348" t="s">
        <v>635</v>
      </c>
      <c r="M348" t="s">
        <v>4988</v>
      </c>
      <c r="N348" t="s">
        <v>634</v>
      </c>
      <c r="O348" t="s">
        <v>637</v>
      </c>
      <c r="P348" t="s">
        <v>22</v>
      </c>
      <c r="Q348" t="s">
        <v>638</v>
      </c>
      <c r="R348" t="s">
        <v>635</v>
      </c>
      <c r="S348" t="s">
        <v>634</v>
      </c>
      <c r="T348" t="s">
        <v>4988</v>
      </c>
    </row>
    <row r="349" spans="1:20" x14ac:dyDescent="0.25">
      <c r="A349" t="s">
        <v>25</v>
      </c>
      <c r="B349" t="s">
        <v>26</v>
      </c>
      <c r="C349">
        <v>50</v>
      </c>
      <c r="D349">
        <v>1</v>
      </c>
      <c r="E349" t="s">
        <v>4986</v>
      </c>
      <c r="F349">
        <v>100</v>
      </c>
      <c r="G349">
        <v>0</v>
      </c>
      <c r="H349" t="s">
        <v>631</v>
      </c>
      <c r="I349" t="s">
        <v>4987</v>
      </c>
      <c r="J349" t="s">
        <v>1898</v>
      </c>
      <c r="K349" t="s">
        <v>634</v>
      </c>
      <c r="L349" t="s">
        <v>635</v>
      </c>
      <c r="M349" t="s">
        <v>4988</v>
      </c>
      <c r="N349" t="s">
        <v>634</v>
      </c>
      <c r="O349" t="s">
        <v>637</v>
      </c>
      <c r="P349" t="s">
        <v>22</v>
      </c>
      <c r="Q349" t="s">
        <v>638</v>
      </c>
      <c r="R349" t="s">
        <v>635</v>
      </c>
      <c r="S349" t="s">
        <v>634</v>
      </c>
      <c r="T349" t="s">
        <v>4988</v>
      </c>
    </row>
    <row r="350" spans="1:20" x14ac:dyDescent="0.25">
      <c r="A350" t="s">
        <v>20</v>
      </c>
      <c r="B350" t="s">
        <v>21</v>
      </c>
      <c r="C350">
        <v>50</v>
      </c>
      <c r="D350">
        <v>2</v>
      </c>
      <c r="E350" t="s">
        <v>4989</v>
      </c>
      <c r="F350">
        <v>238</v>
      </c>
      <c r="G350">
        <v>38</v>
      </c>
      <c r="H350" t="s">
        <v>631</v>
      </c>
      <c r="I350" t="s">
        <v>4990</v>
      </c>
      <c r="J350" t="s">
        <v>908</v>
      </c>
      <c r="K350" t="s">
        <v>634</v>
      </c>
      <c r="L350" t="s">
        <v>635</v>
      </c>
      <c r="M350" t="s">
        <v>4991</v>
      </c>
      <c r="N350" t="s">
        <v>634</v>
      </c>
      <c r="O350" t="s">
        <v>637</v>
      </c>
      <c r="P350" t="s">
        <v>22</v>
      </c>
      <c r="Q350" t="s">
        <v>638</v>
      </c>
      <c r="R350" t="s">
        <v>635</v>
      </c>
      <c r="S350" t="s">
        <v>634</v>
      </c>
      <c r="T350" t="s">
        <v>4991</v>
      </c>
    </row>
    <row r="351" spans="1:20" x14ac:dyDescent="0.25">
      <c r="A351" t="s">
        <v>23</v>
      </c>
      <c r="B351" t="s">
        <v>24</v>
      </c>
      <c r="C351">
        <v>50</v>
      </c>
      <c r="D351">
        <v>2</v>
      </c>
      <c r="E351" t="s">
        <v>4989</v>
      </c>
      <c r="F351">
        <v>238</v>
      </c>
      <c r="G351">
        <v>38</v>
      </c>
      <c r="H351" t="s">
        <v>631</v>
      </c>
      <c r="I351" t="s">
        <v>4990</v>
      </c>
      <c r="J351" t="s">
        <v>908</v>
      </c>
      <c r="K351" t="s">
        <v>634</v>
      </c>
      <c r="L351" t="s">
        <v>635</v>
      </c>
      <c r="M351" t="s">
        <v>4991</v>
      </c>
      <c r="N351" t="s">
        <v>634</v>
      </c>
      <c r="O351" t="s">
        <v>637</v>
      </c>
      <c r="P351" t="s">
        <v>22</v>
      </c>
      <c r="Q351" t="s">
        <v>638</v>
      </c>
      <c r="R351" t="s">
        <v>635</v>
      </c>
      <c r="S351" t="s">
        <v>634</v>
      </c>
      <c r="T351" t="s">
        <v>4991</v>
      </c>
    </row>
    <row r="352" spans="1:20" x14ac:dyDescent="0.25">
      <c r="A352" t="s">
        <v>25</v>
      </c>
      <c r="B352" t="s">
        <v>26</v>
      </c>
      <c r="C352">
        <v>50</v>
      </c>
      <c r="D352">
        <v>2</v>
      </c>
      <c r="E352" t="s">
        <v>4989</v>
      </c>
      <c r="F352">
        <v>238</v>
      </c>
      <c r="G352">
        <v>38</v>
      </c>
      <c r="H352" t="s">
        <v>631</v>
      </c>
      <c r="I352" t="s">
        <v>4990</v>
      </c>
      <c r="J352" t="s">
        <v>908</v>
      </c>
      <c r="K352" t="s">
        <v>634</v>
      </c>
      <c r="L352" t="s">
        <v>635</v>
      </c>
      <c r="M352" t="s">
        <v>4991</v>
      </c>
      <c r="N352" t="s">
        <v>634</v>
      </c>
      <c r="O352" t="s">
        <v>637</v>
      </c>
      <c r="P352" t="s">
        <v>22</v>
      </c>
      <c r="Q352" t="s">
        <v>638</v>
      </c>
      <c r="R352" t="s">
        <v>635</v>
      </c>
      <c r="S352" t="s">
        <v>634</v>
      </c>
      <c r="T352" t="s">
        <v>4991</v>
      </c>
    </row>
    <row r="353" spans="1:20" x14ac:dyDescent="0.25">
      <c r="A353" t="s">
        <v>20</v>
      </c>
      <c r="B353" t="s">
        <v>21</v>
      </c>
      <c r="C353">
        <v>60</v>
      </c>
      <c r="D353">
        <v>2</v>
      </c>
      <c r="E353" t="s">
        <v>4992</v>
      </c>
      <c r="F353">
        <v>190</v>
      </c>
      <c r="G353">
        <v>0</v>
      </c>
      <c r="H353" t="s">
        <v>631</v>
      </c>
      <c r="I353" t="s">
        <v>4993</v>
      </c>
      <c r="J353" t="s">
        <v>652</v>
      </c>
      <c r="K353" t="s">
        <v>634</v>
      </c>
      <c r="L353" t="s">
        <v>635</v>
      </c>
      <c r="M353" t="s">
        <v>4994</v>
      </c>
      <c r="N353" t="s">
        <v>634</v>
      </c>
      <c r="O353" t="s">
        <v>654</v>
      </c>
      <c r="P353" t="s">
        <v>22</v>
      </c>
      <c r="Q353" t="s">
        <v>655</v>
      </c>
      <c r="R353" t="s">
        <v>635</v>
      </c>
      <c r="S353" t="s">
        <v>634</v>
      </c>
      <c r="T353" t="s">
        <v>4994</v>
      </c>
    </row>
    <row r="354" spans="1:20" x14ac:dyDescent="0.25">
      <c r="A354" t="s">
        <v>23</v>
      </c>
      <c r="B354" t="s">
        <v>24</v>
      </c>
      <c r="C354">
        <v>60</v>
      </c>
      <c r="D354">
        <v>2</v>
      </c>
      <c r="E354" t="s">
        <v>4992</v>
      </c>
      <c r="F354">
        <v>190</v>
      </c>
      <c r="G354">
        <v>0</v>
      </c>
      <c r="H354" t="s">
        <v>631</v>
      </c>
      <c r="I354" t="s">
        <v>4993</v>
      </c>
      <c r="J354" t="s">
        <v>652</v>
      </c>
      <c r="K354" t="s">
        <v>634</v>
      </c>
      <c r="L354" t="s">
        <v>635</v>
      </c>
      <c r="M354" t="s">
        <v>4994</v>
      </c>
      <c r="N354" t="s">
        <v>634</v>
      </c>
      <c r="O354" t="s">
        <v>654</v>
      </c>
      <c r="P354" t="s">
        <v>22</v>
      </c>
      <c r="Q354" t="s">
        <v>655</v>
      </c>
      <c r="R354" t="s">
        <v>635</v>
      </c>
      <c r="S354" t="s">
        <v>634</v>
      </c>
      <c r="T354" t="s">
        <v>4994</v>
      </c>
    </row>
    <row r="355" spans="1:20" x14ac:dyDescent="0.25">
      <c r="A355" t="s">
        <v>25</v>
      </c>
      <c r="B355" t="s">
        <v>26</v>
      </c>
      <c r="C355">
        <v>60</v>
      </c>
      <c r="D355">
        <v>2</v>
      </c>
      <c r="E355" t="s">
        <v>4992</v>
      </c>
      <c r="F355">
        <v>190</v>
      </c>
      <c r="G355">
        <v>0</v>
      </c>
      <c r="H355" t="s">
        <v>631</v>
      </c>
      <c r="I355" t="s">
        <v>4993</v>
      </c>
      <c r="J355" t="s">
        <v>652</v>
      </c>
      <c r="K355" t="s">
        <v>634</v>
      </c>
      <c r="L355" t="s">
        <v>635</v>
      </c>
      <c r="M355" t="s">
        <v>4994</v>
      </c>
      <c r="N355" t="s">
        <v>634</v>
      </c>
      <c r="O355" t="s">
        <v>654</v>
      </c>
      <c r="P355" t="s">
        <v>22</v>
      </c>
      <c r="Q355" t="s">
        <v>655</v>
      </c>
      <c r="R355" t="s">
        <v>635</v>
      </c>
      <c r="S355" t="s">
        <v>634</v>
      </c>
      <c r="T355" t="s">
        <v>4994</v>
      </c>
    </row>
    <row r="356" spans="1:20" x14ac:dyDescent="0.25">
      <c r="A356" t="s">
        <v>20</v>
      </c>
      <c r="B356" t="s">
        <v>21</v>
      </c>
      <c r="C356">
        <v>60</v>
      </c>
      <c r="D356">
        <v>2</v>
      </c>
      <c r="E356" t="s">
        <v>4995</v>
      </c>
      <c r="F356">
        <v>190</v>
      </c>
      <c r="G356">
        <v>0</v>
      </c>
      <c r="H356" t="s">
        <v>631</v>
      </c>
      <c r="I356" t="s">
        <v>4996</v>
      </c>
      <c r="J356" t="s">
        <v>720</v>
      </c>
      <c r="K356" t="s">
        <v>634</v>
      </c>
      <c r="L356" t="s">
        <v>635</v>
      </c>
      <c r="M356" t="s">
        <v>4997</v>
      </c>
      <c r="N356" t="s">
        <v>634</v>
      </c>
      <c r="O356" t="s">
        <v>637</v>
      </c>
      <c r="P356" t="s">
        <v>22</v>
      </c>
      <c r="Q356" t="s">
        <v>638</v>
      </c>
      <c r="R356" t="s">
        <v>635</v>
      </c>
      <c r="S356" t="s">
        <v>634</v>
      </c>
      <c r="T356" t="s">
        <v>4997</v>
      </c>
    </row>
    <row r="357" spans="1:20" x14ac:dyDescent="0.25">
      <c r="A357" t="s">
        <v>23</v>
      </c>
      <c r="B357" t="s">
        <v>24</v>
      </c>
      <c r="C357">
        <v>60</v>
      </c>
      <c r="D357">
        <v>2</v>
      </c>
      <c r="E357" t="s">
        <v>4995</v>
      </c>
      <c r="F357">
        <v>190</v>
      </c>
      <c r="G357">
        <v>0</v>
      </c>
      <c r="H357" t="s">
        <v>631</v>
      </c>
      <c r="I357" t="s">
        <v>4996</v>
      </c>
      <c r="J357" t="s">
        <v>720</v>
      </c>
      <c r="K357" t="s">
        <v>634</v>
      </c>
      <c r="L357" t="s">
        <v>635</v>
      </c>
      <c r="M357" t="s">
        <v>4997</v>
      </c>
      <c r="N357" t="s">
        <v>634</v>
      </c>
      <c r="O357" t="s">
        <v>637</v>
      </c>
      <c r="P357" t="s">
        <v>22</v>
      </c>
      <c r="Q357" t="s">
        <v>638</v>
      </c>
      <c r="R357" t="s">
        <v>635</v>
      </c>
      <c r="S357" t="s">
        <v>634</v>
      </c>
      <c r="T357" t="s">
        <v>4997</v>
      </c>
    </row>
    <row r="358" spans="1:20" x14ac:dyDescent="0.25">
      <c r="A358" t="s">
        <v>25</v>
      </c>
      <c r="B358" t="s">
        <v>26</v>
      </c>
      <c r="C358">
        <v>60</v>
      </c>
      <c r="D358">
        <v>2</v>
      </c>
      <c r="E358" t="s">
        <v>4995</v>
      </c>
      <c r="F358">
        <v>190</v>
      </c>
      <c r="G358">
        <v>0</v>
      </c>
      <c r="H358" t="s">
        <v>631</v>
      </c>
      <c r="I358" t="s">
        <v>4996</v>
      </c>
      <c r="J358" t="s">
        <v>720</v>
      </c>
      <c r="K358" t="s">
        <v>634</v>
      </c>
      <c r="L358" t="s">
        <v>635</v>
      </c>
      <c r="M358" t="s">
        <v>4997</v>
      </c>
      <c r="N358" t="s">
        <v>634</v>
      </c>
      <c r="O358" t="s">
        <v>637</v>
      </c>
      <c r="P358" t="s">
        <v>22</v>
      </c>
      <c r="Q358" t="s">
        <v>638</v>
      </c>
      <c r="R358" t="s">
        <v>635</v>
      </c>
      <c r="S358" t="s">
        <v>634</v>
      </c>
      <c r="T358" t="s">
        <v>4997</v>
      </c>
    </row>
    <row r="359" spans="1:20" x14ac:dyDescent="0.25">
      <c r="A359" t="s">
        <v>20</v>
      </c>
      <c r="B359" t="s">
        <v>21</v>
      </c>
      <c r="C359">
        <v>60</v>
      </c>
      <c r="D359">
        <v>2</v>
      </c>
      <c r="E359" t="s">
        <v>4998</v>
      </c>
      <c r="F359">
        <v>200</v>
      </c>
      <c r="G359">
        <v>0</v>
      </c>
      <c r="H359" t="s">
        <v>631</v>
      </c>
      <c r="I359" t="s">
        <v>4999</v>
      </c>
      <c r="J359" t="s">
        <v>2318</v>
      </c>
      <c r="K359" t="s">
        <v>634</v>
      </c>
      <c r="L359" t="s">
        <v>635</v>
      </c>
      <c r="M359" t="s">
        <v>5000</v>
      </c>
      <c r="N359" t="s">
        <v>634</v>
      </c>
      <c r="O359" t="s">
        <v>637</v>
      </c>
      <c r="P359" t="s">
        <v>22</v>
      </c>
      <c r="Q359" t="s">
        <v>638</v>
      </c>
      <c r="R359" t="s">
        <v>635</v>
      </c>
      <c r="S359" t="s">
        <v>634</v>
      </c>
      <c r="T359" t="s">
        <v>5000</v>
      </c>
    </row>
    <row r="360" spans="1:20" x14ac:dyDescent="0.25">
      <c r="A360" t="s">
        <v>23</v>
      </c>
      <c r="B360" t="s">
        <v>24</v>
      </c>
      <c r="C360">
        <v>60</v>
      </c>
      <c r="D360">
        <v>2</v>
      </c>
      <c r="E360" t="s">
        <v>4998</v>
      </c>
      <c r="F360">
        <v>200</v>
      </c>
      <c r="G360">
        <v>0</v>
      </c>
      <c r="H360" t="s">
        <v>631</v>
      </c>
      <c r="I360" t="s">
        <v>4999</v>
      </c>
      <c r="J360" t="s">
        <v>2318</v>
      </c>
      <c r="K360" t="s">
        <v>634</v>
      </c>
      <c r="L360" t="s">
        <v>635</v>
      </c>
      <c r="M360" t="s">
        <v>5000</v>
      </c>
      <c r="N360" t="s">
        <v>634</v>
      </c>
      <c r="O360" t="s">
        <v>637</v>
      </c>
      <c r="P360" t="s">
        <v>22</v>
      </c>
      <c r="Q360" t="s">
        <v>638</v>
      </c>
      <c r="R360" t="s">
        <v>635</v>
      </c>
      <c r="S360" t="s">
        <v>634</v>
      </c>
      <c r="T360" t="s">
        <v>5000</v>
      </c>
    </row>
    <row r="361" spans="1:20" x14ac:dyDescent="0.25">
      <c r="A361" t="s">
        <v>25</v>
      </c>
      <c r="B361" t="s">
        <v>26</v>
      </c>
      <c r="C361">
        <v>60</v>
      </c>
      <c r="D361">
        <v>2</v>
      </c>
      <c r="E361" t="s">
        <v>4998</v>
      </c>
      <c r="F361">
        <v>200</v>
      </c>
      <c r="G361">
        <v>0</v>
      </c>
      <c r="H361" t="s">
        <v>631</v>
      </c>
      <c r="I361" t="s">
        <v>4999</v>
      </c>
      <c r="J361" t="s">
        <v>2318</v>
      </c>
      <c r="K361" t="s">
        <v>634</v>
      </c>
      <c r="L361" t="s">
        <v>635</v>
      </c>
      <c r="M361" t="s">
        <v>5000</v>
      </c>
      <c r="N361" t="s">
        <v>634</v>
      </c>
      <c r="O361" t="s">
        <v>637</v>
      </c>
      <c r="P361" t="s">
        <v>22</v>
      </c>
      <c r="Q361" t="s">
        <v>638</v>
      </c>
      <c r="R361" t="s">
        <v>635</v>
      </c>
      <c r="S361" t="s">
        <v>634</v>
      </c>
      <c r="T361" t="s">
        <v>5000</v>
      </c>
    </row>
    <row r="362" spans="1:20" x14ac:dyDescent="0.25">
      <c r="A362" t="s">
        <v>164</v>
      </c>
      <c r="B362" t="s">
        <v>165</v>
      </c>
      <c r="C362">
        <v>33.333333333333336</v>
      </c>
      <c r="D362">
        <v>3</v>
      </c>
      <c r="E362" t="s">
        <v>5001</v>
      </c>
      <c r="F362">
        <v>106</v>
      </c>
      <c r="G362">
        <v>6</v>
      </c>
      <c r="H362" t="s">
        <v>631</v>
      </c>
      <c r="I362" t="s">
        <v>5002</v>
      </c>
      <c r="J362" t="s">
        <v>705</v>
      </c>
      <c r="K362" t="s">
        <v>634</v>
      </c>
      <c r="L362" t="s">
        <v>635</v>
      </c>
      <c r="M362" t="s">
        <v>5000</v>
      </c>
      <c r="N362" t="s">
        <v>634</v>
      </c>
      <c r="O362" t="s">
        <v>707</v>
      </c>
      <c r="P362" t="s">
        <v>22</v>
      </c>
      <c r="Q362" t="s">
        <v>638</v>
      </c>
      <c r="R362" t="s">
        <v>635</v>
      </c>
      <c r="S362" t="s">
        <v>5003</v>
      </c>
      <c r="T362" t="s">
        <v>5000</v>
      </c>
    </row>
    <row r="363" spans="1:20" x14ac:dyDescent="0.25">
      <c r="A363" t="s">
        <v>20</v>
      </c>
      <c r="B363" t="s">
        <v>21</v>
      </c>
      <c r="C363">
        <v>50</v>
      </c>
      <c r="D363">
        <v>1</v>
      </c>
      <c r="E363" t="s">
        <v>5004</v>
      </c>
      <c r="F363">
        <v>100</v>
      </c>
      <c r="G363">
        <v>0</v>
      </c>
      <c r="H363" t="s">
        <v>631</v>
      </c>
      <c r="I363" t="s">
        <v>5005</v>
      </c>
      <c r="J363" t="s">
        <v>2589</v>
      </c>
      <c r="K363" t="s">
        <v>634</v>
      </c>
      <c r="L363" t="s">
        <v>635</v>
      </c>
      <c r="M363" t="s">
        <v>5006</v>
      </c>
      <c r="N363" t="s">
        <v>634</v>
      </c>
      <c r="O363" t="s">
        <v>637</v>
      </c>
      <c r="P363" t="s">
        <v>22</v>
      </c>
      <c r="Q363" t="s">
        <v>638</v>
      </c>
      <c r="R363" t="s">
        <v>635</v>
      </c>
      <c r="S363" t="s">
        <v>634</v>
      </c>
      <c r="T363" t="s">
        <v>5000</v>
      </c>
    </row>
    <row r="364" spans="1:20" x14ac:dyDescent="0.25">
      <c r="A364" t="s">
        <v>23</v>
      </c>
      <c r="B364" t="s">
        <v>24</v>
      </c>
      <c r="C364">
        <v>50</v>
      </c>
      <c r="D364">
        <v>1</v>
      </c>
      <c r="E364" t="s">
        <v>5004</v>
      </c>
      <c r="F364">
        <v>100</v>
      </c>
      <c r="G364">
        <v>0</v>
      </c>
      <c r="H364" t="s">
        <v>631</v>
      </c>
      <c r="I364" t="s">
        <v>5005</v>
      </c>
      <c r="J364" t="s">
        <v>2589</v>
      </c>
      <c r="K364" t="s">
        <v>634</v>
      </c>
      <c r="L364" t="s">
        <v>635</v>
      </c>
      <c r="M364" t="s">
        <v>5006</v>
      </c>
      <c r="N364" t="s">
        <v>634</v>
      </c>
      <c r="O364" t="s">
        <v>637</v>
      </c>
      <c r="P364" t="s">
        <v>22</v>
      </c>
      <c r="Q364" t="s">
        <v>638</v>
      </c>
      <c r="R364" t="s">
        <v>635</v>
      </c>
      <c r="S364" t="s">
        <v>634</v>
      </c>
      <c r="T364" t="s">
        <v>5000</v>
      </c>
    </row>
    <row r="365" spans="1:20" x14ac:dyDescent="0.25">
      <c r="A365" t="s">
        <v>25</v>
      </c>
      <c r="B365" t="s">
        <v>26</v>
      </c>
      <c r="C365">
        <v>50</v>
      </c>
      <c r="D365">
        <v>1</v>
      </c>
      <c r="E365" t="s">
        <v>5004</v>
      </c>
      <c r="F365">
        <v>100</v>
      </c>
      <c r="G365">
        <v>0</v>
      </c>
      <c r="H365" t="s">
        <v>631</v>
      </c>
      <c r="I365" t="s">
        <v>5005</v>
      </c>
      <c r="J365" t="s">
        <v>2589</v>
      </c>
      <c r="K365" t="s">
        <v>634</v>
      </c>
      <c r="L365" t="s">
        <v>635</v>
      </c>
      <c r="M365" t="s">
        <v>5006</v>
      </c>
      <c r="N365" t="s">
        <v>634</v>
      </c>
      <c r="O365" t="s">
        <v>637</v>
      </c>
      <c r="P365" t="s">
        <v>22</v>
      </c>
      <c r="Q365" t="s">
        <v>638</v>
      </c>
      <c r="R365" t="s">
        <v>635</v>
      </c>
      <c r="S365" t="s">
        <v>634</v>
      </c>
      <c r="T365" t="s">
        <v>5000</v>
      </c>
    </row>
    <row r="366" spans="1:20" x14ac:dyDescent="0.25">
      <c r="A366" t="s">
        <v>20</v>
      </c>
      <c r="B366" t="s">
        <v>21</v>
      </c>
      <c r="C366">
        <v>50</v>
      </c>
      <c r="D366">
        <v>2</v>
      </c>
      <c r="E366" t="s">
        <v>5007</v>
      </c>
      <c r="F366">
        <v>200</v>
      </c>
      <c r="G366">
        <v>0</v>
      </c>
      <c r="H366" t="s">
        <v>631</v>
      </c>
      <c r="I366" t="s">
        <v>1617</v>
      </c>
      <c r="J366" t="s">
        <v>720</v>
      </c>
      <c r="K366" t="s">
        <v>634</v>
      </c>
      <c r="L366" t="s">
        <v>635</v>
      </c>
      <c r="M366" t="s">
        <v>5008</v>
      </c>
      <c r="N366" t="s">
        <v>634</v>
      </c>
      <c r="O366" t="s">
        <v>654</v>
      </c>
      <c r="P366" t="s">
        <v>22</v>
      </c>
      <c r="Q366" t="s">
        <v>655</v>
      </c>
      <c r="R366" t="s">
        <v>635</v>
      </c>
      <c r="S366" t="s">
        <v>634</v>
      </c>
      <c r="T366" t="s">
        <v>5009</v>
      </c>
    </row>
    <row r="367" spans="1:20" x14ac:dyDescent="0.25">
      <c r="A367" t="s">
        <v>23</v>
      </c>
      <c r="B367" t="s">
        <v>24</v>
      </c>
      <c r="C367">
        <v>50</v>
      </c>
      <c r="D367">
        <v>2</v>
      </c>
      <c r="E367" t="s">
        <v>5007</v>
      </c>
      <c r="F367">
        <v>200</v>
      </c>
      <c r="G367">
        <v>0</v>
      </c>
      <c r="H367" t="s">
        <v>631</v>
      </c>
      <c r="I367" t="s">
        <v>1617</v>
      </c>
      <c r="J367" t="s">
        <v>720</v>
      </c>
      <c r="K367" t="s">
        <v>634</v>
      </c>
      <c r="L367" t="s">
        <v>635</v>
      </c>
      <c r="M367" t="s">
        <v>5008</v>
      </c>
      <c r="N367" t="s">
        <v>634</v>
      </c>
      <c r="O367" t="s">
        <v>654</v>
      </c>
      <c r="P367" t="s">
        <v>22</v>
      </c>
      <c r="Q367" t="s">
        <v>655</v>
      </c>
      <c r="R367" t="s">
        <v>635</v>
      </c>
      <c r="S367" t="s">
        <v>634</v>
      </c>
      <c r="T367" t="s">
        <v>5009</v>
      </c>
    </row>
    <row r="368" spans="1:20" x14ac:dyDescent="0.25">
      <c r="A368" t="s">
        <v>25</v>
      </c>
      <c r="B368" t="s">
        <v>26</v>
      </c>
      <c r="C368">
        <v>50</v>
      </c>
      <c r="D368">
        <v>2</v>
      </c>
      <c r="E368" t="s">
        <v>5007</v>
      </c>
      <c r="F368">
        <v>200</v>
      </c>
      <c r="G368">
        <v>0</v>
      </c>
      <c r="H368" t="s">
        <v>631</v>
      </c>
      <c r="I368" t="s">
        <v>1617</v>
      </c>
      <c r="J368" t="s">
        <v>720</v>
      </c>
      <c r="K368" t="s">
        <v>634</v>
      </c>
      <c r="L368" t="s">
        <v>635</v>
      </c>
      <c r="M368" t="s">
        <v>5008</v>
      </c>
      <c r="N368" t="s">
        <v>634</v>
      </c>
      <c r="O368" t="s">
        <v>654</v>
      </c>
      <c r="P368" t="s">
        <v>22</v>
      </c>
      <c r="Q368" t="s">
        <v>655</v>
      </c>
      <c r="R368" t="s">
        <v>635</v>
      </c>
      <c r="S368" t="s">
        <v>634</v>
      </c>
      <c r="T368" t="s">
        <v>5009</v>
      </c>
    </row>
    <row r="369" spans="1:20" x14ac:dyDescent="0.25">
      <c r="A369" t="s">
        <v>20</v>
      </c>
      <c r="B369" t="s">
        <v>21</v>
      </c>
      <c r="C369">
        <v>60</v>
      </c>
      <c r="D369">
        <v>2</v>
      </c>
      <c r="E369" t="s">
        <v>5010</v>
      </c>
      <c r="F369">
        <v>200</v>
      </c>
      <c r="G369">
        <v>0</v>
      </c>
      <c r="H369" t="s">
        <v>631</v>
      </c>
      <c r="I369" t="s">
        <v>5011</v>
      </c>
      <c r="J369" t="s">
        <v>725</v>
      </c>
      <c r="K369" t="s">
        <v>634</v>
      </c>
      <c r="L369" t="s">
        <v>635</v>
      </c>
      <c r="M369" t="s">
        <v>5012</v>
      </c>
      <c r="N369" t="s">
        <v>634</v>
      </c>
      <c r="O369" t="s">
        <v>637</v>
      </c>
      <c r="P369" t="s">
        <v>22</v>
      </c>
      <c r="Q369" t="s">
        <v>638</v>
      </c>
      <c r="R369" t="s">
        <v>635</v>
      </c>
      <c r="S369" t="s">
        <v>634</v>
      </c>
      <c r="T369" t="s">
        <v>5012</v>
      </c>
    </row>
    <row r="370" spans="1:20" x14ac:dyDescent="0.25">
      <c r="A370" t="s">
        <v>23</v>
      </c>
      <c r="B370" t="s">
        <v>24</v>
      </c>
      <c r="C370">
        <v>60</v>
      </c>
      <c r="D370">
        <v>2</v>
      </c>
      <c r="E370" t="s">
        <v>5010</v>
      </c>
      <c r="F370">
        <v>200</v>
      </c>
      <c r="G370">
        <v>0</v>
      </c>
      <c r="H370" t="s">
        <v>631</v>
      </c>
      <c r="I370" t="s">
        <v>5011</v>
      </c>
      <c r="J370" t="s">
        <v>725</v>
      </c>
      <c r="K370" t="s">
        <v>634</v>
      </c>
      <c r="L370" t="s">
        <v>635</v>
      </c>
      <c r="M370" t="s">
        <v>5012</v>
      </c>
      <c r="N370" t="s">
        <v>634</v>
      </c>
      <c r="O370" t="s">
        <v>637</v>
      </c>
      <c r="P370" t="s">
        <v>22</v>
      </c>
      <c r="Q370" t="s">
        <v>638</v>
      </c>
      <c r="R370" t="s">
        <v>635</v>
      </c>
      <c r="S370" t="s">
        <v>634</v>
      </c>
      <c r="T370" t="s">
        <v>5012</v>
      </c>
    </row>
    <row r="371" spans="1:20" x14ac:dyDescent="0.25">
      <c r="A371" t="s">
        <v>25</v>
      </c>
      <c r="B371" t="s">
        <v>26</v>
      </c>
      <c r="C371">
        <v>60</v>
      </c>
      <c r="D371">
        <v>2</v>
      </c>
      <c r="E371" t="s">
        <v>5010</v>
      </c>
      <c r="F371">
        <v>200</v>
      </c>
      <c r="G371">
        <v>0</v>
      </c>
      <c r="H371" t="s">
        <v>631</v>
      </c>
      <c r="I371" t="s">
        <v>5011</v>
      </c>
      <c r="J371" t="s">
        <v>725</v>
      </c>
      <c r="K371" t="s">
        <v>634</v>
      </c>
      <c r="L371" t="s">
        <v>635</v>
      </c>
      <c r="M371" t="s">
        <v>5012</v>
      </c>
      <c r="N371" t="s">
        <v>634</v>
      </c>
      <c r="O371" t="s">
        <v>637</v>
      </c>
      <c r="P371" t="s">
        <v>22</v>
      </c>
      <c r="Q371" t="s">
        <v>638</v>
      </c>
      <c r="R371" t="s">
        <v>635</v>
      </c>
      <c r="S371" t="s">
        <v>634</v>
      </c>
      <c r="T371" t="s">
        <v>5012</v>
      </c>
    </row>
    <row r="372" spans="1:20" x14ac:dyDescent="0.25">
      <c r="A372" t="s">
        <v>20</v>
      </c>
      <c r="B372" t="s">
        <v>21</v>
      </c>
      <c r="C372">
        <v>50</v>
      </c>
      <c r="D372">
        <v>1</v>
      </c>
      <c r="E372" t="s">
        <v>5013</v>
      </c>
      <c r="F372">
        <v>100</v>
      </c>
      <c r="G372">
        <v>0</v>
      </c>
      <c r="H372" t="s">
        <v>703</v>
      </c>
      <c r="I372" t="s">
        <v>5014</v>
      </c>
      <c r="J372" t="s">
        <v>1147</v>
      </c>
      <c r="K372" t="s">
        <v>634</v>
      </c>
      <c r="L372" t="s">
        <v>635</v>
      </c>
      <c r="M372" t="s">
        <v>5012</v>
      </c>
      <c r="N372" t="s">
        <v>634</v>
      </c>
      <c r="O372" t="s">
        <v>637</v>
      </c>
      <c r="P372" t="s">
        <v>22</v>
      </c>
      <c r="Q372" t="s">
        <v>638</v>
      </c>
      <c r="R372" t="s">
        <v>635</v>
      </c>
      <c r="S372" t="s">
        <v>634</v>
      </c>
      <c r="T372" t="s">
        <v>5012</v>
      </c>
    </row>
    <row r="373" spans="1:20" x14ac:dyDescent="0.25">
      <c r="A373" t="s">
        <v>23</v>
      </c>
      <c r="B373" t="s">
        <v>24</v>
      </c>
      <c r="C373">
        <v>50</v>
      </c>
      <c r="D373">
        <v>1</v>
      </c>
      <c r="E373" t="s">
        <v>5013</v>
      </c>
      <c r="F373">
        <v>100</v>
      </c>
      <c r="G373">
        <v>0</v>
      </c>
      <c r="H373" t="s">
        <v>703</v>
      </c>
      <c r="I373" t="s">
        <v>5014</v>
      </c>
      <c r="J373" t="s">
        <v>1147</v>
      </c>
      <c r="K373" t="s">
        <v>634</v>
      </c>
      <c r="L373" t="s">
        <v>635</v>
      </c>
      <c r="M373" t="s">
        <v>5012</v>
      </c>
      <c r="N373" t="s">
        <v>634</v>
      </c>
      <c r="O373" t="s">
        <v>637</v>
      </c>
      <c r="P373" t="s">
        <v>22</v>
      </c>
      <c r="Q373" t="s">
        <v>638</v>
      </c>
      <c r="R373" t="s">
        <v>635</v>
      </c>
      <c r="S373" t="s">
        <v>634</v>
      </c>
      <c r="T373" t="s">
        <v>5012</v>
      </c>
    </row>
    <row r="374" spans="1:20" x14ac:dyDescent="0.25">
      <c r="A374" t="s">
        <v>25</v>
      </c>
      <c r="B374" t="s">
        <v>26</v>
      </c>
      <c r="C374">
        <v>50</v>
      </c>
      <c r="D374">
        <v>1</v>
      </c>
      <c r="E374" t="s">
        <v>5013</v>
      </c>
      <c r="F374">
        <v>100</v>
      </c>
      <c r="G374">
        <v>0</v>
      </c>
      <c r="H374" t="s">
        <v>703</v>
      </c>
      <c r="I374" t="s">
        <v>5014</v>
      </c>
      <c r="J374" t="s">
        <v>1147</v>
      </c>
      <c r="K374" t="s">
        <v>634</v>
      </c>
      <c r="L374" t="s">
        <v>635</v>
      </c>
      <c r="M374" t="s">
        <v>5012</v>
      </c>
      <c r="N374" t="s">
        <v>634</v>
      </c>
      <c r="O374" t="s">
        <v>637</v>
      </c>
      <c r="P374" t="s">
        <v>22</v>
      </c>
      <c r="Q374" t="s">
        <v>638</v>
      </c>
      <c r="R374" t="s">
        <v>635</v>
      </c>
      <c r="S374" t="s">
        <v>634</v>
      </c>
      <c r="T374" t="s">
        <v>5012</v>
      </c>
    </row>
    <row r="375" spans="1:20" x14ac:dyDescent="0.25">
      <c r="A375" t="s">
        <v>20</v>
      </c>
      <c r="B375" t="s">
        <v>21</v>
      </c>
      <c r="C375">
        <v>50</v>
      </c>
      <c r="D375">
        <v>1</v>
      </c>
      <c r="E375" t="s">
        <v>5015</v>
      </c>
      <c r="F375">
        <v>100</v>
      </c>
      <c r="G375">
        <v>0</v>
      </c>
      <c r="H375" t="s">
        <v>631</v>
      </c>
      <c r="I375" t="s">
        <v>5016</v>
      </c>
      <c r="J375" t="s">
        <v>749</v>
      </c>
      <c r="K375" t="s">
        <v>634</v>
      </c>
      <c r="L375" t="s">
        <v>635</v>
      </c>
      <c r="M375" t="s">
        <v>5017</v>
      </c>
      <c r="N375" t="s">
        <v>634</v>
      </c>
      <c r="O375" t="s">
        <v>637</v>
      </c>
      <c r="P375" t="s">
        <v>22</v>
      </c>
      <c r="Q375" t="s">
        <v>638</v>
      </c>
      <c r="R375" t="s">
        <v>635</v>
      </c>
      <c r="S375" t="s">
        <v>634</v>
      </c>
      <c r="T375" t="s">
        <v>5017</v>
      </c>
    </row>
    <row r="376" spans="1:20" x14ac:dyDescent="0.25">
      <c r="A376" t="s">
        <v>23</v>
      </c>
      <c r="B376" t="s">
        <v>24</v>
      </c>
      <c r="C376">
        <v>50</v>
      </c>
      <c r="D376">
        <v>1</v>
      </c>
      <c r="E376" t="s">
        <v>5015</v>
      </c>
      <c r="F376">
        <v>100</v>
      </c>
      <c r="G376">
        <v>0</v>
      </c>
      <c r="H376" t="s">
        <v>631</v>
      </c>
      <c r="I376" t="s">
        <v>5016</v>
      </c>
      <c r="J376" t="s">
        <v>749</v>
      </c>
      <c r="K376" t="s">
        <v>634</v>
      </c>
      <c r="L376" t="s">
        <v>635</v>
      </c>
      <c r="M376" t="s">
        <v>5017</v>
      </c>
      <c r="N376" t="s">
        <v>634</v>
      </c>
      <c r="O376" t="s">
        <v>637</v>
      </c>
      <c r="P376" t="s">
        <v>22</v>
      </c>
      <c r="Q376" t="s">
        <v>638</v>
      </c>
      <c r="R376" t="s">
        <v>635</v>
      </c>
      <c r="S376" t="s">
        <v>634</v>
      </c>
      <c r="T376" t="s">
        <v>5017</v>
      </c>
    </row>
    <row r="377" spans="1:20" x14ac:dyDescent="0.25">
      <c r="A377" t="s">
        <v>25</v>
      </c>
      <c r="B377" t="s">
        <v>26</v>
      </c>
      <c r="C377">
        <v>50</v>
      </c>
      <c r="D377">
        <v>1</v>
      </c>
      <c r="E377" t="s">
        <v>5015</v>
      </c>
      <c r="F377">
        <v>100</v>
      </c>
      <c r="G377">
        <v>0</v>
      </c>
      <c r="H377" t="s">
        <v>631</v>
      </c>
      <c r="I377" t="s">
        <v>5016</v>
      </c>
      <c r="J377" t="s">
        <v>749</v>
      </c>
      <c r="K377" t="s">
        <v>634</v>
      </c>
      <c r="L377" t="s">
        <v>635</v>
      </c>
      <c r="M377" t="s">
        <v>5017</v>
      </c>
      <c r="N377" t="s">
        <v>634</v>
      </c>
      <c r="O377" t="s">
        <v>637</v>
      </c>
      <c r="P377" t="s">
        <v>22</v>
      </c>
      <c r="Q377" t="s">
        <v>638</v>
      </c>
      <c r="R377" t="s">
        <v>635</v>
      </c>
      <c r="S377" t="s">
        <v>634</v>
      </c>
      <c r="T377" t="s">
        <v>5017</v>
      </c>
    </row>
    <row r="378" spans="1:20" x14ac:dyDescent="0.25">
      <c r="A378" t="s">
        <v>20</v>
      </c>
      <c r="B378" t="s">
        <v>21</v>
      </c>
      <c r="C378">
        <v>50</v>
      </c>
      <c r="D378">
        <v>1</v>
      </c>
      <c r="E378" t="s">
        <v>5018</v>
      </c>
      <c r="F378">
        <v>100</v>
      </c>
      <c r="G378">
        <v>0</v>
      </c>
      <c r="H378" t="s">
        <v>631</v>
      </c>
      <c r="I378" t="s">
        <v>5019</v>
      </c>
      <c r="J378" t="s">
        <v>845</v>
      </c>
      <c r="K378" t="s">
        <v>634</v>
      </c>
      <c r="L378" t="s">
        <v>635</v>
      </c>
      <c r="M378" t="s">
        <v>5020</v>
      </c>
      <c r="N378" t="s">
        <v>634</v>
      </c>
      <c r="O378" t="s">
        <v>637</v>
      </c>
      <c r="P378" t="s">
        <v>22</v>
      </c>
      <c r="Q378" t="s">
        <v>638</v>
      </c>
      <c r="R378" t="s">
        <v>635</v>
      </c>
      <c r="S378" t="s">
        <v>634</v>
      </c>
      <c r="T378" t="s">
        <v>5020</v>
      </c>
    </row>
    <row r="379" spans="1:20" x14ac:dyDescent="0.25">
      <c r="A379" t="s">
        <v>23</v>
      </c>
      <c r="B379" t="s">
        <v>24</v>
      </c>
      <c r="C379">
        <v>50</v>
      </c>
      <c r="D379">
        <v>1</v>
      </c>
      <c r="E379" t="s">
        <v>5018</v>
      </c>
      <c r="F379">
        <v>100</v>
      </c>
      <c r="G379">
        <v>0</v>
      </c>
      <c r="H379" t="s">
        <v>631</v>
      </c>
      <c r="I379" t="s">
        <v>5019</v>
      </c>
      <c r="J379" t="s">
        <v>845</v>
      </c>
      <c r="K379" t="s">
        <v>634</v>
      </c>
      <c r="L379" t="s">
        <v>635</v>
      </c>
      <c r="M379" t="s">
        <v>5020</v>
      </c>
      <c r="N379" t="s">
        <v>634</v>
      </c>
      <c r="O379" t="s">
        <v>637</v>
      </c>
      <c r="P379" t="s">
        <v>22</v>
      </c>
      <c r="Q379" t="s">
        <v>638</v>
      </c>
      <c r="R379" t="s">
        <v>635</v>
      </c>
      <c r="S379" t="s">
        <v>634</v>
      </c>
      <c r="T379" t="s">
        <v>5020</v>
      </c>
    </row>
    <row r="380" spans="1:20" x14ac:dyDescent="0.25">
      <c r="A380" t="s">
        <v>25</v>
      </c>
      <c r="B380" t="s">
        <v>26</v>
      </c>
      <c r="C380">
        <v>50</v>
      </c>
      <c r="D380">
        <v>1</v>
      </c>
      <c r="E380" t="s">
        <v>5018</v>
      </c>
      <c r="F380">
        <v>100</v>
      </c>
      <c r="G380">
        <v>0</v>
      </c>
      <c r="H380" t="s">
        <v>631</v>
      </c>
      <c r="I380" t="s">
        <v>5019</v>
      </c>
      <c r="J380" t="s">
        <v>845</v>
      </c>
      <c r="K380" t="s">
        <v>634</v>
      </c>
      <c r="L380" t="s">
        <v>635</v>
      </c>
      <c r="M380" t="s">
        <v>5020</v>
      </c>
      <c r="N380" t="s">
        <v>634</v>
      </c>
      <c r="O380" t="s">
        <v>637</v>
      </c>
      <c r="P380" t="s">
        <v>22</v>
      </c>
      <c r="Q380" t="s">
        <v>638</v>
      </c>
      <c r="R380" t="s">
        <v>635</v>
      </c>
      <c r="S380" t="s">
        <v>634</v>
      </c>
      <c r="T380" t="s">
        <v>5020</v>
      </c>
    </row>
    <row r="381" spans="1:20" x14ac:dyDescent="0.25">
      <c r="A381" t="s">
        <v>35</v>
      </c>
      <c r="B381" t="s">
        <v>36</v>
      </c>
      <c r="C381">
        <v>66.666666666666671</v>
      </c>
      <c r="D381">
        <v>6</v>
      </c>
      <c r="E381" t="s">
        <v>5021</v>
      </c>
      <c r="F381">
        <v>200</v>
      </c>
      <c r="G381">
        <v>0</v>
      </c>
      <c r="H381" t="s">
        <v>703</v>
      </c>
      <c r="I381" t="s">
        <v>5022</v>
      </c>
      <c r="J381" t="s">
        <v>2186</v>
      </c>
      <c r="K381" t="s">
        <v>634</v>
      </c>
      <c r="L381" t="s">
        <v>635</v>
      </c>
      <c r="M381" t="s">
        <v>5020</v>
      </c>
      <c r="N381" t="s">
        <v>634</v>
      </c>
      <c r="O381" t="s">
        <v>637</v>
      </c>
      <c r="P381" t="s">
        <v>22</v>
      </c>
      <c r="Q381" t="s">
        <v>638</v>
      </c>
      <c r="R381" t="s">
        <v>635</v>
      </c>
      <c r="S381" t="s">
        <v>634</v>
      </c>
      <c r="T381" t="s">
        <v>5020</v>
      </c>
    </row>
    <row r="382" spans="1:20" x14ac:dyDescent="0.25">
      <c r="A382" t="s">
        <v>20</v>
      </c>
      <c r="B382" t="s">
        <v>21</v>
      </c>
      <c r="C382">
        <v>50</v>
      </c>
      <c r="D382">
        <v>1</v>
      </c>
      <c r="E382" t="s">
        <v>5023</v>
      </c>
      <c r="F382">
        <v>138</v>
      </c>
      <c r="G382">
        <v>38</v>
      </c>
      <c r="H382" t="s">
        <v>631</v>
      </c>
      <c r="I382" t="s">
        <v>5024</v>
      </c>
      <c r="J382" t="s">
        <v>824</v>
      </c>
      <c r="K382" t="s">
        <v>634</v>
      </c>
      <c r="L382" t="s">
        <v>635</v>
      </c>
      <c r="M382" t="s">
        <v>5025</v>
      </c>
      <c r="N382" t="s">
        <v>634</v>
      </c>
      <c r="O382" t="s">
        <v>637</v>
      </c>
      <c r="P382" t="s">
        <v>22</v>
      </c>
      <c r="Q382" t="s">
        <v>638</v>
      </c>
      <c r="R382" t="s">
        <v>635</v>
      </c>
      <c r="S382" t="s">
        <v>634</v>
      </c>
      <c r="T382" t="s">
        <v>5025</v>
      </c>
    </row>
    <row r="383" spans="1:20" x14ac:dyDescent="0.25">
      <c r="A383" t="s">
        <v>23</v>
      </c>
      <c r="B383" t="s">
        <v>24</v>
      </c>
      <c r="C383">
        <v>50</v>
      </c>
      <c r="D383">
        <v>1</v>
      </c>
      <c r="E383" t="s">
        <v>5023</v>
      </c>
      <c r="F383">
        <v>138</v>
      </c>
      <c r="G383">
        <v>38</v>
      </c>
      <c r="H383" t="s">
        <v>631</v>
      </c>
      <c r="I383" t="s">
        <v>5024</v>
      </c>
      <c r="J383" t="s">
        <v>824</v>
      </c>
      <c r="K383" t="s">
        <v>634</v>
      </c>
      <c r="L383" t="s">
        <v>635</v>
      </c>
      <c r="M383" t="s">
        <v>5025</v>
      </c>
      <c r="N383" t="s">
        <v>634</v>
      </c>
      <c r="O383" t="s">
        <v>637</v>
      </c>
      <c r="P383" t="s">
        <v>22</v>
      </c>
      <c r="Q383" t="s">
        <v>638</v>
      </c>
      <c r="R383" t="s">
        <v>635</v>
      </c>
      <c r="S383" t="s">
        <v>634</v>
      </c>
      <c r="T383" t="s">
        <v>5025</v>
      </c>
    </row>
    <row r="384" spans="1:20" x14ac:dyDescent="0.25">
      <c r="A384" t="s">
        <v>25</v>
      </c>
      <c r="B384" t="s">
        <v>26</v>
      </c>
      <c r="C384">
        <v>50</v>
      </c>
      <c r="D384">
        <v>1</v>
      </c>
      <c r="E384" t="s">
        <v>5023</v>
      </c>
      <c r="F384">
        <v>138</v>
      </c>
      <c r="G384">
        <v>38</v>
      </c>
      <c r="H384" t="s">
        <v>631</v>
      </c>
      <c r="I384" t="s">
        <v>5024</v>
      </c>
      <c r="J384" t="s">
        <v>824</v>
      </c>
      <c r="K384" t="s">
        <v>634</v>
      </c>
      <c r="L384" t="s">
        <v>635</v>
      </c>
      <c r="M384" t="s">
        <v>5025</v>
      </c>
      <c r="N384" t="s">
        <v>634</v>
      </c>
      <c r="O384" t="s">
        <v>637</v>
      </c>
      <c r="P384" t="s">
        <v>22</v>
      </c>
      <c r="Q384" t="s">
        <v>638</v>
      </c>
      <c r="R384" t="s">
        <v>635</v>
      </c>
      <c r="S384" t="s">
        <v>634</v>
      </c>
      <c r="T384" t="s">
        <v>5025</v>
      </c>
    </row>
    <row r="385" spans="1:20" x14ac:dyDescent="0.25">
      <c r="A385" t="s">
        <v>20</v>
      </c>
      <c r="B385" t="s">
        <v>21</v>
      </c>
      <c r="C385">
        <v>50</v>
      </c>
      <c r="D385">
        <v>1</v>
      </c>
      <c r="E385" t="s">
        <v>5026</v>
      </c>
      <c r="F385">
        <v>100</v>
      </c>
      <c r="G385">
        <v>0</v>
      </c>
      <c r="H385" t="s">
        <v>631</v>
      </c>
      <c r="I385" t="s">
        <v>3375</v>
      </c>
      <c r="J385" t="s">
        <v>1018</v>
      </c>
      <c r="K385" t="s">
        <v>634</v>
      </c>
      <c r="L385" t="s">
        <v>635</v>
      </c>
      <c r="M385" t="s">
        <v>5027</v>
      </c>
      <c r="N385" t="s">
        <v>634</v>
      </c>
      <c r="O385" t="s">
        <v>637</v>
      </c>
      <c r="P385" t="s">
        <v>22</v>
      </c>
      <c r="Q385" t="s">
        <v>638</v>
      </c>
      <c r="R385" t="s">
        <v>635</v>
      </c>
      <c r="S385" t="s">
        <v>634</v>
      </c>
      <c r="T385" t="s">
        <v>5027</v>
      </c>
    </row>
    <row r="386" spans="1:20" x14ac:dyDescent="0.25">
      <c r="A386" t="s">
        <v>23</v>
      </c>
      <c r="B386" t="s">
        <v>24</v>
      </c>
      <c r="C386">
        <v>50</v>
      </c>
      <c r="D386">
        <v>1</v>
      </c>
      <c r="E386" t="s">
        <v>5026</v>
      </c>
      <c r="F386">
        <v>100</v>
      </c>
      <c r="G386">
        <v>0</v>
      </c>
      <c r="H386" t="s">
        <v>631</v>
      </c>
      <c r="I386" t="s">
        <v>3375</v>
      </c>
      <c r="J386" t="s">
        <v>1018</v>
      </c>
      <c r="K386" t="s">
        <v>634</v>
      </c>
      <c r="L386" t="s">
        <v>635</v>
      </c>
      <c r="M386" t="s">
        <v>5027</v>
      </c>
      <c r="N386" t="s">
        <v>634</v>
      </c>
      <c r="O386" t="s">
        <v>637</v>
      </c>
      <c r="P386" t="s">
        <v>22</v>
      </c>
      <c r="Q386" t="s">
        <v>638</v>
      </c>
      <c r="R386" t="s">
        <v>635</v>
      </c>
      <c r="S386" t="s">
        <v>634</v>
      </c>
      <c r="T386" t="s">
        <v>5027</v>
      </c>
    </row>
    <row r="387" spans="1:20" x14ac:dyDescent="0.25">
      <c r="A387" t="s">
        <v>25</v>
      </c>
      <c r="B387" t="s">
        <v>26</v>
      </c>
      <c r="C387">
        <v>50</v>
      </c>
      <c r="D387">
        <v>1</v>
      </c>
      <c r="E387" t="s">
        <v>5026</v>
      </c>
      <c r="F387">
        <v>100</v>
      </c>
      <c r="G387">
        <v>0</v>
      </c>
      <c r="H387" t="s">
        <v>631</v>
      </c>
      <c r="I387" t="s">
        <v>3375</v>
      </c>
      <c r="J387" t="s">
        <v>1018</v>
      </c>
      <c r="K387" t="s">
        <v>634</v>
      </c>
      <c r="L387" t="s">
        <v>635</v>
      </c>
      <c r="M387" t="s">
        <v>5027</v>
      </c>
      <c r="N387" t="s">
        <v>634</v>
      </c>
      <c r="O387" t="s">
        <v>637</v>
      </c>
      <c r="P387" t="s">
        <v>22</v>
      </c>
      <c r="Q387" t="s">
        <v>638</v>
      </c>
      <c r="R387" t="s">
        <v>635</v>
      </c>
      <c r="S387" t="s">
        <v>634</v>
      </c>
      <c r="T387" t="s">
        <v>5027</v>
      </c>
    </row>
    <row r="388" spans="1:20" x14ac:dyDescent="0.25">
      <c r="A388" t="s">
        <v>20</v>
      </c>
      <c r="B388" t="s">
        <v>21</v>
      </c>
      <c r="C388">
        <v>50</v>
      </c>
      <c r="D388">
        <v>1</v>
      </c>
      <c r="E388" t="s">
        <v>5028</v>
      </c>
      <c r="F388">
        <v>138</v>
      </c>
      <c r="G388">
        <v>38</v>
      </c>
      <c r="H388" t="s">
        <v>631</v>
      </c>
      <c r="I388" t="s">
        <v>5029</v>
      </c>
      <c r="J388" t="s">
        <v>2112</v>
      </c>
      <c r="K388" t="s">
        <v>634</v>
      </c>
      <c r="L388" t="s">
        <v>635</v>
      </c>
      <c r="M388" t="s">
        <v>5030</v>
      </c>
      <c r="N388" t="s">
        <v>634</v>
      </c>
      <c r="O388" t="s">
        <v>654</v>
      </c>
      <c r="P388" t="s">
        <v>22</v>
      </c>
      <c r="Q388" t="s">
        <v>655</v>
      </c>
      <c r="R388" t="s">
        <v>635</v>
      </c>
      <c r="S388" t="s">
        <v>634</v>
      </c>
      <c r="T388" t="s">
        <v>5030</v>
      </c>
    </row>
    <row r="389" spans="1:20" x14ac:dyDescent="0.25">
      <c r="A389" t="s">
        <v>23</v>
      </c>
      <c r="B389" t="s">
        <v>24</v>
      </c>
      <c r="C389">
        <v>50</v>
      </c>
      <c r="D389">
        <v>1</v>
      </c>
      <c r="E389" t="s">
        <v>5028</v>
      </c>
      <c r="F389">
        <v>138</v>
      </c>
      <c r="G389">
        <v>38</v>
      </c>
      <c r="H389" t="s">
        <v>631</v>
      </c>
      <c r="I389" t="s">
        <v>5029</v>
      </c>
      <c r="J389" t="s">
        <v>2112</v>
      </c>
      <c r="K389" t="s">
        <v>634</v>
      </c>
      <c r="L389" t="s">
        <v>635</v>
      </c>
      <c r="M389" t="s">
        <v>5030</v>
      </c>
      <c r="N389" t="s">
        <v>634</v>
      </c>
      <c r="O389" t="s">
        <v>654</v>
      </c>
      <c r="P389" t="s">
        <v>22</v>
      </c>
      <c r="Q389" t="s">
        <v>655</v>
      </c>
      <c r="R389" t="s">
        <v>635</v>
      </c>
      <c r="S389" t="s">
        <v>634</v>
      </c>
      <c r="T389" t="s">
        <v>5030</v>
      </c>
    </row>
    <row r="390" spans="1:20" x14ac:dyDescent="0.25">
      <c r="A390" t="s">
        <v>25</v>
      </c>
      <c r="B390" t="s">
        <v>26</v>
      </c>
      <c r="C390">
        <v>50</v>
      </c>
      <c r="D390">
        <v>1</v>
      </c>
      <c r="E390" t="s">
        <v>5028</v>
      </c>
      <c r="F390">
        <v>138</v>
      </c>
      <c r="G390">
        <v>38</v>
      </c>
      <c r="H390" t="s">
        <v>631</v>
      </c>
      <c r="I390" t="s">
        <v>5029</v>
      </c>
      <c r="J390" t="s">
        <v>2112</v>
      </c>
      <c r="K390" t="s">
        <v>634</v>
      </c>
      <c r="L390" t="s">
        <v>635</v>
      </c>
      <c r="M390" t="s">
        <v>5030</v>
      </c>
      <c r="N390" t="s">
        <v>634</v>
      </c>
      <c r="O390" t="s">
        <v>654</v>
      </c>
      <c r="P390" t="s">
        <v>22</v>
      </c>
      <c r="Q390" t="s">
        <v>655</v>
      </c>
      <c r="R390" t="s">
        <v>635</v>
      </c>
      <c r="S390" t="s">
        <v>634</v>
      </c>
      <c r="T390" t="s">
        <v>5030</v>
      </c>
    </row>
    <row r="391" spans="1:20" x14ac:dyDescent="0.25">
      <c r="A391" t="s">
        <v>20</v>
      </c>
      <c r="B391" t="s">
        <v>781</v>
      </c>
      <c r="C391">
        <v>34.9</v>
      </c>
      <c r="D391">
        <v>1</v>
      </c>
      <c r="E391" t="s">
        <v>5031</v>
      </c>
      <c r="F391">
        <v>111.68</v>
      </c>
      <c r="G391">
        <v>7</v>
      </c>
      <c r="H391" t="s">
        <v>641</v>
      </c>
      <c r="I391" t="s">
        <v>5032</v>
      </c>
      <c r="J391" t="s">
        <v>5033</v>
      </c>
      <c r="K391" t="s">
        <v>5034</v>
      </c>
      <c r="L391" t="s">
        <v>5035</v>
      </c>
      <c r="M391" t="s">
        <v>5030</v>
      </c>
      <c r="N391" t="s">
        <v>634</v>
      </c>
      <c r="O391" t="s">
        <v>689</v>
      </c>
      <c r="P391" t="s">
        <v>40</v>
      </c>
      <c r="Q391" t="s">
        <v>690</v>
      </c>
      <c r="R391" t="s">
        <v>635</v>
      </c>
      <c r="S391" t="s">
        <v>634</v>
      </c>
      <c r="T391" t="s">
        <v>5030</v>
      </c>
    </row>
    <row r="392" spans="1:20" x14ac:dyDescent="0.25">
      <c r="A392" t="s">
        <v>25</v>
      </c>
      <c r="B392" t="s">
        <v>781</v>
      </c>
      <c r="C392">
        <v>34.89</v>
      </c>
      <c r="D392">
        <v>1</v>
      </c>
      <c r="E392" t="s">
        <v>5031</v>
      </c>
      <c r="F392">
        <v>111.68</v>
      </c>
      <c r="G392">
        <v>7</v>
      </c>
      <c r="H392" t="s">
        <v>641</v>
      </c>
      <c r="I392" t="s">
        <v>5032</v>
      </c>
      <c r="J392" t="s">
        <v>5033</v>
      </c>
      <c r="K392" t="s">
        <v>5034</v>
      </c>
      <c r="L392" t="s">
        <v>5035</v>
      </c>
      <c r="M392" t="s">
        <v>5030</v>
      </c>
      <c r="N392" t="s">
        <v>634</v>
      </c>
      <c r="O392" t="s">
        <v>689</v>
      </c>
      <c r="P392" t="s">
        <v>40</v>
      </c>
      <c r="Q392" t="s">
        <v>690</v>
      </c>
      <c r="R392" t="s">
        <v>635</v>
      </c>
      <c r="S392" t="s">
        <v>634</v>
      </c>
      <c r="T392" t="s">
        <v>5030</v>
      </c>
    </row>
    <row r="393" spans="1:20" x14ac:dyDescent="0.25">
      <c r="A393" t="s">
        <v>23</v>
      </c>
      <c r="B393" t="s">
        <v>781</v>
      </c>
      <c r="C393">
        <v>34.89</v>
      </c>
      <c r="D393">
        <v>1</v>
      </c>
      <c r="E393" t="s">
        <v>5031</v>
      </c>
      <c r="F393">
        <v>111.68</v>
      </c>
      <c r="G393">
        <v>7</v>
      </c>
      <c r="H393" t="s">
        <v>641</v>
      </c>
      <c r="I393" t="s">
        <v>5032</v>
      </c>
      <c r="J393" t="s">
        <v>5033</v>
      </c>
      <c r="K393" t="s">
        <v>5034</v>
      </c>
      <c r="L393" t="s">
        <v>5035</v>
      </c>
      <c r="M393" t="s">
        <v>5030</v>
      </c>
      <c r="N393" t="s">
        <v>634</v>
      </c>
      <c r="O393" t="s">
        <v>689</v>
      </c>
      <c r="P393" t="s">
        <v>40</v>
      </c>
      <c r="Q393" t="s">
        <v>690</v>
      </c>
      <c r="R393" t="s">
        <v>635</v>
      </c>
      <c r="S393" t="s">
        <v>634</v>
      </c>
      <c r="T393" t="s">
        <v>5030</v>
      </c>
    </row>
    <row r="394" spans="1:20" x14ac:dyDescent="0.25">
      <c r="A394" t="s">
        <v>20</v>
      </c>
      <c r="B394" t="s">
        <v>21</v>
      </c>
      <c r="C394">
        <v>50</v>
      </c>
      <c r="D394">
        <v>1</v>
      </c>
      <c r="E394" t="s">
        <v>5036</v>
      </c>
      <c r="F394">
        <v>100</v>
      </c>
      <c r="G394">
        <v>0</v>
      </c>
      <c r="H394" t="s">
        <v>631</v>
      </c>
      <c r="I394" t="s">
        <v>5037</v>
      </c>
      <c r="J394" t="s">
        <v>814</v>
      </c>
      <c r="K394" t="s">
        <v>634</v>
      </c>
      <c r="L394" t="s">
        <v>635</v>
      </c>
      <c r="M394" t="s">
        <v>5038</v>
      </c>
      <c r="N394" t="s">
        <v>634</v>
      </c>
      <c r="O394" t="s">
        <v>654</v>
      </c>
      <c r="P394" t="s">
        <v>22</v>
      </c>
      <c r="Q394" t="s">
        <v>655</v>
      </c>
      <c r="R394" t="s">
        <v>635</v>
      </c>
      <c r="S394" t="s">
        <v>634</v>
      </c>
      <c r="T394" t="s">
        <v>5038</v>
      </c>
    </row>
    <row r="395" spans="1:20" x14ac:dyDescent="0.25">
      <c r="A395" t="s">
        <v>23</v>
      </c>
      <c r="B395" t="s">
        <v>24</v>
      </c>
      <c r="C395">
        <v>50</v>
      </c>
      <c r="D395">
        <v>1</v>
      </c>
      <c r="E395" t="s">
        <v>5036</v>
      </c>
      <c r="F395">
        <v>100</v>
      </c>
      <c r="G395">
        <v>0</v>
      </c>
      <c r="H395" t="s">
        <v>631</v>
      </c>
      <c r="I395" t="s">
        <v>5037</v>
      </c>
      <c r="J395" t="s">
        <v>814</v>
      </c>
      <c r="K395" t="s">
        <v>634</v>
      </c>
      <c r="L395" t="s">
        <v>635</v>
      </c>
      <c r="M395" t="s">
        <v>5038</v>
      </c>
      <c r="N395" t="s">
        <v>634</v>
      </c>
      <c r="O395" t="s">
        <v>654</v>
      </c>
      <c r="P395" t="s">
        <v>22</v>
      </c>
      <c r="Q395" t="s">
        <v>655</v>
      </c>
      <c r="R395" t="s">
        <v>635</v>
      </c>
      <c r="S395" t="s">
        <v>634</v>
      </c>
      <c r="T395" t="s">
        <v>5038</v>
      </c>
    </row>
    <row r="396" spans="1:20" x14ac:dyDescent="0.25">
      <c r="A396" t="s">
        <v>25</v>
      </c>
      <c r="B396" t="s">
        <v>26</v>
      </c>
      <c r="C396">
        <v>50</v>
      </c>
      <c r="D396">
        <v>1</v>
      </c>
      <c r="E396" t="s">
        <v>5036</v>
      </c>
      <c r="F396">
        <v>100</v>
      </c>
      <c r="G396">
        <v>0</v>
      </c>
      <c r="H396" t="s">
        <v>631</v>
      </c>
      <c r="I396" t="s">
        <v>5037</v>
      </c>
      <c r="J396" t="s">
        <v>814</v>
      </c>
      <c r="K396" t="s">
        <v>634</v>
      </c>
      <c r="L396" t="s">
        <v>635</v>
      </c>
      <c r="M396" t="s">
        <v>5038</v>
      </c>
      <c r="N396" t="s">
        <v>634</v>
      </c>
      <c r="O396" t="s">
        <v>654</v>
      </c>
      <c r="P396" t="s">
        <v>22</v>
      </c>
      <c r="Q396" t="s">
        <v>655</v>
      </c>
      <c r="R396" t="s">
        <v>635</v>
      </c>
      <c r="S396" t="s">
        <v>634</v>
      </c>
      <c r="T396" t="s">
        <v>5038</v>
      </c>
    </row>
    <row r="397" spans="1:20" x14ac:dyDescent="0.25">
      <c r="A397" t="s">
        <v>164</v>
      </c>
      <c r="B397" t="s">
        <v>165</v>
      </c>
      <c r="C397">
        <v>50</v>
      </c>
      <c r="D397">
        <v>6</v>
      </c>
      <c r="E397" t="s">
        <v>5039</v>
      </c>
      <c r="F397">
        <v>200</v>
      </c>
      <c r="G397">
        <v>0</v>
      </c>
      <c r="H397" t="s">
        <v>631</v>
      </c>
      <c r="I397" t="s">
        <v>5040</v>
      </c>
      <c r="J397" t="s">
        <v>2349</v>
      </c>
      <c r="K397" t="s">
        <v>634</v>
      </c>
      <c r="L397" t="s">
        <v>635</v>
      </c>
      <c r="M397" t="s">
        <v>5041</v>
      </c>
      <c r="N397" t="s">
        <v>634</v>
      </c>
      <c r="O397" t="s">
        <v>637</v>
      </c>
      <c r="P397" t="s">
        <v>22</v>
      </c>
      <c r="Q397" t="s">
        <v>638</v>
      </c>
      <c r="R397" t="s">
        <v>635</v>
      </c>
      <c r="S397" t="s">
        <v>634</v>
      </c>
      <c r="T397" t="s">
        <v>5041</v>
      </c>
    </row>
    <row r="398" spans="1:20" x14ac:dyDescent="0.25">
      <c r="A398" t="s">
        <v>20</v>
      </c>
      <c r="B398" t="s">
        <v>21</v>
      </c>
      <c r="C398">
        <v>50</v>
      </c>
      <c r="D398">
        <v>1</v>
      </c>
      <c r="E398" t="s">
        <v>5042</v>
      </c>
      <c r="F398">
        <v>100</v>
      </c>
      <c r="G398">
        <v>0</v>
      </c>
      <c r="H398" t="s">
        <v>631</v>
      </c>
      <c r="I398" t="s">
        <v>5043</v>
      </c>
      <c r="J398" t="s">
        <v>769</v>
      </c>
      <c r="K398" t="s">
        <v>634</v>
      </c>
      <c r="L398" t="s">
        <v>635</v>
      </c>
      <c r="M398" t="s">
        <v>5044</v>
      </c>
      <c r="N398" t="s">
        <v>634</v>
      </c>
      <c r="O398" t="s">
        <v>707</v>
      </c>
      <c r="P398" t="s">
        <v>22</v>
      </c>
      <c r="Q398" t="s">
        <v>638</v>
      </c>
      <c r="R398" t="s">
        <v>635</v>
      </c>
      <c r="S398" t="s">
        <v>634</v>
      </c>
      <c r="T398" t="s">
        <v>5044</v>
      </c>
    </row>
    <row r="399" spans="1:20" x14ac:dyDescent="0.25">
      <c r="A399" t="s">
        <v>23</v>
      </c>
      <c r="B399" t="s">
        <v>24</v>
      </c>
      <c r="C399">
        <v>50</v>
      </c>
      <c r="D399">
        <v>1</v>
      </c>
      <c r="E399" t="s">
        <v>5042</v>
      </c>
      <c r="F399">
        <v>100</v>
      </c>
      <c r="G399">
        <v>0</v>
      </c>
      <c r="H399" t="s">
        <v>631</v>
      </c>
      <c r="I399" t="s">
        <v>5043</v>
      </c>
      <c r="J399" t="s">
        <v>769</v>
      </c>
      <c r="K399" t="s">
        <v>634</v>
      </c>
      <c r="L399" t="s">
        <v>635</v>
      </c>
      <c r="M399" t="s">
        <v>5044</v>
      </c>
      <c r="N399" t="s">
        <v>634</v>
      </c>
      <c r="O399" t="s">
        <v>707</v>
      </c>
      <c r="P399" t="s">
        <v>22</v>
      </c>
      <c r="Q399" t="s">
        <v>638</v>
      </c>
      <c r="R399" t="s">
        <v>635</v>
      </c>
      <c r="S399" t="s">
        <v>634</v>
      </c>
      <c r="T399" t="s">
        <v>5044</v>
      </c>
    </row>
    <row r="400" spans="1:20" x14ac:dyDescent="0.25">
      <c r="A400" t="s">
        <v>25</v>
      </c>
      <c r="B400" t="s">
        <v>26</v>
      </c>
      <c r="C400">
        <v>50</v>
      </c>
      <c r="D400">
        <v>1</v>
      </c>
      <c r="E400" t="s">
        <v>5042</v>
      </c>
      <c r="F400">
        <v>100</v>
      </c>
      <c r="G400">
        <v>0</v>
      </c>
      <c r="H400" t="s">
        <v>631</v>
      </c>
      <c r="I400" t="s">
        <v>5043</v>
      </c>
      <c r="J400" t="s">
        <v>769</v>
      </c>
      <c r="K400" t="s">
        <v>634</v>
      </c>
      <c r="L400" t="s">
        <v>635</v>
      </c>
      <c r="M400" t="s">
        <v>5044</v>
      </c>
      <c r="N400" t="s">
        <v>634</v>
      </c>
      <c r="O400" t="s">
        <v>707</v>
      </c>
      <c r="P400" t="s">
        <v>22</v>
      </c>
      <c r="Q400" t="s">
        <v>638</v>
      </c>
      <c r="R400" t="s">
        <v>635</v>
      </c>
      <c r="S400" t="s">
        <v>634</v>
      </c>
      <c r="T400" t="s">
        <v>5044</v>
      </c>
    </row>
    <row r="401" spans="1:20" x14ac:dyDescent="0.25">
      <c r="A401" t="s">
        <v>20</v>
      </c>
      <c r="B401" t="s">
        <v>21</v>
      </c>
      <c r="C401">
        <v>50</v>
      </c>
      <c r="D401">
        <v>2</v>
      </c>
      <c r="E401" t="s">
        <v>5045</v>
      </c>
      <c r="F401">
        <v>200</v>
      </c>
      <c r="G401">
        <v>0</v>
      </c>
      <c r="H401" t="s">
        <v>631</v>
      </c>
      <c r="I401" t="s">
        <v>5046</v>
      </c>
      <c r="J401" t="s">
        <v>903</v>
      </c>
      <c r="K401" t="s">
        <v>634</v>
      </c>
      <c r="L401" t="s">
        <v>635</v>
      </c>
      <c r="M401" t="s">
        <v>5047</v>
      </c>
      <c r="N401" t="s">
        <v>634</v>
      </c>
      <c r="O401" t="s">
        <v>637</v>
      </c>
      <c r="P401" t="s">
        <v>22</v>
      </c>
      <c r="Q401" t="s">
        <v>638</v>
      </c>
      <c r="R401" t="s">
        <v>635</v>
      </c>
      <c r="S401" t="s">
        <v>634</v>
      </c>
      <c r="T401" t="s">
        <v>5047</v>
      </c>
    </row>
    <row r="402" spans="1:20" x14ac:dyDescent="0.25">
      <c r="A402" t="s">
        <v>23</v>
      </c>
      <c r="B402" t="s">
        <v>24</v>
      </c>
      <c r="C402">
        <v>50</v>
      </c>
      <c r="D402">
        <v>2</v>
      </c>
      <c r="E402" t="s">
        <v>5045</v>
      </c>
      <c r="F402">
        <v>200</v>
      </c>
      <c r="G402">
        <v>0</v>
      </c>
      <c r="H402" t="s">
        <v>631</v>
      </c>
      <c r="I402" t="s">
        <v>5046</v>
      </c>
      <c r="J402" t="s">
        <v>903</v>
      </c>
      <c r="K402" t="s">
        <v>634</v>
      </c>
      <c r="L402" t="s">
        <v>635</v>
      </c>
      <c r="M402" t="s">
        <v>5047</v>
      </c>
      <c r="N402" t="s">
        <v>634</v>
      </c>
      <c r="O402" t="s">
        <v>637</v>
      </c>
      <c r="P402" t="s">
        <v>22</v>
      </c>
      <c r="Q402" t="s">
        <v>638</v>
      </c>
      <c r="R402" t="s">
        <v>635</v>
      </c>
      <c r="S402" t="s">
        <v>634</v>
      </c>
      <c r="T402" t="s">
        <v>5047</v>
      </c>
    </row>
    <row r="403" spans="1:20" x14ac:dyDescent="0.25">
      <c r="A403" t="s">
        <v>25</v>
      </c>
      <c r="B403" t="s">
        <v>26</v>
      </c>
      <c r="C403">
        <v>50</v>
      </c>
      <c r="D403">
        <v>2</v>
      </c>
      <c r="E403" t="s">
        <v>5045</v>
      </c>
      <c r="F403">
        <v>200</v>
      </c>
      <c r="G403">
        <v>0</v>
      </c>
      <c r="H403" t="s">
        <v>631</v>
      </c>
      <c r="I403" t="s">
        <v>5046</v>
      </c>
      <c r="J403" t="s">
        <v>903</v>
      </c>
      <c r="K403" t="s">
        <v>634</v>
      </c>
      <c r="L403" t="s">
        <v>635</v>
      </c>
      <c r="M403" t="s">
        <v>5047</v>
      </c>
      <c r="N403" t="s">
        <v>634</v>
      </c>
      <c r="O403" t="s">
        <v>637</v>
      </c>
      <c r="P403" t="s">
        <v>22</v>
      </c>
      <c r="Q403" t="s">
        <v>638</v>
      </c>
      <c r="R403" t="s">
        <v>635</v>
      </c>
      <c r="S403" t="s">
        <v>634</v>
      </c>
      <c r="T403" t="s">
        <v>5047</v>
      </c>
    </row>
    <row r="404" spans="1:20" x14ac:dyDescent="0.25">
      <c r="A404" t="s">
        <v>37</v>
      </c>
      <c r="B404" t="s">
        <v>38</v>
      </c>
      <c r="C404">
        <v>66.666666666666671</v>
      </c>
      <c r="D404">
        <v>3</v>
      </c>
      <c r="E404" t="s">
        <v>5048</v>
      </c>
      <c r="F404">
        <v>100</v>
      </c>
      <c r="G404">
        <v>0</v>
      </c>
      <c r="H404" t="s">
        <v>631</v>
      </c>
      <c r="I404" t="s">
        <v>5049</v>
      </c>
      <c r="J404" t="s">
        <v>903</v>
      </c>
      <c r="K404" t="s">
        <v>634</v>
      </c>
      <c r="L404" t="s">
        <v>635</v>
      </c>
      <c r="M404" t="s">
        <v>5047</v>
      </c>
      <c r="N404" t="s">
        <v>634</v>
      </c>
      <c r="O404" t="s">
        <v>637</v>
      </c>
      <c r="P404" t="s">
        <v>22</v>
      </c>
      <c r="Q404" t="s">
        <v>638</v>
      </c>
      <c r="R404" t="s">
        <v>635</v>
      </c>
      <c r="S404" t="s">
        <v>634</v>
      </c>
      <c r="T404" t="s">
        <v>5047</v>
      </c>
    </row>
    <row r="405" spans="1:20" x14ac:dyDescent="0.25">
      <c r="A405" t="s">
        <v>164</v>
      </c>
      <c r="B405" t="s">
        <v>165</v>
      </c>
      <c r="C405">
        <v>50</v>
      </c>
      <c r="D405">
        <v>12</v>
      </c>
      <c r="E405" t="s">
        <v>5050</v>
      </c>
      <c r="F405">
        <v>400</v>
      </c>
      <c r="G405">
        <v>0</v>
      </c>
      <c r="H405" t="s">
        <v>631</v>
      </c>
      <c r="I405" t="s">
        <v>5051</v>
      </c>
      <c r="J405" t="s">
        <v>1032</v>
      </c>
      <c r="K405" t="s">
        <v>634</v>
      </c>
      <c r="L405" t="s">
        <v>635</v>
      </c>
      <c r="M405" t="s">
        <v>5052</v>
      </c>
      <c r="N405" t="s">
        <v>634</v>
      </c>
      <c r="O405" t="s">
        <v>637</v>
      </c>
      <c r="P405" t="s">
        <v>22</v>
      </c>
      <c r="Q405" t="s">
        <v>638</v>
      </c>
      <c r="R405" t="s">
        <v>635</v>
      </c>
      <c r="S405" t="s">
        <v>5053</v>
      </c>
      <c r="T405" t="s">
        <v>5052</v>
      </c>
    </row>
    <row r="406" spans="1:20" x14ac:dyDescent="0.25">
      <c r="A406" t="s">
        <v>20</v>
      </c>
      <c r="B406" t="s">
        <v>21</v>
      </c>
      <c r="C406">
        <v>50</v>
      </c>
      <c r="D406">
        <v>1</v>
      </c>
      <c r="E406" t="s">
        <v>5054</v>
      </c>
      <c r="F406">
        <v>100</v>
      </c>
      <c r="G406">
        <v>0</v>
      </c>
      <c r="H406" t="s">
        <v>631</v>
      </c>
      <c r="I406" t="s">
        <v>5055</v>
      </c>
      <c r="J406" t="s">
        <v>1004</v>
      </c>
      <c r="K406" t="s">
        <v>634</v>
      </c>
      <c r="L406" t="s">
        <v>635</v>
      </c>
      <c r="M406" t="s">
        <v>5056</v>
      </c>
      <c r="N406" t="s">
        <v>634</v>
      </c>
      <c r="O406" t="s">
        <v>637</v>
      </c>
      <c r="P406" t="s">
        <v>22</v>
      </c>
      <c r="Q406" t="s">
        <v>638</v>
      </c>
      <c r="R406" t="s">
        <v>635</v>
      </c>
      <c r="S406" t="s">
        <v>634</v>
      </c>
      <c r="T406" t="s">
        <v>5057</v>
      </c>
    </row>
    <row r="407" spans="1:20" x14ac:dyDescent="0.25">
      <c r="A407" t="s">
        <v>23</v>
      </c>
      <c r="B407" t="s">
        <v>24</v>
      </c>
      <c r="C407">
        <v>50</v>
      </c>
      <c r="D407">
        <v>1</v>
      </c>
      <c r="E407" t="s">
        <v>5054</v>
      </c>
      <c r="F407">
        <v>100</v>
      </c>
      <c r="G407">
        <v>0</v>
      </c>
      <c r="H407" t="s">
        <v>631</v>
      </c>
      <c r="I407" t="s">
        <v>5055</v>
      </c>
      <c r="J407" t="s">
        <v>1004</v>
      </c>
      <c r="K407" t="s">
        <v>634</v>
      </c>
      <c r="L407" t="s">
        <v>635</v>
      </c>
      <c r="M407" t="s">
        <v>5056</v>
      </c>
      <c r="N407" t="s">
        <v>634</v>
      </c>
      <c r="O407" t="s">
        <v>637</v>
      </c>
      <c r="P407" t="s">
        <v>22</v>
      </c>
      <c r="Q407" t="s">
        <v>638</v>
      </c>
      <c r="R407" t="s">
        <v>635</v>
      </c>
      <c r="S407" t="s">
        <v>634</v>
      </c>
      <c r="T407" t="s">
        <v>5057</v>
      </c>
    </row>
    <row r="408" spans="1:20" x14ac:dyDescent="0.25">
      <c r="A408" t="s">
        <v>25</v>
      </c>
      <c r="B408" t="s">
        <v>26</v>
      </c>
      <c r="C408">
        <v>50</v>
      </c>
      <c r="D408">
        <v>1</v>
      </c>
      <c r="E408" t="s">
        <v>5054</v>
      </c>
      <c r="F408">
        <v>100</v>
      </c>
      <c r="G408">
        <v>0</v>
      </c>
      <c r="H408" t="s">
        <v>631</v>
      </c>
      <c r="I408" t="s">
        <v>5055</v>
      </c>
      <c r="J408" t="s">
        <v>1004</v>
      </c>
      <c r="K408" t="s">
        <v>634</v>
      </c>
      <c r="L408" t="s">
        <v>635</v>
      </c>
      <c r="M408" t="s">
        <v>5056</v>
      </c>
      <c r="N408" t="s">
        <v>634</v>
      </c>
      <c r="O408" t="s">
        <v>637</v>
      </c>
      <c r="P408" t="s">
        <v>22</v>
      </c>
      <c r="Q408" t="s">
        <v>638</v>
      </c>
      <c r="R408" t="s">
        <v>635</v>
      </c>
      <c r="S408" t="s">
        <v>634</v>
      </c>
      <c r="T408" t="s">
        <v>5057</v>
      </c>
    </row>
    <row r="409" spans="1:20" x14ac:dyDescent="0.25">
      <c r="A409" t="s">
        <v>20</v>
      </c>
      <c r="B409" t="s">
        <v>21</v>
      </c>
      <c r="C409">
        <v>50</v>
      </c>
      <c r="D409">
        <v>2</v>
      </c>
      <c r="E409" t="s">
        <v>5058</v>
      </c>
      <c r="F409">
        <v>200</v>
      </c>
      <c r="G409">
        <v>0</v>
      </c>
      <c r="H409" t="s">
        <v>631</v>
      </c>
      <c r="I409" t="s">
        <v>5022</v>
      </c>
      <c r="J409" t="s">
        <v>2186</v>
      </c>
      <c r="K409" t="s">
        <v>634</v>
      </c>
      <c r="L409" t="s">
        <v>635</v>
      </c>
      <c r="M409" t="s">
        <v>5059</v>
      </c>
      <c r="N409" t="s">
        <v>634</v>
      </c>
      <c r="O409" t="s">
        <v>637</v>
      </c>
      <c r="P409" t="s">
        <v>22</v>
      </c>
      <c r="Q409" t="s">
        <v>638</v>
      </c>
      <c r="R409" t="s">
        <v>635</v>
      </c>
      <c r="S409" t="s">
        <v>634</v>
      </c>
      <c r="T409" t="s">
        <v>5057</v>
      </c>
    </row>
    <row r="410" spans="1:20" x14ac:dyDescent="0.25">
      <c r="A410" t="s">
        <v>23</v>
      </c>
      <c r="B410" t="s">
        <v>24</v>
      </c>
      <c r="C410">
        <v>50</v>
      </c>
      <c r="D410">
        <v>2</v>
      </c>
      <c r="E410" t="s">
        <v>5058</v>
      </c>
      <c r="F410">
        <v>200</v>
      </c>
      <c r="G410">
        <v>0</v>
      </c>
      <c r="H410" t="s">
        <v>631</v>
      </c>
      <c r="I410" t="s">
        <v>5022</v>
      </c>
      <c r="J410" t="s">
        <v>2186</v>
      </c>
      <c r="K410" t="s">
        <v>634</v>
      </c>
      <c r="L410" t="s">
        <v>635</v>
      </c>
      <c r="M410" t="s">
        <v>5059</v>
      </c>
      <c r="N410" t="s">
        <v>634</v>
      </c>
      <c r="O410" t="s">
        <v>637</v>
      </c>
      <c r="P410" t="s">
        <v>22</v>
      </c>
      <c r="Q410" t="s">
        <v>638</v>
      </c>
      <c r="R410" t="s">
        <v>635</v>
      </c>
      <c r="S410" t="s">
        <v>634</v>
      </c>
      <c r="T410" t="s">
        <v>5057</v>
      </c>
    </row>
    <row r="411" spans="1:20" x14ac:dyDescent="0.25">
      <c r="A411" t="s">
        <v>25</v>
      </c>
      <c r="B411" t="s">
        <v>26</v>
      </c>
      <c r="C411">
        <v>50</v>
      </c>
      <c r="D411">
        <v>2</v>
      </c>
      <c r="E411" t="s">
        <v>5058</v>
      </c>
      <c r="F411">
        <v>200</v>
      </c>
      <c r="G411">
        <v>0</v>
      </c>
      <c r="H411" t="s">
        <v>631</v>
      </c>
      <c r="I411" t="s">
        <v>5022</v>
      </c>
      <c r="J411" t="s">
        <v>2186</v>
      </c>
      <c r="K411" t="s">
        <v>634</v>
      </c>
      <c r="L411" t="s">
        <v>635</v>
      </c>
      <c r="M411" t="s">
        <v>5059</v>
      </c>
      <c r="N411" t="s">
        <v>634</v>
      </c>
      <c r="O411" t="s">
        <v>637</v>
      </c>
      <c r="P411" t="s">
        <v>22</v>
      </c>
      <c r="Q411" t="s">
        <v>638</v>
      </c>
      <c r="R411" t="s">
        <v>635</v>
      </c>
      <c r="S411" t="s">
        <v>634</v>
      </c>
      <c r="T411" t="s">
        <v>5057</v>
      </c>
    </row>
    <row r="412" spans="1:20" x14ac:dyDescent="0.25">
      <c r="A412" t="s">
        <v>20</v>
      </c>
      <c r="B412" t="s">
        <v>21</v>
      </c>
      <c r="C412">
        <v>50</v>
      </c>
      <c r="D412">
        <v>1</v>
      </c>
      <c r="E412" t="s">
        <v>5060</v>
      </c>
      <c r="F412">
        <v>100</v>
      </c>
      <c r="G412">
        <v>0</v>
      </c>
      <c r="H412" t="s">
        <v>631</v>
      </c>
      <c r="I412" t="s">
        <v>5061</v>
      </c>
      <c r="J412" t="s">
        <v>705</v>
      </c>
      <c r="K412" t="s">
        <v>634</v>
      </c>
      <c r="L412" t="s">
        <v>635</v>
      </c>
      <c r="M412" t="s">
        <v>5062</v>
      </c>
      <c r="N412" t="s">
        <v>634</v>
      </c>
      <c r="O412" t="s">
        <v>637</v>
      </c>
      <c r="P412" t="s">
        <v>22</v>
      </c>
      <c r="Q412" t="s">
        <v>638</v>
      </c>
      <c r="R412" t="s">
        <v>635</v>
      </c>
      <c r="S412" t="s">
        <v>634</v>
      </c>
      <c r="T412" t="s">
        <v>5059</v>
      </c>
    </row>
    <row r="413" spans="1:20" x14ac:dyDescent="0.25">
      <c r="A413" t="s">
        <v>23</v>
      </c>
      <c r="B413" t="s">
        <v>24</v>
      </c>
      <c r="C413">
        <v>50</v>
      </c>
      <c r="D413">
        <v>1</v>
      </c>
      <c r="E413" t="s">
        <v>5060</v>
      </c>
      <c r="F413">
        <v>100</v>
      </c>
      <c r="G413">
        <v>0</v>
      </c>
      <c r="H413" t="s">
        <v>631</v>
      </c>
      <c r="I413" t="s">
        <v>5061</v>
      </c>
      <c r="J413" t="s">
        <v>705</v>
      </c>
      <c r="K413" t="s">
        <v>634</v>
      </c>
      <c r="L413" t="s">
        <v>635</v>
      </c>
      <c r="M413" t="s">
        <v>5062</v>
      </c>
      <c r="N413" t="s">
        <v>634</v>
      </c>
      <c r="O413" t="s">
        <v>637</v>
      </c>
      <c r="P413" t="s">
        <v>22</v>
      </c>
      <c r="Q413" t="s">
        <v>638</v>
      </c>
      <c r="R413" t="s">
        <v>635</v>
      </c>
      <c r="S413" t="s">
        <v>634</v>
      </c>
      <c r="T413" t="s">
        <v>5059</v>
      </c>
    </row>
    <row r="414" spans="1:20" x14ac:dyDescent="0.25">
      <c r="A414" t="s">
        <v>25</v>
      </c>
      <c r="B414" t="s">
        <v>26</v>
      </c>
      <c r="C414">
        <v>50</v>
      </c>
      <c r="D414">
        <v>1</v>
      </c>
      <c r="E414" t="s">
        <v>5060</v>
      </c>
      <c r="F414">
        <v>100</v>
      </c>
      <c r="G414">
        <v>0</v>
      </c>
      <c r="H414" t="s">
        <v>631</v>
      </c>
      <c r="I414" t="s">
        <v>5061</v>
      </c>
      <c r="J414" t="s">
        <v>705</v>
      </c>
      <c r="K414" t="s">
        <v>634</v>
      </c>
      <c r="L414" t="s">
        <v>635</v>
      </c>
      <c r="M414" t="s">
        <v>5062</v>
      </c>
      <c r="N414" t="s">
        <v>634</v>
      </c>
      <c r="O414" t="s">
        <v>637</v>
      </c>
      <c r="P414" t="s">
        <v>22</v>
      </c>
      <c r="Q414" t="s">
        <v>638</v>
      </c>
      <c r="R414" t="s">
        <v>635</v>
      </c>
      <c r="S414" t="s">
        <v>634</v>
      </c>
      <c r="T414" t="s">
        <v>5059</v>
      </c>
    </row>
    <row r="415" spans="1:20" x14ac:dyDescent="0.25">
      <c r="A415" t="s">
        <v>164</v>
      </c>
      <c r="B415" t="s">
        <v>165</v>
      </c>
      <c r="C415">
        <v>65</v>
      </c>
      <c r="D415">
        <v>18</v>
      </c>
      <c r="E415" t="s">
        <v>5063</v>
      </c>
      <c r="F415">
        <v>598</v>
      </c>
      <c r="G415">
        <v>0</v>
      </c>
      <c r="H415" t="s">
        <v>631</v>
      </c>
      <c r="I415" t="s">
        <v>5064</v>
      </c>
      <c r="J415" t="s">
        <v>749</v>
      </c>
      <c r="K415" t="s">
        <v>634</v>
      </c>
      <c r="L415" t="s">
        <v>635</v>
      </c>
      <c r="M415" t="s">
        <v>5065</v>
      </c>
      <c r="N415" t="s">
        <v>634</v>
      </c>
      <c r="O415" t="s">
        <v>637</v>
      </c>
      <c r="P415" t="s">
        <v>22</v>
      </c>
      <c r="Q415" t="s">
        <v>638</v>
      </c>
      <c r="R415" t="s">
        <v>635</v>
      </c>
      <c r="S415" t="s">
        <v>5066</v>
      </c>
      <c r="T415" t="s">
        <v>5059</v>
      </c>
    </row>
    <row r="416" spans="1:20" x14ac:dyDescent="0.25">
      <c r="A416" t="s">
        <v>20</v>
      </c>
      <c r="B416" t="s">
        <v>21</v>
      </c>
      <c r="C416">
        <v>50</v>
      </c>
      <c r="D416">
        <v>1</v>
      </c>
      <c r="E416" t="s">
        <v>5067</v>
      </c>
      <c r="F416">
        <v>100</v>
      </c>
      <c r="G416">
        <v>0</v>
      </c>
      <c r="H416" t="s">
        <v>631</v>
      </c>
      <c r="I416" t="s">
        <v>5068</v>
      </c>
      <c r="J416" t="s">
        <v>3777</v>
      </c>
      <c r="K416" t="s">
        <v>634</v>
      </c>
      <c r="L416" t="s">
        <v>635</v>
      </c>
      <c r="M416" t="s">
        <v>5069</v>
      </c>
      <c r="N416" t="s">
        <v>634</v>
      </c>
      <c r="O416" t="s">
        <v>637</v>
      </c>
      <c r="P416" t="s">
        <v>22</v>
      </c>
      <c r="Q416" t="s">
        <v>638</v>
      </c>
      <c r="R416" t="s">
        <v>635</v>
      </c>
      <c r="S416" t="s">
        <v>634</v>
      </c>
      <c r="T416" t="s">
        <v>5070</v>
      </c>
    </row>
    <row r="417" spans="1:20" x14ac:dyDescent="0.25">
      <c r="A417" t="s">
        <v>23</v>
      </c>
      <c r="B417" t="s">
        <v>24</v>
      </c>
      <c r="C417">
        <v>50</v>
      </c>
      <c r="D417">
        <v>1</v>
      </c>
      <c r="E417" t="s">
        <v>5067</v>
      </c>
      <c r="F417">
        <v>100</v>
      </c>
      <c r="G417">
        <v>0</v>
      </c>
      <c r="H417" t="s">
        <v>631</v>
      </c>
      <c r="I417" t="s">
        <v>5068</v>
      </c>
      <c r="J417" t="s">
        <v>3777</v>
      </c>
      <c r="K417" t="s">
        <v>634</v>
      </c>
      <c r="L417" t="s">
        <v>635</v>
      </c>
      <c r="M417" t="s">
        <v>5069</v>
      </c>
      <c r="N417" t="s">
        <v>634</v>
      </c>
      <c r="O417" t="s">
        <v>637</v>
      </c>
      <c r="P417" t="s">
        <v>22</v>
      </c>
      <c r="Q417" t="s">
        <v>638</v>
      </c>
      <c r="R417" t="s">
        <v>635</v>
      </c>
      <c r="S417" t="s">
        <v>634</v>
      </c>
      <c r="T417" t="s">
        <v>5070</v>
      </c>
    </row>
    <row r="418" spans="1:20" x14ac:dyDescent="0.25">
      <c r="A418" t="s">
        <v>25</v>
      </c>
      <c r="B418" t="s">
        <v>26</v>
      </c>
      <c r="C418">
        <v>50</v>
      </c>
      <c r="D418">
        <v>1</v>
      </c>
      <c r="E418" t="s">
        <v>5067</v>
      </c>
      <c r="F418">
        <v>100</v>
      </c>
      <c r="G418">
        <v>0</v>
      </c>
      <c r="H418" t="s">
        <v>631</v>
      </c>
      <c r="I418" t="s">
        <v>5068</v>
      </c>
      <c r="J418" t="s">
        <v>3777</v>
      </c>
      <c r="K418" t="s">
        <v>634</v>
      </c>
      <c r="L418" t="s">
        <v>635</v>
      </c>
      <c r="M418" t="s">
        <v>5069</v>
      </c>
      <c r="N418" t="s">
        <v>634</v>
      </c>
      <c r="O418" t="s">
        <v>637</v>
      </c>
      <c r="P418" t="s">
        <v>22</v>
      </c>
      <c r="Q418" t="s">
        <v>638</v>
      </c>
      <c r="R418" t="s">
        <v>635</v>
      </c>
      <c r="S418" t="s">
        <v>634</v>
      </c>
      <c r="T418" t="s">
        <v>5070</v>
      </c>
    </row>
    <row r="419" spans="1:20" x14ac:dyDescent="0.25">
      <c r="A419" t="s">
        <v>164</v>
      </c>
      <c r="B419" t="s">
        <v>165</v>
      </c>
      <c r="C419">
        <v>50</v>
      </c>
      <c r="D419">
        <v>6</v>
      </c>
      <c r="E419" t="s">
        <v>5071</v>
      </c>
      <c r="F419">
        <v>200</v>
      </c>
      <c r="G419">
        <v>0</v>
      </c>
      <c r="H419" t="s">
        <v>631</v>
      </c>
      <c r="I419" t="s">
        <v>5072</v>
      </c>
      <c r="J419" t="s">
        <v>749</v>
      </c>
      <c r="K419" t="s">
        <v>634</v>
      </c>
      <c r="L419" t="s">
        <v>635</v>
      </c>
      <c r="M419" t="s">
        <v>5073</v>
      </c>
      <c r="N419" t="s">
        <v>634</v>
      </c>
      <c r="O419" t="s">
        <v>654</v>
      </c>
      <c r="P419" t="s">
        <v>22</v>
      </c>
      <c r="Q419" t="s">
        <v>655</v>
      </c>
      <c r="R419" t="s">
        <v>635</v>
      </c>
      <c r="S419" t="s">
        <v>5074</v>
      </c>
      <c r="T419" t="s">
        <v>5075</v>
      </c>
    </row>
    <row r="420" spans="1:20" x14ac:dyDescent="0.25">
      <c r="A420" t="s">
        <v>37</v>
      </c>
      <c r="B420" t="s">
        <v>38</v>
      </c>
      <c r="C420">
        <v>66.666666666666671</v>
      </c>
      <c r="D420">
        <v>3</v>
      </c>
      <c r="E420" t="s">
        <v>5076</v>
      </c>
      <c r="F420">
        <v>300</v>
      </c>
      <c r="G420">
        <v>0</v>
      </c>
      <c r="H420" t="s">
        <v>631</v>
      </c>
      <c r="I420" t="s">
        <v>5077</v>
      </c>
      <c r="J420" t="s">
        <v>749</v>
      </c>
      <c r="K420" t="s">
        <v>634</v>
      </c>
      <c r="L420" t="s">
        <v>635</v>
      </c>
      <c r="M420" t="s">
        <v>5078</v>
      </c>
      <c r="N420" t="s">
        <v>634</v>
      </c>
      <c r="O420" t="s">
        <v>637</v>
      </c>
      <c r="P420" t="s">
        <v>22</v>
      </c>
      <c r="Q420" t="s">
        <v>638</v>
      </c>
      <c r="R420" t="s">
        <v>635</v>
      </c>
      <c r="S420" t="s">
        <v>634</v>
      </c>
      <c r="T420" t="s">
        <v>5078</v>
      </c>
    </row>
    <row r="421" spans="1:20" x14ac:dyDescent="0.25">
      <c r="A421" t="s">
        <v>164</v>
      </c>
      <c r="B421" t="s">
        <v>165</v>
      </c>
      <c r="C421">
        <v>33.333333333333336</v>
      </c>
      <c r="D421">
        <v>3</v>
      </c>
      <c r="E421" t="s">
        <v>5076</v>
      </c>
      <c r="F421">
        <v>300</v>
      </c>
      <c r="G421">
        <v>0</v>
      </c>
      <c r="H421" t="s">
        <v>631</v>
      </c>
      <c r="I421" t="s">
        <v>5077</v>
      </c>
      <c r="J421" t="s">
        <v>749</v>
      </c>
      <c r="K421" t="s">
        <v>634</v>
      </c>
      <c r="L421" t="s">
        <v>635</v>
      </c>
      <c r="M421" t="s">
        <v>5078</v>
      </c>
      <c r="N421" t="s">
        <v>634</v>
      </c>
      <c r="O421" t="s">
        <v>637</v>
      </c>
      <c r="P421" t="s">
        <v>22</v>
      </c>
      <c r="Q421" t="s">
        <v>638</v>
      </c>
      <c r="R421" t="s">
        <v>635</v>
      </c>
      <c r="S421" t="s">
        <v>634</v>
      </c>
      <c r="T421" t="s">
        <v>5078</v>
      </c>
    </row>
    <row r="422" spans="1:20" x14ac:dyDescent="0.25">
      <c r="A422" t="s">
        <v>20</v>
      </c>
      <c r="B422" t="s">
        <v>21</v>
      </c>
      <c r="C422">
        <v>50</v>
      </c>
      <c r="D422">
        <v>1</v>
      </c>
      <c r="E422" t="s">
        <v>5076</v>
      </c>
      <c r="F422">
        <v>300</v>
      </c>
      <c r="G422">
        <v>0</v>
      </c>
      <c r="H422" t="s">
        <v>631</v>
      </c>
      <c r="I422" t="s">
        <v>5077</v>
      </c>
      <c r="J422" t="s">
        <v>749</v>
      </c>
      <c r="K422" t="s">
        <v>634</v>
      </c>
      <c r="L422" t="s">
        <v>635</v>
      </c>
      <c r="M422" t="s">
        <v>5078</v>
      </c>
      <c r="N422" t="s">
        <v>634</v>
      </c>
      <c r="O422" t="s">
        <v>637</v>
      </c>
      <c r="P422" t="s">
        <v>22</v>
      </c>
      <c r="Q422" t="s">
        <v>638</v>
      </c>
      <c r="R422" t="s">
        <v>635</v>
      </c>
      <c r="S422" t="s">
        <v>634</v>
      </c>
      <c r="T422" t="s">
        <v>5078</v>
      </c>
    </row>
    <row r="423" spans="1:20" x14ac:dyDescent="0.25">
      <c r="A423" t="s">
        <v>23</v>
      </c>
      <c r="B423" t="s">
        <v>24</v>
      </c>
      <c r="C423">
        <v>50</v>
      </c>
      <c r="D423">
        <v>1</v>
      </c>
      <c r="E423" t="s">
        <v>5076</v>
      </c>
      <c r="F423">
        <v>300</v>
      </c>
      <c r="G423">
        <v>0</v>
      </c>
      <c r="H423" t="s">
        <v>631</v>
      </c>
      <c r="I423" t="s">
        <v>5077</v>
      </c>
      <c r="J423" t="s">
        <v>749</v>
      </c>
      <c r="K423" t="s">
        <v>634</v>
      </c>
      <c r="L423" t="s">
        <v>635</v>
      </c>
      <c r="M423" t="s">
        <v>5078</v>
      </c>
      <c r="N423" t="s">
        <v>634</v>
      </c>
      <c r="O423" t="s">
        <v>637</v>
      </c>
      <c r="P423" t="s">
        <v>22</v>
      </c>
      <c r="Q423" t="s">
        <v>638</v>
      </c>
      <c r="R423" t="s">
        <v>635</v>
      </c>
      <c r="S423" t="s">
        <v>634</v>
      </c>
      <c r="T423" t="s">
        <v>5078</v>
      </c>
    </row>
    <row r="424" spans="1:20" x14ac:dyDescent="0.25">
      <c r="A424" t="s">
        <v>25</v>
      </c>
      <c r="B424" t="s">
        <v>26</v>
      </c>
      <c r="C424">
        <v>50</v>
      </c>
      <c r="D424">
        <v>1</v>
      </c>
      <c r="E424" t="s">
        <v>5076</v>
      </c>
      <c r="F424">
        <v>300</v>
      </c>
      <c r="G424">
        <v>0</v>
      </c>
      <c r="H424" t="s">
        <v>631</v>
      </c>
      <c r="I424" t="s">
        <v>5077</v>
      </c>
      <c r="J424" t="s">
        <v>749</v>
      </c>
      <c r="K424" t="s">
        <v>634</v>
      </c>
      <c r="L424" t="s">
        <v>635</v>
      </c>
      <c r="M424" t="s">
        <v>5078</v>
      </c>
      <c r="N424" t="s">
        <v>634</v>
      </c>
      <c r="O424" t="s">
        <v>637</v>
      </c>
      <c r="P424" t="s">
        <v>22</v>
      </c>
      <c r="Q424" t="s">
        <v>638</v>
      </c>
      <c r="R424" t="s">
        <v>635</v>
      </c>
      <c r="S424" t="s">
        <v>634</v>
      </c>
      <c r="T424" t="s">
        <v>5078</v>
      </c>
    </row>
    <row r="425" spans="1:20" x14ac:dyDescent="0.25">
      <c r="A425" t="s">
        <v>23</v>
      </c>
      <c r="B425" t="s">
        <v>24</v>
      </c>
      <c r="C425">
        <v>33.333333333333336</v>
      </c>
      <c r="D425">
        <v>3</v>
      </c>
      <c r="E425" t="s">
        <v>5079</v>
      </c>
      <c r="F425">
        <v>100</v>
      </c>
      <c r="G425">
        <v>0</v>
      </c>
      <c r="H425" t="s">
        <v>631</v>
      </c>
      <c r="I425" t="s">
        <v>5080</v>
      </c>
      <c r="J425" t="s">
        <v>814</v>
      </c>
      <c r="K425" t="s">
        <v>634</v>
      </c>
      <c r="L425" t="s">
        <v>635</v>
      </c>
      <c r="M425" t="s">
        <v>5081</v>
      </c>
      <c r="N425" t="s">
        <v>634</v>
      </c>
      <c r="O425" t="s">
        <v>654</v>
      </c>
      <c r="P425" t="s">
        <v>22</v>
      </c>
      <c r="Q425" t="s">
        <v>655</v>
      </c>
      <c r="R425" t="s">
        <v>635</v>
      </c>
      <c r="S425" t="s">
        <v>634</v>
      </c>
      <c r="T425" t="s">
        <v>5081</v>
      </c>
    </row>
    <row r="426" spans="1:20" x14ac:dyDescent="0.25">
      <c r="A426" t="s">
        <v>20</v>
      </c>
      <c r="B426" t="s">
        <v>21</v>
      </c>
      <c r="C426">
        <v>50</v>
      </c>
      <c r="D426">
        <v>2</v>
      </c>
      <c r="E426" t="s">
        <v>5082</v>
      </c>
      <c r="F426">
        <v>200</v>
      </c>
      <c r="G426">
        <v>0</v>
      </c>
      <c r="H426" t="s">
        <v>631</v>
      </c>
      <c r="I426" t="s">
        <v>5083</v>
      </c>
      <c r="J426" t="s">
        <v>694</v>
      </c>
      <c r="K426" t="s">
        <v>634</v>
      </c>
      <c r="L426" t="s">
        <v>635</v>
      </c>
      <c r="M426" t="s">
        <v>5081</v>
      </c>
      <c r="N426" t="s">
        <v>634</v>
      </c>
      <c r="O426" t="s">
        <v>637</v>
      </c>
      <c r="P426" t="s">
        <v>22</v>
      </c>
      <c r="Q426" t="s">
        <v>638</v>
      </c>
      <c r="R426" t="s">
        <v>635</v>
      </c>
      <c r="S426" t="s">
        <v>634</v>
      </c>
      <c r="T426" t="s">
        <v>5081</v>
      </c>
    </row>
    <row r="427" spans="1:20" x14ac:dyDescent="0.25">
      <c r="A427" t="s">
        <v>23</v>
      </c>
      <c r="B427" t="s">
        <v>24</v>
      </c>
      <c r="C427">
        <v>50</v>
      </c>
      <c r="D427">
        <v>2</v>
      </c>
      <c r="E427" t="s">
        <v>5082</v>
      </c>
      <c r="F427">
        <v>200</v>
      </c>
      <c r="G427">
        <v>0</v>
      </c>
      <c r="H427" t="s">
        <v>631</v>
      </c>
      <c r="I427" t="s">
        <v>5083</v>
      </c>
      <c r="J427" t="s">
        <v>694</v>
      </c>
      <c r="K427" t="s">
        <v>634</v>
      </c>
      <c r="L427" t="s">
        <v>635</v>
      </c>
      <c r="M427" t="s">
        <v>5081</v>
      </c>
      <c r="N427" t="s">
        <v>634</v>
      </c>
      <c r="O427" t="s">
        <v>637</v>
      </c>
      <c r="P427" t="s">
        <v>22</v>
      </c>
      <c r="Q427" t="s">
        <v>638</v>
      </c>
      <c r="R427" t="s">
        <v>635</v>
      </c>
      <c r="S427" t="s">
        <v>634</v>
      </c>
      <c r="T427" t="s">
        <v>5081</v>
      </c>
    </row>
    <row r="428" spans="1:20" x14ac:dyDescent="0.25">
      <c r="A428" t="s">
        <v>25</v>
      </c>
      <c r="B428" t="s">
        <v>26</v>
      </c>
      <c r="C428">
        <v>50</v>
      </c>
      <c r="D428">
        <v>2</v>
      </c>
      <c r="E428" t="s">
        <v>5082</v>
      </c>
      <c r="F428">
        <v>200</v>
      </c>
      <c r="G428">
        <v>0</v>
      </c>
      <c r="H428" t="s">
        <v>631</v>
      </c>
      <c r="I428" t="s">
        <v>5083</v>
      </c>
      <c r="J428" t="s">
        <v>694</v>
      </c>
      <c r="K428" t="s">
        <v>634</v>
      </c>
      <c r="L428" t="s">
        <v>635</v>
      </c>
      <c r="M428" t="s">
        <v>5081</v>
      </c>
      <c r="N428" t="s">
        <v>634</v>
      </c>
      <c r="O428" t="s">
        <v>637</v>
      </c>
      <c r="P428" t="s">
        <v>22</v>
      </c>
      <c r="Q428" t="s">
        <v>638</v>
      </c>
      <c r="R428" t="s">
        <v>635</v>
      </c>
      <c r="S428" t="s">
        <v>634</v>
      </c>
      <c r="T428" t="s">
        <v>5081</v>
      </c>
    </row>
    <row r="429" spans="1:20" x14ac:dyDescent="0.25">
      <c r="A429" t="s">
        <v>20</v>
      </c>
      <c r="B429" t="s">
        <v>21</v>
      </c>
      <c r="C429">
        <v>50</v>
      </c>
      <c r="D429">
        <v>1</v>
      </c>
      <c r="E429" t="s">
        <v>5084</v>
      </c>
      <c r="F429">
        <v>100</v>
      </c>
      <c r="G429">
        <v>0</v>
      </c>
      <c r="H429" t="s">
        <v>631</v>
      </c>
      <c r="I429" t="s">
        <v>5085</v>
      </c>
      <c r="J429" t="s">
        <v>845</v>
      </c>
      <c r="K429" t="s">
        <v>634</v>
      </c>
      <c r="L429" t="s">
        <v>635</v>
      </c>
      <c r="M429" t="s">
        <v>5086</v>
      </c>
      <c r="N429" t="s">
        <v>634</v>
      </c>
      <c r="O429" t="s">
        <v>637</v>
      </c>
      <c r="P429" t="s">
        <v>22</v>
      </c>
      <c r="Q429" t="s">
        <v>638</v>
      </c>
      <c r="R429" t="s">
        <v>635</v>
      </c>
      <c r="S429" t="s">
        <v>634</v>
      </c>
      <c r="T429" t="s">
        <v>5087</v>
      </c>
    </row>
    <row r="430" spans="1:20" x14ac:dyDescent="0.25">
      <c r="A430" t="s">
        <v>23</v>
      </c>
      <c r="B430" t="s">
        <v>24</v>
      </c>
      <c r="C430">
        <v>50</v>
      </c>
      <c r="D430">
        <v>1</v>
      </c>
      <c r="E430" t="s">
        <v>5084</v>
      </c>
      <c r="F430">
        <v>100</v>
      </c>
      <c r="G430">
        <v>0</v>
      </c>
      <c r="H430" t="s">
        <v>631</v>
      </c>
      <c r="I430" t="s">
        <v>5085</v>
      </c>
      <c r="J430" t="s">
        <v>845</v>
      </c>
      <c r="K430" t="s">
        <v>634</v>
      </c>
      <c r="L430" t="s">
        <v>635</v>
      </c>
      <c r="M430" t="s">
        <v>5086</v>
      </c>
      <c r="N430" t="s">
        <v>634</v>
      </c>
      <c r="O430" t="s">
        <v>637</v>
      </c>
      <c r="P430" t="s">
        <v>22</v>
      </c>
      <c r="Q430" t="s">
        <v>638</v>
      </c>
      <c r="R430" t="s">
        <v>635</v>
      </c>
      <c r="S430" t="s">
        <v>634</v>
      </c>
      <c r="T430" t="s">
        <v>5087</v>
      </c>
    </row>
    <row r="431" spans="1:20" x14ac:dyDescent="0.25">
      <c r="A431" t="s">
        <v>25</v>
      </c>
      <c r="B431" t="s">
        <v>26</v>
      </c>
      <c r="C431">
        <v>50</v>
      </c>
      <c r="D431">
        <v>1</v>
      </c>
      <c r="E431" t="s">
        <v>5084</v>
      </c>
      <c r="F431">
        <v>100</v>
      </c>
      <c r="G431">
        <v>0</v>
      </c>
      <c r="H431" t="s">
        <v>631</v>
      </c>
      <c r="I431" t="s">
        <v>5085</v>
      </c>
      <c r="J431" t="s">
        <v>845</v>
      </c>
      <c r="K431" t="s">
        <v>634</v>
      </c>
      <c r="L431" t="s">
        <v>635</v>
      </c>
      <c r="M431" t="s">
        <v>5086</v>
      </c>
      <c r="N431" t="s">
        <v>634</v>
      </c>
      <c r="O431" t="s">
        <v>637</v>
      </c>
      <c r="P431" t="s">
        <v>22</v>
      </c>
      <c r="Q431" t="s">
        <v>638</v>
      </c>
      <c r="R431" t="s">
        <v>635</v>
      </c>
      <c r="S431" t="s">
        <v>634</v>
      </c>
      <c r="T431" t="s">
        <v>5087</v>
      </c>
    </row>
    <row r="432" spans="1:20" x14ac:dyDescent="0.25">
      <c r="A432" t="s">
        <v>20</v>
      </c>
      <c r="B432" t="s">
        <v>21</v>
      </c>
      <c r="C432">
        <v>50</v>
      </c>
      <c r="D432">
        <v>1</v>
      </c>
      <c r="E432" t="s">
        <v>5088</v>
      </c>
      <c r="F432">
        <v>100</v>
      </c>
      <c r="G432">
        <v>0</v>
      </c>
      <c r="H432" t="s">
        <v>631</v>
      </c>
      <c r="I432" t="s">
        <v>5089</v>
      </c>
      <c r="J432" t="s">
        <v>659</v>
      </c>
      <c r="K432" t="s">
        <v>634</v>
      </c>
      <c r="L432" t="s">
        <v>635</v>
      </c>
      <c r="M432" t="s">
        <v>5086</v>
      </c>
      <c r="N432" t="s">
        <v>634</v>
      </c>
      <c r="O432" t="s">
        <v>654</v>
      </c>
      <c r="P432" t="s">
        <v>22</v>
      </c>
      <c r="Q432" t="s">
        <v>655</v>
      </c>
      <c r="R432" t="s">
        <v>5090</v>
      </c>
      <c r="S432" t="s">
        <v>634</v>
      </c>
      <c r="T432" t="s">
        <v>5086</v>
      </c>
    </row>
    <row r="433" spans="1:20" x14ac:dyDescent="0.25">
      <c r="A433" t="s">
        <v>23</v>
      </c>
      <c r="B433" t="s">
        <v>24</v>
      </c>
      <c r="C433">
        <v>50</v>
      </c>
      <c r="D433">
        <v>1</v>
      </c>
      <c r="E433" t="s">
        <v>5088</v>
      </c>
      <c r="F433">
        <v>100</v>
      </c>
      <c r="G433">
        <v>0</v>
      </c>
      <c r="H433" t="s">
        <v>631</v>
      </c>
      <c r="I433" t="s">
        <v>5089</v>
      </c>
      <c r="J433" t="s">
        <v>659</v>
      </c>
      <c r="K433" t="s">
        <v>634</v>
      </c>
      <c r="L433" t="s">
        <v>635</v>
      </c>
      <c r="M433" t="s">
        <v>5086</v>
      </c>
      <c r="N433" t="s">
        <v>634</v>
      </c>
      <c r="O433" t="s">
        <v>654</v>
      </c>
      <c r="P433" t="s">
        <v>22</v>
      </c>
      <c r="Q433" t="s">
        <v>655</v>
      </c>
      <c r="R433" t="s">
        <v>5090</v>
      </c>
      <c r="S433" t="s">
        <v>634</v>
      </c>
      <c r="T433" t="s">
        <v>5086</v>
      </c>
    </row>
    <row r="434" spans="1:20" x14ac:dyDescent="0.25">
      <c r="A434" t="s">
        <v>25</v>
      </c>
      <c r="B434" t="s">
        <v>26</v>
      </c>
      <c r="C434">
        <v>50</v>
      </c>
      <c r="D434">
        <v>1</v>
      </c>
      <c r="E434" t="s">
        <v>5088</v>
      </c>
      <c r="F434">
        <v>100</v>
      </c>
      <c r="G434">
        <v>0</v>
      </c>
      <c r="H434" t="s">
        <v>631</v>
      </c>
      <c r="I434" t="s">
        <v>5089</v>
      </c>
      <c r="J434" t="s">
        <v>659</v>
      </c>
      <c r="K434" t="s">
        <v>634</v>
      </c>
      <c r="L434" t="s">
        <v>635</v>
      </c>
      <c r="M434" t="s">
        <v>5086</v>
      </c>
      <c r="N434" t="s">
        <v>634</v>
      </c>
      <c r="O434" t="s">
        <v>654</v>
      </c>
      <c r="P434" t="s">
        <v>22</v>
      </c>
      <c r="Q434" t="s">
        <v>655</v>
      </c>
      <c r="R434" t="s">
        <v>5090</v>
      </c>
      <c r="S434" t="s">
        <v>634</v>
      </c>
      <c r="T434" t="s">
        <v>5086</v>
      </c>
    </row>
    <row r="435" spans="1:20" x14ac:dyDescent="0.25">
      <c r="A435" t="s">
        <v>164</v>
      </c>
      <c r="B435" t="s">
        <v>165</v>
      </c>
      <c r="C435">
        <v>50</v>
      </c>
      <c r="D435">
        <v>12</v>
      </c>
      <c r="E435" t="s">
        <v>5091</v>
      </c>
      <c r="F435">
        <v>400</v>
      </c>
      <c r="G435">
        <v>0</v>
      </c>
      <c r="H435" t="s">
        <v>631</v>
      </c>
      <c r="I435" t="s">
        <v>5092</v>
      </c>
      <c r="J435" t="s">
        <v>1864</v>
      </c>
      <c r="K435" t="s">
        <v>634</v>
      </c>
      <c r="L435" t="s">
        <v>635</v>
      </c>
      <c r="M435" t="s">
        <v>5093</v>
      </c>
      <c r="N435" t="s">
        <v>634</v>
      </c>
      <c r="O435" t="s">
        <v>637</v>
      </c>
      <c r="P435" t="s">
        <v>22</v>
      </c>
      <c r="Q435" t="s">
        <v>638</v>
      </c>
      <c r="R435" t="s">
        <v>5094</v>
      </c>
      <c r="S435" t="s">
        <v>5095</v>
      </c>
      <c r="T435" t="s">
        <v>5093</v>
      </c>
    </row>
    <row r="436" spans="1:20" x14ac:dyDescent="0.25">
      <c r="A436" t="s">
        <v>164</v>
      </c>
      <c r="B436" t="s">
        <v>165</v>
      </c>
      <c r="C436">
        <v>50</v>
      </c>
      <c r="D436">
        <v>6</v>
      </c>
      <c r="E436" t="s">
        <v>5096</v>
      </c>
      <c r="F436">
        <v>200</v>
      </c>
      <c r="G436">
        <v>0</v>
      </c>
      <c r="H436" t="s">
        <v>631</v>
      </c>
      <c r="I436" t="s">
        <v>5097</v>
      </c>
      <c r="J436" t="s">
        <v>720</v>
      </c>
      <c r="K436" t="s">
        <v>634</v>
      </c>
      <c r="L436" t="s">
        <v>635</v>
      </c>
      <c r="M436" t="s">
        <v>5093</v>
      </c>
      <c r="N436" t="s">
        <v>634</v>
      </c>
      <c r="O436" t="s">
        <v>637</v>
      </c>
      <c r="P436" t="s">
        <v>22</v>
      </c>
      <c r="Q436" t="s">
        <v>638</v>
      </c>
      <c r="R436" t="s">
        <v>635</v>
      </c>
      <c r="S436" t="s">
        <v>5098</v>
      </c>
      <c r="T436" t="s">
        <v>5093</v>
      </c>
    </row>
    <row r="437" spans="1:20" x14ac:dyDescent="0.25">
      <c r="A437" t="s">
        <v>20</v>
      </c>
      <c r="B437" t="s">
        <v>21</v>
      </c>
      <c r="C437">
        <v>50</v>
      </c>
      <c r="D437">
        <v>1</v>
      </c>
      <c r="E437" t="s">
        <v>5099</v>
      </c>
      <c r="F437">
        <v>100</v>
      </c>
      <c r="G437">
        <v>0</v>
      </c>
      <c r="H437" t="s">
        <v>631</v>
      </c>
      <c r="I437" t="s">
        <v>5100</v>
      </c>
      <c r="J437" t="s">
        <v>1018</v>
      </c>
      <c r="K437" t="s">
        <v>634</v>
      </c>
      <c r="L437" t="s">
        <v>635</v>
      </c>
      <c r="M437" t="s">
        <v>5101</v>
      </c>
      <c r="N437" t="s">
        <v>634</v>
      </c>
      <c r="O437" t="s">
        <v>637</v>
      </c>
      <c r="P437" t="s">
        <v>22</v>
      </c>
      <c r="Q437" t="s">
        <v>638</v>
      </c>
      <c r="R437" t="s">
        <v>635</v>
      </c>
      <c r="S437" t="s">
        <v>634</v>
      </c>
      <c r="T437" t="s">
        <v>5101</v>
      </c>
    </row>
    <row r="438" spans="1:20" x14ac:dyDescent="0.25">
      <c r="A438" t="s">
        <v>23</v>
      </c>
      <c r="B438" t="s">
        <v>24</v>
      </c>
      <c r="C438">
        <v>50</v>
      </c>
      <c r="D438">
        <v>1</v>
      </c>
      <c r="E438" t="s">
        <v>5099</v>
      </c>
      <c r="F438">
        <v>100</v>
      </c>
      <c r="G438">
        <v>0</v>
      </c>
      <c r="H438" t="s">
        <v>631</v>
      </c>
      <c r="I438" t="s">
        <v>5100</v>
      </c>
      <c r="J438" t="s">
        <v>1018</v>
      </c>
      <c r="K438" t="s">
        <v>634</v>
      </c>
      <c r="L438" t="s">
        <v>635</v>
      </c>
      <c r="M438" t="s">
        <v>5101</v>
      </c>
      <c r="N438" t="s">
        <v>634</v>
      </c>
      <c r="O438" t="s">
        <v>637</v>
      </c>
      <c r="P438" t="s">
        <v>22</v>
      </c>
      <c r="Q438" t="s">
        <v>638</v>
      </c>
      <c r="R438" t="s">
        <v>635</v>
      </c>
      <c r="S438" t="s">
        <v>634</v>
      </c>
      <c r="T438" t="s">
        <v>5101</v>
      </c>
    </row>
    <row r="439" spans="1:20" x14ac:dyDescent="0.25">
      <c r="A439" t="s">
        <v>25</v>
      </c>
      <c r="B439" t="s">
        <v>26</v>
      </c>
      <c r="C439">
        <v>50</v>
      </c>
      <c r="D439">
        <v>1</v>
      </c>
      <c r="E439" t="s">
        <v>5099</v>
      </c>
      <c r="F439">
        <v>100</v>
      </c>
      <c r="G439">
        <v>0</v>
      </c>
      <c r="H439" t="s">
        <v>631</v>
      </c>
      <c r="I439" t="s">
        <v>5100</v>
      </c>
      <c r="J439" t="s">
        <v>1018</v>
      </c>
      <c r="K439" t="s">
        <v>634</v>
      </c>
      <c r="L439" t="s">
        <v>635</v>
      </c>
      <c r="M439" t="s">
        <v>5101</v>
      </c>
      <c r="N439" t="s">
        <v>634</v>
      </c>
      <c r="O439" t="s">
        <v>637</v>
      </c>
      <c r="P439" t="s">
        <v>22</v>
      </c>
      <c r="Q439" t="s">
        <v>638</v>
      </c>
      <c r="R439" t="s">
        <v>635</v>
      </c>
      <c r="S439" t="s">
        <v>634</v>
      </c>
      <c r="T439" t="s">
        <v>5101</v>
      </c>
    </row>
    <row r="440" spans="1:20" x14ac:dyDescent="0.25">
      <c r="A440" t="s">
        <v>39</v>
      </c>
      <c r="B440" t="s">
        <v>44</v>
      </c>
      <c r="C440">
        <v>66.333333333333329</v>
      </c>
      <c r="D440">
        <v>3</v>
      </c>
      <c r="E440" t="s">
        <v>5102</v>
      </c>
      <c r="F440">
        <v>259</v>
      </c>
      <c r="G440">
        <v>0</v>
      </c>
      <c r="H440" t="s">
        <v>631</v>
      </c>
      <c r="I440" t="s">
        <v>5103</v>
      </c>
      <c r="J440" t="s">
        <v>749</v>
      </c>
      <c r="K440" t="s">
        <v>634</v>
      </c>
      <c r="L440" t="s">
        <v>635</v>
      </c>
      <c r="M440" t="s">
        <v>5104</v>
      </c>
      <c r="N440" t="s">
        <v>634</v>
      </c>
      <c r="O440" t="s">
        <v>637</v>
      </c>
      <c r="P440" t="s">
        <v>22</v>
      </c>
      <c r="Q440" t="s">
        <v>638</v>
      </c>
      <c r="R440" t="s">
        <v>635</v>
      </c>
      <c r="S440" t="s">
        <v>5105</v>
      </c>
      <c r="T440" t="s">
        <v>5104</v>
      </c>
    </row>
    <row r="441" spans="1:20" x14ac:dyDescent="0.25">
      <c r="A441" t="s">
        <v>20</v>
      </c>
      <c r="B441" t="s">
        <v>21</v>
      </c>
      <c r="C441">
        <v>50</v>
      </c>
      <c r="D441">
        <v>1</v>
      </c>
      <c r="E441" t="s">
        <v>5106</v>
      </c>
      <c r="F441">
        <v>100</v>
      </c>
      <c r="G441">
        <v>0</v>
      </c>
      <c r="H441" t="s">
        <v>631</v>
      </c>
      <c r="I441" t="s">
        <v>5107</v>
      </c>
      <c r="J441" t="s">
        <v>1976</v>
      </c>
      <c r="K441" t="s">
        <v>634</v>
      </c>
      <c r="L441" t="s">
        <v>635</v>
      </c>
      <c r="M441" t="s">
        <v>5108</v>
      </c>
      <c r="N441" t="s">
        <v>634</v>
      </c>
      <c r="O441" t="s">
        <v>637</v>
      </c>
      <c r="P441" t="s">
        <v>22</v>
      </c>
      <c r="Q441" t="s">
        <v>638</v>
      </c>
      <c r="R441" t="s">
        <v>635</v>
      </c>
      <c r="S441" t="s">
        <v>634</v>
      </c>
      <c r="T441" t="s">
        <v>5108</v>
      </c>
    </row>
    <row r="442" spans="1:20" x14ac:dyDescent="0.25">
      <c r="A442" t="s">
        <v>23</v>
      </c>
      <c r="B442" t="s">
        <v>24</v>
      </c>
      <c r="C442">
        <v>50</v>
      </c>
      <c r="D442">
        <v>1</v>
      </c>
      <c r="E442" t="s">
        <v>5106</v>
      </c>
      <c r="F442">
        <v>100</v>
      </c>
      <c r="G442">
        <v>0</v>
      </c>
      <c r="H442" t="s">
        <v>631</v>
      </c>
      <c r="I442" t="s">
        <v>5107</v>
      </c>
      <c r="J442" t="s">
        <v>1976</v>
      </c>
      <c r="K442" t="s">
        <v>634</v>
      </c>
      <c r="L442" t="s">
        <v>635</v>
      </c>
      <c r="M442" t="s">
        <v>5108</v>
      </c>
      <c r="N442" t="s">
        <v>634</v>
      </c>
      <c r="O442" t="s">
        <v>637</v>
      </c>
      <c r="P442" t="s">
        <v>22</v>
      </c>
      <c r="Q442" t="s">
        <v>638</v>
      </c>
      <c r="R442" t="s">
        <v>635</v>
      </c>
      <c r="S442" t="s">
        <v>634</v>
      </c>
      <c r="T442" t="s">
        <v>5108</v>
      </c>
    </row>
    <row r="443" spans="1:20" x14ac:dyDescent="0.25">
      <c r="A443" t="s">
        <v>25</v>
      </c>
      <c r="B443" t="s">
        <v>26</v>
      </c>
      <c r="C443">
        <v>50</v>
      </c>
      <c r="D443">
        <v>1</v>
      </c>
      <c r="E443" t="s">
        <v>5106</v>
      </c>
      <c r="F443">
        <v>100</v>
      </c>
      <c r="G443">
        <v>0</v>
      </c>
      <c r="H443" t="s">
        <v>631</v>
      </c>
      <c r="I443" t="s">
        <v>5107</v>
      </c>
      <c r="J443" t="s">
        <v>1976</v>
      </c>
      <c r="K443" t="s">
        <v>634</v>
      </c>
      <c r="L443" t="s">
        <v>635</v>
      </c>
      <c r="M443" t="s">
        <v>5108</v>
      </c>
      <c r="N443" t="s">
        <v>634</v>
      </c>
      <c r="O443" t="s">
        <v>637</v>
      </c>
      <c r="P443" t="s">
        <v>22</v>
      </c>
      <c r="Q443" t="s">
        <v>638</v>
      </c>
      <c r="R443" t="s">
        <v>635</v>
      </c>
      <c r="S443" t="s">
        <v>634</v>
      </c>
      <c r="T443" t="s">
        <v>5108</v>
      </c>
    </row>
    <row r="444" spans="1:20" x14ac:dyDescent="0.25">
      <c r="A444" t="s">
        <v>20</v>
      </c>
      <c r="B444" t="s">
        <v>21</v>
      </c>
      <c r="C444">
        <v>50</v>
      </c>
      <c r="D444">
        <v>1</v>
      </c>
      <c r="E444" t="s">
        <v>5109</v>
      </c>
      <c r="F444">
        <v>100</v>
      </c>
      <c r="G444">
        <v>0</v>
      </c>
      <c r="H444" t="s">
        <v>631</v>
      </c>
      <c r="I444" t="s">
        <v>5110</v>
      </c>
      <c r="J444" t="s">
        <v>749</v>
      </c>
      <c r="K444" t="s">
        <v>634</v>
      </c>
      <c r="L444" t="s">
        <v>635</v>
      </c>
      <c r="M444" t="s">
        <v>5111</v>
      </c>
      <c r="N444" t="s">
        <v>634</v>
      </c>
      <c r="O444" t="s">
        <v>637</v>
      </c>
      <c r="P444" t="s">
        <v>22</v>
      </c>
      <c r="Q444" t="s">
        <v>638</v>
      </c>
      <c r="R444" t="s">
        <v>635</v>
      </c>
      <c r="S444" t="s">
        <v>634</v>
      </c>
      <c r="T444" t="s">
        <v>5111</v>
      </c>
    </row>
    <row r="445" spans="1:20" x14ac:dyDescent="0.25">
      <c r="A445" t="s">
        <v>23</v>
      </c>
      <c r="B445" t="s">
        <v>24</v>
      </c>
      <c r="C445">
        <v>50</v>
      </c>
      <c r="D445">
        <v>1</v>
      </c>
      <c r="E445" t="s">
        <v>5109</v>
      </c>
      <c r="F445">
        <v>100</v>
      </c>
      <c r="G445">
        <v>0</v>
      </c>
      <c r="H445" t="s">
        <v>631</v>
      </c>
      <c r="I445" t="s">
        <v>5110</v>
      </c>
      <c r="J445" t="s">
        <v>749</v>
      </c>
      <c r="K445" t="s">
        <v>634</v>
      </c>
      <c r="L445" t="s">
        <v>635</v>
      </c>
      <c r="M445" t="s">
        <v>5111</v>
      </c>
      <c r="N445" t="s">
        <v>634</v>
      </c>
      <c r="O445" t="s">
        <v>637</v>
      </c>
      <c r="P445" t="s">
        <v>22</v>
      </c>
      <c r="Q445" t="s">
        <v>638</v>
      </c>
      <c r="R445" t="s">
        <v>635</v>
      </c>
      <c r="S445" t="s">
        <v>634</v>
      </c>
      <c r="T445" t="s">
        <v>5111</v>
      </c>
    </row>
    <row r="446" spans="1:20" x14ac:dyDescent="0.25">
      <c r="A446" t="s">
        <v>25</v>
      </c>
      <c r="B446" t="s">
        <v>26</v>
      </c>
      <c r="C446">
        <v>50</v>
      </c>
      <c r="D446">
        <v>1</v>
      </c>
      <c r="E446" t="s">
        <v>5109</v>
      </c>
      <c r="F446">
        <v>100</v>
      </c>
      <c r="G446">
        <v>0</v>
      </c>
      <c r="H446" t="s">
        <v>631</v>
      </c>
      <c r="I446" t="s">
        <v>5110</v>
      </c>
      <c r="J446" t="s">
        <v>749</v>
      </c>
      <c r="K446" t="s">
        <v>634</v>
      </c>
      <c r="L446" t="s">
        <v>635</v>
      </c>
      <c r="M446" t="s">
        <v>5111</v>
      </c>
      <c r="N446" t="s">
        <v>634</v>
      </c>
      <c r="O446" t="s">
        <v>637</v>
      </c>
      <c r="P446" t="s">
        <v>22</v>
      </c>
      <c r="Q446" t="s">
        <v>638</v>
      </c>
      <c r="R446" t="s">
        <v>635</v>
      </c>
      <c r="S446" t="s">
        <v>634</v>
      </c>
      <c r="T446" t="s">
        <v>5111</v>
      </c>
    </row>
    <row r="447" spans="1:20" x14ac:dyDescent="0.25">
      <c r="A447" t="s">
        <v>20</v>
      </c>
      <c r="B447" t="s">
        <v>21</v>
      </c>
      <c r="C447">
        <v>50</v>
      </c>
      <c r="D447">
        <v>2</v>
      </c>
      <c r="E447" t="s">
        <v>5112</v>
      </c>
      <c r="F447">
        <v>200</v>
      </c>
      <c r="G447">
        <v>0</v>
      </c>
      <c r="H447" t="s">
        <v>631</v>
      </c>
      <c r="I447" t="s">
        <v>5113</v>
      </c>
      <c r="J447" t="s">
        <v>1446</v>
      </c>
      <c r="K447" t="s">
        <v>634</v>
      </c>
      <c r="L447" t="s">
        <v>635</v>
      </c>
      <c r="M447" t="s">
        <v>5114</v>
      </c>
      <c r="N447" t="s">
        <v>634</v>
      </c>
      <c r="O447" t="s">
        <v>637</v>
      </c>
      <c r="P447" t="s">
        <v>22</v>
      </c>
      <c r="Q447" t="s">
        <v>638</v>
      </c>
      <c r="R447" t="s">
        <v>635</v>
      </c>
      <c r="S447" t="s">
        <v>634</v>
      </c>
      <c r="T447" t="s">
        <v>5114</v>
      </c>
    </row>
    <row r="448" spans="1:20" x14ac:dyDescent="0.25">
      <c r="A448" t="s">
        <v>23</v>
      </c>
      <c r="B448" t="s">
        <v>24</v>
      </c>
      <c r="C448">
        <v>50</v>
      </c>
      <c r="D448">
        <v>2</v>
      </c>
      <c r="E448" t="s">
        <v>5112</v>
      </c>
      <c r="F448">
        <v>200</v>
      </c>
      <c r="G448">
        <v>0</v>
      </c>
      <c r="H448" t="s">
        <v>631</v>
      </c>
      <c r="I448" t="s">
        <v>5113</v>
      </c>
      <c r="J448" t="s">
        <v>1446</v>
      </c>
      <c r="K448" t="s">
        <v>634</v>
      </c>
      <c r="L448" t="s">
        <v>635</v>
      </c>
      <c r="M448" t="s">
        <v>5114</v>
      </c>
      <c r="N448" t="s">
        <v>634</v>
      </c>
      <c r="O448" t="s">
        <v>637</v>
      </c>
      <c r="P448" t="s">
        <v>22</v>
      </c>
      <c r="Q448" t="s">
        <v>638</v>
      </c>
      <c r="R448" t="s">
        <v>635</v>
      </c>
      <c r="S448" t="s">
        <v>634</v>
      </c>
      <c r="T448" t="s">
        <v>5114</v>
      </c>
    </row>
    <row r="449" spans="1:20" x14ac:dyDescent="0.25">
      <c r="A449" t="s">
        <v>25</v>
      </c>
      <c r="B449" t="s">
        <v>26</v>
      </c>
      <c r="C449">
        <v>50</v>
      </c>
      <c r="D449">
        <v>2</v>
      </c>
      <c r="E449" t="s">
        <v>5112</v>
      </c>
      <c r="F449">
        <v>200</v>
      </c>
      <c r="G449">
        <v>0</v>
      </c>
      <c r="H449" t="s">
        <v>631</v>
      </c>
      <c r="I449" t="s">
        <v>5113</v>
      </c>
      <c r="J449" t="s">
        <v>1446</v>
      </c>
      <c r="K449" t="s">
        <v>634</v>
      </c>
      <c r="L449" t="s">
        <v>635</v>
      </c>
      <c r="M449" t="s">
        <v>5114</v>
      </c>
      <c r="N449" t="s">
        <v>634</v>
      </c>
      <c r="O449" t="s">
        <v>637</v>
      </c>
      <c r="P449" t="s">
        <v>22</v>
      </c>
      <c r="Q449" t="s">
        <v>638</v>
      </c>
      <c r="R449" t="s">
        <v>635</v>
      </c>
      <c r="S449" t="s">
        <v>634</v>
      </c>
      <c r="T449" t="s">
        <v>5114</v>
      </c>
    </row>
    <row r="450" spans="1:20" x14ac:dyDescent="0.25">
      <c r="A450" t="s">
        <v>20</v>
      </c>
      <c r="B450" t="s">
        <v>21</v>
      </c>
      <c r="C450">
        <v>50</v>
      </c>
      <c r="D450">
        <v>2</v>
      </c>
      <c r="E450" t="s">
        <v>5115</v>
      </c>
      <c r="F450">
        <v>200</v>
      </c>
      <c r="G450">
        <v>0</v>
      </c>
      <c r="H450" t="s">
        <v>631</v>
      </c>
      <c r="I450" t="s">
        <v>5116</v>
      </c>
      <c r="J450" t="s">
        <v>1018</v>
      </c>
      <c r="K450" t="s">
        <v>634</v>
      </c>
      <c r="L450" t="s">
        <v>635</v>
      </c>
      <c r="M450" t="s">
        <v>5117</v>
      </c>
      <c r="N450" t="s">
        <v>634</v>
      </c>
      <c r="O450" t="s">
        <v>637</v>
      </c>
      <c r="P450" t="s">
        <v>22</v>
      </c>
      <c r="Q450" t="s">
        <v>638</v>
      </c>
      <c r="R450" t="s">
        <v>635</v>
      </c>
      <c r="S450" t="s">
        <v>634</v>
      </c>
      <c r="T450" t="s">
        <v>5117</v>
      </c>
    </row>
    <row r="451" spans="1:20" x14ac:dyDescent="0.25">
      <c r="A451" t="s">
        <v>23</v>
      </c>
      <c r="B451" t="s">
        <v>24</v>
      </c>
      <c r="C451">
        <v>50</v>
      </c>
      <c r="D451">
        <v>2</v>
      </c>
      <c r="E451" t="s">
        <v>5115</v>
      </c>
      <c r="F451">
        <v>200</v>
      </c>
      <c r="G451">
        <v>0</v>
      </c>
      <c r="H451" t="s">
        <v>631</v>
      </c>
      <c r="I451" t="s">
        <v>5116</v>
      </c>
      <c r="J451" t="s">
        <v>1018</v>
      </c>
      <c r="K451" t="s">
        <v>634</v>
      </c>
      <c r="L451" t="s">
        <v>635</v>
      </c>
      <c r="M451" t="s">
        <v>5117</v>
      </c>
      <c r="N451" t="s">
        <v>634</v>
      </c>
      <c r="O451" t="s">
        <v>637</v>
      </c>
      <c r="P451" t="s">
        <v>22</v>
      </c>
      <c r="Q451" t="s">
        <v>638</v>
      </c>
      <c r="R451" t="s">
        <v>635</v>
      </c>
      <c r="S451" t="s">
        <v>634</v>
      </c>
      <c r="T451" t="s">
        <v>5117</v>
      </c>
    </row>
    <row r="452" spans="1:20" x14ac:dyDescent="0.25">
      <c r="A452" t="s">
        <v>25</v>
      </c>
      <c r="B452" t="s">
        <v>26</v>
      </c>
      <c r="C452">
        <v>50</v>
      </c>
      <c r="D452">
        <v>2</v>
      </c>
      <c r="E452" t="s">
        <v>5115</v>
      </c>
      <c r="F452">
        <v>200</v>
      </c>
      <c r="G452">
        <v>0</v>
      </c>
      <c r="H452" t="s">
        <v>631</v>
      </c>
      <c r="I452" t="s">
        <v>5116</v>
      </c>
      <c r="J452" t="s">
        <v>1018</v>
      </c>
      <c r="K452" t="s">
        <v>634</v>
      </c>
      <c r="L452" t="s">
        <v>635</v>
      </c>
      <c r="M452" t="s">
        <v>5117</v>
      </c>
      <c r="N452" t="s">
        <v>634</v>
      </c>
      <c r="O452" t="s">
        <v>637</v>
      </c>
      <c r="P452" t="s">
        <v>22</v>
      </c>
      <c r="Q452" t="s">
        <v>638</v>
      </c>
      <c r="R452" t="s">
        <v>635</v>
      </c>
      <c r="S452" t="s">
        <v>634</v>
      </c>
      <c r="T452" t="s">
        <v>5117</v>
      </c>
    </row>
    <row r="453" spans="1:20" x14ac:dyDescent="0.25">
      <c r="A453" t="s">
        <v>20</v>
      </c>
      <c r="B453" t="s">
        <v>21</v>
      </c>
      <c r="C453">
        <v>50</v>
      </c>
      <c r="D453">
        <v>1</v>
      </c>
      <c r="E453" t="s">
        <v>5118</v>
      </c>
      <c r="F453">
        <v>100</v>
      </c>
      <c r="G453">
        <v>0</v>
      </c>
      <c r="H453" t="s">
        <v>631</v>
      </c>
      <c r="I453" t="s">
        <v>5119</v>
      </c>
      <c r="J453" t="s">
        <v>1152</v>
      </c>
      <c r="K453" t="s">
        <v>634</v>
      </c>
      <c r="L453" t="s">
        <v>635</v>
      </c>
      <c r="M453" t="s">
        <v>5120</v>
      </c>
      <c r="N453" t="s">
        <v>634</v>
      </c>
      <c r="O453" t="s">
        <v>637</v>
      </c>
      <c r="P453" t="s">
        <v>22</v>
      </c>
      <c r="Q453" t="s">
        <v>638</v>
      </c>
      <c r="R453" t="s">
        <v>635</v>
      </c>
      <c r="S453" t="s">
        <v>634</v>
      </c>
      <c r="T453" t="s">
        <v>5120</v>
      </c>
    </row>
    <row r="454" spans="1:20" x14ac:dyDescent="0.25">
      <c r="A454" t="s">
        <v>23</v>
      </c>
      <c r="B454" t="s">
        <v>24</v>
      </c>
      <c r="C454">
        <v>50</v>
      </c>
      <c r="D454">
        <v>1</v>
      </c>
      <c r="E454" t="s">
        <v>5118</v>
      </c>
      <c r="F454">
        <v>100</v>
      </c>
      <c r="G454">
        <v>0</v>
      </c>
      <c r="H454" t="s">
        <v>631</v>
      </c>
      <c r="I454" t="s">
        <v>5119</v>
      </c>
      <c r="J454" t="s">
        <v>1152</v>
      </c>
      <c r="K454" t="s">
        <v>634</v>
      </c>
      <c r="L454" t="s">
        <v>635</v>
      </c>
      <c r="M454" t="s">
        <v>5120</v>
      </c>
      <c r="N454" t="s">
        <v>634</v>
      </c>
      <c r="O454" t="s">
        <v>637</v>
      </c>
      <c r="P454" t="s">
        <v>22</v>
      </c>
      <c r="Q454" t="s">
        <v>638</v>
      </c>
      <c r="R454" t="s">
        <v>635</v>
      </c>
      <c r="S454" t="s">
        <v>634</v>
      </c>
      <c r="T454" t="s">
        <v>5120</v>
      </c>
    </row>
    <row r="455" spans="1:20" x14ac:dyDescent="0.25">
      <c r="A455" t="s">
        <v>25</v>
      </c>
      <c r="B455" t="s">
        <v>26</v>
      </c>
      <c r="C455">
        <v>50</v>
      </c>
      <c r="D455">
        <v>1</v>
      </c>
      <c r="E455" t="s">
        <v>5118</v>
      </c>
      <c r="F455">
        <v>100</v>
      </c>
      <c r="G455">
        <v>0</v>
      </c>
      <c r="H455" t="s">
        <v>631</v>
      </c>
      <c r="I455" t="s">
        <v>5119</v>
      </c>
      <c r="J455" t="s">
        <v>1152</v>
      </c>
      <c r="K455" t="s">
        <v>634</v>
      </c>
      <c r="L455" t="s">
        <v>635</v>
      </c>
      <c r="M455" t="s">
        <v>5120</v>
      </c>
      <c r="N455" t="s">
        <v>634</v>
      </c>
      <c r="O455" t="s">
        <v>637</v>
      </c>
      <c r="P455" t="s">
        <v>22</v>
      </c>
      <c r="Q455" t="s">
        <v>638</v>
      </c>
      <c r="R455" t="s">
        <v>635</v>
      </c>
      <c r="S455" t="s">
        <v>634</v>
      </c>
      <c r="T455" t="s">
        <v>5120</v>
      </c>
    </row>
    <row r="456" spans="1:20" x14ac:dyDescent="0.25">
      <c r="A456" t="s">
        <v>164</v>
      </c>
      <c r="B456" t="s">
        <v>165</v>
      </c>
      <c r="C456">
        <v>33.333333333333336</v>
      </c>
      <c r="D456">
        <v>3</v>
      </c>
      <c r="E456" t="s">
        <v>5121</v>
      </c>
      <c r="F456">
        <v>200</v>
      </c>
      <c r="G456">
        <v>0</v>
      </c>
      <c r="H456" t="s">
        <v>631</v>
      </c>
      <c r="I456" t="s">
        <v>5122</v>
      </c>
      <c r="J456" t="s">
        <v>749</v>
      </c>
      <c r="K456" t="s">
        <v>634</v>
      </c>
      <c r="L456" t="s">
        <v>635</v>
      </c>
      <c r="M456" t="s">
        <v>5123</v>
      </c>
      <c r="N456" t="s">
        <v>634</v>
      </c>
      <c r="O456" t="s">
        <v>654</v>
      </c>
      <c r="P456" t="s">
        <v>22</v>
      </c>
      <c r="Q456" t="s">
        <v>655</v>
      </c>
      <c r="R456" t="s">
        <v>635</v>
      </c>
      <c r="S456" t="s">
        <v>634</v>
      </c>
      <c r="T456" t="s">
        <v>5123</v>
      </c>
    </row>
    <row r="457" spans="1:20" x14ac:dyDescent="0.25">
      <c r="A457" t="s">
        <v>20</v>
      </c>
      <c r="B457" t="s">
        <v>21</v>
      </c>
      <c r="C457">
        <v>50</v>
      </c>
      <c r="D457">
        <v>1</v>
      </c>
      <c r="E457" t="s">
        <v>5121</v>
      </c>
      <c r="F457">
        <v>200</v>
      </c>
      <c r="G457">
        <v>0</v>
      </c>
      <c r="H457" t="s">
        <v>631</v>
      </c>
      <c r="I457" t="s">
        <v>5122</v>
      </c>
      <c r="J457" t="s">
        <v>749</v>
      </c>
      <c r="K457" t="s">
        <v>634</v>
      </c>
      <c r="L457" t="s">
        <v>635</v>
      </c>
      <c r="M457" t="s">
        <v>5123</v>
      </c>
      <c r="N457" t="s">
        <v>634</v>
      </c>
      <c r="O457" t="s">
        <v>654</v>
      </c>
      <c r="P457" t="s">
        <v>22</v>
      </c>
      <c r="Q457" t="s">
        <v>655</v>
      </c>
      <c r="R457" t="s">
        <v>635</v>
      </c>
      <c r="S457" t="s">
        <v>634</v>
      </c>
      <c r="T457" t="s">
        <v>5123</v>
      </c>
    </row>
    <row r="458" spans="1:20" x14ac:dyDescent="0.25">
      <c r="A458" t="s">
        <v>23</v>
      </c>
      <c r="B458" t="s">
        <v>24</v>
      </c>
      <c r="C458">
        <v>50</v>
      </c>
      <c r="D458">
        <v>1</v>
      </c>
      <c r="E458" t="s">
        <v>5121</v>
      </c>
      <c r="F458">
        <v>200</v>
      </c>
      <c r="G458">
        <v>0</v>
      </c>
      <c r="H458" t="s">
        <v>631</v>
      </c>
      <c r="I458" t="s">
        <v>5122</v>
      </c>
      <c r="J458" t="s">
        <v>749</v>
      </c>
      <c r="K458" t="s">
        <v>634</v>
      </c>
      <c r="L458" t="s">
        <v>635</v>
      </c>
      <c r="M458" t="s">
        <v>5123</v>
      </c>
      <c r="N458" t="s">
        <v>634</v>
      </c>
      <c r="O458" t="s">
        <v>654</v>
      </c>
      <c r="P458" t="s">
        <v>22</v>
      </c>
      <c r="Q458" t="s">
        <v>655</v>
      </c>
      <c r="R458" t="s">
        <v>635</v>
      </c>
      <c r="S458" t="s">
        <v>634</v>
      </c>
      <c r="T458" t="s">
        <v>5123</v>
      </c>
    </row>
    <row r="459" spans="1:20" x14ac:dyDescent="0.25">
      <c r="A459" t="s">
        <v>25</v>
      </c>
      <c r="B459" t="s">
        <v>26</v>
      </c>
      <c r="C459">
        <v>50</v>
      </c>
      <c r="D459">
        <v>1</v>
      </c>
      <c r="E459" t="s">
        <v>5121</v>
      </c>
      <c r="F459">
        <v>200</v>
      </c>
      <c r="G459">
        <v>0</v>
      </c>
      <c r="H459" t="s">
        <v>631</v>
      </c>
      <c r="I459" t="s">
        <v>5122</v>
      </c>
      <c r="J459" t="s">
        <v>749</v>
      </c>
      <c r="K459" t="s">
        <v>634</v>
      </c>
      <c r="L459" t="s">
        <v>635</v>
      </c>
      <c r="M459" t="s">
        <v>5123</v>
      </c>
      <c r="N459" t="s">
        <v>634</v>
      </c>
      <c r="O459" t="s">
        <v>654</v>
      </c>
      <c r="P459" t="s">
        <v>22</v>
      </c>
      <c r="Q459" t="s">
        <v>655</v>
      </c>
      <c r="R459" t="s">
        <v>635</v>
      </c>
      <c r="S459" t="s">
        <v>634</v>
      </c>
      <c r="T459" t="s">
        <v>5123</v>
      </c>
    </row>
    <row r="460" spans="1:20" x14ac:dyDescent="0.25">
      <c r="A460" t="s">
        <v>20</v>
      </c>
      <c r="B460" t="s">
        <v>21</v>
      </c>
      <c r="C460">
        <v>50</v>
      </c>
      <c r="D460">
        <v>1</v>
      </c>
      <c r="E460" t="s">
        <v>5124</v>
      </c>
      <c r="F460">
        <v>100</v>
      </c>
      <c r="G460">
        <v>0</v>
      </c>
      <c r="H460" t="s">
        <v>631</v>
      </c>
      <c r="I460" t="s">
        <v>5125</v>
      </c>
      <c r="J460" t="s">
        <v>1049</v>
      </c>
      <c r="K460" t="s">
        <v>634</v>
      </c>
      <c r="L460" t="s">
        <v>635</v>
      </c>
      <c r="M460" t="s">
        <v>5126</v>
      </c>
      <c r="N460" t="s">
        <v>634</v>
      </c>
      <c r="O460" t="s">
        <v>637</v>
      </c>
      <c r="P460" t="s">
        <v>22</v>
      </c>
      <c r="Q460" t="s">
        <v>638</v>
      </c>
      <c r="R460" t="s">
        <v>635</v>
      </c>
      <c r="S460" t="s">
        <v>634</v>
      </c>
      <c r="T460" t="s">
        <v>5127</v>
      </c>
    </row>
    <row r="461" spans="1:20" x14ac:dyDescent="0.25">
      <c r="A461" t="s">
        <v>23</v>
      </c>
      <c r="B461" t="s">
        <v>24</v>
      </c>
      <c r="C461">
        <v>50</v>
      </c>
      <c r="D461">
        <v>1</v>
      </c>
      <c r="E461" t="s">
        <v>5124</v>
      </c>
      <c r="F461">
        <v>100</v>
      </c>
      <c r="G461">
        <v>0</v>
      </c>
      <c r="H461" t="s">
        <v>631</v>
      </c>
      <c r="I461" t="s">
        <v>5125</v>
      </c>
      <c r="J461" t="s">
        <v>1049</v>
      </c>
      <c r="K461" t="s">
        <v>634</v>
      </c>
      <c r="L461" t="s">
        <v>635</v>
      </c>
      <c r="M461" t="s">
        <v>5126</v>
      </c>
      <c r="N461" t="s">
        <v>634</v>
      </c>
      <c r="O461" t="s">
        <v>637</v>
      </c>
      <c r="P461" t="s">
        <v>22</v>
      </c>
      <c r="Q461" t="s">
        <v>638</v>
      </c>
      <c r="R461" t="s">
        <v>635</v>
      </c>
      <c r="S461" t="s">
        <v>634</v>
      </c>
      <c r="T461" t="s">
        <v>5127</v>
      </c>
    </row>
    <row r="462" spans="1:20" x14ac:dyDescent="0.25">
      <c r="A462" t="s">
        <v>25</v>
      </c>
      <c r="B462" t="s">
        <v>26</v>
      </c>
      <c r="C462">
        <v>50</v>
      </c>
      <c r="D462">
        <v>1</v>
      </c>
      <c r="E462" t="s">
        <v>5124</v>
      </c>
      <c r="F462">
        <v>100</v>
      </c>
      <c r="G462">
        <v>0</v>
      </c>
      <c r="H462" t="s">
        <v>631</v>
      </c>
      <c r="I462" t="s">
        <v>5125</v>
      </c>
      <c r="J462" t="s">
        <v>1049</v>
      </c>
      <c r="K462" t="s">
        <v>634</v>
      </c>
      <c r="L462" t="s">
        <v>635</v>
      </c>
      <c r="M462" t="s">
        <v>5126</v>
      </c>
      <c r="N462" t="s">
        <v>634</v>
      </c>
      <c r="O462" t="s">
        <v>637</v>
      </c>
      <c r="P462" t="s">
        <v>22</v>
      </c>
      <c r="Q462" t="s">
        <v>638</v>
      </c>
      <c r="R462" t="s">
        <v>635</v>
      </c>
      <c r="S462" t="s">
        <v>634</v>
      </c>
      <c r="T462" t="s">
        <v>5127</v>
      </c>
    </row>
    <row r="463" spans="1:20" x14ac:dyDescent="0.25">
      <c r="A463" t="s">
        <v>20</v>
      </c>
      <c r="B463" t="s">
        <v>21</v>
      </c>
      <c r="C463">
        <v>50</v>
      </c>
      <c r="D463">
        <v>1</v>
      </c>
      <c r="E463" t="s">
        <v>5128</v>
      </c>
      <c r="F463">
        <v>100</v>
      </c>
      <c r="G463">
        <v>0</v>
      </c>
      <c r="H463" t="s">
        <v>631</v>
      </c>
      <c r="I463" t="s">
        <v>5129</v>
      </c>
      <c r="J463" t="s">
        <v>2844</v>
      </c>
      <c r="K463" t="s">
        <v>634</v>
      </c>
      <c r="L463" t="s">
        <v>635</v>
      </c>
      <c r="M463" t="s">
        <v>5126</v>
      </c>
      <c r="N463" t="s">
        <v>634</v>
      </c>
      <c r="O463" t="s">
        <v>637</v>
      </c>
      <c r="P463" t="s">
        <v>22</v>
      </c>
      <c r="Q463" t="s">
        <v>638</v>
      </c>
      <c r="R463" t="s">
        <v>635</v>
      </c>
      <c r="S463" t="s">
        <v>634</v>
      </c>
      <c r="T463" t="s">
        <v>5126</v>
      </c>
    </row>
    <row r="464" spans="1:20" x14ac:dyDescent="0.25">
      <c r="A464" t="s">
        <v>23</v>
      </c>
      <c r="B464" t="s">
        <v>24</v>
      </c>
      <c r="C464">
        <v>50</v>
      </c>
      <c r="D464">
        <v>1</v>
      </c>
      <c r="E464" t="s">
        <v>5128</v>
      </c>
      <c r="F464">
        <v>100</v>
      </c>
      <c r="G464">
        <v>0</v>
      </c>
      <c r="H464" t="s">
        <v>631</v>
      </c>
      <c r="I464" t="s">
        <v>5129</v>
      </c>
      <c r="J464" t="s">
        <v>2844</v>
      </c>
      <c r="K464" t="s">
        <v>634</v>
      </c>
      <c r="L464" t="s">
        <v>635</v>
      </c>
      <c r="M464" t="s">
        <v>5126</v>
      </c>
      <c r="N464" t="s">
        <v>634</v>
      </c>
      <c r="O464" t="s">
        <v>637</v>
      </c>
      <c r="P464" t="s">
        <v>22</v>
      </c>
      <c r="Q464" t="s">
        <v>638</v>
      </c>
      <c r="R464" t="s">
        <v>635</v>
      </c>
      <c r="S464" t="s">
        <v>634</v>
      </c>
      <c r="T464" t="s">
        <v>5126</v>
      </c>
    </row>
    <row r="465" spans="1:20" x14ac:dyDescent="0.25">
      <c r="A465" t="s">
        <v>25</v>
      </c>
      <c r="B465" t="s">
        <v>26</v>
      </c>
      <c r="C465">
        <v>50</v>
      </c>
      <c r="D465">
        <v>1</v>
      </c>
      <c r="E465" t="s">
        <v>5128</v>
      </c>
      <c r="F465">
        <v>100</v>
      </c>
      <c r="G465">
        <v>0</v>
      </c>
      <c r="H465" t="s">
        <v>631</v>
      </c>
      <c r="I465" t="s">
        <v>5129</v>
      </c>
      <c r="J465" t="s">
        <v>2844</v>
      </c>
      <c r="K465" t="s">
        <v>634</v>
      </c>
      <c r="L465" t="s">
        <v>635</v>
      </c>
      <c r="M465" t="s">
        <v>5126</v>
      </c>
      <c r="N465" t="s">
        <v>634</v>
      </c>
      <c r="O465" t="s">
        <v>637</v>
      </c>
      <c r="P465" t="s">
        <v>22</v>
      </c>
      <c r="Q465" t="s">
        <v>638</v>
      </c>
      <c r="R465" t="s">
        <v>635</v>
      </c>
      <c r="S465" t="s">
        <v>634</v>
      </c>
      <c r="T465" t="s">
        <v>5126</v>
      </c>
    </row>
    <row r="466" spans="1:20" x14ac:dyDescent="0.25">
      <c r="A466" t="s">
        <v>20</v>
      </c>
      <c r="B466" t="s">
        <v>21</v>
      </c>
      <c r="C466">
        <v>50</v>
      </c>
      <c r="D466">
        <v>1</v>
      </c>
      <c r="E466" t="s">
        <v>5130</v>
      </c>
      <c r="F466">
        <v>100</v>
      </c>
      <c r="G466">
        <v>0</v>
      </c>
      <c r="H466" t="s">
        <v>631</v>
      </c>
      <c r="I466" t="s">
        <v>5131</v>
      </c>
      <c r="J466" t="s">
        <v>1905</v>
      </c>
      <c r="K466" t="s">
        <v>634</v>
      </c>
      <c r="L466" t="s">
        <v>635</v>
      </c>
      <c r="M466" t="s">
        <v>5132</v>
      </c>
      <c r="N466" t="s">
        <v>634</v>
      </c>
      <c r="O466" t="s">
        <v>637</v>
      </c>
      <c r="P466" t="s">
        <v>22</v>
      </c>
      <c r="Q466" t="s">
        <v>638</v>
      </c>
      <c r="R466" t="s">
        <v>635</v>
      </c>
      <c r="S466" t="s">
        <v>634</v>
      </c>
      <c r="T466" t="s">
        <v>5132</v>
      </c>
    </row>
    <row r="467" spans="1:20" x14ac:dyDescent="0.25">
      <c r="A467" t="s">
        <v>23</v>
      </c>
      <c r="B467" t="s">
        <v>24</v>
      </c>
      <c r="C467">
        <v>50</v>
      </c>
      <c r="D467">
        <v>1</v>
      </c>
      <c r="E467" t="s">
        <v>5130</v>
      </c>
      <c r="F467">
        <v>100</v>
      </c>
      <c r="G467">
        <v>0</v>
      </c>
      <c r="H467" t="s">
        <v>631</v>
      </c>
      <c r="I467" t="s">
        <v>5131</v>
      </c>
      <c r="J467" t="s">
        <v>1905</v>
      </c>
      <c r="K467" t="s">
        <v>634</v>
      </c>
      <c r="L467" t="s">
        <v>635</v>
      </c>
      <c r="M467" t="s">
        <v>5132</v>
      </c>
      <c r="N467" t="s">
        <v>634</v>
      </c>
      <c r="O467" t="s">
        <v>637</v>
      </c>
      <c r="P467" t="s">
        <v>22</v>
      </c>
      <c r="Q467" t="s">
        <v>638</v>
      </c>
      <c r="R467" t="s">
        <v>635</v>
      </c>
      <c r="S467" t="s">
        <v>634</v>
      </c>
      <c r="T467" t="s">
        <v>5132</v>
      </c>
    </row>
    <row r="468" spans="1:20" x14ac:dyDescent="0.25">
      <c r="A468" t="s">
        <v>25</v>
      </c>
      <c r="B468" t="s">
        <v>26</v>
      </c>
      <c r="C468">
        <v>50</v>
      </c>
      <c r="D468">
        <v>1</v>
      </c>
      <c r="E468" t="s">
        <v>5130</v>
      </c>
      <c r="F468">
        <v>100</v>
      </c>
      <c r="G468">
        <v>0</v>
      </c>
      <c r="H468" t="s">
        <v>631</v>
      </c>
      <c r="I468" t="s">
        <v>5131</v>
      </c>
      <c r="J468" t="s">
        <v>1905</v>
      </c>
      <c r="K468" t="s">
        <v>634</v>
      </c>
      <c r="L468" t="s">
        <v>635</v>
      </c>
      <c r="M468" t="s">
        <v>5132</v>
      </c>
      <c r="N468" t="s">
        <v>634</v>
      </c>
      <c r="O468" t="s">
        <v>637</v>
      </c>
      <c r="P468" t="s">
        <v>22</v>
      </c>
      <c r="Q468" t="s">
        <v>638</v>
      </c>
      <c r="R468" t="s">
        <v>635</v>
      </c>
      <c r="S468" t="s">
        <v>634</v>
      </c>
      <c r="T468" t="s">
        <v>5132</v>
      </c>
    </row>
    <row r="469" spans="1:20" x14ac:dyDescent="0.25">
      <c r="A469" t="s">
        <v>37</v>
      </c>
      <c r="B469" t="s">
        <v>38</v>
      </c>
      <c r="C469">
        <v>33</v>
      </c>
      <c r="D469">
        <v>10</v>
      </c>
      <c r="E469" t="s">
        <v>5133</v>
      </c>
      <c r="F469">
        <v>400</v>
      </c>
      <c r="G469">
        <v>0</v>
      </c>
      <c r="H469" t="s">
        <v>631</v>
      </c>
      <c r="I469" t="s">
        <v>5134</v>
      </c>
      <c r="J469" t="s">
        <v>659</v>
      </c>
      <c r="K469" t="s">
        <v>634</v>
      </c>
      <c r="L469" t="s">
        <v>635</v>
      </c>
      <c r="M469" t="s">
        <v>5135</v>
      </c>
      <c r="N469" t="s">
        <v>634</v>
      </c>
      <c r="O469" t="s">
        <v>637</v>
      </c>
      <c r="P469" t="s">
        <v>22</v>
      </c>
      <c r="Q469" t="s">
        <v>638</v>
      </c>
      <c r="R469" t="s">
        <v>635</v>
      </c>
      <c r="S469" t="s">
        <v>634</v>
      </c>
      <c r="T469" t="s">
        <v>5135</v>
      </c>
    </row>
    <row r="470" spans="1:20" x14ac:dyDescent="0.25">
      <c r="A470" t="s">
        <v>164</v>
      </c>
      <c r="B470" t="s">
        <v>165</v>
      </c>
      <c r="C470">
        <v>50</v>
      </c>
      <c r="D470">
        <v>6</v>
      </c>
      <c r="E470" t="s">
        <v>5136</v>
      </c>
      <c r="F470">
        <v>200</v>
      </c>
      <c r="G470">
        <v>0</v>
      </c>
      <c r="H470" t="s">
        <v>631</v>
      </c>
      <c r="I470" t="s">
        <v>5137</v>
      </c>
      <c r="J470" t="s">
        <v>1036</v>
      </c>
      <c r="K470" t="s">
        <v>634</v>
      </c>
      <c r="L470" t="s">
        <v>635</v>
      </c>
      <c r="M470" t="s">
        <v>5138</v>
      </c>
      <c r="N470" t="s">
        <v>634</v>
      </c>
      <c r="O470" t="s">
        <v>637</v>
      </c>
      <c r="P470" t="s">
        <v>22</v>
      </c>
      <c r="Q470" t="s">
        <v>638</v>
      </c>
      <c r="R470" t="s">
        <v>635</v>
      </c>
      <c r="S470" t="s">
        <v>5139</v>
      </c>
      <c r="T470" t="s">
        <v>5138</v>
      </c>
    </row>
    <row r="471" spans="1:20" x14ac:dyDescent="0.25">
      <c r="A471" t="s">
        <v>20</v>
      </c>
      <c r="B471" t="s">
        <v>21</v>
      </c>
      <c r="C471">
        <v>50</v>
      </c>
      <c r="D471">
        <v>1</v>
      </c>
      <c r="E471" t="s">
        <v>5140</v>
      </c>
      <c r="F471">
        <v>100</v>
      </c>
      <c r="G471">
        <v>0</v>
      </c>
      <c r="H471" t="s">
        <v>631</v>
      </c>
      <c r="I471" t="s">
        <v>5141</v>
      </c>
      <c r="J471" t="s">
        <v>705</v>
      </c>
      <c r="K471" t="s">
        <v>634</v>
      </c>
      <c r="L471" t="s">
        <v>635</v>
      </c>
      <c r="M471" t="s">
        <v>5142</v>
      </c>
      <c r="N471" t="s">
        <v>634</v>
      </c>
      <c r="O471" t="s">
        <v>637</v>
      </c>
      <c r="P471" t="s">
        <v>22</v>
      </c>
      <c r="Q471" t="s">
        <v>638</v>
      </c>
      <c r="R471" t="s">
        <v>635</v>
      </c>
      <c r="S471" t="s">
        <v>5143</v>
      </c>
      <c r="T471" t="s">
        <v>5142</v>
      </c>
    </row>
    <row r="472" spans="1:20" x14ac:dyDescent="0.25">
      <c r="A472" t="s">
        <v>23</v>
      </c>
      <c r="B472" t="s">
        <v>24</v>
      </c>
      <c r="C472">
        <v>50</v>
      </c>
      <c r="D472">
        <v>1</v>
      </c>
      <c r="E472" t="s">
        <v>5140</v>
      </c>
      <c r="F472">
        <v>100</v>
      </c>
      <c r="G472">
        <v>0</v>
      </c>
      <c r="H472" t="s">
        <v>631</v>
      </c>
      <c r="I472" t="s">
        <v>5141</v>
      </c>
      <c r="J472" t="s">
        <v>705</v>
      </c>
      <c r="K472" t="s">
        <v>634</v>
      </c>
      <c r="L472" t="s">
        <v>635</v>
      </c>
      <c r="M472" t="s">
        <v>5142</v>
      </c>
      <c r="N472" t="s">
        <v>634</v>
      </c>
      <c r="O472" t="s">
        <v>637</v>
      </c>
      <c r="P472" t="s">
        <v>22</v>
      </c>
      <c r="Q472" t="s">
        <v>638</v>
      </c>
      <c r="R472" t="s">
        <v>635</v>
      </c>
      <c r="S472" t="s">
        <v>5143</v>
      </c>
      <c r="T472" t="s">
        <v>5142</v>
      </c>
    </row>
    <row r="473" spans="1:20" x14ac:dyDescent="0.25">
      <c r="A473" t="s">
        <v>25</v>
      </c>
      <c r="B473" t="s">
        <v>26</v>
      </c>
      <c r="C473">
        <v>50</v>
      </c>
      <c r="D473">
        <v>1</v>
      </c>
      <c r="E473" t="s">
        <v>5140</v>
      </c>
      <c r="F473">
        <v>100</v>
      </c>
      <c r="G473">
        <v>0</v>
      </c>
      <c r="H473" t="s">
        <v>631</v>
      </c>
      <c r="I473" t="s">
        <v>5141</v>
      </c>
      <c r="J473" t="s">
        <v>705</v>
      </c>
      <c r="K473" t="s">
        <v>634</v>
      </c>
      <c r="L473" t="s">
        <v>635</v>
      </c>
      <c r="M473" t="s">
        <v>5142</v>
      </c>
      <c r="N473" t="s">
        <v>634</v>
      </c>
      <c r="O473" t="s">
        <v>637</v>
      </c>
      <c r="P473" t="s">
        <v>22</v>
      </c>
      <c r="Q473" t="s">
        <v>638</v>
      </c>
      <c r="R473" t="s">
        <v>635</v>
      </c>
      <c r="S473" t="s">
        <v>5143</v>
      </c>
      <c r="T473" t="s">
        <v>5142</v>
      </c>
    </row>
    <row r="474" spans="1:20" x14ac:dyDescent="0.25">
      <c r="A474" t="s">
        <v>164</v>
      </c>
      <c r="B474" t="s">
        <v>165</v>
      </c>
      <c r="C474">
        <v>50</v>
      </c>
      <c r="D474">
        <v>6</v>
      </c>
      <c r="E474" t="s">
        <v>5144</v>
      </c>
      <c r="F474">
        <v>200</v>
      </c>
      <c r="G474">
        <v>0</v>
      </c>
      <c r="H474" t="s">
        <v>631</v>
      </c>
      <c r="I474" t="s">
        <v>5145</v>
      </c>
      <c r="J474" t="s">
        <v>749</v>
      </c>
      <c r="K474" t="s">
        <v>634</v>
      </c>
      <c r="L474" t="s">
        <v>635</v>
      </c>
      <c r="M474" t="s">
        <v>5146</v>
      </c>
      <c r="N474" t="s">
        <v>634</v>
      </c>
      <c r="O474" t="s">
        <v>637</v>
      </c>
      <c r="P474" t="s">
        <v>22</v>
      </c>
      <c r="Q474" t="s">
        <v>638</v>
      </c>
      <c r="R474" t="s">
        <v>635</v>
      </c>
      <c r="S474" t="s">
        <v>5147</v>
      </c>
      <c r="T474" t="s">
        <v>5148</v>
      </c>
    </row>
    <row r="475" spans="1:20" x14ac:dyDescent="0.25">
      <c r="A475" t="s">
        <v>20</v>
      </c>
      <c r="B475" t="s">
        <v>21</v>
      </c>
      <c r="C475">
        <v>50</v>
      </c>
      <c r="D475">
        <v>2</v>
      </c>
      <c r="E475" t="s">
        <v>5149</v>
      </c>
      <c r="F475">
        <v>200</v>
      </c>
      <c r="G475">
        <v>0</v>
      </c>
      <c r="H475" t="s">
        <v>631</v>
      </c>
      <c r="I475" t="s">
        <v>5150</v>
      </c>
      <c r="J475" t="s">
        <v>814</v>
      </c>
      <c r="K475" t="s">
        <v>634</v>
      </c>
      <c r="L475" t="s">
        <v>635</v>
      </c>
      <c r="M475" t="s">
        <v>5151</v>
      </c>
      <c r="N475" t="s">
        <v>634</v>
      </c>
      <c r="O475" t="s">
        <v>637</v>
      </c>
      <c r="P475" t="s">
        <v>22</v>
      </c>
      <c r="Q475" t="s">
        <v>638</v>
      </c>
      <c r="R475" t="s">
        <v>635</v>
      </c>
      <c r="S475" t="s">
        <v>5152</v>
      </c>
      <c r="T475" t="s">
        <v>5151</v>
      </c>
    </row>
    <row r="476" spans="1:20" x14ac:dyDescent="0.25">
      <c r="A476" t="s">
        <v>23</v>
      </c>
      <c r="B476" t="s">
        <v>24</v>
      </c>
      <c r="C476">
        <v>50</v>
      </c>
      <c r="D476">
        <v>2</v>
      </c>
      <c r="E476" t="s">
        <v>5149</v>
      </c>
      <c r="F476">
        <v>200</v>
      </c>
      <c r="G476">
        <v>0</v>
      </c>
      <c r="H476" t="s">
        <v>631</v>
      </c>
      <c r="I476" t="s">
        <v>5150</v>
      </c>
      <c r="J476" t="s">
        <v>814</v>
      </c>
      <c r="K476" t="s">
        <v>634</v>
      </c>
      <c r="L476" t="s">
        <v>635</v>
      </c>
      <c r="M476" t="s">
        <v>5151</v>
      </c>
      <c r="N476" t="s">
        <v>634</v>
      </c>
      <c r="O476" t="s">
        <v>637</v>
      </c>
      <c r="P476" t="s">
        <v>22</v>
      </c>
      <c r="Q476" t="s">
        <v>638</v>
      </c>
      <c r="R476" t="s">
        <v>635</v>
      </c>
      <c r="S476" t="s">
        <v>5152</v>
      </c>
      <c r="T476" t="s">
        <v>5151</v>
      </c>
    </row>
    <row r="477" spans="1:20" x14ac:dyDescent="0.25">
      <c r="A477" t="s">
        <v>25</v>
      </c>
      <c r="B477" t="s">
        <v>26</v>
      </c>
      <c r="C477">
        <v>50</v>
      </c>
      <c r="D477">
        <v>2</v>
      </c>
      <c r="E477" t="s">
        <v>5149</v>
      </c>
      <c r="F477">
        <v>200</v>
      </c>
      <c r="G477">
        <v>0</v>
      </c>
      <c r="H477" t="s">
        <v>631</v>
      </c>
      <c r="I477" t="s">
        <v>5150</v>
      </c>
      <c r="J477" t="s">
        <v>814</v>
      </c>
      <c r="K477" t="s">
        <v>634</v>
      </c>
      <c r="L477" t="s">
        <v>635</v>
      </c>
      <c r="M477" t="s">
        <v>5151</v>
      </c>
      <c r="N477" t="s">
        <v>634</v>
      </c>
      <c r="O477" t="s">
        <v>637</v>
      </c>
      <c r="P477" t="s">
        <v>22</v>
      </c>
      <c r="Q477" t="s">
        <v>638</v>
      </c>
      <c r="R477" t="s">
        <v>635</v>
      </c>
      <c r="S477" t="s">
        <v>5152</v>
      </c>
      <c r="T477" t="s">
        <v>5151</v>
      </c>
    </row>
    <row r="478" spans="1:20" x14ac:dyDescent="0.25">
      <c r="A478" t="s">
        <v>164</v>
      </c>
      <c r="B478" t="s">
        <v>165</v>
      </c>
      <c r="C478">
        <v>50</v>
      </c>
      <c r="D478">
        <v>12</v>
      </c>
      <c r="E478" t="s">
        <v>5153</v>
      </c>
      <c r="F478">
        <v>400</v>
      </c>
      <c r="G478">
        <v>0</v>
      </c>
      <c r="H478" t="s">
        <v>631</v>
      </c>
      <c r="I478" t="s">
        <v>5150</v>
      </c>
      <c r="J478" t="s">
        <v>814</v>
      </c>
      <c r="K478" t="s">
        <v>634</v>
      </c>
      <c r="L478" t="s">
        <v>635</v>
      </c>
      <c r="M478" t="s">
        <v>5154</v>
      </c>
      <c r="N478" t="s">
        <v>634</v>
      </c>
      <c r="O478" t="s">
        <v>637</v>
      </c>
      <c r="P478" t="s">
        <v>22</v>
      </c>
      <c r="Q478" t="s">
        <v>638</v>
      </c>
      <c r="R478" t="s">
        <v>635</v>
      </c>
      <c r="S478" t="s">
        <v>5155</v>
      </c>
      <c r="T478" t="s">
        <v>5154</v>
      </c>
    </row>
    <row r="479" spans="1:20" x14ac:dyDescent="0.25">
      <c r="A479" t="s">
        <v>20</v>
      </c>
      <c r="B479" t="s">
        <v>21</v>
      </c>
      <c r="C479">
        <v>50</v>
      </c>
      <c r="D479">
        <v>1</v>
      </c>
      <c r="E479" t="s">
        <v>5156</v>
      </c>
      <c r="F479">
        <v>100</v>
      </c>
      <c r="G479">
        <v>0</v>
      </c>
      <c r="H479" t="s">
        <v>631</v>
      </c>
      <c r="I479" t="s">
        <v>5157</v>
      </c>
      <c r="J479" t="s">
        <v>720</v>
      </c>
      <c r="K479" t="s">
        <v>634</v>
      </c>
      <c r="L479" t="s">
        <v>635</v>
      </c>
      <c r="M479" t="s">
        <v>5158</v>
      </c>
      <c r="N479" t="s">
        <v>634</v>
      </c>
      <c r="O479" t="s">
        <v>637</v>
      </c>
      <c r="P479" t="s">
        <v>22</v>
      </c>
      <c r="Q479" t="s">
        <v>638</v>
      </c>
      <c r="R479" t="s">
        <v>635</v>
      </c>
      <c r="S479" t="s">
        <v>5159</v>
      </c>
      <c r="T479" t="s">
        <v>5158</v>
      </c>
    </row>
    <row r="480" spans="1:20" x14ac:dyDescent="0.25">
      <c r="A480" t="s">
        <v>23</v>
      </c>
      <c r="B480" t="s">
        <v>24</v>
      </c>
      <c r="C480">
        <v>50</v>
      </c>
      <c r="D480">
        <v>1</v>
      </c>
      <c r="E480" t="s">
        <v>5156</v>
      </c>
      <c r="F480">
        <v>100</v>
      </c>
      <c r="G480">
        <v>0</v>
      </c>
      <c r="H480" t="s">
        <v>631</v>
      </c>
      <c r="I480" t="s">
        <v>5157</v>
      </c>
      <c r="J480" t="s">
        <v>720</v>
      </c>
      <c r="K480" t="s">
        <v>634</v>
      </c>
      <c r="L480" t="s">
        <v>635</v>
      </c>
      <c r="M480" t="s">
        <v>5158</v>
      </c>
      <c r="N480" t="s">
        <v>634</v>
      </c>
      <c r="O480" t="s">
        <v>637</v>
      </c>
      <c r="P480" t="s">
        <v>22</v>
      </c>
      <c r="Q480" t="s">
        <v>638</v>
      </c>
      <c r="R480" t="s">
        <v>635</v>
      </c>
      <c r="S480" t="s">
        <v>5159</v>
      </c>
      <c r="T480" t="s">
        <v>5158</v>
      </c>
    </row>
    <row r="481" spans="1:20" x14ac:dyDescent="0.25">
      <c r="A481" t="s">
        <v>25</v>
      </c>
      <c r="B481" t="s">
        <v>26</v>
      </c>
      <c r="C481">
        <v>50</v>
      </c>
      <c r="D481">
        <v>1</v>
      </c>
      <c r="E481" t="s">
        <v>5156</v>
      </c>
      <c r="F481">
        <v>100</v>
      </c>
      <c r="G481">
        <v>0</v>
      </c>
      <c r="H481" t="s">
        <v>631</v>
      </c>
      <c r="I481" t="s">
        <v>5157</v>
      </c>
      <c r="J481" t="s">
        <v>720</v>
      </c>
      <c r="K481" t="s">
        <v>634</v>
      </c>
      <c r="L481" t="s">
        <v>635</v>
      </c>
      <c r="M481" t="s">
        <v>5158</v>
      </c>
      <c r="N481" t="s">
        <v>634</v>
      </c>
      <c r="O481" t="s">
        <v>637</v>
      </c>
      <c r="P481" t="s">
        <v>22</v>
      </c>
      <c r="Q481" t="s">
        <v>638</v>
      </c>
      <c r="R481" t="s">
        <v>635</v>
      </c>
      <c r="S481" t="s">
        <v>5159</v>
      </c>
      <c r="T481" t="s">
        <v>5158</v>
      </c>
    </row>
    <row r="482" spans="1:20" x14ac:dyDescent="0.25">
      <c r="A482" t="s">
        <v>20</v>
      </c>
      <c r="B482" t="s">
        <v>21</v>
      </c>
      <c r="C482">
        <v>50</v>
      </c>
      <c r="D482">
        <v>1</v>
      </c>
      <c r="E482" t="s">
        <v>5160</v>
      </c>
      <c r="F482">
        <v>100</v>
      </c>
      <c r="G482">
        <v>0</v>
      </c>
      <c r="H482" t="s">
        <v>631</v>
      </c>
      <c r="I482" t="s">
        <v>2394</v>
      </c>
      <c r="J482" t="s">
        <v>1301</v>
      </c>
      <c r="K482" t="s">
        <v>634</v>
      </c>
      <c r="L482" t="s">
        <v>635</v>
      </c>
      <c r="M482" t="s">
        <v>5161</v>
      </c>
      <c r="N482" t="s">
        <v>634</v>
      </c>
      <c r="O482" t="s">
        <v>637</v>
      </c>
      <c r="P482" t="s">
        <v>22</v>
      </c>
      <c r="Q482" t="s">
        <v>638</v>
      </c>
      <c r="R482" t="s">
        <v>635</v>
      </c>
      <c r="S482" t="s">
        <v>5162</v>
      </c>
      <c r="T482" t="s">
        <v>5161</v>
      </c>
    </row>
    <row r="483" spans="1:20" x14ac:dyDescent="0.25">
      <c r="A483" t="s">
        <v>23</v>
      </c>
      <c r="B483" t="s">
        <v>24</v>
      </c>
      <c r="C483">
        <v>50</v>
      </c>
      <c r="D483">
        <v>1</v>
      </c>
      <c r="E483" t="s">
        <v>5160</v>
      </c>
      <c r="F483">
        <v>100</v>
      </c>
      <c r="G483">
        <v>0</v>
      </c>
      <c r="H483" t="s">
        <v>631</v>
      </c>
      <c r="I483" t="s">
        <v>2394</v>
      </c>
      <c r="J483" t="s">
        <v>1301</v>
      </c>
      <c r="K483" t="s">
        <v>634</v>
      </c>
      <c r="L483" t="s">
        <v>635</v>
      </c>
      <c r="M483" t="s">
        <v>5161</v>
      </c>
      <c r="N483" t="s">
        <v>634</v>
      </c>
      <c r="O483" t="s">
        <v>637</v>
      </c>
      <c r="P483" t="s">
        <v>22</v>
      </c>
      <c r="Q483" t="s">
        <v>638</v>
      </c>
      <c r="R483" t="s">
        <v>635</v>
      </c>
      <c r="S483" t="s">
        <v>5162</v>
      </c>
      <c r="T483" t="s">
        <v>5161</v>
      </c>
    </row>
    <row r="484" spans="1:20" x14ac:dyDescent="0.25">
      <c r="A484" t="s">
        <v>25</v>
      </c>
      <c r="B484" t="s">
        <v>26</v>
      </c>
      <c r="C484">
        <v>50</v>
      </c>
      <c r="D484">
        <v>1</v>
      </c>
      <c r="E484" t="s">
        <v>5160</v>
      </c>
      <c r="F484">
        <v>100</v>
      </c>
      <c r="G484">
        <v>0</v>
      </c>
      <c r="H484" t="s">
        <v>631</v>
      </c>
      <c r="I484" t="s">
        <v>2394</v>
      </c>
      <c r="J484" t="s">
        <v>1301</v>
      </c>
      <c r="K484" t="s">
        <v>634</v>
      </c>
      <c r="L484" t="s">
        <v>635</v>
      </c>
      <c r="M484" t="s">
        <v>5161</v>
      </c>
      <c r="N484" t="s">
        <v>634</v>
      </c>
      <c r="O484" t="s">
        <v>637</v>
      </c>
      <c r="P484" t="s">
        <v>22</v>
      </c>
      <c r="Q484" t="s">
        <v>638</v>
      </c>
      <c r="R484" t="s">
        <v>635</v>
      </c>
      <c r="S484" t="s">
        <v>5162</v>
      </c>
      <c r="T484" t="s">
        <v>5161</v>
      </c>
    </row>
    <row r="485" spans="1:20" x14ac:dyDescent="0.25">
      <c r="A485" t="s">
        <v>20</v>
      </c>
      <c r="B485" t="s">
        <v>21</v>
      </c>
      <c r="C485">
        <v>50</v>
      </c>
      <c r="D485">
        <v>1</v>
      </c>
      <c r="E485" t="s">
        <v>5163</v>
      </c>
      <c r="F485">
        <v>100</v>
      </c>
      <c r="G485">
        <v>0</v>
      </c>
      <c r="H485" t="s">
        <v>631</v>
      </c>
      <c r="I485" t="s">
        <v>5164</v>
      </c>
      <c r="J485" t="s">
        <v>999</v>
      </c>
      <c r="K485" t="s">
        <v>634</v>
      </c>
      <c r="L485" t="s">
        <v>635</v>
      </c>
      <c r="M485" t="s">
        <v>5165</v>
      </c>
      <c r="N485" t="s">
        <v>634</v>
      </c>
      <c r="O485" t="s">
        <v>637</v>
      </c>
      <c r="P485" t="s">
        <v>22</v>
      </c>
      <c r="Q485" t="s">
        <v>638</v>
      </c>
      <c r="R485" t="s">
        <v>635</v>
      </c>
      <c r="S485" t="s">
        <v>5166</v>
      </c>
      <c r="T485" t="s">
        <v>5165</v>
      </c>
    </row>
    <row r="486" spans="1:20" x14ac:dyDescent="0.25">
      <c r="A486" t="s">
        <v>23</v>
      </c>
      <c r="B486" t="s">
        <v>24</v>
      </c>
      <c r="C486">
        <v>50</v>
      </c>
      <c r="D486">
        <v>1</v>
      </c>
      <c r="E486" t="s">
        <v>5163</v>
      </c>
      <c r="F486">
        <v>100</v>
      </c>
      <c r="G486">
        <v>0</v>
      </c>
      <c r="H486" t="s">
        <v>631</v>
      </c>
      <c r="I486" t="s">
        <v>5164</v>
      </c>
      <c r="J486" t="s">
        <v>999</v>
      </c>
      <c r="K486" t="s">
        <v>634</v>
      </c>
      <c r="L486" t="s">
        <v>635</v>
      </c>
      <c r="M486" t="s">
        <v>5165</v>
      </c>
      <c r="N486" t="s">
        <v>634</v>
      </c>
      <c r="O486" t="s">
        <v>637</v>
      </c>
      <c r="P486" t="s">
        <v>22</v>
      </c>
      <c r="Q486" t="s">
        <v>638</v>
      </c>
      <c r="R486" t="s">
        <v>635</v>
      </c>
      <c r="S486" t="s">
        <v>5166</v>
      </c>
      <c r="T486" t="s">
        <v>5165</v>
      </c>
    </row>
    <row r="487" spans="1:20" x14ac:dyDescent="0.25">
      <c r="A487" t="s">
        <v>25</v>
      </c>
      <c r="B487" t="s">
        <v>26</v>
      </c>
      <c r="C487">
        <v>50</v>
      </c>
      <c r="D487">
        <v>1</v>
      </c>
      <c r="E487" t="s">
        <v>5163</v>
      </c>
      <c r="F487">
        <v>100</v>
      </c>
      <c r="G487">
        <v>0</v>
      </c>
      <c r="H487" t="s">
        <v>631</v>
      </c>
      <c r="I487" t="s">
        <v>5164</v>
      </c>
      <c r="J487" t="s">
        <v>999</v>
      </c>
      <c r="K487" t="s">
        <v>634</v>
      </c>
      <c r="L487" t="s">
        <v>635</v>
      </c>
      <c r="M487" t="s">
        <v>5165</v>
      </c>
      <c r="N487" t="s">
        <v>634</v>
      </c>
      <c r="O487" t="s">
        <v>637</v>
      </c>
      <c r="P487" t="s">
        <v>22</v>
      </c>
      <c r="Q487" t="s">
        <v>638</v>
      </c>
      <c r="R487" t="s">
        <v>635</v>
      </c>
      <c r="S487" t="s">
        <v>5166</v>
      </c>
      <c r="T487" t="s">
        <v>5165</v>
      </c>
    </row>
    <row r="488" spans="1:20" x14ac:dyDescent="0.25">
      <c r="A488" t="s">
        <v>20</v>
      </c>
      <c r="B488" t="s">
        <v>21</v>
      </c>
      <c r="C488">
        <v>50</v>
      </c>
      <c r="D488">
        <v>1</v>
      </c>
      <c r="E488" t="s">
        <v>5167</v>
      </c>
      <c r="F488">
        <v>100</v>
      </c>
      <c r="G488">
        <v>0</v>
      </c>
      <c r="H488" t="s">
        <v>631</v>
      </c>
      <c r="I488" t="s">
        <v>5168</v>
      </c>
      <c r="J488" t="s">
        <v>814</v>
      </c>
      <c r="K488" t="s">
        <v>634</v>
      </c>
      <c r="L488" t="s">
        <v>635</v>
      </c>
      <c r="M488" t="s">
        <v>5169</v>
      </c>
      <c r="N488" t="s">
        <v>634</v>
      </c>
      <c r="O488" t="s">
        <v>637</v>
      </c>
      <c r="P488" t="s">
        <v>22</v>
      </c>
      <c r="Q488" t="s">
        <v>638</v>
      </c>
      <c r="R488" t="s">
        <v>635</v>
      </c>
      <c r="S488" t="s">
        <v>5170</v>
      </c>
      <c r="T488" t="s">
        <v>5169</v>
      </c>
    </row>
    <row r="489" spans="1:20" x14ac:dyDescent="0.25">
      <c r="A489" t="s">
        <v>23</v>
      </c>
      <c r="B489" t="s">
        <v>24</v>
      </c>
      <c r="C489">
        <v>50</v>
      </c>
      <c r="D489">
        <v>1</v>
      </c>
      <c r="E489" t="s">
        <v>5167</v>
      </c>
      <c r="F489">
        <v>100</v>
      </c>
      <c r="G489">
        <v>0</v>
      </c>
      <c r="H489" t="s">
        <v>631</v>
      </c>
      <c r="I489" t="s">
        <v>5168</v>
      </c>
      <c r="J489" t="s">
        <v>814</v>
      </c>
      <c r="K489" t="s">
        <v>634</v>
      </c>
      <c r="L489" t="s">
        <v>635</v>
      </c>
      <c r="M489" t="s">
        <v>5169</v>
      </c>
      <c r="N489" t="s">
        <v>634</v>
      </c>
      <c r="O489" t="s">
        <v>637</v>
      </c>
      <c r="P489" t="s">
        <v>22</v>
      </c>
      <c r="Q489" t="s">
        <v>638</v>
      </c>
      <c r="R489" t="s">
        <v>635</v>
      </c>
      <c r="S489" t="s">
        <v>5170</v>
      </c>
      <c r="T489" t="s">
        <v>5169</v>
      </c>
    </row>
    <row r="490" spans="1:20" x14ac:dyDescent="0.25">
      <c r="A490" t="s">
        <v>25</v>
      </c>
      <c r="B490" t="s">
        <v>26</v>
      </c>
      <c r="C490">
        <v>50</v>
      </c>
      <c r="D490">
        <v>1</v>
      </c>
      <c r="E490" t="s">
        <v>5167</v>
      </c>
      <c r="F490">
        <v>100</v>
      </c>
      <c r="G490">
        <v>0</v>
      </c>
      <c r="H490" t="s">
        <v>631</v>
      </c>
      <c r="I490" t="s">
        <v>5168</v>
      </c>
      <c r="J490" t="s">
        <v>814</v>
      </c>
      <c r="K490" t="s">
        <v>634</v>
      </c>
      <c r="L490" t="s">
        <v>635</v>
      </c>
      <c r="M490" t="s">
        <v>5169</v>
      </c>
      <c r="N490" t="s">
        <v>634</v>
      </c>
      <c r="O490" t="s">
        <v>637</v>
      </c>
      <c r="P490" t="s">
        <v>22</v>
      </c>
      <c r="Q490" t="s">
        <v>638</v>
      </c>
      <c r="R490" t="s">
        <v>635</v>
      </c>
      <c r="S490" t="s">
        <v>5170</v>
      </c>
      <c r="T490" t="s">
        <v>5169</v>
      </c>
    </row>
    <row r="491" spans="1:20" x14ac:dyDescent="0.25">
      <c r="A491" t="s">
        <v>20</v>
      </c>
      <c r="B491" t="s">
        <v>21</v>
      </c>
      <c r="C491">
        <v>50</v>
      </c>
      <c r="D491">
        <v>1</v>
      </c>
      <c r="E491" t="s">
        <v>5171</v>
      </c>
      <c r="F491">
        <v>100</v>
      </c>
      <c r="G491">
        <v>0</v>
      </c>
      <c r="H491" t="s">
        <v>631</v>
      </c>
      <c r="I491" t="s">
        <v>5172</v>
      </c>
      <c r="J491" t="s">
        <v>886</v>
      </c>
      <c r="K491" t="s">
        <v>634</v>
      </c>
      <c r="L491" t="s">
        <v>635</v>
      </c>
      <c r="M491" t="s">
        <v>5173</v>
      </c>
      <c r="N491" t="s">
        <v>634</v>
      </c>
      <c r="O491" t="s">
        <v>654</v>
      </c>
      <c r="P491" t="s">
        <v>22</v>
      </c>
      <c r="Q491" t="s">
        <v>655</v>
      </c>
      <c r="R491" t="s">
        <v>635</v>
      </c>
      <c r="S491" t="s">
        <v>5174</v>
      </c>
      <c r="T491" t="s">
        <v>5173</v>
      </c>
    </row>
    <row r="492" spans="1:20" x14ac:dyDescent="0.25">
      <c r="A492" t="s">
        <v>23</v>
      </c>
      <c r="B492" t="s">
        <v>24</v>
      </c>
      <c r="C492">
        <v>50</v>
      </c>
      <c r="D492">
        <v>1</v>
      </c>
      <c r="E492" t="s">
        <v>5171</v>
      </c>
      <c r="F492">
        <v>100</v>
      </c>
      <c r="G492">
        <v>0</v>
      </c>
      <c r="H492" t="s">
        <v>631</v>
      </c>
      <c r="I492" t="s">
        <v>5172</v>
      </c>
      <c r="J492" t="s">
        <v>886</v>
      </c>
      <c r="K492" t="s">
        <v>634</v>
      </c>
      <c r="L492" t="s">
        <v>635</v>
      </c>
      <c r="M492" t="s">
        <v>5173</v>
      </c>
      <c r="N492" t="s">
        <v>634</v>
      </c>
      <c r="O492" t="s">
        <v>654</v>
      </c>
      <c r="P492" t="s">
        <v>22</v>
      </c>
      <c r="Q492" t="s">
        <v>655</v>
      </c>
      <c r="R492" t="s">
        <v>635</v>
      </c>
      <c r="S492" t="s">
        <v>5174</v>
      </c>
      <c r="T492" t="s">
        <v>5173</v>
      </c>
    </row>
    <row r="493" spans="1:20" x14ac:dyDescent="0.25">
      <c r="A493" t="s">
        <v>25</v>
      </c>
      <c r="B493" t="s">
        <v>26</v>
      </c>
      <c r="C493">
        <v>50</v>
      </c>
      <c r="D493">
        <v>1</v>
      </c>
      <c r="E493" t="s">
        <v>5171</v>
      </c>
      <c r="F493">
        <v>100</v>
      </c>
      <c r="G493">
        <v>0</v>
      </c>
      <c r="H493" t="s">
        <v>631</v>
      </c>
      <c r="I493" t="s">
        <v>5172</v>
      </c>
      <c r="J493" t="s">
        <v>886</v>
      </c>
      <c r="K493" t="s">
        <v>634</v>
      </c>
      <c r="L493" t="s">
        <v>635</v>
      </c>
      <c r="M493" t="s">
        <v>5173</v>
      </c>
      <c r="N493" t="s">
        <v>634</v>
      </c>
      <c r="O493" t="s">
        <v>654</v>
      </c>
      <c r="P493" t="s">
        <v>22</v>
      </c>
      <c r="Q493" t="s">
        <v>655</v>
      </c>
      <c r="R493" t="s">
        <v>635</v>
      </c>
      <c r="S493" t="s">
        <v>5174</v>
      </c>
      <c r="T493" t="s">
        <v>5173</v>
      </c>
    </row>
    <row r="494" spans="1:20" x14ac:dyDescent="0.25">
      <c r="A494" t="s">
        <v>20</v>
      </c>
      <c r="B494" t="s">
        <v>21</v>
      </c>
      <c r="C494">
        <v>50</v>
      </c>
      <c r="D494">
        <v>1</v>
      </c>
      <c r="E494" t="s">
        <v>5175</v>
      </c>
      <c r="F494">
        <v>100</v>
      </c>
      <c r="G494">
        <v>0</v>
      </c>
      <c r="H494" t="s">
        <v>631</v>
      </c>
      <c r="I494" t="s">
        <v>5176</v>
      </c>
      <c r="J494" t="s">
        <v>769</v>
      </c>
      <c r="K494" t="s">
        <v>634</v>
      </c>
      <c r="L494" t="s">
        <v>635</v>
      </c>
      <c r="M494" t="s">
        <v>5177</v>
      </c>
      <c r="N494" t="s">
        <v>634</v>
      </c>
      <c r="O494" t="s">
        <v>1520</v>
      </c>
      <c r="P494" t="s">
        <v>22</v>
      </c>
      <c r="Q494" t="s">
        <v>655</v>
      </c>
      <c r="R494" t="s">
        <v>635</v>
      </c>
      <c r="S494" t="s">
        <v>5178</v>
      </c>
      <c r="T494" t="s">
        <v>5177</v>
      </c>
    </row>
    <row r="495" spans="1:20" x14ac:dyDescent="0.25">
      <c r="A495" t="s">
        <v>23</v>
      </c>
      <c r="B495" t="s">
        <v>24</v>
      </c>
      <c r="C495">
        <v>50</v>
      </c>
      <c r="D495">
        <v>1</v>
      </c>
      <c r="E495" t="s">
        <v>5175</v>
      </c>
      <c r="F495">
        <v>100</v>
      </c>
      <c r="G495">
        <v>0</v>
      </c>
      <c r="H495" t="s">
        <v>631</v>
      </c>
      <c r="I495" t="s">
        <v>5176</v>
      </c>
      <c r="J495" t="s">
        <v>769</v>
      </c>
      <c r="K495" t="s">
        <v>634</v>
      </c>
      <c r="L495" t="s">
        <v>635</v>
      </c>
      <c r="M495" t="s">
        <v>5177</v>
      </c>
      <c r="N495" t="s">
        <v>634</v>
      </c>
      <c r="O495" t="s">
        <v>1520</v>
      </c>
      <c r="P495" t="s">
        <v>22</v>
      </c>
      <c r="Q495" t="s">
        <v>655</v>
      </c>
      <c r="R495" t="s">
        <v>635</v>
      </c>
      <c r="S495" t="s">
        <v>5178</v>
      </c>
      <c r="T495" t="s">
        <v>5177</v>
      </c>
    </row>
    <row r="496" spans="1:20" x14ac:dyDescent="0.25">
      <c r="A496" t="s">
        <v>25</v>
      </c>
      <c r="B496" t="s">
        <v>26</v>
      </c>
      <c r="C496">
        <v>50</v>
      </c>
      <c r="D496">
        <v>1</v>
      </c>
      <c r="E496" t="s">
        <v>5175</v>
      </c>
      <c r="F496">
        <v>100</v>
      </c>
      <c r="G496">
        <v>0</v>
      </c>
      <c r="H496" t="s">
        <v>631</v>
      </c>
      <c r="I496" t="s">
        <v>5176</v>
      </c>
      <c r="J496" t="s">
        <v>769</v>
      </c>
      <c r="K496" t="s">
        <v>634</v>
      </c>
      <c r="L496" t="s">
        <v>635</v>
      </c>
      <c r="M496" t="s">
        <v>5177</v>
      </c>
      <c r="N496" t="s">
        <v>634</v>
      </c>
      <c r="O496" t="s">
        <v>1520</v>
      </c>
      <c r="P496" t="s">
        <v>22</v>
      </c>
      <c r="Q496" t="s">
        <v>655</v>
      </c>
      <c r="R496" t="s">
        <v>635</v>
      </c>
      <c r="S496" t="s">
        <v>5178</v>
      </c>
      <c r="T496" t="s">
        <v>5177</v>
      </c>
    </row>
    <row r="497" spans="1:20" x14ac:dyDescent="0.25">
      <c r="A497" t="s">
        <v>20</v>
      </c>
      <c r="B497" t="s">
        <v>21</v>
      </c>
      <c r="C497">
        <v>50</v>
      </c>
      <c r="D497">
        <v>1</v>
      </c>
      <c r="E497" t="s">
        <v>5179</v>
      </c>
      <c r="F497">
        <v>100</v>
      </c>
      <c r="G497">
        <v>0</v>
      </c>
      <c r="H497" t="s">
        <v>631</v>
      </c>
      <c r="I497" t="s">
        <v>5180</v>
      </c>
      <c r="J497" t="s">
        <v>2472</v>
      </c>
      <c r="K497" t="s">
        <v>634</v>
      </c>
      <c r="L497" t="s">
        <v>635</v>
      </c>
      <c r="M497" t="s">
        <v>5181</v>
      </c>
      <c r="N497" t="s">
        <v>634</v>
      </c>
      <c r="O497" t="s">
        <v>637</v>
      </c>
      <c r="P497" t="s">
        <v>22</v>
      </c>
      <c r="Q497" t="s">
        <v>638</v>
      </c>
      <c r="R497" t="s">
        <v>635</v>
      </c>
      <c r="S497" t="s">
        <v>5182</v>
      </c>
      <c r="T497" t="s">
        <v>5181</v>
      </c>
    </row>
    <row r="498" spans="1:20" x14ac:dyDescent="0.25">
      <c r="A498" t="s">
        <v>23</v>
      </c>
      <c r="B498" t="s">
        <v>24</v>
      </c>
      <c r="C498">
        <v>50</v>
      </c>
      <c r="D498">
        <v>1</v>
      </c>
      <c r="E498" t="s">
        <v>5179</v>
      </c>
      <c r="F498">
        <v>100</v>
      </c>
      <c r="G498">
        <v>0</v>
      </c>
      <c r="H498" t="s">
        <v>631</v>
      </c>
      <c r="I498" t="s">
        <v>5180</v>
      </c>
      <c r="J498" t="s">
        <v>2472</v>
      </c>
      <c r="K498" t="s">
        <v>634</v>
      </c>
      <c r="L498" t="s">
        <v>635</v>
      </c>
      <c r="M498" t="s">
        <v>5181</v>
      </c>
      <c r="N498" t="s">
        <v>634</v>
      </c>
      <c r="O498" t="s">
        <v>637</v>
      </c>
      <c r="P498" t="s">
        <v>22</v>
      </c>
      <c r="Q498" t="s">
        <v>638</v>
      </c>
      <c r="R498" t="s">
        <v>635</v>
      </c>
      <c r="S498" t="s">
        <v>5182</v>
      </c>
      <c r="T498" t="s">
        <v>5181</v>
      </c>
    </row>
    <row r="499" spans="1:20" x14ac:dyDescent="0.25">
      <c r="A499" t="s">
        <v>25</v>
      </c>
      <c r="B499" t="s">
        <v>26</v>
      </c>
      <c r="C499">
        <v>50</v>
      </c>
      <c r="D499">
        <v>1</v>
      </c>
      <c r="E499" t="s">
        <v>5179</v>
      </c>
      <c r="F499">
        <v>100</v>
      </c>
      <c r="G499">
        <v>0</v>
      </c>
      <c r="H499" t="s">
        <v>631</v>
      </c>
      <c r="I499" t="s">
        <v>5180</v>
      </c>
      <c r="J499" t="s">
        <v>2472</v>
      </c>
      <c r="K499" t="s">
        <v>634</v>
      </c>
      <c r="L499" t="s">
        <v>635</v>
      </c>
      <c r="M499" t="s">
        <v>5181</v>
      </c>
      <c r="N499" t="s">
        <v>634</v>
      </c>
      <c r="O499" t="s">
        <v>637</v>
      </c>
      <c r="P499" t="s">
        <v>22</v>
      </c>
      <c r="Q499" t="s">
        <v>638</v>
      </c>
      <c r="R499" t="s">
        <v>635</v>
      </c>
      <c r="S499" t="s">
        <v>5182</v>
      </c>
      <c r="T499" t="s">
        <v>5181</v>
      </c>
    </row>
    <row r="500" spans="1:20" x14ac:dyDescent="0.25">
      <c r="A500" t="s">
        <v>20</v>
      </c>
      <c r="B500" t="s">
        <v>21</v>
      </c>
      <c r="C500">
        <v>50</v>
      </c>
      <c r="D500">
        <v>1</v>
      </c>
      <c r="E500" t="s">
        <v>5183</v>
      </c>
      <c r="F500">
        <v>100</v>
      </c>
      <c r="G500">
        <v>0</v>
      </c>
      <c r="H500" t="s">
        <v>631</v>
      </c>
      <c r="I500" t="s">
        <v>5184</v>
      </c>
      <c r="J500" t="s">
        <v>736</v>
      </c>
      <c r="K500" t="s">
        <v>634</v>
      </c>
      <c r="L500" t="s">
        <v>635</v>
      </c>
      <c r="M500" t="s">
        <v>5185</v>
      </c>
      <c r="N500" t="s">
        <v>634</v>
      </c>
      <c r="O500" t="s">
        <v>654</v>
      </c>
      <c r="P500" t="s">
        <v>22</v>
      </c>
      <c r="Q500" t="s">
        <v>655</v>
      </c>
      <c r="R500" t="s">
        <v>635</v>
      </c>
      <c r="S500" t="s">
        <v>5186</v>
      </c>
      <c r="T500" t="s">
        <v>5185</v>
      </c>
    </row>
    <row r="501" spans="1:20" x14ac:dyDescent="0.25">
      <c r="A501" t="s">
        <v>23</v>
      </c>
      <c r="B501" t="s">
        <v>24</v>
      </c>
      <c r="C501">
        <v>50</v>
      </c>
      <c r="D501">
        <v>1</v>
      </c>
      <c r="E501" t="s">
        <v>5183</v>
      </c>
      <c r="F501">
        <v>100</v>
      </c>
      <c r="G501">
        <v>0</v>
      </c>
      <c r="H501" t="s">
        <v>631</v>
      </c>
      <c r="I501" t="s">
        <v>5184</v>
      </c>
      <c r="J501" t="s">
        <v>736</v>
      </c>
      <c r="K501" t="s">
        <v>634</v>
      </c>
      <c r="L501" t="s">
        <v>635</v>
      </c>
      <c r="M501" t="s">
        <v>5185</v>
      </c>
      <c r="N501" t="s">
        <v>634</v>
      </c>
      <c r="O501" t="s">
        <v>654</v>
      </c>
      <c r="P501" t="s">
        <v>22</v>
      </c>
      <c r="Q501" t="s">
        <v>655</v>
      </c>
      <c r="R501" t="s">
        <v>635</v>
      </c>
      <c r="S501" t="s">
        <v>5186</v>
      </c>
      <c r="T501" t="s">
        <v>5185</v>
      </c>
    </row>
    <row r="502" spans="1:20" x14ac:dyDescent="0.25">
      <c r="A502" t="s">
        <v>25</v>
      </c>
      <c r="B502" t="s">
        <v>26</v>
      </c>
      <c r="C502">
        <v>50</v>
      </c>
      <c r="D502">
        <v>1</v>
      </c>
      <c r="E502" t="s">
        <v>5183</v>
      </c>
      <c r="F502">
        <v>100</v>
      </c>
      <c r="G502">
        <v>0</v>
      </c>
      <c r="H502" t="s">
        <v>631</v>
      </c>
      <c r="I502" t="s">
        <v>5184</v>
      </c>
      <c r="J502" t="s">
        <v>736</v>
      </c>
      <c r="K502" t="s">
        <v>634</v>
      </c>
      <c r="L502" t="s">
        <v>635</v>
      </c>
      <c r="M502" t="s">
        <v>5185</v>
      </c>
      <c r="N502" t="s">
        <v>634</v>
      </c>
      <c r="O502" t="s">
        <v>654</v>
      </c>
      <c r="P502" t="s">
        <v>22</v>
      </c>
      <c r="Q502" t="s">
        <v>655</v>
      </c>
      <c r="R502" t="s">
        <v>635</v>
      </c>
      <c r="S502" t="s">
        <v>5186</v>
      </c>
      <c r="T502" t="s">
        <v>5185</v>
      </c>
    </row>
    <row r="503" spans="1:20" x14ac:dyDescent="0.25">
      <c r="A503" t="s">
        <v>20</v>
      </c>
      <c r="B503" t="s">
        <v>21</v>
      </c>
      <c r="C503">
        <v>50</v>
      </c>
      <c r="D503">
        <v>1</v>
      </c>
      <c r="E503" t="s">
        <v>5187</v>
      </c>
      <c r="F503">
        <v>100</v>
      </c>
      <c r="G503">
        <v>0</v>
      </c>
      <c r="H503" t="s">
        <v>631</v>
      </c>
      <c r="I503" t="s">
        <v>5188</v>
      </c>
      <c r="J503" t="s">
        <v>736</v>
      </c>
      <c r="K503" t="s">
        <v>634</v>
      </c>
      <c r="L503" t="s">
        <v>635</v>
      </c>
      <c r="M503" t="s">
        <v>5189</v>
      </c>
      <c r="N503" t="s">
        <v>634</v>
      </c>
      <c r="O503" t="s">
        <v>637</v>
      </c>
      <c r="P503" t="s">
        <v>22</v>
      </c>
      <c r="Q503" t="s">
        <v>638</v>
      </c>
      <c r="R503" t="s">
        <v>635</v>
      </c>
      <c r="S503" t="s">
        <v>5190</v>
      </c>
      <c r="T503" t="s">
        <v>5189</v>
      </c>
    </row>
    <row r="504" spans="1:20" x14ac:dyDescent="0.25">
      <c r="A504" t="s">
        <v>23</v>
      </c>
      <c r="B504" t="s">
        <v>24</v>
      </c>
      <c r="C504">
        <v>50</v>
      </c>
      <c r="D504">
        <v>1</v>
      </c>
      <c r="E504" t="s">
        <v>5187</v>
      </c>
      <c r="F504">
        <v>100</v>
      </c>
      <c r="G504">
        <v>0</v>
      </c>
      <c r="H504" t="s">
        <v>631</v>
      </c>
      <c r="I504" t="s">
        <v>5188</v>
      </c>
      <c r="J504" t="s">
        <v>736</v>
      </c>
      <c r="K504" t="s">
        <v>634</v>
      </c>
      <c r="L504" t="s">
        <v>635</v>
      </c>
      <c r="M504" t="s">
        <v>5189</v>
      </c>
      <c r="N504" t="s">
        <v>634</v>
      </c>
      <c r="O504" t="s">
        <v>637</v>
      </c>
      <c r="P504" t="s">
        <v>22</v>
      </c>
      <c r="Q504" t="s">
        <v>638</v>
      </c>
      <c r="R504" t="s">
        <v>635</v>
      </c>
      <c r="S504" t="s">
        <v>5190</v>
      </c>
      <c r="T504" t="s">
        <v>5189</v>
      </c>
    </row>
    <row r="505" spans="1:20" x14ac:dyDescent="0.25">
      <c r="A505" t="s">
        <v>25</v>
      </c>
      <c r="B505" t="s">
        <v>26</v>
      </c>
      <c r="C505">
        <v>50</v>
      </c>
      <c r="D505">
        <v>1</v>
      </c>
      <c r="E505" t="s">
        <v>5187</v>
      </c>
      <c r="F505">
        <v>100</v>
      </c>
      <c r="G505">
        <v>0</v>
      </c>
      <c r="H505" t="s">
        <v>631</v>
      </c>
      <c r="I505" t="s">
        <v>5188</v>
      </c>
      <c r="J505" t="s">
        <v>736</v>
      </c>
      <c r="K505" t="s">
        <v>634</v>
      </c>
      <c r="L505" t="s">
        <v>635</v>
      </c>
      <c r="M505" t="s">
        <v>5189</v>
      </c>
      <c r="N505" t="s">
        <v>634</v>
      </c>
      <c r="O505" t="s">
        <v>637</v>
      </c>
      <c r="P505" t="s">
        <v>22</v>
      </c>
      <c r="Q505" t="s">
        <v>638</v>
      </c>
      <c r="R505" t="s">
        <v>635</v>
      </c>
      <c r="S505" t="s">
        <v>5190</v>
      </c>
      <c r="T505" t="s">
        <v>5189</v>
      </c>
    </row>
    <row r="506" spans="1:20" x14ac:dyDescent="0.25">
      <c r="A506" t="s">
        <v>20</v>
      </c>
      <c r="B506" t="s">
        <v>21</v>
      </c>
      <c r="C506">
        <v>50</v>
      </c>
      <c r="D506">
        <v>1</v>
      </c>
      <c r="E506" t="s">
        <v>5191</v>
      </c>
      <c r="F506">
        <v>100</v>
      </c>
      <c r="G506">
        <v>0</v>
      </c>
      <c r="H506" t="s">
        <v>631</v>
      </c>
      <c r="I506" t="s">
        <v>5192</v>
      </c>
      <c r="J506" t="s">
        <v>805</v>
      </c>
      <c r="K506" t="s">
        <v>634</v>
      </c>
      <c r="L506" t="s">
        <v>635</v>
      </c>
      <c r="M506" t="s">
        <v>5193</v>
      </c>
      <c r="N506" t="s">
        <v>634</v>
      </c>
      <c r="O506" t="s">
        <v>637</v>
      </c>
      <c r="P506" t="s">
        <v>22</v>
      </c>
      <c r="Q506" t="s">
        <v>638</v>
      </c>
      <c r="R506" t="s">
        <v>635</v>
      </c>
      <c r="S506" t="s">
        <v>5194</v>
      </c>
      <c r="T506" t="s">
        <v>5193</v>
      </c>
    </row>
    <row r="507" spans="1:20" x14ac:dyDescent="0.25">
      <c r="A507" t="s">
        <v>23</v>
      </c>
      <c r="B507" t="s">
        <v>24</v>
      </c>
      <c r="C507">
        <v>50</v>
      </c>
      <c r="D507">
        <v>1</v>
      </c>
      <c r="E507" t="s">
        <v>5191</v>
      </c>
      <c r="F507">
        <v>100</v>
      </c>
      <c r="G507">
        <v>0</v>
      </c>
      <c r="H507" t="s">
        <v>631</v>
      </c>
      <c r="I507" t="s">
        <v>5192</v>
      </c>
      <c r="J507" t="s">
        <v>805</v>
      </c>
      <c r="K507" t="s">
        <v>634</v>
      </c>
      <c r="L507" t="s">
        <v>635</v>
      </c>
      <c r="M507" t="s">
        <v>5193</v>
      </c>
      <c r="N507" t="s">
        <v>634</v>
      </c>
      <c r="O507" t="s">
        <v>637</v>
      </c>
      <c r="P507" t="s">
        <v>22</v>
      </c>
      <c r="Q507" t="s">
        <v>638</v>
      </c>
      <c r="R507" t="s">
        <v>635</v>
      </c>
      <c r="S507" t="s">
        <v>5194</v>
      </c>
      <c r="T507" t="s">
        <v>5193</v>
      </c>
    </row>
    <row r="508" spans="1:20" x14ac:dyDescent="0.25">
      <c r="A508" t="s">
        <v>25</v>
      </c>
      <c r="B508" t="s">
        <v>26</v>
      </c>
      <c r="C508">
        <v>50</v>
      </c>
      <c r="D508">
        <v>1</v>
      </c>
      <c r="E508" t="s">
        <v>5191</v>
      </c>
      <c r="F508">
        <v>100</v>
      </c>
      <c r="G508">
        <v>0</v>
      </c>
      <c r="H508" t="s">
        <v>631</v>
      </c>
      <c r="I508" t="s">
        <v>5192</v>
      </c>
      <c r="J508" t="s">
        <v>805</v>
      </c>
      <c r="K508" t="s">
        <v>634</v>
      </c>
      <c r="L508" t="s">
        <v>635</v>
      </c>
      <c r="M508" t="s">
        <v>5193</v>
      </c>
      <c r="N508" t="s">
        <v>634</v>
      </c>
      <c r="O508" t="s">
        <v>637</v>
      </c>
      <c r="P508" t="s">
        <v>22</v>
      </c>
      <c r="Q508" t="s">
        <v>638</v>
      </c>
      <c r="R508" t="s">
        <v>635</v>
      </c>
      <c r="S508" t="s">
        <v>5194</v>
      </c>
      <c r="T508" t="s">
        <v>5193</v>
      </c>
    </row>
    <row r="509" spans="1:20" x14ac:dyDescent="0.25">
      <c r="A509" t="s">
        <v>39</v>
      </c>
      <c r="B509" t="s">
        <v>682</v>
      </c>
      <c r="C509">
        <v>64</v>
      </c>
      <c r="D509">
        <v>1</v>
      </c>
      <c r="E509" t="s">
        <v>5195</v>
      </c>
      <c r="F509">
        <v>71</v>
      </c>
      <c r="G509">
        <v>7</v>
      </c>
      <c r="H509" t="s">
        <v>641</v>
      </c>
      <c r="I509" t="s">
        <v>5196</v>
      </c>
      <c r="J509" t="s">
        <v>5197</v>
      </c>
      <c r="K509" t="s">
        <v>5198</v>
      </c>
      <c r="L509" t="s">
        <v>5199</v>
      </c>
      <c r="M509" t="s">
        <v>5200</v>
      </c>
      <c r="N509" t="s">
        <v>634</v>
      </c>
      <c r="O509" t="s">
        <v>689</v>
      </c>
      <c r="P509" t="s">
        <v>40</v>
      </c>
      <c r="Q509" t="s">
        <v>690</v>
      </c>
      <c r="R509" t="s">
        <v>635</v>
      </c>
      <c r="S509" t="s">
        <v>5201</v>
      </c>
      <c r="T509" t="s">
        <v>5200</v>
      </c>
    </row>
    <row r="510" spans="1:20" x14ac:dyDescent="0.25">
      <c r="A510" t="s">
        <v>35</v>
      </c>
      <c r="B510" t="s">
        <v>36</v>
      </c>
      <c r="C510">
        <v>66.666666666666671</v>
      </c>
      <c r="D510">
        <v>3</v>
      </c>
      <c r="E510" t="s">
        <v>5202</v>
      </c>
      <c r="F510">
        <v>138</v>
      </c>
      <c r="G510">
        <v>38</v>
      </c>
      <c r="H510" t="s">
        <v>631</v>
      </c>
      <c r="I510" t="s">
        <v>3436</v>
      </c>
      <c r="J510" t="s">
        <v>652</v>
      </c>
      <c r="K510" t="s">
        <v>634</v>
      </c>
      <c r="L510" t="s">
        <v>635</v>
      </c>
      <c r="M510" t="s">
        <v>5203</v>
      </c>
      <c r="N510" t="s">
        <v>634</v>
      </c>
      <c r="O510" t="s">
        <v>654</v>
      </c>
      <c r="P510" t="s">
        <v>22</v>
      </c>
      <c r="Q510" t="s">
        <v>655</v>
      </c>
      <c r="R510" t="s">
        <v>635</v>
      </c>
      <c r="S510" t="s">
        <v>5204</v>
      </c>
      <c r="T510" t="s">
        <v>5205</v>
      </c>
    </row>
    <row r="511" spans="1:20" x14ac:dyDescent="0.25">
      <c r="A511" t="s">
        <v>164</v>
      </c>
      <c r="B511" t="s">
        <v>165</v>
      </c>
      <c r="C511">
        <v>33.333333333333336</v>
      </c>
      <c r="D511">
        <v>3</v>
      </c>
      <c r="E511" t="s">
        <v>5206</v>
      </c>
      <c r="F511">
        <v>100</v>
      </c>
      <c r="G511">
        <v>0</v>
      </c>
      <c r="H511" t="s">
        <v>631</v>
      </c>
      <c r="I511" t="s">
        <v>5207</v>
      </c>
      <c r="J511" t="s">
        <v>999</v>
      </c>
      <c r="K511" t="s">
        <v>634</v>
      </c>
      <c r="L511" t="s">
        <v>635</v>
      </c>
      <c r="M511" t="s">
        <v>5205</v>
      </c>
      <c r="N511" t="s">
        <v>634</v>
      </c>
      <c r="O511" t="s">
        <v>637</v>
      </c>
      <c r="P511" t="s">
        <v>22</v>
      </c>
      <c r="Q511" t="s">
        <v>638</v>
      </c>
      <c r="R511" t="s">
        <v>635</v>
      </c>
      <c r="S511" t="s">
        <v>5208</v>
      </c>
      <c r="T511" t="s">
        <v>5205</v>
      </c>
    </row>
    <row r="512" spans="1:20" x14ac:dyDescent="0.25">
      <c r="A512" t="s">
        <v>164</v>
      </c>
      <c r="B512" t="s">
        <v>165</v>
      </c>
      <c r="C512">
        <v>65</v>
      </c>
      <c r="D512">
        <v>9</v>
      </c>
      <c r="E512" t="s">
        <v>5209</v>
      </c>
      <c r="F512">
        <v>299</v>
      </c>
      <c r="G512">
        <v>0</v>
      </c>
      <c r="H512" t="s">
        <v>631</v>
      </c>
      <c r="I512" t="s">
        <v>5210</v>
      </c>
      <c r="J512" t="s">
        <v>1446</v>
      </c>
      <c r="K512" t="s">
        <v>634</v>
      </c>
      <c r="L512" t="s">
        <v>635</v>
      </c>
      <c r="M512" t="s">
        <v>5211</v>
      </c>
      <c r="N512" t="s">
        <v>634</v>
      </c>
      <c r="O512" t="s">
        <v>637</v>
      </c>
      <c r="P512" t="s">
        <v>22</v>
      </c>
      <c r="Q512" t="s">
        <v>638</v>
      </c>
      <c r="R512" t="s">
        <v>635</v>
      </c>
      <c r="S512" t="s">
        <v>5212</v>
      </c>
      <c r="T512" t="s">
        <v>5213</v>
      </c>
    </row>
    <row r="513" spans="1:20" x14ac:dyDescent="0.25">
      <c r="A513" t="s">
        <v>35</v>
      </c>
      <c r="B513" t="s">
        <v>36</v>
      </c>
      <c r="C513">
        <v>66.666666666666671</v>
      </c>
      <c r="D513">
        <v>3</v>
      </c>
      <c r="E513" t="s">
        <v>5214</v>
      </c>
      <c r="F513">
        <v>138</v>
      </c>
      <c r="G513">
        <v>38</v>
      </c>
      <c r="H513" t="s">
        <v>631</v>
      </c>
      <c r="I513" t="s">
        <v>635</v>
      </c>
      <c r="J513" t="s">
        <v>635</v>
      </c>
      <c r="K513" t="s">
        <v>634</v>
      </c>
      <c r="L513" t="s">
        <v>635</v>
      </c>
      <c r="M513" t="s">
        <v>634</v>
      </c>
      <c r="N513" t="s">
        <v>634</v>
      </c>
      <c r="O513" t="s">
        <v>5215</v>
      </c>
      <c r="P513" t="s">
        <v>22</v>
      </c>
      <c r="Q513" t="s">
        <v>634</v>
      </c>
      <c r="R513" t="s">
        <v>635</v>
      </c>
      <c r="S513" t="s">
        <v>634</v>
      </c>
      <c r="T513" t="s">
        <v>5211</v>
      </c>
    </row>
    <row r="514" spans="1:20" x14ac:dyDescent="0.25">
      <c r="A514" t="s">
        <v>20</v>
      </c>
      <c r="B514" t="s">
        <v>21</v>
      </c>
      <c r="C514">
        <v>50</v>
      </c>
      <c r="D514">
        <v>8</v>
      </c>
      <c r="E514" t="s">
        <v>5216</v>
      </c>
      <c r="F514">
        <v>800</v>
      </c>
      <c r="G514">
        <v>0</v>
      </c>
      <c r="H514" t="s">
        <v>631</v>
      </c>
      <c r="I514" t="s">
        <v>5217</v>
      </c>
      <c r="J514" t="s">
        <v>652</v>
      </c>
      <c r="K514" t="s">
        <v>634</v>
      </c>
      <c r="L514" t="s">
        <v>635</v>
      </c>
      <c r="M514" t="s">
        <v>5211</v>
      </c>
      <c r="N514" t="s">
        <v>634</v>
      </c>
      <c r="O514" t="s">
        <v>637</v>
      </c>
      <c r="P514" t="s">
        <v>22</v>
      </c>
      <c r="Q514" t="s">
        <v>638</v>
      </c>
      <c r="R514" t="s">
        <v>635</v>
      </c>
      <c r="S514" t="s">
        <v>5218</v>
      </c>
      <c r="T514" t="s">
        <v>5211</v>
      </c>
    </row>
    <row r="515" spans="1:20" x14ac:dyDescent="0.25">
      <c r="A515" t="s">
        <v>23</v>
      </c>
      <c r="B515" t="s">
        <v>24</v>
      </c>
      <c r="C515">
        <v>50</v>
      </c>
      <c r="D515">
        <v>8</v>
      </c>
      <c r="E515" t="s">
        <v>5216</v>
      </c>
      <c r="F515">
        <v>800</v>
      </c>
      <c r="G515">
        <v>0</v>
      </c>
      <c r="H515" t="s">
        <v>631</v>
      </c>
      <c r="I515" t="s">
        <v>5217</v>
      </c>
      <c r="J515" t="s">
        <v>652</v>
      </c>
      <c r="K515" t="s">
        <v>634</v>
      </c>
      <c r="L515" t="s">
        <v>635</v>
      </c>
      <c r="M515" t="s">
        <v>5211</v>
      </c>
      <c r="N515" t="s">
        <v>634</v>
      </c>
      <c r="O515" t="s">
        <v>637</v>
      </c>
      <c r="P515" t="s">
        <v>22</v>
      </c>
      <c r="Q515" t="s">
        <v>638</v>
      </c>
      <c r="R515" t="s">
        <v>635</v>
      </c>
      <c r="S515" t="s">
        <v>5218</v>
      </c>
      <c r="T515" t="s">
        <v>5211</v>
      </c>
    </row>
    <row r="516" spans="1:20" x14ac:dyDescent="0.25">
      <c r="A516" t="s">
        <v>25</v>
      </c>
      <c r="B516" t="s">
        <v>26</v>
      </c>
      <c r="C516">
        <v>50</v>
      </c>
      <c r="D516">
        <v>8</v>
      </c>
      <c r="E516" t="s">
        <v>5216</v>
      </c>
      <c r="F516">
        <v>800</v>
      </c>
      <c r="G516">
        <v>0</v>
      </c>
      <c r="H516" t="s">
        <v>631</v>
      </c>
      <c r="I516" t="s">
        <v>5217</v>
      </c>
      <c r="J516" t="s">
        <v>652</v>
      </c>
      <c r="K516" t="s">
        <v>634</v>
      </c>
      <c r="L516" t="s">
        <v>635</v>
      </c>
      <c r="M516" t="s">
        <v>5211</v>
      </c>
      <c r="N516" t="s">
        <v>634</v>
      </c>
      <c r="O516" t="s">
        <v>637</v>
      </c>
      <c r="P516" t="s">
        <v>22</v>
      </c>
      <c r="Q516" t="s">
        <v>638</v>
      </c>
      <c r="R516" t="s">
        <v>635</v>
      </c>
      <c r="S516" t="s">
        <v>5218</v>
      </c>
      <c r="T516" t="s">
        <v>5211</v>
      </c>
    </row>
    <row r="517" spans="1:20" x14ac:dyDescent="0.25">
      <c r="A517" t="s">
        <v>35</v>
      </c>
      <c r="B517" t="s">
        <v>36</v>
      </c>
      <c r="C517">
        <v>66.666666666666671</v>
      </c>
      <c r="D517">
        <v>6</v>
      </c>
      <c r="E517" t="s">
        <v>5219</v>
      </c>
      <c r="F517">
        <v>200</v>
      </c>
      <c r="G517">
        <v>0</v>
      </c>
      <c r="H517" t="s">
        <v>631</v>
      </c>
      <c r="I517" t="s">
        <v>5220</v>
      </c>
      <c r="J517" t="s">
        <v>769</v>
      </c>
      <c r="K517" t="s">
        <v>634</v>
      </c>
      <c r="L517" t="s">
        <v>635</v>
      </c>
      <c r="M517" t="s">
        <v>5221</v>
      </c>
      <c r="N517" t="s">
        <v>634</v>
      </c>
      <c r="O517" t="s">
        <v>654</v>
      </c>
      <c r="P517" t="s">
        <v>22</v>
      </c>
      <c r="Q517" t="s">
        <v>655</v>
      </c>
      <c r="R517" t="s">
        <v>635</v>
      </c>
      <c r="S517" t="s">
        <v>5222</v>
      </c>
      <c r="T517" t="s">
        <v>5221</v>
      </c>
    </row>
    <row r="518" spans="1:20" x14ac:dyDescent="0.25">
      <c r="A518" t="s">
        <v>20</v>
      </c>
      <c r="B518" t="s">
        <v>21</v>
      </c>
      <c r="C518">
        <v>50</v>
      </c>
      <c r="D518">
        <v>1</v>
      </c>
      <c r="E518" t="s">
        <v>5223</v>
      </c>
      <c r="F518">
        <v>100</v>
      </c>
      <c r="G518">
        <v>0</v>
      </c>
      <c r="H518" t="s">
        <v>631</v>
      </c>
      <c r="I518" t="s">
        <v>5224</v>
      </c>
      <c r="J518" t="s">
        <v>1773</v>
      </c>
      <c r="K518" t="s">
        <v>634</v>
      </c>
      <c r="L518" t="s">
        <v>635</v>
      </c>
      <c r="M518" t="s">
        <v>5225</v>
      </c>
      <c r="N518" t="s">
        <v>634</v>
      </c>
      <c r="O518" t="s">
        <v>637</v>
      </c>
      <c r="P518" t="s">
        <v>22</v>
      </c>
      <c r="Q518" t="s">
        <v>638</v>
      </c>
      <c r="R518" t="s">
        <v>635</v>
      </c>
      <c r="S518" t="s">
        <v>5226</v>
      </c>
      <c r="T518" t="s">
        <v>5225</v>
      </c>
    </row>
    <row r="519" spans="1:20" x14ac:dyDescent="0.25">
      <c r="A519" t="s">
        <v>23</v>
      </c>
      <c r="B519" t="s">
        <v>24</v>
      </c>
      <c r="C519">
        <v>50</v>
      </c>
      <c r="D519">
        <v>1</v>
      </c>
      <c r="E519" t="s">
        <v>5223</v>
      </c>
      <c r="F519">
        <v>100</v>
      </c>
      <c r="G519">
        <v>0</v>
      </c>
      <c r="H519" t="s">
        <v>631</v>
      </c>
      <c r="I519" t="s">
        <v>5224</v>
      </c>
      <c r="J519" t="s">
        <v>1773</v>
      </c>
      <c r="K519" t="s">
        <v>634</v>
      </c>
      <c r="L519" t="s">
        <v>635</v>
      </c>
      <c r="M519" t="s">
        <v>5225</v>
      </c>
      <c r="N519" t="s">
        <v>634</v>
      </c>
      <c r="O519" t="s">
        <v>637</v>
      </c>
      <c r="P519" t="s">
        <v>22</v>
      </c>
      <c r="Q519" t="s">
        <v>638</v>
      </c>
      <c r="R519" t="s">
        <v>635</v>
      </c>
      <c r="S519" t="s">
        <v>5226</v>
      </c>
      <c r="T519" t="s">
        <v>5225</v>
      </c>
    </row>
    <row r="520" spans="1:20" x14ac:dyDescent="0.25">
      <c r="A520" t="s">
        <v>25</v>
      </c>
      <c r="B520" t="s">
        <v>26</v>
      </c>
      <c r="C520">
        <v>50</v>
      </c>
      <c r="D520">
        <v>1</v>
      </c>
      <c r="E520" t="s">
        <v>5223</v>
      </c>
      <c r="F520">
        <v>100</v>
      </c>
      <c r="G520">
        <v>0</v>
      </c>
      <c r="H520" t="s">
        <v>631</v>
      </c>
      <c r="I520" t="s">
        <v>5224</v>
      </c>
      <c r="J520" t="s">
        <v>1773</v>
      </c>
      <c r="K520" t="s">
        <v>634</v>
      </c>
      <c r="L520" t="s">
        <v>635</v>
      </c>
      <c r="M520" t="s">
        <v>5225</v>
      </c>
      <c r="N520" t="s">
        <v>634</v>
      </c>
      <c r="O520" t="s">
        <v>637</v>
      </c>
      <c r="P520" t="s">
        <v>22</v>
      </c>
      <c r="Q520" t="s">
        <v>638</v>
      </c>
      <c r="R520" t="s">
        <v>635</v>
      </c>
      <c r="S520" t="s">
        <v>5226</v>
      </c>
      <c r="T520" t="s">
        <v>5225</v>
      </c>
    </row>
    <row r="521" spans="1:20" x14ac:dyDescent="0.25">
      <c r="A521" t="s">
        <v>20</v>
      </c>
      <c r="B521" t="s">
        <v>21</v>
      </c>
      <c r="C521">
        <v>50</v>
      </c>
      <c r="D521">
        <v>1</v>
      </c>
      <c r="E521" t="s">
        <v>5227</v>
      </c>
      <c r="F521">
        <v>100</v>
      </c>
      <c r="G521">
        <v>0</v>
      </c>
      <c r="H521" t="s">
        <v>631</v>
      </c>
      <c r="I521" t="s">
        <v>5228</v>
      </c>
      <c r="J521" t="s">
        <v>5229</v>
      </c>
      <c r="K521" t="s">
        <v>634</v>
      </c>
      <c r="L521" t="s">
        <v>635</v>
      </c>
      <c r="M521" t="s">
        <v>5230</v>
      </c>
      <c r="N521" t="s">
        <v>634</v>
      </c>
      <c r="O521" t="s">
        <v>637</v>
      </c>
      <c r="P521" t="s">
        <v>22</v>
      </c>
      <c r="Q521" t="s">
        <v>638</v>
      </c>
      <c r="R521" t="s">
        <v>635</v>
      </c>
      <c r="S521" t="s">
        <v>5231</v>
      </c>
      <c r="T521" t="s">
        <v>5230</v>
      </c>
    </row>
    <row r="522" spans="1:20" x14ac:dyDescent="0.25">
      <c r="A522" t="s">
        <v>23</v>
      </c>
      <c r="B522" t="s">
        <v>24</v>
      </c>
      <c r="C522">
        <v>50</v>
      </c>
      <c r="D522">
        <v>1</v>
      </c>
      <c r="E522" t="s">
        <v>5227</v>
      </c>
      <c r="F522">
        <v>100</v>
      </c>
      <c r="G522">
        <v>0</v>
      </c>
      <c r="H522" t="s">
        <v>631</v>
      </c>
      <c r="I522" t="s">
        <v>5228</v>
      </c>
      <c r="J522" t="s">
        <v>5229</v>
      </c>
      <c r="K522" t="s">
        <v>634</v>
      </c>
      <c r="L522" t="s">
        <v>635</v>
      </c>
      <c r="M522" t="s">
        <v>5230</v>
      </c>
      <c r="N522" t="s">
        <v>634</v>
      </c>
      <c r="O522" t="s">
        <v>637</v>
      </c>
      <c r="P522" t="s">
        <v>22</v>
      </c>
      <c r="Q522" t="s">
        <v>638</v>
      </c>
      <c r="R522" t="s">
        <v>635</v>
      </c>
      <c r="S522" t="s">
        <v>5231</v>
      </c>
      <c r="T522" t="s">
        <v>5230</v>
      </c>
    </row>
    <row r="523" spans="1:20" x14ac:dyDescent="0.25">
      <c r="A523" t="s">
        <v>25</v>
      </c>
      <c r="B523" t="s">
        <v>26</v>
      </c>
      <c r="C523">
        <v>50</v>
      </c>
      <c r="D523">
        <v>1</v>
      </c>
      <c r="E523" t="s">
        <v>5227</v>
      </c>
      <c r="F523">
        <v>100</v>
      </c>
      <c r="G523">
        <v>0</v>
      </c>
      <c r="H523" t="s">
        <v>631</v>
      </c>
      <c r="I523" t="s">
        <v>5228</v>
      </c>
      <c r="J523" t="s">
        <v>5229</v>
      </c>
      <c r="K523" t="s">
        <v>634</v>
      </c>
      <c r="L523" t="s">
        <v>635</v>
      </c>
      <c r="M523" t="s">
        <v>5230</v>
      </c>
      <c r="N523" t="s">
        <v>634</v>
      </c>
      <c r="O523" t="s">
        <v>637</v>
      </c>
      <c r="P523" t="s">
        <v>22</v>
      </c>
      <c r="Q523" t="s">
        <v>638</v>
      </c>
      <c r="R523" t="s">
        <v>635</v>
      </c>
      <c r="S523" t="s">
        <v>5231</v>
      </c>
      <c r="T523" t="s">
        <v>5230</v>
      </c>
    </row>
    <row r="524" spans="1:20" x14ac:dyDescent="0.25">
      <c r="A524" t="s">
        <v>20</v>
      </c>
      <c r="B524" t="s">
        <v>21</v>
      </c>
      <c r="C524">
        <v>60</v>
      </c>
      <c r="D524">
        <v>2</v>
      </c>
      <c r="E524" t="s">
        <v>5232</v>
      </c>
      <c r="F524">
        <v>190</v>
      </c>
      <c r="G524">
        <v>0</v>
      </c>
      <c r="H524" t="s">
        <v>631</v>
      </c>
      <c r="I524" t="s">
        <v>5233</v>
      </c>
      <c r="J524" t="s">
        <v>705</v>
      </c>
      <c r="K524" t="s">
        <v>634</v>
      </c>
      <c r="L524" t="s">
        <v>635</v>
      </c>
      <c r="M524" t="s">
        <v>5234</v>
      </c>
      <c r="N524" t="s">
        <v>634</v>
      </c>
      <c r="O524" t="s">
        <v>707</v>
      </c>
      <c r="P524" t="s">
        <v>22</v>
      </c>
      <c r="Q524" t="s">
        <v>638</v>
      </c>
      <c r="R524" t="s">
        <v>635</v>
      </c>
      <c r="S524" t="s">
        <v>5235</v>
      </c>
      <c r="T524" t="s">
        <v>5234</v>
      </c>
    </row>
    <row r="525" spans="1:20" x14ac:dyDescent="0.25">
      <c r="A525" t="s">
        <v>23</v>
      </c>
      <c r="B525" t="s">
        <v>24</v>
      </c>
      <c r="C525">
        <v>60</v>
      </c>
      <c r="D525">
        <v>2</v>
      </c>
      <c r="E525" t="s">
        <v>5232</v>
      </c>
      <c r="F525">
        <v>190</v>
      </c>
      <c r="G525">
        <v>0</v>
      </c>
      <c r="H525" t="s">
        <v>631</v>
      </c>
      <c r="I525" t="s">
        <v>5233</v>
      </c>
      <c r="J525" t="s">
        <v>705</v>
      </c>
      <c r="K525" t="s">
        <v>634</v>
      </c>
      <c r="L525" t="s">
        <v>635</v>
      </c>
      <c r="M525" t="s">
        <v>5234</v>
      </c>
      <c r="N525" t="s">
        <v>634</v>
      </c>
      <c r="O525" t="s">
        <v>707</v>
      </c>
      <c r="P525" t="s">
        <v>22</v>
      </c>
      <c r="Q525" t="s">
        <v>638</v>
      </c>
      <c r="R525" t="s">
        <v>635</v>
      </c>
      <c r="S525" t="s">
        <v>5235</v>
      </c>
      <c r="T525" t="s">
        <v>5234</v>
      </c>
    </row>
    <row r="526" spans="1:20" x14ac:dyDescent="0.25">
      <c r="A526" t="s">
        <v>25</v>
      </c>
      <c r="B526" t="s">
        <v>26</v>
      </c>
      <c r="C526">
        <v>60</v>
      </c>
      <c r="D526">
        <v>2</v>
      </c>
      <c r="E526" t="s">
        <v>5232</v>
      </c>
      <c r="F526">
        <v>190</v>
      </c>
      <c r="G526">
        <v>0</v>
      </c>
      <c r="H526" t="s">
        <v>631</v>
      </c>
      <c r="I526" t="s">
        <v>5233</v>
      </c>
      <c r="J526" t="s">
        <v>705</v>
      </c>
      <c r="K526" t="s">
        <v>634</v>
      </c>
      <c r="L526" t="s">
        <v>635</v>
      </c>
      <c r="M526" t="s">
        <v>5234</v>
      </c>
      <c r="N526" t="s">
        <v>634</v>
      </c>
      <c r="O526" t="s">
        <v>707</v>
      </c>
      <c r="P526" t="s">
        <v>22</v>
      </c>
      <c r="Q526" t="s">
        <v>638</v>
      </c>
      <c r="R526" t="s">
        <v>635</v>
      </c>
      <c r="S526" t="s">
        <v>5235</v>
      </c>
      <c r="T526" t="s">
        <v>5234</v>
      </c>
    </row>
    <row r="527" spans="1:20" x14ac:dyDescent="0.25">
      <c r="A527" t="s">
        <v>20</v>
      </c>
      <c r="B527" t="s">
        <v>21</v>
      </c>
      <c r="C527">
        <v>50</v>
      </c>
      <c r="D527">
        <v>1</v>
      </c>
      <c r="E527" t="s">
        <v>5236</v>
      </c>
      <c r="F527">
        <v>100</v>
      </c>
      <c r="G527">
        <v>0</v>
      </c>
      <c r="H527" t="s">
        <v>631</v>
      </c>
      <c r="I527" t="s">
        <v>5237</v>
      </c>
      <c r="J527" t="s">
        <v>981</v>
      </c>
      <c r="K527" t="s">
        <v>634</v>
      </c>
      <c r="L527" t="s">
        <v>635</v>
      </c>
      <c r="M527" t="s">
        <v>5238</v>
      </c>
      <c r="N527" t="s">
        <v>634</v>
      </c>
      <c r="O527" t="s">
        <v>637</v>
      </c>
      <c r="P527" t="s">
        <v>22</v>
      </c>
      <c r="Q527" t="s">
        <v>638</v>
      </c>
      <c r="R527" t="s">
        <v>635</v>
      </c>
      <c r="S527" t="s">
        <v>5239</v>
      </c>
      <c r="T527" t="s">
        <v>5238</v>
      </c>
    </row>
    <row r="528" spans="1:20" x14ac:dyDescent="0.25">
      <c r="A528" t="s">
        <v>23</v>
      </c>
      <c r="B528" t="s">
        <v>24</v>
      </c>
      <c r="C528">
        <v>50</v>
      </c>
      <c r="D528">
        <v>1</v>
      </c>
      <c r="E528" t="s">
        <v>5236</v>
      </c>
      <c r="F528">
        <v>100</v>
      </c>
      <c r="G528">
        <v>0</v>
      </c>
      <c r="H528" t="s">
        <v>631</v>
      </c>
      <c r="I528" t="s">
        <v>5237</v>
      </c>
      <c r="J528" t="s">
        <v>981</v>
      </c>
      <c r="K528" t="s">
        <v>634</v>
      </c>
      <c r="L528" t="s">
        <v>635</v>
      </c>
      <c r="M528" t="s">
        <v>5238</v>
      </c>
      <c r="N528" t="s">
        <v>634</v>
      </c>
      <c r="O528" t="s">
        <v>637</v>
      </c>
      <c r="P528" t="s">
        <v>22</v>
      </c>
      <c r="Q528" t="s">
        <v>638</v>
      </c>
      <c r="R528" t="s">
        <v>635</v>
      </c>
      <c r="S528" t="s">
        <v>5239</v>
      </c>
      <c r="T528" t="s">
        <v>5238</v>
      </c>
    </row>
    <row r="529" spans="1:20" x14ac:dyDescent="0.25">
      <c r="A529" t="s">
        <v>25</v>
      </c>
      <c r="B529" t="s">
        <v>26</v>
      </c>
      <c r="C529">
        <v>50</v>
      </c>
      <c r="D529">
        <v>1</v>
      </c>
      <c r="E529" t="s">
        <v>5236</v>
      </c>
      <c r="F529">
        <v>100</v>
      </c>
      <c r="G529">
        <v>0</v>
      </c>
      <c r="H529" t="s">
        <v>631</v>
      </c>
      <c r="I529" t="s">
        <v>5237</v>
      </c>
      <c r="J529" t="s">
        <v>981</v>
      </c>
      <c r="K529" t="s">
        <v>634</v>
      </c>
      <c r="L529" t="s">
        <v>635</v>
      </c>
      <c r="M529" t="s">
        <v>5238</v>
      </c>
      <c r="N529" t="s">
        <v>634</v>
      </c>
      <c r="O529" t="s">
        <v>637</v>
      </c>
      <c r="P529" t="s">
        <v>22</v>
      </c>
      <c r="Q529" t="s">
        <v>638</v>
      </c>
      <c r="R529" t="s">
        <v>635</v>
      </c>
      <c r="S529" t="s">
        <v>5239</v>
      </c>
      <c r="T529" t="s">
        <v>5238</v>
      </c>
    </row>
    <row r="530" spans="1:20" x14ac:dyDescent="0.25">
      <c r="A530" t="s">
        <v>20</v>
      </c>
      <c r="B530" t="s">
        <v>21</v>
      </c>
      <c r="C530">
        <v>50</v>
      </c>
      <c r="D530">
        <v>1</v>
      </c>
      <c r="E530" t="s">
        <v>5240</v>
      </c>
      <c r="F530">
        <v>100</v>
      </c>
      <c r="G530">
        <v>0</v>
      </c>
      <c r="H530" t="s">
        <v>631</v>
      </c>
      <c r="I530" t="s">
        <v>5241</v>
      </c>
      <c r="J530" t="s">
        <v>824</v>
      </c>
      <c r="K530" t="s">
        <v>634</v>
      </c>
      <c r="L530" t="s">
        <v>635</v>
      </c>
      <c r="M530" t="s">
        <v>5242</v>
      </c>
      <c r="N530" t="s">
        <v>634</v>
      </c>
      <c r="O530" t="s">
        <v>637</v>
      </c>
      <c r="P530" t="s">
        <v>22</v>
      </c>
      <c r="Q530" t="s">
        <v>638</v>
      </c>
      <c r="R530" t="s">
        <v>635</v>
      </c>
      <c r="S530" t="s">
        <v>5243</v>
      </c>
      <c r="T530" t="s">
        <v>5244</v>
      </c>
    </row>
    <row r="531" spans="1:20" x14ac:dyDescent="0.25">
      <c r="A531" t="s">
        <v>23</v>
      </c>
      <c r="B531" t="s">
        <v>24</v>
      </c>
      <c r="C531">
        <v>50</v>
      </c>
      <c r="D531">
        <v>1</v>
      </c>
      <c r="E531" t="s">
        <v>5240</v>
      </c>
      <c r="F531">
        <v>100</v>
      </c>
      <c r="G531">
        <v>0</v>
      </c>
      <c r="H531" t="s">
        <v>631</v>
      </c>
      <c r="I531" t="s">
        <v>5241</v>
      </c>
      <c r="J531" t="s">
        <v>824</v>
      </c>
      <c r="K531" t="s">
        <v>634</v>
      </c>
      <c r="L531" t="s">
        <v>635</v>
      </c>
      <c r="M531" t="s">
        <v>5242</v>
      </c>
      <c r="N531" t="s">
        <v>634</v>
      </c>
      <c r="O531" t="s">
        <v>637</v>
      </c>
      <c r="P531" t="s">
        <v>22</v>
      </c>
      <c r="Q531" t="s">
        <v>638</v>
      </c>
      <c r="R531" t="s">
        <v>635</v>
      </c>
      <c r="S531" t="s">
        <v>5243</v>
      </c>
      <c r="T531" t="s">
        <v>5244</v>
      </c>
    </row>
    <row r="532" spans="1:20" x14ac:dyDescent="0.25">
      <c r="A532" t="s">
        <v>25</v>
      </c>
      <c r="B532" t="s">
        <v>26</v>
      </c>
      <c r="C532">
        <v>50</v>
      </c>
      <c r="D532">
        <v>1</v>
      </c>
      <c r="E532" t="s">
        <v>5240</v>
      </c>
      <c r="F532">
        <v>100</v>
      </c>
      <c r="G532">
        <v>0</v>
      </c>
      <c r="H532" t="s">
        <v>631</v>
      </c>
      <c r="I532" t="s">
        <v>5241</v>
      </c>
      <c r="J532" t="s">
        <v>824</v>
      </c>
      <c r="K532" t="s">
        <v>634</v>
      </c>
      <c r="L532" t="s">
        <v>635</v>
      </c>
      <c r="M532" t="s">
        <v>5242</v>
      </c>
      <c r="N532" t="s">
        <v>634</v>
      </c>
      <c r="O532" t="s">
        <v>637</v>
      </c>
      <c r="P532" t="s">
        <v>22</v>
      </c>
      <c r="Q532" t="s">
        <v>638</v>
      </c>
      <c r="R532" t="s">
        <v>635</v>
      </c>
      <c r="S532" t="s">
        <v>5243</v>
      </c>
      <c r="T532" t="s">
        <v>5244</v>
      </c>
    </row>
    <row r="533" spans="1:20" x14ac:dyDescent="0.25">
      <c r="A533" t="s">
        <v>20</v>
      </c>
      <c r="B533" t="s">
        <v>21</v>
      </c>
      <c r="C533">
        <v>50</v>
      </c>
      <c r="D533">
        <v>1</v>
      </c>
      <c r="E533" t="s">
        <v>5245</v>
      </c>
      <c r="F533">
        <v>100</v>
      </c>
      <c r="G533">
        <v>0</v>
      </c>
      <c r="H533" t="s">
        <v>631</v>
      </c>
      <c r="I533" t="s">
        <v>5246</v>
      </c>
      <c r="J533" t="s">
        <v>3525</v>
      </c>
      <c r="K533" t="s">
        <v>634</v>
      </c>
      <c r="L533" t="s">
        <v>635</v>
      </c>
      <c r="M533" t="s">
        <v>5247</v>
      </c>
      <c r="N533" t="s">
        <v>634</v>
      </c>
      <c r="O533" t="s">
        <v>637</v>
      </c>
      <c r="P533" t="s">
        <v>22</v>
      </c>
      <c r="Q533" t="s">
        <v>638</v>
      </c>
      <c r="R533" t="s">
        <v>635</v>
      </c>
      <c r="S533" t="s">
        <v>5248</v>
      </c>
      <c r="T533" t="s">
        <v>5247</v>
      </c>
    </row>
    <row r="534" spans="1:20" x14ac:dyDescent="0.25">
      <c r="A534" t="s">
        <v>23</v>
      </c>
      <c r="B534" t="s">
        <v>24</v>
      </c>
      <c r="C534">
        <v>50</v>
      </c>
      <c r="D534">
        <v>1</v>
      </c>
      <c r="E534" t="s">
        <v>5245</v>
      </c>
      <c r="F534">
        <v>100</v>
      </c>
      <c r="G534">
        <v>0</v>
      </c>
      <c r="H534" t="s">
        <v>631</v>
      </c>
      <c r="I534" t="s">
        <v>5246</v>
      </c>
      <c r="J534" t="s">
        <v>3525</v>
      </c>
      <c r="K534" t="s">
        <v>634</v>
      </c>
      <c r="L534" t="s">
        <v>635</v>
      </c>
      <c r="M534" t="s">
        <v>5247</v>
      </c>
      <c r="N534" t="s">
        <v>634</v>
      </c>
      <c r="O534" t="s">
        <v>637</v>
      </c>
      <c r="P534" t="s">
        <v>22</v>
      </c>
      <c r="Q534" t="s">
        <v>638</v>
      </c>
      <c r="R534" t="s">
        <v>635</v>
      </c>
      <c r="S534" t="s">
        <v>5248</v>
      </c>
      <c r="T534" t="s">
        <v>5247</v>
      </c>
    </row>
    <row r="535" spans="1:20" x14ac:dyDescent="0.25">
      <c r="A535" t="s">
        <v>25</v>
      </c>
      <c r="B535" t="s">
        <v>26</v>
      </c>
      <c r="C535">
        <v>50</v>
      </c>
      <c r="D535">
        <v>1</v>
      </c>
      <c r="E535" t="s">
        <v>5245</v>
      </c>
      <c r="F535">
        <v>100</v>
      </c>
      <c r="G535">
        <v>0</v>
      </c>
      <c r="H535" t="s">
        <v>631</v>
      </c>
      <c r="I535" t="s">
        <v>5246</v>
      </c>
      <c r="J535" t="s">
        <v>3525</v>
      </c>
      <c r="K535" t="s">
        <v>634</v>
      </c>
      <c r="L535" t="s">
        <v>635</v>
      </c>
      <c r="M535" t="s">
        <v>5247</v>
      </c>
      <c r="N535" t="s">
        <v>634</v>
      </c>
      <c r="O535" t="s">
        <v>637</v>
      </c>
      <c r="P535" t="s">
        <v>22</v>
      </c>
      <c r="Q535" t="s">
        <v>638</v>
      </c>
      <c r="R535" t="s">
        <v>635</v>
      </c>
      <c r="S535" t="s">
        <v>5248</v>
      </c>
      <c r="T535" t="s">
        <v>5247</v>
      </c>
    </row>
    <row r="536" spans="1:20" x14ac:dyDescent="0.25">
      <c r="A536" t="s">
        <v>164</v>
      </c>
      <c r="B536" t="s">
        <v>165</v>
      </c>
      <c r="C536">
        <v>65</v>
      </c>
      <c r="D536">
        <v>9</v>
      </c>
      <c r="E536" t="s">
        <v>5249</v>
      </c>
      <c r="F536">
        <v>299</v>
      </c>
      <c r="G536">
        <v>0</v>
      </c>
      <c r="H536" t="s">
        <v>631</v>
      </c>
      <c r="I536" t="s">
        <v>5250</v>
      </c>
      <c r="J536" t="s">
        <v>829</v>
      </c>
      <c r="K536" t="s">
        <v>634</v>
      </c>
      <c r="L536" t="s">
        <v>635</v>
      </c>
      <c r="M536" t="s">
        <v>5251</v>
      </c>
      <c r="N536" t="s">
        <v>634</v>
      </c>
      <c r="O536" t="s">
        <v>637</v>
      </c>
      <c r="P536" t="s">
        <v>22</v>
      </c>
      <c r="Q536" t="s">
        <v>638</v>
      </c>
      <c r="R536" t="s">
        <v>635</v>
      </c>
      <c r="S536" t="s">
        <v>5252</v>
      </c>
      <c r="T536" t="s">
        <v>5251</v>
      </c>
    </row>
    <row r="537" spans="1:20" x14ac:dyDescent="0.25">
      <c r="A537" t="s">
        <v>20</v>
      </c>
      <c r="B537" t="s">
        <v>21</v>
      </c>
      <c r="C537">
        <v>50</v>
      </c>
      <c r="D537">
        <v>1</v>
      </c>
      <c r="E537" t="s">
        <v>5253</v>
      </c>
      <c r="F537">
        <v>100</v>
      </c>
      <c r="G537">
        <v>0</v>
      </c>
      <c r="H537" t="s">
        <v>631</v>
      </c>
      <c r="I537" t="s">
        <v>5254</v>
      </c>
      <c r="J537" t="s">
        <v>749</v>
      </c>
      <c r="K537" t="s">
        <v>634</v>
      </c>
      <c r="L537" t="s">
        <v>635</v>
      </c>
      <c r="M537" t="s">
        <v>5255</v>
      </c>
      <c r="N537" t="s">
        <v>634</v>
      </c>
      <c r="O537" t="s">
        <v>654</v>
      </c>
      <c r="P537" t="s">
        <v>22</v>
      </c>
      <c r="Q537" t="s">
        <v>655</v>
      </c>
      <c r="R537" t="s">
        <v>635</v>
      </c>
      <c r="S537" t="s">
        <v>5256</v>
      </c>
      <c r="T537" t="s">
        <v>5255</v>
      </c>
    </row>
    <row r="538" spans="1:20" x14ac:dyDescent="0.25">
      <c r="A538" t="s">
        <v>23</v>
      </c>
      <c r="B538" t="s">
        <v>24</v>
      </c>
      <c r="C538">
        <v>50</v>
      </c>
      <c r="D538">
        <v>1</v>
      </c>
      <c r="E538" t="s">
        <v>5253</v>
      </c>
      <c r="F538">
        <v>100</v>
      </c>
      <c r="G538">
        <v>0</v>
      </c>
      <c r="H538" t="s">
        <v>631</v>
      </c>
      <c r="I538" t="s">
        <v>5254</v>
      </c>
      <c r="J538" t="s">
        <v>749</v>
      </c>
      <c r="K538" t="s">
        <v>634</v>
      </c>
      <c r="L538" t="s">
        <v>635</v>
      </c>
      <c r="M538" t="s">
        <v>5255</v>
      </c>
      <c r="N538" t="s">
        <v>634</v>
      </c>
      <c r="O538" t="s">
        <v>654</v>
      </c>
      <c r="P538" t="s">
        <v>22</v>
      </c>
      <c r="Q538" t="s">
        <v>655</v>
      </c>
      <c r="R538" t="s">
        <v>635</v>
      </c>
      <c r="S538" t="s">
        <v>5256</v>
      </c>
      <c r="T538" t="s">
        <v>5255</v>
      </c>
    </row>
    <row r="539" spans="1:20" x14ac:dyDescent="0.25">
      <c r="A539" t="s">
        <v>25</v>
      </c>
      <c r="B539" t="s">
        <v>26</v>
      </c>
      <c r="C539">
        <v>50</v>
      </c>
      <c r="D539">
        <v>1</v>
      </c>
      <c r="E539" t="s">
        <v>5253</v>
      </c>
      <c r="F539">
        <v>100</v>
      </c>
      <c r="G539">
        <v>0</v>
      </c>
      <c r="H539" t="s">
        <v>631</v>
      </c>
      <c r="I539" t="s">
        <v>5254</v>
      </c>
      <c r="J539" t="s">
        <v>749</v>
      </c>
      <c r="K539" t="s">
        <v>634</v>
      </c>
      <c r="L539" t="s">
        <v>635</v>
      </c>
      <c r="M539" t="s">
        <v>5255</v>
      </c>
      <c r="N539" t="s">
        <v>634</v>
      </c>
      <c r="O539" t="s">
        <v>654</v>
      </c>
      <c r="P539" t="s">
        <v>22</v>
      </c>
      <c r="Q539" t="s">
        <v>655</v>
      </c>
      <c r="R539" t="s">
        <v>635</v>
      </c>
      <c r="S539" t="s">
        <v>5256</v>
      </c>
      <c r="T539" t="s">
        <v>5255</v>
      </c>
    </row>
    <row r="540" spans="1:20" x14ac:dyDescent="0.25">
      <c r="A540" t="s">
        <v>31</v>
      </c>
      <c r="B540" t="s">
        <v>32</v>
      </c>
      <c r="C540">
        <v>54.5</v>
      </c>
      <c r="D540">
        <v>2</v>
      </c>
      <c r="E540" t="s">
        <v>5257</v>
      </c>
      <c r="F540">
        <v>64</v>
      </c>
      <c r="G540">
        <v>0</v>
      </c>
      <c r="H540" t="s">
        <v>641</v>
      </c>
      <c r="I540" t="s">
        <v>5258</v>
      </c>
      <c r="J540" t="s">
        <v>5259</v>
      </c>
      <c r="K540" t="s">
        <v>1092</v>
      </c>
      <c r="L540" t="s">
        <v>5260</v>
      </c>
      <c r="M540" t="s">
        <v>5261</v>
      </c>
      <c r="N540" t="s">
        <v>634</v>
      </c>
      <c r="O540" t="s">
        <v>689</v>
      </c>
      <c r="P540" t="s">
        <v>40</v>
      </c>
      <c r="Q540" t="s">
        <v>690</v>
      </c>
      <c r="R540" t="s">
        <v>635</v>
      </c>
      <c r="S540" t="s">
        <v>5262</v>
      </c>
      <c r="T540" t="s">
        <v>5263</v>
      </c>
    </row>
    <row r="541" spans="1:20" x14ac:dyDescent="0.25">
      <c r="A541" t="s">
        <v>20</v>
      </c>
      <c r="B541" t="s">
        <v>21</v>
      </c>
      <c r="C541">
        <v>50</v>
      </c>
      <c r="D541">
        <v>2</v>
      </c>
      <c r="E541" t="s">
        <v>5264</v>
      </c>
      <c r="F541">
        <v>278</v>
      </c>
      <c r="G541">
        <v>0</v>
      </c>
      <c r="H541" t="s">
        <v>631</v>
      </c>
      <c r="I541" t="s">
        <v>5265</v>
      </c>
      <c r="J541" t="s">
        <v>5266</v>
      </c>
      <c r="K541" t="s">
        <v>1117</v>
      </c>
      <c r="L541" t="s">
        <v>2437</v>
      </c>
      <c r="M541" t="s">
        <v>5267</v>
      </c>
      <c r="N541" t="s">
        <v>634</v>
      </c>
      <c r="O541" t="s">
        <v>894</v>
      </c>
      <c r="P541" t="s">
        <v>43</v>
      </c>
      <c r="Q541" t="s">
        <v>648</v>
      </c>
      <c r="R541" t="s">
        <v>635</v>
      </c>
      <c r="S541" t="s">
        <v>5268</v>
      </c>
      <c r="T541" t="s">
        <v>5269</v>
      </c>
    </row>
    <row r="542" spans="1:20" x14ac:dyDescent="0.25">
      <c r="A542" t="s">
        <v>23</v>
      </c>
      <c r="B542" t="s">
        <v>24</v>
      </c>
      <c r="C542">
        <v>50</v>
      </c>
      <c r="D542">
        <v>2</v>
      </c>
      <c r="E542" t="s">
        <v>5264</v>
      </c>
      <c r="F542">
        <v>278</v>
      </c>
      <c r="G542">
        <v>0</v>
      </c>
      <c r="H542" t="s">
        <v>631</v>
      </c>
      <c r="I542" t="s">
        <v>5265</v>
      </c>
      <c r="J542" t="s">
        <v>5266</v>
      </c>
      <c r="K542" t="s">
        <v>1117</v>
      </c>
      <c r="L542" t="s">
        <v>2437</v>
      </c>
      <c r="M542" t="s">
        <v>5267</v>
      </c>
      <c r="N542" t="s">
        <v>634</v>
      </c>
      <c r="O542" t="s">
        <v>894</v>
      </c>
      <c r="P542" t="s">
        <v>43</v>
      </c>
      <c r="Q542" t="s">
        <v>648</v>
      </c>
      <c r="R542" t="s">
        <v>635</v>
      </c>
      <c r="S542" t="s">
        <v>5268</v>
      </c>
      <c r="T542" t="s">
        <v>5269</v>
      </c>
    </row>
    <row r="543" spans="1:20" x14ac:dyDescent="0.25">
      <c r="A543" t="s">
        <v>25</v>
      </c>
      <c r="B543" t="s">
        <v>26</v>
      </c>
      <c r="C543">
        <v>50</v>
      </c>
      <c r="D543">
        <v>2</v>
      </c>
      <c r="E543" t="s">
        <v>5264</v>
      </c>
      <c r="F543">
        <v>278</v>
      </c>
      <c r="G543">
        <v>0</v>
      </c>
      <c r="H543" t="s">
        <v>631</v>
      </c>
      <c r="I543" t="s">
        <v>5265</v>
      </c>
      <c r="J543" t="s">
        <v>5266</v>
      </c>
      <c r="K543" t="s">
        <v>1117</v>
      </c>
      <c r="L543" t="s">
        <v>2437</v>
      </c>
      <c r="M543" t="s">
        <v>5267</v>
      </c>
      <c r="N543" t="s">
        <v>634</v>
      </c>
      <c r="O543" t="s">
        <v>894</v>
      </c>
      <c r="P543" t="s">
        <v>43</v>
      </c>
      <c r="Q543" t="s">
        <v>648</v>
      </c>
      <c r="R543" t="s">
        <v>635</v>
      </c>
      <c r="S543" t="s">
        <v>5268</v>
      </c>
      <c r="T543" t="s">
        <v>5269</v>
      </c>
    </row>
    <row r="544" spans="1:20" x14ac:dyDescent="0.25">
      <c r="A544" t="s">
        <v>23</v>
      </c>
      <c r="B544" t="s">
        <v>24</v>
      </c>
      <c r="C544">
        <v>33.333333333333336</v>
      </c>
      <c r="D544">
        <v>3</v>
      </c>
      <c r="E544" t="s">
        <v>5270</v>
      </c>
      <c r="F544">
        <v>200</v>
      </c>
      <c r="G544">
        <v>0</v>
      </c>
      <c r="H544" t="s">
        <v>631</v>
      </c>
      <c r="I544" t="s">
        <v>5271</v>
      </c>
      <c r="J544" t="s">
        <v>800</v>
      </c>
      <c r="K544" t="s">
        <v>634</v>
      </c>
      <c r="L544" t="s">
        <v>635</v>
      </c>
      <c r="M544" t="s">
        <v>5272</v>
      </c>
      <c r="N544" t="s">
        <v>634</v>
      </c>
      <c r="O544" t="s">
        <v>637</v>
      </c>
      <c r="P544" t="s">
        <v>22</v>
      </c>
      <c r="Q544" t="s">
        <v>638</v>
      </c>
      <c r="R544" t="s">
        <v>635</v>
      </c>
      <c r="S544" t="s">
        <v>5273</v>
      </c>
      <c r="T544" t="s">
        <v>5272</v>
      </c>
    </row>
    <row r="545" spans="1:20" x14ac:dyDescent="0.25">
      <c r="A545" t="s">
        <v>25</v>
      </c>
      <c r="B545" t="s">
        <v>26</v>
      </c>
      <c r="C545">
        <v>60</v>
      </c>
      <c r="D545">
        <v>3</v>
      </c>
      <c r="E545" t="s">
        <v>5270</v>
      </c>
      <c r="F545">
        <v>200</v>
      </c>
      <c r="G545">
        <v>0</v>
      </c>
      <c r="H545" t="s">
        <v>631</v>
      </c>
      <c r="I545" t="s">
        <v>5271</v>
      </c>
      <c r="J545" t="s">
        <v>800</v>
      </c>
      <c r="K545" t="s">
        <v>634</v>
      </c>
      <c r="L545" t="s">
        <v>635</v>
      </c>
      <c r="M545" t="s">
        <v>5272</v>
      </c>
      <c r="N545" t="s">
        <v>634</v>
      </c>
      <c r="O545" t="s">
        <v>637</v>
      </c>
      <c r="P545" t="s">
        <v>22</v>
      </c>
      <c r="Q545" t="s">
        <v>638</v>
      </c>
      <c r="R545" t="s">
        <v>635</v>
      </c>
      <c r="S545" t="s">
        <v>5273</v>
      </c>
      <c r="T545" t="s">
        <v>5272</v>
      </c>
    </row>
    <row r="546" spans="1:20" x14ac:dyDescent="0.25">
      <c r="A546" t="s">
        <v>37</v>
      </c>
      <c r="B546" t="s">
        <v>38</v>
      </c>
      <c r="C546">
        <v>66.666666666666671</v>
      </c>
      <c r="D546">
        <v>3</v>
      </c>
      <c r="E546" t="s">
        <v>5274</v>
      </c>
      <c r="F546">
        <v>100</v>
      </c>
      <c r="G546">
        <v>0</v>
      </c>
      <c r="H546" t="s">
        <v>631</v>
      </c>
      <c r="I546" t="s">
        <v>5275</v>
      </c>
      <c r="J546" t="s">
        <v>1004</v>
      </c>
      <c r="K546" t="s">
        <v>634</v>
      </c>
      <c r="L546" t="s">
        <v>635</v>
      </c>
      <c r="M546" t="s">
        <v>5276</v>
      </c>
      <c r="N546" t="s">
        <v>634</v>
      </c>
      <c r="O546" t="s">
        <v>637</v>
      </c>
      <c r="P546" t="s">
        <v>22</v>
      </c>
      <c r="Q546" t="s">
        <v>638</v>
      </c>
      <c r="R546" t="s">
        <v>635</v>
      </c>
      <c r="S546" t="s">
        <v>5277</v>
      </c>
      <c r="T546" t="s">
        <v>5276</v>
      </c>
    </row>
    <row r="547" spans="1:20" x14ac:dyDescent="0.25">
      <c r="A547" t="s">
        <v>164</v>
      </c>
      <c r="B547" t="s">
        <v>165</v>
      </c>
      <c r="C547">
        <v>33.333333333333336</v>
      </c>
      <c r="D547">
        <v>6</v>
      </c>
      <c r="E547" t="s">
        <v>5278</v>
      </c>
      <c r="F547">
        <v>300</v>
      </c>
      <c r="G547">
        <v>0</v>
      </c>
      <c r="H547" t="s">
        <v>631</v>
      </c>
      <c r="I547" t="s">
        <v>5265</v>
      </c>
      <c r="J547" t="s">
        <v>5266</v>
      </c>
      <c r="K547" t="s">
        <v>1117</v>
      </c>
      <c r="L547" t="s">
        <v>2437</v>
      </c>
      <c r="M547" t="s">
        <v>5276</v>
      </c>
      <c r="N547" t="s">
        <v>634</v>
      </c>
      <c r="O547" t="s">
        <v>894</v>
      </c>
      <c r="P547" t="s">
        <v>43</v>
      </c>
      <c r="Q547" t="s">
        <v>648</v>
      </c>
      <c r="R547" t="s">
        <v>635</v>
      </c>
      <c r="S547" t="s">
        <v>5279</v>
      </c>
      <c r="T547" t="s">
        <v>5276</v>
      </c>
    </row>
    <row r="548" spans="1:20" x14ac:dyDescent="0.25">
      <c r="A548" t="s">
        <v>20</v>
      </c>
      <c r="B548" t="s">
        <v>21</v>
      </c>
      <c r="C548">
        <v>50</v>
      </c>
      <c r="D548">
        <v>1</v>
      </c>
      <c r="E548" t="s">
        <v>5280</v>
      </c>
      <c r="F548">
        <v>100</v>
      </c>
      <c r="G548">
        <v>0</v>
      </c>
      <c r="H548" t="s">
        <v>631</v>
      </c>
      <c r="I548" t="s">
        <v>5281</v>
      </c>
      <c r="J548" t="s">
        <v>749</v>
      </c>
      <c r="K548" t="s">
        <v>634</v>
      </c>
      <c r="L548" t="s">
        <v>635</v>
      </c>
      <c r="M548" t="s">
        <v>5282</v>
      </c>
      <c r="N548" t="s">
        <v>634</v>
      </c>
      <c r="O548" t="s">
        <v>637</v>
      </c>
      <c r="P548" t="s">
        <v>22</v>
      </c>
      <c r="Q548" t="s">
        <v>638</v>
      </c>
      <c r="R548" t="s">
        <v>635</v>
      </c>
      <c r="S548" t="s">
        <v>5283</v>
      </c>
      <c r="T548" t="s">
        <v>5282</v>
      </c>
    </row>
    <row r="549" spans="1:20" x14ac:dyDescent="0.25">
      <c r="A549" t="s">
        <v>23</v>
      </c>
      <c r="B549" t="s">
        <v>24</v>
      </c>
      <c r="C549">
        <v>50</v>
      </c>
      <c r="D549">
        <v>1</v>
      </c>
      <c r="E549" t="s">
        <v>5280</v>
      </c>
      <c r="F549">
        <v>100</v>
      </c>
      <c r="G549">
        <v>0</v>
      </c>
      <c r="H549" t="s">
        <v>631</v>
      </c>
      <c r="I549" t="s">
        <v>5281</v>
      </c>
      <c r="J549" t="s">
        <v>749</v>
      </c>
      <c r="K549" t="s">
        <v>634</v>
      </c>
      <c r="L549" t="s">
        <v>635</v>
      </c>
      <c r="M549" t="s">
        <v>5282</v>
      </c>
      <c r="N549" t="s">
        <v>634</v>
      </c>
      <c r="O549" t="s">
        <v>637</v>
      </c>
      <c r="P549" t="s">
        <v>22</v>
      </c>
      <c r="Q549" t="s">
        <v>638</v>
      </c>
      <c r="R549" t="s">
        <v>635</v>
      </c>
      <c r="S549" t="s">
        <v>5283</v>
      </c>
      <c r="T549" t="s">
        <v>5282</v>
      </c>
    </row>
    <row r="550" spans="1:20" x14ac:dyDescent="0.25">
      <c r="A550" t="s">
        <v>25</v>
      </c>
      <c r="B550" t="s">
        <v>26</v>
      </c>
      <c r="C550">
        <v>50</v>
      </c>
      <c r="D550">
        <v>1</v>
      </c>
      <c r="E550" t="s">
        <v>5280</v>
      </c>
      <c r="F550">
        <v>100</v>
      </c>
      <c r="G550">
        <v>0</v>
      </c>
      <c r="H550" t="s">
        <v>631</v>
      </c>
      <c r="I550" t="s">
        <v>5281</v>
      </c>
      <c r="J550" t="s">
        <v>749</v>
      </c>
      <c r="K550" t="s">
        <v>634</v>
      </c>
      <c r="L550" t="s">
        <v>635</v>
      </c>
      <c r="M550" t="s">
        <v>5282</v>
      </c>
      <c r="N550" t="s">
        <v>634</v>
      </c>
      <c r="O550" t="s">
        <v>637</v>
      </c>
      <c r="P550" t="s">
        <v>22</v>
      </c>
      <c r="Q550" t="s">
        <v>638</v>
      </c>
      <c r="R550" t="s">
        <v>635</v>
      </c>
      <c r="S550" t="s">
        <v>5283</v>
      </c>
      <c r="T550" t="s">
        <v>5282</v>
      </c>
    </row>
    <row r="551" spans="1:20" x14ac:dyDescent="0.25">
      <c r="A551" t="s">
        <v>20</v>
      </c>
      <c r="B551" t="s">
        <v>21</v>
      </c>
      <c r="C551">
        <v>50</v>
      </c>
      <c r="D551">
        <v>1</v>
      </c>
      <c r="E551" t="s">
        <v>5284</v>
      </c>
      <c r="F551">
        <v>100</v>
      </c>
      <c r="G551">
        <v>0</v>
      </c>
      <c r="H551" t="s">
        <v>631</v>
      </c>
      <c r="I551" t="s">
        <v>5285</v>
      </c>
      <c r="J551" t="s">
        <v>652</v>
      </c>
      <c r="K551" t="s">
        <v>634</v>
      </c>
      <c r="L551" t="s">
        <v>635</v>
      </c>
      <c r="M551" t="s">
        <v>5286</v>
      </c>
      <c r="N551" t="s">
        <v>634</v>
      </c>
      <c r="O551" t="s">
        <v>637</v>
      </c>
      <c r="P551" t="s">
        <v>22</v>
      </c>
      <c r="Q551" t="s">
        <v>638</v>
      </c>
      <c r="R551" t="s">
        <v>635</v>
      </c>
      <c r="S551" t="s">
        <v>5287</v>
      </c>
      <c r="T551" t="s">
        <v>5286</v>
      </c>
    </row>
    <row r="552" spans="1:20" x14ac:dyDescent="0.25">
      <c r="A552" t="s">
        <v>23</v>
      </c>
      <c r="B552" t="s">
        <v>24</v>
      </c>
      <c r="C552">
        <v>50</v>
      </c>
      <c r="D552">
        <v>1</v>
      </c>
      <c r="E552" t="s">
        <v>5284</v>
      </c>
      <c r="F552">
        <v>100</v>
      </c>
      <c r="G552">
        <v>0</v>
      </c>
      <c r="H552" t="s">
        <v>631</v>
      </c>
      <c r="I552" t="s">
        <v>5285</v>
      </c>
      <c r="J552" t="s">
        <v>652</v>
      </c>
      <c r="K552" t="s">
        <v>634</v>
      </c>
      <c r="L552" t="s">
        <v>635</v>
      </c>
      <c r="M552" t="s">
        <v>5286</v>
      </c>
      <c r="N552" t="s">
        <v>634</v>
      </c>
      <c r="O552" t="s">
        <v>637</v>
      </c>
      <c r="P552" t="s">
        <v>22</v>
      </c>
      <c r="Q552" t="s">
        <v>638</v>
      </c>
      <c r="R552" t="s">
        <v>635</v>
      </c>
      <c r="S552" t="s">
        <v>5287</v>
      </c>
      <c r="T552" t="s">
        <v>5286</v>
      </c>
    </row>
    <row r="553" spans="1:20" x14ac:dyDescent="0.25">
      <c r="A553" t="s">
        <v>25</v>
      </c>
      <c r="B553" t="s">
        <v>26</v>
      </c>
      <c r="C553">
        <v>50</v>
      </c>
      <c r="D553">
        <v>1</v>
      </c>
      <c r="E553" t="s">
        <v>5284</v>
      </c>
      <c r="F553">
        <v>100</v>
      </c>
      <c r="G553">
        <v>0</v>
      </c>
      <c r="H553" t="s">
        <v>631</v>
      </c>
      <c r="I553" t="s">
        <v>5285</v>
      </c>
      <c r="J553" t="s">
        <v>652</v>
      </c>
      <c r="K553" t="s">
        <v>634</v>
      </c>
      <c r="L553" t="s">
        <v>635</v>
      </c>
      <c r="M553" t="s">
        <v>5286</v>
      </c>
      <c r="N553" t="s">
        <v>634</v>
      </c>
      <c r="O553" t="s">
        <v>637</v>
      </c>
      <c r="P553" t="s">
        <v>22</v>
      </c>
      <c r="Q553" t="s">
        <v>638</v>
      </c>
      <c r="R553" t="s">
        <v>635</v>
      </c>
      <c r="S553" t="s">
        <v>5287</v>
      </c>
      <c r="T553" t="s">
        <v>5286</v>
      </c>
    </row>
    <row r="554" spans="1:20" x14ac:dyDescent="0.25">
      <c r="A554" t="s">
        <v>20</v>
      </c>
      <c r="B554" t="s">
        <v>21</v>
      </c>
      <c r="C554">
        <v>50</v>
      </c>
      <c r="D554">
        <v>1</v>
      </c>
      <c r="E554" t="s">
        <v>5288</v>
      </c>
      <c r="F554">
        <v>100</v>
      </c>
      <c r="G554">
        <v>0</v>
      </c>
      <c r="H554" t="s">
        <v>631</v>
      </c>
      <c r="I554" t="s">
        <v>5289</v>
      </c>
      <c r="J554" t="s">
        <v>903</v>
      </c>
      <c r="K554" t="s">
        <v>634</v>
      </c>
      <c r="L554" t="s">
        <v>635</v>
      </c>
      <c r="M554" t="s">
        <v>5290</v>
      </c>
      <c r="N554" t="s">
        <v>634</v>
      </c>
      <c r="O554" t="s">
        <v>637</v>
      </c>
      <c r="P554" t="s">
        <v>22</v>
      </c>
      <c r="Q554" t="s">
        <v>638</v>
      </c>
      <c r="R554" t="s">
        <v>635</v>
      </c>
      <c r="S554" t="s">
        <v>5291</v>
      </c>
      <c r="T554" t="s">
        <v>5290</v>
      </c>
    </row>
    <row r="555" spans="1:20" x14ac:dyDescent="0.25">
      <c r="A555" t="s">
        <v>23</v>
      </c>
      <c r="B555" t="s">
        <v>24</v>
      </c>
      <c r="C555">
        <v>50</v>
      </c>
      <c r="D555">
        <v>1</v>
      </c>
      <c r="E555" t="s">
        <v>5288</v>
      </c>
      <c r="F555">
        <v>100</v>
      </c>
      <c r="G555">
        <v>0</v>
      </c>
      <c r="H555" t="s">
        <v>631</v>
      </c>
      <c r="I555" t="s">
        <v>5289</v>
      </c>
      <c r="J555" t="s">
        <v>903</v>
      </c>
      <c r="K555" t="s">
        <v>634</v>
      </c>
      <c r="L555" t="s">
        <v>635</v>
      </c>
      <c r="M555" t="s">
        <v>5290</v>
      </c>
      <c r="N555" t="s">
        <v>634</v>
      </c>
      <c r="O555" t="s">
        <v>637</v>
      </c>
      <c r="P555" t="s">
        <v>22</v>
      </c>
      <c r="Q555" t="s">
        <v>638</v>
      </c>
      <c r="R555" t="s">
        <v>635</v>
      </c>
      <c r="S555" t="s">
        <v>5291</v>
      </c>
      <c r="T555" t="s">
        <v>5290</v>
      </c>
    </row>
    <row r="556" spans="1:20" x14ac:dyDescent="0.25">
      <c r="A556" t="s">
        <v>25</v>
      </c>
      <c r="B556" t="s">
        <v>26</v>
      </c>
      <c r="C556">
        <v>50</v>
      </c>
      <c r="D556">
        <v>1</v>
      </c>
      <c r="E556" t="s">
        <v>5288</v>
      </c>
      <c r="F556">
        <v>100</v>
      </c>
      <c r="G556">
        <v>0</v>
      </c>
      <c r="H556" t="s">
        <v>631</v>
      </c>
      <c r="I556" t="s">
        <v>5289</v>
      </c>
      <c r="J556" t="s">
        <v>903</v>
      </c>
      <c r="K556" t="s">
        <v>634</v>
      </c>
      <c r="L556" t="s">
        <v>635</v>
      </c>
      <c r="M556" t="s">
        <v>5290</v>
      </c>
      <c r="N556" t="s">
        <v>634</v>
      </c>
      <c r="O556" t="s">
        <v>637</v>
      </c>
      <c r="P556" t="s">
        <v>22</v>
      </c>
      <c r="Q556" t="s">
        <v>638</v>
      </c>
      <c r="R556" t="s">
        <v>635</v>
      </c>
      <c r="S556" t="s">
        <v>5291</v>
      </c>
      <c r="T556" t="s">
        <v>5290</v>
      </c>
    </row>
    <row r="557" spans="1:20" x14ac:dyDescent="0.25">
      <c r="A557" t="s">
        <v>20</v>
      </c>
      <c r="B557" t="s">
        <v>21</v>
      </c>
      <c r="C557">
        <v>50</v>
      </c>
      <c r="D557">
        <v>1</v>
      </c>
      <c r="E557" t="s">
        <v>5292</v>
      </c>
      <c r="F557">
        <v>100</v>
      </c>
      <c r="G557">
        <v>0</v>
      </c>
      <c r="H557" t="s">
        <v>631</v>
      </c>
      <c r="I557" t="s">
        <v>5293</v>
      </c>
      <c r="J557" t="s">
        <v>1373</v>
      </c>
      <c r="K557" t="s">
        <v>634</v>
      </c>
      <c r="L557" t="s">
        <v>635</v>
      </c>
      <c r="M557" t="s">
        <v>4904</v>
      </c>
      <c r="N557" t="s">
        <v>634</v>
      </c>
      <c r="O557" t="s">
        <v>637</v>
      </c>
      <c r="P557" t="s">
        <v>22</v>
      </c>
      <c r="Q557" t="s">
        <v>638</v>
      </c>
      <c r="R557" t="s">
        <v>635</v>
      </c>
      <c r="S557" t="s">
        <v>5294</v>
      </c>
      <c r="T557" t="s">
        <v>4904</v>
      </c>
    </row>
    <row r="558" spans="1:20" x14ac:dyDescent="0.25">
      <c r="A558" t="s">
        <v>23</v>
      </c>
      <c r="B558" t="s">
        <v>24</v>
      </c>
      <c r="C558">
        <v>50</v>
      </c>
      <c r="D558">
        <v>1</v>
      </c>
      <c r="E558" t="s">
        <v>5292</v>
      </c>
      <c r="F558">
        <v>100</v>
      </c>
      <c r="G558">
        <v>0</v>
      </c>
      <c r="H558" t="s">
        <v>631</v>
      </c>
      <c r="I558" t="s">
        <v>5293</v>
      </c>
      <c r="J558" t="s">
        <v>1373</v>
      </c>
      <c r="K558" t="s">
        <v>634</v>
      </c>
      <c r="L558" t="s">
        <v>635</v>
      </c>
      <c r="M558" t="s">
        <v>4904</v>
      </c>
      <c r="N558" t="s">
        <v>634</v>
      </c>
      <c r="O558" t="s">
        <v>637</v>
      </c>
      <c r="P558" t="s">
        <v>22</v>
      </c>
      <c r="Q558" t="s">
        <v>638</v>
      </c>
      <c r="R558" t="s">
        <v>635</v>
      </c>
      <c r="S558" t="s">
        <v>5294</v>
      </c>
      <c r="T558" t="s">
        <v>4904</v>
      </c>
    </row>
    <row r="559" spans="1:20" x14ac:dyDescent="0.25">
      <c r="A559" t="s">
        <v>25</v>
      </c>
      <c r="B559" t="s">
        <v>26</v>
      </c>
      <c r="C559">
        <v>50</v>
      </c>
      <c r="D559">
        <v>1</v>
      </c>
      <c r="E559" t="s">
        <v>5292</v>
      </c>
      <c r="F559">
        <v>100</v>
      </c>
      <c r="G559">
        <v>0</v>
      </c>
      <c r="H559" t="s">
        <v>631</v>
      </c>
      <c r="I559" t="s">
        <v>5293</v>
      </c>
      <c r="J559" t="s">
        <v>1373</v>
      </c>
      <c r="K559" t="s">
        <v>634</v>
      </c>
      <c r="L559" t="s">
        <v>635</v>
      </c>
      <c r="M559" t="s">
        <v>4904</v>
      </c>
      <c r="N559" t="s">
        <v>634</v>
      </c>
      <c r="O559" t="s">
        <v>637</v>
      </c>
      <c r="P559" t="s">
        <v>22</v>
      </c>
      <c r="Q559" t="s">
        <v>638</v>
      </c>
      <c r="R559" t="s">
        <v>635</v>
      </c>
      <c r="S559" t="s">
        <v>5294</v>
      </c>
      <c r="T559" t="s">
        <v>4904</v>
      </c>
    </row>
    <row r="560" spans="1:20" x14ac:dyDescent="0.25">
      <c r="A560" t="s">
        <v>20</v>
      </c>
      <c r="B560" t="s">
        <v>21</v>
      </c>
      <c r="C560">
        <v>50</v>
      </c>
      <c r="D560">
        <v>1</v>
      </c>
      <c r="E560" t="s">
        <v>5295</v>
      </c>
      <c r="F560">
        <v>100</v>
      </c>
      <c r="G560">
        <v>0</v>
      </c>
      <c r="H560" t="s">
        <v>631</v>
      </c>
      <c r="I560" t="s">
        <v>5296</v>
      </c>
      <c r="J560" t="s">
        <v>769</v>
      </c>
      <c r="K560" t="s">
        <v>634</v>
      </c>
      <c r="L560" t="s">
        <v>635</v>
      </c>
      <c r="M560" t="s">
        <v>5297</v>
      </c>
      <c r="N560" t="s">
        <v>634</v>
      </c>
      <c r="O560" t="s">
        <v>637</v>
      </c>
      <c r="P560" t="s">
        <v>22</v>
      </c>
      <c r="Q560" t="s">
        <v>638</v>
      </c>
      <c r="R560" t="s">
        <v>635</v>
      </c>
      <c r="S560" t="s">
        <v>5298</v>
      </c>
      <c r="T560" t="s">
        <v>5297</v>
      </c>
    </row>
    <row r="561" spans="1:20" x14ac:dyDescent="0.25">
      <c r="A561" t="s">
        <v>23</v>
      </c>
      <c r="B561" t="s">
        <v>24</v>
      </c>
      <c r="C561">
        <v>50</v>
      </c>
      <c r="D561">
        <v>1</v>
      </c>
      <c r="E561" t="s">
        <v>5295</v>
      </c>
      <c r="F561">
        <v>100</v>
      </c>
      <c r="G561">
        <v>0</v>
      </c>
      <c r="H561" t="s">
        <v>631</v>
      </c>
      <c r="I561" t="s">
        <v>5296</v>
      </c>
      <c r="J561" t="s">
        <v>769</v>
      </c>
      <c r="K561" t="s">
        <v>634</v>
      </c>
      <c r="L561" t="s">
        <v>635</v>
      </c>
      <c r="M561" t="s">
        <v>5297</v>
      </c>
      <c r="N561" t="s">
        <v>634</v>
      </c>
      <c r="O561" t="s">
        <v>637</v>
      </c>
      <c r="P561" t="s">
        <v>22</v>
      </c>
      <c r="Q561" t="s">
        <v>638</v>
      </c>
      <c r="R561" t="s">
        <v>635</v>
      </c>
      <c r="S561" t="s">
        <v>5298</v>
      </c>
      <c r="T561" t="s">
        <v>5297</v>
      </c>
    </row>
    <row r="562" spans="1:20" x14ac:dyDescent="0.25">
      <c r="A562" t="s">
        <v>25</v>
      </c>
      <c r="B562" t="s">
        <v>26</v>
      </c>
      <c r="C562">
        <v>50</v>
      </c>
      <c r="D562">
        <v>1</v>
      </c>
      <c r="E562" t="s">
        <v>5295</v>
      </c>
      <c r="F562">
        <v>100</v>
      </c>
      <c r="G562">
        <v>0</v>
      </c>
      <c r="H562" t="s">
        <v>631</v>
      </c>
      <c r="I562" t="s">
        <v>5296</v>
      </c>
      <c r="J562" t="s">
        <v>769</v>
      </c>
      <c r="K562" t="s">
        <v>634</v>
      </c>
      <c r="L562" t="s">
        <v>635</v>
      </c>
      <c r="M562" t="s">
        <v>5297</v>
      </c>
      <c r="N562" t="s">
        <v>634</v>
      </c>
      <c r="O562" t="s">
        <v>637</v>
      </c>
      <c r="P562" t="s">
        <v>22</v>
      </c>
      <c r="Q562" t="s">
        <v>638</v>
      </c>
      <c r="R562" t="s">
        <v>635</v>
      </c>
      <c r="S562" t="s">
        <v>5298</v>
      </c>
      <c r="T562" t="s">
        <v>5297</v>
      </c>
    </row>
    <row r="563" spans="1:20" x14ac:dyDescent="0.25">
      <c r="A563" t="s">
        <v>31</v>
      </c>
      <c r="B563" t="s">
        <v>32</v>
      </c>
      <c r="C563">
        <v>54.5</v>
      </c>
      <c r="D563">
        <v>2</v>
      </c>
      <c r="E563" t="s">
        <v>5299</v>
      </c>
      <c r="F563">
        <v>71</v>
      </c>
      <c r="G563">
        <v>7</v>
      </c>
      <c r="H563" t="s">
        <v>641</v>
      </c>
      <c r="I563" t="s">
        <v>5300</v>
      </c>
      <c r="J563" t="s">
        <v>5301</v>
      </c>
      <c r="K563" t="s">
        <v>5302</v>
      </c>
      <c r="L563" t="s">
        <v>5303</v>
      </c>
      <c r="M563" t="s">
        <v>5304</v>
      </c>
      <c r="N563" t="s">
        <v>634</v>
      </c>
      <c r="O563" t="s">
        <v>689</v>
      </c>
      <c r="P563" t="s">
        <v>40</v>
      </c>
      <c r="Q563" t="s">
        <v>690</v>
      </c>
      <c r="R563" t="s">
        <v>635</v>
      </c>
      <c r="S563" t="s">
        <v>5305</v>
      </c>
      <c r="T563" t="s">
        <v>5304</v>
      </c>
    </row>
    <row r="564" spans="1:20" x14ac:dyDescent="0.25">
      <c r="A564" t="s">
        <v>20</v>
      </c>
      <c r="B564" t="s">
        <v>21</v>
      </c>
      <c r="C564">
        <v>50</v>
      </c>
      <c r="D564">
        <v>1</v>
      </c>
      <c r="E564" t="s">
        <v>5306</v>
      </c>
      <c r="F564">
        <v>150</v>
      </c>
      <c r="G564">
        <v>50</v>
      </c>
      <c r="H564" t="s">
        <v>631</v>
      </c>
      <c r="I564" t="s">
        <v>5307</v>
      </c>
      <c r="J564" t="s">
        <v>2186</v>
      </c>
      <c r="K564" t="s">
        <v>634</v>
      </c>
      <c r="L564" t="s">
        <v>635</v>
      </c>
      <c r="M564" t="s">
        <v>5308</v>
      </c>
      <c r="N564" t="s">
        <v>634</v>
      </c>
      <c r="O564" t="s">
        <v>637</v>
      </c>
      <c r="P564" t="s">
        <v>22</v>
      </c>
      <c r="Q564" t="s">
        <v>638</v>
      </c>
      <c r="R564" t="s">
        <v>635</v>
      </c>
      <c r="S564" t="s">
        <v>5309</v>
      </c>
      <c r="T564" t="s">
        <v>5308</v>
      </c>
    </row>
    <row r="565" spans="1:20" x14ac:dyDescent="0.25">
      <c r="A565" t="s">
        <v>23</v>
      </c>
      <c r="B565" t="s">
        <v>24</v>
      </c>
      <c r="C565">
        <v>50</v>
      </c>
      <c r="D565">
        <v>1</v>
      </c>
      <c r="E565" t="s">
        <v>5306</v>
      </c>
      <c r="F565">
        <v>150</v>
      </c>
      <c r="G565">
        <v>50</v>
      </c>
      <c r="H565" t="s">
        <v>631</v>
      </c>
      <c r="I565" t="s">
        <v>5307</v>
      </c>
      <c r="J565" t="s">
        <v>2186</v>
      </c>
      <c r="K565" t="s">
        <v>634</v>
      </c>
      <c r="L565" t="s">
        <v>635</v>
      </c>
      <c r="M565" t="s">
        <v>5308</v>
      </c>
      <c r="N565" t="s">
        <v>634</v>
      </c>
      <c r="O565" t="s">
        <v>637</v>
      </c>
      <c r="P565" t="s">
        <v>22</v>
      </c>
      <c r="Q565" t="s">
        <v>638</v>
      </c>
      <c r="R565" t="s">
        <v>635</v>
      </c>
      <c r="S565" t="s">
        <v>5309</v>
      </c>
      <c r="T565" t="s">
        <v>5308</v>
      </c>
    </row>
    <row r="566" spans="1:20" x14ac:dyDescent="0.25">
      <c r="A566" t="s">
        <v>25</v>
      </c>
      <c r="B566" t="s">
        <v>26</v>
      </c>
      <c r="C566">
        <v>50</v>
      </c>
      <c r="D566">
        <v>1</v>
      </c>
      <c r="E566" t="s">
        <v>5306</v>
      </c>
      <c r="F566">
        <v>150</v>
      </c>
      <c r="G566">
        <v>50</v>
      </c>
      <c r="H566" t="s">
        <v>631</v>
      </c>
      <c r="I566" t="s">
        <v>5307</v>
      </c>
      <c r="J566" t="s">
        <v>2186</v>
      </c>
      <c r="K566" t="s">
        <v>634</v>
      </c>
      <c r="L566" t="s">
        <v>635</v>
      </c>
      <c r="M566" t="s">
        <v>5308</v>
      </c>
      <c r="N566" t="s">
        <v>634</v>
      </c>
      <c r="O566" t="s">
        <v>637</v>
      </c>
      <c r="P566" t="s">
        <v>22</v>
      </c>
      <c r="Q566" t="s">
        <v>638</v>
      </c>
      <c r="R566" t="s">
        <v>635</v>
      </c>
      <c r="S566" t="s">
        <v>5309</v>
      </c>
      <c r="T566" t="s">
        <v>5308</v>
      </c>
    </row>
    <row r="567" spans="1:20" x14ac:dyDescent="0.25">
      <c r="A567" t="s">
        <v>164</v>
      </c>
      <c r="B567" t="s">
        <v>165</v>
      </c>
      <c r="C567">
        <v>50</v>
      </c>
      <c r="D567">
        <v>6</v>
      </c>
      <c r="E567" t="s">
        <v>5310</v>
      </c>
      <c r="F567">
        <v>200</v>
      </c>
      <c r="G567">
        <v>0</v>
      </c>
      <c r="H567" t="s">
        <v>631</v>
      </c>
      <c r="I567" t="s">
        <v>5311</v>
      </c>
      <c r="J567" t="s">
        <v>749</v>
      </c>
      <c r="K567" t="s">
        <v>634</v>
      </c>
      <c r="L567" t="s">
        <v>635</v>
      </c>
      <c r="M567" t="s">
        <v>5312</v>
      </c>
      <c r="N567" t="s">
        <v>634</v>
      </c>
      <c r="O567" t="s">
        <v>637</v>
      </c>
      <c r="P567" t="s">
        <v>22</v>
      </c>
      <c r="Q567" t="s">
        <v>638</v>
      </c>
      <c r="R567" t="s">
        <v>635</v>
      </c>
      <c r="S567" t="s">
        <v>5313</v>
      </c>
      <c r="T567" t="s">
        <v>5312</v>
      </c>
    </row>
    <row r="568" spans="1:20" x14ac:dyDescent="0.25">
      <c r="A568" t="s">
        <v>20</v>
      </c>
      <c r="B568" t="s">
        <v>21</v>
      </c>
      <c r="C568">
        <v>50</v>
      </c>
      <c r="D568">
        <v>1</v>
      </c>
      <c r="E568" t="s">
        <v>5314</v>
      </c>
      <c r="F568">
        <v>100</v>
      </c>
      <c r="G568">
        <v>0</v>
      </c>
      <c r="H568" t="s">
        <v>631</v>
      </c>
      <c r="I568" t="s">
        <v>5315</v>
      </c>
      <c r="J568" t="s">
        <v>829</v>
      </c>
      <c r="K568" t="s">
        <v>634</v>
      </c>
      <c r="L568" t="s">
        <v>635</v>
      </c>
      <c r="M568" t="s">
        <v>5316</v>
      </c>
      <c r="N568" t="s">
        <v>634</v>
      </c>
      <c r="O568" t="s">
        <v>654</v>
      </c>
      <c r="P568" t="s">
        <v>22</v>
      </c>
      <c r="Q568" t="s">
        <v>655</v>
      </c>
      <c r="R568" t="s">
        <v>635</v>
      </c>
      <c r="S568" t="s">
        <v>5317</v>
      </c>
      <c r="T568" t="s">
        <v>5316</v>
      </c>
    </row>
    <row r="569" spans="1:20" x14ac:dyDescent="0.25">
      <c r="A569" t="s">
        <v>23</v>
      </c>
      <c r="B569" t="s">
        <v>24</v>
      </c>
      <c r="C569">
        <v>50</v>
      </c>
      <c r="D569">
        <v>1</v>
      </c>
      <c r="E569" t="s">
        <v>5314</v>
      </c>
      <c r="F569">
        <v>100</v>
      </c>
      <c r="G569">
        <v>0</v>
      </c>
      <c r="H569" t="s">
        <v>631</v>
      </c>
      <c r="I569" t="s">
        <v>5315</v>
      </c>
      <c r="J569" t="s">
        <v>829</v>
      </c>
      <c r="K569" t="s">
        <v>634</v>
      </c>
      <c r="L569" t="s">
        <v>635</v>
      </c>
      <c r="M569" t="s">
        <v>5316</v>
      </c>
      <c r="N569" t="s">
        <v>634</v>
      </c>
      <c r="O569" t="s">
        <v>654</v>
      </c>
      <c r="P569" t="s">
        <v>22</v>
      </c>
      <c r="Q569" t="s">
        <v>655</v>
      </c>
      <c r="R569" t="s">
        <v>635</v>
      </c>
      <c r="S569" t="s">
        <v>5317</v>
      </c>
      <c r="T569" t="s">
        <v>5316</v>
      </c>
    </row>
    <row r="570" spans="1:20" x14ac:dyDescent="0.25">
      <c r="A570" t="s">
        <v>25</v>
      </c>
      <c r="B570" t="s">
        <v>26</v>
      </c>
      <c r="C570">
        <v>50</v>
      </c>
      <c r="D570">
        <v>1</v>
      </c>
      <c r="E570" t="s">
        <v>5314</v>
      </c>
      <c r="F570">
        <v>100</v>
      </c>
      <c r="G570">
        <v>0</v>
      </c>
      <c r="H570" t="s">
        <v>631</v>
      </c>
      <c r="I570" t="s">
        <v>5315</v>
      </c>
      <c r="J570" t="s">
        <v>829</v>
      </c>
      <c r="K570" t="s">
        <v>634</v>
      </c>
      <c r="L570" t="s">
        <v>635</v>
      </c>
      <c r="M570" t="s">
        <v>5316</v>
      </c>
      <c r="N570" t="s">
        <v>634</v>
      </c>
      <c r="O570" t="s">
        <v>654</v>
      </c>
      <c r="P570" t="s">
        <v>22</v>
      </c>
      <c r="Q570" t="s">
        <v>655</v>
      </c>
      <c r="R570" t="s">
        <v>635</v>
      </c>
      <c r="S570" t="s">
        <v>5317</v>
      </c>
      <c r="T570" t="s">
        <v>5316</v>
      </c>
    </row>
    <row r="571" spans="1:20" x14ac:dyDescent="0.25">
      <c r="A571" t="s">
        <v>20</v>
      </c>
      <c r="B571" t="s">
        <v>21</v>
      </c>
      <c r="C571">
        <v>60</v>
      </c>
      <c r="D571">
        <v>2</v>
      </c>
      <c r="E571" t="s">
        <v>5318</v>
      </c>
      <c r="F571">
        <v>200</v>
      </c>
      <c r="G571">
        <v>0</v>
      </c>
      <c r="H571" t="s">
        <v>631</v>
      </c>
      <c r="I571" t="s">
        <v>5319</v>
      </c>
      <c r="J571" t="s">
        <v>1446</v>
      </c>
      <c r="K571" t="s">
        <v>634</v>
      </c>
      <c r="L571" t="s">
        <v>635</v>
      </c>
      <c r="M571" t="s">
        <v>5316</v>
      </c>
      <c r="N571" t="s">
        <v>634</v>
      </c>
      <c r="O571" t="s">
        <v>637</v>
      </c>
      <c r="P571" t="s">
        <v>22</v>
      </c>
      <c r="Q571" t="s">
        <v>638</v>
      </c>
      <c r="R571" t="s">
        <v>635</v>
      </c>
      <c r="S571" t="s">
        <v>5320</v>
      </c>
      <c r="T571" t="s">
        <v>5316</v>
      </c>
    </row>
    <row r="572" spans="1:20" x14ac:dyDescent="0.25">
      <c r="A572" t="s">
        <v>23</v>
      </c>
      <c r="B572" t="s">
        <v>24</v>
      </c>
      <c r="C572">
        <v>60</v>
      </c>
      <c r="D572">
        <v>2</v>
      </c>
      <c r="E572" t="s">
        <v>5318</v>
      </c>
      <c r="F572">
        <v>200</v>
      </c>
      <c r="G572">
        <v>0</v>
      </c>
      <c r="H572" t="s">
        <v>631</v>
      </c>
      <c r="I572" t="s">
        <v>5319</v>
      </c>
      <c r="J572" t="s">
        <v>1446</v>
      </c>
      <c r="K572" t="s">
        <v>634</v>
      </c>
      <c r="L572" t="s">
        <v>635</v>
      </c>
      <c r="M572" t="s">
        <v>5316</v>
      </c>
      <c r="N572" t="s">
        <v>634</v>
      </c>
      <c r="O572" t="s">
        <v>637</v>
      </c>
      <c r="P572" t="s">
        <v>22</v>
      </c>
      <c r="Q572" t="s">
        <v>638</v>
      </c>
      <c r="R572" t="s">
        <v>635</v>
      </c>
      <c r="S572" t="s">
        <v>5320</v>
      </c>
      <c r="T572" t="s">
        <v>5316</v>
      </c>
    </row>
    <row r="573" spans="1:20" x14ac:dyDescent="0.25">
      <c r="A573" t="s">
        <v>25</v>
      </c>
      <c r="B573" t="s">
        <v>26</v>
      </c>
      <c r="C573">
        <v>60</v>
      </c>
      <c r="D573">
        <v>2</v>
      </c>
      <c r="E573" t="s">
        <v>5318</v>
      </c>
      <c r="F573">
        <v>200</v>
      </c>
      <c r="G573">
        <v>0</v>
      </c>
      <c r="H573" t="s">
        <v>631</v>
      </c>
      <c r="I573" t="s">
        <v>5319</v>
      </c>
      <c r="J573" t="s">
        <v>1446</v>
      </c>
      <c r="K573" t="s">
        <v>634</v>
      </c>
      <c r="L573" t="s">
        <v>635</v>
      </c>
      <c r="M573" t="s">
        <v>5316</v>
      </c>
      <c r="N573" t="s">
        <v>634</v>
      </c>
      <c r="O573" t="s">
        <v>637</v>
      </c>
      <c r="P573" t="s">
        <v>22</v>
      </c>
      <c r="Q573" t="s">
        <v>638</v>
      </c>
      <c r="R573" t="s">
        <v>635</v>
      </c>
      <c r="S573" t="s">
        <v>5320</v>
      </c>
      <c r="T573" t="s">
        <v>5316</v>
      </c>
    </row>
    <row r="574" spans="1:20" x14ac:dyDescent="0.25">
      <c r="A574" t="s">
        <v>20</v>
      </c>
      <c r="B574" t="s">
        <v>21</v>
      </c>
      <c r="C574">
        <v>50</v>
      </c>
      <c r="D574">
        <v>1</v>
      </c>
      <c r="E574" t="s">
        <v>5321</v>
      </c>
      <c r="F574">
        <v>100</v>
      </c>
      <c r="G574">
        <v>0</v>
      </c>
      <c r="H574" t="s">
        <v>631</v>
      </c>
      <c r="I574" t="s">
        <v>5322</v>
      </c>
      <c r="J574" t="s">
        <v>1876</v>
      </c>
      <c r="K574" t="s">
        <v>634</v>
      </c>
      <c r="L574" t="s">
        <v>635</v>
      </c>
      <c r="M574" t="s">
        <v>5323</v>
      </c>
      <c r="N574" t="s">
        <v>634</v>
      </c>
      <c r="O574" t="s">
        <v>654</v>
      </c>
      <c r="P574" t="s">
        <v>22</v>
      </c>
      <c r="Q574" t="s">
        <v>655</v>
      </c>
      <c r="R574" t="s">
        <v>635</v>
      </c>
      <c r="S574" t="s">
        <v>5324</v>
      </c>
      <c r="T574" t="s">
        <v>5323</v>
      </c>
    </row>
    <row r="575" spans="1:20" x14ac:dyDescent="0.25">
      <c r="A575" t="s">
        <v>23</v>
      </c>
      <c r="B575" t="s">
        <v>24</v>
      </c>
      <c r="C575">
        <v>50</v>
      </c>
      <c r="D575">
        <v>1</v>
      </c>
      <c r="E575" t="s">
        <v>5321</v>
      </c>
      <c r="F575">
        <v>100</v>
      </c>
      <c r="G575">
        <v>0</v>
      </c>
      <c r="H575" t="s">
        <v>631</v>
      </c>
      <c r="I575" t="s">
        <v>5322</v>
      </c>
      <c r="J575" t="s">
        <v>1876</v>
      </c>
      <c r="K575" t="s">
        <v>634</v>
      </c>
      <c r="L575" t="s">
        <v>635</v>
      </c>
      <c r="M575" t="s">
        <v>5323</v>
      </c>
      <c r="N575" t="s">
        <v>634</v>
      </c>
      <c r="O575" t="s">
        <v>654</v>
      </c>
      <c r="P575" t="s">
        <v>22</v>
      </c>
      <c r="Q575" t="s">
        <v>655</v>
      </c>
      <c r="R575" t="s">
        <v>635</v>
      </c>
      <c r="S575" t="s">
        <v>5324</v>
      </c>
      <c r="T575" t="s">
        <v>5323</v>
      </c>
    </row>
    <row r="576" spans="1:20" x14ac:dyDescent="0.25">
      <c r="A576" t="s">
        <v>25</v>
      </c>
      <c r="B576" t="s">
        <v>26</v>
      </c>
      <c r="C576">
        <v>50</v>
      </c>
      <c r="D576">
        <v>1</v>
      </c>
      <c r="E576" t="s">
        <v>5321</v>
      </c>
      <c r="F576">
        <v>100</v>
      </c>
      <c r="G576">
        <v>0</v>
      </c>
      <c r="H576" t="s">
        <v>631</v>
      </c>
      <c r="I576" t="s">
        <v>5322</v>
      </c>
      <c r="J576" t="s">
        <v>1876</v>
      </c>
      <c r="K576" t="s">
        <v>634</v>
      </c>
      <c r="L576" t="s">
        <v>635</v>
      </c>
      <c r="M576" t="s">
        <v>5323</v>
      </c>
      <c r="N576" t="s">
        <v>634</v>
      </c>
      <c r="O576" t="s">
        <v>654</v>
      </c>
      <c r="P576" t="s">
        <v>22</v>
      </c>
      <c r="Q576" t="s">
        <v>655</v>
      </c>
      <c r="R576" t="s">
        <v>635</v>
      </c>
      <c r="S576" t="s">
        <v>5324</v>
      </c>
      <c r="T576" t="s">
        <v>5323</v>
      </c>
    </row>
    <row r="577" spans="1:20" x14ac:dyDescent="0.25">
      <c r="A577" t="s">
        <v>39</v>
      </c>
      <c r="B577" t="s">
        <v>230</v>
      </c>
      <c r="C577">
        <v>64</v>
      </c>
      <c r="D577">
        <v>2</v>
      </c>
      <c r="E577" t="s">
        <v>5325</v>
      </c>
      <c r="F577">
        <v>128</v>
      </c>
      <c r="G577">
        <v>0</v>
      </c>
      <c r="H577" t="s">
        <v>1248</v>
      </c>
      <c r="I577" t="s">
        <v>5326</v>
      </c>
      <c r="J577" t="s">
        <v>5327</v>
      </c>
      <c r="K577" t="s">
        <v>4251</v>
      </c>
      <c r="L577" t="s">
        <v>5328</v>
      </c>
      <c r="M577" t="s">
        <v>5329</v>
      </c>
      <c r="N577" t="s">
        <v>634</v>
      </c>
      <c r="O577" t="s">
        <v>689</v>
      </c>
      <c r="P577" t="s">
        <v>40</v>
      </c>
      <c r="Q577" t="s">
        <v>690</v>
      </c>
      <c r="R577" t="s">
        <v>635</v>
      </c>
      <c r="S577" t="s">
        <v>5330</v>
      </c>
      <c r="T577" t="s">
        <v>5329</v>
      </c>
    </row>
    <row r="578" spans="1:20" x14ac:dyDescent="0.25">
      <c r="A578" t="s">
        <v>20</v>
      </c>
      <c r="B578" t="s">
        <v>21</v>
      </c>
      <c r="C578">
        <v>50</v>
      </c>
      <c r="D578">
        <v>1</v>
      </c>
      <c r="E578" t="s">
        <v>5331</v>
      </c>
      <c r="F578">
        <v>138</v>
      </c>
      <c r="G578">
        <v>38</v>
      </c>
      <c r="H578" t="s">
        <v>631</v>
      </c>
      <c r="I578" t="s">
        <v>5332</v>
      </c>
      <c r="J578" t="s">
        <v>1244</v>
      </c>
      <c r="K578" t="s">
        <v>634</v>
      </c>
      <c r="L578" t="s">
        <v>635</v>
      </c>
      <c r="M578" t="s">
        <v>5333</v>
      </c>
      <c r="N578" t="s">
        <v>634</v>
      </c>
      <c r="O578" t="s">
        <v>637</v>
      </c>
      <c r="P578" t="s">
        <v>22</v>
      </c>
      <c r="Q578" t="s">
        <v>638</v>
      </c>
      <c r="R578" t="s">
        <v>635</v>
      </c>
      <c r="S578" t="s">
        <v>5334</v>
      </c>
      <c r="T578" t="s">
        <v>5333</v>
      </c>
    </row>
    <row r="579" spans="1:20" x14ac:dyDescent="0.25">
      <c r="A579" t="s">
        <v>23</v>
      </c>
      <c r="B579" t="s">
        <v>24</v>
      </c>
      <c r="C579">
        <v>50</v>
      </c>
      <c r="D579">
        <v>1</v>
      </c>
      <c r="E579" t="s">
        <v>5331</v>
      </c>
      <c r="F579">
        <v>138</v>
      </c>
      <c r="G579">
        <v>38</v>
      </c>
      <c r="H579" t="s">
        <v>631</v>
      </c>
      <c r="I579" t="s">
        <v>5332</v>
      </c>
      <c r="J579" t="s">
        <v>1244</v>
      </c>
      <c r="K579" t="s">
        <v>634</v>
      </c>
      <c r="L579" t="s">
        <v>635</v>
      </c>
      <c r="M579" t="s">
        <v>5333</v>
      </c>
      <c r="N579" t="s">
        <v>634</v>
      </c>
      <c r="O579" t="s">
        <v>637</v>
      </c>
      <c r="P579" t="s">
        <v>22</v>
      </c>
      <c r="Q579" t="s">
        <v>638</v>
      </c>
      <c r="R579" t="s">
        <v>635</v>
      </c>
      <c r="S579" t="s">
        <v>5334</v>
      </c>
      <c r="T579" t="s">
        <v>5333</v>
      </c>
    </row>
    <row r="580" spans="1:20" x14ac:dyDescent="0.25">
      <c r="A580" t="s">
        <v>25</v>
      </c>
      <c r="B580" t="s">
        <v>26</v>
      </c>
      <c r="C580">
        <v>50</v>
      </c>
      <c r="D580">
        <v>1</v>
      </c>
      <c r="E580" t="s">
        <v>5331</v>
      </c>
      <c r="F580">
        <v>138</v>
      </c>
      <c r="G580">
        <v>38</v>
      </c>
      <c r="H580" t="s">
        <v>631</v>
      </c>
      <c r="I580" t="s">
        <v>5332</v>
      </c>
      <c r="J580" t="s">
        <v>1244</v>
      </c>
      <c r="K580" t="s">
        <v>634</v>
      </c>
      <c r="L580" t="s">
        <v>635</v>
      </c>
      <c r="M580" t="s">
        <v>5333</v>
      </c>
      <c r="N580" t="s">
        <v>634</v>
      </c>
      <c r="O580" t="s">
        <v>637</v>
      </c>
      <c r="P580" t="s">
        <v>22</v>
      </c>
      <c r="Q580" t="s">
        <v>638</v>
      </c>
      <c r="R580" t="s">
        <v>635</v>
      </c>
      <c r="S580" t="s">
        <v>5334</v>
      </c>
      <c r="T580" t="s">
        <v>5333</v>
      </c>
    </row>
    <row r="581" spans="1:20" x14ac:dyDescent="0.25">
      <c r="A581" t="s">
        <v>164</v>
      </c>
      <c r="B581" t="s">
        <v>165</v>
      </c>
      <c r="C581">
        <v>50</v>
      </c>
      <c r="D581">
        <v>6</v>
      </c>
      <c r="E581" t="s">
        <v>5335</v>
      </c>
      <c r="F581">
        <v>200</v>
      </c>
      <c r="G581">
        <v>0</v>
      </c>
      <c r="H581" t="s">
        <v>631</v>
      </c>
      <c r="I581" t="s">
        <v>5336</v>
      </c>
      <c r="J581" t="s">
        <v>1898</v>
      </c>
      <c r="K581" t="s">
        <v>634</v>
      </c>
      <c r="L581" t="s">
        <v>635</v>
      </c>
      <c r="M581" t="s">
        <v>5333</v>
      </c>
      <c r="N581" t="s">
        <v>634</v>
      </c>
      <c r="O581" t="s">
        <v>654</v>
      </c>
      <c r="P581" t="s">
        <v>22</v>
      </c>
      <c r="Q581" t="s">
        <v>655</v>
      </c>
      <c r="R581" t="s">
        <v>635</v>
      </c>
      <c r="S581" t="s">
        <v>5337</v>
      </c>
      <c r="T581" t="s">
        <v>5333</v>
      </c>
    </row>
    <row r="582" spans="1:20" x14ac:dyDescent="0.25">
      <c r="A582" t="s">
        <v>37</v>
      </c>
      <c r="B582" t="s">
        <v>38</v>
      </c>
      <c r="C582">
        <v>66.666666666666671</v>
      </c>
      <c r="D582">
        <v>3</v>
      </c>
      <c r="E582" t="s">
        <v>5338</v>
      </c>
      <c r="F582">
        <v>300</v>
      </c>
      <c r="G582">
        <v>0</v>
      </c>
      <c r="H582" t="s">
        <v>631</v>
      </c>
      <c r="I582" t="s">
        <v>5339</v>
      </c>
      <c r="J582" t="s">
        <v>1446</v>
      </c>
      <c r="K582" t="s">
        <v>634</v>
      </c>
      <c r="L582" t="s">
        <v>635</v>
      </c>
      <c r="M582" t="s">
        <v>5340</v>
      </c>
      <c r="N582" t="s">
        <v>634</v>
      </c>
      <c r="O582" t="s">
        <v>654</v>
      </c>
      <c r="P582" t="s">
        <v>22</v>
      </c>
      <c r="Q582" t="s">
        <v>655</v>
      </c>
      <c r="R582" t="s">
        <v>635</v>
      </c>
      <c r="S582" t="s">
        <v>5341</v>
      </c>
      <c r="T582" t="s">
        <v>5342</v>
      </c>
    </row>
    <row r="583" spans="1:20" x14ac:dyDescent="0.25">
      <c r="A583" t="s">
        <v>164</v>
      </c>
      <c r="B583" t="s">
        <v>165</v>
      </c>
      <c r="C583">
        <v>50</v>
      </c>
      <c r="D583">
        <v>6</v>
      </c>
      <c r="E583" t="s">
        <v>5338</v>
      </c>
      <c r="F583">
        <v>300</v>
      </c>
      <c r="G583">
        <v>0</v>
      </c>
      <c r="H583" t="s">
        <v>631</v>
      </c>
      <c r="I583" t="s">
        <v>5339</v>
      </c>
      <c r="J583" t="s">
        <v>1446</v>
      </c>
      <c r="K583" t="s">
        <v>634</v>
      </c>
      <c r="L583" t="s">
        <v>635</v>
      </c>
      <c r="M583" t="s">
        <v>5340</v>
      </c>
      <c r="N583" t="s">
        <v>634</v>
      </c>
      <c r="O583" t="s">
        <v>654</v>
      </c>
      <c r="P583" t="s">
        <v>22</v>
      </c>
      <c r="Q583" t="s">
        <v>655</v>
      </c>
      <c r="R583" t="s">
        <v>635</v>
      </c>
      <c r="S583" t="s">
        <v>5341</v>
      </c>
      <c r="T583" t="s">
        <v>5342</v>
      </c>
    </row>
    <row r="584" spans="1:20" x14ac:dyDescent="0.25">
      <c r="A584" t="s">
        <v>20</v>
      </c>
      <c r="B584" t="s">
        <v>21</v>
      </c>
      <c r="C584">
        <v>50</v>
      </c>
      <c r="D584">
        <v>1</v>
      </c>
      <c r="E584" t="s">
        <v>5343</v>
      </c>
      <c r="F584">
        <v>100</v>
      </c>
      <c r="G584">
        <v>0</v>
      </c>
      <c r="H584" t="s">
        <v>631</v>
      </c>
      <c r="I584" t="s">
        <v>5344</v>
      </c>
      <c r="J584" t="s">
        <v>845</v>
      </c>
      <c r="K584" t="s">
        <v>634</v>
      </c>
      <c r="L584" t="s">
        <v>635</v>
      </c>
      <c r="M584" t="s">
        <v>5342</v>
      </c>
      <c r="N584" t="s">
        <v>634</v>
      </c>
      <c r="O584" t="s">
        <v>637</v>
      </c>
      <c r="P584" t="s">
        <v>22</v>
      </c>
      <c r="Q584" t="s">
        <v>638</v>
      </c>
      <c r="R584" t="s">
        <v>635</v>
      </c>
      <c r="S584" t="s">
        <v>5345</v>
      </c>
      <c r="T584" t="s">
        <v>5342</v>
      </c>
    </row>
    <row r="585" spans="1:20" x14ac:dyDescent="0.25">
      <c r="A585" t="s">
        <v>23</v>
      </c>
      <c r="B585" t="s">
        <v>24</v>
      </c>
      <c r="C585">
        <v>50</v>
      </c>
      <c r="D585">
        <v>1</v>
      </c>
      <c r="E585" t="s">
        <v>5343</v>
      </c>
      <c r="F585">
        <v>100</v>
      </c>
      <c r="G585">
        <v>0</v>
      </c>
      <c r="H585" t="s">
        <v>631</v>
      </c>
      <c r="I585" t="s">
        <v>5344</v>
      </c>
      <c r="J585" t="s">
        <v>845</v>
      </c>
      <c r="K585" t="s">
        <v>634</v>
      </c>
      <c r="L585" t="s">
        <v>635</v>
      </c>
      <c r="M585" t="s">
        <v>5342</v>
      </c>
      <c r="N585" t="s">
        <v>634</v>
      </c>
      <c r="O585" t="s">
        <v>637</v>
      </c>
      <c r="P585" t="s">
        <v>22</v>
      </c>
      <c r="Q585" t="s">
        <v>638</v>
      </c>
      <c r="R585" t="s">
        <v>635</v>
      </c>
      <c r="S585" t="s">
        <v>5345</v>
      </c>
      <c r="T585" t="s">
        <v>5342</v>
      </c>
    </row>
    <row r="586" spans="1:20" x14ac:dyDescent="0.25">
      <c r="A586" t="s">
        <v>25</v>
      </c>
      <c r="B586" t="s">
        <v>26</v>
      </c>
      <c r="C586">
        <v>50</v>
      </c>
      <c r="D586">
        <v>1</v>
      </c>
      <c r="E586" t="s">
        <v>5343</v>
      </c>
      <c r="F586">
        <v>100</v>
      </c>
      <c r="G586">
        <v>0</v>
      </c>
      <c r="H586" t="s">
        <v>631</v>
      </c>
      <c r="I586" t="s">
        <v>5344</v>
      </c>
      <c r="J586" t="s">
        <v>845</v>
      </c>
      <c r="K586" t="s">
        <v>634</v>
      </c>
      <c r="L586" t="s">
        <v>635</v>
      </c>
      <c r="M586" t="s">
        <v>5342</v>
      </c>
      <c r="N586" t="s">
        <v>634</v>
      </c>
      <c r="O586" t="s">
        <v>637</v>
      </c>
      <c r="P586" t="s">
        <v>22</v>
      </c>
      <c r="Q586" t="s">
        <v>638</v>
      </c>
      <c r="R586" t="s">
        <v>635</v>
      </c>
      <c r="S586" t="s">
        <v>5345</v>
      </c>
      <c r="T586" t="s">
        <v>5342</v>
      </c>
    </row>
    <row r="587" spans="1:20" x14ac:dyDescent="0.25">
      <c r="A587" t="s">
        <v>164</v>
      </c>
      <c r="B587" t="s">
        <v>165</v>
      </c>
      <c r="C587">
        <v>33.333333333333336</v>
      </c>
      <c r="D587">
        <v>3</v>
      </c>
      <c r="E587" t="s">
        <v>5346</v>
      </c>
      <c r="F587">
        <v>100</v>
      </c>
      <c r="G587">
        <v>0</v>
      </c>
      <c r="H587" t="s">
        <v>631</v>
      </c>
      <c r="I587" t="s">
        <v>5347</v>
      </c>
      <c r="J587" t="s">
        <v>749</v>
      </c>
      <c r="K587" t="s">
        <v>634</v>
      </c>
      <c r="L587" t="s">
        <v>635</v>
      </c>
      <c r="M587" t="s">
        <v>5348</v>
      </c>
      <c r="N587" t="s">
        <v>634</v>
      </c>
      <c r="O587" t="s">
        <v>637</v>
      </c>
      <c r="P587" t="s">
        <v>22</v>
      </c>
      <c r="Q587" t="s">
        <v>638</v>
      </c>
      <c r="R587" t="s">
        <v>635</v>
      </c>
      <c r="S587" t="s">
        <v>5349</v>
      </c>
      <c r="T587" t="s">
        <v>5348</v>
      </c>
    </row>
    <row r="588" spans="1:20" x14ac:dyDescent="0.25">
      <c r="A588" t="s">
        <v>39</v>
      </c>
      <c r="B588" t="s">
        <v>682</v>
      </c>
      <c r="C588">
        <v>80</v>
      </c>
      <c r="D588">
        <v>5</v>
      </c>
      <c r="E588" t="s">
        <v>5346</v>
      </c>
      <c r="F588">
        <v>466</v>
      </c>
      <c r="G588">
        <v>66</v>
      </c>
      <c r="H588" t="s">
        <v>641</v>
      </c>
      <c r="I588" t="s">
        <v>5350</v>
      </c>
      <c r="J588" t="s">
        <v>5351</v>
      </c>
      <c r="K588" t="s">
        <v>4598</v>
      </c>
      <c r="L588" t="s">
        <v>5352</v>
      </c>
      <c r="M588" t="s">
        <v>5348</v>
      </c>
      <c r="N588" t="s">
        <v>634</v>
      </c>
      <c r="O588" t="s">
        <v>689</v>
      </c>
      <c r="P588" t="s">
        <v>40</v>
      </c>
      <c r="Q588" t="s">
        <v>690</v>
      </c>
      <c r="R588" t="s">
        <v>635</v>
      </c>
      <c r="S588" t="s">
        <v>5353</v>
      </c>
      <c r="T588" t="s">
        <v>5348</v>
      </c>
    </row>
    <row r="589" spans="1:20" x14ac:dyDescent="0.25">
      <c r="A589" t="s">
        <v>20</v>
      </c>
      <c r="B589" t="s">
        <v>21</v>
      </c>
      <c r="C589">
        <v>50</v>
      </c>
      <c r="D589">
        <v>1</v>
      </c>
      <c r="E589" t="s">
        <v>5354</v>
      </c>
      <c r="F589">
        <v>100</v>
      </c>
      <c r="G589">
        <v>0</v>
      </c>
      <c r="H589" t="s">
        <v>631</v>
      </c>
      <c r="I589" t="s">
        <v>5355</v>
      </c>
      <c r="J589" t="s">
        <v>1301</v>
      </c>
      <c r="K589" t="s">
        <v>634</v>
      </c>
      <c r="L589" t="s">
        <v>635</v>
      </c>
      <c r="M589" t="s">
        <v>5356</v>
      </c>
      <c r="N589" t="s">
        <v>634</v>
      </c>
      <c r="O589" t="s">
        <v>654</v>
      </c>
      <c r="P589" t="s">
        <v>22</v>
      </c>
      <c r="Q589" t="s">
        <v>655</v>
      </c>
      <c r="R589" t="s">
        <v>635</v>
      </c>
      <c r="S589" t="s">
        <v>5357</v>
      </c>
      <c r="T589" t="s">
        <v>5356</v>
      </c>
    </row>
    <row r="590" spans="1:20" x14ac:dyDescent="0.25">
      <c r="A590" t="s">
        <v>23</v>
      </c>
      <c r="B590" t="s">
        <v>24</v>
      </c>
      <c r="C590">
        <v>50</v>
      </c>
      <c r="D590">
        <v>1</v>
      </c>
      <c r="E590" t="s">
        <v>5354</v>
      </c>
      <c r="F590">
        <v>100</v>
      </c>
      <c r="G590">
        <v>0</v>
      </c>
      <c r="H590" t="s">
        <v>631</v>
      </c>
      <c r="I590" t="s">
        <v>5355</v>
      </c>
      <c r="J590" t="s">
        <v>1301</v>
      </c>
      <c r="K590" t="s">
        <v>634</v>
      </c>
      <c r="L590" t="s">
        <v>635</v>
      </c>
      <c r="M590" t="s">
        <v>5356</v>
      </c>
      <c r="N590" t="s">
        <v>634</v>
      </c>
      <c r="O590" t="s">
        <v>654</v>
      </c>
      <c r="P590" t="s">
        <v>22</v>
      </c>
      <c r="Q590" t="s">
        <v>655</v>
      </c>
      <c r="R590" t="s">
        <v>635</v>
      </c>
      <c r="S590" t="s">
        <v>5357</v>
      </c>
      <c r="T590" t="s">
        <v>5356</v>
      </c>
    </row>
    <row r="591" spans="1:20" x14ac:dyDescent="0.25">
      <c r="A591" t="s">
        <v>25</v>
      </c>
      <c r="B591" t="s">
        <v>26</v>
      </c>
      <c r="C591">
        <v>50</v>
      </c>
      <c r="D591">
        <v>1</v>
      </c>
      <c r="E591" t="s">
        <v>5354</v>
      </c>
      <c r="F591">
        <v>100</v>
      </c>
      <c r="G591">
        <v>0</v>
      </c>
      <c r="H591" t="s">
        <v>631</v>
      </c>
      <c r="I591" t="s">
        <v>5355</v>
      </c>
      <c r="J591" t="s">
        <v>1301</v>
      </c>
      <c r="K591" t="s">
        <v>634</v>
      </c>
      <c r="L591" t="s">
        <v>635</v>
      </c>
      <c r="M591" t="s">
        <v>5356</v>
      </c>
      <c r="N591" t="s">
        <v>634</v>
      </c>
      <c r="O591" t="s">
        <v>654</v>
      </c>
      <c r="P591" t="s">
        <v>22</v>
      </c>
      <c r="Q591" t="s">
        <v>655</v>
      </c>
      <c r="R591" t="s">
        <v>635</v>
      </c>
      <c r="S591" t="s">
        <v>5357</v>
      </c>
      <c r="T591" t="s">
        <v>5356</v>
      </c>
    </row>
    <row r="592" spans="1:20" x14ac:dyDescent="0.25">
      <c r="A592" t="s">
        <v>20</v>
      </c>
      <c r="B592" t="s">
        <v>21</v>
      </c>
      <c r="C592">
        <v>50</v>
      </c>
      <c r="D592">
        <v>1</v>
      </c>
      <c r="E592" t="s">
        <v>5358</v>
      </c>
      <c r="F592">
        <v>100</v>
      </c>
      <c r="G592">
        <v>0</v>
      </c>
      <c r="H592" t="s">
        <v>631</v>
      </c>
      <c r="I592" t="s">
        <v>5150</v>
      </c>
      <c r="J592" t="s">
        <v>749</v>
      </c>
      <c r="K592" t="s">
        <v>634</v>
      </c>
      <c r="L592" t="s">
        <v>635</v>
      </c>
      <c r="M592" t="s">
        <v>5359</v>
      </c>
      <c r="N592" t="s">
        <v>634</v>
      </c>
      <c r="O592" t="s">
        <v>637</v>
      </c>
      <c r="P592" t="s">
        <v>22</v>
      </c>
      <c r="Q592" t="s">
        <v>638</v>
      </c>
      <c r="R592" t="s">
        <v>635</v>
      </c>
      <c r="S592" t="s">
        <v>5360</v>
      </c>
      <c r="T592" t="s">
        <v>5361</v>
      </c>
    </row>
    <row r="593" spans="1:20" x14ac:dyDescent="0.25">
      <c r="A593" t="s">
        <v>23</v>
      </c>
      <c r="B593" t="s">
        <v>24</v>
      </c>
      <c r="C593">
        <v>50</v>
      </c>
      <c r="D593">
        <v>1</v>
      </c>
      <c r="E593" t="s">
        <v>5358</v>
      </c>
      <c r="F593">
        <v>100</v>
      </c>
      <c r="G593">
        <v>0</v>
      </c>
      <c r="H593" t="s">
        <v>631</v>
      </c>
      <c r="I593" t="s">
        <v>5150</v>
      </c>
      <c r="J593" t="s">
        <v>749</v>
      </c>
      <c r="K593" t="s">
        <v>634</v>
      </c>
      <c r="L593" t="s">
        <v>635</v>
      </c>
      <c r="M593" t="s">
        <v>5359</v>
      </c>
      <c r="N593" t="s">
        <v>634</v>
      </c>
      <c r="O593" t="s">
        <v>637</v>
      </c>
      <c r="P593" t="s">
        <v>22</v>
      </c>
      <c r="Q593" t="s">
        <v>638</v>
      </c>
      <c r="R593" t="s">
        <v>635</v>
      </c>
      <c r="S593" t="s">
        <v>5360</v>
      </c>
      <c r="T593" t="s">
        <v>5361</v>
      </c>
    </row>
    <row r="594" spans="1:20" x14ac:dyDescent="0.25">
      <c r="A594" t="s">
        <v>25</v>
      </c>
      <c r="B594" t="s">
        <v>26</v>
      </c>
      <c r="C594">
        <v>50</v>
      </c>
      <c r="D594">
        <v>1</v>
      </c>
      <c r="E594" t="s">
        <v>5358</v>
      </c>
      <c r="F594">
        <v>100</v>
      </c>
      <c r="G594">
        <v>0</v>
      </c>
      <c r="H594" t="s">
        <v>631</v>
      </c>
      <c r="I594" t="s">
        <v>5150</v>
      </c>
      <c r="J594" t="s">
        <v>749</v>
      </c>
      <c r="K594" t="s">
        <v>634</v>
      </c>
      <c r="L594" t="s">
        <v>635</v>
      </c>
      <c r="M594" t="s">
        <v>5359</v>
      </c>
      <c r="N594" t="s">
        <v>634</v>
      </c>
      <c r="O594" t="s">
        <v>637</v>
      </c>
      <c r="P594" t="s">
        <v>22</v>
      </c>
      <c r="Q594" t="s">
        <v>638</v>
      </c>
      <c r="R594" t="s">
        <v>635</v>
      </c>
      <c r="S594" t="s">
        <v>5360</v>
      </c>
      <c r="T594" t="s">
        <v>5359</v>
      </c>
    </row>
    <row r="595" spans="1:20" x14ac:dyDescent="0.25">
      <c r="A595" t="s">
        <v>37</v>
      </c>
      <c r="B595" t="s">
        <v>38</v>
      </c>
      <c r="C595">
        <v>66.666666666666671</v>
      </c>
      <c r="D595">
        <v>3</v>
      </c>
      <c r="E595" t="s">
        <v>5362</v>
      </c>
      <c r="F595">
        <v>100</v>
      </c>
      <c r="G595">
        <v>0</v>
      </c>
      <c r="H595" t="s">
        <v>631</v>
      </c>
      <c r="I595" t="s">
        <v>5363</v>
      </c>
      <c r="J595" t="s">
        <v>2414</v>
      </c>
      <c r="K595" t="s">
        <v>634</v>
      </c>
      <c r="L595" t="s">
        <v>635</v>
      </c>
      <c r="M595" t="s">
        <v>5364</v>
      </c>
      <c r="N595" t="s">
        <v>634</v>
      </c>
      <c r="O595" t="s">
        <v>637</v>
      </c>
      <c r="P595" t="s">
        <v>22</v>
      </c>
      <c r="Q595" t="s">
        <v>638</v>
      </c>
      <c r="R595" t="s">
        <v>635</v>
      </c>
      <c r="S595" t="s">
        <v>5365</v>
      </c>
      <c r="T595" t="s">
        <v>5364</v>
      </c>
    </row>
    <row r="596" spans="1:20" x14ac:dyDescent="0.25">
      <c r="A596" t="s">
        <v>35</v>
      </c>
      <c r="B596" t="s">
        <v>36</v>
      </c>
      <c r="C596">
        <v>66.666666666666671</v>
      </c>
      <c r="D596">
        <v>3</v>
      </c>
      <c r="E596" t="s">
        <v>5366</v>
      </c>
      <c r="F596">
        <v>100</v>
      </c>
      <c r="G596">
        <v>0</v>
      </c>
      <c r="H596" t="s">
        <v>631</v>
      </c>
      <c r="I596" t="s">
        <v>5367</v>
      </c>
      <c r="J596" t="s">
        <v>4638</v>
      </c>
      <c r="K596" t="s">
        <v>634</v>
      </c>
      <c r="L596" t="s">
        <v>635</v>
      </c>
      <c r="M596" t="s">
        <v>5368</v>
      </c>
      <c r="N596" t="s">
        <v>634</v>
      </c>
      <c r="O596" t="s">
        <v>637</v>
      </c>
      <c r="P596" t="s">
        <v>22</v>
      </c>
      <c r="Q596" t="s">
        <v>638</v>
      </c>
      <c r="R596" t="s">
        <v>635</v>
      </c>
      <c r="S596" t="s">
        <v>5369</v>
      </c>
      <c r="T596" t="s">
        <v>5368</v>
      </c>
    </row>
    <row r="597" spans="1:20" x14ac:dyDescent="0.25">
      <c r="A597" t="s">
        <v>20</v>
      </c>
      <c r="B597" t="s">
        <v>21</v>
      </c>
      <c r="C597">
        <v>50</v>
      </c>
      <c r="D597">
        <v>1</v>
      </c>
      <c r="E597" t="s">
        <v>5370</v>
      </c>
      <c r="F597">
        <v>100</v>
      </c>
      <c r="G597">
        <v>0</v>
      </c>
      <c r="H597" t="s">
        <v>631</v>
      </c>
      <c r="I597" t="s">
        <v>5371</v>
      </c>
      <c r="J597" t="s">
        <v>845</v>
      </c>
      <c r="K597" t="s">
        <v>634</v>
      </c>
      <c r="L597" t="s">
        <v>635</v>
      </c>
      <c r="M597" t="s">
        <v>5372</v>
      </c>
      <c r="N597" t="s">
        <v>634</v>
      </c>
      <c r="O597" t="s">
        <v>637</v>
      </c>
      <c r="P597" t="s">
        <v>22</v>
      </c>
      <c r="Q597" t="s">
        <v>638</v>
      </c>
      <c r="R597" t="s">
        <v>635</v>
      </c>
      <c r="S597" t="s">
        <v>5373</v>
      </c>
      <c r="T597" t="s">
        <v>5372</v>
      </c>
    </row>
    <row r="598" spans="1:20" x14ac:dyDescent="0.25">
      <c r="A598" t="s">
        <v>23</v>
      </c>
      <c r="B598" t="s">
        <v>24</v>
      </c>
      <c r="C598">
        <v>50</v>
      </c>
      <c r="D598">
        <v>1</v>
      </c>
      <c r="E598" t="s">
        <v>5370</v>
      </c>
      <c r="F598">
        <v>100</v>
      </c>
      <c r="G598">
        <v>0</v>
      </c>
      <c r="H598" t="s">
        <v>631</v>
      </c>
      <c r="I598" t="s">
        <v>5371</v>
      </c>
      <c r="J598" t="s">
        <v>845</v>
      </c>
      <c r="K598" t="s">
        <v>634</v>
      </c>
      <c r="L598" t="s">
        <v>635</v>
      </c>
      <c r="M598" t="s">
        <v>5372</v>
      </c>
      <c r="N598" t="s">
        <v>634</v>
      </c>
      <c r="O598" t="s">
        <v>637</v>
      </c>
      <c r="P598" t="s">
        <v>22</v>
      </c>
      <c r="Q598" t="s">
        <v>638</v>
      </c>
      <c r="R598" t="s">
        <v>635</v>
      </c>
      <c r="S598" t="s">
        <v>5373</v>
      </c>
      <c r="T598" t="s">
        <v>5372</v>
      </c>
    </row>
    <row r="599" spans="1:20" x14ac:dyDescent="0.25">
      <c r="A599" t="s">
        <v>25</v>
      </c>
      <c r="B599" t="s">
        <v>26</v>
      </c>
      <c r="C599">
        <v>50</v>
      </c>
      <c r="D599">
        <v>1</v>
      </c>
      <c r="E599" t="s">
        <v>5370</v>
      </c>
      <c r="F599">
        <v>100</v>
      </c>
      <c r="G599">
        <v>0</v>
      </c>
      <c r="H599" t="s">
        <v>631</v>
      </c>
      <c r="I599" t="s">
        <v>5371</v>
      </c>
      <c r="J599" t="s">
        <v>845</v>
      </c>
      <c r="K599" t="s">
        <v>634</v>
      </c>
      <c r="L599" t="s">
        <v>635</v>
      </c>
      <c r="M599" t="s">
        <v>5372</v>
      </c>
      <c r="N599" t="s">
        <v>634</v>
      </c>
      <c r="O599" t="s">
        <v>637</v>
      </c>
      <c r="P599" t="s">
        <v>22</v>
      </c>
      <c r="Q599" t="s">
        <v>638</v>
      </c>
      <c r="R599" t="s">
        <v>635</v>
      </c>
      <c r="S599" t="s">
        <v>5373</v>
      </c>
      <c r="T599" t="s">
        <v>5372</v>
      </c>
    </row>
    <row r="600" spans="1:20" x14ac:dyDescent="0.25">
      <c r="A600" t="s">
        <v>39</v>
      </c>
      <c r="B600" t="s">
        <v>682</v>
      </c>
      <c r="C600">
        <v>80</v>
      </c>
      <c r="D600">
        <v>1</v>
      </c>
      <c r="E600" t="s">
        <v>5374</v>
      </c>
      <c r="F600">
        <v>406</v>
      </c>
      <c r="G600">
        <v>26</v>
      </c>
      <c r="H600" t="s">
        <v>641</v>
      </c>
      <c r="I600" t="s">
        <v>5350</v>
      </c>
      <c r="J600" t="s">
        <v>5351</v>
      </c>
      <c r="K600" t="s">
        <v>4598</v>
      </c>
      <c r="L600" t="s">
        <v>5352</v>
      </c>
      <c r="M600" t="s">
        <v>5375</v>
      </c>
      <c r="N600" t="s">
        <v>634</v>
      </c>
      <c r="O600" t="s">
        <v>689</v>
      </c>
      <c r="P600" t="s">
        <v>40</v>
      </c>
      <c r="Q600" t="s">
        <v>690</v>
      </c>
      <c r="R600" t="s">
        <v>635</v>
      </c>
      <c r="S600" t="s">
        <v>5376</v>
      </c>
      <c r="T600" t="s">
        <v>5375</v>
      </c>
    </row>
    <row r="601" spans="1:20" x14ac:dyDescent="0.25">
      <c r="A601" t="s">
        <v>164</v>
      </c>
      <c r="B601" t="s">
        <v>165</v>
      </c>
      <c r="C601">
        <v>33.333333333333336</v>
      </c>
      <c r="D601">
        <v>3</v>
      </c>
      <c r="E601" t="s">
        <v>5374</v>
      </c>
      <c r="F601">
        <v>406</v>
      </c>
      <c r="G601">
        <v>26</v>
      </c>
      <c r="H601" t="s">
        <v>641</v>
      </c>
      <c r="I601" t="s">
        <v>5350</v>
      </c>
      <c r="J601" t="s">
        <v>5351</v>
      </c>
      <c r="K601" t="s">
        <v>4598</v>
      </c>
      <c r="L601" t="s">
        <v>5352</v>
      </c>
      <c r="M601" t="s">
        <v>5375</v>
      </c>
      <c r="N601" t="s">
        <v>634</v>
      </c>
      <c r="O601" t="s">
        <v>689</v>
      </c>
      <c r="P601" t="s">
        <v>40</v>
      </c>
      <c r="Q601" t="s">
        <v>690</v>
      </c>
      <c r="R601" t="s">
        <v>635</v>
      </c>
      <c r="S601" t="s">
        <v>5376</v>
      </c>
      <c r="T601" t="s">
        <v>5375</v>
      </c>
    </row>
    <row r="602" spans="1:20" x14ac:dyDescent="0.25">
      <c r="A602" t="s">
        <v>164</v>
      </c>
      <c r="B602" t="s">
        <v>165</v>
      </c>
      <c r="C602">
        <v>33.333333333333336</v>
      </c>
      <c r="D602">
        <v>3</v>
      </c>
      <c r="E602" t="s">
        <v>5374</v>
      </c>
      <c r="F602">
        <v>406</v>
      </c>
      <c r="G602">
        <v>26</v>
      </c>
      <c r="H602" t="s">
        <v>641</v>
      </c>
      <c r="I602" t="s">
        <v>5350</v>
      </c>
      <c r="J602" t="s">
        <v>5351</v>
      </c>
      <c r="K602" t="s">
        <v>4598</v>
      </c>
      <c r="L602" t="s">
        <v>5352</v>
      </c>
      <c r="M602" t="s">
        <v>5375</v>
      </c>
      <c r="N602" t="s">
        <v>634</v>
      </c>
      <c r="O602" t="s">
        <v>689</v>
      </c>
      <c r="P602" t="s">
        <v>40</v>
      </c>
      <c r="Q602" t="s">
        <v>690</v>
      </c>
      <c r="R602" t="s">
        <v>635</v>
      </c>
      <c r="S602" t="s">
        <v>5376</v>
      </c>
      <c r="T602" t="s">
        <v>5375</v>
      </c>
    </row>
    <row r="603" spans="1:20" x14ac:dyDescent="0.25">
      <c r="A603" t="s">
        <v>20</v>
      </c>
      <c r="B603" t="s">
        <v>21</v>
      </c>
      <c r="C603">
        <v>50</v>
      </c>
      <c r="D603">
        <v>1</v>
      </c>
      <c r="E603" t="s">
        <v>5377</v>
      </c>
      <c r="F603">
        <v>100</v>
      </c>
      <c r="G603">
        <v>0</v>
      </c>
      <c r="H603" t="s">
        <v>631</v>
      </c>
      <c r="I603" t="s">
        <v>5378</v>
      </c>
      <c r="J603" t="s">
        <v>886</v>
      </c>
      <c r="K603" t="s">
        <v>634</v>
      </c>
      <c r="L603" t="s">
        <v>635</v>
      </c>
      <c r="M603" t="s">
        <v>5379</v>
      </c>
      <c r="N603" t="s">
        <v>634</v>
      </c>
      <c r="O603" t="s">
        <v>637</v>
      </c>
      <c r="P603" t="s">
        <v>22</v>
      </c>
      <c r="Q603" t="s">
        <v>638</v>
      </c>
      <c r="R603" t="s">
        <v>635</v>
      </c>
      <c r="S603" t="s">
        <v>5380</v>
      </c>
      <c r="T603" t="s">
        <v>5381</v>
      </c>
    </row>
    <row r="604" spans="1:20" x14ac:dyDescent="0.25">
      <c r="A604" t="s">
        <v>23</v>
      </c>
      <c r="B604" t="s">
        <v>24</v>
      </c>
      <c r="C604">
        <v>50</v>
      </c>
      <c r="D604">
        <v>1</v>
      </c>
      <c r="E604" t="s">
        <v>5377</v>
      </c>
      <c r="F604">
        <v>100</v>
      </c>
      <c r="G604">
        <v>0</v>
      </c>
      <c r="H604" t="s">
        <v>631</v>
      </c>
      <c r="I604" t="s">
        <v>5378</v>
      </c>
      <c r="J604" t="s">
        <v>886</v>
      </c>
      <c r="K604" t="s">
        <v>634</v>
      </c>
      <c r="L604" t="s">
        <v>635</v>
      </c>
      <c r="M604" t="s">
        <v>5379</v>
      </c>
      <c r="N604" t="s">
        <v>634</v>
      </c>
      <c r="O604" t="s">
        <v>637</v>
      </c>
      <c r="P604" t="s">
        <v>22</v>
      </c>
      <c r="Q604" t="s">
        <v>638</v>
      </c>
      <c r="R604" t="s">
        <v>635</v>
      </c>
      <c r="S604" t="s">
        <v>5380</v>
      </c>
      <c r="T604" t="s">
        <v>5381</v>
      </c>
    </row>
    <row r="605" spans="1:20" x14ac:dyDescent="0.25">
      <c r="A605" t="s">
        <v>25</v>
      </c>
      <c r="B605" t="s">
        <v>26</v>
      </c>
      <c r="C605">
        <v>50</v>
      </c>
      <c r="D605">
        <v>1</v>
      </c>
      <c r="E605" t="s">
        <v>5377</v>
      </c>
      <c r="F605">
        <v>100</v>
      </c>
      <c r="G605">
        <v>0</v>
      </c>
      <c r="H605" t="s">
        <v>631</v>
      </c>
      <c r="I605" t="s">
        <v>5378</v>
      </c>
      <c r="J605" t="s">
        <v>886</v>
      </c>
      <c r="K605" t="s">
        <v>634</v>
      </c>
      <c r="L605" t="s">
        <v>635</v>
      </c>
      <c r="M605" t="s">
        <v>5379</v>
      </c>
      <c r="N605" t="s">
        <v>634</v>
      </c>
      <c r="O605" t="s">
        <v>637</v>
      </c>
      <c r="P605" t="s">
        <v>22</v>
      </c>
      <c r="Q605" t="s">
        <v>638</v>
      </c>
      <c r="R605" t="s">
        <v>635</v>
      </c>
      <c r="S605" t="s">
        <v>5380</v>
      </c>
      <c r="T605" t="s">
        <v>5381</v>
      </c>
    </row>
    <row r="606" spans="1:20" x14ac:dyDescent="0.25">
      <c r="A606" t="s">
        <v>20</v>
      </c>
      <c r="B606" t="s">
        <v>21</v>
      </c>
      <c r="C606">
        <v>50</v>
      </c>
      <c r="D606">
        <v>1</v>
      </c>
      <c r="E606" t="s">
        <v>5382</v>
      </c>
      <c r="F606">
        <v>100</v>
      </c>
      <c r="G606">
        <v>0</v>
      </c>
      <c r="H606" t="s">
        <v>631</v>
      </c>
      <c r="I606" t="s">
        <v>5383</v>
      </c>
      <c r="J606" t="s">
        <v>1773</v>
      </c>
      <c r="K606" t="s">
        <v>634</v>
      </c>
      <c r="L606" t="s">
        <v>635</v>
      </c>
      <c r="M606" t="s">
        <v>5384</v>
      </c>
      <c r="N606" t="s">
        <v>634</v>
      </c>
      <c r="O606" t="s">
        <v>637</v>
      </c>
      <c r="P606" t="s">
        <v>22</v>
      </c>
      <c r="Q606" t="s">
        <v>638</v>
      </c>
      <c r="R606" t="s">
        <v>635</v>
      </c>
      <c r="S606" t="s">
        <v>5385</v>
      </c>
      <c r="T606" t="s">
        <v>5386</v>
      </c>
    </row>
    <row r="607" spans="1:20" x14ac:dyDescent="0.25">
      <c r="A607" t="s">
        <v>23</v>
      </c>
      <c r="B607" t="s">
        <v>24</v>
      </c>
      <c r="C607">
        <v>50</v>
      </c>
      <c r="D607">
        <v>1</v>
      </c>
      <c r="E607" t="s">
        <v>5382</v>
      </c>
      <c r="F607">
        <v>100</v>
      </c>
      <c r="G607">
        <v>0</v>
      </c>
      <c r="H607" t="s">
        <v>631</v>
      </c>
      <c r="I607" t="s">
        <v>5383</v>
      </c>
      <c r="J607" t="s">
        <v>1773</v>
      </c>
      <c r="K607" t="s">
        <v>634</v>
      </c>
      <c r="L607" t="s">
        <v>635</v>
      </c>
      <c r="M607" t="s">
        <v>5384</v>
      </c>
      <c r="N607" t="s">
        <v>634</v>
      </c>
      <c r="O607" t="s">
        <v>637</v>
      </c>
      <c r="P607" t="s">
        <v>22</v>
      </c>
      <c r="Q607" t="s">
        <v>638</v>
      </c>
      <c r="R607" t="s">
        <v>635</v>
      </c>
      <c r="S607" t="s">
        <v>5385</v>
      </c>
      <c r="T607" t="s">
        <v>5384</v>
      </c>
    </row>
    <row r="608" spans="1:20" x14ac:dyDescent="0.25">
      <c r="A608" t="s">
        <v>25</v>
      </c>
      <c r="B608" t="s">
        <v>26</v>
      </c>
      <c r="C608">
        <v>50</v>
      </c>
      <c r="D608">
        <v>1</v>
      </c>
      <c r="E608" t="s">
        <v>5382</v>
      </c>
      <c r="F608">
        <v>100</v>
      </c>
      <c r="G608">
        <v>0</v>
      </c>
      <c r="H608" t="s">
        <v>631</v>
      </c>
      <c r="I608" t="s">
        <v>5383</v>
      </c>
      <c r="J608" t="s">
        <v>1773</v>
      </c>
      <c r="K608" t="s">
        <v>634</v>
      </c>
      <c r="L608" t="s">
        <v>635</v>
      </c>
      <c r="M608" t="s">
        <v>5384</v>
      </c>
      <c r="N608" t="s">
        <v>634</v>
      </c>
      <c r="O608" t="s">
        <v>637</v>
      </c>
      <c r="P608" t="s">
        <v>22</v>
      </c>
      <c r="Q608" t="s">
        <v>638</v>
      </c>
      <c r="R608" t="s">
        <v>635</v>
      </c>
      <c r="S608" t="s">
        <v>5385</v>
      </c>
      <c r="T608" t="s">
        <v>5384</v>
      </c>
    </row>
    <row r="609" spans="1:20" x14ac:dyDescent="0.25">
      <c r="A609" t="s">
        <v>164</v>
      </c>
      <c r="B609" t="s">
        <v>165</v>
      </c>
      <c r="C609">
        <v>50</v>
      </c>
      <c r="D609">
        <v>6</v>
      </c>
      <c r="E609" t="s">
        <v>5387</v>
      </c>
      <c r="F609">
        <v>200</v>
      </c>
      <c r="G609">
        <v>0</v>
      </c>
      <c r="H609" t="s">
        <v>631</v>
      </c>
      <c r="I609" t="s">
        <v>5388</v>
      </c>
      <c r="J609" t="s">
        <v>1461</v>
      </c>
      <c r="K609" t="s">
        <v>634</v>
      </c>
      <c r="L609" t="s">
        <v>635</v>
      </c>
      <c r="M609" t="s">
        <v>5389</v>
      </c>
      <c r="N609" t="s">
        <v>634</v>
      </c>
      <c r="O609" t="s">
        <v>637</v>
      </c>
      <c r="P609" t="s">
        <v>22</v>
      </c>
      <c r="Q609" t="s">
        <v>638</v>
      </c>
      <c r="R609" t="s">
        <v>5390</v>
      </c>
      <c r="S609" t="s">
        <v>5391</v>
      </c>
      <c r="T609" t="s">
        <v>5389</v>
      </c>
    </row>
    <row r="610" spans="1:20" x14ac:dyDescent="0.25">
      <c r="A610" t="s">
        <v>27</v>
      </c>
      <c r="B610" t="s">
        <v>28</v>
      </c>
      <c r="C610">
        <v>54.5</v>
      </c>
      <c r="D610">
        <v>2</v>
      </c>
      <c r="E610" t="s">
        <v>5392</v>
      </c>
      <c r="F610">
        <v>397.7</v>
      </c>
      <c r="G610">
        <v>7</v>
      </c>
      <c r="H610" t="s">
        <v>641</v>
      </c>
      <c r="I610" t="s">
        <v>5350</v>
      </c>
      <c r="J610" t="s">
        <v>5351</v>
      </c>
      <c r="K610" t="s">
        <v>4598</v>
      </c>
      <c r="L610" t="s">
        <v>5352</v>
      </c>
      <c r="M610" t="s">
        <v>5393</v>
      </c>
      <c r="N610" t="s">
        <v>634</v>
      </c>
      <c r="O610" t="s">
        <v>689</v>
      </c>
      <c r="P610" t="s">
        <v>40</v>
      </c>
      <c r="Q610" t="s">
        <v>690</v>
      </c>
      <c r="R610" t="s">
        <v>635</v>
      </c>
      <c r="S610" t="s">
        <v>5394</v>
      </c>
      <c r="T610" t="s">
        <v>5393</v>
      </c>
    </row>
    <row r="611" spans="1:20" x14ac:dyDescent="0.25">
      <c r="A611" t="s">
        <v>27</v>
      </c>
      <c r="B611" t="s">
        <v>28</v>
      </c>
      <c r="C611">
        <v>54.5</v>
      </c>
      <c r="D611">
        <v>2</v>
      </c>
      <c r="E611" t="s">
        <v>5392</v>
      </c>
      <c r="F611">
        <v>397.7</v>
      </c>
      <c r="G611">
        <v>7</v>
      </c>
      <c r="H611" t="s">
        <v>641</v>
      </c>
      <c r="I611" t="s">
        <v>5350</v>
      </c>
      <c r="J611" t="s">
        <v>5351</v>
      </c>
      <c r="K611" t="s">
        <v>4598</v>
      </c>
      <c r="L611" t="s">
        <v>5352</v>
      </c>
      <c r="M611" t="s">
        <v>5393</v>
      </c>
      <c r="N611" t="s">
        <v>634</v>
      </c>
      <c r="O611" t="s">
        <v>689</v>
      </c>
      <c r="P611" t="s">
        <v>40</v>
      </c>
      <c r="Q611" t="s">
        <v>690</v>
      </c>
      <c r="R611" t="s">
        <v>635</v>
      </c>
      <c r="S611" t="s">
        <v>5394</v>
      </c>
      <c r="T611" t="s">
        <v>5393</v>
      </c>
    </row>
    <row r="612" spans="1:20" x14ac:dyDescent="0.25">
      <c r="A612" t="s">
        <v>27</v>
      </c>
      <c r="B612" t="s">
        <v>28</v>
      </c>
      <c r="C612">
        <v>54.5</v>
      </c>
      <c r="D612">
        <v>2</v>
      </c>
      <c r="E612" t="s">
        <v>5392</v>
      </c>
      <c r="F612">
        <v>397.7</v>
      </c>
      <c r="G612">
        <v>7</v>
      </c>
      <c r="H612" t="s">
        <v>641</v>
      </c>
      <c r="I612" t="s">
        <v>5350</v>
      </c>
      <c r="J612" t="s">
        <v>5351</v>
      </c>
      <c r="K612" t="s">
        <v>4598</v>
      </c>
      <c r="L612" t="s">
        <v>5352</v>
      </c>
      <c r="M612" t="s">
        <v>5393</v>
      </c>
      <c r="N612" t="s">
        <v>634</v>
      </c>
      <c r="O612" t="s">
        <v>689</v>
      </c>
      <c r="P612" t="s">
        <v>40</v>
      </c>
      <c r="Q612" t="s">
        <v>690</v>
      </c>
      <c r="R612" t="s">
        <v>635</v>
      </c>
      <c r="S612" t="s">
        <v>5394</v>
      </c>
      <c r="T612" t="s">
        <v>5393</v>
      </c>
    </row>
    <row r="613" spans="1:20" x14ac:dyDescent="0.25">
      <c r="A613" t="s">
        <v>27</v>
      </c>
      <c r="B613" t="s">
        <v>28</v>
      </c>
      <c r="C613">
        <v>54.5</v>
      </c>
      <c r="D613">
        <v>2</v>
      </c>
      <c r="E613" t="s">
        <v>5392</v>
      </c>
      <c r="F613">
        <v>397.7</v>
      </c>
      <c r="G613">
        <v>7</v>
      </c>
      <c r="H613" t="s">
        <v>641</v>
      </c>
      <c r="I613" t="s">
        <v>5350</v>
      </c>
      <c r="J613" t="s">
        <v>5351</v>
      </c>
      <c r="K613" t="s">
        <v>4598</v>
      </c>
      <c r="L613" t="s">
        <v>5352</v>
      </c>
      <c r="M613" t="s">
        <v>5393</v>
      </c>
      <c r="N613" t="s">
        <v>634</v>
      </c>
      <c r="O613" t="s">
        <v>689</v>
      </c>
      <c r="P613" t="s">
        <v>40</v>
      </c>
      <c r="Q613" t="s">
        <v>690</v>
      </c>
      <c r="R613" t="s">
        <v>635</v>
      </c>
      <c r="S613" t="s">
        <v>5394</v>
      </c>
      <c r="T613" t="s">
        <v>5393</v>
      </c>
    </row>
    <row r="614" spans="1:20" x14ac:dyDescent="0.25">
      <c r="A614" t="s">
        <v>20</v>
      </c>
      <c r="B614" t="s">
        <v>21</v>
      </c>
      <c r="C614">
        <v>50</v>
      </c>
      <c r="D614">
        <v>1</v>
      </c>
      <c r="E614" t="s">
        <v>5395</v>
      </c>
      <c r="F614">
        <v>100</v>
      </c>
      <c r="G614">
        <v>0</v>
      </c>
      <c r="H614" t="s">
        <v>631</v>
      </c>
      <c r="I614" t="s">
        <v>5396</v>
      </c>
      <c r="J614" t="s">
        <v>1461</v>
      </c>
      <c r="K614" t="s">
        <v>634</v>
      </c>
      <c r="L614" t="s">
        <v>635</v>
      </c>
      <c r="M614" t="s">
        <v>5397</v>
      </c>
      <c r="N614" t="s">
        <v>634</v>
      </c>
      <c r="O614" t="s">
        <v>637</v>
      </c>
      <c r="P614" t="s">
        <v>22</v>
      </c>
      <c r="Q614" t="s">
        <v>638</v>
      </c>
      <c r="R614" t="s">
        <v>635</v>
      </c>
      <c r="S614" t="s">
        <v>5398</v>
      </c>
      <c r="T614" t="s">
        <v>5397</v>
      </c>
    </row>
    <row r="615" spans="1:20" x14ac:dyDescent="0.25">
      <c r="A615" t="s">
        <v>23</v>
      </c>
      <c r="B615" t="s">
        <v>24</v>
      </c>
      <c r="C615">
        <v>50</v>
      </c>
      <c r="D615">
        <v>1</v>
      </c>
      <c r="E615" t="s">
        <v>5395</v>
      </c>
      <c r="F615">
        <v>100</v>
      </c>
      <c r="G615">
        <v>0</v>
      </c>
      <c r="H615" t="s">
        <v>631</v>
      </c>
      <c r="I615" t="s">
        <v>5396</v>
      </c>
      <c r="J615" t="s">
        <v>1461</v>
      </c>
      <c r="K615" t="s">
        <v>634</v>
      </c>
      <c r="L615" t="s">
        <v>635</v>
      </c>
      <c r="M615" t="s">
        <v>5397</v>
      </c>
      <c r="N615" t="s">
        <v>634</v>
      </c>
      <c r="O615" t="s">
        <v>637</v>
      </c>
      <c r="P615" t="s">
        <v>22</v>
      </c>
      <c r="Q615" t="s">
        <v>638</v>
      </c>
      <c r="R615" t="s">
        <v>635</v>
      </c>
      <c r="S615" t="s">
        <v>5398</v>
      </c>
      <c r="T615" t="s">
        <v>5397</v>
      </c>
    </row>
    <row r="616" spans="1:20" x14ac:dyDescent="0.25">
      <c r="A616" t="s">
        <v>25</v>
      </c>
      <c r="B616" t="s">
        <v>26</v>
      </c>
      <c r="C616">
        <v>50</v>
      </c>
      <c r="D616">
        <v>1</v>
      </c>
      <c r="E616" t="s">
        <v>5395</v>
      </c>
      <c r="F616">
        <v>100</v>
      </c>
      <c r="G616">
        <v>0</v>
      </c>
      <c r="H616" t="s">
        <v>631</v>
      </c>
      <c r="I616" t="s">
        <v>5396</v>
      </c>
      <c r="J616" t="s">
        <v>1461</v>
      </c>
      <c r="K616" t="s">
        <v>634</v>
      </c>
      <c r="L616" t="s">
        <v>635</v>
      </c>
      <c r="M616" t="s">
        <v>5397</v>
      </c>
      <c r="N616" t="s">
        <v>634</v>
      </c>
      <c r="O616" t="s">
        <v>637</v>
      </c>
      <c r="P616" t="s">
        <v>22</v>
      </c>
      <c r="Q616" t="s">
        <v>638</v>
      </c>
      <c r="R616" t="s">
        <v>635</v>
      </c>
      <c r="S616" t="s">
        <v>5398</v>
      </c>
      <c r="T616" t="s">
        <v>5397</v>
      </c>
    </row>
    <row r="617" spans="1:20" x14ac:dyDescent="0.25">
      <c r="A617" t="s">
        <v>619</v>
      </c>
      <c r="B617" t="s">
        <v>1055</v>
      </c>
      <c r="C617">
        <v>98.2</v>
      </c>
      <c r="D617">
        <v>1</v>
      </c>
      <c r="E617" t="s">
        <v>5399</v>
      </c>
      <c r="F617">
        <v>98.2</v>
      </c>
      <c r="G617">
        <v>0</v>
      </c>
      <c r="H617" t="s">
        <v>641</v>
      </c>
      <c r="I617" t="s">
        <v>5400</v>
      </c>
      <c r="J617" t="s">
        <v>5401</v>
      </c>
      <c r="K617" t="s">
        <v>5402</v>
      </c>
      <c r="L617" t="s">
        <v>5403</v>
      </c>
      <c r="M617" t="s">
        <v>5397</v>
      </c>
      <c r="N617" t="s">
        <v>634</v>
      </c>
      <c r="O617" t="s">
        <v>689</v>
      </c>
      <c r="P617" t="s">
        <v>40</v>
      </c>
      <c r="Q617" t="s">
        <v>690</v>
      </c>
      <c r="R617" t="s">
        <v>635</v>
      </c>
      <c r="S617" t="s">
        <v>634</v>
      </c>
      <c r="T617" t="s">
        <v>5397</v>
      </c>
    </row>
    <row r="618" spans="1:20" x14ac:dyDescent="0.25">
      <c r="A618" t="s">
        <v>164</v>
      </c>
      <c r="B618" t="s">
        <v>165</v>
      </c>
      <c r="C618">
        <v>50</v>
      </c>
      <c r="D618">
        <v>6</v>
      </c>
      <c r="E618" t="s">
        <v>5404</v>
      </c>
      <c r="F618">
        <v>200</v>
      </c>
      <c r="G618">
        <v>0</v>
      </c>
      <c r="H618" t="s">
        <v>631</v>
      </c>
      <c r="I618" t="s">
        <v>5405</v>
      </c>
      <c r="J618" t="s">
        <v>652</v>
      </c>
      <c r="K618" t="s">
        <v>634</v>
      </c>
      <c r="L618" t="s">
        <v>635</v>
      </c>
      <c r="M618" t="s">
        <v>5406</v>
      </c>
      <c r="N618" t="s">
        <v>634</v>
      </c>
      <c r="O618" t="s">
        <v>637</v>
      </c>
      <c r="P618" t="s">
        <v>22</v>
      </c>
      <c r="Q618" t="s">
        <v>638</v>
      </c>
      <c r="R618" t="s">
        <v>635</v>
      </c>
      <c r="S618" t="s">
        <v>5407</v>
      </c>
      <c r="T618" t="s">
        <v>5406</v>
      </c>
    </row>
    <row r="619" spans="1:20" x14ac:dyDescent="0.25">
      <c r="A619" t="s">
        <v>164</v>
      </c>
      <c r="B619" t="s">
        <v>165</v>
      </c>
      <c r="C619">
        <v>50</v>
      </c>
      <c r="D619">
        <v>6</v>
      </c>
      <c r="E619" t="s">
        <v>5408</v>
      </c>
      <c r="F619">
        <v>200</v>
      </c>
      <c r="G619">
        <v>0</v>
      </c>
      <c r="H619" t="s">
        <v>631</v>
      </c>
      <c r="I619" t="s">
        <v>5409</v>
      </c>
      <c r="J619" t="s">
        <v>824</v>
      </c>
      <c r="K619" t="s">
        <v>634</v>
      </c>
      <c r="L619" t="s">
        <v>635</v>
      </c>
      <c r="M619" t="s">
        <v>5410</v>
      </c>
      <c r="N619" t="s">
        <v>634</v>
      </c>
      <c r="O619" t="s">
        <v>637</v>
      </c>
      <c r="P619" t="s">
        <v>22</v>
      </c>
      <c r="Q619" t="s">
        <v>638</v>
      </c>
      <c r="R619" t="s">
        <v>635</v>
      </c>
      <c r="S619" t="s">
        <v>5411</v>
      </c>
      <c r="T619" t="s">
        <v>5412</v>
      </c>
    </row>
    <row r="620" spans="1:20" x14ac:dyDescent="0.25">
      <c r="A620" t="s">
        <v>164</v>
      </c>
      <c r="B620" t="s">
        <v>165</v>
      </c>
      <c r="C620">
        <v>65</v>
      </c>
      <c r="D620">
        <v>18</v>
      </c>
      <c r="E620" t="s">
        <v>5413</v>
      </c>
      <c r="F620">
        <v>598</v>
      </c>
      <c r="G620">
        <v>0</v>
      </c>
      <c r="H620" t="s">
        <v>631</v>
      </c>
      <c r="I620" t="s">
        <v>5414</v>
      </c>
      <c r="J620" t="s">
        <v>705</v>
      </c>
      <c r="K620" t="s">
        <v>634</v>
      </c>
      <c r="L620" t="s">
        <v>635</v>
      </c>
      <c r="M620" t="s">
        <v>5410</v>
      </c>
      <c r="N620" t="s">
        <v>634</v>
      </c>
      <c r="O620" t="s">
        <v>637</v>
      </c>
      <c r="P620" t="s">
        <v>22</v>
      </c>
      <c r="Q620" t="s">
        <v>638</v>
      </c>
      <c r="R620" t="s">
        <v>635</v>
      </c>
      <c r="S620" t="s">
        <v>5415</v>
      </c>
      <c r="T620" t="s">
        <v>5410</v>
      </c>
    </row>
    <row r="621" spans="1:20" x14ac:dyDescent="0.25">
      <c r="A621" t="s">
        <v>164</v>
      </c>
      <c r="B621" t="s">
        <v>165</v>
      </c>
      <c r="C621">
        <v>33.333333333333336</v>
      </c>
      <c r="D621">
        <v>3</v>
      </c>
      <c r="E621" t="s">
        <v>5416</v>
      </c>
      <c r="F621">
        <v>200</v>
      </c>
      <c r="G621">
        <v>0</v>
      </c>
      <c r="H621" t="s">
        <v>631</v>
      </c>
      <c r="I621" t="s">
        <v>5417</v>
      </c>
      <c r="J621" t="s">
        <v>705</v>
      </c>
      <c r="K621" t="s">
        <v>634</v>
      </c>
      <c r="L621" t="s">
        <v>635</v>
      </c>
      <c r="M621" t="s">
        <v>5418</v>
      </c>
      <c r="N621" t="s">
        <v>634</v>
      </c>
      <c r="O621" t="s">
        <v>654</v>
      </c>
      <c r="P621" t="s">
        <v>22</v>
      </c>
      <c r="Q621" t="s">
        <v>655</v>
      </c>
      <c r="R621" t="s">
        <v>635</v>
      </c>
      <c r="S621" t="s">
        <v>5419</v>
      </c>
      <c r="T621" t="s">
        <v>5420</v>
      </c>
    </row>
    <row r="622" spans="1:20" x14ac:dyDescent="0.25">
      <c r="A622" t="s">
        <v>20</v>
      </c>
      <c r="B622" t="s">
        <v>21</v>
      </c>
      <c r="C622">
        <v>50</v>
      </c>
      <c r="D622">
        <v>1</v>
      </c>
      <c r="E622" t="s">
        <v>5416</v>
      </c>
      <c r="F622">
        <v>200</v>
      </c>
      <c r="G622">
        <v>0</v>
      </c>
      <c r="H622" t="s">
        <v>631</v>
      </c>
      <c r="I622" t="s">
        <v>5417</v>
      </c>
      <c r="J622" t="s">
        <v>705</v>
      </c>
      <c r="K622" t="s">
        <v>634</v>
      </c>
      <c r="L622" t="s">
        <v>635</v>
      </c>
      <c r="M622" t="s">
        <v>5418</v>
      </c>
      <c r="N622" t="s">
        <v>634</v>
      </c>
      <c r="O622" t="s">
        <v>654</v>
      </c>
      <c r="P622" t="s">
        <v>22</v>
      </c>
      <c r="Q622" t="s">
        <v>655</v>
      </c>
      <c r="R622" t="s">
        <v>635</v>
      </c>
      <c r="S622" t="s">
        <v>5419</v>
      </c>
      <c r="T622" t="s">
        <v>5420</v>
      </c>
    </row>
    <row r="623" spans="1:20" x14ac:dyDescent="0.25">
      <c r="A623" t="s">
        <v>23</v>
      </c>
      <c r="B623" t="s">
        <v>24</v>
      </c>
      <c r="C623">
        <v>50</v>
      </c>
      <c r="D623">
        <v>1</v>
      </c>
      <c r="E623" t="s">
        <v>5416</v>
      </c>
      <c r="F623">
        <v>200</v>
      </c>
      <c r="G623">
        <v>0</v>
      </c>
      <c r="H623" t="s">
        <v>631</v>
      </c>
      <c r="I623" t="s">
        <v>5417</v>
      </c>
      <c r="J623" t="s">
        <v>705</v>
      </c>
      <c r="K623" t="s">
        <v>634</v>
      </c>
      <c r="L623" t="s">
        <v>635</v>
      </c>
      <c r="M623" t="s">
        <v>5418</v>
      </c>
      <c r="N623" t="s">
        <v>634</v>
      </c>
      <c r="O623" t="s">
        <v>654</v>
      </c>
      <c r="P623" t="s">
        <v>22</v>
      </c>
      <c r="Q623" t="s">
        <v>655</v>
      </c>
      <c r="R623" t="s">
        <v>635</v>
      </c>
      <c r="S623" t="s">
        <v>5419</v>
      </c>
      <c r="T623" t="s">
        <v>5420</v>
      </c>
    </row>
    <row r="624" spans="1:20" x14ac:dyDescent="0.25">
      <c r="A624" t="s">
        <v>25</v>
      </c>
      <c r="B624" t="s">
        <v>26</v>
      </c>
      <c r="C624">
        <v>50</v>
      </c>
      <c r="D624">
        <v>1</v>
      </c>
      <c r="E624" t="s">
        <v>5416</v>
      </c>
      <c r="F624">
        <v>200</v>
      </c>
      <c r="G624">
        <v>0</v>
      </c>
      <c r="H624" t="s">
        <v>631</v>
      </c>
      <c r="I624" t="s">
        <v>5417</v>
      </c>
      <c r="J624" t="s">
        <v>705</v>
      </c>
      <c r="K624" t="s">
        <v>634</v>
      </c>
      <c r="L624" t="s">
        <v>635</v>
      </c>
      <c r="M624" t="s">
        <v>5418</v>
      </c>
      <c r="N624" t="s">
        <v>634</v>
      </c>
      <c r="O624" t="s">
        <v>654</v>
      </c>
      <c r="P624" t="s">
        <v>22</v>
      </c>
      <c r="Q624" t="s">
        <v>655</v>
      </c>
      <c r="R624" t="s">
        <v>635</v>
      </c>
      <c r="S624" t="s">
        <v>5419</v>
      </c>
      <c r="T624" t="s">
        <v>5420</v>
      </c>
    </row>
    <row r="625" spans="1:20" x14ac:dyDescent="0.25">
      <c r="A625" t="s">
        <v>20</v>
      </c>
      <c r="B625" t="s">
        <v>21</v>
      </c>
      <c r="C625">
        <v>60</v>
      </c>
      <c r="D625">
        <v>2</v>
      </c>
      <c r="E625" t="s">
        <v>5421</v>
      </c>
      <c r="F625">
        <v>200</v>
      </c>
      <c r="G625">
        <v>0</v>
      </c>
      <c r="H625" t="s">
        <v>631</v>
      </c>
      <c r="I625" t="s">
        <v>5422</v>
      </c>
      <c r="J625" t="s">
        <v>699</v>
      </c>
      <c r="K625" t="s">
        <v>634</v>
      </c>
      <c r="L625" t="s">
        <v>635</v>
      </c>
      <c r="M625" t="s">
        <v>5423</v>
      </c>
      <c r="N625" t="s">
        <v>634</v>
      </c>
      <c r="O625" t="s">
        <v>637</v>
      </c>
      <c r="P625" t="s">
        <v>22</v>
      </c>
      <c r="Q625" t="s">
        <v>638</v>
      </c>
      <c r="R625" t="s">
        <v>635</v>
      </c>
      <c r="S625" t="s">
        <v>5424</v>
      </c>
      <c r="T625" t="s">
        <v>5420</v>
      </c>
    </row>
    <row r="626" spans="1:20" x14ac:dyDescent="0.25">
      <c r="A626" t="s">
        <v>23</v>
      </c>
      <c r="B626" t="s">
        <v>24</v>
      </c>
      <c r="C626">
        <v>60</v>
      </c>
      <c r="D626">
        <v>2</v>
      </c>
      <c r="E626" t="s">
        <v>5421</v>
      </c>
      <c r="F626">
        <v>200</v>
      </c>
      <c r="G626">
        <v>0</v>
      </c>
      <c r="H626" t="s">
        <v>631</v>
      </c>
      <c r="I626" t="s">
        <v>5422</v>
      </c>
      <c r="J626" t="s">
        <v>699</v>
      </c>
      <c r="K626" t="s">
        <v>634</v>
      </c>
      <c r="L626" t="s">
        <v>635</v>
      </c>
      <c r="M626" t="s">
        <v>5423</v>
      </c>
      <c r="N626" t="s">
        <v>634</v>
      </c>
      <c r="O626" t="s">
        <v>637</v>
      </c>
      <c r="P626" t="s">
        <v>22</v>
      </c>
      <c r="Q626" t="s">
        <v>638</v>
      </c>
      <c r="R626" t="s">
        <v>635</v>
      </c>
      <c r="S626" t="s">
        <v>5424</v>
      </c>
      <c r="T626" t="s">
        <v>5420</v>
      </c>
    </row>
    <row r="627" spans="1:20" x14ac:dyDescent="0.25">
      <c r="A627" t="s">
        <v>25</v>
      </c>
      <c r="B627" t="s">
        <v>26</v>
      </c>
      <c r="C627">
        <v>60</v>
      </c>
      <c r="D627">
        <v>2</v>
      </c>
      <c r="E627" t="s">
        <v>5421</v>
      </c>
      <c r="F627">
        <v>200</v>
      </c>
      <c r="G627">
        <v>0</v>
      </c>
      <c r="H627" t="s">
        <v>631</v>
      </c>
      <c r="I627" t="s">
        <v>5422</v>
      </c>
      <c r="J627" t="s">
        <v>699</v>
      </c>
      <c r="K627" t="s">
        <v>634</v>
      </c>
      <c r="L627" t="s">
        <v>635</v>
      </c>
      <c r="M627" t="s">
        <v>5423</v>
      </c>
      <c r="N627" t="s">
        <v>634</v>
      </c>
      <c r="O627" t="s">
        <v>637</v>
      </c>
      <c r="P627" t="s">
        <v>22</v>
      </c>
      <c r="Q627" t="s">
        <v>638</v>
      </c>
      <c r="R627" t="s">
        <v>635</v>
      </c>
      <c r="S627" t="s">
        <v>5424</v>
      </c>
      <c r="T627" t="s">
        <v>5420</v>
      </c>
    </row>
    <row r="628" spans="1:20" x14ac:dyDescent="0.25">
      <c r="A628" t="s">
        <v>20</v>
      </c>
      <c r="B628" t="s">
        <v>21</v>
      </c>
      <c r="C628">
        <v>50</v>
      </c>
      <c r="D628">
        <v>1</v>
      </c>
      <c r="E628" t="s">
        <v>5425</v>
      </c>
      <c r="F628">
        <v>100</v>
      </c>
      <c r="G628">
        <v>0</v>
      </c>
      <c r="H628" t="s">
        <v>631</v>
      </c>
      <c r="I628" t="s">
        <v>5426</v>
      </c>
      <c r="J628" t="s">
        <v>749</v>
      </c>
      <c r="K628" t="s">
        <v>634</v>
      </c>
      <c r="L628" t="s">
        <v>635</v>
      </c>
      <c r="M628" t="s">
        <v>5427</v>
      </c>
      <c r="N628" t="s">
        <v>634</v>
      </c>
      <c r="O628" t="s">
        <v>637</v>
      </c>
      <c r="P628" t="s">
        <v>22</v>
      </c>
      <c r="Q628" t="s">
        <v>638</v>
      </c>
      <c r="R628" t="s">
        <v>635</v>
      </c>
      <c r="S628" t="s">
        <v>5428</v>
      </c>
      <c r="T628" t="s">
        <v>5427</v>
      </c>
    </row>
    <row r="629" spans="1:20" x14ac:dyDescent="0.25">
      <c r="A629" t="s">
        <v>23</v>
      </c>
      <c r="B629" t="s">
        <v>24</v>
      </c>
      <c r="C629">
        <v>50</v>
      </c>
      <c r="D629">
        <v>1</v>
      </c>
      <c r="E629" t="s">
        <v>5425</v>
      </c>
      <c r="F629">
        <v>100</v>
      </c>
      <c r="G629">
        <v>0</v>
      </c>
      <c r="H629" t="s">
        <v>631</v>
      </c>
      <c r="I629" t="s">
        <v>5426</v>
      </c>
      <c r="J629" t="s">
        <v>749</v>
      </c>
      <c r="K629" t="s">
        <v>634</v>
      </c>
      <c r="L629" t="s">
        <v>635</v>
      </c>
      <c r="M629" t="s">
        <v>5427</v>
      </c>
      <c r="N629" t="s">
        <v>634</v>
      </c>
      <c r="O629" t="s">
        <v>637</v>
      </c>
      <c r="P629" t="s">
        <v>22</v>
      </c>
      <c r="Q629" t="s">
        <v>638</v>
      </c>
      <c r="R629" t="s">
        <v>635</v>
      </c>
      <c r="S629" t="s">
        <v>5428</v>
      </c>
      <c r="T629" t="s">
        <v>5427</v>
      </c>
    </row>
    <row r="630" spans="1:20" x14ac:dyDescent="0.25">
      <c r="A630" t="s">
        <v>25</v>
      </c>
      <c r="B630" t="s">
        <v>26</v>
      </c>
      <c r="C630">
        <v>50</v>
      </c>
      <c r="D630">
        <v>1</v>
      </c>
      <c r="E630" t="s">
        <v>5425</v>
      </c>
      <c r="F630">
        <v>100</v>
      </c>
      <c r="G630">
        <v>0</v>
      </c>
      <c r="H630" t="s">
        <v>631</v>
      </c>
      <c r="I630" t="s">
        <v>5426</v>
      </c>
      <c r="J630" t="s">
        <v>749</v>
      </c>
      <c r="K630" t="s">
        <v>634</v>
      </c>
      <c r="L630" t="s">
        <v>635</v>
      </c>
      <c r="M630" t="s">
        <v>5427</v>
      </c>
      <c r="N630" t="s">
        <v>634</v>
      </c>
      <c r="O630" t="s">
        <v>637</v>
      </c>
      <c r="P630" t="s">
        <v>22</v>
      </c>
      <c r="Q630" t="s">
        <v>638</v>
      </c>
      <c r="R630" t="s">
        <v>635</v>
      </c>
      <c r="S630" t="s">
        <v>5428</v>
      </c>
      <c r="T630" t="s">
        <v>5427</v>
      </c>
    </row>
    <row r="631" spans="1:20" x14ac:dyDescent="0.25">
      <c r="A631" t="s">
        <v>37</v>
      </c>
      <c r="B631" t="s">
        <v>38</v>
      </c>
      <c r="C631">
        <v>66.666666666666671</v>
      </c>
      <c r="D631">
        <v>6</v>
      </c>
      <c r="E631" t="s">
        <v>5429</v>
      </c>
      <c r="F631">
        <v>200</v>
      </c>
      <c r="G631">
        <v>0</v>
      </c>
      <c r="H631" t="s">
        <v>631</v>
      </c>
      <c r="I631" t="s">
        <v>704</v>
      </c>
      <c r="J631" t="s">
        <v>981</v>
      </c>
      <c r="K631" t="s">
        <v>634</v>
      </c>
      <c r="L631" t="s">
        <v>635</v>
      </c>
      <c r="M631" t="s">
        <v>5430</v>
      </c>
      <c r="N631" t="s">
        <v>634</v>
      </c>
      <c r="O631" t="s">
        <v>637</v>
      </c>
      <c r="P631" t="s">
        <v>22</v>
      </c>
      <c r="Q631" t="s">
        <v>638</v>
      </c>
      <c r="R631" t="s">
        <v>635</v>
      </c>
      <c r="S631" t="s">
        <v>5431</v>
      </c>
      <c r="T631" t="s">
        <v>5430</v>
      </c>
    </row>
    <row r="632" spans="1:20" x14ac:dyDescent="0.25">
      <c r="A632" t="s">
        <v>164</v>
      </c>
      <c r="B632" t="s">
        <v>165</v>
      </c>
      <c r="C632">
        <v>50</v>
      </c>
      <c r="D632">
        <v>6</v>
      </c>
      <c r="E632" t="s">
        <v>5432</v>
      </c>
      <c r="F632">
        <v>200</v>
      </c>
      <c r="G632">
        <v>0</v>
      </c>
      <c r="H632" t="s">
        <v>631</v>
      </c>
      <c r="I632" t="s">
        <v>5433</v>
      </c>
      <c r="J632" t="s">
        <v>705</v>
      </c>
      <c r="K632" t="s">
        <v>634</v>
      </c>
      <c r="L632" t="s">
        <v>635</v>
      </c>
      <c r="M632" t="s">
        <v>5434</v>
      </c>
      <c r="N632" t="s">
        <v>634</v>
      </c>
      <c r="O632" t="s">
        <v>637</v>
      </c>
      <c r="P632" t="s">
        <v>22</v>
      </c>
      <c r="Q632" t="s">
        <v>638</v>
      </c>
      <c r="R632" t="s">
        <v>635</v>
      </c>
      <c r="S632" t="s">
        <v>5435</v>
      </c>
      <c r="T632" t="s">
        <v>5434</v>
      </c>
    </row>
    <row r="633" spans="1:20" x14ac:dyDescent="0.25">
      <c r="A633" t="s">
        <v>31</v>
      </c>
      <c r="B633" t="s">
        <v>32</v>
      </c>
      <c r="C633">
        <v>54.5</v>
      </c>
      <c r="D633">
        <v>2</v>
      </c>
      <c r="E633" t="s">
        <v>5436</v>
      </c>
      <c r="F633">
        <v>73.2</v>
      </c>
      <c r="G633">
        <v>7</v>
      </c>
      <c r="H633" t="s">
        <v>641</v>
      </c>
      <c r="I633" t="s">
        <v>5437</v>
      </c>
      <c r="J633" t="s">
        <v>5438</v>
      </c>
      <c r="K633" t="s">
        <v>785</v>
      </c>
      <c r="L633" t="s">
        <v>5439</v>
      </c>
      <c r="M633" t="s">
        <v>5440</v>
      </c>
      <c r="N633" t="s">
        <v>634</v>
      </c>
      <c r="O633" t="s">
        <v>689</v>
      </c>
      <c r="P633" t="s">
        <v>40</v>
      </c>
      <c r="Q633" t="s">
        <v>690</v>
      </c>
      <c r="R633" t="s">
        <v>635</v>
      </c>
      <c r="S633" t="s">
        <v>5441</v>
      </c>
      <c r="T633" t="s">
        <v>5440</v>
      </c>
    </row>
    <row r="634" spans="1:20" x14ac:dyDescent="0.25">
      <c r="A634" t="s">
        <v>164</v>
      </c>
      <c r="B634" t="s">
        <v>165</v>
      </c>
      <c r="C634">
        <v>33.333333333333336</v>
      </c>
      <c r="D634">
        <v>3</v>
      </c>
      <c r="E634" t="s">
        <v>5442</v>
      </c>
      <c r="F634">
        <v>100</v>
      </c>
      <c r="G634">
        <v>0</v>
      </c>
      <c r="H634" t="s">
        <v>631</v>
      </c>
      <c r="I634" t="s">
        <v>5443</v>
      </c>
      <c r="J634" t="s">
        <v>736</v>
      </c>
      <c r="K634" t="s">
        <v>634</v>
      </c>
      <c r="L634" t="s">
        <v>635</v>
      </c>
      <c r="M634" t="s">
        <v>5440</v>
      </c>
      <c r="N634" t="s">
        <v>634</v>
      </c>
      <c r="O634" t="s">
        <v>637</v>
      </c>
      <c r="P634" t="s">
        <v>22</v>
      </c>
      <c r="Q634" t="s">
        <v>638</v>
      </c>
      <c r="R634" t="s">
        <v>635</v>
      </c>
      <c r="S634" t="s">
        <v>5444</v>
      </c>
      <c r="T634" t="s">
        <v>5440</v>
      </c>
    </row>
    <row r="635" spans="1:20" x14ac:dyDescent="0.25">
      <c r="A635" t="s">
        <v>20</v>
      </c>
      <c r="B635" t="s">
        <v>21</v>
      </c>
      <c r="C635">
        <v>50</v>
      </c>
      <c r="D635">
        <v>1</v>
      </c>
      <c r="E635" t="s">
        <v>5445</v>
      </c>
      <c r="F635">
        <v>100</v>
      </c>
      <c r="G635">
        <v>0</v>
      </c>
      <c r="H635" t="s">
        <v>631</v>
      </c>
      <c r="I635" t="s">
        <v>5446</v>
      </c>
      <c r="J635" t="s">
        <v>1446</v>
      </c>
      <c r="K635" t="s">
        <v>634</v>
      </c>
      <c r="L635" t="s">
        <v>635</v>
      </c>
      <c r="M635" t="s">
        <v>5447</v>
      </c>
      <c r="N635" t="s">
        <v>634</v>
      </c>
      <c r="O635" t="s">
        <v>637</v>
      </c>
      <c r="P635" t="s">
        <v>22</v>
      </c>
      <c r="Q635" t="s">
        <v>638</v>
      </c>
      <c r="R635" t="s">
        <v>635</v>
      </c>
      <c r="S635" t="s">
        <v>5448</v>
      </c>
      <c r="T635" t="s">
        <v>5447</v>
      </c>
    </row>
    <row r="636" spans="1:20" x14ac:dyDescent="0.25">
      <c r="A636" t="s">
        <v>23</v>
      </c>
      <c r="B636" t="s">
        <v>24</v>
      </c>
      <c r="C636">
        <v>50</v>
      </c>
      <c r="D636">
        <v>1</v>
      </c>
      <c r="E636" t="s">
        <v>5445</v>
      </c>
      <c r="F636">
        <v>100</v>
      </c>
      <c r="G636">
        <v>0</v>
      </c>
      <c r="H636" t="s">
        <v>631</v>
      </c>
      <c r="I636" t="s">
        <v>5446</v>
      </c>
      <c r="J636" t="s">
        <v>1446</v>
      </c>
      <c r="K636" t="s">
        <v>634</v>
      </c>
      <c r="L636" t="s">
        <v>635</v>
      </c>
      <c r="M636" t="s">
        <v>5447</v>
      </c>
      <c r="N636" t="s">
        <v>634</v>
      </c>
      <c r="O636" t="s">
        <v>637</v>
      </c>
      <c r="P636" t="s">
        <v>22</v>
      </c>
      <c r="Q636" t="s">
        <v>638</v>
      </c>
      <c r="R636" t="s">
        <v>635</v>
      </c>
      <c r="S636" t="s">
        <v>5448</v>
      </c>
      <c r="T636" t="s">
        <v>5447</v>
      </c>
    </row>
    <row r="637" spans="1:20" x14ac:dyDescent="0.25">
      <c r="A637" t="s">
        <v>25</v>
      </c>
      <c r="B637" t="s">
        <v>26</v>
      </c>
      <c r="C637">
        <v>50</v>
      </c>
      <c r="D637">
        <v>1</v>
      </c>
      <c r="E637" t="s">
        <v>5445</v>
      </c>
      <c r="F637">
        <v>100</v>
      </c>
      <c r="G637">
        <v>0</v>
      </c>
      <c r="H637" t="s">
        <v>631</v>
      </c>
      <c r="I637" t="s">
        <v>5446</v>
      </c>
      <c r="J637" t="s">
        <v>1446</v>
      </c>
      <c r="K637" t="s">
        <v>634</v>
      </c>
      <c r="L637" t="s">
        <v>635</v>
      </c>
      <c r="M637" t="s">
        <v>5447</v>
      </c>
      <c r="N637" t="s">
        <v>634</v>
      </c>
      <c r="O637" t="s">
        <v>637</v>
      </c>
      <c r="P637" t="s">
        <v>22</v>
      </c>
      <c r="Q637" t="s">
        <v>638</v>
      </c>
      <c r="R637" t="s">
        <v>635</v>
      </c>
      <c r="S637" t="s">
        <v>5448</v>
      </c>
      <c r="T637" t="s">
        <v>5447</v>
      </c>
    </row>
    <row r="638" spans="1:20" x14ac:dyDescent="0.25">
      <c r="A638" t="s">
        <v>20</v>
      </c>
      <c r="B638" t="s">
        <v>21</v>
      </c>
      <c r="C638">
        <v>50</v>
      </c>
      <c r="D638">
        <v>1</v>
      </c>
      <c r="E638" t="s">
        <v>5449</v>
      </c>
      <c r="F638">
        <v>100</v>
      </c>
      <c r="G638">
        <v>0</v>
      </c>
      <c r="H638" t="s">
        <v>631</v>
      </c>
      <c r="I638" t="s">
        <v>5450</v>
      </c>
      <c r="J638" t="s">
        <v>749</v>
      </c>
      <c r="K638" t="s">
        <v>634</v>
      </c>
      <c r="L638" t="s">
        <v>635</v>
      </c>
      <c r="M638" t="s">
        <v>5451</v>
      </c>
      <c r="N638" t="s">
        <v>634</v>
      </c>
      <c r="O638" t="s">
        <v>637</v>
      </c>
      <c r="P638" t="s">
        <v>22</v>
      </c>
      <c r="Q638" t="s">
        <v>638</v>
      </c>
      <c r="R638" t="s">
        <v>635</v>
      </c>
      <c r="S638" t="s">
        <v>5452</v>
      </c>
      <c r="T638" t="s">
        <v>5451</v>
      </c>
    </row>
    <row r="639" spans="1:20" x14ac:dyDescent="0.25">
      <c r="A639" t="s">
        <v>23</v>
      </c>
      <c r="B639" t="s">
        <v>24</v>
      </c>
      <c r="C639">
        <v>50</v>
      </c>
      <c r="D639">
        <v>1</v>
      </c>
      <c r="E639" t="s">
        <v>5449</v>
      </c>
      <c r="F639">
        <v>100</v>
      </c>
      <c r="G639">
        <v>0</v>
      </c>
      <c r="H639" t="s">
        <v>631</v>
      </c>
      <c r="I639" t="s">
        <v>5450</v>
      </c>
      <c r="J639" t="s">
        <v>749</v>
      </c>
      <c r="K639" t="s">
        <v>634</v>
      </c>
      <c r="L639" t="s">
        <v>635</v>
      </c>
      <c r="M639" t="s">
        <v>5451</v>
      </c>
      <c r="N639" t="s">
        <v>634</v>
      </c>
      <c r="O639" t="s">
        <v>637</v>
      </c>
      <c r="P639" t="s">
        <v>22</v>
      </c>
      <c r="Q639" t="s">
        <v>638</v>
      </c>
      <c r="R639" t="s">
        <v>635</v>
      </c>
      <c r="S639" t="s">
        <v>5452</v>
      </c>
      <c r="T639" t="s">
        <v>5451</v>
      </c>
    </row>
    <row r="640" spans="1:20" x14ac:dyDescent="0.25">
      <c r="A640" t="s">
        <v>25</v>
      </c>
      <c r="B640" t="s">
        <v>26</v>
      </c>
      <c r="C640">
        <v>50</v>
      </c>
      <c r="D640">
        <v>1</v>
      </c>
      <c r="E640" t="s">
        <v>5449</v>
      </c>
      <c r="F640">
        <v>100</v>
      </c>
      <c r="G640">
        <v>0</v>
      </c>
      <c r="H640" t="s">
        <v>631</v>
      </c>
      <c r="I640" t="s">
        <v>5450</v>
      </c>
      <c r="J640" t="s">
        <v>749</v>
      </c>
      <c r="K640" t="s">
        <v>634</v>
      </c>
      <c r="L640" t="s">
        <v>635</v>
      </c>
      <c r="M640" t="s">
        <v>5451</v>
      </c>
      <c r="N640" t="s">
        <v>634</v>
      </c>
      <c r="O640" t="s">
        <v>637</v>
      </c>
      <c r="P640" t="s">
        <v>22</v>
      </c>
      <c r="Q640" t="s">
        <v>638</v>
      </c>
      <c r="R640" t="s">
        <v>635</v>
      </c>
      <c r="S640" t="s">
        <v>5452</v>
      </c>
      <c r="T640" t="s">
        <v>5451</v>
      </c>
    </row>
    <row r="641" spans="1:20" x14ac:dyDescent="0.25">
      <c r="A641" t="s">
        <v>20</v>
      </c>
      <c r="B641" t="s">
        <v>21</v>
      </c>
      <c r="C641">
        <v>50</v>
      </c>
      <c r="D641">
        <v>1</v>
      </c>
      <c r="E641" t="s">
        <v>5453</v>
      </c>
      <c r="F641">
        <v>138</v>
      </c>
      <c r="G641">
        <v>38</v>
      </c>
      <c r="H641" t="s">
        <v>631</v>
      </c>
      <c r="I641" t="s">
        <v>5454</v>
      </c>
      <c r="J641" t="s">
        <v>829</v>
      </c>
      <c r="K641" t="s">
        <v>634</v>
      </c>
      <c r="L641" t="s">
        <v>635</v>
      </c>
      <c r="M641" t="s">
        <v>5455</v>
      </c>
      <c r="N641" t="s">
        <v>634</v>
      </c>
      <c r="O641" t="s">
        <v>637</v>
      </c>
      <c r="P641" t="s">
        <v>22</v>
      </c>
      <c r="Q641" t="s">
        <v>638</v>
      </c>
      <c r="R641" t="s">
        <v>635</v>
      </c>
      <c r="S641" t="s">
        <v>5456</v>
      </c>
      <c r="T641" t="s">
        <v>5455</v>
      </c>
    </row>
    <row r="642" spans="1:20" x14ac:dyDescent="0.25">
      <c r="A642" t="s">
        <v>23</v>
      </c>
      <c r="B642" t="s">
        <v>24</v>
      </c>
      <c r="C642">
        <v>50</v>
      </c>
      <c r="D642">
        <v>1</v>
      </c>
      <c r="E642" t="s">
        <v>5453</v>
      </c>
      <c r="F642">
        <v>138</v>
      </c>
      <c r="G642">
        <v>38</v>
      </c>
      <c r="H642" t="s">
        <v>631</v>
      </c>
      <c r="I642" t="s">
        <v>5454</v>
      </c>
      <c r="J642" t="s">
        <v>829</v>
      </c>
      <c r="K642" t="s">
        <v>634</v>
      </c>
      <c r="L642" t="s">
        <v>635</v>
      </c>
      <c r="M642" t="s">
        <v>5455</v>
      </c>
      <c r="N642" t="s">
        <v>634</v>
      </c>
      <c r="O642" t="s">
        <v>637</v>
      </c>
      <c r="P642" t="s">
        <v>22</v>
      </c>
      <c r="Q642" t="s">
        <v>638</v>
      </c>
      <c r="R642" t="s">
        <v>635</v>
      </c>
      <c r="S642" t="s">
        <v>5456</v>
      </c>
      <c r="T642" t="s">
        <v>5455</v>
      </c>
    </row>
    <row r="643" spans="1:20" x14ac:dyDescent="0.25">
      <c r="A643" t="s">
        <v>25</v>
      </c>
      <c r="B643" t="s">
        <v>26</v>
      </c>
      <c r="C643">
        <v>50</v>
      </c>
      <c r="D643">
        <v>1</v>
      </c>
      <c r="E643" t="s">
        <v>5453</v>
      </c>
      <c r="F643">
        <v>138</v>
      </c>
      <c r="G643">
        <v>38</v>
      </c>
      <c r="H643" t="s">
        <v>631</v>
      </c>
      <c r="I643" t="s">
        <v>5454</v>
      </c>
      <c r="J643" t="s">
        <v>829</v>
      </c>
      <c r="K643" t="s">
        <v>634</v>
      </c>
      <c r="L643" t="s">
        <v>635</v>
      </c>
      <c r="M643" t="s">
        <v>5455</v>
      </c>
      <c r="N643" t="s">
        <v>634</v>
      </c>
      <c r="O643" t="s">
        <v>637</v>
      </c>
      <c r="P643" t="s">
        <v>22</v>
      </c>
      <c r="Q643" t="s">
        <v>638</v>
      </c>
      <c r="R643" t="s">
        <v>635</v>
      </c>
      <c r="S643" t="s">
        <v>5456</v>
      </c>
      <c r="T643" t="s">
        <v>5455</v>
      </c>
    </row>
    <row r="644" spans="1:20" x14ac:dyDescent="0.25">
      <c r="A644" t="s">
        <v>20</v>
      </c>
      <c r="B644" t="s">
        <v>21</v>
      </c>
      <c r="C644">
        <v>50</v>
      </c>
      <c r="D644">
        <v>2</v>
      </c>
      <c r="E644" t="s">
        <v>5457</v>
      </c>
      <c r="F644">
        <v>200</v>
      </c>
      <c r="G644">
        <v>0</v>
      </c>
      <c r="H644" t="s">
        <v>631</v>
      </c>
      <c r="I644" t="s">
        <v>5458</v>
      </c>
      <c r="J644" t="s">
        <v>1087</v>
      </c>
      <c r="K644" t="s">
        <v>634</v>
      </c>
      <c r="L644" t="s">
        <v>635</v>
      </c>
      <c r="M644" t="s">
        <v>5459</v>
      </c>
      <c r="N644" t="s">
        <v>634</v>
      </c>
      <c r="O644" t="s">
        <v>637</v>
      </c>
      <c r="P644" t="s">
        <v>22</v>
      </c>
      <c r="Q644" t="s">
        <v>638</v>
      </c>
      <c r="R644" t="s">
        <v>635</v>
      </c>
      <c r="S644" t="s">
        <v>5460</v>
      </c>
      <c r="T644" t="s">
        <v>5459</v>
      </c>
    </row>
    <row r="645" spans="1:20" x14ac:dyDescent="0.25">
      <c r="A645" t="s">
        <v>23</v>
      </c>
      <c r="B645" t="s">
        <v>24</v>
      </c>
      <c r="C645">
        <v>50</v>
      </c>
      <c r="D645">
        <v>2</v>
      </c>
      <c r="E645" t="s">
        <v>5457</v>
      </c>
      <c r="F645">
        <v>200</v>
      </c>
      <c r="G645">
        <v>0</v>
      </c>
      <c r="H645" t="s">
        <v>631</v>
      </c>
      <c r="I645" t="s">
        <v>5458</v>
      </c>
      <c r="J645" t="s">
        <v>1087</v>
      </c>
      <c r="K645" t="s">
        <v>634</v>
      </c>
      <c r="L645" t="s">
        <v>635</v>
      </c>
      <c r="M645" t="s">
        <v>5459</v>
      </c>
      <c r="N645" t="s">
        <v>634</v>
      </c>
      <c r="O645" t="s">
        <v>637</v>
      </c>
      <c r="P645" t="s">
        <v>22</v>
      </c>
      <c r="Q645" t="s">
        <v>638</v>
      </c>
      <c r="R645" t="s">
        <v>635</v>
      </c>
      <c r="S645" t="s">
        <v>5460</v>
      </c>
      <c r="T645" t="s">
        <v>5459</v>
      </c>
    </row>
    <row r="646" spans="1:20" x14ac:dyDescent="0.25">
      <c r="A646" t="s">
        <v>25</v>
      </c>
      <c r="B646" t="s">
        <v>26</v>
      </c>
      <c r="C646">
        <v>50</v>
      </c>
      <c r="D646">
        <v>2</v>
      </c>
      <c r="E646" t="s">
        <v>5457</v>
      </c>
      <c r="F646">
        <v>200</v>
      </c>
      <c r="G646">
        <v>0</v>
      </c>
      <c r="H646" t="s">
        <v>631</v>
      </c>
      <c r="I646" t="s">
        <v>5458</v>
      </c>
      <c r="J646" t="s">
        <v>1087</v>
      </c>
      <c r="K646" t="s">
        <v>634</v>
      </c>
      <c r="L646" t="s">
        <v>635</v>
      </c>
      <c r="M646" t="s">
        <v>5459</v>
      </c>
      <c r="N646" t="s">
        <v>634</v>
      </c>
      <c r="O646" t="s">
        <v>637</v>
      </c>
      <c r="P646" t="s">
        <v>22</v>
      </c>
      <c r="Q646" t="s">
        <v>638</v>
      </c>
      <c r="R646" t="s">
        <v>635</v>
      </c>
      <c r="S646" t="s">
        <v>5460</v>
      </c>
      <c r="T646" t="s">
        <v>5459</v>
      </c>
    </row>
    <row r="647" spans="1:20" x14ac:dyDescent="0.25">
      <c r="A647" t="s">
        <v>20</v>
      </c>
      <c r="B647" t="s">
        <v>21</v>
      </c>
      <c r="C647">
        <v>50</v>
      </c>
      <c r="D647">
        <v>1</v>
      </c>
      <c r="E647" t="s">
        <v>5461</v>
      </c>
      <c r="F647">
        <v>103.45</v>
      </c>
      <c r="G647">
        <v>7</v>
      </c>
      <c r="H647" t="s">
        <v>1248</v>
      </c>
      <c r="I647" t="s">
        <v>5462</v>
      </c>
      <c r="J647" t="s">
        <v>5463</v>
      </c>
      <c r="K647" t="s">
        <v>1713</v>
      </c>
      <c r="L647" t="s">
        <v>5464</v>
      </c>
      <c r="M647" t="s">
        <v>5465</v>
      </c>
      <c r="N647" t="s">
        <v>634</v>
      </c>
      <c r="O647" t="s">
        <v>689</v>
      </c>
      <c r="P647" t="s">
        <v>40</v>
      </c>
      <c r="Q647" t="s">
        <v>690</v>
      </c>
      <c r="R647" t="s">
        <v>635</v>
      </c>
      <c r="S647" t="s">
        <v>634</v>
      </c>
      <c r="T647" t="s">
        <v>5466</v>
      </c>
    </row>
    <row r="648" spans="1:20" x14ac:dyDescent="0.25">
      <c r="A648" t="s">
        <v>23</v>
      </c>
      <c r="B648" t="s">
        <v>24</v>
      </c>
      <c r="C648">
        <v>50</v>
      </c>
      <c r="D648">
        <v>1</v>
      </c>
      <c r="E648" t="s">
        <v>5461</v>
      </c>
      <c r="F648">
        <v>103.45</v>
      </c>
      <c r="G648">
        <v>7</v>
      </c>
      <c r="H648" t="s">
        <v>1248</v>
      </c>
      <c r="I648" t="s">
        <v>5462</v>
      </c>
      <c r="J648" t="s">
        <v>5463</v>
      </c>
      <c r="K648" t="s">
        <v>1713</v>
      </c>
      <c r="L648" t="s">
        <v>5464</v>
      </c>
      <c r="M648" t="s">
        <v>5465</v>
      </c>
      <c r="N648" t="s">
        <v>634</v>
      </c>
      <c r="O648" t="s">
        <v>689</v>
      </c>
      <c r="P648" t="s">
        <v>40</v>
      </c>
      <c r="Q648" t="s">
        <v>690</v>
      </c>
      <c r="R648" t="s">
        <v>635</v>
      </c>
      <c r="S648" t="s">
        <v>634</v>
      </c>
      <c r="T648" t="s">
        <v>5466</v>
      </c>
    </row>
    <row r="649" spans="1:20" x14ac:dyDescent="0.25">
      <c r="A649" t="s">
        <v>25</v>
      </c>
      <c r="B649" t="s">
        <v>26</v>
      </c>
      <c r="C649">
        <v>50</v>
      </c>
      <c r="D649">
        <v>1</v>
      </c>
      <c r="E649" t="s">
        <v>5461</v>
      </c>
      <c r="F649">
        <v>103.45</v>
      </c>
      <c r="G649">
        <v>7</v>
      </c>
      <c r="H649" t="s">
        <v>1248</v>
      </c>
      <c r="I649" t="s">
        <v>5462</v>
      </c>
      <c r="J649" t="s">
        <v>5463</v>
      </c>
      <c r="K649" t="s">
        <v>1713</v>
      </c>
      <c r="L649" t="s">
        <v>5464</v>
      </c>
      <c r="M649" t="s">
        <v>5465</v>
      </c>
      <c r="N649" t="s">
        <v>634</v>
      </c>
      <c r="O649" t="s">
        <v>689</v>
      </c>
      <c r="P649" t="s">
        <v>40</v>
      </c>
      <c r="Q649" t="s">
        <v>690</v>
      </c>
      <c r="R649" t="s">
        <v>635</v>
      </c>
      <c r="S649" t="s">
        <v>634</v>
      </c>
      <c r="T649" t="s">
        <v>5466</v>
      </c>
    </row>
    <row r="650" spans="1:20" x14ac:dyDescent="0.25">
      <c r="A650" t="s">
        <v>164</v>
      </c>
      <c r="B650" t="s">
        <v>165</v>
      </c>
      <c r="C650">
        <v>50</v>
      </c>
      <c r="D650">
        <v>6</v>
      </c>
      <c r="E650" t="s">
        <v>5467</v>
      </c>
      <c r="F650">
        <v>200</v>
      </c>
      <c r="G650">
        <v>0</v>
      </c>
      <c r="H650" t="s">
        <v>631</v>
      </c>
      <c r="I650" t="s">
        <v>5468</v>
      </c>
      <c r="J650" t="s">
        <v>1707</v>
      </c>
      <c r="K650" t="s">
        <v>634</v>
      </c>
      <c r="L650" t="s">
        <v>635</v>
      </c>
      <c r="M650" t="s">
        <v>5469</v>
      </c>
      <c r="N650" t="s">
        <v>634</v>
      </c>
      <c r="O650" t="s">
        <v>637</v>
      </c>
      <c r="P650" t="s">
        <v>22</v>
      </c>
      <c r="Q650" t="s">
        <v>638</v>
      </c>
      <c r="R650" t="s">
        <v>635</v>
      </c>
      <c r="S650" t="s">
        <v>5470</v>
      </c>
      <c r="T650" t="s">
        <v>5469</v>
      </c>
    </row>
    <row r="651" spans="1:20" x14ac:dyDescent="0.25">
      <c r="A651" t="s">
        <v>39</v>
      </c>
      <c r="B651" t="s">
        <v>682</v>
      </c>
      <c r="C651">
        <v>64</v>
      </c>
      <c r="D651">
        <v>1</v>
      </c>
      <c r="E651" t="s">
        <v>5471</v>
      </c>
      <c r="F651">
        <v>64</v>
      </c>
      <c r="G651">
        <v>0</v>
      </c>
      <c r="H651" t="s">
        <v>641</v>
      </c>
      <c r="I651" t="s">
        <v>5472</v>
      </c>
      <c r="J651" t="s">
        <v>5473</v>
      </c>
      <c r="K651" t="s">
        <v>3441</v>
      </c>
      <c r="L651" t="s">
        <v>5474</v>
      </c>
      <c r="M651" t="s">
        <v>5475</v>
      </c>
      <c r="N651" t="s">
        <v>634</v>
      </c>
      <c r="O651" t="s">
        <v>689</v>
      </c>
      <c r="P651" t="s">
        <v>40</v>
      </c>
      <c r="Q651" t="s">
        <v>690</v>
      </c>
      <c r="R651" t="s">
        <v>635</v>
      </c>
      <c r="S651" t="s">
        <v>5476</v>
      </c>
      <c r="T651" t="s">
        <v>5475</v>
      </c>
    </row>
    <row r="652" spans="1:20" x14ac:dyDescent="0.25">
      <c r="A652" t="s">
        <v>20</v>
      </c>
      <c r="B652" t="s">
        <v>21</v>
      </c>
      <c r="C652">
        <v>50</v>
      </c>
      <c r="D652">
        <v>1</v>
      </c>
      <c r="E652" t="s">
        <v>5477</v>
      </c>
      <c r="F652">
        <v>100</v>
      </c>
      <c r="G652">
        <v>0</v>
      </c>
      <c r="H652" t="s">
        <v>631</v>
      </c>
      <c r="I652" t="s">
        <v>5478</v>
      </c>
      <c r="J652" t="s">
        <v>1301</v>
      </c>
      <c r="K652" t="s">
        <v>634</v>
      </c>
      <c r="L652" t="s">
        <v>635</v>
      </c>
      <c r="M652" t="s">
        <v>5479</v>
      </c>
      <c r="N652" t="s">
        <v>634</v>
      </c>
      <c r="O652" t="s">
        <v>637</v>
      </c>
      <c r="P652" t="s">
        <v>22</v>
      </c>
      <c r="Q652" t="s">
        <v>638</v>
      </c>
      <c r="R652" t="s">
        <v>635</v>
      </c>
      <c r="S652" t="s">
        <v>5480</v>
      </c>
      <c r="T652" t="s">
        <v>5479</v>
      </c>
    </row>
    <row r="653" spans="1:20" x14ac:dyDescent="0.25">
      <c r="A653" t="s">
        <v>23</v>
      </c>
      <c r="B653" t="s">
        <v>24</v>
      </c>
      <c r="C653">
        <v>50</v>
      </c>
      <c r="D653">
        <v>1</v>
      </c>
      <c r="E653" t="s">
        <v>5477</v>
      </c>
      <c r="F653">
        <v>100</v>
      </c>
      <c r="G653">
        <v>0</v>
      </c>
      <c r="H653" t="s">
        <v>631</v>
      </c>
      <c r="I653" t="s">
        <v>5478</v>
      </c>
      <c r="J653" t="s">
        <v>1301</v>
      </c>
      <c r="K653" t="s">
        <v>634</v>
      </c>
      <c r="L653" t="s">
        <v>635</v>
      </c>
      <c r="M653" t="s">
        <v>5479</v>
      </c>
      <c r="N653" t="s">
        <v>634</v>
      </c>
      <c r="O653" t="s">
        <v>637</v>
      </c>
      <c r="P653" t="s">
        <v>22</v>
      </c>
      <c r="Q653" t="s">
        <v>638</v>
      </c>
      <c r="R653" t="s">
        <v>635</v>
      </c>
      <c r="S653" t="s">
        <v>5480</v>
      </c>
      <c r="T653" t="s">
        <v>5479</v>
      </c>
    </row>
    <row r="654" spans="1:20" x14ac:dyDescent="0.25">
      <c r="A654" t="s">
        <v>25</v>
      </c>
      <c r="B654" t="s">
        <v>26</v>
      </c>
      <c r="C654">
        <v>50</v>
      </c>
      <c r="D654">
        <v>1</v>
      </c>
      <c r="E654" t="s">
        <v>5477</v>
      </c>
      <c r="F654">
        <v>100</v>
      </c>
      <c r="G654">
        <v>0</v>
      </c>
      <c r="H654" t="s">
        <v>631</v>
      </c>
      <c r="I654" t="s">
        <v>5478</v>
      </c>
      <c r="J654" t="s">
        <v>1301</v>
      </c>
      <c r="K654" t="s">
        <v>634</v>
      </c>
      <c r="L654" t="s">
        <v>635</v>
      </c>
      <c r="M654" t="s">
        <v>5479</v>
      </c>
      <c r="N654" t="s">
        <v>634</v>
      </c>
      <c r="O654" t="s">
        <v>637</v>
      </c>
      <c r="P654" t="s">
        <v>22</v>
      </c>
      <c r="Q654" t="s">
        <v>638</v>
      </c>
      <c r="R654" t="s">
        <v>635</v>
      </c>
      <c r="S654" t="s">
        <v>5480</v>
      </c>
      <c r="T654" t="s">
        <v>5479</v>
      </c>
    </row>
    <row r="655" spans="1:20" x14ac:dyDescent="0.25">
      <c r="A655" t="s">
        <v>20</v>
      </c>
      <c r="B655" t="s">
        <v>21</v>
      </c>
      <c r="C655">
        <v>50</v>
      </c>
      <c r="D655">
        <v>1</v>
      </c>
      <c r="E655" t="s">
        <v>5481</v>
      </c>
      <c r="F655">
        <v>138</v>
      </c>
      <c r="G655">
        <v>38</v>
      </c>
      <c r="H655" t="s">
        <v>631</v>
      </c>
      <c r="I655" t="s">
        <v>5482</v>
      </c>
      <c r="J655" t="s">
        <v>1032</v>
      </c>
      <c r="K655" t="s">
        <v>634</v>
      </c>
      <c r="L655" t="s">
        <v>635</v>
      </c>
      <c r="M655" t="s">
        <v>5483</v>
      </c>
      <c r="N655" t="s">
        <v>634</v>
      </c>
      <c r="O655" t="s">
        <v>637</v>
      </c>
      <c r="P655" t="s">
        <v>22</v>
      </c>
      <c r="Q655" t="s">
        <v>638</v>
      </c>
      <c r="R655" t="s">
        <v>635</v>
      </c>
      <c r="S655" t="s">
        <v>5484</v>
      </c>
      <c r="T655" t="s">
        <v>5483</v>
      </c>
    </row>
    <row r="656" spans="1:20" x14ac:dyDescent="0.25">
      <c r="A656" t="s">
        <v>23</v>
      </c>
      <c r="B656" t="s">
        <v>24</v>
      </c>
      <c r="C656">
        <v>50</v>
      </c>
      <c r="D656">
        <v>1</v>
      </c>
      <c r="E656" t="s">
        <v>5481</v>
      </c>
      <c r="F656">
        <v>138</v>
      </c>
      <c r="G656">
        <v>38</v>
      </c>
      <c r="H656" t="s">
        <v>631</v>
      </c>
      <c r="I656" t="s">
        <v>5482</v>
      </c>
      <c r="J656" t="s">
        <v>1032</v>
      </c>
      <c r="K656" t="s">
        <v>634</v>
      </c>
      <c r="L656" t="s">
        <v>635</v>
      </c>
      <c r="M656" t="s">
        <v>5483</v>
      </c>
      <c r="N656" t="s">
        <v>634</v>
      </c>
      <c r="O656" t="s">
        <v>637</v>
      </c>
      <c r="P656" t="s">
        <v>22</v>
      </c>
      <c r="Q656" t="s">
        <v>638</v>
      </c>
      <c r="R656" t="s">
        <v>635</v>
      </c>
      <c r="S656" t="s">
        <v>5484</v>
      </c>
      <c r="T656" t="s">
        <v>5483</v>
      </c>
    </row>
    <row r="657" spans="1:20" x14ac:dyDescent="0.25">
      <c r="A657" t="s">
        <v>25</v>
      </c>
      <c r="B657" t="s">
        <v>26</v>
      </c>
      <c r="C657">
        <v>50</v>
      </c>
      <c r="D657">
        <v>1</v>
      </c>
      <c r="E657" t="s">
        <v>5481</v>
      </c>
      <c r="F657">
        <v>138</v>
      </c>
      <c r="G657">
        <v>38</v>
      </c>
      <c r="H657" t="s">
        <v>631</v>
      </c>
      <c r="I657" t="s">
        <v>5482</v>
      </c>
      <c r="J657" t="s">
        <v>1032</v>
      </c>
      <c r="K657" t="s">
        <v>634</v>
      </c>
      <c r="L657" t="s">
        <v>635</v>
      </c>
      <c r="M657" t="s">
        <v>5483</v>
      </c>
      <c r="N657" t="s">
        <v>634</v>
      </c>
      <c r="O657" t="s">
        <v>637</v>
      </c>
      <c r="P657" t="s">
        <v>22</v>
      </c>
      <c r="Q657" t="s">
        <v>638</v>
      </c>
      <c r="R657" t="s">
        <v>635</v>
      </c>
      <c r="S657" t="s">
        <v>5484</v>
      </c>
      <c r="T657" t="s">
        <v>5483</v>
      </c>
    </row>
    <row r="658" spans="1:20" x14ac:dyDescent="0.25">
      <c r="A658" t="s">
        <v>39</v>
      </c>
      <c r="B658" t="s">
        <v>44</v>
      </c>
      <c r="C658">
        <v>100</v>
      </c>
      <c r="D658">
        <v>1</v>
      </c>
      <c r="E658" t="s">
        <v>5485</v>
      </c>
      <c r="F658">
        <v>299</v>
      </c>
      <c r="G658">
        <v>0</v>
      </c>
      <c r="H658" t="s">
        <v>1114</v>
      </c>
      <c r="I658" t="s">
        <v>5486</v>
      </c>
      <c r="J658" t="s">
        <v>5487</v>
      </c>
      <c r="K658" t="s">
        <v>5488</v>
      </c>
      <c r="L658" t="s">
        <v>5489</v>
      </c>
      <c r="M658" t="s">
        <v>5490</v>
      </c>
      <c r="N658" t="s">
        <v>1120</v>
      </c>
      <c r="O658" t="s">
        <v>1121</v>
      </c>
      <c r="P658" t="s">
        <v>1122</v>
      </c>
      <c r="Q658" t="s">
        <v>1123</v>
      </c>
      <c r="R658" t="s">
        <v>635</v>
      </c>
      <c r="S658" t="s">
        <v>634</v>
      </c>
      <c r="T658" t="s">
        <v>5491</v>
      </c>
    </row>
    <row r="659" spans="1:20" x14ac:dyDescent="0.25">
      <c r="A659" t="s">
        <v>118</v>
      </c>
      <c r="B659" t="s">
        <v>91</v>
      </c>
      <c r="C659">
        <v>100</v>
      </c>
      <c r="D659">
        <v>1</v>
      </c>
      <c r="E659" t="s">
        <v>5485</v>
      </c>
      <c r="F659">
        <v>299</v>
      </c>
      <c r="G659">
        <v>0</v>
      </c>
      <c r="H659" t="s">
        <v>1114</v>
      </c>
      <c r="I659" t="s">
        <v>5486</v>
      </c>
      <c r="J659" t="s">
        <v>5487</v>
      </c>
      <c r="K659" t="s">
        <v>5488</v>
      </c>
      <c r="L659" t="s">
        <v>5489</v>
      </c>
      <c r="M659" t="s">
        <v>5490</v>
      </c>
      <c r="N659" t="s">
        <v>1120</v>
      </c>
      <c r="O659" t="s">
        <v>1121</v>
      </c>
      <c r="P659" t="s">
        <v>1122</v>
      </c>
      <c r="Q659" t="s">
        <v>1123</v>
      </c>
      <c r="R659" t="s">
        <v>635</v>
      </c>
      <c r="S659" t="s">
        <v>634</v>
      </c>
      <c r="T659" t="s">
        <v>5491</v>
      </c>
    </row>
    <row r="660" spans="1:20" x14ac:dyDescent="0.25">
      <c r="A660" t="s">
        <v>35</v>
      </c>
      <c r="B660" t="s">
        <v>36</v>
      </c>
      <c r="C660">
        <v>50</v>
      </c>
      <c r="D660">
        <v>1</v>
      </c>
      <c r="E660" t="s">
        <v>5485</v>
      </c>
      <c r="F660">
        <v>299</v>
      </c>
      <c r="G660">
        <v>0</v>
      </c>
      <c r="H660" t="s">
        <v>1114</v>
      </c>
      <c r="I660" t="s">
        <v>5486</v>
      </c>
      <c r="J660" t="s">
        <v>5487</v>
      </c>
      <c r="K660" t="s">
        <v>5488</v>
      </c>
      <c r="L660" t="s">
        <v>5489</v>
      </c>
      <c r="M660" t="s">
        <v>5490</v>
      </c>
      <c r="N660" t="s">
        <v>1120</v>
      </c>
      <c r="O660" t="s">
        <v>1121</v>
      </c>
      <c r="P660" t="s">
        <v>1122</v>
      </c>
      <c r="Q660" t="s">
        <v>1123</v>
      </c>
      <c r="R660" t="s">
        <v>635</v>
      </c>
      <c r="S660" t="s">
        <v>634</v>
      </c>
      <c r="T660" t="s">
        <v>5491</v>
      </c>
    </row>
    <row r="661" spans="1:20" x14ac:dyDescent="0.25">
      <c r="A661" t="s">
        <v>37</v>
      </c>
      <c r="B661" t="s">
        <v>38</v>
      </c>
      <c r="C661">
        <v>60</v>
      </c>
      <c r="D661">
        <v>1</v>
      </c>
      <c r="E661" t="s">
        <v>5485</v>
      </c>
      <c r="F661">
        <v>299</v>
      </c>
      <c r="G661">
        <v>0</v>
      </c>
      <c r="H661" t="s">
        <v>1114</v>
      </c>
      <c r="I661" t="s">
        <v>5486</v>
      </c>
      <c r="J661" t="s">
        <v>5487</v>
      </c>
      <c r="K661" t="s">
        <v>5488</v>
      </c>
      <c r="L661" t="s">
        <v>5489</v>
      </c>
      <c r="M661" t="s">
        <v>5490</v>
      </c>
      <c r="N661" t="s">
        <v>1120</v>
      </c>
      <c r="O661" t="s">
        <v>1121</v>
      </c>
      <c r="P661" t="s">
        <v>1122</v>
      </c>
      <c r="Q661" t="s">
        <v>1123</v>
      </c>
      <c r="R661" t="s">
        <v>635</v>
      </c>
      <c r="S661" t="s">
        <v>634</v>
      </c>
      <c r="T661" t="s">
        <v>5491</v>
      </c>
    </row>
    <row r="662" spans="1:20" x14ac:dyDescent="0.25">
      <c r="A662" t="s">
        <v>37</v>
      </c>
      <c r="B662" t="s">
        <v>38</v>
      </c>
      <c r="C662">
        <v>66.666666666666671</v>
      </c>
      <c r="D662">
        <v>12</v>
      </c>
      <c r="E662" t="s">
        <v>5492</v>
      </c>
      <c r="F662">
        <v>400</v>
      </c>
      <c r="G662">
        <v>0</v>
      </c>
      <c r="H662" t="s">
        <v>631</v>
      </c>
      <c r="I662" t="s">
        <v>5493</v>
      </c>
      <c r="J662" t="s">
        <v>652</v>
      </c>
      <c r="K662" t="s">
        <v>634</v>
      </c>
      <c r="L662" t="s">
        <v>635</v>
      </c>
      <c r="M662" t="s">
        <v>5494</v>
      </c>
      <c r="N662" t="s">
        <v>634</v>
      </c>
      <c r="O662" t="s">
        <v>637</v>
      </c>
      <c r="P662" t="s">
        <v>22</v>
      </c>
      <c r="Q662" t="s">
        <v>638</v>
      </c>
      <c r="R662" t="s">
        <v>635</v>
      </c>
      <c r="S662" t="s">
        <v>5495</v>
      </c>
      <c r="T662" t="s">
        <v>5494</v>
      </c>
    </row>
    <row r="663" spans="1:20" x14ac:dyDescent="0.25">
      <c r="A663" t="s">
        <v>258</v>
      </c>
      <c r="B663" t="s">
        <v>264</v>
      </c>
      <c r="C663">
        <v>139</v>
      </c>
      <c r="D663">
        <v>1</v>
      </c>
      <c r="E663" t="s">
        <v>5496</v>
      </c>
      <c r="F663">
        <v>544</v>
      </c>
      <c r="G663">
        <v>30</v>
      </c>
      <c r="H663" t="s">
        <v>1114</v>
      </c>
      <c r="I663" t="s">
        <v>5497</v>
      </c>
      <c r="J663" t="s">
        <v>5498</v>
      </c>
      <c r="K663" t="s">
        <v>5499</v>
      </c>
      <c r="L663" t="s">
        <v>5500</v>
      </c>
      <c r="M663" t="s">
        <v>5494</v>
      </c>
      <c r="N663" t="s">
        <v>1120</v>
      </c>
      <c r="O663" t="s">
        <v>1121</v>
      </c>
      <c r="P663" t="s">
        <v>1122</v>
      </c>
      <c r="Q663" t="s">
        <v>1123</v>
      </c>
      <c r="R663" t="s">
        <v>635</v>
      </c>
      <c r="S663" t="s">
        <v>634</v>
      </c>
      <c r="T663" t="s">
        <v>5494</v>
      </c>
    </row>
    <row r="664" spans="1:20" x14ac:dyDescent="0.25">
      <c r="A664" t="s">
        <v>256</v>
      </c>
      <c r="B664" t="s">
        <v>262</v>
      </c>
      <c r="C664">
        <v>139</v>
      </c>
      <c r="D664">
        <v>1</v>
      </c>
      <c r="E664" t="s">
        <v>5496</v>
      </c>
      <c r="F664">
        <v>544</v>
      </c>
      <c r="G664">
        <v>30</v>
      </c>
      <c r="H664" t="s">
        <v>1114</v>
      </c>
      <c r="I664" t="s">
        <v>5497</v>
      </c>
      <c r="J664" t="s">
        <v>5498</v>
      </c>
      <c r="K664" t="s">
        <v>5499</v>
      </c>
      <c r="L664" t="s">
        <v>5500</v>
      </c>
      <c r="M664" t="s">
        <v>5494</v>
      </c>
      <c r="N664" t="s">
        <v>1120</v>
      </c>
      <c r="O664" t="s">
        <v>1121</v>
      </c>
      <c r="P664" t="s">
        <v>1122</v>
      </c>
      <c r="Q664" t="s">
        <v>1123</v>
      </c>
      <c r="R664" t="s">
        <v>635</v>
      </c>
      <c r="S664" t="s">
        <v>634</v>
      </c>
      <c r="T664" t="s">
        <v>5494</v>
      </c>
    </row>
    <row r="665" spans="1:20" x14ac:dyDescent="0.25">
      <c r="A665" t="s">
        <v>164</v>
      </c>
      <c r="B665" t="s">
        <v>165</v>
      </c>
      <c r="C665">
        <v>65</v>
      </c>
      <c r="D665">
        <v>9</v>
      </c>
      <c r="E665" t="s">
        <v>5496</v>
      </c>
      <c r="F665">
        <v>544</v>
      </c>
      <c r="G665">
        <v>30</v>
      </c>
      <c r="H665" t="s">
        <v>1114</v>
      </c>
      <c r="I665" t="s">
        <v>5497</v>
      </c>
      <c r="J665" t="s">
        <v>5498</v>
      </c>
      <c r="K665" t="s">
        <v>5499</v>
      </c>
      <c r="L665" t="s">
        <v>5500</v>
      </c>
      <c r="M665" t="s">
        <v>5494</v>
      </c>
      <c r="N665" t="s">
        <v>1120</v>
      </c>
      <c r="O665" t="s">
        <v>1121</v>
      </c>
      <c r="P665" t="s">
        <v>1122</v>
      </c>
      <c r="Q665" t="s">
        <v>1123</v>
      </c>
      <c r="R665" t="s">
        <v>635</v>
      </c>
      <c r="S665" t="s">
        <v>634</v>
      </c>
      <c r="T665" t="s">
        <v>5494</v>
      </c>
    </row>
    <row r="666" spans="1:20" x14ac:dyDescent="0.25">
      <c r="A666" t="s">
        <v>20</v>
      </c>
      <c r="B666" t="s">
        <v>21</v>
      </c>
      <c r="C666">
        <v>50</v>
      </c>
      <c r="D666">
        <v>1</v>
      </c>
      <c r="E666" t="s">
        <v>5501</v>
      </c>
      <c r="F666">
        <v>100</v>
      </c>
      <c r="G666">
        <v>0</v>
      </c>
      <c r="H666" t="s">
        <v>631</v>
      </c>
      <c r="I666" t="s">
        <v>5502</v>
      </c>
      <c r="J666" t="s">
        <v>769</v>
      </c>
      <c r="K666" t="s">
        <v>634</v>
      </c>
      <c r="L666" t="s">
        <v>635</v>
      </c>
      <c r="M666" t="s">
        <v>5503</v>
      </c>
      <c r="N666" t="s">
        <v>634</v>
      </c>
      <c r="O666" t="s">
        <v>637</v>
      </c>
      <c r="P666" t="s">
        <v>22</v>
      </c>
      <c r="Q666" t="s">
        <v>638</v>
      </c>
      <c r="R666" t="s">
        <v>635</v>
      </c>
      <c r="S666" t="s">
        <v>5504</v>
      </c>
      <c r="T666" t="s">
        <v>5503</v>
      </c>
    </row>
    <row r="667" spans="1:20" x14ac:dyDescent="0.25">
      <c r="A667" t="s">
        <v>23</v>
      </c>
      <c r="B667" t="s">
        <v>24</v>
      </c>
      <c r="C667">
        <v>50</v>
      </c>
      <c r="D667">
        <v>1</v>
      </c>
      <c r="E667" t="s">
        <v>5501</v>
      </c>
      <c r="F667">
        <v>100</v>
      </c>
      <c r="G667">
        <v>0</v>
      </c>
      <c r="H667" t="s">
        <v>631</v>
      </c>
      <c r="I667" t="s">
        <v>5502</v>
      </c>
      <c r="J667" t="s">
        <v>769</v>
      </c>
      <c r="K667" t="s">
        <v>634</v>
      </c>
      <c r="L667" t="s">
        <v>635</v>
      </c>
      <c r="M667" t="s">
        <v>5503</v>
      </c>
      <c r="N667" t="s">
        <v>634</v>
      </c>
      <c r="O667" t="s">
        <v>637</v>
      </c>
      <c r="P667" t="s">
        <v>22</v>
      </c>
      <c r="Q667" t="s">
        <v>638</v>
      </c>
      <c r="R667" t="s">
        <v>635</v>
      </c>
      <c r="S667" t="s">
        <v>5504</v>
      </c>
      <c r="T667" t="s">
        <v>5503</v>
      </c>
    </row>
    <row r="668" spans="1:20" x14ac:dyDescent="0.25">
      <c r="A668" t="s">
        <v>25</v>
      </c>
      <c r="B668" t="s">
        <v>26</v>
      </c>
      <c r="C668">
        <v>50</v>
      </c>
      <c r="D668">
        <v>1</v>
      </c>
      <c r="E668" t="s">
        <v>5501</v>
      </c>
      <c r="F668">
        <v>100</v>
      </c>
      <c r="G668">
        <v>0</v>
      </c>
      <c r="H668" t="s">
        <v>631</v>
      </c>
      <c r="I668" t="s">
        <v>5502</v>
      </c>
      <c r="J668" t="s">
        <v>769</v>
      </c>
      <c r="K668" t="s">
        <v>634</v>
      </c>
      <c r="L668" t="s">
        <v>635</v>
      </c>
      <c r="M668" t="s">
        <v>5503</v>
      </c>
      <c r="N668" t="s">
        <v>634</v>
      </c>
      <c r="O668" t="s">
        <v>637</v>
      </c>
      <c r="P668" t="s">
        <v>22</v>
      </c>
      <c r="Q668" t="s">
        <v>638</v>
      </c>
      <c r="R668" t="s">
        <v>635</v>
      </c>
      <c r="S668" t="s">
        <v>5504</v>
      </c>
      <c r="T668" t="s">
        <v>5503</v>
      </c>
    </row>
    <row r="669" spans="1:20" x14ac:dyDescent="0.25">
      <c r="A669" t="s">
        <v>37</v>
      </c>
      <c r="B669" t="s">
        <v>38</v>
      </c>
      <c r="C669">
        <v>66.666666666666671</v>
      </c>
      <c r="D669">
        <v>3</v>
      </c>
      <c r="E669" t="s">
        <v>5505</v>
      </c>
      <c r="F669">
        <v>190</v>
      </c>
      <c r="G669">
        <v>0</v>
      </c>
      <c r="H669" t="s">
        <v>631</v>
      </c>
      <c r="I669" t="s">
        <v>5506</v>
      </c>
      <c r="J669" t="s">
        <v>850</v>
      </c>
      <c r="K669" t="s">
        <v>634</v>
      </c>
      <c r="L669" t="s">
        <v>635</v>
      </c>
      <c r="M669" t="s">
        <v>5507</v>
      </c>
      <c r="N669" t="s">
        <v>634</v>
      </c>
      <c r="O669" t="s">
        <v>654</v>
      </c>
      <c r="P669" t="s">
        <v>22</v>
      </c>
      <c r="Q669" t="s">
        <v>655</v>
      </c>
      <c r="R669" t="s">
        <v>635</v>
      </c>
      <c r="S669" t="s">
        <v>5508</v>
      </c>
      <c r="T669" t="s">
        <v>5509</v>
      </c>
    </row>
    <row r="670" spans="1:20" x14ac:dyDescent="0.25">
      <c r="A670" t="s">
        <v>164</v>
      </c>
      <c r="B670" t="s">
        <v>165</v>
      </c>
      <c r="C670">
        <v>33.333333333333336</v>
      </c>
      <c r="D670">
        <v>3</v>
      </c>
      <c r="E670" t="s">
        <v>5505</v>
      </c>
      <c r="F670">
        <v>190</v>
      </c>
      <c r="G670">
        <v>0</v>
      </c>
      <c r="H670" t="s">
        <v>631</v>
      </c>
      <c r="I670" t="s">
        <v>5506</v>
      </c>
      <c r="J670" t="s">
        <v>850</v>
      </c>
      <c r="K670" t="s">
        <v>634</v>
      </c>
      <c r="L670" t="s">
        <v>635</v>
      </c>
      <c r="M670" t="s">
        <v>5507</v>
      </c>
      <c r="N670" t="s">
        <v>634</v>
      </c>
      <c r="O670" t="s">
        <v>654</v>
      </c>
      <c r="P670" t="s">
        <v>22</v>
      </c>
      <c r="Q670" t="s">
        <v>655</v>
      </c>
      <c r="R670" t="s">
        <v>635</v>
      </c>
      <c r="S670" t="s">
        <v>5508</v>
      </c>
      <c r="T670" t="s">
        <v>5509</v>
      </c>
    </row>
    <row r="671" spans="1:20" x14ac:dyDescent="0.25">
      <c r="A671" t="s">
        <v>164</v>
      </c>
      <c r="B671" t="s">
        <v>165</v>
      </c>
      <c r="C671">
        <v>0</v>
      </c>
      <c r="D671">
        <v>6</v>
      </c>
      <c r="E671" t="s">
        <v>5510</v>
      </c>
      <c r="F671">
        <v>0</v>
      </c>
      <c r="G671">
        <v>0</v>
      </c>
      <c r="H671" t="s">
        <v>641</v>
      </c>
      <c r="I671" t="s">
        <v>5511</v>
      </c>
      <c r="J671" t="s">
        <v>5512</v>
      </c>
      <c r="K671" t="s">
        <v>2799</v>
      </c>
      <c r="L671" t="s">
        <v>5513</v>
      </c>
      <c r="M671" t="s">
        <v>634</v>
      </c>
      <c r="N671" t="s">
        <v>1120</v>
      </c>
      <c r="O671" t="s">
        <v>1642</v>
      </c>
      <c r="P671" t="s">
        <v>22</v>
      </c>
      <c r="Q671" t="s">
        <v>634</v>
      </c>
      <c r="R671" t="s">
        <v>5514</v>
      </c>
      <c r="S671" t="s">
        <v>634</v>
      </c>
      <c r="T671" t="s">
        <v>5509</v>
      </c>
    </row>
    <row r="672" spans="1:20" x14ac:dyDescent="0.25">
      <c r="A672" t="s">
        <v>20</v>
      </c>
      <c r="B672" t="s">
        <v>21</v>
      </c>
      <c r="C672">
        <v>50</v>
      </c>
      <c r="D672">
        <v>1</v>
      </c>
      <c r="E672" t="s">
        <v>5515</v>
      </c>
      <c r="F672">
        <v>109</v>
      </c>
      <c r="G672">
        <v>9</v>
      </c>
      <c r="H672" t="s">
        <v>631</v>
      </c>
      <c r="I672" t="s">
        <v>5516</v>
      </c>
      <c r="J672" t="s">
        <v>1036</v>
      </c>
      <c r="K672" t="s">
        <v>634</v>
      </c>
      <c r="L672" t="s">
        <v>635</v>
      </c>
      <c r="M672" t="s">
        <v>5517</v>
      </c>
      <c r="N672" t="s">
        <v>634</v>
      </c>
      <c r="O672" t="s">
        <v>637</v>
      </c>
      <c r="P672" t="s">
        <v>22</v>
      </c>
      <c r="Q672" t="s">
        <v>638</v>
      </c>
      <c r="R672" t="s">
        <v>635</v>
      </c>
      <c r="S672" t="s">
        <v>5518</v>
      </c>
      <c r="T672" t="s">
        <v>5517</v>
      </c>
    </row>
    <row r="673" spans="1:20" x14ac:dyDescent="0.25">
      <c r="A673" t="s">
        <v>23</v>
      </c>
      <c r="B673" t="s">
        <v>24</v>
      </c>
      <c r="C673">
        <v>50</v>
      </c>
      <c r="D673">
        <v>1</v>
      </c>
      <c r="E673" t="s">
        <v>5515</v>
      </c>
      <c r="F673">
        <v>109</v>
      </c>
      <c r="G673">
        <v>9</v>
      </c>
      <c r="H673" t="s">
        <v>631</v>
      </c>
      <c r="I673" t="s">
        <v>5516</v>
      </c>
      <c r="J673" t="s">
        <v>1036</v>
      </c>
      <c r="K673" t="s">
        <v>634</v>
      </c>
      <c r="L673" t="s">
        <v>635</v>
      </c>
      <c r="M673" t="s">
        <v>5517</v>
      </c>
      <c r="N673" t="s">
        <v>634</v>
      </c>
      <c r="O673" t="s">
        <v>637</v>
      </c>
      <c r="P673" t="s">
        <v>22</v>
      </c>
      <c r="Q673" t="s">
        <v>638</v>
      </c>
      <c r="R673" t="s">
        <v>635</v>
      </c>
      <c r="S673" t="s">
        <v>5518</v>
      </c>
      <c r="T673" t="s">
        <v>5517</v>
      </c>
    </row>
    <row r="674" spans="1:20" x14ac:dyDescent="0.25">
      <c r="A674" t="s">
        <v>25</v>
      </c>
      <c r="B674" t="s">
        <v>26</v>
      </c>
      <c r="C674">
        <v>50</v>
      </c>
      <c r="D674">
        <v>1</v>
      </c>
      <c r="E674" t="s">
        <v>5515</v>
      </c>
      <c r="F674">
        <v>109</v>
      </c>
      <c r="G674">
        <v>9</v>
      </c>
      <c r="H674" t="s">
        <v>631</v>
      </c>
      <c r="I674" t="s">
        <v>5516</v>
      </c>
      <c r="J674" t="s">
        <v>1036</v>
      </c>
      <c r="K674" t="s">
        <v>634</v>
      </c>
      <c r="L674" t="s">
        <v>635</v>
      </c>
      <c r="M674" t="s">
        <v>5517</v>
      </c>
      <c r="N674" t="s">
        <v>634</v>
      </c>
      <c r="O674" t="s">
        <v>637</v>
      </c>
      <c r="P674" t="s">
        <v>22</v>
      </c>
      <c r="Q674" t="s">
        <v>638</v>
      </c>
      <c r="R674" t="s">
        <v>635</v>
      </c>
      <c r="S674" t="s">
        <v>5518</v>
      </c>
      <c r="T674" t="s">
        <v>5517</v>
      </c>
    </row>
    <row r="675" spans="1:20" x14ac:dyDescent="0.25">
      <c r="A675" t="s">
        <v>20</v>
      </c>
      <c r="B675" t="s">
        <v>21</v>
      </c>
      <c r="C675">
        <v>50</v>
      </c>
      <c r="D675">
        <v>1</v>
      </c>
      <c r="E675" t="s">
        <v>5519</v>
      </c>
      <c r="F675">
        <v>100</v>
      </c>
      <c r="G675">
        <v>0</v>
      </c>
      <c r="H675" t="s">
        <v>631</v>
      </c>
      <c r="I675" t="s">
        <v>5520</v>
      </c>
      <c r="J675" t="s">
        <v>720</v>
      </c>
      <c r="K675" t="s">
        <v>634</v>
      </c>
      <c r="L675" t="s">
        <v>635</v>
      </c>
      <c r="M675" t="s">
        <v>5521</v>
      </c>
      <c r="N675" t="s">
        <v>634</v>
      </c>
      <c r="O675" t="s">
        <v>654</v>
      </c>
      <c r="P675" t="s">
        <v>22</v>
      </c>
      <c r="Q675" t="s">
        <v>655</v>
      </c>
      <c r="R675" t="s">
        <v>635</v>
      </c>
      <c r="S675" t="s">
        <v>5522</v>
      </c>
      <c r="T675" t="s">
        <v>5521</v>
      </c>
    </row>
    <row r="676" spans="1:20" x14ac:dyDescent="0.25">
      <c r="A676" t="s">
        <v>23</v>
      </c>
      <c r="B676" t="s">
        <v>24</v>
      </c>
      <c r="C676">
        <v>50</v>
      </c>
      <c r="D676">
        <v>1</v>
      </c>
      <c r="E676" t="s">
        <v>5519</v>
      </c>
      <c r="F676">
        <v>100</v>
      </c>
      <c r="G676">
        <v>0</v>
      </c>
      <c r="H676" t="s">
        <v>631</v>
      </c>
      <c r="I676" t="s">
        <v>5520</v>
      </c>
      <c r="J676" t="s">
        <v>720</v>
      </c>
      <c r="K676" t="s">
        <v>634</v>
      </c>
      <c r="L676" t="s">
        <v>635</v>
      </c>
      <c r="M676" t="s">
        <v>5521</v>
      </c>
      <c r="N676" t="s">
        <v>634</v>
      </c>
      <c r="O676" t="s">
        <v>654</v>
      </c>
      <c r="P676" t="s">
        <v>22</v>
      </c>
      <c r="Q676" t="s">
        <v>655</v>
      </c>
      <c r="R676" t="s">
        <v>635</v>
      </c>
      <c r="S676" t="s">
        <v>5522</v>
      </c>
      <c r="T676" t="s">
        <v>5521</v>
      </c>
    </row>
    <row r="677" spans="1:20" x14ac:dyDescent="0.25">
      <c r="A677" t="s">
        <v>25</v>
      </c>
      <c r="B677" t="s">
        <v>26</v>
      </c>
      <c r="C677">
        <v>50</v>
      </c>
      <c r="D677">
        <v>1</v>
      </c>
      <c r="E677" t="s">
        <v>5519</v>
      </c>
      <c r="F677">
        <v>100</v>
      </c>
      <c r="G677">
        <v>0</v>
      </c>
      <c r="H677" t="s">
        <v>631</v>
      </c>
      <c r="I677" t="s">
        <v>5520</v>
      </c>
      <c r="J677" t="s">
        <v>720</v>
      </c>
      <c r="K677" t="s">
        <v>634</v>
      </c>
      <c r="L677" t="s">
        <v>635</v>
      </c>
      <c r="M677" t="s">
        <v>5521</v>
      </c>
      <c r="N677" t="s">
        <v>634</v>
      </c>
      <c r="O677" t="s">
        <v>654</v>
      </c>
      <c r="P677" t="s">
        <v>22</v>
      </c>
      <c r="Q677" t="s">
        <v>655</v>
      </c>
      <c r="R677" t="s">
        <v>635</v>
      </c>
      <c r="S677" t="s">
        <v>5522</v>
      </c>
      <c r="T677" t="s">
        <v>5521</v>
      </c>
    </row>
    <row r="678" spans="1:20" x14ac:dyDescent="0.25">
      <c r="A678" t="s">
        <v>164</v>
      </c>
      <c r="B678" t="s">
        <v>165</v>
      </c>
      <c r="C678">
        <v>33.333333333333336</v>
      </c>
      <c r="D678">
        <v>3</v>
      </c>
      <c r="E678" t="s">
        <v>5523</v>
      </c>
      <c r="F678">
        <v>100</v>
      </c>
      <c r="G678">
        <v>0</v>
      </c>
      <c r="H678" t="s">
        <v>631</v>
      </c>
      <c r="I678" t="s">
        <v>5524</v>
      </c>
      <c r="J678" t="s">
        <v>736</v>
      </c>
      <c r="K678" t="s">
        <v>634</v>
      </c>
      <c r="L678" t="s">
        <v>635</v>
      </c>
      <c r="M678" t="s">
        <v>5525</v>
      </c>
      <c r="N678" t="s">
        <v>634</v>
      </c>
      <c r="O678" t="s">
        <v>637</v>
      </c>
      <c r="P678" t="s">
        <v>22</v>
      </c>
      <c r="Q678" t="s">
        <v>638</v>
      </c>
      <c r="R678" t="s">
        <v>635</v>
      </c>
      <c r="S678" t="s">
        <v>5526</v>
      </c>
      <c r="T678" t="s">
        <v>5525</v>
      </c>
    </row>
    <row r="679" spans="1:20" x14ac:dyDescent="0.25">
      <c r="A679" t="s">
        <v>39</v>
      </c>
      <c r="B679" t="s">
        <v>44</v>
      </c>
      <c r="C679">
        <v>100</v>
      </c>
      <c r="D679">
        <v>1</v>
      </c>
      <c r="E679" t="s">
        <v>5527</v>
      </c>
      <c r="F679">
        <v>299</v>
      </c>
      <c r="G679">
        <v>0</v>
      </c>
      <c r="H679" t="s">
        <v>1114</v>
      </c>
      <c r="I679" t="s">
        <v>5528</v>
      </c>
      <c r="J679" t="s">
        <v>5529</v>
      </c>
      <c r="K679" t="s">
        <v>1735</v>
      </c>
      <c r="L679" t="s">
        <v>5530</v>
      </c>
      <c r="M679" t="s">
        <v>5531</v>
      </c>
      <c r="N679" t="s">
        <v>1120</v>
      </c>
      <c r="O679" t="s">
        <v>1121</v>
      </c>
      <c r="P679" t="s">
        <v>1122</v>
      </c>
      <c r="Q679" t="s">
        <v>1123</v>
      </c>
      <c r="R679" t="s">
        <v>635</v>
      </c>
      <c r="S679" t="s">
        <v>634</v>
      </c>
      <c r="T679" t="s">
        <v>5531</v>
      </c>
    </row>
    <row r="680" spans="1:20" x14ac:dyDescent="0.25">
      <c r="A680" t="s">
        <v>37</v>
      </c>
      <c r="B680" t="s">
        <v>38</v>
      </c>
      <c r="C680">
        <v>60</v>
      </c>
      <c r="D680">
        <v>1</v>
      </c>
      <c r="E680" t="s">
        <v>5527</v>
      </c>
      <c r="F680">
        <v>299</v>
      </c>
      <c r="G680">
        <v>0</v>
      </c>
      <c r="H680" t="s">
        <v>1114</v>
      </c>
      <c r="I680" t="s">
        <v>5528</v>
      </c>
      <c r="J680" t="s">
        <v>5529</v>
      </c>
      <c r="K680" t="s">
        <v>1735</v>
      </c>
      <c r="L680" t="s">
        <v>5530</v>
      </c>
      <c r="M680" t="s">
        <v>5531</v>
      </c>
      <c r="N680" t="s">
        <v>1120</v>
      </c>
      <c r="O680" t="s">
        <v>1121</v>
      </c>
      <c r="P680" t="s">
        <v>1122</v>
      </c>
      <c r="Q680" t="s">
        <v>1123</v>
      </c>
      <c r="R680" t="s">
        <v>635</v>
      </c>
      <c r="S680" t="s">
        <v>634</v>
      </c>
      <c r="T680" t="s">
        <v>5531</v>
      </c>
    </row>
    <row r="681" spans="1:20" x14ac:dyDescent="0.25">
      <c r="A681" t="s">
        <v>35</v>
      </c>
      <c r="B681" t="s">
        <v>36</v>
      </c>
      <c r="C681">
        <v>50</v>
      </c>
      <c r="D681">
        <v>1</v>
      </c>
      <c r="E681" t="s">
        <v>5527</v>
      </c>
      <c r="F681">
        <v>299</v>
      </c>
      <c r="G681">
        <v>0</v>
      </c>
      <c r="H681" t="s">
        <v>1114</v>
      </c>
      <c r="I681" t="s">
        <v>5528</v>
      </c>
      <c r="J681" t="s">
        <v>5529</v>
      </c>
      <c r="K681" t="s">
        <v>1735</v>
      </c>
      <c r="L681" t="s">
        <v>5530</v>
      </c>
      <c r="M681" t="s">
        <v>5531</v>
      </c>
      <c r="N681" t="s">
        <v>1120</v>
      </c>
      <c r="O681" t="s">
        <v>1121</v>
      </c>
      <c r="P681" t="s">
        <v>1122</v>
      </c>
      <c r="Q681" t="s">
        <v>1123</v>
      </c>
      <c r="R681" t="s">
        <v>635</v>
      </c>
      <c r="S681" t="s">
        <v>634</v>
      </c>
      <c r="T681" t="s">
        <v>5531</v>
      </c>
    </row>
    <row r="682" spans="1:20" x14ac:dyDescent="0.25">
      <c r="A682" t="s">
        <v>118</v>
      </c>
      <c r="B682" t="s">
        <v>91</v>
      </c>
      <c r="C682">
        <v>100</v>
      </c>
      <c r="D682">
        <v>1</v>
      </c>
      <c r="E682" t="s">
        <v>5527</v>
      </c>
      <c r="F682">
        <v>299</v>
      </c>
      <c r="G682">
        <v>0</v>
      </c>
      <c r="H682" t="s">
        <v>1114</v>
      </c>
      <c r="I682" t="s">
        <v>5528</v>
      </c>
      <c r="J682" t="s">
        <v>5529</v>
      </c>
      <c r="K682" t="s">
        <v>1735</v>
      </c>
      <c r="L682" t="s">
        <v>5530</v>
      </c>
      <c r="M682" t="s">
        <v>5531</v>
      </c>
      <c r="N682" t="s">
        <v>1120</v>
      </c>
      <c r="O682" t="s">
        <v>1121</v>
      </c>
      <c r="P682" t="s">
        <v>1122</v>
      </c>
      <c r="Q682" t="s">
        <v>1123</v>
      </c>
      <c r="R682" t="s">
        <v>635</v>
      </c>
      <c r="S682" t="s">
        <v>634</v>
      </c>
      <c r="T682" t="s">
        <v>5531</v>
      </c>
    </row>
    <row r="683" spans="1:20" x14ac:dyDescent="0.25">
      <c r="A683" t="s">
        <v>20</v>
      </c>
      <c r="B683" t="s">
        <v>21</v>
      </c>
      <c r="C683">
        <v>50</v>
      </c>
      <c r="D683">
        <v>1</v>
      </c>
      <c r="E683" t="s">
        <v>5532</v>
      </c>
      <c r="F683">
        <v>100</v>
      </c>
      <c r="G683">
        <v>0</v>
      </c>
      <c r="H683" t="s">
        <v>631</v>
      </c>
      <c r="I683" t="s">
        <v>5533</v>
      </c>
      <c r="J683" t="s">
        <v>814</v>
      </c>
      <c r="K683" t="s">
        <v>634</v>
      </c>
      <c r="L683" t="s">
        <v>635</v>
      </c>
      <c r="M683" t="s">
        <v>5534</v>
      </c>
      <c r="N683" t="s">
        <v>634</v>
      </c>
      <c r="O683" t="s">
        <v>654</v>
      </c>
      <c r="P683" t="s">
        <v>22</v>
      </c>
      <c r="Q683" t="s">
        <v>655</v>
      </c>
      <c r="R683" t="s">
        <v>635</v>
      </c>
      <c r="S683" t="s">
        <v>5535</v>
      </c>
      <c r="T683" t="s">
        <v>5531</v>
      </c>
    </row>
    <row r="684" spans="1:20" x14ac:dyDescent="0.25">
      <c r="A684" t="s">
        <v>23</v>
      </c>
      <c r="B684" t="s">
        <v>24</v>
      </c>
      <c r="C684">
        <v>50</v>
      </c>
      <c r="D684">
        <v>1</v>
      </c>
      <c r="E684" t="s">
        <v>5532</v>
      </c>
      <c r="F684">
        <v>100</v>
      </c>
      <c r="G684">
        <v>0</v>
      </c>
      <c r="H684" t="s">
        <v>631</v>
      </c>
      <c r="I684" t="s">
        <v>5533</v>
      </c>
      <c r="J684" t="s">
        <v>814</v>
      </c>
      <c r="K684" t="s">
        <v>634</v>
      </c>
      <c r="L684" t="s">
        <v>635</v>
      </c>
      <c r="M684" t="s">
        <v>5534</v>
      </c>
      <c r="N684" t="s">
        <v>634</v>
      </c>
      <c r="O684" t="s">
        <v>654</v>
      </c>
      <c r="P684" t="s">
        <v>22</v>
      </c>
      <c r="Q684" t="s">
        <v>655</v>
      </c>
      <c r="R684" t="s">
        <v>635</v>
      </c>
      <c r="S684" t="s">
        <v>5535</v>
      </c>
      <c r="T684" t="s">
        <v>5531</v>
      </c>
    </row>
    <row r="685" spans="1:20" x14ac:dyDescent="0.25">
      <c r="A685" t="s">
        <v>25</v>
      </c>
      <c r="B685" t="s">
        <v>26</v>
      </c>
      <c r="C685">
        <v>50</v>
      </c>
      <c r="D685">
        <v>1</v>
      </c>
      <c r="E685" t="s">
        <v>5532</v>
      </c>
      <c r="F685">
        <v>100</v>
      </c>
      <c r="G685">
        <v>0</v>
      </c>
      <c r="H685" t="s">
        <v>631</v>
      </c>
      <c r="I685" t="s">
        <v>5533</v>
      </c>
      <c r="J685" t="s">
        <v>814</v>
      </c>
      <c r="K685" t="s">
        <v>634</v>
      </c>
      <c r="L685" t="s">
        <v>635</v>
      </c>
      <c r="M685" t="s">
        <v>5534</v>
      </c>
      <c r="N685" t="s">
        <v>634</v>
      </c>
      <c r="O685" t="s">
        <v>654</v>
      </c>
      <c r="P685" t="s">
        <v>22</v>
      </c>
      <c r="Q685" t="s">
        <v>655</v>
      </c>
      <c r="R685" t="s">
        <v>635</v>
      </c>
      <c r="S685" t="s">
        <v>5535</v>
      </c>
      <c r="T685" t="s">
        <v>5531</v>
      </c>
    </row>
    <row r="686" spans="1:20" x14ac:dyDescent="0.25">
      <c r="A686" t="s">
        <v>619</v>
      </c>
      <c r="B686" t="s">
        <v>620</v>
      </c>
      <c r="C686">
        <v>139</v>
      </c>
      <c r="D686">
        <v>1</v>
      </c>
      <c r="E686" t="s">
        <v>5536</v>
      </c>
      <c r="F686">
        <v>399</v>
      </c>
      <c r="G686">
        <v>0</v>
      </c>
      <c r="H686" t="s">
        <v>1114</v>
      </c>
      <c r="I686" t="s">
        <v>5537</v>
      </c>
      <c r="J686" t="s">
        <v>5538</v>
      </c>
      <c r="K686" t="s">
        <v>634</v>
      </c>
      <c r="L686" t="s">
        <v>5539</v>
      </c>
      <c r="M686" t="s">
        <v>5540</v>
      </c>
      <c r="N686" t="s">
        <v>1120</v>
      </c>
      <c r="O686" t="s">
        <v>1121</v>
      </c>
      <c r="P686" t="s">
        <v>1122</v>
      </c>
      <c r="Q686" t="s">
        <v>1123</v>
      </c>
      <c r="R686" t="s">
        <v>635</v>
      </c>
      <c r="S686" t="s">
        <v>634</v>
      </c>
      <c r="T686" t="s">
        <v>5541</v>
      </c>
    </row>
    <row r="687" spans="1:20" x14ac:dyDescent="0.25">
      <c r="A687" t="s">
        <v>258</v>
      </c>
      <c r="B687" t="s">
        <v>264</v>
      </c>
      <c r="C687">
        <v>139</v>
      </c>
      <c r="D687">
        <v>1</v>
      </c>
      <c r="E687" t="s">
        <v>5536</v>
      </c>
      <c r="F687">
        <v>399</v>
      </c>
      <c r="G687">
        <v>0</v>
      </c>
      <c r="H687" t="s">
        <v>1114</v>
      </c>
      <c r="I687" t="s">
        <v>5537</v>
      </c>
      <c r="J687" t="s">
        <v>5538</v>
      </c>
      <c r="K687" t="s">
        <v>634</v>
      </c>
      <c r="L687" t="s">
        <v>5539</v>
      </c>
      <c r="M687" t="s">
        <v>5540</v>
      </c>
      <c r="N687" t="s">
        <v>1120</v>
      </c>
      <c r="O687" t="s">
        <v>1121</v>
      </c>
      <c r="P687" t="s">
        <v>1122</v>
      </c>
      <c r="Q687" t="s">
        <v>1123</v>
      </c>
      <c r="R687" t="s">
        <v>635</v>
      </c>
      <c r="S687" t="s">
        <v>634</v>
      </c>
      <c r="T687" t="s">
        <v>5541</v>
      </c>
    </row>
    <row r="688" spans="1:20" x14ac:dyDescent="0.25">
      <c r="A688" t="s">
        <v>257</v>
      </c>
      <c r="B688" t="s">
        <v>263</v>
      </c>
      <c r="C688">
        <v>139</v>
      </c>
      <c r="D688">
        <v>1</v>
      </c>
      <c r="E688" t="s">
        <v>5536</v>
      </c>
      <c r="F688">
        <v>399</v>
      </c>
      <c r="G688">
        <v>0</v>
      </c>
      <c r="H688" t="s">
        <v>1114</v>
      </c>
      <c r="I688" t="s">
        <v>5537</v>
      </c>
      <c r="J688" t="s">
        <v>5538</v>
      </c>
      <c r="K688" t="s">
        <v>634</v>
      </c>
      <c r="L688" t="s">
        <v>5539</v>
      </c>
      <c r="M688" t="s">
        <v>5540</v>
      </c>
      <c r="N688" t="s">
        <v>1120</v>
      </c>
      <c r="O688" t="s">
        <v>1121</v>
      </c>
      <c r="P688" t="s">
        <v>1122</v>
      </c>
      <c r="Q688" t="s">
        <v>1123</v>
      </c>
      <c r="R688" t="s">
        <v>635</v>
      </c>
      <c r="S688" t="s">
        <v>634</v>
      </c>
      <c r="T688" t="s">
        <v>5541</v>
      </c>
    </row>
    <row r="689" spans="1:20" x14ac:dyDescent="0.25">
      <c r="A689" t="s">
        <v>256</v>
      </c>
      <c r="B689" t="s">
        <v>262</v>
      </c>
      <c r="C689">
        <v>139</v>
      </c>
      <c r="D689">
        <v>1</v>
      </c>
      <c r="E689" t="s">
        <v>5536</v>
      </c>
      <c r="F689">
        <v>399</v>
      </c>
      <c r="G689">
        <v>0</v>
      </c>
      <c r="H689" t="s">
        <v>1114</v>
      </c>
      <c r="I689" t="s">
        <v>5537</v>
      </c>
      <c r="J689" t="s">
        <v>5538</v>
      </c>
      <c r="K689" t="s">
        <v>634</v>
      </c>
      <c r="L689" t="s">
        <v>5539</v>
      </c>
      <c r="M689" t="s">
        <v>5540</v>
      </c>
      <c r="N689" t="s">
        <v>1120</v>
      </c>
      <c r="O689" t="s">
        <v>1121</v>
      </c>
      <c r="P689" t="s">
        <v>1122</v>
      </c>
      <c r="Q689" t="s">
        <v>1123</v>
      </c>
      <c r="R689" t="s">
        <v>635</v>
      </c>
      <c r="S689" t="s">
        <v>634</v>
      </c>
      <c r="T689" t="s">
        <v>5541</v>
      </c>
    </row>
    <row r="690" spans="1:20" x14ac:dyDescent="0.25">
      <c r="A690" t="s">
        <v>619</v>
      </c>
      <c r="B690" t="s">
        <v>620</v>
      </c>
      <c r="C690">
        <v>139</v>
      </c>
      <c r="D690">
        <v>1</v>
      </c>
      <c r="E690" t="s">
        <v>5542</v>
      </c>
      <c r="F690">
        <v>215</v>
      </c>
      <c r="G690">
        <v>0</v>
      </c>
      <c r="H690" t="s">
        <v>1114</v>
      </c>
      <c r="I690" t="s">
        <v>5543</v>
      </c>
      <c r="J690" t="s">
        <v>5544</v>
      </c>
      <c r="K690" t="s">
        <v>5545</v>
      </c>
      <c r="L690" t="s">
        <v>5546</v>
      </c>
      <c r="M690" t="s">
        <v>5541</v>
      </c>
      <c r="N690" t="s">
        <v>1120</v>
      </c>
      <c r="O690" t="s">
        <v>1121</v>
      </c>
      <c r="P690" t="s">
        <v>1122</v>
      </c>
      <c r="Q690" t="s">
        <v>1123</v>
      </c>
      <c r="R690" t="s">
        <v>635</v>
      </c>
      <c r="S690" t="s">
        <v>634</v>
      </c>
      <c r="T690" t="s">
        <v>5541</v>
      </c>
    </row>
    <row r="691" spans="1:20" x14ac:dyDescent="0.25">
      <c r="A691" t="s">
        <v>256</v>
      </c>
      <c r="B691" t="s">
        <v>262</v>
      </c>
      <c r="C691">
        <v>139</v>
      </c>
      <c r="D691">
        <v>1</v>
      </c>
      <c r="E691" t="s">
        <v>5542</v>
      </c>
      <c r="F691">
        <v>215</v>
      </c>
      <c r="G691">
        <v>0</v>
      </c>
      <c r="H691" t="s">
        <v>1114</v>
      </c>
      <c r="I691" t="s">
        <v>5543</v>
      </c>
      <c r="J691" t="s">
        <v>5544</v>
      </c>
      <c r="K691" t="s">
        <v>5545</v>
      </c>
      <c r="L691" t="s">
        <v>5546</v>
      </c>
      <c r="M691" t="s">
        <v>5541</v>
      </c>
      <c r="N691" t="s">
        <v>1120</v>
      </c>
      <c r="O691" t="s">
        <v>1121</v>
      </c>
      <c r="P691" t="s">
        <v>1122</v>
      </c>
      <c r="Q691" t="s">
        <v>1123</v>
      </c>
      <c r="R691" t="s">
        <v>635</v>
      </c>
      <c r="S691" t="s">
        <v>634</v>
      </c>
      <c r="T691" t="s">
        <v>5541</v>
      </c>
    </row>
    <row r="692" spans="1:20" x14ac:dyDescent="0.25">
      <c r="A692" t="s">
        <v>35</v>
      </c>
      <c r="B692" t="s">
        <v>36</v>
      </c>
      <c r="C692">
        <v>66.666666666666671</v>
      </c>
      <c r="D692">
        <v>3</v>
      </c>
      <c r="E692" t="s">
        <v>5547</v>
      </c>
      <c r="F692">
        <v>100</v>
      </c>
      <c r="G692">
        <v>0</v>
      </c>
      <c r="H692" t="s">
        <v>631</v>
      </c>
      <c r="I692" t="s">
        <v>5548</v>
      </c>
      <c r="J692" t="s">
        <v>2028</v>
      </c>
      <c r="K692" t="s">
        <v>634</v>
      </c>
      <c r="L692" t="s">
        <v>635</v>
      </c>
      <c r="M692" t="s">
        <v>5549</v>
      </c>
      <c r="N692" t="s">
        <v>634</v>
      </c>
      <c r="O692" t="s">
        <v>637</v>
      </c>
      <c r="P692" t="s">
        <v>22</v>
      </c>
      <c r="Q692" t="s">
        <v>638</v>
      </c>
      <c r="R692" t="s">
        <v>635</v>
      </c>
      <c r="S692" t="s">
        <v>5550</v>
      </c>
      <c r="T692" t="s">
        <v>5549</v>
      </c>
    </row>
    <row r="693" spans="1:20" x14ac:dyDescent="0.25">
      <c r="A693" t="s">
        <v>20</v>
      </c>
      <c r="B693" t="s">
        <v>21</v>
      </c>
      <c r="C693">
        <v>60</v>
      </c>
      <c r="D693">
        <v>2</v>
      </c>
      <c r="E693" t="s">
        <v>5551</v>
      </c>
      <c r="F693">
        <v>190</v>
      </c>
      <c r="G693">
        <v>0</v>
      </c>
      <c r="H693" t="s">
        <v>631</v>
      </c>
      <c r="I693" t="s">
        <v>5552</v>
      </c>
      <c r="J693" t="s">
        <v>845</v>
      </c>
      <c r="K693" t="s">
        <v>634</v>
      </c>
      <c r="L693" t="s">
        <v>635</v>
      </c>
      <c r="M693" t="s">
        <v>5553</v>
      </c>
      <c r="N693" t="s">
        <v>634</v>
      </c>
      <c r="O693" t="s">
        <v>637</v>
      </c>
      <c r="P693" t="s">
        <v>22</v>
      </c>
      <c r="Q693" t="s">
        <v>638</v>
      </c>
      <c r="R693" t="s">
        <v>635</v>
      </c>
      <c r="S693" t="s">
        <v>5554</v>
      </c>
      <c r="T693" t="s">
        <v>5553</v>
      </c>
    </row>
    <row r="694" spans="1:20" x14ac:dyDescent="0.25">
      <c r="A694" t="s">
        <v>23</v>
      </c>
      <c r="B694" t="s">
        <v>24</v>
      </c>
      <c r="C694">
        <v>60</v>
      </c>
      <c r="D694">
        <v>2</v>
      </c>
      <c r="E694" t="s">
        <v>5551</v>
      </c>
      <c r="F694">
        <v>190</v>
      </c>
      <c r="G694">
        <v>0</v>
      </c>
      <c r="H694" t="s">
        <v>631</v>
      </c>
      <c r="I694" t="s">
        <v>5552</v>
      </c>
      <c r="J694" t="s">
        <v>845</v>
      </c>
      <c r="K694" t="s">
        <v>634</v>
      </c>
      <c r="L694" t="s">
        <v>635</v>
      </c>
      <c r="M694" t="s">
        <v>5553</v>
      </c>
      <c r="N694" t="s">
        <v>634</v>
      </c>
      <c r="O694" t="s">
        <v>637</v>
      </c>
      <c r="P694" t="s">
        <v>22</v>
      </c>
      <c r="Q694" t="s">
        <v>638</v>
      </c>
      <c r="R694" t="s">
        <v>635</v>
      </c>
      <c r="S694" t="s">
        <v>5554</v>
      </c>
      <c r="T694" t="s">
        <v>5553</v>
      </c>
    </row>
    <row r="695" spans="1:20" x14ac:dyDescent="0.25">
      <c r="A695" t="s">
        <v>25</v>
      </c>
      <c r="B695" t="s">
        <v>26</v>
      </c>
      <c r="C695">
        <v>60</v>
      </c>
      <c r="D695">
        <v>2</v>
      </c>
      <c r="E695" t="s">
        <v>5551</v>
      </c>
      <c r="F695">
        <v>190</v>
      </c>
      <c r="G695">
        <v>0</v>
      </c>
      <c r="H695" t="s">
        <v>631</v>
      </c>
      <c r="I695" t="s">
        <v>5552</v>
      </c>
      <c r="J695" t="s">
        <v>845</v>
      </c>
      <c r="K695" t="s">
        <v>634</v>
      </c>
      <c r="L695" t="s">
        <v>635</v>
      </c>
      <c r="M695" t="s">
        <v>5553</v>
      </c>
      <c r="N695" t="s">
        <v>634</v>
      </c>
      <c r="O695" t="s">
        <v>637</v>
      </c>
      <c r="P695" t="s">
        <v>22</v>
      </c>
      <c r="Q695" t="s">
        <v>638</v>
      </c>
      <c r="R695" t="s">
        <v>635</v>
      </c>
      <c r="S695" t="s">
        <v>5554</v>
      </c>
      <c r="T695" t="s">
        <v>5553</v>
      </c>
    </row>
    <row r="696" spans="1:20" x14ac:dyDescent="0.25">
      <c r="A696" t="s">
        <v>20</v>
      </c>
      <c r="B696" t="s">
        <v>21</v>
      </c>
      <c r="C696">
        <v>50</v>
      </c>
      <c r="D696">
        <v>1</v>
      </c>
      <c r="E696" t="s">
        <v>5555</v>
      </c>
      <c r="F696">
        <v>100</v>
      </c>
      <c r="G696">
        <v>0</v>
      </c>
      <c r="H696" t="s">
        <v>631</v>
      </c>
      <c r="I696" t="s">
        <v>5556</v>
      </c>
      <c r="J696" t="s">
        <v>981</v>
      </c>
      <c r="K696" t="s">
        <v>634</v>
      </c>
      <c r="L696" t="s">
        <v>635</v>
      </c>
      <c r="M696" t="s">
        <v>5557</v>
      </c>
      <c r="N696" t="s">
        <v>634</v>
      </c>
      <c r="O696" t="s">
        <v>637</v>
      </c>
      <c r="P696" t="s">
        <v>22</v>
      </c>
      <c r="Q696" t="s">
        <v>638</v>
      </c>
      <c r="R696" t="s">
        <v>635</v>
      </c>
      <c r="S696" t="s">
        <v>5558</v>
      </c>
      <c r="T696" t="s">
        <v>5559</v>
      </c>
    </row>
    <row r="697" spans="1:20" x14ac:dyDescent="0.25">
      <c r="A697" t="s">
        <v>23</v>
      </c>
      <c r="B697" t="s">
        <v>24</v>
      </c>
      <c r="C697">
        <v>50</v>
      </c>
      <c r="D697">
        <v>1</v>
      </c>
      <c r="E697" t="s">
        <v>5555</v>
      </c>
      <c r="F697">
        <v>100</v>
      </c>
      <c r="G697">
        <v>0</v>
      </c>
      <c r="H697" t="s">
        <v>631</v>
      </c>
      <c r="I697" t="s">
        <v>5556</v>
      </c>
      <c r="J697" t="s">
        <v>981</v>
      </c>
      <c r="K697" t="s">
        <v>634</v>
      </c>
      <c r="L697" t="s">
        <v>635</v>
      </c>
      <c r="M697" t="s">
        <v>5557</v>
      </c>
      <c r="N697" t="s">
        <v>634</v>
      </c>
      <c r="O697" t="s">
        <v>637</v>
      </c>
      <c r="P697" t="s">
        <v>22</v>
      </c>
      <c r="Q697" t="s">
        <v>638</v>
      </c>
      <c r="R697" t="s">
        <v>635</v>
      </c>
      <c r="S697" t="s">
        <v>5558</v>
      </c>
      <c r="T697" t="s">
        <v>5559</v>
      </c>
    </row>
    <row r="698" spans="1:20" x14ac:dyDescent="0.25">
      <c r="A698" t="s">
        <v>25</v>
      </c>
      <c r="B698" t="s">
        <v>26</v>
      </c>
      <c r="C698">
        <v>50</v>
      </c>
      <c r="D698">
        <v>1</v>
      </c>
      <c r="E698" t="s">
        <v>5555</v>
      </c>
      <c r="F698">
        <v>100</v>
      </c>
      <c r="G698">
        <v>0</v>
      </c>
      <c r="H698" t="s">
        <v>631</v>
      </c>
      <c r="I698" t="s">
        <v>5556</v>
      </c>
      <c r="J698" t="s">
        <v>981</v>
      </c>
      <c r="K698" t="s">
        <v>634</v>
      </c>
      <c r="L698" t="s">
        <v>635</v>
      </c>
      <c r="M698" t="s">
        <v>5557</v>
      </c>
      <c r="N698" t="s">
        <v>634</v>
      </c>
      <c r="O698" t="s">
        <v>637</v>
      </c>
      <c r="P698" t="s">
        <v>22</v>
      </c>
      <c r="Q698" t="s">
        <v>638</v>
      </c>
      <c r="R698" t="s">
        <v>635</v>
      </c>
      <c r="S698" t="s">
        <v>5558</v>
      </c>
      <c r="T698" t="s">
        <v>5557</v>
      </c>
    </row>
    <row r="699" spans="1:20" x14ac:dyDescent="0.25">
      <c r="A699" t="s">
        <v>39</v>
      </c>
      <c r="B699" t="s">
        <v>44</v>
      </c>
      <c r="C699">
        <v>66.333333333333329</v>
      </c>
      <c r="D699">
        <v>3</v>
      </c>
      <c r="E699" t="s">
        <v>5560</v>
      </c>
      <c r="F699">
        <v>259</v>
      </c>
      <c r="G699">
        <v>0</v>
      </c>
      <c r="H699" t="s">
        <v>631</v>
      </c>
      <c r="I699" t="s">
        <v>5561</v>
      </c>
      <c r="J699" t="s">
        <v>2464</v>
      </c>
      <c r="K699" t="s">
        <v>634</v>
      </c>
      <c r="L699" t="s">
        <v>635</v>
      </c>
      <c r="M699" t="s">
        <v>5562</v>
      </c>
      <c r="N699" t="s">
        <v>634</v>
      </c>
      <c r="O699" t="s">
        <v>637</v>
      </c>
      <c r="P699" t="s">
        <v>22</v>
      </c>
      <c r="Q699" t="s">
        <v>638</v>
      </c>
      <c r="R699" t="s">
        <v>635</v>
      </c>
      <c r="S699" t="s">
        <v>5563</v>
      </c>
      <c r="T699" t="s">
        <v>5562</v>
      </c>
    </row>
    <row r="700" spans="1:20" x14ac:dyDescent="0.25">
      <c r="A700" t="s">
        <v>20</v>
      </c>
      <c r="B700" t="s">
        <v>21</v>
      </c>
      <c r="C700">
        <v>50</v>
      </c>
      <c r="D700">
        <v>1</v>
      </c>
      <c r="E700" t="s">
        <v>5564</v>
      </c>
      <c r="F700">
        <v>100</v>
      </c>
      <c r="G700">
        <v>0</v>
      </c>
      <c r="H700" t="s">
        <v>631</v>
      </c>
      <c r="I700" t="s">
        <v>5565</v>
      </c>
      <c r="J700" t="s">
        <v>834</v>
      </c>
      <c r="K700" t="s">
        <v>634</v>
      </c>
      <c r="L700" t="s">
        <v>635</v>
      </c>
      <c r="M700" t="s">
        <v>5566</v>
      </c>
      <c r="N700" t="s">
        <v>634</v>
      </c>
      <c r="O700" t="s">
        <v>637</v>
      </c>
      <c r="P700" t="s">
        <v>22</v>
      </c>
      <c r="Q700" t="s">
        <v>638</v>
      </c>
      <c r="R700" t="s">
        <v>635</v>
      </c>
      <c r="S700" t="s">
        <v>5567</v>
      </c>
      <c r="T700" t="s">
        <v>5566</v>
      </c>
    </row>
    <row r="701" spans="1:20" x14ac:dyDescent="0.25">
      <c r="A701" t="s">
        <v>23</v>
      </c>
      <c r="B701" t="s">
        <v>24</v>
      </c>
      <c r="C701">
        <v>50</v>
      </c>
      <c r="D701">
        <v>1</v>
      </c>
      <c r="E701" t="s">
        <v>5564</v>
      </c>
      <c r="F701">
        <v>100</v>
      </c>
      <c r="G701">
        <v>0</v>
      </c>
      <c r="H701" t="s">
        <v>631</v>
      </c>
      <c r="I701" t="s">
        <v>5565</v>
      </c>
      <c r="J701" t="s">
        <v>834</v>
      </c>
      <c r="K701" t="s">
        <v>634</v>
      </c>
      <c r="L701" t="s">
        <v>635</v>
      </c>
      <c r="M701" t="s">
        <v>5566</v>
      </c>
      <c r="N701" t="s">
        <v>634</v>
      </c>
      <c r="O701" t="s">
        <v>637</v>
      </c>
      <c r="P701" t="s">
        <v>22</v>
      </c>
      <c r="Q701" t="s">
        <v>638</v>
      </c>
      <c r="R701" t="s">
        <v>635</v>
      </c>
      <c r="S701" t="s">
        <v>5567</v>
      </c>
      <c r="T701" t="s">
        <v>5566</v>
      </c>
    </row>
    <row r="702" spans="1:20" x14ac:dyDescent="0.25">
      <c r="A702" t="s">
        <v>25</v>
      </c>
      <c r="B702" t="s">
        <v>26</v>
      </c>
      <c r="C702">
        <v>50</v>
      </c>
      <c r="D702">
        <v>1</v>
      </c>
      <c r="E702" t="s">
        <v>5564</v>
      </c>
      <c r="F702">
        <v>100</v>
      </c>
      <c r="G702">
        <v>0</v>
      </c>
      <c r="H702" t="s">
        <v>631</v>
      </c>
      <c r="I702" t="s">
        <v>5565</v>
      </c>
      <c r="J702" t="s">
        <v>834</v>
      </c>
      <c r="K702" t="s">
        <v>634</v>
      </c>
      <c r="L702" t="s">
        <v>635</v>
      </c>
      <c r="M702" t="s">
        <v>5566</v>
      </c>
      <c r="N702" t="s">
        <v>634</v>
      </c>
      <c r="O702" t="s">
        <v>637</v>
      </c>
      <c r="P702" t="s">
        <v>22</v>
      </c>
      <c r="Q702" t="s">
        <v>638</v>
      </c>
      <c r="R702" t="s">
        <v>635</v>
      </c>
      <c r="S702" t="s">
        <v>5567</v>
      </c>
      <c r="T702" t="s">
        <v>5566</v>
      </c>
    </row>
    <row r="703" spans="1:20" x14ac:dyDescent="0.25">
      <c r="A703" t="s">
        <v>20</v>
      </c>
      <c r="B703" t="s">
        <v>21</v>
      </c>
      <c r="C703">
        <v>50</v>
      </c>
      <c r="D703">
        <v>1</v>
      </c>
      <c r="E703" t="s">
        <v>5568</v>
      </c>
      <c r="F703">
        <v>100</v>
      </c>
      <c r="G703">
        <v>0</v>
      </c>
      <c r="H703" t="s">
        <v>631</v>
      </c>
      <c r="I703" t="s">
        <v>5569</v>
      </c>
      <c r="J703" t="s">
        <v>1707</v>
      </c>
      <c r="K703" t="s">
        <v>634</v>
      </c>
      <c r="L703" t="s">
        <v>635</v>
      </c>
      <c r="M703" t="s">
        <v>5570</v>
      </c>
      <c r="N703" t="s">
        <v>634</v>
      </c>
      <c r="O703" t="s">
        <v>654</v>
      </c>
      <c r="P703" t="s">
        <v>22</v>
      </c>
      <c r="Q703" t="s">
        <v>655</v>
      </c>
      <c r="R703" t="s">
        <v>635</v>
      </c>
      <c r="S703" t="s">
        <v>5571</v>
      </c>
      <c r="T703" t="s">
        <v>5572</v>
      </c>
    </row>
    <row r="704" spans="1:20" x14ac:dyDescent="0.25">
      <c r="A704" t="s">
        <v>23</v>
      </c>
      <c r="B704" t="s">
        <v>24</v>
      </c>
      <c r="C704">
        <v>50</v>
      </c>
      <c r="D704">
        <v>1</v>
      </c>
      <c r="E704" t="s">
        <v>5568</v>
      </c>
      <c r="F704">
        <v>100</v>
      </c>
      <c r="G704">
        <v>0</v>
      </c>
      <c r="H704" t="s">
        <v>631</v>
      </c>
      <c r="I704" t="s">
        <v>5569</v>
      </c>
      <c r="J704" t="s">
        <v>1707</v>
      </c>
      <c r="K704" t="s">
        <v>634</v>
      </c>
      <c r="L704" t="s">
        <v>635</v>
      </c>
      <c r="M704" t="s">
        <v>5570</v>
      </c>
      <c r="N704" t="s">
        <v>634</v>
      </c>
      <c r="O704" t="s">
        <v>654</v>
      </c>
      <c r="P704" t="s">
        <v>22</v>
      </c>
      <c r="Q704" t="s">
        <v>655</v>
      </c>
      <c r="R704" t="s">
        <v>635</v>
      </c>
      <c r="S704" t="s">
        <v>5571</v>
      </c>
      <c r="T704" t="s">
        <v>5572</v>
      </c>
    </row>
    <row r="705" spans="1:20" x14ac:dyDescent="0.25">
      <c r="A705" t="s">
        <v>25</v>
      </c>
      <c r="B705" t="s">
        <v>26</v>
      </c>
      <c r="C705">
        <v>50</v>
      </c>
      <c r="D705">
        <v>1</v>
      </c>
      <c r="E705" t="s">
        <v>5568</v>
      </c>
      <c r="F705">
        <v>100</v>
      </c>
      <c r="G705">
        <v>0</v>
      </c>
      <c r="H705" t="s">
        <v>631</v>
      </c>
      <c r="I705" t="s">
        <v>5569</v>
      </c>
      <c r="J705" t="s">
        <v>1707</v>
      </c>
      <c r="K705" t="s">
        <v>634</v>
      </c>
      <c r="L705" t="s">
        <v>635</v>
      </c>
      <c r="M705" t="s">
        <v>5570</v>
      </c>
      <c r="N705" t="s">
        <v>634</v>
      </c>
      <c r="O705" t="s">
        <v>654</v>
      </c>
      <c r="P705" t="s">
        <v>22</v>
      </c>
      <c r="Q705" t="s">
        <v>655</v>
      </c>
      <c r="R705" t="s">
        <v>635</v>
      </c>
      <c r="S705" t="s">
        <v>5571</v>
      </c>
      <c r="T705" t="s">
        <v>5572</v>
      </c>
    </row>
    <row r="706" spans="1:20" x14ac:dyDescent="0.25">
      <c r="A706" t="s">
        <v>37</v>
      </c>
      <c r="B706" t="s">
        <v>38</v>
      </c>
      <c r="C706">
        <v>66.666666666666671</v>
      </c>
      <c r="D706">
        <v>6</v>
      </c>
      <c r="E706" t="s">
        <v>5573</v>
      </c>
      <c r="F706">
        <v>200</v>
      </c>
      <c r="G706">
        <v>0</v>
      </c>
      <c r="H706" t="s">
        <v>631</v>
      </c>
      <c r="I706" t="s">
        <v>5574</v>
      </c>
      <c r="J706" t="s">
        <v>917</v>
      </c>
      <c r="K706" t="s">
        <v>634</v>
      </c>
      <c r="L706" t="s">
        <v>635</v>
      </c>
      <c r="M706" t="s">
        <v>5575</v>
      </c>
      <c r="N706" t="s">
        <v>634</v>
      </c>
      <c r="O706" t="s">
        <v>637</v>
      </c>
      <c r="P706" t="s">
        <v>22</v>
      </c>
      <c r="Q706" t="s">
        <v>638</v>
      </c>
      <c r="R706" t="s">
        <v>635</v>
      </c>
      <c r="S706" t="s">
        <v>5576</v>
      </c>
      <c r="T706" t="s">
        <v>5575</v>
      </c>
    </row>
    <row r="707" spans="1:20" x14ac:dyDescent="0.25">
      <c r="A707" t="s">
        <v>20</v>
      </c>
      <c r="B707" t="s">
        <v>21</v>
      </c>
      <c r="C707">
        <v>50</v>
      </c>
      <c r="D707">
        <v>1</v>
      </c>
      <c r="E707" t="s">
        <v>5577</v>
      </c>
      <c r="F707">
        <v>100</v>
      </c>
      <c r="G707">
        <v>0</v>
      </c>
      <c r="H707" t="s">
        <v>631</v>
      </c>
      <c r="I707" t="s">
        <v>5578</v>
      </c>
      <c r="J707" t="s">
        <v>3661</v>
      </c>
      <c r="K707" t="s">
        <v>634</v>
      </c>
      <c r="L707" t="s">
        <v>635</v>
      </c>
      <c r="M707" t="s">
        <v>5579</v>
      </c>
      <c r="N707" t="s">
        <v>634</v>
      </c>
      <c r="O707" t="s">
        <v>637</v>
      </c>
      <c r="P707" t="s">
        <v>22</v>
      </c>
      <c r="Q707" t="s">
        <v>638</v>
      </c>
      <c r="R707" t="s">
        <v>635</v>
      </c>
      <c r="S707" t="s">
        <v>5580</v>
      </c>
      <c r="T707" t="s">
        <v>5579</v>
      </c>
    </row>
    <row r="708" spans="1:20" x14ac:dyDescent="0.25">
      <c r="A708" t="s">
        <v>23</v>
      </c>
      <c r="B708" t="s">
        <v>24</v>
      </c>
      <c r="C708">
        <v>50</v>
      </c>
      <c r="D708">
        <v>1</v>
      </c>
      <c r="E708" t="s">
        <v>5577</v>
      </c>
      <c r="F708">
        <v>100</v>
      </c>
      <c r="G708">
        <v>0</v>
      </c>
      <c r="H708" t="s">
        <v>631</v>
      </c>
      <c r="I708" t="s">
        <v>5578</v>
      </c>
      <c r="J708" t="s">
        <v>3661</v>
      </c>
      <c r="K708" t="s">
        <v>634</v>
      </c>
      <c r="L708" t="s">
        <v>635</v>
      </c>
      <c r="M708" t="s">
        <v>5579</v>
      </c>
      <c r="N708" t="s">
        <v>634</v>
      </c>
      <c r="O708" t="s">
        <v>637</v>
      </c>
      <c r="P708" t="s">
        <v>22</v>
      </c>
      <c r="Q708" t="s">
        <v>638</v>
      </c>
      <c r="R708" t="s">
        <v>635</v>
      </c>
      <c r="S708" t="s">
        <v>5580</v>
      </c>
      <c r="T708" t="s">
        <v>5579</v>
      </c>
    </row>
    <row r="709" spans="1:20" x14ac:dyDescent="0.25">
      <c r="A709" t="s">
        <v>25</v>
      </c>
      <c r="B709" t="s">
        <v>26</v>
      </c>
      <c r="C709">
        <v>50</v>
      </c>
      <c r="D709">
        <v>1</v>
      </c>
      <c r="E709" t="s">
        <v>5577</v>
      </c>
      <c r="F709">
        <v>100</v>
      </c>
      <c r="G709">
        <v>0</v>
      </c>
      <c r="H709" t="s">
        <v>631</v>
      </c>
      <c r="I709" t="s">
        <v>5578</v>
      </c>
      <c r="J709" t="s">
        <v>3661</v>
      </c>
      <c r="K709" t="s">
        <v>634</v>
      </c>
      <c r="L709" t="s">
        <v>635</v>
      </c>
      <c r="M709" t="s">
        <v>5579</v>
      </c>
      <c r="N709" t="s">
        <v>634</v>
      </c>
      <c r="O709" t="s">
        <v>637</v>
      </c>
      <c r="P709" t="s">
        <v>22</v>
      </c>
      <c r="Q709" t="s">
        <v>638</v>
      </c>
      <c r="R709" t="s">
        <v>635</v>
      </c>
      <c r="S709" t="s">
        <v>5580</v>
      </c>
      <c r="T709" t="s">
        <v>5579</v>
      </c>
    </row>
    <row r="710" spans="1:20" x14ac:dyDescent="0.25">
      <c r="A710" t="s">
        <v>35</v>
      </c>
      <c r="B710" t="s">
        <v>36</v>
      </c>
      <c r="C710">
        <v>66.666666666666671</v>
      </c>
      <c r="D710">
        <v>3</v>
      </c>
      <c r="E710" t="s">
        <v>5581</v>
      </c>
      <c r="F710">
        <v>359</v>
      </c>
      <c r="G710">
        <v>0</v>
      </c>
      <c r="H710" t="s">
        <v>631</v>
      </c>
      <c r="I710" t="s">
        <v>5582</v>
      </c>
      <c r="J710" t="s">
        <v>981</v>
      </c>
      <c r="K710" t="s">
        <v>634</v>
      </c>
      <c r="L710" t="s">
        <v>635</v>
      </c>
      <c r="M710" t="s">
        <v>5583</v>
      </c>
      <c r="N710" t="s">
        <v>634</v>
      </c>
      <c r="O710" t="s">
        <v>654</v>
      </c>
      <c r="P710" t="s">
        <v>22</v>
      </c>
      <c r="Q710" t="s">
        <v>655</v>
      </c>
      <c r="R710" t="s">
        <v>635</v>
      </c>
      <c r="S710" t="s">
        <v>5584</v>
      </c>
      <c r="T710" t="s">
        <v>5585</v>
      </c>
    </row>
    <row r="711" spans="1:20" x14ac:dyDescent="0.25">
      <c r="A711" t="s">
        <v>118</v>
      </c>
      <c r="B711" t="s">
        <v>91</v>
      </c>
      <c r="C711">
        <v>83.333333333333329</v>
      </c>
      <c r="D711">
        <v>3</v>
      </c>
      <c r="E711" t="s">
        <v>5581</v>
      </c>
      <c r="F711">
        <v>359</v>
      </c>
      <c r="G711">
        <v>0</v>
      </c>
      <c r="H711" t="s">
        <v>631</v>
      </c>
      <c r="I711" t="s">
        <v>5582</v>
      </c>
      <c r="J711" t="s">
        <v>981</v>
      </c>
      <c r="K711" t="s">
        <v>634</v>
      </c>
      <c r="L711" t="s">
        <v>635</v>
      </c>
      <c r="M711" t="s">
        <v>5583</v>
      </c>
      <c r="N711" t="s">
        <v>634</v>
      </c>
      <c r="O711" t="s">
        <v>654</v>
      </c>
      <c r="P711" t="s">
        <v>22</v>
      </c>
      <c r="Q711" t="s">
        <v>655</v>
      </c>
      <c r="R711" t="s">
        <v>635</v>
      </c>
      <c r="S711" t="s">
        <v>5584</v>
      </c>
      <c r="T711" t="s">
        <v>5585</v>
      </c>
    </row>
    <row r="712" spans="1:20" x14ac:dyDescent="0.25">
      <c r="A712" t="s">
        <v>20</v>
      </c>
      <c r="B712" t="s">
        <v>21</v>
      </c>
      <c r="C712">
        <v>50</v>
      </c>
      <c r="D712">
        <v>1</v>
      </c>
      <c r="E712" t="s">
        <v>5586</v>
      </c>
      <c r="F712">
        <v>100</v>
      </c>
      <c r="G712">
        <v>0</v>
      </c>
      <c r="H712" t="s">
        <v>631</v>
      </c>
      <c r="I712" t="s">
        <v>5587</v>
      </c>
      <c r="J712" t="s">
        <v>749</v>
      </c>
      <c r="K712" t="s">
        <v>634</v>
      </c>
      <c r="L712" t="s">
        <v>635</v>
      </c>
      <c r="M712" t="s">
        <v>5588</v>
      </c>
      <c r="N712" t="s">
        <v>634</v>
      </c>
      <c r="O712" t="s">
        <v>637</v>
      </c>
      <c r="P712" t="s">
        <v>22</v>
      </c>
      <c r="Q712" t="s">
        <v>638</v>
      </c>
      <c r="R712" t="s">
        <v>635</v>
      </c>
      <c r="S712" t="s">
        <v>5589</v>
      </c>
      <c r="T712" t="s">
        <v>5588</v>
      </c>
    </row>
    <row r="713" spans="1:20" x14ac:dyDescent="0.25">
      <c r="A713" t="s">
        <v>23</v>
      </c>
      <c r="B713" t="s">
        <v>24</v>
      </c>
      <c r="C713">
        <v>50</v>
      </c>
      <c r="D713">
        <v>1</v>
      </c>
      <c r="E713" t="s">
        <v>5586</v>
      </c>
      <c r="F713">
        <v>100</v>
      </c>
      <c r="G713">
        <v>0</v>
      </c>
      <c r="H713" t="s">
        <v>631</v>
      </c>
      <c r="I713" t="s">
        <v>5587</v>
      </c>
      <c r="J713" t="s">
        <v>749</v>
      </c>
      <c r="K713" t="s">
        <v>634</v>
      </c>
      <c r="L713" t="s">
        <v>635</v>
      </c>
      <c r="M713" t="s">
        <v>5588</v>
      </c>
      <c r="N713" t="s">
        <v>634</v>
      </c>
      <c r="O713" t="s">
        <v>637</v>
      </c>
      <c r="P713" t="s">
        <v>22</v>
      </c>
      <c r="Q713" t="s">
        <v>638</v>
      </c>
      <c r="R713" t="s">
        <v>635</v>
      </c>
      <c r="S713" t="s">
        <v>5589</v>
      </c>
      <c r="T713" t="s">
        <v>5588</v>
      </c>
    </row>
    <row r="714" spans="1:20" x14ac:dyDescent="0.25">
      <c r="A714" t="s">
        <v>25</v>
      </c>
      <c r="B714" t="s">
        <v>26</v>
      </c>
      <c r="C714">
        <v>50</v>
      </c>
      <c r="D714">
        <v>1</v>
      </c>
      <c r="E714" t="s">
        <v>5586</v>
      </c>
      <c r="F714">
        <v>100</v>
      </c>
      <c r="G714">
        <v>0</v>
      </c>
      <c r="H714" t="s">
        <v>631</v>
      </c>
      <c r="I714" t="s">
        <v>5587</v>
      </c>
      <c r="J714" t="s">
        <v>749</v>
      </c>
      <c r="K714" t="s">
        <v>634</v>
      </c>
      <c r="L714" t="s">
        <v>635</v>
      </c>
      <c r="M714" t="s">
        <v>5588</v>
      </c>
      <c r="N714" t="s">
        <v>634</v>
      </c>
      <c r="O714" t="s">
        <v>637</v>
      </c>
      <c r="P714" t="s">
        <v>22</v>
      </c>
      <c r="Q714" t="s">
        <v>638</v>
      </c>
      <c r="R714" t="s">
        <v>635</v>
      </c>
      <c r="S714" t="s">
        <v>5589</v>
      </c>
      <c r="T714" t="s">
        <v>5588</v>
      </c>
    </row>
    <row r="715" spans="1:20" x14ac:dyDescent="0.25">
      <c r="A715" t="s">
        <v>37</v>
      </c>
      <c r="B715" t="s">
        <v>38</v>
      </c>
      <c r="C715">
        <v>66.666666666666671</v>
      </c>
      <c r="D715">
        <v>3</v>
      </c>
      <c r="E715" t="s">
        <v>5590</v>
      </c>
      <c r="F715">
        <v>138</v>
      </c>
      <c r="G715">
        <v>38</v>
      </c>
      <c r="H715" t="s">
        <v>631</v>
      </c>
      <c r="I715" t="s">
        <v>5591</v>
      </c>
      <c r="J715" t="s">
        <v>1244</v>
      </c>
      <c r="K715" t="s">
        <v>634</v>
      </c>
      <c r="L715" t="s">
        <v>635</v>
      </c>
      <c r="M715" t="s">
        <v>5592</v>
      </c>
      <c r="N715" t="s">
        <v>634</v>
      </c>
      <c r="O715" t="s">
        <v>637</v>
      </c>
      <c r="P715" t="s">
        <v>22</v>
      </c>
      <c r="Q715" t="s">
        <v>638</v>
      </c>
      <c r="R715" t="s">
        <v>635</v>
      </c>
      <c r="S715" t="s">
        <v>5593</v>
      </c>
      <c r="T715" t="s">
        <v>5592</v>
      </c>
    </row>
    <row r="716" spans="1:20" x14ac:dyDescent="0.25">
      <c r="A716" t="s">
        <v>20</v>
      </c>
      <c r="B716" t="s">
        <v>21</v>
      </c>
      <c r="C716">
        <v>50</v>
      </c>
      <c r="D716">
        <v>1</v>
      </c>
      <c r="E716" t="s">
        <v>5594</v>
      </c>
      <c r="F716">
        <v>100</v>
      </c>
      <c r="G716">
        <v>0</v>
      </c>
      <c r="H716" t="s">
        <v>631</v>
      </c>
      <c r="I716" t="s">
        <v>5595</v>
      </c>
      <c r="J716" t="s">
        <v>981</v>
      </c>
      <c r="K716" t="s">
        <v>634</v>
      </c>
      <c r="L716" t="s">
        <v>635</v>
      </c>
      <c r="M716" t="s">
        <v>5596</v>
      </c>
      <c r="N716" t="s">
        <v>634</v>
      </c>
      <c r="O716" t="s">
        <v>637</v>
      </c>
      <c r="P716" t="s">
        <v>22</v>
      </c>
      <c r="Q716" t="s">
        <v>638</v>
      </c>
      <c r="R716" t="s">
        <v>635</v>
      </c>
      <c r="S716" t="s">
        <v>5597</v>
      </c>
      <c r="T716" t="s">
        <v>5596</v>
      </c>
    </row>
    <row r="717" spans="1:20" x14ac:dyDescent="0.25">
      <c r="A717" t="s">
        <v>23</v>
      </c>
      <c r="B717" t="s">
        <v>24</v>
      </c>
      <c r="C717">
        <v>50</v>
      </c>
      <c r="D717">
        <v>1</v>
      </c>
      <c r="E717" t="s">
        <v>5594</v>
      </c>
      <c r="F717">
        <v>100</v>
      </c>
      <c r="G717">
        <v>0</v>
      </c>
      <c r="H717" t="s">
        <v>631</v>
      </c>
      <c r="I717" t="s">
        <v>5595</v>
      </c>
      <c r="J717" t="s">
        <v>981</v>
      </c>
      <c r="K717" t="s">
        <v>634</v>
      </c>
      <c r="L717" t="s">
        <v>635</v>
      </c>
      <c r="M717" t="s">
        <v>5596</v>
      </c>
      <c r="N717" t="s">
        <v>634</v>
      </c>
      <c r="O717" t="s">
        <v>637</v>
      </c>
      <c r="P717" t="s">
        <v>22</v>
      </c>
      <c r="Q717" t="s">
        <v>638</v>
      </c>
      <c r="R717" t="s">
        <v>635</v>
      </c>
      <c r="S717" t="s">
        <v>5597</v>
      </c>
      <c r="T717" t="s">
        <v>5596</v>
      </c>
    </row>
    <row r="718" spans="1:20" x14ac:dyDescent="0.25">
      <c r="A718" t="s">
        <v>25</v>
      </c>
      <c r="B718" t="s">
        <v>26</v>
      </c>
      <c r="C718">
        <v>50</v>
      </c>
      <c r="D718">
        <v>1</v>
      </c>
      <c r="E718" t="s">
        <v>5594</v>
      </c>
      <c r="F718">
        <v>100</v>
      </c>
      <c r="G718">
        <v>0</v>
      </c>
      <c r="H718" t="s">
        <v>631</v>
      </c>
      <c r="I718" t="s">
        <v>5595</v>
      </c>
      <c r="J718" t="s">
        <v>981</v>
      </c>
      <c r="K718" t="s">
        <v>634</v>
      </c>
      <c r="L718" t="s">
        <v>635</v>
      </c>
      <c r="M718" t="s">
        <v>5596</v>
      </c>
      <c r="N718" t="s">
        <v>634</v>
      </c>
      <c r="O718" t="s">
        <v>637</v>
      </c>
      <c r="P718" t="s">
        <v>22</v>
      </c>
      <c r="Q718" t="s">
        <v>638</v>
      </c>
      <c r="R718" t="s">
        <v>635</v>
      </c>
      <c r="S718" t="s">
        <v>5597</v>
      </c>
      <c r="T718" t="s">
        <v>5596</v>
      </c>
    </row>
    <row r="719" spans="1:20" x14ac:dyDescent="0.25">
      <c r="A719" t="s">
        <v>20</v>
      </c>
      <c r="B719" t="s">
        <v>21</v>
      </c>
      <c r="C719">
        <v>50</v>
      </c>
      <c r="D719">
        <v>1</v>
      </c>
      <c r="E719" t="s">
        <v>5598</v>
      </c>
      <c r="F719">
        <v>100</v>
      </c>
      <c r="G719">
        <v>0</v>
      </c>
      <c r="H719" t="s">
        <v>631</v>
      </c>
      <c r="I719" t="s">
        <v>5599</v>
      </c>
      <c r="J719" t="s">
        <v>749</v>
      </c>
      <c r="K719" t="s">
        <v>634</v>
      </c>
      <c r="L719" t="s">
        <v>635</v>
      </c>
      <c r="M719" t="s">
        <v>5600</v>
      </c>
      <c r="N719" t="s">
        <v>634</v>
      </c>
      <c r="O719" t="s">
        <v>654</v>
      </c>
      <c r="P719" t="s">
        <v>22</v>
      </c>
      <c r="Q719" t="s">
        <v>655</v>
      </c>
      <c r="R719" t="s">
        <v>635</v>
      </c>
      <c r="S719" t="s">
        <v>5601</v>
      </c>
      <c r="T719" t="s">
        <v>5600</v>
      </c>
    </row>
    <row r="720" spans="1:20" x14ac:dyDescent="0.25">
      <c r="A720" t="s">
        <v>23</v>
      </c>
      <c r="B720" t="s">
        <v>24</v>
      </c>
      <c r="C720">
        <v>50</v>
      </c>
      <c r="D720">
        <v>1</v>
      </c>
      <c r="E720" t="s">
        <v>5598</v>
      </c>
      <c r="F720">
        <v>100</v>
      </c>
      <c r="G720">
        <v>0</v>
      </c>
      <c r="H720" t="s">
        <v>631</v>
      </c>
      <c r="I720" t="s">
        <v>5599</v>
      </c>
      <c r="J720" t="s">
        <v>749</v>
      </c>
      <c r="K720" t="s">
        <v>634</v>
      </c>
      <c r="L720" t="s">
        <v>635</v>
      </c>
      <c r="M720" t="s">
        <v>5600</v>
      </c>
      <c r="N720" t="s">
        <v>634</v>
      </c>
      <c r="O720" t="s">
        <v>654</v>
      </c>
      <c r="P720" t="s">
        <v>22</v>
      </c>
      <c r="Q720" t="s">
        <v>655</v>
      </c>
      <c r="R720" t="s">
        <v>635</v>
      </c>
      <c r="S720" t="s">
        <v>5601</v>
      </c>
      <c r="T720" t="s">
        <v>5600</v>
      </c>
    </row>
    <row r="721" spans="1:20" x14ac:dyDescent="0.25">
      <c r="A721" t="s">
        <v>25</v>
      </c>
      <c r="B721" t="s">
        <v>26</v>
      </c>
      <c r="C721">
        <v>50</v>
      </c>
      <c r="D721">
        <v>1</v>
      </c>
      <c r="E721" t="s">
        <v>5598</v>
      </c>
      <c r="F721">
        <v>100</v>
      </c>
      <c r="G721">
        <v>0</v>
      </c>
      <c r="H721" t="s">
        <v>631</v>
      </c>
      <c r="I721" t="s">
        <v>5599</v>
      </c>
      <c r="J721" t="s">
        <v>749</v>
      </c>
      <c r="K721" t="s">
        <v>634</v>
      </c>
      <c r="L721" t="s">
        <v>635</v>
      </c>
      <c r="M721" t="s">
        <v>5600</v>
      </c>
      <c r="N721" t="s">
        <v>634</v>
      </c>
      <c r="O721" t="s">
        <v>654</v>
      </c>
      <c r="P721" t="s">
        <v>22</v>
      </c>
      <c r="Q721" t="s">
        <v>655</v>
      </c>
      <c r="R721" t="s">
        <v>635</v>
      </c>
      <c r="S721" t="s">
        <v>5601</v>
      </c>
      <c r="T721" t="s">
        <v>5600</v>
      </c>
    </row>
    <row r="722" spans="1:20" x14ac:dyDescent="0.25">
      <c r="A722" t="s">
        <v>164</v>
      </c>
      <c r="B722" t="s">
        <v>165</v>
      </c>
      <c r="C722">
        <v>33.333333333333336</v>
      </c>
      <c r="D722">
        <v>3</v>
      </c>
      <c r="E722" t="s">
        <v>5602</v>
      </c>
      <c r="F722">
        <v>300</v>
      </c>
      <c r="G722">
        <v>0</v>
      </c>
      <c r="H722" t="s">
        <v>631</v>
      </c>
      <c r="I722" t="s">
        <v>5603</v>
      </c>
      <c r="J722" t="s">
        <v>705</v>
      </c>
      <c r="K722" t="s">
        <v>634</v>
      </c>
      <c r="L722" t="s">
        <v>635</v>
      </c>
      <c r="M722" t="s">
        <v>5604</v>
      </c>
      <c r="N722" t="s">
        <v>634</v>
      </c>
      <c r="O722" t="s">
        <v>654</v>
      </c>
      <c r="P722" t="s">
        <v>22</v>
      </c>
      <c r="Q722" t="s">
        <v>655</v>
      </c>
      <c r="R722" t="s">
        <v>635</v>
      </c>
      <c r="S722" t="s">
        <v>5605</v>
      </c>
      <c r="T722" t="s">
        <v>5604</v>
      </c>
    </row>
    <row r="723" spans="1:20" x14ac:dyDescent="0.25">
      <c r="A723" t="s">
        <v>20</v>
      </c>
      <c r="B723" t="s">
        <v>21</v>
      </c>
      <c r="C723">
        <v>50</v>
      </c>
      <c r="D723">
        <v>1</v>
      </c>
      <c r="E723" t="s">
        <v>5602</v>
      </c>
      <c r="F723">
        <v>300</v>
      </c>
      <c r="G723">
        <v>0</v>
      </c>
      <c r="H723" t="s">
        <v>631</v>
      </c>
      <c r="I723" t="s">
        <v>5603</v>
      </c>
      <c r="J723" t="s">
        <v>705</v>
      </c>
      <c r="K723" t="s">
        <v>634</v>
      </c>
      <c r="L723" t="s">
        <v>635</v>
      </c>
      <c r="M723" t="s">
        <v>5604</v>
      </c>
      <c r="N723" t="s">
        <v>634</v>
      </c>
      <c r="O723" t="s">
        <v>654</v>
      </c>
      <c r="P723" t="s">
        <v>22</v>
      </c>
      <c r="Q723" t="s">
        <v>655</v>
      </c>
      <c r="R723" t="s">
        <v>635</v>
      </c>
      <c r="S723" t="s">
        <v>5605</v>
      </c>
      <c r="T723" t="s">
        <v>5604</v>
      </c>
    </row>
    <row r="724" spans="1:20" x14ac:dyDescent="0.25">
      <c r="A724" t="s">
        <v>23</v>
      </c>
      <c r="B724" t="s">
        <v>24</v>
      </c>
      <c r="C724">
        <v>50</v>
      </c>
      <c r="D724">
        <v>1</v>
      </c>
      <c r="E724" t="s">
        <v>5602</v>
      </c>
      <c r="F724">
        <v>300</v>
      </c>
      <c r="G724">
        <v>0</v>
      </c>
      <c r="H724" t="s">
        <v>631</v>
      </c>
      <c r="I724" t="s">
        <v>5603</v>
      </c>
      <c r="J724" t="s">
        <v>705</v>
      </c>
      <c r="K724" t="s">
        <v>634</v>
      </c>
      <c r="L724" t="s">
        <v>635</v>
      </c>
      <c r="M724" t="s">
        <v>5604</v>
      </c>
      <c r="N724" t="s">
        <v>634</v>
      </c>
      <c r="O724" t="s">
        <v>654</v>
      </c>
      <c r="P724" t="s">
        <v>22</v>
      </c>
      <c r="Q724" t="s">
        <v>655</v>
      </c>
      <c r="R724" t="s">
        <v>635</v>
      </c>
      <c r="S724" t="s">
        <v>5605</v>
      </c>
      <c r="T724" t="s">
        <v>5604</v>
      </c>
    </row>
    <row r="725" spans="1:20" x14ac:dyDescent="0.25">
      <c r="A725" t="s">
        <v>25</v>
      </c>
      <c r="B725" t="s">
        <v>26</v>
      </c>
      <c r="C725">
        <v>50</v>
      </c>
      <c r="D725">
        <v>1</v>
      </c>
      <c r="E725" t="s">
        <v>5602</v>
      </c>
      <c r="F725">
        <v>300</v>
      </c>
      <c r="G725">
        <v>0</v>
      </c>
      <c r="H725" t="s">
        <v>631</v>
      </c>
      <c r="I725" t="s">
        <v>5603</v>
      </c>
      <c r="J725" t="s">
        <v>705</v>
      </c>
      <c r="K725" t="s">
        <v>634</v>
      </c>
      <c r="L725" t="s">
        <v>635</v>
      </c>
      <c r="M725" t="s">
        <v>5604</v>
      </c>
      <c r="N725" t="s">
        <v>634</v>
      </c>
      <c r="O725" t="s">
        <v>654</v>
      </c>
      <c r="P725" t="s">
        <v>22</v>
      </c>
      <c r="Q725" t="s">
        <v>655</v>
      </c>
      <c r="R725" t="s">
        <v>635</v>
      </c>
      <c r="S725" t="s">
        <v>5605</v>
      </c>
      <c r="T725" t="s">
        <v>5604</v>
      </c>
    </row>
    <row r="726" spans="1:20" x14ac:dyDescent="0.25">
      <c r="A726" t="s">
        <v>37</v>
      </c>
      <c r="B726" t="s">
        <v>38</v>
      </c>
      <c r="C726">
        <v>66.666666666666671</v>
      </c>
      <c r="D726">
        <v>3</v>
      </c>
      <c r="E726" t="s">
        <v>5602</v>
      </c>
      <c r="F726">
        <v>300</v>
      </c>
      <c r="G726">
        <v>0</v>
      </c>
      <c r="H726" t="s">
        <v>631</v>
      </c>
      <c r="I726" t="s">
        <v>5603</v>
      </c>
      <c r="J726" t="s">
        <v>705</v>
      </c>
      <c r="K726" t="s">
        <v>634</v>
      </c>
      <c r="L726" t="s">
        <v>635</v>
      </c>
      <c r="M726" t="s">
        <v>5604</v>
      </c>
      <c r="N726" t="s">
        <v>634</v>
      </c>
      <c r="O726" t="s">
        <v>654</v>
      </c>
      <c r="P726" t="s">
        <v>22</v>
      </c>
      <c r="Q726" t="s">
        <v>655</v>
      </c>
      <c r="R726" t="s">
        <v>635</v>
      </c>
      <c r="S726" t="s">
        <v>5605</v>
      </c>
      <c r="T726" t="s">
        <v>5604</v>
      </c>
    </row>
    <row r="727" spans="1:20" x14ac:dyDescent="0.25">
      <c r="A727" t="s">
        <v>39</v>
      </c>
      <c r="B727" t="s">
        <v>44</v>
      </c>
      <c r="C727">
        <v>66.333333333333329</v>
      </c>
      <c r="D727">
        <v>3</v>
      </c>
      <c r="E727" t="s">
        <v>5606</v>
      </c>
      <c r="F727">
        <v>192.5</v>
      </c>
      <c r="G727">
        <v>0</v>
      </c>
      <c r="H727" t="s">
        <v>790</v>
      </c>
      <c r="I727" t="s">
        <v>5607</v>
      </c>
      <c r="J727" t="s">
        <v>5608</v>
      </c>
      <c r="K727" t="s">
        <v>5609</v>
      </c>
      <c r="L727" t="s">
        <v>5610</v>
      </c>
      <c r="M727" t="s">
        <v>5611</v>
      </c>
      <c r="N727" t="s">
        <v>634</v>
      </c>
      <c r="O727" t="s">
        <v>689</v>
      </c>
      <c r="P727" t="s">
        <v>40</v>
      </c>
      <c r="Q727" t="s">
        <v>690</v>
      </c>
      <c r="R727" t="s">
        <v>635</v>
      </c>
      <c r="S727" t="s">
        <v>5612</v>
      </c>
      <c r="T727" t="s">
        <v>5611</v>
      </c>
    </row>
    <row r="728" spans="1:20" x14ac:dyDescent="0.25">
      <c r="A728" t="s">
        <v>133</v>
      </c>
      <c r="B728" t="s">
        <v>134</v>
      </c>
      <c r="C728">
        <v>12</v>
      </c>
      <c r="D728">
        <v>10</v>
      </c>
      <c r="E728" t="s">
        <v>5613</v>
      </c>
      <c r="F728">
        <v>143.57</v>
      </c>
      <c r="G728">
        <v>7</v>
      </c>
      <c r="H728" t="s">
        <v>641</v>
      </c>
      <c r="I728" t="s">
        <v>5614</v>
      </c>
      <c r="J728" t="s">
        <v>5615</v>
      </c>
      <c r="K728" t="s">
        <v>5616</v>
      </c>
      <c r="L728" t="s">
        <v>5617</v>
      </c>
      <c r="M728" t="s">
        <v>5618</v>
      </c>
      <c r="N728" t="s">
        <v>634</v>
      </c>
      <c r="O728" t="s">
        <v>689</v>
      </c>
      <c r="P728" t="s">
        <v>40</v>
      </c>
      <c r="Q728" t="s">
        <v>690</v>
      </c>
      <c r="R728" t="s">
        <v>635</v>
      </c>
      <c r="S728" t="s">
        <v>5619</v>
      </c>
      <c r="T728" t="s">
        <v>5618</v>
      </c>
    </row>
    <row r="729" spans="1:20" x14ac:dyDescent="0.25">
      <c r="A729" t="s">
        <v>20</v>
      </c>
      <c r="B729" t="s">
        <v>21</v>
      </c>
      <c r="C729">
        <v>50</v>
      </c>
      <c r="D729">
        <v>1</v>
      </c>
      <c r="E729" t="s">
        <v>5620</v>
      </c>
      <c r="F729">
        <v>100</v>
      </c>
      <c r="G729">
        <v>0</v>
      </c>
      <c r="H729" t="s">
        <v>631</v>
      </c>
      <c r="I729" t="s">
        <v>5621</v>
      </c>
      <c r="J729" t="s">
        <v>749</v>
      </c>
      <c r="K729" t="s">
        <v>634</v>
      </c>
      <c r="L729" t="s">
        <v>635</v>
      </c>
      <c r="M729" t="s">
        <v>5622</v>
      </c>
      <c r="N729" t="s">
        <v>634</v>
      </c>
      <c r="O729" t="s">
        <v>654</v>
      </c>
      <c r="P729" t="s">
        <v>22</v>
      </c>
      <c r="Q729" t="s">
        <v>655</v>
      </c>
      <c r="R729" t="s">
        <v>635</v>
      </c>
      <c r="S729" t="s">
        <v>5623</v>
      </c>
      <c r="T729" t="s">
        <v>5624</v>
      </c>
    </row>
    <row r="730" spans="1:20" x14ac:dyDescent="0.25">
      <c r="A730" t="s">
        <v>23</v>
      </c>
      <c r="B730" t="s">
        <v>24</v>
      </c>
      <c r="C730">
        <v>50</v>
      </c>
      <c r="D730">
        <v>1</v>
      </c>
      <c r="E730" t="s">
        <v>5620</v>
      </c>
      <c r="F730">
        <v>100</v>
      </c>
      <c r="G730">
        <v>0</v>
      </c>
      <c r="H730" t="s">
        <v>631</v>
      </c>
      <c r="I730" t="s">
        <v>5621</v>
      </c>
      <c r="J730" t="s">
        <v>749</v>
      </c>
      <c r="K730" t="s">
        <v>634</v>
      </c>
      <c r="L730" t="s">
        <v>635</v>
      </c>
      <c r="M730" t="s">
        <v>5622</v>
      </c>
      <c r="N730" t="s">
        <v>634</v>
      </c>
      <c r="O730" t="s">
        <v>654</v>
      </c>
      <c r="P730" t="s">
        <v>22</v>
      </c>
      <c r="Q730" t="s">
        <v>655</v>
      </c>
      <c r="R730" t="s">
        <v>635</v>
      </c>
      <c r="S730" t="s">
        <v>5623</v>
      </c>
      <c r="T730" t="s">
        <v>5624</v>
      </c>
    </row>
    <row r="731" spans="1:20" x14ac:dyDescent="0.25">
      <c r="A731" t="s">
        <v>25</v>
      </c>
      <c r="B731" t="s">
        <v>26</v>
      </c>
      <c r="C731">
        <v>50</v>
      </c>
      <c r="D731">
        <v>1</v>
      </c>
      <c r="E731" t="s">
        <v>5620</v>
      </c>
      <c r="F731">
        <v>100</v>
      </c>
      <c r="G731">
        <v>0</v>
      </c>
      <c r="H731" t="s">
        <v>631</v>
      </c>
      <c r="I731" t="s">
        <v>5621</v>
      </c>
      <c r="J731" t="s">
        <v>749</v>
      </c>
      <c r="K731" t="s">
        <v>634</v>
      </c>
      <c r="L731" t="s">
        <v>635</v>
      </c>
      <c r="M731" t="s">
        <v>5622</v>
      </c>
      <c r="N731" t="s">
        <v>634</v>
      </c>
      <c r="O731" t="s">
        <v>654</v>
      </c>
      <c r="P731" t="s">
        <v>22</v>
      </c>
      <c r="Q731" t="s">
        <v>655</v>
      </c>
      <c r="R731" t="s">
        <v>635</v>
      </c>
      <c r="S731" t="s">
        <v>5623</v>
      </c>
      <c r="T731" t="s">
        <v>5624</v>
      </c>
    </row>
    <row r="732" spans="1:20" x14ac:dyDescent="0.25">
      <c r="A732" t="s">
        <v>20</v>
      </c>
      <c r="B732" t="s">
        <v>21</v>
      </c>
      <c r="C732">
        <v>60</v>
      </c>
      <c r="D732">
        <v>2</v>
      </c>
      <c r="E732" t="s">
        <v>5625</v>
      </c>
      <c r="F732">
        <v>200</v>
      </c>
      <c r="G732">
        <v>0</v>
      </c>
      <c r="H732" t="s">
        <v>631</v>
      </c>
      <c r="I732" t="s">
        <v>5626</v>
      </c>
      <c r="J732" t="s">
        <v>5627</v>
      </c>
      <c r="K732" t="s">
        <v>634</v>
      </c>
      <c r="L732" t="s">
        <v>635</v>
      </c>
      <c r="M732" t="s">
        <v>5628</v>
      </c>
      <c r="N732" t="s">
        <v>634</v>
      </c>
      <c r="O732" t="s">
        <v>637</v>
      </c>
      <c r="P732" t="s">
        <v>22</v>
      </c>
      <c r="Q732" t="s">
        <v>638</v>
      </c>
      <c r="R732" t="s">
        <v>635</v>
      </c>
      <c r="S732" t="s">
        <v>5629</v>
      </c>
      <c r="T732" t="s">
        <v>5628</v>
      </c>
    </row>
    <row r="733" spans="1:20" x14ac:dyDescent="0.25">
      <c r="A733" t="s">
        <v>23</v>
      </c>
      <c r="B733" t="s">
        <v>24</v>
      </c>
      <c r="C733">
        <v>60</v>
      </c>
      <c r="D733">
        <v>2</v>
      </c>
      <c r="E733" t="s">
        <v>5625</v>
      </c>
      <c r="F733">
        <v>200</v>
      </c>
      <c r="G733">
        <v>0</v>
      </c>
      <c r="H733" t="s">
        <v>631</v>
      </c>
      <c r="I733" t="s">
        <v>5626</v>
      </c>
      <c r="J733" t="s">
        <v>5627</v>
      </c>
      <c r="K733" t="s">
        <v>634</v>
      </c>
      <c r="L733" t="s">
        <v>635</v>
      </c>
      <c r="M733" t="s">
        <v>5628</v>
      </c>
      <c r="N733" t="s">
        <v>634</v>
      </c>
      <c r="O733" t="s">
        <v>637</v>
      </c>
      <c r="P733" t="s">
        <v>22</v>
      </c>
      <c r="Q733" t="s">
        <v>638</v>
      </c>
      <c r="R733" t="s">
        <v>635</v>
      </c>
      <c r="S733" t="s">
        <v>5629</v>
      </c>
      <c r="T733" t="s">
        <v>5628</v>
      </c>
    </row>
    <row r="734" spans="1:20" x14ac:dyDescent="0.25">
      <c r="A734" t="s">
        <v>25</v>
      </c>
      <c r="B734" t="s">
        <v>26</v>
      </c>
      <c r="C734">
        <v>60</v>
      </c>
      <c r="D734">
        <v>2</v>
      </c>
      <c r="E734" t="s">
        <v>5625</v>
      </c>
      <c r="F734">
        <v>200</v>
      </c>
      <c r="G734">
        <v>0</v>
      </c>
      <c r="H734" t="s">
        <v>631</v>
      </c>
      <c r="I734" t="s">
        <v>5626</v>
      </c>
      <c r="J734" t="s">
        <v>5627</v>
      </c>
      <c r="K734" t="s">
        <v>634</v>
      </c>
      <c r="L734" t="s">
        <v>635</v>
      </c>
      <c r="M734" t="s">
        <v>5628</v>
      </c>
      <c r="N734" t="s">
        <v>634</v>
      </c>
      <c r="O734" t="s">
        <v>637</v>
      </c>
      <c r="P734" t="s">
        <v>22</v>
      </c>
      <c r="Q734" t="s">
        <v>638</v>
      </c>
      <c r="R734" t="s">
        <v>635</v>
      </c>
      <c r="S734" t="s">
        <v>5629</v>
      </c>
      <c r="T734" t="s">
        <v>5628</v>
      </c>
    </row>
    <row r="735" spans="1:20" x14ac:dyDescent="0.25">
      <c r="A735" t="s">
        <v>164</v>
      </c>
      <c r="B735" t="s">
        <v>165</v>
      </c>
      <c r="C735">
        <v>33.333333333333336</v>
      </c>
      <c r="D735">
        <v>6</v>
      </c>
      <c r="E735" t="s">
        <v>5630</v>
      </c>
      <c r="F735">
        <v>200</v>
      </c>
      <c r="G735">
        <v>0</v>
      </c>
      <c r="H735" t="s">
        <v>631</v>
      </c>
      <c r="I735" t="s">
        <v>5631</v>
      </c>
      <c r="J735" t="s">
        <v>1446</v>
      </c>
      <c r="K735" t="s">
        <v>634</v>
      </c>
      <c r="L735" t="s">
        <v>635</v>
      </c>
      <c r="M735" t="s">
        <v>5632</v>
      </c>
      <c r="N735" t="s">
        <v>634</v>
      </c>
      <c r="O735" t="s">
        <v>637</v>
      </c>
      <c r="P735" t="s">
        <v>22</v>
      </c>
      <c r="Q735" t="s">
        <v>638</v>
      </c>
      <c r="R735" t="s">
        <v>635</v>
      </c>
      <c r="S735" t="s">
        <v>5633</v>
      </c>
      <c r="T735" t="s">
        <v>5632</v>
      </c>
    </row>
    <row r="736" spans="1:20" x14ac:dyDescent="0.25">
      <c r="A736" t="s">
        <v>256</v>
      </c>
      <c r="B736" t="s">
        <v>262</v>
      </c>
      <c r="C736">
        <v>139</v>
      </c>
      <c r="D736">
        <v>1</v>
      </c>
      <c r="E736" t="s">
        <v>5634</v>
      </c>
      <c r="F736">
        <v>177</v>
      </c>
      <c r="G736">
        <v>38</v>
      </c>
      <c r="H736" t="s">
        <v>631</v>
      </c>
      <c r="I736" t="s">
        <v>5635</v>
      </c>
      <c r="J736" t="s">
        <v>664</v>
      </c>
      <c r="K736" t="s">
        <v>634</v>
      </c>
      <c r="L736" t="s">
        <v>635</v>
      </c>
      <c r="M736" t="s">
        <v>5636</v>
      </c>
      <c r="N736" t="s">
        <v>634</v>
      </c>
      <c r="O736" t="s">
        <v>654</v>
      </c>
      <c r="P736" t="s">
        <v>22</v>
      </c>
      <c r="Q736" t="s">
        <v>655</v>
      </c>
      <c r="R736" t="s">
        <v>635</v>
      </c>
      <c r="S736" t="s">
        <v>5637</v>
      </c>
      <c r="T736" t="s">
        <v>5636</v>
      </c>
    </row>
    <row r="737" spans="1:20" x14ac:dyDescent="0.25">
      <c r="A737" t="s">
        <v>20</v>
      </c>
      <c r="B737" t="s">
        <v>21</v>
      </c>
      <c r="C737">
        <v>50</v>
      </c>
      <c r="D737">
        <v>1</v>
      </c>
      <c r="E737" t="s">
        <v>5638</v>
      </c>
      <c r="F737">
        <v>100</v>
      </c>
      <c r="G737">
        <v>0</v>
      </c>
      <c r="H737" t="s">
        <v>631</v>
      </c>
      <c r="I737" t="s">
        <v>5639</v>
      </c>
      <c r="J737" t="s">
        <v>903</v>
      </c>
      <c r="K737" t="s">
        <v>634</v>
      </c>
      <c r="L737" t="s">
        <v>635</v>
      </c>
      <c r="M737" t="s">
        <v>5640</v>
      </c>
      <c r="N737" t="s">
        <v>634</v>
      </c>
      <c r="O737" t="s">
        <v>637</v>
      </c>
      <c r="P737" t="s">
        <v>22</v>
      </c>
      <c r="Q737" t="s">
        <v>638</v>
      </c>
      <c r="R737" t="s">
        <v>635</v>
      </c>
      <c r="S737" t="s">
        <v>5641</v>
      </c>
      <c r="T737" t="s">
        <v>5640</v>
      </c>
    </row>
    <row r="738" spans="1:20" x14ac:dyDescent="0.25">
      <c r="A738" t="s">
        <v>23</v>
      </c>
      <c r="B738" t="s">
        <v>24</v>
      </c>
      <c r="C738">
        <v>50</v>
      </c>
      <c r="D738">
        <v>1</v>
      </c>
      <c r="E738" t="s">
        <v>5638</v>
      </c>
      <c r="F738">
        <v>100</v>
      </c>
      <c r="G738">
        <v>0</v>
      </c>
      <c r="H738" t="s">
        <v>631</v>
      </c>
      <c r="I738" t="s">
        <v>5639</v>
      </c>
      <c r="J738" t="s">
        <v>903</v>
      </c>
      <c r="K738" t="s">
        <v>634</v>
      </c>
      <c r="L738" t="s">
        <v>635</v>
      </c>
      <c r="M738" t="s">
        <v>5640</v>
      </c>
      <c r="N738" t="s">
        <v>634</v>
      </c>
      <c r="O738" t="s">
        <v>637</v>
      </c>
      <c r="P738" t="s">
        <v>22</v>
      </c>
      <c r="Q738" t="s">
        <v>638</v>
      </c>
      <c r="R738" t="s">
        <v>635</v>
      </c>
      <c r="S738" t="s">
        <v>5641</v>
      </c>
      <c r="T738" t="s">
        <v>5640</v>
      </c>
    </row>
    <row r="739" spans="1:20" x14ac:dyDescent="0.25">
      <c r="A739" t="s">
        <v>25</v>
      </c>
      <c r="B739" t="s">
        <v>26</v>
      </c>
      <c r="C739">
        <v>50</v>
      </c>
      <c r="D739">
        <v>1</v>
      </c>
      <c r="E739" t="s">
        <v>5638</v>
      </c>
      <c r="F739">
        <v>100</v>
      </c>
      <c r="G739">
        <v>0</v>
      </c>
      <c r="H739" t="s">
        <v>631</v>
      </c>
      <c r="I739" t="s">
        <v>5639</v>
      </c>
      <c r="J739" t="s">
        <v>903</v>
      </c>
      <c r="K739" t="s">
        <v>634</v>
      </c>
      <c r="L739" t="s">
        <v>635</v>
      </c>
      <c r="M739" t="s">
        <v>5640</v>
      </c>
      <c r="N739" t="s">
        <v>634</v>
      </c>
      <c r="O739" t="s">
        <v>637</v>
      </c>
      <c r="P739" t="s">
        <v>22</v>
      </c>
      <c r="Q739" t="s">
        <v>638</v>
      </c>
      <c r="R739" t="s">
        <v>635</v>
      </c>
      <c r="S739" t="s">
        <v>5641</v>
      </c>
      <c r="T739" t="s">
        <v>5640</v>
      </c>
    </row>
    <row r="740" spans="1:20" x14ac:dyDescent="0.25">
      <c r="A740" t="s">
        <v>20</v>
      </c>
      <c r="B740" t="s">
        <v>21</v>
      </c>
      <c r="C740">
        <v>50</v>
      </c>
      <c r="D740">
        <v>1</v>
      </c>
      <c r="E740" t="s">
        <v>5642</v>
      </c>
      <c r="F740">
        <v>100</v>
      </c>
      <c r="G740">
        <v>0</v>
      </c>
      <c r="H740" t="s">
        <v>631</v>
      </c>
      <c r="I740" t="s">
        <v>5643</v>
      </c>
      <c r="J740" t="s">
        <v>903</v>
      </c>
      <c r="K740" t="s">
        <v>634</v>
      </c>
      <c r="L740" t="s">
        <v>635</v>
      </c>
      <c r="M740" t="s">
        <v>5644</v>
      </c>
      <c r="N740" t="s">
        <v>634</v>
      </c>
      <c r="O740" t="s">
        <v>637</v>
      </c>
      <c r="P740" t="s">
        <v>22</v>
      </c>
      <c r="Q740" t="s">
        <v>638</v>
      </c>
      <c r="R740" t="s">
        <v>635</v>
      </c>
      <c r="S740" t="s">
        <v>5645</v>
      </c>
      <c r="T740" t="s">
        <v>5644</v>
      </c>
    </row>
    <row r="741" spans="1:20" x14ac:dyDescent="0.25">
      <c r="A741" t="s">
        <v>23</v>
      </c>
      <c r="B741" t="s">
        <v>24</v>
      </c>
      <c r="C741">
        <v>50</v>
      </c>
      <c r="D741">
        <v>1</v>
      </c>
      <c r="E741" t="s">
        <v>5642</v>
      </c>
      <c r="F741">
        <v>100</v>
      </c>
      <c r="G741">
        <v>0</v>
      </c>
      <c r="H741" t="s">
        <v>631</v>
      </c>
      <c r="I741" t="s">
        <v>5643</v>
      </c>
      <c r="J741" t="s">
        <v>903</v>
      </c>
      <c r="K741" t="s">
        <v>634</v>
      </c>
      <c r="L741" t="s">
        <v>635</v>
      </c>
      <c r="M741" t="s">
        <v>5644</v>
      </c>
      <c r="N741" t="s">
        <v>634</v>
      </c>
      <c r="O741" t="s">
        <v>637</v>
      </c>
      <c r="P741" t="s">
        <v>22</v>
      </c>
      <c r="Q741" t="s">
        <v>638</v>
      </c>
      <c r="R741" t="s">
        <v>635</v>
      </c>
      <c r="S741" t="s">
        <v>5645</v>
      </c>
      <c r="T741" t="s">
        <v>5644</v>
      </c>
    </row>
    <row r="742" spans="1:20" x14ac:dyDescent="0.25">
      <c r="A742" t="s">
        <v>25</v>
      </c>
      <c r="B742" t="s">
        <v>26</v>
      </c>
      <c r="C742">
        <v>50</v>
      </c>
      <c r="D742">
        <v>1</v>
      </c>
      <c r="E742" t="s">
        <v>5642</v>
      </c>
      <c r="F742">
        <v>100</v>
      </c>
      <c r="G742">
        <v>0</v>
      </c>
      <c r="H742" t="s">
        <v>631</v>
      </c>
      <c r="I742" t="s">
        <v>5643</v>
      </c>
      <c r="J742" t="s">
        <v>903</v>
      </c>
      <c r="K742" t="s">
        <v>634</v>
      </c>
      <c r="L742" t="s">
        <v>635</v>
      </c>
      <c r="M742" t="s">
        <v>5644</v>
      </c>
      <c r="N742" t="s">
        <v>634</v>
      </c>
      <c r="O742" t="s">
        <v>637</v>
      </c>
      <c r="P742" t="s">
        <v>22</v>
      </c>
      <c r="Q742" t="s">
        <v>638</v>
      </c>
      <c r="R742" t="s">
        <v>635</v>
      </c>
      <c r="S742" t="s">
        <v>5645</v>
      </c>
      <c r="T742" t="s">
        <v>5644</v>
      </c>
    </row>
    <row r="743" spans="1:20" x14ac:dyDescent="0.25">
      <c r="A743" t="s">
        <v>20</v>
      </c>
      <c r="B743" t="s">
        <v>21</v>
      </c>
      <c r="C743">
        <v>50</v>
      </c>
      <c r="D743">
        <v>1</v>
      </c>
      <c r="E743" t="s">
        <v>5646</v>
      </c>
      <c r="F743">
        <v>100</v>
      </c>
      <c r="G743">
        <v>0</v>
      </c>
      <c r="H743" t="s">
        <v>703</v>
      </c>
      <c r="I743" t="s">
        <v>5647</v>
      </c>
      <c r="J743" t="s">
        <v>652</v>
      </c>
      <c r="K743" t="s">
        <v>634</v>
      </c>
      <c r="L743" t="s">
        <v>635</v>
      </c>
      <c r="M743" t="s">
        <v>5648</v>
      </c>
      <c r="N743" t="s">
        <v>634</v>
      </c>
      <c r="O743" t="s">
        <v>637</v>
      </c>
      <c r="P743" t="s">
        <v>22</v>
      </c>
      <c r="Q743" t="s">
        <v>638</v>
      </c>
      <c r="R743" t="s">
        <v>635</v>
      </c>
      <c r="S743" t="s">
        <v>5649</v>
      </c>
      <c r="T743" t="s">
        <v>5650</v>
      </c>
    </row>
    <row r="744" spans="1:20" x14ac:dyDescent="0.25">
      <c r="A744" t="s">
        <v>23</v>
      </c>
      <c r="B744" t="s">
        <v>24</v>
      </c>
      <c r="C744">
        <v>50</v>
      </c>
      <c r="D744">
        <v>1</v>
      </c>
      <c r="E744" t="s">
        <v>5646</v>
      </c>
      <c r="F744">
        <v>100</v>
      </c>
      <c r="G744">
        <v>0</v>
      </c>
      <c r="H744" t="s">
        <v>703</v>
      </c>
      <c r="I744" t="s">
        <v>5647</v>
      </c>
      <c r="J744" t="s">
        <v>652</v>
      </c>
      <c r="K744" t="s">
        <v>634</v>
      </c>
      <c r="L744" t="s">
        <v>635</v>
      </c>
      <c r="M744" t="s">
        <v>5648</v>
      </c>
      <c r="N744" t="s">
        <v>634</v>
      </c>
      <c r="O744" t="s">
        <v>637</v>
      </c>
      <c r="P744" t="s">
        <v>22</v>
      </c>
      <c r="Q744" t="s">
        <v>638</v>
      </c>
      <c r="R744" t="s">
        <v>635</v>
      </c>
      <c r="S744" t="s">
        <v>5649</v>
      </c>
      <c r="T744" t="s">
        <v>5650</v>
      </c>
    </row>
    <row r="745" spans="1:20" x14ac:dyDescent="0.25">
      <c r="A745" t="s">
        <v>25</v>
      </c>
      <c r="B745" t="s">
        <v>26</v>
      </c>
      <c r="C745">
        <v>50</v>
      </c>
      <c r="D745">
        <v>1</v>
      </c>
      <c r="E745" t="s">
        <v>5646</v>
      </c>
      <c r="F745">
        <v>100</v>
      </c>
      <c r="G745">
        <v>0</v>
      </c>
      <c r="H745" t="s">
        <v>703</v>
      </c>
      <c r="I745" t="s">
        <v>5647</v>
      </c>
      <c r="J745" t="s">
        <v>652</v>
      </c>
      <c r="K745" t="s">
        <v>634</v>
      </c>
      <c r="L745" t="s">
        <v>635</v>
      </c>
      <c r="M745" t="s">
        <v>5648</v>
      </c>
      <c r="N745" t="s">
        <v>634</v>
      </c>
      <c r="O745" t="s">
        <v>637</v>
      </c>
      <c r="P745" t="s">
        <v>22</v>
      </c>
      <c r="Q745" t="s">
        <v>638</v>
      </c>
      <c r="R745" t="s">
        <v>635</v>
      </c>
      <c r="S745" t="s">
        <v>5649</v>
      </c>
      <c r="T745" t="s">
        <v>5650</v>
      </c>
    </row>
    <row r="746" spans="1:20" x14ac:dyDescent="0.25">
      <c r="A746" t="s">
        <v>20</v>
      </c>
      <c r="B746" t="s">
        <v>21</v>
      </c>
      <c r="C746">
        <v>50</v>
      </c>
      <c r="D746">
        <v>1</v>
      </c>
      <c r="E746" t="s">
        <v>5651</v>
      </c>
      <c r="F746">
        <v>100</v>
      </c>
      <c r="G746">
        <v>0</v>
      </c>
      <c r="H746" t="s">
        <v>631</v>
      </c>
      <c r="I746" t="s">
        <v>5652</v>
      </c>
      <c r="J746" t="s">
        <v>769</v>
      </c>
      <c r="K746" t="s">
        <v>634</v>
      </c>
      <c r="L746" t="s">
        <v>635</v>
      </c>
      <c r="M746" t="s">
        <v>5653</v>
      </c>
      <c r="N746" t="s">
        <v>634</v>
      </c>
      <c r="O746" t="s">
        <v>654</v>
      </c>
      <c r="P746" t="s">
        <v>22</v>
      </c>
      <c r="Q746" t="s">
        <v>655</v>
      </c>
      <c r="R746" t="s">
        <v>635</v>
      </c>
      <c r="S746" t="s">
        <v>5654</v>
      </c>
      <c r="T746" t="s">
        <v>5655</v>
      </c>
    </row>
    <row r="747" spans="1:20" x14ac:dyDescent="0.25">
      <c r="A747" t="s">
        <v>23</v>
      </c>
      <c r="B747" t="s">
        <v>24</v>
      </c>
      <c r="C747">
        <v>50</v>
      </c>
      <c r="D747">
        <v>1</v>
      </c>
      <c r="E747" t="s">
        <v>5651</v>
      </c>
      <c r="F747">
        <v>100</v>
      </c>
      <c r="G747">
        <v>0</v>
      </c>
      <c r="H747" t="s">
        <v>631</v>
      </c>
      <c r="I747" t="s">
        <v>5652</v>
      </c>
      <c r="J747" t="s">
        <v>769</v>
      </c>
      <c r="K747" t="s">
        <v>634</v>
      </c>
      <c r="L747" t="s">
        <v>635</v>
      </c>
      <c r="M747" t="s">
        <v>5653</v>
      </c>
      <c r="N747" t="s">
        <v>634</v>
      </c>
      <c r="O747" t="s">
        <v>654</v>
      </c>
      <c r="P747" t="s">
        <v>22</v>
      </c>
      <c r="Q747" t="s">
        <v>655</v>
      </c>
      <c r="R747" t="s">
        <v>635</v>
      </c>
      <c r="S747" t="s">
        <v>5654</v>
      </c>
      <c r="T747" t="s">
        <v>5655</v>
      </c>
    </row>
    <row r="748" spans="1:20" x14ac:dyDescent="0.25">
      <c r="A748" t="s">
        <v>25</v>
      </c>
      <c r="B748" t="s">
        <v>26</v>
      </c>
      <c r="C748">
        <v>50</v>
      </c>
      <c r="D748">
        <v>1</v>
      </c>
      <c r="E748" t="s">
        <v>5651</v>
      </c>
      <c r="F748">
        <v>100</v>
      </c>
      <c r="G748">
        <v>0</v>
      </c>
      <c r="H748" t="s">
        <v>631</v>
      </c>
      <c r="I748" t="s">
        <v>5652</v>
      </c>
      <c r="J748" t="s">
        <v>769</v>
      </c>
      <c r="K748" t="s">
        <v>634</v>
      </c>
      <c r="L748" t="s">
        <v>635</v>
      </c>
      <c r="M748" t="s">
        <v>5653</v>
      </c>
      <c r="N748" t="s">
        <v>634</v>
      </c>
      <c r="O748" t="s">
        <v>654</v>
      </c>
      <c r="P748" t="s">
        <v>22</v>
      </c>
      <c r="Q748" t="s">
        <v>655</v>
      </c>
      <c r="R748" t="s">
        <v>635</v>
      </c>
      <c r="S748" t="s">
        <v>5654</v>
      </c>
      <c r="T748" t="s">
        <v>5655</v>
      </c>
    </row>
    <row r="749" spans="1:20" x14ac:dyDescent="0.25">
      <c r="A749" t="s">
        <v>20</v>
      </c>
      <c r="B749" t="s">
        <v>21</v>
      </c>
      <c r="C749">
        <v>50</v>
      </c>
      <c r="D749">
        <v>1</v>
      </c>
      <c r="E749" t="s">
        <v>5656</v>
      </c>
      <c r="F749">
        <v>100</v>
      </c>
      <c r="G749">
        <v>0</v>
      </c>
      <c r="H749" t="s">
        <v>703</v>
      </c>
      <c r="I749" t="s">
        <v>3310</v>
      </c>
      <c r="J749" t="s">
        <v>1152</v>
      </c>
      <c r="K749" t="s">
        <v>634</v>
      </c>
      <c r="L749" t="s">
        <v>635</v>
      </c>
      <c r="M749" t="s">
        <v>5657</v>
      </c>
      <c r="N749" t="s">
        <v>634</v>
      </c>
      <c r="O749" t="s">
        <v>654</v>
      </c>
      <c r="P749" t="s">
        <v>22</v>
      </c>
      <c r="Q749" t="s">
        <v>655</v>
      </c>
      <c r="R749" t="s">
        <v>635</v>
      </c>
      <c r="S749" t="s">
        <v>5658</v>
      </c>
      <c r="T749" t="s">
        <v>5657</v>
      </c>
    </row>
    <row r="750" spans="1:20" x14ac:dyDescent="0.25">
      <c r="A750" t="s">
        <v>23</v>
      </c>
      <c r="B750" t="s">
        <v>24</v>
      </c>
      <c r="C750">
        <v>50</v>
      </c>
      <c r="D750">
        <v>1</v>
      </c>
      <c r="E750" t="s">
        <v>5656</v>
      </c>
      <c r="F750">
        <v>100</v>
      </c>
      <c r="G750">
        <v>0</v>
      </c>
      <c r="H750" t="s">
        <v>703</v>
      </c>
      <c r="I750" t="s">
        <v>3310</v>
      </c>
      <c r="J750" t="s">
        <v>1152</v>
      </c>
      <c r="K750" t="s">
        <v>634</v>
      </c>
      <c r="L750" t="s">
        <v>635</v>
      </c>
      <c r="M750" t="s">
        <v>5657</v>
      </c>
      <c r="N750" t="s">
        <v>634</v>
      </c>
      <c r="O750" t="s">
        <v>654</v>
      </c>
      <c r="P750" t="s">
        <v>22</v>
      </c>
      <c r="Q750" t="s">
        <v>655</v>
      </c>
      <c r="R750" t="s">
        <v>635</v>
      </c>
      <c r="S750" t="s">
        <v>5658</v>
      </c>
      <c r="T750" t="s">
        <v>5657</v>
      </c>
    </row>
    <row r="751" spans="1:20" x14ac:dyDescent="0.25">
      <c r="A751" t="s">
        <v>25</v>
      </c>
      <c r="B751" t="s">
        <v>26</v>
      </c>
      <c r="C751">
        <v>50</v>
      </c>
      <c r="D751">
        <v>1</v>
      </c>
      <c r="E751" t="s">
        <v>5656</v>
      </c>
      <c r="F751">
        <v>100</v>
      </c>
      <c r="G751">
        <v>0</v>
      </c>
      <c r="H751" t="s">
        <v>703</v>
      </c>
      <c r="I751" t="s">
        <v>3310</v>
      </c>
      <c r="J751" t="s">
        <v>1152</v>
      </c>
      <c r="K751" t="s">
        <v>634</v>
      </c>
      <c r="L751" t="s">
        <v>635</v>
      </c>
      <c r="M751" t="s">
        <v>5657</v>
      </c>
      <c r="N751" t="s">
        <v>634</v>
      </c>
      <c r="O751" t="s">
        <v>654</v>
      </c>
      <c r="P751" t="s">
        <v>22</v>
      </c>
      <c r="Q751" t="s">
        <v>655</v>
      </c>
      <c r="R751" t="s">
        <v>635</v>
      </c>
      <c r="S751" t="s">
        <v>5658</v>
      </c>
      <c r="T751" t="s">
        <v>5657</v>
      </c>
    </row>
    <row r="752" spans="1:20" x14ac:dyDescent="0.25">
      <c r="A752" t="s">
        <v>35</v>
      </c>
      <c r="B752" t="s">
        <v>36</v>
      </c>
      <c r="C752">
        <v>66.666666666666671</v>
      </c>
      <c r="D752">
        <v>3</v>
      </c>
      <c r="E752" t="s">
        <v>5659</v>
      </c>
      <c r="F752">
        <v>100</v>
      </c>
      <c r="G752">
        <v>0</v>
      </c>
      <c r="H752" t="s">
        <v>631</v>
      </c>
      <c r="I752" t="s">
        <v>5660</v>
      </c>
      <c r="J752" t="s">
        <v>1788</v>
      </c>
      <c r="K752" t="s">
        <v>634</v>
      </c>
      <c r="L752" t="s">
        <v>635</v>
      </c>
      <c r="M752" t="s">
        <v>5661</v>
      </c>
      <c r="N752" t="s">
        <v>634</v>
      </c>
      <c r="O752" t="s">
        <v>654</v>
      </c>
      <c r="P752" t="s">
        <v>22</v>
      </c>
      <c r="Q752" t="s">
        <v>655</v>
      </c>
      <c r="R752" t="s">
        <v>635</v>
      </c>
      <c r="S752" t="s">
        <v>5662</v>
      </c>
      <c r="T752" t="s">
        <v>5663</v>
      </c>
    </row>
    <row r="753" spans="1:20" x14ac:dyDescent="0.25">
      <c r="A753" t="s">
        <v>20</v>
      </c>
      <c r="B753" t="s">
        <v>21</v>
      </c>
      <c r="C753">
        <v>50</v>
      </c>
      <c r="D753">
        <v>1</v>
      </c>
      <c r="E753" t="s">
        <v>5664</v>
      </c>
      <c r="F753">
        <v>100</v>
      </c>
      <c r="G753">
        <v>0</v>
      </c>
      <c r="H753" t="s">
        <v>631</v>
      </c>
      <c r="I753" t="s">
        <v>5665</v>
      </c>
      <c r="J753" t="s">
        <v>749</v>
      </c>
      <c r="K753" t="s">
        <v>634</v>
      </c>
      <c r="L753" t="s">
        <v>635</v>
      </c>
      <c r="M753" t="s">
        <v>5666</v>
      </c>
      <c r="N753" t="s">
        <v>634</v>
      </c>
      <c r="O753" t="s">
        <v>654</v>
      </c>
      <c r="P753" t="s">
        <v>22</v>
      </c>
      <c r="Q753" t="s">
        <v>655</v>
      </c>
      <c r="R753" t="s">
        <v>635</v>
      </c>
      <c r="S753" t="s">
        <v>5667</v>
      </c>
      <c r="T753" t="s">
        <v>5666</v>
      </c>
    </row>
    <row r="754" spans="1:20" x14ac:dyDescent="0.25">
      <c r="A754" t="s">
        <v>23</v>
      </c>
      <c r="B754" t="s">
        <v>24</v>
      </c>
      <c r="C754">
        <v>50</v>
      </c>
      <c r="D754">
        <v>1</v>
      </c>
      <c r="E754" t="s">
        <v>5664</v>
      </c>
      <c r="F754">
        <v>100</v>
      </c>
      <c r="G754">
        <v>0</v>
      </c>
      <c r="H754" t="s">
        <v>631</v>
      </c>
      <c r="I754" t="s">
        <v>5665</v>
      </c>
      <c r="J754" t="s">
        <v>749</v>
      </c>
      <c r="K754" t="s">
        <v>634</v>
      </c>
      <c r="L754" t="s">
        <v>635</v>
      </c>
      <c r="M754" t="s">
        <v>5666</v>
      </c>
      <c r="N754" t="s">
        <v>634</v>
      </c>
      <c r="O754" t="s">
        <v>654</v>
      </c>
      <c r="P754" t="s">
        <v>22</v>
      </c>
      <c r="Q754" t="s">
        <v>655</v>
      </c>
      <c r="R754" t="s">
        <v>635</v>
      </c>
      <c r="S754" t="s">
        <v>5667</v>
      </c>
      <c r="T754" t="s">
        <v>5666</v>
      </c>
    </row>
    <row r="755" spans="1:20" x14ac:dyDescent="0.25">
      <c r="A755" t="s">
        <v>25</v>
      </c>
      <c r="B755" t="s">
        <v>26</v>
      </c>
      <c r="C755">
        <v>50</v>
      </c>
      <c r="D755">
        <v>1</v>
      </c>
      <c r="E755" t="s">
        <v>5664</v>
      </c>
      <c r="F755">
        <v>100</v>
      </c>
      <c r="G755">
        <v>0</v>
      </c>
      <c r="H755" t="s">
        <v>631</v>
      </c>
      <c r="I755" t="s">
        <v>5665</v>
      </c>
      <c r="J755" t="s">
        <v>749</v>
      </c>
      <c r="K755" t="s">
        <v>634</v>
      </c>
      <c r="L755" t="s">
        <v>635</v>
      </c>
      <c r="M755" t="s">
        <v>5666</v>
      </c>
      <c r="N755" t="s">
        <v>634</v>
      </c>
      <c r="O755" t="s">
        <v>654</v>
      </c>
      <c r="P755" t="s">
        <v>22</v>
      </c>
      <c r="Q755" t="s">
        <v>655</v>
      </c>
      <c r="R755" t="s">
        <v>635</v>
      </c>
      <c r="S755" t="s">
        <v>5667</v>
      </c>
      <c r="T755" t="s">
        <v>5666</v>
      </c>
    </row>
    <row r="756" spans="1:20" x14ac:dyDescent="0.25">
      <c r="A756" t="s">
        <v>20</v>
      </c>
      <c r="B756" t="s">
        <v>21</v>
      </c>
      <c r="C756">
        <v>50</v>
      </c>
      <c r="D756">
        <v>1</v>
      </c>
      <c r="E756" t="s">
        <v>5668</v>
      </c>
      <c r="F756">
        <v>100</v>
      </c>
      <c r="G756">
        <v>0</v>
      </c>
      <c r="H756" t="s">
        <v>631</v>
      </c>
      <c r="I756" t="s">
        <v>5669</v>
      </c>
      <c r="J756" t="s">
        <v>800</v>
      </c>
      <c r="K756" t="s">
        <v>634</v>
      </c>
      <c r="L756" t="s">
        <v>635</v>
      </c>
      <c r="M756" t="s">
        <v>5670</v>
      </c>
      <c r="N756" t="s">
        <v>634</v>
      </c>
      <c r="O756" t="s">
        <v>654</v>
      </c>
      <c r="P756" t="s">
        <v>22</v>
      </c>
      <c r="Q756" t="s">
        <v>655</v>
      </c>
      <c r="R756" t="s">
        <v>635</v>
      </c>
      <c r="S756" t="s">
        <v>5671</v>
      </c>
      <c r="T756" t="s">
        <v>5670</v>
      </c>
    </row>
    <row r="757" spans="1:20" x14ac:dyDescent="0.25">
      <c r="A757" t="s">
        <v>23</v>
      </c>
      <c r="B757" t="s">
        <v>24</v>
      </c>
      <c r="C757">
        <v>50</v>
      </c>
      <c r="D757">
        <v>1</v>
      </c>
      <c r="E757" t="s">
        <v>5668</v>
      </c>
      <c r="F757">
        <v>100</v>
      </c>
      <c r="G757">
        <v>0</v>
      </c>
      <c r="H757" t="s">
        <v>631</v>
      </c>
      <c r="I757" t="s">
        <v>5669</v>
      </c>
      <c r="J757" t="s">
        <v>800</v>
      </c>
      <c r="K757" t="s">
        <v>634</v>
      </c>
      <c r="L757" t="s">
        <v>635</v>
      </c>
      <c r="M757" t="s">
        <v>5670</v>
      </c>
      <c r="N757" t="s">
        <v>634</v>
      </c>
      <c r="O757" t="s">
        <v>654</v>
      </c>
      <c r="P757" t="s">
        <v>22</v>
      </c>
      <c r="Q757" t="s">
        <v>655</v>
      </c>
      <c r="R757" t="s">
        <v>635</v>
      </c>
      <c r="S757" t="s">
        <v>5671</v>
      </c>
      <c r="T757" t="s">
        <v>5670</v>
      </c>
    </row>
    <row r="758" spans="1:20" x14ac:dyDescent="0.25">
      <c r="A758" t="s">
        <v>25</v>
      </c>
      <c r="B758" t="s">
        <v>26</v>
      </c>
      <c r="C758">
        <v>50</v>
      </c>
      <c r="D758">
        <v>1</v>
      </c>
      <c r="E758" t="s">
        <v>5668</v>
      </c>
      <c r="F758">
        <v>100</v>
      </c>
      <c r="G758">
        <v>0</v>
      </c>
      <c r="H758" t="s">
        <v>631</v>
      </c>
      <c r="I758" t="s">
        <v>5669</v>
      </c>
      <c r="J758" t="s">
        <v>800</v>
      </c>
      <c r="K758" t="s">
        <v>634</v>
      </c>
      <c r="L758" t="s">
        <v>635</v>
      </c>
      <c r="M758" t="s">
        <v>5670</v>
      </c>
      <c r="N758" t="s">
        <v>634</v>
      </c>
      <c r="O758" t="s">
        <v>654</v>
      </c>
      <c r="P758" t="s">
        <v>22</v>
      </c>
      <c r="Q758" t="s">
        <v>655</v>
      </c>
      <c r="R758" t="s">
        <v>635</v>
      </c>
      <c r="S758" t="s">
        <v>5671</v>
      </c>
      <c r="T758" t="s">
        <v>5670</v>
      </c>
    </row>
    <row r="759" spans="1:20" x14ac:dyDescent="0.25">
      <c r="A759" t="s">
        <v>35</v>
      </c>
      <c r="B759" t="s">
        <v>36</v>
      </c>
      <c r="C759">
        <v>66.666666666666671</v>
      </c>
      <c r="D759">
        <v>3</v>
      </c>
      <c r="E759" t="s">
        <v>5672</v>
      </c>
      <c r="F759">
        <v>100</v>
      </c>
      <c r="G759">
        <v>0</v>
      </c>
      <c r="H759" t="s">
        <v>631</v>
      </c>
      <c r="I759" t="s">
        <v>5673</v>
      </c>
      <c r="J759" t="s">
        <v>814</v>
      </c>
      <c r="K759" t="s">
        <v>634</v>
      </c>
      <c r="L759" t="s">
        <v>635</v>
      </c>
      <c r="M759" t="s">
        <v>5674</v>
      </c>
      <c r="N759" t="s">
        <v>634</v>
      </c>
      <c r="O759" t="s">
        <v>654</v>
      </c>
      <c r="P759" t="s">
        <v>22</v>
      </c>
      <c r="Q759" t="s">
        <v>655</v>
      </c>
      <c r="R759" t="s">
        <v>635</v>
      </c>
      <c r="S759" t="s">
        <v>5675</v>
      </c>
      <c r="T759" t="s">
        <v>5676</v>
      </c>
    </row>
    <row r="760" spans="1:20" x14ac:dyDescent="0.25">
      <c r="A760" t="s">
        <v>20</v>
      </c>
      <c r="B760" t="s">
        <v>21</v>
      </c>
      <c r="C760">
        <v>50</v>
      </c>
      <c r="D760">
        <v>1</v>
      </c>
      <c r="E760" t="s">
        <v>5677</v>
      </c>
      <c r="F760">
        <v>100</v>
      </c>
      <c r="G760">
        <v>0</v>
      </c>
      <c r="H760" t="s">
        <v>703</v>
      </c>
      <c r="I760" t="s">
        <v>2675</v>
      </c>
      <c r="J760" t="s">
        <v>652</v>
      </c>
      <c r="K760" t="s">
        <v>634</v>
      </c>
      <c r="L760" t="s">
        <v>635</v>
      </c>
      <c r="M760" t="s">
        <v>5678</v>
      </c>
      <c r="N760" t="s">
        <v>634</v>
      </c>
      <c r="O760" t="s">
        <v>637</v>
      </c>
      <c r="P760" t="s">
        <v>22</v>
      </c>
      <c r="Q760" t="s">
        <v>638</v>
      </c>
      <c r="R760" t="s">
        <v>635</v>
      </c>
      <c r="S760" t="s">
        <v>5679</v>
      </c>
      <c r="T760" t="s">
        <v>5678</v>
      </c>
    </row>
    <row r="761" spans="1:20" x14ac:dyDescent="0.25">
      <c r="A761" t="s">
        <v>23</v>
      </c>
      <c r="B761" t="s">
        <v>24</v>
      </c>
      <c r="C761">
        <v>50</v>
      </c>
      <c r="D761">
        <v>1</v>
      </c>
      <c r="E761" t="s">
        <v>5677</v>
      </c>
      <c r="F761">
        <v>100</v>
      </c>
      <c r="G761">
        <v>0</v>
      </c>
      <c r="H761" t="s">
        <v>703</v>
      </c>
      <c r="I761" t="s">
        <v>2675</v>
      </c>
      <c r="J761" t="s">
        <v>652</v>
      </c>
      <c r="K761" t="s">
        <v>634</v>
      </c>
      <c r="L761" t="s">
        <v>635</v>
      </c>
      <c r="M761" t="s">
        <v>5678</v>
      </c>
      <c r="N761" t="s">
        <v>634</v>
      </c>
      <c r="O761" t="s">
        <v>637</v>
      </c>
      <c r="P761" t="s">
        <v>22</v>
      </c>
      <c r="Q761" t="s">
        <v>638</v>
      </c>
      <c r="R761" t="s">
        <v>635</v>
      </c>
      <c r="S761" t="s">
        <v>5679</v>
      </c>
      <c r="T761" t="s">
        <v>5678</v>
      </c>
    </row>
    <row r="762" spans="1:20" x14ac:dyDescent="0.25">
      <c r="A762" t="s">
        <v>25</v>
      </c>
      <c r="B762" t="s">
        <v>26</v>
      </c>
      <c r="C762">
        <v>50</v>
      </c>
      <c r="D762">
        <v>1</v>
      </c>
      <c r="E762" t="s">
        <v>5677</v>
      </c>
      <c r="F762">
        <v>100</v>
      </c>
      <c r="G762">
        <v>0</v>
      </c>
      <c r="H762" t="s">
        <v>703</v>
      </c>
      <c r="I762" t="s">
        <v>2675</v>
      </c>
      <c r="J762" t="s">
        <v>652</v>
      </c>
      <c r="K762" t="s">
        <v>634</v>
      </c>
      <c r="L762" t="s">
        <v>635</v>
      </c>
      <c r="M762" t="s">
        <v>5678</v>
      </c>
      <c r="N762" t="s">
        <v>634</v>
      </c>
      <c r="O762" t="s">
        <v>637</v>
      </c>
      <c r="P762" t="s">
        <v>22</v>
      </c>
      <c r="Q762" t="s">
        <v>638</v>
      </c>
      <c r="R762" t="s">
        <v>635</v>
      </c>
      <c r="S762" t="s">
        <v>5679</v>
      </c>
      <c r="T762" t="s">
        <v>5678</v>
      </c>
    </row>
    <row r="763" spans="1:20" x14ac:dyDescent="0.25">
      <c r="A763" t="s">
        <v>37</v>
      </c>
      <c r="B763" t="s">
        <v>38</v>
      </c>
      <c r="C763">
        <v>66.666666666666671</v>
      </c>
      <c r="D763">
        <v>3</v>
      </c>
      <c r="E763" t="s">
        <v>5680</v>
      </c>
      <c r="F763">
        <v>135</v>
      </c>
      <c r="G763">
        <v>35</v>
      </c>
      <c r="H763" t="s">
        <v>631</v>
      </c>
      <c r="I763" t="s">
        <v>5681</v>
      </c>
      <c r="J763" t="s">
        <v>1152</v>
      </c>
      <c r="K763" t="s">
        <v>634</v>
      </c>
      <c r="L763" t="s">
        <v>635</v>
      </c>
      <c r="M763" t="s">
        <v>5682</v>
      </c>
      <c r="N763" t="s">
        <v>634</v>
      </c>
      <c r="O763" t="s">
        <v>637</v>
      </c>
      <c r="P763" t="s">
        <v>22</v>
      </c>
      <c r="Q763" t="s">
        <v>638</v>
      </c>
      <c r="R763" t="s">
        <v>635</v>
      </c>
      <c r="S763" t="s">
        <v>5683</v>
      </c>
      <c r="T763" t="s">
        <v>5682</v>
      </c>
    </row>
    <row r="764" spans="1:20" x14ac:dyDescent="0.25">
      <c r="A764" t="s">
        <v>20</v>
      </c>
      <c r="B764" t="s">
        <v>21</v>
      </c>
      <c r="C764">
        <v>60</v>
      </c>
      <c r="D764">
        <v>2</v>
      </c>
      <c r="E764" t="s">
        <v>5684</v>
      </c>
      <c r="F764">
        <v>190</v>
      </c>
      <c r="G764">
        <v>0</v>
      </c>
      <c r="H764" t="s">
        <v>631</v>
      </c>
      <c r="I764" t="s">
        <v>5685</v>
      </c>
      <c r="J764" t="s">
        <v>1898</v>
      </c>
      <c r="K764" t="s">
        <v>634</v>
      </c>
      <c r="L764" t="s">
        <v>635</v>
      </c>
      <c r="M764" t="s">
        <v>5686</v>
      </c>
      <c r="N764" t="s">
        <v>634</v>
      </c>
      <c r="O764" t="s">
        <v>637</v>
      </c>
      <c r="P764" t="s">
        <v>22</v>
      </c>
      <c r="Q764" t="s">
        <v>638</v>
      </c>
      <c r="R764" t="s">
        <v>635</v>
      </c>
      <c r="S764" t="s">
        <v>5687</v>
      </c>
      <c r="T764" t="s">
        <v>5686</v>
      </c>
    </row>
    <row r="765" spans="1:20" x14ac:dyDescent="0.25">
      <c r="A765" t="s">
        <v>23</v>
      </c>
      <c r="B765" t="s">
        <v>24</v>
      </c>
      <c r="C765">
        <v>60</v>
      </c>
      <c r="D765">
        <v>2</v>
      </c>
      <c r="E765" t="s">
        <v>5684</v>
      </c>
      <c r="F765">
        <v>190</v>
      </c>
      <c r="G765">
        <v>0</v>
      </c>
      <c r="H765" t="s">
        <v>631</v>
      </c>
      <c r="I765" t="s">
        <v>5685</v>
      </c>
      <c r="J765" t="s">
        <v>1898</v>
      </c>
      <c r="K765" t="s">
        <v>634</v>
      </c>
      <c r="L765" t="s">
        <v>635</v>
      </c>
      <c r="M765" t="s">
        <v>5686</v>
      </c>
      <c r="N765" t="s">
        <v>634</v>
      </c>
      <c r="O765" t="s">
        <v>637</v>
      </c>
      <c r="P765" t="s">
        <v>22</v>
      </c>
      <c r="Q765" t="s">
        <v>638</v>
      </c>
      <c r="R765" t="s">
        <v>635</v>
      </c>
      <c r="S765" t="s">
        <v>5687</v>
      </c>
      <c r="T765" t="s">
        <v>5686</v>
      </c>
    </row>
    <row r="766" spans="1:20" x14ac:dyDescent="0.25">
      <c r="A766" t="s">
        <v>25</v>
      </c>
      <c r="B766" t="s">
        <v>26</v>
      </c>
      <c r="C766">
        <v>60</v>
      </c>
      <c r="D766">
        <v>2</v>
      </c>
      <c r="E766" t="s">
        <v>5684</v>
      </c>
      <c r="F766">
        <v>190</v>
      </c>
      <c r="G766">
        <v>0</v>
      </c>
      <c r="H766" t="s">
        <v>631</v>
      </c>
      <c r="I766" t="s">
        <v>5685</v>
      </c>
      <c r="J766" t="s">
        <v>1898</v>
      </c>
      <c r="K766" t="s">
        <v>634</v>
      </c>
      <c r="L766" t="s">
        <v>635</v>
      </c>
      <c r="M766" t="s">
        <v>5686</v>
      </c>
      <c r="N766" t="s">
        <v>634</v>
      </c>
      <c r="O766" t="s">
        <v>637</v>
      </c>
      <c r="P766" t="s">
        <v>22</v>
      </c>
      <c r="Q766" t="s">
        <v>638</v>
      </c>
      <c r="R766" t="s">
        <v>635</v>
      </c>
      <c r="S766" t="s">
        <v>5687</v>
      </c>
      <c r="T766" t="s">
        <v>5686</v>
      </c>
    </row>
    <row r="767" spans="1:20" x14ac:dyDescent="0.25">
      <c r="A767" t="s">
        <v>20</v>
      </c>
      <c r="B767" t="s">
        <v>21</v>
      </c>
      <c r="C767">
        <v>50</v>
      </c>
      <c r="D767">
        <v>3</v>
      </c>
      <c r="E767" t="s">
        <v>5688</v>
      </c>
      <c r="F767">
        <v>300</v>
      </c>
      <c r="G767">
        <v>0</v>
      </c>
      <c r="H767" t="s">
        <v>631</v>
      </c>
      <c r="I767" t="s">
        <v>5689</v>
      </c>
      <c r="J767" t="s">
        <v>886</v>
      </c>
      <c r="K767" t="s">
        <v>634</v>
      </c>
      <c r="L767" t="s">
        <v>635</v>
      </c>
      <c r="M767" t="s">
        <v>5690</v>
      </c>
      <c r="N767" t="s">
        <v>634</v>
      </c>
      <c r="O767" t="s">
        <v>637</v>
      </c>
      <c r="P767" t="s">
        <v>22</v>
      </c>
      <c r="Q767" t="s">
        <v>638</v>
      </c>
      <c r="R767" t="s">
        <v>635</v>
      </c>
      <c r="S767" t="s">
        <v>5691</v>
      </c>
      <c r="T767" t="s">
        <v>5690</v>
      </c>
    </row>
    <row r="768" spans="1:20" x14ac:dyDescent="0.25">
      <c r="A768" t="s">
        <v>23</v>
      </c>
      <c r="B768" t="s">
        <v>24</v>
      </c>
      <c r="C768">
        <v>50</v>
      </c>
      <c r="D768">
        <v>3</v>
      </c>
      <c r="E768" t="s">
        <v>5688</v>
      </c>
      <c r="F768">
        <v>300</v>
      </c>
      <c r="G768">
        <v>0</v>
      </c>
      <c r="H768" t="s">
        <v>631</v>
      </c>
      <c r="I768" t="s">
        <v>5689</v>
      </c>
      <c r="J768" t="s">
        <v>886</v>
      </c>
      <c r="K768" t="s">
        <v>634</v>
      </c>
      <c r="L768" t="s">
        <v>635</v>
      </c>
      <c r="M768" t="s">
        <v>5690</v>
      </c>
      <c r="N768" t="s">
        <v>634</v>
      </c>
      <c r="O768" t="s">
        <v>637</v>
      </c>
      <c r="P768" t="s">
        <v>22</v>
      </c>
      <c r="Q768" t="s">
        <v>638</v>
      </c>
      <c r="R768" t="s">
        <v>635</v>
      </c>
      <c r="S768" t="s">
        <v>5691</v>
      </c>
      <c r="T768" t="s">
        <v>5690</v>
      </c>
    </row>
    <row r="769" spans="1:20" x14ac:dyDescent="0.25">
      <c r="A769" t="s">
        <v>25</v>
      </c>
      <c r="B769" t="s">
        <v>26</v>
      </c>
      <c r="C769">
        <v>50</v>
      </c>
      <c r="D769">
        <v>3</v>
      </c>
      <c r="E769" t="s">
        <v>5688</v>
      </c>
      <c r="F769">
        <v>300</v>
      </c>
      <c r="G769">
        <v>0</v>
      </c>
      <c r="H769" t="s">
        <v>631</v>
      </c>
      <c r="I769" t="s">
        <v>5689</v>
      </c>
      <c r="J769" t="s">
        <v>886</v>
      </c>
      <c r="K769" t="s">
        <v>634</v>
      </c>
      <c r="L769" t="s">
        <v>635</v>
      </c>
      <c r="M769" t="s">
        <v>5690</v>
      </c>
      <c r="N769" t="s">
        <v>634</v>
      </c>
      <c r="O769" t="s">
        <v>637</v>
      </c>
      <c r="P769" t="s">
        <v>22</v>
      </c>
      <c r="Q769" t="s">
        <v>638</v>
      </c>
      <c r="R769" t="s">
        <v>635</v>
      </c>
      <c r="S769" t="s">
        <v>5691</v>
      </c>
      <c r="T769" t="s">
        <v>5690</v>
      </c>
    </row>
    <row r="770" spans="1:20" x14ac:dyDescent="0.25">
      <c r="A770" t="s">
        <v>20</v>
      </c>
      <c r="B770" t="s">
        <v>21</v>
      </c>
      <c r="C770">
        <v>50</v>
      </c>
      <c r="D770">
        <v>2</v>
      </c>
      <c r="E770" t="s">
        <v>5692</v>
      </c>
      <c r="F770">
        <v>200</v>
      </c>
      <c r="G770">
        <v>0</v>
      </c>
      <c r="H770" t="s">
        <v>631</v>
      </c>
      <c r="I770" t="s">
        <v>5693</v>
      </c>
      <c r="J770" t="s">
        <v>769</v>
      </c>
      <c r="K770" t="s">
        <v>634</v>
      </c>
      <c r="L770" t="s">
        <v>635</v>
      </c>
      <c r="M770" t="s">
        <v>5694</v>
      </c>
      <c r="N770" t="s">
        <v>634</v>
      </c>
      <c r="O770" t="s">
        <v>637</v>
      </c>
      <c r="P770" t="s">
        <v>22</v>
      </c>
      <c r="Q770" t="s">
        <v>638</v>
      </c>
      <c r="R770" t="s">
        <v>635</v>
      </c>
      <c r="S770" t="s">
        <v>5695</v>
      </c>
      <c r="T770" t="s">
        <v>5694</v>
      </c>
    </row>
    <row r="771" spans="1:20" x14ac:dyDescent="0.25">
      <c r="A771" t="s">
        <v>23</v>
      </c>
      <c r="B771" t="s">
        <v>24</v>
      </c>
      <c r="C771">
        <v>50</v>
      </c>
      <c r="D771">
        <v>2</v>
      </c>
      <c r="E771" t="s">
        <v>5692</v>
      </c>
      <c r="F771">
        <v>200</v>
      </c>
      <c r="G771">
        <v>0</v>
      </c>
      <c r="H771" t="s">
        <v>631</v>
      </c>
      <c r="I771" t="s">
        <v>5693</v>
      </c>
      <c r="J771" t="s">
        <v>769</v>
      </c>
      <c r="K771" t="s">
        <v>634</v>
      </c>
      <c r="L771" t="s">
        <v>635</v>
      </c>
      <c r="M771" t="s">
        <v>5694</v>
      </c>
      <c r="N771" t="s">
        <v>634</v>
      </c>
      <c r="O771" t="s">
        <v>637</v>
      </c>
      <c r="P771" t="s">
        <v>22</v>
      </c>
      <c r="Q771" t="s">
        <v>638</v>
      </c>
      <c r="R771" t="s">
        <v>635</v>
      </c>
      <c r="S771" t="s">
        <v>5695</v>
      </c>
      <c r="T771" t="s">
        <v>5694</v>
      </c>
    </row>
    <row r="772" spans="1:20" x14ac:dyDescent="0.25">
      <c r="A772" t="s">
        <v>25</v>
      </c>
      <c r="B772" t="s">
        <v>26</v>
      </c>
      <c r="C772">
        <v>50</v>
      </c>
      <c r="D772">
        <v>2</v>
      </c>
      <c r="E772" t="s">
        <v>5692</v>
      </c>
      <c r="F772">
        <v>200</v>
      </c>
      <c r="G772">
        <v>0</v>
      </c>
      <c r="H772" t="s">
        <v>631</v>
      </c>
      <c r="I772" t="s">
        <v>5693</v>
      </c>
      <c r="J772" t="s">
        <v>769</v>
      </c>
      <c r="K772" t="s">
        <v>634</v>
      </c>
      <c r="L772" t="s">
        <v>635</v>
      </c>
      <c r="M772" t="s">
        <v>5694</v>
      </c>
      <c r="N772" t="s">
        <v>634</v>
      </c>
      <c r="O772" t="s">
        <v>637</v>
      </c>
      <c r="P772" t="s">
        <v>22</v>
      </c>
      <c r="Q772" t="s">
        <v>638</v>
      </c>
      <c r="R772" t="s">
        <v>635</v>
      </c>
      <c r="S772" t="s">
        <v>5695</v>
      </c>
      <c r="T772" t="s">
        <v>5694</v>
      </c>
    </row>
    <row r="773" spans="1:20" x14ac:dyDescent="0.25">
      <c r="A773" t="s">
        <v>20</v>
      </c>
      <c r="B773" t="s">
        <v>21</v>
      </c>
      <c r="C773">
        <v>50</v>
      </c>
      <c r="D773">
        <v>1</v>
      </c>
      <c r="E773" t="s">
        <v>5696</v>
      </c>
      <c r="F773">
        <v>100</v>
      </c>
      <c r="G773">
        <v>0</v>
      </c>
      <c r="H773" t="s">
        <v>631</v>
      </c>
      <c r="I773" t="s">
        <v>5697</v>
      </c>
      <c r="J773" t="s">
        <v>1152</v>
      </c>
      <c r="K773" t="s">
        <v>634</v>
      </c>
      <c r="L773" t="s">
        <v>635</v>
      </c>
      <c r="M773" t="s">
        <v>5698</v>
      </c>
      <c r="N773" t="s">
        <v>634</v>
      </c>
      <c r="O773" t="s">
        <v>637</v>
      </c>
      <c r="P773" t="s">
        <v>22</v>
      </c>
      <c r="Q773" t="s">
        <v>638</v>
      </c>
      <c r="R773" t="s">
        <v>635</v>
      </c>
      <c r="S773" t="s">
        <v>5699</v>
      </c>
      <c r="T773" t="s">
        <v>5698</v>
      </c>
    </row>
    <row r="774" spans="1:20" x14ac:dyDescent="0.25">
      <c r="A774" t="s">
        <v>23</v>
      </c>
      <c r="B774" t="s">
        <v>24</v>
      </c>
      <c r="C774">
        <v>50</v>
      </c>
      <c r="D774">
        <v>1</v>
      </c>
      <c r="E774" t="s">
        <v>5696</v>
      </c>
      <c r="F774">
        <v>100</v>
      </c>
      <c r="G774">
        <v>0</v>
      </c>
      <c r="H774" t="s">
        <v>631</v>
      </c>
      <c r="I774" t="s">
        <v>5697</v>
      </c>
      <c r="J774" t="s">
        <v>1152</v>
      </c>
      <c r="K774" t="s">
        <v>634</v>
      </c>
      <c r="L774" t="s">
        <v>635</v>
      </c>
      <c r="M774" t="s">
        <v>5698</v>
      </c>
      <c r="N774" t="s">
        <v>634</v>
      </c>
      <c r="O774" t="s">
        <v>637</v>
      </c>
      <c r="P774" t="s">
        <v>22</v>
      </c>
      <c r="Q774" t="s">
        <v>638</v>
      </c>
      <c r="R774" t="s">
        <v>635</v>
      </c>
      <c r="S774" t="s">
        <v>5699</v>
      </c>
      <c r="T774" t="s">
        <v>5698</v>
      </c>
    </row>
    <row r="775" spans="1:20" x14ac:dyDescent="0.25">
      <c r="A775" t="s">
        <v>25</v>
      </c>
      <c r="B775" t="s">
        <v>26</v>
      </c>
      <c r="C775">
        <v>50</v>
      </c>
      <c r="D775">
        <v>1</v>
      </c>
      <c r="E775" t="s">
        <v>5696</v>
      </c>
      <c r="F775">
        <v>100</v>
      </c>
      <c r="G775">
        <v>0</v>
      </c>
      <c r="H775" t="s">
        <v>631</v>
      </c>
      <c r="I775" t="s">
        <v>5697</v>
      </c>
      <c r="J775" t="s">
        <v>1152</v>
      </c>
      <c r="K775" t="s">
        <v>634</v>
      </c>
      <c r="L775" t="s">
        <v>635</v>
      </c>
      <c r="M775" t="s">
        <v>5698</v>
      </c>
      <c r="N775" t="s">
        <v>634</v>
      </c>
      <c r="O775" t="s">
        <v>637</v>
      </c>
      <c r="P775" t="s">
        <v>22</v>
      </c>
      <c r="Q775" t="s">
        <v>638</v>
      </c>
      <c r="R775" t="s">
        <v>635</v>
      </c>
      <c r="S775" t="s">
        <v>5699</v>
      </c>
      <c r="T775" t="s">
        <v>5698</v>
      </c>
    </row>
    <row r="776" spans="1:20" x14ac:dyDescent="0.25">
      <c r="A776" t="s">
        <v>20</v>
      </c>
      <c r="B776" t="s">
        <v>21</v>
      </c>
      <c r="C776">
        <v>60</v>
      </c>
      <c r="D776">
        <v>2</v>
      </c>
      <c r="E776" t="s">
        <v>5700</v>
      </c>
      <c r="F776">
        <v>200</v>
      </c>
      <c r="G776">
        <v>0</v>
      </c>
      <c r="H776" t="s">
        <v>631</v>
      </c>
      <c r="I776" t="s">
        <v>5701</v>
      </c>
      <c r="J776" t="s">
        <v>749</v>
      </c>
      <c r="K776" t="s">
        <v>634</v>
      </c>
      <c r="L776" t="s">
        <v>635</v>
      </c>
      <c r="M776" t="s">
        <v>5702</v>
      </c>
      <c r="N776" t="s">
        <v>634</v>
      </c>
      <c r="O776" t="s">
        <v>637</v>
      </c>
      <c r="P776" t="s">
        <v>22</v>
      </c>
      <c r="Q776" t="s">
        <v>638</v>
      </c>
      <c r="R776" t="s">
        <v>635</v>
      </c>
      <c r="S776" t="s">
        <v>5703</v>
      </c>
      <c r="T776" t="s">
        <v>5702</v>
      </c>
    </row>
    <row r="777" spans="1:20" x14ac:dyDescent="0.25">
      <c r="A777" t="s">
        <v>23</v>
      </c>
      <c r="B777" t="s">
        <v>24</v>
      </c>
      <c r="C777">
        <v>60</v>
      </c>
      <c r="D777">
        <v>2</v>
      </c>
      <c r="E777" t="s">
        <v>5700</v>
      </c>
      <c r="F777">
        <v>200</v>
      </c>
      <c r="G777">
        <v>0</v>
      </c>
      <c r="H777" t="s">
        <v>631</v>
      </c>
      <c r="I777" t="s">
        <v>5701</v>
      </c>
      <c r="J777" t="s">
        <v>749</v>
      </c>
      <c r="K777" t="s">
        <v>634</v>
      </c>
      <c r="L777" t="s">
        <v>635</v>
      </c>
      <c r="M777" t="s">
        <v>5702</v>
      </c>
      <c r="N777" t="s">
        <v>634</v>
      </c>
      <c r="O777" t="s">
        <v>637</v>
      </c>
      <c r="P777" t="s">
        <v>22</v>
      </c>
      <c r="Q777" t="s">
        <v>638</v>
      </c>
      <c r="R777" t="s">
        <v>635</v>
      </c>
      <c r="S777" t="s">
        <v>5703</v>
      </c>
      <c r="T777" t="s">
        <v>5702</v>
      </c>
    </row>
    <row r="778" spans="1:20" x14ac:dyDescent="0.25">
      <c r="A778" t="s">
        <v>25</v>
      </c>
      <c r="B778" t="s">
        <v>26</v>
      </c>
      <c r="C778">
        <v>60</v>
      </c>
      <c r="D778">
        <v>2</v>
      </c>
      <c r="E778" t="s">
        <v>5700</v>
      </c>
      <c r="F778">
        <v>200</v>
      </c>
      <c r="G778">
        <v>0</v>
      </c>
      <c r="H778" t="s">
        <v>631</v>
      </c>
      <c r="I778" t="s">
        <v>5701</v>
      </c>
      <c r="J778" t="s">
        <v>749</v>
      </c>
      <c r="K778" t="s">
        <v>634</v>
      </c>
      <c r="L778" t="s">
        <v>635</v>
      </c>
      <c r="M778" t="s">
        <v>5702</v>
      </c>
      <c r="N778" t="s">
        <v>634</v>
      </c>
      <c r="O778" t="s">
        <v>637</v>
      </c>
      <c r="P778" t="s">
        <v>22</v>
      </c>
      <c r="Q778" t="s">
        <v>638</v>
      </c>
      <c r="R778" t="s">
        <v>635</v>
      </c>
      <c r="S778" t="s">
        <v>5703</v>
      </c>
      <c r="T778" t="s">
        <v>5702</v>
      </c>
    </row>
    <row r="779" spans="1:20" x14ac:dyDescent="0.25">
      <c r="A779" t="s">
        <v>164</v>
      </c>
      <c r="B779" t="s">
        <v>165</v>
      </c>
      <c r="C779">
        <v>33.333333333333336</v>
      </c>
      <c r="D779">
        <v>3</v>
      </c>
      <c r="E779" t="s">
        <v>5704</v>
      </c>
      <c r="F779">
        <v>138</v>
      </c>
      <c r="G779">
        <v>38</v>
      </c>
      <c r="H779" t="s">
        <v>631</v>
      </c>
      <c r="I779" t="s">
        <v>1523</v>
      </c>
      <c r="J779" t="s">
        <v>5705</v>
      </c>
      <c r="K779" t="s">
        <v>634</v>
      </c>
      <c r="L779" t="s">
        <v>635</v>
      </c>
      <c r="M779" t="s">
        <v>5702</v>
      </c>
      <c r="N779" t="s">
        <v>634</v>
      </c>
      <c r="O779" t="s">
        <v>637</v>
      </c>
      <c r="P779" t="s">
        <v>22</v>
      </c>
      <c r="Q779" t="s">
        <v>638</v>
      </c>
      <c r="R779" t="s">
        <v>635</v>
      </c>
      <c r="S779" t="s">
        <v>5706</v>
      </c>
      <c r="T779" t="s">
        <v>5702</v>
      </c>
    </row>
    <row r="780" spans="1:20" x14ac:dyDescent="0.25">
      <c r="A780" t="s">
        <v>121</v>
      </c>
      <c r="B780" t="s">
        <v>122</v>
      </c>
      <c r="C780">
        <v>15</v>
      </c>
      <c r="D780">
        <v>2</v>
      </c>
      <c r="E780" t="s">
        <v>5707</v>
      </c>
      <c r="F780">
        <v>46</v>
      </c>
      <c r="G780">
        <v>16</v>
      </c>
      <c r="H780" t="s">
        <v>641</v>
      </c>
      <c r="I780" t="s">
        <v>5708</v>
      </c>
      <c r="J780" t="s">
        <v>5709</v>
      </c>
      <c r="K780" t="s">
        <v>1844</v>
      </c>
      <c r="L780" t="s">
        <v>1943</v>
      </c>
      <c r="M780" t="s">
        <v>5710</v>
      </c>
      <c r="N780" t="s">
        <v>634</v>
      </c>
      <c r="O780" t="s">
        <v>894</v>
      </c>
      <c r="P780" t="s">
        <v>43</v>
      </c>
      <c r="Q780" t="s">
        <v>648</v>
      </c>
      <c r="R780" t="s">
        <v>635</v>
      </c>
      <c r="S780" t="s">
        <v>5711</v>
      </c>
      <c r="T780" t="s">
        <v>5712</v>
      </c>
    </row>
    <row r="781" spans="1:20" x14ac:dyDescent="0.25">
      <c r="A781" t="s">
        <v>20</v>
      </c>
      <c r="B781" t="s">
        <v>21</v>
      </c>
      <c r="C781">
        <v>60</v>
      </c>
      <c r="D781">
        <v>2</v>
      </c>
      <c r="E781" t="s">
        <v>5713</v>
      </c>
      <c r="F781">
        <v>200</v>
      </c>
      <c r="G781">
        <v>0</v>
      </c>
      <c r="H781" t="s">
        <v>631</v>
      </c>
      <c r="I781" t="s">
        <v>5714</v>
      </c>
      <c r="J781" t="s">
        <v>1244</v>
      </c>
      <c r="K781" t="s">
        <v>634</v>
      </c>
      <c r="L781" t="s">
        <v>635</v>
      </c>
      <c r="M781" t="s">
        <v>5715</v>
      </c>
      <c r="N781" t="s">
        <v>634</v>
      </c>
      <c r="O781" t="s">
        <v>637</v>
      </c>
      <c r="P781" t="s">
        <v>22</v>
      </c>
      <c r="Q781" t="s">
        <v>638</v>
      </c>
      <c r="R781" t="s">
        <v>635</v>
      </c>
      <c r="S781" t="s">
        <v>5716</v>
      </c>
      <c r="T781" t="s">
        <v>5717</v>
      </c>
    </row>
    <row r="782" spans="1:20" x14ac:dyDescent="0.25">
      <c r="A782" t="s">
        <v>23</v>
      </c>
      <c r="B782" t="s">
        <v>24</v>
      </c>
      <c r="C782">
        <v>60</v>
      </c>
      <c r="D782">
        <v>2</v>
      </c>
      <c r="E782" t="s">
        <v>5713</v>
      </c>
      <c r="F782">
        <v>200</v>
      </c>
      <c r="G782">
        <v>0</v>
      </c>
      <c r="H782" t="s">
        <v>631</v>
      </c>
      <c r="I782" t="s">
        <v>5714</v>
      </c>
      <c r="J782" t="s">
        <v>1244</v>
      </c>
      <c r="K782" t="s">
        <v>634</v>
      </c>
      <c r="L782" t="s">
        <v>635</v>
      </c>
      <c r="M782" t="s">
        <v>5715</v>
      </c>
      <c r="N782" t="s">
        <v>634</v>
      </c>
      <c r="O782" t="s">
        <v>637</v>
      </c>
      <c r="P782" t="s">
        <v>22</v>
      </c>
      <c r="Q782" t="s">
        <v>638</v>
      </c>
      <c r="R782" t="s">
        <v>635</v>
      </c>
      <c r="S782" t="s">
        <v>5716</v>
      </c>
      <c r="T782" t="s">
        <v>5717</v>
      </c>
    </row>
    <row r="783" spans="1:20" x14ac:dyDescent="0.25">
      <c r="A783" t="s">
        <v>25</v>
      </c>
      <c r="B783" t="s">
        <v>26</v>
      </c>
      <c r="C783">
        <v>60</v>
      </c>
      <c r="D783">
        <v>2</v>
      </c>
      <c r="E783" t="s">
        <v>5713</v>
      </c>
      <c r="F783">
        <v>200</v>
      </c>
      <c r="G783">
        <v>0</v>
      </c>
      <c r="H783" t="s">
        <v>631</v>
      </c>
      <c r="I783" t="s">
        <v>5714</v>
      </c>
      <c r="J783" t="s">
        <v>1244</v>
      </c>
      <c r="K783" t="s">
        <v>634</v>
      </c>
      <c r="L783" t="s">
        <v>635</v>
      </c>
      <c r="M783" t="s">
        <v>5715</v>
      </c>
      <c r="N783" t="s">
        <v>634</v>
      </c>
      <c r="O783" t="s">
        <v>637</v>
      </c>
      <c r="P783" t="s">
        <v>22</v>
      </c>
      <c r="Q783" t="s">
        <v>638</v>
      </c>
      <c r="R783" t="s">
        <v>635</v>
      </c>
      <c r="S783" t="s">
        <v>5716</v>
      </c>
      <c r="T783" t="s">
        <v>5717</v>
      </c>
    </row>
    <row r="784" spans="1:20" x14ac:dyDescent="0.25">
      <c r="A784" t="s">
        <v>164</v>
      </c>
      <c r="B784" t="s">
        <v>165</v>
      </c>
      <c r="C784">
        <v>50</v>
      </c>
      <c r="D784">
        <v>6</v>
      </c>
      <c r="E784" t="s">
        <v>5718</v>
      </c>
      <c r="F784">
        <v>200</v>
      </c>
      <c r="G784">
        <v>0</v>
      </c>
      <c r="H784" t="s">
        <v>631</v>
      </c>
      <c r="I784" t="s">
        <v>5719</v>
      </c>
      <c r="J784" t="s">
        <v>749</v>
      </c>
      <c r="K784" t="s">
        <v>634</v>
      </c>
      <c r="L784" t="s">
        <v>635</v>
      </c>
      <c r="M784" t="s">
        <v>5720</v>
      </c>
      <c r="N784" t="s">
        <v>634</v>
      </c>
      <c r="O784" t="s">
        <v>654</v>
      </c>
      <c r="P784" t="s">
        <v>22</v>
      </c>
      <c r="Q784" t="s">
        <v>655</v>
      </c>
      <c r="R784" t="s">
        <v>635</v>
      </c>
      <c r="S784" t="s">
        <v>5721</v>
      </c>
      <c r="T784" t="s">
        <v>5717</v>
      </c>
    </row>
    <row r="785" spans="1:20" x14ac:dyDescent="0.25">
      <c r="A785" t="s">
        <v>20</v>
      </c>
      <c r="B785" t="s">
        <v>21</v>
      </c>
      <c r="C785">
        <v>50</v>
      </c>
      <c r="D785">
        <v>1</v>
      </c>
      <c r="E785" t="s">
        <v>5722</v>
      </c>
      <c r="F785">
        <v>129</v>
      </c>
      <c r="G785">
        <v>29</v>
      </c>
      <c r="H785" t="s">
        <v>631</v>
      </c>
      <c r="I785" t="s">
        <v>5723</v>
      </c>
      <c r="J785" t="s">
        <v>917</v>
      </c>
      <c r="K785" t="s">
        <v>634</v>
      </c>
      <c r="L785" t="s">
        <v>635</v>
      </c>
      <c r="M785" t="s">
        <v>5724</v>
      </c>
      <c r="N785" t="s">
        <v>634</v>
      </c>
      <c r="O785" t="s">
        <v>654</v>
      </c>
      <c r="P785" t="s">
        <v>22</v>
      </c>
      <c r="Q785" t="s">
        <v>655</v>
      </c>
      <c r="R785" t="s">
        <v>635</v>
      </c>
      <c r="S785" t="s">
        <v>5725</v>
      </c>
      <c r="T785" t="s">
        <v>5715</v>
      </c>
    </row>
    <row r="786" spans="1:20" x14ac:dyDescent="0.25">
      <c r="A786" t="s">
        <v>23</v>
      </c>
      <c r="B786" t="s">
        <v>24</v>
      </c>
      <c r="C786">
        <v>50</v>
      </c>
      <c r="D786">
        <v>1</v>
      </c>
      <c r="E786" t="s">
        <v>5722</v>
      </c>
      <c r="F786">
        <v>129</v>
      </c>
      <c r="G786">
        <v>29</v>
      </c>
      <c r="H786" t="s">
        <v>631</v>
      </c>
      <c r="I786" t="s">
        <v>5723</v>
      </c>
      <c r="J786" t="s">
        <v>917</v>
      </c>
      <c r="K786" t="s">
        <v>634</v>
      </c>
      <c r="L786" t="s">
        <v>635</v>
      </c>
      <c r="M786" t="s">
        <v>5724</v>
      </c>
      <c r="N786" t="s">
        <v>634</v>
      </c>
      <c r="O786" t="s">
        <v>654</v>
      </c>
      <c r="P786" t="s">
        <v>22</v>
      </c>
      <c r="Q786" t="s">
        <v>655</v>
      </c>
      <c r="R786" t="s">
        <v>635</v>
      </c>
      <c r="S786" t="s">
        <v>5725</v>
      </c>
      <c r="T786" t="s">
        <v>5715</v>
      </c>
    </row>
    <row r="787" spans="1:20" x14ac:dyDescent="0.25">
      <c r="A787" t="s">
        <v>25</v>
      </c>
      <c r="B787" t="s">
        <v>26</v>
      </c>
      <c r="C787">
        <v>50</v>
      </c>
      <c r="D787">
        <v>1</v>
      </c>
      <c r="E787" t="s">
        <v>5722</v>
      </c>
      <c r="F787">
        <v>129</v>
      </c>
      <c r="G787">
        <v>29</v>
      </c>
      <c r="H787" t="s">
        <v>631</v>
      </c>
      <c r="I787" t="s">
        <v>5723</v>
      </c>
      <c r="J787" t="s">
        <v>917</v>
      </c>
      <c r="K787" t="s">
        <v>634</v>
      </c>
      <c r="L787" t="s">
        <v>635</v>
      </c>
      <c r="M787" t="s">
        <v>5724</v>
      </c>
      <c r="N787" t="s">
        <v>634</v>
      </c>
      <c r="O787" t="s">
        <v>654</v>
      </c>
      <c r="P787" t="s">
        <v>22</v>
      </c>
      <c r="Q787" t="s">
        <v>655</v>
      </c>
      <c r="R787" t="s">
        <v>635</v>
      </c>
      <c r="S787" t="s">
        <v>5725</v>
      </c>
      <c r="T787" t="s">
        <v>5715</v>
      </c>
    </row>
    <row r="788" spans="1:20" x14ac:dyDescent="0.25">
      <c r="A788" t="s">
        <v>39</v>
      </c>
      <c r="B788" t="s">
        <v>44</v>
      </c>
      <c r="C788">
        <v>76</v>
      </c>
      <c r="D788">
        <v>3</v>
      </c>
      <c r="E788" t="s">
        <v>5726</v>
      </c>
      <c r="F788">
        <v>220</v>
      </c>
      <c r="G788">
        <v>0</v>
      </c>
      <c r="H788" t="s">
        <v>641</v>
      </c>
      <c r="I788" t="s">
        <v>2853</v>
      </c>
      <c r="J788" t="s">
        <v>5727</v>
      </c>
      <c r="K788" t="s">
        <v>2213</v>
      </c>
      <c r="L788" t="s">
        <v>732</v>
      </c>
      <c r="M788" t="s">
        <v>5728</v>
      </c>
      <c r="N788" t="s">
        <v>634</v>
      </c>
      <c r="O788" t="s">
        <v>894</v>
      </c>
      <c r="P788" t="s">
        <v>43</v>
      </c>
      <c r="Q788" t="s">
        <v>648</v>
      </c>
      <c r="R788" t="s">
        <v>635</v>
      </c>
      <c r="S788" t="s">
        <v>5729</v>
      </c>
      <c r="T788" t="s">
        <v>5728</v>
      </c>
    </row>
    <row r="789" spans="1:20" x14ac:dyDescent="0.25">
      <c r="A789" t="s">
        <v>20</v>
      </c>
      <c r="B789" t="s">
        <v>21</v>
      </c>
      <c r="C789">
        <v>60</v>
      </c>
      <c r="D789">
        <v>2</v>
      </c>
      <c r="E789" t="s">
        <v>5730</v>
      </c>
      <c r="F789">
        <v>200</v>
      </c>
      <c r="G789">
        <v>0</v>
      </c>
      <c r="H789" t="s">
        <v>631</v>
      </c>
      <c r="I789" t="s">
        <v>5731</v>
      </c>
      <c r="J789" t="s">
        <v>652</v>
      </c>
      <c r="K789" t="s">
        <v>634</v>
      </c>
      <c r="L789" t="s">
        <v>635</v>
      </c>
      <c r="M789" t="s">
        <v>5732</v>
      </c>
      <c r="N789" t="s">
        <v>634</v>
      </c>
      <c r="O789" t="s">
        <v>637</v>
      </c>
      <c r="P789" t="s">
        <v>22</v>
      </c>
      <c r="Q789" t="s">
        <v>638</v>
      </c>
      <c r="R789" t="s">
        <v>635</v>
      </c>
      <c r="S789" t="s">
        <v>5733</v>
      </c>
      <c r="T789" t="s">
        <v>5734</v>
      </c>
    </row>
    <row r="790" spans="1:20" x14ac:dyDescent="0.25">
      <c r="A790" t="s">
        <v>23</v>
      </c>
      <c r="B790" t="s">
        <v>24</v>
      </c>
      <c r="C790">
        <v>60</v>
      </c>
      <c r="D790">
        <v>2</v>
      </c>
      <c r="E790" t="s">
        <v>5730</v>
      </c>
      <c r="F790">
        <v>200</v>
      </c>
      <c r="G790">
        <v>0</v>
      </c>
      <c r="H790" t="s">
        <v>631</v>
      </c>
      <c r="I790" t="s">
        <v>5731</v>
      </c>
      <c r="J790" t="s">
        <v>652</v>
      </c>
      <c r="K790" t="s">
        <v>634</v>
      </c>
      <c r="L790" t="s">
        <v>635</v>
      </c>
      <c r="M790" t="s">
        <v>5732</v>
      </c>
      <c r="N790" t="s">
        <v>634</v>
      </c>
      <c r="O790" t="s">
        <v>637</v>
      </c>
      <c r="P790" t="s">
        <v>22</v>
      </c>
      <c r="Q790" t="s">
        <v>638</v>
      </c>
      <c r="R790" t="s">
        <v>635</v>
      </c>
      <c r="S790" t="s">
        <v>5733</v>
      </c>
      <c r="T790" t="s">
        <v>5734</v>
      </c>
    </row>
    <row r="791" spans="1:20" x14ac:dyDescent="0.25">
      <c r="A791" t="s">
        <v>25</v>
      </c>
      <c r="B791" t="s">
        <v>26</v>
      </c>
      <c r="C791">
        <v>60</v>
      </c>
      <c r="D791">
        <v>2</v>
      </c>
      <c r="E791" t="s">
        <v>5730</v>
      </c>
      <c r="F791">
        <v>200</v>
      </c>
      <c r="G791">
        <v>0</v>
      </c>
      <c r="H791" t="s">
        <v>631</v>
      </c>
      <c r="I791" t="s">
        <v>5731</v>
      </c>
      <c r="J791" t="s">
        <v>652</v>
      </c>
      <c r="K791" t="s">
        <v>634</v>
      </c>
      <c r="L791" t="s">
        <v>635</v>
      </c>
      <c r="M791" t="s">
        <v>5732</v>
      </c>
      <c r="N791" t="s">
        <v>634</v>
      </c>
      <c r="O791" t="s">
        <v>637</v>
      </c>
      <c r="P791" t="s">
        <v>22</v>
      </c>
      <c r="Q791" t="s">
        <v>638</v>
      </c>
      <c r="R791" t="s">
        <v>635</v>
      </c>
      <c r="S791" t="s">
        <v>5733</v>
      </c>
      <c r="T791" t="s">
        <v>5734</v>
      </c>
    </row>
    <row r="792" spans="1:20" x14ac:dyDescent="0.25">
      <c r="A792" t="s">
        <v>39</v>
      </c>
      <c r="B792" t="s">
        <v>44</v>
      </c>
      <c r="C792">
        <v>72</v>
      </c>
      <c r="D792">
        <v>3</v>
      </c>
      <c r="E792" t="s">
        <v>5735</v>
      </c>
      <c r="F792">
        <v>284</v>
      </c>
      <c r="G792">
        <v>0</v>
      </c>
      <c r="H792" t="s">
        <v>641</v>
      </c>
      <c r="I792" t="s">
        <v>672</v>
      </c>
      <c r="J792" t="s">
        <v>673</v>
      </c>
      <c r="K792" t="s">
        <v>674</v>
      </c>
      <c r="L792" t="s">
        <v>675</v>
      </c>
      <c r="M792" t="s">
        <v>5736</v>
      </c>
      <c r="N792" t="s">
        <v>634</v>
      </c>
      <c r="O792" t="s">
        <v>894</v>
      </c>
      <c r="P792" t="s">
        <v>43</v>
      </c>
      <c r="Q792" t="s">
        <v>648</v>
      </c>
      <c r="R792" t="s">
        <v>635</v>
      </c>
      <c r="S792" t="s">
        <v>5737</v>
      </c>
      <c r="T792" t="s">
        <v>5738</v>
      </c>
    </row>
    <row r="793" spans="1:20" x14ac:dyDescent="0.25">
      <c r="A793" t="s">
        <v>39</v>
      </c>
      <c r="B793" t="s">
        <v>44</v>
      </c>
      <c r="C793">
        <v>68</v>
      </c>
      <c r="D793">
        <v>1</v>
      </c>
      <c r="E793" t="s">
        <v>5735</v>
      </c>
      <c r="F793">
        <v>284</v>
      </c>
      <c r="G793">
        <v>0</v>
      </c>
      <c r="H793" t="s">
        <v>641</v>
      </c>
      <c r="I793" t="s">
        <v>672</v>
      </c>
      <c r="J793" t="s">
        <v>673</v>
      </c>
      <c r="K793" t="s">
        <v>674</v>
      </c>
      <c r="L793" t="s">
        <v>675</v>
      </c>
      <c r="M793" t="s">
        <v>5736</v>
      </c>
      <c r="N793" t="s">
        <v>634</v>
      </c>
      <c r="O793" t="s">
        <v>894</v>
      </c>
      <c r="P793" t="s">
        <v>43</v>
      </c>
      <c r="Q793" t="s">
        <v>648</v>
      </c>
      <c r="R793" t="s">
        <v>635</v>
      </c>
      <c r="S793" t="s">
        <v>5737</v>
      </c>
      <c r="T793" t="s">
        <v>5738</v>
      </c>
    </row>
    <row r="794" spans="1:20" x14ac:dyDescent="0.25">
      <c r="A794" t="s">
        <v>25</v>
      </c>
      <c r="B794" t="s">
        <v>26</v>
      </c>
      <c r="C794">
        <v>44</v>
      </c>
      <c r="D794">
        <v>2</v>
      </c>
      <c r="E794" t="s">
        <v>5739</v>
      </c>
      <c r="F794">
        <v>88</v>
      </c>
      <c r="G794">
        <v>0</v>
      </c>
      <c r="H794" t="s">
        <v>641</v>
      </c>
      <c r="I794" t="s">
        <v>5740</v>
      </c>
      <c r="J794" t="s">
        <v>5741</v>
      </c>
      <c r="K794" t="s">
        <v>1993</v>
      </c>
      <c r="L794" t="s">
        <v>5742</v>
      </c>
      <c r="M794" t="s">
        <v>5743</v>
      </c>
      <c r="N794" t="s">
        <v>634</v>
      </c>
      <c r="O794" t="s">
        <v>894</v>
      </c>
      <c r="P794" t="s">
        <v>43</v>
      </c>
      <c r="Q794" t="s">
        <v>648</v>
      </c>
      <c r="R794" t="s">
        <v>635</v>
      </c>
      <c r="S794" t="s">
        <v>5744</v>
      </c>
      <c r="T794" t="s">
        <v>5745</v>
      </c>
    </row>
    <row r="795" spans="1:20" x14ac:dyDescent="0.25">
      <c r="A795" t="s">
        <v>20</v>
      </c>
      <c r="B795" t="s">
        <v>21</v>
      </c>
      <c r="C795">
        <v>50</v>
      </c>
      <c r="D795">
        <v>1</v>
      </c>
      <c r="E795" t="s">
        <v>5746</v>
      </c>
      <c r="F795">
        <v>100</v>
      </c>
      <c r="G795">
        <v>0</v>
      </c>
      <c r="H795" t="s">
        <v>631</v>
      </c>
      <c r="I795" t="s">
        <v>5747</v>
      </c>
      <c r="J795" t="s">
        <v>1128</v>
      </c>
      <c r="K795" t="s">
        <v>634</v>
      </c>
      <c r="L795" t="s">
        <v>635</v>
      </c>
      <c r="M795" t="s">
        <v>5748</v>
      </c>
      <c r="N795" t="s">
        <v>634</v>
      </c>
      <c r="O795" t="s">
        <v>637</v>
      </c>
      <c r="P795" t="s">
        <v>22</v>
      </c>
      <c r="Q795" t="s">
        <v>638</v>
      </c>
      <c r="R795" t="s">
        <v>635</v>
      </c>
      <c r="S795" t="s">
        <v>5749</v>
      </c>
      <c r="T795" t="s">
        <v>5748</v>
      </c>
    </row>
    <row r="796" spans="1:20" x14ac:dyDescent="0.25">
      <c r="A796" t="s">
        <v>23</v>
      </c>
      <c r="B796" t="s">
        <v>24</v>
      </c>
      <c r="C796">
        <v>50</v>
      </c>
      <c r="D796">
        <v>1</v>
      </c>
      <c r="E796" t="s">
        <v>5746</v>
      </c>
      <c r="F796">
        <v>100</v>
      </c>
      <c r="G796">
        <v>0</v>
      </c>
      <c r="H796" t="s">
        <v>631</v>
      </c>
      <c r="I796" t="s">
        <v>5747</v>
      </c>
      <c r="J796" t="s">
        <v>1128</v>
      </c>
      <c r="K796" t="s">
        <v>634</v>
      </c>
      <c r="L796" t="s">
        <v>635</v>
      </c>
      <c r="M796" t="s">
        <v>5748</v>
      </c>
      <c r="N796" t="s">
        <v>634</v>
      </c>
      <c r="O796" t="s">
        <v>637</v>
      </c>
      <c r="P796" t="s">
        <v>22</v>
      </c>
      <c r="Q796" t="s">
        <v>638</v>
      </c>
      <c r="R796" t="s">
        <v>635</v>
      </c>
      <c r="S796" t="s">
        <v>5749</v>
      </c>
      <c r="T796" t="s">
        <v>5748</v>
      </c>
    </row>
    <row r="797" spans="1:20" x14ac:dyDescent="0.25">
      <c r="A797" t="s">
        <v>25</v>
      </c>
      <c r="B797" t="s">
        <v>26</v>
      </c>
      <c r="C797">
        <v>50</v>
      </c>
      <c r="D797">
        <v>1</v>
      </c>
      <c r="E797" t="s">
        <v>5746</v>
      </c>
      <c r="F797">
        <v>100</v>
      </c>
      <c r="G797">
        <v>0</v>
      </c>
      <c r="H797" t="s">
        <v>631</v>
      </c>
      <c r="I797" t="s">
        <v>5747</v>
      </c>
      <c r="J797" t="s">
        <v>1128</v>
      </c>
      <c r="K797" t="s">
        <v>634</v>
      </c>
      <c r="L797" t="s">
        <v>635</v>
      </c>
      <c r="M797" t="s">
        <v>5748</v>
      </c>
      <c r="N797" t="s">
        <v>634</v>
      </c>
      <c r="O797" t="s">
        <v>637</v>
      </c>
      <c r="P797" t="s">
        <v>22</v>
      </c>
      <c r="Q797" t="s">
        <v>638</v>
      </c>
      <c r="R797" t="s">
        <v>635</v>
      </c>
      <c r="S797" t="s">
        <v>5749</v>
      </c>
      <c r="T797" t="s">
        <v>5748</v>
      </c>
    </row>
    <row r="798" spans="1:20" x14ac:dyDescent="0.25">
      <c r="A798" t="s">
        <v>20</v>
      </c>
      <c r="B798" t="s">
        <v>21</v>
      </c>
      <c r="C798">
        <v>50</v>
      </c>
      <c r="D798">
        <v>1</v>
      </c>
      <c r="E798" t="s">
        <v>5750</v>
      </c>
      <c r="F798">
        <v>100</v>
      </c>
      <c r="G798">
        <v>0</v>
      </c>
      <c r="H798" t="s">
        <v>631</v>
      </c>
      <c r="I798" t="s">
        <v>5751</v>
      </c>
      <c r="J798" t="s">
        <v>1147</v>
      </c>
      <c r="K798" t="s">
        <v>634</v>
      </c>
      <c r="L798" t="s">
        <v>635</v>
      </c>
      <c r="M798" t="s">
        <v>5752</v>
      </c>
      <c r="N798" t="s">
        <v>634</v>
      </c>
      <c r="O798" t="s">
        <v>637</v>
      </c>
      <c r="P798" t="s">
        <v>22</v>
      </c>
      <c r="Q798" t="s">
        <v>638</v>
      </c>
      <c r="R798" t="s">
        <v>635</v>
      </c>
      <c r="S798" t="s">
        <v>5753</v>
      </c>
      <c r="T798" t="s">
        <v>5752</v>
      </c>
    </row>
    <row r="799" spans="1:20" x14ac:dyDescent="0.25">
      <c r="A799" t="s">
        <v>23</v>
      </c>
      <c r="B799" t="s">
        <v>24</v>
      </c>
      <c r="C799">
        <v>50</v>
      </c>
      <c r="D799">
        <v>1</v>
      </c>
      <c r="E799" t="s">
        <v>5750</v>
      </c>
      <c r="F799">
        <v>100</v>
      </c>
      <c r="G799">
        <v>0</v>
      </c>
      <c r="H799" t="s">
        <v>631</v>
      </c>
      <c r="I799" t="s">
        <v>5751</v>
      </c>
      <c r="J799" t="s">
        <v>1147</v>
      </c>
      <c r="K799" t="s">
        <v>634</v>
      </c>
      <c r="L799" t="s">
        <v>635</v>
      </c>
      <c r="M799" t="s">
        <v>5752</v>
      </c>
      <c r="N799" t="s">
        <v>634</v>
      </c>
      <c r="O799" t="s">
        <v>637</v>
      </c>
      <c r="P799" t="s">
        <v>22</v>
      </c>
      <c r="Q799" t="s">
        <v>638</v>
      </c>
      <c r="R799" t="s">
        <v>635</v>
      </c>
      <c r="S799" t="s">
        <v>5753</v>
      </c>
      <c r="T799" t="s">
        <v>5752</v>
      </c>
    </row>
    <row r="800" spans="1:20" x14ac:dyDescent="0.25">
      <c r="A800" t="s">
        <v>25</v>
      </c>
      <c r="B800" t="s">
        <v>26</v>
      </c>
      <c r="C800">
        <v>50</v>
      </c>
      <c r="D800">
        <v>1</v>
      </c>
      <c r="E800" t="s">
        <v>5750</v>
      </c>
      <c r="F800">
        <v>100</v>
      </c>
      <c r="G800">
        <v>0</v>
      </c>
      <c r="H800" t="s">
        <v>631</v>
      </c>
      <c r="I800" t="s">
        <v>5751</v>
      </c>
      <c r="J800" t="s">
        <v>1147</v>
      </c>
      <c r="K800" t="s">
        <v>634</v>
      </c>
      <c r="L800" t="s">
        <v>635</v>
      </c>
      <c r="M800" t="s">
        <v>5752</v>
      </c>
      <c r="N800" t="s">
        <v>634</v>
      </c>
      <c r="O800" t="s">
        <v>637</v>
      </c>
      <c r="P800" t="s">
        <v>22</v>
      </c>
      <c r="Q800" t="s">
        <v>638</v>
      </c>
      <c r="R800" t="s">
        <v>635</v>
      </c>
      <c r="S800" t="s">
        <v>5753</v>
      </c>
      <c r="T800" t="s">
        <v>5752</v>
      </c>
    </row>
    <row r="801" spans="1:20" x14ac:dyDescent="0.25">
      <c r="A801" t="s">
        <v>20</v>
      </c>
      <c r="B801" t="s">
        <v>21</v>
      </c>
      <c r="C801">
        <v>50</v>
      </c>
      <c r="D801">
        <v>1</v>
      </c>
      <c r="E801" t="s">
        <v>5754</v>
      </c>
      <c r="F801">
        <v>138</v>
      </c>
      <c r="G801">
        <v>38</v>
      </c>
      <c r="H801" t="s">
        <v>631</v>
      </c>
      <c r="I801" t="s">
        <v>5755</v>
      </c>
      <c r="J801" t="s">
        <v>652</v>
      </c>
      <c r="K801" t="s">
        <v>634</v>
      </c>
      <c r="L801" t="s">
        <v>635</v>
      </c>
      <c r="M801" t="s">
        <v>5752</v>
      </c>
      <c r="N801" t="s">
        <v>634</v>
      </c>
      <c r="O801" t="s">
        <v>637</v>
      </c>
      <c r="P801" t="s">
        <v>22</v>
      </c>
      <c r="Q801" t="s">
        <v>638</v>
      </c>
      <c r="R801" t="s">
        <v>635</v>
      </c>
      <c r="S801" t="s">
        <v>5756</v>
      </c>
      <c r="T801" t="s">
        <v>5752</v>
      </c>
    </row>
    <row r="802" spans="1:20" x14ac:dyDescent="0.25">
      <c r="A802" t="s">
        <v>23</v>
      </c>
      <c r="B802" t="s">
        <v>24</v>
      </c>
      <c r="C802">
        <v>50</v>
      </c>
      <c r="D802">
        <v>1</v>
      </c>
      <c r="E802" t="s">
        <v>5754</v>
      </c>
      <c r="F802">
        <v>138</v>
      </c>
      <c r="G802">
        <v>38</v>
      </c>
      <c r="H802" t="s">
        <v>631</v>
      </c>
      <c r="I802" t="s">
        <v>5755</v>
      </c>
      <c r="J802" t="s">
        <v>652</v>
      </c>
      <c r="K802" t="s">
        <v>634</v>
      </c>
      <c r="L802" t="s">
        <v>635</v>
      </c>
      <c r="M802" t="s">
        <v>5752</v>
      </c>
      <c r="N802" t="s">
        <v>634</v>
      </c>
      <c r="O802" t="s">
        <v>637</v>
      </c>
      <c r="P802" t="s">
        <v>22</v>
      </c>
      <c r="Q802" t="s">
        <v>638</v>
      </c>
      <c r="R802" t="s">
        <v>635</v>
      </c>
      <c r="S802" t="s">
        <v>5756</v>
      </c>
      <c r="T802" t="s">
        <v>5752</v>
      </c>
    </row>
    <row r="803" spans="1:20" x14ac:dyDescent="0.25">
      <c r="A803" t="s">
        <v>25</v>
      </c>
      <c r="B803" t="s">
        <v>26</v>
      </c>
      <c r="C803">
        <v>50</v>
      </c>
      <c r="D803">
        <v>1</v>
      </c>
      <c r="E803" t="s">
        <v>5754</v>
      </c>
      <c r="F803">
        <v>138</v>
      </c>
      <c r="G803">
        <v>38</v>
      </c>
      <c r="H803" t="s">
        <v>631</v>
      </c>
      <c r="I803" t="s">
        <v>5755</v>
      </c>
      <c r="J803" t="s">
        <v>652</v>
      </c>
      <c r="K803" t="s">
        <v>634</v>
      </c>
      <c r="L803" t="s">
        <v>635</v>
      </c>
      <c r="M803" t="s">
        <v>5752</v>
      </c>
      <c r="N803" t="s">
        <v>634</v>
      </c>
      <c r="O803" t="s">
        <v>637</v>
      </c>
      <c r="P803" t="s">
        <v>22</v>
      </c>
      <c r="Q803" t="s">
        <v>638</v>
      </c>
      <c r="R803" t="s">
        <v>635</v>
      </c>
      <c r="S803" t="s">
        <v>5756</v>
      </c>
      <c r="T803" t="s">
        <v>5752</v>
      </c>
    </row>
    <row r="804" spans="1:20" x14ac:dyDescent="0.25">
      <c r="A804" t="s">
        <v>164</v>
      </c>
      <c r="B804" t="s">
        <v>165</v>
      </c>
      <c r="C804">
        <v>50</v>
      </c>
      <c r="D804">
        <v>6</v>
      </c>
      <c r="E804" t="s">
        <v>5757</v>
      </c>
      <c r="F804">
        <v>200</v>
      </c>
      <c r="G804">
        <v>0</v>
      </c>
      <c r="H804" t="s">
        <v>631</v>
      </c>
      <c r="I804" t="s">
        <v>5758</v>
      </c>
      <c r="J804" t="s">
        <v>829</v>
      </c>
      <c r="K804" t="s">
        <v>634</v>
      </c>
      <c r="L804" t="s">
        <v>635</v>
      </c>
      <c r="M804" t="s">
        <v>5759</v>
      </c>
      <c r="N804" t="s">
        <v>634</v>
      </c>
      <c r="O804" t="s">
        <v>637</v>
      </c>
      <c r="P804" t="s">
        <v>22</v>
      </c>
      <c r="Q804" t="s">
        <v>638</v>
      </c>
      <c r="R804" t="s">
        <v>635</v>
      </c>
      <c r="S804" t="s">
        <v>5760</v>
      </c>
      <c r="T804" t="s">
        <v>5761</v>
      </c>
    </row>
    <row r="805" spans="1:20" x14ac:dyDescent="0.25">
      <c r="A805" t="s">
        <v>20</v>
      </c>
      <c r="B805" t="s">
        <v>21</v>
      </c>
      <c r="C805">
        <v>50</v>
      </c>
      <c r="D805">
        <v>1</v>
      </c>
      <c r="E805" t="s">
        <v>5762</v>
      </c>
      <c r="F805">
        <v>100</v>
      </c>
      <c r="G805">
        <v>0</v>
      </c>
      <c r="H805" t="s">
        <v>631</v>
      </c>
      <c r="I805" t="s">
        <v>5763</v>
      </c>
      <c r="J805" t="s">
        <v>2349</v>
      </c>
      <c r="K805" t="s">
        <v>634</v>
      </c>
      <c r="L805" t="s">
        <v>635</v>
      </c>
      <c r="M805" t="s">
        <v>5759</v>
      </c>
      <c r="N805" t="s">
        <v>634</v>
      </c>
      <c r="O805" t="s">
        <v>637</v>
      </c>
      <c r="P805" t="s">
        <v>22</v>
      </c>
      <c r="Q805" t="s">
        <v>638</v>
      </c>
      <c r="R805" t="s">
        <v>635</v>
      </c>
      <c r="S805" t="s">
        <v>5764</v>
      </c>
      <c r="T805" t="s">
        <v>5761</v>
      </c>
    </row>
    <row r="806" spans="1:20" x14ac:dyDescent="0.25">
      <c r="A806" t="s">
        <v>23</v>
      </c>
      <c r="B806" t="s">
        <v>24</v>
      </c>
      <c r="C806">
        <v>50</v>
      </c>
      <c r="D806">
        <v>1</v>
      </c>
      <c r="E806" t="s">
        <v>5762</v>
      </c>
      <c r="F806">
        <v>100</v>
      </c>
      <c r="G806">
        <v>0</v>
      </c>
      <c r="H806" t="s">
        <v>631</v>
      </c>
      <c r="I806" t="s">
        <v>5763</v>
      </c>
      <c r="J806" t="s">
        <v>2349</v>
      </c>
      <c r="K806" t="s">
        <v>634</v>
      </c>
      <c r="L806" t="s">
        <v>635</v>
      </c>
      <c r="M806" t="s">
        <v>5759</v>
      </c>
      <c r="N806" t="s">
        <v>634</v>
      </c>
      <c r="O806" t="s">
        <v>637</v>
      </c>
      <c r="P806" t="s">
        <v>22</v>
      </c>
      <c r="Q806" t="s">
        <v>638</v>
      </c>
      <c r="R806" t="s">
        <v>635</v>
      </c>
      <c r="S806" t="s">
        <v>5764</v>
      </c>
      <c r="T806" t="s">
        <v>5761</v>
      </c>
    </row>
    <row r="807" spans="1:20" x14ac:dyDescent="0.25">
      <c r="A807" t="s">
        <v>25</v>
      </c>
      <c r="B807" t="s">
        <v>26</v>
      </c>
      <c r="C807">
        <v>50</v>
      </c>
      <c r="D807">
        <v>1</v>
      </c>
      <c r="E807" t="s">
        <v>5762</v>
      </c>
      <c r="F807">
        <v>100</v>
      </c>
      <c r="G807">
        <v>0</v>
      </c>
      <c r="H807" t="s">
        <v>631</v>
      </c>
      <c r="I807" t="s">
        <v>5763</v>
      </c>
      <c r="J807" t="s">
        <v>2349</v>
      </c>
      <c r="K807" t="s">
        <v>634</v>
      </c>
      <c r="L807" t="s">
        <v>635</v>
      </c>
      <c r="M807" t="s">
        <v>5759</v>
      </c>
      <c r="N807" t="s">
        <v>634</v>
      </c>
      <c r="O807" t="s">
        <v>637</v>
      </c>
      <c r="P807" t="s">
        <v>22</v>
      </c>
      <c r="Q807" t="s">
        <v>638</v>
      </c>
      <c r="R807" t="s">
        <v>635</v>
      </c>
      <c r="S807" t="s">
        <v>5764</v>
      </c>
      <c r="T807" t="s">
        <v>5761</v>
      </c>
    </row>
    <row r="808" spans="1:20" x14ac:dyDescent="0.25">
      <c r="A808" t="s">
        <v>39</v>
      </c>
      <c r="B808" t="s">
        <v>682</v>
      </c>
      <c r="C808">
        <v>64</v>
      </c>
      <c r="D808">
        <v>1</v>
      </c>
      <c r="E808" t="s">
        <v>5765</v>
      </c>
      <c r="F808">
        <v>71</v>
      </c>
      <c r="G808">
        <v>7</v>
      </c>
      <c r="H808" t="s">
        <v>641</v>
      </c>
      <c r="I808" t="s">
        <v>5766</v>
      </c>
      <c r="J808" t="s">
        <v>5767</v>
      </c>
      <c r="K808" t="s">
        <v>5768</v>
      </c>
      <c r="L808" t="s">
        <v>5769</v>
      </c>
      <c r="M808" t="s">
        <v>5770</v>
      </c>
      <c r="N808" t="s">
        <v>634</v>
      </c>
      <c r="O808" t="s">
        <v>689</v>
      </c>
      <c r="P808" t="s">
        <v>40</v>
      </c>
      <c r="Q808" t="s">
        <v>690</v>
      </c>
      <c r="R808" t="s">
        <v>635</v>
      </c>
      <c r="S808" t="s">
        <v>5771</v>
      </c>
      <c r="T808" t="s">
        <v>5770</v>
      </c>
    </row>
    <row r="809" spans="1:20" x14ac:dyDescent="0.25">
      <c r="A809" t="s">
        <v>20</v>
      </c>
      <c r="B809" t="s">
        <v>21</v>
      </c>
      <c r="C809">
        <v>50</v>
      </c>
      <c r="D809">
        <v>1</v>
      </c>
      <c r="E809" t="s">
        <v>5772</v>
      </c>
      <c r="F809">
        <v>100</v>
      </c>
      <c r="G809">
        <v>0</v>
      </c>
      <c r="H809" t="s">
        <v>631</v>
      </c>
      <c r="I809" t="s">
        <v>5773</v>
      </c>
      <c r="J809" t="s">
        <v>3447</v>
      </c>
      <c r="K809" t="s">
        <v>634</v>
      </c>
      <c r="L809" t="s">
        <v>635</v>
      </c>
      <c r="M809" t="s">
        <v>5774</v>
      </c>
      <c r="N809" t="s">
        <v>634</v>
      </c>
      <c r="O809" t="s">
        <v>637</v>
      </c>
      <c r="P809" t="s">
        <v>22</v>
      </c>
      <c r="Q809" t="s">
        <v>638</v>
      </c>
      <c r="R809" t="s">
        <v>635</v>
      </c>
      <c r="S809" t="s">
        <v>5775</v>
      </c>
      <c r="T809" t="s">
        <v>5776</v>
      </c>
    </row>
    <row r="810" spans="1:20" x14ac:dyDescent="0.25">
      <c r="A810" t="s">
        <v>23</v>
      </c>
      <c r="B810" t="s">
        <v>24</v>
      </c>
      <c r="C810">
        <v>50</v>
      </c>
      <c r="D810">
        <v>1</v>
      </c>
      <c r="E810" t="s">
        <v>5772</v>
      </c>
      <c r="F810">
        <v>100</v>
      </c>
      <c r="G810">
        <v>0</v>
      </c>
      <c r="H810" t="s">
        <v>631</v>
      </c>
      <c r="I810" t="s">
        <v>5773</v>
      </c>
      <c r="J810" t="s">
        <v>3447</v>
      </c>
      <c r="K810" t="s">
        <v>634</v>
      </c>
      <c r="L810" t="s">
        <v>635</v>
      </c>
      <c r="M810" t="s">
        <v>5774</v>
      </c>
      <c r="N810" t="s">
        <v>634</v>
      </c>
      <c r="O810" t="s">
        <v>637</v>
      </c>
      <c r="P810" t="s">
        <v>22</v>
      </c>
      <c r="Q810" t="s">
        <v>638</v>
      </c>
      <c r="R810" t="s">
        <v>635</v>
      </c>
      <c r="S810" t="s">
        <v>5775</v>
      </c>
      <c r="T810" t="s">
        <v>5776</v>
      </c>
    </row>
    <row r="811" spans="1:20" x14ac:dyDescent="0.25">
      <c r="A811" t="s">
        <v>25</v>
      </c>
      <c r="B811" t="s">
        <v>26</v>
      </c>
      <c r="C811">
        <v>50</v>
      </c>
      <c r="D811">
        <v>1</v>
      </c>
      <c r="E811" t="s">
        <v>5772</v>
      </c>
      <c r="F811">
        <v>100</v>
      </c>
      <c r="G811">
        <v>0</v>
      </c>
      <c r="H811" t="s">
        <v>631</v>
      </c>
      <c r="I811" t="s">
        <v>5773</v>
      </c>
      <c r="J811" t="s">
        <v>3447</v>
      </c>
      <c r="K811" t="s">
        <v>634</v>
      </c>
      <c r="L811" t="s">
        <v>635</v>
      </c>
      <c r="M811" t="s">
        <v>5774</v>
      </c>
      <c r="N811" t="s">
        <v>634</v>
      </c>
      <c r="O811" t="s">
        <v>637</v>
      </c>
      <c r="P811" t="s">
        <v>22</v>
      </c>
      <c r="Q811" t="s">
        <v>638</v>
      </c>
      <c r="R811" t="s">
        <v>635</v>
      </c>
      <c r="S811" t="s">
        <v>5775</v>
      </c>
      <c r="T811" t="s">
        <v>5776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161CF-F7B2-4D45-9116-609DA0379ACA}">
  <sheetPr>
    <tabColor rgb="FFFF6699"/>
    <pageSetUpPr fitToPage="1"/>
  </sheetPr>
  <dimension ref="A1:V839"/>
  <sheetViews>
    <sheetView zoomScale="70" zoomScaleNormal="70" workbookViewId="0">
      <pane xSplit="2" ySplit="1" topLeftCell="P2" activePane="bottomRight" state="frozen"/>
      <selection activeCell="S16" sqref="S16"/>
      <selection pane="topRight" activeCell="S16" sqref="S16"/>
      <selection pane="bottomLeft" activeCell="S16" sqref="S16"/>
      <selection pane="bottomRight" activeCell="U808" sqref="U808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85.179687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84" t="s">
        <v>1893</v>
      </c>
      <c r="V1" t="s">
        <v>1895</v>
      </c>
    </row>
    <row r="2" spans="1:22" x14ac:dyDescent="0.25">
      <c r="A2" t="s">
        <v>20</v>
      </c>
      <c r="B2" t="s">
        <v>21</v>
      </c>
      <c r="C2">
        <v>50</v>
      </c>
      <c r="D2">
        <v>1</v>
      </c>
      <c r="E2" t="s">
        <v>5777</v>
      </c>
      <c r="F2">
        <v>100</v>
      </c>
      <c r="G2">
        <v>0</v>
      </c>
      <c r="H2" t="s">
        <v>631</v>
      </c>
      <c r="I2" t="s">
        <v>5778</v>
      </c>
      <c r="J2" t="s">
        <v>1898</v>
      </c>
      <c r="K2" t="s">
        <v>634</v>
      </c>
      <c r="L2" t="s">
        <v>635</v>
      </c>
      <c r="M2" t="s">
        <v>5779</v>
      </c>
      <c r="N2" t="s">
        <v>634</v>
      </c>
      <c r="O2" t="s">
        <v>637</v>
      </c>
      <c r="P2" t="s">
        <v>22</v>
      </c>
      <c r="Q2" t="s">
        <v>638</v>
      </c>
      <c r="R2" t="s">
        <v>635</v>
      </c>
      <c r="S2" t="s">
        <v>5780</v>
      </c>
      <c r="T2" t="s">
        <v>5781</v>
      </c>
      <c r="U2" s="50" t="s">
        <v>164</v>
      </c>
      <c r="V2">
        <v>337</v>
      </c>
    </row>
    <row r="3" spans="1:22" x14ac:dyDescent="0.25">
      <c r="A3" t="s">
        <v>23</v>
      </c>
      <c r="B3" t="s">
        <v>24</v>
      </c>
      <c r="C3">
        <v>50</v>
      </c>
      <c r="D3">
        <v>1</v>
      </c>
      <c r="E3" t="s">
        <v>5777</v>
      </c>
      <c r="F3">
        <v>100</v>
      </c>
      <c r="G3">
        <v>0</v>
      </c>
      <c r="H3" t="s">
        <v>631</v>
      </c>
      <c r="I3" t="s">
        <v>5778</v>
      </c>
      <c r="J3" t="s">
        <v>1898</v>
      </c>
      <c r="K3" t="s">
        <v>634</v>
      </c>
      <c r="L3" t="s">
        <v>635</v>
      </c>
      <c r="M3" t="s">
        <v>5779</v>
      </c>
      <c r="N3" t="s">
        <v>634</v>
      </c>
      <c r="O3" t="s">
        <v>637</v>
      </c>
      <c r="P3" t="s">
        <v>22</v>
      </c>
      <c r="Q3" t="s">
        <v>638</v>
      </c>
      <c r="R3" t="s">
        <v>635</v>
      </c>
      <c r="S3" t="s">
        <v>5780</v>
      </c>
      <c r="T3" t="s">
        <v>5781</v>
      </c>
      <c r="U3" s="85" t="s">
        <v>165</v>
      </c>
      <c r="V3">
        <v>337</v>
      </c>
    </row>
    <row r="4" spans="1:22" x14ac:dyDescent="0.25">
      <c r="A4" t="s">
        <v>25</v>
      </c>
      <c r="B4" t="s">
        <v>26</v>
      </c>
      <c r="C4">
        <v>50</v>
      </c>
      <c r="D4">
        <v>1</v>
      </c>
      <c r="E4" t="s">
        <v>5777</v>
      </c>
      <c r="F4">
        <v>100</v>
      </c>
      <c r="G4">
        <v>0</v>
      </c>
      <c r="H4" t="s">
        <v>631</v>
      </c>
      <c r="I4" t="s">
        <v>5778</v>
      </c>
      <c r="J4" t="s">
        <v>1898</v>
      </c>
      <c r="K4" t="s">
        <v>634</v>
      </c>
      <c r="L4" t="s">
        <v>635</v>
      </c>
      <c r="M4" t="s">
        <v>5779</v>
      </c>
      <c r="N4" t="s">
        <v>634</v>
      </c>
      <c r="O4" t="s">
        <v>637</v>
      </c>
      <c r="P4" t="s">
        <v>22</v>
      </c>
      <c r="Q4" t="s">
        <v>638</v>
      </c>
      <c r="R4" t="s">
        <v>635</v>
      </c>
      <c r="S4" t="s">
        <v>5780</v>
      </c>
      <c r="T4" t="s">
        <v>5779</v>
      </c>
      <c r="U4" s="50" t="s">
        <v>37</v>
      </c>
      <c r="V4">
        <v>67</v>
      </c>
    </row>
    <row r="5" spans="1:22" x14ac:dyDescent="0.25">
      <c r="A5" t="s">
        <v>37</v>
      </c>
      <c r="B5" t="s">
        <v>38</v>
      </c>
      <c r="C5">
        <v>66.666666666666671</v>
      </c>
      <c r="D5">
        <v>3</v>
      </c>
      <c r="E5" t="s">
        <v>5782</v>
      </c>
      <c r="F5">
        <v>100</v>
      </c>
      <c r="G5">
        <v>0</v>
      </c>
      <c r="H5" t="s">
        <v>631</v>
      </c>
      <c r="I5" t="s">
        <v>5783</v>
      </c>
      <c r="J5" t="s">
        <v>705</v>
      </c>
      <c r="K5" t="s">
        <v>634</v>
      </c>
      <c r="L5" t="s">
        <v>635</v>
      </c>
      <c r="M5" t="s">
        <v>5784</v>
      </c>
      <c r="N5" t="s">
        <v>634</v>
      </c>
      <c r="O5" t="s">
        <v>707</v>
      </c>
      <c r="P5" t="s">
        <v>22</v>
      </c>
      <c r="Q5" t="s">
        <v>638</v>
      </c>
      <c r="R5" t="s">
        <v>635</v>
      </c>
      <c r="S5" t="s">
        <v>5785</v>
      </c>
      <c r="T5" t="s">
        <v>5784</v>
      </c>
      <c r="U5" s="85" t="s">
        <v>38</v>
      </c>
      <c r="V5">
        <v>67</v>
      </c>
    </row>
    <row r="6" spans="1:22" x14ac:dyDescent="0.25">
      <c r="A6" t="s">
        <v>20</v>
      </c>
      <c r="B6" t="s">
        <v>21</v>
      </c>
      <c r="C6">
        <v>50</v>
      </c>
      <c r="D6">
        <v>1</v>
      </c>
      <c r="E6" t="s">
        <v>5786</v>
      </c>
      <c r="F6">
        <v>100</v>
      </c>
      <c r="G6">
        <v>0</v>
      </c>
      <c r="H6" t="s">
        <v>631</v>
      </c>
      <c r="I6" t="s">
        <v>5787</v>
      </c>
      <c r="J6" t="s">
        <v>999</v>
      </c>
      <c r="K6" t="s">
        <v>634</v>
      </c>
      <c r="L6" t="s">
        <v>635</v>
      </c>
      <c r="M6" t="s">
        <v>5788</v>
      </c>
      <c r="N6" t="s">
        <v>634</v>
      </c>
      <c r="O6" t="s">
        <v>637</v>
      </c>
      <c r="P6" t="s">
        <v>22</v>
      </c>
      <c r="Q6" t="s">
        <v>638</v>
      </c>
      <c r="R6" t="s">
        <v>635</v>
      </c>
      <c r="S6" t="s">
        <v>5789</v>
      </c>
      <c r="T6" t="s">
        <v>5788</v>
      </c>
      <c r="U6" s="50" t="s">
        <v>116</v>
      </c>
      <c r="V6">
        <v>240</v>
      </c>
    </row>
    <row r="7" spans="1:22" x14ac:dyDescent="0.25">
      <c r="A7" t="s">
        <v>23</v>
      </c>
      <c r="B7" t="s">
        <v>24</v>
      </c>
      <c r="C7">
        <v>50</v>
      </c>
      <c r="D7">
        <v>1</v>
      </c>
      <c r="E7" t="s">
        <v>5786</v>
      </c>
      <c r="F7">
        <v>100</v>
      </c>
      <c r="G7">
        <v>0</v>
      </c>
      <c r="H7" t="s">
        <v>631</v>
      </c>
      <c r="I7" t="s">
        <v>5787</v>
      </c>
      <c r="J7" t="s">
        <v>999</v>
      </c>
      <c r="K7" t="s">
        <v>634</v>
      </c>
      <c r="L7" t="s">
        <v>635</v>
      </c>
      <c r="M7" t="s">
        <v>5788</v>
      </c>
      <c r="N7" t="s">
        <v>634</v>
      </c>
      <c r="O7" t="s">
        <v>637</v>
      </c>
      <c r="P7" t="s">
        <v>22</v>
      </c>
      <c r="Q7" t="s">
        <v>638</v>
      </c>
      <c r="R7" t="s">
        <v>635</v>
      </c>
      <c r="S7" t="s">
        <v>5789</v>
      </c>
      <c r="T7" t="s">
        <v>5788</v>
      </c>
      <c r="U7" s="85" t="s">
        <v>117</v>
      </c>
      <c r="V7">
        <v>240</v>
      </c>
    </row>
    <row r="8" spans="1:22" x14ac:dyDescent="0.25">
      <c r="A8" t="s">
        <v>25</v>
      </c>
      <c r="B8" t="s">
        <v>26</v>
      </c>
      <c r="C8">
        <v>50</v>
      </c>
      <c r="D8">
        <v>1</v>
      </c>
      <c r="E8" t="s">
        <v>5786</v>
      </c>
      <c r="F8">
        <v>100</v>
      </c>
      <c r="G8">
        <v>0</v>
      </c>
      <c r="H8" t="s">
        <v>631</v>
      </c>
      <c r="I8" t="s">
        <v>5787</v>
      </c>
      <c r="J8" t="s">
        <v>999</v>
      </c>
      <c r="K8" t="s">
        <v>634</v>
      </c>
      <c r="L8" t="s">
        <v>635</v>
      </c>
      <c r="M8" t="s">
        <v>5788</v>
      </c>
      <c r="N8" t="s">
        <v>634</v>
      </c>
      <c r="O8" t="s">
        <v>637</v>
      </c>
      <c r="P8" t="s">
        <v>22</v>
      </c>
      <c r="Q8" t="s">
        <v>638</v>
      </c>
      <c r="R8" t="s">
        <v>635</v>
      </c>
      <c r="S8" t="s">
        <v>5789</v>
      </c>
      <c r="T8" t="s">
        <v>5788</v>
      </c>
      <c r="U8" s="50" t="s">
        <v>39</v>
      </c>
      <c r="V8">
        <v>75</v>
      </c>
    </row>
    <row r="9" spans="1:22" x14ac:dyDescent="0.25">
      <c r="A9" t="s">
        <v>35</v>
      </c>
      <c r="B9" t="s">
        <v>36</v>
      </c>
      <c r="C9">
        <v>66.666666666666671</v>
      </c>
      <c r="D9">
        <v>3</v>
      </c>
      <c r="E9" t="s">
        <v>5790</v>
      </c>
      <c r="F9">
        <v>150</v>
      </c>
      <c r="G9">
        <v>0</v>
      </c>
      <c r="H9" t="s">
        <v>641</v>
      </c>
      <c r="I9" t="s">
        <v>2784</v>
      </c>
      <c r="J9" t="s">
        <v>5791</v>
      </c>
      <c r="K9" t="s">
        <v>1570</v>
      </c>
      <c r="L9" t="s">
        <v>5792</v>
      </c>
      <c r="M9" t="s">
        <v>5793</v>
      </c>
      <c r="N9" t="s">
        <v>634</v>
      </c>
      <c r="O9" t="s">
        <v>647</v>
      </c>
      <c r="P9" t="s">
        <v>43</v>
      </c>
      <c r="Q9" t="s">
        <v>648</v>
      </c>
      <c r="R9" t="s">
        <v>635</v>
      </c>
      <c r="S9" t="s">
        <v>5794</v>
      </c>
      <c r="T9" t="s">
        <v>5793</v>
      </c>
      <c r="U9" s="85" t="s">
        <v>44</v>
      </c>
      <c r="V9">
        <v>64</v>
      </c>
    </row>
    <row r="10" spans="1:22" x14ac:dyDescent="0.25">
      <c r="A10" t="s">
        <v>20</v>
      </c>
      <c r="B10" t="s">
        <v>21</v>
      </c>
      <c r="C10">
        <v>50</v>
      </c>
      <c r="D10">
        <v>1</v>
      </c>
      <c r="E10" t="s">
        <v>5795</v>
      </c>
      <c r="F10">
        <v>100</v>
      </c>
      <c r="G10">
        <v>0</v>
      </c>
      <c r="H10" t="s">
        <v>631</v>
      </c>
      <c r="I10" t="s">
        <v>5796</v>
      </c>
      <c r="J10" t="s">
        <v>711</v>
      </c>
      <c r="K10" t="s">
        <v>634</v>
      </c>
      <c r="L10" t="s">
        <v>635</v>
      </c>
      <c r="M10" t="s">
        <v>5797</v>
      </c>
      <c r="N10" t="s">
        <v>634</v>
      </c>
      <c r="O10" t="s">
        <v>637</v>
      </c>
      <c r="P10" t="s">
        <v>22</v>
      </c>
      <c r="Q10" t="s">
        <v>638</v>
      </c>
      <c r="R10" t="s">
        <v>635</v>
      </c>
      <c r="S10" t="s">
        <v>5798</v>
      </c>
      <c r="T10" t="s">
        <v>5797</v>
      </c>
      <c r="U10" s="85" t="s">
        <v>682</v>
      </c>
      <c r="V10">
        <v>11</v>
      </c>
    </row>
    <row r="11" spans="1:22" x14ac:dyDescent="0.25">
      <c r="A11" t="s">
        <v>23</v>
      </c>
      <c r="B11" t="s">
        <v>24</v>
      </c>
      <c r="C11">
        <v>50</v>
      </c>
      <c r="D11">
        <v>1</v>
      </c>
      <c r="E11" t="s">
        <v>5795</v>
      </c>
      <c r="F11">
        <v>100</v>
      </c>
      <c r="G11">
        <v>0</v>
      </c>
      <c r="H11" t="s">
        <v>631</v>
      </c>
      <c r="I11" t="s">
        <v>5796</v>
      </c>
      <c r="J11" t="s">
        <v>711</v>
      </c>
      <c r="K11" t="s">
        <v>634</v>
      </c>
      <c r="L11" t="s">
        <v>635</v>
      </c>
      <c r="M11" t="s">
        <v>5797</v>
      </c>
      <c r="N11" t="s">
        <v>634</v>
      </c>
      <c r="O11" t="s">
        <v>637</v>
      </c>
      <c r="P11" t="s">
        <v>22</v>
      </c>
      <c r="Q11" t="s">
        <v>638</v>
      </c>
      <c r="R11" t="s">
        <v>635</v>
      </c>
      <c r="S11" t="s">
        <v>5798</v>
      </c>
      <c r="T11" t="s">
        <v>5797</v>
      </c>
      <c r="U11" s="50" t="s">
        <v>35</v>
      </c>
      <c r="V11">
        <v>77</v>
      </c>
    </row>
    <row r="12" spans="1:22" x14ac:dyDescent="0.25">
      <c r="A12" t="s">
        <v>25</v>
      </c>
      <c r="B12" t="s">
        <v>26</v>
      </c>
      <c r="C12">
        <v>50</v>
      </c>
      <c r="D12">
        <v>1</v>
      </c>
      <c r="E12" t="s">
        <v>5795</v>
      </c>
      <c r="F12">
        <v>100</v>
      </c>
      <c r="G12">
        <v>0</v>
      </c>
      <c r="H12" t="s">
        <v>631</v>
      </c>
      <c r="I12" t="s">
        <v>5796</v>
      </c>
      <c r="J12" t="s">
        <v>711</v>
      </c>
      <c r="K12" t="s">
        <v>634</v>
      </c>
      <c r="L12" t="s">
        <v>635</v>
      </c>
      <c r="M12" t="s">
        <v>5797</v>
      </c>
      <c r="N12" t="s">
        <v>634</v>
      </c>
      <c r="O12" t="s">
        <v>637</v>
      </c>
      <c r="P12" t="s">
        <v>22</v>
      </c>
      <c r="Q12" t="s">
        <v>638</v>
      </c>
      <c r="R12" t="s">
        <v>635</v>
      </c>
      <c r="S12" t="s">
        <v>5798</v>
      </c>
      <c r="T12" t="s">
        <v>5797</v>
      </c>
      <c r="U12" s="85" t="s">
        <v>36</v>
      </c>
      <c r="V12">
        <v>77</v>
      </c>
    </row>
    <row r="13" spans="1:22" x14ac:dyDescent="0.25">
      <c r="A13" t="s">
        <v>20</v>
      </c>
      <c r="B13" t="s">
        <v>21</v>
      </c>
      <c r="C13">
        <v>60</v>
      </c>
      <c r="D13">
        <v>2</v>
      </c>
      <c r="E13" t="s">
        <v>5799</v>
      </c>
      <c r="F13">
        <v>200</v>
      </c>
      <c r="G13">
        <v>0</v>
      </c>
      <c r="H13" t="s">
        <v>631</v>
      </c>
      <c r="I13" t="s">
        <v>1931</v>
      </c>
      <c r="J13" t="s">
        <v>1244</v>
      </c>
      <c r="K13" t="s">
        <v>634</v>
      </c>
      <c r="L13" t="s">
        <v>635</v>
      </c>
      <c r="M13" t="s">
        <v>5800</v>
      </c>
      <c r="N13" t="s">
        <v>634</v>
      </c>
      <c r="O13" t="s">
        <v>637</v>
      </c>
      <c r="P13" t="s">
        <v>22</v>
      </c>
      <c r="Q13" t="s">
        <v>638</v>
      </c>
      <c r="R13" t="s">
        <v>635</v>
      </c>
      <c r="S13" t="s">
        <v>5801</v>
      </c>
      <c r="T13" t="s">
        <v>5800</v>
      </c>
      <c r="U13" s="50" t="s">
        <v>118</v>
      </c>
      <c r="V13">
        <v>10</v>
      </c>
    </row>
    <row r="14" spans="1:22" x14ac:dyDescent="0.25">
      <c r="A14" t="s">
        <v>23</v>
      </c>
      <c r="B14" t="s">
        <v>24</v>
      </c>
      <c r="C14">
        <v>60</v>
      </c>
      <c r="D14">
        <v>2</v>
      </c>
      <c r="E14" t="s">
        <v>5799</v>
      </c>
      <c r="F14">
        <v>200</v>
      </c>
      <c r="G14">
        <v>0</v>
      </c>
      <c r="H14" t="s">
        <v>631</v>
      </c>
      <c r="I14" t="s">
        <v>1931</v>
      </c>
      <c r="J14" t="s">
        <v>1244</v>
      </c>
      <c r="K14" t="s">
        <v>634</v>
      </c>
      <c r="L14" t="s">
        <v>635</v>
      </c>
      <c r="M14" t="s">
        <v>5800</v>
      </c>
      <c r="N14" t="s">
        <v>634</v>
      </c>
      <c r="O14" t="s">
        <v>637</v>
      </c>
      <c r="P14" t="s">
        <v>22</v>
      </c>
      <c r="Q14" t="s">
        <v>638</v>
      </c>
      <c r="R14" t="s">
        <v>635</v>
      </c>
      <c r="S14" t="s">
        <v>5801</v>
      </c>
      <c r="T14" t="s">
        <v>5800</v>
      </c>
      <c r="U14" s="85" t="s">
        <v>91</v>
      </c>
      <c r="V14">
        <v>10</v>
      </c>
    </row>
    <row r="15" spans="1:22" x14ac:dyDescent="0.25">
      <c r="A15" t="s">
        <v>25</v>
      </c>
      <c r="B15" t="s">
        <v>26</v>
      </c>
      <c r="C15">
        <v>60</v>
      </c>
      <c r="D15">
        <v>2</v>
      </c>
      <c r="E15" t="s">
        <v>5799</v>
      </c>
      <c r="F15">
        <v>200</v>
      </c>
      <c r="G15">
        <v>0</v>
      </c>
      <c r="H15" t="s">
        <v>631</v>
      </c>
      <c r="I15" t="s">
        <v>1931</v>
      </c>
      <c r="J15" t="s">
        <v>1244</v>
      </c>
      <c r="K15" t="s">
        <v>634</v>
      </c>
      <c r="L15" t="s">
        <v>635</v>
      </c>
      <c r="M15" t="s">
        <v>5800</v>
      </c>
      <c r="N15" t="s">
        <v>634</v>
      </c>
      <c r="O15" t="s">
        <v>637</v>
      </c>
      <c r="P15" t="s">
        <v>22</v>
      </c>
      <c r="Q15" t="s">
        <v>638</v>
      </c>
      <c r="R15" t="s">
        <v>635</v>
      </c>
      <c r="S15" t="s">
        <v>5801</v>
      </c>
      <c r="T15" t="s">
        <v>5800</v>
      </c>
      <c r="U15" s="50" t="s">
        <v>89</v>
      </c>
      <c r="V15">
        <v>4</v>
      </c>
    </row>
    <row r="16" spans="1:22" x14ac:dyDescent="0.25">
      <c r="A16" t="s">
        <v>39</v>
      </c>
      <c r="B16" t="s">
        <v>44</v>
      </c>
      <c r="C16">
        <v>75</v>
      </c>
      <c r="D16">
        <v>3</v>
      </c>
      <c r="E16" t="s">
        <v>5802</v>
      </c>
      <c r="F16">
        <v>217</v>
      </c>
      <c r="G16">
        <v>0</v>
      </c>
      <c r="H16" t="s">
        <v>641</v>
      </c>
      <c r="I16" t="s">
        <v>4496</v>
      </c>
      <c r="J16" t="s">
        <v>5803</v>
      </c>
      <c r="K16" t="s">
        <v>1092</v>
      </c>
      <c r="L16" t="s">
        <v>2009</v>
      </c>
      <c r="M16" t="s">
        <v>5800</v>
      </c>
      <c r="N16" t="s">
        <v>634</v>
      </c>
      <c r="O16" t="s">
        <v>647</v>
      </c>
      <c r="P16" t="s">
        <v>43</v>
      </c>
      <c r="Q16" t="s">
        <v>648</v>
      </c>
      <c r="R16" t="s">
        <v>635</v>
      </c>
      <c r="S16" t="s">
        <v>5804</v>
      </c>
      <c r="T16" t="s">
        <v>5800</v>
      </c>
      <c r="U16" s="85" t="s">
        <v>928</v>
      </c>
      <c r="V16">
        <v>4</v>
      </c>
    </row>
    <row r="17" spans="1:22" x14ac:dyDescent="0.25">
      <c r="A17" t="s">
        <v>20</v>
      </c>
      <c r="B17" t="s">
        <v>21</v>
      </c>
      <c r="C17">
        <v>50</v>
      </c>
      <c r="D17">
        <v>1</v>
      </c>
      <c r="E17" t="s">
        <v>5805</v>
      </c>
      <c r="F17">
        <v>100</v>
      </c>
      <c r="G17">
        <v>0</v>
      </c>
      <c r="H17" t="s">
        <v>631</v>
      </c>
      <c r="I17" t="s">
        <v>5806</v>
      </c>
      <c r="J17" t="s">
        <v>805</v>
      </c>
      <c r="K17" t="s">
        <v>634</v>
      </c>
      <c r="L17" t="s">
        <v>635</v>
      </c>
      <c r="M17" t="s">
        <v>5807</v>
      </c>
      <c r="N17" t="s">
        <v>634</v>
      </c>
      <c r="O17" t="s">
        <v>637</v>
      </c>
      <c r="P17" t="s">
        <v>22</v>
      </c>
      <c r="Q17" t="s">
        <v>638</v>
      </c>
      <c r="R17" t="s">
        <v>635</v>
      </c>
      <c r="S17" t="s">
        <v>5808</v>
      </c>
      <c r="T17" t="s">
        <v>5807</v>
      </c>
      <c r="U17" s="50" t="s">
        <v>131</v>
      </c>
      <c r="V17">
        <v>2</v>
      </c>
    </row>
    <row r="18" spans="1:22" x14ac:dyDescent="0.25">
      <c r="A18" t="s">
        <v>23</v>
      </c>
      <c r="B18" t="s">
        <v>24</v>
      </c>
      <c r="C18">
        <v>50</v>
      </c>
      <c r="D18">
        <v>1</v>
      </c>
      <c r="E18" t="s">
        <v>5805</v>
      </c>
      <c r="F18">
        <v>100</v>
      </c>
      <c r="G18">
        <v>0</v>
      </c>
      <c r="H18" t="s">
        <v>631</v>
      </c>
      <c r="I18" t="s">
        <v>5806</v>
      </c>
      <c r="J18" t="s">
        <v>805</v>
      </c>
      <c r="K18" t="s">
        <v>634</v>
      </c>
      <c r="L18" t="s">
        <v>635</v>
      </c>
      <c r="M18" t="s">
        <v>5807</v>
      </c>
      <c r="N18" t="s">
        <v>634</v>
      </c>
      <c r="O18" t="s">
        <v>637</v>
      </c>
      <c r="P18" t="s">
        <v>22</v>
      </c>
      <c r="Q18" t="s">
        <v>638</v>
      </c>
      <c r="R18" t="s">
        <v>635</v>
      </c>
      <c r="S18" t="s">
        <v>5808</v>
      </c>
      <c r="T18" t="s">
        <v>5807</v>
      </c>
      <c r="U18" s="85" t="s">
        <v>132</v>
      </c>
      <c r="V18">
        <v>2</v>
      </c>
    </row>
    <row r="19" spans="1:22" x14ac:dyDescent="0.25">
      <c r="A19" t="s">
        <v>25</v>
      </c>
      <c r="B19" t="s">
        <v>26</v>
      </c>
      <c r="C19">
        <v>50</v>
      </c>
      <c r="D19">
        <v>1</v>
      </c>
      <c r="E19" t="s">
        <v>5805</v>
      </c>
      <c r="F19">
        <v>100</v>
      </c>
      <c r="G19">
        <v>0</v>
      </c>
      <c r="H19" t="s">
        <v>631</v>
      </c>
      <c r="I19" t="s">
        <v>5806</v>
      </c>
      <c r="J19" t="s">
        <v>805</v>
      </c>
      <c r="K19" t="s">
        <v>634</v>
      </c>
      <c r="L19" t="s">
        <v>635</v>
      </c>
      <c r="M19" t="s">
        <v>5807</v>
      </c>
      <c r="N19" t="s">
        <v>634</v>
      </c>
      <c r="O19" t="s">
        <v>637</v>
      </c>
      <c r="P19" t="s">
        <v>22</v>
      </c>
      <c r="Q19" t="s">
        <v>638</v>
      </c>
      <c r="R19" t="s">
        <v>635</v>
      </c>
      <c r="S19" t="s">
        <v>5808</v>
      </c>
      <c r="T19" t="s">
        <v>5807</v>
      </c>
      <c r="U19" s="50" t="s">
        <v>129</v>
      </c>
      <c r="V19">
        <v>2</v>
      </c>
    </row>
    <row r="20" spans="1:22" x14ac:dyDescent="0.25">
      <c r="A20" t="s">
        <v>20</v>
      </c>
      <c r="B20" t="s">
        <v>21</v>
      </c>
      <c r="C20">
        <v>50</v>
      </c>
      <c r="D20">
        <v>1</v>
      </c>
      <c r="E20" t="s">
        <v>5809</v>
      </c>
      <c r="F20">
        <v>135</v>
      </c>
      <c r="G20">
        <v>35</v>
      </c>
      <c r="H20" t="s">
        <v>631</v>
      </c>
      <c r="I20" t="s">
        <v>5810</v>
      </c>
      <c r="J20" t="s">
        <v>749</v>
      </c>
      <c r="K20" t="s">
        <v>634</v>
      </c>
      <c r="L20" t="s">
        <v>635</v>
      </c>
      <c r="M20" t="s">
        <v>5811</v>
      </c>
      <c r="N20" t="s">
        <v>634</v>
      </c>
      <c r="O20" t="s">
        <v>637</v>
      </c>
      <c r="P20" t="s">
        <v>22</v>
      </c>
      <c r="Q20" t="s">
        <v>638</v>
      </c>
      <c r="R20" t="s">
        <v>635</v>
      </c>
      <c r="S20" t="s">
        <v>5812</v>
      </c>
      <c r="T20" t="s">
        <v>5811</v>
      </c>
      <c r="U20" s="85" t="s">
        <v>130</v>
      </c>
      <c r="V20">
        <v>2</v>
      </c>
    </row>
    <row r="21" spans="1:22" x14ac:dyDescent="0.25">
      <c r="A21" t="s">
        <v>23</v>
      </c>
      <c r="B21" t="s">
        <v>24</v>
      </c>
      <c r="C21">
        <v>50</v>
      </c>
      <c r="D21">
        <v>1</v>
      </c>
      <c r="E21" t="s">
        <v>5809</v>
      </c>
      <c r="F21">
        <v>135</v>
      </c>
      <c r="G21">
        <v>35</v>
      </c>
      <c r="H21" t="s">
        <v>631</v>
      </c>
      <c r="I21" t="s">
        <v>5810</v>
      </c>
      <c r="J21" t="s">
        <v>749</v>
      </c>
      <c r="K21" t="s">
        <v>634</v>
      </c>
      <c r="L21" t="s">
        <v>635</v>
      </c>
      <c r="M21" t="s">
        <v>5811</v>
      </c>
      <c r="N21" t="s">
        <v>634</v>
      </c>
      <c r="O21" t="s">
        <v>637</v>
      </c>
      <c r="P21" t="s">
        <v>22</v>
      </c>
      <c r="Q21" t="s">
        <v>638</v>
      </c>
      <c r="R21" t="s">
        <v>635</v>
      </c>
      <c r="S21" t="s">
        <v>5812</v>
      </c>
      <c r="T21" t="s">
        <v>5811</v>
      </c>
      <c r="U21" s="50" t="s">
        <v>31</v>
      </c>
      <c r="V21">
        <v>2</v>
      </c>
    </row>
    <row r="22" spans="1:22" x14ac:dyDescent="0.25">
      <c r="A22" t="s">
        <v>25</v>
      </c>
      <c r="B22" t="s">
        <v>26</v>
      </c>
      <c r="C22">
        <v>50</v>
      </c>
      <c r="D22">
        <v>1</v>
      </c>
      <c r="E22" t="s">
        <v>5809</v>
      </c>
      <c r="F22">
        <v>135</v>
      </c>
      <c r="G22">
        <v>35</v>
      </c>
      <c r="H22" t="s">
        <v>631</v>
      </c>
      <c r="I22" t="s">
        <v>5810</v>
      </c>
      <c r="J22" t="s">
        <v>749</v>
      </c>
      <c r="K22" t="s">
        <v>634</v>
      </c>
      <c r="L22" t="s">
        <v>635</v>
      </c>
      <c r="M22" t="s">
        <v>5811</v>
      </c>
      <c r="N22" t="s">
        <v>634</v>
      </c>
      <c r="O22" t="s">
        <v>637</v>
      </c>
      <c r="P22" t="s">
        <v>22</v>
      </c>
      <c r="Q22" t="s">
        <v>638</v>
      </c>
      <c r="R22" t="s">
        <v>635</v>
      </c>
      <c r="S22" t="s">
        <v>5812</v>
      </c>
      <c r="T22" t="s">
        <v>5811</v>
      </c>
      <c r="U22" s="85" t="s">
        <v>32</v>
      </c>
      <c r="V22">
        <v>2</v>
      </c>
    </row>
    <row r="23" spans="1:22" x14ac:dyDescent="0.25">
      <c r="A23" t="s">
        <v>164</v>
      </c>
      <c r="B23" t="s">
        <v>165</v>
      </c>
      <c r="C23">
        <v>50</v>
      </c>
      <c r="D23">
        <v>6</v>
      </c>
      <c r="E23" t="s">
        <v>5813</v>
      </c>
      <c r="F23">
        <v>200</v>
      </c>
      <c r="G23">
        <v>0</v>
      </c>
      <c r="H23" t="s">
        <v>631</v>
      </c>
      <c r="I23" t="s">
        <v>5814</v>
      </c>
      <c r="J23" t="s">
        <v>749</v>
      </c>
      <c r="K23" t="s">
        <v>634</v>
      </c>
      <c r="L23" t="s">
        <v>635</v>
      </c>
      <c r="M23" t="s">
        <v>5815</v>
      </c>
      <c r="N23" t="s">
        <v>634</v>
      </c>
      <c r="O23" t="s">
        <v>637</v>
      </c>
      <c r="P23" t="s">
        <v>22</v>
      </c>
      <c r="Q23" t="s">
        <v>638</v>
      </c>
      <c r="R23" t="s">
        <v>635</v>
      </c>
      <c r="S23" t="s">
        <v>5816</v>
      </c>
      <c r="T23" t="s">
        <v>5815</v>
      </c>
      <c r="U23" s="50" t="s">
        <v>256</v>
      </c>
      <c r="V23">
        <v>17</v>
      </c>
    </row>
    <row r="24" spans="1:22" x14ac:dyDescent="0.25">
      <c r="A24" t="s">
        <v>164</v>
      </c>
      <c r="B24" t="s">
        <v>165</v>
      </c>
      <c r="C24">
        <v>33.333333333333336</v>
      </c>
      <c r="D24">
        <v>3</v>
      </c>
      <c r="E24" t="s">
        <v>5817</v>
      </c>
      <c r="F24">
        <v>100</v>
      </c>
      <c r="G24">
        <v>0</v>
      </c>
      <c r="H24" t="s">
        <v>631</v>
      </c>
      <c r="I24" t="s">
        <v>5818</v>
      </c>
      <c r="J24" t="s">
        <v>725</v>
      </c>
      <c r="K24" t="s">
        <v>634</v>
      </c>
      <c r="L24" t="s">
        <v>635</v>
      </c>
      <c r="M24" t="s">
        <v>5819</v>
      </c>
      <c r="N24" t="s">
        <v>634</v>
      </c>
      <c r="O24" t="s">
        <v>654</v>
      </c>
      <c r="P24" t="s">
        <v>22</v>
      </c>
      <c r="Q24" t="s">
        <v>655</v>
      </c>
      <c r="R24" t="s">
        <v>635</v>
      </c>
      <c r="S24" t="s">
        <v>5820</v>
      </c>
      <c r="T24" t="s">
        <v>5821</v>
      </c>
      <c r="U24" s="85" t="s">
        <v>262</v>
      </c>
      <c r="V24">
        <v>15</v>
      </c>
    </row>
    <row r="25" spans="1:22" x14ac:dyDescent="0.25">
      <c r="A25" t="s">
        <v>20</v>
      </c>
      <c r="B25" t="s">
        <v>21</v>
      </c>
      <c r="C25">
        <v>50</v>
      </c>
      <c r="D25">
        <v>1</v>
      </c>
      <c r="E25" t="s">
        <v>5822</v>
      </c>
      <c r="F25">
        <v>100</v>
      </c>
      <c r="G25">
        <v>0</v>
      </c>
      <c r="H25" t="s">
        <v>631</v>
      </c>
      <c r="I25" t="s">
        <v>5823</v>
      </c>
      <c r="J25" t="s">
        <v>840</v>
      </c>
      <c r="K25" t="s">
        <v>634</v>
      </c>
      <c r="L25" t="s">
        <v>635</v>
      </c>
      <c r="M25" t="s">
        <v>5821</v>
      </c>
      <c r="N25" t="s">
        <v>634</v>
      </c>
      <c r="O25" t="s">
        <v>637</v>
      </c>
      <c r="P25" t="s">
        <v>22</v>
      </c>
      <c r="Q25" t="s">
        <v>638</v>
      </c>
      <c r="R25" t="s">
        <v>635</v>
      </c>
      <c r="S25" t="s">
        <v>5824</v>
      </c>
      <c r="T25" t="s">
        <v>5821</v>
      </c>
      <c r="U25" s="85" t="s">
        <v>1055</v>
      </c>
      <c r="V25">
        <v>2</v>
      </c>
    </row>
    <row r="26" spans="1:22" x14ac:dyDescent="0.25">
      <c r="A26" t="s">
        <v>23</v>
      </c>
      <c r="B26" t="s">
        <v>24</v>
      </c>
      <c r="C26">
        <v>50</v>
      </c>
      <c r="D26">
        <v>1</v>
      </c>
      <c r="E26" t="s">
        <v>5822</v>
      </c>
      <c r="F26">
        <v>100</v>
      </c>
      <c r="G26">
        <v>0</v>
      </c>
      <c r="H26" t="s">
        <v>631</v>
      </c>
      <c r="I26" t="s">
        <v>5823</v>
      </c>
      <c r="J26" t="s">
        <v>840</v>
      </c>
      <c r="K26" t="s">
        <v>634</v>
      </c>
      <c r="L26" t="s">
        <v>635</v>
      </c>
      <c r="M26" t="s">
        <v>5821</v>
      </c>
      <c r="N26" t="s">
        <v>634</v>
      </c>
      <c r="O26" t="s">
        <v>637</v>
      </c>
      <c r="P26" t="s">
        <v>22</v>
      </c>
      <c r="Q26" t="s">
        <v>638</v>
      </c>
      <c r="R26" t="s">
        <v>635</v>
      </c>
      <c r="S26" t="s">
        <v>5824</v>
      </c>
      <c r="T26" t="s">
        <v>5821</v>
      </c>
      <c r="U26" s="50" t="s">
        <v>257</v>
      </c>
      <c r="V26">
        <v>11</v>
      </c>
    </row>
    <row r="27" spans="1:22" x14ac:dyDescent="0.25">
      <c r="A27" t="s">
        <v>25</v>
      </c>
      <c r="B27" t="s">
        <v>26</v>
      </c>
      <c r="C27">
        <v>50</v>
      </c>
      <c r="D27">
        <v>1</v>
      </c>
      <c r="E27" t="s">
        <v>5822</v>
      </c>
      <c r="F27">
        <v>100</v>
      </c>
      <c r="G27">
        <v>0</v>
      </c>
      <c r="H27" t="s">
        <v>631</v>
      </c>
      <c r="I27" t="s">
        <v>5823</v>
      </c>
      <c r="J27" t="s">
        <v>840</v>
      </c>
      <c r="K27" t="s">
        <v>634</v>
      </c>
      <c r="L27" t="s">
        <v>635</v>
      </c>
      <c r="M27" t="s">
        <v>5821</v>
      </c>
      <c r="N27" t="s">
        <v>634</v>
      </c>
      <c r="O27" t="s">
        <v>637</v>
      </c>
      <c r="P27" t="s">
        <v>22</v>
      </c>
      <c r="Q27" t="s">
        <v>638</v>
      </c>
      <c r="R27" t="s">
        <v>635</v>
      </c>
      <c r="S27" t="s">
        <v>5824</v>
      </c>
      <c r="T27" t="s">
        <v>5821</v>
      </c>
      <c r="U27" s="85" t="s">
        <v>263</v>
      </c>
      <c r="V27">
        <v>11</v>
      </c>
    </row>
    <row r="28" spans="1:22" x14ac:dyDescent="0.25">
      <c r="A28" t="s">
        <v>20</v>
      </c>
      <c r="B28" t="s">
        <v>21</v>
      </c>
      <c r="C28">
        <v>50</v>
      </c>
      <c r="D28">
        <v>2</v>
      </c>
      <c r="E28" t="s">
        <v>5825</v>
      </c>
      <c r="F28">
        <v>200</v>
      </c>
      <c r="G28">
        <v>0</v>
      </c>
      <c r="H28" t="s">
        <v>631</v>
      </c>
      <c r="I28" t="s">
        <v>5826</v>
      </c>
      <c r="J28" t="s">
        <v>1032</v>
      </c>
      <c r="K28" t="s">
        <v>634</v>
      </c>
      <c r="L28" t="s">
        <v>635</v>
      </c>
      <c r="M28" t="s">
        <v>5827</v>
      </c>
      <c r="N28" t="s">
        <v>634</v>
      </c>
      <c r="O28" t="s">
        <v>637</v>
      </c>
      <c r="P28" t="s">
        <v>22</v>
      </c>
      <c r="Q28" t="s">
        <v>638</v>
      </c>
      <c r="R28" t="s">
        <v>635</v>
      </c>
      <c r="S28" t="s">
        <v>5828</v>
      </c>
      <c r="T28" t="s">
        <v>5827</v>
      </c>
      <c r="U28" s="50" t="s">
        <v>258</v>
      </c>
      <c r="V28">
        <v>13</v>
      </c>
    </row>
    <row r="29" spans="1:22" x14ac:dyDescent="0.25">
      <c r="A29" t="s">
        <v>23</v>
      </c>
      <c r="B29" t="s">
        <v>24</v>
      </c>
      <c r="C29">
        <v>50</v>
      </c>
      <c r="D29">
        <v>2</v>
      </c>
      <c r="E29" t="s">
        <v>5825</v>
      </c>
      <c r="F29">
        <v>200</v>
      </c>
      <c r="G29">
        <v>0</v>
      </c>
      <c r="H29" t="s">
        <v>631</v>
      </c>
      <c r="I29" t="s">
        <v>5826</v>
      </c>
      <c r="J29" t="s">
        <v>1032</v>
      </c>
      <c r="K29" t="s">
        <v>634</v>
      </c>
      <c r="L29" t="s">
        <v>635</v>
      </c>
      <c r="M29" t="s">
        <v>5827</v>
      </c>
      <c r="N29" t="s">
        <v>634</v>
      </c>
      <c r="O29" t="s">
        <v>637</v>
      </c>
      <c r="P29" t="s">
        <v>22</v>
      </c>
      <c r="Q29" t="s">
        <v>638</v>
      </c>
      <c r="R29" t="s">
        <v>635</v>
      </c>
      <c r="S29" t="s">
        <v>5828</v>
      </c>
      <c r="T29" t="s">
        <v>5827</v>
      </c>
      <c r="U29" s="85" t="s">
        <v>264</v>
      </c>
      <c r="V29">
        <v>13</v>
      </c>
    </row>
    <row r="30" spans="1:22" x14ac:dyDescent="0.25">
      <c r="A30" t="s">
        <v>25</v>
      </c>
      <c r="B30" t="s">
        <v>26</v>
      </c>
      <c r="C30">
        <v>50</v>
      </c>
      <c r="D30">
        <v>2</v>
      </c>
      <c r="E30" t="s">
        <v>5825</v>
      </c>
      <c r="F30">
        <v>200</v>
      </c>
      <c r="G30">
        <v>0</v>
      </c>
      <c r="H30" t="s">
        <v>631</v>
      </c>
      <c r="I30" t="s">
        <v>5826</v>
      </c>
      <c r="J30" t="s">
        <v>1032</v>
      </c>
      <c r="K30" t="s">
        <v>634</v>
      </c>
      <c r="L30" t="s">
        <v>635</v>
      </c>
      <c r="M30" t="s">
        <v>5827</v>
      </c>
      <c r="N30" t="s">
        <v>634</v>
      </c>
      <c r="O30" t="s">
        <v>637</v>
      </c>
      <c r="P30" t="s">
        <v>22</v>
      </c>
      <c r="Q30" t="s">
        <v>638</v>
      </c>
      <c r="R30" t="s">
        <v>635</v>
      </c>
      <c r="S30" t="s">
        <v>5828</v>
      </c>
      <c r="T30" t="s">
        <v>5827</v>
      </c>
      <c r="U30" s="50" t="s">
        <v>619</v>
      </c>
      <c r="V30">
        <v>8</v>
      </c>
    </row>
    <row r="31" spans="1:22" x14ac:dyDescent="0.25">
      <c r="A31" t="s">
        <v>118</v>
      </c>
      <c r="B31" t="s">
        <v>91</v>
      </c>
      <c r="C31">
        <v>66</v>
      </c>
      <c r="D31">
        <v>1</v>
      </c>
      <c r="E31" t="s">
        <v>5829</v>
      </c>
      <c r="F31">
        <v>314</v>
      </c>
      <c r="G31">
        <v>64</v>
      </c>
      <c r="H31" t="s">
        <v>641</v>
      </c>
      <c r="I31" t="s">
        <v>5830</v>
      </c>
      <c r="J31" t="s">
        <v>5831</v>
      </c>
      <c r="K31" t="s">
        <v>5832</v>
      </c>
      <c r="L31" t="s">
        <v>5833</v>
      </c>
      <c r="M31" t="s">
        <v>5834</v>
      </c>
      <c r="N31" t="s">
        <v>634</v>
      </c>
      <c r="O31" t="s">
        <v>689</v>
      </c>
      <c r="P31" t="s">
        <v>40</v>
      </c>
      <c r="Q31" t="s">
        <v>690</v>
      </c>
      <c r="R31" t="s">
        <v>635</v>
      </c>
      <c r="S31" t="s">
        <v>5835</v>
      </c>
      <c r="T31" t="s">
        <v>5834</v>
      </c>
      <c r="U31" s="85" t="s">
        <v>620</v>
      </c>
      <c r="V31">
        <v>8</v>
      </c>
    </row>
    <row r="32" spans="1:22" x14ac:dyDescent="0.25">
      <c r="A32" t="s">
        <v>89</v>
      </c>
      <c r="B32" t="s">
        <v>928</v>
      </c>
      <c r="C32">
        <v>66</v>
      </c>
      <c r="D32">
        <v>1</v>
      </c>
      <c r="E32" t="s">
        <v>5829</v>
      </c>
      <c r="F32">
        <v>314</v>
      </c>
      <c r="G32">
        <v>64</v>
      </c>
      <c r="H32" t="s">
        <v>641</v>
      </c>
      <c r="I32" t="s">
        <v>5830</v>
      </c>
      <c r="J32" t="s">
        <v>5831</v>
      </c>
      <c r="K32" t="s">
        <v>5832</v>
      </c>
      <c r="L32" t="s">
        <v>5833</v>
      </c>
      <c r="M32" t="s">
        <v>5834</v>
      </c>
      <c r="N32" t="s">
        <v>634</v>
      </c>
      <c r="O32" t="s">
        <v>689</v>
      </c>
      <c r="P32" t="s">
        <v>40</v>
      </c>
      <c r="Q32" t="s">
        <v>690</v>
      </c>
      <c r="R32" t="s">
        <v>635</v>
      </c>
      <c r="S32" t="s">
        <v>5835</v>
      </c>
      <c r="T32" t="s">
        <v>5834</v>
      </c>
      <c r="U32" s="50" t="s">
        <v>25</v>
      </c>
      <c r="V32">
        <v>299</v>
      </c>
    </row>
    <row r="33" spans="1:22" x14ac:dyDescent="0.25">
      <c r="A33" t="s">
        <v>39</v>
      </c>
      <c r="B33" t="s">
        <v>44</v>
      </c>
      <c r="C33">
        <v>67</v>
      </c>
      <c r="D33">
        <v>1</v>
      </c>
      <c r="E33" t="s">
        <v>5829</v>
      </c>
      <c r="F33">
        <v>314</v>
      </c>
      <c r="G33">
        <v>64</v>
      </c>
      <c r="H33" t="s">
        <v>641</v>
      </c>
      <c r="I33" t="s">
        <v>5830</v>
      </c>
      <c r="J33" t="s">
        <v>5831</v>
      </c>
      <c r="K33" t="s">
        <v>5832</v>
      </c>
      <c r="L33" t="s">
        <v>5833</v>
      </c>
      <c r="M33" t="s">
        <v>5834</v>
      </c>
      <c r="N33" t="s">
        <v>634</v>
      </c>
      <c r="O33" t="s">
        <v>689</v>
      </c>
      <c r="P33" t="s">
        <v>40</v>
      </c>
      <c r="Q33" t="s">
        <v>690</v>
      </c>
      <c r="R33" t="s">
        <v>635</v>
      </c>
      <c r="S33" t="s">
        <v>5835</v>
      </c>
      <c r="T33" t="s">
        <v>5834</v>
      </c>
      <c r="U33" s="85" t="s">
        <v>6272</v>
      </c>
      <c r="V33">
        <v>2</v>
      </c>
    </row>
    <row r="34" spans="1:22" x14ac:dyDescent="0.25">
      <c r="A34" t="s">
        <v>164</v>
      </c>
      <c r="B34" t="s">
        <v>165</v>
      </c>
      <c r="C34">
        <v>33.333333333333336</v>
      </c>
      <c r="D34">
        <v>3</v>
      </c>
      <c r="E34" t="s">
        <v>5836</v>
      </c>
      <c r="F34">
        <v>100</v>
      </c>
      <c r="G34">
        <v>0</v>
      </c>
      <c r="H34" t="s">
        <v>631</v>
      </c>
      <c r="I34" t="s">
        <v>5837</v>
      </c>
      <c r="J34" t="s">
        <v>705</v>
      </c>
      <c r="K34" t="s">
        <v>634</v>
      </c>
      <c r="L34" t="s">
        <v>635</v>
      </c>
      <c r="M34" t="s">
        <v>5838</v>
      </c>
      <c r="N34" t="s">
        <v>634</v>
      </c>
      <c r="O34" t="s">
        <v>637</v>
      </c>
      <c r="P34" t="s">
        <v>22</v>
      </c>
      <c r="Q34" t="s">
        <v>638</v>
      </c>
      <c r="R34" t="s">
        <v>635</v>
      </c>
      <c r="S34" t="s">
        <v>5839</v>
      </c>
      <c r="T34" t="s">
        <v>5838</v>
      </c>
      <c r="U34" s="85" t="s">
        <v>26</v>
      </c>
      <c r="V34">
        <v>297</v>
      </c>
    </row>
    <row r="35" spans="1:22" x14ac:dyDescent="0.25">
      <c r="A35" t="s">
        <v>164</v>
      </c>
      <c r="B35" t="s">
        <v>165</v>
      </c>
      <c r="C35">
        <v>33.333333333333336</v>
      </c>
      <c r="D35">
        <v>3</v>
      </c>
      <c r="E35" t="s">
        <v>5840</v>
      </c>
      <c r="F35">
        <v>100</v>
      </c>
      <c r="G35">
        <v>0</v>
      </c>
      <c r="H35" t="s">
        <v>631</v>
      </c>
      <c r="I35" t="s">
        <v>5841</v>
      </c>
      <c r="J35" t="s">
        <v>749</v>
      </c>
      <c r="K35" t="s">
        <v>634</v>
      </c>
      <c r="L35" t="s">
        <v>635</v>
      </c>
      <c r="M35" t="s">
        <v>5842</v>
      </c>
      <c r="N35" t="s">
        <v>634</v>
      </c>
      <c r="O35" t="s">
        <v>637</v>
      </c>
      <c r="P35" t="s">
        <v>22</v>
      </c>
      <c r="Q35" t="s">
        <v>638</v>
      </c>
      <c r="R35" t="s">
        <v>635</v>
      </c>
      <c r="S35" t="s">
        <v>5843</v>
      </c>
      <c r="T35" t="s">
        <v>5842</v>
      </c>
      <c r="U35" s="50" t="s">
        <v>23</v>
      </c>
      <c r="V35">
        <v>269</v>
      </c>
    </row>
    <row r="36" spans="1:22" x14ac:dyDescent="0.25">
      <c r="A36" t="s">
        <v>39</v>
      </c>
      <c r="B36" t="s">
        <v>44</v>
      </c>
      <c r="C36">
        <v>66.333333333333329</v>
      </c>
      <c r="D36">
        <v>3</v>
      </c>
      <c r="E36" t="s">
        <v>5844</v>
      </c>
      <c r="F36">
        <v>232</v>
      </c>
      <c r="G36">
        <v>0</v>
      </c>
      <c r="H36" t="s">
        <v>641</v>
      </c>
      <c r="I36" t="s">
        <v>2006</v>
      </c>
      <c r="J36" t="s">
        <v>5845</v>
      </c>
      <c r="K36" t="s">
        <v>5846</v>
      </c>
      <c r="L36" t="s">
        <v>1340</v>
      </c>
      <c r="M36" t="s">
        <v>5847</v>
      </c>
      <c r="N36" t="s">
        <v>634</v>
      </c>
      <c r="O36" t="s">
        <v>647</v>
      </c>
      <c r="P36" t="s">
        <v>43</v>
      </c>
      <c r="Q36" t="s">
        <v>648</v>
      </c>
      <c r="R36" t="s">
        <v>635</v>
      </c>
      <c r="S36" t="s">
        <v>5848</v>
      </c>
      <c r="T36" t="s">
        <v>5847</v>
      </c>
      <c r="U36" s="85" t="s">
        <v>6272</v>
      </c>
      <c r="V36">
        <v>1</v>
      </c>
    </row>
    <row r="37" spans="1:22" x14ac:dyDescent="0.25">
      <c r="A37" t="s">
        <v>164</v>
      </c>
      <c r="B37" t="s">
        <v>165</v>
      </c>
      <c r="C37">
        <v>65</v>
      </c>
      <c r="D37">
        <v>9</v>
      </c>
      <c r="E37" t="s">
        <v>5849</v>
      </c>
      <c r="F37">
        <v>289</v>
      </c>
      <c r="G37">
        <v>0</v>
      </c>
      <c r="H37" t="s">
        <v>631</v>
      </c>
      <c r="I37" t="s">
        <v>5850</v>
      </c>
      <c r="J37" t="s">
        <v>3777</v>
      </c>
      <c r="K37" t="s">
        <v>634</v>
      </c>
      <c r="L37" t="s">
        <v>635</v>
      </c>
      <c r="M37" t="s">
        <v>5851</v>
      </c>
      <c r="N37" t="s">
        <v>634</v>
      </c>
      <c r="O37" t="s">
        <v>637</v>
      </c>
      <c r="P37" t="s">
        <v>22</v>
      </c>
      <c r="Q37" t="s">
        <v>638</v>
      </c>
      <c r="R37" t="s">
        <v>635</v>
      </c>
      <c r="S37" t="s">
        <v>5852</v>
      </c>
      <c r="T37" t="s">
        <v>5851</v>
      </c>
      <c r="U37" s="85" t="s">
        <v>24</v>
      </c>
      <c r="V37">
        <v>267</v>
      </c>
    </row>
    <row r="38" spans="1:22" x14ac:dyDescent="0.25">
      <c r="A38" t="s">
        <v>35</v>
      </c>
      <c r="B38" t="s">
        <v>36</v>
      </c>
      <c r="C38">
        <v>66.666666666666671</v>
      </c>
      <c r="D38">
        <v>3</v>
      </c>
      <c r="E38" t="s">
        <v>5853</v>
      </c>
      <c r="F38">
        <v>200</v>
      </c>
      <c r="G38">
        <v>0</v>
      </c>
      <c r="H38" t="s">
        <v>631</v>
      </c>
      <c r="I38" t="s">
        <v>5854</v>
      </c>
      <c r="J38" t="s">
        <v>736</v>
      </c>
      <c r="K38" t="s">
        <v>634</v>
      </c>
      <c r="L38" t="s">
        <v>635</v>
      </c>
      <c r="M38" t="s">
        <v>5855</v>
      </c>
      <c r="N38" t="s">
        <v>634</v>
      </c>
      <c r="O38" t="s">
        <v>654</v>
      </c>
      <c r="P38" t="s">
        <v>22</v>
      </c>
      <c r="Q38" t="s">
        <v>655</v>
      </c>
      <c r="R38" t="s">
        <v>635</v>
      </c>
      <c r="S38" t="s">
        <v>5856</v>
      </c>
      <c r="T38" t="s">
        <v>5855</v>
      </c>
      <c r="U38" s="85" t="s">
        <v>781</v>
      </c>
      <c r="V38">
        <v>1</v>
      </c>
    </row>
    <row r="39" spans="1:22" x14ac:dyDescent="0.25">
      <c r="A39" t="s">
        <v>20</v>
      </c>
      <c r="B39" t="s">
        <v>21</v>
      </c>
      <c r="C39">
        <v>50</v>
      </c>
      <c r="D39">
        <v>1</v>
      </c>
      <c r="E39" t="s">
        <v>5853</v>
      </c>
      <c r="F39">
        <v>200</v>
      </c>
      <c r="G39">
        <v>0</v>
      </c>
      <c r="H39" t="s">
        <v>631</v>
      </c>
      <c r="I39" t="s">
        <v>5854</v>
      </c>
      <c r="J39" t="s">
        <v>736</v>
      </c>
      <c r="K39" t="s">
        <v>634</v>
      </c>
      <c r="L39" t="s">
        <v>635</v>
      </c>
      <c r="M39" t="s">
        <v>5855</v>
      </c>
      <c r="N39" t="s">
        <v>634</v>
      </c>
      <c r="O39" t="s">
        <v>654</v>
      </c>
      <c r="P39" t="s">
        <v>22</v>
      </c>
      <c r="Q39" t="s">
        <v>655</v>
      </c>
      <c r="R39" t="s">
        <v>635</v>
      </c>
      <c r="S39" t="s">
        <v>5856</v>
      </c>
      <c r="T39" t="s">
        <v>5855</v>
      </c>
      <c r="U39" s="50" t="s">
        <v>20</v>
      </c>
      <c r="V39">
        <v>262</v>
      </c>
    </row>
    <row r="40" spans="1:22" x14ac:dyDescent="0.25">
      <c r="A40" t="s">
        <v>23</v>
      </c>
      <c r="B40" t="s">
        <v>24</v>
      </c>
      <c r="C40">
        <v>50</v>
      </c>
      <c r="D40">
        <v>1</v>
      </c>
      <c r="E40" t="s">
        <v>5853</v>
      </c>
      <c r="F40">
        <v>200</v>
      </c>
      <c r="G40">
        <v>0</v>
      </c>
      <c r="H40" t="s">
        <v>631</v>
      </c>
      <c r="I40" t="s">
        <v>5854</v>
      </c>
      <c r="J40" t="s">
        <v>736</v>
      </c>
      <c r="K40" t="s">
        <v>634</v>
      </c>
      <c r="L40" t="s">
        <v>635</v>
      </c>
      <c r="M40" t="s">
        <v>5855</v>
      </c>
      <c r="N40" t="s">
        <v>634</v>
      </c>
      <c r="O40" t="s">
        <v>654</v>
      </c>
      <c r="P40" t="s">
        <v>22</v>
      </c>
      <c r="Q40" t="s">
        <v>655</v>
      </c>
      <c r="R40" t="s">
        <v>635</v>
      </c>
      <c r="S40" t="s">
        <v>5856</v>
      </c>
      <c r="T40" t="s">
        <v>5855</v>
      </c>
      <c r="U40" s="85" t="s">
        <v>21</v>
      </c>
      <c r="V40">
        <v>261</v>
      </c>
    </row>
    <row r="41" spans="1:22" x14ac:dyDescent="0.25">
      <c r="A41" t="s">
        <v>25</v>
      </c>
      <c r="B41" t="s">
        <v>26</v>
      </c>
      <c r="C41">
        <v>50</v>
      </c>
      <c r="D41">
        <v>1</v>
      </c>
      <c r="E41" t="s">
        <v>5853</v>
      </c>
      <c r="F41">
        <v>200</v>
      </c>
      <c r="G41">
        <v>0</v>
      </c>
      <c r="H41" t="s">
        <v>631</v>
      </c>
      <c r="I41" t="s">
        <v>5854</v>
      </c>
      <c r="J41" t="s">
        <v>736</v>
      </c>
      <c r="K41" t="s">
        <v>634</v>
      </c>
      <c r="L41" t="s">
        <v>635</v>
      </c>
      <c r="M41" t="s">
        <v>5855</v>
      </c>
      <c r="N41" t="s">
        <v>634</v>
      </c>
      <c r="O41" t="s">
        <v>654</v>
      </c>
      <c r="P41" t="s">
        <v>22</v>
      </c>
      <c r="Q41" t="s">
        <v>655</v>
      </c>
      <c r="R41" t="s">
        <v>635</v>
      </c>
      <c r="S41" t="s">
        <v>5856</v>
      </c>
      <c r="T41" t="s">
        <v>5855</v>
      </c>
      <c r="U41" s="85" t="s">
        <v>781</v>
      </c>
      <c r="V41">
        <v>1</v>
      </c>
    </row>
    <row r="42" spans="1:22" x14ac:dyDescent="0.25">
      <c r="A42" t="s">
        <v>39</v>
      </c>
      <c r="B42" t="s">
        <v>44</v>
      </c>
      <c r="C42">
        <v>69.900000000000006</v>
      </c>
      <c r="D42">
        <v>10</v>
      </c>
      <c r="E42" t="s">
        <v>5857</v>
      </c>
      <c r="F42">
        <v>1085</v>
      </c>
      <c r="G42">
        <v>0</v>
      </c>
      <c r="H42" t="s">
        <v>641</v>
      </c>
      <c r="I42" t="s">
        <v>5858</v>
      </c>
      <c r="J42" t="s">
        <v>5859</v>
      </c>
      <c r="K42" t="s">
        <v>1117</v>
      </c>
      <c r="L42" t="s">
        <v>5860</v>
      </c>
      <c r="M42" t="s">
        <v>5861</v>
      </c>
      <c r="N42" t="s">
        <v>634</v>
      </c>
      <c r="O42" t="s">
        <v>647</v>
      </c>
      <c r="P42" t="s">
        <v>43</v>
      </c>
      <c r="Q42" t="s">
        <v>648</v>
      </c>
      <c r="R42" t="s">
        <v>635</v>
      </c>
      <c r="S42" t="s">
        <v>5862</v>
      </c>
      <c r="T42" t="s">
        <v>5861</v>
      </c>
      <c r="U42" s="50" t="s">
        <v>156</v>
      </c>
      <c r="V42">
        <v>3</v>
      </c>
    </row>
    <row r="43" spans="1:22" x14ac:dyDescent="0.25">
      <c r="A43" t="s">
        <v>39</v>
      </c>
      <c r="B43" t="s">
        <v>44</v>
      </c>
      <c r="C43">
        <v>78.5</v>
      </c>
      <c r="D43">
        <v>2</v>
      </c>
      <c r="E43" t="s">
        <v>5857</v>
      </c>
      <c r="F43">
        <v>1085</v>
      </c>
      <c r="G43">
        <v>0</v>
      </c>
      <c r="H43" t="s">
        <v>641</v>
      </c>
      <c r="I43" t="s">
        <v>5858</v>
      </c>
      <c r="J43" t="s">
        <v>5859</v>
      </c>
      <c r="K43" t="s">
        <v>1117</v>
      </c>
      <c r="L43" t="s">
        <v>5860</v>
      </c>
      <c r="M43" t="s">
        <v>5861</v>
      </c>
      <c r="N43" t="s">
        <v>634</v>
      </c>
      <c r="O43" t="s">
        <v>647</v>
      </c>
      <c r="P43" t="s">
        <v>43</v>
      </c>
      <c r="Q43" t="s">
        <v>648</v>
      </c>
      <c r="R43" t="s">
        <v>635</v>
      </c>
      <c r="S43" t="s">
        <v>5862</v>
      </c>
      <c r="T43" t="s">
        <v>5861</v>
      </c>
      <c r="U43" s="85" t="s">
        <v>6976</v>
      </c>
      <c r="V43">
        <v>3</v>
      </c>
    </row>
    <row r="44" spans="1:22" x14ac:dyDescent="0.25">
      <c r="A44" t="s">
        <v>39</v>
      </c>
      <c r="B44" t="s">
        <v>44</v>
      </c>
      <c r="C44">
        <v>72</v>
      </c>
      <c r="D44">
        <v>3</v>
      </c>
      <c r="E44" t="s">
        <v>5857</v>
      </c>
      <c r="F44">
        <v>1085</v>
      </c>
      <c r="G44">
        <v>0</v>
      </c>
      <c r="H44" t="s">
        <v>641</v>
      </c>
      <c r="I44" t="s">
        <v>5858</v>
      </c>
      <c r="J44" t="s">
        <v>5859</v>
      </c>
      <c r="K44" t="s">
        <v>1117</v>
      </c>
      <c r="L44" t="s">
        <v>5860</v>
      </c>
      <c r="M44" t="s">
        <v>5861</v>
      </c>
      <c r="N44" t="s">
        <v>634</v>
      </c>
      <c r="O44" t="s">
        <v>647</v>
      </c>
      <c r="P44" t="s">
        <v>43</v>
      </c>
      <c r="Q44" t="s">
        <v>648</v>
      </c>
      <c r="R44" t="s">
        <v>635</v>
      </c>
      <c r="S44" t="s">
        <v>5862</v>
      </c>
      <c r="T44" t="s">
        <v>5861</v>
      </c>
      <c r="U44" s="50" t="s">
        <v>133</v>
      </c>
      <c r="V44">
        <v>30</v>
      </c>
    </row>
    <row r="45" spans="1:22" x14ac:dyDescent="0.25">
      <c r="A45" t="s">
        <v>35</v>
      </c>
      <c r="B45" t="s">
        <v>36</v>
      </c>
      <c r="C45">
        <v>66.666666666666671</v>
      </c>
      <c r="D45">
        <v>3</v>
      </c>
      <c r="E45" t="s">
        <v>5863</v>
      </c>
      <c r="F45">
        <v>100</v>
      </c>
      <c r="G45">
        <v>0</v>
      </c>
      <c r="H45" t="s">
        <v>631</v>
      </c>
      <c r="I45" t="s">
        <v>5864</v>
      </c>
      <c r="J45" t="s">
        <v>1707</v>
      </c>
      <c r="K45" t="s">
        <v>634</v>
      </c>
      <c r="L45" t="s">
        <v>635</v>
      </c>
      <c r="M45" t="s">
        <v>5861</v>
      </c>
      <c r="N45" t="s">
        <v>634</v>
      </c>
      <c r="O45" t="s">
        <v>637</v>
      </c>
      <c r="P45" t="s">
        <v>22</v>
      </c>
      <c r="Q45" t="s">
        <v>638</v>
      </c>
      <c r="R45" t="s">
        <v>635</v>
      </c>
      <c r="S45" t="s">
        <v>5865</v>
      </c>
      <c r="T45" t="s">
        <v>5861</v>
      </c>
      <c r="U45" s="85" t="s">
        <v>134</v>
      </c>
      <c r="V45">
        <v>30</v>
      </c>
    </row>
    <row r="46" spans="1:22" x14ac:dyDescent="0.25">
      <c r="A46" t="s">
        <v>20</v>
      </c>
      <c r="B46" t="s">
        <v>21</v>
      </c>
      <c r="C46">
        <v>50</v>
      </c>
      <c r="D46">
        <v>1</v>
      </c>
      <c r="E46" t="s">
        <v>5866</v>
      </c>
      <c r="F46">
        <v>100</v>
      </c>
      <c r="G46">
        <v>0</v>
      </c>
      <c r="H46" t="s">
        <v>631</v>
      </c>
      <c r="I46" t="s">
        <v>5110</v>
      </c>
      <c r="J46" t="s">
        <v>749</v>
      </c>
      <c r="K46" t="s">
        <v>634</v>
      </c>
      <c r="L46" t="s">
        <v>635</v>
      </c>
      <c r="M46" t="s">
        <v>5867</v>
      </c>
      <c r="N46" t="s">
        <v>634</v>
      </c>
      <c r="O46" t="s">
        <v>654</v>
      </c>
      <c r="P46" t="s">
        <v>22</v>
      </c>
      <c r="Q46" t="s">
        <v>655</v>
      </c>
      <c r="R46" t="s">
        <v>635</v>
      </c>
      <c r="S46" t="s">
        <v>5868</v>
      </c>
      <c r="T46" t="s">
        <v>5867</v>
      </c>
      <c r="U46" s="50" t="s">
        <v>121</v>
      </c>
      <c r="V46">
        <v>12</v>
      </c>
    </row>
    <row r="47" spans="1:22" x14ac:dyDescent="0.25">
      <c r="A47" t="s">
        <v>23</v>
      </c>
      <c r="B47" t="s">
        <v>24</v>
      </c>
      <c r="C47">
        <v>50</v>
      </c>
      <c r="D47">
        <v>1</v>
      </c>
      <c r="E47" t="s">
        <v>5866</v>
      </c>
      <c r="F47">
        <v>100</v>
      </c>
      <c r="G47">
        <v>0</v>
      </c>
      <c r="H47" t="s">
        <v>631</v>
      </c>
      <c r="I47" t="s">
        <v>5110</v>
      </c>
      <c r="J47" t="s">
        <v>749</v>
      </c>
      <c r="K47" t="s">
        <v>634</v>
      </c>
      <c r="L47" t="s">
        <v>635</v>
      </c>
      <c r="M47" t="s">
        <v>5867</v>
      </c>
      <c r="N47" t="s">
        <v>634</v>
      </c>
      <c r="O47" t="s">
        <v>654</v>
      </c>
      <c r="P47" t="s">
        <v>22</v>
      </c>
      <c r="Q47" t="s">
        <v>655</v>
      </c>
      <c r="R47" t="s">
        <v>635</v>
      </c>
      <c r="S47" t="s">
        <v>5868</v>
      </c>
      <c r="T47" t="s">
        <v>5867</v>
      </c>
      <c r="U47" s="85" t="s">
        <v>122</v>
      </c>
      <c r="V47">
        <v>12</v>
      </c>
    </row>
    <row r="48" spans="1:22" x14ac:dyDescent="0.25">
      <c r="A48" t="s">
        <v>25</v>
      </c>
      <c r="B48" t="s">
        <v>26</v>
      </c>
      <c r="C48">
        <v>50</v>
      </c>
      <c r="D48">
        <v>1</v>
      </c>
      <c r="E48" t="s">
        <v>5866</v>
      </c>
      <c r="F48">
        <v>100</v>
      </c>
      <c r="G48">
        <v>0</v>
      </c>
      <c r="H48" t="s">
        <v>631</v>
      </c>
      <c r="I48" t="s">
        <v>5110</v>
      </c>
      <c r="J48" t="s">
        <v>749</v>
      </c>
      <c r="K48" t="s">
        <v>634</v>
      </c>
      <c r="L48" t="s">
        <v>635</v>
      </c>
      <c r="M48" t="s">
        <v>5867</v>
      </c>
      <c r="N48" t="s">
        <v>634</v>
      </c>
      <c r="O48" t="s">
        <v>654</v>
      </c>
      <c r="P48" t="s">
        <v>22</v>
      </c>
      <c r="Q48" t="s">
        <v>655</v>
      </c>
      <c r="R48" t="s">
        <v>635</v>
      </c>
      <c r="S48" t="s">
        <v>5868</v>
      </c>
      <c r="T48" t="s">
        <v>5867</v>
      </c>
      <c r="U48" s="50" t="s">
        <v>1894</v>
      </c>
      <c r="V48">
        <v>1740</v>
      </c>
    </row>
    <row r="49" spans="1:20" x14ac:dyDescent="0.25">
      <c r="A49" t="s">
        <v>20</v>
      </c>
      <c r="B49" t="s">
        <v>21</v>
      </c>
      <c r="C49">
        <v>50</v>
      </c>
      <c r="D49">
        <v>1</v>
      </c>
      <c r="E49" t="s">
        <v>5869</v>
      </c>
      <c r="F49">
        <v>100</v>
      </c>
      <c r="G49">
        <v>0</v>
      </c>
      <c r="H49" t="s">
        <v>631</v>
      </c>
      <c r="I49" t="s">
        <v>5870</v>
      </c>
      <c r="J49" t="s">
        <v>749</v>
      </c>
      <c r="K49" t="s">
        <v>634</v>
      </c>
      <c r="L49" t="s">
        <v>635</v>
      </c>
      <c r="M49" t="s">
        <v>5871</v>
      </c>
      <c r="N49" t="s">
        <v>634</v>
      </c>
      <c r="O49" t="s">
        <v>637</v>
      </c>
      <c r="P49" t="s">
        <v>22</v>
      </c>
      <c r="Q49" t="s">
        <v>638</v>
      </c>
      <c r="R49" t="s">
        <v>635</v>
      </c>
      <c r="S49" t="s">
        <v>5872</v>
      </c>
      <c r="T49" t="s">
        <v>5873</v>
      </c>
    </row>
    <row r="50" spans="1:20" x14ac:dyDescent="0.25">
      <c r="A50" t="s">
        <v>23</v>
      </c>
      <c r="B50" t="s">
        <v>24</v>
      </c>
      <c r="C50">
        <v>50</v>
      </c>
      <c r="D50">
        <v>1</v>
      </c>
      <c r="E50" t="s">
        <v>5869</v>
      </c>
      <c r="F50">
        <v>100</v>
      </c>
      <c r="G50">
        <v>0</v>
      </c>
      <c r="H50" t="s">
        <v>631</v>
      </c>
      <c r="I50" t="s">
        <v>5870</v>
      </c>
      <c r="J50" t="s">
        <v>749</v>
      </c>
      <c r="K50" t="s">
        <v>634</v>
      </c>
      <c r="L50" t="s">
        <v>635</v>
      </c>
      <c r="M50" t="s">
        <v>5871</v>
      </c>
      <c r="N50" t="s">
        <v>634</v>
      </c>
      <c r="O50" t="s">
        <v>637</v>
      </c>
      <c r="P50" t="s">
        <v>22</v>
      </c>
      <c r="Q50" t="s">
        <v>638</v>
      </c>
      <c r="R50" t="s">
        <v>635</v>
      </c>
      <c r="S50" t="s">
        <v>5872</v>
      </c>
      <c r="T50" t="s">
        <v>5873</v>
      </c>
    </row>
    <row r="51" spans="1:20" x14ac:dyDescent="0.25">
      <c r="A51" t="s">
        <v>25</v>
      </c>
      <c r="B51" t="s">
        <v>26</v>
      </c>
      <c r="C51">
        <v>50</v>
      </c>
      <c r="D51">
        <v>1</v>
      </c>
      <c r="E51" t="s">
        <v>5869</v>
      </c>
      <c r="F51">
        <v>100</v>
      </c>
      <c r="G51">
        <v>0</v>
      </c>
      <c r="H51" t="s">
        <v>631</v>
      </c>
      <c r="I51" t="s">
        <v>5870</v>
      </c>
      <c r="J51" t="s">
        <v>749</v>
      </c>
      <c r="K51" t="s">
        <v>634</v>
      </c>
      <c r="L51" t="s">
        <v>635</v>
      </c>
      <c r="M51" t="s">
        <v>5871</v>
      </c>
      <c r="N51" t="s">
        <v>634</v>
      </c>
      <c r="O51" t="s">
        <v>637</v>
      </c>
      <c r="P51" t="s">
        <v>22</v>
      </c>
      <c r="Q51" t="s">
        <v>638</v>
      </c>
      <c r="R51" t="s">
        <v>635</v>
      </c>
      <c r="S51" t="s">
        <v>5872</v>
      </c>
      <c r="T51" t="s">
        <v>5873</v>
      </c>
    </row>
    <row r="52" spans="1:20" x14ac:dyDescent="0.25">
      <c r="A52" t="s">
        <v>20</v>
      </c>
      <c r="B52" t="s">
        <v>21</v>
      </c>
      <c r="C52">
        <v>50</v>
      </c>
      <c r="D52">
        <v>1</v>
      </c>
      <c r="E52" t="s">
        <v>5874</v>
      </c>
      <c r="F52">
        <v>100</v>
      </c>
      <c r="G52">
        <v>0</v>
      </c>
      <c r="H52" t="s">
        <v>631</v>
      </c>
      <c r="I52" t="s">
        <v>5870</v>
      </c>
      <c r="J52" t="s">
        <v>749</v>
      </c>
      <c r="K52" t="s">
        <v>634</v>
      </c>
      <c r="L52" t="s">
        <v>635</v>
      </c>
      <c r="M52" t="s">
        <v>5875</v>
      </c>
      <c r="N52" t="s">
        <v>634</v>
      </c>
      <c r="O52" t="s">
        <v>637</v>
      </c>
      <c r="P52" t="s">
        <v>22</v>
      </c>
      <c r="Q52" t="s">
        <v>638</v>
      </c>
      <c r="R52" t="s">
        <v>635</v>
      </c>
      <c r="S52" t="s">
        <v>5876</v>
      </c>
      <c r="T52" t="s">
        <v>5877</v>
      </c>
    </row>
    <row r="53" spans="1:20" x14ac:dyDescent="0.25">
      <c r="A53" t="s">
        <v>23</v>
      </c>
      <c r="B53" t="s">
        <v>24</v>
      </c>
      <c r="C53">
        <v>50</v>
      </c>
      <c r="D53">
        <v>1</v>
      </c>
      <c r="E53" t="s">
        <v>5874</v>
      </c>
      <c r="F53">
        <v>100</v>
      </c>
      <c r="G53">
        <v>0</v>
      </c>
      <c r="H53" t="s">
        <v>631</v>
      </c>
      <c r="I53" t="s">
        <v>5870</v>
      </c>
      <c r="J53" t="s">
        <v>749</v>
      </c>
      <c r="K53" t="s">
        <v>634</v>
      </c>
      <c r="L53" t="s">
        <v>635</v>
      </c>
      <c r="M53" t="s">
        <v>5875</v>
      </c>
      <c r="N53" t="s">
        <v>634</v>
      </c>
      <c r="O53" t="s">
        <v>637</v>
      </c>
      <c r="P53" t="s">
        <v>22</v>
      </c>
      <c r="Q53" t="s">
        <v>638</v>
      </c>
      <c r="R53" t="s">
        <v>635</v>
      </c>
      <c r="S53" t="s">
        <v>5876</v>
      </c>
      <c r="T53" t="s">
        <v>5877</v>
      </c>
    </row>
    <row r="54" spans="1:20" x14ac:dyDescent="0.25">
      <c r="A54" t="s">
        <v>25</v>
      </c>
      <c r="B54" t="s">
        <v>26</v>
      </c>
      <c r="C54">
        <v>50</v>
      </c>
      <c r="D54">
        <v>1</v>
      </c>
      <c r="E54" t="s">
        <v>5874</v>
      </c>
      <c r="F54">
        <v>100</v>
      </c>
      <c r="G54">
        <v>0</v>
      </c>
      <c r="H54" t="s">
        <v>631</v>
      </c>
      <c r="I54" t="s">
        <v>5870</v>
      </c>
      <c r="J54" t="s">
        <v>749</v>
      </c>
      <c r="K54" t="s">
        <v>634</v>
      </c>
      <c r="L54" t="s">
        <v>635</v>
      </c>
      <c r="M54" t="s">
        <v>5875</v>
      </c>
      <c r="N54" t="s">
        <v>634</v>
      </c>
      <c r="O54" t="s">
        <v>637</v>
      </c>
      <c r="P54" t="s">
        <v>22</v>
      </c>
      <c r="Q54" t="s">
        <v>638</v>
      </c>
      <c r="R54" t="s">
        <v>635</v>
      </c>
      <c r="S54" t="s">
        <v>5876</v>
      </c>
      <c r="T54" t="s">
        <v>5877</v>
      </c>
    </row>
    <row r="55" spans="1:20" x14ac:dyDescent="0.25">
      <c r="A55" t="s">
        <v>164</v>
      </c>
      <c r="B55" t="s">
        <v>165</v>
      </c>
      <c r="C55">
        <v>50</v>
      </c>
      <c r="D55">
        <v>6</v>
      </c>
      <c r="E55" t="s">
        <v>5878</v>
      </c>
      <c r="F55">
        <v>200</v>
      </c>
      <c r="G55">
        <v>0</v>
      </c>
      <c r="H55" t="s">
        <v>631</v>
      </c>
      <c r="I55" t="s">
        <v>5879</v>
      </c>
      <c r="J55" t="s">
        <v>814</v>
      </c>
      <c r="K55" t="s">
        <v>634</v>
      </c>
      <c r="L55" t="s">
        <v>635</v>
      </c>
      <c r="M55" t="s">
        <v>5880</v>
      </c>
      <c r="N55" t="s">
        <v>634</v>
      </c>
      <c r="O55" t="s">
        <v>637</v>
      </c>
      <c r="P55" t="s">
        <v>22</v>
      </c>
      <c r="Q55" t="s">
        <v>638</v>
      </c>
      <c r="R55" t="s">
        <v>635</v>
      </c>
      <c r="S55" t="s">
        <v>5881</v>
      </c>
      <c r="T55" t="s">
        <v>5880</v>
      </c>
    </row>
    <row r="56" spans="1:20" x14ac:dyDescent="0.25">
      <c r="A56" t="s">
        <v>164</v>
      </c>
      <c r="B56" t="s">
        <v>165</v>
      </c>
      <c r="C56">
        <v>33.333333333333336</v>
      </c>
      <c r="D56">
        <v>3</v>
      </c>
      <c r="E56" t="s">
        <v>5882</v>
      </c>
      <c r="F56">
        <v>128</v>
      </c>
      <c r="G56">
        <v>28</v>
      </c>
      <c r="H56" t="s">
        <v>631</v>
      </c>
      <c r="I56" t="s">
        <v>5883</v>
      </c>
      <c r="J56" t="s">
        <v>1152</v>
      </c>
      <c r="K56" t="s">
        <v>634</v>
      </c>
      <c r="L56" t="s">
        <v>635</v>
      </c>
      <c r="M56" t="s">
        <v>5880</v>
      </c>
      <c r="N56" t="s">
        <v>634</v>
      </c>
      <c r="O56" t="s">
        <v>1520</v>
      </c>
      <c r="P56" t="s">
        <v>22</v>
      </c>
      <c r="Q56" t="s">
        <v>655</v>
      </c>
      <c r="R56" t="s">
        <v>635</v>
      </c>
      <c r="S56" t="s">
        <v>5884</v>
      </c>
      <c r="T56" t="s">
        <v>5885</v>
      </c>
    </row>
    <row r="57" spans="1:20" x14ac:dyDescent="0.25">
      <c r="A57" t="s">
        <v>20</v>
      </c>
      <c r="B57" t="s">
        <v>21</v>
      </c>
      <c r="C57">
        <v>50</v>
      </c>
      <c r="D57">
        <v>1</v>
      </c>
      <c r="E57" t="s">
        <v>5886</v>
      </c>
      <c r="F57">
        <v>100</v>
      </c>
      <c r="G57">
        <v>0</v>
      </c>
      <c r="H57" t="s">
        <v>631</v>
      </c>
      <c r="I57" t="s">
        <v>5887</v>
      </c>
      <c r="J57" t="s">
        <v>664</v>
      </c>
      <c r="K57" t="s">
        <v>634</v>
      </c>
      <c r="L57" t="s">
        <v>635</v>
      </c>
      <c r="M57" t="s">
        <v>5888</v>
      </c>
      <c r="N57" t="s">
        <v>634</v>
      </c>
      <c r="O57" t="s">
        <v>637</v>
      </c>
      <c r="P57" t="s">
        <v>22</v>
      </c>
      <c r="Q57" t="s">
        <v>638</v>
      </c>
      <c r="R57" t="s">
        <v>635</v>
      </c>
      <c r="S57" t="s">
        <v>5889</v>
      </c>
      <c r="T57" t="s">
        <v>5888</v>
      </c>
    </row>
    <row r="58" spans="1:20" x14ac:dyDescent="0.25">
      <c r="A58" t="s">
        <v>23</v>
      </c>
      <c r="B58" t="s">
        <v>24</v>
      </c>
      <c r="C58">
        <v>50</v>
      </c>
      <c r="D58">
        <v>1</v>
      </c>
      <c r="E58" t="s">
        <v>5886</v>
      </c>
      <c r="F58">
        <v>100</v>
      </c>
      <c r="G58">
        <v>0</v>
      </c>
      <c r="H58" t="s">
        <v>631</v>
      </c>
      <c r="I58" t="s">
        <v>5887</v>
      </c>
      <c r="J58" t="s">
        <v>664</v>
      </c>
      <c r="K58" t="s">
        <v>634</v>
      </c>
      <c r="L58" t="s">
        <v>635</v>
      </c>
      <c r="M58" t="s">
        <v>5888</v>
      </c>
      <c r="N58" t="s">
        <v>634</v>
      </c>
      <c r="O58" t="s">
        <v>637</v>
      </c>
      <c r="P58" t="s">
        <v>22</v>
      </c>
      <c r="Q58" t="s">
        <v>638</v>
      </c>
      <c r="R58" t="s">
        <v>635</v>
      </c>
      <c r="S58" t="s">
        <v>5889</v>
      </c>
      <c r="T58" t="s">
        <v>5888</v>
      </c>
    </row>
    <row r="59" spans="1:20" x14ac:dyDescent="0.25">
      <c r="A59" t="s">
        <v>25</v>
      </c>
      <c r="B59" t="s">
        <v>26</v>
      </c>
      <c r="C59">
        <v>50</v>
      </c>
      <c r="D59">
        <v>1</v>
      </c>
      <c r="E59" t="s">
        <v>5886</v>
      </c>
      <c r="F59">
        <v>100</v>
      </c>
      <c r="G59">
        <v>0</v>
      </c>
      <c r="H59" t="s">
        <v>631</v>
      </c>
      <c r="I59" t="s">
        <v>5887</v>
      </c>
      <c r="J59" t="s">
        <v>664</v>
      </c>
      <c r="K59" t="s">
        <v>634</v>
      </c>
      <c r="L59" t="s">
        <v>635</v>
      </c>
      <c r="M59" t="s">
        <v>5888</v>
      </c>
      <c r="N59" t="s">
        <v>634</v>
      </c>
      <c r="O59" t="s">
        <v>637</v>
      </c>
      <c r="P59" t="s">
        <v>22</v>
      </c>
      <c r="Q59" t="s">
        <v>638</v>
      </c>
      <c r="R59" t="s">
        <v>635</v>
      </c>
      <c r="S59" t="s">
        <v>5889</v>
      </c>
      <c r="T59" t="s">
        <v>5888</v>
      </c>
    </row>
    <row r="60" spans="1:20" x14ac:dyDescent="0.25">
      <c r="A60" t="s">
        <v>256</v>
      </c>
      <c r="B60" t="s">
        <v>1055</v>
      </c>
      <c r="C60">
        <v>38.24</v>
      </c>
      <c r="D60">
        <v>1</v>
      </c>
      <c r="E60" t="s">
        <v>5890</v>
      </c>
      <c r="F60">
        <v>45.24</v>
      </c>
      <c r="G60">
        <v>7</v>
      </c>
      <c r="H60" t="s">
        <v>641</v>
      </c>
      <c r="I60" t="s">
        <v>5891</v>
      </c>
      <c r="J60" t="s">
        <v>5892</v>
      </c>
      <c r="K60" t="s">
        <v>2206</v>
      </c>
      <c r="L60" t="s">
        <v>5893</v>
      </c>
      <c r="M60" t="s">
        <v>5894</v>
      </c>
      <c r="N60" t="s">
        <v>634</v>
      </c>
      <c r="O60" t="s">
        <v>689</v>
      </c>
      <c r="P60" t="s">
        <v>40</v>
      </c>
      <c r="Q60" t="s">
        <v>690</v>
      </c>
      <c r="R60" t="s">
        <v>635</v>
      </c>
      <c r="S60" t="s">
        <v>5895</v>
      </c>
      <c r="T60" t="s">
        <v>5894</v>
      </c>
    </row>
    <row r="61" spans="1:20" x14ac:dyDescent="0.25">
      <c r="A61" t="s">
        <v>20</v>
      </c>
      <c r="B61" t="s">
        <v>21</v>
      </c>
      <c r="C61">
        <v>50</v>
      </c>
      <c r="D61">
        <v>1</v>
      </c>
      <c r="E61" t="s">
        <v>5896</v>
      </c>
      <c r="F61">
        <v>100</v>
      </c>
      <c r="G61">
        <v>0</v>
      </c>
      <c r="H61" t="s">
        <v>631</v>
      </c>
      <c r="I61" t="s">
        <v>5897</v>
      </c>
      <c r="J61" t="s">
        <v>2906</v>
      </c>
      <c r="K61" t="s">
        <v>634</v>
      </c>
      <c r="L61" t="s">
        <v>635</v>
      </c>
      <c r="M61" t="s">
        <v>5898</v>
      </c>
      <c r="N61" t="s">
        <v>634</v>
      </c>
      <c r="O61" t="s">
        <v>654</v>
      </c>
      <c r="P61" t="s">
        <v>22</v>
      </c>
      <c r="Q61" t="s">
        <v>655</v>
      </c>
      <c r="R61" t="s">
        <v>635</v>
      </c>
      <c r="S61" t="s">
        <v>5899</v>
      </c>
      <c r="T61" t="s">
        <v>5900</v>
      </c>
    </row>
    <row r="62" spans="1:20" x14ac:dyDescent="0.25">
      <c r="A62" t="s">
        <v>23</v>
      </c>
      <c r="B62" t="s">
        <v>24</v>
      </c>
      <c r="C62">
        <v>50</v>
      </c>
      <c r="D62">
        <v>1</v>
      </c>
      <c r="E62" t="s">
        <v>5896</v>
      </c>
      <c r="F62">
        <v>100</v>
      </c>
      <c r="G62">
        <v>0</v>
      </c>
      <c r="H62" t="s">
        <v>631</v>
      </c>
      <c r="I62" t="s">
        <v>5897</v>
      </c>
      <c r="J62" t="s">
        <v>2906</v>
      </c>
      <c r="K62" t="s">
        <v>634</v>
      </c>
      <c r="L62" t="s">
        <v>635</v>
      </c>
      <c r="M62" t="s">
        <v>5898</v>
      </c>
      <c r="N62" t="s">
        <v>634</v>
      </c>
      <c r="O62" t="s">
        <v>654</v>
      </c>
      <c r="P62" t="s">
        <v>22</v>
      </c>
      <c r="Q62" t="s">
        <v>655</v>
      </c>
      <c r="R62" t="s">
        <v>635</v>
      </c>
      <c r="S62" t="s">
        <v>5899</v>
      </c>
      <c r="T62" t="s">
        <v>5900</v>
      </c>
    </row>
    <row r="63" spans="1:20" x14ac:dyDescent="0.25">
      <c r="A63" t="s">
        <v>25</v>
      </c>
      <c r="B63" t="s">
        <v>26</v>
      </c>
      <c r="C63">
        <v>50</v>
      </c>
      <c r="D63">
        <v>1</v>
      </c>
      <c r="E63" t="s">
        <v>5896</v>
      </c>
      <c r="F63">
        <v>100</v>
      </c>
      <c r="G63">
        <v>0</v>
      </c>
      <c r="H63" t="s">
        <v>631</v>
      </c>
      <c r="I63" t="s">
        <v>5897</v>
      </c>
      <c r="J63" t="s">
        <v>2906</v>
      </c>
      <c r="K63" t="s">
        <v>634</v>
      </c>
      <c r="L63" t="s">
        <v>635</v>
      </c>
      <c r="M63" t="s">
        <v>5898</v>
      </c>
      <c r="N63" t="s">
        <v>634</v>
      </c>
      <c r="O63" t="s">
        <v>654</v>
      </c>
      <c r="P63" t="s">
        <v>22</v>
      </c>
      <c r="Q63" t="s">
        <v>655</v>
      </c>
      <c r="R63" t="s">
        <v>635</v>
      </c>
      <c r="S63" t="s">
        <v>5899</v>
      </c>
      <c r="T63" t="s">
        <v>5900</v>
      </c>
    </row>
    <row r="64" spans="1:20" x14ac:dyDescent="0.25">
      <c r="A64" t="s">
        <v>20</v>
      </c>
      <c r="B64" t="s">
        <v>21</v>
      </c>
      <c r="C64">
        <v>50</v>
      </c>
      <c r="D64">
        <v>1</v>
      </c>
      <c r="E64" t="s">
        <v>5901</v>
      </c>
      <c r="F64">
        <v>100</v>
      </c>
      <c r="G64">
        <v>0</v>
      </c>
      <c r="H64" t="s">
        <v>631</v>
      </c>
      <c r="I64" t="s">
        <v>5902</v>
      </c>
      <c r="J64" t="s">
        <v>1976</v>
      </c>
      <c r="K64" t="s">
        <v>634</v>
      </c>
      <c r="L64" t="s">
        <v>635</v>
      </c>
      <c r="M64" t="s">
        <v>5903</v>
      </c>
      <c r="N64" t="s">
        <v>634</v>
      </c>
      <c r="O64" t="s">
        <v>637</v>
      </c>
      <c r="P64" t="s">
        <v>22</v>
      </c>
      <c r="Q64" t="s">
        <v>638</v>
      </c>
      <c r="R64" t="s">
        <v>635</v>
      </c>
      <c r="S64" t="s">
        <v>5904</v>
      </c>
      <c r="T64" t="s">
        <v>5903</v>
      </c>
    </row>
    <row r="65" spans="1:20" x14ac:dyDescent="0.25">
      <c r="A65" t="s">
        <v>23</v>
      </c>
      <c r="B65" t="s">
        <v>24</v>
      </c>
      <c r="C65">
        <v>50</v>
      </c>
      <c r="D65">
        <v>1</v>
      </c>
      <c r="E65" t="s">
        <v>5901</v>
      </c>
      <c r="F65">
        <v>100</v>
      </c>
      <c r="G65">
        <v>0</v>
      </c>
      <c r="H65" t="s">
        <v>631</v>
      </c>
      <c r="I65" t="s">
        <v>5902</v>
      </c>
      <c r="J65" t="s">
        <v>1976</v>
      </c>
      <c r="K65" t="s">
        <v>634</v>
      </c>
      <c r="L65" t="s">
        <v>635</v>
      </c>
      <c r="M65" t="s">
        <v>5903</v>
      </c>
      <c r="N65" t="s">
        <v>634</v>
      </c>
      <c r="O65" t="s">
        <v>637</v>
      </c>
      <c r="P65" t="s">
        <v>22</v>
      </c>
      <c r="Q65" t="s">
        <v>638</v>
      </c>
      <c r="R65" t="s">
        <v>635</v>
      </c>
      <c r="S65" t="s">
        <v>5904</v>
      </c>
      <c r="T65" t="s">
        <v>5903</v>
      </c>
    </row>
    <row r="66" spans="1:20" x14ac:dyDescent="0.25">
      <c r="A66" t="s">
        <v>25</v>
      </c>
      <c r="B66" t="s">
        <v>26</v>
      </c>
      <c r="C66">
        <v>50</v>
      </c>
      <c r="D66">
        <v>1</v>
      </c>
      <c r="E66" t="s">
        <v>5901</v>
      </c>
      <c r="F66">
        <v>100</v>
      </c>
      <c r="G66">
        <v>0</v>
      </c>
      <c r="H66" t="s">
        <v>631</v>
      </c>
      <c r="I66" t="s">
        <v>5902</v>
      </c>
      <c r="J66" t="s">
        <v>1976</v>
      </c>
      <c r="K66" t="s">
        <v>634</v>
      </c>
      <c r="L66" t="s">
        <v>635</v>
      </c>
      <c r="M66" t="s">
        <v>5903</v>
      </c>
      <c r="N66" t="s">
        <v>634</v>
      </c>
      <c r="O66" t="s">
        <v>637</v>
      </c>
      <c r="P66" t="s">
        <v>22</v>
      </c>
      <c r="Q66" t="s">
        <v>638</v>
      </c>
      <c r="R66" t="s">
        <v>635</v>
      </c>
      <c r="S66" t="s">
        <v>5904</v>
      </c>
      <c r="T66" t="s">
        <v>5903</v>
      </c>
    </row>
    <row r="67" spans="1:20" x14ac:dyDescent="0.25">
      <c r="A67" t="s">
        <v>619</v>
      </c>
      <c r="B67" t="s">
        <v>620</v>
      </c>
      <c r="C67">
        <v>139</v>
      </c>
      <c r="D67">
        <v>1</v>
      </c>
      <c r="E67" t="s">
        <v>5905</v>
      </c>
      <c r="F67">
        <v>399</v>
      </c>
      <c r="G67">
        <v>0</v>
      </c>
      <c r="H67" t="s">
        <v>641</v>
      </c>
      <c r="I67" t="s">
        <v>5906</v>
      </c>
      <c r="J67" t="s">
        <v>5907</v>
      </c>
      <c r="K67" t="s">
        <v>5908</v>
      </c>
      <c r="L67" t="s">
        <v>5909</v>
      </c>
      <c r="M67" t="s">
        <v>5910</v>
      </c>
      <c r="N67" t="s">
        <v>1120</v>
      </c>
      <c r="O67" t="s">
        <v>1121</v>
      </c>
      <c r="P67" t="s">
        <v>1236</v>
      </c>
      <c r="Q67" t="s">
        <v>638</v>
      </c>
      <c r="R67" t="s">
        <v>635</v>
      </c>
      <c r="S67" t="s">
        <v>5911</v>
      </c>
      <c r="T67" t="s">
        <v>5910</v>
      </c>
    </row>
    <row r="68" spans="1:20" x14ac:dyDescent="0.25">
      <c r="A68" t="s">
        <v>258</v>
      </c>
      <c r="B68" t="s">
        <v>264</v>
      </c>
      <c r="C68">
        <v>139</v>
      </c>
      <c r="D68">
        <v>1</v>
      </c>
      <c r="E68" t="s">
        <v>5905</v>
      </c>
      <c r="F68">
        <v>399</v>
      </c>
      <c r="G68">
        <v>0</v>
      </c>
      <c r="H68" t="s">
        <v>641</v>
      </c>
      <c r="I68" t="s">
        <v>5906</v>
      </c>
      <c r="J68" t="s">
        <v>5907</v>
      </c>
      <c r="K68" t="s">
        <v>5908</v>
      </c>
      <c r="L68" t="s">
        <v>5909</v>
      </c>
      <c r="M68" t="s">
        <v>5910</v>
      </c>
      <c r="N68" t="s">
        <v>1120</v>
      </c>
      <c r="O68" t="s">
        <v>1121</v>
      </c>
      <c r="P68" t="s">
        <v>1236</v>
      </c>
      <c r="Q68" t="s">
        <v>638</v>
      </c>
      <c r="R68" t="s">
        <v>635</v>
      </c>
      <c r="S68" t="s">
        <v>5911</v>
      </c>
      <c r="T68" t="s">
        <v>5910</v>
      </c>
    </row>
    <row r="69" spans="1:20" x14ac:dyDescent="0.25">
      <c r="A69" t="s">
        <v>257</v>
      </c>
      <c r="B69" t="s">
        <v>263</v>
      </c>
      <c r="C69">
        <v>139</v>
      </c>
      <c r="D69">
        <v>1</v>
      </c>
      <c r="E69" t="s">
        <v>5905</v>
      </c>
      <c r="F69">
        <v>399</v>
      </c>
      <c r="G69">
        <v>0</v>
      </c>
      <c r="H69" t="s">
        <v>641</v>
      </c>
      <c r="I69" t="s">
        <v>5906</v>
      </c>
      <c r="J69" t="s">
        <v>5907</v>
      </c>
      <c r="K69" t="s">
        <v>5908</v>
      </c>
      <c r="L69" t="s">
        <v>5909</v>
      </c>
      <c r="M69" t="s">
        <v>5910</v>
      </c>
      <c r="N69" t="s">
        <v>1120</v>
      </c>
      <c r="O69" t="s">
        <v>1121</v>
      </c>
      <c r="P69" t="s">
        <v>1236</v>
      </c>
      <c r="Q69" t="s">
        <v>638</v>
      </c>
      <c r="R69" t="s">
        <v>635</v>
      </c>
      <c r="S69" t="s">
        <v>5911</v>
      </c>
      <c r="T69" t="s">
        <v>5910</v>
      </c>
    </row>
    <row r="70" spans="1:20" x14ac:dyDescent="0.25">
      <c r="A70" t="s">
        <v>256</v>
      </c>
      <c r="B70" t="s">
        <v>262</v>
      </c>
      <c r="C70">
        <v>139</v>
      </c>
      <c r="D70">
        <v>1</v>
      </c>
      <c r="E70" t="s">
        <v>5905</v>
      </c>
      <c r="F70">
        <v>399</v>
      </c>
      <c r="G70">
        <v>0</v>
      </c>
      <c r="H70" t="s">
        <v>641</v>
      </c>
      <c r="I70" t="s">
        <v>5906</v>
      </c>
      <c r="J70" t="s">
        <v>5907</v>
      </c>
      <c r="K70" t="s">
        <v>5908</v>
      </c>
      <c r="L70" t="s">
        <v>5909</v>
      </c>
      <c r="M70" t="s">
        <v>5910</v>
      </c>
      <c r="N70" t="s">
        <v>1120</v>
      </c>
      <c r="O70" t="s">
        <v>1121</v>
      </c>
      <c r="P70" t="s">
        <v>1236</v>
      </c>
      <c r="Q70" t="s">
        <v>638</v>
      </c>
      <c r="R70" t="s">
        <v>635</v>
      </c>
      <c r="S70" t="s">
        <v>5911</v>
      </c>
      <c r="T70" t="s">
        <v>5910</v>
      </c>
    </row>
    <row r="71" spans="1:20" x14ac:dyDescent="0.25">
      <c r="A71" t="s">
        <v>39</v>
      </c>
      <c r="B71" t="s">
        <v>44</v>
      </c>
      <c r="C71">
        <v>100</v>
      </c>
      <c r="D71">
        <v>1</v>
      </c>
      <c r="E71" t="s">
        <v>5912</v>
      </c>
      <c r="F71">
        <v>299</v>
      </c>
      <c r="G71">
        <v>0</v>
      </c>
      <c r="H71" t="s">
        <v>1114</v>
      </c>
      <c r="I71" t="s">
        <v>5913</v>
      </c>
      <c r="J71" t="s">
        <v>5914</v>
      </c>
      <c r="K71" t="s">
        <v>5915</v>
      </c>
      <c r="L71" t="s">
        <v>5916</v>
      </c>
      <c r="M71" t="s">
        <v>5917</v>
      </c>
      <c r="N71" t="s">
        <v>1120</v>
      </c>
      <c r="O71" t="s">
        <v>1642</v>
      </c>
      <c r="P71" t="s">
        <v>1122</v>
      </c>
      <c r="Q71" t="s">
        <v>1123</v>
      </c>
      <c r="R71" t="s">
        <v>635</v>
      </c>
      <c r="S71" t="s">
        <v>5918</v>
      </c>
      <c r="T71" t="s">
        <v>5919</v>
      </c>
    </row>
    <row r="72" spans="1:20" x14ac:dyDescent="0.25">
      <c r="A72" t="s">
        <v>37</v>
      </c>
      <c r="B72" t="s">
        <v>38</v>
      </c>
      <c r="C72">
        <v>60</v>
      </c>
      <c r="D72">
        <v>1</v>
      </c>
      <c r="E72" t="s">
        <v>5912</v>
      </c>
      <c r="F72">
        <v>299</v>
      </c>
      <c r="G72">
        <v>0</v>
      </c>
      <c r="H72" t="s">
        <v>1114</v>
      </c>
      <c r="I72" t="s">
        <v>5913</v>
      </c>
      <c r="J72" t="s">
        <v>5914</v>
      </c>
      <c r="K72" t="s">
        <v>5915</v>
      </c>
      <c r="L72" t="s">
        <v>5916</v>
      </c>
      <c r="M72" t="s">
        <v>5917</v>
      </c>
      <c r="N72" t="s">
        <v>1120</v>
      </c>
      <c r="O72" t="s">
        <v>1642</v>
      </c>
      <c r="P72" t="s">
        <v>1122</v>
      </c>
      <c r="Q72" t="s">
        <v>1123</v>
      </c>
      <c r="R72" t="s">
        <v>635</v>
      </c>
      <c r="S72" t="s">
        <v>5918</v>
      </c>
      <c r="T72" t="s">
        <v>5919</v>
      </c>
    </row>
    <row r="73" spans="1:20" x14ac:dyDescent="0.25">
      <c r="A73" t="s">
        <v>35</v>
      </c>
      <c r="B73" t="s">
        <v>36</v>
      </c>
      <c r="C73">
        <v>50</v>
      </c>
      <c r="D73">
        <v>1</v>
      </c>
      <c r="E73" t="s">
        <v>5912</v>
      </c>
      <c r="F73">
        <v>299</v>
      </c>
      <c r="G73">
        <v>0</v>
      </c>
      <c r="H73" t="s">
        <v>1114</v>
      </c>
      <c r="I73" t="s">
        <v>5913</v>
      </c>
      <c r="J73" t="s">
        <v>5914</v>
      </c>
      <c r="K73" t="s">
        <v>5915</v>
      </c>
      <c r="L73" t="s">
        <v>5916</v>
      </c>
      <c r="M73" t="s">
        <v>5917</v>
      </c>
      <c r="N73" t="s">
        <v>1120</v>
      </c>
      <c r="O73" t="s">
        <v>1642</v>
      </c>
      <c r="P73" t="s">
        <v>1122</v>
      </c>
      <c r="Q73" t="s">
        <v>1123</v>
      </c>
      <c r="R73" t="s">
        <v>635</v>
      </c>
      <c r="S73" t="s">
        <v>5918</v>
      </c>
      <c r="T73" t="s">
        <v>5919</v>
      </c>
    </row>
    <row r="74" spans="1:20" x14ac:dyDescent="0.25">
      <c r="A74" t="s">
        <v>118</v>
      </c>
      <c r="B74" t="s">
        <v>91</v>
      </c>
      <c r="C74">
        <v>100</v>
      </c>
      <c r="D74">
        <v>1</v>
      </c>
      <c r="E74" t="s">
        <v>5912</v>
      </c>
      <c r="F74">
        <v>299</v>
      </c>
      <c r="G74">
        <v>0</v>
      </c>
      <c r="H74" t="s">
        <v>1114</v>
      </c>
      <c r="I74" t="s">
        <v>5913</v>
      </c>
      <c r="J74" t="s">
        <v>5914</v>
      </c>
      <c r="K74" t="s">
        <v>5915</v>
      </c>
      <c r="L74" t="s">
        <v>5916</v>
      </c>
      <c r="M74" t="s">
        <v>5917</v>
      </c>
      <c r="N74" t="s">
        <v>1120</v>
      </c>
      <c r="O74" t="s">
        <v>1642</v>
      </c>
      <c r="P74" t="s">
        <v>1122</v>
      </c>
      <c r="Q74" t="s">
        <v>1123</v>
      </c>
      <c r="R74" t="s">
        <v>635</v>
      </c>
      <c r="S74" t="s">
        <v>5918</v>
      </c>
      <c r="T74" t="s">
        <v>5919</v>
      </c>
    </row>
    <row r="75" spans="1:20" x14ac:dyDescent="0.25">
      <c r="A75" t="s">
        <v>619</v>
      </c>
      <c r="B75" t="s">
        <v>620</v>
      </c>
      <c r="C75">
        <v>139</v>
      </c>
      <c r="D75">
        <v>1</v>
      </c>
      <c r="E75" t="s">
        <v>5920</v>
      </c>
      <c r="F75">
        <v>215</v>
      </c>
      <c r="G75">
        <v>0</v>
      </c>
      <c r="H75" t="s">
        <v>1114</v>
      </c>
      <c r="I75" t="s">
        <v>5921</v>
      </c>
      <c r="J75" t="s">
        <v>5922</v>
      </c>
      <c r="K75" t="s">
        <v>5923</v>
      </c>
      <c r="L75" t="s">
        <v>5924</v>
      </c>
      <c r="M75" t="s">
        <v>5925</v>
      </c>
      <c r="N75" t="s">
        <v>1120</v>
      </c>
      <c r="O75" t="s">
        <v>1121</v>
      </c>
      <c r="P75" t="s">
        <v>1122</v>
      </c>
      <c r="Q75" t="s">
        <v>1123</v>
      </c>
      <c r="R75" t="s">
        <v>635</v>
      </c>
      <c r="S75" t="s">
        <v>634</v>
      </c>
      <c r="T75" t="s">
        <v>5926</v>
      </c>
    </row>
    <row r="76" spans="1:20" x14ac:dyDescent="0.25">
      <c r="A76" t="s">
        <v>256</v>
      </c>
      <c r="B76" t="s">
        <v>262</v>
      </c>
      <c r="C76">
        <v>139</v>
      </c>
      <c r="D76">
        <v>1</v>
      </c>
      <c r="E76" t="s">
        <v>5920</v>
      </c>
      <c r="F76">
        <v>215</v>
      </c>
      <c r="G76">
        <v>0</v>
      </c>
      <c r="H76" t="s">
        <v>1114</v>
      </c>
      <c r="I76" t="s">
        <v>5921</v>
      </c>
      <c r="J76" t="s">
        <v>5922</v>
      </c>
      <c r="K76" t="s">
        <v>5923</v>
      </c>
      <c r="L76" t="s">
        <v>5924</v>
      </c>
      <c r="M76" t="s">
        <v>5925</v>
      </c>
      <c r="N76" t="s">
        <v>1120</v>
      </c>
      <c r="O76" t="s">
        <v>1121</v>
      </c>
      <c r="P76" t="s">
        <v>1122</v>
      </c>
      <c r="Q76" t="s">
        <v>1123</v>
      </c>
      <c r="R76" t="s">
        <v>635</v>
      </c>
      <c r="S76" t="s">
        <v>634</v>
      </c>
      <c r="T76" t="s">
        <v>5926</v>
      </c>
    </row>
    <row r="77" spans="1:20" x14ac:dyDescent="0.25">
      <c r="A77" t="s">
        <v>164</v>
      </c>
      <c r="B77" t="s">
        <v>165</v>
      </c>
      <c r="C77">
        <v>33.333333333333336</v>
      </c>
      <c r="D77">
        <v>3</v>
      </c>
      <c r="E77" t="s">
        <v>5927</v>
      </c>
      <c r="F77">
        <v>190</v>
      </c>
      <c r="G77">
        <v>0</v>
      </c>
      <c r="H77" t="s">
        <v>631</v>
      </c>
      <c r="I77" t="s">
        <v>5928</v>
      </c>
      <c r="J77" t="s">
        <v>819</v>
      </c>
      <c r="K77" t="s">
        <v>634</v>
      </c>
      <c r="L77" t="s">
        <v>635</v>
      </c>
      <c r="M77" t="s">
        <v>5926</v>
      </c>
      <c r="N77" t="s">
        <v>634</v>
      </c>
      <c r="O77" t="s">
        <v>637</v>
      </c>
      <c r="P77" t="s">
        <v>22</v>
      </c>
      <c r="Q77" t="s">
        <v>638</v>
      </c>
      <c r="R77" t="s">
        <v>635</v>
      </c>
      <c r="S77" t="s">
        <v>5929</v>
      </c>
      <c r="T77" t="s">
        <v>5926</v>
      </c>
    </row>
    <row r="78" spans="1:20" x14ac:dyDescent="0.25">
      <c r="A78" t="s">
        <v>20</v>
      </c>
      <c r="B78" t="s">
        <v>21</v>
      </c>
      <c r="C78">
        <v>50</v>
      </c>
      <c r="D78">
        <v>1</v>
      </c>
      <c r="E78" t="s">
        <v>5927</v>
      </c>
      <c r="F78">
        <v>190</v>
      </c>
      <c r="G78">
        <v>0</v>
      </c>
      <c r="H78" t="s">
        <v>631</v>
      </c>
      <c r="I78" t="s">
        <v>5928</v>
      </c>
      <c r="J78" t="s">
        <v>819</v>
      </c>
      <c r="K78" t="s">
        <v>634</v>
      </c>
      <c r="L78" t="s">
        <v>635</v>
      </c>
      <c r="M78" t="s">
        <v>5926</v>
      </c>
      <c r="N78" t="s">
        <v>634</v>
      </c>
      <c r="O78" t="s">
        <v>637</v>
      </c>
      <c r="P78" t="s">
        <v>22</v>
      </c>
      <c r="Q78" t="s">
        <v>638</v>
      </c>
      <c r="R78" t="s">
        <v>635</v>
      </c>
      <c r="S78" t="s">
        <v>5929</v>
      </c>
      <c r="T78" t="s">
        <v>5926</v>
      </c>
    </row>
    <row r="79" spans="1:20" x14ac:dyDescent="0.25">
      <c r="A79" t="s">
        <v>23</v>
      </c>
      <c r="B79" t="s">
        <v>24</v>
      </c>
      <c r="C79">
        <v>50</v>
      </c>
      <c r="D79">
        <v>1</v>
      </c>
      <c r="E79" t="s">
        <v>5927</v>
      </c>
      <c r="F79">
        <v>190</v>
      </c>
      <c r="G79">
        <v>0</v>
      </c>
      <c r="H79" t="s">
        <v>631</v>
      </c>
      <c r="I79" t="s">
        <v>5928</v>
      </c>
      <c r="J79" t="s">
        <v>819</v>
      </c>
      <c r="K79" t="s">
        <v>634</v>
      </c>
      <c r="L79" t="s">
        <v>635</v>
      </c>
      <c r="M79" t="s">
        <v>5926</v>
      </c>
      <c r="N79" t="s">
        <v>634</v>
      </c>
      <c r="O79" t="s">
        <v>637</v>
      </c>
      <c r="P79" t="s">
        <v>22</v>
      </c>
      <c r="Q79" t="s">
        <v>638</v>
      </c>
      <c r="R79" t="s">
        <v>635</v>
      </c>
      <c r="S79" t="s">
        <v>5929</v>
      </c>
      <c r="T79" t="s">
        <v>5926</v>
      </c>
    </row>
    <row r="80" spans="1:20" x14ac:dyDescent="0.25">
      <c r="A80" t="s">
        <v>25</v>
      </c>
      <c r="B80" t="s">
        <v>26</v>
      </c>
      <c r="C80">
        <v>50</v>
      </c>
      <c r="D80">
        <v>1</v>
      </c>
      <c r="E80" t="s">
        <v>5927</v>
      </c>
      <c r="F80">
        <v>190</v>
      </c>
      <c r="G80">
        <v>0</v>
      </c>
      <c r="H80" t="s">
        <v>631</v>
      </c>
      <c r="I80" t="s">
        <v>5928</v>
      </c>
      <c r="J80" t="s">
        <v>819</v>
      </c>
      <c r="K80" t="s">
        <v>634</v>
      </c>
      <c r="L80" t="s">
        <v>635</v>
      </c>
      <c r="M80" t="s">
        <v>5926</v>
      </c>
      <c r="N80" t="s">
        <v>634</v>
      </c>
      <c r="O80" t="s">
        <v>637</v>
      </c>
      <c r="P80" t="s">
        <v>22</v>
      </c>
      <c r="Q80" t="s">
        <v>638</v>
      </c>
      <c r="R80" t="s">
        <v>635</v>
      </c>
      <c r="S80" t="s">
        <v>5929</v>
      </c>
      <c r="T80" t="s">
        <v>5926</v>
      </c>
    </row>
    <row r="81" spans="1:20" x14ac:dyDescent="0.25">
      <c r="A81" t="s">
        <v>20</v>
      </c>
      <c r="B81" t="s">
        <v>21</v>
      </c>
      <c r="C81">
        <v>50</v>
      </c>
      <c r="D81">
        <v>1</v>
      </c>
      <c r="E81" t="s">
        <v>5930</v>
      </c>
      <c r="F81">
        <v>100</v>
      </c>
      <c r="G81">
        <v>0</v>
      </c>
      <c r="H81" t="s">
        <v>631</v>
      </c>
      <c r="I81" t="s">
        <v>5931</v>
      </c>
      <c r="J81" t="s">
        <v>814</v>
      </c>
      <c r="K81" t="s">
        <v>634</v>
      </c>
      <c r="L81" t="s">
        <v>635</v>
      </c>
      <c r="M81" t="s">
        <v>5932</v>
      </c>
      <c r="N81" t="s">
        <v>634</v>
      </c>
      <c r="O81" t="s">
        <v>637</v>
      </c>
      <c r="P81" t="s">
        <v>22</v>
      </c>
      <c r="Q81" t="s">
        <v>638</v>
      </c>
      <c r="R81" t="s">
        <v>635</v>
      </c>
      <c r="S81" t="s">
        <v>5933</v>
      </c>
      <c r="T81" t="s">
        <v>5934</v>
      </c>
    </row>
    <row r="82" spans="1:20" x14ac:dyDescent="0.25">
      <c r="A82" t="s">
        <v>23</v>
      </c>
      <c r="B82" t="s">
        <v>24</v>
      </c>
      <c r="C82">
        <v>50</v>
      </c>
      <c r="D82">
        <v>1</v>
      </c>
      <c r="E82" t="s">
        <v>5930</v>
      </c>
      <c r="F82">
        <v>100</v>
      </c>
      <c r="G82">
        <v>0</v>
      </c>
      <c r="H82" t="s">
        <v>631</v>
      </c>
      <c r="I82" t="s">
        <v>5931</v>
      </c>
      <c r="J82" t="s">
        <v>814</v>
      </c>
      <c r="K82" t="s">
        <v>634</v>
      </c>
      <c r="L82" t="s">
        <v>635</v>
      </c>
      <c r="M82" t="s">
        <v>5932</v>
      </c>
      <c r="N82" t="s">
        <v>634</v>
      </c>
      <c r="O82" t="s">
        <v>637</v>
      </c>
      <c r="P82" t="s">
        <v>22</v>
      </c>
      <c r="Q82" t="s">
        <v>638</v>
      </c>
      <c r="R82" t="s">
        <v>635</v>
      </c>
      <c r="S82" t="s">
        <v>5933</v>
      </c>
      <c r="T82" t="s">
        <v>5934</v>
      </c>
    </row>
    <row r="83" spans="1:20" x14ac:dyDescent="0.25">
      <c r="A83" t="s">
        <v>25</v>
      </c>
      <c r="B83" t="s">
        <v>26</v>
      </c>
      <c r="C83">
        <v>50</v>
      </c>
      <c r="D83">
        <v>1</v>
      </c>
      <c r="E83" t="s">
        <v>5930</v>
      </c>
      <c r="F83">
        <v>100</v>
      </c>
      <c r="G83">
        <v>0</v>
      </c>
      <c r="H83" t="s">
        <v>631</v>
      </c>
      <c r="I83" t="s">
        <v>5931</v>
      </c>
      <c r="J83" t="s">
        <v>814</v>
      </c>
      <c r="K83" t="s">
        <v>634</v>
      </c>
      <c r="L83" t="s">
        <v>635</v>
      </c>
      <c r="M83" t="s">
        <v>5932</v>
      </c>
      <c r="N83" t="s">
        <v>634</v>
      </c>
      <c r="O83" t="s">
        <v>637</v>
      </c>
      <c r="P83" t="s">
        <v>22</v>
      </c>
      <c r="Q83" t="s">
        <v>638</v>
      </c>
      <c r="R83" t="s">
        <v>635</v>
      </c>
      <c r="S83" t="s">
        <v>5933</v>
      </c>
      <c r="T83" t="s">
        <v>5934</v>
      </c>
    </row>
    <row r="84" spans="1:20" x14ac:dyDescent="0.25">
      <c r="A84" t="s">
        <v>20</v>
      </c>
      <c r="B84" t="s">
        <v>21</v>
      </c>
      <c r="C84">
        <v>50</v>
      </c>
      <c r="D84">
        <v>2</v>
      </c>
      <c r="E84" t="s">
        <v>5935</v>
      </c>
      <c r="F84">
        <v>200</v>
      </c>
      <c r="G84">
        <v>0</v>
      </c>
      <c r="H84" t="s">
        <v>631</v>
      </c>
      <c r="I84" t="s">
        <v>5936</v>
      </c>
      <c r="J84" t="s">
        <v>1036</v>
      </c>
      <c r="K84" t="s">
        <v>634</v>
      </c>
      <c r="L84" t="s">
        <v>635</v>
      </c>
      <c r="M84" t="s">
        <v>5937</v>
      </c>
      <c r="N84" t="s">
        <v>634</v>
      </c>
      <c r="O84" t="s">
        <v>637</v>
      </c>
      <c r="P84" t="s">
        <v>22</v>
      </c>
      <c r="Q84" t="s">
        <v>638</v>
      </c>
      <c r="R84" t="s">
        <v>635</v>
      </c>
      <c r="S84" t="s">
        <v>5938</v>
      </c>
      <c r="T84" t="s">
        <v>5937</v>
      </c>
    </row>
    <row r="85" spans="1:20" x14ac:dyDescent="0.25">
      <c r="A85" t="s">
        <v>23</v>
      </c>
      <c r="B85" t="s">
        <v>24</v>
      </c>
      <c r="C85">
        <v>50</v>
      </c>
      <c r="D85">
        <v>2</v>
      </c>
      <c r="E85" t="s">
        <v>5935</v>
      </c>
      <c r="F85">
        <v>200</v>
      </c>
      <c r="G85">
        <v>0</v>
      </c>
      <c r="H85" t="s">
        <v>631</v>
      </c>
      <c r="I85" t="s">
        <v>5936</v>
      </c>
      <c r="J85" t="s">
        <v>1036</v>
      </c>
      <c r="K85" t="s">
        <v>634</v>
      </c>
      <c r="L85" t="s">
        <v>635</v>
      </c>
      <c r="M85" t="s">
        <v>5937</v>
      </c>
      <c r="N85" t="s">
        <v>634</v>
      </c>
      <c r="O85" t="s">
        <v>637</v>
      </c>
      <c r="P85" t="s">
        <v>22</v>
      </c>
      <c r="Q85" t="s">
        <v>638</v>
      </c>
      <c r="R85" t="s">
        <v>635</v>
      </c>
      <c r="S85" t="s">
        <v>5938</v>
      </c>
      <c r="T85" t="s">
        <v>5937</v>
      </c>
    </row>
    <row r="86" spans="1:20" x14ac:dyDescent="0.25">
      <c r="A86" t="s">
        <v>25</v>
      </c>
      <c r="B86" t="s">
        <v>26</v>
      </c>
      <c r="C86">
        <v>50</v>
      </c>
      <c r="D86">
        <v>2</v>
      </c>
      <c r="E86" t="s">
        <v>5935</v>
      </c>
      <c r="F86">
        <v>200</v>
      </c>
      <c r="G86">
        <v>0</v>
      </c>
      <c r="H86" t="s">
        <v>631</v>
      </c>
      <c r="I86" t="s">
        <v>5936</v>
      </c>
      <c r="J86" t="s">
        <v>1036</v>
      </c>
      <c r="K86" t="s">
        <v>634</v>
      </c>
      <c r="L86" t="s">
        <v>635</v>
      </c>
      <c r="M86" t="s">
        <v>5937</v>
      </c>
      <c r="N86" t="s">
        <v>634</v>
      </c>
      <c r="O86" t="s">
        <v>637</v>
      </c>
      <c r="P86" t="s">
        <v>22</v>
      </c>
      <c r="Q86" t="s">
        <v>638</v>
      </c>
      <c r="R86" t="s">
        <v>635</v>
      </c>
      <c r="S86" t="s">
        <v>5938</v>
      </c>
      <c r="T86" t="s">
        <v>5937</v>
      </c>
    </row>
    <row r="87" spans="1:20" x14ac:dyDescent="0.25">
      <c r="A87" t="s">
        <v>20</v>
      </c>
      <c r="B87" t="s">
        <v>21</v>
      </c>
      <c r="C87">
        <v>50</v>
      </c>
      <c r="D87">
        <v>1</v>
      </c>
      <c r="E87" t="s">
        <v>5939</v>
      </c>
      <c r="F87">
        <v>100</v>
      </c>
      <c r="G87">
        <v>0</v>
      </c>
      <c r="H87" t="s">
        <v>631</v>
      </c>
      <c r="I87" t="s">
        <v>5940</v>
      </c>
      <c r="J87" t="s">
        <v>694</v>
      </c>
      <c r="K87" t="s">
        <v>634</v>
      </c>
      <c r="L87" t="s">
        <v>635</v>
      </c>
      <c r="M87" t="s">
        <v>5941</v>
      </c>
      <c r="N87" t="s">
        <v>634</v>
      </c>
      <c r="O87" t="s">
        <v>637</v>
      </c>
      <c r="P87" t="s">
        <v>22</v>
      </c>
      <c r="Q87" t="s">
        <v>638</v>
      </c>
      <c r="R87" t="s">
        <v>635</v>
      </c>
      <c r="S87" t="s">
        <v>5942</v>
      </c>
      <c r="T87" t="s">
        <v>5941</v>
      </c>
    </row>
    <row r="88" spans="1:20" x14ac:dyDescent="0.25">
      <c r="A88" t="s">
        <v>23</v>
      </c>
      <c r="B88" t="s">
        <v>24</v>
      </c>
      <c r="C88">
        <v>50</v>
      </c>
      <c r="D88">
        <v>1</v>
      </c>
      <c r="E88" t="s">
        <v>5939</v>
      </c>
      <c r="F88">
        <v>100</v>
      </c>
      <c r="G88">
        <v>0</v>
      </c>
      <c r="H88" t="s">
        <v>631</v>
      </c>
      <c r="I88" t="s">
        <v>5940</v>
      </c>
      <c r="J88" t="s">
        <v>694</v>
      </c>
      <c r="K88" t="s">
        <v>634</v>
      </c>
      <c r="L88" t="s">
        <v>635</v>
      </c>
      <c r="M88" t="s">
        <v>5941</v>
      </c>
      <c r="N88" t="s">
        <v>634</v>
      </c>
      <c r="O88" t="s">
        <v>637</v>
      </c>
      <c r="P88" t="s">
        <v>22</v>
      </c>
      <c r="Q88" t="s">
        <v>638</v>
      </c>
      <c r="R88" t="s">
        <v>635</v>
      </c>
      <c r="S88" t="s">
        <v>5942</v>
      </c>
      <c r="T88" t="s">
        <v>5941</v>
      </c>
    </row>
    <row r="89" spans="1:20" x14ac:dyDescent="0.25">
      <c r="A89" t="s">
        <v>25</v>
      </c>
      <c r="B89" t="s">
        <v>26</v>
      </c>
      <c r="C89">
        <v>50</v>
      </c>
      <c r="D89">
        <v>1</v>
      </c>
      <c r="E89" t="s">
        <v>5939</v>
      </c>
      <c r="F89">
        <v>100</v>
      </c>
      <c r="G89">
        <v>0</v>
      </c>
      <c r="H89" t="s">
        <v>631</v>
      </c>
      <c r="I89" t="s">
        <v>5940</v>
      </c>
      <c r="J89" t="s">
        <v>694</v>
      </c>
      <c r="K89" t="s">
        <v>634</v>
      </c>
      <c r="L89" t="s">
        <v>635</v>
      </c>
      <c r="M89" t="s">
        <v>5941</v>
      </c>
      <c r="N89" t="s">
        <v>634</v>
      </c>
      <c r="O89" t="s">
        <v>637</v>
      </c>
      <c r="P89" t="s">
        <v>22</v>
      </c>
      <c r="Q89" t="s">
        <v>638</v>
      </c>
      <c r="R89" t="s">
        <v>635</v>
      </c>
      <c r="S89" t="s">
        <v>5942</v>
      </c>
      <c r="T89" t="s">
        <v>5941</v>
      </c>
    </row>
    <row r="90" spans="1:20" x14ac:dyDescent="0.25">
      <c r="A90" t="s">
        <v>37</v>
      </c>
      <c r="B90" t="s">
        <v>38</v>
      </c>
      <c r="C90">
        <v>66.666666666666671</v>
      </c>
      <c r="D90">
        <v>6</v>
      </c>
      <c r="E90" t="s">
        <v>5943</v>
      </c>
      <c r="F90">
        <v>200</v>
      </c>
      <c r="G90">
        <v>0</v>
      </c>
      <c r="H90" t="s">
        <v>631</v>
      </c>
      <c r="I90" t="s">
        <v>5944</v>
      </c>
      <c r="J90" t="s">
        <v>1301</v>
      </c>
      <c r="K90" t="s">
        <v>634</v>
      </c>
      <c r="L90" t="s">
        <v>635</v>
      </c>
      <c r="M90" t="s">
        <v>5945</v>
      </c>
      <c r="N90" t="s">
        <v>634</v>
      </c>
      <c r="O90" t="s">
        <v>637</v>
      </c>
      <c r="P90" t="s">
        <v>22</v>
      </c>
      <c r="Q90" t="s">
        <v>638</v>
      </c>
      <c r="R90" t="s">
        <v>635</v>
      </c>
      <c r="S90" t="s">
        <v>5946</v>
      </c>
      <c r="T90" t="s">
        <v>5945</v>
      </c>
    </row>
    <row r="91" spans="1:20" x14ac:dyDescent="0.25">
      <c r="A91" t="s">
        <v>116</v>
      </c>
      <c r="B91" t="s">
        <v>117</v>
      </c>
      <c r="C91">
        <v>10</v>
      </c>
      <c r="D91">
        <v>20</v>
      </c>
      <c r="E91" t="s">
        <v>5947</v>
      </c>
      <c r="F91">
        <v>214</v>
      </c>
      <c r="G91">
        <v>0</v>
      </c>
      <c r="H91" t="s">
        <v>641</v>
      </c>
      <c r="I91" t="s">
        <v>4313</v>
      </c>
      <c r="J91" t="s">
        <v>5948</v>
      </c>
      <c r="K91" t="s">
        <v>5949</v>
      </c>
      <c r="L91" t="s">
        <v>946</v>
      </c>
      <c r="M91" t="s">
        <v>5950</v>
      </c>
      <c r="N91" t="s">
        <v>634</v>
      </c>
      <c r="O91" t="s">
        <v>647</v>
      </c>
      <c r="P91" t="s">
        <v>43</v>
      </c>
      <c r="Q91" t="s">
        <v>648</v>
      </c>
      <c r="R91" t="s">
        <v>635</v>
      </c>
      <c r="S91" t="s">
        <v>5951</v>
      </c>
      <c r="T91" t="s">
        <v>5952</v>
      </c>
    </row>
    <row r="92" spans="1:20" x14ac:dyDescent="0.25">
      <c r="A92" t="s">
        <v>164</v>
      </c>
      <c r="B92" t="s">
        <v>165</v>
      </c>
      <c r="C92">
        <v>50</v>
      </c>
      <c r="D92">
        <v>6</v>
      </c>
      <c r="E92" t="s">
        <v>5953</v>
      </c>
      <c r="F92">
        <v>290</v>
      </c>
      <c r="G92">
        <v>0</v>
      </c>
      <c r="H92" t="s">
        <v>631</v>
      </c>
      <c r="I92" t="s">
        <v>5954</v>
      </c>
      <c r="J92" t="s">
        <v>3525</v>
      </c>
      <c r="K92" t="s">
        <v>634</v>
      </c>
      <c r="L92" t="s">
        <v>635</v>
      </c>
      <c r="M92" t="s">
        <v>5952</v>
      </c>
      <c r="N92" t="s">
        <v>634</v>
      </c>
      <c r="O92" t="s">
        <v>654</v>
      </c>
      <c r="P92" t="s">
        <v>22</v>
      </c>
      <c r="Q92" t="s">
        <v>655</v>
      </c>
      <c r="R92" t="s">
        <v>635</v>
      </c>
      <c r="S92" t="s">
        <v>5955</v>
      </c>
      <c r="T92" t="s">
        <v>5952</v>
      </c>
    </row>
    <row r="93" spans="1:20" x14ac:dyDescent="0.25">
      <c r="A93" t="s">
        <v>20</v>
      </c>
      <c r="B93" t="s">
        <v>21</v>
      </c>
      <c r="C93">
        <v>50</v>
      </c>
      <c r="D93">
        <v>1</v>
      </c>
      <c r="E93" t="s">
        <v>5953</v>
      </c>
      <c r="F93">
        <v>290</v>
      </c>
      <c r="G93">
        <v>0</v>
      </c>
      <c r="H93" t="s">
        <v>631</v>
      </c>
      <c r="I93" t="s">
        <v>5954</v>
      </c>
      <c r="J93" t="s">
        <v>3525</v>
      </c>
      <c r="K93" t="s">
        <v>634</v>
      </c>
      <c r="L93" t="s">
        <v>635</v>
      </c>
      <c r="M93" t="s">
        <v>5952</v>
      </c>
      <c r="N93" t="s">
        <v>634</v>
      </c>
      <c r="O93" t="s">
        <v>654</v>
      </c>
      <c r="P93" t="s">
        <v>22</v>
      </c>
      <c r="Q93" t="s">
        <v>655</v>
      </c>
      <c r="R93" t="s">
        <v>635</v>
      </c>
      <c r="S93" t="s">
        <v>5955</v>
      </c>
      <c r="T93" t="s">
        <v>5952</v>
      </c>
    </row>
    <row r="94" spans="1:20" x14ac:dyDescent="0.25">
      <c r="A94" t="s">
        <v>23</v>
      </c>
      <c r="B94" t="s">
        <v>24</v>
      </c>
      <c r="C94">
        <v>50</v>
      </c>
      <c r="D94">
        <v>1</v>
      </c>
      <c r="E94" t="s">
        <v>5953</v>
      </c>
      <c r="F94">
        <v>290</v>
      </c>
      <c r="G94">
        <v>0</v>
      </c>
      <c r="H94" t="s">
        <v>631</v>
      </c>
      <c r="I94" t="s">
        <v>5954</v>
      </c>
      <c r="J94" t="s">
        <v>3525</v>
      </c>
      <c r="K94" t="s">
        <v>634</v>
      </c>
      <c r="L94" t="s">
        <v>635</v>
      </c>
      <c r="M94" t="s">
        <v>5952</v>
      </c>
      <c r="N94" t="s">
        <v>634</v>
      </c>
      <c r="O94" t="s">
        <v>654</v>
      </c>
      <c r="P94" t="s">
        <v>22</v>
      </c>
      <c r="Q94" t="s">
        <v>655</v>
      </c>
      <c r="R94" t="s">
        <v>635</v>
      </c>
      <c r="S94" t="s">
        <v>5955</v>
      </c>
      <c r="T94" t="s">
        <v>5952</v>
      </c>
    </row>
    <row r="95" spans="1:20" x14ac:dyDescent="0.25">
      <c r="A95" t="s">
        <v>25</v>
      </c>
      <c r="B95" t="s">
        <v>26</v>
      </c>
      <c r="C95">
        <v>50</v>
      </c>
      <c r="D95">
        <v>1</v>
      </c>
      <c r="E95" t="s">
        <v>5953</v>
      </c>
      <c r="F95">
        <v>290</v>
      </c>
      <c r="G95">
        <v>0</v>
      </c>
      <c r="H95" t="s">
        <v>631</v>
      </c>
      <c r="I95" t="s">
        <v>5954</v>
      </c>
      <c r="J95" t="s">
        <v>3525</v>
      </c>
      <c r="K95" t="s">
        <v>634</v>
      </c>
      <c r="L95" t="s">
        <v>635</v>
      </c>
      <c r="M95" t="s">
        <v>5952</v>
      </c>
      <c r="N95" t="s">
        <v>634</v>
      </c>
      <c r="O95" t="s">
        <v>654</v>
      </c>
      <c r="P95" t="s">
        <v>22</v>
      </c>
      <c r="Q95" t="s">
        <v>655</v>
      </c>
      <c r="R95" t="s">
        <v>635</v>
      </c>
      <c r="S95" t="s">
        <v>5955</v>
      </c>
      <c r="T95" t="s">
        <v>5952</v>
      </c>
    </row>
    <row r="96" spans="1:20" x14ac:dyDescent="0.25">
      <c r="A96" t="s">
        <v>20</v>
      </c>
      <c r="B96" t="s">
        <v>21</v>
      </c>
      <c r="C96">
        <v>50</v>
      </c>
      <c r="D96">
        <v>1</v>
      </c>
      <c r="E96" t="s">
        <v>5956</v>
      </c>
      <c r="F96">
        <v>100</v>
      </c>
      <c r="G96">
        <v>0</v>
      </c>
      <c r="H96" t="s">
        <v>631</v>
      </c>
      <c r="I96" t="s">
        <v>5957</v>
      </c>
      <c r="J96" t="s">
        <v>829</v>
      </c>
      <c r="K96" t="s">
        <v>634</v>
      </c>
      <c r="L96" t="s">
        <v>635</v>
      </c>
      <c r="M96" t="s">
        <v>5958</v>
      </c>
      <c r="N96" t="s">
        <v>634</v>
      </c>
      <c r="O96" t="s">
        <v>654</v>
      </c>
      <c r="P96" t="s">
        <v>22</v>
      </c>
      <c r="Q96" t="s">
        <v>655</v>
      </c>
      <c r="R96" t="s">
        <v>635</v>
      </c>
      <c r="S96" t="s">
        <v>5959</v>
      </c>
      <c r="T96" t="s">
        <v>5958</v>
      </c>
    </row>
    <row r="97" spans="1:20" x14ac:dyDescent="0.25">
      <c r="A97" t="s">
        <v>23</v>
      </c>
      <c r="B97" t="s">
        <v>24</v>
      </c>
      <c r="C97">
        <v>50</v>
      </c>
      <c r="D97">
        <v>1</v>
      </c>
      <c r="E97" t="s">
        <v>5956</v>
      </c>
      <c r="F97">
        <v>100</v>
      </c>
      <c r="G97">
        <v>0</v>
      </c>
      <c r="H97" t="s">
        <v>631</v>
      </c>
      <c r="I97" t="s">
        <v>5957</v>
      </c>
      <c r="J97" t="s">
        <v>829</v>
      </c>
      <c r="K97" t="s">
        <v>634</v>
      </c>
      <c r="L97" t="s">
        <v>635</v>
      </c>
      <c r="M97" t="s">
        <v>5958</v>
      </c>
      <c r="N97" t="s">
        <v>634</v>
      </c>
      <c r="O97" t="s">
        <v>654</v>
      </c>
      <c r="P97" t="s">
        <v>22</v>
      </c>
      <c r="Q97" t="s">
        <v>655</v>
      </c>
      <c r="R97" t="s">
        <v>635</v>
      </c>
      <c r="S97" t="s">
        <v>5959</v>
      </c>
      <c r="T97" t="s">
        <v>5958</v>
      </c>
    </row>
    <row r="98" spans="1:20" x14ac:dyDescent="0.25">
      <c r="A98" t="s">
        <v>25</v>
      </c>
      <c r="B98" t="s">
        <v>26</v>
      </c>
      <c r="C98">
        <v>50</v>
      </c>
      <c r="D98">
        <v>1</v>
      </c>
      <c r="E98" t="s">
        <v>5956</v>
      </c>
      <c r="F98">
        <v>100</v>
      </c>
      <c r="G98">
        <v>0</v>
      </c>
      <c r="H98" t="s">
        <v>631</v>
      </c>
      <c r="I98" t="s">
        <v>5957</v>
      </c>
      <c r="J98" t="s">
        <v>829</v>
      </c>
      <c r="K98" t="s">
        <v>634</v>
      </c>
      <c r="L98" t="s">
        <v>635</v>
      </c>
      <c r="M98" t="s">
        <v>5958</v>
      </c>
      <c r="N98" t="s">
        <v>634</v>
      </c>
      <c r="O98" t="s">
        <v>654</v>
      </c>
      <c r="P98" t="s">
        <v>22</v>
      </c>
      <c r="Q98" t="s">
        <v>655</v>
      </c>
      <c r="R98" t="s">
        <v>635</v>
      </c>
      <c r="S98" t="s">
        <v>5959</v>
      </c>
      <c r="T98" t="s">
        <v>5958</v>
      </c>
    </row>
    <row r="99" spans="1:20" x14ac:dyDescent="0.25">
      <c r="A99" t="s">
        <v>20</v>
      </c>
      <c r="B99" t="s">
        <v>21</v>
      </c>
      <c r="C99">
        <v>60</v>
      </c>
      <c r="D99">
        <v>2</v>
      </c>
      <c r="E99" t="s">
        <v>5960</v>
      </c>
      <c r="F99">
        <v>200</v>
      </c>
      <c r="G99">
        <v>0</v>
      </c>
      <c r="H99" t="s">
        <v>631</v>
      </c>
      <c r="I99" t="s">
        <v>5961</v>
      </c>
      <c r="J99" t="s">
        <v>749</v>
      </c>
      <c r="K99" t="s">
        <v>634</v>
      </c>
      <c r="L99" t="s">
        <v>635</v>
      </c>
      <c r="M99" t="s">
        <v>5958</v>
      </c>
      <c r="N99" t="s">
        <v>634</v>
      </c>
      <c r="O99" t="s">
        <v>654</v>
      </c>
      <c r="P99" t="s">
        <v>22</v>
      </c>
      <c r="Q99" t="s">
        <v>655</v>
      </c>
      <c r="R99" t="s">
        <v>635</v>
      </c>
      <c r="S99" t="s">
        <v>5962</v>
      </c>
      <c r="T99" t="s">
        <v>5963</v>
      </c>
    </row>
    <row r="100" spans="1:20" x14ac:dyDescent="0.25">
      <c r="A100" t="s">
        <v>23</v>
      </c>
      <c r="B100" t="s">
        <v>24</v>
      </c>
      <c r="C100">
        <v>60</v>
      </c>
      <c r="D100">
        <v>2</v>
      </c>
      <c r="E100" t="s">
        <v>5960</v>
      </c>
      <c r="F100">
        <v>200</v>
      </c>
      <c r="G100">
        <v>0</v>
      </c>
      <c r="H100" t="s">
        <v>631</v>
      </c>
      <c r="I100" t="s">
        <v>5961</v>
      </c>
      <c r="J100" t="s">
        <v>749</v>
      </c>
      <c r="K100" t="s">
        <v>634</v>
      </c>
      <c r="L100" t="s">
        <v>635</v>
      </c>
      <c r="M100" t="s">
        <v>5958</v>
      </c>
      <c r="N100" t="s">
        <v>634</v>
      </c>
      <c r="O100" t="s">
        <v>654</v>
      </c>
      <c r="P100" t="s">
        <v>22</v>
      </c>
      <c r="Q100" t="s">
        <v>655</v>
      </c>
      <c r="R100" t="s">
        <v>635</v>
      </c>
      <c r="S100" t="s">
        <v>5962</v>
      </c>
      <c r="T100" t="s">
        <v>5963</v>
      </c>
    </row>
    <row r="101" spans="1:20" x14ac:dyDescent="0.25">
      <c r="A101" t="s">
        <v>25</v>
      </c>
      <c r="B101" t="s">
        <v>26</v>
      </c>
      <c r="C101">
        <v>60</v>
      </c>
      <c r="D101">
        <v>2</v>
      </c>
      <c r="E101" t="s">
        <v>5960</v>
      </c>
      <c r="F101">
        <v>200</v>
      </c>
      <c r="G101">
        <v>0</v>
      </c>
      <c r="H101" t="s">
        <v>631</v>
      </c>
      <c r="I101" t="s">
        <v>5961</v>
      </c>
      <c r="J101" t="s">
        <v>749</v>
      </c>
      <c r="K101" t="s">
        <v>634</v>
      </c>
      <c r="L101" t="s">
        <v>635</v>
      </c>
      <c r="M101" t="s">
        <v>5958</v>
      </c>
      <c r="N101" t="s">
        <v>634</v>
      </c>
      <c r="O101" t="s">
        <v>654</v>
      </c>
      <c r="P101" t="s">
        <v>22</v>
      </c>
      <c r="Q101" t="s">
        <v>655</v>
      </c>
      <c r="R101" t="s">
        <v>635</v>
      </c>
      <c r="S101" t="s">
        <v>5962</v>
      </c>
      <c r="T101" t="s">
        <v>5963</v>
      </c>
    </row>
    <row r="102" spans="1:20" x14ac:dyDescent="0.25">
      <c r="A102" t="s">
        <v>20</v>
      </c>
      <c r="B102" t="s">
        <v>21</v>
      </c>
      <c r="C102">
        <v>50</v>
      </c>
      <c r="D102">
        <v>1</v>
      </c>
      <c r="E102" t="s">
        <v>5964</v>
      </c>
      <c r="F102">
        <v>100</v>
      </c>
      <c r="G102">
        <v>0</v>
      </c>
      <c r="H102" t="s">
        <v>631</v>
      </c>
      <c r="I102" t="s">
        <v>5965</v>
      </c>
      <c r="J102" t="s">
        <v>2349</v>
      </c>
      <c r="K102" t="s">
        <v>634</v>
      </c>
      <c r="L102" t="s">
        <v>635</v>
      </c>
      <c r="M102" t="s">
        <v>5966</v>
      </c>
      <c r="N102" t="s">
        <v>634</v>
      </c>
      <c r="O102" t="s">
        <v>637</v>
      </c>
      <c r="P102" t="s">
        <v>22</v>
      </c>
      <c r="Q102" t="s">
        <v>638</v>
      </c>
      <c r="R102" t="s">
        <v>635</v>
      </c>
      <c r="S102" t="s">
        <v>5967</v>
      </c>
      <c r="T102" t="s">
        <v>5966</v>
      </c>
    </row>
    <row r="103" spans="1:20" x14ac:dyDescent="0.25">
      <c r="A103" t="s">
        <v>23</v>
      </c>
      <c r="B103" t="s">
        <v>24</v>
      </c>
      <c r="C103">
        <v>50</v>
      </c>
      <c r="D103">
        <v>1</v>
      </c>
      <c r="E103" t="s">
        <v>5964</v>
      </c>
      <c r="F103">
        <v>100</v>
      </c>
      <c r="G103">
        <v>0</v>
      </c>
      <c r="H103" t="s">
        <v>631</v>
      </c>
      <c r="I103" t="s">
        <v>5965</v>
      </c>
      <c r="J103" t="s">
        <v>2349</v>
      </c>
      <c r="K103" t="s">
        <v>634</v>
      </c>
      <c r="L103" t="s">
        <v>635</v>
      </c>
      <c r="M103" t="s">
        <v>5966</v>
      </c>
      <c r="N103" t="s">
        <v>634</v>
      </c>
      <c r="O103" t="s">
        <v>637</v>
      </c>
      <c r="P103" t="s">
        <v>22</v>
      </c>
      <c r="Q103" t="s">
        <v>638</v>
      </c>
      <c r="R103" t="s">
        <v>635</v>
      </c>
      <c r="S103" t="s">
        <v>5967</v>
      </c>
      <c r="T103" t="s">
        <v>5966</v>
      </c>
    </row>
    <row r="104" spans="1:20" x14ac:dyDescent="0.25">
      <c r="A104" t="s">
        <v>25</v>
      </c>
      <c r="B104" t="s">
        <v>26</v>
      </c>
      <c r="C104">
        <v>50</v>
      </c>
      <c r="D104">
        <v>1</v>
      </c>
      <c r="E104" t="s">
        <v>5964</v>
      </c>
      <c r="F104">
        <v>100</v>
      </c>
      <c r="G104">
        <v>0</v>
      </c>
      <c r="H104" t="s">
        <v>631</v>
      </c>
      <c r="I104" t="s">
        <v>5965</v>
      </c>
      <c r="J104" t="s">
        <v>2349</v>
      </c>
      <c r="K104" t="s">
        <v>634</v>
      </c>
      <c r="L104" t="s">
        <v>635</v>
      </c>
      <c r="M104" t="s">
        <v>5966</v>
      </c>
      <c r="N104" t="s">
        <v>634</v>
      </c>
      <c r="O104" t="s">
        <v>637</v>
      </c>
      <c r="P104" t="s">
        <v>22</v>
      </c>
      <c r="Q104" t="s">
        <v>638</v>
      </c>
      <c r="R104" t="s">
        <v>635</v>
      </c>
      <c r="S104" t="s">
        <v>5967</v>
      </c>
      <c r="T104" t="s">
        <v>5966</v>
      </c>
    </row>
    <row r="105" spans="1:20" x14ac:dyDescent="0.25">
      <c r="A105" t="s">
        <v>20</v>
      </c>
      <c r="B105" t="s">
        <v>21</v>
      </c>
      <c r="C105">
        <v>33.333333333333336</v>
      </c>
      <c r="D105">
        <v>3</v>
      </c>
      <c r="E105" t="s">
        <v>5968</v>
      </c>
      <c r="F105">
        <v>200</v>
      </c>
      <c r="G105">
        <v>0</v>
      </c>
      <c r="H105" t="s">
        <v>631</v>
      </c>
      <c r="I105" t="s">
        <v>5969</v>
      </c>
      <c r="J105" t="s">
        <v>2472</v>
      </c>
      <c r="K105" t="s">
        <v>634</v>
      </c>
      <c r="L105" t="s">
        <v>635</v>
      </c>
      <c r="M105" t="s">
        <v>5970</v>
      </c>
      <c r="N105" t="s">
        <v>634</v>
      </c>
      <c r="O105" t="s">
        <v>637</v>
      </c>
      <c r="P105" t="s">
        <v>22</v>
      </c>
      <c r="Q105" t="s">
        <v>638</v>
      </c>
      <c r="R105" t="s">
        <v>635</v>
      </c>
      <c r="S105" t="s">
        <v>5971</v>
      </c>
      <c r="T105" t="s">
        <v>5970</v>
      </c>
    </row>
    <row r="106" spans="1:20" x14ac:dyDescent="0.25">
      <c r="A106" t="s">
        <v>23</v>
      </c>
      <c r="B106" t="s">
        <v>24</v>
      </c>
      <c r="C106">
        <v>33.333333333333336</v>
      </c>
      <c r="D106">
        <v>3</v>
      </c>
      <c r="E106" t="s">
        <v>5968</v>
      </c>
      <c r="F106">
        <v>200</v>
      </c>
      <c r="G106">
        <v>0</v>
      </c>
      <c r="H106" t="s">
        <v>631</v>
      </c>
      <c r="I106" t="s">
        <v>5969</v>
      </c>
      <c r="J106" t="s">
        <v>2472</v>
      </c>
      <c r="K106" t="s">
        <v>634</v>
      </c>
      <c r="L106" t="s">
        <v>635</v>
      </c>
      <c r="M106" t="s">
        <v>5970</v>
      </c>
      <c r="N106" t="s">
        <v>634</v>
      </c>
      <c r="O106" t="s">
        <v>637</v>
      </c>
      <c r="P106" t="s">
        <v>22</v>
      </c>
      <c r="Q106" t="s">
        <v>638</v>
      </c>
      <c r="R106" t="s">
        <v>635</v>
      </c>
      <c r="S106" t="s">
        <v>5971</v>
      </c>
      <c r="T106" t="s">
        <v>5970</v>
      </c>
    </row>
    <row r="107" spans="1:20" x14ac:dyDescent="0.25">
      <c r="A107" t="s">
        <v>35</v>
      </c>
      <c r="B107" t="s">
        <v>36</v>
      </c>
      <c r="C107">
        <v>66.666666666666671</v>
      </c>
      <c r="D107">
        <v>6</v>
      </c>
      <c r="E107" t="s">
        <v>5972</v>
      </c>
      <c r="F107">
        <v>200</v>
      </c>
      <c r="G107">
        <v>0</v>
      </c>
      <c r="H107" t="s">
        <v>631</v>
      </c>
      <c r="I107" t="s">
        <v>1151</v>
      </c>
      <c r="J107" t="s">
        <v>1152</v>
      </c>
      <c r="K107" t="s">
        <v>634</v>
      </c>
      <c r="L107" t="s">
        <v>635</v>
      </c>
      <c r="M107" t="s">
        <v>5973</v>
      </c>
      <c r="N107" t="s">
        <v>634</v>
      </c>
      <c r="O107" t="s">
        <v>707</v>
      </c>
      <c r="P107" t="s">
        <v>22</v>
      </c>
      <c r="Q107" t="s">
        <v>638</v>
      </c>
      <c r="R107" t="s">
        <v>635</v>
      </c>
      <c r="S107" t="s">
        <v>5974</v>
      </c>
      <c r="T107" t="s">
        <v>5973</v>
      </c>
    </row>
    <row r="108" spans="1:20" x14ac:dyDescent="0.25">
      <c r="A108" t="s">
        <v>39</v>
      </c>
      <c r="B108" t="s">
        <v>44</v>
      </c>
      <c r="C108">
        <v>66.333333333333329</v>
      </c>
      <c r="D108">
        <v>3</v>
      </c>
      <c r="E108" t="s">
        <v>5975</v>
      </c>
      <c r="F108">
        <v>220</v>
      </c>
      <c r="G108">
        <v>0</v>
      </c>
      <c r="H108" t="s">
        <v>703</v>
      </c>
      <c r="I108" t="s">
        <v>5976</v>
      </c>
      <c r="J108" t="s">
        <v>1976</v>
      </c>
      <c r="K108" t="s">
        <v>634</v>
      </c>
      <c r="L108" t="s">
        <v>635</v>
      </c>
      <c r="M108" t="s">
        <v>5977</v>
      </c>
      <c r="N108" t="s">
        <v>634</v>
      </c>
      <c r="O108" t="s">
        <v>654</v>
      </c>
      <c r="P108" t="s">
        <v>22</v>
      </c>
      <c r="Q108" t="s">
        <v>655</v>
      </c>
      <c r="R108" t="s">
        <v>635</v>
      </c>
      <c r="S108" t="s">
        <v>5978</v>
      </c>
      <c r="T108" t="s">
        <v>5973</v>
      </c>
    </row>
    <row r="109" spans="1:20" x14ac:dyDescent="0.25">
      <c r="A109" t="s">
        <v>20</v>
      </c>
      <c r="B109" t="s">
        <v>21</v>
      </c>
      <c r="C109">
        <v>60</v>
      </c>
      <c r="D109">
        <v>2</v>
      </c>
      <c r="E109" t="s">
        <v>5979</v>
      </c>
      <c r="F109">
        <v>200</v>
      </c>
      <c r="G109">
        <v>0</v>
      </c>
      <c r="H109" t="s">
        <v>631</v>
      </c>
      <c r="I109" t="s">
        <v>5980</v>
      </c>
      <c r="J109" t="s">
        <v>1890</v>
      </c>
      <c r="K109" t="s">
        <v>634</v>
      </c>
      <c r="L109" t="s">
        <v>635</v>
      </c>
      <c r="M109" t="s">
        <v>5981</v>
      </c>
      <c r="N109" t="s">
        <v>634</v>
      </c>
      <c r="O109" t="s">
        <v>637</v>
      </c>
      <c r="P109" t="s">
        <v>22</v>
      </c>
      <c r="Q109" t="s">
        <v>638</v>
      </c>
      <c r="R109" t="s">
        <v>635</v>
      </c>
      <c r="S109" t="s">
        <v>5982</v>
      </c>
      <c r="T109" t="s">
        <v>5981</v>
      </c>
    </row>
    <row r="110" spans="1:20" x14ac:dyDescent="0.25">
      <c r="A110" t="s">
        <v>23</v>
      </c>
      <c r="B110" t="s">
        <v>24</v>
      </c>
      <c r="C110">
        <v>60</v>
      </c>
      <c r="D110">
        <v>2</v>
      </c>
      <c r="E110" t="s">
        <v>5979</v>
      </c>
      <c r="F110">
        <v>200</v>
      </c>
      <c r="G110">
        <v>0</v>
      </c>
      <c r="H110" t="s">
        <v>631</v>
      </c>
      <c r="I110" t="s">
        <v>5980</v>
      </c>
      <c r="J110" t="s">
        <v>1890</v>
      </c>
      <c r="K110" t="s">
        <v>634</v>
      </c>
      <c r="L110" t="s">
        <v>635</v>
      </c>
      <c r="M110" t="s">
        <v>5981</v>
      </c>
      <c r="N110" t="s">
        <v>634</v>
      </c>
      <c r="O110" t="s">
        <v>637</v>
      </c>
      <c r="P110" t="s">
        <v>22</v>
      </c>
      <c r="Q110" t="s">
        <v>638</v>
      </c>
      <c r="R110" t="s">
        <v>635</v>
      </c>
      <c r="S110" t="s">
        <v>5982</v>
      </c>
      <c r="T110" t="s">
        <v>5981</v>
      </c>
    </row>
    <row r="111" spans="1:20" x14ac:dyDescent="0.25">
      <c r="A111" t="s">
        <v>25</v>
      </c>
      <c r="B111" t="s">
        <v>26</v>
      </c>
      <c r="C111">
        <v>60</v>
      </c>
      <c r="D111">
        <v>2</v>
      </c>
      <c r="E111" t="s">
        <v>5979</v>
      </c>
      <c r="F111">
        <v>200</v>
      </c>
      <c r="G111">
        <v>0</v>
      </c>
      <c r="H111" t="s">
        <v>631</v>
      </c>
      <c r="I111" t="s">
        <v>5980</v>
      </c>
      <c r="J111" t="s">
        <v>1890</v>
      </c>
      <c r="K111" t="s">
        <v>634</v>
      </c>
      <c r="L111" t="s">
        <v>635</v>
      </c>
      <c r="M111" t="s">
        <v>5981</v>
      </c>
      <c r="N111" t="s">
        <v>634</v>
      </c>
      <c r="O111" t="s">
        <v>637</v>
      </c>
      <c r="P111" t="s">
        <v>22</v>
      </c>
      <c r="Q111" t="s">
        <v>638</v>
      </c>
      <c r="R111" t="s">
        <v>635</v>
      </c>
      <c r="S111" t="s">
        <v>5982</v>
      </c>
      <c r="T111" t="s">
        <v>5981</v>
      </c>
    </row>
    <row r="112" spans="1:20" x14ac:dyDescent="0.25">
      <c r="A112" t="s">
        <v>20</v>
      </c>
      <c r="B112" t="s">
        <v>21</v>
      </c>
      <c r="C112">
        <v>50</v>
      </c>
      <c r="D112">
        <v>1</v>
      </c>
      <c r="E112" t="s">
        <v>5983</v>
      </c>
      <c r="F112">
        <v>100</v>
      </c>
      <c r="G112">
        <v>0</v>
      </c>
      <c r="H112" t="s">
        <v>631</v>
      </c>
      <c r="I112" t="s">
        <v>5984</v>
      </c>
      <c r="J112" t="s">
        <v>659</v>
      </c>
      <c r="K112" t="s">
        <v>634</v>
      </c>
      <c r="L112" t="s">
        <v>635</v>
      </c>
      <c r="M112" t="s">
        <v>5981</v>
      </c>
      <c r="N112" t="s">
        <v>634</v>
      </c>
      <c r="O112" t="s">
        <v>637</v>
      </c>
      <c r="P112" t="s">
        <v>22</v>
      </c>
      <c r="Q112" t="s">
        <v>638</v>
      </c>
      <c r="R112" t="s">
        <v>635</v>
      </c>
      <c r="S112" t="s">
        <v>5985</v>
      </c>
      <c r="T112" t="s">
        <v>5981</v>
      </c>
    </row>
    <row r="113" spans="1:20" x14ac:dyDescent="0.25">
      <c r="A113" t="s">
        <v>23</v>
      </c>
      <c r="B113" t="s">
        <v>24</v>
      </c>
      <c r="C113">
        <v>50</v>
      </c>
      <c r="D113">
        <v>1</v>
      </c>
      <c r="E113" t="s">
        <v>5983</v>
      </c>
      <c r="F113">
        <v>100</v>
      </c>
      <c r="G113">
        <v>0</v>
      </c>
      <c r="H113" t="s">
        <v>631</v>
      </c>
      <c r="I113" t="s">
        <v>5984</v>
      </c>
      <c r="J113" t="s">
        <v>659</v>
      </c>
      <c r="K113" t="s">
        <v>634</v>
      </c>
      <c r="L113" t="s">
        <v>635</v>
      </c>
      <c r="M113" t="s">
        <v>5981</v>
      </c>
      <c r="N113" t="s">
        <v>634</v>
      </c>
      <c r="O113" t="s">
        <v>637</v>
      </c>
      <c r="P113" t="s">
        <v>22</v>
      </c>
      <c r="Q113" t="s">
        <v>638</v>
      </c>
      <c r="R113" t="s">
        <v>635</v>
      </c>
      <c r="S113" t="s">
        <v>5985</v>
      </c>
      <c r="T113" t="s">
        <v>5981</v>
      </c>
    </row>
    <row r="114" spans="1:20" x14ac:dyDescent="0.25">
      <c r="A114" t="s">
        <v>25</v>
      </c>
      <c r="B114" t="s">
        <v>26</v>
      </c>
      <c r="C114">
        <v>50</v>
      </c>
      <c r="D114">
        <v>1</v>
      </c>
      <c r="E114" t="s">
        <v>5983</v>
      </c>
      <c r="F114">
        <v>100</v>
      </c>
      <c r="G114">
        <v>0</v>
      </c>
      <c r="H114" t="s">
        <v>631</v>
      </c>
      <c r="I114" t="s">
        <v>5984</v>
      </c>
      <c r="J114" t="s">
        <v>659</v>
      </c>
      <c r="K114" t="s">
        <v>634</v>
      </c>
      <c r="L114" t="s">
        <v>635</v>
      </c>
      <c r="M114" t="s">
        <v>5981</v>
      </c>
      <c r="N114" t="s">
        <v>634</v>
      </c>
      <c r="O114" t="s">
        <v>637</v>
      </c>
      <c r="P114" t="s">
        <v>22</v>
      </c>
      <c r="Q114" t="s">
        <v>638</v>
      </c>
      <c r="R114" t="s">
        <v>635</v>
      </c>
      <c r="S114" t="s">
        <v>5985</v>
      </c>
      <c r="T114" t="s">
        <v>5981</v>
      </c>
    </row>
    <row r="115" spans="1:20" x14ac:dyDescent="0.25">
      <c r="A115" t="s">
        <v>35</v>
      </c>
      <c r="B115" t="s">
        <v>36</v>
      </c>
      <c r="C115">
        <v>66.666666666666671</v>
      </c>
      <c r="D115">
        <v>3</v>
      </c>
      <c r="E115" t="s">
        <v>5986</v>
      </c>
      <c r="F115">
        <v>135</v>
      </c>
      <c r="G115">
        <v>35</v>
      </c>
      <c r="H115" t="s">
        <v>631</v>
      </c>
      <c r="I115" t="s">
        <v>5987</v>
      </c>
      <c r="J115" t="s">
        <v>1152</v>
      </c>
      <c r="K115" t="s">
        <v>634</v>
      </c>
      <c r="L115" t="s">
        <v>635</v>
      </c>
      <c r="M115" t="s">
        <v>5988</v>
      </c>
      <c r="N115" t="s">
        <v>634</v>
      </c>
      <c r="O115" t="s">
        <v>637</v>
      </c>
      <c r="P115" t="s">
        <v>22</v>
      </c>
      <c r="Q115" t="s">
        <v>638</v>
      </c>
      <c r="R115" t="s">
        <v>635</v>
      </c>
      <c r="S115" t="s">
        <v>5989</v>
      </c>
      <c r="T115" t="s">
        <v>5981</v>
      </c>
    </row>
    <row r="116" spans="1:20" x14ac:dyDescent="0.25">
      <c r="A116" t="s">
        <v>37</v>
      </c>
      <c r="B116" t="s">
        <v>38</v>
      </c>
      <c r="C116">
        <v>66.666666666666671</v>
      </c>
      <c r="D116">
        <v>3</v>
      </c>
      <c r="E116" t="s">
        <v>5990</v>
      </c>
      <c r="F116">
        <v>200</v>
      </c>
      <c r="G116">
        <v>0</v>
      </c>
      <c r="H116" t="s">
        <v>631</v>
      </c>
      <c r="I116" t="s">
        <v>5991</v>
      </c>
      <c r="J116" t="s">
        <v>736</v>
      </c>
      <c r="K116" t="s">
        <v>634</v>
      </c>
      <c r="L116" t="s">
        <v>635</v>
      </c>
      <c r="M116" t="s">
        <v>5992</v>
      </c>
      <c r="N116" t="s">
        <v>634</v>
      </c>
      <c r="O116" t="s">
        <v>637</v>
      </c>
      <c r="P116" t="s">
        <v>22</v>
      </c>
      <c r="Q116" t="s">
        <v>638</v>
      </c>
      <c r="R116" t="s">
        <v>635</v>
      </c>
      <c r="S116" t="s">
        <v>5993</v>
      </c>
      <c r="T116" t="s">
        <v>5988</v>
      </c>
    </row>
    <row r="117" spans="1:20" x14ac:dyDescent="0.25">
      <c r="A117" t="s">
        <v>20</v>
      </c>
      <c r="B117" t="s">
        <v>21</v>
      </c>
      <c r="C117">
        <v>50</v>
      </c>
      <c r="D117">
        <v>1</v>
      </c>
      <c r="E117" t="s">
        <v>5990</v>
      </c>
      <c r="F117">
        <v>200</v>
      </c>
      <c r="G117">
        <v>0</v>
      </c>
      <c r="H117" t="s">
        <v>631</v>
      </c>
      <c r="I117" t="s">
        <v>5991</v>
      </c>
      <c r="J117" t="s">
        <v>736</v>
      </c>
      <c r="K117" t="s">
        <v>634</v>
      </c>
      <c r="L117" t="s">
        <v>635</v>
      </c>
      <c r="M117" t="s">
        <v>5992</v>
      </c>
      <c r="N117" t="s">
        <v>634</v>
      </c>
      <c r="O117" t="s">
        <v>637</v>
      </c>
      <c r="P117" t="s">
        <v>22</v>
      </c>
      <c r="Q117" t="s">
        <v>638</v>
      </c>
      <c r="R117" t="s">
        <v>635</v>
      </c>
      <c r="S117" t="s">
        <v>5993</v>
      </c>
      <c r="T117" t="s">
        <v>5988</v>
      </c>
    </row>
    <row r="118" spans="1:20" x14ac:dyDescent="0.25">
      <c r="A118" t="s">
        <v>23</v>
      </c>
      <c r="B118" t="s">
        <v>24</v>
      </c>
      <c r="C118">
        <v>50</v>
      </c>
      <c r="D118">
        <v>1</v>
      </c>
      <c r="E118" t="s">
        <v>5990</v>
      </c>
      <c r="F118">
        <v>200</v>
      </c>
      <c r="G118">
        <v>0</v>
      </c>
      <c r="H118" t="s">
        <v>631</v>
      </c>
      <c r="I118" t="s">
        <v>5991</v>
      </c>
      <c r="J118" t="s">
        <v>736</v>
      </c>
      <c r="K118" t="s">
        <v>634</v>
      </c>
      <c r="L118" t="s">
        <v>635</v>
      </c>
      <c r="M118" t="s">
        <v>5992</v>
      </c>
      <c r="N118" t="s">
        <v>634</v>
      </c>
      <c r="O118" t="s">
        <v>637</v>
      </c>
      <c r="P118" t="s">
        <v>22</v>
      </c>
      <c r="Q118" t="s">
        <v>638</v>
      </c>
      <c r="R118" t="s">
        <v>635</v>
      </c>
      <c r="S118" t="s">
        <v>5993</v>
      </c>
      <c r="T118" t="s">
        <v>5988</v>
      </c>
    </row>
    <row r="119" spans="1:20" x14ac:dyDescent="0.25">
      <c r="A119" t="s">
        <v>25</v>
      </c>
      <c r="B119" t="s">
        <v>26</v>
      </c>
      <c r="C119">
        <v>50</v>
      </c>
      <c r="D119">
        <v>1</v>
      </c>
      <c r="E119" t="s">
        <v>5990</v>
      </c>
      <c r="F119">
        <v>200</v>
      </c>
      <c r="G119">
        <v>0</v>
      </c>
      <c r="H119" t="s">
        <v>631</v>
      </c>
      <c r="I119" t="s">
        <v>5991</v>
      </c>
      <c r="J119" t="s">
        <v>736</v>
      </c>
      <c r="K119" t="s">
        <v>634</v>
      </c>
      <c r="L119" t="s">
        <v>635</v>
      </c>
      <c r="M119" t="s">
        <v>5992</v>
      </c>
      <c r="N119" t="s">
        <v>634</v>
      </c>
      <c r="O119" t="s">
        <v>637</v>
      </c>
      <c r="P119" t="s">
        <v>22</v>
      </c>
      <c r="Q119" t="s">
        <v>638</v>
      </c>
      <c r="R119" t="s">
        <v>635</v>
      </c>
      <c r="S119" t="s">
        <v>5993</v>
      </c>
      <c r="T119" t="s">
        <v>5988</v>
      </c>
    </row>
    <row r="120" spans="1:20" x14ac:dyDescent="0.25">
      <c r="A120" t="s">
        <v>20</v>
      </c>
      <c r="B120" t="s">
        <v>21</v>
      </c>
      <c r="C120">
        <v>50</v>
      </c>
      <c r="D120">
        <v>1</v>
      </c>
      <c r="E120" t="s">
        <v>5994</v>
      </c>
      <c r="F120">
        <v>100</v>
      </c>
      <c r="G120">
        <v>0</v>
      </c>
      <c r="H120" t="s">
        <v>631</v>
      </c>
      <c r="I120" t="s">
        <v>5995</v>
      </c>
      <c r="J120" t="s">
        <v>4829</v>
      </c>
      <c r="K120" t="s">
        <v>634</v>
      </c>
      <c r="L120" t="s">
        <v>635</v>
      </c>
      <c r="M120" t="s">
        <v>5996</v>
      </c>
      <c r="N120" t="s">
        <v>634</v>
      </c>
      <c r="O120" t="s">
        <v>637</v>
      </c>
      <c r="P120" t="s">
        <v>22</v>
      </c>
      <c r="Q120" t="s">
        <v>638</v>
      </c>
      <c r="R120" t="s">
        <v>635</v>
      </c>
      <c r="S120" t="s">
        <v>5997</v>
      </c>
      <c r="T120" t="s">
        <v>5996</v>
      </c>
    </row>
    <row r="121" spans="1:20" x14ac:dyDescent="0.25">
      <c r="A121" t="s">
        <v>23</v>
      </c>
      <c r="B121" t="s">
        <v>24</v>
      </c>
      <c r="C121">
        <v>50</v>
      </c>
      <c r="D121">
        <v>1</v>
      </c>
      <c r="E121" t="s">
        <v>5994</v>
      </c>
      <c r="F121">
        <v>100</v>
      </c>
      <c r="G121">
        <v>0</v>
      </c>
      <c r="H121" t="s">
        <v>631</v>
      </c>
      <c r="I121" t="s">
        <v>5995</v>
      </c>
      <c r="J121" t="s">
        <v>4829</v>
      </c>
      <c r="K121" t="s">
        <v>634</v>
      </c>
      <c r="L121" t="s">
        <v>635</v>
      </c>
      <c r="M121" t="s">
        <v>5996</v>
      </c>
      <c r="N121" t="s">
        <v>634</v>
      </c>
      <c r="O121" t="s">
        <v>637</v>
      </c>
      <c r="P121" t="s">
        <v>22</v>
      </c>
      <c r="Q121" t="s">
        <v>638</v>
      </c>
      <c r="R121" t="s">
        <v>635</v>
      </c>
      <c r="S121" t="s">
        <v>5997</v>
      </c>
      <c r="T121" t="s">
        <v>5996</v>
      </c>
    </row>
    <row r="122" spans="1:20" x14ac:dyDescent="0.25">
      <c r="A122" t="s">
        <v>25</v>
      </c>
      <c r="B122" t="s">
        <v>26</v>
      </c>
      <c r="C122">
        <v>50</v>
      </c>
      <c r="D122">
        <v>1</v>
      </c>
      <c r="E122" t="s">
        <v>5994</v>
      </c>
      <c r="F122">
        <v>100</v>
      </c>
      <c r="G122">
        <v>0</v>
      </c>
      <c r="H122" t="s">
        <v>631</v>
      </c>
      <c r="I122" t="s">
        <v>5995</v>
      </c>
      <c r="J122" t="s">
        <v>4829</v>
      </c>
      <c r="K122" t="s">
        <v>634</v>
      </c>
      <c r="L122" t="s">
        <v>635</v>
      </c>
      <c r="M122" t="s">
        <v>5996</v>
      </c>
      <c r="N122" t="s">
        <v>634</v>
      </c>
      <c r="O122" t="s">
        <v>637</v>
      </c>
      <c r="P122" t="s">
        <v>22</v>
      </c>
      <c r="Q122" t="s">
        <v>638</v>
      </c>
      <c r="R122" t="s">
        <v>635</v>
      </c>
      <c r="S122" t="s">
        <v>5997</v>
      </c>
      <c r="T122" t="s">
        <v>5996</v>
      </c>
    </row>
    <row r="123" spans="1:20" x14ac:dyDescent="0.25">
      <c r="A123" t="s">
        <v>20</v>
      </c>
      <c r="B123" t="s">
        <v>21</v>
      </c>
      <c r="C123">
        <v>50</v>
      </c>
      <c r="D123">
        <v>1</v>
      </c>
      <c r="E123" t="s">
        <v>5998</v>
      </c>
      <c r="F123">
        <v>100</v>
      </c>
      <c r="G123">
        <v>0</v>
      </c>
      <c r="H123" t="s">
        <v>631</v>
      </c>
      <c r="I123" t="s">
        <v>5999</v>
      </c>
      <c r="J123" t="s">
        <v>850</v>
      </c>
      <c r="K123" t="s">
        <v>634</v>
      </c>
      <c r="L123" t="s">
        <v>635</v>
      </c>
      <c r="M123" t="s">
        <v>6000</v>
      </c>
      <c r="N123" t="s">
        <v>634</v>
      </c>
      <c r="O123" t="s">
        <v>637</v>
      </c>
      <c r="P123" t="s">
        <v>22</v>
      </c>
      <c r="Q123" t="s">
        <v>638</v>
      </c>
      <c r="R123" t="s">
        <v>635</v>
      </c>
      <c r="S123" t="s">
        <v>6001</v>
      </c>
      <c r="T123" t="s">
        <v>6000</v>
      </c>
    </row>
    <row r="124" spans="1:20" x14ac:dyDescent="0.25">
      <c r="A124" t="s">
        <v>23</v>
      </c>
      <c r="B124" t="s">
        <v>24</v>
      </c>
      <c r="C124">
        <v>50</v>
      </c>
      <c r="D124">
        <v>1</v>
      </c>
      <c r="E124" t="s">
        <v>5998</v>
      </c>
      <c r="F124">
        <v>100</v>
      </c>
      <c r="G124">
        <v>0</v>
      </c>
      <c r="H124" t="s">
        <v>631</v>
      </c>
      <c r="I124" t="s">
        <v>5999</v>
      </c>
      <c r="J124" t="s">
        <v>850</v>
      </c>
      <c r="K124" t="s">
        <v>634</v>
      </c>
      <c r="L124" t="s">
        <v>635</v>
      </c>
      <c r="M124" t="s">
        <v>6000</v>
      </c>
      <c r="N124" t="s">
        <v>634</v>
      </c>
      <c r="O124" t="s">
        <v>637</v>
      </c>
      <c r="P124" t="s">
        <v>22</v>
      </c>
      <c r="Q124" t="s">
        <v>638</v>
      </c>
      <c r="R124" t="s">
        <v>635</v>
      </c>
      <c r="S124" t="s">
        <v>6001</v>
      </c>
      <c r="T124" t="s">
        <v>6000</v>
      </c>
    </row>
    <row r="125" spans="1:20" x14ac:dyDescent="0.25">
      <c r="A125" t="s">
        <v>25</v>
      </c>
      <c r="B125" t="s">
        <v>26</v>
      </c>
      <c r="C125">
        <v>50</v>
      </c>
      <c r="D125">
        <v>1</v>
      </c>
      <c r="E125" t="s">
        <v>5998</v>
      </c>
      <c r="F125">
        <v>100</v>
      </c>
      <c r="G125">
        <v>0</v>
      </c>
      <c r="H125" t="s">
        <v>631</v>
      </c>
      <c r="I125" t="s">
        <v>5999</v>
      </c>
      <c r="J125" t="s">
        <v>850</v>
      </c>
      <c r="K125" t="s">
        <v>634</v>
      </c>
      <c r="L125" t="s">
        <v>635</v>
      </c>
      <c r="M125" t="s">
        <v>6000</v>
      </c>
      <c r="N125" t="s">
        <v>634</v>
      </c>
      <c r="O125" t="s">
        <v>637</v>
      </c>
      <c r="P125" t="s">
        <v>22</v>
      </c>
      <c r="Q125" t="s">
        <v>638</v>
      </c>
      <c r="R125" t="s">
        <v>635</v>
      </c>
      <c r="S125" t="s">
        <v>6001</v>
      </c>
      <c r="T125" t="s">
        <v>6000</v>
      </c>
    </row>
    <row r="126" spans="1:20" x14ac:dyDescent="0.25">
      <c r="A126" t="s">
        <v>39</v>
      </c>
      <c r="B126" t="s">
        <v>44</v>
      </c>
      <c r="C126">
        <v>75</v>
      </c>
      <c r="D126">
        <v>3</v>
      </c>
      <c r="E126" t="s">
        <v>6002</v>
      </c>
      <c r="F126">
        <v>217</v>
      </c>
      <c r="G126">
        <v>0</v>
      </c>
      <c r="H126" t="s">
        <v>641</v>
      </c>
      <c r="I126" t="s">
        <v>6003</v>
      </c>
      <c r="J126" t="s">
        <v>6004</v>
      </c>
      <c r="K126" t="s">
        <v>6005</v>
      </c>
      <c r="L126" t="s">
        <v>6006</v>
      </c>
      <c r="M126" t="s">
        <v>5934</v>
      </c>
      <c r="N126" t="s">
        <v>634</v>
      </c>
      <c r="O126" t="s">
        <v>894</v>
      </c>
      <c r="P126" t="s">
        <v>43</v>
      </c>
      <c r="Q126" t="s">
        <v>648</v>
      </c>
      <c r="R126" t="s">
        <v>635</v>
      </c>
      <c r="S126" t="s">
        <v>6007</v>
      </c>
      <c r="T126" t="s">
        <v>6000</v>
      </c>
    </row>
    <row r="127" spans="1:20" x14ac:dyDescent="0.25">
      <c r="A127" t="s">
        <v>20</v>
      </c>
      <c r="B127" t="s">
        <v>21</v>
      </c>
      <c r="C127">
        <v>50</v>
      </c>
      <c r="D127">
        <v>1</v>
      </c>
      <c r="E127" t="s">
        <v>6008</v>
      </c>
      <c r="F127">
        <v>100</v>
      </c>
      <c r="G127">
        <v>0</v>
      </c>
      <c r="H127" t="s">
        <v>631</v>
      </c>
      <c r="I127" t="s">
        <v>6009</v>
      </c>
      <c r="J127" t="s">
        <v>2589</v>
      </c>
      <c r="K127" t="s">
        <v>634</v>
      </c>
      <c r="L127" t="s">
        <v>635</v>
      </c>
      <c r="M127" t="s">
        <v>6000</v>
      </c>
      <c r="N127" t="s">
        <v>634</v>
      </c>
      <c r="O127" t="s">
        <v>637</v>
      </c>
      <c r="P127" t="s">
        <v>22</v>
      </c>
      <c r="Q127" t="s">
        <v>638</v>
      </c>
      <c r="R127" t="s">
        <v>635</v>
      </c>
      <c r="S127" t="s">
        <v>6010</v>
      </c>
      <c r="T127" t="s">
        <v>6000</v>
      </c>
    </row>
    <row r="128" spans="1:20" x14ac:dyDescent="0.25">
      <c r="A128" t="s">
        <v>23</v>
      </c>
      <c r="B128" t="s">
        <v>24</v>
      </c>
      <c r="C128">
        <v>50</v>
      </c>
      <c r="D128">
        <v>1</v>
      </c>
      <c r="E128" t="s">
        <v>6008</v>
      </c>
      <c r="F128">
        <v>100</v>
      </c>
      <c r="G128">
        <v>0</v>
      </c>
      <c r="H128" t="s">
        <v>631</v>
      </c>
      <c r="I128" t="s">
        <v>6009</v>
      </c>
      <c r="J128" t="s">
        <v>2589</v>
      </c>
      <c r="K128" t="s">
        <v>634</v>
      </c>
      <c r="L128" t="s">
        <v>635</v>
      </c>
      <c r="M128" t="s">
        <v>6000</v>
      </c>
      <c r="N128" t="s">
        <v>634</v>
      </c>
      <c r="O128" t="s">
        <v>637</v>
      </c>
      <c r="P128" t="s">
        <v>22</v>
      </c>
      <c r="Q128" t="s">
        <v>638</v>
      </c>
      <c r="R128" t="s">
        <v>635</v>
      </c>
      <c r="S128" t="s">
        <v>6010</v>
      </c>
      <c r="T128" t="s">
        <v>6000</v>
      </c>
    </row>
    <row r="129" spans="1:20" x14ac:dyDescent="0.25">
      <c r="A129" t="s">
        <v>25</v>
      </c>
      <c r="B129" t="s">
        <v>26</v>
      </c>
      <c r="C129">
        <v>50</v>
      </c>
      <c r="D129">
        <v>1</v>
      </c>
      <c r="E129" t="s">
        <v>6008</v>
      </c>
      <c r="F129">
        <v>100</v>
      </c>
      <c r="G129">
        <v>0</v>
      </c>
      <c r="H129" t="s">
        <v>631</v>
      </c>
      <c r="I129" t="s">
        <v>6009</v>
      </c>
      <c r="J129" t="s">
        <v>2589</v>
      </c>
      <c r="K129" t="s">
        <v>634</v>
      </c>
      <c r="L129" t="s">
        <v>635</v>
      </c>
      <c r="M129" t="s">
        <v>6000</v>
      </c>
      <c r="N129" t="s">
        <v>634</v>
      </c>
      <c r="O129" t="s">
        <v>637</v>
      </c>
      <c r="P129" t="s">
        <v>22</v>
      </c>
      <c r="Q129" t="s">
        <v>638</v>
      </c>
      <c r="R129" t="s">
        <v>635</v>
      </c>
      <c r="S129" t="s">
        <v>6010</v>
      </c>
      <c r="T129" t="s">
        <v>6000</v>
      </c>
    </row>
    <row r="130" spans="1:20" x14ac:dyDescent="0.25">
      <c r="A130" t="s">
        <v>39</v>
      </c>
      <c r="B130" t="s">
        <v>44</v>
      </c>
      <c r="C130">
        <v>75</v>
      </c>
      <c r="D130">
        <v>3</v>
      </c>
      <c r="E130" t="s">
        <v>6011</v>
      </c>
      <c r="F130">
        <v>217</v>
      </c>
      <c r="G130">
        <v>0</v>
      </c>
      <c r="H130" t="s">
        <v>641</v>
      </c>
      <c r="I130" t="s">
        <v>6012</v>
      </c>
      <c r="J130" t="s">
        <v>6013</v>
      </c>
      <c r="K130" t="s">
        <v>6014</v>
      </c>
      <c r="L130" t="s">
        <v>6015</v>
      </c>
      <c r="M130" t="s">
        <v>5937</v>
      </c>
      <c r="N130" t="s">
        <v>634</v>
      </c>
      <c r="O130" t="s">
        <v>647</v>
      </c>
      <c r="P130" t="s">
        <v>43</v>
      </c>
      <c r="Q130" t="s">
        <v>648</v>
      </c>
      <c r="R130" t="s">
        <v>635</v>
      </c>
      <c r="S130" t="s">
        <v>6016</v>
      </c>
      <c r="T130" t="s">
        <v>6017</v>
      </c>
    </row>
    <row r="131" spans="1:20" x14ac:dyDescent="0.25">
      <c r="A131" t="s">
        <v>20</v>
      </c>
      <c r="B131" t="s">
        <v>21</v>
      </c>
      <c r="C131">
        <v>50</v>
      </c>
      <c r="D131">
        <v>3</v>
      </c>
      <c r="E131" t="s">
        <v>6018</v>
      </c>
      <c r="F131">
        <v>300</v>
      </c>
      <c r="G131">
        <v>0</v>
      </c>
      <c r="H131" t="s">
        <v>703</v>
      </c>
      <c r="I131" t="s">
        <v>6019</v>
      </c>
      <c r="J131" t="s">
        <v>705</v>
      </c>
      <c r="K131" t="s">
        <v>634</v>
      </c>
      <c r="L131" t="s">
        <v>635</v>
      </c>
      <c r="M131" t="s">
        <v>6020</v>
      </c>
      <c r="N131" t="s">
        <v>634</v>
      </c>
      <c r="O131" t="s">
        <v>654</v>
      </c>
      <c r="P131" t="s">
        <v>22</v>
      </c>
      <c r="Q131" t="s">
        <v>655</v>
      </c>
      <c r="R131" t="s">
        <v>635</v>
      </c>
      <c r="S131" t="s">
        <v>6021</v>
      </c>
      <c r="T131" t="s">
        <v>6022</v>
      </c>
    </row>
    <row r="132" spans="1:20" x14ac:dyDescent="0.25">
      <c r="A132" t="s">
        <v>23</v>
      </c>
      <c r="B132" t="s">
        <v>24</v>
      </c>
      <c r="C132">
        <v>50</v>
      </c>
      <c r="D132">
        <v>3</v>
      </c>
      <c r="E132" t="s">
        <v>6018</v>
      </c>
      <c r="F132">
        <v>300</v>
      </c>
      <c r="G132">
        <v>0</v>
      </c>
      <c r="H132" t="s">
        <v>703</v>
      </c>
      <c r="I132" t="s">
        <v>6019</v>
      </c>
      <c r="J132" t="s">
        <v>705</v>
      </c>
      <c r="K132" t="s">
        <v>634</v>
      </c>
      <c r="L132" t="s">
        <v>635</v>
      </c>
      <c r="M132" t="s">
        <v>6020</v>
      </c>
      <c r="N132" t="s">
        <v>634</v>
      </c>
      <c r="O132" t="s">
        <v>654</v>
      </c>
      <c r="P132" t="s">
        <v>22</v>
      </c>
      <c r="Q132" t="s">
        <v>655</v>
      </c>
      <c r="R132" t="s">
        <v>635</v>
      </c>
      <c r="S132" t="s">
        <v>6021</v>
      </c>
      <c r="T132" t="s">
        <v>6022</v>
      </c>
    </row>
    <row r="133" spans="1:20" x14ac:dyDescent="0.25">
      <c r="A133" t="s">
        <v>25</v>
      </c>
      <c r="B133" t="s">
        <v>26</v>
      </c>
      <c r="C133">
        <v>50</v>
      </c>
      <c r="D133">
        <v>3</v>
      </c>
      <c r="E133" t="s">
        <v>6018</v>
      </c>
      <c r="F133">
        <v>300</v>
      </c>
      <c r="G133">
        <v>0</v>
      </c>
      <c r="H133" t="s">
        <v>703</v>
      </c>
      <c r="I133" t="s">
        <v>6019</v>
      </c>
      <c r="J133" t="s">
        <v>705</v>
      </c>
      <c r="K133" t="s">
        <v>634</v>
      </c>
      <c r="L133" t="s">
        <v>635</v>
      </c>
      <c r="M133" t="s">
        <v>6020</v>
      </c>
      <c r="N133" t="s">
        <v>634</v>
      </c>
      <c r="O133" t="s">
        <v>654</v>
      </c>
      <c r="P133" t="s">
        <v>22</v>
      </c>
      <c r="Q133" t="s">
        <v>655</v>
      </c>
      <c r="R133" t="s">
        <v>635</v>
      </c>
      <c r="S133" t="s">
        <v>6021</v>
      </c>
      <c r="T133" t="s">
        <v>6022</v>
      </c>
    </row>
    <row r="134" spans="1:20" x14ac:dyDescent="0.25">
      <c r="A134" t="s">
        <v>164</v>
      </c>
      <c r="B134" t="s">
        <v>165</v>
      </c>
      <c r="C134">
        <v>50</v>
      </c>
      <c r="D134">
        <v>6</v>
      </c>
      <c r="E134" t="s">
        <v>6023</v>
      </c>
      <c r="F134">
        <v>200</v>
      </c>
      <c r="G134">
        <v>0</v>
      </c>
      <c r="H134" t="s">
        <v>631</v>
      </c>
      <c r="I134" t="s">
        <v>2828</v>
      </c>
      <c r="J134" t="s">
        <v>720</v>
      </c>
      <c r="K134" t="s">
        <v>634</v>
      </c>
      <c r="L134" t="s">
        <v>635</v>
      </c>
      <c r="M134" t="s">
        <v>6024</v>
      </c>
      <c r="N134" t="s">
        <v>634</v>
      </c>
      <c r="O134" t="s">
        <v>637</v>
      </c>
      <c r="P134" t="s">
        <v>22</v>
      </c>
      <c r="Q134" t="s">
        <v>638</v>
      </c>
      <c r="R134" t="s">
        <v>635</v>
      </c>
      <c r="S134" t="s">
        <v>6025</v>
      </c>
      <c r="T134" t="s">
        <v>6024</v>
      </c>
    </row>
    <row r="135" spans="1:20" x14ac:dyDescent="0.25">
      <c r="A135" t="s">
        <v>164</v>
      </c>
      <c r="B135" t="s">
        <v>165</v>
      </c>
      <c r="C135">
        <v>50</v>
      </c>
      <c r="D135">
        <v>6</v>
      </c>
      <c r="E135" t="s">
        <v>6026</v>
      </c>
      <c r="F135">
        <v>208</v>
      </c>
      <c r="G135">
        <v>8</v>
      </c>
      <c r="H135" t="s">
        <v>631</v>
      </c>
      <c r="I135" t="s">
        <v>6027</v>
      </c>
      <c r="J135" t="s">
        <v>6028</v>
      </c>
      <c r="K135" t="s">
        <v>634</v>
      </c>
      <c r="L135" t="s">
        <v>635</v>
      </c>
      <c r="M135" t="s">
        <v>6029</v>
      </c>
      <c r="N135" t="s">
        <v>634</v>
      </c>
      <c r="O135" t="s">
        <v>654</v>
      </c>
      <c r="P135" t="s">
        <v>22</v>
      </c>
      <c r="Q135" t="s">
        <v>655</v>
      </c>
      <c r="R135" t="s">
        <v>635</v>
      </c>
      <c r="S135" t="s">
        <v>6030</v>
      </c>
      <c r="T135" t="s">
        <v>6029</v>
      </c>
    </row>
    <row r="136" spans="1:20" x14ac:dyDescent="0.25">
      <c r="A136" t="s">
        <v>116</v>
      </c>
      <c r="B136" t="s">
        <v>117</v>
      </c>
      <c r="C136">
        <v>10</v>
      </c>
      <c r="D136">
        <v>50</v>
      </c>
      <c r="E136" t="s">
        <v>6031</v>
      </c>
      <c r="F136">
        <v>506</v>
      </c>
      <c r="G136">
        <v>14</v>
      </c>
      <c r="H136" t="s">
        <v>641</v>
      </c>
      <c r="I136" t="s">
        <v>6032</v>
      </c>
      <c r="J136" t="s">
        <v>6033</v>
      </c>
      <c r="K136" t="s">
        <v>2237</v>
      </c>
      <c r="L136" t="s">
        <v>4499</v>
      </c>
      <c r="M136" t="s">
        <v>6034</v>
      </c>
      <c r="N136" t="s">
        <v>634</v>
      </c>
      <c r="O136" t="s">
        <v>647</v>
      </c>
      <c r="P136" t="s">
        <v>43</v>
      </c>
      <c r="Q136" t="s">
        <v>648</v>
      </c>
      <c r="R136" t="s">
        <v>635</v>
      </c>
      <c r="S136" t="s">
        <v>6035</v>
      </c>
      <c r="T136" t="s">
        <v>6034</v>
      </c>
    </row>
    <row r="137" spans="1:20" x14ac:dyDescent="0.25">
      <c r="A137" t="s">
        <v>20</v>
      </c>
      <c r="B137" t="s">
        <v>21</v>
      </c>
      <c r="C137">
        <v>50</v>
      </c>
      <c r="D137">
        <v>1</v>
      </c>
      <c r="E137" t="s">
        <v>6036</v>
      </c>
      <c r="F137">
        <v>100</v>
      </c>
      <c r="G137">
        <v>0</v>
      </c>
      <c r="H137" t="s">
        <v>631</v>
      </c>
      <c r="I137" t="s">
        <v>6037</v>
      </c>
      <c r="J137" t="s">
        <v>652</v>
      </c>
      <c r="K137" t="s">
        <v>634</v>
      </c>
      <c r="L137" t="s">
        <v>635</v>
      </c>
      <c r="M137" t="s">
        <v>6038</v>
      </c>
      <c r="N137" t="s">
        <v>634</v>
      </c>
      <c r="O137" t="s">
        <v>637</v>
      </c>
      <c r="P137" t="s">
        <v>22</v>
      </c>
      <c r="Q137" t="s">
        <v>638</v>
      </c>
      <c r="R137" t="s">
        <v>635</v>
      </c>
      <c r="S137" t="s">
        <v>6039</v>
      </c>
      <c r="T137" t="s">
        <v>6038</v>
      </c>
    </row>
    <row r="138" spans="1:20" x14ac:dyDescent="0.25">
      <c r="A138" t="s">
        <v>23</v>
      </c>
      <c r="B138" t="s">
        <v>24</v>
      </c>
      <c r="C138">
        <v>50</v>
      </c>
      <c r="D138">
        <v>1</v>
      </c>
      <c r="E138" t="s">
        <v>6036</v>
      </c>
      <c r="F138">
        <v>100</v>
      </c>
      <c r="G138">
        <v>0</v>
      </c>
      <c r="H138" t="s">
        <v>631</v>
      </c>
      <c r="I138" t="s">
        <v>6037</v>
      </c>
      <c r="J138" t="s">
        <v>652</v>
      </c>
      <c r="K138" t="s">
        <v>634</v>
      </c>
      <c r="L138" t="s">
        <v>635</v>
      </c>
      <c r="M138" t="s">
        <v>6038</v>
      </c>
      <c r="N138" t="s">
        <v>634</v>
      </c>
      <c r="O138" t="s">
        <v>637</v>
      </c>
      <c r="P138" t="s">
        <v>22</v>
      </c>
      <c r="Q138" t="s">
        <v>638</v>
      </c>
      <c r="R138" t="s">
        <v>635</v>
      </c>
      <c r="S138" t="s">
        <v>6039</v>
      </c>
      <c r="T138" t="s">
        <v>6038</v>
      </c>
    </row>
    <row r="139" spans="1:20" x14ac:dyDescent="0.25">
      <c r="A139" t="s">
        <v>25</v>
      </c>
      <c r="B139" t="s">
        <v>26</v>
      </c>
      <c r="C139">
        <v>50</v>
      </c>
      <c r="D139">
        <v>1</v>
      </c>
      <c r="E139" t="s">
        <v>6036</v>
      </c>
      <c r="F139">
        <v>100</v>
      </c>
      <c r="G139">
        <v>0</v>
      </c>
      <c r="H139" t="s">
        <v>631</v>
      </c>
      <c r="I139" t="s">
        <v>6037</v>
      </c>
      <c r="J139" t="s">
        <v>652</v>
      </c>
      <c r="K139" t="s">
        <v>634</v>
      </c>
      <c r="L139" t="s">
        <v>635</v>
      </c>
      <c r="M139" t="s">
        <v>6038</v>
      </c>
      <c r="N139" t="s">
        <v>634</v>
      </c>
      <c r="O139" t="s">
        <v>637</v>
      </c>
      <c r="P139" t="s">
        <v>22</v>
      </c>
      <c r="Q139" t="s">
        <v>638</v>
      </c>
      <c r="R139" t="s">
        <v>635</v>
      </c>
      <c r="S139" t="s">
        <v>6039</v>
      </c>
      <c r="T139" t="s">
        <v>6038</v>
      </c>
    </row>
    <row r="140" spans="1:20" x14ac:dyDescent="0.25">
      <c r="A140" t="s">
        <v>37</v>
      </c>
      <c r="B140" t="s">
        <v>38</v>
      </c>
      <c r="C140">
        <v>66.666666666666671</v>
      </c>
      <c r="D140">
        <v>3</v>
      </c>
      <c r="E140" t="s">
        <v>6040</v>
      </c>
      <c r="F140">
        <v>100</v>
      </c>
      <c r="G140">
        <v>0</v>
      </c>
      <c r="H140" t="s">
        <v>631</v>
      </c>
      <c r="I140" t="s">
        <v>2672</v>
      </c>
      <c r="J140" t="s">
        <v>736</v>
      </c>
      <c r="K140" t="s">
        <v>634</v>
      </c>
      <c r="L140" t="s">
        <v>635</v>
      </c>
      <c r="M140" t="s">
        <v>6038</v>
      </c>
      <c r="N140" t="s">
        <v>634</v>
      </c>
      <c r="O140" t="s">
        <v>637</v>
      </c>
      <c r="P140" t="s">
        <v>22</v>
      </c>
      <c r="Q140" t="s">
        <v>638</v>
      </c>
      <c r="R140" t="s">
        <v>635</v>
      </c>
      <c r="S140" t="s">
        <v>6041</v>
      </c>
      <c r="T140" t="s">
        <v>6038</v>
      </c>
    </row>
    <row r="141" spans="1:20" x14ac:dyDescent="0.25">
      <c r="A141" t="s">
        <v>20</v>
      </c>
      <c r="B141" t="s">
        <v>21</v>
      </c>
      <c r="C141">
        <v>50</v>
      </c>
      <c r="D141">
        <v>1</v>
      </c>
      <c r="E141" t="s">
        <v>6042</v>
      </c>
      <c r="F141">
        <v>100</v>
      </c>
      <c r="G141">
        <v>0</v>
      </c>
      <c r="H141" t="s">
        <v>631</v>
      </c>
      <c r="I141" t="s">
        <v>6043</v>
      </c>
      <c r="J141" t="s">
        <v>805</v>
      </c>
      <c r="K141" t="s">
        <v>634</v>
      </c>
      <c r="L141" t="s">
        <v>635</v>
      </c>
      <c r="M141" t="s">
        <v>6044</v>
      </c>
      <c r="N141" t="s">
        <v>634</v>
      </c>
      <c r="O141" t="s">
        <v>637</v>
      </c>
      <c r="P141" t="s">
        <v>22</v>
      </c>
      <c r="Q141" t="s">
        <v>638</v>
      </c>
      <c r="R141" t="s">
        <v>635</v>
      </c>
      <c r="S141" t="s">
        <v>6045</v>
      </c>
      <c r="T141" t="s">
        <v>6044</v>
      </c>
    </row>
    <row r="142" spans="1:20" x14ac:dyDescent="0.25">
      <c r="A142" t="s">
        <v>23</v>
      </c>
      <c r="B142" t="s">
        <v>24</v>
      </c>
      <c r="C142">
        <v>50</v>
      </c>
      <c r="D142">
        <v>1</v>
      </c>
      <c r="E142" t="s">
        <v>6042</v>
      </c>
      <c r="F142">
        <v>100</v>
      </c>
      <c r="G142">
        <v>0</v>
      </c>
      <c r="H142" t="s">
        <v>631</v>
      </c>
      <c r="I142" t="s">
        <v>6043</v>
      </c>
      <c r="J142" t="s">
        <v>805</v>
      </c>
      <c r="K142" t="s">
        <v>634</v>
      </c>
      <c r="L142" t="s">
        <v>635</v>
      </c>
      <c r="M142" t="s">
        <v>6044</v>
      </c>
      <c r="N142" t="s">
        <v>634</v>
      </c>
      <c r="O142" t="s">
        <v>637</v>
      </c>
      <c r="P142" t="s">
        <v>22</v>
      </c>
      <c r="Q142" t="s">
        <v>638</v>
      </c>
      <c r="R142" t="s">
        <v>635</v>
      </c>
      <c r="S142" t="s">
        <v>6045</v>
      </c>
      <c r="T142" t="s">
        <v>6044</v>
      </c>
    </row>
    <row r="143" spans="1:20" x14ac:dyDescent="0.25">
      <c r="A143" t="s">
        <v>25</v>
      </c>
      <c r="B143" t="s">
        <v>26</v>
      </c>
      <c r="C143">
        <v>50</v>
      </c>
      <c r="D143">
        <v>1</v>
      </c>
      <c r="E143" t="s">
        <v>6042</v>
      </c>
      <c r="F143">
        <v>100</v>
      </c>
      <c r="G143">
        <v>0</v>
      </c>
      <c r="H143" t="s">
        <v>631</v>
      </c>
      <c r="I143" t="s">
        <v>6043</v>
      </c>
      <c r="J143" t="s">
        <v>805</v>
      </c>
      <c r="K143" t="s">
        <v>634</v>
      </c>
      <c r="L143" t="s">
        <v>635</v>
      </c>
      <c r="M143" t="s">
        <v>6044</v>
      </c>
      <c r="N143" t="s">
        <v>634</v>
      </c>
      <c r="O143" t="s">
        <v>637</v>
      </c>
      <c r="P143" t="s">
        <v>22</v>
      </c>
      <c r="Q143" t="s">
        <v>638</v>
      </c>
      <c r="R143" t="s">
        <v>635</v>
      </c>
      <c r="S143" t="s">
        <v>6045</v>
      </c>
      <c r="T143" t="s">
        <v>6044</v>
      </c>
    </row>
    <row r="144" spans="1:20" x14ac:dyDescent="0.25">
      <c r="A144" t="s">
        <v>20</v>
      </c>
      <c r="B144" t="s">
        <v>21</v>
      </c>
      <c r="C144">
        <v>50</v>
      </c>
      <c r="D144">
        <v>1</v>
      </c>
      <c r="E144" t="s">
        <v>6046</v>
      </c>
      <c r="F144">
        <v>100</v>
      </c>
      <c r="G144">
        <v>0</v>
      </c>
      <c r="H144" t="s">
        <v>631</v>
      </c>
      <c r="I144" t="s">
        <v>2105</v>
      </c>
      <c r="J144" t="s">
        <v>652</v>
      </c>
      <c r="K144" t="s">
        <v>634</v>
      </c>
      <c r="L144" t="s">
        <v>635</v>
      </c>
      <c r="M144" t="s">
        <v>6047</v>
      </c>
      <c r="N144" t="s">
        <v>634</v>
      </c>
      <c r="O144" t="s">
        <v>637</v>
      </c>
      <c r="P144" t="s">
        <v>22</v>
      </c>
      <c r="Q144" t="s">
        <v>638</v>
      </c>
      <c r="R144" t="s">
        <v>635</v>
      </c>
      <c r="S144" t="s">
        <v>6048</v>
      </c>
      <c r="T144" t="s">
        <v>6047</v>
      </c>
    </row>
    <row r="145" spans="1:20" x14ac:dyDescent="0.25">
      <c r="A145" t="s">
        <v>23</v>
      </c>
      <c r="B145" t="s">
        <v>24</v>
      </c>
      <c r="C145">
        <v>50</v>
      </c>
      <c r="D145">
        <v>1</v>
      </c>
      <c r="E145" t="s">
        <v>6046</v>
      </c>
      <c r="F145">
        <v>100</v>
      </c>
      <c r="G145">
        <v>0</v>
      </c>
      <c r="H145" t="s">
        <v>631</v>
      </c>
      <c r="I145" t="s">
        <v>2105</v>
      </c>
      <c r="J145" t="s">
        <v>652</v>
      </c>
      <c r="K145" t="s">
        <v>634</v>
      </c>
      <c r="L145" t="s">
        <v>635</v>
      </c>
      <c r="M145" t="s">
        <v>6047</v>
      </c>
      <c r="N145" t="s">
        <v>634</v>
      </c>
      <c r="O145" t="s">
        <v>637</v>
      </c>
      <c r="P145" t="s">
        <v>22</v>
      </c>
      <c r="Q145" t="s">
        <v>638</v>
      </c>
      <c r="R145" t="s">
        <v>635</v>
      </c>
      <c r="S145" t="s">
        <v>6048</v>
      </c>
      <c r="T145" t="s">
        <v>6047</v>
      </c>
    </row>
    <row r="146" spans="1:20" x14ac:dyDescent="0.25">
      <c r="A146" t="s">
        <v>25</v>
      </c>
      <c r="B146" t="s">
        <v>26</v>
      </c>
      <c r="C146">
        <v>50</v>
      </c>
      <c r="D146">
        <v>1</v>
      </c>
      <c r="E146" t="s">
        <v>6046</v>
      </c>
      <c r="F146">
        <v>100</v>
      </c>
      <c r="G146">
        <v>0</v>
      </c>
      <c r="H146" t="s">
        <v>631</v>
      </c>
      <c r="I146" t="s">
        <v>2105</v>
      </c>
      <c r="J146" t="s">
        <v>652</v>
      </c>
      <c r="K146" t="s">
        <v>634</v>
      </c>
      <c r="L146" t="s">
        <v>635</v>
      </c>
      <c r="M146" t="s">
        <v>6047</v>
      </c>
      <c r="N146" t="s">
        <v>634</v>
      </c>
      <c r="O146" t="s">
        <v>637</v>
      </c>
      <c r="P146" t="s">
        <v>22</v>
      </c>
      <c r="Q146" t="s">
        <v>638</v>
      </c>
      <c r="R146" t="s">
        <v>635</v>
      </c>
      <c r="S146" t="s">
        <v>6048</v>
      </c>
      <c r="T146" t="s">
        <v>6047</v>
      </c>
    </row>
    <row r="147" spans="1:20" x14ac:dyDescent="0.25">
      <c r="A147" t="s">
        <v>25</v>
      </c>
      <c r="B147" t="s">
        <v>26</v>
      </c>
      <c r="C147">
        <v>60</v>
      </c>
      <c r="D147">
        <v>3</v>
      </c>
      <c r="E147" t="s">
        <v>6049</v>
      </c>
      <c r="F147">
        <v>100</v>
      </c>
      <c r="G147">
        <v>0</v>
      </c>
      <c r="H147" t="s">
        <v>631</v>
      </c>
      <c r="I147" t="s">
        <v>6050</v>
      </c>
      <c r="J147" t="s">
        <v>1152</v>
      </c>
      <c r="K147" t="s">
        <v>634</v>
      </c>
      <c r="L147" t="s">
        <v>635</v>
      </c>
      <c r="M147" t="s">
        <v>6051</v>
      </c>
      <c r="N147" t="s">
        <v>634</v>
      </c>
      <c r="O147" t="s">
        <v>637</v>
      </c>
      <c r="P147" t="s">
        <v>22</v>
      </c>
      <c r="Q147" t="s">
        <v>638</v>
      </c>
      <c r="R147" t="s">
        <v>635</v>
      </c>
      <c r="S147" t="s">
        <v>6052</v>
      </c>
      <c r="T147" t="s">
        <v>6051</v>
      </c>
    </row>
    <row r="148" spans="1:20" x14ac:dyDescent="0.25">
      <c r="A148" t="s">
        <v>23</v>
      </c>
      <c r="B148" t="s">
        <v>24</v>
      </c>
      <c r="C148">
        <v>33.333333333333336</v>
      </c>
      <c r="D148">
        <v>3</v>
      </c>
      <c r="E148" t="s">
        <v>6053</v>
      </c>
      <c r="F148">
        <v>200</v>
      </c>
      <c r="G148">
        <v>0</v>
      </c>
      <c r="H148" t="s">
        <v>631</v>
      </c>
      <c r="I148" t="s">
        <v>6054</v>
      </c>
      <c r="J148" t="s">
        <v>981</v>
      </c>
      <c r="K148" t="s">
        <v>634</v>
      </c>
      <c r="L148" t="s">
        <v>635</v>
      </c>
      <c r="M148" t="s">
        <v>6051</v>
      </c>
      <c r="N148" t="s">
        <v>634</v>
      </c>
      <c r="O148" t="s">
        <v>654</v>
      </c>
      <c r="P148" t="s">
        <v>22</v>
      </c>
      <c r="Q148" t="s">
        <v>655</v>
      </c>
      <c r="R148" t="s">
        <v>635</v>
      </c>
      <c r="S148" t="s">
        <v>6055</v>
      </c>
      <c r="T148" t="s">
        <v>6051</v>
      </c>
    </row>
    <row r="149" spans="1:20" x14ac:dyDescent="0.25">
      <c r="A149" t="s">
        <v>25</v>
      </c>
      <c r="B149" t="s">
        <v>26</v>
      </c>
      <c r="C149">
        <v>60</v>
      </c>
      <c r="D149">
        <v>3</v>
      </c>
      <c r="E149" t="s">
        <v>6053</v>
      </c>
      <c r="F149">
        <v>200</v>
      </c>
      <c r="G149">
        <v>0</v>
      </c>
      <c r="H149" t="s">
        <v>631</v>
      </c>
      <c r="I149" t="s">
        <v>6054</v>
      </c>
      <c r="J149" t="s">
        <v>981</v>
      </c>
      <c r="K149" t="s">
        <v>634</v>
      </c>
      <c r="L149" t="s">
        <v>635</v>
      </c>
      <c r="M149" t="s">
        <v>6051</v>
      </c>
      <c r="N149" t="s">
        <v>634</v>
      </c>
      <c r="O149" t="s">
        <v>654</v>
      </c>
      <c r="P149" t="s">
        <v>22</v>
      </c>
      <c r="Q149" t="s">
        <v>655</v>
      </c>
      <c r="R149" t="s">
        <v>635</v>
      </c>
      <c r="S149" t="s">
        <v>6055</v>
      </c>
      <c r="T149" t="s">
        <v>6051</v>
      </c>
    </row>
    <row r="150" spans="1:20" x14ac:dyDescent="0.25">
      <c r="A150" t="s">
        <v>20</v>
      </c>
      <c r="B150" t="s">
        <v>21</v>
      </c>
      <c r="C150">
        <v>50</v>
      </c>
      <c r="D150">
        <v>1</v>
      </c>
      <c r="E150" t="s">
        <v>6056</v>
      </c>
      <c r="F150">
        <v>100</v>
      </c>
      <c r="G150">
        <v>0</v>
      </c>
      <c r="H150" t="s">
        <v>631</v>
      </c>
      <c r="I150" t="s">
        <v>6057</v>
      </c>
      <c r="J150" t="s">
        <v>845</v>
      </c>
      <c r="K150" t="s">
        <v>634</v>
      </c>
      <c r="L150" t="s">
        <v>635</v>
      </c>
      <c r="M150" t="s">
        <v>6058</v>
      </c>
      <c r="N150" t="s">
        <v>634</v>
      </c>
      <c r="O150" t="s">
        <v>637</v>
      </c>
      <c r="P150" t="s">
        <v>22</v>
      </c>
      <c r="Q150" t="s">
        <v>638</v>
      </c>
      <c r="R150" t="s">
        <v>635</v>
      </c>
      <c r="S150" t="s">
        <v>6059</v>
      </c>
      <c r="T150" t="s">
        <v>6060</v>
      </c>
    </row>
    <row r="151" spans="1:20" x14ac:dyDescent="0.25">
      <c r="A151" t="s">
        <v>23</v>
      </c>
      <c r="B151" t="s">
        <v>24</v>
      </c>
      <c r="C151">
        <v>50</v>
      </c>
      <c r="D151">
        <v>1</v>
      </c>
      <c r="E151" t="s">
        <v>6056</v>
      </c>
      <c r="F151">
        <v>100</v>
      </c>
      <c r="G151">
        <v>0</v>
      </c>
      <c r="H151" t="s">
        <v>631</v>
      </c>
      <c r="I151" t="s">
        <v>6057</v>
      </c>
      <c r="J151" t="s">
        <v>845</v>
      </c>
      <c r="K151" t="s">
        <v>634</v>
      </c>
      <c r="L151" t="s">
        <v>635</v>
      </c>
      <c r="M151" t="s">
        <v>6058</v>
      </c>
      <c r="N151" t="s">
        <v>634</v>
      </c>
      <c r="O151" t="s">
        <v>637</v>
      </c>
      <c r="P151" t="s">
        <v>22</v>
      </c>
      <c r="Q151" t="s">
        <v>638</v>
      </c>
      <c r="R151" t="s">
        <v>635</v>
      </c>
      <c r="S151" t="s">
        <v>6059</v>
      </c>
      <c r="T151" t="s">
        <v>6060</v>
      </c>
    </row>
    <row r="152" spans="1:20" x14ac:dyDescent="0.25">
      <c r="A152" t="s">
        <v>25</v>
      </c>
      <c r="B152" t="s">
        <v>26</v>
      </c>
      <c r="C152">
        <v>50</v>
      </c>
      <c r="D152">
        <v>1</v>
      </c>
      <c r="E152" t="s">
        <v>6056</v>
      </c>
      <c r="F152">
        <v>100</v>
      </c>
      <c r="G152">
        <v>0</v>
      </c>
      <c r="H152" t="s">
        <v>631</v>
      </c>
      <c r="I152" t="s">
        <v>6057</v>
      </c>
      <c r="J152" t="s">
        <v>845</v>
      </c>
      <c r="K152" t="s">
        <v>634</v>
      </c>
      <c r="L152" t="s">
        <v>635</v>
      </c>
      <c r="M152" t="s">
        <v>6058</v>
      </c>
      <c r="N152" t="s">
        <v>634</v>
      </c>
      <c r="O152" t="s">
        <v>637</v>
      </c>
      <c r="P152" t="s">
        <v>22</v>
      </c>
      <c r="Q152" t="s">
        <v>638</v>
      </c>
      <c r="R152" t="s">
        <v>635</v>
      </c>
      <c r="S152" t="s">
        <v>6059</v>
      </c>
      <c r="T152" t="s">
        <v>6060</v>
      </c>
    </row>
    <row r="153" spans="1:20" x14ac:dyDescent="0.25">
      <c r="A153" t="s">
        <v>20</v>
      </c>
      <c r="B153" t="s">
        <v>21</v>
      </c>
      <c r="C153">
        <v>50</v>
      </c>
      <c r="D153">
        <v>1</v>
      </c>
      <c r="E153" t="s">
        <v>6061</v>
      </c>
      <c r="F153">
        <v>100</v>
      </c>
      <c r="G153">
        <v>0</v>
      </c>
      <c r="H153" t="s">
        <v>631</v>
      </c>
      <c r="I153" t="s">
        <v>6062</v>
      </c>
      <c r="J153" t="s">
        <v>1032</v>
      </c>
      <c r="K153" t="s">
        <v>634</v>
      </c>
      <c r="L153" t="s">
        <v>635</v>
      </c>
      <c r="M153" t="s">
        <v>6058</v>
      </c>
      <c r="N153" t="s">
        <v>634</v>
      </c>
      <c r="O153" t="s">
        <v>637</v>
      </c>
      <c r="P153" t="s">
        <v>22</v>
      </c>
      <c r="Q153" t="s">
        <v>638</v>
      </c>
      <c r="R153" t="s">
        <v>635</v>
      </c>
      <c r="S153" t="s">
        <v>6063</v>
      </c>
      <c r="T153" t="s">
        <v>6058</v>
      </c>
    </row>
    <row r="154" spans="1:20" x14ac:dyDescent="0.25">
      <c r="A154" t="s">
        <v>23</v>
      </c>
      <c r="B154" t="s">
        <v>24</v>
      </c>
      <c r="C154">
        <v>50</v>
      </c>
      <c r="D154">
        <v>1</v>
      </c>
      <c r="E154" t="s">
        <v>6061</v>
      </c>
      <c r="F154">
        <v>100</v>
      </c>
      <c r="G154">
        <v>0</v>
      </c>
      <c r="H154" t="s">
        <v>631</v>
      </c>
      <c r="I154" t="s">
        <v>6062</v>
      </c>
      <c r="J154" t="s">
        <v>1032</v>
      </c>
      <c r="K154" t="s">
        <v>634</v>
      </c>
      <c r="L154" t="s">
        <v>635</v>
      </c>
      <c r="M154" t="s">
        <v>6058</v>
      </c>
      <c r="N154" t="s">
        <v>634</v>
      </c>
      <c r="O154" t="s">
        <v>637</v>
      </c>
      <c r="P154" t="s">
        <v>22</v>
      </c>
      <c r="Q154" t="s">
        <v>638</v>
      </c>
      <c r="R154" t="s">
        <v>635</v>
      </c>
      <c r="S154" t="s">
        <v>6063</v>
      </c>
      <c r="T154" t="s">
        <v>6058</v>
      </c>
    </row>
    <row r="155" spans="1:20" x14ac:dyDescent="0.25">
      <c r="A155" t="s">
        <v>25</v>
      </c>
      <c r="B155" t="s">
        <v>26</v>
      </c>
      <c r="C155">
        <v>50</v>
      </c>
      <c r="D155">
        <v>1</v>
      </c>
      <c r="E155" t="s">
        <v>6061</v>
      </c>
      <c r="F155">
        <v>100</v>
      </c>
      <c r="G155">
        <v>0</v>
      </c>
      <c r="H155" t="s">
        <v>631</v>
      </c>
      <c r="I155" t="s">
        <v>6062</v>
      </c>
      <c r="J155" t="s">
        <v>1032</v>
      </c>
      <c r="K155" t="s">
        <v>634</v>
      </c>
      <c r="L155" t="s">
        <v>635</v>
      </c>
      <c r="M155" t="s">
        <v>6058</v>
      </c>
      <c r="N155" t="s">
        <v>634</v>
      </c>
      <c r="O155" t="s">
        <v>637</v>
      </c>
      <c r="P155" t="s">
        <v>22</v>
      </c>
      <c r="Q155" t="s">
        <v>638</v>
      </c>
      <c r="R155" t="s">
        <v>635</v>
      </c>
      <c r="S155" t="s">
        <v>6063</v>
      </c>
      <c r="T155" t="s">
        <v>6058</v>
      </c>
    </row>
    <row r="156" spans="1:20" x14ac:dyDescent="0.25">
      <c r="A156" t="s">
        <v>20</v>
      </c>
      <c r="B156" t="s">
        <v>21</v>
      </c>
      <c r="C156">
        <v>50</v>
      </c>
      <c r="D156">
        <v>1</v>
      </c>
      <c r="E156" t="s">
        <v>6064</v>
      </c>
      <c r="F156">
        <v>100</v>
      </c>
      <c r="G156">
        <v>0</v>
      </c>
      <c r="H156" t="s">
        <v>631</v>
      </c>
      <c r="I156" t="s">
        <v>6065</v>
      </c>
      <c r="J156" t="s">
        <v>1004</v>
      </c>
      <c r="K156" t="s">
        <v>634</v>
      </c>
      <c r="L156" t="s">
        <v>635</v>
      </c>
      <c r="M156" t="s">
        <v>6066</v>
      </c>
      <c r="N156" t="s">
        <v>634</v>
      </c>
      <c r="O156" t="s">
        <v>637</v>
      </c>
      <c r="P156" t="s">
        <v>22</v>
      </c>
      <c r="Q156" t="s">
        <v>638</v>
      </c>
      <c r="R156" t="s">
        <v>635</v>
      </c>
      <c r="S156" t="s">
        <v>6067</v>
      </c>
      <c r="T156" t="s">
        <v>6066</v>
      </c>
    </row>
    <row r="157" spans="1:20" x14ac:dyDescent="0.25">
      <c r="A157" t="s">
        <v>23</v>
      </c>
      <c r="B157" t="s">
        <v>24</v>
      </c>
      <c r="C157">
        <v>50</v>
      </c>
      <c r="D157">
        <v>1</v>
      </c>
      <c r="E157" t="s">
        <v>6064</v>
      </c>
      <c r="F157">
        <v>100</v>
      </c>
      <c r="G157">
        <v>0</v>
      </c>
      <c r="H157" t="s">
        <v>631</v>
      </c>
      <c r="I157" t="s">
        <v>6065</v>
      </c>
      <c r="J157" t="s">
        <v>1004</v>
      </c>
      <c r="K157" t="s">
        <v>634</v>
      </c>
      <c r="L157" t="s">
        <v>635</v>
      </c>
      <c r="M157" t="s">
        <v>6066</v>
      </c>
      <c r="N157" t="s">
        <v>634</v>
      </c>
      <c r="O157" t="s">
        <v>637</v>
      </c>
      <c r="P157" t="s">
        <v>22</v>
      </c>
      <c r="Q157" t="s">
        <v>638</v>
      </c>
      <c r="R157" t="s">
        <v>635</v>
      </c>
      <c r="S157" t="s">
        <v>6067</v>
      </c>
      <c r="T157" t="s">
        <v>6066</v>
      </c>
    </row>
    <row r="158" spans="1:20" x14ac:dyDescent="0.25">
      <c r="A158" t="s">
        <v>25</v>
      </c>
      <c r="B158" t="s">
        <v>26</v>
      </c>
      <c r="C158">
        <v>50</v>
      </c>
      <c r="D158">
        <v>1</v>
      </c>
      <c r="E158" t="s">
        <v>6064</v>
      </c>
      <c r="F158">
        <v>100</v>
      </c>
      <c r="G158">
        <v>0</v>
      </c>
      <c r="H158" t="s">
        <v>631</v>
      </c>
      <c r="I158" t="s">
        <v>6065</v>
      </c>
      <c r="J158" t="s">
        <v>1004</v>
      </c>
      <c r="K158" t="s">
        <v>634</v>
      </c>
      <c r="L158" t="s">
        <v>635</v>
      </c>
      <c r="M158" t="s">
        <v>6066</v>
      </c>
      <c r="N158" t="s">
        <v>634</v>
      </c>
      <c r="O158" t="s">
        <v>637</v>
      </c>
      <c r="P158" t="s">
        <v>22</v>
      </c>
      <c r="Q158" t="s">
        <v>638</v>
      </c>
      <c r="R158" t="s">
        <v>635</v>
      </c>
      <c r="S158" t="s">
        <v>6067</v>
      </c>
      <c r="T158" t="s">
        <v>6066</v>
      </c>
    </row>
    <row r="159" spans="1:20" x14ac:dyDescent="0.25">
      <c r="A159" t="s">
        <v>20</v>
      </c>
      <c r="B159" t="s">
        <v>21</v>
      </c>
      <c r="C159">
        <v>50</v>
      </c>
      <c r="D159">
        <v>1</v>
      </c>
      <c r="E159" t="s">
        <v>6068</v>
      </c>
      <c r="F159">
        <v>100</v>
      </c>
      <c r="G159">
        <v>0</v>
      </c>
      <c r="H159" t="s">
        <v>631</v>
      </c>
      <c r="I159" t="s">
        <v>6069</v>
      </c>
      <c r="J159" t="s">
        <v>6070</v>
      </c>
      <c r="K159" t="s">
        <v>634</v>
      </c>
      <c r="L159" t="s">
        <v>635</v>
      </c>
      <c r="M159" t="s">
        <v>6066</v>
      </c>
      <c r="N159" t="s">
        <v>634</v>
      </c>
      <c r="O159" t="s">
        <v>654</v>
      </c>
      <c r="P159" t="s">
        <v>22</v>
      </c>
      <c r="Q159" t="s">
        <v>655</v>
      </c>
      <c r="R159" t="s">
        <v>635</v>
      </c>
      <c r="S159" t="s">
        <v>6071</v>
      </c>
      <c r="T159" t="s">
        <v>6072</v>
      </c>
    </row>
    <row r="160" spans="1:20" x14ac:dyDescent="0.25">
      <c r="A160" t="s">
        <v>23</v>
      </c>
      <c r="B160" t="s">
        <v>24</v>
      </c>
      <c r="C160">
        <v>50</v>
      </c>
      <c r="D160">
        <v>1</v>
      </c>
      <c r="E160" t="s">
        <v>6068</v>
      </c>
      <c r="F160">
        <v>100</v>
      </c>
      <c r="G160">
        <v>0</v>
      </c>
      <c r="H160" t="s">
        <v>631</v>
      </c>
      <c r="I160" t="s">
        <v>6069</v>
      </c>
      <c r="J160" t="s">
        <v>6070</v>
      </c>
      <c r="K160" t="s">
        <v>634</v>
      </c>
      <c r="L160" t="s">
        <v>635</v>
      </c>
      <c r="M160" t="s">
        <v>6066</v>
      </c>
      <c r="N160" t="s">
        <v>634</v>
      </c>
      <c r="O160" t="s">
        <v>654</v>
      </c>
      <c r="P160" t="s">
        <v>22</v>
      </c>
      <c r="Q160" t="s">
        <v>655</v>
      </c>
      <c r="R160" t="s">
        <v>635</v>
      </c>
      <c r="S160" t="s">
        <v>6071</v>
      </c>
      <c r="T160" t="s">
        <v>6072</v>
      </c>
    </row>
    <row r="161" spans="1:20" x14ac:dyDescent="0.25">
      <c r="A161" t="s">
        <v>25</v>
      </c>
      <c r="B161" t="s">
        <v>26</v>
      </c>
      <c r="C161">
        <v>50</v>
      </c>
      <c r="D161">
        <v>1</v>
      </c>
      <c r="E161" t="s">
        <v>6068</v>
      </c>
      <c r="F161">
        <v>100</v>
      </c>
      <c r="G161">
        <v>0</v>
      </c>
      <c r="H161" t="s">
        <v>631</v>
      </c>
      <c r="I161" t="s">
        <v>6069</v>
      </c>
      <c r="J161" t="s">
        <v>6070</v>
      </c>
      <c r="K161" t="s">
        <v>634</v>
      </c>
      <c r="L161" t="s">
        <v>635</v>
      </c>
      <c r="M161" t="s">
        <v>6066</v>
      </c>
      <c r="N161" t="s">
        <v>634</v>
      </c>
      <c r="O161" t="s">
        <v>654</v>
      </c>
      <c r="P161" t="s">
        <v>22</v>
      </c>
      <c r="Q161" t="s">
        <v>655</v>
      </c>
      <c r="R161" t="s">
        <v>635</v>
      </c>
      <c r="S161" t="s">
        <v>6071</v>
      </c>
      <c r="T161" t="s">
        <v>6072</v>
      </c>
    </row>
    <row r="162" spans="1:20" x14ac:dyDescent="0.25">
      <c r="A162" t="s">
        <v>20</v>
      </c>
      <c r="B162" t="s">
        <v>21</v>
      </c>
      <c r="C162">
        <v>50</v>
      </c>
      <c r="D162">
        <v>1</v>
      </c>
      <c r="E162" t="s">
        <v>6073</v>
      </c>
      <c r="F162">
        <v>100</v>
      </c>
      <c r="G162">
        <v>0</v>
      </c>
      <c r="H162" t="s">
        <v>631</v>
      </c>
      <c r="I162" t="s">
        <v>6074</v>
      </c>
      <c r="J162" t="s">
        <v>1301</v>
      </c>
      <c r="K162" t="s">
        <v>634</v>
      </c>
      <c r="L162" t="s">
        <v>635</v>
      </c>
      <c r="M162" t="s">
        <v>6075</v>
      </c>
      <c r="N162" t="s">
        <v>634</v>
      </c>
      <c r="O162" t="s">
        <v>637</v>
      </c>
      <c r="P162" t="s">
        <v>22</v>
      </c>
      <c r="Q162" t="s">
        <v>638</v>
      </c>
      <c r="R162" t="s">
        <v>635</v>
      </c>
      <c r="S162" t="s">
        <v>6076</v>
      </c>
      <c r="T162" t="s">
        <v>6075</v>
      </c>
    </row>
    <row r="163" spans="1:20" x14ac:dyDescent="0.25">
      <c r="A163" t="s">
        <v>23</v>
      </c>
      <c r="B163" t="s">
        <v>24</v>
      </c>
      <c r="C163">
        <v>50</v>
      </c>
      <c r="D163">
        <v>1</v>
      </c>
      <c r="E163" t="s">
        <v>6073</v>
      </c>
      <c r="F163">
        <v>100</v>
      </c>
      <c r="G163">
        <v>0</v>
      </c>
      <c r="H163" t="s">
        <v>631</v>
      </c>
      <c r="I163" t="s">
        <v>6074</v>
      </c>
      <c r="J163" t="s">
        <v>1301</v>
      </c>
      <c r="K163" t="s">
        <v>634</v>
      </c>
      <c r="L163" t="s">
        <v>635</v>
      </c>
      <c r="M163" t="s">
        <v>6075</v>
      </c>
      <c r="N163" t="s">
        <v>634</v>
      </c>
      <c r="O163" t="s">
        <v>637</v>
      </c>
      <c r="P163" t="s">
        <v>22</v>
      </c>
      <c r="Q163" t="s">
        <v>638</v>
      </c>
      <c r="R163" t="s">
        <v>635</v>
      </c>
      <c r="S163" t="s">
        <v>6076</v>
      </c>
      <c r="T163" t="s">
        <v>6075</v>
      </c>
    </row>
    <row r="164" spans="1:20" x14ac:dyDescent="0.25">
      <c r="A164" t="s">
        <v>25</v>
      </c>
      <c r="B164" t="s">
        <v>26</v>
      </c>
      <c r="C164">
        <v>50</v>
      </c>
      <c r="D164">
        <v>1</v>
      </c>
      <c r="E164" t="s">
        <v>6073</v>
      </c>
      <c r="F164">
        <v>100</v>
      </c>
      <c r="G164">
        <v>0</v>
      </c>
      <c r="H164" t="s">
        <v>631</v>
      </c>
      <c r="I164" t="s">
        <v>6074</v>
      </c>
      <c r="J164" t="s">
        <v>1301</v>
      </c>
      <c r="K164" t="s">
        <v>634</v>
      </c>
      <c r="L164" t="s">
        <v>635</v>
      </c>
      <c r="M164" t="s">
        <v>6075</v>
      </c>
      <c r="N164" t="s">
        <v>634</v>
      </c>
      <c r="O164" t="s">
        <v>637</v>
      </c>
      <c r="P164" t="s">
        <v>22</v>
      </c>
      <c r="Q164" t="s">
        <v>638</v>
      </c>
      <c r="R164" t="s">
        <v>635</v>
      </c>
      <c r="S164" t="s">
        <v>6076</v>
      </c>
      <c r="T164" t="s">
        <v>6075</v>
      </c>
    </row>
    <row r="165" spans="1:20" x14ac:dyDescent="0.25">
      <c r="A165" t="s">
        <v>20</v>
      </c>
      <c r="B165" t="s">
        <v>21</v>
      </c>
      <c r="C165">
        <v>50</v>
      </c>
      <c r="D165">
        <v>2</v>
      </c>
      <c r="E165" t="s">
        <v>6077</v>
      </c>
      <c r="F165">
        <v>200</v>
      </c>
      <c r="G165">
        <v>0</v>
      </c>
      <c r="H165" t="s">
        <v>631</v>
      </c>
      <c r="I165" t="s">
        <v>6078</v>
      </c>
      <c r="J165" t="s">
        <v>1707</v>
      </c>
      <c r="K165" t="s">
        <v>634</v>
      </c>
      <c r="L165" t="s">
        <v>635</v>
      </c>
      <c r="M165" t="s">
        <v>6075</v>
      </c>
      <c r="N165" t="s">
        <v>634</v>
      </c>
      <c r="O165" t="s">
        <v>654</v>
      </c>
      <c r="P165" t="s">
        <v>22</v>
      </c>
      <c r="Q165" t="s">
        <v>655</v>
      </c>
      <c r="R165" t="s">
        <v>635</v>
      </c>
      <c r="S165" t="s">
        <v>6079</v>
      </c>
      <c r="T165" t="s">
        <v>6075</v>
      </c>
    </row>
    <row r="166" spans="1:20" x14ac:dyDescent="0.25">
      <c r="A166" t="s">
        <v>23</v>
      </c>
      <c r="B166" t="s">
        <v>24</v>
      </c>
      <c r="C166">
        <v>50</v>
      </c>
      <c r="D166">
        <v>2</v>
      </c>
      <c r="E166" t="s">
        <v>6077</v>
      </c>
      <c r="F166">
        <v>200</v>
      </c>
      <c r="G166">
        <v>0</v>
      </c>
      <c r="H166" t="s">
        <v>631</v>
      </c>
      <c r="I166" t="s">
        <v>6078</v>
      </c>
      <c r="J166" t="s">
        <v>1707</v>
      </c>
      <c r="K166" t="s">
        <v>634</v>
      </c>
      <c r="L166" t="s">
        <v>635</v>
      </c>
      <c r="M166" t="s">
        <v>6075</v>
      </c>
      <c r="N166" t="s">
        <v>634</v>
      </c>
      <c r="O166" t="s">
        <v>654</v>
      </c>
      <c r="P166" t="s">
        <v>22</v>
      </c>
      <c r="Q166" t="s">
        <v>655</v>
      </c>
      <c r="R166" t="s">
        <v>635</v>
      </c>
      <c r="S166" t="s">
        <v>6079</v>
      </c>
      <c r="T166" t="s">
        <v>6075</v>
      </c>
    </row>
    <row r="167" spans="1:20" x14ac:dyDescent="0.25">
      <c r="A167" t="s">
        <v>25</v>
      </c>
      <c r="B167" t="s">
        <v>26</v>
      </c>
      <c r="C167">
        <v>50</v>
      </c>
      <c r="D167">
        <v>2</v>
      </c>
      <c r="E167" t="s">
        <v>6077</v>
      </c>
      <c r="F167">
        <v>200</v>
      </c>
      <c r="G167">
        <v>0</v>
      </c>
      <c r="H167" t="s">
        <v>631</v>
      </c>
      <c r="I167" t="s">
        <v>6078</v>
      </c>
      <c r="J167" t="s">
        <v>1707</v>
      </c>
      <c r="K167" t="s">
        <v>634</v>
      </c>
      <c r="L167" t="s">
        <v>635</v>
      </c>
      <c r="M167" t="s">
        <v>6075</v>
      </c>
      <c r="N167" t="s">
        <v>634</v>
      </c>
      <c r="O167" t="s">
        <v>654</v>
      </c>
      <c r="P167" t="s">
        <v>22</v>
      </c>
      <c r="Q167" t="s">
        <v>655</v>
      </c>
      <c r="R167" t="s">
        <v>635</v>
      </c>
      <c r="S167" t="s">
        <v>6079</v>
      </c>
      <c r="T167" t="s">
        <v>6075</v>
      </c>
    </row>
    <row r="168" spans="1:20" x14ac:dyDescent="0.25">
      <c r="A168" t="s">
        <v>20</v>
      </c>
      <c r="B168" t="s">
        <v>21</v>
      </c>
      <c r="C168">
        <v>50</v>
      </c>
      <c r="D168">
        <v>1</v>
      </c>
      <c r="E168" t="s">
        <v>6080</v>
      </c>
      <c r="F168">
        <v>100</v>
      </c>
      <c r="G168">
        <v>0</v>
      </c>
      <c r="H168" t="s">
        <v>631</v>
      </c>
      <c r="I168" t="s">
        <v>6081</v>
      </c>
      <c r="J168" t="s">
        <v>814</v>
      </c>
      <c r="K168" t="s">
        <v>634</v>
      </c>
      <c r="L168" t="s">
        <v>635</v>
      </c>
      <c r="M168" t="s">
        <v>6082</v>
      </c>
      <c r="N168" t="s">
        <v>634</v>
      </c>
      <c r="O168" t="s">
        <v>637</v>
      </c>
      <c r="P168" t="s">
        <v>22</v>
      </c>
      <c r="Q168" t="s">
        <v>638</v>
      </c>
      <c r="R168" t="s">
        <v>635</v>
      </c>
      <c r="S168" t="s">
        <v>6083</v>
      </c>
      <c r="T168" t="s">
        <v>6082</v>
      </c>
    </row>
    <row r="169" spans="1:20" x14ac:dyDescent="0.25">
      <c r="A169" t="s">
        <v>23</v>
      </c>
      <c r="B169" t="s">
        <v>24</v>
      </c>
      <c r="C169">
        <v>50</v>
      </c>
      <c r="D169">
        <v>1</v>
      </c>
      <c r="E169" t="s">
        <v>6080</v>
      </c>
      <c r="F169">
        <v>100</v>
      </c>
      <c r="G169">
        <v>0</v>
      </c>
      <c r="H169" t="s">
        <v>631</v>
      </c>
      <c r="I169" t="s">
        <v>6081</v>
      </c>
      <c r="J169" t="s">
        <v>814</v>
      </c>
      <c r="K169" t="s">
        <v>634</v>
      </c>
      <c r="L169" t="s">
        <v>635</v>
      </c>
      <c r="M169" t="s">
        <v>6082</v>
      </c>
      <c r="N169" t="s">
        <v>634</v>
      </c>
      <c r="O169" t="s">
        <v>637</v>
      </c>
      <c r="P169" t="s">
        <v>22</v>
      </c>
      <c r="Q169" t="s">
        <v>638</v>
      </c>
      <c r="R169" t="s">
        <v>635</v>
      </c>
      <c r="S169" t="s">
        <v>6083</v>
      </c>
      <c r="T169" t="s">
        <v>6082</v>
      </c>
    </row>
    <row r="170" spans="1:20" x14ac:dyDescent="0.25">
      <c r="A170" t="s">
        <v>25</v>
      </c>
      <c r="B170" t="s">
        <v>26</v>
      </c>
      <c r="C170">
        <v>50</v>
      </c>
      <c r="D170">
        <v>1</v>
      </c>
      <c r="E170" t="s">
        <v>6080</v>
      </c>
      <c r="F170">
        <v>100</v>
      </c>
      <c r="G170">
        <v>0</v>
      </c>
      <c r="H170" t="s">
        <v>631</v>
      </c>
      <c r="I170" t="s">
        <v>6081</v>
      </c>
      <c r="J170" t="s">
        <v>814</v>
      </c>
      <c r="K170" t="s">
        <v>634</v>
      </c>
      <c r="L170" t="s">
        <v>635</v>
      </c>
      <c r="M170" t="s">
        <v>6082</v>
      </c>
      <c r="N170" t="s">
        <v>634</v>
      </c>
      <c r="O170" t="s">
        <v>637</v>
      </c>
      <c r="P170" t="s">
        <v>22</v>
      </c>
      <c r="Q170" t="s">
        <v>638</v>
      </c>
      <c r="R170" t="s">
        <v>635</v>
      </c>
      <c r="S170" t="s">
        <v>6083</v>
      </c>
      <c r="T170" t="s">
        <v>6082</v>
      </c>
    </row>
    <row r="171" spans="1:20" x14ac:dyDescent="0.25">
      <c r="A171" t="s">
        <v>20</v>
      </c>
      <c r="B171" t="s">
        <v>21</v>
      </c>
      <c r="C171">
        <v>50</v>
      </c>
      <c r="D171">
        <v>1</v>
      </c>
      <c r="E171" t="s">
        <v>6084</v>
      </c>
      <c r="F171">
        <v>100</v>
      </c>
      <c r="G171">
        <v>0</v>
      </c>
      <c r="H171" t="s">
        <v>631</v>
      </c>
      <c r="I171" t="s">
        <v>6085</v>
      </c>
      <c r="J171" t="s">
        <v>1106</v>
      </c>
      <c r="K171" t="s">
        <v>634</v>
      </c>
      <c r="L171" t="s">
        <v>635</v>
      </c>
      <c r="M171" t="s">
        <v>6086</v>
      </c>
      <c r="N171" t="s">
        <v>634</v>
      </c>
      <c r="O171" t="s">
        <v>637</v>
      </c>
      <c r="P171" t="s">
        <v>22</v>
      </c>
      <c r="Q171" t="s">
        <v>638</v>
      </c>
      <c r="R171" t="s">
        <v>635</v>
      </c>
      <c r="S171" t="s">
        <v>6087</v>
      </c>
      <c r="T171" t="s">
        <v>6086</v>
      </c>
    </row>
    <row r="172" spans="1:20" x14ac:dyDescent="0.25">
      <c r="A172" t="s">
        <v>23</v>
      </c>
      <c r="B172" t="s">
        <v>24</v>
      </c>
      <c r="C172">
        <v>50</v>
      </c>
      <c r="D172">
        <v>1</v>
      </c>
      <c r="E172" t="s">
        <v>6084</v>
      </c>
      <c r="F172">
        <v>100</v>
      </c>
      <c r="G172">
        <v>0</v>
      </c>
      <c r="H172" t="s">
        <v>631</v>
      </c>
      <c r="I172" t="s">
        <v>6085</v>
      </c>
      <c r="J172" t="s">
        <v>1106</v>
      </c>
      <c r="K172" t="s">
        <v>634</v>
      </c>
      <c r="L172" t="s">
        <v>635</v>
      </c>
      <c r="M172" t="s">
        <v>6086</v>
      </c>
      <c r="N172" t="s">
        <v>634</v>
      </c>
      <c r="O172" t="s">
        <v>637</v>
      </c>
      <c r="P172" t="s">
        <v>22</v>
      </c>
      <c r="Q172" t="s">
        <v>638</v>
      </c>
      <c r="R172" t="s">
        <v>635</v>
      </c>
      <c r="S172" t="s">
        <v>6087</v>
      </c>
      <c r="T172" t="s">
        <v>6086</v>
      </c>
    </row>
    <row r="173" spans="1:20" x14ac:dyDescent="0.25">
      <c r="A173" t="s">
        <v>25</v>
      </c>
      <c r="B173" t="s">
        <v>26</v>
      </c>
      <c r="C173">
        <v>50</v>
      </c>
      <c r="D173">
        <v>1</v>
      </c>
      <c r="E173" t="s">
        <v>6084</v>
      </c>
      <c r="F173">
        <v>100</v>
      </c>
      <c r="G173">
        <v>0</v>
      </c>
      <c r="H173" t="s">
        <v>631</v>
      </c>
      <c r="I173" t="s">
        <v>6085</v>
      </c>
      <c r="J173" t="s">
        <v>1106</v>
      </c>
      <c r="K173" t="s">
        <v>634</v>
      </c>
      <c r="L173" t="s">
        <v>635</v>
      </c>
      <c r="M173" t="s">
        <v>6086</v>
      </c>
      <c r="N173" t="s">
        <v>634</v>
      </c>
      <c r="O173" t="s">
        <v>637</v>
      </c>
      <c r="P173" t="s">
        <v>22</v>
      </c>
      <c r="Q173" t="s">
        <v>638</v>
      </c>
      <c r="R173" t="s">
        <v>635</v>
      </c>
      <c r="S173" t="s">
        <v>6087</v>
      </c>
      <c r="T173" t="s">
        <v>6086</v>
      </c>
    </row>
    <row r="174" spans="1:20" x14ac:dyDescent="0.25">
      <c r="A174" t="s">
        <v>20</v>
      </c>
      <c r="B174" t="s">
        <v>21</v>
      </c>
      <c r="C174">
        <v>50</v>
      </c>
      <c r="D174">
        <v>1</v>
      </c>
      <c r="E174" t="s">
        <v>6088</v>
      </c>
      <c r="F174">
        <v>290</v>
      </c>
      <c r="G174">
        <v>0</v>
      </c>
      <c r="H174" t="s">
        <v>631</v>
      </c>
      <c r="I174" t="s">
        <v>6089</v>
      </c>
      <c r="J174" t="s">
        <v>3208</v>
      </c>
      <c r="K174" t="s">
        <v>634</v>
      </c>
      <c r="L174" t="s">
        <v>635</v>
      </c>
      <c r="M174" t="s">
        <v>6086</v>
      </c>
      <c r="N174" t="s">
        <v>634</v>
      </c>
      <c r="O174" t="s">
        <v>654</v>
      </c>
      <c r="P174" t="s">
        <v>22</v>
      </c>
      <c r="Q174" t="s">
        <v>655</v>
      </c>
      <c r="R174" t="s">
        <v>635</v>
      </c>
      <c r="S174" t="s">
        <v>6090</v>
      </c>
      <c r="T174" t="s">
        <v>6086</v>
      </c>
    </row>
    <row r="175" spans="1:20" x14ac:dyDescent="0.25">
      <c r="A175" t="s">
        <v>23</v>
      </c>
      <c r="B175" t="s">
        <v>24</v>
      </c>
      <c r="C175">
        <v>50</v>
      </c>
      <c r="D175">
        <v>1</v>
      </c>
      <c r="E175" t="s">
        <v>6088</v>
      </c>
      <c r="F175">
        <v>290</v>
      </c>
      <c r="G175">
        <v>0</v>
      </c>
      <c r="H175" t="s">
        <v>631</v>
      </c>
      <c r="I175" t="s">
        <v>6089</v>
      </c>
      <c r="J175" t="s">
        <v>3208</v>
      </c>
      <c r="K175" t="s">
        <v>634</v>
      </c>
      <c r="L175" t="s">
        <v>635</v>
      </c>
      <c r="M175" t="s">
        <v>6086</v>
      </c>
      <c r="N175" t="s">
        <v>634</v>
      </c>
      <c r="O175" t="s">
        <v>654</v>
      </c>
      <c r="P175" t="s">
        <v>22</v>
      </c>
      <c r="Q175" t="s">
        <v>655</v>
      </c>
      <c r="R175" t="s">
        <v>635</v>
      </c>
      <c r="S175" t="s">
        <v>6090</v>
      </c>
      <c r="T175" t="s">
        <v>6086</v>
      </c>
    </row>
    <row r="176" spans="1:20" x14ac:dyDescent="0.25">
      <c r="A176" t="s">
        <v>25</v>
      </c>
      <c r="B176" t="s">
        <v>26</v>
      </c>
      <c r="C176">
        <v>50</v>
      </c>
      <c r="D176">
        <v>1</v>
      </c>
      <c r="E176" t="s">
        <v>6088</v>
      </c>
      <c r="F176">
        <v>290</v>
      </c>
      <c r="G176">
        <v>0</v>
      </c>
      <c r="H176" t="s">
        <v>631</v>
      </c>
      <c r="I176" t="s">
        <v>6089</v>
      </c>
      <c r="J176" t="s">
        <v>3208</v>
      </c>
      <c r="K176" t="s">
        <v>634</v>
      </c>
      <c r="L176" t="s">
        <v>635</v>
      </c>
      <c r="M176" t="s">
        <v>6086</v>
      </c>
      <c r="N176" t="s">
        <v>634</v>
      </c>
      <c r="O176" t="s">
        <v>654</v>
      </c>
      <c r="P176" t="s">
        <v>22</v>
      </c>
      <c r="Q176" t="s">
        <v>655</v>
      </c>
      <c r="R176" t="s">
        <v>635</v>
      </c>
      <c r="S176" t="s">
        <v>6090</v>
      </c>
      <c r="T176" t="s">
        <v>6086</v>
      </c>
    </row>
    <row r="177" spans="1:20" x14ac:dyDescent="0.25">
      <c r="A177" t="s">
        <v>35</v>
      </c>
      <c r="B177" t="s">
        <v>36</v>
      </c>
      <c r="C177">
        <v>66.666666666666671</v>
      </c>
      <c r="D177">
        <v>3</v>
      </c>
      <c r="E177" t="s">
        <v>6088</v>
      </c>
      <c r="F177">
        <v>290</v>
      </c>
      <c r="G177">
        <v>0</v>
      </c>
      <c r="H177" t="s">
        <v>631</v>
      </c>
      <c r="I177" t="s">
        <v>6089</v>
      </c>
      <c r="J177" t="s">
        <v>3208</v>
      </c>
      <c r="K177" t="s">
        <v>634</v>
      </c>
      <c r="L177" t="s">
        <v>635</v>
      </c>
      <c r="M177" t="s">
        <v>6086</v>
      </c>
      <c r="N177" t="s">
        <v>634</v>
      </c>
      <c r="O177" t="s">
        <v>654</v>
      </c>
      <c r="P177" t="s">
        <v>22</v>
      </c>
      <c r="Q177" t="s">
        <v>655</v>
      </c>
      <c r="R177" t="s">
        <v>635</v>
      </c>
      <c r="S177" t="s">
        <v>6090</v>
      </c>
      <c r="T177" t="s">
        <v>6086</v>
      </c>
    </row>
    <row r="178" spans="1:20" x14ac:dyDescent="0.25">
      <c r="A178" t="s">
        <v>20</v>
      </c>
      <c r="B178" t="s">
        <v>21</v>
      </c>
      <c r="C178">
        <v>50</v>
      </c>
      <c r="D178">
        <v>1</v>
      </c>
      <c r="E178" t="s">
        <v>6088</v>
      </c>
      <c r="F178">
        <v>290</v>
      </c>
      <c r="G178">
        <v>0</v>
      </c>
      <c r="H178" t="s">
        <v>631</v>
      </c>
      <c r="I178" t="s">
        <v>6089</v>
      </c>
      <c r="J178" t="s">
        <v>3208</v>
      </c>
      <c r="K178" t="s">
        <v>634</v>
      </c>
      <c r="L178" t="s">
        <v>635</v>
      </c>
      <c r="M178" t="s">
        <v>6086</v>
      </c>
      <c r="N178" t="s">
        <v>634</v>
      </c>
      <c r="O178" t="s">
        <v>654</v>
      </c>
      <c r="P178" t="s">
        <v>22</v>
      </c>
      <c r="Q178" t="s">
        <v>655</v>
      </c>
      <c r="R178" t="s">
        <v>635</v>
      </c>
      <c r="S178" t="s">
        <v>6090</v>
      </c>
      <c r="T178" t="s">
        <v>6086</v>
      </c>
    </row>
    <row r="179" spans="1:20" x14ac:dyDescent="0.25">
      <c r="A179" t="s">
        <v>23</v>
      </c>
      <c r="B179" t="s">
        <v>24</v>
      </c>
      <c r="C179">
        <v>50</v>
      </c>
      <c r="D179">
        <v>1</v>
      </c>
      <c r="E179" t="s">
        <v>6088</v>
      </c>
      <c r="F179">
        <v>290</v>
      </c>
      <c r="G179">
        <v>0</v>
      </c>
      <c r="H179" t="s">
        <v>631</v>
      </c>
      <c r="I179" t="s">
        <v>6089</v>
      </c>
      <c r="J179" t="s">
        <v>3208</v>
      </c>
      <c r="K179" t="s">
        <v>634</v>
      </c>
      <c r="L179" t="s">
        <v>635</v>
      </c>
      <c r="M179" t="s">
        <v>6086</v>
      </c>
      <c r="N179" t="s">
        <v>634</v>
      </c>
      <c r="O179" t="s">
        <v>654</v>
      </c>
      <c r="P179" t="s">
        <v>22</v>
      </c>
      <c r="Q179" t="s">
        <v>655</v>
      </c>
      <c r="R179" t="s">
        <v>635</v>
      </c>
      <c r="S179" t="s">
        <v>6090</v>
      </c>
      <c r="T179" t="s">
        <v>6086</v>
      </c>
    </row>
    <row r="180" spans="1:20" x14ac:dyDescent="0.25">
      <c r="A180" t="s">
        <v>25</v>
      </c>
      <c r="B180" t="s">
        <v>26</v>
      </c>
      <c r="C180">
        <v>50</v>
      </c>
      <c r="D180">
        <v>1</v>
      </c>
      <c r="E180" t="s">
        <v>6088</v>
      </c>
      <c r="F180">
        <v>290</v>
      </c>
      <c r="G180">
        <v>0</v>
      </c>
      <c r="H180" t="s">
        <v>631</v>
      </c>
      <c r="I180" t="s">
        <v>6089</v>
      </c>
      <c r="J180" t="s">
        <v>3208</v>
      </c>
      <c r="K180" t="s">
        <v>634</v>
      </c>
      <c r="L180" t="s">
        <v>635</v>
      </c>
      <c r="M180" t="s">
        <v>6086</v>
      </c>
      <c r="N180" t="s">
        <v>634</v>
      </c>
      <c r="O180" t="s">
        <v>654</v>
      </c>
      <c r="P180" t="s">
        <v>22</v>
      </c>
      <c r="Q180" t="s">
        <v>655</v>
      </c>
      <c r="R180" t="s">
        <v>635</v>
      </c>
      <c r="S180" t="s">
        <v>6090</v>
      </c>
      <c r="T180" t="s">
        <v>6086</v>
      </c>
    </row>
    <row r="181" spans="1:20" x14ac:dyDescent="0.25">
      <c r="A181" t="s">
        <v>20</v>
      </c>
      <c r="B181" t="s">
        <v>21</v>
      </c>
      <c r="C181">
        <v>50</v>
      </c>
      <c r="D181">
        <v>1</v>
      </c>
      <c r="E181" t="s">
        <v>6091</v>
      </c>
      <c r="F181">
        <v>100</v>
      </c>
      <c r="G181">
        <v>0</v>
      </c>
      <c r="H181" t="s">
        <v>631</v>
      </c>
      <c r="I181" t="s">
        <v>6092</v>
      </c>
      <c r="J181" t="s">
        <v>873</v>
      </c>
      <c r="K181" t="s">
        <v>634</v>
      </c>
      <c r="L181" t="s">
        <v>635</v>
      </c>
      <c r="M181" t="s">
        <v>6093</v>
      </c>
      <c r="N181" t="s">
        <v>634</v>
      </c>
      <c r="O181" t="s">
        <v>637</v>
      </c>
      <c r="P181" t="s">
        <v>22</v>
      </c>
      <c r="Q181" t="s">
        <v>638</v>
      </c>
      <c r="R181" t="s">
        <v>635</v>
      </c>
      <c r="S181" t="s">
        <v>6094</v>
      </c>
      <c r="T181" t="s">
        <v>6093</v>
      </c>
    </row>
    <row r="182" spans="1:20" x14ac:dyDescent="0.25">
      <c r="A182" t="s">
        <v>23</v>
      </c>
      <c r="B182" t="s">
        <v>24</v>
      </c>
      <c r="C182">
        <v>50</v>
      </c>
      <c r="D182">
        <v>1</v>
      </c>
      <c r="E182" t="s">
        <v>6091</v>
      </c>
      <c r="F182">
        <v>100</v>
      </c>
      <c r="G182">
        <v>0</v>
      </c>
      <c r="H182" t="s">
        <v>631</v>
      </c>
      <c r="I182" t="s">
        <v>6092</v>
      </c>
      <c r="J182" t="s">
        <v>873</v>
      </c>
      <c r="K182" t="s">
        <v>634</v>
      </c>
      <c r="L182" t="s">
        <v>635</v>
      </c>
      <c r="M182" t="s">
        <v>6093</v>
      </c>
      <c r="N182" t="s">
        <v>634</v>
      </c>
      <c r="O182" t="s">
        <v>637</v>
      </c>
      <c r="P182" t="s">
        <v>22</v>
      </c>
      <c r="Q182" t="s">
        <v>638</v>
      </c>
      <c r="R182" t="s">
        <v>635</v>
      </c>
      <c r="S182" t="s">
        <v>6094</v>
      </c>
      <c r="T182" t="s">
        <v>6093</v>
      </c>
    </row>
    <row r="183" spans="1:20" x14ac:dyDescent="0.25">
      <c r="A183" t="s">
        <v>25</v>
      </c>
      <c r="B183" t="s">
        <v>26</v>
      </c>
      <c r="C183">
        <v>50</v>
      </c>
      <c r="D183">
        <v>1</v>
      </c>
      <c r="E183" t="s">
        <v>6091</v>
      </c>
      <c r="F183">
        <v>100</v>
      </c>
      <c r="G183">
        <v>0</v>
      </c>
      <c r="H183" t="s">
        <v>631</v>
      </c>
      <c r="I183" t="s">
        <v>6092</v>
      </c>
      <c r="J183" t="s">
        <v>873</v>
      </c>
      <c r="K183" t="s">
        <v>634</v>
      </c>
      <c r="L183" t="s">
        <v>635</v>
      </c>
      <c r="M183" t="s">
        <v>6093</v>
      </c>
      <c r="N183" t="s">
        <v>634</v>
      </c>
      <c r="O183" t="s">
        <v>637</v>
      </c>
      <c r="P183" t="s">
        <v>22</v>
      </c>
      <c r="Q183" t="s">
        <v>638</v>
      </c>
      <c r="R183" t="s">
        <v>635</v>
      </c>
      <c r="S183" t="s">
        <v>6094</v>
      </c>
      <c r="T183" t="s">
        <v>6093</v>
      </c>
    </row>
    <row r="184" spans="1:20" x14ac:dyDescent="0.25">
      <c r="A184" t="s">
        <v>20</v>
      </c>
      <c r="B184" t="s">
        <v>21</v>
      </c>
      <c r="C184">
        <v>50</v>
      </c>
      <c r="D184">
        <v>1</v>
      </c>
      <c r="E184" t="s">
        <v>6095</v>
      </c>
      <c r="F184">
        <v>100</v>
      </c>
      <c r="G184">
        <v>0</v>
      </c>
      <c r="H184" t="s">
        <v>631</v>
      </c>
      <c r="I184" t="s">
        <v>6096</v>
      </c>
      <c r="J184" t="s">
        <v>720</v>
      </c>
      <c r="K184" t="s">
        <v>634</v>
      </c>
      <c r="L184" t="s">
        <v>635</v>
      </c>
      <c r="M184" t="s">
        <v>6075</v>
      </c>
      <c r="N184" t="s">
        <v>634</v>
      </c>
      <c r="O184" t="s">
        <v>654</v>
      </c>
      <c r="P184" t="s">
        <v>22</v>
      </c>
      <c r="Q184" t="s">
        <v>655</v>
      </c>
      <c r="R184" t="s">
        <v>635</v>
      </c>
      <c r="S184" t="s">
        <v>6097</v>
      </c>
      <c r="T184" t="s">
        <v>6098</v>
      </c>
    </row>
    <row r="185" spans="1:20" x14ac:dyDescent="0.25">
      <c r="A185" t="s">
        <v>23</v>
      </c>
      <c r="B185" t="s">
        <v>24</v>
      </c>
      <c r="C185">
        <v>50</v>
      </c>
      <c r="D185">
        <v>1</v>
      </c>
      <c r="E185" t="s">
        <v>6095</v>
      </c>
      <c r="F185">
        <v>100</v>
      </c>
      <c r="G185">
        <v>0</v>
      </c>
      <c r="H185" t="s">
        <v>631</v>
      </c>
      <c r="I185" t="s">
        <v>6096</v>
      </c>
      <c r="J185" t="s">
        <v>720</v>
      </c>
      <c r="K185" t="s">
        <v>634</v>
      </c>
      <c r="L185" t="s">
        <v>635</v>
      </c>
      <c r="M185" t="s">
        <v>6075</v>
      </c>
      <c r="N185" t="s">
        <v>634</v>
      </c>
      <c r="O185" t="s">
        <v>654</v>
      </c>
      <c r="P185" t="s">
        <v>22</v>
      </c>
      <c r="Q185" t="s">
        <v>655</v>
      </c>
      <c r="R185" t="s">
        <v>635</v>
      </c>
      <c r="S185" t="s">
        <v>6097</v>
      </c>
      <c r="T185" t="s">
        <v>6098</v>
      </c>
    </row>
    <row r="186" spans="1:20" x14ac:dyDescent="0.25">
      <c r="A186" t="s">
        <v>25</v>
      </c>
      <c r="B186" t="s">
        <v>26</v>
      </c>
      <c r="C186">
        <v>50</v>
      </c>
      <c r="D186">
        <v>1</v>
      </c>
      <c r="E186" t="s">
        <v>6095</v>
      </c>
      <c r="F186">
        <v>100</v>
      </c>
      <c r="G186">
        <v>0</v>
      </c>
      <c r="H186" t="s">
        <v>631</v>
      </c>
      <c r="I186" t="s">
        <v>6096</v>
      </c>
      <c r="J186" t="s">
        <v>720</v>
      </c>
      <c r="K186" t="s">
        <v>634</v>
      </c>
      <c r="L186" t="s">
        <v>635</v>
      </c>
      <c r="M186" t="s">
        <v>6075</v>
      </c>
      <c r="N186" t="s">
        <v>634</v>
      </c>
      <c r="O186" t="s">
        <v>654</v>
      </c>
      <c r="P186" t="s">
        <v>22</v>
      </c>
      <c r="Q186" t="s">
        <v>655</v>
      </c>
      <c r="R186" t="s">
        <v>635</v>
      </c>
      <c r="S186" t="s">
        <v>6097</v>
      </c>
      <c r="T186" t="s">
        <v>6098</v>
      </c>
    </row>
    <row r="187" spans="1:20" x14ac:dyDescent="0.25">
      <c r="A187" t="s">
        <v>20</v>
      </c>
      <c r="B187" t="s">
        <v>21</v>
      </c>
      <c r="C187">
        <v>50</v>
      </c>
      <c r="D187">
        <v>1</v>
      </c>
      <c r="E187" t="s">
        <v>6099</v>
      </c>
      <c r="F187">
        <v>100</v>
      </c>
      <c r="G187">
        <v>0</v>
      </c>
      <c r="H187" t="s">
        <v>631</v>
      </c>
      <c r="I187" t="s">
        <v>6100</v>
      </c>
      <c r="J187" t="s">
        <v>1244</v>
      </c>
      <c r="K187" t="s">
        <v>634</v>
      </c>
      <c r="L187" t="s">
        <v>635</v>
      </c>
      <c r="M187" t="s">
        <v>6098</v>
      </c>
      <c r="N187" t="s">
        <v>634</v>
      </c>
      <c r="O187" t="s">
        <v>637</v>
      </c>
      <c r="P187" t="s">
        <v>22</v>
      </c>
      <c r="Q187" t="s">
        <v>638</v>
      </c>
      <c r="R187" t="s">
        <v>635</v>
      </c>
      <c r="S187" t="s">
        <v>6101</v>
      </c>
      <c r="T187" t="s">
        <v>6098</v>
      </c>
    </row>
    <row r="188" spans="1:20" x14ac:dyDescent="0.25">
      <c r="A188" t="s">
        <v>23</v>
      </c>
      <c r="B188" t="s">
        <v>24</v>
      </c>
      <c r="C188">
        <v>50</v>
      </c>
      <c r="D188">
        <v>1</v>
      </c>
      <c r="E188" t="s">
        <v>6099</v>
      </c>
      <c r="F188">
        <v>100</v>
      </c>
      <c r="G188">
        <v>0</v>
      </c>
      <c r="H188" t="s">
        <v>631</v>
      </c>
      <c r="I188" t="s">
        <v>6100</v>
      </c>
      <c r="J188" t="s">
        <v>1244</v>
      </c>
      <c r="K188" t="s">
        <v>634</v>
      </c>
      <c r="L188" t="s">
        <v>635</v>
      </c>
      <c r="M188" t="s">
        <v>6098</v>
      </c>
      <c r="N188" t="s">
        <v>634</v>
      </c>
      <c r="O188" t="s">
        <v>637</v>
      </c>
      <c r="P188" t="s">
        <v>22</v>
      </c>
      <c r="Q188" t="s">
        <v>638</v>
      </c>
      <c r="R188" t="s">
        <v>635</v>
      </c>
      <c r="S188" t="s">
        <v>6101</v>
      </c>
      <c r="T188" t="s">
        <v>6098</v>
      </c>
    </row>
    <row r="189" spans="1:20" x14ac:dyDescent="0.25">
      <c r="A189" t="s">
        <v>25</v>
      </c>
      <c r="B189" t="s">
        <v>26</v>
      </c>
      <c r="C189">
        <v>50</v>
      </c>
      <c r="D189">
        <v>1</v>
      </c>
      <c r="E189" t="s">
        <v>6099</v>
      </c>
      <c r="F189">
        <v>100</v>
      </c>
      <c r="G189">
        <v>0</v>
      </c>
      <c r="H189" t="s">
        <v>631</v>
      </c>
      <c r="I189" t="s">
        <v>6100</v>
      </c>
      <c r="J189" t="s">
        <v>1244</v>
      </c>
      <c r="K189" t="s">
        <v>634</v>
      </c>
      <c r="L189" t="s">
        <v>635</v>
      </c>
      <c r="M189" t="s">
        <v>6098</v>
      </c>
      <c r="N189" t="s">
        <v>634</v>
      </c>
      <c r="O189" t="s">
        <v>637</v>
      </c>
      <c r="P189" t="s">
        <v>22</v>
      </c>
      <c r="Q189" t="s">
        <v>638</v>
      </c>
      <c r="R189" t="s">
        <v>635</v>
      </c>
      <c r="S189" t="s">
        <v>6101</v>
      </c>
      <c r="T189" t="s">
        <v>6098</v>
      </c>
    </row>
    <row r="190" spans="1:20" x14ac:dyDescent="0.25">
      <c r="A190" t="s">
        <v>20</v>
      </c>
      <c r="B190" t="s">
        <v>21</v>
      </c>
      <c r="C190">
        <v>50</v>
      </c>
      <c r="D190">
        <v>2</v>
      </c>
      <c r="E190" t="s">
        <v>6102</v>
      </c>
      <c r="F190">
        <v>200</v>
      </c>
      <c r="G190">
        <v>0</v>
      </c>
      <c r="H190" t="s">
        <v>631</v>
      </c>
      <c r="I190" t="s">
        <v>6103</v>
      </c>
      <c r="J190" t="s">
        <v>917</v>
      </c>
      <c r="K190" t="s">
        <v>634</v>
      </c>
      <c r="L190" t="s">
        <v>635</v>
      </c>
      <c r="M190" t="s">
        <v>6098</v>
      </c>
      <c r="N190" t="s">
        <v>634</v>
      </c>
      <c r="O190" t="s">
        <v>654</v>
      </c>
      <c r="P190" t="s">
        <v>22</v>
      </c>
      <c r="Q190" t="s">
        <v>655</v>
      </c>
      <c r="R190" t="s">
        <v>635</v>
      </c>
      <c r="S190" t="s">
        <v>6104</v>
      </c>
      <c r="T190" t="s">
        <v>6098</v>
      </c>
    </row>
    <row r="191" spans="1:20" x14ac:dyDescent="0.25">
      <c r="A191" t="s">
        <v>23</v>
      </c>
      <c r="B191" t="s">
        <v>24</v>
      </c>
      <c r="C191">
        <v>50</v>
      </c>
      <c r="D191">
        <v>2</v>
      </c>
      <c r="E191" t="s">
        <v>6102</v>
      </c>
      <c r="F191">
        <v>200</v>
      </c>
      <c r="G191">
        <v>0</v>
      </c>
      <c r="H191" t="s">
        <v>631</v>
      </c>
      <c r="I191" t="s">
        <v>6103</v>
      </c>
      <c r="J191" t="s">
        <v>917</v>
      </c>
      <c r="K191" t="s">
        <v>634</v>
      </c>
      <c r="L191" t="s">
        <v>635</v>
      </c>
      <c r="M191" t="s">
        <v>6098</v>
      </c>
      <c r="N191" t="s">
        <v>634</v>
      </c>
      <c r="O191" t="s">
        <v>654</v>
      </c>
      <c r="P191" t="s">
        <v>22</v>
      </c>
      <c r="Q191" t="s">
        <v>655</v>
      </c>
      <c r="R191" t="s">
        <v>635</v>
      </c>
      <c r="S191" t="s">
        <v>6104</v>
      </c>
      <c r="T191" t="s">
        <v>6098</v>
      </c>
    </row>
    <row r="192" spans="1:20" x14ac:dyDescent="0.25">
      <c r="A192" t="s">
        <v>25</v>
      </c>
      <c r="B192" t="s">
        <v>26</v>
      </c>
      <c r="C192">
        <v>50</v>
      </c>
      <c r="D192">
        <v>2</v>
      </c>
      <c r="E192" t="s">
        <v>6102</v>
      </c>
      <c r="F192">
        <v>200</v>
      </c>
      <c r="G192">
        <v>0</v>
      </c>
      <c r="H192" t="s">
        <v>631</v>
      </c>
      <c r="I192" t="s">
        <v>6103</v>
      </c>
      <c r="J192" t="s">
        <v>917</v>
      </c>
      <c r="K192" t="s">
        <v>634</v>
      </c>
      <c r="L192" t="s">
        <v>635</v>
      </c>
      <c r="M192" t="s">
        <v>6098</v>
      </c>
      <c r="N192" t="s">
        <v>634</v>
      </c>
      <c r="O192" t="s">
        <v>654</v>
      </c>
      <c r="P192" t="s">
        <v>22</v>
      </c>
      <c r="Q192" t="s">
        <v>655</v>
      </c>
      <c r="R192" t="s">
        <v>635</v>
      </c>
      <c r="S192" t="s">
        <v>6104</v>
      </c>
      <c r="T192" t="s">
        <v>6098</v>
      </c>
    </row>
    <row r="193" spans="1:20" x14ac:dyDescent="0.25">
      <c r="A193" t="s">
        <v>20</v>
      </c>
      <c r="B193" t="s">
        <v>21</v>
      </c>
      <c r="C193">
        <v>60</v>
      </c>
      <c r="D193">
        <v>2</v>
      </c>
      <c r="E193" t="s">
        <v>6105</v>
      </c>
      <c r="F193">
        <v>200</v>
      </c>
      <c r="G193">
        <v>0</v>
      </c>
      <c r="H193" t="s">
        <v>631</v>
      </c>
      <c r="I193" t="s">
        <v>6106</v>
      </c>
      <c r="J193" t="s">
        <v>3525</v>
      </c>
      <c r="K193" t="s">
        <v>634</v>
      </c>
      <c r="L193" t="s">
        <v>635</v>
      </c>
      <c r="M193" t="s">
        <v>6098</v>
      </c>
      <c r="N193" t="s">
        <v>634</v>
      </c>
      <c r="O193" t="s">
        <v>654</v>
      </c>
      <c r="P193" t="s">
        <v>22</v>
      </c>
      <c r="Q193" t="s">
        <v>655</v>
      </c>
      <c r="R193" t="s">
        <v>635</v>
      </c>
      <c r="S193" t="s">
        <v>6107</v>
      </c>
      <c r="T193" t="s">
        <v>6098</v>
      </c>
    </row>
    <row r="194" spans="1:20" x14ac:dyDescent="0.25">
      <c r="A194" t="s">
        <v>23</v>
      </c>
      <c r="B194" t="s">
        <v>24</v>
      </c>
      <c r="C194">
        <v>60</v>
      </c>
      <c r="D194">
        <v>2</v>
      </c>
      <c r="E194" t="s">
        <v>6105</v>
      </c>
      <c r="F194">
        <v>200</v>
      </c>
      <c r="G194">
        <v>0</v>
      </c>
      <c r="H194" t="s">
        <v>631</v>
      </c>
      <c r="I194" t="s">
        <v>6106</v>
      </c>
      <c r="J194" t="s">
        <v>3525</v>
      </c>
      <c r="K194" t="s">
        <v>634</v>
      </c>
      <c r="L194" t="s">
        <v>635</v>
      </c>
      <c r="M194" t="s">
        <v>6098</v>
      </c>
      <c r="N194" t="s">
        <v>634</v>
      </c>
      <c r="O194" t="s">
        <v>654</v>
      </c>
      <c r="P194" t="s">
        <v>22</v>
      </c>
      <c r="Q194" t="s">
        <v>655</v>
      </c>
      <c r="R194" t="s">
        <v>635</v>
      </c>
      <c r="S194" t="s">
        <v>6107</v>
      </c>
      <c r="T194" t="s">
        <v>6098</v>
      </c>
    </row>
    <row r="195" spans="1:20" x14ac:dyDescent="0.25">
      <c r="A195" t="s">
        <v>25</v>
      </c>
      <c r="B195" t="s">
        <v>26</v>
      </c>
      <c r="C195">
        <v>60</v>
      </c>
      <c r="D195">
        <v>2</v>
      </c>
      <c r="E195" t="s">
        <v>6105</v>
      </c>
      <c r="F195">
        <v>200</v>
      </c>
      <c r="G195">
        <v>0</v>
      </c>
      <c r="H195" t="s">
        <v>631</v>
      </c>
      <c r="I195" t="s">
        <v>6106</v>
      </c>
      <c r="J195" t="s">
        <v>3525</v>
      </c>
      <c r="K195" t="s">
        <v>634</v>
      </c>
      <c r="L195" t="s">
        <v>635</v>
      </c>
      <c r="M195" t="s">
        <v>6098</v>
      </c>
      <c r="N195" t="s">
        <v>634</v>
      </c>
      <c r="O195" t="s">
        <v>654</v>
      </c>
      <c r="P195" t="s">
        <v>22</v>
      </c>
      <c r="Q195" t="s">
        <v>655</v>
      </c>
      <c r="R195" t="s">
        <v>635</v>
      </c>
      <c r="S195" t="s">
        <v>6107</v>
      </c>
      <c r="T195" t="s">
        <v>6098</v>
      </c>
    </row>
    <row r="196" spans="1:20" x14ac:dyDescent="0.25">
      <c r="A196" t="s">
        <v>20</v>
      </c>
      <c r="B196" t="s">
        <v>21</v>
      </c>
      <c r="C196">
        <v>50</v>
      </c>
      <c r="D196">
        <v>1</v>
      </c>
      <c r="E196" t="s">
        <v>6108</v>
      </c>
      <c r="F196">
        <v>100</v>
      </c>
      <c r="G196">
        <v>0</v>
      </c>
      <c r="H196" t="s">
        <v>631</v>
      </c>
      <c r="I196" t="s">
        <v>6109</v>
      </c>
      <c r="J196" t="s">
        <v>1087</v>
      </c>
      <c r="K196" t="s">
        <v>634</v>
      </c>
      <c r="L196" t="s">
        <v>635</v>
      </c>
      <c r="M196" t="s">
        <v>6110</v>
      </c>
      <c r="N196" t="s">
        <v>634</v>
      </c>
      <c r="O196" t="s">
        <v>637</v>
      </c>
      <c r="P196" t="s">
        <v>22</v>
      </c>
      <c r="Q196" t="s">
        <v>638</v>
      </c>
      <c r="R196" t="s">
        <v>635</v>
      </c>
      <c r="S196" t="s">
        <v>6111</v>
      </c>
      <c r="T196" t="s">
        <v>6110</v>
      </c>
    </row>
    <row r="197" spans="1:20" x14ac:dyDescent="0.25">
      <c r="A197" t="s">
        <v>23</v>
      </c>
      <c r="B197" t="s">
        <v>24</v>
      </c>
      <c r="C197">
        <v>50</v>
      </c>
      <c r="D197">
        <v>1</v>
      </c>
      <c r="E197" t="s">
        <v>6108</v>
      </c>
      <c r="F197">
        <v>100</v>
      </c>
      <c r="G197">
        <v>0</v>
      </c>
      <c r="H197" t="s">
        <v>631</v>
      </c>
      <c r="I197" t="s">
        <v>6109</v>
      </c>
      <c r="J197" t="s">
        <v>1087</v>
      </c>
      <c r="K197" t="s">
        <v>634</v>
      </c>
      <c r="L197" t="s">
        <v>635</v>
      </c>
      <c r="M197" t="s">
        <v>6110</v>
      </c>
      <c r="N197" t="s">
        <v>634</v>
      </c>
      <c r="O197" t="s">
        <v>637</v>
      </c>
      <c r="P197" t="s">
        <v>22</v>
      </c>
      <c r="Q197" t="s">
        <v>638</v>
      </c>
      <c r="R197" t="s">
        <v>635</v>
      </c>
      <c r="S197" t="s">
        <v>6111</v>
      </c>
      <c r="T197" t="s">
        <v>6110</v>
      </c>
    </row>
    <row r="198" spans="1:20" x14ac:dyDescent="0.25">
      <c r="A198" t="s">
        <v>25</v>
      </c>
      <c r="B198" t="s">
        <v>26</v>
      </c>
      <c r="C198">
        <v>50</v>
      </c>
      <c r="D198">
        <v>1</v>
      </c>
      <c r="E198" t="s">
        <v>6108</v>
      </c>
      <c r="F198">
        <v>100</v>
      </c>
      <c r="G198">
        <v>0</v>
      </c>
      <c r="H198" t="s">
        <v>631</v>
      </c>
      <c r="I198" t="s">
        <v>6109</v>
      </c>
      <c r="J198" t="s">
        <v>1087</v>
      </c>
      <c r="K198" t="s">
        <v>634</v>
      </c>
      <c r="L198" t="s">
        <v>635</v>
      </c>
      <c r="M198" t="s">
        <v>6110</v>
      </c>
      <c r="N198" t="s">
        <v>634</v>
      </c>
      <c r="O198" t="s">
        <v>637</v>
      </c>
      <c r="P198" t="s">
        <v>22</v>
      </c>
      <c r="Q198" t="s">
        <v>638</v>
      </c>
      <c r="R198" t="s">
        <v>635</v>
      </c>
      <c r="S198" t="s">
        <v>6111</v>
      </c>
      <c r="T198" t="s">
        <v>6110</v>
      </c>
    </row>
    <row r="199" spans="1:20" x14ac:dyDescent="0.25">
      <c r="A199" t="s">
        <v>20</v>
      </c>
      <c r="B199" t="s">
        <v>21</v>
      </c>
      <c r="C199">
        <v>50</v>
      </c>
      <c r="D199">
        <v>1</v>
      </c>
      <c r="E199" t="s">
        <v>6112</v>
      </c>
      <c r="F199">
        <v>100</v>
      </c>
      <c r="G199">
        <v>0</v>
      </c>
      <c r="H199" t="s">
        <v>631</v>
      </c>
      <c r="I199" t="s">
        <v>6113</v>
      </c>
      <c r="J199" t="s">
        <v>769</v>
      </c>
      <c r="K199" t="s">
        <v>634</v>
      </c>
      <c r="L199" t="s">
        <v>635</v>
      </c>
      <c r="M199" t="s">
        <v>6110</v>
      </c>
      <c r="N199" t="s">
        <v>634</v>
      </c>
      <c r="O199" t="s">
        <v>637</v>
      </c>
      <c r="P199" t="s">
        <v>22</v>
      </c>
      <c r="Q199" t="s">
        <v>638</v>
      </c>
      <c r="R199" t="s">
        <v>635</v>
      </c>
      <c r="S199" t="s">
        <v>6114</v>
      </c>
      <c r="T199" t="s">
        <v>6110</v>
      </c>
    </row>
    <row r="200" spans="1:20" x14ac:dyDescent="0.25">
      <c r="A200" t="s">
        <v>23</v>
      </c>
      <c r="B200" t="s">
        <v>24</v>
      </c>
      <c r="C200">
        <v>50</v>
      </c>
      <c r="D200">
        <v>1</v>
      </c>
      <c r="E200" t="s">
        <v>6112</v>
      </c>
      <c r="F200">
        <v>100</v>
      </c>
      <c r="G200">
        <v>0</v>
      </c>
      <c r="H200" t="s">
        <v>631</v>
      </c>
      <c r="I200" t="s">
        <v>6113</v>
      </c>
      <c r="J200" t="s">
        <v>769</v>
      </c>
      <c r="K200" t="s">
        <v>634</v>
      </c>
      <c r="L200" t="s">
        <v>635</v>
      </c>
      <c r="M200" t="s">
        <v>6110</v>
      </c>
      <c r="N200" t="s">
        <v>634</v>
      </c>
      <c r="O200" t="s">
        <v>637</v>
      </c>
      <c r="P200" t="s">
        <v>22</v>
      </c>
      <c r="Q200" t="s">
        <v>638</v>
      </c>
      <c r="R200" t="s">
        <v>635</v>
      </c>
      <c r="S200" t="s">
        <v>6114</v>
      </c>
      <c r="T200" t="s">
        <v>6110</v>
      </c>
    </row>
    <row r="201" spans="1:20" x14ac:dyDescent="0.25">
      <c r="A201" t="s">
        <v>25</v>
      </c>
      <c r="B201" t="s">
        <v>26</v>
      </c>
      <c r="C201">
        <v>50</v>
      </c>
      <c r="D201">
        <v>1</v>
      </c>
      <c r="E201" t="s">
        <v>6112</v>
      </c>
      <c r="F201">
        <v>100</v>
      </c>
      <c r="G201">
        <v>0</v>
      </c>
      <c r="H201" t="s">
        <v>631</v>
      </c>
      <c r="I201" t="s">
        <v>6113</v>
      </c>
      <c r="J201" t="s">
        <v>769</v>
      </c>
      <c r="K201" t="s">
        <v>634</v>
      </c>
      <c r="L201" t="s">
        <v>635</v>
      </c>
      <c r="M201" t="s">
        <v>6110</v>
      </c>
      <c r="N201" t="s">
        <v>634</v>
      </c>
      <c r="O201" t="s">
        <v>637</v>
      </c>
      <c r="P201" t="s">
        <v>22</v>
      </c>
      <c r="Q201" t="s">
        <v>638</v>
      </c>
      <c r="R201" t="s">
        <v>635</v>
      </c>
      <c r="S201" t="s">
        <v>6114</v>
      </c>
      <c r="T201" t="s">
        <v>6110</v>
      </c>
    </row>
    <row r="202" spans="1:20" x14ac:dyDescent="0.25">
      <c r="A202" t="s">
        <v>20</v>
      </c>
      <c r="B202" t="s">
        <v>21</v>
      </c>
      <c r="C202">
        <v>50</v>
      </c>
      <c r="D202">
        <v>1</v>
      </c>
      <c r="E202" t="s">
        <v>6115</v>
      </c>
      <c r="F202">
        <v>100</v>
      </c>
      <c r="G202">
        <v>0</v>
      </c>
      <c r="H202" t="s">
        <v>631</v>
      </c>
      <c r="I202" t="s">
        <v>6116</v>
      </c>
      <c r="J202" t="s">
        <v>1244</v>
      </c>
      <c r="K202" t="s">
        <v>634</v>
      </c>
      <c r="L202" t="s">
        <v>635</v>
      </c>
      <c r="M202" t="s">
        <v>6110</v>
      </c>
      <c r="N202" t="s">
        <v>634</v>
      </c>
      <c r="O202" t="s">
        <v>637</v>
      </c>
      <c r="P202" t="s">
        <v>22</v>
      </c>
      <c r="Q202" t="s">
        <v>638</v>
      </c>
      <c r="R202" t="s">
        <v>635</v>
      </c>
      <c r="S202" t="s">
        <v>6117</v>
      </c>
      <c r="T202" t="s">
        <v>6110</v>
      </c>
    </row>
    <row r="203" spans="1:20" x14ac:dyDescent="0.25">
      <c r="A203" t="s">
        <v>23</v>
      </c>
      <c r="B203" t="s">
        <v>24</v>
      </c>
      <c r="C203">
        <v>50</v>
      </c>
      <c r="D203">
        <v>1</v>
      </c>
      <c r="E203" t="s">
        <v>6115</v>
      </c>
      <c r="F203">
        <v>100</v>
      </c>
      <c r="G203">
        <v>0</v>
      </c>
      <c r="H203" t="s">
        <v>631</v>
      </c>
      <c r="I203" t="s">
        <v>6116</v>
      </c>
      <c r="J203" t="s">
        <v>1244</v>
      </c>
      <c r="K203" t="s">
        <v>634</v>
      </c>
      <c r="L203" t="s">
        <v>635</v>
      </c>
      <c r="M203" t="s">
        <v>6110</v>
      </c>
      <c r="N203" t="s">
        <v>634</v>
      </c>
      <c r="O203" t="s">
        <v>637</v>
      </c>
      <c r="P203" t="s">
        <v>22</v>
      </c>
      <c r="Q203" t="s">
        <v>638</v>
      </c>
      <c r="R203" t="s">
        <v>635</v>
      </c>
      <c r="S203" t="s">
        <v>6117</v>
      </c>
      <c r="T203" t="s">
        <v>6110</v>
      </c>
    </row>
    <row r="204" spans="1:20" x14ac:dyDescent="0.25">
      <c r="A204" t="s">
        <v>25</v>
      </c>
      <c r="B204" t="s">
        <v>26</v>
      </c>
      <c r="C204">
        <v>50</v>
      </c>
      <c r="D204">
        <v>1</v>
      </c>
      <c r="E204" t="s">
        <v>6115</v>
      </c>
      <c r="F204">
        <v>100</v>
      </c>
      <c r="G204">
        <v>0</v>
      </c>
      <c r="H204" t="s">
        <v>631</v>
      </c>
      <c r="I204" t="s">
        <v>6116</v>
      </c>
      <c r="J204" t="s">
        <v>1244</v>
      </c>
      <c r="K204" t="s">
        <v>634</v>
      </c>
      <c r="L204" t="s">
        <v>635</v>
      </c>
      <c r="M204" t="s">
        <v>6110</v>
      </c>
      <c r="N204" t="s">
        <v>634</v>
      </c>
      <c r="O204" t="s">
        <v>637</v>
      </c>
      <c r="P204" t="s">
        <v>22</v>
      </c>
      <c r="Q204" t="s">
        <v>638</v>
      </c>
      <c r="R204" t="s">
        <v>635</v>
      </c>
      <c r="S204" t="s">
        <v>6117</v>
      </c>
      <c r="T204" t="s">
        <v>6110</v>
      </c>
    </row>
    <row r="205" spans="1:20" x14ac:dyDescent="0.25">
      <c r="A205" t="s">
        <v>20</v>
      </c>
      <c r="B205" t="s">
        <v>21</v>
      </c>
      <c r="C205">
        <v>50</v>
      </c>
      <c r="D205">
        <v>1</v>
      </c>
      <c r="E205" t="s">
        <v>6118</v>
      </c>
      <c r="F205">
        <v>100</v>
      </c>
      <c r="G205">
        <v>0</v>
      </c>
      <c r="H205" t="s">
        <v>631</v>
      </c>
      <c r="I205" t="s">
        <v>6119</v>
      </c>
      <c r="J205" t="s">
        <v>1301</v>
      </c>
      <c r="K205" t="s">
        <v>634</v>
      </c>
      <c r="L205" t="s">
        <v>635</v>
      </c>
      <c r="M205" t="s">
        <v>6120</v>
      </c>
      <c r="N205" t="s">
        <v>634</v>
      </c>
      <c r="O205" t="s">
        <v>637</v>
      </c>
      <c r="P205" t="s">
        <v>22</v>
      </c>
      <c r="Q205" t="s">
        <v>638</v>
      </c>
      <c r="R205" t="s">
        <v>635</v>
      </c>
      <c r="S205" t="s">
        <v>6121</v>
      </c>
      <c r="T205" t="s">
        <v>6120</v>
      </c>
    </row>
    <row r="206" spans="1:20" x14ac:dyDescent="0.25">
      <c r="A206" t="s">
        <v>23</v>
      </c>
      <c r="B206" t="s">
        <v>24</v>
      </c>
      <c r="C206">
        <v>50</v>
      </c>
      <c r="D206">
        <v>1</v>
      </c>
      <c r="E206" t="s">
        <v>6118</v>
      </c>
      <c r="F206">
        <v>100</v>
      </c>
      <c r="G206">
        <v>0</v>
      </c>
      <c r="H206" t="s">
        <v>631</v>
      </c>
      <c r="I206" t="s">
        <v>6119</v>
      </c>
      <c r="J206" t="s">
        <v>1301</v>
      </c>
      <c r="K206" t="s">
        <v>634</v>
      </c>
      <c r="L206" t="s">
        <v>635</v>
      </c>
      <c r="M206" t="s">
        <v>6120</v>
      </c>
      <c r="N206" t="s">
        <v>634</v>
      </c>
      <c r="O206" t="s">
        <v>637</v>
      </c>
      <c r="P206" t="s">
        <v>22</v>
      </c>
      <c r="Q206" t="s">
        <v>638</v>
      </c>
      <c r="R206" t="s">
        <v>635</v>
      </c>
      <c r="S206" t="s">
        <v>6121</v>
      </c>
      <c r="T206" t="s">
        <v>6120</v>
      </c>
    </row>
    <row r="207" spans="1:20" x14ac:dyDescent="0.25">
      <c r="A207" t="s">
        <v>25</v>
      </c>
      <c r="B207" t="s">
        <v>26</v>
      </c>
      <c r="C207">
        <v>50</v>
      </c>
      <c r="D207">
        <v>1</v>
      </c>
      <c r="E207" t="s">
        <v>6118</v>
      </c>
      <c r="F207">
        <v>100</v>
      </c>
      <c r="G207">
        <v>0</v>
      </c>
      <c r="H207" t="s">
        <v>631</v>
      </c>
      <c r="I207" t="s">
        <v>6119</v>
      </c>
      <c r="J207" t="s">
        <v>1301</v>
      </c>
      <c r="K207" t="s">
        <v>634</v>
      </c>
      <c r="L207" t="s">
        <v>635</v>
      </c>
      <c r="M207" t="s">
        <v>6120</v>
      </c>
      <c r="N207" t="s">
        <v>634</v>
      </c>
      <c r="O207" t="s">
        <v>637</v>
      </c>
      <c r="P207" t="s">
        <v>22</v>
      </c>
      <c r="Q207" t="s">
        <v>638</v>
      </c>
      <c r="R207" t="s">
        <v>635</v>
      </c>
      <c r="S207" t="s">
        <v>6121</v>
      </c>
      <c r="T207" t="s">
        <v>6120</v>
      </c>
    </row>
    <row r="208" spans="1:20" x14ac:dyDescent="0.25">
      <c r="A208" t="s">
        <v>164</v>
      </c>
      <c r="B208" t="s">
        <v>165</v>
      </c>
      <c r="C208">
        <v>50</v>
      </c>
      <c r="D208">
        <v>6</v>
      </c>
      <c r="E208" t="s">
        <v>6122</v>
      </c>
      <c r="F208">
        <v>200</v>
      </c>
      <c r="G208">
        <v>0</v>
      </c>
      <c r="H208" t="s">
        <v>631</v>
      </c>
      <c r="I208" t="s">
        <v>6123</v>
      </c>
      <c r="J208" t="s">
        <v>749</v>
      </c>
      <c r="K208" t="s">
        <v>634</v>
      </c>
      <c r="L208" t="s">
        <v>635</v>
      </c>
      <c r="M208" t="s">
        <v>6120</v>
      </c>
      <c r="N208" t="s">
        <v>634</v>
      </c>
      <c r="O208" t="s">
        <v>654</v>
      </c>
      <c r="P208" t="s">
        <v>22</v>
      </c>
      <c r="Q208" t="s">
        <v>655</v>
      </c>
      <c r="R208" t="s">
        <v>635</v>
      </c>
      <c r="S208" t="s">
        <v>6124</v>
      </c>
      <c r="T208" t="s">
        <v>6125</v>
      </c>
    </row>
    <row r="209" spans="1:20" x14ac:dyDescent="0.25">
      <c r="A209" t="s">
        <v>20</v>
      </c>
      <c r="B209" t="s">
        <v>21</v>
      </c>
      <c r="C209">
        <v>50</v>
      </c>
      <c r="D209">
        <v>1</v>
      </c>
      <c r="E209" t="s">
        <v>6126</v>
      </c>
      <c r="F209">
        <v>100</v>
      </c>
      <c r="G209">
        <v>0</v>
      </c>
      <c r="H209" t="s">
        <v>631</v>
      </c>
      <c r="I209" t="s">
        <v>6127</v>
      </c>
      <c r="J209" t="s">
        <v>749</v>
      </c>
      <c r="K209" t="s">
        <v>634</v>
      </c>
      <c r="L209" t="s">
        <v>635</v>
      </c>
      <c r="M209" t="s">
        <v>6128</v>
      </c>
      <c r="N209" t="s">
        <v>634</v>
      </c>
      <c r="O209" t="s">
        <v>637</v>
      </c>
      <c r="P209" t="s">
        <v>22</v>
      </c>
      <c r="Q209" t="s">
        <v>638</v>
      </c>
      <c r="R209" t="s">
        <v>635</v>
      </c>
      <c r="S209" t="s">
        <v>6129</v>
      </c>
      <c r="T209" t="s">
        <v>6128</v>
      </c>
    </row>
    <row r="210" spans="1:20" x14ac:dyDescent="0.25">
      <c r="A210" t="s">
        <v>23</v>
      </c>
      <c r="B210" t="s">
        <v>24</v>
      </c>
      <c r="C210">
        <v>50</v>
      </c>
      <c r="D210">
        <v>1</v>
      </c>
      <c r="E210" t="s">
        <v>6126</v>
      </c>
      <c r="F210">
        <v>100</v>
      </c>
      <c r="G210">
        <v>0</v>
      </c>
      <c r="H210" t="s">
        <v>631</v>
      </c>
      <c r="I210" t="s">
        <v>6127</v>
      </c>
      <c r="J210" t="s">
        <v>749</v>
      </c>
      <c r="K210" t="s">
        <v>634</v>
      </c>
      <c r="L210" t="s">
        <v>635</v>
      </c>
      <c r="M210" t="s">
        <v>6128</v>
      </c>
      <c r="N210" t="s">
        <v>634</v>
      </c>
      <c r="O210" t="s">
        <v>637</v>
      </c>
      <c r="P210" t="s">
        <v>22</v>
      </c>
      <c r="Q210" t="s">
        <v>638</v>
      </c>
      <c r="R210" t="s">
        <v>635</v>
      </c>
      <c r="S210" t="s">
        <v>6129</v>
      </c>
      <c r="T210" t="s">
        <v>6128</v>
      </c>
    </row>
    <row r="211" spans="1:20" x14ac:dyDescent="0.25">
      <c r="A211" t="s">
        <v>25</v>
      </c>
      <c r="B211" t="s">
        <v>26</v>
      </c>
      <c r="C211">
        <v>50</v>
      </c>
      <c r="D211">
        <v>1</v>
      </c>
      <c r="E211" t="s">
        <v>6126</v>
      </c>
      <c r="F211">
        <v>100</v>
      </c>
      <c r="G211">
        <v>0</v>
      </c>
      <c r="H211" t="s">
        <v>631</v>
      </c>
      <c r="I211" t="s">
        <v>6127</v>
      </c>
      <c r="J211" t="s">
        <v>749</v>
      </c>
      <c r="K211" t="s">
        <v>634</v>
      </c>
      <c r="L211" t="s">
        <v>635</v>
      </c>
      <c r="M211" t="s">
        <v>6128</v>
      </c>
      <c r="N211" t="s">
        <v>634</v>
      </c>
      <c r="O211" t="s">
        <v>637</v>
      </c>
      <c r="P211" t="s">
        <v>22</v>
      </c>
      <c r="Q211" t="s">
        <v>638</v>
      </c>
      <c r="R211" t="s">
        <v>635</v>
      </c>
      <c r="S211" t="s">
        <v>6129</v>
      </c>
      <c r="T211" t="s">
        <v>6128</v>
      </c>
    </row>
    <row r="212" spans="1:20" x14ac:dyDescent="0.25">
      <c r="A212" t="s">
        <v>20</v>
      </c>
      <c r="B212" t="s">
        <v>21</v>
      </c>
      <c r="C212">
        <v>50</v>
      </c>
      <c r="D212">
        <v>2</v>
      </c>
      <c r="E212" t="s">
        <v>6130</v>
      </c>
      <c r="F212">
        <v>200</v>
      </c>
      <c r="G212">
        <v>0</v>
      </c>
      <c r="H212" t="s">
        <v>631</v>
      </c>
      <c r="I212" t="s">
        <v>6131</v>
      </c>
      <c r="J212" t="s">
        <v>659</v>
      </c>
      <c r="K212" t="s">
        <v>634</v>
      </c>
      <c r="L212" t="s">
        <v>635</v>
      </c>
      <c r="M212" t="s">
        <v>6132</v>
      </c>
      <c r="N212" t="s">
        <v>634</v>
      </c>
      <c r="O212" t="s">
        <v>654</v>
      </c>
      <c r="P212" t="s">
        <v>22</v>
      </c>
      <c r="Q212" t="s">
        <v>655</v>
      </c>
      <c r="R212" t="s">
        <v>635</v>
      </c>
      <c r="S212" t="s">
        <v>6133</v>
      </c>
      <c r="T212" t="s">
        <v>6132</v>
      </c>
    </row>
    <row r="213" spans="1:20" x14ac:dyDescent="0.25">
      <c r="A213" t="s">
        <v>23</v>
      </c>
      <c r="B213" t="s">
        <v>24</v>
      </c>
      <c r="C213">
        <v>50</v>
      </c>
      <c r="D213">
        <v>2</v>
      </c>
      <c r="E213" t="s">
        <v>6130</v>
      </c>
      <c r="F213">
        <v>200</v>
      </c>
      <c r="G213">
        <v>0</v>
      </c>
      <c r="H213" t="s">
        <v>631</v>
      </c>
      <c r="I213" t="s">
        <v>6131</v>
      </c>
      <c r="J213" t="s">
        <v>659</v>
      </c>
      <c r="K213" t="s">
        <v>634</v>
      </c>
      <c r="L213" t="s">
        <v>635</v>
      </c>
      <c r="M213" t="s">
        <v>6132</v>
      </c>
      <c r="N213" t="s">
        <v>634</v>
      </c>
      <c r="O213" t="s">
        <v>654</v>
      </c>
      <c r="P213" t="s">
        <v>22</v>
      </c>
      <c r="Q213" t="s">
        <v>655</v>
      </c>
      <c r="R213" t="s">
        <v>635</v>
      </c>
      <c r="S213" t="s">
        <v>6133</v>
      </c>
      <c r="T213" t="s">
        <v>6132</v>
      </c>
    </row>
    <row r="214" spans="1:20" x14ac:dyDescent="0.25">
      <c r="A214" t="s">
        <v>25</v>
      </c>
      <c r="B214" t="s">
        <v>26</v>
      </c>
      <c r="C214">
        <v>50</v>
      </c>
      <c r="D214">
        <v>2</v>
      </c>
      <c r="E214" t="s">
        <v>6130</v>
      </c>
      <c r="F214">
        <v>200</v>
      </c>
      <c r="G214">
        <v>0</v>
      </c>
      <c r="H214" t="s">
        <v>631</v>
      </c>
      <c r="I214" t="s">
        <v>6131</v>
      </c>
      <c r="J214" t="s">
        <v>659</v>
      </c>
      <c r="K214" t="s">
        <v>634</v>
      </c>
      <c r="L214" t="s">
        <v>635</v>
      </c>
      <c r="M214" t="s">
        <v>6132</v>
      </c>
      <c r="N214" t="s">
        <v>634</v>
      </c>
      <c r="O214" t="s">
        <v>654</v>
      </c>
      <c r="P214" t="s">
        <v>22</v>
      </c>
      <c r="Q214" t="s">
        <v>655</v>
      </c>
      <c r="R214" t="s">
        <v>635</v>
      </c>
      <c r="S214" t="s">
        <v>6133</v>
      </c>
      <c r="T214" t="s">
        <v>6132</v>
      </c>
    </row>
    <row r="215" spans="1:20" x14ac:dyDescent="0.25">
      <c r="A215" t="s">
        <v>20</v>
      </c>
      <c r="B215" t="s">
        <v>21</v>
      </c>
      <c r="C215">
        <v>50</v>
      </c>
      <c r="D215">
        <v>1</v>
      </c>
      <c r="E215" t="s">
        <v>6134</v>
      </c>
      <c r="F215">
        <v>100</v>
      </c>
      <c r="G215">
        <v>0</v>
      </c>
      <c r="H215" t="s">
        <v>631</v>
      </c>
      <c r="I215" t="s">
        <v>6135</v>
      </c>
      <c r="J215" t="s">
        <v>873</v>
      </c>
      <c r="K215" t="s">
        <v>634</v>
      </c>
      <c r="L215" t="s">
        <v>635</v>
      </c>
      <c r="M215" t="s">
        <v>6136</v>
      </c>
      <c r="N215" t="s">
        <v>634</v>
      </c>
      <c r="O215" t="s">
        <v>637</v>
      </c>
      <c r="P215" t="s">
        <v>22</v>
      </c>
      <c r="Q215" t="s">
        <v>638</v>
      </c>
      <c r="R215" t="s">
        <v>635</v>
      </c>
      <c r="S215" t="s">
        <v>6137</v>
      </c>
      <c r="T215" t="s">
        <v>6136</v>
      </c>
    </row>
    <row r="216" spans="1:20" x14ac:dyDescent="0.25">
      <c r="A216" t="s">
        <v>23</v>
      </c>
      <c r="B216" t="s">
        <v>24</v>
      </c>
      <c r="C216">
        <v>50</v>
      </c>
      <c r="D216">
        <v>1</v>
      </c>
      <c r="E216" t="s">
        <v>6134</v>
      </c>
      <c r="F216">
        <v>100</v>
      </c>
      <c r="G216">
        <v>0</v>
      </c>
      <c r="H216" t="s">
        <v>631</v>
      </c>
      <c r="I216" t="s">
        <v>6135</v>
      </c>
      <c r="J216" t="s">
        <v>873</v>
      </c>
      <c r="K216" t="s">
        <v>634</v>
      </c>
      <c r="L216" t="s">
        <v>635</v>
      </c>
      <c r="M216" t="s">
        <v>6136</v>
      </c>
      <c r="N216" t="s">
        <v>634</v>
      </c>
      <c r="O216" t="s">
        <v>637</v>
      </c>
      <c r="P216" t="s">
        <v>22</v>
      </c>
      <c r="Q216" t="s">
        <v>638</v>
      </c>
      <c r="R216" t="s">
        <v>635</v>
      </c>
      <c r="S216" t="s">
        <v>6137</v>
      </c>
      <c r="T216" t="s">
        <v>6136</v>
      </c>
    </row>
    <row r="217" spans="1:20" x14ac:dyDescent="0.25">
      <c r="A217" t="s">
        <v>25</v>
      </c>
      <c r="B217" t="s">
        <v>26</v>
      </c>
      <c r="C217">
        <v>50</v>
      </c>
      <c r="D217">
        <v>1</v>
      </c>
      <c r="E217" t="s">
        <v>6134</v>
      </c>
      <c r="F217">
        <v>100</v>
      </c>
      <c r="G217">
        <v>0</v>
      </c>
      <c r="H217" t="s">
        <v>631</v>
      </c>
      <c r="I217" t="s">
        <v>6135</v>
      </c>
      <c r="J217" t="s">
        <v>873</v>
      </c>
      <c r="K217" t="s">
        <v>634</v>
      </c>
      <c r="L217" t="s">
        <v>635</v>
      </c>
      <c r="M217" t="s">
        <v>6136</v>
      </c>
      <c r="N217" t="s">
        <v>634</v>
      </c>
      <c r="O217" t="s">
        <v>637</v>
      </c>
      <c r="P217" t="s">
        <v>22</v>
      </c>
      <c r="Q217" t="s">
        <v>638</v>
      </c>
      <c r="R217" t="s">
        <v>635</v>
      </c>
      <c r="S217" t="s">
        <v>6137</v>
      </c>
      <c r="T217" t="s">
        <v>6136</v>
      </c>
    </row>
    <row r="218" spans="1:20" x14ac:dyDescent="0.25">
      <c r="A218" t="s">
        <v>20</v>
      </c>
      <c r="B218" t="s">
        <v>21</v>
      </c>
      <c r="C218">
        <v>50</v>
      </c>
      <c r="D218">
        <v>1</v>
      </c>
      <c r="E218" t="s">
        <v>6138</v>
      </c>
      <c r="F218">
        <v>100</v>
      </c>
      <c r="G218">
        <v>0</v>
      </c>
      <c r="H218" t="s">
        <v>631</v>
      </c>
      <c r="I218" t="s">
        <v>6139</v>
      </c>
      <c r="J218" t="s">
        <v>755</v>
      </c>
      <c r="K218" t="s">
        <v>634</v>
      </c>
      <c r="L218" t="s">
        <v>635</v>
      </c>
      <c r="M218" t="s">
        <v>6140</v>
      </c>
      <c r="N218" t="s">
        <v>634</v>
      </c>
      <c r="O218" t="s">
        <v>637</v>
      </c>
      <c r="P218" t="s">
        <v>22</v>
      </c>
      <c r="Q218" t="s">
        <v>638</v>
      </c>
      <c r="R218" t="s">
        <v>635</v>
      </c>
      <c r="S218" t="s">
        <v>6141</v>
      </c>
      <c r="T218" t="s">
        <v>6136</v>
      </c>
    </row>
    <row r="219" spans="1:20" x14ac:dyDescent="0.25">
      <c r="A219" t="s">
        <v>23</v>
      </c>
      <c r="B219" t="s">
        <v>24</v>
      </c>
      <c r="C219">
        <v>50</v>
      </c>
      <c r="D219">
        <v>1</v>
      </c>
      <c r="E219" t="s">
        <v>6138</v>
      </c>
      <c r="F219">
        <v>100</v>
      </c>
      <c r="G219">
        <v>0</v>
      </c>
      <c r="H219" t="s">
        <v>631</v>
      </c>
      <c r="I219" t="s">
        <v>6139</v>
      </c>
      <c r="J219" t="s">
        <v>755</v>
      </c>
      <c r="K219" t="s">
        <v>634</v>
      </c>
      <c r="L219" t="s">
        <v>635</v>
      </c>
      <c r="M219" t="s">
        <v>6140</v>
      </c>
      <c r="N219" t="s">
        <v>634</v>
      </c>
      <c r="O219" t="s">
        <v>637</v>
      </c>
      <c r="P219" t="s">
        <v>22</v>
      </c>
      <c r="Q219" t="s">
        <v>638</v>
      </c>
      <c r="R219" t="s">
        <v>635</v>
      </c>
      <c r="S219" t="s">
        <v>6141</v>
      </c>
      <c r="T219" t="s">
        <v>6136</v>
      </c>
    </row>
    <row r="220" spans="1:20" x14ac:dyDescent="0.25">
      <c r="A220" t="s">
        <v>25</v>
      </c>
      <c r="B220" t="s">
        <v>26</v>
      </c>
      <c r="C220">
        <v>50</v>
      </c>
      <c r="D220">
        <v>1</v>
      </c>
      <c r="E220" t="s">
        <v>6138</v>
      </c>
      <c r="F220">
        <v>100</v>
      </c>
      <c r="G220">
        <v>0</v>
      </c>
      <c r="H220" t="s">
        <v>631</v>
      </c>
      <c r="I220" t="s">
        <v>6139</v>
      </c>
      <c r="J220" t="s">
        <v>755</v>
      </c>
      <c r="K220" t="s">
        <v>634</v>
      </c>
      <c r="L220" t="s">
        <v>635</v>
      </c>
      <c r="M220" t="s">
        <v>6140</v>
      </c>
      <c r="N220" t="s">
        <v>634</v>
      </c>
      <c r="O220" t="s">
        <v>637</v>
      </c>
      <c r="P220" t="s">
        <v>22</v>
      </c>
      <c r="Q220" t="s">
        <v>638</v>
      </c>
      <c r="R220" t="s">
        <v>635</v>
      </c>
      <c r="S220" t="s">
        <v>6141</v>
      </c>
      <c r="T220" t="s">
        <v>6136</v>
      </c>
    </row>
    <row r="221" spans="1:20" x14ac:dyDescent="0.25">
      <c r="A221" t="s">
        <v>20</v>
      </c>
      <c r="B221" t="s">
        <v>21</v>
      </c>
      <c r="C221">
        <v>50</v>
      </c>
      <c r="D221">
        <v>1</v>
      </c>
      <c r="E221" t="s">
        <v>6142</v>
      </c>
      <c r="F221">
        <v>100</v>
      </c>
      <c r="G221">
        <v>0</v>
      </c>
      <c r="H221" t="s">
        <v>631</v>
      </c>
      <c r="I221" t="s">
        <v>6143</v>
      </c>
      <c r="J221" t="s">
        <v>845</v>
      </c>
      <c r="K221" t="s">
        <v>634</v>
      </c>
      <c r="L221" t="s">
        <v>635</v>
      </c>
      <c r="M221" t="s">
        <v>6144</v>
      </c>
      <c r="N221" t="s">
        <v>634</v>
      </c>
      <c r="O221" t="s">
        <v>637</v>
      </c>
      <c r="P221" t="s">
        <v>22</v>
      </c>
      <c r="Q221" t="s">
        <v>638</v>
      </c>
      <c r="R221" t="s">
        <v>635</v>
      </c>
      <c r="S221" t="s">
        <v>6145</v>
      </c>
      <c r="T221" t="s">
        <v>6144</v>
      </c>
    </row>
    <row r="222" spans="1:20" x14ac:dyDescent="0.25">
      <c r="A222" t="s">
        <v>23</v>
      </c>
      <c r="B222" t="s">
        <v>24</v>
      </c>
      <c r="C222">
        <v>50</v>
      </c>
      <c r="D222">
        <v>1</v>
      </c>
      <c r="E222" t="s">
        <v>6142</v>
      </c>
      <c r="F222">
        <v>100</v>
      </c>
      <c r="G222">
        <v>0</v>
      </c>
      <c r="H222" t="s">
        <v>631</v>
      </c>
      <c r="I222" t="s">
        <v>6143</v>
      </c>
      <c r="J222" t="s">
        <v>845</v>
      </c>
      <c r="K222" t="s">
        <v>634</v>
      </c>
      <c r="L222" t="s">
        <v>635</v>
      </c>
      <c r="M222" t="s">
        <v>6144</v>
      </c>
      <c r="N222" t="s">
        <v>634</v>
      </c>
      <c r="O222" t="s">
        <v>637</v>
      </c>
      <c r="P222" t="s">
        <v>22</v>
      </c>
      <c r="Q222" t="s">
        <v>638</v>
      </c>
      <c r="R222" t="s">
        <v>635</v>
      </c>
      <c r="S222" t="s">
        <v>6145</v>
      </c>
      <c r="T222" t="s">
        <v>6144</v>
      </c>
    </row>
    <row r="223" spans="1:20" x14ac:dyDescent="0.25">
      <c r="A223" t="s">
        <v>25</v>
      </c>
      <c r="B223" t="s">
        <v>26</v>
      </c>
      <c r="C223">
        <v>50</v>
      </c>
      <c r="D223">
        <v>1</v>
      </c>
      <c r="E223" t="s">
        <v>6142</v>
      </c>
      <c r="F223">
        <v>100</v>
      </c>
      <c r="G223">
        <v>0</v>
      </c>
      <c r="H223" t="s">
        <v>631</v>
      </c>
      <c r="I223" t="s">
        <v>6143</v>
      </c>
      <c r="J223" t="s">
        <v>845</v>
      </c>
      <c r="K223" t="s">
        <v>634</v>
      </c>
      <c r="L223" t="s">
        <v>635</v>
      </c>
      <c r="M223" t="s">
        <v>6144</v>
      </c>
      <c r="N223" t="s">
        <v>634</v>
      </c>
      <c r="O223" t="s">
        <v>637</v>
      </c>
      <c r="P223" t="s">
        <v>22</v>
      </c>
      <c r="Q223" t="s">
        <v>638</v>
      </c>
      <c r="R223" t="s">
        <v>635</v>
      </c>
      <c r="S223" t="s">
        <v>6145</v>
      </c>
      <c r="T223" t="s">
        <v>6144</v>
      </c>
    </row>
    <row r="224" spans="1:20" x14ac:dyDescent="0.25">
      <c r="A224" t="s">
        <v>25</v>
      </c>
      <c r="B224" t="s">
        <v>26</v>
      </c>
      <c r="C224">
        <v>60</v>
      </c>
      <c r="D224">
        <v>3</v>
      </c>
      <c r="E224" t="s">
        <v>6146</v>
      </c>
      <c r="F224">
        <v>100</v>
      </c>
      <c r="G224">
        <v>0</v>
      </c>
      <c r="H224" t="s">
        <v>631</v>
      </c>
      <c r="I224" t="s">
        <v>6147</v>
      </c>
      <c r="J224" t="s">
        <v>769</v>
      </c>
      <c r="K224" t="s">
        <v>634</v>
      </c>
      <c r="L224" t="s">
        <v>635</v>
      </c>
      <c r="M224" t="s">
        <v>6148</v>
      </c>
      <c r="N224" t="s">
        <v>634</v>
      </c>
      <c r="O224" t="s">
        <v>1520</v>
      </c>
      <c r="P224" t="s">
        <v>22</v>
      </c>
      <c r="Q224" t="s">
        <v>655</v>
      </c>
      <c r="R224" t="s">
        <v>635</v>
      </c>
      <c r="S224" t="s">
        <v>6149</v>
      </c>
      <c r="T224" t="s">
        <v>6150</v>
      </c>
    </row>
    <row r="225" spans="1:20" x14ac:dyDescent="0.25">
      <c r="A225" t="s">
        <v>20</v>
      </c>
      <c r="B225" t="s">
        <v>21</v>
      </c>
      <c r="C225">
        <v>50</v>
      </c>
      <c r="D225">
        <v>1</v>
      </c>
      <c r="E225" t="s">
        <v>6151</v>
      </c>
      <c r="F225">
        <v>100</v>
      </c>
      <c r="G225">
        <v>0</v>
      </c>
      <c r="H225" t="s">
        <v>631</v>
      </c>
      <c r="I225" t="s">
        <v>3310</v>
      </c>
      <c r="J225" t="s">
        <v>652</v>
      </c>
      <c r="K225" t="s">
        <v>634</v>
      </c>
      <c r="L225" t="s">
        <v>635</v>
      </c>
      <c r="M225" t="s">
        <v>6150</v>
      </c>
      <c r="N225" t="s">
        <v>634</v>
      </c>
      <c r="O225" t="s">
        <v>637</v>
      </c>
      <c r="P225" t="s">
        <v>22</v>
      </c>
      <c r="Q225" t="s">
        <v>638</v>
      </c>
      <c r="R225" t="s">
        <v>635</v>
      </c>
      <c r="S225" t="s">
        <v>6152</v>
      </c>
      <c r="T225" t="s">
        <v>6150</v>
      </c>
    </row>
    <row r="226" spans="1:20" x14ac:dyDescent="0.25">
      <c r="A226" t="s">
        <v>23</v>
      </c>
      <c r="B226" t="s">
        <v>24</v>
      </c>
      <c r="C226">
        <v>50</v>
      </c>
      <c r="D226">
        <v>1</v>
      </c>
      <c r="E226" t="s">
        <v>6151</v>
      </c>
      <c r="F226">
        <v>100</v>
      </c>
      <c r="G226">
        <v>0</v>
      </c>
      <c r="H226" t="s">
        <v>631</v>
      </c>
      <c r="I226" t="s">
        <v>3310</v>
      </c>
      <c r="J226" t="s">
        <v>652</v>
      </c>
      <c r="K226" t="s">
        <v>634</v>
      </c>
      <c r="L226" t="s">
        <v>635</v>
      </c>
      <c r="M226" t="s">
        <v>6150</v>
      </c>
      <c r="N226" t="s">
        <v>634</v>
      </c>
      <c r="O226" t="s">
        <v>637</v>
      </c>
      <c r="P226" t="s">
        <v>22</v>
      </c>
      <c r="Q226" t="s">
        <v>638</v>
      </c>
      <c r="R226" t="s">
        <v>635</v>
      </c>
      <c r="S226" t="s">
        <v>6152</v>
      </c>
      <c r="T226" t="s">
        <v>6150</v>
      </c>
    </row>
    <row r="227" spans="1:20" x14ac:dyDescent="0.25">
      <c r="A227" t="s">
        <v>25</v>
      </c>
      <c r="B227" t="s">
        <v>26</v>
      </c>
      <c r="C227">
        <v>50</v>
      </c>
      <c r="D227">
        <v>1</v>
      </c>
      <c r="E227" t="s">
        <v>6151</v>
      </c>
      <c r="F227">
        <v>100</v>
      </c>
      <c r="G227">
        <v>0</v>
      </c>
      <c r="H227" t="s">
        <v>631</v>
      </c>
      <c r="I227" t="s">
        <v>3310</v>
      </c>
      <c r="J227" t="s">
        <v>652</v>
      </c>
      <c r="K227" t="s">
        <v>634</v>
      </c>
      <c r="L227" t="s">
        <v>635</v>
      </c>
      <c r="M227" t="s">
        <v>6150</v>
      </c>
      <c r="N227" t="s">
        <v>634</v>
      </c>
      <c r="O227" t="s">
        <v>637</v>
      </c>
      <c r="P227" t="s">
        <v>22</v>
      </c>
      <c r="Q227" t="s">
        <v>638</v>
      </c>
      <c r="R227" t="s">
        <v>635</v>
      </c>
      <c r="S227" t="s">
        <v>6152</v>
      </c>
      <c r="T227" t="s">
        <v>6150</v>
      </c>
    </row>
    <row r="228" spans="1:20" x14ac:dyDescent="0.25">
      <c r="A228" t="s">
        <v>20</v>
      </c>
      <c r="B228" t="s">
        <v>21</v>
      </c>
      <c r="C228">
        <v>50</v>
      </c>
      <c r="D228">
        <v>1</v>
      </c>
      <c r="E228" t="s">
        <v>6153</v>
      </c>
      <c r="F228">
        <v>100</v>
      </c>
      <c r="G228">
        <v>0</v>
      </c>
      <c r="H228" t="s">
        <v>631</v>
      </c>
      <c r="I228" t="s">
        <v>6154</v>
      </c>
      <c r="J228" t="s">
        <v>925</v>
      </c>
      <c r="K228" t="s">
        <v>634</v>
      </c>
      <c r="L228" t="s">
        <v>635</v>
      </c>
      <c r="M228" t="s">
        <v>6150</v>
      </c>
      <c r="N228" t="s">
        <v>634</v>
      </c>
      <c r="O228" t="s">
        <v>637</v>
      </c>
      <c r="P228" t="s">
        <v>22</v>
      </c>
      <c r="Q228" t="s">
        <v>638</v>
      </c>
      <c r="R228" t="s">
        <v>635</v>
      </c>
      <c r="S228" t="s">
        <v>6155</v>
      </c>
      <c r="T228" t="s">
        <v>6150</v>
      </c>
    </row>
    <row r="229" spans="1:20" x14ac:dyDescent="0.25">
      <c r="A229" t="s">
        <v>23</v>
      </c>
      <c r="B229" t="s">
        <v>24</v>
      </c>
      <c r="C229">
        <v>50</v>
      </c>
      <c r="D229">
        <v>1</v>
      </c>
      <c r="E229" t="s">
        <v>6153</v>
      </c>
      <c r="F229">
        <v>100</v>
      </c>
      <c r="G229">
        <v>0</v>
      </c>
      <c r="H229" t="s">
        <v>631</v>
      </c>
      <c r="I229" t="s">
        <v>6154</v>
      </c>
      <c r="J229" t="s">
        <v>925</v>
      </c>
      <c r="K229" t="s">
        <v>634</v>
      </c>
      <c r="L229" t="s">
        <v>635</v>
      </c>
      <c r="M229" t="s">
        <v>6150</v>
      </c>
      <c r="N229" t="s">
        <v>634</v>
      </c>
      <c r="O229" t="s">
        <v>637</v>
      </c>
      <c r="P229" t="s">
        <v>22</v>
      </c>
      <c r="Q229" t="s">
        <v>638</v>
      </c>
      <c r="R229" t="s">
        <v>635</v>
      </c>
      <c r="S229" t="s">
        <v>6155</v>
      </c>
      <c r="T229" t="s">
        <v>6150</v>
      </c>
    </row>
    <row r="230" spans="1:20" x14ac:dyDescent="0.25">
      <c r="A230" t="s">
        <v>25</v>
      </c>
      <c r="B230" t="s">
        <v>26</v>
      </c>
      <c r="C230">
        <v>50</v>
      </c>
      <c r="D230">
        <v>1</v>
      </c>
      <c r="E230" t="s">
        <v>6153</v>
      </c>
      <c r="F230">
        <v>100</v>
      </c>
      <c r="G230">
        <v>0</v>
      </c>
      <c r="H230" t="s">
        <v>631</v>
      </c>
      <c r="I230" t="s">
        <v>6154</v>
      </c>
      <c r="J230" t="s">
        <v>925</v>
      </c>
      <c r="K230" t="s">
        <v>634</v>
      </c>
      <c r="L230" t="s">
        <v>635</v>
      </c>
      <c r="M230" t="s">
        <v>6150</v>
      </c>
      <c r="N230" t="s">
        <v>634</v>
      </c>
      <c r="O230" t="s">
        <v>637</v>
      </c>
      <c r="P230" t="s">
        <v>22</v>
      </c>
      <c r="Q230" t="s">
        <v>638</v>
      </c>
      <c r="R230" t="s">
        <v>635</v>
      </c>
      <c r="S230" t="s">
        <v>6155</v>
      </c>
      <c r="T230" t="s">
        <v>6150</v>
      </c>
    </row>
    <row r="231" spans="1:20" x14ac:dyDescent="0.25">
      <c r="A231" t="s">
        <v>20</v>
      </c>
      <c r="B231" t="s">
        <v>21</v>
      </c>
      <c r="C231">
        <v>50</v>
      </c>
      <c r="D231">
        <v>1</v>
      </c>
      <c r="E231" t="s">
        <v>6156</v>
      </c>
      <c r="F231">
        <v>100</v>
      </c>
      <c r="G231">
        <v>0</v>
      </c>
      <c r="H231" t="s">
        <v>631</v>
      </c>
      <c r="I231" t="s">
        <v>6157</v>
      </c>
      <c r="J231" t="s">
        <v>873</v>
      </c>
      <c r="K231" t="s">
        <v>634</v>
      </c>
      <c r="L231" t="s">
        <v>635</v>
      </c>
      <c r="M231" t="s">
        <v>6158</v>
      </c>
      <c r="N231" t="s">
        <v>634</v>
      </c>
      <c r="O231" t="s">
        <v>637</v>
      </c>
      <c r="P231" t="s">
        <v>22</v>
      </c>
      <c r="Q231" t="s">
        <v>638</v>
      </c>
      <c r="R231" t="s">
        <v>635</v>
      </c>
      <c r="S231" t="s">
        <v>6159</v>
      </c>
      <c r="T231" t="s">
        <v>6158</v>
      </c>
    </row>
    <row r="232" spans="1:20" x14ac:dyDescent="0.25">
      <c r="A232" t="s">
        <v>23</v>
      </c>
      <c r="B232" t="s">
        <v>24</v>
      </c>
      <c r="C232">
        <v>50</v>
      </c>
      <c r="D232">
        <v>1</v>
      </c>
      <c r="E232" t="s">
        <v>6156</v>
      </c>
      <c r="F232">
        <v>100</v>
      </c>
      <c r="G232">
        <v>0</v>
      </c>
      <c r="H232" t="s">
        <v>631</v>
      </c>
      <c r="I232" t="s">
        <v>6157</v>
      </c>
      <c r="J232" t="s">
        <v>873</v>
      </c>
      <c r="K232" t="s">
        <v>634</v>
      </c>
      <c r="L232" t="s">
        <v>635</v>
      </c>
      <c r="M232" t="s">
        <v>6158</v>
      </c>
      <c r="N232" t="s">
        <v>634</v>
      </c>
      <c r="O232" t="s">
        <v>637</v>
      </c>
      <c r="P232" t="s">
        <v>22</v>
      </c>
      <c r="Q232" t="s">
        <v>638</v>
      </c>
      <c r="R232" t="s">
        <v>635</v>
      </c>
      <c r="S232" t="s">
        <v>6159</v>
      </c>
      <c r="T232" t="s">
        <v>6158</v>
      </c>
    </row>
    <row r="233" spans="1:20" x14ac:dyDescent="0.25">
      <c r="A233" t="s">
        <v>25</v>
      </c>
      <c r="B233" t="s">
        <v>26</v>
      </c>
      <c r="C233">
        <v>50</v>
      </c>
      <c r="D233">
        <v>1</v>
      </c>
      <c r="E233" t="s">
        <v>6156</v>
      </c>
      <c r="F233">
        <v>100</v>
      </c>
      <c r="G233">
        <v>0</v>
      </c>
      <c r="H233" t="s">
        <v>631</v>
      </c>
      <c r="I233" t="s">
        <v>6157</v>
      </c>
      <c r="J233" t="s">
        <v>873</v>
      </c>
      <c r="K233" t="s">
        <v>634</v>
      </c>
      <c r="L233" t="s">
        <v>635</v>
      </c>
      <c r="M233" t="s">
        <v>6158</v>
      </c>
      <c r="N233" t="s">
        <v>634</v>
      </c>
      <c r="O233" t="s">
        <v>637</v>
      </c>
      <c r="P233" t="s">
        <v>22</v>
      </c>
      <c r="Q233" t="s">
        <v>638</v>
      </c>
      <c r="R233" t="s">
        <v>635</v>
      </c>
      <c r="S233" t="s">
        <v>6159</v>
      </c>
      <c r="T233" t="s">
        <v>6158</v>
      </c>
    </row>
    <row r="234" spans="1:20" x14ac:dyDescent="0.25">
      <c r="A234" t="s">
        <v>20</v>
      </c>
      <c r="B234" t="s">
        <v>21</v>
      </c>
      <c r="C234">
        <v>50</v>
      </c>
      <c r="D234">
        <v>1</v>
      </c>
      <c r="E234" t="s">
        <v>6160</v>
      </c>
      <c r="F234">
        <v>100</v>
      </c>
      <c r="G234">
        <v>0</v>
      </c>
      <c r="H234" t="s">
        <v>631</v>
      </c>
      <c r="I234" t="s">
        <v>6161</v>
      </c>
      <c r="J234" t="s">
        <v>749</v>
      </c>
      <c r="K234" t="s">
        <v>634</v>
      </c>
      <c r="L234" t="s">
        <v>635</v>
      </c>
      <c r="M234" t="s">
        <v>6162</v>
      </c>
      <c r="N234" t="s">
        <v>634</v>
      </c>
      <c r="O234" t="s">
        <v>637</v>
      </c>
      <c r="P234" t="s">
        <v>22</v>
      </c>
      <c r="Q234" t="s">
        <v>638</v>
      </c>
      <c r="R234" t="s">
        <v>635</v>
      </c>
      <c r="S234" t="s">
        <v>6163</v>
      </c>
      <c r="T234" t="s">
        <v>6162</v>
      </c>
    </row>
    <row r="235" spans="1:20" x14ac:dyDescent="0.25">
      <c r="A235" t="s">
        <v>23</v>
      </c>
      <c r="B235" t="s">
        <v>24</v>
      </c>
      <c r="C235">
        <v>50</v>
      </c>
      <c r="D235">
        <v>1</v>
      </c>
      <c r="E235" t="s">
        <v>6160</v>
      </c>
      <c r="F235">
        <v>100</v>
      </c>
      <c r="G235">
        <v>0</v>
      </c>
      <c r="H235" t="s">
        <v>631</v>
      </c>
      <c r="I235" t="s">
        <v>6161</v>
      </c>
      <c r="J235" t="s">
        <v>749</v>
      </c>
      <c r="K235" t="s">
        <v>634</v>
      </c>
      <c r="L235" t="s">
        <v>635</v>
      </c>
      <c r="M235" t="s">
        <v>6162</v>
      </c>
      <c r="N235" t="s">
        <v>634</v>
      </c>
      <c r="O235" t="s">
        <v>637</v>
      </c>
      <c r="P235" t="s">
        <v>22</v>
      </c>
      <c r="Q235" t="s">
        <v>638</v>
      </c>
      <c r="R235" t="s">
        <v>635</v>
      </c>
      <c r="S235" t="s">
        <v>6163</v>
      </c>
      <c r="T235" t="s">
        <v>6162</v>
      </c>
    </row>
    <row r="236" spans="1:20" x14ac:dyDescent="0.25">
      <c r="A236" t="s">
        <v>25</v>
      </c>
      <c r="B236" t="s">
        <v>26</v>
      </c>
      <c r="C236">
        <v>50</v>
      </c>
      <c r="D236">
        <v>1</v>
      </c>
      <c r="E236" t="s">
        <v>6160</v>
      </c>
      <c r="F236">
        <v>100</v>
      </c>
      <c r="G236">
        <v>0</v>
      </c>
      <c r="H236" t="s">
        <v>631</v>
      </c>
      <c r="I236" t="s">
        <v>6161</v>
      </c>
      <c r="J236" t="s">
        <v>749</v>
      </c>
      <c r="K236" t="s">
        <v>634</v>
      </c>
      <c r="L236" t="s">
        <v>635</v>
      </c>
      <c r="M236" t="s">
        <v>6162</v>
      </c>
      <c r="N236" t="s">
        <v>634</v>
      </c>
      <c r="O236" t="s">
        <v>637</v>
      </c>
      <c r="P236" t="s">
        <v>22</v>
      </c>
      <c r="Q236" t="s">
        <v>638</v>
      </c>
      <c r="R236" t="s">
        <v>635</v>
      </c>
      <c r="S236" t="s">
        <v>6163</v>
      </c>
      <c r="T236" t="s">
        <v>6162</v>
      </c>
    </row>
    <row r="237" spans="1:20" x14ac:dyDescent="0.25">
      <c r="A237" t="s">
        <v>20</v>
      </c>
      <c r="B237" t="s">
        <v>21</v>
      </c>
      <c r="C237">
        <v>50</v>
      </c>
      <c r="D237">
        <v>1</v>
      </c>
      <c r="E237" t="s">
        <v>6164</v>
      </c>
      <c r="F237">
        <v>100</v>
      </c>
      <c r="G237">
        <v>0</v>
      </c>
      <c r="H237" t="s">
        <v>631</v>
      </c>
      <c r="I237" t="s">
        <v>2698</v>
      </c>
      <c r="J237" t="s">
        <v>917</v>
      </c>
      <c r="K237" t="s">
        <v>634</v>
      </c>
      <c r="L237" t="s">
        <v>635</v>
      </c>
      <c r="M237" t="s">
        <v>6162</v>
      </c>
      <c r="N237" t="s">
        <v>634</v>
      </c>
      <c r="O237" t="s">
        <v>637</v>
      </c>
      <c r="P237" t="s">
        <v>22</v>
      </c>
      <c r="Q237" t="s">
        <v>638</v>
      </c>
      <c r="R237" t="s">
        <v>635</v>
      </c>
      <c r="S237" t="s">
        <v>6165</v>
      </c>
      <c r="T237" t="s">
        <v>6162</v>
      </c>
    </row>
    <row r="238" spans="1:20" x14ac:dyDescent="0.25">
      <c r="A238" t="s">
        <v>23</v>
      </c>
      <c r="B238" t="s">
        <v>24</v>
      </c>
      <c r="C238">
        <v>50</v>
      </c>
      <c r="D238">
        <v>1</v>
      </c>
      <c r="E238" t="s">
        <v>6164</v>
      </c>
      <c r="F238">
        <v>100</v>
      </c>
      <c r="G238">
        <v>0</v>
      </c>
      <c r="H238" t="s">
        <v>631</v>
      </c>
      <c r="I238" t="s">
        <v>2698</v>
      </c>
      <c r="J238" t="s">
        <v>917</v>
      </c>
      <c r="K238" t="s">
        <v>634</v>
      </c>
      <c r="L238" t="s">
        <v>635</v>
      </c>
      <c r="M238" t="s">
        <v>6162</v>
      </c>
      <c r="N238" t="s">
        <v>634</v>
      </c>
      <c r="O238" t="s">
        <v>637</v>
      </c>
      <c r="P238" t="s">
        <v>22</v>
      </c>
      <c r="Q238" t="s">
        <v>638</v>
      </c>
      <c r="R238" t="s">
        <v>635</v>
      </c>
      <c r="S238" t="s">
        <v>6165</v>
      </c>
      <c r="T238" t="s">
        <v>6162</v>
      </c>
    </row>
    <row r="239" spans="1:20" x14ac:dyDescent="0.25">
      <c r="A239" t="s">
        <v>25</v>
      </c>
      <c r="B239" t="s">
        <v>26</v>
      </c>
      <c r="C239">
        <v>50</v>
      </c>
      <c r="D239">
        <v>1</v>
      </c>
      <c r="E239" t="s">
        <v>6164</v>
      </c>
      <c r="F239">
        <v>100</v>
      </c>
      <c r="G239">
        <v>0</v>
      </c>
      <c r="H239" t="s">
        <v>631</v>
      </c>
      <c r="I239" t="s">
        <v>2698</v>
      </c>
      <c r="J239" t="s">
        <v>917</v>
      </c>
      <c r="K239" t="s">
        <v>634</v>
      </c>
      <c r="L239" t="s">
        <v>635</v>
      </c>
      <c r="M239" t="s">
        <v>6162</v>
      </c>
      <c r="N239" t="s">
        <v>634</v>
      </c>
      <c r="O239" t="s">
        <v>637</v>
      </c>
      <c r="P239" t="s">
        <v>22</v>
      </c>
      <c r="Q239" t="s">
        <v>638</v>
      </c>
      <c r="R239" t="s">
        <v>635</v>
      </c>
      <c r="S239" t="s">
        <v>6165</v>
      </c>
      <c r="T239" t="s">
        <v>6162</v>
      </c>
    </row>
    <row r="240" spans="1:20" x14ac:dyDescent="0.25">
      <c r="A240" t="s">
        <v>35</v>
      </c>
      <c r="B240" t="s">
        <v>36</v>
      </c>
      <c r="C240">
        <v>66.666666666666671</v>
      </c>
      <c r="D240">
        <v>3</v>
      </c>
      <c r="E240" t="s">
        <v>6166</v>
      </c>
      <c r="F240">
        <v>100</v>
      </c>
      <c r="G240">
        <v>0</v>
      </c>
      <c r="H240" t="s">
        <v>631</v>
      </c>
      <c r="I240" t="s">
        <v>1411</v>
      </c>
      <c r="J240" t="s">
        <v>749</v>
      </c>
      <c r="K240" t="s">
        <v>634</v>
      </c>
      <c r="L240" t="s">
        <v>635</v>
      </c>
      <c r="M240" t="s">
        <v>6167</v>
      </c>
      <c r="N240" t="s">
        <v>634</v>
      </c>
      <c r="O240" t="s">
        <v>654</v>
      </c>
      <c r="P240" t="s">
        <v>22</v>
      </c>
      <c r="Q240" t="s">
        <v>655</v>
      </c>
      <c r="R240" t="s">
        <v>635</v>
      </c>
      <c r="S240" t="s">
        <v>6168</v>
      </c>
      <c r="T240" t="s">
        <v>6167</v>
      </c>
    </row>
    <row r="241" spans="1:20" x14ac:dyDescent="0.25">
      <c r="A241" t="s">
        <v>20</v>
      </c>
      <c r="B241" t="s">
        <v>21</v>
      </c>
      <c r="C241">
        <v>50</v>
      </c>
      <c r="D241">
        <v>1</v>
      </c>
      <c r="E241" t="s">
        <v>6169</v>
      </c>
      <c r="F241">
        <v>100</v>
      </c>
      <c r="G241">
        <v>0</v>
      </c>
      <c r="H241" t="s">
        <v>631</v>
      </c>
      <c r="I241" t="s">
        <v>6170</v>
      </c>
      <c r="J241" t="s">
        <v>705</v>
      </c>
      <c r="K241" t="s">
        <v>634</v>
      </c>
      <c r="L241" t="s">
        <v>635</v>
      </c>
      <c r="M241" t="s">
        <v>6167</v>
      </c>
      <c r="N241" t="s">
        <v>634</v>
      </c>
      <c r="O241" t="s">
        <v>654</v>
      </c>
      <c r="P241" t="s">
        <v>22</v>
      </c>
      <c r="Q241" t="s">
        <v>655</v>
      </c>
      <c r="R241" t="s">
        <v>635</v>
      </c>
      <c r="S241" t="s">
        <v>6171</v>
      </c>
      <c r="T241" t="s">
        <v>6167</v>
      </c>
    </row>
    <row r="242" spans="1:20" x14ac:dyDescent="0.25">
      <c r="A242" t="s">
        <v>23</v>
      </c>
      <c r="B242" t="s">
        <v>24</v>
      </c>
      <c r="C242">
        <v>50</v>
      </c>
      <c r="D242">
        <v>1</v>
      </c>
      <c r="E242" t="s">
        <v>6169</v>
      </c>
      <c r="F242">
        <v>100</v>
      </c>
      <c r="G242">
        <v>0</v>
      </c>
      <c r="H242" t="s">
        <v>631</v>
      </c>
      <c r="I242" t="s">
        <v>6170</v>
      </c>
      <c r="J242" t="s">
        <v>705</v>
      </c>
      <c r="K242" t="s">
        <v>634</v>
      </c>
      <c r="L242" t="s">
        <v>635</v>
      </c>
      <c r="M242" t="s">
        <v>6167</v>
      </c>
      <c r="N242" t="s">
        <v>634</v>
      </c>
      <c r="O242" t="s">
        <v>654</v>
      </c>
      <c r="P242" t="s">
        <v>22</v>
      </c>
      <c r="Q242" t="s">
        <v>655</v>
      </c>
      <c r="R242" t="s">
        <v>635</v>
      </c>
      <c r="S242" t="s">
        <v>6171</v>
      </c>
      <c r="T242" t="s">
        <v>6167</v>
      </c>
    </row>
    <row r="243" spans="1:20" x14ac:dyDescent="0.25">
      <c r="A243" t="s">
        <v>25</v>
      </c>
      <c r="B243" t="s">
        <v>26</v>
      </c>
      <c r="C243">
        <v>50</v>
      </c>
      <c r="D243">
        <v>1</v>
      </c>
      <c r="E243" t="s">
        <v>6169</v>
      </c>
      <c r="F243">
        <v>100</v>
      </c>
      <c r="G243">
        <v>0</v>
      </c>
      <c r="H243" t="s">
        <v>631</v>
      </c>
      <c r="I243" t="s">
        <v>6170</v>
      </c>
      <c r="J243" t="s">
        <v>705</v>
      </c>
      <c r="K243" t="s">
        <v>634</v>
      </c>
      <c r="L243" t="s">
        <v>635</v>
      </c>
      <c r="M243" t="s">
        <v>6167</v>
      </c>
      <c r="N243" t="s">
        <v>634</v>
      </c>
      <c r="O243" t="s">
        <v>654</v>
      </c>
      <c r="P243" t="s">
        <v>22</v>
      </c>
      <c r="Q243" t="s">
        <v>655</v>
      </c>
      <c r="R243" t="s">
        <v>635</v>
      </c>
      <c r="S243" t="s">
        <v>6171</v>
      </c>
      <c r="T243" t="s">
        <v>6167</v>
      </c>
    </row>
    <row r="244" spans="1:20" x14ac:dyDescent="0.25">
      <c r="A244" t="s">
        <v>20</v>
      </c>
      <c r="B244" t="s">
        <v>21</v>
      </c>
      <c r="C244">
        <v>50</v>
      </c>
      <c r="D244">
        <v>1</v>
      </c>
      <c r="E244" t="s">
        <v>6172</v>
      </c>
      <c r="F244">
        <v>100</v>
      </c>
      <c r="G244">
        <v>0</v>
      </c>
      <c r="H244" t="s">
        <v>631</v>
      </c>
      <c r="I244" t="s">
        <v>6173</v>
      </c>
      <c r="J244" t="s">
        <v>749</v>
      </c>
      <c r="K244" t="s">
        <v>634</v>
      </c>
      <c r="L244" t="s">
        <v>635</v>
      </c>
      <c r="M244" t="s">
        <v>6174</v>
      </c>
      <c r="N244" t="s">
        <v>634</v>
      </c>
      <c r="O244" t="s">
        <v>637</v>
      </c>
      <c r="P244" t="s">
        <v>22</v>
      </c>
      <c r="Q244" t="s">
        <v>638</v>
      </c>
      <c r="R244" t="s">
        <v>635</v>
      </c>
      <c r="S244" t="s">
        <v>6175</v>
      </c>
      <c r="T244" t="s">
        <v>6174</v>
      </c>
    </row>
    <row r="245" spans="1:20" x14ac:dyDescent="0.25">
      <c r="A245" t="s">
        <v>23</v>
      </c>
      <c r="B245" t="s">
        <v>24</v>
      </c>
      <c r="C245">
        <v>50</v>
      </c>
      <c r="D245">
        <v>1</v>
      </c>
      <c r="E245" t="s">
        <v>6172</v>
      </c>
      <c r="F245">
        <v>100</v>
      </c>
      <c r="G245">
        <v>0</v>
      </c>
      <c r="H245" t="s">
        <v>631</v>
      </c>
      <c r="I245" t="s">
        <v>6173</v>
      </c>
      <c r="J245" t="s">
        <v>749</v>
      </c>
      <c r="K245" t="s">
        <v>634</v>
      </c>
      <c r="L245" t="s">
        <v>635</v>
      </c>
      <c r="M245" t="s">
        <v>6174</v>
      </c>
      <c r="N245" t="s">
        <v>634</v>
      </c>
      <c r="O245" t="s">
        <v>637</v>
      </c>
      <c r="P245" t="s">
        <v>22</v>
      </c>
      <c r="Q245" t="s">
        <v>638</v>
      </c>
      <c r="R245" t="s">
        <v>635</v>
      </c>
      <c r="S245" t="s">
        <v>6175</v>
      </c>
      <c r="T245" t="s">
        <v>6174</v>
      </c>
    </row>
    <row r="246" spans="1:20" x14ac:dyDescent="0.25">
      <c r="A246" t="s">
        <v>25</v>
      </c>
      <c r="B246" t="s">
        <v>26</v>
      </c>
      <c r="C246">
        <v>50</v>
      </c>
      <c r="D246">
        <v>1</v>
      </c>
      <c r="E246" t="s">
        <v>6172</v>
      </c>
      <c r="F246">
        <v>100</v>
      </c>
      <c r="G246">
        <v>0</v>
      </c>
      <c r="H246" t="s">
        <v>631</v>
      </c>
      <c r="I246" t="s">
        <v>6173</v>
      </c>
      <c r="J246" t="s">
        <v>749</v>
      </c>
      <c r="K246" t="s">
        <v>634</v>
      </c>
      <c r="L246" t="s">
        <v>635</v>
      </c>
      <c r="M246" t="s">
        <v>6174</v>
      </c>
      <c r="N246" t="s">
        <v>634</v>
      </c>
      <c r="O246" t="s">
        <v>637</v>
      </c>
      <c r="P246" t="s">
        <v>22</v>
      </c>
      <c r="Q246" t="s">
        <v>638</v>
      </c>
      <c r="R246" t="s">
        <v>635</v>
      </c>
      <c r="S246" t="s">
        <v>6175</v>
      </c>
      <c r="T246" t="s">
        <v>6174</v>
      </c>
    </row>
    <row r="247" spans="1:20" x14ac:dyDescent="0.25">
      <c r="A247" t="s">
        <v>25</v>
      </c>
      <c r="B247" t="s">
        <v>26</v>
      </c>
      <c r="C247">
        <v>60</v>
      </c>
      <c r="D247">
        <v>3</v>
      </c>
      <c r="E247" t="s">
        <v>6176</v>
      </c>
      <c r="F247">
        <v>100</v>
      </c>
      <c r="G247">
        <v>0</v>
      </c>
      <c r="H247" t="s">
        <v>631</v>
      </c>
      <c r="I247" t="s">
        <v>6177</v>
      </c>
      <c r="J247" t="s">
        <v>886</v>
      </c>
      <c r="K247" t="s">
        <v>634</v>
      </c>
      <c r="L247" t="s">
        <v>635</v>
      </c>
      <c r="M247" t="s">
        <v>6174</v>
      </c>
      <c r="N247" t="s">
        <v>634</v>
      </c>
      <c r="O247" t="s">
        <v>637</v>
      </c>
      <c r="P247" t="s">
        <v>22</v>
      </c>
      <c r="Q247" t="s">
        <v>638</v>
      </c>
      <c r="R247" t="s">
        <v>635</v>
      </c>
      <c r="S247" t="s">
        <v>6178</v>
      </c>
      <c r="T247" t="s">
        <v>6174</v>
      </c>
    </row>
    <row r="248" spans="1:20" x14ac:dyDescent="0.25">
      <c r="A248" t="s">
        <v>20</v>
      </c>
      <c r="B248" t="s">
        <v>21</v>
      </c>
      <c r="C248">
        <v>50</v>
      </c>
      <c r="D248">
        <v>1</v>
      </c>
      <c r="E248" t="s">
        <v>6179</v>
      </c>
      <c r="F248">
        <v>138</v>
      </c>
      <c r="G248">
        <v>38</v>
      </c>
      <c r="H248" t="s">
        <v>631</v>
      </c>
      <c r="I248" t="s">
        <v>2717</v>
      </c>
      <c r="J248" t="s">
        <v>633</v>
      </c>
      <c r="K248" t="s">
        <v>634</v>
      </c>
      <c r="L248" t="s">
        <v>635</v>
      </c>
      <c r="M248" t="s">
        <v>6180</v>
      </c>
      <c r="N248" t="s">
        <v>634</v>
      </c>
      <c r="O248" t="s">
        <v>637</v>
      </c>
      <c r="P248" t="s">
        <v>22</v>
      </c>
      <c r="Q248" t="s">
        <v>638</v>
      </c>
      <c r="R248" t="s">
        <v>635</v>
      </c>
      <c r="S248" t="s">
        <v>6181</v>
      </c>
      <c r="T248" t="s">
        <v>6180</v>
      </c>
    </row>
    <row r="249" spans="1:20" x14ac:dyDescent="0.25">
      <c r="A249" t="s">
        <v>23</v>
      </c>
      <c r="B249" t="s">
        <v>24</v>
      </c>
      <c r="C249">
        <v>50</v>
      </c>
      <c r="D249">
        <v>1</v>
      </c>
      <c r="E249" t="s">
        <v>6179</v>
      </c>
      <c r="F249">
        <v>138</v>
      </c>
      <c r="G249">
        <v>38</v>
      </c>
      <c r="H249" t="s">
        <v>631</v>
      </c>
      <c r="I249" t="s">
        <v>2717</v>
      </c>
      <c r="J249" t="s">
        <v>633</v>
      </c>
      <c r="K249" t="s">
        <v>634</v>
      </c>
      <c r="L249" t="s">
        <v>635</v>
      </c>
      <c r="M249" t="s">
        <v>6180</v>
      </c>
      <c r="N249" t="s">
        <v>634</v>
      </c>
      <c r="O249" t="s">
        <v>637</v>
      </c>
      <c r="P249" t="s">
        <v>22</v>
      </c>
      <c r="Q249" t="s">
        <v>638</v>
      </c>
      <c r="R249" t="s">
        <v>635</v>
      </c>
      <c r="S249" t="s">
        <v>6181</v>
      </c>
      <c r="T249" t="s">
        <v>6180</v>
      </c>
    </row>
    <row r="250" spans="1:20" x14ac:dyDescent="0.25">
      <c r="A250" t="s">
        <v>25</v>
      </c>
      <c r="B250" t="s">
        <v>26</v>
      </c>
      <c r="C250">
        <v>50</v>
      </c>
      <c r="D250">
        <v>1</v>
      </c>
      <c r="E250" t="s">
        <v>6179</v>
      </c>
      <c r="F250">
        <v>138</v>
      </c>
      <c r="G250">
        <v>38</v>
      </c>
      <c r="H250" t="s">
        <v>631</v>
      </c>
      <c r="I250" t="s">
        <v>2717</v>
      </c>
      <c r="J250" t="s">
        <v>633</v>
      </c>
      <c r="K250" t="s">
        <v>634</v>
      </c>
      <c r="L250" t="s">
        <v>635</v>
      </c>
      <c r="M250" t="s">
        <v>6180</v>
      </c>
      <c r="N250" t="s">
        <v>634</v>
      </c>
      <c r="O250" t="s">
        <v>637</v>
      </c>
      <c r="P250" t="s">
        <v>22</v>
      </c>
      <c r="Q250" t="s">
        <v>638</v>
      </c>
      <c r="R250" t="s">
        <v>635</v>
      </c>
      <c r="S250" t="s">
        <v>6181</v>
      </c>
      <c r="T250" t="s">
        <v>6180</v>
      </c>
    </row>
    <row r="251" spans="1:20" x14ac:dyDescent="0.25">
      <c r="A251" t="s">
        <v>164</v>
      </c>
      <c r="B251" t="s">
        <v>165</v>
      </c>
      <c r="C251">
        <v>50</v>
      </c>
      <c r="D251">
        <v>6</v>
      </c>
      <c r="E251" t="s">
        <v>6182</v>
      </c>
      <c r="F251">
        <v>208</v>
      </c>
      <c r="G251">
        <v>8</v>
      </c>
      <c r="H251" t="s">
        <v>631</v>
      </c>
      <c r="I251" t="s">
        <v>6183</v>
      </c>
      <c r="J251" t="s">
        <v>1707</v>
      </c>
      <c r="K251" t="s">
        <v>634</v>
      </c>
      <c r="L251" t="s">
        <v>635</v>
      </c>
      <c r="M251" t="s">
        <v>6184</v>
      </c>
      <c r="N251" t="s">
        <v>634</v>
      </c>
      <c r="O251" t="s">
        <v>637</v>
      </c>
      <c r="P251" t="s">
        <v>22</v>
      </c>
      <c r="Q251" t="s">
        <v>638</v>
      </c>
      <c r="R251" t="s">
        <v>635</v>
      </c>
      <c r="S251" t="s">
        <v>6185</v>
      </c>
      <c r="T251" t="s">
        <v>6184</v>
      </c>
    </row>
    <row r="252" spans="1:20" x14ac:dyDescent="0.25">
      <c r="A252" t="s">
        <v>164</v>
      </c>
      <c r="B252" t="s">
        <v>165</v>
      </c>
      <c r="C252">
        <v>50</v>
      </c>
      <c r="D252">
        <v>6</v>
      </c>
      <c r="E252" t="s">
        <v>6186</v>
      </c>
      <c r="F252">
        <v>200</v>
      </c>
      <c r="G252">
        <v>0</v>
      </c>
      <c r="H252" t="s">
        <v>631</v>
      </c>
      <c r="I252" t="s">
        <v>6187</v>
      </c>
      <c r="J252" t="s">
        <v>1032</v>
      </c>
      <c r="K252" t="s">
        <v>634</v>
      </c>
      <c r="L252" t="s">
        <v>635</v>
      </c>
      <c r="M252" t="s">
        <v>6188</v>
      </c>
      <c r="N252" t="s">
        <v>634</v>
      </c>
      <c r="O252" t="s">
        <v>637</v>
      </c>
      <c r="P252" t="s">
        <v>22</v>
      </c>
      <c r="Q252" t="s">
        <v>638</v>
      </c>
      <c r="R252" t="s">
        <v>635</v>
      </c>
      <c r="S252" t="s">
        <v>6189</v>
      </c>
      <c r="T252" t="s">
        <v>6188</v>
      </c>
    </row>
    <row r="253" spans="1:20" x14ac:dyDescent="0.25">
      <c r="A253" t="s">
        <v>25</v>
      </c>
      <c r="B253" t="s">
        <v>26</v>
      </c>
      <c r="C253">
        <v>60</v>
      </c>
      <c r="D253">
        <v>3</v>
      </c>
      <c r="E253" t="s">
        <v>6190</v>
      </c>
      <c r="F253">
        <v>100</v>
      </c>
      <c r="G253">
        <v>0</v>
      </c>
      <c r="H253" t="s">
        <v>631</v>
      </c>
      <c r="I253" t="s">
        <v>6191</v>
      </c>
      <c r="J253" t="s">
        <v>652</v>
      </c>
      <c r="K253" t="s">
        <v>634</v>
      </c>
      <c r="L253" t="s">
        <v>635</v>
      </c>
      <c r="M253" t="s">
        <v>6188</v>
      </c>
      <c r="N253" t="s">
        <v>634</v>
      </c>
      <c r="O253" t="s">
        <v>637</v>
      </c>
      <c r="P253" t="s">
        <v>22</v>
      </c>
      <c r="Q253" t="s">
        <v>638</v>
      </c>
      <c r="R253" t="s">
        <v>635</v>
      </c>
      <c r="S253" t="s">
        <v>6192</v>
      </c>
      <c r="T253" t="s">
        <v>6188</v>
      </c>
    </row>
    <row r="254" spans="1:20" x14ac:dyDescent="0.25">
      <c r="A254" t="s">
        <v>39</v>
      </c>
      <c r="B254" t="s">
        <v>44</v>
      </c>
      <c r="C254">
        <v>66.333333333333329</v>
      </c>
      <c r="D254">
        <v>3</v>
      </c>
      <c r="E254" t="s">
        <v>6193</v>
      </c>
      <c r="F254">
        <v>232</v>
      </c>
      <c r="G254">
        <v>0</v>
      </c>
      <c r="H254" t="s">
        <v>641</v>
      </c>
      <c r="I254" t="s">
        <v>1687</v>
      </c>
      <c r="J254" t="s">
        <v>6194</v>
      </c>
      <c r="K254" t="s">
        <v>1958</v>
      </c>
      <c r="L254" t="s">
        <v>4232</v>
      </c>
      <c r="M254" t="s">
        <v>6188</v>
      </c>
      <c r="N254" t="s">
        <v>634</v>
      </c>
      <c r="O254" t="s">
        <v>894</v>
      </c>
      <c r="P254" t="s">
        <v>43</v>
      </c>
      <c r="Q254" t="s">
        <v>648</v>
      </c>
      <c r="R254" t="s">
        <v>635</v>
      </c>
      <c r="S254" t="s">
        <v>6195</v>
      </c>
      <c r="T254" t="s">
        <v>6196</v>
      </c>
    </row>
    <row r="255" spans="1:20" x14ac:dyDescent="0.25">
      <c r="A255" t="s">
        <v>25</v>
      </c>
      <c r="B255" t="s">
        <v>26</v>
      </c>
      <c r="C255">
        <v>60</v>
      </c>
      <c r="D255">
        <v>3</v>
      </c>
      <c r="E255" t="s">
        <v>6197</v>
      </c>
      <c r="F255">
        <v>100</v>
      </c>
      <c r="G255">
        <v>0</v>
      </c>
      <c r="H255" t="s">
        <v>631</v>
      </c>
      <c r="I255" t="s">
        <v>6198</v>
      </c>
      <c r="J255" t="s">
        <v>4829</v>
      </c>
      <c r="K255" t="s">
        <v>634</v>
      </c>
      <c r="L255" t="s">
        <v>635</v>
      </c>
      <c r="M255" t="s">
        <v>6196</v>
      </c>
      <c r="N255" t="s">
        <v>634</v>
      </c>
      <c r="O255" t="s">
        <v>637</v>
      </c>
      <c r="P255" t="s">
        <v>22</v>
      </c>
      <c r="Q255" t="s">
        <v>638</v>
      </c>
      <c r="R255" t="s">
        <v>635</v>
      </c>
      <c r="S255" t="s">
        <v>6199</v>
      </c>
      <c r="T255" t="s">
        <v>6196</v>
      </c>
    </row>
    <row r="256" spans="1:20" x14ac:dyDescent="0.25">
      <c r="A256" t="s">
        <v>20</v>
      </c>
      <c r="B256" t="s">
        <v>21</v>
      </c>
      <c r="C256">
        <v>50</v>
      </c>
      <c r="D256">
        <v>1</v>
      </c>
      <c r="E256" t="s">
        <v>6200</v>
      </c>
      <c r="F256">
        <v>100</v>
      </c>
      <c r="G256">
        <v>0</v>
      </c>
      <c r="H256" t="s">
        <v>631</v>
      </c>
      <c r="I256" t="s">
        <v>6201</v>
      </c>
      <c r="J256" t="s">
        <v>800</v>
      </c>
      <c r="K256" t="s">
        <v>634</v>
      </c>
      <c r="L256" t="s">
        <v>635</v>
      </c>
      <c r="M256" t="s">
        <v>6202</v>
      </c>
      <c r="N256" t="s">
        <v>634</v>
      </c>
      <c r="O256" t="s">
        <v>654</v>
      </c>
      <c r="P256" t="s">
        <v>22</v>
      </c>
      <c r="Q256" t="s">
        <v>655</v>
      </c>
      <c r="R256" t="s">
        <v>635</v>
      </c>
      <c r="S256" t="s">
        <v>6203</v>
      </c>
      <c r="T256" t="s">
        <v>6204</v>
      </c>
    </row>
    <row r="257" spans="1:20" x14ac:dyDescent="0.25">
      <c r="A257" t="s">
        <v>23</v>
      </c>
      <c r="B257" t="s">
        <v>24</v>
      </c>
      <c r="C257">
        <v>50</v>
      </c>
      <c r="D257">
        <v>1</v>
      </c>
      <c r="E257" t="s">
        <v>6200</v>
      </c>
      <c r="F257">
        <v>100</v>
      </c>
      <c r="G257">
        <v>0</v>
      </c>
      <c r="H257" t="s">
        <v>631</v>
      </c>
      <c r="I257" t="s">
        <v>6201</v>
      </c>
      <c r="J257" t="s">
        <v>800</v>
      </c>
      <c r="K257" t="s">
        <v>634</v>
      </c>
      <c r="L257" t="s">
        <v>635</v>
      </c>
      <c r="M257" t="s">
        <v>6202</v>
      </c>
      <c r="N257" t="s">
        <v>634</v>
      </c>
      <c r="O257" t="s">
        <v>654</v>
      </c>
      <c r="P257" t="s">
        <v>22</v>
      </c>
      <c r="Q257" t="s">
        <v>655</v>
      </c>
      <c r="R257" t="s">
        <v>635</v>
      </c>
      <c r="S257" t="s">
        <v>6203</v>
      </c>
      <c r="T257" t="s">
        <v>6204</v>
      </c>
    </row>
    <row r="258" spans="1:20" x14ac:dyDescent="0.25">
      <c r="A258" t="s">
        <v>25</v>
      </c>
      <c r="B258" t="s">
        <v>26</v>
      </c>
      <c r="C258">
        <v>50</v>
      </c>
      <c r="D258">
        <v>1</v>
      </c>
      <c r="E258" t="s">
        <v>6200</v>
      </c>
      <c r="F258">
        <v>100</v>
      </c>
      <c r="G258">
        <v>0</v>
      </c>
      <c r="H258" t="s">
        <v>631</v>
      </c>
      <c r="I258" t="s">
        <v>6201</v>
      </c>
      <c r="J258" t="s">
        <v>800</v>
      </c>
      <c r="K258" t="s">
        <v>634</v>
      </c>
      <c r="L258" t="s">
        <v>635</v>
      </c>
      <c r="M258" t="s">
        <v>6202</v>
      </c>
      <c r="N258" t="s">
        <v>634</v>
      </c>
      <c r="O258" t="s">
        <v>654</v>
      </c>
      <c r="P258" t="s">
        <v>22</v>
      </c>
      <c r="Q258" t="s">
        <v>655</v>
      </c>
      <c r="R258" t="s">
        <v>635</v>
      </c>
      <c r="S258" t="s">
        <v>6203</v>
      </c>
      <c r="T258" t="s">
        <v>6204</v>
      </c>
    </row>
    <row r="259" spans="1:20" x14ac:dyDescent="0.25">
      <c r="A259" t="s">
        <v>20</v>
      </c>
      <c r="B259" t="s">
        <v>21</v>
      </c>
      <c r="C259">
        <v>50</v>
      </c>
      <c r="D259">
        <v>1</v>
      </c>
      <c r="E259" t="s">
        <v>6205</v>
      </c>
      <c r="F259">
        <v>100</v>
      </c>
      <c r="G259">
        <v>0</v>
      </c>
      <c r="H259" t="s">
        <v>631</v>
      </c>
      <c r="I259" t="s">
        <v>6206</v>
      </c>
      <c r="J259" t="s">
        <v>840</v>
      </c>
      <c r="K259" t="s">
        <v>634</v>
      </c>
      <c r="L259" t="s">
        <v>635</v>
      </c>
      <c r="M259" t="s">
        <v>6207</v>
      </c>
      <c r="N259" t="s">
        <v>634</v>
      </c>
      <c r="O259" t="s">
        <v>637</v>
      </c>
      <c r="P259" t="s">
        <v>22</v>
      </c>
      <c r="Q259" t="s">
        <v>638</v>
      </c>
      <c r="R259" t="s">
        <v>635</v>
      </c>
      <c r="S259" t="s">
        <v>6208</v>
      </c>
      <c r="T259" t="s">
        <v>6207</v>
      </c>
    </row>
    <row r="260" spans="1:20" x14ac:dyDescent="0.25">
      <c r="A260" t="s">
        <v>23</v>
      </c>
      <c r="B260" t="s">
        <v>24</v>
      </c>
      <c r="C260">
        <v>50</v>
      </c>
      <c r="D260">
        <v>1</v>
      </c>
      <c r="E260" t="s">
        <v>6205</v>
      </c>
      <c r="F260">
        <v>100</v>
      </c>
      <c r="G260">
        <v>0</v>
      </c>
      <c r="H260" t="s">
        <v>631</v>
      </c>
      <c r="I260" t="s">
        <v>6206</v>
      </c>
      <c r="J260" t="s">
        <v>840</v>
      </c>
      <c r="K260" t="s">
        <v>634</v>
      </c>
      <c r="L260" t="s">
        <v>635</v>
      </c>
      <c r="M260" t="s">
        <v>6207</v>
      </c>
      <c r="N260" t="s">
        <v>634</v>
      </c>
      <c r="O260" t="s">
        <v>637</v>
      </c>
      <c r="P260" t="s">
        <v>22</v>
      </c>
      <c r="Q260" t="s">
        <v>638</v>
      </c>
      <c r="R260" t="s">
        <v>635</v>
      </c>
      <c r="S260" t="s">
        <v>6208</v>
      </c>
      <c r="T260" t="s">
        <v>6207</v>
      </c>
    </row>
    <row r="261" spans="1:20" x14ac:dyDescent="0.25">
      <c r="A261" t="s">
        <v>25</v>
      </c>
      <c r="B261" t="s">
        <v>26</v>
      </c>
      <c r="C261">
        <v>50</v>
      </c>
      <c r="D261">
        <v>1</v>
      </c>
      <c r="E261" t="s">
        <v>6205</v>
      </c>
      <c r="F261">
        <v>100</v>
      </c>
      <c r="G261">
        <v>0</v>
      </c>
      <c r="H261" t="s">
        <v>631</v>
      </c>
      <c r="I261" t="s">
        <v>6206</v>
      </c>
      <c r="J261" t="s">
        <v>840</v>
      </c>
      <c r="K261" t="s">
        <v>634</v>
      </c>
      <c r="L261" t="s">
        <v>635</v>
      </c>
      <c r="M261" t="s">
        <v>6207</v>
      </c>
      <c r="N261" t="s">
        <v>634</v>
      </c>
      <c r="O261" t="s">
        <v>637</v>
      </c>
      <c r="P261" t="s">
        <v>22</v>
      </c>
      <c r="Q261" t="s">
        <v>638</v>
      </c>
      <c r="R261" t="s">
        <v>635</v>
      </c>
      <c r="S261" t="s">
        <v>6208</v>
      </c>
      <c r="T261" t="s">
        <v>6207</v>
      </c>
    </row>
    <row r="262" spans="1:20" x14ac:dyDescent="0.25">
      <c r="A262" t="s">
        <v>619</v>
      </c>
      <c r="B262" t="s">
        <v>620</v>
      </c>
      <c r="C262">
        <v>139</v>
      </c>
      <c r="D262">
        <v>1</v>
      </c>
      <c r="E262" t="s">
        <v>6209</v>
      </c>
      <c r="F262">
        <v>278</v>
      </c>
      <c r="G262">
        <v>0</v>
      </c>
      <c r="H262" t="s">
        <v>631</v>
      </c>
      <c r="I262" t="s">
        <v>2102</v>
      </c>
      <c r="J262" t="s">
        <v>829</v>
      </c>
      <c r="K262" t="s">
        <v>634</v>
      </c>
      <c r="L262" t="s">
        <v>635</v>
      </c>
      <c r="M262" t="s">
        <v>6210</v>
      </c>
      <c r="N262" t="s">
        <v>634</v>
      </c>
      <c r="O262" t="s">
        <v>637</v>
      </c>
      <c r="P262" t="s">
        <v>22</v>
      </c>
      <c r="Q262" t="s">
        <v>638</v>
      </c>
      <c r="R262" t="s">
        <v>635</v>
      </c>
      <c r="S262" t="s">
        <v>634</v>
      </c>
      <c r="T262" t="s">
        <v>6210</v>
      </c>
    </row>
    <row r="263" spans="1:20" x14ac:dyDescent="0.25">
      <c r="A263" t="s">
        <v>256</v>
      </c>
      <c r="B263" t="s">
        <v>262</v>
      </c>
      <c r="C263">
        <v>139</v>
      </c>
      <c r="D263">
        <v>1</v>
      </c>
      <c r="E263" t="s">
        <v>6209</v>
      </c>
      <c r="F263">
        <v>278</v>
      </c>
      <c r="G263">
        <v>0</v>
      </c>
      <c r="H263" t="s">
        <v>631</v>
      </c>
      <c r="I263" t="s">
        <v>2102</v>
      </c>
      <c r="J263" t="s">
        <v>829</v>
      </c>
      <c r="K263" t="s">
        <v>634</v>
      </c>
      <c r="L263" t="s">
        <v>635</v>
      </c>
      <c r="M263" t="s">
        <v>6210</v>
      </c>
      <c r="N263" t="s">
        <v>634</v>
      </c>
      <c r="O263" t="s">
        <v>637</v>
      </c>
      <c r="P263" t="s">
        <v>22</v>
      </c>
      <c r="Q263" t="s">
        <v>638</v>
      </c>
      <c r="R263" t="s">
        <v>635</v>
      </c>
      <c r="S263" t="s">
        <v>634</v>
      </c>
      <c r="T263" t="s">
        <v>6210</v>
      </c>
    </row>
    <row r="264" spans="1:20" x14ac:dyDescent="0.25">
      <c r="A264" t="s">
        <v>20</v>
      </c>
      <c r="B264" t="s">
        <v>21</v>
      </c>
      <c r="C264">
        <v>50</v>
      </c>
      <c r="D264">
        <v>1</v>
      </c>
      <c r="E264" t="s">
        <v>6211</v>
      </c>
      <c r="F264">
        <v>100</v>
      </c>
      <c r="G264">
        <v>0</v>
      </c>
      <c r="H264" t="s">
        <v>631</v>
      </c>
      <c r="I264" t="s">
        <v>6212</v>
      </c>
      <c r="J264" t="s">
        <v>1864</v>
      </c>
      <c r="K264" t="s">
        <v>634</v>
      </c>
      <c r="L264" t="s">
        <v>635</v>
      </c>
      <c r="M264" t="s">
        <v>6213</v>
      </c>
      <c r="N264" t="s">
        <v>634</v>
      </c>
      <c r="O264" t="s">
        <v>637</v>
      </c>
      <c r="P264" t="s">
        <v>22</v>
      </c>
      <c r="Q264" t="s">
        <v>638</v>
      </c>
      <c r="R264" t="s">
        <v>635</v>
      </c>
      <c r="S264" t="s">
        <v>6214</v>
      </c>
      <c r="T264" t="s">
        <v>6213</v>
      </c>
    </row>
    <row r="265" spans="1:20" x14ac:dyDescent="0.25">
      <c r="A265" t="s">
        <v>23</v>
      </c>
      <c r="B265" t="s">
        <v>24</v>
      </c>
      <c r="C265">
        <v>50</v>
      </c>
      <c r="D265">
        <v>1</v>
      </c>
      <c r="E265" t="s">
        <v>6211</v>
      </c>
      <c r="F265">
        <v>100</v>
      </c>
      <c r="G265">
        <v>0</v>
      </c>
      <c r="H265" t="s">
        <v>631</v>
      </c>
      <c r="I265" t="s">
        <v>6212</v>
      </c>
      <c r="J265" t="s">
        <v>1864</v>
      </c>
      <c r="K265" t="s">
        <v>634</v>
      </c>
      <c r="L265" t="s">
        <v>635</v>
      </c>
      <c r="M265" t="s">
        <v>6213</v>
      </c>
      <c r="N265" t="s">
        <v>634</v>
      </c>
      <c r="O265" t="s">
        <v>637</v>
      </c>
      <c r="P265" t="s">
        <v>22</v>
      </c>
      <c r="Q265" t="s">
        <v>638</v>
      </c>
      <c r="R265" t="s">
        <v>635</v>
      </c>
      <c r="S265" t="s">
        <v>6214</v>
      </c>
      <c r="T265" t="s">
        <v>6213</v>
      </c>
    </row>
    <row r="266" spans="1:20" x14ac:dyDescent="0.25">
      <c r="A266" t="s">
        <v>25</v>
      </c>
      <c r="B266" t="s">
        <v>26</v>
      </c>
      <c r="C266">
        <v>50</v>
      </c>
      <c r="D266">
        <v>1</v>
      </c>
      <c r="E266" t="s">
        <v>6211</v>
      </c>
      <c r="F266">
        <v>100</v>
      </c>
      <c r="G266">
        <v>0</v>
      </c>
      <c r="H266" t="s">
        <v>631</v>
      </c>
      <c r="I266" t="s">
        <v>6212</v>
      </c>
      <c r="J266" t="s">
        <v>1864</v>
      </c>
      <c r="K266" t="s">
        <v>634</v>
      </c>
      <c r="L266" t="s">
        <v>635</v>
      </c>
      <c r="M266" t="s">
        <v>6213</v>
      </c>
      <c r="N266" t="s">
        <v>634</v>
      </c>
      <c r="O266" t="s">
        <v>637</v>
      </c>
      <c r="P266" t="s">
        <v>22</v>
      </c>
      <c r="Q266" t="s">
        <v>638</v>
      </c>
      <c r="R266" t="s">
        <v>635</v>
      </c>
      <c r="S266" t="s">
        <v>6214</v>
      </c>
      <c r="T266" t="s">
        <v>6213</v>
      </c>
    </row>
    <row r="267" spans="1:20" x14ac:dyDescent="0.25">
      <c r="A267" t="s">
        <v>20</v>
      </c>
      <c r="B267" t="s">
        <v>21</v>
      </c>
      <c r="C267">
        <v>60</v>
      </c>
      <c r="D267">
        <v>2</v>
      </c>
      <c r="E267" t="s">
        <v>6215</v>
      </c>
      <c r="F267">
        <v>300</v>
      </c>
      <c r="G267">
        <v>0</v>
      </c>
      <c r="H267" t="s">
        <v>631</v>
      </c>
      <c r="I267" t="s">
        <v>6216</v>
      </c>
      <c r="J267" t="s">
        <v>652</v>
      </c>
      <c r="K267" t="s">
        <v>634</v>
      </c>
      <c r="L267" t="s">
        <v>635</v>
      </c>
      <c r="M267" t="s">
        <v>6217</v>
      </c>
      <c r="N267" t="s">
        <v>634</v>
      </c>
      <c r="O267" t="s">
        <v>637</v>
      </c>
      <c r="P267" t="s">
        <v>22</v>
      </c>
      <c r="Q267" t="s">
        <v>638</v>
      </c>
      <c r="R267" t="s">
        <v>635</v>
      </c>
      <c r="S267" t="s">
        <v>6218</v>
      </c>
      <c r="T267" t="s">
        <v>6217</v>
      </c>
    </row>
    <row r="268" spans="1:20" x14ac:dyDescent="0.25">
      <c r="A268" t="s">
        <v>23</v>
      </c>
      <c r="B268" t="s">
        <v>24</v>
      </c>
      <c r="C268">
        <v>60</v>
      </c>
      <c r="D268">
        <v>2</v>
      </c>
      <c r="E268" t="s">
        <v>6215</v>
      </c>
      <c r="F268">
        <v>300</v>
      </c>
      <c r="G268">
        <v>0</v>
      </c>
      <c r="H268" t="s">
        <v>631</v>
      </c>
      <c r="I268" t="s">
        <v>6216</v>
      </c>
      <c r="J268" t="s">
        <v>652</v>
      </c>
      <c r="K268" t="s">
        <v>634</v>
      </c>
      <c r="L268" t="s">
        <v>635</v>
      </c>
      <c r="M268" t="s">
        <v>6217</v>
      </c>
      <c r="N268" t="s">
        <v>634</v>
      </c>
      <c r="O268" t="s">
        <v>637</v>
      </c>
      <c r="P268" t="s">
        <v>22</v>
      </c>
      <c r="Q268" t="s">
        <v>638</v>
      </c>
      <c r="R268" t="s">
        <v>635</v>
      </c>
      <c r="S268" t="s">
        <v>6218</v>
      </c>
      <c r="T268" t="s">
        <v>6217</v>
      </c>
    </row>
    <row r="269" spans="1:20" x14ac:dyDescent="0.25">
      <c r="A269" t="s">
        <v>25</v>
      </c>
      <c r="B269" t="s">
        <v>26</v>
      </c>
      <c r="C269">
        <v>60</v>
      </c>
      <c r="D269">
        <v>2</v>
      </c>
      <c r="E269" t="s">
        <v>6215</v>
      </c>
      <c r="F269">
        <v>300</v>
      </c>
      <c r="G269">
        <v>0</v>
      </c>
      <c r="H269" t="s">
        <v>631</v>
      </c>
      <c r="I269" t="s">
        <v>6216</v>
      </c>
      <c r="J269" t="s">
        <v>652</v>
      </c>
      <c r="K269" t="s">
        <v>634</v>
      </c>
      <c r="L269" t="s">
        <v>635</v>
      </c>
      <c r="M269" t="s">
        <v>6217</v>
      </c>
      <c r="N269" t="s">
        <v>634</v>
      </c>
      <c r="O269" t="s">
        <v>637</v>
      </c>
      <c r="P269" t="s">
        <v>22</v>
      </c>
      <c r="Q269" t="s">
        <v>638</v>
      </c>
      <c r="R269" t="s">
        <v>635</v>
      </c>
      <c r="S269" t="s">
        <v>6218</v>
      </c>
      <c r="T269" t="s">
        <v>6217</v>
      </c>
    </row>
    <row r="270" spans="1:20" x14ac:dyDescent="0.25">
      <c r="A270" t="s">
        <v>37</v>
      </c>
      <c r="B270" t="s">
        <v>38</v>
      </c>
      <c r="C270">
        <v>66.666666666666671</v>
      </c>
      <c r="D270">
        <v>3</v>
      </c>
      <c r="E270" t="s">
        <v>6215</v>
      </c>
      <c r="F270">
        <v>300</v>
      </c>
      <c r="G270">
        <v>0</v>
      </c>
      <c r="H270" t="s">
        <v>631</v>
      </c>
      <c r="I270" t="s">
        <v>6216</v>
      </c>
      <c r="J270" t="s">
        <v>652</v>
      </c>
      <c r="K270" t="s">
        <v>634</v>
      </c>
      <c r="L270" t="s">
        <v>635</v>
      </c>
      <c r="M270" t="s">
        <v>6217</v>
      </c>
      <c r="N270" t="s">
        <v>634</v>
      </c>
      <c r="O270" t="s">
        <v>637</v>
      </c>
      <c r="P270" t="s">
        <v>22</v>
      </c>
      <c r="Q270" t="s">
        <v>638</v>
      </c>
      <c r="R270" t="s">
        <v>635</v>
      </c>
      <c r="S270" t="s">
        <v>6218</v>
      </c>
      <c r="T270" t="s">
        <v>6217</v>
      </c>
    </row>
    <row r="271" spans="1:20" x14ac:dyDescent="0.25">
      <c r="A271" t="s">
        <v>164</v>
      </c>
      <c r="B271" t="s">
        <v>165</v>
      </c>
      <c r="C271">
        <v>33.333333333333336</v>
      </c>
      <c r="D271">
        <v>3</v>
      </c>
      <c r="E271" t="s">
        <v>6219</v>
      </c>
      <c r="F271">
        <v>100</v>
      </c>
      <c r="G271">
        <v>0</v>
      </c>
      <c r="H271" t="s">
        <v>631</v>
      </c>
      <c r="I271" t="s">
        <v>6220</v>
      </c>
      <c r="J271" t="s">
        <v>814</v>
      </c>
      <c r="K271" t="s">
        <v>634</v>
      </c>
      <c r="L271" t="s">
        <v>635</v>
      </c>
      <c r="M271" t="s">
        <v>6217</v>
      </c>
      <c r="N271" t="s">
        <v>634</v>
      </c>
      <c r="O271" t="s">
        <v>637</v>
      </c>
      <c r="P271" t="s">
        <v>22</v>
      </c>
      <c r="Q271" t="s">
        <v>638</v>
      </c>
      <c r="R271" t="s">
        <v>635</v>
      </c>
      <c r="S271" t="s">
        <v>6221</v>
      </c>
      <c r="T271" t="s">
        <v>6217</v>
      </c>
    </row>
    <row r="272" spans="1:20" x14ac:dyDescent="0.25">
      <c r="A272" t="s">
        <v>20</v>
      </c>
      <c r="B272" t="s">
        <v>21</v>
      </c>
      <c r="C272">
        <v>60</v>
      </c>
      <c r="D272">
        <v>2</v>
      </c>
      <c r="E272" t="s">
        <v>6222</v>
      </c>
      <c r="F272">
        <v>190</v>
      </c>
      <c r="G272">
        <v>0</v>
      </c>
      <c r="H272" t="s">
        <v>631</v>
      </c>
      <c r="I272" t="s">
        <v>6223</v>
      </c>
      <c r="J272" t="s">
        <v>652</v>
      </c>
      <c r="K272" t="s">
        <v>634</v>
      </c>
      <c r="L272" t="s">
        <v>635</v>
      </c>
      <c r="M272" t="s">
        <v>6224</v>
      </c>
      <c r="N272" t="s">
        <v>634</v>
      </c>
      <c r="O272" t="s">
        <v>654</v>
      </c>
      <c r="P272" t="s">
        <v>22</v>
      </c>
      <c r="Q272" t="s">
        <v>655</v>
      </c>
      <c r="R272" t="s">
        <v>635</v>
      </c>
      <c r="S272" t="s">
        <v>6225</v>
      </c>
      <c r="T272" t="s">
        <v>6224</v>
      </c>
    </row>
    <row r="273" spans="1:20" x14ac:dyDescent="0.25">
      <c r="A273" t="s">
        <v>23</v>
      </c>
      <c r="B273" t="s">
        <v>24</v>
      </c>
      <c r="C273">
        <v>60</v>
      </c>
      <c r="D273">
        <v>2</v>
      </c>
      <c r="E273" t="s">
        <v>6222</v>
      </c>
      <c r="F273">
        <v>190</v>
      </c>
      <c r="G273">
        <v>0</v>
      </c>
      <c r="H273" t="s">
        <v>631</v>
      </c>
      <c r="I273" t="s">
        <v>6223</v>
      </c>
      <c r="J273" t="s">
        <v>652</v>
      </c>
      <c r="K273" t="s">
        <v>634</v>
      </c>
      <c r="L273" t="s">
        <v>635</v>
      </c>
      <c r="M273" t="s">
        <v>6224</v>
      </c>
      <c r="N273" t="s">
        <v>634</v>
      </c>
      <c r="O273" t="s">
        <v>654</v>
      </c>
      <c r="P273" t="s">
        <v>22</v>
      </c>
      <c r="Q273" t="s">
        <v>655</v>
      </c>
      <c r="R273" t="s">
        <v>635</v>
      </c>
      <c r="S273" t="s">
        <v>6225</v>
      </c>
      <c r="T273" t="s">
        <v>6224</v>
      </c>
    </row>
    <row r="274" spans="1:20" x14ac:dyDescent="0.25">
      <c r="A274" t="s">
        <v>25</v>
      </c>
      <c r="B274" t="s">
        <v>26</v>
      </c>
      <c r="C274">
        <v>60</v>
      </c>
      <c r="D274">
        <v>2</v>
      </c>
      <c r="E274" t="s">
        <v>6222</v>
      </c>
      <c r="F274">
        <v>190</v>
      </c>
      <c r="G274">
        <v>0</v>
      </c>
      <c r="H274" t="s">
        <v>631</v>
      </c>
      <c r="I274" t="s">
        <v>6223</v>
      </c>
      <c r="J274" t="s">
        <v>652</v>
      </c>
      <c r="K274" t="s">
        <v>634</v>
      </c>
      <c r="L274" t="s">
        <v>635</v>
      </c>
      <c r="M274" t="s">
        <v>6224</v>
      </c>
      <c r="N274" t="s">
        <v>634</v>
      </c>
      <c r="O274" t="s">
        <v>654</v>
      </c>
      <c r="P274" t="s">
        <v>22</v>
      </c>
      <c r="Q274" t="s">
        <v>655</v>
      </c>
      <c r="R274" t="s">
        <v>635</v>
      </c>
      <c r="S274" t="s">
        <v>6225</v>
      </c>
      <c r="T274" t="s">
        <v>6224</v>
      </c>
    </row>
    <row r="275" spans="1:20" x14ac:dyDescent="0.25">
      <c r="A275" t="s">
        <v>20</v>
      </c>
      <c r="B275" t="s">
        <v>21</v>
      </c>
      <c r="C275">
        <v>60</v>
      </c>
      <c r="D275">
        <v>2</v>
      </c>
      <c r="E275" t="s">
        <v>6226</v>
      </c>
      <c r="F275">
        <v>240</v>
      </c>
      <c r="G275">
        <v>50</v>
      </c>
      <c r="H275" t="s">
        <v>631</v>
      </c>
      <c r="I275" t="s">
        <v>6227</v>
      </c>
      <c r="J275" t="s">
        <v>829</v>
      </c>
      <c r="K275" t="s">
        <v>634</v>
      </c>
      <c r="L275" t="s">
        <v>635</v>
      </c>
      <c r="M275" t="s">
        <v>6228</v>
      </c>
      <c r="N275" t="s">
        <v>634</v>
      </c>
      <c r="O275" t="s">
        <v>654</v>
      </c>
      <c r="P275" t="s">
        <v>22</v>
      </c>
      <c r="Q275" t="s">
        <v>655</v>
      </c>
      <c r="R275" t="s">
        <v>635</v>
      </c>
      <c r="S275" t="s">
        <v>6229</v>
      </c>
      <c r="T275" t="s">
        <v>6230</v>
      </c>
    </row>
    <row r="276" spans="1:20" x14ac:dyDescent="0.25">
      <c r="A276" t="s">
        <v>23</v>
      </c>
      <c r="B276" t="s">
        <v>24</v>
      </c>
      <c r="C276">
        <v>60</v>
      </c>
      <c r="D276">
        <v>2</v>
      </c>
      <c r="E276" t="s">
        <v>6226</v>
      </c>
      <c r="F276">
        <v>240</v>
      </c>
      <c r="G276">
        <v>50</v>
      </c>
      <c r="H276" t="s">
        <v>631</v>
      </c>
      <c r="I276" t="s">
        <v>6227</v>
      </c>
      <c r="J276" t="s">
        <v>829</v>
      </c>
      <c r="K276" t="s">
        <v>634</v>
      </c>
      <c r="L276" t="s">
        <v>635</v>
      </c>
      <c r="M276" t="s">
        <v>6228</v>
      </c>
      <c r="N276" t="s">
        <v>634</v>
      </c>
      <c r="O276" t="s">
        <v>654</v>
      </c>
      <c r="P276" t="s">
        <v>22</v>
      </c>
      <c r="Q276" t="s">
        <v>655</v>
      </c>
      <c r="R276" t="s">
        <v>635</v>
      </c>
      <c r="S276" t="s">
        <v>6229</v>
      </c>
      <c r="T276" t="s">
        <v>6230</v>
      </c>
    </row>
    <row r="277" spans="1:20" x14ac:dyDescent="0.25">
      <c r="A277" t="s">
        <v>25</v>
      </c>
      <c r="B277" t="s">
        <v>26</v>
      </c>
      <c r="C277">
        <v>60</v>
      </c>
      <c r="D277">
        <v>2</v>
      </c>
      <c r="E277" t="s">
        <v>6226</v>
      </c>
      <c r="F277">
        <v>240</v>
      </c>
      <c r="G277">
        <v>50</v>
      </c>
      <c r="H277" t="s">
        <v>631</v>
      </c>
      <c r="I277" t="s">
        <v>6227</v>
      </c>
      <c r="J277" t="s">
        <v>829</v>
      </c>
      <c r="K277" t="s">
        <v>634</v>
      </c>
      <c r="L277" t="s">
        <v>635</v>
      </c>
      <c r="M277" t="s">
        <v>6228</v>
      </c>
      <c r="N277" t="s">
        <v>634</v>
      </c>
      <c r="O277" t="s">
        <v>654</v>
      </c>
      <c r="P277" t="s">
        <v>22</v>
      </c>
      <c r="Q277" t="s">
        <v>655</v>
      </c>
      <c r="R277" t="s">
        <v>635</v>
      </c>
      <c r="S277" t="s">
        <v>6229</v>
      </c>
      <c r="T277" t="s">
        <v>6230</v>
      </c>
    </row>
    <row r="278" spans="1:20" x14ac:dyDescent="0.25">
      <c r="A278" t="s">
        <v>20</v>
      </c>
      <c r="B278" t="s">
        <v>21</v>
      </c>
      <c r="C278">
        <v>60</v>
      </c>
      <c r="D278">
        <v>2</v>
      </c>
      <c r="E278" t="s">
        <v>6231</v>
      </c>
      <c r="F278">
        <v>190</v>
      </c>
      <c r="G278">
        <v>0</v>
      </c>
      <c r="H278" t="s">
        <v>631</v>
      </c>
      <c r="I278" t="s">
        <v>6232</v>
      </c>
      <c r="J278" t="s">
        <v>800</v>
      </c>
      <c r="K278" t="s">
        <v>634</v>
      </c>
      <c r="L278" t="s">
        <v>635</v>
      </c>
      <c r="M278" t="s">
        <v>6233</v>
      </c>
      <c r="N278" t="s">
        <v>634</v>
      </c>
      <c r="O278" t="s">
        <v>637</v>
      </c>
      <c r="P278" t="s">
        <v>22</v>
      </c>
      <c r="Q278" t="s">
        <v>638</v>
      </c>
      <c r="R278" t="s">
        <v>635</v>
      </c>
      <c r="S278" t="s">
        <v>6234</v>
      </c>
      <c r="T278" t="s">
        <v>6233</v>
      </c>
    </row>
    <row r="279" spans="1:20" x14ac:dyDescent="0.25">
      <c r="A279" t="s">
        <v>23</v>
      </c>
      <c r="B279" t="s">
        <v>24</v>
      </c>
      <c r="C279">
        <v>60</v>
      </c>
      <c r="D279">
        <v>2</v>
      </c>
      <c r="E279" t="s">
        <v>6231</v>
      </c>
      <c r="F279">
        <v>190</v>
      </c>
      <c r="G279">
        <v>0</v>
      </c>
      <c r="H279" t="s">
        <v>631</v>
      </c>
      <c r="I279" t="s">
        <v>6232</v>
      </c>
      <c r="J279" t="s">
        <v>800</v>
      </c>
      <c r="K279" t="s">
        <v>634</v>
      </c>
      <c r="L279" t="s">
        <v>635</v>
      </c>
      <c r="M279" t="s">
        <v>6233</v>
      </c>
      <c r="N279" t="s">
        <v>634</v>
      </c>
      <c r="O279" t="s">
        <v>637</v>
      </c>
      <c r="P279" t="s">
        <v>22</v>
      </c>
      <c r="Q279" t="s">
        <v>638</v>
      </c>
      <c r="R279" t="s">
        <v>635</v>
      </c>
      <c r="S279" t="s">
        <v>6234</v>
      </c>
      <c r="T279" t="s">
        <v>6233</v>
      </c>
    </row>
    <row r="280" spans="1:20" x14ac:dyDescent="0.25">
      <c r="A280" t="s">
        <v>25</v>
      </c>
      <c r="B280" t="s">
        <v>26</v>
      </c>
      <c r="C280">
        <v>60</v>
      </c>
      <c r="D280">
        <v>2</v>
      </c>
      <c r="E280" t="s">
        <v>6231</v>
      </c>
      <c r="F280">
        <v>190</v>
      </c>
      <c r="G280">
        <v>0</v>
      </c>
      <c r="H280" t="s">
        <v>631</v>
      </c>
      <c r="I280" t="s">
        <v>6232</v>
      </c>
      <c r="J280" t="s">
        <v>800</v>
      </c>
      <c r="K280" t="s">
        <v>634</v>
      </c>
      <c r="L280" t="s">
        <v>635</v>
      </c>
      <c r="M280" t="s">
        <v>6233</v>
      </c>
      <c r="N280" t="s">
        <v>634</v>
      </c>
      <c r="O280" t="s">
        <v>637</v>
      </c>
      <c r="P280" t="s">
        <v>22</v>
      </c>
      <c r="Q280" t="s">
        <v>638</v>
      </c>
      <c r="R280" t="s">
        <v>635</v>
      </c>
      <c r="S280" t="s">
        <v>6234</v>
      </c>
      <c r="T280" t="s">
        <v>6233</v>
      </c>
    </row>
    <row r="281" spans="1:20" x14ac:dyDescent="0.25">
      <c r="A281" t="s">
        <v>20</v>
      </c>
      <c r="B281" t="s">
        <v>21</v>
      </c>
      <c r="C281">
        <v>50</v>
      </c>
      <c r="D281">
        <v>1</v>
      </c>
      <c r="E281" t="s">
        <v>6235</v>
      </c>
      <c r="F281">
        <v>100</v>
      </c>
      <c r="G281">
        <v>0</v>
      </c>
      <c r="H281" t="s">
        <v>631</v>
      </c>
      <c r="I281" t="s">
        <v>6236</v>
      </c>
      <c r="J281" t="s">
        <v>873</v>
      </c>
      <c r="K281" t="s">
        <v>634</v>
      </c>
      <c r="L281" t="s">
        <v>635</v>
      </c>
      <c r="M281" t="s">
        <v>6237</v>
      </c>
      <c r="N281" t="s">
        <v>634</v>
      </c>
      <c r="O281" t="s">
        <v>637</v>
      </c>
      <c r="P281" t="s">
        <v>22</v>
      </c>
      <c r="Q281" t="s">
        <v>638</v>
      </c>
      <c r="R281" t="s">
        <v>635</v>
      </c>
      <c r="S281" t="s">
        <v>6238</v>
      </c>
      <c r="T281" t="s">
        <v>6239</v>
      </c>
    </row>
    <row r="282" spans="1:20" x14ac:dyDescent="0.25">
      <c r="A282" t="s">
        <v>23</v>
      </c>
      <c r="B282" t="s">
        <v>24</v>
      </c>
      <c r="C282">
        <v>50</v>
      </c>
      <c r="D282">
        <v>1</v>
      </c>
      <c r="E282" t="s">
        <v>6235</v>
      </c>
      <c r="F282">
        <v>100</v>
      </c>
      <c r="G282">
        <v>0</v>
      </c>
      <c r="H282" t="s">
        <v>631</v>
      </c>
      <c r="I282" t="s">
        <v>6236</v>
      </c>
      <c r="J282" t="s">
        <v>873</v>
      </c>
      <c r="K282" t="s">
        <v>634</v>
      </c>
      <c r="L282" t="s">
        <v>635</v>
      </c>
      <c r="M282" t="s">
        <v>6237</v>
      </c>
      <c r="N282" t="s">
        <v>634</v>
      </c>
      <c r="O282" t="s">
        <v>637</v>
      </c>
      <c r="P282" t="s">
        <v>22</v>
      </c>
      <c r="Q282" t="s">
        <v>638</v>
      </c>
      <c r="R282" t="s">
        <v>635</v>
      </c>
      <c r="S282" t="s">
        <v>6238</v>
      </c>
      <c r="T282" t="s">
        <v>6239</v>
      </c>
    </row>
    <row r="283" spans="1:20" x14ac:dyDescent="0.25">
      <c r="A283" t="s">
        <v>25</v>
      </c>
      <c r="B283" t="s">
        <v>26</v>
      </c>
      <c r="C283">
        <v>50</v>
      </c>
      <c r="D283">
        <v>1</v>
      </c>
      <c r="E283" t="s">
        <v>6235</v>
      </c>
      <c r="F283">
        <v>100</v>
      </c>
      <c r="G283">
        <v>0</v>
      </c>
      <c r="H283" t="s">
        <v>631</v>
      </c>
      <c r="I283" t="s">
        <v>6236</v>
      </c>
      <c r="J283" t="s">
        <v>873</v>
      </c>
      <c r="K283" t="s">
        <v>634</v>
      </c>
      <c r="L283" t="s">
        <v>635</v>
      </c>
      <c r="M283" t="s">
        <v>6237</v>
      </c>
      <c r="N283" t="s">
        <v>634</v>
      </c>
      <c r="O283" t="s">
        <v>637</v>
      </c>
      <c r="P283" t="s">
        <v>22</v>
      </c>
      <c r="Q283" t="s">
        <v>638</v>
      </c>
      <c r="R283" t="s">
        <v>635</v>
      </c>
      <c r="S283" t="s">
        <v>6238</v>
      </c>
      <c r="T283" t="s">
        <v>6239</v>
      </c>
    </row>
    <row r="284" spans="1:20" x14ac:dyDescent="0.25">
      <c r="A284" t="s">
        <v>20</v>
      </c>
      <c r="B284" t="s">
        <v>21</v>
      </c>
      <c r="C284">
        <v>50</v>
      </c>
      <c r="D284">
        <v>1</v>
      </c>
      <c r="E284" t="s">
        <v>6240</v>
      </c>
      <c r="F284">
        <v>100</v>
      </c>
      <c r="G284">
        <v>0</v>
      </c>
      <c r="H284" t="s">
        <v>631</v>
      </c>
      <c r="I284" t="s">
        <v>3203</v>
      </c>
      <c r="J284" t="s">
        <v>749</v>
      </c>
      <c r="K284" t="s">
        <v>634</v>
      </c>
      <c r="L284" t="s">
        <v>635</v>
      </c>
      <c r="M284" t="s">
        <v>6241</v>
      </c>
      <c r="N284" t="s">
        <v>634</v>
      </c>
      <c r="O284" t="s">
        <v>637</v>
      </c>
      <c r="P284" t="s">
        <v>22</v>
      </c>
      <c r="Q284" t="s">
        <v>638</v>
      </c>
      <c r="R284" t="s">
        <v>635</v>
      </c>
      <c r="S284" t="s">
        <v>6242</v>
      </c>
      <c r="T284" t="s">
        <v>6241</v>
      </c>
    </row>
    <row r="285" spans="1:20" x14ac:dyDescent="0.25">
      <c r="A285" t="s">
        <v>23</v>
      </c>
      <c r="B285" t="s">
        <v>24</v>
      </c>
      <c r="C285">
        <v>50</v>
      </c>
      <c r="D285">
        <v>1</v>
      </c>
      <c r="E285" t="s">
        <v>6240</v>
      </c>
      <c r="F285">
        <v>100</v>
      </c>
      <c r="G285">
        <v>0</v>
      </c>
      <c r="H285" t="s">
        <v>631</v>
      </c>
      <c r="I285" t="s">
        <v>3203</v>
      </c>
      <c r="J285" t="s">
        <v>749</v>
      </c>
      <c r="K285" t="s">
        <v>634</v>
      </c>
      <c r="L285" t="s">
        <v>635</v>
      </c>
      <c r="M285" t="s">
        <v>6241</v>
      </c>
      <c r="N285" t="s">
        <v>634</v>
      </c>
      <c r="O285" t="s">
        <v>637</v>
      </c>
      <c r="P285" t="s">
        <v>22</v>
      </c>
      <c r="Q285" t="s">
        <v>638</v>
      </c>
      <c r="R285" t="s">
        <v>635</v>
      </c>
      <c r="S285" t="s">
        <v>6242</v>
      </c>
      <c r="T285" t="s">
        <v>6241</v>
      </c>
    </row>
    <row r="286" spans="1:20" x14ac:dyDescent="0.25">
      <c r="A286" t="s">
        <v>25</v>
      </c>
      <c r="B286" t="s">
        <v>26</v>
      </c>
      <c r="C286">
        <v>50</v>
      </c>
      <c r="D286">
        <v>1</v>
      </c>
      <c r="E286" t="s">
        <v>6240</v>
      </c>
      <c r="F286">
        <v>100</v>
      </c>
      <c r="G286">
        <v>0</v>
      </c>
      <c r="H286" t="s">
        <v>631</v>
      </c>
      <c r="I286" t="s">
        <v>3203</v>
      </c>
      <c r="J286" t="s">
        <v>749</v>
      </c>
      <c r="K286" t="s">
        <v>634</v>
      </c>
      <c r="L286" t="s">
        <v>635</v>
      </c>
      <c r="M286" t="s">
        <v>6241</v>
      </c>
      <c r="N286" t="s">
        <v>634</v>
      </c>
      <c r="O286" t="s">
        <v>637</v>
      </c>
      <c r="P286" t="s">
        <v>22</v>
      </c>
      <c r="Q286" t="s">
        <v>638</v>
      </c>
      <c r="R286" t="s">
        <v>635</v>
      </c>
      <c r="S286" t="s">
        <v>6242</v>
      </c>
      <c r="T286" t="s">
        <v>6241</v>
      </c>
    </row>
    <row r="287" spans="1:20" x14ac:dyDescent="0.25">
      <c r="A287" t="s">
        <v>20</v>
      </c>
      <c r="B287" t="s">
        <v>21</v>
      </c>
      <c r="C287">
        <v>50</v>
      </c>
      <c r="D287">
        <v>1</v>
      </c>
      <c r="E287" t="s">
        <v>6243</v>
      </c>
      <c r="F287">
        <v>100</v>
      </c>
      <c r="G287">
        <v>0</v>
      </c>
      <c r="H287" t="s">
        <v>703</v>
      </c>
      <c r="I287" t="s">
        <v>6244</v>
      </c>
      <c r="J287" t="s">
        <v>705</v>
      </c>
      <c r="K287" t="s">
        <v>634</v>
      </c>
      <c r="L287" t="s">
        <v>635</v>
      </c>
      <c r="M287" t="s">
        <v>6245</v>
      </c>
      <c r="N287" t="s">
        <v>634</v>
      </c>
      <c r="O287" t="s">
        <v>637</v>
      </c>
      <c r="P287" t="s">
        <v>22</v>
      </c>
      <c r="Q287" t="s">
        <v>638</v>
      </c>
      <c r="R287" t="s">
        <v>635</v>
      </c>
      <c r="S287" t="s">
        <v>6246</v>
      </c>
      <c r="T287" t="s">
        <v>6245</v>
      </c>
    </row>
    <row r="288" spans="1:20" x14ac:dyDescent="0.25">
      <c r="A288" t="s">
        <v>23</v>
      </c>
      <c r="B288" t="s">
        <v>24</v>
      </c>
      <c r="C288">
        <v>50</v>
      </c>
      <c r="D288">
        <v>1</v>
      </c>
      <c r="E288" t="s">
        <v>6243</v>
      </c>
      <c r="F288">
        <v>100</v>
      </c>
      <c r="G288">
        <v>0</v>
      </c>
      <c r="H288" t="s">
        <v>703</v>
      </c>
      <c r="I288" t="s">
        <v>6244</v>
      </c>
      <c r="J288" t="s">
        <v>705</v>
      </c>
      <c r="K288" t="s">
        <v>634</v>
      </c>
      <c r="L288" t="s">
        <v>635</v>
      </c>
      <c r="M288" t="s">
        <v>6245</v>
      </c>
      <c r="N288" t="s">
        <v>634</v>
      </c>
      <c r="O288" t="s">
        <v>637</v>
      </c>
      <c r="P288" t="s">
        <v>22</v>
      </c>
      <c r="Q288" t="s">
        <v>638</v>
      </c>
      <c r="R288" t="s">
        <v>635</v>
      </c>
      <c r="S288" t="s">
        <v>6246</v>
      </c>
      <c r="T288" t="s">
        <v>6245</v>
      </c>
    </row>
    <row r="289" spans="1:20" x14ac:dyDescent="0.25">
      <c r="A289" t="s">
        <v>25</v>
      </c>
      <c r="B289" t="s">
        <v>26</v>
      </c>
      <c r="C289">
        <v>50</v>
      </c>
      <c r="D289">
        <v>1</v>
      </c>
      <c r="E289" t="s">
        <v>6243</v>
      </c>
      <c r="F289">
        <v>100</v>
      </c>
      <c r="G289">
        <v>0</v>
      </c>
      <c r="H289" t="s">
        <v>703</v>
      </c>
      <c r="I289" t="s">
        <v>6244</v>
      </c>
      <c r="J289" t="s">
        <v>705</v>
      </c>
      <c r="K289" t="s">
        <v>634</v>
      </c>
      <c r="L289" t="s">
        <v>635</v>
      </c>
      <c r="M289" t="s">
        <v>6245</v>
      </c>
      <c r="N289" t="s">
        <v>634</v>
      </c>
      <c r="O289" t="s">
        <v>637</v>
      </c>
      <c r="P289" t="s">
        <v>22</v>
      </c>
      <c r="Q289" t="s">
        <v>638</v>
      </c>
      <c r="R289" t="s">
        <v>635</v>
      </c>
      <c r="S289" t="s">
        <v>6246</v>
      </c>
      <c r="T289" t="s">
        <v>6245</v>
      </c>
    </row>
    <row r="290" spans="1:20" x14ac:dyDescent="0.25">
      <c r="A290" t="s">
        <v>164</v>
      </c>
      <c r="B290" t="s">
        <v>165</v>
      </c>
      <c r="C290">
        <v>50</v>
      </c>
      <c r="D290">
        <v>6</v>
      </c>
      <c r="E290" t="s">
        <v>6247</v>
      </c>
      <c r="F290">
        <v>200</v>
      </c>
      <c r="G290">
        <v>0</v>
      </c>
      <c r="H290" t="s">
        <v>631</v>
      </c>
      <c r="I290" t="s">
        <v>6248</v>
      </c>
      <c r="J290" t="s">
        <v>981</v>
      </c>
      <c r="K290" t="s">
        <v>634</v>
      </c>
      <c r="L290" t="s">
        <v>635</v>
      </c>
      <c r="M290" t="s">
        <v>6249</v>
      </c>
      <c r="N290" t="s">
        <v>634</v>
      </c>
      <c r="O290" t="s">
        <v>654</v>
      </c>
      <c r="P290" t="s">
        <v>22</v>
      </c>
      <c r="Q290" t="s">
        <v>655</v>
      </c>
      <c r="R290" t="s">
        <v>635</v>
      </c>
      <c r="S290" t="s">
        <v>6250</v>
      </c>
      <c r="T290" t="s">
        <v>6249</v>
      </c>
    </row>
    <row r="291" spans="1:20" x14ac:dyDescent="0.25">
      <c r="A291" t="s">
        <v>25</v>
      </c>
      <c r="B291" t="s">
        <v>26</v>
      </c>
      <c r="C291">
        <v>45</v>
      </c>
      <c r="D291">
        <v>1</v>
      </c>
      <c r="E291" t="s">
        <v>6251</v>
      </c>
      <c r="F291">
        <v>207</v>
      </c>
      <c r="G291">
        <v>0</v>
      </c>
      <c r="H291" t="s">
        <v>641</v>
      </c>
      <c r="I291" t="s">
        <v>6252</v>
      </c>
      <c r="J291" t="s">
        <v>6253</v>
      </c>
      <c r="K291" t="s">
        <v>6254</v>
      </c>
      <c r="L291" t="s">
        <v>6006</v>
      </c>
      <c r="M291" t="s">
        <v>6255</v>
      </c>
      <c r="N291" t="s">
        <v>634</v>
      </c>
      <c r="O291" t="s">
        <v>894</v>
      </c>
      <c r="P291" t="s">
        <v>43</v>
      </c>
      <c r="Q291" t="s">
        <v>648</v>
      </c>
      <c r="R291" t="s">
        <v>635</v>
      </c>
      <c r="S291" t="s">
        <v>6256</v>
      </c>
      <c r="T291" t="s">
        <v>6255</v>
      </c>
    </row>
    <row r="292" spans="1:20" x14ac:dyDescent="0.25">
      <c r="A292" t="s">
        <v>25</v>
      </c>
      <c r="B292" t="s">
        <v>26</v>
      </c>
      <c r="C292">
        <v>40.5</v>
      </c>
      <c r="D292">
        <v>4</v>
      </c>
      <c r="E292" t="s">
        <v>6251</v>
      </c>
      <c r="F292">
        <v>207</v>
      </c>
      <c r="G292">
        <v>0</v>
      </c>
      <c r="H292" t="s">
        <v>641</v>
      </c>
      <c r="I292" t="s">
        <v>6252</v>
      </c>
      <c r="J292" t="s">
        <v>6253</v>
      </c>
      <c r="K292" t="s">
        <v>6254</v>
      </c>
      <c r="L292" t="s">
        <v>6006</v>
      </c>
      <c r="M292" t="s">
        <v>6255</v>
      </c>
      <c r="N292" t="s">
        <v>634</v>
      </c>
      <c r="O292" t="s">
        <v>894</v>
      </c>
      <c r="P292" t="s">
        <v>43</v>
      </c>
      <c r="Q292" t="s">
        <v>648</v>
      </c>
      <c r="R292" t="s">
        <v>635</v>
      </c>
      <c r="S292" t="s">
        <v>6256</v>
      </c>
      <c r="T292" t="s">
        <v>6255</v>
      </c>
    </row>
    <row r="293" spans="1:20" x14ac:dyDescent="0.25">
      <c r="A293" t="s">
        <v>164</v>
      </c>
      <c r="B293" t="s">
        <v>165</v>
      </c>
      <c r="C293">
        <v>50</v>
      </c>
      <c r="D293">
        <v>12</v>
      </c>
      <c r="E293" t="s">
        <v>6257</v>
      </c>
      <c r="F293">
        <v>400</v>
      </c>
      <c r="G293">
        <v>0</v>
      </c>
      <c r="H293" t="s">
        <v>631</v>
      </c>
      <c r="I293" t="s">
        <v>6258</v>
      </c>
      <c r="J293" t="s">
        <v>1373</v>
      </c>
      <c r="K293" t="s">
        <v>634</v>
      </c>
      <c r="L293" t="s">
        <v>635</v>
      </c>
      <c r="M293" t="s">
        <v>6259</v>
      </c>
      <c r="N293" t="s">
        <v>634</v>
      </c>
      <c r="O293" t="s">
        <v>654</v>
      </c>
      <c r="P293" t="s">
        <v>22</v>
      </c>
      <c r="Q293" t="s">
        <v>655</v>
      </c>
      <c r="R293" t="s">
        <v>635</v>
      </c>
      <c r="S293" t="s">
        <v>6260</v>
      </c>
      <c r="T293" t="s">
        <v>6259</v>
      </c>
    </row>
    <row r="294" spans="1:20" x14ac:dyDescent="0.25">
      <c r="A294" t="s">
        <v>20</v>
      </c>
      <c r="B294" t="s">
        <v>21</v>
      </c>
      <c r="C294">
        <v>50</v>
      </c>
      <c r="D294">
        <v>1</v>
      </c>
      <c r="E294" t="s">
        <v>6261</v>
      </c>
      <c r="F294">
        <v>100</v>
      </c>
      <c r="G294">
        <v>0</v>
      </c>
      <c r="H294" t="s">
        <v>631</v>
      </c>
      <c r="I294" t="s">
        <v>6262</v>
      </c>
      <c r="J294" t="s">
        <v>903</v>
      </c>
      <c r="K294" t="s">
        <v>634</v>
      </c>
      <c r="L294" t="s">
        <v>635</v>
      </c>
      <c r="M294" t="s">
        <v>6259</v>
      </c>
      <c r="N294" t="s">
        <v>634</v>
      </c>
      <c r="O294" t="s">
        <v>637</v>
      </c>
      <c r="P294" t="s">
        <v>22</v>
      </c>
      <c r="Q294" t="s">
        <v>638</v>
      </c>
      <c r="R294" t="s">
        <v>635</v>
      </c>
      <c r="S294" t="s">
        <v>6263</v>
      </c>
      <c r="T294" t="s">
        <v>6259</v>
      </c>
    </row>
    <row r="295" spans="1:20" x14ac:dyDescent="0.25">
      <c r="A295" t="s">
        <v>23</v>
      </c>
      <c r="B295" t="s">
        <v>24</v>
      </c>
      <c r="C295">
        <v>50</v>
      </c>
      <c r="D295">
        <v>1</v>
      </c>
      <c r="E295" t="s">
        <v>6261</v>
      </c>
      <c r="F295">
        <v>100</v>
      </c>
      <c r="G295">
        <v>0</v>
      </c>
      <c r="H295" t="s">
        <v>631</v>
      </c>
      <c r="I295" t="s">
        <v>6262</v>
      </c>
      <c r="J295" t="s">
        <v>903</v>
      </c>
      <c r="K295" t="s">
        <v>634</v>
      </c>
      <c r="L295" t="s">
        <v>635</v>
      </c>
      <c r="M295" t="s">
        <v>6259</v>
      </c>
      <c r="N295" t="s">
        <v>634</v>
      </c>
      <c r="O295" t="s">
        <v>637</v>
      </c>
      <c r="P295" t="s">
        <v>22</v>
      </c>
      <c r="Q295" t="s">
        <v>638</v>
      </c>
      <c r="R295" t="s">
        <v>635</v>
      </c>
      <c r="S295" t="s">
        <v>6263</v>
      </c>
      <c r="T295" t="s">
        <v>6259</v>
      </c>
    </row>
    <row r="296" spans="1:20" x14ac:dyDescent="0.25">
      <c r="A296" t="s">
        <v>25</v>
      </c>
      <c r="B296" t="s">
        <v>26</v>
      </c>
      <c r="C296">
        <v>50</v>
      </c>
      <c r="D296">
        <v>1</v>
      </c>
      <c r="E296" t="s">
        <v>6261</v>
      </c>
      <c r="F296">
        <v>100</v>
      </c>
      <c r="G296">
        <v>0</v>
      </c>
      <c r="H296" t="s">
        <v>631</v>
      </c>
      <c r="I296" t="s">
        <v>6262</v>
      </c>
      <c r="J296" t="s">
        <v>903</v>
      </c>
      <c r="K296" t="s">
        <v>634</v>
      </c>
      <c r="L296" t="s">
        <v>635</v>
      </c>
      <c r="M296" t="s">
        <v>6259</v>
      </c>
      <c r="N296" t="s">
        <v>634</v>
      </c>
      <c r="O296" t="s">
        <v>637</v>
      </c>
      <c r="P296" t="s">
        <v>22</v>
      </c>
      <c r="Q296" t="s">
        <v>638</v>
      </c>
      <c r="R296" t="s">
        <v>635</v>
      </c>
      <c r="S296" t="s">
        <v>6263</v>
      </c>
      <c r="T296" t="s">
        <v>6259</v>
      </c>
    </row>
    <row r="297" spans="1:20" x14ac:dyDescent="0.25">
      <c r="A297" t="s">
        <v>20</v>
      </c>
      <c r="B297" t="s">
        <v>21</v>
      </c>
      <c r="C297">
        <v>50</v>
      </c>
      <c r="D297">
        <v>1</v>
      </c>
      <c r="E297" t="s">
        <v>6264</v>
      </c>
      <c r="F297">
        <v>100</v>
      </c>
      <c r="G297">
        <v>0</v>
      </c>
      <c r="H297" t="s">
        <v>631</v>
      </c>
      <c r="I297" t="s">
        <v>6265</v>
      </c>
      <c r="J297" t="s">
        <v>917</v>
      </c>
      <c r="K297" t="s">
        <v>634</v>
      </c>
      <c r="L297" t="s">
        <v>635</v>
      </c>
      <c r="M297" t="s">
        <v>6266</v>
      </c>
      <c r="N297" t="s">
        <v>634</v>
      </c>
      <c r="O297" t="s">
        <v>654</v>
      </c>
      <c r="P297" t="s">
        <v>22</v>
      </c>
      <c r="Q297" t="s">
        <v>655</v>
      </c>
      <c r="R297" t="s">
        <v>635</v>
      </c>
      <c r="S297" t="s">
        <v>6267</v>
      </c>
      <c r="T297" t="s">
        <v>6266</v>
      </c>
    </row>
    <row r="298" spans="1:20" x14ac:dyDescent="0.25">
      <c r="A298" t="s">
        <v>23</v>
      </c>
      <c r="B298" t="s">
        <v>24</v>
      </c>
      <c r="C298">
        <v>50</v>
      </c>
      <c r="D298">
        <v>1</v>
      </c>
      <c r="E298" t="s">
        <v>6264</v>
      </c>
      <c r="F298">
        <v>100</v>
      </c>
      <c r="G298">
        <v>0</v>
      </c>
      <c r="H298" t="s">
        <v>631</v>
      </c>
      <c r="I298" t="s">
        <v>6265</v>
      </c>
      <c r="J298" t="s">
        <v>917</v>
      </c>
      <c r="K298" t="s">
        <v>634</v>
      </c>
      <c r="L298" t="s">
        <v>635</v>
      </c>
      <c r="M298" t="s">
        <v>6266</v>
      </c>
      <c r="N298" t="s">
        <v>634</v>
      </c>
      <c r="O298" t="s">
        <v>654</v>
      </c>
      <c r="P298" t="s">
        <v>22</v>
      </c>
      <c r="Q298" t="s">
        <v>655</v>
      </c>
      <c r="R298" t="s">
        <v>635</v>
      </c>
      <c r="S298" t="s">
        <v>6267</v>
      </c>
      <c r="T298" t="s">
        <v>6266</v>
      </c>
    </row>
    <row r="299" spans="1:20" x14ac:dyDescent="0.25">
      <c r="A299" t="s">
        <v>25</v>
      </c>
      <c r="B299" t="s">
        <v>26</v>
      </c>
      <c r="C299">
        <v>50</v>
      </c>
      <c r="D299">
        <v>1</v>
      </c>
      <c r="E299" t="s">
        <v>6264</v>
      </c>
      <c r="F299">
        <v>100</v>
      </c>
      <c r="G299">
        <v>0</v>
      </c>
      <c r="H299" t="s">
        <v>631</v>
      </c>
      <c r="I299" t="s">
        <v>6265</v>
      </c>
      <c r="J299" t="s">
        <v>917</v>
      </c>
      <c r="K299" t="s">
        <v>634</v>
      </c>
      <c r="L299" t="s">
        <v>635</v>
      </c>
      <c r="M299" t="s">
        <v>6266</v>
      </c>
      <c r="N299" t="s">
        <v>634</v>
      </c>
      <c r="O299" t="s">
        <v>654</v>
      </c>
      <c r="P299" t="s">
        <v>22</v>
      </c>
      <c r="Q299" t="s">
        <v>655</v>
      </c>
      <c r="R299" t="s">
        <v>635</v>
      </c>
      <c r="S299" t="s">
        <v>6267</v>
      </c>
      <c r="T299" t="s">
        <v>6266</v>
      </c>
    </row>
    <row r="300" spans="1:20" x14ac:dyDescent="0.25">
      <c r="A300" t="s">
        <v>20</v>
      </c>
      <c r="B300" t="s">
        <v>21</v>
      </c>
      <c r="C300">
        <v>50</v>
      </c>
      <c r="D300">
        <v>1</v>
      </c>
      <c r="E300" t="s">
        <v>6268</v>
      </c>
      <c r="F300">
        <v>100</v>
      </c>
      <c r="G300">
        <v>0</v>
      </c>
      <c r="H300" t="s">
        <v>631</v>
      </c>
      <c r="I300" t="s">
        <v>6269</v>
      </c>
      <c r="J300" t="s">
        <v>3777</v>
      </c>
      <c r="K300" t="s">
        <v>634</v>
      </c>
      <c r="L300" t="s">
        <v>635</v>
      </c>
      <c r="M300" t="s">
        <v>6270</v>
      </c>
      <c r="N300" t="s">
        <v>634</v>
      </c>
      <c r="O300" t="s">
        <v>637</v>
      </c>
      <c r="P300" t="s">
        <v>22</v>
      </c>
      <c r="Q300" t="s">
        <v>638</v>
      </c>
      <c r="R300" t="s">
        <v>635</v>
      </c>
      <c r="S300" t="s">
        <v>6271</v>
      </c>
      <c r="T300" t="s">
        <v>6270</v>
      </c>
    </row>
    <row r="301" spans="1:20" x14ac:dyDescent="0.25">
      <c r="A301" t="s">
        <v>23</v>
      </c>
      <c r="B301" t="s">
        <v>24</v>
      </c>
      <c r="C301">
        <v>50</v>
      </c>
      <c r="D301">
        <v>1</v>
      </c>
      <c r="E301" t="s">
        <v>6268</v>
      </c>
      <c r="F301">
        <v>100</v>
      </c>
      <c r="G301">
        <v>0</v>
      </c>
      <c r="H301" t="s">
        <v>631</v>
      </c>
      <c r="I301" t="s">
        <v>6269</v>
      </c>
      <c r="J301" t="s">
        <v>3777</v>
      </c>
      <c r="K301" t="s">
        <v>634</v>
      </c>
      <c r="L301" t="s">
        <v>635</v>
      </c>
      <c r="M301" t="s">
        <v>6270</v>
      </c>
      <c r="N301" t="s">
        <v>634</v>
      </c>
      <c r="O301" t="s">
        <v>637</v>
      </c>
      <c r="P301" t="s">
        <v>22</v>
      </c>
      <c r="Q301" t="s">
        <v>638</v>
      </c>
      <c r="R301" t="s">
        <v>635</v>
      </c>
      <c r="S301" t="s">
        <v>6271</v>
      </c>
      <c r="T301" t="s">
        <v>6270</v>
      </c>
    </row>
    <row r="302" spans="1:20" x14ac:dyDescent="0.25">
      <c r="A302" t="s">
        <v>25</v>
      </c>
      <c r="B302" t="s">
        <v>26</v>
      </c>
      <c r="C302">
        <v>50</v>
      </c>
      <c r="D302">
        <v>1</v>
      </c>
      <c r="E302" t="s">
        <v>6268</v>
      </c>
      <c r="F302">
        <v>100</v>
      </c>
      <c r="G302">
        <v>0</v>
      </c>
      <c r="H302" t="s">
        <v>631</v>
      </c>
      <c r="I302" t="s">
        <v>6269</v>
      </c>
      <c r="J302" t="s">
        <v>3777</v>
      </c>
      <c r="K302" t="s">
        <v>634</v>
      </c>
      <c r="L302" t="s">
        <v>635</v>
      </c>
      <c r="M302" t="s">
        <v>6270</v>
      </c>
      <c r="N302" t="s">
        <v>634</v>
      </c>
      <c r="O302" t="s">
        <v>637</v>
      </c>
      <c r="P302" t="s">
        <v>22</v>
      </c>
      <c r="Q302" t="s">
        <v>638</v>
      </c>
      <c r="R302" t="s">
        <v>635</v>
      </c>
      <c r="S302" t="s">
        <v>6271</v>
      </c>
      <c r="T302" t="s">
        <v>6270</v>
      </c>
    </row>
    <row r="303" spans="1:20" x14ac:dyDescent="0.25">
      <c r="A303" t="s">
        <v>25</v>
      </c>
      <c r="B303" t="s">
        <v>6272</v>
      </c>
      <c r="C303">
        <v>43.37</v>
      </c>
      <c r="D303">
        <v>1</v>
      </c>
      <c r="E303" t="s">
        <v>6273</v>
      </c>
      <c r="F303">
        <v>137.09</v>
      </c>
      <c r="G303">
        <v>7</v>
      </c>
      <c r="H303" t="s">
        <v>1248</v>
      </c>
      <c r="I303" t="s">
        <v>6274</v>
      </c>
      <c r="J303" t="s">
        <v>6275</v>
      </c>
      <c r="K303" t="s">
        <v>6276</v>
      </c>
      <c r="L303" t="s">
        <v>6277</v>
      </c>
      <c r="M303" t="s">
        <v>6278</v>
      </c>
      <c r="N303" t="s">
        <v>634</v>
      </c>
      <c r="O303" t="s">
        <v>689</v>
      </c>
      <c r="P303" t="s">
        <v>40</v>
      </c>
      <c r="Q303" t="s">
        <v>690</v>
      </c>
      <c r="R303" t="s">
        <v>635</v>
      </c>
      <c r="S303" t="s">
        <v>6279</v>
      </c>
      <c r="T303" t="s">
        <v>6278</v>
      </c>
    </row>
    <row r="304" spans="1:20" x14ac:dyDescent="0.25">
      <c r="A304" t="s">
        <v>25</v>
      </c>
      <c r="B304" t="s">
        <v>6272</v>
      </c>
      <c r="C304">
        <v>43.36</v>
      </c>
      <c r="D304">
        <v>1</v>
      </c>
      <c r="E304" t="s">
        <v>6273</v>
      </c>
      <c r="F304">
        <v>137.09</v>
      </c>
      <c r="G304">
        <v>7</v>
      </c>
      <c r="H304" t="s">
        <v>1248</v>
      </c>
      <c r="I304" t="s">
        <v>6274</v>
      </c>
      <c r="J304" t="s">
        <v>6275</v>
      </c>
      <c r="K304" t="s">
        <v>6276</v>
      </c>
      <c r="L304" t="s">
        <v>6277</v>
      </c>
      <c r="M304" t="s">
        <v>6278</v>
      </c>
      <c r="N304" t="s">
        <v>634</v>
      </c>
      <c r="O304" t="s">
        <v>689</v>
      </c>
      <c r="P304" t="s">
        <v>40</v>
      </c>
      <c r="Q304" t="s">
        <v>690</v>
      </c>
      <c r="R304" t="s">
        <v>635</v>
      </c>
      <c r="S304" t="s">
        <v>6279</v>
      </c>
      <c r="T304" t="s">
        <v>6278</v>
      </c>
    </row>
    <row r="305" spans="1:20" x14ac:dyDescent="0.25">
      <c r="A305" t="s">
        <v>23</v>
      </c>
      <c r="B305" t="s">
        <v>6272</v>
      </c>
      <c r="C305">
        <v>43.36</v>
      </c>
      <c r="D305">
        <v>1</v>
      </c>
      <c r="E305" t="s">
        <v>6273</v>
      </c>
      <c r="F305">
        <v>137.09</v>
      </c>
      <c r="G305">
        <v>7</v>
      </c>
      <c r="H305" t="s">
        <v>1248</v>
      </c>
      <c r="I305" t="s">
        <v>6274</v>
      </c>
      <c r="J305" t="s">
        <v>6275</v>
      </c>
      <c r="K305" t="s">
        <v>6276</v>
      </c>
      <c r="L305" t="s">
        <v>6277</v>
      </c>
      <c r="M305" t="s">
        <v>6278</v>
      </c>
      <c r="N305" t="s">
        <v>634</v>
      </c>
      <c r="O305" t="s">
        <v>689</v>
      </c>
      <c r="P305" t="s">
        <v>40</v>
      </c>
      <c r="Q305" t="s">
        <v>690</v>
      </c>
      <c r="R305" t="s">
        <v>635</v>
      </c>
      <c r="S305" t="s">
        <v>6279</v>
      </c>
      <c r="T305" t="s">
        <v>6278</v>
      </c>
    </row>
    <row r="306" spans="1:20" x14ac:dyDescent="0.25">
      <c r="A306" t="s">
        <v>20</v>
      </c>
      <c r="B306" t="s">
        <v>21</v>
      </c>
      <c r="C306">
        <v>50</v>
      </c>
      <c r="D306">
        <v>1</v>
      </c>
      <c r="E306" t="s">
        <v>6280</v>
      </c>
      <c r="F306">
        <v>100</v>
      </c>
      <c r="G306">
        <v>0</v>
      </c>
      <c r="H306" t="s">
        <v>631</v>
      </c>
      <c r="I306" t="s">
        <v>6281</v>
      </c>
      <c r="J306" t="s">
        <v>1890</v>
      </c>
      <c r="K306" t="s">
        <v>634</v>
      </c>
      <c r="L306" t="s">
        <v>635</v>
      </c>
      <c r="M306" t="s">
        <v>6282</v>
      </c>
      <c r="N306" t="s">
        <v>634</v>
      </c>
      <c r="O306" t="s">
        <v>654</v>
      </c>
      <c r="P306" t="s">
        <v>22</v>
      </c>
      <c r="Q306" t="s">
        <v>655</v>
      </c>
      <c r="R306" t="s">
        <v>635</v>
      </c>
      <c r="S306" t="s">
        <v>6283</v>
      </c>
      <c r="T306" t="s">
        <v>6284</v>
      </c>
    </row>
    <row r="307" spans="1:20" x14ac:dyDescent="0.25">
      <c r="A307" t="s">
        <v>23</v>
      </c>
      <c r="B307" t="s">
        <v>24</v>
      </c>
      <c r="C307">
        <v>50</v>
      </c>
      <c r="D307">
        <v>1</v>
      </c>
      <c r="E307" t="s">
        <v>6280</v>
      </c>
      <c r="F307">
        <v>100</v>
      </c>
      <c r="G307">
        <v>0</v>
      </c>
      <c r="H307" t="s">
        <v>631</v>
      </c>
      <c r="I307" t="s">
        <v>6281</v>
      </c>
      <c r="J307" t="s">
        <v>1890</v>
      </c>
      <c r="K307" t="s">
        <v>634</v>
      </c>
      <c r="L307" t="s">
        <v>635</v>
      </c>
      <c r="M307" t="s">
        <v>6282</v>
      </c>
      <c r="N307" t="s">
        <v>634</v>
      </c>
      <c r="O307" t="s">
        <v>654</v>
      </c>
      <c r="P307" t="s">
        <v>22</v>
      </c>
      <c r="Q307" t="s">
        <v>655</v>
      </c>
      <c r="R307" t="s">
        <v>635</v>
      </c>
      <c r="S307" t="s">
        <v>6283</v>
      </c>
      <c r="T307" t="s">
        <v>6284</v>
      </c>
    </row>
    <row r="308" spans="1:20" x14ac:dyDescent="0.25">
      <c r="A308" t="s">
        <v>25</v>
      </c>
      <c r="B308" t="s">
        <v>26</v>
      </c>
      <c r="C308">
        <v>50</v>
      </c>
      <c r="D308">
        <v>1</v>
      </c>
      <c r="E308" t="s">
        <v>6280</v>
      </c>
      <c r="F308">
        <v>100</v>
      </c>
      <c r="G308">
        <v>0</v>
      </c>
      <c r="H308" t="s">
        <v>631</v>
      </c>
      <c r="I308" t="s">
        <v>6281</v>
      </c>
      <c r="J308" t="s">
        <v>1890</v>
      </c>
      <c r="K308" t="s">
        <v>634</v>
      </c>
      <c r="L308" t="s">
        <v>635</v>
      </c>
      <c r="M308" t="s">
        <v>6282</v>
      </c>
      <c r="N308" t="s">
        <v>634</v>
      </c>
      <c r="O308" t="s">
        <v>654</v>
      </c>
      <c r="P308" t="s">
        <v>22</v>
      </c>
      <c r="Q308" t="s">
        <v>655</v>
      </c>
      <c r="R308" t="s">
        <v>635</v>
      </c>
      <c r="S308" t="s">
        <v>6283</v>
      </c>
      <c r="T308" t="s">
        <v>6284</v>
      </c>
    </row>
    <row r="309" spans="1:20" x14ac:dyDescent="0.25">
      <c r="A309" t="s">
        <v>35</v>
      </c>
      <c r="B309" t="s">
        <v>36</v>
      </c>
      <c r="C309">
        <v>66.666666666666671</v>
      </c>
      <c r="D309">
        <v>3</v>
      </c>
      <c r="E309" t="s">
        <v>6285</v>
      </c>
      <c r="F309">
        <v>100</v>
      </c>
      <c r="G309">
        <v>0</v>
      </c>
      <c r="H309" t="s">
        <v>631</v>
      </c>
      <c r="I309" t="s">
        <v>6286</v>
      </c>
      <c r="J309" t="s">
        <v>1147</v>
      </c>
      <c r="K309" t="s">
        <v>634</v>
      </c>
      <c r="L309" t="s">
        <v>635</v>
      </c>
      <c r="M309" t="s">
        <v>6287</v>
      </c>
      <c r="N309" t="s">
        <v>634</v>
      </c>
      <c r="O309" t="s">
        <v>637</v>
      </c>
      <c r="P309" t="s">
        <v>22</v>
      </c>
      <c r="Q309" t="s">
        <v>638</v>
      </c>
      <c r="R309" t="s">
        <v>635</v>
      </c>
      <c r="S309" t="s">
        <v>6288</v>
      </c>
      <c r="T309" t="s">
        <v>6289</v>
      </c>
    </row>
    <row r="310" spans="1:20" x14ac:dyDescent="0.25">
      <c r="A310" t="s">
        <v>35</v>
      </c>
      <c r="B310" t="s">
        <v>36</v>
      </c>
      <c r="C310">
        <v>66.666666666666671</v>
      </c>
      <c r="D310">
        <v>3</v>
      </c>
      <c r="E310" t="s">
        <v>6290</v>
      </c>
      <c r="F310">
        <v>190</v>
      </c>
      <c r="G310">
        <v>0</v>
      </c>
      <c r="H310" t="s">
        <v>631</v>
      </c>
      <c r="I310" t="s">
        <v>6291</v>
      </c>
      <c r="J310" t="s">
        <v>652</v>
      </c>
      <c r="K310" t="s">
        <v>634</v>
      </c>
      <c r="L310" t="s">
        <v>635</v>
      </c>
      <c r="M310" t="s">
        <v>6292</v>
      </c>
      <c r="N310" t="s">
        <v>634</v>
      </c>
      <c r="O310" t="s">
        <v>654</v>
      </c>
      <c r="P310" t="s">
        <v>22</v>
      </c>
      <c r="Q310" t="s">
        <v>655</v>
      </c>
      <c r="R310" t="s">
        <v>635</v>
      </c>
      <c r="S310" t="s">
        <v>6293</v>
      </c>
      <c r="T310" t="s">
        <v>6292</v>
      </c>
    </row>
    <row r="311" spans="1:20" x14ac:dyDescent="0.25">
      <c r="A311" t="s">
        <v>20</v>
      </c>
      <c r="B311" t="s">
        <v>21</v>
      </c>
      <c r="C311">
        <v>50</v>
      </c>
      <c r="D311">
        <v>1</v>
      </c>
      <c r="E311" t="s">
        <v>6290</v>
      </c>
      <c r="F311">
        <v>190</v>
      </c>
      <c r="G311">
        <v>0</v>
      </c>
      <c r="H311" t="s">
        <v>631</v>
      </c>
      <c r="I311" t="s">
        <v>6291</v>
      </c>
      <c r="J311" t="s">
        <v>652</v>
      </c>
      <c r="K311" t="s">
        <v>634</v>
      </c>
      <c r="L311" t="s">
        <v>635</v>
      </c>
      <c r="M311" t="s">
        <v>6292</v>
      </c>
      <c r="N311" t="s">
        <v>634</v>
      </c>
      <c r="O311" t="s">
        <v>654</v>
      </c>
      <c r="P311" t="s">
        <v>22</v>
      </c>
      <c r="Q311" t="s">
        <v>655</v>
      </c>
      <c r="R311" t="s">
        <v>635</v>
      </c>
      <c r="S311" t="s">
        <v>6293</v>
      </c>
      <c r="T311" t="s">
        <v>6292</v>
      </c>
    </row>
    <row r="312" spans="1:20" x14ac:dyDescent="0.25">
      <c r="A312" t="s">
        <v>23</v>
      </c>
      <c r="B312" t="s">
        <v>24</v>
      </c>
      <c r="C312">
        <v>50</v>
      </c>
      <c r="D312">
        <v>1</v>
      </c>
      <c r="E312" t="s">
        <v>6290</v>
      </c>
      <c r="F312">
        <v>190</v>
      </c>
      <c r="G312">
        <v>0</v>
      </c>
      <c r="H312" t="s">
        <v>631</v>
      </c>
      <c r="I312" t="s">
        <v>6291</v>
      </c>
      <c r="J312" t="s">
        <v>652</v>
      </c>
      <c r="K312" t="s">
        <v>634</v>
      </c>
      <c r="L312" t="s">
        <v>635</v>
      </c>
      <c r="M312" t="s">
        <v>6292</v>
      </c>
      <c r="N312" t="s">
        <v>634</v>
      </c>
      <c r="O312" t="s">
        <v>654</v>
      </c>
      <c r="P312" t="s">
        <v>22</v>
      </c>
      <c r="Q312" t="s">
        <v>655</v>
      </c>
      <c r="R312" t="s">
        <v>635</v>
      </c>
      <c r="S312" t="s">
        <v>6293</v>
      </c>
      <c r="T312" t="s">
        <v>6292</v>
      </c>
    </row>
    <row r="313" spans="1:20" x14ac:dyDescent="0.25">
      <c r="A313" t="s">
        <v>25</v>
      </c>
      <c r="B313" t="s">
        <v>26</v>
      </c>
      <c r="C313">
        <v>50</v>
      </c>
      <c r="D313">
        <v>1</v>
      </c>
      <c r="E313" t="s">
        <v>6290</v>
      </c>
      <c r="F313">
        <v>190</v>
      </c>
      <c r="G313">
        <v>0</v>
      </c>
      <c r="H313" t="s">
        <v>631</v>
      </c>
      <c r="I313" t="s">
        <v>6291</v>
      </c>
      <c r="J313" t="s">
        <v>652</v>
      </c>
      <c r="K313" t="s">
        <v>634</v>
      </c>
      <c r="L313" t="s">
        <v>635</v>
      </c>
      <c r="M313" t="s">
        <v>6292</v>
      </c>
      <c r="N313" t="s">
        <v>634</v>
      </c>
      <c r="O313" t="s">
        <v>654</v>
      </c>
      <c r="P313" t="s">
        <v>22</v>
      </c>
      <c r="Q313" t="s">
        <v>655</v>
      </c>
      <c r="R313" t="s">
        <v>635</v>
      </c>
      <c r="S313" t="s">
        <v>6293</v>
      </c>
      <c r="T313" t="s">
        <v>6292</v>
      </c>
    </row>
    <row r="314" spans="1:20" x14ac:dyDescent="0.25">
      <c r="A314" t="s">
        <v>20</v>
      </c>
      <c r="B314" t="s">
        <v>21</v>
      </c>
      <c r="C314">
        <v>50</v>
      </c>
      <c r="D314">
        <v>2</v>
      </c>
      <c r="E314" t="s">
        <v>6294</v>
      </c>
      <c r="F314">
        <v>200</v>
      </c>
      <c r="G314">
        <v>0</v>
      </c>
      <c r="H314" t="s">
        <v>703</v>
      </c>
      <c r="I314" t="s">
        <v>6295</v>
      </c>
      <c r="J314" t="s">
        <v>652</v>
      </c>
      <c r="K314" t="s">
        <v>634</v>
      </c>
      <c r="L314" t="s">
        <v>635</v>
      </c>
      <c r="M314" t="s">
        <v>6296</v>
      </c>
      <c r="N314" t="s">
        <v>634</v>
      </c>
      <c r="O314" t="s">
        <v>637</v>
      </c>
      <c r="P314" t="s">
        <v>22</v>
      </c>
      <c r="Q314" t="s">
        <v>638</v>
      </c>
      <c r="R314" t="s">
        <v>635</v>
      </c>
      <c r="S314" t="s">
        <v>6297</v>
      </c>
      <c r="T314" t="s">
        <v>6296</v>
      </c>
    </row>
    <row r="315" spans="1:20" x14ac:dyDescent="0.25">
      <c r="A315" t="s">
        <v>23</v>
      </c>
      <c r="B315" t="s">
        <v>24</v>
      </c>
      <c r="C315">
        <v>50</v>
      </c>
      <c r="D315">
        <v>2</v>
      </c>
      <c r="E315" t="s">
        <v>6294</v>
      </c>
      <c r="F315">
        <v>200</v>
      </c>
      <c r="G315">
        <v>0</v>
      </c>
      <c r="H315" t="s">
        <v>703</v>
      </c>
      <c r="I315" t="s">
        <v>6295</v>
      </c>
      <c r="J315" t="s">
        <v>652</v>
      </c>
      <c r="K315" t="s">
        <v>634</v>
      </c>
      <c r="L315" t="s">
        <v>635</v>
      </c>
      <c r="M315" t="s">
        <v>6296</v>
      </c>
      <c r="N315" t="s">
        <v>634</v>
      </c>
      <c r="O315" t="s">
        <v>637</v>
      </c>
      <c r="P315" t="s">
        <v>22</v>
      </c>
      <c r="Q315" t="s">
        <v>638</v>
      </c>
      <c r="R315" t="s">
        <v>635</v>
      </c>
      <c r="S315" t="s">
        <v>6297</v>
      </c>
      <c r="T315" t="s">
        <v>6296</v>
      </c>
    </row>
    <row r="316" spans="1:20" x14ac:dyDescent="0.25">
      <c r="A316" t="s">
        <v>25</v>
      </c>
      <c r="B316" t="s">
        <v>26</v>
      </c>
      <c r="C316">
        <v>50</v>
      </c>
      <c r="D316">
        <v>2</v>
      </c>
      <c r="E316" t="s">
        <v>6294</v>
      </c>
      <c r="F316">
        <v>200</v>
      </c>
      <c r="G316">
        <v>0</v>
      </c>
      <c r="H316" t="s">
        <v>703</v>
      </c>
      <c r="I316" t="s">
        <v>6295</v>
      </c>
      <c r="J316" t="s">
        <v>652</v>
      </c>
      <c r="K316" t="s">
        <v>634</v>
      </c>
      <c r="L316" t="s">
        <v>635</v>
      </c>
      <c r="M316" t="s">
        <v>6296</v>
      </c>
      <c r="N316" t="s">
        <v>634</v>
      </c>
      <c r="O316" t="s">
        <v>637</v>
      </c>
      <c r="P316" t="s">
        <v>22</v>
      </c>
      <c r="Q316" t="s">
        <v>638</v>
      </c>
      <c r="R316" t="s">
        <v>635</v>
      </c>
      <c r="S316" t="s">
        <v>6297</v>
      </c>
      <c r="T316" t="s">
        <v>6296</v>
      </c>
    </row>
    <row r="317" spans="1:20" x14ac:dyDescent="0.25">
      <c r="A317" t="s">
        <v>20</v>
      </c>
      <c r="B317" t="s">
        <v>21</v>
      </c>
      <c r="C317">
        <v>50</v>
      </c>
      <c r="D317">
        <v>1</v>
      </c>
      <c r="E317" t="s">
        <v>6298</v>
      </c>
      <c r="F317">
        <v>100</v>
      </c>
      <c r="G317">
        <v>0</v>
      </c>
      <c r="H317" t="s">
        <v>631</v>
      </c>
      <c r="I317" t="s">
        <v>6299</v>
      </c>
      <c r="J317" t="s">
        <v>903</v>
      </c>
      <c r="K317" t="s">
        <v>634</v>
      </c>
      <c r="L317" t="s">
        <v>635</v>
      </c>
      <c r="M317" t="s">
        <v>6300</v>
      </c>
      <c r="N317" t="s">
        <v>634</v>
      </c>
      <c r="O317" t="s">
        <v>637</v>
      </c>
      <c r="P317" t="s">
        <v>22</v>
      </c>
      <c r="Q317" t="s">
        <v>638</v>
      </c>
      <c r="R317" t="s">
        <v>635</v>
      </c>
      <c r="S317" t="s">
        <v>6301</v>
      </c>
      <c r="T317" t="s">
        <v>6300</v>
      </c>
    </row>
    <row r="318" spans="1:20" x14ac:dyDescent="0.25">
      <c r="A318" t="s">
        <v>23</v>
      </c>
      <c r="B318" t="s">
        <v>24</v>
      </c>
      <c r="C318">
        <v>50</v>
      </c>
      <c r="D318">
        <v>1</v>
      </c>
      <c r="E318" t="s">
        <v>6298</v>
      </c>
      <c r="F318">
        <v>100</v>
      </c>
      <c r="G318">
        <v>0</v>
      </c>
      <c r="H318" t="s">
        <v>631</v>
      </c>
      <c r="I318" t="s">
        <v>6299</v>
      </c>
      <c r="J318" t="s">
        <v>903</v>
      </c>
      <c r="K318" t="s">
        <v>634</v>
      </c>
      <c r="L318" t="s">
        <v>635</v>
      </c>
      <c r="M318" t="s">
        <v>6300</v>
      </c>
      <c r="N318" t="s">
        <v>634</v>
      </c>
      <c r="O318" t="s">
        <v>637</v>
      </c>
      <c r="P318" t="s">
        <v>22</v>
      </c>
      <c r="Q318" t="s">
        <v>638</v>
      </c>
      <c r="R318" t="s">
        <v>635</v>
      </c>
      <c r="S318" t="s">
        <v>6301</v>
      </c>
      <c r="T318" t="s">
        <v>6300</v>
      </c>
    </row>
    <row r="319" spans="1:20" x14ac:dyDescent="0.25">
      <c r="A319" t="s">
        <v>25</v>
      </c>
      <c r="B319" t="s">
        <v>26</v>
      </c>
      <c r="C319">
        <v>50</v>
      </c>
      <c r="D319">
        <v>1</v>
      </c>
      <c r="E319" t="s">
        <v>6298</v>
      </c>
      <c r="F319">
        <v>100</v>
      </c>
      <c r="G319">
        <v>0</v>
      </c>
      <c r="H319" t="s">
        <v>631</v>
      </c>
      <c r="I319" t="s">
        <v>6299</v>
      </c>
      <c r="J319" t="s">
        <v>903</v>
      </c>
      <c r="K319" t="s">
        <v>634</v>
      </c>
      <c r="L319" t="s">
        <v>635</v>
      </c>
      <c r="M319" t="s">
        <v>6300</v>
      </c>
      <c r="N319" t="s">
        <v>634</v>
      </c>
      <c r="O319" t="s">
        <v>637</v>
      </c>
      <c r="P319" t="s">
        <v>22</v>
      </c>
      <c r="Q319" t="s">
        <v>638</v>
      </c>
      <c r="R319" t="s">
        <v>635</v>
      </c>
      <c r="S319" t="s">
        <v>6301</v>
      </c>
      <c r="T319" t="s">
        <v>6300</v>
      </c>
    </row>
    <row r="320" spans="1:20" x14ac:dyDescent="0.25">
      <c r="A320" t="s">
        <v>39</v>
      </c>
      <c r="B320" t="s">
        <v>682</v>
      </c>
      <c r="C320">
        <v>64</v>
      </c>
      <c r="D320">
        <v>1</v>
      </c>
      <c r="E320" t="s">
        <v>6302</v>
      </c>
      <c r="F320">
        <v>71</v>
      </c>
      <c r="G320">
        <v>7</v>
      </c>
      <c r="H320" t="s">
        <v>641</v>
      </c>
      <c r="I320" t="s">
        <v>6303</v>
      </c>
      <c r="J320" t="s">
        <v>6304</v>
      </c>
      <c r="K320" t="s">
        <v>4488</v>
      </c>
      <c r="L320" t="s">
        <v>6305</v>
      </c>
      <c r="M320" t="s">
        <v>6306</v>
      </c>
      <c r="N320" t="s">
        <v>634</v>
      </c>
      <c r="O320" t="s">
        <v>689</v>
      </c>
      <c r="P320" t="s">
        <v>40</v>
      </c>
      <c r="Q320" t="s">
        <v>690</v>
      </c>
      <c r="R320" t="s">
        <v>635</v>
      </c>
      <c r="S320" t="s">
        <v>6307</v>
      </c>
      <c r="T320" t="s">
        <v>6306</v>
      </c>
    </row>
    <row r="321" spans="1:20" x14ac:dyDescent="0.25">
      <c r="A321" t="s">
        <v>20</v>
      </c>
      <c r="B321" t="s">
        <v>21</v>
      </c>
      <c r="C321">
        <v>60</v>
      </c>
      <c r="D321">
        <v>4</v>
      </c>
      <c r="E321" t="s">
        <v>6308</v>
      </c>
      <c r="F321">
        <v>400</v>
      </c>
      <c r="G321">
        <v>0</v>
      </c>
      <c r="H321" t="s">
        <v>631</v>
      </c>
      <c r="I321" t="s">
        <v>6309</v>
      </c>
      <c r="J321" t="s">
        <v>769</v>
      </c>
      <c r="K321" t="s">
        <v>634</v>
      </c>
      <c r="L321" t="s">
        <v>635</v>
      </c>
      <c r="M321" t="s">
        <v>6310</v>
      </c>
      <c r="N321" t="s">
        <v>634</v>
      </c>
      <c r="O321" t="s">
        <v>654</v>
      </c>
      <c r="P321" t="s">
        <v>22</v>
      </c>
      <c r="Q321" t="s">
        <v>655</v>
      </c>
      <c r="R321" t="s">
        <v>635</v>
      </c>
      <c r="S321" t="s">
        <v>6311</v>
      </c>
      <c r="T321" t="s">
        <v>6312</v>
      </c>
    </row>
    <row r="322" spans="1:20" x14ac:dyDescent="0.25">
      <c r="A322" t="s">
        <v>23</v>
      </c>
      <c r="B322" t="s">
        <v>24</v>
      </c>
      <c r="C322">
        <v>60</v>
      </c>
      <c r="D322">
        <v>4</v>
      </c>
      <c r="E322" t="s">
        <v>6308</v>
      </c>
      <c r="F322">
        <v>400</v>
      </c>
      <c r="G322">
        <v>0</v>
      </c>
      <c r="H322" t="s">
        <v>631</v>
      </c>
      <c r="I322" t="s">
        <v>6309</v>
      </c>
      <c r="J322" t="s">
        <v>769</v>
      </c>
      <c r="K322" t="s">
        <v>634</v>
      </c>
      <c r="L322" t="s">
        <v>635</v>
      </c>
      <c r="M322" t="s">
        <v>6310</v>
      </c>
      <c r="N322" t="s">
        <v>634</v>
      </c>
      <c r="O322" t="s">
        <v>654</v>
      </c>
      <c r="P322" t="s">
        <v>22</v>
      </c>
      <c r="Q322" t="s">
        <v>655</v>
      </c>
      <c r="R322" t="s">
        <v>635</v>
      </c>
      <c r="S322" t="s">
        <v>6311</v>
      </c>
      <c r="T322" t="s">
        <v>6312</v>
      </c>
    </row>
    <row r="323" spans="1:20" x14ac:dyDescent="0.25">
      <c r="A323" t="s">
        <v>25</v>
      </c>
      <c r="B323" t="s">
        <v>26</v>
      </c>
      <c r="C323">
        <v>60</v>
      </c>
      <c r="D323">
        <v>4</v>
      </c>
      <c r="E323" t="s">
        <v>6308</v>
      </c>
      <c r="F323">
        <v>400</v>
      </c>
      <c r="G323">
        <v>0</v>
      </c>
      <c r="H323" t="s">
        <v>631</v>
      </c>
      <c r="I323" t="s">
        <v>6309</v>
      </c>
      <c r="J323" t="s">
        <v>769</v>
      </c>
      <c r="K323" t="s">
        <v>634</v>
      </c>
      <c r="L323" t="s">
        <v>635</v>
      </c>
      <c r="M323" t="s">
        <v>6310</v>
      </c>
      <c r="N323" t="s">
        <v>634</v>
      </c>
      <c r="O323" t="s">
        <v>654</v>
      </c>
      <c r="P323" t="s">
        <v>22</v>
      </c>
      <c r="Q323" t="s">
        <v>655</v>
      </c>
      <c r="R323" t="s">
        <v>635</v>
      </c>
      <c r="S323" t="s">
        <v>6311</v>
      </c>
      <c r="T323" t="s">
        <v>6312</v>
      </c>
    </row>
    <row r="324" spans="1:20" x14ac:dyDescent="0.25">
      <c r="A324" t="s">
        <v>164</v>
      </c>
      <c r="B324" t="s">
        <v>165</v>
      </c>
      <c r="C324">
        <v>50</v>
      </c>
      <c r="D324">
        <v>12</v>
      </c>
      <c r="E324" t="s">
        <v>6313</v>
      </c>
      <c r="F324">
        <v>400</v>
      </c>
      <c r="G324">
        <v>0</v>
      </c>
      <c r="H324" t="s">
        <v>631</v>
      </c>
      <c r="I324" t="s">
        <v>6314</v>
      </c>
      <c r="J324" t="s">
        <v>1081</v>
      </c>
      <c r="K324" t="s">
        <v>634</v>
      </c>
      <c r="L324" t="s">
        <v>635</v>
      </c>
      <c r="M324" t="s">
        <v>6315</v>
      </c>
      <c r="N324" t="s">
        <v>634</v>
      </c>
      <c r="O324" t="s">
        <v>637</v>
      </c>
      <c r="P324" t="s">
        <v>22</v>
      </c>
      <c r="Q324" t="s">
        <v>638</v>
      </c>
      <c r="R324" t="s">
        <v>6316</v>
      </c>
      <c r="S324" t="s">
        <v>6317</v>
      </c>
      <c r="T324" t="s">
        <v>6315</v>
      </c>
    </row>
    <row r="325" spans="1:20" x14ac:dyDescent="0.25">
      <c r="A325" t="s">
        <v>20</v>
      </c>
      <c r="B325" t="s">
        <v>21</v>
      </c>
      <c r="C325">
        <v>50</v>
      </c>
      <c r="D325">
        <v>2</v>
      </c>
      <c r="E325" t="s">
        <v>6318</v>
      </c>
      <c r="F325">
        <v>200</v>
      </c>
      <c r="G325">
        <v>0</v>
      </c>
      <c r="H325" t="s">
        <v>631</v>
      </c>
      <c r="I325" t="s">
        <v>6319</v>
      </c>
      <c r="J325" t="s">
        <v>845</v>
      </c>
      <c r="K325" t="s">
        <v>634</v>
      </c>
      <c r="L325" t="s">
        <v>635</v>
      </c>
      <c r="M325" t="s">
        <v>6320</v>
      </c>
      <c r="N325" t="s">
        <v>634</v>
      </c>
      <c r="O325" t="s">
        <v>637</v>
      </c>
      <c r="P325" t="s">
        <v>22</v>
      </c>
      <c r="Q325" t="s">
        <v>638</v>
      </c>
      <c r="R325" t="s">
        <v>635</v>
      </c>
      <c r="S325" t="s">
        <v>6321</v>
      </c>
      <c r="T325" t="s">
        <v>6320</v>
      </c>
    </row>
    <row r="326" spans="1:20" x14ac:dyDescent="0.25">
      <c r="A326" t="s">
        <v>23</v>
      </c>
      <c r="B326" t="s">
        <v>24</v>
      </c>
      <c r="C326">
        <v>50</v>
      </c>
      <c r="D326">
        <v>2</v>
      </c>
      <c r="E326" t="s">
        <v>6318</v>
      </c>
      <c r="F326">
        <v>200</v>
      </c>
      <c r="G326">
        <v>0</v>
      </c>
      <c r="H326" t="s">
        <v>631</v>
      </c>
      <c r="I326" t="s">
        <v>6319</v>
      </c>
      <c r="J326" t="s">
        <v>845</v>
      </c>
      <c r="K326" t="s">
        <v>634</v>
      </c>
      <c r="L326" t="s">
        <v>635</v>
      </c>
      <c r="M326" t="s">
        <v>6320</v>
      </c>
      <c r="N326" t="s">
        <v>634</v>
      </c>
      <c r="O326" t="s">
        <v>637</v>
      </c>
      <c r="P326" t="s">
        <v>22</v>
      </c>
      <c r="Q326" t="s">
        <v>638</v>
      </c>
      <c r="R326" t="s">
        <v>635</v>
      </c>
      <c r="S326" t="s">
        <v>6321</v>
      </c>
      <c r="T326" t="s">
        <v>6320</v>
      </c>
    </row>
    <row r="327" spans="1:20" x14ac:dyDescent="0.25">
      <c r="A327" t="s">
        <v>25</v>
      </c>
      <c r="B327" t="s">
        <v>26</v>
      </c>
      <c r="C327">
        <v>50</v>
      </c>
      <c r="D327">
        <v>2</v>
      </c>
      <c r="E327" t="s">
        <v>6318</v>
      </c>
      <c r="F327">
        <v>200</v>
      </c>
      <c r="G327">
        <v>0</v>
      </c>
      <c r="H327" t="s">
        <v>631</v>
      </c>
      <c r="I327" t="s">
        <v>6319</v>
      </c>
      <c r="J327" t="s">
        <v>845</v>
      </c>
      <c r="K327" t="s">
        <v>634</v>
      </c>
      <c r="L327" t="s">
        <v>635</v>
      </c>
      <c r="M327" t="s">
        <v>6320</v>
      </c>
      <c r="N327" t="s">
        <v>634</v>
      </c>
      <c r="O327" t="s">
        <v>637</v>
      </c>
      <c r="P327" t="s">
        <v>22</v>
      </c>
      <c r="Q327" t="s">
        <v>638</v>
      </c>
      <c r="R327" t="s">
        <v>635</v>
      </c>
      <c r="S327" t="s">
        <v>6321</v>
      </c>
      <c r="T327" t="s">
        <v>6320</v>
      </c>
    </row>
    <row r="328" spans="1:20" x14ac:dyDescent="0.25">
      <c r="A328" t="s">
        <v>25</v>
      </c>
      <c r="B328" t="s">
        <v>26</v>
      </c>
      <c r="C328">
        <v>60</v>
      </c>
      <c r="D328">
        <v>3</v>
      </c>
      <c r="E328" t="s">
        <v>6322</v>
      </c>
      <c r="F328">
        <v>200</v>
      </c>
      <c r="G328">
        <v>0</v>
      </c>
      <c r="H328" t="s">
        <v>631</v>
      </c>
      <c r="I328" t="s">
        <v>6323</v>
      </c>
      <c r="J328" t="s">
        <v>2844</v>
      </c>
      <c r="K328" t="s">
        <v>634</v>
      </c>
      <c r="L328" t="s">
        <v>635</v>
      </c>
      <c r="M328" t="s">
        <v>6324</v>
      </c>
      <c r="N328" t="s">
        <v>634</v>
      </c>
      <c r="O328" t="s">
        <v>637</v>
      </c>
      <c r="P328" t="s">
        <v>22</v>
      </c>
      <c r="Q328" t="s">
        <v>638</v>
      </c>
      <c r="R328" t="s">
        <v>635</v>
      </c>
      <c r="S328" t="s">
        <v>6325</v>
      </c>
      <c r="T328" t="s">
        <v>6326</v>
      </c>
    </row>
    <row r="329" spans="1:20" x14ac:dyDescent="0.25">
      <c r="A329" t="s">
        <v>164</v>
      </c>
      <c r="B329" t="s">
        <v>165</v>
      </c>
      <c r="C329">
        <v>33.333333333333336</v>
      </c>
      <c r="D329">
        <v>3</v>
      </c>
      <c r="E329" t="s">
        <v>6322</v>
      </c>
      <c r="F329">
        <v>200</v>
      </c>
      <c r="G329">
        <v>0</v>
      </c>
      <c r="H329" t="s">
        <v>631</v>
      </c>
      <c r="I329" t="s">
        <v>6323</v>
      </c>
      <c r="J329" t="s">
        <v>2844</v>
      </c>
      <c r="K329" t="s">
        <v>634</v>
      </c>
      <c r="L329" t="s">
        <v>635</v>
      </c>
      <c r="M329" t="s">
        <v>6324</v>
      </c>
      <c r="N329" t="s">
        <v>634</v>
      </c>
      <c r="O329" t="s">
        <v>637</v>
      </c>
      <c r="P329" t="s">
        <v>22</v>
      </c>
      <c r="Q329" t="s">
        <v>638</v>
      </c>
      <c r="R329" t="s">
        <v>635</v>
      </c>
      <c r="S329" t="s">
        <v>6325</v>
      </c>
      <c r="T329" t="s">
        <v>6326</v>
      </c>
    </row>
    <row r="330" spans="1:20" x14ac:dyDescent="0.25">
      <c r="A330" t="s">
        <v>39</v>
      </c>
      <c r="B330" t="s">
        <v>44</v>
      </c>
      <c r="C330">
        <v>66.333333333333329</v>
      </c>
      <c r="D330">
        <v>3</v>
      </c>
      <c r="E330" t="s">
        <v>6327</v>
      </c>
      <c r="F330">
        <v>220</v>
      </c>
      <c r="G330">
        <v>0</v>
      </c>
      <c r="H330" t="s">
        <v>703</v>
      </c>
      <c r="I330" t="s">
        <v>6328</v>
      </c>
      <c r="J330" t="s">
        <v>711</v>
      </c>
      <c r="K330" t="s">
        <v>634</v>
      </c>
      <c r="L330" t="s">
        <v>635</v>
      </c>
      <c r="M330" t="s">
        <v>6324</v>
      </c>
      <c r="N330" t="s">
        <v>634</v>
      </c>
      <c r="O330" t="s">
        <v>654</v>
      </c>
      <c r="P330" t="s">
        <v>22</v>
      </c>
      <c r="Q330" t="s">
        <v>655</v>
      </c>
      <c r="R330" t="s">
        <v>635</v>
      </c>
      <c r="S330" t="s">
        <v>6329</v>
      </c>
      <c r="T330" t="s">
        <v>6324</v>
      </c>
    </row>
    <row r="331" spans="1:20" x14ac:dyDescent="0.25">
      <c r="A331" t="s">
        <v>164</v>
      </c>
      <c r="B331" t="s">
        <v>165</v>
      </c>
      <c r="C331">
        <v>33.333333333333336</v>
      </c>
      <c r="D331">
        <v>3</v>
      </c>
      <c r="E331" t="s">
        <v>6330</v>
      </c>
      <c r="F331">
        <v>200</v>
      </c>
      <c r="G331">
        <v>0</v>
      </c>
      <c r="H331" t="s">
        <v>631</v>
      </c>
      <c r="I331" t="s">
        <v>6331</v>
      </c>
      <c r="J331" t="s">
        <v>1147</v>
      </c>
      <c r="K331" t="s">
        <v>634</v>
      </c>
      <c r="L331" t="s">
        <v>635</v>
      </c>
      <c r="M331" t="s">
        <v>6332</v>
      </c>
      <c r="N331" t="s">
        <v>634</v>
      </c>
      <c r="O331" t="s">
        <v>637</v>
      </c>
      <c r="P331" t="s">
        <v>22</v>
      </c>
      <c r="Q331" t="s">
        <v>638</v>
      </c>
      <c r="R331" t="s">
        <v>635</v>
      </c>
      <c r="S331" t="s">
        <v>6333</v>
      </c>
      <c r="T331" t="s">
        <v>6332</v>
      </c>
    </row>
    <row r="332" spans="1:20" x14ac:dyDescent="0.25">
      <c r="A332" t="s">
        <v>20</v>
      </c>
      <c r="B332" t="s">
        <v>21</v>
      </c>
      <c r="C332">
        <v>50</v>
      </c>
      <c r="D332">
        <v>1</v>
      </c>
      <c r="E332" t="s">
        <v>6330</v>
      </c>
      <c r="F332">
        <v>200</v>
      </c>
      <c r="G332">
        <v>0</v>
      </c>
      <c r="H332" t="s">
        <v>631</v>
      </c>
      <c r="I332" t="s">
        <v>6331</v>
      </c>
      <c r="J332" t="s">
        <v>1147</v>
      </c>
      <c r="K332" t="s">
        <v>634</v>
      </c>
      <c r="L332" t="s">
        <v>635</v>
      </c>
      <c r="M332" t="s">
        <v>6332</v>
      </c>
      <c r="N332" t="s">
        <v>634</v>
      </c>
      <c r="O332" t="s">
        <v>637</v>
      </c>
      <c r="P332" t="s">
        <v>22</v>
      </c>
      <c r="Q332" t="s">
        <v>638</v>
      </c>
      <c r="R332" t="s">
        <v>635</v>
      </c>
      <c r="S332" t="s">
        <v>6333</v>
      </c>
      <c r="T332" t="s">
        <v>6332</v>
      </c>
    </row>
    <row r="333" spans="1:20" x14ac:dyDescent="0.25">
      <c r="A333" t="s">
        <v>23</v>
      </c>
      <c r="B333" t="s">
        <v>24</v>
      </c>
      <c r="C333">
        <v>50</v>
      </c>
      <c r="D333">
        <v>1</v>
      </c>
      <c r="E333" t="s">
        <v>6330</v>
      </c>
      <c r="F333">
        <v>200</v>
      </c>
      <c r="G333">
        <v>0</v>
      </c>
      <c r="H333" t="s">
        <v>631</v>
      </c>
      <c r="I333" t="s">
        <v>6331</v>
      </c>
      <c r="J333" t="s">
        <v>1147</v>
      </c>
      <c r="K333" t="s">
        <v>634</v>
      </c>
      <c r="L333" t="s">
        <v>635</v>
      </c>
      <c r="M333" t="s">
        <v>6332</v>
      </c>
      <c r="N333" t="s">
        <v>634</v>
      </c>
      <c r="O333" t="s">
        <v>637</v>
      </c>
      <c r="P333" t="s">
        <v>22</v>
      </c>
      <c r="Q333" t="s">
        <v>638</v>
      </c>
      <c r="R333" t="s">
        <v>635</v>
      </c>
      <c r="S333" t="s">
        <v>6333</v>
      </c>
      <c r="T333" t="s">
        <v>6332</v>
      </c>
    </row>
    <row r="334" spans="1:20" x14ac:dyDescent="0.25">
      <c r="A334" t="s">
        <v>25</v>
      </c>
      <c r="B334" t="s">
        <v>26</v>
      </c>
      <c r="C334">
        <v>50</v>
      </c>
      <c r="D334">
        <v>1</v>
      </c>
      <c r="E334" t="s">
        <v>6330</v>
      </c>
      <c r="F334">
        <v>200</v>
      </c>
      <c r="G334">
        <v>0</v>
      </c>
      <c r="H334" t="s">
        <v>631</v>
      </c>
      <c r="I334" t="s">
        <v>6331</v>
      </c>
      <c r="J334" t="s">
        <v>1147</v>
      </c>
      <c r="K334" t="s">
        <v>634</v>
      </c>
      <c r="L334" t="s">
        <v>635</v>
      </c>
      <c r="M334" t="s">
        <v>6332</v>
      </c>
      <c r="N334" t="s">
        <v>634</v>
      </c>
      <c r="O334" t="s">
        <v>637</v>
      </c>
      <c r="P334" t="s">
        <v>22</v>
      </c>
      <c r="Q334" t="s">
        <v>638</v>
      </c>
      <c r="R334" t="s">
        <v>635</v>
      </c>
      <c r="S334" t="s">
        <v>6333</v>
      </c>
      <c r="T334" t="s">
        <v>6332</v>
      </c>
    </row>
    <row r="335" spans="1:20" x14ac:dyDescent="0.25">
      <c r="A335" t="s">
        <v>20</v>
      </c>
      <c r="B335" t="s">
        <v>21</v>
      </c>
      <c r="C335">
        <v>50</v>
      </c>
      <c r="D335">
        <v>1</v>
      </c>
      <c r="E335" t="s">
        <v>6334</v>
      </c>
      <c r="F335">
        <v>100</v>
      </c>
      <c r="G335">
        <v>0</v>
      </c>
      <c r="H335" t="s">
        <v>631</v>
      </c>
      <c r="I335" t="s">
        <v>6335</v>
      </c>
      <c r="J335" t="s">
        <v>800</v>
      </c>
      <c r="K335" t="s">
        <v>634</v>
      </c>
      <c r="L335" t="s">
        <v>635</v>
      </c>
      <c r="M335" t="s">
        <v>6332</v>
      </c>
      <c r="N335" t="s">
        <v>634</v>
      </c>
      <c r="O335" t="s">
        <v>637</v>
      </c>
      <c r="P335" t="s">
        <v>22</v>
      </c>
      <c r="Q335" t="s">
        <v>638</v>
      </c>
      <c r="R335" t="s">
        <v>635</v>
      </c>
      <c r="S335" t="s">
        <v>6336</v>
      </c>
      <c r="T335" t="s">
        <v>6332</v>
      </c>
    </row>
    <row r="336" spans="1:20" x14ac:dyDescent="0.25">
      <c r="A336" t="s">
        <v>23</v>
      </c>
      <c r="B336" t="s">
        <v>24</v>
      </c>
      <c r="C336">
        <v>50</v>
      </c>
      <c r="D336">
        <v>1</v>
      </c>
      <c r="E336" t="s">
        <v>6334</v>
      </c>
      <c r="F336">
        <v>100</v>
      </c>
      <c r="G336">
        <v>0</v>
      </c>
      <c r="H336" t="s">
        <v>631</v>
      </c>
      <c r="I336" t="s">
        <v>6335</v>
      </c>
      <c r="J336" t="s">
        <v>800</v>
      </c>
      <c r="K336" t="s">
        <v>634</v>
      </c>
      <c r="L336" t="s">
        <v>635</v>
      </c>
      <c r="M336" t="s">
        <v>6332</v>
      </c>
      <c r="N336" t="s">
        <v>634</v>
      </c>
      <c r="O336" t="s">
        <v>637</v>
      </c>
      <c r="P336" t="s">
        <v>22</v>
      </c>
      <c r="Q336" t="s">
        <v>638</v>
      </c>
      <c r="R336" t="s">
        <v>635</v>
      </c>
      <c r="S336" t="s">
        <v>6336</v>
      </c>
      <c r="T336" t="s">
        <v>6332</v>
      </c>
    </row>
    <row r="337" spans="1:20" x14ac:dyDescent="0.25">
      <c r="A337" t="s">
        <v>25</v>
      </c>
      <c r="B337" t="s">
        <v>26</v>
      </c>
      <c r="C337">
        <v>50</v>
      </c>
      <c r="D337">
        <v>1</v>
      </c>
      <c r="E337" t="s">
        <v>6334</v>
      </c>
      <c r="F337">
        <v>100</v>
      </c>
      <c r="G337">
        <v>0</v>
      </c>
      <c r="H337" t="s">
        <v>631</v>
      </c>
      <c r="I337" t="s">
        <v>6335</v>
      </c>
      <c r="J337" t="s">
        <v>800</v>
      </c>
      <c r="K337" t="s">
        <v>634</v>
      </c>
      <c r="L337" t="s">
        <v>635</v>
      </c>
      <c r="M337" t="s">
        <v>6332</v>
      </c>
      <c r="N337" t="s">
        <v>634</v>
      </c>
      <c r="O337" t="s">
        <v>637</v>
      </c>
      <c r="P337" t="s">
        <v>22</v>
      </c>
      <c r="Q337" t="s">
        <v>638</v>
      </c>
      <c r="R337" t="s">
        <v>635</v>
      </c>
      <c r="S337" t="s">
        <v>6336</v>
      </c>
      <c r="T337" t="s">
        <v>6332</v>
      </c>
    </row>
    <row r="338" spans="1:20" x14ac:dyDescent="0.25">
      <c r="A338" t="s">
        <v>37</v>
      </c>
      <c r="B338" t="s">
        <v>38</v>
      </c>
      <c r="C338">
        <v>66.666666666666671</v>
      </c>
      <c r="D338">
        <v>9</v>
      </c>
      <c r="E338" t="s">
        <v>6337</v>
      </c>
      <c r="F338">
        <v>300</v>
      </c>
      <c r="G338">
        <v>0</v>
      </c>
      <c r="H338" t="s">
        <v>631</v>
      </c>
      <c r="I338" t="s">
        <v>6338</v>
      </c>
      <c r="J338" t="s">
        <v>1461</v>
      </c>
      <c r="K338" t="s">
        <v>634</v>
      </c>
      <c r="L338" t="s">
        <v>635</v>
      </c>
      <c r="M338" t="s">
        <v>6339</v>
      </c>
      <c r="N338" t="s">
        <v>634</v>
      </c>
      <c r="O338" t="s">
        <v>637</v>
      </c>
      <c r="P338" t="s">
        <v>22</v>
      </c>
      <c r="Q338" t="s">
        <v>638</v>
      </c>
      <c r="R338" t="s">
        <v>635</v>
      </c>
      <c r="S338" t="s">
        <v>6340</v>
      </c>
      <c r="T338" t="s">
        <v>6339</v>
      </c>
    </row>
    <row r="339" spans="1:20" x14ac:dyDescent="0.25">
      <c r="A339" t="s">
        <v>20</v>
      </c>
      <c r="B339" t="s">
        <v>21</v>
      </c>
      <c r="C339">
        <v>50</v>
      </c>
      <c r="D339">
        <v>1</v>
      </c>
      <c r="E339" t="s">
        <v>6341</v>
      </c>
      <c r="F339">
        <v>100</v>
      </c>
      <c r="G339">
        <v>0</v>
      </c>
      <c r="H339" t="s">
        <v>631</v>
      </c>
      <c r="I339" t="s">
        <v>6342</v>
      </c>
      <c r="J339" t="s">
        <v>711</v>
      </c>
      <c r="K339" t="s">
        <v>634</v>
      </c>
      <c r="L339" t="s">
        <v>635</v>
      </c>
      <c r="M339" t="s">
        <v>6343</v>
      </c>
      <c r="N339" t="s">
        <v>634</v>
      </c>
      <c r="O339" t="s">
        <v>637</v>
      </c>
      <c r="P339" t="s">
        <v>22</v>
      </c>
      <c r="Q339" t="s">
        <v>638</v>
      </c>
      <c r="R339" t="s">
        <v>635</v>
      </c>
      <c r="S339" t="s">
        <v>6344</v>
      </c>
      <c r="T339" t="s">
        <v>6343</v>
      </c>
    </row>
    <row r="340" spans="1:20" x14ac:dyDescent="0.25">
      <c r="A340" t="s">
        <v>23</v>
      </c>
      <c r="B340" t="s">
        <v>24</v>
      </c>
      <c r="C340">
        <v>50</v>
      </c>
      <c r="D340">
        <v>1</v>
      </c>
      <c r="E340" t="s">
        <v>6341</v>
      </c>
      <c r="F340">
        <v>100</v>
      </c>
      <c r="G340">
        <v>0</v>
      </c>
      <c r="H340" t="s">
        <v>631</v>
      </c>
      <c r="I340" t="s">
        <v>6342</v>
      </c>
      <c r="J340" t="s">
        <v>711</v>
      </c>
      <c r="K340" t="s">
        <v>634</v>
      </c>
      <c r="L340" t="s">
        <v>635</v>
      </c>
      <c r="M340" t="s">
        <v>6343</v>
      </c>
      <c r="N340" t="s">
        <v>634</v>
      </c>
      <c r="O340" t="s">
        <v>637</v>
      </c>
      <c r="P340" t="s">
        <v>22</v>
      </c>
      <c r="Q340" t="s">
        <v>638</v>
      </c>
      <c r="R340" t="s">
        <v>635</v>
      </c>
      <c r="S340" t="s">
        <v>6344</v>
      </c>
      <c r="T340" t="s">
        <v>6343</v>
      </c>
    </row>
    <row r="341" spans="1:20" x14ac:dyDescent="0.25">
      <c r="A341" t="s">
        <v>25</v>
      </c>
      <c r="B341" t="s">
        <v>26</v>
      </c>
      <c r="C341">
        <v>50</v>
      </c>
      <c r="D341">
        <v>1</v>
      </c>
      <c r="E341" t="s">
        <v>6341</v>
      </c>
      <c r="F341">
        <v>100</v>
      </c>
      <c r="G341">
        <v>0</v>
      </c>
      <c r="H341" t="s">
        <v>631</v>
      </c>
      <c r="I341" t="s">
        <v>6342</v>
      </c>
      <c r="J341" t="s">
        <v>711</v>
      </c>
      <c r="K341" t="s">
        <v>634</v>
      </c>
      <c r="L341" t="s">
        <v>635</v>
      </c>
      <c r="M341" t="s">
        <v>6343</v>
      </c>
      <c r="N341" t="s">
        <v>634</v>
      </c>
      <c r="O341" t="s">
        <v>637</v>
      </c>
      <c r="P341" t="s">
        <v>22</v>
      </c>
      <c r="Q341" t="s">
        <v>638</v>
      </c>
      <c r="R341" t="s">
        <v>635</v>
      </c>
      <c r="S341" t="s">
        <v>6344</v>
      </c>
      <c r="T341" t="s">
        <v>6343</v>
      </c>
    </row>
    <row r="342" spans="1:20" x14ac:dyDescent="0.25">
      <c r="A342" t="s">
        <v>20</v>
      </c>
      <c r="B342" t="s">
        <v>21</v>
      </c>
      <c r="C342">
        <v>50</v>
      </c>
      <c r="D342">
        <v>5</v>
      </c>
      <c r="E342" t="s">
        <v>6345</v>
      </c>
      <c r="F342">
        <v>500</v>
      </c>
      <c r="G342">
        <v>0</v>
      </c>
      <c r="H342" t="s">
        <v>631</v>
      </c>
      <c r="I342" t="s">
        <v>6338</v>
      </c>
      <c r="J342" t="s">
        <v>1461</v>
      </c>
      <c r="K342" t="s">
        <v>634</v>
      </c>
      <c r="L342" t="s">
        <v>635</v>
      </c>
      <c r="M342" t="s">
        <v>6346</v>
      </c>
      <c r="N342" t="s">
        <v>634</v>
      </c>
      <c r="O342" t="s">
        <v>637</v>
      </c>
      <c r="P342" t="s">
        <v>22</v>
      </c>
      <c r="Q342" t="s">
        <v>638</v>
      </c>
      <c r="R342" t="s">
        <v>635</v>
      </c>
      <c r="S342" t="s">
        <v>6347</v>
      </c>
      <c r="T342" t="s">
        <v>6346</v>
      </c>
    </row>
    <row r="343" spans="1:20" x14ac:dyDescent="0.25">
      <c r="A343" t="s">
        <v>23</v>
      </c>
      <c r="B343" t="s">
        <v>24</v>
      </c>
      <c r="C343">
        <v>50</v>
      </c>
      <c r="D343">
        <v>5</v>
      </c>
      <c r="E343" t="s">
        <v>6345</v>
      </c>
      <c r="F343">
        <v>500</v>
      </c>
      <c r="G343">
        <v>0</v>
      </c>
      <c r="H343" t="s">
        <v>631</v>
      </c>
      <c r="I343" t="s">
        <v>6338</v>
      </c>
      <c r="J343" t="s">
        <v>1461</v>
      </c>
      <c r="K343" t="s">
        <v>634</v>
      </c>
      <c r="L343" t="s">
        <v>635</v>
      </c>
      <c r="M343" t="s">
        <v>6346</v>
      </c>
      <c r="N343" t="s">
        <v>634</v>
      </c>
      <c r="O343" t="s">
        <v>637</v>
      </c>
      <c r="P343" t="s">
        <v>22</v>
      </c>
      <c r="Q343" t="s">
        <v>638</v>
      </c>
      <c r="R343" t="s">
        <v>635</v>
      </c>
      <c r="S343" t="s">
        <v>6347</v>
      </c>
      <c r="T343" t="s">
        <v>6346</v>
      </c>
    </row>
    <row r="344" spans="1:20" x14ac:dyDescent="0.25">
      <c r="A344" t="s">
        <v>25</v>
      </c>
      <c r="B344" t="s">
        <v>26</v>
      </c>
      <c r="C344">
        <v>50</v>
      </c>
      <c r="D344">
        <v>5</v>
      </c>
      <c r="E344" t="s">
        <v>6345</v>
      </c>
      <c r="F344">
        <v>500</v>
      </c>
      <c r="G344">
        <v>0</v>
      </c>
      <c r="H344" t="s">
        <v>631</v>
      </c>
      <c r="I344" t="s">
        <v>6338</v>
      </c>
      <c r="J344" t="s">
        <v>1461</v>
      </c>
      <c r="K344" t="s">
        <v>634</v>
      </c>
      <c r="L344" t="s">
        <v>635</v>
      </c>
      <c r="M344" t="s">
        <v>6346</v>
      </c>
      <c r="N344" t="s">
        <v>634</v>
      </c>
      <c r="O344" t="s">
        <v>637</v>
      </c>
      <c r="P344" t="s">
        <v>22</v>
      </c>
      <c r="Q344" t="s">
        <v>638</v>
      </c>
      <c r="R344" t="s">
        <v>635</v>
      </c>
      <c r="S344" t="s">
        <v>6347</v>
      </c>
      <c r="T344" t="s">
        <v>6346</v>
      </c>
    </row>
    <row r="345" spans="1:20" x14ac:dyDescent="0.25">
      <c r="A345" t="s">
        <v>37</v>
      </c>
      <c r="B345" t="s">
        <v>38</v>
      </c>
      <c r="C345">
        <v>66.666666666666671</v>
      </c>
      <c r="D345">
        <v>3</v>
      </c>
      <c r="E345" t="s">
        <v>6348</v>
      </c>
      <c r="F345">
        <v>190</v>
      </c>
      <c r="G345">
        <v>0</v>
      </c>
      <c r="H345" t="s">
        <v>631</v>
      </c>
      <c r="I345" t="s">
        <v>6349</v>
      </c>
      <c r="J345" t="s">
        <v>1128</v>
      </c>
      <c r="K345" t="s">
        <v>634</v>
      </c>
      <c r="L345" t="s">
        <v>635</v>
      </c>
      <c r="M345" t="s">
        <v>6350</v>
      </c>
      <c r="N345" t="s">
        <v>634</v>
      </c>
      <c r="O345" t="s">
        <v>654</v>
      </c>
      <c r="P345" t="s">
        <v>22</v>
      </c>
      <c r="Q345" t="s">
        <v>655</v>
      </c>
      <c r="R345" t="s">
        <v>635</v>
      </c>
      <c r="S345" t="s">
        <v>6351</v>
      </c>
      <c r="T345" t="s">
        <v>6350</v>
      </c>
    </row>
    <row r="346" spans="1:20" x14ac:dyDescent="0.25">
      <c r="A346" t="s">
        <v>20</v>
      </c>
      <c r="B346" t="s">
        <v>21</v>
      </c>
      <c r="C346">
        <v>50</v>
      </c>
      <c r="D346">
        <v>1</v>
      </c>
      <c r="E346" t="s">
        <v>6348</v>
      </c>
      <c r="F346">
        <v>190</v>
      </c>
      <c r="G346">
        <v>0</v>
      </c>
      <c r="H346" t="s">
        <v>631</v>
      </c>
      <c r="I346" t="s">
        <v>6349</v>
      </c>
      <c r="J346" t="s">
        <v>1128</v>
      </c>
      <c r="K346" t="s">
        <v>634</v>
      </c>
      <c r="L346" t="s">
        <v>635</v>
      </c>
      <c r="M346" t="s">
        <v>6350</v>
      </c>
      <c r="N346" t="s">
        <v>634</v>
      </c>
      <c r="O346" t="s">
        <v>654</v>
      </c>
      <c r="P346" t="s">
        <v>22</v>
      </c>
      <c r="Q346" t="s">
        <v>655</v>
      </c>
      <c r="R346" t="s">
        <v>635</v>
      </c>
      <c r="S346" t="s">
        <v>6351</v>
      </c>
      <c r="T346" t="s">
        <v>6350</v>
      </c>
    </row>
    <row r="347" spans="1:20" x14ac:dyDescent="0.25">
      <c r="A347" t="s">
        <v>23</v>
      </c>
      <c r="B347" t="s">
        <v>24</v>
      </c>
      <c r="C347">
        <v>50</v>
      </c>
      <c r="D347">
        <v>1</v>
      </c>
      <c r="E347" t="s">
        <v>6348</v>
      </c>
      <c r="F347">
        <v>190</v>
      </c>
      <c r="G347">
        <v>0</v>
      </c>
      <c r="H347" t="s">
        <v>631</v>
      </c>
      <c r="I347" t="s">
        <v>6349</v>
      </c>
      <c r="J347" t="s">
        <v>1128</v>
      </c>
      <c r="K347" t="s">
        <v>634</v>
      </c>
      <c r="L347" t="s">
        <v>635</v>
      </c>
      <c r="M347" t="s">
        <v>6350</v>
      </c>
      <c r="N347" t="s">
        <v>634</v>
      </c>
      <c r="O347" t="s">
        <v>654</v>
      </c>
      <c r="P347" t="s">
        <v>22</v>
      </c>
      <c r="Q347" t="s">
        <v>655</v>
      </c>
      <c r="R347" t="s">
        <v>635</v>
      </c>
      <c r="S347" t="s">
        <v>6351</v>
      </c>
      <c r="T347" t="s">
        <v>6350</v>
      </c>
    </row>
    <row r="348" spans="1:20" x14ac:dyDescent="0.25">
      <c r="A348" t="s">
        <v>25</v>
      </c>
      <c r="B348" t="s">
        <v>26</v>
      </c>
      <c r="C348">
        <v>50</v>
      </c>
      <c r="D348">
        <v>1</v>
      </c>
      <c r="E348" t="s">
        <v>6348</v>
      </c>
      <c r="F348">
        <v>190</v>
      </c>
      <c r="G348">
        <v>0</v>
      </c>
      <c r="H348" t="s">
        <v>631</v>
      </c>
      <c r="I348" t="s">
        <v>6349</v>
      </c>
      <c r="J348" t="s">
        <v>1128</v>
      </c>
      <c r="K348" t="s">
        <v>634</v>
      </c>
      <c r="L348" t="s">
        <v>635</v>
      </c>
      <c r="M348" t="s">
        <v>6350</v>
      </c>
      <c r="N348" t="s">
        <v>634</v>
      </c>
      <c r="O348" t="s">
        <v>654</v>
      </c>
      <c r="P348" t="s">
        <v>22</v>
      </c>
      <c r="Q348" t="s">
        <v>655</v>
      </c>
      <c r="R348" t="s">
        <v>635</v>
      </c>
      <c r="S348" t="s">
        <v>6351</v>
      </c>
      <c r="T348" t="s">
        <v>6350</v>
      </c>
    </row>
    <row r="349" spans="1:20" x14ac:dyDescent="0.25">
      <c r="A349" t="s">
        <v>164</v>
      </c>
      <c r="B349" t="s">
        <v>165</v>
      </c>
      <c r="C349">
        <v>33.333333333333336</v>
      </c>
      <c r="D349">
        <v>15</v>
      </c>
      <c r="E349" t="s">
        <v>6352</v>
      </c>
      <c r="F349">
        <v>500</v>
      </c>
      <c r="G349">
        <v>0</v>
      </c>
      <c r="H349" t="s">
        <v>631</v>
      </c>
      <c r="I349" t="s">
        <v>6353</v>
      </c>
      <c r="J349" t="s">
        <v>903</v>
      </c>
      <c r="K349" t="s">
        <v>634</v>
      </c>
      <c r="L349" t="s">
        <v>635</v>
      </c>
      <c r="M349" t="s">
        <v>6354</v>
      </c>
      <c r="N349" t="s">
        <v>634</v>
      </c>
      <c r="O349" t="s">
        <v>637</v>
      </c>
      <c r="P349" t="s">
        <v>22</v>
      </c>
      <c r="Q349" t="s">
        <v>638</v>
      </c>
      <c r="R349" t="s">
        <v>635</v>
      </c>
      <c r="S349" t="s">
        <v>6355</v>
      </c>
      <c r="T349" t="s">
        <v>6354</v>
      </c>
    </row>
    <row r="350" spans="1:20" x14ac:dyDescent="0.25">
      <c r="A350" t="s">
        <v>164</v>
      </c>
      <c r="B350" t="s">
        <v>165</v>
      </c>
      <c r="C350">
        <v>50</v>
      </c>
      <c r="D350">
        <v>6</v>
      </c>
      <c r="E350" t="s">
        <v>6356</v>
      </c>
      <c r="F350">
        <v>200</v>
      </c>
      <c r="G350">
        <v>0</v>
      </c>
      <c r="H350" t="s">
        <v>631</v>
      </c>
      <c r="I350" t="s">
        <v>6357</v>
      </c>
      <c r="J350" t="s">
        <v>1147</v>
      </c>
      <c r="K350" t="s">
        <v>634</v>
      </c>
      <c r="L350" t="s">
        <v>635</v>
      </c>
      <c r="M350" t="s">
        <v>6358</v>
      </c>
      <c r="N350" t="s">
        <v>634</v>
      </c>
      <c r="O350" t="s">
        <v>654</v>
      </c>
      <c r="P350" t="s">
        <v>22</v>
      </c>
      <c r="Q350" t="s">
        <v>655</v>
      </c>
      <c r="R350" t="s">
        <v>635</v>
      </c>
      <c r="S350" t="s">
        <v>6359</v>
      </c>
      <c r="T350" t="s">
        <v>6358</v>
      </c>
    </row>
    <row r="351" spans="1:20" x14ac:dyDescent="0.25">
      <c r="A351" t="s">
        <v>35</v>
      </c>
      <c r="B351" t="s">
        <v>36</v>
      </c>
      <c r="C351">
        <v>66.666666666666671</v>
      </c>
      <c r="D351">
        <v>3</v>
      </c>
      <c r="E351" t="s">
        <v>6360</v>
      </c>
      <c r="F351">
        <v>200</v>
      </c>
      <c r="G351">
        <v>0</v>
      </c>
      <c r="H351" t="s">
        <v>631</v>
      </c>
      <c r="I351" t="s">
        <v>6361</v>
      </c>
      <c r="J351" t="s">
        <v>981</v>
      </c>
      <c r="K351" t="s">
        <v>634</v>
      </c>
      <c r="L351" t="s">
        <v>635</v>
      </c>
      <c r="M351" t="s">
        <v>6362</v>
      </c>
      <c r="N351" t="s">
        <v>634</v>
      </c>
      <c r="O351" t="s">
        <v>654</v>
      </c>
      <c r="P351" t="s">
        <v>22</v>
      </c>
      <c r="Q351" t="s">
        <v>655</v>
      </c>
      <c r="R351" t="s">
        <v>635</v>
      </c>
      <c r="S351" t="s">
        <v>6363</v>
      </c>
      <c r="T351" t="s">
        <v>6362</v>
      </c>
    </row>
    <row r="352" spans="1:20" x14ac:dyDescent="0.25">
      <c r="A352" t="s">
        <v>164</v>
      </c>
      <c r="B352" t="s">
        <v>165</v>
      </c>
      <c r="C352">
        <v>33.333333333333336</v>
      </c>
      <c r="D352">
        <v>3</v>
      </c>
      <c r="E352" t="s">
        <v>6360</v>
      </c>
      <c r="F352">
        <v>200</v>
      </c>
      <c r="G352">
        <v>0</v>
      </c>
      <c r="H352" t="s">
        <v>631</v>
      </c>
      <c r="I352" t="s">
        <v>6361</v>
      </c>
      <c r="J352" t="s">
        <v>981</v>
      </c>
      <c r="K352" t="s">
        <v>634</v>
      </c>
      <c r="L352" t="s">
        <v>635</v>
      </c>
      <c r="M352" t="s">
        <v>6362</v>
      </c>
      <c r="N352" t="s">
        <v>634</v>
      </c>
      <c r="O352" t="s">
        <v>654</v>
      </c>
      <c r="P352" t="s">
        <v>22</v>
      </c>
      <c r="Q352" t="s">
        <v>655</v>
      </c>
      <c r="R352" t="s">
        <v>635</v>
      </c>
      <c r="S352" t="s">
        <v>6363</v>
      </c>
      <c r="T352" t="s">
        <v>6362</v>
      </c>
    </row>
    <row r="353" spans="1:20" x14ac:dyDescent="0.25">
      <c r="A353" t="s">
        <v>20</v>
      </c>
      <c r="B353" t="s">
        <v>21</v>
      </c>
      <c r="C353">
        <v>50</v>
      </c>
      <c r="D353">
        <v>2</v>
      </c>
      <c r="E353" t="s">
        <v>6364</v>
      </c>
      <c r="F353">
        <v>200</v>
      </c>
      <c r="G353">
        <v>0</v>
      </c>
      <c r="H353" t="s">
        <v>631</v>
      </c>
      <c r="I353" t="s">
        <v>6365</v>
      </c>
      <c r="J353" t="s">
        <v>6070</v>
      </c>
      <c r="K353" t="s">
        <v>634</v>
      </c>
      <c r="L353" t="s">
        <v>635</v>
      </c>
      <c r="M353" t="s">
        <v>6366</v>
      </c>
      <c r="N353" t="s">
        <v>634</v>
      </c>
      <c r="O353" t="s">
        <v>637</v>
      </c>
      <c r="P353" t="s">
        <v>22</v>
      </c>
      <c r="Q353" t="s">
        <v>638</v>
      </c>
      <c r="R353" t="s">
        <v>635</v>
      </c>
      <c r="S353" t="s">
        <v>6367</v>
      </c>
      <c r="T353" t="s">
        <v>6366</v>
      </c>
    </row>
    <row r="354" spans="1:20" x14ac:dyDescent="0.25">
      <c r="A354" t="s">
        <v>23</v>
      </c>
      <c r="B354" t="s">
        <v>24</v>
      </c>
      <c r="C354">
        <v>50</v>
      </c>
      <c r="D354">
        <v>2</v>
      </c>
      <c r="E354" t="s">
        <v>6364</v>
      </c>
      <c r="F354">
        <v>200</v>
      </c>
      <c r="G354">
        <v>0</v>
      </c>
      <c r="H354" t="s">
        <v>631</v>
      </c>
      <c r="I354" t="s">
        <v>6365</v>
      </c>
      <c r="J354" t="s">
        <v>6070</v>
      </c>
      <c r="K354" t="s">
        <v>634</v>
      </c>
      <c r="L354" t="s">
        <v>635</v>
      </c>
      <c r="M354" t="s">
        <v>6366</v>
      </c>
      <c r="N354" t="s">
        <v>634</v>
      </c>
      <c r="O354" t="s">
        <v>637</v>
      </c>
      <c r="P354" t="s">
        <v>22</v>
      </c>
      <c r="Q354" t="s">
        <v>638</v>
      </c>
      <c r="R354" t="s">
        <v>635</v>
      </c>
      <c r="S354" t="s">
        <v>6367</v>
      </c>
      <c r="T354" t="s">
        <v>6366</v>
      </c>
    </row>
    <row r="355" spans="1:20" x14ac:dyDescent="0.25">
      <c r="A355" t="s">
        <v>25</v>
      </c>
      <c r="B355" t="s">
        <v>26</v>
      </c>
      <c r="C355">
        <v>50</v>
      </c>
      <c r="D355">
        <v>2</v>
      </c>
      <c r="E355" t="s">
        <v>6364</v>
      </c>
      <c r="F355">
        <v>200</v>
      </c>
      <c r="G355">
        <v>0</v>
      </c>
      <c r="H355" t="s">
        <v>631</v>
      </c>
      <c r="I355" t="s">
        <v>6365</v>
      </c>
      <c r="J355" t="s">
        <v>6070</v>
      </c>
      <c r="K355" t="s">
        <v>634</v>
      </c>
      <c r="L355" t="s">
        <v>635</v>
      </c>
      <c r="M355" t="s">
        <v>6366</v>
      </c>
      <c r="N355" t="s">
        <v>634</v>
      </c>
      <c r="O355" t="s">
        <v>637</v>
      </c>
      <c r="P355" t="s">
        <v>22</v>
      </c>
      <c r="Q355" t="s">
        <v>638</v>
      </c>
      <c r="R355" t="s">
        <v>635</v>
      </c>
      <c r="S355" t="s">
        <v>6367</v>
      </c>
      <c r="T355" t="s">
        <v>6366</v>
      </c>
    </row>
    <row r="356" spans="1:20" x14ac:dyDescent="0.25">
      <c r="A356" t="s">
        <v>164</v>
      </c>
      <c r="B356" t="s">
        <v>165</v>
      </c>
      <c r="C356">
        <v>33.333333333333336</v>
      </c>
      <c r="D356">
        <v>3</v>
      </c>
      <c r="E356" t="s">
        <v>6368</v>
      </c>
      <c r="F356">
        <v>100</v>
      </c>
      <c r="G356">
        <v>0</v>
      </c>
      <c r="H356" t="s">
        <v>631</v>
      </c>
      <c r="I356" t="s">
        <v>6369</v>
      </c>
      <c r="J356" t="s">
        <v>1106</v>
      </c>
      <c r="K356" t="s">
        <v>634</v>
      </c>
      <c r="L356" t="s">
        <v>635</v>
      </c>
      <c r="M356" t="s">
        <v>6370</v>
      </c>
      <c r="N356" t="s">
        <v>634</v>
      </c>
      <c r="O356" t="s">
        <v>654</v>
      </c>
      <c r="P356" t="s">
        <v>22</v>
      </c>
      <c r="Q356" t="s">
        <v>655</v>
      </c>
      <c r="R356" t="s">
        <v>635</v>
      </c>
      <c r="S356" t="s">
        <v>6371</v>
      </c>
      <c r="T356" t="s">
        <v>6370</v>
      </c>
    </row>
    <row r="357" spans="1:20" x14ac:dyDescent="0.25">
      <c r="A357" t="s">
        <v>25</v>
      </c>
      <c r="B357" t="s">
        <v>26</v>
      </c>
      <c r="C357">
        <v>60</v>
      </c>
      <c r="D357">
        <v>3</v>
      </c>
      <c r="E357" t="s">
        <v>6372</v>
      </c>
      <c r="F357">
        <v>100</v>
      </c>
      <c r="G357">
        <v>0</v>
      </c>
      <c r="H357" t="s">
        <v>631</v>
      </c>
      <c r="I357" t="s">
        <v>6373</v>
      </c>
      <c r="J357" t="s">
        <v>5627</v>
      </c>
      <c r="K357" t="s">
        <v>634</v>
      </c>
      <c r="L357" t="s">
        <v>635</v>
      </c>
      <c r="M357" t="s">
        <v>6374</v>
      </c>
      <c r="N357" t="s">
        <v>634</v>
      </c>
      <c r="O357" t="s">
        <v>637</v>
      </c>
      <c r="P357" t="s">
        <v>22</v>
      </c>
      <c r="Q357" t="s">
        <v>638</v>
      </c>
      <c r="R357" t="s">
        <v>635</v>
      </c>
      <c r="S357" t="s">
        <v>6375</v>
      </c>
      <c r="T357" t="s">
        <v>6376</v>
      </c>
    </row>
    <row r="358" spans="1:20" x14ac:dyDescent="0.25">
      <c r="A358" t="s">
        <v>20</v>
      </c>
      <c r="B358" t="s">
        <v>21</v>
      </c>
      <c r="C358">
        <v>50</v>
      </c>
      <c r="D358">
        <v>1</v>
      </c>
      <c r="E358" t="s">
        <v>6377</v>
      </c>
      <c r="F358">
        <v>100</v>
      </c>
      <c r="G358">
        <v>0</v>
      </c>
      <c r="H358" t="s">
        <v>631</v>
      </c>
      <c r="I358" t="s">
        <v>6378</v>
      </c>
      <c r="J358" t="s">
        <v>850</v>
      </c>
      <c r="K358" t="s">
        <v>634</v>
      </c>
      <c r="L358" t="s">
        <v>635</v>
      </c>
      <c r="M358" t="s">
        <v>6376</v>
      </c>
      <c r="N358" t="s">
        <v>634</v>
      </c>
      <c r="O358" t="s">
        <v>654</v>
      </c>
      <c r="P358" t="s">
        <v>22</v>
      </c>
      <c r="Q358" t="s">
        <v>655</v>
      </c>
      <c r="R358" t="s">
        <v>635</v>
      </c>
      <c r="S358" t="s">
        <v>6379</v>
      </c>
      <c r="T358" t="s">
        <v>6374</v>
      </c>
    </row>
    <row r="359" spans="1:20" x14ac:dyDescent="0.25">
      <c r="A359" t="s">
        <v>23</v>
      </c>
      <c r="B359" t="s">
        <v>24</v>
      </c>
      <c r="C359">
        <v>50</v>
      </c>
      <c r="D359">
        <v>1</v>
      </c>
      <c r="E359" t="s">
        <v>6377</v>
      </c>
      <c r="F359">
        <v>100</v>
      </c>
      <c r="G359">
        <v>0</v>
      </c>
      <c r="H359" t="s">
        <v>631</v>
      </c>
      <c r="I359" t="s">
        <v>6378</v>
      </c>
      <c r="J359" t="s">
        <v>850</v>
      </c>
      <c r="K359" t="s">
        <v>634</v>
      </c>
      <c r="L359" t="s">
        <v>635</v>
      </c>
      <c r="M359" t="s">
        <v>6376</v>
      </c>
      <c r="N359" t="s">
        <v>634</v>
      </c>
      <c r="O359" t="s">
        <v>654</v>
      </c>
      <c r="P359" t="s">
        <v>22</v>
      </c>
      <c r="Q359" t="s">
        <v>655</v>
      </c>
      <c r="R359" t="s">
        <v>635</v>
      </c>
      <c r="S359" t="s">
        <v>6379</v>
      </c>
      <c r="T359" t="s">
        <v>6374</v>
      </c>
    </row>
    <row r="360" spans="1:20" x14ac:dyDescent="0.25">
      <c r="A360" t="s">
        <v>25</v>
      </c>
      <c r="B360" t="s">
        <v>26</v>
      </c>
      <c r="C360">
        <v>50</v>
      </c>
      <c r="D360">
        <v>1</v>
      </c>
      <c r="E360" t="s">
        <v>6377</v>
      </c>
      <c r="F360">
        <v>100</v>
      </c>
      <c r="G360">
        <v>0</v>
      </c>
      <c r="H360" t="s">
        <v>631</v>
      </c>
      <c r="I360" t="s">
        <v>6378</v>
      </c>
      <c r="J360" t="s">
        <v>850</v>
      </c>
      <c r="K360" t="s">
        <v>634</v>
      </c>
      <c r="L360" t="s">
        <v>635</v>
      </c>
      <c r="M360" t="s">
        <v>6376</v>
      </c>
      <c r="N360" t="s">
        <v>634</v>
      </c>
      <c r="O360" t="s">
        <v>654</v>
      </c>
      <c r="P360" t="s">
        <v>22</v>
      </c>
      <c r="Q360" t="s">
        <v>655</v>
      </c>
      <c r="R360" t="s">
        <v>635</v>
      </c>
      <c r="S360" t="s">
        <v>6379</v>
      </c>
      <c r="T360" t="s">
        <v>6374</v>
      </c>
    </row>
    <row r="361" spans="1:20" x14ac:dyDescent="0.25">
      <c r="A361" t="s">
        <v>20</v>
      </c>
      <c r="B361" t="s">
        <v>21</v>
      </c>
      <c r="C361">
        <v>50</v>
      </c>
      <c r="D361">
        <v>1</v>
      </c>
      <c r="E361" t="s">
        <v>6380</v>
      </c>
      <c r="F361">
        <v>100</v>
      </c>
      <c r="G361">
        <v>0</v>
      </c>
      <c r="H361" t="s">
        <v>631</v>
      </c>
      <c r="I361" t="s">
        <v>6381</v>
      </c>
      <c r="J361" t="s">
        <v>1018</v>
      </c>
      <c r="K361" t="s">
        <v>634</v>
      </c>
      <c r="L361" t="s">
        <v>635</v>
      </c>
      <c r="M361" t="s">
        <v>6382</v>
      </c>
      <c r="N361" t="s">
        <v>634</v>
      </c>
      <c r="O361" t="s">
        <v>637</v>
      </c>
      <c r="P361" t="s">
        <v>22</v>
      </c>
      <c r="Q361" t="s">
        <v>638</v>
      </c>
      <c r="R361" t="s">
        <v>635</v>
      </c>
      <c r="S361" t="s">
        <v>6383</v>
      </c>
      <c r="T361" t="s">
        <v>6382</v>
      </c>
    </row>
    <row r="362" spans="1:20" x14ac:dyDescent="0.25">
      <c r="A362" t="s">
        <v>23</v>
      </c>
      <c r="B362" t="s">
        <v>24</v>
      </c>
      <c r="C362">
        <v>50</v>
      </c>
      <c r="D362">
        <v>1</v>
      </c>
      <c r="E362" t="s">
        <v>6380</v>
      </c>
      <c r="F362">
        <v>100</v>
      </c>
      <c r="G362">
        <v>0</v>
      </c>
      <c r="H362" t="s">
        <v>631</v>
      </c>
      <c r="I362" t="s">
        <v>6381</v>
      </c>
      <c r="J362" t="s">
        <v>1018</v>
      </c>
      <c r="K362" t="s">
        <v>634</v>
      </c>
      <c r="L362" t="s">
        <v>635</v>
      </c>
      <c r="M362" t="s">
        <v>6382</v>
      </c>
      <c r="N362" t="s">
        <v>634</v>
      </c>
      <c r="O362" t="s">
        <v>637</v>
      </c>
      <c r="P362" t="s">
        <v>22</v>
      </c>
      <c r="Q362" t="s">
        <v>638</v>
      </c>
      <c r="R362" t="s">
        <v>635</v>
      </c>
      <c r="S362" t="s">
        <v>6383</v>
      </c>
      <c r="T362" t="s">
        <v>6382</v>
      </c>
    </row>
    <row r="363" spans="1:20" x14ac:dyDescent="0.25">
      <c r="A363" t="s">
        <v>25</v>
      </c>
      <c r="B363" t="s">
        <v>26</v>
      </c>
      <c r="C363">
        <v>50</v>
      </c>
      <c r="D363">
        <v>1</v>
      </c>
      <c r="E363" t="s">
        <v>6380</v>
      </c>
      <c r="F363">
        <v>100</v>
      </c>
      <c r="G363">
        <v>0</v>
      </c>
      <c r="H363" t="s">
        <v>631</v>
      </c>
      <c r="I363" t="s">
        <v>6381</v>
      </c>
      <c r="J363" t="s">
        <v>1018</v>
      </c>
      <c r="K363" t="s">
        <v>634</v>
      </c>
      <c r="L363" t="s">
        <v>635</v>
      </c>
      <c r="M363" t="s">
        <v>6382</v>
      </c>
      <c r="N363" t="s">
        <v>634</v>
      </c>
      <c r="O363" t="s">
        <v>637</v>
      </c>
      <c r="P363" t="s">
        <v>22</v>
      </c>
      <c r="Q363" t="s">
        <v>638</v>
      </c>
      <c r="R363" t="s">
        <v>635</v>
      </c>
      <c r="S363" t="s">
        <v>6383</v>
      </c>
      <c r="T363" t="s">
        <v>6382</v>
      </c>
    </row>
    <row r="364" spans="1:20" x14ac:dyDescent="0.25">
      <c r="A364" t="s">
        <v>20</v>
      </c>
      <c r="B364" t="s">
        <v>21</v>
      </c>
      <c r="C364">
        <v>50</v>
      </c>
      <c r="D364">
        <v>1</v>
      </c>
      <c r="E364" t="s">
        <v>6384</v>
      </c>
      <c r="F364">
        <v>100</v>
      </c>
      <c r="G364">
        <v>0</v>
      </c>
      <c r="H364" t="s">
        <v>631</v>
      </c>
      <c r="I364" t="s">
        <v>6385</v>
      </c>
      <c r="J364" t="s">
        <v>1301</v>
      </c>
      <c r="K364" t="s">
        <v>634</v>
      </c>
      <c r="L364" t="s">
        <v>635</v>
      </c>
      <c r="M364" t="s">
        <v>6386</v>
      </c>
      <c r="N364" t="s">
        <v>634</v>
      </c>
      <c r="O364" t="s">
        <v>637</v>
      </c>
      <c r="P364" t="s">
        <v>22</v>
      </c>
      <c r="Q364" t="s">
        <v>638</v>
      </c>
      <c r="R364" t="s">
        <v>635</v>
      </c>
      <c r="S364" t="s">
        <v>6387</v>
      </c>
      <c r="T364" t="s">
        <v>6386</v>
      </c>
    </row>
    <row r="365" spans="1:20" x14ac:dyDescent="0.25">
      <c r="A365" t="s">
        <v>23</v>
      </c>
      <c r="B365" t="s">
        <v>24</v>
      </c>
      <c r="C365">
        <v>50</v>
      </c>
      <c r="D365">
        <v>1</v>
      </c>
      <c r="E365" t="s">
        <v>6384</v>
      </c>
      <c r="F365">
        <v>100</v>
      </c>
      <c r="G365">
        <v>0</v>
      </c>
      <c r="H365" t="s">
        <v>631</v>
      </c>
      <c r="I365" t="s">
        <v>6385</v>
      </c>
      <c r="J365" t="s">
        <v>1301</v>
      </c>
      <c r="K365" t="s">
        <v>634</v>
      </c>
      <c r="L365" t="s">
        <v>635</v>
      </c>
      <c r="M365" t="s">
        <v>6386</v>
      </c>
      <c r="N365" t="s">
        <v>634</v>
      </c>
      <c r="O365" t="s">
        <v>637</v>
      </c>
      <c r="P365" t="s">
        <v>22</v>
      </c>
      <c r="Q365" t="s">
        <v>638</v>
      </c>
      <c r="R365" t="s">
        <v>635</v>
      </c>
      <c r="S365" t="s">
        <v>6387</v>
      </c>
      <c r="T365" t="s">
        <v>6386</v>
      </c>
    </row>
    <row r="366" spans="1:20" x14ac:dyDescent="0.25">
      <c r="A366" t="s">
        <v>25</v>
      </c>
      <c r="B366" t="s">
        <v>26</v>
      </c>
      <c r="C366">
        <v>50</v>
      </c>
      <c r="D366">
        <v>1</v>
      </c>
      <c r="E366" t="s">
        <v>6384</v>
      </c>
      <c r="F366">
        <v>100</v>
      </c>
      <c r="G366">
        <v>0</v>
      </c>
      <c r="H366" t="s">
        <v>631</v>
      </c>
      <c r="I366" t="s">
        <v>6385</v>
      </c>
      <c r="J366" t="s">
        <v>1301</v>
      </c>
      <c r="K366" t="s">
        <v>634</v>
      </c>
      <c r="L366" t="s">
        <v>635</v>
      </c>
      <c r="M366" t="s">
        <v>6386</v>
      </c>
      <c r="N366" t="s">
        <v>634</v>
      </c>
      <c r="O366" t="s">
        <v>637</v>
      </c>
      <c r="P366" t="s">
        <v>22</v>
      </c>
      <c r="Q366" t="s">
        <v>638</v>
      </c>
      <c r="R366" t="s">
        <v>635</v>
      </c>
      <c r="S366" t="s">
        <v>6387</v>
      </c>
      <c r="T366" t="s">
        <v>6386</v>
      </c>
    </row>
    <row r="367" spans="1:20" x14ac:dyDescent="0.25">
      <c r="A367" t="s">
        <v>20</v>
      </c>
      <c r="B367" t="s">
        <v>21</v>
      </c>
      <c r="C367">
        <v>50</v>
      </c>
      <c r="D367">
        <v>1</v>
      </c>
      <c r="E367" t="s">
        <v>6388</v>
      </c>
      <c r="F367">
        <v>100</v>
      </c>
      <c r="G367">
        <v>0</v>
      </c>
      <c r="H367" t="s">
        <v>631</v>
      </c>
      <c r="I367" t="s">
        <v>6389</v>
      </c>
      <c r="J367" t="s">
        <v>749</v>
      </c>
      <c r="K367" t="s">
        <v>634</v>
      </c>
      <c r="L367" t="s">
        <v>635</v>
      </c>
      <c r="M367" t="s">
        <v>6390</v>
      </c>
      <c r="N367" t="s">
        <v>634</v>
      </c>
      <c r="O367" t="s">
        <v>637</v>
      </c>
      <c r="P367" t="s">
        <v>22</v>
      </c>
      <c r="Q367" t="s">
        <v>638</v>
      </c>
      <c r="R367" t="s">
        <v>635</v>
      </c>
      <c r="S367" t="s">
        <v>6391</v>
      </c>
      <c r="T367" t="s">
        <v>6390</v>
      </c>
    </row>
    <row r="368" spans="1:20" x14ac:dyDescent="0.25">
      <c r="A368" t="s">
        <v>23</v>
      </c>
      <c r="B368" t="s">
        <v>24</v>
      </c>
      <c r="C368">
        <v>50</v>
      </c>
      <c r="D368">
        <v>1</v>
      </c>
      <c r="E368" t="s">
        <v>6388</v>
      </c>
      <c r="F368">
        <v>100</v>
      </c>
      <c r="G368">
        <v>0</v>
      </c>
      <c r="H368" t="s">
        <v>631</v>
      </c>
      <c r="I368" t="s">
        <v>6389</v>
      </c>
      <c r="J368" t="s">
        <v>749</v>
      </c>
      <c r="K368" t="s">
        <v>634</v>
      </c>
      <c r="L368" t="s">
        <v>635</v>
      </c>
      <c r="M368" t="s">
        <v>6390</v>
      </c>
      <c r="N368" t="s">
        <v>634</v>
      </c>
      <c r="O368" t="s">
        <v>637</v>
      </c>
      <c r="P368" t="s">
        <v>22</v>
      </c>
      <c r="Q368" t="s">
        <v>638</v>
      </c>
      <c r="R368" t="s">
        <v>635</v>
      </c>
      <c r="S368" t="s">
        <v>6391</v>
      </c>
      <c r="T368" t="s">
        <v>6390</v>
      </c>
    </row>
    <row r="369" spans="1:20" x14ac:dyDescent="0.25">
      <c r="A369" t="s">
        <v>25</v>
      </c>
      <c r="B369" t="s">
        <v>26</v>
      </c>
      <c r="C369">
        <v>50</v>
      </c>
      <c r="D369">
        <v>1</v>
      </c>
      <c r="E369" t="s">
        <v>6388</v>
      </c>
      <c r="F369">
        <v>100</v>
      </c>
      <c r="G369">
        <v>0</v>
      </c>
      <c r="H369" t="s">
        <v>631</v>
      </c>
      <c r="I369" t="s">
        <v>6389</v>
      </c>
      <c r="J369" t="s">
        <v>749</v>
      </c>
      <c r="K369" t="s">
        <v>634</v>
      </c>
      <c r="L369" t="s">
        <v>635</v>
      </c>
      <c r="M369" t="s">
        <v>6390</v>
      </c>
      <c r="N369" t="s">
        <v>634</v>
      </c>
      <c r="O369" t="s">
        <v>637</v>
      </c>
      <c r="P369" t="s">
        <v>22</v>
      </c>
      <c r="Q369" t="s">
        <v>638</v>
      </c>
      <c r="R369" t="s">
        <v>635</v>
      </c>
      <c r="S369" t="s">
        <v>6391</v>
      </c>
      <c r="T369" t="s">
        <v>6390</v>
      </c>
    </row>
    <row r="370" spans="1:20" x14ac:dyDescent="0.25">
      <c r="A370" t="s">
        <v>35</v>
      </c>
      <c r="B370" t="s">
        <v>36</v>
      </c>
      <c r="C370">
        <v>66.666666666666671</v>
      </c>
      <c r="D370">
        <v>3</v>
      </c>
      <c r="E370" t="s">
        <v>6392</v>
      </c>
      <c r="F370">
        <v>100</v>
      </c>
      <c r="G370">
        <v>0</v>
      </c>
      <c r="H370" t="s">
        <v>631</v>
      </c>
      <c r="I370" t="s">
        <v>6393</v>
      </c>
      <c r="J370" t="s">
        <v>3525</v>
      </c>
      <c r="K370" t="s">
        <v>634</v>
      </c>
      <c r="L370" t="s">
        <v>635</v>
      </c>
      <c r="M370" t="s">
        <v>6394</v>
      </c>
      <c r="N370" t="s">
        <v>634</v>
      </c>
      <c r="O370" t="s">
        <v>637</v>
      </c>
      <c r="P370" t="s">
        <v>22</v>
      </c>
      <c r="Q370" t="s">
        <v>638</v>
      </c>
      <c r="R370" t="s">
        <v>635</v>
      </c>
      <c r="S370" t="s">
        <v>6395</v>
      </c>
      <c r="T370" t="s">
        <v>6394</v>
      </c>
    </row>
    <row r="371" spans="1:20" x14ac:dyDescent="0.25">
      <c r="A371" t="s">
        <v>35</v>
      </c>
      <c r="B371" t="s">
        <v>36</v>
      </c>
      <c r="C371">
        <v>66.666666666666671</v>
      </c>
      <c r="D371">
        <v>3</v>
      </c>
      <c r="E371" t="s">
        <v>6396</v>
      </c>
      <c r="F371">
        <v>135</v>
      </c>
      <c r="G371">
        <v>35</v>
      </c>
      <c r="H371" t="s">
        <v>631</v>
      </c>
      <c r="I371" t="s">
        <v>6397</v>
      </c>
      <c r="J371" t="s">
        <v>749</v>
      </c>
      <c r="K371" t="s">
        <v>634</v>
      </c>
      <c r="L371" t="s">
        <v>635</v>
      </c>
      <c r="M371" t="s">
        <v>6398</v>
      </c>
      <c r="N371" t="s">
        <v>634</v>
      </c>
      <c r="O371" t="s">
        <v>637</v>
      </c>
      <c r="P371" t="s">
        <v>22</v>
      </c>
      <c r="Q371" t="s">
        <v>638</v>
      </c>
      <c r="R371" t="s">
        <v>635</v>
      </c>
      <c r="S371" t="s">
        <v>6399</v>
      </c>
      <c r="T371" t="s">
        <v>6398</v>
      </c>
    </row>
    <row r="372" spans="1:20" x14ac:dyDescent="0.25">
      <c r="A372" t="s">
        <v>20</v>
      </c>
      <c r="B372" t="s">
        <v>21</v>
      </c>
      <c r="C372">
        <v>50</v>
      </c>
      <c r="D372">
        <v>1</v>
      </c>
      <c r="E372" t="s">
        <v>6400</v>
      </c>
      <c r="F372">
        <v>100</v>
      </c>
      <c r="G372">
        <v>0</v>
      </c>
      <c r="H372" t="s">
        <v>631</v>
      </c>
      <c r="I372" t="s">
        <v>6401</v>
      </c>
      <c r="J372" t="s">
        <v>749</v>
      </c>
      <c r="K372" t="s">
        <v>634</v>
      </c>
      <c r="L372" t="s">
        <v>635</v>
      </c>
      <c r="M372" t="s">
        <v>6402</v>
      </c>
      <c r="N372" t="s">
        <v>634</v>
      </c>
      <c r="O372" t="s">
        <v>654</v>
      </c>
      <c r="P372" t="s">
        <v>22</v>
      </c>
      <c r="Q372" t="s">
        <v>655</v>
      </c>
      <c r="R372" t="s">
        <v>635</v>
      </c>
      <c r="S372" t="s">
        <v>6403</v>
      </c>
      <c r="T372" t="s">
        <v>6404</v>
      </c>
    </row>
    <row r="373" spans="1:20" x14ac:dyDescent="0.25">
      <c r="A373" t="s">
        <v>23</v>
      </c>
      <c r="B373" t="s">
        <v>24</v>
      </c>
      <c r="C373">
        <v>50</v>
      </c>
      <c r="D373">
        <v>1</v>
      </c>
      <c r="E373" t="s">
        <v>6400</v>
      </c>
      <c r="F373">
        <v>100</v>
      </c>
      <c r="G373">
        <v>0</v>
      </c>
      <c r="H373" t="s">
        <v>631</v>
      </c>
      <c r="I373" t="s">
        <v>6401</v>
      </c>
      <c r="J373" t="s">
        <v>749</v>
      </c>
      <c r="K373" t="s">
        <v>634</v>
      </c>
      <c r="L373" t="s">
        <v>635</v>
      </c>
      <c r="M373" t="s">
        <v>6402</v>
      </c>
      <c r="N373" t="s">
        <v>634</v>
      </c>
      <c r="O373" t="s">
        <v>654</v>
      </c>
      <c r="P373" t="s">
        <v>22</v>
      </c>
      <c r="Q373" t="s">
        <v>655</v>
      </c>
      <c r="R373" t="s">
        <v>635</v>
      </c>
      <c r="S373" t="s">
        <v>6403</v>
      </c>
      <c r="T373" t="s">
        <v>6404</v>
      </c>
    </row>
    <row r="374" spans="1:20" x14ac:dyDescent="0.25">
      <c r="A374" t="s">
        <v>25</v>
      </c>
      <c r="B374" t="s">
        <v>26</v>
      </c>
      <c r="C374">
        <v>50</v>
      </c>
      <c r="D374">
        <v>1</v>
      </c>
      <c r="E374" t="s">
        <v>6400</v>
      </c>
      <c r="F374">
        <v>100</v>
      </c>
      <c r="G374">
        <v>0</v>
      </c>
      <c r="H374" t="s">
        <v>631</v>
      </c>
      <c r="I374" t="s">
        <v>6401</v>
      </c>
      <c r="J374" t="s">
        <v>749</v>
      </c>
      <c r="K374" t="s">
        <v>634</v>
      </c>
      <c r="L374" t="s">
        <v>635</v>
      </c>
      <c r="M374" t="s">
        <v>6402</v>
      </c>
      <c r="N374" t="s">
        <v>634</v>
      </c>
      <c r="O374" t="s">
        <v>654</v>
      </c>
      <c r="P374" t="s">
        <v>22</v>
      </c>
      <c r="Q374" t="s">
        <v>655</v>
      </c>
      <c r="R374" t="s">
        <v>635</v>
      </c>
      <c r="S374" t="s">
        <v>6403</v>
      </c>
      <c r="T374" t="s">
        <v>6404</v>
      </c>
    </row>
    <row r="375" spans="1:20" x14ac:dyDescent="0.25">
      <c r="A375" t="s">
        <v>164</v>
      </c>
      <c r="B375" t="s">
        <v>165</v>
      </c>
      <c r="C375">
        <v>50</v>
      </c>
      <c r="D375">
        <v>6</v>
      </c>
      <c r="E375" t="s">
        <v>6405</v>
      </c>
      <c r="F375">
        <v>200</v>
      </c>
      <c r="G375">
        <v>0</v>
      </c>
      <c r="H375" t="s">
        <v>631</v>
      </c>
      <c r="I375" t="s">
        <v>6406</v>
      </c>
      <c r="J375" t="s">
        <v>749</v>
      </c>
      <c r="K375" t="s">
        <v>634</v>
      </c>
      <c r="L375" t="s">
        <v>635</v>
      </c>
      <c r="M375" t="s">
        <v>6407</v>
      </c>
      <c r="N375" t="s">
        <v>634</v>
      </c>
      <c r="O375" t="s">
        <v>637</v>
      </c>
      <c r="P375" t="s">
        <v>22</v>
      </c>
      <c r="Q375" t="s">
        <v>638</v>
      </c>
      <c r="R375" t="s">
        <v>635</v>
      </c>
      <c r="S375" t="s">
        <v>6408</v>
      </c>
      <c r="T375" t="s">
        <v>6407</v>
      </c>
    </row>
    <row r="376" spans="1:20" x14ac:dyDescent="0.25">
      <c r="A376" t="s">
        <v>20</v>
      </c>
      <c r="B376" t="s">
        <v>21</v>
      </c>
      <c r="C376">
        <v>50</v>
      </c>
      <c r="D376">
        <v>1</v>
      </c>
      <c r="E376" t="s">
        <v>6409</v>
      </c>
      <c r="F376">
        <v>100</v>
      </c>
      <c r="G376">
        <v>0</v>
      </c>
      <c r="H376" t="s">
        <v>631</v>
      </c>
      <c r="I376" t="s">
        <v>6410</v>
      </c>
      <c r="J376" t="s">
        <v>834</v>
      </c>
      <c r="K376" t="s">
        <v>634</v>
      </c>
      <c r="L376" t="s">
        <v>635</v>
      </c>
      <c r="M376" t="s">
        <v>6407</v>
      </c>
      <c r="N376" t="s">
        <v>634</v>
      </c>
      <c r="O376" t="s">
        <v>637</v>
      </c>
      <c r="P376" t="s">
        <v>22</v>
      </c>
      <c r="Q376" t="s">
        <v>638</v>
      </c>
      <c r="R376" t="s">
        <v>635</v>
      </c>
      <c r="S376" t="s">
        <v>6411</v>
      </c>
      <c r="T376" t="s">
        <v>6407</v>
      </c>
    </row>
    <row r="377" spans="1:20" x14ac:dyDescent="0.25">
      <c r="A377" t="s">
        <v>23</v>
      </c>
      <c r="B377" t="s">
        <v>24</v>
      </c>
      <c r="C377">
        <v>50</v>
      </c>
      <c r="D377">
        <v>1</v>
      </c>
      <c r="E377" t="s">
        <v>6409</v>
      </c>
      <c r="F377">
        <v>100</v>
      </c>
      <c r="G377">
        <v>0</v>
      </c>
      <c r="H377" t="s">
        <v>631</v>
      </c>
      <c r="I377" t="s">
        <v>6410</v>
      </c>
      <c r="J377" t="s">
        <v>834</v>
      </c>
      <c r="K377" t="s">
        <v>634</v>
      </c>
      <c r="L377" t="s">
        <v>635</v>
      </c>
      <c r="M377" t="s">
        <v>6407</v>
      </c>
      <c r="N377" t="s">
        <v>634</v>
      </c>
      <c r="O377" t="s">
        <v>637</v>
      </c>
      <c r="P377" t="s">
        <v>22</v>
      </c>
      <c r="Q377" t="s">
        <v>638</v>
      </c>
      <c r="R377" t="s">
        <v>635</v>
      </c>
      <c r="S377" t="s">
        <v>6411</v>
      </c>
      <c r="T377" t="s">
        <v>6407</v>
      </c>
    </row>
    <row r="378" spans="1:20" x14ac:dyDescent="0.25">
      <c r="A378" t="s">
        <v>25</v>
      </c>
      <c r="B378" t="s">
        <v>26</v>
      </c>
      <c r="C378">
        <v>50</v>
      </c>
      <c r="D378">
        <v>1</v>
      </c>
      <c r="E378" t="s">
        <v>6409</v>
      </c>
      <c r="F378">
        <v>100</v>
      </c>
      <c r="G378">
        <v>0</v>
      </c>
      <c r="H378" t="s">
        <v>631</v>
      </c>
      <c r="I378" t="s">
        <v>6410</v>
      </c>
      <c r="J378" t="s">
        <v>834</v>
      </c>
      <c r="K378" t="s">
        <v>634</v>
      </c>
      <c r="L378" t="s">
        <v>635</v>
      </c>
      <c r="M378" t="s">
        <v>6407</v>
      </c>
      <c r="N378" t="s">
        <v>634</v>
      </c>
      <c r="O378" t="s">
        <v>637</v>
      </c>
      <c r="P378" t="s">
        <v>22</v>
      </c>
      <c r="Q378" t="s">
        <v>638</v>
      </c>
      <c r="R378" t="s">
        <v>635</v>
      </c>
      <c r="S378" t="s">
        <v>6411</v>
      </c>
      <c r="T378" t="s">
        <v>6407</v>
      </c>
    </row>
    <row r="379" spans="1:20" x14ac:dyDescent="0.25">
      <c r="A379" t="s">
        <v>35</v>
      </c>
      <c r="B379" t="s">
        <v>36</v>
      </c>
      <c r="C379">
        <v>33</v>
      </c>
      <c r="D379">
        <v>10</v>
      </c>
      <c r="E379" t="s">
        <v>6412</v>
      </c>
      <c r="F379">
        <v>400</v>
      </c>
      <c r="G379">
        <v>0</v>
      </c>
      <c r="H379" t="s">
        <v>631</v>
      </c>
      <c r="I379" t="s">
        <v>6413</v>
      </c>
      <c r="J379" t="s">
        <v>4829</v>
      </c>
      <c r="K379" t="s">
        <v>634</v>
      </c>
      <c r="L379" t="s">
        <v>635</v>
      </c>
      <c r="M379" t="s">
        <v>6414</v>
      </c>
      <c r="N379" t="s">
        <v>634</v>
      </c>
      <c r="O379" t="s">
        <v>637</v>
      </c>
      <c r="P379" t="s">
        <v>22</v>
      </c>
      <c r="Q379" t="s">
        <v>638</v>
      </c>
      <c r="R379" t="s">
        <v>635</v>
      </c>
      <c r="S379" t="s">
        <v>6415</v>
      </c>
      <c r="T379" t="s">
        <v>6414</v>
      </c>
    </row>
    <row r="380" spans="1:20" x14ac:dyDescent="0.25">
      <c r="A380" t="s">
        <v>20</v>
      </c>
      <c r="B380" t="s">
        <v>21</v>
      </c>
      <c r="C380">
        <v>50</v>
      </c>
      <c r="D380">
        <v>1</v>
      </c>
      <c r="E380" t="s">
        <v>6416</v>
      </c>
      <c r="F380">
        <v>100</v>
      </c>
      <c r="G380">
        <v>0</v>
      </c>
      <c r="H380" t="s">
        <v>631</v>
      </c>
      <c r="I380" t="s">
        <v>6417</v>
      </c>
      <c r="J380" t="s">
        <v>1128</v>
      </c>
      <c r="K380" t="s">
        <v>634</v>
      </c>
      <c r="L380" t="s">
        <v>635</v>
      </c>
      <c r="M380" t="s">
        <v>6414</v>
      </c>
      <c r="N380" t="s">
        <v>634</v>
      </c>
      <c r="O380" t="s">
        <v>637</v>
      </c>
      <c r="P380" t="s">
        <v>22</v>
      </c>
      <c r="Q380" t="s">
        <v>638</v>
      </c>
      <c r="R380" t="s">
        <v>635</v>
      </c>
      <c r="S380" t="s">
        <v>6418</v>
      </c>
      <c r="T380" t="s">
        <v>6414</v>
      </c>
    </row>
    <row r="381" spans="1:20" x14ac:dyDescent="0.25">
      <c r="A381" t="s">
        <v>23</v>
      </c>
      <c r="B381" t="s">
        <v>24</v>
      </c>
      <c r="C381">
        <v>50</v>
      </c>
      <c r="D381">
        <v>1</v>
      </c>
      <c r="E381" t="s">
        <v>6416</v>
      </c>
      <c r="F381">
        <v>100</v>
      </c>
      <c r="G381">
        <v>0</v>
      </c>
      <c r="H381" t="s">
        <v>631</v>
      </c>
      <c r="I381" t="s">
        <v>6417</v>
      </c>
      <c r="J381" t="s">
        <v>1128</v>
      </c>
      <c r="K381" t="s">
        <v>634</v>
      </c>
      <c r="L381" t="s">
        <v>635</v>
      </c>
      <c r="M381" t="s">
        <v>6414</v>
      </c>
      <c r="N381" t="s">
        <v>634</v>
      </c>
      <c r="O381" t="s">
        <v>637</v>
      </c>
      <c r="P381" t="s">
        <v>22</v>
      </c>
      <c r="Q381" t="s">
        <v>638</v>
      </c>
      <c r="R381" t="s">
        <v>635</v>
      </c>
      <c r="S381" t="s">
        <v>6418</v>
      </c>
      <c r="T381" t="s">
        <v>6414</v>
      </c>
    </row>
    <row r="382" spans="1:20" x14ac:dyDescent="0.25">
      <c r="A382" t="s">
        <v>25</v>
      </c>
      <c r="B382" t="s">
        <v>26</v>
      </c>
      <c r="C382">
        <v>50</v>
      </c>
      <c r="D382">
        <v>1</v>
      </c>
      <c r="E382" t="s">
        <v>6416</v>
      </c>
      <c r="F382">
        <v>100</v>
      </c>
      <c r="G382">
        <v>0</v>
      </c>
      <c r="H382" t="s">
        <v>631</v>
      </c>
      <c r="I382" t="s">
        <v>6417</v>
      </c>
      <c r="J382" t="s">
        <v>1128</v>
      </c>
      <c r="K382" t="s">
        <v>634</v>
      </c>
      <c r="L382" t="s">
        <v>635</v>
      </c>
      <c r="M382" t="s">
        <v>6414</v>
      </c>
      <c r="N382" t="s">
        <v>634</v>
      </c>
      <c r="O382" t="s">
        <v>637</v>
      </c>
      <c r="P382" t="s">
        <v>22</v>
      </c>
      <c r="Q382" t="s">
        <v>638</v>
      </c>
      <c r="R382" t="s">
        <v>635</v>
      </c>
      <c r="S382" t="s">
        <v>6418</v>
      </c>
      <c r="T382" t="s">
        <v>6414</v>
      </c>
    </row>
    <row r="383" spans="1:20" x14ac:dyDescent="0.25">
      <c r="A383" t="s">
        <v>20</v>
      </c>
      <c r="B383" t="s">
        <v>21</v>
      </c>
      <c r="C383">
        <v>50</v>
      </c>
      <c r="D383">
        <v>1</v>
      </c>
      <c r="E383" t="s">
        <v>6419</v>
      </c>
      <c r="F383">
        <v>100</v>
      </c>
      <c r="G383">
        <v>0</v>
      </c>
      <c r="H383" t="s">
        <v>631</v>
      </c>
      <c r="I383" t="s">
        <v>4768</v>
      </c>
      <c r="J383" t="s">
        <v>845</v>
      </c>
      <c r="K383" t="s">
        <v>634</v>
      </c>
      <c r="L383" t="s">
        <v>635</v>
      </c>
      <c r="M383" t="s">
        <v>6414</v>
      </c>
      <c r="N383" t="s">
        <v>634</v>
      </c>
      <c r="O383" t="s">
        <v>637</v>
      </c>
      <c r="P383" t="s">
        <v>22</v>
      </c>
      <c r="Q383" t="s">
        <v>638</v>
      </c>
      <c r="R383" t="s">
        <v>635</v>
      </c>
      <c r="S383" t="s">
        <v>6420</v>
      </c>
      <c r="T383" t="s">
        <v>6414</v>
      </c>
    </row>
    <row r="384" spans="1:20" x14ac:dyDescent="0.25">
      <c r="A384" t="s">
        <v>23</v>
      </c>
      <c r="B384" t="s">
        <v>24</v>
      </c>
      <c r="C384">
        <v>50</v>
      </c>
      <c r="D384">
        <v>1</v>
      </c>
      <c r="E384" t="s">
        <v>6419</v>
      </c>
      <c r="F384">
        <v>100</v>
      </c>
      <c r="G384">
        <v>0</v>
      </c>
      <c r="H384" t="s">
        <v>631</v>
      </c>
      <c r="I384" t="s">
        <v>4768</v>
      </c>
      <c r="J384" t="s">
        <v>845</v>
      </c>
      <c r="K384" t="s">
        <v>634</v>
      </c>
      <c r="L384" t="s">
        <v>635</v>
      </c>
      <c r="M384" t="s">
        <v>6414</v>
      </c>
      <c r="N384" t="s">
        <v>634</v>
      </c>
      <c r="O384" t="s">
        <v>637</v>
      </c>
      <c r="P384" t="s">
        <v>22</v>
      </c>
      <c r="Q384" t="s">
        <v>638</v>
      </c>
      <c r="R384" t="s">
        <v>635</v>
      </c>
      <c r="S384" t="s">
        <v>6420</v>
      </c>
      <c r="T384" t="s">
        <v>6414</v>
      </c>
    </row>
    <row r="385" spans="1:20" x14ac:dyDescent="0.25">
      <c r="A385" t="s">
        <v>25</v>
      </c>
      <c r="B385" t="s">
        <v>26</v>
      </c>
      <c r="C385">
        <v>50</v>
      </c>
      <c r="D385">
        <v>1</v>
      </c>
      <c r="E385" t="s">
        <v>6419</v>
      </c>
      <c r="F385">
        <v>100</v>
      </c>
      <c r="G385">
        <v>0</v>
      </c>
      <c r="H385" t="s">
        <v>631</v>
      </c>
      <c r="I385" t="s">
        <v>4768</v>
      </c>
      <c r="J385" t="s">
        <v>845</v>
      </c>
      <c r="K385" t="s">
        <v>634</v>
      </c>
      <c r="L385" t="s">
        <v>635</v>
      </c>
      <c r="M385" t="s">
        <v>6414</v>
      </c>
      <c r="N385" t="s">
        <v>634</v>
      </c>
      <c r="O385" t="s">
        <v>637</v>
      </c>
      <c r="P385" t="s">
        <v>22</v>
      </c>
      <c r="Q385" t="s">
        <v>638</v>
      </c>
      <c r="R385" t="s">
        <v>635</v>
      </c>
      <c r="S385" t="s">
        <v>6420</v>
      </c>
      <c r="T385" t="s">
        <v>6414</v>
      </c>
    </row>
    <row r="386" spans="1:20" x14ac:dyDescent="0.25">
      <c r="A386" t="s">
        <v>121</v>
      </c>
      <c r="B386" t="s">
        <v>122</v>
      </c>
      <c r="C386">
        <v>15</v>
      </c>
      <c r="D386">
        <v>2</v>
      </c>
      <c r="E386" t="s">
        <v>6421</v>
      </c>
      <c r="F386">
        <v>46</v>
      </c>
      <c r="G386">
        <v>16</v>
      </c>
      <c r="H386" t="s">
        <v>641</v>
      </c>
      <c r="I386" t="s">
        <v>2006</v>
      </c>
      <c r="J386" t="s">
        <v>6422</v>
      </c>
      <c r="K386" t="s">
        <v>1993</v>
      </c>
      <c r="L386" t="s">
        <v>6423</v>
      </c>
      <c r="M386" t="s">
        <v>6424</v>
      </c>
      <c r="N386" t="s">
        <v>634</v>
      </c>
      <c r="O386" t="s">
        <v>894</v>
      </c>
      <c r="P386" t="s">
        <v>43</v>
      </c>
      <c r="Q386" t="s">
        <v>648</v>
      </c>
      <c r="R386" t="s">
        <v>635</v>
      </c>
      <c r="S386" t="s">
        <v>6425</v>
      </c>
      <c r="T386" t="s">
        <v>6426</v>
      </c>
    </row>
    <row r="387" spans="1:20" x14ac:dyDescent="0.25">
      <c r="A387" t="s">
        <v>37</v>
      </c>
      <c r="B387" t="s">
        <v>38</v>
      </c>
      <c r="C387">
        <v>66.666666666666671</v>
      </c>
      <c r="D387">
        <v>6</v>
      </c>
      <c r="E387" t="s">
        <v>6427</v>
      </c>
      <c r="F387">
        <v>200</v>
      </c>
      <c r="G387">
        <v>0</v>
      </c>
      <c r="H387" t="s">
        <v>631</v>
      </c>
      <c r="I387" t="s">
        <v>6428</v>
      </c>
      <c r="J387" t="s">
        <v>6028</v>
      </c>
      <c r="K387" t="s">
        <v>634</v>
      </c>
      <c r="L387" t="s">
        <v>635</v>
      </c>
      <c r="M387" t="s">
        <v>6429</v>
      </c>
      <c r="N387" t="s">
        <v>634</v>
      </c>
      <c r="O387" t="s">
        <v>637</v>
      </c>
      <c r="P387" t="s">
        <v>22</v>
      </c>
      <c r="Q387" t="s">
        <v>638</v>
      </c>
      <c r="R387" t="s">
        <v>635</v>
      </c>
      <c r="S387" t="s">
        <v>6430</v>
      </c>
      <c r="T387" t="s">
        <v>6429</v>
      </c>
    </row>
    <row r="388" spans="1:20" x14ac:dyDescent="0.25">
      <c r="A388" t="s">
        <v>20</v>
      </c>
      <c r="B388" t="s">
        <v>21</v>
      </c>
      <c r="C388">
        <v>50</v>
      </c>
      <c r="D388">
        <v>1</v>
      </c>
      <c r="E388" t="s">
        <v>6431</v>
      </c>
      <c r="F388">
        <v>100</v>
      </c>
      <c r="G388">
        <v>0</v>
      </c>
      <c r="H388" t="s">
        <v>631</v>
      </c>
      <c r="I388" t="s">
        <v>6432</v>
      </c>
      <c r="J388" t="s">
        <v>1049</v>
      </c>
      <c r="K388" t="s">
        <v>634</v>
      </c>
      <c r="L388" t="s">
        <v>635</v>
      </c>
      <c r="M388" t="s">
        <v>6433</v>
      </c>
      <c r="N388" t="s">
        <v>634</v>
      </c>
      <c r="O388" t="s">
        <v>637</v>
      </c>
      <c r="P388" t="s">
        <v>22</v>
      </c>
      <c r="Q388" t="s">
        <v>638</v>
      </c>
      <c r="R388" t="s">
        <v>635</v>
      </c>
      <c r="S388" t="s">
        <v>6434</v>
      </c>
      <c r="T388" t="s">
        <v>6433</v>
      </c>
    </row>
    <row r="389" spans="1:20" x14ac:dyDescent="0.25">
      <c r="A389" t="s">
        <v>23</v>
      </c>
      <c r="B389" t="s">
        <v>24</v>
      </c>
      <c r="C389">
        <v>50</v>
      </c>
      <c r="D389">
        <v>1</v>
      </c>
      <c r="E389" t="s">
        <v>6431</v>
      </c>
      <c r="F389">
        <v>100</v>
      </c>
      <c r="G389">
        <v>0</v>
      </c>
      <c r="H389" t="s">
        <v>631</v>
      </c>
      <c r="I389" t="s">
        <v>6432</v>
      </c>
      <c r="J389" t="s">
        <v>1049</v>
      </c>
      <c r="K389" t="s">
        <v>634</v>
      </c>
      <c r="L389" t="s">
        <v>635</v>
      </c>
      <c r="M389" t="s">
        <v>6433</v>
      </c>
      <c r="N389" t="s">
        <v>634</v>
      </c>
      <c r="O389" t="s">
        <v>637</v>
      </c>
      <c r="P389" t="s">
        <v>22</v>
      </c>
      <c r="Q389" t="s">
        <v>638</v>
      </c>
      <c r="R389" t="s">
        <v>635</v>
      </c>
      <c r="S389" t="s">
        <v>6434</v>
      </c>
      <c r="T389" t="s">
        <v>6433</v>
      </c>
    </row>
    <row r="390" spans="1:20" x14ac:dyDescent="0.25">
      <c r="A390" t="s">
        <v>25</v>
      </c>
      <c r="B390" t="s">
        <v>26</v>
      </c>
      <c r="C390">
        <v>50</v>
      </c>
      <c r="D390">
        <v>1</v>
      </c>
      <c r="E390" t="s">
        <v>6431</v>
      </c>
      <c r="F390">
        <v>100</v>
      </c>
      <c r="G390">
        <v>0</v>
      </c>
      <c r="H390" t="s">
        <v>631</v>
      </c>
      <c r="I390" t="s">
        <v>6432</v>
      </c>
      <c r="J390" t="s">
        <v>1049</v>
      </c>
      <c r="K390" t="s">
        <v>634</v>
      </c>
      <c r="L390" t="s">
        <v>635</v>
      </c>
      <c r="M390" t="s">
        <v>6433</v>
      </c>
      <c r="N390" t="s">
        <v>634</v>
      </c>
      <c r="O390" t="s">
        <v>637</v>
      </c>
      <c r="P390" t="s">
        <v>22</v>
      </c>
      <c r="Q390" t="s">
        <v>638</v>
      </c>
      <c r="R390" t="s">
        <v>635</v>
      </c>
      <c r="S390" t="s">
        <v>6434</v>
      </c>
      <c r="T390" t="s">
        <v>6433</v>
      </c>
    </row>
    <row r="391" spans="1:20" x14ac:dyDescent="0.25">
      <c r="A391" t="s">
        <v>20</v>
      </c>
      <c r="B391" t="s">
        <v>21</v>
      </c>
      <c r="C391">
        <v>50</v>
      </c>
      <c r="D391">
        <v>1</v>
      </c>
      <c r="E391" t="s">
        <v>6435</v>
      </c>
      <c r="F391">
        <v>138</v>
      </c>
      <c r="G391">
        <v>38</v>
      </c>
      <c r="H391" t="s">
        <v>631</v>
      </c>
      <c r="I391" t="s">
        <v>6436</v>
      </c>
      <c r="J391" t="s">
        <v>925</v>
      </c>
      <c r="K391" t="s">
        <v>634</v>
      </c>
      <c r="L391" t="s">
        <v>635</v>
      </c>
      <c r="M391" t="s">
        <v>6437</v>
      </c>
      <c r="N391" t="s">
        <v>634</v>
      </c>
      <c r="O391" t="s">
        <v>637</v>
      </c>
      <c r="P391" t="s">
        <v>22</v>
      </c>
      <c r="Q391" t="s">
        <v>638</v>
      </c>
      <c r="R391" t="s">
        <v>635</v>
      </c>
      <c r="S391" t="s">
        <v>6438</v>
      </c>
      <c r="T391" t="s">
        <v>6437</v>
      </c>
    </row>
    <row r="392" spans="1:20" x14ac:dyDescent="0.25">
      <c r="A392" t="s">
        <v>23</v>
      </c>
      <c r="B392" t="s">
        <v>24</v>
      </c>
      <c r="C392">
        <v>50</v>
      </c>
      <c r="D392">
        <v>1</v>
      </c>
      <c r="E392" t="s">
        <v>6435</v>
      </c>
      <c r="F392">
        <v>138</v>
      </c>
      <c r="G392">
        <v>38</v>
      </c>
      <c r="H392" t="s">
        <v>631</v>
      </c>
      <c r="I392" t="s">
        <v>6436</v>
      </c>
      <c r="J392" t="s">
        <v>925</v>
      </c>
      <c r="K392" t="s">
        <v>634</v>
      </c>
      <c r="L392" t="s">
        <v>635</v>
      </c>
      <c r="M392" t="s">
        <v>6437</v>
      </c>
      <c r="N392" t="s">
        <v>634</v>
      </c>
      <c r="O392" t="s">
        <v>637</v>
      </c>
      <c r="P392" t="s">
        <v>22</v>
      </c>
      <c r="Q392" t="s">
        <v>638</v>
      </c>
      <c r="R392" t="s">
        <v>635</v>
      </c>
      <c r="S392" t="s">
        <v>6438</v>
      </c>
      <c r="T392" t="s">
        <v>6437</v>
      </c>
    </row>
    <row r="393" spans="1:20" x14ac:dyDescent="0.25">
      <c r="A393" t="s">
        <v>25</v>
      </c>
      <c r="B393" t="s">
        <v>26</v>
      </c>
      <c r="C393">
        <v>50</v>
      </c>
      <c r="D393">
        <v>1</v>
      </c>
      <c r="E393" t="s">
        <v>6435</v>
      </c>
      <c r="F393">
        <v>138</v>
      </c>
      <c r="G393">
        <v>38</v>
      </c>
      <c r="H393" t="s">
        <v>631</v>
      </c>
      <c r="I393" t="s">
        <v>6436</v>
      </c>
      <c r="J393" t="s">
        <v>925</v>
      </c>
      <c r="K393" t="s">
        <v>634</v>
      </c>
      <c r="L393" t="s">
        <v>635</v>
      </c>
      <c r="M393" t="s">
        <v>6437</v>
      </c>
      <c r="N393" t="s">
        <v>634</v>
      </c>
      <c r="O393" t="s">
        <v>637</v>
      </c>
      <c r="P393" t="s">
        <v>22</v>
      </c>
      <c r="Q393" t="s">
        <v>638</v>
      </c>
      <c r="R393" t="s">
        <v>635</v>
      </c>
      <c r="S393" t="s">
        <v>6438</v>
      </c>
      <c r="T393" t="s">
        <v>6437</v>
      </c>
    </row>
    <row r="394" spans="1:20" x14ac:dyDescent="0.25">
      <c r="A394" t="s">
        <v>20</v>
      </c>
      <c r="B394" t="s">
        <v>21</v>
      </c>
      <c r="C394">
        <v>50</v>
      </c>
      <c r="D394">
        <v>1</v>
      </c>
      <c r="E394" t="s">
        <v>6439</v>
      </c>
      <c r="F394">
        <v>100</v>
      </c>
      <c r="G394">
        <v>0</v>
      </c>
      <c r="H394" t="s">
        <v>631</v>
      </c>
      <c r="I394" t="s">
        <v>6440</v>
      </c>
      <c r="J394" t="s">
        <v>1244</v>
      </c>
      <c r="K394" t="s">
        <v>634</v>
      </c>
      <c r="L394" t="s">
        <v>635</v>
      </c>
      <c r="M394" t="s">
        <v>6441</v>
      </c>
      <c r="N394" t="s">
        <v>634</v>
      </c>
      <c r="O394" t="s">
        <v>654</v>
      </c>
      <c r="P394" t="s">
        <v>22</v>
      </c>
      <c r="Q394" t="s">
        <v>655</v>
      </c>
      <c r="R394" t="s">
        <v>635</v>
      </c>
      <c r="S394" t="s">
        <v>6442</v>
      </c>
      <c r="T394" t="s">
        <v>6441</v>
      </c>
    </row>
    <row r="395" spans="1:20" x14ac:dyDescent="0.25">
      <c r="A395" t="s">
        <v>23</v>
      </c>
      <c r="B395" t="s">
        <v>24</v>
      </c>
      <c r="C395">
        <v>50</v>
      </c>
      <c r="D395">
        <v>1</v>
      </c>
      <c r="E395" t="s">
        <v>6439</v>
      </c>
      <c r="F395">
        <v>100</v>
      </c>
      <c r="G395">
        <v>0</v>
      </c>
      <c r="H395" t="s">
        <v>631</v>
      </c>
      <c r="I395" t="s">
        <v>6440</v>
      </c>
      <c r="J395" t="s">
        <v>1244</v>
      </c>
      <c r="K395" t="s">
        <v>634</v>
      </c>
      <c r="L395" t="s">
        <v>635</v>
      </c>
      <c r="M395" t="s">
        <v>6441</v>
      </c>
      <c r="N395" t="s">
        <v>634</v>
      </c>
      <c r="O395" t="s">
        <v>654</v>
      </c>
      <c r="P395" t="s">
        <v>22</v>
      </c>
      <c r="Q395" t="s">
        <v>655</v>
      </c>
      <c r="R395" t="s">
        <v>635</v>
      </c>
      <c r="S395" t="s">
        <v>6442</v>
      </c>
      <c r="T395" t="s">
        <v>6441</v>
      </c>
    </row>
    <row r="396" spans="1:20" x14ac:dyDescent="0.25">
      <c r="A396" t="s">
        <v>25</v>
      </c>
      <c r="B396" t="s">
        <v>26</v>
      </c>
      <c r="C396">
        <v>50</v>
      </c>
      <c r="D396">
        <v>1</v>
      </c>
      <c r="E396" t="s">
        <v>6439</v>
      </c>
      <c r="F396">
        <v>100</v>
      </c>
      <c r="G396">
        <v>0</v>
      </c>
      <c r="H396" t="s">
        <v>631</v>
      </c>
      <c r="I396" t="s">
        <v>6440</v>
      </c>
      <c r="J396" t="s">
        <v>1244</v>
      </c>
      <c r="K396" t="s">
        <v>634</v>
      </c>
      <c r="L396" t="s">
        <v>635</v>
      </c>
      <c r="M396" t="s">
        <v>6441</v>
      </c>
      <c r="N396" t="s">
        <v>634</v>
      </c>
      <c r="O396" t="s">
        <v>654</v>
      </c>
      <c r="P396" t="s">
        <v>22</v>
      </c>
      <c r="Q396" t="s">
        <v>655</v>
      </c>
      <c r="R396" t="s">
        <v>635</v>
      </c>
      <c r="S396" t="s">
        <v>6442</v>
      </c>
      <c r="T396" t="s">
        <v>6441</v>
      </c>
    </row>
    <row r="397" spans="1:20" x14ac:dyDescent="0.25">
      <c r="A397" t="s">
        <v>20</v>
      </c>
      <c r="B397" t="s">
        <v>21</v>
      </c>
      <c r="C397">
        <v>50</v>
      </c>
      <c r="D397">
        <v>1</v>
      </c>
      <c r="E397" t="s">
        <v>6443</v>
      </c>
      <c r="F397">
        <v>100</v>
      </c>
      <c r="G397">
        <v>0</v>
      </c>
      <c r="H397" t="s">
        <v>631</v>
      </c>
      <c r="I397" t="s">
        <v>5150</v>
      </c>
      <c r="J397" t="s">
        <v>6444</v>
      </c>
      <c r="K397" t="s">
        <v>634</v>
      </c>
      <c r="L397" t="s">
        <v>635</v>
      </c>
      <c r="M397" t="s">
        <v>6445</v>
      </c>
      <c r="N397" t="s">
        <v>634</v>
      </c>
      <c r="O397" t="s">
        <v>637</v>
      </c>
      <c r="P397" t="s">
        <v>22</v>
      </c>
      <c r="Q397" t="s">
        <v>638</v>
      </c>
      <c r="R397" t="s">
        <v>635</v>
      </c>
      <c r="S397" t="s">
        <v>6446</v>
      </c>
      <c r="T397" t="s">
        <v>6447</v>
      </c>
    </row>
    <row r="398" spans="1:20" x14ac:dyDescent="0.25">
      <c r="A398" t="s">
        <v>23</v>
      </c>
      <c r="B398" t="s">
        <v>24</v>
      </c>
      <c r="C398">
        <v>50</v>
      </c>
      <c r="D398">
        <v>1</v>
      </c>
      <c r="E398" t="s">
        <v>6443</v>
      </c>
      <c r="F398">
        <v>100</v>
      </c>
      <c r="G398">
        <v>0</v>
      </c>
      <c r="H398" t="s">
        <v>631</v>
      </c>
      <c r="I398" t="s">
        <v>5150</v>
      </c>
      <c r="J398" t="s">
        <v>6444</v>
      </c>
      <c r="K398" t="s">
        <v>634</v>
      </c>
      <c r="L398" t="s">
        <v>635</v>
      </c>
      <c r="M398" t="s">
        <v>6445</v>
      </c>
      <c r="N398" t="s">
        <v>634</v>
      </c>
      <c r="O398" t="s">
        <v>637</v>
      </c>
      <c r="P398" t="s">
        <v>22</v>
      </c>
      <c r="Q398" t="s">
        <v>638</v>
      </c>
      <c r="R398" t="s">
        <v>635</v>
      </c>
      <c r="S398" t="s">
        <v>6446</v>
      </c>
      <c r="T398" t="s">
        <v>6447</v>
      </c>
    </row>
    <row r="399" spans="1:20" x14ac:dyDescent="0.25">
      <c r="A399" t="s">
        <v>25</v>
      </c>
      <c r="B399" t="s">
        <v>26</v>
      </c>
      <c r="C399">
        <v>50</v>
      </c>
      <c r="D399">
        <v>1</v>
      </c>
      <c r="E399" t="s">
        <v>6443</v>
      </c>
      <c r="F399">
        <v>100</v>
      </c>
      <c r="G399">
        <v>0</v>
      </c>
      <c r="H399" t="s">
        <v>631</v>
      </c>
      <c r="I399" t="s">
        <v>5150</v>
      </c>
      <c r="J399" t="s">
        <v>6444</v>
      </c>
      <c r="K399" t="s">
        <v>634</v>
      </c>
      <c r="L399" t="s">
        <v>635</v>
      </c>
      <c r="M399" t="s">
        <v>6445</v>
      </c>
      <c r="N399" t="s">
        <v>634</v>
      </c>
      <c r="O399" t="s">
        <v>637</v>
      </c>
      <c r="P399" t="s">
        <v>22</v>
      </c>
      <c r="Q399" t="s">
        <v>638</v>
      </c>
      <c r="R399" t="s">
        <v>635</v>
      </c>
      <c r="S399" t="s">
        <v>6446</v>
      </c>
      <c r="T399" t="s">
        <v>6447</v>
      </c>
    </row>
    <row r="400" spans="1:20" x14ac:dyDescent="0.25">
      <c r="A400" t="s">
        <v>39</v>
      </c>
      <c r="B400" t="s">
        <v>682</v>
      </c>
      <c r="C400">
        <v>46</v>
      </c>
      <c r="D400">
        <v>1</v>
      </c>
      <c r="E400" t="s">
        <v>6448</v>
      </c>
      <c r="F400">
        <v>53</v>
      </c>
      <c r="G400">
        <v>7</v>
      </c>
      <c r="H400" t="s">
        <v>641</v>
      </c>
      <c r="I400" t="s">
        <v>6449</v>
      </c>
      <c r="J400" t="s">
        <v>6450</v>
      </c>
      <c r="K400" t="s">
        <v>4488</v>
      </c>
      <c r="L400" t="s">
        <v>635</v>
      </c>
      <c r="M400" t="s">
        <v>634</v>
      </c>
      <c r="N400" t="s">
        <v>634</v>
      </c>
      <c r="O400" t="s">
        <v>689</v>
      </c>
      <c r="P400" t="s">
        <v>40</v>
      </c>
      <c r="Q400" t="s">
        <v>634</v>
      </c>
      <c r="R400" t="s">
        <v>635</v>
      </c>
      <c r="S400" t="s">
        <v>634</v>
      </c>
      <c r="T400" t="s">
        <v>6451</v>
      </c>
    </row>
    <row r="401" spans="1:20" x14ac:dyDescent="0.25">
      <c r="A401" t="s">
        <v>20</v>
      </c>
      <c r="B401" t="s">
        <v>21</v>
      </c>
      <c r="C401">
        <v>50</v>
      </c>
      <c r="D401">
        <v>1</v>
      </c>
      <c r="E401" t="s">
        <v>6452</v>
      </c>
      <c r="F401">
        <v>100</v>
      </c>
      <c r="G401">
        <v>0</v>
      </c>
      <c r="H401" t="s">
        <v>631</v>
      </c>
      <c r="I401" t="s">
        <v>2394</v>
      </c>
      <c r="J401" t="s">
        <v>1788</v>
      </c>
      <c r="K401" t="s">
        <v>634</v>
      </c>
      <c r="L401" t="s">
        <v>635</v>
      </c>
      <c r="M401" t="s">
        <v>6453</v>
      </c>
      <c r="N401" t="s">
        <v>634</v>
      </c>
      <c r="O401" t="s">
        <v>637</v>
      </c>
      <c r="P401" t="s">
        <v>22</v>
      </c>
      <c r="Q401" t="s">
        <v>638</v>
      </c>
      <c r="R401" t="s">
        <v>635</v>
      </c>
      <c r="S401" t="s">
        <v>6454</v>
      </c>
      <c r="T401" t="s">
        <v>6453</v>
      </c>
    </row>
    <row r="402" spans="1:20" x14ac:dyDescent="0.25">
      <c r="A402" t="s">
        <v>23</v>
      </c>
      <c r="B402" t="s">
        <v>24</v>
      </c>
      <c r="C402">
        <v>50</v>
      </c>
      <c r="D402">
        <v>1</v>
      </c>
      <c r="E402" t="s">
        <v>6452</v>
      </c>
      <c r="F402">
        <v>100</v>
      </c>
      <c r="G402">
        <v>0</v>
      </c>
      <c r="H402" t="s">
        <v>631</v>
      </c>
      <c r="I402" t="s">
        <v>2394</v>
      </c>
      <c r="J402" t="s">
        <v>1788</v>
      </c>
      <c r="K402" t="s">
        <v>634</v>
      </c>
      <c r="L402" t="s">
        <v>635</v>
      </c>
      <c r="M402" t="s">
        <v>6453</v>
      </c>
      <c r="N402" t="s">
        <v>634</v>
      </c>
      <c r="O402" t="s">
        <v>637</v>
      </c>
      <c r="P402" t="s">
        <v>22</v>
      </c>
      <c r="Q402" t="s">
        <v>638</v>
      </c>
      <c r="R402" t="s">
        <v>635</v>
      </c>
      <c r="S402" t="s">
        <v>6454</v>
      </c>
      <c r="T402" t="s">
        <v>6453</v>
      </c>
    </row>
    <row r="403" spans="1:20" x14ac:dyDescent="0.25">
      <c r="A403" t="s">
        <v>25</v>
      </c>
      <c r="B403" t="s">
        <v>26</v>
      </c>
      <c r="C403">
        <v>50</v>
      </c>
      <c r="D403">
        <v>1</v>
      </c>
      <c r="E403" t="s">
        <v>6452</v>
      </c>
      <c r="F403">
        <v>100</v>
      </c>
      <c r="G403">
        <v>0</v>
      </c>
      <c r="H403" t="s">
        <v>631</v>
      </c>
      <c r="I403" t="s">
        <v>2394</v>
      </c>
      <c r="J403" t="s">
        <v>1788</v>
      </c>
      <c r="K403" t="s">
        <v>634</v>
      </c>
      <c r="L403" t="s">
        <v>635</v>
      </c>
      <c r="M403" t="s">
        <v>6453</v>
      </c>
      <c r="N403" t="s">
        <v>634</v>
      </c>
      <c r="O403" t="s">
        <v>637</v>
      </c>
      <c r="P403" t="s">
        <v>22</v>
      </c>
      <c r="Q403" t="s">
        <v>638</v>
      </c>
      <c r="R403" t="s">
        <v>635</v>
      </c>
      <c r="S403" t="s">
        <v>6454</v>
      </c>
      <c r="T403" t="s">
        <v>6453</v>
      </c>
    </row>
    <row r="404" spans="1:20" x14ac:dyDescent="0.25">
      <c r="A404" t="s">
        <v>20</v>
      </c>
      <c r="B404" t="s">
        <v>21</v>
      </c>
      <c r="C404">
        <v>60</v>
      </c>
      <c r="D404">
        <v>2</v>
      </c>
      <c r="E404" t="s">
        <v>6455</v>
      </c>
      <c r="F404">
        <v>200</v>
      </c>
      <c r="G404">
        <v>0</v>
      </c>
      <c r="H404" t="s">
        <v>631</v>
      </c>
      <c r="I404" t="s">
        <v>6456</v>
      </c>
      <c r="J404" t="s">
        <v>769</v>
      </c>
      <c r="K404" t="s">
        <v>634</v>
      </c>
      <c r="L404" t="s">
        <v>635</v>
      </c>
      <c r="M404" t="s">
        <v>6457</v>
      </c>
      <c r="N404" t="s">
        <v>634</v>
      </c>
      <c r="O404" t="s">
        <v>707</v>
      </c>
      <c r="P404" t="s">
        <v>22</v>
      </c>
      <c r="Q404" t="s">
        <v>638</v>
      </c>
      <c r="R404" t="s">
        <v>635</v>
      </c>
      <c r="S404" t="s">
        <v>6458</v>
      </c>
      <c r="T404" t="s">
        <v>6457</v>
      </c>
    </row>
    <row r="405" spans="1:20" x14ac:dyDescent="0.25">
      <c r="A405" t="s">
        <v>23</v>
      </c>
      <c r="B405" t="s">
        <v>24</v>
      </c>
      <c r="C405">
        <v>60</v>
      </c>
      <c r="D405">
        <v>2</v>
      </c>
      <c r="E405" t="s">
        <v>6455</v>
      </c>
      <c r="F405">
        <v>200</v>
      </c>
      <c r="G405">
        <v>0</v>
      </c>
      <c r="H405" t="s">
        <v>631</v>
      </c>
      <c r="I405" t="s">
        <v>6456</v>
      </c>
      <c r="J405" t="s">
        <v>769</v>
      </c>
      <c r="K405" t="s">
        <v>634</v>
      </c>
      <c r="L405" t="s">
        <v>635</v>
      </c>
      <c r="M405" t="s">
        <v>6457</v>
      </c>
      <c r="N405" t="s">
        <v>634</v>
      </c>
      <c r="O405" t="s">
        <v>707</v>
      </c>
      <c r="P405" t="s">
        <v>22</v>
      </c>
      <c r="Q405" t="s">
        <v>638</v>
      </c>
      <c r="R405" t="s">
        <v>635</v>
      </c>
      <c r="S405" t="s">
        <v>6458</v>
      </c>
      <c r="T405" t="s">
        <v>6457</v>
      </c>
    </row>
    <row r="406" spans="1:20" x14ac:dyDescent="0.25">
      <c r="A406" t="s">
        <v>25</v>
      </c>
      <c r="B406" t="s">
        <v>26</v>
      </c>
      <c r="C406">
        <v>60</v>
      </c>
      <c r="D406">
        <v>2</v>
      </c>
      <c r="E406" t="s">
        <v>6455</v>
      </c>
      <c r="F406">
        <v>200</v>
      </c>
      <c r="G406">
        <v>0</v>
      </c>
      <c r="H406" t="s">
        <v>631</v>
      </c>
      <c r="I406" t="s">
        <v>6456</v>
      </c>
      <c r="J406" t="s">
        <v>769</v>
      </c>
      <c r="K406" t="s">
        <v>634</v>
      </c>
      <c r="L406" t="s">
        <v>635</v>
      </c>
      <c r="M406" t="s">
        <v>6457</v>
      </c>
      <c r="N406" t="s">
        <v>634</v>
      </c>
      <c r="O406" t="s">
        <v>707</v>
      </c>
      <c r="P406" t="s">
        <v>22</v>
      </c>
      <c r="Q406" t="s">
        <v>638</v>
      </c>
      <c r="R406" t="s">
        <v>635</v>
      </c>
      <c r="S406" t="s">
        <v>6458</v>
      </c>
      <c r="T406" t="s">
        <v>6457</v>
      </c>
    </row>
    <row r="407" spans="1:20" x14ac:dyDescent="0.25">
      <c r="A407" t="s">
        <v>20</v>
      </c>
      <c r="B407" t="s">
        <v>21</v>
      </c>
      <c r="C407">
        <v>50</v>
      </c>
      <c r="D407">
        <v>1</v>
      </c>
      <c r="E407" t="s">
        <v>6459</v>
      </c>
      <c r="F407">
        <v>100</v>
      </c>
      <c r="G407">
        <v>0</v>
      </c>
      <c r="H407" t="s">
        <v>631</v>
      </c>
      <c r="I407" t="s">
        <v>6460</v>
      </c>
      <c r="J407" t="s">
        <v>769</v>
      </c>
      <c r="K407" t="s">
        <v>634</v>
      </c>
      <c r="L407" t="s">
        <v>635</v>
      </c>
      <c r="M407" t="s">
        <v>6457</v>
      </c>
      <c r="N407" t="s">
        <v>634</v>
      </c>
      <c r="O407" t="s">
        <v>1520</v>
      </c>
      <c r="P407" t="s">
        <v>22</v>
      </c>
      <c r="Q407" t="s">
        <v>655</v>
      </c>
      <c r="R407" t="s">
        <v>635</v>
      </c>
      <c r="S407" t="s">
        <v>6461</v>
      </c>
      <c r="T407" t="s">
        <v>6457</v>
      </c>
    </row>
    <row r="408" spans="1:20" x14ac:dyDescent="0.25">
      <c r="A408" t="s">
        <v>23</v>
      </c>
      <c r="B408" t="s">
        <v>24</v>
      </c>
      <c r="C408">
        <v>50</v>
      </c>
      <c r="D408">
        <v>1</v>
      </c>
      <c r="E408" t="s">
        <v>6459</v>
      </c>
      <c r="F408">
        <v>100</v>
      </c>
      <c r="G408">
        <v>0</v>
      </c>
      <c r="H408" t="s">
        <v>631</v>
      </c>
      <c r="I408" t="s">
        <v>6460</v>
      </c>
      <c r="J408" t="s">
        <v>769</v>
      </c>
      <c r="K408" t="s">
        <v>634</v>
      </c>
      <c r="L408" t="s">
        <v>635</v>
      </c>
      <c r="M408" t="s">
        <v>6457</v>
      </c>
      <c r="N408" t="s">
        <v>634</v>
      </c>
      <c r="O408" t="s">
        <v>1520</v>
      </c>
      <c r="P408" t="s">
        <v>22</v>
      </c>
      <c r="Q408" t="s">
        <v>655</v>
      </c>
      <c r="R408" t="s">
        <v>635</v>
      </c>
      <c r="S408" t="s">
        <v>6461</v>
      </c>
      <c r="T408" t="s">
        <v>6457</v>
      </c>
    </row>
    <row r="409" spans="1:20" x14ac:dyDescent="0.25">
      <c r="A409" t="s">
        <v>25</v>
      </c>
      <c r="B409" t="s">
        <v>26</v>
      </c>
      <c r="C409">
        <v>50</v>
      </c>
      <c r="D409">
        <v>1</v>
      </c>
      <c r="E409" t="s">
        <v>6459</v>
      </c>
      <c r="F409">
        <v>100</v>
      </c>
      <c r="G409">
        <v>0</v>
      </c>
      <c r="H409" t="s">
        <v>631</v>
      </c>
      <c r="I409" t="s">
        <v>6460</v>
      </c>
      <c r="J409" t="s">
        <v>769</v>
      </c>
      <c r="K409" t="s">
        <v>634</v>
      </c>
      <c r="L409" t="s">
        <v>635</v>
      </c>
      <c r="M409" t="s">
        <v>6457</v>
      </c>
      <c r="N409" t="s">
        <v>634</v>
      </c>
      <c r="O409" t="s">
        <v>1520</v>
      </c>
      <c r="P409" t="s">
        <v>22</v>
      </c>
      <c r="Q409" t="s">
        <v>655</v>
      </c>
      <c r="R409" t="s">
        <v>635</v>
      </c>
      <c r="S409" t="s">
        <v>6461</v>
      </c>
      <c r="T409" t="s">
        <v>6457</v>
      </c>
    </row>
    <row r="410" spans="1:20" x14ac:dyDescent="0.25">
      <c r="A410" t="s">
        <v>20</v>
      </c>
      <c r="B410" t="s">
        <v>21</v>
      </c>
      <c r="C410">
        <v>50</v>
      </c>
      <c r="D410">
        <v>1</v>
      </c>
      <c r="E410" t="s">
        <v>6462</v>
      </c>
      <c r="F410">
        <v>100</v>
      </c>
      <c r="G410">
        <v>0</v>
      </c>
      <c r="H410" t="s">
        <v>631</v>
      </c>
      <c r="I410" t="s">
        <v>6463</v>
      </c>
      <c r="J410" t="s">
        <v>800</v>
      </c>
      <c r="K410" t="s">
        <v>634</v>
      </c>
      <c r="L410" t="s">
        <v>635</v>
      </c>
      <c r="M410" t="s">
        <v>6464</v>
      </c>
      <c r="N410" t="s">
        <v>634</v>
      </c>
      <c r="O410" t="s">
        <v>654</v>
      </c>
      <c r="P410" t="s">
        <v>22</v>
      </c>
      <c r="Q410" t="s">
        <v>655</v>
      </c>
      <c r="R410" t="s">
        <v>635</v>
      </c>
      <c r="S410" t="s">
        <v>6465</v>
      </c>
      <c r="T410" t="s">
        <v>6466</v>
      </c>
    </row>
    <row r="411" spans="1:20" x14ac:dyDescent="0.25">
      <c r="A411" t="s">
        <v>23</v>
      </c>
      <c r="B411" t="s">
        <v>24</v>
      </c>
      <c r="C411">
        <v>50</v>
      </c>
      <c r="D411">
        <v>1</v>
      </c>
      <c r="E411" t="s">
        <v>6462</v>
      </c>
      <c r="F411">
        <v>100</v>
      </c>
      <c r="G411">
        <v>0</v>
      </c>
      <c r="H411" t="s">
        <v>631</v>
      </c>
      <c r="I411" t="s">
        <v>6463</v>
      </c>
      <c r="J411" t="s">
        <v>800</v>
      </c>
      <c r="K411" t="s">
        <v>634</v>
      </c>
      <c r="L411" t="s">
        <v>635</v>
      </c>
      <c r="M411" t="s">
        <v>6464</v>
      </c>
      <c r="N411" t="s">
        <v>634</v>
      </c>
      <c r="O411" t="s">
        <v>654</v>
      </c>
      <c r="P411" t="s">
        <v>22</v>
      </c>
      <c r="Q411" t="s">
        <v>655</v>
      </c>
      <c r="R411" t="s">
        <v>635</v>
      </c>
      <c r="S411" t="s">
        <v>6465</v>
      </c>
      <c r="T411" t="s">
        <v>6466</v>
      </c>
    </row>
    <row r="412" spans="1:20" x14ac:dyDescent="0.25">
      <c r="A412" t="s">
        <v>25</v>
      </c>
      <c r="B412" t="s">
        <v>26</v>
      </c>
      <c r="C412">
        <v>50</v>
      </c>
      <c r="D412">
        <v>1</v>
      </c>
      <c r="E412" t="s">
        <v>6462</v>
      </c>
      <c r="F412">
        <v>100</v>
      </c>
      <c r="G412">
        <v>0</v>
      </c>
      <c r="H412" t="s">
        <v>631</v>
      </c>
      <c r="I412" t="s">
        <v>6463</v>
      </c>
      <c r="J412" t="s">
        <v>800</v>
      </c>
      <c r="K412" t="s">
        <v>634</v>
      </c>
      <c r="L412" t="s">
        <v>635</v>
      </c>
      <c r="M412" t="s">
        <v>6464</v>
      </c>
      <c r="N412" t="s">
        <v>634</v>
      </c>
      <c r="O412" t="s">
        <v>654</v>
      </c>
      <c r="P412" t="s">
        <v>22</v>
      </c>
      <c r="Q412" t="s">
        <v>655</v>
      </c>
      <c r="R412" t="s">
        <v>635</v>
      </c>
      <c r="S412" t="s">
        <v>6465</v>
      </c>
      <c r="T412" t="s">
        <v>6466</v>
      </c>
    </row>
    <row r="413" spans="1:20" x14ac:dyDescent="0.25">
      <c r="A413" t="s">
        <v>20</v>
      </c>
      <c r="B413" t="s">
        <v>21</v>
      </c>
      <c r="C413">
        <v>50</v>
      </c>
      <c r="D413">
        <v>1</v>
      </c>
      <c r="E413" t="s">
        <v>6467</v>
      </c>
      <c r="F413">
        <v>100</v>
      </c>
      <c r="G413">
        <v>0</v>
      </c>
      <c r="H413" t="s">
        <v>631</v>
      </c>
      <c r="I413" t="s">
        <v>6468</v>
      </c>
      <c r="J413" t="s">
        <v>1683</v>
      </c>
      <c r="K413" t="s">
        <v>634</v>
      </c>
      <c r="L413" t="s">
        <v>635</v>
      </c>
      <c r="M413" t="s">
        <v>6469</v>
      </c>
      <c r="N413" t="s">
        <v>634</v>
      </c>
      <c r="O413" t="s">
        <v>637</v>
      </c>
      <c r="P413" t="s">
        <v>22</v>
      </c>
      <c r="Q413" t="s">
        <v>638</v>
      </c>
      <c r="R413" t="s">
        <v>635</v>
      </c>
      <c r="S413" t="s">
        <v>6470</v>
      </c>
      <c r="T413" t="s">
        <v>6469</v>
      </c>
    </row>
    <row r="414" spans="1:20" x14ac:dyDescent="0.25">
      <c r="A414" t="s">
        <v>23</v>
      </c>
      <c r="B414" t="s">
        <v>24</v>
      </c>
      <c r="C414">
        <v>50</v>
      </c>
      <c r="D414">
        <v>1</v>
      </c>
      <c r="E414" t="s">
        <v>6467</v>
      </c>
      <c r="F414">
        <v>100</v>
      </c>
      <c r="G414">
        <v>0</v>
      </c>
      <c r="H414" t="s">
        <v>631</v>
      </c>
      <c r="I414" t="s">
        <v>6468</v>
      </c>
      <c r="J414" t="s">
        <v>1683</v>
      </c>
      <c r="K414" t="s">
        <v>634</v>
      </c>
      <c r="L414" t="s">
        <v>635</v>
      </c>
      <c r="M414" t="s">
        <v>6469</v>
      </c>
      <c r="N414" t="s">
        <v>634</v>
      </c>
      <c r="O414" t="s">
        <v>637</v>
      </c>
      <c r="P414" t="s">
        <v>22</v>
      </c>
      <c r="Q414" t="s">
        <v>638</v>
      </c>
      <c r="R414" t="s">
        <v>635</v>
      </c>
      <c r="S414" t="s">
        <v>6470</v>
      </c>
      <c r="T414" t="s">
        <v>6469</v>
      </c>
    </row>
    <row r="415" spans="1:20" x14ac:dyDescent="0.25">
      <c r="A415" t="s">
        <v>25</v>
      </c>
      <c r="B415" t="s">
        <v>26</v>
      </c>
      <c r="C415">
        <v>50</v>
      </c>
      <c r="D415">
        <v>1</v>
      </c>
      <c r="E415" t="s">
        <v>6467</v>
      </c>
      <c r="F415">
        <v>100</v>
      </c>
      <c r="G415">
        <v>0</v>
      </c>
      <c r="H415" t="s">
        <v>631</v>
      </c>
      <c r="I415" t="s">
        <v>6468</v>
      </c>
      <c r="J415" t="s">
        <v>1683</v>
      </c>
      <c r="K415" t="s">
        <v>634</v>
      </c>
      <c r="L415" t="s">
        <v>635</v>
      </c>
      <c r="M415" t="s">
        <v>6469</v>
      </c>
      <c r="N415" t="s">
        <v>634</v>
      </c>
      <c r="O415" t="s">
        <v>637</v>
      </c>
      <c r="P415" t="s">
        <v>22</v>
      </c>
      <c r="Q415" t="s">
        <v>638</v>
      </c>
      <c r="R415" t="s">
        <v>635</v>
      </c>
      <c r="S415" t="s">
        <v>6470</v>
      </c>
      <c r="T415" t="s">
        <v>6469</v>
      </c>
    </row>
    <row r="416" spans="1:20" x14ac:dyDescent="0.25">
      <c r="A416" t="s">
        <v>164</v>
      </c>
      <c r="B416" t="s">
        <v>165</v>
      </c>
      <c r="C416">
        <v>33.333333333333336</v>
      </c>
      <c r="D416">
        <v>3</v>
      </c>
      <c r="E416" t="s">
        <v>6471</v>
      </c>
      <c r="F416">
        <v>100</v>
      </c>
      <c r="G416">
        <v>0</v>
      </c>
      <c r="H416" t="s">
        <v>631</v>
      </c>
      <c r="I416" t="s">
        <v>6472</v>
      </c>
      <c r="J416" t="s">
        <v>873</v>
      </c>
      <c r="K416" t="s">
        <v>634</v>
      </c>
      <c r="L416" t="s">
        <v>635</v>
      </c>
      <c r="M416" t="s">
        <v>6473</v>
      </c>
      <c r="N416" t="s">
        <v>634</v>
      </c>
      <c r="O416" t="s">
        <v>637</v>
      </c>
      <c r="P416" t="s">
        <v>22</v>
      </c>
      <c r="Q416" t="s">
        <v>638</v>
      </c>
      <c r="R416" t="s">
        <v>635</v>
      </c>
      <c r="S416" t="s">
        <v>6474</v>
      </c>
      <c r="T416" t="s">
        <v>6473</v>
      </c>
    </row>
    <row r="417" spans="1:20" x14ac:dyDescent="0.25">
      <c r="A417" t="s">
        <v>37</v>
      </c>
      <c r="B417" t="s">
        <v>38</v>
      </c>
      <c r="C417">
        <v>66.666666666666671</v>
      </c>
      <c r="D417">
        <v>3</v>
      </c>
      <c r="E417" t="s">
        <v>6475</v>
      </c>
      <c r="F417">
        <v>200</v>
      </c>
      <c r="G417">
        <v>0</v>
      </c>
      <c r="H417" t="s">
        <v>631</v>
      </c>
      <c r="I417" t="s">
        <v>6476</v>
      </c>
      <c r="J417" t="s">
        <v>2349</v>
      </c>
      <c r="K417" t="s">
        <v>634</v>
      </c>
      <c r="L417" t="s">
        <v>635</v>
      </c>
      <c r="M417" t="s">
        <v>6477</v>
      </c>
      <c r="N417" t="s">
        <v>634</v>
      </c>
      <c r="O417" t="s">
        <v>654</v>
      </c>
      <c r="P417" t="s">
        <v>22</v>
      </c>
      <c r="Q417" t="s">
        <v>655</v>
      </c>
      <c r="R417" t="s">
        <v>635</v>
      </c>
      <c r="S417" t="s">
        <v>6478</v>
      </c>
      <c r="T417" t="s">
        <v>6477</v>
      </c>
    </row>
    <row r="418" spans="1:20" x14ac:dyDescent="0.25">
      <c r="A418" t="s">
        <v>20</v>
      </c>
      <c r="B418" t="s">
        <v>21</v>
      </c>
      <c r="C418">
        <v>50</v>
      </c>
      <c r="D418">
        <v>1</v>
      </c>
      <c r="E418" t="s">
        <v>6475</v>
      </c>
      <c r="F418">
        <v>200</v>
      </c>
      <c r="G418">
        <v>0</v>
      </c>
      <c r="H418" t="s">
        <v>631</v>
      </c>
      <c r="I418" t="s">
        <v>6476</v>
      </c>
      <c r="J418" t="s">
        <v>2349</v>
      </c>
      <c r="K418" t="s">
        <v>634</v>
      </c>
      <c r="L418" t="s">
        <v>635</v>
      </c>
      <c r="M418" t="s">
        <v>6477</v>
      </c>
      <c r="N418" t="s">
        <v>634</v>
      </c>
      <c r="O418" t="s">
        <v>654</v>
      </c>
      <c r="P418" t="s">
        <v>22</v>
      </c>
      <c r="Q418" t="s">
        <v>655</v>
      </c>
      <c r="R418" t="s">
        <v>635</v>
      </c>
      <c r="S418" t="s">
        <v>6478</v>
      </c>
      <c r="T418" t="s">
        <v>6477</v>
      </c>
    </row>
    <row r="419" spans="1:20" x14ac:dyDescent="0.25">
      <c r="A419" t="s">
        <v>23</v>
      </c>
      <c r="B419" t="s">
        <v>24</v>
      </c>
      <c r="C419">
        <v>50</v>
      </c>
      <c r="D419">
        <v>1</v>
      </c>
      <c r="E419" t="s">
        <v>6475</v>
      </c>
      <c r="F419">
        <v>200</v>
      </c>
      <c r="G419">
        <v>0</v>
      </c>
      <c r="H419" t="s">
        <v>631</v>
      </c>
      <c r="I419" t="s">
        <v>6476</v>
      </c>
      <c r="J419" t="s">
        <v>2349</v>
      </c>
      <c r="K419" t="s">
        <v>634</v>
      </c>
      <c r="L419" t="s">
        <v>635</v>
      </c>
      <c r="M419" t="s">
        <v>6477</v>
      </c>
      <c r="N419" t="s">
        <v>634</v>
      </c>
      <c r="O419" t="s">
        <v>654</v>
      </c>
      <c r="P419" t="s">
        <v>22</v>
      </c>
      <c r="Q419" t="s">
        <v>655</v>
      </c>
      <c r="R419" t="s">
        <v>635</v>
      </c>
      <c r="S419" t="s">
        <v>6478</v>
      </c>
      <c r="T419" t="s">
        <v>6477</v>
      </c>
    </row>
    <row r="420" spans="1:20" x14ac:dyDescent="0.25">
      <c r="A420" t="s">
        <v>25</v>
      </c>
      <c r="B420" t="s">
        <v>26</v>
      </c>
      <c r="C420">
        <v>50</v>
      </c>
      <c r="D420">
        <v>1</v>
      </c>
      <c r="E420" t="s">
        <v>6475</v>
      </c>
      <c r="F420">
        <v>200</v>
      </c>
      <c r="G420">
        <v>0</v>
      </c>
      <c r="H420" t="s">
        <v>631</v>
      </c>
      <c r="I420" t="s">
        <v>6476</v>
      </c>
      <c r="J420" t="s">
        <v>2349</v>
      </c>
      <c r="K420" t="s">
        <v>634</v>
      </c>
      <c r="L420" t="s">
        <v>635</v>
      </c>
      <c r="M420" t="s">
        <v>6477</v>
      </c>
      <c r="N420" t="s">
        <v>634</v>
      </c>
      <c r="O420" t="s">
        <v>654</v>
      </c>
      <c r="P420" t="s">
        <v>22</v>
      </c>
      <c r="Q420" t="s">
        <v>655</v>
      </c>
      <c r="R420" t="s">
        <v>635</v>
      </c>
      <c r="S420" t="s">
        <v>6478</v>
      </c>
      <c r="T420" t="s">
        <v>6477</v>
      </c>
    </row>
    <row r="421" spans="1:20" x14ac:dyDescent="0.25">
      <c r="A421" t="s">
        <v>20</v>
      </c>
      <c r="B421" t="s">
        <v>21</v>
      </c>
      <c r="C421">
        <v>50</v>
      </c>
      <c r="D421">
        <v>1</v>
      </c>
      <c r="E421" t="s">
        <v>6479</v>
      </c>
      <c r="F421">
        <v>100</v>
      </c>
      <c r="G421">
        <v>0</v>
      </c>
      <c r="H421" t="s">
        <v>631</v>
      </c>
      <c r="I421" t="s">
        <v>6480</v>
      </c>
      <c r="J421" t="s">
        <v>749</v>
      </c>
      <c r="K421" t="s">
        <v>634</v>
      </c>
      <c r="L421" t="s">
        <v>635</v>
      </c>
      <c r="M421" t="s">
        <v>6481</v>
      </c>
      <c r="N421" t="s">
        <v>634</v>
      </c>
      <c r="O421" t="s">
        <v>637</v>
      </c>
      <c r="P421" t="s">
        <v>22</v>
      </c>
      <c r="Q421" t="s">
        <v>638</v>
      </c>
      <c r="R421" t="s">
        <v>635</v>
      </c>
      <c r="S421" t="s">
        <v>6482</v>
      </c>
      <c r="T421" t="s">
        <v>6481</v>
      </c>
    </row>
    <row r="422" spans="1:20" x14ac:dyDescent="0.25">
      <c r="A422" t="s">
        <v>23</v>
      </c>
      <c r="B422" t="s">
        <v>24</v>
      </c>
      <c r="C422">
        <v>50</v>
      </c>
      <c r="D422">
        <v>1</v>
      </c>
      <c r="E422" t="s">
        <v>6479</v>
      </c>
      <c r="F422">
        <v>100</v>
      </c>
      <c r="G422">
        <v>0</v>
      </c>
      <c r="H422" t="s">
        <v>631</v>
      </c>
      <c r="I422" t="s">
        <v>6480</v>
      </c>
      <c r="J422" t="s">
        <v>749</v>
      </c>
      <c r="K422" t="s">
        <v>634</v>
      </c>
      <c r="L422" t="s">
        <v>635</v>
      </c>
      <c r="M422" t="s">
        <v>6481</v>
      </c>
      <c r="N422" t="s">
        <v>634</v>
      </c>
      <c r="O422" t="s">
        <v>637</v>
      </c>
      <c r="P422" t="s">
        <v>22</v>
      </c>
      <c r="Q422" t="s">
        <v>638</v>
      </c>
      <c r="R422" t="s">
        <v>635</v>
      </c>
      <c r="S422" t="s">
        <v>6482</v>
      </c>
      <c r="T422" t="s">
        <v>6481</v>
      </c>
    </row>
    <row r="423" spans="1:20" x14ac:dyDescent="0.25">
      <c r="A423" t="s">
        <v>25</v>
      </c>
      <c r="B423" t="s">
        <v>26</v>
      </c>
      <c r="C423">
        <v>50</v>
      </c>
      <c r="D423">
        <v>1</v>
      </c>
      <c r="E423" t="s">
        <v>6479</v>
      </c>
      <c r="F423">
        <v>100</v>
      </c>
      <c r="G423">
        <v>0</v>
      </c>
      <c r="H423" t="s">
        <v>631</v>
      </c>
      <c r="I423" t="s">
        <v>6480</v>
      </c>
      <c r="J423" t="s">
        <v>749</v>
      </c>
      <c r="K423" t="s">
        <v>634</v>
      </c>
      <c r="L423" t="s">
        <v>635</v>
      </c>
      <c r="M423" t="s">
        <v>6481</v>
      </c>
      <c r="N423" t="s">
        <v>634</v>
      </c>
      <c r="O423" t="s">
        <v>637</v>
      </c>
      <c r="P423" t="s">
        <v>22</v>
      </c>
      <c r="Q423" t="s">
        <v>638</v>
      </c>
      <c r="R423" t="s">
        <v>635</v>
      </c>
      <c r="S423" t="s">
        <v>6482</v>
      </c>
      <c r="T423" t="s">
        <v>6481</v>
      </c>
    </row>
    <row r="424" spans="1:20" x14ac:dyDescent="0.25">
      <c r="A424" t="s">
        <v>133</v>
      </c>
      <c r="B424" t="s">
        <v>134</v>
      </c>
      <c r="C424">
        <v>12</v>
      </c>
      <c r="D424">
        <v>10</v>
      </c>
      <c r="E424" t="s">
        <v>6483</v>
      </c>
      <c r="F424">
        <v>130</v>
      </c>
      <c r="G424">
        <v>0</v>
      </c>
      <c r="H424" t="s">
        <v>641</v>
      </c>
      <c r="I424" t="s">
        <v>4505</v>
      </c>
      <c r="J424" t="s">
        <v>6484</v>
      </c>
      <c r="K424" t="s">
        <v>6485</v>
      </c>
      <c r="L424" t="s">
        <v>6486</v>
      </c>
      <c r="M424" t="s">
        <v>6487</v>
      </c>
      <c r="N424" t="s">
        <v>634</v>
      </c>
      <c r="O424" t="s">
        <v>894</v>
      </c>
      <c r="P424" t="s">
        <v>43</v>
      </c>
      <c r="Q424" t="s">
        <v>648</v>
      </c>
      <c r="R424" t="s">
        <v>635</v>
      </c>
      <c r="S424" t="s">
        <v>6488</v>
      </c>
      <c r="T424" t="s">
        <v>6487</v>
      </c>
    </row>
    <row r="425" spans="1:20" x14ac:dyDescent="0.25">
      <c r="A425" t="s">
        <v>164</v>
      </c>
      <c r="B425" t="s">
        <v>165</v>
      </c>
      <c r="C425">
        <v>33.333333333333336</v>
      </c>
      <c r="D425">
        <v>3</v>
      </c>
      <c r="E425" t="s">
        <v>6489</v>
      </c>
      <c r="F425">
        <v>339</v>
      </c>
      <c r="G425">
        <v>0</v>
      </c>
      <c r="H425" t="s">
        <v>631</v>
      </c>
      <c r="I425" t="s">
        <v>6490</v>
      </c>
      <c r="J425" t="s">
        <v>6491</v>
      </c>
      <c r="K425" t="s">
        <v>634</v>
      </c>
      <c r="L425" t="s">
        <v>635</v>
      </c>
      <c r="M425" t="s">
        <v>6487</v>
      </c>
      <c r="N425" t="s">
        <v>634</v>
      </c>
      <c r="O425" t="s">
        <v>637</v>
      </c>
      <c r="P425" t="s">
        <v>22</v>
      </c>
      <c r="Q425" t="s">
        <v>638</v>
      </c>
      <c r="R425" t="s">
        <v>635</v>
      </c>
      <c r="S425" t="s">
        <v>6492</v>
      </c>
      <c r="T425" t="s">
        <v>6487</v>
      </c>
    </row>
    <row r="426" spans="1:20" x14ac:dyDescent="0.25">
      <c r="A426" t="s">
        <v>20</v>
      </c>
      <c r="B426" t="s">
        <v>21</v>
      </c>
      <c r="C426">
        <v>50</v>
      </c>
      <c r="D426">
        <v>1</v>
      </c>
      <c r="E426" t="s">
        <v>6489</v>
      </c>
      <c r="F426">
        <v>339</v>
      </c>
      <c r="G426">
        <v>0</v>
      </c>
      <c r="H426" t="s">
        <v>631</v>
      </c>
      <c r="I426" t="s">
        <v>6490</v>
      </c>
      <c r="J426" t="s">
        <v>6491</v>
      </c>
      <c r="K426" t="s">
        <v>634</v>
      </c>
      <c r="L426" t="s">
        <v>635</v>
      </c>
      <c r="M426" t="s">
        <v>6487</v>
      </c>
      <c r="N426" t="s">
        <v>634</v>
      </c>
      <c r="O426" t="s">
        <v>637</v>
      </c>
      <c r="P426" t="s">
        <v>22</v>
      </c>
      <c r="Q426" t="s">
        <v>638</v>
      </c>
      <c r="R426" t="s">
        <v>635</v>
      </c>
      <c r="S426" t="s">
        <v>6492</v>
      </c>
      <c r="T426" t="s">
        <v>6487</v>
      </c>
    </row>
    <row r="427" spans="1:20" x14ac:dyDescent="0.25">
      <c r="A427" t="s">
        <v>23</v>
      </c>
      <c r="B427" t="s">
        <v>24</v>
      </c>
      <c r="C427">
        <v>50</v>
      </c>
      <c r="D427">
        <v>1</v>
      </c>
      <c r="E427" t="s">
        <v>6489</v>
      </c>
      <c r="F427">
        <v>339</v>
      </c>
      <c r="G427">
        <v>0</v>
      </c>
      <c r="H427" t="s">
        <v>631</v>
      </c>
      <c r="I427" t="s">
        <v>6490</v>
      </c>
      <c r="J427" t="s">
        <v>6491</v>
      </c>
      <c r="K427" t="s">
        <v>634</v>
      </c>
      <c r="L427" t="s">
        <v>635</v>
      </c>
      <c r="M427" t="s">
        <v>6487</v>
      </c>
      <c r="N427" t="s">
        <v>634</v>
      </c>
      <c r="O427" t="s">
        <v>637</v>
      </c>
      <c r="P427" t="s">
        <v>22</v>
      </c>
      <c r="Q427" t="s">
        <v>638</v>
      </c>
      <c r="R427" t="s">
        <v>635</v>
      </c>
      <c r="S427" t="s">
        <v>6492</v>
      </c>
      <c r="T427" t="s">
        <v>6487</v>
      </c>
    </row>
    <row r="428" spans="1:20" x14ac:dyDescent="0.25">
      <c r="A428" t="s">
        <v>25</v>
      </c>
      <c r="B428" t="s">
        <v>26</v>
      </c>
      <c r="C428">
        <v>50</v>
      </c>
      <c r="D428">
        <v>1</v>
      </c>
      <c r="E428" t="s">
        <v>6489</v>
      </c>
      <c r="F428">
        <v>339</v>
      </c>
      <c r="G428">
        <v>0</v>
      </c>
      <c r="H428" t="s">
        <v>631</v>
      </c>
      <c r="I428" t="s">
        <v>6490</v>
      </c>
      <c r="J428" t="s">
        <v>6491</v>
      </c>
      <c r="K428" t="s">
        <v>634</v>
      </c>
      <c r="L428" t="s">
        <v>635</v>
      </c>
      <c r="M428" t="s">
        <v>6487</v>
      </c>
      <c r="N428" t="s">
        <v>634</v>
      </c>
      <c r="O428" t="s">
        <v>637</v>
      </c>
      <c r="P428" t="s">
        <v>22</v>
      </c>
      <c r="Q428" t="s">
        <v>638</v>
      </c>
      <c r="R428" t="s">
        <v>635</v>
      </c>
      <c r="S428" t="s">
        <v>6492</v>
      </c>
      <c r="T428" t="s">
        <v>6487</v>
      </c>
    </row>
    <row r="429" spans="1:20" x14ac:dyDescent="0.25">
      <c r="A429" t="s">
        <v>256</v>
      </c>
      <c r="B429" t="s">
        <v>262</v>
      </c>
      <c r="C429">
        <v>139</v>
      </c>
      <c r="D429">
        <v>1</v>
      </c>
      <c r="E429" t="s">
        <v>6489</v>
      </c>
      <c r="F429">
        <v>339</v>
      </c>
      <c r="G429">
        <v>0</v>
      </c>
      <c r="H429" t="s">
        <v>631</v>
      </c>
      <c r="I429" t="s">
        <v>6490</v>
      </c>
      <c r="J429" t="s">
        <v>6491</v>
      </c>
      <c r="K429" t="s">
        <v>634</v>
      </c>
      <c r="L429" t="s">
        <v>635</v>
      </c>
      <c r="M429" t="s">
        <v>6487</v>
      </c>
      <c r="N429" t="s">
        <v>634</v>
      </c>
      <c r="O429" t="s">
        <v>637</v>
      </c>
      <c r="P429" t="s">
        <v>22</v>
      </c>
      <c r="Q429" t="s">
        <v>638</v>
      </c>
      <c r="R429" t="s">
        <v>635</v>
      </c>
      <c r="S429" t="s">
        <v>6492</v>
      </c>
      <c r="T429" t="s">
        <v>6487</v>
      </c>
    </row>
    <row r="430" spans="1:20" x14ac:dyDescent="0.25">
      <c r="A430" t="s">
        <v>39</v>
      </c>
      <c r="B430" t="s">
        <v>682</v>
      </c>
      <c r="C430">
        <v>64</v>
      </c>
      <c r="D430">
        <v>2</v>
      </c>
      <c r="E430" t="s">
        <v>6493</v>
      </c>
      <c r="F430">
        <v>137</v>
      </c>
      <c r="G430">
        <v>9</v>
      </c>
      <c r="H430" t="s">
        <v>641</v>
      </c>
      <c r="I430" t="s">
        <v>6494</v>
      </c>
      <c r="J430" t="s">
        <v>6495</v>
      </c>
      <c r="K430" t="s">
        <v>6496</v>
      </c>
      <c r="L430" t="s">
        <v>6497</v>
      </c>
      <c r="M430" t="s">
        <v>6498</v>
      </c>
      <c r="N430" t="s">
        <v>634</v>
      </c>
      <c r="O430" t="s">
        <v>689</v>
      </c>
      <c r="P430" t="s">
        <v>40</v>
      </c>
      <c r="Q430" t="s">
        <v>690</v>
      </c>
      <c r="R430" t="s">
        <v>635</v>
      </c>
      <c r="S430" t="s">
        <v>6499</v>
      </c>
      <c r="T430" t="s">
        <v>6498</v>
      </c>
    </row>
    <row r="431" spans="1:20" x14ac:dyDescent="0.25">
      <c r="A431" t="s">
        <v>20</v>
      </c>
      <c r="B431" t="s">
        <v>21</v>
      </c>
      <c r="C431">
        <v>50</v>
      </c>
      <c r="D431">
        <v>1</v>
      </c>
      <c r="E431" t="s">
        <v>6500</v>
      </c>
      <c r="F431">
        <v>100</v>
      </c>
      <c r="G431">
        <v>0</v>
      </c>
      <c r="H431" t="s">
        <v>631</v>
      </c>
      <c r="I431" t="s">
        <v>6501</v>
      </c>
      <c r="J431" t="s">
        <v>981</v>
      </c>
      <c r="K431" t="s">
        <v>634</v>
      </c>
      <c r="L431" t="s">
        <v>635</v>
      </c>
      <c r="M431" t="s">
        <v>6502</v>
      </c>
      <c r="N431" t="s">
        <v>634</v>
      </c>
      <c r="O431" t="s">
        <v>637</v>
      </c>
      <c r="P431" t="s">
        <v>22</v>
      </c>
      <c r="Q431" t="s">
        <v>638</v>
      </c>
      <c r="R431" t="s">
        <v>635</v>
      </c>
      <c r="S431" t="s">
        <v>6503</v>
      </c>
      <c r="T431" t="s">
        <v>6502</v>
      </c>
    </row>
    <row r="432" spans="1:20" x14ac:dyDescent="0.25">
      <c r="A432" t="s">
        <v>23</v>
      </c>
      <c r="B432" t="s">
        <v>24</v>
      </c>
      <c r="C432">
        <v>50</v>
      </c>
      <c r="D432">
        <v>1</v>
      </c>
      <c r="E432" t="s">
        <v>6500</v>
      </c>
      <c r="F432">
        <v>100</v>
      </c>
      <c r="G432">
        <v>0</v>
      </c>
      <c r="H432" t="s">
        <v>631</v>
      </c>
      <c r="I432" t="s">
        <v>6501</v>
      </c>
      <c r="J432" t="s">
        <v>981</v>
      </c>
      <c r="K432" t="s">
        <v>634</v>
      </c>
      <c r="L432" t="s">
        <v>635</v>
      </c>
      <c r="M432" t="s">
        <v>6502</v>
      </c>
      <c r="N432" t="s">
        <v>634</v>
      </c>
      <c r="O432" t="s">
        <v>637</v>
      </c>
      <c r="P432" t="s">
        <v>22</v>
      </c>
      <c r="Q432" t="s">
        <v>638</v>
      </c>
      <c r="R432" t="s">
        <v>635</v>
      </c>
      <c r="S432" t="s">
        <v>6503</v>
      </c>
      <c r="T432" t="s">
        <v>6502</v>
      </c>
    </row>
    <row r="433" spans="1:20" x14ac:dyDescent="0.25">
      <c r="A433" t="s">
        <v>25</v>
      </c>
      <c r="B433" t="s">
        <v>26</v>
      </c>
      <c r="C433">
        <v>50</v>
      </c>
      <c r="D433">
        <v>1</v>
      </c>
      <c r="E433" t="s">
        <v>6500</v>
      </c>
      <c r="F433">
        <v>100</v>
      </c>
      <c r="G433">
        <v>0</v>
      </c>
      <c r="H433" t="s">
        <v>631</v>
      </c>
      <c r="I433" t="s">
        <v>6501</v>
      </c>
      <c r="J433" t="s">
        <v>981</v>
      </c>
      <c r="K433" t="s">
        <v>634</v>
      </c>
      <c r="L433" t="s">
        <v>635</v>
      </c>
      <c r="M433" t="s">
        <v>6502</v>
      </c>
      <c r="N433" t="s">
        <v>634</v>
      </c>
      <c r="O433" t="s">
        <v>637</v>
      </c>
      <c r="P433" t="s">
        <v>22</v>
      </c>
      <c r="Q433" t="s">
        <v>638</v>
      </c>
      <c r="R433" t="s">
        <v>635</v>
      </c>
      <c r="S433" t="s">
        <v>6503</v>
      </c>
      <c r="T433" t="s">
        <v>6502</v>
      </c>
    </row>
    <row r="434" spans="1:20" x14ac:dyDescent="0.25">
      <c r="A434" t="s">
        <v>20</v>
      </c>
      <c r="B434" t="s">
        <v>21</v>
      </c>
      <c r="C434">
        <v>50</v>
      </c>
      <c r="D434">
        <v>1</v>
      </c>
      <c r="E434" t="s">
        <v>6504</v>
      </c>
      <c r="F434">
        <v>100</v>
      </c>
      <c r="G434">
        <v>0</v>
      </c>
      <c r="H434" t="s">
        <v>631</v>
      </c>
      <c r="I434" t="s">
        <v>6505</v>
      </c>
      <c r="J434" t="s">
        <v>749</v>
      </c>
      <c r="K434" t="s">
        <v>634</v>
      </c>
      <c r="L434" t="s">
        <v>635</v>
      </c>
      <c r="M434" t="s">
        <v>6506</v>
      </c>
      <c r="N434" t="s">
        <v>634</v>
      </c>
      <c r="O434" t="s">
        <v>637</v>
      </c>
      <c r="P434" t="s">
        <v>22</v>
      </c>
      <c r="Q434" t="s">
        <v>638</v>
      </c>
      <c r="R434" t="s">
        <v>635</v>
      </c>
      <c r="S434" t="s">
        <v>6507</v>
      </c>
      <c r="T434" t="s">
        <v>6506</v>
      </c>
    </row>
    <row r="435" spans="1:20" x14ac:dyDescent="0.25">
      <c r="A435" t="s">
        <v>23</v>
      </c>
      <c r="B435" t="s">
        <v>24</v>
      </c>
      <c r="C435">
        <v>50</v>
      </c>
      <c r="D435">
        <v>1</v>
      </c>
      <c r="E435" t="s">
        <v>6504</v>
      </c>
      <c r="F435">
        <v>100</v>
      </c>
      <c r="G435">
        <v>0</v>
      </c>
      <c r="H435" t="s">
        <v>631</v>
      </c>
      <c r="I435" t="s">
        <v>6505</v>
      </c>
      <c r="J435" t="s">
        <v>749</v>
      </c>
      <c r="K435" t="s">
        <v>634</v>
      </c>
      <c r="L435" t="s">
        <v>635</v>
      </c>
      <c r="M435" t="s">
        <v>6506</v>
      </c>
      <c r="N435" t="s">
        <v>634</v>
      </c>
      <c r="O435" t="s">
        <v>637</v>
      </c>
      <c r="P435" t="s">
        <v>22</v>
      </c>
      <c r="Q435" t="s">
        <v>638</v>
      </c>
      <c r="R435" t="s">
        <v>635</v>
      </c>
      <c r="S435" t="s">
        <v>6507</v>
      </c>
      <c r="T435" t="s">
        <v>6506</v>
      </c>
    </row>
    <row r="436" spans="1:20" x14ac:dyDescent="0.25">
      <c r="A436" t="s">
        <v>25</v>
      </c>
      <c r="B436" t="s">
        <v>26</v>
      </c>
      <c r="C436">
        <v>50</v>
      </c>
      <c r="D436">
        <v>1</v>
      </c>
      <c r="E436" t="s">
        <v>6504</v>
      </c>
      <c r="F436">
        <v>100</v>
      </c>
      <c r="G436">
        <v>0</v>
      </c>
      <c r="H436" t="s">
        <v>631</v>
      </c>
      <c r="I436" t="s">
        <v>6505</v>
      </c>
      <c r="J436" t="s">
        <v>749</v>
      </c>
      <c r="K436" t="s">
        <v>634</v>
      </c>
      <c r="L436" t="s">
        <v>635</v>
      </c>
      <c r="M436" t="s">
        <v>6506</v>
      </c>
      <c r="N436" t="s">
        <v>634</v>
      </c>
      <c r="O436" t="s">
        <v>637</v>
      </c>
      <c r="P436" t="s">
        <v>22</v>
      </c>
      <c r="Q436" t="s">
        <v>638</v>
      </c>
      <c r="R436" t="s">
        <v>635</v>
      </c>
      <c r="S436" t="s">
        <v>6507</v>
      </c>
      <c r="T436" t="s">
        <v>6506</v>
      </c>
    </row>
    <row r="437" spans="1:20" x14ac:dyDescent="0.25">
      <c r="A437" t="s">
        <v>20</v>
      </c>
      <c r="B437" t="s">
        <v>21</v>
      </c>
      <c r="C437">
        <v>50</v>
      </c>
      <c r="D437">
        <v>1</v>
      </c>
      <c r="E437" t="s">
        <v>6508</v>
      </c>
      <c r="F437">
        <v>100</v>
      </c>
      <c r="G437">
        <v>0</v>
      </c>
      <c r="H437" t="s">
        <v>631</v>
      </c>
      <c r="I437" t="s">
        <v>6509</v>
      </c>
      <c r="J437" t="s">
        <v>725</v>
      </c>
      <c r="K437" t="s">
        <v>634</v>
      </c>
      <c r="L437" t="s">
        <v>635</v>
      </c>
      <c r="M437" t="s">
        <v>6506</v>
      </c>
      <c r="N437" t="s">
        <v>634</v>
      </c>
      <c r="O437" t="s">
        <v>637</v>
      </c>
      <c r="P437" t="s">
        <v>22</v>
      </c>
      <c r="Q437" t="s">
        <v>638</v>
      </c>
      <c r="R437" t="s">
        <v>635</v>
      </c>
      <c r="S437" t="s">
        <v>6510</v>
      </c>
      <c r="T437" t="s">
        <v>6506</v>
      </c>
    </row>
    <row r="438" spans="1:20" x14ac:dyDescent="0.25">
      <c r="A438" t="s">
        <v>23</v>
      </c>
      <c r="B438" t="s">
        <v>24</v>
      </c>
      <c r="C438">
        <v>50</v>
      </c>
      <c r="D438">
        <v>1</v>
      </c>
      <c r="E438" t="s">
        <v>6508</v>
      </c>
      <c r="F438">
        <v>100</v>
      </c>
      <c r="G438">
        <v>0</v>
      </c>
      <c r="H438" t="s">
        <v>631</v>
      </c>
      <c r="I438" t="s">
        <v>6509</v>
      </c>
      <c r="J438" t="s">
        <v>725</v>
      </c>
      <c r="K438" t="s">
        <v>634</v>
      </c>
      <c r="L438" t="s">
        <v>635</v>
      </c>
      <c r="M438" t="s">
        <v>6506</v>
      </c>
      <c r="N438" t="s">
        <v>634</v>
      </c>
      <c r="O438" t="s">
        <v>637</v>
      </c>
      <c r="P438" t="s">
        <v>22</v>
      </c>
      <c r="Q438" t="s">
        <v>638</v>
      </c>
      <c r="R438" t="s">
        <v>635</v>
      </c>
      <c r="S438" t="s">
        <v>6510</v>
      </c>
      <c r="T438" t="s">
        <v>6506</v>
      </c>
    </row>
    <row r="439" spans="1:20" x14ac:dyDescent="0.25">
      <c r="A439" t="s">
        <v>25</v>
      </c>
      <c r="B439" t="s">
        <v>26</v>
      </c>
      <c r="C439">
        <v>50</v>
      </c>
      <c r="D439">
        <v>1</v>
      </c>
      <c r="E439" t="s">
        <v>6508</v>
      </c>
      <c r="F439">
        <v>100</v>
      </c>
      <c r="G439">
        <v>0</v>
      </c>
      <c r="H439" t="s">
        <v>631</v>
      </c>
      <c r="I439" t="s">
        <v>6509</v>
      </c>
      <c r="J439" t="s">
        <v>725</v>
      </c>
      <c r="K439" t="s">
        <v>634</v>
      </c>
      <c r="L439" t="s">
        <v>635</v>
      </c>
      <c r="M439" t="s">
        <v>6506</v>
      </c>
      <c r="N439" t="s">
        <v>634</v>
      </c>
      <c r="O439" t="s">
        <v>637</v>
      </c>
      <c r="P439" t="s">
        <v>22</v>
      </c>
      <c r="Q439" t="s">
        <v>638</v>
      </c>
      <c r="R439" t="s">
        <v>635</v>
      </c>
      <c r="S439" t="s">
        <v>6510</v>
      </c>
      <c r="T439" t="s">
        <v>6506</v>
      </c>
    </row>
    <row r="440" spans="1:20" x14ac:dyDescent="0.25">
      <c r="A440" t="s">
        <v>39</v>
      </c>
      <c r="B440" t="s">
        <v>44</v>
      </c>
      <c r="C440">
        <v>75</v>
      </c>
      <c r="D440">
        <v>3</v>
      </c>
      <c r="E440" t="s">
        <v>6511</v>
      </c>
      <c r="F440">
        <v>246</v>
      </c>
      <c r="G440">
        <v>29</v>
      </c>
      <c r="H440" t="s">
        <v>641</v>
      </c>
      <c r="I440" t="s">
        <v>6512</v>
      </c>
      <c r="J440" t="s">
        <v>6513</v>
      </c>
      <c r="K440" t="s">
        <v>1092</v>
      </c>
      <c r="L440" t="s">
        <v>1965</v>
      </c>
      <c r="M440" t="s">
        <v>6514</v>
      </c>
      <c r="N440" t="s">
        <v>634</v>
      </c>
      <c r="O440" t="s">
        <v>894</v>
      </c>
      <c r="P440" t="s">
        <v>43</v>
      </c>
      <c r="Q440" t="s">
        <v>648</v>
      </c>
      <c r="R440" t="s">
        <v>635</v>
      </c>
      <c r="S440" t="s">
        <v>6515</v>
      </c>
      <c r="T440" t="s">
        <v>6514</v>
      </c>
    </row>
    <row r="441" spans="1:20" x14ac:dyDescent="0.25">
      <c r="A441" t="s">
        <v>20</v>
      </c>
      <c r="B441" t="s">
        <v>21</v>
      </c>
      <c r="C441">
        <v>50</v>
      </c>
      <c r="D441">
        <v>2</v>
      </c>
      <c r="E441" t="s">
        <v>6516</v>
      </c>
      <c r="F441">
        <v>200</v>
      </c>
      <c r="G441">
        <v>0</v>
      </c>
      <c r="H441" t="s">
        <v>631</v>
      </c>
      <c r="I441" t="s">
        <v>6517</v>
      </c>
      <c r="J441" t="s">
        <v>652</v>
      </c>
      <c r="K441" t="s">
        <v>634</v>
      </c>
      <c r="L441" t="s">
        <v>635</v>
      </c>
      <c r="M441" t="s">
        <v>6514</v>
      </c>
      <c r="N441" t="s">
        <v>634</v>
      </c>
      <c r="O441" t="s">
        <v>637</v>
      </c>
      <c r="P441" t="s">
        <v>22</v>
      </c>
      <c r="Q441" t="s">
        <v>638</v>
      </c>
      <c r="R441" t="s">
        <v>635</v>
      </c>
      <c r="S441" t="s">
        <v>6518</v>
      </c>
      <c r="T441" t="s">
        <v>6514</v>
      </c>
    </row>
    <row r="442" spans="1:20" x14ac:dyDescent="0.25">
      <c r="A442" t="s">
        <v>23</v>
      </c>
      <c r="B442" t="s">
        <v>24</v>
      </c>
      <c r="C442">
        <v>50</v>
      </c>
      <c r="D442">
        <v>2</v>
      </c>
      <c r="E442" t="s">
        <v>6516</v>
      </c>
      <c r="F442">
        <v>200</v>
      </c>
      <c r="G442">
        <v>0</v>
      </c>
      <c r="H442" t="s">
        <v>631</v>
      </c>
      <c r="I442" t="s">
        <v>6517</v>
      </c>
      <c r="J442" t="s">
        <v>652</v>
      </c>
      <c r="K442" t="s">
        <v>634</v>
      </c>
      <c r="L442" t="s">
        <v>635</v>
      </c>
      <c r="M442" t="s">
        <v>6514</v>
      </c>
      <c r="N442" t="s">
        <v>634</v>
      </c>
      <c r="O442" t="s">
        <v>637</v>
      </c>
      <c r="P442" t="s">
        <v>22</v>
      </c>
      <c r="Q442" t="s">
        <v>638</v>
      </c>
      <c r="R442" t="s">
        <v>635</v>
      </c>
      <c r="S442" t="s">
        <v>6518</v>
      </c>
      <c r="T442" t="s">
        <v>6514</v>
      </c>
    </row>
    <row r="443" spans="1:20" x14ac:dyDescent="0.25">
      <c r="A443" t="s">
        <v>25</v>
      </c>
      <c r="B443" t="s">
        <v>26</v>
      </c>
      <c r="C443">
        <v>50</v>
      </c>
      <c r="D443">
        <v>2</v>
      </c>
      <c r="E443" t="s">
        <v>6516</v>
      </c>
      <c r="F443">
        <v>200</v>
      </c>
      <c r="G443">
        <v>0</v>
      </c>
      <c r="H443" t="s">
        <v>631</v>
      </c>
      <c r="I443" t="s">
        <v>6517</v>
      </c>
      <c r="J443" t="s">
        <v>652</v>
      </c>
      <c r="K443" t="s">
        <v>634</v>
      </c>
      <c r="L443" t="s">
        <v>635</v>
      </c>
      <c r="M443" t="s">
        <v>6514</v>
      </c>
      <c r="N443" t="s">
        <v>634</v>
      </c>
      <c r="O443" t="s">
        <v>637</v>
      </c>
      <c r="P443" t="s">
        <v>22</v>
      </c>
      <c r="Q443" t="s">
        <v>638</v>
      </c>
      <c r="R443" t="s">
        <v>635</v>
      </c>
      <c r="S443" t="s">
        <v>6518</v>
      </c>
      <c r="T443" t="s">
        <v>6514</v>
      </c>
    </row>
    <row r="444" spans="1:20" x14ac:dyDescent="0.25">
      <c r="A444" t="s">
        <v>164</v>
      </c>
      <c r="B444" t="s">
        <v>165</v>
      </c>
      <c r="C444">
        <v>50</v>
      </c>
      <c r="D444">
        <v>6</v>
      </c>
      <c r="E444" t="s">
        <v>6519</v>
      </c>
      <c r="F444">
        <v>300</v>
      </c>
      <c r="G444">
        <v>0</v>
      </c>
      <c r="H444" t="s">
        <v>631</v>
      </c>
      <c r="I444" t="s">
        <v>6520</v>
      </c>
      <c r="J444" t="s">
        <v>834</v>
      </c>
      <c r="K444" t="s">
        <v>634</v>
      </c>
      <c r="L444" t="s">
        <v>635</v>
      </c>
      <c r="M444" t="s">
        <v>6521</v>
      </c>
      <c r="N444" t="s">
        <v>634</v>
      </c>
      <c r="O444" t="s">
        <v>637</v>
      </c>
      <c r="P444" t="s">
        <v>22</v>
      </c>
      <c r="Q444" t="s">
        <v>638</v>
      </c>
      <c r="R444" t="s">
        <v>635</v>
      </c>
      <c r="S444" t="s">
        <v>6522</v>
      </c>
      <c r="T444" t="s">
        <v>6521</v>
      </c>
    </row>
    <row r="445" spans="1:20" x14ac:dyDescent="0.25">
      <c r="A445" t="s">
        <v>20</v>
      </c>
      <c r="B445" t="s">
        <v>21</v>
      </c>
      <c r="C445">
        <v>50</v>
      </c>
      <c r="D445">
        <v>1</v>
      </c>
      <c r="E445" t="s">
        <v>6519</v>
      </c>
      <c r="F445">
        <v>300</v>
      </c>
      <c r="G445">
        <v>0</v>
      </c>
      <c r="H445" t="s">
        <v>631</v>
      </c>
      <c r="I445" t="s">
        <v>6520</v>
      </c>
      <c r="J445" t="s">
        <v>834</v>
      </c>
      <c r="K445" t="s">
        <v>634</v>
      </c>
      <c r="L445" t="s">
        <v>635</v>
      </c>
      <c r="M445" t="s">
        <v>6521</v>
      </c>
      <c r="N445" t="s">
        <v>634</v>
      </c>
      <c r="O445" t="s">
        <v>637</v>
      </c>
      <c r="P445" t="s">
        <v>22</v>
      </c>
      <c r="Q445" t="s">
        <v>638</v>
      </c>
      <c r="R445" t="s">
        <v>635</v>
      </c>
      <c r="S445" t="s">
        <v>6522</v>
      </c>
      <c r="T445" t="s">
        <v>6521</v>
      </c>
    </row>
    <row r="446" spans="1:20" x14ac:dyDescent="0.25">
      <c r="A446" t="s">
        <v>23</v>
      </c>
      <c r="B446" t="s">
        <v>24</v>
      </c>
      <c r="C446">
        <v>50</v>
      </c>
      <c r="D446">
        <v>1</v>
      </c>
      <c r="E446" t="s">
        <v>6519</v>
      </c>
      <c r="F446">
        <v>300</v>
      </c>
      <c r="G446">
        <v>0</v>
      </c>
      <c r="H446" t="s">
        <v>631</v>
      </c>
      <c r="I446" t="s">
        <v>6520</v>
      </c>
      <c r="J446" t="s">
        <v>834</v>
      </c>
      <c r="K446" t="s">
        <v>634</v>
      </c>
      <c r="L446" t="s">
        <v>635</v>
      </c>
      <c r="M446" t="s">
        <v>6521</v>
      </c>
      <c r="N446" t="s">
        <v>634</v>
      </c>
      <c r="O446" t="s">
        <v>637</v>
      </c>
      <c r="P446" t="s">
        <v>22</v>
      </c>
      <c r="Q446" t="s">
        <v>638</v>
      </c>
      <c r="R446" t="s">
        <v>635</v>
      </c>
      <c r="S446" t="s">
        <v>6522</v>
      </c>
      <c r="T446" t="s">
        <v>6521</v>
      </c>
    </row>
    <row r="447" spans="1:20" x14ac:dyDescent="0.25">
      <c r="A447" t="s">
        <v>25</v>
      </c>
      <c r="B447" t="s">
        <v>26</v>
      </c>
      <c r="C447">
        <v>50</v>
      </c>
      <c r="D447">
        <v>1</v>
      </c>
      <c r="E447" t="s">
        <v>6519</v>
      </c>
      <c r="F447">
        <v>300</v>
      </c>
      <c r="G447">
        <v>0</v>
      </c>
      <c r="H447" t="s">
        <v>631</v>
      </c>
      <c r="I447" t="s">
        <v>6520</v>
      </c>
      <c r="J447" t="s">
        <v>834</v>
      </c>
      <c r="K447" t="s">
        <v>634</v>
      </c>
      <c r="L447" t="s">
        <v>635</v>
      </c>
      <c r="M447" t="s">
        <v>6521</v>
      </c>
      <c r="N447" t="s">
        <v>634</v>
      </c>
      <c r="O447" t="s">
        <v>637</v>
      </c>
      <c r="P447" t="s">
        <v>22</v>
      </c>
      <c r="Q447" t="s">
        <v>638</v>
      </c>
      <c r="R447" t="s">
        <v>635</v>
      </c>
      <c r="S447" t="s">
        <v>6522</v>
      </c>
      <c r="T447" t="s">
        <v>6521</v>
      </c>
    </row>
    <row r="448" spans="1:20" x14ac:dyDescent="0.25">
      <c r="A448" t="s">
        <v>20</v>
      </c>
      <c r="B448" t="s">
        <v>21</v>
      </c>
      <c r="C448">
        <v>50</v>
      </c>
      <c r="D448">
        <v>1</v>
      </c>
      <c r="E448" t="s">
        <v>6523</v>
      </c>
      <c r="F448">
        <v>100</v>
      </c>
      <c r="G448">
        <v>0</v>
      </c>
      <c r="H448" t="s">
        <v>703</v>
      </c>
      <c r="I448" t="s">
        <v>4652</v>
      </c>
      <c r="J448" t="s">
        <v>652</v>
      </c>
      <c r="K448" t="s">
        <v>634</v>
      </c>
      <c r="L448" t="s">
        <v>635</v>
      </c>
      <c r="M448" t="s">
        <v>6521</v>
      </c>
      <c r="N448" t="s">
        <v>634</v>
      </c>
      <c r="O448" t="s">
        <v>637</v>
      </c>
      <c r="P448" t="s">
        <v>22</v>
      </c>
      <c r="Q448" t="s">
        <v>638</v>
      </c>
      <c r="R448" t="s">
        <v>635</v>
      </c>
      <c r="S448" t="s">
        <v>6524</v>
      </c>
      <c r="T448" t="s">
        <v>6521</v>
      </c>
    </row>
    <row r="449" spans="1:20" x14ac:dyDescent="0.25">
      <c r="A449" t="s">
        <v>23</v>
      </c>
      <c r="B449" t="s">
        <v>24</v>
      </c>
      <c r="C449">
        <v>50</v>
      </c>
      <c r="D449">
        <v>1</v>
      </c>
      <c r="E449" t="s">
        <v>6523</v>
      </c>
      <c r="F449">
        <v>100</v>
      </c>
      <c r="G449">
        <v>0</v>
      </c>
      <c r="H449" t="s">
        <v>703</v>
      </c>
      <c r="I449" t="s">
        <v>4652</v>
      </c>
      <c r="J449" t="s">
        <v>652</v>
      </c>
      <c r="K449" t="s">
        <v>634</v>
      </c>
      <c r="L449" t="s">
        <v>635</v>
      </c>
      <c r="M449" t="s">
        <v>6521</v>
      </c>
      <c r="N449" t="s">
        <v>634</v>
      </c>
      <c r="O449" t="s">
        <v>637</v>
      </c>
      <c r="P449" t="s">
        <v>22</v>
      </c>
      <c r="Q449" t="s">
        <v>638</v>
      </c>
      <c r="R449" t="s">
        <v>635</v>
      </c>
      <c r="S449" t="s">
        <v>6524</v>
      </c>
      <c r="T449" t="s">
        <v>6521</v>
      </c>
    </row>
    <row r="450" spans="1:20" x14ac:dyDescent="0.25">
      <c r="A450" t="s">
        <v>25</v>
      </c>
      <c r="B450" t="s">
        <v>26</v>
      </c>
      <c r="C450">
        <v>50</v>
      </c>
      <c r="D450">
        <v>1</v>
      </c>
      <c r="E450" t="s">
        <v>6523</v>
      </c>
      <c r="F450">
        <v>100</v>
      </c>
      <c r="G450">
        <v>0</v>
      </c>
      <c r="H450" t="s">
        <v>703</v>
      </c>
      <c r="I450" t="s">
        <v>4652</v>
      </c>
      <c r="J450" t="s">
        <v>652</v>
      </c>
      <c r="K450" t="s">
        <v>634</v>
      </c>
      <c r="L450" t="s">
        <v>635</v>
      </c>
      <c r="M450" t="s">
        <v>6521</v>
      </c>
      <c r="N450" t="s">
        <v>634</v>
      </c>
      <c r="O450" t="s">
        <v>637</v>
      </c>
      <c r="P450" t="s">
        <v>22</v>
      </c>
      <c r="Q450" t="s">
        <v>638</v>
      </c>
      <c r="R450" t="s">
        <v>635</v>
      </c>
      <c r="S450" t="s">
        <v>6524</v>
      </c>
      <c r="T450" t="s">
        <v>6521</v>
      </c>
    </row>
    <row r="451" spans="1:20" x14ac:dyDescent="0.25">
      <c r="A451" t="s">
        <v>23</v>
      </c>
      <c r="B451" t="s">
        <v>24</v>
      </c>
      <c r="C451">
        <v>33.333333333333336</v>
      </c>
      <c r="D451">
        <v>3</v>
      </c>
      <c r="E451" t="s">
        <v>6525</v>
      </c>
      <c r="F451">
        <v>100</v>
      </c>
      <c r="G451">
        <v>0</v>
      </c>
      <c r="H451" t="s">
        <v>631</v>
      </c>
      <c r="I451" t="s">
        <v>6526</v>
      </c>
      <c r="J451" t="s">
        <v>2016</v>
      </c>
      <c r="K451" t="s">
        <v>634</v>
      </c>
      <c r="L451" t="s">
        <v>635</v>
      </c>
      <c r="M451" t="s">
        <v>6527</v>
      </c>
      <c r="N451" t="s">
        <v>634</v>
      </c>
      <c r="O451" t="s">
        <v>637</v>
      </c>
      <c r="P451" t="s">
        <v>22</v>
      </c>
      <c r="Q451" t="s">
        <v>638</v>
      </c>
      <c r="R451" t="s">
        <v>635</v>
      </c>
      <c r="S451" t="s">
        <v>6528</v>
      </c>
      <c r="T451" t="s">
        <v>6527</v>
      </c>
    </row>
    <row r="452" spans="1:20" x14ac:dyDescent="0.25">
      <c r="A452" t="s">
        <v>20</v>
      </c>
      <c r="B452" t="s">
        <v>21</v>
      </c>
      <c r="C452">
        <v>50</v>
      </c>
      <c r="D452">
        <v>1</v>
      </c>
      <c r="E452" t="s">
        <v>6529</v>
      </c>
      <c r="F452">
        <v>100</v>
      </c>
      <c r="G452">
        <v>0</v>
      </c>
      <c r="H452" t="s">
        <v>631</v>
      </c>
      <c r="I452" t="s">
        <v>6530</v>
      </c>
      <c r="J452" t="s">
        <v>800</v>
      </c>
      <c r="K452" t="s">
        <v>634</v>
      </c>
      <c r="L452" t="s">
        <v>635</v>
      </c>
      <c r="M452" t="s">
        <v>6527</v>
      </c>
      <c r="N452" t="s">
        <v>634</v>
      </c>
      <c r="O452" t="s">
        <v>637</v>
      </c>
      <c r="P452" t="s">
        <v>22</v>
      </c>
      <c r="Q452" t="s">
        <v>638</v>
      </c>
      <c r="R452" t="s">
        <v>635</v>
      </c>
      <c r="S452" t="s">
        <v>6531</v>
      </c>
      <c r="T452" t="s">
        <v>6527</v>
      </c>
    </row>
    <row r="453" spans="1:20" x14ac:dyDescent="0.25">
      <c r="A453" t="s">
        <v>23</v>
      </c>
      <c r="B453" t="s">
        <v>24</v>
      </c>
      <c r="C453">
        <v>50</v>
      </c>
      <c r="D453">
        <v>1</v>
      </c>
      <c r="E453" t="s">
        <v>6529</v>
      </c>
      <c r="F453">
        <v>100</v>
      </c>
      <c r="G453">
        <v>0</v>
      </c>
      <c r="H453" t="s">
        <v>631</v>
      </c>
      <c r="I453" t="s">
        <v>6530</v>
      </c>
      <c r="J453" t="s">
        <v>800</v>
      </c>
      <c r="K453" t="s">
        <v>634</v>
      </c>
      <c r="L453" t="s">
        <v>635</v>
      </c>
      <c r="M453" t="s">
        <v>6527</v>
      </c>
      <c r="N453" t="s">
        <v>634</v>
      </c>
      <c r="O453" t="s">
        <v>637</v>
      </c>
      <c r="P453" t="s">
        <v>22</v>
      </c>
      <c r="Q453" t="s">
        <v>638</v>
      </c>
      <c r="R453" t="s">
        <v>635</v>
      </c>
      <c r="S453" t="s">
        <v>6531</v>
      </c>
      <c r="T453" t="s">
        <v>6527</v>
      </c>
    </row>
    <row r="454" spans="1:20" x14ac:dyDescent="0.25">
      <c r="A454" t="s">
        <v>25</v>
      </c>
      <c r="B454" t="s">
        <v>26</v>
      </c>
      <c r="C454">
        <v>50</v>
      </c>
      <c r="D454">
        <v>1</v>
      </c>
      <c r="E454" t="s">
        <v>6529</v>
      </c>
      <c r="F454">
        <v>100</v>
      </c>
      <c r="G454">
        <v>0</v>
      </c>
      <c r="H454" t="s">
        <v>631</v>
      </c>
      <c r="I454" t="s">
        <v>6530</v>
      </c>
      <c r="J454" t="s">
        <v>800</v>
      </c>
      <c r="K454" t="s">
        <v>634</v>
      </c>
      <c r="L454" t="s">
        <v>635</v>
      </c>
      <c r="M454" t="s">
        <v>6527</v>
      </c>
      <c r="N454" t="s">
        <v>634</v>
      </c>
      <c r="O454" t="s">
        <v>637</v>
      </c>
      <c r="P454" t="s">
        <v>22</v>
      </c>
      <c r="Q454" t="s">
        <v>638</v>
      </c>
      <c r="R454" t="s">
        <v>635</v>
      </c>
      <c r="S454" t="s">
        <v>6531</v>
      </c>
      <c r="T454" t="s">
        <v>6527</v>
      </c>
    </row>
    <row r="455" spans="1:20" x14ac:dyDescent="0.25">
      <c r="A455" t="s">
        <v>20</v>
      </c>
      <c r="B455" t="s">
        <v>21</v>
      </c>
      <c r="C455">
        <v>50</v>
      </c>
      <c r="D455">
        <v>1</v>
      </c>
      <c r="E455" t="s">
        <v>6532</v>
      </c>
      <c r="F455">
        <v>100</v>
      </c>
      <c r="G455">
        <v>0</v>
      </c>
      <c r="H455" t="s">
        <v>631</v>
      </c>
      <c r="I455" t="s">
        <v>6533</v>
      </c>
      <c r="J455" t="s">
        <v>999</v>
      </c>
      <c r="K455" t="s">
        <v>634</v>
      </c>
      <c r="L455" t="s">
        <v>635</v>
      </c>
      <c r="M455" t="s">
        <v>6534</v>
      </c>
      <c r="N455" t="s">
        <v>634</v>
      </c>
      <c r="O455" t="s">
        <v>637</v>
      </c>
      <c r="P455" t="s">
        <v>22</v>
      </c>
      <c r="Q455" t="s">
        <v>638</v>
      </c>
      <c r="R455" t="s">
        <v>635</v>
      </c>
      <c r="S455" t="s">
        <v>6535</v>
      </c>
      <c r="T455" t="s">
        <v>6536</v>
      </c>
    </row>
    <row r="456" spans="1:20" x14ac:dyDescent="0.25">
      <c r="A456" t="s">
        <v>23</v>
      </c>
      <c r="B456" t="s">
        <v>24</v>
      </c>
      <c r="C456">
        <v>50</v>
      </c>
      <c r="D456">
        <v>1</v>
      </c>
      <c r="E456" t="s">
        <v>6532</v>
      </c>
      <c r="F456">
        <v>100</v>
      </c>
      <c r="G456">
        <v>0</v>
      </c>
      <c r="H456" t="s">
        <v>631</v>
      </c>
      <c r="I456" t="s">
        <v>6533</v>
      </c>
      <c r="J456" t="s">
        <v>999</v>
      </c>
      <c r="K456" t="s">
        <v>634</v>
      </c>
      <c r="L456" t="s">
        <v>635</v>
      </c>
      <c r="M456" t="s">
        <v>6534</v>
      </c>
      <c r="N456" t="s">
        <v>634</v>
      </c>
      <c r="O456" t="s">
        <v>637</v>
      </c>
      <c r="P456" t="s">
        <v>22</v>
      </c>
      <c r="Q456" t="s">
        <v>638</v>
      </c>
      <c r="R456" t="s">
        <v>635</v>
      </c>
      <c r="S456" t="s">
        <v>6535</v>
      </c>
      <c r="T456" t="s">
        <v>6536</v>
      </c>
    </row>
    <row r="457" spans="1:20" x14ac:dyDescent="0.25">
      <c r="A457" t="s">
        <v>25</v>
      </c>
      <c r="B457" t="s">
        <v>26</v>
      </c>
      <c r="C457">
        <v>50</v>
      </c>
      <c r="D457">
        <v>1</v>
      </c>
      <c r="E457" t="s">
        <v>6532</v>
      </c>
      <c r="F457">
        <v>100</v>
      </c>
      <c r="G457">
        <v>0</v>
      </c>
      <c r="H457" t="s">
        <v>631</v>
      </c>
      <c r="I457" t="s">
        <v>6533</v>
      </c>
      <c r="J457" t="s">
        <v>999</v>
      </c>
      <c r="K457" t="s">
        <v>634</v>
      </c>
      <c r="L457" t="s">
        <v>635</v>
      </c>
      <c r="M457" t="s">
        <v>6534</v>
      </c>
      <c r="N457" t="s">
        <v>634</v>
      </c>
      <c r="O457" t="s">
        <v>637</v>
      </c>
      <c r="P457" t="s">
        <v>22</v>
      </c>
      <c r="Q457" t="s">
        <v>638</v>
      </c>
      <c r="R457" t="s">
        <v>635</v>
      </c>
      <c r="S457" t="s">
        <v>6535</v>
      </c>
      <c r="T457" t="s">
        <v>6536</v>
      </c>
    </row>
    <row r="458" spans="1:20" x14ac:dyDescent="0.25">
      <c r="A458" t="s">
        <v>20</v>
      </c>
      <c r="B458" t="s">
        <v>21</v>
      </c>
      <c r="C458">
        <v>50</v>
      </c>
      <c r="D458">
        <v>1</v>
      </c>
      <c r="E458" t="s">
        <v>6537</v>
      </c>
      <c r="F458">
        <v>100</v>
      </c>
      <c r="G458">
        <v>0</v>
      </c>
      <c r="H458" t="s">
        <v>631</v>
      </c>
      <c r="I458" t="s">
        <v>6538</v>
      </c>
      <c r="J458" t="s">
        <v>769</v>
      </c>
      <c r="K458" t="s">
        <v>634</v>
      </c>
      <c r="L458" t="s">
        <v>635</v>
      </c>
      <c r="M458" t="s">
        <v>6539</v>
      </c>
      <c r="N458" t="s">
        <v>634</v>
      </c>
      <c r="O458" t="s">
        <v>1520</v>
      </c>
      <c r="P458" t="s">
        <v>22</v>
      </c>
      <c r="Q458" t="s">
        <v>655</v>
      </c>
      <c r="R458" t="s">
        <v>635</v>
      </c>
      <c r="S458" t="s">
        <v>6540</v>
      </c>
      <c r="T458" t="s">
        <v>6539</v>
      </c>
    </row>
    <row r="459" spans="1:20" x14ac:dyDescent="0.25">
      <c r="A459" t="s">
        <v>23</v>
      </c>
      <c r="B459" t="s">
        <v>24</v>
      </c>
      <c r="C459">
        <v>50</v>
      </c>
      <c r="D459">
        <v>1</v>
      </c>
      <c r="E459" t="s">
        <v>6537</v>
      </c>
      <c r="F459">
        <v>100</v>
      </c>
      <c r="G459">
        <v>0</v>
      </c>
      <c r="H459" t="s">
        <v>631</v>
      </c>
      <c r="I459" t="s">
        <v>6538</v>
      </c>
      <c r="J459" t="s">
        <v>769</v>
      </c>
      <c r="K459" t="s">
        <v>634</v>
      </c>
      <c r="L459" t="s">
        <v>635</v>
      </c>
      <c r="M459" t="s">
        <v>6539</v>
      </c>
      <c r="N459" t="s">
        <v>634</v>
      </c>
      <c r="O459" t="s">
        <v>1520</v>
      </c>
      <c r="P459" t="s">
        <v>22</v>
      </c>
      <c r="Q459" t="s">
        <v>655</v>
      </c>
      <c r="R459" t="s">
        <v>635</v>
      </c>
      <c r="S459" t="s">
        <v>6540</v>
      </c>
      <c r="T459" t="s">
        <v>6539</v>
      </c>
    </row>
    <row r="460" spans="1:20" x14ac:dyDescent="0.25">
      <c r="A460" t="s">
        <v>25</v>
      </c>
      <c r="B460" t="s">
        <v>26</v>
      </c>
      <c r="C460">
        <v>50</v>
      </c>
      <c r="D460">
        <v>1</v>
      </c>
      <c r="E460" t="s">
        <v>6537</v>
      </c>
      <c r="F460">
        <v>100</v>
      </c>
      <c r="G460">
        <v>0</v>
      </c>
      <c r="H460" t="s">
        <v>631</v>
      </c>
      <c r="I460" t="s">
        <v>6538</v>
      </c>
      <c r="J460" t="s">
        <v>769</v>
      </c>
      <c r="K460" t="s">
        <v>634</v>
      </c>
      <c r="L460" t="s">
        <v>635</v>
      </c>
      <c r="M460" t="s">
        <v>6539</v>
      </c>
      <c r="N460" t="s">
        <v>634</v>
      </c>
      <c r="O460" t="s">
        <v>1520</v>
      </c>
      <c r="P460" t="s">
        <v>22</v>
      </c>
      <c r="Q460" t="s">
        <v>655</v>
      </c>
      <c r="R460" t="s">
        <v>635</v>
      </c>
      <c r="S460" t="s">
        <v>6540</v>
      </c>
      <c r="T460" t="s">
        <v>6539</v>
      </c>
    </row>
    <row r="461" spans="1:20" x14ac:dyDescent="0.25">
      <c r="A461" t="s">
        <v>164</v>
      </c>
      <c r="B461" t="s">
        <v>165</v>
      </c>
      <c r="C461">
        <v>50</v>
      </c>
      <c r="D461">
        <v>12</v>
      </c>
      <c r="E461" t="s">
        <v>6541</v>
      </c>
      <c r="F461">
        <v>400</v>
      </c>
      <c r="G461">
        <v>0</v>
      </c>
      <c r="H461" t="s">
        <v>631</v>
      </c>
      <c r="I461" t="s">
        <v>6542</v>
      </c>
      <c r="J461" t="s">
        <v>1885</v>
      </c>
      <c r="K461" t="s">
        <v>634</v>
      </c>
      <c r="L461" t="s">
        <v>635</v>
      </c>
      <c r="M461" t="s">
        <v>6543</v>
      </c>
      <c r="N461" t="s">
        <v>634</v>
      </c>
      <c r="O461" t="s">
        <v>637</v>
      </c>
      <c r="P461" t="s">
        <v>22</v>
      </c>
      <c r="Q461" t="s">
        <v>638</v>
      </c>
      <c r="R461" t="s">
        <v>635</v>
      </c>
      <c r="S461" t="s">
        <v>6544</v>
      </c>
      <c r="T461" t="s">
        <v>6543</v>
      </c>
    </row>
    <row r="462" spans="1:20" x14ac:dyDescent="0.25">
      <c r="A462" t="s">
        <v>20</v>
      </c>
      <c r="B462" t="s">
        <v>21</v>
      </c>
      <c r="C462">
        <v>50</v>
      </c>
      <c r="D462">
        <v>1</v>
      </c>
      <c r="E462" t="s">
        <v>6545</v>
      </c>
      <c r="F462">
        <v>100</v>
      </c>
      <c r="G462">
        <v>0</v>
      </c>
      <c r="H462" t="s">
        <v>631</v>
      </c>
      <c r="I462" t="s">
        <v>6546</v>
      </c>
      <c r="J462" t="s">
        <v>1284</v>
      </c>
      <c r="K462" t="s">
        <v>634</v>
      </c>
      <c r="L462" t="s">
        <v>635</v>
      </c>
      <c r="M462" t="s">
        <v>6543</v>
      </c>
      <c r="N462" t="s">
        <v>634</v>
      </c>
      <c r="O462" t="s">
        <v>637</v>
      </c>
      <c r="P462" t="s">
        <v>22</v>
      </c>
      <c r="Q462" t="s">
        <v>638</v>
      </c>
      <c r="R462" t="s">
        <v>635</v>
      </c>
      <c r="S462" t="s">
        <v>6547</v>
      </c>
      <c r="T462" t="s">
        <v>6543</v>
      </c>
    </row>
    <row r="463" spans="1:20" x14ac:dyDescent="0.25">
      <c r="A463" t="s">
        <v>23</v>
      </c>
      <c r="B463" t="s">
        <v>24</v>
      </c>
      <c r="C463">
        <v>50</v>
      </c>
      <c r="D463">
        <v>1</v>
      </c>
      <c r="E463" t="s">
        <v>6545</v>
      </c>
      <c r="F463">
        <v>100</v>
      </c>
      <c r="G463">
        <v>0</v>
      </c>
      <c r="H463" t="s">
        <v>631</v>
      </c>
      <c r="I463" t="s">
        <v>6546</v>
      </c>
      <c r="J463" t="s">
        <v>1284</v>
      </c>
      <c r="K463" t="s">
        <v>634</v>
      </c>
      <c r="L463" t="s">
        <v>635</v>
      </c>
      <c r="M463" t="s">
        <v>6543</v>
      </c>
      <c r="N463" t="s">
        <v>634</v>
      </c>
      <c r="O463" t="s">
        <v>637</v>
      </c>
      <c r="P463" t="s">
        <v>22</v>
      </c>
      <c r="Q463" t="s">
        <v>638</v>
      </c>
      <c r="R463" t="s">
        <v>635</v>
      </c>
      <c r="S463" t="s">
        <v>6547</v>
      </c>
      <c r="T463" t="s">
        <v>6543</v>
      </c>
    </row>
    <row r="464" spans="1:20" x14ac:dyDescent="0.25">
      <c r="A464" t="s">
        <v>25</v>
      </c>
      <c r="B464" t="s">
        <v>26</v>
      </c>
      <c r="C464">
        <v>50</v>
      </c>
      <c r="D464">
        <v>1</v>
      </c>
      <c r="E464" t="s">
        <v>6545</v>
      </c>
      <c r="F464">
        <v>100</v>
      </c>
      <c r="G464">
        <v>0</v>
      </c>
      <c r="H464" t="s">
        <v>631</v>
      </c>
      <c r="I464" t="s">
        <v>6546</v>
      </c>
      <c r="J464" t="s">
        <v>1284</v>
      </c>
      <c r="K464" t="s">
        <v>634</v>
      </c>
      <c r="L464" t="s">
        <v>635</v>
      </c>
      <c r="M464" t="s">
        <v>6543</v>
      </c>
      <c r="N464" t="s">
        <v>634</v>
      </c>
      <c r="O464" t="s">
        <v>637</v>
      </c>
      <c r="P464" t="s">
        <v>22</v>
      </c>
      <c r="Q464" t="s">
        <v>638</v>
      </c>
      <c r="R464" t="s">
        <v>635</v>
      </c>
      <c r="S464" t="s">
        <v>6547</v>
      </c>
      <c r="T464" t="s">
        <v>6543</v>
      </c>
    </row>
    <row r="465" spans="1:20" x14ac:dyDescent="0.25">
      <c r="A465" t="s">
        <v>257</v>
      </c>
      <c r="B465" t="s">
        <v>263</v>
      </c>
      <c r="C465">
        <v>139</v>
      </c>
      <c r="D465">
        <v>2</v>
      </c>
      <c r="E465" t="s">
        <v>6548</v>
      </c>
      <c r="F465">
        <v>399</v>
      </c>
      <c r="G465">
        <v>0</v>
      </c>
      <c r="H465" t="s">
        <v>1114</v>
      </c>
      <c r="I465" t="s">
        <v>6549</v>
      </c>
      <c r="J465" t="s">
        <v>6550</v>
      </c>
      <c r="K465" t="s">
        <v>2749</v>
      </c>
      <c r="L465" t="s">
        <v>6551</v>
      </c>
      <c r="M465" t="s">
        <v>6552</v>
      </c>
      <c r="N465" t="s">
        <v>1120</v>
      </c>
      <c r="O465" t="s">
        <v>1642</v>
      </c>
      <c r="P465" t="s">
        <v>1122</v>
      </c>
      <c r="Q465" t="s">
        <v>1123</v>
      </c>
      <c r="R465" t="s">
        <v>635</v>
      </c>
      <c r="S465" t="s">
        <v>6553</v>
      </c>
      <c r="T465" t="s">
        <v>6554</v>
      </c>
    </row>
    <row r="466" spans="1:20" x14ac:dyDescent="0.25">
      <c r="A466" t="s">
        <v>258</v>
      </c>
      <c r="B466" t="s">
        <v>264</v>
      </c>
      <c r="C466">
        <v>139</v>
      </c>
      <c r="D466">
        <v>1</v>
      </c>
      <c r="E466" t="s">
        <v>6548</v>
      </c>
      <c r="F466">
        <v>399</v>
      </c>
      <c r="G466">
        <v>0</v>
      </c>
      <c r="H466" t="s">
        <v>1114</v>
      </c>
      <c r="I466" t="s">
        <v>6549</v>
      </c>
      <c r="J466" t="s">
        <v>6550</v>
      </c>
      <c r="K466" t="s">
        <v>2749</v>
      </c>
      <c r="L466" t="s">
        <v>6551</v>
      </c>
      <c r="M466" t="s">
        <v>6552</v>
      </c>
      <c r="N466" t="s">
        <v>1120</v>
      </c>
      <c r="O466" t="s">
        <v>1642</v>
      </c>
      <c r="P466" t="s">
        <v>1122</v>
      </c>
      <c r="Q466" t="s">
        <v>1123</v>
      </c>
      <c r="R466" t="s">
        <v>635</v>
      </c>
      <c r="S466" t="s">
        <v>6553</v>
      </c>
      <c r="T466" t="s">
        <v>6554</v>
      </c>
    </row>
    <row r="467" spans="1:20" x14ac:dyDescent="0.25">
      <c r="A467" t="s">
        <v>256</v>
      </c>
      <c r="B467" t="s">
        <v>262</v>
      </c>
      <c r="C467">
        <v>139</v>
      </c>
      <c r="D467">
        <v>1</v>
      </c>
      <c r="E467" t="s">
        <v>6548</v>
      </c>
      <c r="F467">
        <v>399</v>
      </c>
      <c r="G467">
        <v>0</v>
      </c>
      <c r="H467" t="s">
        <v>1114</v>
      </c>
      <c r="I467" t="s">
        <v>6549</v>
      </c>
      <c r="J467" t="s">
        <v>6550</v>
      </c>
      <c r="K467" t="s">
        <v>2749</v>
      </c>
      <c r="L467" t="s">
        <v>6551</v>
      </c>
      <c r="M467" t="s">
        <v>6552</v>
      </c>
      <c r="N467" t="s">
        <v>1120</v>
      </c>
      <c r="O467" t="s">
        <v>1642</v>
      </c>
      <c r="P467" t="s">
        <v>1122</v>
      </c>
      <c r="Q467" t="s">
        <v>1123</v>
      </c>
      <c r="R467" t="s">
        <v>635</v>
      </c>
      <c r="S467" t="s">
        <v>6553</v>
      </c>
      <c r="T467" t="s">
        <v>6554</v>
      </c>
    </row>
    <row r="468" spans="1:20" x14ac:dyDescent="0.25">
      <c r="A468" t="s">
        <v>20</v>
      </c>
      <c r="B468" t="s">
        <v>21</v>
      </c>
      <c r="C468">
        <v>50</v>
      </c>
      <c r="D468">
        <v>1</v>
      </c>
      <c r="E468" t="s">
        <v>6555</v>
      </c>
      <c r="F468">
        <v>100</v>
      </c>
      <c r="G468">
        <v>0</v>
      </c>
      <c r="H468" t="s">
        <v>631</v>
      </c>
      <c r="I468" t="s">
        <v>6556</v>
      </c>
      <c r="J468" t="s">
        <v>1036</v>
      </c>
      <c r="K468" t="s">
        <v>634</v>
      </c>
      <c r="L468" t="s">
        <v>635</v>
      </c>
      <c r="M468" t="s">
        <v>6557</v>
      </c>
      <c r="N468" t="s">
        <v>634</v>
      </c>
      <c r="O468" t="s">
        <v>637</v>
      </c>
      <c r="P468" t="s">
        <v>22</v>
      </c>
      <c r="Q468" t="s">
        <v>638</v>
      </c>
      <c r="R468" t="s">
        <v>635</v>
      </c>
      <c r="S468" t="s">
        <v>6558</v>
      </c>
      <c r="T468" t="s">
        <v>6557</v>
      </c>
    </row>
    <row r="469" spans="1:20" x14ac:dyDescent="0.25">
      <c r="A469" t="s">
        <v>23</v>
      </c>
      <c r="B469" t="s">
        <v>24</v>
      </c>
      <c r="C469">
        <v>50</v>
      </c>
      <c r="D469">
        <v>1</v>
      </c>
      <c r="E469" t="s">
        <v>6555</v>
      </c>
      <c r="F469">
        <v>100</v>
      </c>
      <c r="G469">
        <v>0</v>
      </c>
      <c r="H469" t="s">
        <v>631</v>
      </c>
      <c r="I469" t="s">
        <v>6556</v>
      </c>
      <c r="J469" t="s">
        <v>1036</v>
      </c>
      <c r="K469" t="s">
        <v>634</v>
      </c>
      <c r="L469" t="s">
        <v>635</v>
      </c>
      <c r="M469" t="s">
        <v>6557</v>
      </c>
      <c r="N469" t="s">
        <v>634</v>
      </c>
      <c r="O469" t="s">
        <v>637</v>
      </c>
      <c r="P469" t="s">
        <v>22</v>
      </c>
      <c r="Q469" t="s">
        <v>638</v>
      </c>
      <c r="R469" t="s">
        <v>635</v>
      </c>
      <c r="S469" t="s">
        <v>6558</v>
      </c>
      <c r="T469" t="s">
        <v>6557</v>
      </c>
    </row>
    <row r="470" spans="1:20" x14ac:dyDescent="0.25">
      <c r="A470" t="s">
        <v>25</v>
      </c>
      <c r="B470" t="s">
        <v>26</v>
      </c>
      <c r="C470">
        <v>50</v>
      </c>
      <c r="D470">
        <v>1</v>
      </c>
      <c r="E470" t="s">
        <v>6555</v>
      </c>
      <c r="F470">
        <v>100</v>
      </c>
      <c r="G470">
        <v>0</v>
      </c>
      <c r="H470" t="s">
        <v>631</v>
      </c>
      <c r="I470" t="s">
        <v>6556</v>
      </c>
      <c r="J470" t="s">
        <v>1036</v>
      </c>
      <c r="K470" t="s">
        <v>634</v>
      </c>
      <c r="L470" t="s">
        <v>635</v>
      </c>
      <c r="M470" t="s">
        <v>6557</v>
      </c>
      <c r="N470" t="s">
        <v>634</v>
      </c>
      <c r="O470" t="s">
        <v>637</v>
      </c>
      <c r="P470" t="s">
        <v>22</v>
      </c>
      <c r="Q470" t="s">
        <v>638</v>
      </c>
      <c r="R470" t="s">
        <v>635</v>
      </c>
      <c r="S470" t="s">
        <v>6558</v>
      </c>
      <c r="T470" t="s">
        <v>6557</v>
      </c>
    </row>
    <row r="471" spans="1:20" x14ac:dyDescent="0.25">
      <c r="A471" t="s">
        <v>116</v>
      </c>
      <c r="B471" t="s">
        <v>117</v>
      </c>
      <c r="C471">
        <v>10</v>
      </c>
      <c r="D471">
        <v>100</v>
      </c>
      <c r="E471" t="s">
        <v>6559</v>
      </c>
      <c r="F471">
        <v>1029</v>
      </c>
      <c r="G471">
        <v>57</v>
      </c>
      <c r="H471" t="s">
        <v>641</v>
      </c>
      <c r="I471" t="s">
        <v>6560</v>
      </c>
      <c r="J471" t="s">
        <v>6561</v>
      </c>
      <c r="K471" t="s">
        <v>1234</v>
      </c>
      <c r="L471" t="s">
        <v>6562</v>
      </c>
      <c r="M471" t="s">
        <v>6563</v>
      </c>
      <c r="N471" t="s">
        <v>634</v>
      </c>
      <c r="O471" t="s">
        <v>894</v>
      </c>
      <c r="P471" t="s">
        <v>43</v>
      </c>
      <c r="Q471" t="s">
        <v>648</v>
      </c>
      <c r="R471" t="s">
        <v>635</v>
      </c>
      <c r="S471" t="s">
        <v>6564</v>
      </c>
      <c r="T471" t="s">
        <v>6563</v>
      </c>
    </row>
    <row r="472" spans="1:20" x14ac:dyDescent="0.25">
      <c r="A472" t="s">
        <v>133</v>
      </c>
      <c r="B472" t="s">
        <v>134</v>
      </c>
      <c r="C472">
        <v>12</v>
      </c>
      <c r="D472">
        <v>10</v>
      </c>
      <c r="E472" t="s">
        <v>6565</v>
      </c>
      <c r="F472">
        <v>198</v>
      </c>
      <c r="G472">
        <v>0</v>
      </c>
      <c r="H472" t="s">
        <v>641</v>
      </c>
      <c r="I472" t="s">
        <v>6566</v>
      </c>
      <c r="J472" t="s">
        <v>6567</v>
      </c>
      <c r="K472" t="s">
        <v>6568</v>
      </c>
      <c r="L472" t="s">
        <v>3584</v>
      </c>
      <c r="M472" t="s">
        <v>6569</v>
      </c>
      <c r="N472" t="s">
        <v>634</v>
      </c>
      <c r="O472" t="s">
        <v>894</v>
      </c>
      <c r="P472" t="s">
        <v>43</v>
      </c>
      <c r="Q472" t="s">
        <v>648</v>
      </c>
      <c r="R472" t="s">
        <v>635</v>
      </c>
      <c r="S472" t="s">
        <v>6570</v>
      </c>
      <c r="T472" t="s">
        <v>6571</v>
      </c>
    </row>
    <row r="473" spans="1:20" x14ac:dyDescent="0.25">
      <c r="A473" t="s">
        <v>39</v>
      </c>
      <c r="B473" t="s">
        <v>44</v>
      </c>
      <c r="C473">
        <v>76</v>
      </c>
      <c r="D473">
        <v>1</v>
      </c>
      <c r="E473" t="s">
        <v>6565</v>
      </c>
      <c r="F473">
        <v>198</v>
      </c>
      <c r="G473">
        <v>0</v>
      </c>
      <c r="H473" t="s">
        <v>641</v>
      </c>
      <c r="I473" t="s">
        <v>6566</v>
      </c>
      <c r="J473" t="s">
        <v>6567</v>
      </c>
      <c r="K473" t="s">
        <v>6568</v>
      </c>
      <c r="L473" t="s">
        <v>3584</v>
      </c>
      <c r="M473" t="s">
        <v>6569</v>
      </c>
      <c r="N473" t="s">
        <v>634</v>
      </c>
      <c r="O473" t="s">
        <v>894</v>
      </c>
      <c r="P473" t="s">
        <v>43</v>
      </c>
      <c r="Q473" t="s">
        <v>648</v>
      </c>
      <c r="R473" t="s">
        <v>635</v>
      </c>
      <c r="S473" t="s">
        <v>6570</v>
      </c>
      <c r="T473" t="s">
        <v>6571</v>
      </c>
    </row>
    <row r="474" spans="1:20" x14ac:dyDescent="0.25">
      <c r="A474" t="s">
        <v>20</v>
      </c>
      <c r="B474" t="s">
        <v>21</v>
      </c>
      <c r="C474">
        <v>50</v>
      </c>
      <c r="D474">
        <v>1</v>
      </c>
      <c r="E474" t="s">
        <v>6572</v>
      </c>
      <c r="F474">
        <v>208</v>
      </c>
      <c r="G474">
        <v>0</v>
      </c>
      <c r="H474" t="s">
        <v>641</v>
      </c>
      <c r="I474" t="s">
        <v>6573</v>
      </c>
      <c r="J474" t="s">
        <v>6574</v>
      </c>
      <c r="K474" t="s">
        <v>6575</v>
      </c>
      <c r="L474" t="s">
        <v>3757</v>
      </c>
      <c r="M474" t="s">
        <v>6563</v>
      </c>
      <c r="N474" t="s">
        <v>634</v>
      </c>
      <c r="O474" t="s">
        <v>894</v>
      </c>
      <c r="P474" t="s">
        <v>43</v>
      </c>
      <c r="Q474" t="s">
        <v>648</v>
      </c>
      <c r="R474" t="s">
        <v>635</v>
      </c>
      <c r="S474" t="s">
        <v>6576</v>
      </c>
      <c r="T474" t="s">
        <v>6571</v>
      </c>
    </row>
    <row r="475" spans="1:20" x14ac:dyDescent="0.25">
      <c r="A475" t="s">
        <v>23</v>
      </c>
      <c r="B475" t="s">
        <v>24</v>
      </c>
      <c r="C475">
        <v>50</v>
      </c>
      <c r="D475">
        <v>1</v>
      </c>
      <c r="E475" t="s">
        <v>6572</v>
      </c>
      <c r="F475">
        <v>208</v>
      </c>
      <c r="G475">
        <v>0</v>
      </c>
      <c r="H475" t="s">
        <v>641</v>
      </c>
      <c r="I475" t="s">
        <v>6573</v>
      </c>
      <c r="J475" t="s">
        <v>6574</v>
      </c>
      <c r="K475" t="s">
        <v>6575</v>
      </c>
      <c r="L475" t="s">
        <v>3757</v>
      </c>
      <c r="M475" t="s">
        <v>6563</v>
      </c>
      <c r="N475" t="s">
        <v>634</v>
      </c>
      <c r="O475" t="s">
        <v>894</v>
      </c>
      <c r="P475" t="s">
        <v>43</v>
      </c>
      <c r="Q475" t="s">
        <v>648</v>
      </c>
      <c r="R475" t="s">
        <v>635</v>
      </c>
      <c r="S475" t="s">
        <v>6576</v>
      </c>
      <c r="T475" t="s">
        <v>6571</v>
      </c>
    </row>
    <row r="476" spans="1:20" x14ac:dyDescent="0.25">
      <c r="A476" t="s">
        <v>25</v>
      </c>
      <c r="B476" t="s">
        <v>26</v>
      </c>
      <c r="C476">
        <v>50</v>
      </c>
      <c r="D476">
        <v>1</v>
      </c>
      <c r="E476" t="s">
        <v>6572</v>
      </c>
      <c r="F476">
        <v>208</v>
      </c>
      <c r="G476">
        <v>0</v>
      </c>
      <c r="H476" t="s">
        <v>641</v>
      </c>
      <c r="I476" t="s">
        <v>6573</v>
      </c>
      <c r="J476" t="s">
        <v>6574</v>
      </c>
      <c r="K476" t="s">
        <v>6575</v>
      </c>
      <c r="L476" t="s">
        <v>3757</v>
      </c>
      <c r="M476" t="s">
        <v>6563</v>
      </c>
      <c r="N476" t="s">
        <v>634</v>
      </c>
      <c r="O476" t="s">
        <v>894</v>
      </c>
      <c r="P476" t="s">
        <v>43</v>
      </c>
      <c r="Q476" t="s">
        <v>648</v>
      </c>
      <c r="R476" t="s">
        <v>635</v>
      </c>
      <c r="S476" t="s">
        <v>6576</v>
      </c>
      <c r="T476" t="s">
        <v>6571</v>
      </c>
    </row>
    <row r="477" spans="1:20" x14ac:dyDescent="0.25">
      <c r="A477" t="s">
        <v>25</v>
      </c>
      <c r="B477" t="s">
        <v>26</v>
      </c>
      <c r="C477">
        <v>44</v>
      </c>
      <c r="D477">
        <v>1</v>
      </c>
      <c r="E477" t="s">
        <v>6572</v>
      </c>
      <c r="F477">
        <v>208</v>
      </c>
      <c r="G477">
        <v>0</v>
      </c>
      <c r="H477" t="s">
        <v>641</v>
      </c>
      <c r="I477" t="s">
        <v>6573</v>
      </c>
      <c r="J477" t="s">
        <v>6574</v>
      </c>
      <c r="K477" t="s">
        <v>6575</v>
      </c>
      <c r="L477" t="s">
        <v>3757</v>
      </c>
      <c r="M477" t="s">
        <v>6563</v>
      </c>
      <c r="N477" t="s">
        <v>634</v>
      </c>
      <c r="O477" t="s">
        <v>894</v>
      </c>
      <c r="P477" t="s">
        <v>43</v>
      </c>
      <c r="Q477" t="s">
        <v>648</v>
      </c>
      <c r="R477" t="s">
        <v>635</v>
      </c>
      <c r="S477" t="s">
        <v>6576</v>
      </c>
      <c r="T477" t="s">
        <v>6571</v>
      </c>
    </row>
    <row r="478" spans="1:20" x14ac:dyDescent="0.25">
      <c r="A478" t="s">
        <v>20</v>
      </c>
      <c r="B478" t="s">
        <v>21</v>
      </c>
      <c r="C478">
        <v>50</v>
      </c>
      <c r="D478">
        <v>1</v>
      </c>
      <c r="E478" t="s">
        <v>6577</v>
      </c>
      <c r="F478">
        <v>100</v>
      </c>
      <c r="G478">
        <v>0</v>
      </c>
      <c r="H478" t="s">
        <v>631</v>
      </c>
      <c r="I478" t="s">
        <v>6578</v>
      </c>
      <c r="J478" t="s">
        <v>1301</v>
      </c>
      <c r="K478" t="s">
        <v>634</v>
      </c>
      <c r="L478" t="s">
        <v>635</v>
      </c>
      <c r="M478" t="s">
        <v>6579</v>
      </c>
      <c r="N478" t="s">
        <v>634</v>
      </c>
      <c r="O478" t="s">
        <v>637</v>
      </c>
      <c r="P478" t="s">
        <v>22</v>
      </c>
      <c r="Q478" t="s">
        <v>638</v>
      </c>
      <c r="R478" t="s">
        <v>635</v>
      </c>
      <c r="S478" t="s">
        <v>6580</v>
      </c>
      <c r="T478" t="s">
        <v>6579</v>
      </c>
    </row>
    <row r="479" spans="1:20" x14ac:dyDescent="0.25">
      <c r="A479" t="s">
        <v>23</v>
      </c>
      <c r="B479" t="s">
        <v>24</v>
      </c>
      <c r="C479">
        <v>50</v>
      </c>
      <c r="D479">
        <v>1</v>
      </c>
      <c r="E479" t="s">
        <v>6577</v>
      </c>
      <c r="F479">
        <v>100</v>
      </c>
      <c r="G479">
        <v>0</v>
      </c>
      <c r="H479" t="s">
        <v>631</v>
      </c>
      <c r="I479" t="s">
        <v>6578</v>
      </c>
      <c r="J479" t="s">
        <v>1301</v>
      </c>
      <c r="K479" t="s">
        <v>634</v>
      </c>
      <c r="L479" t="s">
        <v>635</v>
      </c>
      <c r="M479" t="s">
        <v>6579</v>
      </c>
      <c r="N479" t="s">
        <v>634</v>
      </c>
      <c r="O479" t="s">
        <v>637</v>
      </c>
      <c r="P479" t="s">
        <v>22</v>
      </c>
      <c r="Q479" t="s">
        <v>638</v>
      </c>
      <c r="R479" t="s">
        <v>635</v>
      </c>
      <c r="S479" t="s">
        <v>6580</v>
      </c>
      <c r="T479" t="s">
        <v>6579</v>
      </c>
    </row>
    <row r="480" spans="1:20" x14ac:dyDescent="0.25">
      <c r="A480" t="s">
        <v>25</v>
      </c>
      <c r="B480" t="s">
        <v>26</v>
      </c>
      <c r="C480">
        <v>50</v>
      </c>
      <c r="D480">
        <v>1</v>
      </c>
      <c r="E480" t="s">
        <v>6577</v>
      </c>
      <c r="F480">
        <v>100</v>
      </c>
      <c r="G480">
        <v>0</v>
      </c>
      <c r="H480" t="s">
        <v>631</v>
      </c>
      <c r="I480" t="s">
        <v>6578</v>
      </c>
      <c r="J480" t="s">
        <v>1301</v>
      </c>
      <c r="K480" t="s">
        <v>634</v>
      </c>
      <c r="L480" t="s">
        <v>635</v>
      </c>
      <c r="M480" t="s">
        <v>6579</v>
      </c>
      <c r="N480" t="s">
        <v>634</v>
      </c>
      <c r="O480" t="s">
        <v>637</v>
      </c>
      <c r="P480" t="s">
        <v>22</v>
      </c>
      <c r="Q480" t="s">
        <v>638</v>
      </c>
      <c r="R480" t="s">
        <v>635</v>
      </c>
      <c r="S480" t="s">
        <v>6580</v>
      </c>
      <c r="T480" t="s">
        <v>6579</v>
      </c>
    </row>
    <row r="481" spans="1:20" x14ac:dyDescent="0.25">
      <c r="A481" t="s">
        <v>20</v>
      </c>
      <c r="B481" t="s">
        <v>21</v>
      </c>
      <c r="C481">
        <v>50</v>
      </c>
      <c r="D481">
        <v>1</v>
      </c>
      <c r="E481" t="s">
        <v>6581</v>
      </c>
      <c r="F481">
        <v>200</v>
      </c>
      <c r="G481">
        <v>0</v>
      </c>
      <c r="H481" t="s">
        <v>631</v>
      </c>
      <c r="I481" t="s">
        <v>6582</v>
      </c>
      <c r="J481" t="s">
        <v>720</v>
      </c>
      <c r="K481" t="s">
        <v>634</v>
      </c>
      <c r="L481" t="s">
        <v>635</v>
      </c>
      <c r="M481" t="s">
        <v>6583</v>
      </c>
      <c r="N481" t="s">
        <v>634</v>
      </c>
      <c r="O481" t="s">
        <v>654</v>
      </c>
      <c r="P481" t="s">
        <v>22</v>
      </c>
      <c r="Q481" t="s">
        <v>655</v>
      </c>
      <c r="R481" t="s">
        <v>635</v>
      </c>
      <c r="S481" t="s">
        <v>6584</v>
      </c>
      <c r="T481" t="s">
        <v>6585</v>
      </c>
    </row>
    <row r="482" spans="1:20" x14ac:dyDescent="0.25">
      <c r="A482" t="s">
        <v>23</v>
      </c>
      <c r="B482" t="s">
        <v>24</v>
      </c>
      <c r="C482">
        <v>50</v>
      </c>
      <c r="D482">
        <v>1</v>
      </c>
      <c r="E482" t="s">
        <v>6581</v>
      </c>
      <c r="F482">
        <v>200</v>
      </c>
      <c r="G482">
        <v>0</v>
      </c>
      <c r="H482" t="s">
        <v>631</v>
      </c>
      <c r="I482" t="s">
        <v>6582</v>
      </c>
      <c r="J482" t="s">
        <v>720</v>
      </c>
      <c r="K482" t="s">
        <v>634</v>
      </c>
      <c r="L482" t="s">
        <v>635</v>
      </c>
      <c r="M482" t="s">
        <v>6583</v>
      </c>
      <c r="N482" t="s">
        <v>634</v>
      </c>
      <c r="O482" t="s">
        <v>654</v>
      </c>
      <c r="P482" t="s">
        <v>22</v>
      </c>
      <c r="Q482" t="s">
        <v>655</v>
      </c>
      <c r="R482" t="s">
        <v>635</v>
      </c>
      <c r="S482" t="s">
        <v>6584</v>
      </c>
      <c r="T482" t="s">
        <v>6585</v>
      </c>
    </row>
    <row r="483" spans="1:20" x14ac:dyDescent="0.25">
      <c r="A483" t="s">
        <v>25</v>
      </c>
      <c r="B483" t="s">
        <v>26</v>
      </c>
      <c r="C483">
        <v>50</v>
      </c>
      <c r="D483">
        <v>1</v>
      </c>
      <c r="E483" t="s">
        <v>6581</v>
      </c>
      <c r="F483">
        <v>200</v>
      </c>
      <c r="G483">
        <v>0</v>
      </c>
      <c r="H483" t="s">
        <v>631</v>
      </c>
      <c r="I483" t="s">
        <v>6582</v>
      </c>
      <c r="J483" t="s">
        <v>720</v>
      </c>
      <c r="K483" t="s">
        <v>634</v>
      </c>
      <c r="L483" t="s">
        <v>635</v>
      </c>
      <c r="M483" t="s">
        <v>6583</v>
      </c>
      <c r="N483" t="s">
        <v>634</v>
      </c>
      <c r="O483" t="s">
        <v>654</v>
      </c>
      <c r="P483" t="s">
        <v>22</v>
      </c>
      <c r="Q483" t="s">
        <v>655</v>
      </c>
      <c r="R483" t="s">
        <v>635</v>
      </c>
      <c r="S483" t="s">
        <v>6584</v>
      </c>
      <c r="T483" t="s">
        <v>6585</v>
      </c>
    </row>
    <row r="484" spans="1:20" x14ac:dyDescent="0.25">
      <c r="A484" t="s">
        <v>37</v>
      </c>
      <c r="B484" t="s">
        <v>38</v>
      </c>
      <c r="C484">
        <v>66.666666666666671</v>
      </c>
      <c r="D484">
        <v>3</v>
      </c>
      <c r="E484" t="s">
        <v>6581</v>
      </c>
      <c r="F484">
        <v>200</v>
      </c>
      <c r="G484">
        <v>0</v>
      </c>
      <c r="H484" t="s">
        <v>631</v>
      </c>
      <c r="I484" t="s">
        <v>6582</v>
      </c>
      <c r="J484" t="s">
        <v>720</v>
      </c>
      <c r="K484" t="s">
        <v>634</v>
      </c>
      <c r="L484" t="s">
        <v>635</v>
      </c>
      <c r="M484" t="s">
        <v>6583</v>
      </c>
      <c r="N484" t="s">
        <v>634</v>
      </c>
      <c r="O484" t="s">
        <v>654</v>
      </c>
      <c r="P484" t="s">
        <v>22</v>
      </c>
      <c r="Q484" t="s">
        <v>655</v>
      </c>
      <c r="R484" t="s">
        <v>635</v>
      </c>
      <c r="S484" t="s">
        <v>6584</v>
      </c>
      <c r="T484" t="s">
        <v>6585</v>
      </c>
    </row>
    <row r="485" spans="1:20" x14ac:dyDescent="0.25">
      <c r="A485" t="s">
        <v>39</v>
      </c>
      <c r="B485" t="s">
        <v>44</v>
      </c>
      <c r="C485">
        <v>72</v>
      </c>
      <c r="D485">
        <v>1</v>
      </c>
      <c r="E485" t="s">
        <v>6586</v>
      </c>
      <c r="F485">
        <v>284</v>
      </c>
      <c r="G485">
        <v>0</v>
      </c>
      <c r="H485" t="s">
        <v>641</v>
      </c>
      <c r="I485" t="s">
        <v>1173</v>
      </c>
      <c r="J485" t="s">
        <v>6587</v>
      </c>
      <c r="K485" t="s">
        <v>1667</v>
      </c>
      <c r="L485" t="s">
        <v>4394</v>
      </c>
      <c r="M485" t="s">
        <v>6588</v>
      </c>
      <c r="N485" t="s">
        <v>634</v>
      </c>
      <c r="O485" t="s">
        <v>894</v>
      </c>
      <c r="P485" t="s">
        <v>43</v>
      </c>
      <c r="Q485" t="s">
        <v>648</v>
      </c>
      <c r="R485" t="s">
        <v>635</v>
      </c>
      <c r="S485" t="s">
        <v>6589</v>
      </c>
      <c r="T485" t="s">
        <v>6590</v>
      </c>
    </row>
    <row r="486" spans="1:20" x14ac:dyDescent="0.25">
      <c r="A486" t="s">
        <v>118</v>
      </c>
      <c r="B486" t="s">
        <v>91</v>
      </c>
      <c r="C486">
        <v>72</v>
      </c>
      <c r="D486">
        <v>2</v>
      </c>
      <c r="E486" t="s">
        <v>6586</v>
      </c>
      <c r="F486">
        <v>284</v>
      </c>
      <c r="G486">
        <v>0</v>
      </c>
      <c r="H486" t="s">
        <v>641</v>
      </c>
      <c r="I486" t="s">
        <v>1173</v>
      </c>
      <c r="J486" t="s">
        <v>6587</v>
      </c>
      <c r="K486" t="s">
        <v>1667</v>
      </c>
      <c r="L486" t="s">
        <v>4394</v>
      </c>
      <c r="M486" t="s">
        <v>6588</v>
      </c>
      <c r="N486" t="s">
        <v>634</v>
      </c>
      <c r="O486" t="s">
        <v>894</v>
      </c>
      <c r="P486" t="s">
        <v>43</v>
      </c>
      <c r="Q486" t="s">
        <v>648</v>
      </c>
      <c r="R486" t="s">
        <v>635</v>
      </c>
      <c r="S486" t="s">
        <v>6589</v>
      </c>
      <c r="T486" t="s">
        <v>6590</v>
      </c>
    </row>
    <row r="487" spans="1:20" x14ac:dyDescent="0.25">
      <c r="A487" t="s">
        <v>39</v>
      </c>
      <c r="B487" t="s">
        <v>44</v>
      </c>
      <c r="C487">
        <v>68</v>
      </c>
      <c r="D487">
        <v>1</v>
      </c>
      <c r="E487" t="s">
        <v>6586</v>
      </c>
      <c r="F487">
        <v>284</v>
      </c>
      <c r="G487">
        <v>0</v>
      </c>
      <c r="H487" t="s">
        <v>641</v>
      </c>
      <c r="I487" t="s">
        <v>1173</v>
      </c>
      <c r="J487" t="s">
        <v>6587</v>
      </c>
      <c r="K487" t="s">
        <v>1667</v>
      </c>
      <c r="L487" t="s">
        <v>4394</v>
      </c>
      <c r="M487" t="s">
        <v>6588</v>
      </c>
      <c r="N487" t="s">
        <v>634</v>
      </c>
      <c r="O487" t="s">
        <v>894</v>
      </c>
      <c r="P487" t="s">
        <v>43</v>
      </c>
      <c r="Q487" t="s">
        <v>648</v>
      </c>
      <c r="R487" t="s">
        <v>635</v>
      </c>
      <c r="S487" t="s">
        <v>6589</v>
      </c>
      <c r="T487" t="s">
        <v>6590</v>
      </c>
    </row>
    <row r="488" spans="1:20" x14ac:dyDescent="0.25">
      <c r="A488" t="s">
        <v>20</v>
      </c>
      <c r="B488" t="s">
        <v>21</v>
      </c>
      <c r="C488">
        <v>50</v>
      </c>
      <c r="D488">
        <v>1</v>
      </c>
      <c r="E488" t="s">
        <v>6591</v>
      </c>
      <c r="F488">
        <v>109</v>
      </c>
      <c r="G488">
        <v>9</v>
      </c>
      <c r="H488" t="s">
        <v>631</v>
      </c>
      <c r="I488" t="s">
        <v>6592</v>
      </c>
      <c r="J488" t="s">
        <v>2349</v>
      </c>
      <c r="K488" t="s">
        <v>634</v>
      </c>
      <c r="L488" t="s">
        <v>635</v>
      </c>
      <c r="M488" t="s">
        <v>6593</v>
      </c>
      <c r="N488" t="s">
        <v>634</v>
      </c>
      <c r="O488" t="s">
        <v>637</v>
      </c>
      <c r="P488" t="s">
        <v>22</v>
      </c>
      <c r="Q488" t="s">
        <v>638</v>
      </c>
      <c r="R488" t="s">
        <v>635</v>
      </c>
      <c r="S488" t="s">
        <v>6594</v>
      </c>
      <c r="T488" t="s">
        <v>6595</v>
      </c>
    </row>
    <row r="489" spans="1:20" x14ac:dyDescent="0.25">
      <c r="A489" t="s">
        <v>23</v>
      </c>
      <c r="B489" t="s">
        <v>24</v>
      </c>
      <c r="C489">
        <v>50</v>
      </c>
      <c r="D489">
        <v>1</v>
      </c>
      <c r="E489" t="s">
        <v>6591</v>
      </c>
      <c r="F489">
        <v>109</v>
      </c>
      <c r="G489">
        <v>9</v>
      </c>
      <c r="H489" t="s">
        <v>631</v>
      </c>
      <c r="I489" t="s">
        <v>6592</v>
      </c>
      <c r="J489" t="s">
        <v>2349</v>
      </c>
      <c r="K489" t="s">
        <v>634</v>
      </c>
      <c r="L489" t="s">
        <v>635</v>
      </c>
      <c r="M489" t="s">
        <v>6593</v>
      </c>
      <c r="N489" t="s">
        <v>634</v>
      </c>
      <c r="O489" t="s">
        <v>637</v>
      </c>
      <c r="P489" t="s">
        <v>22</v>
      </c>
      <c r="Q489" t="s">
        <v>638</v>
      </c>
      <c r="R489" t="s">
        <v>635</v>
      </c>
      <c r="S489" t="s">
        <v>6594</v>
      </c>
      <c r="T489" t="s">
        <v>6595</v>
      </c>
    </row>
    <row r="490" spans="1:20" x14ac:dyDescent="0.25">
      <c r="A490" t="s">
        <v>25</v>
      </c>
      <c r="B490" t="s">
        <v>26</v>
      </c>
      <c r="C490">
        <v>50</v>
      </c>
      <c r="D490">
        <v>1</v>
      </c>
      <c r="E490" t="s">
        <v>6591</v>
      </c>
      <c r="F490">
        <v>109</v>
      </c>
      <c r="G490">
        <v>9</v>
      </c>
      <c r="H490" t="s">
        <v>631</v>
      </c>
      <c r="I490" t="s">
        <v>6592</v>
      </c>
      <c r="J490" t="s">
        <v>2349</v>
      </c>
      <c r="K490" t="s">
        <v>634</v>
      </c>
      <c r="L490" t="s">
        <v>635</v>
      </c>
      <c r="M490" t="s">
        <v>6593</v>
      </c>
      <c r="N490" t="s">
        <v>634</v>
      </c>
      <c r="O490" t="s">
        <v>637</v>
      </c>
      <c r="P490" t="s">
        <v>22</v>
      </c>
      <c r="Q490" t="s">
        <v>638</v>
      </c>
      <c r="R490" t="s">
        <v>635</v>
      </c>
      <c r="S490" t="s">
        <v>6594</v>
      </c>
      <c r="T490" t="s">
        <v>6595</v>
      </c>
    </row>
    <row r="491" spans="1:20" x14ac:dyDescent="0.25">
      <c r="A491" t="s">
        <v>20</v>
      </c>
      <c r="B491" t="s">
        <v>21</v>
      </c>
      <c r="C491">
        <v>50</v>
      </c>
      <c r="D491">
        <v>1</v>
      </c>
      <c r="E491" t="s">
        <v>6596</v>
      </c>
      <c r="F491">
        <v>100</v>
      </c>
      <c r="G491">
        <v>0</v>
      </c>
      <c r="H491" t="s">
        <v>631</v>
      </c>
      <c r="I491" t="s">
        <v>6597</v>
      </c>
      <c r="J491" t="s">
        <v>829</v>
      </c>
      <c r="K491" t="s">
        <v>634</v>
      </c>
      <c r="L491" t="s">
        <v>635</v>
      </c>
      <c r="M491" t="s">
        <v>6598</v>
      </c>
      <c r="N491" t="s">
        <v>634</v>
      </c>
      <c r="O491" t="s">
        <v>654</v>
      </c>
      <c r="P491" t="s">
        <v>22</v>
      </c>
      <c r="Q491" t="s">
        <v>655</v>
      </c>
      <c r="R491" t="s">
        <v>635</v>
      </c>
      <c r="S491" t="s">
        <v>6599</v>
      </c>
      <c r="T491" t="s">
        <v>6600</v>
      </c>
    </row>
    <row r="492" spans="1:20" x14ac:dyDescent="0.25">
      <c r="A492" t="s">
        <v>23</v>
      </c>
      <c r="B492" t="s">
        <v>24</v>
      </c>
      <c r="C492">
        <v>50</v>
      </c>
      <c r="D492">
        <v>1</v>
      </c>
      <c r="E492" t="s">
        <v>6596</v>
      </c>
      <c r="F492">
        <v>100</v>
      </c>
      <c r="G492">
        <v>0</v>
      </c>
      <c r="H492" t="s">
        <v>631</v>
      </c>
      <c r="I492" t="s">
        <v>6597</v>
      </c>
      <c r="J492" t="s">
        <v>829</v>
      </c>
      <c r="K492" t="s">
        <v>634</v>
      </c>
      <c r="L492" t="s">
        <v>635</v>
      </c>
      <c r="M492" t="s">
        <v>6598</v>
      </c>
      <c r="N492" t="s">
        <v>634</v>
      </c>
      <c r="O492" t="s">
        <v>654</v>
      </c>
      <c r="P492" t="s">
        <v>22</v>
      </c>
      <c r="Q492" t="s">
        <v>655</v>
      </c>
      <c r="R492" t="s">
        <v>635</v>
      </c>
      <c r="S492" t="s">
        <v>6599</v>
      </c>
      <c r="T492" t="s">
        <v>6600</v>
      </c>
    </row>
    <row r="493" spans="1:20" x14ac:dyDescent="0.25">
      <c r="A493" t="s">
        <v>25</v>
      </c>
      <c r="B493" t="s">
        <v>26</v>
      </c>
      <c r="C493">
        <v>50</v>
      </c>
      <c r="D493">
        <v>1</v>
      </c>
      <c r="E493" t="s">
        <v>6596</v>
      </c>
      <c r="F493">
        <v>100</v>
      </c>
      <c r="G493">
        <v>0</v>
      </c>
      <c r="H493" t="s">
        <v>631</v>
      </c>
      <c r="I493" t="s">
        <v>6597</v>
      </c>
      <c r="J493" t="s">
        <v>829</v>
      </c>
      <c r="K493" t="s">
        <v>634</v>
      </c>
      <c r="L493" t="s">
        <v>635</v>
      </c>
      <c r="M493" t="s">
        <v>6598</v>
      </c>
      <c r="N493" t="s">
        <v>634</v>
      </c>
      <c r="O493" t="s">
        <v>654</v>
      </c>
      <c r="P493" t="s">
        <v>22</v>
      </c>
      <c r="Q493" t="s">
        <v>655</v>
      </c>
      <c r="R493" t="s">
        <v>635</v>
      </c>
      <c r="S493" t="s">
        <v>6599</v>
      </c>
      <c r="T493" t="s">
        <v>6600</v>
      </c>
    </row>
    <row r="494" spans="1:20" x14ac:dyDescent="0.25">
      <c r="A494" t="s">
        <v>20</v>
      </c>
      <c r="B494" t="s">
        <v>21</v>
      </c>
      <c r="C494">
        <v>50</v>
      </c>
      <c r="D494">
        <v>1</v>
      </c>
      <c r="E494" t="s">
        <v>6601</v>
      </c>
      <c r="F494">
        <v>100</v>
      </c>
      <c r="G494">
        <v>0</v>
      </c>
      <c r="H494" t="s">
        <v>631</v>
      </c>
      <c r="I494" t="s">
        <v>6602</v>
      </c>
      <c r="J494" t="s">
        <v>1152</v>
      </c>
      <c r="K494" t="s">
        <v>634</v>
      </c>
      <c r="L494" t="s">
        <v>635</v>
      </c>
      <c r="M494" t="s">
        <v>6603</v>
      </c>
      <c r="N494" t="s">
        <v>634</v>
      </c>
      <c r="O494" t="s">
        <v>637</v>
      </c>
      <c r="P494" t="s">
        <v>22</v>
      </c>
      <c r="Q494" t="s">
        <v>638</v>
      </c>
      <c r="R494" t="s">
        <v>635</v>
      </c>
      <c r="S494" t="s">
        <v>6604</v>
      </c>
      <c r="T494" t="s">
        <v>6603</v>
      </c>
    </row>
    <row r="495" spans="1:20" x14ac:dyDescent="0.25">
      <c r="A495" t="s">
        <v>23</v>
      </c>
      <c r="B495" t="s">
        <v>24</v>
      </c>
      <c r="C495">
        <v>50</v>
      </c>
      <c r="D495">
        <v>1</v>
      </c>
      <c r="E495" t="s">
        <v>6601</v>
      </c>
      <c r="F495">
        <v>100</v>
      </c>
      <c r="G495">
        <v>0</v>
      </c>
      <c r="H495" t="s">
        <v>631</v>
      </c>
      <c r="I495" t="s">
        <v>6602</v>
      </c>
      <c r="J495" t="s">
        <v>1152</v>
      </c>
      <c r="K495" t="s">
        <v>634</v>
      </c>
      <c r="L495" t="s">
        <v>635</v>
      </c>
      <c r="M495" t="s">
        <v>6603</v>
      </c>
      <c r="N495" t="s">
        <v>634</v>
      </c>
      <c r="O495" t="s">
        <v>637</v>
      </c>
      <c r="P495" t="s">
        <v>22</v>
      </c>
      <c r="Q495" t="s">
        <v>638</v>
      </c>
      <c r="R495" t="s">
        <v>635</v>
      </c>
      <c r="S495" t="s">
        <v>6604</v>
      </c>
      <c r="T495" t="s">
        <v>6603</v>
      </c>
    </row>
    <row r="496" spans="1:20" x14ac:dyDescent="0.25">
      <c r="A496" t="s">
        <v>25</v>
      </c>
      <c r="B496" t="s">
        <v>26</v>
      </c>
      <c r="C496">
        <v>50</v>
      </c>
      <c r="D496">
        <v>1</v>
      </c>
      <c r="E496" t="s">
        <v>6601</v>
      </c>
      <c r="F496">
        <v>100</v>
      </c>
      <c r="G496">
        <v>0</v>
      </c>
      <c r="H496" t="s">
        <v>631</v>
      </c>
      <c r="I496" t="s">
        <v>6602</v>
      </c>
      <c r="J496" t="s">
        <v>1152</v>
      </c>
      <c r="K496" t="s">
        <v>634</v>
      </c>
      <c r="L496" t="s">
        <v>635</v>
      </c>
      <c r="M496" t="s">
        <v>6603</v>
      </c>
      <c r="N496" t="s">
        <v>634</v>
      </c>
      <c r="O496" t="s">
        <v>637</v>
      </c>
      <c r="P496" t="s">
        <v>22</v>
      </c>
      <c r="Q496" t="s">
        <v>638</v>
      </c>
      <c r="R496" t="s">
        <v>635</v>
      </c>
      <c r="S496" t="s">
        <v>6604</v>
      </c>
      <c r="T496" t="s">
        <v>6603</v>
      </c>
    </row>
    <row r="497" spans="1:20" x14ac:dyDescent="0.25">
      <c r="A497" t="s">
        <v>39</v>
      </c>
      <c r="B497" t="s">
        <v>44</v>
      </c>
      <c r="C497">
        <v>76</v>
      </c>
      <c r="D497">
        <v>1</v>
      </c>
      <c r="E497" t="s">
        <v>6605</v>
      </c>
      <c r="F497">
        <v>76</v>
      </c>
      <c r="G497">
        <v>0</v>
      </c>
      <c r="H497" t="s">
        <v>641</v>
      </c>
      <c r="I497" t="s">
        <v>6606</v>
      </c>
      <c r="J497" t="s">
        <v>6607</v>
      </c>
      <c r="K497" t="s">
        <v>4246</v>
      </c>
      <c r="L497" t="s">
        <v>2084</v>
      </c>
      <c r="M497" t="s">
        <v>6608</v>
      </c>
      <c r="N497" t="s">
        <v>634</v>
      </c>
      <c r="O497" t="s">
        <v>894</v>
      </c>
      <c r="P497" t="s">
        <v>43</v>
      </c>
      <c r="Q497" t="s">
        <v>648</v>
      </c>
      <c r="R497" t="s">
        <v>635</v>
      </c>
      <c r="S497" t="s">
        <v>6609</v>
      </c>
      <c r="T497" t="s">
        <v>6608</v>
      </c>
    </row>
    <row r="498" spans="1:20" x14ac:dyDescent="0.25">
      <c r="A498" t="s">
        <v>20</v>
      </c>
      <c r="B498" t="s">
        <v>21</v>
      </c>
      <c r="C498">
        <v>50</v>
      </c>
      <c r="D498">
        <v>1</v>
      </c>
      <c r="E498" t="s">
        <v>6610</v>
      </c>
      <c r="F498">
        <v>129</v>
      </c>
      <c r="G498">
        <v>29</v>
      </c>
      <c r="H498" t="s">
        <v>631</v>
      </c>
      <c r="I498" t="s">
        <v>6611</v>
      </c>
      <c r="J498" t="s">
        <v>778</v>
      </c>
      <c r="K498" t="s">
        <v>634</v>
      </c>
      <c r="L498" t="s">
        <v>635</v>
      </c>
      <c r="M498" t="s">
        <v>6612</v>
      </c>
      <c r="N498" t="s">
        <v>634</v>
      </c>
      <c r="O498" t="s">
        <v>637</v>
      </c>
      <c r="P498" t="s">
        <v>22</v>
      </c>
      <c r="Q498" t="s">
        <v>638</v>
      </c>
      <c r="R498" t="s">
        <v>635</v>
      </c>
      <c r="S498" t="s">
        <v>6613</v>
      </c>
      <c r="T498" t="s">
        <v>6612</v>
      </c>
    </row>
    <row r="499" spans="1:20" x14ac:dyDescent="0.25">
      <c r="A499" t="s">
        <v>23</v>
      </c>
      <c r="B499" t="s">
        <v>24</v>
      </c>
      <c r="C499">
        <v>50</v>
      </c>
      <c r="D499">
        <v>1</v>
      </c>
      <c r="E499" t="s">
        <v>6610</v>
      </c>
      <c r="F499">
        <v>129</v>
      </c>
      <c r="G499">
        <v>29</v>
      </c>
      <c r="H499" t="s">
        <v>631</v>
      </c>
      <c r="I499" t="s">
        <v>6611</v>
      </c>
      <c r="J499" t="s">
        <v>778</v>
      </c>
      <c r="K499" t="s">
        <v>634</v>
      </c>
      <c r="L499" t="s">
        <v>635</v>
      </c>
      <c r="M499" t="s">
        <v>6612</v>
      </c>
      <c r="N499" t="s">
        <v>634</v>
      </c>
      <c r="O499" t="s">
        <v>637</v>
      </c>
      <c r="P499" t="s">
        <v>22</v>
      </c>
      <c r="Q499" t="s">
        <v>638</v>
      </c>
      <c r="R499" t="s">
        <v>635</v>
      </c>
      <c r="S499" t="s">
        <v>6613</v>
      </c>
      <c r="T499" t="s">
        <v>6612</v>
      </c>
    </row>
    <row r="500" spans="1:20" x14ac:dyDescent="0.25">
      <c r="A500" t="s">
        <v>25</v>
      </c>
      <c r="B500" t="s">
        <v>26</v>
      </c>
      <c r="C500">
        <v>50</v>
      </c>
      <c r="D500">
        <v>1</v>
      </c>
      <c r="E500" t="s">
        <v>6610</v>
      </c>
      <c r="F500">
        <v>129</v>
      </c>
      <c r="G500">
        <v>29</v>
      </c>
      <c r="H500" t="s">
        <v>631</v>
      </c>
      <c r="I500" t="s">
        <v>6611</v>
      </c>
      <c r="J500" t="s">
        <v>778</v>
      </c>
      <c r="K500" t="s">
        <v>634</v>
      </c>
      <c r="L500" t="s">
        <v>635</v>
      </c>
      <c r="M500" t="s">
        <v>6612</v>
      </c>
      <c r="N500" t="s">
        <v>634</v>
      </c>
      <c r="O500" t="s">
        <v>637</v>
      </c>
      <c r="P500" t="s">
        <v>22</v>
      </c>
      <c r="Q500" t="s">
        <v>638</v>
      </c>
      <c r="R500" t="s">
        <v>635</v>
      </c>
      <c r="S500" t="s">
        <v>6613</v>
      </c>
      <c r="T500" t="s">
        <v>6612</v>
      </c>
    </row>
    <row r="501" spans="1:20" x14ac:dyDescent="0.25">
      <c r="A501" t="s">
        <v>20</v>
      </c>
      <c r="B501" t="s">
        <v>21</v>
      </c>
      <c r="C501">
        <v>50</v>
      </c>
      <c r="D501">
        <v>1</v>
      </c>
      <c r="E501" t="s">
        <v>6614</v>
      </c>
      <c r="F501">
        <v>100</v>
      </c>
      <c r="G501">
        <v>0</v>
      </c>
      <c r="H501" t="s">
        <v>631</v>
      </c>
      <c r="I501" t="s">
        <v>6615</v>
      </c>
      <c r="J501" t="s">
        <v>1152</v>
      </c>
      <c r="K501" t="s">
        <v>634</v>
      </c>
      <c r="L501" t="s">
        <v>635</v>
      </c>
      <c r="M501" t="s">
        <v>6612</v>
      </c>
      <c r="N501" t="s">
        <v>634</v>
      </c>
      <c r="O501" t="s">
        <v>707</v>
      </c>
      <c r="P501" t="s">
        <v>22</v>
      </c>
      <c r="Q501" t="s">
        <v>638</v>
      </c>
      <c r="R501" t="s">
        <v>635</v>
      </c>
      <c r="S501" t="s">
        <v>6616</v>
      </c>
      <c r="T501" t="s">
        <v>6612</v>
      </c>
    </row>
    <row r="502" spans="1:20" x14ac:dyDescent="0.25">
      <c r="A502" t="s">
        <v>23</v>
      </c>
      <c r="B502" t="s">
        <v>24</v>
      </c>
      <c r="C502">
        <v>50</v>
      </c>
      <c r="D502">
        <v>1</v>
      </c>
      <c r="E502" t="s">
        <v>6614</v>
      </c>
      <c r="F502">
        <v>100</v>
      </c>
      <c r="G502">
        <v>0</v>
      </c>
      <c r="H502" t="s">
        <v>631</v>
      </c>
      <c r="I502" t="s">
        <v>6615</v>
      </c>
      <c r="J502" t="s">
        <v>1152</v>
      </c>
      <c r="K502" t="s">
        <v>634</v>
      </c>
      <c r="L502" t="s">
        <v>635</v>
      </c>
      <c r="M502" t="s">
        <v>6612</v>
      </c>
      <c r="N502" t="s">
        <v>634</v>
      </c>
      <c r="O502" t="s">
        <v>707</v>
      </c>
      <c r="P502" t="s">
        <v>22</v>
      </c>
      <c r="Q502" t="s">
        <v>638</v>
      </c>
      <c r="R502" t="s">
        <v>635</v>
      </c>
      <c r="S502" t="s">
        <v>6616</v>
      </c>
      <c r="T502" t="s">
        <v>6612</v>
      </c>
    </row>
    <row r="503" spans="1:20" x14ac:dyDescent="0.25">
      <c r="A503" t="s">
        <v>25</v>
      </c>
      <c r="B503" t="s">
        <v>26</v>
      </c>
      <c r="C503">
        <v>50</v>
      </c>
      <c r="D503">
        <v>1</v>
      </c>
      <c r="E503" t="s">
        <v>6614</v>
      </c>
      <c r="F503">
        <v>100</v>
      </c>
      <c r="G503">
        <v>0</v>
      </c>
      <c r="H503" t="s">
        <v>631</v>
      </c>
      <c r="I503" t="s">
        <v>6615</v>
      </c>
      <c r="J503" t="s">
        <v>1152</v>
      </c>
      <c r="K503" t="s">
        <v>634</v>
      </c>
      <c r="L503" t="s">
        <v>635</v>
      </c>
      <c r="M503" t="s">
        <v>6612</v>
      </c>
      <c r="N503" t="s">
        <v>634</v>
      </c>
      <c r="O503" t="s">
        <v>707</v>
      </c>
      <c r="P503" t="s">
        <v>22</v>
      </c>
      <c r="Q503" t="s">
        <v>638</v>
      </c>
      <c r="R503" t="s">
        <v>635</v>
      </c>
      <c r="S503" t="s">
        <v>6616</v>
      </c>
      <c r="T503" t="s">
        <v>6612</v>
      </c>
    </row>
    <row r="504" spans="1:20" x14ac:dyDescent="0.25">
      <c r="A504" t="s">
        <v>164</v>
      </c>
      <c r="B504" t="s">
        <v>165</v>
      </c>
      <c r="C504">
        <v>50</v>
      </c>
      <c r="D504">
        <v>6</v>
      </c>
      <c r="E504" t="s">
        <v>6617</v>
      </c>
      <c r="F504">
        <v>200</v>
      </c>
      <c r="G504">
        <v>0</v>
      </c>
      <c r="H504" t="s">
        <v>631</v>
      </c>
      <c r="I504" t="s">
        <v>6618</v>
      </c>
      <c r="J504" t="s">
        <v>769</v>
      </c>
      <c r="K504" t="s">
        <v>634</v>
      </c>
      <c r="L504" t="s">
        <v>635</v>
      </c>
      <c r="M504" t="s">
        <v>6619</v>
      </c>
      <c r="N504" t="s">
        <v>634</v>
      </c>
      <c r="O504" t="s">
        <v>637</v>
      </c>
      <c r="P504" t="s">
        <v>22</v>
      </c>
      <c r="Q504" t="s">
        <v>638</v>
      </c>
      <c r="R504" t="s">
        <v>635</v>
      </c>
      <c r="S504" t="s">
        <v>6620</v>
      </c>
      <c r="T504" t="s">
        <v>6619</v>
      </c>
    </row>
    <row r="505" spans="1:20" x14ac:dyDescent="0.25">
      <c r="A505" t="s">
        <v>20</v>
      </c>
      <c r="B505" t="s">
        <v>21</v>
      </c>
      <c r="C505">
        <v>60</v>
      </c>
      <c r="D505">
        <v>2</v>
      </c>
      <c r="E505" t="s">
        <v>6621</v>
      </c>
      <c r="F505">
        <v>200</v>
      </c>
      <c r="G505">
        <v>0</v>
      </c>
      <c r="H505" t="s">
        <v>631</v>
      </c>
      <c r="I505" t="s">
        <v>6622</v>
      </c>
      <c r="J505" t="s">
        <v>1683</v>
      </c>
      <c r="K505" t="s">
        <v>634</v>
      </c>
      <c r="L505" t="s">
        <v>635</v>
      </c>
      <c r="M505" t="s">
        <v>6623</v>
      </c>
      <c r="N505" t="s">
        <v>634</v>
      </c>
      <c r="O505" t="s">
        <v>637</v>
      </c>
      <c r="P505" t="s">
        <v>22</v>
      </c>
      <c r="Q505" t="s">
        <v>638</v>
      </c>
      <c r="R505" t="s">
        <v>635</v>
      </c>
      <c r="S505" t="s">
        <v>6624</v>
      </c>
      <c r="T505" t="s">
        <v>6623</v>
      </c>
    </row>
    <row r="506" spans="1:20" x14ac:dyDescent="0.25">
      <c r="A506" t="s">
        <v>23</v>
      </c>
      <c r="B506" t="s">
        <v>24</v>
      </c>
      <c r="C506">
        <v>60</v>
      </c>
      <c r="D506">
        <v>2</v>
      </c>
      <c r="E506" t="s">
        <v>6621</v>
      </c>
      <c r="F506">
        <v>200</v>
      </c>
      <c r="G506">
        <v>0</v>
      </c>
      <c r="H506" t="s">
        <v>631</v>
      </c>
      <c r="I506" t="s">
        <v>6622</v>
      </c>
      <c r="J506" t="s">
        <v>1683</v>
      </c>
      <c r="K506" t="s">
        <v>634</v>
      </c>
      <c r="L506" t="s">
        <v>635</v>
      </c>
      <c r="M506" t="s">
        <v>6623</v>
      </c>
      <c r="N506" t="s">
        <v>634</v>
      </c>
      <c r="O506" t="s">
        <v>637</v>
      </c>
      <c r="P506" t="s">
        <v>22</v>
      </c>
      <c r="Q506" t="s">
        <v>638</v>
      </c>
      <c r="R506" t="s">
        <v>635</v>
      </c>
      <c r="S506" t="s">
        <v>6624</v>
      </c>
      <c r="T506" t="s">
        <v>6623</v>
      </c>
    </row>
    <row r="507" spans="1:20" x14ac:dyDescent="0.25">
      <c r="A507" t="s">
        <v>25</v>
      </c>
      <c r="B507" t="s">
        <v>26</v>
      </c>
      <c r="C507">
        <v>60</v>
      </c>
      <c r="D507">
        <v>2</v>
      </c>
      <c r="E507" t="s">
        <v>6621</v>
      </c>
      <c r="F507">
        <v>200</v>
      </c>
      <c r="G507">
        <v>0</v>
      </c>
      <c r="H507" t="s">
        <v>631</v>
      </c>
      <c r="I507" t="s">
        <v>6622</v>
      </c>
      <c r="J507" t="s">
        <v>1683</v>
      </c>
      <c r="K507" t="s">
        <v>634</v>
      </c>
      <c r="L507" t="s">
        <v>635</v>
      </c>
      <c r="M507" t="s">
        <v>6623</v>
      </c>
      <c r="N507" t="s">
        <v>634</v>
      </c>
      <c r="O507" t="s">
        <v>637</v>
      </c>
      <c r="P507" t="s">
        <v>22</v>
      </c>
      <c r="Q507" t="s">
        <v>638</v>
      </c>
      <c r="R507" t="s">
        <v>635</v>
      </c>
      <c r="S507" t="s">
        <v>6624</v>
      </c>
      <c r="T507" t="s">
        <v>6623</v>
      </c>
    </row>
    <row r="508" spans="1:20" x14ac:dyDescent="0.25">
      <c r="A508" t="s">
        <v>20</v>
      </c>
      <c r="B508" t="s">
        <v>21</v>
      </c>
      <c r="C508">
        <v>50</v>
      </c>
      <c r="D508">
        <v>1</v>
      </c>
      <c r="E508" t="s">
        <v>6625</v>
      </c>
      <c r="F508">
        <v>135</v>
      </c>
      <c r="G508">
        <v>35</v>
      </c>
      <c r="H508" t="s">
        <v>631</v>
      </c>
      <c r="I508" t="s">
        <v>6626</v>
      </c>
      <c r="J508" t="s">
        <v>749</v>
      </c>
      <c r="K508" t="s">
        <v>634</v>
      </c>
      <c r="L508" t="s">
        <v>635</v>
      </c>
      <c r="M508" t="s">
        <v>6623</v>
      </c>
      <c r="N508" t="s">
        <v>634</v>
      </c>
      <c r="O508" t="s">
        <v>637</v>
      </c>
      <c r="P508" t="s">
        <v>22</v>
      </c>
      <c r="Q508" t="s">
        <v>638</v>
      </c>
      <c r="R508" t="s">
        <v>635</v>
      </c>
      <c r="S508" t="s">
        <v>6627</v>
      </c>
      <c r="T508" t="s">
        <v>6623</v>
      </c>
    </row>
    <row r="509" spans="1:20" x14ac:dyDescent="0.25">
      <c r="A509" t="s">
        <v>23</v>
      </c>
      <c r="B509" t="s">
        <v>24</v>
      </c>
      <c r="C509">
        <v>50</v>
      </c>
      <c r="D509">
        <v>1</v>
      </c>
      <c r="E509" t="s">
        <v>6625</v>
      </c>
      <c r="F509">
        <v>135</v>
      </c>
      <c r="G509">
        <v>35</v>
      </c>
      <c r="H509" t="s">
        <v>631</v>
      </c>
      <c r="I509" t="s">
        <v>6626</v>
      </c>
      <c r="J509" t="s">
        <v>749</v>
      </c>
      <c r="K509" t="s">
        <v>634</v>
      </c>
      <c r="L509" t="s">
        <v>635</v>
      </c>
      <c r="M509" t="s">
        <v>6623</v>
      </c>
      <c r="N509" t="s">
        <v>634</v>
      </c>
      <c r="O509" t="s">
        <v>637</v>
      </c>
      <c r="P509" t="s">
        <v>22</v>
      </c>
      <c r="Q509" t="s">
        <v>638</v>
      </c>
      <c r="R509" t="s">
        <v>635</v>
      </c>
      <c r="S509" t="s">
        <v>6627</v>
      </c>
      <c r="T509" t="s">
        <v>6623</v>
      </c>
    </row>
    <row r="510" spans="1:20" x14ac:dyDescent="0.25">
      <c r="A510" t="s">
        <v>25</v>
      </c>
      <c r="B510" t="s">
        <v>26</v>
      </c>
      <c r="C510">
        <v>50</v>
      </c>
      <c r="D510">
        <v>1</v>
      </c>
      <c r="E510" t="s">
        <v>6625</v>
      </c>
      <c r="F510">
        <v>135</v>
      </c>
      <c r="G510">
        <v>35</v>
      </c>
      <c r="H510" t="s">
        <v>631</v>
      </c>
      <c r="I510" t="s">
        <v>6626</v>
      </c>
      <c r="J510" t="s">
        <v>749</v>
      </c>
      <c r="K510" t="s">
        <v>634</v>
      </c>
      <c r="L510" t="s">
        <v>635</v>
      </c>
      <c r="M510" t="s">
        <v>6623</v>
      </c>
      <c r="N510" t="s">
        <v>634</v>
      </c>
      <c r="O510" t="s">
        <v>637</v>
      </c>
      <c r="P510" t="s">
        <v>22</v>
      </c>
      <c r="Q510" t="s">
        <v>638</v>
      </c>
      <c r="R510" t="s">
        <v>635</v>
      </c>
      <c r="S510" t="s">
        <v>6627</v>
      </c>
      <c r="T510" t="s">
        <v>6623</v>
      </c>
    </row>
    <row r="511" spans="1:20" x14ac:dyDescent="0.25">
      <c r="A511" t="s">
        <v>39</v>
      </c>
      <c r="B511" t="s">
        <v>44</v>
      </c>
      <c r="C511">
        <v>66.333333333333329</v>
      </c>
      <c r="D511">
        <v>3</v>
      </c>
      <c r="E511" t="s">
        <v>6628</v>
      </c>
      <c r="F511">
        <v>240</v>
      </c>
      <c r="G511">
        <v>0</v>
      </c>
      <c r="H511" t="s">
        <v>641</v>
      </c>
      <c r="I511" t="s">
        <v>2434</v>
      </c>
      <c r="J511" t="s">
        <v>6629</v>
      </c>
      <c r="K511" t="s">
        <v>4916</v>
      </c>
      <c r="L511" t="s">
        <v>2974</v>
      </c>
      <c r="M511" t="s">
        <v>6630</v>
      </c>
      <c r="N511" t="s">
        <v>634</v>
      </c>
      <c r="O511" t="s">
        <v>894</v>
      </c>
      <c r="P511" t="s">
        <v>43</v>
      </c>
      <c r="Q511" t="s">
        <v>648</v>
      </c>
      <c r="R511" t="s">
        <v>635</v>
      </c>
      <c r="S511" t="s">
        <v>6631</v>
      </c>
      <c r="T511" t="s">
        <v>6630</v>
      </c>
    </row>
    <row r="512" spans="1:20" x14ac:dyDescent="0.25">
      <c r="A512" t="s">
        <v>133</v>
      </c>
      <c r="B512" t="s">
        <v>134</v>
      </c>
      <c r="C512">
        <v>12</v>
      </c>
      <c r="D512">
        <v>10</v>
      </c>
      <c r="E512" t="s">
        <v>6632</v>
      </c>
      <c r="F512">
        <v>130</v>
      </c>
      <c r="G512">
        <v>0</v>
      </c>
      <c r="H512" t="s">
        <v>641</v>
      </c>
      <c r="I512" t="s">
        <v>6633</v>
      </c>
      <c r="J512" t="s">
        <v>6634</v>
      </c>
      <c r="K512" t="s">
        <v>6635</v>
      </c>
      <c r="L512" t="s">
        <v>6636</v>
      </c>
      <c r="M512" t="s">
        <v>6637</v>
      </c>
      <c r="N512" t="s">
        <v>634</v>
      </c>
      <c r="O512" t="s">
        <v>894</v>
      </c>
      <c r="P512" t="s">
        <v>43</v>
      </c>
      <c r="Q512" t="s">
        <v>648</v>
      </c>
      <c r="R512" t="s">
        <v>635</v>
      </c>
      <c r="S512" t="s">
        <v>6638</v>
      </c>
      <c r="T512" t="s">
        <v>6637</v>
      </c>
    </row>
    <row r="513" spans="1:20" x14ac:dyDescent="0.25">
      <c r="A513" t="s">
        <v>25</v>
      </c>
      <c r="B513" t="s">
        <v>26</v>
      </c>
      <c r="C513">
        <v>60</v>
      </c>
      <c r="D513">
        <v>3</v>
      </c>
      <c r="E513" t="s">
        <v>6639</v>
      </c>
      <c r="F513">
        <v>180</v>
      </c>
      <c r="G513">
        <v>0</v>
      </c>
      <c r="H513" t="s">
        <v>631</v>
      </c>
      <c r="I513" t="s">
        <v>6640</v>
      </c>
      <c r="J513" t="s">
        <v>1301</v>
      </c>
      <c r="K513" t="s">
        <v>634</v>
      </c>
      <c r="L513" t="s">
        <v>635</v>
      </c>
      <c r="M513" t="s">
        <v>6641</v>
      </c>
      <c r="N513" t="s">
        <v>634</v>
      </c>
      <c r="O513" t="s">
        <v>637</v>
      </c>
      <c r="P513" t="s">
        <v>22</v>
      </c>
      <c r="Q513" t="s">
        <v>638</v>
      </c>
      <c r="R513" t="s">
        <v>635</v>
      </c>
      <c r="S513" t="s">
        <v>6642</v>
      </c>
      <c r="T513" t="s">
        <v>6641</v>
      </c>
    </row>
    <row r="514" spans="1:20" x14ac:dyDescent="0.25">
      <c r="A514" t="s">
        <v>20</v>
      </c>
      <c r="B514" t="s">
        <v>21</v>
      </c>
      <c r="C514">
        <v>50</v>
      </c>
      <c r="D514">
        <v>1</v>
      </c>
      <c r="E514" t="s">
        <v>6643</v>
      </c>
      <c r="F514">
        <v>100</v>
      </c>
      <c r="G514">
        <v>0</v>
      </c>
      <c r="H514" t="s">
        <v>631</v>
      </c>
      <c r="I514" t="s">
        <v>6644</v>
      </c>
      <c r="J514" t="s">
        <v>633</v>
      </c>
      <c r="K514" t="s">
        <v>634</v>
      </c>
      <c r="L514" t="s">
        <v>635</v>
      </c>
      <c r="M514" t="s">
        <v>6645</v>
      </c>
      <c r="N514" t="s">
        <v>634</v>
      </c>
      <c r="O514" t="s">
        <v>637</v>
      </c>
      <c r="P514" t="s">
        <v>22</v>
      </c>
      <c r="Q514" t="s">
        <v>638</v>
      </c>
      <c r="R514" t="s">
        <v>635</v>
      </c>
      <c r="S514" t="s">
        <v>6646</v>
      </c>
      <c r="T514" t="s">
        <v>6645</v>
      </c>
    </row>
    <row r="515" spans="1:20" x14ac:dyDescent="0.25">
      <c r="A515" t="s">
        <v>23</v>
      </c>
      <c r="B515" t="s">
        <v>24</v>
      </c>
      <c r="C515">
        <v>50</v>
      </c>
      <c r="D515">
        <v>1</v>
      </c>
      <c r="E515" t="s">
        <v>6643</v>
      </c>
      <c r="F515">
        <v>100</v>
      </c>
      <c r="G515">
        <v>0</v>
      </c>
      <c r="H515" t="s">
        <v>631</v>
      </c>
      <c r="I515" t="s">
        <v>6644</v>
      </c>
      <c r="J515" t="s">
        <v>633</v>
      </c>
      <c r="K515" t="s">
        <v>634</v>
      </c>
      <c r="L515" t="s">
        <v>635</v>
      </c>
      <c r="M515" t="s">
        <v>6645</v>
      </c>
      <c r="N515" t="s">
        <v>634</v>
      </c>
      <c r="O515" t="s">
        <v>637</v>
      </c>
      <c r="P515" t="s">
        <v>22</v>
      </c>
      <c r="Q515" t="s">
        <v>638</v>
      </c>
      <c r="R515" t="s">
        <v>635</v>
      </c>
      <c r="S515" t="s">
        <v>6646</v>
      </c>
      <c r="T515" t="s">
        <v>6645</v>
      </c>
    </row>
    <row r="516" spans="1:20" x14ac:dyDescent="0.25">
      <c r="A516" t="s">
        <v>25</v>
      </c>
      <c r="B516" t="s">
        <v>26</v>
      </c>
      <c r="C516">
        <v>50</v>
      </c>
      <c r="D516">
        <v>1</v>
      </c>
      <c r="E516" t="s">
        <v>6643</v>
      </c>
      <c r="F516">
        <v>100</v>
      </c>
      <c r="G516">
        <v>0</v>
      </c>
      <c r="H516" t="s">
        <v>631</v>
      </c>
      <c r="I516" t="s">
        <v>6644</v>
      </c>
      <c r="J516" t="s">
        <v>633</v>
      </c>
      <c r="K516" t="s">
        <v>634</v>
      </c>
      <c r="L516" t="s">
        <v>635</v>
      </c>
      <c r="M516" t="s">
        <v>6645</v>
      </c>
      <c r="N516" t="s">
        <v>634</v>
      </c>
      <c r="O516" t="s">
        <v>637</v>
      </c>
      <c r="P516" t="s">
        <v>22</v>
      </c>
      <c r="Q516" t="s">
        <v>638</v>
      </c>
      <c r="R516" t="s">
        <v>635</v>
      </c>
      <c r="S516" t="s">
        <v>6646</v>
      </c>
      <c r="T516" t="s">
        <v>6645</v>
      </c>
    </row>
    <row r="517" spans="1:20" x14ac:dyDescent="0.25">
      <c r="A517" t="s">
        <v>25</v>
      </c>
      <c r="B517" t="s">
        <v>26</v>
      </c>
      <c r="C517">
        <v>60</v>
      </c>
      <c r="D517">
        <v>3</v>
      </c>
      <c r="E517" t="s">
        <v>6647</v>
      </c>
      <c r="F517">
        <v>100</v>
      </c>
      <c r="G517">
        <v>0</v>
      </c>
      <c r="H517" t="s">
        <v>631</v>
      </c>
      <c r="I517" t="s">
        <v>6648</v>
      </c>
      <c r="J517" t="s">
        <v>664</v>
      </c>
      <c r="K517" t="s">
        <v>634</v>
      </c>
      <c r="L517" t="s">
        <v>635</v>
      </c>
      <c r="M517" t="s">
        <v>6649</v>
      </c>
      <c r="N517" t="s">
        <v>634</v>
      </c>
      <c r="O517" t="s">
        <v>637</v>
      </c>
      <c r="P517" t="s">
        <v>22</v>
      </c>
      <c r="Q517" t="s">
        <v>638</v>
      </c>
      <c r="R517" t="s">
        <v>635</v>
      </c>
      <c r="S517" t="s">
        <v>6650</v>
      </c>
      <c r="T517" t="s">
        <v>6651</v>
      </c>
    </row>
    <row r="518" spans="1:20" x14ac:dyDescent="0.25">
      <c r="A518" t="s">
        <v>20</v>
      </c>
      <c r="B518" t="s">
        <v>21</v>
      </c>
      <c r="C518">
        <v>60</v>
      </c>
      <c r="D518">
        <v>2</v>
      </c>
      <c r="E518" t="s">
        <v>6652</v>
      </c>
      <c r="F518">
        <v>200</v>
      </c>
      <c r="G518">
        <v>0</v>
      </c>
      <c r="H518" t="s">
        <v>631</v>
      </c>
      <c r="I518" t="s">
        <v>6653</v>
      </c>
      <c r="J518" t="s">
        <v>850</v>
      </c>
      <c r="K518" t="s">
        <v>634</v>
      </c>
      <c r="L518" t="s">
        <v>635</v>
      </c>
      <c r="M518" t="s">
        <v>6649</v>
      </c>
      <c r="N518" t="s">
        <v>634</v>
      </c>
      <c r="O518" t="s">
        <v>637</v>
      </c>
      <c r="P518" t="s">
        <v>22</v>
      </c>
      <c r="Q518" t="s">
        <v>638</v>
      </c>
      <c r="R518" t="s">
        <v>635</v>
      </c>
      <c r="S518" t="s">
        <v>6654</v>
      </c>
      <c r="T518" t="s">
        <v>6651</v>
      </c>
    </row>
    <row r="519" spans="1:20" x14ac:dyDescent="0.25">
      <c r="A519" t="s">
        <v>23</v>
      </c>
      <c r="B519" t="s">
        <v>24</v>
      </c>
      <c r="C519">
        <v>60</v>
      </c>
      <c r="D519">
        <v>2</v>
      </c>
      <c r="E519" t="s">
        <v>6652</v>
      </c>
      <c r="F519">
        <v>200</v>
      </c>
      <c r="G519">
        <v>0</v>
      </c>
      <c r="H519" t="s">
        <v>631</v>
      </c>
      <c r="I519" t="s">
        <v>6653</v>
      </c>
      <c r="J519" t="s">
        <v>850</v>
      </c>
      <c r="K519" t="s">
        <v>634</v>
      </c>
      <c r="L519" t="s">
        <v>635</v>
      </c>
      <c r="M519" t="s">
        <v>6649</v>
      </c>
      <c r="N519" t="s">
        <v>634</v>
      </c>
      <c r="O519" t="s">
        <v>637</v>
      </c>
      <c r="P519" t="s">
        <v>22</v>
      </c>
      <c r="Q519" t="s">
        <v>638</v>
      </c>
      <c r="R519" t="s">
        <v>635</v>
      </c>
      <c r="S519" t="s">
        <v>6654</v>
      </c>
      <c r="T519" t="s">
        <v>6651</v>
      </c>
    </row>
    <row r="520" spans="1:20" x14ac:dyDescent="0.25">
      <c r="A520" t="s">
        <v>25</v>
      </c>
      <c r="B520" t="s">
        <v>26</v>
      </c>
      <c r="C520">
        <v>60</v>
      </c>
      <c r="D520">
        <v>2</v>
      </c>
      <c r="E520" t="s">
        <v>6652</v>
      </c>
      <c r="F520">
        <v>200</v>
      </c>
      <c r="G520">
        <v>0</v>
      </c>
      <c r="H520" t="s">
        <v>631</v>
      </c>
      <c r="I520" t="s">
        <v>6653</v>
      </c>
      <c r="J520" t="s">
        <v>850</v>
      </c>
      <c r="K520" t="s">
        <v>634</v>
      </c>
      <c r="L520" t="s">
        <v>635</v>
      </c>
      <c r="M520" t="s">
        <v>6649</v>
      </c>
      <c r="N520" t="s">
        <v>634</v>
      </c>
      <c r="O520" t="s">
        <v>637</v>
      </c>
      <c r="P520" t="s">
        <v>22</v>
      </c>
      <c r="Q520" t="s">
        <v>638</v>
      </c>
      <c r="R520" t="s">
        <v>635</v>
      </c>
      <c r="S520" t="s">
        <v>6654</v>
      </c>
      <c r="T520" t="s">
        <v>6651</v>
      </c>
    </row>
    <row r="521" spans="1:20" x14ac:dyDescent="0.25">
      <c r="A521" t="s">
        <v>20</v>
      </c>
      <c r="B521" t="s">
        <v>21</v>
      </c>
      <c r="C521">
        <v>50</v>
      </c>
      <c r="D521">
        <v>1</v>
      </c>
      <c r="E521" t="s">
        <v>6655</v>
      </c>
      <c r="F521">
        <v>100</v>
      </c>
      <c r="G521">
        <v>0</v>
      </c>
      <c r="H521" t="s">
        <v>631</v>
      </c>
      <c r="I521" t="s">
        <v>6656</v>
      </c>
      <c r="J521" t="s">
        <v>886</v>
      </c>
      <c r="K521" t="s">
        <v>634</v>
      </c>
      <c r="L521" t="s">
        <v>635</v>
      </c>
      <c r="M521" t="s">
        <v>6657</v>
      </c>
      <c r="N521" t="s">
        <v>634</v>
      </c>
      <c r="O521" t="s">
        <v>637</v>
      </c>
      <c r="P521" t="s">
        <v>22</v>
      </c>
      <c r="Q521" t="s">
        <v>638</v>
      </c>
      <c r="R521" t="s">
        <v>635</v>
      </c>
      <c r="S521" t="s">
        <v>6658</v>
      </c>
      <c r="T521" t="s">
        <v>6657</v>
      </c>
    </row>
    <row r="522" spans="1:20" x14ac:dyDescent="0.25">
      <c r="A522" t="s">
        <v>23</v>
      </c>
      <c r="B522" t="s">
        <v>24</v>
      </c>
      <c r="C522">
        <v>50</v>
      </c>
      <c r="D522">
        <v>1</v>
      </c>
      <c r="E522" t="s">
        <v>6655</v>
      </c>
      <c r="F522">
        <v>100</v>
      </c>
      <c r="G522">
        <v>0</v>
      </c>
      <c r="H522" t="s">
        <v>631</v>
      </c>
      <c r="I522" t="s">
        <v>6656</v>
      </c>
      <c r="J522" t="s">
        <v>886</v>
      </c>
      <c r="K522" t="s">
        <v>634</v>
      </c>
      <c r="L522" t="s">
        <v>635</v>
      </c>
      <c r="M522" t="s">
        <v>6657</v>
      </c>
      <c r="N522" t="s">
        <v>634</v>
      </c>
      <c r="O522" t="s">
        <v>637</v>
      </c>
      <c r="P522" t="s">
        <v>22</v>
      </c>
      <c r="Q522" t="s">
        <v>638</v>
      </c>
      <c r="R522" t="s">
        <v>635</v>
      </c>
      <c r="S522" t="s">
        <v>6658</v>
      </c>
      <c r="T522" t="s">
        <v>6657</v>
      </c>
    </row>
    <row r="523" spans="1:20" x14ac:dyDescent="0.25">
      <c r="A523" t="s">
        <v>25</v>
      </c>
      <c r="B523" t="s">
        <v>26</v>
      </c>
      <c r="C523">
        <v>50</v>
      </c>
      <c r="D523">
        <v>1</v>
      </c>
      <c r="E523" t="s">
        <v>6655</v>
      </c>
      <c r="F523">
        <v>100</v>
      </c>
      <c r="G523">
        <v>0</v>
      </c>
      <c r="H523" t="s">
        <v>631</v>
      </c>
      <c r="I523" t="s">
        <v>6656</v>
      </c>
      <c r="J523" t="s">
        <v>886</v>
      </c>
      <c r="K523" t="s">
        <v>634</v>
      </c>
      <c r="L523" t="s">
        <v>635</v>
      </c>
      <c r="M523" t="s">
        <v>6657</v>
      </c>
      <c r="N523" t="s">
        <v>634</v>
      </c>
      <c r="O523" t="s">
        <v>637</v>
      </c>
      <c r="P523" t="s">
        <v>22</v>
      </c>
      <c r="Q523" t="s">
        <v>638</v>
      </c>
      <c r="R523" t="s">
        <v>635</v>
      </c>
      <c r="S523" t="s">
        <v>6658</v>
      </c>
      <c r="T523" t="s">
        <v>6657</v>
      </c>
    </row>
    <row r="524" spans="1:20" x14ac:dyDescent="0.25">
      <c r="A524" t="s">
        <v>20</v>
      </c>
      <c r="B524" t="s">
        <v>21</v>
      </c>
      <c r="C524">
        <v>50</v>
      </c>
      <c r="D524">
        <v>1</v>
      </c>
      <c r="E524" t="s">
        <v>6659</v>
      </c>
      <c r="F524">
        <v>100</v>
      </c>
      <c r="G524">
        <v>0</v>
      </c>
      <c r="H524" t="s">
        <v>703</v>
      </c>
      <c r="I524" t="s">
        <v>6660</v>
      </c>
      <c r="J524" t="s">
        <v>749</v>
      </c>
      <c r="K524" t="s">
        <v>634</v>
      </c>
      <c r="L524" t="s">
        <v>635</v>
      </c>
      <c r="M524" t="s">
        <v>6661</v>
      </c>
      <c r="N524" t="s">
        <v>634</v>
      </c>
      <c r="O524" t="s">
        <v>654</v>
      </c>
      <c r="P524" t="s">
        <v>22</v>
      </c>
      <c r="Q524" t="s">
        <v>655</v>
      </c>
      <c r="R524" t="s">
        <v>635</v>
      </c>
      <c r="S524" t="s">
        <v>6662</v>
      </c>
      <c r="T524" t="s">
        <v>6663</v>
      </c>
    </row>
    <row r="525" spans="1:20" x14ac:dyDescent="0.25">
      <c r="A525" t="s">
        <v>23</v>
      </c>
      <c r="B525" t="s">
        <v>24</v>
      </c>
      <c r="C525">
        <v>50</v>
      </c>
      <c r="D525">
        <v>1</v>
      </c>
      <c r="E525" t="s">
        <v>6659</v>
      </c>
      <c r="F525">
        <v>100</v>
      </c>
      <c r="G525">
        <v>0</v>
      </c>
      <c r="H525" t="s">
        <v>703</v>
      </c>
      <c r="I525" t="s">
        <v>6660</v>
      </c>
      <c r="J525" t="s">
        <v>749</v>
      </c>
      <c r="K525" t="s">
        <v>634</v>
      </c>
      <c r="L525" t="s">
        <v>635</v>
      </c>
      <c r="M525" t="s">
        <v>6661</v>
      </c>
      <c r="N525" t="s">
        <v>634</v>
      </c>
      <c r="O525" t="s">
        <v>654</v>
      </c>
      <c r="P525" t="s">
        <v>22</v>
      </c>
      <c r="Q525" t="s">
        <v>655</v>
      </c>
      <c r="R525" t="s">
        <v>635</v>
      </c>
      <c r="S525" t="s">
        <v>6662</v>
      </c>
      <c r="T525" t="s">
        <v>6663</v>
      </c>
    </row>
    <row r="526" spans="1:20" x14ac:dyDescent="0.25">
      <c r="A526" t="s">
        <v>25</v>
      </c>
      <c r="B526" t="s">
        <v>26</v>
      </c>
      <c r="C526">
        <v>50</v>
      </c>
      <c r="D526">
        <v>1</v>
      </c>
      <c r="E526" t="s">
        <v>6659</v>
      </c>
      <c r="F526">
        <v>100</v>
      </c>
      <c r="G526">
        <v>0</v>
      </c>
      <c r="H526" t="s">
        <v>703</v>
      </c>
      <c r="I526" t="s">
        <v>6660</v>
      </c>
      <c r="J526" t="s">
        <v>749</v>
      </c>
      <c r="K526" t="s">
        <v>634</v>
      </c>
      <c r="L526" t="s">
        <v>635</v>
      </c>
      <c r="M526" t="s">
        <v>6661</v>
      </c>
      <c r="N526" t="s">
        <v>634</v>
      </c>
      <c r="O526" t="s">
        <v>654</v>
      </c>
      <c r="P526" t="s">
        <v>22</v>
      </c>
      <c r="Q526" t="s">
        <v>655</v>
      </c>
      <c r="R526" t="s">
        <v>635</v>
      </c>
      <c r="S526" t="s">
        <v>6662</v>
      </c>
      <c r="T526" t="s">
        <v>6663</v>
      </c>
    </row>
    <row r="527" spans="1:20" x14ac:dyDescent="0.25">
      <c r="A527" t="s">
        <v>20</v>
      </c>
      <c r="B527" t="s">
        <v>21</v>
      </c>
      <c r="C527">
        <v>50</v>
      </c>
      <c r="D527">
        <v>1</v>
      </c>
      <c r="E527" t="s">
        <v>6664</v>
      </c>
      <c r="F527">
        <v>100</v>
      </c>
      <c r="G527">
        <v>0</v>
      </c>
      <c r="H527" t="s">
        <v>631</v>
      </c>
      <c r="I527" t="s">
        <v>6665</v>
      </c>
      <c r="J527" t="s">
        <v>840</v>
      </c>
      <c r="K527" t="s">
        <v>634</v>
      </c>
      <c r="L527" t="s">
        <v>635</v>
      </c>
      <c r="M527" t="s">
        <v>6666</v>
      </c>
      <c r="N527" t="s">
        <v>634</v>
      </c>
      <c r="O527" t="s">
        <v>637</v>
      </c>
      <c r="P527" t="s">
        <v>22</v>
      </c>
      <c r="Q527" t="s">
        <v>638</v>
      </c>
      <c r="R527" t="s">
        <v>635</v>
      </c>
      <c r="S527" t="s">
        <v>6667</v>
      </c>
      <c r="T527" t="s">
        <v>6666</v>
      </c>
    </row>
    <row r="528" spans="1:20" x14ac:dyDescent="0.25">
      <c r="A528" t="s">
        <v>23</v>
      </c>
      <c r="B528" t="s">
        <v>24</v>
      </c>
      <c r="C528">
        <v>50</v>
      </c>
      <c r="D528">
        <v>1</v>
      </c>
      <c r="E528" t="s">
        <v>6664</v>
      </c>
      <c r="F528">
        <v>100</v>
      </c>
      <c r="G528">
        <v>0</v>
      </c>
      <c r="H528" t="s">
        <v>631</v>
      </c>
      <c r="I528" t="s">
        <v>6665</v>
      </c>
      <c r="J528" t="s">
        <v>840</v>
      </c>
      <c r="K528" t="s">
        <v>634</v>
      </c>
      <c r="L528" t="s">
        <v>635</v>
      </c>
      <c r="M528" t="s">
        <v>6666</v>
      </c>
      <c r="N528" t="s">
        <v>634</v>
      </c>
      <c r="O528" t="s">
        <v>637</v>
      </c>
      <c r="P528" t="s">
        <v>22</v>
      </c>
      <c r="Q528" t="s">
        <v>638</v>
      </c>
      <c r="R528" t="s">
        <v>635</v>
      </c>
      <c r="S528" t="s">
        <v>6667</v>
      </c>
      <c r="T528" t="s">
        <v>6666</v>
      </c>
    </row>
    <row r="529" spans="1:20" x14ac:dyDescent="0.25">
      <c r="A529" t="s">
        <v>25</v>
      </c>
      <c r="B529" t="s">
        <v>26</v>
      </c>
      <c r="C529">
        <v>50</v>
      </c>
      <c r="D529">
        <v>1</v>
      </c>
      <c r="E529" t="s">
        <v>6664</v>
      </c>
      <c r="F529">
        <v>100</v>
      </c>
      <c r="G529">
        <v>0</v>
      </c>
      <c r="H529" t="s">
        <v>631</v>
      </c>
      <c r="I529" t="s">
        <v>6665</v>
      </c>
      <c r="J529" t="s">
        <v>840</v>
      </c>
      <c r="K529" t="s">
        <v>634</v>
      </c>
      <c r="L529" t="s">
        <v>635</v>
      </c>
      <c r="M529" t="s">
        <v>6666</v>
      </c>
      <c r="N529" t="s">
        <v>634</v>
      </c>
      <c r="O529" t="s">
        <v>637</v>
      </c>
      <c r="P529" t="s">
        <v>22</v>
      </c>
      <c r="Q529" t="s">
        <v>638</v>
      </c>
      <c r="R529" t="s">
        <v>635</v>
      </c>
      <c r="S529" t="s">
        <v>6667</v>
      </c>
      <c r="T529" t="s">
        <v>6666</v>
      </c>
    </row>
    <row r="530" spans="1:20" x14ac:dyDescent="0.25">
      <c r="A530" t="s">
        <v>121</v>
      </c>
      <c r="B530" t="s">
        <v>122</v>
      </c>
      <c r="C530">
        <v>15</v>
      </c>
      <c r="D530">
        <v>5</v>
      </c>
      <c r="E530" t="s">
        <v>6668</v>
      </c>
      <c r="F530">
        <v>142</v>
      </c>
      <c r="G530">
        <v>67</v>
      </c>
      <c r="H530" t="s">
        <v>631</v>
      </c>
      <c r="I530" t="s">
        <v>1365</v>
      </c>
      <c r="J530" t="s">
        <v>6669</v>
      </c>
      <c r="K530" t="s">
        <v>3583</v>
      </c>
      <c r="L530" t="s">
        <v>6670</v>
      </c>
      <c r="M530" t="s">
        <v>6671</v>
      </c>
      <c r="N530" t="s">
        <v>634</v>
      </c>
      <c r="O530" t="s">
        <v>647</v>
      </c>
      <c r="P530" t="s">
        <v>43</v>
      </c>
      <c r="Q530" t="s">
        <v>648</v>
      </c>
      <c r="R530" t="s">
        <v>635</v>
      </c>
      <c r="S530" t="s">
        <v>6672</v>
      </c>
      <c r="T530" t="s">
        <v>6673</v>
      </c>
    </row>
    <row r="531" spans="1:20" x14ac:dyDescent="0.25">
      <c r="A531" t="s">
        <v>164</v>
      </c>
      <c r="B531" t="s">
        <v>165</v>
      </c>
      <c r="C531">
        <v>50</v>
      </c>
      <c r="D531">
        <v>6</v>
      </c>
      <c r="E531" t="s">
        <v>6674</v>
      </c>
      <c r="F531">
        <v>200</v>
      </c>
      <c r="G531">
        <v>0</v>
      </c>
      <c r="H531" t="s">
        <v>631</v>
      </c>
      <c r="I531" t="s">
        <v>6675</v>
      </c>
      <c r="J531" t="s">
        <v>800</v>
      </c>
      <c r="K531" t="s">
        <v>634</v>
      </c>
      <c r="L531" t="s">
        <v>635</v>
      </c>
      <c r="M531" t="s">
        <v>6676</v>
      </c>
      <c r="N531" t="s">
        <v>634</v>
      </c>
      <c r="O531" t="s">
        <v>654</v>
      </c>
      <c r="P531" t="s">
        <v>22</v>
      </c>
      <c r="Q531" t="s">
        <v>655</v>
      </c>
      <c r="R531" t="s">
        <v>635</v>
      </c>
      <c r="S531" t="s">
        <v>6677</v>
      </c>
      <c r="T531" t="s">
        <v>6678</v>
      </c>
    </row>
    <row r="532" spans="1:20" x14ac:dyDescent="0.25">
      <c r="A532" t="s">
        <v>20</v>
      </c>
      <c r="B532" t="s">
        <v>21</v>
      </c>
      <c r="C532">
        <v>50</v>
      </c>
      <c r="D532">
        <v>1</v>
      </c>
      <c r="E532" t="s">
        <v>6679</v>
      </c>
      <c r="F532">
        <v>100</v>
      </c>
      <c r="G532">
        <v>0</v>
      </c>
      <c r="H532" t="s">
        <v>631</v>
      </c>
      <c r="I532" t="s">
        <v>6680</v>
      </c>
      <c r="J532" t="s">
        <v>845</v>
      </c>
      <c r="K532" t="s">
        <v>634</v>
      </c>
      <c r="L532" t="s">
        <v>635</v>
      </c>
      <c r="M532" t="s">
        <v>6681</v>
      </c>
      <c r="N532" t="s">
        <v>634</v>
      </c>
      <c r="O532" t="s">
        <v>637</v>
      </c>
      <c r="P532" t="s">
        <v>22</v>
      </c>
      <c r="Q532" t="s">
        <v>638</v>
      </c>
      <c r="R532" t="s">
        <v>635</v>
      </c>
      <c r="S532" t="s">
        <v>6682</v>
      </c>
      <c r="T532" t="s">
        <v>6681</v>
      </c>
    </row>
    <row r="533" spans="1:20" x14ac:dyDescent="0.25">
      <c r="A533" t="s">
        <v>23</v>
      </c>
      <c r="B533" t="s">
        <v>24</v>
      </c>
      <c r="C533">
        <v>50</v>
      </c>
      <c r="D533">
        <v>1</v>
      </c>
      <c r="E533" t="s">
        <v>6679</v>
      </c>
      <c r="F533">
        <v>100</v>
      </c>
      <c r="G533">
        <v>0</v>
      </c>
      <c r="H533" t="s">
        <v>631</v>
      </c>
      <c r="I533" t="s">
        <v>6680</v>
      </c>
      <c r="J533" t="s">
        <v>845</v>
      </c>
      <c r="K533" t="s">
        <v>634</v>
      </c>
      <c r="L533" t="s">
        <v>635</v>
      </c>
      <c r="M533" t="s">
        <v>6681</v>
      </c>
      <c r="N533" t="s">
        <v>634</v>
      </c>
      <c r="O533" t="s">
        <v>637</v>
      </c>
      <c r="P533" t="s">
        <v>22</v>
      </c>
      <c r="Q533" t="s">
        <v>638</v>
      </c>
      <c r="R533" t="s">
        <v>635</v>
      </c>
      <c r="S533" t="s">
        <v>6682</v>
      </c>
      <c r="T533" t="s">
        <v>6681</v>
      </c>
    </row>
    <row r="534" spans="1:20" x14ac:dyDescent="0.25">
      <c r="A534" t="s">
        <v>25</v>
      </c>
      <c r="B534" t="s">
        <v>26</v>
      </c>
      <c r="C534">
        <v>50</v>
      </c>
      <c r="D534">
        <v>1</v>
      </c>
      <c r="E534" t="s">
        <v>6679</v>
      </c>
      <c r="F534">
        <v>100</v>
      </c>
      <c r="G534">
        <v>0</v>
      </c>
      <c r="H534" t="s">
        <v>631</v>
      </c>
      <c r="I534" t="s">
        <v>6680</v>
      </c>
      <c r="J534" t="s">
        <v>845</v>
      </c>
      <c r="K534" t="s">
        <v>634</v>
      </c>
      <c r="L534" t="s">
        <v>635</v>
      </c>
      <c r="M534" t="s">
        <v>6681</v>
      </c>
      <c r="N534" t="s">
        <v>634</v>
      </c>
      <c r="O534" t="s">
        <v>637</v>
      </c>
      <c r="P534" t="s">
        <v>22</v>
      </c>
      <c r="Q534" t="s">
        <v>638</v>
      </c>
      <c r="R534" t="s">
        <v>635</v>
      </c>
      <c r="S534" t="s">
        <v>6682</v>
      </c>
      <c r="T534" t="s">
        <v>6681</v>
      </c>
    </row>
    <row r="535" spans="1:20" x14ac:dyDescent="0.25">
      <c r="A535" t="s">
        <v>20</v>
      </c>
      <c r="B535" t="s">
        <v>21</v>
      </c>
      <c r="C535">
        <v>50</v>
      </c>
      <c r="D535">
        <v>1</v>
      </c>
      <c r="E535" t="s">
        <v>6683</v>
      </c>
      <c r="F535">
        <v>100</v>
      </c>
      <c r="G535">
        <v>0</v>
      </c>
      <c r="H535" t="s">
        <v>631</v>
      </c>
      <c r="I535" t="s">
        <v>6684</v>
      </c>
      <c r="J535" t="s">
        <v>850</v>
      </c>
      <c r="K535" t="s">
        <v>634</v>
      </c>
      <c r="L535" t="s">
        <v>635</v>
      </c>
      <c r="M535" t="s">
        <v>6685</v>
      </c>
      <c r="N535" t="s">
        <v>634</v>
      </c>
      <c r="O535" t="s">
        <v>637</v>
      </c>
      <c r="P535" t="s">
        <v>22</v>
      </c>
      <c r="Q535" t="s">
        <v>638</v>
      </c>
      <c r="R535" t="s">
        <v>635</v>
      </c>
      <c r="S535" t="s">
        <v>6686</v>
      </c>
      <c r="T535" t="s">
        <v>6685</v>
      </c>
    </row>
    <row r="536" spans="1:20" x14ac:dyDescent="0.25">
      <c r="A536" t="s">
        <v>23</v>
      </c>
      <c r="B536" t="s">
        <v>24</v>
      </c>
      <c r="C536">
        <v>50</v>
      </c>
      <c r="D536">
        <v>1</v>
      </c>
      <c r="E536" t="s">
        <v>6683</v>
      </c>
      <c r="F536">
        <v>100</v>
      </c>
      <c r="G536">
        <v>0</v>
      </c>
      <c r="H536" t="s">
        <v>631</v>
      </c>
      <c r="I536" t="s">
        <v>6684</v>
      </c>
      <c r="J536" t="s">
        <v>850</v>
      </c>
      <c r="K536" t="s">
        <v>634</v>
      </c>
      <c r="L536" t="s">
        <v>635</v>
      </c>
      <c r="M536" t="s">
        <v>6685</v>
      </c>
      <c r="N536" t="s">
        <v>634</v>
      </c>
      <c r="O536" t="s">
        <v>637</v>
      </c>
      <c r="P536" t="s">
        <v>22</v>
      </c>
      <c r="Q536" t="s">
        <v>638</v>
      </c>
      <c r="R536" t="s">
        <v>635</v>
      </c>
      <c r="S536" t="s">
        <v>6686</v>
      </c>
      <c r="T536" t="s">
        <v>6685</v>
      </c>
    </row>
    <row r="537" spans="1:20" x14ac:dyDescent="0.25">
      <c r="A537" t="s">
        <v>25</v>
      </c>
      <c r="B537" t="s">
        <v>26</v>
      </c>
      <c r="C537">
        <v>50</v>
      </c>
      <c r="D537">
        <v>1</v>
      </c>
      <c r="E537" t="s">
        <v>6683</v>
      </c>
      <c r="F537">
        <v>100</v>
      </c>
      <c r="G537">
        <v>0</v>
      </c>
      <c r="H537" t="s">
        <v>631</v>
      </c>
      <c r="I537" t="s">
        <v>6684</v>
      </c>
      <c r="J537" t="s">
        <v>850</v>
      </c>
      <c r="K537" t="s">
        <v>634</v>
      </c>
      <c r="L537" t="s">
        <v>635</v>
      </c>
      <c r="M537" t="s">
        <v>6685</v>
      </c>
      <c r="N537" t="s">
        <v>634</v>
      </c>
      <c r="O537" t="s">
        <v>637</v>
      </c>
      <c r="P537" t="s">
        <v>22</v>
      </c>
      <c r="Q537" t="s">
        <v>638</v>
      </c>
      <c r="R537" t="s">
        <v>635</v>
      </c>
      <c r="S537" t="s">
        <v>6686</v>
      </c>
      <c r="T537" t="s">
        <v>6685</v>
      </c>
    </row>
    <row r="538" spans="1:20" x14ac:dyDescent="0.25">
      <c r="A538" t="s">
        <v>20</v>
      </c>
      <c r="B538" t="s">
        <v>21</v>
      </c>
      <c r="C538">
        <v>50</v>
      </c>
      <c r="D538">
        <v>1</v>
      </c>
      <c r="E538" t="s">
        <v>6687</v>
      </c>
      <c r="F538">
        <v>138</v>
      </c>
      <c r="G538">
        <v>38</v>
      </c>
      <c r="H538" t="s">
        <v>631</v>
      </c>
      <c r="I538" t="s">
        <v>6688</v>
      </c>
      <c r="J538" t="s">
        <v>2318</v>
      </c>
      <c r="K538" t="s">
        <v>634</v>
      </c>
      <c r="L538" t="s">
        <v>635</v>
      </c>
      <c r="M538" t="s">
        <v>6689</v>
      </c>
      <c r="N538" t="s">
        <v>634</v>
      </c>
      <c r="O538" t="s">
        <v>637</v>
      </c>
      <c r="P538" t="s">
        <v>22</v>
      </c>
      <c r="Q538" t="s">
        <v>638</v>
      </c>
      <c r="R538" t="s">
        <v>635</v>
      </c>
      <c r="S538" t="s">
        <v>6690</v>
      </c>
      <c r="T538" t="s">
        <v>6689</v>
      </c>
    </row>
    <row r="539" spans="1:20" x14ac:dyDescent="0.25">
      <c r="A539" t="s">
        <v>23</v>
      </c>
      <c r="B539" t="s">
        <v>24</v>
      </c>
      <c r="C539">
        <v>50</v>
      </c>
      <c r="D539">
        <v>1</v>
      </c>
      <c r="E539" t="s">
        <v>6687</v>
      </c>
      <c r="F539">
        <v>138</v>
      </c>
      <c r="G539">
        <v>38</v>
      </c>
      <c r="H539" t="s">
        <v>631</v>
      </c>
      <c r="I539" t="s">
        <v>6688</v>
      </c>
      <c r="J539" t="s">
        <v>2318</v>
      </c>
      <c r="K539" t="s">
        <v>634</v>
      </c>
      <c r="L539" t="s">
        <v>635</v>
      </c>
      <c r="M539" t="s">
        <v>6689</v>
      </c>
      <c r="N539" t="s">
        <v>634</v>
      </c>
      <c r="O539" t="s">
        <v>637</v>
      </c>
      <c r="P539" t="s">
        <v>22</v>
      </c>
      <c r="Q539" t="s">
        <v>638</v>
      </c>
      <c r="R539" t="s">
        <v>635</v>
      </c>
      <c r="S539" t="s">
        <v>6690</v>
      </c>
      <c r="T539" t="s">
        <v>6689</v>
      </c>
    </row>
    <row r="540" spans="1:20" x14ac:dyDescent="0.25">
      <c r="A540" t="s">
        <v>25</v>
      </c>
      <c r="B540" t="s">
        <v>26</v>
      </c>
      <c r="C540">
        <v>50</v>
      </c>
      <c r="D540">
        <v>1</v>
      </c>
      <c r="E540" t="s">
        <v>6687</v>
      </c>
      <c r="F540">
        <v>138</v>
      </c>
      <c r="G540">
        <v>38</v>
      </c>
      <c r="H540" t="s">
        <v>631</v>
      </c>
      <c r="I540" t="s">
        <v>6688</v>
      </c>
      <c r="J540" t="s">
        <v>2318</v>
      </c>
      <c r="K540" t="s">
        <v>634</v>
      </c>
      <c r="L540" t="s">
        <v>635</v>
      </c>
      <c r="M540" t="s">
        <v>6689</v>
      </c>
      <c r="N540" t="s">
        <v>634</v>
      </c>
      <c r="O540" t="s">
        <v>637</v>
      </c>
      <c r="P540" t="s">
        <v>22</v>
      </c>
      <c r="Q540" t="s">
        <v>638</v>
      </c>
      <c r="R540" t="s">
        <v>635</v>
      </c>
      <c r="S540" t="s">
        <v>6690</v>
      </c>
      <c r="T540" t="s">
        <v>6689</v>
      </c>
    </row>
    <row r="541" spans="1:20" x14ac:dyDescent="0.25">
      <c r="A541" t="s">
        <v>164</v>
      </c>
      <c r="B541" t="s">
        <v>165</v>
      </c>
      <c r="C541">
        <v>50</v>
      </c>
      <c r="D541">
        <v>30</v>
      </c>
      <c r="E541" t="s">
        <v>6691</v>
      </c>
      <c r="F541">
        <v>1016</v>
      </c>
      <c r="G541">
        <v>16</v>
      </c>
      <c r="H541" t="s">
        <v>631</v>
      </c>
      <c r="I541" t="s">
        <v>2289</v>
      </c>
      <c r="J541" t="s">
        <v>755</v>
      </c>
      <c r="K541" t="s">
        <v>634</v>
      </c>
      <c r="L541" t="s">
        <v>635</v>
      </c>
      <c r="M541" t="s">
        <v>6692</v>
      </c>
      <c r="N541" t="s">
        <v>634</v>
      </c>
      <c r="O541" t="s">
        <v>637</v>
      </c>
      <c r="P541" t="s">
        <v>22</v>
      </c>
      <c r="Q541" t="s">
        <v>638</v>
      </c>
      <c r="R541" t="s">
        <v>635</v>
      </c>
      <c r="S541" t="s">
        <v>6693</v>
      </c>
      <c r="T541" t="s">
        <v>6692</v>
      </c>
    </row>
    <row r="542" spans="1:20" x14ac:dyDescent="0.25">
      <c r="A542" t="s">
        <v>164</v>
      </c>
      <c r="B542" t="s">
        <v>165</v>
      </c>
      <c r="C542">
        <v>33.333333333333336</v>
      </c>
      <c r="D542">
        <v>6</v>
      </c>
      <c r="E542" t="s">
        <v>6694</v>
      </c>
      <c r="F542">
        <v>290</v>
      </c>
      <c r="G542">
        <v>0</v>
      </c>
      <c r="H542" t="s">
        <v>641</v>
      </c>
      <c r="I542" t="s">
        <v>1665</v>
      </c>
      <c r="J542" t="s">
        <v>6695</v>
      </c>
      <c r="K542" t="s">
        <v>6696</v>
      </c>
      <c r="L542" t="s">
        <v>6697</v>
      </c>
      <c r="M542" t="s">
        <v>6224</v>
      </c>
      <c r="N542" t="s">
        <v>634</v>
      </c>
      <c r="O542" t="s">
        <v>647</v>
      </c>
      <c r="P542" t="s">
        <v>43</v>
      </c>
      <c r="Q542" t="s">
        <v>648</v>
      </c>
      <c r="R542" t="s">
        <v>635</v>
      </c>
      <c r="S542" t="s">
        <v>6698</v>
      </c>
      <c r="T542" t="s">
        <v>6699</v>
      </c>
    </row>
    <row r="543" spans="1:20" x14ac:dyDescent="0.25">
      <c r="A543" t="s">
        <v>20</v>
      </c>
      <c r="B543" t="s">
        <v>21</v>
      </c>
      <c r="C543">
        <v>60</v>
      </c>
      <c r="D543">
        <v>2</v>
      </c>
      <c r="E543" t="s">
        <v>6700</v>
      </c>
      <c r="F543">
        <v>228</v>
      </c>
      <c r="G543">
        <v>38</v>
      </c>
      <c r="H543" t="s">
        <v>631</v>
      </c>
      <c r="I543" t="s">
        <v>6701</v>
      </c>
      <c r="J543" t="s">
        <v>1049</v>
      </c>
      <c r="K543" t="s">
        <v>634</v>
      </c>
      <c r="L543" t="s">
        <v>635</v>
      </c>
      <c r="M543" t="s">
        <v>6702</v>
      </c>
      <c r="N543" t="s">
        <v>634</v>
      </c>
      <c r="O543" t="s">
        <v>637</v>
      </c>
      <c r="P543" t="s">
        <v>22</v>
      </c>
      <c r="Q543" t="s">
        <v>638</v>
      </c>
      <c r="R543" t="s">
        <v>635</v>
      </c>
      <c r="S543" t="s">
        <v>6703</v>
      </c>
      <c r="T543" t="s">
        <v>6702</v>
      </c>
    </row>
    <row r="544" spans="1:20" x14ac:dyDescent="0.25">
      <c r="A544" t="s">
        <v>23</v>
      </c>
      <c r="B544" t="s">
        <v>24</v>
      </c>
      <c r="C544">
        <v>60</v>
      </c>
      <c r="D544">
        <v>2</v>
      </c>
      <c r="E544" t="s">
        <v>6700</v>
      </c>
      <c r="F544">
        <v>228</v>
      </c>
      <c r="G544">
        <v>38</v>
      </c>
      <c r="H544" t="s">
        <v>631</v>
      </c>
      <c r="I544" t="s">
        <v>6701</v>
      </c>
      <c r="J544" t="s">
        <v>1049</v>
      </c>
      <c r="K544" t="s">
        <v>634</v>
      </c>
      <c r="L544" t="s">
        <v>635</v>
      </c>
      <c r="M544" t="s">
        <v>6702</v>
      </c>
      <c r="N544" t="s">
        <v>634</v>
      </c>
      <c r="O544" t="s">
        <v>637</v>
      </c>
      <c r="P544" t="s">
        <v>22</v>
      </c>
      <c r="Q544" t="s">
        <v>638</v>
      </c>
      <c r="R544" t="s">
        <v>635</v>
      </c>
      <c r="S544" t="s">
        <v>6703</v>
      </c>
      <c r="T544" t="s">
        <v>6702</v>
      </c>
    </row>
    <row r="545" spans="1:20" x14ac:dyDescent="0.25">
      <c r="A545" t="s">
        <v>25</v>
      </c>
      <c r="B545" t="s">
        <v>26</v>
      </c>
      <c r="C545">
        <v>60</v>
      </c>
      <c r="D545">
        <v>2</v>
      </c>
      <c r="E545" t="s">
        <v>6700</v>
      </c>
      <c r="F545">
        <v>228</v>
      </c>
      <c r="G545">
        <v>38</v>
      </c>
      <c r="H545" t="s">
        <v>631</v>
      </c>
      <c r="I545" t="s">
        <v>6701</v>
      </c>
      <c r="J545" t="s">
        <v>1049</v>
      </c>
      <c r="K545" t="s">
        <v>634</v>
      </c>
      <c r="L545" t="s">
        <v>635</v>
      </c>
      <c r="M545" t="s">
        <v>6702</v>
      </c>
      <c r="N545" t="s">
        <v>634</v>
      </c>
      <c r="O545" t="s">
        <v>637</v>
      </c>
      <c r="P545" t="s">
        <v>22</v>
      </c>
      <c r="Q545" t="s">
        <v>638</v>
      </c>
      <c r="R545" t="s">
        <v>635</v>
      </c>
      <c r="S545" t="s">
        <v>6703</v>
      </c>
      <c r="T545" t="s">
        <v>6702</v>
      </c>
    </row>
    <row r="546" spans="1:20" x14ac:dyDescent="0.25">
      <c r="A546" t="s">
        <v>164</v>
      </c>
      <c r="B546" t="s">
        <v>165</v>
      </c>
      <c r="C546">
        <v>50</v>
      </c>
      <c r="D546">
        <v>6</v>
      </c>
      <c r="E546" t="s">
        <v>6704</v>
      </c>
      <c r="F546">
        <v>200</v>
      </c>
      <c r="G546">
        <v>0</v>
      </c>
      <c r="H546" t="s">
        <v>631</v>
      </c>
      <c r="I546" t="s">
        <v>6705</v>
      </c>
      <c r="J546" t="s">
        <v>1773</v>
      </c>
      <c r="K546" t="s">
        <v>634</v>
      </c>
      <c r="L546" t="s">
        <v>635</v>
      </c>
      <c r="M546" t="s">
        <v>6706</v>
      </c>
      <c r="N546" t="s">
        <v>634</v>
      </c>
      <c r="O546" t="s">
        <v>637</v>
      </c>
      <c r="P546" t="s">
        <v>22</v>
      </c>
      <c r="Q546" t="s">
        <v>638</v>
      </c>
      <c r="R546" t="s">
        <v>635</v>
      </c>
      <c r="S546" t="s">
        <v>6707</v>
      </c>
      <c r="T546" t="s">
        <v>6706</v>
      </c>
    </row>
    <row r="547" spans="1:20" x14ac:dyDescent="0.25">
      <c r="A547" t="s">
        <v>164</v>
      </c>
      <c r="B547" t="s">
        <v>165</v>
      </c>
      <c r="C547">
        <v>65</v>
      </c>
      <c r="D547">
        <v>9</v>
      </c>
      <c r="E547" t="s">
        <v>6708</v>
      </c>
      <c r="F547">
        <v>299</v>
      </c>
      <c r="G547">
        <v>0</v>
      </c>
      <c r="H547" t="s">
        <v>631</v>
      </c>
      <c r="I547" t="s">
        <v>6709</v>
      </c>
      <c r="J547" t="s">
        <v>694</v>
      </c>
      <c r="K547" t="s">
        <v>634</v>
      </c>
      <c r="L547" t="s">
        <v>635</v>
      </c>
      <c r="M547" t="s">
        <v>6710</v>
      </c>
      <c r="N547" t="s">
        <v>634</v>
      </c>
      <c r="O547" t="s">
        <v>637</v>
      </c>
      <c r="P547" t="s">
        <v>22</v>
      </c>
      <c r="Q547" t="s">
        <v>638</v>
      </c>
      <c r="R547" t="s">
        <v>635</v>
      </c>
      <c r="S547" t="s">
        <v>6711</v>
      </c>
      <c r="T547" t="s">
        <v>6710</v>
      </c>
    </row>
    <row r="548" spans="1:20" x14ac:dyDescent="0.25">
      <c r="A548" t="s">
        <v>20</v>
      </c>
      <c r="B548" t="s">
        <v>21</v>
      </c>
      <c r="C548">
        <v>50</v>
      </c>
      <c r="D548">
        <v>1</v>
      </c>
      <c r="E548" t="s">
        <v>6712</v>
      </c>
      <c r="F548">
        <v>100</v>
      </c>
      <c r="G548">
        <v>0</v>
      </c>
      <c r="H548" t="s">
        <v>703</v>
      </c>
      <c r="I548" t="s">
        <v>6713</v>
      </c>
      <c r="J548" t="s">
        <v>1032</v>
      </c>
      <c r="K548" t="s">
        <v>634</v>
      </c>
      <c r="L548" t="s">
        <v>635</v>
      </c>
      <c r="M548" t="s">
        <v>6714</v>
      </c>
      <c r="N548" t="s">
        <v>634</v>
      </c>
      <c r="O548" t="s">
        <v>637</v>
      </c>
      <c r="P548" t="s">
        <v>22</v>
      </c>
      <c r="Q548" t="s">
        <v>638</v>
      </c>
      <c r="R548" t="s">
        <v>635</v>
      </c>
      <c r="S548" t="s">
        <v>6715</v>
      </c>
      <c r="T548" t="s">
        <v>6716</v>
      </c>
    </row>
    <row r="549" spans="1:20" x14ac:dyDescent="0.25">
      <c r="A549" t="s">
        <v>23</v>
      </c>
      <c r="B549" t="s">
        <v>24</v>
      </c>
      <c r="C549">
        <v>50</v>
      </c>
      <c r="D549">
        <v>1</v>
      </c>
      <c r="E549" t="s">
        <v>6712</v>
      </c>
      <c r="F549">
        <v>100</v>
      </c>
      <c r="G549">
        <v>0</v>
      </c>
      <c r="H549" t="s">
        <v>703</v>
      </c>
      <c r="I549" t="s">
        <v>6713</v>
      </c>
      <c r="J549" t="s">
        <v>1032</v>
      </c>
      <c r="K549" t="s">
        <v>634</v>
      </c>
      <c r="L549" t="s">
        <v>635</v>
      </c>
      <c r="M549" t="s">
        <v>6714</v>
      </c>
      <c r="N549" t="s">
        <v>634</v>
      </c>
      <c r="O549" t="s">
        <v>637</v>
      </c>
      <c r="P549" t="s">
        <v>22</v>
      </c>
      <c r="Q549" t="s">
        <v>638</v>
      </c>
      <c r="R549" t="s">
        <v>635</v>
      </c>
      <c r="S549" t="s">
        <v>6715</v>
      </c>
      <c r="T549" t="s">
        <v>6716</v>
      </c>
    </row>
    <row r="550" spans="1:20" x14ac:dyDescent="0.25">
      <c r="A550" t="s">
        <v>25</v>
      </c>
      <c r="B550" t="s">
        <v>26</v>
      </c>
      <c r="C550">
        <v>50</v>
      </c>
      <c r="D550">
        <v>1</v>
      </c>
      <c r="E550" t="s">
        <v>6712</v>
      </c>
      <c r="F550">
        <v>100</v>
      </c>
      <c r="G550">
        <v>0</v>
      </c>
      <c r="H550" t="s">
        <v>703</v>
      </c>
      <c r="I550" t="s">
        <v>6713</v>
      </c>
      <c r="J550" t="s">
        <v>1032</v>
      </c>
      <c r="K550" t="s">
        <v>634</v>
      </c>
      <c r="L550" t="s">
        <v>635</v>
      </c>
      <c r="M550" t="s">
        <v>6714</v>
      </c>
      <c r="N550" t="s">
        <v>634</v>
      </c>
      <c r="O550" t="s">
        <v>637</v>
      </c>
      <c r="P550" t="s">
        <v>22</v>
      </c>
      <c r="Q550" t="s">
        <v>638</v>
      </c>
      <c r="R550" t="s">
        <v>635</v>
      </c>
      <c r="S550" t="s">
        <v>6715</v>
      </c>
      <c r="T550" t="s">
        <v>6716</v>
      </c>
    </row>
    <row r="551" spans="1:20" x14ac:dyDescent="0.25">
      <c r="A551" t="s">
        <v>20</v>
      </c>
      <c r="B551" t="s">
        <v>21</v>
      </c>
      <c r="C551">
        <v>50</v>
      </c>
      <c r="D551">
        <v>3</v>
      </c>
      <c r="E551" t="s">
        <v>6717</v>
      </c>
      <c r="F551">
        <v>300</v>
      </c>
      <c r="G551">
        <v>0</v>
      </c>
      <c r="H551" t="s">
        <v>631</v>
      </c>
      <c r="I551" t="s">
        <v>6718</v>
      </c>
      <c r="J551" t="s">
        <v>850</v>
      </c>
      <c r="K551" t="s">
        <v>634</v>
      </c>
      <c r="L551" t="s">
        <v>635</v>
      </c>
      <c r="M551" t="s">
        <v>6719</v>
      </c>
      <c r="N551" t="s">
        <v>634</v>
      </c>
      <c r="O551" t="s">
        <v>654</v>
      </c>
      <c r="P551" t="s">
        <v>22</v>
      </c>
      <c r="Q551" t="s">
        <v>655</v>
      </c>
      <c r="R551" t="s">
        <v>635</v>
      </c>
      <c r="S551" t="s">
        <v>6720</v>
      </c>
      <c r="T551" t="s">
        <v>6719</v>
      </c>
    </row>
    <row r="552" spans="1:20" x14ac:dyDescent="0.25">
      <c r="A552" t="s">
        <v>23</v>
      </c>
      <c r="B552" t="s">
        <v>24</v>
      </c>
      <c r="C552">
        <v>50</v>
      </c>
      <c r="D552">
        <v>3</v>
      </c>
      <c r="E552" t="s">
        <v>6717</v>
      </c>
      <c r="F552">
        <v>300</v>
      </c>
      <c r="G552">
        <v>0</v>
      </c>
      <c r="H552" t="s">
        <v>631</v>
      </c>
      <c r="I552" t="s">
        <v>6718</v>
      </c>
      <c r="J552" t="s">
        <v>850</v>
      </c>
      <c r="K552" t="s">
        <v>634</v>
      </c>
      <c r="L552" t="s">
        <v>635</v>
      </c>
      <c r="M552" t="s">
        <v>6719</v>
      </c>
      <c r="N552" t="s">
        <v>634</v>
      </c>
      <c r="O552" t="s">
        <v>654</v>
      </c>
      <c r="P552" t="s">
        <v>22</v>
      </c>
      <c r="Q552" t="s">
        <v>655</v>
      </c>
      <c r="R552" t="s">
        <v>635</v>
      </c>
      <c r="S552" t="s">
        <v>6720</v>
      </c>
      <c r="T552" t="s">
        <v>6719</v>
      </c>
    </row>
    <row r="553" spans="1:20" x14ac:dyDescent="0.25">
      <c r="A553" t="s">
        <v>25</v>
      </c>
      <c r="B553" t="s">
        <v>26</v>
      </c>
      <c r="C553">
        <v>50</v>
      </c>
      <c r="D553">
        <v>3</v>
      </c>
      <c r="E553" t="s">
        <v>6717</v>
      </c>
      <c r="F553">
        <v>300</v>
      </c>
      <c r="G553">
        <v>0</v>
      </c>
      <c r="H553" t="s">
        <v>631</v>
      </c>
      <c r="I553" t="s">
        <v>6718</v>
      </c>
      <c r="J553" t="s">
        <v>850</v>
      </c>
      <c r="K553" t="s">
        <v>634</v>
      </c>
      <c r="L553" t="s">
        <v>635</v>
      </c>
      <c r="M553" t="s">
        <v>6719</v>
      </c>
      <c r="N553" t="s">
        <v>634</v>
      </c>
      <c r="O553" t="s">
        <v>654</v>
      </c>
      <c r="P553" t="s">
        <v>22</v>
      </c>
      <c r="Q553" t="s">
        <v>655</v>
      </c>
      <c r="R553" t="s">
        <v>635</v>
      </c>
      <c r="S553" t="s">
        <v>6720</v>
      </c>
      <c r="T553" t="s">
        <v>6719</v>
      </c>
    </row>
    <row r="554" spans="1:20" x14ac:dyDescent="0.25">
      <c r="A554" t="s">
        <v>20</v>
      </c>
      <c r="B554" t="s">
        <v>21</v>
      </c>
      <c r="C554">
        <v>50</v>
      </c>
      <c r="D554">
        <v>1</v>
      </c>
      <c r="E554" t="s">
        <v>6721</v>
      </c>
      <c r="F554">
        <v>100</v>
      </c>
      <c r="G554">
        <v>0</v>
      </c>
      <c r="H554" t="s">
        <v>631</v>
      </c>
      <c r="I554" t="s">
        <v>6722</v>
      </c>
      <c r="J554" t="s">
        <v>814</v>
      </c>
      <c r="K554" t="s">
        <v>634</v>
      </c>
      <c r="L554" t="s">
        <v>635</v>
      </c>
      <c r="M554" t="s">
        <v>6723</v>
      </c>
      <c r="N554" t="s">
        <v>634</v>
      </c>
      <c r="O554" t="s">
        <v>654</v>
      </c>
      <c r="P554" t="s">
        <v>22</v>
      </c>
      <c r="Q554" t="s">
        <v>655</v>
      </c>
      <c r="R554" t="s">
        <v>635</v>
      </c>
      <c r="S554" t="s">
        <v>6724</v>
      </c>
      <c r="T554" t="s">
        <v>6723</v>
      </c>
    </row>
    <row r="555" spans="1:20" x14ac:dyDescent="0.25">
      <c r="A555" t="s">
        <v>23</v>
      </c>
      <c r="B555" t="s">
        <v>24</v>
      </c>
      <c r="C555">
        <v>50</v>
      </c>
      <c r="D555">
        <v>1</v>
      </c>
      <c r="E555" t="s">
        <v>6721</v>
      </c>
      <c r="F555">
        <v>100</v>
      </c>
      <c r="G555">
        <v>0</v>
      </c>
      <c r="H555" t="s">
        <v>631</v>
      </c>
      <c r="I555" t="s">
        <v>6722</v>
      </c>
      <c r="J555" t="s">
        <v>814</v>
      </c>
      <c r="K555" t="s">
        <v>634</v>
      </c>
      <c r="L555" t="s">
        <v>635</v>
      </c>
      <c r="M555" t="s">
        <v>6723</v>
      </c>
      <c r="N555" t="s">
        <v>634</v>
      </c>
      <c r="O555" t="s">
        <v>654</v>
      </c>
      <c r="P555" t="s">
        <v>22</v>
      </c>
      <c r="Q555" t="s">
        <v>655</v>
      </c>
      <c r="R555" t="s">
        <v>635</v>
      </c>
      <c r="S555" t="s">
        <v>6724</v>
      </c>
      <c r="T555" t="s">
        <v>6723</v>
      </c>
    </row>
    <row r="556" spans="1:20" x14ac:dyDescent="0.25">
      <c r="A556" t="s">
        <v>25</v>
      </c>
      <c r="B556" t="s">
        <v>26</v>
      </c>
      <c r="C556">
        <v>50</v>
      </c>
      <c r="D556">
        <v>1</v>
      </c>
      <c r="E556" t="s">
        <v>6721</v>
      </c>
      <c r="F556">
        <v>100</v>
      </c>
      <c r="G556">
        <v>0</v>
      </c>
      <c r="H556" t="s">
        <v>631</v>
      </c>
      <c r="I556" t="s">
        <v>6722</v>
      </c>
      <c r="J556" t="s">
        <v>814</v>
      </c>
      <c r="K556" t="s">
        <v>634</v>
      </c>
      <c r="L556" t="s">
        <v>635</v>
      </c>
      <c r="M556" t="s">
        <v>6723</v>
      </c>
      <c r="N556" t="s">
        <v>634</v>
      </c>
      <c r="O556" t="s">
        <v>654</v>
      </c>
      <c r="P556" t="s">
        <v>22</v>
      </c>
      <c r="Q556" t="s">
        <v>655</v>
      </c>
      <c r="R556" t="s">
        <v>635</v>
      </c>
      <c r="S556" t="s">
        <v>6724</v>
      </c>
      <c r="T556" t="s">
        <v>6723</v>
      </c>
    </row>
    <row r="557" spans="1:20" x14ac:dyDescent="0.25">
      <c r="A557" t="s">
        <v>35</v>
      </c>
      <c r="B557" t="s">
        <v>36</v>
      </c>
      <c r="C557">
        <v>66.666666666666671</v>
      </c>
      <c r="D557">
        <v>6</v>
      </c>
      <c r="E557" t="s">
        <v>6725</v>
      </c>
      <c r="F557">
        <v>290</v>
      </c>
      <c r="G557">
        <v>0</v>
      </c>
      <c r="H557" t="s">
        <v>631</v>
      </c>
      <c r="I557" t="s">
        <v>6726</v>
      </c>
      <c r="J557" t="s">
        <v>749</v>
      </c>
      <c r="K557" t="s">
        <v>634</v>
      </c>
      <c r="L557" t="s">
        <v>635</v>
      </c>
      <c r="M557" t="s">
        <v>6723</v>
      </c>
      <c r="N557" t="s">
        <v>634</v>
      </c>
      <c r="O557" t="s">
        <v>637</v>
      </c>
      <c r="P557" t="s">
        <v>22</v>
      </c>
      <c r="Q557" t="s">
        <v>638</v>
      </c>
      <c r="R557" t="s">
        <v>635</v>
      </c>
      <c r="S557" t="s">
        <v>6727</v>
      </c>
      <c r="T557" t="s">
        <v>6723</v>
      </c>
    </row>
    <row r="558" spans="1:20" x14ac:dyDescent="0.25">
      <c r="A558" t="s">
        <v>35</v>
      </c>
      <c r="B558" t="s">
        <v>36</v>
      </c>
      <c r="C558">
        <v>66.666666666666671</v>
      </c>
      <c r="D558">
        <v>3</v>
      </c>
      <c r="E558" t="s">
        <v>6725</v>
      </c>
      <c r="F558">
        <v>290</v>
      </c>
      <c r="G558">
        <v>0</v>
      </c>
      <c r="H558" t="s">
        <v>631</v>
      </c>
      <c r="I558" t="s">
        <v>6726</v>
      </c>
      <c r="J558" t="s">
        <v>749</v>
      </c>
      <c r="K558" t="s">
        <v>634</v>
      </c>
      <c r="L558" t="s">
        <v>635</v>
      </c>
      <c r="M558" t="s">
        <v>6723</v>
      </c>
      <c r="N558" t="s">
        <v>634</v>
      </c>
      <c r="O558" t="s">
        <v>637</v>
      </c>
      <c r="P558" t="s">
        <v>22</v>
      </c>
      <c r="Q558" t="s">
        <v>638</v>
      </c>
      <c r="R558" t="s">
        <v>635</v>
      </c>
      <c r="S558" t="s">
        <v>6727</v>
      </c>
      <c r="T558" t="s">
        <v>6723</v>
      </c>
    </row>
    <row r="559" spans="1:20" x14ac:dyDescent="0.25">
      <c r="A559" t="s">
        <v>20</v>
      </c>
      <c r="B559" t="s">
        <v>21</v>
      </c>
      <c r="C559">
        <v>50</v>
      </c>
      <c r="D559">
        <v>1</v>
      </c>
      <c r="E559" t="s">
        <v>6728</v>
      </c>
      <c r="F559">
        <v>100</v>
      </c>
      <c r="G559">
        <v>0</v>
      </c>
      <c r="H559" t="s">
        <v>631</v>
      </c>
      <c r="I559" t="s">
        <v>6729</v>
      </c>
      <c r="J559" t="s">
        <v>1244</v>
      </c>
      <c r="K559" t="s">
        <v>634</v>
      </c>
      <c r="L559" t="s">
        <v>635</v>
      </c>
      <c r="M559" t="s">
        <v>6730</v>
      </c>
      <c r="N559" t="s">
        <v>634</v>
      </c>
      <c r="O559" t="s">
        <v>637</v>
      </c>
      <c r="P559" t="s">
        <v>22</v>
      </c>
      <c r="Q559" t="s">
        <v>638</v>
      </c>
      <c r="R559" t="s">
        <v>635</v>
      </c>
      <c r="S559" t="s">
        <v>6731</v>
      </c>
      <c r="T559" t="s">
        <v>6730</v>
      </c>
    </row>
    <row r="560" spans="1:20" x14ac:dyDescent="0.25">
      <c r="A560" t="s">
        <v>23</v>
      </c>
      <c r="B560" t="s">
        <v>24</v>
      </c>
      <c r="C560">
        <v>50</v>
      </c>
      <c r="D560">
        <v>1</v>
      </c>
      <c r="E560" t="s">
        <v>6728</v>
      </c>
      <c r="F560">
        <v>100</v>
      </c>
      <c r="G560">
        <v>0</v>
      </c>
      <c r="H560" t="s">
        <v>631</v>
      </c>
      <c r="I560" t="s">
        <v>6729</v>
      </c>
      <c r="J560" t="s">
        <v>1244</v>
      </c>
      <c r="K560" t="s">
        <v>634</v>
      </c>
      <c r="L560" t="s">
        <v>635</v>
      </c>
      <c r="M560" t="s">
        <v>6730</v>
      </c>
      <c r="N560" t="s">
        <v>634</v>
      </c>
      <c r="O560" t="s">
        <v>637</v>
      </c>
      <c r="P560" t="s">
        <v>22</v>
      </c>
      <c r="Q560" t="s">
        <v>638</v>
      </c>
      <c r="R560" t="s">
        <v>635</v>
      </c>
      <c r="S560" t="s">
        <v>6731</v>
      </c>
      <c r="T560" t="s">
        <v>6730</v>
      </c>
    </row>
    <row r="561" spans="1:20" x14ac:dyDescent="0.25">
      <c r="A561" t="s">
        <v>25</v>
      </c>
      <c r="B561" t="s">
        <v>26</v>
      </c>
      <c r="C561">
        <v>50</v>
      </c>
      <c r="D561">
        <v>1</v>
      </c>
      <c r="E561" t="s">
        <v>6728</v>
      </c>
      <c r="F561">
        <v>100</v>
      </c>
      <c r="G561">
        <v>0</v>
      </c>
      <c r="H561" t="s">
        <v>631</v>
      </c>
      <c r="I561" t="s">
        <v>6729</v>
      </c>
      <c r="J561" t="s">
        <v>1244</v>
      </c>
      <c r="K561" t="s">
        <v>634</v>
      </c>
      <c r="L561" t="s">
        <v>635</v>
      </c>
      <c r="M561" t="s">
        <v>6730</v>
      </c>
      <c r="N561" t="s">
        <v>634</v>
      </c>
      <c r="O561" t="s">
        <v>637</v>
      </c>
      <c r="P561" t="s">
        <v>22</v>
      </c>
      <c r="Q561" t="s">
        <v>638</v>
      </c>
      <c r="R561" t="s">
        <v>635</v>
      </c>
      <c r="S561" t="s">
        <v>6731</v>
      </c>
      <c r="T561" t="s">
        <v>6730</v>
      </c>
    </row>
    <row r="562" spans="1:20" x14ac:dyDescent="0.25">
      <c r="A562" t="s">
        <v>20</v>
      </c>
      <c r="B562" t="s">
        <v>21</v>
      </c>
      <c r="C562">
        <v>50</v>
      </c>
      <c r="D562">
        <v>2</v>
      </c>
      <c r="E562" t="s">
        <v>6732</v>
      </c>
      <c r="F562">
        <v>190</v>
      </c>
      <c r="G562">
        <v>0</v>
      </c>
      <c r="H562" t="s">
        <v>631</v>
      </c>
      <c r="I562" t="s">
        <v>6733</v>
      </c>
      <c r="J562" t="s">
        <v>829</v>
      </c>
      <c r="K562" t="s">
        <v>634</v>
      </c>
      <c r="L562" t="s">
        <v>635</v>
      </c>
      <c r="M562" t="s">
        <v>6734</v>
      </c>
      <c r="N562" t="s">
        <v>634</v>
      </c>
      <c r="O562" t="s">
        <v>637</v>
      </c>
      <c r="P562" t="s">
        <v>22</v>
      </c>
      <c r="Q562" t="s">
        <v>638</v>
      </c>
      <c r="R562" t="s">
        <v>635</v>
      </c>
      <c r="S562" t="s">
        <v>6735</v>
      </c>
      <c r="T562" t="s">
        <v>6734</v>
      </c>
    </row>
    <row r="563" spans="1:20" x14ac:dyDescent="0.25">
      <c r="A563" t="s">
        <v>23</v>
      </c>
      <c r="B563" t="s">
        <v>24</v>
      </c>
      <c r="C563">
        <v>50</v>
      </c>
      <c r="D563">
        <v>2</v>
      </c>
      <c r="E563" t="s">
        <v>6732</v>
      </c>
      <c r="F563">
        <v>190</v>
      </c>
      <c r="G563">
        <v>0</v>
      </c>
      <c r="H563" t="s">
        <v>631</v>
      </c>
      <c r="I563" t="s">
        <v>6733</v>
      </c>
      <c r="J563" t="s">
        <v>829</v>
      </c>
      <c r="K563" t="s">
        <v>634</v>
      </c>
      <c r="L563" t="s">
        <v>635</v>
      </c>
      <c r="M563" t="s">
        <v>6734</v>
      </c>
      <c r="N563" t="s">
        <v>634</v>
      </c>
      <c r="O563" t="s">
        <v>637</v>
      </c>
      <c r="P563" t="s">
        <v>22</v>
      </c>
      <c r="Q563" t="s">
        <v>638</v>
      </c>
      <c r="R563" t="s">
        <v>635</v>
      </c>
      <c r="S563" t="s">
        <v>6735</v>
      </c>
      <c r="T563" t="s">
        <v>6734</v>
      </c>
    </row>
    <row r="564" spans="1:20" x14ac:dyDescent="0.25">
      <c r="A564" t="s">
        <v>25</v>
      </c>
      <c r="B564" t="s">
        <v>26</v>
      </c>
      <c r="C564">
        <v>50</v>
      </c>
      <c r="D564">
        <v>2</v>
      </c>
      <c r="E564" t="s">
        <v>6732</v>
      </c>
      <c r="F564">
        <v>190</v>
      </c>
      <c r="G564">
        <v>0</v>
      </c>
      <c r="H564" t="s">
        <v>631</v>
      </c>
      <c r="I564" t="s">
        <v>6733</v>
      </c>
      <c r="J564" t="s">
        <v>829</v>
      </c>
      <c r="K564" t="s">
        <v>634</v>
      </c>
      <c r="L564" t="s">
        <v>635</v>
      </c>
      <c r="M564" t="s">
        <v>6734</v>
      </c>
      <c r="N564" t="s">
        <v>634</v>
      </c>
      <c r="O564" t="s">
        <v>637</v>
      </c>
      <c r="P564" t="s">
        <v>22</v>
      </c>
      <c r="Q564" t="s">
        <v>638</v>
      </c>
      <c r="R564" t="s">
        <v>635</v>
      </c>
      <c r="S564" t="s">
        <v>6735</v>
      </c>
      <c r="T564" t="s">
        <v>6734</v>
      </c>
    </row>
    <row r="565" spans="1:20" x14ac:dyDescent="0.25">
      <c r="A565" t="s">
        <v>116</v>
      </c>
      <c r="B565" t="s">
        <v>117</v>
      </c>
      <c r="C565">
        <v>10</v>
      </c>
      <c r="D565">
        <v>50</v>
      </c>
      <c r="E565" t="s">
        <v>6736</v>
      </c>
      <c r="F565">
        <v>719</v>
      </c>
      <c r="G565">
        <v>41</v>
      </c>
      <c r="H565" t="s">
        <v>641</v>
      </c>
      <c r="I565" t="s">
        <v>1173</v>
      </c>
      <c r="J565" t="s">
        <v>6737</v>
      </c>
      <c r="K565" t="s">
        <v>6738</v>
      </c>
      <c r="L565" t="s">
        <v>6739</v>
      </c>
      <c r="M565" t="s">
        <v>6740</v>
      </c>
      <c r="N565" t="s">
        <v>634</v>
      </c>
      <c r="O565" t="s">
        <v>894</v>
      </c>
      <c r="P565" t="s">
        <v>43</v>
      </c>
      <c r="Q565" t="s">
        <v>648</v>
      </c>
      <c r="R565" t="s">
        <v>635</v>
      </c>
      <c r="S565" t="s">
        <v>6741</v>
      </c>
      <c r="T565" t="s">
        <v>6742</v>
      </c>
    </row>
    <row r="566" spans="1:20" x14ac:dyDescent="0.25">
      <c r="A566" t="s">
        <v>116</v>
      </c>
      <c r="B566" t="s">
        <v>117</v>
      </c>
      <c r="C566">
        <v>10</v>
      </c>
      <c r="D566">
        <v>20</v>
      </c>
      <c r="E566" t="s">
        <v>6736</v>
      </c>
      <c r="F566">
        <v>719</v>
      </c>
      <c r="G566">
        <v>41</v>
      </c>
      <c r="H566" t="s">
        <v>641</v>
      </c>
      <c r="I566" t="s">
        <v>1173</v>
      </c>
      <c r="J566" t="s">
        <v>6737</v>
      </c>
      <c r="K566" t="s">
        <v>6738</v>
      </c>
      <c r="L566" t="s">
        <v>6739</v>
      </c>
      <c r="M566" t="s">
        <v>6740</v>
      </c>
      <c r="N566" t="s">
        <v>634</v>
      </c>
      <c r="O566" t="s">
        <v>894</v>
      </c>
      <c r="P566" t="s">
        <v>43</v>
      </c>
      <c r="Q566" t="s">
        <v>648</v>
      </c>
      <c r="R566" t="s">
        <v>635</v>
      </c>
      <c r="S566" t="s">
        <v>6741</v>
      </c>
      <c r="T566" t="s">
        <v>6742</v>
      </c>
    </row>
    <row r="567" spans="1:20" x14ac:dyDescent="0.25">
      <c r="A567" t="s">
        <v>23</v>
      </c>
      <c r="B567" t="s">
        <v>781</v>
      </c>
      <c r="C567">
        <v>34.9</v>
      </c>
      <c r="D567">
        <v>1</v>
      </c>
      <c r="E567" t="s">
        <v>6743</v>
      </c>
      <c r="F567">
        <v>69.8</v>
      </c>
      <c r="G567">
        <v>0</v>
      </c>
      <c r="H567" t="s">
        <v>641</v>
      </c>
      <c r="I567" t="s">
        <v>6744</v>
      </c>
      <c r="J567" t="s">
        <v>6745</v>
      </c>
      <c r="K567" t="s">
        <v>1092</v>
      </c>
      <c r="L567" t="s">
        <v>6746</v>
      </c>
      <c r="M567" t="s">
        <v>6747</v>
      </c>
      <c r="N567" t="s">
        <v>634</v>
      </c>
      <c r="O567" t="s">
        <v>689</v>
      </c>
      <c r="P567" t="s">
        <v>40</v>
      </c>
      <c r="Q567" t="s">
        <v>690</v>
      </c>
      <c r="R567" t="s">
        <v>635</v>
      </c>
      <c r="S567" t="s">
        <v>6748</v>
      </c>
      <c r="T567" t="s">
        <v>6749</v>
      </c>
    </row>
    <row r="568" spans="1:20" x14ac:dyDescent="0.25">
      <c r="A568" t="s">
        <v>20</v>
      </c>
      <c r="B568" t="s">
        <v>781</v>
      </c>
      <c r="C568">
        <v>34.9</v>
      </c>
      <c r="D568">
        <v>1</v>
      </c>
      <c r="E568" t="s">
        <v>6743</v>
      </c>
      <c r="F568">
        <v>69.8</v>
      </c>
      <c r="G568">
        <v>0</v>
      </c>
      <c r="H568" t="s">
        <v>641</v>
      </c>
      <c r="I568" t="s">
        <v>6744</v>
      </c>
      <c r="J568" t="s">
        <v>6745</v>
      </c>
      <c r="K568" t="s">
        <v>1092</v>
      </c>
      <c r="L568" t="s">
        <v>6746</v>
      </c>
      <c r="M568" t="s">
        <v>6747</v>
      </c>
      <c r="N568" t="s">
        <v>634</v>
      </c>
      <c r="O568" t="s">
        <v>689</v>
      </c>
      <c r="P568" t="s">
        <v>40</v>
      </c>
      <c r="Q568" t="s">
        <v>690</v>
      </c>
      <c r="R568" t="s">
        <v>635</v>
      </c>
      <c r="S568" t="s">
        <v>6748</v>
      </c>
      <c r="T568" t="s">
        <v>6749</v>
      </c>
    </row>
    <row r="569" spans="1:20" x14ac:dyDescent="0.25">
      <c r="A569" t="s">
        <v>39</v>
      </c>
      <c r="B569" t="s">
        <v>682</v>
      </c>
      <c r="C569">
        <v>59.6</v>
      </c>
      <c r="D569">
        <v>1</v>
      </c>
      <c r="E569" t="s">
        <v>6750</v>
      </c>
      <c r="F569">
        <v>59.6</v>
      </c>
      <c r="G569">
        <v>0</v>
      </c>
      <c r="H569" t="s">
        <v>641</v>
      </c>
      <c r="I569" t="s">
        <v>6751</v>
      </c>
      <c r="J569" t="s">
        <v>6752</v>
      </c>
      <c r="K569" t="s">
        <v>6753</v>
      </c>
      <c r="L569" t="s">
        <v>6754</v>
      </c>
      <c r="M569" t="s">
        <v>6755</v>
      </c>
      <c r="N569" t="s">
        <v>634</v>
      </c>
      <c r="O569" t="s">
        <v>689</v>
      </c>
      <c r="P569" t="s">
        <v>40</v>
      </c>
      <c r="Q569" t="s">
        <v>690</v>
      </c>
      <c r="R569" t="s">
        <v>635</v>
      </c>
      <c r="S569" t="s">
        <v>6756</v>
      </c>
      <c r="T569" t="s">
        <v>6755</v>
      </c>
    </row>
    <row r="570" spans="1:20" x14ac:dyDescent="0.25">
      <c r="A570" t="s">
        <v>25</v>
      </c>
      <c r="B570" t="s">
        <v>26</v>
      </c>
      <c r="C570">
        <v>60</v>
      </c>
      <c r="D570">
        <v>3</v>
      </c>
      <c r="E570" t="s">
        <v>6757</v>
      </c>
      <c r="F570">
        <v>100</v>
      </c>
      <c r="G570">
        <v>0</v>
      </c>
      <c r="H570" t="s">
        <v>631</v>
      </c>
      <c r="I570" t="s">
        <v>6758</v>
      </c>
      <c r="J570" t="s">
        <v>705</v>
      </c>
      <c r="K570" t="s">
        <v>634</v>
      </c>
      <c r="L570" t="s">
        <v>635</v>
      </c>
      <c r="M570" t="s">
        <v>6759</v>
      </c>
      <c r="N570" t="s">
        <v>634</v>
      </c>
      <c r="O570" t="s">
        <v>637</v>
      </c>
      <c r="P570" t="s">
        <v>22</v>
      </c>
      <c r="Q570" t="s">
        <v>638</v>
      </c>
      <c r="R570" t="s">
        <v>635</v>
      </c>
      <c r="S570" t="s">
        <v>6760</v>
      </c>
      <c r="T570" t="s">
        <v>6759</v>
      </c>
    </row>
    <row r="571" spans="1:20" x14ac:dyDescent="0.25">
      <c r="A571" t="s">
        <v>20</v>
      </c>
      <c r="B571" t="s">
        <v>21</v>
      </c>
      <c r="C571">
        <v>50</v>
      </c>
      <c r="D571">
        <v>1</v>
      </c>
      <c r="E571" t="s">
        <v>6761</v>
      </c>
      <c r="F571">
        <v>100</v>
      </c>
      <c r="G571">
        <v>0</v>
      </c>
      <c r="H571" t="s">
        <v>703</v>
      </c>
      <c r="I571" t="s">
        <v>6762</v>
      </c>
      <c r="J571" t="s">
        <v>1788</v>
      </c>
      <c r="K571" t="s">
        <v>634</v>
      </c>
      <c r="L571" t="s">
        <v>635</v>
      </c>
      <c r="M571" t="s">
        <v>6763</v>
      </c>
      <c r="N571" t="s">
        <v>634</v>
      </c>
      <c r="O571" t="s">
        <v>637</v>
      </c>
      <c r="P571" t="s">
        <v>22</v>
      </c>
      <c r="Q571" t="s">
        <v>638</v>
      </c>
      <c r="R571" t="s">
        <v>635</v>
      </c>
      <c r="S571" t="s">
        <v>6764</v>
      </c>
      <c r="T571" t="s">
        <v>6763</v>
      </c>
    </row>
    <row r="572" spans="1:20" x14ac:dyDescent="0.25">
      <c r="A572" t="s">
        <v>23</v>
      </c>
      <c r="B572" t="s">
        <v>24</v>
      </c>
      <c r="C572">
        <v>50</v>
      </c>
      <c r="D572">
        <v>1</v>
      </c>
      <c r="E572" t="s">
        <v>6761</v>
      </c>
      <c r="F572">
        <v>100</v>
      </c>
      <c r="G572">
        <v>0</v>
      </c>
      <c r="H572" t="s">
        <v>703</v>
      </c>
      <c r="I572" t="s">
        <v>6762</v>
      </c>
      <c r="J572" t="s">
        <v>1788</v>
      </c>
      <c r="K572" t="s">
        <v>634</v>
      </c>
      <c r="L572" t="s">
        <v>635</v>
      </c>
      <c r="M572" t="s">
        <v>6763</v>
      </c>
      <c r="N572" t="s">
        <v>634</v>
      </c>
      <c r="O572" t="s">
        <v>637</v>
      </c>
      <c r="P572" t="s">
        <v>22</v>
      </c>
      <c r="Q572" t="s">
        <v>638</v>
      </c>
      <c r="R572" t="s">
        <v>635</v>
      </c>
      <c r="S572" t="s">
        <v>6764</v>
      </c>
      <c r="T572" t="s">
        <v>6763</v>
      </c>
    </row>
    <row r="573" spans="1:20" x14ac:dyDescent="0.25">
      <c r="A573" t="s">
        <v>25</v>
      </c>
      <c r="B573" t="s">
        <v>26</v>
      </c>
      <c r="C573">
        <v>50</v>
      </c>
      <c r="D573">
        <v>1</v>
      </c>
      <c r="E573" t="s">
        <v>6761</v>
      </c>
      <c r="F573">
        <v>100</v>
      </c>
      <c r="G573">
        <v>0</v>
      </c>
      <c r="H573" t="s">
        <v>703</v>
      </c>
      <c r="I573" t="s">
        <v>6762</v>
      </c>
      <c r="J573" t="s">
        <v>1788</v>
      </c>
      <c r="K573" t="s">
        <v>634</v>
      </c>
      <c r="L573" t="s">
        <v>635</v>
      </c>
      <c r="M573" t="s">
        <v>6763</v>
      </c>
      <c r="N573" t="s">
        <v>634</v>
      </c>
      <c r="O573" t="s">
        <v>637</v>
      </c>
      <c r="P573" t="s">
        <v>22</v>
      </c>
      <c r="Q573" t="s">
        <v>638</v>
      </c>
      <c r="R573" t="s">
        <v>635</v>
      </c>
      <c r="S573" t="s">
        <v>6764</v>
      </c>
      <c r="T573" t="s">
        <v>6763</v>
      </c>
    </row>
    <row r="574" spans="1:20" x14ac:dyDescent="0.25">
      <c r="A574" t="s">
        <v>37</v>
      </c>
      <c r="B574" t="s">
        <v>38</v>
      </c>
      <c r="C574">
        <v>66.666666666666671</v>
      </c>
      <c r="D574">
        <v>3</v>
      </c>
      <c r="E574" t="s">
        <v>6765</v>
      </c>
      <c r="F574">
        <v>100</v>
      </c>
      <c r="G574">
        <v>0</v>
      </c>
      <c r="H574" t="s">
        <v>631</v>
      </c>
      <c r="I574" t="s">
        <v>6766</v>
      </c>
      <c r="J574" t="s">
        <v>749</v>
      </c>
      <c r="K574" t="s">
        <v>634</v>
      </c>
      <c r="L574" t="s">
        <v>635</v>
      </c>
      <c r="M574" t="s">
        <v>6767</v>
      </c>
      <c r="N574" t="s">
        <v>634</v>
      </c>
      <c r="O574" t="s">
        <v>637</v>
      </c>
      <c r="P574" t="s">
        <v>22</v>
      </c>
      <c r="Q574" t="s">
        <v>638</v>
      </c>
      <c r="R574" t="s">
        <v>635</v>
      </c>
      <c r="S574" t="s">
        <v>6768</v>
      </c>
      <c r="T574" t="s">
        <v>6767</v>
      </c>
    </row>
    <row r="575" spans="1:20" x14ac:dyDescent="0.25">
      <c r="A575" t="s">
        <v>20</v>
      </c>
      <c r="B575" t="s">
        <v>21</v>
      </c>
      <c r="C575">
        <v>50</v>
      </c>
      <c r="D575">
        <v>2</v>
      </c>
      <c r="E575" t="s">
        <v>6769</v>
      </c>
      <c r="F575">
        <v>200</v>
      </c>
      <c r="G575">
        <v>0</v>
      </c>
      <c r="H575" t="s">
        <v>703</v>
      </c>
      <c r="I575" t="s">
        <v>6770</v>
      </c>
      <c r="J575" t="s">
        <v>999</v>
      </c>
      <c r="K575" t="s">
        <v>634</v>
      </c>
      <c r="L575" t="s">
        <v>635</v>
      </c>
      <c r="M575" t="s">
        <v>6767</v>
      </c>
      <c r="N575" t="s">
        <v>634</v>
      </c>
      <c r="O575" t="s">
        <v>637</v>
      </c>
      <c r="P575" t="s">
        <v>22</v>
      </c>
      <c r="Q575" t="s">
        <v>638</v>
      </c>
      <c r="R575" t="s">
        <v>635</v>
      </c>
      <c r="S575" t="s">
        <v>6771</v>
      </c>
      <c r="T575" t="s">
        <v>6767</v>
      </c>
    </row>
    <row r="576" spans="1:20" x14ac:dyDescent="0.25">
      <c r="A576" t="s">
        <v>23</v>
      </c>
      <c r="B576" t="s">
        <v>24</v>
      </c>
      <c r="C576">
        <v>50</v>
      </c>
      <c r="D576">
        <v>2</v>
      </c>
      <c r="E576" t="s">
        <v>6769</v>
      </c>
      <c r="F576">
        <v>200</v>
      </c>
      <c r="G576">
        <v>0</v>
      </c>
      <c r="H576" t="s">
        <v>703</v>
      </c>
      <c r="I576" t="s">
        <v>6770</v>
      </c>
      <c r="J576" t="s">
        <v>999</v>
      </c>
      <c r="K576" t="s">
        <v>634</v>
      </c>
      <c r="L576" t="s">
        <v>635</v>
      </c>
      <c r="M576" t="s">
        <v>6767</v>
      </c>
      <c r="N576" t="s">
        <v>634</v>
      </c>
      <c r="O576" t="s">
        <v>637</v>
      </c>
      <c r="P576" t="s">
        <v>22</v>
      </c>
      <c r="Q576" t="s">
        <v>638</v>
      </c>
      <c r="R576" t="s">
        <v>635</v>
      </c>
      <c r="S576" t="s">
        <v>6771</v>
      </c>
      <c r="T576" t="s">
        <v>6767</v>
      </c>
    </row>
    <row r="577" spans="1:20" x14ac:dyDescent="0.25">
      <c r="A577" t="s">
        <v>25</v>
      </c>
      <c r="B577" t="s">
        <v>26</v>
      </c>
      <c r="C577">
        <v>50</v>
      </c>
      <c r="D577">
        <v>2</v>
      </c>
      <c r="E577" t="s">
        <v>6769</v>
      </c>
      <c r="F577">
        <v>200</v>
      </c>
      <c r="G577">
        <v>0</v>
      </c>
      <c r="H577" t="s">
        <v>703</v>
      </c>
      <c r="I577" t="s">
        <v>6770</v>
      </c>
      <c r="J577" t="s">
        <v>999</v>
      </c>
      <c r="K577" t="s">
        <v>634</v>
      </c>
      <c r="L577" t="s">
        <v>635</v>
      </c>
      <c r="M577" t="s">
        <v>6767</v>
      </c>
      <c r="N577" t="s">
        <v>634</v>
      </c>
      <c r="O577" t="s">
        <v>637</v>
      </c>
      <c r="P577" t="s">
        <v>22</v>
      </c>
      <c r="Q577" t="s">
        <v>638</v>
      </c>
      <c r="R577" t="s">
        <v>635</v>
      </c>
      <c r="S577" t="s">
        <v>6771</v>
      </c>
      <c r="T577" t="s">
        <v>6767</v>
      </c>
    </row>
    <row r="578" spans="1:20" x14ac:dyDescent="0.25">
      <c r="A578" t="s">
        <v>619</v>
      </c>
      <c r="B578" t="s">
        <v>620</v>
      </c>
      <c r="C578">
        <v>139</v>
      </c>
      <c r="D578">
        <v>1</v>
      </c>
      <c r="E578" t="s">
        <v>6772</v>
      </c>
      <c r="F578">
        <v>399</v>
      </c>
      <c r="G578">
        <v>0</v>
      </c>
      <c r="H578" t="s">
        <v>1114</v>
      </c>
      <c r="I578" t="s">
        <v>6773</v>
      </c>
      <c r="J578" t="s">
        <v>6774</v>
      </c>
      <c r="K578" t="s">
        <v>6775</v>
      </c>
      <c r="L578" t="s">
        <v>6776</v>
      </c>
      <c r="M578" t="s">
        <v>6777</v>
      </c>
      <c r="N578" t="s">
        <v>1120</v>
      </c>
      <c r="O578" t="s">
        <v>1642</v>
      </c>
      <c r="P578" t="s">
        <v>1122</v>
      </c>
      <c r="Q578" t="s">
        <v>1123</v>
      </c>
      <c r="R578" t="s">
        <v>635</v>
      </c>
      <c r="S578" t="s">
        <v>6778</v>
      </c>
      <c r="T578" t="s">
        <v>6779</v>
      </c>
    </row>
    <row r="579" spans="1:20" x14ac:dyDescent="0.25">
      <c r="A579" t="s">
        <v>258</v>
      </c>
      <c r="B579" t="s">
        <v>264</v>
      </c>
      <c r="C579">
        <v>139</v>
      </c>
      <c r="D579">
        <v>1</v>
      </c>
      <c r="E579" t="s">
        <v>6772</v>
      </c>
      <c r="F579">
        <v>399</v>
      </c>
      <c r="G579">
        <v>0</v>
      </c>
      <c r="H579" t="s">
        <v>1114</v>
      </c>
      <c r="I579" t="s">
        <v>6773</v>
      </c>
      <c r="J579" t="s">
        <v>6774</v>
      </c>
      <c r="K579" t="s">
        <v>6775</v>
      </c>
      <c r="L579" t="s">
        <v>6776</v>
      </c>
      <c r="M579" t="s">
        <v>6777</v>
      </c>
      <c r="N579" t="s">
        <v>1120</v>
      </c>
      <c r="O579" t="s">
        <v>1642</v>
      </c>
      <c r="P579" t="s">
        <v>1122</v>
      </c>
      <c r="Q579" t="s">
        <v>1123</v>
      </c>
      <c r="R579" t="s">
        <v>635</v>
      </c>
      <c r="S579" t="s">
        <v>6778</v>
      </c>
      <c r="T579" t="s">
        <v>6779</v>
      </c>
    </row>
    <row r="580" spans="1:20" x14ac:dyDescent="0.25">
      <c r="A580" t="s">
        <v>257</v>
      </c>
      <c r="B580" t="s">
        <v>263</v>
      </c>
      <c r="C580">
        <v>139</v>
      </c>
      <c r="D580">
        <v>1</v>
      </c>
      <c r="E580" t="s">
        <v>6772</v>
      </c>
      <c r="F580">
        <v>399</v>
      </c>
      <c r="G580">
        <v>0</v>
      </c>
      <c r="H580" t="s">
        <v>1114</v>
      </c>
      <c r="I580" t="s">
        <v>6773</v>
      </c>
      <c r="J580" t="s">
        <v>6774</v>
      </c>
      <c r="K580" t="s">
        <v>6775</v>
      </c>
      <c r="L580" t="s">
        <v>6776</v>
      </c>
      <c r="M580" t="s">
        <v>6777</v>
      </c>
      <c r="N580" t="s">
        <v>1120</v>
      </c>
      <c r="O580" t="s">
        <v>1642</v>
      </c>
      <c r="P580" t="s">
        <v>1122</v>
      </c>
      <c r="Q580" t="s">
        <v>1123</v>
      </c>
      <c r="R580" t="s">
        <v>635</v>
      </c>
      <c r="S580" t="s">
        <v>6778</v>
      </c>
      <c r="T580" t="s">
        <v>6779</v>
      </c>
    </row>
    <row r="581" spans="1:20" x14ac:dyDescent="0.25">
      <c r="A581" t="s">
        <v>256</v>
      </c>
      <c r="B581" t="s">
        <v>262</v>
      </c>
      <c r="C581">
        <v>139</v>
      </c>
      <c r="D581">
        <v>1</v>
      </c>
      <c r="E581" t="s">
        <v>6772</v>
      </c>
      <c r="F581">
        <v>399</v>
      </c>
      <c r="G581">
        <v>0</v>
      </c>
      <c r="H581" t="s">
        <v>1114</v>
      </c>
      <c r="I581" t="s">
        <v>6773</v>
      </c>
      <c r="J581" t="s">
        <v>6774</v>
      </c>
      <c r="K581" t="s">
        <v>6775</v>
      </c>
      <c r="L581" t="s">
        <v>6776</v>
      </c>
      <c r="M581" t="s">
        <v>6777</v>
      </c>
      <c r="N581" t="s">
        <v>1120</v>
      </c>
      <c r="O581" t="s">
        <v>1642</v>
      </c>
      <c r="P581" t="s">
        <v>1122</v>
      </c>
      <c r="Q581" t="s">
        <v>1123</v>
      </c>
      <c r="R581" t="s">
        <v>635</v>
      </c>
      <c r="S581" t="s">
        <v>6778</v>
      </c>
      <c r="T581" t="s">
        <v>6779</v>
      </c>
    </row>
    <row r="582" spans="1:20" x14ac:dyDescent="0.25">
      <c r="A582" t="s">
        <v>37</v>
      </c>
      <c r="B582" t="s">
        <v>38</v>
      </c>
      <c r="C582">
        <v>66.666666666666671</v>
      </c>
      <c r="D582">
        <v>3</v>
      </c>
      <c r="E582" t="s">
        <v>6780</v>
      </c>
      <c r="F582">
        <v>100</v>
      </c>
      <c r="G582">
        <v>0</v>
      </c>
      <c r="H582" t="s">
        <v>631</v>
      </c>
      <c r="I582" t="s">
        <v>6781</v>
      </c>
      <c r="J582" t="s">
        <v>3065</v>
      </c>
      <c r="K582" t="s">
        <v>634</v>
      </c>
      <c r="L582" t="s">
        <v>635</v>
      </c>
      <c r="M582" t="s">
        <v>6782</v>
      </c>
      <c r="N582" t="s">
        <v>634</v>
      </c>
      <c r="O582" t="s">
        <v>654</v>
      </c>
      <c r="P582" t="s">
        <v>22</v>
      </c>
      <c r="Q582" t="s">
        <v>655</v>
      </c>
      <c r="R582" t="s">
        <v>635</v>
      </c>
      <c r="S582" t="s">
        <v>6783</v>
      </c>
      <c r="T582" t="s">
        <v>6782</v>
      </c>
    </row>
    <row r="583" spans="1:20" x14ac:dyDescent="0.25">
      <c r="A583" t="s">
        <v>39</v>
      </c>
      <c r="B583" t="s">
        <v>44</v>
      </c>
      <c r="C583">
        <v>66.333333333333329</v>
      </c>
      <c r="D583">
        <v>3</v>
      </c>
      <c r="E583" t="s">
        <v>6784</v>
      </c>
      <c r="F583">
        <v>220</v>
      </c>
      <c r="G583">
        <v>0</v>
      </c>
      <c r="H583" t="s">
        <v>703</v>
      </c>
      <c r="I583" t="s">
        <v>6785</v>
      </c>
      <c r="J583" t="s">
        <v>1081</v>
      </c>
      <c r="K583" t="s">
        <v>634</v>
      </c>
      <c r="L583" t="s">
        <v>635</v>
      </c>
      <c r="M583" t="s">
        <v>6782</v>
      </c>
      <c r="N583" t="s">
        <v>634</v>
      </c>
      <c r="O583" t="s">
        <v>654</v>
      </c>
      <c r="P583" t="s">
        <v>22</v>
      </c>
      <c r="Q583" t="s">
        <v>655</v>
      </c>
      <c r="R583" t="s">
        <v>635</v>
      </c>
      <c r="S583" t="s">
        <v>6786</v>
      </c>
      <c r="T583" t="s">
        <v>6782</v>
      </c>
    </row>
    <row r="584" spans="1:20" x14ac:dyDescent="0.25">
      <c r="A584" t="s">
        <v>20</v>
      </c>
      <c r="B584" t="s">
        <v>21</v>
      </c>
      <c r="C584">
        <v>50</v>
      </c>
      <c r="D584">
        <v>1</v>
      </c>
      <c r="E584" t="s">
        <v>6787</v>
      </c>
      <c r="F584">
        <v>100</v>
      </c>
      <c r="G584">
        <v>0</v>
      </c>
      <c r="H584" t="s">
        <v>631</v>
      </c>
      <c r="I584" t="s">
        <v>6788</v>
      </c>
      <c r="J584" t="s">
        <v>829</v>
      </c>
      <c r="K584" t="s">
        <v>634</v>
      </c>
      <c r="L584" t="s">
        <v>635</v>
      </c>
      <c r="M584" t="s">
        <v>6789</v>
      </c>
      <c r="N584" t="s">
        <v>634</v>
      </c>
      <c r="O584" t="s">
        <v>654</v>
      </c>
      <c r="P584" t="s">
        <v>22</v>
      </c>
      <c r="Q584" t="s">
        <v>655</v>
      </c>
      <c r="R584" t="s">
        <v>635</v>
      </c>
      <c r="S584" t="s">
        <v>6790</v>
      </c>
      <c r="T584" t="s">
        <v>6791</v>
      </c>
    </row>
    <row r="585" spans="1:20" x14ac:dyDescent="0.25">
      <c r="A585" t="s">
        <v>23</v>
      </c>
      <c r="B585" t="s">
        <v>24</v>
      </c>
      <c r="C585">
        <v>50</v>
      </c>
      <c r="D585">
        <v>1</v>
      </c>
      <c r="E585" t="s">
        <v>6787</v>
      </c>
      <c r="F585">
        <v>100</v>
      </c>
      <c r="G585">
        <v>0</v>
      </c>
      <c r="H585" t="s">
        <v>631</v>
      </c>
      <c r="I585" t="s">
        <v>6788</v>
      </c>
      <c r="J585" t="s">
        <v>829</v>
      </c>
      <c r="K585" t="s">
        <v>634</v>
      </c>
      <c r="L585" t="s">
        <v>635</v>
      </c>
      <c r="M585" t="s">
        <v>6789</v>
      </c>
      <c r="N585" t="s">
        <v>634</v>
      </c>
      <c r="O585" t="s">
        <v>654</v>
      </c>
      <c r="P585" t="s">
        <v>22</v>
      </c>
      <c r="Q585" t="s">
        <v>655</v>
      </c>
      <c r="R585" t="s">
        <v>635</v>
      </c>
      <c r="S585" t="s">
        <v>6790</v>
      </c>
      <c r="T585" t="s">
        <v>6791</v>
      </c>
    </row>
    <row r="586" spans="1:20" x14ac:dyDescent="0.25">
      <c r="A586" t="s">
        <v>25</v>
      </c>
      <c r="B586" t="s">
        <v>26</v>
      </c>
      <c r="C586">
        <v>50</v>
      </c>
      <c r="D586">
        <v>1</v>
      </c>
      <c r="E586" t="s">
        <v>6787</v>
      </c>
      <c r="F586">
        <v>100</v>
      </c>
      <c r="G586">
        <v>0</v>
      </c>
      <c r="H586" t="s">
        <v>631</v>
      </c>
      <c r="I586" t="s">
        <v>6788</v>
      </c>
      <c r="J586" t="s">
        <v>829</v>
      </c>
      <c r="K586" t="s">
        <v>634</v>
      </c>
      <c r="L586" t="s">
        <v>635</v>
      </c>
      <c r="M586" t="s">
        <v>6789</v>
      </c>
      <c r="N586" t="s">
        <v>634</v>
      </c>
      <c r="O586" t="s">
        <v>654</v>
      </c>
      <c r="P586" t="s">
        <v>22</v>
      </c>
      <c r="Q586" t="s">
        <v>655</v>
      </c>
      <c r="R586" t="s">
        <v>635</v>
      </c>
      <c r="S586" t="s">
        <v>6790</v>
      </c>
      <c r="T586" t="s">
        <v>6791</v>
      </c>
    </row>
    <row r="587" spans="1:20" x14ac:dyDescent="0.25">
      <c r="A587" t="s">
        <v>164</v>
      </c>
      <c r="B587" t="s">
        <v>165</v>
      </c>
      <c r="C587">
        <v>50</v>
      </c>
      <c r="D587">
        <v>6</v>
      </c>
      <c r="E587" t="s">
        <v>6792</v>
      </c>
      <c r="F587">
        <v>200</v>
      </c>
      <c r="G587">
        <v>0</v>
      </c>
      <c r="H587" t="s">
        <v>631</v>
      </c>
      <c r="I587" t="s">
        <v>6793</v>
      </c>
      <c r="J587" t="s">
        <v>725</v>
      </c>
      <c r="K587" t="s">
        <v>634</v>
      </c>
      <c r="L587" t="s">
        <v>635</v>
      </c>
      <c r="M587" t="s">
        <v>6791</v>
      </c>
      <c r="N587" t="s">
        <v>634</v>
      </c>
      <c r="O587" t="s">
        <v>637</v>
      </c>
      <c r="P587" t="s">
        <v>22</v>
      </c>
      <c r="Q587" t="s">
        <v>638</v>
      </c>
      <c r="R587" t="s">
        <v>635</v>
      </c>
      <c r="S587" t="s">
        <v>6794</v>
      </c>
      <c r="T587" t="s">
        <v>6791</v>
      </c>
    </row>
    <row r="588" spans="1:20" x14ac:dyDescent="0.25">
      <c r="A588" t="s">
        <v>20</v>
      </c>
      <c r="B588" t="s">
        <v>21</v>
      </c>
      <c r="C588">
        <v>50</v>
      </c>
      <c r="D588">
        <v>1</v>
      </c>
      <c r="E588" t="s">
        <v>6795</v>
      </c>
      <c r="F588">
        <v>100</v>
      </c>
      <c r="G588">
        <v>0</v>
      </c>
      <c r="H588" t="s">
        <v>631</v>
      </c>
      <c r="I588" t="s">
        <v>6796</v>
      </c>
      <c r="J588" t="s">
        <v>664</v>
      </c>
      <c r="K588" t="s">
        <v>634</v>
      </c>
      <c r="L588" t="s">
        <v>635</v>
      </c>
      <c r="M588" t="s">
        <v>6797</v>
      </c>
      <c r="N588" t="s">
        <v>634</v>
      </c>
      <c r="O588" t="s">
        <v>637</v>
      </c>
      <c r="P588" t="s">
        <v>22</v>
      </c>
      <c r="Q588" t="s">
        <v>638</v>
      </c>
      <c r="R588" t="s">
        <v>635</v>
      </c>
      <c r="S588" t="s">
        <v>6798</v>
      </c>
      <c r="T588" t="s">
        <v>6797</v>
      </c>
    </row>
    <row r="589" spans="1:20" x14ac:dyDescent="0.25">
      <c r="A589" t="s">
        <v>23</v>
      </c>
      <c r="B589" t="s">
        <v>24</v>
      </c>
      <c r="C589">
        <v>50</v>
      </c>
      <c r="D589">
        <v>1</v>
      </c>
      <c r="E589" t="s">
        <v>6795</v>
      </c>
      <c r="F589">
        <v>100</v>
      </c>
      <c r="G589">
        <v>0</v>
      </c>
      <c r="H589" t="s">
        <v>631</v>
      </c>
      <c r="I589" t="s">
        <v>6796</v>
      </c>
      <c r="J589" t="s">
        <v>664</v>
      </c>
      <c r="K589" t="s">
        <v>634</v>
      </c>
      <c r="L589" t="s">
        <v>635</v>
      </c>
      <c r="M589" t="s">
        <v>6797</v>
      </c>
      <c r="N589" t="s">
        <v>634</v>
      </c>
      <c r="O589" t="s">
        <v>637</v>
      </c>
      <c r="P589" t="s">
        <v>22</v>
      </c>
      <c r="Q589" t="s">
        <v>638</v>
      </c>
      <c r="R589" t="s">
        <v>635</v>
      </c>
      <c r="S589" t="s">
        <v>6798</v>
      </c>
      <c r="T589" t="s">
        <v>6797</v>
      </c>
    </row>
    <row r="590" spans="1:20" x14ac:dyDescent="0.25">
      <c r="A590" t="s">
        <v>25</v>
      </c>
      <c r="B590" t="s">
        <v>26</v>
      </c>
      <c r="C590">
        <v>50</v>
      </c>
      <c r="D590">
        <v>1</v>
      </c>
      <c r="E590" t="s">
        <v>6795</v>
      </c>
      <c r="F590">
        <v>100</v>
      </c>
      <c r="G590">
        <v>0</v>
      </c>
      <c r="H590" t="s">
        <v>631</v>
      </c>
      <c r="I590" t="s">
        <v>6796</v>
      </c>
      <c r="J590" t="s">
        <v>664</v>
      </c>
      <c r="K590" t="s">
        <v>634</v>
      </c>
      <c r="L590" t="s">
        <v>635</v>
      </c>
      <c r="M590" t="s">
        <v>6797</v>
      </c>
      <c r="N590" t="s">
        <v>634</v>
      </c>
      <c r="O590" t="s">
        <v>637</v>
      </c>
      <c r="P590" t="s">
        <v>22</v>
      </c>
      <c r="Q590" t="s">
        <v>638</v>
      </c>
      <c r="R590" t="s">
        <v>635</v>
      </c>
      <c r="S590" t="s">
        <v>6798</v>
      </c>
      <c r="T590" t="s">
        <v>6797</v>
      </c>
    </row>
    <row r="591" spans="1:20" x14ac:dyDescent="0.25">
      <c r="A591" t="s">
        <v>20</v>
      </c>
      <c r="B591" t="s">
        <v>21</v>
      </c>
      <c r="C591">
        <v>50</v>
      </c>
      <c r="D591">
        <v>1</v>
      </c>
      <c r="E591" t="s">
        <v>6799</v>
      </c>
      <c r="F591">
        <v>135</v>
      </c>
      <c r="G591">
        <v>35</v>
      </c>
      <c r="H591" t="s">
        <v>703</v>
      </c>
      <c r="I591" t="s">
        <v>6800</v>
      </c>
      <c r="J591" t="s">
        <v>736</v>
      </c>
      <c r="K591" t="s">
        <v>634</v>
      </c>
      <c r="L591" t="s">
        <v>635</v>
      </c>
      <c r="M591" t="s">
        <v>6801</v>
      </c>
      <c r="N591" t="s">
        <v>634</v>
      </c>
      <c r="O591" t="s">
        <v>654</v>
      </c>
      <c r="P591" t="s">
        <v>22</v>
      </c>
      <c r="Q591" t="s">
        <v>655</v>
      </c>
      <c r="R591" t="s">
        <v>635</v>
      </c>
      <c r="S591" t="s">
        <v>6802</v>
      </c>
      <c r="T591" t="s">
        <v>6801</v>
      </c>
    </row>
    <row r="592" spans="1:20" x14ac:dyDescent="0.25">
      <c r="A592" t="s">
        <v>23</v>
      </c>
      <c r="B592" t="s">
        <v>24</v>
      </c>
      <c r="C592">
        <v>50</v>
      </c>
      <c r="D592">
        <v>1</v>
      </c>
      <c r="E592" t="s">
        <v>6799</v>
      </c>
      <c r="F592">
        <v>135</v>
      </c>
      <c r="G592">
        <v>35</v>
      </c>
      <c r="H592" t="s">
        <v>703</v>
      </c>
      <c r="I592" t="s">
        <v>6800</v>
      </c>
      <c r="J592" t="s">
        <v>736</v>
      </c>
      <c r="K592" t="s">
        <v>634</v>
      </c>
      <c r="L592" t="s">
        <v>635</v>
      </c>
      <c r="M592" t="s">
        <v>6801</v>
      </c>
      <c r="N592" t="s">
        <v>634</v>
      </c>
      <c r="O592" t="s">
        <v>654</v>
      </c>
      <c r="P592" t="s">
        <v>22</v>
      </c>
      <c r="Q592" t="s">
        <v>655</v>
      </c>
      <c r="R592" t="s">
        <v>635</v>
      </c>
      <c r="S592" t="s">
        <v>6802</v>
      </c>
      <c r="T592" t="s">
        <v>6801</v>
      </c>
    </row>
    <row r="593" spans="1:20" x14ac:dyDescent="0.25">
      <c r="A593" t="s">
        <v>25</v>
      </c>
      <c r="B593" t="s">
        <v>26</v>
      </c>
      <c r="C593">
        <v>50</v>
      </c>
      <c r="D593">
        <v>1</v>
      </c>
      <c r="E593" t="s">
        <v>6799</v>
      </c>
      <c r="F593">
        <v>135</v>
      </c>
      <c r="G593">
        <v>35</v>
      </c>
      <c r="H593" t="s">
        <v>703</v>
      </c>
      <c r="I593" t="s">
        <v>6800</v>
      </c>
      <c r="J593" t="s">
        <v>736</v>
      </c>
      <c r="K593" t="s">
        <v>634</v>
      </c>
      <c r="L593" t="s">
        <v>635</v>
      </c>
      <c r="M593" t="s">
        <v>6801</v>
      </c>
      <c r="N593" t="s">
        <v>634</v>
      </c>
      <c r="O593" t="s">
        <v>654</v>
      </c>
      <c r="P593" t="s">
        <v>22</v>
      </c>
      <c r="Q593" t="s">
        <v>655</v>
      </c>
      <c r="R593" t="s">
        <v>635</v>
      </c>
      <c r="S593" t="s">
        <v>6802</v>
      </c>
      <c r="T593" t="s">
        <v>6801</v>
      </c>
    </row>
    <row r="594" spans="1:20" x14ac:dyDescent="0.25">
      <c r="A594" t="s">
        <v>20</v>
      </c>
      <c r="B594" t="s">
        <v>21</v>
      </c>
      <c r="C594">
        <v>50</v>
      </c>
      <c r="D594">
        <v>1</v>
      </c>
      <c r="E594" t="s">
        <v>6803</v>
      </c>
      <c r="F594">
        <v>100</v>
      </c>
      <c r="G594">
        <v>0</v>
      </c>
      <c r="H594" t="s">
        <v>631</v>
      </c>
      <c r="I594" t="s">
        <v>6804</v>
      </c>
      <c r="J594" t="s">
        <v>2589</v>
      </c>
      <c r="K594" t="s">
        <v>634</v>
      </c>
      <c r="L594" t="s">
        <v>635</v>
      </c>
      <c r="M594" t="s">
        <v>6805</v>
      </c>
      <c r="N594" t="s">
        <v>634</v>
      </c>
      <c r="O594" t="s">
        <v>637</v>
      </c>
      <c r="P594" t="s">
        <v>22</v>
      </c>
      <c r="Q594" t="s">
        <v>638</v>
      </c>
      <c r="R594" t="s">
        <v>635</v>
      </c>
      <c r="S594" t="s">
        <v>6806</v>
      </c>
      <c r="T594" t="s">
        <v>6807</v>
      </c>
    </row>
    <row r="595" spans="1:20" x14ac:dyDescent="0.25">
      <c r="A595" t="s">
        <v>23</v>
      </c>
      <c r="B595" t="s">
        <v>24</v>
      </c>
      <c r="C595">
        <v>50</v>
      </c>
      <c r="D595">
        <v>1</v>
      </c>
      <c r="E595" t="s">
        <v>6803</v>
      </c>
      <c r="F595">
        <v>100</v>
      </c>
      <c r="G595">
        <v>0</v>
      </c>
      <c r="H595" t="s">
        <v>631</v>
      </c>
      <c r="I595" t="s">
        <v>6804</v>
      </c>
      <c r="J595" t="s">
        <v>2589</v>
      </c>
      <c r="K595" t="s">
        <v>634</v>
      </c>
      <c r="L595" t="s">
        <v>635</v>
      </c>
      <c r="M595" t="s">
        <v>6805</v>
      </c>
      <c r="N595" t="s">
        <v>634</v>
      </c>
      <c r="O595" t="s">
        <v>637</v>
      </c>
      <c r="P595" t="s">
        <v>22</v>
      </c>
      <c r="Q595" t="s">
        <v>638</v>
      </c>
      <c r="R595" t="s">
        <v>635</v>
      </c>
      <c r="S595" t="s">
        <v>6806</v>
      </c>
      <c r="T595" t="s">
        <v>6807</v>
      </c>
    </row>
    <row r="596" spans="1:20" x14ac:dyDescent="0.25">
      <c r="A596" t="s">
        <v>25</v>
      </c>
      <c r="B596" t="s">
        <v>26</v>
      </c>
      <c r="C596">
        <v>50</v>
      </c>
      <c r="D596">
        <v>1</v>
      </c>
      <c r="E596" t="s">
        <v>6803</v>
      </c>
      <c r="F596">
        <v>100</v>
      </c>
      <c r="G596">
        <v>0</v>
      </c>
      <c r="H596" t="s">
        <v>631</v>
      </c>
      <c r="I596" t="s">
        <v>6804</v>
      </c>
      <c r="J596" t="s">
        <v>2589</v>
      </c>
      <c r="K596" t="s">
        <v>634</v>
      </c>
      <c r="L596" t="s">
        <v>635</v>
      </c>
      <c r="M596" t="s">
        <v>6805</v>
      </c>
      <c r="N596" t="s">
        <v>634</v>
      </c>
      <c r="O596" t="s">
        <v>637</v>
      </c>
      <c r="P596" t="s">
        <v>22</v>
      </c>
      <c r="Q596" t="s">
        <v>638</v>
      </c>
      <c r="R596" t="s">
        <v>635</v>
      </c>
      <c r="S596" t="s">
        <v>6806</v>
      </c>
      <c r="T596" t="s">
        <v>6805</v>
      </c>
    </row>
    <row r="597" spans="1:20" x14ac:dyDescent="0.25">
      <c r="A597" t="s">
        <v>20</v>
      </c>
      <c r="B597" t="s">
        <v>21</v>
      </c>
      <c r="C597">
        <v>50</v>
      </c>
      <c r="D597">
        <v>2</v>
      </c>
      <c r="E597" t="s">
        <v>6808</v>
      </c>
      <c r="F597">
        <v>200</v>
      </c>
      <c r="G597">
        <v>0</v>
      </c>
      <c r="H597" t="s">
        <v>631</v>
      </c>
      <c r="I597" t="s">
        <v>6809</v>
      </c>
      <c r="J597" t="s">
        <v>694</v>
      </c>
      <c r="K597" t="s">
        <v>634</v>
      </c>
      <c r="L597" t="s">
        <v>635</v>
      </c>
      <c r="M597" t="s">
        <v>6810</v>
      </c>
      <c r="N597" t="s">
        <v>634</v>
      </c>
      <c r="O597" t="s">
        <v>654</v>
      </c>
      <c r="P597" t="s">
        <v>22</v>
      </c>
      <c r="Q597" t="s">
        <v>655</v>
      </c>
      <c r="R597" t="s">
        <v>635</v>
      </c>
      <c r="S597" t="s">
        <v>6811</v>
      </c>
      <c r="T597" t="s">
        <v>6812</v>
      </c>
    </row>
    <row r="598" spans="1:20" x14ac:dyDescent="0.25">
      <c r="A598" t="s">
        <v>23</v>
      </c>
      <c r="B598" t="s">
        <v>24</v>
      </c>
      <c r="C598">
        <v>50</v>
      </c>
      <c r="D598">
        <v>2</v>
      </c>
      <c r="E598" t="s">
        <v>6808</v>
      </c>
      <c r="F598">
        <v>200</v>
      </c>
      <c r="G598">
        <v>0</v>
      </c>
      <c r="H598" t="s">
        <v>631</v>
      </c>
      <c r="I598" t="s">
        <v>6809</v>
      </c>
      <c r="J598" t="s">
        <v>694</v>
      </c>
      <c r="K598" t="s">
        <v>634</v>
      </c>
      <c r="L598" t="s">
        <v>635</v>
      </c>
      <c r="M598" t="s">
        <v>6810</v>
      </c>
      <c r="N598" t="s">
        <v>634</v>
      </c>
      <c r="O598" t="s">
        <v>654</v>
      </c>
      <c r="P598" t="s">
        <v>22</v>
      </c>
      <c r="Q598" t="s">
        <v>655</v>
      </c>
      <c r="R598" t="s">
        <v>635</v>
      </c>
      <c r="S598" t="s">
        <v>6811</v>
      </c>
      <c r="T598" t="s">
        <v>6812</v>
      </c>
    </row>
    <row r="599" spans="1:20" x14ac:dyDescent="0.25">
      <c r="A599" t="s">
        <v>25</v>
      </c>
      <c r="B599" t="s">
        <v>26</v>
      </c>
      <c r="C599">
        <v>50</v>
      </c>
      <c r="D599">
        <v>2</v>
      </c>
      <c r="E599" t="s">
        <v>6808</v>
      </c>
      <c r="F599">
        <v>200</v>
      </c>
      <c r="G599">
        <v>0</v>
      </c>
      <c r="H599" t="s">
        <v>631</v>
      </c>
      <c r="I599" t="s">
        <v>6809</v>
      </c>
      <c r="J599" t="s">
        <v>694</v>
      </c>
      <c r="K599" t="s">
        <v>634</v>
      </c>
      <c r="L599" t="s">
        <v>635</v>
      </c>
      <c r="M599" t="s">
        <v>6810</v>
      </c>
      <c r="N599" t="s">
        <v>634</v>
      </c>
      <c r="O599" t="s">
        <v>654</v>
      </c>
      <c r="P599" t="s">
        <v>22</v>
      </c>
      <c r="Q599" t="s">
        <v>655</v>
      </c>
      <c r="R599" t="s">
        <v>635</v>
      </c>
      <c r="S599" t="s">
        <v>6811</v>
      </c>
      <c r="T599" t="s">
        <v>6812</v>
      </c>
    </row>
    <row r="600" spans="1:20" x14ac:dyDescent="0.25">
      <c r="A600" t="s">
        <v>20</v>
      </c>
      <c r="B600" t="s">
        <v>21</v>
      </c>
      <c r="C600">
        <v>50</v>
      </c>
      <c r="D600">
        <v>1</v>
      </c>
      <c r="E600" t="s">
        <v>6813</v>
      </c>
      <c r="F600">
        <v>100</v>
      </c>
      <c r="G600">
        <v>0</v>
      </c>
      <c r="H600" t="s">
        <v>631</v>
      </c>
      <c r="I600" t="s">
        <v>6814</v>
      </c>
      <c r="J600" t="s">
        <v>1384</v>
      </c>
      <c r="K600" t="s">
        <v>634</v>
      </c>
      <c r="L600" t="s">
        <v>635</v>
      </c>
      <c r="M600" t="s">
        <v>6777</v>
      </c>
      <c r="N600" t="s">
        <v>634</v>
      </c>
      <c r="O600" t="s">
        <v>637</v>
      </c>
      <c r="P600" t="s">
        <v>22</v>
      </c>
      <c r="Q600" t="s">
        <v>638</v>
      </c>
      <c r="R600" t="s">
        <v>635</v>
      </c>
      <c r="S600" t="s">
        <v>6815</v>
      </c>
      <c r="T600" t="s">
        <v>6777</v>
      </c>
    </row>
    <row r="601" spans="1:20" x14ac:dyDescent="0.25">
      <c r="A601" t="s">
        <v>23</v>
      </c>
      <c r="B601" t="s">
        <v>24</v>
      </c>
      <c r="C601">
        <v>50</v>
      </c>
      <c r="D601">
        <v>1</v>
      </c>
      <c r="E601" t="s">
        <v>6813</v>
      </c>
      <c r="F601">
        <v>100</v>
      </c>
      <c r="G601">
        <v>0</v>
      </c>
      <c r="H601" t="s">
        <v>631</v>
      </c>
      <c r="I601" t="s">
        <v>6814</v>
      </c>
      <c r="J601" t="s">
        <v>1384</v>
      </c>
      <c r="K601" t="s">
        <v>634</v>
      </c>
      <c r="L601" t="s">
        <v>635</v>
      </c>
      <c r="M601" t="s">
        <v>6777</v>
      </c>
      <c r="N601" t="s">
        <v>634</v>
      </c>
      <c r="O601" t="s">
        <v>637</v>
      </c>
      <c r="P601" t="s">
        <v>22</v>
      </c>
      <c r="Q601" t="s">
        <v>638</v>
      </c>
      <c r="R601" t="s">
        <v>635</v>
      </c>
      <c r="S601" t="s">
        <v>6815</v>
      </c>
      <c r="T601" t="s">
        <v>6777</v>
      </c>
    </row>
    <row r="602" spans="1:20" x14ac:dyDescent="0.25">
      <c r="A602" t="s">
        <v>25</v>
      </c>
      <c r="B602" t="s">
        <v>26</v>
      </c>
      <c r="C602">
        <v>50</v>
      </c>
      <c r="D602">
        <v>1</v>
      </c>
      <c r="E602" t="s">
        <v>6813</v>
      </c>
      <c r="F602">
        <v>100</v>
      </c>
      <c r="G602">
        <v>0</v>
      </c>
      <c r="H602" t="s">
        <v>631</v>
      </c>
      <c r="I602" t="s">
        <v>6814</v>
      </c>
      <c r="J602" t="s">
        <v>1384</v>
      </c>
      <c r="K602" t="s">
        <v>634</v>
      </c>
      <c r="L602" t="s">
        <v>635</v>
      </c>
      <c r="M602" t="s">
        <v>6777</v>
      </c>
      <c r="N602" t="s">
        <v>634</v>
      </c>
      <c r="O602" t="s">
        <v>637</v>
      </c>
      <c r="P602" t="s">
        <v>22</v>
      </c>
      <c r="Q602" t="s">
        <v>638</v>
      </c>
      <c r="R602" t="s">
        <v>635</v>
      </c>
      <c r="S602" t="s">
        <v>6815</v>
      </c>
      <c r="T602" t="s">
        <v>6777</v>
      </c>
    </row>
    <row r="603" spans="1:20" x14ac:dyDescent="0.25">
      <c r="A603" t="s">
        <v>35</v>
      </c>
      <c r="B603" t="s">
        <v>36</v>
      </c>
      <c r="C603">
        <v>66.666666666666671</v>
      </c>
      <c r="D603">
        <v>3</v>
      </c>
      <c r="E603" t="s">
        <v>6816</v>
      </c>
      <c r="F603">
        <v>200</v>
      </c>
      <c r="G603">
        <v>0</v>
      </c>
      <c r="H603" t="s">
        <v>631</v>
      </c>
      <c r="I603" t="s">
        <v>6817</v>
      </c>
      <c r="J603" t="s">
        <v>6818</v>
      </c>
      <c r="K603" t="s">
        <v>634</v>
      </c>
      <c r="L603" t="s">
        <v>635</v>
      </c>
      <c r="M603" t="s">
        <v>6819</v>
      </c>
      <c r="N603" t="s">
        <v>634</v>
      </c>
      <c r="O603" t="s">
        <v>654</v>
      </c>
      <c r="P603" t="s">
        <v>22</v>
      </c>
      <c r="Q603" t="s">
        <v>655</v>
      </c>
      <c r="R603" t="s">
        <v>635</v>
      </c>
      <c r="S603" t="s">
        <v>6820</v>
      </c>
      <c r="T603" t="s">
        <v>6821</v>
      </c>
    </row>
    <row r="604" spans="1:20" x14ac:dyDescent="0.25">
      <c r="A604" t="s">
        <v>20</v>
      </c>
      <c r="B604" t="s">
        <v>21</v>
      </c>
      <c r="C604">
        <v>50</v>
      </c>
      <c r="D604">
        <v>1</v>
      </c>
      <c r="E604" t="s">
        <v>6816</v>
      </c>
      <c r="F604">
        <v>200</v>
      </c>
      <c r="G604">
        <v>0</v>
      </c>
      <c r="H604" t="s">
        <v>631</v>
      </c>
      <c r="I604" t="s">
        <v>6817</v>
      </c>
      <c r="J604" t="s">
        <v>6818</v>
      </c>
      <c r="K604" t="s">
        <v>634</v>
      </c>
      <c r="L604" t="s">
        <v>635</v>
      </c>
      <c r="M604" t="s">
        <v>6819</v>
      </c>
      <c r="N604" t="s">
        <v>634</v>
      </c>
      <c r="O604" t="s">
        <v>654</v>
      </c>
      <c r="P604" t="s">
        <v>22</v>
      </c>
      <c r="Q604" t="s">
        <v>655</v>
      </c>
      <c r="R604" t="s">
        <v>635</v>
      </c>
      <c r="S604" t="s">
        <v>6820</v>
      </c>
      <c r="T604" t="s">
        <v>6821</v>
      </c>
    </row>
    <row r="605" spans="1:20" x14ac:dyDescent="0.25">
      <c r="A605" t="s">
        <v>23</v>
      </c>
      <c r="B605" t="s">
        <v>24</v>
      </c>
      <c r="C605">
        <v>50</v>
      </c>
      <c r="D605">
        <v>1</v>
      </c>
      <c r="E605" t="s">
        <v>6816</v>
      </c>
      <c r="F605">
        <v>200</v>
      </c>
      <c r="G605">
        <v>0</v>
      </c>
      <c r="H605" t="s">
        <v>631</v>
      </c>
      <c r="I605" t="s">
        <v>6817</v>
      </c>
      <c r="J605" t="s">
        <v>6818</v>
      </c>
      <c r="K605" t="s">
        <v>634</v>
      </c>
      <c r="L605" t="s">
        <v>635</v>
      </c>
      <c r="M605" t="s">
        <v>6819</v>
      </c>
      <c r="N605" t="s">
        <v>634</v>
      </c>
      <c r="O605" t="s">
        <v>654</v>
      </c>
      <c r="P605" t="s">
        <v>22</v>
      </c>
      <c r="Q605" t="s">
        <v>655</v>
      </c>
      <c r="R605" t="s">
        <v>635</v>
      </c>
      <c r="S605" t="s">
        <v>6820</v>
      </c>
      <c r="T605" t="s">
        <v>6821</v>
      </c>
    </row>
    <row r="606" spans="1:20" x14ac:dyDescent="0.25">
      <c r="A606" t="s">
        <v>25</v>
      </c>
      <c r="B606" t="s">
        <v>26</v>
      </c>
      <c r="C606">
        <v>50</v>
      </c>
      <c r="D606">
        <v>1</v>
      </c>
      <c r="E606" t="s">
        <v>6816</v>
      </c>
      <c r="F606">
        <v>200</v>
      </c>
      <c r="G606">
        <v>0</v>
      </c>
      <c r="H606" t="s">
        <v>631</v>
      </c>
      <c r="I606" t="s">
        <v>6817</v>
      </c>
      <c r="J606" t="s">
        <v>6818</v>
      </c>
      <c r="K606" t="s">
        <v>634</v>
      </c>
      <c r="L606" t="s">
        <v>635</v>
      </c>
      <c r="M606" t="s">
        <v>6819</v>
      </c>
      <c r="N606" t="s">
        <v>634</v>
      </c>
      <c r="O606" t="s">
        <v>654</v>
      </c>
      <c r="P606" t="s">
        <v>22</v>
      </c>
      <c r="Q606" t="s">
        <v>655</v>
      </c>
      <c r="R606" t="s">
        <v>635</v>
      </c>
      <c r="S606" t="s">
        <v>6820</v>
      </c>
      <c r="T606" t="s">
        <v>6821</v>
      </c>
    </row>
    <row r="607" spans="1:20" x14ac:dyDescent="0.25">
      <c r="A607" t="s">
        <v>619</v>
      </c>
      <c r="B607" t="s">
        <v>620</v>
      </c>
      <c r="C607">
        <v>139</v>
      </c>
      <c r="D607">
        <v>1</v>
      </c>
      <c r="E607" t="s">
        <v>6822</v>
      </c>
      <c r="F607">
        <v>399</v>
      </c>
      <c r="G607">
        <v>0</v>
      </c>
      <c r="H607" t="s">
        <v>1114</v>
      </c>
      <c r="I607" t="s">
        <v>6823</v>
      </c>
      <c r="J607" t="s">
        <v>6824</v>
      </c>
      <c r="K607" t="s">
        <v>2749</v>
      </c>
      <c r="L607" t="s">
        <v>6825</v>
      </c>
      <c r="M607" t="s">
        <v>6826</v>
      </c>
      <c r="N607" t="s">
        <v>2208</v>
      </c>
      <c r="O607" t="s">
        <v>1121</v>
      </c>
      <c r="P607" t="s">
        <v>1122</v>
      </c>
      <c r="Q607" t="s">
        <v>1123</v>
      </c>
      <c r="R607" t="s">
        <v>635</v>
      </c>
      <c r="S607" t="s">
        <v>6827</v>
      </c>
      <c r="T607" t="s">
        <v>6828</v>
      </c>
    </row>
    <row r="608" spans="1:20" x14ac:dyDescent="0.25">
      <c r="A608" t="s">
        <v>258</v>
      </c>
      <c r="B608" t="s">
        <v>264</v>
      </c>
      <c r="C608">
        <v>139</v>
      </c>
      <c r="D608">
        <v>1</v>
      </c>
      <c r="E608" t="s">
        <v>6822</v>
      </c>
      <c r="F608">
        <v>399</v>
      </c>
      <c r="G608">
        <v>0</v>
      </c>
      <c r="H608" t="s">
        <v>1114</v>
      </c>
      <c r="I608" t="s">
        <v>6823</v>
      </c>
      <c r="J608" t="s">
        <v>6824</v>
      </c>
      <c r="K608" t="s">
        <v>2749</v>
      </c>
      <c r="L608" t="s">
        <v>6825</v>
      </c>
      <c r="M608" t="s">
        <v>6826</v>
      </c>
      <c r="N608" t="s">
        <v>2208</v>
      </c>
      <c r="O608" t="s">
        <v>1121</v>
      </c>
      <c r="P608" t="s">
        <v>1122</v>
      </c>
      <c r="Q608" t="s">
        <v>1123</v>
      </c>
      <c r="R608" t="s">
        <v>635</v>
      </c>
      <c r="S608" t="s">
        <v>6827</v>
      </c>
      <c r="T608" t="s">
        <v>6828</v>
      </c>
    </row>
    <row r="609" spans="1:20" x14ac:dyDescent="0.25">
      <c r="A609" t="s">
        <v>257</v>
      </c>
      <c r="B609" t="s">
        <v>263</v>
      </c>
      <c r="C609">
        <v>139</v>
      </c>
      <c r="D609">
        <v>1</v>
      </c>
      <c r="E609" t="s">
        <v>6822</v>
      </c>
      <c r="F609">
        <v>399</v>
      </c>
      <c r="G609">
        <v>0</v>
      </c>
      <c r="H609" t="s">
        <v>1114</v>
      </c>
      <c r="I609" t="s">
        <v>6823</v>
      </c>
      <c r="J609" t="s">
        <v>6824</v>
      </c>
      <c r="K609" t="s">
        <v>2749</v>
      </c>
      <c r="L609" t="s">
        <v>6825</v>
      </c>
      <c r="M609" t="s">
        <v>6826</v>
      </c>
      <c r="N609" t="s">
        <v>2208</v>
      </c>
      <c r="O609" t="s">
        <v>1121</v>
      </c>
      <c r="P609" t="s">
        <v>1122</v>
      </c>
      <c r="Q609" t="s">
        <v>1123</v>
      </c>
      <c r="R609" t="s">
        <v>635</v>
      </c>
      <c r="S609" t="s">
        <v>6827</v>
      </c>
      <c r="T609" t="s">
        <v>6828</v>
      </c>
    </row>
    <row r="610" spans="1:20" x14ac:dyDescent="0.25">
      <c r="A610" t="s">
        <v>256</v>
      </c>
      <c r="B610" t="s">
        <v>262</v>
      </c>
      <c r="C610">
        <v>139</v>
      </c>
      <c r="D610">
        <v>1</v>
      </c>
      <c r="E610" t="s">
        <v>6822</v>
      </c>
      <c r="F610">
        <v>399</v>
      </c>
      <c r="G610">
        <v>0</v>
      </c>
      <c r="H610" t="s">
        <v>1114</v>
      </c>
      <c r="I610" t="s">
        <v>6823</v>
      </c>
      <c r="J610" t="s">
        <v>6824</v>
      </c>
      <c r="K610" t="s">
        <v>2749</v>
      </c>
      <c r="L610" t="s">
        <v>6825</v>
      </c>
      <c r="M610" t="s">
        <v>6826</v>
      </c>
      <c r="N610" t="s">
        <v>2208</v>
      </c>
      <c r="O610" t="s">
        <v>1121</v>
      </c>
      <c r="P610" t="s">
        <v>1122</v>
      </c>
      <c r="Q610" t="s">
        <v>1123</v>
      </c>
      <c r="R610" t="s">
        <v>635</v>
      </c>
      <c r="S610" t="s">
        <v>6827</v>
      </c>
      <c r="T610" t="s">
        <v>6828</v>
      </c>
    </row>
    <row r="611" spans="1:20" x14ac:dyDescent="0.25">
      <c r="A611" t="s">
        <v>20</v>
      </c>
      <c r="B611" t="s">
        <v>21</v>
      </c>
      <c r="C611">
        <v>50</v>
      </c>
      <c r="D611">
        <v>1</v>
      </c>
      <c r="E611" t="s">
        <v>6829</v>
      </c>
      <c r="F611">
        <v>100</v>
      </c>
      <c r="G611">
        <v>0</v>
      </c>
      <c r="H611" t="s">
        <v>631</v>
      </c>
      <c r="I611" t="s">
        <v>5097</v>
      </c>
      <c r="J611" t="s">
        <v>1195</v>
      </c>
      <c r="K611" t="s">
        <v>634</v>
      </c>
      <c r="L611" t="s">
        <v>635</v>
      </c>
      <c r="M611" t="s">
        <v>6828</v>
      </c>
      <c r="N611" t="s">
        <v>634</v>
      </c>
      <c r="O611" t="s">
        <v>637</v>
      </c>
      <c r="P611" t="s">
        <v>22</v>
      </c>
      <c r="Q611" t="s">
        <v>638</v>
      </c>
      <c r="R611" t="s">
        <v>635</v>
      </c>
      <c r="S611" t="s">
        <v>6830</v>
      </c>
      <c r="T611" t="s">
        <v>6828</v>
      </c>
    </row>
    <row r="612" spans="1:20" x14ac:dyDescent="0.25">
      <c r="A612" t="s">
        <v>23</v>
      </c>
      <c r="B612" t="s">
        <v>24</v>
      </c>
      <c r="C612">
        <v>50</v>
      </c>
      <c r="D612">
        <v>1</v>
      </c>
      <c r="E612" t="s">
        <v>6829</v>
      </c>
      <c r="F612">
        <v>100</v>
      </c>
      <c r="G612">
        <v>0</v>
      </c>
      <c r="H612" t="s">
        <v>631</v>
      </c>
      <c r="I612" t="s">
        <v>5097</v>
      </c>
      <c r="J612" t="s">
        <v>1195</v>
      </c>
      <c r="K612" t="s">
        <v>634</v>
      </c>
      <c r="L612" t="s">
        <v>635</v>
      </c>
      <c r="M612" t="s">
        <v>6828</v>
      </c>
      <c r="N612" t="s">
        <v>634</v>
      </c>
      <c r="O612" t="s">
        <v>637</v>
      </c>
      <c r="P612" t="s">
        <v>22</v>
      </c>
      <c r="Q612" t="s">
        <v>638</v>
      </c>
      <c r="R612" t="s">
        <v>635</v>
      </c>
      <c r="S612" t="s">
        <v>6830</v>
      </c>
      <c r="T612" t="s">
        <v>6828</v>
      </c>
    </row>
    <row r="613" spans="1:20" x14ac:dyDescent="0.25">
      <c r="A613" t="s">
        <v>25</v>
      </c>
      <c r="B613" t="s">
        <v>26</v>
      </c>
      <c r="C613">
        <v>50</v>
      </c>
      <c r="D613">
        <v>1</v>
      </c>
      <c r="E613" t="s">
        <v>6829</v>
      </c>
      <c r="F613">
        <v>100</v>
      </c>
      <c r="G613">
        <v>0</v>
      </c>
      <c r="H613" t="s">
        <v>631</v>
      </c>
      <c r="I613" t="s">
        <v>5097</v>
      </c>
      <c r="J613" t="s">
        <v>1195</v>
      </c>
      <c r="K613" t="s">
        <v>634</v>
      </c>
      <c r="L613" t="s">
        <v>635</v>
      </c>
      <c r="M613" t="s">
        <v>6828</v>
      </c>
      <c r="N613" t="s">
        <v>634</v>
      </c>
      <c r="O613" t="s">
        <v>637</v>
      </c>
      <c r="P613" t="s">
        <v>22</v>
      </c>
      <c r="Q613" t="s">
        <v>638</v>
      </c>
      <c r="R613" t="s">
        <v>635</v>
      </c>
      <c r="S613" t="s">
        <v>6830</v>
      </c>
      <c r="T613" t="s">
        <v>6828</v>
      </c>
    </row>
    <row r="614" spans="1:20" x14ac:dyDescent="0.25">
      <c r="A614" t="s">
        <v>20</v>
      </c>
      <c r="B614" t="s">
        <v>21</v>
      </c>
      <c r="C614">
        <v>50</v>
      </c>
      <c r="D614">
        <v>1</v>
      </c>
      <c r="E614" t="s">
        <v>6831</v>
      </c>
      <c r="F614">
        <v>100</v>
      </c>
      <c r="G614">
        <v>0</v>
      </c>
      <c r="H614" t="s">
        <v>631</v>
      </c>
      <c r="I614" t="s">
        <v>6832</v>
      </c>
      <c r="J614" t="s">
        <v>3661</v>
      </c>
      <c r="K614" t="s">
        <v>634</v>
      </c>
      <c r="L614" t="s">
        <v>635</v>
      </c>
      <c r="M614" t="s">
        <v>6833</v>
      </c>
      <c r="N614" t="s">
        <v>634</v>
      </c>
      <c r="O614" t="s">
        <v>637</v>
      </c>
      <c r="P614" t="s">
        <v>22</v>
      </c>
      <c r="Q614" t="s">
        <v>638</v>
      </c>
      <c r="R614" t="s">
        <v>635</v>
      </c>
      <c r="S614" t="s">
        <v>6834</v>
      </c>
      <c r="T614" t="s">
        <v>6828</v>
      </c>
    </row>
    <row r="615" spans="1:20" x14ac:dyDescent="0.25">
      <c r="A615" t="s">
        <v>23</v>
      </c>
      <c r="B615" t="s">
        <v>24</v>
      </c>
      <c r="C615">
        <v>50</v>
      </c>
      <c r="D615">
        <v>1</v>
      </c>
      <c r="E615" t="s">
        <v>6831</v>
      </c>
      <c r="F615">
        <v>100</v>
      </c>
      <c r="G615">
        <v>0</v>
      </c>
      <c r="H615" t="s">
        <v>631</v>
      </c>
      <c r="I615" t="s">
        <v>6832</v>
      </c>
      <c r="J615" t="s">
        <v>3661</v>
      </c>
      <c r="K615" t="s">
        <v>634</v>
      </c>
      <c r="L615" t="s">
        <v>635</v>
      </c>
      <c r="M615" t="s">
        <v>6833</v>
      </c>
      <c r="N615" t="s">
        <v>634</v>
      </c>
      <c r="O615" t="s">
        <v>637</v>
      </c>
      <c r="P615" t="s">
        <v>22</v>
      </c>
      <c r="Q615" t="s">
        <v>638</v>
      </c>
      <c r="R615" t="s">
        <v>635</v>
      </c>
      <c r="S615" t="s">
        <v>6834</v>
      </c>
      <c r="T615" t="s">
        <v>6828</v>
      </c>
    </row>
    <row r="616" spans="1:20" x14ac:dyDescent="0.25">
      <c r="A616" t="s">
        <v>25</v>
      </c>
      <c r="B616" t="s">
        <v>26</v>
      </c>
      <c r="C616">
        <v>50</v>
      </c>
      <c r="D616">
        <v>1</v>
      </c>
      <c r="E616" t="s">
        <v>6831</v>
      </c>
      <c r="F616">
        <v>100</v>
      </c>
      <c r="G616">
        <v>0</v>
      </c>
      <c r="H616" t="s">
        <v>631</v>
      </c>
      <c r="I616" t="s">
        <v>6832</v>
      </c>
      <c r="J616" t="s">
        <v>3661</v>
      </c>
      <c r="K616" t="s">
        <v>634</v>
      </c>
      <c r="L616" t="s">
        <v>635</v>
      </c>
      <c r="M616" t="s">
        <v>6833</v>
      </c>
      <c r="N616" t="s">
        <v>634</v>
      </c>
      <c r="O616" t="s">
        <v>637</v>
      </c>
      <c r="P616" t="s">
        <v>22</v>
      </c>
      <c r="Q616" t="s">
        <v>638</v>
      </c>
      <c r="R616" t="s">
        <v>635</v>
      </c>
      <c r="S616" t="s">
        <v>6834</v>
      </c>
      <c r="T616" t="s">
        <v>6828</v>
      </c>
    </row>
    <row r="617" spans="1:20" x14ac:dyDescent="0.25">
      <c r="A617" t="s">
        <v>619</v>
      </c>
      <c r="B617" t="s">
        <v>620</v>
      </c>
      <c r="C617">
        <v>139</v>
      </c>
      <c r="D617">
        <v>1</v>
      </c>
      <c r="E617" t="s">
        <v>6835</v>
      </c>
      <c r="F617">
        <v>399</v>
      </c>
      <c r="G617">
        <v>0</v>
      </c>
      <c r="H617" t="s">
        <v>1114</v>
      </c>
      <c r="I617" t="s">
        <v>6836</v>
      </c>
      <c r="J617" t="s">
        <v>6837</v>
      </c>
      <c r="K617" t="s">
        <v>1993</v>
      </c>
      <c r="L617" t="s">
        <v>6838</v>
      </c>
      <c r="M617" t="s">
        <v>6833</v>
      </c>
      <c r="N617" t="s">
        <v>2208</v>
      </c>
      <c r="O617" t="s">
        <v>1121</v>
      </c>
      <c r="P617" t="s">
        <v>1122</v>
      </c>
      <c r="Q617" t="s">
        <v>1123</v>
      </c>
      <c r="R617" t="s">
        <v>635</v>
      </c>
      <c r="S617" t="s">
        <v>6839</v>
      </c>
      <c r="T617" t="s">
        <v>6833</v>
      </c>
    </row>
    <row r="618" spans="1:20" x14ac:dyDescent="0.25">
      <c r="A618" t="s">
        <v>258</v>
      </c>
      <c r="B618" t="s">
        <v>264</v>
      </c>
      <c r="C618">
        <v>139</v>
      </c>
      <c r="D618">
        <v>1</v>
      </c>
      <c r="E618" t="s">
        <v>6835</v>
      </c>
      <c r="F618">
        <v>399</v>
      </c>
      <c r="G618">
        <v>0</v>
      </c>
      <c r="H618" t="s">
        <v>1114</v>
      </c>
      <c r="I618" t="s">
        <v>6836</v>
      </c>
      <c r="J618" t="s">
        <v>6837</v>
      </c>
      <c r="K618" t="s">
        <v>1993</v>
      </c>
      <c r="L618" t="s">
        <v>6838</v>
      </c>
      <c r="M618" t="s">
        <v>6833</v>
      </c>
      <c r="N618" t="s">
        <v>2208</v>
      </c>
      <c r="O618" t="s">
        <v>1121</v>
      </c>
      <c r="P618" t="s">
        <v>1122</v>
      </c>
      <c r="Q618" t="s">
        <v>1123</v>
      </c>
      <c r="R618" t="s">
        <v>635</v>
      </c>
      <c r="S618" t="s">
        <v>6839</v>
      </c>
      <c r="T618" t="s">
        <v>6833</v>
      </c>
    </row>
    <row r="619" spans="1:20" x14ac:dyDescent="0.25">
      <c r="A619" t="s">
        <v>257</v>
      </c>
      <c r="B619" t="s">
        <v>263</v>
      </c>
      <c r="C619">
        <v>139</v>
      </c>
      <c r="D619">
        <v>1</v>
      </c>
      <c r="E619" t="s">
        <v>6835</v>
      </c>
      <c r="F619">
        <v>399</v>
      </c>
      <c r="G619">
        <v>0</v>
      </c>
      <c r="H619" t="s">
        <v>1114</v>
      </c>
      <c r="I619" t="s">
        <v>6836</v>
      </c>
      <c r="J619" t="s">
        <v>6837</v>
      </c>
      <c r="K619" t="s">
        <v>1993</v>
      </c>
      <c r="L619" t="s">
        <v>6838</v>
      </c>
      <c r="M619" t="s">
        <v>6833</v>
      </c>
      <c r="N619" t="s">
        <v>2208</v>
      </c>
      <c r="O619" t="s">
        <v>1121</v>
      </c>
      <c r="P619" t="s">
        <v>1122</v>
      </c>
      <c r="Q619" t="s">
        <v>1123</v>
      </c>
      <c r="R619" t="s">
        <v>635</v>
      </c>
      <c r="S619" t="s">
        <v>6839</v>
      </c>
      <c r="T619" t="s">
        <v>6833</v>
      </c>
    </row>
    <row r="620" spans="1:20" x14ac:dyDescent="0.25">
      <c r="A620" t="s">
        <v>256</v>
      </c>
      <c r="B620" t="s">
        <v>262</v>
      </c>
      <c r="C620">
        <v>139</v>
      </c>
      <c r="D620">
        <v>1</v>
      </c>
      <c r="E620" t="s">
        <v>6835</v>
      </c>
      <c r="F620">
        <v>399</v>
      </c>
      <c r="G620">
        <v>0</v>
      </c>
      <c r="H620" t="s">
        <v>1114</v>
      </c>
      <c r="I620" t="s">
        <v>6836</v>
      </c>
      <c r="J620" t="s">
        <v>6837</v>
      </c>
      <c r="K620" t="s">
        <v>1993</v>
      </c>
      <c r="L620" t="s">
        <v>6838</v>
      </c>
      <c r="M620" t="s">
        <v>6833</v>
      </c>
      <c r="N620" t="s">
        <v>2208</v>
      </c>
      <c r="O620" t="s">
        <v>1121</v>
      </c>
      <c r="P620" t="s">
        <v>1122</v>
      </c>
      <c r="Q620" t="s">
        <v>1123</v>
      </c>
      <c r="R620" t="s">
        <v>635</v>
      </c>
      <c r="S620" t="s">
        <v>6839</v>
      </c>
      <c r="T620" t="s">
        <v>6833</v>
      </c>
    </row>
    <row r="621" spans="1:20" x14ac:dyDescent="0.25">
      <c r="A621" t="s">
        <v>118</v>
      </c>
      <c r="B621" t="s">
        <v>91</v>
      </c>
      <c r="C621">
        <v>100</v>
      </c>
      <c r="D621">
        <v>4</v>
      </c>
      <c r="E621" t="s">
        <v>6840</v>
      </c>
      <c r="F621">
        <v>430</v>
      </c>
      <c r="G621">
        <v>30</v>
      </c>
      <c r="H621" t="s">
        <v>1114</v>
      </c>
      <c r="I621" t="s">
        <v>6841</v>
      </c>
      <c r="J621" t="s">
        <v>6842</v>
      </c>
      <c r="K621" t="s">
        <v>4271</v>
      </c>
      <c r="L621" t="s">
        <v>6843</v>
      </c>
      <c r="M621" t="s">
        <v>6833</v>
      </c>
      <c r="N621" t="s">
        <v>2208</v>
      </c>
      <c r="O621" t="s">
        <v>1121</v>
      </c>
      <c r="P621" t="s">
        <v>1122</v>
      </c>
      <c r="Q621" t="s">
        <v>1123</v>
      </c>
      <c r="R621" t="s">
        <v>635</v>
      </c>
      <c r="S621" t="s">
        <v>6844</v>
      </c>
      <c r="T621" t="s">
        <v>6845</v>
      </c>
    </row>
    <row r="622" spans="1:20" x14ac:dyDescent="0.25">
      <c r="A622" t="s">
        <v>118</v>
      </c>
      <c r="B622" t="s">
        <v>91</v>
      </c>
      <c r="C622">
        <v>100</v>
      </c>
      <c r="D622">
        <v>2</v>
      </c>
      <c r="E622" t="s">
        <v>6846</v>
      </c>
      <c r="F622">
        <v>230</v>
      </c>
      <c r="G622">
        <v>30</v>
      </c>
      <c r="H622" t="s">
        <v>1114</v>
      </c>
      <c r="I622" t="s">
        <v>6847</v>
      </c>
      <c r="J622" t="s">
        <v>6848</v>
      </c>
      <c r="K622" t="s">
        <v>1942</v>
      </c>
      <c r="L622" t="s">
        <v>6849</v>
      </c>
      <c r="M622" t="s">
        <v>6845</v>
      </c>
      <c r="N622" t="s">
        <v>2208</v>
      </c>
      <c r="O622" t="s">
        <v>1121</v>
      </c>
      <c r="P622" t="s">
        <v>1122</v>
      </c>
      <c r="Q622" t="s">
        <v>1123</v>
      </c>
      <c r="R622" t="s">
        <v>635</v>
      </c>
      <c r="S622" t="s">
        <v>6850</v>
      </c>
      <c r="T622" t="s">
        <v>6845</v>
      </c>
    </row>
    <row r="623" spans="1:20" x14ac:dyDescent="0.25">
      <c r="A623" t="s">
        <v>39</v>
      </c>
      <c r="B623" t="s">
        <v>44</v>
      </c>
      <c r="C623">
        <v>77.5</v>
      </c>
      <c r="D623">
        <v>2</v>
      </c>
      <c r="E623" t="s">
        <v>6851</v>
      </c>
      <c r="F623">
        <v>155</v>
      </c>
      <c r="G623">
        <v>0</v>
      </c>
      <c r="H623" t="s">
        <v>641</v>
      </c>
      <c r="I623" t="s">
        <v>6852</v>
      </c>
      <c r="J623" t="s">
        <v>6853</v>
      </c>
      <c r="K623" t="s">
        <v>2992</v>
      </c>
      <c r="L623" t="s">
        <v>6854</v>
      </c>
      <c r="M623" t="s">
        <v>6833</v>
      </c>
      <c r="N623" t="s">
        <v>634</v>
      </c>
      <c r="O623" t="s">
        <v>894</v>
      </c>
      <c r="P623" t="s">
        <v>43</v>
      </c>
      <c r="Q623" t="s">
        <v>648</v>
      </c>
      <c r="R623" t="s">
        <v>635</v>
      </c>
      <c r="S623" t="s">
        <v>6855</v>
      </c>
      <c r="T623" t="s">
        <v>6845</v>
      </c>
    </row>
    <row r="624" spans="1:20" x14ac:dyDescent="0.25">
      <c r="A624" t="s">
        <v>257</v>
      </c>
      <c r="B624" t="s">
        <v>263</v>
      </c>
      <c r="C624">
        <v>139</v>
      </c>
      <c r="D624">
        <v>1</v>
      </c>
      <c r="E624" t="s">
        <v>6856</v>
      </c>
      <c r="F624">
        <v>215</v>
      </c>
      <c r="G624">
        <v>0</v>
      </c>
      <c r="H624" t="s">
        <v>1114</v>
      </c>
      <c r="I624" t="s">
        <v>6857</v>
      </c>
      <c r="J624" t="s">
        <v>6858</v>
      </c>
      <c r="K624" t="s">
        <v>6859</v>
      </c>
      <c r="L624" t="s">
        <v>6860</v>
      </c>
      <c r="M624" t="s">
        <v>6861</v>
      </c>
      <c r="N624" t="s">
        <v>2208</v>
      </c>
      <c r="O624" t="s">
        <v>1121</v>
      </c>
      <c r="P624" t="s">
        <v>1122</v>
      </c>
      <c r="Q624" t="s">
        <v>1123</v>
      </c>
      <c r="R624" t="s">
        <v>635</v>
      </c>
      <c r="S624" t="s">
        <v>6862</v>
      </c>
      <c r="T624" t="s">
        <v>6861</v>
      </c>
    </row>
    <row r="625" spans="1:20" x14ac:dyDescent="0.25">
      <c r="A625" t="s">
        <v>258</v>
      </c>
      <c r="B625" t="s">
        <v>264</v>
      </c>
      <c r="C625">
        <v>139</v>
      </c>
      <c r="D625">
        <v>1</v>
      </c>
      <c r="E625" t="s">
        <v>6856</v>
      </c>
      <c r="F625">
        <v>215</v>
      </c>
      <c r="G625">
        <v>0</v>
      </c>
      <c r="H625" t="s">
        <v>1114</v>
      </c>
      <c r="I625" t="s">
        <v>6857</v>
      </c>
      <c r="J625" t="s">
        <v>6858</v>
      </c>
      <c r="K625" t="s">
        <v>6859</v>
      </c>
      <c r="L625" t="s">
        <v>6860</v>
      </c>
      <c r="M625" t="s">
        <v>6861</v>
      </c>
      <c r="N625" t="s">
        <v>2208</v>
      </c>
      <c r="O625" t="s">
        <v>1121</v>
      </c>
      <c r="P625" t="s">
        <v>1122</v>
      </c>
      <c r="Q625" t="s">
        <v>1123</v>
      </c>
      <c r="R625" t="s">
        <v>635</v>
      </c>
      <c r="S625" t="s">
        <v>6862</v>
      </c>
      <c r="T625" t="s">
        <v>6861</v>
      </c>
    </row>
    <row r="626" spans="1:20" x14ac:dyDescent="0.25">
      <c r="A626" t="s">
        <v>20</v>
      </c>
      <c r="B626" t="s">
        <v>21</v>
      </c>
      <c r="C626">
        <v>50</v>
      </c>
      <c r="D626">
        <v>1</v>
      </c>
      <c r="E626" t="s">
        <v>6863</v>
      </c>
      <c r="F626">
        <v>100</v>
      </c>
      <c r="G626">
        <v>0</v>
      </c>
      <c r="H626" t="s">
        <v>631</v>
      </c>
      <c r="I626" t="s">
        <v>6864</v>
      </c>
      <c r="J626" t="s">
        <v>3525</v>
      </c>
      <c r="K626" t="s">
        <v>634</v>
      </c>
      <c r="L626" t="s">
        <v>635</v>
      </c>
      <c r="M626" t="s">
        <v>6865</v>
      </c>
      <c r="N626" t="s">
        <v>634</v>
      </c>
      <c r="O626" t="s">
        <v>637</v>
      </c>
      <c r="P626" t="s">
        <v>22</v>
      </c>
      <c r="Q626" t="s">
        <v>638</v>
      </c>
      <c r="R626" t="s">
        <v>635</v>
      </c>
      <c r="S626" t="s">
        <v>6866</v>
      </c>
      <c r="T626" t="s">
        <v>6867</v>
      </c>
    </row>
    <row r="627" spans="1:20" x14ac:dyDescent="0.25">
      <c r="A627" t="s">
        <v>23</v>
      </c>
      <c r="B627" t="s">
        <v>24</v>
      </c>
      <c r="C627">
        <v>50</v>
      </c>
      <c r="D627">
        <v>1</v>
      </c>
      <c r="E627" t="s">
        <v>6863</v>
      </c>
      <c r="F627">
        <v>100</v>
      </c>
      <c r="G627">
        <v>0</v>
      </c>
      <c r="H627" t="s">
        <v>631</v>
      </c>
      <c r="I627" t="s">
        <v>6864</v>
      </c>
      <c r="J627" t="s">
        <v>3525</v>
      </c>
      <c r="K627" t="s">
        <v>634</v>
      </c>
      <c r="L627" t="s">
        <v>635</v>
      </c>
      <c r="M627" t="s">
        <v>6865</v>
      </c>
      <c r="N627" t="s">
        <v>634</v>
      </c>
      <c r="O627" t="s">
        <v>637</v>
      </c>
      <c r="P627" t="s">
        <v>22</v>
      </c>
      <c r="Q627" t="s">
        <v>638</v>
      </c>
      <c r="R627" t="s">
        <v>635</v>
      </c>
      <c r="S627" t="s">
        <v>6866</v>
      </c>
      <c r="T627" t="s">
        <v>6867</v>
      </c>
    </row>
    <row r="628" spans="1:20" x14ac:dyDescent="0.25">
      <c r="A628" t="s">
        <v>25</v>
      </c>
      <c r="B628" t="s">
        <v>26</v>
      </c>
      <c r="C628">
        <v>50</v>
      </c>
      <c r="D628">
        <v>1</v>
      </c>
      <c r="E628" t="s">
        <v>6863</v>
      </c>
      <c r="F628">
        <v>100</v>
      </c>
      <c r="G628">
        <v>0</v>
      </c>
      <c r="H628" t="s">
        <v>631</v>
      </c>
      <c r="I628" t="s">
        <v>6864</v>
      </c>
      <c r="J628" t="s">
        <v>3525</v>
      </c>
      <c r="K628" t="s">
        <v>634</v>
      </c>
      <c r="L628" t="s">
        <v>635</v>
      </c>
      <c r="M628" t="s">
        <v>6865</v>
      </c>
      <c r="N628" t="s">
        <v>634</v>
      </c>
      <c r="O628" t="s">
        <v>637</v>
      </c>
      <c r="P628" t="s">
        <v>22</v>
      </c>
      <c r="Q628" t="s">
        <v>638</v>
      </c>
      <c r="R628" t="s">
        <v>635</v>
      </c>
      <c r="S628" t="s">
        <v>6866</v>
      </c>
      <c r="T628" t="s">
        <v>6867</v>
      </c>
    </row>
    <row r="629" spans="1:20" x14ac:dyDescent="0.25">
      <c r="A629" t="s">
        <v>20</v>
      </c>
      <c r="B629" t="s">
        <v>21</v>
      </c>
      <c r="C629">
        <v>50</v>
      </c>
      <c r="D629">
        <v>1</v>
      </c>
      <c r="E629" t="s">
        <v>6868</v>
      </c>
      <c r="F629">
        <v>100</v>
      </c>
      <c r="G629">
        <v>0</v>
      </c>
      <c r="H629" t="s">
        <v>631</v>
      </c>
      <c r="I629" t="s">
        <v>6869</v>
      </c>
      <c r="J629" t="s">
        <v>1244</v>
      </c>
      <c r="K629" t="s">
        <v>634</v>
      </c>
      <c r="L629" t="s">
        <v>635</v>
      </c>
      <c r="M629" t="s">
        <v>6870</v>
      </c>
      <c r="N629" t="s">
        <v>634</v>
      </c>
      <c r="O629" t="s">
        <v>637</v>
      </c>
      <c r="P629" t="s">
        <v>22</v>
      </c>
      <c r="Q629" t="s">
        <v>638</v>
      </c>
      <c r="R629" t="s">
        <v>635</v>
      </c>
      <c r="S629" t="s">
        <v>6871</v>
      </c>
      <c r="T629" t="s">
        <v>6870</v>
      </c>
    </row>
    <row r="630" spans="1:20" x14ac:dyDescent="0.25">
      <c r="A630" t="s">
        <v>23</v>
      </c>
      <c r="B630" t="s">
        <v>24</v>
      </c>
      <c r="C630">
        <v>50</v>
      </c>
      <c r="D630">
        <v>1</v>
      </c>
      <c r="E630" t="s">
        <v>6868</v>
      </c>
      <c r="F630">
        <v>100</v>
      </c>
      <c r="G630">
        <v>0</v>
      </c>
      <c r="H630" t="s">
        <v>631</v>
      </c>
      <c r="I630" t="s">
        <v>6869</v>
      </c>
      <c r="J630" t="s">
        <v>1244</v>
      </c>
      <c r="K630" t="s">
        <v>634</v>
      </c>
      <c r="L630" t="s">
        <v>635</v>
      </c>
      <c r="M630" t="s">
        <v>6870</v>
      </c>
      <c r="N630" t="s">
        <v>634</v>
      </c>
      <c r="O630" t="s">
        <v>637</v>
      </c>
      <c r="P630" t="s">
        <v>22</v>
      </c>
      <c r="Q630" t="s">
        <v>638</v>
      </c>
      <c r="R630" t="s">
        <v>635</v>
      </c>
      <c r="S630" t="s">
        <v>6871</v>
      </c>
      <c r="T630" t="s">
        <v>6870</v>
      </c>
    </row>
    <row r="631" spans="1:20" x14ac:dyDescent="0.25">
      <c r="A631" t="s">
        <v>25</v>
      </c>
      <c r="B631" t="s">
        <v>26</v>
      </c>
      <c r="C631">
        <v>50</v>
      </c>
      <c r="D631">
        <v>1</v>
      </c>
      <c r="E631" t="s">
        <v>6868</v>
      </c>
      <c r="F631">
        <v>100</v>
      </c>
      <c r="G631">
        <v>0</v>
      </c>
      <c r="H631" t="s">
        <v>631</v>
      </c>
      <c r="I631" t="s">
        <v>6869</v>
      </c>
      <c r="J631" t="s">
        <v>1244</v>
      </c>
      <c r="K631" t="s">
        <v>634</v>
      </c>
      <c r="L631" t="s">
        <v>635</v>
      </c>
      <c r="M631" t="s">
        <v>6870</v>
      </c>
      <c r="N631" t="s">
        <v>634</v>
      </c>
      <c r="O631" t="s">
        <v>637</v>
      </c>
      <c r="P631" t="s">
        <v>22</v>
      </c>
      <c r="Q631" t="s">
        <v>638</v>
      </c>
      <c r="R631" t="s">
        <v>635</v>
      </c>
      <c r="S631" t="s">
        <v>6871</v>
      </c>
      <c r="T631" t="s">
        <v>6870</v>
      </c>
    </row>
    <row r="632" spans="1:20" x14ac:dyDescent="0.25">
      <c r="A632" t="s">
        <v>20</v>
      </c>
      <c r="B632" t="s">
        <v>21</v>
      </c>
      <c r="C632">
        <v>60</v>
      </c>
      <c r="D632">
        <v>2</v>
      </c>
      <c r="E632" t="s">
        <v>6872</v>
      </c>
      <c r="F632">
        <v>200</v>
      </c>
      <c r="G632">
        <v>0</v>
      </c>
      <c r="H632" t="s">
        <v>631</v>
      </c>
      <c r="I632" t="s">
        <v>6873</v>
      </c>
      <c r="J632" t="s">
        <v>800</v>
      </c>
      <c r="K632" t="s">
        <v>634</v>
      </c>
      <c r="L632" t="s">
        <v>635</v>
      </c>
      <c r="M632" t="s">
        <v>6874</v>
      </c>
      <c r="N632" t="s">
        <v>634</v>
      </c>
      <c r="O632" t="s">
        <v>637</v>
      </c>
      <c r="P632" t="s">
        <v>22</v>
      </c>
      <c r="Q632" t="s">
        <v>638</v>
      </c>
      <c r="R632" t="s">
        <v>635</v>
      </c>
      <c r="S632" t="s">
        <v>6875</v>
      </c>
      <c r="T632" t="s">
        <v>6876</v>
      </c>
    </row>
    <row r="633" spans="1:20" x14ac:dyDescent="0.25">
      <c r="A633" t="s">
        <v>23</v>
      </c>
      <c r="B633" t="s">
        <v>24</v>
      </c>
      <c r="C633">
        <v>60</v>
      </c>
      <c r="D633">
        <v>2</v>
      </c>
      <c r="E633" t="s">
        <v>6872</v>
      </c>
      <c r="F633">
        <v>200</v>
      </c>
      <c r="G633">
        <v>0</v>
      </c>
      <c r="H633" t="s">
        <v>631</v>
      </c>
      <c r="I633" t="s">
        <v>6873</v>
      </c>
      <c r="J633" t="s">
        <v>800</v>
      </c>
      <c r="K633" t="s">
        <v>634</v>
      </c>
      <c r="L633" t="s">
        <v>635</v>
      </c>
      <c r="M633" t="s">
        <v>6874</v>
      </c>
      <c r="N633" t="s">
        <v>634</v>
      </c>
      <c r="O633" t="s">
        <v>637</v>
      </c>
      <c r="P633" t="s">
        <v>22</v>
      </c>
      <c r="Q633" t="s">
        <v>638</v>
      </c>
      <c r="R633" t="s">
        <v>635</v>
      </c>
      <c r="S633" t="s">
        <v>6875</v>
      </c>
      <c r="T633" t="s">
        <v>6876</v>
      </c>
    </row>
    <row r="634" spans="1:20" x14ac:dyDescent="0.25">
      <c r="A634" t="s">
        <v>25</v>
      </c>
      <c r="B634" t="s">
        <v>26</v>
      </c>
      <c r="C634">
        <v>60</v>
      </c>
      <c r="D634">
        <v>2</v>
      </c>
      <c r="E634" t="s">
        <v>6872</v>
      </c>
      <c r="F634">
        <v>200</v>
      </c>
      <c r="G634">
        <v>0</v>
      </c>
      <c r="H634" t="s">
        <v>631</v>
      </c>
      <c r="I634" t="s">
        <v>6873</v>
      </c>
      <c r="J634" t="s">
        <v>800</v>
      </c>
      <c r="K634" t="s">
        <v>634</v>
      </c>
      <c r="L634" t="s">
        <v>635</v>
      </c>
      <c r="M634" t="s">
        <v>6874</v>
      </c>
      <c r="N634" t="s">
        <v>634</v>
      </c>
      <c r="O634" t="s">
        <v>637</v>
      </c>
      <c r="P634" t="s">
        <v>22</v>
      </c>
      <c r="Q634" t="s">
        <v>638</v>
      </c>
      <c r="R634" t="s">
        <v>635</v>
      </c>
      <c r="S634" t="s">
        <v>6875</v>
      </c>
      <c r="T634" t="s">
        <v>6876</v>
      </c>
    </row>
    <row r="635" spans="1:20" x14ac:dyDescent="0.25">
      <c r="A635" t="s">
        <v>20</v>
      </c>
      <c r="B635" t="s">
        <v>21</v>
      </c>
      <c r="C635">
        <v>60</v>
      </c>
      <c r="D635">
        <v>2</v>
      </c>
      <c r="E635" t="s">
        <v>6877</v>
      </c>
      <c r="F635">
        <v>200</v>
      </c>
      <c r="G635">
        <v>0</v>
      </c>
      <c r="H635" t="s">
        <v>631</v>
      </c>
      <c r="I635" t="s">
        <v>6878</v>
      </c>
      <c r="J635" t="s">
        <v>967</v>
      </c>
      <c r="K635" t="s">
        <v>634</v>
      </c>
      <c r="L635" t="s">
        <v>635</v>
      </c>
      <c r="M635" t="s">
        <v>6879</v>
      </c>
      <c r="N635" t="s">
        <v>634</v>
      </c>
      <c r="O635" t="s">
        <v>637</v>
      </c>
      <c r="P635" t="s">
        <v>22</v>
      </c>
      <c r="Q635" t="s">
        <v>638</v>
      </c>
      <c r="R635" t="s">
        <v>635</v>
      </c>
      <c r="S635" t="s">
        <v>6880</v>
      </c>
      <c r="T635" t="s">
        <v>6879</v>
      </c>
    </row>
    <row r="636" spans="1:20" x14ac:dyDescent="0.25">
      <c r="A636" t="s">
        <v>23</v>
      </c>
      <c r="B636" t="s">
        <v>24</v>
      </c>
      <c r="C636">
        <v>60</v>
      </c>
      <c r="D636">
        <v>2</v>
      </c>
      <c r="E636" t="s">
        <v>6877</v>
      </c>
      <c r="F636">
        <v>200</v>
      </c>
      <c r="G636">
        <v>0</v>
      </c>
      <c r="H636" t="s">
        <v>631</v>
      </c>
      <c r="I636" t="s">
        <v>6878</v>
      </c>
      <c r="J636" t="s">
        <v>967</v>
      </c>
      <c r="K636" t="s">
        <v>634</v>
      </c>
      <c r="L636" t="s">
        <v>635</v>
      </c>
      <c r="M636" t="s">
        <v>6879</v>
      </c>
      <c r="N636" t="s">
        <v>634</v>
      </c>
      <c r="O636" t="s">
        <v>637</v>
      </c>
      <c r="P636" t="s">
        <v>22</v>
      </c>
      <c r="Q636" t="s">
        <v>638</v>
      </c>
      <c r="R636" t="s">
        <v>635</v>
      </c>
      <c r="S636" t="s">
        <v>6880</v>
      </c>
      <c r="T636" t="s">
        <v>6879</v>
      </c>
    </row>
    <row r="637" spans="1:20" x14ac:dyDescent="0.25">
      <c r="A637" t="s">
        <v>25</v>
      </c>
      <c r="B637" t="s">
        <v>26</v>
      </c>
      <c r="C637">
        <v>60</v>
      </c>
      <c r="D637">
        <v>2</v>
      </c>
      <c r="E637" t="s">
        <v>6877</v>
      </c>
      <c r="F637">
        <v>200</v>
      </c>
      <c r="G637">
        <v>0</v>
      </c>
      <c r="H637" t="s">
        <v>631</v>
      </c>
      <c r="I637" t="s">
        <v>6878</v>
      </c>
      <c r="J637" t="s">
        <v>967</v>
      </c>
      <c r="K637" t="s">
        <v>634</v>
      </c>
      <c r="L637" t="s">
        <v>635</v>
      </c>
      <c r="M637" t="s">
        <v>6879</v>
      </c>
      <c r="N637" t="s">
        <v>634</v>
      </c>
      <c r="O637" t="s">
        <v>637</v>
      </c>
      <c r="P637" t="s">
        <v>22</v>
      </c>
      <c r="Q637" t="s">
        <v>638</v>
      </c>
      <c r="R637" t="s">
        <v>635</v>
      </c>
      <c r="S637" t="s">
        <v>6880</v>
      </c>
      <c r="T637" t="s">
        <v>6879</v>
      </c>
    </row>
    <row r="638" spans="1:20" x14ac:dyDescent="0.25">
      <c r="A638" t="s">
        <v>164</v>
      </c>
      <c r="B638" t="s">
        <v>165</v>
      </c>
      <c r="C638">
        <v>50</v>
      </c>
      <c r="D638">
        <v>6</v>
      </c>
      <c r="E638" t="s">
        <v>6881</v>
      </c>
      <c r="F638">
        <v>200</v>
      </c>
      <c r="G638">
        <v>0</v>
      </c>
      <c r="H638" t="s">
        <v>631</v>
      </c>
      <c r="I638" t="s">
        <v>6882</v>
      </c>
      <c r="J638" t="s">
        <v>694</v>
      </c>
      <c r="K638" t="s">
        <v>634</v>
      </c>
      <c r="L638" t="s">
        <v>635</v>
      </c>
      <c r="M638" t="s">
        <v>6883</v>
      </c>
      <c r="N638" t="s">
        <v>634</v>
      </c>
      <c r="O638" t="s">
        <v>637</v>
      </c>
      <c r="P638" t="s">
        <v>22</v>
      </c>
      <c r="Q638" t="s">
        <v>638</v>
      </c>
      <c r="R638" t="s">
        <v>635</v>
      </c>
      <c r="S638" t="s">
        <v>6884</v>
      </c>
      <c r="T638" t="s">
        <v>6883</v>
      </c>
    </row>
    <row r="639" spans="1:20" x14ac:dyDescent="0.25">
      <c r="A639" t="s">
        <v>164</v>
      </c>
      <c r="B639" t="s">
        <v>165</v>
      </c>
      <c r="C639">
        <v>50</v>
      </c>
      <c r="D639">
        <v>6</v>
      </c>
      <c r="E639" t="s">
        <v>6885</v>
      </c>
      <c r="F639">
        <v>200</v>
      </c>
      <c r="G639">
        <v>0</v>
      </c>
      <c r="H639" t="s">
        <v>631</v>
      </c>
      <c r="I639" t="s">
        <v>6886</v>
      </c>
      <c r="J639" t="s">
        <v>652</v>
      </c>
      <c r="K639" t="s">
        <v>634</v>
      </c>
      <c r="L639" t="s">
        <v>635</v>
      </c>
      <c r="M639" t="s">
        <v>6887</v>
      </c>
      <c r="N639" t="s">
        <v>634</v>
      </c>
      <c r="O639" t="s">
        <v>637</v>
      </c>
      <c r="P639" t="s">
        <v>22</v>
      </c>
      <c r="Q639" t="s">
        <v>638</v>
      </c>
      <c r="R639" t="s">
        <v>635</v>
      </c>
      <c r="S639" t="s">
        <v>6888</v>
      </c>
      <c r="T639" t="s">
        <v>6887</v>
      </c>
    </row>
    <row r="640" spans="1:20" x14ac:dyDescent="0.25">
      <c r="A640" t="s">
        <v>619</v>
      </c>
      <c r="B640" t="s">
        <v>620</v>
      </c>
      <c r="C640">
        <v>139</v>
      </c>
      <c r="D640">
        <v>1</v>
      </c>
      <c r="E640" t="s">
        <v>6889</v>
      </c>
      <c r="F640">
        <v>399</v>
      </c>
      <c r="G640">
        <v>0</v>
      </c>
      <c r="H640" t="s">
        <v>641</v>
      </c>
      <c r="I640" t="s">
        <v>5906</v>
      </c>
      <c r="J640" t="s">
        <v>5907</v>
      </c>
      <c r="K640" t="s">
        <v>5908</v>
      </c>
      <c r="L640" t="s">
        <v>5909</v>
      </c>
      <c r="M640" t="s">
        <v>6887</v>
      </c>
      <c r="N640" t="s">
        <v>2208</v>
      </c>
      <c r="O640" t="s">
        <v>1121</v>
      </c>
      <c r="P640" t="s">
        <v>1236</v>
      </c>
      <c r="Q640" t="s">
        <v>638</v>
      </c>
      <c r="R640" t="s">
        <v>635</v>
      </c>
      <c r="S640" t="s">
        <v>6890</v>
      </c>
      <c r="T640" t="s">
        <v>6887</v>
      </c>
    </row>
    <row r="641" spans="1:20" x14ac:dyDescent="0.25">
      <c r="A641" t="s">
        <v>258</v>
      </c>
      <c r="B641" t="s">
        <v>264</v>
      </c>
      <c r="C641">
        <v>139</v>
      </c>
      <c r="D641">
        <v>1</v>
      </c>
      <c r="E641" t="s">
        <v>6889</v>
      </c>
      <c r="F641">
        <v>399</v>
      </c>
      <c r="G641">
        <v>0</v>
      </c>
      <c r="H641" t="s">
        <v>641</v>
      </c>
      <c r="I641" t="s">
        <v>5906</v>
      </c>
      <c r="J641" t="s">
        <v>5907</v>
      </c>
      <c r="K641" t="s">
        <v>5908</v>
      </c>
      <c r="L641" t="s">
        <v>5909</v>
      </c>
      <c r="M641" t="s">
        <v>6887</v>
      </c>
      <c r="N641" t="s">
        <v>2208</v>
      </c>
      <c r="O641" t="s">
        <v>1121</v>
      </c>
      <c r="P641" t="s">
        <v>1236</v>
      </c>
      <c r="Q641" t="s">
        <v>638</v>
      </c>
      <c r="R641" t="s">
        <v>635</v>
      </c>
      <c r="S641" t="s">
        <v>6890</v>
      </c>
      <c r="T641" t="s">
        <v>6887</v>
      </c>
    </row>
    <row r="642" spans="1:20" x14ac:dyDescent="0.25">
      <c r="A642" t="s">
        <v>257</v>
      </c>
      <c r="B642" t="s">
        <v>263</v>
      </c>
      <c r="C642">
        <v>139</v>
      </c>
      <c r="D642">
        <v>1</v>
      </c>
      <c r="E642" t="s">
        <v>6889</v>
      </c>
      <c r="F642">
        <v>399</v>
      </c>
      <c r="G642">
        <v>0</v>
      </c>
      <c r="H642" t="s">
        <v>641</v>
      </c>
      <c r="I642" t="s">
        <v>5906</v>
      </c>
      <c r="J642" t="s">
        <v>5907</v>
      </c>
      <c r="K642" t="s">
        <v>5908</v>
      </c>
      <c r="L642" t="s">
        <v>5909</v>
      </c>
      <c r="M642" t="s">
        <v>6887</v>
      </c>
      <c r="N642" t="s">
        <v>2208</v>
      </c>
      <c r="O642" t="s">
        <v>1121</v>
      </c>
      <c r="P642" t="s">
        <v>1236</v>
      </c>
      <c r="Q642" t="s">
        <v>638</v>
      </c>
      <c r="R642" t="s">
        <v>635</v>
      </c>
      <c r="S642" t="s">
        <v>6890</v>
      </c>
      <c r="T642" t="s">
        <v>6887</v>
      </c>
    </row>
    <row r="643" spans="1:20" x14ac:dyDescent="0.25">
      <c r="A643" t="s">
        <v>256</v>
      </c>
      <c r="B643" t="s">
        <v>262</v>
      </c>
      <c r="C643">
        <v>139</v>
      </c>
      <c r="D643">
        <v>1</v>
      </c>
      <c r="E643" t="s">
        <v>6889</v>
      </c>
      <c r="F643">
        <v>399</v>
      </c>
      <c r="G643">
        <v>0</v>
      </c>
      <c r="H643" t="s">
        <v>641</v>
      </c>
      <c r="I643" t="s">
        <v>5906</v>
      </c>
      <c r="J643" t="s">
        <v>5907</v>
      </c>
      <c r="K643" t="s">
        <v>5908</v>
      </c>
      <c r="L643" t="s">
        <v>5909</v>
      </c>
      <c r="M643" t="s">
        <v>6887</v>
      </c>
      <c r="N643" t="s">
        <v>2208</v>
      </c>
      <c r="O643" t="s">
        <v>1121</v>
      </c>
      <c r="P643" t="s">
        <v>1236</v>
      </c>
      <c r="Q643" t="s">
        <v>638</v>
      </c>
      <c r="R643" t="s">
        <v>635</v>
      </c>
      <c r="S643" t="s">
        <v>6890</v>
      </c>
      <c r="T643" t="s">
        <v>6887</v>
      </c>
    </row>
    <row r="644" spans="1:20" x14ac:dyDescent="0.25">
      <c r="A644" t="s">
        <v>20</v>
      </c>
      <c r="B644" t="s">
        <v>21</v>
      </c>
      <c r="C644">
        <v>60</v>
      </c>
      <c r="D644">
        <v>2</v>
      </c>
      <c r="E644" t="s">
        <v>6891</v>
      </c>
      <c r="F644">
        <v>200</v>
      </c>
      <c r="G644">
        <v>0</v>
      </c>
      <c r="H644" t="s">
        <v>631</v>
      </c>
      <c r="I644" t="s">
        <v>6892</v>
      </c>
      <c r="J644" t="s">
        <v>705</v>
      </c>
      <c r="K644" t="s">
        <v>634</v>
      </c>
      <c r="L644" t="s">
        <v>635</v>
      </c>
      <c r="M644" t="s">
        <v>6893</v>
      </c>
      <c r="N644" t="s">
        <v>634</v>
      </c>
      <c r="O644" t="s">
        <v>637</v>
      </c>
      <c r="P644" t="s">
        <v>22</v>
      </c>
      <c r="Q644" t="s">
        <v>638</v>
      </c>
      <c r="R644" t="s">
        <v>635</v>
      </c>
      <c r="S644" t="s">
        <v>6894</v>
      </c>
      <c r="T644" t="s">
        <v>6893</v>
      </c>
    </row>
    <row r="645" spans="1:20" x14ac:dyDescent="0.25">
      <c r="A645" t="s">
        <v>23</v>
      </c>
      <c r="B645" t="s">
        <v>24</v>
      </c>
      <c r="C645">
        <v>60</v>
      </c>
      <c r="D645">
        <v>2</v>
      </c>
      <c r="E645" t="s">
        <v>6891</v>
      </c>
      <c r="F645">
        <v>200</v>
      </c>
      <c r="G645">
        <v>0</v>
      </c>
      <c r="H645" t="s">
        <v>631</v>
      </c>
      <c r="I645" t="s">
        <v>6892</v>
      </c>
      <c r="J645" t="s">
        <v>705</v>
      </c>
      <c r="K645" t="s">
        <v>634</v>
      </c>
      <c r="L645" t="s">
        <v>635</v>
      </c>
      <c r="M645" t="s">
        <v>6893</v>
      </c>
      <c r="N645" t="s">
        <v>634</v>
      </c>
      <c r="O645" t="s">
        <v>637</v>
      </c>
      <c r="P645" t="s">
        <v>22</v>
      </c>
      <c r="Q645" t="s">
        <v>638</v>
      </c>
      <c r="R645" t="s">
        <v>635</v>
      </c>
      <c r="S645" t="s">
        <v>6894</v>
      </c>
      <c r="T645" t="s">
        <v>6893</v>
      </c>
    </row>
    <row r="646" spans="1:20" x14ac:dyDescent="0.25">
      <c r="A646" t="s">
        <v>25</v>
      </c>
      <c r="B646" t="s">
        <v>26</v>
      </c>
      <c r="C646">
        <v>60</v>
      </c>
      <c r="D646">
        <v>2</v>
      </c>
      <c r="E646" t="s">
        <v>6891</v>
      </c>
      <c r="F646">
        <v>200</v>
      </c>
      <c r="G646">
        <v>0</v>
      </c>
      <c r="H646" t="s">
        <v>631</v>
      </c>
      <c r="I646" t="s">
        <v>6892</v>
      </c>
      <c r="J646" t="s">
        <v>705</v>
      </c>
      <c r="K646" t="s">
        <v>634</v>
      </c>
      <c r="L646" t="s">
        <v>635</v>
      </c>
      <c r="M646" t="s">
        <v>6893</v>
      </c>
      <c r="N646" t="s">
        <v>634</v>
      </c>
      <c r="O646" t="s">
        <v>637</v>
      </c>
      <c r="P646" t="s">
        <v>22</v>
      </c>
      <c r="Q646" t="s">
        <v>638</v>
      </c>
      <c r="R646" t="s">
        <v>635</v>
      </c>
      <c r="S646" t="s">
        <v>6894</v>
      </c>
      <c r="T646" t="s">
        <v>6893</v>
      </c>
    </row>
    <row r="647" spans="1:20" x14ac:dyDescent="0.25">
      <c r="A647" t="s">
        <v>164</v>
      </c>
      <c r="B647" t="s">
        <v>165</v>
      </c>
      <c r="C647">
        <v>50</v>
      </c>
      <c r="D647">
        <v>6</v>
      </c>
      <c r="E647" t="s">
        <v>6895</v>
      </c>
      <c r="F647">
        <v>200</v>
      </c>
      <c r="G647">
        <v>0</v>
      </c>
      <c r="H647" t="s">
        <v>631</v>
      </c>
      <c r="I647" t="s">
        <v>6896</v>
      </c>
      <c r="J647" t="s">
        <v>652</v>
      </c>
      <c r="K647" t="s">
        <v>634</v>
      </c>
      <c r="L647" t="s">
        <v>635</v>
      </c>
      <c r="M647" t="s">
        <v>6897</v>
      </c>
      <c r="N647" t="s">
        <v>634</v>
      </c>
      <c r="O647" t="s">
        <v>637</v>
      </c>
      <c r="P647" t="s">
        <v>22</v>
      </c>
      <c r="Q647" t="s">
        <v>638</v>
      </c>
      <c r="R647" t="s">
        <v>635</v>
      </c>
      <c r="S647" t="s">
        <v>6898</v>
      </c>
      <c r="T647" t="s">
        <v>6897</v>
      </c>
    </row>
    <row r="648" spans="1:20" x14ac:dyDescent="0.25">
      <c r="A648" t="s">
        <v>20</v>
      </c>
      <c r="B648" t="s">
        <v>21</v>
      </c>
      <c r="C648">
        <v>50</v>
      </c>
      <c r="D648">
        <v>1</v>
      </c>
      <c r="E648" t="s">
        <v>6899</v>
      </c>
      <c r="F648">
        <v>100</v>
      </c>
      <c r="G648">
        <v>0</v>
      </c>
      <c r="H648" t="s">
        <v>631</v>
      </c>
      <c r="I648" t="s">
        <v>6900</v>
      </c>
      <c r="J648" t="s">
        <v>814</v>
      </c>
      <c r="K648" t="s">
        <v>634</v>
      </c>
      <c r="L648" t="s">
        <v>635</v>
      </c>
      <c r="M648" t="s">
        <v>6901</v>
      </c>
      <c r="N648" t="s">
        <v>634</v>
      </c>
      <c r="O648" t="s">
        <v>637</v>
      </c>
      <c r="P648" t="s">
        <v>22</v>
      </c>
      <c r="Q648" t="s">
        <v>638</v>
      </c>
      <c r="R648" t="s">
        <v>635</v>
      </c>
      <c r="S648" t="s">
        <v>6902</v>
      </c>
      <c r="T648" t="s">
        <v>6897</v>
      </c>
    </row>
    <row r="649" spans="1:20" x14ac:dyDescent="0.25">
      <c r="A649" t="s">
        <v>23</v>
      </c>
      <c r="B649" t="s">
        <v>24</v>
      </c>
      <c r="C649">
        <v>50</v>
      </c>
      <c r="D649">
        <v>1</v>
      </c>
      <c r="E649" t="s">
        <v>6899</v>
      </c>
      <c r="F649">
        <v>100</v>
      </c>
      <c r="G649">
        <v>0</v>
      </c>
      <c r="H649" t="s">
        <v>631</v>
      </c>
      <c r="I649" t="s">
        <v>6900</v>
      </c>
      <c r="J649" t="s">
        <v>814</v>
      </c>
      <c r="K649" t="s">
        <v>634</v>
      </c>
      <c r="L649" t="s">
        <v>635</v>
      </c>
      <c r="M649" t="s">
        <v>6901</v>
      </c>
      <c r="N649" t="s">
        <v>634</v>
      </c>
      <c r="O649" t="s">
        <v>637</v>
      </c>
      <c r="P649" t="s">
        <v>22</v>
      </c>
      <c r="Q649" t="s">
        <v>638</v>
      </c>
      <c r="R649" t="s">
        <v>635</v>
      </c>
      <c r="S649" t="s">
        <v>6902</v>
      </c>
      <c r="T649" t="s">
        <v>6897</v>
      </c>
    </row>
    <row r="650" spans="1:20" x14ac:dyDescent="0.25">
      <c r="A650" t="s">
        <v>25</v>
      </c>
      <c r="B650" t="s">
        <v>26</v>
      </c>
      <c r="C650">
        <v>50</v>
      </c>
      <c r="D650">
        <v>1</v>
      </c>
      <c r="E650" t="s">
        <v>6899</v>
      </c>
      <c r="F650">
        <v>100</v>
      </c>
      <c r="G650">
        <v>0</v>
      </c>
      <c r="H650" t="s">
        <v>631</v>
      </c>
      <c r="I650" t="s">
        <v>6900</v>
      </c>
      <c r="J650" t="s">
        <v>814</v>
      </c>
      <c r="K650" t="s">
        <v>634</v>
      </c>
      <c r="L650" t="s">
        <v>635</v>
      </c>
      <c r="M650" t="s">
        <v>6901</v>
      </c>
      <c r="N650" t="s">
        <v>634</v>
      </c>
      <c r="O650" t="s">
        <v>637</v>
      </c>
      <c r="P650" t="s">
        <v>22</v>
      </c>
      <c r="Q650" t="s">
        <v>638</v>
      </c>
      <c r="R650" t="s">
        <v>635</v>
      </c>
      <c r="S650" t="s">
        <v>6902</v>
      </c>
      <c r="T650" t="s">
        <v>6897</v>
      </c>
    </row>
    <row r="651" spans="1:20" x14ac:dyDescent="0.25">
      <c r="A651" t="s">
        <v>20</v>
      </c>
      <c r="B651" t="s">
        <v>21</v>
      </c>
      <c r="C651">
        <v>50</v>
      </c>
      <c r="D651">
        <v>1</v>
      </c>
      <c r="E651" t="s">
        <v>6903</v>
      </c>
      <c r="F651">
        <v>100</v>
      </c>
      <c r="G651">
        <v>0</v>
      </c>
      <c r="H651" t="s">
        <v>631</v>
      </c>
      <c r="I651" t="s">
        <v>6904</v>
      </c>
      <c r="J651" t="s">
        <v>749</v>
      </c>
      <c r="K651" t="s">
        <v>634</v>
      </c>
      <c r="L651" t="s">
        <v>635</v>
      </c>
      <c r="M651" t="s">
        <v>6905</v>
      </c>
      <c r="N651" t="s">
        <v>634</v>
      </c>
      <c r="O651" t="s">
        <v>637</v>
      </c>
      <c r="P651" t="s">
        <v>22</v>
      </c>
      <c r="Q651" t="s">
        <v>638</v>
      </c>
      <c r="R651" t="s">
        <v>635</v>
      </c>
      <c r="S651" t="s">
        <v>6906</v>
      </c>
      <c r="T651" t="s">
        <v>6905</v>
      </c>
    </row>
    <row r="652" spans="1:20" x14ac:dyDescent="0.25">
      <c r="A652" t="s">
        <v>23</v>
      </c>
      <c r="B652" t="s">
        <v>24</v>
      </c>
      <c r="C652">
        <v>50</v>
      </c>
      <c r="D652">
        <v>1</v>
      </c>
      <c r="E652" t="s">
        <v>6903</v>
      </c>
      <c r="F652">
        <v>100</v>
      </c>
      <c r="G652">
        <v>0</v>
      </c>
      <c r="H652" t="s">
        <v>631</v>
      </c>
      <c r="I652" t="s">
        <v>6904</v>
      </c>
      <c r="J652" t="s">
        <v>749</v>
      </c>
      <c r="K652" t="s">
        <v>634</v>
      </c>
      <c r="L652" t="s">
        <v>635</v>
      </c>
      <c r="M652" t="s">
        <v>6905</v>
      </c>
      <c r="N652" t="s">
        <v>634</v>
      </c>
      <c r="O652" t="s">
        <v>637</v>
      </c>
      <c r="P652" t="s">
        <v>22</v>
      </c>
      <c r="Q652" t="s">
        <v>638</v>
      </c>
      <c r="R652" t="s">
        <v>635</v>
      </c>
      <c r="S652" t="s">
        <v>6906</v>
      </c>
      <c r="T652" t="s">
        <v>6905</v>
      </c>
    </row>
    <row r="653" spans="1:20" x14ac:dyDescent="0.25">
      <c r="A653" t="s">
        <v>25</v>
      </c>
      <c r="B653" t="s">
        <v>26</v>
      </c>
      <c r="C653">
        <v>50</v>
      </c>
      <c r="D653">
        <v>1</v>
      </c>
      <c r="E653" t="s">
        <v>6903</v>
      </c>
      <c r="F653">
        <v>100</v>
      </c>
      <c r="G653">
        <v>0</v>
      </c>
      <c r="H653" t="s">
        <v>631</v>
      </c>
      <c r="I653" t="s">
        <v>6904</v>
      </c>
      <c r="J653" t="s">
        <v>749</v>
      </c>
      <c r="K653" t="s">
        <v>634</v>
      </c>
      <c r="L653" t="s">
        <v>635</v>
      </c>
      <c r="M653" t="s">
        <v>6905</v>
      </c>
      <c r="N653" t="s">
        <v>634</v>
      </c>
      <c r="O653" t="s">
        <v>637</v>
      </c>
      <c r="P653" t="s">
        <v>22</v>
      </c>
      <c r="Q653" t="s">
        <v>638</v>
      </c>
      <c r="R653" t="s">
        <v>635</v>
      </c>
      <c r="S653" t="s">
        <v>6906</v>
      </c>
      <c r="T653" t="s">
        <v>6905</v>
      </c>
    </row>
    <row r="654" spans="1:20" x14ac:dyDescent="0.25">
      <c r="A654" t="s">
        <v>20</v>
      </c>
      <c r="B654" t="s">
        <v>21</v>
      </c>
      <c r="C654">
        <v>50</v>
      </c>
      <c r="D654">
        <v>1</v>
      </c>
      <c r="E654" t="s">
        <v>6907</v>
      </c>
      <c r="F654">
        <v>100</v>
      </c>
      <c r="G654">
        <v>0</v>
      </c>
      <c r="H654" t="s">
        <v>631</v>
      </c>
      <c r="I654" t="s">
        <v>6908</v>
      </c>
      <c r="J654" t="s">
        <v>705</v>
      </c>
      <c r="K654" t="s">
        <v>634</v>
      </c>
      <c r="L654" t="s">
        <v>635</v>
      </c>
      <c r="M654" t="s">
        <v>6909</v>
      </c>
      <c r="N654" t="s">
        <v>634</v>
      </c>
      <c r="O654" t="s">
        <v>654</v>
      </c>
      <c r="P654" t="s">
        <v>22</v>
      </c>
      <c r="Q654" t="s">
        <v>655</v>
      </c>
      <c r="R654" t="s">
        <v>635</v>
      </c>
      <c r="S654" t="s">
        <v>6910</v>
      </c>
      <c r="T654" t="s">
        <v>6909</v>
      </c>
    </row>
    <row r="655" spans="1:20" x14ac:dyDescent="0.25">
      <c r="A655" t="s">
        <v>23</v>
      </c>
      <c r="B655" t="s">
        <v>24</v>
      </c>
      <c r="C655">
        <v>50</v>
      </c>
      <c r="D655">
        <v>1</v>
      </c>
      <c r="E655" t="s">
        <v>6907</v>
      </c>
      <c r="F655">
        <v>100</v>
      </c>
      <c r="G655">
        <v>0</v>
      </c>
      <c r="H655" t="s">
        <v>631</v>
      </c>
      <c r="I655" t="s">
        <v>6908</v>
      </c>
      <c r="J655" t="s">
        <v>705</v>
      </c>
      <c r="K655" t="s">
        <v>634</v>
      </c>
      <c r="L655" t="s">
        <v>635</v>
      </c>
      <c r="M655" t="s">
        <v>6909</v>
      </c>
      <c r="N655" t="s">
        <v>634</v>
      </c>
      <c r="O655" t="s">
        <v>654</v>
      </c>
      <c r="P655" t="s">
        <v>22</v>
      </c>
      <c r="Q655" t="s">
        <v>655</v>
      </c>
      <c r="R655" t="s">
        <v>635</v>
      </c>
      <c r="S655" t="s">
        <v>6910</v>
      </c>
      <c r="T655" t="s">
        <v>6909</v>
      </c>
    </row>
    <row r="656" spans="1:20" x14ac:dyDescent="0.25">
      <c r="A656" t="s">
        <v>25</v>
      </c>
      <c r="B656" t="s">
        <v>26</v>
      </c>
      <c r="C656">
        <v>50</v>
      </c>
      <c r="D656">
        <v>1</v>
      </c>
      <c r="E656" t="s">
        <v>6907</v>
      </c>
      <c r="F656">
        <v>100</v>
      </c>
      <c r="G656">
        <v>0</v>
      </c>
      <c r="H656" t="s">
        <v>631</v>
      </c>
      <c r="I656" t="s">
        <v>6908</v>
      </c>
      <c r="J656" t="s">
        <v>705</v>
      </c>
      <c r="K656" t="s">
        <v>634</v>
      </c>
      <c r="L656" t="s">
        <v>635</v>
      </c>
      <c r="M656" t="s">
        <v>6909</v>
      </c>
      <c r="N656" t="s">
        <v>634</v>
      </c>
      <c r="O656" t="s">
        <v>654</v>
      </c>
      <c r="P656" t="s">
        <v>22</v>
      </c>
      <c r="Q656" t="s">
        <v>655</v>
      </c>
      <c r="R656" t="s">
        <v>635</v>
      </c>
      <c r="S656" t="s">
        <v>6910</v>
      </c>
      <c r="T656" t="s">
        <v>6909</v>
      </c>
    </row>
    <row r="657" spans="1:20" x14ac:dyDescent="0.25">
      <c r="A657" t="s">
        <v>20</v>
      </c>
      <c r="B657" t="s">
        <v>21</v>
      </c>
      <c r="C657">
        <v>60</v>
      </c>
      <c r="D657">
        <v>2</v>
      </c>
      <c r="E657" t="s">
        <v>6911</v>
      </c>
      <c r="F657">
        <v>200</v>
      </c>
      <c r="G657">
        <v>0</v>
      </c>
      <c r="H657" t="s">
        <v>631</v>
      </c>
      <c r="I657" t="s">
        <v>6912</v>
      </c>
      <c r="J657" t="s">
        <v>903</v>
      </c>
      <c r="K657" t="s">
        <v>634</v>
      </c>
      <c r="L657" t="s">
        <v>635</v>
      </c>
      <c r="M657" t="s">
        <v>6909</v>
      </c>
      <c r="N657" t="s">
        <v>634</v>
      </c>
      <c r="O657" t="s">
        <v>637</v>
      </c>
      <c r="P657" t="s">
        <v>22</v>
      </c>
      <c r="Q657" t="s">
        <v>638</v>
      </c>
      <c r="R657" t="s">
        <v>635</v>
      </c>
      <c r="S657" t="s">
        <v>6913</v>
      </c>
      <c r="T657" t="s">
        <v>6909</v>
      </c>
    </row>
    <row r="658" spans="1:20" x14ac:dyDescent="0.25">
      <c r="A658" t="s">
        <v>23</v>
      </c>
      <c r="B658" t="s">
        <v>24</v>
      </c>
      <c r="C658">
        <v>60</v>
      </c>
      <c r="D658">
        <v>2</v>
      </c>
      <c r="E658" t="s">
        <v>6911</v>
      </c>
      <c r="F658">
        <v>200</v>
      </c>
      <c r="G658">
        <v>0</v>
      </c>
      <c r="H658" t="s">
        <v>631</v>
      </c>
      <c r="I658" t="s">
        <v>6912</v>
      </c>
      <c r="J658" t="s">
        <v>903</v>
      </c>
      <c r="K658" t="s">
        <v>634</v>
      </c>
      <c r="L658" t="s">
        <v>635</v>
      </c>
      <c r="M658" t="s">
        <v>6909</v>
      </c>
      <c r="N658" t="s">
        <v>634</v>
      </c>
      <c r="O658" t="s">
        <v>637</v>
      </c>
      <c r="P658" t="s">
        <v>22</v>
      </c>
      <c r="Q658" t="s">
        <v>638</v>
      </c>
      <c r="R658" t="s">
        <v>635</v>
      </c>
      <c r="S658" t="s">
        <v>6913</v>
      </c>
      <c r="T658" t="s">
        <v>6909</v>
      </c>
    </row>
    <row r="659" spans="1:20" x14ac:dyDescent="0.25">
      <c r="A659" t="s">
        <v>25</v>
      </c>
      <c r="B659" t="s">
        <v>26</v>
      </c>
      <c r="C659">
        <v>60</v>
      </c>
      <c r="D659">
        <v>2</v>
      </c>
      <c r="E659" t="s">
        <v>6911</v>
      </c>
      <c r="F659">
        <v>200</v>
      </c>
      <c r="G659">
        <v>0</v>
      </c>
      <c r="H659" t="s">
        <v>631</v>
      </c>
      <c r="I659" t="s">
        <v>6912</v>
      </c>
      <c r="J659" t="s">
        <v>903</v>
      </c>
      <c r="K659" t="s">
        <v>634</v>
      </c>
      <c r="L659" t="s">
        <v>635</v>
      </c>
      <c r="M659" t="s">
        <v>6909</v>
      </c>
      <c r="N659" t="s">
        <v>634</v>
      </c>
      <c r="O659" t="s">
        <v>637</v>
      </c>
      <c r="P659" t="s">
        <v>22</v>
      </c>
      <c r="Q659" t="s">
        <v>638</v>
      </c>
      <c r="R659" t="s">
        <v>635</v>
      </c>
      <c r="S659" t="s">
        <v>6913</v>
      </c>
      <c r="T659" t="s">
        <v>6909</v>
      </c>
    </row>
    <row r="660" spans="1:20" x14ac:dyDescent="0.25">
      <c r="A660" t="s">
        <v>20</v>
      </c>
      <c r="B660" t="s">
        <v>21</v>
      </c>
      <c r="C660">
        <v>50</v>
      </c>
      <c r="D660">
        <v>1</v>
      </c>
      <c r="E660" t="s">
        <v>6914</v>
      </c>
      <c r="F660">
        <v>100</v>
      </c>
      <c r="G660">
        <v>0</v>
      </c>
      <c r="H660" t="s">
        <v>631</v>
      </c>
      <c r="I660" t="s">
        <v>6915</v>
      </c>
      <c r="J660" t="s">
        <v>652</v>
      </c>
      <c r="K660" t="s">
        <v>634</v>
      </c>
      <c r="L660" t="s">
        <v>635</v>
      </c>
      <c r="M660" t="s">
        <v>6909</v>
      </c>
      <c r="N660" t="s">
        <v>634</v>
      </c>
      <c r="O660" t="s">
        <v>654</v>
      </c>
      <c r="P660" t="s">
        <v>22</v>
      </c>
      <c r="Q660" t="s">
        <v>655</v>
      </c>
      <c r="R660" t="s">
        <v>635</v>
      </c>
      <c r="S660" t="s">
        <v>6916</v>
      </c>
      <c r="T660" t="s">
        <v>6909</v>
      </c>
    </row>
    <row r="661" spans="1:20" x14ac:dyDescent="0.25">
      <c r="A661" t="s">
        <v>23</v>
      </c>
      <c r="B661" t="s">
        <v>24</v>
      </c>
      <c r="C661">
        <v>50</v>
      </c>
      <c r="D661">
        <v>1</v>
      </c>
      <c r="E661" t="s">
        <v>6914</v>
      </c>
      <c r="F661">
        <v>100</v>
      </c>
      <c r="G661">
        <v>0</v>
      </c>
      <c r="H661" t="s">
        <v>631</v>
      </c>
      <c r="I661" t="s">
        <v>6915</v>
      </c>
      <c r="J661" t="s">
        <v>652</v>
      </c>
      <c r="K661" t="s">
        <v>634</v>
      </c>
      <c r="L661" t="s">
        <v>635</v>
      </c>
      <c r="M661" t="s">
        <v>6909</v>
      </c>
      <c r="N661" t="s">
        <v>634</v>
      </c>
      <c r="O661" t="s">
        <v>654</v>
      </c>
      <c r="P661" t="s">
        <v>22</v>
      </c>
      <c r="Q661" t="s">
        <v>655</v>
      </c>
      <c r="R661" t="s">
        <v>635</v>
      </c>
      <c r="S661" t="s">
        <v>6916</v>
      </c>
      <c r="T661" t="s">
        <v>6909</v>
      </c>
    </row>
    <row r="662" spans="1:20" x14ac:dyDescent="0.25">
      <c r="A662" t="s">
        <v>25</v>
      </c>
      <c r="B662" t="s">
        <v>26</v>
      </c>
      <c r="C662">
        <v>50</v>
      </c>
      <c r="D662">
        <v>1</v>
      </c>
      <c r="E662" t="s">
        <v>6914</v>
      </c>
      <c r="F662">
        <v>100</v>
      </c>
      <c r="G662">
        <v>0</v>
      </c>
      <c r="H662" t="s">
        <v>631</v>
      </c>
      <c r="I662" t="s">
        <v>6915</v>
      </c>
      <c r="J662" t="s">
        <v>652</v>
      </c>
      <c r="K662" t="s">
        <v>634</v>
      </c>
      <c r="L662" t="s">
        <v>635</v>
      </c>
      <c r="M662" t="s">
        <v>6909</v>
      </c>
      <c r="N662" t="s">
        <v>634</v>
      </c>
      <c r="O662" t="s">
        <v>654</v>
      </c>
      <c r="P662" t="s">
        <v>22</v>
      </c>
      <c r="Q662" t="s">
        <v>655</v>
      </c>
      <c r="R662" t="s">
        <v>635</v>
      </c>
      <c r="S662" t="s">
        <v>6916</v>
      </c>
      <c r="T662" t="s">
        <v>6909</v>
      </c>
    </row>
    <row r="663" spans="1:20" x14ac:dyDescent="0.25">
      <c r="A663" t="s">
        <v>35</v>
      </c>
      <c r="B663" t="s">
        <v>36</v>
      </c>
      <c r="C663">
        <v>66.666666666666671</v>
      </c>
      <c r="D663">
        <v>3</v>
      </c>
      <c r="E663" t="s">
        <v>6917</v>
      </c>
      <c r="F663">
        <v>286</v>
      </c>
      <c r="G663">
        <v>0</v>
      </c>
      <c r="H663" t="s">
        <v>641</v>
      </c>
      <c r="I663" t="s">
        <v>4601</v>
      </c>
      <c r="J663" t="s">
        <v>6918</v>
      </c>
      <c r="K663" t="s">
        <v>2849</v>
      </c>
      <c r="L663" t="s">
        <v>6919</v>
      </c>
      <c r="M663" t="s">
        <v>6909</v>
      </c>
      <c r="N663" t="s">
        <v>634</v>
      </c>
      <c r="O663" t="s">
        <v>894</v>
      </c>
      <c r="P663" t="s">
        <v>43</v>
      </c>
      <c r="Q663" t="s">
        <v>648</v>
      </c>
      <c r="R663" t="s">
        <v>635</v>
      </c>
      <c r="S663" t="s">
        <v>6920</v>
      </c>
      <c r="T663" t="s">
        <v>6909</v>
      </c>
    </row>
    <row r="664" spans="1:20" x14ac:dyDescent="0.25">
      <c r="A664" t="s">
        <v>37</v>
      </c>
      <c r="B664" t="s">
        <v>38</v>
      </c>
      <c r="C664">
        <v>66.666666666666671</v>
      </c>
      <c r="D664">
        <v>3</v>
      </c>
      <c r="E664" t="s">
        <v>6917</v>
      </c>
      <c r="F664">
        <v>286</v>
      </c>
      <c r="G664">
        <v>0</v>
      </c>
      <c r="H664" t="s">
        <v>641</v>
      </c>
      <c r="I664" t="s">
        <v>4601</v>
      </c>
      <c r="J664" t="s">
        <v>6918</v>
      </c>
      <c r="K664" t="s">
        <v>2849</v>
      </c>
      <c r="L664" t="s">
        <v>6919</v>
      </c>
      <c r="M664" t="s">
        <v>6909</v>
      </c>
      <c r="N664" t="s">
        <v>634</v>
      </c>
      <c r="O664" t="s">
        <v>894</v>
      </c>
      <c r="P664" t="s">
        <v>43</v>
      </c>
      <c r="Q664" t="s">
        <v>648</v>
      </c>
      <c r="R664" t="s">
        <v>635</v>
      </c>
      <c r="S664" t="s">
        <v>6920</v>
      </c>
      <c r="T664" t="s">
        <v>6909</v>
      </c>
    </row>
    <row r="665" spans="1:20" x14ac:dyDescent="0.25">
      <c r="A665" t="s">
        <v>20</v>
      </c>
      <c r="B665" t="s">
        <v>21</v>
      </c>
      <c r="C665">
        <v>50</v>
      </c>
      <c r="D665">
        <v>1</v>
      </c>
      <c r="E665" t="s">
        <v>6921</v>
      </c>
      <c r="F665">
        <v>100</v>
      </c>
      <c r="G665">
        <v>0</v>
      </c>
      <c r="H665" t="s">
        <v>631</v>
      </c>
      <c r="I665" t="s">
        <v>6922</v>
      </c>
      <c r="J665" t="s">
        <v>6923</v>
      </c>
      <c r="K665" t="s">
        <v>634</v>
      </c>
      <c r="L665" t="s">
        <v>635</v>
      </c>
      <c r="M665" t="s">
        <v>6924</v>
      </c>
      <c r="N665" t="s">
        <v>634</v>
      </c>
      <c r="O665" t="s">
        <v>637</v>
      </c>
      <c r="P665" t="s">
        <v>22</v>
      </c>
      <c r="Q665" t="s">
        <v>638</v>
      </c>
      <c r="R665" t="s">
        <v>635</v>
      </c>
      <c r="S665" t="s">
        <v>6925</v>
      </c>
      <c r="T665" t="s">
        <v>6924</v>
      </c>
    </row>
    <row r="666" spans="1:20" x14ac:dyDescent="0.25">
      <c r="A666" t="s">
        <v>23</v>
      </c>
      <c r="B666" t="s">
        <v>24</v>
      </c>
      <c r="C666">
        <v>50</v>
      </c>
      <c r="D666">
        <v>1</v>
      </c>
      <c r="E666" t="s">
        <v>6921</v>
      </c>
      <c r="F666">
        <v>100</v>
      </c>
      <c r="G666">
        <v>0</v>
      </c>
      <c r="H666" t="s">
        <v>631</v>
      </c>
      <c r="I666" t="s">
        <v>6922</v>
      </c>
      <c r="J666" t="s">
        <v>6923</v>
      </c>
      <c r="K666" t="s">
        <v>634</v>
      </c>
      <c r="L666" t="s">
        <v>635</v>
      </c>
      <c r="M666" t="s">
        <v>6924</v>
      </c>
      <c r="N666" t="s">
        <v>634</v>
      </c>
      <c r="O666" t="s">
        <v>637</v>
      </c>
      <c r="P666" t="s">
        <v>22</v>
      </c>
      <c r="Q666" t="s">
        <v>638</v>
      </c>
      <c r="R666" t="s">
        <v>635</v>
      </c>
      <c r="S666" t="s">
        <v>6925</v>
      </c>
      <c r="T666" t="s">
        <v>6924</v>
      </c>
    </row>
    <row r="667" spans="1:20" x14ac:dyDescent="0.25">
      <c r="A667" t="s">
        <v>25</v>
      </c>
      <c r="B667" t="s">
        <v>26</v>
      </c>
      <c r="C667">
        <v>50</v>
      </c>
      <c r="D667">
        <v>1</v>
      </c>
      <c r="E667" t="s">
        <v>6921</v>
      </c>
      <c r="F667">
        <v>100</v>
      </c>
      <c r="G667">
        <v>0</v>
      </c>
      <c r="H667" t="s">
        <v>631</v>
      </c>
      <c r="I667" t="s">
        <v>6922</v>
      </c>
      <c r="J667" t="s">
        <v>6923</v>
      </c>
      <c r="K667" t="s">
        <v>634</v>
      </c>
      <c r="L667" t="s">
        <v>635</v>
      </c>
      <c r="M667" t="s">
        <v>6924</v>
      </c>
      <c r="N667" t="s">
        <v>634</v>
      </c>
      <c r="O667" t="s">
        <v>637</v>
      </c>
      <c r="P667" t="s">
        <v>22</v>
      </c>
      <c r="Q667" t="s">
        <v>638</v>
      </c>
      <c r="R667" t="s">
        <v>635</v>
      </c>
      <c r="S667" t="s">
        <v>6925</v>
      </c>
      <c r="T667" t="s">
        <v>6924</v>
      </c>
    </row>
    <row r="668" spans="1:20" x14ac:dyDescent="0.25">
      <c r="A668" t="s">
        <v>20</v>
      </c>
      <c r="B668" t="s">
        <v>21</v>
      </c>
      <c r="C668">
        <v>50</v>
      </c>
      <c r="D668">
        <v>1</v>
      </c>
      <c r="E668" t="s">
        <v>6926</v>
      </c>
      <c r="F668">
        <v>100</v>
      </c>
      <c r="G668">
        <v>0</v>
      </c>
      <c r="H668" t="s">
        <v>631</v>
      </c>
      <c r="I668" t="s">
        <v>6927</v>
      </c>
      <c r="J668" t="s">
        <v>2589</v>
      </c>
      <c r="K668" t="s">
        <v>634</v>
      </c>
      <c r="L668" t="s">
        <v>635</v>
      </c>
      <c r="M668" t="s">
        <v>6928</v>
      </c>
      <c r="N668" t="s">
        <v>634</v>
      </c>
      <c r="O668" t="s">
        <v>637</v>
      </c>
      <c r="P668" t="s">
        <v>22</v>
      </c>
      <c r="Q668" t="s">
        <v>638</v>
      </c>
      <c r="R668" t="s">
        <v>635</v>
      </c>
      <c r="S668" t="s">
        <v>6929</v>
      </c>
      <c r="T668" t="s">
        <v>6924</v>
      </c>
    </row>
    <row r="669" spans="1:20" x14ac:dyDescent="0.25">
      <c r="A669" t="s">
        <v>23</v>
      </c>
      <c r="B669" t="s">
        <v>24</v>
      </c>
      <c r="C669">
        <v>50</v>
      </c>
      <c r="D669">
        <v>1</v>
      </c>
      <c r="E669" t="s">
        <v>6926</v>
      </c>
      <c r="F669">
        <v>100</v>
      </c>
      <c r="G669">
        <v>0</v>
      </c>
      <c r="H669" t="s">
        <v>631</v>
      </c>
      <c r="I669" t="s">
        <v>6927</v>
      </c>
      <c r="J669" t="s">
        <v>2589</v>
      </c>
      <c r="K669" t="s">
        <v>634</v>
      </c>
      <c r="L669" t="s">
        <v>635</v>
      </c>
      <c r="M669" t="s">
        <v>6928</v>
      </c>
      <c r="N669" t="s">
        <v>634</v>
      </c>
      <c r="O669" t="s">
        <v>637</v>
      </c>
      <c r="P669" t="s">
        <v>22</v>
      </c>
      <c r="Q669" t="s">
        <v>638</v>
      </c>
      <c r="R669" t="s">
        <v>635</v>
      </c>
      <c r="S669" t="s">
        <v>6929</v>
      </c>
      <c r="T669" t="s">
        <v>6924</v>
      </c>
    </row>
    <row r="670" spans="1:20" x14ac:dyDescent="0.25">
      <c r="A670" t="s">
        <v>25</v>
      </c>
      <c r="B670" t="s">
        <v>26</v>
      </c>
      <c r="C670">
        <v>50</v>
      </c>
      <c r="D670">
        <v>1</v>
      </c>
      <c r="E670" t="s">
        <v>6926</v>
      </c>
      <c r="F670">
        <v>100</v>
      </c>
      <c r="G670">
        <v>0</v>
      </c>
      <c r="H670" t="s">
        <v>631</v>
      </c>
      <c r="I670" t="s">
        <v>6927</v>
      </c>
      <c r="J670" t="s">
        <v>2589</v>
      </c>
      <c r="K670" t="s">
        <v>634</v>
      </c>
      <c r="L670" t="s">
        <v>635</v>
      </c>
      <c r="M670" t="s">
        <v>6928</v>
      </c>
      <c r="N670" t="s">
        <v>634</v>
      </c>
      <c r="O670" t="s">
        <v>637</v>
      </c>
      <c r="P670" t="s">
        <v>22</v>
      </c>
      <c r="Q670" t="s">
        <v>638</v>
      </c>
      <c r="R670" t="s">
        <v>635</v>
      </c>
      <c r="S670" t="s">
        <v>6929</v>
      </c>
      <c r="T670" t="s">
        <v>6924</v>
      </c>
    </row>
    <row r="671" spans="1:20" x14ac:dyDescent="0.25">
      <c r="A671" t="s">
        <v>20</v>
      </c>
      <c r="B671" t="s">
        <v>21</v>
      </c>
      <c r="C671">
        <v>60</v>
      </c>
      <c r="D671">
        <v>2</v>
      </c>
      <c r="E671" t="s">
        <v>6930</v>
      </c>
      <c r="F671">
        <v>200</v>
      </c>
      <c r="G671">
        <v>0</v>
      </c>
      <c r="H671" t="s">
        <v>631</v>
      </c>
      <c r="I671" t="s">
        <v>6912</v>
      </c>
      <c r="J671" t="s">
        <v>903</v>
      </c>
      <c r="K671" t="s">
        <v>634</v>
      </c>
      <c r="L671" t="s">
        <v>635</v>
      </c>
      <c r="M671" t="s">
        <v>6928</v>
      </c>
      <c r="N671" t="s">
        <v>634</v>
      </c>
      <c r="O671" t="s">
        <v>637</v>
      </c>
      <c r="P671" t="s">
        <v>22</v>
      </c>
      <c r="Q671" t="s">
        <v>638</v>
      </c>
      <c r="R671" t="s">
        <v>635</v>
      </c>
      <c r="S671" t="s">
        <v>6931</v>
      </c>
      <c r="T671" t="s">
        <v>6924</v>
      </c>
    </row>
    <row r="672" spans="1:20" x14ac:dyDescent="0.25">
      <c r="A672" t="s">
        <v>23</v>
      </c>
      <c r="B672" t="s">
        <v>24</v>
      </c>
      <c r="C672">
        <v>60</v>
      </c>
      <c r="D672">
        <v>2</v>
      </c>
      <c r="E672" t="s">
        <v>6930</v>
      </c>
      <c r="F672">
        <v>200</v>
      </c>
      <c r="G672">
        <v>0</v>
      </c>
      <c r="H672" t="s">
        <v>631</v>
      </c>
      <c r="I672" t="s">
        <v>6912</v>
      </c>
      <c r="J672" t="s">
        <v>903</v>
      </c>
      <c r="K672" t="s">
        <v>634</v>
      </c>
      <c r="L672" t="s">
        <v>635</v>
      </c>
      <c r="M672" t="s">
        <v>6928</v>
      </c>
      <c r="N672" t="s">
        <v>634</v>
      </c>
      <c r="O672" t="s">
        <v>637</v>
      </c>
      <c r="P672" t="s">
        <v>22</v>
      </c>
      <c r="Q672" t="s">
        <v>638</v>
      </c>
      <c r="R672" t="s">
        <v>635</v>
      </c>
      <c r="S672" t="s">
        <v>6931</v>
      </c>
      <c r="T672" t="s">
        <v>6924</v>
      </c>
    </row>
    <row r="673" spans="1:20" x14ac:dyDescent="0.25">
      <c r="A673" t="s">
        <v>25</v>
      </c>
      <c r="B673" t="s">
        <v>26</v>
      </c>
      <c r="C673">
        <v>60</v>
      </c>
      <c r="D673">
        <v>2</v>
      </c>
      <c r="E673" t="s">
        <v>6930</v>
      </c>
      <c r="F673">
        <v>200</v>
      </c>
      <c r="G673">
        <v>0</v>
      </c>
      <c r="H673" t="s">
        <v>631</v>
      </c>
      <c r="I673" t="s">
        <v>6912</v>
      </c>
      <c r="J673" t="s">
        <v>903</v>
      </c>
      <c r="K673" t="s">
        <v>634</v>
      </c>
      <c r="L673" t="s">
        <v>635</v>
      </c>
      <c r="M673" t="s">
        <v>6928</v>
      </c>
      <c r="N673" t="s">
        <v>634</v>
      </c>
      <c r="O673" t="s">
        <v>637</v>
      </c>
      <c r="P673" t="s">
        <v>22</v>
      </c>
      <c r="Q673" t="s">
        <v>638</v>
      </c>
      <c r="R673" t="s">
        <v>635</v>
      </c>
      <c r="S673" t="s">
        <v>6931</v>
      </c>
      <c r="T673" t="s">
        <v>6924</v>
      </c>
    </row>
    <row r="674" spans="1:20" x14ac:dyDescent="0.25">
      <c r="A674" t="s">
        <v>20</v>
      </c>
      <c r="B674" t="s">
        <v>21</v>
      </c>
      <c r="C674">
        <v>50</v>
      </c>
      <c r="D674">
        <v>1</v>
      </c>
      <c r="E674" t="s">
        <v>6932</v>
      </c>
      <c r="F674">
        <v>138</v>
      </c>
      <c r="G674">
        <v>38</v>
      </c>
      <c r="H674" t="s">
        <v>703</v>
      </c>
      <c r="I674" t="s">
        <v>6933</v>
      </c>
      <c r="J674" t="s">
        <v>2349</v>
      </c>
      <c r="K674" t="s">
        <v>634</v>
      </c>
      <c r="L674" t="s">
        <v>635</v>
      </c>
      <c r="M674" t="s">
        <v>6928</v>
      </c>
      <c r="N674" t="s">
        <v>634</v>
      </c>
      <c r="O674" t="s">
        <v>637</v>
      </c>
      <c r="P674" t="s">
        <v>22</v>
      </c>
      <c r="Q674" t="s">
        <v>638</v>
      </c>
      <c r="R674" t="s">
        <v>635</v>
      </c>
      <c r="S674" t="s">
        <v>6934</v>
      </c>
      <c r="T674" t="s">
        <v>6928</v>
      </c>
    </row>
    <row r="675" spans="1:20" x14ac:dyDescent="0.25">
      <c r="A675" t="s">
        <v>23</v>
      </c>
      <c r="B675" t="s">
        <v>24</v>
      </c>
      <c r="C675">
        <v>50</v>
      </c>
      <c r="D675">
        <v>1</v>
      </c>
      <c r="E675" t="s">
        <v>6932</v>
      </c>
      <c r="F675">
        <v>138</v>
      </c>
      <c r="G675">
        <v>38</v>
      </c>
      <c r="H675" t="s">
        <v>703</v>
      </c>
      <c r="I675" t="s">
        <v>6933</v>
      </c>
      <c r="J675" t="s">
        <v>2349</v>
      </c>
      <c r="K675" t="s">
        <v>634</v>
      </c>
      <c r="L675" t="s">
        <v>635</v>
      </c>
      <c r="M675" t="s">
        <v>6928</v>
      </c>
      <c r="N675" t="s">
        <v>634</v>
      </c>
      <c r="O675" t="s">
        <v>637</v>
      </c>
      <c r="P675" t="s">
        <v>22</v>
      </c>
      <c r="Q675" t="s">
        <v>638</v>
      </c>
      <c r="R675" t="s">
        <v>635</v>
      </c>
      <c r="S675" t="s">
        <v>6934</v>
      </c>
      <c r="T675" t="s">
        <v>6928</v>
      </c>
    </row>
    <row r="676" spans="1:20" x14ac:dyDescent="0.25">
      <c r="A676" t="s">
        <v>25</v>
      </c>
      <c r="B676" t="s">
        <v>26</v>
      </c>
      <c r="C676">
        <v>50</v>
      </c>
      <c r="D676">
        <v>1</v>
      </c>
      <c r="E676" t="s">
        <v>6932</v>
      </c>
      <c r="F676">
        <v>138</v>
      </c>
      <c r="G676">
        <v>38</v>
      </c>
      <c r="H676" t="s">
        <v>703</v>
      </c>
      <c r="I676" t="s">
        <v>6933</v>
      </c>
      <c r="J676" t="s">
        <v>2349</v>
      </c>
      <c r="K676" t="s">
        <v>634</v>
      </c>
      <c r="L676" t="s">
        <v>635</v>
      </c>
      <c r="M676" t="s">
        <v>6928</v>
      </c>
      <c r="N676" t="s">
        <v>634</v>
      </c>
      <c r="O676" t="s">
        <v>637</v>
      </c>
      <c r="P676" t="s">
        <v>22</v>
      </c>
      <c r="Q676" t="s">
        <v>638</v>
      </c>
      <c r="R676" t="s">
        <v>635</v>
      </c>
      <c r="S676" t="s">
        <v>6934</v>
      </c>
      <c r="T676" t="s">
        <v>6928</v>
      </c>
    </row>
    <row r="677" spans="1:20" x14ac:dyDescent="0.25">
      <c r="A677" t="s">
        <v>20</v>
      </c>
      <c r="B677" t="s">
        <v>21</v>
      </c>
      <c r="C677">
        <v>50</v>
      </c>
      <c r="D677">
        <v>1</v>
      </c>
      <c r="E677" t="s">
        <v>6935</v>
      </c>
      <c r="F677">
        <v>100</v>
      </c>
      <c r="G677">
        <v>0</v>
      </c>
      <c r="H677" t="s">
        <v>703</v>
      </c>
      <c r="I677" t="s">
        <v>1022</v>
      </c>
      <c r="J677" t="s">
        <v>736</v>
      </c>
      <c r="K677" t="s">
        <v>634</v>
      </c>
      <c r="L677" t="s">
        <v>635</v>
      </c>
      <c r="M677" t="s">
        <v>6928</v>
      </c>
      <c r="N677" t="s">
        <v>634</v>
      </c>
      <c r="O677" t="s">
        <v>637</v>
      </c>
      <c r="P677" t="s">
        <v>22</v>
      </c>
      <c r="Q677" t="s">
        <v>638</v>
      </c>
      <c r="R677" t="s">
        <v>635</v>
      </c>
      <c r="S677" t="s">
        <v>6936</v>
      </c>
      <c r="T677" t="s">
        <v>6928</v>
      </c>
    </row>
    <row r="678" spans="1:20" x14ac:dyDescent="0.25">
      <c r="A678" t="s">
        <v>23</v>
      </c>
      <c r="B678" t="s">
        <v>24</v>
      </c>
      <c r="C678">
        <v>50</v>
      </c>
      <c r="D678">
        <v>1</v>
      </c>
      <c r="E678" t="s">
        <v>6935</v>
      </c>
      <c r="F678">
        <v>100</v>
      </c>
      <c r="G678">
        <v>0</v>
      </c>
      <c r="H678" t="s">
        <v>703</v>
      </c>
      <c r="I678" t="s">
        <v>1022</v>
      </c>
      <c r="J678" t="s">
        <v>736</v>
      </c>
      <c r="K678" t="s">
        <v>634</v>
      </c>
      <c r="L678" t="s">
        <v>635</v>
      </c>
      <c r="M678" t="s">
        <v>6928</v>
      </c>
      <c r="N678" t="s">
        <v>634</v>
      </c>
      <c r="O678" t="s">
        <v>637</v>
      </c>
      <c r="P678" t="s">
        <v>22</v>
      </c>
      <c r="Q678" t="s">
        <v>638</v>
      </c>
      <c r="R678" t="s">
        <v>635</v>
      </c>
      <c r="S678" t="s">
        <v>6936</v>
      </c>
      <c r="T678" t="s">
        <v>6928</v>
      </c>
    </row>
    <row r="679" spans="1:20" x14ac:dyDescent="0.25">
      <c r="A679" t="s">
        <v>25</v>
      </c>
      <c r="B679" t="s">
        <v>26</v>
      </c>
      <c r="C679">
        <v>50</v>
      </c>
      <c r="D679">
        <v>1</v>
      </c>
      <c r="E679" t="s">
        <v>6935</v>
      </c>
      <c r="F679">
        <v>100</v>
      </c>
      <c r="G679">
        <v>0</v>
      </c>
      <c r="H679" t="s">
        <v>703</v>
      </c>
      <c r="I679" t="s">
        <v>1022</v>
      </c>
      <c r="J679" t="s">
        <v>736</v>
      </c>
      <c r="K679" t="s">
        <v>634</v>
      </c>
      <c r="L679" t="s">
        <v>635</v>
      </c>
      <c r="M679" t="s">
        <v>6928</v>
      </c>
      <c r="N679" t="s">
        <v>634</v>
      </c>
      <c r="O679" t="s">
        <v>637</v>
      </c>
      <c r="P679" t="s">
        <v>22</v>
      </c>
      <c r="Q679" t="s">
        <v>638</v>
      </c>
      <c r="R679" t="s">
        <v>635</v>
      </c>
      <c r="S679" t="s">
        <v>6936</v>
      </c>
      <c r="T679" t="s">
        <v>6928</v>
      </c>
    </row>
    <row r="680" spans="1:20" x14ac:dyDescent="0.25">
      <c r="A680" t="s">
        <v>164</v>
      </c>
      <c r="B680" t="s">
        <v>165</v>
      </c>
      <c r="C680">
        <v>50</v>
      </c>
      <c r="D680">
        <v>6</v>
      </c>
      <c r="E680" t="s">
        <v>6937</v>
      </c>
      <c r="F680">
        <v>200</v>
      </c>
      <c r="G680">
        <v>0</v>
      </c>
      <c r="H680" t="s">
        <v>631</v>
      </c>
      <c r="I680" t="s">
        <v>6912</v>
      </c>
      <c r="J680" t="s">
        <v>903</v>
      </c>
      <c r="K680" t="s">
        <v>634</v>
      </c>
      <c r="L680" t="s">
        <v>635</v>
      </c>
      <c r="M680" t="s">
        <v>6928</v>
      </c>
      <c r="N680" t="s">
        <v>634</v>
      </c>
      <c r="O680" t="s">
        <v>637</v>
      </c>
      <c r="P680" t="s">
        <v>22</v>
      </c>
      <c r="Q680" t="s">
        <v>638</v>
      </c>
      <c r="R680" t="s">
        <v>635</v>
      </c>
      <c r="S680" t="s">
        <v>6938</v>
      </c>
      <c r="T680" t="s">
        <v>6928</v>
      </c>
    </row>
    <row r="681" spans="1:20" x14ac:dyDescent="0.25">
      <c r="A681" t="s">
        <v>164</v>
      </c>
      <c r="B681" t="s">
        <v>165</v>
      </c>
      <c r="C681">
        <v>50</v>
      </c>
      <c r="D681">
        <v>6</v>
      </c>
      <c r="E681" t="s">
        <v>6939</v>
      </c>
      <c r="F681">
        <v>200</v>
      </c>
      <c r="G681">
        <v>0</v>
      </c>
      <c r="H681" t="s">
        <v>631</v>
      </c>
      <c r="I681" t="s">
        <v>6940</v>
      </c>
      <c r="J681" t="s">
        <v>2349</v>
      </c>
      <c r="K681" t="s">
        <v>634</v>
      </c>
      <c r="L681" t="s">
        <v>635</v>
      </c>
      <c r="M681" t="s">
        <v>6924</v>
      </c>
      <c r="N681" t="s">
        <v>634</v>
      </c>
      <c r="O681" t="s">
        <v>654</v>
      </c>
      <c r="P681" t="s">
        <v>22</v>
      </c>
      <c r="Q681" t="s">
        <v>655</v>
      </c>
      <c r="R681" t="s">
        <v>635</v>
      </c>
      <c r="S681" t="s">
        <v>6941</v>
      </c>
      <c r="T681" t="s">
        <v>6928</v>
      </c>
    </row>
    <row r="682" spans="1:20" x14ac:dyDescent="0.25">
      <c r="A682" t="s">
        <v>20</v>
      </c>
      <c r="B682" t="s">
        <v>21</v>
      </c>
      <c r="C682">
        <v>50</v>
      </c>
      <c r="D682">
        <v>1</v>
      </c>
      <c r="E682" t="s">
        <v>6942</v>
      </c>
      <c r="F682">
        <v>100</v>
      </c>
      <c r="G682">
        <v>0</v>
      </c>
      <c r="H682" t="s">
        <v>631</v>
      </c>
      <c r="I682" t="s">
        <v>6943</v>
      </c>
      <c r="J682" t="s">
        <v>4829</v>
      </c>
      <c r="K682" t="s">
        <v>634</v>
      </c>
      <c r="L682" t="s">
        <v>635</v>
      </c>
      <c r="M682" t="s">
        <v>6928</v>
      </c>
      <c r="N682" t="s">
        <v>634</v>
      </c>
      <c r="O682" t="s">
        <v>637</v>
      </c>
      <c r="P682" t="s">
        <v>22</v>
      </c>
      <c r="Q682" t="s">
        <v>638</v>
      </c>
      <c r="R682" t="s">
        <v>635</v>
      </c>
      <c r="S682" t="s">
        <v>6944</v>
      </c>
      <c r="T682" t="s">
        <v>6928</v>
      </c>
    </row>
    <row r="683" spans="1:20" x14ac:dyDescent="0.25">
      <c r="A683" t="s">
        <v>23</v>
      </c>
      <c r="B683" t="s">
        <v>24</v>
      </c>
      <c r="C683">
        <v>50</v>
      </c>
      <c r="D683">
        <v>1</v>
      </c>
      <c r="E683" t="s">
        <v>6942</v>
      </c>
      <c r="F683">
        <v>100</v>
      </c>
      <c r="G683">
        <v>0</v>
      </c>
      <c r="H683" t="s">
        <v>631</v>
      </c>
      <c r="I683" t="s">
        <v>6943</v>
      </c>
      <c r="J683" t="s">
        <v>4829</v>
      </c>
      <c r="K683" t="s">
        <v>634</v>
      </c>
      <c r="L683" t="s">
        <v>635</v>
      </c>
      <c r="M683" t="s">
        <v>6928</v>
      </c>
      <c r="N683" t="s">
        <v>634</v>
      </c>
      <c r="O683" t="s">
        <v>637</v>
      </c>
      <c r="P683" t="s">
        <v>22</v>
      </c>
      <c r="Q683" t="s">
        <v>638</v>
      </c>
      <c r="R683" t="s">
        <v>635</v>
      </c>
      <c r="S683" t="s">
        <v>6944</v>
      </c>
      <c r="T683" t="s">
        <v>6928</v>
      </c>
    </row>
    <row r="684" spans="1:20" x14ac:dyDescent="0.25">
      <c r="A684" t="s">
        <v>25</v>
      </c>
      <c r="B684" t="s">
        <v>26</v>
      </c>
      <c r="C684">
        <v>50</v>
      </c>
      <c r="D684">
        <v>1</v>
      </c>
      <c r="E684" t="s">
        <v>6942</v>
      </c>
      <c r="F684">
        <v>100</v>
      </c>
      <c r="G684">
        <v>0</v>
      </c>
      <c r="H684" t="s">
        <v>631</v>
      </c>
      <c r="I684" t="s">
        <v>6943</v>
      </c>
      <c r="J684" t="s">
        <v>4829</v>
      </c>
      <c r="K684" t="s">
        <v>634</v>
      </c>
      <c r="L684" t="s">
        <v>635</v>
      </c>
      <c r="M684" t="s">
        <v>6928</v>
      </c>
      <c r="N684" t="s">
        <v>634</v>
      </c>
      <c r="O684" t="s">
        <v>637</v>
      </c>
      <c r="P684" t="s">
        <v>22</v>
      </c>
      <c r="Q684" t="s">
        <v>638</v>
      </c>
      <c r="R684" t="s">
        <v>635</v>
      </c>
      <c r="S684" t="s">
        <v>6944</v>
      </c>
      <c r="T684" t="s">
        <v>6928</v>
      </c>
    </row>
    <row r="685" spans="1:20" x14ac:dyDescent="0.25">
      <c r="A685" t="s">
        <v>35</v>
      </c>
      <c r="B685" t="s">
        <v>36</v>
      </c>
      <c r="C685">
        <v>66.666666666666671</v>
      </c>
      <c r="D685">
        <v>3</v>
      </c>
      <c r="E685" t="s">
        <v>6945</v>
      </c>
      <c r="F685">
        <v>190</v>
      </c>
      <c r="G685">
        <v>0</v>
      </c>
      <c r="H685" t="s">
        <v>631</v>
      </c>
      <c r="I685" t="s">
        <v>6922</v>
      </c>
      <c r="J685" t="s">
        <v>1087</v>
      </c>
      <c r="K685" t="s">
        <v>634</v>
      </c>
      <c r="L685" t="s">
        <v>635</v>
      </c>
      <c r="M685" t="s">
        <v>6946</v>
      </c>
      <c r="N685" t="s">
        <v>634</v>
      </c>
      <c r="O685" t="s">
        <v>637</v>
      </c>
      <c r="P685" t="s">
        <v>22</v>
      </c>
      <c r="Q685" t="s">
        <v>638</v>
      </c>
      <c r="R685" t="s">
        <v>635</v>
      </c>
      <c r="S685" t="s">
        <v>6947</v>
      </c>
      <c r="T685" t="s">
        <v>6946</v>
      </c>
    </row>
    <row r="686" spans="1:20" x14ac:dyDescent="0.25">
      <c r="A686" t="s">
        <v>20</v>
      </c>
      <c r="B686" t="s">
        <v>21</v>
      </c>
      <c r="C686">
        <v>50</v>
      </c>
      <c r="D686">
        <v>1</v>
      </c>
      <c r="E686" t="s">
        <v>6945</v>
      </c>
      <c r="F686">
        <v>190</v>
      </c>
      <c r="G686">
        <v>0</v>
      </c>
      <c r="H686" t="s">
        <v>631</v>
      </c>
      <c r="I686" t="s">
        <v>6922</v>
      </c>
      <c r="J686" t="s">
        <v>1087</v>
      </c>
      <c r="K686" t="s">
        <v>634</v>
      </c>
      <c r="L686" t="s">
        <v>635</v>
      </c>
      <c r="M686" t="s">
        <v>6946</v>
      </c>
      <c r="N686" t="s">
        <v>634</v>
      </c>
      <c r="O686" t="s">
        <v>637</v>
      </c>
      <c r="P686" t="s">
        <v>22</v>
      </c>
      <c r="Q686" t="s">
        <v>638</v>
      </c>
      <c r="R686" t="s">
        <v>635</v>
      </c>
      <c r="S686" t="s">
        <v>6947</v>
      </c>
      <c r="T686" t="s">
        <v>6946</v>
      </c>
    </row>
    <row r="687" spans="1:20" x14ac:dyDescent="0.25">
      <c r="A687" t="s">
        <v>23</v>
      </c>
      <c r="B687" t="s">
        <v>24</v>
      </c>
      <c r="C687">
        <v>50</v>
      </c>
      <c r="D687">
        <v>1</v>
      </c>
      <c r="E687" t="s">
        <v>6945</v>
      </c>
      <c r="F687">
        <v>190</v>
      </c>
      <c r="G687">
        <v>0</v>
      </c>
      <c r="H687" t="s">
        <v>631</v>
      </c>
      <c r="I687" t="s">
        <v>6922</v>
      </c>
      <c r="J687" t="s">
        <v>1087</v>
      </c>
      <c r="K687" t="s">
        <v>634</v>
      </c>
      <c r="L687" t="s">
        <v>635</v>
      </c>
      <c r="M687" t="s">
        <v>6946</v>
      </c>
      <c r="N687" t="s">
        <v>634</v>
      </c>
      <c r="O687" t="s">
        <v>637</v>
      </c>
      <c r="P687" t="s">
        <v>22</v>
      </c>
      <c r="Q687" t="s">
        <v>638</v>
      </c>
      <c r="R687" t="s">
        <v>635</v>
      </c>
      <c r="S687" t="s">
        <v>6947</v>
      </c>
      <c r="T687" t="s">
        <v>6946</v>
      </c>
    </row>
    <row r="688" spans="1:20" x14ac:dyDescent="0.25">
      <c r="A688" t="s">
        <v>25</v>
      </c>
      <c r="B688" t="s">
        <v>26</v>
      </c>
      <c r="C688">
        <v>50</v>
      </c>
      <c r="D688">
        <v>1</v>
      </c>
      <c r="E688" t="s">
        <v>6945</v>
      </c>
      <c r="F688">
        <v>190</v>
      </c>
      <c r="G688">
        <v>0</v>
      </c>
      <c r="H688" t="s">
        <v>631</v>
      </c>
      <c r="I688" t="s">
        <v>6922</v>
      </c>
      <c r="J688" t="s">
        <v>1087</v>
      </c>
      <c r="K688" t="s">
        <v>634</v>
      </c>
      <c r="L688" t="s">
        <v>635</v>
      </c>
      <c r="M688" t="s">
        <v>6946</v>
      </c>
      <c r="N688" t="s">
        <v>634</v>
      </c>
      <c r="O688" t="s">
        <v>637</v>
      </c>
      <c r="P688" t="s">
        <v>22</v>
      </c>
      <c r="Q688" t="s">
        <v>638</v>
      </c>
      <c r="R688" t="s">
        <v>635</v>
      </c>
      <c r="S688" t="s">
        <v>6947</v>
      </c>
      <c r="T688" t="s">
        <v>6946</v>
      </c>
    </row>
    <row r="689" spans="1:20" x14ac:dyDescent="0.25">
      <c r="A689" t="s">
        <v>20</v>
      </c>
      <c r="B689" t="s">
        <v>21</v>
      </c>
      <c r="C689">
        <v>50</v>
      </c>
      <c r="D689">
        <v>2</v>
      </c>
      <c r="E689" t="s">
        <v>6948</v>
      </c>
      <c r="F689">
        <v>200</v>
      </c>
      <c r="G689">
        <v>0</v>
      </c>
      <c r="H689" t="s">
        <v>631</v>
      </c>
      <c r="I689" t="s">
        <v>4690</v>
      </c>
      <c r="J689" t="s">
        <v>1905</v>
      </c>
      <c r="K689" t="s">
        <v>634</v>
      </c>
      <c r="L689" t="s">
        <v>635</v>
      </c>
      <c r="M689" t="s">
        <v>6949</v>
      </c>
      <c r="N689" t="s">
        <v>634</v>
      </c>
      <c r="O689" t="s">
        <v>637</v>
      </c>
      <c r="P689" t="s">
        <v>22</v>
      </c>
      <c r="Q689" t="s">
        <v>638</v>
      </c>
      <c r="R689" t="s">
        <v>635</v>
      </c>
      <c r="S689" t="s">
        <v>6950</v>
      </c>
      <c r="T689" t="s">
        <v>6949</v>
      </c>
    </row>
    <row r="690" spans="1:20" x14ac:dyDescent="0.25">
      <c r="A690" t="s">
        <v>23</v>
      </c>
      <c r="B690" t="s">
        <v>24</v>
      </c>
      <c r="C690">
        <v>50</v>
      </c>
      <c r="D690">
        <v>2</v>
      </c>
      <c r="E690" t="s">
        <v>6948</v>
      </c>
      <c r="F690">
        <v>200</v>
      </c>
      <c r="G690">
        <v>0</v>
      </c>
      <c r="H690" t="s">
        <v>631</v>
      </c>
      <c r="I690" t="s">
        <v>4690</v>
      </c>
      <c r="J690" t="s">
        <v>1905</v>
      </c>
      <c r="K690" t="s">
        <v>634</v>
      </c>
      <c r="L690" t="s">
        <v>635</v>
      </c>
      <c r="M690" t="s">
        <v>6949</v>
      </c>
      <c r="N690" t="s">
        <v>634</v>
      </c>
      <c r="O690" t="s">
        <v>637</v>
      </c>
      <c r="P690" t="s">
        <v>22</v>
      </c>
      <c r="Q690" t="s">
        <v>638</v>
      </c>
      <c r="R690" t="s">
        <v>635</v>
      </c>
      <c r="S690" t="s">
        <v>6950</v>
      </c>
      <c r="T690" t="s">
        <v>6949</v>
      </c>
    </row>
    <row r="691" spans="1:20" x14ac:dyDescent="0.25">
      <c r="A691" t="s">
        <v>25</v>
      </c>
      <c r="B691" t="s">
        <v>26</v>
      </c>
      <c r="C691">
        <v>50</v>
      </c>
      <c r="D691">
        <v>2</v>
      </c>
      <c r="E691" t="s">
        <v>6948</v>
      </c>
      <c r="F691">
        <v>200</v>
      </c>
      <c r="G691">
        <v>0</v>
      </c>
      <c r="H691" t="s">
        <v>631</v>
      </c>
      <c r="I691" t="s">
        <v>4690</v>
      </c>
      <c r="J691" t="s">
        <v>1905</v>
      </c>
      <c r="K691" t="s">
        <v>634</v>
      </c>
      <c r="L691" t="s">
        <v>635</v>
      </c>
      <c r="M691" t="s">
        <v>6949</v>
      </c>
      <c r="N691" t="s">
        <v>634</v>
      </c>
      <c r="O691" t="s">
        <v>637</v>
      </c>
      <c r="P691" t="s">
        <v>22</v>
      </c>
      <c r="Q691" t="s">
        <v>638</v>
      </c>
      <c r="R691" t="s">
        <v>635</v>
      </c>
      <c r="S691" t="s">
        <v>6950</v>
      </c>
      <c r="T691" t="s">
        <v>6949</v>
      </c>
    </row>
    <row r="692" spans="1:20" x14ac:dyDescent="0.25">
      <c r="A692" t="s">
        <v>20</v>
      </c>
      <c r="B692" t="s">
        <v>21</v>
      </c>
      <c r="C692">
        <v>50</v>
      </c>
      <c r="D692">
        <v>1</v>
      </c>
      <c r="E692" t="s">
        <v>6951</v>
      </c>
      <c r="F692">
        <v>100</v>
      </c>
      <c r="G692">
        <v>0</v>
      </c>
      <c r="H692" t="s">
        <v>631</v>
      </c>
      <c r="I692" t="s">
        <v>6952</v>
      </c>
      <c r="J692" t="s">
        <v>1276</v>
      </c>
      <c r="K692" t="s">
        <v>634</v>
      </c>
      <c r="L692" t="s">
        <v>635</v>
      </c>
      <c r="M692" t="s">
        <v>6953</v>
      </c>
      <c r="N692" t="s">
        <v>634</v>
      </c>
      <c r="O692" t="s">
        <v>637</v>
      </c>
      <c r="P692" t="s">
        <v>22</v>
      </c>
      <c r="Q692" t="s">
        <v>638</v>
      </c>
      <c r="R692" t="s">
        <v>635</v>
      </c>
      <c r="S692" t="s">
        <v>6954</v>
      </c>
      <c r="T692" t="s">
        <v>6953</v>
      </c>
    </row>
    <row r="693" spans="1:20" x14ac:dyDescent="0.25">
      <c r="A693" t="s">
        <v>23</v>
      </c>
      <c r="B693" t="s">
        <v>24</v>
      </c>
      <c r="C693">
        <v>50</v>
      </c>
      <c r="D693">
        <v>1</v>
      </c>
      <c r="E693" t="s">
        <v>6951</v>
      </c>
      <c r="F693">
        <v>100</v>
      </c>
      <c r="G693">
        <v>0</v>
      </c>
      <c r="H693" t="s">
        <v>631</v>
      </c>
      <c r="I693" t="s">
        <v>6952</v>
      </c>
      <c r="J693" t="s">
        <v>1276</v>
      </c>
      <c r="K693" t="s">
        <v>634</v>
      </c>
      <c r="L693" t="s">
        <v>635</v>
      </c>
      <c r="M693" t="s">
        <v>6953</v>
      </c>
      <c r="N693" t="s">
        <v>634</v>
      </c>
      <c r="O693" t="s">
        <v>637</v>
      </c>
      <c r="P693" t="s">
        <v>22</v>
      </c>
      <c r="Q693" t="s">
        <v>638</v>
      </c>
      <c r="R693" t="s">
        <v>635</v>
      </c>
      <c r="S693" t="s">
        <v>6954</v>
      </c>
      <c r="T693" t="s">
        <v>6953</v>
      </c>
    </row>
    <row r="694" spans="1:20" x14ac:dyDescent="0.25">
      <c r="A694" t="s">
        <v>25</v>
      </c>
      <c r="B694" t="s">
        <v>26</v>
      </c>
      <c r="C694">
        <v>50</v>
      </c>
      <c r="D694">
        <v>1</v>
      </c>
      <c r="E694" t="s">
        <v>6951</v>
      </c>
      <c r="F694">
        <v>100</v>
      </c>
      <c r="G694">
        <v>0</v>
      </c>
      <c r="H694" t="s">
        <v>631</v>
      </c>
      <c r="I694" t="s">
        <v>6952</v>
      </c>
      <c r="J694" t="s">
        <v>1276</v>
      </c>
      <c r="K694" t="s">
        <v>634</v>
      </c>
      <c r="L694" t="s">
        <v>635</v>
      </c>
      <c r="M694" t="s">
        <v>6953</v>
      </c>
      <c r="N694" t="s">
        <v>634</v>
      </c>
      <c r="O694" t="s">
        <v>637</v>
      </c>
      <c r="P694" t="s">
        <v>22</v>
      </c>
      <c r="Q694" t="s">
        <v>638</v>
      </c>
      <c r="R694" t="s">
        <v>635</v>
      </c>
      <c r="S694" t="s">
        <v>6954</v>
      </c>
      <c r="T694" t="s">
        <v>6953</v>
      </c>
    </row>
    <row r="695" spans="1:20" x14ac:dyDescent="0.25">
      <c r="A695" t="s">
        <v>20</v>
      </c>
      <c r="B695" t="s">
        <v>21</v>
      </c>
      <c r="C695">
        <v>50</v>
      </c>
      <c r="D695">
        <v>1</v>
      </c>
      <c r="E695" t="s">
        <v>6955</v>
      </c>
      <c r="F695">
        <v>100</v>
      </c>
      <c r="G695">
        <v>0</v>
      </c>
      <c r="H695" t="s">
        <v>631</v>
      </c>
      <c r="I695" t="s">
        <v>6956</v>
      </c>
      <c r="J695" t="s">
        <v>2112</v>
      </c>
      <c r="K695" t="s">
        <v>634</v>
      </c>
      <c r="L695" t="s">
        <v>635</v>
      </c>
      <c r="M695" t="s">
        <v>6957</v>
      </c>
      <c r="N695" t="s">
        <v>634</v>
      </c>
      <c r="O695" t="s">
        <v>637</v>
      </c>
      <c r="P695" t="s">
        <v>22</v>
      </c>
      <c r="Q695" t="s">
        <v>638</v>
      </c>
      <c r="R695" t="s">
        <v>635</v>
      </c>
      <c r="S695" t="s">
        <v>6958</v>
      </c>
      <c r="T695" t="s">
        <v>6957</v>
      </c>
    </row>
    <row r="696" spans="1:20" x14ac:dyDescent="0.25">
      <c r="A696" t="s">
        <v>23</v>
      </c>
      <c r="B696" t="s">
        <v>24</v>
      </c>
      <c r="C696">
        <v>50</v>
      </c>
      <c r="D696">
        <v>1</v>
      </c>
      <c r="E696" t="s">
        <v>6955</v>
      </c>
      <c r="F696">
        <v>100</v>
      </c>
      <c r="G696">
        <v>0</v>
      </c>
      <c r="H696" t="s">
        <v>631</v>
      </c>
      <c r="I696" t="s">
        <v>6956</v>
      </c>
      <c r="J696" t="s">
        <v>2112</v>
      </c>
      <c r="K696" t="s">
        <v>634</v>
      </c>
      <c r="L696" t="s">
        <v>635</v>
      </c>
      <c r="M696" t="s">
        <v>6957</v>
      </c>
      <c r="N696" t="s">
        <v>634</v>
      </c>
      <c r="O696" t="s">
        <v>637</v>
      </c>
      <c r="P696" t="s">
        <v>22</v>
      </c>
      <c r="Q696" t="s">
        <v>638</v>
      </c>
      <c r="R696" t="s">
        <v>635</v>
      </c>
      <c r="S696" t="s">
        <v>6958</v>
      </c>
      <c r="T696" t="s">
        <v>6957</v>
      </c>
    </row>
    <row r="697" spans="1:20" x14ac:dyDescent="0.25">
      <c r="A697" t="s">
        <v>25</v>
      </c>
      <c r="B697" t="s">
        <v>26</v>
      </c>
      <c r="C697">
        <v>50</v>
      </c>
      <c r="D697">
        <v>1</v>
      </c>
      <c r="E697" t="s">
        <v>6955</v>
      </c>
      <c r="F697">
        <v>100</v>
      </c>
      <c r="G697">
        <v>0</v>
      </c>
      <c r="H697" t="s">
        <v>631</v>
      </c>
      <c r="I697" t="s">
        <v>6956</v>
      </c>
      <c r="J697" t="s">
        <v>2112</v>
      </c>
      <c r="K697" t="s">
        <v>634</v>
      </c>
      <c r="L697" t="s">
        <v>635</v>
      </c>
      <c r="M697" t="s">
        <v>6957</v>
      </c>
      <c r="N697" t="s">
        <v>634</v>
      </c>
      <c r="O697" t="s">
        <v>637</v>
      </c>
      <c r="P697" t="s">
        <v>22</v>
      </c>
      <c r="Q697" t="s">
        <v>638</v>
      </c>
      <c r="R697" t="s">
        <v>635</v>
      </c>
      <c r="S697" t="s">
        <v>6958</v>
      </c>
      <c r="T697" t="s">
        <v>6957</v>
      </c>
    </row>
    <row r="698" spans="1:20" x14ac:dyDescent="0.25">
      <c r="A698" t="s">
        <v>20</v>
      </c>
      <c r="B698" t="s">
        <v>21</v>
      </c>
      <c r="C698">
        <v>50</v>
      </c>
      <c r="D698">
        <v>1</v>
      </c>
      <c r="E698" t="s">
        <v>6959</v>
      </c>
      <c r="F698">
        <v>109</v>
      </c>
      <c r="G698">
        <v>9</v>
      </c>
      <c r="H698" t="s">
        <v>631</v>
      </c>
      <c r="I698" t="s">
        <v>6960</v>
      </c>
      <c r="J698" t="s">
        <v>819</v>
      </c>
      <c r="K698" t="s">
        <v>634</v>
      </c>
      <c r="L698" t="s">
        <v>635</v>
      </c>
      <c r="M698" t="s">
        <v>6961</v>
      </c>
      <c r="N698" t="s">
        <v>634</v>
      </c>
      <c r="O698" t="s">
        <v>637</v>
      </c>
      <c r="P698" t="s">
        <v>22</v>
      </c>
      <c r="Q698" t="s">
        <v>638</v>
      </c>
      <c r="R698" t="s">
        <v>635</v>
      </c>
      <c r="S698" t="s">
        <v>6962</v>
      </c>
      <c r="T698" t="s">
        <v>6957</v>
      </c>
    </row>
    <row r="699" spans="1:20" x14ac:dyDescent="0.25">
      <c r="A699" t="s">
        <v>23</v>
      </c>
      <c r="B699" t="s">
        <v>24</v>
      </c>
      <c r="C699">
        <v>50</v>
      </c>
      <c r="D699">
        <v>1</v>
      </c>
      <c r="E699" t="s">
        <v>6959</v>
      </c>
      <c r="F699">
        <v>109</v>
      </c>
      <c r="G699">
        <v>9</v>
      </c>
      <c r="H699" t="s">
        <v>631</v>
      </c>
      <c r="I699" t="s">
        <v>6960</v>
      </c>
      <c r="J699" t="s">
        <v>819</v>
      </c>
      <c r="K699" t="s">
        <v>634</v>
      </c>
      <c r="L699" t="s">
        <v>635</v>
      </c>
      <c r="M699" t="s">
        <v>6961</v>
      </c>
      <c r="N699" t="s">
        <v>634</v>
      </c>
      <c r="O699" t="s">
        <v>637</v>
      </c>
      <c r="P699" t="s">
        <v>22</v>
      </c>
      <c r="Q699" t="s">
        <v>638</v>
      </c>
      <c r="R699" t="s">
        <v>635</v>
      </c>
      <c r="S699" t="s">
        <v>6962</v>
      </c>
      <c r="T699" t="s">
        <v>6957</v>
      </c>
    </row>
    <row r="700" spans="1:20" x14ac:dyDescent="0.25">
      <c r="A700" t="s">
        <v>25</v>
      </c>
      <c r="B700" t="s">
        <v>26</v>
      </c>
      <c r="C700">
        <v>50</v>
      </c>
      <c r="D700">
        <v>1</v>
      </c>
      <c r="E700" t="s">
        <v>6959</v>
      </c>
      <c r="F700">
        <v>109</v>
      </c>
      <c r="G700">
        <v>9</v>
      </c>
      <c r="H700" t="s">
        <v>631</v>
      </c>
      <c r="I700" t="s">
        <v>6960</v>
      </c>
      <c r="J700" t="s">
        <v>819</v>
      </c>
      <c r="K700" t="s">
        <v>634</v>
      </c>
      <c r="L700" t="s">
        <v>635</v>
      </c>
      <c r="M700" t="s">
        <v>6961</v>
      </c>
      <c r="N700" t="s">
        <v>634</v>
      </c>
      <c r="O700" t="s">
        <v>637</v>
      </c>
      <c r="P700" t="s">
        <v>22</v>
      </c>
      <c r="Q700" t="s">
        <v>638</v>
      </c>
      <c r="R700" t="s">
        <v>635</v>
      </c>
      <c r="S700" t="s">
        <v>6962</v>
      </c>
      <c r="T700" t="s">
        <v>6957</v>
      </c>
    </row>
    <row r="701" spans="1:20" x14ac:dyDescent="0.25">
      <c r="A701" t="s">
        <v>164</v>
      </c>
      <c r="B701" t="s">
        <v>165</v>
      </c>
      <c r="C701">
        <v>50</v>
      </c>
      <c r="D701">
        <v>6</v>
      </c>
      <c r="E701" t="s">
        <v>6963</v>
      </c>
      <c r="F701">
        <v>200</v>
      </c>
      <c r="G701">
        <v>0</v>
      </c>
      <c r="H701" t="s">
        <v>631</v>
      </c>
      <c r="I701" t="s">
        <v>6964</v>
      </c>
      <c r="J701" t="s">
        <v>6070</v>
      </c>
      <c r="K701" t="s">
        <v>634</v>
      </c>
      <c r="L701" t="s">
        <v>635</v>
      </c>
      <c r="M701" t="s">
        <v>6965</v>
      </c>
      <c r="N701" t="s">
        <v>634</v>
      </c>
      <c r="O701" t="s">
        <v>654</v>
      </c>
      <c r="P701" t="s">
        <v>22</v>
      </c>
      <c r="Q701" t="s">
        <v>655</v>
      </c>
      <c r="R701" t="s">
        <v>635</v>
      </c>
      <c r="S701" t="s">
        <v>6966</v>
      </c>
      <c r="T701" t="s">
        <v>6965</v>
      </c>
    </row>
    <row r="702" spans="1:20" x14ac:dyDescent="0.25">
      <c r="A702" t="s">
        <v>20</v>
      </c>
      <c r="B702" t="s">
        <v>21</v>
      </c>
      <c r="C702">
        <v>50</v>
      </c>
      <c r="D702">
        <v>1</v>
      </c>
      <c r="E702" t="s">
        <v>6967</v>
      </c>
      <c r="F702">
        <v>100</v>
      </c>
      <c r="G702">
        <v>0</v>
      </c>
      <c r="H702" t="s">
        <v>631</v>
      </c>
      <c r="I702" t="s">
        <v>6968</v>
      </c>
      <c r="J702" t="s">
        <v>694</v>
      </c>
      <c r="K702" t="s">
        <v>634</v>
      </c>
      <c r="L702" t="s">
        <v>635</v>
      </c>
      <c r="M702" t="s">
        <v>6969</v>
      </c>
      <c r="N702" t="s">
        <v>634</v>
      </c>
      <c r="O702" t="s">
        <v>654</v>
      </c>
      <c r="P702" t="s">
        <v>22</v>
      </c>
      <c r="Q702" t="s">
        <v>655</v>
      </c>
      <c r="R702" t="s">
        <v>635</v>
      </c>
      <c r="S702" t="s">
        <v>6970</v>
      </c>
      <c r="T702" t="s">
        <v>6971</v>
      </c>
    </row>
    <row r="703" spans="1:20" x14ac:dyDescent="0.25">
      <c r="A703" t="s">
        <v>23</v>
      </c>
      <c r="B703" t="s">
        <v>24</v>
      </c>
      <c r="C703">
        <v>50</v>
      </c>
      <c r="D703">
        <v>1</v>
      </c>
      <c r="E703" t="s">
        <v>6967</v>
      </c>
      <c r="F703">
        <v>100</v>
      </c>
      <c r="G703">
        <v>0</v>
      </c>
      <c r="H703" t="s">
        <v>631</v>
      </c>
      <c r="I703" t="s">
        <v>6968</v>
      </c>
      <c r="J703" t="s">
        <v>694</v>
      </c>
      <c r="K703" t="s">
        <v>634</v>
      </c>
      <c r="L703" t="s">
        <v>635</v>
      </c>
      <c r="M703" t="s">
        <v>6969</v>
      </c>
      <c r="N703" t="s">
        <v>634</v>
      </c>
      <c r="O703" t="s">
        <v>654</v>
      </c>
      <c r="P703" t="s">
        <v>22</v>
      </c>
      <c r="Q703" t="s">
        <v>655</v>
      </c>
      <c r="R703" t="s">
        <v>635</v>
      </c>
      <c r="S703" t="s">
        <v>6970</v>
      </c>
      <c r="T703" t="s">
        <v>6971</v>
      </c>
    </row>
    <row r="704" spans="1:20" x14ac:dyDescent="0.25">
      <c r="A704" t="s">
        <v>25</v>
      </c>
      <c r="B704" t="s">
        <v>26</v>
      </c>
      <c r="C704">
        <v>50</v>
      </c>
      <c r="D704">
        <v>1</v>
      </c>
      <c r="E704" t="s">
        <v>6967</v>
      </c>
      <c r="F704">
        <v>100</v>
      </c>
      <c r="G704">
        <v>0</v>
      </c>
      <c r="H704" t="s">
        <v>631</v>
      </c>
      <c r="I704" t="s">
        <v>6968</v>
      </c>
      <c r="J704" t="s">
        <v>694</v>
      </c>
      <c r="K704" t="s">
        <v>634</v>
      </c>
      <c r="L704" t="s">
        <v>635</v>
      </c>
      <c r="M704" t="s">
        <v>6969</v>
      </c>
      <c r="N704" t="s">
        <v>634</v>
      </c>
      <c r="O704" t="s">
        <v>654</v>
      </c>
      <c r="P704" t="s">
        <v>22</v>
      </c>
      <c r="Q704" t="s">
        <v>655</v>
      </c>
      <c r="R704" t="s">
        <v>635</v>
      </c>
      <c r="S704" t="s">
        <v>6970</v>
      </c>
      <c r="T704" t="s">
        <v>6971</v>
      </c>
    </row>
    <row r="705" spans="1:20" x14ac:dyDescent="0.25">
      <c r="A705" t="s">
        <v>164</v>
      </c>
      <c r="B705" t="s">
        <v>165</v>
      </c>
      <c r="C705">
        <v>50</v>
      </c>
      <c r="D705">
        <v>6</v>
      </c>
      <c r="E705" t="s">
        <v>6972</v>
      </c>
      <c r="F705">
        <v>200</v>
      </c>
      <c r="G705">
        <v>0</v>
      </c>
      <c r="H705" t="s">
        <v>631</v>
      </c>
      <c r="I705" t="s">
        <v>6973</v>
      </c>
      <c r="J705" t="s">
        <v>1276</v>
      </c>
      <c r="K705" t="s">
        <v>634</v>
      </c>
      <c r="L705" t="s">
        <v>635</v>
      </c>
      <c r="M705" t="s">
        <v>6974</v>
      </c>
      <c r="N705" t="s">
        <v>634</v>
      </c>
      <c r="O705" t="s">
        <v>637</v>
      </c>
      <c r="P705" t="s">
        <v>22</v>
      </c>
      <c r="Q705" t="s">
        <v>638</v>
      </c>
      <c r="R705" t="s">
        <v>635</v>
      </c>
      <c r="S705" t="s">
        <v>6975</v>
      </c>
      <c r="T705" t="s">
        <v>6974</v>
      </c>
    </row>
    <row r="706" spans="1:20" x14ac:dyDescent="0.25">
      <c r="A706" t="s">
        <v>156</v>
      </c>
      <c r="B706" t="s">
        <v>6976</v>
      </c>
      <c r="C706">
        <v>50</v>
      </c>
      <c r="D706">
        <v>3</v>
      </c>
      <c r="E706" t="s">
        <v>6977</v>
      </c>
      <c r="F706">
        <v>150</v>
      </c>
      <c r="G706">
        <v>0</v>
      </c>
      <c r="H706" t="s">
        <v>631</v>
      </c>
      <c r="I706" t="s">
        <v>6978</v>
      </c>
      <c r="J706" t="s">
        <v>1195</v>
      </c>
      <c r="K706" t="s">
        <v>634</v>
      </c>
      <c r="L706" t="s">
        <v>635</v>
      </c>
      <c r="M706" t="s">
        <v>6979</v>
      </c>
      <c r="N706" t="s">
        <v>634</v>
      </c>
      <c r="O706" t="s">
        <v>637</v>
      </c>
      <c r="P706" t="s">
        <v>22</v>
      </c>
      <c r="Q706" t="s">
        <v>638</v>
      </c>
      <c r="R706" t="s">
        <v>635</v>
      </c>
      <c r="S706" t="s">
        <v>6980</v>
      </c>
      <c r="T706" t="s">
        <v>6979</v>
      </c>
    </row>
    <row r="707" spans="1:20" x14ac:dyDescent="0.25">
      <c r="A707" t="s">
        <v>20</v>
      </c>
      <c r="B707" t="s">
        <v>21</v>
      </c>
      <c r="C707">
        <v>50</v>
      </c>
      <c r="D707">
        <v>1</v>
      </c>
      <c r="E707" t="s">
        <v>6981</v>
      </c>
      <c r="F707">
        <v>100</v>
      </c>
      <c r="G707">
        <v>0</v>
      </c>
      <c r="H707" t="s">
        <v>631</v>
      </c>
      <c r="I707" t="s">
        <v>6982</v>
      </c>
      <c r="J707" t="s">
        <v>3152</v>
      </c>
      <c r="K707" t="s">
        <v>634</v>
      </c>
      <c r="L707" t="s">
        <v>635</v>
      </c>
      <c r="M707" t="s">
        <v>6979</v>
      </c>
      <c r="N707" t="s">
        <v>634</v>
      </c>
      <c r="O707" t="s">
        <v>637</v>
      </c>
      <c r="P707" t="s">
        <v>22</v>
      </c>
      <c r="Q707" t="s">
        <v>638</v>
      </c>
      <c r="R707" t="s">
        <v>635</v>
      </c>
      <c r="S707" t="s">
        <v>6983</v>
      </c>
      <c r="T707" t="s">
        <v>6979</v>
      </c>
    </row>
    <row r="708" spans="1:20" x14ac:dyDescent="0.25">
      <c r="A708" t="s">
        <v>23</v>
      </c>
      <c r="B708" t="s">
        <v>24</v>
      </c>
      <c r="C708">
        <v>50</v>
      </c>
      <c r="D708">
        <v>1</v>
      </c>
      <c r="E708" t="s">
        <v>6981</v>
      </c>
      <c r="F708">
        <v>100</v>
      </c>
      <c r="G708">
        <v>0</v>
      </c>
      <c r="H708" t="s">
        <v>631</v>
      </c>
      <c r="I708" t="s">
        <v>6982</v>
      </c>
      <c r="J708" t="s">
        <v>3152</v>
      </c>
      <c r="K708" t="s">
        <v>634</v>
      </c>
      <c r="L708" t="s">
        <v>635</v>
      </c>
      <c r="M708" t="s">
        <v>6979</v>
      </c>
      <c r="N708" t="s">
        <v>634</v>
      </c>
      <c r="O708" t="s">
        <v>637</v>
      </c>
      <c r="P708" t="s">
        <v>22</v>
      </c>
      <c r="Q708" t="s">
        <v>638</v>
      </c>
      <c r="R708" t="s">
        <v>635</v>
      </c>
      <c r="S708" t="s">
        <v>6983</v>
      </c>
      <c r="T708" t="s">
        <v>6979</v>
      </c>
    </row>
    <row r="709" spans="1:20" x14ac:dyDescent="0.25">
      <c r="A709" t="s">
        <v>25</v>
      </c>
      <c r="B709" t="s">
        <v>26</v>
      </c>
      <c r="C709">
        <v>50</v>
      </c>
      <c r="D709">
        <v>1</v>
      </c>
      <c r="E709" t="s">
        <v>6981</v>
      </c>
      <c r="F709">
        <v>100</v>
      </c>
      <c r="G709">
        <v>0</v>
      </c>
      <c r="H709" t="s">
        <v>631</v>
      </c>
      <c r="I709" t="s">
        <v>6982</v>
      </c>
      <c r="J709" t="s">
        <v>3152</v>
      </c>
      <c r="K709" t="s">
        <v>634</v>
      </c>
      <c r="L709" t="s">
        <v>635</v>
      </c>
      <c r="M709" t="s">
        <v>6979</v>
      </c>
      <c r="N709" t="s">
        <v>634</v>
      </c>
      <c r="O709" t="s">
        <v>637</v>
      </c>
      <c r="P709" t="s">
        <v>22</v>
      </c>
      <c r="Q709" t="s">
        <v>638</v>
      </c>
      <c r="R709" t="s">
        <v>635</v>
      </c>
      <c r="S709" t="s">
        <v>6983</v>
      </c>
      <c r="T709" t="s">
        <v>6979</v>
      </c>
    </row>
    <row r="710" spans="1:20" x14ac:dyDescent="0.25">
      <c r="A710" t="s">
        <v>37</v>
      </c>
      <c r="B710" t="s">
        <v>38</v>
      </c>
      <c r="C710">
        <v>66.666666666666671</v>
      </c>
      <c r="D710">
        <v>3</v>
      </c>
      <c r="E710" t="s">
        <v>6984</v>
      </c>
      <c r="F710">
        <v>100</v>
      </c>
      <c r="G710">
        <v>0</v>
      </c>
      <c r="H710" t="s">
        <v>631</v>
      </c>
      <c r="I710" t="s">
        <v>6985</v>
      </c>
      <c r="J710" t="s">
        <v>3525</v>
      </c>
      <c r="K710" t="s">
        <v>634</v>
      </c>
      <c r="L710" t="s">
        <v>635</v>
      </c>
      <c r="M710" t="s">
        <v>6986</v>
      </c>
      <c r="N710" t="s">
        <v>634</v>
      </c>
      <c r="O710" t="s">
        <v>654</v>
      </c>
      <c r="P710" t="s">
        <v>22</v>
      </c>
      <c r="Q710" t="s">
        <v>655</v>
      </c>
      <c r="R710" t="s">
        <v>635</v>
      </c>
      <c r="S710" t="s">
        <v>6987</v>
      </c>
      <c r="T710" t="s">
        <v>6986</v>
      </c>
    </row>
    <row r="711" spans="1:20" x14ac:dyDescent="0.25">
      <c r="A711" t="s">
        <v>35</v>
      </c>
      <c r="B711" t="s">
        <v>36</v>
      </c>
      <c r="C711">
        <v>66.666666666666671</v>
      </c>
      <c r="D711">
        <v>6</v>
      </c>
      <c r="E711" t="s">
        <v>6988</v>
      </c>
      <c r="F711">
        <v>200</v>
      </c>
      <c r="G711">
        <v>0</v>
      </c>
      <c r="H711" t="s">
        <v>631</v>
      </c>
      <c r="I711" t="s">
        <v>6989</v>
      </c>
      <c r="J711" t="s">
        <v>633</v>
      </c>
      <c r="K711" t="s">
        <v>634</v>
      </c>
      <c r="L711" t="s">
        <v>635</v>
      </c>
      <c r="M711" t="s">
        <v>6990</v>
      </c>
      <c r="N711" t="s">
        <v>634</v>
      </c>
      <c r="O711" t="s">
        <v>637</v>
      </c>
      <c r="P711" t="s">
        <v>22</v>
      </c>
      <c r="Q711" t="s">
        <v>638</v>
      </c>
      <c r="R711" t="s">
        <v>635</v>
      </c>
      <c r="S711" t="s">
        <v>6991</v>
      </c>
      <c r="T711" t="s">
        <v>6990</v>
      </c>
    </row>
    <row r="712" spans="1:20" x14ac:dyDescent="0.25">
      <c r="A712" t="s">
        <v>20</v>
      </c>
      <c r="B712" t="s">
        <v>21</v>
      </c>
      <c r="C712">
        <v>50</v>
      </c>
      <c r="D712">
        <v>1</v>
      </c>
      <c r="E712" t="s">
        <v>6992</v>
      </c>
      <c r="F712">
        <v>100</v>
      </c>
      <c r="G712">
        <v>0</v>
      </c>
      <c r="H712" t="s">
        <v>631</v>
      </c>
      <c r="I712" t="s">
        <v>4713</v>
      </c>
      <c r="J712" t="s">
        <v>749</v>
      </c>
      <c r="K712" t="s">
        <v>634</v>
      </c>
      <c r="L712" t="s">
        <v>635</v>
      </c>
      <c r="M712" t="s">
        <v>6993</v>
      </c>
      <c r="N712" t="s">
        <v>634</v>
      </c>
      <c r="O712" t="s">
        <v>637</v>
      </c>
      <c r="P712" t="s">
        <v>22</v>
      </c>
      <c r="Q712" t="s">
        <v>638</v>
      </c>
      <c r="R712" t="s">
        <v>635</v>
      </c>
      <c r="S712" t="s">
        <v>6994</v>
      </c>
      <c r="T712" t="s">
        <v>6993</v>
      </c>
    </row>
    <row r="713" spans="1:20" x14ac:dyDescent="0.25">
      <c r="A713" t="s">
        <v>23</v>
      </c>
      <c r="B713" t="s">
        <v>24</v>
      </c>
      <c r="C713">
        <v>50</v>
      </c>
      <c r="D713">
        <v>1</v>
      </c>
      <c r="E713" t="s">
        <v>6992</v>
      </c>
      <c r="F713">
        <v>100</v>
      </c>
      <c r="G713">
        <v>0</v>
      </c>
      <c r="H713" t="s">
        <v>631</v>
      </c>
      <c r="I713" t="s">
        <v>4713</v>
      </c>
      <c r="J713" t="s">
        <v>749</v>
      </c>
      <c r="K713" t="s">
        <v>634</v>
      </c>
      <c r="L713" t="s">
        <v>635</v>
      </c>
      <c r="M713" t="s">
        <v>6993</v>
      </c>
      <c r="N713" t="s">
        <v>634</v>
      </c>
      <c r="O713" t="s">
        <v>637</v>
      </c>
      <c r="P713" t="s">
        <v>22</v>
      </c>
      <c r="Q713" t="s">
        <v>638</v>
      </c>
      <c r="R713" t="s">
        <v>635</v>
      </c>
      <c r="S713" t="s">
        <v>6994</v>
      </c>
      <c r="T713" t="s">
        <v>6993</v>
      </c>
    </row>
    <row r="714" spans="1:20" x14ac:dyDescent="0.25">
      <c r="A714" t="s">
        <v>25</v>
      </c>
      <c r="B714" t="s">
        <v>26</v>
      </c>
      <c r="C714">
        <v>50</v>
      </c>
      <c r="D714">
        <v>1</v>
      </c>
      <c r="E714" t="s">
        <v>6992</v>
      </c>
      <c r="F714">
        <v>100</v>
      </c>
      <c r="G714">
        <v>0</v>
      </c>
      <c r="H714" t="s">
        <v>631</v>
      </c>
      <c r="I714" t="s">
        <v>4713</v>
      </c>
      <c r="J714" t="s">
        <v>749</v>
      </c>
      <c r="K714" t="s">
        <v>634</v>
      </c>
      <c r="L714" t="s">
        <v>635</v>
      </c>
      <c r="M714" t="s">
        <v>6993</v>
      </c>
      <c r="N714" t="s">
        <v>634</v>
      </c>
      <c r="O714" t="s">
        <v>637</v>
      </c>
      <c r="P714" t="s">
        <v>22</v>
      </c>
      <c r="Q714" t="s">
        <v>638</v>
      </c>
      <c r="R714" t="s">
        <v>635</v>
      </c>
      <c r="S714" t="s">
        <v>6994</v>
      </c>
      <c r="T714" t="s">
        <v>6993</v>
      </c>
    </row>
    <row r="715" spans="1:20" x14ac:dyDescent="0.25">
      <c r="A715" t="s">
        <v>20</v>
      </c>
      <c r="B715" t="s">
        <v>21</v>
      </c>
      <c r="C715">
        <v>50</v>
      </c>
      <c r="D715">
        <v>1</v>
      </c>
      <c r="E715" t="s">
        <v>6995</v>
      </c>
      <c r="F715">
        <v>100</v>
      </c>
      <c r="G715">
        <v>0</v>
      </c>
      <c r="H715" t="s">
        <v>631</v>
      </c>
      <c r="I715" t="s">
        <v>6996</v>
      </c>
      <c r="J715" t="s">
        <v>1147</v>
      </c>
      <c r="K715" t="s">
        <v>634</v>
      </c>
      <c r="L715" t="s">
        <v>635</v>
      </c>
      <c r="M715" t="s">
        <v>6997</v>
      </c>
      <c r="N715" t="s">
        <v>634</v>
      </c>
      <c r="O715" t="s">
        <v>637</v>
      </c>
      <c r="P715" t="s">
        <v>22</v>
      </c>
      <c r="Q715" t="s">
        <v>638</v>
      </c>
      <c r="R715" t="s">
        <v>635</v>
      </c>
      <c r="S715" t="s">
        <v>6998</v>
      </c>
      <c r="T715" t="s">
        <v>6997</v>
      </c>
    </row>
    <row r="716" spans="1:20" x14ac:dyDescent="0.25">
      <c r="A716" t="s">
        <v>23</v>
      </c>
      <c r="B716" t="s">
        <v>24</v>
      </c>
      <c r="C716">
        <v>50</v>
      </c>
      <c r="D716">
        <v>1</v>
      </c>
      <c r="E716" t="s">
        <v>6995</v>
      </c>
      <c r="F716">
        <v>100</v>
      </c>
      <c r="G716">
        <v>0</v>
      </c>
      <c r="H716" t="s">
        <v>631</v>
      </c>
      <c r="I716" t="s">
        <v>6996</v>
      </c>
      <c r="J716" t="s">
        <v>1147</v>
      </c>
      <c r="K716" t="s">
        <v>634</v>
      </c>
      <c r="L716" t="s">
        <v>635</v>
      </c>
      <c r="M716" t="s">
        <v>6997</v>
      </c>
      <c r="N716" t="s">
        <v>634</v>
      </c>
      <c r="O716" t="s">
        <v>637</v>
      </c>
      <c r="P716" t="s">
        <v>22</v>
      </c>
      <c r="Q716" t="s">
        <v>638</v>
      </c>
      <c r="R716" t="s">
        <v>635</v>
      </c>
      <c r="S716" t="s">
        <v>6998</v>
      </c>
      <c r="T716" t="s">
        <v>6997</v>
      </c>
    </row>
    <row r="717" spans="1:20" x14ac:dyDescent="0.25">
      <c r="A717" t="s">
        <v>25</v>
      </c>
      <c r="B717" t="s">
        <v>26</v>
      </c>
      <c r="C717">
        <v>50</v>
      </c>
      <c r="D717">
        <v>1</v>
      </c>
      <c r="E717" t="s">
        <v>6995</v>
      </c>
      <c r="F717">
        <v>100</v>
      </c>
      <c r="G717">
        <v>0</v>
      </c>
      <c r="H717" t="s">
        <v>631</v>
      </c>
      <c r="I717" t="s">
        <v>6996</v>
      </c>
      <c r="J717" t="s">
        <v>1147</v>
      </c>
      <c r="K717" t="s">
        <v>634</v>
      </c>
      <c r="L717" t="s">
        <v>635</v>
      </c>
      <c r="M717" t="s">
        <v>6997</v>
      </c>
      <c r="N717" t="s">
        <v>634</v>
      </c>
      <c r="O717" t="s">
        <v>637</v>
      </c>
      <c r="P717" t="s">
        <v>22</v>
      </c>
      <c r="Q717" t="s">
        <v>638</v>
      </c>
      <c r="R717" t="s">
        <v>635</v>
      </c>
      <c r="S717" t="s">
        <v>6998</v>
      </c>
      <c r="T717" t="s">
        <v>6997</v>
      </c>
    </row>
    <row r="718" spans="1:20" x14ac:dyDescent="0.25">
      <c r="A718" t="s">
        <v>121</v>
      </c>
      <c r="B718" t="s">
        <v>122</v>
      </c>
      <c r="C718">
        <v>15</v>
      </c>
      <c r="D718">
        <v>1</v>
      </c>
      <c r="E718" t="s">
        <v>6999</v>
      </c>
      <c r="F718">
        <v>25</v>
      </c>
      <c r="G718">
        <v>10</v>
      </c>
      <c r="H718" t="s">
        <v>641</v>
      </c>
      <c r="I718" t="s">
        <v>1365</v>
      </c>
      <c r="J718" t="s">
        <v>7000</v>
      </c>
      <c r="K718" t="s">
        <v>2951</v>
      </c>
      <c r="L718" t="s">
        <v>2009</v>
      </c>
      <c r="M718" t="s">
        <v>7001</v>
      </c>
      <c r="N718" t="s">
        <v>634</v>
      </c>
      <c r="O718" t="s">
        <v>894</v>
      </c>
      <c r="P718" t="s">
        <v>43</v>
      </c>
      <c r="Q718" t="s">
        <v>648</v>
      </c>
      <c r="R718" t="s">
        <v>635</v>
      </c>
      <c r="S718" t="s">
        <v>7002</v>
      </c>
      <c r="T718" t="s">
        <v>7003</v>
      </c>
    </row>
    <row r="719" spans="1:20" x14ac:dyDescent="0.25">
      <c r="A719" t="s">
        <v>164</v>
      </c>
      <c r="B719" t="s">
        <v>165</v>
      </c>
      <c r="C719">
        <v>50</v>
      </c>
      <c r="D719">
        <v>6</v>
      </c>
      <c r="E719" t="s">
        <v>7004</v>
      </c>
      <c r="F719">
        <v>200</v>
      </c>
      <c r="G719">
        <v>0</v>
      </c>
      <c r="H719" t="s">
        <v>631</v>
      </c>
      <c r="I719" t="s">
        <v>7005</v>
      </c>
      <c r="J719" t="s">
        <v>800</v>
      </c>
      <c r="K719" t="s">
        <v>634</v>
      </c>
      <c r="L719" t="s">
        <v>635</v>
      </c>
      <c r="M719" t="s">
        <v>7006</v>
      </c>
      <c r="N719" t="s">
        <v>634</v>
      </c>
      <c r="O719" t="s">
        <v>654</v>
      </c>
      <c r="P719" t="s">
        <v>22</v>
      </c>
      <c r="Q719" t="s">
        <v>655</v>
      </c>
      <c r="R719" t="s">
        <v>635</v>
      </c>
      <c r="S719" t="s">
        <v>7007</v>
      </c>
      <c r="T719" t="s">
        <v>7006</v>
      </c>
    </row>
    <row r="720" spans="1:20" x14ac:dyDescent="0.25">
      <c r="A720" t="s">
        <v>20</v>
      </c>
      <c r="B720" t="s">
        <v>21</v>
      </c>
      <c r="C720">
        <v>50</v>
      </c>
      <c r="D720">
        <v>1</v>
      </c>
      <c r="E720" t="s">
        <v>7008</v>
      </c>
      <c r="F720">
        <v>100</v>
      </c>
      <c r="G720">
        <v>0</v>
      </c>
      <c r="H720" t="s">
        <v>703</v>
      </c>
      <c r="I720" t="s">
        <v>7009</v>
      </c>
      <c r="J720" t="s">
        <v>736</v>
      </c>
      <c r="K720" t="s">
        <v>634</v>
      </c>
      <c r="L720" t="s">
        <v>635</v>
      </c>
      <c r="M720" t="s">
        <v>7006</v>
      </c>
      <c r="N720" t="s">
        <v>634</v>
      </c>
      <c r="O720" t="s">
        <v>637</v>
      </c>
      <c r="P720" t="s">
        <v>22</v>
      </c>
      <c r="Q720" t="s">
        <v>638</v>
      </c>
      <c r="R720" t="s">
        <v>635</v>
      </c>
      <c r="S720" t="s">
        <v>7010</v>
      </c>
      <c r="T720" t="s">
        <v>7006</v>
      </c>
    </row>
    <row r="721" spans="1:20" x14ac:dyDescent="0.25">
      <c r="A721" t="s">
        <v>23</v>
      </c>
      <c r="B721" t="s">
        <v>24</v>
      </c>
      <c r="C721">
        <v>50</v>
      </c>
      <c r="D721">
        <v>1</v>
      </c>
      <c r="E721" t="s">
        <v>7008</v>
      </c>
      <c r="F721">
        <v>100</v>
      </c>
      <c r="G721">
        <v>0</v>
      </c>
      <c r="H721" t="s">
        <v>703</v>
      </c>
      <c r="I721" t="s">
        <v>7009</v>
      </c>
      <c r="J721" t="s">
        <v>736</v>
      </c>
      <c r="K721" t="s">
        <v>634</v>
      </c>
      <c r="L721" t="s">
        <v>635</v>
      </c>
      <c r="M721" t="s">
        <v>7006</v>
      </c>
      <c r="N721" t="s">
        <v>634</v>
      </c>
      <c r="O721" t="s">
        <v>637</v>
      </c>
      <c r="P721" t="s">
        <v>22</v>
      </c>
      <c r="Q721" t="s">
        <v>638</v>
      </c>
      <c r="R721" t="s">
        <v>635</v>
      </c>
      <c r="S721" t="s">
        <v>7010</v>
      </c>
      <c r="T721" t="s">
        <v>7006</v>
      </c>
    </row>
    <row r="722" spans="1:20" x14ac:dyDescent="0.25">
      <c r="A722" t="s">
        <v>25</v>
      </c>
      <c r="B722" t="s">
        <v>26</v>
      </c>
      <c r="C722">
        <v>50</v>
      </c>
      <c r="D722">
        <v>1</v>
      </c>
      <c r="E722" t="s">
        <v>7008</v>
      </c>
      <c r="F722">
        <v>100</v>
      </c>
      <c r="G722">
        <v>0</v>
      </c>
      <c r="H722" t="s">
        <v>703</v>
      </c>
      <c r="I722" t="s">
        <v>7009</v>
      </c>
      <c r="J722" t="s">
        <v>736</v>
      </c>
      <c r="K722" t="s">
        <v>634</v>
      </c>
      <c r="L722" t="s">
        <v>635</v>
      </c>
      <c r="M722" t="s">
        <v>7006</v>
      </c>
      <c r="N722" t="s">
        <v>634</v>
      </c>
      <c r="O722" t="s">
        <v>637</v>
      </c>
      <c r="P722" t="s">
        <v>22</v>
      </c>
      <c r="Q722" t="s">
        <v>638</v>
      </c>
      <c r="R722" t="s">
        <v>635</v>
      </c>
      <c r="S722" t="s">
        <v>7010</v>
      </c>
      <c r="T722" t="s">
        <v>7006</v>
      </c>
    </row>
    <row r="723" spans="1:20" x14ac:dyDescent="0.25">
      <c r="A723" t="s">
        <v>20</v>
      </c>
      <c r="B723" t="s">
        <v>21</v>
      </c>
      <c r="C723">
        <v>50</v>
      </c>
      <c r="D723">
        <v>1</v>
      </c>
      <c r="E723" t="s">
        <v>7011</v>
      </c>
      <c r="F723">
        <v>100</v>
      </c>
      <c r="G723">
        <v>0</v>
      </c>
      <c r="H723" t="s">
        <v>703</v>
      </c>
      <c r="I723" t="s">
        <v>7012</v>
      </c>
      <c r="J723" t="s">
        <v>800</v>
      </c>
      <c r="K723" t="s">
        <v>634</v>
      </c>
      <c r="L723" t="s">
        <v>635</v>
      </c>
      <c r="M723" t="s">
        <v>7013</v>
      </c>
      <c r="N723" t="s">
        <v>634</v>
      </c>
      <c r="O723" t="s">
        <v>637</v>
      </c>
      <c r="P723" t="s">
        <v>22</v>
      </c>
      <c r="Q723" t="s">
        <v>638</v>
      </c>
      <c r="R723" t="s">
        <v>635</v>
      </c>
      <c r="S723" t="s">
        <v>7014</v>
      </c>
      <c r="T723" t="s">
        <v>7013</v>
      </c>
    </row>
    <row r="724" spans="1:20" x14ac:dyDescent="0.25">
      <c r="A724" t="s">
        <v>23</v>
      </c>
      <c r="B724" t="s">
        <v>24</v>
      </c>
      <c r="C724">
        <v>50</v>
      </c>
      <c r="D724">
        <v>1</v>
      </c>
      <c r="E724" t="s">
        <v>7011</v>
      </c>
      <c r="F724">
        <v>100</v>
      </c>
      <c r="G724">
        <v>0</v>
      </c>
      <c r="H724" t="s">
        <v>703</v>
      </c>
      <c r="I724" t="s">
        <v>7012</v>
      </c>
      <c r="J724" t="s">
        <v>800</v>
      </c>
      <c r="K724" t="s">
        <v>634</v>
      </c>
      <c r="L724" t="s">
        <v>635</v>
      </c>
      <c r="M724" t="s">
        <v>7013</v>
      </c>
      <c r="N724" t="s">
        <v>634</v>
      </c>
      <c r="O724" t="s">
        <v>637</v>
      </c>
      <c r="P724" t="s">
        <v>22</v>
      </c>
      <c r="Q724" t="s">
        <v>638</v>
      </c>
      <c r="R724" t="s">
        <v>635</v>
      </c>
      <c r="S724" t="s">
        <v>7014</v>
      </c>
      <c r="T724" t="s">
        <v>7013</v>
      </c>
    </row>
    <row r="725" spans="1:20" x14ac:dyDescent="0.25">
      <c r="A725" t="s">
        <v>25</v>
      </c>
      <c r="B725" t="s">
        <v>26</v>
      </c>
      <c r="C725">
        <v>50</v>
      </c>
      <c r="D725">
        <v>1</v>
      </c>
      <c r="E725" t="s">
        <v>7011</v>
      </c>
      <c r="F725">
        <v>100</v>
      </c>
      <c r="G725">
        <v>0</v>
      </c>
      <c r="H725" t="s">
        <v>703</v>
      </c>
      <c r="I725" t="s">
        <v>7012</v>
      </c>
      <c r="J725" t="s">
        <v>800</v>
      </c>
      <c r="K725" t="s">
        <v>634</v>
      </c>
      <c r="L725" t="s">
        <v>635</v>
      </c>
      <c r="M725" t="s">
        <v>7013</v>
      </c>
      <c r="N725" t="s">
        <v>634</v>
      </c>
      <c r="O725" t="s">
        <v>637</v>
      </c>
      <c r="P725" t="s">
        <v>22</v>
      </c>
      <c r="Q725" t="s">
        <v>638</v>
      </c>
      <c r="R725" t="s">
        <v>635</v>
      </c>
      <c r="S725" t="s">
        <v>7014</v>
      </c>
      <c r="T725" t="s">
        <v>7013</v>
      </c>
    </row>
    <row r="726" spans="1:20" x14ac:dyDescent="0.25">
      <c r="A726" t="s">
        <v>20</v>
      </c>
      <c r="B726" t="s">
        <v>21</v>
      </c>
      <c r="C726">
        <v>50</v>
      </c>
      <c r="D726">
        <v>1</v>
      </c>
      <c r="E726" t="s">
        <v>7015</v>
      </c>
      <c r="F726">
        <v>100</v>
      </c>
      <c r="G726">
        <v>0</v>
      </c>
      <c r="H726" t="s">
        <v>631</v>
      </c>
      <c r="I726" t="s">
        <v>7016</v>
      </c>
      <c r="J726" t="s">
        <v>1244</v>
      </c>
      <c r="K726" t="s">
        <v>634</v>
      </c>
      <c r="L726" t="s">
        <v>635</v>
      </c>
      <c r="M726" t="s">
        <v>7017</v>
      </c>
      <c r="N726" t="s">
        <v>634</v>
      </c>
      <c r="O726" t="s">
        <v>637</v>
      </c>
      <c r="P726" t="s">
        <v>22</v>
      </c>
      <c r="Q726" t="s">
        <v>638</v>
      </c>
      <c r="R726" t="s">
        <v>635</v>
      </c>
      <c r="S726" t="s">
        <v>7018</v>
      </c>
      <c r="T726" t="s">
        <v>7017</v>
      </c>
    </row>
    <row r="727" spans="1:20" x14ac:dyDescent="0.25">
      <c r="A727" t="s">
        <v>23</v>
      </c>
      <c r="B727" t="s">
        <v>24</v>
      </c>
      <c r="C727">
        <v>50</v>
      </c>
      <c r="D727">
        <v>1</v>
      </c>
      <c r="E727" t="s">
        <v>7015</v>
      </c>
      <c r="F727">
        <v>100</v>
      </c>
      <c r="G727">
        <v>0</v>
      </c>
      <c r="H727" t="s">
        <v>631</v>
      </c>
      <c r="I727" t="s">
        <v>7016</v>
      </c>
      <c r="J727" t="s">
        <v>1244</v>
      </c>
      <c r="K727" t="s">
        <v>634</v>
      </c>
      <c r="L727" t="s">
        <v>635</v>
      </c>
      <c r="M727" t="s">
        <v>7017</v>
      </c>
      <c r="N727" t="s">
        <v>634</v>
      </c>
      <c r="O727" t="s">
        <v>637</v>
      </c>
      <c r="P727" t="s">
        <v>22</v>
      </c>
      <c r="Q727" t="s">
        <v>638</v>
      </c>
      <c r="R727" t="s">
        <v>635</v>
      </c>
      <c r="S727" t="s">
        <v>7018</v>
      </c>
      <c r="T727" t="s">
        <v>7017</v>
      </c>
    </row>
    <row r="728" spans="1:20" x14ac:dyDescent="0.25">
      <c r="A728" t="s">
        <v>25</v>
      </c>
      <c r="B728" t="s">
        <v>26</v>
      </c>
      <c r="C728">
        <v>50</v>
      </c>
      <c r="D728">
        <v>1</v>
      </c>
      <c r="E728" t="s">
        <v>7015</v>
      </c>
      <c r="F728">
        <v>100</v>
      </c>
      <c r="G728">
        <v>0</v>
      </c>
      <c r="H728" t="s">
        <v>631</v>
      </c>
      <c r="I728" t="s">
        <v>7016</v>
      </c>
      <c r="J728" t="s">
        <v>1244</v>
      </c>
      <c r="K728" t="s">
        <v>634</v>
      </c>
      <c r="L728" t="s">
        <v>635</v>
      </c>
      <c r="M728" t="s">
        <v>7017</v>
      </c>
      <c r="N728" t="s">
        <v>634</v>
      </c>
      <c r="O728" t="s">
        <v>637</v>
      </c>
      <c r="P728" t="s">
        <v>22</v>
      </c>
      <c r="Q728" t="s">
        <v>638</v>
      </c>
      <c r="R728" t="s">
        <v>635</v>
      </c>
      <c r="S728" t="s">
        <v>7018</v>
      </c>
      <c r="T728" t="s">
        <v>7017</v>
      </c>
    </row>
    <row r="729" spans="1:20" x14ac:dyDescent="0.25">
      <c r="A729" t="s">
        <v>20</v>
      </c>
      <c r="B729" t="s">
        <v>21</v>
      </c>
      <c r="C729">
        <v>50</v>
      </c>
      <c r="D729">
        <v>1</v>
      </c>
      <c r="E729" t="s">
        <v>7019</v>
      </c>
      <c r="F729">
        <v>100</v>
      </c>
      <c r="G729">
        <v>0</v>
      </c>
      <c r="H729" t="s">
        <v>631</v>
      </c>
      <c r="I729" t="s">
        <v>7020</v>
      </c>
      <c r="J729" t="s">
        <v>1152</v>
      </c>
      <c r="K729" t="s">
        <v>634</v>
      </c>
      <c r="L729" t="s">
        <v>635</v>
      </c>
      <c r="M729" t="s">
        <v>7017</v>
      </c>
      <c r="N729" t="s">
        <v>634</v>
      </c>
      <c r="O729" t="s">
        <v>654</v>
      </c>
      <c r="P729" t="s">
        <v>22</v>
      </c>
      <c r="Q729" t="s">
        <v>655</v>
      </c>
      <c r="R729" t="s">
        <v>635</v>
      </c>
      <c r="S729" t="s">
        <v>7021</v>
      </c>
      <c r="T729" t="s">
        <v>7017</v>
      </c>
    </row>
    <row r="730" spans="1:20" x14ac:dyDescent="0.25">
      <c r="A730" t="s">
        <v>23</v>
      </c>
      <c r="B730" t="s">
        <v>24</v>
      </c>
      <c r="C730">
        <v>50</v>
      </c>
      <c r="D730">
        <v>1</v>
      </c>
      <c r="E730" t="s">
        <v>7019</v>
      </c>
      <c r="F730">
        <v>100</v>
      </c>
      <c r="G730">
        <v>0</v>
      </c>
      <c r="H730" t="s">
        <v>631</v>
      </c>
      <c r="I730" t="s">
        <v>7020</v>
      </c>
      <c r="J730" t="s">
        <v>1152</v>
      </c>
      <c r="K730" t="s">
        <v>634</v>
      </c>
      <c r="L730" t="s">
        <v>635</v>
      </c>
      <c r="M730" t="s">
        <v>7017</v>
      </c>
      <c r="N730" t="s">
        <v>634</v>
      </c>
      <c r="O730" t="s">
        <v>654</v>
      </c>
      <c r="P730" t="s">
        <v>22</v>
      </c>
      <c r="Q730" t="s">
        <v>655</v>
      </c>
      <c r="R730" t="s">
        <v>635</v>
      </c>
      <c r="S730" t="s">
        <v>7021</v>
      </c>
      <c r="T730" t="s">
        <v>7017</v>
      </c>
    </row>
    <row r="731" spans="1:20" x14ac:dyDescent="0.25">
      <c r="A731" t="s">
        <v>25</v>
      </c>
      <c r="B731" t="s">
        <v>26</v>
      </c>
      <c r="C731">
        <v>50</v>
      </c>
      <c r="D731">
        <v>1</v>
      </c>
      <c r="E731" t="s">
        <v>7019</v>
      </c>
      <c r="F731">
        <v>100</v>
      </c>
      <c r="G731">
        <v>0</v>
      </c>
      <c r="H731" t="s">
        <v>631</v>
      </c>
      <c r="I731" t="s">
        <v>7020</v>
      </c>
      <c r="J731" t="s">
        <v>1152</v>
      </c>
      <c r="K731" t="s">
        <v>634</v>
      </c>
      <c r="L731" t="s">
        <v>635</v>
      </c>
      <c r="M731" t="s">
        <v>7017</v>
      </c>
      <c r="N731" t="s">
        <v>634</v>
      </c>
      <c r="O731" t="s">
        <v>654</v>
      </c>
      <c r="P731" t="s">
        <v>22</v>
      </c>
      <c r="Q731" t="s">
        <v>655</v>
      </c>
      <c r="R731" t="s">
        <v>635</v>
      </c>
      <c r="S731" t="s">
        <v>7021</v>
      </c>
      <c r="T731" t="s">
        <v>7017</v>
      </c>
    </row>
    <row r="732" spans="1:20" x14ac:dyDescent="0.25">
      <c r="A732" t="s">
        <v>20</v>
      </c>
      <c r="B732" t="s">
        <v>21</v>
      </c>
      <c r="C732">
        <v>50</v>
      </c>
      <c r="D732">
        <v>1</v>
      </c>
      <c r="E732" t="s">
        <v>7022</v>
      </c>
      <c r="F732">
        <v>101.93</v>
      </c>
      <c r="G732">
        <v>7</v>
      </c>
      <c r="H732" t="s">
        <v>740</v>
      </c>
      <c r="I732" t="s">
        <v>7023</v>
      </c>
      <c r="J732" t="s">
        <v>7024</v>
      </c>
      <c r="K732" t="s">
        <v>785</v>
      </c>
      <c r="L732" t="s">
        <v>7025</v>
      </c>
      <c r="M732" t="s">
        <v>7026</v>
      </c>
      <c r="N732" t="s">
        <v>634</v>
      </c>
      <c r="O732" t="s">
        <v>689</v>
      </c>
      <c r="P732" t="s">
        <v>40</v>
      </c>
      <c r="Q732" t="s">
        <v>690</v>
      </c>
      <c r="R732" t="s">
        <v>635</v>
      </c>
      <c r="S732" t="s">
        <v>7027</v>
      </c>
      <c r="T732" t="s">
        <v>7026</v>
      </c>
    </row>
    <row r="733" spans="1:20" x14ac:dyDescent="0.25">
      <c r="A733" t="s">
        <v>23</v>
      </c>
      <c r="B733" t="s">
        <v>24</v>
      </c>
      <c r="C733">
        <v>50</v>
      </c>
      <c r="D733">
        <v>1</v>
      </c>
      <c r="E733" t="s">
        <v>7022</v>
      </c>
      <c r="F733">
        <v>101.93</v>
      </c>
      <c r="G733">
        <v>7</v>
      </c>
      <c r="H733" t="s">
        <v>740</v>
      </c>
      <c r="I733" t="s">
        <v>7023</v>
      </c>
      <c r="J733" t="s">
        <v>7024</v>
      </c>
      <c r="K733" t="s">
        <v>785</v>
      </c>
      <c r="L733" t="s">
        <v>7025</v>
      </c>
      <c r="M733" t="s">
        <v>7026</v>
      </c>
      <c r="N733" t="s">
        <v>634</v>
      </c>
      <c r="O733" t="s">
        <v>689</v>
      </c>
      <c r="P733" t="s">
        <v>40</v>
      </c>
      <c r="Q733" t="s">
        <v>690</v>
      </c>
      <c r="R733" t="s">
        <v>635</v>
      </c>
      <c r="S733" t="s">
        <v>7027</v>
      </c>
      <c r="T733" t="s">
        <v>7026</v>
      </c>
    </row>
    <row r="734" spans="1:20" x14ac:dyDescent="0.25">
      <c r="A734" t="s">
        <v>25</v>
      </c>
      <c r="B734" t="s">
        <v>26</v>
      </c>
      <c r="C734">
        <v>50</v>
      </c>
      <c r="D734">
        <v>1</v>
      </c>
      <c r="E734" t="s">
        <v>7022</v>
      </c>
      <c r="F734">
        <v>101.93</v>
      </c>
      <c r="G734">
        <v>7</v>
      </c>
      <c r="H734" t="s">
        <v>740</v>
      </c>
      <c r="I734" t="s">
        <v>7023</v>
      </c>
      <c r="J734" t="s">
        <v>7024</v>
      </c>
      <c r="K734" t="s">
        <v>785</v>
      </c>
      <c r="L734" t="s">
        <v>7025</v>
      </c>
      <c r="M734" t="s">
        <v>7026</v>
      </c>
      <c r="N734" t="s">
        <v>634</v>
      </c>
      <c r="O734" t="s">
        <v>689</v>
      </c>
      <c r="P734" t="s">
        <v>40</v>
      </c>
      <c r="Q734" t="s">
        <v>690</v>
      </c>
      <c r="R734" t="s">
        <v>635</v>
      </c>
      <c r="S734" t="s">
        <v>7027</v>
      </c>
      <c r="T734" t="s">
        <v>7026</v>
      </c>
    </row>
    <row r="735" spans="1:20" x14ac:dyDescent="0.25">
      <c r="A735" t="s">
        <v>20</v>
      </c>
      <c r="B735" t="s">
        <v>21</v>
      </c>
      <c r="C735">
        <v>50</v>
      </c>
      <c r="D735">
        <v>2</v>
      </c>
      <c r="E735" t="s">
        <v>7028</v>
      </c>
      <c r="F735">
        <v>200</v>
      </c>
      <c r="G735">
        <v>0</v>
      </c>
      <c r="H735" t="s">
        <v>631</v>
      </c>
      <c r="I735" t="s">
        <v>7029</v>
      </c>
      <c r="J735" t="s">
        <v>749</v>
      </c>
      <c r="K735" t="s">
        <v>634</v>
      </c>
      <c r="L735" t="s">
        <v>635</v>
      </c>
      <c r="M735" t="s">
        <v>7030</v>
      </c>
      <c r="N735" t="s">
        <v>634</v>
      </c>
      <c r="O735" t="s">
        <v>637</v>
      </c>
      <c r="P735" t="s">
        <v>22</v>
      </c>
      <c r="Q735" t="s">
        <v>638</v>
      </c>
      <c r="R735" t="s">
        <v>635</v>
      </c>
      <c r="S735" t="s">
        <v>7031</v>
      </c>
      <c r="T735" t="s">
        <v>7030</v>
      </c>
    </row>
    <row r="736" spans="1:20" x14ac:dyDescent="0.25">
      <c r="A736" t="s">
        <v>23</v>
      </c>
      <c r="B736" t="s">
        <v>24</v>
      </c>
      <c r="C736">
        <v>50</v>
      </c>
      <c r="D736">
        <v>2</v>
      </c>
      <c r="E736" t="s">
        <v>7028</v>
      </c>
      <c r="F736">
        <v>200</v>
      </c>
      <c r="G736">
        <v>0</v>
      </c>
      <c r="H736" t="s">
        <v>631</v>
      </c>
      <c r="I736" t="s">
        <v>7029</v>
      </c>
      <c r="J736" t="s">
        <v>749</v>
      </c>
      <c r="K736" t="s">
        <v>634</v>
      </c>
      <c r="L736" t="s">
        <v>635</v>
      </c>
      <c r="M736" t="s">
        <v>7030</v>
      </c>
      <c r="N736" t="s">
        <v>634</v>
      </c>
      <c r="O736" t="s">
        <v>637</v>
      </c>
      <c r="P736" t="s">
        <v>22</v>
      </c>
      <c r="Q736" t="s">
        <v>638</v>
      </c>
      <c r="R736" t="s">
        <v>635</v>
      </c>
      <c r="S736" t="s">
        <v>7031</v>
      </c>
      <c r="T736" t="s">
        <v>7030</v>
      </c>
    </row>
    <row r="737" spans="1:20" x14ac:dyDescent="0.25">
      <c r="A737" t="s">
        <v>25</v>
      </c>
      <c r="B737" t="s">
        <v>26</v>
      </c>
      <c r="C737">
        <v>50</v>
      </c>
      <c r="D737">
        <v>2</v>
      </c>
      <c r="E737" t="s">
        <v>7028</v>
      </c>
      <c r="F737">
        <v>200</v>
      </c>
      <c r="G737">
        <v>0</v>
      </c>
      <c r="H737" t="s">
        <v>631</v>
      </c>
      <c r="I737" t="s">
        <v>7029</v>
      </c>
      <c r="J737" t="s">
        <v>749</v>
      </c>
      <c r="K737" t="s">
        <v>634</v>
      </c>
      <c r="L737" t="s">
        <v>635</v>
      </c>
      <c r="M737" t="s">
        <v>7030</v>
      </c>
      <c r="N737" t="s">
        <v>634</v>
      </c>
      <c r="O737" t="s">
        <v>637</v>
      </c>
      <c r="P737" t="s">
        <v>22</v>
      </c>
      <c r="Q737" t="s">
        <v>638</v>
      </c>
      <c r="R737" t="s">
        <v>635</v>
      </c>
      <c r="S737" t="s">
        <v>7031</v>
      </c>
      <c r="T737" t="s">
        <v>7030</v>
      </c>
    </row>
    <row r="738" spans="1:20" x14ac:dyDescent="0.25">
      <c r="A738" t="s">
        <v>37</v>
      </c>
      <c r="B738" t="s">
        <v>38</v>
      </c>
      <c r="C738">
        <v>66.666666666666671</v>
      </c>
      <c r="D738">
        <v>3</v>
      </c>
      <c r="E738" t="s">
        <v>7032</v>
      </c>
      <c r="F738">
        <v>100</v>
      </c>
      <c r="G738">
        <v>0</v>
      </c>
      <c r="H738" t="s">
        <v>631</v>
      </c>
      <c r="I738" t="s">
        <v>7033</v>
      </c>
      <c r="J738" t="s">
        <v>873</v>
      </c>
      <c r="K738" t="s">
        <v>634</v>
      </c>
      <c r="L738" t="s">
        <v>635</v>
      </c>
      <c r="M738" t="s">
        <v>7034</v>
      </c>
      <c r="N738" t="s">
        <v>634</v>
      </c>
      <c r="O738" t="s">
        <v>654</v>
      </c>
      <c r="P738" t="s">
        <v>22</v>
      </c>
      <c r="Q738" t="s">
        <v>655</v>
      </c>
      <c r="R738" t="s">
        <v>635</v>
      </c>
      <c r="S738" t="s">
        <v>7035</v>
      </c>
      <c r="T738" t="s">
        <v>7036</v>
      </c>
    </row>
    <row r="739" spans="1:20" x14ac:dyDescent="0.25">
      <c r="A739" t="s">
        <v>39</v>
      </c>
      <c r="B739" t="s">
        <v>682</v>
      </c>
      <c r="C739">
        <v>64</v>
      </c>
      <c r="D739">
        <v>2</v>
      </c>
      <c r="E739" t="s">
        <v>7037</v>
      </c>
      <c r="F739">
        <v>128</v>
      </c>
      <c r="G739">
        <v>0</v>
      </c>
      <c r="H739" t="s">
        <v>641</v>
      </c>
      <c r="I739" t="s">
        <v>7038</v>
      </c>
      <c r="J739" t="s">
        <v>7039</v>
      </c>
      <c r="K739" t="s">
        <v>1570</v>
      </c>
      <c r="L739" t="s">
        <v>7040</v>
      </c>
      <c r="M739" t="s">
        <v>7041</v>
      </c>
      <c r="N739" t="s">
        <v>634</v>
      </c>
      <c r="O739" t="s">
        <v>689</v>
      </c>
      <c r="P739" t="s">
        <v>40</v>
      </c>
      <c r="Q739" t="s">
        <v>690</v>
      </c>
      <c r="R739" t="s">
        <v>635</v>
      </c>
      <c r="S739" t="s">
        <v>7042</v>
      </c>
      <c r="T739" t="s">
        <v>7041</v>
      </c>
    </row>
    <row r="740" spans="1:20" x14ac:dyDescent="0.25">
      <c r="A740" t="s">
        <v>39</v>
      </c>
      <c r="B740" t="s">
        <v>682</v>
      </c>
      <c r="C740">
        <v>76</v>
      </c>
      <c r="D740">
        <v>1</v>
      </c>
      <c r="E740" t="s">
        <v>7043</v>
      </c>
      <c r="F740">
        <v>83</v>
      </c>
      <c r="G740">
        <v>7</v>
      </c>
      <c r="H740" t="s">
        <v>641</v>
      </c>
      <c r="I740" t="s">
        <v>7044</v>
      </c>
      <c r="J740" t="s">
        <v>7045</v>
      </c>
      <c r="K740" t="s">
        <v>2749</v>
      </c>
      <c r="L740" t="s">
        <v>7046</v>
      </c>
      <c r="M740" t="s">
        <v>7047</v>
      </c>
      <c r="N740" t="s">
        <v>634</v>
      </c>
      <c r="O740" t="s">
        <v>689</v>
      </c>
      <c r="P740" t="s">
        <v>40</v>
      </c>
      <c r="Q740" t="s">
        <v>690</v>
      </c>
      <c r="R740" t="s">
        <v>635</v>
      </c>
      <c r="S740" t="s">
        <v>7048</v>
      </c>
      <c r="T740" t="s">
        <v>7047</v>
      </c>
    </row>
    <row r="741" spans="1:20" x14ac:dyDescent="0.25">
      <c r="A741" t="s">
        <v>39</v>
      </c>
      <c r="B741" t="s">
        <v>682</v>
      </c>
      <c r="C741">
        <v>76</v>
      </c>
      <c r="D741">
        <v>1</v>
      </c>
      <c r="E741" t="s">
        <v>7049</v>
      </c>
      <c r="F741">
        <v>83</v>
      </c>
      <c r="G741">
        <v>7</v>
      </c>
      <c r="H741" t="s">
        <v>641</v>
      </c>
      <c r="I741" t="s">
        <v>7044</v>
      </c>
      <c r="J741" t="s">
        <v>7045</v>
      </c>
      <c r="K741" t="s">
        <v>2749</v>
      </c>
      <c r="L741" t="s">
        <v>7046</v>
      </c>
      <c r="M741" t="s">
        <v>7050</v>
      </c>
      <c r="N741" t="s">
        <v>634</v>
      </c>
      <c r="O741" t="s">
        <v>689</v>
      </c>
      <c r="P741" t="s">
        <v>40</v>
      </c>
      <c r="Q741" t="s">
        <v>690</v>
      </c>
      <c r="R741" t="s">
        <v>635</v>
      </c>
      <c r="S741" t="s">
        <v>7051</v>
      </c>
      <c r="T741" t="s">
        <v>7050</v>
      </c>
    </row>
    <row r="742" spans="1:20" x14ac:dyDescent="0.25">
      <c r="A742" t="s">
        <v>164</v>
      </c>
      <c r="B742" t="s">
        <v>165</v>
      </c>
      <c r="C742">
        <v>50</v>
      </c>
      <c r="D742">
        <v>6</v>
      </c>
      <c r="E742" t="s">
        <v>7052</v>
      </c>
      <c r="F742">
        <v>200</v>
      </c>
      <c r="G742">
        <v>0</v>
      </c>
      <c r="H742" t="s">
        <v>631</v>
      </c>
      <c r="I742" t="s">
        <v>7053</v>
      </c>
      <c r="J742" t="s">
        <v>694</v>
      </c>
      <c r="K742" t="s">
        <v>634</v>
      </c>
      <c r="L742" t="s">
        <v>635</v>
      </c>
      <c r="M742" t="s">
        <v>7054</v>
      </c>
      <c r="N742" t="s">
        <v>634</v>
      </c>
      <c r="O742" t="s">
        <v>654</v>
      </c>
      <c r="P742" t="s">
        <v>22</v>
      </c>
      <c r="Q742" t="s">
        <v>655</v>
      </c>
      <c r="R742" t="s">
        <v>635</v>
      </c>
      <c r="S742" t="s">
        <v>7055</v>
      </c>
      <c r="T742" t="s">
        <v>7056</v>
      </c>
    </row>
    <row r="743" spans="1:20" x14ac:dyDescent="0.25">
      <c r="A743" t="s">
        <v>164</v>
      </c>
      <c r="B743" t="s">
        <v>165</v>
      </c>
      <c r="C743">
        <v>45</v>
      </c>
      <c r="D743">
        <v>10</v>
      </c>
      <c r="E743" t="s">
        <v>7057</v>
      </c>
      <c r="F743">
        <v>450</v>
      </c>
      <c r="G743">
        <v>0</v>
      </c>
      <c r="H743" t="s">
        <v>1114</v>
      </c>
      <c r="I743" t="s">
        <v>7058</v>
      </c>
      <c r="J743" t="s">
        <v>7059</v>
      </c>
      <c r="K743" t="s">
        <v>785</v>
      </c>
      <c r="L743" t="s">
        <v>7060</v>
      </c>
      <c r="M743" t="s">
        <v>7061</v>
      </c>
      <c r="N743" t="s">
        <v>2208</v>
      </c>
      <c r="O743" t="s">
        <v>1121</v>
      </c>
      <c r="P743" t="s">
        <v>1122</v>
      </c>
      <c r="Q743" t="s">
        <v>1123</v>
      </c>
      <c r="R743" t="s">
        <v>635</v>
      </c>
      <c r="S743" t="s">
        <v>7062</v>
      </c>
      <c r="T743" t="s">
        <v>7061</v>
      </c>
    </row>
    <row r="744" spans="1:20" x14ac:dyDescent="0.25">
      <c r="A744" t="s">
        <v>20</v>
      </c>
      <c r="B744" t="s">
        <v>21</v>
      </c>
      <c r="C744">
        <v>50</v>
      </c>
      <c r="D744">
        <v>1</v>
      </c>
      <c r="E744" t="s">
        <v>7063</v>
      </c>
      <c r="F744">
        <v>138</v>
      </c>
      <c r="G744">
        <v>38</v>
      </c>
      <c r="H744" t="s">
        <v>631</v>
      </c>
      <c r="I744" t="s">
        <v>7064</v>
      </c>
      <c r="J744" t="s">
        <v>1301</v>
      </c>
      <c r="K744" t="s">
        <v>634</v>
      </c>
      <c r="L744" t="s">
        <v>635</v>
      </c>
      <c r="M744" t="s">
        <v>7065</v>
      </c>
      <c r="N744" t="s">
        <v>634</v>
      </c>
      <c r="O744" t="s">
        <v>654</v>
      </c>
      <c r="P744" t="s">
        <v>22</v>
      </c>
      <c r="Q744" t="s">
        <v>655</v>
      </c>
      <c r="R744" t="s">
        <v>635</v>
      </c>
      <c r="S744" t="s">
        <v>7066</v>
      </c>
      <c r="T744" t="s">
        <v>7067</v>
      </c>
    </row>
    <row r="745" spans="1:20" x14ac:dyDescent="0.25">
      <c r="A745" t="s">
        <v>23</v>
      </c>
      <c r="B745" t="s">
        <v>24</v>
      </c>
      <c r="C745">
        <v>50</v>
      </c>
      <c r="D745">
        <v>1</v>
      </c>
      <c r="E745" t="s">
        <v>7063</v>
      </c>
      <c r="F745">
        <v>138</v>
      </c>
      <c r="G745">
        <v>38</v>
      </c>
      <c r="H745" t="s">
        <v>631</v>
      </c>
      <c r="I745" t="s">
        <v>7064</v>
      </c>
      <c r="J745" t="s">
        <v>1301</v>
      </c>
      <c r="K745" t="s">
        <v>634</v>
      </c>
      <c r="L745" t="s">
        <v>635</v>
      </c>
      <c r="M745" t="s">
        <v>7065</v>
      </c>
      <c r="N745" t="s">
        <v>634</v>
      </c>
      <c r="O745" t="s">
        <v>654</v>
      </c>
      <c r="P745" t="s">
        <v>22</v>
      </c>
      <c r="Q745" t="s">
        <v>655</v>
      </c>
      <c r="R745" t="s">
        <v>635</v>
      </c>
      <c r="S745" t="s">
        <v>7066</v>
      </c>
      <c r="T745" t="s">
        <v>7067</v>
      </c>
    </row>
    <row r="746" spans="1:20" x14ac:dyDescent="0.25">
      <c r="A746" t="s">
        <v>25</v>
      </c>
      <c r="B746" t="s">
        <v>26</v>
      </c>
      <c r="C746">
        <v>50</v>
      </c>
      <c r="D746">
        <v>1</v>
      </c>
      <c r="E746" t="s">
        <v>7063</v>
      </c>
      <c r="F746">
        <v>138</v>
      </c>
      <c r="G746">
        <v>38</v>
      </c>
      <c r="H746" t="s">
        <v>631</v>
      </c>
      <c r="I746" t="s">
        <v>7064</v>
      </c>
      <c r="J746" t="s">
        <v>1301</v>
      </c>
      <c r="K746" t="s">
        <v>634</v>
      </c>
      <c r="L746" t="s">
        <v>635</v>
      </c>
      <c r="M746" t="s">
        <v>7065</v>
      </c>
      <c r="N746" t="s">
        <v>634</v>
      </c>
      <c r="O746" t="s">
        <v>654</v>
      </c>
      <c r="P746" t="s">
        <v>22</v>
      </c>
      <c r="Q746" t="s">
        <v>655</v>
      </c>
      <c r="R746" t="s">
        <v>635</v>
      </c>
      <c r="S746" t="s">
        <v>7066</v>
      </c>
      <c r="T746" t="s">
        <v>7067</v>
      </c>
    </row>
    <row r="747" spans="1:20" x14ac:dyDescent="0.25">
      <c r="A747" t="s">
        <v>37</v>
      </c>
      <c r="B747" t="s">
        <v>38</v>
      </c>
      <c r="C747">
        <v>66.666666666666671</v>
      </c>
      <c r="D747">
        <v>3</v>
      </c>
      <c r="E747" t="s">
        <v>7068</v>
      </c>
      <c r="F747">
        <v>135</v>
      </c>
      <c r="G747">
        <v>35</v>
      </c>
      <c r="H747" t="s">
        <v>631</v>
      </c>
      <c r="I747" t="s">
        <v>7069</v>
      </c>
      <c r="J747" t="s">
        <v>749</v>
      </c>
      <c r="K747" t="s">
        <v>634</v>
      </c>
      <c r="L747" t="s">
        <v>635</v>
      </c>
      <c r="M747" t="s">
        <v>7070</v>
      </c>
      <c r="N747" t="s">
        <v>634</v>
      </c>
      <c r="O747" t="s">
        <v>637</v>
      </c>
      <c r="P747" t="s">
        <v>22</v>
      </c>
      <c r="Q747" t="s">
        <v>638</v>
      </c>
      <c r="R747" t="s">
        <v>635</v>
      </c>
      <c r="S747" t="s">
        <v>7071</v>
      </c>
      <c r="T747" t="s">
        <v>7070</v>
      </c>
    </row>
    <row r="748" spans="1:20" x14ac:dyDescent="0.25">
      <c r="A748" t="s">
        <v>256</v>
      </c>
      <c r="B748" t="s">
        <v>262</v>
      </c>
      <c r="C748">
        <v>139</v>
      </c>
      <c r="D748">
        <v>1</v>
      </c>
      <c r="E748" t="s">
        <v>7072</v>
      </c>
      <c r="F748">
        <v>399</v>
      </c>
      <c r="G748">
        <v>0</v>
      </c>
      <c r="H748" t="s">
        <v>641</v>
      </c>
      <c r="I748" t="s">
        <v>7073</v>
      </c>
      <c r="J748" t="s">
        <v>7074</v>
      </c>
      <c r="K748" t="s">
        <v>7075</v>
      </c>
      <c r="L748" t="s">
        <v>7076</v>
      </c>
      <c r="M748" t="s">
        <v>7077</v>
      </c>
      <c r="N748" t="s">
        <v>1120</v>
      </c>
      <c r="O748" t="s">
        <v>1121</v>
      </c>
      <c r="P748" t="s">
        <v>1122</v>
      </c>
      <c r="Q748" t="s">
        <v>638</v>
      </c>
      <c r="R748" t="s">
        <v>635</v>
      </c>
      <c r="S748" t="s">
        <v>7078</v>
      </c>
      <c r="T748" t="s">
        <v>7077</v>
      </c>
    </row>
    <row r="749" spans="1:20" x14ac:dyDescent="0.25">
      <c r="A749" t="s">
        <v>258</v>
      </c>
      <c r="B749" t="s">
        <v>264</v>
      </c>
      <c r="C749">
        <v>139</v>
      </c>
      <c r="D749">
        <v>3</v>
      </c>
      <c r="E749" t="s">
        <v>7072</v>
      </c>
      <c r="F749">
        <v>399</v>
      </c>
      <c r="G749">
        <v>0</v>
      </c>
      <c r="H749" t="s">
        <v>641</v>
      </c>
      <c r="I749" t="s">
        <v>7073</v>
      </c>
      <c r="J749" t="s">
        <v>7074</v>
      </c>
      <c r="K749" t="s">
        <v>7075</v>
      </c>
      <c r="L749" t="s">
        <v>7076</v>
      </c>
      <c r="M749" t="s">
        <v>7077</v>
      </c>
      <c r="N749" t="s">
        <v>1120</v>
      </c>
      <c r="O749" t="s">
        <v>1121</v>
      </c>
      <c r="P749" t="s">
        <v>1122</v>
      </c>
      <c r="Q749" t="s">
        <v>638</v>
      </c>
      <c r="R749" t="s">
        <v>635</v>
      </c>
      <c r="S749" t="s">
        <v>7078</v>
      </c>
      <c r="T749" t="s">
        <v>7077</v>
      </c>
    </row>
    <row r="750" spans="1:20" x14ac:dyDescent="0.25">
      <c r="A750" t="s">
        <v>258</v>
      </c>
      <c r="B750" t="s">
        <v>264</v>
      </c>
      <c r="C750">
        <v>139</v>
      </c>
      <c r="D750">
        <v>1</v>
      </c>
      <c r="E750" t="s">
        <v>7079</v>
      </c>
      <c r="F750">
        <v>215</v>
      </c>
      <c r="G750">
        <v>0</v>
      </c>
      <c r="H750" t="s">
        <v>1114</v>
      </c>
      <c r="I750" t="s">
        <v>7080</v>
      </c>
      <c r="J750" t="s">
        <v>7081</v>
      </c>
      <c r="K750" t="s">
        <v>7082</v>
      </c>
      <c r="L750" t="s">
        <v>7083</v>
      </c>
      <c r="M750" t="s">
        <v>7084</v>
      </c>
      <c r="N750" t="s">
        <v>1120</v>
      </c>
      <c r="O750" t="s">
        <v>1642</v>
      </c>
      <c r="P750" t="s">
        <v>1122</v>
      </c>
      <c r="Q750" t="s">
        <v>1123</v>
      </c>
      <c r="R750" t="s">
        <v>635</v>
      </c>
      <c r="S750" t="s">
        <v>7085</v>
      </c>
      <c r="T750" t="s">
        <v>7086</v>
      </c>
    </row>
    <row r="751" spans="1:20" x14ac:dyDescent="0.25">
      <c r="A751" t="s">
        <v>257</v>
      </c>
      <c r="B751" t="s">
        <v>263</v>
      </c>
      <c r="C751">
        <v>139</v>
      </c>
      <c r="D751">
        <v>1</v>
      </c>
      <c r="E751" t="s">
        <v>7079</v>
      </c>
      <c r="F751">
        <v>215</v>
      </c>
      <c r="G751">
        <v>0</v>
      </c>
      <c r="H751" t="s">
        <v>1114</v>
      </c>
      <c r="I751" t="s">
        <v>7080</v>
      </c>
      <c r="J751" t="s">
        <v>7081</v>
      </c>
      <c r="K751" t="s">
        <v>7082</v>
      </c>
      <c r="L751" t="s">
        <v>7083</v>
      </c>
      <c r="M751" t="s">
        <v>7084</v>
      </c>
      <c r="N751" t="s">
        <v>1120</v>
      </c>
      <c r="O751" t="s">
        <v>1642</v>
      </c>
      <c r="P751" t="s">
        <v>1122</v>
      </c>
      <c r="Q751" t="s">
        <v>1123</v>
      </c>
      <c r="R751" t="s">
        <v>635</v>
      </c>
      <c r="S751" t="s">
        <v>7085</v>
      </c>
      <c r="T751" t="s">
        <v>7086</v>
      </c>
    </row>
    <row r="752" spans="1:20" x14ac:dyDescent="0.25">
      <c r="A752" t="s">
        <v>256</v>
      </c>
      <c r="B752" t="s">
        <v>262</v>
      </c>
      <c r="C752">
        <v>139</v>
      </c>
      <c r="D752">
        <v>4</v>
      </c>
      <c r="E752" t="s">
        <v>7087</v>
      </c>
      <c r="F752">
        <v>430</v>
      </c>
      <c r="G752">
        <v>0</v>
      </c>
      <c r="H752" t="s">
        <v>1114</v>
      </c>
      <c r="I752" t="s">
        <v>7088</v>
      </c>
      <c r="J752" t="s">
        <v>7089</v>
      </c>
      <c r="K752" t="s">
        <v>7090</v>
      </c>
      <c r="L752" t="s">
        <v>7091</v>
      </c>
      <c r="M752" t="s">
        <v>7092</v>
      </c>
      <c r="N752" t="s">
        <v>1120</v>
      </c>
      <c r="O752" t="s">
        <v>1642</v>
      </c>
      <c r="P752" t="s">
        <v>1122</v>
      </c>
      <c r="Q752" t="s">
        <v>1123</v>
      </c>
      <c r="R752" t="s">
        <v>635</v>
      </c>
      <c r="S752" t="s">
        <v>7093</v>
      </c>
      <c r="T752" t="s">
        <v>7094</v>
      </c>
    </row>
    <row r="753" spans="1:20" x14ac:dyDescent="0.25">
      <c r="A753" t="s">
        <v>258</v>
      </c>
      <c r="B753" t="s">
        <v>264</v>
      </c>
      <c r="C753">
        <v>139</v>
      </c>
      <c r="D753">
        <v>1</v>
      </c>
      <c r="E753" t="s">
        <v>7095</v>
      </c>
      <c r="F753">
        <v>215</v>
      </c>
      <c r="G753">
        <v>0</v>
      </c>
      <c r="H753" t="s">
        <v>641</v>
      </c>
      <c r="I753" t="s">
        <v>7096</v>
      </c>
      <c r="J753" t="s">
        <v>7097</v>
      </c>
      <c r="K753" t="s">
        <v>1993</v>
      </c>
      <c r="L753" t="s">
        <v>7098</v>
      </c>
      <c r="M753" t="s">
        <v>7099</v>
      </c>
      <c r="N753" t="s">
        <v>1120</v>
      </c>
      <c r="O753" t="s">
        <v>1121</v>
      </c>
      <c r="P753" t="s">
        <v>1122</v>
      </c>
      <c r="Q753" t="s">
        <v>638</v>
      </c>
      <c r="R753" t="s">
        <v>635</v>
      </c>
      <c r="S753" t="s">
        <v>7100</v>
      </c>
      <c r="T753" t="s">
        <v>7099</v>
      </c>
    </row>
    <row r="754" spans="1:20" x14ac:dyDescent="0.25">
      <c r="A754" t="s">
        <v>257</v>
      </c>
      <c r="B754" t="s">
        <v>263</v>
      </c>
      <c r="C754">
        <v>139</v>
      </c>
      <c r="D754">
        <v>1</v>
      </c>
      <c r="E754" t="s">
        <v>7095</v>
      </c>
      <c r="F754">
        <v>215</v>
      </c>
      <c r="G754">
        <v>0</v>
      </c>
      <c r="H754" t="s">
        <v>641</v>
      </c>
      <c r="I754" t="s">
        <v>7096</v>
      </c>
      <c r="J754" t="s">
        <v>7097</v>
      </c>
      <c r="K754" t="s">
        <v>1993</v>
      </c>
      <c r="L754" t="s">
        <v>7098</v>
      </c>
      <c r="M754" t="s">
        <v>7099</v>
      </c>
      <c r="N754" t="s">
        <v>1120</v>
      </c>
      <c r="O754" t="s">
        <v>1121</v>
      </c>
      <c r="P754" t="s">
        <v>1122</v>
      </c>
      <c r="Q754" t="s">
        <v>638</v>
      </c>
      <c r="R754" t="s">
        <v>635</v>
      </c>
      <c r="S754" t="s">
        <v>7100</v>
      </c>
      <c r="T754" t="s">
        <v>7099</v>
      </c>
    </row>
    <row r="755" spans="1:20" x14ac:dyDescent="0.25">
      <c r="A755" t="s">
        <v>619</v>
      </c>
      <c r="B755" t="s">
        <v>620</v>
      </c>
      <c r="C755">
        <v>139</v>
      </c>
      <c r="D755">
        <v>1</v>
      </c>
      <c r="E755" t="s">
        <v>7101</v>
      </c>
      <c r="F755">
        <v>399</v>
      </c>
      <c r="G755">
        <v>0</v>
      </c>
      <c r="H755" t="s">
        <v>641</v>
      </c>
      <c r="I755" t="s">
        <v>7102</v>
      </c>
      <c r="J755" t="s">
        <v>7103</v>
      </c>
      <c r="K755" t="s">
        <v>7104</v>
      </c>
      <c r="L755" t="s">
        <v>7105</v>
      </c>
      <c r="M755" t="s">
        <v>7099</v>
      </c>
      <c r="N755" t="s">
        <v>1120</v>
      </c>
      <c r="O755" t="s">
        <v>1121</v>
      </c>
      <c r="P755" t="s">
        <v>1122</v>
      </c>
      <c r="Q755" t="s">
        <v>638</v>
      </c>
      <c r="R755" t="s">
        <v>635</v>
      </c>
      <c r="S755" t="s">
        <v>7106</v>
      </c>
      <c r="T755" t="s">
        <v>7099</v>
      </c>
    </row>
    <row r="756" spans="1:20" x14ac:dyDescent="0.25">
      <c r="A756" t="s">
        <v>258</v>
      </c>
      <c r="B756" t="s">
        <v>264</v>
      </c>
      <c r="C756">
        <v>139</v>
      </c>
      <c r="D756">
        <v>1</v>
      </c>
      <c r="E756" t="s">
        <v>7101</v>
      </c>
      <c r="F756">
        <v>399</v>
      </c>
      <c r="G756">
        <v>0</v>
      </c>
      <c r="H756" t="s">
        <v>641</v>
      </c>
      <c r="I756" t="s">
        <v>7102</v>
      </c>
      <c r="J756" t="s">
        <v>7103</v>
      </c>
      <c r="K756" t="s">
        <v>7104</v>
      </c>
      <c r="L756" t="s">
        <v>7105</v>
      </c>
      <c r="M756" t="s">
        <v>7099</v>
      </c>
      <c r="N756" t="s">
        <v>1120</v>
      </c>
      <c r="O756" t="s">
        <v>1121</v>
      </c>
      <c r="P756" t="s">
        <v>1122</v>
      </c>
      <c r="Q756" t="s">
        <v>638</v>
      </c>
      <c r="R756" t="s">
        <v>635</v>
      </c>
      <c r="S756" t="s">
        <v>7106</v>
      </c>
      <c r="T756" t="s">
        <v>7099</v>
      </c>
    </row>
    <row r="757" spans="1:20" x14ac:dyDescent="0.25">
      <c r="A757" t="s">
        <v>257</v>
      </c>
      <c r="B757" t="s">
        <v>263</v>
      </c>
      <c r="C757">
        <v>139</v>
      </c>
      <c r="D757">
        <v>1</v>
      </c>
      <c r="E757" t="s">
        <v>7101</v>
      </c>
      <c r="F757">
        <v>399</v>
      </c>
      <c r="G757">
        <v>0</v>
      </c>
      <c r="H757" t="s">
        <v>641</v>
      </c>
      <c r="I757" t="s">
        <v>7102</v>
      </c>
      <c r="J757" t="s">
        <v>7103</v>
      </c>
      <c r="K757" t="s">
        <v>7104</v>
      </c>
      <c r="L757" t="s">
        <v>7105</v>
      </c>
      <c r="M757" t="s">
        <v>7099</v>
      </c>
      <c r="N757" t="s">
        <v>1120</v>
      </c>
      <c r="O757" t="s">
        <v>1121</v>
      </c>
      <c r="P757" t="s">
        <v>1122</v>
      </c>
      <c r="Q757" t="s">
        <v>638</v>
      </c>
      <c r="R757" t="s">
        <v>635</v>
      </c>
      <c r="S757" t="s">
        <v>7106</v>
      </c>
      <c r="T757" t="s">
        <v>7099</v>
      </c>
    </row>
    <row r="758" spans="1:20" x14ac:dyDescent="0.25">
      <c r="A758" t="s">
        <v>256</v>
      </c>
      <c r="B758" t="s">
        <v>262</v>
      </c>
      <c r="C758">
        <v>139</v>
      </c>
      <c r="D758">
        <v>1</v>
      </c>
      <c r="E758" t="s">
        <v>7101</v>
      </c>
      <c r="F758">
        <v>399</v>
      </c>
      <c r="G758">
        <v>0</v>
      </c>
      <c r="H758" t="s">
        <v>641</v>
      </c>
      <c r="I758" t="s">
        <v>7102</v>
      </c>
      <c r="J758" t="s">
        <v>7103</v>
      </c>
      <c r="K758" t="s">
        <v>7104</v>
      </c>
      <c r="L758" t="s">
        <v>7105</v>
      </c>
      <c r="M758" t="s">
        <v>7099</v>
      </c>
      <c r="N758" t="s">
        <v>1120</v>
      </c>
      <c r="O758" t="s">
        <v>1121</v>
      </c>
      <c r="P758" t="s">
        <v>1122</v>
      </c>
      <c r="Q758" t="s">
        <v>638</v>
      </c>
      <c r="R758" t="s">
        <v>635</v>
      </c>
      <c r="S758" t="s">
        <v>7106</v>
      </c>
      <c r="T758" t="s">
        <v>7099</v>
      </c>
    </row>
    <row r="759" spans="1:20" x14ac:dyDescent="0.25">
      <c r="A759" t="s">
        <v>164</v>
      </c>
      <c r="B759" t="s">
        <v>165</v>
      </c>
      <c r="C759">
        <v>65</v>
      </c>
      <c r="D759">
        <v>3</v>
      </c>
      <c r="E759" t="s">
        <v>7107</v>
      </c>
      <c r="F759">
        <v>329</v>
      </c>
      <c r="G759">
        <v>30</v>
      </c>
      <c r="H759" t="s">
        <v>641</v>
      </c>
      <c r="I759" t="s">
        <v>7108</v>
      </c>
      <c r="J759" t="s">
        <v>7109</v>
      </c>
      <c r="K759" t="s">
        <v>5616</v>
      </c>
      <c r="L759" t="s">
        <v>7110</v>
      </c>
      <c r="M759" t="s">
        <v>7092</v>
      </c>
      <c r="N759" t="s">
        <v>1120</v>
      </c>
      <c r="O759" t="s">
        <v>1121</v>
      </c>
      <c r="P759" t="s">
        <v>1122</v>
      </c>
      <c r="Q759" t="s">
        <v>638</v>
      </c>
      <c r="R759" t="s">
        <v>635</v>
      </c>
      <c r="S759" t="s">
        <v>7111</v>
      </c>
      <c r="T759" t="s">
        <v>7092</v>
      </c>
    </row>
    <row r="760" spans="1:20" x14ac:dyDescent="0.25">
      <c r="A760" t="s">
        <v>129</v>
      </c>
      <c r="B760" t="s">
        <v>130</v>
      </c>
      <c r="C760">
        <v>65</v>
      </c>
      <c r="D760">
        <v>2</v>
      </c>
      <c r="E760" t="s">
        <v>7107</v>
      </c>
      <c r="F760">
        <v>329</v>
      </c>
      <c r="G760">
        <v>30</v>
      </c>
      <c r="H760" t="s">
        <v>641</v>
      </c>
      <c r="I760" t="s">
        <v>7108</v>
      </c>
      <c r="J760" t="s">
        <v>7109</v>
      </c>
      <c r="K760" t="s">
        <v>5616</v>
      </c>
      <c r="L760" t="s">
        <v>7110</v>
      </c>
      <c r="M760" t="s">
        <v>7092</v>
      </c>
      <c r="N760" t="s">
        <v>1120</v>
      </c>
      <c r="O760" t="s">
        <v>1121</v>
      </c>
      <c r="P760" t="s">
        <v>1122</v>
      </c>
      <c r="Q760" t="s">
        <v>638</v>
      </c>
      <c r="R760" t="s">
        <v>635</v>
      </c>
      <c r="S760" t="s">
        <v>7111</v>
      </c>
      <c r="T760" t="s">
        <v>7092</v>
      </c>
    </row>
    <row r="761" spans="1:20" x14ac:dyDescent="0.25">
      <c r="A761" t="s">
        <v>131</v>
      </c>
      <c r="B761" t="s">
        <v>132</v>
      </c>
      <c r="C761">
        <v>65</v>
      </c>
      <c r="D761">
        <v>2</v>
      </c>
      <c r="E761" t="s">
        <v>7107</v>
      </c>
      <c r="F761">
        <v>329</v>
      </c>
      <c r="G761">
        <v>30</v>
      </c>
      <c r="H761" t="s">
        <v>641</v>
      </c>
      <c r="I761" t="s">
        <v>7108</v>
      </c>
      <c r="J761" t="s">
        <v>7109</v>
      </c>
      <c r="K761" t="s">
        <v>5616</v>
      </c>
      <c r="L761" t="s">
        <v>7110</v>
      </c>
      <c r="M761" t="s">
        <v>7092</v>
      </c>
      <c r="N761" t="s">
        <v>1120</v>
      </c>
      <c r="O761" t="s">
        <v>1121</v>
      </c>
      <c r="P761" t="s">
        <v>1122</v>
      </c>
      <c r="Q761" t="s">
        <v>638</v>
      </c>
      <c r="R761" t="s">
        <v>635</v>
      </c>
      <c r="S761" t="s">
        <v>7111</v>
      </c>
      <c r="T761" t="s">
        <v>7092</v>
      </c>
    </row>
    <row r="762" spans="1:20" x14ac:dyDescent="0.25">
      <c r="A762" t="s">
        <v>31</v>
      </c>
      <c r="B762" t="s">
        <v>32</v>
      </c>
      <c r="C762">
        <v>65</v>
      </c>
      <c r="D762">
        <v>2</v>
      </c>
      <c r="E762" t="s">
        <v>7107</v>
      </c>
      <c r="F762">
        <v>329</v>
      </c>
      <c r="G762">
        <v>30</v>
      </c>
      <c r="H762" t="s">
        <v>641</v>
      </c>
      <c r="I762" t="s">
        <v>7108</v>
      </c>
      <c r="J762" t="s">
        <v>7109</v>
      </c>
      <c r="K762" t="s">
        <v>5616</v>
      </c>
      <c r="L762" t="s">
        <v>7110</v>
      </c>
      <c r="M762" t="s">
        <v>7092</v>
      </c>
      <c r="N762" t="s">
        <v>1120</v>
      </c>
      <c r="O762" t="s">
        <v>1121</v>
      </c>
      <c r="P762" t="s">
        <v>1122</v>
      </c>
      <c r="Q762" t="s">
        <v>638</v>
      </c>
      <c r="R762" t="s">
        <v>635</v>
      </c>
      <c r="S762" t="s">
        <v>7111</v>
      </c>
      <c r="T762" t="s">
        <v>7092</v>
      </c>
    </row>
    <row r="763" spans="1:20" x14ac:dyDescent="0.25">
      <c r="A763" t="s">
        <v>164</v>
      </c>
      <c r="B763" t="s">
        <v>165</v>
      </c>
      <c r="C763">
        <v>50</v>
      </c>
      <c r="D763">
        <v>6</v>
      </c>
      <c r="E763" t="s">
        <v>7112</v>
      </c>
      <c r="F763">
        <v>200</v>
      </c>
      <c r="G763">
        <v>0</v>
      </c>
      <c r="H763" t="s">
        <v>631</v>
      </c>
      <c r="I763" t="s">
        <v>7113</v>
      </c>
      <c r="J763" t="s">
        <v>7114</v>
      </c>
      <c r="K763" t="s">
        <v>634</v>
      </c>
      <c r="L763" t="s">
        <v>635</v>
      </c>
      <c r="M763" t="s">
        <v>7115</v>
      </c>
      <c r="N763" t="s">
        <v>634</v>
      </c>
      <c r="O763" t="s">
        <v>637</v>
      </c>
      <c r="P763" t="s">
        <v>22</v>
      </c>
      <c r="Q763" t="s">
        <v>638</v>
      </c>
      <c r="R763" t="s">
        <v>635</v>
      </c>
      <c r="S763" t="s">
        <v>7116</v>
      </c>
      <c r="T763" t="s">
        <v>7115</v>
      </c>
    </row>
    <row r="764" spans="1:20" x14ac:dyDescent="0.25">
      <c r="A764" t="s">
        <v>121</v>
      </c>
      <c r="B764" t="s">
        <v>122</v>
      </c>
      <c r="C764">
        <v>15</v>
      </c>
      <c r="D764">
        <v>2</v>
      </c>
      <c r="E764" t="s">
        <v>7117</v>
      </c>
      <c r="F764">
        <v>45</v>
      </c>
      <c r="G764">
        <v>15</v>
      </c>
      <c r="H764" t="s">
        <v>641</v>
      </c>
      <c r="I764" t="s">
        <v>7118</v>
      </c>
      <c r="J764" t="s">
        <v>7119</v>
      </c>
      <c r="K764" t="s">
        <v>7120</v>
      </c>
      <c r="L764" t="s">
        <v>6636</v>
      </c>
      <c r="M764" t="s">
        <v>7094</v>
      </c>
      <c r="N764" t="s">
        <v>634</v>
      </c>
      <c r="O764" t="s">
        <v>894</v>
      </c>
      <c r="P764" t="s">
        <v>43</v>
      </c>
      <c r="Q764" t="s">
        <v>648</v>
      </c>
      <c r="R764" t="s">
        <v>635</v>
      </c>
      <c r="S764" t="s">
        <v>7121</v>
      </c>
      <c r="T764" t="s">
        <v>7122</v>
      </c>
    </row>
    <row r="765" spans="1:20" x14ac:dyDescent="0.25">
      <c r="A765" t="s">
        <v>37</v>
      </c>
      <c r="B765" t="s">
        <v>38</v>
      </c>
      <c r="C765">
        <v>66.666666666666671</v>
      </c>
      <c r="D765">
        <v>6</v>
      </c>
      <c r="E765" t="s">
        <v>7123</v>
      </c>
      <c r="F765">
        <v>200</v>
      </c>
      <c r="G765">
        <v>0</v>
      </c>
      <c r="H765" t="s">
        <v>631</v>
      </c>
      <c r="I765" t="s">
        <v>2929</v>
      </c>
      <c r="J765" t="s">
        <v>917</v>
      </c>
      <c r="K765" t="s">
        <v>634</v>
      </c>
      <c r="L765" t="s">
        <v>635</v>
      </c>
      <c r="M765" t="s">
        <v>7124</v>
      </c>
      <c r="N765" t="s">
        <v>634</v>
      </c>
      <c r="O765" t="s">
        <v>637</v>
      </c>
      <c r="P765" t="s">
        <v>22</v>
      </c>
      <c r="Q765" t="s">
        <v>638</v>
      </c>
      <c r="R765" t="s">
        <v>635</v>
      </c>
      <c r="S765" t="s">
        <v>7125</v>
      </c>
      <c r="T765" t="s">
        <v>7124</v>
      </c>
    </row>
    <row r="766" spans="1:20" x14ac:dyDescent="0.25">
      <c r="A766" t="s">
        <v>164</v>
      </c>
      <c r="B766" t="s">
        <v>165</v>
      </c>
      <c r="C766">
        <v>50</v>
      </c>
      <c r="D766">
        <v>6</v>
      </c>
      <c r="E766" t="s">
        <v>7126</v>
      </c>
      <c r="F766">
        <v>200</v>
      </c>
      <c r="G766">
        <v>0</v>
      </c>
      <c r="H766" t="s">
        <v>631</v>
      </c>
      <c r="I766" t="s">
        <v>7127</v>
      </c>
      <c r="J766" t="s">
        <v>7128</v>
      </c>
      <c r="K766" t="s">
        <v>634</v>
      </c>
      <c r="L766" t="s">
        <v>635</v>
      </c>
      <c r="M766" t="s">
        <v>7129</v>
      </c>
      <c r="N766" t="s">
        <v>634</v>
      </c>
      <c r="O766" t="s">
        <v>637</v>
      </c>
      <c r="P766" t="s">
        <v>22</v>
      </c>
      <c r="Q766" t="s">
        <v>638</v>
      </c>
      <c r="R766" t="s">
        <v>635</v>
      </c>
      <c r="S766" t="s">
        <v>7130</v>
      </c>
      <c r="T766" t="s">
        <v>7129</v>
      </c>
    </row>
    <row r="767" spans="1:20" x14ac:dyDescent="0.25">
      <c r="A767" t="s">
        <v>20</v>
      </c>
      <c r="B767" t="s">
        <v>21</v>
      </c>
      <c r="C767">
        <v>60</v>
      </c>
      <c r="D767">
        <v>4</v>
      </c>
      <c r="E767" t="s">
        <v>7131</v>
      </c>
      <c r="F767">
        <v>400</v>
      </c>
      <c r="G767">
        <v>0</v>
      </c>
      <c r="H767" t="s">
        <v>631</v>
      </c>
      <c r="I767" t="s">
        <v>7132</v>
      </c>
      <c r="J767" t="s">
        <v>6070</v>
      </c>
      <c r="K767" t="s">
        <v>634</v>
      </c>
      <c r="L767" t="s">
        <v>635</v>
      </c>
      <c r="M767" t="s">
        <v>7133</v>
      </c>
      <c r="N767" t="s">
        <v>634</v>
      </c>
      <c r="O767" t="s">
        <v>637</v>
      </c>
      <c r="P767" t="s">
        <v>22</v>
      </c>
      <c r="Q767" t="s">
        <v>638</v>
      </c>
      <c r="R767" t="s">
        <v>635</v>
      </c>
      <c r="S767" t="s">
        <v>7134</v>
      </c>
      <c r="T767" t="s">
        <v>7133</v>
      </c>
    </row>
    <row r="768" spans="1:20" x14ac:dyDescent="0.25">
      <c r="A768" t="s">
        <v>23</v>
      </c>
      <c r="B768" t="s">
        <v>24</v>
      </c>
      <c r="C768">
        <v>60</v>
      </c>
      <c r="D768">
        <v>4</v>
      </c>
      <c r="E768" t="s">
        <v>7131</v>
      </c>
      <c r="F768">
        <v>400</v>
      </c>
      <c r="G768">
        <v>0</v>
      </c>
      <c r="H768" t="s">
        <v>631</v>
      </c>
      <c r="I768" t="s">
        <v>7132</v>
      </c>
      <c r="J768" t="s">
        <v>6070</v>
      </c>
      <c r="K768" t="s">
        <v>634</v>
      </c>
      <c r="L768" t="s">
        <v>635</v>
      </c>
      <c r="M768" t="s">
        <v>7133</v>
      </c>
      <c r="N768" t="s">
        <v>634</v>
      </c>
      <c r="O768" t="s">
        <v>637</v>
      </c>
      <c r="P768" t="s">
        <v>22</v>
      </c>
      <c r="Q768" t="s">
        <v>638</v>
      </c>
      <c r="R768" t="s">
        <v>635</v>
      </c>
      <c r="S768" t="s">
        <v>7134</v>
      </c>
      <c r="T768" t="s">
        <v>7133</v>
      </c>
    </row>
    <row r="769" spans="1:20" x14ac:dyDescent="0.25">
      <c r="A769" t="s">
        <v>25</v>
      </c>
      <c r="B769" t="s">
        <v>26</v>
      </c>
      <c r="C769">
        <v>60</v>
      </c>
      <c r="D769">
        <v>4</v>
      </c>
      <c r="E769" t="s">
        <v>7131</v>
      </c>
      <c r="F769">
        <v>400</v>
      </c>
      <c r="G769">
        <v>0</v>
      </c>
      <c r="H769" t="s">
        <v>631</v>
      </c>
      <c r="I769" t="s">
        <v>7132</v>
      </c>
      <c r="J769" t="s">
        <v>6070</v>
      </c>
      <c r="K769" t="s">
        <v>634</v>
      </c>
      <c r="L769" t="s">
        <v>635</v>
      </c>
      <c r="M769" t="s">
        <v>7133</v>
      </c>
      <c r="N769" t="s">
        <v>634</v>
      </c>
      <c r="O769" t="s">
        <v>637</v>
      </c>
      <c r="P769" t="s">
        <v>22</v>
      </c>
      <c r="Q769" t="s">
        <v>638</v>
      </c>
      <c r="R769" t="s">
        <v>635</v>
      </c>
      <c r="S769" t="s">
        <v>7134</v>
      </c>
      <c r="T769" t="s">
        <v>7133</v>
      </c>
    </row>
    <row r="770" spans="1:20" x14ac:dyDescent="0.25">
      <c r="A770" t="s">
        <v>20</v>
      </c>
      <c r="B770" t="s">
        <v>21</v>
      </c>
      <c r="C770">
        <v>50</v>
      </c>
      <c r="D770">
        <v>1</v>
      </c>
      <c r="E770" t="s">
        <v>7135</v>
      </c>
      <c r="F770">
        <v>100</v>
      </c>
      <c r="G770">
        <v>0</v>
      </c>
      <c r="H770" t="s">
        <v>631</v>
      </c>
      <c r="I770" t="s">
        <v>7136</v>
      </c>
      <c r="J770" t="s">
        <v>769</v>
      </c>
      <c r="K770" t="s">
        <v>634</v>
      </c>
      <c r="L770" t="s">
        <v>635</v>
      </c>
      <c r="M770" t="s">
        <v>7137</v>
      </c>
      <c r="N770" t="s">
        <v>634</v>
      </c>
      <c r="O770" t="s">
        <v>637</v>
      </c>
      <c r="P770" t="s">
        <v>22</v>
      </c>
      <c r="Q770" t="s">
        <v>638</v>
      </c>
      <c r="R770" t="s">
        <v>635</v>
      </c>
      <c r="S770" t="s">
        <v>7138</v>
      </c>
      <c r="T770" t="s">
        <v>7137</v>
      </c>
    </row>
    <row r="771" spans="1:20" x14ac:dyDescent="0.25">
      <c r="A771" t="s">
        <v>23</v>
      </c>
      <c r="B771" t="s">
        <v>24</v>
      </c>
      <c r="C771">
        <v>50</v>
      </c>
      <c r="D771">
        <v>1</v>
      </c>
      <c r="E771" t="s">
        <v>7135</v>
      </c>
      <c r="F771">
        <v>100</v>
      </c>
      <c r="G771">
        <v>0</v>
      </c>
      <c r="H771" t="s">
        <v>631</v>
      </c>
      <c r="I771" t="s">
        <v>7136</v>
      </c>
      <c r="J771" t="s">
        <v>769</v>
      </c>
      <c r="K771" t="s">
        <v>634</v>
      </c>
      <c r="L771" t="s">
        <v>635</v>
      </c>
      <c r="M771" t="s">
        <v>7137</v>
      </c>
      <c r="N771" t="s">
        <v>634</v>
      </c>
      <c r="O771" t="s">
        <v>637</v>
      </c>
      <c r="P771" t="s">
        <v>22</v>
      </c>
      <c r="Q771" t="s">
        <v>638</v>
      </c>
      <c r="R771" t="s">
        <v>635</v>
      </c>
      <c r="S771" t="s">
        <v>7138</v>
      </c>
      <c r="T771" t="s">
        <v>7137</v>
      </c>
    </row>
    <row r="772" spans="1:20" x14ac:dyDescent="0.25">
      <c r="A772" t="s">
        <v>25</v>
      </c>
      <c r="B772" t="s">
        <v>26</v>
      </c>
      <c r="C772">
        <v>50</v>
      </c>
      <c r="D772">
        <v>1</v>
      </c>
      <c r="E772" t="s">
        <v>7135</v>
      </c>
      <c r="F772">
        <v>100</v>
      </c>
      <c r="G772">
        <v>0</v>
      </c>
      <c r="H772" t="s">
        <v>631</v>
      </c>
      <c r="I772" t="s">
        <v>7136</v>
      </c>
      <c r="J772" t="s">
        <v>769</v>
      </c>
      <c r="K772" t="s">
        <v>634</v>
      </c>
      <c r="L772" t="s">
        <v>635</v>
      </c>
      <c r="M772" t="s">
        <v>7137</v>
      </c>
      <c r="N772" t="s">
        <v>634</v>
      </c>
      <c r="O772" t="s">
        <v>637</v>
      </c>
      <c r="P772" t="s">
        <v>22</v>
      </c>
      <c r="Q772" t="s">
        <v>638</v>
      </c>
      <c r="R772" t="s">
        <v>635</v>
      </c>
      <c r="S772" t="s">
        <v>7138</v>
      </c>
      <c r="T772" t="s">
        <v>7137</v>
      </c>
    </row>
    <row r="773" spans="1:20" x14ac:dyDescent="0.25">
      <c r="A773" t="s">
        <v>39</v>
      </c>
      <c r="B773" t="s">
        <v>44</v>
      </c>
      <c r="C773">
        <v>66.333333333333329</v>
      </c>
      <c r="D773">
        <v>3</v>
      </c>
      <c r="E773" t="s">
        <v>7139</v>
      </c>
      <c r="F773">
        <v>240</v>
      </c>
      <c r="G773">
        <v>0</v>
      </c>
      <c r="H773" t="s">
        <v>641</v>
      </c>
      <c r="I773" t="s">
        <v>4605</v>
      </c>
      <c r="J773" t="s">
        <v>4606</v>
      </c>
      <c r="K773" t="s">
        <v>2024</v>
      </c>
      <c r="L773" t="s">
        <v>4252</v>
      </c>
      <c r="M773" t="s">
        <v>7124</v>
      </c>
      <c r="N773" t="s">
        <v>634</v>
      </c>
      <c r="O773" t="s">
        <v>894</v>
      </c>
      <c r="P773" t="s">
        <v>43</v>
      </c>
      <c r="Q773" t="s">
        <v>648</v>
      </c>
      <c r="R773" t="s">
        <v>635</v>
      </c>
      <c r="S773" t="s">
        <v>7140</v>
      </c>
      <c r="T773" t="s">
        <v>7141</v>
      </c>
    </row>
    <row r="774" spans="1:20" x14ac:dyDescent="0.25">
      <c r="A774" t="s">
        <v>39</v>
      </c>
      <c r="B774" t="s">
        <v>44</v>
      </c>
      <c r="C774">
        <v>90</v>
      </c>
      <c r="D774">
        <v>2</v>
      </c>
      <c r="E774" t="s">
        <v>7142</v>
      </c>
      <c r="F774">
        <v>138.6</v>
      </c>
      <c r="G774">
        <v>0</v>
      </c>
      <c r="H774" t="s">
        <v>1248</v>
      </c>
      <c r="I774" t="s">
        <v>7143</v>
      </c>
      <c r="J774" t="s">
        <v>7144</v>
      </c>
      <c r="K774" t="s">
        <v>785</v>
      </c>
      <c r="L774" t="s">
        <v>7145</v>
      </c>
      <c r="M774" t="s">
        <v>7146</v>
      </c>
      <c r="N774" t="s">
        <v>634</v>
      </c>
      <c r="O774" t="s">
        <v>689</v>
      </c>
      <c r="P774" t="s">
        <v>40</v>
      </c>
      <c r="Q774" t="s">
        <v>690</v>
      </c>
      <c r="R774" t="s">
        <v>635</v>
      </c>
      <c r="S774" t="s">
        <v>7147</v>
      </c>
      <c r="T774" t="s">
        <v>7148</v>
      </c>
    </row>
    <row r="775" spans="1:20" x14ac:dyDescent="0.25">
      <c r="A775" t="s">
        <v>20</v>
      </c>
      <c r="B775" t="s">
        <v>21</v>
      </c>
      <c r="C775">
        <v>50</v>
      </c>
      <c r="D775">
        <v>1</v>
      </c>
      <c r="E775" t="s">
        <v>7149</v>
      </c>
      <c r="F775">
        <v>100</v>
      </c>
      <c r="G775">
        <v>0</v>
      </c>
      <c r="H775" t="s">
        <v>703</v>
      </c>
      <c r="I775" t="s">
        <v>7150</v>
      </c>
      <c r="J775" t="s">
        <v>705</v>
      </c>
      <c r="K775" t="s">
        <v>634</v>
      </c>
      <c r="L775" t="s">
        <v>635</v>
      </c>
      <c r="M775" t="s">
        <v>7151</v>
      </c>
      <c r="N775" t="s">
        <v>634</v>
      </c>
      <c r="O775" t="s">
        <v>637</v>
      </c>
      <c r="P775" t="s">
        <v>22</v>
      </c>
      <c r="Q775" t="s">
        <v>638</v>
      </c>
      <c r="R775" t="s">
        <v>635</v>
      </c>
      <c r="S775" t="s">
        <v>7152</v>
      </c>
      <c r="T775" t="s">
        <v>7151</v>
      </c>
    </row>
    <row r="776" spans="1:20" x14ac:dyDescent="0.25">
      <c r="A776" t="s">
        <v>23</v>
      </c>
      <c r="B776" t="s">
        <v>24</v>
      </c>
      <c r="C776">
        <v>50</v>
      </c>
      <c r="D776">
        <v>1</v>
      </c>
      <c r="E776" t="s">
        <v>7149</v>
      </c>
      <c r="F776">
        <v>100</v>
      </c>
      <c r="G776">
        <v>0</v>
      </c>
      <c r="H776" t="s">
        <v>703</v>
      </c>
      <c r="I776" t="s">
        <v>7150</v>
      </c>
      <c r="J776" t="s">
        <v>705</v>
      </c>
      <c r="K776" t="s">
        <v>634</v>
      </c>
      <c r="L776" t="s">
        <v>635</v>
      </c>
      <c r="M776" t="s">
        <v>7151</v>
      </c>
      <c r="N776" t="s">
        <v>634</v>
      </c>
      <c r="O776" t="s">
        <v>637</v>
      </c>
      <c r="P776" t="s">
        <v>22</v>
      </c>
      <c r="Q776" t="s">
        <v>638</v>
      </c>
      <c r="R776" t="s">
        <v>635</v>
      </c>
      <c r="S776" t="s">
        <v>7152</v>
      </c>
      <c r="T776" t="s">
        <v>7151</v>
      </c>
    </row>
    <row r="777" spans="1:20" x14ac:dyDescent="0.25">
      <c r="A777" t="s">
        <v>25</v>
      </c>
      <c r="B777" t="s">
        <v>26</v>
      </c>
      <c r="C777">
        <v>50</v>
      </c>
      <c r="D777">
        <v>1</v>
      </c>
      <c r="E777" t="s">
        <v>7149</v>
      </c>
      <c r="F777">
        <v>100</v>
      </c>
      <c r="G777">
        <v>0</v>
      </c>
      <c r="H777" t="s">
        <v>703</v>
      </c>
      <c r="I777" t="s">
        <v>7150</v>
      </c>
      <c r="J777" t="s">
        <v>705</v>
      </c>
      <c r="K777" t="s">
        <v>634</v>
      </c>
      <c r="L777" t="s">
        <v>635</v>
      </c>
      <c r="M777" t="s">
        <v>7151</v>
      </c>
      <c r="N777" t="s">
        <v>634</v>
      </c>
      <c r="O777" t="s">
        <v>637</v>
      </c>
      <c r="P777" t="s">
        <v>22</v>
      </c>
      <c r="Q777" t="s">
        <v>638</v>
      </c>
      <c r="R777" t="s">
        <v>635</v>
      </c>
      <c r="S777" t="s">
        <v>7152</v>
      </c>
      <c r="T777" t="s">
        <v>7151</v>
      </c>
    </row>
    <row r="778" spans="1:20" x14ac:dyDescent="0.25">
      <c r="A778" t="s">
        <v>164</v>
      </c>
      <c r="B778" t="s">
        <v>165</v>
      </c>
      <c r="C778">
        <v>33.333333333333336</v>
      </c>
      <c r="D778">
        <v>3</v>
      </c>
      <c r="E778" t="s">
        <v>7153</v>
      </c>
      <c r="F778">
        <v>100</v>
      </c>
      <c r="G778">
        <v>0</v>
      </c>
      <c r="H778" t="s">
        <v>631</v>
      </c>
      <c r="I778" t="s">
        <v>7154</v>
      </c>
      <c r="J778" t="s">
        <v>659</v>
      </c>
      <c r="K778" t="s">
        <v>634</v>
      </c>
      <c r="L778" t="s">
        <v>635</v>
      </c>
      <c r="M778" t="s">
        <v>7155</v>
      </c>
      <c r="N778" t="s">
        <v>634</v>
      </c>
      <c r="O778" t="s">
        <v>654</v>
      </c>
      <c r="P778" t="s">
        <v>22</v>
      </c>
      <c r="Q778" t="s">
        <v>655</v>
      </c>
      <c r="R778" t="s">
        <v>635</v>
      </c>
      <c r="S778" t="s">
        <v>7156</v>
      </c>
      <c r="T778" t="s">
        <v>7155</v>
      </c>
    </row>
    <row r="779" spans="1:20" x14ac:dyDescent="0.25">
      <c r="A779" t="s">
        <v>164</v>
      </c>
      <c r="B779" t="s">
        <v>165</v>
      </c>
      <c r="C779">
        <v>33.333333333333336</v>
      </c>
      <c r="D779">
        <v>3</v>
      </c>
      <c r="E779" t="s">
        <v>7157</v>
      </c>
      <c r="F779">
        <v>100</v>
      </c>
      <c r="G779">
        <v>0</v>
      </c>
      <c r="H779" t="s">
        <v>631</v>
      </c>
      <c r="I779" t="s">
        <v>7158</v>
      </c>
      <c r="J779" t="s">
        <v>769</v>
      </c>
      <c r="K779" t="s">
        <v>634</v>
      </c>
      <c r="L779" t="s">
        <v>635</v>
      </c>
      <c r="M779" t="s">
        <v>7159</v>
      </c>
      <c r="N779" t="s">
        <v>634</v>
      </c>
      <c r="O779" t="s">
        <v>637</v>
      </c>
      <c r="P779" t="s">
        <v>22</v>
      </c>
      <c r="Q779" t="s">
        <v>638</v>
      </c>
      <c r="R779" t="s">
        <v>635</v>
      </c>
      <c r="S779" t="s">
        <v>7160</v>
      </c>
      <c r="T779" t="s">
        <v>7159</v>
      </c>
    </row>
    <row r="780" spans="1:20" x14ac:dyDescent="0.25">
      <c r="A780" t="s">
        <v>20</v>
      </c>
      <c r="B780" t="s">
        <v>21</v>
      </c>
      <c r="C780">
        <v>50</v>
      </c>
      <c r="D780">
        <v>1</v>
      </c>
      <c r="E780" t="s">
        <v>7161</v>
      </c>
      <c r="F780">
        <v>100</v>
      </c>
      <c r="G780">
        <v>0</v>
      </c>
      <c r="H780" t="s">
        <v>631</v>
      </c>
      <c r="I780" t="s">
        <v>7162</v>
      </c>
      <c r="J780" t="s">
        <v>1018</v>
      </c>
      <c r="K780" t="s">
        <v>634</v>
      </c>
      <c r="L780" t="s">
        <v>635</v>
      </c>
      <c r="M780" t="s">
        <v>7163</v>
      </c>
      <c r="N780" t="s">
        <v>634</v>
      </c>
      <c r="O780" t="s">
        <v>637</v>
      </c>
      <c r="P780" t="s">
        <v>22</v>
      </c>
      <c r="Q780" t="s">
        <v>638</v>
      </c>
      <c r="R780" t="s">
        <v>635</v>
      </c>
      <c r="S780" t="s">
        <v>7164</v>
      </c>
      <c r="T780" t="s">
        <v>7163</v>
      </c>
    </row>
    <row r="781" spans="1:20" x14ac:dyDescent="0.25">
      <c r="A781" t="s">
        <v>23</v>
      </c>
      <c r="B781" t="s">
        <v>24</v>
      </c>
      <c r="C781">
        <v>50</v>
      </c>
      <c r="D781">
        <v>1</v>
      </c>
      <c r="E781" t="s">
        <v>7161</v>
      </c>
      <c r="F781">
        <v>100</v>
      </c>
      <c r="G781">
        <v>0</v>
      </c>
      <c r="H781" t="s">
        <v>631</v>
      </c>
      <c r="I781" t="s">
        <v>7162</v>
      </c>
      <c r="J781" t="s">
        <v>1018</v>
      </c>
      <c r="K781" t="s">
        <v>634</v>
      </c>
      <c r="L781" t="s">
        <v>635</v>
      </c>
      <c r="M781" t="s">
        <v>7163</v>
      </c>
      <c r="N781" t="s">
        <v>634</v>
      </c>
      <c r="O781" t="s">
        <v>637</v>
      </c>
      <c r="P781" t="s">
        <v>22</v>
      </c>
      <c r="Q781" t="s">
        <v>638</v>
      </c>
      <c r="R781" t="s">
        <v>635</v>
      </c>
      <c r="S781" t="s">
        <v>7164</v>
      </c>
      <c r="T781" t="s">
        <v>7163</v>
      </c>
    </row>
    <row r="782" spans="1:20" x14ac:dyDescent="0.25">
      <c r="A782" t="s">
        <v>25</v>
      </c>
      <c r="B782" t="s">
        <v>26</v>
      </c>
      <c r="C782">
        <v>50</v>
      </c>
      <c r="D782">
        <v>1</v>
      </c>
      <c r="E782" t="s">
        <v>7161</v>
      </c>
      <c r="F782">
        <v>100</v>
      </c>
      <c r="G782">
        <v>0</v>
      </c>
      <c r="H782" t="s">
        <v>631</v>
      </c>
      <c r="I782" t="s">
        <v>7162</v>
      </c>
      <c r="J782" t="s">
        <v>1018</v>
      </c>
      <c r="K782" t="s">
        <v>634</v>
      </c>
      <c r="L782" t="s">
        <v>635</v>
      </c>
      <c r="M782" t="s">
        <v>7163</v>
      </c>
      <c r="N782" t="s">
        <v>634</v>
      </c>
      <c r="O782" t="s">
        <v>637</v>
      </c>
      <c r="P782" t="s">
        <v>22</v>
      </c>
      <c r="Q782" t="s">
        <v>638</v>
      </c>
      <c r="R782" t="s">
        <v>635</v>
      </c>
      <c r="S782" t="s">
        <v>7164</v>
      </c>
      <c r="T782" t="s">
        <v>7163</v>
      </c>
    </row>
    <row r="783" spans="1:20" x14ac:dyDescent="0.25">
      <c r="A783" t="s">
        <v>256</v>
      </c>
      <c r="B783" t="s">
        <v>1055</v>
      </c>
      <c r="C783">
        <v>98.2</v>
      </c>
      <c r="D783">
        <v>1</v>
      </c>
      <c r="E783" t="s">
        <v>7165</v>
      </c>
      <c r="F783">
        <v>98.2</v>
      </c>
      <c r="G783">
        <v>0</v>
      </c>
      <c r="H783" t="s">
        <v>641</v>
      </c>
      <c r="I783" t="s">
        <v>5400</v>
      </c>
      <c r="J783" t="s">
        <v>5401</v>
      </c>
      <c r="K783" t="s">
        <v>5402</v>
      </c>
      <c r="L783" t="s">
        <v>5403</v>
      </c>
      <c r="M783" t="s">
        <v>7166</v>
      </c>
      <c r="N783" t="s">
        <v>634</v>
      </c>
      <c r="O783" t="s">
        <v>689</v>
      </c>
      <c r="P783" t="s">
        <v>40</v>
      </c>
      <c r="Q783" t="s">
        <v>690</v>
      </c>
      <c r="R783" t="s">
        <v>635</v>
      </c>
      <c r="S783" t="s">
        <v>7167</v>
      </c>
      <c r="T783" t="s">
        <v>7166</v>
      </c>
    </row>
    <row r="784" spans="1:20" x14ac:dyDescent="0.25">
      <c r="A784" t="s">
        <v>39</v>
      </c>
      <c r="B784" t="s">
        <v>44</v>
      </c>
      <c r="C784">
        <v>66.333333333333329</v>
      </c>
      <c r="D784">
        <v>6</v>
      </c>
      <c r="E784" t="s">
        <v>7168</v>
      </c>
      <c r="F784">
        <v>440</v>
      </c>
      <c r="G784">
        <v>0</v>
      </c>
      <c r="H784" t="s">
        <v>703</v>
      </c>
      <c r="I784" t="s">
        <v>7169</v>
      </c>
      <c r="J784" t="s">
        <v>749</v>
      </c>
      <c r="K784" t="s">
        <v>634</v>
      </c>
      <c r="L784" t="s">
        <v>635</v>
      </c>
      <c r="M784" t="s">
        <v>7170</v>
      </c>
      <c r="N784" t="s">
        <v>634</v>
      </c>
      <c r="O784" t="s">
        <v>637</v>
      </c>
      <c r="P784" t="s">
        <v>22</v>
      </c>
      <c r="Q784" t="s">
        <v>638</v>
      </c>
      <c r="R784" t="s">
        <v>635</v>
      </c>
      <c r="S784" t="s">
        <v>7171</v>
      </c>
      <c r="T784" t="s">
        <v>7170</v>
      </c>
    </row>
    <row r="785" spans="1:20" x14ac:dyDescent="0.25">
      <c r="A785" t="s">
        <v>20</v>
      </c>
      <c r="B785" t="s">
        <v>21</v>
      </c>
      <c r="C785">
        <v>60</v>
      </c>
      <c r="D785">
        <v>2</v>
      </c>
      <c r="E785" t="s">
        <v>7172</v>
      </c>
      <c r="F785">
        <v>190</v>
      </c>
      <c r="G785">
        <v>0</v>
      </c>
      <c r="H785" t="s">
        <v>631</v>
      </c>
      <c r="I785" t="s">
        <v>7173</v>
      </c>
      <c r="J785" t="s">
        <v>705</v>
      </c>
      <c r="K785" t="s">
        <v>634</v>
      </c>
      <c r="L785" t="s">
        <v>635</v>
      </c>
      <c r="M785" t="s">
        <v>7174</v>
      </c>
      <c r="N785" t="s">
        <v>634</v>
      </c>
      <c r="O785" t="s">
        <v>637</v>
      </c>
      <c r="P785" t="s">
        <v>22</v>
      </c>
      <c r="Q785" t="s">
        <v>638</v>
      </c>
      <c r="R785" t="s">
        <v>635</v>
      </c>
      <c r="S785" t="s">
        <v>7175</v>
      </c>
      <c r="T785" t="s">
        <v>7174</v>
      </c>
    </row>
    <row r="786" spans="1:20" x14ac:dyDescent="0.25">
      <c r="A786" t="s">
        <v>23</v>
      </c>
      <c r="B786" t="s">
        <v>24</v>
      </c>
      <c r="C786">
        <v>60</v>
      </c>
      <c r="D786">
        <v>2</v>
      </c>
      <c r="E786" t="s">
        <v>7172</v>
      </c>
      <c r="F786">
        <v>190</v>
      </c>
      <c r="G786">
        <v>0</v>
      </c>
      <c r="H786" t="s">
        <v>631</v>
      </c>
      <c r="I786" t="s">
        <v>7173</v>
      </c>
      <c r="J786" t="s">
        <v>705</v>
      </c>
      <c r="K786" t="s">
        <v>634</v>
      </c>
      <c r="L786" t="s">
        <v>635</v>
      </c>
      <c r="M786" t="s">
        <v>7174</v>
      </c>
      <c r="N786" t="s">
        <v>634</v>
      </c>
      <c r="O786" t="s">
        <v>637</v>
      </c>
      <c r="P786" t="s">
        <v>22</v>
      </c>
      <c r="Q786" t="s">
        <v>638</v>
      </c>
      <c r="R786" t="s">
        <v>635</v>
      </c>
      <c r="S786" t="s">
        <v>7175</v>
      </c>
      <c r="T786" t="s">
        <v>7174</v>
      </c>
    </row>
    <row r="787" spans="1:20" x14ac:dyDescent="0.25">
      <c r="A787" t="s">
        <v>25</v>
      </c>
      <c r="B787" t="s">
        <v>26</v>
      </c>
      <c r="C787">
        <v>60</v>
      </c>
      <c r="D787">
        <v>2</v>
      </c>
      <c r="E787" t="s">
        <v>7172</v>
      </c>
      <c r="F787">
        <v>190</v>
      </c>
      <c r="G787">
        <v>0</v>
      </c>
      <c r="H787" t="s">
        <v>631</v>
      </c>
      <c r="I787" t="s">
        <v>7173</v>
      </c>
      <c r="J787" t="s">
        <v>705</v>
      </c>
      <c r="K787" t="s">
        <v>634</v>
      </c>
      <c r="L787" t="s">
        <v>635</v>
      </c>
      <c r="M787" t="s">
        <v>7174</v>
      </c>
      <c r="N787" t="s">
        <v>634</v>
      </c>
      <c r="O787" t="s">
        <v>637</v>
      </c>
      <c r="P787" t="s">
        <v>22</v>
      </c>
      <c r="Q787" t="s">
        <v>638</v>
      </c>
      <c r="R787" t="s">
        <v>635</v>
      </c>
      <c r="S787" t="s">
        <v>7175</v>
      </c>
      <c r="T787" t="s">
        <v>7174</v>
      </c>
    </row>
    <row r="788" spans="1:20" x14ac:dyDescent="0.25">
      <c r="A788" t="s">
        <v>20</v>
      </c>
      <c r="B788" t="s">
        <v>21</v>
      </c>
      <c r="C788">
        <v>60</v>
      </c>
      <c r="D788">
        <v>4</v>
      </c>
      <c r="E788" t="s">
        <v>7176</v>
      </c>
      <c r="F788">
        <v>400</v>
      </c>
      <c r="G788">
        <v>0</v>
      </c>
      <c r="H788" t="s">
        <v>631</v>
      </c>
      <c r="I788" t="s">
        <v>7177</v>
      </c>
      <c r="J788" t="s">
        <v>769</v>
      </c>
      <c r="K788" t="s">
        <v>634</v>
      </c>
      <c r="L788" t="s">
        <v>635</v>
      </c>
      <c r="M788" t="s">
        <v>7178</v>
      </c>
      <c r="N788" t="s">
        <v>634</v>
      </c>
      <c r="O788" t="s">
        <v>637</v>
      </c>
      <c r="P788" t="s">
        <v>22</v>
      </c>
      <c r="Q788" t="s">
        <v>638</v>
      </c>
      <c r="R788" t="s">
        <v>635</v>
      </c>
      <c r="S788" t="s">
        <v>7179</v>
      </c>
      <c r="T788" t="s">
        <v>7178</v>
      </c>
    </row>
    <row r="789" spans="1:20" x14ac:dyDescent="0.25">
      <c r="A789" t="s">
        <v>23</v>
      </c>
      <c r="B789" t="s">
        <v>24</v>
      </c>
      <c r="C789">
        <v>60</v>
      </c>
      <c r="D789">
        <v>4</v>
      </c>
      <c r="E789" t="s">
        <v>7176</v>
      </c>
      <c r="F789">
        <v>400</v>
      </c>
      <c r="G789">
        <v>0</v>
      </c>
      <c r="H789" t="s">
        <v>631</v>
      </c>
      <c r="I789" t="s">
        <v>7177</v>
      </c>
      <c r="J789" t="s">
        <v>769</v>
      </c>
      <c r="K789" t="s">
        <v>634</v>
      </c>
      <c r="L789" t="s">
        <v>635</v>
      </c>
      <c r="M789" t="s">
        <v>7178</v>
      </c>
      <c r="N789" t="s">
        <v>634</v>
      </c>
      <c r="O789" t="s">
        <v>637</v>
      </c>
      <c r="P789" t="s">
        <v>22</v>
      </c>
      <c r="Q789" t="s">
        <v>638</v>
      </c>
      <c r="R789" t="s">
        <v>635</v>
      </c>
      <c r="S789" t="s">
        <v>7179</v>
      </c>
      <c r="T789" t="s">
        <v>7178</v>
      </c>
    </row>
    <row r="790" spans="1:20" x14ac:dyDescent="0.25">
      <c r="A790" t="s">
        <v>25</v>
      </c>
      <c r="B790" t="s">
        <v>26</v>
      </c>
      <c r="C790">
        <v>60</v>
      </c>
      <c r="D790">
        <v>4</v>
      </c>
      <c r="E790" t="s">
        <v>7176</v>
      </c>
      <c r="F790">
        <v>400</v>
      </c>
      <c r="G790">
        <v>0</v>
      </c>
      <c r="H790" t="s">
        <v>631</v>
      </c>
      <c r="I790" t="s">
        <v>7177</v>
      </c>
      <c r="J790" t="s">
        <v>769</v>
      </c>
      <c r="K790" t="s">
        <v>634</v>
      </c>
      <c r="L790" t="s">
        <v>635</v>
      </c>
      <c r="M790" t="s">
        <v>7178</v>
      </c>
      <c r="N790" t="s">
        <v>634</v>
      </c>
      <c r="O790" t="s">
        <v>637</v>
      </c>
      <c r="P790" t="s">
        <v>22</v>
      </c>
      <c r="Q790" t="s">
        <v>638</v>
      </c>
      <c r="R790" t="s">
        <v>635</v>
      </c>
      <c r="S790" t="s">
        <v>7179</v>
      </c>
      <c r="T790" t="s">
        <v>7178</v>
      </c>
    </row>
    <row r="791" spans="1:20" x14ac:dyDescent="0.25">
      <c r="A791" t="s">
        <v>20</v>
      </c>
      <c r="B791" t="s">
        <v>21</v>
      </c>
      <c r="C791">
        <v>50</v>
      </c>
      <c r="D791">
        <v>1</v>
      </c>
      <c r="E791" t="s">
        <v>7180</v>
      </c>
      <c r="F791">
        <v>100</v>
      </c>
      <c r="G791">
        <v>0</v>
      </c>
      <c r="H791" t="s">
        <v>703</v>
      </c>
      <c r="I791" t="s">
        <v>7181</v>
      </c>
      <c r="J791" t="s">
        <v>749</v>
      </c>
      <c r="K791" t="s">
        <v>634</v>
      </c>
      <c r="L791" t="s">
        <v>635</v>
      </c>
      <c r="M791" t="s">
        <v>7182</v>
      </c>
      <c r="N791" t="s">
        <v>634</v>
      </c>
      <c r="O791" t="s">
        <v>637</v>
      </c>
      <c r="P791" t="s">
        <v>22</v>
      </c>
      <c r="Q791" t="s">
        <v>638</v>
      </c>
      <c r="R791" t="s">
        <v>635</v>
      </c>
      <c r="S791" t="s">
        <v>7183</v>
      </c>
      <c r="T791" t="s">
        <v>7182</v>
      </c>
    </row>
    <row r="792" spans="1:20" x14ac:dyDescent="0.25">
      <c r="A792" t="s">
        <v>23</v>
      </c>
      <c r="B792" t="s">
        <v>24</v>
      </c>
      <c r="C792">
        <v>50</v>
      </c>
      <c r="D792">
        <v>1</v>
      </c>
      <c r="E792" t="s">
        <v>7180</v>
      </c>
      <c r="F792">
        <v>100</v>
      </c>
      <c r="G792">
        <v>0</v>
      </c>
      <c r="H792" t="s">
        <v>703</v>
      </c>
      <c r="I792" t="s">
        <v>7181</v>
      </c>
      <c r="J792" t="s">
        <v>749</v>
      </c>
      <c r="K792" t="s">
        <v>634</v>
      </c>
      <c r="L792" t="s">
        <v>635</v>
      </c>
      <c r="M792" t="s">
        <v>7182</v>
      </c>
      <c r="N792" t="s">
        <v>634</v>
      </c>
      <c r="O792" t="s">
        <v>637</v>
      </c>
      <c r="P792" t="s">
        <v>22</v>
      </c>
      <c r="Q792" t="s">
        <v>638</v>
      </c>
      <c r="R792" t="s">
        <v>635</v>
      </c>
      <c r="S792" t="s">
        <v>7183</v>
      </c>
      <c r="T792" t="s">
        <v>7182</v>
      </c>
    </row>
    <row r="793" spans="1:20" x14ac:dyDescent="0.25">
      <c r="A793" t="s">
        <v>25</v>
      </c>
      <c r="B793" t="s">
        <v>26</v>
      </c>
      <c r="C793">
        <v>50</v>
      </c>
      <c r="D793">
        <v>1</v>
      </c>
      <c r="E793" t="s">
        <v>7180</v>
      </c>
      <c r="F793">
        <v>100</v>
      </c>
      <c r="G793">
        <v>0</v>
      </c>
      <c r="H793" t="s">
        <v>703</v>
      </c>
      <c r="I793" t="s">
        <v>7181</v>
      </c>
      <c r="J793" t="s">
        <v>749</v>
      </c>
      <c r="K793" t="s">
        <v>634</v>
      </c>
      <c r="L793" t="s">
        <v>635</v>
      </c>
      <c r="M793" t="s">
        <v>7182</v>
      </c>
      <c r="N793" t="s">
        <v>634</v>
      </c>
      <c r="O793" t="s">
        <v>637</v>
      </c>
      <c r="P793" t="s">
        <v>22</v>
      </c>
      <c r="Q793" t="s">
        <v>638</v>
      </c>
      <c r="R793" t="s">
        <v>635</v>
      </c>
      <c r="S793" t="s">
        <v>7183</v>
      </c>
      <c r="T793" t="s">
        <v>7182</v>
      </c>
    </row>
    <row r="794" spans="1:20" x14ac:dyDescent="0.25">
      <c r="A794" t="s">
        <v>89</v>
      </c>
      <c r="B794" t="s">
        <v>928</v>
      </c>
      <c r="C794">
        <v>66.333333333333329</v>
      </c>
      <c r="D794">
        <v>3</v>
      </c>
      <c r="E794" t="s">
        <v>7184</v>
      </c>
      <c r="F794">
        <v>240</v>
      </c>
      <c r="G794">
        <v>0</v>
      </c>
      <c r="H794" t="s">
        <v>641</v>
      </c>
      <c r="I794" t="s">
        <v>930</v>
      </c>
      <c r="J794" t="s">
        <v>931</v>
      </c>
      <c r="K794" t="s">
        <v>932</v>
      </c>
      <c r="L794" t="s">
        <v>933</v>
      </c>
      <c r="M794" t="s">
        <v>7185</v>
      </c>
      <c r="N794" t="s">
        <v>634</v>
      </c>
      <c r="O794" t="s">
        <v>894</v>
      </c>
      <c r="P794" t="s">
        <v>43</v>
      </c>
      <c r="Q794" t="s">
        <v>648</v>
      </c>
      <c r="R794" t="s">
        <v>635</v>
      </c>
      <c r="S794" t="s">
        <v>7186</v>
      </c>
      <c r="T794" t="s">
        <v>7185</v>
      </c>
    </row>
    <row r="795" spans="1:20" x14ac:dyDescent="0.25">
      <c r="A795" t="s">
        <v>20</v>
      </c>
      <c r="B795" t="s">
        <v>21</v>
      </c>
      <c r="C795">
        <v>50</v>
      </c>
      <c r="D795">
        <v>1</v>
      </c>
      <c r="E795" t="s">
        <v>7187</v>
      </c>
      <c r="F795">
        <v>100</v>
      </c>
      <c r="G795">
        <v>0</v>
      </c>
      <c r="H795" t="s">
        <v>631</v>
      </c>
      <c r="I795" t="s">
        <v>7188</v>
      </c>
      <c r="J795" t="s">
        <v>749</v>
      </c>
      <c r="K795" t="s">
        <v>634</v>
      </c>
      <c r="L795" t="s">
        <v>635</v>
      </c>
      <c r="M795" t="s">
        <v>7189</v>
      </c>
      <c r="N795" t="s">
        <v>634</v>
      </c>
      <c r="O795" t="s">
        <v>637</v>
      </c>
      <c r="P795" t="s">
        <v>22</v>
      </c>
      <c r="Q795" t="s">
        <v>638</v>
      </c>
      <c r="R795" t="s">
        <v>635</v>
      </c>
      <c r="S795" t="s">
        <v>7190</v>
      </c>
      <c r="T795" t="s">
        <v>7189</v>
      </c>
    </row>
    <row r="796" spans="1:20" x14ac:dyDescent="0.25">
      <c r="A796" t="s">
        <v>23</v>
      </c>
      <c r="B796" t="s">
        <v>24</v>
      </c>
      <c r="C796">
        <v>50</v>
      </c>
      <c r="D796">
        <v>1</v>
      </c>
      <c r="E796" t="s">
        <v>7187</v>
      </c>
      <c r="F796">
        <v>100</v>
      </c>
      <c r="G796">
        <v>0</v>
      </c>
      <c r="H796" t="s">
        <v>631</v>
      </c>
      <c r="I796" t="s">
        <v>7188</v>
      </c>
      <c r="J796" t="s">
        <v>749</v>
      </c>
      <c r="K796" t="s">
        <v>634</v>
      </c>
      <c r="L796" t="s">
        <v>635</v>
      </c>
      <c r="M796" t="s">
        <v>7189</v>
      </c>
      <c r="N796" t="s">
        <v>634</v>
      </c>
      <c r="O796" t="s">
        <v>637</v>
      </c>
      <c r="P796" t="s">
        <v>22</v>
      </c>
      <c r="Q796" t="s">
        <v>638</v>
      </c>
      <c r="R796" t="s">
        <v>635</v>
      </c>
      <c r="S796" t="s">
        <v>7190</v>
      </c>
      <c r="T796" t="s">
        <v>7189</v>
      </c>
    </row>
    <row r="797" spans="1:20" x14ac:dyDescent="0.25">
      <c r="A797" t="s">
        <v>25</v>
      </c>
      <c r="B797" t="s">
        <v>26</v>
      </c>
      <c r="C797">
        <v>50</v>
      </c>
      <c r="D797">
        <v>1</v>
      </c>
      <c r="E797" t="s">
        <v>7187</v>
      </c>
      <c r="F797">
        <v>100</v>
      </c>
      <c r="G797">
        <v>0</v>
      </c>
      <c r="H797" t="s">
        <v>631</v>
      </c>
      <c r="I797" t="s">
        <v>7188</v>
      </c>
      <c r="J797" t="s">
        <v>749</v>
      </c>
      <c r="K797" t="s">
        <v>634</v>
      </c>
      <c r="L797" t="s">
        <v>635</v>
      </c>
      <c r="M797" t="s">
        <v>7189</v>
      </c>
      <c r="N797" t="s">
        <v>634</v>
      </c>
      <c r="O797" t="s">
        <v>637</v>
      </c>
      <c r="P797" t="s">
        <v>22</v>
      </c>
      <c r="Q797" t="s">
        <v>638</v>
      </c>
      <c r="R797" t="s">
        <v>635</v>
      </c>
      <c r="S797" t="s">
        <v>7190</v>
      </c>
      <c r="T797" t="s">
        <v>7189</v>
      </c>
    </row>
    <row r="798" spans="1:20" x14ac:dyDescent="0.25">
      <c r="A798" t="s">
        <v>20</v>
      </c>
      <c r="B798" t="s">
        <v>21</v>
      </c>
      <c r="C798">
        <v>50</v>
      </c>
      <c r="D798">
        <v>1</v>
      </c>
      <c r="E798" t="s">
        <v>7191</v>
      </c>
      <c r="F798">
        <v>100</v>
      </c>
      <c r="G798">
        <v>0</v>
      </c>
      <c r="H798" t="s">
        <v>631</v>
      </c>
      <c r="I798" t="s">
        <v>7192</v>
      </c>
      <c r="J798" t="s">
        <v>1885</v>
      </c>
      <c r="K798" t="s">
        <v>634</v>
      </c>
      <c r="L798" t="s">
        <v>635</v>
      </c>
      <c r="M798" t="s">
        <v>7193</v>
      </c>
      <c r="N798" t="s">
        <v>634</v>
      </c>
      <c r="O798" t="s">
        <v>654</v>
      </c>
      <c r="P798" t="s">
        <v>22</v>
      </c>
      <c r="Q798" t="s">
        <v>655</v>
      </c>
      <c r="R798" t="s">
        <v>635</v>
      </c>
      <c r="S798" t="s">
        <v>7194</v>
      </c>
      <c r="T798" t="s">
        <v>7193</v>
      </c>
    </row>
    <row r="799" spans="1:20" x14ac:dyDescent="0.25">
      <c r="A799" t="s">
        <v>23</v>
      </c>
      <c r="B799" t="s">
        <v>24</v>
      </c>
      <c r="C799">
        <v>50</v>
      </c>
      <c r="D799">
        <v>1</v>
      </c>
      <c r="E799" t="s">
        <v>7191</v>
      </c>
      <c r="F799">
        <v>100</v>
      </c>
      <c r="G799">
        <v>0</v>
      </c>
      <c r="H799" t="s">
        <v>631</v>
      </c>
      <c r="I799" t="s">
        <v>7192</v>
      </c>
      <c r="J799" t="s">
        <v>1885</v>
      </c>
      <c r="K799" t="s">
        <v>634</v>
      </c>
      <c r="L799" t="s">
        <v>635</v>
      </c>
      <c r="M799" t="s">
        <v>7193</v>
      </c>
      <c r="N799" t="s">
        <v>634</v>
      </c>
      <c r="O799" t="s">
        <v>654</v>
      </c>
      <c r="P799" t="s">
        <v>22</v>
      </c>
      <c r="Q799" t="s">
        <v>655</v>
      </c>
      <c r="R799" t="s">
        <v>635</v>
      </c>
      <c r="S799" t="s">
        <v>7194</v>
      </c>
      <c r="T799" t="s">
        <v>7193</v>
      </c>
    </row>
    <row r="800" spans="1:20" x14ac:dyDescent="0.25">
      <c r="A800" t="s">
        <v>25</v>
      </c>
      <c r="B800" t="s">
        <v>26</v>
      </c>
      <c r="C800">
        <v>50</v>
      </c>
      <c r="D800">
        <v>1</v>
      </c>
      <c r="E800" t="s">
        <v>7191</v>
      </c>
      <c r="F800">
        <v>100</v>
      </c>
      <c r="G800">
        <v>0</v>
      </c>
      <c r="H800" t="s">
        <v>631</v>
      </c>
      <c r="I800" t="s">
        <v>7192</v>
      </c>
      <c r="J800" t="s">
        <v>1885</v>
      </c>
      <c r="K800" t="s">
        <v>634</v>
      </c>
      <c r="L800" t="s">
        <v>635</v>
      </c>
      <c r="M800" t="s">
        <v>7193</v>
      </c>
      <c r="N800" t="s">
        <v>634</v>
      </c>
      <c r="O800" t="s">
        <v>654</v>
      </c>
      <c r="P800" t="s">
        <v>22</v>
      </c>
      <c r="Q800" t="s">
        <v>655</v>
      </c>
      <c r="R800" t="s">
        <v>635</v>
      </c>
      <c r="S800" t="s">
        <v>7194</v>
      </c>
      <c r="T800" t="s">
        <v>7193</v>
      </c>
    </row>
    <row r="801" spans="1:20" x14ac:dyDescent="0.25">
      <c r="A801" t="s">
        <v>20</v>
      </c>
      <c r="B801" t="s">
        <v>21</v>
      </c>
      <c r="C801">
        <v>50</v>
      </c>
      <c r="D801">
        <v>1</v>
      </c>
      <c r="E801" t="s">
        <v>7195</v>
      </c>
      <c r="F801">
        <v>100</v>
      </c>
      <c r="G801">
        <v>0</v>
      </c>
      <c r="H801" t="s">
        <v>631</v>
      </c>
      <c r="I801" t="s">
        <v>2426</v>
      </c>
      <c r="J801" t="s">
        <v>749</v>
      </c>
      <c r="K801" t="s">
        <v>634</v>
      </c>
      <c r="L801" t="s">
        <v>635</v>
      </c>
      <c r="M801" t="s">
        <v>7196</v>
      </c>
      <c r="N801" t="s">
        <v>634</v>
      </c>
      <c r="O801" t="s">
        <v>637</v>
      </c>
      <c r="P801" t="s">
        <v>22</v>
      </c>
      <c r="Q801" t="s">
        <v>638</v>
      </c>
      <c r="R801" t="s">
        <v>635</v>
      </c>
      <c r="S801" t="s">
        <v>7197</v>
      </c>
      <c r="T801" t="s">
        <v>7196</v>
      </c>
    </row>
    <row r="802" spans="1:20" x14ac:dyDescent="0.25">
      <c r="A802" t="s">
        <v>23</v>
      </c>
      <c r="B802" t="s">
        <v>24</v>
      </c>
      <c r="C802">
        <v>50</v>
      </c>
      <c r="D802">
        <v>1</v>
      </c>
      <c r="E802" t="s">
        <v>7195</v>
      </c>
      <c r="F802">
        <v>100</v>
      </c>
      <c r="G802">
        <v>0</v>
      </c>
      <c r="H802" t="s">
        <v>631</v>
      </c>
      <c r="I802" t="s">
        <v>2426</v>
      </c>
      <c r="J802" t="s">
        <v>749</v>
      </c>
      <c r="K802" t="s">
        <v>634</v>
      </c>
      <c r="L802" t="s">
        <v>635</v>
      </c>
      <c r="M802" t="s">
        <v>7196</v>
      </c>
      <c r="N802" t="s">
        <v>634</v>
      </c>
      <c r="O802" t="s">
        <v>637</v>
      </c>
      <c r="P802" t="s">
        <v>22</v>
      </c>
      <c r="Q802" t="s">
        <v>638</v>
      </c>
      <c r="R802" t="s">
        <v>635</v>
      </c>
      <c r="S802" t="s">
        <v>7197</v>
      </c>
      <c r="T802" t="s">
        <v>7196</v>
      </c>
    </row>
    <row r="803" spans="1:20" x14ac:dyDescent="0.25">
      <c r="A803" t="s">
        <v>25</v>
      </c>
      <c r="B803" t="s">
        <v>26</v>
      </c>
      <c r="C803">
        <v>50</v>
      </c>
      <c r="D803">
        <v>1</v>
      </c>
      <c r="E803" t="s">
        <v>7195</v>
      </c>
      <c r="F803">
        <v>100</v>
      </c>
      <c r="G803">
        <v>0</v>
      </c>
      <c r="H803" t="s">
        <v>631</v>
      </c>
      <c r="I803" t="s">
        <v>2426</v>
      </c>
      <c r="J803" t="s">
        <v>749</v>
      </c>
      <c r="K803" t="s">
        <v>634</v>
      </c>
      <c r="L803" t="s">
        <v>635</v>
      </c>
      <c r="M803" t="s">
        <v>7196</v>
      </c>
      <c r="N803" t="s">
        <v>634</v>
      </c>
      <c r="O803" t="s">
        <v>637</v>
      </c>
      <c r="P803" t="s">
        <v>22</v>
      </c>
      <c r="Q803" t="s">
        <v>638</v>
      </c>
      <c r="R803" t="s">
        <v>635</v>
      </c>
      <c r="S803" t="s">
        <v>7197</v>
      </c>
      <c r="T803" t="s">
        <v>7196</v>
      </c>
    </row>
    <row r="804" spans="1:20" x14ac:dyDescent="0.25">
      <c r="A804" t="s">
        <v>20</v>
      </c>
      <c r="B804" t="s">
        <v>21</v>
      </c>
      <c r="C804">
        <v>50</v>
      </c>
      <c r="D804">
        <v>1</v>
      </c>
      <c r="E804" t="s">
        <v>7198</v>
      </c>
      <c r="F804">
        <v>100</v>
      </c>
      <c r="G804">
        <v>0</v>
      </c>
      <c r="H804" t="s">
        <v>631</v>
      </c>
      <c r="I804" t="s">
        <v>7199</v>
      </c>
      <c r="J804" t="s">
        <v>705</v>
      </c>
      <c r="K804" t="s">
        <v>634</v>
      </c>
      <c r="L804" t="s">
        <v>635</v>
      </c>
      <c r="M804" t="s">
        <v>7200</v>
      </c>
      <c r="N804" t="s">
        <v>634</v>
      </c>
      <c r="O804" t="s">
        <v>654</v>
      </c>
      <c r="P804" t="s">
        <v>22</v>
      </c>
      <c r="Q804" t="s">
        <v>655</v>
      </c>
      <c r="R804" t="s">
        <v>635</v>
      </c>
      <c r="S804" t="s">
        <v>7201</v>
      </c>
      <c r="T804" t="s">
        <v>7202</v>
      </c>
    </row>
    <row r="805" spans="1:20" x14ac:dyDescent="0.25">
      <c r="A805" t="s">
        <v>23</v>
      </c>
      <c r="B805" t="s">
        <v>24</v>
      </c>
      <c r="C805">
        <v>50</v>
      </c>
      <c r="D805">
        <v>1</v>
      </c>
      <c r="E805" t="s">
        <v>7198</v>
      </c>
      <c r="F805">
        <v>100</v>
      </c>
      <c r="G805">
        <v>0</v>
      </c>
      <c r="H805" t="s">
        <v>631</v>
      </c>
      <c r="I805" t="s">
        <v>7199</v>
      </c>
      <c r="J805" t="s">
        <v>705</v>
      </c>
      <c r="K805" t="s">
        <v>634</v>
      </c>
      <c r="L805" t="s">
        <v>635</v>
      </c>
      <c r="M805" t="s">
        <v>7200</v>
      </c>
      <c r="N805" t="s">
        <v>634</v>
      </c>
      <c r="O805" t="s">
        <v>654</v>
      </c>
      <c r="P805" t="s">
        <v>22</v>
      </c>
      <c r="Q805" t="s">
        <v>655</v>
      </c>
      <c r="R805" t="s">
        <v>635</v>
      </c>
      <c r="S805" t="s">
        <v>7201</v>
      </c>
      <c r="T805" t="s">
        <v>7202</v>
      </c>
    </row>
    <row r="806" spans="1:20" x14ac:dyDescent="0.25">
      <c r="A806" t="s">
        <v>25</v>
      </c>
      <c r="B806" t="s">
        <v>26</v>
      </c>
      <c r="C806">
        <v>50</v>
      </c>
      <c r="D806">
        <v>1</v>
      </c>
      <c r="E806" t="s">
        <v>7198</v>
      </c>
      <c r="F806">
        <v>100</v>
      </c>
      <c r="G806">
        <v>0</v>
      </c>
      <c r="H806" t="s">
        <v>631</v>
      </c>
      <c r="I806" t="s">
        <v>7199</v>
      </c>
      <c r="J806" t="s">
        <v>705</v>
      </c>
      <c r="K806" t="s">
        <v>634</v>
      </c>
      <c r="L806" t="s">
        <v>635</v>
      </c>
      <c r="M806" t="s">
        <v>7200</v>
      </c>
      <c r="N806" t="s">
        <v>634</v>
      </c>
      <c r="O806" t="s">
        <v>654</v>
      </c>
      <c r="P806" t="s">
        <v>22</v>
      </c>
      <c r="Q806" t="s">
        <v>655</v>
      </c>
      <c r="R806" t="s">
        <v>635</v>
      </c>
      <c r="S806" t="s">
        <v>7201</v>
      </c>
      <c r="T806" t="s">
        <v>7202</v>
      </c>
    </row>
    <row r="807" spans="1:20" x14ac:dyDescent="0.25">
      <c r="A807" t="s">
        <v>20</v>
      </c>
      <c r="B807" t="s">
        <v>21</v>
      </c>
      <c r="C807">
        <v>60</v>
      </c>
      <c r="D807">
        <v>2</v>
      </c>
      <c r="E807" t="s">
        <v>7203</v>
      </c>
      <c r="F807">
        <v>190</v>
      </c>
      <c r="G807">
        <v>0</v>
      </c>
      <c r="H807" t="s">
        <v>631</v>
      </c>
      <c r="I807" t="s">
        <v>7204</v>
      </c>
      <c r="J807" t="s">
        <v>769</v>
      </c>
      <c r="K807" t="s">
        <v>634</v>
      </c>
      <c r="L807" t="s">
        <v>635</v>
      </c>
      <c r="M807" t="s">
        <v>7205</v>
      </c>
      <c r="N807" t="s">
        <v>634</v>
      </c>
      <c r="O807" t="s">
        <v>637</v>
      </c>
      <c r="P807" t="s">
        <v>22</v>
      </c>
      <c r="Q807" t="s">
        <v>638</v>
      </c>
      <c r="R807" t="s">
        <v>635</v>
      </c>
      <c r="S807" t="s">
        <v>7206</v>
      </c>
      <c r="T807" t="s">
        <v>7207</v>
      </c>
    </row>
    <row r="808" spans="1:20" x14ac:dyDescent="0.25">
      <c r="A808" t="s">
        <v>23</v>
      </c>
      <c r="B808" t="s">
        <v>24</v>
      </c>
      <c r="C808">
        <v>60</v>
      </c>
      <c r="D808">
        <v>2</v>
      </c>
      <c r="E808" t="s">
        <v>7203</v>
      </c>
      <c r="F808">
        <v>190</v>
      </c>
      <c r="G808">
        <v>0</v>
      </c>
      <c r="H808" t="s">
        <v>631</v>
      </c>
      <c r="I808" t="s">
        <v>7204</v>
      </c>
      <c r="J808" t="s">
        <v>769</v>
      </c>
      <c r="K808" t="s">
        <v>634</v>
      </c>
      <c r="L808" t="s">
        <v>635</v>
      </c>
      <c r="M808" t="s">
        <v>7205</v>
      </c>
      <c r="N808" t="s">
        <v>634</v>
      </c>
      <c r="O808" t="s">
        <v>637</v>
      </c>
      <c r="P808" t="s">
        <v>22</v>
      </c>
      <c r="Q808" t="s">
        <v>638</v>
      </c>
      <c r="R808" t="s">
        <v>635</v>
      </c>
      <c r="S808" t="s">
        <v>7206</v>
      </c>
      <c r="T808" t="s">
        <v>7207</v>
      </c>
    </row>
    <row r="809" spans="1:20" x14ac:dyDescent="0.25">
      <c r="A809" t="s">
        <v>25</v>
      </c>
      <c r="B809" t="s">
        <v>26</v>
      </c>
      <c r="C809">
        <v>60</v>
      </c>
      <c r="D809">
        <v>2</v>
      </c>
      <c r="E809" t="s">
        <v>7203</v>
      </c>
      <c r="F809">
        <v>190</v>
      </c>
      <c r="G809">
        <v>0</v>
      </c>
      <c r="H809" t="s">
        <v>631</v>
      </c>
      <c r="I809" t="s">
        <v>7204</v>
      </c>
      <c r="J809" t="s">
        <v>769</v>
      </c>
      <c r="K809" t="s">
        <v>634</v>
      </c>
      <c r="L809" t="s">
        <v>635</v>
      </c>
      <c r="M809" t="s">
        <v>7205</v>
      </c>
      <c r="N809" t="s">
        <v>634</v>
      </c>
      <c r="O809" t="s">
        <v>637</v>
      </c>
      <c r="P809" t="s">
        <v>22</v>
      </c>
      <c r="Q809" t="s">
        <v>638</v>
      </c>
      <c r="R809" t="s">
        <v>635</v>
      </c>
      <c r="S809" t="s">
        <v>7206</v>
      </c>
      <c r="T809" t="s">
        <v>7207</v>
      </c>
    </row>
    <row r="810" spans="1:20" x14ac:dyDescent="0.25">
      <c r="A810" t="s">
        <v>164</v>
      </c>
      <c r="B810" t="s">
        <v>165</v>
      </c>
      <c r="C810">
        <v>65</v>
      </c>
      <c r="D810">
        <v>9</v>
      </c>
      <c r="E810" t="s">
        <v>7208</v>
      </c>
      <c r="F810">
        <v>289</v>
      </c>
      <c r="G810">
        <v>0</v>
      </c>
      <c r="H810" t="s">
        <v>631</v>
      </c>
      <c r="I810" t="s">
        <v>7209</v>
      </c>
      <c r="J810" t="s">
        <v>749</v>
      </c>
      <c r="K810" t="s">
        <v>634</v>
      </c>
      <c r="L810" t="s">
        <v>635</v>
      </c>
      <c r="M810" t="s">
        <v>7205</v>
      </c>
      <c r="N810" t="s">
        <v>634</v>
      </c>
      <c r="O810" t="s">
        <v>654</v>
      </c>
      <c r="P810" t="s">
        <v>22</v>
      </c>
      <c r="Q810" t="s">
        <v>655</v>
      </c>
      <c r="R810" t="s">
        <v>7210</v>
      </c>
      <c r="S810" t="s">
        <v>7211</v>
      </c>
      <c r="T810" t="s">
        <v>7205</v>
      </c>
    </row>
    <row r="811" spans="1:20" x14ac:dyDescent="0.25">
      <c r="A811" t="s">
        <v>121</v>
      </c>
      <c r="B811" t="s">
        <v>122</v>
      </c>
      <c r="C811">
        <v>15</v>
      </c>
      <c r="D811">
        <v>2</v>
      </c>
      <c r="E811" t="s">
        <v>7212</v>
      </c>
      <c r="F811">
        <v>34</v>
      </c>
      <c r="G811">
        <v>4</v>
      </c>
      <c r="H811" t="s">
        <v>641</v>
      </c>
      <c r="I811" t="s">
        <v>1173</v>
      </c>
      <c r="J811" t="s">
        <v>3432</v>
      </c>
      <c r="K811" t="s">
        <v>3433</v>
      </c>
      <c r="L811" t="s">
        <v>1943</v>
      </c>
      <c r="M811" t="s">
        <v>7200</v>
      </c>
      <c r="N811" t="s">
        <v>634</v>
      </c>
      <c r="O811" t="s">
        <v>894</v>
      </c>
      <c r="P811" t="s">
        <v>43</v>
      </c>
      <c r="Q811" t="s">
        <v>648</v>
      </c>
      <c r="R811" t="s">
        <v>635</v>
      </c>
      <c r="S811" t="s">
        <v>7213</v>
      </c>
      <c r="T811" t="s">
        <v>7214</v>
      </c>
    </row>
    <row r="812" spans="1:20" x14ac:dyDescent="0.25">
      <c r="A812" t="s">
        <v>20</v>
      </c>
      <c r="B812" t="s">
        <v>21</v>
      </c>
      <c r="C812">
        <v>50</v>
      </c>
      <c r="D812">
        <v>1</v>
      </c>
      <c r="E812" t="s">
        <v>7215</v>
      </c>
      <c r="F812">
        <v>46.86</v>
      </c>
      <c r="G812">
        <v>7</v>
      </c>
      <c r="H812" t="s">
        <v>740</v>
      </c>
      <c r="I812" t="s">
        <v>7216</v>
      </c>
      <c r="J812" t="s">
        <v>7217</v>
      </c>
      <c r="K812" t="s">
        <v>1942</v>
      </c>
      <c r="L812" t="s">
        <v>7218</v>
      </c>
      <c r="M812" t="s">
        <v>7214</v>
      </c>
      <c r="N812" t="s">
        <v>634</v>
      </c>
      <c r="O812" t="s">
        <v>689</v>
      </c>
      <c r="P812" t="s">
        <v>40</v>
      </c>
      <c r="Q812" t="s">
        <v>690</v>
      </c>
      <c r="R812" t="s">
        <v>635</v>
      </c>
      <c r="S812" t="s">
        <v>7219</v>
      </c>
      <c r="T812" t="s">
        <v>7220</v>
      </c>
    </row>
    <row r="813" spans="1:20" x14ac:dyDescent="0.25">
      <c r="A813" t="s">
        <v>23</v>
      </c>
      <c r="B813" t="s">
        <v>24</v>
      </c>
      <c r="C813">
        <v>50</v>
      </c>
      <c r="D813">
        <v>1</v>
      </c>
      <c r="E813" t="s">
        <v>7215</v>
      </c>
      <c r="F813">
        <v>46.86</v>
      </c>
      <c r="G813">
        <v>7</v>
      </c>
      <c r="H813" t="s">
        <v>740</v>
      </c>
      <c r="I813" t="s">
        <v>7216</v>
      </c>
      <c r="J813" t="s">
        <v>7217</v>
      </c>
      <c r="K813" t="s">
        <v>1942</v>
      </c>
      <c r="L813" t="s">
        <v>7218</v>
      </c>
      <c r="M813" t="s">
        <v>7214</v>
      </c>
      <c r="N813" t="s">
        <v>634</v>
      </c>
      <c r="O813" t="s">
        <v>689</v>
      </c>
      <c r="P813" t="s">
        <v>40</v>
      </c>
      <c r="Q813" t="s">
        <v>690</v>
      </c>
      <c r="R813" t="s">
        <v>635</v>
      </c>
      <c r="S813" t="s">
        <v>7219</v>
      </c>
      <c r="T813" t="s">
        <v>7220</v>
      </c>
    </row>
    <row r="814" spans="1:20" x14ac:dyDescent="0.25">
      <c r="A814" t="s">
        <v>25</v>
      </c>
      <c r="B814" t="s">
        <v>26</v>
      </c>
      <c r="C814">
        <v>50</v>
      </c>
      <c r="D814">
        <v>1</v>
      </c>
      <c r="E814" t="s">
        <v>7215</v>
      </c>
      <c r="F814">
        <v>46.86</v>
      </c>
      <c r="G814">
        <v>7</v>
      </c>
      <c r="H814" t="s">
        <v>740</v>
      </c>
      <c r="I814" t="s">
        <v>7216</v>
      </c>
      <c r="J814" t="s">
        <v>7217</v>
      </c>
      <c r="K814" t="s">
        <v>1942</v>
      </c>
      <c r="L814" t="s">
        <v>7218</v>
      </c>
      <c r="M814" t="s">
        <v>7214</v>
      </c>
      <c r="N814" t="s">
        <v>634</v>
      </c>
      <c r="O814" t="s">
        <v>689</v>
      </c>
      <c r="P814" t="s">
        <v>40</v>
      </c>
      <c r="Q814" t="s">
        <v>690</v>
      </c>
      <c r="R814" t="s">
        <v>635</v>
      </c>
      <c r="S814" t="s">
        <v>7219</v>
      </c>
      <c r="T814" t="s">
        <v>7220</v>
      </c>
    </row>
    <row r="815" spans="1:20" x14ac:dyDescent="0.25">
      <c r="A815" t="s">
        <v>20</v>
      </c>
      <c r="B815" t="s">
        <v>21</v>
      </c>
      <c r="C815">
        <v>50</v>
      </c>
      <c r="D815">
        <v>1</v>
      </c>
      <c r="E815" t="s">
        <v>7215</v>
      </c>
      <c r="F815">
        <v>46.86</v>
      </c>
      <c r="G815">
        <v>7</v>
      </c>
      <c r="H815" t="s">
        <v>740</v>
      </c>
      <c r="I815" t="s">
        <v>7216</v>
      </c>
      <c r="J815" t="s">
        <v>7217</v>
      </c>
      <c r="K815" t="s">
        <v>1942</v>
      </c>
      <c r="L815" t="s">
        <v>7218</v>
      </c>
      <c r="M815" t="s">
        <v>7214</v>
      </c>
      <c r="N815" t="s">
        <v>634</v>
      </c>
      <c r="O815" t="s">
        <v>689</v>
      </c>
      <c r="P815" t="s">
        <v>40</v>
      </c>
      <c r="Q815" t="s">
        <v>690</v>
      </c>
      <c r="R815" t="s">
        <v>635</v>
      </c>
      <c r="S815" t="s">
        <v>7219</v>
      </c>
      <c r="T815" t="s">
        <v>7220</v>
      </c>
    </row>
    <row r="816" spans="1:20" x14ac:dyDescent="0.25">
      <c r="A816" t="s">
        <v>23</v>
      </c>
      <c r="B816" t="s">
        <v>24</v>
      </c>
      <c r="C816">
        <v>50</v>
      </c>
      <c r="D816">
        <v>1</v>
      </c>
      <c r="E816" t="s">
        <v>7215</v>
      </c>
      <c r="F816">
        <v>46.86</v>
      </c>
      <c r="G816">
        <v>7</v>
      </c>
      <c r="H816" t="s">
        <v>740</v>
      </c>
      <c r="I816" t="s">
        <v>7216</v>
      </c>
      <c r="J816" t="s">
        <v>7217</v>
      </c>
      <c r="K816" t="s">
        <v>1942</v>
      </c>
      <c r="L816" t="s">
        <v>7218</v>
      </c>
      <c r="M816" t="s">
        <v>7214</v>
      </c>
      <c r="N816" t="s">
        <v>634</v>
      </c>
      <c r="O816" t="s">
        <v>689</v>
      </c>
      <c r="P816" t="s">
        <v>40</v>
      </c>
      <c r="Q816" t="s">
        <v>690</v>
      </c>
      <c r="R816" t="s">
        <v>635</v>
      </c>
      <c r="S816" t="s">
        <v>7219</v>
      </c>
      <c r="T816" t="s">
        <v>7220</v>
      </c>
    </row>
    <row r="817" spans="1:20" x14ac:dyDescent="0.25">
      <c r="A817" t="s">
        <v>25</v>
      </c>
      <c r="B817" t="s">
        <v>26</v>
      </c>
      <c r="C817">
        <v>50</v>
      </c>
      <c r="D817">
        <v>1</v>
      </c>
      <c r="E817" t="s">
        <v>7215</v>
      </c>
      <c r="F817">
        <v>46.86</v>
      </c>
      <c r="G817">
        <v>7</v>
      </c>
      <c r="H817" t="s">
        <v>740</v>
      </c>
      <c r="I817" t="s">
        <v>7216</v>
      </c>
      <c r="J817" t="s">
        <v>7217</v>
      </c>
      <c r="K817" t="s">
        <v>1942</v>
      </c>
      <c r="L817" t="s">
        <v>7218</v>
      </c>
      <c r="M817" t="s">
        <v>7214</v>
      </c>
      <c r="N817" t="s">
        <v>634</v>
      </c>
      <c r="O817" t="s">
        <v>689</v>
      </c>
      <c r="P817" t="s">
        <v>40</v>
      </c>
      <c r="Q817" t="s">
        <v>690</v>
      </c>
      <c r="R817" t="s">
        <v>635</v>
      </c>
      <c r="S817" t="s">
        <v>7219</v>
      </c>
      <c r="T817" t="s">
        <v>7220</v>
      </c>
    </row>
    <row r="818" spans="1:20" x14ac:dyDescent="0.25">
      <c r="A818" t="s">
        <v>35</v>
      </c>
      <c r="B818" t="s">
        <v>36</v>
      </c>
      <c r="C818">
        <v>66.666666666666671</v>
      </c>
      <c r="D818">
        <v>3</v>
      </c>
      <c r="E818" t="s">
        <v>7221</v>
      </c>
      <c r="F818">
        <v>190</v>
      </c>
      <c r="G818">
        <v>0</v>
      </c>
      <c r="H818" t="s">
        <v>631</v>
      </c>
      <c r="I818" t="s">
        <v>7222</v>
      </c>
      <c r="J818" t="s">
        <v>6028</v>
      </c>
      <c r="K818" t="s">
        <v>634</v>
      </c>
      <c r="L818" t="s">
        <v>635</v>
      </c>
      <c r="M818" t="s">
        <v>7223</v>
      </c>
      <c r="N818" t="s">
        <v>634</v>
      </c>
      <c r="O818" t="s">
        <v>637</v>
      </c>
      <c r="P818" t="s">
        <v>22</v>
      </c>
      <c r="Q818" t="s">
        <v>638</v>
      </c>
      <c r="R818" t="s">
        <v>635</v>
      </c>
      <c r="S818" t="s">
        <v>7224</v>
      </c>
      <c r="T818" t="s">
        <v>7223</v>
      </c>
    </row>
    <row r="819" spans="1:20" x14ac:dyDescent="0.25">
      <c r="A819" t="s">
        <v>20</v>
      </c>
      <c r="B819" t="s">
        <v>21</v>
      </c>
      <c r="C819">
        <v>50</v>
      </c>
      <c r="D819">
        <v>1</v>
      </c>
      <c r="E819" t="s">
        <v>7221</v>
      </c>
      <c r="F819">
        <v>190</v>
      </c>
      <c r="G819">
        <v>0</v>
      </c>
      <c r="H819" t="s">
        <v>631</v>
      </c>
      <c r="I819" t="s">
        <v>7222</v>
      </c>
      <c r="J819" t="s">
        <v>6028</v>
      </c>
      <c r="K819" t="s">
        <v>634</v>
      </c>
      <c r="L819" t="s">
        <v>635</v>
      </c>
      <c r="M819" t="s">
        <v>7223</v>
      </c>
      <c r="N819" t="s">
        <v>634</v>
      </c>
      <c r="O819" t="s">
        <v>637</v>
      </c>
      <c r="P819" t="s">
        <v>22</v>
      </c>
      <c r="Q819" t="s">
        <v>638</v>
      </c>
      <c r="R819" t="s">
        <v>635</v>
      </c>
      <c r="S819" t="s">
        <v>7224</v>
      </c>
      <c r="T819" t="s">
        <v>7223</v>
      </c>
    </row>
    <row r="820" spans="1:20" x14ac:dyDescent="0.25">
      <c r="A820" t="s">
        <v>23</v>
      </c>
      <c r="B820" t="s">
        <v>24</v>
      </c>
      <c r="C820">
        <v>50</v>
      </c>
      <c r="D820">
        <v>1</v>
      </c>
      <c r="E820" t="s">
        <v>7221</v>
      </c>
      <c r="F820">
        <v>190</v>
      </c>
      <c r="G820">
        <v>0</v>
      </c>
      <c r="H820" t="s">
        <v>631</v>
      </c>
      <c r="I820" t="s">
        <v>7222</v>
      </c>
      <c r="J820" t="s">
        <v>6028</v>
      </c>
      <c r="K820" t="s">
        <v>634</v>
      </c>
      <c r="L820" t="s">
        <v>635</v>
      </c>
      <c r="M820" t="s">
        <v>7223</v>
      </c>
      <c r="N820" t="s">
        <v>634</v>
      </c>
      <c r="O820" t="s">
        <v>637</v>
      </c>
      <c r="P820" t="s">
        <v>22</v>
      </c>
      <c r="Q820" t="s">
        <v>638</v>
      </c>
      <c r="R820" t="s">
        <v>635</v>
      </c>
      <c r="S820" t="s">
        <v>7224</v>
      </c>
      <c r="T820" t="s">
        <v>7223</v>
      </c>
    </row>
    <row r="821" spans="1:20" x14ac:dyDescent="0.25">
      <c r="A821" t="s">
        <v>25</v>
      </c>
      <c r="B821" t="s">
        <v>26</v>
      </c>
      <c r="C821">
        <v>50</v>
      </c>
      <c r="D821">
        <v>1</v>
      </c>
      <c r="E821" t="s">
        <v>7221</v>
      </c>
      <c r="F821">
        <v>190</v>
      </c>
      <c r="G821">
        <v>0</v>
      </c>
      <c r="H821" t="s">
        <v>631</v>
      </c>
      <c r="I821" t="s">
        <v>7222</v>
      </c>
      <c r="J821" t="s">
        <v>6028</v>
      </c>
      <c r="K821" t="s">
        <v>634</v>
      </c>
      <c r="L821" t="s">
        <v>635</v>
      </c>
      <c r="M821" t="s">
        <v>7223</v>
      </c>
      <c r="N821" t="s">
        <v>634</v>
      </c>
      <c r="O821" t="s">
        <v>637</v>
      </c>
      <c r="P821" t="s">
        <v>22</v>
      </c>
      <c r="Q821" t="s">
        <v>638</v>
      </c>
      <c r="R821" t="s">
        <v>635</v>
      </c>
      <c r="S821" t="s">
        <v>7224</v>
      </c>
      <c r="T821" t="s">
        <v>7223</v>
      </c>
    </row>
    <row r="822" spans="1:20" x14ac:dyDescent="0.25">
      <c r="A822" t="s">
        <v>39</v>
      </c>
      <c r="B822" t="s">
        <v>682</v>
      </c>
      <c r="C822">
        <v>72</v>
      </c>
      <c r="D822">
        <v>1</v>
      </c>
      <c r="E822" t="s">
        <v>7225</v>
      </c>
      <c r="F822">
        <v>79</v>
      </c>
      <c r="G822">
        <v>7</v>
      </c>
      <c r="H822" t="s">
        <v>641</v>
      </c>
      <c r="I822" t="s">
        <v>7226</v>
      </c>
      <c r="J822" t="s">
        <v>7227</v>
      </c>
      <c r="K822" t="s">
        <v>5768</v>
      </c>
      <c r="L822" t="s">
        <v>7228</v>
      </c>
      <c r="M822" t="s">
        <v>7229</v>
      </c>
      <c r="N822" t="s">
        <v>634</v>
      </c>
      <c r="O822" t="s">
        <v>689</v>
      </c>
      <c r="P822" t="s">
        <v>40</v>
      </c>
      <c r="Q822" t="s">
        <v>690</v>
      </c>
      <c r="R822" t="s">
        <v>635</v>
      </c>
      <c r="S822" t="s">
        <v>7230</v>
      </c>
      <c r="T822" t="s">
        <v>7229</v>
      </c>
    </row>
    <row r="823" spans="1:20" x14ac:dyDescent="0.25">
      <c r="A823" t="s">
        <v>20</v>
      </c>
      <c r="B823" t="s">
        <v>21</v>
      </c>
      <c r="C823">
        <v>50</v>
      </c>
      <c r="D823">
        <v>1</v>
      </c>
      <c r="E823" t="s">
        <v>7231</v>
      </c>
      <c r="F823">
        <v>100</v>
      </c>
      <c r="G823">
        <v>0</v>
      </c>
      <c r="H823" t="s">
        <v>631</v>
      </c>
      <c r="I823" t="s">
        <v>7232</v>
      </c>
      <c r="J823" t="s">
        <v>705</v>
      </c>
      <c r="K823" t="s">
        <v>634</v>
      </c>
      <c r="L823" t="s">
        <v>635</v>
      </c>
      <c r="M823" t="s">
        <v>7233</v>
      </c>
      <c r="N823" t="s">
        <v>634</v>
      </c>
      <c r="O823" t="s">
        <v>654</v>
      </c>
      <c r="P823" t="s">
        <v>22</v>
      </c>
      <c r="Q823" t="s">
        <v>655</v>
      </c>
      <c r="R823" t="s">
        <v>635</v>
      </c>
      <c r="S823" t="s">
        <v>7234</v>
      </c>
      <c r="T823" t="s">
        <v>7233</v>
      </c>
    </row>
    <row r="824" spans="1:20" x14ac:dyDescent="0.25">
      <c r="A824" t="s">
        <v>23</v>
      </c>
      <c r="B824" t="s">
        <v>24</v>
      </c>
      <c r="C824">
        <v>50</v>
      </c>
      <c r="D824">
        <v>1</v>
      </c>
      <c r="E824" t="s">
        <v>7231</v>
      </c>
      <c r="F824">
        <v>100</v>
      </c>
      <c r="G824">
        <v>0</v>
      </c>
      <c r="H824" t="s">
        <v>631</v>
      </c>
      <c r="I824" t="s">
        <v>7232</v>
      </c>
      <c r="J824" t="s">
        <v>705</v>
      </c>
      <c r="K824" t="s">
        <v>634</v>
      </c>
      <c r="L824" t="s">
        <v>635</v>
      </c>
      <c r="M824" t="s">
        <v>7233</v>
      </c>
      <c r="N824" t="s">
        <v>634</v>
      </c>
      <c r="O824" t="s">
        <v>654</v>
      </c>
      <c r="P824" t="s">
        <v>22</v>
      </c>
      <c r="Q824" t="s">
        <v>655</v>
      </c>
      <c r="R824" t="s">
        <v>635</v>
      </c>
      <c r="S824" t="s">
        <v>7234</v>
      </c>
      <c r="T824" t="s">
        <v>7233</v>
      </c>
    </row>
    <row r="825" spans="1:20" x14ac:dyDescent="0.25">
      <c r="A825" t="s">
        <v>25</v>
      </c>
      <c r="B825" t="s">
        <v>26</v>
      </c>
      <c r="C825">
        <v>50</v>
      </c>
      <c r="D825">
        <v>1</v>
      </c>
      <c r="E825" t="s">
        <v>7231</v>
      </c>
      <c r="F825">
        <v>100</v>
      </c>
      <c r="G825">
        <v>0</v>
      </c>
      <c r="H825" t="s">
        <v>631</v>
      </c>
      <c r="I825" t="s">
        <v>7232</v>
      </c>
      <c r="J825" t="s">
        <v>705</v>
      </c>
      <c r="K825" t="s">
        <v>634</v>
      </c>
      <c r="L825" t="s">
        <v>635</v>
      </c>
      <c r="M825" t="s">
        <v>7233</v>
      </c>
      <c r="N825" t="s">
        <v>634</v>
      </c>
      <c r="O825" t="s">
        <v>654</v>
      </c>
      <c r="P825" t="s">
        <v>22</v>
      </c>
      <c r="Q825" t="s">
        <v>655</v>
      </c>
      <c r="R825" t="s">
        <v>635</v>
      </c>
      <c r="S825" t="s">
        <v>7234</v>
      </c>
      <c r="T825" t="s">
        <v>7233</v>
      </c>
    </row>
    <row r="826" spans="1:20" x14ac:dyDescent="0.25">
      <c r="A826" t="s">
        <v>20</v>
      </c>
      <c r="B826" t="s">
        <v>21</v>
      </c>
      <c r="C826">
        <v>50</v>
      </c>
      <c r="D826">
        <v>1</v>
      </c>
      <c r="E826" t="s">
        <v>7235</v>
      </c>
      <c r="F826">
        <v>100</v>
      </c>
      <c r="G826">
        <v>0</v>
      </c>
      <c r="H826" t="s">
        <v>703</v>
      </c>
      <c r="I826" t="s">
        <v>7236</v>
      </c>
      <c r="J826" t="s">
        <v>1018</v>
      </c>
      <c r="K826" t="s">
        <v>634</v>
      </c>
      <c r="L826" t="s">
        <v>635</v>
      </c>
      <c r="M826" t="s">
        <v>7237</v>
      </c>
      <c r="N826" t="s">
        <v>634</v>
      </c>
      <c r="O826" t="s">
        <v>637</v>
      </c>
      <c r="P826" t="s">
        <v>22</v>
      </c>
      <c r="Q826" t="s">
        <v>638</v>
      </c>
      <c r="R826" t="s">
        <v>635</v>
      </c>
      <c r="S826" t="s">
        <v>7238</v>
      </c>
      <c r="T826" t="s">
        <v>7237</v>
      </c>
    </row>
    <row r="827" spans="1:20" x14ac:dyDescent="0.25">
      <c r="A827" t="s">
        <v>23</v>
      </c>
      <c r="B827" t="s">
        <v>24</v>
      </c>
      <c r="C827">
        <v>50</v>
      </c>
      <c r="D827">
        <v>1</v>
      </c>
      <c r="E827" t="s">
        <v>7235</v>
      </c>
      <c r="F827">
        <v>100</v>
      </c>
      <c r="G827">
        <v>0</v>
      </c>
      <c r="H827" t="s">
        <v>703</v>
      </c>
      <c r="I827" t="s">
        <v>7236</v>
      </c>
      <c r="J827" t="s">
        <v>1018</v>
      </c>
      <c r="K827" t="s">
        <v>634</v>
      </c>
      <c r="L827" t="s">
        <v>635</v>
      </c>
      <c r="M827" t="s">
        <v>7237</v>
      </c>
      <c r="N827" t="s">
        <v>634</v>
      </c>
      <c r="O827" t="s">
        <v>637</v>
      </c>
      <c r="P827" t="s">
        <v>22</v>
      </c>
      <c r="Q827" t="s">
        <v>638</v>
      </c>
      <c r="R827" t="s">
        <v>635</v>
      </c>
      <c r="S827" t="s">
        <v>7238</v>
      </c>
      <c r="T827" t="s">
        <v>7237</v>
      </c>
    </row>
    <row r="828" spans="1:20" x14ac:dyDescent="0.25">
      <c r="A828" t="s">
        <v>25</v>
      </c>
      <c r="B828" t="s">
        <v>26</v>
      </c>
      <c r="C828">
        <v>50</v>
      </c>
      <c r="D828">
        <v>1</v>
      </c>
      <c r="E828" t="s">
        <v>7235</v>
      </c>
      <c r="F828">
        <v>100</v>
      </c>
      <c r="G828">
        <v>0</v>
      </c>
      <c r="H828" t="s">
        <v>703</v>
      </c>
      <c r="I828" t="s">
        <v>7236</v>
      </c>
      <c r="J828" t="s">
        <v>1018</v>
      </c>
      <c r="K828" t="s">
        <v>634</v>
      </c>
      <c r="L828" t="s">
        <v>635</v>
      </c>
      <c r="M828" t="s">
        <v>7237</v>
      </c>
      <c r="N828" t="s">
        <v>634</v>
      </c>
      <c r="O828" t="s">
        <v>637</v>
      </c>
      <c r="P828" t="s">
        <v>22</v>
      </c>
      <c r="Q828" t="s">
        <v>638</v>
      </c>
      <c r="R828" t="s">
        <v>635</v>
      </c>
      <c r="S828" t="s">
        <v>7238</v>
      </c>
      <c r="T828" t="s">
        <v>7237</v>
      </c>
    </row>
    <row r="829" spans="1:20" x14ac:dyDescent="0.25">
      <c r="A829" t="s">
        <v>20</v>
      </c>
      <c r="B829" t="s">
        <v>21</v>
      </c>
      <c r="C829">
        <v>50</v>
      </c>
      <c r="D829">
        <v>1</v>
      </c>
      <c r="E829" t="s">
        <v>7239</v>
      </c>
      <c r="F829">
        <v>138</v>
      </c>
      <c r="G829">
        <v>38</v>
      </c>
      <c r="H829" t="s">
        <v>703</v>
      </c>
      <c r="I829" t="s">
        <v>7240</v>
      </c>
      <c r="J829" t="s">
        <v>1384</v>
      </c>
      <c r="K829" t="s">
        <v>634</v>
      </c>
      <c r="L829" t="s">
        <v>635</v>
      </c>
      <c r="M829" t="s">
        <v>7241</v>
      </c>
      <c r="N829" t="s">
        <v>634</v>
      </c>
      <c r="O829" t="s">
        <v>637</v>
      </c>
      <c r="P829" t="s">
        <v>22</v>
      </c>
      <c r="Q829" t="s">
        <v>638</v>
      </c>
      <c r="R829" t="s">
        <v>635</v>
      </c>
      <c r="S829" t="s">
        <v>7242</v>
      </c>
      <c r="T829" t="s">
        <v>7243</v>
      </c>
    </row>
    <row r="830" spans="1:20" x14ac:dyDescent="0.25">
      <c r="A830" t="s">
        <v>23</v>
      </c>
      <c r="B830" t="s">
        <v>24</v>
      </c>
      <c r="C830">
        <v>50</v>
      </c>
      <c r="D830">
        <v>1</v>
      </c>
      <c r="E830" t="s">
        <v>7239</v>
      </c>
      <c r="F830">
        <v>138</v>
      </c>
      <c r="G830">
        <v>38</v>
      </c>
      <c r="H830" t="s">
        <v>703</v>
      </c>
      <c r="I830" t="s">
        <v>7240</v>
      </c>
      <c r="J830" t="s">
        <v>1384</v>
      </c>
      <c r="K830" t="s">
        <v>634</v>
      </c>
      <c r="L830" t="s">
        <v>635</v>
      </c>
      <c r="M830" t="s">
        <v>7241</v>
      </c>
      <c r="N830" t="s">
        <v>634</v>
      </c>
      <c r="O830" t="s">
        <v>637</v>
      </c>
      <c r="P830" t="s">
        <v>22</v>
      </c>
      <c r="Q830" t="s">
        <v>638</v>
      </c>
      <c r="R830" t="s">
        <v>635</v>
      </c>
      <c r="S830" t="s">
        <v>7242</v>
      </c>
      <c r="T830" t="s">
        <v>7243</v>
      </c>
    </row>
    <row r="831" spans="1:20" x14ac:dyDescent="0.25">
      <c r="A831" t="s">
        <v>25</v>
      </c>
      <c r="B831" t="s">
        <v>26</v>
      </c>
      <c r="C831">
        <v>50</v>
      </c>
      <c r="D831">
        <v>1</v>
      </c>
      <c r="E831" t="s">
        <v>7239</v>
      </c>
      <c r="F831">
        <v>138</v>
      </c>
      <c r="G831">
        <v>38</v>
      </c>
      <c r="H831" t="s">
        <v>703</v>
      </c>
      <c r="I831" t="s">
        <v>7240</v>
      </c>
      <c r="J831" t="s">
        <v>1384</v>
      </c>
      <c r="K831" t="s">
        <v>634</v>
      </c>
      <c r="L831" t="s">
        <v>635</v>
      </c>
      <c r="M831" t="s">
        <v>7241</v>
      </c>
      <c r="N831" t="s">
        <v>634</v>
      </c>
      <c r="O831" t="s">
        <v>637</v>
      </c>
      <c r="P831" t="s">
        <v>22</v>
      </c>
      <c r="Q831" t="s">
        <v>638</v>
      </c>
      <c r="R831" t="s">
        <v>635</v>
      </c>
      <c r="S831" t="s">
        <v>7242</v>
      </c>
      <c r="T831" t="s">
        <v>7243</v>
      </c>
    </row>
    <row r="832" spans="1:20" x14ac:dyDescent="0.25">
      <c r="A832" t="s">
        <v>20</v>
      </c>
      <c r="B832" t="s">
        <v>21</v>
      </c>
      <c r="C832">
        <v>50</v>
      </c>
      <c r="D832">
        <v>1</v>
      </c>
      <c r="E832" t="s">
        <v>7244</v>
      </c>
      <c r="F832">
        <v>100</v>
      </c>
      <c r="G832">
        <v>0</v>
      </c>
      <c r="H832" t="s">
        <v>631</v>
      </c>
      <c r="I832" t="s">
        <v>7245</v>
      </c>
      <c r="J832" t="s">
        <v>981</v>
      </c>
      <c r="K832" t="s">
        <v>634</v>
      </c>
      <c r="L832" t="s">
        <v>635</v>
      </c>
      <c r="M832" t="s">
        <v>7246</v>
      </c>
      <c r="N832" t="s">
        <v>634</v>
      </c>
      <c r="O832" t="s">
        <v>637</v>
      </c>
      <c r="P832" t="s">
        <v>22</v>
      </c>
      <c r="Q832" t="s">
        <v>638</v>
      </c>
      <c r="R832" t="s">
        <v>635</v>
      </c>
      <c r="S832" t="s">
        <v>7247</v>
      </c>
      <c r="T832" t="s">
        <v>7246</v>
      </c>
    </row>
    <row r="833" spans="1:20" x14ac:dyDescent="0.25">
      <c r="A833" t="s">
        <v>23</v>
      </c>
      <c r="B833" t="s">
        <v>24</v>
      </c>
      <c r="C833">
        <v>50</v>
      </c>
      <c r="D833">
        <v>1</v>
      </c>
      <c r="E833" t="s">
        <v>7244</v>
      </c>
      <c r="F833">
        <v>100</v>
      </c>
      <c r="G833">
        <v>0</v>
      </c>
      <c r="H833" t="s">
        <v>631</v>
      </c>
      <c r="I833" t="s">
        <v>7245</v>
      </c>
      <c r="J833" t="s">
        <v>981</v>
      </c>
      <c r="K833" t="s">
        <v>634</v>
      </c>
      <c r="L833" t="s">
        <v>635</v>
      </c>
      <c r="M833" t="s">
        <v>7246</v>
      </c>
      <c r="N833" t="s">
        <v>634</v>
      </c>
      <c r="O833" t="s">
        <v>637</v>
      </c>
      <c r="P833" t="s">
        <v>22</v>
      </c>
      <c r="Q833" t="s">
        <v>638</v>
      </c>
      <c r="R833" t="s">
        <v>635</v>
      </c>
      <c r="S833" t="s">
        <v>7247</v>
      </c>
      <c r="T833" t="s">
        <v>7246</v>
      </c>
    </row>
    <row r="834" spans="1:20" x14ac:dyDescent="0.25">
      <c r="A834" t="s">
        <v>25</v>
      </c>
      <c r="B834" t="s">
        <v>26</v>
      </c>
      <c r="C834">
        <v>50</v>
      </c>
      <c r="D834">
        <v>1</v>
      </c>
      <c r="E834" t="s">
        <v>7244</v>
      </c>
      <c r="F834">
        <v>100</v>
      </c>
      <c r="G834">
        <v>0</v>
      </c>
      <c r="H834" t="s">
        <v>631</v>
      </c>
      <c r="I834" t="s">
        <v>7245</v>
      </c>
      <c r="J834" t="s">
        <v>981</v>
      </c>
      <c r="K834" t="s">
        <v>634</v>
      </c>
      <c r="L834" t="s">
        <v>635</v>
      </c>
      <c r="M834" t="s">
        <v>7246</v>
      </c>
      <c r="N834" t="s">
        <v>634</v>
      </c>
      <c r="O834" t="s">
        <v>637</v>
      </c>
      <c r="P834" t="s">
        <v>22</v>
      </c>
      <c r="Q834" t="s">
        <v>638</v>
      </c>
      <c r="R834" t="s">
        <v>635</v>
      </c>
      <c r="S834" t="s">
        <v>7247</v>
      </c>
      <c r="T834" t="s">
        <v>7246</v>
      </c>
    </row>
    <row r="835" spans="1:20" x14ac:dyDescent="0.25">
      <c r="A835" t="s">
        <v>20</v>
      </c>
      <c r="B835" t="s">
        <v>21</v>
      </c>
      <c r="C835">
        <v>50</v>
      </c>
      <c r="D835">
        <v>1</v>
      </c>
      <c r="E835" t="s">
        <v>7248</v>
      </c>
      <c r="F835">
        <v>100</v>
      </c>
      <c r="G835">
        <v>0</v>
      </c>
      <c r="H835" t="s">
        <v>703</v>
      </c>
      <c r="I835" t="s">
        <v>7249</v>
      </c>
      <c r="J835" t="s">
        <v>2349</v>
      </c>
      <c r="K835" t="s">
        <v>634</v>
      </c>
      <c r="L835" t="s">
        <v>635</v>
      </c>
      <c r="M835" t="s">
        <v>7250</v>
      </c>
      <c r="N835" t="s">
        <v>634</v>
      </c>
      <c r="O835" t="s">
        <v>637</v>
      </c>
      <c r="P835" t="s">
        <v>22</v>
      </c>
      <c r="Q835" t="s">
        <v>638</v>
      </c>
      <c r="R835" t="s">
        <v>635</v>
      </c>
      <c r="S835" t="s">
        <v>7251</v>
      </c>
      <c r="T835" t="s">
        <v>7250</v>
      </c>
    </row>
    <row r="836" spans="1:20" x14ac:dyDescent="0.25">
      <c r="A836" t="s">
        <v>23</v>
      </c>
      <c r="B836" t="s">
        <v>24</v>
      </c>
      <c r="C836">
        <v>50</v>
      </c>
      <c r="D836">
        <v>1</v>
      </c>
      <c r="E836" t="s">
        <v>7248</v>
      </c>
      <c r="F836">
        <v>100</v>
      </c>
      <c r="G836">
        <v>0</v>
      </c>
      <c r="H836" t="s">
        <v>703</v>
      </c>
      <c r="I836" t="s">
        <v>7249</v>
      </c>
      <c r="J836" t="s">
        <v>2349</v>
      </c>
      <c r="K836" t="s">
        <v>634</v>
      </c>
      <c r="L836" t="s">
        <v>635</v>
      </c>
      <c r="M836" t="s">
        <v>7250</v>
      </c>
      <c r="N836" t="s">
        <v>634</v>
      </c>
      <c r="O836" t="s">
        <v>637</v>
      </c>
      <c r="P836" t="s">
        <v>22</v>
      </c>
      <c r="Q836" t="s">
        <v>638</v>
      </c>
      <c r="R836" t="s">
        <v>635</v>
      </c>
      <c r="S836" t="s">
        <v>7251</v>
      </c>
      <c r="T836" t="s">
        <v>7250</v>
      </c>
    </row>
    <row r="837" spans="1:20" x14ac:dyDescent="0.25">
      <c r="A837" t="s">
        <v>25</v>
      </c>
      <c r="B837" t="s">
        <v>26</v>
      </c>
      <c r="C837">
        <v>50</v>
      </c>
      <c r="D837">
        <v>1</v>
      </c>
      <c r="E837" t="s">
        <v>7248</v>
      </c>
      <c r="F837">
        <v>100</v>
      </c>
      <c r="G837">
        <v>0</v>
      </c>
      <c r="H837" t="s">
        <v>703</v>
      </c>
      <c r="I837" t="s">
        <v>7249</v>
      </c>
      <c r="J837" t="s">
        <v>2349</v>
      </c>
      <c r="K837" t="s">
        <v>634</v>
      </c>
      <c r="L837" t="s">
        <v>635</v>
      </c>
      <c r="M837" t="s">
        <v>7250</v>
      </c>
      <c r="N837" t="s">
        <v>634</v>
      </c>
      <c r="O837" t="s">
        <v>637</v>
      </c>
      <c r="P837" t="s">
        <v>22</v>
      </c>
      <c r="Q837" t="s">
        <v>638</v>
      </c>
      <c r="R837" t="s">
        <v>635</v>
      </c>
      <c r="S837" t="s">
        <v>7251</v>
      </c>
      <c r="T837" t="s">
        <v>7250</v>
      </c>
    </row>
    <row r="838" spans="1:20" x14ac:dyDescent="0.25">
      <c r="A838" t="s">
        <v>39</v>
      </c>
      <c r="B838" t="s">
        <v>682</v>
      </c>
      <c r="C838">
        <v>64</v>
      </c>
      <c r="D838">
        <v>1</v>
      </c>
      <c r="E838" t="s">
        <v>7252</v>
      </c>
      <c r="F838">
        <v>71</v>
      </c>
      <c r="G838">
        <v>7</v>
      </c>
      <c r="H838" t="s">
        <v>641</v>
      </c>
      <c r="I838" t="s">
        <v>7253</v>
      </c>
      <c r="J838" t="s">
        <v>7254</v>
      </c>
      <c r="K838" t="s">
        <v>7255</v>
      </c>
      <c r="L838" t="s">
        <v>7256</v>
      </c>
      <c r="M838" t="s">
        <v>7257</v>
      </c>
      <c r="N838" t="s">
        <v>634</v>
      </c>
      <c r="O838" t="s">
        <v>689</v>
      </c>
      <c r="P838" t="s">
        <v>40</v>
      </c>
      <c r="Q838" t="s">
        <v>690</v>
      </c>
      <c r="R838" t="s">
        <v>635</v>
      </c>
      <c r="S838" t="s">
        <v>7258</v>
      </c>
      <c r="T838" t="s">
        <v>7257</v>
      </c>
    </row>
    <row r="839" spans="1:20" x14ac:dyDescent="0.25">
      <c r="A839" t="s">
        <v>164</v>
      </c>
      <c r="B839" t="s">
        <v>165</v>
      </c>
      <c r="C839">
        <v>50</v>
      </c>
      <c r="D839">
        <v>6</v>
      </c>
      <c r="E839" t="s">
        <v>7259</v>
      </c>
      <c r="F839">
        <v>190</v>
      </c>
      <c r="G839">
        <v>0</v>
      </c>
      <c r="H839" t="s">
        <v>631</v>
      </c>
      <c r="I839" t="s">
        <v>7260</v>
      </c>
      <c r="J839" t="s">
        <v>736</v>
      </c>
      <c r="K839" t="s">
        <v>634</v>
      </c>
      <c r="L839" t="s">
        <v>635</v>
      </c>
      <c r="M839" t="s">
        <v>7261</v>
      </c>
      <c r="N839" t="s">
        <v>634</v>
      </c>
      <c r="O839" t="s">
        <v>637</v>
      </c>
      <c r="P839" t="s">
        <v>22</v>
      </c>
      <c r="Q839" t="s">
        <v>638</v>
      </c>
      <c r="R839" t="s">
        <v>635</v>
      </c>
      <c r="S839" t="s">
        <v>7262</v>
      </c>
      <c r="T839" t="s">
        <v>7263</v>
      </c>
    </row>
  </sheetData>
  <pageMargins left="0.25" right="0.25" top="0.75" bottom="0.75" header="0.3" footer="0.3"/>
  <pageSetup paperSize="9" scale="21" fitToHeight="0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FEC38-5B42-4722-9B01-4BE96B0D493B}">
  <sheetPr>
    <tabColor rgb="FFFF6699"/>
    <pageSetUpPr fitToPage="1"/>
  </sheetPr>
  <dimension ref="A1:V504"/>
  <sheetViews>
    <sheetView zoomScale="70" zoomScaleNormal="70" workbookViewId="0">
      <pane xSplit="2" ySplit="1" topLeftCell="R463" activePane="bottomRight" state="frozen"/>
      <selection activeCell="S16" sqref="S16"/>
      <selection pane="topRight" activeCell="S16" sqref="S16"/>
      <selection pane="bottomLeft" activeCell="S16" sqref="S16"/>
      <selection pane="bottomRight" activeCell="U474" sqref="U474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84" t="s">
        <v>1893</v>
      </c>
      <c r="V1" t="s">
        <v>1895</v>
      </c>
    </row>
    <row r="2" spans="1:22" x14ac:dyDescent="0.25">
      <c r="A2" t="s">
        <v>118</v>
      </c>
      <c r="B2" t="s">
        <v>2544</v>
      </c>
      <c r="C2">
        <v>72</v>
      </c>
      <c r="D2">
        <v>1</v>
      </c>
      <c r="E2" t="s">
        <v>7264</v>
      </c>
      <c r="F2">
        <v>72</v>
      </c>
      <c r="G2">
        <v>0</v>
      </c>
      <c r="H2" t="s">
        <v>2479</v>
      </c>
      <c r="I2" t="s">
        <v>2537</v>
      </c>
      <c r="J2" t="s">
        <v>2538</v>
      </c>
      <c r="K2" t="s">
        <v>2539</v>
      </c>
      <c r="L2" t="s">
        <v>2540</v>
      </c>
      <c r="M2" t="s">
        <v>7265</v>
      </c>
      <c r="N2" t="s">
        <v>634</v>
      </c>
      <c r="O2" t="s">
        <v>689</v>
      </c>
      <c r="P2" t="s">
        <v>40</v>
      </c>
      <c r="Q2" t="s">
        <v>690</v>
      </c>
      <c r="R2" t="s">
        <v>635</v>
      </c>
      <c r="S2" t="s">
        <v>7266</v>
      </c>
      <c r="T2" t="s">
        <v>7265</v>
      </c>
      <c r="U2" s="50" t="s">
        <v>164</v>
      </c>
      <c r="V2">
        <v>244</v>
      </c>
    </row>
    <row r="3" spans="1:22" x14ac:dyDescent="0.25">
      <c r="A3" t="s">
        <v>20</v>
      </c>
      <c r="B3" t="s">
        <v>21</v>
      </c>
      <c r="C3">
        <v>50</v>
      </c>
      <c r="D3">
        <v>1</v>
      </c>
      <c r="E3" t="s">
        <v>7267</v>
      </c>
      <c r="F3">
        <v>100</v>
      </c>
      <c r="G3">
        <v>0</v>
      </c>
      <c r="H3" t="s">
        <v>631</v>
      </c>
      <c r="I3" t="s">
        <v>7268</v>
      </c>
      <c r="J3" t="s">
        <v>814</v>
      </c>
      <c r="K3" t="s">
        <v>634</v>
      </c>
      <c r="L3" t="s">
        <v>635</v>
      </c>
      <c r="M3" t="s">
        <v>7269</v>
      </c>
      <c r="N3" t="s">
        <v>634</v>
      </c>
      <c r="O3" t="s">
        <v>637</v>
      </c>
      <c r="P3" t="s">
        <v>22</v>
      </c>
      <c r="Q3" t="s">
        <v>638</v>
      </c>
      <c r="R3" t="s">
        <v>635</v>
      </c>
      <c r="S3" t="s">
        <v>7270</v>
      </c>
      <c r="T3" t="s">
        <v>7271</v>
      </c>
      <c r="U3" s="85" t="s">
        <v>165</v>
      </c>
      <c r="V3">
        <v>244</v>
      </c>
    </row>
    <row r="4" spans="1:22" x14ac:dyDescent="0.25">
      <c r="A4" t="s">
        <v>23</v>
      </c>
      <c r="B4" t="s">
        <v>24</v>
      </c>
      <c r="C4">
        <v>50</v>
      </c>
      <c r="D4">
        <v>1</v>
      </c>
      <c r="E4" t="s">
        <v>7267</v>
      </c>
      <c r="F4">
        <v>100</v>
      </c>
      <c r="G4">
        <v>0</v>
      </c>
      <c r="H4" t="s">
        <v>631</v>
      </c>
      <c r="I4" t="s">
        <v>7268</v>
      </c>
      <c r="J4" t="s">
        <v>814</v>
      </c>
      <c r="K4" t="s">
        <v>634</v>
      </c>
      <c r="L4" t="s">
        <v>635</v>
      </c>
      <c r="M4" t="s">
        <v>7269</v>
      </c>
      <c r="N4" t="s">
        <v>634</v>
      </c>
      <c r="O4" t="s">
        <v>637</v>
      </c>
      <c r="P4" t="s">
        <v>22</v>
      </c>
      <c r="Q4" t="s">
        <v>638</v>
      </c>
      <c r="R4" t="s">
        <v>635</v>
      </c>
      <c r="S4" t="s">
        <v>7270</v>
      </c>
      <c r="T4" t="s">
        <v>7269</v>
      </c>
      <c r="U4" s="50" t="s">
        <v>37</v>
      </c>
      <c r="V4">
        <v>57</v>
      </c>
    </row>
    <row r="5" spans="1:22" x14ac:dyDescent="0.25">
      <c r="A5" t="s">
        <v>25</v>
      </c>
      <c r="B5" t="s">
        <v>26</v>
      </c>
      <c r="C5">
        <v>50</v>
      </c>
      <c r="D5">
        <v>1</v>
      </c>
      <c r="E5" t="s">
        <v>7267</v>
      </c>
      <c r="F5">
        <v>100</v>
      </c>
      <c r="G5">
        <v>0</v>
      </c>
      <c r="H5" t="s">
        <v>631</v>
      </c>
      <c r="I5" t="s">
        <v>7268</v>
      </c>
      <c r="J5" t="s">
        <v>814</v>
      </c>
      <c r="K5" t="s">
        <v>634</v>
      </c>
      <c r="L5" t="s">
        <v>635</v>
      </c>
      <c r="M5" t="s">
        <v>7269</v>
      </c>
      <c r="N5" t="s">
        <v>634</v>
      </c>
      <c r="O5" t="s">
        <v>637</v>
      </c>
      <c r="P5" t="s">
        <v>22</v>
      </c>
      <c r="Q5" t="s">
        <v>638</v>
      </c>
      <c r="R5" t="s">
        <v>635</v>
      </c>
      <c r="S5" t="s">
        <v>7270</v>
      </c>
      <c r="T5" t="s">
        <v>7269</v>
      </c>
      <c r="U5" s="85" t="s">
        <v>38</v>
      </c>
      <c r="V5">
        <v>57</v>
      </c>
    </row>
    <row r="6" spans="1:22" x14ac:dyDescent="0.25">
      <c r="A6" t="s">
        <v>164</v>
      </c>
      <c r="B6" t="s">
        <v>165</v>
      </c>
      <c r="C6">
        <v>33.333333333333336</v>
      </c>
      <c r="D6">
        <v>3</v>
      </c>
      <c r="E6" t="s">
        <v>7272</v>
      </c>
      <c r="F6">
        <v>100</v>
      </c>
      <c r="G6">
        <v>0</v>
      </c>
      <c r="H6" t="s">
        <v>631</v>
      </c>
      <c r="I6" t="s">
        <v>7273</v>
      </c>
      <c r="J6" t="s">
        <v>1128</v>
      </c>
      <c r="K6" t="s">
        <v>634</v>
      </c>
      <c r="L6" t="s">
        <v>635</v>
      </c>
      <c r="M6" t="s">
        <v>7274</v>
      </c>
      <c r="N6" t="s">
        <v>634</v>
      </c>
      <c r="O6" t="s">
        <v>637</v>
      </c>
      <c r="P6" t="s">
        <v>22</v>
      </c>
      <c r="Q6" t="s">
        <v>638</v>
      </c>
      <c r="R6" t="s">
        <v>635</v>
      </c>
      <c r="S6" t="s">
        <v>7275</v>
      </c>
      <c r="T6" t="s">
        <v>7274</v>
      </c>
      <c r="U6" s="50" t="s">
        <v>116</v>
      </c>
      <c r="V6">
        <v>1212</v>
      </c>
    </row>
    <row r="7" spans="1:22" x14ac:dyDescent="0.25">
      <c r="A7" t="s">
        <v>25</v>
      </c>
      <c r="B7" t="s">
        <v>26</v>
      </c>
      <c r="C7">
        <v>60</v>
      </c>
      <c r="D7">
        <v>3</v>
      </c>
      <c r="E7" t="s">
        <v>7276</v>
      </c>
      <c r="F7">
        <v>100.1</v>
      </c>
      <c r="G7">
        <v>0</v>
      </c>
      <c r="H7" t="s">
        <v>641</v>
      </c>
      <c r="I7" t="s">
        <v>7277</v>
      </c>
      <c r="J7" t="s">
        <v>7278</v>
      </c>
      <c r="K7" t="s">
        <v>7279</v>
      </c>
      <c r="L7" t="s">
        <v>7280</v>
      </c>
      <c r="M7" t="s">
        <v>7281</v>
      </c>
      <c r="N7" t="s">
        <v>634</v>
      </c>
      <c r="O7" t="s">
        <v>689</v>
      </c>
      <c r="P7" t="s">
        <v>40</v>
      </c>
      <c r="Q7" t="s">
        <v>690</v>
      </c>
      <c r="R7" t="s">
        <v>635</v>
      </c>
      <c r="S7" t="s">
        <v>7282</v>
      </c>
      <c r="T7" t="s">
        <v>7281</v>
      </c>
      <c r="U7" s="85" t="s">
        <v>117</v>
      </c>
      <c r="V7">
        <v>1212</v>
      </c>
    </row>
    <row r="8" spans="1:22" x14ac:dyDescent="0.25">
      <c r="A8" t="s">
        <v>20</v>
      </c>
      <c r="B8" t="s">
        <v>21</v>
      </c>
      <c r="C8">
        <v>50</v>
      </c>
      <c r="D8">
        <v>1</v>
      </c>
      <c r="E8" t="s">
        <v>7283</v>
      </c>
      <c r="F8">
        <v>100</v>
      </c>
      <c r="G8">
        <v>0</v>
      </c>
      <c r="H8" t="s">
        <v>703</v>
      </c>
      <c r="I8" t="s">
        <v>7284</v>
      </c>
      <c r="J8" t="s">
        <v>829</v>
      </c>
      <c r="K8" t="s">
        <v>634</v>
      </c>
      <c r="L8" t="s">
        <v>635</v>
      </c>
      <c r="M8" t="s">
        <v>7285</v>
      </c>
      <c r="N8" t="s">
        <v>634</v>
      </c>
      <c r="O8" t="s">
        <v>637</v>
      </c>
      <c r="P8" t="s">
        <v>22</v>
      </c>
      <c r="Q8" t="s">
        <v>638</v>
      </c>
      <c r="R8" t="s">
        <v>635</v>
      </c>
      <c r="S8" t="s">
        <v>7286</v>
      </c>
      <c r="T8" t="s">
        <v>7285</v>
      </c>
      <c r="U8" s="50" t="s">
        <v>39</v>
      </c>
      <c r="V8">
        <v>80</v>
      </c>
    </row>
    <row r="9" spans="1:22" x14ac:dyDescent="0.25">
      <c r="A9" t="s">
        <v>23</v>
      </c>
      <c r="B9" t="s">
        <v>24</v>
      </c>
      <c r="C9">
        <v>50</v>
      </c>
      <c r="D9">
        <v>1</v>
      </c>
      <c r="E9" t="s">
        <v>7283</v>
      </c>
      <c r="F9">
        <v>100</v>
      </c>
      <c r="G9">
        <v>0</v>
      </c>
      <c r="H9" t="s">
        <v>703</v>
      </c>
      <c r="I9" t="s">
        <v>7284</v>
      </c>
      <c r="J9" t="s">
        <v>829</v>
      </c>
      <c r="K9" t="s">
        <v>634</v>
      </c>
      <c r="L9" t="s">
        <v>635</v>
      </c>
      <c r="M9" t="s">
        <v>7285</v>
      </c>
      <c r="N9" t="s">
        <v>634</v>
      </c>
      <c r="O9" t="s">
        <v>637</v>
      </c>
      <c r="P9" t="s">
        <v>22</v>
      </c>
      <c r="Q9" t="s">
        <v>638</v>
      </c>
      <c r="R9" t="s">
        <v>635</v>
      </c>
      <c r="S9" t="s">
        <v>7286</v>
      </c>
      <c r="T9" t="s">
        <v>7285</v>
      </c>
      <c r="U9" s="85" t="s">
        <v>230</v>
      </c>
      <c r="V9">
        <v>7</v>
      </c>
    </row>
    <row r="10" spans="1:22" x14ac:dyDescent="0.25">
      <c r="A10" t="s">
        <v>25</v>
      </c>
      <c r="B10" t="s">
        <v>26</v>
      </c>
      <c r="C10">
        <v>50</v>
      </c>
      <c r="D10">
        <v>1</v>
      </c>
      <c r="E10" t="s">
        <v>7283</v>
      </c>
      <c r="F10">
        <v>100</v>
      </c>
      <c r="G10">
        <v>0</v>
      </c>
      <c r="H10" t="s">
        <v>703</v>
      </c>
      <c r="I10" t="s">
        <v>7284</v>
      </c>
      <c r="J10" t="s">
        <v>829</v>
      </c>
      <c r="K10" t="s">
        <v>634</v>
      </c>
      <c r="L10" t="s">
        <v>635</v>
      </c>
      <c r="M10" t="s">
        <v>7285</v>
      </c>
      <c r="N10" t="s">
        <v>634</v>
      </c>
      <c r="O10" t="s">
        <v>637</v>
      </c>
      <c r="P10" t="s">
        <v>22</v>
      </c>
      <c r="Q10" t="s">
        <v>638</v>
      </c>
      <c r="R10" t="s">
        <v>635</v>
      </c>
      <c r="S10" t="s">
        <v>7286</v>
      </c>
      <c r="T10" t="s">
        <v>7285</v>
      </c>
      <c r="U10" s="85" t="s">
        <v>44</v>
      </c>
      <c r="V10">
        <v>62</v>
      </c>
    </row>
    <row r="11" spans="1:22" x14ac:dyDescent="0.25">
      <c r="A11" t="s">
        <v>164</v>
      </c>
      <c r="B11" t="s">
        <v>165</v>
      </c>
      <c r="C11">
        <v>50</v>
      </c>
      <c r="D11">
        <v>6</v>
      </c>
      <c r="E11" t="s">
        <v>7287</v>
      </c>
      <c r="F11">
        <v>200</v>
      </c>
      <c r="G11">
        <v>0</v>
      </c>
      <c r="H11" t="s">
        <v>631</v>
      </c>
      <c r="I11" t="s">
        <v>7288</v>
      </c>
      <c r="J11" t="s">
        <v>736</v>
      </c>
      <c r="K11" t="s">
        <v>634</v>
      </c>
      <c r="L11" t="s">
        <v>635</v>
      </c>
      <c r="M11" t="s">
        <v>7289</v>
      </c>
      <c r="N11" t="s">
        <v>634</v>
      </c>
      <c r="O11" t="s">
        <v>654</v>
      </c>
      <c r="P11" t="s">
        <v>22</v>
      </c>
      <c r="Q11" t="s">
        <v>655</v>
      </c>
      <c r="R11" t="s">
        <v>635</v>
      </c>
      <c r="S11" t="s">
        <v>7290</v>
      </c>
      <c r="T11" t="s">
        <v>7291</v>
      </c>
      <c r="U11" s="85" t="s">
        <v>682</v>
      </c>
      <c r="V11">
        <v>11</v>
      </c>
    </row>
    <row r="12" spans="1:22" x14ac:dyDescent="0.25">
      <c r="A12" t="s">
        <v>116</v>
      </c>
      <c r="B12" t="s">
        <v>117</v>
      </c>
      <c r="C12">
        <v>10</v>
      </c>
      <c r="D12">
        <v>50</v>
      </c>
      <c r="E12" t="s">
        <v>7292</v>
      </c>
      <c r="F12">
        <v>506</v>
      </c>
      <c r="G12">
        <v>14</v>
      </c>
      <c r="H12" t="s">
        <v>641</v>
      </c>
      <c r="I12" t="s">
        <v>7293</v>
      </c>
      <c r="J12" t="s">
        <v>7294</v>
      </c>
      <c r="K12" t="s">
        <v>2419</v>
      </c>
      <c r="L12" t="s">
        <v>4499</v>
      </c>
      <c r="M12" t="s">
        <v>7295</v>
      </c>
      <c r="N12" t="s">
        <v>634</v>
      </c>
      <c r="O12" t="s">
        <v>647</v>
      </c>
      <c r="P12" t="s">
        <v>43</v>
      </c>
      <c r="Q12" t="s">
        <v>648</v>
      </c>
      <c r="R12" t="s">
        <v>635</v>
      </c>
      <c r="S12" t="s">
        <v>7296</v>
      </c>
      <c r="T12" t="s">
        <v>7297</v>
      </c>
      <c r="U12" s="50" t="s">
        <v>35</v>
      </c>
      <c r="V12">
        <v>60</v>
      </c>
    </row>
    <row r="13" spans="1:22" x14ac:dyDescent="0.25">
      <c r="A13" t="s">
        <v>116</v>
      </c>
      <c r="B13" t="s">
        <v>117</v>
      </c>
      <c r="C13">
        <v>10</v>
      </c>
      <c r="D13">
        <v>50</v>
      </c>
      <c r="E13" t="s">
        <v>7298</v>
      </c>
      <c r="F13">
        <v>492</v>
      </c>
      <c r="G13">
        <v>0</v>
      </c>
      <c r="H13" t="s">
        <v>641</v>
      </c>
      <c r="I13" t="s">
        <v>7299</v>
      </c>
      <c r="J13" t="s">
        <v>7300</v>
      </c>
      <c r="K13" t="s">
        <v>5034</v>
      </c>
      <c r="L13" t="s">
        <v>2787</v>
      </c>
      <c r="M13" t="s">
        <v>7301</v>
      </c>
      <c r="N13" t="s">
        <v>634</v>
      </c>
      <c r="O13" t="s">
        <v>647</v>
      </c>
      <c r="P13" t="s">
        <v>43</v>
      </c>
      <c r="Q13" t="s">
        <v>648</v>
      </c>
      <c r="R13" t="s">
        <v>635</v>
      </c>
      <c r="S13" t="s">
        <v>7302</v>
      </c>
      <c r="T13" t="s">
        <v>7303</v>
      </c>
      <c r="U13" s="85" t="s">
        <v>36</v>
      </c>
      <c r="V13">
        <v>60</v>
      </c>
    </row>
    <row r="14" spans="1:22" x14ac:dyDescent="0.25">
      <c r="A14" t="s">
        <v>116</v>
      </c>
      <c r="B14" t="s">
        <v>117</v>
      </c>
      <c r="C14">
        <v>10</v>
      </c>
      <c r="D14">
        <v>100</v>
      </c>
      <c r="E14" t="s">
        <v>7304</v>
      </c>
      <c r="F14">
        <v>1068</v>
      </c>
      <c r="G14">
        <v>96</v>
      </c>
      <c r="H14" t="s">
        <v>641</v>
      </c>
      <c r="I14" t="s">
        <v>2176</v>
      </c>
      <c r="J14" t="s">
        <v>7305</v>
      </c>
      <c r="K14" t="s">
        <v>2237</v>
      </c>
      <c r="L14" t="s">
        <v>7306</v>
      </c>
      <c r="M14" t="s">
        <v>7307</v>
      </c>
      <c r="N14" t="s">
        <v>634</v>
      </c>
      <c r="O14" t="s">
        <v>647</v>
      </c>
      <c r="P14" t="s">
        <v>43</v>
      </c>
      <c r="Q14" t="s">
        <v>648</v>
      </c>
      <c r="R14" t="s">
        <v>635</v>
      </c>
      <c r="S14" t="s">
        <v>7308</v>
      </c>
      <c r="T14" t="s">
        <v>7309</v>
      </c>
      <c r="U14" s="50" t="s">
        <v>118</v>
      </c>
      <c r="V14">
        <v>8</v>
      </c>
    </row>
    <row r="15" spans="1:22" x14ac:dyDescent="0.25">
      <c r="A15" t="s">
        <v>20</v>
      </c>
      <c r="B15" t="s">
        <v>21</v>
      </c>
      <c r="C15">
        <v>60</v>
      </c>
      <c r="D15">
        <v>2</v>
      </c>
      <c r="E15" t="s">
        <v>7310</v>
      </c>
      <c r="F15">
        <v>190</v>
      </c>
      <c r="G15">
        <v>0</v>
      </c>
      <c r="H15" t="s">
        <v>631</v>
      </c>
      <c r="I15" t="s">
        <v>7311</v>
      </c>
      <c r="J15" t="s">
        <v>2016</v>
      </c>
      <c r="K15" t="s">
        <v>634</v>
      </c>
      <c r="L15" t="s">
        <v>635</v>
      </c>
      <c r="M15" t="s">
        <v>7312</v>
      </c>
      <c r="N15" t="s">
        <v>634</v>
      </c>
      <c r="O15" t="s">
        <v>637</v>
      </c>
      <c r="P15" t="s">
        <v>22</v>
      </c>
      <c r="Q15" t="s">
        <v>638</v>
      </c>
      <c r="R15" t="s">
        <v>635</v>
      </c>
      <c r="S15" t="s">
        <v>7313</v>
      </c>
      <c r="T15" t="s">
        <v>7312</v>
      </c>
      <c r="U15" s="85" t="s">
        <v>2544</v>
      </c>
      <c r="V15">
        <v>1</v>
      </c>
    </row>
    <row r="16" spans="1:22" x14ac:dyDescent="0.25">
      <c r="A16" t="s">
        <v>23</v>
      </c>
      <c r="B16" t="s">
        <v>24</v>
      </c>
      <c r="C16">
        <v>60</v>
      </c>
      <c r="D16">
        <v>2</v>
      </c>
      <c r="E16" t="s">
        <v>7310</v>
      </c>
      <c r="F16">
        <v>190</v>
      </c>
      <c r="G16">
        <v>0</v>
      </c>
      <c r="H16" t="s">
        <v>631</v>
      </c>
      <c r="I16" t="s">
        <v>7311</v>
      </c>
      <c r="J16" t="s">
        <v>2016</v>
      </c>
      <c r="K16" t="s">
        <v>634</v>
      </c>
      <c r="L16" t="s">
        <v>635</v>
      </c>
      <c r="M16" t="s">
        <v>7312</v>
      </c>
      <c r="N16" t="s">
        <v>634</v>
      </c>
      <c r="O16" t="s">
        <v>637</v>
      </c>
      <c r="P16" t="s">
        <v>22</v>
      </c>
      <c r="Q16" t="s">
        <v>638</v>
      </c>
      <c r="R16" t="s">
        <v>635</v>
      </c>
      <c r="S16" t="s">
        <v>7313</v>
      </c>
      <c r="T16" t="s">
        <v>7312</v>
      </c>
      <c r="U16" s="85" t="s">
        <v>91</v>
      </c>
      <c r="V16">
        <v>7</v>
      </c>
    </row>
    <row r="17" spans="1:22" x14ac:dyDescent="0.25">
      <c r="A17" t="s">
        <v>25</v>
      </c>
      <c r="B17" t="s">
        <v>26</v>
      </c>
      <c r="C17">
        <v>60</v>
      </c>
      <c r="D17">
        <v>2</v>
      </c>
      <c r="E17" t="s">
        <v>7310</v>
      </c>
      <c r="F17">
        <v>190</v>
      </c>
      <c r="G17">
        <v>0</v>
      </c>
      <c r="H17" t="s">
        <v>631</v>
      </c>
      <c r="I17" t="s">
        <v>7311</v>
      </c>
      <c r="J17" t="s">
        <v>2016</v>
      </c>
      <c r="K17" t="s">
        <v>634</v>
      </c>
      <c r="L17" t="s">
        <v>635</v>
      </c>
      <c r="M17" t="s">
        <v>7312</v>
      </c>
      <c r="N17" t="s">
        <v>634</v>
      </c>
      <c r="O17" t="s">
        <v>637</v>
      </c>
      <c r="P17" t="s">
        <v>22</v>
      </c>
      <c r="Q17" t="s">
        <v>638</v>
      </c>
      <c r="R17" t="s">
        <v>635</v>
      </c>
      <c r="S17" t="s">
        <v>7313</v>
      </c>
      <c r="T17" t="s">
        <v>7312</v>
      </c>
      <c r="U17" s="50" t="s">
        <v>89</v>
      </c>
      <c r="V17">
        <v>6</v>
      </c>
    </row>
    <row r="18" spans="1:22" x14ac:dyDescent="0.25">
      <c r="A18" t="s">
        <v>20</v>
      </c>
      <c r="B18" t="s">
        <v>21</v>
      </c>
      <c r="C18">
        <v>50</v>
      </c>
      <c r="D18">
        <v>1</v>
      </c>
      <c r="E18" t="s">
        <v>7314</v>
      </c>
      <c r="F18">
        <v>100</v>
      </c>
      <c r="G18">
        <v>0</v>
      </c>
      <c r="H18" t="s">
        <v>703</v>
      </c>
      <c r="I18" t="s">
        <v>7315</v>
      </c>
      <c r="J18" t="s">
        <v>814</v>
      </c>
      <c r="K18" t="s">
        <v>634</v>
      </c>
      <c r="L18" t="s">
        <v>635</v>
      </c>
      <c r="M18" t="s">
        <v>7316</v>
      </c>
      <c r="N18" t="s">
        <v>634</v>
      </c>
      <c r="O18" t="s">
        <v>637</v>
      </c>
      <c r="P18" t="s">
        <v>22</v>
      </c>
      <c r="Q18" t="s">
        <v>638</v>
      </c>
      <c r="R18" t="s">
        <v>635</v>
      </c>
      <c r="S18" t="s">
        <v>7317</v>
      </c>
      <c r="T18" t="s">
        <v>7316</v>
      </c>
      <c r="U18" s="85" t="s">
        <v>928</v>
      </c>
      <c r="V18">
        <v>6</v>
      </c>
    </row>
    <row r="19" spans="1:22" x14ac:dyDescent="0.25">
      <c r="A19" t="s">
        <v>23</v>
      </c>
      <c r="B19" t="s">
        <v>24</v>
      </c>
      <c r="C19">
        <v>50</v>
      </c>
      <c r="D19">
        <v>1</v>
      </c>
      <c r="E19" t="s">
        <v>7314</v>
      </c>
      <c r="F19">
        <v>100</v>
      </c>
      <c r="G19">
        <v>0</v>
      </c>
      <c r="H19" t="s">
        <v>703</v>
      </c>
      <c r="I19" t="s">
        <v>7315</v>
      </c>
      <c r="J19" t="s">
        <v>814</v>
      </c>
      <c r="K19" t="s">
        <v>634</v>
      </c>
      <c r="L19" t="s">
        <v>635</v>
      </c>
      <c r="M19" t="s">
        <v>7316</v>
      </c>
      <c r="N19" t="s">
        <v>634</v>
      </c>
      <c r="O19" t="s">
        <v>637</v>
      </c>
      <c r="P19" t="s">
        <v>22</v>
      </c>
      <c r="Q19" t="s">
        <v>638</v>
      </c>
      <c r="R19" t="s">
        <v>635</v>
      </c>
      <c r="S19" t="s">
        <v>7317</v>
      </c>
      <c r="T19" t="s">
        <v>7316</v>
      </c>
      <c r="U19" s="50" t="s">
        <v>31</v>
      </c>
      <c r="V19">
        <v>2</v>
      </c>
    </row>
    <row r="20" spans="1:22" x14ac:dyDescent="0.25">
      <c r="A20" t="s">
        <v>25</v>
      </c>
      <c r="B20" t="s">
        <v>26</v>
      </c>
      <c r="C20">
        <v>50</v>
      </c>
      <c r="D20">
        <v>1</v>
      </c>
      <c r="E20" t="s">
        <v>7314</v>
      </c>
      <c r="F20">
        <v>100</v>
      </c>
      <c r="G20">
        <v>0</v>
      </c>
      <c r="H20" t="s">
        <v>703</v>
      </c>
      <c r="I20" t="s">
        <v>7315</v>
      </c>
      <c r="J20" t="s">
        <v>814</v>
      </c>
      <c r="K20" t="s">
        <v>634</v>
      </c>
      <c r="L20" t="s">
        <v>635</v>
      </c>
      <c r="M20" t="s">
        <v>7316</v>
      </c>
      <c r="N20" t="s">
        <v>634</v>
      </c>
      <c r="O20" t="s">
        <v>637</v>
      </c>
      <c r="P20" t="s">
        <v>22</v>
      </c>
      <c r="Q20" t="s">
        <v>638</v>
      </c>
      <c r="R20" t="s">
        <v>635</v>
      </c>
      <c r="S20" t="s">
        <v>7317</v>
      </c>
      <c r="T20" t="s">
        <v>7316</v>
      </c>
      <c r="U20" s="85" t="s">
        <v>32</v>
      </c>
      <c r="V20">
        <v>2</v>
      </c>
    </row>
    <row r="21" spans="1:22" x14ac:dyDescent="0.25">
      <c r="A21" t="s">
        <v>20</v>
      </c>
      <c r="B21" t="s">
        <v>21</v>
      </c>
      <c r="C21">
        <v>50</v>
      </c>
      <c r="D21">
        <v>2</v>
      </c>
      <c r="E21" t="s">
        <v>7318</v>
      </c>
      <c r="F21">
        <v>200</v>
      </c>
      <c r="G21">
        <v>0</v>
      </c>
      <c r="H21" t="s">
        <v>703</v>
      </c>
      <c r="I21" t="s">
        <v>5110</v>
      </c>
      <c r="J21" t="s">
        <v>736</v>
      </c>
      <c r="K21" t="s">
        <v>634</v>
      </c>
      <c r="L21" t="s">
        <v>635</v>
      </c>
      <c r="M21" t="s">
        <v>7319</v>
      </c>
      <c r="N21" t="s">
        <v>634</v>
      </c>
      <c r="O21" t="s">
        <v>637</v>
      </c>
      <c r="P21" t="s">
        <v>22</v>
      </c>
      <c r="Q21" t="s">
        <v>638</v>
      </c>
      <c r="R21" t="s">
        <v>635</v>
      </c>
      <c r="S21" t="s">
        <v>7320</v>
      </c>
      <c r="T21" t="s">
        <v>7319</v>
      </c>
      <c r="U21" s="50" t="s">
        <v>256</v>
      </c>
      <c r="V21">
        <v>20</v>
      </c>
    </row>
    <row r="22" spans="1:22" x14ac:dyDescent="0.25">
      <c r="A22" t="s">
        <v>23</v>
      </c>
      <c r="B22" t="s">
        <v>24</v>
      </c>
      <c r="C22">
        <v>50</v>
      </c>
      <c r="D22">
        <v>2</v>
      </c>
      <c r="E22" t="s">
        <v>7318</v>
      </c>
      <c r="F22">
        <v>200</v>
      </c>
      <c r="G22">
        <v>0</v>
      </c>
      <c r="H22" t="s">
        <v>703</v>
      </c>
      <c r="I22" t="s">
        <v>5110</v>
      </c>
      <c r="J22" t="s">
        <v>736</v>
      </c>
      <c r="K22" t="s">
        <v>634</v>
      </c>
      <c r="L22" t="s">
        <v>635</v>
      </c>
      <c r="M22" t="s">
        <v>7319</v>
      </c>
      <c r="N22" t="s">
        <v>634</v>
      </c>
      <c r="O22" t="s">
        <v>637</v>
      </c>
      <c r="P22" t="s">
        <v>22</v>
      </c>
      <c r="Q22" t="s">
        <v>638</v>
      </c>
      <c r="R22" t="s">
        <v>635</v>
      </c>
      <c r="S22" t="s">
        <v>7320</v>
      </c>
      <c r="T22" t="s">
        <v>7319</v>
      </c>
      <c r="U22" s="85" t="s">
        <v>262</v>
      </c>
      <c r="V22">
        <v>20</v>
      </c>
    </row>
    <row r="23" spans="1:22" x14ac:dyDescent="0.25">
      <c r="A23" t="s">
        <v>25</v>
      </c>
      <c r="B23" t="s">
        <v>26</v>
      </c>
      <c r="C23">
        <v>50</v>
      </c>
      <c r="D23">
        <v>2</v>
      </c>
      <c r="E23" t="s">
        <v>7318</v>
      </c>
      <c r="F23">
        <v>200</v>
      </c>
      <c r="G23">
        <v>0</v>
      </c>
      <c r="H23" t="s">
        <v>703</v>
      </c>
      <c r="I23" t="s">
        <v>5110</v>
      </c>
      <c r="J23" t="s">
        <v>736</v>
      </c>
      <c r="K23" t="s">
        <v>634</v>
      </c>
      <c r="L23" t="s">
        <v>635</v>
      </c>
      <c r="M23" t="s">
        <v>7319</v>
      </c>
      <c r="N23" t="s">
        <v>634</v>
      </c>
      <c r="O23" t="s">
        <v>637</v>
      </c>
      <c r="P23" t="s">
        <v>22</v>
      </c>
      <c r="Q23" t="s">
        <v>638</v>
      </c>
      <c r="R23" t="s">
        <v>635</v>
      </c>
      <c r="S23" t="s">
        <v>7320</v>
      </c>
      <c r="T23" t="s">
        <v>7319</v>
      </c>
      <c r="U23" s="50" t="s">
        <v>257</v>
      </c>
      <c r="V23">
        <v>6</v>
      </c>
    </row>
    <row r="24" spans="1:22" x14ac:dyDescent="0.25">
      <c r="A24" t="s">
        <v>20</v>
      </c>
      <c r="B24" t="s">
        <v>21</v>
      </c>
      <c r="C24">
        <v>50</v>
      </c>
      <c r="D24">
        <v>2</v>
      </c>
      <c r="E24" t="s">
        <v>7321</v>
      </c>
      <c r="F24">
        <v>200</v>
      </c>
      <c r="G24">
        <v>0</v>
      </c>
      <c r="H24" t="s">
        <v>631</v>
      </c>
      <c r="I24" t="s">
        <v>7322</v>
      </c>
      <c r="J24" t="s">
        <v>769</v>
      </c>
      <c r="K24" t="s">
        <v>634</v>
      </c>
      <c r="L24" t="s">
        <v>635</v>
      </c>
      <c r="M24" t="s">
        <v>7323</v>
      </c>
      <c r="N24" t="s">
        <v>634</v>
      </c>
      <c r="O24" t="s">
        <v>637</v>
      </c>
      <c r="P24" t="s">
        <v>22</v>
      </c>
      <c r="Q24" t="s">
        <v>638</v>
      </c>
      <c r="R24" t="s">
        <v>635</v>
      </c>
      <c r="S24" t="s">
        <v>7324</v>
      </c>
      <c r="T24" t="s">
        <v>7323</v>
      </c>
      <c r="U24" s="85" t="s">
        <v>263</v>
      </c>
      <c r="V24">
        <v>6</v>
      </c>
    </row>
    <row r="25" spans="1:22" x14ac:dyDescent="0.25">
      <c r="A25" t="s">
        <v>23</v>
      </c>
      <c r="B25" t="s">
        <v>24</v>
      </c>
      <c r="C25">
        <v>50</v>
      </c>
      <c r="D25">
        <v>2</v>
      </c>
      <c r="E25" t="s">
        <v>7321</v>
      </c>
      <c r="F25">
        <v>200</v>
      </c>
      <c r="G25">
        <v>0</v>
      </c>
      <c r="H25" t="s">
        <v>631</v>
      </c>
      <c r="I25" t="s">
        <v>7322</v>
      </c>
      <c r="J25" t="s">
        <v>769</v>
      </c>
      <c r="K25" t="s">
        <v>634</v>
      </c>
      <c r="L25" t="s">
        <v>635</v>
      </c>
      <c r="M25" t="s">
        <v>7323</v>
      </c>
      <c r="N25" t="s">
        <v>634</v>
      </c>
      <c r="O25" t="s">
        <v>637</v>
      </c>
      <c r="P25" t="s">
        <v>22</v>
      </c>
      <c r="Q25" t="s">
        <v>638</v>
      </c>
      <c r="R25" t="s">
        <v>635</v>
      </c>
      <c r="S25" t="s">
        <v>7324</v>
      </c>
      <c r="T25" t="s">
        <v>7323</v>
      </c>
      <c r="U25" s="50" t="s">
        <v>258</v>
      </c>
      <c r="V25">
        <v>10</v>
      </c>
    </row>
    <row r="26" spans="1:22" x14ac:dyDescent="0.25">
      <c r="A26" t="s">
        <v>25</v>
      </c>
      <c r="B26" t="s">
        <v>26</v>
      </c>
      <c r="C26">
        <v>50</v>
      </c>
      <c r="D26">
        <v>2</v>
      </c>
      <c r="E26" t="s">
        <v>7321</v>
      </c>
      <c r="F26">
        <v>200</v>
      </c>
      <c r="G26">
        <v>0</v>
      </c>
      <c r="H26" t="s">
        <v>631</v>
      </c>
      <c r="I26" t="s">
        <v>7322</v>
      </c>
      <c r="J26" t="s">
        <v>769</v>
      </c>
      <c r="K26" t="s">
        <v>634</v>
      </c>
      <c r="L26" t="s">
        <v>635</v>
      </c>
      <c r="M26" t="s">
        <v>7323</v>
      </c>
      <c r="N26" t="s">
        <v>634</v>
      </c>
      <c r="O26" t="s">
        <v>637</v>
      </c>
      <c r="P26" t="s">
        <v>22</v>
      </c>
      <c r="Q26" t="s">
        <v>638</v>
      </c>
      <c r="R26" t="s">
        <v>635</v>
      </c>
      <c r="S26" t="s">
        <v>7324</v>
      </c>
      <c r="T26" t="s">
        <v>7323</v>
      </c>
      <c r="U26" s="85" t="s">
        <v>264</v>
      </c>
      <c r="V26">
        <v>6</v>
      </c>
    </row>
    <row r="27" spans="1:22" x14ac:dyDescent="0.25">
      <c r="A27" t="s">
        <v>258</v>
      </c>
      <c r="B27" t="s">
        <v>1055</v>
      </c>
      <c r="C27">
        <v>83.93</v>
      </c>
      <c r="D27">
        <v>1</v>
      </c>
      <c r="E27" t="s">
        <v>7325</v>
      </c>
      <c r="F27">
        <v>90.93</v>
      </c>
      <c r="G27">
        <v>7</v>
      </c>
      <c r="H27" t="s">
        <v>641</v>
      </c>
      <c r="I27" t="s">
        <v>7326</v>
      </c>
      <c r="J27" t="s">
        <v>7327</v>
      </c>
      <c r="K27" t="s">
        <v>5915</v>
      </c>
      <c r="L27" t="s">
        <v>7328</v>
      </c>
      <c r="M27" t="s">
        <v>7329</v>
      </c>
      <c r="N27" t="s">
        <v>634</v>
      </c>
      <c r="O27" t="s">
        <v>689</v>
      </c>
      <c r="P27" t="s">
        <v>40</v>
      </c>
      <c r="Q27" t="s">
        <v>690</v>
      </c>
      <c r="R27" t="s">
        <v>635</v>
      </c>
      <c r="S27" t="s">
        <v>7330</v>
      </c>
      <c r="T27" t="s">
        <v>7331</v>
      </c>
      <c r="U27" s="85" t="s">
        <v>1055</v>
      </c>
      <c r="V27">
        <v>4</v>
      </c>
    </row>
    <row r="28" spans="1:22" x14ac:dyDescent="0.25">
      <c r="A28" t="s">
        <v>116</v>
      </c>
      <c r="B28" t="s">
        <v>117</v>
      </c>
      <c r="C28">
        <v>10</v>
      </c>
      <c r="D28">
        <v>50</v>
      </c>
      <c r="E28" t="s">
        <v>7332</v>
      </c>
      <c r="F28">
        <v>501</v>
      </c>
      <c r="G28">
        <v>9</v>
      </c>
      <c r="H28" t="s">
        <v>641</v>
      </c>
      <c r="I28" t="s">
        <v>6560</v>
      </c>
      <c r="J28" t="s">
        <v>7333</v>
      </c>
      <c r="K28" t="s">
        <v>4916</v>
      </c>
      <c r="L28" t="s">
        <v>7334</v>
      </c>
      <c r="M28" t="s">
        <v>7331</v>
      </c>
      <c r="N28" t="s">
        <v>634</v>
      </c>
      <c r="O28" t="s">
        <v>894</v>
      </c>
      <c r="P28" t="s">
        <v>43</v>
      </c>
      <c r="Q28" t="s">
        <v>648</v>
      </c>
      <c r="R28" t="s">
        <v>635</v>
      </c>
      <c r="S28" t="s">
        <v>7335</v>
      </c>
      <c r="T28" t="s">
        <v>7331</v>
      </c>
      <c r="U28" s="50" t="s">
        <v>619</v>
      </c>
      <c r="V28">
        <v>6</v>
      </c>
    </row>
    <row r="29" spans="1:22" x14ac:dyDescent="0.25">
      <c r="A29" t="s">
        <v>39</v>
      </c>
      <c r="B29" t="s">
        <v>44</v>
      </c>
      <c r="C29">
        <v>76</v>
      </c>
      <c r="D29">
        <v>1</v>
      </c>
      <c r="E29" t="s">
        <v>7336</v>
      </c>
      <c r="F29">
        <v>76</v>
      </c>
      <c r="G29">
        <v>0</v>
      </c>
      <c r="H29" t="s">
        <v>641</v>
      </c>
      <c r="I29" t="s">
        <v>7337</v>
      </c>
      <c r="J29" t="s">
        <v>7338</v>
      </c>
      <c r="K29" t="s">
        <v>7339</v>
      </c>
      <c r="L29" t="s">
        <v>1959</v>
      </c>
      <c r="M29" t="s">
        <v>7340</v>
      </c>
      <c r="N29" t="s">
        <v>634</v>
      </c>
      <c r="O29" t="s">
        <v>647</v>
      </c>
      <c r="P29" t="s">
        <v>43</v>
      </c>
      <c r="Q29" t="s">
        <v>648</v>
      </c>
      <c r="R29" t="s">
        <v>635</v>
      </c>
      <c r="S29" t="s">
        <v>7341</v>
      </c>
      <c r="T29" t="s">
        <v>7342</v>
      </c>
      <c r="U29" s="85" t="s">
        <v>620</v>
      </c>
      <c r="V29">
        <v>6</v>
      </c>
    </row>
    <row r="30" spans="1:22" x14ac:dyDescent="0.25">
      <c r="A30" t="s">
        <v>25</v>
      </c>
      <c r="B30" t="s">
        <v>26</v>
      </c>
      <c r="C30">
        <v>50</v>
      </c>
      <c r="D30">
        <v>1</v>
      </c>
      <c r="E30" t="s">
        <v>7343</v>
      </c>
      <c r="F30">
        <v>50</v>
      </c>
      <c r="G30">
        <v>0</v>
      </c>
      <c r="H30" t="s">
        <v>631</v>
      </c>
      <c r="I30" t="s">
        <v>1365</v>
      </c>
      <c r="J30" t="s">
        <v>7344</v>
      </c>
      <c r="K30" t="s">
        <v>7345</v>
      </c>
      <c r="L30" t="s">
        <v>2084</v>
      </c>
      <c r="M30" t="s">
        <v>7346</v>
      </c>
      <c r="N30" t="s">
        <v>634</v>
      </c>
      <c r="O30" t="s">
        <v>647</v>
      </c>
      <c r="P30" t="s">
        <v>43</v>
      </c>
      <c r="Q30" t="s">
        <v>648</v>
      </c>
      <c r="R30" t="s">
        <v>635</v>
      </c>
      <c r="S30" t="s">
        <v>7347</v>
      </c>
      <c r="T30" t="s">
        <v>7348</v>
      </c>
      <c r="U30" s="50" t="s">
        <v>25</v>
      </c>
      <c r="V30">
        <v>160</v>
      </c>
    </row>
    <row r="31" spans="1:22" x14ac:dyDescent="0.25">
      <c r="A31" t="s">
        <v>20</v>
      </c>
      <c r="B31" t="s">
        <v>21</v>
      </c>
      <c r="C31">
        <v>50</v>
      </c>
      <c r="D31">
        <v>1</v>
      </c>
      <c r="E31" t="s">
        <v>7349</v>
      </c>
      <c r="F31">
        <v>100</v>
      </c>
      <c r="G31">
        <v>0</v>
      </c>
      <c r="H31" t="s">
        <v>703</v>
      </c>
      <c r="I31" t="s">
        <v>7350</v>
      </c>
      <c r="J31" t="s">
        <v>652</v>
      </c>
      <c r="K31" t="s">
        <v>634</v>
      </c>
      <c r="L31" t="s">
        <v>635</v>
      </c>
      <c r="M31" t="s">
        <v>7351</v>
      </c>
      <c r="N31" t="s">
        <v>634</v>
      </c>
      <c r="O31" t="s">
        <v>637</v>
      </c>
      <c r="P31" t="s">
        <v>22</v>
      </c>
      <c r="Q31" t="s">
        <v>638</v>
      </c>
      <c r="R31" t="s">
        <v>635</v>
      </c>
      <c r="S31" t="s">
        <v>7352</v>
      </c>
      <c r="T31" t="s">
        <v>7351</v>
      </c>
      <c r="U31" s="85" t="s">
        <v>26</v>
      </c>
      <c r="V31">
        <v>159</v>
      </c>
    </row>
    <row r="32" spans="1:22" x14ac:dyDescent="0.25">
      <c r="A32" t="s">
        <v>23</v>
      </c>
      <c r="B32" t="s">
        <v>24</v>
      </c>
      <c r="C32">
        <v>50</v>
      </c>
      <c r="D32">
        <v>1</v>
      </c>
      <c r="E32" t="s">
        <v>7349</v>
      </c>
      <c r="F32">
        <v>100</v>
      </c>
      <c r="G32">
        <v>0</v>
      </c>
      <c r="H32" t="s">
        <v>703</v>
      </c>
      <c r="I32" t="s">
        <v>7350</v>
      </c>
      <c r="J32" t="s">
        <v>652</v>
      </c>
      <c r="K32" t="s">
        <v>634</v>
      </c>
      <c r="L32" t="s">
        <v>635</v>
      </c>
      <c r="M32" t="s">
        <v>7351</v>
      </c>
      <c r="N32" t="s">
        <v>634</v>
      </c>
      <c r="O32" t="s">
        <v>637</v>
      </c>
      <c r="P32" t="s">
        <v>22</v>
      </c>
      <c r="Q32" t="s">
        <v>638</v>
      </c>
      <c r="R32" t="s">
        <v>635</v>
      </c>
      <c r="S32" t="s">
        <v>7352</v>
      </c>
      <c r="T32" t="s">
        <v>7351</v>
      </c>
      <c r="U32" s="85" t="s">
        <v>781</v>
      </c>
      <c r="V32">
        <v>1</v>
      </c>
    </row>
    <row r="33" spans="1:22" x14ac:dyDescent="0.25">
      <c r="A33" t="s">
        <v>25</v>
      </c>
      <c r="B33" t="s">
        <v>26</v>
      </c>
      <c r="C33">
        <v>50</v>
      </c>
      <c r="D33">
        <v>1</v>
      </c>
      <c r="E33" t="s">
        <v>7349</v>
      </c>
      <c r="F33">
        <v>100</v>
      </c>
      <c r="G33">
        <v>0</v>
      </c>
      <c r="H33" t="s">
        <v>703</v>
      </c>
      <c r="I33" t="s">
        <v>7350</v>
      </c>
      <c r="J33" t="s">
        <v>652</v>
      </c>
      <c r="K33" t="s">
        <v>634</v>
      </c>
      <c r="L33" t="s">
        <v>635</v>
      </c>
      <c r="M33" t="s">
        <v>7351</v>
      </c>
      <c r="N33" t="s">
        <v>634</v>
      </c>
      <c r="O33" t="s">
        <v>637</v>
      </c>
      <c r="P33" t="s">
        <v>22</v>
      </c>
      <c r="Q33" t="s">
        <v>638</v>
      </c>
      <c r="R33" t="s">
        <v>635</v>
      </c>
      <c r="S33" t="s">
        <v>7352</v>
      </c>
      <c r="T33" t="s">
        <v>7351</v>
      </c>
      <c r="U33" s="50" t="s">
        <v>23</v>
      </c>
      <c r="V33">
        <v>144</v>
      </c>
    </row>
    <row r="34" spans="1:22" x14ac:dyDescent="0.25">
      <c r="A34" t="s">
        <v>20</v>
      </c>
      <c r="B34" t="s">
        <v>21</v>
      </c>
      <c r="C34">
        <v>50</v>
      </c>
      <c r="D34">
        <v>1</v>
      </c>
      <c r="E34" t="s">
        <v>7353</v>
      </c>
      <c r="F34">
        <v>100</v>
      </c>
      <c r="G34">
        <v>0</v>
      </c>
      <c r="H34" t="s">
        <v>703</v>
      </c>
      <c r="I34" t="s">
        <v>7354</v>
      </c>
      <c r="J34" t="s">
        <v>652</v>
      </c>
      <c r="K34" t="s">
        <v>634</v>
      </c>
      <c r="L34" t="s">
        <v>635</v>
      </c>
      <c r="M34" t="s">
        <v>7355</v>
      </c>
      <c r="N34" t="s">
        <v>634</v>
      </c>
      <c r="O34" t="s">
        <v>654</v>
      </c>
      <c r="P34" t="s">
        <v>22</v>
      </c>
      <c r="Q34" t="s">
        <v>655</v>
      </c>
      <c r="R34" t="s">
        <v>635</v>
      </c>
      <c r="S34" t="s">
        <v>7356</v>
      </c>
      <c r="T34" t="s">
        <v>7357</v>
      </c>
      <c r="U34" s="85" t="s">
        <v>24</v>
      </c>
      <c r="V34">
        <v>143</v>
      </c>
    </row>
    <row r="35" spans="1:22" x14ac:dyDescent="0.25">
      <c r="A35" t="s">
        <v>23</v>
      </c>
      <c r="B35" t="s">
        <v>24</v>
      </c>
      <c r="C35">
        <v>50</v>
      </c>
      <c r="D35">
        <v>1</v>
      </c>
      <c r="E35" t="s">
        <v>7353</v>
      </c>
      <c r="F35">
        <v>100</v>
      </c>
      <c r="G35">
        <v>0</v>
      </c>
      <c r="H35" t="s">
        <v>703</v>
      </c>
      <c r="I35" t="s">
        <v>7354</v>
      </c>
      <c r="J35" t="s">
        <v>652</v>
      </c>
      <c r="K35" t="s">
        <v>634</v>
      </c>
      <c r="L35" t="s">
        <v>635</v>
      </c>
      <c r="M35" t="s">
        <v>7355</v>
      </c>
      <c r="N35" t="s">
        <v>634</v>
      </c>
      <c r="O35" t="s">
        <v>654</v>
      </c>
      <c r="P35" t="s">
        <v>22</v>
      </c>
      <c r="Q35" t="s">
        <v>655</v>
      </c>
      <c r="R35" t="s">
        <v>635</v>
      </c>
      <c r="S35" t="s">
        <v>7356</v>
      </c>
      <c r="T35" t="s">
        <v>7357</v>
      </c>
      <c r="U35" s="85" t="s">
        <v>781</v>
      </c>
      <c r="V35">
        <v>1</v>
      </c>
    </row>
    <row r="36" spans="1:22" x14ac:dyDescent="0.25">
      <c r="A36" t="s">
        <v>25</v>
      </c>
      <c r="B36" t="s">
        <v>26</v>
      </c>
      <c r="C36">
        <v>50</v>
      </c>
      <c r="D36">
        <v>1</v>
      </c>
      <c r="E36" t="s">
        <v>7353</v>
      </c>
      <c r="F36">
        <v>100</v>
      </c>
      <c r="G36">
        <v>0</v>
      </c>
      <c r="H36" t="s">
        <v>703</v>
      </c>
      <c r="I36" t="s">
        <v>7354</v>
      </c>
      <c r="J36" t="s">
        <v>652</v>
      </c>
      <c r="K36" t="s">
        <v>634</v>
      </c>
      <c r="L36" t="s">
        <v>635</v>
      </c>
      <c r="M36" t="s">
        <v>7355</v>
      </c>
      <c r="N36" t="s">
        <v>634</v>
      </c>
      <c r="O36" t="s">
        <v>654</v>
      </c>
      <c r="P36" t="s">
        <v>22</v>
      </c>
      <c r="Q36" t="s">
        <v>655</v>
      </c>
      <c r="R36" t="s">
        <v>635</v>
      </c>
      <c r="S36" t="s">
        <v>7356</v>
      </c>
      <c r="T36" t="s">
        <v>7357</v>
      </c>
      <c r="U36" s="50" t="s">
        <v>20</v>
      </c>
      <c r="V36">
        <v>146</v>
      </c>
    </row>
    <row r="37" spans="1:22" x14ac:dyDescent="0.25">
      <c r="A37" t="s">
        <v>164</v>
      </c>
      <c r="B37" t="s">
        <v>165</v>
      </c>
      <c r="C37">
        <v>50</v>
      </c>
      <c r="D37">
        <v>6</v>
      </c>
      <c r="E37" t="s">
        <v>7358</v>
      </c>
      <c r="F37">
        <v>200</v>
      </c>
      <c r="G37">
        <v>0</v>
      </c>
      <c r="H37" t="s">
        <v>631</v>
      </c>
      <c r="I37" t="s">
        <v>7359</v>
      </c>
      <c r="J37" t="s">
        <v>1081</v>
      </c>
      <c r="K37" t="s">
        <v>634</v>
      </c>
      <c r="L37" t="s">
        <v>635</v>
      </c>
      <c r="M37" t="s">
        <v>7360</v>
      </c>
      <c r="N37" t="s">
        <v>634</v>
      </c>
      <c r="O37" t="s">
        <v>637</v>
      </c>
      <c r="P37" t="s">
        <v>22</v>
      </c>
      <c r="Q37" t="s">
        <v>638</v>
      </c>
      <c r="R37" t="s">
        <v>7361</v>
      </c>
      <c r="S37" t="s">
        <v>7362</v>
      </c>
      <c r="T37" t="s">
        <v>7360</v>
      </c>
      <c r="U37" s="85" t="s">
        <v>21</v>
      </c>
      <c r="V37">
        <v>144</v>
      </c>
    </row>
    <row r="38" spans="1:22" x14ac:dyDescent="0.25">
      <c r="A38" t="s">
        <v>164</v>
      </c>
      <c r="B38" t="s">
        <v>165</v>
      </c>
      <c r="C38">
        <v>50</v>
      </c>
      <c r="D38">
        <v>6</v>
      </c>
      <c r="E38" t="s">
        <v>7363</v>
      </c>
      <c r="F38">
        <v>200</v>
      </c>
      <c r="G38">
        <v>0</v>
      </c>
      <c r="H38" t="s">
        <v>631</v>
      </c>
      <c r="I38" t="s">
        <v>4104</v>
      </c>
      <c r="J38" t="s">
        <v>1373</v>
      </c>
      <c r="K38" t="s">
        <v>634</v>
      </c>
      <c r="L38" t="s">
        <v>635</v>
      </c>
      <c r="M38" t="s">
        <v>7364</v>
      </c>
      <c r="N38" t="s">
        <v>634</v>
      </c>
      <c r="O38" t="s">
        <v>637</v>
      </c>
      <c r="P38" t="s">
        <v>22</v>
      </c>
      <c r="Q38" t="s">
        <v>638</v>
      </c>
      <c r="R38" t="s">
        <v>635</v>
      </c>
      <c r="S38" t="s">
        <v>7365</v>
      </c>
      <c r="T38" t="s">
        <v>7364</v>
      </c>
      <c r="U38" s="85" t="s">
        <v>781</v>
      </c>
      <c r="V38">
        <v>2</v>
      </c>
    </row>
    <row r="39" spans="1:22" x14ac:dyDescent="0.25">
      <c r="A39" t="s">
        <v>20</v>
      </c>
      <c r="B39" t="s">
        <v>21</v>
      </c>
      <c r="C39">
        <v>50</v>
      </c>
      <c r="D39">
        <v>1</v>
      </c>
      <c r="E39" t="s">
        <v>7366</v>
      </c>
      <c r="F39">
        <v>100</v>
      </c>
      <c r="G39">
        <v>0</v>
      </c>
      <c r="H39" t="s">
        <v>631</v>
      </c>
      <c r="I39" t="s">
        <v>7367</v>
      </c>
      <c r="J39" t="s">
        <v>720</v>
      </c>
      <c r="K39" t="s">
        <v>634</v>
      </c>
      <c r="L39" t="s">
        <v>635</v>
      </c>
      <c r="M39" t="s">
        <v>7368</v>
      </c>
      <c r="N39" t="s">
        <v>634</v>
      </c>
      <c r="O39" t="s">
        <v>637</v>
      </c>
      <c r="P39" t="s">
        <v>22</v>
      </c>
      <c r="Q39" t="s">
        <v>638</v>
      </c>
      <c r="R39" t="s">
        <v>635</v>
      </c>
      <c r="S39" t="s">
        <v>7369</v>
      </c>
      <c r="T39" t="s">
        <v>7370</v>
      </c>
      <c r="U39" s="50" t="s">
        <v>133</v>
      </c>
      <c r="V39">
        <v>320</v>
      </c>
    </row>
    <row r="40" spans="1:22" x14ac:dyDescent="0.25">
      <c r="A40" t="s">
        <v>23</v>
      </c>
      <c r="B40" t="s">
        <v>24</v>
      </c>
      <c r="C40">
        <v>50</v>
      </c>
      <c r="D40">
        <v>1</v>
      </c>
      <c r="E40" t="s">
        <v>7366</v>
      </c>
      <c r="F40">
        <v>100</v>
      </c>
      <c r="G40">
        <v>0</v>
      </c>
      <c r="H40" t="s">
        <v>631</v>
      </c>
      <c r="I40" t="s">
        <v>7367</v>
      </c>
      <c r="J40" t="s">
        <v>720</v>
      </c>
      <c r="K40" t="s">
        <v>634</v>
      </c>
      <c r="L40" t="s">
        <v>635</v>
      </c>
      <c r="M40" t="s">
        <v>7368</v>
      </c>
      <c r="N40" t="s">
        <v>634</v>
      </c>
      <c r="O40" t="s">
        <v>637</v>
      </c>
      <c r="P40" t="s">
        <v>22</v>
      </c>
      <c r="Q40" t="s">
        <v>638</v>
      </c>
      <c r="R40" t="s">
        <v>635</v>
      </c>
      <c r="S40" t="s">
        <v>7369</v>
      </c>
      <c r="T40" t="s">
        <v>7370</v>
      </c>
      <c r="U40" s="85" t="s">
        <v>134</v>
      </c>
      <c r="V40">
        <v>320</v>
      </c>
    </row>
    <row r="41" spans="1:22" x14ac:dyDescent="0.25">
      <c r="A41" t="s">
        <v>25</v>
      </c>
      <c r="B41" t="s">
        <v>26</v>
      </c>
      <c r="C41">
        <v>50</v>
      </c>
      <c r="D41">
        <v>1</v>
      </c>
      <c r="E41" t="s">
        <v>7366</v>
      </c>
      <c r="F41">
        <v>100</v>
      </c>
      <c r="G41">
        <v>0</v>
      </c>
      <c r="H41" t="s">
        <v>631</v>
      </c>
      <c r="I41" t="s">
        <v>7367</v>
      </c>
      <c r="J41" t="s">
        <v>720</v>
      </c>
      <c r="K41" t="s">
        <v>634</v>
      </c>
      <c r="L41" t="s">
        <v>635</v>
      </c>
      <c r="M41" t="s">
        <v>7368</v>
      </c>
      <c r="N41" t="s">
        <v>634</v>
      </c>
      <c r="O41" t="s">
        <v>637</v>
      </c>
      <c r="P41" t="s">
        <v>22</v>
      </c>
      <c r="Q41" t="s">
        <v>638</v>
      </c>
      <c r="R41" t="s">
        <v>635</v>
      </c>
      <c r="S41" t="s">
        <v>7369</v>
      </c>
      <c r="T41" t="s">
        <v>7370</v>
      </c>
      <c r="U41" s="50" t="s">
        <v>121</v>
      </c>
      <c r="V41">
        <v>12</v>
      </c>
    </row>
    <row r="42" spans="1:22" x14ac:dyDescent="0.25">
      <c r="A42" t="s">
        <v>20</v>
      </c>
      <c r="B42" t="s">
        <v>21</v>
      </c>
      <c r="C42">
        <v>50</v>
      </c>
      <c r="D42">
        <v>1</v>
      </c>
      <c r="E42" t="s">
        <v>7371</v>
      </c>
      <c r="F42">
        <v>150</v>
      </c>
      <c r="G42">
        <v>50</v>
      </c>
      <c r="H42" t="s">
        <v>703</v>
      </c>
      <c r="I42" t="s">
        <v>7372</v>
      </c>
      <c r="J42" t="s">
        <v>834</v>
      </c>
      <c r="K42" t="s">
        <v>634</v>
      </c>
      <c r="L42" t="s">
        <v>635</v>
      </c>
      <c r="M42" t="s">
        <v>7373</v>
      </c>
      <c r="N42" t="s">
        <v>634</v>
      </c>
      <c r="O42" t="s">
        <v>654</v>
      </c>
      <c r="P42" t="s">
        <v>22</v>
      </c>
      <c r="Q42" t="s">
        <v>655</v>
      </c>
      <c r="R42" t="s">
        <v>635</v>
      </c>
      <c r="S42" t="s">
        <v>7374</v>
      </c>
      <c r="T42" t="s">
        <v>7373</v>
      </c>
      <c r="U42" s="85" t="s">
        <v>122</v>
      </c>
      <c r="V42">
        <v>12</v>
      </c>
    </row>
    <row r="43" spans="1:22" x14ac:dyDescent="0.25">
      <c r="A43" t="s">
        <v>23</v>
      </c>
      <c r="B43" t="s">
        <v>24</v>
      </c>
      <c r="C43">
        <v>50</v>
      </c>
      <c r="D43">
        <v>1</v>
      </c>
      <c r="E43" t="s">
        <v>7371</v>
      </c>
      <c r="F43">
        <v>150</v>
      </c>
      <c r="G43">
        <v>50</v>
      </c>
      <c r="H43" t="s">
        <v>703</v>
      </c>
      <c r="I43" t="s">
        <v>7372</v>
      </c>
      <c r="J43" t="s">
        <v>834</v>
      </c>
      <c r="K43" t="s">
        <v>634</v>
      </c>
      <c r="L43" t="s">
        <v>635</v>
      </c>
      <c r="M43" t="s">
        <v>7373</v>
      </c>
      <c r="N43" t="s">
        <v>634</v>
      </c>
      <c r="O43" t="s">
        <v>654</v>
      </c>
      <c r="P43" t="s">
        <v>22</v>
      </c>
      <c r="Q43" t="s">
        <v>655</v>
      </c>
      <c r="R43" t="s">
        <v>635</v>
      </c>
      <c r="S43" t="s">
        <v>7374</v>
      </c>
      <c r="T43" t="s">
        <v>7373</v>
      </c>
      <c r="U43" s="50" t="s">
        <v>533</v>
      </c>
      <c r="V43">
        <v>3</v>
      </c>
    </row>
    <row r="44" spans="1:22" x14ac:dyDescent="0.25">
      <c r="A44" t="s">
        <v>25</v>
      </c>
      <c r="B44" t="s">
        <v>26</v>
      </c>
      <c r="C44">
        <v>50</v>
      </c>
      <c r="D44">
        <v>1</v>
      </c>
      <c r="E44" t="s">
        <v>7371</v>
      </c>
      <c r="F44">
        <v>150</v>
      </c>
      <c r="G44">
        <v>50</v>
      </c>
      <c r="H44" t="s">
        <v>703</v>
      </c>
      <c r="I44" t="s">
        <v>7372</v>
      </c>
      <c r="J44" t="s">
        <v>834</v>
      </c>
      <c r="K44" t="s">
        <v>634</v>
      </c>
      <c r="L44" t="s">
        <v>635</v>
      </c>
      <c r="M44" t="s">
        <v>7373</v>
      </c>
      <c r="N44" t="s">
        <v>634</v>
      </c>
      <c r="O44" t="s">
        <v>654</v>
      </c>
      <c r="P44" t="s">
        <v>22</v>
      </c>
      <c r="Q44" t="s">
        <v>655</v>
      </c>
      <c r="R44" t="s">
        <v>635</v>
      </c>
      <c r="S44" t="s">
        <v>7374</v>
      </c>
      <c r="T44" t="s">
        <v>7373</v>
      </c>
      <c r="U44" s="85" t="s">
        <v>3767</v>
      </c>
      <c r="V44">
        <v>3</v>
      </c>
    </row>
    <row r="45" spans="1:22" x14ac:dyDescent="0.25">
      <c r="A45" t="s">
        <v>39</v>
      </c>
      <c r="B45" t="s">
        <v>682</v>
      </c>
      <c r="C45">
        <v>76</v>
      </c>
      <c r="D45">
        <v>2</v>
      </c>
      <c r="E45" t="s">
        <v>7375</v>
      </c>
      <c r="F45">
        <v>152</v>
      </c>
      <c r="G45">
        <v>0</v>
      </c>
      <c r="H45" t="s">
        <v>641</v>
      </c>
      <c r="I45" t="s">
        <v>7376</v>
      </c>
      <c r="J45" t="s">
        <v>7377</v>
      </c>
      <c r="K45" t="s">
        <v>7378</v>
      </c>
      <c r="L45" t="s">
        <v>7379</v>
      </c>
      <c r="M45" t="s">
        <v>7380</v>
      </c>
      <c r="N45" t="s">
        <v>634</v>
      </c>
      <c r="O45" t="s">
        <v>689</v>
      </c>
      <c r="P45" t="s">
        <v>40</v>
      </c>
      <c r="Q45" t="s">
        <v>690</v>
      </c>
      <c r="R45" t="s">
        <v>635</v>
      </c>
      <c r="S45" t="s">
        <v>7381</v>
      </c>
      <c r="T45" t="s">
        <v>7380</v>
      </c>
      <c r="U45" s="50" t="s">
        <v>1894</v>
      </c>
      <c r="V45">
        <v>2496</v>
      </c>
    </row>
    <row r="46" spans="1:22" x14ac:dyDescent="0.25">
      <c r="A46" t="s">
        <v>20</v>
      </c>
      <c r="B46" t="s">
        <v>21</v>
      </c>
      <c r="C46">
        <v>50</v>
      </c>
      <c r="D46">
        <v>1</v>
      </c>
      <c r="E46" t="s">
        <v>7382</v>
      </c>
      <c r="F46">
        <v>100</v>
      </c>
      <c r="G46">
        <v>0</v>
      </c>
      <c r="H46" t="s">
        <v>631</v>
      </c>
      <c r="I46" t="s">
        <v>7383</v>
      </c>
      <c r="J46" t="s">
        <v>829</v>
      </c>
      <c r="K46" t="s">
        <v>634</v>
      </c>
      <c r="L46" t="s">
        <v>635</v>
      </c>
      <c r="M46" t="s">
        <v>7384</v>
      </c>
      <c r="N46" t="s">
        <v>634</v>
      </c>
      <c r="O46" t="s">
        <v>637</v>
      </c>
      <c r="P46" t="s">
        <v>22</v>
      </c>
      <c r="Q46" t="s">
        <v>638</v>
      </c>
      <c r="R46" t="s">
        <v>635</v>
      </c>
      <c r="S46" t="s">
        <v>7385</v>
      </c>
      <c r="T46" t="s">
        <v>7384</v>
      </c>
    </row>
    <row r="47" spans="1:22" x14ac:dyDescent="0.25">
      <c r="A47" t="s">
        <v>23</v>
      </c>
      <c r="B47" t="s">
        <v>24</v>
      </c>
      <c r="C47">
        <v>50</v>
      </c>
      <c r="D47">
        <v>1</v>
      </c>
      <c r="E47" t="s">
        <v>7382</v>
      </c>
      <c r="F47">
        <v>100</v>
      </c>
      <c r="G47">
        <v>0</v>
      </c>
      <c r="H47" t="s">
        <v>631</v>
      </c>
      <c r="I47" t="s">
        <v>7383</v>
      </c>
      <c r="J47" t="s">
        <v>829</v>
      </c>
      <c r="K47" t="s">
        <v>634</v>
      </c>
      <c r="L47" t="s">
        <v>635</v>
      </c>
      <c r="M47" t="s">
        <v>7384</v>
      </c>
      <c r="N47" t="s">
        <v>634</v>
      </c>
      <c r="O47" t="s">
        <v>637</v>
      </c>
      <c r="P47" t="s">
        <v>22</v>
      </c>
      <c r="Q47" t="s">
        <v>638</v>
      </c>
      <c r="R47" t="s">
        <v>635</v>
      </c>
      <c r="S47" t="s">
        <v>7385</v>
      </c>
      <c r="T47" t="s">
        <v>7384</v>
      </c>
    </row>
    <row r="48" spans="1:22" x14ac:dyDescent="0.25">
      <c r="A48" t="s">
        <v>25</v>
      </c>
      <c r="B48" t="s">
        <v>26</v>
      </c>
      <c r="C48">
        <v>50</v>
      </c>
      <c r="D48">
        <v>1</v>
      </c>
      <c r="E48" t="s">
        <v>7382</v>
      </c>
      <c r="F48">
        <v>100</v>
      </c>
      <c r="G48">
        <v>0</v>
      </c>
      <c r="H48" t="s">
        <v>631</v>
      </c>
      <c r="I48" t="s">
        <v>7383</v>
      </c>
      <c r="J48" t="s">
        <v>829</v>
      </c>
      <c r="K48" t="s">
        <v>634</v>
      </c>
      <c r="L48" t="s">
        <v>635</v>
      </c>
      <c r="M48" t="s">
        <v>7384</v>
      </c>
      <c r="N48" t="s">
        <v>634</v>
      </c>
      <c r="O48" t="s">
        <v>637</v>
      </c>
      <c r="P48" t="s">
        <v>22</v>
      </c>
      <c r="Q48" t="s">
        <v>638</v>
      </c>
      <c r="R48" t="s">
        <v>635</v>
      </c>
      <c r="S48" t="s">
        <v>7385</v>
      </c>
      <c r="T48" t="s">
        <v>7384</v>
      </c>
    </row>
    <row r="49" spans="1:20" x14ac:dyDescent="0.25">
      <c r="A49" t="s">
        <v>20</v>
      </c>
      <c r="B49" t="s">
        <v>21</v>
      </c>
      <c r="C49">
        <v>60</v>
      </c>
      <c r="D49">
        <v>2</v>
      </c>
      <c r="E49" t="s">
        <v>7386</v>
      </c>
      <c r="F49">
        <v>200</v>
      </c>
      <c r="G49">
        <v>0</v>
      </c>
      <c r="H49" t="s">
        <v>631</v>
      </c>
      <c r="I49" t="s">
        <v>4521</v>
      </c>
      <c r="J49" t="s">
        <v>769</v>
      </c>
      <c r="K49" t="s">
        <v>634</v>
      </c>
      <c r="L49" t="s">
        <v>635</v>
      </c>
      <c r="M49" t="s">
        <v>7387</v>
      </c>
      <c r="N49" t="s">
        <v>634</v>
      </c>
      <c r="O49" t="s">
        <v>707</v>
      </c>
      <c r="P49" t="s">
        <v>22</v>
      </c>
      <c r="Q49" t="s">
        <v>638</v>
      </c>
      <c r="R49" t="s">
        <v>635</v>
      </c>
      <c r="S49" t="s">
        <v>7388</v>
      </c>
      <c r="T49" t="s">
        <v>7387</v>
      </c>
    </row>
    <row r="50" spans="1:20" x14ac:dyDescent="0.25">
      <c r="A50" t="s">
        <v>23</v>
      </c>
      <c r="B50" t="s">
        <v>24</v>
      </c>
      <c r="C50">
        <v>60</v>
      </c>
      <c r="D50">
        <v>2</v>
      </c>
      <c r="E50" t="s">
        <v>7386</v>
      </c>
      <c r="F50">
        <v>200</v>
      </c>
      <c r="G50">
        <v>0</v>
      </c>
      <c r="H50" t="s">
        <v>631</v>
      </c>
      <c r="I50" t="s">
        <v>4521</v>
      </c>
      <c r="J50" t="s">
        <v>769</v>
      </c>
      <c r="K50" t="s">
        <v>634</v>
      </c>
      <c r="L50" t="s">
        <v>635</v>
      </c>
      <c r="M50" t="s">
        <v>7387</v>
      </c>
      <c r="N50" t="s">
        <v>634</v>
      </c>
      <c r="O50" t="s">
        <v>707</v>
      </c>
      <c r="P50" t="s">
        <v>22</v>
      </c>
      <c r="Q50" t="s">
        <v>638</v>
      </c>
      <c r="R50" t="s">
        <v>635</v>
      </c>
      <c r="S50" t="s">
        <v>7388</v>
      </c>
      <c r="T50" t="s">
        <v>7387</v>
      </c>
    </row>
    <row r="51" spans="1:20" x14ac:dyDescent="0.25">
      <c r="A51" t="s">
        <v>25</v>
      </c>
      <c r="B51" t="s">
        <v>26</v>
      </c>
      <c r="C51">
        <v>60</v>
      </c>
      <c r="D51">
        <v>2</v>
      </c>
      <c r="E51" t="s">
        <v>7386</v>
      </c>
      <c r="F51">
        <v>200</v>
      </c>
      <c r="G51">
        <v>0</v>
      </c>
      <c r="H51" t="s">
        <v>631</v>
      </c>
      <c r="I51" t="s">
        <v>4521</v>
      </c>
      <c r="J51" t="s">
        <v>769</v>
      </c>
      <c r="K51" t="s">
        <v>634</v>
      </c>
      <c r="L51" t="s">
        <v>635</v>
      </c>
      <c r="M51" t="s">
        <v>7387</v>
      </c>
      <c r="N51" t="s">
        <v>634</v>
      </c>
      <c r="O51" t="s">
        <v>707</v>
      </c>
      <c r="P51" t="s">
        <v>22</v>
      </c>
      <c r="Q51" t="s">
        <v>638</v>
      </c>
      <c r="R51" t="s">
        <v>635</v>
      </c>
      <c r="S51" t="s">
        <v>7388</v>
      </c>
      <c r="T51" t="s">
        <v>7387</v>
      </c>
    </row>
    <row r="52" spans="1:20" x14ac:dyDescent="0.25">
      <c r="A52" t="s">
        <v>20</v>
      </c>
      <c r="B52" t="s">
        <v>21</v>
      </c>
      <c r="C52">
        <v>50</v>
      </c>
      <c r="D52">
        <v>2</v>
      </c>
      <c r="E52" t="s">
        <v>7389</v>
      </c>
      <c r="F52">
        <v>190</v>
      </c>
      <c r="G52">
        <v>0</v>
      </c>
      <c r="H52" t="s">
        <v>631</v>
      </c>
      <c r="I52" t="s">
        <v>7390</v>
      </c>
      <c r="J52" t="s">
        <v>4638</v>
      </c>
      <c r="K52" t="s">
        <v>634</v>
      </c>
      <c r="L52" t="s">
        <v>635</v>
      </c>
      <c r="M52" t="s">
        <v>7391</v>
      </c>
      <c r="N52" t="s">
        <v>634</v>
      </c>
      <c r="O52" t="s">
        <v>637</v>
      </c>
      <c r="P52" t="s">
        <v>22</v>
      </c>
      <c r="Q52" t="s">
        <v>638</v>
      </c>
      <c r="R52" t="s">
        <v>635</v>
      </c>
      <c r="S52" t="s">
        <v>7392</v>
      </c>
      <c r="T52" t="s">
        <v>7387</v>
      </c>
    </row>
    <row r="53" spans="1:20" x14ac:dyDescent="0.25">
      <c r="A53" t="s">
        <v>23</v>
      </c>
      <c r="B53" t="s">
        <v>24</v>
      </c>
      <c r="C53">
        <v>50</v>
      </c>
      <c r="D53">
        <v>2</v>
      </c>
      <c r="E53" t="s">
        <v>7389</v>
      </c>
      <c r="F53">
        <v>190</v>
      </c>
      <c r="G53">
        <v>0</v>
      </c>
      <c r="H53" t="s">
        <v>631</v>
      </c>
      <c r="I53" t="s">
        <v>7390</v>
      </c>
      <c r="J53" t="s">
        <v>4638</v>
      </c>
      <c r="K53" t="s">
        <v>634</v>
      </c>
      <c r="L53" t="s">
        <v>635</v>
      </c>
      <c r="M53" t="s">
        <v>7391</v>
      </c>
      <c r="N53" t="s">
        <v>634</v>
      </c>
      <c r="O53" t="s">
        <v>637</v>
      </c>
      <c r="P53" t="s">
        <v>22</v>
      </c>
      <c r="Q53" t="s">
        <v>638</v>
      </c>
      <c r="R53" t="s">
        <v>635</v>
      </c>
      <c r="S53" t="s">
        <v>7392</v>
      </c>
      <c r="T53" t="s">
        <v>7387</v>
      </c>
    </row>
    <row r="54" spans="1:20" x14ac:dyDescent="0.25">
      <c r="A54" t="s">
        <v>25</v>
      </c>
      <c r="B54" t="s">
        <v>26</v>
      </c>
      <c r="C54">
        <v>50</v>
      </c>
      <c r="D54">
        <v>2</v>
      </c>
      <c r="E54" t="s">
        <v>7389</v>
      </c>
      <c r="F54">
        <v>190</v>
      </c>
      <c r="G54">
        <v>0</v>
      </c>
      <c r="H54" t="s">
        <v>631</v>
      </c>
      <c r="I54" t="s">
        <v>7390</v>
      </c>
      <c r="J54" t="s">
        <v>4638</v>
      </c>
      <c r="K54" t="s">
        <v>634</v>
      </c>
      <c r="L54" t="s">
        <v>635</v>
      </c>
      <c r="M54" t="s">
        <v>7391</v>
      </c>
      <c r="N54" t="s">
        <v>634</v>
      </c>
      <c r="O54" t="s">
        <v>637</v>
      </c>
      <c r="P54" t="s">
        <v>22</v>
      </c>
      <c r="Q54" t="s">
        <v>638</v>
      </c>
      <c r="R54" t="s">
        <v>635</v>
      </c>
      <c r="S54" t="s">
        <v>7392</v>
      </c>
      <c r="T54" t="s">
        <v>7387</v>
      </c>
    </row>
    <row r="55" spans="1:20" x14ac:dyDescent="0.25">
      <c r="A55" t="s">
        <v>20</v>
      </c>
      <c r="B55" t="s">
        <v>21</v>
      </c>
      <c r="C55">
        <v>50</v>
      </c>
      <c r="D55">
        <v>2</v>
      </c>
      <c r="E55" t="s">
        <v>7393</v>
      </c>
      <c r="F55">
        <v>190</v>
      </c>
      <c r="G55">
        <v>0</v>
      </c>
      <c r="H55" t="s">
        <v>631</v>
      </c>
      <c r="I55" t="s">
        <v>7394</v>
      </c>
      <c r="J55" t="s">
        <v>925</v>
      </c>
      <c r="K55" t="s">
        <v>634</v>
      </c>
      <c r="L55" t="s">
        <v>635</v>
      </c>
      <c r="M55" t="s">
        <v>7395</v>
      </c>
      <c r="N55" t="s">
        <v>634</v>
      </c>
      <c r="O55" t="s">
        <v>637</v>
      </c>
      <c r="P55" t="s">
        <v>22</v>
      </c>
      <c r="Q55" t="s">
        <v>638</v>
      </c>
      <c r="R55" t="s">
        <v>635</v>
      </c>
      <c r="S55" t="s">
        <v>7396</v>
      </c>
      <c r="T55" t="s">
        <v>7395</v>
      </c>
    </row>
    <row r="56" spans="1:20" x14ac:dyDescent="0.25">
      <c r="A56" t="s">
        <v>23</v>
      </c>
      <c r="B56" t="s">
        <v>24</v>
      </c>
      <c r="C56">
        <v>50</v>
      </c>
      <c r="D56">
        <v>2</v>
      </c>
      <c r="E56" t="s">
        <v>7393</v>
      </c>
      <c r="F56">
        <v>190</v>
      </c>
      <c r="G56">
        <v>0</v>
      </c>
      <c r="H56" t="s">
        <v>631</v>
      </c>
      <c r="I56" t="s">
        <v>7394</v>
      </c>
      <c r="J56" t="s">
        <v>925</v>
      </c>
      <c r="K56" t="s">
        <v>634</v>
      </c>
      <c r="L56" t="s">
        <v>635</v>
      </c>
      <c r="M56" t="s">
        <v>7395</v>
      </c>
      <c r="N56" t="s">
        <v>634</v>
      </c>
      <c r="O56" t="s">
        <v>637</v>
      </c>
      <c r="P56" t="s">
        <v>22</v>
      </c>
      <c r="Q56" t="s">
        <v>638</v>
      </c>
      <c r="R56" t="s">
        <v>635</v>
      </c>
      <c r="S56" t="s">
        <v>7396</v>
      </c>
      <c r="T56" t="s">
        <v>7395</v>
      </c>
    </row>
    <row r="57" spans="1:20" x14ac:dyDescent="0.25">
      <c r="A57" t="s">
        <v>25</v>
      </c>
      <c r="B57" t="s">
        <v>26</v>
      </c>
      <c r="C57">
        <v>50</v>
      </c>
      <c r="D57">
        <v>2</v>
      </c>
      <c r="E57" t="s">
        <v>7393</v>
      </c>
      <c r="F57">
        <v>190</v>
      </c>
      <c r="G57">
        <v>0</v>
      </c>
      <c r="H57" t="s">
        <v>631</v>
      </c>
      <c r="I57" t="s">
        <v>7394</v>
      </c>
      <c r="J57" t="s">
        <v>925</v>
      </c>
      <c r="K57" t="s">
        <v>634</v>
      </c>
      <c r="L57" t="s">
        <v>635</v>
      </c>
      <c r="M57" t="s">
        <v>7395</v>
      </c>
      <c r="N57" t="s">
        <v>634</v>
      </c>
      <c r="O57" t="s">
        <v>637</v>
      </c>
      <c r="P57" t="s">
        <v>22</v>
      </c>
      <c r="Q57" t="s">
        <v>638</v>
      </c>
      <c r="R57" t="s">
        <v>635</v>
      </c>
      <c r="S57" t="s">
        <v>7396</v>
      </c>
      <c r="T57" t="s">
        <v>7395</v>
      </c>
    </row>
    <row r="58" spans="1:20" x14ac:dyDescent="0.25">
      <c r="A58" t="s">
        <v>39</v>
      </c>
      <c r="B58" t="s">
        <v>44</v>
      </c>
      <c r="C58">
        <v>98</v>
      </c>
      <c r="D58">
        <v>2</v>
      </c>
      <c r="E58" t="s">
        <v>7397</v>
      </c>
      <c r="F58">
        <v>196</v>
      </c>
      <c r="G58">
        <v>0</v>
      </c>
      <c r="H58" t="s">
        <v>631</v>
      </c>
      <c r="I58" t="s">
        <v>7398</v>
      </c>
      <c r="J58" t="s">
        <v>7399</v>
      </c>
      <c r="K58" t="s">
        <v>785</v>
      </c>
      <c r="L58" t="s">
        <v>1690</v>
      </c>
      <c r="M58" t="s">
        <v>7400</v>
      </c>
      <c r="N58" t="s">
        <v>634</v>
      </c>
      <c r="O58" t="s">
        <v>894</v>
      </c>
      <c r="P58" t="s">
        <v>43</v>
      </c>
      <c r="Q58" t="s">
        <v>648</v>
      </c>
      <c r="R58" t="s">
        <v>635</v>
      </c>
      <c r="S58" t="s">
        <v>7401</v>
      </c>
      <c r="T58" t="s">
        <v>7402</v>
      </c>
    </row>
    <row r="59" spans="1:20" x14ac:dyDescent="0.25">
      <c r="A59" t="s">
        <v>118</v>
      </c>
      <c r="B59" t="s">
        <v>91</v>
      </c>
      <c r="C59">
        <v>66</v>
      </c>
      <c r="D59">
        <v>1</v>
      </c>
      <c r="E59" t="s">
        <v>7403</v>
      </c>
      <c r="F59">
        <v>350</v>
      </c>
      <c r="G59">
        <v>10</v>
      </c>
      <c r="H59" t="s">
        <v>641</v>
      </c>
      <c r="I59" t="s">
        <v>1550</v>
      </c>
      <c r="J59" t="s">
        <v>7404</v>
      </c>
      <c r="K59" t="s">
        <v>7405</v>
      </c>
      <c r="L59" t="s">
        <v>1071</v>
      </c>
      <c r="M59" t="s">
        <v>7406</v>
      </c>
      <c r="N59" t="s">
        <v>634</v>
      </c>
      <c r="O59" t="s">
        <v>894</v>
      </c>
      <c r="P59" t="s">
        <v>43</v>
      </c>
      <c r="Q59" t="s">
        <v>648</v>
      </c>
      <c r="R59" t="s">
        <v>635</v>
      </c>
      <c r="S59" t="s">
        <v>7407</v>
      </c>
      <c r="T59" t="s">
        <v>7408</v>
      </c>
    </row>
    <row r="60" spans="1:20" x14ac:dyDescent="0.25">
      <c r="A60" t="s">
        <v>89</v>
      </c>
      <c r="B60" t="s">
        <v>928</v>
      </c>
      <c r="C60">
        <v>66</v>
      </c>
      <c r="D60">
        <v>1</v>
      </c>
      <c r="E60" t="s">
        <v>7403</v>
      </c>
      <c r="F60">
        <v>350</v>
      </c>
      <c r="G60">
        <v>10</v>
      </c>
      <c r="H60" t="s">
        <v>641</v>
      </c>
      <c r="I60" t="s">
        <v>1550</v>
      </c>
      <c r="J60" t="s">
        <v>7404</v>
      </c>
      <c r="K60" t="s">
        <v>7405</v>
      </c>
      <c r="L60" t="s">
        <v>1071</v>
      </c>
      <c r="M60" t="s">
        <v>7406</v>
      </c>
      <c r="N60" t="s">
        <v>634</v>
      </c>
      <c r="O60" t="s">
        <v>894</v>
      </c>
      <c r="P60" t="s">
        <v>43</v>
      </c>
      <c r="Q60" t="s">
        <v>648</v>
      </c>
      <c r="R60" t="s">
        <v>635</v>
      </c>
      <c r="S60" t="s">
        <v>7407</v>
      </c>
      <c r="T60" t="s">
        <v>7408</v>
      </c>
    </row>
    <row r="61" spans="1:20" x14ac:dyDescent="0.25">
      <c r="A61" t="s">
        <v>39</v>
      </c>
      <c r="B61" t="s">
        <v>44</v>
      </c>
      <c r="C61">
        <v>67</v>
      </c>
      <c r="D61">
        <v>1</v>
      </c>
      <c r="E61" t="s">
        <v>7403</v>
      </c>
      <c r="F61">
        <v>350</v>
      </c>
      <c r="G61">
        <v>10</v>
      </c>
      <c r="H61" t="s">
        <v>641</v>
      </c>
      <c r="I61" t="s">
        <v>1550</v>
      </c>
      <c r="J61" t="s">
        <v>7404</v>
      </c>
      <c r="K61" t="s">
        <v>7405</v>
      </c>
      <c r="L61" t="s">
        <v>1071</v>
      </c>
      <c r="M61" t="s">
        <v>7406</v>
      </c>
      <c r="N61" t="s">
        <v>634</v>
      </c>
      <c r="O61" t="s">
        <v>894</v>
      </c>
      <c r="P61" t="s">
        <v>43</v>
      </c>
      <c r="Q61" t="s">
        <v>648</v>
      </c>
      <c r="R61" t="s">
        <v>635</v>
      </c>
      <c r="S61" t="s">
        <v>7407</v>
      </c>
      <c r="T61" t="s">
        <v>7408</v>
      </c>
    </row>
    <row r="62" spans="1:20" x14ac:dyDescent="0.25">
      <c r="A62" t="s">
        <v>164</v>
      </c>
      <c r="B62" t="s">
        <v>165</v>
      </c>
      <c r="C62">
        <v>48</v>
      </c>
      <c r="D62">
        <v>1</v>
      </c>
      <c r="E62" t="s">
        <v>7403</v>
      </c>
      <c r="F62">
        <v>350</v>
      </c>
      <c r="G62">
        <v>10</v>
      </c>
      <c r="H62" t="s">
        <v>641</v>
      </c>
      <c r="I62" t="s">
        <v>1550</v>
      </c>
      <c r="J62" t="s">
        <v>7404</v>
      </c>
      <c r="K62" t="s">
        <v>7405</v>
      </c>
      <c r="L62" t="s">
        <v>1071</v>
      </c>
      <c r="M62" t="s">
        <v>7406</v>
      </c>
      <c r="N62" t="s">
        <v>634</v>
      </c>
      <c r="O62" t="s">
        <v>894</v>
      </c>
      <c r="P62" t="s">
        <v>43</v>
      </c>
      <c r="Q62" t="s">
        <v>648</v>
      </c>
      <c r="R62" t="s">
        <v>635</v>
      </c>
      <c r="S62" t="s">
        <v>7407</v>
      </c>
      <c r="T62" t="s">
        <v>7408</v>
      </c>
    </row>
    <row r="63" spans="1:20" x14ac:dyDescent="0.25">
      <c r="A63" t="s">
        <v>39</v>
      </c>
      <c r="B63" t="s">
        <v>44</v>
      </c>
      <c r="C63">
        <v>72</v>
      </c>
      <c r="D63">
        <v>1</v>
      </c>
      <c r="E63" t="s">
        <v>7403</v>
      </c>
      <c r="F63">
        <v>350</v>
      </c>
      <c r="G63">
        <v>10</v>
      </c>
      <c r="H63" t="s">
        <v>641</v>
      </c>
      <c r="I63" t="s">
        <v>1550</v>
      </c>
      <c r="J63" t="s">
        <v>7404</v>
      </c>
      <c r="K63" t="s">
        <v>7405</v>
      </c>
      <c r="L63" t="s">
        <v>1071</v>
      </c>
      <c r="M63" t="s">
        <v>7406</v>
      </c>
      <c r="N63" t="s">
        <v>634</v>
      </c>
      <c r="O63" t="s">
        <v>894</v>
      </c>
      <c r="P63" t="s">
        <v>43</v>
      </c>
      <c r="Q63" t="s">
        <v>648</v>
      </c>
      <c r="R63" t="s">
        <v>635</v>
      </c>
      <c r="S63" t="s">
        <v>7407</v>
      </c>
      <c r="T63" t="s">
        <v>7408</v>
      </c>
    </row>
    <row r="64" spans="1:20" x14ac:dyDescent="0.25">
      <c r="A64" t="s">
        <v>20</v>
      </c>
      <c r="B64" t="s">
        <v>21</v>
      </c>
      <c r="C64">
        <v>60</v>
      </c>
      <c r="D64">
        <v>2</v>
      </c>
      <c r="E64" t="s">
        <v>7409</v>
      </c>
      <c r="F64">
        <v>190</v>
      </c>
      <c r="G64">
        <v>0</v>
      </c>
      <c r="H64" t="s">
        <v>631</v>
      </c>
      <c r="I64" t="s">
        <v>7410</v>
      </c>
      <c r="J64" t="s">
        <v>1446</v>
      </c>
      <c r="K64" t="s">
        <v>634</v>
      </c>
      <c r="L64" t="s">
        <v>635</v>
      </c>
      <c r="M64" t="s">
        <v>7408</v>
      </c>
      <c r="N64" t="s">
        <v>634</v>
      </c>
      <c r="O64" t="s">
        <v>637</v>
      </c>
      <c r="P64" t="s">
        <v>22</v>
      </c>
      <c r="Q64" t="s">
        <v>638</v>
      </c>
      <c r="R64" t="s">
        <v>635</v>
      </c>
      <c r="S64" t="s">
        <v>7411</v>
      </c>
      <c r="T64" t="s">
        <v>7408</v>
      </c>
    </row>
    <row r="65" spans="1:20" x14ac:dyDescent="0.25">
      <c r="A65" t="s">
        <v>23</v>
      </c>
      <c r="B65" t="s">
        <v>24</v>
      </c>
      <c r="C65">
        <v>60</v>
      </c>
      <c r="D65">
        <v>2</v>
      </c>
      <c r="E65" t="s">
        <v>7409</v>
      </c>
      <c r="F65">
        <v>190</v>
      </c>
      <c r="G65">
        <v>0</v>
      </c>
      <c r="H65" t="s">
        <v>631</v>
      </c>
      <c r="I65" t="s">
        <v>7410</v>
      </c>
      <c r="J65" t="s">
        <v>1446</v>
      </c>
      <c r="K65" t="s">
        <v>634</v>
      </c>
      <c r="L65" t="s">
        <v>635</v>
      </c>
      <c r="M65" t="s">
        <v>7408</v>
      </c>
      <c r="N65" t="s">
        <v>634</v>
      </c>
      <c r="O65" t="s">
        <v>637</v>
      </c>
      <c r="P65" t="s">
        <v>22</v>
      </c>
      <c r="Q65" t="s">
        <v>638</v>
      </c>
      <c r="R65" t="s">
        <v>635</v>
      </c>
      <c r="S65" t="s">
        <v>7411</v>
      </c>
      <c r="T65" t="s">
        <v>7408</v>
      </c>
    </row>
    <row r="66" spans="1:20" x14ac:dyDescent="0.25">
      <c r="A66" t="s">
        <v>25</v>
      </c>
      <c r="B66" t="s">
        <v>26</v>
      </c>
      <c r="C66">
        <v>60</v>
      </c>
      <c r="D66">
        <v>2</v>
      </c>
      <c r="E66" t="s">
        <v>7409</v>
      </c>
      <c r="F66">
        <v>190</v>
      </c>
      <c r="G66">
        <v>0</v>
      </c>
      <c r="H66" t="s">
        <v>631</v>
      </c>
      <c r="I66" t="s">
        <v>7410</v>
      </c>
      <c r="J66" t="s">
        <v>1446</v>
      </c>
      <c r="K66" t="s">
        <v>634</v>
      </c>
      <c r="L66" t="s">
        <v>635</v>
      </c>
      <c r="M66" t="s">
        <v>7408</v>
      </c>
      <c r="N66" t="s">
        <v>634</v>
      </c>
      <c r="O66" t="s">
        <v>637</v>
      </c>
      <c r="P66" t="s">
        <v>22</v>
      </c>
      <c r="Q66" t="s">
        <v>638</v>
      </c>
      <c r="R66" t="s">
        <v>635</v>
      </c>
      <c r="S66" t="s">
        <v>7411</v>
      </c>
      <c r="T66" t="s">
        <v>7408</v>
      </c>
    </row>
    <row r="67" spans="1:20" x14ac:dyDescent="0.25">
      <c r="A67" t="s">
        <v>35</v>
      </c>
      <c r="B67" t="s">
        <v>36</v>
      </c>
      <c r="C67">
        <v>66.666666666666671</v>
      </c>
      <c r="D67">
        <v>3</v>
      </c>
      <c r="E67" t="s">
        <v>7412</v>
      </c>
      <c r="F67">
        <v>200</v>
      </c>
      <c r="G67">
        <v>0</v>
      </c>
      <c r="H67" t="s">
        <v>703</v>
      </c>
      <c r="I67" t="s">
        <v>7413</v>
      </c>
      <c r="J67" t="s">
        <v>755</v>
      </c>
      <c r="K67" t="s">
        <v>634</v>
      </c>
      <c r="L67" t="s">
        <v>635</v>
      </c>
      <c r="M67" t="s">
        <v>7414</v>
      </c>
      <c r="N67" t="s">
        <v>634</v>
      </c>
      <c r="O67" t="s">
        <v>637</v>
      </c>
      <c r="P67" t="s">
        <v>22</v>
      </c>
      <c r="Q67" t="s">
        <v>638</v>
      </c>
      <c r="R67" t="s">
        <v>635</v>
      </c>
      <c r="S67" t="s">
        <v>7415</v>
      </c>
      <c r="T67" t="s">
        <v>7414</v>
      </c>
    </row>
    <row r="68" spans="1:20" x14ac:dyDescent="0.25">
      <c r="A68" t="s">
        <v>39</v>
      </c>
      <c r="B68" t="s">
        <v>44</v>
      </c>
      <c r="C68">
        <v>120</v>
      </c>
      <c r="D68">
        <v>1</v>
      </c>
      <c r="E68" t="s">
        <v>7412</v>
      </c>
      <c r="F68">
        <v>200</v>
      </c>
      <c r="G68">
        <v>0</v>
      </c>
      <c r="H68" t="s">
        <v>703</v>
      </c>
      <c r="I68" t="s">
        <v>7413</v>
      </c>
      <c r="J68" t="s">
        <v>755</v>
      </c>
      <c r="K68" t="s">
        <v>634</v>
      </c>
      <c r="L68" t="s">
        <v>635</v>
      </c>
      <c r="M68" t="s">
        <v>7414</v>
      </c>
      <c r="N68" t="s">
        <v>634</v>
      </c>
      <c r="O68" t="s">
        <v>637</v>
      </c>
      <c r="P68" t="s">
        <v>22</v>
      </c>
      <c r="Q68" t="s">
        <v>638</v>
      </c>
      <c r="R68" t="s">
        <v>635</v>
      </c>
      <c r="S68" t="s">
        <v>7415</v>
      </c>
      <c r="T68" t="s">
        <v>7414</v>
      </c>
    </row>
    <row r="69" spans="1:20" x14ac:dyDescent="0.25">
      <c r="A69" t="s">
        <v>164</v>
      </c>
      <c r="B69" t="s">
        <v>165</v>
      </c>
      <c r="C69">
        <v>65</v>
      </c>
      <c r="D69">
        <v>9</v>
      </c>
      <c r="E69" t="s">
        <v>7416</v>
      </c>
      <c r="F69">
        <v>289</v>
      </c>
      <c r="G69">
        <v>0</v>
      </c>
      <c r="H69" t="s">
        <v>631</v>
      </c>
      <c r="I69" t="s">
        <v>7417</v>
      </c>
      <c r="J69" t="s">
        <v>2844</v>
      </c>
      <c r="K69" t="s">
        <v>634</v>
      </c>
      <c r="L69" t="s">
        <v>635</v>
      </c>
      <c r="M69" t="s">
        <v>7418</v>
      </c>
      <c r="N69" t="s">
        <v>634</v>
      </c>
      <c r="O69" t="s">
        <v>637</v>
      </c>
      <c r="P69" t="s">
        <v>22</v>
      </c>
      <c r="Q69" t="s">
        <v>638</v>
      </c>
      <c r="R69" t="s">
        <v>635</v>
      </c>
      <c r="S69" t="s">
        <v>7419</v>
      </c>
      <c r="T69" t="s">
        <v>7418</v>
      </c>
    </row>
    <row r="70" spans="1:20" x14ac:dyDescent="0.25">
      <c r="A70" t="s">
        <v>20</v>
      </c>
      <c r="B70" t="s">
        <v>21</v>
      </c>
      <c r="C70">
        <v>50</v>
      </c>
      <c r="D70">
        <v>1</v>
      </c>
      <c r="E70" t="s">
        <v>7420</v>
      </c>
      <c r="F70">
        <v>100</v>
      </c>
      <c r="G70">
        <v>0</v>
      </c>
      <c r="H70" t="s">
        <v>703</v>
      </c>
      <c r="I70" t="s">
        <v>7421</v>
      </c>
      <c r="J70" t="s">
        <v>814</v>
      </c>
      <c r="K70" t="s">
        <v>634</v>
      </c>
      <c r="L70" t="s">
        <v>635</v>
      </c>
      <c r="M70" t="s">
        <v>7422</v>
      </c>
      <c r="N70" t="s">
        <v>634</v>
      </c>
      <c r="O70" t="s">
        <v>654</v>
      </c>
      <c r="P70" t="s">
        <v>22</v>
      </c>
      <c r="Q70" t="s">
        <v>655</v>
      </c>
      <c r="R70" t="s">
        <v>635</v>
      </c>
      <c r="S70" t="s">
        <v>7423</v>
      </c>
      <c r="T70" t="s">
        <v>7422</v>
      </c>
    </row>
    <row r="71" spans="1:20" x14ac:dyDescent="0.25">
      <c r="A71" t="s">
        <v>23</v>
      </c>
      <c r="B71" t="s">
        <v>24</v>
      </c>
      <c r="C71">
        <v>50</v>
      </c>
      <c r="D71">
        <v>1</v>
      </c>
      <c r="E71" t="s">
        <v>7420</v>
      </c>
      <c r="F71">
        <v>100</v>
      </c>
      <c r="G71">
        <v>0</v>
      </c>
      <c r="H71" t="s">
        <v>703</v>
      </c>
      <c r="I71" t="s">
        <v>7421</v>
      </c>
      <c r="J71" t="s">
        <v>814</v>
      </c>
      <c r="K71" t="s">
        <v>634</v>
      </c>
      <c r="L71" t="s">
        <v>635</v>
      </c>
      <c r="M71" t="s">
        <v>7422</v>
      </c>
      <c r="N71" t="s">
        <v>634</v>
      </c>
      <c r="O71" t="s">
        <v>654</v>
      </c>
      <c r="P71" t="s">
        <v>22</v>
      </c>
      <c r="Q71" t="s">
        <v>655</v>
      </c>
      <c r="R71" t="s">
        <v>635</v>
      </c>
      <c r="S71" t="s">
        <v>7423</v>
      </c>
      <c r="T71" t="s">
        <v>7422</v>
      </c>
    </row>
    <row r="72" spans="1:20" x14ac:dyDescent="0.25">
      <c r="A72" t="s">
        <v>25</v>
      </c>
      <c r="B72" t="s">
        <v>26</v>
      </c>
      <c r="C72">
        <v>50</v>
      </c>
      <c r="D72">
        <v>1</v>
      </c>
      <c r="E72" t="s">
        <v>7420</v>
      </c>
      <c r="F72">
        <v>100</v>
      </c>
      <c r="G72">
        <v>0</v>
      </c>
      <c r="H72" t="s">
        <v>703</v>
      </c>
      <c r="I72" t="s">
        <v>7421</v>
      </c>
      <c r="J72" t="s">
        <v>814</v>
      </c>
      <c r="K72" t="s">
        <v>634</v>
      </c>
      <c r="L72" t="s">
        <v>635</v>
      </c>
      <c r="M72" t="s">
        <v>7422</v>
      </c>
      <c r="N72" t="s">
        <v>634</v>
      </c>
      <c r="O72" t="s">
        <v>654</v>
      </c>
      <c r="P72" t="s">
        <v>22</v>
      </c>
      <c r="Q72" t="s">
        <v>655</v>
      </c>
      <c r="R72" t="s">
        <v>635</v>
      </c>
      <c r="S72" t="s">
        <v>7423</v>
      </c>
      <c r="T72" t="s">
        <v>7422</v>
      </c>
    </row>
    <row r="73" spans="1:20" x14ac:dyDescent="0.25">
      <c r="A73" t="s">
        <v>20</v>
      </c>
      <c r="B73" t="s">
        <v>21</v>
      </c>
      <c r="C73">
        <v>50</v>
      </c>
      <c r="D73">
        <v>2</v>
      </c>
      <c r="E73" t="s">
        <v>7424</v>
      </c>
      <c r="F73">
        <v>200</v>
      </c>
      <c r="G73">
        <v>0</v>
      </c>
      <c r="H73" t="s">
        <v>631</v>
      </c>
      <c r="I73" t="s">
        <v>1337</v>
      </c>
      <c r="J73" t="s">
        <v>1152</v>
      </c>
      <c r="K73" t="s">
        <v>634</v>
      </c>
      <c r="L73" t="s">
        <v>635</v>
      </c>
      <c r="M73" t="s">
        <v>7425</v>
      </c>
      <c r="N73" t="s">
        <v>634</v>
      </c>
      <c r="O73" t="s">
        <v>707</v>
      </c>
      <c r="P73" t="s">
        <v>22</v>
      </c>
      <c r="Q73" t="s">
        <v>638</v>
      </c>
      <c r="R73" t="s">
        <v>635</v>
      </c>
      <c r="S73" t="s">
        <v>7426</v>
      </c>
      <c r="T73" t="s">
        <v>7425</v>
      </c>
    </row>
    <row r="74" spans="1:20" x14ac:dyDescent="0.25">
      <c r="A74" t="s">
        <v>23</v>
      </c>
      <c r="B74" t="s">
        <v>24</v>
      </c>
      <c r="C74">
        <v>50</v>
      </c>
      <c r="D74">
        <v>2</v>
      </c>
      <c r="E74" t="s">
        <v>7424</v>
      </c>
      <c r="F74">
        <v>200</v>
      </c>
      <c r="G74">
        <v>0</v>
      </c>
      <c r="H74" t="s">
        <v>631</v>
      </c>
      <c r="I74" t="s">
        <v>1337</v>
      </c>
      <c r="J74" t="s">
        <v>1152</v>
      </c>
      <c r="K74" t="s">
        <v>634</v>
      </c>
      <c r="L74" t="s">
        <v>635</v>
      </c>
      <c r="M74" t="s">
        <v>7425</v>
      </c>
      <c r="N74" t="s">
        <v>634</v>
      </c>
      <c r="O74" t="s">
        <v>707</v>
      </c>
      <c r="P74" t="s">
        <v>22</v>
      </c>
      <c r="Q74" t="s">
        <v>638</v>
      </c>
      <c r="R74" t="s">
        <v>635</v>
      </c>
      <c r="S74" t="s">
        <v>7426</v>
      </c>
      <c r="T74" t="s">
        <v>7425</v>
      </c>
    </row>
    <row r="75" spans="1:20" x14ac:dyDescent="0.25">
      <c r="A75" t="s">
        <v>25</v>
      </c>
      <c r="B75" t="s">
        <v>26</v>
      </c>
      <c r="C75">
        <v>50</v>
      </c>
      <c r="D75">
        <v>2</v>
      </c>
      <c r="E75" t="s">
        <v>7424</v>
      </c>
      <c r="F75">
        <v>200</v>
      </c>
      <c r="G75">
        <v>0</v>
      </c>
      <c r="H75" t="s">
        <v>631</v>
      </c>
      <c r="I75" t="s">
        <v>1337</v>
      </c>
      <c r="J75" t="s">
        <v>1152</v>
      </c>
      <c r="K75" t="s">
        <v>634</v>
      </c>
      <c r="L75" t="s">
        <v>635</v>
      </c>
      <c r="M75" t="s">
        <v>7425</v>
      </c>
      <c r="N75" t="s">
        <v>634</v>
      </c>
      <c r="O75" t="s">
        <v>707</v>
      </c>
      <c r="P75" t="s">
        <v>22</v>
      </c>
      <c r="Q75" t="s">
        <v>638</v>
      </c>
      <c r="R75" t="s">
        <v>635</v>
      </c>
      <c r="S75" t="s">
        <v>7426</v>
      </c>
      <c r="T75" t="s">
        <v>7425</v>
      </c>
    </row>
    <row r="76" spans="1:20" x14ac:dyDescent="0.25">
      <c r="A76" t="s">
        <v>20</v>
      </c>
      <c r="B76" t="s">
        <v>21</v>
      </c>
      <c r="C76">
        <v>50</v>
      </c>
      <c r="D76">
        <v>1</v>
      </c>
      <c r="E76" t="s">
        <v>7427</v>
      </c>
      <c r="F76">
        <v>100</v>
      </c>
      <c r="G76">
        <v>0</v>
      </c>
      <c r="H76" t="s">
        <v>631</v>
      </c>
      <c r="I76" t="s">
        <v>7428</v>
      </c>
      <c r="J76" t="s">
        <v>1301</v>
      </c>
      <c r="K76" t="s">
        <v>634</v>
      </c>
      <c r="L76" t="s">
        <v>635</v>
      </c>
      <c r="M76" t="s">
        <v>7429</v>
      </c>
      <c r="N76" t="s">
        <v>634</v>
      </c>
      <c r="O76" t="s">
        <v>637</v>
      </c>
      <c r="P76" t="s">
        <v>22</v>
      </c>
      <c r="Q76" t="s">
        <v>638</v>
      </c>
      <c r="R76" t="s">
        <v>635</v>
      </c>
      <c r="S76" t="s">
        <v>7430</v>
      </c>
      <c r="T76" t="s">
        <v>7431</v>
      </c>
    </row>
    <row r="77" spans="1:20" x14ac:dyDescent="0.25">
      <c r="A77" t="s">
        <v>23</v>
      </c>
      <c r="B77" t="s">
        <v>24</v>
      </c>
      <c r="C77">
        <v>50</v>
      </c>
      <c r="D77">
        <v>1</v>
      </c>
      <c r="E77" t="s">
        <v>7427</v>
      </c>
      <c r="F77">
        <v>100</v>
      </c>
      <c r="G77">
        <v>0</v>
      </c>
      <c r="H77" t="s">
        <v>631</v>
      </c>
      <c r="I77" t="s">
        <v>7428</v>
      </c>
      <c r="J77" t="s">
        <v>1301</v>
      </c>
      <c r="K77" t="s">
        <v>634</v>
      </c>
      <c r="L77" t="s">
        <v>635</v>
      </c>
      <c r="M77" t="s">
        <v>7429</v>
      </c>
      <c r="N77" t="s">
        <v>634</v>
      </c>
      <c r="O77" t="s">
        <v>637</v>
      </c>
      <c r="P77" t="s">
        <v>22</v>
      </c>
      <c r="Q77" t="s">
        <v>638</v>
      </c>
      <c r="R77" t="s">
        <v>635</v>
      </c>
      <c r="S77" t="s">
        <v>7430</v>
      </c>
      <c r="T77" t="s">
        <v>7431</v>
      </c>
    </row>
    <row r="78" spans="1:20" x14ac:dyDescent="0.25">
      <c r="A78" t="s">
        <v>25</v>
      </c>
      <c r="B78" t="s">
        <v>26</v>
      </c>
      <c r="C78">
        <v>50</v>
      </c>
      <c r="D78">
        <v>1</v>
      </c>
      <c r="E78" t="s">
        <v>7427</v>
      </c>
      <c r="F78">
        <v>100</v>
      </c>
      <c r="G78">
        <v>0</v>
      </c>
      <c r="H78" t="s">
        <v>631</v>
      </c>
      <c r="I78" t="s">
        <v>7428</v>
      </c>
      <c r="J78" t="s">
        <v>1301</v>
      </c>
      <c r="K78" t="s">
        <v>634</v>
      </c>
      <c r="L78" t="s">
        <v>635</v>
      </c>
      <c r="M78" t="s">
        <v>7429</v>
      </c>
      <c r="N78" t="s">
        <v>634</v>
      </c>
      <c r="O78" t="s">
        <v>637</v>
      </c>
      <c r="P78" t="s">
        <v>22</v>
      </c>
      <c r="Q78" t="s">
        <v>638</v>
      </c>
      <c r="R78" t="s">
        <v>635</v>
      </c>
      <c r="S78" t="s">
        <v>7430</v>
      </c>
      <c r="T78" t="s">
        <v>7431</v>
      </c>
    </row>
    <row r="79" spans="1:20" x14ac:dyDescent="0.25">
      <c r="A79" t="s">
        <v>20</v>
      </c>
      <c r="B79" t="s">
        <v>21</v>
      </c>
      <c r="C79">
        <v>50</v>
      </c>
      <c r="D79">
        <v>2</v>
      </c>
      <c r="E79" t="s">
        <v>7432</v>
      </c>
      <c r="F79">
        <v>200</v>
      </c>
      <c r="G79">
        <v>0</v>
      </c>
      <c r="H79" t="s">
        <v>703</v>
      </c>
      <c r="I79" t="s">
        <v>7433</v>
      </c>
      <c r="J79" t="s">
        <v>903</v>
      </c>
      <c r="K79" t="s">
        <v>634</v>
      </c>
      <c r="L79" t="s">
        <v>635</v>
      </c>
      <c r="M79" t="s">
        <v>7434</v>
      </c>
      <c r="N79" t="s">
        <v>634</v>
      </c>
      <c r="O79" t="s">
        <v>654</v>
      </c>
      <c r="P79" t="s">
        <v>22</v>
      </c>
      <c r="Q79" t="s">
        <v>655</v>
      </c>
      <c r="R79" t="s">
        <v>635</v>
      </c>
      <c r="S79" t="s">
        <v>7435</v>
      </c>
      <c r="T79" t="s">
        <v>7434</v>
      </c>
    </row>
    <row r="80" spans="1:20" x14ac:dyDescent="0.25">
      <c r="A80" t="s">
        <v>23</v>
      </c>
      <c r="B80" t="s">
        <v>24</v>
      </c>
      <c r="C80">
        <v>50</v>
      </c>
      <c r="D80">
        <v>2</v>
      </c>
      <c r="E80" t="s">
        <v>7432</v>
      </c>
      <c r="F80">
        <v>200</v>
      </c>
      <c r="G80">
        <v>0</v>
      </c>
      <c r="H80" t="s">
        <v>703</v>
      </c>
      <c r="I80" t="s">
        <v>7433</v>
      </c>
      <c r="J80" t="s">
        <v>903</v>
      </c>
      <c r="K80" t="s">
        <v>634</v>
      </c>
      <c r="L80" t="s">
        <v>635</v>
      </c>
      <c r="M80" t="s">
        <v>7434</v>
      </c>
      <c r="N80" t="s">
        <v>634</v>
      </c>
      <c r="O80" t="s">
        <v>654</v>
      </c>
      <c r="P80" t="s">
        <v>22</v>
      </c>
      <c r="Q80" t="s">
        <v>655</v>
      </c>
      <c r="R80" t="s">
        <v>635</v>
      </c>
      <c r="S80" t="s">
        <v>7435</v>
      </c>
      <c r="T80" t="s">
        <v>7434</v>
      </c>
    </row>
    <row r="81" spans="1:20" x14ac:dyDescent="0.25">
      <c r="A81" t="s">
        <v>25</v>
      </c>
      <c r="B81" t="s">
        <v>26</v>
      </c>
      <c r="C81">
        <v>50</v>
      </c>
      <c r="D81">
        <v>2</v>
      </c>
      <c r="E81" t="s">
        <v>7432</v>
      </c>
      <c r="F81">
        <v>200</v>
      </c>
      <c r="G81">
        <v>0</v>
      </c>
      <c r="H81" t="s">
        <v>703</v>
      </c>
      <c r="I81" t="s">
        <v>7433</v>
      </c>
      <c r="J81" t="s">
        <v>903</v>
      </c>
      <c r="K81" t="s">
        <v>634</v>
      </c>
      <c r="L81" t="s">
        <v>635</v>
      </c>
      <c r="M81" t="s">
        <v>7434</v>
      </c>
      <c r="N81" t="s">
        <v>634</v>
      </c>
      <c r="O81" t="s">
        <v>654</v>
      </c>
      <c r="P81" t="s">
        <v>22</v>
      </c>
      <c r="Q81" t="s">
        <v>655</v>
      </c>
      <c r="R81" t="s">
        <v>635</v>
      </c>
      <c r="S81" t="s">
        <v>7435</v>
      </c>
      <c r="T81" t="s">
        <v>7434</v>
      </c>
    </row>
    <row r="82" spans="1:20" x14ac:dyDescent="0.25">
      <c r="A82" t="s">
        <v>258</v>
      </c>
      <c r="B82" t="s">
        <v>1055</v>
      </c>
      <c r="C82">
        <v>75.930000000000007</v>
      </c>
      <c r="D82">
        <v>3</v>
      </c>
      <c r="E82" t="s">
        <v>7436</v>
      </c>
      <c r="F82">
        <v>253.79</v>
      </c>
      <c r="G82">
        <v>26</v>
      </c>
      <c r="H82" t="s">
        <v>641</v>
      </c>
      <c r="I82" t="s">
        <v>7437</v>
      </c>
      <c r="J82" t="s">
        <v>7438</v>
      </c>
      <c r="K82" t="s">
        <v>7439</v>
      </c>
      <c r="L82" t="s">
        <v>7440</v>
      </c>
      <c r="M82" t="s">
        <v>7434</v>
      </c>
      <c r="N82" t="s">
        <v>634</v>
      </c>
      <c r="O82" t="s">
        <v>689</v>
      </c>
      <c r="P82" t="s">
        <v>40</v>
      </c>
      <c r="Q82" t="s">
        <v>690</v>
      </c>
      <c r="R82" t="s">
        <v>635</v>
      </c>
      <c r="S82" t="s">
        <v>7441</v>
      </c>
      <c r="T82" t="s">
        <v>7434</v>
      </c>
    </row>
    <row r="83" spans="1:20" x14ac:dyDescent="0.25">
      <c r="A83" t="s">
        <v>20</v>
      </c>
      <c r="B83" t="s">
        <v>21</v>
      </c>
      <c r="C83">
        <v>50</v>
      </c>
      <c r="D83">
        <v>1</v>
      </c>
      <c r="E83" t="s">
        <v>7442</v>
      </c>
      <c r="F83">
        <v>601.5</v>
      </c>
      <c r="G83">
        <v>79</v>
      </c>
      <c r="H83" t="s">
        <v>641</v>
      </c>
      <c r="I83" t="s">
        <v>1377</v>
      </c>
      <c r="J83" t="s">
        <v>1378</v>
      </c>
      <c r="K83" t="s">
        <v>1379</v>
      </c>
      <c r="L83" t="s">
        <v>1380</v>
      </c>
      <c r="M83" t="s">
        <v>7443</v>
      </c>
      <c r="N83" t="s">
        <v>634</v>
      </c>
      <c r="O83" t="s">
        <v>689</v>
      </c>
      <c r="P83" t="s">
        <v>40</v>
      </c>
      <c r="Q83" t="s">
        <v>690</v>
      </c>
      <c r="R83" t="s">
        <v>635</v>
      </c>
      <c r="S83" t="s">
        <v>7444</v>
      </c>
      <c r="T83" t="s">
        <v>7443</v>
      </c>
    </row>
    <row r="84" spans="1:20" x14ac:dyDescent="0.25">
      <c r="A84" t="s">
        <v>23</v>
      </c>
      <c r="B84" t="s">
        <v>24</v>
      </c>
      <c r="C84">
        <v>50</v>
      </c>
      <c r="D84">
        <v>1</v>
      </c>
      <c r="E84" t="s">
        <v>7442</v>
      </c>
      <c r="F84">
        <v>601.5</v>
      </c>
      <c r="G84">
        <v>79</v>
      </c>
      <c r="H84" t="s">
        <v>641</v>
      </c>
      <c r="I84" t="s">
        <v>1377</v>
      </c>
      <c r="J84" t="s">
        <v>1378</v>
      </c>
      <c r="K84" t="s">
        <v>1379</v>
      </c>
      <c r="L84" t="s">
        <v>1380</v>
      </c>
      <c r="M84" t="s">
        <v>7443</v>
      </c>
      <c r="N84" t="s">
        <v>634</v>
      </c>
      <c r="O84" t="s">
        <v>689</v>
      </c>
      <c r="P84" t="s">
        <v>40</v>
      </c>
      <c r="Q84" t="s">
        <v>690</v>
      </c>
      <c r="R84" t="s">
        <v>635</v>
      </c>
      <c r="S84" t="s">
        <v>7444</v>
      </c>
      <c r="T84" t="s">
        <v>7443</v>
      </c>
    </row>
    <row r="85" spans="1:20" x14ac:dyDescent="0.25">
      <c r="A85" t="s">
        <v>25</v>
      </c>
      <c r="B85" t="s">
        <v>26</v>
      </c>
      <c r="C85">
        <v>50</v>
      </c>
      <c r="D85">
        <v>1</v>
      </c>
      <c r="E85" t="s">
        <v>7442</v>
      </c>
      <c r="F85">
        <v>601.5</v>
      </c>
      <c r="G85">
        <v>79</v>
      </c>
      <c r="H85" t="s">
        <v>641</v>
      </c>
      <c r="I85" t="s">
        <v>1377</v>
      </c>
      <c r="J85" t="s">
        <v>1378</v>
      </c>
      <c r="K85" t="s">
        <v>1379</v>
      </c>
      <c r="L85" t="s">
        <v>1380</v>
      </c>
      <c r="M85" t="s">
        <v>7443</v>
      </c>
      <c r="N85" t="s">
        <v>634</v>
      </c>
      <c r="O85" t="s">
        <v>689</v>
      </c>
      <c r="P85" t="s">
        <v>40</v>
      </c>
      <c r="Q85" t="s">
        <v>690</v>
      </c>
      <c r="R85" t="s">
        <v>635</v>
      </c>
      <c r="S85" t="s">
        <v>7444</v>
      </c>
      <c r="T85" t="s">
        <v>7443</v>
      </c>
    </row>
    <row r="86" spans="1:20" x14ac:dyDescent="0.25">
      <c r="A86" t="s">
        <v>20</v>
      </c>
      <c r="B86" t="s">
        <v>21</v>
      </c>
      <c r="C86">
        <v>50</v>
      </c>
      <c r="D86">
        <v>1</v>
      </c>
      <c r="E86" t="s">
        <v>7442</v>
      </c>
      <c r="F86">
        <v>601.5</v>
      </c>
      <c r="G86">
        <v>79</v>
      </c>
      <c r="H86" t="s">
        <v>641</v>
      </c>
      <c r="I86" t="s">
        <v>1377</v>
      </c>
      <c r="J86" t="s">
        <v>1378</v>
      </c>
      <c r="K86" t="s">
        <v>1379</v>
      </c>
      <c r="L86" t="s">
        <v>1380</v>
      </c>
      <c r="M86" t="s">
        <v>7443</v>
      </c>
      <c r="N86" t="s">
        <v>634</v>
      </c>
      <c r="O86" t="s">
        <v>689</v>
      </c>
      <c r="P86" t="s">
        <v>40</v>
      </c>
      <c r="Q86" t="s">
        <v>690</v>
      </c>
      <c r="R86" t="s">
        <v>635</v>
      </c>
      <c r="S86" t="s">
        <v>7444</v>
      </c>
      <c r="T86" t="s">
        <v>7443</v>
      </c>
    </row>
    <row r="87" spans="1:20" x14ac:dyDescent="0.25">
      <c r="A87" t="s">
        <v>23</v>
      </c>
      <c r="B87" t="s">
        <v>24</v>
      </c>
      <c r="C87">
        <v>50</v>
      </c>
      <c r="D87">
        <v>1</v>
      </c>
      <c r="E87" t="s">
        <v>7442</v>
      </c>
      <c r="F87">
        <v>601.5</v>
      </c>
      <c r="G87">
        <v>79</v>
      </c>
      <c r="H87" t="s">
        <v>641</v>
      </c>
      <c r="I87" t="s">
        <v>1377</v>
      </c>
      <c r="J87" t="s">
        <v>1378</v>
      </c>
      <c r="K87" t="s">
        <v>1379</v>
      </c>
      <c r="L87" t="s">
        <v>1380</v>
      </c>
      <c r="M87" t="s">
        <v>7443</v>
      </c>
      <c r="N87" t="s">
        <v>634</v>
      </c>
      <c r="O87" t="s">
        <v>689</v>
      </c>
      <c r="P87" t="s">
        <v>40</v>
      </c>
      <c r="Q87" t="s">
        <v>690</v>
      </c>
      <c r="R87" t="s">
        <v>635</v>
      </c>
      <c r="S87" t="s">
        <v>7444</v>
      </c>
      <c r="T87" t="s">
        <v>7443</v>
      </c>
    </row>
    <row r="88" spans="1:20" x14ac:dyDescent="0.25">
      <c r="A88" t="s">
        <v>25</v>
      </c>
      <c r="B88" t="s">
        <v>26</v>
      </c>
      <c r="C88">
        <v>50</v>
      </c>
      <c r="D88">
        <v>1</v>
      </c>
      <c r="E88" t="s">
        <v>7442</v>
      </c>
      <c r="F88">
        <v>601.5</v>
      </c>
      <c r="G88">
        <v>79</v>
      </c>
      <c r="H88" t="s">
        <v>641</v>
      </c>
      <c r="I88" t="s">
        <v>1377</v>
      </c>
      <c r="J88" t="s">
        <v>1378</v>
      </c>
      <c r="K88" t="s">
        <v>1379</v>
      </c>
      <c r="L88" t="s">
        <v>1380</v>
      </c>
      <c r="M88" t="s">
        <v>7443</v>
      </c>
      <c r="N88" t="s">
        <v>634</v>
      </c>
      <c r="O88" t="s">
        <v>689</v>
      </c>
      <c r="P88" t="s">
        <v>40</v>
      </c>
      <c r="Q88" t="s">
        <v>690</v>
      </c>
      <c r="R88" t="s">
        <v>635</v>
      </c>
      <c r="S88" t="s">
        <v>7444</v>
      </c>
      <c r="T88" t="s">
        <v>7443</v>
      </c>
    </row>
    <row r="89" spans="1:20" x14ac:dyDescent="0.25">
      <c r="A89" t="s">
        <v>118</v>
      </c>
      <c r="B89" t="s">
        <v>91</v>
      </c>
      <c r="C89">
        <v>83.333333333333329</v>
      </c>
      <c r="D89">
        <v>3</v>
      </c>
      <c r="E89" t="s">
        <v>7442</v>
      </c>
      <c r="F89">
        <v>601.5</v>
      </c>
      <c r="G89">
        <v>79</v>
      </c>
      <c r="H89" t="s">
        <v>641</v>
      </c>
      <c r="I89" t="s">
        <v>1377</v>
      </c>
      <c r="J89" t="s">
        <v>1378</v>
      </c>
      <c r="K89" t="s">
        <v>1379</v>
      </c>
      <c r="L89" t="s">
        <v>1380</v>
      </c>
      <c r="M89" t="s">
        <v>7443</v>
      </c>
      <c r="N89" t="s">
        <v>634</v>
      </c>
      <c r="O89" t="s">
        <v>689</v>
      </c>
      <c r="P89" t="s">
        <v>40</v>
      </c>
      <c r="Q89" t="s">
        <v>690</v>
      </c>
      <c r="R89" t="s">
        <v>635</v>
      </c>
      <c r="S89" t="s">
        <v>7444</v>
      </c>
      <c r="T89" t="s">
        <v>7443</v>
      </c>
    </row>
    <row r="90" spans="1:20" x14ac:dyDescent="0.25">
      <c r="A90" t="s">
        <v>164</v>
      </c>
      <c r="B90" t="s">
        <v>165</v>
      </c>
      <c r="C90">
        <v>50</v>
      </c>
      <c r="D90">
        <v>6</v>
      </c>
      <c r="E90" t="s">
        <v>7445</v>
      </c>
      <c r="F90">
        <v>200</v>
      </c>
      <c r="G90">
        <v>0</v>
      </c>
      <c r="H90" t="s">
        <v>631</v>
      </c>
      <c r="I90" t="s">
        <v>7446</v>
      </c>
      <c r="J90" t="s">
        <v>749</v>
      </c>
      <c r="K90" t="s">
        <v>634</v>
      </c>
      <c r="L90" t="s">
        <v>635</v>
      </c>
      <c r="M90" t="s">
        <v>7447</v>
      </c>
      <c r="N90" t="s">
        <v>634</v>
      </c>
      <c r="O90" t="s">
        <v>637</v>
      </c>
      <c r="P90" t="s">
        <v>22</v>
      </c>
      <c r="Q90" t="s">
        <v>638</v>
      </c>
      <c r="R90" t="s">
        <v>635</v>
      </c>
      <c r="S90" t="s">
        <v>7448</v>
      </c>
      <c r="T90" t="s">
        <v>7447</v>
      </c>
    </row>
    <row r="91" spans="1:20" x14ac:dyDescent="0.25">
      <c r="A91" t="s">
        <v>35</v>
      </c>
      <c r="B91" t="s">
        <v>36</v>
      </c>
      <c r="C91">
        <v>66.666666666666671</v>
      </c>
      <c r="D91">
        <v>3</v>
      </c>
      <c r="E91" t="s">
        <v>7449</v>
      </c>
      <c r="F91">
        <v>100</v>
      </c>
      <c r="G91">
        <v>0</v>
      </c>
      <c r="H91" t="s">
        <v>631</v>
      </c>
      <c r="I91" t="s">
        <v>7450</v>
      </c>
      <c r="J91" t="s">
        <v>999</v>
      </c>
      <c r="K91" t="s">
        <v>634</v>
      </c>
      <c r="L91" t="s">
        <v>635</v>
      </c>
      <c r="M91" t="s">
        <v>7447</v>
      </c>
      <c r="N91" t="s">
        <v>634</v>
      </c>
      <c r="O91" t="s">
        <v>637</v>
      </c>
      <c r="P91" t="s">
        <v>22</v>
      </c>
      <c r="Q91" t="s">
        <v>638</v>
      </c>
      <c r="R91" t="s">
        <v>635</v>
      </c>
      <c r="S91" t="s">
        <v>7451</v>
      </c>
      <c r="T91" t="s">
        <v>7447</v>
      </c>
    </row>
    <row r="92" spans="1:20" x14ac:dyDescent="0.25">
      <c r="A92" t="s">
        <v>20</v>
      </c>
      <c r="B92" t="s">
        <v>21</v>
      </c>
      <c r="C92">
        <v>50</v>
      </c>
      <c r="D92">
        <v>2</v>
      </c>
      <c r="E92" t="s">
        <v>7452</v>
      </c>
      <c r="F92">
        <v>200</v>
      </c>
      <c r="G92">
        <v>0</v>
      </c>
      <c r="H92" t="s">
        <v>703</v>
      </c>
      <c r="I92" t="s">
        <v>7453</v>
      </c>
      <c r="J92" t="s">
        <v>1276</v>
      </c>
      <c r="K92" t="s">
        <v>634</v>
      </c>
      <c r="L92" t="s">
        <v>635</v>
      </c>
      <c r="M92" t="s">
        <v>7454</v>
      </c>
      <c r="N92" t="s">
        <v>634</v>
      </c>
      <c r="O92" t="s">
        <v>654</v>
      </c>
      <c r="P92" t="s">
        <v>22</v>
      </c>
      <c r="Q92" t="s">
        <v>655</v>
      </c>
      <c r="R92" t="s">
        <v>635</v>
      </c>
      <c r="S92" t="s">
        <v>7455</v>
      </c>
      <c r="T92" t="s">
        <v>7456</v>
      </c>
    </row>
    <row r="93" spans="1:20" x14ac:dyDescent="0.25">
      <c r="A93" t="s">
        <v>23</v>
      </c>
      <c r="B93" t="s">
        <v>24</v>
      </c>
      <c r="C93">
        <v>50</v>
      </c>
      <c r="D93">
        <v>2</v>
      </c>
      <c r="E93" t="s">
        <v>7452</v>
      </c>
      <c r="F93">
        <v>200</v>
      </c>
      <c r="G93">
        <v>0</v>
      </c>
      <c r="H93" t="s">
        <v>703</v>
      </c>
      <c r="I93" t="s">
        <v>7453</v>
      </c>
      <c r="J93" t="s">
        <v>1276</v>
      </c>
      <c r="K93" t="s">
        <v>634</v>
      </c>
      <c r="L93" t="s">
        <v>635</v>
      </c>
      <c r="M93" t="s">
        <v>7454</v>
      </c>
      <c r="N93" t="s">
        <v>634</v>
      </c>
      <c r="O93" t="s">
        <v>654</v>
      </c>
      <c r="P93" t="s">
        <v>22</v>
      </c>
      <c r="Q93" t="s">
        <v>655</v>
      </c>
      <c r="R93" t="s">
        <v>635</v>
      </c>
      <c r="S93" t="s">
        <v>7455</v>
      </c>
      <c r="T93" t="s">
        <v>7456</v>
      </c>
    </row>
    <row r="94" spans="1:20" x14ac:dyDescent="0.25">
      <c r="A94" t="s">
        <v>25</v>
      </c>
      <c r="B94" t="s">
        <v>26</v>
      </c>
      <c r="C94">
        <v>50</v>
      </c>
      <c r="D94">
        <v>2</v>
      </c>
      <c r="E94" t="s">
        <v>7452</v>
      </c>
      <c r="F94">
        <v>200</v>
      </c>
      <c r="G94">
        <v>0</v>
      </c>
      <c r="H94" t="s">
        <v>703</v>
      </c>
      <c r="I94" t="s">
        <v>7453</v>
      </c>
      <c r="J94" t="s">
        <v>1276</v>
      </c>
      <c r="K94" t="s">
        <v>634</v>
      </c>
      <c r="L94" t="s">
        <v>635</v>
      </c>
      <c r="M94" t="s">
        <v>7454</v>
      </c>
      <c r="N94" t="s">
        <v>634</v>
      </c>
      <c r="O94" t="s">
        <v>654</v>
      </c>
      <c r="P94" t="s">
        <v>22</v>
      </c>
      <c r="Q94" t="s">
        <v>655</v>
      </c>
      <c r="R94" t="s">
        <v>635</v>
      </c>
      <c r="S94" t="s">
        <v>7455</v>
      </c>
      <c r="T94" t="s">
        <v>7456</v>
      </c>
    </row>
    <row r="95" spans="1:20" x14ac:dyDescent="0.25">
      <c r="A95" t="s">
        <v>39</v>
      </c>
      <c r="B95" t="s">
        <v>44</v>
      </c>
      <c r="C95">
        <v>76</v>
      </c>
      <c r="D95">
        <v>1</v>
      </c>
      <c r="E95" t="s">
        <v>7457</v>
      </c>
      <c r="F95">
        <v>76</v>
      </c>
      <c r="G95">
        <v>0</v>
      </c>
      <c r="H95" t="s">
        <v>641</v>
      </c>
      <c r="I95" t="s">
        <v>7458</v>
      </c>
      <c r="J95" t="s">
        <v>7459</v>
      </c>
      <c r="K95" t="s">
        <v>2206</v>
      </c>
      <c r="L95" t="s">
        <v>1340</v>
      </c>
      <c r="M95" t="s">
        <v>7460</v>
      </c>
      <c r="N95" t="s">
        <v>634</v>
      </c>
      <c r="O95" t="s">
        <v>894</v>
      </c>
      <c r="P95" t="s">
        <v>43</v>
      </c>
      <c r="Q95" t="s">
        <v>648</v>
      </c>
      <c r="R95" t="s">
        <v>635</v>
      </c>
      <c r="S95" t="s">
        <v>7461</v>
      </c>
      <c r="T95" t="s">
        <v>7462</v>
      </c>
    </row>
    <row r="96" spans="1:20" x14ac:dyDescent="0.25">
      <c r="A96" t="s">
        <v>116</v>
      </c>
      <c r="B96" t="s">
        <v>117</v>
      </c>
      <c r="C96">
        <v>10</v>
      </c>
      <c r="D96">
        <v>200</v>
      </c>
      <c r="E96" t="s">
        <v>7463</v>
      </c>
      <c r="F96">
        <v>1792</v>
      </c>
      <c r="G96">
        <v>0</v>
      </c>
      <c r="H96" t="s">
        <v>641</v>
      </c>
      <c r="I96" t="s">
        <v>7464</v>
      </c>
      <c r="J96" t="s">
        <v>7465</v>
      </c>
      <c r="K96" t="s">
        <v>3885</v>
      </c>
      <c r="L96" t="s">
        <v>1690</v>
      </c>
      <c r="M96" t="s">
        <v>7429</v>
      </c>
      <c r="N96" t="s">
        <v>634</v>
      </c>
      <c r="O96" t="s">
        <v>894</v>
      </c>
      <c r="P96" t="s">
        <v>43</v>
      </c>
      <c r="Q96" t="s">
        <v>648</v>
      </c>
      <c r="R96" t="s">
        <v>635</v>
      </c>
      <c r="S96" t="s">
        <v>7466</v>
      </c>
      <c r="T96" t="s">
        <v>7467</v>
      </c>
    </row>
    <row r="97" spans="1:20" x14ac:dyDescent="0.25">
      <c r="A97" t="s">
        <v>37</v>
      </c>
      <c r="B97" t="s">
        <v>38</v>
      </c>
      <c r="C97">
        <v>66.666666666666671</v>
      </c>
      <c r="D97">
        <v>6</v>
      </c>
      <c r="E97" t="s">
        <v>7468</v>
      </c>
      <c r="F97">
        <v>200</v>
      </c>
      <c r="G97">
        <v>0</v>
      </c>
      <c r="H97" t="s">
        <v>631</v>
      </c>
      <c r="I97" t="s">
        <v>7469</v>
      </c>
      <c r="J97" t="s">
        <v>1890</v>
      </c>
      <c r="K97" t="s">
        <v>634</v>
      </c>
      <c r="L97" t="s">
        <v>635</v>
      </c>
      <c r="M97" t="s">
        <v>7470</v>
      </c>
      <c r="N97" t="s">
        <v>634</v>
      </c>
      <c r="O97" t="s">
        <v>637</v>
      </c>
      <c r="P97" t="s">
        <v>22</v>
      </c>
      <c r="Q97" t="s">
        <v>638</v>
      </c>
      <c r="R97" t="s">
        <v>635</v>
      </c>
      <c r="S97" t="s">
        <v>7471</v>
      </c>
      <c r="T97" t="s">
        <v>7470</v>
      </c>
    </row>
    <row r="98" spans="1:20" x14ac:dyDescent="0.25">
      <c r="A98" t="s">
        <v>39</v>
      </c>
      <c r="B98" t="s">
        <v>44</v>
      </c>
      <c r="C98">
        <v>66.333333333333329</v>
      </c>
      <c r="D98">
        <v>3</v>
      </c>
      <c r="E98" t="s">
        <v>7472</v>
      </c>
      <c r="F98">
        <v>282.5</v>
      </c>
      <c r="G98">
        <v>45</v>
      </c>
      <c r="H98" t="s">
        <v>1248</v>
      </c>
      <c r="I98" t="s">
        <v>7473</v>
      </c>
      <c r="J98" t="s">
        <v>7474</v>
      </c>
      <c r="K98" t="s">
        <v>7475</v>
      </c>
      <c r="L98" t="s">
        <v>7476</v>
      </c>
      <c r="M98" t="s">
        <v>7470</v>
      </c>
      <c r="N98" t="s">
        <v>634</v>
      </c>
      <c r="O98" t="s">
        <v>689</v>
      </c>
      <c r="P98" t="s">
        <v>40</v>
      </c>
      <c r="Q98" t="s">
        <v>690</v>
      </c>
      <c r="R98" t="s">
        <v>635</v>
      </c>
      <c r="S98" t="s">
        <v>7477</v>
      </c>
      <c r="T98" t="s">
        <v>7470</v>
      </c>
    </row>
    <row r="99" spans="1:20" x14ac:dyDescent="0.25">
      <c r="A99" t="s">
        <v>39</v>
      </c>
      <c r="B99" t="s">
        <v>230</v>
      </c>
      <c r="C99">
        <v>64</v>
      </c>
      <c r="D99">
        <v>2</v>
      </c>
      <c r="E99" t="s">
        <v>7478</v>
      </c>
      <c r="F99">
        <v>128</v>
      </c>
      <c r="G99">
        <v>0</v>
      </c>
      <c r="H99" t="s">
        <v>1248</v>
      </c>
      <c r="I99" t="s">
        <v>5472</v>
      </c>
      <c r="J99" t="s">
        <v>5473</v>
      </c>
      <c r="K99" t="s">
        <v>3441</v>
      </c>
      <c r="L99" t="s">
        <v>5474</v>
      </c>
      <c r="M99" t="s">
        <v>7479</v>
      </c>
      <c r="N99" t="s">
        <v>634</v>
      </c>
      <c r="O99" t="s">
        <v>689</v>
      </c>
      <c r="P99" t="s">
        <v>40</v>
      </c>
      <c r="Q99" t="s">
        <v>690</v>
      </c>
      <c r="R99" t="s">
        <v>635</v>
      </c>
      <c r="S99" t="s">
        <v>7480</v>
      </c>
      <c r="T99" t="s">
        <v>7479</v>
      </c>
    </row>
    <row r="100" spans="1:20" x14ac:dyDescent="0.25">
      <c r="A100" t="s">
        <v>39</v>
      </c>
      <c r="B100" t="s">
        <v>230</v>
      </c>
      <c r="C100">
        <v>64</v>
      </c>
      <c r="D100">
        <v>2</v>
      </c>
      <c r="E100" t="s">
        <v>7481</v>
      </c>
      <c r="F100">
        <v>128</v>
      </c>
      <c r="G100">
        <v>0</v>
      </c>
      <c r="H100" t="s">
        <v>1248</v>
      </c>
      <c r="I100" t="s">
        <v>5472</v>
      </c>
      <c r="J100" t="s">
        <v>5473</v>
      </c>
      <c r="K100" t="s">
        <v>3441</v>
      </c>
      <c r="L100" t="s">
        <v>5474</v>
      </c>
      <c r="M100" t="s">
        <v>7482</v>
      </c>
      <c r="N100" t="s">
        <v>634</v>
      </c>
      <c r="O100" t="s">
        <v>689</v>
      </c>
      <c r="P100" t="s">
        <v>40</v>
      </c>
      <c r="Q100" t="s">
        <v>690</v>
      </c>
      <c r="R100" t="s">
        <v>635</v>
      </c>
      <c r="S100" t="s">
        <v>7483</v>
      </c>
      <c r="T100" t="s">
        <v>7482</v>
      </c>
    </row>
    <row r="101" spans="1:20" x14ac:dyDescent="0.25">
      <c r="A101" t="s">
        <v>20</v>
      </c>
      <c r="B101" t="s">
        <v>21</v>
      </c>
      <c r="C101">
        <v>60</v>
      </c>
      <c r="D101">
        <v>2</v>
      </c>
      <c r="E101" t="s">
        <v>7484</v>
      </c>
      <c r="F101">
        <v>200</v>
      </c>
      <c r="G101">
        <v>0</v>
      </c>
      <c r="H101" t="s">
        <v>631</v>
      </c>
      <c r="I101" t="s">
        <v>7485</v>
      </c>
      <c r="J101" t="s">
        <v>736</v>
      </c>
      <c r="K101" t="s">
        <v>634</v>
      </c>
      <c r="L101" t="s">
        <v>635</v>
      </c>
      <c r="M101" t="s">
        <v>7486</v>
      </c>
      <c r="N101" t="s">
        <v>634</v>
      </c>
      <c r="O101" t="s">
        <v>637</v>
      </c>
      <c r="P101" t="s">
        <v>22</v>
      </c>
      <c r="Q101" t="s">
        <v>638</v>
      </c>
      <c r="R101" t="s">
        <v>635</v>
      </c>
      <c r="S101" t="s">
        <v>7487</v>
      </c>
      <c r="T101" t="s">
        <v>7486</v>
      </c>
    </row>
    <row r="102" spans="1:20" x14ac:dyDescent="0.25">
      <c r="A102" t="s">
        <v>23</v>
      </c>
      <c r="B102" t="s">
        <v>24</v>
      </c>
      <c r="C102">
        <v>60</v>
      </c>
      <c r="D102">
        <v>2</v>
      </c>
      <c r="E102" t="s">
        <v>7484</v>
      </c>
      <c r="F102">
        <v>200</v>
      </c>
      <c r="G102">
        <v>0</v>
      </c>
      <c r="H102" t="s">
        <v>631</v>
      </c>
      <c r="I102" t="s">
        <v>7485</v>
      </c>
      <c r="J102" t="s">
        <v>736</v>
      </c>
      <c r="K102" t="s">
        <v>634</v>
      </c>
      <c r="L102" t="s">
        <v>635</v>
      </c>
      <c r="M102" t="s">
        <v>7486</v>
      </c>
      <c r="N102" t="s">
        <v>634</v>
      </c>
      <c r="O102" t="s">
        <v>637</v>
      </c>
      <c r="P102" t="s">
        <v>22</v>
      </c>
      <c r="Q102" t="s">
        <v>638</v>
      </c>
      <c r="R102" t="s">
        <v>635</v>
      </c>
      <c r="S102" t="s">
        <v>7487</v>
      </c>
      <c r="T102" t="s">
        <v>7486</v>
      </c>
    </row>
    <row r="103" spans="1:20" x14ac:dyDescent="0.25">
      <c r="A103" t="s">
        <v>25</v>
      </c>
      <c r="B103" t="s">
        <v>26</v>
      </c>
      <c r="C103">
        <v>60</v>
      </c>
      <c r="D103">
        <v>2</v>
      </c>
      <c r="E103" t="s">
        <v>7484</v>
      </c>
      <c r="F103">
        <v>200</v>
      </c>
      <c r="G103">
        <v>0</v>
      </c>
      <c r="H103" t="s">
        <v>631</v>
      </c>
      <c r="I103" t="s">
        <v>7485</v>
      </c>
      <c r="J103" t="s">
        <v>736</v>
      </c>
      <c r="K103" t="s">
        <v>634</v>
      </c>
      <c r="L103" t="s">
        <v>635</v>
      </c>
      <c r="M103" t="s">
        <v>7486</v>
      </c>
      <c r="N103" t="s">
        <v>634</v>
      </c>
      <c r="O103" t="s">
        <v>637</v>
      </c>
      <c r="P103" t="s">
        <v>22</v>
      </c>
      <c r="Q103" t="s">
        <v>638</v>
      </c>
      <c r="R103" t="s">
        <v>635</v>
      </c>
      <c r="S103" t="s">
        <v>7487</v>
      </c>
      <c r="T103" t="s">
        <v>7486</v>
      </c>
    </row>
    <row r="104" spans="1:20" x14ac:dyDescent="0.25">
      <c r="A104" t="s">
        <v>20</v>
      </c>
      <c r="B104" t="s">
        <v>21</v>
      </c>
      <c r="C104">
        <v>50</v>
      </c>
      <c r="D104">
        <v>1</v>
      </c>
      <c r="E104" t="s">
        <v>7488</v>
      </c>
      <c r="F104">
        <v>100</v>
      </c>
      <c r="G104">
        <v>0</v>
      </c>
      <c r="H104" t="s">
        <v>631</v>
      </c>
      <c r="I104" t="s">
        <v>7489</v>
      </c>
      <c r="J104" t="s">
        <v>769</v>
      </c>
      <c r="K104" t="s">
        <v>634</v>
      </c>
      <c r="L104" t="s">
        <v>635</v>
      </c>
      <c r="M104" t="s">
        <v>7490</v>
      </c>
      <c r="N104" t="s">
        <v>634</v>
      </c>
      <c r="O104" t="s">
        <v>637</v>
      </c>
      <c r="P104" t="s">
        <v>22</v>
      </c>
      <c r="Q104" t="s">
        <v>638</v>
      </c>
      <c r="R104" t="s">
        <v>635</v>
      </c>
      <c r="S104" t="s">
        <v>7491</v>
      </c>
      <c r="T104" t="s">
        <v>7490</v>
      </c>
    </row>
    <row r="105" spans="1:20" x14ac:dyDescent="0.25">
      <c r="A105" t="s">
        <v>23</v>
      </c>
      <c r="B105" t="s">
        <v>24</v>
      </c>
      <c r="C105">
        <v>50</v>
      </c>
      <c r="D105">
        <v>1</v>
      </c>
      <c r="E105" t="s">
        <v>7488</v>
      </c>
      <c r="F105">
        <v>100</v>
      </c>
      <c r="G105">
        <v>0</v>
      </c>
      <c r="H105" t="s">
        <v>631</v>
      </c>
      <c r="I105" t="s">
        <v>7489</v>
      </c>
      <c r="J105" t="s">
        <v>769</v>
      </c>
      <c r="K105" t="s">
        <v>634</v>
      </c>
      <c r="L105" t="s">
        <v>635</v>
      </c>
      <c r="M105" t="s">
        <v>7490</v>
      </c>
      <c r="N105" t="s">
        <v>634</v>
      </c>
      <c r="O105" t="s">
        <v>637</v>
      </c>
      <c r="P105" t="s">
        <v>22</v>
      </c>
      <c r="Q105" t="s">
        <v>638</v>
      </c>
      <c r="R105" t="s">
        <v>635</v>
      </c>
      <c r="S105" t="s">
        <v>7491</v>
      </c>
      <c r="T105" t="s">
        <v>7490</v>
      </c>
    </row>
    <row r="106" spans="1:20" x14ac:dyDescent="0.25">
      <c r="A106" t="s">
        <v>25</v>
      </c>
      <c r="B106" t="s">
        <v>26</v>
      </c>
      <c r="C106">
        <v>50</v>
      </c>
      <c r="D106">
        <v>1</v>
      </c>
      <c r="E106" t="s">
        <v>7488</v>
      </c>
      <c r="F106">
        <v>100</v>
      </c>
      <c r="G106">
        <v>0</v>
      </c>
      <c r="H106" t="s">
        <v>631</v>
      </c>
      <c r="I106" t="s">
        <v>7489</v>
      </c>
      <c r="J106" t="s">
        <v>769</v>
      </c>
      <c r="K106" t="s">
        <v>634</v>
      </c>
      <c r="L106" t="s">
        <v>635</v>
      </c>
      <c r="M106" t="s">
        <v>7490</v>
      </c>
      <c r="N106" t="s">
        <v>634</v>
      </c>
      <c r="O106" t="s">
        <v>637</v>
      </c>
      <c r="P106" t="s">
        <v>22</v>
      </c>
      <c r="Q106" t="s">
        <v>638</v>
      </c>
      <c r="R106" t="s">
        <v>635</v>
      </c>
      <c r="S106" t="s">
        <v>7491</v>
      </c>
      <c r="T106" t="s">
        <v>7490</v>
      </c>
    </row>
    <row r="107" spans="1:20" x14ac:dyDescent="0.25">
      <c r="A107" t="s">
        <v>39</v>
      </c>
      <c r="B107" t="s">
        <v>44</v>
      </c>
      <c r="C107">
        <v>66.333333333333329</v>
      </c>
      <c r="D107">
        <v>3</v>
      </c>
      <c r="E107" t="s">
        <v>7492</v>
      </c>
      <c r="F107">
        <v>192.9</v>
      </c>
      <c r="G107">
        <v>0</v>
      </c>
      <c r="H107" t="s">
        <v>790</v>
      </c>
      <c r="I107" t="s">
        <v>7493</v>
      </c>
      <c r="J107" t="s">
        <v>7494</v>
      </c>
      <c r="K107" t="s">
        <v>2456</v>
      </c>
      <c r="L107" t="s">
        <v>7495</v>
      </c>
      <c r="M107" t="s">
        <v>7496</v>
      </c>
      <c r="N107" t="s">
        <v>634</v>
      </c>
      <c r="O107" t="s">
        <v>689</v>
      </c>
      <c r="P107" t="s">
        <v>40</v>
      </c>
      <c r="Q107" t="s">
        <v>690</v>
      </c>
      <c r="R107" t="s">
        <v>635</v>
      </c>
      <c r="S107" t="s">
        <v>7497</v>
      </c>
      <c r="T107" t="s">
        <v>7496</v>
      </c>
    </row>
    <row r="108" spans="1:20" x14ac:dyDescent="0.25">
      <c r="A108" t="s">
        <v>25</v>
      </c>
      <c r="B108" t="s">
        <v>26</v>
      </c>
      <c r="C108">
        <v>45</v>
      </c>
      <c r="D108">
        <v>1</v>
      </c>
      <c r="E108" t="s">
        <v>7498</v>
      </c>
      <c r="F108">
        <v>199</v>
      </c>
      <c r="G108">
        <v>0</v>
      </c>
      <c r="H108" t="s">
        <v>641</v>
      </c>
      <c r="I108" t="s">
        <v>3415</v>
      </c>
      <c r="J108" t="s">
        <v>7499</v>
      </c>
      <c r="K108" t="s">
        <v>7500</v>
      </c>
      <c r="L108" t="s">
        <v>1340</v>
      </c>
      <c r="M108" t="s">
        <v>7501</v>
      </c>
      <c r="N108" t="s">
        <v>634</v>
      </c>
      <c r="O108" t="s">
        <v>894</v>
      </c>
      <c r="P108" t="s">
        <v>43</v>
      </c>
      <c r="Q108" t="s">
        <v>648</v>
      </c>
      <c r="R108" t="s">
        <v>635</v>
      </c>
      <c r="S108" t="s">
        <v>7502</v>
      </c>
      <c r="T108" t="s">
        <v>7503</v>
      </c>
    </row>
    <row r="109" spans="1:20" x14ac:dyDescent="0.25">
      <c r="A109" t="s">
        <v>25</v>
      </c>
      <c r="B109" t="s">
        <v>26</v>
      </c>
      <c r="C109">
        <v>40.5</v>
      </c>
      <c r="D109">
        <v>4</v>
      </c>
      <c r="E109" t="s">
        <v>7498</v>
      </c>
      <c r="F109">
        <v>199</v>
      </c>
      <c r="G109">
        <v>0</v>
      </c>
      <c r="H109" t="s">
        <v>641</v>
      </c>
      <c r="I109" t="s">
        <v>3415</v>
      </c>
      <c r="J109" t="s">
        <v>7499</v>
      </c>
      <c r="K109" t="s">
        <v>7500</v>
      </c>
      <c r="L109" t="s">
        <v>1340</v>
      </c>
      <c r="M109" t="s">
        <v>7501</v>
      </c>
      <c r="N109" t="s">
        <v>634</v>
      </c>
      <c r="O109" t="s">
        <v>894</v>
      </c>
      <c r="P109" t="s">
        <v>43</v>
      </c>
      <c r="Q109" t="s">
        <v>648</v>
      </c>
      <c r="R109" t="s">
        <v>635</v>
      </c>
      <c r="S109" t="s">
        <v>7502</v>
      </c>
      <c r="T109" t="s">
        <v>7503</v>
      </c>
    </row>
    <row r="110" spans="1:20" x14ac:dyDescent="0.25">
      <c r="A110" t="s">
        <v>20</v>
      </c>
      <c r="B110" t="s">
        <v>21</v>
      </c>
      <c r="C110">
        <v>50</v>
      </c>
      <c r="D110">
        <v>1</v>
      </c>
      <c r="E110" t="s">
        <v>7504</v>
      </c>
      <c r="F110">
        <v>100</v>
      </c>
      <c r="G110">
        <v>0</v>
      </c>
      <c r="H110" t="s">
        <v>703</v>
      </c>
      <c r="I110" t="s">
        <v>7505</v>
      </c>
      <c r="J110" t="s">
        <v>999</v>
      </c>
      <c r="K110" t="s">
        <v>634</v>
      </c>
      <c r="L110" t="s">
        <v>635</v>
      </c>
      <c r="M110" t="s">
        <v>7506</v>
      </c>
      <c r="N110" t="s">
        <v>634</v>
      </c>
      <c r="O110" t="s">
        <v>637</v>
      </c>
      <c r="P110" t="s">
        <v>22</v>
      </c>
      <c r="Q110" t="s">
        <v>638</v>
      </c>
      <c r="R110" t="s">
        <v>635</v>
      </c>
      <c r="S110" t="s">
        <v>7507</v>
      </c>
      <c r="T110" t="s">
        <v>7506</v>
      </c>
    </row>
    <row r="111" spans="1:20" x14ac:dyDescent="0.25">
      <c r="A111" t="s">
        <v>23</v>
      </c>
      <c r="B111" t="s">
        <v>24</v>
      </c>
      <c r="C111">
        <v>50</v>
      </c>
      <c r="D111">
        <v>1</v>
      </c>
      <c r="E111" t="s">
        <v>7504</v>
      </c>
      <c r="F111">
        <v>100</v>
      </c>
      <c r="G111">
        <v>0</v>
      </c>
      <c r="H111" t="s">
        <v>703</v>
      </c>
      <c r="I111" t="s">
        <v>7505</v>
      </c>
      <c r="J111" t="s">
        <v>999</v>
      </c>
      <c r="K111" t="s">
        <v>634</v>
      </c>
      <c r="L111" t="s">
        <v>635</v>
      </c>
      <c r="M111" t="s">
        <v>7506</v>
      </c>
      <c r="N111" t="s">
        <v>634</v>
      </c>
      <c r="O111" t="s">
        <v>637</v>
      </c>
      <c r="P111" t="s">
        <v>22</v>
      </c>
      <c r="Q111" t="s">
        <v>638</v>
      </c>
      <c r="R111" t="s">
        <v>635</v>
      </c>
      <c r="S111" t="s">
        <v>7507</v>
      </c>
      <c r="T111" t="s">
        <v>7506</v>
      </c>
    </row>
    <row r="112" spans="1:20" x14ac:dyDescent="0.25">
      <c r="A112" t="s">
        <v>25</v>
      </c>
      <c r="B112" t="s">
        <v>26</v>
      </c>
      <c r="C112">
        <v>50</v>
      </c>
      <c r="D112">
        <v>1</v>
      </c>
      <c r="E112" t="s">
        <v>7504</v>
      </c>
      <c r="F112">
        <v>100</v>
      </c>
      <c r="G112">
        <v>0</v>
      </c>
      <c r="H112" t="s">
        <v>703</v>
      </c>
      <c r="I112" t="s">
        <v>7505</v>
      </c>
      <c r="J112" t="s">
        <v>999</v>
      </c>
      <c r="K112" t="s">
        <v>634</v>
      </c>
      <c r="L112" t="s">
        <v>635</v>
      </c>
      <c r="M112" t="s">
        <v>7506</v>
      </c>
      <c r="N112" t="s">
        <v>634</v>
      </c>
      <c r="O112" t="s">
        <v>637</v>
      </c>
      <c r="P112" t="s">
        <v>22</v>
      </c>
      <c r="Q112" t="s">
        <v>638</v>
      </c>
      <c r="R112" t="s">
        <v>635</v>
      </c>
      <c r="S112" t="s">
        <v>7507</v>
      </c>
      <c r="T112" t="s">
        <v>7506</v>
      </c>
    </row>
    <row r="113" spans="1:20" x14ac:dyDescent="0.25">
      <c r="A113" t="s">
        <v>20</v>
      </c>
      <c r="B113" t="s">
        <v>21</v>
      </c>
      <c r="C113">
        <v>60</v>
      </c>
      <c r="D113">
        <v>4</v>
      </c>
      <c r="E113" t="s">
        <v>7508</v>
      </c>
      <c r="F113">
        <v>390</v>
      </c>
      <c r="G113">
        <v>0</v>
      </c>
      <c r="H113" t="s">
        <v>631</v>
      </c>
      <c r="I113" t="s">
        <v>7509</v>
      </c>
      <c r="J113" t="s">
        <v>652</v>
      </c>
      <c r="K113" t="s">
        <v>634</v>
      </c>
      <c r="L113" t="s">
        <v>635</v>
      </c>
      <c r="M113" t="s">
        <v>7510</v>
      </c>
      <c r="N113" t="s">
        <v>634</v>
      </c>
      <c r="O113" t="s">
        <v>637</v>
      </c>
      <c r="P113" t="s">
        <v>22</v>
      </c>
      <c r="Q113" t="s">
        <v>638</v>
      </c>
      <c r="R113" t="s">
        <v>635</v>
      </c>
      <c r="S113" t="s">
        <v>7511</v>
      </c>
      <c r="T113" t="s">
        <v>7510</v>
      </c>
    </row>
    <row r="114" spans="1:20" x14ac:dyDescent="0.25">
      <c r="A114" t="s">
        <v>23</v>
      </c>
      <c r="B114" t="s">
        <v>24</v>
      </c>
      <c r="C114">
        <v>60</v>
      </c>
      <c r="D114">
        <v>4</v>
      </c>
      <c r="E114" t="s">
        <v>7508</v>
      </c>
      <c r="F114">
        <v>390</v>
      </c>
      <c r="G114">
        <v>0</v>
      </c>
      <c r="H114" t="s">
        <v>631</v>
      </c>
      <c r="I114" t="s">
        <v>7509</v>
      </c>
      <c r="J114" t="s">
        <v>652</v>
      </c>
      <c r="K114" t="s">
        <v>634</v>
      </c>
      <c r="L114" t="s">
        <v>635</v>
      </c>
      <c r="M114" t="s">
        <v>7510</v>
      </c>
      <c r="N114" t="s">
        <v>634</v>
      </c>
      <c r="O114" t="s">
        <v>637</v>
      </c>
      <c r="P114" t="s">
        <v>22</v>
      </c>
      <c r="Q114" t="s">
        <v>638</v>
      </c>
      <c r="R114" t="s">
        <v>635</v>
      </c>
      <c r="S114" t="s">
        <v>7511</v>
      </c>
      <c r="T114" t="s">
        <v>7510</v>
      </c>
    </row>
    <row r="115" spans="1:20" x14ac:dyDescent="0.25">
      <c r="A115" t="s">
        <v>25</v>
      </c>
      <c r="B115" t="s">
        <v>26</v>
      </c>
      <c r="C115">
        <v>60</v>
      </c>
      <c r="D115">
        <v>4</v>
      </c>
      <c r="E115" t="s">
        <v>7508</v>
      </c>
      <c r="F115">
        <v>390</v>
      </c>
      <c r="G115">
        <v>0</v>
      </c>
      <c r="H115" t="s">
        <v>631</v>
      </c>
      <c r="I115" t="s">
        <v>7509</v>
      </c>
      <c r="J115" t="s">
        <v>652</v>
      </c>
      <c r="K115" t="s">
        <v>634</v>
      </c>
      <c r="L115" t="s">
        <v>635</v>
      </c>
      <c r="M115" t="s">
        <v>7510</v>
      </c>
      <c r="N115" t="s">
        <v>634</v>
      </c>
      <c r="O115" t="s">
        <v>637</v>
      </c>
      <c r="P115" t="s">
        <v>22</v>
      </c>
      <c r="Q115" t="s">
        <v>638</v>
      </c>
      <c r="R115" t="s">
        <v>635</v>
      </c>
      <c r="S115" t="s">
        <v>7511</v>
      </c>
      <c r="T115" t="s">
        <v>7510</v>
      </c>
    </row>
    <row r="116" spans="1:20" x14ac:dyDescent="0.25">
      <c r="A116" t="s">
        <v>533</v>
      </c>
      <c r="B116" t="s">
        <v>3767</v>
      </c>
      <c r="C116">
        <v>75</v>
      </c>
      <c r="D116">
        <v>3</v>
      </c>
      <c r="E116" t="s">
        <v>7512</v>
      </c>
      <c r="F116">
        <v>225</v>
      </c>
      <c r="G116">
        <v>0</v>
      </c>
      <c r="H116" t="s">
        <v>1114</v>
      </c>
      <c r="I116" t="s">
        <v>7513</v>
      </c>
      <c r="J116" t="s">
        <v>7514</v>
      </c>
      <c r="K116" t="s">
        <v>7515</v>
      </c>
      <c r="L116" t="s">
        <v>7516</v>
      </c>
      <c r="M116" t="s">
        <v>7517</v>
      </c>
      <c r="N116" t="s">
        <v>634</v>
      </c>
      <c r="O116" t="s">
        <v>689</v>
      </c>
      <c r="P116" t="s">
        <v>40</v>
      </c>
      <c r="Q116" t="s">
        <v>690</v>
      </c>
      <c r="R116" t="s">
        <v>635</v>
      </c>
      <c r="S116" t="s">
        <v>7518</v>
      </c>
      <c r="T116" t="s">
        <v>7517</v>
      </c>
    </row>
    <row r="117" spans="1:20" x14ac:dyDescent="0.25">
      <c r="A117" t="s">
        <v>20</v>
      </c>
      <c r="B117" t="s">
        <v>21</v>
      </c>
      <c r="C117">
        <v>50</v>
      </c>
      <c r="D117">
        <v>1</v>
      </c>
      <c r="E117" t="s">
        <v>7519</v>
      </c>
      <c r="F117">
        <v>100</v>
      </c>
      <c r="G117">
        <v>0</v>
      </c>
      <c r="H117" t="s">
        <v>631</v>
      </c>
      <c r="I117" t="s">
        <v>7520</v>
      </c>
      <c r="J117" t="s">
        <v>705</v>
      </c>
      <c r="K117" t="s">
        <v>634</v>
      </c>
      <c r="L117" t="s">
        <v>635</v>
      </c>
      <c r="M117" t="s">
        <v>7521</v>
      </c>
      <c r="N117" t="s">
        <v>634</v>
      </c>
      <c r="O117" t="s">
        <v>654</v>
      </c>
      <c r="P117" t="s">
        <v>22</v>
      </c>
      <c r="Q117" t="s">
        <v>655</v>
      </c>
      <c r="R117" t="s">
        <v>635</v>
      </c>
      <c r="S117" t="s">
        <v>7522</v>
      </c>
      <c r="T117" t="s">
        <v>7523</v>
      </c>
    </row>
    <row r="118" spans="1:20" x14ac:dyDescent="0.25">
      <c r="A118" t="s">
        <v>23</v>
      </c>
      <c r="B118" t="s">
        <v>24</v>
      </c>
      <c r="C118">
        <v>50</v>
      </c>
      <c r="D118">
        <v>1</v>
      </c>
      <c r="E118" t="s">
        <v>7519</v>
      </c>
      <c r="F118">
        <v>100</v>
      </c>
      <c r="G118">
        <v>0</v>
      </c>
      <c r="H118" t="s">
        <v>631</v>
      </c>
      <c r="I118" t="s">
        <v>7520</v>
      </c>
      <c r="J118" t="s">
        <v>705</v>
      </c>
      <c r="K118" t="s">
        <v>634</v>
      </c>
      <c r="L118" t="s">
        <v>635</v>
      </c>
      <c r="M118" t="s">
        <v>7521</v>
      </c>
      <c r="N118" t="s">
        <v>634</v>
      </c>
      <c r="O118" t="s">
        <v>654</v>
      </c>
      <c r="P118" t="s">
        <v>22</v>
      </c>
      <c r="Q118" t="s">
        <v>655</v>
      </c>
      <c r="R118" t="s">
        <v>635</v>
      </c>
      <c r="S118" t="s">
        <v>7522</v>
      </c>
      <c r="T118" t="s">
        <v>7523</v>
      </c>
    </row>
    <row r="119" spans="1:20" x14ac:dyDescent="0.25">
      <c r="A119" t="s">
        <v>25</v>
      </c>
      <c r="B119" t="s">
        <v>26</v>
      </c>
      <c r="C119">
        <v>50</v>
      </c>
      <c r="D119">
        <v>1</v>
      </c>
      <c r="E119" t="s">
        <v>7519</v>
      </c>
      <c r="F119">
        <v>100</v>
      </c>
      <c r="G119">
        <v>0</v>
      </c>
      <c r="H119" t="s">
        <v>631</v>
      </c>
      <c r="I119" t="s">
        <v>7520</v>
      </c>
      <c r="J119" t="s">
        <v>705</v>
      </c>
      <c r="K119" t="s">
        <v>634</v>
      </c>
      <c r="L119" t="s">
        <v>635</v>
      </c>
      <c r="M119" t="s">
        <v>7521</v>
      </c>
      <c r="N119" t="s">
        <v>634</v>
      </c>
      <c r="O119" t="s">
        <v>654</v>
      </c>
      <c r="P119" t="s">
        <v>22</v>
      </c>
      <c r="Q119" t="s">
        <v>655</v>
      </c>
      <c r="R119" t="s">
        <v>635</v>
      </c>
      <c r="S119" t="s">
        <v>7522</v>
      </c>
      <c r="T119" t="s">
        <v>7523</v>
      </c>
    </row>
    <row r="120" spans="1:20" x14ac:dyDescent="0.25">
      <c r="A120" t="s">
        <v>116</v>
      </c>
      <c r="B120" t="s">
        <v>117</v>
      </c>
      <c r="C120">
        <v>10</v>
      </c>
      <c r="D120">
        <v>200</v>
      </c>
      <c r="E120" t="s">
        <v>7524</v>
      </c>
      <c r="F120">
        <v>1792</v>
      </c>
      <c r="G120">
        <v>0</v>
      </c>
      <c r="H120" t="s">
        <v>641</v>
      </c>
      <c r="I120" t="s">
        <v>7525</v>
      </c>
      <c r="J120" t="s">
        <v>7526</v>
      </c>
      <c r="K120" t="s">
        <v>6753</v>
      </c>
      <c r="L120" t="s">
        <v>7527</v>
      </c>
      <c r="M120" t="s">
        <v>7528</v>
      </c>
      <c r="N120" t="s">
        <v>634</v>
      </c>
      <c r="O120" t="s">
        <v>894</v>
      </c>
      <c r="P120" t="s">
        <v>43</v>
      </c>
      <c r="Q120" t="s">
        <v>648</v>
      </c>
      <c r="R120" t="s">
        <v>635</v>
      </c>
      <c r="S120" t="s">
        <v>7529</v>
      </c>
      <c r="T120" t="s">
        <v>7530</v>
      </c>
    </row>
    <row r="121" spans="1:20" x14ac:dyDescent="0.25">
      <c r="A121" t="s">
        <v>133</v>
      </c>
      <c r="B121" t="s">
        <v>134</v>
      </c>
      <c r="C121">
        <v>12</v>
      </c>
      <c r="D121">
        <v>10</v>
      </c>
      <c r="E121" t="s">
        <v>7531</v>
      </c>
      <c r="F121">
        <v>130</v>
      </c>
      <c r="G121">
        <v>0</v>
      </c>
      <c r="H121" t="s">
        <v>641</v>
      </c>
      <c r="I121" t="s">
        <v>4596</v>
      </c>
      <c r="J121" t="s">
        <v>7532</v>
      </c>
      <c r="K121" t="s">
        <v>2849</v>
      </c>
      <c r="L121" t="s">
        <v>2064</v>
      </c>
      <c r="M121" t="s">
        <v>7533</v>
      </c>
      <c r="N121" t="s">
        <v>634</v>
      </c>
      <c r="O121" t="s">
        <v>894</v>
      </c>
      <c r="P121" t="s">
        <v>43</v>
      </c>
      <c r="Q121" t="s">
        <v>648</v>
      </c>
      <c r="R121" t="s">
        <v>635</v>
      </c>
      <c r="S121" t="s">
        <v>7534</v>
      </c>
      <c r="T121" t="s">
        <v>7535</v>
      </c>
    </row>
    <row r="122" spans="1:20" x14ac:dyDescent="0.25">
      <c r="A122" t="s">
        <v>121</v>
      </c>
      <c r="B122" t="s">
        <v>122</v>
      </c>
      <c r="C122">
        <v>15</v>
      </c>
      <c r="D122">
        <v>1</v>
      </c>
      <c r="E122" t="s">
        <v>7536</v>
      </c>
      <c r="F122">
        <v>15</v>
      </c>
      <c r="G122">
        <v>0</v>
      </c>
      <c r="H122" t="s">
        <v>631</v>
      </c>
      <c r="I122" t="s">
        <v>672</v>
      </c>
      <c r="J122" t="s">
        <v>7537</v>
      </c>
      <c r="K122" t="s">
        <v>1092</v>
      </c>
      <c r="L122" t="s">
        <v>7527</v>
      </c>
      <c r="M122" t="s">
        <v>7538</v>
      </c>
      <c r="N122" t="s">
        <v>634</v>
      </c>
      <c r="O122" t="s">
        <v>894</v>
      </c>
      <c r="P122" t="s">
        <v>43</v>
      </c>
      <c r="Q122" t="s">
        <v>648</v>
      </c>
      <c r="R122" t="s">
        <v>635</v>
      </c>
      <c r="S122" t="s">
        <v>7539</v>
      </c>
      <c r="T122" t="s">
        <v>7540</v>
      </c>
    </row>
    <row r="123" spans="1:20" x14ac:dyDescent="0.25">
      <c r="A123" t="s">
        <v>121</v>
      </c>
      <c r="B123" t="s">
        <v>122</v>
      </c>
      <c r="C123">
        <v>15</v>
      </c>
      <c r="D123">
        <v>1</v>
      </c>
      <c r="E123" t="s">
        <v>7541</v>
      </c>
      <c r="F123">
        <v>15</v>
      </c>
      <c r="G123">
        <v>0</v>
      </c>
      <c r="H123" t="s">
        <v>641</v>
      </c>
      <c r="I123" t="s">
        <v>672</v>
      </c>
      <c r="J123" t="s">
        <v>7537</v>
      </c>
      <c r="K123" t="s">
        <v>1092</v>
      </c>
      <c r="L123" t="s">
        <v>7527</v>
      </c>
      <c r="M123" t="s">
        <v>7538</v>
      </c>
      <c r="N123" t="s">
        <v>634</v>
      </c>
      <c r="O123" t="s">
        <v>894</v>
      </c>
      <c r="P123" t="s">
        <v>43</v>
      </c>
      <c r="Q123" t="s">
        <v>648</v>
      </c>
      <c r="R123" t="s">
        <v>635</v>
      </c>
      <c r="S123" t="s">
        <v>7542</v>
      </c>
      <c r="T123" t="s">
        <v>7540</v>
      </c>
    </row>
    <row r="124" spans="1:20" x14ac:dyDescent="0.25">
      <c r="A124" t="s">
        <v>20</v>
      </c>
      <c r="B124" t="s">
        <v>21</v>
      </c>
      <c r="C124">
        <v>50</v>
      </c>
      <c r="D124">
        <v>1</v>
      </c>
      <c r="E124" t="s">
        <v>7543</v>
      </c>
      <c r="F124">
        <v>100</v>
      </c>
      <c r="G124">
        <v>0</v>
      </c>
      <c r="H124" t="s">
        <v>703</v>
      </c>
      <c r="I124" t="s">
        <v>7544</v>
      </c>
      <c r="J124" t="s">
        <v>903</v>
      </c>
      <c r="K124" t="s">
        <v>634</v>
      </c>
      <c r="L124" t="s">
        <v>635</v>
      </c>
      <c r="M124" t="s">
        <v>7545</v>
      </c>
      <c r="N124" t="s">
        <v>634</v>
      </c>
      <c r="O124" t="s">
        <v>637</v>
      </c>
      <c r="P124" t="s">
        <v>22</v>
      </c>
      <c r="Q124" t="s">
        <v>638</v>
      </c>
      <c r="R124" t="s">
        <v>635</v>
      </c>
      <c r="S124" t="s">
        <v>7546</v>
      </c>
      <c r="T124" t="s">
        <v>7545</v>
      </c>
    </row>
    <row r="125" spans="1:20" x14ac:dyDescent="0.25">
      <c r="A125" t="s">
        <v>23</v>
      </c>
      <c r="B125" t="s">
        <v>24</v>
      </c>
      <c r="C125">
        <v>50</v>
      </c>
      <c r="D125">
        <v>1</v>
      </c>
      <c r="E125" t="s">
        <v>7543</v>
      </c>
      <c r="F125">
        <v>100</v>
      </c>
      <c r="G125">
        <v>0</v>
      </c>
      <c r="H125" t="s">
        <v>703</v>
      </c>
      <c r="I125" t="s">
        <v>7544</v>
      </c>
      <c r="J125" t="s">
        <v>903</v>
      </c>
      <c r="K125" t="s">
        <v>634</v>
      </c>
      <c r="L125" t="s">
        <v>635</v>
      </c>
      <c r="M125" t="s">
        <v>7545</v>
      </c>
      <c r="N125" t="s">
        <v>634</v>
      </c>
      <c r="O125" t="s">
        <v>637</v>
      </c>
      <c r="P125" t="s">
        <v>22</v>
      </c>
      <c r="Q125" t="s">
        <v>638</v>
      </c>
      <c r="R125" t="s">
        <v>635</v>
      </c>
      <c r="S125" t="s">
        <v>7546</v>
      </c>
      <c r="T125" t="s">
        <v>7545</v>
      </c>
    </row>
    <row r="126" spans="1:20" x14ac:dyDescent="0.25">
      <c r="A126" t="s">
        <v>25</v>
      </c>
      <c r="B126" t="s">
        <v>26</v>
      </c>
      <c r="C126">
        <v>50</v>
      </c>
      <c r="D126">
        <v>1</v>
      </c>
      <c r="E126" t="s">
        <v>7543</v>
      </c>
      <c r="F126">
        <v>100</v>
      </c>
      <c r="G126">
        <v>0</v>
      </c>
      <c r="H126" t="s">
        <v>703</v>
      </c>
      <c r="I126" t="s">
        <v>7544</v>
      </c>
      <c r="J126" t="s">
        <v>903</v>
      </c>
      <c r="K126" t="s">
        <v>634</v>
      </c>
      <c r="L126" t="s">
        <v>635</v>
      </c>
      <c r="M126" t="s">
        <v>7545</v>
      </c>
      <c r="N126" t="s">
        <v>634</v>
      </c>
      <c r="O126" t="s">
        <v>637</v>
      </c>
      <c r="P126" t="s">
        <v>22</v>
      </c>
      <c r="Q126" t="s">
        <v>638</v>
      </c>
      <c r="R126" t="s">
        <v>635</v>
      </c>
      <c r="S126" t="s">
        <v>7546</v>
      </c>
      <c r="T126" t="s">
        <v>7545</v>
      </c>
    </row>
    <row r="127" spans="1:20" x14ac:dyDescent="0.25">
      <c r="A127" t="s">
        <v>35</v>
      </c>
      <c r="B127" t="s">
        <v>36</v>
      </c>
      <c r="C127">
        <v>66.666666666666671</v>
      </c>
      <c r="D127">
        <v>3</v>
      </c>
      <c r="E127" t="s">
        <v>7547</v>
      </c>
      <c r="F127">
        <v>150</v>
      </c>
      <c r="G127">
        <v>0</v>
      </c>
      <c r="H127" t="s">
        <v>641</v>
      </c>
      <c r="I127" t="s">
        <v>1138</v>
      </c>
      <c r="J127" t="s">
        <v>7548</v>
      </c>
      <c r="K127" t="s">
        <v>1552</v>
      </c>
      <c r="L127" t="s">
        <v>6006</v>
      </c>
      <c r="M127" t="s">
        <v>7549</v>
      </c>
      <c r="N127" t="s">
        <v>634</v>
      </c>
      <c r="O127" t="s">
        <v>894</v>
      </c>
      <c r="P127" t="s">
        <v>43</v>
      </c>
      <c r="Q127" t="s">
        <v>648</v>
      </c>
      <c r="R127" t="s">
        <v>635</v>
      </c>
      <c r="S127" t="s">
        <v>7550</v>
      </c>
      <c r="T127" t="s">
        <v>7549</v>
      </c>
    </row>
    <row r="128" spans="1:20" x14ac:dyDescent="0.25">
      <c r="A128" t="s">
        <v>20</v>
      </c>
      <c r="B128" t="s">
        <v>21</v>
      </c>
      <c r="C128">
        <v>50</v>
      </c>
      <c r="D128">
        <v>1</v>
      </c>
      <c r="E128" t="s">
        <v>7551</v>
      </c>
      <c r="F128">
        <v>100</v>
      </c>
      <c r="G128">
        <v>0</v>
      </c>
      <c r="H128" t="s">
        <v>631</v>
      </c>
      <c r="I128" t="s">
        <v>7552</v>
      </c>
      <c r="J128" t="s">
        <v>755</v>
      </c>
      <c r="K128" t="s">
        <v>634</v>
      </c>
      <c r="L128" t="s">
        <v>635</v>
      </c>
      <c r="M128" t="s">
        <v>7553</v>
      </c>
      <c r="N128" t="s">
        <v>634</v>
      </c>
      <c r="O128" t="s">
        <v>637</v>
      </c>
      <c r="P128" t="s">
        <v>22</v>
      </c>
      <c r="Q128" t="s">
        <v>638</v>
      </c>
      <c r="R128" t="s">
        <v>635</v>
      </c>
      <c r="S128" t="s">
        <v>7554</v>
      </c>
      <c r="T128" t="s">
        <v>7553</v>
      </c>
    </row>
    <row r="129" spans="1:20" x14ac:dyDescent="0.25">
      <c r="A129" t="s">
        <v>23</v>
      </c>
      <c r="B129" t="s">
        <v>24</v>
      </c>
      <c r="C129">
        <v>50</v>
      </c>
      <c r="D129">
        <v>1</v>
      </c>
      <c r="E129" t="s">
        <v>7551</v>
      </c>
      <c r="F129">
        <v>100</v>
      </c>
      <c r="G129">
        <v>0</v>
      </c>
      <c r="H129" t="s">
        <v>631</v>
      </c>
      <c r="I129" t="s">
        <v>7552</v>
      </c>
      <c r="J129" t="s">
        <v>755</v>
      </c>
      <c r="K129" t="s">
        <v>634</v>
      </c>
      <c r="L129" t="s">
        <v>635</v>
      </c>
      <c r="M129" t="s">
        <v>7553</v>
      </c>
      <c r="N129" t="s">
        <v>634</v>
      </c>
      <c r="O129" t="s">
        <v>637</v>
      </c>
      <c r="P129" t="s">
        <v>22</v>
      </c>
      <c r="Q129" t="s">
        <v>638</v>
      </c>
      <c r="R129" t="s">
        <v>635</v>
      </c>
      <c r="S129" t="s">
        <v>7554</v>
      </c>
      <c r="T129" t="s">
        <v>7553</v>
      </c>
    </row>
    <row r="130" spans="1:20" x14ac:dyDescent="0.25">
      <c r="A130" t="s">
        <v>25</v>
      </c>
      <c r="B130" t="s">
        <v>26</v>
      </c>
      <c r="C130">
        <v>50</v>
      </c>
      <c r="D130">
        <v>1</v>
      </c>
      <c r="E130" t="s">
        <v>7551</v>
      </c>
      <c r="F130">
        <v>100</v>
      </c>
      <c r="G130">
        <v>0</v>
      </c>
      <c r="H130" t="s">
        <v>631</v>
      </c>
      <c r="I130" t="s">
        <v>7552</v>
      </c>
      <c r="J130" t="s">
        <v>755</v>
      </c>
      <c r="K130" t="s">
        <v>634</v>
      </c>
      <c r="L130" t="s">
        <v>635</v>
      </c>
      <c r="M130" t="s">
        <v>7553</v>
      </c>
      <c r="N130" t="s">
        <v>634</v>
      </c>
      <c r="O130" t="s">
        <v>637</v>
      </c>
      <c r="P130" t="s">
        <v>22</v>
      </c>
      <c r="Q130" t="s">
        <v>638</v>
      </c>
      <c r="R130" t="s">
        <v>635</v>
      </c>
      <c r="S130" t="s">
        <v>7554</v>
      </c>
      <c r="T130" t="s">
        <v>7553</v>
      </c>
    </row>
    <row r="131" spans="1:20" x14ac:dyDescent="0.25">
      <c r="A131" t="s">
        <v>31</v>
      </c>
      <c r="B131" t="s">
        <v>32</v>
      </c>
      <c r="C131">
        <v>54.5</v>
      </c>
      <c r="D131">
        <v>2</v>
      </c>
      <c r="E131" t="s">
        <v>7555</v>
      </c>
      <c r="F131">
        <v>73.400000000000006</v>
      </c>
      <c r="G131">
        <v>7</v>
      </c>
      <c r="H131" t="s">
        <v>641</v>
      </c>
      <c r="I131" t="s">
        <v>7556</v>
      </c>
      <c r="J131" t="s">
        <v>7557</v>
      </c>
      <c r="K131" t="s">
        <v>1070</v>
      </c>
      <c r="L131" t="s">
        <v>7558</v>
      </c>
      <c r="M131" t="s">
        <v>7559</v>
      </c>
      <c r="N131" t="s">
        <v>634</v>
      </c>
      <c r="O131" t="s">
        <v>689</v>
      </c>
      <c r="P131" t="s">
        <v>40</v>
      </c>
      <c r="Q131" t="s">
        <v>690</v>
      </c>
      <c r="R131" t="s">
        <v>635</v>
      </c>
      <c r="S131" t="s">
        <v>7560</v>
      </c>
      <c r="T131" t="s">
        <v>7559</v>
      </c>
    </row>
    <row r="132" spans="1:20" x14ac:dyDescent="0.25">
      <c r="A132" t="s">
        <v>20</v>
      </c>
      <c r="B132" t="s">
        <v>21</v>
      </c>
      <c r="C132">
        <v>50</v>
      </c>
      <c r="D132">
        <v>2</v>
      </c>
      <c r="E132" t="s">
        <v>7561</v>
      </c>
      <c r="F132">
        <v>200</v>
      </c>
      <c r="G132">
        <v>0</v>
      </c>
      <c r="H132" t="s">
        <v>631</v>
      </c>
      <c r="I132" t="s">
        <v>7562</v>
      </c>
      <c r="J132" t="s">
        <v>705</v>
      </c>
      <c r="K132" t="s">
        <v>634</v>
      </c>
      <c r="L132" t="s">
        <v>635</v>
      </c>
      <c r="M132" t="s">
        <v>7559</v>
      </c>
      <c r="N132" t="s">
        <v>634</v>
      </c>
      <c r="O132" t="s">
        <v>637</v>
      </c>
      <c r="P132" t="s">
        <v>22</v>
      </c>
      <c r="Q132" t="s">
        <v>638</v>
      </c>
      <c r="R132" t="s">
        <v>635</v>
      </c>
      <c r="S132" t="s">
        <v>7563</v>
      </c>
      <c r="T132" t="s">
        <v>7559</v>
      </c>
    </row>
    <row r="133" spans="1:20" x14ac:dyDescent="0.25">
      <c r="A133" t="s">
        <v>23</v>
      </c>
      <c r="B133" t="s">
        <v>24</v>
      </c>
      <c r="C133">
        <v>50</v>
      </c>
      <c r="D133">
        <v>2</v>
      </c>
      <c r="E133" t="s">
        <v>7561</v>
      </c>
      <c r="F133">
        <v>200</v>
      </c>
      <c r="G133">
        <v>0</v>
      </c>
      <c r="H133" t="s">
        <v>631</v>
      </c>
      <c r="I133" t="s">
        <v>7562</v>
      </c>
      <c r="J133" t="s">
        <v>705</v>
      </c>
      <c r="K133" t="s">
        <v>634</v>
      </c>
      <c r="L133" t="s">
        <v>635</v>
      </c>
      <c r="M133" t="s">
        <v>7559</v>
      </c>
      <c r="N133" t="s">
        <v>634</v>
      </c>
      <c r="O133" t="s">
        <v>637</v>
      </c>
      <c r="P133" t="s">
        <v>22</v>
      </c>
      <c r="Q133" t="s">
        <v>638</v>
      </c>
      <c r="R133" t="s">
        <v>635</v>
      </c>
      <c r="S133" t="s">
        <v>7563</v>
      </c>
      <c r="T133" t="s">
        <v>7559</v>
      </c>
    </row>
    <row r="134" spans="1:20" x14ac:dyDescent="0.25">
      <c r="A134" t="s">
        <v>25</v>
      </c>
      <c r="B134" t="s">
        <v>26</v>
      </c>
      <c r="C134">
        <v>50</v>
      </c>
      <c r="D134">
        <v>2</v>
      </c>
      <c r="E134" t="s">
        <v>7561</v>
      </c>
      <c r="F134">
        <v>200</v>
      </c>
      <c r="G134">
        <v>0</v>
      </c>
      <c r="H134" t="s">
        <v>631</v>
      </c>
      <c r="I134" t="s">
        <v>7562</v>
      </c>
      <c r="J134" t="s">
        <v>705</v>
      </c>
      <c r="K134" t="s">
        <v>634</v>
      </c>
      <c r="L134" t="s">
        <v>635</v>
      </c>
      <c r="M134" t="s">
        <v>7559</v>
      </c>
      <c r="N134" t="s">
        <v>634</v>
      </c>
      <c r="O134" t="s">
        <v>637</v>
      </c>
      <c r="P134" t="s">
        <v>22</v>
      </c>
      <c r="Q134" t="s">
        <v>638</v>
      </c>
      <c r="R134" t="s">
        <v>635</v>
      </c>
      <c r="S134" t="s">
        <v>7563</v>
      </c>
      <c r="T134" t="s">
        <v>7559</v>
      </c>
    </row>
    <row r="135" spans="1:20" x14ac:dyDescent="0.25">
      <c r="A135" t="s">
        <v>20</v>
      </c>
      <c r="B135" t="s">
        <v>21</v>
      </c>
      <c r="C135">
        <v>50</v>
      </c>
      <c r="D135">
        <v>1</v>
      </c>
      <c r="E135" t="s">
        <v>7564</v>
      </c>
      <c r="F135">
        <v>100</v>
      </c>
      <c r="G135">
        <v>0</v>
      </c>
      <c r="H135" t="s">
        <v>631</v>
      </c>
      <c r="I135" t="s">
        <v>7565</v>
      </c>
      <c r="J135" t="s">
        <v>1004</v>
      </c>
      <c r="K135" t="s">
        <v>634</v>
      </c>
      <c r="L135" t="s">
        <v>635</v>
      </c>
      <c r="M135" t="s">
        <v>7566</v>
      </c>
      <c r="N135" t="s">
        <v>634</v>
      </c>
      <c r="O135" t="s">
        <v>637</v>
      </c>
      <c r="P135" t="s">
        <v>22</v>
      </c>
      <c r="Q135" t="s">
        <v>638</v>
      </c>
      <c r="R135" t="s">
        <v>635</v>
      </c>
      <c r="S135" t="s">
        <v>7567</v>
      </c>
      <c r="T135" t="s">
        <v>7566</v>
      </c>
    </row>
    <row r="136" spans="1:20" x14ac:dyDescent="0.25">
      <c r="A136" t="s">
        <v>23</v>
      </c>
      <c r="B136" t="s">
        <v>24</v>
      </c>
      <c r="C136">
        <v>50</v>
      </c>
      <c r="D136">
        <v>1</v>
      </c>
      <c r="E136" t="s">
        <v>7564</v>
      </c>
      <c r="F136">
        <v>100</v>
      </c>
      <c r="G136">
        <v>0</v>
      </c>
      <c r="H136" t="s">
        <v>631</v>
      </c>
      <c r="I136" t="s">
        <v>7565</v>
      </c>
      <c r="J136" t="s">
        <v>1004</v>
      </c>
      <c r="K136" t="s">
        <v>634</v>
      </c>
      <c r="L136" t="s">
        <v>635</v>
      </c>
      <c r="M136" t="s">
        <v>7566</v>
      </c>
      <c r="N136" t="s">
        <v>634</v>
      </c>
      <c r="O136" t="s">
        <v>637</v>
      </c>
      <c r="P136" t="s">
        <v>22</v>
      </c>
      <c r="Q136" t="s">
        <v>638</v>
      </c>
      <c r="R136" t="s">
        <v>635</v>
      </c>
      <c r="S136" t="s">
        <v>7567</v>
      </c>
      <c r="T136" t="s">
        <v>7566</v>
      </c>
    </row>
    <row r="137" spans="1:20" x14ac:dyDescent="0.25">
      <c r="A137" t="s">
        <v>25</v>
      </c>
      <c r="B137" t="s">
        <v>26</v>
      </c>
      <c r="C137">
        <v>50</v>
      </c>
      <c r="D137">
        <v>1</v>
      </c>
      <c r="E137" t="s">
        <v>7564</v>
      </c>
      <c r="F137">
        <v>100</v>
      </c>
      <c r="G137">
        <v>0</v>
      </c>
      <c r="H137" t="s">
        <v>631</v>
      </c>
      <c r="I137" t="s">
        <v>7565</v>
      </c>
      <c r="J137" t="s">
        <v>1004</v>
      </c>
      <c r="K137" t="s">
        <v>634</v>
      </c>
      <c r="L137" t="s">
        <v>635</v>
      </c>
      <c r="M137" t="s">
        <v>7566</v>
      </c>
      <c r="N137" t="s">
        <v>634</v>
      </c>
      <c r="O137" t="s">
        <v>637</v>
      </c>
      <c r="P137" t="s">
        <v>22</v>
      </c>
      <c r="Q137" t="s">
        <v>638</v>
      </c>
      <c r="R137" t="s">
        <v>635</v>
      </c>
      <c r="S137" t="s">
        <v>7567</v>
      </c>
      <c r="T137" t="s">
        <v>7566</v>
      </c>
    </row>
    <row r="138" spans="1:20" x14ac:dyDescent="0.25">
      <c r="A138" t="s">
        <v>164</v>
      </c>
      <c r="B138" t="s">
        <v>165</v>
      </c>
      <c r="C138">
        <v>50</v>
      </c>
      <c r="D138">
        <v>6</v>
      </c>
      <c r="E138" t="s">
        <v>7568</v>
      </c>
      <c r="F138">
        <v>200</v>
      </c>
      <c r="G138">
        <v>0</v>
      </c>
      <c r="H138" t="s">
        <v>631</v>
      </c>
      <c r="I138" t="s">
        <v>7569</v>
      </c>
      <c r="J138" t="s">
        <v>1032</v>
      </c>
      <c r="K138" t="s">
        <v>634</v>
      </c>
      <c r="L138" t="s">
        <v>635</v>
      </c>
      <c r="M138" t="s">
        <v>7570</v>
      </c>
      <c r="N138" t="s">
        <v>634</v>
      </c>
      <c r="O138" t="s">
        <v>637</v>
      </c>
      <c r="P138" t="s">
        <v>22</v>
      </c>
      <c r="Q138" t="s">
        <v>638</v>
      </c>
      <c r="R138" t="s">
        <v>635</v>
      </c>
      <c r="S138" t="s">
        <v>7571</v>
      </c>
      <c r="T138" t="s">
        <v>7570</v>
      </c>
    </row>
    <row r="139" spans="1:20" x14ac:dyDescent="0.25">
      <c r="A139" t="s">
        <v>35</v>
      </c>
      <c r="B139" t="s">
        <v>36</v>
      </c>
      <c r="C139">
        <v>66.666666666666671</v>
      </c>
      <c r="D139">
        <v>3</v>
      </c>
      <c r="E139" t="s">
        <v>7572</v>
      </c>
      <c r="F139">
        <v>500</v>
      </c>
      <c r="G139">
        <v>0</v>
      </c>
      <c r="H139" t="s">
        <v>631</v>
      </c>
      <c r="I139" t="s">
        <v>7573</v>
      </c>
      <c r="J139" t="s">
        <v>903</v>
      </c>
      <c r="K139" t="s">
        <v>634</v>
      </c>
      <c r="L139" t="s">
        <v>635</v>
      </c>
      <c r="M139" t="s">
        <v>7574</v>
      </c>
      <c r="N139" t="s">
        <v>634</v>
      </c>
      <c r="O139" t="s">
        <v>637</v>
      </c>
      <c r="P139" t="s">
        <v>22</v>
      </c>
      <c r="Q139" t="s">
        <v>638</v>
      </c>
      <c r="R139" t="s">
        <v>635</v>
      </c>
      <c r="S139" t="s">
        <v>7575</v>
      </c>
      <c r="T139" t="s">
        <v>7574</v>
      </c>
    </row>
    <row r="140" spans="1:20" x14ac:dyDescent="0.25">
      <c r="A140" t="s">
        <v>164</v>
      </c>
      <c r="B140" t="s">
        <v>165</v>
      </c>
      <c r="C140">
        <v>50</v>
      </c>
      <c r="D140">
        <v>12</v>
      </c>
      <c r="E140" t="s">
        <v>7572</v>
      </c>
      <c r="F140">
        <v>500</v>
      </c>
      <c r="G140">
        <v>0</v>
      </c>
      <c r="H140" t="s">
        <v>631</v>
      </c>
      <c r="I140" t="s">
        <v>7573</v>
      </c>
      <c r="J140" t="s">
        <v>903</v>
      </c>
      <c r="K140" t="s">
        <v>634</v>
      </c>
      <c r="L140" t="s">
        <v>635</v>
      </c>
      <c r="M140" t="s">
        <v>7574</v>
      </c>
      <c r="N140" t="s">
        <v>634</v>
      </c>
      <c r="O140" t="s">
        <v>637</v>
      </c>
      <c r="P140" t="s">
        <v>22</v>
      </c>
      <c r="Q140" t="s">
        <v>638</v>
      </c>
      <c r="R140" t="s">
        <v>635</v>
      </c>
      <c r="S140" t="s">
        <v>7575</v>
      </c>
      <c r="T140" t="s">
        <v>7574</v>
      </c>
    </row>
    <row r="141" spans="1:20" x14ac:dyDescent="0.25">
      <c r="A141" t="s">
        <v>20</v>
      </c>
      <c r="B141" t="s">
        <v>21</v>
      </c>
      <c r="C141">
        <v>60</v>
      </c>
      <c r="D141">
        <v>2</v>
      </c>
      <c r="E141" t="s">
        <v>7576</v>
      </c>
      <c r="F141">
        <v>229</v>
      </c>
      <c r="G141">
        <v>29</v>
      </c>
      <c r="H141" t="s">
        <v>631</v>
      </c>
      <c r="I141" t="s">
        <v>5458</v>
      </c>
      <c r="J141" t="s">
        <v>1087</v>
      </c>
      <c r="K141" t="s">
        <v>634</v>
      </c>
      <c r="L141" t="s">
        <v>635</v>
      </c>
      <c r="M141" t="s">
        <v>7577</v>
      </c>
      <c r="N141" t="s">
        <v>634</v>
      </c>
      <c r="O141" t="s">
        <v>637</v>
      </c>
      <c r="P141" t="s">
        <v>22</v>
      </c>
      <c r="Q141" t="s">
        <v>638</v>
      </c>
      <c r="R141" t="s">
        <v>635</v>
      </c>
      <c r="S141" t="s">
        <v>7578</v>
      </c>
      <c r="T141" t="s">
        <v>7577</v>
      </c>
    </row>
    <row r="142" spans="1:20" x14ac:dyDescent="0.25">
      <c r="A142" t="s">
        <v>23</v>
      </c>
      <c r="B142" t="s">
        <v>24</v>
      </c>
      <c r="C142">
        <v>60</v>
      </c>
      <c r="D142">
        <v>2</v>
      </c>
      <c r="E142" t="s">
        <v>7576</v>
      </c>
      <c r="F142">
        <v>229</v>
      </c>
      <c r="G142">
        <v>29</v>
      </c>
      <c r="H142" t="s">
        <v>631</v>
      </c>
      <c r="I142" t="s">
        <v>5458</v>
      </c>
      <c r="J142" t="s">
        <v>1087</v>
      </c>
      <c r="K142" t="s">
        <v>634</v>
      </c>
      <c r="L142" t="s">
        <v>635</v>
      </c>
      <c r="M142" t="s">
        <v>7577</v>
      </c>
      <c r="N142" t="s">
        <v>634</v>
      </c>
      <c r="O142" t="s">
        <v>637</v>
      </c>
      <c r="P142" t="s">
        <v>22</v>
      </c>
      <c r="Q142" t="s">
        <v>638</v>
      </c>
      <c r="R142" t="s">
        <v>635</v>
      </c>
      <c r="S142" t="s">
        <v>7578</v>
      </c>
      <c r="T142" t="s">
        <v>7577</v>
      </c>
    </row>
    <row r="143" spans="1:20" x14ac:dyDescent="0.25">
      <c r="A143" t="s">
        <v>25</v>
      </c>
      <c r="B143" t="s">
        <v>26</v>
      </c>
      <c r="C143">
        <v>60</v>
      </c>
      <c r="D143">
        <v>2</v>
      </c>
      <c r="E143" t="s">
        <v>7576</v>
      </c>
      <c r="F143">
        <v>229</v>
      </c>
      <c r="G143">
        <v>29</v>
      </c>
      <c r="H143" t="s">
        <v>631</v>
      </c>
      <c r="I143" t="s">
        <v>5458</v>
      </c>
      <c r="J143" t="s">
        <v>1087</v>
      </c>
      <c r="K143" t="s">
        <v>634</v>
      </c>
      <c r="L143" t="s">
        <v>635</v>
      </c>
      <c r="M143" t="s">
        <v>7577</v>
      </c>
      <c r="N143" t="s">
        <v>634</v>
      </c>
      <c r="O143" t="s">
        <v>637</v>
      </c>
      <c r="P143" t="s">
        <v>22</v>
      </c>
      <c r="Q143" t="s">
        <v>638</v>
      </c>
      <c r="R143" t="s">
        <v>635</v>
      </c>
      <c r="S143" t="s">
        <v>7578</v>
      </c>
      <c r="T143" t="s">
        <v>7577</v>
      </c>
    </row>
    <row r="144" spans="1:20" x14ac:dyDescent="0.25">
      <c r="A144" t="s">
        <v>20</v>
      </c>
      <c r="B144" t="s">
        <v>21</v>
      </c>
      <c r="C144">
        <v>50</v>
      </c>
      <c r="D144">
        <v>1</v>
      </c>
      <c r="E144" t="s">
        <v>7579</v>
      </c>
      <c r="F144">
        <v>100</v>
      </c>
      <c r="G144">
        <v>0</v>
      </c>
      <c r="H144" t="s">
        <v>631</v>
      </c>
      <c r="I144" t="s">
        <v>7580</v>
      </c>
      <c r="J144" t="s">
        <v>652</v>
      </c>
      <c r="K144" t="s">
        <v>634</v>
      </c>
      <c r="L144" t="s">
        <v>635</v>
      </c>
      <c r="M144" t="s">
        <v>7581</v>
      </c>
      <c r="N144" t="s">
        <v>634</v>
      </c>
      <c r="O144" t="s">
        <v>637</v>
      </c>
      <c r="P144" t="s">
        <v>22</v>
      </c>
      <c r="Q144" t="s">
        <v>638</v>
      </c>
      <c r="R144" t="s">
        <v>635</v>
      </c>
      <c r="S144" t="s">
        <v>7582</v>
      </c>
      <c r="T144" t="s">
        <v>7581</v>
      </c>
    </row>
    <row r="145" spans="1:20" x14ac:dyDescent="0.25">
      <c r="A145" t="s">
        <v>23</v>
      </c>
      <c r="B145" t="s">
        <v>24</v>
      </c>
      <c r="C145">
        <v>50</v>
      </c>
      <c r="D145">
        <v>1</v>
      </c>
      <c r="E145" t="s">
        <v>7579</v>
      </c>
      <c r="F145">
        <v>100</v>
      </c>
      <c r="G145">
        <v>0</v>
      </c>
      <c r="H145" t="s">
        <v>631</v>
      </c>
      <c r="I145" t="s">
        <v>7580</v>
      </c>
      <c r="J145" t="s">
        <v>652</v>
      </c>
      <c r="K145" t="s">
        <v>634</v>
      </c>
      <c r="L145" t="s">
        <v>635</v>
      </c>
      <c r="M145" t="s">
        <v>7581</v>
      </c>
      <c r="N145" t="s">
        <v>634</v>
      </c>
      <c r="O145" t="s">
        <v>637</v>
      </c>
      <c r="P145" t="s">
        <v>22</v>
      </c>
      <c r="Q145" t="s">
        <v>638</v>
      </c>
      <c r="R145" t="s">
        <v>635</v>
      </c>
      <c r="S145" t="s">
        <v>7582</v>
      </c>
      <c r="T145" t="s">
        <v>7581</v>
      </c>
    </row>
    <row r="146" spans="1:20" x14ac:dyDescent="0.25">
      <c r="A146" t="s">
        <v>25</v>
      </c>
      <c r="B146" t="s">
        <v>26</v>
      </c>
      <c r="C146">
        <v>50</v>
      </c>
      <c r="D146">
        <v>1</v>
      </c>
      <c r="E146" t="s">
        <v>7579</v>
      </c>
      <c r="F146">
        <v>100</v>
      </c>
      <c r="G146">
        <v>0</v>
      </c>
      <c r="H146" t="s">
        <v>631</v>
      </c>
      <c r="I146" t="s">
        <v>7580</v>
      </c>
      <c r="J146" t="s">
        <v>652</v>
      </c>
      <c r="K146" t="s">
        <v>634</v>
      </c>
      <c r="L146" t="s">
        <v>635</v>
      </c>
      <c r="M146" t="s">
        <v>7581</v>
      </c>
      <c r="N146" t="s">
        <v>634</v>
      </c>
      <c r="O146" t="s">
        <v>637</v>
      </c>
      <c r="P146" t="s">
        <v>22</v>
      </c>
      <c r="Q146" t="s">
        <v>638</v>
      </c>
      <c r="R146" t="s">
        <v>635</v>
      </c>
      <c r="S146" t="s">
        <v>7582</v>
      </c>
      <c r="T146" t="s">
        <v>7581</v>
      </c>
    </row>
    <row r="147" spans="1:20" x14ac:dyDescent="0.25">
      <c r="A147" t="s">
        <v>20</v>
      </c>
      <c r="B147" t="s">
        <v>21</v>
      </c>
      <c r="C147">
        <v>50</v>
      </c>
      <c r="D147">
        <v>1</v>
      </c>
      <c r="E147" t="s">
        <v>7583</v>
      </c>
      <c r="F147">
        <v>100</v>
      </c>
      <c r="G147">
        <v>0</v>
      </c>
      <c r="H147" t="s">
        <v>631</v>
      </c>
      <c r="I147" t="s">
        <v>7584</v>
      </c>
      <c r="J147" t="s">
        <v>5627</v>
      </c>
      <c r="K147" t="s">
        <v>634</v>
      </c>
      <c r="L147" t="s">
        <v>635</v>
      </c>
      <c r="M147" t="s">
        <v>7585</v>
      </c>
      <c r="N147" t="s">
        <v>634</v>
      </c>
      <c r="O147" t="s">
        <v>637</v>
      </c>
      <c r="P147" t="s">
        <v>22</v>
      </c>
      <c r="Q147" t="s">
        <v>638</v>
      </c>
      <c r="R147" t="s">
        <v>635</v>
      </c>
      <c r="S147" t="s">
        <v>7586</v>
      </c>
      <c r="T147" t="s">
        <v>7585</v>
      </c>
    </row>
    <row r="148" spans="1:20" x14ac:dyDescent="0.25">
      <c r="A148" t="s">
        <v>23</v>
      </c>
      <c r="B148" t="s">
        <v>24</v>
      </c>
      <c r="C148">
        <v>50</v>
      </c>
      <c r="D148">
        <v>1</v>
      </c>
      <c r="E148" t="s">
        <v>7583</v>
      </c>
      <c r="F148">
        <v>100</v>
      </c>
      <c r="G148">
        <v>0</v>
      </c>
      <c r="H148" t="s">
        <v>631</v>
      </c>
      <c r="I148" t="s">
        <v>7584</v>
      </c>
      <c r="J148" t="s">
        <v>5627</v>
      </c>
      <c r="K148" t="s">
        <v>634</v>
      </c>
      <c r="L148" t="s">
        <v>635</v>
      </c>
      <c r="M148" t="s">
        <v>7585</v>
      </c>
      <c r="N148" t="s">
        <v>634</v>
      </c>
      <c r="O148" t="s">
        <v>637</v>
      </c>
      <c r="P148" t="s">
        <v>22</v>
      </c>
      <c r="Q148" t="s">
        <v>638</v>
      </c>
      <c r="R148" t="s">
        <v>635</v>
      </c>
      <c r="S148" t="s">
        <v>7586</v>
      </c>
      <c r="T148" t="s">
        <v>7585</v>
      </c>
    </row>
    <row r="149" spans="1:20" x14ac:dyDescent="0.25">
      <c r="A149" t="s">
        <v>25</v>
      </c>
      <c r="B149" t="s">
        <v>26</v>
      </c>
      <c r="C149">
        <v>50</v>
      </c>
      <c r="D149">
        <v>1</v>
      </c>
      <c r="E149" t="s">
        <v>7583</v>
      </c>
      <c r="F149">
        <v>100</v>
      </c>
      <c r="G149">
        <v>0</v>
      </c>
      <c r="H149" t="s">
        <v>631</v>
      </c>
      <c r="I149" t="s">
        <v>7584</v>
      </c>
      <c r="J149" t="s">
        <v>5627</v>
      </c>
      <c r="K149" t="s">
        <v>634</v>
      </c>
      <c r="L149" t="s">
        <v>635</v>
      </c>
      <c r="M149" t="s">
        <v>7585</v>
      </c>
      <c r="N149" t="s">
        <v>634</v>
      </c>
      <c r="O149" t="s">
        <v>637</v>
      </c>
      <c r="P149" t="s">
        <v>22</v>
      </c>
      <c r="Q149" t="s">
        <v>638</v>
      </c>
      <c r="R149" t="s">
        <v>635</v>
      </c>
      <c r="S149" t="s">
        <v>7586</v>
      </c>
      <c r="T149" t="s">
        <v>7585</v>
      </c>
    </row>
    <row r="150" spans="1:20" x14ac:dyDescent="0.25">
      <c r="A150" t="s">
        <v>20</v>
      </c>
      <c r="B150" t="s">
        <v>21</v>
      </c>
      <c r="C150">
        <v>50</v>
      </c>
      <c r="D150">
        <v>1</v>
      </c>
      <c r="E150" t="s">
        <v>7587</v>
      </c>
      <c r="F150">
        <v>129</v>
      </c>
      <c r="G150">
        <v>29</v>
      </c>
      <c r="H150" t="s">
        <v>631</v>
      </c>
      <c r="I150" t="s">
        <v>7588</v>
      </c>
      <c r="J150" t="s">
        <v>873</v>
      </c>
      <c r="K150" t="s">
        <v>634</v>
      </c>
      <c r="L150" t="s">
        <v>635</v>
      </c>
      <c r="M150" t="s">
        <v>7589</v>
      </c>
      <c r="N150" t="s">
        <v>634</v>
      </c>
      <c r="O150" t="s">
        <v>637</v>
      </c>
      <c r="P150" t="s">
        <v>22</v>
      </c>
      <c r="Q150" t="s">
        <v>638</v>
      </c>
      <c r="R150" t="s">
        <v>635</v>
      </c>
      <c r="S150" t="s">
        <v>7590</v>
      </c>
      <c r="T150" t="s">
        <v>7589</v>
      </c>
    </row>
    <row r="151" spans="1:20" x14ac:dyDescent="0.25">
      <c r="A151" t="s">
        <v>23</v>
      </c>
      <c r="B151" t="s">
        <v>24</v>
      </c>
      <c r="C151">
        <v>50</v>
      </c>
      <c r="D151">
        <v>1</v>
      </c>
      <c r="E151" t="s">
        <v>7587</v>
      </c>
      <c r="F151">
        <v>129</v>
      </c>
      <c r="G151">
        <v>29</v>
      </c>
      <c r="H151" t="s">
        <v>631</v>
      </c>
      <c r="I151" t="s">
        <v>7588</v>
      </c>
      <c r="J151" t="s">
        <v>873</v>
      </c>
      <c r="K151" t="s">
        <v>634</v>
      </c>
      <c r="L151" t="s">
        <v>635</v>
      </c>
      <c r="M151" t="s">
        <v>7589</v>
      </c>
      <c r="N151" t="s">
        <v>634</v>
      </c>
      <c r="O151" t="s">
        <v>637</v>
      </c>
      <c r="P151" t="s">
        <v>22</v>
      </c>
      <c r="Q151" t="s">
        <v>638</v>
      </c>
      <c r="R151" t="s">
        <v>635</v>
      </c>
      <c r="S151" t="s">
        <v>7590</v>
      </c>
      <c r="T151" t="s">
        <v>7589</v>
      </c>
    </row>
    <row r="152" spans="1:20" x14ac:dyDescent="0.25">
      <c r="A152" t="s">
        <v>25</v>
      </c>
      <c r="B152" t="s">
        <v>26</v>
      </c>
      <c r="C152">
        <v>50</v>
      </c>
      <c r="D152">
        <v>1</v>
      </c>
      <c r="E152" t="s">
        <v>7587</v>
      </c>
      <c r="F152">
        <v>129</v>
      </c>
      <c r="G152">
        <v>29</v>
      </c>
      <c r="H152" t="s">
        <v>631</v>
      </c>
      <c r="I152" t="s">
        <v>7588</v>
      </c>
      <c r="J152" t="s">
        <v>873</v>
      </c>
      <c r="K152" t="s">
        <v>634</v>
      </c>
      <c r="L152" t="s">
        <v>635</v>
      </c>
      <c r="M152" t="s">
        <v>7589</v>
      </c>
      <c r="N152" t="s">
        <v>634</v>
      </c>
      <c r="O152" t="s">
        <v>637</v>
      </c>
      <c r="P152" t="s">
        <v>22</v>
      </c>
      <c r="Q152" t="s">
        <v>638</v>
      </c>
      <c r="R152" t="s">
        <v>635</v>
      </c>
      <c r="S152" t="s">
        <v>7590</v>
      </c>
      <c r="T152" t="s">
        <v>7589</v>
      </c>
    </row>
    <row r="153" spans="1:20" x14ac:dyDescent="0.25">
      <c r="A153" t="s">
        <v>20</v>
      </c>
      <c r="B153" t="s">
        <v>21</v>
      </c>
      <c r="C153">
        <v>50</v>
      </c>
      <c r="D153">
        <v>1</v>
      </c>
      <c r="E153" t="s">
        <v>7591</v>
      </c>
      <c r="F153">
        <v>100</v>
      </c>
      <c r="G153">
        <v>0</v>
      </c>
      <c r="H153" t="s">
        <v>631</v>
      </c>
      <c r="I153" t="s">
        <v>7592</v>
      </c>
      <c r="J153" t="s">
        <v>4829</v>
      </c>
      <c r="K153" t="s">
        <v>634</v>
      </c>
      <c r="L153" t="s">
        <v>635</v>
      </c>
      <c r="M153" t="s">
        <v>7593</v>
      </c>
      <c r="N153" t="s">
        <v>634</v>
      </c>
      <c r="O153" t="s">
        <v>654</v>
      </c>
      <c r="P153" t="s">
        <v>22</v>
      </c>
      <c r="Q153" t="s">
        <v>655</v>
      </c>
      <c r="R153" t="s">
        <v>635</v>
      </c>
      <c r="S153" t="s">
        <v>7594</v>
      </c>
      <c r="T153" t="s">
        <v>7593</v>
      </c>
    </row>
    <row r="154" spans="1:20" x14ac:dyDescent="0.25">
      <c r="A154" t="s">
        <v>23</v>
      </c>
      <c r="B154" t="s">
        <v>24</v>
      </c>
      <c r="C154">
        <v>50</v>
      </c>
      <c r="D154">
        <v>1</v>
      </c>
      <c r="E154" t="s">
        <v>7591</v>
      </c>
      <c r="F154">
        <v>100</v>
      </c>
      <c r="G154">
        <v>0</v>
      </c>
      <c r="H154" t="s">
        <v>631</v>
      </c>
      <c r="I154" t="s">
        <v>7592</v>
      </c>
      <c r="J154" t="s">
        <v>4829</v>
      </c>
      <c r="K154" t="s">
        <v>634</v>
      </c>
      <c r="L154" t="s">
        <v>635</v>
      </c>
      <c r="M154" t="s">
        <v>7593</v>
      </c>
      <c r="N154" t="s">
        <v>634</v>
      </c>
      <c r="O154" t="s">
        <v>654</v>
      </c>
      <c r="P154" t="s">
        <v>22</v>
      </c>
      <c r="Q154" t="s">
        <v>655</v>
      </c>
      <c r="R154" t="s">
        <v>635</v>
      </c>
      <c r="S154" t="s">
        <v>7594</v>
      </c>
      <c r="T154" t="s">
        <v>7593</v>
      </c>
    </row>
    <row r="155" spans="1:20" x14ac:dyDescent="0.25">
      <c r="A155" t="s">
        <v>25</v>
      </c>
      <c r="B155" t="s">
        <v>26</v>
      </c>
      <c r="C155">
        <v>50</v>
      </c>
      <c r="D155">
        <v>1</v>
      </c>
      <c r="E155" t="s">
        <v>7591</v>
      </c>
      <c r="F155">
        <v>100</v>
      </c>
      <c r="G155">
        <v>0</v>
      </c>
      <c r="H155" t="s">
        <v>631</v>
      </c>
      <c r="I155" t="s">
        <v>7592</v>
      </c>
      <c r="J155" t="s">
        <v>4829</v>
      </c>
      <c r="K155" t="s">
        <v>634</v>
      </c>
      <c r="L155" t="s">
        <v>635</v>
      </c>
      <c r="M155" t="s">
        <v>7593</v>
      </c>
      <c r="N155" t="s">
        <v>634</v>
      </c>
      <c r="O155" t="s">
        <v>654</v>
      </c>
      <c r="P155" t="s">
        <v>22</v>
      </c>
      <c r="Q155" t="s">
        <v>655</v>
      </c>
      <c r="R155" t="s">
        <v>635</v>
      </c>
      <c r="S155" t="s">
        <v>7594</v>
      </c>
      <c r="T155" t="s">
        <v>7593</v>
      </c>
    </row>
    <row r="156" spans="1:20" x14ac:dyDescent="0.25">
      <c r="A156" t="s">
        <v>164</v>
      </c>
      <c r="B156" t="s">
        <v>165</v>
      </c>
      <c r="C156">
        <v>33.333333333333336</v>
      </c>
      <c r="D156">
        <v>3</v>
      </c>
      <c r="E156" t="s">
        <v>7595</v>
      </c>
      <c r="F156">
        <v>149</v>
      </c>
      <c r="G156">
        <v>0</v>
      </c>
      <c r="H156" t="s">
        <v>641</v>
      </c>
      <c r="I156" t="s">
        <v>7596</v>
      </c>
      <c r="J156" t="s">
        <v>7597</v>
      </c>
      <c r="K156" t="s">
        <v>7598</v>
      </c>
      <c r="L156" t="s">
        <v>7599</v>
      </c>
      <c r="M156" t="s">
        <v>7600</v>
      </c>
      <c r="N156" t="s">
        <v>634</v>
      </c>
      <c r="O156" t="s">
        <v>894</v>
      </c>
      <c r="P156" t="s">
        <v>43</v>
      </c>
      <c r="Q156" t="s">
        <v>648</v>
      </c>
      <c r="R156" t="s">
        <v>635</v>
      </c>
      <c r="S156" t="s">
        <v>7601</v>
      </c>
      <c r="T156" t="s">
        <v>7600</v>
      </c>
    </row>
    <row r="157" spans="1:20" x14ac:dyDescent="0.25">
      <c r="A157" t="s">
        <v>20</v>
      </c>
      <c r="B157" t="s">
        <v>21</v>
      </c>
      <c r="C157">
        <v>50</v>
      </c>
      <c r="D157">
        <v>1</v>
      </c>
      <c r="E157" t="s">
        <v>7602</v>
      </c>
      <c r="F157">
        <v>100</v>
      </c>
      <c r="G157">
        <v>0</v>
      </c>
      <c r="H157" t="s">
        <v>631</v>
      </c>
      <c r="I157" t="s">
        <v>7603</v>
      </c>
      <c r="J157" t="s">
        <v>2318</v>
      </c>
      <c r="K157" t="s">
        <v>634</v>
      </c>
      <c r="L157" t="s">
        <v>635</v>
      </c>
      <c r="M157" t="s">
        <v>7604</v>
      </c>
      <c r="N157" t="s">
        <v>634</v>
      </c>
      <c r="O157" t="s">
        <v>637</v>
      </c>
      <c r="P157" t="s">
        <v>22</v>
      </c>
      <c r="Q157" t="s">
        <v>638</v>
      </c>
      <c r="R157" t="s">
        <v>635</v>
      </c>
      <c r="S157" t="s">
        <v>7605</v>
      </c>
      <c r="T157" t="s">
        <v>7604</v>
      </c>
    </row>
    <row r="158" spans="1:20" x14ac:dyDescent="0.25">
      <c r="A158" t="s">
        <v>23</v>
      </c>
      <c r="B158" t="s">
        <v>24</v>
      </c>
      <c r="C158">
        <v>50</v>
      </c>
      <c r="D158">
        <v>1</v>
      </c>
      <c r="E158" t="s">
        <v>7602</v>
      </c>
      <c r="F158">
        <v>100</v>
      </c>
      <c r="G158">
        <v>0</v>
      </c>
      <c r="H158" t="s">
        <v>631</v>
      </c>
      <c r="I158" t="s">
        <v>7603</v>
      </c>
      <c r="J158" t="s">
        <v>2318</v>
      </c>
      <c r="K158" t="s">
        <v>634</v>
      </c>
      <c r="L158" t="s">
        <v>635</v>
      </c>
      <c r="M158" t="s">
        <v>7604</v>
      </c>
      <c r="N158" t="s">
        <v>634</v>
      </c>
      <c r="O158" t="s">
        <v>637</v>
      </c>
      <c r="P158" t="s">
        <v>22</v>
      </c>
      <c r="Q158" t="s">
        <v>638</v>
      </c>
      <c r="R158" t="s">
        <v>635</v>
      </c>
      <c r="S158" t="s">
        <v>7605</v>
      </c>
      <c r="T158" t="s">
        <v>7604</v>
      </c>
    </row>
    <row r="159" spans="1:20" x14ac:dyDescent="0.25">
      <c r="A159" t="s">
        <v>25</v>
      </c>
      <c r="B159" t="s">
        <v>26</v>
      </c>
      <c r="C159">
        <v>50</v>
      </c>
      <c r="D159">
        <v>1</v>
      </c>
      <c r="E159" t="s">
        <v>7602</v>
      </c>
      <c r="F159">
        <v>100</v>
      </c>
      <c r="G159">
        <v>0</v>
      </c>
      <c r="H159" t="s">
        <v>631</v>
      </c>
      <c r="I159" t="s">
        <v>7603</v>
      </c>
      <c r="J159" t="s">
        <v>2318</v>
      </c>
      <c r="K159" t="s">
        <v>634</v>
      </c>
      <c r="L159" t="s">
        <v>635</v>
      </c>
      <c r="M159" t="s">
        <v>7604</v>
      </c>
      <c r="N159" t="s">
        <v>634</v>
      </c>
      <c r="O159" t="s">
        <v>637</v>
      </c>
      <c r="P159" t="s">
        <v>22</v>
      </c>
      <c r="Q159" t="s">
        <v>638</v>
      </c>
      <c r="R159" t="s">
        <v>635</v>
      </c>
      <c r="S159" t="s">
        <v>7605</v>
      </c>
      <c r="T159" t="s">
        <v>7604</v>
      </c>
    </row>
    <row r="160" spans="1:20" x14ac:dyDescent="0.25">
      <c r="A160" t="s">
        <v>121</v>
      </c>
      <c r="B160" t="s">
        <v>122</v>
      </c>
      <c r="C160">
        <v>15</v>
      </c>
      <c r="D160">
        <v>2</v>
      </c>
      <c r="E160" t="s">
        <v>7606</v>
      </c>
      <c r="F160">
        <v>34</v>
      </c>
      <c r="G160">
        <v>4</v>
      </c>
      <c r="H160" t="s">
        <v>641</v>
      </c>
      <c r="I160" t="s">
        <v>1173</v>
      </c>
      <c r="J160" t="s">
        <v>3432</v>
      </c>
      <c r="K160" t="s">
        <v>3433</v>
      </c>
      <c r="L160" t="s">
        <v>1943</v>
      </c>
      <c r="M160" t="s">
        <v>7581</v>
      </c>
      <c r="N160" t="s">
        <v>634</v>
      </c>
      <c r="O160" t="s">
        <v>894</v>
      </c>
      <c r="P160" t="s">
        <v>43</v>
      </c>
      <c r="Q160" t="s">
        <v>648</v>
      </c>
      <c r="R160" t="s">
        <v>635</v>
      </c>
      <c r="S160" t="s">
        <v>7607</v>
      </c>
      <c r="T160" t="s">
        <v>7608</v>
      </c>
    </row>
    <row r="161" spans="1:20" x14ac:dyDescent="0.25">
      <c r="A161" t="s">
        <v>164</v>
      </c>
      <c r="B161" t="s">
        <v>165</v>
      </c>
      <c r="C161">
        <v>50</v>
      </c>
      <c r="D161">
        <v>6</v>
      </c>
      <c r="E161" t="s">
        <v>7609</v>
      </c>
      <c r="F161">
        <v>200</v>
      </c>
      <c r="G161">
        <v>0</v>
      </c>
      <c r="H161" t="s">
        <v>631</v>
      </c>
      <c r="I161" t="s">
        <v>7610</v>
      </c>
      <c r="J161" t="s">
        <v>1244</v>
      </c>
      <c r="K161" t="s">
        <v>634</v>
      </c>
      <c r="L161" t="s">
        <v>635</v>
      </c>
      <c r="M161" t="s">
        <v>7611</v>
      </c>
      <c r="N161" t="s">
        <v>634</v>
      </c>
      <c r="O161" t="s">
        <v>637</v>
      </c>
      <c r="P161" t="s">
        <v>22</v>
      </c>
      <c r="Q161" t="s">
        <v>638</v>
      </c>
      <c r="R161" t="s">
        <v>635</v>
      </c>
      <c r="S161" t="s">
        <v>7612</v>
      </c>
      <c r="T161" t="s">
        <v>7611</v>
      </c>
    </row>
    <row r="162" spans="1:20" x14ac:dyDescent="0.25">
      <c r="A162" t="s">
        <v>37</v>
      </c>
      <c r="B162" t="s">
        <v>38</v>
      </c>
      <c r="C162">
        <v>66.666666666666671</v>
      </c>
      <c r="D162">
        <v>3</v>
      </c>
      <c r="E162" t="s">
        <v>7613</v>
      </c>
      <c r="F162">
        <v>100</v>
      </c>
      <c r="G162">
        <v>0</v>
      </c>
      <c r="H162" t="s">
        <v>631</v>
      </c>
      <c r="I162" t="s">
        <v>7614</v>
      </c>
      <c r="J162" t="s">
        <v>1036</v>
      </c>
      <c r="K162" t="s">
        <v>634</v>
      </c>
      <c r="L162" t="s">
        <v>635</v>
      </c>
      <c r="M162" t="s">
        <v>7615</v>
      </c>
      <c r="N162" t="s">
        <v>634</v>
      </c>
      <c r="O162" t="s">
        <v>637</v>
      </c>
      <c r="P162" t="s">
        <v>22</v>
      </c>
      <c r="Q162" t="s">
        <v>638</v>
      </c>
      <c r="R162" t="s">
        <v>635</v>
      </c>
      <c r="S162" t="s">
        <v>7616</v>
      </c>
      <c r="T162" t="s">
        <v>7617</v>
      </c>
    </row>
    <row r="163" spans="1:20" x14ac:dyDescent="0.25">
      <c r="A163" t="s">
        <v>20</v>
      </c>
      <c r="B163" t="s">
        <v>21</v>
      </c>
      <c r="C163">
        <v>50</v>
      </c>
      <c r="D163">
        <v>1</v>
      </c>
      <c r="E163" t="s">
        <v>7618</v>
      </c>
      <c r="F163">
        <v>100</v>
      </c>
      <c r="G163">
        <v>0</v>
      </c>
      <c r="H163" t="s">
        <v>631</v>
      </c>
      <c r="I163" t="s">
        <v>7619</v>
      </c>
      <c r="J163" t="s">
        <v>725</v>
      </c>
      <c r="K163" t="s">
        <v>634</v>
      </c>
      <c r="L163" t="s">
        <v>635</v>
      </c>
      <c r="M163" t="s">
        <v>7620</v>
      </c>
      <c r="N163" t="s">
        <v>634</v>
      </c>
      <c r="O163" t="s">
        <v>637</v>
      </c>
      <c r="P163" t="s">
        <v>22</v>
      </c>
      <c r="Q163" t="s">
        <v>638</v>
      </c>
      <c r="R163" t="s">
        <v>635</v>
      </c>
      <c r="S163" t="s">
        <v>7621</v>
      </c>
      <c r="T163" t="s">
        <v>7620</v>
      </c>
    </row>
    <row r="164" spans="1:20" x14ac:dyDescent="0.25">
      <c r="A164" t="s">
        <v>23</v>
      </c>
      <c r="B164" t="s">
        <v>24</v>
      </c>
      <c r="C164">
        <v>50</v>
      </c>
      <c r="D164">
        <v>1</v>
      </c>
      <c r="E164" t="s">
        <v>7618</v>
      </c>
      <c r="F164">
        <v>100</v>
      </c>
      <c r="G164">
        <v>0</v>
      </c>
      <c r="H164" t="s">
        <v>631</v>
      </c>
      <c r="I164" t="s">
        <v>7619</v>
      </c>
      <c r="J164" t="s">
        <v>725</v>
      </c>
      <c r="K164" t="s">
        <v>634</v>
      </c>
      <c r="L164" t="s">
        <v>635</v>
      </c>
      <c r="M164" t="s">
        <v>7620</v>
      </c>
      <c r="N164" t="s">
        <v>634</v>
      </c>
      <c r="O164" t="s">
        <v>637</v>
      </c>
      <c r="P164" t="s">
        <v>22</v>
      </c>
      <c r="Q164" t="s">
        <v>638</v>
      </c>
      <c r="R164" t="s">
        <v>635</v>
      </c>
      <c r="S164" t="s">
        <v>7621</v>
      </c>
      <c r="T164" t="s">
        <v>7620</v>
      </c>
    </row>
    <row r="165" spans="1:20" x14ac:dyDescent="0.25">
      <c r="A165" t="s">
        <v>25</v>
      </c>
      <c r="B165" t="s">
        <v>26</v>
      </c>
      <c r="C165">
        <v>50</v>
      </c>
      <c r="D165">
        <v>1</v>
      </c>
      <c r="E165" t="s">
        <v>7618</v>
      </c>
      <c r="F165">
        <v>100</v>
      </c>
      <c r="G165">
        <v>0</v>
      </c>
      <c r="H165" t="s">
        <v>631</v>
      </c>
      <c r="I165" t="s">
        <v>7619</v>
      </c>
      <c r="J165" t="s">
        <v>725</v>
      </c>
      <c r="K165" t="s">
        <v>634</v>
      </c>
      <c r="L165" t="s">
        <v>635</v>
      </c>
      <c r="M165" t="s">
        <v>7620</v>
      </c>
      <c r="N165" t="s">
        <v>634</v>
      </c>
      <c r="O165" t="s">
        <v>637</v>
      </c>
      <c r="P165" t="s">
        <v>22</v>
      </c>
      <c r="Q165" t="s">
        <v>638</v>
      </c>
      <c r="R165" t="s">
        <v>635</v>
      </c>
      <c r="S165" t="s">
        <v>7621</v>
      </c>
      <c r="T165" t="s">
        <v>7620</v>
      </c>
    </row>
    <row r="166" spans="1:20" x14ac:dyDescent="0.25">
      <c r="A166" t="s">
        <v>133</v>
      </c>
      <c r="B166" t="s">
        <v>134</v>
      </c>
      <c r="C166">
        <v>12</v>
      </c>
      <c r="D166">
        <v>40</v>
      </c>
      <c r="E166" t="s">
        <v>7622</v>
      </c>
      <c r="F166">
        <v>492</v>
      </c>
      <c r="G166">
        <v>0</v>
      </c>
      <c r="H166" t="s">
        <v>641</v>
      </c>
      <c r="I166" t="s">
        <v>7623</v>
      </c>
      <c r="J166" t="s">
        <v>7624</v>
      </c>
      <c r="K166" t="s">
        <v>5616</v>
      </c>
      <c r="L166" t="s">
        <v>933</v>
      </c>
      <c r="M166" t="s">
        <v>7625</v>
      </c>
      <c r="N166" t="s">
        <v>634</v>
      </c>
      <c r="O166" t="s">
        <v>894</v>
      </c>
      <c r="P166" t="s">
        <v>43</v>
      </c>
      <c r="Q166" t="s">
        <v>648</v>
      </c>
      <c r="R166" t="s">
        <v>635</v>
      </c>
      <c r="S166" t="s">
        <v>7626</v>
      </c>
      <c r="T166" t="s">
        <v>7625</v>
      </c>
    </row>
    <row r="167" spans="1:20" x14ac:dyDescent="0.25">
      <c r="A167" t="s">
        <v>20</v>
      </c>
      <c r="B167" t="s">
        <v>21</v>
      </c>
      <c r="C167">
        <v>50</v>
      </c>
      <c r="D167">
        <v>1</v>
      </c>
      <c r="E167" t="s">
        <v>7627</v>
      </c>
      <c r="F167">
        <v>100</v>
      </c>
      <c r="G167">
        <v>0</v>
      </c>
      <c r="H167" t="s">
        <v>631</v>
      </c>
      <c r="I167" t="s">
        <v>7628</v>
      </c>
      <c r="J167" t="s">
        <v>829</v>
      </c>
      <c r="K167" t="s">
        <v>634</v>
      </c>
      <c r="L167" t="s">
        <v>635</v>
      </c>
      <c r="M167" t="s">
        <v>7625</v>
      </c>
      <c r="N167" t="s">
        <v>634</v>
      </c>
      <c r="O167" t="s">
        <v>637</v>
      </c>
      <c r="P167" t="s">
        <v>22</v>
      </c>
      <c r="Q167" t="s">
        <v>638</v>
      </c>
      <c r="R167" t="s">
        <v>635</v>
      </c>
      <c r="S167" t="s">
        <v>7629</v>
      </c>
      <c r="T167" t="s">
        <v>7625</v>
      </c>
    </row>
    <row r="168" spans="1:20" x14ac:dyDescent="0.25">
      <c r="A168" t="s">
        <v>23</v>
      </c>
      <c r="B168" t="s">
        <v>24</v>
      </c>
      <c r="C168">
        <v>50</v>
      </c>
      <c r="D168">
        <v>1</v>
      </c>
      <c r="E168" t="s">
        <v>7627</v>
      </c>
      <c r="F168">
        <v>100</v>
      </c>
      <c r="G168">
        <v>0</v>
      </c>
      <c r="H168" t="s">
        <v>631</v>
      </c>
      <c r="I168" t="s">
        <v>7628</v>
      </c>
      <c r="J168" t="s">
        <v>829</v>
      </c>
      <c r="K168" t="s">
        <v>634</v>
      </c>
      <c r="L168" t="s">
        <v>635</v>
      </c>
      <c r="M168" t="s">
        <v>7625</v>
      </c>
      <c r="N168" t="s">
        <v>634</v>
      </c>
      <c r="O168" t="s">
        <v>637</v>
      </c>
      <c r="P168" t="s">
        <v>22</v>
      </c>
      <c r="Q168" t="s">
        <v>638</v>
      </c>
      <c r="R168" t="s">
        <v>635</v>
      </c>
      <c r="S168" t="s">
        <v>7629</v>
      </c>
      <c r="T168" t="s">
        <v>7625</v>
      </c>
    </row>
    <row r="169" spans="1:20" x14ac:dyDescent="0.25">
      <c r="A169" t="s">
        <v>25</v>
      </c>
      <c r="B169" t="s">
        <v>26</v>
      </c>
      <c r="C169">
        <v>50</v>
      </c>
      <c r="D169">
        <v>1</v>
      </c>
      <c r="E169" t="s">
        <v>7627</v>
      </c>
      <c r="F169">
        <v>100</v>
      </c>
      <c r="G169">
        <v>0</v>
      </c>
      <c r="H169" t="s">
        <v>631</v>
      </c>
      <c r="I169" t="s">
        <v>7628</v>
      </c>
      <c r="J169" t="s">
        <v>829</v>
      </c>
      <c r="K169" t="s">
        <v>634</v>
      </c>
      <c r="L169" t="s">
        <v>635</v>
      </c>
      <c r="M169" t="s">
        <v>7625</v>
      </c>
      <c r="N169" t="s">
        <v>634</v>
      </c>
      <c r="O169" t="s">
        <v>637</v>
      </c>
      <c r="P169" t="s">
        <v>22</v>
      </c>
      <c r="Q169" t="s">
        <v>638</v>
      </c>
      <c r="R169" t="s">
        <v>635</v>
      </c>
      <c r="S169" t="s">
        <v>7629</v>
      </c>
      <c r="T169" t="s">
        <v>7625</v>
      </c>
    </row>
    <row r="170" spans="1:20" x14ac:dyDescent="0.25">
      <c r="A170" t="s">
        <v>20</v>
      </c>
      <c r="B170" t="s">
        <v>21</v>
      </c>
      <c r="C170">
        <v>50</v>
      </c>
      <c r="D170">
        <v>1</v>
      </c>
      <c r="E170" t="s">
        <v>7630</v>
      </c>
      <c r="F170">
        <v>100</v>
      </c>
      <c r="G170">
        <v>0</v>
      </c>
      <c r="H170" t="s">
        <v>631</v>
      </c>
      <c r="I170" t="s">
        <v>7631</v>
      </c>
      <c r="J170" t="s">
        <v>800</v>
      </c>
      <c r="K170" t="s">
        <v>634</v>
      </c>
      <c r="L170" t="s">
        <v>635</v>
      </c>
      <c r="M170" t="s">
        <v>7632</v>
      </c>
      <c r="N170" t="s">
        <v>634</v>
      </c>
      <c r="O170" t="s">
        <v>637</v>
      </c>
      <c r="P170" t="s">
        <v>22</v>
      </c>
      <c r="Q170" t="s">
        <v>638</v>
      </c>
      <c r="R170" t="s">
        <v>635</v>
      </c>
      <c r="S170" t="s">
        <v>7633</v>
      </c>
      <c r="T170" t="s">
        <v>7632</v>
      </c>
    </row>
    <row r="171" spans="1:20" x14ac:dyDescent="0.25">
      <c r="A171" t="s">
        <v>23</v>
      </c>
      <c r="B171" t="s">
        <v>24</v>
      </c>
      <c r="C171">
        <v>50</v>
      </c>
      <c r="D171">
        <v>1</v>
      </c>
      <c r="E171" t="s">
        <v>7630</v>
      </c>
      <c r="F171">
        <v>100</v>
      </c>
      <c r="G171">
        <v>0</v>
      </c>
      <c r="H171" t="s">
        <v>631</v>
      </c>
      <c r="I171" t="s">
        <v>7631</v>
      </c>
      <c r="J171" t="s">
        <v>800</v>
      </c>
      <c r="K171" t="s">
        <v>634</v>
      </c>
      <c r="L171" t="s">
        <v>635</v>
      </c>
      <c r="M171" t="s">
        <v>7632</v>
      </c>
      <c r="N171" t="s">
        <v>634</v>
      </c>
      <c r="O171" t="s">
        <v>637</v>
      </c>
      <c r="P171" t="s">
        <v>22</v>
      </c>
      <c r="Q171" t="s">
        <v>638</v>
      </c>
      <c r="R171" t="s">
        <v>635</v>
      </c>
      <c r="S171" t="s">
        <v>7633</v>
      </c>
      <c r="T171" t="s">
        <v>7632</v>
      </c>
    </row>
    <row r="172" spans="1:20" x14ac:dyDescent="0.25">
      <c r="A172" t="s">
        <v>25</v>
      </c>
      <c r="B172" t="s">
        <v>26</v>
      </c>
      <c r="C172">
        <v>50</v>
      </c>
      <c r="D172">
        <v>1</v>
      </c>
      <c r="E172" t="s">
        <v>7630</v>
      </c>
      <c r="F172">
        <v>100</v>
      </c>
      <c r="G172">
        <v>0</v>
      </c>
      <c r="H172" t="s">
        <v>631</v>
      </c>
      <c r="I172" t="s">
        <v>7631</v>
      </c>
      <c r="J172" t="s">
        <v>800</v>
      </c>
      <c r="K172" t="s">
        <v>634</v>
      </c>
      <c r="L172" t="s">
        <v>635</v>
      </c>
      <c r="M172" t="s">
        <v>7632</v>
      </c>
      <c r="N172" t="s">
        <v>634</v>
      </c>
      <c r="O172" t="s">
        <v>637</v>
      </c>
      <c r="P172" t="s">
        <v>22</v>
      </c>
      <c r="Q172" t="s">
        <v>638</v>
      </c>
      <c r="R172" t="s">
        <v>635</v>
      </c>
      <c r="S172" t="s">
        <v>7633</v>
      </c>
      <c r="T172" t="s">
        <v>7632</v>
      </c>
    </row>
    <row r="173" spans="1:20" x14ac:dyDescent="0.25">
      <c r="A173" t="s">
        <v>20</v>
      </c>
      <c r="B173" t="s">
        <v>21</v>
      </c>
      <c r="C173">
        <v>50</v>
      </c>
      <c r="D173">
        <v>1</v>
      </c>
      <c r="E173" t="s">
        <v>7634</v>
      </c>
      <c r="F173">
        <v>100</v>
      </c>
      <c r="G173">
        <v>0</v>
      </c>
      <c r="H173" t="s">
        <v>631</v>
      </c>
      <c r="I173" t="s">
        <v>7635</v>
      </c>
      <c r="J173" t="s">
        <v>769</v>
      </c>
      <c r="K173" t="s">
        <v>634</v>
      </c>
      <c r="L173" t="s">
        <v>635</v>
      </c>
      <c r="M173" t="s">
        <v>7636</v>
      </c>
      <c r="N173" t="s">
        <v>634</v>
      </c>
      <c r="O173" t="s">
        <v>707</v>
      </c>
      <c r="P173" t="s">
        <v>22</v>
      </c>
      <c r="Q173" t="s">
        <v>638</v>
      </c>
      <c r="R173" t="s">
        <v>635</v>
      </c>
      <c r="S173" t="s">
        <v>7637</v>
      </c>
      <c r="T173" t="s">
        <v>7638</v>
      </c>
    </row>
    <row r="174" spans="1:20" x14ac:dyDescent="0.25">
      <c r="A174" t="s">
        <v>23</v>
      </c>
      <c r="B174" t="s">
        <v>24</v>
      </c>
      <c r="C174">
        <v>50</v>
      </c>
      <c r="D174">
        <v>1</v>
      </c>
      <c r="E174" t="s">
        <v>7634</v>
      </c>
      <c r="F174">
        <v>100</v>
      </c>
      <c r="G174">
        <v>0</v>
      </c>
      <c r="H174" t="s">
        <v>631</v>
      </c>
      <c r="I174" t="s">
        <v>7635</v>
      </c>
      <c r="J174" t="s">
        <v>769</v>
      </c>
      <c r="K174" t="s">
        <v>634</v>
      </c>
      <c r="L174" t="s">
        <v>635</v>
      </c>
      <c r="M174" t="s">
        <v>7636</v>
      </c>
      <c r="N174" t="s">
        <v>634</v>
      </c>
      <c r="O174" t="s">
        <v>707</v>
      </c>
      <c r="P174" t="s">
        <v>22</v>
      </c>
      <c r="Q174" t="s">
        <v>638</v>
      </c>
      <c r="R174" t="s">
        <v>635</v>
      </c>
      <c r="S174" t="s">
        <v>7637</v>
      </c>
      <c r="T174" t="s">
        <v>7638</v>
      </c>
    </row>
    <row r="175" spans="1:20" x14ac:dyDescent="0.25">
      <c r="A175" t="s">
        <v>25</v>
      </c>
      <c r="B175" t="s">
        <v>26</v>
      </c>
      <c r="C175">
        <v>50</v>
      </c>
      <c r="D175">
        <v>1</v>
      </c>
      <c r="E175" t="s">
        <v>7634</v>
      </c>
      <c r="F175">
        <v>100</v>
      </c>
      <c r="G175">
        <v>0</v>
      </c>
      <c r="H175" t="s">
        <v>631</v>
      </c>
      <c r="I175" t="s">
        <v>7635</v>
      </c>
      <c r="J175" t="s">
        <v>769</v>
      </c>
      <c r="K175" t="s">
        <v>634</v>
      </c>
      <c r="L175" t="s">
        <v>635</v>
      </c>
      <c r="M175" t="s">
        <v>7636</v>
      </c>
      <c r="N175" t="s">
        <v>634</v>
      </c>
      <c r="O175" t="s">
        <v>707</v>
      </c>
      <c r="P175" t="s">
        <v>22</v>
      </c>
      <c r="Q175" t="s">
        <v>638</v>
      </c>
      <c r="R175" t="s">
        <v>635</v>
      </c>
      <c r="S175" t="s">
        <v>7637</v>
      </c>
      <c r="T175" t="s">
        <v>7638</v>
      </c>
    </row>
    <row r="176" spans="1:20" x14ac:dyDescent="0.25">
      <c r="A176" t="s">
        <v>164</v>
      </c>
      <c r="B176" t="s">
        <v>165</v>
      </c>
      <c r="C176">
        <v>50</v>
      </c>
      <c r="D176">
        <v>6</v>
      </c>
      <c r="E176" t="s">
        <v>7639</v>
      </c>
      <c r="F176">
        <v>208</v>
      </c>
      <c r="G176">
        <v>8</v>
      </c>
      <c r="H176" t="s">
        <v>631</v>
      </c>
      <c r="I176" t="s">
        <v>7640</v>
      </c>
      <c r="J176" t="s">
        <v>7641</v>
      </c>
      <c r="K176" t="s">
        <v>634</v>
      </c>
      <c r="L176" t="s">
        <v>635</v>
      </c>
      <c r="M176" t="s">
        <v>7642</v>
      </c>
      <c r="N176" t="s">
        <v>634</v>
      </c>
      <c r="O176" t="s">
        <v>637</v>
      </c>
      <c r="P176" t="s">
        <v>22</v>
      </c>
      <c r="Q176" t="s">
        <v>638</v>
      </c>
      <c r="R176" t="s">
        <v>635</v>
      </c>
      <c r="S176" t="s">
        <v>7643</v>
      </c>
      <c r="T176" t="s">
        <v>7642</v>
      </c>
    </row>
    <row r="177" spans="1:20" x14ac:dyDescent="0.25">
      <c r="A177" t="s">
        <v>20</v>
      </c>
      <c r="B177" t="s">
        <v>21</v>
      </c>
      <c r="C177">
        <v>50</v>
      </c>
      <c r="D177">
        <v>2</v>
      </c>
      <c r="E177" t="s">
        <v>7644</v>
      </c>
      <c r="F177">
        <v>200</v>
      </c>
      <c r="G177">
        <v>0</v>
      </c>
      <c r="H177" t="s">
        <v>631</v>
      </c>
      <c r="I177" t="s">
        <v>7645</v>
      </c>
      <c r="J177" t="s">
        <v>1128</v>
      </c>
      <c r="K177" t="s">
        <v>634</v>
      </c>
      <c r="L177" t="s">
        <v>635</v>
      </c>
      <c r="M177" t="s">
        <v>7646</v>
      </c>
      <c r="N177" t="s">
        <v>634</v>
      </c>
      <c r="O177" t="s">
        <v>637</v>
      </c>
      <c r="P177" t="s">
        <v>22</v>
      </c>
      <c r="Q177" t="s">
        <v>638</v>
      </c>
      <c r="R177" t="s">
        <v>635</v>
      </c>
      <c r="S177" t="s">
        <v>7647</v>
      </c>
      <c r="T177" t="s">
        <v>7646</v>
      </c>
    </row>
    <row r="178" spans="1:20" x14ac:dyDescent="0.25">
      <c r="A178" t="s">
        <v>23</v>
      </c>
      <c r="B178" t="s">
        <v>24</v>
      </c>
      <c r="C178">
        <v>50</v>
      </c>
      <c r="D178">
        <v>2</v>
      </c>
      <c r="E178" t="s">
        <v>7644</v>
      </c>
      <c r="F178">
        <v>200</v>
      </c>
      <c r="G178">
        <v>0</v>
      </c>
      <c r="H178" t="s">
        <v>631</v>
      </c>
      <c r="I178" t="s">
        <v>7645</v>
      </c>
      <c r="J178" t="s">
        <v>1128</v>
      </c>
      <c r="K178" t="s">
        <v>634</v>
      </c>
      <c r="L178" t="s">
        <v>635</v>
      </c>
      <c r="M178" t="s">
        <v>7646</v>
      </c>
      <c r="N178" t="s">
        <v>634</v>
      </c>
      <c r="O178" t="s">
        <v>637</v>
      </c>
      <c r="P178" t="s">
        <v>22</v>
      </c>
      <c r="Q178" t="s">
        <v>638</v>
      </c>
      <c r="R178" t="s">
        <v>635</v>
      </c>
      <c r="S178" t="s">
        <v>7647</v>
      </c>
      <c r="T178" t="s">
        <v>7646</v>
      </c>
    </row>
    <row r="179" spans="1:20" x14ac:dyDescent="0.25">
      <c r="A179" t="s">
        <v>25</v>
      </c>
      <c r="B179" t="s">
        <v>26</v>
      </c>
      <c r="C179">
        <v>50</v>
      </c>
      <c r="D179">
        <v>2</v>
      </c>
      <c r="E179" t="s">
        <v>7644</v>
      </c>
      <c r="F179">
        <v>200</v>
      </c>
      <c r="G179">
        <v>0</v>
      </c>
      <c r="H179" t="s">
        <v>631</v>
      </c>
      <c r="I179" t="s">
        <v>7645</v>
      </c>
      <c r="J179" t="s">
        <v>1128</v>
      </c>
      <c r="K179" t="s">
        <v>634</v>
      </c>
      <c r="L179" t="s">
        <v>635</v>
      </c>
      <c r="M179" t="s">
        <v>7646</v>
      </c>
      <c r="N179" t="s">
        <v>634</v>
      </c>
      <c r="O179" t="s">
        <v>637</v>
      </c>
      <c r="P179" t="s">
        <v>22</v>
      </c>
      <c r="Q179" t="s">
        <v>638</v>
      </c>
      <c r="R179" t="s">
        <v>635</v>
      </c>
      <c r="S179" t="s">
        <v>7647</v>
      </c>
      <c r="T179" t="s">
        <v>7646</v>
      </c>
    </row>
    <row r="180" spans="1:20" x14ac:dyDescent="0.25">
      <c r="A180" t="s">
        <v>164</v>
      </c>
      <c r="B180" t="s">
        <v>165</v>
      </c>
      <c r="C180">
        <v>50</v>
      </c>
      <c r="D180">
        <v>6</v>
      </c>
      <c r="E180" t="s">
        <v>7648</v>
      </c>
      <c r="F180">
        <v>200</v>
      </c>
      <c r="G180">
        <v>0</v>
      </c>
      <c r="H180" t="s">
        <v>631</v>
      </c>
      <c r="I180" t="s">
        <v>7649</v>
      </c>
      <c r="J180" t="s">
        <v>736</v>
      </c>
      <c r="K180" t="s">
        <v>634</v>
      </c>
      <c r="L180" t="s">
        <v>635</v>
      </c>
      <c r="M180" t="s">
        <v>7650</v>
      </c>
      <c r="N180" t="s">
        <v>634</v>
      </c>
      <c r="O180" t="s">
        <v>637</v>
      </c>
      <c r="P180" t="s">
        <v>22</v>
      </c>
      <c r="Q180" t="s">
        <v>638</v>
      </c>
      <c r="R180" t="s">
        <v>635</v>
      </c>
      <c r="S180" t="s">
        <v>7651</v>
      </c>
      <c r="T180" t="s">
        <v>7650</v>
      </c>
    </row>
    <row r="181" spans="1:20" x14ac:dyDescent="0.25">
      <c r="A181" t="s">
        <v>37</v>
      </c>
      <c r="B181" t="s">
        <v>38</v>
      </c>
      <c r="C181">
        <v>66.666666666666671</v>
      </c>
      <c r="D181">
        <v>3</v>
      </c>
      <c r="E181" t="s">
        <v>7652</v>
      </c>
      <c r="F181">
        <v>300</v>
      </c>
      <c r="G181">
        <v>0</v>
      </c>
      <c r="H181" t="s">
        <v>631</v>
      </c>
      <c r="I181" t="s">
        <v>7653</v>
      </c>
      <c r="J181" t="s">
        <v>840</v>
      </c>
      <c r="K181" t="s">
        <v>634</v>
      </c>
      <c r="L181" t="s">
        <v>635</v>
      </c>
      <c r="M181" t="s">
        <v>7654</v>
      </c>
      <c r="N181" t="s">
        <v>634</v>
      </c>
      <c r="O181" t="s">
        <v>637</v>
      </c>
      <c r="P181" t="s">
        <v>22</v>
      </c>
      <c r="Q181" t="s">
        <v>638</v>
      </c>
      <c r="R181" t="s">
        <v>635</v>
      </c>
      <c r="S181" t="s">
        <v>7655</v>
      </c>
      <c r="T181" t="s">
        <v>7656</v>
      </c>
    </row>
    <row r="182" spans="1:20" x14ac:dyDescent="0.25">
      <c r="A182" t="s">
        <v>20</v>
      </c>
      <c r="B182" t="s">
        <v>21</v>
      </c>
      <c r="C182">
        <v>50</v>
      </c>
      <c r="D182">
        <v>2</v>
      </c>
      <c r="E182" t="s">
        <v>7652</v>
      </c>
      <c r="F182">
        <v>300</v>
      </c>
      <c r="G182">
        <v>0</v>
      </c>
      <c r="H182" t="s">
        <v>631</v>
      </c>
      <c r="I182" t="s">
        <v>7653</v>
      </c>
      <c r="J182" t="s">
        <v>840</v>
      </c>
      <c r="K182" t="s">
        <v>634</v>
      </c>
      <c r="L182" t="s">
        <v>635</v>
      </c>
      <c r="M182" t="s">
        <v>7654</v>
      </c>
      <c r="N182" t="s">
        <v>634</v>
      </c>
      <c r="O182" t="s">
        <v>637</v>
      </c>
      <c r="P182" t="s">
        <v>22</v>
      </c>
      <c r="Q182" t="s">
        <v>638</v>
      </c>
      <c r="R182" t="s">
        <v>635</v>
      </c>
      <c r="S182" t="s">
        <v>7655</v>
      </c>
      <c r="T182" t="s">
        <v>7656</v>
      </c>
    </row>
    <row r="183" spans="1:20" x14ac:dyDescent="0.25">
      <c r="A183" t="s">
        <v>23</v>
      </c>
      <c r="B183" t="s">
        <v>24</v>
      </c>
      <c r="C183">
        <v>50</v>
      </c>
      <c r="D183">
        <v>2</v>
      </c>
      <c r="E183" t="s">
        <v>7652</v>
      </c>
      <c r="F183">
        <v>300</v>
      </c>
      <c r="G183">
        <v>0</v>
      </c>
      <c r="H183" t="s">
        <v>631</v>
      </c>
      <c r="I183" t="s">
        <v>7653</v>
      </c>
      <c r="J183" t="s">
        <v>840</v>
      </c>
      <c r="K183" t="s">
        <v>634</v>
      </c>
      <c r="L183" t="s">
        <v>635</v>
      </c>
      <c r="M183" t="s">
        <v>7654</v>
      </c>
      <c r="N183" t="s">
        <v>634</v>
      </c>
      <c r="O183" t="s">
        <v>637</v>
      </c>
      <c r="P183" t="s">
        <v>22</v>
      </c>
      <c r="Q183" t="s">
        <v>638</v>
      </c>
      <c r="R183" t="s">
        <v>635</v>
      </c>
      <c r="S183" t="s">
        <v>7655</v>
      </c>
      <c r="T183" t="s">
        <v>7656</v>
      </c>
    </row>
    <row r="184" spans="1:20" x14ac:dyDescent="0.25">
      <c r="A184" t="s">
        <v>25</v>
      </c>
      <c r="B184" t="s">
        <v>26</v>
      </c>
      <c r="C184">
        <v>50</v>
      </c>
      <c r="D184">
        <v>2</v>
      </c>
      <c r="E184" t="s">
        <v>7652</v>
      </c>
      <c r="F184">
        <v>300</v>
      </c>
      <c r="G184">
        <v>0</v>
      </c>
      <c r="H184" t="s">
        <v>631</v>
      </c>
      <c r="I184" t="s">
        <v>7653</v>
      </c>
      <c r="J184" t="s">
        <v>840</v>
      </c>
      <c r="K184" t="s">
        <v>634</v>
      </c>
      <c r="L184" t="s">
        <v>635</v>
      </c>
      <c r="M184" t="s">
        <v>7654</v>
      </c>
      <c r="N184" t="s">
        <v>634</v>
      </c>
      <c r="O184" t="s">
        <v>637</v>
      </c>
      <c r="P184" t="s">
        <v>22</v>
      </c>
      <c r="Q184" t="s">
        <v>638</v>
      </c>
      <c r="R184" t="s">
        <v>635</v>
      </c>
      <c r="S184" t="s">
        <v>7655</v>
      </c>
      <c r="T184" t="s">
        <v>7656</v>
      </c>
    </row>
    <row r="185" spans="1:20" x14ac:dyDescent="0.25">
      <c r="A185" t="s">
        <v>133</v>
      </c>
      <c r="B185" t="s">
        <v>134</v>
      </c>
      <c r="C185">
        <v>12</v>
      </c>
      <c r="D185">
        <v>20</v>
      </c>
      <c r="E185" t="s">
        <v>7657</v>
      </c>
      <c r="F185">
        <v>242</v>
      </c>
      <c r="G185">
        <v>0</v>
      </c>
      <c r="H185" t="s">
        <v>641</v>
      </c>
      <c r="I185" t="s">
        <v>7658</v>
      </c>
      <c r="J185" t="s">
        <v>7659</v>
      </c>
      <c r="K185" t="s">
        <v>7660</v>
      </c>
      <c r="L185" t="s">
        <v>7661</v>
      </c>
      <c r="M185" t="s">
        <v>7654</v>
      </c>
      <c r="N185" t="s">
        <v>634</v>
      </c>
      <c r="O185" t="s">
        <v>894</v>
      </c>
      <c r="P185" t="s">
        <v>43</v>
      </c>
      <c r="Q185" t="s">
        <v>648</v>
      </c>
      <c r="R185" t="s">
        <v>635</v>
      </c>
      <c r="S185" t="s">
        <v>7662</v>
      </c>
      <c r="T185" t="s">
        <v>7654</v>
      </c>
    </row>
    <row r="186" spans="1:20" x14ac:dyDescent="0.25">
      <c r="A186" t="s">
        <v>20</v>
      </c>
      <c r="B186" t="s">
        <v>21</v>
      </c>
      <c r="C186">
        <v>50</v>
      </c>
      <c r="D186">
        <v>1</v>
      </c>
      <c r="E186" t="s">
        <v>7663</v>
      </c>
      <c r="F186">
        <v>100</v>
      </c>
      <c r="G186">
        <v>0</v>
      </c>
      <c r="H186" t="s">
        <v>631</v>
      </c>
      <c r="I186" t="s">
        <v>7664</v>
      </c>
      <c r="J186" t="s">
        <v>845</v>
      </c>
      <c r="K186" t="s">
        <v>634</v>
      </c>
      <c r="L186" t="s">
        <v>635</v>
      </c>
      <c r="M186" t="s">
        <v>7654</v>
      </c>
      <c r="N186" t="s">
        <v>634</v>
      </c>
      <c r="O186" t="s">
        <v>637</v>
      </c>
      <c r="P186" t="s">
        <v>22</v>
      </c>
      <c r="Q186" t="s">
        <v>638</v>
      </c>
      <c r="R186" t="s">
        <v>635</v>
      </c>
      <c r="S186" t="s">
        <v>7665</v>
      </c>
      <c r="T186" t="s">
        <v>7654</v>
      </c>
    </row>
    <row r="187" spans="1:20" x14ac:dyDescent="0.25">
      <c r="A187" t="s">
        <v>23</v>
      </c>
      <c r="B187" t="s">
        <v>24</v>
      </c>
      <c r="C187">
        <v>50</v>
      </c>
      <c r="D187">
        <v>1</v>
      </c>
      <c r="E187" t="s">
        <v>7663</v>
      </c>
      <c r="F187">
        <v>100</v>
      </c>
      <c r="G187">
        <v>0</v>
      </c>
      <c r="H187" t="s">
        <v>631</v>
      </c>
      <c r="I187" t="s">
        <v>7664</v>
      </c>
      <c r="J187" t="s">
        <v>845</v>
      </c>
      <c r="K187" t="s">
        <v>634</v>
      </c>
      <c r="L187" t="s">
        <v>635</v>
      </c>
      <c r="M187" t="s">
        <v>7654</v>
      </c>
      <c r="N187" t="s">
        <v>634</v>
      </c>
      <c r="O187" t="s">
        <v>637</v>
      </c>
      <c r="P187" t="s">
        <v>22</v>
      </c>
      <c r="Q187" t="s">
        <v>638</v>
      </c>
      <c r="R187" t="s">
        <v>635</v>
      </c>
      <c r="S187" t="s">
        <v>7665</v>
      </c>
      <c r="T187" t="s">
        <v>7654</v>
      </c>
    </row>
    <row r="188" spans="1:20" x14ac:dyDescent="0.25">
      <c r="A188" t="s">
        <v>25</v>
      </c>
      <c r="B188" t="s">
        <v>26</v>
      </c>
      <c r="C188">
        <v>50</v>
      </c>
      <c r="D188">
        <v>1</v>
      </c>
      <c r="E188" t="s">
        <v>7663</v>
      </c>
      <c r="F188">
        <v>100</v>
      </c>
      <c r="G188">
        <v>0</v>
      </c>
      <c r="H188" t="s">
        <v>631</v>
      </c>
      <c r="I188" t="s">
        <v>7664</v>
      </c>
      <c r="J188" t="s">
        <v>845</v>
      </c>
      <c r="K188" t="s">
        <v>634</v>
      </c>
      <c r="L188" t="s">
        <v>635</v>
      </c>
      <c r="M188" t="s">
        <v>7654</v>
      </c>
      <c r="N188" t="s">
        <v>634</v>
      </c>
      <c r="O188" t="s">
        <v>637</v>
      </c>
      <c r="P188" t="s">
        <v>22</v>
      </c>
      <c r="Q188" t="s">
        <v>638</v>
      </c>
      <c r="R188" t="s">
        <v>635</v>
      </c>
      <c r="S188" t="s">
        <v>7665</v>
      </c>
      <c r="T188" t="s">
        <v>7654</v>
      </c>
    </row>
    <row r="189" spans="1:20" x14ac:dyDescent="0.25">
      <c r="A189" t="s">
        <v>20</v>
      </c>
      <c r="B189" t="s">
        <v>21</v>
      </c>
      <c r="C189">
        <v>50</v>
      </c>
      <c r="D189">
        <v>1</v>
      </c>
      <c r="E189" t="s">
        <v>7666</v>
      </c>
      <c r="F189">
        <v>100</v>
      </c>
      <c r="G189">
        <v>0</v>
      </c>
      <c r="H189" t="s">
        <v>631</v>
      </c>
      <c r="I189" t="s">
        <v>7667</v>
      </c>
      <c r="J189" t="s">
        <v>800</v>
      </c>
      <c r="K189" t="s">
        <v>634</v>
      </c>
      <c r="L189" t="s">
        <v>635</v>
      </c>
      <c r="M189" t="s">
        <v>7668</v>
      </c>
      <c r="N189" t="s">
        <v>634</v>
      </c>
      <c r="O189" t="s">
        <v>637</v>
      </c>
      <c r="P189" t="s">
        <v>22</v>
      </c>
      <c r="Q189" t="s">
        <v>638</v>
      </c>
      <c r="R189" t="s">
        <v>635</v>
      </c>
      <c r="S189" t="s">
        <v>7669</v>
      </c>
      <c r="T189" t="s">
        <v>7668</v>
      </c>
    </row>
    <row r="190" spans="1:20" x14ac:dyDescent="0.25">
      <c r="A190" t="s">
        <v>23</v>
      </c>
      <c r="B190" t="s">
        <v>24</v>
      </c>
      <c r="C190">
        <v>50</v>
      </c>
      <c r="D190">
        <v>1</v>
      </c>
      <c r="E190" t="s">
        <v>7666</v>
      </c>
      <c r="F190">
        <v>100</v>
      </c>
      <c r="G190">
        <v>0</v>
      </c>
      <c r="H190" t="s">
        <v>631</v>
      </c>
      <c r="I190" t="s">
        <v>7667</v>
      </c>
      <c r="J190" t="s">
        <v>800</v>
      </c>
      <c r="K190" t="s">
        <v>634</v>
      </c>
      <c r="L190" t="s">
        <v>635</v>
      </c>
      <c r="M190" t="s">
        <v>7668</v>
      </c>
      <c r="N190" t="s">
        <v>634</v>
      </c>
      <c r="O190" t="s">
        <v>637</v>
      </c>
      <c r="P190" t="s">
        <v>22</v>
      </c>
      <c r="Q190" t="s">
        <v>638</v>
      </c>
      <c r="R190" t="s">
        <v>635</v>
      </c>
      <c r="S190" t="s">
        <v>7669</v>
      </c>
      <c r="T190" t="s">
        <v>7668</v>
      </c>
    </row>
    <row r="191" spans="1:20" x14ac:dyDescent="0.25">
      <c r="A191" t="s">
        <v>25</v>
      </c>
      <c r="B191" t="s">
        <v>26</v>
      </c>
      <c r="C191">
        <v>50</v>
      </c>
      <c r="D191">
        <v>1</v>
      </c>
      <c r="E191" t="s">
        <v>7666</v>
      </c>
      <c r="F191">
        <v>100</v>
      </c>
      <c r="G191">
        <v>0</v>
      </c>
      <c r="H191" t="s">
        <v>631</v>
      </c>
      <c r="I191" t="s">
        <v>7667</v>
      </c>
      <c r="J191" t="s">
        <v>800</v>
      </c>
      <c r="K191" t="s">
        <v>634</v>
      </c>
      <c r="L191" t="s">
        <v>635</v>
      </c>
      <c r="M191" t="s">
        <v>7668</v>
      </c>
      <c r="N191" t="s">
        <v>634</v>
      </c>
      <c r="O191" t="s">
        <v>637</v>
      </c>
      <c r="P191" t="s">
        <v>22</v>
      </c>
      <c r="Q191" t="s">
        <v>638</v>
      </c>
      <c r="R191" t="s">
        <v>635</v>
      </c>
      <c r="S191" t="s">
        <v>7669</v>
      </c>
      <c r="T191" t="s">
        <v>7668</v>
      </c>
    </row>
    <row r="192" spans="1:20" x14ac:dyDescent="0.25">
      <c r="A192" t="s">
        <v>20</v>
      </c>
      <c r="B192" t="s">
        <v>21</v>
      </c>
      <c r="C192">
        <v>50</v>
      </c>
      <c r="D192">
        <v>1</v>
      </c>
      <c r="E192" t="s">
        <v>7670</v>
      </c>
      <c r="F192">
        <v>190</v>
      </c>
      <c r="G192">
        <v>0</v>
      </c>
      <c r="H192" t="s">
        <v>631</v>
      </c>
      <c r="I192" t="s">
        <v>7671</v>
      </c>
      <c r="J192" t="s">
        <v>664</v>
      </c>
      <c r="K192" t="s">
        <v>634</v>
      </c>
      <c r="L192" t="s">
        <v>635</v>
      </c>
      <c r="M192" t="s">
        <v>7672</v>
      </c>
      <c r="N192" t="s">
        <v>634</v>
      </c>
      <c r="O192" t="s">
        <v>637</v>
      </c>
      <c r="P192" t="s">
        <v>22</v>
      </c>
      <c r="Q192" t="s">
        <v>638</v>
      </c>
      <c r="R192" t="s">
        <v>635</v>
      </c>
      <c r="S192" t="s">
        <v>7673</v>
      </c>
      <c r="T192" t="s">
        <v>7668</v>
      </c>
    </row>
    <row r="193" spans="1:20" x14ac:dyDescent="0.25">
      <c r="A193" t="s">
        <v>23</v>
      </c>
      <c r="B193" t="s">
        <v>24</v>
      </c>
      <c r="C193">
        <v>50</v>
      </c>
      <c r="D193">
        <v>1</v>
      </c>
      <c r="E193" t="s">
        <v>7670</v>
      </c>
      <c r="F193">
        <v>190</v>
      </c>
      <c r="G193">
        <v>0</v>
      </c>
      <c r="H193" t="s">
        <v>631</v>
      </c>
      <c r="I193" t="s">
        <v>7671</v>
      </c>
      <c r="J193" t="s">
        <v>664</v>
      </c>
      <c r="K193" t="s">
        <v>634</v>
      </c>
      <c r="L193" t="s">
        <v>635</v>
      </c>
      <c r="M193" t="s">
        <v>7672</v>
      </c>
      <c r="N193" t="s">
        <v>634</v>
      </c>
      <c r="O193" t="s">
        <v>637</v>
      </c>
      <c r="P193" t="s">
        <v>22</v>
      </c>
      <c r="Q193" t="s">
        <v>638</v>
      </c>
      <c r="R193" t="s">
        <v>635</v>
      </c>
      <c r="S193" t="s">
        <v>7673</v>
      </c>
      <c r="T193" t="s">
        <v>7668</v>
      </c>
    </row>
    <row r="194" spans="1:20" x14ac:dyDescent="0.25">
      <c r="A194" t="s">
        <v>25</v>
      </c>
      <c r="B194" t="s">
        <v>26</v>
      </c>
      <c r="C194">
        <v>50</v>
      </c>
      <c r="D194">
        <v>1</v>
      </c>
      <c r="E194" t="s">
        <v>7670</v>
      </c>
      <c r="F194">
        <v>190</v>
      </c>
      <c r="G194">
        <v>0</v>
      </c>
      <c r="H194" t="s">
        <v>631</v>
      </c>
      <c r="I194" t="s">
        <v>7671</v>
      </c>
      <c r="J194" t="s">
        <v>664</v>
      </c>
      <c r="K194" t="s">
        <v>634</v>
      </c>
      <c r="L194" t="s">
        <v>635</v>
      </c>
      <c r="M194" t="s">
        <v>7672</v>
      </c>
      <c r="N194" t="s">
        <v>634</v>
      </c>
      <c r="O194" t="s">
        <v>637</v>
      </c>
      <c r="P194" t="s">
        <v>22</v>
      </c>
      <c r="Q194" t="s">
        <v>638</v>
      </c>
      <c r="R194" t="s">
        <v>635</v>
      </c>
      <c r="S194" t="s">
        <v>7673</v>
      </c>
      <c r="T194" t="s">
        <v>7668</v>
      </c>
    </row>
    <row r="195" spans="1:20" x14ac:dyDescent="0.25">
      <c r="A195" t="s">
        <v>37</v>
      </c>
      <c r="B195" t="s">
        <v>38</v>
      </c>
      <c r="C195">
        <v>66.666666666666671</v>
      </c>
      <c r="D195">
        <v>3</v>
      </c>
      <c r="E195" t="s">
        <v>7670</v>
      </c>
      <c r="F195">
        <v>190</v>
      </c>
      <c r="G195">
        <v>0</v>
      </c>
      <c r="H195" t="s">
        <v>631</v>
      </c>
      <c r="I195" t="s">
        <v>7671</v>
      </c>
      <c r="J195" t="s">
        <v>664</v>
      </c>
      <c r="K195" t="s">
        <v>634</v>
      </c>
      <c r="L195" t="s">
        <v>635</v>
      </c>
      <c r="M195" t="s">
        <v>7672</v>
      </c>
      <c r="N195" t="s">
        <v>634</v>
      </c>
      <c r="O195" t="s">
        <v>637</v>
      </c>
      <c r="P195" t="s">
        <v>22</v>
      </c>
      <c r="Q195" t="s">
        <v>638</v>
      </c>
      <c r="R195" t="s">
        <v>635</v>
      </c>
      <c r="S195" t="s">
        <v>7673</v>
      </c>
      <c r="T195" t="s">
        <v>7668</v>
      </c>
    </row>
    <row r="196" spans="1:20" x14ac:dyDescent="0.25">
      <c r="A196" t="s">
        <v>20</v>
      </c>
      <c r="B196" t="s">
        <v>21</v>
      </c>
      <c r="C196">
        <v>50</v>
      </c>
      <c r="D196">
        <v>1</v>
      </c>
      <c r="E196" t="s">
        <v>7674</v>
      </c>
      <c r="F196">
        <v>100</v>
      </c>
      <c r="G196">
        <v>0</v>
      </c>
      <c r="H196" t="s">
        <v>631</v>
      </c>
      <c r="I196" t="s">
        <v>7675</v>
      </c>
      <c r="J196" t="s">
        <v>1081</v>
      </c>
      <c r="K196" t="s">
        <v>634</v>
      </c>
      <c r="L196" t="s">
        <v>635</v>
      </c>
      <c r="M196" t="s">
        <v>7676</v>
      </c>
      <c r="N196" t="s">
        <v>634</v>
      </c>
      <c r="O196" t="s">
        <v>654</v>
      </c>
      <c r="P196" t="s">
        <v>22</v>
      </c>
      <c r="Q196" t="s">
        <v>655</v>
      </c>
      <c r="R196" t="s">
        <v>635</v>
      </c>
      <c r="S196" t="s">
        <v>7677</v>
      </c>
      <c r="T196" t="s">
        <v>7676</v>
      </c>
    </row>
    <row r="197" spans="1:20" x14ac:dyDescent="0.25">
      <c r="A197" t="s">
        <v>23</v>
      </c>
      <c r="B197" t="s">
        <v>24</v>
      </c>
      <c r="C197">
        <v>50</v>
      </c>
      <c r="D197">
        <v>1</v>
      </c>
      <c r="E197" t="s">
        <v>7674</v>
      </c>
      <c r="F197">
        <v>100</v>
      </c>
      <c r="G197">
        <v>0</v>
      </c>
      <c r="H197" t="s">
        <v>631</v>
      </c>
      <c r="I197" t="s">
        <v>7675</v>
      </c>
      <c r="J197" t="s">
        <v>1081</v>
      </c>
      <c r="K197" t="s">
        <v>634</v>
      </c>
      <c r="L197" t="s">
        <v>635</v>
      </c>
      <c r="M197" t="s">
        <v>7676</v>
      </c>
      <c r="N197" t="s">
        <v>634</v>
      </c>
      <c r="O197" t="s">
        <v>654</v>
      </c>
      <c r="P197" t="s">
        <v>22</v>
      </c>
      <c r="Q197" t="s">
        <v>655</v>
      </c>
      <c r="R197" t="s">
        <v>635</v>
      </c>
      <c r="S197" t="s">
        <v>7677</v>
      </c>
      <c r="T197" t="s">
        <v>7676</v>
      </c>
    </row>
    <row r="198" spans="1:20" x14ac:dyDescent="0.25">
      <c r="A198" t="s">
        <v>25</v>
      </c>
      <c r="B198" t="s">
        <v>26</v>
      </c>
      <c r="C198">
        <v>50</v>
      </c>
      <c r="D198">
        <v>1</v>
      </c>
      <c r="E198" t="s">
        <v>7674</v>
      </c>
      <c r="F198">
        <v>100</v>
      </c>
      <c r="G198">
        <v>0</v>
      </c>
      <c r="H198" t="s">
        <v>631</v>
      </c>
      <c r="I198" t="s">
        <v>7675</v>
      </c>
      <c r="J198" t="s">
        <v>1081</v>
      </c>
      <c r="K198" t="s">
        <v>634</v>
      </c>
      <c r="L198" t="s">
        <v>635</v>
      </c>
      <c r="M198" t="s">
        <v>7676</v>
      </c>
      <c r="N198" t="s">
        <v>634</v>
      </c>
      <c r="O198" t="s">
        <v>654</v>
      </c>
      <c r="P198" t="s">
        <v>22</v>
      </c>
      <c r="Q198" t="s">
        <v>655</v>
      </c>
      <c r="R198" t="s">
        <v>635</v>
      </c>
      <c r="S198" t="s">
        <v>7677</v>
      </c>
      <c r="T198" t="s">
        <v>7676</v>
      </c>
    </row>
    <row r="199" spans="1:20" x14ac:dyDescent="0.25">
      <c r="A199" t="s">
        <v>164</v>
      </c>
      <c r="B199" t="s">
        <v>165</v>
      </c>
      <c r="C199">
        <v>50</v>
      </c>
      <c r="D199">
        <v>6</v>
      </c>
      <c r="E199" t="s">
        <v>7678</v>
      </c>
      <c r="F199">
        <v>200</v>
      </c>
      <c r="G199">
        <v>0</v>
      </c>
      <c r="H199" t="s">
        <v>631</v>
      </c>
      <c r="I199" t="s">
        <v>7679</v>
      </c>
      <c r="J199" t="s">
        <v>1373</v>
      </c>
      <c r="K199" t="s">
        <v>634</v>
      </c>
      <c r="L199" t="s">
        <v>635</v>
      </c>
      <c r="M199" t="s">
        <v>7680</v>
      </c>
      <c r="N199" t="s">
        <v>634</v>
      </c>
      <c r="O199" t="s">
        <v>637</v>
      </c>
      <c r="P199" t="s">
        <v>22</v>
      </c>
      <c r="Q199" t="s">
        <v>638</v>
      </c>
      <c r="R199" t="s">
        <v>635</v>
      </c>
      <c r="S199" t="s">
        <v>7681</v>
      </c>
      <c r="T199" t="s">
        <v>7680</v>
      </c>
    </row>
    <row r="200" spans="1:20" x14ac:dyDescent="0.25">
      <c r="A200" t="s">
        <v>39</v>
      </c>
      <c r="B200" t="s">
        <v>44</v>
      </c>
      <c r="C200">
        <v>66.333333333333329</v>
      </c>
      <c r="D200">
        <v>3</v>
      </c>
      <c r="E200" t="s">
        <v>7682</v>
      </c>
      <c r="F200">
        <v>232</v>
      </c>
      <c r="G200">
        <v>0</v>
      </c>
      <c r="H200" t="s">
        <v>641</v>
      </c>
      <c r="I200" t="s">
        <v>7683</v>
      </c>
      <c r="J200" t="s">
        <v>7684</v>
      </c>
      <c r="K200" t="s">
        <v>7685</v>
      </c>
      <c r="L200" t="s">
        <v>1093</v>
      </c>
      <c r="M200" t="s">
        <v>7646</v>
      </c>
      <c r="N200" t="s">
        <v>634</v>
      </c>
      <c r="O200" t="s">
        <v>894</v>
      </c>
      <c r="P200" t="s">
        <v>43</v>
      </c>
      <c r="Q200" t="s">
        <v>648</v>
      </c>
      <c r="R200" t="s">
        <v>635</v>
      </c>
      <c r="S200" t="s">
        <v>7686</v>
      </c>
      <c r="T200" t="s">
        <v>7687</v>
      </c>
    </row>
    <row r="201" spans="1:20" x14ac:dyDescent="0.25">
      <c r="A201" t="s">
        <v>20</v>
      </c>
      <c r="B201" t="s">
        <v>21</v>
      </c>
      <c r="C201">
        <v>50</v>
      </c>
      <c r="D201">
        <v>1</v>
      </c>
      <c r="E201" t="s">
        <v>7688</v>
      </c>
      <c r="F201">
        <v>138</v>
      </c>
      <c r="G201">
        <v>38</v>
      </c>
      <c r="H201" t="s">
        <v>631</v>
      </c>
      <c r="I201" t="s">
        <v>7689</v>
      </c>
      <c r="J201" t="s">
        <v>1707</v>
      </c>
      <c r="K201" t="s">
        <v>634</v>
      </c>
      <c r="L201" t="s">
        <v>635</v>
      </c>
      <c r="M201" t="s">
        <v>7690</v>
      </c>
      <c r="N201" t="s">
        <v>634</v>
      </c>
      <c r="O201" t="s">
        <v>637</v>
      </c>
      <c r="P201" t="s">
        <v>22</v>
      </c>
      <c r="Q201" t="s">
        <v>638</v>
      </c>
      <c r="R201" t="s">
        <v>635</v>
      </c>
      <c r="S201" t="s">
        <v>7691</v>
      </c>
      <c r="T201" t="s">
        <v>7690</v>
      </c>
    </row>
    <row r="202" spans="1:20" x14ac:dyDescent="0.25">
      <c r="A202" t="s">
        <v>23</v>
      </c>
      <c r="B202" t="s">
        <v>24</v>
      </c>
      <c r="C202">
        <v>50</v>
      </c>
      <c r="D202">
        <v>1</v>
      </c>
      <c r="E202" t="s">
        <v>7688</v>
      </c>
      <c r="F202">
        <v>138</v>
      </c>
      <c r="G202">
        <v>38</v>
      </c>
      <c r="H202" t="s">
        <v>631</v>
      </c>
      <c r="I202" t="s">
        <v>7689</v>
      </c>
      <c r="J202" t="s">
        <v>1707</v>
      </c>
      <c r="K202" t="s">
        <v>634</v>
      </c>
      <c r="L202" t="s">
        <v>635</v>
      </c>
      <c r="M202" t="s">
        <v>7690</v>
      </c>
      <c r="N202" t="s">
        <v>634</v>
      </c>
      <c r="O202" t="s">
        <v>637</v>
      </c>
      <c r="P202" t="s">
        <v>22</v>
      </c>
      <c r="Q202" t="s">
        <v>638</v>
      </c>
      <c r="R202" t="s">
        <v>635</v>
      </c>
      <c r="S202" t="s">
        <v>7691</v>
      </c>
      <c r="T202" t="s">
        <v>7690</v>
      </c>
    </row>
    <row r="203" spans="1:20" x14ac:dyDescent="0.25">
      <c r="A203" t="s">
        <v>25</v>
      </c>
      <c r="B203" t="s">
        <v>26</v>
      </c>
      <c r="C203">
        <v>50</v>
      </c>
      <c r="D203">
        <v>1</v>
      </c>
      <c r="E203" t="s">
        <v>7688</v>
      </c>
      <c r="F203">
        <v>138</v>
      </c>
      <c r="G203">
        <v>38</v>
      </c>
      <c r="H203" t="s">
        <v>631</v>
      </c>
      <c r="I203" t="s">
        <v>7689</v>
      </c>
      <c r="J203" t="s">
        <v>1707</v>
      </c>
      <c r="K203" t="s">
        <v>634</v>
      </c>
      <c r="L203" t="s">
        <v>635</v>
      </c>
      <c r="M203" t="s">
        <v>7690</v>
      </c>
      <c r="N203" t="s">
        <v>634</v>
      </c>
      <c r="O203" t="s">
        <v>637</v>
      </c>
      <c r="P203" t="s">
        <v>22</v>
      </c>
      <c r="Q203" t="s">
        <v>638</v>
      </c>
      <c r="R203" t="s">
        <v>635</v>
      </c>
      <c r="S203" t="s">
        <v>7691</v>
      </c>
      <c r="T203" t="s">
        <v>7690</v>
      </c>
    </row>
    <row r="204" spans="1:20" x14ac:dyDescent="0.25">
      <c r="A204" t="s">
        <v>20</v>
      </c>
      <c r="B204" t="s">
        <v>21</v>
      </c>
      <c r="C204">
        <v>50</v>
      </c>
      <c r="D204">
        <v>1</v>
      </c>
      <c r="E204" t="s">
        <v>7692</v>
      </c>
      <c r="F204">
        <v>100</v>
      </c>
      <c r="G204">
        <v>0</v>
      </c>
      <c r="H204" t="s">
        <v>631</v>
      </c>
      <c r="I204" t="s">
        <v>7693</v>
      </c>
      <c r="J204" t="s">
        <v>917</v>
      </c>
      <c r="K204" t="s">
        <v>634</v>
      </c>
      <c r="L204" t="s">
        <v>635</v>
      </c>
      <c r="M204" t="s">
        <v>7694</v>
      </c>
      <c r="N204" t="s">
        <v>634</v>
      </c>
      <c r="O204" t="s">
        <v>637</v>
      </c>
      <c r="P204" t="s">
        <v>22</v>
      </c>
      <c r="Q204" t="s">
        <v>638</v>
      </c>
      <c r="R204" t="s">
        <v>635</v>
      </c>
      <c r="S204" t="s">
        <v>7695</v>
      </c>
      <c r="T204" t="s">
        <v>7694</v>
      </c>
    </row>
    <row r="205" spans="1:20" x14ac:dyDescent="0.25">
      <c r="A205" t="s">
        <v>23</v>
      </c>
      <c r="B205" t="s">
        <v>24</v>
      </c>
      <c r="C205">
        <v>50</v>
      </c>
      <c r="D205">
        <v>1</v>
      </c>
      <c r="E205" t="s">
        <v>7692</v>
      </c>
      <c r="F205">
        <v>100</v>
      </c>
      <c r="G205">
        <v>0</v>
      </c>
      <c r="H205" t="s">
        <v>631</v>
      </c>
      <c r="I205" t="s">
        <v>7693</v>
      </c>
      <c r="J205" t="s">
        <v>917</v>
      </c>
      <c r="K205" t="s">
        <v>634</v>
      </c>
      <c r="L205" t="s">
        <v>635</v>
      </c>
      <c r="M205" t="s">
        <v>7694</v>
      </c>
      <c r="N205" t="s">
        <v>634</v>
      </c>
      <c r="O205" t="s">
        <v>637</v>
      </c>
      <c r="P205" t="s">
        <v>22</v>
      </c>
      <c r="Q205" t="s">
        <v>638</v>
      </c>
      <c r="R205" t="s">
        <v>635</v>
      </c>
      <c r="S205" t="s">
        <v>7695</v>
      </c>
      <c r="T205" t="s">
        <v>7694</v>
      </c>
    </row>
    <row r="206" spans="1:20" x14ac:dyDescent="0.25">
      <c r="A206" t="s">
        <v>25</v>
      </c>
      <c r="B206" t="s">
        <v>26</v>
      </c>
      <c r="C206">
        <v>50</v>
      </c>
      <c r="D206">
        <v>1</v>
      </c>
      <c r="E206" t="s">
        <v>7692</v>
      </c>
      <c r="F206">
        <v>100</v>
      </c>
      <c r="G206">
        <v>0</v>
      </c>
      <c r="H206" t="s">
        <v>631</v>
      </c>
      <c r="I206" t="s">
        <v>7693</v>
      </c>
      <c r="J206" t="s">
        <v>917</v>
      </c>
      <c r="K206" t="s">
        <v>634</v>
      </c>
      <c r="L206" t="s">
        <v>635</v>
      </c>
      <c r="M206" t="s">
        <v>7694</v>
      </c>
      <c r="N206" t="s">
        <v>634</v>
      </c>
      <c r="O206" t="s">
        <v>637</v>
      </c>
      <c r="P206" t="s">
        <v>22</v>
      </c>
      <c r="Q206" t="s">
        <v>638</v>
      </c>
      <c r="R206" t="s">
        <v>635</v>
      </c>
      <c r="S206" t="s">
        <v>7695</v>
      </c>
      <c r="T206" t="s">
        <v>7694</v>
      </c>
    </row>
    <row r="207" spans="1:20" x14ac:dyDescent="0.25">
      <c r="A207" t="s">
        <v>20</v>
      </c>
      <c r="B207" t="s">
        <v>21</v>
      </c>
      <c r="C207">
        <v>50</v>
      </c>
      <c r="D207">
        <v>2</v>
      </c>
      <c r="E207" t="s">
        <v>7696</v>
      </c>
      <c r="F207">
        <v>200</v>
      </c>
      <c r="G207">
        <v>0</v>
      </c>
      <c r="H207" t="s">
        <v>631</v>
      </c>
      <c r="I207" t="s">
        <v>7697</v>
      </c>
      <c r="J207" t="s">
        <v>2476</v>
      </c>
      <c r="K207" t="s">
        <v>634</v>
      </c>
      <c r="L207" t="s">
        <v>635</v>
      </c>
      <c r="M207" t="s">
        <v>7698</v>
      </c>
      <c r="N207" t="s">
        <v>634</v>
      </c>
      <c r="O207" t="s">
        <v>637</v>
      </c>
      <c r="P207" t="s">
        <v>22</v>
      </c>
      <c r="Q207" t="s">
        <v>638</v>
      </c>
      <c r="R207" t="s">
        <v>635</v>
      </c>
      <c r="S207" t="s">
        <v>7699</v>
      </c>
      <c r="T207" t="s">
        <v>7698</v>
      </c>
    </row>
    <row r="208" spans="1:20" x14ac:dyDescent="0.25">
      <c r="A208" t="s">
        <v>23</v>
      </c>
      <c r="B208" t="s">
        <v>24</v>
      </c>
      <c r="C208">
        <v>50</v>
      </c>
      <c r="D208">
        <v>2</v>
      </c>
      <c r="E208" t="s">
        <v>7696</v>
      </c>
      <c r="F208">
        <v>200</v>
      </c>
      <c r="G208">
        <v>0</v>
      </c>
      <c r="H208" t="s">
        <v>631</v>
      </c>
      <c r="I208" t="s">
        <v>7697</v>
      </c>
      <c r="J208" t="s">
        <v>2476</v>
      </c>
      <c r="K208" t="s">
        <v>634</v>
      </c>
      <c r="L208" t="s">
        <v>635</v>
      </c>
      <c r="M208" t="s">
        <v>7698</v>
      </c>
      <c r="N208" t="s">
        <v>634</v>
      </c>
      <c r="O208" t="s">
        <v>637</v>
      </c>
      <c r="P208" t="s">
        <v>22</v>
      </c>
      <c r="Q208" t="s">
        <v>638</v>
      </c>
      <c r="R208" t="s">
        <v>635</v>
      </c>
      <c r="S208" t="s">
        <v>7699</v>
      </c>
      <c r="T208" t="s">
        <v>7698</v>
      </c>
    </row>
    <row r="209" spans="1:20" x14ac:dyDescent="0.25">
      <c r="A209" t="s">
        <v>25</v>
      </c>
      <c r="B209" t="s">
        <v>26</v>
      </c>
      <c r="C209">
        <v>50</v>
      </c>
      <c r="D209">
        <v>2</v>
      </c>
      <c r="E209" t="s">
        <v>7696</v>
      </c>
      <c r="F209">
        <v>200</v>
      </c>
      <c r="G209">
        <v>0</v>
      </c>
      <c r="H209" t="s">
        <v>631</v>
      </c>
      <c r="I209" t="s">
        <v>7697</v>
      </c>
      <c r="J209" t="s">
        <v>2476</v>
      </c>
      <c r="K209" t="s">
        <v>634</v>
      </c>
      <c r="L209" t="s">
        <v>635</v>
      </c>
      <c r="M209" t="s">
        <v>7698</v>
      </c>
      <c r="N209" t="s">
        <v>634</v>
      </c>
      <c r="O209" t="s">
        <v>637</v>
      </c>
      <c r="P209" t="s">
        <v>22</v>
      </c>
      <c r="Q209" t="s">
        <v>638</v>
      </c>
      <c r="R209" t="s">
        <v>635</v>
      </c>
      <c r="S209" t="s">
        <v>7699</v>
      </c>
      <c r="T209" t="s">
        <v>7698</v>
      </c>
    </row>
    <row r="210" spans="1:20" x14ac:dyDescent="0.25">
      <c r="A210" t="s">
        <v>20</v>
      </c>
      <c r="B210" t="s">
        <v>21</v>
      </c>
      <c r="C210">
        <v>50</v>
      </c>
      <c r="D210">
        <v>1</v>
      </c>
      <c r="E210" t="s">
        <v>7700</v>
      </c>
      <c r="F210">
        <v>100</v>
      </c>
      <c r="G210">
        <v>0</v>
      </c>
      <c r="H210" t="s">
        <v>631</v>
      </c>
      <c r="I210" t="s">
        <v>7701</v>
      </c>
      <c r="J210" t="s">
        <v>749</v>
      </c>
      <c r="K210" t="s">
        <v>634</v>
      </c>
      <c r="L210" t="s">
        <v>635</v>
      </c>
      <c r="M210" t="s">
        <v>7702</v>
      </c>
      <c r="N210" t="s">
        <v>634</v>
      </c>
      <c r="O210" t="s">
        <v>654</v>
      </c>
      <c r="P210" t="s">
        <v>22</v>
      </c>
      <c r="Q210" t="s">
        <v>655</v>
      </c>
      <c r="R210" t="s">
        <v>635</v>
      </c>
      <c r="S210" t="s">
        <v>7703</v>
      </c>
      <c r="T210" t="s">
        <v>7702</v>
      </c>
    </row>
    <row r="211" spans="1:20" x14ac:dyDescent="0.25">
      <c r="A211" t="s">
        <v>23</v>
      </c>
      <c r="B211" t="s">
        <v>24</v>
      </c>
      <c r="C211">
        <v>50</v>
      </c>
      <c r="D211">
        <v>1</v>
      </c>
      <c r="E211" t="s">
        <v>7700</v>
      </c>
      <c r="F211">
        <v>100</v>
      </c>
      <c r="G211">
        <v>0</v>
      </c>
      <c r="H211" t="s">
        <v>631</v>
      </c>
      <c r="I211" t="s">
        <v>7701</v>
      </c>
      <c r="J211" t="s">
        <v>749</v>
      </c>
      <c r="K211" t="s">
        <v>634</v>
      </c>
      <c r="L211" t="s">
        <v>635</v>
      </c>
      <c r="M211" t="s">
        <v>7702</v>
      </c>
      <c r="N211" t="s">
        <v>634</v>
      </c>
      <c r="O211" t="s">
        <v>654</v>
      </c>
      <c r="P211" t="s">
        <v>22</v>
      </c>
      <c r="Q211" t="s">
        <v>655</v>
      </c>
      <c r="R211" t="s">
        <v>635</v>
      </c>
      <c r="S211" t="s">
        <v>7703</v>
      </c>
      <c r="T211" t="s">
        <v>7702</v>
      </c>
    </row>
    <row r="212" spans="1:20" x14ac:dyDescent="0.25">
      <c r="A212" t="s">
        <v>25</v>
      </c>
      <c r="B212" t="s">
        <v>26</v>
      </c>
      <c r="C212">
        <v>50</v>
      </c>
      <c r="D212">
        <v>1</v>
      </c>
      <c r="E212" t="s">
        <v>7700</v>
      </c>
      <c r="F212">
        <v>100</v>
      </c>
      <c r="G212">
        <v>0</v>
      </c>
      <c r="H212" t="s">
        <v>631</v>
      </c>
      <c r="I212" t="s">
        <v>7701</v>
      </c>
      <c r="J212" t="s">
        <v>749</v>
      </c>
      <c r="K212" t="s">
        <v>634</v>
      </c>
      <c r="L212" t="s">
        <v>635</v>
      </c>
      <c r="M212" t="s">
        <v>7702</v>
      </c>
      <c r="N212" t="s">
        <v>634</v>
      </c>
      <c r="O212" t="s">
        <v>654</v>
      </c>
      <c r="P212" t="s">
        <v>22</v>
      </c>
      <c r="Q212" t="s">
        <v>655</v>
      </c>
      <c r="R212" t="s">
        <v>635</v>
      </c>
      <c r="S212" t="s">
        <v>7703</v>
      </c>
      <c r="T212" t="s">
        <v>7702</v>
      </c>
    </row>
    <row r="213" spans="1:20" x14ac:dyDescent="0.25">
      <c r="A213" t="s">
        <v>20</v>
      </c>
      <c r="B213" t="s">
        <v>21</v>
      </c>
      <c r="C213">
        <v>50</v>
      </c>
      <c r="D213">
        <v>2</v>
      </c>
      <c r="E213" t="s">
        <v>7704</v>
      </c>
      <c r="F213">
        <v>219</v>
      </c>
      <c r="G213">
        <v>29</v>
      </c>
      <c r="H213" t="s">
        <v>631</v>
      </c>
      <c r="I213" t="s">
        <v>7705</v>
      </c>
      <c r="J213" t="s">
        <v>720</v>
      </c>
      <c r="K213" t="s">
        <v>634</v>
      </c>
      <c r="L213" t="s">
        <v>635</v>
      </c>
      <c r="M213" t="s">
        <v>7706</v>
      </c>
      <c r="N213" t="s">
        <v>634</v>
      </c>
      <c r="O213" t="s">
        <v>637</v>
      </c>
      <c r="P213" t="s">
        <v>22</v>
      </c>
      <c r="Q213" t="s">
        <v>638</v>
      </c>
      <c r="R213" t="s">
        <v>635</v>
      </c>
      <c r="S213" t="s">
        <v>7707</v>
      </c>
      <c r="T213" t="s">
        <v>7706</v>
      </c>
    </row>
    <row r="214" spans="1:20" x14ac:dyDescent="0.25">
      <c r="A214" t="s">
        <v>23</v>
      </c>
      <c r="B214" t="s">
        <v>24</v>
      </c>
      <c r="C214">
        <v>50</v>
      </c>
      <c r="D214">
        <v>2</v>
      </c>
      <c r="E214" t="s">
        <v>7704</v>
      </c>
      <c r="F214">
        <v>219</v>
      </c>
      <c r="G214">
        <v>29</v>
      </c>
      <c r="H214" t="s">
        <v>631</v>
      </c>
      <c r="I214" t="s">
        <v>7705</v>
      </c>
      <c r="J214" t="s">
        <v>720</v>
      </c>
      <c r="K214" t="s">
        <v>634</v>
      </c>
      <c r="L214" t="s">
        <v>635</v>
      </c>
      <c r="M214" t="s">
        <v>7706</v>
      </c>
      <c r="N214" t="s">
        <v>634</v>
      </c>
      <c r="O214" t="s">
        <v>637</v>
      </c>
      <c r="P214" t="s">
        <v>22</v>
      </c>
      <c r="Q214" t="s">
        <v>638</v>
      </c>
      <c r="R214" t="s">
        <v>635</v>
      </c>
      <c r="S214" t="s">
        <v>7707</v>
      </c>
      <c r="T214" t="s">
        <v>7706</v>
      </c>
    </row>
    <row r="215" spans="1:20" x14ac:dyDescent="0.25">
      <c r="A215" t="s">
        <v>25</v>
      </c>
      <c r="B215" t="s">
        <v>26</v>
      </c>
      <c r="C215">
        <v>50</v>
      </c>
      <c r="D215">
        <v>2</v>
      </c>
      <c r="E215" t="s">
        <v>7704</v>
      </c>
      <c r="F215">
        <v>219</v>
      </c>
      <c r="G215">
        <v>29</v>
      </c>
      <c r="H215" t="s">
        <v>631</v>
      </c>
      <c r="I215" t="s">
        <v>7705</v>
      </c>
      <c r="J215" t="s">
        <v>720</v>
      </c>
      <c r="K215" t="s">
        <v>634</v>
      </c>
      <c r="L215" t="s">
        <v>635</v>
      </c>
      <c r="M215" t="s">
        <v>7706</v>
      </c>
      <c r="N215" t="s">
        <v>634</v>
      </c>
      <c r="O215" t="s">
        <v>637</v>
      </c>
      <c r="P215" t="s">
        <v>22</v>
      </c>
      <c r="Q215" t="s">
        <v>638</v>
      </c>
      <c r="R215" t="s">
        <v>635</v>
      </c>
      <c r="S215" t="s">
        <v>7707</v>
      </c>
      <c r="T215" t="s">
        <v>7706</v>
      </c>
    </row>
    <row r="216" spans="1:20" x14ac:dyDescent="0.25">
      <c r="A216" t="s">
        <v>20</v>
      </c>
      <c r="B216" t="s">
        <v>21</v>
      </c>
      <c r="C216">
        <v>50</v>
      </c>
      <c r="D216">
        <v>1</v>
      </c>
      <c r="E216" t="s">
        <v>7708</v>
      </c>
      <c r="F216">
        <v>138</v>
      </c>
      <c r="G216">
        <v>38</v>
      </c>
      <c r="H216" t="s">
        <v>631</v>
      </c>
      <c r="I216" t="s">
        <v>7709</v>
      </c>
      <c r="J216" t="s">
        <v>1707</v>
      </c>
      <c r="K216" t="s">
        <v>634</v>
      </c>
      <c r="L216" t="s">
        <v>635</v>
      </c>
      <c r="M216" t="s">
        <v>7706</v>
      </c>
      <c r="N216" t="s">
        <v>634</v>
      </c>
      <c r="O216" t="s">
        <v>654</v>
      </c>
      <c r="P216" t="s">
        <v>22</v>
      </c>
      <c r="Q216" t="s">
        <v>655</v>
      </c>
      <c r="R216" t="s">
        <v>635</v>
      </c>
      <c r="S216" t="s">
        <v>7710</v>
      </c>
      <c r="T216" t="s">
        <v>7706</v>
      </c>
    </row>
    <row r="217" spans="1:20" x14ac:dyDescent="0.25">
      <c r="A217" t="s">
        <v>23</v>
      </c>
      <c r="B217" t="s">
        <v>24</v>
      </c>
      <c r="C217">
        <v>50</v>
      </c>
      <c r="D217">
        <v>1</v>
      </c>
      <c r="E217" t="s">
        <v>7708</v>
      </c>
      <c r="F217">
        <v>138</v>
      </c>
      <c r="G217">
        <v>38</v>
      </c>
      <c r="H217" t="s">
        <v>631</v>
      </c>
      <c r="I217" t="s">
        <v>7709</v>
      </c>
      <c r="J217" t="s">
        <v>1707</v>
      </c>
      <c r="K217" t="s">
        <v>634</v>
      </c>
      <c r="L217" t="s">
        <v>635</v>
      </c>
      <c r="M217" t="s">
        <v>7706</v>
      </c>
      <c r="N217" t="s">
        <v>634</v>
      </c>
      <c r="O217" t="s">
        <v>654</v>
      </c>
      <c r="P217" t="s">
        <v>22</v>
      </c>
      <c r="Q217" t="s">
        <v>655</v>
      </c>
      <c r="R217" t="s">
        <v>635</v>
      </c>
      <c r="S217" t="s">
        <v>7710</v>
      </c>
      <c r="T217" t="s">
        <v>7706</v>
      </c>
    </row>
    <row r="218" spans="1:20" x14ac:dyDescent="0.25">
      <c r="A218" t="s">
        <v>25</v>
      </c>
      <c r="B218" t="s">
        <v>26</v>
      </c>
      <c r="C218">
        <v>50</v>
      </c>
      <c r="D218">
        <v>1</v>
      </c>
      <c r="E218" t="s">
        <v>7708</v>
      </c>
      <c r="F218">
        <v>138</v>
      </c>
      <c r="G218">
        <v>38</v>
      </c>
      <c r="H218" t="s">
        <v>631</v>
      </c>
      <c r="I218" t="s">
        <v>7709</v>
      </c>
      <c r="J218" t="s">
        <v>1707</v>
      </c>
      <c r="K218" t="s">
        <v>634</v>
      </c>
      <c r="L218" t="s">
        <v>635</v>
      </c>
      <c r="M218" t="s">
        <v>7706</v>
      </c>
      <c r="N218" t="s">
        <v>634</v>
      </c>
      <c r="O218" t="s">
        <v>654</v>
      </c>
      <c r="P218" t="s">
        <v>22</v>
      </c>
      <c r="Q218" t="s">
        <v>655</v>
      </c>
      <c r="R218" t="s">
        <v>635</v>
      </c>
      <c r="S218" t="s">
        <v>7710</v>
      </c>
      <c r="T218" t="s">
        <v>7706</v>
      </c>
    </row>
    <row r="219" spans="1:20" x14ac:dyDescent="0.25">
      <c r="A219" t="s">
        <v>20</v>
      </c>
      <c r="B219" t="s">
        <v>21</v>
      </c>
      <c r="C219">
        <v>50</v>
      </c>
      <c r="D219">
        <v>1</v>
      </c>
      <c r="E219" t="s">
        <v>7711</v>
      </c>
      <c r="F219">
        <v>135</v>
      </c>
      <c r="G219">
        <v>35</v>
      </c>
      <c r="H219" t="s">
        <v>703</v>
      </c>
      <c r="I219" t="s">
        <v>7712</v>
      </c>
      <c r="J219" t="s">
        <v>749</v>
      </c>
      <c r="K219" t="s">
        <v>634</v>
      </c>
      <c r="L219" t="s">
        <v>635</v>
      </c>
      <c r="M219" t="s">
        <v>7713</v>
      </c>
      <c r="N219" t="s">
        <v>634</v>
      </c>
      <c r="O219" t="s">
        <v>637</v>
      </c>
      <c r="P219" t="s">
        <v>22</v>
      </c>
      <c r="Q219" t="s">
        <v>638</v>
      </c>
      <c r="R219" t="s">
        <v>635</v>
      </c>
      <c r="S219" t="s">
        <v>7714</v>
      </c>
      <c r="T219" t="s">
        <v>7715</v>
      </c>
    </row>
    <row r="220" spans="1:20" x14ac:dyDescent="0.25">
      <c r="A220" t="s">
        <v>23</v>
      </c>
      <c r="B220" t="s">
        <v>24</v>
      </c>
      <c r="C220">
        <v>50</v>
      </c>
      <c r="D220">
        <v>1</v>
      </c>
      <c r="E220" t="s">
        <v>7711</v>
      </c>
      <c r="F220">
        <v>135</v>
      </c>
      <c r="G220">
        <v>35</v>
      </c>
      <c r="H220" t="s">
        <v>703</v>
      </c>
      <c r="I220" t="s">
        <v>7712</v>
      </c>
      <c r="J220" t="s">
        <v>749</v>
      </c>
      <c r="K220" t="s">
        <v>634</v>
      </c>
      <c r="L220" t="s">
        <v>635</v>
      </c>
      <c r="M220" t="s">
        <v>7713</v>
      </c>
      <c r="N220" t="s">
        <v>634</v>
      </c>
      <c r="O220" t="s">
        <v>637</v>
      </c>
      <c r="P220" t="s">
        <v>22</v>
      </c>
      <c r="Q220" t="s">
        <v>638</v>
      </c>
      <c r="R220" t="s">
        <v>635</v>
      </c>
      <c r="S220" t="s">
        <v>7714</v>
      </c>
      <c r="T220" t="s">
        <v>7715</v>
      </c>
    </row>
    <row r="221" spans="1:20" x14ac:dyDescent="0.25">
      <c r="A221" t="s">
        <v>25</v>
      </c>
      <c r="B221" t="s">
        <v>26</v>
      </c>
      <c r="C221">
        <v>50</v>
      </c>
      <c r="D221">
        <v>1</v>
      </c>
      <c r="E221" t="s">
        <v>7711</v>
      </c>
      <c r="F221">
        <v>135</v>
      </c>
      <c r="G221">
        <v>35</v>
      </c>
      <c r="H221" t="s">
        <v>703</v>
      </c>
      <c r="I221" t="s">
        <v>7712</v>
      </c>
      <c r="J221" t="s">
        <v>749</v>
      </c>
      <c r="K221" t="s">
        <v>634</v>
      </c>
      <c r="L221" t="s">
        <v>635</v>
      </c>
      <c r="M221" t="s">
        <v>7713</v>
      </c>
      <c r="N221" t="s">
        <v>634</v>
      </c>
      <c r="O221" t="s">
        <v>637</v>
      </c>
      <c r="P221" t="s">
        <v>22</v>
      </c>
      <c r="Q221" t="s">
        <v>638</v>
      </c>
      <c r="R221" t="s">
        <v>635</v>
      </c>
      <c r="S221" t="s">
        <v>7714</v>
      </c>
      <c r="T221" t="s">
        <v>7715</v>
      </c>
    </row>
    <row r="222" spans="1:20" x14ac:dyDescent="0.25">
      <c r="A222" t="s">
        <v>35</v>
      </c>
      <c r="B222" t="s">
        <v>36</v>
      </c>
      <c r="C222">
        <v>66.666666666666671</v>
      </c>
      <c r="D222">
        <v>6</v>
      </c>
      <c r="E222" t="s">
        <v>7716</v>
      </c>
      <c r="F222">
        <v>200</v>
      </c>
      <c r="G222">
        <v>0</v>
      </c>
      <c r="H222" t="s">
        <v>631</v>
      </c>
      <c r="I222" t="s">
        <v>7717</v>
      </c>
      <c r="J222" t="s">
        <v>725</v>
      </c>
      <c r="K222" t="s">
        <v>634</v>
      </c>
      <c r="L222" t="s">
        <v>635</v>
      </c>
      <c r="M222" t="s">
        <v>7718</v>
      </c>
      <c r="N222" t="s">
        <v>634</v>
      </c>
      <c r="O222" t="s">
        <v>637</v>
      </c>
      <c r="P222" t="s">
        <v>22</v>
      </c>
      <c r="Q222" t="s">
        <v>638</v>
      </c>
      <c r="R222" t="s">
        <v>635</v>
      </c>
      <c r="S222" t="s">
        <v>7719</v>
      </c>
      <c r="T222" t="s">
        <v>7718</v>
      </c>
    </row>
    <row r="223" spans="1:20" x14ac:dyDescent="0.25">
      <c r="A223" t="s">
        <v>23</v>
      </c>
      <c r="B223" t="s">
        <v>781</v>
      </c>
      <c r="C223">
        <v>43.7</v>
      </c>
      <c r="D223">
        <v>1</v>
      </c>
      <c r="E223" t="s">
        <v>7720</v>
      </c>
      <c r="F223">
        <v>114.7</v>
      </c>
      <c r="G223">
        <v>7</v>
      </c>
      <c r="H223" t="s">
        <v>641</v>
      </c>
      <c r="I223" t="s">
        <v>7721</v>
      </c>
      <c r="J223" t="s">
        <v>7722</v>
      </c>
      <c r="K223" t="s">
        <v>7723</v>
      </c>
      <c r="L223" t="s">
        <v>7724</v>
      </c>
      <c r="M223" t="s">
        <v>7725</v>
      </c>
      <c r="N223" t="s">
        <v>634</v>
      </c>
      <c r="O223" t="s">
        <v>689</v>
      </c>
      <c r="P223" t="s">
        <v>40</v>
      </c>
      <c r="Q223" t="s">
        <v>690</v>
      </c>
      <c r="R223" t="s">
        <v>635</v>
      </c>
      <c r="S223" t="s">
        <v>7726</v>
      </c>
      <c r="T223" t="s">
        <v>7725</v>
      </c>
    </row>
    <row r="224" spans="1:20" x14ac:dyDescent="0.25">
      <c r="A224" t="s">
        <v>39</v>
      </c>
      <c r="B224" t="s">
        <v>682</v>
      </c>
      <c r="C224">
        <v>64</v>
      </c>
      <c r="D224">
        <v>1</v>
      </c>
      <c r="E224" t="s">
        <v>7720</v>
      </c>
      <c r="F224">
        <v>114.7</v>
      </c>
      <c r="G224">
        <v>7</v>
      </c>
      <c r="H224" t="s">
        <v>641</v>
      </c>
      <c r="I224" t="s">
        <v>7721</v>
      </c>
      <c r="J224" t="s">
        <v>7722</v>
      </c>
      <c r="K224" t="s">
        <v>7723</v>
      </c>
      <c r="L224" t="s">
        <v>7724</v>
      </c>
      <c r="M224" t="s">
        <v>7725</v>
      </c>
      <c r="N224" t="s">
        <v>634</v>
      </c>
      <c r="O224" t="s">
        <v>689</v>
      </c>
      <c r="P224" t="s">
        <v>40</v>
      </c>
      <c r="Q224" t="s">
        <v>690</v>
      </c>
      <c r="R224" t="s">
        <v>635</v>
      </c>
      <c r="S224" t="s">
        <v>7726</v>
      </c>
      <c r="T224" t="s">
        <v>7725</v>
      </c>
    </row>
    <row r="225" spans="1:20" x14ac:dyDescent="0.25">
      <c r="A225" t="s">
        <v>133</v>
      </c>
      <c r="B225" t="s">
        <v>134</v>
      </c>
      <c r="C225">
        <v>12</v>
      </c>
      <c r="D225">
        <v>200</v>
      </c>
      <c r="E225" t="s">
        <v>7727</v>
      </c>
      <c r="F225">
        <v>2592</v>
      </c>
      <c r="G225">
        <v>0</v>
      </c>
      <c r="H225" t="s">
        <v>641</v>
      </c>
      <c r="I225" t="s">
        <v>7728</v>
      </c>
      <c r="J225" t="s">
        <v>7729</v>
      </c>
      <c r="K225" t="s">
        <v>7730</v>
      </c>
      <c r="L225" t="s">
        <v>7731</v>
      </c>
      <c r="M225" t="s">
        <v>7732</v>
      </c>
      <c r="N225" t="s">
        <v>634</v>
      </c>
      <c r="O225" t="s">
        <v>894</v>
      </c>
      <c r="P225" t="s">
        <v>43</v>
      </c>
      <c r="Q225" t="s">
        <v>648</v>
      </c>
      <c r="R225" t="s">
        <v>635</v>
      </c>
      <c r="S225" t="s">
        <v>7733</v>
      </c>
      <c r="T225" t="s">
        <v>7732</v>
      </c>
    </row>
    <row r="226" spans="1:20" x14ac:dyDescent="0.25">
      <c r="A226" t="s">
        <v>35</v>
      </c>
      <c r="B226" t="s">
        <v>36</v>
      </c>
      <c r="C226">
        <v>66.666666666666671</v>
      </c>
      <c r="D226">
        <v>3</v>
      </c>
      <c r="E226" t="s">
        <v>7734</v>
      </c>
      <c r="F226">
        <v>100</v>
      </c>
      <c r="G226">
        <v>0</v>
      </c>
      <c r="H226" t="s">
        <v>631</v>
      </c>
      <c r="I226" t="s">
        <v>7735</v>
      </c>
      <c r="J226" t="s">
        <v>2472</v>
      </c>
      <c r="K226" t="s">
        <v>634</v>
      </c>
      <c r="L226" t="s">
        <v>635</v>
      </c>
      <c r="M226" t="s">
        <v>7736</v>
      </c>
      <c r="N226" t="s">
        <v>634</v>
      </c>
      <c r="O226" t="s">
        <v>637</v>
      </c>
      <c r="P226" t="s">
        <v>22</v>
      </c>
      <c r="Q226" t="s">
        <v>638</v>
      </c>
      <c r="R226" t="s">
        <v>635</v>
      </c>
      <c r="S226" t="s">
        <v>7737</v>
      </c>
      <c r="T226" t="s">
        <v>7736</v>
      </c>
    </row>
    <row r="227" spans="1:20" x14ac:dyDescent="0.25">
      <c r="A227" t="s">
        <v>20</v>
      </c>
      <c r="B227" t="s">
        <v>21</v>
      </c>
      <c r="C227">
        <v>50</v>
      </c>
      <c r="D227">
        <v>2</v>
      </c>
      <c r="E227" t="s">
        <v>7738</v>
      </c>
      <c r="F227">
        <v>200</v>
      </c>
      <c r="G227">
        <v>0</v>
      </c>
      <c r="H227" t="s">
        <v>631</v>
      </c>
      <c r="I227" t="s">
        <v>7739</v>
      </c>
      <c r="J227" t="s">
        <v>4829</v>
      </c>
      <c r="K227" t="s">
        <v>634</v>
      </c>
      <c r="L227" t="s">
        <v>635</v>
      </c>
      <c r="M227" t="s">
        <v>7740</v>
      </c>
      <c r="N227" t="s">
        <v>634</v>
      </c>
      <c r="O227" t="s">
        <v>654</v>
      </c>
      <c r="P227" t="s">
        <v>22</v>
      </c>
      <c r="Q227" t="s">
        <v>655</v>
      </c>
      <c r="R227" t="s">
        <v>635</v>
      </c>
      <c r="S227" t="s">
        <v>7741</v>
      </c>
      <c r="T227" t="s">
        <v>7740</v>
      </c>
    </row>
    <row r="228" spans="1:20" x14ac:dyDescent="0.25">
      <c r="A228" t="s">
        <v>23</v>
      </c>
      <c r="B228" t="s">
        <v>24</v>
      </c>
      <c r="C228">
        <v>50</v>
      </c>
      <c r="D228">
        <v>2</v>
      </c>
      <c r="E228" t="s">
        <v>7738</v>
      </c>
      <c r="F228">
        <v>200</v>
      </c>
      <c r="G228">
        <v>0</v>
      </c>
      <c r="H228" t="s">
        <v>631</v>
      </c>
      <c r="I228" t="s">
        <v>7739</v>
      </c>
      <c r="J228" t="s">
        <v>4829</v>
      </c>
      <c r="K228" t="s">
        <v>634</v>
      </c>
      <c r="L228" t="s">
        <v>635</v>
      </c>
      <c r="M228" t="s">
        <v>7740</v>
      </c>
      <c r="N228" t="s">
        <v>634</v>
      </c>
      <c r="O228" t="s">
        <v>654</v>
      </c>
      <c r="P228" t="s">
        <v>22</v>
      </c>
      <c r="Q228" t="s">
        <v>655</v>
      </c>
      <c r="R228" t="s">
        <v>635</v>
      </c>
      <c r="S228" t="s">
        <v>7741</v>
      </c>
      <c r="T228" t="s">
        <v>7740</v>
      </c>
    </row>
    <row r="229" spans="1:20" x14ac:dyDescent="0.25">
      <c r="A229" t="s">
        <v>25</v>
      </c>
      <c r="B229" t="s">
        <v>26</v>
      </c>
      <c r="C229">
        <v>50</v>
      </c>
      <c r="D229">
        <v>2</v>
      </c>
      <c r="E229" t="s">
        <v>7738</v>
      </c>
      <c r="F229">
        <v>200</v>
      </c>
      <c r="G229">
        <v>0</v>
      </c>
      <c r="H229" t="s">
        <v>631</v>
      </c>
      <c r="I229" t="s">
        <v>7739</v>
      </c>
      <c r="J229" t="s">
        <v>4829</v>
      </c>
      <c r="K229" t="s">
        <v>634</v>
      </c>
      <c r="L229" t="s">
        <v>635</v>
      </c>
      <c r="M229" t="s">
        <v>7740</v>
      </c>
      <c r="N229" t="s">
        <v>634</v>
      </c>
      <c r="O229" t="s">
        <v>654</v>
      </c>
      <c r="P229" t="s">
        <v>22</v>
      </c>
      <c r="Q229" t="s">
        <v>655</v>
      </c>
      <c r="R229" t="s">
        <v>635</v>
      </c>
      <c r="S229" t="s">
        <v>7741</v>
      </c>
      <c r="T229" t="s">
        <v>7740</v>
      </c>
    </row>
    <row r="230" spans="1:20" x14ac:dyDescent="0.25">
      <c r="A230" t="s">
        <v>20</v>
      </c>
      <c r="B230" t="s">
        <v>21</v>
      </c>
      <c r="C230">
        <v>60</v>
      </c>
      <c r="D230">
        <v>2</v>
      </c>
      <c r="E230" t="s">
        <v>7742</v>
      </c>
      <c r="F230">
        <v>200</v>
      </c>
      <c r="G230">
        <v>0</v>
      </c>
      <c r="H230" t="s">
        <v>631</v>
      </c>
      <c r="I230" t="s">
        <v>7743</v>
      </c>
      <c r="J230" t="s">
        <v>652</v>
      </c>
      <c r="K230" t="s">
        <v>634</v>
      </c>
      <c r="L230" t="s">
        <v>635</v>
      </c>
      <c r="M230" t="s">
        <v>7740</v>
      </c>
      <c r="N230" t="s">
        <v>634</v>
      </c>
      <c r="O230" t="s">
        <v>654</v>
      </c>
      <c r="P230" t="s">
        <v>22</v>
      </c>
      <c r="Q230" t="s">
        <v>655</v>
      </c>
      <c r="R230" t="s">
        <v>635</v>
      </c>
      <c r="S230" t="s">
        <v>7744</v>
      </c>
      <c r="T230" t="s">
        <v>7740</v>
      </c>
    </row>
    <row r="231" spans="1:20" x14ac:dyDescent="0.25">
      <c r="A231" t="s">
        <v>23</v>
      </c>
      <c r="B231" t="s">
        <v>24</v>
      </c>
      <c r="C231">
        <v>60</v>
      </c>
      <c r="D231">
        <v>2</v>
      </c>
      <c r="E231" t="s">
        <v>7742</v>
      </c>
      <c r="F231">
        <v>200</v>
      </c>
      <c r="G231">
        <v>0</v>
      </c>
      <c r="H231" t="s">
        <v>631</v>
      </c>
      <c r="I231" t="s">
        <v>7743</v>
      </c>
      <c r="J231" t="s">
        <v>652</v>
      </c>
      <c r="K231" t="s">
        <v>634</v>
      </c>
      <c r="L231" t="s">
        <v>635</v>
      </c>
      <c r="M231" t="s">
        <v>7740</v>
      </c>
      <c r="N231" t="s">
        <v>634</v>
      </c>
      <c r="O231" t="s">
        <v>654</v>
      </c>
      <c r="P231" t="s">
        <v>22</v>
      </c>
      <c r="Q231" t="s">
        <v>655</v>
      </c>
      <c r="R231" t="s">
        <v>635</v>
      </c>
      <c r="S231" t="s">
        <v>7744</v>
      </c>
      <c r="T231" t="s">
        <v>7740</v>
      </c>
    </row>
    <row r="232" spans="1:20" x14ac:dyDescent="0.25">
      <c r="A232" t="s">
        <v>25</v>
      </c>
      <c r="B232" t="s">
        <v>26</v>
      </c>
      <c r="C232">
        <v>60</v>
      </c>
      <c r="D232">
        <v>2</v>
      </c>
      <c r="E232" t="s">
        <v>7742</v>
      </c>
      <c r="F232">
        <v>200</v>
      </c>
      <c r="G232">
        <v>0</v>
      </c>
      <c r="H232" t="s">
        <v>631</v>
      </c>
      <c r="I232" t="s">
        <v>7743</v>
      </c>
      <c r="J232" t="s">
        <v>652</v>
      </c>
      <c r="K232" t="s">
        <v>634</v>
      </c>
      <c r="L232" t="s">
        <v>635</v>
      </c>
      <c r="M232" t="s">
        <v>7740</v>
      </c>
      <c r="N232" t="s">
        <v>634</v>
      </c>
      <c r="O232" t="s">
        <v>654</v>
      </c>
      <c r="P232" t="s">
        <v>22</v>
      </c>
      <c r="Q232" t="s">
        <v>655</v>
      </c>
      <c r="R232" t="s">
        <v>635</v>
      </c>
      <c r="S232" t="s">
        <v>7744</v>
      </c>
      <c r="T232" t="s">
        <v>7740</v>
      </c>
    </row>
    <row r="233" spans="1:20" x14ac:dyDescent="0.25">
      <c r="A233" t="s">
        <v>20</v>
      </c>
      <c r="B233" t="s">
        <v>21</v>
      </c>
      <c r="C233">
        <v>50</v>
      </c>
      <c r="D233">
        <v>1</v>
      </c>
      <c r="E233" t="s">
        <v>7745</v>
      </c>
      <c r="F233">
        <v>209</v>
      </c>
      <c r="G233">
        <v>0</v>
      </c>
      <c r="H233" t="s">
        <v>631</v>
      </c>
      <c r="I233" t="s">
        <v>1678</v>
      </c>
      <c r="J233" t="s">
        <v>1152</v>
      </c>
      <c r="K233" t="s">
        <v>634</v>
      </c>
      <c r="L233" t="s">
        <v>635</v>
      </c>
      <c r="M233" t="s">
        <v>7746</v>
      </c>
      <c r="N233" t="s">
        <v>634</v>
      </c>
      <c r="O233" t="s">
        <v>637</v>
      </c>
      <c r="P233" t="s">
        <v>22</v>
      </c>
      <c r="Q233" t="s">
        <v>638</v>
      </c>
      <c r="R233" t="s">
        <v>635</v>
      </c>
      <c r="S233" t="s">
        <v>634</v>
      </c>
      <c r="T233" t="s">
        <v>7747</v>
      </c>
    </row>
    <row r="234" spans="1:20" x14ac:dyDescent="0.25">
      <c r="A234" t="s">
        <v>23</v>
      </c>
      <c r="B234" t="s">
        <v>24</v>
      </c>
      <c r="C234">
        <v>50</v>
      </c>
      <c r="D234">
        <v>1</v>
      </c>
      <c r="E234" t="s">
        <v>7745</v>
      </c>
      <c r="F234">
        <v>209</v>
      </c>
      <c r="G234">
        <v>0</v>
      </c>
      <c r="H234" t="s">
        <v>631</v>
      </c>
      <c r="I234" t="s">
        <v>1678</v>
      </c>
      <c r="J234" t="s">
        <v>1152</v>
      </c>
      <c r="K234" t="s">
        <v>634</v>
      </c>
      <c r="L234" t="s">
        <v>635</v>
      </c>
      <c r="M234" t="s">
        <v>7746</v>
      </c>
      <c r="N234" t="s">
        <v>634</v>
      </c>
      <c r="O234" t="s">
        <v>637</v>
      </c>
      <c r="P234" t="s">
        <v>22</v>
      </c>
      <c r="Q234" t="s">
        <v>638</v>
      </c>
      <c r="R234" t="s">
        <v>635</v>
      </c>
      <c r="S234" t="s">
        <v>634</v>
      </c>
      <c r="T234" t="s">
        <v>7747</v>
      </c>
    </row>
    <row r="235" spans="1:20" x14ac:dyDescent="0.25">
      <c r="A235" t="s">
        <v>25</v>
      </c>
      <c r="B235" t="s">
        <v>26</v>
      </c>
      <c r="C235">
        <v>50</v>
      </c>
      <c r="D235">
        <v>1</v>
      </c>
      <c r="E235" t="s">
        <v>7745</v>
      </c>
      <c r="F235">
        <v>209</v>
      </c>
      <c r="G235">
        <v>0</v>
      </c>
      <c r="H235" t="s">
        <v>631</v>
      </c>
      <c r="I235" t="s">
        <v>1678</v>
      </c>
      <c r="J235" t="s">
        <v>1152</v>
      </c>
      <c r="K235" t="s">
        <v>634</v>
      </c>
      <c r="L235" t="s">
        <v>635</v>
      </c>
      <c r="M235" t="s">
        <v>7746</v>
      </c>
      <c r="N235" t="s">
        <v>634</v>
      </c>
      <c r="O235" t="s">
        <v>637</v>
      </c>
      <c r="P235" t="s">
        <v>22</v>
      </c>
      <c r="Q235" t="s">
        <v>638</v>
      </c>
      <c r="R235" t="s">
        <v>635</v>
      </c>
      <c r="S235" t="s">
        <v>634</v>
      </c>
      <c r="T235" t="s">
        <v>7747</v>
      </c>
    </row>
    <row r="236" spans="1:20" x14ac:dyDescent="0.25">
      <c r="A236" t="s">
        <v>256</v>
      </c>
      <c r="B236" t="s">
        <v>262</v>
      </c>
      <c r="C236">
        <v>139</v>
      </c>
      <c r="D236">
        <v>1</v>
      </c>
      <c r="E236" t="s">
        <v>7745</v>
      </c>
      <c r="F236">
        <v>209</v>
      </c>
      <c r="G236">
        <v>0</v>
      </c>
      <c r="H236" t="s">
        <v>631</v>
      </c>
      <c r="I236" t="s">
        <v>1678</v>
      </c>
      <c r="J236" t="s">
        <v>1152</v>
      </c>
      <c r="K236" t="s">
        <v>634</v>
      </c>
      <c r="L236" t="s">
        <v>635</v>
      </c>
      <c r="M236" t="s">
        <v>7746</v>
      </c>
      <c r="N236" t="s">
        <v>634</v>
      </c>
      <c r="O236" t="s">
        <v>637</v>
      </c>
      <c r="P236" t="s">
        <v>22</v>
      </c>
      <c r="Q236" t="s">
        <v>638</v>
      </c>
      <c r="R236" t="s">
        <v>635</v>
      </c>
      <c r="S236" t="s">
        <v>634</v>
      </c>
      <c r="T236" t="s">
        <v>7747</v>
      </c>
    </row>
    <row r="237" spans="1:20" x14ac:dyDescent="0.25">
      <c r="A237" t="s">
        <v>39</v>
      </c>
      <c r="B237" t="s">
        <v>230</v>
      </c>
      <c r="C237">
        <v>76</v>
      </c>
      <c r="D237">
        <v>1</v>
      </c>
      <c r="E237" t="s">
        <v>7748</v>
      </c>
      <c r="F237">
        <v>83</v>
      </c>
      <c r="G237">
        <v>7</v>
      </c>
      <c r="H237" t="s">
        <v>1248</v>
      </c>
      <c r="I237" t="s">
        <v>7749</v>
      </c>
      <c r="J237" t="s">
        <v>7750</v>
      </c>
      <c r="K237" t="s">
        <v>7751</v>
      </c>
      <c r="L237" t="s">
        <v>7752</v>
      </c>
      <c r="M237" t="s">
        <v>7747</v>
      </c>
      <c r="N237" t="s">
        <v>634</v>
      </c>
      <c r="O237" t="s">
        <v>689</v>
      </c>
      <c r="P237" t="s">
        <v>40</v>
      </c>
      <c r="Q237" t="s">
        <v>690</v>
      </c>
      <c r="R237" t="s">
        <v>635</v>
      </c>
      <c r="S237" t="s">
        <v>7753</v>
      </c>
      <c r="T237" t="s">
        <v>7747</v>
      </c>
    </row>
    <row r="238" spans="1:20" x14ac:dyDescent="0.25">
      <c r="A238" t="s">
        <v>25</v>
      </c>
      <c r="B238" t="s">
        <v>26</v>
      </c>
      <c r="C238">
        <v>40.5</v>
      </c>
      <c r="D238">
        <v>4</v>
      </c>
      <c r="E238" t="s">
        <v>7754</v>
      </c>
      <c r="F238">
        <v>162</v>
      </c>
      <c r="G238">
        <v>0</v>
      </c>
      <c r="H238" t="s">
        <v>641</v>
      </c>
      <c r="I238" t="s">
        <v>7755</v>
      </c>
      <c r="J238" t="s">
        <v>7756</v>
      </c>
      <c r="K238" t="s">
        <v>7757</v>
      </c>
      <c r="L238" t="s">
        <v>4620</v>
      </c>
      <c r="M238" t="s">
        <v>7747</v>
      </c>
      <c r="N238" t="s">
        <v>634</v>
      </c>
      <c r="O238" t="s">
        <v>894</v>
      </c>
      <c r="P238" t="s">
        <v>43</v>
      </c>
      <c r="Q238" t="s">
        <v>648</v>
      </c>
      <c r="R238" t="s">
        <v>635</v>
      </c>
      <c r="S238" t="s">
        <v>7758</v>
      </c>
      <c r="T238" t="s">
        <v>7747</v>
      </c>
    </row>
    <row r="239" spans="1:20" x14ac:dyDescent="0.25">
      <c r="A239" t="s">
        <v>20</v>
      </c>
      <c r="B239" t="s">
        <v>21</v>
      </c>
      <c r="C239">
        <v>50</v>
      </c>
      <c r="D239">
        <v>1</v>
      </c>
      <c r="E239" t="s">
        <v>7759</v>
      </c>
      <c r="F239">
        <v>100</v>
      </c>
      <c r="G239">
        <v>0</v>
      </c>
      <c r="H239" t="s">
        <v>631</v>
      </c>
      <c r="I239" t="s">
        <v>7760</v>
      </c>
      <c r="J239" t="s">
        <v>749</v>
      </c>
      <c r="K239" t="s">
        <v>634</v>
      </c>
      <c r="L239" t="s">
        <v>635</v>
      </c>
      <c r="M239" t="s">
        <v>7761</v>
      </c>
      <c r="N239" t="s">
        <v>634</v>
      </c>
      <c r="O239" t="s">
        <v>654</v>
      </c>
      <c r="P239" t="s">
        <v>22</v>
      </c>
      <c r="Q239" t="s">
        <v>655</v>
      </c>
      <c r="R239" t="s">
        <v>635</v>
      </c>
      <c r="S239" t="s">
        <v>7762</v>
      </c>
      <c r="T239" t="s">
        <v>7746</v>
      </c>
    </row>
    <row r="240" spans="1:20" x14ac:dyDescent="0.25">
      <c r="A240" t="s">
        <v>23</v>
      </c>
      <c r="B240" t="s">
        <v>24</v>
      </c>
      <c r="C240">
        <v>50</v>
      </c>
      <c r="D240">
        <v>1</v>
      </c>
      <c r="E240" t="s">
        <v>7759</v>
      </c>
      <c r="F240">
        <v>100</v>
      </c>
      <c r="G240">
        <v>0</v>
      </c>
      <c r="H240" t="s">
        <v>631</v>
      </c>
      <c r="I240" t="s">
        <v>7760</v>
      </c>
      <c r="J240" t="s">
        <v>749</v>
      </c>
      <c r="K240" t="s">
        <v>634</v>
      </c>
      <c r="L240" t="s">
        <v>635</v>
      </c>
      <c r="M240" t="s">
        <v>7761</v>
      </c>
      <c r="N240" t="s">
        <v>634</v>
      </c>
      <c r="O240" t="s">
        <v>654</v>
      </c>
      <c r="P240" t="s">
        <v>22</v>
      </c>
      <c r="Q240" t="s">
        <v>655</v>
      </c>
      <c r="R240" t="s">
        <v>635</v>
      </c>
      <c r="S240" t="s">
        <v>7762</v>
      </c>
      <c r="T240" t="s">
        <v>7746</v>
      </c>
    </row>
    <row r="241" spans="1:20" x14ac:dyDescent="0.25">
      <c r="A241" t="s">
        <v>25</v>
      </c>
      <c r="B241" t="s">
        <v>26</v>
      </c>
      <c r="C241">
        <v>50</v>
      </c>
      <c r="D241">
        <v>1</v>
      </c>
      <c r="E241" t="s">
        <v>7759</v>
      </c>
      <c r="F241">
        <v>100</v>
      </c>
      <c r="G241">
        <v>0</v>
      </c>
      <c r="H241" t="s">
        <v>631</v>
      </c>
      <c r="I241" t="s">
        <v>7760</v>
      </c>
      <c r="J241" t="s">
        <v>749</v>
      </c>
      <c r="K241" t="s">
        <v>634</v>
      </c>
      <c r="L241" t="s">
        <v>635</v>
      </c>
      <c r="M241" t="s">
        <v>7761</v>
      </c>
      <c r="N241" t="s">
        <v>634</v>
      </c>
      <c r="O241" t="s">
        <v>654</v>
      </c>
      <c r="P241" t="s">
        <v>22</v>
      </c>
      <c r="Q241" t="s">
        <v>655</v>
      </c>
      <c r="R241" t="s">
        <v>635</v>
      </c>
      <c r="S241" t="s">
        <v>7762</v>
      </c>
      <c r="T241" t="s">
        <v>7746</v>
      </c>
    </row>
    <row r="242" spans="1:20" x14ac:dyDescent="0.25">
      <c r="A242" t="s">
        <v>20</v>
      </c>
      <c r="B242" t="s">
        <v>21</v>
      </c>
      <c r="C242">
        <v>50</v>
      </c>
      <c r="D242">
        <v>1</v>
      </c>
      <c r="E242" t="s">
        <v>7763</v>
      </c>
      <c r="F242">
        <v>100</v>
      </c>
      <c r="G242">
        <v>0</v>
      </c>
      <c r="H242" t="s">
        <v>703</v>
      </c>
      <c r="I242" t="s">
        <v>7764</v>
      </c>
      <c r="J242" t="s">
        <v>814</v>
      </c>
      <c r="K242" t="s">
        <v>634</v>
      </c>
      <c r="L242" t="s">
        <v>635</v>
      </c>
      <c r="M242" t="s">
        <v>7765</v>
      </c>
      <c r="N242" t="s">
        <v>634</v>
      </c>
      <c r="O242" t="s">
        <v>637</v>
      </c>
      <c r="P242" t="s">
        <v>22</v>
      </c>
      <c r="Q242" t="s">
        <v>638</v>
      </c>
      <c r="R242" t="s">
        <v>635</v>
      </c>
      <c r="S242" t="s">
        <v>7766</v>
      </c>
      <c r="T242" t="s">
        <v>7746</v>
      </c>
    </row>
    <row r="243" spans="1:20" x14ac:dyDescent="0.25">
      <c r="A243" t="s">
        <v>23</v>
      </c>
      <c r="B243" t="s">
        <v>24</v>
      </c>
      <c r="C243">
        <v>50</v>
      </c>
      <c r="D243">
        <v>1</v>
      </c>
      <c r="E243" t="s">
        <v>7763</v>
      </c>
      <c r="F243">
        <v>100</v>
      </c>
      <c r="G243">
        <v>0</v>
      </c>
      <c r="H243" t="s">
        <v>703</v>
      </c>
      <c r="I243" t="s">
        <v>7764</v>
      </c>
      <c r="J243" t="s">
        <v>814</v>
      </c>
      <c r="K243" t="s">
        <v>634</v>
      </c>
      <c r="L243" t="s">
        <v>635</v>
      </c>
      <c r="M243" t="s">
        <v>7765</v>
      </c>
      <c r="N243" t="s">
        <v>634</v>
      </c>
      <c r="O243" t="s">
        <v>637</v>
      </c>
      <c r="P243" t="s">
        <v>22</v>
      </c>
      <c r="Q243" t="s">
        <v>638</v>
      </c>
      <c r="R243" t="s">
        <v>635</v>
      </c>
      <c r="S243" t="s">
        <v>7766</v>
      </c>
      <c r="T243" t="s">
        <v>7746</v>
      </c>
    </row>
    <row r="244" spans="1:20" x14ac:dyDescent="0.25">
      <c r="A244" t="s">
        <v>25</v>
      </c>
      <c r="B244" t="s">
        <v>26</v>
      </c>
      <c r="C244">
        <v>50</v>
      </c>
      <c r="D244">
        <v>1</v>
      </c>
      <c r="E244" t="s">
        <v>7763</v>
      </c>
      <c r="F244">
        <v>100</v>
      </c>
      <c r="G244">
        <v>0</v>
      </c>
      <c r="H244" t="s">
        <v>703</v>
      </c>
      <c r="I244" t="s">
        <v>7764</v>
      </c>
      <c r="J244" t="s">
        <v>814</v>
      </c>
      <c r="K244" t="s">
        <v>634</v>
      </c>
      <c r="L244" t="s">
        <v>635</v>
      </c>
      <c r="M244" t="s">
        <v>7765</v>
      </c>
      <c r="N244" t="s">
        <v>634</v>
      </c>
      <c r="O244" t="s">
        <v>637</v>
      </c>
      <c r="P244" t="s">
        <v>22</v>
      </c>
      <c r="Q244" t="s">
        <v>638</v>
      </c>
      <c r="R244" t="s">
        <v>635</v>
      </c>
      <c r="S244" t="s">
        <v>7766</v>
      </c>
      <c r="T244" t="s">
        <v>7767</v>
      </c>
    </row>
    <row r="245" spans="1:20" x14ac:dyDescent="0.25">
      <c r="A245" t="s">
        <v>35</v>
      </c>
      <c r="B245" t="s">
        <v>36</v>
      </c>
      <c r="C245">
        <v>66.666666666666671</v>
      </c>
      <c r="D245">
        <v>3</v>
      </c>
      <c r="E245" t="s">
        <v>7768</v>
      </c>
      <c r="F245">
        <v>311</v>
      </c>
      <c r="G245">
        <v>26</v>
      </c>
      <c r="H245" t="s">
        <v>641</v>
      </c>
      <c r="I245" t="s">
        <v>7769</v>
      </c>
      <c r="J245" t="s">
        <v>7770</v>
      </c>
      <c r="K245" t="s">
        <v>1070</v>
      </c>
      <c r="L245" t="s">
        <v>7771</v>
      </c>
      <c r="M245" t="s">
        <v>7772</v>
      </c>
      <c r="N245" t="s">
        <v>634</v>
      </c>
      <c r="O245" t="s">
        <v>689</v>
      </c>
      <c r="P245" t="s">
        <v>40</v>
      </c>
      <c r="Q245" t="s">
        <v>690</v>
      </c>
      <c r="R245" t="s">
        <v>635</v>
      </c>
      <c r="S245" t="s">
        <v>7773</v>
      </c>
      <c r="T245" t="s">
        <v>7772</v>
      </c>
    </row>
    <row r="246" spans="1:20" x14ac:dyDescent="0.25">
      <c r="A246" t="s">
        <v>37</v>
      </c>
      <c r="B246" t="s">
        <v>38</v>
      </c>
      <c r="C246">
        <v>66.666666666666671</v>
      </c>
      <c r="D246">
        <v>3</v>
      </c>
      <c r="E246" t="s">
        <v>7768</v>
      </c>
      <c r="F246">
        <v>311</v>
      </c>
      <c r="G246">
        <v>26</v>
      </c>
      <c r="H246" t="s">
        <v>641</v>
      </c>
      <c r="I246" t="s">
        <v>7769</v>
      </c>
      <c r="J246" t="s">
        <v>7770</v>
      </c>
      <c r="K246" t="s">
        <v>1070</v>
      </c>
      <c r="L246" t="s">
        <v>7771</v>
      </c>
      <c r="M246" t="s">
        <v>7772</v>
      </c>
      <c r="N246" t="s">
        <v>634</v>
      </c>
      <c r="O246" t="s">
        <v>689</v>
      </c>
      <c r="P246" t="s">
        <v>40</v>
      </c>
      <c r="Q246" t="s">
        <v>690</v>
      </c>
      <c r="R246" t="s">
        <v>635</v>
      </c>
      <c r="S246" t="s">
        <v>7773</v>
      </c>
      <c r="T246" t="s">
        <v>7772</v>
      </c>
    </row>
    <row r="247" spans="1:20" x14ac:dyDescent="0.25">
      <c r="A247" t="s">
        <v>20</v>
      </c>
      <c r="B247" t="s">
        <v>21</v>
      </c>
      <c r="C247">
        <v>50</v>
      </c>
      <c r="D247">
        <v>1</v>
      </c>
      <c r="E247" t="s">
        <v>7774</v>
      </c>
      <c r="F247">
        <v>100</v>
      </c>
      <c r="G247">
        <v>0</v>
      </c>
      <c r="H247" t="s">
        <v>703</v>
      </c>
      <c r="I247" t="s">
        <v>2759</v>
      </c>
      <c r="J247" t="s">
        <v>829</v>
      </c>
      <c r="K247" t="s">
        <v>634</v>
      </c>
      <c r="L247" t="s">
        <v>635</v>
      </c>
      <c r="M247" t="s">
        <v>7775</v>
      </c>
      <c r="N247" t="s">
        <v>634</v>
      </c>
      <c r="O247" t="s">
        <v>637</v>
      </c>
      <c r="P247" t="s">
        <v>22</v>
      </c>
      <c r="Q247" t="s">
        <v>638</v>
      </c>
      <c r="R247" t="s">
        <v>635</v>
      </c>
      <c r="S247" t="s">
        <v>7776</v>
      </c>
      <c r="T247" t="s">
        <v>7775</v>
      </c>
    </row>
    <row r="248" spans="1:20" x14ac:dyDescent="0.25">
      <c r="A248" t="s">
        <v>23</v>
      </c>
      <c r="B248" t="s">
        <v>24</v>
      </c>
      <c r="C248">
        <v>50</v>
      </c>
      <c r="D248">
        <v>1</v>
      </c>
      <c r="E248" t="s">
        <v>7774</v>
      </c>
      <c r="F248">
        <v>100</v>
      </c>
      <c r="G248">
        <v>0</v>
      </c>
      <c r="H248" t="s">
        <v>703</v>
      </c>
      <c r="I248" t="s">
        <v>2759</v>
      </c>
      <c r="J248" t="s">
        <v>829</v>
      </c>
      <c r="K248" t="s">
        <v>634</v>
      </c>
      <c r="L248" t="s">
        <v>635</v>
      </c>
      <c r="M248" t="s">
        <v>7775</v>
      </c>
      <c r="N248" t="s">
        <v>634</v>
      </c>
      <c r="O248" t="s">
        <v>637</v>
      </c>
      <c r="P248" t="s">
        <v>22</v>
      </c>
      <c r="Q248" t="s">
        <v>638</v>
      </c>
      <c r="R248" t="s">
        <v>635</v>
      </c>
      <c r="S248" t="s">
        <v>7776</v>
      </c>
      <c r="T248" t="s">
        <v>7775</v>
      </c>
    </row>
    <row r="249" spans="1:20" x14ac:dyDescent="0.25">
      <c r="A249" t="s">
        <v>25</v>
      </c>
      <c r="B249" t="s">
        <v>26</v>
      </c>
      <c r="C249">
        <v>50</v>
      </c>
      <c r="D249">
        <v>1</v>
      </c>
      <c r="E249" t="s">
        <v>7774</v>
      </c>
      <c r="F249">
        <v>100</v>
      </c>
      <c r="G249">
        <v>0</v>
      </c>
      <c r="H249" t="s">
        <v>703</v>
      </c>
      <c r="I249" t="s">
        <v>2759</v>
      </c>
      <c r="J249" t="s">
        <v>829</v>
      </c>
      <c r="K249" t="s">
        <v>634</v>
      </c>
      <c r="L249" t="s">
        <v>635</v>
      </c>
      <c r="M249" t="s">
        <v>7775</v>
      </c>
      <c r="N249" t="s">
        <v>634</v>
      </c>
      <c r="O249" t="s">
        <v>637</v>
      </c>
      <c r="P249" t="s">
        <v>22</v>
      </c>
      <c r="Q249" t="s">
        <v>638</v>
      </c>
      <c r="R249" t="s">
        <v>635</v>
      </c>
      <c r="S249" t="s">
        <v>7776</v>
      </c>
      <c r="T249" t="s">
        <v>7775</v>
      </c>
    </row>
    <row r="250" spans="1:20" x14ac:dyDescent="0.25">
      <c r="A250" t="s">
        <v>39</v>
      </c>
      <c r="B250" t="s">
        <v>44</v>
      </c>
      <c r="C250">
        <v>69.900000000000006</v>
      </c>
      <c r="D250">
        <v>10</v>
      </c>
      <c r="E250" t="s">
        <v>7777</v>
      </c>
      <c r="F250">
        <v>877</v>
      </c>
      <c r="G250">
        <v>77</v>
      </c>
      <c r="H250" t="s">
        <v>641</v>
      </c>
      <c r="I250" t="s">
        <v>7778</v>
      </c>
      <c r="J250" t="s">
        <v>7779</v>
      </c>
      <c r="K250" t="s">
        <v>7780</v>
      </c>
      <c r="L250" t="s">
        <v>7781</v>
      </c>
      <c r="M250" t="s">
        <v>7782</v>
      </c>
      <c r="N250" t="s">
        <v>634</v>
      </c>
      <c r="O250" t="s">
        <v>894</v>
      </c>
      <c r="P250" t="s">
        <v>43</v>
      </c>
      <c r="Q250" t="s">
        <v>648</v>
      </c>
      <c r="R250" t="s">
        <v>635</v>
      </c>
      <c r="S250" t="s">
        <v>7783</v>
      </c>
      <c r="T250" t="s">
        <v>7784</v>
      </c>
    </row>
    <row r="251" spans="1:20" x14ac:dyDescent="0.25">
      <c r="A251" t="s">
        <v>39</v>
      </c>
      <c r="B251" t="s">
        <v>44</v>
      </c>
      <c r="C251">
        <v>66.333333333333329</v>
      </c>
      <c r="D251">
        <v>6</v>
      </c>
      <c r="E251" t="s">
        <v>7785</v>
      </c>
      <c r="F251">
        <v>472</v>
      </c>
      <c r="G251">
        <v>10</v>
      </c>
      <c r="H251" t="s">
        <v>641</v>
      </c>
      <c r="I251" t="s">
        <v>7778</v>
      </c>
      <c r="J251" t="s">
        <v>7779</v>
      </c>
      <c r="K251" t="s">
        <v>7780</v>
      </c>
      <c r="L251" t="s">
        <v>7781</v>
      </c>
      <c r="M251" t="s">
        <v>7786</v>
      </c>
      <c r="N251" t="s">
        <v>634</v>
      </c>
      <c r="O251" t="s">
        <v>894</v>
      </c>
      <c r="P251" t="s">
        <v>43</v>
      </c>
      <c r="Q251" t="s">
        <v>648</v>
      </c>
      <c r="R251" t="s">
        <v>635</v>
      </c>
      <c r="S251" t="s">
        <v>7787</v>
      </c>
      <c r="T251" t="s">
        <v>7788</v>
      </c>
    </row>
    <row r="252" spans="1:20" x14ac:dyDescent="0.25">
      <c r="A252" t="s">
        <v>37</v>
      </c>
      <c r="B252" t="s">
        <v>38</v>
      </c>
      <c r="C252">
        <v>50</v>
      </c>
      <c r="D252">
        <v>4</v>
      </c>
      <c r="E252" t="s">
        <v>7789</v>
      </c>
      <c r="F252">
        <v>416</v>
      </c>
      <c r="G252">
        <v>0</v>
      </c>
      <c r="H252" t="s">
        <v>641</v>
      </c>
      <c r="I252" t="s">
        <v>7790</v>
      </c>
      <c r="J252" t="s">
        <v>7791</v>
      </c>
      <c r="K252" t="s">
        <v>7792</v>
      </c>
      <c r="L252" t="s">
        <v>7661</v>
      </c>
      <c r="M252" t="s">
        <v>7793</v>
      </c>
      <c r="N252" t="s">
        <v>634</v>
      </c>
      <c r="O252" t="s">
        <v>894</v>
      </c>
      <c r="P252" t="s">
        <v>43</v>
      </c>
      <c r="Q252" t="s">
        <v>648</v>
      </c>
      <c r="R252" t="s">
        <v>635</v>
      </c>
      <c r="S252" t="s">
        <v>7794</v>
      </c>
      <c r="T252" t="s">
        <v>7793</v>
      </c>
    </row>
    <row r="253" spans="1:20" x14ac:dyDescent="0.25">
      <c r="A253" t="s">
        <v>39</v>
      </c>
      <c r="B253" t="s">
        <v>44</v>
      </c>
      <c r="C253">
        <v>75</v>
      </c>
      <c r="D253">
        <v>3</v>
      </c>
      <c r="E253" t="s">
        <v>7789</v>
      </c>
      <c r="F253">
        <v>416</v>
      </c>
      <c r="G253">
        <v>0</v>
      </c>
      <c r="H253" t="s">
        <v>641</v>
      </c>
      <c r="I253" t="s">
        <v>7790</v>
      </c>
      <c r="J253" t="s">
        <v>7791</v>
      </c>
      <c r="K253" t="s">
        <v>7792</v>
      </c>
      <c r="L253" t="s">
        <v>7661</v>
      </c>
      <c r="M253" t="s">
        <v>7793</v>
      </c>
      <c r="N253" t="s">
        <v>634</v>
      </c>
      <c r="O253" t="s">
        <v>894</v>
      </c>
      <c r="P253" t="s">
        <v>43</v>
      </c>
      <c r="Q253" t="s">
        <v>648</v>
      </c>
      <c r="R253" t="s">
        <v>635</v>
      </c>
      <c r="S253" t="s">
        <v>7794</v>
      </c>
      <c r="T253" t="s">
        <v>7793</v>
      </c>
    </row>
    <row r="254" spans="1:20" x14ac:dyDescent="0.25">
      <c r="A254" t="s">
        <v>37</v>
      </c>
      <c r="B254" t="s">
        <v>38</v>
      </c>
      <c r="C254">
        <v>66.666666666666671</v>
      </c>
      <c r="D254">
        <v>3</v>
      </c>
      <c r="E254" t="s">
        <v>7795</v>
      </c>
      <c r="F254">
        <v>100</v>
      </c>
      <c r="G254">
        <v>0</v>
      </c>
      <c r="H254" t="s">
        <v>631</v>
      </c>
      <c r="I254" t="s">
        <v>1646</v>
      </c>
      <c r="J254" t="s">
        <v>1244</v>
      </c>
      <c r="K254" t="s">
        <v>634</v>
      </c>
      <c r="L254" t="s">
        <v>635</v>
      </c>
      <c r="M254" t="s">
        <v>7796</v>
      </c>
      <c r="N254" t="s">
        <v>634</v>
      </c>
      <c r="O254" t="s">
        <v>637</v>
      </c>
      <c r="P254" t="s">
        <v>22</v>
      </c>
      <c r="Q254" t="s">
        <v>638</v>
      </c>
      <c r="R254" t="s">
        <v>635</v>
      </c>
      <c r="S254" t="s">
        <v>7797</v>
      </c>
      <c r="T254" t="s">
        <v>7796</v>
      </c>
    </row>
    <row r="255" spans="1:20" x14ac:dyDescent="0.25">
      <c r="A255" t="s">
        <v>20</v>
      </c>
      <c r="B255" t="s">
        <v>21</v>
      </c>
      <c r="C255">
        <v>50</v>
      </c>
      <c r="D255">
        <v>1</v>
      </c>
      <c r="E255" t="s">
        <v>7798</v>
      </c>
      <c r="F255">
        <v>100</v>
      </c>
      <c r="G255">
        <v>0</v>
      </c>
      <c r="H255" t="s">
        <v>703</v>
      </c>
      <c r="I255" t="s">
        <v>7799</v>
      </c>
      <c r="J255" t="s">
        <v>840</v>
      </c>
      <c r="K255" t="s">
        <v>634</v>
      </c>
      <c r="L255" t="s">
        <v>635</v>
      </c>
      <c r="M255" t="s">
        <v>7800</v>
      </c>
      <c r="N255" t="s">
        <v>634</v>
      </c>
      <c r="O255" t="s">
        <v>637</v>
      </c>
      <c r="P255" t="s">
        <v>22</v>
      </c>
      <c r="Q255" t="s">
        <v>638</v>
      </c>
      <c r="R255" t="s">
        <v>635</v>
      </c>
      <c r="S255" t="s">
        <v>7801</v>
      </c>
      <c r="T255" t="s">
        <v>7796</v>
      </c>
    </row>
    <row r="256" spans="1:20" x14ac:dyDescent="0.25">
      <c r="A256" t="s">
        <v>23</v>
      </c>
      <c r="B256" t="s">
        <v>24</v>
      </c>
      <c r="C256">
        <v>50</v>
      </c>
      <c r="D256">
        <v>1</v>
      </c>
      <c r="E256" t="s">
        <v>7798</v>
      </c>
      <c r="F256">
        <v>100</v>
      </c>
      <c r="G256">
        <v>0</v>
      </c>
      <c r="H256" t="s">
        <v>703</v>
      </c>
      <c r="I256" t="s">
        <v>7799</v>
      </c>
      <c r="J256" t="s">
        <v>840</v>
      </c>
      <c r="K256" t="s">
        <v>634</v>
      </c>
      <c r="L256" t="s">
        <v>635</v>
      </c>
      <c r="M256" t="s">
        <v>7800</v>
      </c>
      <c r="N256" t="s">
        <v>634</v>
      </c>
      <c r="O256" t="s">
        <v>637</v>
      </c>
      <c r="P256" t="s">
        <v>22</v>
      </c>
      <c r="Q256" t="s">
        <v>638</v>
      </c>
      <c r="R256" t="s">
        <v>635</v>
      </c>
      <c r="S256" t="s">
        <v>7801</v>
      </c>
      <c r="T256" t="s">
        <v>7796</v>
      </c>
    </row>
    <row r="257" spans="1:20" x14ac:dyDescent="0.25">
      <c r="A257" t="s">
        <v>25</v>
      </c>
      <c r="B257" t="s">
        <v>26</v>
      </c>
      <c r="C257">
        <v>50</v>
      </c>
      <c r="D257">
        <v>1</v>
      </c>
      <c r="E257" t="s">
        <v>7798</v>
      </c>
      <c r="F257">
        <v>100</v>
      </c>
      <c r="G257">
        <v>0</v>
      </c>
      <c r="H257" t="s">
        <v>703</v>
      </c>
      <c r="I257" t="s">
        <v>7799</v>
      </c>
      <c r="J257" t="s">
        <v>840</v>
      </c>
      <c r="K257" t="s">
        <v>634</v>
      </c>
      <c r="L257" t="s">
        <v>635</v>
      </c>
      <c r="M257" t="s">
        <v>7800</v>
      </c>
      <c r="N257" t="s">
        <v>634</v>
      </c>
      <c r="O257" t="s">
        <v>637</v>
      </c>
      <c r="P257" t="s">
        <v>22</v>
      </c>
      <c r="Q257" t="s">
        <v>638</v>
      </c>
      <c r="R257" t="s">
        <v>635</v>
      </c>
      <c r="S257" t="s">
        <v>7801</v>
      </c>
      <c r="T257" t="s">
        <v>7796</v>
      </c>
    </row>
    <row r="258" spans="1:20" x14ac:dyDescent="0.25">
      <c r="A258" t="s">
        <v>619</v>
      </c>
      <c r="B258" t="s">
        <v>620</v>
      </c>
      <c r="C258">
        <v>139</v>
      </c>
      <c r="D258">
        <v>1</v>
      </c>
      <c r="E258" t="s">
        <v>7802</v>
      </c>
      <c r="F258">
        <v>399</v>
      </c>
      <c r="G258">
        <v>0</v>
      </c>
      <c r="H258" t="s">
        <v>1114</v>
      </c>
      <c r="I258" t="s">
        <v>7803</v>
      </c>
      <c r="J258" t="s">
        <v>7804</v>
      </c>
      <c r="K258" t="s">
        <v>1570</v>
      </c>
      <c r="L258" t="s">
        <v>7805</v>
      </c>
      <c r="M258" t="s">
        <v>7806</v>
      </c>
      <c r="N258" t="s">
        <v>1120</v>
      </c>
      <c r="O258" t="s">
        <v>1121</v>
      </c>
      <c r="P258" t="s">
        <v>1122</v>
      </c>
      <c r="Q258" t="s">
        <v>1123</v>
      </c>
      <c r="R258" t="s">
        <v>635</v>
      </c>
      <c r="S258" t="s">
        <v>634</v>
      </c>
      <c r="T258" t="s">
        <v>7807</v>
      </c>
    </row>
    <row r="259" spans="1:20" x14ac:dyDescent="0.25">
      <c r="A259" t="s">
        <v>258</v>
      </c>
      <c r="B259" t="s">
        <v>264</v>
      </c>
      <c r="C259">
        <v>139</v>
      </c>
      <c r="D259">
        <v>1</v>
      </c>
      <c r="E259" t="s">
        <v>7802</v>
      </c>
      <c r="F259">
        <v>399</v>
      </c>
      <c r="G259">
        <v>0</v>
      </c>
      <c r="H259" t="s">
        <v>1114</v>
      </c>
      <c r="I259" t="s">
        <v>7803</v>
      </c>
      <c r="J259" t="s">
        <v>7804</v>
      </c>
      <c r="K259" t="s">
        <v>1570</v>
      </c>
      <c r="L259" t="s">
        <v>7805</v>
      </c>
      <c r="M259" t="s">
        <v>7806</v>
      </c>
      <c r="N259" t="s">
        <v>1120</v>
      </c>
      <c r="O259" t="s">
        <v>1121</v>
      </c>
      <c r="P259" t="s">
        <v>1122</v>
      </c>
      <c r="Q259" t="s">
        <v>1123</v>
      </c>
      <c r="R259" t="s">
        <v>635</v>
      </c>
      <c r="S259" t="s">
        <v>634</v>
      </c>
      <c r="T259" t="s">
        <v>7807</v>
      </c>
    </row>
    <row r="260" spans="1:20" x14ac:dyDescent="0.25">
      <c r="A260" t="s">
        <v>257</v>
      </c>
      <c r="B260" t="s">
        <v>263</v>
      </c>
      <c r="C260">
        <v>139</v>
      </c>
      <c r="D260">
        <v>1</v>
      </c>
      <c r="E260" t="s">
        <v>7802</v>
      </c>
      <c r="F260">
        <v>399</v>
      </c>
      <c r="G260">
        <v>0</v>
      </c>
      <c r="H260" t="s">
        <v>1114</v>
      </c>
      <c r="I260" t="s">
        <v>7803</v>
      </c>
      <c r="J260" t="s">
        <v>7804</v>
      </c>
      <c r="K260" t="s">
        <v>1570</v>
      </c>
      <c r="L260" t="s">
        <v>7805</v>
      </c>
      <c r="M260" t="s">
        <v>7806</v>
      </c>
      <c r="N260" t="s">
        <v>1120</v>
      </c>
      <c r="O260" t="s">
        <v>1121</v>
      </c>
      <c r="P260" t="s">
        <v>1122</v>
      </c>
      <c r="Q260" t="s">
        <v>1123</v>
      </c>
      <c r="R260" t="s">
        <v>635</v>
      </c>
      <c r="S260" t="s">
        <v>634</v>
      </c>
      <c r="T260" t="s">
        <v>7807</v>
      </c>
    </row>
    <row r="261" spans="1:20" x14ac:dyDescent="0.25">
      <c r="A261" t="s">
        <v>256</v>
      </c>
      <c r="B261" t="s">
        <v>262</v>
      </c>
      <c r="C261">
        <v>139</v>
      </c>
      <c r="D261">
        <v>1</v>
      </c>
      <c r="E261" t="s">
        <v>7802</v>
      </c>
      <c r="F261">
        <v>399</v>
      </c>
      <c r="G261">
        <v>0</v>
      </c>
      <c r="H261" t="s">
        <v>1114</v>
      </c>
      <c r="I261" t="s">
        <v>7803</v>
      </c>
      <c r="J261" t="s">
        <v>7804</v>
      </c>
      <c r="K261" t="s">
        <v>1570</v>
      </c>
      <c r="L261" t="s">
        <v>7805</v>
      </c>
      <c r="M261" t="s">
        <v>7806</v>
      </c>
      <c r="N261" t="s">
        <v>1120</v>
      </c>
      <c r="O261" t="s">
        <v>1121</v>
      </c>
      <c r="P261" t="s">
        <v>1122</v>
      </c>
      <c r="Q261" t="s">
        <v>1123</v>
      </c>
      <c r="R261" t="s">
        <v>635</v>
      </c>
      <c r="S261" t="s">
        <v>634</v>
      </c>
      <c r="T261" t="s">
        <v>7807</v>
      </c>
    </row>
    <row r="262" spans="1:20" x14ac:dyDescent="0.25">
      <c r="A262" t="s">
        <v>39</v>
      </c>
      <c r="B262" t="s">
        <v>682</v>
      </c>
      <c r="C262">
        <v>76</v>
      </c>
      <c r="D262">
        <v>1</v>
      </c>
      <c r="E262" t="s">
        <v>7808</v>
      </c>
      <c r="F262">
        <v>83</v>
      </c>
      <c r="G262">
        <v>7</v>
      </c>
      <c r="H262" t="s">
        <v>641</v>
      </c>
      <c r="I262" t="s">
        <v>7809</v>
      </c>
      <c r="J262" t="s">
        <v>7810</v>
      </c>
      <c r="K262" t="s">
        <v>7811</v>
      </c>
      <c r="L262" t="s">
        <v>7812</v>
      </c>
      <c r="M262" t="s">
        <v>7813</v>
      </c>
      <c r="N262" t="s">
        <v>634</v>
      </c>
      <c r="O262" t="s">
        <v>689</v>
      </c>
      <c r="P262" t="s">
        <v>40</v>
      </c>
      <c r="Q262" t="s">
        <v>690</v>
      </c>
      <c r="R262" t="s">
        <v>635</v>
      </c>
      <c r="S262" t="s">
        <v>7814</v>
      </c>
      <c r="T262" t="s">
        <v>7813</v>
      </c>
    </row>
    <row r="263" spans="1:20" x14ac:dyDescent="0.25">
      <c r="A263" t="s">
        <v>35</v>
      </c>
      <c r="B263" t="s">
        <v>36</v>
      </c>
      <c r="C263">
        <v>66.666666666666671</v>
      </c>
      <c r="D263">
        <v>3</v>
      </c>
      <c r="E263" t="s">
        <v>7815</v>
      </c>
      <c r="F263">
        <v>200</v>
      </c>
      <c r="G263">
        <v>0</v>
      </c>
      <c r="H263" t="s">
        <v>703</v>
      </c>
      <c r="I263" t="s">
        <v>7816</v>
      </c>
      <c r="J263" t="s">
        <v>1276</v>
      </c>
      <c r="K263" t="s">
        <v>634</v>
      </c>
      <c r="L263" t="s">
        <v>635</v>
      </c>
      <c r="M263" t="s">
        <v>7817</v>
      </c>
      <c r="N263" t="s">
        <v>634</v>
      </c>
      <c r="O263" t="s">
        <v>637</v>
      </c>
      <c r="P263" t="s">
        <v>22</v>
      </c>
      <c r="Q263" t="s">
        <v>638</v>
      </c>
      <c r="R263" t="s">
        <v>635</v>
      </c>
      <c r="S263" t="s">
        <v>7818</v>
      </c>
      <c r="T263" t="s">
        <v>7817</v>
      </c>
    </row>
    <row r="264" spans="1:20" x14ac:dyDescent="0.25">
      <c r="A264" t="s">
        <v>20</v>
      </c>
      <c r="B264" t="s">
        <v>21</v>
      </c>
      <c r="C264">
        <v>50</v>
      </c>
      <c r="D264">
        <v>1</v>
      </c>
      <c r="E264" t="s">
        <v>7815</v>
      </c>
      <c r="F264">
        <v>200</v>
      </c>
      <c r="G264">
        <v>0</v>
      </c>
      <c r="H264" t="s">
        <v>703</v>
      </c>
      <c r="I264" t="s">
        <v>7816</v>
      </c>
      <c r="J264" t="s">
        <v>1276</v>
      </c>
      <c r="K264" t="s">
        <v>634</v>
      </c>
      <c r="L264" t="s">
        <v>635</v>
      </c>
      <c r="M264" t="s">
        <v>7817</v>
      </c>
      <c r="N264" t="s">
        <v>634</v>
      </c>
      <c r="O264" t="s">
        <v>637</v>
      </c>
      <c r="P264" t="s">
        <v>22</v>
      </c>
      <c r="Q264" t="s">
        <v>638</v>
      </c>
      <c r="R264" t="s">
        <v>635</v>
      </c>
      <c r="S264" t="s">
        <v>7818</v>
      </c>
      <c r="T264" t="s">
        <v>7817</v>
      </c>
    </row>
    <row r="265" spans="1:20" x14ac:dyDescent="0.25">
      <c r="A265" t="s">
        <v>23</v>
      </c>
      <c r="B265" t="s">
        <v>24</v>
      </c>
      <c r="C265">
        <v>50</v>
      </c>
      <c r="D265">
        <v>1</v>
      </c>
      <c r="E265" t="s">
        <v>7815</v>
      </c>
      <c r="F265">
        <v>200</v>
      </c>
      <c r="G265">
        <v>0</v>
      </c>
      <c r="H265" t="s">
        <v>703</v>
      </c>
      <c r="I265" t="s">
        <v>7816</v>
      </c>
      <c r="J265" t="s">
        <v>1276</v>
      </c>
      <c r="K265" t="s">
        <v>634</v>
      </c>
      <c r="L265" t="s">
        <v>635</v>
      </c>
      <c r="M265" t="s">
        <v>7817</v>
      </c>
      <c r="N265" t="s">
        <v>634</v>
      </c>
      <c r="O265" t="s">
        <v>637</v>
      </c>
      <c r="P265" t="s">
        <v>22</v>
      </c>
      <c r="Q265" t="s">
        <v>638</v>
      </c>
      <c r="R265" t="s">
        <v>635</v>
      </c>
      <c r="S265" t="s">
        <v>7818</v>
      </c>
      <c r="T265" t="s">
        <v>7817</v>
      </c>
    </row>
    <row r="266" spans="1:20" x14ac:dyDescent="0.25">
      <c r="A266" t="s">
        <v>25</v>
      </c>
      <c r="B266" t="s">
        <v>26</v>
      </c>
      <c r="C266">
        <v>50</v>
      </c>
      <c r="D266">
        <v>1</v>
      </c>
      <c r="E266" t="s">
        <v>7815</v>
      </c>
      <c r="F266">
        <v>200</v>
      </c>
      <c r="G266">
        <v>0</v>
      </c>
      <c r="H266" t="s">
        <v>703</v>
      </c>
      <c r="I266" t="s">
        <v>7816</v>
      </c>
      <c r="J266" t="s">
        <v>1276</v>
      </c>
      <c r="K266" t="s">
        <v>634</v>
      </c>
      <c r="L266" t="s">
        <v>635</v>
      </c>
      <c r="M266" t="s">
        <v>7817</v>
      </c>
      <c r="N266" t="s">
        <v>634</v>
      </c>
      <c r="O266" t="s">
        <v>637</v>
      </c>
      <c r="P266" t="s">
        <v>22</v>
      </c>
      <c r="Q266" t="s">
        <v>638</v>
      </c>
      <c r="R266" t="s">
        <v>635</v>
      </c>
      <c r="S266" t="s">
        <v>7818</v>
      </c>
      <c r="T266" t="s">
        <v>7817</v>
      </c>
    </row>
    <row r="267" spans="1:20" x14ac:dyDescent="0.25">
      <c r="A267" t="s">
        <v>116</v>
      </c>
      <c r="B267" t="s">
        <v>117</v>
      </c>
      <c r="C267">
        <v>0</v>
      </c>
      <c r="D267">
        <v>2</v>
      </c>
      <c r="E267" t="s">
        <v>7819</v>
      </c>
      <c r="F267">
        <v>0</v>
      </c>
      <c r="G267">
        <v>0</v>
      </c>
      <c r="H267" t="s">
        <v>641</v>
      </c>
      <c r="I267" t="s">
        <v>7820</v>
      </c>
      <c r="J267" t="s">
        <v>7821</v>
      </c>
      <c r="K267" t="s">
        <v>7822</v>
      </c>
      <c r="L267" t="s">
        <v>7823</v>
      </c>
      <c r="M267" t="s">
        <v>7824</v>
      </c>
      <c r="N267" t="s">
        <v>1120</v>
      </c>
      <c r="O267" t="s">
        <v>1642</v>
      </c>
      <c r="P267" t="s">
        <v>1122</v>
      </c>
      <c r="Q267" t="s">
        <v>1123</v>
      </c>
      <c r="R267" t="s">
        <v>7825</v>
      </c>
      <c r="S267" t="s">
        <v>7826</v>
      </c>
      <c r="T267" t="s">
        <v>7827</v>
      </c>
    </row>
    <row r="268" spans="1:20" x14ac:dyDescent="0.25">
      <c r="A268" t="s">
        <v>20</v>
      </c>
      <c r="B268" t="s">
        <v>21</v>
      </c>
      <c r="C268">
        <v>50</v>
      </c>
      <c r="D268">
        <v>1</v>
      </c>
      <c r="E268" t="s">
        <v>7828</v>
      </c>
      <c r="F268">
        <v>138</v>
      </c>
      <c r="G268">
        <v>38</v>
      </c>
      <c r="H268" t="s">
        <v>631</v>
      </c>
      <c r="I268" t="s">
        <v>7829</v>
      </c>
      <c r="J268" t="s">
        <v>2349</v>
      </c>
      <c r="K268" t="s">
        <v>634</v>
      </c>
      <c r="L268" t="s">
        <v>635</v>
      </c>
      <c r="M268" t="s">
        <v>7830</v>
      </c>
      <c r="N268" t="s">
        <v>634</v>
      </c>
      <c r="O268" t="s">
        <v>637</v>
      </c>
      <c r="P268" t="s">
        <v>22</v>
      </c>
      <c r="Q268" t="s">
        <v>638</v>
      </c>
      <c r="R268" t="s">
        <v>635</v>
      </c>
      <c r="S268" t="s">
        <v>7831</v>
      </c>
      <c r="T268" t="s">
        <v>7832</v>
      </c>
    </row>
    <row r="269" spans="1:20" x14ac:dyDescent="0.25">
      <c r="A269" t="s">
        <v>23</v>
      </c>
      <c r="B269" t="s">
        <v>24</v>
      </c>
      <c r="C269">
        <v>50</v>
      </c>
      <c r="D269">
        <v>1</v>
      </c>
      <c r="E269" t="s">
        <v>7828</v>
      </c>
      <c r="F269">
        <v>138</v>
      </c>
      <c r="G269">
        <v>38</v>
      </c>
      <c r="H269" t="s">
        <v>631</v>
      </c>
      <c r="I269" t="s">
        <v>7829</v>
      </c>
      <c r="J269" t="s">
        <v>2349</v>
      </c>
      <c r="K269" t="s">
        <v>634</v>
      </c>
      <c r="L269" t="s">
        <v>635</v>
      </c>
      <c r="M269" t="s">
        <v>7830</v>
      </c>
      <c r="N269" t="s">
        <v>634</v>
      </c>
      <c r="O269" t="s">
        <v>637</v>
      </c>
      <c r="P269" t="s">
        <v>22</v>
      </c>
      <c r="Q269" t="s">
        <v>638</v>
      </c>
      <c r="R269" t="s">
        <v>635</v>
      </c>
      <c r="S269" t="s">
        <v>7831</v>
      </c>
      <c r="T269" t="s">
        <v>7830</v>
      </c>
    </row>
    <row r="270" spans="1:20" x14ac:dyDescent="0.25">
      <c r="A270" t="s">
        <v>25</v>
      </c>
      <c r="B270" t="s">
        <v>26</v>
      </c>
      <c r="C270">
        <v>50</v>
      </c>
      <c r="D270">
        <v>1</v>
      </c>
      <c r="E270" t="s">
        <v>7828</v>
      </c>
      <c r="F270">
        <v>138</v>
      </c>
      <c r="G270">
        <v>38</v>
      </c>
      <c r="H270" t="s">
        <v>631</v>
      </c>
      <c r="I270" t="s">
        <v>7829</v>
      </c>
      <c r="J270" t="s">
        <v>2349</v>
      </c>
      <c r="K270" t="s">
        <v>634</v>
      </c>
      <c r="L270" t="s">
        <v>635</v>
      </c>
      <c r="M270" t="s">
        <v>7830</v>
      </c>
      <c r="N270" t="s">
        <v>634</v>
      </c>
      <c r="O270" t="s">
        <v>637</v>
      </c>
      <c r="P270" t="s">
        <v>22</v>
      </c>
      <c r="Q270" t="s">
        <v>638</v>
      </c>
      <c r="R270" t="s">
        <v>635</v>
      </c>
      <c r="S270" t="s">
        <v>7831</v>
      </c>
      <c r="T270" t="s">
        <v>7830</v>
      </c>
    </row>
    <row r="271" spans="1:20" x14ac:dyDescent="0.25">
      <c r="A271" t="s">
        <v>257</v>
      </c>
      <c r="B271" t="s">
        <v>263</v>
      </c>
      <c r="C271">
        <v>139</v>
      </c>
      <c r="D271">
        <v>1</v>
      </c>
      <c r="E271" t="s">
        <v>7833</v>
      </c>
      <c r="F271">
        <v>215</v>
      </c>
      <c r="G271">
        <v>0</v>
      </c>
      <c r="H271" t="s">
        <v>1114</v>
      </c>
      <c r="I271" t="s">
        <v>7834</v>
      </c>
      <c r="J271" t="s">
        <v>7835</v>
      </c>
      <c r="K271" t="s">
        <v>7836</v>
      </c>
      <c r="L271" t="s">
        <v>7837</v>
      </c>
      <c r="M271" t="s">
        <v>7830</v>
      </c>
      <c r="N271" t="s">
        <v>1120</v>
      </c>
      <c r="O271" t="s">
        <v>1121</v>
      </c>
      <c r="P271" t="s">
        <v>1122</v>
      </c>
      <c r="Q271" t="s">
        <v>1123</v>
      </c>
      <c r="R271" t="s">
        <v>635</v>
      </c>
      <c r="S271" t="s">
        <v>634</v>
      </c>
      <c r="T271" t="s">
        <v>7830</v>
      </c>
    </row>
    <row r="272" spans="1:20" x14ac:dyDescent="0.25">
      <c r="A272" t="s">
        <v>619</v>
      </c>
      <c r="B272" t="s">
        <v>620</v>
      </c>
      <c r="C272">
        <v>139</v>
      </c>
      <c r="D272">
        <v>1</v>
      </c>
      <c r="E272" t="s">
        <v>7833</v>
      </c>
      <c r="F272">
        <v>215</v>
      </c>
      <c r="G272">
        <v>0</v>
      </c>
      <c r="H272" t="s">
        <v>1114</v>
      </c>
      <c r="I272" t="s">
        <v>7834</v>
      </c>
      <c r="J272" t="s">
        <v>7835</v>
      </c>
      <c r="K272" t="s">
        <v>7836</v>
      </c>
      <c r="L272" t="s">
        <v>7837</v>
      </c>
      <c r="M272" t="s">
        <v>7830</v>
      </c>
      <c r="N272" t="s">
        <v>1120</v>
      </c>
      <c r="O272" t="s">
        <v>1121</v>
      </c>
      <c r="P272" t="s">
        <v>1122</v>
      </c>
      <c r="Q272" t="s">
        <v>1123</v>
      </c>
      <c r="R272" t="s">
        <v>635</v>
      </c>
      <c r="S272" t="s">
        <v>634</v>
      </c>
      <c r="T272" t="s">
        <v>7830</v>
      </c>
    </row>
    <row r="273" spans="1:20" x14ac:dyDescent="0.25">
      <c r="A273" t="s">
        <v>20</v>
      </c>
      <c r="B273" t="s">
        <v>21</v>
      </c>
      <c r="C273">
        <v>50</v>
      </c>
      <c r="D273">
        <v>1</v>
      </c>
      <c r="E273" t="s">
        <v>7838</v>
      </c>
      <c r="F273">
        <v>100</v>
      </c>
      <c r="G273">
        <v>0</v>
      </c>
      <c r="H273" t="s">
        <v>631</v>
      </c>
      <c r="I273" t="s">
        <v>7839</v>
      </c>
      <c r="J273" t="s">
        <v>1898</v>
      </c>
      <c r="K273" t="s">
        <v>634</v>
      </c>
      <c r="L273" t="s">
        <v>635</v>
      </c>
      <c r="M273" t="s">
        <v>7840</v>
      </c>
      <c r="N273" t="s">
        <v>634</v>
      </c>
      <c r="O273" t="s">
        <v>637</v>
      </c>
      <c r="P273" t="s">
        <v>22</v>
      </c>
      <c r="Q273" t="s">
        <v>638</v>
      </c>
      <c r="R273" t="s">
        <v>635</v>
      </c>
      <c r="S273" t="s">
        <v>7841</v>
      </c>
      <c r="T273" t="s">
        <v>7840</v>
      </c>
    </row>
    <row r="274" spans="1:20" x14ac:dyDescent="0.25">
      <c r="A274" t="s">
        <v>23</v>
      </c>
      <c r="B274" t="s">
        <v>24</v>
      </c>
      <c r="C274">
        <v>50</v>
      </c>
      <c r="D274">
        <v>1</v>
      </c>
      <c r="E274" t="s">
        <v>7838</v>
      </c>
      <c r="F274">
        <v>100</v>
      </c>
      <c r="G274">
        <v>0</v>
      </c>
      <c r="H274" t="s">
        <v>631</v>
      </c>
      <c r="I274" t="s">
        <v>7839</v>
      </c>
      <c r="J274" t="s">
        <v>1898</v>
      </c>
      <c r="K274" t="s">
        <v>634</v>
      </c>
      <c r="L274" t="s">
        <v>635</v>
      </c>
      <c r="M274" t="s">
        <v>7840</v>
      </c>
      <c r="N274" t="s">
        <v>634</v>
      </c>
      <c r="O274" t="s">
        <v>637</v>
      </c>
      <c r="P274" t="s">
        <v>22</v>
      </c>
      <c r="Q274" t="s">
        <v>638</v>
      </c>
      <c r="R274" t="s">
        <v>635</v>
      </c>
      <c r="S274" t="s">
        <v>7841</v>
      </c>
      <c r="T274" t="s">
        <v>7840</v>
      </c>
    </row>
    <row r="275" spans="1:20" x14ac:dyDescent="0.25">
      <c r="A275" t="s">
        <v>25</v>
      </c>
      <c r="B275" t="s">
        <v>26</v>
      </c>
      <c r="C275">
        <v>50</v>
      </c>
      <c r="D275">
        <v>1</v>
      </c>
      <c r="E275" t="s">
        <v>7838</v>
      </c>
      <c r="F275">
        <v>100</v>
      </c>
      <c r="G275">
        <v>0</v>
      </c>
      <c r="H275" t="s">
        <v>631</v>
      </c>
      <c r="I275" t="s">
        <v>7839</v>
      </c>
      <c r="J275" t="s">
        <v>1898</v>
      </c>
      <c r="K275" t="s">
        <v>634</v>
      </c>
      <c r="L275" t="s">
        <v>635</v>
      </c>
      <c r="M275" t="s">
        <v>7840</v>
      </c>
      <c r="N275" t="s">
        <v>634</v>
      </c>
      <c r="O275" t="s">
        <v>637</v>
      </c>
      <c r="P275" t="s">
        <v>22</v>
      </c>
      <c r="Q275" t="s">
        <v>638</v>
      </c>
      <c r="R275" t="s">
        <v>635</v>
      </c>
      <c r="S275" t="s">
        <v>7841</v>
      </c>
      <c r="T275" t="s">
        <v>7840</v>
      </c>
    </row>
    <row r="276" spans="1:20" x14ac:dyDescent="0.25">
      <c r="A276" t="s">
        <v>256</v>
      </c>
      <c r="B276" t="s">
        <v>262</v>
      </c>
      <c r="C276">
        <v>139</v>
      </c>
      <c r="D276">
        <v>2</v>
      </c>
      <c r="E276" t="s">
        <v>7842</v>
      </c>
      <c r="F276">
        <v>215</v>
      </c>
      <c r="G276">
        <v>0</v>
      </c>
      <c r="H276" t="s">
        <v>1114</v>
      </c>
      <c r="I276" t="s">
        <v>7843</v>
      </c>
      <c r="J276" t="s">
        <v>7844</v>
      </c>
      <c r="K276" t="s">
        <v>4598</v>
      </c>
      <c r="L276" t="s">
        <v>7845</v>
      </c>
      <c r="M276" t="s">
        <v>7840</v>
      </c>
      <c r="N276" t="s">
        <v>1120</v>
      </c>
      <c r="O276" t="s">
        <v>1121</v>
      </c>
      <c r="P276" t="s">
        <v>1122</v>
      </c>
      <c r="Q276" t="s">
        <v>1123</v>
      </c>
      <c r="R276" t="s">
        <v>635</v>
      </c>
      <c r="S276" t="s">
        <v>634</v>
      </c>
      <c r="T276" t="s">
        <v>7840</v>
      </c>
    </row>
    <row r="277" spans="1:20" x14ac:dyDescent="0.25">
      <c r="A277" t="s">
        <v>164</v>
      </c>
      <c r="B277" t="s">
        <v>165</v>
      </c>
      <c r="C277">
        <v>65</v>
      </c>
      <c r="D277">
        <v>9</v>
      </c>
      <c r="E277" t="s">
        <v>7846</v>
      </c>
      <c r="F277">
        <v>299</v>
      </c>
      <c r="G277">
        <v>0</v>
      </c>
      <c r="H277" t="s">
        <v>631</v>
      </c>
      <c r="I277" t="s">
        <v>7847</v>
      </c>
      <c r="J277" t="s">
        <v>652</v>
      </c>
      <c r="K277" t="s">
        <v>634</v>
      </c>
      <c r="L277" t="s">
        <v>635</v>
      </c>
      <c r="M277" t="s">
        <v>7848</v>
      </c>
      <c r="N277" t="s">
        <v>634</v>
      </c>
      <c r="O277" t="s">
        <v>654</v>
      </c>
      <c r="P277" t="s">
        <v>22</v>
      </c>
      <c r="Q277" t="s">
        <v>655</v>
      </c>
      <c r="R277" t="s">
        <v>635</v>
      </c>
      <c r="S277" t="s">
        <v>7849</v>
      </c>
      <c r="T277" t="s">
        <v>7848</v>
      </c>
    </row>
    <row r="278" spans="1:20" x14ac:dyDescent="0.25">
      <c r="A278" t="s">
        <v>37</v>
      </c>
      <c r="B278" t="s">
        <v>38</v>
      </c>
      <c r="C278">
        <v>66.666666666666671</v>
      </c>
      <c r="D278">
        <v>3</v>
      </c>
      <c r="E278" t="s">
        <v>7850</v>
      </c>
      <c r="F278">
        <v>150</v>
      </c>
      <c r="G278">
        <v>0</v>
      </c>
      <c r="H278" t="s">
        <v>641</v>
      </c>
      <c r="I278" t="s">
        <v>7851</v>
      </c>
      <c r="J278" t="s">
        <v>7852</v>
      </c>
      <c r="K278" t="s">
        <v>1570</v>
      </c>
      <c r="L278" t="s">
        <v>1071</v>
      </c>
      <c r="M278" t="s">
        <v>7853</v>
      </c>
      <c r="N278" t="s">
        <v>634</v>
      </c>
      <c r="O278" t="s">
        <v>894</v>
      </c>
      <c r="P278" t="s">
        <v>43</v>
      </c>
      <c r="Q278" t="s">
        <v>648</v>
      </c>
      <c r="R278" t="s">
        <v>635</v>
      </c>
      <c r="S278" t="s">
        <v>7854</v>
      </c>
      <c r="T278" t="s">
        <v>7855</v>
      </c>
    </row>
    <row r="279" spans="1:20" x14ac:dyDescent="0.25">
      <c r="A279" t="s">
        <v>20</v>
      </c>
      <c r="B279" t="s">
        <v>21</v>
      </c>
      <c r="C279">
        <v>50</v>
      </c>
      <c r="D279">
        <v>2</v>
      </c>
      <c r="E279" t="s">
        <v>7856</v>
      </c>
      <c r="F279">
        <v>190</v>
      </c>
      <c r="G279">
        <v>0</v>
      </c>
      <c r="H279" t="s">
        <v>631</v>
      </c>
      <c r="I279" t="s">
        <v>7857</v>
      </c>
      <c r="J279" t="s">
        <v>999</v>
      </c>
      <c r="K279" t="s">
        <v>634</v>
      </c>
      <c r="L279" t="s">
        <v>635</v>
      </c>
      <c r="M279" t="s">
        <v>7858</v>
      </c>
      <c r="N279" t="s">
        <v>634</v>
      </c>
      <c r="O279" t="s">
        <v>637</v>
      </c>
      <c r="P279" t="s">
        <v>22</v>
      </c>
      <c r="Q279" t="s">
        <v>638</v>
      </c>
      <c r="R279" t="s">
        <v>635</v>
      </c>
      <c r="S279" t="s">
        <v>7859</v>
      </c>
      <c r="T279" t="s">
        <v>7858</v>
      </c>
    </row>
    <row r="280" spans="1:20" x14ac:dyDescent="0.25">
      <c r="A280" t="s">
        <v>23</v>
      </c>
      <c r="B280" t="s">
        <v>24</v>
      </c>
      <c r="C280">
        <v>50</v>
      </c>
      <c r="D280">
        <v>2</v>
      </c>
      <c r="E280" t="s">
        <v>7856</v>
      </c>
      <c r="F280">
        <v>190</v>
      </c>
      <c r="G280">
        <v>0</v>
      </c>
      <c r="H280" t="s">
        <v>631</v>
      </c>
      <c r="I280" t="s">
        <v>7857</v>
      </c>
      <c r="J280" t="s">
        <v>999</v>
      </c>
      <c r="K280" t="s">
        <v>634</v>
      </c>
      <c r="L280" t="s">
        <v>635</v>
      </c>
      <c r="M280" t="s">
        <v>7858</v>
      </c>
      <c r="N280" t="s">
        <v>634</v>
      </c>
      <c r="O280" t="s">
        <v>637</v>
      </c>
      <c r="P280" t="s">
        <v>22</v>
      </c>
      <c r="Q280" t="s">
        <v>638</v>
      </c>
      <c r="R280" t="s">
        <v>635</v>
      </c>
      <c r="S280" t="s">
        <v>7859</v>
      </c>
      <c r="T280" t="s">
        <v>7858</v>
      </c>
    </row>
    <row r="281" spans="1:20" x14ac:dyDescent="0.25">
      <c r="A281" t="s">
        <v>25</v>
      </c>
      <c r="B281" t="s">
        <v>26</v>
      </c>
      <c r="C281">
        <v>50</v>
      </c>
      <c r="D281">
        <v>2</v>
      </c>
      <c r="E281" t="s">
        <v>7856</v>
      </c>
      <c r="F281">
        <v>190</v>
      </c>
      <c r="G281">
        <v>0</v>
      </c>
      <c r="H281" t="s">
        <v>631</v>
      </c>
      <c r="I281" t="s">
        <v>7857</v>
      </c>
      <c r="J281" t="s">
        <v>999</v>
      </c>
      <c r="K281" t="s">
        <v>634</v>
      </c>
      <c r="L281" t="s">
        <v>635</v>
      </c>
      <c r="M281" t="s">
        <v>7858</v>
      </c>
      <c r="N281" t="s">
        <v>634</v>
      </c>
      <c r="O281" t="s">
        <v>637</v>
      </c>
      <c r="P281" t="s">
        <v>22</v>
      </c>
      <c r="Q281" t="s">
        <v>638</v>
      </c>
      <c r="R281" t="s">
        <v>635</v>
      </c>
      <c r="S281" t="s">
        <v>7859</v>
      </c>
      <c r="T281" t="s">
        <v>7858</v>
      </c>
    </row>
    <row r="282" spans="1:20" x14ac:dyDescent="0.25">
      <c r="A282" t="s">
        <v>164</v>
      </c>
      <c r="B282" t="s">
        <v>165</v>
      </c>
      <c r="C282">
        <v>33.333333333333336</v>
      </c>
      <c r="D282">
        <v>6</v>
      </c>
      <c r="E282" t="s">
        <v>7860</v>
      </c>
      <c r="F282">
        <v>200</v>
      </c>
      <c r="G282">
        <v>0</v>
      </c>
      <c r="H282" t="s">
        <v>631</v>
      </c>
      <c r="I282" t="s">
        <v>2508</v>
      </c>
      <c r="J282" t="s">
        <v>725</v>
      </c>
      <c r="K282" t="s">
        <v>634</v>
      </c>
      <c r="L282" t="s">
        <v>635</v>
      </c>
      <c r="M282" t="s">
        <v>7861</v>
      </c>
      <c r="N282" t="s">
        <v>634</v>
      </c>
      <c r="O282" t="s">
        <v>654</v>
      </c>
      <c r="P282" t="s">
        <v>22</v>
      </c>
      <c r="Q282" t="s">
        <v>655</v>
      </c>
      <c r="R282" t="s">
        <v>635</v>
      </c>
      <c r="S282" t="s">
        <v>7862</v>
      </c>
      <c r="T282" t="s">
        <v>7863</v>
      </c>
    </row>
    <row r="283" spans="1:20" x14ac:dyDescent="0.25">
      <c r="A283" t="s">
        <v>20</v>
      </c>
      <c r="B283" t="s">
        <v>21</v>
      </c>
      <c r="C283">
        <v>50</v>
      </c>
      <c r="D283">
        <v>1</v>
      </c>
      <c r="E283" t="s">
        <v>7864</v>
      </c>
      <c r="F283">
        <v>100</v>
      </c>
      <c r="G283">
        <v>0</v>
      </c>
      <c r="H283" t="s">
        <v>631</v>
      </c>
      <c r="I283" t="s">
        <v>7865</v>
      </c>
      <c r="J283" t="s">
        <v>800</v>
      </c>
      <c r="K283" t="s">
        <v>634</v>
      </c>
      <c r="L283" t="s">
        <v>635</v>
      </c>
      <c r="M283" t="s">
        <v>7866</v>
      </c>
      <c r="N283" t="s">
        <v>634</v>
      </c>
      <c r="O283" t="s">
        <v>654</v>
      </c>
      <c r="P283" t="s">
        <v>22</v>
      </c>
      <c r="Q283" t="s">
        <v>655</v>
      </c>
      <c r="R283" t="s">
        <v>635</v>
      </c>
      <c r="S283" t="s">
        <v>7867</v>
      </c>
      <c r="T283" t="s">
        <v>7866</v>
      </c>
    </row>
    <row r="284" spans="1:20" x14ac:dyDescent="0.25">
      <c r="A284" t="s">
        <v>23</v>
      </c>
      <c r="B284" t="s">
        <v>24</v>
      </c>
      <c r="C284">
        <v>50</v>
      </c>
      <c r="D284">
        <v>1</v>
      </c>
      <c r="E284" t="s">
        <v>7864</v>
      </c>
      <c r="F284">
        <v>100</v>
      </c>
      <c r="G284">
        <v>0</v>
      </c>
      <c r="H284" t="s">
        <v>631</v>
      </c>
      <c r="I284" t="s">
        <v>7865</v>
      </c>
      <c r="J284" t="s">
        <v>800</v>
      </c>
      <c r="K284" t="s">
        <v>634</v>
      </c>
      <c r="L284" t="s">
        <v>635</v>
      </c>
      <c r="M284" t="s">
        <v>7866</v>
      </c>
      <c r="N284" t="s">
        <v>634</v>
      </c>
      <c r="O284" t="s">
        <v>654</v>
      </c>
      <c r="P284" t="s">
        <v>22</v>
      </c>
      <c r="Q284" t="s">
        <v>655</v>
      </c>
      <c r="R284" t="s">
        <v>635</v>
      </c>
      <c r="S284" t="s">
        <v>7867</v>
      </c>
      <c r="T284" t="s">
        <v>7866</v>
      </c>
    </row>
    <row r="285" spans="1:20" x14ac:dyDescent="0.25">
      <c r="A285" t="s">
        <v>25</v>
      </c>
      <c r="B285" t="s">
        <v>26</v>
      </c>
      <c r="C285">
        <v>50</v>
      </c>
      <c r="D285">
        <v>1</v>
      </c>
      <c r="E285" t="s">
        <v>7864</v>
      </c>
      <c r="F285">
        <v>100</v>
      </c>
      <c r="G285">
        <v>0</v>
      </c>
      <c r="H285" t="s">
        <v>631</v>
      </c>
      <c r="I285" t="s">
        <v>7865</v>
      </c>
      <c r="J285" t="s">
        <v>800</v>
      </c>
      <c r="K285" t="s">
        <v>634</v>
      </c>
      <c r="L285" t="s">
        <v>635</v>
      </c>
      <c r="M285" t="s">
        <v>7866</v>
      </c>
      <c r="N285" t="s">
        <v>634</v>
      </c>
      <c r="O285" t="s">
        <v>654</v>
      </c>
      <c r="P285" t="s">
        <v>22</v>
      </c>
      <c r="Q285" t="s">
        <v>655</v>
      </c>
      <c r="R285" t="s">
        <v>635</v>
      </c>
      <c r="S285" t="s">
        <v>7867</v>
      </c>
      <c r="T285" t="s">
        <v>7866</v>
      </c>
    </row>
    <row r="286" spans="1:20" x14ac:dyDescent="0.25">
      <c r="A286" t="s">
        <v>39</v>
      </c>
      <c r="B286" t="s">
        <v>44</v>
      </c>
      <c r="C286">
        <v>79</v>
      </c>
      <c r="D286">
        <v>1</v>
      </c>
      <c r="E286" t="s">
        <v>7868</v>
      </c>
      <c r="F286">
        <v>79</v>
      </c>
      <c r="G286">
        <v>0</v>
      </c>
      <c r="H286" t="s">
        <v>641</v>
      </c>
      <c r="I286" t="s">
        <v>4566</v>
      </c>
      <c r="J286" t="s">
        <v>7869</v>
      </c>
      <c r="K286" t="s">
        <v>2951</v>
      </c>
      <c r="L286" t="s">
        <v>2787</v>
      </c>
      <c r="M286" t="s">
        <v>7870</v>
      </c>
      <c r="N286" t="s">
        <v>634</v>
      </c>
      <c r="O286" t="s">
        <v>894</v>
      </c>
      <c r="P286" t="s">
        <v>43</v>
      </c>
      <c r="Q286" t="s">
        <v>648</v>
      </c>
      <c r="R286" t="s">
        <v>635</v>
      </c>
      <c r="S286" t="s">
        <v>7871</v>
      </c>
      <c r="T286" t="s">
        <v>7870</v>
      </c>
    </row>
    <row r="287" spans="1:20" x14ac:dyDescent="0.25">
      <c r="A287" t="s">
        <v>164</v>
      </c>
      <c r="B287" t="s">
        <v>165</v>
      </c>
      <c r="C287">
        <v>33.333333333333336</v>
      </c>
      <c r="D287">
        <v>3</v>
      </c>
      <c r="E287" t="s">
        <v>7872</v>
      </c>
      <c r="F287">
        <v>100</v>
      </c>
      <c r="G287">
        <v>0</v>
      </c>
      <c r="H287" t="s">
        <v>631</v>
      </c>
      <c r="I287" t="s">
        <v>7873</v>
      </c>
      <c r="J287" t="s">
        <v>903</v>
      </c>
      <c r="K287" t="s">
        <v>634</v>
      </c>
      <c r="L287" t="s">
        <v>635</v>
      </c>
      <c r="M287" t="s">
        <v>7870</v>
      </c>
      <c r="N287" t="s">
        <v>634</v>
      </c>
      <c r="O287" t="s">
        <v>637</v>
      </c>
      <c r="P287" t="s">
        <v>22</v>
      </c>
      <c r="Q287" t="s">
        <v>638</v>
      </c>
      <c r="R287" t="s">
        <v>635</v>
      </c>
      <c r="S287" t="s">
        <v>7874</v>
      </c>
      <c r="T287" t="s">
        <v>7870</v>
      </c>
    </row>
    <row r="288" spans="1:20" x14ac:dyDescent="0.25">
      <c r="A288" t="s">
        <v>20</v>
      </c>
      <c r="B288" t="s">
        <v>21</v>
      </c>
      <c r="C288">
        <v>50</v>
      </c>
      <c r="D288">
        <v>1</v>
      </c>
      <c r="E288" t="s">
        <v>7875</v>
      </c>
      <c r="F288">
        <v>100</v>
      </c>
      <c r="G288">
        <v>0</v>
      </c>
      <c r="H288" t="s">
        <v>703</v>
      </c>
      <c r="I288" t="s">
        <v>7876</v>
      </c>
      <c r="J288" t="s">
        <v>736</v>
      </c>
      <c r="K288" t="s">
        <v>634</v>
      </c>
      <c r="L288" t="s">
        <v>635</v>
      </c>
      <c r="M288" t="s">
        <v>7877</v>
      </c>
      <c r="N288" t="s">
        <v>634</v>
      </c>
      <c r="O288" t="s">
        <v>637</v>
      </c>
      <c r="P288" t="s">
        <v>22</v>
      </c>
      <c r="Q288" t="s">
        <v>638</v>
      </c>
      <c r="R288" t="s">
        <v>635</v>
      </c>
      <c r="S288" t="s">
        <v>7878</v>
      </c>
      <c r="T288" t="s">
        <v>7877</v>
      </c>
    </row>
    <row r="289" spans="1:20" x14ac:dyDescent="0.25">
      <c r="A289" t="s">
        <v>23</v>
      </c>
      <c r="B289" t="s">
        <v>24</v>
      </c>
      <c r="C289">
        <v>50</v>
      </c>
      <c r="D289">
        <v>1</v>
      </c>
      <c r="E289" t="s">
        <v>7875</v>
      </c>
      <c r="F289">
        <v>100</v>
      </c>
      <c r="G289">
        <v>0</v>
      </c>
      <c r="H289" t="s">
        <v>703</v>
      </c>
      <c r="I289" t="s">
        <v>7876</v>
      </c>
      <c r="J289" t="s">
        <v>736</v>
      </c>
      <c r="K289" t="s">
        <v>634</v>
      </c>
      <c r="L289" t="s">
        <v>635</v>
      </c>
      <c r="M289" t="s">
        <v>7877</v>
      </c>
      <c r="N289" t="s">
        <v>634</v>
      </c>
      <c r="O289" t="s">
        <v>637</v>
      </c>
      <c r="P289" t="s">
        <v>22</v>
      </c>
      <c r="Q289" t="s">
        <v>638</v>
      </c>
      <c r="R289" t="s">
        <v>635</v>
      </c>
      <c r="S289" t="s">
        <v>7878</v>
      </c>
      <c r="T289" t="s">
        <v>7877</v>
      </c>
    </row>
    <row r="290" spans="1:20" x14ac:dyDescent="0.25">
      <c r="A290" t="s">
        <v>25</v>
      </c>
      <c r="B290" t="s">
        <v>26</v>
      </c>
      <c r="C290">
        <v>50</v>
      </c>
      <c r="D290">
        <v>1</v>
      </c>
      <c r="E290" t="s">
        <v>7875</v>
      </c>
      <c r="F290">
        <v>100</v>
      </c>
      <c r="G290">
        <v>0</v>
      </c>
      <c r="H290" t="s">
        <v>703</v>
      </c>
      <c r="I290" t="s">
        <v>7876</v>
      </c>
      <c r="J290" t="s">
        <v>736</v>
      </c>
      <c r="K290" t="s">
        <v>634</v>
      </c>
      <c r="L290" t="s">
        <v>635</v>
      </c>
      <c r="M290" t="s">
        <v>7877</v>
      </c>
      <c r="N290" t="s">
        <v>634</v>
      </c>
      <c r="O290" t="s">
        <v>637</v>
      </c>
      <c r="P290" t="s">
        <v>22</v>
      </c>
      <c r="Q290" t="s">
        <v>638</v>
      </c>
      <c r="R290" t="s">
        <v>635</v>
      </c>
      <c r="S290" t="s">
        <v>7878</v>
      </c>
      <c r="T290" t="s">
        <v>7877</v>
      </c>
    </row>
    <row r="291" spans="1:20" x14ac:dyDescent="0.25">
      <c r="A291" t="s">
        <v>20</v>
      </c>
      <c r="B291" t="s">
        <v>21</v>
      </c>
      <c r="C291">
        <v>60</v>
      </c>
      <c r="D291">
        <v>2</v>
      </c>
      <c r="E291" t="s">
        <v>7879</v>
      </c>
      <c r="F291">
        <v>200</v>
      </c>
      <c r="G291">
        <v>0</v>
      </c>
      <c r="H291" t="s">
        <v>631</v>
      </c>
      <c r="I291" t="s">
        <v>7880</v>
      </c>
      <c r="J291" t="s">
        <v>1049</v>
      </c>
      <c r="K291" t="s">
        <v>634</v>
      </c>
      <c r="L291" t="s">
        <v>635</v>
      </c>
      <c r="M291" t="s">
        <v>7881</v>
      </c>
      <c r="N291" t="s">
        <v>634</v>
      </c>
      <c r="O291" t="s">
        <v>637</v>
      </c>
      <c r="P291" t="s">
        <v>22</v>
      </c>
      <c r="Q291" t="s">
        <v>638</v>
      </c>
      <c r="R291" t="s">
        <v>635</v>
      </c>
      <c r="S291" t="s">
        <v>7882</v>
      </c>
      <c r="T291" t="s">
        <v>7881</v>
      </c>
    </row>
    <row r="292" spans="1:20" x14ac:dyDescent="0.25">
      <c r="A292" t="s">
        <v>23</v>
      </c>
      <c r="B292" t="s">
        <v>24</v>
      </c>
      <c r="C292">
        <v>60</v>
      </c>
      <c r="D292">
        <v>2</v>
      </c>
      <c r="E292" t="s">
        <v>7879</v>
      </c>
      <c r="F292">
        <v>200</v>
      </c>
      <c r="G292">
        <v>0</v>
      </c>
      <c r="H292" t="s">
        <v>631</v>
      </c>
      <c r="I292" t="s">
        <v>7880</v>
      </c>
      <c r="J292" t="s">
        <v>1049</v>
      </c>
      <c r="K292" t="s">
        <v>634</v>
      </c>
      <c r="L292" t="s">
        <v>635</v>
      </c>
      <c r="M292" t="s">
        <v>7881</v>
      </c>
      <c r="N292" t="s">
        <v>634</v>
      </c>
      <c r="O292" t="s">
        <v>637</v>
      </c>
      <c r="P292" t="s">
        <v>22</v>
      </c>
      <c r="Q292" t="s">
        <v>638</v>
      </c>
      <c r="R292" t="s">
        <v>635</v>
      </c>
      <c r="S292" t="s">
        <v>7882</v>
      </c>
      <c r="T292" t="s">
        <v>7881</v>
      </c>
    </row>
    <row r="293" spans="1:20" x14ac:dyDescent="0.25">
      <c r="A293" t="s">
        <v>25</v>
      </c>
      <c r="B293" t="s">
        <v>26</v>
      </c>
      <c r="C293">
        <v>60</v>
      </c>
      <c r="D293">
        <v>2</v>
      </c>
      <c r="E293" t="s">
        <v>7879</v>
      </c>
      <c r="F293">
        <v>200</v>
      </c>
      <c r="G293">
        <v>0</v>
      </c>
      <c r="H293" t="s">
        <v>631</v>
      </c>
      <c r="I293" t="s">
        <v>7880</v>
      </c>
      <c r="J293" t="s">
        <v>1049</v>
      </c>
      <c r="K293" t="s">
        <v>634</v>
      </c>
      <c r="L293" t="s">
        <v>635</v>
      </c>
      <c r="M293" t="s">
        <v>7881</v>
      </c>
      <c r="N293" t="s">
        <v>634</v>
      </c>
      <c r="O293" t="s">
        <v>637</v>
      </c>
      <c r="P293" t="s">
        <v>22</v>
      </c>
      <c r="Q293" t="s">
        <v>638</v>
      </c>
      <c r="R293" t="s">
        <v>635</v>
      </c>
      <c r="S293" t="s">
        <v>7882</v>
      </c>
      <c r="T293" t="s">
        <v>7881</v>
      </c>
    </row>
    <row r="294" spans="1:20" x14ac:dyDescent="0.25">
      <c r="A294" t="s">
        <v>20</v>
      </c>
      <c r="B294" t="s">
        <v>21</v>
      </c>
      <c r="C294">
        <v>50</v>
      </c>
      <c r="D294">
        <v>1</v>
      </c>
      <c r="E294" t="s">
        <v>7883</v>
      </c>
      <c r="F294">
        <v>100</v>
      </c>
      <c r="G294">
        <v>0</v>
      </c>
      <c r="H294" t="s">
        <v>631</v>
      </c>
      <c r="I294" t="s">
        <v>7884</v>
      </c>
      <c r="J294" t="s">
        <v>749</v>
      </c>
      <c r="K294" t="s">
        <v>634</v>
      </c>
      <c r="L294" t="s">
        <v>635</v>
      </c>
      <c r="M294" t="s">
        <v>7885</v>
      </c>
      <c r="N294" t="s">
        <v>634</v>
      </c>
      <c r="O294" t="s">
        <v>637</v>
      </c>
      <c r="P294" t="s">
        <v>22</v>
      </c>
      <c r="Q294" t="s">
        <v>638</v>
      </c>
      <c r="R294" t="s">
        <v>635</v>
      </c>
      <c r="S294" t="s">
        <v>7886</v>
      </c>
      <c r="T294" t="s">
        <v>7887</v>
      </c>
    </row>
    <row r="295" spans="1:20" x14ac:dyDescent="0.25">
      <c r="A295" t="s">
        <v>23</v>
      </c>
      <c r="B295" t="s">
        <v>24</v>
      </c>
      <c r="C295">
        <v>50</v>
      </c>
      <c r="D295">
        <v>1</v>
      </c>
      <c r="E295" t="s">
        <v>7883</v>
      </c>
      <c r="F295">
        <v>100</v>
      </c>
      <c r="G295">
        <v>0</v>
      </c>
      <c r="H295" t="s">
        <v>631</v>
      </c>
      <c r="I295" t="s">
        <v>7884</v>
      </c>
      <c r="J295" t="s">
        <v>749</v>
      </c>
      <c r="K295" t="s">
        <v>634</v>
      </c>
      <c r="L295" t="s">
        <v>635</v>
      </c>
      <c r="M295" t="s">
        <v>7885</v>
      </c>
      <c r="N295" t="s">
        <v>634</v>
      </c>
      <c r="O295" t="s">
        <v>637</v>
      </c>
      <c r="P295" t="s">
        <v>22</v>
      </c>
      <c r="Q295" t="s">
        <v>638</v>
      </c>
      <c r="R295" t="s">
        <v>635</v>
      </c>
      <c r="S295" t="s">
        <v>7886</v>
      </c>
      <c r="T295" t="s">
        <v>7887</v>
      </c>
    </row>
    <row r="296" spans="1:20" x14ac:dyDescent="0.25">
      <c r="A296" t="s">
        <v>25</v>
      </c>
      <c r="B296" t="s">
        <v>26</v>
      </c>
      <c r="C296">
        <v>50</v>
      </c>
      <c r="D296">
        <v>1</v>
      </c>
      <c r="E296" t="s">
        <v>7883</v>
      </c>
      <c r="F296">
        <v>100</v>
      </c>
      <c r="G296">
        <v>0</v>
      </c>
      <c r="H296" t="s">
        <v>631</v>
      </c>
      <c r="I296" t="s">
        <v>7884</v>
      </c>
      <c r="J296" t="s">
        <v>749</v>
      </c>
      <c r="K296" t="s">
        <v>634</v>
      </c>
      <c r="L296" t="s">
        <v>635</v>
      </c>
      <c r="M296" t="s">
        <v>7885</v>
      </c>
      <c r="N296" t="s">
        <v>634</v>
      </c>
      <c r="O296" t="s">
        <v>637</v>
      </c>
      <c r="P296" t="s">
        <v>22</v>
      </c>
      <c r="Q296" t="s">
        <v>638</v>
      </c>
      <c r="R296" t="s">
        <v>635</v>
      </c>
      <c r="S296" t="s">
        <v>7886</v>
      </c>
      <c r="T296" t="s">
        <v>7887</v>
      </c>
    </row>
    <row r="297" spans="1:20" x14ac:dyDescent="0.25">
      <c r="A297" t="s">
        <v>37</v>
      </c>
      <c r="B297" t="s">
        <v>38</v>
      </c>
      <c r="C297">
        <v>66.666666666666671</v>
      </c>
      <c r="D297">
        <v>6</v>
      </c>
      <c r="E297" t="s">
        <v>7888</v>
      </c>
      <c r="F297">
        <v>200</v>
      </c>
      <c r="G297">
        <v>0</v>
      </c>
      <c r="H297" t="s">
        <v>631</v>
      </c>
      <c r="I297" t="s">
        <v>7889</v>
      </c>
      <c r="J297" t="s">
        <v>850</v>
      </c>
      <c r="K297" t="s">
        <v>634</v>
      </c>
      <c r="L297" t="s">
        <v>635</v>
      </c>
      <c r="M297" t="s">
        <v>7890</v>
      </c>
      <c r="N297" t="s">
        <v>634</v>
      </c>
      <c r="O297" t="s">
        <v>637</v>
      </c>
      <c r="P297" t="s">
        <v>22</v>
      </c>
      <c r="Q297" t="s">
        <v>638</v>
      </c>
      <c r="R297" t="s">
        <v>635</v>
      </c>
      <c r="S297" t="s">
        <v>7891</v>
      </c>
      <c r="T297" t="s">
        <v>7890</v>
      </c>
    </row>
    <row r="298" spans="1:20" x14ac:dyDescent="0.25">
      <c r="A298" t="s">
        <v>116</v>
      </c>
      <c r="B298" t="s">
        <v>117</v>
      </c>
      <c r="C298">
        <v>10</v>
      </c>
      <c r="D298">
        <v>120</v>
      </c>
      <c r="E298" t="s">
        <v>7892</v>
      </c>
      <c r="F298">
        <v>1072</v>
      </c>
      <c r="G298">
        <v>0</v>
      </c>
      <c r="H298" t="s">
        <v>641</v>
      </c>
      <c r="I298" t="s">
        <v>2006</v>
      </c>
      <c r="J298" t="s">
        <v>7893</v>
      </c>
      <c r="K298" t="s">
        <v>7894</v>
      </c>
      <c r="L298" t="s">
        <v>7895</v>
      </c>
      <c r="M298" t="s">
        <v>7890</v>
      </c>
      <c r="N298" t="s">
        <v>634</v>
      </c>
      <c r="O298" t="s">
        <v>894</v>
      </c>
      <c r="P298" t="s">
        <v>43</v>
      </c>
      <c r="Q298" t="s">
        <v>648</v>
      </c>
      <c r="R298" t="s">
        <v>635</v>
      </c>
      <c r="S298" t="s">
        <v>7896</v>
      </c>
      <c r="T298" t="s">
        <v>7897</v>
      </c>
    </row>
    <row r="299" spans="1:20" x14ac:dyDescent="0.25">
      <c r="A299" t="s">
        <v>121</v>
      </c>
      <c r="B299" t="s">
        <v>122</v>
      </c>
      <c r="C299">
        <v>15</v>
      </c>
      <c r="D299">
        <v>1</v>
      </c>
      <c r="E299" t="s">
        <v>7898</v>
      </c>
      <c r="F299">
        <v>15</v>
      </c>
      <c r="G299">
        <v>0</v>
      </c>
      <c r="H299" t="s">
        <v>631</v>
      </c>
      <c r="I299" t="s">
        <v>7899</v>
      </c>
      <c r="J299" t="s">
        <v>7900</v>
      </c>
      <c r="K299" t="s">
        <v>7901</v>
      </c>
      <c r="L299" t="s">
        <v>675</v>
      </c>
      <c r="M299" t="s">
        <v>7902</v>
      </c>
      <c r="N299" t="s">
        <v>634</v>
      </c>
      <c r="O299" t="s">
        <v>894</v>
      </c>
      <c r="P299" t="s">
        <v>43</v>
      </c>
      <c r="Q299" t="s">
        <v>648</v>
      </c>
      <c r="R299" t="s">
        <v>635</v>
      </c>
      <c r="S299" t="s">
        <v>7903</v>
      </c>
      <c r="T299" t="s">
        <v>7902</v>
      </c>
    </row>
    <row r="300" spans="1:20" x14ac:dyDescent="0.25">
      <c r="A300" t="s">
        <v>89</v>
      </c>
      <c r="B300" t="s">
        <v>928</v>
      </c>
      <c r="C300">
        <v>66.333333333333329</v>
      </c>
      <c r="D300">
        <v>3</v>
      </c>
      <c r="E300" t="s">
        <v>7904</v>
      </c>
      <c r="F300">
        <v>240</v>
      </c>
      <c r="G300">
        <v>0</v>
      </c>
      <c r="H300" t="s">
        <v>641</v>
      </c>
      <c r="I300" t="s">
        <v>4582</v>
      </c>
      <c r="J300" t="s">
        <v>4583</v>
      </c>
      <c r="K300" t="s">
        <v>1070</v>
      </c>
      <c r="L300" t="s">
        <v>3340</v>
      </c>
      <c r="M300" t="s">
        <v>7905</v>
      </c>
      <c r="N300" t="s">
        <v>634</v>
      </c>
      <c r="O300" t="s">
        <v>894</v>
      </c>
      <c r="P300" t="s">
        <v>43</v>
      </c>
      <c r="Q300" t="s">
        <v>648</v>
      </c>
      <c r="R300" t="s">
        <v>635</v>
      </c>
      <c r="S300" t="s">
        <v>7906</v>
      </c>
      <c r="T300" t="s">
        <v>7907</v>
      </c>
    </row>
    <row r="301" spans="1:20" x14ac:dyDescent="0.25">
      <c r="A301" t="s">
        <v>121</v>
      </c>
      <c r="B301" t="s">
        <v>122</v>
      </c>
      <c r="C301">
        <v>15</v>
      </c>
      <c r="D301">
        <v>1</v>
      </c>
      <c r="E301" t="s">
        <v>7908</v>
      </c>
      <c r="F301">
        <v>25</v>
      </c>
      <c r="G301">
        <v>10</v>
      </c>
      <c r="H301" t="s">
        <v>631</v>
      </c>
      <c r="I301" t="s">
        <v>1777</v>
      </c>
      <c r="J301" t="s">
        <v>1778</v>
      </c>
      <c r="K301" t="s">
        <v>1779</v>
      </c>
      <c r="L301" t="s">
        <v>1780</v>
      </c>
      <c r="M301" t="s">
        <v>7909</v>
      </c>
      <c r="N301" t="s">
        <v>634</v>
      </c>
      <c r="O301" t="s">
        <v>894</v>
      </c>
      <c r="P301" t="s">
        <v>43</v>
      </c>
      <c r="Q301" t="s">
        <v>648</v>
      </c>
      <c r="R301" t="s">
        <v>635</v>
      </c>
      <c r="S301" t="s">
        <v>7910</v>
      </c>
      <c r="T301" t="s">
        <v>7911</v>
      </c>
    </row>
    <row r="302" spans="1:20" x14ac:dyDescent="0.25">
      <c r="A302" t="s">
        <v>121</v>
      </c>
      <c r="B302" t="s">
        <v>122</v>
      </c>
      <c r="C302">
        <v>15</v>
      </c>
      <c r="D302">
        <v>1</v>
      </c>
      <c r="E302" t="s">
        <v>7912</v>
      </c>
      <c r="F302">
        <v>25</v>
      </c>
      <c r="G302">
        <v>10</v>
      </c>
      <c r="H302" t="s">
        <v>641</v>
      </c>
      <c r="I302" t="s">
        <v>1777</v>
      </c>
      <c r="J302" t="s">
        <v>1778</v>
      </c>
      <c r="K302" t="s">
        <v>1779</v>
      </c>
      <c r="L302" t="s">
        <v>1780</v>
      </c>
      <c r="M302" t="s">
        <v>7909</v>
      </c>
      <c r="N302" t="s">
        <v>634</v>
      </c>
      <c r="O302" t="s">
        <v>894</v>
      </c>
      <c r="P302" t="s">
        <v>43</v>
      </c>
      <c r="Q302" t="s">
        <v>648</v>
      </c>
      <c r="R302" t="s">
        <v>635</v>
      </c>
      <c r="S302" t="s">
        <v>7913</v>
      </c>
      <c r="T302" t="s">
        <v>7911</v>
      </c>
    </row>
    <row r="303" spans="1:20" x14ac:dyDescent="0.25">
      <c r="A303" t="s">
        <v>20</v>
      </c>
      <c r="B303" t="s">
        <v>21</v>
      </c>
      <c r="C303">
        <v>50</v>
      </c>
      <c r="D303">
        <v>1</v>
      </c>
      <c r="E303" t="s">
        <v>7914</v>
      </c>
      <c r="F303">
        <v>100</v>
      </c>
      <c r="G303">
        <v>0</v>
      </c>
      <c r="H303" t="s">
        <v>703</v>
      </c>
      <c r="I303" t="s">
        <v>7915</v>
      </c>
      <c r="J303" t="s">
        <v>1195</v>
      </c>
      <c r="K303" t="s">
        <v>634</v>
      </c>
      <c r="L303" t="s">
        <v>635</v>
      </c>
      <c r="M303" t="s">
        <v>7916</v>
      </c>
      <c r="N303" t="s">
        <v>634</v>
      </c>
      <c r="O303" t="s">
        <v>654</v>
      </c>
      <c r="P303" t="s">
        <v>22</v>
      </c>
      <c r="Q303" t="s">
        <v>655</v>
      </c>
      <c r="R303" t="s">
        <v>635</v>
      </c>
      <c r="S303" t="s">
        <v>7917</v>
      </c>
      <c r="T303" t="s">
        <v>7918</v>
      </c>
    </row>
    <row r="304" spans="1:20" x14ac:dyDescent="0.25">
      <c r="A304" t="s">
        <v>23</v>
      </c>
      <c r="B304" t="s">
        <v>24</v>
      </c>
      <c r="C304">
        <v>50</v>
      </c>
      <c r="D304">
        <v>1</v>
      </c>
      <c r="E304" t="s">
        <v>7914</v>
      </c>
      <c r="F304">
        <v>100</v>
      </c>
      <c r="G304">
        <v>0</v>
      </c>
      <c r="H304" t="s">
        <v>703</v>
      </c>
      <c r="I304" t="s">
        <v>7915</v>
      </c>
      <c r="J304" t="s">
        <v>1195</v>
      </c>
      <c r="K304" t="s">
        <v>634</v>
      </c>
      <c r="L304" t="s">
        <v>635</v>
      </c>
      <c r="M304" t="s">
        <v>7916</v>
      </c>
      <c r="N304" t="s">
        <v>634</v>
      </c>
      <c r="O304" t="s">
        <v>654</v>
      </c>
      <c r="P304" t="s">
        <v>22</v>
      </c>
      <c r="Q304" t="s">
        <v>655</v>
      </c>
      <c r="R304" t="s">
        <v>635</v>
      </c>
      <c r="S304" t="s">
        <v>7917</v>
      </c>
      <c r="T304" t="s">
        <v>7918</v>
      </c>
    </row>
    <row r="305" spans="1:20" x14ac:dyDescent="0.25">
      <c r="A305" t="s">
        <v>25</v>
      </c>
      <c r="B305" t="s">
        <v>26</v>
      </c>
      <c r="C305">
        <v>50</v>
      </c>
      <c r="D305">
        <v>1</v>
      </c>
      <c r="E305" t="s">
        <v>7914</v>
      </c>
      <c r="F305">
        <v>100</v>
      </c>
      <c r="G305">
        <v>0</v>
      </c>
      <c r="H305" t="s">
        <v>703</v>
      </c>
      <c r="I305" t="s">
        <v>7915</v>
      </c>
      <c r="J305" t="s">
        <v>1195</v>
      </c>
      <c r="K305" t="s">
        <v>634</v>
      </c>
      <c r="L305" t="s">
        <v>635</v>
      </c>
      <c r="M305" t="s">
        <v>7916</v>
      </c>
      <c r="N305" t="s">
        <v>634</v>
      </c>
      <c r="O305" t="s">
        <v>654</v>
      </c>
      <c r="P305" t="s">
        <v>22</v>
      </c>
      <c r="Q305" t="s">
        <v>655</v>
      </c>
      <c r="R305" t="s">
        <v>635</v>
      </c>
      <c r="S305" t="s">
        <v>7917</v>
      </c>
      <c r="T305" t="s">
        <v>7918</v>
      </c>
    </row>
    <row r="306" spans="1:20" x14ac:dyDescent="0.25">
      <c r="A306" t="s">
        <v>20</v>
      </c>
      <c r="B306" t="s">
        <v>21</v>
      </c>
      <c r="C306">
        <v>50</v>
      </c>
      <c r="D306">
        <v>1</v>
      </c>
      <c r="E306" t="s">
        <v>7919</v>
      </c>
      <c r="F306">
        <v>100</v>
      </c>
      <c r="G306">
        <v>0</v>
      </c>
      <c r="H306" t="s">
        <v>631</v>
      </c>
      <c r="I306" t="s">
        <v>7920</v>
      </c>
      <c r="J306" t="s">
        <v>1461</v>
      </c>
      <c r="K306" t="s">
        <v>634</v>
      </c>
      <c r="L306" t="s">
        <v>635</v>
      </c>
      <c r="M306" t="s">
        <v>7921</v>
      </c>
      <c r="N306" t="s">
        <v>634</v>
      </c>
      <c r="O306" t="s">
        <v>637</v>
      </c>
      <c r="P306" t="s">
        <v>22</v>
      </c>
      <c r="Q306" t="s">
        <v>638</v>
      </c>
      <c r="R306" t="s">
        <v>635</v>
      </c>
      <c r="S306" t="s">
        <v>7922</v>
      </c>
      <c r="T306" t="s">
        <v>7921</v>
      </c>
    </row>
    <row r="307" spans="1:20" x14ac:dyDescent="0.25">
      <c r="A307" t="s">
        <v>23</v>
      </c>
      <c r="B307" t="s">
        <v>24</v>
      </c>
      <c r="C307">
        <v>50</v>
      </c>
      <c r="D307">
        <v>1</v>
      </c>
      <c r="E307" t="s">
        <v>7919</v>
      </c>
      <c r="F307">
        <v>100</v>
      </c>
      <c r="G307">
        <v>0</v>
      </c>
      <c r="H307" t="s">
        <v>631</v>
      </c>
      <c r="I307" t="s">
        <v>7920</v>
      </c>
      <c r="J307" t="s">
        <v>1461</v>
      </c>
      <c r="K307" t="s">
        <v>634</v>
      </c>
      <c r="L307" t="s">
        <v>635</v>
      </c>
      <c r="M307" t="s">
        <v>7921</v>
      </c>
      <c r="N307" t="s">
        <v>634</v>
      </c>
      <c r="O307" t="s">
        <v>637</v>
      </c>
      <c r="P307" t="s">
        <v>22</v>
      </c>
      <c r="Q307" t="s">
        <v>638</v>
      </c>
      <c r="R307" t="s">
        <v>635</v>
      </c>
      <c r="S307" t="s">
        <v>7922</v>
      </c>
      <c r="T307" t="s">
        <v>7921</v>
      </c>
    </row>
    <row r="308" spans="1:20" x14ac:dyDescent="0.25">
      <c r="A308" t="s">
        <v>25</v>
      </c>
      <c r="B308" t="s">
        <v>26</v>
      </c>
      <c r="C308">
        <v>50</v>
      </c>
      <c r="D308">
        <v>1</v>
      </c>
      <c r="E308" t="s">
        <v>7919</v>
      </c>
      <c r="F308">
        <v>100</v>
      </c>
      <c r="G308">
        <v>0</v>
      </c>
      <c r="H308" t="s">
        <v>631</v>
      </c>
      <c r="I308" t="s">
        <v>7920</v>
      </c>
      <c r="J308" t="s">
        <v>1461</v>
      </c>
      <c r="K308" t="s">
        <v>634</v>
      </c>
      <c r="L308" t="s">
        <v>635</v>
      </c>
      <c r="M308" t="s">
        <v>7921</v>
      </c>
      <c r="N308" t="s">
        <v>634</v>
      </c>
      <c r="O308" t="s">
        <v>637</v>
      </c>
      <c r="P308" t="s">
        <v>22</v>
      </c>
      <c r="Q308" t="s">
        <v>638</v>
      </c>
      <c r="R308" t="s">
        <v>635</v>
      </c>
      <c r="S308" t="s">
        <v>7922</v>
      </c>
      <c r="T308" t="s">
        <v>7921</v>
      </c>
    </row>
    <row r="309" spans="1:20" x14ac:dyDescent="0.25">
      <c r="A309" t="s">
        <v>35</v>
      </c>
      <c r="B309" t="s">
        <v>36</v>
      </c>
      <c r="C309">
        <v>66.666666666666671</v>
      </c>
      <c r="D309">
        <v>3</v>
      </c>
      <c r="E309" t="s">
        <v>7923</v>
      </c>
      <c r="F309">
        <v>200</v>
      </c>
      <c r="G309">
        <v>0</v>
      </c>
      <c r="H309" t="s">
        <v>631</v>
      </c>
      <c r="I309" t="s">
        <v>7924</v>
      </c>
      <c r="J309" t="s">
        <v>1890</v>
      </c>
      <c r="K309" t="s">
        <v>634</v>
      </c>
      <c r="L309" t="s">
        <v>635</v>
      </c>
      <c r="M309" t="s">
        <v>7925</v>
      </c>
      <c r="N309" t="s">
        <v>634</v>
      </c>
      <c r="O309" t="s">
        <v>654</v>
      </c>
      <c r="P309" t="s">
        <v>22</v>
      </c>
      <c r="Q309" t="s">
        <v>655</v>
      </c>
      <c r="R309" t="s">
        <v>635</v>
      </c>
      <c r="S309" t="s">
        <v>7926</v>
      </c>
      <c r="T309" t="s">
        <v>7925</v>
      </c>
    </row>
    <row r="310" spans="1:20" x14ac:dyDescent="0.25">
      <c r="A310" t="s">
        <v>164</v>
      </c>
      <c r="B310" t="s">
        <v>165</v>
      </c>
      <c r="C310">
        <v>33.333333333333336</v>
      </c>
      <c r="D310">
        <v>3</v>
      </c>
      <c r="E310" t="s">
        <v>7923</v>
      </c>
      <c r="F310">
        <v>200</v>
      </c>
      <c r="G310">
        <v>0</v>
      </c>
      <c r="H310" t="s">
        <v>631</v>
      </c>
      <c r="I310" t="s">
        <v>7924</v>
      </c>
      <c r="J310" t="s">
        <v>1890</v>
      </c>
      <c r="K310" t="s">
        <v>634</v>
      </c>
      <c r="L310" t="s">
        <v>635</v>
      </c>
      <c r="M310" t="s">
        <v>7925</v>
      </c>
      <c r="N310" t="s">
        <v>634</v>
      </c>
      <c r="O310" t="s">
        <v>654</v>
      </c>
      <c r="P310" t="s">
        <v>22</v>
      </c>
      <c r="Q310" t="s">
        <v>655</v>
      </c>
      <c r="R310" t="s">
        <v>635</v>
      </c>
      <c r="S310" t="s">
        <v>7926</v>
      </c>
      <c r="T310" t="s">
        <v>7925</v>
      </c>
    </row>
    <row r="311" spans="1:20" x14ac:dyDescent="0.25">
      <c r="A311" t="s">
        <v>35</v>
      </c>
      <c r="B311" t="s">
        <v>36</v>
      </c>
      <c r="C311">
        <v>66.666666666666671</v>
      </c>
      <c r="D311">
        <v>3</v>
      </c>
      <c r="E311" t="s">
        <v>7927</v>
      </c>
      <c r="F311">
        <v>200</v>
      </c>
      <c r="G311">
        <v>0</v>
      </c>
      <c r="H311" t="s">
        <v>631</v>
      </c>
      <c r="I311" t="s">
        <v>7928</v>
      </c>
      <c r="J311" t="s">
        <v>1976</v>
      </c>
      <c r="K311" t="s">
        <v>634</v>
      </c>
      <c r="L311" t="s">
        <v>635</v>
      </c>
      <c r="M311" t="s">
        <v>7925</v>
      </c>
      <c r="N311" t="s">
        <v>634</v>
      </c>
      <c r="O311" t="s">
        <v>654</v>
      </c>
      <c r="P311" t="s">
        <v>22</v>
      </c>
      <c r="Q311" t="s">
        <v>655</v>
      </c>
      <c r="R311" t="s">
        <v>635</v>
      </c>
      <c r="S311" t="s">
        <v>7929</v>
      </c>
      <c r="T311" t="s">
        <v>7930</v>
      </c>
    </row>
    <row r="312" spans="1:20" x14ac:dyDescent="0.25">
      <c r="A312" t="s">
        <v>37</v>
      </c>
      <c r="B312" t="s">
        <v>38</v>
      </c>
      <c r="C312">
        <v>66.666666666666671</v>
      </c>
      <c r="D312">
        <v>3</v>
      </c>
      <c r="E312" t="s">
        <v>7927</v>
      </c>
      <c r="F312">
        <v>200</v>
      </c>
      <c r="G312">
        <v>0</v>
      </c>
      <c r="H312" t="s">
        <v>631</v>
      </c>
      <c r="I312" t="s">
        <v>7928</v>
      </c>
      <c r="J312" t="s">
        <v>1976</v>
      </c>
      <c r="K312" t="s">
        <v>634</v>
      </c>
      <c r="L312" t="s">
        <v>635</v>
      </c>
      <c r="M312" t="s">
        <v>7925</v>
      </c>
      <c r="N312" t="s">
        <v>634</v>
      </c>
      <c r="O312" t="s">
        <v>654</v>
      </c>
      <c r="P312" t="s">
        <v>22</v>
      </c>
      <c r="Q312" t="s">
        <v>655</v>
      </c>
      <c r="R312" t="s">
        <v>635</v>
      </c>
      <c r="S312" t="s">
        <v>7929</v>
      </c>
      <c r="T312" t="s">
        <v>7930</v>
      </c>
    </row>
    <row r="313" spans="1:20" x14ac:dyDescent="0.25">
      <c r="A313" t="s">
        <v>39</v>
      </c>
      <c r="B313" t="s">
        <v>44</v>
      </c>
      <c r="C313">
        <v>66.333333333333329</v>
      </c>
      <c r="D313">
        <v>15</v>
      </c>
      <c r="E313" t="s">
        <v>7931</v>
      </c>
      <c r="F313">
        <v>1100</v>
      </c>
      <c r="G313">
        <v>0</v>
      </c>
      <c r="H313" t="s">
        <v>703</v>
      </c>
      <c r="I313" t="s">
        <v>7932</v>
      </c>
      <c r="J313" t="s">
        <v>1312</v>
      </c>
      <c r="K313" t="s">
        <v>634</v>
      </c>
      <c r="L313" t="s">
        <v>635</v>
      </c>
      <c r="M313" t="s">
        <v>7933</v>
      </c>
      <c r="N313" t="s">
        <v>634</v>
      </c>
      <c r="O313" t="s">
        <v>637</v>
      </c>
      <c r="P313" t="s">
        <v>22</v>
      </c>
      <c r="Q313" t="s">
        <v>638</v>
      </c>
      <c r="R313" t="s">
        <v>635</v>
      </c>
      <c r="S313" t="s">
        <v>7934</v>
      </c>
      <c r="T313" t="s">
        <v>7933</v>
      </c>
    </row>
    <row r="314" spans="1:20" x14ac:dyDescent="0.25">
      <c r="A314" t="s">
        <v>37</v>
      </c>
      <c r="B314" t="s">
        <v>38</v>
      </c>
      <c r="C314">
        <v>66.666666666666671</v>
      </c>
      <c r="D314">
        <v>3</v>
      </c>
      <c r="E314" t="s">
        <v>7935</v>
      </c>
      <c r="F314">
        <v>100</v>
      </c>
      <c r="G314">
        <v>0</v>
      </c>
      <c r="H314" t="s">
        <v>631</v>
      </c>
      <c r="I314" t="s">
        <v>7936</v>
      </c>
      <c r="J314" t="s">
        <v>1244</v>
      </c>
      <c r="K314" t="s">
        <v>634</v>
      </c>
      <c r="L314" t="s">
        <v>635</v>
      </c>
      <c r="M314" t="s">
        <v>7937</v>
      </c>
      <c r="N314" t="s">
        <v>634</v>
      </c>
      <c r="O314" t="s">
        <v>637</v>
      </c>
      <c r="P314" t="s">
        <v>22</v>
      </c>
      <c r="Q314" t="s">
        <v>638</v>
      </c>
      <c r="R314" t="s">
        <v>635</v>
      </c>
      <c r="S314" t="s">
        <v>7938</v>
      </c>
      <c r="T314" t="s">
        <v>7937</v>
      </c>
    </row>
    <row r="315" spans="1:20" x14ac:dyDescent="0.25">
      <c r="A315" t="s">
        <v>20</v>
      </c>
      <c r="B315" t="s">
        <v>21</v>
      </c>
      <c r="C315">
        <v>50</v>
      </c>
      <c r="D315">
        <v>1</v>
      </c>
      <c r="E315" t="s">
        <v>7939</v>
      </c>
      <c r="F315">
        <v>100</v>
      </c>
      <c r="G315">
        <v>0</v>
      </c>
      <c r="H315" t="s">
        <v>631</v>
      </c>
      <c r="I315" t="s">
        <v>7940</v>
      </c>
      <c r="J315" t="s">
        <v>1905</v>
      </c>
      <c r="K315" t="s">
        <v>634</v>
      </c>
      <c r="L315" t="s">
        <v>635</v>
      </c>
      <c r="M315" t="s">
        <v>7937</v>
      </c>
      <c r="N315" t="s">
        <v>634</v>
      </c>
      <c r="O315" t="s">
        <v>637</v>
      </c>
      <c r="P315" t="s">
        <v>22</v>
      </c>
      <c r="Q315" t="s">
        <v>638</v>
      </c>
      <c r="R315" t="s">
        <v>635</v>
      </c>
      <c r="S315" t="s">
        <v>7941</v>
      </c>
      <c r="T315" t="s">
        <v>7937</v>
      </c>
    </row>
    <row r="316" spans="1:20" x14ac:dyDescent="0.25">
      <c r="A316" t="s">
        <v>23</v>
      </c>
      <c r="B316" t="s">
        <v>24</v>
      </c>
      <c r="C316">
        <v>50</v>
      </c>
      <c r="D316">
        <v>1</v>
      </c>
      <c r="E316" t="s">
        <v>7939</v>
      </c>
      <c r="F316">
        <v>100</v>
      </c>
      <c r="G316">
        <v>0</v>
      </c>
      <c r="H316" t="s">
        <v>631</v>
      </c>
      <c r="I316" t="s">
        <v>7940</v>
      </c>
      <c r="J316" t="s">
        <v>1905</v>
      </c>
      <c r="K316" t="s">
        <v>634</v>
      </c>
      <c r="L316" t="s">
        <v>635</v>
      </c>
      <c r="M316" t="s">
        <v>7937</v>
      </c>
      <c r="N316" t="s">
        <v>634</v>
      </c>
      <c r="O316" t="s">
        <v>637</v>
      </c>
      <c r="P316" t="s">
        <v>22</v>
      </c>
      <c r="Q316" t="s">
        <v>638</v>
      </c>
      <c r="R316" t="s">
        <v>635</v>
      </c>
      <c r="S316" t="s">
        <v>7941</v>
      </c>
      <c r="T316" t="s">
        <v>7937</v>
      </c>
    </row>
    <row r="317" spans="1:20" x14ac:dyDescent="0.25">
      <c r="A317" t="s">
        <v>25</v>
      </c>
      <c r="B317" t="s">
        <v>26</v>
      </c>
      <c r="C317">
        <v>50</v>
      </c>
      <c r="D317">
        <v>1</v>
      </c>
      <c r="E317" t="s">
        <v>7939</v>
      </c>
      <c r="F317">
        <v>100</v>
      </c>
      <c r="G317">
        <v>0</v>
      </c>
      <c r="H317" t="s">
        <v>631</v>
      </c>
      <c r="I317" t="s">
        <v>7940</v>
      </c>
      <c r="J317" t="s">
        <v>1905</v>
      </c>
      <c r="K317" t="s">
        <v>634</v>
      </c>
      <c r="L317" t="s">
        <v>635</v>
      </c>
      <c r="M317" t="s">
        <v>7937</v>
      </c>
      <c r="N317" t="s">
        <v>634</v>
      </c>
      <c r="O317" t="s">
        <v>637</v>
      </c>
      <c r="P317" t="s">
        <v>22</v>
      </c>
      <c r="Q317" t="s">
        <v>638</v>
      </c>
      <c r="R317" t="s">
        <v>635</v>
      </c>
      <c r="S317" t="s">
        <v>7941</v>
      </c>
      <c r="T317" t="s">
        <v>7937</v>
      </c>
    </row>
    <row r="318" spans="1:20" x14ac:dyDescent="0.25">
      <c r="A318" t="s">
        <v>20</v>
      </c>
      <c r="B318" t="s">
        <v>21</v>
      </c>
      <c r="C318">
        <v>50</v>
      </c>
      <c r="D318">
        <v>2</v>
      </c>
      <c r="E318" t="s">
        <v>7942</v>
      </c>
      <c r="F318">
        <v>200</v>
      </c>
      <c r="G318">
        <v>0</v>
      </c>
      <c r="H318" t="s">
        <v>631</v>
      </c>
      <c r="I318" t="s">
        <v>7943</v>
      </c>
      <c r="J318" t="s">
        <v>845</v>
      </c>
      <c r="K318" t="s">
        <v>634</v>
      </c>
      <c r="L318" t="s">
        <v>635</v>
      </c>
      <c r="M318" t="s">
        <v>7944</v>
      </c>
      <c r="N318" t="s">
        <v>634</v>
      </c>
      <c r="O318" t="s">
        <v>637</v>
      </c>
      <c r="P318" t="s">
        <v>22</v>
      </c>
      <c r="Q318" t="s">
        <v>638</v>
      </c>
      <c r="R318" t="s">
        <v>635</v>
      </c>
      <c r="S318" t="s">
        <v>7945</v>
      </c>
      <c r="T318" t="s">
        <v>7944</v>
      </c>
    </row>
    <row r="319" spans="1:20" x14ac:dyDescent="0.25">
      <c r="A319" t="s">
        <v>23</v>
      </c>
      <c r="B319" t="s">
        <v>24</v>
      </c>
      <c r="C319">
        <v>50</v>
      </c>
      <c r="D319">
        <v>2</v>
      </c>
      <c r="E319" t="s">
        <v>7942</v>
      </c>
      <c r="F319">
        <v>200</v>
      </c>
      <c r="G319">
        <v>0</v>
      </c>
      <c r="H319" t="s">
        <v>631</v>
      </c>
      <c r="I319" t="s">
        <v>7943</v>
      </c>
      <c r="J319" t="s">
        <v>845</v>
      </c>
      <c r="K319" t="s">
        <v>634</v>
      </c>
      <c r="L319" t="s">
        <v>635</v>
      </c>
      <c r="M319" t="s">
        <v>7944</v>
      </c>
      <c r="N319" t="s">
        <v>634</v>
      </c>
      <c r="O319" t="s">
        <v>637</v>
      </c>
      <c r="P319" t="s">
        <v>22</v>
      </c>
      <c r="Q319" t="s">
        <v>638</v>
      </c>
      <c r="R319" t="s">
        <v>635</v>
      </c>
      <c r="S319" t="s">
        <v>7945</v>
      </c>
      <c r="T319" t="s">
        <v>7944</v>
      </c>
    </row>
    <row r="320" spans="1:20" x14ac:dyDescent="0.25">
      <c r="A320" t="s">
        <v>25</v>
      </c>
      <c r="B320" t="s">
        <v>26</v>
      </c>
      <c r="C320">
        <v>50</v>
      </c>
      <c r="D320">
        <v>2</v>
      </c>
      <c r="E320" t="s">
        <v>7942</v>
      </c>
      <c r="F320">
        <v>200</v>
      </c>
      <c r="G320">
        <v>0</v>
      </c>
      <c r="H320" t="s">
        <v>631</v>
      </c>
      <c r="I320" t="s">
        <v>7943</v>
      </c>
      <c r="J320" t="s">
        <v>845</v>
      </c>
      <c r="K320" t="s">
        <v>634</v>
      </c>
      <c r="L320" t="s">
        <v>635</v>
      </c>
      <c r="M320" t="s">
        <v>7944</v>
      </c>
      <c r="N320" t="s">
        <v>634</v>
      </c>
      <c r="O320" t="s">
        <v>637</v>
      </c>
      <c r="P320" t="s">
        <v>22</v>
      </c>
      <c r="Q320" t="s">
        <v>638</v>
      </c>
      <c r="R320" t="s">
        <v>635</v>
      </c>
      <c r="S320" t="s">
        <v>7945</v>
      </c>
      <c r="T320" t="s">
        <v>7944</v>
      </c>
    </row>
    <row r="321" spans="1:20" x14ac:dyDescent="0.25">
      <c r="A321" t="s">
        <v>164</v>
      </c>
      <c r="B321" t="s">
        <v>165</v>
      </c>
      <c r="C321">
        <v>33.333333333333336</v>
      </c>
      <c r="D321">
        <v>3</v>
      </c>
      <c r="E321" t="s">
        <v>7946</v>
      </c>
      <c r="F321">
        <v>235</v>
      </c>
      <c r="G321">
        <v>35</v>
      </c>
      <c r="H321" t="s">
        <v>631</v>
      </c>
      <c r="I321" t="s">
        <v>3913</v>
      </c>
      <c r="J321" t="s">
        <v>3385</v>
      </c>
      <c r="K321" t="s">
        <v>634</v>
      </c>
      <c r="L321" t="s">
        <v>635</v>
      </c>
      <c r="M321" t="s">
        <v>7947</v>
      </c>
      <c r="N321" t="s">
        <v>634</v>
      </c>
      <c r="O321" t="s">
        <v>637</v>
      </c>
      <c r="P321" t="s">
        <v>22</v>
      </c>
      <c r="Q321" t="s">
        <v>638</v>
      </c>
      <c r="R321" t="s">
        <v>635</v>
      </c>
      <c r="S321" t="s">
        <v>7948</v>
      </c>
      <c r="T321" t="s">
        <v>7947</v>
      </c>
    </row>
    <row r="322" spans="1:20" x14ac:dyDescent="0.25">
      <c r="A322" t="s">
        <v>20</v>
      </c>
      <c r="B322" t="s">
        <v>21</v>
      </c>
      <c r="C322">
        <v>50</v>
      </c>
      <c r="D322">
        <v>1</v>
      </c>
      <c r="E322" t="s">
        <v>7946</v>
      </c>
      <c r="F322">
        <v>235</v>
      </c>
      <c r="G322">
        <v>35</v>
      </c>
      <c r="H322" t="s">
        <v>631</v>
      </c>
      <c r="I322" t="s">
        <v>3913</v>
      </c>
      <c r="J322" t="s">
        <v>3385</v>
      </c>
      <c r="K322" t="s">
        <v>634</v>
      </c>
      <c r="L322" t="s">
        <v>635</v>
      </c>
      <c r="M322" t="s">
        <v>7947</v>
      </c>
      <c r="N322" t="s">
        <v>634</v>
      </c>
      <c r="O322" t="s">
        <v>637</v>
      </c>
      <c r="P322" t="s">
        <v>22</v>
      </c>
      <c r="Q322" t="s">
        <v>638</v>
      </c>
      <c r="R322" t="s">
        <v>635</v>
      </c>
      <c r="S322" t="s">
        <v>7948</v>
      </c>
      <c r="T322" t="s">
        <v>7947</v>
      </c>
    </row>
    <row r="323" spans="1:20" x14ac:dyDescent="0.25">
      <c r="A323" t="s">
        <v>23</v>
      </c>
      <c r="B323" t="s">
        <v>24</v>
      </c>
      <c r="C323">
        <v>50</v>
      </c>
      <c r="D323">
        <v>1</v>
      </c>
      <c r="E323" t="s">
        <v>7946</v>
      </c>
      <c r="F323">
        <v>235</v>
      </c>
      <c r="G323">
        <v>35</v>
      </c>
      <c r="H323" t="s">
        <v>631</v>
      </c>
      <c r="I323" t="s">
        <v>3913</v>
      </c>
      <c r="J323" t="s">
        <v>3385</v>
      </c>
      <c r="K323" t="s">
        <v>634</v>
      </c>
      <c r="L323" t="s">
        <v>635</v>
      </c>
      <c r="M323" t="s">
        <v>7947</v>
      </c>
      <c r="N323" t="s">
        <v>634</v>
      </c>
      <c r="O323" t="s">
        <v>637</v>
      </c>
      <c r="P323" t="s">
        <v>22</v>
      </c>
      <c r="Q323" t="s">
        <v>638</v>
      </c>
      <c r="R323" t="s">
        <v>635</v>
      </c>
      <c r="S323" t="s">
        <v>7948</v>
      </c>
      <c r="T323" t="s">
        <v>7947</v>
      </c>
    </row>
    <row r="324" spans="1:20" x14ac:dyDescent="0.25">
      <c r="A324" t="s">
        <v>25</v>
      </c>
      <c r="B324" t="s">
        <v>26</v>
      </c>
      <c r="C324">
        <v>50</v>
      </c>
      <c r="D324">
        <v>1</v>
      </c>
      <c r="E324" t="s">
        <v>7946</v>
      </c>
      <c r="F324">
        <v>235</v>
      </c>
      <c r="G324">
        <v>35</v>
      </c>
      <c r="H324" t="s">
        <v>631</v>
      </c>
      <c r="I324" t="s">
        <v>3913</v>
      </c>
      <c r="J324" t="s">
        <v>3385</v>
      </c>
      <c r="K324" t="s">
        <v>634</v>
      </c>
      <c r="L324" t="s">
        <v>635</v>
      </c>
      <c r="M324" t="s">
        <v>7947</v>
      </c>
      <c r="N324" t="s">
        <v>634</v>
      </c>
      <c r="O324" t="s">
        <v>637</v>
      </c>
      <c r="P324" t="s">
        <v>22</v>
      </c>
      <c r="Q324" t="s">
        <v>638</v>
      </c>
      <c r="R324" t="s">
        <v>635</v>
      </c>
      <c r="S324" t="s">
        <v>7948</v>
      </c>
      <c r="T324" t="s">
        <v>7947</v>
      </c>
    </row>
    <row r="325" spans="1:20" x14ac:dyDescent="0.25">
      <c r="A325" t="s">
        <v>20</v>
      </c>
      <c r="B325" t="s">
        <v>21</v>
      </c>
      <c r="C325">
        <v>50</v>
      </c>
      <c r="D325">
        <v>1</v>
      </c>
      <c r="E325" t="s">
        <v>7949</v>
      </c>
      <c r="F325">
        <v>100</v>
      </c>
      <c r="G325">
        <v>0</v>
      </c>
      <c r="H325" t="s">
        <v>703</v>
      </c>
      <c r="I325" t="s">
        <v>7950</v>
      </c>
      <c r="J325" t="s">
        <v>725</v>
      </c>
      <c r="K325" t="s">
        <v>634</v>
      </c>
      <c r="L325" t="s">
        <v>635</v>
      </c>
      <c r="M325" t="s">
        <v>7947</v>
      </c>
      <c r="N325" t="s">
        <v>634</v>
      </c>
      <c r="O325" t="s">
        <v>637</v>
      </c>
      <c r="P325" t="s">
        <v>22</v>
      </c>
      <c r="Q325" t="s">
        <v>638</v>
      </c>
      <c r="R325" t="s">
        <v>635</v>
      </c>
      <c r="S325" t="s">
        <v>7951</v>
      </c>
      <c r="T325" t="s">
        <v>7947</v>
      </c>
    </row>
    <row r="326" spans="1:20" x14ac:dyDescent="0.25">
      <c r="A326" t="s">
        <v>23</v>
      </c>
      <c r="B326" t="s">
        <v>24</v>
      </c>
      <c r="C326">
        <v>50</v>
      </c>
      <c r="D326">
        <v>1</v>
      </c>
      <c r="E326" t="s">
        <v>7949</v>
      </c>
      <c r="F326">
        <v>100</v>
      </c>
      <c r="G326">
        <v>0</v>
      </c>
      <c r="H326" t="s">
        <v>703</v>
      </c>
      <c r="I326" t="s">
        <v>7950</v>
      </c>
      <c r="J326" t="s">
        <v>725</v>
      </c>
      <c r="K326" t="s">
        <v>634</v>
      </c>
      <c r="L326" t="s">
        <v>635</v>
      </c>
      <c r="M326" t="s">
        <v>7947</v>
      </c>
      <c r="N326" t="s">
        <v>634</v>
      </c>
      <c r="O326" t="s">
        <v>637</v>
      </c>
      <c r="P326" t="s">
        <v>22</v>
      </c>
      <c r="Q326" t="s">
        <v>638</v>
      </c>
      <c r="R326" t="s">
        <v>635</v>
      </c>
      <c r="S326" t="s">
        <v>7951</v>
      </c>
      <c r="T326" t="s">
        <v>7947</v>
      </c>
    </row>
    <row r="327" spans="1:20" x14ac:dyDescent="0.25">
      <c r="A327" t="s">
        <v>25</v>
      </c>
      <c r="B327" t="s">
        <v>26</v>
      </c>
      <c r="C327">
        <v>50</v>
      </c>
      <c r="D327">
        <v>1</v>
      </c>
      <c r="E327" t="s">
        <v>7949</v>
      </c>
      <c r="F327">
        <v>100</v>
      </c>
      <c r="G327">
        <v>0</v>
      </c>
      <c r="H327" t="s">
        <v>703</v>
      </c>
      <c r="I327" t="s">
        <v>7950</v>
      </c>
      <c r="J327" t="s">
        <v>725</v>
      </c>
      <c r="K327" t="s">
        <v>634</v>
      </c>
      <c r="L327" t="s">
        <v>635</v>
      </c>
      <c r="M327" t="s">
        <v>7947</v>
      </c>
      <c r="N327" t="s">
        <v>634</v>
      </c>
      <c r="O327" t="s">
        <v>637</v>
      </c>
      <c r="P327" t="s">
        <v>22</v>
      </c>
      <c r="Q327" t="s">
        <v>638</v>
      </c>
      <c r="R327" t="s">
        <v>635</v>
      </c>
      <c r="S327" t="s">
        <v>7951</v>
      </c>
      <c r="T327" t="s">
        <v>7947</v>
      </c>
    </row>
    <row r="328" spans="1:20" x14ac:dyDescent="0.25">
      <c r="A328" t="s">
        <v>20</v>
      </c>
      <c r="B328" t="s">
        <v>21</v>
      </c>
      <c r="C328">
        <v>50</v>
      </c>
      <c r="D328">
        <v>1</v>
      </c>
      <c r="E328" t="s">
        <v>7952</v>
      </c>
      <c r="F328">
        <v>100</v>
      </c>
      <c r="G328">
        <v>0</v>
      </c>
      <c r="H328" t="s">
        <v>631</v>
      </c>
      <c r="I328" t="s">
        <v>7953</v>
      </c>
      <c r="J328" t="s">
        <v>1106</v>
      </c>
      <c r="K328" t="s">
        <v>634</v>
      </c>
      <c r="L328" t="s">
        <v>635</v>
      </c>
      <c r="M328" t="s">
        <v>7954</v>
      </c>
      <c r="N328" t="s">
        <v>634</v>
      </c>
      <c r="O328" t="s">
        <v>637</v>
      </c>
      <c r="P328" t="s">
        <v>22</v>
      </c>
      <c r="Q328" t="s">
        <v>638</v>
      </c>
      <c r="R328" t="s">
        <v>635</v>
      </c>
      <c r="S328" t="s">
        <v>7955</v>
      </c>
      <c r="T328" t="s">
        <v>7954</v>
      </c>
    </row>
    <row r="329" spans="1:20" x14ac:dyDescent="0.25">
      <c r="A329" t="s">
        <v>23</v>
      </c>
      <c r="B329" t="s">
        <v>24</v>
      </c>
      <c r="C329">
        <v>50</v>
      </c>
      <c r="D329">
        <v>1</v>
      </c>
      <c r="E329" t="s">
        <v>7952</v>
      </c>
      <c r="F329">
        <v>100</v>
      </c>
      <c r="G329">
        <v>0</v>
      </c>
      <c r="H329" t="s">
        <v>631</v>
      </c>
      <c r="I329" t="s">
        <v>7953</v>
      </c>
      <c r="J329" t="s">
        <v>1106</v>
      </c>
      <c r="K329" t="s">
        <v>634</v>
      </c>
      <c r="L329" t="s">
        <v>635</v>
      </c>
      <c r="M329" t="s">
        <v>7954</v>
      </c>
      <c r="N329" t="s">
        <v>634</v>
      </c>
      <c r="O329" t="s">
        <v>637</v>
      </c>
      <c r="P329" t="s">
        <v>22</v>
      </c>
      <c r="Q329" t="s">
        <v>638</v>
      </c>
      <c r="R329" t="s">
        <v>635</v>
      </c>
      <c r="S329" t="s">
        <v>7955</v>
      </c>
      <c r="T329" t="s">
        <v>7954</v>
      </c>
    </row>
    <row r="330" spans="1:20" x14ac:dyDescent="0.25">
      <c r="A330" t="s">
        <v>25</v>
      </c>
      <c r="B330" t="s">
        <v>26</v>
      </c>
      <c r="C330">
        <v>50</v>
      </c>
      <c r="D330">
        <v>1</v>
      </c>
      <c r="E330" t="s">
        <v>7952</v>
      </c>
      <c r="F330">
        <v>100</v>
      </c>
      <c r="G330">
        <v>0</v>
      </c>
      <c r="H330" t="s">
        <v>631</v>
      </c>
      <c r="I330" t="s">
        <v>7953</v>
      </c>
      <c r="J330" t="s">
        <v>1106</v>
      </c>
      <c r="K330" t="s">
        <v>634</v>
      </c>
      <c r="L330" t="s">
        <v>635</v>
      </c>
      <c r="M330" t="s">
        <v>7954</v>
      </c>
      <c r="N330" t="s">
        <v>634</v>
      </c>
      <c r="O330" t="s">
        <v>637</v>
      </c>
      <c r="P330" t="s">
        <v>22</v>
      </c>
      <c r="Q330" t="s">
        <v>638</v>
      </c>
      <c r="R330" t="s">
        <v>635</v>
      </c>
      <c r="S330" t="s">
        <v>7955</v>
      </c>
      <c r="T330" t="s">
        <v>7954</v>
      </c>
    </row>
    <row r="331" spans="1:20" x14ac:dyDescent="0.25">
      <c r="A331" t="s">
        <v>20</v>
      </c>
      <c r="B331" t="s">
        <v>21</v>
      </c>
      <c r="C331">
        <v>50</v>
      </c>
      <c r="D331">
        <v>1</v>
      </c>
      <c r="E331" t="s">
        <v>7956</v>
      </c>
      <c r="F331">
        <v>100</v>
      </c>
      <c r="G331">
        <v>0</v>
      </c>
      <c r="H331" t="s">
        <v>631</v>
      </c>
      <c r="I331" t="s">
        <v>7957</v>
      </c>
      <c r="J331" t="s">
        <v>2016</v>
      </c>
      <c r="K331" t="s">
        <v>634</v>
      </c>
      <c r="L331" t="s">
        <v>635</v>
      </c>
      <c r="M331" t="s">
        <v>7958</v>
      </c>
      <c r="N331" t="s">
        <v>634</v>
      </c>
      <c r="O331" t="s">
        <v>637</v>
      </c>
      <c r="P331" t="s">
        <v>22</v>
      </c>
      <c r="Q331" t="s">
        <v>638</v>
      </c>
      <c r="R331" t="s">
        <v>635</v>
      </c>
      <c r="S331" t="s">
        <v>7959</v>
      </c>
      <c r="T331" t="s">
        <v>7958</v>
      </c>
    </row>
    <row r="332" spans="1:20" x14ac:dyDescent="0.25">
      <c r="A332" t="s">
        <v>23</v>
      </c>
      <c r="B332" t="s">
        <v>24</v>
      </c>
      <c r="C332">
        <v>50</v>
      </c>
      <c r="D332">
        <v>1</v>
      </c>
      <c r="E332" t="s">
        <v>7956</v>
      </c>
      <c r="F332">
        <v>100</v>
      </c>
      <c r="G332">
        <v>0</v>
      </c>
      <c r="H332" t="s">
        <v>631</v>
      </c>
      <c r="I332" t="s">
        <v>7957</v>
      </c>
      <c r="J332" t="s">
        <v>2016</v>
      </c>
      <c r="K332" t="s">
        <v>634</v>
      </c>
      <c r="L332" t="s">
        <v>635</v>
      </c>
      <c r="M332" t="s">
        <v>7958</v>
      </c>
      <c r="N332" t="s">
        <v>634</v>
      </c>
      <c r="O332" t="s">
        <v>637</v>
      </c>
      <c r="P332" t="s">
        <v>22</v>
      </c>
      <c r="Q332" t="s">
        <v>638</v>
      </c>
      <c r="R332" t="s">
        <v>635</v>
      </c>
      <c r="S332" t="s">
        <v>7959</v>
      </c>
      <c r="T332" t="s">
        <v>7958</v>
      </c>
    </row>
    <row r="333" spans="1:20" x14ac:dyDescent="0.25">
      <c r="A333" t="s">
        <v>25</v>
      </c>
      <c r="B333" t="s">
        <v>26</v>
      </c>
      <c r="C333">
        <v>50</v>
      </c>
      <c r="D333">
        <v>1</v>
      </c>
      <c r="E333" t="s">
        <v>7956</v>
      </c>
      <c r="F333">
        <v>100</v>
      </c>
      <c r="G333">
        <v>0</v>
      </c>
      <c r="H333" t="s">
        <v>631</v>
      </c>
      <c r="I333" t="s">
        <v>7957</v>
      </c>
      <c r="J333" t="s">
        <v>2016</v>
      </c>
      <c r="K333" t="s">
        <v>634</v>
      </c>
      <c r="L333" t="s">
        <v>635</v>
      </c>
      <c r="M333" t="s">
        <v>7958</v>
      </c>
      <c r="N333" t="s">
        <v>634</v>
      </c>
      <c r="O333" t="s">
        <v>637</v>
      </c>
      <c r="P333" t="s">
        <v>22</v>
      </c>
      <c r="Q333" t="s">
        <v>638</v>
      </c>
      <c r="R333" t="s">
        <v>635</v>
      </c>
      <c r="S333" t="s">
        <v>7959</v>
      </c>
      <c r="T333" t="s">
        <v>7958</v>
      </c>
    </row>
    <row r="334" spans="1:20" x14ac:dyDescent="0.25">
      <c r="A334" t="s">
        <v>20</v>
      </c>
      <c r="B334" t="s">
        <v>21</v>
      </c>
      <c r="C334">
        <v>60</v>
      </c>
      <c r="D334">
        <v>2</v>
      </c>
      <c r="E334" t="s">
        <v>7960</v>
      </c>
      <c r="F334">
        <v>300</v>
      </c>
      <c r="G334">
        <v>0</v>
      </c>
      <c r="H334" t="s">
        <v>631</v>
      </c>
      <c r="I334" t="s">
        <v>7961</v>
      </c>
      <c r="J334" t="s">
        <v>749</v>
      </c>
      <c r="K334" t="s">
        <v>634</v>
      </c>
      <c r="L334" t="s">
        <v>635</v>
      </c>
      <c r="M334" t="s">
        <v>7962</v>
      </c>
      <c r="N334" t="s">
        <v>634</v>
      </c>
      <c r="O334" t="s">
        <v>654</v>
      </c>
      <c r="P334" t="s">
        <v>22</v>
      </c>
      <c r="Q334" t="s">
        <v>655</v>
      </c>
      <c r="R334" t="s">
        <v>635</v>
      </c>
      <c r="S334" t="s">
        <v>7963</v>
      </c>
      <c r="T334" t="s">
        <v>7958</v>
      </c>
    </row>
    <row r="335" spans="1:20" x14ac:dyDescent="0.25">
      <c r="A335" t="s">
        <v>23</v>
      </c>
      <c r="B335" t="s">
        <v>24</v>
      </c>
      <c r="C335">
        <v>60</v>
      </c>
      <c r="D335">
        <v>2</v>
      </c>
      <c r="E335" t="s">
        <v>7960</v>
      </c>
      <c r="F335">
        <v>300</v>
      </c>
      <c r="G335">
        <v>0</v>
      </c>
      <c r="H335" t="s">
        <v>631</v>
      </c>
      <c r="I335" t="s">
        <v>7961</v>
      </c>
      <c r="J335" t="s">
        <v>749</v>
      </c>
      <c r="K335" t="s">
        <v>634</v>
      </c>
      <c r="L335" t="s">
        <v>635</v>
      </c>
      <c r="M335" t="s">
        <v>7962</v>
      </c>
      <c r="N335" t="s">
        <v>634</v>
      </c>
      <c r="O335" t="s">
        <v>654</v>
      </c>
      <c r="P335" t="s">
        <v>22</v>
      </c>
      <c r="Q335" t="s">
        <v>655</v>
      </c>
      <c r="R335" t="s">
        <v>635</v>
      </c>
      <c r="S335" t="s">
        <v>7963</v>
      </c>
      <c r="T335" t="s">
        <v>7958</v>
      </c>
    </row>
    <row r="336" spans="1:20" x14ac:dyDescent="0.25">
      <c r="A336" t="s">
        <v>25</v>
      </c>
      <c r="B336" t="s">
        <v>26</v>
      </c>
      <c r="C336">
        <v>60</v>
      </c>
      <c r="D336">
        <v>2</v>
      </c>
      <c r="E336" t="s">
        <v>7960</v>
      </c>
      <c r="F336">
        <v>300</v>
      </c>
      <c r="G336">
        <v>0</v>
      </c>
      <c r="H336" t="s">
        <v>631</v>
      </c>
      <c r="I336" t="s">
        <v>7961</v>
      </c>
      <c r="J336" t="s">
        <v>749</v>
      </c>
      <c r="K336" t="s">
        <v>634</v>
      </c>
      <c r="L336" t="s">
        <v>635</v>
      </c>
      <c r="M336" t="s">
        <v>7962</v>
      </c>
      <c r="N336" t="s">
        <v>634</v>
      </c>
      <c r="O336" t="s">
        <v>654</v>
      </c>
      <c r="P336" t="s">
        <v>22</v>
      </c>
      <c r="Q336" t="s">
        <v>655</v>
      </c>
      <c r="R336" t="s">
        <v>635</v>
      </c>
      <c r="S336" t="s">
        <v>7963</v>
      </c>
      <c r="T336" t="s">
        <v>7958</v>
      </c>
    </row>
    <row r="337" spans="1:20" x14ac:dyDescent="0.25">
      <c r="A337" t="s">
        <v>35</v>
      </c>
      <c r="B337" t="s">
        <v>36</v>
      </c>
      <c r="C337">
        <v>66.666666666666671</v>
      </c>
      <c r="D337">
        <v>3</v>
      </c>
      <c r="E337" t="s">
        <v>7960</v>
      </c>
      <c r="F337">
        <v>300</v>
      </c>
      <c r="G337">
        <v>0</v>
      </c>
      <c r="H337" t="s">
        <v>631</v>
      </c>
      <c r="I337" t="s">
        <v>7961</v>
      </c>
      <c r="J337" t="s">
        <v>749</v>
      </c>
      <c r="K337" t="s">
        <v>634</v>
      </c>
      <c r="L337" t="s">
        <v>635</v>
      </c>
      <c r="M337" t="s">
        <v>7962</v>
      </c>
      <c r="N337" t="s">
        <v>634</v>
      </c>
      <c r="O337" t="s">
        <v>654</v>
      </c>
      <c r="P337" t="s">
        <v>22</v>
      </c>
      <c r="Q337" t="s">
        <v>655</v>
      </c>
      <c r="R337" t="s">
        <v>635</v>
      </c>
      <c r="S337" t="s">
        <v>7963</v>
      </c>
      <c r="T337" t="s">
        <v>7958</v>
      </c>
    </row>
    <row r="338" spans="1:20" x14ac:dyDescent="0.25">
      <c r="A338" t="s">
        <v>118</v>
      </c>
      <c r="B338" t="s">
        <v>91</v>
      </c>
      <c r="C338">
        <v>66</v>
      </c>
      <c r="D338">
        <v>1</v>
      </c>
      <c r="E338" t="s">
        <v>7964</v>
      </c>
      <c r="F338">
        <v>240</v>
      </c>
      <c r="G338">
        <v>0</v>
      </c>
      <c r="H338" t="s">
        <v>641</v>
      </c>
      <c r="I338" t="s">
        <v>7965</v>
      </c>
      <c r="J338" t="s">
        <v>7966</v>
      </c>
      <c r="K338" t="s">
        <v>5908</v>
      </c>
      <c r="L338" t="s">
        <v>1553</v>
      </c>
      <c r="M338" t="s">
        <v>7967</v>
      </c>
      <c r="N338" t="s">
        <v>634</v>
      </c>
      <c r="O338" t="s">
        <v>894</v>
      </c>
      <c r="P338" t="s">
        <v>43</v>
      </c>
      <c r="Q338" t="s">
        <v>648</v>
      </c>
      <c r="R338" t="s">
        <v>635</v>
      </c>
      <c r="S338" t="s">
        <v>7968</v>
      </c>
      <c r="T338" t="s">
        <v>7969</v>
      </c>
    </row>
    <row r="339" spans="1:20" x14ac:dyDescent="0.25">
      <c r="A339" t="s">
        <v>89</v>
      </c>
      <c r="B339" t="s">
        <v>928</v>
      </c>
      <c r="C339">
        <v>66</v>
      </c>
      <c r="D339">
        <v>1</v>
      </c>
      <c r="E339" t="s">
        <v>7964</v>
      </c>
      <c r="F339">
        <v>240</v>
      </c>
      <c r="G339">
        <v>0</v>
      </c>
      <c r="H339" t="s">
        <v>641</v>
      </c>
      <c r="I339" t="s">
        <v>7965</v>
      </c>
      <c r="J339" t="s">
        <v>7966</v>
      </c>
      <c r="K339" t="s">
        <v>5908</v>
      </c>
      <c r="L339" t="s">
        <v>1553</v>
      </c>
      <c r="M339" t="s">
        <v>7967</v>
      </c>
      <c r="N339" t="s">
        <v>634</v>
      </c>
      <c r="O339" t="s">
        <v>894</v>
      </c>
      <c r="P339" t="s">
        <v>43</v>
      </c>
      <c r="Q339" t="s">
        <v>648</v>
      </c>
      <c r="R339" t="s">
        <v>635</v>
      </c>
      <c r="S339" t="s">
        <v>7968</v>
      </c>
      <c r="T339" t="s">
        <v>7969</v>
      </c>
    </row>
    <row r="340" spans="1:20" x14ac:dyDescent="0.25">
      <c r="A340" t="s">
        <v>39</v>
      </c>
      <c r="B340" t="s">
        <v>44</v>
      </c>
      <c r="C340">
        <v>67</v>
      </c>
      <c r="D340">
        <v>1</v>
      </c>
      <c r="E340" t="s">
        <v>7964</v>
      </c>
      <c r="F340">
        <v>240</v>
      </c>
      <c r="G340">
        <v>0</v>
      </c>
      <c r="H340" t="s">
        <v>641</v>
      </c>
      <c r="I340" t="s">
        <v>7965</v>
      </c>
      <c r="J340" t="s">
        <v>7966</v>
      </c>
      <c r="K340" t="s">
        <v>5908</v>
      </c>
      <c r="L340" t="s">
        <v>1553</v>
      </c>
      <c r="M340" t="s">
        <v>7967</v>
      </c>
      <c r="N340" t="s">
        <v>634</v>
      </c>
      <c r="O340" t="s">
        <v>894</v>
      </c>
      <c r="P340" t="s">
        <v>43</v>
      </c>
      <c r="Q340" t="s">
        <v>648</v>
      </c>
      <c r="R340" t="s">
        <v>635</v>
      </c>
      <c r="S340" t="s">
        <v>7968</v>
      </c>
      <c r="T340" t="s">
        <v>7969</v>
      </c>
    </row>
    <row r="341" spans="1:20" x14ac:dyDescent="0.25">
      <c r="A341" t="s">
        <v>164</v>
      </c>
      <c r="B341" t="s">
        <v>165</v>
      </c>
      <c r="C341">
        <v>50</v>
      </c>
      <c r="D341">
        <v>12</v>
      </c>
      <c r="E341" t="s">
        <v>7970</v>
      </c>
      <c r="F341">
        <v>400</v>
      </c>
      <c r="G341">
        <v>0</v>
      </c>
      <c r="H341" t="s">
        <v>631</v>
      </c>
      <c r="I341" t="s">
        <v>7971</v>
      </c>
      <c r="J341" t="s">
        <v>1018</v>
      </c>
      <c r="K341" t="s">
        <v>634</v>
      </c>
      <c r="L341" t="s">
        <v>635</v>
      </c>
      <c r="M341" t="s">
        <v>7969</v>
      </c>
      <c r="N341" t="s">
        <v>634</v>
      </c>
      <c r="O341" t="s">
        <v>637</v>
      </c>
      <c r="P341" t="s">
        <v>22</v>
      </c>
      <c r="Q341" t="s">
        <v>638</v>
      </c>
      <c r="R341" t="s">
        <v>7972</v>
      </c>
      <c r="S341" t="s">
        <v>7973</v>
      </c>
      <c r="T341" t="s">
        <v>7969</v>
      </c>
    </row>
    <row r="342" spans="1:20" x14ac:dyDescent="0.25">
      <c r="A342" t="s">
        <v>35</v>
      </c>
      <c r="B342" t="s">
        <v>36</v>
      </c>
      <c r="C342">
        <v>66.666666666666671</v>
      </c>
      <c r="D342">
        <v>3</v>
      </c>
      <c r="E342" t="s">
        <v>7974</v>
      </c>
      <c r="F342">
        <v>190</v>
      </c>
      <c r="G342">
        <v>0</v>
      </c>
      <c r="H342" t="s">
        <v>631</v>
      </c>
      <c r="I342" t="s">
        <v>7975</v>
      </c>
      <c r="J342" t="s">
        <v>1707</v>
      </c>
      <c r="K342" t="s">
        <v>634</v>
      </c>
      <c r="L342" t="s">
        <v>635</v>
      </c>
      <c r="M342" t="s">
        <v>7976</v>
      </c>
      <c r="N342" t="s">
        <v>634</v>
      </c>
      <c r="O342" t="s">
        <v>637</v>
      </c>
      <c r="P342" t="s">
        <v>22</v>
      </c>
      <c r="Q342" t="s">
        <v>638</v>
      </c>
      <c r="R342" t="s">
        <v>635</v>
      </c>
      <c r="S342" t="s">
        <v>7977</v>
      </c>
      <c r="T342" t="s">
        <v>7976</v>
      </c>
    </row>
    <row r="343" spans="1:20" x14ac:dyDescent="0.25">
      <c r="A343" t="s">
        <v>37</v>
      </c>
      <c r="B343" t="s">
        <v>38</v>
      </c>
      <c r="C343">
        <v>66.666666666666671</v>
      </c>
      <c r="D343">
        <v>3</v>
      </c>
      <c r="E343" t="s">
        <v>7974</v>
      </c>
      <c r="F343">
        <v>190</v>
      </c>
      <c r="G343">
        <v>0</v>
      </c>
      <c r="H343" t="s">
        <v>631</v>
      </c>
      <c r="I343" t="s">
        <v>7975</v>
      </c>
      <c r="J343" t="s">
        <v>1707</v>
      </c>
      <c r="K343" t="s">
        <v>634</v>
      </c>
      <c r="L343" t="s">
        <v>635</v>
      </c>
      <c r="M343" t="s">
        <v>7976</v>
      </c>
      <c r="N343" t="s">
        <v>634</v>
      </c>
      <c r="O343" t="s">
        <v>637</v>
      </c>
      <c r="P343" t="s">
        <v>22</v>
      </c>
      <c r="Q343" t="s">
        <v>638</v>
      </c>
      <c r="R343" t="s">
        <v>635</v>
      </c>
      <c r="S343" t="s">
        <v>7977</v>
      </c>
      <c r="T343" t="s">
        <v>7976</v>
      </c>
    </row>
    <row r="344" spans="1:20" x14ac:dyDescent="0.25">
      <c r="A344" t="s">
        <v>35</v>
      </c>
      <c r="B344" t="s">
        <v>36</v>
      </c>
      <c r="C344">
        <v>66.666666666666671</v>
      </c>
      <c r="D344">
        <v>9</v>
      </c>
      <c r="E344" t="s">
        <v>7978</v>
      </c>
      <c r="F344">
        <v>300</v>
      </c>
      <c r="G344">
        <v>0</v>
      </c>
      <c r="H344" t="s">
        <v>631</v>
      </c>
      <c r="I344" t="s">
        <v>1411</v>
      </c>
      <c r="J344" t="s">
        <v>903</v>
      </c>
      <c r="K344" t="s">
        <v>634</v>
      </c>
      <c r="L344" t="s">
        <v>635</v>
      </c>
      <c r="M344" t="s">
        <v>7979</v>
      </c>
      <c r="N344" t="s">
        <v>634</v>
      </c>
      <c r="O344" t="s">
        <v>637</v>
      </c>
      <c r="P344" t="s">
        <v>22</v>
      </c>
      <c r="Q344" t="s">
        <v>638</v>
      </c>
      <c r="R344" t="s">
        <v>635</v>
      </c>
      <c r="S344" t="s">
        <v>7980</v>
      </c>
      <c r="T344" t="s">
        <v>7979</v>
      </c>
    </row>
    <row r="345" spans="1:20" x14ac:dyDescent="0.25">
      <c r="A345" t="s">
        <v>20</v>
      </c>
      <c r="B345" t="s">
        <v>21</v>
      </c>
      <c r="C345">
        <v>50</v>
      </c>
      <c r="D345">
        <v>2</v>
      </c>
      <c r="E345" t="s">
        <v>7981</v>
      </c>
      <c r="F345">
        <v>200</v>
      </c>
      <c r="G345">
        <v>0</v>
      </c>
      <c r="H345" t="s">
        <v>631</v>
      </c>
      <c r="I345" t="s">
        <v>7982</v>
      </c>
      <c r="J345" t="s">
        <v>2349</v>
      </c>
      <c r="K345" t="s">
        <v>634</v>
      </c>
      <c r="L345" t="s">
        <v>635</v>
      </c>
      <c r="M345" t="s">
        <v>7979</v>
      </c>
      <c r="N345" t="s">
        <v>634</v>
      </c>
      <c r="O345" t="s">
        <v>654</v>
      </c>
      <c r="P345" t="s">
        <v>22</v>
      </c>
      <c r="Q345" t="s">
        <v>655</v>
      </c>
      <c r="R345" t="s">
        <v>635</v>
      </c>
      <c r="S345" t="s">
        <v>7983</v>
      </c>
      <c r="T345" t="s">
        <v>7984</v>
      </c>
    </row>
    <row r="346" spans="1:20" x14ac:dyDescent="0.25">
      <c r="A346" t="s">
        <v>23</v>
      </c>
      <c r="B346" t="s">
        <v>24</v>
      </c>
      <c r="C346">
        <v>50</v>
      </c>
      <c r="D346">
        <v>2</v>
      </c>
      <c r="E346" t="s">
        <v>7981</v>
      </c>
      <c r="F346">
        <v>200</v>
      </c>
      <c r="G346">
        <v>0</v>
      </c>
      <c r="H346" t="s">
        <v>631</v>
      </c>
      <c r="I346" t="s">
        <v>7982</v>
      </c>
      <c r="J346" t="s">
        <v>2349</v>
      </c>
      <c r="K346" t="s">
        <v>634</v>
      </c>
      <c r="L346" t="s">
        <v>635</v>
      </c>
      <c r="M346" t="s">
        <v>7979</v>
      </c>
      <c r="N346" t="s">
        <v>634</v>
      </c>
      <c r="O346" t="s">
        <v>654</v>
      </c>
      <c r="P346" t="s">
        <v>22</v>
      </c>
      <c r="Q346" t="s">
        <v>655</v>
      </c>
      <c r="R346" t="s">
        <v>635</v>
      </c>
      <c r="S346" t="s">
        <v>7983</v>
      </c>
      <c r="T346" t="s">
        <v>7984</v>
      </c>
    </row>
    <row r="347" spans="1:20" x14ac:dyDescent="0.25">
      <c r="A347" t="s">
        <v>25</v>
      </c>
      <c r="B347" t="s">
        <v>26</v>
      </c>
      <c r="C347">
        <v>50</v>
      </c>
      <c r="D347">
        <v>2</v>
      </c>
      <c r="E347" t="s">
        <v>7981</v>
      </c>
      <c r="F347">
        <v>200</v>
      </c>
      <c r="G347">
        <v>0</v>
      </c>
      <c r="H347" t="s">
        <v>631</v>
      </c>
      <c r="I347" t="s">
        <v>7982</v>
      </c>
      <c r="J347" t="s">
        <v>2349</v>
      </c>
      <c r="K347" t="s">
        <v>634</v>
      </c>
      <c r="L347" t="s">
        <v>635</v>
      </c>
      <c r="M347" t="s">
        <v>7979</v>
      </c>
      <c r="N347" t="s">
        <v>634</v>
      </c>
      <c r="O347" t="s">
        <v>654</v>
      </c>
      <c r="P347" t="s">
        <v>22</v>
      </c>
      <c r="Q347" t="s">
        <v>655</v>
      </c>
      <c r="R347" t="s">
        <v>635</v>
      </c>
      <c r="S347" t="s">
        <v>7983</v>
      </c>
      <c r="T347" t="s">
        <v>7984</v>
      </c>
    </row>
    <row r="348" spans="1:20" x14ac:dyDescent="0.25">
      <c r="A348" t="s">
        <v>20</v>
      </c>
      <c r="B348" t="s">
        <v>21</v>
      </c>
      <c r="C348">
        <v>50</v>
      </c>
      <c r="D348">
        <v>2</v>
      </c>
      <c r="E348" t="s">
        <v>7985</v>
      </c>
      <c r="F348">
        <v>200</v>
      </c>
      <c r="G348">
        <v>0</v>
      </c>
      <c r="H348" t="s">
        <v>631</v>
      </c>
      <c r="I348" t="s">
        <v>7986</v>
      </c>
      <c r="J348" t="s">
        <v>652</v>
      </c>
      <c r="K348" t="s">
        <v>634</v>
      </c>
      <c r="L348" t="s">
        <v>635</v>
      </c>
      <c r="M348" t="s">
        <v>7987</v>
      </c>
      <c r="N348" t="s">
        <v>634</v>
      </c>
      <c r="O348" t="s">
        <v>637</v>
      </c>
      <c r="P348" t="s">
        <v>22</v>
      </c>
      <c r="Q348" t="s">
        <v>638</v>
      </c>
      <c r="R348" t="s">
        <v>635</v>
      </c>
      <c r="S348" t="s">
        <v>7988</v>
      </c>
      <c r="T348" t="s">
        <v>7989</v>
      </c>
    </row>
    <row r="349" spans="1:20" x14ac:dyDescent="0.25">
      <c r="A349" t="s">
        <v>23</v>
      </c>
      <c r="B349" t="s">
        <v>24</v>
      </c>
      <c r="C349">
        <v>50</v>
      </c>
      <c r="D349">
        <v>2</v>
      </c>
      <c r="E349" t="s">
        <v>7985</v>
      </c>
      <c r="F349">
        <v>200</v>
      </c>
      <c r="G349">
        <v>0</v>
      </c>
      <c r="H349" t="s">
        <v>631</v>
      </c>
      <c r="I349" t="s">
        <v>7986</v>
      </c>
      <c r="J349" t="s">
        <v>652</v>
      </c>
      <c r="K349" t="s">
        <v>634</v>
      </c>
      <c r="L349" t="s">
        <v>635</v>
      </c>
      <c r="M349" t="s">
        <v>7987</v>
      </c>
      <c r="N349" t="s">
        <v>634</v>
      </c>
      <c r="O349" t="s">
        <v>637</v>
      </c>
      <c r="P349" t="s">
        <v>22</v>
      </c>
      <c r="Q349" t="s">
        <v>638</v>
      </c>
      <c r="R349" t="s">
        <v>635</v>
      </c>
      <c r="S349" t="s">
        <v>7988</v>
      </c>
      <c r="T349" t="s">
        <v>7989</v>
      </c>
    </row>
    <row r="350" spans="1:20" x14ac:dyDescent="0.25">
      <c r="A350" t="s">
        <v>25</v>
      </c>
      <c r="B350" t="s">
        <v>26</v>
      </c>
      <c r="C350">
        <v>50</v>
      </c>
      <c r="D350">
        <v>2</v>
      </c>
      <c r="E350" t="s">
        <v>7985</v>
      </c>
      <c r="F350">
        <v>200</v>
      </c>
      <c r="G350">
        <v>0</v>
      </c>
      <c r="H350" t="s">
        <v>631</v>
      </c>
      <c r="I350" t="s">
        <v>7986</v>
      </c>
      <c r="J350" t="s">
        <v>652</v>
      </c>
      <c r="K350" t="s">
        <v>634</v>
      </c>
      <c r="L350" t="s">
        <v>635</v>
      </c>
      <c r="M350" t="s">
        <v>7987</v>
      </c>
      <c r="N350" t="s">
        <v>634</v>
      </c>
      <c r="O350" t="s">
        <v>637</v>
      </c>
      <c r="P350" t="s">
        <v>22</v>
      </c>
      <c r="Q350" t="s">
        <v>638</v>
      </c>
      <c r="R350" t="s">
        <v>635</v>
      </c>
      <c r="S350" t="s">
        <v>7988</v>
      </c>
      <c r="T350" t="s">
        <v>7989</v>
      </c>
    </row>
    <row r="351" spans="1:20" x14ac:dyDescent="0.25">
      <c r="A351" t="s">
        <v>20</v>
      </c>
      <c r="B351" t="s">
        <v>21</v>
      </c>
      <c r="C351">
        <v>50</v>
      </c>
      <c r="D351">
        <v>1</v>
      </c>
      <c r="E351" t="s">
        <v>7990</v>
      </c>
      <c r="F351">
        <v>100</v>
      </c>
      <c r="G351">
        <v>0</v>
      </c>
      <c r="H351" t="s">
        <v>631</v>
      </c>
      <c r="I351" t="s">
        <v>7991</v>
      </c>
      <c r="J351" t="s">
        <v>981</v>
      </c>
      <c r="K351" t="s">
        <v>634</v>
      </c>
      <c r="L351" t="s">
        <v>635</v>
      </c>
      <c r="M351" t="s">
        <v>7992</v>
      </c>
      <c r="N351" t="s">
        <v>634</v>
      </c>
      <c r="O351" t="s">
        <v>654</v>
      </c>
      <c r="P351" t="s">
        <v>22</v>
      </c>
      <c r="Q351" t="s">
        <v>655</v>
      </c>
      <c r="R351" t="s">
        <v>635</v>
      </c>
      <c r="S351" t="s">
        <v>7993</v>
      </c>
      <c r="T351" t="s">
        <v>7992</v>
      </c>
    </row>
    <row r="352" spans="1:20" x14ac:dyDescent="0.25">
      <c r="A352" t="s">
        <v>23</v>
      </c>
      <c r="B352" t="s">
        <v>24</v>
      </c>
      <c r="C352">
        <v>50</v>
      </c>
      <c r="D352">
        <v>1</v>
      </c>
      <c r="E352" t="s">
        <v>7990</v>
      </c>
      <c r="F352">
        <v>100</v>
      </c>
      <c r="G352">
        <v>0</v>
      </c>
      <c r="H352" t="s">
        <v>631</v>
      </c>
      <c r="I352" t="s">
        <v>7991</v>
      </c>
      <c r="J352" t="s">
        <v>981</v>
      </c>
      <c r="K352" t="s">
        <v>634</v>
      </c>
      <c r="L352" t="s">
        <v>635</v>
      </c>
      <c r="M352" t="s">
        <v>7992</v>
      </c>
      <c r="N352" t="s">
        <v>634</v>
      </c>
      <c r="O352" t="s">
        <v>654</v>
      </c>
      <c r="P352" t="s">
        <v>22</v>
      </c>
      <c r="Q352" t="s">
        <v>655</v>
      </c>
      <c r="R352" t="s">
        <v>635</v>
      </c>
      <c r="S352" t="s">
        <v>7993</v>
      </c>
      <c r="T352" t="s">
        <v>7992</v>
      </c>
    </row>
    <row r="353" spans="1:20" x14ac:dyDescent="0.25">
      <c r="A353" t="s">
        <v>25</v>
      </c>
      <c r="B353" t="s">
        <v>26</v>
      </c>
      <c r="C353">
        <v>50</v>
      </c>
      <c r="D353">
        <v>1</v>
      </c>
      <c r="E353" t="s">
        <v>7990</v>
      </c>
      <c r="F353">
        <v>100</v>
      </c>
      <c r="G353">
        <v>0</v>
      </c>
      <c r="H353" t="s">
        <v>631</v>
      </c>
      <c r="I353" t="s">
        <v>7991</v>
      </c>
      <c r="J353" t="s">
        <v>981</v>
      </c>
      <c r="K353" t="s">
        <v>634</v>
      </c>
      <c r="L353" t="s">
        <v>635</v>
      </c>
      <c r="M353" t="s">
        <v>7992</v>
      </c>
      <c r="N353" t="s">
        <v>634</v>
      </c>
      <c r="O353" t="s">
        <v>654</v>
      </c>
      <c r="P353" t="s">
        <v>22</v>
      </c>
      <c r="Q353" t="s">
        <v>655</v>
      </c>
      <c r="R353" t="s">
        <v>635</v>
      </c>
      <c r="S353" t="s">
        <v>7993</v>
      </c>
      <c r="T353" t="s">
        <v>7992</v>
      </c>
    </row>
    <row r="354" spans="1:20" x14ac:dyDescent="0.25">
      <c r="A354" t="s">
        <v>35</v>
      </c>
      <c r="B354" t="s">
        <v>36</v>
      </c>
      <c r="C354">
        <v>66.666666666666671</v>
      </c>
      <c r="D354">
        <v>3</v>
      </c>
      <c r="E354" t="s">
        <v>7994</v>
      </c>
      <c r="F354">
        <v>339</v>
      </c>
      <c r="G354">
        <v>0</v>
      </c>
      <c r="H354" t="s">
        <v>631</v>
      </c>
      <c r="I354" t="s">
        <v>7995</v>
      </c>
      <c r="J354" t="s">
        <v>664</v>
      </c>
      <c r="K354" t="s">
        <v>634</v>
      </c>
      <c r="L354" t="s">
        <v>635</v>
      </c>
      <c r="M354" t="s">
        <v>7996</v>
      </c>
      <c r="N354" t="s">
        <v>634</v>
      </c>
      <c r="O354" t="s">
        <v>654</v>
      </c>
      <c r="P354" t="s">
        <v>22</v>
      </c>
      <c r="Q354" t="s">
        <v>655</v>
      </c>
      <c r="R354" t="s">
        <v>635</v>
      </c>
      <c r="S354" t="s">
        <v>7997</v>
      </c>
      <c r="T354" t="s">
        <v>7996</v>
      </c>
    </row>
    <row r="355" spans="1:20" x14ac:dyDescent="0.25">
      <c r="A355" t="s">
        <v>164</v>
      </c>
      <c r="B355" t="s">
        <v>165</v>
      </c>
      <c r="C355">
        <v>33.333333333333336</v>
      </c>
      <c r="D355">
        <v>3</v>
      </c>
      <c r="E355" t="s">
        <v>7994</v>
      </c>
      <c r="F355">
        <v>339</v>
      </c>
      <c r="G355">
        <v>0</v>
      </c>
      <c r="H355" t="s">
        <v>631</v>
      </c>
      <c r="I355" t="s">
        <v>7995</v>
      </c>
      <c r="J355" t="s">
        <v>664</v>
      </c>
      <c r="K355" t="s">
        <v>634</v>
      </c>
      <c r="L355" t="s">
        <v>635</v>
      </c>
      <c r="M355" t="s">
        <v>7996</v>
      </c>
      <c r="N355" t="s">
        <v>634</v>
      </c>
      <c r="O355" t="s">
        <v>654</v>
      </c>
      <c r="P355" t="s">
        <v>22</v>
      </c>
      <c r="Q355" t="s">
        <v>655</v>
      </c>
      <c r="R355" t="s">
        <v>635</v>
      </c>
      <c r="S355" t="s">
        <v>7997</v>
      </c>
      <c r="T355" t="s">
        <v>7996</v>
      </c>
    </row>
    <row r="356" spans="1:20" x14ac:dyDescent="0.25">
      <c r="A356" t="s">
        <v>256</v>
      </c>
      <c r="B356" t="s">
        <v>262</v>
      </c>
      <c r="C356">
        <v>139</v>
      </c>
      <c r="D356">
        <v>1</v>
      </c>
      <c r="E356" t="s">
        <v>7994</v>
      </c>
      <c r="F356">
        <v>339</v>
      </c>
      <c r="G356">
        <v>0</v>
      </c>
      <c r="H356" t="s">
        <v>631</v>
      </c>
      <c r="I356" t="s">
        <v>7995</v>
      </c>
      <c r="J356" t="s">
        <v>664</v>
      </c>
      <c r="K356" t="s">
        <v>634</v>
      </c>
      <c r="L356" t="s">
        <v>635</v>
      </c>
      <c r="M356" t="s">
        <v>7996</v>
      </c>
      <c r="N356" t="s">
        <v>634</v>
      </c>
      <c r="O356" t="s">
        <v>654</v>
      </c>
      <c r="P356" t="s">
        <v>22</v>
      </c>
      <c r="Q356" t="s">
        <v>655</v>
      </c>
      <c r="R356" t="s">
        <v>635</v>
      </c>
      <c r="S356" t="s">
        <v>7997</v>
      </c>
      <c r="T356" t="s">
        <v>7996</v>
      </c>
    </row>
    <row r="357" spans="1:20" x14ac:dyDescent="0.25">
      <c r="A357" t="s">
        <v>20</v>
      </c>
      <c r="B357" t="s">
        <v>21</v>
      </c>
      <c r="C357">
        <v>50</v>
      </c>
      <c r="D357">
        <v>1</v>
      </c>
      <c r="E357" t="s">
        <v>7998</v>
      </c>
      <c r="F357">
        <v>100</v>
      </c>
      <c r="G357">
        <v>0</v>
      </c>
      <c r="H357" t="s">
        <v>703</v>
      </c>
      <c r="I357" t="s">
        <v>7999</v>
      </c>
      <c r="J357" t="s">
        <v>2318</v>
      </c>
      <c r="K357" t="s">
        <v>634</v>
      </c>
      <c r="L357" t="s">
        <v>635</v>
      </c>
      <c r="M357" t="s">
        <v>8000</v>
      </c>
      <c r="N357" t="s">
        <v>634</v>
      </c>
      <c r="O357" t="s">
        <v>637</v>
      </c>
      <c r="P357" t="s">
        <v>22</v>
      </c>
      <c r="Q357" t="s">
        <v>638</v>
      </c>
      <c r="R357" t="s">
        <v>635</v>
      </c>
      <c r="S357" t="s">
        <v>8001</v>
      </c>
      <c r="T357" t="s">
        <v>8000</v>
      </c>
    </row>
    <row r="358" spans="1:20" x14ac:dyDescent="0.25">
      <c r="A358" t="s">
        <v>23</v>
      </c>
      <c r="B358" t="s">
        <v>24</v>
      </c>
      <c r="C358">
        <v>50</v>
      </c>
      <c r="D358">
        <v>1</v>
      </c>
      <c r="E358" t="s">
        <v>7998</v>
      </c>
      <c r="F358">
        <v>100</v>
      </c>
      <c r="G358">
        <v>0</v>
      </c>
      <c r="H358" t="s">
        <v>703</v>
      </c>
      <c r="I358" t="s">
        <v>7999</v>
      </c>
      <c r="J358" t="s">
        <v>2318</v>
      </c>
      <c r="K358" t="s">
        <v>634</v>
      </c>
      <c r="L358" t="s">
        <v>635</v>
      </c>
      <c r="M358" t="s">
        <v>8000</v>
      </c>
      <c r="N358" t="s">
        <v>634</v>
      </c>
      <c r="O358" t="s">
        <v>637</v>
      </c>
      <c r="P358" t="s">
        <v>22</v>
      </c>
      <c r="Q358" t="s">
        <v>638</v>
      </c>
      <c r="R358" t="s">
        <v>635</v>
      </c>
      <c r="S358" t="s">
        <v>8001</v>
      </c>
      <c r="T358" t="s">
        <v>8000</v>
      </c>
    </row>
    <row r="359" spans="1:20" x14ac:dyDescent="0.25">
      <c r="A359" t="s">
        <v>25</v>
      </c>
      <c r="B359" t="s">
        <v>26</v>
      </c>
      <c r="C359">
        <v>50</v>
      </c>
      <c r="D359">
        <v>1</v>
      </c>
      <c r="E359" t="s">
        <v>7998</v>
      </c>
      <c r="F359">
        <v>100</v>
      </c>
      <c r="G359">
        <v>0</v>
      </c>
      <c r="H359" t="s">
        <v>703</v>
      </c>
      <c r="I359" t="s">
        <v>7999</v>
      </c>
      <c r="J359" t="s">
        <v>2318</v>
      </c>
      <c r="K359" t="s">
        <v>634</v>
      </c>
      <c r="L359" t="s">
        <v>635</v>
      </c>
      <c r="M359" t="s">
        <v>8000</v>
      </c>
      <c r="N359" t="s">
        <v>634</v>
      </c>
      <c r="O359" t="s">
        <v>637</v>
      </c>
      <c r="P359" t="s">
        <v>22</v>
      </c>
      <c r="Q359" t="s">
        <v>638</v>
      </c>
      <c r="R359" t="s">
        <v>635</v>
      </c>
      <c r="S359" t="s">
        <v>8001</v>
      </c>
      <c r="T359" t="s">
        <v>8000</v>
      </c>
    </row>
    <row r="360" spans="1:20" x14ac:dyDescent="0.25">
      <c r="A360" t="s">
        <v>164</v>
      </c>
      <c r="B360" t="s">
        <v>165</v>
      </c>
      <c r="C360">
        <v>50</v>
      </c>
      <c r="D360">
        <v>6</v>
      </c>
      <c r="E360" t="s">
        <v>8002</v>
      </c>
      <c r="F360">
        <v>290</v>
      </c>
      <c r="G360">
        <v>0</v>
      </c>
      <c r="H360" t="s">
        <v>631</v>
      </c>
      <c r="I360" t="s">
        <v>8003</v>
      </c>
      <c r="J360" t="s">
        <v>1683</v>
      </c>
      <c r="K360" t="s">
        <v>634</v>
      </c>
      <c r="L360" t="s">
        <v>635</v>
      </c>
      <c r="M360" t="s">
        <v>8004</v>
      </c>
      <c r="N360" t="s">
        <v>634</v>
      </c>
      <c r="O360" t="s">
        <v>654</v>
      </c>
      <c r="P360" t="s">
        <v>22</v>
      </c>
      <c r="Q360" t="s">
        <v>655</v>
      </c>
      <c r="R360" t="s">
        <v>635</v>
      </c>
      <c r="S360" t="s">
        <v>8005</v>
      </c>
      <c r="T360" t="s">
        <v>8004</v>
      </c>
    </row>
    <row r="361" spans="1:20" x14ac:dyDescent="0.25">
      <c r="A361" t="s">
        <v>37</v>
      </c>
      <c r="B361" t="s">
        <v>38</v>
      </c>
      <c r="C361">
        <v>66.666666666666671</v>
      </c>
      <c r="D361">
        <v>3</v>
      </c>
      <c r="E361" t="s">
        <v>8002</v>
      </c>
      <c r="F361">
        <v>290</v>
      </c>
      <c r="G361">
        <v>0</v>
      </c>
      <c r="H361" t="s">
        <v>631</v>
      </c>
      <c r="I361" t="s">
        <v>8003</v>
      </c>
      <c r="J361" t="s">
        <v>1683</v>
      </c>
      <c r="K361" t="s">
        <v>634</v>
      </c>
      <c r="L361" t="s">
        <v>635</v>
      </c>
      <c r="M361" t="s">
        <v>8004</v>
      </c>
      <c r="N361" t="s">
        <v>634</v>
      </c>
      <c r="O361" t="s">
        <v>654</v>
      </c>
      <c r="P361" t="s">
        <v>22</v>
      </c>
      <c r="Q361" t="s">
        <v>655</v>
      </c>
      <c r="R361" t="s">
        <v>635</v>
      </c>
      <c r="S361" t="s">
        <v>8005</v>
      </c>
      <c r="T361" t="s">
        <v>8004</v>
      </c>
    </row>
    <row r="362" spans="1:20" x14ac:dyDescent="0.25">
      <c r="A362" t="s">
        <v>39</v>
      </c>
      <c r="B362" t="s">
        <v>682</v>
      </c>
      <c r="C362">
        <v>64</v>
      </c>
      <c r="D362">
        <v>1</v>
      </c>
      <c r="E362" t="s">
        <v>8006</v>
      </c>
      <c r="F362">
        <v>71</v>
      </c>
      <c r="G362">
        <v>7</v>
      </c>
      <c r="H362" t="s">
        <v>641</v>
      </c>
      <c r="I362" t="s">
        <v>8007</v>
      </c>
      <c r="J362" t="s">
        <v>8008</v>
      </c>
      <c r="K362" t="s">
        <v>8009</v>
      </c>
      <c r="L362" t="s">
        <v>8010</v>
      </c>
      <c r="M362" t="s">
        <v>8004</v>
      </c>
      <c r="N362" t="s">
        <v>634</v>
      </c>
      <c r="O362" t="s">
        <v>689</v>
      </c>
      <c r="P362" t="s">
        <v>40</v>
      </c>
      <c r="Q362" t="s">
        <v>690</v>
      </c>
      <c r="R362" t="s">
        <v>635</v>
      </c>
      <c r="S362" t="s">
        <v>8011</v>
      </c>
      <c r="T362" t="s">
        <v>8004</v>
      </c>
    </row>
    <row r="363" spans="1:20" x14ac:dyDescent="0.25">
      <c r="A363" t="s">
        <v>164</v>
      </c>
      <c r="B363" t="s">
        <v>165</v>
      </c>
      <c r="C363">
        <v>50</v>
      </c>
      <c r="D363">
        <v>6</v>
      </c>
      <c r="E363" t="s">
        <v>8012</v>
      </c>
      <c r="F363">
        <v>200</v>
      </c>
      <c r="G363">
        <v>0</v>
      </c>
      <c r="H363" t="s">
        <v>631</v>
      </c>
      <c r="I363" t="s">
        <v>8013</v>
      </c>
      <c r="J363" t="s">
        <v>1152</v>
      </c>
      <c r="K363" t="s">
        <v>634</v>
      </c>
      <c r="L363" t="s">
        <v>635</v>
      </c>
      <c r="M363" t="s">
        <v>8014</v>
      </c>
      <c r="N363" t="s">
        <v>634</v>
      </c>
      <c r="O363" t="s">
        <v>637</v>
      </c>
      <c r="P363" t="s">
        <v>22</v>
      </c>
      <c r="Q363" t="s">
        <v>638</v>
      </c>
      <c r="R363" t="s">
        <v>635</v>
      </c>
      <c r="S363" t="s">
        <v>8015</v>
      </c>
      <c r="T363" t="s">
        <v>8014</v>
      </c>
    </row>
    <row r="364" spans="1:20" x14ac:dyDescent="0.25">
      <c r="A364" t="s">
        <v>37</v>
      </c>
      <c r="B364" t="s">
        <v>38</v>
      </c>
      <c r="C364">
        <v>66.666666666666671</v>
      </c>
      <c r="D364">
        <v>3</v>
      </c>
      <c r="E364" t="s">
        <v>8016</v>
      </c>
      <c r="F364">
        <v>150</v>
      </c>
      <c r="G364">
        <v>0</v>
      </c>
      <c r="H364" t="s">
        <v>641</v>
      </c>
      <c r="I364" t="s">
        <v>8017</v>
      </c>
      <c r="J364" t="s">
        <v>8018</v>
      </c>
      <c r="K364" t="s">
        <v>1993</v>
      </c>
      <c r="L364" t="s">
        <v>2437</v>
      </c>
      <c r="M364" t="s">
        <v>8019</v>
      </c>
      <c r="N364" t="s">
        <v>634</v>
      </c>
      <c r="O364" t="s">
        <v>894</v>
      </c>
      <c r="P364" t="s">
        <v>43</v>
      </c>
      <c r="Q364" t="s">
        <v>648</v>
      </c>
      <c r="R364" t="s">
        <v>635</v>
      </c>
      <c r="S364" t="s">
        <v>8020</v>
      </c>
      <c r="T364" t="s">
        <v>8019</v>
      </c>
    </row>
    <row r="365" spans="1:20" x14ac:dyDescent="0.25">
      <c r="A365" t="s">
        <v>133</v>
      </c>
      <c r="B365" t="s">
        <v>134</v>
      </c>
      <c r="C365">
        <v>12</v>
      </c>
      <c r="D365">
        <v>50</v>
      </c>
      <c r="E365" t="s">
        <v>8021</v>
      </c>
      <c r="F365">
        <v>636</v>
      </c>
      <c r="G365">
        <v>14</v>
      </c>
      <c r="H365" t="s">
        <v>641</v>
      </c>
      <c r="I365" t="s">
        <v>8022</v>
      </c>
      <c r="J365" t="s">
        <v>8023</v>
      </c>
      <c r="K365" t="s">
        <v>8024</v>
      </c>
      <c r="L365" t="s">
        <v>7306</v>
      </c>
      <c r="M365" t="s">
        <v>8025</v>
      </c>
      <c r="N365" t="s">
        <v>634</v>
      </c>
      <c r="O365" t="s">
        <v>894</v>
      </c>
      <c r="P365" t="s">
        <v>43</v>
      </c>
      <c r="Q365" t="s">
        <v>648</v>
      </c>
      <c r="R365" t="s">
        <v>635</v>
      </c>
      <c r="S365" t="s">
        <v>8026</v>
      </c>
      <c r="T365" t="s">
        <v>8027</v>
      </c>
    </row>
    <row r="366" spans="1:20" x14ac:dyDescent="0.25">
      <c r="A366" t="s">
        <v>116</v>
      </c>
      <c r="B366" t="s">
        <v>117</v>
      </c>
      <c r="C366">
        <v>10</v>
      </c>
      <c r="D366">
        <v>50</v>
      </c>
      <c r="E366" t="s">
        <v>8028</v>
      </c>
      <c r="F366">
        <v>554</v>
      </c>
      <c r="G366">
        <v>28</v>
      </c>
      <c r="H366" t="s">
        <v>641</v>
      </c>
      <c r="I366" t="s">
        <v>8029</v>
      </c>
      <c r="J366" t="s">
        <v>8030</v>
      </c>
      <c r="K366" t="s">
        <v>8031</v>
      </c>
      <c r="L366" t="s">
        <v>4472</v>
      </c>
      <c r="M366" t="s">
        <v>8032</v>
      </c>
      <c r="N366" t="s">
        <v>634</v>
      </c>
      <c r="O366" t="s">
        <v>647</v>
      </c>
      <c r="P366" t="s">
        <v>43</v>
      </c>
      <c r="Q366" t="s">
        <v>648</v>
      </c>
      <c r="R366" t="s">
        <v>635</v>
      </c>
      <c r="S366" t="s">
        <v>8033</v>
      </c>
      <c r="T366" t="s">
        <v>8032</v>
      </c>
    </row>
    <row r="367" spans="1:20" x14ac:dyDescent="0.25">
      <c r="A367" t="s">
        <v>25</v>
      </c>
      <c r="B367" t="s">
        <v>26</v>
      </c>
      <c r="C367">
        <v>44</v>
      </c>
      <c r="D367">
        <v>1</v>
      </c>
      <c r="E367" t="s">
        <v>8028</v>
      </c>
      <c r="F367">
        <v>554</v>
      </c>
      <c r="G367">
        <v>28</v>
      </c>
      <c r="H367" t="s">
        <v>641</v>
      </c>
      <c r="I367" t="s">
        <v>8029</v>
      </c>
      <c r="J367" t="s">
        <v>8030</v>
      </c>
      <c r="K367" t="s">
        <v>8031</v>
      </c>
      <c r="L367" t="s">
        <v>4472</v>
      </c>
      <c r="M367" t="s">
        <v>8032</v>
      </c>
      <c r="N367" t="s">
        <v>634</v>
      </c>
      <c r="O367" t="s">
        <v>647</v>
      </c>
      <c r="P367" t="s">
        <v>43</v>
      </c>
      <c r="Q367" t="s">
        <v>648</v>
      </c>
      <c r="R367" t="s">
        <v>635</v>
      </c>
      <c r="S367" t="s">
        <v>8033</v>
      </c>
      <c r="T367" t="s">
        <v>8032</v>
      </c>
    </row>
    <row r="368" spans="1:20" x14ac:dyDescent="0.25">
      <c r="A368" t="s">
        <v>37</v>
      </c>
      <c r="B368" t="s">
        <v>38</v>
      </c>
      <c r="C368">
        <v>66.666666666666671</v>
      </c>
      <c r="D368">
        <v>3</v>
      </c>
      <c r="E368" t="s">
        <v>8034</v>
      </c>
      <c r="F368">
        <v>100</v>
      </c>
      <c r="G368">
        <v>0</v>
      </c>
      <c r="H368" t="s">
        <v>631</v>
      </c>
      <c r="I368" t="s">
        <v>8035</v>
      </c>
      <c r="J368" t="s">
        <v>903</v>
      </c>
      <c r="K368" t="s">
        <v>634</v>
      </c>
      <c r="L368" t="s">
        <v>635</v>
      </c>
      <c r="M368" t="s">
        <v>8036</v>
      </c>
      <c r="N368" t="s">
        <v>634</v>
      </c>
      <c r="O368" t="s">
        <v>654</v>
      </c>
      <c r="P368" t="s">
        <v>22</v>
      </c>
      <c r="Q368" t="s">
        <v>655</v>
      </c>
      <c r="R368" t="s">
        <v>635</v>
      </c>
      <c r="S368" t="s">
        <v>8037</v>
      </c>
      <c r="T368" t="s">
        <v>8036</v>
      </c>
    </row>
    <row r="369" spans="1:20" x14ac:dyDescent="0.25">
      <c r="A369" t="s">
        <v>164</v>
      </c>
      <c r="B369" t="s">
        <v>165</v>
      </c>
      <c r="C369">
        <v>33.333333333333336</v>
      </c>
      <c r="D369">
        <v>3</v>
      </c>
      <c r="E369" t="s">
        <v>8038</v>
      </c>
      <c r="F369">
        <v>100</v>
      </c>
      <c r="G369">
        <v>0</v>
      </c>
      <c r="H369" t="s">
        <v>631</v>
      </c>
      <c r="I369" t="s">
        <v>8039</v>
      </c>
      <c r="J369" t="s">
        <v>1152</v>
      </c>
      <c r="K369" t="s">
        <v>634</v>
      </c>
      <c r="L369" t="s">
        <v>635</v>
      </c>
      <c r="M369" t="s">
        <v>8040</v>
      </c>
      <c r="N369" t="s">
        <v>634</v>
      </c>
      <c r="O369" t="s">
        <v>637</v>
      </c>
      <c r="P369" t="s">
        <v>22</v>
      </c>
      <c r="Q369" t="s">
        <v>638</v>
      </c>
      <c r="R369" t="s">
        <v>635</v>
      </c>
      <c r="S369" t="s">
        <v>8041</v>
      </c>
      <c r="T369" t="s">
        <v>8040</v>
      </c>
    </row>
    <row r="370" spans="1:20" x14ac:dyDescent="0.25">
      <c r="A370" t="s">
        <v>20</v>
      </c>
      <c r="B370" t="s">
        <v>21</v>
      </c>
      <c r="C370">
        <v>50</v>
      </c>
      <c r="D370">
        <v>1</v>
      </c>
      <c r="E370" t="s">
        <v>8042</v>
      </c>
      <c r="F370">
        <v>100</v>
      </c>
      <c r="G370">
        <v>0</v>
      </c>
      <c r="H370" t="s">
        <v>631</v>
      </c>
      <c r="I370" t="s">
        <v>8043</v>
      </c>
      <c r="J370" t="s">
        <v>1032</v>
      </c>
      <c r="K370" t="s">
        <v>634</v>
      </c>
      <c r="L370" t="s">
        <v>635</v>
      </c>
      <c r="M370" t="s">
        <v>8044</v>
      </c>
      <c r="N370" t="s">
        <v>634</v>
      </c>
      <c r="O370" t="s">
        <v>637</v>
      </c>
      <c r="P370" t="s">
        <v>22</v>
      </c>
      <c r="Q370" t="s">
        <v>638</v>
      </c>
      <c r="R370" t="s">
        <v>635</v>
      </c>
      <c r="S370" t="s">
        <v>8045</v>
      </c>
      <c r="T370" t="s">
        <v>8044</v>
      </c>
    </row>
    <row r="371" spans="1:20" x14ac:dyDescent="0.25">
      <c r="A371" t="s">
        <v>23</v>
      </c>
      <c r="B371" t="s">
        <v>24</v>
      </c>
      <c r="C371">
        <v>50</v>
      </c>
      <c r="D371">
        <v>1</v>
      </c>
      <c r="E371" t="s">
        <v>8042</v>
      </c>
      <c r="F371">
        <v>100</v>
      </c>
      <c r="G371">
        <v>0</v>
      </c>
      <c r="H371" t="s">
        <v>631</v>
      </c>
      <c r="I371" t="s">
        <v>8043</v>
      </c>
      <c r="J371" t="s">
        <v>1032</v>
      </c>
      <c r="K371" t="s">
        <v>634</v>
      </c>
      <c r="L371" t="s">
        <v>635</v>
      </c>
      <c r="M371" t="s">
        <v>8044</v>
      </c>
      <c r="N371" t="s">
        <v>634</v>
      </c>
      <c r="O371" t="s">
        <v>637</v>
      </c>
      <c r="P371" t="s">
        <v>22</v>
      </c>
      <c r="Q371" t="s">
        <v>638</v>
      </c>
      <c r="R371" t="s">
        <v>635</v>
      </c>
      <c r="S371" t="s">
        <v>8045</v>
      </c>
      <c r="T371" t="s">
        <v>8044</v>
      </c>
    </row>
    <row r="372" spans="1:20" x14ac:dyDescent="0.25">
      <c r="A372" t="s">
        <v>25</v>
      </c>
      <c r="B372" t="s">
        <v>26</v>
      </c>
      <c r="C372">
        <v>50</v>
      </c>
      <c r="D372">
        <v>1</v>
      </c>
      <c r="E372" t="s">
        <v>8042</v>
      </c>
      <c r="F372">
        <v>100</v>
      </c>
      <c r="G372">
        <v>0</v>
      </c>
      <c r="H372" t="s">
        <v>631</v>
      </c>
      <c r="I372" t="s">
        <v>8043</v>
      </c>
      <c r="J372" t="s">
        <v>1032</v>
      </c>
      <c r="K372" t="s">
        <v>634</v>
      </c>
      <c r="L372" t="s">
        <v>635</v>
      </c>
      <c r="M372" t="s">
        <v>8044</v>
      </c>
      <c r="N372" t="s">
        <v>634</v>
      </c>
      <c r="O372" t="s">
        <v>637</v>
      </c>
      <c r="P372" t="s">
        <v>22</v>
      </c>
      <c r="Q372" t="s">
        <v>638</v>
      </c>
      <c r="R372" t="s">
        <v>635</v>
      </c>
      <c r="S372" t="s">
        <v>8045</v>
      </c>
      <c r="T372" t="s">
        <v>8044</v>
      </c>
    </row>
    <row r="373" spans="1:20" x14ac:dyDescent="0.25">
      <c r="A373" t="s">
        <v>164</v>
      </c>
      <c r="B373" t="s">
        <v>165</v>
      </c>
      <c r="C373">
        <v>50</v>
      </c>
      <c r="D373">
        <v>6</v>
      </c>
      <c r="E373" t="s">
        <v>8046</v>
      </c>
      <c r="F373">
        <v>200</v>
      </c>
      <c r="G373">
        <v>0</v>
      </c>
      <c r="H373" t="s">
        <v>631</v>
      </c>
      <c r="I373" t="s">
        <v>8047</v>
      </c>
      <c r="J373" t="s">
        <v>749</v>
      </c>
      <c r="K373" t="s">
        <v>634</v>
      </c>
      <c r="L373" t="s">
        <v>635</v>
      </c>
      <c r="M373" t="s">
        <v>8048</v>
      </c>
      <c r="N373" t="s">
        <v>634</v>
      </c>
      <c r="O373" t="s">
        <v>637</v>
      </c>
      <c r="P373" t="s">
        <v>22</v>
      </c>
      <c r="Q373" t="s">
        <v>638</v>
      </c>
      <c r="R373" t="s">
        <v>635</v>
      </c>
      <c r="S373" t="s">
        <v>8049</v>
      </c>
      <c r="T373" t="s">
        <v>8048</v>
      </c>
    </row>
    <row r="374" spans="1:20" x14ac:dyDescent="0.25">
      <c r="A374" t="s">
        <v>116</v>
      </c>
      <c r="B374" t="s">
        <v>117</v>
      </c>
      <c r="C374">
        <v>10</v>
      </c>
      <c r="D374">
        <v>20</v>
      </c>
      <c r="E374" t="s">
        <v>8050</v>
      </c>
      <c r="F374">
        <v>191</v>
      </c>
      <c r="G374">
        <v>0</v>
      </c>
      <c r="H374" t="s">
        <v>641</v>
      </c>
      <c r="I374" t="s">
        <v>8051</v>
      </c>
      <c r="J374" t="s">
        <v>8052</v>
      </c>
      <c r="K374" t="s">
        <v>4916</v>
      </c>
      <c r="L374" t="s">
        <v>4416</v>
      </c>
      <c r="M374" t="s">
        <v>8053</v>
      </c>
      <c r="N374" t="s">
        <v>634</v>
      </c>
      <c r="O374" t="s">
        <v>894</v>
      </c>
      <c r="P374" t="s">
        <v>43</v>
      </c>
      <c r="Q374" t="s">
        <v>648</v>
      </c>
      <c r="R374" t="s">
        <v>635</v>
      </c>
      <c r="S374" t="s">
        <v>8054</v>
      </c>
      <c r="T374" t="s">
        <v>8055</v>
      </c>
    </row>
    <row r="375" spans="1:20" x14ac:dyDescent="0.25">
      <c r="A375" t="s">
        <v>164</v>
      </c>
      <c r="B375" t="s">
        <v>165</v>
      </c>
      <c r="C375">
        <v>50</v>
      </c>
      <c r="D375">
        <v>6</v>
      </c>
      <c r="E375" t="s">
        <v>8056</v>
      </c>
      <c r="F375">
        <v>200</v>
      </c>
      <c r="G375">
        <v>0</v>
      </c>
      <c r="H375" t="s">
        <v>631</v>
      </c>
      <c r="I375" t="s">
        <v>8057</v>
      </c>
      <c r="J375" t="s">
        <v>850</v>
      </c>
      <c r="K375" t="s">
        <v>634</v>
      </c>
      <c r="L375" t="s">
        <v>635</v>
      </c>
      <c r="M375" t="s">
        <v>8058</v>
      </c>
      <c r="N375" t="s">
        <v>634</v>
      </c>
      <c r="O375" t="s">
        <v>654</v>
      </c>
      <c r="P375" t="s">
        <v>22</v>
      </c>
      <c r="Q375" t="s">
        <v>655</v>
      </c>
      <c r="R375" t="s">
        <v>635</v>
      </c>
      <c r="S375" t="s">
        <v>8059</v>
      </c>
      <c r="T375" t="s">
        <v>8058</v>
      </c>
    </row>
    <row r="376" spans="1:20" x14ac:dyDescent="0.25">
      <c r="A376" t="s">
        <v>619</v>
      </c>
      <c r="B376" t="s">
        <v>620</v>
      </c>
      <c r="C376">
        <v>139</v>
      </c>
      <c r="D376">
        <v>1</v>
      </c>
      <c r="E376" t="s">
        <v>8060</v>
      </c>
      <c r="F376">
        <v>215</v>
      </c>
      <c r="G376">
        <v>0</v>
      </c>
      <c r="H376" t="s">
        <v>1114</v>
      </c>
      <c r="I376" t="s">
        <v>8061</v>
      </c>
      <c r="J376" t="s">
        <v>8062</v>
      </c>
      <c r="K376" t="s">
        <v>2749</v>
      </c>
      <c r="L376" t="s">
        <v>8063</v>
      </c>
      <c r="M376" t="s">
        <v>8064</v>
      </c>
      <c r="N376" t="s">
        <v>1120</v>
      </c>
      <c r="O376" t="s">
        <v>1642</v>
      </c>
      <c r="P376" t="s">
        <v>1122</v>
      </c>
      <c r="Q376" t="s">
        <v>1123</v>
      </c>
      <c r="R376" t="s">
        <v>635</v>
      </c>
      <c r="S376" t="s">
        <v>634</v>
      </c>
      <c r="T376" t="s">
        <v>8065</v>
      </c>
    </row>
    <row r="377" spans="1:20" x14ac:dyDescent="0.25">
      <c r="A377" t="s">
        <v>257</v>
      </c>
      <c r="B377" t="s">
        <v>263</v>
      </c>
      <c r="C377">
        <v>139</v>
      </c>
      <c r="D377">
        <v>1</v>
      </c>
      <c r="E377" t="s">
        <v>8060</v>
      </c>
      <c r="F377">
        <v>215</v>
      </c>
      <c r="G377">
        <v>0</v>
      </c>
      <c r="H377" t="s">
        <v>1114</v>
      </c>
      <c r="I377" t="s">
        <v>8061</v>
      </c>
      <c r="J377" t="s">
        <v>8062</v>
      </c>
      <c r="K377" t="s">
        <v>2749</v>
      </c>
      <c r="L377" t="s">
        <v>8063</v>
      </c>
      <c r="M377" t="s">
        <v>8064</v>
      </c>
      <c r="N377" t="s">
        <v>1120</v>
      </c>
      <c r="O377" t="s">
        <v>1642</v>
      </c>
      <c r="P377" t="s">
        <v>1122</v>
      </c>
      <c r="Q377" t="s">
        <v>1123</v>
      </c>
      <c r="R377" t="s">
        <v>635</v>
      </c>
      <c r="S377" t="s">
        <v>634</v>
      </c>
      <c r="T377" t="s">
        <v>8065</v>
      </c>
    </row>
    <row r="378" spans="1:20" x14ac:dyDescent="0.25">
      <c r="A378" t="s">
        <v>164</v>
      </c>
      <c r="B378" t="s">
        <v>165</v>
      </c>
      <c r="C378">
        <v>33.333333333333336</v>
      </c>
      <c r="D378">
        <v>3</v>
      </c>
      <c r="E378" t="s">
        <v>8066</v>
      </c>
      <c r="F378">
        <v>138</v>
      </c>
      <c r="G378">
        <v>38</v>
      </c>
      <c r="H378" t="s">
        <v>631</v>
      </c>
      <c r="I378" t="s">
        <v>8067</v>
      </c>
      <c r="J378" t="s">
        <v>725</v>
      </c>
      <c r="K378" t="s">
        <v>634</v>
      </c>
      <c r="L378" t="s">
        <v>635</v>
      </c>
      <c r="M378" t="s">
        <v>8065</v>
      </c>
      <c r="N378" t="s">
        <v>634</v>
      </c>
      <c r="O378" t="s">
        <v>654</v>
      </c>
      <c r="P378" t="s">
        <v>22</v>
      </c>
      <c r="Q378" t="s">
        <v>655</v>
      </c>
      <c r="R378" t="s">
        <v>635</v>
      </c>
      <c r="S378" t="s">
        <v>8068</v>
      </c>
      <c r="T378" t="s">
        <v>8069</v>
      </c>
    </row>
    <row r="379" spans="1:20" x14ac:dyDescent="0.25">
      <c r="A379" t="s">
        <v>258</v>
      </c>
      <c r="B379" t="s">
        <v>264</v>
      </c>
      <c r="C379">
        <v>139</v>
      </c>
      <c r="D379">
        <v>1</v>
      </c>
      <c r="E379" t="s">
        <v>8070</v>
      </c>
      <c r="F379">
        <v>215</v>
      </c>
      <c r="G379">
        <v>0</v>
      </c>
      <c r="H379" t="s">
        <v>641</v>
      </c>
      <c r="I379" t="s">
        <v>8071</v>
      </c>
      <c r="J379" t="s">
        <v>8072</v>
      </c>
      <c r="K379" t="s">
        <v>2833</v>
      </c>
      <c r="L379" t="s">
        <v>8073</v>
      </c>
      <c r="M379" t="s">
        <v>8074</v>
      </c>
      <c r="N379" t="s">
        <v>8075</v>
      </c>
      <c r="O379" t="s">
        <v>1121</v>
      </c>
      <c r="P379" t="s">
        <v>1122</v>
      </c>
      <c r="Q379" t="s">
        <v>638</v>
      </c>
      <c r="R379" t="s">
        <v>635</v>
      </c>
      <c r="S379" t="s">
        <v>634</v>
      </c>
      <c r="T379" t="s">
        <v>8074</v>
      </c>
    </row>
    <row r="380" spans="1:20" x14ac:dyDescent="0.25">
      <c r="A380" t="s">
        <v>256</v>
      </c>
      <c r="B380" t="s">
        <v>262</v>
      </c>
      <c r="C380">
        <v>139</v>
      </c>
      <c r="D380">
        <v>1</v>
      </c>
      <c r="E380" t="s">
        <v>8070</v>
      </c>
      <c r="F380">
        <v>215</v>
      </c>
      <c r="G380">
        <v>0</v>
      </c>
      <c r="H380" t="s">
        <v>641</v>
      </c>
      <c r="I380" t="s">
        <v>8071</v>
      </c>
      <c r="J380" t="s">
        <v>8072</v>
      </c>
      <c r="K380" t="s">
        <v>2833</v>
      </c>
      <c r="L380" t="s">
        <v>8073</v>
      </c>
      <c r="M380" t="s">
        <v>8074</v>
      </c>
      <c r="N380" t="s">
        <v>8075</v>
      </c>
      <c r="O380" t="s">
        <v>1121</v>
      </c>
      <c r="P380" t="s">
        <v>1122</v>
      </c>
      <c r="Q380" t="s">
        <v>638</v>
      </c>
      <c r="R380" t="s">
        <v>635</v>
      </c>
      <c r="S380" t="s">
        <v>634</v>
      </c>
      <c r="T380" t="s">
        <v>8074</v>
      </c>
    </row>
    <row r="381" spans="1:20" x14ac:dyDescent="0.25">
      <c r="A381" t="s">
        <v>116</v>
      </c>
      <c r="B381" t="s">
        <v>117</v>
      </c>
      <c r="C381">
        <v>10</v>
      </c>
      <c r="D381">
        <v>200</v>
      </c>
      <c r="E381" t="s">
        <v>8076</v>
      </c>
      <c r="F381">
        <v>1788</v>
      </c>
      <c r="G381">
        <v>0</v>
      </c>
      <c r="H381" t="s">
        <v>641</v>
      </c>
      <c r="I381" t="s">
        <v>8077</v>
      </c>
      <c r="J381" t="s">
        <v>8078</v>
      </c>
      <c r="K381" t="s">
        <v>8079</v>
      </c>
      <c r="L381" t="s">
        <v>5792</v>
      </c>
      <c r="M381" t="s">
        <v>8080</v>
      </c>
      <c r="N381" t="s">
        <v>634</v>
      </c>
      <c r="O381" t="s">
        <v>894</v>
      </c>
      <c r="P381" t="s">
        <v>43</v>
      </c>
      <c r="Q381" t="s">
        <v>648</v>
      </c>
      <c r="R381" t="s">
        <v>635</v>
      </c>
      <c r="S381" t="s">
        <v>8081</v>
      </c>
      <c r="T381" t="s">
        <v>8082</v>
      </c>
    </row>
    <row r="382" spans="1:20" x14ac:dyDescent="0.25">
      <c r="A382" t="s">
        <v>164</v>
      </c>
      <c r="B382" t="s">
        <v>165</v>
      </c>
      <c r="C382">
        <v>50</v>
      </c>
      <c r="D382">
        <v>6</v>
      </c>
      <c r="E382" t="s">
        <v>8083</v>
      </c>
      <c r="F382">
        <v>225</v>
      </c>
      <c r="G382">
        <v>35</v>
      </c>
      <c r="H382" t="s">
        <v>631</v>
      </c>
      <c r="I382" t="s">
        <v>8084</v>
      </c>
      <c r="J382" t="s">
        <v>659</v>
      </c>
      <c r="K382" t="s">
        <v>634</v>
      </c>
      <c r="L382" t="s">
        <v>635</v>
      </c>
      <c r="M382" t="s">
        <v>8085</v>
      </c>
      <c r="N382" t="s">
        <v>634</v>
      </c>
      <c r="O382" t="s">
        <v>637</v>
      </c>
      <c r="P382" t="s">
        <v>22</v>
      </c>
      <c r="Q382" t="s">
        <v>638</v>
      </c>
      <c r="R382" t="s">
        <v>635</v>
      </c>
      <c r="S382" t="s">
        <v>8086</v>
      </c>
      <c r="T382" t="s">
        <v>8085</v>
      </c>
    </row>
    <row r="383" spans="1:20" x14ac:dyDescent="0.25">
      <c r="A383" t="s">
        <v>258</v>
      </c>
      <c r="B383" t="s">
        <v>264</v>
      </c>
      <c r="C383">
        <v>139</v>
      </c>
      <c r="D383">
        <v>1</v>
      </c>
      <c r="E383" t="s">
        <v>8087</v>
      </c>
      <c r="F383">
        <v>215</v>
      </c>
      <c r="G383">
        <v>0</v>
      </c>
      <c r="H383" t="s">
        <v>1114</v>
      </c>
      <c r="I383" t="s">
        <v>8088</v>
      </c>
      <c r="J383" t="s">
        <v>8089</v>
      </c>
      <c r="K383" t="s">
        <v>7082</v>
      </c>
      <c r="L383" t="s">
        <v>8090</v>
      </c>
      <c r="M383" t="s">
        <v>8091</v>
      </c>
      <c r="N383" t="s">
        <v>1120</v>
      </c>
      <c r="O383" t="s">
        <v>1121</v>
      </c>
      <c r="P383" t="s">
        <v>1122</v>
      </c>
      <c r="Q383" t="s">
        <v>1123</v>
      </c>
      <c r="R383" t="s">
        <v>635</v>
      </c>
      <c r="S383" t="s">
        <v>634</v>
      </c>
      <c r="T383" t="s">
        <v>8092</v>
      </c>
    </row>
    <row r="384" spans="1:20" x14ac:dyDescent="0.25">
      <c r="A384" t="s">
        <v>256</v>
      </c>
      <c r="B384" t="s">
        <v>262</v>
      </c>
      <c r="C384">
        <v>139</v>
      </c>
      <c r="D384">
        <v>1</v>
      </c>
      <c r="E384" t="s">
        <v>8087</v>
      </c>
      <c r="F384">
        <v>215</v>
      </c>
      <c r="G384">
        <v>0</v>
      </c>
      <c r="H384" t="s">
        <v>1114</v>
      </c>
      <c r="I384" t="s">
        <v>8088</v>
      </c>
      <c r="J384" t="s">
        <v>8089</v>
      </c>
      <c r="K384" t="s">
        <v>7082</v>
      </c>
      <c r="L384" t="s">
        <v>8090</v>
      </c>
      <c r="M384" t="s">
        <v>8091</v>
      </c>
      <c r="N384" t="s">
        <v>1120</v>
      </c>
      <c r="O384" t="s">
        <v>1121</v>
      </c>
      <c r="P384" t="s">
        <v>1122</v>
      </c>
      <c r="Q384" t="s">
        <v>1123</v>
      </c>
      <c r="R384" t="s">
        <v>635</v>
      </c>
      <c r="S384" t="s">
        <v>634</v>
      </c>
      <c r="T384" t="s">
        <v>8092</v>
      </c>
    </row>
    <row r="385" spans="1:20" x14ac:dyDescent="0.25">
      <c r="A385" t="s">
        <v>20</v>
      </c>
      <c r="B385" t="s">
        <v>21</v>
      </c>
      <c r="C385">
        <v>50</v>
      </c>
      <c r="D385">
        <v>1</v>
      </c>
      <c r="E385" t="s">
        <v>8093</v>
      </c>
      <c r="F385">
        <v>129</v>
      </c>
      <c r="G385">
        <v>29</v>
      </c>
      <c r="H385" t="s">
        <v>631</v>
      </c>
      <c r="I385" t="s">
        <v>8094</v>
      </c>
      <c r="J385" t="s">
        <v>903</v>
      </c>
      <c r="K385" t="s">
        <v>634</v>
      </c>
      <c r="L385" t="s">
        <v>635</v>
      </c>
      <c r="M385" t="s">
        <v>8095</v>
      </c>
      <c r="N385" t="s">
        <v>634</v>
      </c>
      <c r="O385" t="s">
        <v>637</v>
      </c>
      <c r="P385" t="s">
        <v>22</v>
      </c>
      <c r="Q385" t="s">
        <v>638</v>
      </c>
      <c r="R385" t="s">
        <v>635</v>
      </c>
      <c r="S385" t="s">
        <v>8096</v>
      </c>
      <c r="T385" t="s">
        <v>8095</v>
      </c>
    </row>
    <row r="386" spans="1:20" x14ac:dyDescent="0.25">
      <c r="A386" t="s">
        <v>23</v>
      </c>
      <c r="B386" t="s">
        <v>24</v>
      </c>
      <c r="C386">
        <v>50</v>
      </c>
      <c r="D386">
        <v>1</v>
      </c>
      <c r="E386" t="s">
        <v>8093</v>
      </c>
      <c r="F386">
        <v>129</v>
      </c>
      <c r="G386">
        <v>29</v>
      </c>
      <c r="H386" t="s">
        <v>631</v>
      </c>
      <c r="I386" t="s">
        <v>8094</v>
      </c>
      <c r="J386" t="s">
        <v>903</v>
      </c>
      <c r="K386" t="s">
        <v>634</v>
      </c>
      <c r="L386" t="s">
        <v>635</v>
      </c>
      <c r="M386" t="s">
        <v>8095</v>
      </c>
      <c r="N386" t="s">
        <v>634</v>
      </c>
      <c r="O386" t="s">
        <v>637</v>
      </c>
      <c r="P386" t="s">
        <v>22</v>
      </c>
      <c r="Q386" t="s">
        <v>638</v>
      </c>
      <c r="R386" t="s">
        <v>635</v>
      </c>
      <c r="S386" t="s">
        <v>8096</v>
      </c>
      <c r="T386" t="s">
        <v>8095</v>
      </c>
    </row>
    <row r="387" spans="1:20" x14ac:dyDescent="0.25">
      <c r="A387" t="s">
        <v>25</v>
      </c>
      <c r="B387" t="s">
        <v>26</v>
      </c>
      <c r="C387">
        <v>50</v>
      </c>
      <c r="D387">
        <v>1</v>
      </c>
      <c r="E387" t="s">
        <v>8093</v>
      </c>
      <c r="F387">
        <v>129</v>
      </c>
      <c r="G387">
        <v>29</v>
      </c>
      <c r="H387" t="s">
        <v>631</v>
      </c>
      <c r="I387" t="s">
        <v>8094</v>
      </c>
      <c r="J387" t="s">
        <v>903</v>
      </c>
      <c r="K387" t="s">
        <v>634</v>
      </c>
      <c r="L387" t="s">
        <v>635</v>
      </c>
      <c r="M387" t="s">
        <v>8095</v>
      </c>
      <c r="N387" t="s">
        <v>634</v>
      </c>
      <c r="O387" t="s">
        <v>637</v>
      </c>
      <c r="P387" t="s">
        <v>22</v>
      </c>
      <c r="Q387" t="s">
        <v>638</v>
      </c>
      <c r="R387" t="s">
        <v>635</v>
      </c>
      <c r="S387" t="s">
        <v>8096</v>
      </c>
      <c r="T387" t="s">
        <v>8095</v>
      </c>
    </row>
    <row r="388" spans="1:20" x14ac:dyDescent="0.25">
      <c r="A388" t="s">
        <v>20</v>
      </c>
      <c r="B388" t="s">
        <v>21</v>
      </c>
      <c r="C388">
        <v>50</v>
      </c>
      <c r="D388">
        <v>1</v>
      </c>
      <c r="E388" t="s">
        <v>8097</v>
      </c>
      <c r="F388">
        <v>100</v>
      </c>
      <c r="G388">
        <v>0</v>
      </c>
      <c r="H388" t="s">
        <v>631</v>
      </c>
      <c r="I388" t="s">
        <v>8098</v>
      </c>
      <c r="J388" t="s">
        <v>711</v>
      </c>
      <c r="K388" t="s">
        <v>634</v>
      </c>
      <c r="L388" t="s">
        <v>635</v>
      </c>
      <c r="M388" t="s">
        <v>8099</v>
      </c>
      <c r="N388" t="s">
        <v>634</v>
      </c>
      <c r="O388" t="s">
        <v>637</v>
      </c>
      <c r="P388" t="s">
        <v>22</v>
      </c>
      <c r="Q388" t="s">
        <v>638</v>
      </c>
      <c r="R388" t="s">
        <v>635</v>
      </c>
      <c r="S388" t="s">
        <v>8100</v>
      </c>
      <c r="T388" t="s">
        <v>8099</v>
      </c>
    </row>
    <row r="389" spans="1:20" x14ac:dyDescent="0.25">
      <c r="A389" t="s">
        <v>23</v>
      </c>
      <c r="B389" t="s">
        <v>24</v>
      </c>
      <c r="C389">
        <v>50</v>
      </c>
      <c r="D389">
        <v>1</v>
      </c>
      <c r="E389" t="s">
        <v>8097</v>
      </c>
      <c r="F389">
        <v>100</v>
      </c>
      <c r="G389">
        <v>0</v>
      </c>
      <c r="H389" t="s">
        <v>631</v>
      </c>
      <c r="I389" t="s">
        <v>8098</v>
      </c>
      <c r="J389" t="s">
        <v>711</v>
      </c>
      <c r="K389" t="s">
        <v>634</v>
      </c>
      <c r="L389" t="s">
        <v>635</v>
      </c>
      <c r="M389" t="s">
        <v>8099</v>
      </c>
      <c r="N389" t="s">
        <v>634</v>
      </c>
      <c r="O389" t="s">
        <v>637</v>
      </c>
      <c r="P389" t="s">
        <v>22</v>
      </c>
      <c r="Q389" t="s">
        <v>638</v>
      </c>
      <c r="R389" t="s">
        <v>635</v>
      </c>
      <c r="S389" t="s">
        <v>8100</v>
      </c>
      <c r="T389" t="s">
        <v>8099</v>
      </c>
    </row>
    <row r="390" spans="1:20" x14ac:dyDescent="0.25">
      <c r="A390" t="s">
        <v>25</v>
      </c>
      <c r="B390" t="s">
        <v>26</v>
      </c>
      <c r="C390">
        <v>50</v>
      </c>
      <c r="D390">
        <v>1</v>
      </c>
      <c r="E390" t="s">
        <v>8097</v>
      </c>
      <c r="F390">
        <v>100</v>
      </c>
      <c r="G390">
        <v>0</v>
      </c>
      <c r="H390" t="s">
        <v>631</v>
      </c>
      <c r="I390" t="s">
        <v>8098</v>
      </c>
      <c r="J390" t="s">
        <v>711</v>
      </c>
      <c r="K390" t="s">
        <v>634</v>
      </c>
      <c r="L390" t="s">
        <v>635</v>
      </c>
      <c r="M390" t="s">
        <v>8099</v>
      </c>
      <c r="N390" t="s">
        <v>634</v>
      </c>
      <c r="O390" t="s">
        <v>637</v>
      </c>
      <c r="P390" t="s">
        <v>22</v>
      </c>
      <c r="Q390" t="s">
        <v>638</v>
      </c>
      <c r="R390" t="s">
        <v>635</v>
      </c>
      <c r="S390" t="s">
        <v>8100</v>
      </c>
      <c r="T390" t="s">
        <v>8099</v>
      </c>
    </row>
    <row r="391" spans="1:20" x14ac:dyDescent="0.25">
      <c r="A391" t="s">
        <v>35</v>
      </c>
      <c r="B391" t="s">
        <v>36</v>
      </c>
      <c r="C391">
        <v>60</v>
      </c>
      <c r="D391">
        <v>1</v>
      </c>
      <c r="E391" t="s">
        <v>8101</v>
      </c>
      <c r="F391">
        <v>430</v>
      </c>
      <c r="G391">
        <v>0</v>
      </c>
      <c r="H391" t="s">
        <v>641</v>
      </c>
      <c r="I391" t="s">
        <v>8102</v>
      </c>
      <c r="J391" t="s">
        <v>8103</v>
      </c>
      <c r="K391" t="s">
        <v>2786</v>
      </c>
      <c r="L391" t="s">
        <v>8104</v>
      </c>
      <c r="M391" t="s">
        <v>8105</v>
      </c>
      <c r="N391" t="s">
        <v>1120</v>
      </c>
      <c r="O391" t="s">
        <v>1121</v>
      </c>
      <c r="P391" t="s">
        <v>1122</v>
      </c>
      <c r="Q391" t="s">
        <v>638</v>
      </c>
      <c r="R391" t="s">
        <v>635</v>
      </c>
      <c r="S391" t="s">
        <v>634</v>
      </c>
      <c r="T391" t="s">
        <v>8106</v>
      </c>
    </row>
    <row r="392" spans="1:20" x14ac:dyDescent="0.25">
      <c r="A392" t="s">
        <v>37</v>
      </c>
      <c r="B392" t="s">
        <v>38</v>
      </c>
      <c r="C392">
        <v>60</v>
      </c>
      <c r="D392">
        <v>1</v>
      </c>
      <c r="E392" t="s">
        <v>8101</v>
      </c>
      <c r="F392">
        <v>430</v>
      </c>
      <c r="G392">
        <v>0</v>
      </c>
      <c r="H392" t="s">
        <v>641</v>
      </c>
      <c r="I392" t="s">
        <v>8102</v>
      </c>
      <c r="J392" t="s">
        <v>8103</v>
      </c>
      <c r="K392" t="s">
        <v>2786</v>
      </c>
      <c r="L392" t="s">
        <v>8104</v>
      </c>
      <c r="M392" t="s">
        <v>8105</v>
      </c>
      <c r="N392" t="s">
        <v>1120</v>
      </c>
      <c r="O392" t="s">
        <v>1121</v>
      </c>
      <c r="P392" t="s">
        <v>1122</v>
      </c>
      <c r="Q392" t="s">
        <v>638</v>
      </c>
      <c r="R392" t="s">
        <v>635</v>
      </c>
      <c r="S392" t="s">
        <v>634</v>
      </c>
      <c r="T392" t="s">
        <v>8106</v>
      </c>
    </row>
    <row r="393" spans="1:20" x14ac:dyDescent="0.25">
      <c r="A393" t="s">
        <v>39</v>
      </c>
      <c r="B393" t="s">
        <v>44</v>
      </c>
      <c r="C393">
        <v>120</v>
      </c>
      <c r="D393">
        <v>1</v>
      </c>
      <c r="E393" t="s">
        <v>8101</v>
      </c>
      <c r="F393">
        <v>430</v>
      </c>
      <c r="G393">
        <v>0</v>
      </c>
      <c r="H393" t="s">
        <v>641</v>
      </c>
      <c r="I393" t="s">
        <v>8102</v>
      </c>
      <c r="J393" t="s">
        <v>8103</v>
      </c>
      <c r="K393" t="s">
        <v>2786</v>
      </c>
      <c r="L393" t="s">
        <v>8104</v>
      </c>
      <c r="M393" t="s">
        <v>8105</v>
      </c>
      <c r="N393" t="s">
        <v>1120</v>
      </c>
      <c r="O393" t="s">
        <v>1121</v>
      </c>
      <c r="P393" t="s">
        <v>1122</v>
      </c>
      <c r="Q393" t="s">
        <v>638</v>
      </c>
      <c r="R393" t="s">
        <v>635</v>
      </c>
      <c r="S393" t="s">
        <v>634</v>
      </c>
      <c r="T393" t="s">
        <v>8106</v>
      </c>
    </row>
    <row r="394" spans="1:20" x14ac:dyDescent="0.25">
      <c r="A394" t="s">
        <v>619</v>
      </c>
      <c r="B394" t="s">
        <v>620</v>
      </c>
      <c r="C394">
        <v>139</v>
      </c>
      <c r="D394">
        <v>1</v>
      </c>
      <c r="E394" t="s">
        <v>8101</v>
      </c>
      <c r="F394">
        <v>430</v>
      </c>
      <c r="G394">
        <v>0</v>
      </c>
      <c r="H394" t="s">
        <v>641</v>
      </c>
      <c r="I394" t="s">
        <v>8102</v>
      </c>
      <c r="J394" t="s">
        <v>8103</v>
      </c>
      <c r="K394" t="s">
        <v>2786</v>
      </c>
      <c r="L394" t="s">
        <v>8104</v>
      </c>
      <c r="M394" t="s">
        <v>8105</v>
      </c>
      <c r="N394" t="s">
        <v>1120</v>
      </c>
      <c r="O394" t="s">
        <v>1121</v>
      </c>
      <c r="P394" t="s">
        <v>1122</v>
      </c>
      <c r="Q394" t="s">
        <v>638</v>
      </c>
      <c r="R394" t="s">
        <v>635</v>
      </c>
      <c r="S394" t="s">
        <v>634</v>
      </c>
      <c r="T394" t="s">
        <v>8105</v>
      </c>
    </row>
    <row r="395" spans="1:20" x14ac:dyDescent="0.25">
      <c r="A395" t="s">
        <v>257</v>
      </c>
      <c r="B395" t="s">
        <v>263</v>
      </c>
      <c r="C395">
        <v>139</v>
      </c>
      <c r="D395">
        <v>1</v>
      </c>
      <c r="E395" t="s">
        <v>8101</v>
      </c>
      <c r="F395">
        <v>430</v>
      </c>
      <c r="G395">
        <v>0</v>
      </c>
      <c r="H395" t="s">
        <v>641</v>
      </c>
      <c r="I395" t="s">
        <v>8102</v>
      </c>
      <c r="J395" t="s">
        <v>8103</v>
      </c>
      <c r="K395" t="s">
        <v>2786</v>
      </c>
      <c r="L395" t="s">
        <v>8104</v>
      </c>
      <c r="M395" t="s">
        <v>8105</v>
      </c>
      <c r="N395" t="s">
        <v>1120</v>
      </c>
      <c r="O395" t="s">
        <v>1121</v>
      </c>
      <c r="P395" t="s">
        <v>1122</v>
      </c>
      <c r="Q395" t="s">
        <v>638</v>
      </c>
      <c r="R395" t="s">
        <v>635</v>
      </c>
      <c r="S395" t="s">
        <v>634</v>
      </c>
      <c r="T395" t="s">
        <v>8105</v>
      </c>
    </row>
    <row r="396" spans="1:20" x14ac:dyDescent="0.25">
      <c r="A396" t="s">
        <v>39</v>
      </c>
      <c r="B396" t="s">
        <v>44</v>
      </c>
      <c r="C396">
        <v>66.333333333333329</v>
      </c>
      <c r="D396">
        <v>6</v>
      </c>
      <c r="E396" t="s">
        <v>8107</v>
      </c>
      <c r="F396">
        <v>470</v>
      </c>
      <c r="G396">
        <v>0</v>
      </c>
      <c r="H396" t="s">
        <v>641</v>
      </c>
      <c r="I396" t="s">
        <v>8108</v>
      </c>
      <c r="J396" t="s">
        <v>8109</v>
      </c>
      <c r="K396" t="s">
        <v>1059</v>
      </c>
      <c r="L396" t="s">
        <v>4416</v>
      </c>
      <c r="M396" t="s">
        <v>8082</v>
      </c>
      <c r="N396" t="s">
        <v>634</v>
      </c>
      <c r="O396" t="s">
        <v>894</v>
      </c>
      <c r="P396" t="s">
        <v>43</v>
      </c>
      <c r="Q396" t="s">
        <v>648</v>
      </c>
      <c r="R396" t="s">
        <v>635</v>
      </c>
      <c r="S396" t="s">
        <v>8110</v>
      </c>
      <c r="T396" t="s">
        <v>8105</v>
      </c>
    </row>
    <row r="397" spans="1:20" x14ac:dyDescent="0.25">
      <c r="A397" t="s">
        <v>39</v>
      </c>
      <c r="B397" t="s">
        <v>44</v>
      </c>
      <c r="C397">
        <v>100</v>
      </c>
      <c r="D397">
        <v>1</v>
      </c>
      <c r="E397" t="s">
        <v>8111</v>
      </c>
      <c r="F397">
        <v>299</v>
      </c>
      <c r="G397">
        <v>0</v>
      </c>
      <c r="H397" t="s">
        <v>641</v>
      </c>
      <c r="I397" t="s">
        <v>8112</v>
      </c>
      <c r="J397" t="s">
        <v>8113</v>
      </c>
      <c r="K397" t="s">
        <v>1070</v>
      </c>
      <c r="L397" t="s">
        <v>8114</v>
      </c>
      <c r="M397" t="s">
        <v>8115</v>
      </c>
      <c r="N397" t="s">
        <v>8075</v>
      </c>
      <c r="O397" t="s">
        <v>1121</v>
      </c>
      <c r="P397" t="s">
        <v>1122</v>
      </c>
      <c r="Q397" t="s">
        <v>638</v>
      </c>
      <c r="R397" t="s">
        <v>635</v>
      </c>
      <c r="S397" t="s">
        <v>8116</v>
      </c>
      <c r="T397" t="s">
        <v>8115</v>
      </c>
    </row>
    <row r="398" spans="1:20" x14ac:dyDescent="0.25">
      <c r="A398" t="s">
        <v>37</v>
      </c>
      <c r="B398" t="s">
        <v>38</v>
      </c>
      <c r="C398">
        <v>60</v>
      </c>
      <c r="D398">
        <v>1</v>
      </c>
      <c r="E398" t="s">
        <v>8111</v>
      </c>
      <c r="F398">
        <v>299</v>
      </c>
      <c r="G398">
        <v>0</v>
      </c>
      <c r="H398" t="s">
        <v>641</v>
      </c>
      <c r="I398" t="s">
        <v>8112</v>
      </c>
      <c r="J398" t="s">
        <v>8113</v>
      </c>
      <c r="K398" t="s">
        <v>1070</v>
      </c>
      <c r="L398" t="s">
        <v>8114</v>
      </c>
      <c r="M398" t="s">
        <v>8115</v>
      </c>
      <c r="N398" t="s">
        <v>8075</v>
      </c>
      <c r="O398" t="s">
        <v>1121</v>
      </c>
      <c r="P398" t="s">
        <v>1122</v>
      </c>
      <c r="Q398" t="s">
        <v>638</v>
      </c>
      <c r="R398" t="s">
        <v>635</v>
      </c>
      <c r="S398" t="s">
        <v>8116</v>
      </c>
      <c r="T398" t="s">
        <v>8115</v>
      </c>
    </row>
    <row r="399" spans="1:20" x14ac:dyDescent="0.25">
      <c r="A399" t="s">
        <v>35</v>
      </c>
      <c r="B399" t="s">
        <v>36</v>
      </c>
      <c r="C399">
        <v>50</v>
      </c>
      <c r="D399">
        <v>1</v>
      </c>
      <c r="E399" t="s">
        <v>8111</v>
      </c>
      <c r="F399">
        <v>299</v>
      </c>
      <c r="G399">
        <v>0</v>
      </c>
      <c r="H399" t="s">
        <v>641</v>
      </c>
      <c r="I399" t="s">
        <v>8112</v>
      </c>
      <c r="J399" t="s">
        <v>8113</v>
      </c>
      <c r="K399" t="s">
        <v>1070</v>
      </c>
      <c r="L399" t="s">
        <v>8114</v>
      </c>
      <c r="M399" t="s">
        <v>8115</v>
      </c>
      <c r="N399" t="s">
        <v>8075</v>
      </c>
      <c r="O399" t="s">
        <v>1121</v>
      </c>
      <c r="P399" t="s">
        <v>1122</v>
      </c>
      <c r="Q399" t="s">
        <v>638</v>
      </c>
      <c r="R399" t="s">
        <v>635</v>
      </c>
      <c r="S399" t="s">
        <v>8116</v>
      </c>
      <c r="T399" t="s">
        <v>8115</v>
      </c>
    </row>
    <row r="400" spans="1:20" x14ac:dyDescent="0.25">
      <c r="A400" t="s">
        <v>118</v>
      </c>
      <c r="B400" t="s">
        <v>91</v>
      </c>
      <c r="C400">
        <v>100</v>
      </c>
      <c r="D400">
        <v>1</v>
      </c>
      <c r="E400" t="s">
        <v>8111</v>
      </c>
      <c r="F400">
        <v>299</v>
      </c>
      <c r="G400">
        <v>0</v>
      </c>
      <c r="H400" t="s">
        <v>641</v>
      </c>
      <c r="I400" t="s">
        <v>8112</v>
      </c>
      <c r="J400" t="s">
        <v>8113</v>
      </c>
      <c r="K400" t="s">
        <v>1070</v>
      </c>
      <c r="L400" t="s">
        <v>8114</v>
      </c>
      <c r="M400" t="s">
        <v>8115</v>
      </c>
      <c r="N400" t="s">
        <v>8075</v>
      </c>
      <c r="O400" t="s">
        <v>1121</v>
      </c>
      <c r="P400" t="s">
        <v>1122</v>
      </c>
      <c r="Q400" t="s">
        <v>638</v>
      </c>
      <c r="R400" t="s">
        <v>635</v>
      </c>
      <c r="S400" t="s">
        <v>8116</v>
      </c>
      <c r="T400" t="s">
        <v>8115</v>
      </c>
    </row>
    <row r="401" spans="1:20" x14ac:dyDescent="0.25">
      <c r="A401" t="s">
        <v>121</v>
      </c>
      <c r="B401" t="s">
        <v>122</v>
      </c>
      <c r="C401">
        <v>15</v>
      </c>
      <c r="D401">
        <v>1</v>
      </c>
      <c r="E401" t="s">
        <v>8117</v>
      </c>
      <c r="F401">
        <v>15</v>
      </c>
      <c r="G401">
        <v>0</v>
      </c>
      <c r="H401" t="s">
        <v>631</v>
      </c>
      <c r="I401" t="s">
        <v>8118</v>
      </c>
      <c r="J401" t="s">
        <v>8119</v>
      </c>
      <c r="K401" t="s">
        <v>3441</v>
      </c>
      <c r="L401" t="s">
        <v>7781</v>
      </c>
      <c r="M401" t="s">
        <v>8120</v>
      </c>
      <c r="N401" t="s">
        <v>634</v>
      </c>
      <c r="O401" t="s">
        <v>894</v>
      </c>
      <c r="P401" t="s">
        <v>43</v>
      </c>
      <c r="Q401" t="s">
        <v>648</v>
      </c>
      <c r="R401" t="s">
        <v>635</v>
      </c>
      <c r="S401" t="s">
        <v>8121</v>
      </c>
      <c r="T401" t="s">
        <v>8120</v>
      </c>
    </row>
    <row r="402" spans="1:20" x14ac:dyDescent="0.25">
      <c r="A402" t="s">
        <v>35</v>
      </c>
      <c r="B402" t="s">
        <v>36</v>
      </c>
      <c r="C402">
        <v>66.666666666666671</v>
      </c>
      <c r="D402">
        <v>3</v>
      </c>
      <c r="E402" t="s">
        <v>8122</v>
      </c>
      <c r="F402">
        <v>300</v>
      </c>
      <c r="G402">
        <v>0</v>
      </c>
      <c r="H402" t="s">
        <v>703</v>
      </c>
      <c r="I402" t="s">
        <v>8123</v>
      </c>
      <c r="J402" t="s">
        <v>755</v>
      </c>
      <c r="K402" t="s">
        <v>634</v>
      </c>
      <c r="L402" t="s">
        <v>635</v>
      </c>
      <c r="M402" t="s">
        <v>8124</v>
      </c>
      <c r="N402" t="s">
        <v>634</v>
      </c>
      <c r="O402" t="s">
        <v>637</v>
      </c>
      <c r="P402" t="s">
        <v>22</v>
      </c>
      <c r="Q402" t="s">
        <v>638</v>
      </c>
      <c r="R402" t="s">
        <v>635</v>
      </c>
      <c r="S402" t="s">
        <v>8125</v>
      </c>
      <c r="T402" t="s">
        <v>8124</v>
      </c>
    </row>
    <row r="403" spans="1:20" x14ac:dyDescent="0.25">
      <c r="A403" t="s">
        <v>20</v>
      </c>
      <c r="B403" t="s">
        <v>21</v>
      </c>
      <c r="C403">
        <v>50</v>
      </c>
      <c r="D403">
        <v>2</v>
      </c>
      <c r="E403" t="s">
        <v>8122</v>
      </c>
      <c r="F403">
        <v>300</v>
      </c>
      <c r="G403">
        <v>0</v>
      </c>
      <c r="H403" t="s">
        <v>703</v>
      </c>
      <c r="I403" t="s">
        <v>8123</v>
      </c>
      <c r="J403" t="s">
        <v>755</v>
      </c>
      <c r="K403" t="s">
        <v>634</v>
      </c>
      <c r="L403" t="s">
        <v>635</v>
      </c>
      <c r="M403" t="s">
        <v>8124</v>
      </c>
      <c r="N403" t="s">
        <v>634</v>
      </c>
      <c r="O403" t="s">
        <v>637</v>
      </c>
      <c r="P403" t="s">
        <v>22</v>
      </c>
      <c r="Q403" t="s">
        <v>638</v>
      </c>
      <c r="R403" t="s">
        <v>635</v>
      </c>
      <c r="S403" t="s">
        <v>8125</v>
      </c>
      <c r="T403" t="s">
        <v>8124</v>
      </c>
    </row>
    <row r="404" spans="1:20" x14ac:dyDescent="0.25">
      <c r="A404" t="s">
        <v>23</v>
      </c>
      <c r="B404" t="s">
        <v>24</v>
      </c>
      <c r="C404">
        <v>50</v>
      </c>
      <c r="D404">
        <v>2</v>
      </c>
      <c r="E404" t="s">
        <v>8122</v>
      </c>
      <c r="F404">
        <v>300</v>
      </c>
      <c r="G404">
        <v>0</v>
      </c>
      <c r="H404" t="s">
        <v>703</v>
      </c>
      <c r="I404" t="s">
        <v>8123</v>
      </c>
      <c r="J404" t="s">
        <v>755</v>
      </c>
      <c r="K404" t="s">
        <v>634</v>
      </c>
      <c r="L404" t="s">
        <v>635</v>
      </c>
      <c r="M404" t="s">
        <v>8124</v>
      </c>
      <c r="N404" t="s">
        <v>634</v>
      </c>
      <c r="O404" t="s">
        <v>637</v>
      </c>
      <c r="P404" t="s">
        <v>22</v>
      </c>
      <c r="Q404" t="s">
        <v>638</v>
      </c>
      <c r="R404" t="s">
        <v>635</v>
      </c>
      <c r="S404" t="s">
        <v>8125</v>
      </c>
      <c r="T404" t="s">
        <v>8124</v>
      </c>
    </row>
    <row r="405" spans="1:20" x14ac:dyDescent="0.25">
      <c r="A405" t="s">
        <v>25</v>
      </c>
      <c r="B405" t="s">
        <v>26</v>
      </c>
      <c r="C405">
        <v>50</v>
      </c>
      <c r="D405">
        <v>2</v>
      </c>
      <c r="E405" t="s">
        <v>8122</v>
      </c>
      <c r="F405">
        <v>300</v>
      </c>
      <c r="G405">
        <v>0</v>
      </c>
      <c r="H405" t="s">
        <v>703</v>
      </c>
      <c r="I405" t="s">
        <v>8123</v>
      </c>
      <c r="J405" t="s">
        <v>755</v>
      </c>
      <c r="K405" t="s">
        <v>634</v>
      </c>
      <c r="L405" t="s">
        <v>635</v>
      </c>
      <c r="M405" t="s">
        <v>8124</v>
      </c>
      <c r="N405" t="s">
        <v>634</v>
      </c>
      <c r="O405" t="s">
        <v>637</v>
      </c>
      <c r="P405" t="s">
        <v>22</v>
      </c>
      <c r="Q405" t="s">
        <v>638</v>
      </c>
      <c r="R405" t="s">
        <v>635</v>
      </c>
      <c r="S405" t="s">
        <v>8125</v>
      </c>
      <c r="T405" t="s">
        <v>8124</v>
      </c>
    </row>
    <row r="406" spans="1:20" x14ac:dyDescent="0.25">
      <c r="A406" t="s">
        <v>256</v>
      </c>
      <c r="B406" t="s">
        <v>262</v>
      </c>
      <c r="C406">
        <v>139</v>
      </c>
      <c r="D406">
        <v>10</v>
      </c>
      <c r="E406" t="s">
        <v>8126</v>
      </c>
      <c r="F406">
        <v>1075</v>
      </c>
      <c r="G406">
        <v>0</v>
      </c>
      <c r="H406" t="s">
        <v>641</v>
      </c>
      <c r="I406" t="s">
        <v>8127</v>
      </c>
      <c r="J406" t="s">
        <v>8128</v>
      </c>
      <c r="K406" t="s">
        <v>8129</v>
      </c>
      <c r="L406" t="s">
        <v>8130</v>
      </c>
      <c r="M406" t="s">
        <v>8131</v>
      </c>
      <c r="N406" t="s">
        <v>8075</v>
      </c>
      <c r="O406" t="s">
        <v>1121</v>
      </c>
      <c r="P406" t="s">
        <v>1122</v>
      </c>
      <c r="Q406" t="s">
        <v>638</v>
      </c>
      <c r="R406" t="s">
        <v>635</v>
      </c>
      <c r="S406" t="s">
        <v>8132</v>
      </c>
      <c r="T406" t="s">
        <v>8131</v>
      </c>
    </row>
    <row r="407" spans="1:20" x14ac:dyDescent="0.25">
      <c r="A407" t="s">
        <v>116</v>
      </c>
      <c r="B407" t="s">
        <v>117</v>
      </c>
      <c r="C407">
        <v>10</v>
      </c>
      <c r="D407">
        <v>20</v>
      </c>
      <c r="E407" t="s">
        <v>8133</v>
      </c>
      <c r="F407">
        <v>191</v>
      </c>
      <c r="G407">
        <v>0</v>
      </c>
      <c r="H407" t="s">
        <v>641</v>
      </c>
      <c r="I407" t="s">
        <v>8134</v>
      </c>
      <c r="J407" t="s">
        <v>8135</v>
      </c>
      <c r="K407" t="s">
        <v>8136</v>
      </c>
      <c r="L407" t="s">
        <v>4573</v>
      </c>
      <c r="M407" t="s">
        <v>8137</v>
      </c>
      <c r="N407" t="s">
        <v>634</v>
      </c>
      <c r="O407" t="s">
        <v>894</v>
      </c>
      <c r="P407" t="s">
        <v>43</v>
      </c>
      <c r="Q407" t="s">
        <v>648</v>
      </c>
      <c r="R407" t="s">
        <v>635</v>
      </c>
      <c r="S407" t="s">
        <v>8138</v>
      </c>
      <c r="T407" t="s">
        <v>8139</v>
      </c>
    </row>
    <row r="408" spans="1:20" x14ac:dyDescent="0.25">
      <c r="A408" t="s">
        <v>39</v>
      </c>
      <c r="B408" t="s">
        <v>230</v>
      </c>
      <c r="C408">
        <v>64</v>
      </c>
      <c r="D408">
        <v>2</v>
      </c>
      <c r="E408" t="s">
        <v>8140</v>
      </c>
      <c r="F408">
        <v>128</v>
      </c>
      <c r="G408">
        <v>0</v>
      </c>
      <c r="H408" t="s">
        <v>1248</v>
      </c>
      <c r="I408" t="s">
        <v>8141</v>
      </c>
      <c r="J408" t="s">
        <v>8142</v>
      </c>
      <c r="K408" t="s">
        <v>5034</v>
      </c>
      <c r="L408" t="s">
        <v>8143</v>
      </c>
      <c r="M408" t="s">
        <v>8144</v>
      </c>
      <c r="N408" t="s">
        <v>634</v>
      </c>
      <c r="O408" t="s">
        <v>689</v>
      </c>
      <c r="P408" t="s">
        <v>40</v>
      </c>
      <c r="Q408" t="s">
        <v>690</v>
      </c>
      <c r="R408" t="s">
        <v>635</v>
      </c>
      <c r="S408" t="s">
        <v>8145</v>
      </c>
      <c r="T408" t="s">
        <v>8144</v>
      </c>
    </row>
    <row r="409" spans="1:20" x14ac:dyDescent="0.25">
      <c r="A409" t="s">
        <v>619</v>
      </c>
      <c r="B409" t="s">
        <v>620</v>
      </c>
      <c r="C409">
        <v>139</v>
      </c>
      <c r="D409">
        <v>1</v>
      </c>
      <c r="E409" t="s">
        <v>8146</v>
      </c>
      <c r="F409">
        <v>399</v>
      </c>
      <c r="G409">
        <v>0</v>
      </c>
      <c r="H409" t="s">
        <v>641</v>
      </c>
      <c r="I409" t="s">
        <v>8147</v>
      </c>
      <c r="J409" t="s">
        <v>8148</v>
      </c>
      <c r="K409" t="s">
        <v>2849</v>
      </c>
      <c r="L409" t="s">
        <v>8149</v>
      </c>
      <c r="M409" t="s">
        <v>8150</v>
      </c>
      <c r="N409" t="s">
        <v>8075</v>
      </c>
      <c r="O409" t="s">
        <v>1121</v>
      </c>
      <c r="P409" t="s">
        <v>1122</v>
      </c>
      <c r="Q409" t="s">
        <v>638</v>
      </c>
      <c r="R409" t="s">
        <v>635</v>
      </c>
      <c r="S409" t="s">
        <v>634</v>
      </c>
      <c r="T409" t="s">
        <v>8150</v>
      </c>
    </row>
    <row r="410" spans="1:20" x14ac:dyDescent="0.25">
      <c r="A410" t="s">
        <v>258</v>
      </c>
      <c r="B410" t="s">
        <v>264</v>
      </c>
      <c r="C410">
        <v>139</v>
      </c>
      <c r="D410">
        <v>1</v>
      </c>
      <c r="E410" t="s">
        <v>8146</v>
      </c>
      <c r="F410">
        <v>399</v>
      </c>
      <c r="G410">
        <v>0</v>
      </c>
      <c r="H410" t="s">
        <v>641</v>
      </c>
      <c r="I410" t="s">
        <v>8147</v>
      </c>
      <c r="J410" t="s">
        <v>8148</v>
      </c>
      <c r="K410" t="s">
        <v>2849</v>
      </c>
      <c r="L410" t="s">
        <v>8149</v>
      </c>
      <c r="M410" t="s">
        <v>8150</v>
      </c>
      <c r="N410" t="s">
        <v>8075</v>
      </c>
      <c r="O410" t="s">
        <v>1121</v>
      </c>
      <c r="P410" t="s">
        <v>1122</v>
      </c>
      <c r="Q410" t="s">
        <v>638</v>
      </c>
      <c r="R410" t="s">
        <v>635</v>
      </c>
      <c r="S410" t="s">
        <v>634</v>
      </c>
      <c r="T410" t="s">
        <v>8150</v>
      </c>
    </row>
    <row r="411" spans="1:20" x14ac:dyDescent="0.25">
      <c r="A411" t="s">
        <v>257</v>
      </c>
      <c r="B411" t="s">
        <v>263</v>
      </c>
      <c r="C411">
        <v>139</v>
      </c>
      <c r="D411">
        <v>1</v>
      </c>
      <c r="E411" t="s">
        <v>8146</v>
      </c>
      <c r="F411">
        <v>399</v>
      </c>
      <c r="G411">
        <v>0</v>
      </c>
      <c r="H411" t="s">
        <v>641</v>
      </c>
      <c r="I411" t="s">
        <v>8147</v>
      </c>
      <c r="J411" t="s">
        <v>8148</v>
      </c>
      <c r="K411" t="s">
        <v>2849</v>
      </c>
      <c r="L411" t="s">
        <v>8149</v>
      </c>
      <c r="M411" t="s">
        <v>8150</v>
      </c>
      <c r="N411" t="s">
        <v>8075</v>
      </c>
      <c r="O411" t="s">
        <v>1121</v>
      </c>
      <c r="P411" t="s">
        <v>1122</v>
      </c>
      <c r="Q411" t="s">
        <v>638</v>
      </c>
      <c r="R411" t="s">
        <v>635</v>
      </c>
      <c r="S411" t="s">
        <v>634</v>
      </c>
      <c r="T411" t="s">
        <v>8150</v>
      </c>
    </row>
    <row r="412" spans="1:20" x14ac:dyDescent="0.25">
      <c r="A412" t="s">
        <v>256</v>
      </c>
      <c r="B412" t="s">
        <v>262</v>
      </c>
      <c r="C412">
        <v>139</v>
      </c>
      <c r="D412">
        <v>1</v>
      </c>
      <c r="E412" t="s">
        <v>8146</v>
      </c>
      <c r="F412">
        <v>399</v>
      </c>
      <c r="G412">
        <v>0</v>
      </c>
      <c r="H412" t="s">
        <v>641</v>
      </c>
      <c r="I412" t="s">
        <v>8147</v>
      </c>
      <c r="J412" t="s">
        <v>8148</v>
      </c>
      <c r="K412" t="s">
        <v>2849</v>
      </c>
      <c r="L412" t="s">
        <v>8149</v>
      </c>
      <c r="M412" t="s">
        <v>8150</v>
      </c>
      <c r="N412" t="s">
        <v>8075</v>
      </c>
      <c r="O412" t="s">
        <v>1121</v>
      </c>
      <c r="P412" t="s">
        <v>1122</v>
      </c>
      <c r="Q412" t="s">
        <v>638</v>
      </c>
      <c r="R412" t="s">
        <v>635</v>
      </c>
      <c r="S412" t="s">
        <v>634</v>
      </c>
      <c r="T412" t="s">
        <v>8150</v>
      </c>
    </row>
    <row r="413" spans="1:20" x14ac:dyDescent="0.25">
      <c r="A413" t="s">
        <v>164</v>
      </c>
      <c r="B413" t="s">
        <v>165</v>
      </c>
      <c r="C413">
        <v>50</v>
      </c>
      <c r="D413">
        <v>6</v>
      </c>
      <c r="E413" t="s">
        <v>8151</v>
      </c>
      <c r="F413">
        <v>200</v>
      </c>
      <c r="G413">
        <v>0</v>
      </c>
      <c r="H413" t="s">
        <v>631</v>
      </c>
      <c r="I413" t="s">
        <v>8152</v>
      </c>
      <c r="J413" t="s">
        <v>986</v>
      </c>
      <c r="K413" t="s">
        <v>634</v>
      </c>
      <c r="L413" t="s">
        <v>635</v>
      </c>
      <c r="M413" t="s">
        <v>8153</v>
      </c>
      <c r="N413" t="s">
        <v>634</v>
      </c>
      <c r="O413" t="s">
        <v>654</v>
      </c>
      <c r="P413" t="s">
        <v>22</v>
      </c>
      <c r="Q413" t="s">
        <v>655</v>
      </c>
      <c r="R413" t="s">
        <v>635</v>
      </c>
      <c r="S413" t="s">
        <v>8154</v>
      </c>
      <c r="T413" t="s">
        <v>8155</v>
      </c>
    </row>
    <row r="414" spans="1:20" x14ac:dyDescent="0.25">
      <c r="A414" t="s">
        <v>258</v>
      </c>
      <c r="B414" t="s">
        <v>264</v>
      </c>
      <c r="C414">
        <v>139</v>
      </c>
      <c r="D414">
        <v>1</v>
      </c>
      <c r="E414" t="s">
        <v>8156</v>
      </c>
      <c r="F414">
        <v>215</v>
      </c>
      <c r="G414">
        <v>0</v>
      </c>
      <c r="H414" t="s">
        <v>641</v>
      </c>
      <c r="I414" t="s">
        <v>8157</v>
      </c>
      <c r="J414" t="s">
        <v>8158</v>
      </c>
      <c r="K414" t="s">
        <v>8159</v>
      </c>
      <c r="L414" t="s">
        <v>8160</v>
      </c>
      <c r="M414" t="s">
        <v>8161</v>
      </c>
      <c r="N414" t="s">
        <v>1120</v>
      </c>
      <c r="O414" t="s">
        <v>1121</v>
      </c>
      <c r="P414" t="s">
        <v>1122</v>
      </c>
      <c r="Q414" t="s">
        <v>638</v>
      </c>
      <c r="R414" t="s">
        <v>635</v>
      </c>
      <c r="S414" t="s">
        <v>634</v>
      </c>
      <c r="T414" t="s">
        <v>8161</v>
      </c>
    </row>
    <row r="415" spans="1:20" x14ac:dyDescent="0.25">
      <c r="A415" t="s">
        <v>256</v>
      </c>
      <c r="B415" t="s">
        <v>262</v>
      </c>
      <c r="C415">
        <v>139</v>
      </c>
      <c r="D415">
        <v>1</v>
      </c>
      <c r="E415" t="s">
        <v>8156</v>
      </c>
      <c r="F415">
        <v>215</v>
      </c>
      <c r="G415">
        <v>0</v>
      </c>
      <c r="H415" t="s">
        <v>641</v>
      </c>
      <c r="I415" t="s">
        <v>8157</v>
      </c>
      <c r="J415" t="s">
        <v>8158</v>
      </c>
      <c r="K415" t="s">
        <v>8159</v>
      </c>
      <c r="L415" t="s">
        <v>8160</v>
      </c>
      <c r="M415" t="s">
        <v>8161</v>
      </c>
      <c r="N415" t="s">
        <v>1120</v>
      </c>
      <c r="O415" t="s">
        <v>1121</v>
      </c>
      <c r="P415" t="s">
        <v>1122</v>
      </c>
      <c r="Q415" t="s">
        <v>638</v>
      </c>
      <c r="R415" t="s">
        <v>635</v>
      </c>
      <c r="S415" t="s">
        <v>634</v>
      </c>
      <c r="T415" t="s">
        <v>8161</v>
      </c>
    </row>
    <row r="416" spans="1:20" x14ac:dyDescent="0.25">
      <c r="A416" t="s">
        <v>164</v>
      </c>
      <c r="B416" t="s">
        <v>165</v>
      </c>
      <c r="C416">
        <v>50</v>
      </c>
      <c r="D416">
        <v>6</v>
      </c>
      <c r="E416" t="s">
        <v>8162</v>
      </c>
      <c r="F416">
        <v>200</v>
      </c>
      <c r="G416">
        <v>0</v>
      </c>
      <c r="H416" t="s">
        <v>631</v>
      </c>
      <c r="I416" t="s">
        <v>8163</v>
      </c>
      <c r="J416" t="s">
        <v>4592</v>
      </c>
      <c r="K416" t="s">
        <v>634</v>
      </c>
      <c r="L416" t="s">
        <v>635</v>
      </c>
      <c r="M416" t="s">
        <v>8164</v>
      </c>
      <c r="N416" t="s">
        <v>634</v>
      </c>
      <c r="O416" t="s">
        <v>637</v>
      </c>
      <c r="P416" t="s">
        <v>22</v>
      </c>
      <c r="Q416" t="s">
        <v>638</v>
      </c>
      <c r="R416" t="s">
        <v>635</v>
      </c>
      <c r="S416" t="s">
        <v>8165</v>
      </c>
      <c r="T416" t="s">
        <v>8164</v>
      </c>
    </row>
    <row r="417" spans="1:20" x14ac:dyDescent="0.25">
      <c r="A417" t="s">
        <v>39</v>
      </c>
      <c r="B417" t="s">
        <v>682</v>
      </c>
      <c r="C417">
        <v>64</v>
      </c>
      <c r="D417">
        <v>3</v>
      </c>
      <c r="E417" t="s">
        <v>8166</v>
      </c>
      <c r="F417">
        <v>218</v>
      </c>
      <c r="G417">
        <v>26</v>
      </c>
      <c r="H417" t="s">
        <v>641</v>
      </c>
      <c r="I417" t="s">
        <v>8167</v>
      </c>
      <c r="J417" t="s">
        <v>8168</v>
      </c>
      <c r="K417" t="s">
        <v>8169</v>
      </c>
      <c r="L417" t="s">
        <v>8170</v>
      </c>
      <c r="M417" t="s">
        <v>8171</v>
      </c>
      <c r="N417" t="s">
        <v>634</v>
      </c>
      <c r="O417" t="s">
        <v>689</v>
      </c>
      <c r="P417" t="s">
        <v>40</v>
      </c>
      <c r="Q417" t="s">
        <v>690</v>
      </c>
      <c r="R417" t="s">
        <v>635</v>
      </c>
      <c r="S417" t="s">
        <v>8172</v>
      </c>
      <c r="T417" t="s">
        <v>8171</v>
      </c>
    </row>
    <row r="418" spans="1:20" x14ac:dyDescent="0.25">
      <c r="A418" t="s">
        <v>39</v>
      </c>
      <c r="B418" t="s">
        <v>682</v>
      </c>
      <c r="C418">
        <v>64</v>
      </c>
      <c r="D418">
        <v>1</v>
      </c>
      <c r="E418" t="s">
        <v>8173</v>
      </c>
      <c r="F418">
        <v>71</v>
      </c>
      <c r="G418">
        <v>7</v>
      </c>
      <c r="H418" t="s">
        <v>641</v>
      </c>
      <c r="I418" t="s">
        <v>8174</v>
      </c>
      <c r="J418" t="s">
        <v>8175</v>
      </c>
      <c r="K418" t="s">
        <v>6485</v>
      </c>
      <c r="L418" t="s">
        <v>8176</v>
      </c>
      <c r="M418" t="s">
        <v>8177</v>
      </c>
      <c r="N418" t="s">
        <v>634</v>
      </c>
      <c r="O418" t="s">
        <v>689</v>
      </c>
      <c r="P418" t="s">
        <v>40</v>
      </c>
      <c r="Q418" t="s">
        <v>690</v>
      </c>
      <c r="R418" t="s">
        <v>635</v>
      </c>
      <c r="S418" t="s">
        <v>8178</v>
      </c>
      <c r="T418" t="s">
        <v>8177</v>
      </c>
    </row>
    <row r="419" spans="1:20" x14ac:dyDescent="0.25">
      <c r="A419" t="s">
        <v>164</v>
      </c>
      <c r="B419" t="s">
        <v>165</v>
      </c>
      <c r="C419">
        <v>33.333333333333336</v>
      </c>
      <c r="D419">
        <v>3</v>
      </c>
      <c r="E419" t="s">
        <v>8179</v>
      </c>
      <c r="F419">
        <v>195</v>
      </c>
      <c r="G419">
        <v>0</v>
      </c>
      <c r="H419" t="s">
        <v>631</v>
      </c>
      <c r="I419" t="s">
        <v>8180</v>
      </c>
      <c r="J419" t="s">
        <v>886</v>
      </c>
      <c r="K419" t="s">
        <v>634</v>
      </c>
      <c r="L419" t="s">
        <v>635</v>
      </c>
      <c r="M419" t="s">
        <v>8177</v>
      </c>
      <c r="N419" t="s">
        <v>634</v>
      </c>
      <c r="O419" t="s">
        <v>654</v>
      </c>
      <c r="P419" t="s">
        <v>22</v>
      </c>
      <c r="Q419" t="s">
        <v>655</v>
      </c>
      <c r="R419" t="s">
        <v>635</v>
      </c>
      <c r="S419" t="s">
        <v>8181</v>
      </c>
      <c r="T419" t="s">
        <v>8177</v>
      </c>
    </row>
    <row r="420" spans="1:20" x14ac:dyDescent="0.25">
      <c r="A420" t="s">
        <v>39</v>
      </c>
      <c r="B420" t="s">
        <v>44</v>
      </c>
      <c r="C420">
        <v>120</v>
      </c>
      <c r="D420">
        <v>1</v>
      </c>
      <c r="E420" t="s">
        <v>8179</v>
      </c>
      <c r="F420">
        <v>195</v>
      </c>
      <c r="G420">
        <v>0</v>
      </c>
      <c r="H420" t="s">
        <v>631</v>
      </c>
      <c r="I420" t="s">
        <v>8180</v>
      </c>
      <c r="J420" t="s">
        <v>886</v>
      </c>
      <c r="K420" t="s">
        <v>634</v>
      </c>
      <c r="L420" t="s">
        <v>635</v>
      </c>
      <c r="M420" t="s">
        <v>8177</v>
      </c>
      <c r="N420" t="s">
        <v>634</v>
      </c>
      <c r="O420" t="s">
        <v>654</v>
      </c>
      <c r="P420" t="s">
        <v>22</v>
      </c>
      <c r="Q420" t="s">
        <v>655</v>
      </c>
      <c r="R420" t="s">
        <v>635</v>
      </c>
      <c r="S420" t="s">
        <v>8181</v>
      </c>
      <c r="T420" t="s">
        <v>8182</v>
      </c>
    </row>
    <row r="421" spans="1:20" x14ac:dyDescent="0.25">
      <c r="A421" t="s">
        <v>25</v>
      </c>
      <c r="B421" t="s">
        <v>26</v>
      </c>
      <c r="C421">
        <v>45</v>
      </c>
      <c r="D421">
        <v>1</v>
      </c>
      <c r="E421" t="s">
        <v>8183</v>
      </c>
      <c r="F421">
        <v>45</v>
      </c>
      <c r="G421">
        <v>0</v>
      </c>
      <c r="H421" t="s">
        <v>641</v>
      </c>
      <c r="I421" t="s">
        <v>8184</v>
      </c>
      <c r="J421" t="s">
        <v>8185</v>
      </c>
      <c r="K421" t="s">
        <v>1599</v>
      </c>
      <c r="L421" t="s">
        <v>3584</v>
      </c>
      <c r="M421" t="s">
        <v>8186</v>
      </c>
      <c r="N421" t="s">
        <v>634</v>
      </c>
      <c r="O421" t="s">
        <v>894</v>
      </c>
      <c r="P421" t="s">
        <v>43</v>
      </c>
      <c r="Q421" t="s">
        <v>648</v>
      </c>
      <c r="R421" t="s">
        <v>635</v>
      </c>
      <c r="S421" t="s">
        <v>8187</v>
      </c>
      <c r="T421" t="s">
        <v>8186</v>
      </c>
    </row>
    <row r="422" spans="1:20" x14ac:dyDescent="0.25">
      <c r="A422" t="s">
        <v>20</v>
      </c>
      <c r="B422" t="s">
        <v>21</v>
      </c>
      <c r="C422">
        <v>60</v>
      </c>
      <c r="D422">
        <v>2</v>
      </c>
      <c r="E422" t="s">
        <v>8188</v>
      </c>
      <c r="F422">
        <v>190</v>
      </c>
      <c r="G422">
        <v>0</v>
      </c>
      <c r="H422" t="s">
        <v>631</v>
      </c>
      <c r="I422" t="s">
        <v>8189</v>
      </c>
      <c r="J422" t="s">
        <v>755</v>
      </c>
      <c r="K422" t="s">
        <v>634</v>
      </c>
      <c r="L422" t="s">
        <v>635</v>
      </c>
      <c r="M422" t="s">
        <v>8190</v>
      </c>
      <c r="N422" t="s">
        <v>634</v>
      </c>
      <c r="O422" t="s">
        <v>637</v>
      </c>
      <c r="P422" t="s">
        <v>22</v>
      </c>
      <c r="Q422" t="s">
        <v>638</v>
      </c>
      <c r="R422" t="s">
        <v>635</v>
      </c>
      <c r="S422" t="s">
        <v>8191</v>
      </c>
      <c r="T422" t="s">
        <v>8190</v>
      </c>
    </row>
    <row r="423" spans="1:20" x14ac:dyDescent="0.25">
      <c r="A423" t="s">
        <v>23</v>
      </c>
      <c r="B423" t="s">
        <v>24</v>
      </c>
      <c r="C423">
        <v>60</v>
      </c>
      <c r="D423">
        <v>2</v>
      </c>
      <c r="E423" t="s">
        <v>8188</v>
      </c>
      <c r="F423">
        <v>190</v>
      </c>
      <c r="G423">
        <v>0</v>
      </c>
      <c r="H423" t="s">
        <v>631</v>
      </c>
      <c r="I423" t="s">
        <v>8189</v>
      </c>
      <c r="J423" t="s">
        <v>755</v>
      </c>
      <c r="K423" t="s">
        <v>634</v>
      </c>
      <c r="L423" t="s">
        <v>635</v>
      </c>
      <c r="M423" t="s">
        <v>8190</v>
      </c>
      <c r="N423" t="s">
        <v>634</v>
      </c>
      <c r="O423" t="s">
        <v>637</v>
      </c>
      <c r="P423" t="s">
        <v>22</v>
      </c>
      <c r="Q423" t="s">
        <v>638</v>
      </c>
      <c r="R423" t="s">
        <v>635</v>
      </c>
      <c r="S423" t="s">
        <v>8191</v>
      </c>
      <c r="T423" t="s">
        <v>8190</v>
      </c>
    </row>
    <row r="424" spans="1:20" x14ac:dyDescent="0.25">
      <c r="A424" t="s">
        <v>25</v>
      </c>
      <c r="B424" t="s">
        <v>26</v>
      </c>
      <c r="C424">
        <v>60</v>
      </c>
      <c r="D424">
        <v>2</v>
      </c>
      <c r="E424" t="s">
        <v>8188</v>
      </c>
      <c r="F424">
        <v>190</v>
      </c>
      <c r="G424">
        <v>0</v>
      </c>
      <c r="H424" t="s">
        <v>631</v>
      </c>
      <c r="I424" t="s">
        <v>8189</v>
      </c>
      <c r="J424" t="s">
        <v>755</v>
      </c>
      <c r="K424" t="s">
        <v>634</v>
      </c>
      <c r="L424" t="s">
        <v>635</v>
      </c>
      <c r="M424" t="s">
        <v>8190</v>
      </c>
      <c r="N424" t="s">
        <v>634</v>
      </c>
      <c r="O424" t="s">
        <v>637</v>
      </c>
      <c r="P424" t="s">
        <v>22</v>
      </c>
      <c r="Q424" t="s">
        <v>638</v>
      </c>
      <c r="R424" t="s">
        <v>635</v>
      </c>
      <c r="S424" t="s">
        <v>8191</v>
      </c>
      <c r="T424" t="s">
        <v>8190</v>
      </c>
    </row>
    <row r="425" spans="1:20" x14ac:dyDescent="0.25">
      <c r="A425" t="s">
        <v>116</v>
      </c>
      <c r="B425" t="s">
        <v>117</v>
      </c>
      <c r="C425">
        <v>10</v>
      </c>
      <c r="D425">
        <v>150</v>
      </c>
      <c r="E425" t="s">
        <v>8192</v>
      </c>
      <c r="F425">
        <v>1417</v>
      </c>
      <c r="G425">
        <v>0</v>
      </c>
      <c r="H425" t="s">
        <v>641</v>
      </c>
      <c r="I425" t="s">
        <v>8193</v>
      </c>
      <c r="J425" t="s">
        <v>8194</v>
      </c>
      <c r="K425" t="s">
        <v>8195</v>
      </c>
      <c r="L425" t="s">
        <v>4252</v>
      </c>
      <c r="M425" t="s">
        <v>8196</v>
      </c>
      <c r="N425" t="s">
        <v>634</v>
      </c>
      <c r="O425" t="s">
        <v>894</v>
      </c>
      <c r="P425" t="s">
        <v>43</v>
      </c>
      <c r="Q425" t="s">
        <v>648</v>
      </c>
      <c r="R425" t="s">
        <v>635</v>
      </c>
      <c r="S425" t="s">
        <v>8197</v>
      </c>
      <c r="T425" t="s">
        <v>8198</v>
      </c>
    </row>
    <row r="426" spans="1:20" x14ac:dyDescent="0.25">
      <c r="A426" t="s">
        <v>35</v>
      </c>
      <c r="B426" t="s">
        <v>36</v>
      </c>
      <c r="C426">
        <v>66.666666666666671</v>
      </c>
      <c r="D426">
        <v>3</v>
      </c>
      <c r="E426" t="s">
        <v>8199</v>
      </c>
      <c r="F426">
        <v>100</v>
      </c>
      <c r="G426">
        <v>0</v>
      </c>
      <c r="H426" t="s">
        <v>631</v>
      </c>
      <c r="I426" t="s">
        <v>8200</v>
      </c>
      <c r="J426" t="s">
        <v>845</v>
      </c>
      <c r="K426" t="s">
        <v>634</v>
      </c>
      <c r="L426" t="s">
        <v>635</v>
      </c>
      <c r="M426" t="s">
        <v>8201</v>
      </c>
      <c r="N426" t="s">
        <v>634</v>
      </c>
      <c r="O426" t="s">
        <v>637</v>
      </c>
      <c r="P426" t="s">
        <v>22</v>
      </c>
      <c r="Q426" t="s">
        <v>638</v>
      </c>
      <c r="R426" t="s">
        <v>635</v>
      </c>
      <c r="S426" t="s">
        <v>8202</v>
      </c>
      <c r="T426" t="s">
        <v>8201</v>
      </c>
    </row>
    <row r="427" spans="1:20" x14ac:dyDescent="0.25">
      <c r="A427" t="s">
        <v>164</v>
      </c>
      <c r="B427" t="s">
        <v>165</v>
      </c>
      <c r="C427">
        <v>50</v>
      </c>
      <c r="D427">
        <v>6</v>
      </c>
      <c r="E427" t="s">
        <v>8203</v>
      </c>
      <c r="F427">
        <v>200</v>
      </c>
      <c r="G427">
        <v>0</v>
      </c>
      <c r="H427" t="s">
        <v>631</v>
      </c>
      <c r="I427" t="s">
        <v>2102</v>
      </c>
      <c r="J427" t="s">
        <v>3525</v>
      </c>
      <c r="K427" t="s">
        <v>634</v>
      </c>
      <c r="L427" t="s">
        <v>635</v>
      </c>
      <c r="M427" t="s">
        <v>8204</v>
      </c>
      <c r="N427" t="s">
        <v>634</v>
      </c>
      <c r="O427" t="s">
        <v>654</v>
      </c>
      <c r="P427" t="s">
        <v>22</v>
      </c>
      <c r="Q427" t="s">
        <v>655</v>
      </c>
      <c r="R427" t="s">
        <v>635</v>
      </c>
      <c r="S427" t="s">
        <v>8205</v>
      </c>
      <c r="T427" t="s">
        <v>8206</v>
      </c>
    </row>
    <row r="428" spans="1:20" x14ac:dyDescent="0.25">
      <c r="A428" t="s">
        <v>20</v>
      </c>
      <c r="B428" t="s">
        <v>21</v>
      </c>
      <c r="C428">
        <v>50</v>
      </c>
      <c r="D428">
        <v>1</v>
      </c>
      <c r="E428" t="s">
        <v>8207</v>
      </c>
      <c r="F428">
        <v>100</v>
      </c>
      <c r="G428">
        <v>0</v>
      </c>
      <c r="H428" t="s">
        <v>631</v>
      </c>
      <c r="I428" t="s">
        <v>8208</v>
      </c>
      <c r="J428" t="s">
        <v>705</v>
      </c>
      <c r="K428" t="s">
        <v>634</v>
      </c>
      <c r="L428" t="s">
        <v>635</v>
      </c>
      <c r="M428" t="s">
        <v>8209</v>
      </c>
      <c r="N428" t="s">
        <v>634</v>
      </c>
      <c r="O428" t="s">
        <v>637</v>
      </c>
      <c r="P428" t="s">
        <v>22</v>
      </c>
      <c r="Q428" t="s">
        <v>638</v>
      </c>
      <c r="R428" t="s">
        <v>635</v>
      </c>
      <c r="S428" t="s">
        <v>8210</v>
      </c>
      <c r="T428" t="s">
        <v>8211</v>
      </c>
    </row>
    <row r="429" spans="1:20" x14ac:dyDescent="0.25">
      <c r="A429" t="s">
        <v>23</v>
      </c>
      <c r="B429" t="s">
        <v>24</v>
      </c>
      <c r="C429">
        <v>50</v>
      </c>
      <c r="D429">
        <v>1</v>
      </c>
      <c r="E429" t="s">
        <v>8207</v>
      </c>
      <c r="F429">
        <v>100</v>
      </c>
      <c r="G429">
        <v>0</v>
      </c>
      <c r="H429" t="s">
        <v>631</v>
      </c>
      <c r="I429" t="s">
        <v>8208</v>
      </c>
      <c r="J429" t="s">
        <v>705</v>
      </c>
      <c r="K429" t="s">
        <v>634</v>
      </c>
      <c r="L429" t="s">
        <v>635</v>
      </c>
      <c r="M429" t="s">
        <v>8209</v>
      </c>
      <c r="N429" t="s">
        <v>634</v>
      </c>
      <c r="O429" t="s">
        <v>637</v>
      </c>
      <c r="P429" t="s">
        <v>22</v>
      </c>
      <c r="Q429" t="s">
        <v>638</v>
      </c>
      <c r="R429" t="s">
        <v>635</v>
      </c>
      <c r="S429" t="s">
        <v>8210</v>
      </c>
      <c r="T429" t="s">
        <v>8211</v>
      </c>
    </row>
    <row r="430" spans="1:20" x14ac:dyDescent="0.25">
      <c r="A430" t="s">
        <v>25</v>
      </c>
      <c r="B430" t="s">
        <v>26</v>
      </c>
      <c r="C430">
        <v>50</v>
      </c>
      <c r="D430">
        <v>1</v>
      </c>
      <c r="E430" t="s">
        <v>8207</v>
      </c>
      <c r="F430">
        <v>100</v>
      </c>
      <c r="G430">
        <v>0</v>
      </c>
      <c r="H430" t="s">
        <v>631</v>
      </c>
      <c r="I430" t="s">
        <v>8208</v>
      </c>
      <c r="J430" t="s">
        <v>705</v>
      </c>
      <c r="K430" t="s">
        <v>634</v>
      </c>
      <c r="L430" t="s">
        <v>635</v>
      </c>
      <c r="M430" t="s">
        <v>8209</v>
      </c>
      <c r="N430" t="s">
        <v>634</v>
      </c>
      <c r="O430" t="s">
        <v>637</v>
      </c>
      <c r="P430" t="s">
        <v>22</v>
      </c>
      <c r="Q430" t="s">
        <v>638</v>
      </c>
      <c r="R430" t="s">
        <v>635</v>
      </c>
      <c r="S430" t="s">
        <v>8210</v>
      </c>
      <c r="T430" t="s">
        <v>8211</v>
      </c>
    </row>
    <row r="431" spans="1:20" x14ac:dyDescent="0.25">
      <c r="A431" t="s">
        <v>164</v>
      </c>
      <c r="B431" t="s">
        <v>165</v>
      </c>
      <c r="C431">
        <v>65</v>
      </c>
      <c r="D431">
        <v>9</v>
      </c>
      <c r="E431" t="s">
        <v>8212</v>
      </c>
      <c r="F431">
        <v>299</v>
      </c>
      <c r="G431">
        <v>0</v>
      </c>
      <c r="H431" t="s">
        <v>631</v>
      </c>
      <c r="I431" t="s">
        <v>8213</v>
      </c>
      <c r="J431" t="s">
        <v>1152</v>
      </c>
      <c r="K431" t="s">
        <v>634</v>
      </c>
      <c r="L431" t="s">
        <v>635</v>
      </c>
      <c r="M431" t="s">
        <v>8214</v>
      </c>
      <c r="N431" t="s">
        <v>634</v>
      </c>
      <c r="O431" t="s">
        <v>637</v>
      </c>
      <c r="P431" t="s">
        <v>22</v>
      </c>
      <c r="Q431" t="s">
        <v>638</v>
      </c>
      <c r="R431" t="s">
        <v>635</v>
      </c>
      <c r="S431" t="s">
        <v>8215</v>
      </c>
      <c r="T431" t="s">
        <v>8214</v>
      </c>
    </row>
    <row r="432" spans="1:20" x14ac:dyDescent="0.25">
      <c r="A432" t="s">
        <v>20</v>
      </c>
      <c r="B432" t="s">
        <v>21</v>
      </c>
      <c r="C432">
        <v>50</v>
      </c>
      <c r="D432">
        <v>1</v>
      </c>
      <c r="E432" t="s">
        <v>8216</v>
      </c>
      <c r="F432">
        <v>100</v>
      </c>
      <c r="G432">
        <v>0</v>
      </c>
      <c r="H432" t="s">
        <v>631</v>
      </c>
      <c r="I432" t="s">
        <v>4990</v>
      </c>
      <c r="J432" t="s">
        <v>6923</v>
      </c>
      <c r="K432" t="s">
        <v>634</v>
      </c>
      <c r="L432" t="s">
        <v>635</v>
      </c>
      <c r="M432" t="s">
        <v>8217</v>
      </c>
      <c r="N432" t="s">
        <v>634</v>
      </c>
      <c r="O432" t="s">
        <v>637</v>
      </c>
      <c r="P432" t="s">
        <v>22</v>
      </c>
      <c r="Q432" t="s">
        <v>638</v>
      </c>
      <c r="R432" t="s">
        <v>635</v>
      </c>
      <c r="S432" t="s">
        <v>8218</v>
      </c>
      <c r="T432" t="s">
        <v>8214</v>
      </c>
    </row>
    <row r="433" spans="1:20" x14ac:dyDescent="0.25">
      <c r="A433" t="s">
        <v>23</v>
      </c>
      <c r="B433" t="s">
        <v>24</v>
      </c>
      <c r="C433">
        <v>50</v>
      </c>
      <c r="D433">
        <v>1</v>
      </c>
      <c r="E433" t="s">
        <v>8216</v>
      </c>
      <c r="F433">
        <v>100</v>
      </c>
      <c r="G433">
        <v>0</v>
      </c>
      <c r="H433" t="s">
        <v>631</v>
      </c>
      <c r="I433" t="s">
        <v>4990</v>
      </c>
      <c r="J433" t="s">
        <v>6923</v>
      </c>
      <c r="K433" t="s">
        <v>634</v>
      </c>
      <c r="L433" t="s">
        <v>635</v>
      </c>
      <c r="M433" t="s">
        <v>8217</v>
      </c>
      <c r="N433" t="s">
        <v>634</v>
      </c>
      <c r="O433" t="s">
        <v>637</v>
      </c>
      <c r="P433" t="s">
        <v>22</v>
      </c>
      <c r="Q433" t="s">
        <v>638</v>
      </c>
      <c r="R433" t="s">
        <v>635</v>
      </c>
      <c r="S433" t="s">
        <v>8218</v>
      </c>
      <c r="T433" t="s">
        <v>8214</v>
      </c>
    </row>
    <row r="434" spans="1:20" x14ac:dyDescent="0.25">
      <c r="A434" t="s">
        <v>25</v>
      </c>
      <c r="B434" t="s">
        <v>26</v>
      </c>
      <c r="C434">
        <v>50</v>
      </c>
      <c r="D434">
        <v>1</v>
      </c>
      <c r="E434" t="s">
        <v>8216</v>
      </c>
      <c r="F434">
        <v>100</v>
      </c>
      <c r="G434">
        <v>0</v>
      </c>
      <c r="H434" t="s">
        <v>631</v>
      </c>
      <c r="I434" t="s">
        <v>4990</v>
      </c>
      <c r="J434" t="s">
        <v>6923</v>
      </c>
      <c r="K434" t="s">
        <v>634</v>
      </c>
      <c r="L434" t="s">
        <v>635</v>
      </c>
      <c r="M434" t="s">
        <v>8217</v>
      </c>
      <c r="N434" t="s">
        <v>634</v>
      </c>
      <c r="O434" t="s">
        <v>637</v>
      </c>
      <c r="P434" t="s">
        <v>22</v>
      </c>
      <c r="Q434" t="s">
        <v>638</v>
      </c>
      <c r="R434" t="s">
        <v>635</v>
      </c>
      <c r="S434" t="s">
        <v>8218</v>
      </c>
      <c r="T434" t="s">
        <v>8217</v>
      </c>
    </row>
    <row r="435" spans="1:20" x14ac:dyDescent="0.25">
      <c r="A435" t="s">
        <v>121</v>
      </c>
      <c r="B435" t="s">
        <v>122</v>
      </c>
      <c r="C435">
        <v>15</v>
      </c>
      <c r="D435">
        <v>4</v>
      </c>
      <c r="E435" t="s">
        <v>8219</v>
      </c>
      <c r="F435">
        <v>77</v>
      </c>
      <c r="G435">
        <v>17</v>
      </c>
      <c r="H435" t="s">
        <v>631</v>
      </c>
      <c r="I435" t="s">
        <v>8220</v>
      </c>
      <c r="J435" t="s">
        <v>8221</v>
      </c>
      <c r="K435" t="s">
        <v>1092</v>
      </c>
      <c r="L435" t="s">
        <v>8222</v>
      </c>
      <c r="M435" t="s">
        <v>8223</v>
      </c>
      <c r="N435" t="s">
        <v>634</v>
      </c>
      <c r="O435" t="s">
        <v>894</v>
      </c>
      <c r="P435" t="s">
        <v>43</v>
      </c>
      <c r="Q435" t="s">
        <v>648</v>
      </c>
      <c r="R435" t="s">
        <v>635</v>
      </c>
      <c r="S435" t="s">
        <v>8224</v>
      </c>
      <c r="T435" t="s">
        <v>8225</v>
      </c>
    </row>
    <row r="436" spans="1:20" x14ac:dyDescent="0.25">
      <c r="A436" t="s">
        <v>164</v>
      </c>
      <c r="B436" t="s">
        <v>165</v>
      </c>
      <c r="C436">
        <v>65</v>
      </c>
      <c r="D436">
        <v>9</v>
      </c>
      <c r="E436" t="s">
        <v>8226</v>
      </c>
      <c r="F436">
        <v>299</v>
      </c>
      <c r="G436">
        <v>0</v>
      </c>
      <c r="H436" t="s">
        <v>631</v>
      </c>
      <c r="I436" t="s">
        <v>3401</v>
      </c>
      <c r="J436" t="s">
        <v>1152</v>
      </c>
      <c r="K436" t="s">
        <v>634</v>
      </c>
      <c r="L436" t="s">
        <v>635</v>
      </c>
      <c r="M436" t="s">
        <v>8227</v>
      </c>
      <c r="N436" t="s">
        <v>634</v>
      </c>
      <c r="O436" t="s">
        <v>637</v>
      </c>
      <c r="P436" t="s">
        <v>22</v>
      </c>
      <c r="Q436" t="s">
        <v>638</v>
      </c>
      <c r="R436" t="s">
        <v>635</v>
      </c>
      <c r="S436" t="s">
        <v>8228</v>
      </c>
      <c r="T436" t="s">
        <v>8227</v>
      </c>
    </row>
    <row r="437" spans="1:20" x14ac:dyDescent="0.25">
      <c r="A437" t="s">
        <v>164</v>
      </c>
      <c r="B437" t="s">
        <v>165</v>
      </c>
      <c r="C437">
        <v>65</v>
      </c>
      <c r="D437">
        <v>9</v>
      </c>
      <c r="E437" t="s">
        <v>8229</v>
      </c>
      <c r="F437">
        <v>299</v>
      </c>
      <c r="G437">
        <v>0</v>
      </c>
      <c r="H437" t="s">
        <v>631</v>
      </c>
      <c r="I437" t="s">
        <v>777</v>
      </c>
      <c r="J437" t="s">
        <v>1018</v>
      </c>
      <c r="K437" t="s">
        <v>634</v>
      </c>
      <c r="L437" t="s">
        <v>635</v>
      </c>
      <c r="M437" t="s">
        <v>8230</v>
      </c>
      <c r="N437" t="s">
        <v>634</v>
      </c>
      <c r="O437" t="s">
        <v>637</v>
      </c>
      <c r="P437" t="s">
        <v>22</v>
      </c>
      <c r="Q437" t="s">
        <v>638</v>
      </c>
      <c r="R437" t="s">
        <v>635</v>
      </c>
      <c r="S437" t="s">
        <v>8231</v>
      </c>
      <c r="T437" t="s">
        <v>8230</v>
      </c>
    </row>
    <row r="438" spans="1:20" x14ac:dyDescent="0.25">
      <c r="A438" t="s">
        <v>20</v>
      </c>
      <c r="B438" t="s">
        <v>21</v>
      </c>
      <c r="C438">
        <v>50</v>
      </c>
      <c r="D438">
        <v>1</v>
      </c>
      <c r="E438" t="s">
        <v>8232</v>
      </c>
      <c r="F438">
        <v>150</v>
      </c>
      <c r="G438">
        <v>0</v>
      </c>
      <c r="H438" t="s">
        <v>631</v>
      </c>
      <c r="I438" t="s">
        <v>8233</v>
      </c>
      <c r="J438" t="s">
        <v>8234</v>
      </c>
      <c r="K438" t="s">
        <v>8235</v>
      </c>
      <c r="L438" t="s">
        <v>645</v>
      </c>
      <c r="M438" t="s">
        <v>8236</v>
      </c>
      <c r="N438" t="s">
        <v>634</v>
      </c>
      <c r="O438" t="s">
        <v>894</v>
      </c>
      <c r="P438" t="s">
        <v>43</v>
      </c>
      <c r="Q438" t="s">
        <v>648</v>
      </c>
      <c r="R438" t="s">
        <v>635</v>
      </c>
      <c r="S438" t="s">
        <v>8237</v>
      </c>
      <c r="T438" t="s">
        <v>8238</v>
      </c>
    </row>
    <row r="439" spans="1:20" x14ac:dyDescent="0.25">
      <c r="A439" t="s">
        <v>25</v>
      </c>
      <c r="B439" t="s">
        <v>26</v>
      </c>
      <c r="C439">
        <v>50</v>
      </c>
      <c r="D439">
        <v>1</v>
      </c>
      <c r="E439" t="s">
        <v>8232</v>
      </c>
      <c r="F439">
        <v>150</v>
      </c>
      <c r="G439">
        <v>0</v>
      </c>
      <c r="H439" t="s">
        <v>631</v>
      </c>
      <c r="I439" t="s">
        <v>8233</v>
      </c>
      <c r="J439" t="s">
        <v>8234</v>
      </c>
      <c r="K439" t="s">
        <v>8235</v>
      </c>
      <c r="L439" t="s">
        <v>645</v>
      </c>
      <c r="M439" t="s">
        <v>8236</v>
      </c>
      <c r="N439" t="s">
        <v>634</v>
      </c>
      <c r="O439" t="s">
        <v>894</v>
      </c>
      <c r="P439" t="s">
        <v>43</v>
      </c>
      <c r="Q439" t="s">
        <v>648</v>
      </c>
      <c r="R439" t="s">
        <v>635</v>
      </c>
      <c r="S439" t="s">
        <v>8237</v>
      </c>
      <c r="T439" t="s">
        <v>8238</v>
      </c>
    </row>
    <row r="440" spans="1:20" x14ac:dyDescent="0.25">
      <c r="A440" t="s">
        <v>35</v>
      </c>
      <c r="B440" t="s">
        <v>36</v>
      </c>
      <c r="C440">
        <v>50</v>
      </c>
      <c r="D440">
        <v>1</v>
      </c>
      <c r="E440" t="s">
        <v>8232</v>
      </c>
      <c r="F440">
        <v>150</v>
      </c>
      <c r="G440">
        <v>0</v>
      </c>
      <c r="H440" t="s">
        <v>631</v>
      </c>
      <c r="I440" t="s">
        <v>8233</v>
      </c>
      <c r="J440" t="s">
        <v>8234</v>
      </c>
      <c r="K440" t="s">
        <v>8235</v>
      </c>
      <c r="L440" t="s">
        <v>645</v>
      </c>
      <c r="M440" t="s">
        <v>8236</v>
      </c>
      <c r="N440" t="s">
        <v>634</v>
      </c>
      <c r="O440" t="s">
        <v>894</v>
      </c>
      <c r="P440" t="s">
        <v>43</v>
      </c>
      <c r="Q440" t="s">
        <v>648</v>
      </c>
      <c r="R440" t="s">
        <v>635</v>
      </c>
      <c r="S440" t="s">
        <v>8237</v>
      </c>
      <c r="T440" t="s">
        <v>8238</v>
      </c>
    </row>
    <row r="441" spans="1:20" x14ac:dyDescent="0.25">
      <c r="A441" t="s">
        <v>164</v>
      </c>
      <c r="B441" t="s">
        <v>165</v>
      </c>
      <c r="C441">
        <v>33.333333333333336</v>
      </c>
      <c r="D441">
        <v>3</v>
      </c>
      <c r="E441" t="s">
        <v>8239</v>
      </c>
      <c r="F441">
        <v>100</v>
      </c>
      <c r="G441">
        <v>0</v>
      </c>
      <c r="H441" t="s">
        <v>631</v>
      </c>
      <c r="I441" t="s">
        <v>8240</v>
      </c>
      <c r="J441" t="s">
        <v>652</v>
      </c>
      <c r="K441" t="s">
        <v>634</v>
      </c>
      <c r="L441" t="s">
        <v>635</v>
      </c>
      <c r="M441" t="s">
        <v>8241</v>
      </c>
      <c r="N441" t="s">
        <v>634</v>
      </c>
      <c r="O441" t="s">
        <v>654</v>
      </c>
      <c r="P441" t="s">
        <v>22</v>
      </c>
      <c r="Q441" t="s">
        <v>655</v>
      </c>
      <c r="R441" t="s">
        <v>635</v>
      </c>
      <c r="S441" t="s">
        <v>8242</v>
      </c>
      <c r="T441" t="s">
        <v>8241</v>
      </c>
    </row>
    <row r="442" spans="1:20" x14ac:dyDescent="0.25">
      <c r="A442" t="s">
        <v>20</v>
      </c>
      <c r="B442" t="s">
        <v>21</v>
      </c>
      <c r="C442">
        <v>50</v>
      </c>
      <c r="D442">
        <v>1</v>
      </c>
      <c r="E442" t="s">
        <v>8243</v>
      </c>
      <c r="F442">
        <v>100</v>
      </c>
      <c r="G442">
        <v>0</v>
      </c>
      <c r="H442" t="s">
        <v>631</v>
      </c>
      <c r="I442" t="s">
        <v>8244</v>
      </c>
      <c r="J442" t="s">
        <v>720</v>
      </c>
      <c r="K442" t="s">
        <v>634</v>
      </c>
      <c r="L442" t="s">
        <v>635</v>
      </c>
      <c r="M442" t="s">
        <v>8245</v>
      </c>
      <c r="N442" t="s">
        <v>634</v>
      </c>
      <c r="O442" t="s">
        <v>654</v>
      </c>
      <c r="P442" t="s">
        <v>22</v>
      </c>
      <c r="Q442" t="s">
        <v>655</v>
      </c>
      <c r="R442" t="s">
        <v>635</v>
      </c>
      <c r="S442" t="s">
        <v>8246</v>
      </c>
      <c r="T442" t="s">
        <v>8245</v>
      </c>
    </row>
    <row r="443" spans="1:20" x14ac:dyDescent="0.25">
      <c r="A443" t="s">
        <v>23</v>
      </c>
      <c r="B443" t="s">
        <v>24</v>
      </c>
      <c r="C443">
        <v>50</v>
      </c>
      <c r="D443">
        <v>1</v>
      </c>
      <c r="E443" t="s">
        <v>8243</v>
      </c>
      <c r="F443">
        <v>100</v>
      </c>
      <c r="G443">
        <v>0</v>
      </c>
      <c r="H443" t="s">
        <v>631</v>
      </c>
      <c r="I443" t="s">
        <v>8244</v>
      </c>
      <c r="J443" t="s">
        <v>720</v>
      </c>
      <c r="K443" t="s">
        <v>634</v>
      </c>
      <c r="L443" t="s">
        <v>635</v>
      </c>
      <c r="M443" t="s">
        <v>8245</v>
      </c>
      <c r="N443" t="s">
        <v>634</v>
      </c>
      <c r="O443" t="s">
        <v>654</v>
      </c>
      <c r="P443" t="s">
        <v>22</v>
      </c>
      <c r="Q443" t="s">
        <v>655</v>
      </c>
      <c r="R443" t="s">
        <v>635</v>
      </c>
      <c r="S443" t="s">
        <v>8246</v>
      </c>
      <c r="T443" t="s">
        <v>8245</v>
      </c>
    </row>
    <row r="444" spans="1:20" x14ac:dyDescent="0.25">
      <c r="A444" t="s">
        <v>25</v>
      </c>
      <c r="B444" t="s">
        <v>26</v>
      </c>
      <c r="C444">
        <v>50</v>
      </c>
      <c r="D444">
        <v>1</v>
      </c>
      <c r="E444" t="s">
        <v>8243</v>
      </c>
      <c r="F444">
        <v>100</v>
      </c>
      <c r="G444">
        <v>0</v>
      </c>
      <c r="H444" t="s">
        <v>631</v>
      </c>
      <c r="I444" t="s">
        <v>8244</v>
      </c>
      <c r="J444" t="s">
        <v>720</v>
      </c>
      <c r="K444" t="s">
        <v>634</v>
      </c>
      <c r="L444" t="s">
        <v>635</v>
      </c>
      <c r="M444" t="s">
        <v>8245</v>
      </c>
      <c r="N444" t="s">
        <v>634</v>
      </c>
      <c r="O444" t="s">
        <v>654</v>
      </c>
      <c r="P444" t="s">
        <v>22</v>
      </c>
      <c r="Q444" t="s">
        <v>655</v>
      </c>
      <c r="R444" t="s">
        <v>635</v>
      </c>
      <c r="S444" t="s">
        <v>8246</v>
      </c>
      <c r="T444" t="s">
        <v>8245</v>
      </c>
    </row>
    <row r="445" spans="1:20" x14ac:dyDescent="0.25">
      <c r="A445" t="s">
        <v>20</v>
      </c>
      <c r="B445" t="s">
        <v>21</v>
      </c>
      <c r="C445">
        <v>50</v>
      </c>
      <c r="D445">
        <v>1</v>
      </c>
      <c r="E445" t="s">
        <v>8247</v>
      </c>
      <c r="F445">
        <v>100</v>
      </c>
      <c r="G445">
        <v>0</v>
      </c>
      <c r="H445" t="s">
        <v>631</v>
      </c>
      <c r="I445" t="s">
        <v>8248</v>
      </c>
      <c r="J445" t="s">
        <v>1905</v>
      </c>
      <c r="K445" t="s">
        <v>634</v>
      </c>
      <c r="L445" t="s">
        <v>635</v>
      </c>
      <c r="M445" t="s">
        <v>8249</v>
      </c>
      <c r="N445" t="s">
        <v>634</v>
      </c>
      <c r="O445" t="s">
        <v>637</v>
      </c>
      <c r="P445" t="s">
        <v>22</v>
      </c>
      <c r="Q445" t="s">
        <v>638</v>
      </c>
      <c r="R445" t="s">
        <v>635</v>
      </c>
      <c r="S445" t="s">
        <v>8250</v>
      </c>
      <c r="T445" t="s">
        <v>8249</v>
      </c>
    </row>
    <row r="446" spans="1:20" x14ac:dyDescent="0.25">
      <c r="A446" t="s">
        <v>23</v>
      </c>
      <c r="B446" t="s">
        <v>24</v>
      </c>
      <c r="C446">
        <v>50</v>
      </c>
      <c r="D446">
        <v>1</v>
      </c>
      <c r="E446" t="s">
        <v>8247</v>
      </c>
      <c r="F446">
        <v>100</v>
      </c>
      <c r="G446">
        <v>0</v>
      </c>
      <c r="H446" t="s">
        <v>631</v>
      </c>
      <c r="I446" t="s">
        <v>8248</v>
      </c>
      <c r="J446" t="s">
        <v>1905</v>
      </c>
      <c r="K446" t="s">
        <v>634</v>
      </c>
      <c r="L446" t="s">
        <v>635</v>
      </c>
      <c r="M446" t="s">
        <v>8249</v>
      </c>
      <c r="N446" t="s">
        <v>634</v>
      </c>
      <c r="O446" t="s">
        <v>637</v>
      </c>
      <c r="P446" t="s">
        <v>22</v>
      </c>
      <c r="Q446" t="s">
        <v>638</v>
      </c>
      <c r="R446" t="s">
        <v>635</v>
      </c>
      <c r="S446" t="s">
        <v>8250</v>
      </c>
      <c r="T446" t="s">
        <v>8249</v>
      </c>
    </row>
    <row r="447" spans="1:20" x14ac:dyDescent="0.25">
      <c r="A447" t="s">
        <v>25</v>
      </c>
      <c r="B447" t="s">
        <v>26</v>
      </c>
      <c r="C447">
        <v>50</v>
      </c>
      <c r="D447">
        <v>1</v>
      </c>
      <c r="E447" t="s">
        <v>8247</v>
      </c>
      <c r="F447">
        <v>100</v>
      </c>
      <c r="G447">
        <v>0</v>
      </c>
      <c r="H447" t="s">
        <v>631</v>
      </c>
      <c r="I447" t="s">
        <v>8248</v>
      </c>
      <c r="J447" t="s">
        <v>1905</v>
      </c>
      <c r="K447" t="s">
        <v>634</v>
      </c>
      <c r="L447" t="s">
        <v>635</v>
      </c>
      <c r="M447" t="s">
        <v>8249</v>
      </c>
      <c r="N447" t="s">
        <v>634</v>
      </c>
      <c r="O447" t="s">
        <v>637</v>
      </c>
      <c r="P447" t="s">
        <v>22</v>
      </c>
      <c r="Q447" t="s">
        <v>638</v>
      </c>
      <c r="R447" t="s">
        <v>635</v>
      </c>
      <c r="S447" t="s">
        <v>8250</v>
      </c>
      <c r="T447" t="s">
        <v>8249</v>
      </c>
    </row>
    <row r="448" spans="1:20" x14ac:dyDescent="0.25">
      <c r="A448" t="s">
        <v>20</v>
      </c>
      <c r="B448" t="s">
        <v>21</v>
      </c>
      <c r="C448">
        <v>50</v>
      </c>
      <c r="D448">
        <v>1</v>
      </c>
      <c r="E448" t="s">
        <v>8251</v>
      </c>
      <c r="F448">
        <v>100</v>
      </c>
      <c r="G448">
        <v>0</v>
      </c>
      <c r="H448" t="s">
        <v>631</v>
      </c>
      <c r="I448" t="s">
        <v>8252</v>
      </c>
      <c r="J448" t="s">
        <v>749</v>
      </c>
      <c r="K448" t="s">
        <v>634</v>
      </c>
      <c r="L448" t="s">
        <v>635</v>
      </c>
      <c r="M448" t="s">
        <v>8253</v>
      </c>
      <c r="N448" t="s">
        <v>634</v>
      </c>
      <c r="O448" t="s">
        <v>637</v>
      </c>
      <c r="P448" t="s">
        <v>22</v>
      </c>
      <c r="Q448" t="s">
        <v>638</v>
      </c>
      <c r="R448" t="s">
        <v>635</v>
      </c>
      <c r="S448" t="s">
        <v>8254</v>
      </c>
      <c r="T448" t="s">
        <v>8253</v>
      </c>
    </row>
    <row r="449" spans="1:20" x14ac:dyDescent="0.25">
      <c r="A449" t="s">
        <v>23</v>
      </c>
      <c r="B449" t="s">
        <v>24</v>
      </c>
      <c r="C449">
        <v>50</v>
      </c>
      <c r="D449">
        <v>1</v>
      </c>
      <c r="E449" t="s">
        <v>8251</v>
      </c>
      <c r="F449">
        <v>100</v>
      </c>
      <c r="G449">
        <v>0</v>
      </c>
      <c r="H449" t="s">
        <v>631</v>
      </c>
      <c r="I449" t="s">
        <v>8252</v>
      </c>
      <c r="J449" t="s">
        <v>749</v>
      </c>
      <c r="K449" t="s">
        <v>634</v>
      </c>
      <c r="L449" t="s">
        <v>635</v>
      </c>
      <c r="M449" t="s">
        <v>8253</v>
      </c>
      <c r="N449" t="s">
        <v>634</v>
      </c>
      <c r="O449" t="s">
        <v>637</v>
      </c>
      <c r="P449" t="s">
        <v>22</v>
      </c>
      <c r="Q449" t="s">
        <v>638</v>
      </c>
      <c r="R449" t="s">
        <v>635</v>
      </c>
      <c r="S449" t="s">
        <v>8254</v>
      </c>
      <c r="T449" t="s">
        <v>8253</v>
      </c>
    </row>
    <row r="450" spans="1:20" x14ac:dyDescent="0.25">
      <c r="A450" t="s">
        <v>25</v>
      </c>
      <c r="B450" t="s">
        <v>26</v>
      </c>
      <c r="C450">
        <v>50</v>
      </c>
      <c r="D450">
        <v>1</v>
      </c>
      <c r="E450" t="s">
        <v>8251</v>
      </c>
      <c r="F450">
        <v>100</v>
      </c>
      <c r="G450">
        <v>0</v>
      </c>
      <c r="H450" t="s">
        <v>631</v>
      </c>
      <c r="I450" t="s">
        <v>8252</v>
      </c>
      <c r="J450" t="s">
        <v>749</v>
      </c>
      <c r="K450" t="s">
        <v>634</v>
      </c>
      <c r="L450" t="s">
        <v>635</v>
      </c>
      <c r="M450" t="s">
        <v>8253</v>
      </c>
      <c r="N450" t="s">
        <v>634</v>
      </c>
      <c r="O450" t="s">
        <v>637</v>
      </c>
      <c r="P450" t="s">
        <v>22</v>
      </c>
      <c r="Q450" t="s">
        <v>638</v>
      </c>
      <c r="R450" t="s">
        <v>635</v>
      </c>
      <c r="S450" t="s">
        <v>8254</v>
      </c>
      <c r="T450" t="s">
        <v>8253</v>
      </c>
    </row>
    <row r="451" spans="1:20" x14ac:dyDescent="0.25">
      <c r="A451" t="s">
        <v>164</v>
      </c>
      <c r="B451" t="s">
        <v>165</v>
      </c>
      <c r="C451">
        <v>33.333333333333336</v>
      </c>
      <c r="D451">
        <v>3</v>
      </c>
      <c r="E451" t="s">
        <v>8255</v>
      </c>
      <c r="F451">
        <v>100</v>
      </c>
      <c r="G451">
        <v>0</v>
      </c>
      <c r="H451" t="s">
        <v>631</v>
      </c>
      <c r="I451" t="s">
        <v>2610</v>
      </c>
      <c r="J451" t="s">
        <v>1036</v>
      </c>
      <c r="K451" t="s">
        <v>634</v>
      </c>
      <c r="L451" t="s">
        <v>635</v>
      </c>
      <c r="M451" t="s">
        <v>8256</v>
      </c>
      <c r="N451" t="s">
        <v>634</v>
      </c>
      <c r="O451" t="s">
        <v>637</v>
      </c>
      <c r="P451" t="s">
        <v>22</v>
      </c>
      <c r="Q451" t="s">
        <v>638</v>
      </c>
      <c r="R451" t="s">
        <v>635</v>
      </c>
      <c r="S451" t="s">
        <v>8257</v>
      </c>
      <c r="T451" t="s">
        <v>8256</v>
      </c>
    </row>
    <row r="452" spans="1:20" x14ac:dyDescent="0.25">
      <c r="A452" t="s">
        <v>20</v>
      </c>
      <c r="B452" t="s">
        <v>21</v>
      </c>
      <c r="C452">
        <v>50</v>
      </c>
      <c r="D452">
        <v>1</v>
      </c>
      <c r="E452" t="s">
        <v>8258</v>
      </c>
      <c r="F452">
        <v>100</v>
      </c>
      <c r="G452">
        <v>0</v>
      </c>
      <c r="H452" t="s">
        <v>631</v>
      </c>
      <c r="I452" t="s">
        <v>8259</v>
      </c>
      <c r="J452" t="s">
        <v>1276</v>
      </c>
      <c r="K452" t="s">
        <v>634</v>
      </c>
      <c r="L452" t="s">
        <v>635</v>
      </c>
      <c r="M452" t="s">
        <v>8260</v>
      </c>
      <c r="N452" t="s">
        <v>634</v>
      </c>
      <c r="O452" t="s">
        <v>654</v>
      </c>
      <c r="P452" t="s">
        <v>22</v>
      </c>
      <c r="Q452" t="s">
        <v>655</v>
      </c>
      <c r="R452" t="s">
        <v>635</v>
      </c>
      <c r="S452" t="s">
        <v>8261</v>
      </c>
      <c r="T452" t="s">
        <v>8260</v>
      </c>
    </row>
    <row r="453" spans="1:20" x14ac:dyDescent="0.25">
      <c r="A453" t="s">
        <v>23</v>
      </c>
      <c r="B453" t="s">
        <v>24</v>
      </c>
      <c r="C453">
        <v>50</v>
      </c>
      <c r="D453">
        <v>1</v>
      </c>
      <c r="E453" t="s">
        <v>8258</v>
      </c>
      <c r="F453">
        <v>100</v>
      </c>
      <c r="G453">
        <v>0</v>
      </c>
      <c r="H453" t="s">
        <v>631</v>
      </c>
      <c r="I453" t="s">
        <v>8259</v>
      </c>
      <c r="J453" t="s">
        <v>1276</v>
      </c>
      <c r="K453" t="s">
        <v>634</v>
      </c>
      <c r="L453" t="s">
        <v>635</v>
      </c>
      <c r="M453" t="s">
        <v>8260</v>
      </c>
      <c r="N453" t="s">
        <v>634</v>
      </c>
      <c r="O453" t="s">
        <v>654</v>
      </c>
      <c r="P453" t="s">
        <v>22</v>
      </c>
      <c r="Q453" t="s">
        <v>655</v>
      </c>
      <c r="R453" t="s">
        <v>635</v>
      </c>
      <c r="S453" t="s">
        <v>8261</v>
      </c>
      <c r="T453" t="s">
        <v>8260</v>
      </c>
    </row>
    <row r="454" spans="1:20" x14ac:dyDescent="0.25">
      <c r="A454" t="s">
        <v>25</v>
      </c>
      <c r="B454" t="s">
        <v>26</v>
      </c>
      <c r="C454">
        <v>50</v>
      </c>
      <c r="D454">
        <v>1</v>
      </c>
      <c r="E454" t="s">
        <v>8258</v>
      </c>
      <c r="F454">
        <v>100</v>
      </c>
      <c r="G454">
        <v>0</v>
      </c>
      <c r="H454" t="s">
        <v>631</v>
      </c>
      <c r="I454" t="s">
        <v>8259</v>
      </c>
      <c r="J454" t="s">
        <v>1276</v>
      </c>
      <c r="K454" t="s">
        <v>634</v>
      </c>
      <c r="L454" t="s">
        <v>635</v>
      </c>
      <c r="M454" t="s">
        <v>8260</v>
      </c>
      <c r="N454" t="s">
        <v>634</v>
      </c>
      <c r="O454" t="s">
        <v>654</v>
      </c>
      <c r="P454" t="s">
        <v>22</v>
      </c>
      <c r="Q454" t="s">
        <v>655</v>
      </c>
      <c r="R454" t="s">
        <v>635</v>
      </c>
      <c r="S454" t="s">
        <v>8261</v>
      </c>
      <c r="T454" t="s">
        <v>8260</v>
      </c>
    </row>
    <row r="455" spans="1:20" x14ac:dyDescent="0.25">
      <c r="A455" t="s">
        <v>20</v>
      </c>
      <c r="B455" t="s">
        <v>21</v>
      </c>
      <c r="C455">
        <v>50</v>
      </c>
      <c r="D455">
        <v>1</v>
      </c>
      <c r="E455" t="s">
        <v>8262</v>
      </c>
      <c r="F455">
        <v>100</v>
      </c>
      <c r="G455">
        <v>0</v>
      </c>
      <c r="H455" t="s">
        <v>631</v>
      </c>
      <c r="I455" t="s">
        <v>1678</v>
      </c>
      <c r="J455" t="s">
        <v>925</v>
      </c>
      <c r="K455" t="s">
        <v>634</v>
      </c>
      <c r="L455" t="s">
        <v>635</v>
      </c>
      <c r="M455" t="s">
        <v>8263</v>
      </c>
      <c r="N455" t="s">
        <v>634</v>
      </c>
      <c r="O455" t="s">
        <v>637</v>
      </c>
      <c r="P455" t="s">
        <v>22</v>
      </c>
      <c r="Q455" t="s">
        <v>638</v>
      </c>
      <c r="R455" t="s">
        <v>635</v>
      </c>
      <c r="S455" t="s">
        <v>8264</v>
      </c>
      <c r="T455" t="s">
        <v>8263</v>
      </c>
    </row>
    <row r="456" spans="1:20" x14ac:dyDescent="0.25">
      <c r="A456" t="s">
        <v>23</v>
      </c>
      <c r="B456" t="s">
        <v>24</v>
      </c>
      <c r="C456">
        <v>50</v>
      </c>
      <c r="D456">
        <v>1</v>
      </c>
      <c r="E456" t="s">
        <v>8262</v>
      </c>
      <c r="F456">
        <v>100</v>
      </c>
      <c r="G456">
        <v>0</v>
      </c>
      <c r="H456" t="s">
        <v>631</v>
      </c>
      <c r="I456" t="s">
        <v>1678</v>
      </c>
      <c r="J456" t="s">
        <v>925</v>
      </c>
      <c r="K456" t="s">
        <v>634</v>
      </c>
      <c r="L456" t="s">
        <v>635</v>
      </c>
      <c r="M456" t="s">
        <v>8263</v>
      </c>
      <c r="N456" t="s">
        <v>634</v>
      </c>
      <c r="O456" t="s">
        <v>637</v>
      </c>
      <c r="P456" t="s">
        <v>22</v>
      </c>
      <c r="Q456" t="s">
        <v>638</v>
      </c>
      <c r="R456" t="s">
        <v>635</v>
      </c>
      <c r="S456" t="s">
        <v>8264</v>
      </c>
      <c r="T456" t="s">
        <v>8263</v>
      </c>
    </row>
    <row r="457" spans="1:20" x14ac:dyDescent="0.25">
      <c r="A457" t="s">
        <v>25</v>
      </c>
      <c r="B457" t="s">
        <v>26</v>
      </c>
      <c r="C457">
        <v>50</v>
      </c>
      <c r="D457">
        <v>1</v>
      </c>
      <c r="E457" t="s">
        <v>8262</v>
      </c>
      <c r="F457">
        <v>100</v>
      </c>
      <c r="G457">
        <v>0</v>
      </c>
      <c r="H457" t="s">
        <v>631</v>
      </c>
      <c r="I457" t="s">
        <v>1678</v>
      </c>
      <c r="J457" t="s">
        <v>925</v>
      </c>
      <c r="K457" t="s">
        <v>634</v>
      </c>
      <c r="L457" t="s">
        <v>635</v>
      </c>
      <c r="M457" t="s">
        <v>8263</v>
      </c>
      <c r="N457" t="s">
        <v>634</v>
      </c>
      <c r="O457" t="s">
        <v>637</v>
      </c>
      <c r="P457" t="s">
        <v>22</v>
      </c>
      <c r="Q457" t="s">
        <v>638</v>
      </c>
      <c r="R457" t="s">
        <v>635</v>
      </c>
      <c r="S457" t="s">
        <v>8264</v>
      </c>
      <c r="T457" t="s">
        <v>8263</v>
      </c>
    </row>
    <row r="458" spans="1:20" x14ac:dyDescent="0.25">
      <c r="A458" t="s">
        <v>164</v>
      </c>
      <c r="B458" t="s">
        <v>165</v>
      </c>
      <c r="C458">
        <v>50</v>
      </c>
      <c r="D458">
        <v>6</v>
      </c>
      <c r="E458" t="s">
        <v>8265</v>
      </c>
      <c r="F458">
        <v>200</v>
      </c>
      <c r="G458">
        <v>0</v>
      </c>
      <c r="H458" t="s">
        <v>631</v>
      </c>
      <c r="I458" t="s">
        <v>1854</v>
      </c>
      <c r="J458" t="s">
        <v>720</v>
      </c>
      <c r="K458" t="s">
        <v>634</v>
      </c>
      <c r="L458" t="s">
        <v>635</v>
      </c>
      <c r="M458" t="s">
        <v>8266</v>
      </c>
      <c r="N458" t="s">
        <v>634</v>
      </c>
      <c r="O458" t="s">
        <v>637</v>
      </c>
      <c r="P458" t="s">
        <v>22</v>
      </c>
      <c r="Q458" t="s">
        <v>638</v>
      </c>
      <c r="R458" t="s">
        <v>635</v>
      </c>
      <c r="S458" t="s">
        <v>8267</v>
      </c>
      <c r="T458" t="s">
        <v>8266</v>
      </c>
    </row>
    <row r="459" spans="1:20" x14ac:dyDescent="0.25">
      <c r="A459" t="s">
        <v>164</v>
      </c>
      <c r="B459" t="s">
        <v>165</v>
      </c>
      <c r="C459">
        <v>33.333333333333336</v>
      </c>
      <c r="D459">
        <v>3</v>
      </c>
      <c r="E459" t="s">
        <v>8268</v>
      </c>
      <c r="F459">
        <v>100</v>
      </c>
      <c r="G459">
        <v>0</v>
      </c>
      <c r="H459" t="s">
        <v>631</v>
      </c>
      <c r="I459" t="s">
        <v>8269</v>
      </c>
      <c r="J459" t="s">
        <v>829</v>
      </c>
      <c r="K459" t="s">
        <v>634</v>
      </c>
      <c r="L459" t="s">
        <v>635</v>
      </c>
      <c r="M459" t="s">
        <v>8270</v>
      </c>
      <c r="N459" t="s">
        <v>634</v>
      </c>
      <c r="O459" t="s">
        <v>637</v>
      </c>
      <c r="P459" t="s">
        <v>22</v>
      </c>
      <c r="Q459" t="s">
        <v>638</v>
      </c>
      <c r="R459" t="s">
        <v>635</v>
      </c>
      <c r="S459" t="s">
        <v>8271</v>
      </c>
      <c r="T459" t="s">
        <v>8270</v>
      </c>
    </row>
    <row r="460" spans="1:20" x14ac:dyDescent="0.25">
      <c r="A460" t="s">
        <v>164</v>
      </c>
      <c r="B460" t="s">
        <v>165</v>
      </c>
      <c r="C460">
        <v>33.333333333333336</v>
      </c>
      <c r="D460">
        <v>3</v>
      </c>
      <c r="E460" t="s">
        <v>8272</v>
      </c>
      <c r="F460">
        <v>100</v>
      </c>
      <c r="G460">
        <v>0</v>
      </c>
      <c r="H460" t="s">
        <v>631</v>
      </c>
      <c r="I460" t="s">
        <v>8273</v>
      </c>
      <c r="J460" t="s">
        <v>981</v>
      </c>
      <c r="K460" t="s">
        <v>634</v>
      </c>
      <c r="L460" t="s">
        <v>635</v>
      </c>
      <c r="M460" t="s">
        <v>8274</v>
      </c>
      <c r="N460" t="s">
        <v>634</v>
      </c>
      <c r="O460" t="s">
        <v>654</v>
      </c>
      <c r="P460" t="s">
        <v>22</v>
      </c>
      <c r="Q460" t="s">
        <v>655</v>
      </c>
      <c r="R460" t="s">
        <v>635</v>
      </c>
      <c r="S460" t="s">
        <v>8275</v>
      </c>
      <c r="T460" t="s">
        <v>8274</v>
      </c>
    </row>
    <row r="461" spans="1:20" x14ac:dyDescent="0.25">
      <c r="A461" t="s">
        <v>20</v>
      </c>
      <c r="B461" t="s">
        <v>21</v>
      </c>
      <c r="C461">
        <v>60</v>
      </c>
      <c r="D461">
        <v>2</v>
      </c>
      <c r="E461" t="s">
        <v>8276</v>
      </c>
      <c r="F461">
        <v>200</v>
      </c>
      <c r="G461">
        <v>0</v>
      </c>
      <c r="H461" t="s">
        <v>631</v>
      </c>
      <c r="I461" t="s">
        <v>8277</v>
      </c>
      <c r="J461" t="s">
        <v>1461</v>
      </c>
      <c r="K461" t="s">
        <v>634</v>
      </c>
      <c r="L461" t="s">
        <v>635</v>
      </c>
      <c r="M461" t="s">
        <v>8278</v>
      </c>
      <c r="N461" t="s">
        <v>634</v>
      </c>
      <c r="O461" t="s">
        <v>637</v>
      </c>
      <c r="P461" t="s">
        <v>22</v>
      </c>
      <c r="Q461" t="s">
        <v>638</v>
      </c>
      <c r="R461" t="s">
        <v>635</v>
      </c>
      <c r="S461" t="s">
        <v>8279</v>
      </c>
      <c r="T461" t="s">
        <v>8278</v>
      </c>
    </row>
    <row r="462" spans="1:20" x14ac:dyDescent="0.25">
      <c r="A462" t="s">
        <v>23</v>
      </c>
      <c r="B462" t="s">
        <v>24</v>
      </c>
      <c r="C462">
        <v>60</v>
      </c>
      <c r="D462">
        <v>2</v>
      </c>
      <c r="E462" t="s">
        <v>8276</v>
      </c>
      <c r="F462">
        <v>200</v>
      </c>
      <c r="G462">
        <v>0</v>
      </c>
      <c r="H462" t="s">
        <v>631</v>
      </c>
      <c r="I462" t="s">
        <v>8277</v>
      </c>
      <c r="J462" t="s">
        <v>1461</v>
      </c>
      <c r="K462" t="s">
        <v>634</v>
      </c>
      <c r="L462" t="s">
        <v>635</v>
      </c>
      <c r="M462" t="s">
        <v>8278</v>
      </c>
      <c r="N462" t="s">
        <v>634</v>
      </c>
      <c r="O462" t="s">
        <v>637</v>
      </c>
      <c r="P462" t="s">
        <v>22</v>
      </c>
      <c r="Q462" t="s">
        <v>638</v>
      </c>
      <c r="R462" t="s">
        <v>635</v>
      </c>
      <c r="S462" t="s">
        <v>8279</v>
      </c>
      <c r="T462" t="s">
        <v>8278</v>
      </c>
    </row>
    <row r="463" spans="1:20" x14ac:dyDescent="0.25">
      <c r="A463" t="s">
        <v>25</v>
      </c>
      <c r="B463" t="s">
        <v>26</v>
      </c>
      <c r="C463">
        <v>60</v>
      </c>
      <c r="D463">
        <v>2</v>
      </c>
      <c r="E463" t="s">
        <v>8276</v>
      </c>
      <c r="F463">
        <v>200</v>
      </c>
      <c r="G463">
        <v>0</v>
      </c>
      <c r="H463" t="s">
        <v>631</v>
      </c>
      <c r="I463" t="s">
        <v>8277</v>
      </c>
      <c r="J463" t="s">
        <v>1461</v>
      </c>
      <c r="K463" t="s">
        <v>634</v>
      </c>
      <c r="L463" t="s">
        <v>635</v>
      </c>
      <c r="M463" t="s">
        <v>8278</v>
      </c>
      <c r="N463" t="s">
        <v>634</v>
      </c>
      <c r="O463" t="s">
        <v>637</v>
      </c>
      <c r="P463" t="s">
        <v>22</v>
      </c>
      <c r="Q463" t="s">
        <v>638</v>
      </c>
      <c r="R463" t="s">
        <v>635</v>
      </c>
      <c r="S463" t="s">
        <v>8279</v>
      </c>
      <c r="T463" t="s">
        <v>8278</v>
      </c>
    </row>
    <row r="464" spans="1:20" x14ac:dyDescent="0.25">
      <c r="A464" t="s">
        <v>118</v>
      </c>
      <c r="B464" t="s">
        <v>91</v>
      </c>
      <c r="C464">
        <v>66</v>
      </c>
      <c r="D464">
        <v>1</v>
      </c>
      <c r="E464" t="s">
        <v>8280</v>
      </c>
      <c r="F464">
        <v>270</v>
      </c>
      <c r="G464">
        <v>38</v>
      </c>
      <c r="H464" t="s">
        <v>641</v>
      </c>
      <c r="I464" t="s">
        <v>2129</v>
      </c>
      <c r="J464" t="s">
        <v>8281</v>
      </c>
      <c r="K464" t="s">
        <v>8282</v>
      </c>
      <c r="L464" t="s">
        <v>933</v>
      </c>
      <c r="M464" t="s">
        <v>8283</v>
      </c>
      <c r="N464" t="s">
        <v>634</v>
      </c>
      <c r="O464" t="s">
        <v>894</v>
      </c>
      <c r="P464" t="s">
        <v>43</v>
      </c>
      <c r="Q464" t="s">
        <v>648</v>
      </c>
      <c r="R464" t="s">
        <v>635</v>
      </c>
      <c r="S464" t="s">
        <v>8284</v>
      </c>
      <c r="T464" t="s">
        <v>8285</v>
      </c>
    </row>
    <row r="465" spans="1:20" x14ac:dyDescent="0.25">
      <c r="A465" t="s">
        <v>89</v>
      </c>
      <c r="B465" t="s">
        <v>928</v>
      </c>
      <c r="C465">
        <v>66</v>
      </c>
      <c r="D465">
        <v>1</v>
      </c>
      <c r="E465" t="s">
        <v>8280</v>
      </c>
      <c r="F465">
        <v>270</v>
      </c>
      <c r="G465">
        <v>38</v>
      </c>
      <c r="H465" t="s">
        <v>641</v>
      </c>
      <c r="I465" t="s">
        <v>2129</v>
      </c>
      <c r="J465" t="s">
        <v>8281</v>
      </c>
      <c r="K465" t="s">
        <v>8282</v>
      </c>
      <c r="L465" t="s">
        <v>933</v>
      </c>
      <c r="M465" t="s">
        <v>8283</v>
      </c>
      <c r="N465" t="s">
        <v>634</v>
      </c>
      <c r="O465" t="s">
        <v>894</v>
      </c>
      <c r="P465" t="s">
        <v>43</v>
      </c>
      <c r="Q465" t="s">
        <v>648</v>
      </c>
      <c r="R465" t="s">
        <v>635</v>
      </c>
      <c r="S465" t="s">
        <v>8284</v>
      </c>
      <c r="T465" t="s">
        <v>8285</v>
      </c>
    </row>
    <row r="466" spans="1:20" x14ac:dyDescent="0.25">
      <c r="A466" t="s">
        <v>39</v>
      </c>
      <c r="B466" t="s">
        <v>44</v>
      </c>
      <c r="C466">
        <v>67</v>
      </c>
      <c r="D466">
        <v>1</v>
      </c>
      <c r="E466" t="s">
        <v>8280</v>
      </c>
      <c r="F466">
        <v>270</v>
      </c>
      <c r="G466">
        <v>38</v>
      </c>
      <c r="H466" t="s">
        <v>641</v>
      </c>
      <c r="I466" t="s">
        <v>2129</v>
      </c>
      <c r="J466" t="s">
        <v>8281</v>
      </c>
      <c r="K466" t="s">
        <v>8282</v>
      </c>
      <c r="L466" t="s">
        <v>933</v>
      </c>
      <c r="M466" t="s">
        <v>8283</v>
      </c>
      <c r="N466" t="s">
        <v>634</v>
      </c>
      <c r="O466" t="s">
        <v>894</v>
      </c>
      <c r="P466" t="s">
        <v>43</v>
      </c>
      <c r="Q466" t="s">
        <v>648</v>
      </c>
      <c r="R466" t="s">
        <v>635</v>
      </c>
      <c r="S466" t="s">
        <v>8284</v>
      </c>
      <c r="T466" t="s">
        <v>8285</v>
      </c>
    </row>
    <row r="467" spans="1:20" x14ac:dyDescent="0.25">
      <c r="A467" t="s">
        <v>20</v>
      </c>
      <c r="B467" t="s">
        <v>21</v>
      </c>
      <c r="C467">
        <v>50</v>
      </c>
      <c r="D467">
        <v>2</v>
      </c>
      <c r="E467" t="s">
        <v>8286</v>
      </c>
      <c r="F467">
        <v>200</v>
      </c>
      <c r="G467">
        <v>0</v>
      </c>
      <c r="H467" t="s">
        <v>631</v>
      </c>
      <c r="I467" t="s">
        <v>8287</v>
      </c>
      <c r="J467" t="s">
        <v>805</v>
      </c>
      <c r="K467" t="s">
        <v>634</v>
      </c>
      <c r="L467" t="s">
        <v>635</v>
      </c>
      <c r="M467" t="s">
        <v>8288</v>
      </c>
      <c r="N467" t="s">
        <v>634</v>
      </c>
      <c r="O467" t="s">
        <v>637</v>
      </c>
      <c r="P467" t="s">
        <v>22</v>
      </c>
      <c r="Q467" t="s">
        <v>638</v>
      </c>
      <c r="R467" t="s">
        <v>635</v>
      </c>
      <c r="S467" t="s">
        <v>8289</v>
      </c>
      <c r="T467" t="s">
        <v>8290</v>
      </c>
    </row>
    <row r="468" spans="1:20" x14ac:dyDescent="0.25">
      <c r="A468" t="s">
        <v>23</v>
      </c>
      <c r="B468" t="s">
        <v>24</v>
      </c>
      <c r="C468">
        <v>50</v>
      </c>
      <c r="D468">
        <v>2</v>
      </c>
      <c r="E468" t="s">
        <v>8286</v>
      </c>
      <c r="F468">
        <v>200</v>
      </c>
      <c r="G468">
        <v>0</v>
      </c>
      <c r="H468" t="s">
        <v>631</v>
      </c>
      <c r="I468" t="s">
        <v>8287</v>
      </c>
      <c r="J468" t="s">
        <v>805</v>
      </c>
      <c r="K468" t="s">
        <v>634</v>
      </c>
      <c r="L468" t="s">
        <v>635</v>
      </c>
      <c r="M468" t="s">
        <v>8288</v>
      </c>
      <c r="N468" t="s">
        <v>634</v>
      </c>
      <c r="O468" t="s">
        <v>637</v>
      </c>
      <c r="P468" t="s">
        <v>22</v>
      </c>
      <c r="Q468" t="s">
        <v>638</v>
      </c>
      <c r="R468" t="s">
        <v>635</v>
      </c>
      <c r="S468" t="s">
        <v>8289</v>
      </c>
      <c r="T468" t="s">
        <v>8290</v>
      </c>
    </row>
    <row r="469" spans="1:20" x14ac:dyDescent="0.25">
      <c r="A469" t="s">
        <v>25</v>
      </c>
      <c r="B469" t="s">
        <v>26</v>
      </c>
      <c r="C469">
        <v>50</v>
      </c>
      <c r="D469">
        <v>2</v>
      </c>
      <c r="E469" t="s">
        <v>8286</v>
      </c>
      <c r="F469">
        <v>200</v>
      </c>
      <c r="G469">
        <v>0</v>
      </c>
      <c r="H469" t="s">
        <v>631</v>
      </c>
      <c r="I469" t="s">
        <v>8287</v>
      </c>
      <c r="J469" t="s">
        <v>805</v>
      </c>
      <c r="K469" t="s">
        <v>634</v>
      </c>
      <c r="L469" t="s">
        <v>635</v>
      </c>
      <c r="M469" t="s">
        <v>8288</v>
      </c>
      <c r="N469" t="s">
        <v>634</v>
      </c>
      <c r="O469" t="s">
        <v>637</v>
      </c>
      <c r="P469" t="s">
        <v>22</v>
      </c>
      <c r="Q469" t="s">
        <v>638</v>
      </c>
      <c r="R469" t="s">
        <v>635</v>
      </c>
      <c r="S469" t="s">
        <v>8289</v>
      </c>
      <c r="T469" t="s">
        <v>8290</v>
      </c>
    </row>
    <row r="470" spans="1:20" x14ac:dyDescent="0.25">
      <c r="A470" t="s">
        <v>37</v>
      </c>
      <c r="B470" t="s">
        <v>38</v>
      </c>
      <c r="C470">
        <v>66.666666666666671</v>
      </c>
      <c r="D470">
        <v>3</v>
      </c>
      <c r="E470" t="s">
        <v>8291</v>
      </c>
      <c r="F470">
        <v>190</v>
      </c>
      <c r="G470">
        <v>0</v>
      </c>
      <c r="H470" t="s">
        <v>631</v>
      </c>
      <c r="I470" t="s">
        <v>8292</v>
      </c>
      <c r="J470" t="s">
        <v>694</v>
      </c>
      <c r="K470" t="s">
        <v>634</v>
      </c>
      <c r="L470" t="s">
        <v>635</v>
      </c>
      <c r="M470" t="s">
        <v>8293</v>
      </c>
      <c r="N470" t="s">
        <v>634</v>
      </c>
      <c r="O470" t="s">
        <v>654</v>
      </c>
      <c r="P470" t="s">
        <v>22</v>
      </c>
      <c r="Q470" t="s">
        <v>655</v>
      </c>
      <c r="R470" t="s">
        <v>635</v>
      </c>
      <c r="S470" t="s">
        <v>8294</v>
      </c>
      <c r="T470" t="s">
        <v>8293</v>
      </c>
    </row>
    <row r="471" spans="1:20" x14ac:dyDescent="0.25">
      <c r="A471" t="s">
        <v>20</v>
      </c>
      <c r="B471" t="s">
        <v>21</v>
      </c>
      <c r="C471">
        <v>50</v>
      </c>
      <c r="D471">
        <v>1</v>
      </c>
      <c r="E471" t="s">
        <v>8291</v>
      </c>
      <c r="F471">
        <v>190</v>
      </c>
      <c r="G471">
        <v>0</v>
      </c>
      <c r="H471" t="s">
        <v>631</v>
      </c>
      <c r="I471" t="s">
        <v>8292</v>
      </c>
      <c r="J471" t="s">
        <v>694</v>
      </c>
      <c r="K471" t="s">
        <v>634</v>
      </c>
      <c r="L471" t="s">
        <v>635</v>
      </c>
      <c r="M471" t="s">
        <v>8293</v>
      </c>
      <c r="N471" t="s">
        <v>634</v>
      </c>
      <c r="O471" t="s">
        <v>654</v>
      </c>
      <c r="P471" t="s">
        <v>22</v>
      </c>
      <c r="Q471" t="s">
        <v>655</v>
      </c>
      <c r="R471" t="s">
        <v>635</v>
      </c>
      <c r="S471" t="s">
        <v>8294</v>
      </c>
      <c r="T471" t="s">
        <v>8293</v>
      </c>
    </row>
    <row r="472" spans="1:20" x14ac:dyDescent="0.25">
      <c r="A472" t="s">
        <v>23</v>
      </c>
      <c r="B472" t="s">
        <v>24</v>
      </c>
      <c r="C472">
        <v>50</v>
      </c>
      <c r="D472">
        <v>1</v>
      </c>
      <c r="E472" t="s">
        <v>8291</v>
      </c>
      <c r="F472">
        <v>190</v>
      </c>
      <c r="G472">
        <v>0</v>
      </c>
      <c r="H472" t="s">
        <v>631</v>
      </c>
      <c r="I472" t="s">
        <v>8292</v>
      </c>
      <c r="J472" t="s">
        <v>694</v>
      </c>
      <c r="K472" t="s">
        <v>634</v>
      </c>
      <c r="L472" t="s">
        <v>635</v>
      </c>
      <c r="M472" t="s">
        <v>8293</v>
      </c>
      <c r="N472" t="s">
        <v>634</v>
      </c>
      <c r="O472" t="s">
        <v>654</v>
      </c>
      <c r="P472" t="s">
        <v>22</v>
      </c>
      <c r="Q472" t="s">
        <v>655</v>
      </c>
      <c r="R472" t="s">
        <v>635</v>
      </c>
      <c r="S472" t="s">
        <v>8294</v>
      </c>
      <c r="T472" t="s">
        <v>8293</v>
      </c>
    </row>
    <row r="473" spans="1:20" x14ac:dyDescent="0.25">
      <c r="A473" t="s">
        <v>25</v>
      </c>
      <c r="B473" t="s">
        <v>26</v>
      </c>
      <c r="C473">
        <v>50</v>
      </c>
      <c r="D473">
        <v>1</v>
      </c>
      <c r="E473" t="s">
        <v>8291</v>
      </c>
      <c r="F473">
        <v>190</v>
      </c>
      <c r="G473">
        <v>0</v>
      </c>
      <c r="H473" t="s">
        <v>631</v>
      </c>
      <c r="I473" t="s">
        <v>8292</v>
      </c>
      <c r="J473" t="s">
        <v>694</v>
      </c>
      <c r="K473" t="s">
        <v>634</v>
      </c>
      <c r="L473" t="s">
        <v>635</v>
      </c>
      <c r="M473" t="s">
        <v>8293</v>
      </c>
      <c r="N473" t="s">
        <v>634</v>
      </c>
      <c r="O473" t="s">
        <v>654</v>
      </c>
      <c r="P473" t="s">
        <v>22</v>
      </c>
      <c r="Q473" t="s">
        <v>655</v>
      </c>
      <c r="R473" t="s">
        <v>635</v>
      </c>
      <c r="S473" t="s">
        <v>8294</v>
      </c>
      <c r="T473" t="s">
        <v>8293</v>
      </c>
    </row>
    <row r="474" spans="1:20" x14ac:dyDescent="0.25">
      <c r="A474" t="s">
        <v>20</v>
      </c>
      <c r="B474" t="s">
        <v>21</v>
      </c>
      <c r="C474">
        <v>50</v>
      </c>
      <c r="D474">
        <v>1</v>
      </c>
      <c r="E474" t="s">
        <v>8295</v>
      </c>
      <c r="F474">
        <v>100</v>
      </c>
      <c r="G474">
        <v>0</v>
      </c>
      <c r="H474" t="s">
        <v>703</v>
      </c>
      <c r="I474" t="s">
        <v>8296</v>
      </c>
      <c r="J474" t="s">
        <v>824</v>
      </c>
      <c r="K474" t="s">
        <v>634</v>
      </c>
      <c r="L474" t="s">
        <v>635</v>
      </c>
      <c r="M474" t="s">
        <v>8297</v>
      </c>
      <c r="N474" t="s">
        <v>634</v>
      </c>
      <c r="O474" t="s">
        <v>637</v>
      </c>
      <c r="P474" t="s">
        <v>22</v>
      </c>
      <c r="Q474" t="s">
        <v>638</v>
      </c>
      <c r="R474" t="s">
        <v>635</v>
      </c>
      <c r="S474" t="s">
        <v>8298</v>
      </c>
      <c r="T474" t="s">
        <v>8299</v>
      </c>
    </row>
    <row r="475" spans="1:20" x14ac:dyDescent="0.25">
      <c r="A475" t="s">
        <v>23</v>
      </c>
      <c r="B475" t="s">
        <v>24</v>
      </c>
      <c r="C475">
        <v>50</v>
      </c>
      <c r="D475">
        <v>1</v>
      </c>
      <c r="E475" t="s">
        <v>8295</v>
      </c>
      <c r="F475">
        <v>100</v>
      </c>
      <c r="G475">
        <v>0</v>
      </c>
      <c r="H475" t="s">
        <v>703</v>
      </c>
      <c r="I475" t="s">
        <v>8296</v>
      </c>
      <c r="J475" t="s">
        <v>824</v>
      </c>
      <c r="K475" t="s">
        <v>634</v>
      </c>
      <c r="L475" t="s">
        <v>635</v>
      </c>
      <c r="M475" t="s">
        <v>8297</v>
      </c>
      <c r="N475" t="s">
        <v>634</v>
      </c>
      <c r="O475" t="s">
        <v>637</v>
      </c>
      <c r="P475" t="s">
        <v>22</v>
      </c>
      <c r="Q475" t="s">
        <v>638</v>
      </c>
      <c r="R475" t="s">
        <v>635</v>
      </c>
      <c r="S475" t="s">
        <v>8298</v>
      </c>
      <c r="T475" t="s">
        <v>8299</v>
      </c>
    </row>
    <row r="476" spans="1:20" x14ac:dyDescent="0.25">
      <c r="A476" t="s">
        <v>25</v>
      </c>
      <c r="B476" t="s">
        <v>26</v>
      </c>
      <c r="C476">
        <v>50</v>
      </c>
      <c r="D476">
        <v>1</v>
      </c>
      <c r="E476" t="s">
        <v>8295</v>
      </c>
      <c r="F476">
        <v>100</v>
      </c>
      <c r="G476">
        <v>0</v>
      </c>
      <c r="H476" t="s">
        <v>703</v>
      </c>
      <c r="I476" t="s">
        <v>8296</v>
      </c>
      <c r="J476" t="s">
        <v>824</v>
      </c>
      <c r="K476" t="s">
        <v>634</v>
      </c>
      <c r="L476" t="s">
        <v>635</v>
      </c>
      <c r="M476" t="s">
        <v>8297</v>
      </c>
      <c r="N476" t="s">
        <v>634</v>
      </c>
      <c r="O476" t="s">
        <v>637</v>
      </c>
      <c r="P476" t="s">
        <v>22</v>
      </c>
      <c r="Q476" t="s">
        <v>638</v>
      </c>
      <c r="R476" t="s">
        <v>635</v>
      </c>
      <c r="S476" t="s">
        <v>8298</v>
      </c>
      <c r="T476" t="s">
        <v>8299</v>
      </c>
    </row>
    <row r="477" spans="1:20" x14ac:dyDescent="0.25">
      <c r="A477" t="s">
        <v>164</v>
      </c>
      <c r="B477" t="s">
        <v>165</v>
      </c>
      <c r="C477">
        <v>65</v>
      </c>
      <c r="D477">
        <v>9</v>
      </c>
      <c r="E477" t="s">
        <v>8300</v>
      </c>
      <c r="F477">
        <v>299</v>
      </c>
      <c r="G477">
        <v>0</v>
      </c>
      <c r="H477" t="s">
        <v>631</v>
      </c>
      <c r="I477" t="s">
        <v>8301</v>
      </c>
      <c r="J477" t="s">
        <v>8302</v>
      </c>
      <c r="K477" t="s">
        <v>634</v>
      </c>
      <c r="L477" t="s">
        <v>635</v>
      </c>
      <c r="M477" t="s">
        <v>8303</v>
      </c>
      <c r="N477" t="s">
        <v>634</v>
      </c>
      <c r="O477" t="s">
        <v>637</v>
      </c>
      <c r="P477" t="s">
        <v>22</v>
      </c>
      <c r="Q477" t="s">
        <v>638</v>
      </c>
      <c r="R477" t="s">
        <v>635</v>
      </c>
      <c r="S477" t="s">
        <v>8304</v>
      </c>
      <c r="T477" t="s">
        <v>8299</v>
      </c>
    </row>
    <row r="478" spans="1:20" x14ac:dyDescent="0.25">
      <c r="A478" t="s">
        <v>20</v>
      </c>
      <c r="B478" t="s">
        <v>21</v>
      </c>
      <c r="C478">
        <v>50</v>
      </c>
      <c r="D478">
        <v>2</v>
      </c>
      <c r="E478" t="s">
        <v>8305</v>
      </c>
      <c r="F478">
        <v>200</v>
      </c>
      <c r="G478">
        <v>0</v>
      </c>
      <c r="H478" t="s">
        <v>703</v>
      </c>
      <c r="I478" t="s">
        <v>8306</v>
      </c>
      <c r="J478" t="s">
        <v>652</v>
      </c>
      <c r="K478" t="s">
        <v>634</v>
      </c>
      <c r="L478" t="s">
        <v>635</v>
      </c>
      <c r="M478" t="s">
        <v>8307</v>
      </c>
      <c r="N478" t="s">
        <v>634</v>
      </c>
      <c r="O478" t="s">
        <v>637</v>
      </c>
      <c r="P478" t="s">
        <v>22</v>
      </c>
      <c r="Q478" t="s">
        <v>638</v>
      </c>
      <c r="R478" t="s">
        <v>635</v>
      </c>
      <c r="S478" t="s">
        <v>8308</v>
      </c>
      <c r="T478" t="s">
        <v>8309</v>
      </c>
    </row>
    <row r="479" spans="1:20" x14ac:dyDescent="0.25">
      <c r="A479" t="s">
        <v>23</v>
      </c>
      <c r="B479" t="s">
        <v>24</v>
      </c>
      <c r="C479">
        <v>50</v>
      </c>
      <c r="D479">
        <v>2</v>
      </c>
      <c r="E479" t="s">
        <v>8305</v>
      </c>
      <c r="F479">
        <v>200</v>
      </c>
      <c r="G479">
        <v>0</v>
      </c>
      <c r="H479" t="s">
        <v>703</v>
      </c>
      <c r="I479" t="s">
        <v>8306</v>
      </c>
      <c r="J479" t="s">
        <v>652</v>
      </c>
      <c r="K479" t="s">
        <v>634</v>
      </c>
      <c r="L479" t="s">
        <v>635</v>
      </c>
      <c r="M479" t="s">
        <v>8307</v>
      </c>
      <c r="N479" t="s">
        <v>634</v>
      </c>
      <c r="O479" t="s">
        <v>637</v>
      </c>
      <c r="P479" t="s">
        <v>22</v>
      </c>
      <c r="Q479" t="s">
        <v>638</v>
      </c>
      <c r="R479" t="s">
        <v>635</v>
      </c>
      <c r="S479" t="s">
        <v>8308</v>
      </c>
      <c r="T479" t="s">
        <v>8309</v>
      </c>
    </row>
    <row r="480" spans="1:20" x14ac:dyDescent="0.25">
      <c r="A480" t="s">
        <v>25</v>
      </c>
      <c r="B480" t="s">
        <v>26</v>
      </c>
      <c r="C480">
        <v>50</v>
      </c>
      <c r="D480">
        <v>2</v>
      </c>
      <c r="E480" t="s">
        <v>8305</v>
      </c>
      <c r="F480">
        <v>200</v>
      </c>
      <c r="G480">
        <v>0</v>
      </c>
      <c r="H480" t="s">
        <v>703</v>
      </c>
      <c r="I480" t="s">
        <v>8306</v>
      </c>
      <c r="J480" t="s">
        <v>652</v>
      </c>
      <c r="K480" t="s">
        <v>634</v>
      </c>
      <c r="L480" t="s">
        <v>635</v>
      </c>
      <c r="M480" t="s">
        <v>8307</v>
      </c>
      <c r="N480" t="s">
        <v>634</v>
      </c>
      <c r="O480" t="s">
        <v>637</v>
      </c>
      <c r="P480" t="s">
        <v>22</v>
      </c>
      <c r="Q480" t="s">
        <v>638</v>
      </c>
      <c r="R480" t="s">
        <v>635</v>
      </c>
      <c r="S480" t="s">
        <v>8308</v>
      </c>
      <c r="T480" t="s">
        <v>8309</v>
      </c>
    </row>
    <row r="481" spans="1:20" x14ac:dyDescent="0.25">
      <c r="A481" t="s">
        <v>20</v>
      </c>
      <c r="B481" t="s">
        <v>21</v>
      </c>
      <c r="C481">
        <v>60</v>
      </c>
      <c r="D481">
        <v>2</v>
      </c>
      <c r="E481" t="s">
        <v>8310</v>
      </c>
      <c r="F481">
        <v>200</v>
      </c>
      <c r="G481">
        <v>0</v>
      </c>
      <c r="H481" t="s">
        <v>631</v>
      </c>
      <c r="I481" t="s">
        <v>8311</v>
      </c>
      <c r="J481" t="s">
        <v>1081</v>
      </c>
      <c r="K481" t="s">
        <v>634</v>
      </c>
      <c r="L481" t="s">
        <v>635</v>
      </c>
      <c r="M481" t="s">
        <v>8312</v>
      </c>
      <c r="N481" t="s">
        <v>634</v>
      </c>
      <c r="O481" t="s">
        <v>637</v>
      </c>
      <c r="P481" t="s">
        <v>22</v>
      </c>
      <c r="Q481" t="s">
        <v>638</v>
      </c>
      <c r="R481" t="s">
        <v>635</v>
      </c>
      <c r="S481" t="s">
        <v>8313</v>
      </c>
      <c r="T481" t="s">
        <v>8312</v>
      </c>
    </row>
    <row r="482" spans="1:20" x14ac:dyDescent="0.25">
      <c r="A482" t="s">
        <v>23</v>
      </c>
      <c r="B482" t="s">
        <v>24</v>
      </c>
      <c r="C482">
        <v>60</v>
      </c>
      <c r="D482">
        <v>2</v>
      </c>
      <c r="E482" t="s">
        <v>8310</v>
      </c>
      <c r="F482">
        <v>200</v>
      </c>
      <c r="G482">
        <v>0</v>
      </c>
      <c r="H482" t="s">
        <v>631</v>
      </c>
      <c r="I482" t="s">
        <v>8311</v>
      </c>
      <c r="J482" t="s">
        <v>1081</v>
      </c>
      <c r="K482" t="s">
        <v>634</v>
      </c>
      <c r="L482" t="s">
        <v>635</v>
      </c>
      <c r="M482" t="s">
        <v>8312</v>
      </c>
      <c r="N482" t="s">
        <v>634</v>
      </c>
      <c r="O482" t="s">
        <v>637</v>
      </c>
      <c r="P482" t="s">
        <v>22</v>
      </c>
      <c r="Q482" t="s">
        <v>638</v>
      </c>
      <c r="R482" t="s">
        <v>635</v>
      </c>
      <c r="S482" t="s">
        <v>8313</v>
      </c>
      <c r="T482" t="s">
        <v>8312</v>
      </c>
    </row>
    <row r="483" spans="1:20" x14ac:dyDescent="0.25">
      <c r="A483" t="s">
        <v>25</v>
      </c>
      <c r="B483" t="s">
        <v>26</v>
      </c>
      <c r="C483">
        <v>60</v>
      </c>
      <c r="D483">
        <v>2</v>
      </c>
      <c r="E483" t="s">
        <v>8310</v>
      </c>
      <c r="F483">
        <v>200</v>
      </c>
      <c r="G483">
        <v>0</v>
      </c>
      <c r="H483" t="s">
        <v>631</v>
      </c>
      <c r="I483" t="s">
        <v>8311</v>
      </c>
      <c r="J483" t="s">
        <v>1081</v>
      </c>
      <c r="K483" t="s">
        <v>634</v>
      </c>
      <c r="L483" t="s">
        <v>635</v>
      </c>
      <c r="M483" t="s">
        <v>8312</v>
      </c>
      <c r="N483" t="s">
        <v>634</v>
      </c>
      <c r="O483" t="s">
        <v>637</v>
      </c>
      <c r="P483" t="s">
        <v>22</v>
      </c>
      <c r="Q483" t="s">
        <v>638</v>
      </c>
      <c r="R483" t="s">
        <v>635</v>
      </c>
      <c r="S483" t="s">
        <v>8313</v>
      </c>
      <c r="T483" t="s">
        <v>8312</v>
      </c>
    </row>
    <row r="484" spans="1:20" x14ac:dyDescent="0.25">
      <c r="A484" t="s">
        <v>20</v>
      </c>
      <c r="B484" t="s">
        <v>21</v>
      </c>
      <c r="C484">
        <v>50</v>
      </c>
      <c r="D484">
        <v>4</v>
      </c>
      <c r="E484" t="s">
        <v>8314</v>
      </c>
      <c r="F484">
        <v>400</v>
      </c>
      <c r="G484">
        <v>0</v>
      </c>
      <c r="H484" t="s">
        <v>703</v>
      </c>
      <c r="I484" t="s">
        <v>8315</v>
      </c>
      <c r="J484" t="s">
        <v>8316</v>
      </c>
      <c r="K484" t="s">
        <v>634</v>
      </c>
      <c r="L484" t="s">
        <v>635</v>
      </c>
      <c r="M484" t="s">
        <v>8317</v>
      </c>
      <c r="N484" t="s">
        <v>634</v>
      </c>
      <c r="O484" t="s">
        <v>637</v>
      </c>
      <c r="P484" t="s">
        <v>22</v>
      </c>
      <c r="Q484" t="s">
        <v>638</v>
      </c>
      <c r="R484" t="s">
        <v>635</v>
      </c>
      <c r="S484" t="s">
        <v>8318</v>
      </c>
      <c r="T484" t="s">
        <v>8317</v>
      </c>
    </row>
    <row r="485" spans="1:20" x14ac:dyDescent="0.25">
      <c r="A485" t="s">
        <v>23</v>
      </c>
      <c r="B485" t="s">
        <v>24</v>
      </c>
      <c r="C485">
        <v>50</v>
      </c>
      <c r="D485">
        <v>4</v>
      </c>
      <c r="E485" t="s">
        <v>8314</v>
      </c>
      <c r="F485">
        <v>400</v>
      </c>
      <c r="G485">
        <v>0</v>
      </c>
      <c r="H485" t="s">
        <v>703</v>
      </c>
      <c r="I485" t="s">
        <v>8315</v>
      </c>
      <c r="J485" t="s">
        <v>8316</v>
      </c>
      <c r="K485" t="s">
        <v>634</v>
      </c>
      <c r="L485" t="s">
        <v>635</v>
      </c>
      <c r="M485" t="s">
        <v>8317</v>
      </c>
      <c r="N485" t="s">
        <v>634</v>
      </c>
      <c r="O485" t="s">
        <v>637</v>
      </c>
      <c r="P485" t="s">
        <v>22</v>
      </c>
      <c r="Q485" t="s">
        <v>638</v>
      </c>
      <c r="R485" t="s">
        <v>635</v>
      </c>
      <c r="S485" t="s">
        <v>8318</v>
      </c>
      <c r="T485" t="s">
        <v>8317</v>
      </c>
    </row>
    <row r="486" spans="1:20" x14ac:dyDescent="0.25">
      <c r="A486" t="s">
        <v>25</v>
      </c>
      <c r="B486" t="s">
        <v>26</v>
      </c>
      <c r="C486">
        <v>50</v>
      </c>
      <c r="D486">
        <v>4</v>
      </c>
      <c r="E486" t="s">
        <v>8314</v>
      </c>
      <c r="F486">
        <v>400</v>
      </c>
      <c r="G486">
        <v>0</v>
      </c>
      <c r="H486" t="s">
        <v>703</v>
      </c>
      <c r="I486" t="s">
        <v>8315</v>
      </c>
      <c r="J486" t="s">
        <v>8316</v>
      </c>
      <c r="K486" t="s">
        <v>634</v>
      </c>
      <c r="L486" t="s">
        <v>635</v>
      </c>
      <c r="M486" t="s">
        <v>8317</v>
      </c>
      <c r="N486" t="s">
        <v>634</v>
      </c>
      <c r="O486" t="s">
        <v>637</v>
      </c>
      <c r="P486" t="s">
        <v>22</v>
      </c>
      <c r="Q486" t="s">
        <v>638</v>
      </c>
      <c r="R486" t="s">
        <v>635</v>
      </c>
      <c r="S486" t="s">
        <v>8318</v>
      </c>
      <c r="T486" t="s">
        <v>8317</v>
      </c>
    </row>
    <row r="487" spans="1:20" x14ac:dyDescent="0.25">
      <c r="A487" t="s">
        <v>20</v>
      </c>
      <c r="B487" t="s">
        <v>781</v>
      </c>
      <c r="C487">
        <v>15.82</v>
      </c>
      <c r="D487">
        <v>1</v>
      </c>
      <c r="E487" t="s">
        <v>8319</v>
      </c>
      <c r="F487">
        <v>54.44</v>
      </c>
      <c r="G487">
        <v>7</v>
      </c>
      <c r="H487" t="s">
        <v>641</v>
      </c>
      <c r="I487" t="s">
        <v>8320</v>
      </c>
      <c r="J487" t="s">
        <v>8321</v>
      </c>
      <c r="K487" t="s">
        <v>8322</v>
      </c>
      <c r="L487" t="s">
        <v>8323</v>
      </c>
      <c r="M487" t="s">
        <v>8324</v>
      </c>
      <c r="N487" t="s">
        <v>634</v>
      </c>
      <c r="O487" t="s">
        <v>689</v>
      </c>
      <c r="P487" t="s">
        <v>40</v>
      </c>
      <c r="Q487" t="s">
        <v>690</v>
      </c>
      <c r="R487" t="s">
        <v>635</v>
      </c>
      <c r="S487" t="s">
        <v>8325</v>
      </c>
      <c r="T487" t="s">
        <v>8324</v>
      </c>
    </row>
    <row r="488" spans="1:20" x14ac:dyDescent="0.25">
      <c r="A488" t="s">
        <v>20</v>
      </c>
      <c r="B488" t="s">
        <v>781</v>
      </c>
      <c r="C488">
        <v>15.81</v>
      </c>
      <c r="D488">
        <v>1</v>
      </c>
      <c r="E488" t="s">
        <v>8319</v>
      </c>
      <c r="F488">
        <v>54.44</v>
      </c>
      <c r="G488">
        <v>7</v>
      </c>
      <c r="H488" t="s">
        <v>641</v>
      </c>
      <c r="I488" t="s">
        <v>8320</v>
      </c>
      <c r="J488" t="s">
        <v>8321</v>
      </c>
      <c r="K488" t="s">
        <v>8322</v>
      </c>
      <c r="L488" t="s">
        <v>8323</v>
      </c>
      <c r="M488" t="s">
        <v>8324</v>
      </c>
      <c r="N488" t="s">
        <v>634</v>
      </c>
      <c r="O488" t="s">
        <v>689</v>
      </c>
      <c r="P488" t="s">
        <v>40</v>
      </c>
      <c r="Q488" t="s">
        <v>690</v>
      </c>
      <c r="R488" t="s">
        <v>635</v>
      </c>
      <c r="S488" t="s">
        <v>8325</v>
      </c>
      <c r="T488" t="s">
        <v>8324</v>
      </c>
    </row>
    <row r="489" spans="1:20" x14ac:dyDescent="0.25">
      <c r="A489" t="s">
        <v>25</v>
      </c>
      <c r="B489" t="s">
        <v>781</v>
      </c>
      <c r="C489">
        <v>15.81</v>
      </c>
      <c r="D489">
        <v>1</v>
      </c>
      <c r="E489" t="s">
        <v>8319</v>
      </c>
      <c r="F489">
        <v>54.44</v>
      </c>
      <c r="G489">
        <v>7</v>
      </c>
      <c r="H489" t="s">
        <v>641</v>
      </c>
      <c r="I489" t="s">
        <v>8320</v>
      </c>
      <c r="J489" t="s">
        <v>8321</v>
      </c>
      <c r="K489" t="s">
        <v>8322</v>
      </c>
      <c r="L489" t="s">
        <v>8323</v>
      </c>
      <c r="M489" t="s">
        <v>8324</v>
      </c>
      <c r="N489" t="s">
        <v>634</v>
      </c>
      <c r="O489" t="s">
        <v>689</v>
      </c>
      <c r="P489" t="s">
        <v>40</v>
      </c>
      <c r="Q489" t="s">
        <v>690</v>
      </c>
      <c r="R489" t="s">
        <v>635</v>
      </c>
      <c r="S489" t="s">
        <v>8325</v>
      </c>
      <c r="T489" t="s">
        <v>8324</v>
      </c>
    </row>
    <row r="490" spans="1:20" x14ac:dyDescent="0.25">
      <c r="A490" t="s">
        <v>39</v>
      </c>
      <c r="B490" t="s">
        <v>682</v>
      </c>
      <c r="C490">
        <v>76</v>
      </c>
      <c r="D490">
        <v>2</v>
      </c>
      <c r="E490" t="s">
        <v>8326</v>
      </c>
      <c r="F490">
        <v>152</v>
      </c>
      <c r="G490">
        <v>0</v>
      </c>
      <c r="H490" t="s">
        <v>641</v>
      </c>
      <c r="I490" t="s">
        <v>8327</v>
      </c>
      <c r="J490" t="s">
        <v>8328</v>
      </c>
      <c r="K490" t="s">
        <v>5908</v>
      </c>
      <c r="L490" t="s">
        <v>8329</v>
      </c>
      <c r="M490" t="s">
        <v>8330</v>
      </c>
      <c r="N490" t="s">
        <v>634</v>
      </c>
      <c r="O490" t="s">
        <v>689</v>
      </c>
      <c r="P490" t="s">
        <v>40</v>
      </c>
      <c r="Q490" t="s">
        <v>690</v>
      </c>
      <c r="R490" t="s">
        <v>635</v>
      </c>
      <c r="S490" t="s">
        <v>8331</v>
      </c>
      <c r="T490" t="s">
        <v>8330</v>
      </c>
    </row>
    <row r="491" spans="1:20" x14ac:dyDescent="0.25">
      <c r="A491" t="s">
        <v>164</v>
      </c>
      <c r="B491" t="s">
        <v>165</v>
      </c>
      <c r="C491">
        <v>50</v>
      </c>
      <c r="D491">
        <v>12</v>
      </c>
      <c r="E491" t="s">
        <v>8332</v>
      </c>
      <c r="F491">
        <v>390</v>
      </c>
      <c r="G491">
        <v>0</v>
      </c>
      <c r="H491" t="s">
        <v>631</v>
      </c>
      <c r="I491" t="s">
        <v>8333</v>
      </c>
      <c r="J491" t="s">
        <v>749</v>
      </c>
      <c r="K491" t="s">
        <v>634</v>
      </c>
      <c r="L491" t="s">
        <v>635</v>
      </c>
      <c r="M491" t="s">
        <v>8334</v>
      </c>
      <c r="N491" t="s">
        <v>634</v>
      </c>
      <c r="O491" t="s">
        <v>654</v>
      </c>
      <c r="P491" t="s">
        <v>22</v>
      </c>
      <c r="Q491" t="s">
        <v>655</v>
      </c>
      <c r="R491" t="s">
        <v>635</v>
      </c>
      <c r="S491" t="s">
        <v>8335</v>
      </c>
      <c r="T491" t="s">
        <v>8334</v>
      </c>
    </row>
    <row r="492" spans="1:20" x14ac:dyDescent="0.25">
      <c r="A492" t="s">
        <v>619</v>
      </c>
      <c r="B492" t="s">
        <v>620</v>
      </c>
      <c r="C492">
        <v>139</v>
      </c>
      <c r="D492">
        <v>1</v>
      </c>
      <c r="E492" t="s">
        <v>8336</v>
      </c>
      <c r="F492">
        <v>327</v>
      </c>
      <c r="G492">
        <v>0</v>
      </c>
      <c r="H492" t="s">
        <v>631</v>
      </c>
      <c r="I492" t="s">
        <v>8337</v>
      </c>
      <c r="J492" t="s">
        <v>925</v>
      </c>
      <c r="K492" t="s">
        <v>634</v>
      </c>
      <c r="L492" t="s">
        <v>635</v>
      </c>
      <c r="M492" t="s">
        <v>8334</v>
      </c>
      <c r="N492" t="s">
        <v>634</v>
      </c>
      <c r="O492" t="s">
        <v>637</v>
      </c>
      <c r="P492" t="s">
        <v>22</v>
      </c>
      <c r="Q492" t="s">
        <v>638</v>
      </c>
      <c r="R492" t="s">
        <v>635</v>
      </c>
      <c r="S492" t="s">
        <v>8338</v>
      </c>
      <c r="T492" t="s">
        <v>8334</v>
      </c>
    </row>
    <row r="493" spans="1:20" x14ac:dyDescent="0.25">
      <c r="A493" t="s">
        <v>258</v>
      </c>
      <c r="B493" t="s">
        <v>264</v>
      </c>
      <c r="C493">
        <v>139</v>
      </c>
      <c r="D493">
        <v>1</v>
      </c>
      <c r="E493" t="s">
        <v>8336</v>
      </c>
      <c r="F493">
        <v>327</v>
      </c>
      <c r="G493">
        <v>0</v>
      </c>
      <c r="H493" t="s">
        <v>631</v>
      </c>
      <c r="I493" t="s">
        <v>8337</v>
      </c>
      <c r="J493" t="s">
        <v>925</v>
      </c>
      <c r="K493" t="s">
        <v>634</v>
      </c>
      <c r="L493" t="s">
        <v>635</v>
      </c>
      <c r="M493" t="s">
        <v>8334</v>
      </c>
      <c r="N493" t="s">
        <v>634</v>
      </c>
      <c r="O493" t="s">
        <v>637</v>
      </c>
      <c r="P493" t="s">
        <v>22</v>
      </c>
      <c r="Q493" t="s">
        <v>638</v>
      </c>
      <c r="R493" t="s">
        <v>635</v>
      </c>
      <c r="S493" t="s">
        <v>8338</v>
      </c>
      <c r="T493" t="s">
        <v>8334</v>
      </c>
    </row>
    <row r="494" spans="1:20" x14ac:dyDescent="0.25">
      <c r="A494" t="s">
        <v>257</v>
      </c>
      <c r="B494" t="s">
        <v>263</v>
      </c>
      <c r="C494">
        <v>139</v>
      </c>
      <c r="D494">
        <v>1</v>
      </c>
      <c r="E494" t="s">
        <v>8336</v>
      </c>
      <c r="F494">
        <v>327</v>
      </c>
      <c r="G494">
        <v>0</v>
      </c>
      <c r="H494" t="s">
        <v>631</v>
      </c>
      <c r="I494" t="s">
        <v>8337</v>
      </c>
      <c r="J494" t="s">
        <v>925</v>
      </c>
      <c r="K494" t="s">
        <v>634</v>
      </c>
      <c r="L494" t="s">
        <v>635</v>
      </c>
      <c r="M494" t="s">
        <v>8334</v>
      </c>
      <c r="N494" t="s">
        <v>634</v>
      </c>
      <c r="O494" t="s">
        <v>637</v>
      </c>
      <c r="P494" t="s">
        <v>22</v>
      </c>
      <c r="Q494" t="s">
        <v>638</v>
      </c>
      <c r="R494" t="s">
        <v>635</v>
      </c>
      <c r="S494" t="s">
        <v>8338</v>
      </c>
      <c r="T494" t="s">
        <v>8334</v>
      </c>
    </row>
    <row r="495" spans="1:20" x14ac:dyDescent="0.25">
      <c r="A495" t="s">
        <v>256</v>
      </c>
      <c r="B495" t="s">
        <v>262</v>
      </c>
      <c r="C495">
        <v>139</v>
      </c>
      <c r="D495">
        <v>1</v>
      </c>
      <c r="E495" t="s">
        <v>8336</v>
      </c>
      <c r="F495">
        <v>327</v>
      </c>
      <c r="G495">
        <v>0</v>
      </c>
      <c r="H495" t="s">
        <v>631</v>
      </c>
      <c r="I495" t="s">
        <v>8337</v>
      </c>
      <c r="J495" t="s">
        <v>925</v>
      </c>
      <c r="K495" t="s">
        <v>634</v>
      </c>
      <c r="L495" t="s">
        <v>635</v>
      </c>
      <c r="M495" t="s">
        <v>8334</v>
      </c>
      <c r="N495" t="s">
        <v>634</v>
      </c>
      <c r="O495" t="s">
        <v>637</v>
      </c>
      <c r="P495" t="s">
        <v>22</v>
      </c>
      <c r="Q495" t="s">
        <v>638</v>
      </c>
      <c r="R495" t="s">
        <v>635</v>
      </c>
      <c r="S495" t="s">
        <v>8338</v>
      </c>
      <c r="T495" t="s">
        <v>8334</v>
      </c>
    </row>
    <row r="496" spans="1:20" x14ac:dyDescent="0.25">
      <c r="A496" t="s">
        <v>20</v>
      </c>
      <c r="B496" t="s">
        <v>21</v>
      </c>
      <c r="C496">
        <v>60</v>
      </c>
      <c r="D496">
        <v>2</v>
      </c>
      <c r="E496" t="s">
        <v>8339</v>
      </c>
      <c r="F496">
        <v>200</v>
      </c>
      <c r="G496">
        <v>0</v>
      </c>
      <c r="H496" t="s">
        <v>631</v>
      </c>
      <c r="I496" t="s">
        <v>8340</v>
      </c>
      <c r="J496" t="s">
        <v>1683</v>
      </c>
      <c r="K496" t="s">
        <v>634</v>
      </c>
      <c r="L496" t="s">
        <v>635</v>
      </c>
      <c r="M496" t="s">
        <v>8341</v>
      </c>
      <c r="N496" t="s">
        <v>634</v>
      </c>
      <c r="O496" t="s">
        <v>654</v>
      </c>
      <c r="P496" t="s">
        <v>22</v>
      </c>
      <c r="Q496" t="s">
        <v>655</v>
      </c>
      <c r="R496" t="s">
        <v>635</v>
      </c>
      <c r="S496" t="s">
        <v>8342</v>
      </c>
      <c r="T496" t="s">
        <v>8341</v>
      </c>
    </row>
    <row r="497" spans="1:20" x14ac:dyDescent="0.25">
      <c r="A497" t="s">
        <v>23</v>
      </c>
      <c r="B497" t="s">
        <v>24</v>
      </c>
      <c r="C497">
        <v>60</v>
      </c>
      <c r="D497">
        <v>2</v>
      </c>
      <c r="E497" t="s">
        <v>8339</v>
      </c>
      <c r="F497">
        <v>200</v>
      </c>
      <c r="G497">
        <v>0</v>
      </c>
      <c r="H497" t="s">
        <v>631</v>
      </c>
      <c r="I497" t="s">
        <v>8340</v>
      </c>
      <c r="J497" t="s">
        <v>1683</v>
      </c>
      <c r="K497" t="s">
        <v>634</v>
      </c>
      <c r="L497" t="s">
        <v>635</v>
      </c>
      <c r="M497" t="s">
        <v>8341</v>
      </c>
      <c r="N497" t="s">
        <v>634</v>
      </c>
      <c r="O497" t="s">
        <v>654</v>
      </c>
      <c r="P497" t="s">
        <v>22</v>
      </c>
      <c r="Q497" t="s">
        <v>655</v>
      </c>
      <c r="R497" t="s">
        <v>635</v>
      </c>
      <c r="S497" t="s">
        <v>8342</v>
      </c>
      <c r="T497" t="s">
        <v>8341</v>
      </c>
    </row>
    <row r="498" spans="1:20" x14ac:dyDescent="0.25">
      <c r="A498" t="s">
        <v>25</v>
      </c>
      <c r="B498" t="s">
        <v>26</v>
      </c>
      <c r="C498">
        <v>60</v>
      </c>
      <c r="D498">
        <v>2</v>
      </c>
      <c r="E498" t="s">
        <v>8339</v>
      </c>
      <c r="F498">
        <v>200</v>
      </c>
      <c r="G498">
        <v>0</v>
      </c>
      <c r="H498" t="s">
        <v>631</v>
      </c>
      <c r="I498" t="s">
        <v>8340</v>
      </c>
      <c r="J498" t="s">
        <v>1683</v>
      </c>
      <c r="K498" t="s">
        <v>634</v>
      </c>
      <c r="L498" t="s">
        <v>635</v>
      </c>
      <c r="M498" t="s">
        <v>8341</v>
      </c>
      <c r="N498" t="s">
        <v>634</v>
      </c>
      <c r="O498" t="s">
        <v>654</v>
      </c>
      <c r="P498" t="s">
        <v>22</v>
      </c>
      <c r="Q498" t="s">
        <v>655</v>
      </c>
      <c r="R498" t="s">
        <v>635</v>
      </c>
      <c r="S498" t="s">
        <v>8342</v>
      </c>
      <c r="T498" t="s">
        <v>8341</v>
      </c>
    </row>
    <row r="499" spans="1:20" x14ac:dyDescent="0.25">
      <c r="A499" t="s">
        <v>20</v>
      </c>
      <c r="B499" t="s">
        <v>21</v>
      </c>
      <c r="C499">
        <v>50</v>
      </c>
      <c r="D499">
        <v>2</v>
      </c>
      <c r="E499" t="s">
        <v>8343</v>
      </c>
      <c r="F499">
        <v>200</v>
      </c>
      <c r="G499">
        <v>0</v>
      </c>
      <c r="H499" t="s">
        <v>631</v>
      </c>
      <c r="I499" t="s">
        <v>8344</v>
      </c>
      <c r="J499" t="s">
        <v>749</v>
      </c>
      <c r="K499" t="s">
        <v>634</v>
      </c>
      <c r="L499" t="s">
        <v>635</v>
      </c>
      <c r="M499" t="s">
        <v>8345</v>
      </c>
      <c r="N499" t="s">
        <v>634</v>
      </c>
      <c r="O499" t="s">
        <v>637</v>
      </c>
      <c r="P499" t="s">
        <v>22</v>
      </c>
      <c r="Q499" t="s">
        <v>638</v>
      </c>
      <c r="R499" t="s">
        <v>635</v>
      </c>
      <c r="S499" t="s">
        <v>8346</v>
      </c>
      <c r="T499" t="s">
        <v>8347</v>
      </c>
    </row>
    <row r="500" spans="1:20" x14ac:dyDescent="0.25">
      <c r="A500" t="s">
        <v>23</v>
      </c>
      <c r="B500" t="s">
        <v>24</v>
      </c>
      <c r="C500">
        <v>50</v>
      </c>
      <c r="D500">
        <v>2</v>
      </c>
      <c r="E500" t="s">
        <v>8343</v>
      </c>
      <c r="F500">
        <v>200</v>
      </c>
      <c r="G500">
        <v>0</v>
      </c>
      <c r="H500" t="s">
        <v>631</v>
      </c>
      <c r="I500" t="s">
        <v>8344</v>
      </c>
      <c r="J500" t="s">
        <v>749</v>
      </c>
      <c r="K500" t="s">
        <v>634</v>
      </c>
      <c r="L500" t="s">
        <v>635</v>
      </c>
      <c r="M500" t="s">
        <v>8345</v>
      </c>
      <c r="N500" t="s">
        <v>634</v>
      </c>
      <c r="O500" t="s">
        <v>637</v>
      </c>
      <c r="P500" t="s">
        <v>22</v>
      </c>
      <c r="Q500" t="s">
        <v>638</v>
      </c>
      <c r="R500" t="s">
        <v>635</v>
      </c>
      <c r="S500" t="s">
        <v>8346</v>
      </c>
      <c r="T500" t="s">
        <v>8347</v>
      </c>
    </row>
    <row r="501" spans="1:20" x14ac:dyDescent="0.25">
      <c r="A501" t="s">
        <v>25</v>
      </c>
      <c r="B501" t="s">
        <v>26</v>
      </c>
      <c r="C501">
        <v>50</v>
      </c>
      <c r="D501">
        <v>2</v>
      </c>
      <c r="E501" t="s">
        <v>8343</v>
      </c>
      <c r="F501">
        <v>200</v>
      </c>
      <c r="G501">
        <v>0</v>
      </c>
      <c r="H501" t="s">
        <v>631</v>
      </c>
      <c r="I501" t="s">
        <v>8344</v>
      </c>
      <c r="J501" t="s">
        <v>749</v>
      </c>
      <c r="K501" t="s">
        <v>634</v>
      </c>
      <c r="L501" t="s">
        <v>635</v>
      </c>
      <c r="M501" t="s">
        <v>8345</v>
      </c>
      <c r="N501" t="s">
        <v>634</v>
      </c>
      <c r="O501" t="s">
        <v>637</v>
      </c>
      <c r="P501" t="s">
        <v>22</v>
      </c>
      <c r="Q501" t="s">
        <v>638</v>
      </c>
      <c r="R501" t="s">
        <v>635</v>
      </c>
      <c r="S501" t="s">
        <v>8346</v>
      </c>
      <c r="T501" t="s">
        <v>8347</v>
      </c>
    </row>
    <row r="502" spans="1:20" x14ac:dyDescent="0.25">
      <c r="A502" t="s">
        <v>20</v>
      </c>
      <c r="B502" t="s">
        <v>21</v>
      </c>
      <c r="C502">
        <v>50</v>
      </c>
      <c r="D502">
        <v>1</v>
      </c>
      <c r="E502" t="s">
        <v>8348</v>
      </c>
      <c r="F502">
        <v>100</v>
      </c>
      <c r="G502">
        <v>0</v>
      </c>
      <c r="H502" t="s">
        <v>631</v>
      </c>
      <c r="I502" t="s">
        <v>8349</v>
      </c>
      <c r="J502" t="s">
        <v>824</v>
      </c>
      <c r="K502" t="s">
        <v>634</v>
      </c>
      <c r="L502" t="s">
        <v>635</v>
      </c>
      <c r="M502" t="s">
        <v>8350</v>
      </c>
      <c r="N502" t="s">
        <v>634</v>
      </c>
      <c r="O502" t="s">
        <v>637</v>
      </c>
      <c r="P502" t="s">
        <v>22</v>
      </c>
      <c r="Q502" t="s">
        <v>638</v>
      </c>
      <c r="R502" t="s">
        <v>635</v>
      </c>
      <c r="S502" t="s">
        <v>8351</v>
      </c>
      <c r="T502" t="s">
        <v>8347</v>
      </c>
    </row>
    <row r="503" spans="1:20" x14ac:dyDescent="0.25">
      <c r="A503" t="s">
        <v>23</v>
      </c>
      <c r="B503" t="s">
        <v>24</v>
      </c>
      <c r="C503">
        <v>50</v>
      </c>
      <c r="D503">
        <v>1</v>
      </c>
      <c r="E503" t="s">
        <v>8348</v>
      </c>
      <c r="F503">
        <v>100</v>
      </c>
      <c r="G503">
        <v>0</v>
      </c>
      <c r="H503" t="s">
        <v>631</v>
      </c>
      <c r="I503" t="s">
        <v>8349</v>
      </c>
      <c r="J503" t="s">
        <v>824</v>
      </c>
      <c r="K503" t="s">
        <v>634</v>
      </c>
      <c r="L503" t="s">
        <v>635</v>
      </c>
      <c r="M503" t="s">
        <v>8350</v>
      </c>
      <c r="N503" t="s">
        <v>634</v>
      </c>
      <c r="O503" t="s">
        <v>637</v>
      </c>
      <c r="P503" t="s">
        <v>22</v>
      </c>
      <c r="Q503" t="s">
        <v>638</v>
      </c>
      <c r="R503" t="s">
        <v>635</v>
      </c>
      <c r="S503" t="s">
        <v>8351</v>
      </c>
      <c r="T503" t="s">
        <v>8347</v>
      </c>
    </row>
    <row r="504" spans="1:20" x14ac:dyDescent="0.25">
      <c r="A504" t="s">
        <v>25</v>
      </c>
      <c r="B504" t="s">
        <v>26</v>
      </c>
      <c r="C504">
        <v>50</v>
      </c>
      <c r="D504">
        <v>1</v>
      </c>
      <c r="E504" t="s">
        <v>8348</v>
      </c>
      <c r="F504">
        <v>100</v>
      </c>
      <c r="G504">
        <v>0</v>
      </c>
      <c r="H504" t="s">
        <v>631</v>
      </c>
      <c r="I504" t="s">
        <v>8349</v>
      </c>
      <c r="J504" t="s">
        <v>824</v>
      </c>
      <c r="K504" t="s">
        <v>634</v>
      </c>
      <c r="L504" t="s">
        <v>635</v>
      </c>
      <c r="M504" t="s">
        <v>8350</v>
      </c>
      <c r="N504" t="s">
        <v>634</v>
      </c>
      <c r="O504" t="s">
        <v>637</v>
      </c>
      <c r="P504" t="s">
        <v>22</v>
      </c>
      <c r="Q504" t="s">
        <v>638</v>
      </c>
      <c r="R504" t="s">
        <v>635</v>
      </c>
      <c r="S504" t="s">
        <v>8351</v>
      </c>
      <c r="T504" t="s">
        <v>8347</v>
      </c>
    </row>
  </sheetData>
  <pageMargins left="0.25" right="0.25" top="0.75" bottom="0.75" header="0.3" footer="0.3"/>
  <pageSetup paperSize="9" scale="21" fitToHeight="0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6C3DD-9C60-4748-9098-9AB9F468D30D}">
  <sheetPr>
    <tabColor rgb="FFFF6699"/>
    <pageSetUpPr fitToPage="1"/>
  </sheetPr>
  <dimension ref="A1:V558"/>
  <sheetViews>
    <sheetView zoomScale="70" zoomScaleNormal="70" workbookViewId="0">
      <pane xSplit="2" ySplit="1" topLeftCell="U38" activePane="bottomRight" state="frozen"/>
      <selection activeCell="S16" sqref="S16"/>
      <selection pane="topRight" activeCell="S16" sqref="S16"/>
      <selection pane="bottomLeft" activeCell="S16" sqref="S16"/>
      <selection pane="bottomRight" activeCell="U69" sqref="U69:V71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85.1796875" bestFit="1" customWidth="1"/>
    <col min="22" max="22" width="15.453125" bestFit="1" customWidth="1"/>
    <col min="23" max="23" width="17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84" t="s">
        <v>1893</v>
      </c>
      <c r="V1" t="s">
        <v>1895</v>
      </c>
    </row>
    <row r="2" spans="1:22" x14ac:dyDescent="0.25">
      <c r="A2" t="s">
        <v>533</v>
      </c>
      <c r="B2" t="s">
        <v>137</v>
      </c>
      <c r="C2">
        <v>75</v>
      </c>
      <c r="D2">
        <v>2</v>
      </c>
      <c r="E2" t="s">
        <v>8352</v>
      </c>
      <c r="F2">
        <v>266</v>
      </c>
      <c r="G2">
        <v>116</v>
      </c>
      <c r="H2" t="s">
        <v>641</v>
      </c>
      <c r="I2" t="s">
        <v>8353</v>
      </c>
      <c r="J2" t="s">
        <v>8354</v>
      </c>
      <c r="K2" t="s">
        <v>4037</v>
      </c>
      <c r="L2" t="s">
        <v>1453</v>
      </c>
      <c r="M2" t="s">
        <v>8355</v>
      </c>
      <c r="N2" t="s">
        <v>634</v>
      </c>
      <c r="O2" t="s">
        <v>647</v>
      </c>
      <c r="P2" t="s">
        <v>43</v>
      </c>
      <c r="Q2" t="s">
        <v>648</v>
      </c>
      <c r="R2" t="s">
        <v>635</v>
      </c>
      <c r="S2" t="s">
        <v>634</v>
      </c>
      <c r="T2" t="s">
        <v>8355</v>
      </c>
      <c r="U2" s="50" t="s">
        <v>164</v>
      </c>
      <c r="V2">
        <v>228</v>
      </c>
    </row>
    <row r="3" spans="1:22" x14ac:dyDescent="0.25">
      <c r="A3" t="s">
        <v>37</v>
      </c>
      <c r="B3" t="s">
        <v>38</v>
      </c>
      <c r="C3">
        <v>50</v>
      </c>
      <c r="D3">
        <v>4</v>
      </c>
      <c r="E3" t="s">
        <v>8356</v>
      </c>
      <c r="F3">
        <v>191</v>
      </c>
      <c r="G3">
        <v>0</v>
      </c>
      <c r="H3" t="s">
        <v>641</v>
      </c>
      <c r="I3" t="s">
        <v>4601</v>
      </c>
      <c r="J3" t="s">
        <v>8357</v>
      </c>
      <c r="K3" t="s">
        <v>3479</v>
      </c>
      <c r="L3" t="s">
        <v>4252</v>
      </c>
      <c r="M3" t="s">
        <v>8358</v>
      </c>
      <c r="N3" t="s">
        <v>634</v>
      </c>
      <c r="O3" t="s">
        <v>647</v>
      </c>
      <c r="P3" t="s">
        <v>43</v>
      </c>
      <c r="Q3" t="s">
        <v>648</v>
      </c>
      <c r="R3" t="s">
        <v>635</v>
      </c>
      <c r="S3" t="s">
        <v>634</v>
      </c>
      <c r="T3" t="s">
        <v>8359</v>
      </c>
      <c r="U3" s="85" t="s">
        <v>165</v>
      </c>
      <c r="V3">
        <v>228</v>
      </c>
    </row>
    <row r="4" spans="1:22" x14ac:dyDescent="0.25">
      <c r="A4" t="s">
        <v>25</v>
      </c>
      <c r="B4" t="s">
        <v>26</v>
      </c>
      <c r="C4">
        <v>43</v>
      </c>
      <c r="D4">
        <v>1</v>
      </c>
      <c r="E4" t="s">
        <v>8360</v>
      </c>
      <c r="F4">
        <v>195</v>
      </c>
      <c r="G4">
        <v>0</v>
      </c>
      <c r="H4" t="s">
        <v>641</v>
      </c>
      <c r="I4" t="s">
        <v>8361</v>
      </c>
      <c r="J4" t="s">
        <v>8362</v>
      </c>
      <c r="K4" t="s">
        <v>2786</v>
      </c>
      <c r="L4" t="s">
        <v>6854</v>
      </c>
      <c r="M4" t="s">
        <v>8363</v>
      </c>
      <c r="N4" t="s">
        <v>634</v>
      </c>
      <c r="O4" t="s">
        <v>647</v>
      </c>
      <c r="P4" t="s">
        <v>43</v>
      </c>
      <c r="Q4" t="s">
        <v>648</v>
      </c>
      <c r="R4" t="s">
        <v>635</v>
      </c>
      <c r="S4" t="s">
        <v>634</v>
      </c>
      <c r="T4" t="s">
        <v>8364</v>
      </c>
      <c r="U4" s="50" t="s">
        <v>37</v>
      </c>
      <c r="V4">
        <v>96</v>
      </c>
    </row>
    <row r="5" spans="1:22" x14ac:dyDescent="0.25">
      <c r="A5" t="s">
        <v>118</v>
      </c>
      <c r="B5" t="s">
        <v>91</v>
      </c>
      <c r="C5">
        <v>76</v>
      </c>
      <c r="D5">
        <v>2</v>
      </c>
      <c r="E5" t="s">
        <v>8360</v>
      </c>
      <c r="F5">
        <v>195</v>
      </c>
      <c r="G5">
        <v>0</v>
      </c>
      <c r="H5" t="s">
        <v>641</v>
      </c>
      <c r="I5" t="s">
        <v>8361</v>
      </c>
      <c r="J5" t="s">
        <v>8362</v>
      </c>
      <c r="K5" t="s">
        <v>2786</v>
      </c>
      <c r="L5" t="s">
        <v>6854</v>
      </c>
      <c r="M5" t="s">
        <v>8363</v>
      </c>
      <c r="N5" t="s">
        <v>634</v>
      </c>
      <c r="O5" t="s">
        <v>647</v>
      </c>
      <c r="P5" t="s">
        <v>43</v>
      </c>
      <c r="Q5" t="s">
        <v>648</v>
      </c>
      <c r="R5" t="s">
        <v>635</v>
      </c>
      <c r="S5" t="s">
        <v>634</v>
      </c>
      <c r="T5" t="s">
        <v>8364</v>
      </c>
      <c r="U5" s="85" t="s">
        <v>38</v>
      </c>
      <c r="V5">
        <v>96</v>
      </c>
    </row>
    <row r="6" spans="1:22" x14ac:dyDescent="0.25">
      <c r="A6" t="s">
        <v>20</v>
      </c>
      <c r="B6" t="s">
        <v>21</v>
      </c>
      <c r="C6">
        <v>50</v>
      </c>
      <c r="D6">
        <v>1</v>
      </c>
      <c r="E6" t="s">
        <v>8365</v>
      </c>
      <c r="F6">
        <v>100</v>
      </c>
      <c r="G6">
        <v>0</v>
      </c>
      <c r="H6" t="s">
        <v>631</v>
      </c>
      <c r="I6" t="s">
        <v>8366</v>
      </c>
      <c r="J6" t="s">
        <v>1147</v>
      </c>
      <c r="K6" t="s">
        <v>634</v>
      </c>
      <c r="L6" t="s">
        <v>635</v>
      </c>
      <c r="M6" t="s">
        <v>8367</v>
      </c>
      <c r="N6" t="s">
        <v>634</v>
      </c>
      <c r="O6" t="s">
        <v>637</v>
      </c>
      <c r="P6" t="s">
        <v>22</v>
      </c>
      <c r="Q6" t="s">
        <v>638</v>
      </c>
      <c r="R6" t="s">
        <v>635</v>
      </c>
      <c r="S6" t="s">
        <v>634</v>
      </c>
      <c r="T6" t="s">
        <v>8367</v>
      </c>
      <c r="U6" s="50" t="s">
        <v>116</v>
      </c>
      <c r="V6">
        <v>470</v>
      </c>
    </row>
    <row r="7" spans="1:22" x14ac:dyDescent="0.25">
      <c r="A7" t="s">
        <v>23</v>
      </c>
      <c r="B7" t="s">
        <v>24</v>
      </c>
      <c r="C7">
        <v>50</v>
      </c>
      <c r="D7">
        <v>1</v>
      </c>
      <c r="E7" t="s">
        <v>8365</v>
      </c>
      <c r="F7">
        <v>100</v>
      </c>
      <c r="G7">
        <v>0</v>
      </c>
      <c r="H7" t="s">
        <v>631</v>
      </c>
      <c r="I7" t="s">
        <v>8366</v>
      </c>
      <c r="J7" t="s">
        <v>1147</v>
      </c>
      <c r="K7" t="s">
        <v>634</v>
      </c>
      <c r="L7" t="s">
        <v>635</v>
      </c>
      <c r="M7" t="s">
        <v>8367</v>
      </c>
      <c r="N7" t="s">
        <v>634</v>
      </c>
      <c r="O7" t="s">
        <v>637</v>
      </c>
      <c r="P7" t="s">
        <v>22</v>
      </c>
      <c r="Q7" t="s">
        <v>638</v>
      </c>
      <c r="R7" t="s">
        <v>635</v>
      </c>
      <c r="S7" t="s">
        <v>634</v>
      </c>
      <c r="T7" t="s">
        <v>8367</v>
      </c>
      <c r="U7" s="85" t="s">
        <v>117</v>
      </c>
      <c r="V7">
        <v>470</v>
      </c>
    </row>
    <row r="8" spans="1:22" x14ac:dyDescent="0.25">
      <c r="A8" t="s">
        <v>25</v>
      </c>
      <c r="B8" t="s">
        <v>26</v>
      </c>
      <c r="C8">
        <v>50</v>
      </c>
      <c r="D8">
        <v>1</v>
      </c>
      <c r="E8" t="s">
        <v>8365</v>
      </c>
      <c r="F8">
        <v>100</v>
      </c>
      <c r="G8">
        <v>0</v>
      </c>
      <c r="H8" t="s">
        <v>631</v>
      </c>
      <c r="I8" t="s">
        <v>8366</v>
      </c>
      <c r="J8" t="s">
        <v>1147</v>
      </c>
      <c r="K8" t="s">
        <v>634</v>
      </c>
      <c r="L8" t="s">
        <v>635</v>
      </c>
      <c r="M8" t="s">
        <v>8367</v>
      </c>
      <c r="N8" t="s">
        <v>634</v>
      </c>
      <c r="O8" t="s">
        <v>637</v>
      </c>
      <c r="P8" t="s">
        <v>22</v>
      </c>
      <c r="Q8" t="s">
        <v>638</v>
      </c>
      <c r="R8" t="s">
        <v>635</v>
      </c>
      <c r="S8" t="s">
        <v>634</v>
      </c>
      <c r="T8" t="s">
        <v>8367</v>
      </c>
      <c r="U8" s="50" t="s">
        <v>39</v>
      </c>
      <c r="V8">
        <v>97</v>
      </c>
    </row>
    <row r="9" spans="1:22" x14ac:dyDescent="0.25">
      <c r="A9" t="s">
        <v>39</v>
      </c>
      <c r="B9" t="s">
        <v>44</v>
      </c>
      <c r="C9">
        <v>75</v>
      </c>
      <c r="D9">
        <v>3</v>
      </c>
      <c r="E9" t="s">
        <v>8368</v>
      </c>
      <c r="F9">
        <v>225</v>
      </c>
      <c r="G9">
        <v>0</v>
      </c>
      <c r="H9" t="s">
        <v>641</v>
      </c>
      <c r="I9" t="s">
        <v>1665</v>
      </c>
      <c r="J9" t="s">
        <v>1666</v>
      </c>
      <c r="K9" t="s">
        <v>1667</v>
      </c>
      <c r="L9" t="s">
        <v>1668</v>
      </c>
      <c r="M9" t="s">
        <v>8367</v>
      </c>
      <c r="N9" t="s">
        <v>634</v>
      </c>
      <c r="O9" t="s">
        <v>647</v>
      </c>
      <c r="P9" t="s">
        <v>43</v>
      </c>
      <c r="Q9" t="s">
        <v>648</v>
      </c>
      <c r="R9" t="s">
        <v>635</v>
      </c>
      <c r="S9" t="s">
        <v>634</v>
      </c>
      <c r="T9" t="s">
        <v>8367</v>
      </c>
      <c r="U9" s="85" t="s">
        <v>230</v>
      </c>
      <c r="V9">
        <v>5</v>
      </c>
    </row>
    <row r="10" spans="1:22" x14ac:dyDescent="0.25">
      <c r="A10" t="s">
        <v>116</v>
      </c>
      <c r="B10" t="s">
        <v>117</v>
      </c>
      <c r="C10">
        <v>10</v>
      </c>
      <c r="D10">
        <v>200</v>
      </c>
      <c r="E10" t="s">
        <v>8369</v>
      </c>
      <c r="F10">
        <v>1792</v>
      </c>
      <c r="G10">
        <v>0</v>
      </c>
      <c r="H10" t="s">
        <v>641</v>
      </c>
      <c r="I10" t="s">
        <v>8370</v>
      </c>
      <c r="J10" t="s">
        <v>8371</v>
      </c>
      <c r="K10" t="s">
        <v>2063</v>
      </c>
      <c r="L10" t="s">
        <v>4507</v>
      </c>
      <c r="M10" t="s">
        <v>8372</v>
      </c>
      <c r="N10" t="s">
        <v>634</v>
      </c>
      <c r="O10" t="s">
        <v>647</v>
      </c>
      <c r="P10" t="s">
        <v>43</v>
      </c>
      <c r="Q10" t="s">
        <v>648</v>
      </c>
      <c r="R10" t="s">
        <v>635</v>
      </c>
      <c r="S10" t="s">
        <v>634</v>
      </c>
      <c r="T10" t="s">
        <v>8373</v>
      </c>
      <c r="U10" s="85" t="s">
        <v>44</v>
      </c>
      <c r="V10">
        <v>88</v>
      </c>
    </row>
    <row r="11" spans="1:22" x14ac:dyDescent="0.25">
      <c r="A11" t="s">
        <v>121</v>
      </c>
      <c r="B11" t="s">
        <v>122</v>
      </c>
      <c r="C11">
        <v>15</v>
      </c>
      <c r="D11">
        <v>2</v>
      </c>
      <c r="E11" t="s">
        <v>8374</v>
      </c>
      <c r="F11">
        <v>46</v>
      </c>
      <c r="G11">
        <v>16</v>
      </c>
      <c r="H11" t="s">
        <v>641</v>
      </c>
      <c r="I11" t="s">
        <v>8375</v>
      </c>
      <c r="J11" t="s">
        <v>8376</v>
      </c>
      <c r="K11" t="s">
        <v>8377</v>
      </c>
      <c r="L11" t="s">
        <v>8378</v>
      </c>
      <c r="M11" t="s">
        <v>8379</v>
      </c>
      <c r="N11" t="s">
        <v>634</v>
      </c>
      <c r="O11" t="s">
        <v>647</v>
      </c>
      <c r="P11" t="s">
        <v>43</v>
      </c>
      <c r="Q11" t="s">
        <v>648</v>
      </c>
      <c r="R11" t="s">
        <v>635</v>
      </c>
      <c r="S11" t="s">
        <v>634</v>
      </c>
      <c r="T11" t="s">
        <v>8380</v>
      </c>
      <c r="U11" s="85" t="s">
        <v>682</v>
      </c>
      <c r="V11">
        <v>4</v>
      </c>
    </row>
    <row r="12" spans="1:22" x14ac:dyDescent="0.25">
      <c r="A12" t="s">
        <v>116</v>
      </c>
      <c r="B12" t="s">
        <v>117</v>
      </c>
      <c r="C12">
        <v>10</v>
      </c>
      <c r="D12">
        <v>20</v>
      </c>
      <c r="E12" t="s">
        <v>8381</v>
      </c>
      <c r="F12">
        <v>200</v>
      </c>
      <c r="G12">
        <v>0</v>
      </c>
      <c r="H12" t="s">
        <v>641</v>
      </c>
      <c r="I12" t="s">
        <v>8382</v>
      </c>
      <c r="J12" t="s">
        <v>8383</v>
      </c>
      <c r="K12" t="s">
        <v>2550</v>
      </c>
      <c r="L12" t="s">
        <v>8384</v>
      </c>
      <c r="M12" t="s">
        <v>8385</v>
      </c>
      <c r="N12" t="s">
        <v>634</v>
      </c>
      <c r="O12" t="s">
        <v>894</v>
      </c>
      <c r="P12" t="s">
        <v>43</v>
      </c>
      <c r="Q12" t="s">
        <v>648</v>
      </c>
      <c r="R12" t="s">
        <v>635</v>
      </c>
      <c r="S12" t="s">
        <v>634</v>
      </c>
      <c r="T12" t="s">
        <v>8386</v>
      </c>
      <c r="U12" s="50" t="s">
        <v>35</v>
      </c>
      <c r="V12">
        <v>70</v>
      </c>
    </row>
    <row r="13" spans="1:22" x14ac:dyDescent="0.25">
      <c r="A13" t="s">
        <v>164</v>
      </c>
      <c r="B13" t="s">
        <v>165</v>
      </c>
      <c r="C13">
        <v>50</v>
      </c>
      <c r="D13">
        <v>6</v>
      </c>
      <c r="E13" t="s">
        <v>8387</v>
      </c>
      <c r="F13">
        <v>200</v>
      </c>
      <c r="G13">
        <v>0</v>
      </c>
      <c r="H13" t="s">
        <v>631</v>
      </c>
      <c r="I13" t="s">
        <v>8388</v>
      </c>
      <c r="J13" t="s">
        <v>917</v>
      </c>
      <c r="K13" t="s">
        <v>634</v>
      </c>
      <c r="L13" t="s">
        <v>635</v>
      </c>
      <c r="M13" t="s">
        <v>8389</v>
      </c>
      <c r="N13" t="s">
        <v>634</v>
      </c>
      <c r="O13" t="s">
        <v>654</v>
      </c>
      <c r="P13" t="s">
        <v>22</v>
      </c>
      <c r="Q13" t="s">
        <v>655</v>
      </c>
      <c r="R13" t="s">
        <v>635</v>
      </c>
      <c r="S13" t="s">
        <v>634</v>
      </c>
      <c r="T13" t="s">
        <v>8390</v>
      </c>
      <c r="U13" s="85" t="s">
        <v>36</v>
      </c>
      <c r="V13">
        <v>70</v>
      </c>
    </row>
    <row r="14" spans="1:22" x14ac:dyDescent="0.25">
      <c r="A14" t="s">
        <v>164</v>
      </c>
      <c r="B14" t="s">
        <v>165</v>
      </c>
      <c r="C14">
        <v>50</v>
      </c>
      <c r="D14">
        <v>6</v>
      </c>
      <c r="E14" t="s">
        <v>8391</v>
      </c>
      <c r="F14">
        <v>200</v>
      </c>
      <c r="G14">
        <v>0</v>
      </c>
      <c r="H14" t="s">
        <v>631</v>
      </c>
      <c r="I14" t="s">
        <v>8392</v>
      </c>
      <c r="J14" t="s">
        <v>1032</v>
      </c>
      <c r="K14" t="s">
        <v>634</v>
      </c>
      <c r="L14" t="s">
        <v>635</v>
      </c>
      <c r="M14" t="s">
        <v>8393</v>
      </c>
      <c r="N14" t="s">
        <v>634</v>
      </c>
      <c r="O14" t="s">
        <v>654</v>
      </c>
      <c r="P14" t="s">
        <v>22</v>
      </c>
      <c r="Q14" t="s">
        <v>655</v>
      </c>
      <c r="R14" t="s">
        <v>635</v>
      </c>
      <c r="S14" t="s">
        <v>634</v>
      </c>
      <c r="T14" t="s">
        <v>8393</v>
      </c>
      <c r="U14" s="50" t="s">
        <v>118</v>
      </c>
      <c r="V14">
        <v>24</v>
      </c>
    </row>
    <row r="15" spans="1:22" x14ac:dyDescent="0.25">
      <c r="A15" t="s">
        <v>20</v>
      </c>
      <c r="B15" t="s">
        <v>21</v>
      </c>
      <c r="C15">
        <v>50</v>
      </c>
      <c r="D15">
        <v>4</v>
      </c>
      <c r="E15" t="s">
        <v>8394</v>
      </c>
      <c r="F15">
        <v>400</v>
      </c>
      <c r="G15">
        <v>0</v>
      </c>
      <c r="H15" t="s">
        <v>703</v>
      </c>
      <c r="I15" t="s">
        <v>8395</v>
      </c>
      <c r="J15" t="s">
        <v>2349</v>
      </c>
      <c r="K15" t="s">
        <v>634</v>
      </c>
      <c r="L15" t="s">
        <v>635</v>
      </c>
      <c r="M15" t="s">
        <v>8396</v>
      </c>
      <c r="N15" t="s">
        <v>634</v>
      </c>
      <c r="O15" t="s">
        <v>707</v>
      </c>
      <c r="P15" t="s">
        <v>22</v>
      </c>
      <c r="Q15" t="s">
        <v>638</v>
      </c>
      <c r="R15" t="s">
        <v>635</v>
      </c>
      <c r="S15" t="s">
        <v>634</v>
      </c>
      <c r="T15" t="s">
        <v>8396</v>
      </c>
      <c r="U15" s="85" t="s">
        <v>8801</v>
      </c>
      <c r="V15">
        <v>2</v>
      </c>
    </row>
    <row r="16" spans="1:22" x14ac:dyDescent="0.25">
      <c r="A16" t="s">
        <v>23</v>
      </c>
      <c r="B16" t="s">
        <v>24</v>
      </c>
      <c r="C16">
        <v>50</v>
      </c>
      <c r="D16">
        <v>4</v>
      </c>
      <c r="E16" t="s">
        <v>8394</v>
      </c>
      <c r="F16">
        <v>400</v>
      </c>
      <c r="G16">
        <v>0</v>
      </c>
      <c r="H16" t="s">
        <v>703</v>
      </c>
      <c r="I16" t="s">
        <v>8395</v>
      </c>
      <c r="J16" t="s">
        <v>2349</v>
      </c>
      <c r="K16" t="s">
        <v>634</v>
      </c>
      <c r="L16" t="s">
        <v>635</v>
      </c>
      <c r="M16" t="s">
        <v>8396</v>
      </c>
      <c r="N16" t="s">
        <v>634</v>
      </c>
      <c r="O16" t="s">
        <v>707</v>
      </c>
      <c r="P16" t="s">
        <v>22</v>
      </c>
      <c r="Q16" t="s">
        <v>638</v>
      </c>
      <c r="R16" t="s">
        <v>635</v>
      </c>
      <c r="S16" t="s">
        <v>634</v>
      </c>
      <c r="T16" t="s">
        <v>8396</v>
      </c>
      <c r="U16" s="85" t="s">
        <v>91</v>
      </c>
      <c r="V16">
        <v>22</v>
      </c>
    </row>
    <row r="17" spans="1:22" x14ac:dyDescent="0.25">
      <c r="A17" t="s">
        <v>25</v>
      </c>
      <c r="B17" t="s">
        <v>26</v>
      </c>
      <c r="C17">
        <v>50</v>
      </c>
      <c r="D17">
        <v>4</v>
      </c>
      <c r="E17" t="s">
        <v>8394</v>
      </c>
      <c r="F17">
        <v>400</v>
      </c>
      <c r="G17">
        <v>0</v>
      </c>
      <c r="H17" t="s">
        <v>703</v>
      </c>
      <c r="I17" t="s">
        <v>8395</v>
      </c>
      <c r="J17" t="s">
        <v>2349</v>
      </c>
      <c r="K17" t="s">
        <v>634</v>
      </c>
      <c r="L17" t="s">
        <v>635</v>
      </c>
      <c r="M17" t="s">
        <v>8396</v>
      </c>
      <c r="N17" t="s">
        <v>634</v>
      </c>
      <c r="O17" t="s">
        <v>707</v>
      </c>
      <c r="P17" t="s">
        <v>22</v>
      </c>
      <c r="Q17" t="s">
        <v>638</v>
      </c>
      <c r="R17" t="s">
        <v>635</v>
      </c>
      <c r="S17" t="s">
        <v>634</v>
      </c>
      <c r="T17" t="s">
        <v>8396</v>
      </c>
      <c r="U17" s="50" t="s">
        <v>223</v>
      </c>
      <c r="V17">
        <v>2</v>
      </c>
    </row>
    <row r="18" spans="1:22" x14ac:dyDescent="0.25">
      <c r="A18" t="s">
        <v>20</v>
      </c>
      <c r="B18" t="s">
        <v>21</v>
      </c>
      <c r="C18">
        <v>50</v>
      </c>
      <c r="D18">
        <v>1</v>
      </c>
      <c r="E18" t="s">
        <v>8397</v>
      </c>
      <c r="F18">
        <v>100</v>
      </c>
      <c r="G18">
        <v>0</v>
      </c>
      <c r="H18" t="s">
        <v>631</v>
      </c>
      <c r="I18" t="s">
        <v>8398</v>
      </c>
      <c r="J18" t="s">
        <v>1032</v>
      </c>
      <c r="K18" t="s">
        <v>634</v>
      </c>
      <c r="L18" t="s">
        <v>635</v>
      </c>
      <c r="M18" t="s">
        <v>8399</v>
      </c>
      <c r="N18" t="s">
        <v>634</v>
      </c>
      <c r="O18" t="s">
        <v>654</v>
      </c>
      <c r="P18" t="s">
        <v>22</v>
      </c>
      <c r="Q18" t="s">
        <v>655</v>
      </c>
      <c r="R18" t="s">
        <v>635</v>
      </c>
      <c r="S18" t="s">
        <v>634</v>
      </c>
      <c r="T18" t="s">
        <v>8399</v>
      </c>
      <c r="U18" s="85" t="s">
        <v>224</v>
      </c>
      <c r="V18">
        <v>2</v>
      </c>
    </row>
    <row r="19" spans="1:22" x14ac:dyDescent="0.25">
      <c r="A19" t="s">
        <v>23</v>
      </c>
      <c r="B19" t="s">
        <v>24</v>
      </c>
      <c r="C19">
        <v>50</v>
      </c>
      <c r="D19">
        <v>1</v>
      </c>
      <c r="E19" t="s">
        <v>8397</v>
      </c>
      <c r="F19">
        <v>100</v>
      </c>
      <c r="G19">
        <v>0</v>
      </c>
      <c r="H19" t="s">
        <v>631</v>
      </c>
      <c r="I19" t="s">
        <v>8398</v>
      </c>
      <c r="J19" t="s">
        <v>1032</v>
      </c>
      <c r="K19" t="s">
        <v>634</v>
      </c>
      <c r="L19" t="s">
        <v>635</v>
      </c>
      <c r="M19" t="s">
        <v>8399</v>
      </c>
      <c r="N19" t="s">
        <v>634</v>
      </c>
      <c r="O19" t="s">
        <v>654</v>
      </c>
      <c r="P19" t="s">
        <v>22</v>
      </c>
      <c r="Q19" t="s">
        <v>655</v>
      </c>
      <c r="R19" t="s">
        <v>635</v>
      </c>
      <c r="S19" t="s">
        <v>634</v>
      </c>
      <c r="T19" t="s">
        <v>8399</v>
      </c>
      <c r="U19" s="50" t="s">
        <v>89</v>
      </c>
      <c r="V19">
        <v>5</v>
      </c>
    </row>
    <row r="20" spans="1:22" x14ac:dyDescent="0.25">
      <c r="A20" t="s">
        <v>25</v>
      </c>
      <c r="B20" t="s">
        <v>26</v>
      </c>
      <c r="C20">
        <v>50</v>
      </c>
      <c r="D20">
        <v>1</v>
      </c>
      <c r="E20" t="s">
        <v>8397</v>
      </c>
      <c r="F20">
        <v>100</v>
      </c>
      <c r="G20">
        <v>0</v>
      </c>
      <c r="H20" t="s">
        <v>631</v>
      </c>
      <c r="I20" t="s">
        <v>8398</v>
      </c>
      <c r="J20" t="s">
        <v>1032</v>
      </c>
      <c r="K20" t="s">
        <v>634</v>
      </c>
      <c r="L20" t="s">
        <v>635</v>
      </c>
      <c r="M20" t="s">
        <v>8399</v>
      </c>
      <c r="N20" t="s">
        <v>634</v>
      </c>
      <c r="O20" t="s">
        <v>654</v>
      </c>
      <c r="P20" t="s">
        <v>22</v>
      </c>
      <c r="Q20" t="s">
        <v>655</v>
      </c>
      <c r="R20" t="s">
        <v>635</v>
      </c>
      <c r="S20" t="s">
        <v>634</v>
      </c>
      <c r="T20" t="s">
        <v>8399</v>
      </c>
      <c r="U20" s="85" t="s">
        <v>125</v>
      </c>
      <c r="V20">
        <v>2</v>
      </c>
    </row>
    <row r="21" spans="1:22" x14ac:dyDescent="0.25">
      <c r="A21" t="s">
        <v>20</v>
      </c>
      <c r="B21" t="s">
        <v>21</v>
      </c>
      <c r="C21">
        <v>50</v>
      </c>
      <c r="D21">
        <v>1</v>
      </c>
      <c r="E21" t="s">
        <v>8400</v>
      </c>
      <c r="F21">
        <v>100</v>
      </c>
      <c r="G21">
        <v>0</v>
      </c>
      <c r="H21" t="s">
        <v>703</v>
      </c>
      <c r="I21" t="s">
        <v>8401</v>
      </c>
      <c r="J21" t="s">
        <v>3525</v>
      </c>
      <c r="K21" t="s">
        <v>634</v>
      </c>
      <c r="L21" t="s">
        <v>635</v>
      </c>
      <c r="M21" t="s">
        <v>8402</v>
      </c>
      <c r="N21" t="s">
        <v>634</v>
      </c>
      <c r="O21" t="s">
        <v>637</v>
      </c>
      <c r="P21" t="s">
        <v>22</v>
      </c>
      <c r="Q21" t="s">
        <v>638</v>
      </c>
      <c r="R21" t="s">
        <v>635</v>
      </c>
      <c r="S21" t="s">
        <v>634</v>
      </c>
      <c r="T21" t="s">
        <v>8402</v>
      </c>
      <c r="U21" s="85" t="s">
        <v>928</v>
      </c>
      <c r="V21">
        <v>3</v>
      </c>
    </row>
    <row r="22" spans="1:22" x14ac:dyDescent="0.25">
      <c r="A22" t="s">
        <v>23</v>
      </c>
      <c r="B22" t="s">
        <v>24</v>
      </c>
      <c r="C22">
        <v>50</v>
      </c>
      <c r="D22">
        <v>1</v>
      </c>
      <c r="E22" t="s">
        <v>8400</v>
      </c>
      <c r="F22">
        <v>100</v>
      </c>
      <c r="G22">
        <v>0</v>
      </c>
      <c r="H22" t="s">
        <v>703</v>
      </c>
      <c r="I22" t="s">
        <v>8401</v>
      </c>
      <c r="J22" t="s">
        <v>3525</v>
      </c>
      <c r="K22" t="s">
        <v>634</v>
      </c>
      <c r="L22" t="s">
        <v>635</v>
      </c>
      <c r="M22" t="s">
        <v>8402</v>
      </c>
      <c r="N22" t="s">
        <v>634</v>
      </c>
      <c r="O22" t="s">
        <v>637</v>
      </c>
      <c r="P22" t="s">
        <v>22</v>
      </c>
      <c r="Q22" t="s">
        <v>638</v>
      </c>
      <c r="R22" t="s">
        <v>635</v>
      </c>
      <c r="S22" t="s">
        <v>634</v>
      </c>
      <c r="T22" t="s">
        <v>8402</v>
      </c>
      <c r="U22" s="50" t="s">
        <v>131</v>
      </c>
      <c r="V22">
        <v>4</v>
      </c>
    </row>
    <row r="23" spans="1:22" x14ac:dyDescent="0.25">
      <c r="A23" t="s">
        <v>25</v>
      </c>
      <c r="B23" t="s">
        <v>26</v>
      </c>
      <c r="C23">
        <v>50</v>
      </c>
      <c r="D23">
        <v>1</v>
      </c>
      <c r="E23" t="s">
        <v>8400</v>
      </c>
      <c r="F23">
        <v>100</v>
      </c>
      <c r="G23">
        <v>0</v>
      </c>
      <c r="H23" t="s">
        <v>703</v>
      </c>
      <c r="I23" t="s">
        <v>8401</v>
      </c>
      <c r="J23" t="s">
        <v>3525</v>
      </c>
      <c r="K23" t="s">
        <v>634</v>
      </c>
      <c r="L23" t="s">
        <v>635</v>
      </c>
      <c r="M23" t="s">
        <v>8402</v>
      </c>
      <c r="N23" t="s">
        <v>634</v>
      </c>
      <c r="O23" t="s">
        <v>637</v>
      </c>
      <c r="P23" t="s">
        <v>22</v>
      </c>
      <c r="Q23" t="s">
        <v>638</v>
      </c>
      <c r="R23" t="s">
        <v>635</v>
      </c>
      <c r="S23" t="s">
        <v>634</v>
      </c>
      <c r="T23" t="s">
        <v>8402</v>
      </c>
      <c r="U23" s="85" t="s">
        <v>132</v>
      </c>
      <c r="V23">
        <v>4</v>
      </c>
    </row>
    <row r="24" spans="1:22" x14ac:dyDescent="0.25">
      <c r="A24" t="s">
        <v>20</v>
      </c>
      <c r="B24" t="s">
        <v>21</v>
      </c>
      <c r="C24">
        <v>50</v>
      </c>
      <c r="D24">
        <v>1</v>
      </c>
      <c r="E24" t="s">
        <v>8403</v>
      </c>
      <c r="F24">
        <v>100</v>
      </c>
      <c r="G24">
        <v>0</v>
      </c>
      <c r="H24" t="s">
        <v>631</v>
      </c>
      <c r="I24" t="s">
        <v>8404</v>
      </c>
      <c r="J24" t="s">
        <v>824</v>
      </c>
      <c r="K24" t="s">
        <v>634</v>
      </c>
      <c r="L24" t="s">
        <v>635</v>
      </c>
      <c r="M24" t="s">
        <v>8405</v>
      </c>
      <c r="N24" t="s">
        <v>634</v>
      </c>
      <c r="O24" t="s">
        <v>654</v>
      </c>
      <c r="P24" t="s">
        <v>22</v>
      </c>
      <c r="Q24" t="s">
        <v>655</v>
      </c>
      <c r="R24" t="s">
        <v>635</v>
      </c>
      <c r="S24" t="s">
        <v>634</v>
      </c>
      <c r="T24" t="s">
        <v>8406</v>
      </c>
      <c r="U24" s="50" t="s">
        <v>129</v>
      </c>
      <c r="V24">
        <v>2</v>
      </c>
    </row>
    <row r="25" spans="1:22" x14ac:dyDescent="0.25">
      <c r="A25" t="s">
        <v>23</v>
      </c>
      <c r="B25" t="s">
        <v>24</v>
      </c>
      <c r="C25">
        <v>50</v>
      </c>
      <c r="D25">
        <v>1</v>
      </c>
      <c r="E25" t="s">
        <v>8403</v>
      </c>
      <c r="F25">
        <v>100</v>
      </c>
      <c r="G25">
        <v>0</v>
      </c>
      <c r="H25" t="s">
        <v>631</v>
      </c>
      <c r="I25" t="s">
        <v>8404</v>
      </c>
      <c r="J25" t="s">
        <v>824</v>
      </c>
      <c r="K25" t="s">
        <v>634</v>
      </c>
      <c r="L25" t="s">
        <v>635</v>
      </c>
      <c r="M25" t="s">
        <v>8405</v>
      </c>
      <c r="N25" t="s">
        <v>634</v>
      </c>
      <c r="O25" t="s">
        <v>654</v>
      </c>
      <c r="P25" t="s">
        <v>22</v>
      </c>
      <c r="Q25" t="s">
        <v>655</v>
      </c>
      <c r="R25" t="s">
        <v>635</v>
      </c>
      <c r="S25" t="s">
        <v>634</v>
      </c>
      <c r="T25" t="s">
        <v>8406</v>
      </c>
      <c r="U25" s="85" t="s">
        <v>130</v>
      </c>
      <c r="V25">
        <v>2</v>
      </c>
    </row>
    <row r="26" spans="1:22" x14ac:dyDescent="0.25">
      <c r="A26" t="s">
        <v>25</v>
      </c>
      <c r="B26" t="s">
        <v>26</v>
      </c>
      <c r="C26">
        <v>50</v>
      </c>
      <c r="D26">
        <v>1</v>
      </c>
      <c r="E26" t="s">
        <v>8403</v>
      </c>
      <c r="F26">
        <v>100</v>
      </c>
      <c r="G26">
        <v>0</v>
      </c>
      <c r="H26" t="s">
        <v>631</v>
      </c>
      <c r="I26" t="s">
        <v>8404</v>
      </c>
      <c r="J26" t="s">
        <v>824</v>
      </c>
      <c r="K26" t="s">
        <v>634</v>
      </c>
      <c r="L26" t="s">
        <v>635</v>
      </c>
      <c r="M26" t="s">
        <v>8405</v>
      </c>
      <c r="N26" t="s">
        <v>634</v>
      </c>
      <c r="O26" t="s">
        <v>654</v>
      </c>
      <c r="P26" t="s">
        <v>22</v>
      </c>
      <c r="Q26" t="s">
        <v>655</v>
      </c>
      <c r="R26" t="s">
        <v>635</v>
      </c>
      <c r="S26" t="s">
        <v>634</v>
      </c>
      <c r="T26" t="s">
        <v>8406</v>
      </c>
      <c r="U26" s="50" t="s">
        <v>29</v>
      </c>
      <c r="V26">
        <v>6</v>
      </c>
    </row>
    <row r="27" spans="1:22" x14ac:dyDescent="0.25">
      <c r="A27" t="s">
        <v>37</v>
      </c>
      <c r="B27" t="s">
        <v>38</v>
      </c>
      <c r="C27">
        <v>66.666666666666671</v>
      </c>
      <c r="D27">
        <v>3</v>
      </c>
      <c r="E27" t="s">
        <v>8407</v>
      </c>
      <c r="F27">
        <v>290</v>
      </c>
      <c r="G27">
        <v>0</v>
      </c>
      <c r="H27" t="s">
        <v>631</v>
      </c>
      <c r="I27" t="s">
        <v>1411</v>
      </c>
      <c r="J27" t="s">
        <v>659</v>
      </c>
      <c r="K27" t="s">
        <v>634</v>
      </c>
      <c r="L27" t="s">
        <v>635</v>
      </c>
      <c r="M27" t="s">
        <v>8408</v>
      </c>
      <c r="N27" t="s">
        <v>634</v>
      </c>
      <c r="O27" t="s">
        <v>637</v>
      </c>
      <c r="P27" t="s">
        <v>22</v>
      </c>
      <c r="Q27" t="s">
        <v>638</v>
      </c>
      <c r="R27" t="s">
        <v>635</v>
      </c>
      <c r="S27" t="s">
        <v>634</v>
      </c>
      <c r="T27" t="s">
        <v>8408</v>
      </c>
      <c r="U27" s="85" t="s">
        <v>30</v>
      </c>
      <c r="V27">
        <v>6</v>
      </c>
    </row>
    <row r="28" spans="1:22" x14ac:dyDescent="0.25">
      <c r="A28" t="s">
        <v>20</v>
      </c>
      <c r="B28" t="s">
        <v>21</v>
      </c>
      <c r="C28">
        <v>50</v>
      </c>
      <c r="D28">
        <v>1</v>
      </c>
      <c r="E28" t="s">
        <v>8407</v>
      </c>
      <c r="F28">
        <v>290</v>
      </c>
      <c r="G28">
        <v>0</v>
      </c>
      <c r="H28" t="s">
        <v>631</v>
      </c>
      <c r="I28" t="s">
        <v>1411</v>
      </c>
      <c r="J28" t="s">
        <v>659</v>
      </c>
      <c r="K28" t="s">
        <v>634</v>
      </c>
      <c r="L28" t="s">
        <v>635</v>
      </c>
      <c r="M28" t="s">
        <v>8408</v>
      </c>
      <c r="N28" t="s">
        <v>634</v>
      </c>
      <c r="O28" t="s">
        <v>637</v>
      </c>
      <c r="P28" t="s">
        <v>22</v>
      </c>
      <c r="Q28" t="s">
        <v>638</v>
      </c>
      <c r="R28" t="s">
        <v>635</v>
      </c>
      <c r="S28" t="s">
        <v>634</v>
      </c>
      <c r="T28" t="s">
        <v>8408</v>
      </c>
      <c r="U28" s="50" t="s">
        <v>31</v>
      </c>
      <c r="V28">
        <v>10</v>
      </c>
    </row>
    <row r="29" spans="1:22" x14ac:dyDescent="0.25">
      <c r="A29" t="s">
        <v>23</v>
      </c>
      <c r="B29" t="s">
        <v>24</v>
      </c>
      <c r="C29">
        <v>50</v>
      </c>
      <c r="D29">
        <v>1</v>
      </c>
      <c r="E29" t="s">
        <v>8407</v>
      </c>
      <c r="F29">
        <v>290</v>
      </c>
      <c r="G29">
        <v>0</v>
      </c>
      <c r="H29" t="s">
        <v>631</v>
      </c>
      <c r="I29" t="s">
        <v>1411</v>
      </c>
      <c r="J29" t="s">
        <v>659</v>
      </c>
      <c r="K29" t="s">
        <v>634</v>
      </c>
      <c r="L29" t="s">
        <v>635</v>
      </c>
      <c r="M29" t="s">
        <v>8408</v>
      </c>
      <c r="N29" t="s">
        <v>634</v>
      </c>
      <c r="O29" t="s">
        <v>637</v>
      </c>
      <c r="P29" t="s">
        <v>22</v>
      </c>
      <c r="Q29" t="s">
        <v>638</v>
      </c>
      <c r="R29" t="s">
        <v>635</v>
      </c>
      <c r="S29" t="s">
        <v>634</v>
      </c>
      <c r="T29" t="s">
        <v>8408</v>
      </c>
      <c r="U29" s="85" t="s">
        <v>32</v>
      </c>
      <c r="V29">
        <v>10</v>
      </c>
    </row>
    <row r="30" spans="1:22" x14ac:dyDescent="0.25">
      <c r="A30" t="s">
        <v>25</v>
      </c>
      <c r="B30" t="s">
        <v>26</v>
      </c>
      <c r="C30">
        <v>50</v>
      </c>
      <c r="D30">
        <v>1</v>
      </c>
      <c r="E30" t="s">
        <v>8407</v>
      </c>
      <c r="F30">
        <v>290</v>
      </c>
      <c r="G30">
        <v>0</v>
      </c>
      <c r="H30" t="s">
        <v>631</v>
      </c>
      <c r="I30" t="s">
        <v>1411</v>
      </c>
      <c r="J30" t="s">
        <v>659</v>
      </c>
      <c r="K30" t="s">
        <v>634</v>
      </c>
      <c r="L30" t="s">
        <v>635</v>
      </c>
      <c r="M30" t="s">
        <v>8408</v>
      </c>
      <c r="N30" t="s">
        <v>634</v>
      </c>
      <c r="O30" t="s">
        <v>637</v>
      </c>
      <c r="P30" t="s">
        <v>22</v>
      </c>
      <c r="Q30" t="s">
        <v>638</v>
      </c>
      <c r="R30" t="s">
        <v>635</v>
      </c>
      <c r="S30" t="s">
        <v>634</v>
      </c>
      <c r="T30" t="s">
        <v>8408</v>
      </c>
      <c r="U30" s="50" t="s">
        <v>127</v>
      </c>
      <c r="V30">
        <v>4</v>
      </c>
    </row>
    <row r="31" spans="1:22" x14ac:dyDescent="0.25">
      <c r="A31" t="s">
        <v>35</v>
      </c>
      <c r="B31" t="s">
        <v>36</v>
      </c>
      <c r="C31">
        <v>66.666666666666671</v>
      </c>
      <c r="D31">
        <v>3</v>
      </c>
      <c r="E31" t="s">
        <v>8407</v>
      </c>
      <c r="F31">
        <v>290</v>
      </c>
      <c r="G31">
        <v>0</v>
      </c>
      <c r="H31" t="s">
        <v>631</v>
      </c>
      <c r="I31" t="s">
        <v>1411</v>
      </c>
      <c r="J31" t="s">
        <v>659</v>
      </c>
      <c r="K31" t="s">
        <v>634</v>
      </c>
      <c r="L31" t="s">
        <v>635</v>
      </c>
      <c r="M31" t="s">
        <v>8408</v>
      </c>
      <c r="N31" t="s">
        <v>634</v>
      </c>
      <c r="O31" t="s">
        <v>637</v>
      </c>
      <c r="P31" t="s">
        <v>22</v>
      </c>
      <c r="Q31" t="s">
        <v>638</v>
      </c>
      <c r="R31" t="s">
        <v>635</v>
      </c>
      <c r="S31" t="s">
        <v>634</v>
      </c>
      <c r="T31" t="s">
        <v>8408</v>
      </c>
      <c r="U31" s="85" t="s">
        <v>128</v>
      </c>
      <c r="V31">
        <v>4</v>
      </c>
    </row>
    <row r="32" spans="1:22" x14ac:dyDescent="0.25">
      <c r="A32" t="s">
        <v>20</v>
      </c>
      <c r="B32" t="s">
        <v>21</v>
      </c>
      <c r="C32">
        <v>60</v>
      </c>
      <c r="D32">
        <v>2</v>
      </c>
      <c r="E32" t="s">
        <v>8409</v>
      </c>
      <c r="F32">
        <v>200</v>
      </c>
      <c r="G32">
        <v>0</v>
      </c>
      <c r="H32" t="s">
        <v>631</v>
      </c>
      <c r="I32" t="s">
        <v>8410</v>
      </c>
      <c r="J32" t="s">
        <v>1152</v>
      </c>
      <c r="K32" t="s">
        <v>634</v>
      </c>
      <c r="L32" t="s">
        <v>635</v>
      </c>
      <c r="M32" t="s">
        <v>8411</v>
      </c>
      <c r="N32" t="s">
        <v>634</v>
      </c>
      <c r="O32" t="s">
        <v>707</v>
      </c>
      <c r="P32" t="s">
        <v>22</v>
      </c>
      <c r="Q32" t="s">
        <v>638</v>
      </c>
      <c r="R32" t="s">
        <v>635</v>
      </c>
      <c r="S32" t="s">
        <v>634</v>
      </c>
      <c r="T32" t="s">
        <v>8412</v>
      </c>
      <c r="U32" s="50" t="s">
        <v>256</v>
      </c>
      <c r="V32">
        <v>9</v>
      </c>
    </row>
    <row r="33" spans="1:22" x14ac:dyDescent="0.25">
      <c r="A33" t="s">
        <v>23</v>
      </c>
      <c r="B33" t="s">
        <v>24</v>
      </c>
      <c r="C33">
        <v>60</v>
      </c>
      <c r="D33">
        <v>2</v>
      </c>
      <c r="E33" t="s">
        <v>8409</v>
      </c>
      <c r="F33">
        <v>200</v>
      </c>
      <c r="G33">
        <v>0</v>
      </c>
      <c r="H33" t="s">
        <v>631</v>
      </c>
      <c r="I33" t="s">
        <v>8410</v>
      </c>
      <c r="J33" t="s">
        <v>1152</v>
      </c>
      <c r="K33" t="s">
        <v>634</v>
      </c>
      <c r="L33" t="s">
        <v>635</v>
      </c>
      <c r="M33" t="s">
        <v>8411</v>
      </c>
      <c r="N33" t="s">
        <v>634</v>
      </c>
      <c r="O33" t="s">
        <v>707</v>
      </c>
      <c r="P33" t="s">
        <v>22</v>
      </c>
      <c r="Q33" t="s">
        <v>638</v>
      </c>
      <c r="R33" t="s">
        <v>635</v>
      </c>
      <c r="S33" t="s">
        <v>634</v>
      </c>
      <c r="T33" t="s">
        <v>8412</v>
      </c>
      <c r="U33" s="85" t="s">
        <v>262</v>
      </c>
      <c r="V33">
        <v>9</v>
      </c>
    </row>
    <row r="34" spans="1:22" x14ac:dyDescent="0.25">
      <c r="A34" t="s">
        <v>25</v>
      </c>
      <c r="B34" t="s">
        <v>26</v>
      </c>
      <c r="C34">
        <v>60</v>
      </c>
      <c r="D34">
        <v>2</v>
      </c>
      <c r="E34" t="s">
        <v>8409</v>
      </c>
      <c r="F34">
        <v>200</v>
      </c>
      <c r="G34">
        <v>0</v>
      </c>
      <c r="H34" t="s">
        <v>631</v>
      </c>
      <c r="I34" t="s">
        <v>8410</v>
      </c>
      <c r="J34" t="s">
        <v>1152</v>
      </c>
      <c r="K34" t="s">
        <v>634</v>
      </c>
      <c r="L34" t="s">
        <v>635</v>
      </c>
      <c r="M34" t="s">
        <v>8411</v>
      </c>
      <c r="N34" t="s">
        <v>634</v>
      </c>
      <c r="O34" t="s">
        <v>707</v>
      </c>
      <c r="P34" t="s">
        <v>22</v>
      </c>
      <c r="Q34" t="s">
        <v>638</v>
      </c>
      <c r="R34" t="s">
        <v>635</v>
      </c>
      <c r="S34" t="s">
        <v>634</v>
      </c>
      <c r="T34" t="s">
        <v>8412</v>
      </c>
      <c r="U34" s="50" t="s">
        <v>257</v>
      </c>
      <c r="V34">
        <v>16</v>
      </c>
    </row>
    <row r="35" spans="1:22" x14ac:dyDescent="0.25">
      <c r="A35" t="s">
        <v>20</v>
      </c>
      <c r="B35" t="s">
        <v>21</v>
      </c>
      <c r="C35">
        <v>50</v>
      </c>
      <c r="D35">
        <v>2</v>
      </c>
      <c r="E35" t="s">
        <v>8413</v>
      </c>
      <c r="F35">
        <v>200</v>
      </c>
      <c r="G35">
        <v>0</v>
      </c>
      <c r="H35" t="s">
        <v>703</v>
      </c>
      <c r="I35" t="s">
        <v>8414</v>
      </c>
      <c r="J35" t="s">
        <v>886</v>
      </c>
      <c r="K35" t="s">
        <v>634</v>
      </c>
      <c r="L35" t="s">
        <v>635</v>
      </c>
      <c r="M35" t="s">
        <v>8415</v>
      </c>
      <c r="N35" t="s">
        <v>634</v>
      </c>
      <c r="O35" t="s">
        <v>637</v>
      </c>
      <c r="P35" t="s">
        <v>22</v>
      </c>
      <c r="Q35" t="s">
        <v>638</v>
      </c>
      <c r="R35" t="s">
        <v>635</v>
      </c>
      <c r="S35" t="s">
        <v>634</v>
      </c>
      <c r="T35" t="s">
        <v>8416</v>
      </c>
      <c r="U35" s="85" t="s">
        <v>263</v>
      </c>
      <c r="V35">
        <v>16</v>
      </c>
    </row>
    <row r="36" spans="1:22" x14ac:dyDescent="0.25">
      <c r="A36" t="s">
        <v>23</v>
      </c>
      <c r="B36" t="s">
        <v>24</v>
      </c>
      <c r="C36">
        <v>50</v>
      </c>
      <c r="D36">
        <v>2</v>
      </c>
      <c r="E36" t="s">
        <v>8413</v>
      </c>
      <c r="F36">
        <v>200</v>
      </c>
      <c r="G36">
        <v>0</v>
      </c>
      <c r="H36" t="s">
        <v>703</v>
      </c>
      <c r="I36" t="s">
        <v>8414</v>
      </c>
      <c r="J36" t="s">
        <v>886</v>
      </c>
      <c r="K36" t="s">
        <v>634</v>
      </c>
      <c r="L36" t="s">
        <v>635</v>
      </c>
      <c r="M36" t="s">
        <v>8415</v>
      </c>
      <c r="N36" t="s">
        <v>634</v>
      </c>
      <c r="O36" t="s">
        <v>637</v>
      </c>
      <c r="P36" t="s">
        <v>22</v>
      </c>
      <c r="Q36" t="s">
        <v>638</v>
      </c>
      <c r="R36" t="s">
        <v>635</v>
      </c>
      <c r="S36" t="s">
        <v>634</v>
      </c>
      <c r="T36" t="s">
        <v>8416</v>
      </c>
      <c r="U36" s="50" t="s">
        <v>258</v>
      </c>
      <c r="V36">
        <v>10</v>
      </c>
    </row>
    <row r="37" spans="1:22" x14ac:dyDescent="0.25">
      <c r="A37" t="s">
        <v>25</v>
      </c>
      <c r="B37" t="s">
        <v>26</v>
      </c>
      <c r="C37">
        <v>50</v>
      </c>
      <c r="D37">
        <v>2</v>
      </c>
      <c r="E37" t="s">
        <v>8413</v>
      </c>
      <c r="F37">
        <v>200</v>
      </c>
      <c r="G37">
        <v>0</v>
      </c>
      <c r="H37" t="s">
        <v>703</v>
      </c>
      <c r="I37" t="s">
        <v>8414</v>
      </c>
      <c r="J37" t="s">
        <v>886</v>
      </c>
      <c r="K37" t="s">
        <v>634</v>
      </c>
      <c r="L37" t="s">
        <v>635</v>
      </c>
      <c r="M37" t="s">
        <v>8415</v>
      </c>
      <c r="N37" t="s">
        <v>634</v>
      </c>
      <c r="O37" t="s">
        <v>637</v>
      </c>
      <c r="P37" t="s">
        <v>22</v>
      </c>
      <c r="Q37" t="s">
        <v>638</v>
      </c>
      <c r="R37" t="s">
        <v>635</v>
      </c>
      <c r="S37" t="s">
        <v>634</v>
      </c>
      <c r="T37" t="s">
        <v>8416</v>
      </c>
      <c r="U37" s="85" t="s">
        <v>264</v>
      </c>
      <c r="V37">
        <v>9</v>
      </c>
    </row>
    <row r="38" spans="1:22" x14ac:dyDescent="0.25">
      <c r="A38" t="s">
        <v>20</v>
      </c>
      <c r="B38" t="s">
        <v>21</v>
      </c>
      <c r="C38">
        <v>50</v>
      </c>
      <c r="D38">
        <v>2</v>
      </c>
      <c r="E38" t="s">
        <v>8417</v>
      </c>
      <c r="F38">
        <v>200</v>
      </c>
      <c r="G38">
        <v>0</v>
      </c>
      <c r="H38" t="s">
        <v>631</v>
      </c>
      <c r="I38" t="s">
        <v>8418</v>
      </c>
      <c r="J38" t="s">
        <v>917</v>
      </c>
      <c r="K38" t="s">
        <v>634</v>
      </c>
      <c r="L38" t="s">
        <v>635</v>
      </c>
      <c r="M38" t="s">
        <v>8419</v>
      </c>
      <c r="N38" t="s">
        <v>634</v>
      </c>
      <c r="O38" t="s">
        <v>654</v>
      </c>
      <c r="P38" t="s">
        <v>22</v>
      </c>
      <c r="Q38" t="s">
        <v>655</v>
      </c>
      <c r="R38" t="s">
        <v>635</v>
      </c>
      <c r="S38" t="s">
        <v>634</v>
      </c>
      <c r="T38" t="s">
        <v>8419</v>
      </c>
      <c r="U38" s="85" t="s">
        <v>1055</v>
      </c>
      <c r="V38">
        <v>1</v>
      </c>
    </row>
    <row r="39" spans="1:22" x14ac:dyDescent="0.25">
      <c r="A39" t="s">
        <v>23</v>
      </c>
      <c r="B39" t="s">
        <v>24</v>
      </c>
      <c r="C39">
        <v>50</v>
      </c>
      <c r="D39">
        <v>2</v>
      </c>
      <c r="E39" t="s">
        <v>8417</v>
      </c>
      <c r="F39">
        <v>200</v>
      </c>
      <c r="G39">
        <v>0</v>
      </c>
      <c r="H39" t="s">
        <v>631</v>
      </c>
      <c r="I39" t="s">
        <v>8418</v>
      </c>
      <c r="J39" t="s">
        <v>917</v>
      </c>
      <c r="K39" t="s">
        <v>634</v>
      </c>
      <c r="L39" t="s">
        <v>635</v>
      </c>
      <c r="M39" t="s">
        <v>8419</v>
      </c>
      <c r="N39" t="s">
        <v>634</v>
      </c>
      <c r="O39" t="s">
        <v>654</v>
      </c>
      <c r="P39" t="s">
        <v>22</v>
      </c>
      <c r="Q39" t="s">
        <v>655</v>
      </c>
      <c r="R39" t="s">
        <v>635</v>
      </c>
      <c r="S39" t="s">
        <v>634</v>
      </c>
      <c r="T39" t="s">
        <v>8419</v>
      </c>
      <c r="U39" s="50" t="s">
        <v>619</v>
      </c>
      <c r="V39">
        <v>7</v>
      </c>
    </row>
    <row r="40" spans="1:22" x14ac:dyDescent="0.25">
      <c r="A40" t="s">
        <v>25</v>
      </c>
      <c r="B40" t="s">
        <v>26</v>
      </c>
      <c r="C40">
        <v>50</v>
      </c>
      <c r="D40">
        <v>2</v>
      </c>
      <c r="E40" t="s">
        <v>8417</v>
      </c>
      <c r="F40">
        <v>200</v>
      </c>
      <c r="G40">
        <v>0</v>
      </c>
      <c r="H40" t="s">
        <v>631</v>
      </c>
      <c r="I40" t="s">
        <v>8418</v>
      </c>
      <c r="J40" t="s">
        <v>917</v>
      </c>
      <c r="K40" t="s">
        <v>634</v>
      </c>
      <c r="L40" t="s">
        <v>635</v>
      </c>
      <c r="M40" t="s">
        <v>8419</v>
      </c>
      <c r="N40" t="s">
        <v>634</v>
      </c>
      <c r="O40" t="s">
        <v>654</v>
      </c>
      <c r="P40" t="s">
        <v>22</v>
      </c>
      <c r="Q40" t="s">
        <v>655</v>
      </c>
      <c r="R40" t="s">
        <v>635</v>
      </c>
      <c r="S40" t="s">
        <v>634</v>
      </c>
      <c r="T40" t="s">
        <v>8419</v>
      </c>
      <c r="U40" s="85" t="s">
        <v>620</v>
      </c>
      <c r="V40">
        <v>7</v>
      </c>
    </row>
    <row r="41" spans="1:22" x14ac:dyDescent="0.25">
      <c r="A41" t="s">
        <v>20</v>
      </c>
      <c r="B41" t="s">
        <v>21</v>
      </c>
      <c r="C41">
        <v>50</v>
      </c>
      <c r="D41">
        <v>1</v>
      </c>
      <c r="E41" t="s">
        <v>8420</v>
      </c>
      <c r="F41">
        <v>100</v>
      </c>
      <c r="G41">
        <v>0</v>
      </c>
      <c r="H41" t="s">
        <v>631</v>
      </c>
      <c r="I41" t="s">
        <v>8421</v>
      </c>
      <c r="J41" t="s">
        <v>1864</v>
      </c>
      <c r="K41" t="s">
        <v>634</v>
      </c>
      <c r="L41" t="s">
        <v>635</v>
      </c>
      <c r="M41" t="s">
        <v>8422</v>
      </c>
      <c r="N41" t="s">
        <v>634</v>
      </c>
      <c r="O41" t="s">
        <v>637</v>
      </c>
      <c r="P41" t="s">
        <v>22</v>
      </c>
      <c r="Q41" t="s">
        <v>638</v>
      </c>
      <c r="R41" t="s">
        <v>635</v>
      </c>
      <c r="S41" t="s">
        <v>634</v>
      </c>
      <c r="T41" t="s">
        <v>8422</v>
      </c>
      <c r="U41" s="50" t="s">
        <v>25</v>
      </c>
      <c r="V41">
        <v>177</v>
      </c>
    </row>
    <row r="42" spans="1:22" x14ac:dyDescent="0.25">
      <c r="A42" t="s">
        <v>23</v>
      </c>
      <c r="B42" t="s">
        <v>24</v>
      </c>
      <c r="C42">
        <v>50</v>
      </c>
      <c r="D42">
        <v>1</v>
      </c>
      <c r="E42" t="s">
        <v>8420</v>
      </c>
      <c r="F42">
        <v>100</v>
      </c>
      <c r="G42">
        <v>0</v>
      </c>
      <c r="H42" t="s">
        <v>631</v>
      </c>
      <c r="I42" t="s">
        <v>8421</v>
      </c>
      <c r="J42" t="s">
        <v>1864</v>
      </c>
      <c r="K42" t="s">
        <v>634</v>
      </c>
      <c r="L42" t="s">
        <v>635</v>
      </c>
      <c r="M42" t="s">
        <v>8422</v>
      </c>
      <c r="N42" t="s">
        <v>634</v>
      </c>
      <c r="O42" t="s">
        <v>637</v>
      </c>
      <c r="P42" t="s">
        <v>22</v>
      </c>
      <c r="Q42" t="s">
        <v>638</v>
      </c>
      <c r="R42" t="s">
        <v>635</v>
      </c>
      <c r="S42" t="s">
        <v>634</v>
      </c>
      <c r="T42" t="s">
        <v>8422</v>
      </c>
      <c r="U42" s="85" t="s">
        <v>26</v>
      </c>
      <c r="V42">
        <v>175</v>
      </c>
    </row>
    <row r="43" spans="1:22" x14ac:dyDescent="0.25">
      <c r="A43" t="s">
        <v>25</v>
      </c>
      <c r="B43" t="s">
        <v>26</v>
      </c>
      <c r="C43">
        <v>50</v>
      </c>
      <c r="D43">
        <v>1</v>
      </c>
      <c r="E43" t="s">
        <v>8420</v>
      </c>
      <c r="F43">
        <v>100</v>
      </c>
      <c r="G43">
        <v>0</v>
      </c>
      <c r="H43" t="s">
        <v>631</v>
      </c>
      <c r="I43" t="s">
        <v>8421</v>
      </c>
      <c r="J43" t="s">
        <v>1864</v>
      </c>
      <c r="K43" t="s">
        <v>634</v>
      </c>
      <c r="L43" t="s">
        <v>635</v>
      </c>
      <c r="M43" t="s">
        <v>8422</v>
      </c>
      <c r="N43" t="s">
        <v>634</v>
      </c>
      <c r="O43" t="s">
        <v>637</v>
      </c>
      <c r="P43" t="s">
        <v>22</v>
      </c>
      <c r="Q43" t="s">
        <v>638</v>
      </c>
      <c r="R43" t="s">
        <v>635</v>
      </c>
      <c r="S43" t="s">
        <v>634</v>
      </c>
      <c r="T43" t="s">
        <v>8422</v>
      </c>
      <c r="U43" s="85" t="s">
        <v>781</v>
      </c>
      <c r="V43">
        <v>2</v>
      </c>
    </row>
    <row r="44" spans="1:22" x14ac:dyDescent="0.25">
      <c r="A44" t="s">
        <v>20</v>
      </c>
      <c r="B44" t="s">
        <v>21</v>
      </c>
      <c r="C44">
        <v>50</v>
      </c>
      <c r="D44">
        <v>1</v>
      </c>
      <c r="E44" t="s">
        <v>8423</v>
      </c>
      <c r="F44">
        <v>138</v>
      </c>
      <c r="G44">
        <v>38</v>
      </c>
      <c r="H44" t="s">
        <v>631</v>
      </c>
      <c r="I44" t="s">
        <v>8424</v>
      </c>
      <c r="J44" t="s">
        <v>814</v>
      </c>
      <c r="K44" t="s">
        <v>634</v>
      </c>
      <c r="L44" t="s">
        <v>635</v>
      </c>
      <c r="M44" t="s">
        <v>8422</v>
      </c>
      <c r="N44" t="s">
        <v>634</v>
      </c>
      <c r="O44" t="s">
        <v>637</v>
      </c>
      <c r="P44" t="s">
        <v>22</v>
      </c>
      <c r="Q44" t="s">
        <v>638</v>
      </c>
      <c r="R44" t="s">
        <v>635</v>
      </c>
      <c r="S44" t="s">
        <v>634</v>
      </c>
      <c r="T44" t="s">
        <v>8422</v>
      </c>
      <c r="U44" s="50" t="s">
        <v>23</v>
      </c>
      <c r="V44">
        <v>173</v>
      </c>
    </row>
    <row r="45" spans="1:22" x14ac:dyDescent="0.25">
      <c r="A45" t="s">
        <v>23</v>
      </c>
      <c r="B45" t="s">
        <v>24</v>
      </c>
      <c r="C45">
        <v>50</v>
      </c>
      <c r="D45">
        <v>1</v>
      </c>
      <c r="E45" t="s">
        <v>8423</v>
      </c>
      <c r="F45">
        <v>138</v>
      </c>
      <c r="G45">
        <v>38</v>
      </c>
      <c r="H45" t="s">
        <v>631</v>
      </c>
      <c r="I45" t="s">
        <v>8424</v>
      </c>
      <c r="J45" t="s">
        <v>814</v>
      </c>
      <c r="K45" t="s">
        <v>634</v>
      </c>
      <c r="L45" t="s">
        <v>635</v>
      </c>
      <c r="M45" t="s">
        <v>8422</v>
      </c>
      <c r="N45" t="s">
        <v>634</v>
      </c>
      <c r="O45" t="s">
        <v>637</v>
      </c>
      <c r="P45" t="s">
        <v>22</v>
      </c>
      <c r="Q45" t="s">
        <v>638</v>
      </c>
      <c r="R45" t="s">
        <v>635</v>
      </c>
      <c r="S45" t="s">
        <v>634</v>
      </c>
      <c r="T45" t="s">
        <v>8422</v>
      </c>
      <c r="U45" s="85" t="s">
        <v>8541</v>
      </c>
      <c r="V45">
        <v>1</v>
      </c>
    </row>
    <row r="46" spans="1:22" x14ac:dyDescent="0.25">
      <c r="A46" t="s">
        <v>25</v>
      </c>
      <c r="B46" t="s">
        <v>26</v>
      </c>
      <c r="C46">
        <v>50</v>
      </c>
      <c r="D46">
        <v>1</v>
      </c>
      <c r="E46" t="s">
        <v>8423</v>
      </c>
      <c r="F46">
        <v>138</v>
      </c>
      <c r="G46">
        <v>38</v>
      </c>
      <c r="H46" t="s">
        <v>631</v>
      </c>
      <c r="I46" t="s">
        <v>8424</v>
      </c>
      <c r="J46" t="s">
        <v>814</v>
      </c>
      <c r="K46" t="s">
        <v>634</v>
      </c>
      <c r="L46" t="s">
        <v>635</v>
      </c>
      <c r="M46" t="s">
        <v>8422</v>
      </c>
      <c r="N46" t="s">
        <v>634</v>
      </c>
      <c r="O46" t="s">
        <v>637</v>
      </c>
      <c r="P46" t="s">
        <v>22</v>
      </c>
      <c r="Q46" t="s">
        <v>638</v>
      </c>
      <c r="R46" t="s">
        <v>635</v>
      </c>
      <c r="S46" t="s">
        <v>634</v>
      </c>
      <c r="T46" t="s">
        <v>8422</v>
      </c>
      <c r="U46" s="85" t="s">
        <v>6272</v>
      </c>
      <c r="V46">
        <v>2</v>
      </c>
    </row>
    <row r="47" spans="1:22" x14ac:dyDescent="0.25">
      <c r="A47" t="s">
        <v>20</v>
      </c>
      <c r="B47" t="s">
        <v>21</v>
      </c>
      <c r="C47">
        <v>50</v>
      </c>
      <c r="D47">
        <v>1</v>
      </c>
      <c r="E47" t="s">
        <v>8425</v>
      </c>
      <c r="F47">
        <v>100</v>
      </c>
      <c r="G47">
        <v>0</v>
      </c>
      <c r="H47" t="s">
        <v>631</v>
      </c>
      <c r="I47" t="s">
        <v>8426</v>
      </c>
      <c r="J47" t="s">
        <v>850</v>
      </c>
      <c r="K47" t="s">
        <v>634</v>
      </c>
      <c r="L47" t="s">
        <v>635</v>
      </c>
      <c r="M47" t="s">
        <v>8427</v>
      </c>
      <c r="N47" t="s">
        <v>634</v>
      </c>
      <c r="O47" t="s">
        <v>637</v>
      </c>
      <c r="P47" t="s">
        <v>22</v>
      </c>
      <c r="Q47" t="s">
        <v>638</v>
      </c>
      <c r="R47" t="s">
        <v>635</v>
      </c>
      <c r="S47" t="s">
        <v>634</v>
      </c>
      <c r="T47" t="s">
        <v>8427</v>
      </c>
      <c r="U47" s="85" t="s">
        <v>24</v>
      </c>
      <c r="V47">
        <v>168</v>
      </c>
    </row>
    <row r="48" spans="1:22" x14ac:dyDescent="0.25">
      <c r="A48" t="s">
        <v>23</v>
      </c>
      <c r="B48" t="s">
        <v>24</v>
      </c>
      <c r="C48">
        <v>50</v>
      </c>
      <c r="D48">
        <v>1</v>
      </c>
      <c r="E48" t="s">
        <v>8425</v>
      </c>
      <c r="F48">
        <v>100</v>
      </c>
      <c r="G48">
        <v>0</v>
      </c>
      <c r="H48" t="s">
        <v>631</v>
      </c>
      <c r="I48" t="s">
        <v>8426</v>
      </c>
      <c r="J48" t="s">
        <v>850</v>
      </c>
      <c r="K48" t="s">
        <v>634</v>
      </c>
      <c r="L48" t="s">
        <v>635</v>
      </c>
      <c r="M48" t="s">
        <v>8427</v>
      </c>
      <c r="N48" t="s">
        <v>634</v>
      </c>
      <c r="O48" t="s">
        <v>637</v>
      </c>
      <c r="P48" t="s">
        <v>22</v>
      </c>
      <c r="Q48" t="s">
        <v>638</v>
      </c>
      <c r="R48" t="s">
        <v>635</v>
      </c>
      <c r="S48" t="s">
        <v>634</v>
      </c>
      <c r="T48" t="s">
        <v>8427</v>
      </c>
      <c r="U48" s="85" t="s">
        <v>781</v>
      </c>
      <c r="V48">
        <v>2</v>
      </c>
    </row>
    <row r="49" spans="1:22" x14ac:dyDescent="0.25">
      <c r="A49" t="s">
        <v>25</v>
      </c>
      <c r="B49" t="s">
        <v>26</v>
      </c>
      <c r="C49">
        <v>50</v>
      </c>
      <c r="D49">
        <v>1</v>
      </c>
      <c r="E49" t="s">
        <v>8425</v>
      </c>
      <c r="F49">
        <v>100</v>
      </c>
      <c r="G49">
        <v>0</v>
      </c>
      <c r="H49" t="s">
        <v>631</v>
      </c>
      <c r="I49" t="s">
        <v>8426</v>
      </c>
      <c r="J49" t="s">
        <v>850</v>
      </c>
      <c r="K49" t="s">
        <v>634</v>
      </c>
      <c r="L49" t="s">
        <v>635</v>
      </c>
      <c r="M49" t="s">
        <v>8427</v>
      </c>
      <c r="N49" t="s">
        <v>634</v>
      </c>
      <c r="O49" t="s">
        <v>637</v>
      </c>
      <c r="P49" t="s">
        <v>22</v>
      </c>
      <c r="Q49" t="s">
        <v>638</v>
      </c>
      <c r="R49" t="s">
        <v>635</v>
      </c>
      <c r="S49" t="s">
        <v>634</v>
      </c>
      <c r="T49" t="s">
        <v>8427</v>
      </c>
      <c r="U49" s="50" t="s">
        <v>20</v>
      </c>
      <c r="V49">
        <v>170</v>
      </c>
    </row>
    <row r="50" spans="1:22" x14ac:dyDescent="0.25">
      <c r="A50" t="s">
        <v>31</v>
      </c>
      <c r="B50" t="s">
        <v>32</v>
      </c>
      <c r="C50">
        <v>54.5</v>
      </c>
      <c r="D50">
        <v>2</v>
      </c>
      <c r="E50" t="s">
        <v>8428</v>
      </c>
      <c r="F50">
        <v>280</v>
      </c>
      <c r="G50">
        <v>24</v>
      </c>
      <c r="H50" t="s">
        <v>641</v>
      </c>
      <c r="I50" t="s">
        <v>8429</v>
      </c>
      <c r="J50" t="s">
        <v>8430</v>
      </c>
      <c r="K50" t="s">
        <v>8431</v>
      </c>
      <c r="L50" t="s">
        <v>8432</v>
      </c>
      <c r="M50" t="s">
        <v>8433</v>
      </c>
      <c r="N50" t="s">
        <v>634</v>
      </c>
      <c r="O50" t="s">
        <v>689</v>
      </c>
      <c r="P50" t="s">
        <v>40</v>
      </c>
      <c r="Q50" t="s">
        <v>690</v>
      </c>
      <c r="R50" t="s">
        <v>635</v>
      </c>
      <c r="S50" t="s">
        <v>634</v>
      </c>
      <c r="T50" t="s">
        <v>8433</v>
      </c>
      <c r="U50" s="85" t="s">
        <v>21</v>
      </c>
      <c r="V50">
        <v>168</v>
      </c>
    </row>
    <row r="51" spans="1:22" x14ac:dyDescent="0.25">
      <c r="A51" t="s">
        <v>31</v>
      </c>
      <c r="B51" t="s">
        <v>32</v>
      </c>
      <c r="C51">
        <v>54.5</v>
      </c>
      <c r="D51">
        <v>2</v>
      </c>
      <c r="E51" t="s">
        <v>8428</v>
      </c>
      <c r="F51">
        <v>280</v>
      </c>
      <c r="G51">
        <v>24</v>
      </c>
      <c r="H51" t="s">
        <v>641</v>
      </c>
      <c r="I51" t="s">
        <v>8429</v>
      </c>
      <c r="J51" t="s">
        <v>8430</v>
      </c>
      <c r="K51" t="s">
        <v>8431</v>
      </c>
      <c r="L51" t="s">
        <v>8432</v>
      </c>
      <c r="M51" t="s">
        <v>8433</v>
      </c>
      <c r="N51" t="s">
        <v>634</v>
      </c>
      <c r="O51" t="s">
        <v>689</v>
      </c>
      <c r="P51" t="s">
        <v>40</v>
      </c>
      <c r="Q51" t="s">
        <v>690</v>
      </c>
      <c r="R51" t="s">
        <v>635</v>
      </c>
      <c r="S51" t="s">
        <v>634</v>
      </c>
      <c r="T51" t="s">
        <v>8433</v>
      </c>
      <c r="U51" s="85" t="s">
        <v>781</v>
      </c>
      <c r="V51">
        <v>2</v>
      </c>
    </row>
    <row r="52" spans="1:22" x14ac:dyDescent="0.25">
      <c r="A52" t="s">
        <v>39</v>
      </c>
      <c r="B52" t="s">
        <v>682</v>
      </c>
      <c r="C52">
        <v>64</v>
      </c>
      <c r="D52">
        <v>1</v>
      </c>
      <c r="E52" t="s">
        <v>8428</v>
      </c>
      <c r="F52">
        <v>280</v>
      </c>
      <c r="G52">
        <v>24</v>
      </c>
      <c r="H52" t="s">
        <v>641</v>
      </c>
      <c r="I52" t="s">
        <v>8429</v>
      </c>
      <c r="J52" t="s">
        <v>8430</v>
      </c>
      <c r="K52" t="s">
        <v>8431</v>
      </c>
      <c r="L52" t="s">
        <v>8432</v>
      </c>
      <c r="M52" t="s">
        <v>8433</v>
      </c>
      <c r="N52" t="s">
        <v>634</v>
      </c>
      <c r="O52" t="s">
        <v>689</v>
      </c>
      <c r="P52" t="s">
        <v>40</v>
      </c>
      <c r="Q52" t="s">
        <v>690</v>
      </c>
      <c r="R52" t="s">
        <v>635</v>
      </c>
      <c r="S52" t="s">
        <v>634</v>
      </c>
      <c r="T52" t="s">
        <v>8433</v>
      </c>
      <c r="U52" s="50" t="s">
        <v>156</v>
      </c>
      <c r="V52">
        <v>11</v>
      </c>
    </row>
    <row r="53" spans="1:22" x14ac:dyDescent="0.25">
      <c r="A53" t="s">
        <v>29</v>
      </c>
      <c r="B53" t="s">
        <v>30</v>
      </c>
      <c r="C53">
        <v>54.5</v>
      </c>
      <c r="D53">
        <v>2</v>
      </c>
      <c r="E53" t="s">
        <v>8428</v>
      </c>
      <c r="F53">
        <v>280</v>
      </c>
      <c r="G53">
        <v>24</v>
      </c>
      <c r="H53" t="s">
        <v>641</v>
      </c>
      <c r="I53" t="s">
        <v>8429</v>
      </c>
      <c r="J53" t="s">
        <v>8430</v>
      </c>
      <c r="K53" t="s">
        <v>8431</v>
      </c>
      <c r="L53" t="s">
        <v>8432</v>
      </c>
      <c r="M53" t="s">
        <v>8433</v>
      </c>
      <c r="N53" t="s">
        <v>634</v>
      </c>
      <c r="O53" t="s">
        <v>689</v>
      </c>
      <c r="P53" t="s">
        <v>40</v>
      </c>
      <c r="Q53" t="s">
        <v>690</v>
      </c>
      <c r="R53" t="s">
        <v>635</v>
      </c>
      <c r="S53" t="s">
        <v>634</v>
      </c>
      <c r="T53" t="s">
        <v>8433</v>
      </c>
      <c r="U53" s="85" t="s">
        <v>6976</v>
      </c>
      <c r="V53">
        <v>11</v>
      </c>
    </row>
    <row r="54" spans="1:22" x14ac:dyDescent="0.25">
      <c r="A54" t="s">
        <v>164</v>
      </c>
      <c r="B54" t="s">
        <v>165</v>
      </c>
      <c r="C54">
        <v>33.333333333333336</v>
      </c>
      <c r="D54">
        <v>3</v>
      </c>
      <c r="E54" t="s">
        <v>8434</v>
      </c>
      <c r="F54">
        <v>100</v>
      </c>
      <c r="G54">
        <v>0</v>
      </c>
      <c r="H54" t="s">
        <v>631</v>
      </c>
      <c r="I54" t="s">
        <v>8435</v>
      </c>
      <c r="J54" t="s">
        <v>749</v>
      </c>
      <c r="K54" t="s">
        <v>634</v>
      </c>
      <c r="L54" t="s">
        <v>635</v>
      </c>
      <c r="M54" t="s">
        <v>8436</v>
      </c>
      <c r="N54" t="s">
        <v>634</v>
      </c>
      <c r="O54" t="s">
        <v>637</v>
      </c>
      <c r="P54" t="s">
        <v>22</v>
      </c>
      <c r="Q54" t="s">
        <v>638</v>
      </c>
      <c r="R54" t="s">
        <v>635</v>
      </c>
      <c r="S54" t="s">
        <v>634</v>
      </c>
      <c r="T54" t="s">
        <v>8436</v>
      </c>
      <c r="U54" s="50" t="s">
        <v>613</v>
      </c>
      <c r="V54">
        <v>12</v>
      </c>
    </row>
    <row r="55" spans="1:22" x14ac:dyDescent="0.25">
      <c r="A55" t="s">
        <v>37</v>
      </c>
      <c r="B55" t="s">
        <v>38</v>
      </c>
      <c r="C55">
        <v>66.666666666666671</v>
      </c>
      <c r="D55">
        <v>3</v>
      </c>
      <c r="E55" t="s">
        <v>8437</v>
      </c>
      <c r="F55">
        <v>135</v>
      </c>
      <c r="G55">
        <v>35</v>
      </c>
      <c r="H55" t="s">
        <v>631</v>
      </c>
      <c r="I55" t="s">
        <v>8438</v>
      </c>
      <c r="J55" t="s">
        <v>769</v>
      </c>
      <c r="K55" t="s">
        <v>634</v>
      </c>
      <c r="L55" t="s">
        <v>635</v>
      </c>
      <c r="M55" t="s">
        <v>8436</v>
      </c>
      <c r="N55" t="s">
        <v>634</v>
      </c>
      <c r="O55" t="s">
        <v>654</v>
      </c>
      <c r="P55" t="s">
        <v>22</v>
      </c>
      <c r="Q55" t="s">
        <v>655</v>
      </c>
      <c r="R55" t="s">
        <v>635</v>
      </c>
      <c r="S55" t="s">
        <v>634</v>
      </c>
      <c r="T55" t="s">
        <v>8436</v>
      </c>
      <c r="U55" s="85" t="s">
        <v>614</v>
      </c>
      <c r="V55">
        <v>12</v>
      </c>
    </row>
    <row r="56" spans="1:22" x14ac:dyDescent="0.25">
      <c r="A56" t="s">
        <v>20</v>
      </c>
      <c r="B56" t="s">
        <v>21</v>
      </c>
      <c r="C56">
        <v>50</v>
      </c>
      <c r="D56">
        <v>1</v>
      </c>
      <c r="E56" t="s">
        <v>8439</v>
      </c>
      <c r="F56">
        <v>100</v>
      </c>
      <c r="G56">
        <v>0</v>
      </c>
      <c r="H56" t="s">
        <v>631</v>
      </c>
      <c r="I56" t="s">
        <v>635</v>
      </c>
      <c r="J56" t="s">
        <v>635</v>
      </c>
      <c r="K56" t="s">
        <v>634</v>
      </c>
      <c r="L56" t="s">
        <v>635</v>
      </c>
      <c r="M56" t="s">
        <v>634</v>
      </c>
      <c r="N56" t="s">
        <v>634</v>
      </c>
      <c r="O56" t="s">
        <v>2164</v>
      </c>
      <c r="P56" t="s">
        <v>22</v>
      </c>
      <c r="Q56" t="s">
        <v>634</v>
      </c>
      <c r="R56" t="s">
        <v>635</v>
      </c>
      <c r="S56" t="s">
        <v>634</v>
      </c>
      <c r="T56" t="s">
        <v>8440</v>
      </c>
      <c r="U56" s="50" t="s">
        <v>133</v>
      </c>
      <c r="V56">
        <v>60</v>
      </c>
    </row>
    <row r="57" spans="1:22" x14ac:dyDescent="0.25">
      <c r="A57" t="s">
        <v>23</v>
      </c>
      <c r="B57" t="s">
        <v>24</v>
      </c>
      <c r="C57">
        <v>50</v>
      </c>
      <c r="D57">
        <v>1</v>
      </c>
      <c r="E57" t="s">
        <v>8439</v>
      </c>
      <c r="F57">
        <v>100</v>
      </c>
      <c r="G57">
        <v>0</v>
      </c>
      <c r="H57" t="s">
        <v>631</v>
      </c>
      <c r="I57" t="s">
        <v>635</v>
      </c>
      <c r="J57" t="s">
        <v>635</v>
      </c>
      <c r="K57" t="s">
        <v>634</v>
      </c>
      <c r="L57" t="s">
        <v>635</v>
      </c>
      <c r="M57" t="s">
        <v>634</v>
      </c>
      <c r="N57" t="s">
        <v>634</v>
      </c>
      <c r="O57" t="s">
        <v>2164</v>
      </c>
      <c r="P57" t="s">
        <v>22</v>
      </c>
      <c r="Q57" t="s">
        <v>634</v>
      </c>
      <c r="R57" t="s">
        <v>635</v>
      </c>
      <c r="S57" t="s">
        <v>634</v>
      </c>
      <c r="T57" t="s">
        <v>8440</v>
      </c>
      <c r="U57" s="85" t="s">
        <v>134</v>
      </c>
      <c r="V57">
        <v>60</v>
      </c>
    </row>
    <row r="58" spans="1:22" x14ac:dyDescent="0.25">
      <c r="A58" t="s">
        <v>25</v>
      </c>
      <c r="B58" t="s">
        <v>26</v>
      </c>
      <c r="C58">
        <v>50</v>
      </c>
      <c r="D58">
        <v>1</v>
      </c>
      <c r="E58" t="s">
        <v>8439</v>
      </c>
      <c r="F58">
        <v>100</v>
      </c>
      <c r="G58">
        <v>0</v>
      </c>
      <c r="H58" t="s">
        <v>631</v>
      </c>
      <c r="I58" t="s">
        <v>635</v>
      </c>
      <c r="J58" t="s">
        <v>635</v>
      </c>
      <c r="K58" t="s">
        <v>634</v>
      </c>
      <c r="L58" t="s">
        <v>635</v>
      </c>
      <c r="M58" t="s">
        <v>634</v>
      </c>
      <c r="N58" t="s">
        <v>634</v>
      </c>
      <c r="O58" t="s">
        <v>2164</v>
      </c>
      <c r="P58" t="s">
        <v>22</v>
      </c>
      <c r="Q58" t="s">
        <v>634</v>
      </c>
      <c r="R58" t="s">
        <v>635</v>
      </c>
      <c r="S58" t="s">
        <v>634</v>
      </c>
      <c r="T58" t="s">
        <v>8440</v>
      </c>
      <c r="U58" s="50" t="s">
        <v>121</v>
      </c>
      <c r="V58">
        <v>14</v>
      </c>
    </row>
    <row r="59" spans="1:22" x14ac:dyDescent="0.25">
      <c r="A59" t="s">
        <v>20</v>
      </c>
      <c r="B59" t="s">
        <v>21</v>
      </c>
      <c r="C59">
        <v>50</v>
      </c>
      <c r="D59">
        <v>1</v>
      </c>
      <c r="E59" t="s">
        <v>8441</v>
      </c>
      <c r="F59">
        <v>100</v>
      </c>
      <c r="G59">
        <v>0</v>
      </c>
      <c r="H59" t="s">
        <v>703</v>
      </c>
      <c r="I59" t="s">
        <v>8442</v>
      </c>
      <c r="J59" t="s">
        <v>720</v>
      </c>
      <c r="K59" t="s">
        <v>634</v>
      </c>
      <c r="L59" t="s">
        <v>635</v>
      </c>
      <c r="M59" t="s">
        <v>8443</v>
      </c>
      <c r="N59" t="s">
        <v>634</v>
      </c>
      <c r="O59" t="s">
        <v>637</v>
      </c>
      <c r="P59" t="s">
        <v>22</v>
      </c>
      <c r="Q59" t="s">
        <v>638</v>
      </c>
      <c r="R59" t="s">
        <v>635</v>
      </c>
      <c r="S59" t="s">
        <v>634</v>
      </c>
      <c r="T59" t="s">
        <v>8440</v>
      </c>
      <c r="U59" s="85" t="s">
        <v>122</v>
      </c>
      <c r="V59">
        <v>14</v>
      </c>
    </row>
    <row r="60" spans="1:22" x14ac:dyDescent="0.25">
      <c r="A60" t="s">
        <v>23</v>
      </c>
      <c r="B60" t="s">
        <v>24</v>
      </c>
      <c r="C60">
        <v>50</v>
      </c>
      <c r="D60">
        <v>1</v>
      </c>
      <c r="E60" t="s">
        <v>8441</v>
      </c>
      <c r="F60">
        <v>100</v>
      </c>
      <c r="G60">
        <v>0</v>
      </c>
      <c r="H60" t="s">
        <v>703</v>
      </c>
      <c r="I60" t="s">
        <v>8442</v>
      </c>
      <c r="J60" t="s">
        <v>720</v>
      </c>
      <c r="K60" t="s">
        <v>634</v>
      </c>
      <c r="L60" t="s">
        <v>635</v>
      </c>
      <c r="M60" t="s">
        <v>8443</v>
      </c>
      <c r="N60" t="s">
        <v>634</v>
      </c>
      <c r="O60" t="s">
        <v>637</v>
      </c>
      <c r="P60" t="s">
        <v>22</v>
      </c>
      <c r="Q60" t="s">
        <v>638</v>
      </c>
      <c r="R60" t="s">
        <v>635</v>
      </c>
      <c r="S60" t="s">
        <v>634</v>
      </c>
      <c r="T60" t="s">
        <v>8440</v>
      </c>
      <c r="U60" s="50" t="s">
        <v>533</v>
      </c>
      <c r="V60">
        <v>2</v>
      </c>
    </row>
    <row r="61" spans="1:22" x14ac:dyDescent="0.25">
      <c r="A61" t="s">
        <v>25</v>
      </c>
      <c r="B61" t="s">
        <v>26</v>
      </c>
      <c r="C61">
        <v>50</v>
      </c>
      <c r="D61">
        <v>1</v>
      </c>
      <c r="E61" t="s">
        <v>8441</v>
      </c>
      <c r="F61">
        <v>100</v>
      </c>
      <c r="G61">
        <v>0</v>
      </c>
      <c r="H61" t="s">
        <v>703</v>
      </c>
      <c r="I61" t="s">
        <v>8442</v>
      </c>
      <c r="J61" t="s">
        <v>720</v>
      </c>
      <c r="K61" t="s">
        <v>634</v>
      </c>
      <c r="L61" t="s">
        <v>635</v>
      </c>
      <c r="M61" t="s">
        <v>8443</v>
      </c>
      <c r="N61" t="s">
        <v>634</v>
      </c>
      <c r="O61" t="s">
        <v>637</v>
      </c>
      <c r="P61" t="s">
        <v>22</v>
      </c>
      <c r="Q61" t="s">
        <v>638</v>
      </c>
      <c r="R61" t="s">
        <v>635</v>
      </c>
      <c r="S61" t="s">
        <v>634</v>
      </c>
      <c r="T61" t="s">
        <v>8443</v>
      </c>
      <c r="U61" s="85" t="s">
        <v>137</v>
      </c>
      <c r="V61">
        <v>2</v>
      </c>
    </row>
    <row r="62" spans="1:22" x14ac:dyDescent="0.25">
      <c r="A62" t="s">
        <v>118</v>
      </c>
      <c r="B62" t="s">
        <v>91</v>
      </c>
      <c r="C62">
        <v>90</v>
      </c>
      <c r="D62">
        <v>2</v>
      </c>
      <c r="E62" t="s">
        <v>8444</v>
      </c>
      <c r="F62">
        <v>145.6</v>
      </c>
      <c r="G62">
        <v>7</v>
      </c>
      <c r="H62" t="s">
        <v>1248</v>
      </c>
      <c r="I62" t="s">
        <v>8445</v>
      </c>
      <c r="J62" t="s">
        <v>8446</v>
      </c>
      <c r="K62" t="s">
        <v>1599</v>
      </c>
      <c r="L62" t="s">
        <v>8447</v>
      </c>
      <c r="M62" t="s">
        <v>8448</v>
      </c>
      <c r="N62" t="s">
        <v>634</v>
      </c>
      <c r="O62" t="s">
        <v>689</v>
      </c>
      <c r="P62" t="s">
        <v>40</v>
      </c>
      <c r="Q62" t="s">
        <v>690</v>
      </c>
      <c r="R62" t="s">
        <v>635</v>
      </c>
      <c r="S62" t="s">
        <v>634</v>
      </c>
      <c r="T62" t="s">
        <v>8448</v>
      </c>
      <c r="U62" s="50" t="s">
        <v>1894</v>
      </c>
      <c r="V62">
        <v>1679</v>
      </c>
    </row>
    <row r="63" spans="1:22" x14ac:dyDescent="0.25">
      <c r="A63" t="s">
        <v>20</v>
      </c>
      <c r="B63" t="s">
        <v>21</v>
      </c>
      <c r="C63">
        <v>50</v>
      </c>
      <c r="D63">
        <v>1</v>
      </c>
      <c r="E63" t="s">
        <v>8449</v>
      </c>
      <c r="F63">
        <v>100</v>
      </c>
      <c r="G63">
        <v>0</v>
      </c>
      <c r="H63" t="s">
        <v>703</v>
      </c>
      <c r="I63" t="s">
        <v>8450</v>
      </c>
      <c r="J63" t="s">
        <v>769</v>
      </c>
      <c r="K63" t="s">
        <v>634</v>
      </c>
      <c r="L63" t="s">
        <v>635</v>
      </c>
      <c r="M63" t="s">
        <v>8451</v>
      </c>
      <c r="N63" t="s">
        <v>634</v>
      </c>
      <c r="O63" t="s">
        <v>707</v>
      </c>
      <c r="P63" t="s">
        <v>22</v>
      </c>
      <c r="Q63" t="s">
        <v>638</v>
      </c>
      <c r="R63" t="s">
        <v>635</v>
      </c>
      <c r="S63" t="s">
        <v>634</v>
      </c>
      <c r="T63" t="s">
        <v>8452</v>
      </c>
    </row>
    <row r="64" spans="1:22" x14ac:dyDescent="0.25">
      <c r="A64" t="s">
        <v>23</v>
      </c>
      <c r="B64" t="s">
        <v>24</v>
      </c>
      <c r="C64">
        <v>50</v>
      </c>
      <c r="D64">
        <v>1</v>
      </c>
      <c r="E64" t="s">
        <v>8449</v>
      </c>
      <c r="F64">
        <v>100</v>
      </c>
      <c r="G64">
        <v>0</v>
      </c>
      <c r="H64" t="s">
        <v>703</v>
      </c>
      <c r="I64" t="s">
        <v>8450</v>
      </c>
      <c r="J64" t="s">
        <v>769</v>
      </c>
      <c r="K64" t="s">
        <v>634</v>
      </c>
      <c r="L64" t="s">
        <v>635</v>
      </c>
      <c r="M64" t="s">
        <v>8451</v>
      </c>
      <c r="N64" t="s">
        <v>634</v>
      </c>
      <c r="O64" t="s">
        <v>707</v>
      </c>
      <c r="P64" t="s">
        <v>22</v>
      </c>
      <c r="Q64" t="s">
        <v>638</v>
      </c>
      <c r="R64" t="s">
        <v>635</v>
      </c>
      <c r="S64" t="s">
        <v>634</v>
      </c>
      <c r="T64" t="s">
        <v>8452</v>
      </c>
    </row>
    <row r="65" spans="1:20" x14ac:dyDescent="0.25">
      <c r="A65" t="s">
        <v>25</v>
      </c>
      <c r="B65" t="s">
        <v>26</v>
      </c>
      <c r="C65">
        <v>50</v>
      </c>
      <c r="D65">
        <v>1</v>
      </c>
      <c r="E65" t="s">
        <v>8449</v>
      </c>
      <c r="F65">
        <v>100</v>
      </c>
      <c r="G65">
        <v>0</v>
      </c>
      <c r="H65" t="s">
        <v>703</v>
      </c>
      <c r="I65" t="s">
        <v>8450</v>
      </c>
      <c r="J65" t="s">
        <v>769</v>
      </c>
      <c r="K65" t="s">
        <v>634</v>
      </c>
      <c r="L65" t="s">
        <v>635</v>
      </c>
      <c r="M65" t="s">
        <v>8451</v>
      </c>
      <c r="N65" t="s">
        <v>634</v>
      </c>
      <c r="O65" t="s">
        <v>707</v>
      </c>
      <c r="P65" t="s">
        <v>22</v>
      </c>
      <c r="Q65" t="s">
        <v>638</v>
      </c>
      <c r="R65" t="s">
        <v>635</v>
      </c>
      <c r="S65" t="s">
        <v>634</v>
      </c>
      <c r="T65" t="s">
        <v>8452</v>
      </c>
    </row>
    <row r="66" spans="1:20" x14ac:dyDescent="0.25">
      <c r="A66" t="s">
        <v>37</v>
      </c>
      <c r="B66" t="s">
        <v>38</v>
      </c>
      <c r="C66">
        <v>66.666666666666671</v>
      </c>
      <c r="D66">
        <v>6</v>
      </c>
      <c r="E66" t="s">
        <v>8453</v>
      </c>
      <c r="F66">
        <v>182</v>
      </c>
      <c r="G66">
        <v>0</v>
      </c>
      <c r="H66" t="s">
        <v>631</v>
      </c>
      <c r="I66" t="s">
        <v>8454</v>
      </c>
      <c r="J66" t="s">
        <v>652</v>
      </c>
      <c r="K66" t="s">
        <v>634</v>
      </c>
      <c r="L66" t="s">
        <v>635</v>
      </c>
      <c r="M66" t="s">
        <v>8455</v>
      </c>
      <c r="N66" t="s">
        <v>634</v>
      </c>
      <c r="O66" t="s">
        <v>637</v>
      </c>
      <c r="P66" t="s">
        <v>22</v>
      </c>
      <c r="Q66" t="s">
        <v>638</v>
      </c>
      <c r="R66" t="s">
        <v>635</v>
      </c>
      <c r="S66" t="s">
        <v>634</v>
      </c>
      <c r="T66" t="s">
        <v>8455</v>
      </c>
    </row>
    <row r="67" spans="1:20" x14ac:dyDescent="0.25">
      <c r="A67" t="s">
        <v>20</v>
      </c>
      <c r="B67" t="s">
        <v>21</v>
      </c>
      <c r="C67">
        <v>50</v>
      </c>
      <c r="D67">
        <v>1</v>
      </c>
      <c r="E67" t="s">
        <v>8456</v>
      </c>
      <c r="F67">
        <v>100</v>
      </c>
      <c r="G67">
        <v>0</v>
      </c>
      <c r="H67" t="s">
        <v>631</v>
      </c>
      <c r="I67" t="s">
        <v>8457</v>
      </c>
      <c r="J67" t="s">
        <v>1905</v>
      </c>
      <c r="K67" t="s">
        <v>634</v>
      </c>
      <c r="L67" t="s">
        <v>635</v>
      </c>
      <c r="M67" t="s">
        <v>8458</v>
      </c>
      <c r="N67" t="s">
        <v>634</v>
      </c>
      <c r="O67" t="s">
        <v>654</v>
      </c>
      <c r="P67" t="s">
        <v>22</v>
      </c>
      <c r="Q67" t="s">
        <v>655</v>
      </c>
      <c r="R67" t="s">
        <v>635</v>
      </c>
      <c r="S67" t="s">
        <v>634</v>
      </c>
      <c r="T67" t="s">
        <v>8455</v>
      </c>
    </row>
    <row r="68" spans="1:20" x14ac:dyDescent="0.25">
      <c r="A68" t="s">
        <v>23</v>
      </c>
      <c r="B68" t="s">
        <v>24</v>
      </c>
      <c r="C68">
        <v>50</v>
      </c>
      <c r="D68">
        <v>1</v>
      </c>
      <c r="E68" t="s">
        <v>8456</v>
      </c>
      <c r="F68">
        <v>100</v>
      </c>
      <c r="G68">
        <v>0</v>
      </c>
      <c r="H68" t="s">
        <v>631</v>
      </c>
      <c r="I68" t="s">
        <v>8457</v>
      </c>
      <c r="J68" t="s">
        <v>1905</v>
      </c>
      <c r="K68" t="s">
        <v>634</v>
      </c>
      <c r="L68" t="s">
        <v>635</v>
      </c>
      <c r="M68" t="s">
        <v>8458</v>
      </c>
      <c r="N68" t="s">
        <v>634</v>
      </c>
      <c r="O68" t="s">
        <v>654</v>
      </c>
      <c r="P68" t="s">
        <v>22</v>
      </c>
      <c r="Q68" t="s">
        <v>655</v>
      </c>
      <c r="R68" t="s">
        <v>635</v>
      </c>
      <c r="S68" t="s">
        <v>634</v>
      </c>
      <c r="T68" t="s">
        <v>8455</v>
      </c>
    </row>
    <row r="69" spans="1:20" x14ac:dyDescent="0.25">
      <c r="A69" t="s">
        <v>25</v>
      </c>
      <c r="B69" t="s">
        <v>26</v>
      </c>
      <c r="C69">
        <v>50</v>
      </c>
      <c r="D69">
        <v>1</v>
      </c>
      <c r="E69" t="s">
        <v>8456</v>
      </c>
      <c r="F69">
        <v>100</v>
      </c>
      <c r="G69">
        <v>0</v>
      </c>
      <c r="H69" t="s">
        <v>631</v>
      </c>
      <c r="I69" t="s">
        <v>8457</v>
      </c>
      <c r="J69" t="s">
        <v>1905</v>
      </c>
      <c r="K69" t="s">
        <v>634</v>
      </c>
      <c r="L69" t="s">
        <v>635</v>
      </c>
      <c r="M69" t="s">
        <v>8458</v>
      </c>
      <c r="N69" t="s">
        <v>634</v>
      </c>
      <c r="O69" t="s">
        <v>654</v>
      </c>
      <c r="P69" t="s">
        <v>22</v>
      </c>
      <c r="Q69" t="s">
        <v>655</v>
      </c>
      <c r="R69" t="s">
        <v>635</v>
      </c>
      <c r="S69" t="s">
        <v>634</v>
      </c>
      <c r="T69" t="s">
        <v>8455</v>
      </c>
    </row>
    <row r="70" spans="1:20" x14ac:dyDescent="0.25">
      <c r="A70" t="s">
        <v>20</v>
      </c>
      <c r="B70" t="s">
        <v>21</v>
      </c>
      <c r="C70">
        <v>50</v>
      </c>
      <c r="D70">
        <v>2</v>
      </c>
      <c r="E70" t="s">
        <v>8459</v>
      </c>
      <c r="F70">
        <v>200</v>
      </c>
      <c r="G70">
        <v>0</v>
      </c>
      <c r="H70" t="s">
        <v>703</v>
      </c>
      <c r="I70" t="s">
        <v>8460</v>
      </c>
      <c r="J70" t="s">
        <v>925</v>
      </c>
      <c r="K70" t="s">
        <v>634</v>
      </c>
      <c r="L70" t="s">
        <v>635</v>
      </c>
      <c r="M70" t="s">
        <v>8461</v>
      </c>
      <c r="N70" t="s">
        <v>634</v>
      </c>
      <c r="O70" t="s">
        <v>654</v>
      </c>
      <c r="P70" t="s">
        <v>22</v>
      </c>
      <c r="Q70" t="s">
        <v>655</v>
      </c>
      <c r="R70" t="s">
        <v>635</v>
      </c>
      <c r="S70" t="s">
        <v>634</v>
      </c>
      <c r="T70" t="s">
        <v>8461</v>
      </c>
    </row>
    <row r="71" spans="1:20" x14ac:dyDescent="0.25">
      <c r="A71" t="s">
        <v>23</v>
      </c>
      <c r="B71" t="s">
        <v>24</v>
      </c>
      <c r="C71">
        <v>50</v>
      </c>
      <c r="D71">
        <v>2</v>
      </c>
      <c r="E71" t="s">
        <v>8459</v>
      </c>
      <c r="F71">
        <v>200</v>
      </c>
      <c r="G71">
        <v>0</v>
      </c>
      <c r="H71" t="s">
        <v>703</v>
      </c>
      <c r="I71" t="s">
        <v>8460</v>
      </c>
      <c r="J71" t="s">
        <v>925</v>
      </c>
      <c r="K71" t="s">
        <v>634</v>
      </c>
      <c r="L71" t="s">
        <v>635</v>
      </c>
      <c r="M71" t="s">
        <v>8461</v>
      </c>
      <c r="N71" t="s">
        <v>634</v>
      </c>
      <c r="O71" t="s">
        <v>654</v>
      </c>
      <c r="P71" t="s">
        <v>22</v>
      </c>
      <c r="Q71" t="s">
        <v>655</v>
      </c>
      <c r="R71" t="s">
        <v>635</v>
      </c>
      <c r="S71" t="s">
        <v>634</v>
      </c>
      <c r="T71" t="s">
        <v>8461</v>
      </c>
    </row>
    <row r="72" spans="1:20" x14ac:dyDescent="0.25">
      <c r="A72" t="s">
        <v>25</v>
      </c>
      <c r="B72" t="s">
        <v>26</v>
      </c>
      <c r="C72">
        <v>50</v>
      </c>
      <c r="D72">
        <v>2</v>
      </c>
      <c r="E72" t="s">
        <v>8459</v>
      </c>
      <c r="F72">
        <v>200</v>
      </c>
      <c r="G72">
        <v>0</v>
      </c>
      <c r="H72" t="s">
        <v>703</v>
      </c>
      <c r="I72" t="s">
        <v>8460</v>
      </c>
      <c r="J72" t="s">
        <v>925</v>
      </c>
      <c r="K72" t="s">
        <v>634</v>
      </c>
      <c r="L72" t="s">
        <v>635</v>
      </c>
      <c r="M72" t="s">
        <v>8461</v>
      </c>
      <c r="N72" t="s">
        <v>634</v>
      </c>
      <c r="O72" t="s">
        <v>654</v>
      </c>
      <c r="P72" t="s">
        <v>22</v>
      </c>
      <c r="Q72" t="s">
        <v>655</v>
      </c>
      <c r="R72" t="s">
        <v>635</v>
      </c>
      <c r="S72" t="s">
        <v>634</v>
      </c>
      <c r="T72" t="s">
        <v>8461</v>
      </c>
    </row>
    <row r="73" spans="1:20" x14ac:dyDescent="0.25">
      <c r="A73" t="s">
        <v>37</v>
      </c>
      <c r="B73" t="s">
        <v>38</v>
      </c>
      <c r="C73">
        <v>66.666666666666671</v>
      </c>
      <c r="D73">
        <v>3</v>
      </c>
      <c r="E73" t="s">
        <v>8462</v>
      </c>
      <c r="F73">
        <v>100</v>
      </c>
      <c r="G73">
        <v>0</v>
      </c>
      <c r="H73" t="s">
        <v>631</v>
      </c>
      <c r="I73" t="s">
        <v>8463</v>
      </c>
      <c r="J73" t="s">
        <v>749</v>
      </c>
      <c r="K73" t="s">
        <v>634</v>
      </c>
      <c r="L73" t="s">
        <v>635</v>
      </c>
      <c r="M73" t="s">
        <v>8464</v>
      </c>
      <c r="N73" t="s">
        <v>634</v>
      </c>
      <c r="O73" t="s">
        <v>637</v>
      </c>
      <c r="P73" t="s">
        <v>22</v>
      </c>
      <c r="Q73" t="s">
        <v>638</v>
      </c>
      <c r="R73" t="s">
        <v>635</v>
      </c>
      <c r="S73" t="s">
        <v>634</v>
      </c>
      <c r="T73" t="s">
        <v>8464</v>
      </c>
    </row>
    <row r="74" spans="1:20" x14ac:dyDescent="0.25">
      <c r="A74" t="s">
        <v>20</v>
      </c>
      <c r="B74" t="s">
        <v>21</v>
      </c>
      <c r="C74">
        <v>50</v>
      </c>
      <c r="D74">
        <v>2</v>
      </c>
      <c r="E74" t="s">
        <v>8465</v>
      </c>
      <c r="F74">
        <v>200</v>
      </c>
      <c r="G74">
        <v>0</v>
      </c>
      <c r="H74" t="s">
        <v>703</v>
      </c>
      <c r="I74" t="s">
        <v>8466</v>
      </c>
      <c r="J74" t="s">
        <v>873</v>
      </c>
      <c r="K74" t="s">
        <v>634</v>
      </c>
      <c r="L74" t="s">
        <v>635</v>
      </c>
      <c r="M74" t="s">
        <v>8467</v>
      </c>
      <c r="N74" t="s">
        <v>634</v>
      </c>
      <c r="O74" t="s">
        <v>637</v>
      </c>
      <c r="P74" t="s">
        <v>22</v>
      </c>
      <c r="Q74" t="s">
        <v>638</v>
      </c>
      <c r="R74" t="s">
        <v>635</v>
      </c>
      <c r="S74" t="s">
        <v>634</v>
      </c>
      <c r="T74" t="s">
        <v>8467</v>
      </c>
    </row>
    <row r="75" spans="1:20" x14ac:dyDescent="0.25">
      <c r="A75" t="s">
        <v>23</v>
      </c>
      <c r="B75" t="s">
        <v>24</v>
      </c>
      <c r="C75">
        <v>50</v>
      </c>
      <c r="D75">
        <v>2</v>
      </c>
      <c r="E75" t="s">
        <v>8465</v>
      </c>
      <c r="F75">
        <v>200</v>
      </c>
      <c r="G75">
        <v>0</v>
      </c>
      <c r="H75" t="s">
        <v>703</v>
      </c>
      <c r="I75" t="s">
        <v>8466</v>
      </c>
      <c r="J75" t="s">
        <v>873</v>
      </c>
      <c r="K75" t="s">
        <v>634</v>
      </c>
      <c r="L75" t="s">
        <v>635</v>
      </c>
      <c r="M75" t="s">
        <v>8467</v>
      </c>
      <c r="N75" t="s">
        <v>634</v>
      </c>
      <c r="O75" t="s">
        <v>637</v>
      </c>
      <c r="P75" t="s">
        <v>22</v>
      </c>
      <c r="Q75" t="s">
        <v>638</v>
      </c>
      <c r="R75" t="s">
        <v>635</v>
      </c>
      <c r="S75" t="s">
        <v>634</v>
      </c>
      <c r="T75" t="s">
        <v>8467</v>
      </c>
    </row>
    <row r="76" spans="1:20" x14ac:dyDescent="0.25">
      <c r="A76" t="s">
        <v>25</v>
      </c>
      <c r="B76" t="s">
        <v>26</v>
      </c>
      <c r="C76">
        <v>50</v>
      </c>
      <c r="D76">
        <v>2</v>
      </c>
      <c r="E76" t="s">
        <v>8465</v>
      </c>
      <c r="F76">
        <v>200</v>
      </c>
      <c r="G76">
        <v>0</v>
      </c>
      <c r="H76" t="s">
        <v>703</v>
      </c>
      <c r="I76" t="s">
        <v>8466</v>
      </c>
      <c r="J76" t="s">
        <v>873</v>
      </c>
      <c r="K76" t="s">
        <v>634</v>
      </c>
      <c r="L76" t="s">
        <v>635</v>
      </c>
      <c r="M76" t="s">
        <v>8467</v>
      </c>
      <c r="N76" t="s">
        <v>634</v>
      </c>
      <c r="O76" t="s">
        <v>637</v>
      </c>
      <c r="P76" t="s">
        <v>22</v>
      </c>
      <c r="Q76" t="s">
        <v>638</v>
      </c>
      <c r="R76" t="s">
        <v>635</v>
      </c>
      <c r="S76" t="s">
        <v>634</v>
      </c>
      <c r="T76" t="s">
        <v>8467</v>
      </c>
    </row>
    <row r="77" spans="1:20" x14ac:dyDescent="0.25">
      <c r="A77" t="s">
        <v>89</v>
      </c>
      <c r="B77" t="s">
        <v>928</v>
      </c>
      <c r="C77">
        <v>66.333333333333329</v>
      </c>
      <c r="D77">
        <v>3</v>
      </c>
      <c r="E77" t="s">
        <v>8468</v>
      </c>
      <c r="F77">
        <v>232</v>
      </c>
      <c r="G77">
        <v>0</v>
      </c>
      <c r="H77" t="s">
        <v>641</v>
      </c>
      <c r="I77" t="s">
        <v>8469</v>
      </c>
      <c r="J77" t="s">
        <v>8470</v>
      </c>
      <c r="K77" t="s">
        <v>8471</v>
      </c>
      <c r="L77" t="s">
        <v>8472</v>
      </c>
      <c r="M77" t="s">
        <v>8473</v>
      </c>
      <c r="N77" t="s">
        <v>634</v>
      </c>
      <c r="O77" t="s">
        <v>894</v>
      </c>
      <c r="P77" t="s">
        <v>43</v>
      </c>
      <c r="Q77" t="s">
        <v>648</v>
      </c>
      <c r="R77" t="s">
        <v>635</v>
      </c>
      <c r="S77" t="s">
        <v>634</v>
      </c>
      <c r="T77" t="s">
        <v>8474</v>
      </c>
    </row>
    <row r="78" spans="1:20" x14ac:dyDescent="0.25">
      <c r="A78" t="s">
        <v>164</v>
      </c>
      <c r="B78" t="s">
        <v>165</v>
      </c>
      <c r="C78">
        <v>33.333333333333336</v>
      </c>
      <c r="D78">
        <v>3</v>
      </c>
      <c r="E78" t="s">
        <v>8475</v>
      </c>
      <c r="F78">
        <v>100</v>
      </c>
      <c r="G78">
        <v>0</v>
      </c>
      <c r="H78" t="s">
        <v>631</v>
      </c>
      <c r="I78" t="s">
        <v>8476</v>
      </c>
      <c r="J78" t="s">
        <v>749</v>
      </c>
      <c r="K78" t="s">
        <v>634</v>
      </c>
      <c r="L78" t="s">
        <v>635</v>
      </c>
      <c r="M78" t="s">
        <v>8477</v>
      </c>
      <c r="N78" t="s">
        <v>634</v>
      </c>
      <c r="O78" t="s">
        <v>637</v>
      </c>
      <c r="P78" t="s">
        <v>22</v>
      </c>
      <c r="Q78" t="s">
        <v>638</v>
      </c>
      <c r="R78" t="s">
        <v>635</v>
      </c>
      <c r="S78" t="s">
        <v>634</v>
      </c>
      <c r="T78" t="s">
        <v>8477</v>
      </c>
    </row>
    <row r="79" spans="1:20" x14ac:dyDescent="0.25">
      <c r="A79" t="s">
        <v>35</v>
      </c>
      <c r="B79" t="s">
        <v>36</v>
      </c>
      <c r="C79">
        <v>66.666666666666671</v>
      </c>
      <c r="D79">
        <v>3</v>
      </c>
      <c r="E79" t="s">
        <v>8478</v>
      </c>
      <c r="F79">
        <v>150</v>
      </c>
      <c r="G79">
        <v>0</v>
      </c>
      <c r="H79" t="s">
        <v>641</v>
      </c>
      <c r="I79" t="s">
        <v>8479</v>
      </c>
      <c r="J79" t="s">
        <v>8480</v>
      </c>
      <c r="K79" t="s">
        <v>8481</v>
      </c>
      <c r="L79" t="s">
        <v>933</v>
      </c>
      <c r="M79" t="s">
        <v>8474</v>
      </c>
      <c r="N79" t="s">
        <v>634</v>
      </c>
      <c r="O79" t="s">
        <v>894</v>
      </c>
      <c r="P79" t="s">
        <v>43</v>
      </c>
      <c r="Q79" t="s">
        <v>648</v>
      </c>
      <c r="R79" t="s">
        <v>635</v>
      </c>
      <c r="S79" t="s">
        <v>634</v>
      </c>
      <c r="T79" t="s">
        <v>8482</v>
      </c>
    </row>
    <row r="80" spans="1:20" x14ac:dyDescent="0.25">
      <c r="A80" t="s">
        <v>20</v>
      </c>
      <c r="B80" t="s">
        <v>21</v>
      </c>
      <c r="C80">
        <v>50</v>
      </c>
      <c r="D80">
        <v>1</v>
      </c>
      <c r="E80" t="s">
        <v>8483</v>
      </c>
      <c r="F80">
        <v>98.4</v>
      </c>
      <c r="G80">
        <v>0</v>
      </c>
      <c r="H80" t="s">
        <v>740</v>
      </c>
      <c r="I80" t="s">
        <v>8484</v>
      </c>
      <c r="J80" t="s">
        <v>8485</v>
      </c>
      <c r="K80" t="s">
        <v>2206</v>
      </c>
      <c r="L80" t="s">
        <v>8486</v>
      </c>
      <c r="M80" t="s">
        <v>8482</v>
      </c>
      <c r="N80" t="s">
        <v>634</v>
      </c>
      <c r="O80" t="s">
        <v>689</v>
      </c>
      <c r="P80" t="s">
        <v>40</v>
      </c>
      <c r="Q80" t="s">
        <v>690</v>
      </c>
      <c r="R80" t="s">
        <v>635</v>
      </c>
      <c r="S80" t="s">
        <v>634</v>
      </c>
      <c r="T80" t="s">
        <v>8482</v>
      </c>
    </row>
    <row r="81" spans="1:20" x14ac:dyDescent="0.25">
      <c r="A81" t="s">
        <v>23</v>
      </c>
      <c r="B81" t="s">
        <v>24</v>
      </c>
      <c r="C81">
        <v>50</v>
      </c>
      <c r="D81">
        <v>1</v>
      </c>
      <c r="E81" t="s">
        <v>8483</v>
      </c>
      <c r="F81">
        <v>98.4</v>
      </c>
      <c r="G81">
        <v>0</v>
      </c>
      <c r="H81" t="s">
        <v>740</v>
      </c>
      <c r="I81" t="s">
        <v>8484</v>
      </c>
      <c r="J81" t="s">
        <v>8485</v>
      </c>
      <c r="K81" t="s">
        <v>2206</v>
      </c>
      <c r="L81" t="s">
        <v>8486</v>
      </c>
      <c r="M81" t="s">
        <v>8482</v>
      </c>
      <c r="N81" t="s">
        <v>634</v>
      </c>
      <c r="O81" t="s">
        <v>689</v>
      </c>
      <c r="P81" t="s">
        <v>40</v>
      </c>
      <c r="Q81" t="s">
        <v>690</v>
      </c>
      <c r="R81" t="s">
        <v>635</v>
      </c>
      <c r="S81" t="s">
        <v>634</v>
      </c>
      <c r="T81" t="s">
        <v>8482</v>
      </c>
    </row>
    <row r="82" spans="1:20" x14ac:dyDescent="0.25">
      <c r="A82" t="s">
        <v>25</v>
      </c>
      <c r="B82" t="s">
        <v>26</v>
      </c>
      <c r="C82">
        <v>50</v>
      </c>
      <c r="D82">
        <v>1</v>
      </c>
      <c r="E82" t="s">
        <v>8483</v>
      </c>
      <c r="F82">
        <v>98.4</v>
      </c>
      <c r="G82">
        <v>0</v>
      </c>
      <c r="H82" t="s">
        <v>740</v>
      </c>
      <c r="I82" t="s">
        <v>8484</v>
      </c>
      <c r="J82" t="s">
        <v>8485</v>
      </c>
      <c r="K82" t="s">
        <v>2206</v>
      </c>
      <c r="L82" t="s">
        <v>8486</v>
      </c>
      <c r="M82" t="s">
        <v>8482</v>
      </c>
      <c r="N82" t="s">
        <v>634</v>
      </c>
      <c r="O82" t="s">
        <v>689</v>
      </c>
      <c r="P82" t="s">
        <v>40</v>
      </c>
      <c r="Q82" t="s">
        <v>690</v>
      </c>
      <c r="R82" t="s">
        <v>635</v>
      </c>
      <c r="S82" t="s">
        <v>634</v>
      </c>
      <c r="T82" t="s">
        <v>8482</v>
      </c>
    </row>
    <row r="83" spans="1:20" x14ac:dyDescent="0.25">
      <c r="A83" t="s">
        <v>35</v>
      </c>
      <c r="B83" t="s">
        <v>36</v>
      </c>
      <c r="C83">
        <v>66.666666666666671</v>
      </c>
      <c r="D83">
        <v>3</v>
      </c>
      <c r="E83" t="s">
        <v>8487</v>
      </c>
      <c r="F83">
        <v>100</v>
      </c>
      <c r="G83">
        <v>0</v>
      </c>
      <c r="H83" t="s">
        <v>703</v>
      </c>
      <c r="I83" t="s">
        <v>8488</v>
      </c>
      <c r="J83" t="s">
        <v>917</v>
      </c>
      <c r="K83" t="s">
        <v>634</v>
      </c>
      <c r="L83" t="s">
        <v>635</v>
      </c>
      <c r="M83" t="s">
        <v>8489</v>
      </c>
      <c r="N83" t="s">
        <v>634</v>
      </c>
      <c r="O83" t="s">
        <v>637</v>
      </c>
      <c r="P83" t="s">
        <v>22</v>
      </c>
      <c r="Q83" t="s">
        <v>638</v>
      </c>
      <c r="R83" t="s">
        <v>635</v>
      </c>
      <c r="S83" t="s">
        <v>634</v>
      </c>
      <c r="T83" t="s">
        <v>8489</v>
      </c>
    </row>
    <row r="84" spans="1:20" x14ac:dyDescent="0.25">
      <c r="A84" t="s">
        <v>20</v>
      </c>
      <c r="B84" t="s">
        <v>21</v>
      </c>
      <c r="C84">
        <v>50</v>
      </c>
      <c r="D84">
        <v>1</v>
      </c>
      <c r="E84" t="s">
        <v>8490</v>
      </c>
      <c r="F84">
        <v>100</v>
      </c>
      <c r="G84">
        <v>0</v>
      </c>
      <c r="H84" t="s">
        <v>703</v>
      </c>
      <c r="I84" t="s">
        <v>8491</v>
      </c>
      <c r="J84" t="s">
        <v>8492</v>
      </c>
      <c r="K84" t="s">
        <v>634</v>
      </c>
      <c r="L84" t="s">
        <v>635</v>
      </c>
      <c r="M84" t="s">
        <v>8493</v>
      </c>
      <c r="N84" t="s">
        <v>634</v>
      </c>
      <c r="O84" t="s">
        <v>637</v>
      </c>
      <c r="P84" t="s">
        <v>22</v>
      </c>
      <c r="Q84" t="s">
        <v>638</v>
      </c>
      <c r="R84" t="s">
        <v>635</v>
      </c>
      <c r="S84" t="s">
        <v>634</v>
      </c>
      <c r="T84" t="s">
        <v>8493</v>
      </c>
    </row>
    <row r="85" spans="1:20" x14ac:dyDescent="0.25">
      <c r="A85" t="s">
        <v>23</v>
      </c>
      <c r="B85" t="s">
        <v>24</v>
      </c>
      <c r="C85">
        <v>50</v>
      </c>
      <c r="D85">
        <v>1</v>
      </c>
      <c r="E85" t="s">
        <v>8490</v>
      </c>
      <c r="F85">
        <v>100</v>
      </c>
      <c r="G85">
        <v>0</v>
      </c>
      <c r="H85" t="s">
        <v>703</v>
      </c>
      <c r="I85" t="s">
        <v>8491</v>
      </c>
      <c r="J85" t="s">
        <v>8492</v>
      </c>
      <c r="K85" t="s">
        <v>634</v>
      </c>
      <c r="L85" t="s">
        <v>635</v>
      </c>
      <c r="M85" t="s">
        <v>8493</v>
      </c>
      <c r="N85" t="s">
        <v>634</v>
      </c>
      <c r="O85" t="s">
        <v>637</v>
      </c>
      <c r="P85" t="s">
        <v>22</v>
      </c>
      <c r="Q85" t="s">
        <v>638</v>
      </c>
      <c r="R85" t="s">
        <v>635</v>
      </c>
      <c r="S85" t="s">
        <v>634</v>
      </c>
      <c r="T85" t="s">
        <v>8493</v>
      </c>
    </row>
    <row r="86" spans="1:20" x14ac:dyDescent="0.25">
      <c r="A86" t="s">
        <v>25</v>
      </c>
      <c r="B86" t="s">
        <v>26</v>
      </c>
      <c r="C86">
        <v>50</v>
      </c>
      <c r="D86">
        <v>1</v>
      </c>
      <c r="E86" t="s">
        <v>8490</v>
      </c>
      <c r="F86">
        <v>100</v>
      </c>
      <c r="G86">
        <v>0</v>
      </c>
      <c r="H86" t="s">
        <v>703</v>
      </c>
      <c r="I86" t="s">
        <v>8491</v>
      </c>
      <c r="J86" t="s">
        <v>8492</v>
      </c>
      <c r="K86" t="s">
        <v>634</v>
      </c>
      <c r="L86" t="s">
        <v>635</v>
      </c>
      <c r="M86" t="s">
        <v>8493</v>
      </c>
      <c r="N86" t="s">
        <v>634</v>
      </c>
      <c r="O86" t="s">
        <v>637</v>
      </c>
      <c r="P86" t="s">
        <v>22</v>
      </c>
      <c r="Q86" t="s">
        <v>638</v>
      </c>
      <c r="R86" t="s">
        <v>635</v>
      </c>
      <c r="S86" t="s">
        <v>634</v>
      </c>
      <c r="T86" t="s">
        <v>8493</v>
      </c>
    </row>
    <row r="87" spans="1:20" x14ac:dyDescent="0.25">
      <c r="A87" t="s">
        <v>164</v>
      </c>
      <c r="B87" t="s">
        <v>165</v>
      </c>
      <c r="C87">
        <v>65</v>
      </c>
      <c r="D87">
        <v>9</v>
      </c>
      <c r="E87" t="s">
        <v>8494</v>
      </c>
      <c r="F87">
        <v>272.08999999999997</v>
      </c>
      <c r="G87">
        <v>0</v>
      </c>
      <c r="H87" t="s">
        <v>631</v>
      </c>
      <c r="I87" t="s">
        <v>1031</v>
      </c>
      <c r="J87" t="s">
        <v>1032</v>
      </c>
      <c r="K87" t="s">
        <v>634</v>
      </c>
      <c r="L87" t="s">
        <v>635</v>
      </c>
      <c r="M87" t="s">
        <v>8495</v>
      </c>
      <c r="N87" t="s">
        <v>634</v>
      </c>
      <c r="O87" t="s">
        <v>637</v>
      </c>
      <c r="P87" t="s">
        <v>22</v>
      </c>
      <c r="Q87" t="s">
        <v>638</v>
      </c>
      <c r="R87" t="s">
        <v>635</v>
      </c>
      <c r="S87" t="s">
        <v>634</v>
      </c>
      <c r="T87" t="s">
        <v>8495</v>
      </c>
    </row>
    <row r="88" spans="1:20" x14ac:dyDescent="0.25">
      <c r="A88" t="s">
        <v>35</v>
      </c>
      <c r="B88" t="s">
        <v>36</v>
      </c>
      <c r="C88">
        <v>66.666666666666671</v>
      </c>
      <c r="D88">
        <v>3</v>
      </c>
      <c r="E88" t="s">
        <v>8496</v>
      </c>
      <c r="F88">
        <v>200</v>
      </c>
      <c r="G88">
        <v>0</v>
      </c>
      <c r="H88" t="s">
        <v>703</v>
      </c>
      <c r="I88" t="s">
        <v>8497</v>
      </c>
      <c r="J88" t="s">
        <v>1244</v>
      </c>
      <c r="K88" t="s">
        <v>634</v>
      </c>
      <c r="L88" t="s">
        <v>635</v>
      </c>
      <c r="M88" t="s">
        <v>8498</v>
      </c>
      <c r="N88" t="s">
        <v>634</v>
      </c>
      <c r="O88" t="s">
        <v>654</v>
      </c>
      <c r="P88" t="s">
        <v>22</v>
      </c>
      <c r="Q88" t="s">
        <v>655</v>
      </c>
      <c r="R88" t="s">
        <v>635</v>
      </c>
      <c r="S88" t="s">
        <v>634</v>
      </c>
      <c r="T88" t="s">
        <v>8499</v>
      </c>
    </row>
    <row r="89" spans="1:20" x14ac:dyDescent="0.25">
      <c r="A89" t="s">
        <v>20</v>
      </c>
      <c r="B89" t="s">
        <v>21</v>
      </c>
      <c r="C89">
        <v>50</v>
      </c>
      <c r="D89">
        <v>1</v>
      </c>
      <c r="E89" t="s">
        <v>8496</v>
      </c>
      <c r="F89">
        <v>200</v>
      </c>
      <c r="G89">
        <v>0</v>
      </c>
      <c r="H89" t="s">
        <v>703</v>
      </c>
      <c r="I89" t="s">
        <v>8497</v>
      </c>
      <c r="J89" t="s">
        <v>1244</v>
      </c>
      <c r="K89" t="s">
        <v>634</v>
      </c>
      <c r="L89" t="s">
        <v>635</v>
      </c>
      <c r="M89" t="s">
        <v>8498</v>
      </c>
      <c r="N89" t="s">
        <v>634</v>
      </c>
      <c r="O89" t="s">
        <v>654</v>
      </c>
      <c r="P89" t="s">
        <v>22</v>
      </c>
      <c r="Q89" t="s">
        <v>655</v>
      </c>
      <c r="R89" t="s">
        <v>635</v>
      </c>
      <c r="S89" t="s">
        <v>634</v>
      </c>
      <c r="T89" t="s">
        <v>8499</v>
      </c>
    </row>
    <row r="90" spans="1:20" x14ac:dyDescent="0.25">
      <c r="A90" t="s">
        <v>23</v>
      </c>
      <c r="B90" t="s">
        <v>24</v>
      </c>
      <c r="C90">
        <v>50</v>
      </c>
      <c r="D90">
        <v>1</v>
      </c>
      <c r="E90" t="s">
        <v>8496</v>
      </c>
      <c r="F90">
        <v>200</v>
      </c>
      <c r="G90">
        <v>0</v>
      </c>
      <c r="H90" t="s">
        <v>703</v>
      </c>
      <c r="I90" t="s">
        <v>8497</v>
      </c>
      <c r="J90" t="s">
        <v>1244</v>
      </c>
      <c r="K90" t="s">
        <v>634</v>
      </c>
      <c r="L90" t="s">
        <v>635</v>
      </c>
      <c r="M90" t="s">
        <v>8498</v>
      </c>
      <c r="N90" t="s">
        <v>634</v>
      </c>
      <c r="O90" t="s">
        <v>654</v>
      </c>
      <c r="P90" t="s">
        <v>22</v>
      </c>
      <c r="Q90" t="s">
        <v>655</v>
      </c>
      <c r="R90" t="s">
        <v>635</v>
      </c>
      <c r="S90" t="s">
        <v>634</v>
      </c>
      <c r="T90" t="s">
        <v>8499</v>
      </c>
    </row>
    <row r="91" spans="1:20" x14ac:dyDescent="0.25">
      <c r="A91" t="s">
        <v>25</v>
      </c>
      <c r="B91" t="s">
        <v>26</v>
      </c>
      <c r="C91">
        <v>50</v>
      </c>
      <c r="D91">
        <v>1</v>
      </c>
      <c r="E91" t="s">
        <v>8496</v>
      </c>
      <c r="F91">
        <v>200</v>
      </c>
      <c r="G91">
        <v>0</v>
      </c>
      <c r="H91" t="s">
        <v>703</v>
      </c>
      <c r="I91" t="s">
        <v>8497</v>
      </c>
      <c r="J91" t="s">
        <v>1244</v>
      </c>
      <c r="K91" t="s">
        <v>634</v>
      </c>
      <c r="L91" t="s">
        <v>635</v>
      </c>
      <c r="M91" t="s">
        <v>8498</v>
      </c>
      <c r="N91" t="s">
        <v>634</v>
      </c>
      <c r="O91" t="s">
        <v>654</v>
      </c>
      <c r="P91" t="s">
        <v>22</v>
      </c>
      <c r="Q91" t="s">
        <v>655</v>
      </c>
      <c r="R91" t="s">
        <v>635</v>
      </c>
      <c r="S91" t="s">
        <v>634</v>
      </c>
      <c r="T91" t="s">
        <v>8499</v>
      </c>
    </row>
    <row r="92" spans="1:20" x14ac:dyDescent="0.25">
      <c r="A92" t="s">
        <v>37</v>
      </c>
      <c r="B92" t="s">
        <v>38</v>
      </c>
      <c r="C92">
        <v>66.666666666666671</v>
      </c>
      <c r="D92">
        <v>3</v>
      </c>
      <c r="E92" t="s">
        <v>8500</v>
      </c>
      <c r="F92">
        <v>100</v>
      </c>
      <c r="G92">
        <v>0</v>
      </c>
      <c r="H92" t="s">
        <v>631</v>
      </c>
      <c r="I92" t="s">
        <v>8501</v>
      </c>
      <c r="J92" t="s">
        <v>829</v>
      </c>
      <c r="K92" t="s">
        <v>634</v>
      </c>
      <c r="L92" t="s">
        <v>635</v>
      </c>
      <c r="M92" t="s">
        <v>8499</v>
      </c>
      <c r="N92" t="s">
        <v>634</v>
      </c>
      <c r="O92" t="s">
        <v>637</v>
      </c>
      <c r="P92" t="s">
        <v>22</v>
      </c>
      <c r="Q92" t="s">
        <v>638</v>
      </c>
      <c r="R92" t="s">
        <v>635</v>
      </c>
      <c r="S92" t="s">
        <v>634</v>
      </c>
      <c r="T92" t="s">
        <v>8499</v>
      </c>
    </row>
    <row r="93" spans="1:20" x14ac:dyDescent="0.25">
      <c r="A93" t="s">
        <v>20</v>
      </c>
      <c r="B93" t="s">
        <v>21</v>
      </c>
      <c r="C93">
        <v>50</v>
      </c>
      <c r="D93">
        <v>5</v>
      </c>
      <c r="E93" t="s">
        <v>8502</v>
      </c>
      <c r="F93">
        <v>473</v>
      </c>
      <c r="G93">
        <v>0</v>
      </c>
      <c r="H93" t="s">
        <v>631</v>
      </c>
      <c r="I93" t="s">
        <v>8503</v>
      </c>
      <c r="J93" t="s">
        <v>2186</v>
      </c>
      <c r="K93" t="s">
        <v>634</v>
      </c>
      <c r="L93" t="s">
        <v>635</v>
      </c>
      <c r="M93" t="s">
        <v>8504</v>
      </c>
      <c r="N93" t="s">
        <v>634</v>
      </c>
      <c r="O93" t="s">
        <v>637</v>
      </c>
      <c r="P93" t="s">
        <v>22</v>
      </c>
      <c r="Q93" t="s">
        <v>638</v>
      </c>
      <c r="R93" t="s">
        <v>635</v>
      </c>
      <c r="S93" t="s">
        <v>634</v>
      </c>
      <c r="T93" t="s">
        <v>8504</v>
      </c>
    </row>
    <row r="94" spans="1:20" x14ac:dyDescent="0.25">
      <c r="A94" t="s">
        <v>23</v>
      </c>
      <c r="B94" t="s">
        <v>24</v>
      </c>
      <c r="C94">
        <v>50</v>
      </c>
      <c r="D94">
        <v>5</v>
      </c>
      <c r="E94" t="s">
        <v>8502</v>
      </c>
      <c r="F94">
        <v>473</v>
      </c>
      <c r="G94">
        <v>0</v>
      </c>
      <c r="H94" t="s">
        <v>631</v>
      </c>
      <c r="I94" t="s">
        <v>8503</v>
      </c>
      <c r="J94" t="s">
        <v>2186</v>
      </c>
      <c r="K94" t="s">
        <v>634</v>
      </c>
      <c r="L94" t="s">
        <v>635</v>
      </c>
      <c r="M94" t="s">
        <v>8504</v>
      </c>
      <c r="N94" t="s">
        <v>634</v>
      </c>
      <c r="O94" t="s">
        <v>637</v>
      </c>
      <c r="P94" t="s">
        <v>22</v>
      </c>
      <c r="Q94" t="s">
        <v>638</v>
      </c>
      <c r="R94" t="s">
        <v>635</v>
      </c>
      <c r="S94" t="s">
        <v>634</v>
      </c>
      <c r="T94" t="s">
        <v>8504</v>
      </c>
    </row>
    <row r="95" spans="1:20" x14ac:dyDescent="0.25">
      <c r="A95" t="s">
        <v>25</v>
      </c>
      <c r="B95" t="s">
        <v>26</v>
      </c>
      <c r="C95">
        <v>50</v>
      </c>
      <c r="D95">
        <v>5</v>
      </c>
      <c r="E95" t="s">
        <v>8502</v>
      </c>
      <c r="F95">
        <v>473</v>
      </c>
      <c r="G95">
        <v>0</v>
      </c>
      <c r="H95" t="s">
        <v>631</v>
      </c>
      <c r="I95" t="s">
        <v>8503</v>
      </c>
      <c r="J95" t="s">
        <v>2186</v>
      </c>
      <c r="K95" t="s">
        <v>634</v>
      </c>
      <c r="L95" t="s">
        <v>635</v>
      </c>
      <c r="M95" t="s">
        <v>8504</v>
      </c>
      <c r="N95" t="s">
        <v>634</v>
      </c>
      <c r="O95" t="s">
        <v>637</v>
      </c>
      <c r="P95" t="s">
        <v>22</v>
      </c>
      <c r="Q95" t="s">
        <v>638</v>
      </c>
      <c r="R95" t="s">
        <v>635</v>
      </c>
      <c r="S95" t="s">
        <v>634</v>
      </c>
      <c r="T95" t="s">
        <v>8504</v>
      </c>
    </row>
    <row r="96" spans="1:20" x14ac:dyDescent="0.25">
      <c r="A96" t="s">
        <v>20</v>
      </c>
      <c r="B96" t="s">
        <v>21</v>
      </c>
      <c r="C96">
        <v>50</v>
      </c>
      <c r="D96">
        <v>1</v>
      </c>
      <c r="E96" t="s">
        <v>8505</v>
      </c>
      <c r="F96">
        <v>150</v>
      </c>
      <c r="G96">
        <v>50</v>
      </c>
      <c r="H96" t="s">
        <v>631</v>
      </c>
      <c r="I96" t="s">
        <v>8506</v>
      </c>
      <c r="J96" t="s">
        <v>8507</v>
      </c>
      <c r="K96" t="s">
        <v>634</v>
      </c>
      <c r="L96" t="s">
        <v>635</v>
      </c>
      <c r="M96" t="s">
        <v>8508</v>
      </c>
      <c r="N96" t="s">
        <v>634</v>
      </c>
      <c r="O96" t="s">
        <v>637</v>
      </c>
      <c r="P96" t="s">
        <v>22</v>
      </c>
      <c r="Q96" t="s">
        <v>638</v>
      </c>
      <c r="R96" t="s">
        <v>635</v>
      </c>
      <c r="S96" t="s">
        <v>634</v>
      </c>
      <c r="T96" t="s">
        <v>8509</v>
      </c>
    </row>
    <row r="97" spans="1:20" x14ac:dyDescent="0.25">
      <c r="A97" t="s">
        <v>23</v>
      </c>
      <c r="B97" t="s">
        <v>24</v>
      </c>
      <c r="C97">
        <v>50</v>
      </c>
      <c r="D97">
        <v>1</v>
      </c>
      <c r="E97" t="s">
        <v>8505</v>
      </c>
      <c r="F97">
        <v>150</v>
      </c>
      <c r="G97">
        <v>50</v>
      </c>
      <c r="H97" t="s">
        <v>631</v>
      </c>
      <c r="I97" t="s">
        <v>8506</v>
      </c>
      <c r="J97" t="s">
        <v>8507</v>
      </c>
      <c r="K97" t="s">
        <v>634</v>
      </c>
      <c r="L97" t="s">
        <v>635</v>
      </c>
      <c r="M97" t="s">
        <v>8508</v>
      </c>
      <c r="N97" t="s">
        <v>634</v>
      </c>
      <c r="O97" t="s">
        <v>637</v>
      </c>
      <c r="P97" t="s">
        <v>22</v>
      </c>
      <c r="Q97" t="s">
        <v>638</v>
      </c>
      <c r="R97" t="s">
        <v>635</v>
      </c>
      <c r="S97" t="s">
        <v>634</v>
      </c>
      <c r="T97" t="s">
        <v>8509</v>
      </c>
    </row>
    <row r="98" spans="1:20" x14ac:dyDescent="0.25">
      <c r="A98" t="s">
        <v>25</v>
      </c>
      <c r="B98" t="s">
        <v>26</v>
      </c>
      <c r="C98">
        <v>50</v>
      </c>
      <c r="D98">
        <v>1</v>
      </c>
      <c r="E98" t="s">
        <v>8505</v>
      </c>
      <c r="F98">
        <v>150</v>
      </c>
      <c r="G98">
        <v>50</v>
      </c>
      <c r="H98" t="s">
        <v>631</v>
      </c>
      <c r="I98" t="s">
        <v>8506</v>
      </c>
      <c r="J98" t="s">
        <v>8507</v>
      </c>
      <c r="K98" t="s">
        <v>634</v>
      </c>
      <c r="L98" t="s">
        <v>635</v>
      </c>
      <c r="M98" t="s">
        <v>8508</v>
      </c>
      <c r="N98" t="s">
        <v>634</v>
      </c>
      <c r="O98" t="s">
        <v>637</v>
      </c>
      <c r="P98" t="s">
        <v>22</v>
      </c>
      <c r="Q98" t="s">
        <v>638</v>
      </c>
      <c r="R98" t="s">
        <v>635</v>
      </c>
      <c r="S98" t="s">
        <v>634</v>
      </c>
      <c r="T98" t="s">
        <v>8509</v>
      </c>
    </row>
    <row r="99" spans="1:20" x14ac:dyDescent="0.25">
      <c r="A99" t="s">
        <v>20</v>
      </c>
      <c r="B99" t="s">
        <v>21</v>
      </c>
      <c r="C99">
        <v>50</v>
      </c>
      <c r="D99">
        <v>1</v>
      </c>
      <c r="E99" t="s">
        <v>8510</v>
      </c>
      <c r="F99">
        <v>100</v>
      </c>
      <c r="G99">
        <v>0</v>
      </c>
      <c r="H99" t="s">
        <v>703</v>
      </c>
      <c r="I99" t="s">
        <v>8511</v>
      </c>
      <c r="J99" t="s">
        <v>1081</v>
      </c>
      <c r="K99" t="s">
        <v>634</v>
      </c>
      <c r="L99" t="s">
        <v>635</v>
      </c>
      <c r="M99" t="s">
        <v>8512</v>
      </c>
      <c r="N99" t="s">
        <v>634</v>
      </c>
      <c r="O99" t="s">
        <v>637</v>
      </c>
      <c r="P99" t="s">
        <v>22</v>
      </c>
      <c r="Q99" t="s">
        <v>638</v>
      </c>
      <c r="R99" t="s">
        <v>635</v>
      </c>
      <c r="S99" t="s">
        <v>634</v>
      </c>
      <c r="T99" t="s">
        <v>8512</v>
      </c>
    </row>
    <row r="100" spans="1:20" x14ac:dyDescent="0.25">
      <c r="A100" t="s">
        <v>23</v>
      </c>
      <c r="B100" t="s">
        <v>24</v>
      </c>
      <c r="C100">
        <v>50</v>
      </c>
      <c r="D100">
        <v>1</v>
      </c>
      <c r="E100" t="s">
        <v>8510</v>
      </c>
      <c r="F100">
        <v>100</v>
      </c>
      <c r="G100">
        <v>0</v>
      </c>
      <c r="H100" t="s">
        <v>703</v>
      </c>
      <c r="I100" t="s">
        <v>8511</v>
      </c>
      <c r="J100" t="s">
        <v>1081</v>
      </c>
      <c r="K100" t="s">
        <v>634</v>
      </c>
      <c r="L100" t="s">
        <v>635</v>
      </c>
      <c r="M100" t="s">
        <v>8512</v>
      </c>
      <c r="N100" t="s">
        <v>634</v>
      </c>
      <c r="O100" t="s">
        <v>637</v>
      </c>
      <c r="P100" t="s">
        <v>22</v>
      </c>
      <c r="Q100" t="s">
        <v>638</v>
      </c>
      <c r="R100" t="s">
        <v>635</v>
      </c>
      <c r="S100" t="s">
        <v>634</v>
      </c>
      <c r="T100" t="s">
        <v>8512</v>
      </c>
    </row>
    <row r="101" spans="1:20" x14ac:dyDescent="0.25">
      <c r="A101" t="s">
        <v>25</v>
      </c>
      <c r="B101" t="s">
        <v>26</v>
      </c>
      <c r="C101">
        <v>50</v>
      </c>
      <c r="D101">
        <v>1</v>
      </c>
      <c r="E101" t="s">
        <v>8510</v>
      </c>
      <c r="F101">
        <v>100</v>
      </c>
      <c r="G101">
        <v>0</v>
      </c>
      <c r="H101" t="s">
        <v>703</v>
      </c>
      <c r="I101" t="s">
        <v>8511</v>
      </c>
      <c r="J101" t="s">
        <v>1081</v>
      </c>
      <c r="K101" t="s">
        <v>634</v>
      </c>
      <c r="L101" t="s">
        <v>635</v>
      </c>
      <c r="M101" t="s">
        <v>8512</v>
      </c>
      <c r="N101" t="s">
        <v>634</v>
      </c>
      <c r="O101" t="s">
        <v>637</v>
      </c>
      <c r="P101" t="s">
        <v>22</v>
      </c>
      <c r="Q101" t="s">
        <v>638</v>
      </c>
      <c r="R101" t="s">
        <v>635</v>
      </c>
      <c r="S101" t="s">
        <v>634</v>
      </c>
      <c r="T101" t="s">
        <v>8512</v>
      </c>
    </row>
    <row r="102" spans="1:20" x14ac:dyDescent="0.25">
      <c r="A102" t="s">
        <v>20</v>
      </c>
      <c r="B102" t="s">
        <v>21</v>
      </c>
      <c r="C102">
        <v>60</v>
      </c>
      <c r="D102">
        <v>2</v>
      </c>
      <c r="E102" t="s">
        <v>8513</v>
      </c>
      <c r="F102">
        <v>282</v>
      </c>
      <c r="G102">
        <v>0</v>
      </c>
      <c r="H102" t="s">
        <v>631</v>
      </c>
      <c r="I102" t="s">
        <v>5603</v>
      </c>
      <c r="J102" t="s">
        <v>705</v>
      </c>
      <c r="K102" t="s">
        <v>634</v>
      </c>
      <c r="L102" t="s">
        <v>635</v>
      </c>
      <c r="M102" t="s">
        <v>8514</v>
      </c>
      <c r="N102" t="s">
        <v>634</v>
      </c>
      <c r="O102" t="s">
        <v>654</v>
      </c>
      <c r="P102" t="s">
        <v>22</v>
      </c>
      <c r="Q102" t="s">
        <v>655</v>
      </c>
      <c r="R102" t="s">
        <v>635</v>
      </c>
      <c r="S102" t="s">
        <v>634</v>
      </c>
      <c r="T102" t="s">
        <v>8514</v>
      </c>
    </row>
    <row r="103" spans="1:20" x14ac:dyDescent="0.25">
      <c r="A103" t="s">
        <v>23</v>
      </c>
      <c r="B103" t="s">
        <v>24</v>
      </c>
      <c r="C103">
        <v>60</v>
      </c>
      <c r="D103">
        <v>2</v>
      </c>
      <c r="E103" t="s">
        <v>8513</v>
      </c>
      <c r="F103">
        <v>282</v>
      </c>
      <c r="G103">
        <v>0</v>
      </c>
      <c r="H103" t="s">
        <v>631</v>
      </c>
      <c r="I103" t="s">
        <v>5603</v>
      </c>
      <c r="J103" t="s">
        <v>705</v>
      </c>
      <c r="K103" t="s">
        <v>634</v>
      </c>
      <c r="L103" t="s">
        <v>635</v>
      </c>
      <c r="M103" t="s">
        <v>8514</v>
      </c>
      <c r="N103" t="s">
        <v>634</v>
      </c>
      <c r="O103" t="s">
        <v>654</v>
      </c>
      <c r="P103" t="s">
        <v>22</v>
      </c>
      <c r="Q103" t="s">
        <v>655</v>
      </c>
      <c r="R103" t="s">
        <v>635</v>
      </c>
      <c r="S103" t="s">
        <v>634</v>
      </c>
      <c r="T103" t="s">
        <v>8514</v>
      </c>
    </row>
    <row r="104" spans="1:20" x14ac:dyDescent="0.25">
      <c r="A104" t="s">
        <v>25</v>
      </c>
      <c r="B104" t="s">
        <v>26</v>
      </c>
      <c r="C104">
        <v>60</v>
      </c>
      <c r="D104">
        <v>2</v>
      </c>
      <c r="E104" t="s">
        <v>8513</v>
      </c>
      <c r="F104">
        <v>282</v>
      </c>
      <c r="G104">
        <v>0</v>
      </c>
      <c r="H104" t="s">
        <v>631</v>
      </c>
      <c r="I104" t="s">
        <v>5603</v>
      </c>
      <c r="J104" t="s">
        <v>705</v>
      </c>
      <c r="K104" t="s">
        <v>634</v>
      </c>
      <c r="L104" t="s">
        <v>635</v>
      </c>
      <c r="M104" t="s">
        <v>8514</v>
      </c>
      <c r="N104" t="s">
        <v>634</v>
      </c>
      <c r="O104" t="s">
        <v>654</v>
      </c>
      <c r="P104" t="s">
        <v>22</v>
      </c>
      <c r="Q104" t="s">
        <v>655</v>
      </c>
      <c r="R104" t="s">
        <v>635</v>
      </c>
      <c r="S104" t="s">
        <v>634</v>
      </c>
      <c r="T104" t="s">
        <v>8514</v>
      </c>
    </row>
    <row r="105" spans="1:20" x14ac:dyDescent="0.25">
      <c r="A105" t="s">
        <v>164</v>
      </c>
      <c r="B105" t="s">
        <v>165</v>
      </c>
      <c r="C105">
        <v>33.333333333333336</v>
      </c>
      <c r="D105">
        <v>3</v>
      </c>
      <c r="E105" t="s">
        <v>8513</v>
      </c>
      <c r="F105">
        <v>282</v>
      </c>
      <c r="G105">
        <v>0</v>
      </c>
      <c r="H105" t="s">
        <v>631</v>
      </c>
      <c r="I105" t="s">
        <v>5603</v>
      </c>
      <c r="J105" t="s">
        <v>705</v>
      </c>
      <c r="K105" t="s">
        <v>634</v>
      </c>
      <c r="L105" t="s">
        <v>635</v>
      </c>
      <c r="M105" t="s">
        <v>8514</v>
      </c>
      <c r="N105" t="s">
        <v>634</v>
      </c>
      <c r="O105" t="s">
        <v>654</v>
      </c>
      <c r="P105" t="s">
        <v>22</v>
      </c>
      <c r="Q105" t="s">
        <v>655</v>
      </c>
      <c r="R105" t="s">
        <v>635</v>
      </c>
      <c r="S105" t="s">
        <v>634</v>
      </c>
      <c r="T105" t="s">
        <v>8514</v>
      </c>
    </row>
    <row r="106" spans="1:20" x14ac:dyDescent="0.25">
      <c r="A106" t="s">
        <v>164</v>
      </c>
      <c r="B106" t="s">
        <v>165</v>
      </c>
      <c r="C106">
        <v>33.333333333333336</v>
      </c>
      <c r="D106">
        <v>3</v>
      </c>
      <c r="E106" t="s">
        <v>8515</v>
      </c>
      <c r="F106">
        <v>100</v>
      </c>
      <c r="G106">
        <v>0</v>
      </c>
      <c r="H106" t="s">
        <v>631</v>
      </c>
      <c r="I106" t="s">
        <v>8516</v>
      </c>
      <c r="J106" t="s">
        <v>749</v>
      </c>
      <c r="K106" t="s">
        <v>634</v>
      </c>
      <c r="L106" t="s">
        <v>635</v>
      </c>
      <c r="M106" t="s">
        <v>8517</v>
      </c>
      <c r="N106" t="s">
        <v>634</v>
      </c>
      <c r="O106" t="s">
        <v>637</v>
      </c>
      <c r="P106" t="s">
        <v>22</v>
      </c>
      <c r="Q106" t="s">
        <v>638</v>
      </c>
      <c r="R106" t="s">
        <v>635</v>
      </c>
      <c r="S106" t="s">
        <v>634</v>
      </c>
      <c r="T106" t="s">
        <v>8517</v>
      </c>
    </row>
    <row r="107" spans="1:20" x14ac:dyDescent="0.25">
      <c r="A107" t="s">
        <v>164</v>
      </c>
      <c r="B107" t="s">
        <v>165</v>
      </c>
      <c r="C107">
        <v>50</v>
      </c>
      <c r="D107">
        <v>6</v>
      </c>
      <c r="E107" t="s">
        <v>8518</v>
      </c>
      <c r="F107">
        <v>208</v>
      </c>
      <c r="G107">
        <v>8</v>
      </c>
      <c r="H107" t="s">
        <v>631</v>
      </c>
      <c r="I107" t="s">
        <v>8519</v>
      </c>
      <c r="J107" t="s">
        <v>2476</v>
      </c>
      <c r="K107" t="s">
        <v>634</v>
      </c>
      <c r="L107" t="s">
        <v>635</v>
      </c>
      <c r="M107" t="s">
        <v>8520</v>
      </c>
      <c r="N107" t="s">
        <v>634</v>
      </c>
      <c r="O107" t="s">
        <v>654</v>
      </c>
      <c r="P107" t="s">
        <v>22</v>
      </c>
      <c r="Q107" t="s">
        <v>655</v>
      </c>
      <c r="R107" t="s">
        <v>635</v>
      </c>
      <c r="S107" t="s">
        <v>634</v>
      </c>
      <c r="T107" t="s">
        <v>8521</v>
      </c>
    </row>
    <row r="108" spans="1:20" x14ac:dyDescent="0.25">
      <c r="A108" t="s">
        <v>20</v>
      </c>
      <c r="B108" t="s">
        <v>21</v>
      </c>
      <c r="C108">
        <v>60</v>
      </c>
      <c r="D108">
        <v>2</v>
      </c>
      <c r="E108" t="s">
        <v>8522</v>
      </c>
      <c r="F108">
        <v>208</v>
      </c>
      <c r="G108">
        <v>8</v>
      </c>
      <c r="H108" t="s">
        <v>631</v>
      </c>
      <c r="I108" t="s">
        <v>8523</v>
      </c>
      <c r="J108" t="s">
        <v>725</v>
      </c>
      <c r="K108" t="s">
        <v>634</v>
      </c>
      <c r="L108" t="s">
        <v>635</v>
      </c>
      <c r="M108" t="s">
        <v>8524</v>
      </c>
      <c r="N108" t="s">
        <v>634</v>
      </c>
      <c r="O108" t="s">
        <v>637</v>
      </c>
      <c r="P108" t="s">
        <v>22</v>
      </c>
      <c r="Q108" t="s">
        <v>638</v>
      </c>
      <c r="R108" t="s">
        <v>635</v>
      </c>
      <c r="S108" t="s">
        <v>634</v>
      </c>
      <c r="T108" t="s">
        <v>8524</v>
      </c>
    </row>
    <row r="109" spans="1:20" x14ac:dyDescent="0.25">
      <c r="A109" t="s">
        <v>23</v>
      </c>
      <c r="B109" t="s">
        <v>24</v>
      </c>
      <c r="C109">
        <v>60</v>
      </c>
      <c r="D109">
        <v>2</v>
      </c>
      <c r="E109" t="s">
        <v>8522</v>
      </c>
      <c r="F109">
        <v>208</v>
      </c>
      <c r="G109">
        <v>8</v>
      </c>
      <c r="H109" t="s">
        <v>631</v>
      </c>
      <c r="I109" t="s">
        <v>8523</v>
      </c>
      <c r="J109" t="s">
        <v>725</v>
      </c>
      <c r="K109" t="s">
        <v>634</v>
      </c>
      <c r="L109" t="s">
        <v>635</v>
      </c>
      <c r="M109" t="s">
        <v>8524</v>
      </c>
      <c r="N109" t="s">
        <v>634</v>
      </c>
      <c r="O109" t="s">
        <v>637</v>
      </c>
      <c r="P109" t="s">
        <v>22</v>
      </c>
      <c r="Q109" t="s">
        <v>638</v>
      </c>
      <c r="R109" t="s">
        <v>635</v>
      </c>
      <c r="S109" t="s">
        <v>634</v>
      </c>
      <c r="T109" t="s">
        <v>8524</v>
      </c>
    </row>
    <row r="110" spans="1:20" x14ac:dyDescent="0.25">
      <c r="A110" t="s">
        <v>25</v>
      </c>
      <c r="B110" t="s">
        <v>26</v>
      </c>
      <c r="C110">
        <v>60</v>
      </c>
      <c r="D110">
        <v>2</v>
      </c>
      <c r="E110" t="s">
        <v>8522</v>
      </c>
      <c r="F110">
        <v>208</v>
      </c>
      <c r="G110">
        <v>8</v>
      </c>
      <c r="H110" t="s">
        <v>631</v>
      </c>
      <c r="I110" t="s">
        <v>8523</v>
      </c>
      <c r="J110" t="s">
        <v>725</v>
      </c>
      <c r="K110" t="s">
        <v>634</v>
      </c>
      <c r="L110" t="s">
        <v>635</v>
      </c>
      <c r="M110" t="s">
        <v>8524</v>
      </c>
      <c r="N110" t="s">
        <v>634</v>
      </c>
      <c r="O110" t="s">
        <v>637</v>
      </c>
      <c r="P110" t="s">
        <v>22</v>
      </c>
      <c r="Q110" t="s">
        <v>638</v>
      </c>
      <c r="R110" t="s">
        <v>635</v>
      </c>
      <c r="S110" t="s">
        <v>634</v>
      </c>
      <c r="T110" t="s">
        <v>8524</v>
      </c>
    </row>
    <row r="111" spans="1:20" x14ac:dyDescent="0.25">
      <c r="A111" t="s">
        <v>20</v>
      </c>
      <c r="B111" t="s">
        <v>21</v>
      </c>
      <c r="C111">
        <v>60</v>
      </c>
      <c r="D111">
        <v>2</v>
      </c>
      <c r="E111" t="s">
        <v>8525</v>
      </c>
      <c r="F111">
        <v>200</v>
      </c>
      <c r="G111">
        <v>0</v>
      </c>
      <c r="H111" t="s">
        <v>631</v>
      </c>
      <c r="I111" t="s">
        <v>8526</v>
      </c>
      <c r="J111" t="s">
        <v>917</v>
      </c>
      <c r="K111" t="s">
        <v>634</v>
      </c>
      <c r="L111" t="s">
        <v>635</v>
      </c>
      <c r="M111" t="s">
        <v>8527</v>
      </c>
      <c r="N111" t="s">
        <v>634</v>
      </c>
      <c r="O111" t="s">
        <v>654</v>
      </c>
      <c r="P111" t="s">
        <v>22</v>
      </c>
      <c r="Q111" t="s">
        <v>655</v>
      </c>
      <c r="R111" t="s">
        <v>635</v>
      </c>
      <c r="S111" t="s">
        <v>634</v>
      </c>
      <c r="T111" t="s">
        <v>8527</v>
      </c>
    </row>
    <row r="112" spans="1:20" x14ac:dyDescent="0.25">
      <c r="A112" t="s">
        <v>23</v>
      </c>
      <c r="B112" t="s">
        <v>24</v>
      </c>
      <c r="C112">
        <v>60</v>
      </c>
      <c r="D112">
        <v>2</v>
      </c>
      <c r="E112" t="s">
        <v>8525</v>
      </c>
      <c r="F112">
        <v>200</v>
      </c>
      <c r="G112">
        <v>0</v>
      </c>
      <c r="H112" t="s">
        <v>631</v>
      </c>
      <c r="I112" t="s">
        <v>8526</v>
      </c>
      <c r="J112" t="s">
        <v>917</v>
      </c>
      <c r="K112" t="s">
        <v>634</v>
      </c>
      <c r="L112" t="s">
        <v>635</v>
      </c>
      <c r="M112" t="s">
        <v>8527</v>
      </c>
      <c r="N112" t="s">
        <v>634</v>
      </c>
      <c r="O112" t="s">
        <v>654</v>
      </c>
      <c r="P112" t="s">
        <v>22</v>
      </c>
      <c r="Q112" t="s">
        <v>655</v>
      </c>
      <c r="R112" t="s">
        <v>635</v>
      </c>
      <c r="S112" t="s">
        <v>634</v>
      </c>
      <c r="T112" t="s">
        <v>8527</v>
      </c>
    </row>
    <row r="113" spans="1:20" x14ac:dyDescent="0.25">
      <c r="A113" t="s">
        <v>25</v>
      </c>
      <c r="B113" t="s">
        <v>26</v>
      </c>
      <c r="C113">
        <v>60</v>
      </c>
      <c r="D113">
        <v>2</v>
      </c>
      <c r="E113" t="s">
        <v>8525</v>
      </c>
      <c r="F113">
        <v>200</v>
      </c>
      <c r="G113">
        <v>0</v>
      </c>
      <c r="H113" t="s">
        <v>631</v>
      </c>
      <c r="I113" t="s">
        <v>8526</v>
      </c>
      <c r="J113" t="s">
        <v>917</v>
      </c>
      <c r="K113" t="s">
        <v>634</v>
      </c>
      <c r="L113" t="s">
        <v>635</v>
      </c>
      <c r="M113" t="s">
        <v>8527</v>
      </c>
      <c r="N113" t="s">
        <v>634</v>
      </c>
      <c r="O113" t="s">
        <v>654</v>
      </c>
      <c r="P113" t="s">
        <v>22</v>
      </c>
      <c r="Q113" t="s">
        <v>655</v>
      </c>
      <c r="R113" t="s">
        <v>635</v>
      </c>
      <c r="S113" t="s">
        <v>634</v>
      </c>
      <c r="T113" t="s">
        <v>8527</v>
      </c>
    </row>
    <row r="114" spans="1:20" x14ac:dyDescent="0.25">
      <c r="A114" t="s">
        <v>23</v>
      </c>
      <c r="B114" t="s">
        <v>6272</v>
      </c>
      <c r="C114">
        <v>47.5</v>
      </c>
      <c r="D114">
        <v>1</v>
      </c>
      <c r="E114" t="s">
        <v>8528</v>
      </c>
      <c r="F114">
        <v>199.5</v>
      </c>
      <c r="G114">
        <v>0</v>
      </c>
      <c r="H114" t="s">
        <v>1248</v>
      </c>
      <c r="I114" t="s">
        <v>8529</v>
      </c>
      <c r="J114" t="s">
        <v>8530</v>
      </c>
      <c r="K114" t="s">
        <v>2190</v>
      </c>
      <c r="L114" t="s">
        <v>8531</v>
      </c>
      <c r="M114" t="s">
        <v>8532</v>
      </c>
      <c r="N114" t="s">
        <v>634</v>
      </c>
      <c r="O114" t="s">
        <v>689</v>
      </c>
      <c r="P114" t="s">
        <v>40</v>
      </c>
      <c r="Q114" t="s">
        <v>690</v>
      </c>
      <c r="R114" t="s">
        <v>635</v>
      </c>
      <c r="S114" t="s">
        <v>634</v>
      </c>
      <c r="T114" t="s">
        <v>8532</v>
      </c>
    </row>
    <row r="115" spans="1:20" x14ac:dyDescent="0.25">
      <c r="A115" t="s">
        <v>39</v>
      </c>
      <c r="B115" t="s">
        <v>230</v>
      </c>
      <c r="C115">
        <v>76</v>
      </c>
      <c r="D115">
        <v>2</v>
      </c>
      <c r="E115" t="s">
        <v>8528</v>
      </c>
      <c r="F115">
        <v>199.5</v>
      </c>
      <c r="G115">
        <v>0</v>
      </c>
      <c r="H115" t="s">
        <v>1248</v>
      </c>
      <c r="I115" t="s">
        <v>8529</v>
      </c>
      <c r="J115" t="s">
        <v>8530</v>
      </c>
      <c r="K115" t="s">
        <v>2190</v>
      </c>
      <c r="L115" t="s">
        <v>8531</v>
      </c>
      <c r="M115" t="s">
        <v>8532</v>
      </c>
      <c r="N115" t="s">
        <v>634</v>
      </c>
      <c r="O115" t="s">
        <v>689</v>
      </c>
      <c r="P115" t="s">
        <v>40</v>
      </c>
      <c r="Q115" t="s">
        <v>690</v>
      </c>
      <c r="R115" t="s">
        <v>635</v>
      </c>
      <c r="S115" t="s">
        <v>634</v>
      </c>
      <c r="T115" t="s">
        <v>8532</v>
      </c>
    </row>
    <row r="116" spans="1:20" x14ac:dyDescent="0.25">
      <c r="A116" t="s">
        <v>37</v>
      </c>
      <c r="B116" t="s">
        <v>38</v>
      </c>
      <c r="C116">
        <v>66.666666666666671</v>
      </c>
      <c r="D116">
        <v>3</v>
      </c>
      <c r="E116" t="s">
        <v>8533</v>
      </c>
      <c r="F116">
        <v>100</v>
      </c>
      <c r="G116">
        <v>0</v>
      </c>
      <c r="H116" t="s">
        <v>631</v>
      </c>
      <c r="I116" t="s">
        <v>8534</v>
      </c>
      <c r="J116" t="s">
        <v>4493</v>
      </c>
      <c r="K116" t="s">
        <v>634</v>
      </c>
      <c r="L116" t="s">
        <v>635</v>
      </c>
      <c r="M116" t="s">
        <v>8535</v>
      </c>
      <c r="N116" t="s">
        <v>634</v>
      </c>
      <c r="O116" t="s">
        <v>637</v>
      </c>
      <c r="P116" t="s">
        <v>22</v>
      </c>
      <c r="Q116" t="s">
        <v>638</v>
      </c>
      <c r="R116" t="s">
        <v>635</v>
      </c>
      <c r="S116" t="s">
        <v>634</v>
      </c>
      <c r="T116" t="s">
        <v>8535</v>
      </c>
    </row>
    <row r="117" spans="1:20" x14ac:dyDescent="0.25">
      <c r="A117" t="s">
        <v>20</v>
      </c>
      <c r="B117" t="s">
        <v>21</v>
      </c>
      <c r="C117">
        <v>50</v>
      </c>
      <c r="D117">
        <v>2</v>
      </c>
      <c r="E117" t="s">
        <v>8536</v>
      </c>
      <c r="F117">
        <v>200</v>
      </c>
      <c r="G117">
        <v>0</v>
      </c>
      <c r="H117" t="s">
        <v>703</v>
      </c>
      <c r="I117" t="s">
        <v>8537</v>
      </c>
      <c r="J117" t="s">
        <v>1004</v>
      </c>
      <c r="K117" t="s">
        <v>634</v>
      </c>
      <c r="L117" t="s">
        <v>635</v>
      </c>
      <c r="M117" t="s">
        <v>8538</v>
      </c>
      <c r="N117" t="s">
        <v>634</v>
      </c>
      <c r="O117" t="s">
        <v>637</v>
      </c>
      <c r="P117" t="s">
        <v>22</v>
      </c>
      <c r="Q117" t="s">
        <v>638</v>
      </c>
      <c r="R117" t="s">
        <v>635</v>
      </c>
      <c r="S117" t="s">
        <v>634</v>
      </c>
      <c r="T117" t="s">
        <v>8538</v>
      </c>
    </row>
    <row r="118" spans="1:20" x14ac:dyDescent="0.25">
      <c r="A118" t="s">
        <v>23</v>
      </c>
      <c r="B118" t="s">
        <v>24</v>
      </c>
      <c r="C118">
        <v>50</v>
      </c>
      <c r="D118">
        <v>2</v>
      </c>
      <c r="E118" t="s">
        <v>8536</v>
      </c>
      <c r="F118">
        <v>200</v>
      </c>
      <c r="G118">
        <v>0</v>
      </c>
      <c r="H118" t="s">
        <v>703</v>
      </c>
      <c r="I118" t="s">
        <v>8537</v>
      </c>
      <c r="J118" t="s">
        <v>1004</v>
      </c>
      <c r="K118" t="s">
        <v>634</v>
      </c>
      <c r="L118" t="s">
        <v>635</v>
      </c>
      <c r="M118" t="s">
        <v>8538</v>
      </c>
      <c r="N118" t="s">
        <v>634</v>
      </c>
      <c r="O118" t="s">
        <v>637</v>
      </c>
      <c r="P118" t="s">
        <v>22</v>
      </c>
      <c r="Q118" t="s">
        <v>638</v>
      </c>
      <c r="R118" t="s">
        <v>635</v>
      </c>
      <c r="S118" t="s">
        <v>634</v>
      </c>
      <c r="T118" t="s">
        <v>8538</v>
      </c>
    </row>
    <row r="119" spans="1:20" x14ac:dyDescent="0.25">
      <c r="A119" t="s">
        <v>25</v>
      </c>
      <c r="B119" t="s">
        <v>26</v>
      </c>
      <c r="C119">
        <v>50</v>
      </c>
      <c r="D119">
        <v>2</v>
      </c>
      <c r="E119" t="s">
        <v>8536</v>
      </c>
      <c r="F119">
        <v>200</v>
      </c>
      <c r="G119">
        <v>0</v>
      </c>
      <c r="H119" t="s">
        <v>703</v>
      </c>
      <c r="I119" t="s">
        <v>8537</v>
      </c>
      <c r="J119" t="s">
        <v>1004</v>
      </c>
      <c r="K119" t="s">
        <v>634</v>
      </c>
      <c r="L119" t="s">
        <v>635</v>
      </c>
      <c r="M119" t="s">
        <v>8538</v>
      </c>
      <c r="N119" t="s">
        <v>634</v>
      </c>
      <c r="O119" t="s">
        <v>637</v>
      </c>
      <c r="P119" t="s">
        <v>22</v>
      </c>
      <c r="Q119" t="s">
        <v>638</v>
      </c>
      <c r="R119" t="s">
        <v>635</v>
      </c>
      <c r="S119" t="s">
        <v>634</v>
      </c>
      <c r="T119" t="s">
        <v>8538</v>
      </c>
    </row>
    <row r="120" spans="1:20" x14ac:dyDescent="0.25">
      <c r="A120" t="s">
        <v>20</v>
      </c>
      <c r="B120" t="s">
        <v>21</v>
      </c>
      <c r="C120">
        <v>50</v>
      </c>
      <c r="D120">
        <v>1</v>
      </c>
      <c r="E120" t="s">
        <v>8539</v>
      </c>
      <c r="F120">
        <v>100</v>
      </c>
      <c r="G120">
        <v>0</v>
      </c>
      <c r="H120" t="s">
        <v>703</v>
      </c>
      <c r="I120" t="s">
        <v>8540</v>
      </c>
      <c r="J120" t="s">
        <v>1032</v>
      </c>
      <c r="K120" t="s">
        <v>634</v>
      </c>
      <c r="L120" t="s">
        <v>635</v>
      </c>
      <c r="M120" t="s">
        <v>8538</v>
      </c>
      <c r="N120" t="s">
        <v>634</v>
      </c>
      <c r="O120" t="s">
        <v>637</v>
      </c>
      <c r="P120" t="s">
        <v>22</v>
      </c>
      <c r="Q120" t="s">
        <v>638</v>
      </c>
      <c r="R120" t="s">
        <v>635</v>
      </c>
      <c r="S120" t="s">
        <v>634</v>
      </c>
      <c r="T120" t="s">
        <v>8538</v>
      </c>
    </row>
    <row r="121" spans="1:20" x14ac:dyDescent="0.25">
      <c r="A121" t="s">
        <v>23</v>
      </c>
      <c r="B121" t="s">
        <v>24</v>
      </c>
      <c r="C121">
        <v>50</v>
      </c>
      <c r="D121">
        <v>1</v>
      </c>
      <c r="E121" t="s">
        <v>8539</v>
      </c>
      <c r="F121">
        <v>100</v>
      </c>
      <c r="G121">
        <v>0</v>
      </c>
      <c r="H121" t="s">
        <v>703</v>
      </c>
      <c r="I121" t="s">
        <v>8540</v>
      </c>
      <c r="J121" t="s">
        <v>1032</v>
      </c>
      <c r="K121" t="s">
        <v>634</v>
      </c>
      <c r="L121" t="s">
        <v>635</v>
      </c>
      <c r="M121" t="s">
        <v>8538</v>
      </c>
      <c r="N121" t="s">
        <v>634</v>
      </c>
      <c r="O121" t="s">
        <v>637</v>
      </c>
      <c r="P121" t="s">
        <v>22</v>
      </c>
      <c r="Q121" t="s">
        <v>638</v>
      </c>
      <c r="R121" t="s">
        <v>635</v>
      </c>
      <c r="S121" t="s">
        <v>634</v>
      </c>
      <c r="T121" t="s">
        <v>8538</v>
      </c>
    </row>
    <row r="122" spans="1:20" x14ac:dyDescent="0.25">
      <c r="A122" t="s">
        <v>25</v>
      </c>
      <c r="B122" t="s">
        <v>26</v>
      </c>
      <c r="C122">
        <v>50</v>
      </c>
      <c r="D122">
        <v>1</v>
      </c>
      <c r="E122" t="s">
        <v>8539</v>
      </c>
      <c r="F122">
        <v>100</v>
      </c>
      <c r="G122">
        <v>0</v>
      </c>
      <c r="H122" t="s">
        <v>703</v>
      </c>
      <c r="I122" t="s">
        <v>8540</v>
      </c>
      <c r="J122" t="s">
        <v>1032</v>
      </c>
      <c r="K122" t="s">
        <v>634</v>
      </c>
      <c r="L122" t="s">
        <v>635</v>
      </c>
      <c r="M122" t="s">
        <v>8538</v>
      </c>
      <c r="N122" t="s">
        <v>634</v>
      </c>
      <c r="O122" t="s">
        <v>637</v>
      </c>
      <c r="P122" t="s">
        <v>22</v>
      </c>
      <c r="Q122" t="s">
        <v>638</v>
      </c>
      <c r="R122" t="s">
        <v>635</v>
      </c>
      <c r="S122" t="s">
        <v>634</v>
      </c>
      <c r="T122" t="s">
        <v>8538</v>
      </c>
    </row>
    <row r="123" spans="1:20" x14ac:dyDescent="0.25">
      <c r="A123" t="s">
        <v>23</v>
      </c>
      <c r="B123" t="s">
        <v>8541</v>
      </c>
      <c r="C123">
        <v>43.7</v>
      </c>
      <c r="D123">
        <v>1</v>
      </c>
      <c r="E123" t="s">
        <v>8542</v>
      </c>
      <c r="F123">
        <v>88.7</v>
      </c>
      <c r="G123">
        <v>45</v>
      </c>
      <c r="H123" t="s">
        <v>641</v>
      </c>
      <c r="I123" t="s">
        <v>8543</v>
      </c>
      <c r="J123" t="s">
        <v>8544</v>
      </c>
      <c r="K123" t="s">
        <v>8545</v>
      </c>
      <c r="L123" t="s">
        <v>8546</v>
      </c>
      <c r="M123" t="s">
        <v>8547</v>
      </c>
      <c r="N123" t="s">
        <v>634</v>
      </c>
      <c r="O123" t="s">
        <v>689</v>
      </c>
      <c r="P123" t="s">
        <v>40</v>
      </c>
      <c r="Q123" t="s">
        <v>690</v>
      </c>
      <c r="R123" t="s">
        <v>635</v>
      </c>
      <c r="S123" t="s">
        <v>634</v>
      </c>
      <c r="T123" t="s">
        <v>8547</v>
      </c>
    </row>
    <row r="124" spans="1:20" x14ac:dyDescent="0.25">
      <c r="A124" t="s">
        <v>39</v>
      </c>
      <c r="B124" t="s">
        <v>44</v>
      </c>
      <c r="C124">
        <v>120</v>
      </c>
      <c r="D124">
        <v>1</v>
      </c>
      <c r="E124" t="s">
        <v>8548</v>
      </c>
      <c r="F124">
        <v>95</v>
      </c>
      <c r="G124">
        <v>0</v>
      </c>
      <c r="H124" t="s">
        <v>631</v>
      </c>
      <c r="I124" t="s">
        <v>8549</v>
      </c>
      <c r="J124" t="s">
        <v>705</v>
      </c>
      <c r="K124" t="s">
        <v>634</v>
      </c>
      <c r="L124" t="s">
        <v>635</v>
      </c>
      <c r="M124" t="s">
        <v>8547</v>
      </c>
      <c r="N124" t="s">
        <v>634</v>
      </c>
      <c r="O124" t="s">
        <v>707</v>
      </c>
      <c r="P124" t="s">
        <v>22</v>
      </c>
      <c r="Q124" t="s">
        <v>638</v>
      </c>
      <c r="R124" t="s">
        <v>635</v>
      </c>
      <c r="S124" t="s">
        <v>634</v>
      </c>
      <c r="T124" t="s">
        <v>8547</v>
      </c>
    </row>
    <row r="125" spans="1:20" x14ac:dyDescent="0.25">
      <c r="A125" t="s">
        <v>39</v>
      </c>
      <c r="B125" t="s">
        <v>682</v>
      </c>
      <c r="C125">
        <v>55</v>
      </c>
      <c r="D125">
        <v>1</v>
      </c>
      <c r="E125" t="s">
        <v>8550</v>
      </c>
      <c r="F125">
        <v>62</v>
      </c>
      <c r="G125">
        <v>7</v>
      </c>
      <c r="H125" t="s">
        <v>641</v>
      </c>
      <c r="I125" t="s">
        <v>8551</v>
      </c>
      <c r="J125" t="s">
        <v>8552</v>
      </c>
      <c r="K125" t="s">
        <v>8553</v>
      </c>
      <c r="L125" t="s">
        <v>8554</v>
      </c>
      <c r="M125" t="s">
        <v>8547</v>
      </c>
      <c r="N125" t="s">
        <v>634</v>
      </c>
      <c r="O125" t="s">
        <v>689</v>
      </c>
      <c r="P125" t="s">
        <v>40</v>
      </c>
      <c r="Q125" t="s">
        <v>690</v>
      </c>
      <c r="R125" t="s">
        <v>635</v>
      </c>
      <c r="S125" t="s">
        <v>634</v>
      </c>
      <c r="T125" t="s">
        <v>8555</v>
      </c>
    </row>
    <row r="126" spans="1:20" x14ac:dyDescent="0.25">
      <c r="A126" t="s">
        <v>20</v>
      </c>
      <c r="B126" t="s">
        <v>21</v>
      </c>
      <c r="C126">
        <v>50</v>
      </c>
      <c r="D126">
        <v>1</v>
      </c>
      <c r="E126" t="s">
        <v>8556</v>
      </c>
      <c r="F126">
        <v>100</v>
      </c>
      <c r="G126">
        <v>0</v>
      </c>
      <c r="H126" t="s">
        <v>631</v>
      </c>
      <c r="I126" t="s">
        <v>8557</v>
      </c>
      <c r="J126" t="s">
        <v>1683</v>
      </c>
      <c r="K126" t="s">
        <v>634</v>
      </c>
      <c r="L126" t="s">
        <v>635</v>
      </c>
      <c r="M126" t="s">
        <v>8558</v>
      </c>
      <c r="N126" t="s">
        <v>634</v>
      </c>
      <c r="O126" t="s">
        <v>637</v>
      </c>
      <c r="P126" t="s">
        <v>22</v>
      </c>
      <c r="Q126" t="s">
        <v>638</v>
      </c>
      <c r="R126" t="s">
        <v>635</v>
      </c>
      <c r="S126" t="s">
        <v>634</v>
      </c>
      <c r="T126" t="s">
        <v>8559</v>
      </c>
    </row>
    <row r="127" spans="1:20" x14ac:dyDescent="0.25">
      <c r="A127" t="s">
        <v>23</v>
      </c>
      <c r="B127" t="s">
        <v>24</v>
      </c>
      <c r="C127">
        <v>50</v>
      </c>
      <c r="D127">
        <v>1</v>
      </c>
      <c r="E127" t="s">
        <v>8556</v>
      </c>
      <c r="F127">
        <v>100</v>
      </c>
      <c r="G127">
        <v>0</v>
      </c>
      <c r="H127" t="s">
        <v>631</v>
      </c>
      <c r="I127" t="s">
        <v>8557</v>
      </c>
      <c r="J127" t="s">
        <v>1683</v>
      </c>
      <c r="K127" t="s">
        <v>634</v>
      </c>
      <c r="L127" t="s">
        <v>635</v>
      </c>
      <c r="M127" t="s">
        <v>8558</v>
      </c>
      <c r="N127" t="s">
        <v>634</v>
      </c>
      <c r="O127" t="s">
        <v>637</v>
      </c>
      <c r="P127" t="s">
        <v>22</v>
      </c>
      <c r="Q127" t="s">
        <v>638</v>
      </c>
      <c r="R127" t="s">
        <v>635</v>
      </c>
      <c r="S127" t="s">
        <v>634</v>
      </c>
      <c r="T127" t="s">
        <v>8559</v>
      </c>
    </row>
    <row r="128" spans="1:20" x14ac:dyDescent="0.25">
      <c r="A128" t="s">
        <v>25</v>
      </c>
      <c r="B128" t="s">
        <v>26</v>
      </c>
      <c r="C128">
        <v>50</v>
      </c>
      <c r="D128">
        <v>1</v>
      </c>
      <c r="E128" t="s">
        <v>8556</v>
      </c>
      <c r="F128">
        <v>100</v>
      </c>
      <c r="G128">
        <v>0</v>
      </c>
      <c r="H128" t="s">
        <v>631</v>
      </c>
      <c r="I128" t="s">
        <v>8557</v>
      </c>
      <c r="J128" t="s">
        <v>1683</v>
      </c>
      <c r="K128" t="s">
        <v>634</v>
      </c>
      <c r="L128" t="s">
        <v>635</v>
      </c>
      <c r="M128" t="s">
        <v>8558</v>
      </c>
      <c r="N128" t="s">
        <v>634</v>
      </c>
      <c r="O128" t="s">
        <v>637</v>
      </c>
      <c r="P128" t="s">
        <v>22</v>
      </c>
      <c r="Q128" t="s">
        <v>638</v>
      </c>
      <c r="R128" t="s">
        <v>635</v>
      </c>
      <c r="S128" t="s">
        <v>634</v>
      </c>
      <c r="T128" t="s">
        <v>8559</v>
      </c>
    </row>
    <row r="129" spans="1:20" x14ac:dyDescent="0.25">
      <c r="A129" t="s">
        <v>20</v>
      </c>
      <c r="B129" t="s">
        <v>21</v>
      </c>
      <c r="C129">
        <v>50</v>
      </c>
      <c r="D129">
        <v>1</v>
      </c>
      <c r="E129" t="s">
        <v>8560</v>
      </c>
      <c r="F129">
        <v>100</v>
      </c>
      <c r="G129">
        <v>0</v>
      </c>
      <c r="H129" t="s">
        <v>631</v>
      </c>
      <c r="I129" t="s">
        <v>8561</v>
      </c>
      <c r="J129" t="s">
        <v>1683</v>
      </c>
      <c r="K129" t="s">
        <v>634</v>
      </c>
      <c r="L129" t="s">
        <v>635</v>
      </c>
      <c r="M129" t="s">
        <v>8562</v>
      </c>
      <c r="N129" t="s">
        <v>634</v>
      </c>
      <c r="O129" t="s">
        <v>637</v>
      </c>
      <c r="P129" t="s">
        <v>22</v>
      </c>
      <c r="Q129" t="s">
        <v>638</v>
      </c>
      <c r="R129" t="s">
        <v>635</v>
      </c>
      <c r="S129" t="s">
        <v>634</v>
      </c>
      <c r="T129" t="s">
        <v>8562</v>
      </c>
    </row>
    <row r="130" spans="1:20" x14ac:dyDescent="0.25">
      <c r="A130" t="s">
        <v>23</v>
      </c>
      <c r="B130" t="s">
        <v>24</v>
      </c>
      <c r="C130">
        <v>50</v>
      </c>
      <c r="D130">
        <v>1</v>
      </c>
      <c r="E130" t="s">
        <v>8560</v>
      </c>
      <c r="F130">
        <v>100</v>
      </c>
      <c r="G130">
        <v>0</v>
      </c>
      <c r="H130" t="s">
        <v>631</v>
      </c>
      <c r="I130" t="s">
        <v>8561</v>
      </c>
      <c r="J130" t="s">
        <v>1683</v>
      </c>
      <c r="K130" t="s">
        <v>634</v>
      </c>
      <c r="L130" t="s">
        <v>635</v>
      </c>
      <c r="M130" t="s">
        <v>8562</v>
      </c>
      <c r="N130" t="s">
        <v>634</v>
      </c>
      <c r="O130" t="s">
        <v>637</v>
      </c>
      <c r="P130" t="s">
        <v>22</v>
      </c>
      <c r="Q130" t="s">
        <v>638</v>
      </c>
      <c r="R130" t="s">
        <v>635</v>
      </c>
      <c r="S130" t="s">
        <v>634</v>
      </c>
      <c r="T130" t="s">
        <v>8562</v>
      </c>
    </row>
    <row r="131" spans="1:20" x14ac:dyDescent="0.25">
      <c r="A131" t="s">
        <v>25</v>
      </c>
      <c r="B131" t="s">
        <v>26</v>
      </c>
      <c r="C131">
        <v>50</v>
      </c>
      <c r="D131">
        <v>1</v>
      </c>
      <c r="E131" t="s">
        <v>8560</v>
      </c>
      <c r="F131">
        <v>100</v>
      </c>
      <c r="G131">
        <v>0</v>
      </c>
      <c r="H131" t="s">
        <v>631</v>
      </c>
      <c r="I131" t="s">
        <v>8561</v>
      </c>
      <c r="J131" t="s">
        <v>1683</v>
      </c>
      <c r="K131" t="s">
        <v>634</v>
      </c>
      <c r="L131" t="s">
        <v>635</v>
      </c>
      <c r="M131" t="s">
        <v>8562</v>
      </c>
      <c r="N131" t="s">
        <v>634</v>
      </c>
      <c r="O131" t="s">
        <v>637</v>
      </c>
      <c r="P131" t="s">
        <v>22</v>
      </c>
      <c r="Q131" t="s">
        <v>638</v>
      </c>
      <c r="R131" t="s">
        <v>635</v>
      </c>
      <c r="S131" t="s">
        <v>634</v>
      </c>
      <c r="T131" t="s">
        <v>8562</v>
      </c>
    </row>
    <row r="132" spans="1:20" x14ac:dyDescent="0.25">
      <c r="A132" t="s">
        <v>20</v>
      </c>
      <c r="B132" t="s">
        <v>21</v>
      </c>
      <c r="C132">
        <v>60</v>
      </c>
      <c r="D132">
        <v>2</v>
      </c>
      <c r="E132" t="s">
        <v>8563</v>
      </c>
      <c r="F132">
        <v>600</v>
      </c>
      <c r="G132">
        <v>0</v>
      </c>
      <c r="H132" t="s">
        <v>631</v>
      </c>
      <c r="I132" t="s">
        <v>4942</v>
      </c>
      <c r="J132" t="s">
        <v>2016</v>
      </c>
      <c r="K132" t="s">
        <v>634</v>
      </c>
      <c r="L132" t="s">
        <v>635</v>
      </c>
      <c r="M132" t="s">
        <v>8564</v>
      </c>
      <c r="N132" t="s">
        <v>634</v>
      </c>
      <c r="O132" t="s">
        <v>637</v>
      </c>
      <c r="P132" t="s">
        <v>22</v>
      </c>
      <c r="Q132" t="s">
        <v>638</v>
      </c>
      <c r="R132" t="s">
        <v>635</v>
      </c>
      <c r="S132" t="s">
        <v>634</v>
      </c>
      <c r="T132" t="s">
        <v>8564</v>
      </c>
    </row>
    <row r="133" spans="1:20" x14ac:dyDescent="0.25">
      <c r="A133" t="s">
        <v>23</v>
      </c>
      <c r="B133" t="s">
        <v>24</v>
      </c>
      <c r="C133">
        <v>60</v>
      </c>
      <c r="D133">
        <v>2</v>
      </c>
      <c r="E133" t="s">
        <v>8563</v>
      </c>
      <c r="F133">
        <v>600</v>
      </c>
      <c r="G133">
        <v>0</v>
      </c>
      <c r="H133" t="s">
        <v>631</v>
      </c>
      <c r="I133" t="s">
        <v>4942</v>
      </c>
      <c r="J133" t="s">
        <v>2016</v>
      </c>
      <c r="K133" t="s">
        <v>634</v>
      </c>
      <c r="L133" t="s">
        <v>635</v>
      </c>
      <c r="M133" t="s">
        <v>8564</v>
      </c>
      <c r="N133" t="s">
        <v>634</v>
      </c>
      <c r="O133" t="s">
        <v>637</v>
      </c>
      <c r="P133" t="s">
        <v>22</v>
      </c>
      <c r="Q133" t="s">
        <v>638</v>
      </c>
      <c r="R133" t="s">
        <v>635</v>
      </c>
      <c r="S133" t="s">
        <v>634</v>
      </c>
      <c r="T133" t="s">
        <v>8564</v>
      </c>
    </row>
    <row r="134" spans="1:20" x14ac:dyDescent="0.25">
      <c r="A134" t="s">
        <v>25</v>
      </c>
      <c r="B134" t="s">
        <v>26</v>
      </c>
      <c r="C134">
        <v>60</v>
      </c>
      <c r="D134">
        <v>2</v>
      </c>
      <c r="E134" t="s">
        <v>8563</v>
      </c>
      <c r="F134">
        <v>600</v>
      </c>
      <c r="G134">
        <v>0</v>
      </c>
      <c r="H134" t="s">
        <v>631</v>
      </c>
      <c r="I134" t="s">
        <v>4942</v>
      </c>
      <c r="J134" t="s">
        <v>2016</v>
      </c>
      <c r="K134" t="s">
        <v>634</v>
      </c>
      <c r="L134" t="s">
        <v>635</v>
      </c>
      <c r="M134" t="s">
        <v>8564</v>
      </c>
      <c r="N134" t="s">
        <v>634</v>
      </c>
      <c r="O134" t="s">
        <v>637</v>
      </c>
      <c r="P134" t="s">
        <v>22</v>
      </c>
      <c r="Q134" t="s">
        <v>638</v>
      </c>
      <c r="R134" t="s">
        <v>635</v>
      </c>
      <c r="S134" t="s">
        <v>634</v>
      </c>
      <c r="T134" t="s">
        <v>8564</v>
      </c>
    </row>
    <row r="135" spans="1:20" x14ac:dyDescent="0.25">
      <c r="A135" t="s">
        <v>164</v>
      </c>
      <c r="B135" t="s">
        <v>165</v>
      </c>
      <c r="C135">
        <v>50</v>
      </c>
      <c r="D135">
        <v>12</v>
      </c>
      <c r="E135" t="s">
        <v>8563</v>
      </c>
      <c r="F135">
        <v>600</v>
      </c>
      <c r="G135">
        <v>0</v>
      </c>
      <c r="H135" t="s">
        <v>631</v>
      </c>
      <c r="I135" t="s">
        <v>4942</v>
      </c>
      <c r="J135" t="s">
        <v>2016</v>
      </c>
      <c r="K135" t="s">
        <v>634</v>
      </c>
      <c r="L135" t="s">
        <v>635</v>
      </c>
      <c r="M135" t="s">
        <v>8564</v>
      </c>
      <c r="N135" t="s">
        <v>634</v>
      </c>
      <c r="O135" t="s">
        <v>637</v>
      </c>
      <c r="P135" t="s">
        <v>22</v>
      </c>
      <c r="Q135" t="s">
        <v>638</v>
      </c>
      <c r="R135" t="s">
        <v>635</v>
      </c>
      <c r="S135" t="s">
        <v>634</v>
      </c>
      <c r="T135" t="s">
        <v>8564</v>
      </c>
    </row>
    <row r="136" spans="1:20" x14ac:dyDescent="0.25">
      <c r="A136" t="s">
        <v>35</v>
      </c>
      <c r="B136" t="s">
        <v>36</v>
      </c>
      <c r="C136">
        <v>33</v>
      </c>
      <c r="D136">
        <v>10</v>
      </c>
      <c r="E136" t="s">
        <v>8565</v>
      </c>
      <c r="F136">
        <v>340</v>
      </c>
      <c r="G136">
        <v>0</v>
      </c>
      <c r="H136" t="s">
        <v>631</v>
      </c>
      <c r="I136" t="s">
        <v>8566</v>
      </c>
      <c r="J136" t="s">
        <v>3777</v>
      </c>
      <c r="K136" t="s">
        <v>634</v>
      </c>
      <c r="L136" t="s">
        <v>635</v>
      </c>
      <c r="M136" t="s">
        <v>8567</v>
      </c>
      <c r="N136" t="s">
        <v>634</v>
      </c>
      <c r="O136" t="s">
        <v>637</v>
      </c>
      <c r="P136" t="s">
        <v>22</v>
      </c>
      <c r="Q136" t="s">
        <v>638</v>
      </c>
      <c r="R136" t="s">
        <v>635</v>
      </c>
      <c r="S136" t="s">
        <v>634</v>
      </c>
      <c r="T136" t="s">
        <v>8567</v>
      </c>
    </row>
    <row r="137" spans="1:20" x14ac:dyDescent="0.25">
      <c r="A137" t="s">
        <v>20</v>
      </c>
      <c r="B137" t="s">
        <v>21</v>
      </c>
      <c r="C137">
        <v>50</v>
      </c>
      <c r="D137">
        <v>1</v>
      </c>
      <c r="E137" t="s">
        <v>8568</v>
      </c>
      <c r="F137">
        <v>100</v>
      </c>
      <c r="G137">
        <v>0</v>
      </c>
      <c r="H137" t="s">
        <v>631</v>
      </c>
      <c r="I137" t="s">
        <v>704</v>
      </c>
      <c r="J137" t="s">
        <v>1018</v>
      </c>
      <c r="K137" t="s">
        <v>634</v>
      </c>
      <c r="L137" t="s">
        <v>635</v>
      </c>
      <c r="M137" t="s">
        <v>8569</v>
      </c>
      <c r="N137" t="s">
        <v>634</v>
      </c>
      <c r="O137" t="s">
        <v>637</v>
      </c>
      <c r="P137" t="s">
        <v>22</v>
      </c>
      <c r="Q137" t="s">
        <v>638</v>
      </c>
      <c r="R137" t="s">
        <v>635</v>
      </c>
      <c r="S137" t="s">
        <v>634</v>
      </c>
      <c r="T137" t="s">
        <v>8569</v>
      </c>
    </row>
    <row r="138" spans="1:20" x14ac:dyDescent="0.25">
      <c r="A138" t="s">
        <v>23</v>
      </c>
      <c r="B138" t="s">
        <v>24</v>
      </c>
      <c r="C138">
        <v>50</v>
      </c>
      <c r="D138">
        <v>1</v>
      </c>
      <c r="E138" t="s">
        <v>8568</v>
      </c>
      <c r="F138">
        <v>100</v>
      </c>
      <c r="G138">
        <v>0</v>
      </c>
      <c r="H138" t="s">
        <v>631</v>
      </c>
      <c r="I138" t="s">
        <v>704</v>
      </c>
      <c r="J138" t="s">
        <v>1018</v>
      </c>
      <c r="K138" t="s">
        <v>634</v>
      </c>
      <c r="L138" t="s">
        <v>635</v>
      </c>
      <c r="M138" t="s">
        <v>8569</v>
      </c>
      <c r="N138" t="s">
        <v>634</v>
      </c>
      <c r="O138" t="s">
        <v>637</v>
      </c>
      <c r="P138" t="s">
        <v>22</v>
      </c>
      <c r="Q138" t="s">
        <v>638</v>
      </c>
      <c r="R138" t="s">
        <v>635</v>
      </c>
      <c r="S138" t="s">
        <v>634</v>
      </c>
      <c r="T138" t="s">
        <v>8569</v>
      </c>
    </row>
    <row r="139" spans="1:20" x14ac:dyDescent="0.25">
      <c r="A139" t="s">
        <v>25</v>
      </c>
      <c r="B139" t="s">
        <v>26</v>
      </c>
      <c r="C139">
        <v>50</v>
      </c>
      <c r="D139">
        <v>1</v>
      </c>
      <c r="E139" t="s">
        <v>8568</v>
      </c>
      <c r="F139">
        <v>100</v>
      </c>
      <c r="G139">
        <v>0</v>
      </c>
      <c r="H139" t="s">
        <v>631</v>
      </c>
      <c r="I139" t="s">
        <v>704</v>
      </c>
      <c r="J139" t="s">
        <v>1018</v>
      </c>
      <c r="K139" t="s">
        <v>634</v>
      </c>
      <c r="L139" t="s">
        <v>635</v>
      </c>
      <c r="M139" t="s">
        <v>8569</v>
      </c>
      <c r="N139" t="s">
        <v>634</v>
      </c>
      <c r="O139" t="s">
        <v>637</v>
      </c>
      <c r="P139" t="s">
        <v>22</v>
      </c>
      <c r="Q139" t="s">
        <v>638</v>
      </c>
      <c r="R139" t="s">
        <v>635</v>
      </c>
      <c r="S139" t="s">
        <v>634</v>
      </c>
      <c r="T139" t="s">
        <v>8569</v>
      </c>
    </row>
    <row r="140" spans="1:20" x14ac:dyDescent="0.25">
      <c r="A140" t="s">
        <v>20</v>
      </c>
      <c r="B140" t="s">
        <v>21</v>
      </c>
      <c r="C140">
        <v>50</v>
      </c>
      <c r="D140">
        <v>1</v>
      </c>
      <c r="E140" t="s">
        <v>8570</v>
      </c>
      <c r="F140">
        <v>100</v>
      </c>
      <c r="G140">
        <v>0</v>
      </c>
      <c r="H140" t="s">
        <v>631</v>
      </c>
      <c r="I140" t="s">
        <v>8571</v>
      </c>
      <c r="J140" t="s">
        <v>829</v>
      </c>
      <c r="K140" t="s">
        <v>634</v>
      </c>
      <c r="L140" t="s">
        <v>635</v>
      </c>
      <c r="M140" t="s">
        <v>8569</v>
      </c>
      <c r="N140" t="s">
        <v>634</v>
      </c>
      <c r="O140" t="s">
        <v>637</v>
      </c>
      <c r="P140" t="s">
        <v>22</v>
      </c>
      <c r="Q140" t="s">
        <v>638</v>
      </c>
      <c r="R140" t="s">
        <v>635</v>
      </c>
      <c r="S140" t="s">
        <v>634</v>
      </c>
      <c r="T140" t="s">
        <v>8569</v>
      </c>
    </row>
    <row r="141" spans="1:20" x14ac:dyDescent="0.25">
      <c r="A141" t="s">
        <v>23</v>
      </c>
      <c r="B141" t="s">
        <v>24</v>
      </c>
      <c r="C141">
        <v>50</v>
      </c>
      <c r="D141">
        <v>1</v>
      </c>
      <c r="E141" t="s">
        <v>8570</v>
      </c>
      <c r="F141">
        <v>100</v>
      </c>
      <c r="G141">
        <v>0</v>
      </c>
      <c r="H141" t="s">
        <v>631</v>
      </c>
      <c r="I141" t="s">
        <v>8571</v>
      </c>
      <c r="J141" t="s">
        <v>829</v>
      </c>
      <c r="K141" t="s">
        <v>634</v>
      </c>
      <c r="L141" t="s">
        <v>635</v>
      </c>
      <c r="M141" t="s">
        <v>8569</v>
      </c>
      <c r="N141" t="s">
        <v>634</v>
      </c>
      <c r="O141" t="s">
        <v>637</v>
      </c>
      <c r="P141" t="s">
        <v>22</v>
      </c>
      <c r="Q141" t="s">
        <v>638</v>
      </c>
      <c r="R141" t="s">
        <v>635</v>
      </c>
      <c r="S141" t="s">
        <v>634</v>
      </c>
      <c r="T141" t="s">
        <v>8569</v>
      </c>
    </row>
    <row r="142" spans="1:20" x14ac:dyDescent="0.25">
      <c r="A142" t="s">
        <v>25</v>
      </c>
      <c r="B142" t="s">
        <v>26</v>
      </c>
      <c r="C142">
        <v>50</v>
      </c>
      <c r="D142">
        <v>1</v>
      </c>
      <c r="E142" t="s">
        <v>8570</v>
      </c>
      <c r="F142">
        <v>100</v>
      </c>
      <c r="G142">
        <v>0</v>
      </c>
      <c r="H142" t="s">
        <v>631</v>
      </c>
      <c r="I142" t="s">
        <v>8571</v>
      </c>
      <c r="J142" t="s">
        <v>829</v>
      </c>
      <c r="K142" t="s">
        <v>634</v>
      </c>
      <c r="L142" t="s">
        <v>635</v>
      </c>
      <c r="M142" t="s">
        <v>8569</v>
      </c>
      <c r="N142" t="s">
        <v>634</v>
      </c>
      <c r="O142" t="s">
        <v>637</v>
      </c>
      <c r="P142" t="s">
        <v>22</v>
      </c>
      <c r="Q142" t="s">
        <v>638</v>
      </c>
      <c r="R142" t="s">
        <v>635</v>
      </c>
      <c r="S142" t="s">
        <v>634</v>
      </c>
      <c r="T142" t="s">
        <v>8569</v>
      </c>
    </row>
    <row r="143" spans="1:20" x14ac:dyDescent="0.25">
      <c r="A143" t="s">
        <v>257</v>
      </c>
      <c r="B143" t="s">
        <v>263</v>
      </c>
      <c r="C143">
        <v>139</v>
      </c>
      <c r="D143">
        <v>2</v>
      </c>
      <c r="E143" t="s">
        <v>8572</v>
      </c>
      <c r="F143">
        <v>215</v>
      </c>
      <c r="G143">
        <v>0</v>
      </c>
      <c r="H143" t="s">
        <v>1114</v>
      </c>
      <c r="I143" t="s">
        <v>8573</v>
      </c>
      <c r="J143" t="s">
        <v>8574</v>
      </c>
      <c r="K143" t="s">
        <v>939</v>
      </c>
      <c r="L143" t="s">
        <v>8575</v>
      </c>
      <c r="M143" t="s">
        <v>8576</v>
      </c>
      <c r="N143" t="s">
        <v>1120</v>
      </c>
      <c r="O143" t="s">
        <v>1121</v>
      </c>
      <c r="P143" t="s">
        <v>1122</v>
      </c>
      <c r="Q143" t="s">
        <v>1123</v>
      </c>
      <c r="R143" t="s">
        <v>635</v>
      </c>
      <c r="S143" t="s">
        <v>634</v>
      </c>
      <c r="T143" t="s">
        <v>8576</v>
      </c>
    </row>
    <row r="144" spans="1:20" x14ac:dyDescent="0.25">
      <c r="A144" t="s">
        <v>20</v>
      </c>
      <c r="B144" t="s">
        <v>21</v>
      </c>
      <c r="C144">
        <v>50</v>
      </c>
      <c r="D144">
        <v>1</v>
      </c>
      <c r="E144" t="s">
        <v>8577</v>
      </c>
      <c r="F144">
        <v>100</v>
      </c>
      <c r="G144">
        <v>0</v>
      </c>
      <c r="H144" t="s">
        <v>631</v>
      </c>
      <c r="I144" t="s">
        <v>8578</v>
      </c>
      <c r="J144" t="s">
        <v>903</v>
      </c>
      <c r="K144" t="s">
        <v>634</v>
      </c>
      <c r="L144" t="s">
        <v>635</v>
      </c>
      <c r="M144" t="s">
        <v>8579</v>
      </c>
      <c r="N144" t="s">
        <v>634</v>
      </c>
      <c r="O144" t="s">
        <v>637</v>
      </c>
      <c r="P144" t="s">
        <v>22</v>
      </c>
      <c r="Q144" t="s">
        <v>638</v>
      </c>
      <c r="R144" t="s">
        <v>635</v>
      </c>
      <c r="S144" t="s">
        <v>634</v>
      </c>
      <c r="T144" t="s">
        <v>8579</v>
      </c>
    </row>
    <row r="145" spans="1:20" x14ac:dyDescent="0.25">
      <c r="A145" t="s">
        <v>23</v>
      </c>
      <c r="B145" t="s">
        <v>24</v>
      </c>
      <c r="C145">
        <v>50</v>
      </c>
      <c r="D145">
        <v>1</v>
      </c>
      <c r="E145" t="s">
        <v>8577</v>
      </c>
      <c r="F145">
        <v>100</v>
      </c>
      <c r="G145">
        <v>0</v>
      </c>
      <c r="H145" t="s">
        <v>631</v>
      </c>
      <c r="I145" t="s">
        <v>8578</v>
      </c>
      <c r="J145" t="s">
        <v>903</v>
      </c>
      <c r="K145" t="s">
        <v>634</v>
      </c>
      <c r="L145" t="s">
        <v>635</v>
      </c>
      <c r="M145" t="s">
        <v>8579</v>
      </c>
      <c r="N145" t="s">
        <v>634</v>
      </c>
      <c r="O145" t="s">
        <v>637</v>
      </c>
      <c r="P145" t="s">
        <v>22</v>
      </c>
      <c r="Q145" t="s">
        <v>638</v>
      </c>
      <c r="R145" t="s">
        <v>635</v>
      </c>
      <c r="S145" t="s">
        <v>634</v>
      </c>
      <c r="T145" t="s">
        <v>8579</v>
      </c>
    </row>
    <row r="146" spans="1:20" x14ac:dyDescent="0.25">
      <c r="A146" t="s">
        <v>25</v>
      </c>
      <c r="B146" t="s">
        <v>26</v>
      </c>
      <c r="C146">
        <v>50</v>
      </c>
      <c r="D146">
        <v>1</v>
      </c>
      <c r="E146" t="s">
        <v>8577</v>
      </c>
      <c r="F146">
        <v>100</v>
      </c>
      <c r="G146">
        <v>0</v>
      </c>
      <c r="H146" t="s">
        <v>631</v>
      </c>
      <c r="I146" t="s">
        <v>8578</v>
      </c>
      <c r="J146" t="s">
        <v>903</v>
      </c>
      <c r="K146" t="s">
        <v>634</v>
      </c>
      <c r="L146" t="s">
        <v>635</v>
      </c>
      <c r="M146" t="s">
        <v>8579</v>
      </c>
      <c r="N146" t="s">
        <v>634</v>
      </c>
      <c r="O146" t="s">
        <v>637</v>
      </c>
      <c r="P146" t="s">
        <v>22</v>
      </c>
      <c r="Q146" t="s">
        <v>638</v>
      </c>
      <c r="R146" t="s">
        <v>635</v>
      </c>
      <c r="S146" t="s">
        <v>634</v>
      </c>
      <c r="T146" t="s">
        <v>8579</v>
      </c>
    </row>
    <row r="147" spans="1:20" x14ac:dyDescent="0.25">
      <c r="A147" t="s">
        <v>39</v>
      </c>
      <c r="B147" t="s">
        <v>682</v>
      </c>
      <c r="C147">
        <v>64</v>
      </c>
      <c r="D147">
        <v>1</v>
      </c>
      <c r="E147" t="s">
        <v>8580</v>
      </c>
      <c r="F147">
        <v>71</v>
      </c>
      <c r="G147">
        <v>7</v>
      </c>
      <c r="H147" t="s">
        <v>641</v>
      </c>
      <c r="I147" t="s">
        <v>8581</v>
      </c>
      <c r="J147" t="s">
        <v>8582</v>
      </c>
      <c r="K147" t="s">
        <v>5908</v>
      </c>
      <c r="L147" t="s">
        <v>8583</v>
      </c>
      <c r="M147" t="s">
        <v>8584</v>
      </c>
      <c r="N147" t="s">
        <v>634</v>
      </c>
      <c r="O147" t="s">
        <v>689</v>
      </c>
      <c r="P147" t="s">
        <v>40</v>
      </c>
      <c r="Q147" t="s">
        <v>690</v>
      </c>
      <c r="R147" t="s">
        <v>635</v>
      </c>
      <c r="S147" t="s">
        <v>634</v>
      </c>
      <c r="T147" t="s">
        <v>8585</v>
      </c>
    </row>
    <row r="148" spans="1:20" x14ac:dyDescent="0.25">
      <c r="A148" t="s">
        <v>20</v>
      </c>
      <c r="B148" t="s">
        <v>21</v>
      </c>
      <c r="C148">
        <v>50</v>
      </c>
      <c r="D148">
        <v>1</v>
      </c>
      <c r="E148" t="s">
        <v>8586</v>
      </c>
      <c r="F148">
        <v>100</v>
      </c>
      <c r="G148">
        <v>0</v>
      </c>
      <c r="H148" t="s">
        <v>703</v>
      </c>
      <c r="I148" t="s">
        <v>8587</v>
      </c>
      <c r="J148" t="s">
        <v>1032</v>
      </c>
      <c r="K148" t="s">
        <v>634</v>
      </c>
      <c r="L148" t="s">
        <v>635</v>
      </c>
      <c r="M148" t="s">
        <v>8588</v>
      </c>
      <c r="N148" t="s">
        <v>634</v>
      </c>
      <c r="O148" t="s">
        <v>637</v>
      </c>
      <c r="P148" t="s">
        <v>22</v>
      </c>
      <c r="Q148" t="s">
        <v>638</v>
      </c>
      <c r="R148" t="s">
        <v>635</v>
      </c>
      <c r="S148" t="s">
        <v>634</v>
      </c>
      <c r="T148" t="s">
        <v>8588</v>
      </c>
    </row>
    <row r="149" spans="1:20" x14ac:dyDescent="0.25">
      <c r="A149" t="s">
        <v>23</v>
      </c>
      <c r="B149" t="s">
        <v>24</v>
      </c>
      <c r="C149">
        <v>50</v>
      </c>
      <c r="D149">
        <v>1</v>
      </c>
      <c r="E149" t="s">
        <v>8586</v>
      </c>
      <c r="F149">
        <v>100</v>
      </c>
      <c r="G149">
        <v>0</v>
      </c>
      <c r="H149" t="s">
        <v>703</v>
      </c>
      <c r="I149" t="s">
        <v>8587</v>
      </c>
      <c r="J149" t="s">
        <v>1032</v>
      </c>
      <c r="K149" t="s">
        <v>634</v>
      </c>
      <c r="L149" t="s">
        <v>635</v>
      </c>
      <c r="M149" t="s">
        <v>8588</v>
      </c>
      <c r="N149" t="s">
        <v>634</v>
      </c>
      <c r="O149" t="s">
        <v>637</v>
      </c>
      <c r="P149" t="s">
        <v>22</v>
      </c>
      <c r="Q149" t="s">
        <v>638</v>
      </c>
      <c r="R149" t="s">
        <v>635</v>
      </c>
      <c r="S149" t="s">
        <v>634</v>
      </c>
      <c r="T149" t="s">
        <v>8588</v>
      </c>
    </row>
    <row r="150" spans="1:20" x14ac:dyDescent="0.25">
      <c r="A150" t="s">
        <v>25</v>
      </c>
      <c r="B150" t="s">
        <v>26</v>
      </c>
      <c r="C150">
        <v>50</v>
      </c>
      <c r="D150">
        <v>1</v>
      </c>
      <c r="E150" t="s">
        <v>8586</v>
      </c>
      <c r="F150">
        <v>100</v>
      </c>
      <c r="G150">
        <v>0</v>
      </c>
      <c r="H150" t="s">
        <v>703</v>
      </c>
      <c r="I150" t="s">
        <v>8587</v>
      </c>
      <c r="J150" t="s">
        <v>1032</v>
      </c>
      <c r="K150" t="s">
        <v>634</v>
      </c>
      <c r="L150" t="s">
        <v>635</v>
      </c>
      <c r="M150" t="s">
        <v>8588</v>
      </c>
      <c r="N150" t="s">
        <v>634</v>
      </c>
      <c r="O150" t="s">
        <v>637</v>
      </c>
      <c r="P150" t="s">
        <v>22</v>
      </c>
      <c r="Q150" t="s">
        <v>638</v>
      </c>
      <c r="R150" t="s">
        <v>635</v>
      </c>
      <c r="S150" t="s">
        <v>634</v>
      </c>
      <c r="T150" t="s">
        <v>8588</v>
      </c>
    </row>
    <row r="151" spans="1:20" x14ac:dyDescent="0.25">
      <c r="A151" t="s">
        <v>20</v>
      </c>
      <c r="B151" t="s">
        <v>21</v>
      </c>
      <c r="C151">
        <v>50</v>
      </c>
      <c r="D151">
        <v>1</v>
      </c>
      <c r="E151" t="s">
        <v>8589</v>
      </c>
      <c r="F151">
        <v>200</v>
      </c>
      <c r="G151">
        <v>0</v>
      </c>
      <c r="H151" t="s">
        <v>631</v>
      </c>
      <c r="I151" t="s">
        <v>8590</v>
      </c>
      <c r="J151" t="s">
        <v>1885</v>
      </c>
      <c r="K151" t="s">
        <v>634</v>
      </c>
      <c r="L151" t="s">
        <v>635</v>
      </c>
      <c r="M151" t="s">
        <v>8591</v>
      </c>
      <c r="N151" t="s">
        <v>634</v>
      </c>
      <c r="O151" t="s">
        <v>654</v>
      </c>
      <c r="P151" t="s">
        <v>22</v>
      </c>
      <c r="Q151" t="s">
        <v>655</v>
      </c>
      <c r="R151" t="s">
        <v>635</v>
      </c>
      <c r="S151" t="s">
        <v>634</v>
      </c>
      <c r="T151" t="s">
        <v>8592</v>
      </c>
    </row>
    <row r="152" spans="1:20" x14ac:dyDescent="0.25">
      <c r="A152" t="s">
        <v>23</v>
      </c>
      <c r="B152" t="s">
        <v>24</v>
      </c>
      <c r="C152">
        <v>50</v>
      </c>
      <c r="D152">
        <v>1</v>
      </c>
      <c r="E152" t="s">
        <v>8589</v>
      </c>
      <c r="F152">
        <v>200</v>
      </c>
      <c r="G152">
        <v>0</v>
      </c>
      <c r="H152" t="s">
        <v>631</v>
      </c>
      <c r="I152" t="s">
        <v>8590</v>
      </c>
      <c r="J152" t="s">
        <v>1885</v>
      </c>
      <c r="K152" t="s">
        <v>634</v>
      </c>
      <c r="L152" t="s">
        <v>635</v>
      </c>
      <c r="M152" t="s">
        <v>8591</v>
      </c>
      <c r="N152" t="s">
        <v>634</v>
      </c>
      <c r="O152" t="s">
        <v>654</v>
      </c>
      <c r="P152" t="s">
        <v>22</v>
      </c>
      <c r="Q152" t="s">
        <v>655</v>
      </c>
      <c r="R152" t="s">
        <v>635</v>
      </c>
      <c r="S152" t="s">
        <v>634</v>
      </c>
      <c r="T152" t="s">
        <v>8592</v>
      </c>
    </row>
    <row r="153" spans="1:20" x14ac:dyDescent="0.25">
      <c r="A153" t="s">
        <v>25</v>
      </c>
      <c r="B153" t="s">
        <v>26</v>
      </c>
      <c r="C153">
        <v>50</v>
      </c>
      <c r="D153">
        <v>1</v>
      </c>
      <c r="E153" t="s">
        <v>8589</v>
      </c>
      <c r="F153">
        <v>200</v>
      </c>
      <c r="G153">
        <v>0</v>
      </c>
      <c r="H153" t="s">
        <v>631</v>
      </c>
      <c r="I153" t="s">
        <v>8590</v>
      </c>
      <c r="J153" t="s">
        <v>1885</v>
      </c>
      <c r="K153" t="s">
        <v>634</v>
      </c>
      <c r="L153" t="s">
        <v>635</v>
      </c>
      <c r="M153" t="s">
        <v>8591</v>
      </c>
      <c r="N153" t="s">
        <v>634</v>
      </c>
      <c r="O153" t="s">
        <v>654</v>
      </c>
      <c r="P153" t="s">
        <v>22</v>
      </c>
      <c r="Q153" t="s">
        <v>655</v>
      </c>
      <c r="R153" t="s">
        <v>635</v>
      </c>
      <c r="S153" t="s">
        <v>634</v>
      </c>
      <c r="T153" t="s">
        <v>8592</v>
      </c>
    </row>
    <row r="154" spans="1:20" x14ac:dyDescent="0.25">
      <c r="A154" t="s">
        <v>25</v>
      </c>
      <c r="B154" t="s">
        <v>26</v>
      </c>
      <c r="C154">
        <v>60</v>
      </c>
      <c r="D154">
        <v>3</v>
      </c>
      <c r="E154" t="s">
        <v>8589</v>
      </c>
      <c r="F154">
        <v>200</v>
      </c>
      <c r="G154">
        <v>0</v>
      </c>
      <c r="H154" t="s">
        <v>631</v>
      </c>
      <c r="I154" t="s">
        <v>8590</v>
      </c>
      <c r="J154" t="s">
        <v>1885</v>
      </c>
      <c r="K154" t="s">
        <v>634</v>
      </c>
      <c r="L154" t="s">
        <v>635</v>
      </c>
      <c r="M154" t="s">
        <v>8591</v>
      </c>
      <c r="N154" t="s">
        <v>634</v>
      </c>
      <c r="O154" t="s">
        <v>654</v>
      </c>
      <c r="P154" t="s">
        <v>22</v>
      </c>
      <c r="Q154" t="s">
        <v>655</v>
      </c>
      <c r="R154" t="s">
        <v>635</v>
      </c>
      <c r="S154" t="s">
        <v>634</v>
      </c>
      <c r="T154" t="s">
        <v>8592</v>
      </c>
    </row>
    <row r="155" spans="1:20" x14ac:dyDescent="0.25">
      <c r="A155" t="s">
        <v>35</v>
      </c>
      <c r="B155" t="s">
        <v>36</v>
      </c>
      <c r="C155">
        <v>66.666666666666671</v>
      </c>
      <c r="D155">
        <v>3</v>
      </c>
      <c r="E155" t="s">
        <v>8593</v>
      </c>
      <c r="F155">
        <v>100</v>
      </c>
      <c r="G155">
        <v>0</v>
      </c>
      <c r="H155" t="s">
        <v>631</v>
      </c>
      <c r="I155" t="s">
        <v>8594</v>
      </c>
      <c r="J155" t="s">
        <v>749</v>
      </c>
      <c r="K155" t="s">
        <v>634</v>
      </c>
      <c r="L155" t="s">
        <v>635</v>
      </c>
      <c r="M155" t="s">
        <v>8595</v>
      </c>
      <c r="N155" t="s">
        <v>634</v>
      </c>
      <c r="O155" t="s">
        <v>637</v>
      </c>
      <c r="P155" t="s">
        <v>22</v>
      </c>
      <c r="Q155" t="s">
        <v>638</v>
      </c>
      <c r="R155" t="s">
        <v>635</v>
      </c>
      <c r="S155" t="s">
        <v>634</v>
      </c>
      <c r="T155" t="s">
        <v>8595</v>
      </c>
    </row>
    <row r="156" spans="1:20" x14ac:dyDescent="0.25">
      <c r="A156" t="s">
        <v>118</v>
      </c>
      <c r="B156" t="s">
        <v>91</v>
      </c>
      <c r="C156">
        <v>90</v>
      </c>
      <c r="D156">
        <v>2</v>
      </c>
      <c r="E156" t="s">
        <v>8596</v>
      </c>
      <c r="F156">
        <v>169.4</v>
      </c>
      <c r="G156">
        <v>0</v>
      </c>
      <c r="H156" t="s">
        <v>790</v>
      </c>
      <c r="I156" t="s">
        <v>8597</v>
      </c>
      <c r="J156" t="s">
        <v>8598</v>
      </c>
      <c r="K156" t="s">
        <v>1092</v>
      </c>
      <c r="L156" t="s">
        <v>8599</v>
      </c>
      <c r="M156" t="s">
        <v>8600</v>
      </c>
      <c r="N156" t="s">
        <v>634</v>
      </c>
      <c r="O156" t="s">
        <v>689</v>
      </c>
      <c r="P156" t="s">
        <v>40</v>
      </c>
      <c r="Q156" t="s">
        <v>690</v>
      </c>
      <c r="R156" t="s">
        <v>635</v>
      </c>
      <c r="S156" t="s">
        <v>634</v>
      </c>
      <c r="T156" t="s">
        <v>8600</v>
      </c>
    </row>
    <row r="157" spans="1:20" x14ac:dyDescent="0.25">
      <c r="A157" t="s">
        <v>164</v>
      </c>
      <c r="B157" t="s">
        <v>165</v>
      </c>
      <c r="C157">
        <v>65</v>
      </c>
      <c r="D157">
        <v>9</v>
      </c>
      <c r="E157" t="s">
        <v>8601</v>
      </c>
      <c r="F157">
        <v>299</v>
      </c>
      <c r="G157">
        <v>0</v>
      </c>
      <c r="H157" t="s">
        <v>631</v>
      </c>
      <c r="I157" t="s">
        <v>2410</v>
      </c>
      <c r="J157" t="s">
        <v>711</v>
      </c>
      <c r="K157" t="s">
        <v>634</v>
      </c>
      <c r="L157" t="s">
        <v>635</v>
      </c>
      <c r="M157" t="s">
        <v>8602</v>
      </c>
      <c r="N157" t="s">
        <v>634</v>
      </c>
      <c r="O157" t="s">
        <v>637</v>
      </c>
      <c r="P157" t="s">
        <v>22</v>
      </c>
      <c r="Q157" t="s">
        <v>638</v>
      </c>
      <c r="R157" t="s">
        <v>635</v>
      </c>
      <c r="S157" t="s">
        <v>634</v>
      </c>
      <c r="T157" t="s">
        <v>8602</v>
      </c>
    </row>
    <row r="158" spans="1:20" x14ac:dyDescent="0.25">
      <c r="A158" t="s">
        <v>20</v>
      </c>
      <c r="B158" t="s">
        <v>21</v>
      </c>
      <c r="C158">
        <v>50</v>
      </c>
      <c r="D158">
        <v>1</v>
      </c>
      <c r="E158" t="s">
        <v>8603</v>
      </c>
      <c r="F158">
        <v>100</v>
      </c>
      <c r="G158">
        <v>0</v>
      </c>
      <c r="H158" t="s">
        <v>631</v>
      </c>
      <c r="I158" t="s">
        <v>8604</v>
      </c>
      <c r="J158" t="s">
        <v>1905</v>
      </c>
      <c r="K158" t="s">
        <v>634</v>
      </c>
      <c r="L158" t="s">
        <v>635</v>
      </c>
      <c r="M158" t="s">
        <v>8605</v>
      </c>
      <c r="N158" t="s">
        <v>634</v>
      </c>
      <c r="O158" t="s">
        <v>637</v>
      </c>
      <c r="P158" t="s">
        <v>22</v>
      </c>
      <c r="Q158" t="s">
        <v>638</v>
      </c>
      <c r="R158" t="s">
        <v>8606</v>
      </c>
      <c r="S158" t="s">
        <v>634</v>
      </c>
      <c r="T158" t="s">
        <v>8605</v>
      </c>
    </row>
    <row r="159" spans="1:20" x14ac:dyDescent="0.25">
      <c r="A159" t="s">
        <v>23</v>
      </c>
      <c r="B159" t="s">
        <v>24</v>
      </c>
      <c r="C159">
        <v>50</v>
      </c>
      <c r="D159">
        <v>1</v>
      </c>
      <c r="E159" t="s">
        <v>8603</v>
      </c>
      <c r="F159">
        <v>100</v>
      </c>
      <c r="G159">
        <v>0</v>
      </c>
      <c r="H159" t="s">
        <v>631</v>
      </c>
      <c r="I159" t="s">
        <v>8604</v>
      </c>
      <c r="J159" t="s">
        <v>1905</v>
      </c>
      <c r="K159" t="s">
        <v>634</v>
      </c>
      <c r="L159" t="s">
        <v>635</v>
      </c>
      <c r="M159" t="s">
        <v>8605</v>
      </c>
      <c r="N159" t="s">
        <v>634</v>
      </c>
      <c r="O159" t="s">
        <v>637</v>
      </c>
      <c r="P159" t="s">
        <v>22</v>
      </c>
      <c r="Q159" t="s">
        <v>638</v>
      </c>
      <c r="R159" t="s">
        <v>8606</v>
      </c>
      <c r="S159" t="s">
        <v>634</v>
      </c>
      <c r="T159" t="s">
        <v>8605</v>
      </c>
    </row>
    <row r="160" spans="1:20" x14ac:dyDescent="0.25">
      <c r="A160" t="s">
        <v>25</v>
      </c>
      <c r="B160" t="s">
        <v>26</v>
      </c>
      <c r="C160">
        <v>50</v>
      </c>
      <c r="D160">
        <v>1</v>
      </c>
      <c r="E160" t="s">
        <v>8603</v>
      </c>
      <c r="F160">
        <v>100</v>
      </c>
      <c r="G160">
        <v>0</v>
      </c>
      <c r="H160" t="s">
        <v>631</v>
      </c>
      <c r="I160" t="s">
        <v>8604</v>
      </c>
      <c r="J160" t="s">
        <v>1905</v>
      </c>
      <c r="K160" t="s">
        <v>634</v>
      </c>
      <c r="L160" t="s">
        <v>635</v>
      </c>
      <c r="M160" t="s">
        <v>8605</v>
      </c>
      <c r="N160" t="s">
        <v>634</v>
      </c>
      <c r="O160" t="s">
        <v>637</v>
      </c>
      <c r="P160" t="s">
        <v>22</v>
      </c>
      <c r="Q160" t="s">
        <v>638</v>
      </c>
      <c r="R160" t="s">
        <v>8606</v>
      </c>
      <c r="S160" t="s">
        <v>634</v>
      </c>
      <c r="T160" t="s">
        <v>8605</v>
      </c>
    </row>
    <row r="161" spans="1:20" x14ac:dyDescent="0.25">
      <c r="A161" t="s">
        <v>20</v>
      </c>
      <c r="B161" t="s">
        <v>21</v>
      </c>
      <c r="C161">
        <v>50</v>
      </c>
      <c r="D161">
        <v>1</v>
      </c>
      <c r="E161" t="s">
        <v>8607</v>
      </c>
      <c r="F161">
        <v>100</v>
      </c>
      <c r="G161">
        <v>0</v>
      </c>
      <c r="H161" t="s">
        <v>631</v>
      </c>
      <c r="I161" t="s">
        <v>8608</v>
      </c>
      <c r="J161" t="s">
        <v>705</v>
      </c>
      <c r="K161" t="s">
        <v>634</v>
      </c>
      <c r="L161" t="s">
        <v>635</v>
      </c>
      <c r="M161" t="s">
        <v>8605</v>
      </c>
      <c r="N161" t="s">
        <v>634</v>
      </c>
      <c r="O161" t="s">
        <v>654</v>
      </c>
      <c r="P161" t="s">
        <v>22</v>
      </c>
      <c r="Q161" t="s">
        <v>655</v>
      </c>
      <c r="R161" t="s">
        <v>635</v>
      </c>
      <c r="S161" t="s">
        <v>634</v>
      </c>
      <c r="T161" t="s">
        <v>8609</v>
      </c>
    </row>
    <row r="162" spans="1:20" x14ac:dyDescent="0.25">
      <c r="A162" t="s">
        <v>23</v>
      </c>
      <c r="B162" t="s">
        <v>24</v>
      </c>
      <c r="C162">
        <v>50</v>
      </c>
      <c r="D162">
        <v>1</v>
      </c>
      <c r="E162" t="s">
        <v>8607</v>
      </c>
      <c r="F162">
        <v>100</v>
      </c>
      <c r="G162">
        <v>0</v>
      </c>
      <c r="H162" t="s">
        <v>631</v>
      </c>
      <c r="I162" t="s">
        <v>8608</v>
      </c>
      <c r="J162" t="s">
        <v>705</v>
      </c>
      <c r="K162" t="s">
        <v>634</v>
      </c>
      <c r="L162" t="s">
        <v>635</v>
      </c>
      <c r="M162" t="s">
        <v>8605</v>
      </c>
      <c r="N162" t="s">
        <v>634</v>
      </c>
      <c r="O162" t="s">
        <v>654</v>
      </c>
      <c r="P162" t="s">
        <v>22</v>
      </c>
      <c r="Q162" t="s">
        <v>655</v>
      </c>
      <c r="R162" t="s">
        <v>635</v>
      </c>
      <c r="S162" t="s">
        <v>634</v>
      </c>
      <c r="T162" t="s">
        <v>8609</v>
      </c>
    </row>
    <row r="163" spans="1:20" x14ac:dyDescent="0.25">
      <c r="A163" t="s">
        <v>25</v>
      </c>
      <c r="B163" t="s">
        <v>26</v>
      </c>
      <c r="C163">
        <v>50</v>
      </c>
      <c r="D163">
        <v>1</v>
      </c>
      <c r="E163" t="s">
        <v>8607</v>
      </c>
      <c r="F163">
        <v>100</v>
      </c>
      <c r="G163">
        <v>0</v>
      </c>
      <c r="H163" t="s">
        <v>631</v>
      </c>
      <c r="I163" t="s">
        <v>8608</v>
      </c>
      <c r="J163" t="s">
        <v>705</v>
      </c>
      <c r="K163" t="s">
        <v>634</v>
      </c>
      <c r="L163" t="s">
        <v>635</v>
      </c>
      <c r="M163" t="s">
        <v>8605</v>
      </c>
      <c r="N163" t="s">
        <v>634</v>
      </c>
      <c r="O163" t="s">
        <v>654</v>
      </c>
      <c r="P163" t="s">
        <v>22</v>
      </c>
      <c r="Q163" t="s">
        <v>655</v>
      </c>
      <c r="R163" t="s">
        <v>635</v>
      </c>
      <c r="S163" t="s">
        <v>634</v>
      </c>
      <c r="T163" t="s">
        <v>8609</v>
      </c>
    </row>
    <row r="164" spans="1:20" x14ac:dyDescent="0.25">
      <c r="A164" t="s">
        <v>164</v>
      </c>
      <c r="B164" t="s">
        <v>165</v>
      </c>
      <c r="C164">
        <v>50</v>
      </c>
      <c r="D164">
        <v>6</v>
      </c>
      <c r="E164" t="s">
        <v>8610</v>
      </c>
      <c r="F164">
        <v>200</v>
      </c>
      <c r="G164">
        <v>0</v>
      </c>
      <c r="H164" t="s">
        <v>631</v>
      </c>
      <c r="I164" t="s">
        <v>8611</v>
      </c>
      <c r="J164" t="s">
        <v>981</v>
      </c>
      <c r="K164" t="s">
        <v>634</v>
      </c>
      <c r="L164" t="s">
        <v>635</v>
      </c>
      <c r="M164" t="s">
        <v>8612</v>
      </c>
      <c r="N164" t="s">
        <v>634</v>
      </c>
      <c r="O164" t="s">
        <v>637</v>
      </c>
      <c r="P164" t="s">
        <v>22</v>
      </c>
      <c r="Q164" t="s">
        <v>638</v>
      </c>
      <c r="R164" t="s">
        <v>635</v>
      </c>
      <c r="S164" t="s">
        <v>634</v>
      </c>
      <c r="T164" t="s">
        <v>8612</v>
      </c>
    </row>
    <row r="165" spans="1:20" x14ac:dyDescent="0.25">
      <c r="A165" t="s">
        <v>31</v>
      </c>
      <c r="B165" t="s">
        <v>32</v>
      </c>
      <c r="C165">
        <v>54.5</v>
      </c>
      <c r="D165">
        <v>2</v>
      </c>
      <c r="E165" t="s">
        <v>8613</v>
      </c>
      <c r="F165">
        <v>71</v>
      </c>
      <c r="G165">
        <v>7</v>
      </c>
      <c r="H165" t="s">
        <v>641</v>
      </c>
      <c r="I165" t="s">
        <v>8614</v>
      </c>
      <c r="J165" t="s">
        <v>8615</v>
      </c>
      <c r="K165" t="s">
        <v>2799</v>
      </c>
      <c r="L165" t="s">
        <v>8616</v>
      </c>
      <c r="M165" t="s">
        <v>8617</v>
      </c>
      <c r="N165" t="s">
        <v>634</v>
      </c>
      <c r="O165" t="s">
        <v>689</v>
      </c>
      <c r="P165" t="s">
        <v>40</v>
      </c>
      <c r="Q165" t="s">
        <v>690</v>
      </c>
      <c r="R165" t="s">
        <v>635</v>
      </c>
      <c r="S165" t="s">
        <v>634</v>
      </c>
      <c r="T165" t="s">
        <v>8617</v>
      </c>
    </row>
    <row r="166" spans="1:20" x14ac:dyDescent="0.25">
      <c r="A166" t="s">
        <v>20</v>
      </c>
      <c r="B166" t="s">
        <v>21</v>
      </c>
      <c r="C166">
        <v>50</v>
      </c>
      <c r="D166">
        <v>2</v>
      </c>
      <c r="E166" t="s">
        <v>8618</v>
      </c>
      <c r="F166">
        <v>200</v>
      </c>
      <c r="G166">
        <v>0</v>
      </c>
      <c r="H166" t="s">
        <v>631</v>
      </c>
      <c r="I166" t="s">
        <v>8619</v>
      </c>
      <c r="J166" t="s">
        <v>1301</v>
      </c>
      <c r="K166" t="s">
        <v>634</v>
      </c>
      <c r="L166" t="s">
        <v>635</v>
      </c>
      <c r="M166" t="s">
        <v>8620</v>
      </c>
      <c r="N166" t="s">
        <v>634</v>
      </c>
      <c r="O166" t="s">
        <v>637</v>
      </c>
      <c r="P166" t="s">
        <v>22</v>
      </c>
      <c r="Q166" t="s">
        <v>638</v>
      </c>
      <c r="R166" t="s">
        <v>635</v>
      </c>
      <c r="S166" t="s">
        <v>634</v>
      </c>
      <c r="T166" t="s">
        <v>8621</v>
      </c>
    </row>
    <row r="167" spans="1:20" x14ac:dyDescent="0.25">
      <c r="A167" t="s">
        <v>23</v>
      </c>
      <c r="B167" t="s">
        <v>24</v>
      </c>
      <c r="C167">
        <v>50</v>
      </c>
      <c r="D167">
        <v>2</v>
      </c>
      <c r="E167" t="s">
        <v>8618</v>
      </c>
      <c r="F167">
        <v>200</v>
      </c>
      <c r="G167">
        <v>0</v>
      </c>
      <c r="H167" t="s">
        <v>631</v>
      </c>
      <c r="I167" t="s">
        <v>8619</v>
      </c>
      <c r="J167" t="s">
        <v>1301</v>
      </c>
      <c r="K167" t="s">
        <v>634</v>
      </c>
      <c r="L167" t="s">
        <v>635</v>
      </c>
      <c r="M167" t="s">
        <v>8620</v>
      </c>
      <c r="N167" t="s">
        <v>634</v>
      </c>
      <c r="O167" t="s">
        <v>637</v>
      </c>
      <c r="P167" t="s">
        <v>22</v>
      </c>
      <c r="Q167" t="s">
        <v>638</v>
      </c>
      <c r="R167" t="s">
        <v>635</v>
      </c>
      <c r="S167" t="s">
        <v>634</v>
      </c>
      <c r="T167" t="s">
        <v>8621</v>
      </c>
    </row>
    <row r="168" spans="1:20" x14ac:dyDescent="0.25">
      <c r="A168" t="s">
        <v>25</v>
      </c>
      <c r="B168" t="s">
        <v>26</v>
      </c>
      <c r="C168">
        <v>50</v>
      </c>
      <c r="D168">
        <v>2</v>
      </c>
      <c r="E168" t="s">
        <v>8618</v>
      </c>
      <c r="F168">
        <v>200</v>
      </c>
      <c r="G168">
        <v>0</v>
      </c>
      <c r="H168" t="s">
        <v>631</v>
      </c>
      <c r="I168" t="s">
        <v>8619</v>
      </c>
      <c r="J168" t="s">
        <v>1301</v>
      </c>
      <c r="K168" t="s">
        <v>634</v>
      </c>
      <c r="L168" t="s">
        <v>635</v>
      </c>
      <c r="M168" t="s">
        <v>8620</v>
      </c>
      <c r="N168" t="s">
        <v>634</v>
      </c>
      <c r="O168" t="s">
        <v>637</v>
      </c>
      <c r="P168" t="s">
        <v>22</v>
      </c>
      <c r="Q168" t="s">
        <v>638</v>
      </c>
      <c r="R168" t="s">
        <v>635</v>
      </c>
      <c r="S168" t="s">
        <v>634</v>
      </c>
      <c r="T168" t="s">
        <v>8621</v>
      </c>
    </row>
    <row r="169" spans="1:20" x14ac:dyDescent="0.25">
      <c r="A169" t="s">
        <v>164</v>
      </c>
      <c r="B169" t="s">
        <v>165</v>
      </c>
      <c r="C169">
        <v>50</v>
      </c>
      <c r="D169">
        <v>6</v>
      </c>
      <c r="E169" t="s">
        <v>8622</v>
      </c>
      <c r="F169">
        <v>208</v>
      </c>
      <c r="G169">
        <v>8</v>
      </c>
      <c r="H169" t="s">
        <v>631</v>
      </c>
      <c r="I169" t="s">
        <v>8623</v>
      </c>
      <c r="J169" t="s">
        <v>1032</v>
      </c>
      <c r="K169" t="s">
        <v>634</v>
      </c>
      <c r="L169" t="s">
        <v>635</v>
      </c>
      <c r="M169" t="s">
        <v>8624</v>
      </c>
      <c r="N169" t="s">
        <v>634</v>
      </c>
      <c r="O169" t="s">
        <v>637</v>
      </c>
      <c r="P169" t="s">
        <v>22</v>
      </c>
      <c r="Q169" t="s">
        <v>638</v>
      </c>
      <c r="R169" t="s">
        <v>635</v>
      </c>
      <c r="S169" t="s">
        <v>634</v>
      </c>
      <c r="T169" t="s">
        <v>8624</v>
      </c>
    </row>
    <row r="170" spans="1:20" x14ac:dyDescent="0.25">
      <c r="A170" t="s">
        <v>20</v>
      </c>
      <c r="B170" t="s">
        <v>21</v>
      </c>
      <c r="C170">
        <v>50</v>
      </c>
      <c r="D170">
        <v>1</v>
      </c>
      <c r="E170" t="s">
        <v>8625</v>
      </c>
      <c r="F170">
        <v>100</v>
      </c>
      <c r="G170">
        <v>0</v>
      </c>
      <c r="H170" t="s">
        <v>631</v>
      </c>
      <c r="I170" t="s">
        <v>8626</v>
      </c>
      <c r="J170" t="s">
        <v>814</v>
      </c>
      <c r="K170" t="s">
        <v>634</v>
      </c>
      <c r="L170" t="s">
        <v>635</v>
      </c>
      <c r="M170" t="s">
        <v>8627</v>
      </c>
      <c r="N170" t="s">
        <v>634</v>
      </c>
      <c r="O170" t="s">
        <v>654</v>
      </c>
      <c r="P170" t="s">
        <v>22</v>
      </c>
      <c r="Q170" t="s">
        <v>655</v>
      </c>
      <c r="R170" t="s">
        <v>635</v>
      </c>
      <c r="S170" t="s">
        <v>634</v>
      </c>
      <c r="T170" t="s">
        <v>8627</v>
      </c>
    </row>
    <row r="171" spans="1:20" x14ac:dyDescent="0.25">
      <c r="A171" t="s">
        <v>23</v>
      </c>
      <c r="B171" t="s">
        <v>24</v>
      </c>
      <c r="C171">
        <v>50</v>
      </c>
      <c r="D171">
        <v>1</v>
      </c>
      <c r="E171" t="s">
        <v>8625</v>
      </c>
      <c r="F171">
        <v>100</v>
      </c>
      <c r="G171">
        <v>0</v>
      </c>
      <c r="H171" t="s">
        <v>631</v>
      </c>
      <c r="I171" t="s">
        <v>8626</v>
      </c>
      <c r="J171" t="s">
        <v>814</v>
      </c>
      <c r="K171" t="s">
        <v>634</v>
      </c>
      <c r="L171" t="s">
        <v>635</v>
      </c>
      <c r="M171" t="s">
        <v>8627</v>
      </c>
      <c r="N171" t="s">
        <v>634</v>
      </c>
      <c r="O171" t="s">
        <v>654</v>
      </c>
      <c r="P171" t="s">
        <v>22</v>
      </c>
      <c r="Q171" t="s">
        <v>655</v>
      </c>
      <c r="R171" t="s">
        <v>635</v>
      </c>
      <c r="S171" t="s">
        <v>634</v>
      </c>
      <c r="T171" t="s">
        <v>8627</v>
      </c>
    </row>
    <row r="172" spans="1:20" x14ac:dyDescent="0.25">
      <c r="A172" t="s">
        <v>25</v>
      </c>
      <c r="B172" t="s">
        <v>26</v>
      </c>
      <c r="C172">
        <v>50</v>
      </c>
      <c r="D172">
        <v>1</v>
      </c>
      <c r="E172" t="s">
        <v>8625</v>
      </c>
      <c r="F172">
        <v>100</v>
      </c>
      <c r="G172">
        <v>0</v>
      </c>
      <c r="H172" t="s">
        <v>631</v>
      </c>
      <c r="I172" t="s">
        <v>8626</v>
      </c>
      <c r="J172" t="s">
        <v>814</v>
      </c>
      <c r="K172" t="s">
        <v>634</v>
      </c>
      <c r="L172" t="s">
        <v>635</v>
      </c>
      <c r="M172" t="s">
        <v>8627</v>
      </c>
      <c r="N172" t="s">
        <v>634</v>
      </c>
      <c r="O172" t="s">
        <v>654</v>
      </c>
      <c r="P172" t="s">
        <v>22</v>
      </c>
      <c r="Q172" t="s">
        <v>655</v>
      </c>
      <c r="R172" t="s">
        <v>635</v>
      </c>
      <c r="S172" t="s">
        <v>634</v>
      </c>
      <c r="T172" t="s">
        <v>8627</v>
      </c>
    </row>
    <row r="173" spans="1:20" x14ac:dyDescent="0.25">
      <c r="A173" t="s">
        <v>121</v>
      </c>
      <c r="B173" t="s">
        <v>122</v>
      </c>
      <c r="C173">
        <v>15</v>
      </c>
      <c r="D173">
        <v>1</v>
      </c>
      <c r="E173" t="s">
        <v>8628</v>
      </c>
      <c r="F173">
        <v>15</v>
      </c>
      <c r="G173">
        <v>0</v>
      </c>
      <c r="H173" t="s">
        <v>631</v>
      </c>
      <c r="I173" t="s">
        <v>8629</v>
      </c>
      <c r="J173" t="s">
        <v>8630</v>
      </c>
      <c r="K173" t="s">
        <v>7901</v>
      </c>
      <c r="L173" t="s">
        <v>675</v>
      </c>
      <c r="M173" t="s">
        <v>634</v>
      </c>
      <c r="N173" t="s">
        <v>634</v>
      </c>
      <c r="O173" t="s">
        <v>635</v>
      </c>
      <c r="P173" t="s">
        <v>43</v>
      </c>
      <c r="Q173" t="s">
        <v>634</v>
      </c>
      <c r="R173" t="s">
        <v>635</v>
      </c>
      <c r="S173" t="s">
        <v>634</v>
      </c>
      <c r="T173" t="s">
        <v>8631</v>
      </c>
    </row>
    <row r="174" spans="1:20" x14ac:dyDescent="0.25">
      <c r="A174" t="s">
        <v>20</v>
      </c>
      <c r="B174" t="s">
        <v>21</v>
      </c>
      <c r="C174">
        <v>50</v>
      </c>
      <c r="D174">
        <v>1</v>
      </c>
      <c r="E174" t="s">
        <v>8632</v>
      </c>
      <c r="F174">
        <v>100</v>
      </c>
      <c r="G174">
        <v>0</v>
      </c>
      <c r="H174" t="s">
        <v>631</v>
      </c>
      <c r="I174" t="s">
        <v>8633</v>
      </c>
      <c r="J174" t="s">
        <v>755</v>
      </c>
      <c r="K174" t="s">
        <v>634</v>
      </c>
      <c r="L174" t="s">
        <v>635</v>
      </c>
      <c r="M174" t="s">
        <v>8634</v>
      </c>
      <c r="N174" t="s">
        <v>634</v>
      </c>
      <c r="O174" t="s">
        <v>637</v>
      </c>
      <c r="P174" t="s">
        <v>22</v>
      </c>
      <c r="Q174" t="s">
        <v>638</v>
      </c>
      <c r="R174" t="s">
        <v>635</v>
      </c>
      <c r="S174" t="s">
        <v>634</v>
      </c>
      <c r="T174" t="s">
        <v>8634</v>
      </c>
    </row>
    <row r="175" spans="1:20" x14ac:dyDescent="0.25">
      <c r="A175" t="s">
        <v>23</v>
      </c>
      <c r="B175" t="s">
        <v>24</v>
      </c>
      <c r="C175">
        <v>50</v>
      </c>
      <c r="D175">
        <v>1</v>
      </c>
      <c r="E175" t="s">
        <v>8632</v>
      </c>
      <c r="F175">
        <v>100</v>
      </c>
      <c r="G175">
        <v>0</v>
      </c>
      <c r="H175" t="s">
        <v>631</v>
      </c>
      <c r="I175" t="s">
        <v>8633</v>
      </c>
      <c r="J175" t="s">
        <v>755</v>
      </c>
      <c r="K175" t="s">
        <v>634</v>
      </c>
      <c r="L175" t="s">
        <v>635</v>
      </c>
      <c r="M175" t="s">
        <v>8634</v>
      </c>
      <c r="N175" t="s">
        <v>634</v>
      </c>
      <c r="O175" t="s">
        <v>637</v>
      </c>
      <c r="P175" t="s">
        <v>22</v>
      </c>
      <c r="Q175" t="s">
        <v>638</v>
      </c>
      <c r="R175" t="s">
        <v>635</v>
      </c>
      <c r="S175" t="s">
        <v>634</v>
      </c>
      <c r="T175" t="s">
        <v>8634</v>
      </c>
    </row>
    <row r="176" spans="1:20" x14ac:dyDescent="0.25">
      <c r="A176" t="s">
        <v>25</v>
      </c>
      <c r="B176" t="s">
        <v>26</v>
      </c>
      <c r="C176">
        <v>50</v>
      </c>
      <c r="D176">
        <v>1</v>
      </c>
      <c r="E176" t="s">
        <v>8632</v>
      </c>
      <c r="F176">
        <v>100</v>
      </c>
      <c r="G176">
        <v>0</v>
      </c>
      <c r="H176" t="s">
        <v>631</v>
      </c>
      <c r="I176" t="s">
        <v>8633</v>
      </c>
      <c r="J176" t="s">
        <v>755</v>
      </c>
      <c r="K176" t="s">
        <v>634</v>
      </c>
      <c r="L176" t="s">
        <v>635</v>
      </c>
      <c r="M176" t="s">
        <v>8634</v>
      </c>
      <c r="N176" t="s">
        <v>634</v>
      </c>
      <c r="O176" t="s">
        <v>637</v>
      </c>
      <c r="P176" t="s">
        <v>22</v>
      </c>
      <c r="Q176" t="s">
        <v>638</v>
      </c>
      <c r="R176" t="s">
        <v>635</v>
      </c>
      <c r="S176" t="s">
        <v>634</v>
      </c>
      <c r="T176" t="s">
        <v>8634</v>
      </c>
    </row>
    <row r="177" spans="1:20" x14ac:dyDescent="0.25">
      <c r="A177" t="s">
        <v>164</v>
      </c>
      <c r="B177" t="s">
        <v>165</v>
      </c>
      <c r="C177">
        <v>33.333333333333336</v>
      </c>
      <c r="D177">
        <v>3</v>
      </c>
      <c r="E177" t="s">
        <v>8635</v>
      </c>
      <c r="F177">
        <v>100</v>
      </c>
      <c r="G177">
        <v>0</v>
      </c>
      <c r="H177" t="s">
        <v>631</v>
      </c>
      <c r="I177" t="s">
        <v>8636</v>
      </c>
      <c r="J177" t="s">
        <v>903</v>
      </c>
      <c r="K177" t="s">
        <v>634</v>
      </c>
      <c r="L177" t="s">
        <v>635</v>
      </c>
      <c r="M177" t="s">
        <v>8637</v>
      </c>
      <c r="N177" t="s">
        <v>634</v>
      </c>
      <c r="O177" t="s">
        <v>637</v>
      </c>
      <c r="P177" t="s">
        <v>22</v>
      </c>
      <c r="Q177" t="s">
        <v>638</v>
      </c>
      <c r="R177" t="s">
        <v>635</v>
      </c>
      <c r="S177" t="s">
        <v>634</v>
      </c>
      <c r="T177" t="s">
        <v>8637</v>
      </c>
    </row>
    <row r="178" spans="1:20" x14ac:dyDescent="0.25">
      <c r="A178" t="s">
        <v>258</v>
      </c>
      <c r="B178" t="s">
        <v>1055</v>
      </c>
      <c r="C178">
        <v>103.55</v>
      </c>
      <c r="D178">
        <v>1</v>
      </c>
      <c r="E178" t="s">
        <v>8638</v>
      </c>
      <c r="F178">
        <v>148.55000000000001</v>
      </c>
      <c r="G178">
        <v>45</v>
      </c>
      <c r="H178" t="s">
        <v>641</v>
      </c>
      <c r="I178" t="s">
        <v>8639</v>
      </c>
      <c r="J178" t="s">
        <v>8640</v>
      </c>
      <c r="K178" t="s">
        <v>2237</v>
      </c>
      <c r="L178" t="s">
        <v>8641</v>
      </c>
      <c r="M178" t="s">
        <v>8642</v>
      </c>
      <c r="N178" t="s">
        <v>634</v>
      </c>
      <c r="O178" t="s">
        <v>689</v>
      </c>
      <c r="P178" t="s">
        <v>40</v>
      </c>
      <c r="Q178" t="s">
        <v>690</v>
      </c>
      <c r="R178" t="s">
        <v>635</v>
      </c>
      <c r="S178" t="s">
        <v>634</v>
      </c>
      <c r="T178" t="s">
        <v>8642</v>
      </c>
    </row>
    <row r="179" spans="1:20" x14ac:dyDescent="0.25">
      <c r="A179" t="s">
        <v>25</v>
      </c>
      <c r="B179" t="s">
        <v>26</v>
      </c>
      <c r="C179">
        <v>60</v>
      </c>
      <c r="D179">
        <v>3</v>
      </c>
      <c r="E179" t="s">
        <v>8643</v>
      </c>
      <c r="F179">
        <v>100</v>
      </c>
      <c r="G179">
        <v>0</v>
      </c>
      <c r="H179" t="s">
        <v>631</v>
      </c>
      <c r="I179" t="s">
        <v>8644</v>
      </c>
      <c r="J179" t="s">
        <v>3777</v>
      </c>
      <c r="K179" t="s">
        <v>634</v>
      </c>
      <c r="L179" t="s">
        <v>635</v>
      </c>
      <c r="M179" t="s">
        <v>8645</v>
      </c>
      <c r="N179" t="s">
        <v>634</v>
      </c>
      <c r="O179" t="s">
        <v>637</v>
      </c>
      <c r="P179" t="s">
        <v>22</v>
      </c>
      <c r="Q179" t="s">
        <v>638</v>
      </c>
      <c r="R179" t="s">
        <v>635</v>
      </c>
      <c r="S179" t="s">
        <v>634</v>
      </c>
      <c r="T179" t="s">
        <v>8642</v>
      </c>
    </row>
    <row r="180" spans="1:20" x14ac:dyDescent="0.25">
      <c r="A180" t="s">
        <v>20</v>
      </c>
      <c r="B180" t="s">
        <v>21</v>
      </c>
      <c r="C180">
        <v>50</v>
      </c>
      <c r="D180">
        <v>1</v>
      </c>
      <c r="E180" t="s">
        <v>8646</v>
      </c>
      <c r="F180">
        <v>100</v>
      </c>
      <c r="G180">
        <v>0</v>
      </c>
      <c r="H180" t="s">
        <v>703</v>
      </c>
      <c r="I180" t="s">
        <v>8647</v>
      </c>
      <c r="J180" t="s">
        <v>1195</v>
      </c>
      <c r="K180" t="s">
        <v>634</v>
      </c>
      <c r="L180" t="s">
        <v>635</v>
      </c>
      <c r="M180" t="s">
        <v>8645</v>
      </c>
      <c r="N180" t="s">
        <v>634</v>
      </c>
      <c r="O180" t="s">
        <v>637</v>
      </c>
      <c r="P180" t="s">
        <v>22</v>
      </c>
      <c r="Q180" t="s">
        <v>638</v>
      </c>
      <c r="R180" t="s">
        <v>635</v>
      </c>
      <c r="S180" t="s">
        <v>634</v>
      </c>
      <c r="T180" t="s">
        <v>8642</v>
      </c>
    </row>
    <row r="181" spans="1:20" x14ac:dyDescent="0.25">
      <c r="A181" t="s">
        <v>23</v>
      </c>
      <c r="B181" t="s">
        <v>24</v>
      </c>
      <c r="C181">
        <v>50</v>
      </c>
      <c r="D181">
        <v>1</v>
      </c>
      <c r="E181" t="s">
        <v>8646</v>
      </c>
      <c r="F181">
        <v>100</v>
      </c>
      <c r="G181">
        <v>0</v>
      </c>
      <c r="H181" t="s">
        <v>703</v>
      </c>
      <c r="I181" t="s">
        <v>8647</v>
      </c>
      <c r="J181" t="s">
        <v>1195</v>
      </c>
      <c r="K181" t="s">
        <v>634</v>
      </c>
      <c r="L181" t="s">
        <v>635</v>
      </c>
      <c r="M181" t="s">
        <v>8645</v>
      </c>
      <c r="N181" t="s">
        <v>634</v>
      </c>
      <c r="O181" t="s">
        <v>637</v>
      </c>
      <c r="P181" t="s">
        <v>22</v>
      </c>
      <c r="Q181" t="s">
        <v>638</v>
      </c>
      <c r="R181" t="s">
        <v>635</v>
      </c>
      <c r="S181" t="s">
        <v>634</v>
      </c>
      <c r="T181" t="s">
        <v>8642</v>
      </c>
    </row>
    <row r="182" spans="1:20" x14ac:dyDescent="0.25">
      <c r="A182" t="s">
        <v>25</v>
      </c>
      <c r="B182" t="s">
        <v>26</v>
      </c>
      <c r="C182">
        <v>50</v>
      </c>
      <c r="D182">
        <v>1</v>
      </c>
      <c r="E182" t="s">
        <v>8646</v>
      </c>
      <c r="F182">
        <v>100</v>
      </c>
      <c r="G182">
        <v>0</v>
      </c>
      <c r="H182" t="s">
        <v>703</v>
      </c>
      <c r="I182" t="s">
        <v>8647</v>
      </c>
      <c r="J182" t="s">
        <v>1195</v>
      </c>
      <c r="K182" t="s">
        <v>634</v>
      </c>
      <c r="L182" t="s">
        <v>635</v>
      </c>
      <c r="M182" t="s">
        <v>8645</v>
      </c>
      <c r="N182" t="s">
        <v>634</v>
      </c>
      <c r="O182" t="s">
        <v>637</v>
      </c>
      <c r="P182" t="s">
        <v>22</v>
      </c>
      <c r="Q182" t="s">
        <v>638</v>
      </c>
      <c r="R182" t="s">
        <v>635</v>
      </c>
      <c r="S182" t="s">
        <v>634</v>
      </c>
      <c r="T182" t="s">
        <v>8642</v>
      </c>
    </row>
    <row r="183" spans="1:20" x14ac:dyDescent="0.25">
      <c r="A183" t="s">
        <v>20</v>
      </c>
      <c r="B183" t="s">
        <v>21</v>
      </c>
      <c r="C183">
        <v>50</v>
      </c>
      <c r="D183">
        <v>1</v>
      </c>
      <c r="E183" t="s">
        <v>8648</v>
      </c>
      <c r="F183">
        <v>100</v>
      </c>
      <c r="G183">
        <v>0</v>
      </c>
      <c r="H183" t="s">
        <v>631</v>
      </c>
      <c r="I183" t="s">
        <v>8649</v>
      </c>
      <c r="J183" t="s">
        <v>1707</v>
      </c>
      <c r="K183" t="s">
        <v>634</v>
      </c>
      <c r="L183" t="s">
        <v>635</v>
      </c>
      <c r="M183" t="s">
        <v>8650</v>
      </c>
      <c r="N183" t="s">
        <v>634</v>
      </c>
      <c r="O183" t="s">
        <v>654</v>
      </c>
      <c r="P183" t="s">
        <v>22</v>
      </c>
      <c r="Q183" t="s">
        <v>655</v>
      </c>
      <c r="R183" t="s">
        <v>635</v>
      </c>
      <c r="S183" t="s">
        <v>634</v>
      </c>
      <c r="T183" t="s">
        <v>8651</v>
      </c>
    </row>
    <row r="184" spans="1:20" x14ac:dyDescent="0.25">
      <c r="A184" t="s">
        <v>23</v>
      </c>
      <c r="B184" t="s">
        <v>24</v>
      </c>
      <c r="C184">
        <v>50</v>
      </c>
      <c r="D184">
        <v>1</v>
      </c>
      <c r="E184" t="s">
        <v>8648</v>
      </c>
      <c r="F184">
        <v>100</v>
      </c>
      <c r="G184">
        <v>0</v>
      </c>
      <c r="H184" t="s">
        <v>631</v>
      </c>
      <c r="I184" t="s">
        <v>8649</v>
      </c>
      <c r="J184" t="s">
        <v>1707</v>
      </c>
      <c r="K184" t="s">
        <v>634</v>
      </c>
      <c r="L184" t="s">
        <v>635</v>
      </c>
      <c r="M184" t="s">
        <v>8650</v>
      </c>
      <c r="N184" t="s">
        <v>634</v>
      </c>
      <c r="O184" t="s">
        <v>654</v>
      </c>
      <c r="P184" t="s">
        <v>22</v>
      </c>
      <c r="Q184" t="s">
        <v>655</v>
      </c>
      <c r="R184" t="s">
        <v>635</v>
      </c>
      <c r="S184" t="s">
        <v>634</v>
      </c>
      <c r="T184" t="s">
        <v>8651</v>
      </c>
    </row>
    <row r="185" spans="1:20" x14ac:dyDescent="0.25">
      <c r="A185" t="s">
        <v>25</v>
      </c>
      <c r="B185" t="s">
        <v>26</v>
      </c>
      <c r="C185">
        <v>50</v>
      </c>
      <c r="D185">
        <v>1</v>
      </c>
      <c r="E185" t="s">
        <v>8648</v>
      </c>
      <c r="F185">
        <v>100</v>
      </c>
      <c r="G185">
        <v>0</v>
      </c>
      <c r="H185" t="s">
        <v>631</v>
      </c>
      <c r="I185" t="s">
        <v>8649</v>
      </c>
      <c r="J185" t="s">
        <v>1707</v>
      </c>
      <c r="K185" t="s">
        <v>634</v>
      </c>
      <c r="L185" t="s">
        <v>635</v>
      </c>
      <c r="M185" t="s">
        <v>8650</v>
      </c>
      <c r="N185" t="s">
        <v>634</v>
      </c>
      <c r="O185" t="s">
        <v>654</v>
      </c>
      <c r="P185" t="s">
        <v>22</v>
      </c>
      <c r="Q185" t="s">
        <v>655</v>
      </c>
      <c r="R185" t="s">
        <v>635</v>
      </c>
      <c r="S185" t="s">
        <v>634</v>
      </c>
      <c r="T185" t="s">
        <v>8651</v>
      </c>
    </row>
    <row r="186" spans="1:20" x14ac:dyDescent="0.25">
      <c r="A186" t="s">
        <v>20</v>
      </c>
      <c r="B186" t="s">
        <v>21</v>
      </c>
      <c r="C186">
        <v>50</v>
      </c>
      <c r="D186">
        <v>2</v>
      </c>
      <c r="E186" t="s">
        <v>8652</v>
      </c>
      <c r="F186">
        <v>200</v>
      </c>
      <c r="G186">
        <v>0</v>
      </c>
      <c r="H186" t="s">
        <v>631</v>
      </c>
      <c r="I186" t="s">
        <v>8653</v>
      </c>
      <c r="J186" t="s">
        <v>3525</v>
      </c>
      <c r="K186" t="s">
        <v>634</v>
      </c>
      <c r="L186" t="s">
        <v>635</v>
      </c>
      <c r="M186" t="s">
        <v>8654</v>
      </c>
      <c r="N186" t="s">
        <v>634</v>
      </c>
      <c r="O186" t="s">
        <v>637</v>
      </c>
      <c r="P186" t="s">
        <v>22</v>
      </c>
      <c r="Q186" t="s">
        <v>638</v>
      </c>
      <c r="R186" t="s">
        <v>635</v>
      </c>
      <c r="S186" t="s">
        <v>634</v>
      </c>
      <c r="T186" t="s">
        <v>8655</v>
      </c>
    </row>
    <row r="187" spans="1:20" x14ac:dyDescent="0.25">
      <c r="A187" t="s">
        <v>23</v>
      </c>
      <c r="B187" t="s">
        <v>24</v>
      </c>
      <c r="C187">
        <v>50</v>
      </c>
      <c r="D187">
        <v>2</v>
      </c>
      <c r="E187" t="s">
        <v>8652</v>
      </c>
      <c r="F187">
        <v>200</v>
      </c>
      <c r="G187">
        <v>0</v>
      </c>
      <c r="H187" t="s">
        <v>631</v>
      </c>
      <c r="I187" t="s">
        <v>8653</v>
      </c>
      <c r="J187" t="s">
        <v>3525</v>
      </c>
      <c r="K187" t="s">
        <v>634</v>
      </c>
      <c r="L187" t="s">
        <v>635</v>
      </c>
      <c r="M187" t="s">
        <v>8654</v>
      </c>
      <c r="N187" t="s">
        <v>634</v>
      </c>
      <c r="O187" t="s">
        <v>637</v>
      </c>
      <c r="P187" t="s">
        <v>22</v>
      </c>
      <c r="Q187" t="s">
        <v>638</v>
      </c>
      <c r="R187" t="s">
        <v>635</v>
      </c>
      <c r="S187" t="s">
        <v>634</v>
      </c>
      <c r="T187" t="s">
        <v>8655</v>
      </c>
    </row>
    <row r="188" spans="1:20" x14ac:dyDescent="0.25">
      <c r="A188" t="s">
        <v>25</v>
      </c>
      <c r="B188" t="s">
        <v>26</v>
      </c>
      <c r="C188">
        <v>50</v>
      </c>
      <c r="D188">
        <v>2</v>
      </c>
      <c r="E188" t="s">
        <v>8652</v>
      </c>
      <c r="F188">
        <v>200</v>
      </c>
      <c r="G188">
        <v>0</v>
      </c>
      <c r="H188" t="s">
        <v>631</v>
      </c>
      <c r="I188" t="s">
        <v>8653</v>
      </c>
      <c r="J188" t="s">
        <v>3525</v>
      </c>
      <c r="K188" t="s">
        <v>634</v>
      </c>
      <c r="L188" t="s">
        <v>635</v>
      </c>
      <c r="M188" t="s">
        <v>8654</v>
      </c>
      <c r="N188" t="s">
        <v>634</v>
      </c>
      <c r="O188" t="s">
        <v>637</v>
      </c>
      <c r="P188" t="s">
        <v>22</v>
      </c>
      <c r="Q188" t="s">
        <v>638</v>
      </c>
      <c r="R188" t="s">
        <v>635</v>
      </c>
      <c r="S188" t="s">
        <v>634</v>
      </c>
      <c r="T188" t="s">
        <v>8655</v>
      </c>
    </row>
    <row r="189" spans="1:20" x14ac:dyDescent="0.25">
      <c r="A189" t="s">
        <v>20</v>
      </c>
      <c r="B189" t="s">
        <v>21</v>
      </c>
      <c r="C189">
        <v>50</v>
      </c>
      <c r="D189">
        <v>1</v>
      </c>
      <c r="E189" t="s">
        <v>8656</v>
      </c>
      <c r="F189">
        <v>100</v>
      </c>
      <c r="G189">
        <v>0</v>
      </c>
      <c r="H189" t="s">
        <v>631</v>
      </c>
      <c r="I189" t="s">
        <v>8657</v>
      </c>
      <c r="J189" t="s">
        <v>1195</v>
      </c>
      <c r="K189" t="s">
        <v>634</v>
      </c>
      <c r="L189" t="s">
        <v>635</v>
      </c>
      <c r="M189" t="s">
        <v>8658</v>
      </c>
      <c r="N189" t="s">
        <v>634</v>
      </c>
      <c r="O189" t="s">
        <v>637</v>
      </c>
      <c r="P189" t="s">
        <v>22</v>
      </c>
      <c r="Q189" t="s">
        <v>638</v>
      </c>
      <c r="R189" t="s">
        <v>635</v>
      </c>
      <c r="S189" t="s">
        <v>634</v>
      </c>
      <c r="T189" t="s">
        <v>8655</v>
      </c>
    </row>
    <row r="190" spans="1:20" x14ac:dyDescent="0.25">
      <c r="A190" t="s">
        <v>23</v>
      </c>
      <c r="B190" t="s">
        <v>24</v>
      </c>
      <c r="C190">
        <v>50</v>
      </c>
      <c r="D190">
        <v>1</v>
      </c>
      <c r="E190" t="s">
        <v>8656</v>
      </c>
      <c r="F190">
        <v>100</v>
      </c>
      <c r="G190">
        <v>0</v>
      </c>
      <c r="H190" t="s">
        <v>631</v>
      </c>
      <c r="I190" t="s">
        <v>8657</v>
      </c>
      <c r="J190" t="s">
        <v>1195</v>
      </c>
      <c r="K190" t="s">
        <v>634</v>
      </c>
      <c r="L190" t="s">
        <v>635</v>
      </c>
      <c r="M190" t="s">
        <v>8658</v>
      </c>
      <c r="N190" t="s">
        <v>634</v>
      </c>
      <c r="O190" t="s">
        <v>637</v>
      </c>
      <c r="P190" t="s">
        <v>22</v>
      </c>
      <c r="Q190" t="s">
        <v>638</v>
      </c>
      <c r="R190" t="s">
        <v>635</v>
      </c>
      <c r="S190" t="s">
        <v>634</v>
      </c>
      <c r="T190" t="s">
        <v>8655</v>
      </c>
    </row>
    <row r="191" spans="1:20" x14ac:dyDescent="0.25">
      <c r="A191" t="s">
        <v>25</v>
      </c>
      <c r="B191" t="s">
        <v>26</v>
      </c>
      <c r="C191">
        <v>50</v>
      </c>
      <c r="D191">
        <v>1</v>
      </c>
      <c r="E191" t="s">
        <v>8656</v>
      </c>
      <c r="F191">
        <v>100</v>
      </c>
      <c r="G191">
        <v>0</v>
      </c>
      <c r="H191" t="s">
        <v>631</v>
      </c>
      <c r="I191" t="s">
        <v>8657</v>
      </c>
      <c r="J191" t="s">
        <v>1195</v>
      </c>
      <c r="K191" t="s">
        <v>634</v>
      </c>
      <c r="L191" t="s">
        <v>635</v>
      </c>
      <c r="M191" t="s">
        <v>8658</v>
      </c>
      <c r="N191" t="s">
        <v>634</v>
      </c>
      <c r="O191" t="s">
        <v>637</v>
      </c>
      <c r="P191" t="s">
        <v>22</v>
      </c>
      <c r="Q191" t="s">
        <v>638</v>
      </c>
      <c r="R191" t="s">
        <v>635</v>
      </c>
      <c r="S191" t="s">
        <v>634</v>
      </c>
      <c r="T191" t="s">
        <v>8655</v>
      </c>
    </row>
    <row r="192" spans="1:20" x14ac:dyDescent="0.25">
      <c r="A192" t="s">
        <v>20</v>
      </c>
      <c r="B192" t="s">
        <v>21</v>
      </c>
      <c r="C192">
        <v>50</v>
      </c>
      <c r="D192">
        <v>1</v>
      </c>
      <c r="E192" t="s">
        <v>8659</v>
      </c>
      <c r="F192">
        <v>100</v>
      </c>
      <c r="G192">
        <v>0</v>
      </c>
      <c r="H192" t="s">
        <v>631</v>
      </c>
      <c r="I192" t="s">
        <v>8660</v>
      </c>
      <c r="J192" t="s">
        <v>1373</v>
      </c>
      <c r="K192" t="s">
        <v>634</v>
      </c>
      <c r="L192" t="s">
        <v>635</v>
      </c>
      <c r="M192" t="s">
        <v>8661</v>
      </c>
      <c r="N192" t="s">
        <v>634</v>
      </c>
      <c r="O192" t="s">
        <v>654</v>
      </c>
      <c r="P192" t="s">
        <v>22</v>
      </c>
      <c r="Q192" t="s">
        <v>655</v>
      </c>
      <c r="R192" t="s">
        <v>635</v>
      </c>
      <c r="S192" t="s">
        <v>634</v>
      </c>
      <c r="T192" t="s">
        <v>8661</v>
      </c>
    </row>
    <row r="193" spans="1:20" x14ac:dyDescent="0.25">
      <c r="A193" t="s">
        <v>23</v>
      </c>
      <c r="B193" t="s">
        <v>24</v>
      </c>
      <c r="C193">
        <v>50</v>
      </c>
      <c r="D193">
        <v>1</v>
      </c>
      <c r="E193" t="s">
        <v>8659</v>
      </c>
      <c r="F193">
        <v>100</v>
      </c>
      <c r="G193">
        <v>0</v>
      </c>
      <c r="H193" t="s">
        <v>631</v>
      </c>
      <c r="I193" t="s">
        <v>8660</v>
      </c>
      <c r="J193" t="s">
        <v>1373</v>
      </c>
      <c r="K193" t="s">
        <v>634</v>
      </c>
      <c r="L193" t="s">
        <v>635</v>
      </c>
      <c r="M193" t="s">
        <v>8661</v>
      </c>
      <c r="N193" t="s">
        <v>634</v>
      </c>
      <c r="O193" t="s">
        <v>654</v>
      </c>
      <c r="P193" t="s">
        <v>22</v>
      </c>
      <c r="Q193" t="s">
        <v>655</v>
      </c>
      <c r="R193" t="s">
        <v>635</v>
      </c>
      <c r="S193" t="s">
        <v>634</v>
      </c>
      <c r="T193" t="s">
        <v>8661</v>
      </c>
    </row>
    <row r="194" spans="1:20" x14ac:dyDescent="0.25">
      <c r="A194" t="s">
        <v>25</v>
      </c>
      <c r="B194" t="s">
        <v>26</v>
      </c>
      <c r="C194">
        <v>50</v>
      </c>
      <c r="D194">
        <v>1</v>
      </c>
      <c r="E194" t="s">
        <v>8659</v>
      </c>
      <c r="F194">
        <v>100</v>
      </c>
      <c r="G194">
        <v>0</v>
      </c>
      <c r="H194" t="s">
        <v>631</v>
      </c>
      <c r="I194" t="s">
        <v>8660</v>
      </c>
      <c r="J194" t="s">
        <v>1373</v>
      </c>
      <c r="K194" t="s">
        <v>634</v>
      </c>
      <c r="L194" t="s">
        <v>635</v>
      </c>
      <c r="M194" t="s">
        <v>8661</v>
      </c>
      <c r="N194" t="s">
        <v>634</v>
      </c>
      <c r="O194" t="s">
        <v>654</v>
      </c>
      <c r="P194" t="s">
        <v>22</v>
      </c>
      <c r="Q194" t="s">
        <v>655</v>
      </c>
      <c r="R194" t="s">
        <v>635</v>
      </c>
      <c r="S194" t="s">
        <v>634</v>
      </c>
      <c r="T194" t="s">
        <v>8661</v>
      </c>
    </row>
    <row r="195" spans="1:20" x14ac:dyDescent="0.25">
      <c r="A195" t="s">
        <v>20</v>
      </c>
      <c r="B195" t="s">
        <v>21</v>
      </c>
      <c r="C195">
        <v>50</v>
      </c>
      <c r="D195">
        <v>1</v>
      </c>
      <c r="E195" t="s">
        <v>8662</v>
      </c>
      <c r="F195">
        <v>100</v>
      </c>
      <c r="G195">
        <v>0</v>
      </c>
      <c r="H195" t="s">
        <v>631</v>
      </c>
      <c r="I195" t="s">
        <v>8663</v>
      </c>
      <c r="J195" t="s">
        <v>925</v>
      </c>
      <c r="K195" t="s">
        <v>634</v>
      </c>
      <c r="L195" t="s">
        <v>635</v>
      </c>
      <c r="M195" t="s">
        <v>8661</v>
      </c>
      <c r="N195" t="s">
        <v>634</v>
      </c>
      <c r="O195" t="s">
        <v>637</v>
      </c>
      <c r="P195" t="s">
        <v>22</v>
      </c>
      <c r="Q195" t="s">
        <v>638</v>
      </c>
      <c r="R195" t="s">
        <v>635</v>
      </c>
      <c r="S195" t="s">
        <v>634</v>
      </c>
      <c r="T195" t="s">
        <v>8661</v>
      </c>
    </row>
    <row r="196" spans="1:20" x14ac:dyDescent="0.25">
      <c r="A196" t="s">
        <v>23</v>
      </c>
      <c r="B196" t="s">
        <v>24</v>
      </c>
      <c r="C196">
        <v>50</v>
      </c>
      <c r="D196">
        <v>1</v>
      </c>
      <c r="E196" t="s">
        <v>8662</v>
      </c>
      <c r="F196">
        <v>100</v>
      </c>
      <c r="G196">
        <v>0</v>
      </c>
      <c r="H196" t="s">
        <v>631</v>
      </c>
      <c r="I196" t="s">
        <v>8663</v>
      </c>
      <c r="J196" t="s">
        <v>925</v>
      </c>
      <c r="K196" t="s">
        <v>634</v>
      </c>
      <c r="L196" t="s">
        <v>635</v>
      </c>
      <c r="M196" t="s">
        <v>8661</v>
      </c>
      <c r="N196" t="s">
        <v>634</v>
      </c>
      <c r="O196" t="s">
        <v>637</v>
      </c>
      <c r="P196" t="s">
        <v>22</v>
      </c>
      <c r="Q196" t="s">
        <v>638</v>
      </c>
      <c r="R196" t="s">
        <v>635</v>
      </c>
      <c r="S196" t="s">
        <v>634</v>
      </c>
      <c r="T196" t="s">
        <v>8661</v>
      </c>
    </row>
    <row r="197" spans="1:20" x14ac:dyDescent="0.25">
      <c r="A197" t="s">
        <v>25</v>
      </c>
      <c r="B197" t="s">
        <v>26</v>
      </c>
      <c r="C197">
        <v>50</v>
      </c>
      <c r="D197">
        <v>1</v>
      </c>
      <c r="E197" t="s">
        <v>8662</v>
      </c>
      <c r="F197">
        <v>100</v>
      </c>
      <c r="G197">
        <v>0</v>
      </c>
      <c r="H197" t="s">
        <v>631</v>
      </c>
      <c r="I197" t="s">
        <v>8663</v>
      </c>
      <c r="J197" t="s">
        <v>925</v>
      </c>
      <c r="K197" t="s">
        <v>634</v>
      </c>
      <c r="L197" t="s">
        <v>635</v>
      </c>
      <c r="M197" t="s">
        <v>8661</v>
      </c>
      <c r="N197" t="s">
        <v>634</v>
      </c>
      <c r="O197" t="s">
        <v>637</v>
      </c>
      <c r="P197" t="s">
        <v>22</v>
      </c>
      <c r="Q197" t="s">
        <v>638</v>
      </c>
      <c r="R197" t="s">
        <v>635</v>
      </c>
      <c r="S197" t="s">
        <v>634</v>
      </c>
      <c r="T197" t="s">
        <v>8661</v>
      </c>
    </row>
    <row r="198" spans="1:20" x14ac:dyDescent="0.25">
      <c r="A198" t="s">
        <v>20</v>
      </c>
      <c r="B198" t="s">
        <v>21</v>
      </c>
      <c r="C198">
        <v>50</v>
      </c>
      <c r="D198">
        <v>1</v>
      </c>
      <c r="E198" t="s">
        <v>8664</v>
      </c>
      <c r="F198">
        <v>100</v>
      </c>
      <c r="G198">
        <v>0</v>
      </c>
      <c r="H198" t="s">
        <v>631</v>
      </c>
      <c r="I198" t="s">
        <v>8665</v>
      </c>
      <c r="J198" t="s">
        <v>1707</v>
      </c>
      <c r="K198" t="s">
        <v>634</v>
      </c>
      <c r="L198" t="s">
        <v>635</v>
      </c>
      <c r="M198" t="s">
        <v>8666</v>
      </c>
      <c r="N198" t="s">
        <v>634</v>
      </c>
      <c r="O198" t="s">
        <v>637</v>
      </c>
      <c r="P198" t="s">
        <v>22</v>
      </c>
      <c r="Q198" t="s">
        <v>638</v>
      </c>
      <c r="R198" t="s">
        <v>635</v>
      </c>
      <c r="S198" t="s">
        <v>634</v>
      </c>
      <c r="T198" t="s">
        <v>8666</v>
      </c>
    </row>
    <row r="199" spans="1:20" x14ac:dyDescent="0.25">
      <c r="A199" t="s">
        <v>23</v>
      </c>
      <c r="B199" t="s">
        <v>24</v>
      </c>
      <c r="C199">
        <v>50</v>
      </c>
      <c r="D199">
        <v>1</v>
      </c>
      <c r="E199" t="s">
        <v>8664</v>
      </c>
      <c r="F199">
        <v>100</v>
      </c>
      <c r="G199">
        <v>0</v>
      </c>
      <c r="H199" t="s">
        <v>631</v>
      </c>
      <c r="I199" t="s">
        <v>8665</v>
      </c>
      <c r="J199" t="s">
        <v>1707</v>
      </c>
      <c r="K199" t="s">
        <v>634</v>
      </c>
      <c r="L199" t="s">
        <v>635</v>
      </c>
      <c r="M199" t="s">
        <v>8666</v>
      </c>
      <c r="N199" t="s">
        <v>634</v>
      </c>
      <c r="O199" t="s">
        <v>637</v>
      </c>
      <c r="P199" t="s">
        <v>22</v>
      </c>
      <c r="Q199" t="s">
        <v>638</v>
      </c>
      <c r="R199" t="s">
        <v>635</v>
      </c>
      <c r="S199" t="s">
        <v>634</v>
      </c>
      <c r="T199" t="s">
        <v>8666</v>
      </c>
    </row>
    <row r="200" spans="1:20" x14ac:dyDescent="0.25">
      <c r="A200" t="s">
        <v>25</v>
      </c>
      <c r="B200" t="s">
        <v>26</v>
      </c>
      <c r="C200">
        <v>50</v>
      </c>
      <c r="D200">
        <v>1</v>
      </c>
      <c r="E200" t="s">
        <v>8664</v>
      </c>
      <c r="F200">
        <v>100</v>
      </c>
      <c r="G200">
        <v>0</v>
      </c>
      <c r="H200" t="s">
        <v>631</v>
      </c>
      <c r="I200" t="s">
        <v>8665</v>
      </c>
      <c r="J200" t="s">
        <v>1707</v>
      </c>
      <c r="K200" t="s">
        <v>634</v>
      </c>
      <c r="L200" t="s">
        <v>635</v>
      </c>
      <c r="M200" t="s">
        <v>8666</v>
      </c>
      <c r="N200" t="s">
        <v>634</v>
      </c>
      <c r="O200" t="s">
        <v>637</v>
      </c>
      <c r="P200" t="s">
        <v>22</v>
      </c>
      <c r="Q200" t="s">
        <v>638</v>
      </c>
      <c r="R200" t="s">
        <v>635</v>
      </c>
      <c r="S200" t="s">
        <v>634</v>
      </c>
      <c r="T200" t="s">
        <v>8666</v>
      </c>
    </row>
    <row r="201" spans="1:20" x14ac:dyDescent="0.25">
      <c r="A201" t="s">
        <v>20</v>
      </c>
      <c r="B201" t="s">
        <v>21</v>
      </c>
      <c r="C201">
        <v>50</v>
      </c>
      <c r="D201">
        <v>1</v>
      </c>
      <c r="E201" t="s">
        <v>8667</v>
      </c>
      <c r="F201">
        <v>100</v>
      </c>
      <c r="G201">
        <v>0</v>
      </c>
      <c r="H201" t="s">
        <v>631</v>
      </c>
      <c r="I201" t="s">
        <v>8668</v>
      </c>
      <c r="J201" t="s">
        <v>903</v>
      </c>
      <c r="K201" t="s">
        <v>634</v>
      </c>
      <c r="L201" t="s">
        <v>635</v>
      </c>
      <c r="M201" t="s">
        <v>8669</v>
      </c>
      <c r="N201" t="s">
        <v>634</v>
      </c>
      <c r="O201" t="s">
        <v>637</v>
      </c>
      <c r="P201" t="s">
        <v>22</v>
      </c>
      <c r="Q201" t="s">
        <v>638</v>
      </c>
      <c r="R201" t="s">
        <v>635</v>
      </c>
      <c r="S201" t="s">
        <v>634</v>
      </c>
      <c r="T201" t="s">
        <v>8669</v>
      </c>
    </row>
    <row r="202" spans="1:20" x14ac:dyDescent="0.25">
      <c r="A202" t="s">
        <v>23</v>
      </c>
      <c r="B202" t="s">
        <v>24</v>
      </c>
      <c r="C202">
        <v>50</v>
      </c>
      <c r="D202">
        <v>1</v>
      </c>
      <c r="E202" t="s">
        <v>8667</v>
      </c>
      <c r="F202">
        <v>100</v>
      </c>
      <c r="G202">
        <v>0</v>
      </c>
      <c r="H202" t="s">
        <v>631</v>
      </c>
      <c r="I202" t="s">
        <v>8668</v>
      </c>
      <c r="J202" t="s">
        <v>903</v>
      </c>
      <c r="K202" t="s">
        <v>634</v>
      </c>
      <c r="L202" t="s">
        <v>635</v>
      </c>
      <c r="M202" t="s">
        <v>8669</v>
      </c>
      <c r="N202" t="s">
        <v>634</v>
      </c>
      <c r="O202" t="s">
        <v>637</v>
      </c>
      <c r="P202" t="s">
        <v>22</v>
      </c>
      <c r="Q202" t="s">
        <v>638</v>
      </c>
      <c r="R202" t="s">
        <v>635</v>
      </c>
      <c r="S202" t="s">
        <v>634</v>
      </c>
      <c r="T202" t="s">
        <v>8669</v>
      </c>
    </row>
    <row r="203" spans="1:20" x14ac:dyDescent="0.25">
      <c r="A203" t="s">
        <v>25</v>
      </c>
      <c r="B203" t="s">
        <v>26</v>
      </c>
      <c r="C203">
        <v>50</v>
      </c>
      <c r="D203">
        <v>1</v>
      </c>
      <c r="E203" t="s">
        <v>8667</v>
      </c>
      <c r="F203">
        <v>100</v>
      </c>
      <c r="G203">
        <v>0</v>
      </c>
      <c r="H203" t="s">
        <v>631</v>
      </c>
      <c r="I203" t="s">
        <v>8668</v>
      </c>
      <c r="J203" t="s">
        <v>903</v>
      </c>
      <c r="K203" t="s">
        <v>634</v>
      </c>
      <c r="L203" t="s">
        <v>635</v>
      </c>
      <c r="M203" t="s">
        <v>8669</v>
      </c>
      <c r="N203" t="s">
        <v>634</v>
      </c>
      <c r="O203" t="s">
        <v>637</v>
      </c>
      <c r="P203" t="s">
        <v>22</v>
      </c>
      <c r="Q203" t="s">
        <v>638</v>
      </c>
      <c r="R203" t="s">
        <v>635</v>
      </c>
      <c r="S203" t="s">
        <v>634</v>
      </c>
      <c r="T203" t="s">
        <v>8669</v>
      </c>
    </row>
    <row r="204" spans="1:20" x14ac:dyDescent="0.25">
      <c r="A204" t="s">
        <v>20</v>
      </c>
      <c r="B204" t="s">
        <v>21</v>
      </c>
      <c r="C204">
        <v>50</v>
      </c>
      <c r="D204">
        <v>1</v>
      </c>
      <c r="E204" t="s">
        <v>8670</v>
      </c>
      <c r="F204">
        <v>100</v>
      </c>
      <c r="G204">
        <v>0</v>
      </c>
      <c r="H204" t="s">
        <v>631</v>
      </c>
      <c r="I204" t="s">
        <v>8671</v>
      </c>
      <c r="J204" t="s">
        <v>1890</v>
      </c>
      <c r="K204" t="s">
        <v>634</v>
      </c>
      <c r="L204" t="s">
        <v>635</v>
      </c>
      <c r="M204" t="s">
        <v>8672</v>
      </c>
      <c r="N204" t="s">
        <v>634</v>
      </c>
      <c r="O204" t="s">
        <v>637</v>
      </c>
      <c r="P204" t="s">
        <v>22</v>
      </c>
      <c r="Q204" t="s">
        <v>638</v>
      </c>
      <c r="R204" t="s">
        <v>635</v>
      </c>
      <c r="S204" t="s">
        <v>634</v>
      </c>
      <c r="T204" t="s">
        <v>8672</v>
      </c>
    </row>
    <row r="205" spans="1:20" x14ac:dyDescent="0.25">
      <c r="A205" t="s">
        <v>23</v>
      </c>
      <c r="B205" t="s">
        <v>24</v>
      </c>
      <c r="C205">
        <v>50</v>
      </c>
      <c r="D205">
        <v>1</v>
      </c>
      <c r="E205" t="s">
        <v>8670</v>
      </c>
      <c r="F205">
        <v>100</v>
      </c>
      <c r="G205">
        <v>0</v>
      </c>
      <c r="H205" t="s">
        <v>631</v>
      </c>
      <c r="I205" t="s">
        <v>8671</v>
      </c>
      <c r="J205" t="s">
        <v>1890</v>
      </c>
      <c r="K205" t="s">
        <v>634</v>
      </c>
      <c r="L205" t="s">
        <v>635</v>
      </c>
      <c r="M205" t="s">
        <v>8672</v>
      </c>
      <c r="N205" t="s">
        <v>634</v>
      </c>
      <c r="O205" t="s">
        <v>637</v>
      </c>
      <c r="P205" t="s">
        <v>22</v>
      </c>
      <c r="Q205" t="s">
        <v>638</v>
      </c>
      <c r="R205" t="s">
        <v>635</v>
      </c>
      <c r="S205" t="s">
        <v>634</v>
      </c>
      <c r="T205" t="s">
        <v>8672</v>
      </c>
    </row>
    <row r="206" spans="1:20" x14ac:dyDescent="0.25">
      <c r="A206" t="s">
        <v>25</v>
      </c>
      <c r="B206" t="s">
        <v>26</v>
      </c>
      <c r="C206">
        <v>50</v>
      </c>
      <c r="D206">
        <v>1</v>
      </c>
      <c r="E206" t="s">
        <v>8670</v>
      </c>
      <c r="F206">
        <v>100</v>
      </c>
      <c r="G206">
        <v>0</v>
      </c>
      <c r="H206" t="s">
        <v>631</v>
      </c>
      <c r="I206" t="s">
        <v>8671</v>
      </c>
      <c r="J206" t="s">
        <v>1890</v>
      </c>
      <c r="K206" t="s">
        <v>634</v>
      </c>
      <c r="L206" t="s">
        <v>635</v>
      </c>
      <c r="M206" t="s">
        <v>8672</v>
      </c>
      <c r="N206" t="s">
        <v>634</v>
      </c>
      <c r="O206" t="s">
        <v>637</v>
      </c>
      <c r="P206" t="s">
        <v>22</v>
      </c>
      <c r="Q206" t="s">
        <v>638</v>
      </c>
      <c r="R206" t="s">
        <v>635</v>
      </c>
      <c r="S206" t="s">
        <v>634</v>
      </c>
      <c r="T206" t="s">
        <v>8672</v>
      </c>
    </row>
    <row r="207" spans="1:20" x14ac:dyDescent="0.25">
      <c r="A207" t="s">
        <v>20</v>
      </c>
      <c r="B207" t="s">
        <v>21</v>
      </c>
      <c r="C207">
        <v>50</v>
      </c>
      <c r="D207">
        <v>1</v>
      </c>
      <c r="E207" t="s">
        <v>8673</v>
      </c>
      <c r="F207">
        <v>100</v>
      </c>
      <c r="G207">
        <v>0</v>
      </c>
      <c r="H207" t="s">
        <v>703</v>
      </c>
      <c r="I207" t="s">
        <v>8674</v>
      </c>
      <c r="J207" t="s">
        <v>1018</v>
      </c>
      <c r="K207" t="s">
        <v>634</v>
      </c>
      <c r="L207" t="s">
        <v>635</v>
      </c>
      <c r="M207" t="s">
        <v>8675</v>
      </c>
      <c r="N207" t="s">
        <v>634</v>
      </c>
      <c r="O207" t="s">
        <v>637</v>
      </c>
      <c r="P207" t="s">
        <v>22</v>
      </c>
      <c r="Q207" t="s">
        <v>638</v>
      </c>
      <c r="R207" t="s">
        <v>635</v>
      </c>
      <c r="S207" t="s">
        <v>634</v>
      </c>
      <c r="T207" t="s">
        <v>8676</v>
      </c>
    </row>
    <row r="208" spans="1:20" x14ac:dyDescent="0.25">
      <c r="A208" t="s">
        <v>23</v>
      </c>
      <c r="B208" t="s">
        <v>24</v>
      </c>
      <c r="C208">
        <v>50</v>
      </c>
      <c r="D208">
        <v>1</v>
      </c>
      <c r="E208" t="s">
        <v>8673</v>
      </c>
      <c r="F208">
        <v>100</v>
      </c>
      <c r="G208">
        <v>0</v>
      </c>
      <c r="H208" t="s">
        <v>703</v>
      </c>
      <c r="I208" t="s">
        <v>8674</v>
      </c>
      <c r="J208" t="s">
        <v>1018</v>
      </c>
      <c r="K208" t="s">
        <v>634</v>
      </c>
      <c r="L208" t="s">
        <v>635</v>
      </c>
      <c r="M208" t="s">
        <v>8675</v>
      </c>
      <c r="N208" t="s">
        <v>634</v>
      </c>
      <c r="O208" t="s">
        <v>637</v>
      </c>
      <c r="P208" t="s">
        <v>22</v>
      </c>
      <c r="Q208" t="s">
        <v>638</v>
      </c>
      <c r="R208" t="s">
        <v>635</v>
      </c>
      <c r="S208" t="s">
        <v>634</v>
      </c>
      <c r="T208" t="s">
        <v>8676</v>
      </c>
    </row>
    <row r="209" spans="1:20" x14ac:dyDescent="0.25">
      <c r="A209" t="s">
        <v>25</v>
      </c>
      <c r="B209" t="s">
        <v>26</v>
      </c>
      <c r="C209">
        <v>50</v>
      </c>
      <c r="D209">
        <v>1</v>
      </c>
      <c r="E209" t="s">
        <v>8673</v>
      </c>
      <c r="F209">
        <v>100</v>
      </c>
      <c r="G209">
        <v>0</v>
      </c>
      <c r="H209" t="s">
        <v>703</v>
      </c>
      <c r="I209" t="s">
        <v>8674</v>
      </c>
      <c r="J209" t="s">
        <v>1018</v>
      </c>
      <c r="K209" t="s">
        <v>634</v>
      </c>
      <c r="L209" t="s">
        <v>635</v>
      </c>
      <c r="M209" t="s">
        <v>8675</v>
      </c>
      <c r="N209" t="s">
        <v>634</v>
      </c>
      <c r="O209" t="s">
        <v>637</v>
      </c>
      <c r="P209" t="s">
        <v>22</v>
      </c>
      <c r="Q209" t="s">
        <v>638</v>
      </c>
      <c r="R209" t="s">
        <v>635</v>
      </c>
      <c r="S209" t="s">
        <v>634</v>
      </c>
      <c r="T209" t="s">
        <v>8676</v>
      </c>
    </row>
    <row r="210" spans="1:20" x14ac:dyDescent="0.25">
      <c r="A210" t="s">
        <v>164</v>
      </c>
      <c r="B210" t="s">
        <v>165</v>
      </c>
      <c r="C210">
        <v>50</v>
      </c>
      <c r="D210">
        <v>6</v>
      </c>
      <c r="E210" t="s">
        <v>8677</v>
      </c>
      <c r="F210">
        <v>200</v>
      </c>
      <c r="G210">
        <v>0</v>
      </c>
      <c r="H210" t="s">
        <v>631</v>
      </c>
      <c r="I210" t="s">
        <v>8678</v>
      </c>
      <c r="J210" t="s">
        <v>1683</v>
      </c>
      <c r="K210" t="s">
        <v>634</v>
      </c>
      <c r="L210" t="s">
        <v>635</v>
      </c>
      <c r="M210" t="s">
        <v>8675</v>
      </c>
      <c r="N210" t="s">
        <v>634</v>
      </c>
      <c r="O210" t="s">
        <v>637</v>
      </c>
      <c r="P210" t="s">
        <v>22</v>
      </c>
      <c r="Q210" t="s">
        <v>638</v>
      </c>
      <c r="R210" t="s">
        <v>635</v>
      </c>
      <c r="S210" t="s">
        <v>634</v>
      </c>
      <c r="T210" t="s">
        <v>8675</v>
      </c>
    </row>
    <row r="211" spans="1:20" x14ac:dyDescent="0.25">
      <c r="A211" t="s">
        <v>20</v>
      </c>
      <c r="B211" t="s">
        <v>21</v>
      </c>
      <c r="C211">
        <v>50</v>
      </c>
      <c r="D211">
        <v>1</v>
      </c>
      <c r="E211" t="s">
        <v>8679</v>
      </c>
      <c r="F211">
        <v>100</v>
      </c>
      <c r="G211">
        <v>0</v>
      </c>
      <c r="H211" t="s">
        <v>631</v>
      </c>
      <c r="I211" t="s">
        <v>8680</v>
      </c>
      <c r="J211" t="s">
        <v>2186</v>
      </c>
      <c r="K211" t="s">
        <v>634</v>
      </c>
      <c r="L211" t="s">
        <v>635</v>
      </c>
      <c r="M211" t="s">
        <v>8681</v>
      </c>
      <c r="N211" t="s">
        <v>634</v>
      </c>
      <c r="O211" t="s">
        <v>637</v>
      </c>
      <c r="P211" t="s">
        <v>22</v>
      </c>
      <c r="Q211" t="s">
        <v>638</v>
      </c>
      <c r="R211" t="s">
        <v>635</v>
      </c>
      <c r="S211" t="s">
        <v>634</v>
      </c>
      <c r="T211" t="s">
        <v>8681</v>
      </c>
    </row>
    <row r="212" spans="1:20" x14ac:dyDescent="0.25">
      <c r="A212" t="s">
        <v>23</v>
      </c>
      <c r="B212" t="s">
        <v>24</v>
      </c>
      <c r="C212">
        <v>50</v>
      </c>
      <c r="D212">
        <v>1</v>
      </c>
      <c r="E212" t="s">
        <v>8679</v>
      </c>
      <c r="F212">
        <v>100</v>
      </c>
      <c r="G212">
        <v>0</v>
      </c>
      <c r="H212" t="s">
        <v>631</v>
      </c>
      <c r="I212" t="s">
        <v>8680</v>
      </c>
      <c r="J212" t="s">
        <v>2186</v>
      </c>
      <c r="K212" t="s">
        <v>634</v>
      </c>
      <c r="L212" t="s">
        <v>635</v>
      </c>
      <c r="M212" t="s">
        <v>8681</v>
      </c>
      <c r="N212" t="s">
        <v>634</v>
      </c>
      <c r="O212" t="s">
        <v>637</v>
      </c>
      <c r="P212" t="s">
        <v>22</v>
      </c>
      <c r="Q212" t="s">
        <v>638</v>
      </c>
      <c r="R212" t="s">
        <v>635</v>
      </c>
      <c r="S212" t="s">
        <v>634</v>
      </c>
      <c r="T212" t="s">
        <v>8681</v>
      </c>
    </row>
    <row r="213" spans="1:20" x14ac:dyDescent="0.25">
      <c r="A213" t="s">
        <v>25</v>
      </c>
      <c r="B213" t="s">
        <v>26</v>
      </c>
      <c r="C213">
        <v>50</v>
      </c>
      <c r="D213">
        <v>1</v>
      </c>
      <c r="E213" t="s">
        <v>8679</v>
      </c>
      <c r="F213">
        <v>100</v>
      </c>
      <c r="G213">
        <v>0</v>
      </c>
      <c r="H213" t="s">
        <v>631</v>
      </c>
      <c r="I213" t="s">
        <v>8680</v>
      </c>
      <c r="J213" t="s">
        <v>2186</v>
      </c>
      <c r="K213" t="s">
        <v>634</v>
      </c>
      <c r="L213" t="s">
        <v>635</v>
      </c>
      <c r="M213" t="s">
        <v>8681</v>
      </c>
      <c r="N213" t="s">
        <v>634</v>
      </c>
      <c r="O213" t="s">
        <v>637</v>
      </c>
      <c r="P213" t="s">
        <v>22</v>
      </c>
      <c r="Q213" t="s">
        <v>638</v>
      </c>
      <c r="R213" t="s">
        <v>635</v>
      </c>
      <c r="S213" t="s">
        <v>634</v>
      </c>
      <c r="T213" t="s">
        <v>8681</v>
      </c>
    </row>
    <row r="214" spans="1:20" x14ac:dyDescent="0.25">
      <c r="A214" t="s">
        <v>20</v>
      </c>
      <c r="B214" t="s">
        <v>21</v>
      </c>
      <c r="C214">
        <v>50</v>
      </c>
      <c r="D214">
        <v>1</v>
      </c>
      <c r="E214" t="s">
        <v>8682</v>
      </c>
      <c r="F214">
        <v>128</v>
      </c>
      <c r="G214">
        <v>28</v>
      </c>
      <c r="H214" t="s">
        <v>631</v>
      </c>
      <c r="I214" t="s">
        <v>8683</v>
      </c>
      <c r="J214" t="s">
        <v>4829</v>
      </c>
      <c r="K214" t="s">
        <v>634</v>
      </c>
      <c r="L214" t="s">
        <v>635</v>
      </c>
      <c r="M214" t="s">
        <v>8684</v>
      </c>
      <c r="N214" t="s">
        <v>634</v>
      </c>
      <c r="O214" t="s">
        <v>637</v>
      </c>
      <c r="P214" t="s">
        <v>22</v>
      </c>
      <c r="Q214" t="s">
        <v>638</v>
      </c>
      <c r="R214" t="s">
        <v>635</v>
      </c>
      <c r="S214" t="s">
        <v>634</v>
      </c>
      <c r="T214" t="s">
        <v>8684</v>
      </c>
    </row>
    <row r="215" spans="1:20" x14ac:dyDescent="0.25">
      <c r="A215" t="s">
        <v>23</v>
      </c>
      <c r="B215" t="s">
        <v>24</v>
      </c>
      <c r="C215">
        <v>50</v>
      </c>
      <c r="D215">
        <v>1</v>
      </c>
      <c r="E215" t="s">
        <v>8682</v>
      </c>
      <c r="F215">
        <v>128</v>
      </c>
      <c r="G215">
        <v>28</v>
      </c>
      <c r="H215" t="s">
        <v>631</v>
      </c>
      <c r="I215" t="s">
        <v>8683</v>
      </c>
      <c r="J215" t="s">
        <v>4829</v>
      </c>
      <c r="K215" t="s">
        <v>634</v>
      </c>
      <c r="L215" t="s">
        <v>635</v>
      </c>
      <c r="M215" t="s">
        <v>8684</v>
      </c>
      <c r="N215" t="s">
        <v>634</v>
      </c>
      <c r="O215" t="s">
        <v>637</v>
      </c>
      <c r="P215" t="s">
        <v>22</v>
      </c>
      <c r="Q215" t="s">
        <v>638</v>
      </c>
      <c r="R215" t="s">
        <v>635</v>
      </c>
      <c r="S215" t="s">
        <v>634</v>
      </c>
      <c r="T215" t="s">
        <v>8684</v>
      </c>
    </row>
    <row r="216" spans="1:20" x14ac:dyDescent="0.25">
      <c r="A216" t="s">
        <v>25</v>
      </c>
      <c r="B216" t="s">
        <v>26</v>
      </c>
      <c r="C216">
        <v>50</v>
      </c>
      <c r="D216">
        <v>1</v>
      </c>
      <c r="E216" t="s">
        <v>8682</v>
      </c>
      <c r="F216">
        <v>128</v>
      </c>
      <c r="G216">
        <v>28</v>
      </c>
      <c r="H216" t="s">
        <v>631</v>
      </c>
      <c r="I216" t="s">
        <v>8683</v>
      </c>
      <c r="J216" t="s">
        <v>4829</v>
      </c>
      <c r="K216" t="s">
        <v>634</v>
      </c>
      <c r="L216" t="s">
        <v>635</v>
      </c>
      <c r="M216" t="s">
        <v>8684</v>
      </c>
      <c r="N216" t="s">
        <v>634</v>
      </c>
      <c r="O216" t="s">
        <v>637</v>
      </c>
      <c r="P216" t="s">
        <v>22</v>
      </c>
      <c r="Q216" t="s">
        <v>638</v>
      </c>
      <c r="R216" t="s">
        <v>635</v>
      </c>
      <c r="S216" t="s">
        <v>634</v>
      </c>
      <c r="T216" t="s">
        <v>8684</v>
      </c>
    </row>
    <row r="217" spans="1:20" x14ac:dyDescent="0.25">
      <c r="A217" t="s">
        <v>164</v>
      </c>
      <c r="B217" t="s">
        <v>165</v>
      </c>
      <c r="C217">
        <v>50</v>
      </c>
      <c r="D217">
        <v>6</v>
      </c>
      <c r="E217" t="s">
        <v>8685</v>
      </c>
      <c r="F217">
        <v>200</v>
      </c>
      <c r="G217">
        <v>0</v>
      </c>
      <c r="H217" t="s">
        <v>631</v>
      </c>
      <c r="I217" t="s">
        <v>8686</v>
      </c>
      <c r="J217" t="s">
        <v>736</v>
      </c>
      <c r="K217" t="s">
        <v>634</v>
      </c>
      <c r="L217" t="s">
        <v>635</v>
      </c>
      <c r="M217" t="s">
        <v>8687</v>
      </c>
      <c r="N217" t="s">
        <v>634</v>
      </c>
      <c r="O217" t="s">
        <v>637</v>
      </c>
      <c r="P217" t="s">
        <v>22</v>
      </c>
      <c r="Q217" t="s">
        <v>638</v>
      </c>
      <c r="R217" t="s">
        <v>635</v>
      </c>
      <c r="S217" t="s">
        <v>634</v>
      </c>
      <c r="T217" t="s">
        <v>8687</v>
      </c>
    </row>
    <row r="218" spans="1:20" x14ac:dyDescent="0.25">
      <c r="A218" t="s">
        <v>133</v>
      </c>
      <c r="B218" t="s">
        <v>134</v>
      </c>
      <c r="C218">
        <v>12</v>
      </c>
      <c r="D218">
        <v>10</v>
      </c>
      <c r="E218" t="s">
        <v>8688</v>
      </c>
      <c r="F218">
        <v>130</v>
      </c>
      <c r="G218">
        <v>0</v>
      </c>
      <c r="H218" t="s">
        <v>641</v>
      </c>
      <c r="I218" t="s">
        <v>8689</v>
      </c>
      <c r="J218" t="s">
        <v>8690</v>
      </c>
      <c r="K218" t="s">
        <v>1735</v>
      </c>
      <c r="L218" t="s">
        <v>8691</v>
      </c>
      <c r="M218" t="s">
        <v>8654</v>
      </c>
      <c r="N218" t="s">
        <v>634</v>
      </c>
      <c r="O218" t="s">
        <v>894</v>
      </c>
      <c r="P218" t="s">
        <v>43</v>
      </c>
      <c r="Q218" t="s">
        <v>648</v>
      </c>
      <c r="R218" t="s">
        <v>635</v>
      </c>
      <c r="S218" t="s">
        <v>634</v>
      </c>
      <c r="T218" t="s">
        <v>8692</v>
      </c>
    </row>
    <row r="219" spans="1:20" x14ac:dyDescent="0.25">
      <c r="A219" t="s">
        <v>39</v>
      </c>
      <c r="B219" t="s">
        <v>682</v>
      </c>
      <c r="C219">
        <v>80</v>
      </c>
      <c r="D219">
        <v>1</v>
      </c>
      <c r="E219" t="s">
        <v>8693</v>
      </c>
      <c r="F219">
        <v>230</v>
      </c>
      <c r="G219">
        <v>0</v>
      </c>
      <c r="H219" t="s">
        <v>641</v>
      </c>
      <c r="I219" t="s">
        <v>8694</v>
      </c>
      <c r="J219" t="s">
        <v>8695</v>
      </c>
      <c r="K219" t="s">
        <v>5832</v>
      </c>
      <c r="L219" t="s">
        <v>8696</v>
      </c>
      <c r="M219" t="s">
        <v>8697</v>
      </c>
      <c r="N219" t="s">
        <v>634</v>
      </c>
      <c r="O219" t="s">
        <v>689</v>
      </c>
      <c r="P219" t="s">
        <v>40</v>
      </c>
      <c r="Q219" t="s">
        <v>690</v>
      </c>
      <c r="R219" t="s">
        <v>635</v>
      </c>
      <c r="S219" t="s">
        <v>634</v>
      </c>
      <c r="T219" t="s">
        <v>8697</v>
      </c>
    </row>
    <row r="220" spans="1:20" x14ac:dyDescent="0.25">
      <c r="A220" t="s">
        <v>20</v>
      </c>
      <c r="B220" t="s">
        <v>21</v>
      </c>
      <c r="C220">
        <v>50</v>
      </c>
      <c r="D220">
        <v>1</v>
      </c>
      <c r="E220" t="s">
        <v>8693</v>
      </c>
      <c r="F220">
        <v>230</v>
      </c>
      <c r="G220">
        <v>0</v>
      </c>
      <c r="H220" t="s">
        <v>641</v>
      </c>
      <c r="I220" t="s">
        <v>8694</v>
      </c>
      <c r="J220" t="s">
        <v>8695</v>
      </c>
      <c r="K220" t="s">
        <v>5832</v>
      </c>
      <c r="L220" t="s">
        <v>8696</v>
      </c>
      <c r="M220" t="s">
        <v>8697</v>
      </c>
      <c r="N220" t="s">
        <v>634</v>
      </c>
      <c r="O220" t="s">
        <v>689</v>
      </c>
      <c r="P220" t="s">
        <v>40</v>
      </c>
      <c r="Q220" t="s">
        <v>690</v>
      </c>
      <c r="R220" t="s">
        <v>635</v>
      </c>
      <c r="S220" t="s">
        <v>634</v>
      </c>
      <c r="T220" t="s">
        <v>8697</v>
      </c>
    </row>
    <row r="221" spans="1:20" x14ac:dyDescent="0.25">
      <c r="A221" t="s">
        <v>23</v>
      </c>
      <c r="B221" t="s">
        <v>24</v>
      </c>
      <c r="C221">
        <v>50</v>
      </c>
      <c r="D221">
        <v>1</v>
      </c>
      <c r="E221" t="s">
        <v>8693</v>
      </c>
      <c r="F221">
        <v>230</v>
      </c>
      <c r="G221">
        <v>0</v>
      </c>
      <c r="H221" t="s">
        <v>641</v>
      </c>
      <c r="I221" t="s">
        <v>8694</v>
      </c>
      <c r="J221" t="s">
        <v>8695</v>
      </c>
      <c r="K221" t="s">
        <v>5832</v>
      </c>
      <c r="L221" t="s">
        <v>8696</v>
      </c>
      <c r="M221" t="s">
        <v>8697</v>
      </c>
      <c r="N221" t="s">
        <v>634</v>
      </c>
      <c r="O221" t="s">
        <v>689</v>
      </c>
      <c r="P221" t="s">
        <v>40</v>
      </c>
      <c r="Q221" t="s">
        <v>690</v>
      </c>
      <c r="R221" t="s">
        <v>635</v>
      </c>
      <c r="S221" t="s">
        <v>634</v>
      </c>
      <c r="T221" t="s">
        <v>8697</v>
      </c>
    </row>
    <row r="222" spans="1:20" x14ac:dyDescent="0.25">
      <c r="A222" t="s">
        <v>25</v>
      </c>
      <c r="B222" t="s">
        <v>26</v>
      </c>
      <c r="C222">
        <v>50</v>
      </c>
      <c r="D222">
        <v>1</v>
      </c>
      <c r="E222" t="s">
        <v>8693</v>
      </c>
      <c r="F222">
        <v>230</v>
      </c>
      <c r="G222">
        <v>0</v>
      </c>
      <c r="H222" t="s">
        <v>641</v>
      </c>
      <c r="I222" t="s">
        <v>8694</v>
      </c>
      <c r="J222" t="s">
        <v>8695</v>
      </c>
      <c r="K222" t="s">
        <v>5832</v>
      </c>
      <c r="L222" t="s">
        <v>8696</v>
      </c>
      <c r="M222" t="s">
        <v>8697</v>
      </c>
      <c r="N222" t="s">
        <v>634</v>
      </c>
      <c r="O222" t="s">
        <v>689</v>
      </c>
      <c r="P222" t="s">
        <v>40</v>
      </c>
      <c r="Q222" t="s">
        <v>690</v>
      </c>
      <c r="R222" t="s">
        <v>635</v>
      </c>
      <c r="S222" t="s">
        <v>634</v>
      </c>
      <c r="T222" t="s">
        <v>8697</v>
      </c>
    </row>
    <row r="223" spans="1:20" x14ac:dyDescent="0.25">
      <c r="A223" t="s">
        <v>164</v>
      </c>
      <c r="B223" t="s">
        <v>165</v>
      </c>
      <c r="C223">
        <v>65</v>
      </c>
      <c r="D223">
        <v>9</v>
      </c>
      <c r="E223" t="s">
        <v>8698</v>
      </c>
      <c r="F223">
        <v>299</v>
      </c>
      <c r="G223">
        <v>0</v>
      </c>
      <c r="H223" t="s">
        <v>631</v>
      </c>
      <c r="I223" t="s">
        <v>8699</v>
      </c>
      <c r="J223" t="s">
        <v>705</v>
      </c>
      <c r="K223" t="s">
        <v>634</v>
      </c>
      <c r="L223" t="s">
        <v>635</v>
      </c>
      <c r="M223" t="s">
        <v>8700</v>
      </c>
      <c r="N223" t="s">
        <v>634</v>
      </c>
      <c r="O223" t="s">
        <v>637</v>
      </c>
      <c r="P223" t="s">
        <v>22</v>
      </c>
      <c r="Q223" t="s">
        <v>638</v>
      </c>
      <c r="R223" t="s">
        <v>635</v>
      </c>
      <c r="S223" t="s">
        <v>634</v>
      </c>
      <c r="T223" t="s">
        <v>8700</v>
      </c>
    </row>
    <row r="224" spans="1:20" x14ac:dyDescent="0.25">
      <c r="A224" t="s">
        <v>37</v>
      </c>
      <c r="B224" t="s">
        <v>38</v>
      </c>
      <c r="C224">
        <v>66.666666666666671</v>
      </c>
      <c r="D224">
        <v>3</v>
      </c>
      <c r="E224" t="s">
        <v>8701</v>
      </c>
      <c r="F224">
        <v>100</v>
      </c>
      <c r="G224">
        <v>0</v>
      </c>
      <c r="H224" t="s">
        <v>631</v>
      </c>
      <c r="I224" t="s">
        <v>8702</v>
      </c>
      <c r="J224" t="s">
        <v>749</v>
      </c>
      <c r="K224" t="s">
        <v>634</v>
      </c>
      <c r="L224" t="s">
        <v>635</v>
      </c>
      <c r="M224" t="s">
        <v>8703</v>
      </c>
      <c r="N224" t="s">
        <v>634</v>
      </c>
      <c r="O224" t="s">
        <v>637</v>
      </c>
      <c r="P224" t="s">
        <v>22</v>
      </c>
      <c r="Q224" t="s">
        <v>638</v>
      </c>
      <c r="R224" t="s">
        <v>635</v>
      </c>
      <c r="S224" t="s">
        <v>634</v>
      </c>
      <c r="T224" t="s">
        <v>8703</v>
      </c>
    </row>
    <row r="225" spans="1:20" x14ac:dyDescent="0.25">
      <c r="A225" t="s">
        <v>164</v>
      </c>
      <c r="B225" t="s">
        <v>165</v>
      </c>
      <c r="C225">
        <v>33.333333333333336</v>
      </c>
      <c r="D225">
        <v>3</v>
      </c>
      <c r="E225" t="s">
        <v>8704</v>
      </c>
      <c r="F225">
        <v>100</v>
      </c>
      <c r="G225">
        <v>0</v>
      </c>
      <c r="H225" t="s">
        <v>631</v>
      </c>
      <c r="I225" t="s">
        <v>8705</v>
      </c>
      <c r="J225" t="s">
        <v>749</v>
      </c>
      <c r="K225" t="s">
        <v>634</v>
      </c>
      <c r="L225" t="s">
        <v>635</v>
      </c>
      <c r="M225" t="s">
        <v>8706</v>
      </c>
      <c r="N225" t="s">
        <v>634</v>
      </c>
      <c r="O225" t="s">
        <v>637</v>
      </c>
      <c r="P225" t="s">
        <v>22</v>
      </c>
      <c r="Q225" t="s">
        <v>638</v>
      </c>
      <c r="R225" t="s">
        <v>635</v>
      </c>
      <c r="S225" t="s">
        <v>634</v>
      </c>
      <c r="T225" t="s">
        <v>8706</v>
      </c>
    </row>
    <row r="226" spans="1:20" x14ac:dyDescent="0.25">
      <c r="A226" t="s">
        <v>37</v>
      </c>
      <c r="B226" t="s">
        <v>38</v>
      </c>
      <c r="C226">
        <v>66.666666666666671</v>
      </c>
      <c r="D226">
        <v>3</v>
      </c>
      <c r="E226" t="s">
        <v>8707</v>
      </c>
      <c r="F226">
        <v>100</v>
      </c>
      <c r="G226">
        <v>0</v>
      </c>
      <c r="H226" t="s">
        <v>631</v>
      </c>
      <c r="I226" t="s">
        <v>5150</v>
      </c>
      <c r="J226" t="s">
        <v>967</v>
      </c>
      <c r="K226" t="s">
        <v>634</v>
      </c>
      <c r="L226" t="s">
        <v>635</v>
      </c>
      <c r="M226" t="s">
        <v>8708</v>
      </c>
      <c r="N226" t="s">
        <v>634</v>
      </c>
      <c r="O226" t="s">
        <v>637</v>
      </c>
      <c r="P226" t="s">
        <v>22</v>
      </c>
      <c r="Q226" t="s">
        <v>638</v>
      </c>
      <c r="R226" t="s">
        <v>635</v>
      </c>
      <c r="S226" t="s">
        <v>634</v>
      </c>
      <c r="T226" t="s">
        <v>8709</v>
      </c>
    </row>
    <row r="227" spans="1:20" x14ac:dyDescent="0.25">
      <c r="A227" t="s">
        <v>39</v>
      </c>
      <c r="B227" t="s">
        <v>44</v>
      </c>
      <c r="C227">
        <v>100</v>
      </c>
      <c r="D227">
        <v>1</v>
      </c>
      <c r="E227" t="s">
        <v>8710</v>
      </c>
      <c r="F227">
        <v>299</v>
      </c>
      <c r="G227">
        <v>0</v>
      </c>
      <c r="H227" t="s">
        <v>641</v>
      </c>
      <c r="I227" t="s">
        <v>8711</v>
      </c>
      <c r="J227" t="s">
        <v>8712</v>
      </c>
      <c r="K227" t="s">
        <v>8713</v>
      </c>
      <c r="L227" t="s">
        <v>8714</v>
      </c>
      <c r="M227" t="s">
        <v>8708</v>
      </c>
      <c r="N227" t="s">
        <v>8075</v>
      </c>
      <c r="O227" t="s">
        <v>1121</v>
      </c>
      <c r="P227" t="s">
        <v>1122</v>
      </c>
      <c r="Q227" t="s">
        <v>638</v>
      </c>
      <c r="R227" t="s">
        <v>635</v>
      </c>
      <c r="S227" t="s">
        <v>634</v>
      </c>
      <c r="T227" t="s">
        <v>8708</v>
      </c>
    </row>
    <row r="228" spans="1:20" x14ac:dyDescent="0.25">
      <c r="A228" t="s">
        <v>37</v>
      </c>
      <c r="B228" t="s">
        <v>38</v>
      </c>
      <c r="C228">
        <v>60</v>
      </c>
      <c r="D228">
        <v>1</v>
      </c>
      <c r="E228" t="s">
        <v>8710</v>
      </c>
      <c r="F228">
        <v>299</v>
      </c>
      <c r="G228">
        <v>0</v>
      </c>
      <c r="H228" t="s">
        <v>641</v>
      </c>
      <c r="I228" t="s">
        <v>8711</v>
      </c>
      <c r="J228" t="s">
        <v>8712</v>
      </c>
      <c r="K228" t="s">
        <v>8713</v>
      </c>
      <c r="L228" t="s">
        <v>8714</v>
      </c>
      <c r="M228" t="s">
        <v>8708</v>
      </c>
      <c r="N228" t="s">
        <v>8075</v>
      </c>
      <c r="O228" t="s">
        <v>1121</v>
      </c>
      <c r="P228" t="s">
        <v>1122</v>
      </c>
      <c r="Q228" t="s">
        <v>638</v>
      </c>
      <c r="R228" t="s">
        <v>635</v>
      </c>
      <c r="S228" t="s">
        <v>634</v>
      </c>
      <c r="T228" t="s">
        <v>8708</v>
      </c>
    </row>
    <row r="229" spans="1:20" x14ac:dyDescent="0.25">
      <c r="A229" t="s">
        <v>35</v>
      </c>
      <c r="B229" t="s">
        <v>36</v>
      </c>
      <c r="C229">
        <v>50</v>
      </c>
      <c r="D229">
        <v>1</v>
      </c>
      <c r="E229" t="s">
        <v>8710</v>
      </c>
      <c r="F229">
        <v>299</v>
      </c>
      <c r="G229">
        <v>0</v>
      </c>
      <c r="H229" t="s">
        <v>641</v>
      </c>
      <c r="I229" t="s">
        <v>8711</v>
      </c>
      <c r="J229" t="s">
        <v>8712</v>
      </c>
      <c r="K229" t="s">
        <v>8713</v>
      </c>
      <c r="L229" t="s">
        <v>8714</v>
      </c>
      <c r="M229" t="s">
        <v>8708</v>
      </c>
      <c r="N229" t="s">
        <v>8075</v>
      </c>
      <c r="O229" t="s">
        <v>1121</v>
      </c>
      <c r="P229" t="s">
        <v>1122</v>
      </c>
      <c r="Q229" t="s">
        <v>638</v>
      </c>
      <c r="R229" t="s">
        <v>635</v>
      </c>
      <c r="S229" t="s">
        <v>634</v>
      </c>
      <c r="T229" t="s">
        <v>8708</v>
      </c>
    </row>
    <row r="230" spans="1:20" x14ac:dyDescent="0.25">
      <c r="A230" t="s">
        <v>118</v>
      </c>
      <c r="B230" t="s">
        <v>91</v>
      </c>
      <c r="C230">
        <v>100</v>
      </c>
      <c r="D230">
        <v>1</v>
      </c>
      <c r="E230" t="s">
        <v>8710</v>
      </c>
      <c r="F230">
        <v>299</v>
      </c>
      <c r="G230">
        <v>0</v>
      </c>
      <c r="H230" t="s">
        <v>641</v>
      </c>
      <c r="I230" t="s">
        <v>8711</v>
      </c>
      <c r="J230" t="s">
        <v>8712</v>
      </c>
      <c r="K230" t="s">
        <v>8713</v>
      </c>
      <c r="L230" t="s">
        <v>8714</v>
      </c>
      <c r="M230" t="s">
        <v>8708</v>
      </c>
      <c r="N230" t="s">
        <v>8075</v>
      </c>
      <c r="O230" t="s">
        <v>1121</v>
      </c>
      <c r="P230" t="s">
        <v>1122</v>
      </c>
      <c r="Q230" t="s">
        <v>638</v>
      </c>
      <c r="R230" t="s">
        <v>635</v>
      </c>
      <c r="S230" t="s">
        <v>634</v>
      </c>
      <c r="T230" t="s">
        <v>8708</v>
      </c>
    </row>
    <row r="231" spans="1:20" x14ac:dyDescent="0.25">
      <c r="A231" t="s">
        <v>257</v>
      </c>
      <c r="B231" t="s">
        <v>263</v>
      </c>
      <c r="C231">
        <v>139</v>
      </c>
      <c r="D231">
        <v>1</v>
      </c>
      <c r="E231" t="s">
        <v>8715</v>
      </c>
      <c r="F231">
        <v>215</v>
      </c>
      <c r="G231">
        <v>0</v>
      </c>
      <c r="H231" t="s">
        <v>641</v>
      </c>
      <c r="I231" t="s">
        <v>8716</v>
      </c>
      <c r="J231" t="s">
        <v>8717</v>
      </c>
      <c r="K231" t="s">
        <v>761</v>
      </c>
      <c r="L231" t="s">
        <v>8718</v>
      </c>
      <c r="M231" t="s">
        <v>8719</v>
      </c>
      <c r="N231" t="s">
        <v>8075</v>
      </c>
      <c r="O231" t="s">
        <v>1121</v>
      </c>
      <c r="P231" t="s">
        <v>1122</v>
      </c>
      <c r="Q231" t="s">
        <v>638</v>
      </c>
      <c r="R231" t="s">
        <v>635</v>
      </c>
      <c r="S231" t="s">
        <v>634</v>
      </c>
      <c r="T231" t="s">
        <v>8719</v>
      </c>
    </row>
    <row r="232" spans="1:20" x14ac:dyDescent="0.25">
      <c r="A232" t="s">
        <v>619</v>
      </c>
      <c r="B232" t="s">
        <v>620</v>
      </c>
      <c r="C232">
        <v>139</v>
      </c>
      <c r="D232">
        <v>1</v>
      </c>
      <c r="E232" t="s">
        <v>8715</v>
      </c>
      <c r="F232">
        <v>215</v>
      </c>
      <c r="G232">
        <v>0</v>
      </c>
      <c r="H232" t="s">
        <v>641</v>
      </c>
      <c r="I232" t="s">
        <v>8716</v>
      </c>
      <c r="J232" t="s">
        <v>8717</v>
      </c>
      <c r="K232" t="s">
        <v>761</v>
      </c>
      <c r="L232" t="s">
        <v>8718</v>
      </c>
      <c r="M232" t="s">
        <v>8719</v>
      </c>
      <c r="N232" t="s">
        <v>8075</v>
      </c>
      <c r="O232" t="s">
        <v>1121</v>
      </c>
      <c r="P232" t="s">
        <v>1122</v>
      </c>
      <c r="Q232" t="s">
        <v>638</v>
      </c>
      <c r="R232" t="s">
        <v>635</v>
      </c>
      <c r="S232" t="s">
        <v>634</v>
      </c>
      <c r="T232" t="s">
        <v>8719</v>
      </c>
    </row>
    <row r="233" spans="1:20" x14ac:dyDescent="0.25">
      <c r="A233" t="s">
        <v>121</v>
      </c>
      <c r="B233" t="s">
        <v>122</v>
      </c>
      <c r="C233">
        <v>15</v>
      </c>
      <c r="D233">
        <v>1</v>
      </c>
      <c r="E233" t="s">
        <v>8720</v>
      </c>
      <c r="F233">
        <v>25</v>
      </c>
      <c r="G233">
        <v>10</v>
      </c>
      <c r="H233" t="s">
        <v>631</v>
      </c>
      <c r="I233" t="s">
        <v>8721</v>
      </c>
      <c r="J233" t="s">
        <v>8722</v>
      </c>
      <c r="K233" t="s">
        <v>8723</v>
      </c>
      <c r="L233" t="s">
        <v>7895</v>
      </c>
      <c r="M233" t="s">
        <v>8724</v>
      </c>
      <c r="N233" t="s">
        <v>634</v>
      </c>
      <c r="O233" t="s">
        <v>894</v>
      </c>
      <c r="P233" t="s">
        <v>43</v>
      </c>
      <c r="Q233" t="s">
        <v>648</v>
      </c>
      <c r="R233" t="s">
        <v>635</v>
      </c>
      <c r="S233" t="s">
        <v>634</v>
      </c>
      <c r="T233" t="s">
        <v>8725</v>
      </c>
    </row>
    <row r="234" spans="1:20" x14ac:dyDescent="0.25">
      <c r="A234" t="s">
        <v>118</v>
      </c>
      <c r="B234" t="s">
        <v>91</v>
      </c>
      <c r="C234">
        <v>80</v>
      </c>
      <c r="D234">
        <v>10</v>
      </c>
      <c r="E234" t="s">
        <v>8726</v>
      </c>
      <c r="F234">
        <v>835</v>
      </c>
      <c r="G234">
        <v>35</v>
      </c>
      <c r="H234" t="s">
        <v>641</v>
      </c>
      <c r="I234" t="s">
        <v>8727</v>
      </c>
      <c r="J234" t="s">
        <v>8728</v>
      </c>
      <c r="K234" t="s">
        <v>8545</v>
      </c>
      <c r="L234" t="s">
        <v>8729</v>
      </c>
      <c r="M234" t="s">
        <v>8730</v>
      </c>
      <c r="N234" t="s">
        <v>1120</v>
      </c>
      <c r="O234" t="s">
        <v>1642</v>
      </c>
      <c r="P234" t="s">
        <v>1236</v>
      </c>
      <c r="Q234" t="s">
        <v>1123</v>
      </c>
      <c r="R234" t="s">
        <v>635</v>
      </c>
      <c r="S234" t="s">
        <v>8731</v>
      </c>
      <c r="T234" t="s">
        <v>8732</v>
      </c>
    </row>
    <row r="235" spans="1:20" x14ac:dyDescent="0.25">
      <c r="A235" t="s">
        <v>20</v>
      </c>
      <c r="B235" t="s">
        <v>21</v>
      </c>
      <c r="C235">
        <v>50</v>
      </c>
      <c r="D235">
        <v>1</v>
      </c>
      <c r="E235" t="s">
        <v>8733</v>
      </c>
      <c r="F235">
        <v>100</v>
      </c>
      <c r="G235">
        <v>0</v>
      </c>
      <c r="H235" t="s">
        <v>703</v>
      </c>
      <c r="I235" t="s">
        <v>8734</v>
      </c>
      <c r="J235" t="s">
        <v>755</v>
      </c>
      <c r="K235" t="s">
        <v>634</v>
      </c>
      <c r="L235" t="s">
        <v>635</v>
      </c>
      <c r="M235" t="s">
        <v>8735</v>
      </c>
      <c r="N235" t="s">
        <v>634</v>
      </c>
      <c r="O235" t="s">
        <v>637</v>
      </c>
      <c r="P235" t="s">
        <v>22</v>
      </c>
      <c r="Q235" t="s">
        <v>638</v>
      </c>
      <c r="R235" t="s">
        <v>635</v>
      </c>
      <c r="S235" t="s">
        <v>634</v>
      </c>
      <c r="T235" t="s">
        <v>8735</v>
      </c>
    </row>
    <row r="236" spans="1:20" x14ac:dyDescent="0.25">
      <c r="A236" t="s">
        <v>23</v>
      </c>
      <c r="B236" t="s">
        <v>24</v>
      </c>
      <c r="C236">
        <v>50</v>
      </c>
      <c r="D236">
        <v>1</v>
      </c>
      <c r="E236" t="s">
        <v>8733</v>
      </c>
      <c r="F236">
        <v>100</v>
      </c>
      <c r="G236">
        <v>0</v>
      </c>
      <c r="H236" t="s">
        <v>703</v>
      </c>
      <c r="I236" t="s">
        <v>8734</v>
      </c>
      <c r="J236" t="s">
        <v>755</v>
      </c>
      <c r="K236" t="s">
        <v>634</v>
      </c>
      <c r="L236" t="s">
        <v>635</v>
      </c>
      <c r="M236" t="s">
        <v>8735</v>
      </c>
      <c r="N236" t="s">
        <v>634</v>
      </c>
      <c r="O236" t="s">
        <v>637</v>
      </c>
      <c r="P236" t="s">
        <v>22</v>
      </c>
      <c r="Q236" t="s">
        <v>638</v>
      </c>
      <c r="R236" t="s">
        <v>635</v>
      </c>
      <c r="S236" t="s">
        <v>634</v>
      </c>
      <c r="T236" t="s">
        <v>8735</v>
      </c>
    </row>
    <row r="237" spans="1:20" x14ac:dyDescent="0.25">
      <c r="A237" t="s">
        <v>25</v>
      </c>
      <c r="B237" t="s">
        <v>26</v>
      </c>
      <c r="C237">
        <v>50</v>
      </c>
      <c r="D237">
        <v>1</v>
      </c>
      <c r="E237" t="s">
        <v>8733</v>
      </c>
      <c r="F237">
        <v>100</v>
      </c>
      <c r="G237">
        <v>0</v>
      </c>
      <c r="H237" t="s">
        <v>703</v>
      </c>
      <c r="I237" t="s">
        <v>8734</v>
      </c>
      <c r="J237" t="s">
        <v>755</v>
      </c>
      <c r="K237" t="s">
        <v>634</v>
      </c>
      <c r="L237" t="s">
        <v>635</v>
      </c>
      <c r="M237" t="s">
        <v>8735</v>
      </c>
      <c r="N237" t="s">
        <v>634</v>
      </c>
      <c r="O237" t="s">
        <v>637</v>
      </c>
      <c r="P237" t="s">
        <v>22</v>
      </c>
      <c r="Q237" t="s">
        <v>638</v>
      </c>
      <c r="R237" t="s">
        <v>635</v>
      </c>
      <c r="S237" t="s">
        <v>634</v>
      </c>
      <c r="T237" t="s">
        <v>8735</v>
      </c>
    </row>
    <row r="238" spans="1:20" x14ac:dyDescent="0.25">
      <c r="A238" t="s">
        <v>20</v>
      </c>
      <c r="B238" t="s">
        <v>21</v>
      </c>
      <c r="C238">
        <v>50</v>
      </c>
      <c r="D238">
        <v>1</v>
      </c>
      <c r="E238" t="s">
        <v>8736</v>
      </c>
      <c r="F238">
        <v>100</v>
      </c>
      <c r="G238">
        <v>0</v>
      </c>
      <c r="H238" t="s">
        <v>631</v>
      </c>
      <c r="I238" t="s">
        <v>8737</v>
      </c>
      <c r="J238" t="s">
        <v>749</v>
      </c>
      <c r="K238" t="s">
        <v>634</v>
      </c>
      <c r="L238" t="s">
        <v>635</v>
      </c>
      <c r="M238" t="s">
        <v>8738</v>
      </c>
      <c r="N238" t="s">
        <v>634</v>
      </c>
      <c r="O238" t="s">
        <v>637</v>
      </c>
      <c r="P238" t="s">
        <v>22</v>
      </c>
      <c r="Q238" t="s">
        <v>638</v>
      </c>
      <c r="R238" t="s">
        <v>635</v>
      </c>
      <c r="S238" t="s">
        <v>634</v>
      </c>
      <c r="T238" t="s">
        <v>8738</v>
      </c>
    </row>
    <row r="239" spans="1:20" x14ac:dyDescent="0.25">
      <c r="A239" t="s">
        <v>23</v>
      </c>
      <c r="B239" t="s">
        <v>24</v>
      </c>
      <c r="C239">
        <v>50</v>
      </c>
      <c r="D239">
        <v>1</v>
      </c>
      <c r="E239" t="s">
        <v>8736</v>
      </c>
      <c r="F239">
        <v>100</v>
      </c>
      <c r="G239">
        <v>0</v>
      </c>
      <c r="H239" t="s">
        <v>631</v>
      </c>
      <c r="I239" t="s">
        <v>8737</v>
      </c>
      <c r="J239" t="s">
        <v>749</v>
      </c>
      <c r="K239" t="s">
        <v>634</v>
      </c>
      <c r="L239" t="s">
        <v>635</v>
      </c>
      <c r="M239" t="s">
        <v>8738</v>
      </c>
      <c r="N239" t="s">
        <v>634</v>
      </c>
      <c r="O239" t="s">
        <v>637</v>
      </c>
      <c r="P239" t="s">
        <v>22</v>
      </c>
      <c r="Q239" t="s">
        <v>638</v>
      </c>
      <c r="R239" t="s">
        <v>635</v>
      </c>
      <c r="S239" t="s">
        <v>634</v>
      </c>
      <c r="T239" t="s">
        <v>8738</v>
      </c>
    </row>
    <row r="240" spans="1:20" x14ac:dyDescent="0.25">
      <c r="A240" t="s">
        <v>25</v>
      </c>
      <c r="B240" t="s">
        <v>26</v>
      </c>
      <c r="C240">
        <v>50</v>
      </c>
      <c r="D240">
        <v>1</v>
      </c>
      <c r="E240" t="s">
        <v>8736</v>
      </c>
      <c r="F240">
        <v>100</v>
      </c>
      <c r="G240">
        <v>0</v>
      </c>
      <c r="H240" t="s">
        <v>631</v>
      </c>
      <c r="I240" t="s">
        <v>8737</v>
      </c>
      <c r="J240" t="s">
        <v>749</v>
      </c>
      <c r="K240" t="s">
        <v>634</v>
      </c>
      <c r="L240" t="s">
        <v>635</v>
      </c>
      <c r="M240" t="s">
        <v>8738</v>
      </c>
      <c r="N240" t="s">
        <v>634</v>
      </c>
      <c r="O240" t="s">
        <v>637</v>
      </c>
      <c r="P240" t="s">
        <v>22</v>
      </c>
      <c r="Q240" t="s">
        <v>638</v>
      </c>
      <c r="R240" t="s">
        <v>635</v>
      </c>
      <c r="S240" t="s">
        <v>634</v>
      </c>
      <c r="T240" t="s">
        <v>8738</v>
      </c>
    </row>
    <row r="241" spans="1:20" x14ac:dyDescent="0.25">
      <c r="A241" t="s">
        <v>121</v>
      </c>
      <c r="B241" t="s">
        <v>122</v>
      </c>
      <c r="C241">
        <v>15</v>
      </c>
      <c r="D241">
        <v>1</v>
      </c>
      <c r="E241" t="s">
        <v>8739</v>
      </c>
      <c r="F241">
        <v>25</v>
      </c>
      <c r="G241">
        <v>10</v>
      </c>
      <c r="H241" t="s">
        <v>641</v>
      </c>
      <c r="I241" t="s">
        <v>8740</v>
      </c>
      <c r="J241" t="s">
        <v>8741</v>
      </c>
      <c r="K241" t="s">
        <v>1117</v>
      </c>
      <c r="L241" t="s">
        <v>1943</v>
      </c>
      <c r="M241" t="s">
        <v>8742</v>
      </c>
      <c r="N241" t="s">
        <v>634</v>
      </c>
      <c r="O241" t="s">
        <v>894</v>
      </c>
      <c r="P241" t="s">
        <v>43</v>
      </c>
      <c r="Q241" t="s">
        <v>648</v>
      </c>
      <c r="R241" t="s">
        <v>635</v>
      </c>
      <c r="S241" t="s">
        <v>634</v>
      </c>
      <c r="T241" t="s">
        <v>8743</v>
      </c>
    </row>
    <row r="242" spans="1:20" x14ac:dyDescent="0.25">
      <c r="A242" t="s">
        <v>20</v>
      </c>
      <c r="B242" t="s">
        <v>21</v>
      </c>
      <c r="C242">
        <v>50</v>
      </c>
      <c r="D242">
        <v>1</v>
      </c>
      <c r="E242" t="s">
        <v>8744</v>
      </c>
      <c r="F242">
        <v>100</v>
      </c>
      <c r="G242">
        <v>0</v>
      </c>
      <c r="H242" t="s">
        <v>631</v>
      </c>
      <c r="I242" t="s">
        <v>3203</v>
      </c>
      <c r="J242" t="s">
        <v>1081</v>
      </c>
      <c r="K242" t="s">
        <v>634</v>
      </c>
      <c r="L242" t="s">
        <v>635</v>
      </c>
      <c r="M242" t="s">
        <v>8745</v>
      </c>
      <c r="N242" t="s">
        <v>634</v>
      </c>
      <c r="O242" t="s">
        <v>637</v>
      </c>
      <c r="P242" t="s">
        <v>22</v>
      </c>
      <c r="Q242" t="s">
        <v>638</v>
      </c>
      <c r="R242" t="s">
        <v>635</v>
      </c>
      <c r="S242" t="s">
        <v>634</v>
      </c>
      <c r="T242" t="s">
        <v>8745</v>
      </c>
    </row>
    <row r="243" spans="1:20" x14ac:dyDescent="0.25">
      <c r="A243" t="s">
        <v>23</v>
      </c>
      <c r="B243" t="s">
        <v>24</v>
      </c>
      <c r="C243">
        <v>50</v>
      </c>
      <c r="D243">
        <v>1</v>
      </c>
      <c r="E243" t="s">
        <v>8744</v>
      </c>
      <c r="F243">
        <v>100</v>
      </c>
      <c r="G243">
        <v>0</v>
      </c>
      <c r="H243" t="s">
        <v>631</v>
      </c>
      <c r="I243" t="s">
        <v>3203</v>
      </c>
      <c r="J243" t="s">
        <v>1081</v>
      </c>
      <c r="K243" t="s">
        <v>634</v>
      </c>
      <c r="L243" t="s">
        <v>635</v>
      </c>
      <c r="M243" t="s">
        <v>8745</v>
      </c>
      <c r="N243" t="s">
        <v>634</v>
      </c>
      <c r="O243" t="s">
        <v>637</v>
      </c>
      <c r="P243" t="s">
        <v>22</v>
      </c>
      <c r="Q243" t="s">
        <v>638</v>
      </c>
      <c r="R243" t="s">
        <v>635</v>
      </c>
      <c r="S243" t="s">
        <v>634</v>
      </c>
      <c r="T243" t="s">
        <v>8745</v>
      </c>
    </row>
    <row r="244" spans="1:20" x14ac:dyDescent="0.25">
      <c r="A244" t="s">
        <v>25</v>
      </c>
      <c r="B244" t="s">
        <v>26</v>
      </c>
      <c r="C244">
        <v>50</v>
      </c>
      <c r="D244">
        <v>1</v>
      </c>
      <c r="E244" t="s">
        <v>8744</v>
      </c>
      <c r="F244">
        <v>100</v>
      </c>
      <c r="G244">
        <v>0</v>
      </c>
      <c r="H244" t="s">
        <v>631</v>
      </c>
      <c r="I244" t="s">
        <v>3203</v>
      </c>
      <c r="J244" t="s">
        <v>1081</v>
      </c>
      <c r="K244" t="s">
        <v>634</v>
      </c>
      <c r="L244" t="s">
        <v>635</v>
      </c>
      <c r="M244" t="s">
        <v>8745</v>
      </c>
      <c r="N244" t="s">
        <v>634</v>
      </c>
      <c r="O244" t="s">
        <v>637</v>
      </c>
      <c r="P244" t="s">
        <v>22</v>
      </c>
      <c r="Q244" t="s">
        <v>638</v>
      </c>
      <c r="R244" t="s">
        <v>635</v>
      </c>
      <c r="S244" t="s">
        <v>634</v>
      </c>
      <c r="T244" t="s">
        <v>8745</v>
      </c>
    </row>
    <row r="245" spans="1:20" x14ac:dyDescent="0.25">
      <c r="A245" t="s">
        <v>121</v>
      </c>
      <c r="B245" t="s">
        <v>122</v>
      </c>
      <c r="C245">
        <v>15</v>
      </c>
      <c r="D245">
        <v>1</v>
      </c>
      <c r="E245" t="s">
        <v>8746</v>
      </c>
      <c r="F245">
        <v>15</v>
      </c>
      <c r="G245">
        <v>0</v>
      </c>
      <c r="H245" t="s">
        <v>631</v>
      </c>
      <c r="I245" t="s">
        <v>7899</v>
      </c>
      <c r="J245" t="s">
        <v>7900</v>
      </c>
      <c r="K245" t="s">
        <v>7901</v>
      </c>
      <c r="L245" t="s">
        <v>8747</v>
      </c>
      <c r="M245" t="s">
        <v>634</v>
      </c>
      <c r="N245" t="s">
        <v>634</v>
      </c>
      <c r="O245" t="s">
        <v>635</v>
      </c>
      <c r="P245" t="s">
        <v>43</v>
      </c>
      <c r="Q245" t="s">
        <v>634</v>
      </c>
      <c r="R245" t="s">
        <v>635</v>
      </c>
      <c r="S245" t="s">
        <v>634</v>
      </c>
      <c r="T245" t="s">
        <v>8748</v>
      </c>
    </row>
    <row r="246" spans="1:20" x14ac:dyDescent="0.25">
      <c r="A246" t="s">
        <v>164</v>
      </c>
      <c r="B246" t="s">
        <v>165</v>
      </c>
      <c r="C246">
        <v>50</v>
      </c>
      <c r="D246">
        <v>6</v>
      </c>
      <c r="E246" t="s">
        <v>8749</v>
      </c>
      <c r="F246">
        <v>540</v>
      </c>
      <c r="G246">
        <v>0</v>
      </c>
      <c r="H246" t="s">
        <v>631</v>
      </c>
      <c r="I246" t="s">
        <v>8750</v>
      </c>
      <c r="J246" t="s">
        <v>1905</v>
      </c>
      <c r="K246" t="s">
        <v>634</v>
      </c>
      <c r="L246" t="s">
        <v>635</v>
      </c>
      <c r="M246" t="s">
        <v>8751</v>
      </c>
      <c r="N246" t="s">
        <v>634</v>
      </c>
      <c r="O246" t="s">
        <v>654</v>
      </c>
      <c r="P246" t="s">
        <v>22</v>
      </c>
      <c r="Q246" t="s">
        <v>655</v>
      </c>
      <c r="R246" t="s">
        <v>635</v>
      </c>
      <c r="S246" t="s">
        <v>8752</v>
      </c>
      <c r="T246" t="s">
        <v>8753</v>
      </c>
    </row>
    <row r="247" spans="1:20" x14ac:dyDescent="0.25">
      <c r="A247" t="s">
        <v>35</v>
      </c>
      <c r="B247" t="s">
        <v>36</v>
      </c>
      <c r="C247">
        <v>33</v>
      </c>
      <c r="D247">
        <v>10</v>
      </c>
      <c r="E247" t="s">
        <v>8749</v>
      </c>
      <c r="F247">
        <v>540</v>
      </c>
      <c r="G247">
        <v>0</v>
      </c>
      <c r="H247" t="s">
        <v>631</v>
      </c>
      <c r="I247" t="s">
        <v>8750</v>
      </c>
      <c r="J247" t="s">
        <v>1905</v>
      </c>
      <c r="K247" t="s">
        <v>634</v>
      </c>
      <c r="L247" t="s">
        <v>635</v>
      </c>
      <c r="M247" t="s">
        <v>8751</v>
      </c>
      <c r="N247" t="s">
        <v>634</v>
      </c>
      <c r="O247" t="s">
        <v>654</v>
      </c>
      <c r="P247" t="s">
        <v>22</v>
      </c>
      <c r="Q247" t="s">
        <v>655</v>
      </c>
      <c r="R247" t="s">
        <v>635</v>
      </c>
      <c r="S247" t="s">
        <v>8752</v>
      </c>
      <c r="T247" t="s">
        <v>8753</v>
      </c>
    </row>
    <row r="248" spans="1:20" x14ac:dyDescent="0.25">
      <c r="A248" t="s">
        <v>20</v>
      </c>
      <c r="B248" t="s">
        <v>21</v>
      </c>
      <c r="C248">
        <v>50</v>
      </c>
      <c r="D248">
        <v>1</v>
      </c>
      <c r="E248" t="s">
        <v>8754</v>
      </c>
      <c r="F248">
        <v>100</v>
      </c>
      <c r="G248">
        <v>0</v>
      </c>
      <c r="H248" t="s">
        <v>703</v>
      </c>
      <c r="I248" t="s">
        <v>8755</v>
      </c>
      <c r="J248" t="s">
        <v>1446</v>
      </c>
      <c r="K248" t="s">
        <v>634</v>
      </c>
      <c r="L248" t="s">
        <v>635</v>
      </c>
      <c r="M248" t="s">
        <v>8756</v>
      </c>
      <c r="N248" t="s">
        <v>634</v>
      </c>
      <c r="O248" t="s">
        <v>654</v>
      </c>
      <c r="P248" t="s">
        <v>22</v>
      </c>
      <c r="Q248" t="s">
        <v>655</v>
      </c>
      <c r="R248" t="s">
        <v>635</v>
      </c>
      <c r="S248" t="s">
        <v>634</v>
      </c>
      <c r="T248" t="s">
        <v>8756</v>
      </c>
    </row>
    <row r="249" spans="1:20" x14ac:dyDescent="0.25">
      <c r="A249" t="s">
        <v>23</v>
      </c>
      <c r="B249" t="s">
        <v>24</v>
      </c>
      <c r="C249">
        <v>50</v>
      </c>
      <c r="D249">
        <v>1</v>
      </c>
      <c r="E249" t="s">
        <v>8754</v>
      </c>
      <c r="F249">
        <v>100</v>
      </c>
      <c r="G249">
        <v>0</v>
      </c>
      <c r="H249" t="s">
        <v>703</v>
      </c>
      <c r="I249" t="s">
        <v>8755</v>
      </c>
      <c r="J249" t="s">
        <v>1446</v>
      </c>
      <c r="K249" t="s">
        <v>634</v>
      </c>
      <c r="L249" t="s">
        <v>635</v>
      </c>
      <c r="M249" t="s">
        <v>8756</v>
      </c>
      <c r="N249" t="s">
        <v>634</v>
      </c>
      <c r="O249" t="s">
        <v>654</v>
      </c>
      <c r="P249" t="s">
        <v>22</v>
      </c>
      <c r="Q249" t="s">
        <v>655</v>
      </c>
      <c r="R249" t="s">
        <v>635</v>
      </c>
      <c r="S249" t="s">
        <v>634</v>
      </c>
      <c r="T249" t="s">
        <v>8756</v>
      </c>
    </row>
    <row r="250" spans="1:20" x14ac:dyDescent="0.25">
      <c r="A250" t="s">
        <v>25</v>
      </c>
      <c r="B250" t="s">
        <v>26</v>
      </c>
      <c r="C250">
        <v>50</v>
      </c>
      <c r="D250">
        <v>1</v>
      </c>
      <c r="E250" t="s">
        <v>8754</v>
      </c>
      <c r="F250">
        <v>100</v>
      </c>
      <c r="G250">
        <v>0</v>
      </c>
      <c r="H250" t="s">
        <v>703</v>
      </c>
      <c r="I250" t="s">
        <v>8755</v>
      </c>
      <c r="J250" t="s">
        <v>1446</v>
      </c>
      <c r="K250" t="s">
        <v>634</v>
      </c>
      <c r="L250" t="s">
        <v>635</v>
      </c>
      <c r="M250" t="s">
        <v>8756</v>
      </c>
      <c r="N250" t="s">
        <v>634</v>
      </c>
      <c r="O250" t="s">
        <v>654</v>
      </c>
      <c r="P250" t="s">
        <v>22</v>
      </c>
      <c r="Q250" t="s">
        <v>655</v>
      </c>
      <c r="R250" t="s">
        <v>635</v>
      </c>
      <c r="S250" t="s">
        <v>634</v>
      </c>
      <c r="T250" t="s">
        <v>8756</v>
      </c>
    </row>
    <row r="251" spans="1:20" x14ac:dyDescent="0.25">
      <c r="A251" t="s">
        <v>118</v>
      </c>
      <c r="B251" t="s">
        <v>91</v>
      </c>
      <c r="C251">
        <v>78.5</v>
      </c>
      <c r="D251">
        <v>2</v>
      </c>
      <c r="E251" t="s">
        <v>8757</v>
      </c>
      <c r="F251">
        <v>157</v>
      </c>
      <c r="G251">
        <v>0</v>
      </c>
      <c r="H251" t="s">
        <v>641</v>
      </c>
      <c r="I251" t="s">
        <v>8758</v>
      </c>
      <c r="J251" t="s">
        <v>8759</v>
      </c>
      <c r="K251" t="s">
        <v>4916</v>
      </c>
      <c r="L251" t="s">
        <v>892</v>
      </c>
      <c r="M251" t="s">
        <v>8756</v>
      </c>
      <c r="N251" t="s">
        <v>634</v>
      </c>
      <c r="O251" t="s">
        <v>894</v>
      </c>
      <c r="P251" t="s">
        <v>43</v>
      </c>
      <c r="Q251" t="s">
        <v>648</v>
      </c>
      <c r="R251" t="s">
        <v>635</v>
      </c>
      <c r="S251" t="s">
        <v>8760</v>
      </c>
      <c r="T251" t="s">
        <v>8761</v>
      </c>
    </row>
    <row r="252" spans="1:20" x14ac:dyDescent="0.25">
      <c r="A252" t="s">
        <v>164</v>
      </c>
      <c r="B252" t="s">
        <v>165</v>
      </c>
      <c r="C252">
        <v>33.333333333333336</v>
      </c>
      <c r="D252">
        <v>3</v>
      </c>
      <c r="E252" t="s">
        <v>8762</v>
      </c>
      <c r="F252">
        <v>100</v>
      </c>
      <c r="G252">
        <v>0</v>
      </c>
      <c r="H252" t="s">
        <v>631</v>
      </c>
      <c r="I252" t="s">
        <v>8763</v>
      </c>
      <c r="J252" t="s">
        <v>725</v>
      </c>
      <c r="K252" t="s">
        <v>634</v>
      </c>
      <c r="L252" t="s">
        <v>635</v>
      </c>
      <c r="M252" t="s">
        <v>8764</v>
      </c>
      <c r="N252" t="s">
        <v>634</v>
      </c>
      <c r="O252" t="s">
        <v>654</v>
      </c>
      <c r="P252" t="s">
        <v>22</v>
      </c>
      <c r="Q252" t="s">
        <v>655</v>
      </c>
      <c r="R252" t="s">
        <v>635</v>
      </c>
      <c r="S252" t="s">
        <v>8765</v>
      </c>
      <c r="T252" t="s">
        <v>8764</v>
      </c>
    </row>
    <row r="253" spans="1:20" x14ac:dyDescent="0.25">
      <c r="A253" t="s">
        <v>20</v>
      </c>
      <c r="B253" t="s">
        <v>21</v>
      </c>
      <c r="C253">
        <v>50</v>
      </c>
      <c r="D253">
        <v>1</v>
      </c>
      <c r="E253" t="s">
        <v>8766</v>
      </c>
      <c r="F253">
        <v>100</v>
      </c>
      <c r="G253">
        <v>0</v>
      </c>
      <c r="H253" t="s">
        <v>631</v>
      </c>
      <c r="I253" t="s">
        <v>8767</v>
      </c>
      <c r="J253" t="s">
        <v>720</v>
      </c>
      <c r="K253" t="s">
        <v>634</v>
      </c>
      <c r="L253" t="s">
        <v>635</v>
      </c>
      <c r="M253" t="s">
        <v>8768</v>
      </c>
      <c r="N253" t="s">
        <v>634</v>
      </c>
      <c r="O253" t="s">
        <v>654</v>
      </c>
      <c r="P253" t="s">
        <v>22</v>
      </c>
      <c r="Q253" t="s">
        <v>655</v>
      </c>
      <c r="R253" t="s">
        <v>635</v>
      </c>
      <c r="S253" t="s">
        <v>634</v>
      </c>
      <c r="T253" t="s">
        <v>8769</v>
      </c>
    </row>
    <row r="254" spans="1:20" x14ac:dyDescent="0.25">
      <c r="A254" t="s">
        <v>23</v>
      </c>
      <c r="B254" t="s">
        <v>24</v>
      </c>
      <c r="C254">
        <v>50</v>
      </c>
      <c r="D254">
        <v>1</v>
      </c>
      <c r="E254" t="s">
        <v>8766</v>
      </c>
      <c r="F254">
        <v>100</v>
      </c>
      <c r="G254">
        <v>0</v>
      </c>
      <c r="H254" t="s">
        <v>631</v>
      </c>
      <c r="I254" t="s">
        <v>8767</v>
      </c>
      <c r="J254" t="s">
        <v>720</v>
      </c>
      <c r="K254" t="s">
        <v>634</v>
      </c>
      <c r="L254" t="s">
        <v>635</v>
      </c>
      <c r="M254" t="s">
        <v>8768</v>
      </c>
      <c r="N254" t="s">
        <v>634</v>
      </c>
      <c r="O254" t="s">
        <v>654</v>
      </c>
      <c r="P254" t="s">
        <v>22</v>
      </c>
      <c r="Q254" t="s">
        <v>655</v>
      </c>
      <c r="R254" t="s">
        <v>635</v>
      </c>
      <c r="S254" t="s">
        <v>634</v>
      </c>
      <c r="T254" t="s">
        <v>8769</v>
      </c>
    </row>
    <row r="255" spans="1:20" x14ac:dyDescent="0.25">
      <c r="A255" t="s">
        <v>25</v>
      </c>
      <c r="B255" t="s">
        <v>26</v>
      </c>
      <c r="C255">
        <v>50</v>
      </c>
      <c r="D255">
        <v>1</v>
      </c>
      <c r="E255" t="s">
        <v>8766</v>
      </c>
      <c r="F255">
        <v>100</v>
      </c>
      <c r="G255">
        <v>0</v>
      </c>
      <c r="H255" t="s">
        <v>631</v>
      </c>
      <c r="I255" t="s">
        <v>8767</v>
      </c>
      <c r="J255" t="s">
        <v>720</v>
      </c>
      <c r="K255" t="s">
        <v>634</v>
      </c>
      <c r="L255" t="s">
        <v>635</v>
      </c>
      <c r="M255" t="s">
        <v>8768</v>
      </c>
      <c r="N255" t="s">
        <v>634</v>
      </c>
      <c r="O255" t="s">
        <v>654</v>
      </c>
      <c r="P255" t="s">
        <v>22</v>
      </c>
      <c r="Q255" t="s">
        <v>655</v>
      </c>
      <c r="R255" t="s">
        <v>635</v>
      </c>
      <c r="S255" t="s">
        <v>634</v>
      </c>
      <c r="T255" t="s">
        <v>8769</v>
      </c>
    </row>
    <row r="256" spans="1:20" x14ac:dyDescent="0.25">
      <c r="A256" t="s">
        <v>20</v>
      </c>
      <c r="B256" t="s">
        <v>21</v>
      </c>
      <c r="C256">
        <v>50</v>
      </c>
      <c r="D256">
        <v>2</v>
      </c>
      <c r="E256" t="s">
        <v>8770</v>
      </c>
      <c r="F256">
        <v>200</v>
      </c>
      <c r="G256">
        <v>0</v>
      </c>
      <c r="H256" t="s">
        <v>703</v>
      </c>
      <c r="I256" t="s">
        <v>8771</v>
      </c>
      <c r="J256" t="s">
        <v>903</v>
      </c>
      <c r="K256" t="s">
        <v>634</v>
      </c>
      <c r="L256" t="s">
        <v>635</v>
      </c>
      <c r="M256" t="s">
        <v>8772</v>
      </c>
      <c r="N256" t="s">
        <v>634</v>
      </c>
      <c r="O256" t="s">
        <v>654</v>
      </c>
      <c r="P256" t="s">
        <v>22</v>
      </c>
      <c r="Q256" t="s">
        <v>655</v>
      </c>
      <c r="R256" t="s">
        <v>635</v>
      </c>
      <c r="S256" t="s">
        <v>8773</v>
      </c>
      <c r="T256" t="s">
        <v>8772</v>
      </c>
    </row>
    <row r="257" spans="1:20" x14ac:dyDescent="0.25">
      <c r="A257" t="s">
        <v>23</v>
      </c>
      <c r="B257" t="s">
        <v>24</v>
      </c>
      <c r="C257">
        <v>50</v>
      </c>
      <c r="D257">
        <v>2</v>
      </c>
      <c r="E257" t="s">
        <v>8770</v>
      </c>
      <c r="F257">
        <v>200</v>
      </c>
      <c r="G257">
        <v>0</v>
      </c>
      <c r="H257" t="s">
        <v>703</v>
      </c>
      <c r="I257" t="s">
        <v>8771</v>
      </c>
      <c r="J257" t="s">
        <v>903</v>
      </c>
      <c r="K257" t="s">
        <v>634</v>
      </c>
      <c r="L257" t="s">
        <v>635</v>
      </c>
      <c r="M257" t="s">
        <v>8772</v>
      </c>
      <c r="N257" t="s">
        <v>634</v>
      </c>
      <c r="O257" t="s">
        <v>654</v>
      </c>
      <c r="P257" t="s">
        <v>22</v>
      </c>
      <c r="Q257" t="s">
        <v>655</v>
      </c>
      <c r="R257" t="s">
        <v>635</v>
      </c>
      <c r="S257" t="s">
        <v>8773</v>
      </c>
      <c r="T257" t="s">
        <v>8772</v>
      </c>
    </row>
    <row r="258" spans="1:20" x14ac:dyDescent="0.25">
      <c r="A258" t="s">
        <v>25</v>
      </c>
      <c r="B258" t="s">
        <v>26</v>
      </c>
      <c r="C258">
        <v>50</v>
      </c>
      <c r="D258">
        <v>2</v>
      </c>
      <c r="E258" t="s">
        <v>8770</v>
      </c>
      <c r="F258">
        <v>200</v>
      </c>
      <c r="G258">
        <v>0</v>
      </c>
      <c r="H258" t="s">
        <v>703</v>
      </c>
      <c r="I258" t="s">
        <v>8771</v>
      </c>
      <c r="J258" t="s">
        <v>903</v>
      </c>
      <c r="K258" t="s">
        <v>634</v>
      </c>
      <c r="L258" t="s">
        <v>635</v>
      </c>
      <c r="M258" t="s">
        <v>8772</v>
      </c>
      <c r="N258" t="s">
        <v>634</v>
      </c>
      <c r="O258" t="s">
        <v>654</v>
      </c>
      <c r="P258" t="s">
        <v>22</v>
      </c>
      <c r="Q258" t="s">
        <v>655</v>
      </c>
      <c r="R258" t="s">
        <v>635</v>
      </c>
      <c r="S258" t="s">
        <v>8773</v>
      </c>
      <c r="T258" t="s">
        <v>8772</v>
      </c>
    </row>
    <row r="259" spans="1:20" x14ac:dyDescent="0.25">
      <c r="A259" t="s">
        <v>164</v>
      </c>
      <c r="B259" t="s">
        <v>165</v>
      </c>
      <c r="C259">
        <v>50</v>
      </c>
      <c r="D259">
        <v>12</v>
      </c>
      <c r="E259" t="s">
        <v>8774</v>
      </c>
      <c r="F259">
        <v>400</v>
      </c>
      <c r="G259">
        <v>0</v>
      </c>
      <c r="H259" t="s">
        <v>631</v>
      </c>
      <c r="I259" t="s">
        <v>8775</v>
      </c>
      <c r="J259" t="s">
        <v>829</v>
      </c>
      <c r="K259" t="s">
        <v>634</v>
      </c>
      <c r="L259" t="s">
        <v>635</v>
      </c>
      <c r="M259" t="s">
        <v>8776</v>
      </c>
      <c r="N259" t="s">
        <v>634</v>
      </c>
      <c r="O259" t="s">
        <v>637</v>
      </c>
      <c r="P259" t="s">
        <v>22</v>
      </c>
      <c r="Q259" t="s">
        <v>638</v>
      </c>
      <c r="R259" t="s">
        <v>635</v>
      </c>
      <c r="S259" t="s">
        <v>8777</v>
      </c>
      <c r="T259" t="s">
        <v>8776</v>
      </c>
    </row>
    <row r="260" spans="1:20" x14ac:dyDescent="0.25">
      <c r="A260" t="s">
        <v>37</v>
      </c>
      <c r="B260" t="s">
        <v>38</v>
      </c>
      <c r="C260">
        <v>66.666666666666671</v>
      </c>
      <c r="D260">
        <v>3</v>
      </c>
      <c r="E260" t="s">
        <v>8778</v>
      </c>
      <c r="F260">
        <v>100</v>
      </c>
      <c r="G260">
        <v>0</v>
      </c>
      <c r="H260" t="s">
        <v>631</v>
      </c>
      <c r="I260" t="s">
        <v>8779</v>
      </c>
      <c r="J260" t="s">
        <v>2186</v>
      </c>
      <c r="K260" t="s">
        <v>634</v>
      </c>
      <c r="L260" t="s">
        <v>635</v>
      </c>
      <c r="M260" t="s">
        <v>8780</v>
      </c>
      <c r="N260" t="s">
        <v>634</v>
      </c>
      <c r="O260" t="s">
        <v>637</v>
      </c>
      <c r="P260" t="s">
        <v>22</v>
      </c>
      <c r="Q260" t="s">
        <v>638</v>
      </c>
      <c r="R260" t="s">
        <v>635</v>
      </c>
      <c r="S260" t="s">
        <v>8781</v>
      </c>
      <c r="T260" t="s">
        <v>8780</v>
      </c>
    </row>
    <row r="261" spans="1:20" x14ac:dyDescent="0.25">
      <c r="A261" t="s">
        <v>20</v>
      </c>
      <c r="B261" t="s">
        <v>21</v>
      </c>
      <c r="C261">
        <v>50</v>
      </c>
      <c r="D261">
        <v>3</v>
      </c>
      <c r="E261" t="s">
        <v>8782</v>
      </c>
      <c r="F261">
        <v>300</v>
      </c>
      <c r="G261">
        <v>0</v>
      </c>
      <c r="H261" t="s">
        <v>631</v>
      </c>
      <c r="I261" t="s">
        <v>8783</v>
      </c>
      <c r="J261" t="s">
        <v>1032</v>
      </c>
      <c r="K261" t="s">
        <v>634</v>
      </c>
      <c r="L261" t="s">
        <v>635</v>
      </c>
      <c r="M261" t="s">
        <v>8730</v>
      </c>
      <c r="N261" t="s">
        <v>634</v>
      </c>
      <c r="O261" t="s">
        <v>637</v>
      </c>
      <c r="P261" t="s">
        <v>22</v>
      </c>
      <c r="Q261" t="s">
        <v>638</v>
      </c>
      <c r="R261" t="s">
        <v>635</v>
      </c>
      <c r="S261" t="s">
        <v>8784</v>
      </c>
      <c r="T261" t="s">
        <v>8730</v>
      </c>
    </row>
    <row r="262" spans="1:20" x14ac:dyDescent="0.25">
      <c r="A262" t="s">
        <v>23</v>
      </c>
      <c r="B262" t="s">
        <v>24</v>
      </c>
      <c r="C262">
        <v>50</v>
      </c>
      <c r="D262">
        <v>3</v>
      </c>
      <c r="E262" t="s">
        <v>8782</v>
      </c>
      <c r="F262">
        <v>300</v>
      </c>
      <c r="G262">
        <v>0</v>
      </c>
      <c r="H262" t="s">
        <v>631</v>
      </c>
      <c r="I262" t="s">
        <v>8783</v>
      </c>
      <c r="J262" t="s">
        <v>1032</v>
      </c>
      <c r="K262" t="s">
        <v>634</v>
      </c>
      <c r="L262" t="s">
        <v>635</v>
      </c>
      <c r="M262" t="s">
        <v>8730</v>
      </c>
      <c r="N262" t="s">
        <v>634</v>
      </c>
      <c r="O262" t="s">
        <v>637</v>
      </c>
      <c r="P262" t="s">
        <v>22</v>
      </c>
      <c r="Q262" t="s">
        <v>638</v>
      </c>
      <c r="R262" t="s">
        <v>635</v>
      </c>
      <c r="S262" t="s">
        <v>8784</v>
      </c>
      <c r="T262" t="s">
        <v>8730</v>
      </c>
    </row>
    <row r="263" spans="1:20" x14ac:dyDescent="0.25">
      <c r="A263" t="s">
        <v>25</v>
      </c>
      <c r="B263" t="s">
        <v>26</v>
      </c>
      <c r="C263">
        <v>50</v>
      </c>
      <c r="D263">
        <v>3</v>
      </c>
      <c r="E263" t="s">
        <v>8782</v>
      </c>
      <c r="F263">
        <v>300</v>
      </c>
      <c r="G263">
        <v>0</v>
      </c>
      <c r="H263" t="s">
        <v>631</v>
      </c>
      <c r="I263" t="s">
        <v>8783</v>
      </c>
      <c r="J263" t="s">
        <v>1032</v>
      </c>
      <c r="K263" t="s">
        <v>634</v>
      </c>
      <c r="L263" t="s">
        <v>635</v>
      </c>
      <c r="M263" t="s">
        <v>8730</v>
      </c>
      <c r="N263" t="s">
        <v>634</v>
      </c>
      <c r="O263" t="s">
        <v>637</v>
      </c>
      <c r="P263" t="s">
        <v>22</v>
      </c>
      <c r="Q263" t="s">
        <v>638</v>
      </c>
      <c r="R263" t="s">
        <v>635</v>
      </c>
      <c r="S263" t="s">
        <v>8784</v>
      </c>
      <c r="T263" t="s">
        <v>8730</v>
      </c>
    </row>
    <row r="264" spans="1:20" x14ac:dyDescent="0.25">
      <c r="A264" t="s">
        <v>164</v>
      </c>
      <c r="B264" t="s">
        <v>165</v>
      </c>
      <c r="C264">
        <v>50</v>
      </c>
      <c r="D264">
        <v>6</v>
      </c>
      <c r="E264" t="s">
        <v>8785</v>
      </c>
      <c r="F264">
        <v>200</v>
      </c>
      <c r="G264">
        <v>0</v>
      </c>
      <c r="H264" t="s">
        <v>631</v>
      </c>
      <c r="I264" t="s">
        <v>8786</v>
      </c>
      <c r="J264" t="s">
        <v>917</v>
      </c>
      <c r="K264" t="s">
        <v>634</v>
      </c>
      <c r="L264" t="s">
        <v>635</v>
      </c>
      <c r="M264" t="s">
        <v>8787</v>
      </c>
      <c r="N264" t="s">
        <v>634</v>
      </c>
      <c r="O264" t="s">
        <v>654</v>
      </c>
      <c r="P264" t="s">
        <v>22</v>
      </c>
      <c r="Q264" t="s">
        <v>655</v>
      </c>
      <c r="R264" t="s">
        <v>635</v>
      </c>
      <c r="S264" t="s">
        <v>8788</v>
      </c>
      <c r="T264" t="s">
        <v>8789</v>
      </c>
    </row>
    <row r="265" spans="1:20" x14ac:dyDescent="0.25">
      <c r="A265" t="s">
        <v>23</v>
      </c>
      <c r="B265" t="s">
        <v>781</v>
      </c>
      <c r="C265">
        <v>45.38</v>
      </c>
      <c r="D265">
        <v>2</v>
      </c>
      <c r="E265" t="s">
        <v>8790</v>
      </c>
      <c r="F265">
        <v>298.3</v>
      </c>
      <c r="G265">
        <v>26</v>
      </c>
      <c r="H265" t="s">
        <v>641</v>
      </c>
      <c r="I265" t="s">
        <v>8791</v>
      </c>
      <c r="J265" t="s">
        <v>8792</v>
      </c>
      <c r="K265" t="s">
        <v>8793</v>
      </c>
      <c r="L265" t="s">
        <v>8794</v>
      </c>
      <c r="M265" t="s">
        <v>8795</v>
      </c>
      <c r="N265" t="s">
        <v>634</v>
      </c>
      <c r="O265" t="s">
        <v>689</v>
      </c>
      <c r="P265" t="s">
        <v>40</v>
      </c>
      <c r="Q265" t="s">
        <v>690</v>
      </c>
      <c r="R265" t="s">
        <v>635</v>
      </c>
      <c r="S265" t="s">
        <v>8796</v>
      </c>
      <c r="T265" t="s">
        <v>8797</v>
      </c>
    </row>
    <row r="266" spans="1:20" x14ac:dyDescent="0.25">
      <c r="A266" t="s">
        <v>25</v>
      </c>
      <c r="B266" t="s">
        <v>781</v>
      </c>
      <c r="C266">
        <v>45.39</v>
      </c>
      <c r="D266">
        <v>1</v>
      </c>
      <c r="E266" t="s">
        <v>8790</v>
      </c>
      <c r="F266">
        <v>298.3</v>
      </c>
      <c r="G266">
        <v>26</v>
      </c>
      <c r="H266" t="s">
        <v>641</v>
      </c>
      <c r="I266" t="s">
        <v>8791</v>
      </c>
      <c r="J266" t="s">
        <v>8792</v>
      </c>
      <c r="K266" t="s">
        <v>8793</v>
      </c>
      <c r="L266" t="s">
        <v>8794</v>
      </c>
      <c r="M266" t="s">
        <v>8795</v>
      </c>
      <c r="N266" t="s">
        <v>634</v>
      </c>
      <c r="O266" t="s">
        <v>689</v>
      </c>
      <c r="P266" t="s">
        <v>40</v>
      </c>
      <c r="Q266" t="s">
        <v>690</v>
      </c>
      <c r="R266" t="s">
        <v>635</v>
      </c>
      <c r="S266" t="s">
        <v>8796</v>
      </c>
      <c r="T266" t="s">
        <v>8797</v>
      </c>
    </row>
    <row r="267" spans="1:20" x14ac:dyDescent="0.25">
      <c r="A267" t="s">
        <v>25</v>
      </c>
      <c r="B267" t="s">
        <v>781</v>
      </c>
      <c r="C267">
        <v>45.38</v>
      </c>
      <c r="D267">
        <v>1</v>
      </c>
      <c r="E267" t="s">
        <v>8790</v>
      </c>
      <c r="F267">
        <v>298.3</v>
      </c>
      <c r="G267">
        <v>26</v>
      </c>
      <c r="H267" t="s">
        <v>641</v>
      </c>
      <c r="I267" t="s">
        <v>8791</v>
      </c>
      <c r="J267" t="s">
        <v>8792</v>
      </c>
      <c r="K267" t="s">
        <v>8793</v>
      </c>
      <c r="L267" t="s">
        <v>8794</v>
      </c>
      <c r="M267" t="s">
        <v>8795</v>
      </c>
      <c r="N267" t="s">
        <v>634</v>
      </c>
      <c r="O267" t="s">
        <v>689</v>
      </c>
      <c r="P267" t="s">
        <v>40</v>
      </c>
      <c r="Q267" t="s">
        <v>690</v>
      </c>
      <c r="R267" t="s">
        <v>635</v>
      </c>
      <c r="S267" t="s">
        <v>8796</v>
      </c>
      <c r="T267" t="s">
        <v>8797</v>
      </c>
    </row>
    <row r="268" spans="1:20" x14ac:dyDescent="0.25">
      <c r="A268" t="s">
        <v>20</v>
      </c>
      <c r="B268" t="s">
        <v>781</v>
      </c>
      <c r="C268">
        <v>45.39</v>
      </c>
      <c r="D268">
        <v>1</v>
      </c>
      <c r="E268" t="s">
        <v>8790</v>
      </c>
      <c r="F268">
        <v>298.3</v>
      </c>
      <c r="G268">
        <v>26</v>
      </c>
      <c r="H268" t="s">
        <v>641</v>
      </c>
      <c r="I268" t="s">
        <v>8791</v>
      </c>
      <c r="J268" t="s">
        <v>8792</v>
      </c>
      <c r="K268" t="s">
        <v>8793</v>
      </c>
      <c r="L268" t="s">
        <v>8794</v>
      </c>
      <c r="M268" t="s">
        <v>8795</v>
      </c>
      <c r="N268" t="s">
        <v>634</v>
      </c>
      <c r="O268" t="s">
        <v>689</v>
      </c>
      <c r="P268" t="s">
        <v>40</v>
      </c>
      <c r="Q268" t="s">
        <v>690</v>
      </c>
      <c r="R268" t="s">
        <v>635</v>
      </c>
      <c r="S268" t="s">
        <v>8796</v>
      </c>
      <c r="T268" t="s">
        <v>8797</v>
      </c>
    </row>
    <row r="269" spans="1:20" x14ac:dyDescent="0.25">
      <c r="A269" t="s">
        <v>20</v>
      </c>
      <c r="B269" t="s">
        <v>781</v>
      </c>
      <c r="C269">
        <v>45.38</v>
      </c>
      <c r="D269">
        <v>1</v>
      </c>
      <c r="E269" t="s">
        <v>8790</v>
      </c>
      <c r="F269">
        <v>298.3</v>
      </c>
      <c r="G269">
        <v>26</v>
      </c>
      <c r="H269" t="s">
        <v>641</v>
      </c>
      <c r="I269" t="s">
        <v>8791</v>
      </c>
      <c r="J269" t="s">
        <v>8792</v>
      </c>
      <c r="K269" t="s">
        <v>8793</v>
      </c>
      <c r="L269" t="s">
        <v>8794</v>
      </c>
      <c r="M269" t="s">
        <v>8795</v>
      </c>
      <c r="N269" t="s">
        <v>634</v>
      </c>
      <c r="O269" t="s">
        <v>689</v>
      </c>
      <c r="P269" t="s">
        <v>40</v>
      </c>
      <c r="Q269" t="s">
        <v>690</v>
      </c>
      <c r="R269" t="s">
        <v>635</v>
      </c>
      <c r="S269" t="s">
        <v>8796</v>
      </c>
      <c r="T269" t="s">
        <v>8797</v>
      </c>
    </row>
    <row r="270" spans="1:20" x14ac:dyDescent="0.25">
      <c r="A270" t="s">
        <v>20</v>
      </c>
      <c r="B270" t="s">
        <v>21</v>
      </c>
      <c r="C270">
        <v>60</v>
      </c>
      <c r="D270">
        <v>2</v>
      </c>
      <c r="E270" t="s">
        <v>8798</v>
      </c>
      <c r="F270">
        <v>268.45</v>
      </c>
      <c r="G270">
        <v>0</v>
      </c>
      <c r="H270" t="s">
        <v>631</v>
      </c>
      <c r="I270" t="s">
        <v>3280</v>
      </c>
      <c r="J270" t="s">
        <v>2016</v>
      </c>
      <c r="K270" t="s">
        <v>634</v>
      </c>
      <c r="L270" t="s">
        <v>635</v>
      </c>
      <c r="M270" t="s">
        <v>8799</v>
      </c>
      <c r="N270" t="s">
        <v>634</v>
      </c>
      <c r="O270" t="s">
        <v>654</v>
      </c>
      <c r="P270" t="s">
        <v>22</v>
      </c>
      <c r="Q270" t="s">
        <v>655</v>
      </c>
      <c r="R270" t="s">
        <v>635</v>
      </c>
      <c r="S270" t="s">
        <v>8800</v>
      </c>
      <c r="T270" t="s">
        <v>8797</v>
      </c>
    </row>
    <row r="271" spans="1:20" x14ac:dyDescent="0.25">
      <c r="A271" t="s">
        <v>23</v>
      </c>
      <c r="B271" t="s">
        <v>24</v>
      </c>
      <c r="C271">
        <v>60</v>
      </c>
      <c r="D271">
        <v>2</v>
      </c>
      <c r="E271" t="s">
        <v>8798</v>
      </c>
      <c r="F271">
        <v>268.45</v>
      </c>
      <c r="G271">
        <v>0</v>
      </c>
      <c r="H271" t="s">
        <v>631</v>
      </c>
      <c r="I271" t="s">
        <v>3280</v>
      </c>
      <c r="J271" t="s">
        <v>2016</v>
      </c>
      <c r="K271" t="s">
        <v>634</v>
      </c>
      <c r="L271" t="s">
        <v>635</v>
      </c>
      <c r="M271" t="s">
        <v>8799</v>
      </c>
      <c r="N271" t="s">
        <v>634</v>
      </c>
      <c r="O271" t="s">
        <v>654</v>
      </c>
      <c r="P271" t="s">
        <v>22</v>
      </c>
      <c r="Q271" t="s">
        <v>655</v>
      </c>
      <c r="R271" t="s">
        <v>635</v>
      </c>
      <c r="S271" t="s">
        <v>8800</v>
      </c>
      <c r="T271" t="s">
        <v>8799</v>
      </c>
    </row>
    <row r="272" spans="1:20" x14ac:dyDescent="0.25">
      <c r="A272" t="s">
        <v>25</v>
      </c>
      <c r="B272" t="s">
        <v>26</v>
      </c>
      <c r="C272">
        <v>60</v>
      </c>
      <c r="D272">
        <v>2</v>
      </c>
      <c r="E272" t="s">
        <v>8798</v>
      </c>
      <c r="F272">
        <v>268.45</v>
      </c>
      <c r="G272">
        <v>0</v>
      </c>
      <c r="H272" t="s">
        <v>631</v>
      </c>
      <c r="I272" t="s">
        <v>3280</v>
      </c>
      <c r="J272" t="s">
        <v>2016</v>
      </c>
      <c r="K272" t="s">
        <v>634</v>
      </c>
      <c r="L272" t="s">
        <v>635</v>
      </c>
      <c r="M272" t="s">
        <v>8799</v>
      </c>
      <c r="N272" t="s">
        <v>634</v>
      </c>
      <c r="O272" t="s">
        <v>654</v>
      </c>
      <c r="P272" t="s">
        <v>22</v>
      </c>
      <c r="Q272" t="s">
        <v>655</v>
      </c>
      <c r="R272" t="s">
        <v>635</v>
      </c>
      <c r="S272" t="s">
        <v>8800</v>
      </c>
      <c r="T272" t="s">
        <v>8799</v>
      </c>
    </row>
    <row r="273" spans="1:20" x14ac:dyDescent="0.25">
      <c r="A273" t="s">
        <v>118</v>
      </c>
      <c r="B273" t="s">
        <v>8801</v>
      </c>
      <c r="C273">
        <v>120</v>
      </c>
      <c r="D273">
        <v>1</v>
      </c>
      <c r="E273" t="s">
        <v>8798</v>
      </c>
      <c r="F273">
        <v>268.45</v>
      </c>
      <c r="G273">
        <v>0</v>
      </c>
      <c r="H273" t="s">
        <v>631</v>
      </c>
      <c r="I273" t="s">
        <v>3280</v>
      </c>
      <c r="J273" t="s">
        <v>2016</v>
      </c>
      <c r="K273" t="s">
        <v>634</v>
      </c>
      <c r="L273" t="s">
        <v>635</v>
      </c>
      <c r="M273" t="s">
        <v>8799</v>
      </c>
      <c r="N273" t="s">
        <v>634</v>
      </c>
      <c r="O273" t="s">
        <v>654</v>
      </c>
      <c r="P273" t="s">
        <v>22</v>
      </c>
      <c r="Q273" t="s">
        <v>655</v>
      </c>
      <c r="R273" t="s">
        <v>635</v>
      </c>
      <c r="S273" t="s">
        <v>8800</v>
      </c>
      <c r="T273" t="s">
        <v>8799</v>
      </c>
    </row>
    <row r="274" spans="1:20" x14ac:dyDescent="0.25">
      <c r="A274" t="s">
        <v>20</v>
      </c>
      <c r="B274" t="s">
        <v>21</v>
      </c>
      <c r="C274">
        <v>50</v>
      </c>
      <c r="D274">
        <v>1</v>
      </c>
      <c r="E274" t="s">
        <v>8802</v>
      </c>
      <c r="F274">
        <v>100</v>
      </c>
      <c r="G274">
        <v>0</v>
      </c>
      <c r="H274" t="s">
        <v>631</v>
      </c>
      <c r="I274" t="s">
        <v>8803</v>
      </c>
      <c r="J274" t="s">
        <v>1032</v>
      </c>
      <c r="K274" t="s">
        <v>634</v>
      </c>
      <c r="L274" t="s">
        <v>635</v>
      </c>
      <c r="M274" t="s">
        <v>8804</v>
      </c>
      <c r="N274" t="s">
        <v>634</v>
      </c>
      <c r="O274" t="s">
        <v>637</v>
      </c>
      <c r="P274" t="s">
        <v>22</v>
      </c>
      <c r="Q274" t="s">
        <v>638</v>
      </c>
      <c r="R274" t="s">
        <v>635</v>
      </c>
      <c r="S274" t="s">
        <v>634</v>
      </c>
      <c r="T274" t="s">
        <v>8804</v>
      </c>
    </row>
    <row r="275" spans="1:20" x14ac:dyDescent="0.25">
      <c r="A275" t="s">
        <v>23</v>
      </c>
      <c r="B275" t="s">
        <v>24</v>
      </c>
      <c r="C275">
        <v>50</v>
      </c>
      <c r="D275">
        <v>1</v>
      </c>
      <c r="E275" t="s">
        <v>8802</v>
      </c>
      <c r="F275">
        <v>100</v>
      </c>
      <c r="G275">
        <v>0</v>
      </c>
      <c r="H275" t="s">
        <v>631</v>
      </c>
      <c r="I275" t="s">
        <v>8803</v>
      </c>
      <c r="J275" t="s">
        <v>1032</v>
      </c>
      <c r="K275" t="s">
        <v>634</v>
      </c>
      <c r="L275" t="s">
        <v>635</v>
      </c>
      <c r="M275" t="s">
        <v>8804</v>
      </c>
      <c r="N275" t="s">
        <v>634</v>
      </c>
      <c r="O275" t="s">
        <v>637</v>
      </c>
      <c r="P275" t="s">
        <v>22</v>
      </c>
      <c r="Q275" t="s">
        <v>638</v>
      </c>
      <c r="R275" t="s">
        <v>635</v>
      </c>
      <c r="S275" t="s">
        <v>634</v>
      </c>
      <c r="T275" t="s">
        <v>8804</v>
      </c>
    </row>
    <row r="276" spans="1:20" x14ac:dyDescent="0.25">
      <c r="A276" t="s">
        <v>25</v>
      </c>
      <c r="B276" t="s">
        <v>26</v>
      </c>
      <c r="C276">
        <v>50</v>
      </c>
      <c r="D276">
        <v>1</v>
      </c>
      <c r="E276" t="s">
        <v>8802</v>
      </c>
      <c r="F276">
        <v>100</v>
      </c>
      <c r="G276">
        <v>0</v>
      </c>
      <c r="H276" t="s">
        <v>631</v>
      </c>
      <c r="I276" t="s">
        <v>8803</v>
      </c>
      <c r="J276" t="s">
        <v>1032</v>
      </c>
      <c r="K276" t="s">
        <v>634</v>
      </c>
      <c r="L276" t="s">
        <v>635</v>
      </c>
      <c r="M276" t="s">
        <v>8804</v>
      </c>
      <c r="N276" t="s">
        <v>634</v>
      </c>
      <c r="O276" t="s">
        <v>637</v>
      </c>
      <c r="P276" t="s">
        <v>22</v>
      </c>
      <c r="Q276" t="s">
        <v>638</v>
      </c>
      <c r="R276" t="s">
        <v>635</v>
      </c>
      <c r="S276" t="s">
        <v>634</v>
      </c>
      <c r="T276" t="s">
        <v>8804</v>
      </c>
    </row>
    <row r="277" spans="1:20" x14ac:dyDescent="0.25">
      <c r="A277" t="s">
        <v>20</v>
      </c>
      <c r="B277" t="s">
        <v>21</v>
      </c>
      <c r="C277">
        <v>50</v>
      </c>
      <c r="D277">
        <v>1</v>
      </c>
      <c r="E277" t="s">
        <v>8805</v>
      </c>
      <c r="F277">
        <v>100</v>
      </c>
      <c r="G277">
        <v>0</v>
      </c>
      <c r="H277" t="s">
        <v>631</v>
      </c>
      <c r="I277" t="s">
        <v>8806</v>
      </c>
      <c r="J277" t="s">
        <v>1244</v>
      </c>
      <c r="K277" t="s">
        <v>634</v>
      </c>
      <c r="L277" t="s">
        <v>635</v>
      </c>
      <c r="M277" t="s">
        <v>8807</v>
      </c>
      <c r="N277" t="s">
        <v>634</v>
      </c>
      <c r="O277" t="s">
        <v>637</v>
      </c>
      <c r="P277" t="s">
        <v>22</v>
      </c>
      <c r="Q277" t="s">
        <v>638</v>
      </c>
      <c r="R277" t="s">
        <v>635</v>
      </c>
      <c r="S277" t="s">
        <v>634</v>
      </c>
      <c r="T277" t="s">
        <v>8807</v>
      </c>
    </row>
    <row r="278" spans="1:20" x14ac:dyDescent="0.25">
      <c r="A278" t="s">
        <v>23</v>
      </c>
      <c r="B278" t="s">
        <v>24</v>
      </c>
      <c r="C278">
        <v>50</v>
      </c>
      <c r="D278">
        <v>1</v>
      </c>
      <c r="E278" t="s">
        <v>8805</v>
      </c>
      <c r="F278">
        <v>100</v>
      </c>
      <c r="G278">
        <v>0</v>
      </c>
      <c r="H278" t="s">
        <v>631</v>
      </c>
      <c r="I278" t="s">
        <v>8806</v>
      </c>
      <c r="J278" t="s">
        <v>1244</v>
      </c>
      <c r="K278" t="s">
        <v>634</v>
      </c>
      <c r="L278" t="s">
        <v>635</v>
      </c>
      <c r="M278" t="s">
        <v>8807</v>
      </c>
      <c r="N278" t="s">
        <v>634</v>
      </c>
      <c r="O278" t="s">
        <v>637</v>
      </c>
      <c r="P278" t="s">
        <v>22</v>
      </c>
      <c r="Q278" t="s">
        <v>638</v>
      </c>
      <c r="R278" t="s">
        <v>635</v>
      </c>
      <c r="S278" t="s">
        <v>634</v>
      </c>
      <c r="T278" t="s">
        <v>8807</v>
      </c>
    </row>
    <row r="279" spans="1:20" x14ac:dyDescent="0.25">
      <c r="A279" t="s">
        <v>25</v>
      </c>
      <c r="B279" t="s">
        <v>26</v>
      </c>
      <c r="C279">
        <v>50</v>
      </c>
      <c r="D279">
        <v>1</v>
      </c>
      <c r="E279" t="s">
        <v>8805</v>
      </c>
      <c r="F279">
        <v>100</v>
      </c>
      <c r="G279">
        <v>0</v>
      </c>
      <c r="H279" t="s">
        <v>631</v>
      </c>
      <c r="I279" t="s">
        <v>8806</v>
      </c>
      <c r="J279" t="s">
        <v>1244</v>
      </c>
      <c r="K279" t="s">
        <v>634</v>
      </c>
      <c r="L279" t="s">
        <v>635</v>
      </c>
      <c r="M279" t="s">
        <v>8807</v>
      </c>
      <c r="N279" t="s">
        <v>634</v>
      </c>
      <c r="O279" t="s">
        <v>637</v>
      </c>
      <c r="P279" t="s">
        <v>22</v>
      </c>
      <c r="Q279" t="s">
        <v>638</v>
      </c>
      <c r="R279" t="s">
        <v>635</v>
      </c>
      <c r="S279" t="s">
        <v>634</v>
      </c>
      <c r="T279" t="s">
        <v>8807</v>
      </c>
    </row>
    <row r="280" spans="1:20" x14ac:dyDescent="0.25">
      <c r="A280" t="s">
        <v>39</v>
      </c>
      <c r="B280" t="s">
        <v>230</v>
      </c>
      <c r="C280">
        <v>64</v>
      </c>
      <c r="D280">
        <v>2</v>
      </c>
      <c r="E280" t="s">
        <v>8808</v>
      </c>
      <c r="F280">
        <v>135</v>
      </c>
      <c r="G280">
        <v>7</v>
      </c>
      <c r="H280" t="s">
        <v>1248</v>
      </c>
      <c r="I280" t="s">
        <v>8174</v>
      </c>
      <c r="J280" t="s">
        <v>8175</v>
      </c>
      <c r="K280" t="s">
        <v>6485</v>
      </c>
      <c r="L280" t="s">
        <v>8176</v>
      </c>
      <c r="M280" t="s">
        <v>8809</v>
      </c>
      <c r="N280" t="s">
        <v>634</v>
      </c>
      <c r="O280" t="s">
        <v>689</v>
      </c>
      <c r="P280" t="s">
        <v>40</v>
      </c>
      <c r="Q280" t="s">
        <v>690</v>
      </c>
      <c r="R280" t="s">
        <v>635</v>
      </c>
      <c r="S280" t="s">
        <v>8810</v>
      </c>
      <c r="T280" t="s">
        <v>8809</v>
      </c>
    </row>
    <row r="281" spans="1:20" x14ac:dyDescent="0.25">
      <c r="A281" t="s">
        <v>20</v>
      </c>
      <c r="B281" t="s">
        <v>21</v>
      </c>
      <c r="C281">
        <v>50</v>
      </c>
      <c r="D281">
        <v>1</v>
      </c>
      <c r="E281" t="s">
        <v>8811</v>
      </c>
      <c r="F281">
        <v>100</v>
      </c>
      <c r="G281">
        <v>0</v>
      </c>
      <c r="H281" t="s">
        <v>703</v>
      </c>
      <c r="I281" t="s">
        <v>8812</v>
      </c>
      <c r="J281" t="s">
        <v>829</v>
      </c>
      <c r="K281" t="s">
        <v>634</v>
      </c>
      <c r="L281" t="s">
        <v>635</v>
      </c>
      <c r="M281" t="s">
        <v>8809</v>
      </c>
      <c r="N281" t="s">
        <v>634</v>
      </c>
      <c r="O281" t="s">
        <v>654</v>
      </c>
      <c r="P281" t="s">
        <v>22</v>
      </c>
      <c r="Q281" t="s">
        <v>655</v>
      </c>
      <c r="R281" t="s">
        <v>635</v>
      </c>
      <c r="S281" t="s">
        <v>8813</v>
      </c>
      <c r="T281" t="s">
        <v>8809</v>
      </c>
    </row>
    <row r="282" spans="1:20" x14ac:dyDescent="0.25">
      <c r="A282" t="s">
        <v>23</v>
      </c>
      <c r="B282" t="s">
        <v>24</v>
      </c>
      <c r="C282">
        <v>50</v>
      </c>
      <c r="D282">
        <v>1</v>
      </c>
      <c r="E282" t="s">
        <v>8811</v>
      </c>
      <c r="F282">
        <v>100</v>
      </c>
      <c r="G282">
        <v>0</v>
      </c>
      <c r="H282" t="s">
        <v>703</v>
      </c>
      <c r="I282" t="s">
        <v>8812</v>
      </c>
      <c r="J282" t="s">
        <v>829</v>
      </c>
      <c r="K282" t="s">
        <v>634</v>
      </c>
      <c r="L282" t="s">
        <v>635</v>
      </c>
      <c r="M282" t="s">
        <v>8809</v>
      </c>
      <c r="N282" t="s">
        <v>634</v>
      </c>
      <c r="O282" t="s">
        <v>654</v>
      </c>
      <c r="P282" t="s">
        <v>22</v>
      </c>
      <c r="Q282" t="s">
        <v>655</v>
      </c>
      <c r="R282" t="s">
        <v>635</v>
      </c>
      <c r="S282" t="s">
        <v>8813</v>
      </c>
      <c r="T282" t="s">
        <v>8809</v>
      </c>
    </row>
    <row r="283" spans="1:20" x14ac:dyDescent="0.25">
      <c r="A283" t="s">
        <v>25</v>
      </c>
      <c r="B283" t="s">
        <v>26</v>
      </c>
      <c r="C283">
        <v>50</v>
      </c>
      <c r="D283">
        <v>1</v>
      </c>
      <c r="E283" t="s">
        <v>8811</v>
      </c>
      <c r="F283">
        <v>100</v>
      </c>
      <c r="G283">
        <v>0</v>
      </c>
      <c r="H283" t="s">
        <v>703</v>
      </c>
      <c r="I283" t="s">
        <v>8812</v>
      </c>
      <c r="J283" t="s">
        <v>829</v>
      </c>
      <c r="K283" t="s">
        <v>634</v>
      </c>
      <c r="L283" t="s">
        <v>635</v>
      </c>
      <c r="M283" t="s">
        <v>8809</v>
      </c>
      <c r="N283" t="s">
        <v>634</v>
      </c>
      <c r="O283" t="s">
        <v>654</v>
      </c>
      <c r="P283" t="s">
        <v>22</v>
      </c>
      <c r="Q283" t="s">
        <v>655</v>
      </c>
      <c r="R283" t="s">
        <v>635</v>
      </c>
      <c r="S283" t="s">
        <v>8813</v>
      </c>
      <c r="T283" t="s">
        <v>8809</v>
      </c>
    </row>
    <row r="284" spans="1:20" x14ac:dyDescent="0.25">
      <c r="A284" t="s">
        <v>20</v>
      </c>
      <c r="B284" t="s">
        <v>21</v>
      </c>
      <c r="C284">
        <v>50</v>
      </c>
      <c r="D284">
        <v>1</v>
      </c>
      <c r="E284" t="s">
        <v>8814</v>
      </c>
      <c r="F284">
        <v>100</v>
      </c>
      <c r="G284">
        <v>0</v>
      </c>
      <c r="H284" t="s">
        <v>631</v>
      </c>
      <c r="I284" t="s">
        <v>8815</v>
      </c>
      <c r="J284" t="s">
        <v>814</v>
      </c>
      <c r="K284" t="s">
        <v>634</v>
      </c>
      <c r="L284" t="s">
        <v>635</v>
      </c>
      <c r="M284" t="s">
        <v>8816</v>
      </c>
      <c r="N284" t="s">
        <v>634</v>
      </c>
      <c r="O284" t="s">
        <v>637</v>
      </c>
      <c r="P284" t="s">
        <v>22</v>
      </c>
      <c r="Q284" t="s">
        <v>638</v>
      </c>
      <c r="R284" t="s">
        <v>635</v>
      </c>
      <c r="S284" t="s">
        <v>8817</v>
      </c>
      <c r="T284" t="s">
        <v>8816</v>
      </c>
    </row>
    <row r="285" spans="1:20" x14ac:dyDescent="0.25">
      <c r="A285" t="s">
        <v>23</v>
      </c>
      <c r="B285" t="s">
        <v>24</v>
      </c>
      <c r="C285">
        <v>50</v>
      </c>
      <c r="D285">
        <v>1</v>
      </c>
      <c r="E285" t="s">
        <v>8814</v>
      </c>
      <c r="F285">
        <v>100</v>
      </c>
      <c r="G285">
        <v>0</v>
      </c>
      <c r="H285" t="s">
        <v>631</v>
      </c>
      <c r="I285" t="s">
        <v>8815</v>
      </c>
      <c r="J285" t="s">
        <v>814</v>
      </c>
      <c r="K285" t="s">
        <v>634</v>
      </c>
      <c r="L285" t="s">
        <v>635</v>
      </c>
      <c r="M285" t="s">
        <v>8816</v>
      </c>
      <c r="N285" t="s">
        <v>634</v>
      </c>
      <c r="O285" t="s">
        <v>637</v>
      </c>
      <c r="P285" t="s">
        <v>22</v>
      </c>
      <c r="Q285" t="s">
        <v>638</v>
      </c>
      <c r="R285" t="s">
        <v>635</v>
      </c>
      <c r="S285" t="s">
        <v>8817</v>
      </c>
      <c r="T285" t="s">
        <v>8816</v>
      </c>
    </row>
    <row r="286" spans="1:20" x14ac:dyDescent="0.25">
      <c r="A286" t="s">
        <v>25</v>
      </c>
      <c r="B286" t="s">
        <v>26</v>
      </c>
      <c r="C286">
        <v>50</v>
      </c>
      <c r="D286">
        <v>1</v>
      </c>
      <c r="E286" t="s">
        <v>8814</v>
      </c>
      <c r="F286">
        <v>100</v>
      </c>
      <c r="G286">
        <v>0</v>
      </c>
      <c r="H286" t="s">
        <v>631</v>
      </c>
      <c r="I286" t="s">
        <v>8815</v>
      </c>
      <c r="J286" t="s">
        <v>814</v>
      </c>
      <c r="K286" t="s">
        <v>634</v>
      </c>
      <c r="L286" t="s">
        <v>635</v>
      </c>
      <c r="M286" t="s">
        <v>8816</v>
      </c>
      <c r="N286" t="s">
        <v>634</v>
      </c>
      <c r="O286" t="s">
        <v>637</v>
      </c>
      <c r="P286" t="s">
        <v>22</v>
      </c>
      <c r="Q286" t="s">
        <v>638</v>
      </c>
      <c r="R286" t="s">
        <v>635</v>
      </c>
      <c r="S286" t="s">
        <v>8817</v>
      </c>
      <c r="T286" t="s">
        <v>8816</v>
      </c>
    </row>
    <row r="287" spans="1:20" x14ac:dyDescent="0.25">
      <c r="A287" t="s">
        <v>37</v>
      </c>
      <c r="B287" t="s">
        <v>38</v>
      </c>
      <c r="C287">
        <v>66.666666666666671</v>
      </c>
      <c r="D287">
        <v>6</v>
      </c>
      <c r="E287" t="s">
        <v>8818</v>
      </c>
      <c r="F287">
        <v>200</v>
      </c>
      <c r="G287">
        <v>0</v>
      </c>
      <c r="H287" t="s">
        <v>631</v>
      </c>
      <c r="I287" t="s">
        <v>8819</v>
      </c>
      <c r="J287" t="s">
        <v>1707</v>
      </c>
      <c r="K287" t="s">
        <v>634</v>
      </c>
      <c r="L287" t="s">
        <v>635</v>
      </c>
      <c r="M287" t="s">
        <v>8816</v>
      </c>
      <c r="N287" t="s">
        <v>634</v>
      </c>
      <c r="O287" t="s">
        <v>654</v>
      </c>
      <c r="P287" t="s">
        <v>22</v>
      </c>
      <c r="Q287" t="s">
        <v>655</v>
      </c>
      <c r="R287" t="s">
        <v>635</v>
      </c>
      <c r="S287" t="s">
        <v>8820</v>
      </c>
      <c r="T287" t="s">
        <v>8821</v>
      </c>
    </row>
    <row r="288" spans="1:20" x14ac:dyDescent="0.25">
      <c r="A288" t="s">
        <v>20</v>
      </c>
      <c r="B288" t="s">
        <v>21</v>
      </c>
      <c r="C288">
        <v>50</v>
      </c>
      <c r="D288">
        <v>1</v>
      </c>
      <c r="E288" t="s">
        <v>8822</v>
      </c>
      <c r="F288">
        <v>100</v>
      </c>
      <c r="G288">
        <v>0</v>
      </c>
      <c r="H288" t="s">
        <v>631</v>
      </c>
      <c r="I288" t="s">
        <v>8823</v>
      </c>
      <c r="J288" t="s">
        <v>749</v>
      </c>
      <c r="K288" t="s">
        <v>634</v>
      </c>
      <c r="L288" t="s">
        <v>635</v>
      </c>
      <c r="M288" t="s">
        <v>8824</v>
      </c>
      <c r="N288" t="s">
        <v>634</v>
      </c>
      <c r="O288" t="s">
        <v>654</v>
      </c>
      <c r="P288" t="s">
        <v>22</v>
      </c>
      <c r="Q288" t="s">
        <v>655</v>
      </c>
      <c r="R288" t="s">
        <v>635</v>
      </c>
      <c r="S288" t="s">
        <v>8825</v>
      </c>
      <c r="T288" t="s">
        <v>8826</v>
      </c>
    </row>
    <row r="289" spans="1:20" x14ac:dyDescent="0.25">
      <c r="A289" t="s">
        <v>23</v>
      </c>
      <c r="B289" t="s">
        <v>24</v>
      </c>
      <c r="C289">
        <v>50</v>
      </c>
      <c r="D289">
        <v>1</v>
      </c>
      <c r="E289" t="s">
        <v>8822</v>
      </c>
      <c r="F289">
        <v>100</v>
      </c>
      <c r="G289">
        <v>0</v>
      </c>
      <c r="H289" t="s">
        <v>631</v>
      </c>
      <c r="I289" t="s">
        <v>8823</v>
      </c>
      <c r="J289" t="s">
        <v>749</v>
      </c>
      <c r="K289" t="s">
        <v>634</v>
      </c>
      <c r="L289" t="s">
        <v>635</v>
      </c>
      <c r="M289" t="s">
        <v>8824</v>
      </c>
      <c r="N289" t="s">
        <v>634</v>
      </c>
      <c r="O289" t="s">
        <v>654</v>
      </c>
      <c r="P289" t="s">
        <v>22</v>
      </c>
      <c r="Q289" t="s">
        <v>655</v>
      </c>
      <c r="R289" t="s">
        <v>635</v>
      </c>
      <c r="S289" t="s">
        <v>8825</v>
      </c>
      <c r="T289" t="s">
        <v>8826</v>
      </c>
    </row>
    <row r="290" spans="1:20" x14ac:dyDescent="0.25">
      <c r="A290" t="s">
        <v>25</v>
      </c>
      <c r="B290" t="s">
        <v>26</v>
      </c>
      <c r="C290">
        <v>50</v>
      </c>
      <c r="D290">
        <v>1</v>
      </c>
      <c r="E290" t="s">
        <v>8822</v>
      </c>
      <c r="F290">
        <v>100</v>
      </c>
      <c r="G290">
        <v>0</v>
      </c>
      <c r="H290" t="s">
        <v>631</v>
      </c>
      <c r="I290" t="s">
        <v>8823</v>
      </c>
      <c r="J290" t="s">
        <v>749</v>
      </c>
      <c r="K290" t="s">
        <v>634</v>
      </c>
      <c r="L290" t="s">
        <v>635</v>
      </c>
      <c r="M290" t="s">
        <v>8824</v>
      </c>
      <c r="N290" t="s">
        <v>634</v>
      </c>
      <c r="O290" t="s">
        <v>654</v>
      </c>
      <c r="P290" t="s">
        <v>22</v>
      </c>
      <c r="Q290" t="s">
        <v>655</v>
      </c>
      <c r="R290" t="s">
        <v>635</v>
      </c>
      <c r="S290" t="s">
        <v>8825</v>
      </c>
      <c r="T290" t="s">
        <v>8826</v>
      </c>
    </row>
    <row r="291" spans="1:20" x14ac:dyDescent="0.25">
      <c r="A291" t="s">
        <v>619</v>
      </c>
      <c r="B291" t="s">
        <v>620</v>
      </c>
      <c r="C291">
        <v>139</v>
      </c>
      <c r="D291">
        <v>1</v>
      </c>
      <c r="E291" t="s">
        <v>8827</v>
      </c>
      <c r="F291">
        <v>399</v>
      </c>
      <c r="G291">
        <v>0</v>
      </c>
      <c r="H291" t="s">
        <v>1114</v>
      </c>
      <c r="I291" t="s">
        <v>8828</v>
      </c>
      <c r="J291" t="s">
        <v>8829</v>
      </c>
      <c r="K291" t="s">
        <v>8830</v>
      </c>
      <c r="L291" t="s">
        <v>8831</v>
      </c>
      <c r="M291" t="s">
        <v>8832</v>
      </c>
      <c r="N291" t="s">
        <v>1120</v>
      </c>
      <c r="O291" t="s">
        <v>1642</v>
      </c>
      <c r="P291" t="s">
        <v>1122</v>
      </c>
      <c r="Q291" t="s">
        <v>1123</v>
      </c>
      <c r="R291" t="s">
        <v>635</v>
      </c>
      <c r="S291" t="s">
        <v>634</v>
      </c>
      <c r="T291" t="s">
        <v>8826</v>
      </c>
    </row>
    <row r="292" spans="1:20" x14ac:dyDescent="0.25">
      <c r="A292" t="s">
        <v>258</v>
      </c>
      <c r="B292" t="s">
        <v>264</v>
      </c>
      <c r="C292">
        <v>139</v>
      </c>
      <c r="D292">
        <v>1</v>
      </c>
      <c r="E292" t="s">
        <v>8827</v>
      </c>
      <c r="F292">
        <v>399</v>
      </c>
      <c r="G292">
        <v>0</v>
      </c>
      <c r="H292" t="s">
        <v>1114</v>
      </c>
      <c r="I292" t="s">
        <v>8828</v>
      </c>
      <c r="J292" t="s">
        <v>8829</v>
      </c>
      <c r="K292" t="s">
        <v>8830</v>
      </c>
      <c r="L292" t="s">
        <v>8831</v>
      </c>
      <c r="M292" t="s">
        <v>8832</v>
      </c>
      <c r="N292" t="s">
        <v>1120</v>
      </c>
      <c r="O292" t="s">
        <v>1642</v>
      </c>
      <c r="P292" t="s">
        <v>1122</v>
      </c>
      <c r="Q292" t="s">
        <v>1123</v>
      </c>
      <c r="R292" t="s">
        <v>635</v>
      </c>
      <c r="S292" t="s">
        <v>634</v>
      </c>
      <c r="T292" t="s">
        <v>8826</v>
      </c>
    </row>
    <row r="293" spans="1:20" x14ac:dyDescent="0.25">
      <c r="A293" t="s">
        <v>257</v>
      </c>
      <c r="B293" t="s">
        <v>263</v>
      </c>
      <c r="C293">
        <v>139</v>
      </c>
      <c r="D293">
        <v>1</v>
      </c>
      <c r="E293" t="s">
        <v>8827</v>
      </c>
      <c r="F293">
        <v>399</v>
      </c>
      <c r="G293">
        <v>0</v>
      </c>
      <c r="H293" t="s">
        <v>1114</v>
      </c>
      <c r="I293" t="s">
        <v>8828</v>
      </c>
      <c r="J293" t="s">
        <v>8829</v>
      </c>
      <c r="K293" t="s">
        <v>8830</v>
      </c>
      <c r="L293" t="s">
        <v>8831</v>
      </c>
      <c r="M293" t="s">
        <v>8832</v>
      </c>
      <c r="N293" t="s">
        <v>1120</v>
      </c>
      <c r="O293" t="s">
        <v>1642</v>
      </c>
      <c r="P293" t="s">
        <v>1122</v>
      </c>
      <c r="Q293" t="s">
        <v>1123</v>
      </c>
      <c r="R293" t="s">
        <v>635</v>
      </c>
      <c r="S293" t="s">
        <v>634</v>
      </c>
      <c r="T293" t="s">
        <v>8826</v>
      </c>
    </row>
    <row r="294" spans="1:20" x14ac:dyDescent="0.25">
      <c r="A294" t="s">
        <v>256</v>
      </c>
      <c r="B294" t="s">
        <v>262</v>
      </c>
      <c r="C294">
        <v>139</v>
      </c>
      <c r="D294">
        <v>1</v>
      </c>
      <c r="E294" t="s">
        <v>8827</v>
      </c>
      <c r="F294">
        <v>399</v>
      </c>
      <c r="G294">
        <v>0</v>
      </c>
      <c r="H294" t="s">
        <v>1114</v>
      </c>
      <c r="I294" t="s">
        <v>8828</v>
      </c>
      <c r="J294" t="s">
        <v>8829</v>
      </c>
      <c r="K294" t="s">
        <v>8830</v>
      </c>
      <c r="L294" t="s">
        <v>8831</v>
      </c>
      <c r="M294" t="s">
        <v>8832</v>
      </c>
      <c r="N294" t="s">
        <v>1120</v>
      </c>
      <c r="O294" t="s">
        <v>1642</v>
      </c>
      <c r="P294" t="s">
        <v>1122</v>
      </c>
      <c r="Q294" t="s">
        <v>1123</v>
      </c>
      <c r="R294" t="s">
        <v>635</v>
      </c>
      <c r="S294" t="s">
        <v>634</v>
      </c>
      <c r="T294" t="s">
        <v>8826</v>
      </c>
    </row>
    <row r="295" spans="1:20" x14ac:dyDescent="0.25">
      <c r="A295" t="s">
        <v>20</v>
      </c>
      <c r="B295" t="s">
        <v>21</v>
      </c>
      <c r="C295">
        <v>60</v>
      </c>
      <c r="D295">
        <v>2</v>
      </c>
      <c r="E295" t="s">
        <v>8833</v>
      </c>
      <c r="F295">
        <v>200</v>
      </c>
      <c r="G295">
        <v>0</v>
      </c>
      <c r="H295" t="s">
        <v>631</v>
      </c>
      <c r="I295" t="s">
        <v>8834</v>
      </c>
      <c r="J295" t="s">
        <v>652</v>
      </c>
      <c r="K295" t="s">
        <v>634</v>
      </c>
      <c r="L295" t="s">
        <v>635</v>
      </c>
      <c r="M295" t="s">
        <v>8835</v>
      </c>
      <c r="N295" t="s">
        <v>634</v>
      </c>
      <c r="O295" t="s">
        <v>637</v>
      </c>
      <c r="P295" t="s">
        <v>22</v>
      </c>
      <c r="Q295" t="s">
        <v>638</v>
      </c>
      <c r="R295" t="s">
        <v>635</v>
      </c>
      <c r="S295" t="s">
        <v>8836</v>
      </c>
      <c r="T295" t="s">
        <v>8835</v>
      </c>
    </row>
    <row r="296" spans="1:20" x14ac:dyDescent="0.25">
      <c r="A296" t="s">
        <v>23</v>
      </c>
      <c r="B296" t="s">
        <v>24</v>
      </c>
      <c r="C296">
        <v>60</v>
      </c>
      <c r="D296">
        <v>2</v>
      </c>
      <c r="E296" t="s">
        <v>8833</v>
      </c>
      <c r="F296">
        <v>200</v>
      </c>
      <c r="G296">
        <v>0</v>
      </c>
      <c r="H296" t="s">
        <v>631</v>
      </c>
      <c r="I296" t="s">
        <v>8834</v>
      </c>
      <c r="J296" t="s">
        <v>652</v>
      </c>
      <c r="K296" t="s">
        <v>634</v>
      </c>
      <c r="L296" t="s">
        <v>635</v>
      </c>
      <c r="M296" t="s">
        <v>8835</v>
      </c>
      <c r="N296" t="s">
        <v>634</v>
      </c>
      <c r="O296" t="s">
        <v>637</v>
      </c>
      <c r="P296" t="s">
        <v>22</v>
      </c>
      <c r="Q296" t="s">
        <v>638</v>
      </c>
      <c r="R296" t="s">
        <v>635</v>
      </c>
      <c r="S296" t="s">
        <v>8836</v>
      </c>
      <c r="T296" t="s">
        <v>8835</v>
      </c>
    </row>
    <row r="297" spans="1:20" x14ac:dyDescent="0.25">
      <c r="A297" t="s">
        <v>25</v>
      </c>
      <c r="B297" t="s">
        <v>26</v>
      </c>
      <c r="C297">
        <v>60</v>
      </c>
      <c r="D297">
        <v>2</v>
      </c>
      <c r="E297" t="s">
        <v>8833</v>
      </c>
      <c r="F297">
        <v>200</v>
      </c>
      <c r="G297">
        <v>0</v>
      </c>
      <c r="H297" t="s">
        <v>631</v>
      </c>
      <c r="I297" t="s">
        <v>8834</v>
      </c>
      <c r="J297" t="s">
        <v>652</v>
      </c>
      <c r="K297" t="s">
        <v>634</v>
      </c>
      <c r="L297" t="s">
        <v>635</v>
      </c>
      <c r="M297" t="s">
        <v>8835</v>
      </c>
      <c r="N297" t="s">
        <v>634</v>
      </c>
      <c r="O297" t="s">
        <v>637</v>
      </c>
      <c r="P297" t="s">
        <v>22</v>
      </c>
      <c r="Q297" t="s">
        <v>638</v>
      </c>
      <c r="R297" t="s">
        <v>635</v>
      </c>
      <c r="S297" t="s">
        <v>8836</v>
      </c>
      <c r="T297" t="s">
        <v>8835</v>
      </c>
    </row>
    <row r="298" spans="1:20" x14ac:dyDescent="0.25">
      <c r="A298" t="s">
        <v>20</v>
      </c>
      <c r="B298" t="s">
        <v>21</v>
      </c>
      <c r="C298">
        <v>50</v>
      </c>
      <c r="D298">
        <v>1</v>
      </c>
      <c r="E298" t="s">
        <v>8837</v>
      </c>
      <c r="F298">
        <v>100</v>
      </c>
      <c r="G298">
        <v>0</v>
      </c>
      <c r="H298" t="s">
        <v>631</v>
      </c>
      <c r="I298" t="s">
        <v>8838</v>
      </c>
      <c r="J298" t="s">
        <v>999</v>
      </c>
      <c r="K298" t="s">
        <v>634</v>
      </c>
      <c r="L298" t="s">
        <v>635</v>
      </c>
      <c r="M298" t="s">
        <v>8839</v>
      </c>
      <c r="N298" t="s">
        <v>634</v>
      </c>
      <c r="O298" t="s">
        <v>637</v>
      </c>
      <c r="P298" t="s">
        <v>22</v>
      </c>
      <c r="Q298" t="s">
        <v>638</v>
      </c>
      <c r="R298" t="s">
        <v>635</v>
      </c>
      <c r="S298" t="s">
        <v>8840</v>
      </c>
      <c r="T298" t="s">
        <v>8839</v>
      </c>
    </row>
    <row r="299" spans="1:20" x14ac:dyDescent="0.25">
      <c r="A299" t="s">
        <v>23</v>
      </c>
      <c r="B299" t="s">
        <v>24</v>
      </c>
      <c r="C299">
        <v>50</v>
      </c>
      <c r="D299">
        <v>1</v>
      </c>
      <c r="E299" t="s">
        <v>8837</v>
      </c>
      <c r="F299">
        <v>100</v>
      </c>
      <c r="G299">
        <v>0</v>
      </c>
      <c r="H299" t="s">
        <v>631</v>
      </c>
      <c r="I299" t="s">
        <v>8838</v>
      </c>
      <c r="J299" t="s">
        <v>999</v>
      </c>
      <c r="K299" t="s">
        <v>634</v>
      </c>
      <c r="L299" t="s">
        <v>635</v>
      </c>
      <c r="M299" t="s">
        <v>8839</v>
      </c>
      <c r="N299" t="s">
        <v>634</v>
      </c>
      <c r="O299" t="s">
        <v>637</v>
      </c>
      <c r="P299" t="s">
        <v>22</v>
      </c>
      <c r="Q299" t="s">
        <v>638</v>
      </c>
      <c r="R299" t="s">
        <v>635</v>
      </c>
      <c r="S299" t="s">
        <v>8840</v>
      </c>
      <c r="T299" t="s">
        <v>8839</v>
      </c>
    </row>
    <row r="300" spans="1:20" x14ac:dyDescent="0.25">
      <c r="A300" t="s">
        <v>25</v>
      </c>
      <c r="B300" t="s">
        <v>26</v>
      </c>
      <c r="C300">
        <v>50</v>
      </c>
      <c r="D300">
        <v>1</v>
      </c>
      <c r="E300" t="s">
        <v>8837</v>
      </c>
      <c r="F300">
        <v>100</v>
      </c>
      <c r="G300">
        <v>0</v>
      </c>
      <c r="H300" t="s">
        <v>631</v>
      </c>
      <c r="I300" t="s">
        <v>8838</v>
      </c>
      <c r="J300" t="s">
        <v>999</v>
      </c>
      <c r="K300" t="s">
        <v>634</v>
      </c>
      <c r="L300" t="s">
        <v>635</v>
      </c>
      <c r="M300" t="s">
        <v>8839</v>
      </c>
      <c r="N300" t="s">
        <v>634</v>
      </c>
      <c r="O300" t="s">
        <v>637</v>
      </c>
      <c r="P300" t="s">
        <v>22</v>
      </c>
      <c r="Q300" t="s">
        <v>638</v>
      </c>
      <c r="R300" t="s">
        <v>635</v>
      </c>
      <c r="S300" t="s">
        <v>8840</v>
      </c>
      <c r="T300" t="s">
        <v>8839</v>
      </c>
    </row>
    <row r="301" spans="1:20" x14ac:dyDescent="0.25">
      <c r="A301" t="s">
        <v>20</v>
      </c>
      <c r="B301" t="s">
        <v>21</v>
      </c>
      <c r="C301">
        <v>50</v>
      </c>
      <c r="D301">
        <v>2</v>
      </c>
      <c r="E301" t="s">
        <v>8841</v>
      </c>
      <c r="F301">
        <v>200</v>
      </c>
      <c r="G301">
        <v>0</v>
      </c>
      <c r="H301" t="s">
        <v>631</v>
      </c>
      <c r="I301" t="s">
        <v>8842</v>
      </c>
      <c r="J301" t="s">
        <v>749</v>
      </c>
      <c r="K301" t="s">
        <v>634</v>
      </c>
      <c r="L301" t="s">
        <v>635</v>
      </c>
      <c r="M301" t="s">
        <v>8839</v>
      </c>
      <c r="N301" t="s">
        <v>634</v>
      </c>
      <c r="O301" t="s">
        <v>654</v>
      </c>
      <c r="P301" t="s">
        <v>22</v>
      </c>
      <c r="Q301" t="s">
        <v>655</v>
      </c>
      <c r="R301" t="s">
        <v>635</v>
      </c>
      <c r="S301" t="s">
        <v>8843</v>
      </c>
      <c r="T301" t="s">
        <v>8839</v>
      </c>
    </row>
    <row r="302" spans="1:20" x14ac:dyDescent="0.25">
      <c r="A302" t="s">
        <v>23</v>
      </c>
      <c r="B302" t="s">
        <v>24</v>
      </c>
      <c r="C302">
        <v>50</v>
      </c>
      <c r="D302">
        <v>2</v>
      </c>
      <c r="E302" t="s">
        <v>8841</v>
      </c>
      <c r="F302">
        <v>200</v>
      </c>
      <c r="G302">
        <v>0</v>
      </c>
      <c r="H302" t="s">
        <v>631</v>
      </c>
      <c r="I302" t="s">
        <v>8842</v>
      </c>
      <c r="J302" t="s">
        <v>749</v>
      </c>
      <c r="K302" t="s">
        <v>634</v>
      </c>
      <c r="L302" t="s">
        <v>635</v>
      </c>
      <c r="M302" t="s">
        <v>8839</v>
      </c>
      <c r="N302" t="s">
        <v>634</v>
      </c>
      <c r="O302" t="s">
        <v>654</v>
      </c>
      <c r="P302" t="s">
        <v>22</v>
      </c>
      <c r="Q302" t="s">
        <v>655</v>
      </c>
      <c r="R302" t="s">
        <v>635</v>
      </c>
      <c r="S302" t="s">
        <v>8843</v>
      </c>
      <c r="T302" t="s">
        <v>8839</v>
      </c>
    </row>
    <row r="303" spans="1:20" x14ac:dyDescent="0.25">
      <c r="A303" t="s">
        <v>25</v>
      </c>
      <c r="B303" t="s">
        <v>26</v>
      </c>
      <c r="C303">
        <v>50</v>
      </c>
      <c r="D303">
        <v>2</v>
      </c>
      <c r="E303" t="s">
        <v>8841</v>
      </c>
      <c r="F303">
        <v>200</v>
      </c>
      <c r="G303">
        <v>0</v>
      </c>
      <c r="H303" t="s">
        <v>631</v>
      </c>
      <c r="I303" t="s">
        <v>8842</v>
      </c>
      <c r="J303" t="s">
        <v>749</v>
      </c>
      <c r="K303" t="s">
        <v>634</v>
      </c>
      <c r="L303" t="s">
        <v>635</v>
      </c>
      <c r="M303" t="s">
        <v>8839</v>
      </c>
      <c r="N303" t="s">
        <v>634</v>
      </c>
      <c r="O303" t="s">
        <v>654</v>
      </c>
      <c r="P303" t="s">
        <v>22</v>
      </c>
      <c r="Q303" t="s">
        <v>655</v>
      </c>
      <c r="R303" t="s">
        <v>635</v>
      </c>
      <c r="S303" t="s">
        <v>8843</v>
      </c>
      <c r="T303" t="s">
        <v>8839</v>
      </c>
    </row>
    <row r="304" spans="1:20" x14ac:dyDescent="0.25">
      <c r="A304" t="s">
        <v>256</v>
      </c>
      <c r="B304" t="s">
        <v>262</v>
      </c>
      <c r="C304">
        <v>139</v>
      </c>
      <c r="D304">
        <v>1</v>
      </c>
      <c r="E304" t="s">
        <v>8844</v>
      </c>
      <c r="F304">
        <v>215</v>
      </c>
      <c r="G304">
        <v>0</v>
      </c>
      <c r="H304" t="s">
        <v>1114</v>
      </c>
      <c r="I304" t="s">
        <v>8845</v>
      </c>
      <c r="J304" t="s">
        <v>8846</v>
      </c>
      <c r="K304" t="s">
        <v>8847</v>
      </c>
      <c r="L304" t="s">
        <v>8848</v>
      </c>
      <c r="M304" t="s">
        <v>8849</v>
      </c>
      <c r="N304" t="s">
        <v>1120</v>
      </c>
      <c r="O304" t="s">
        <v>1121</v>
      </c>
      <c r="P304" t="s">
        <v>1122</v>
      </c>
      <c r="Q304" t="s">
        <v>1123</v>
      </c>
      <c r="R304" t="s">
        <v>635</v>
      </c>
      <c r="S304" t="s">
        <v>634</v>
      </c>
      <c r="T304" t="s">
        <v>8849</v>
      </c>
    </row>
    <row r="305" spans="1:20" x14ac:dyDescent="0.25">
      <c r="A305" t="s">
        <v>257</v>
      </c>
      <c r="B305" t="s">
        <v>263</v>
      </c>
      <c r="C305">
        <v>139</v>
      </c>
      <c r="D305">
        <v>1</v>
      </c>
      <c r="E305" t="s">
        <v>8844</v>
      </c>
      <c r="F305">
        <v>215</v>
      </c>
      <c r="G305">
        <v>0</v>
      </c>
      <c r="H305" t="s">
        <v>1114</v>
      </c>
      <c r="I305" t="s">
        <v>8845</v>
      </c>
      <c r="J305" t="s">
        <v>8846</v>
      </c>
      <c r="K305" t="s">
        <v>8847</v>
      </c>
      <c r="L305" t="s">
        <v>8848</v>
      </c>
      <c r="M305" t="s">
        <v>8849</v>
      </c>
      <c r="N305" t="s">
        <v>1120</v>
      </c>
      <c r="O305" t="s">
        <v>1121</v>
      </c>
      <c r="P305" t="s">
        <v>1122</v>
      </c>
      <c r="Q305" t="s">
        <v>1123</v>
      </c>
      <c r="R305" t="s">
        <v>635</v>
      </c>
      <c r="S305" t="s">
        <v>634</v>
      </c>
      <c r="T305" t="s">
        <v>8849</v>
      </c>
    </row>
    <row r="306" spans="1:20" x14ac:dyDescent="0.25">
      <c r="A306" t="s">
        <v>20</v>
      </c>
      <c r="B306" t="s">
        <v>21</v>
      </c>
      <c r="C306">
        <v>50</v>
      </c>
      <c r="D306">
        <v>1</v>
      </c>
      <c r="E306" t="s">
        <v>8850</v>
      </c>
      <c r="F306">
        <v>100</v>
      </c>
      <c r="G306">
        <v>0</v>
      </c>
      <c r="H306" t="s">
        <v>631</v>
      </c>
      <c r="I306" t="s">
        <v>8851</v>
      </c>
      <c r="J306" t="s">
        <v>1244</v>
      </c>
      <c r="K306" t="s">
        <v>634</v>
      </c>
      <c r="L306" t="s">
        <v>635</v>
      </c>
      <c r="M306" t="s">
        <v>8852</v>
      </c>
      <c r="N306" t="s">
        <v>634</v>
      </c>
      <c r="O306" t="s">
        <v>637</v>
      </c>
      <c r="P306" t="s">
        <v>22</v>
      </c>
      <c r="Q306" t="s">
        <v>638</v>
      </c>
      <c r="R306" t="s">
        <v>635</v>
      </c>
      <c r="S306" t="s">
        <v>8853</v>
      </c>
      <c r="T306" t="s">
        <v>8852</v>
      </c>
    </row>
    <row r="307" spans="1:20" x14ac:dyDescent="0.25">
      <c r="A307" t="s">
        <v>23</v>
      </c>
      <c r="B307" t="s">
        <v>24</v>
      </c>
      <c r="C307">
        <v>50</v>
      </c>
      <c r="D307">
        <v>1</v>
      </c>
      <c r="E307" t="s">
        <v>8850</v>
      </c>
      <c r="F307">
        <v>100</v>
      </c>
      <c r="G307">
        <v>0</v>
      </c>
      <c r="H307" t="s">
        <v>631</v>
      </c>
      <c r="I307" t="s">
        <v>8851</v>
      </c>
      <c r="J307" t="s">
        <v>1244</v>
      </c>
      <c r="K307" t="s">
        <v>634</v>
      </c>
      <c r="L307" t="s">
        <v>635</v>
      </c>
      <c r="M307" t="s">
        <v>8852</v>
      </c>
      <c r="N307" t="s">
        <v>634</v>
      </c>
      <c r="O307" t="s">
        <v>637</v>
      </c>
      <c r="P307" t="s">
        <v>22</v>
      </c>
      <c r="Q307" t="s">
        <v>638</v>
      </c>
      <c r="R307" t="s">
        <v>635</v>
      </c>
      <c r="S307" t="s">
        <v>8853</v>
      </c>
      <c r="T307" t="s">
        <v>8852</v>
      </c>
    </row>
    <row r="308" spans="1:20" x14ac:dyDescent="0.25">
      <c r="A308" t="s">
        <v>25</v>
      </c>
      <c r="B308" t="s">
        <v>26</v>
      </c>
      <c r="C308">
        <v>50</v>
      </c>
      <c r="D308">
        <v>1</v>
      </c>
      <c r="E308" t="s">
        <v>8850</v>
      </c>
      <c r="F308">
        <v>100</v>
      </c>
      <c r="G308">
        <v>0</v>
      </c>
      <c r="H308" t="s">
        <v>631</v>
      </c>
      <c r="I308" t="s">
        <v>8851</v>
      </c>
      <c r="J308" t="s">
        <v>1244</v>
      </c>
      <c r="K308" t="s">
        <v>634</v>
      </c>
      <c r="L308" t="s">
        <v>635</v>
      </c>
      <c r="M308" t="s">
        <v>8852</v>
      </c>
      <c r="N308" t="s">
        <v>634</v>
      </c>
      <c r="O308" t="s">
        <v>637</v>
      </c>
      <c r="P308" t="s">
        <v>22</v>
      </c>
      <c r="Q308" t="s">
        <v>638</v>
      </c>
      <c r="R308" t="s">
        <v>635</v>
      </c>
      <c r="S308" t="s">
        <v>8853</v>
      </c>
      <c r="T308" t="s">
        <v>8852</v>
      </c>
    </row>
    <row r="309" spans="1:20" x14ac:dyDescent="0.25">
      <c r="A309" t="s">
        <v>256</v>
      </c>
      <c r="B309" t="s">
        <v>262</v>
      </c>
      <c r="C309">
        <v>139</v>
      </c>
      <c r="D309">
        <v>1</v>
      </c>
      <c r="E309" t="s">
        <v>8854</v>
      </c>
      <c r="F309">
        <v>399</v>
      </c>
      <c r="G309">
        <v>0</v>
      </c>
      <c r="H309" t="s">
        <v>1114</v>
      </c>
      <c r="I309" t="s">
        <v>8855</v>
      </c>
      <c r="J309" t="s">
        <v>8856</v>
      </c>
      <c r="K309" t="s">
        <v>8857</v>
      </c>
      <c r="L309" t="s">
        <v>8858</v>
      </c>
      <c r="M309" t="s">
        <v>8852</v>
      </c>
      <c r="N309" t="s">
        <v>1120</v>
      </c>
      <c r="O309" t="s">
        <v>1121</v>
      </c>
      <c r="P309" t="s">
        <v>1122</v>
      </c>
      <c r="Q309" t="s">
        <v>1123</v>
      </c>
      <c r="R309" t="s">
        <v>635</v>
      </c>
      <c r="S309" t="s">
        <v>634</v>
      </c>
      <c r="T309" t="s">
        <v>8859</v>
      </c>
    </row>
    <row r="310" spans="1:20" x14ac:dyDescent="0.25">
      <c r="A310" t="s">
        <v>257</v>
      </c>
      <c r="B310" t="s">
        <v>263</v>
      </c>
      <c r="C310">
        <v>139</v>
      </c>
      <c r="D310">
        <v>1</v>
      </c>
      <c r="E310" t="s">
        <v>8854</v>
      </c>
      <c r="F310">
        <v>399</v>
      </c>
      <c r="G310">
        <v>0</v>
      </c>
      <c r="H310" t="s">
        <v>1114</v>
      </c>
      <c r="I310" t="s">
        <v>8855</v>
      </c>
      <c r="J310" t="s">
        <v>8856</v>
      </c>
      <c r="K310" t="s">
        <v>8857</v>
      </c>
      <c r="L310" t="s">
        <v>8858</v>
      </c>
      <c r="M310" t="s">
        <v>8852</v>
      </c>
      <c r="N310" t="s">
        <v>1120</v>
      </c>
      <c r="O310" t="s">
        <v>1121</v>
      </c>
      <c r="P310" t="s">
        <v>1122</v>
      </c>
      <c r="Q310" t="s">
        <v>1123</v>
      </c>
      <c r="R310" t="s">
        <v>635</v>
      </c>
      <c r="S310" t="s">
        <v>634</v>
      </c>
      <c r="T310" t="s">
        <v>8859</v>
      </c>
    </row>
    <row r="311" spans="1:20" x14ac:dyDescent="0.25">
      <c r="A311" t="s">
        <v>258</v>
      </c>
      <c r="B311" t="s">
        <v>264</v>
      </c>
      <c r="C311">
        <v>139</v>
      </c>
      <c r="D311">
        <v>1</v>
      </c>
      <c r="E311" t="s">
        <v>8854</v>
      </c>
      <c r="F311">
        <v>399</v>
      </c>
      <c r="G311">
        <v>0</v>
      </c>
      <c r="H311" t="s">
        <v>1114</v>
      </c>
      <c r="I311" t="s">
        <v>8855</v>
      </c>
      <c r="J311" t="s">
        <v>8856</v>
      </c>
      <c r="K311" t="s">
        <v>8857</v>
      </c>
      <c r="L311" t="s">
        <v>8858</v>
      </c>
      <c r="M311" t="s">
        <v>8852</v>
      </c>
      <c r="N311" t="s">
        <v>1120</v>
      </c>
      <c r="O311" t="s">
        <v>1121</v>
      </c>
      <c r="P311" t="s">
        <v>1122</v>
      </c>
      <c r="Q311" t="s">
        <v>1123</v>
      </c>
      <c r="R311" t="s">
        <v>635</v>
      </c>
      <c r="S311" t="s">
        <v>634</v>
      </c>
      <c r="T311" t="s">
        <v>8859</v>
      </c>
    </row>
    <row r="312" spans="1:20" x14ac:dyDescent="0.25">
      <c r="A312" t="s">
        <v>619</v>
      </c>
      <c r="B312" t="s">
        <v>620</v>
      </c>
      <c r="C312">
        <v>139</v>
      </c>
      <c r="D312">
        <v>1</v>
      </c>
      <c r="E312" t="s">
        <v>8854</v>
      </c>
      <c r="F312">
        <v>399</v>
      </c>
      <c r="G312">
        <v>0</v>
      </c>
      <c r="H312" t="s">
        <v>1114</v>
      </c>
      <c r="I312" t="s">
        <v>8855</v>
      </c>
      <c r="J312" t="s">
        <v>8856</v>
      </c>
      <c r="K312" t="s">
        <v>8857</v>
      </c>
      <c r="L312" t="s">
        <v>8858</v>
      </c>
      <c r="M312" t="s">
        <v>8852</v>
      </c>
      <c r="N312" t="s">
        <v>1120</v>
      </c>
      <c r="O312" t="s">
        <v>1121</v>
      </c>
      <c r="P312" t="s">
        <v>1122</v>
      </c>
      <c r="Q312" t="s">
        <v>1123</v>
      </c>
      <c r="R312" t="s">
        <v>635</v>
      </c>
      <c r="S312" t="s">
        <v>634</v>
      </c>
      <c r="T312" t="s">
        <v>8859</v>
      </c>
    </row>
    <row r="313" spans="1:20" x14ac:dyDescent="0.25">
      <c r="A313" t="s">
        <v>20</v>
      </c>
      <c r="B313" t="s">
        <v>21</v>
      </c>
      <c r="C313">
        <v>50</v>
      </c>
      <c r="D313">
        <v>1</v>
      </c>
      <c r="E313" t="s">
        <v>8860</v>
      </c>
      <c r="F313">
        <v>100</v>
      </c>
      <c r="G313">
        <v>0</v>
      </c>
      <c r="H313" t="s">
        <v>703</v>
      </c>
      <c r="I313" t="s">
        <v>8861</v>
      </c>
      <c r="J313" t="s">
        <v>2318</v>
      </c>
      <c r="K313" t="s">
        <v>634</v>
      </c>
      <c r="L313" t="s">
        <v>635</v>
      </c>
      <c r="M313" t="s">
        <v>8862</v>
      </c>
      <c r="N313" t="s">
        <v>634</v>
      </c>
      <c r="O313" t="s">
        <v>654</v>
      </c>
      <c r="P313" t="s">
        <v>22</v>
      </c>
      <c r="Q313" t="s">
        <v>655</v>
      </c>
      <c r="R313" t="s">
        <v>635</v>
      </c>
      <c r="S313" t="s">
        <v>8863</v>
      </c>
      <c r="T313" t="s">
        <v>8864</v>
      </c>
    </row>
    <row r="314" spans="1:20" x14ac:dyDescent="0.25">
      <c r="A314" t="s">
        <v>23</v>
      </c>
      <c r="B314" t="s">
        <v>24</v>
      </c>
      <c r="C314">
        <v>50</v>
      </c>
      <c r="D314">
        <v>1</v>
      </c>
      <c r="E314" t="s">
        <v>8860</v>
      </c>
      <c r="F314">
        <v>100</v>
      </c>
      <c r="G314">
        <v>0</v>
      </c>
      <c r="H314" t="s">
        <v>703</v>
      </c>
      <c r="I314" t="s">
        <v>8861</v>
      </c>
      <c r="J314" t="s">
        <v>2318</v>
      </c>
      <c r="K314" t="s">
        <v>634</v>
      </c>
      <c r="L314" t="s">
        <v>635</v>
      </c>
      <c r="M314" t="s">
        <v>8862</v>
      </c>
      <c r="N314" t="s">
        <v>634</v>
      </c>
      <c r="O314" t="s">
        <v>654</v>
      </c>
      <c r="P314" t="s">
        <v>22</v>
      </c>
      <c r="Q314" t="s">
        <v>655</v>
      </c>
      <c r="R314" t="s">
        <v>635</v>
      </c>
      <c r="S314" t="s">
        <v>8863</v>
      </c>
      <c r="T314" t="s">
        <v>8864</v>
      </c>
    </row>
    <row r="315" spans="1:20" x14ac:dyDescent="0.25">
      <c r="A315" t="s">
        <v>25</v>
      </c>
      <c r="B315" t="s">
        <v>26</v>
      </c>
      <c r="C315">
        <v>50</v>
      </c>
      <c r="D315">
        <v>1</v>
      </c>
      <c r="E315" t="s">
        <v>8860</v>
      </c>
      <c r="F315">
        <v>100</v>
      </c>
      <c r="G315">
        <v>0</v>
      </c>
      <c r="H315" t="s">
        <v>703</v>
      </c>
      <c r="I315" t="s">
        <v>8861</v>
      </c>
      <c r="J315" t="s">
        <v>2318</v>
      </c>
      <c r="K315" t="s">
        <v>634</v>
      </c>
      <c r="L315" t="s">
        <v>635</v>
      </c>
      <c r="M315" t="s">
        <v>8862</v>
      </c>
      <c r="N315" t="s">
        <v>634</v>
      </c>
      <c r="O315" t="s">
        <v>654</v>
      </c>
      <c r="P315" t="s">
        <v>22</v>
      </c>
      <c r="Q315" t="s">
        <v>655</v>
      </c>
      <c r="R315" t="s">
        <v>635</v>
      </c>
      <c r="S315" t="s">
        <v>8863</v>
      </c>
      <c r="T315" t="s">
        <v>8864</v>
      </c>
    </row>
    <row r="316" spans="1:20" x14ac:dyDescent="0.25">
      <c r="A316" t="s">
        <v>133</v>
      </c>
      <c r="B316" t="s">
        <v>134</v>
      </c>
      <c r="C316">
        <v>12</v>
      </c>
      <c r="D316">
        <v>20</v>
      </c>
      <c r="E316" t="s">
        <v>8865</v>
      </c>
      <c r="F316">
        <v>252</v>
      </c>
      <c r="G316">
        <v>0</v>
      </c>
      <c r="H316" t="s">
        <v>641</v>
      </c>
      <c r="I316" t="s">
        <v>8866</v>
      </c>
      <c r="J316" t="s">
        <v>8867</v>
      </c>
      <c r="K316" t="s">
        <v>1713</v>
      </c>
      <c r="L316" t="s">
        <v>4472</v>
      </c>
      <c r="M316" t="s">
        <v>8864</v>
      </c>
      <c r="N316" t="s">
        <v>634</v>
      </c>
      <c r="O316" t="s">
        <v>894</v>
      </c>
      <c r="P316" t="s">
        <v>43</v>
      </c>
      <c r="Q316" t="s">
        <v>648</v>
      </c>
      <c r="R316" t="s">
        <v>635</v>
      </c>
      <c r="S316" t="s">
        <v>8868</v>
      </c>
      <c r="T316" t="s">
        <v>8864</v>
      </c>
    </row>
    <row r="317" spans="1:20" x14ac:dyDescent="0.25">
      <c r="A317" t="s">
        <v>20</v>
      </c>
      <c r="B317" t="s">
        <v>21</v>
      </c>
      <c r="C317">
        <v>50</v>
      </c>
      <c r="D317">
        <v>1</v>
      </c>
      <c r="E317" t="s">
        <v>8869</v>
      </c>
      <c r="F317">
        <v>324</v>
      </c>
      <c r="G317">
        <v>0</v>
      </c>
      <c r="H317" t="s">
        <v>631</v>
      </c>
      <c r="I317" t="s">
        <v>8870</v>
      </c>
      <c r="J317" t="s">
        <v>829</v>
      </c>
      <c r="K317" t="s">
        <v>634</v>
      </c>
      <c r="L317" t="s">
        <v>635</v>
      </c>
      <c r="M317" t="s">
        <v>8871</v>
      </c>
      <c r="N317" t="s">
        <v>634</v>
      </c>
      <c r="O317" t="s">
        <v>654</v>
      </c>
      <c r="P317" t="s">
        <v>22</v>
      </c>
      <c r="Q317" t="s">
        <v>655</v>
      </c>
      <c r="R317" t="s">
        <v>8872</v>
      </c>
      <c r="S317" t="s">
        <v>8873</v>
      </c>
      <c r="T317" t="s">
        <v>8874</v>
      </c>
    </row>
    <row r="318" spans="1:20" x14ac:dyDescent="0.25">
      <c r="A318" t="s">
        <v>23</v>
      </c>
      <c r="B318" t="s">
        <v>24</v>
      </c>
      <c r="C318">
        <v>50</v>
      </c>
      <c r="D318">
        <v>1</v>
      </c>
      <c r="E318" t="s">
        <v>8869</v>
      </c>
      <c r="F318">
        <v>324</v>
      </c>
      <c r="G318">
        <v>0</v>
      </c>
      <c r="H318" t="s">
        <v>631</v>
      </c>
      <c r="I318" t="s">
        <v>8870</v>
      </c>
      <c r="J318" t="s">
        <v>829</v>
      </c>
      <c r="K318" t="s">
        <v>634</v>
      </c>
      <c r="L318" t="s">
        <v>635</v>
      </c>
      <c r="M318" t="s">
        <v>8871</v>
      </c>
      <c r="N318" t="s">
        <v>634</v>
      </c>
      <c r="O318" t="s">
        <v>654</v>
      </c>
      <c r="P318" t="s">
        <v>22</v>
      </c>
      <c r="Q318" t="s">
        <v>655</v>
      </c>
      <c r="R318" t="s">
        <v>8872</v>
      </c>
      <c r="S318" t="s">
        <v>8873</v>
      </c>
      <c r="T318" t="s">
        <v>8874</v>
      </c>
    </row>
    <row r="319" spans="1:20" x14ac:dyDescent="0.25">
      <c r="A319" t="s">
        <v>25</v>
      </c>
      <c r="B319" t="s">
        <v>26</v>
      </c>
      <c r="C319">
        <v>50</v>
      </c>
      <c r="D319">
        <v>1</v>
      </c>
      <c r="E319" t="s">
        <v>8869</v>
      </c>
      <c r="F319">
        <v>324</v>
      </c>
      <c r="G319">
        <v>0</v>
      </c>
      <c r="H319" t="s">
        <v>631</v>
      </c>
      <c r="I319" t="s">
        <v>8870</v>
      </c>
      <c r="J319" t="s">
        <v>829</v>
      </c>
      <c r="K319" t="s">
        <v>634</v>
      </c>
      <c r="L319" t="s">
        <v>635</v>
      </c>
      <c r="M319" t="s">
        <v>8871</v>
      </c>
      <c r="N319" t="s">
        <v>634</v>
      </c>
      <c r="O319" t="s">
        <v>654</v>
      </c>
      <c r="P319" t="s">
        <v>22</v>
      </c>
      <c r="Q319" t="s">
        <v>655</v>
      </c>
      <c r="R319" t="s">
        <v>8872</v>
      </c>
      <c r="S319" t="s">
        <v>8873</v>
      </c>
      <c r="T319" t="s">
        <v>8874</v>
      </c>
    </row>
    <row r="320" spans="1:20" x14ac:dyDescent="0.25">
      <c r="A320" t="s">
        <v>257</v>
      </c>
      <c r="B320" t="s">
        <v>263</v>
      </c>
      <c r="C320">
        <v>139</v>
      </c>
      <c r="D320">
        <v>1</v>
      </c>
      <c r="E320" t="s">
        <v>8869</v>
      </c>
      <c r="F320">
        <v>324</v>
      </c>
      <c r="G320">
        <v>0</v>
      </c>
      <c r="H320" t="s">
        <v>631</v>
      </c>
      <c r="I320" t="s">
        <v>8870</v>
      </c>
      <c r="J320" t="s">
        <v>829</v>
      </c>
      <c r="K320" t="s">
        <v>634</v>
      </c>
      <c r="L320" t="s">
        <v>635</v>
      </c>
      <c r="M320" t="s">
        <v>8871</v>
      </c>
      <c r="N320" t="s">
        <v>634</v>
      </c>
      <c r="O320" t="s">
        <v>654</v>
      </c>
      <c r="P320" t="s">
        <v>22</v>
      </c>
      <c r="Q320" t="s">
        <v>655</v>
      </c>
      <c r="R320" t="s">
        <v>8872</v>
      </c>
      <c r="S320" t="s">
        <v>8873</v>
      </c>
      <c r="T320" t="s">
        <v>8874</v>
      </c>
    </row>
    <row r="321" spans="1:20" x14ac:dyDescent="0.25">
      <c r="A321" t="s">
        <v>118</v>
      </c>
      <c r="B321" t="s">
        <v>8801</v>
      </c>
      <c r="C321">
        <v>120</v>
      </c>
      <c r="D321">
        <v>1</v>
      </c>
      <c r="E321" t="s">
        <v>8869</v>
      </c>
      <c r="F321">
        <v>324</v>
      </c>
      <c r="G321">
        <v>0</v>
      </c>
      <c r="H321" t="s">
        <v>631</v>
      </c>
      <c r="I321" t="s">
        <v>8870</v>
      </c>
      <c r="J321" t="s">
        <v>829</v>
      </c>
      <c r="K321" t="s">
        <v>634</v>
      </c>
      <c r="L321" t="s">
        <v>635</v>
      </c>
      <c r="M321" t="s">
        <v>8871</v>
      </c>
      <c r="N321" t="s">
        <v>634</v>
      </c>
      <c r="O321" t="s">
        <v>654</v>
      </c>
      <c r="P321" t="s">
        <v>22</v>
      </c>
      <c r="Q321" t="s">
        <v>655</v>
      </c>
      <c r="R321" t="s">
        <v>8872</v>
      </c>
      <c r="S321" t="s">
        <v>8873</v>
      </c>
      <c r="T321" t="s">
        <v>8874</v>
      </c>
    </row>
    <row r="322" spans="1:20" x14ac:dyDescent="0.25">
      <c r="A322" t="s">
        <v>20</v>
      </c>
      <c r="B322" t="s">
        <v>21</v>
      </c>
      <c r="C322">
        <v>50</v>
      </c>
      <c r="D322">
        <v>1</v>
      </c>
      <c r="E322" t="s">
        <v>8875</v>
      </c>
      <c r="F322">
        <v>100</v>
      </c>
      <c r="G322">
        <v>0</v>
      </c>
      <c r="H322" t="s">
        <v>631</v>
      </c>
      <c r="I322" t="s">
        <v>8876</v>
      </c>
      <c r="J322" t="s">
        <v>814</v>
      </c>
      <c r="K322" t="s">
        <v>634</v>
      </c>
      <c r="L322" t="s">
        <v>635</v>
      </c>
      <c r="M322" t="s">
        <v>8874</v>
      </c>
      <c r="N322" t="s">
        <v>634</v>
      </c>
      <c r="O322" t="s">
        <v>637</v>
      </c>
      <c r="P322" t="s">
        <v>22</v>
      </c>
      <c r="Q322" t="s">
        <v>638</v>
      </c>
      <c r="R322" t="s">
        <v>635</v>
      </c>
      <c r="S322" t="s">
        <v>634</v>
      </c>
      <c r="T322" t="s">
        <v>8874</v>
      </c>
    </row>
    <row r="323" spans="1:20" x14ac:dyDescent="0.25">
      <c r="A323" t="s">
        <v>23</v>
      </c>
      <c r="B323" t="s">
        <v>24</v>
      </c>
      <c r="C323">
        <v>50</v>
      </c>
      <c r="D323">
        <v>1</v>
      </c>
      <c r="E323" t="s">
        <v>8875</v>
      </c>
      <c r="F323">
        <v>100</v>
      </c>
      <c r="G323">
        <v>0</v>
      </c>
      <c r="H323" t="s">
        <v>631</v>
      </c>
      <c r="I323" t="s">
        <v>8876</v>
      </c>
      <c r="J323" t="s">
        <v>814</v>
      </c>
      <c r="K323" t="s">
        <v>634</v>
      </c>
      <c r="L323" t="s">
        <v>635</v>
      </c>
      <c r="M323" t="s">
        <v>8874</v>
      </c>
      <c r="N323" t="s">
        <v>634</v>
      </c>
      <c r="O323" t="s">
        <v>637</v>
      </c>
      <c r="P323" t="s">
        <v>22</v>
      </c>
      <c r="Q323" t="s">
        <v>638</v>
      </c>
      <c r="R323" t="s">
        <v>635</v>
      </c>
      <c r="S323" t="s">
        <v>634</v>
      </c>
      <c r="T323" t="s">
        <v>8874</v>
      </c>
    </row>
    <row r="324" spans="1:20" x14ac:dyDescent="0.25">
      <c r="A324" t="s">
        <v>25</v>
      </c>
      <c r="B324" t="s">
        <v>26</v>
      </c>
      <c r="C324">
        <v>50</v>
      </c>
      <c r="D324">
        <v>1</v>
      </c>
      <c r="E324" t="s">
        <v>8875</v>
      </c>
      <c r="F324">
        <v>100</v>
      </c>
      <c r="G324">
        <v>0</v>
      </c>
      <c r="H324" t="s">
        <v>631</v>
      </c>
      <c r="I324" t="s">
        <v>8876</v>
      </c>
      <c r="J324" t="s">
        <v>814</v>
      </c>
      <c r="K324" t="s">
        <v>634</v>
      </c>
      <c r="L324" t="s">
        <v>635</v>
      </c>
      <c r="M324" t="s">
        <v>8874</v>
      </c>
      <c r="N324" t="s">
        <v>634</v>
      </c>
      <c r="O324" t="s">
        <v>637</v>
      </c>
      <c r="P324" t="s">
        <v>22</v>
      </c>
      <c r="Q324" t="s">
        <v>638</v>
      </c>
      <c r="R324" t="s">
        <v>635</v>
      </c>
      <c r="S324" t="s">
        <v>634</v>
      </c>
      <c r="T324" t="s">
        <v>8874</v>
      </c>
    </row>
    <row r="325" spans="1:20" x14ac:dyDescent="0.25">
      <c r="A325" t="s">
        <v>20</v>
      </c>
      <c r="B325" t="s">
        <v>21</v>
      </c>
      <c r="C325">
        <v>50</v>
      </c>
      <c r="D325">
        <v>1</v>
      </c>
      <c r="E325" t="s">
        <v>8877</v>
      </c>
      <c r="F325">
        <v>100</v>
      </c>
      <c r="G325">
        <v>0</v>
      </c>
      <c r="H325" t="s">
        <v>631</v>
      </c>
      <c r="I325" t="s">
        <v>8878</v>
      </c>
      <c r="J325" t="s">
        <v>814</v>
      </c>
      <c r="K325" t="s">
        <v>634</v>
      </c>
      <c r="L325" t="s">
        <v>635</v>
      </c>
      <c r="M325" t="s">
        <v>8874</v>
      </c>
      <c r="N325" t="s">
        <v>634</v>
      </c>
      <c r="O325" t="s">
        <v>637</v>
      </c>
      <c r="P325" t="s">
        <v>22</v>
      </c>
      <c r="Q325" t="s">
        <v>638</v>
      </c>
      <c r="R325" t="s">
        <v>635</v>
      </c>
      <c r="S325" t="s">
        <v>634</v>
      </c>
      <c r="T325" t="s">
        <v>8874</v>
      </c>
    </row>
    <row r="326" spans="1:20" x14ac:dyDescent="0.25">
      <c r="A326" t="s">
        <v>23</v>
      </c>
      <c r="B326" t="s">
        <v>24</v>
      </c>
      <c r="C326">
        <v>50</v>
      </c>
      <c r="D326">
        <v>1</v>
      </c>
      <c r="E326" t="s">
        <v>8877</v>
      </c>
      <c r="F326">
        <v>100</v>
      </c>
      <c r="G326">
        <v>0</v>
      </c>
      <c r="H326" t="s">
        <v>631</v>
      </c>
      <c r="I326" t="s">
        <v>8878</v>
      </c>
      <c r="J326" t="s">
        <v>814</v>
      </c>
      <c r="K326" t="s">
        <v>634</v>
      </c>
      <c r="L326" t="s">
        <v>635</v>
      </c>
      <c r="M326" t="s">
        <v>8874</v>
      </c>
      <c r="N326" t="s">
        <v>634</v>
      </c>
      <c r="O326" t="s">
        <v>637</v>
      </c>
      <c r="P326" t="s">
        <v>22</v>
      </c>
      <c r="Q326" t="s">
        <v>638</v>
      </c>
      <c r="R326" t="s">
        <v>635</v>
      </c>
      <c r="S326" t="s">
        <v>634</v>
      </c>
      <c r="T326" t="s">
        <v>8874</v>
      </c>
    </row>
    <row r="327" spans="1:20" x14ac:dyDescent="0.25">
      <c r="A327" t="s">
        <v>25</v>
      </c>
      <c r="B327" t="s">
        <v>26</v>
      </c>
      <c r="C327">
        <v>50</v>
      </c>
      <c r="D327">
        <v>1</v>
      </c>
      <c r="E327" t="s">
        <v>8877</v>
      </c>
      <c r="F327">
        <v>100</v>
      </c>
      <c r="G327">
        <v>0</v>
      </c>
      <c r="H327" t="s">
        <v>631</v>
      </c>
      <c r="I327" t="s">
        <v>8878</v>
      </c>
      <c r="J327" t="s">
        <v>814</v>
      </c>
      <c r="K327" t="s">
        <v>634</v>
      </c>
      <c r="L327" t="s">
        <v>635</v>
      </c>
      <c r="M327" t="s">
        <v>8874</v>
      </c>
      <c r="N327" t="s">
        <v>634</v>
      </c>
      <c r="O327" t="s">
        <v>637</v>
      </c>
      <c r="P327" t="s">
        <v>22</v>
      </c>
      <c r="Q327" t="s">
        <v>638</v>
      </c>
      <c r="R327" t="s">
        <v>635</v>
      </c>
      <c r="S327" t="s">
        <v>634</v>
      </c>
      <c r="T327" t="s">
        <v>8874</v>
      </c>
    </row>
    <row r="328" spans="1:20" x14ac:dyDescent="0.25">
      <c r="A328" t="s">
        <v>37</v>
      </c>
      <c r="B328" t="s">
        <v>38</v>
      </c>
      <c r="C328">
        <v>66.666666666666671</v>
      </c>
      <c r="D328">
        <v>3</v>
      </c>
      <c r="E328" t="s">
        <v>8879</v>
      </c>
      <c r="F328">
        <v>100</v>
      </c>
      <c r="G328">
        <v>0</v>
      </c>
      <c r="H328" t="s">
        <v>631</v>
      </c>
      <c r="I328" t="s">
        <v>8880</v>
      </c>
      <c r="J328" t="s">
        <v>917</v>
      </c>
      <c r="K328" t="s">
        <v>634</v>
      </c>
      <c r="L328" t="s">
        <v>635</v>
      </c>
      <c r="M328" t="s">
        <v>8881</v>
      </c>
      <c r="N328" t="s">
        <v>634</v>
      </c>
      <c r="O328" t="s">
        <v>637</v>
      </c>
      <c r="P328" t="s">
        <v>22</v>
      </c>
      <c r="Q328" t="s">
        <v>638</v>
      </c>
      <c r="R328" t="s">
        <v>635</v>
      </c>
      <c r="S328" t="s">
        <v>8882</v>
      </c>
      <c r="T328" t="s">
        <v>8881</v>
      </c>
    </row>
    <row r="329" spans="1:20" x14ac:dyDescent="0.25">
      <c r="A329" t="s">
        <v>20</v>
      </c>
      <c r="B329" t="s">
        <v>21</v>
      </c>
      <c r="C329">
        <v>50</v>
      </c>
      <c r="D329">
        <v>1</v>
      </c>
      <c r="E329" t="s">
        <v>8883</v>
      </c>
      <c r="F329">
        <v>100</v>
      </c>
      <c r="G329">
        <v>0</v>
      </c>
      <c r="H329" t="s">
        <v>703</v>
      </c>
      <c r="I329" t="s">
        <v>8884</v>
      </c>
      <c r="J329" t="s">
        <v>749</v>
      </c>
      <c r="K329" t="s">
        <v>634</v>
      </c>
      <c r="L329" t="s">
        <v>635</v>
      </c>
      <c r="M329" t="s">
        <v>8885</v>
      </c>
      <c r="N329" t="s">
        <v>634</v>
      </c>
      <c r="O329" t="s">
        <v>637</v>
      </c>
      <c r="P329" t="s">
        <v>22</v>
      </c>
      <c r="Q329" t="s">
        <v>638</v>
      </c>
      <c r="R329" t="s">
        <v>635</v>
      </c>
      <c r="S329" t="s">
        <v>634</v>
      </c>
      <c r="T329" t="s">
        <v>8885</v>
      </c>
    </row>
    <row r="330" spans="1:20" x14ac:dyDescent="0.25">
      <c r="A330" t="s">
        <v>23</v>
      </c>
      <c r="B330" t="s">
        <v>24</v>
      </c>
      <c r="C330">
        <v>50</v>
      </c>
      <c r="D330">
        <v>1</v>
      </c>
      <c r="E330" t="s">
        <v>8883</v>
      </c>
      <c r="F330">
        <v>100</v>
      </c>
      <c r="G330">
        <v>0</v>
      </c>
      <c r="H330" t="s">
        <v>703</v>
      </c>
      <c r="I330" t="s">
        <v>8884</v>
      </c>
      <c r="J330" t="s">
        <v>749</v>
      </c>
      <c r="K330" t="s">
        <v>634</v>
      </c>
      <c r="L330" t="s">
        <v>635</v>
      </c>
      <c r="M330" t="s">
        <v>8885</v>
      </c>
      <c r="N330" t="s">
        <v>634</v>
      </c>
      <c r="O330" t="s">
        <v>637</v>
      </c>
      <c r="P330" t="s">
        <v>22</v>
      </c>
      <c r="Q330" t="s">
        <v>638</v>
      </c>
      <c r="R330" t="s">
        <v>635</v>
      </c>
      <c r="S330" t="s">
        <v>634</v>
      </c>
      <c r="T330" t="s">
        <v>8885</v>
      </c>
    </row>
    <row r="331" spans="1:20" x14ac:dyDescent="0.25">
      <c r="A331" t="s">
        <v>25</v>
      </c>
      <c r="B331" t="s">
        <v>26</v>
      </c>
      <c r="C331">
        <v>50</v>
      </c>
      <c r="D331">
        <v>1</v>
      </c>
      <c r="E331" t="s">
        <v>8883</v>
      </c>
      <c r="F331">
        <v>100</v>
      </c>
      <c r="G331">
        <v>0</v>
      </c>
      <c r="H331" t="s">
        <v>703</v>
      </c>
      <c r="I331" t="s">
        <v>8884</v>
      </c>
      <c r="J331" t="s">
        <v>749</v>
      </c>
      <c r="K331" t="s">
        <v>634</v>
      </c>
      <c r="L331" t="s">
        <v>635</v>
      </c>
      <c r="M331" t="s">
        <v>8885</v>
      </c>
      <c r="N331" t="s">
        <v>634</v>
      </c>
      <c r="O331" t="s">
        <v>637</v>
      </c>
      <c r="P331" t="s">
        <v>22</v>
      </c>
      <c r="Q331" t="s">
        <v>638</v>
      </c>
      <c r="R331" t="s">
        <v>635</v>
      </c>
      <c r="S331" t="s">
        <v>634</v>
      </c>
      <c r="T331" t="s">
        <v>8885</v>
      </c>
    </row>
    <row r="332" spans="1:20" x14ac:dyDescent="0.25">
      <c r="A332" t="s">
        <v>35</v>
      </c>
      <c r="B332" t="s">
        <v>36</v>
      </c>
      <c r="C332">
        <v>66.666666666666671</v>
      </c>
      <c r="D332">
        <v>3</v>
      </c>
      <c r="E332" t="s">
        <v>8886</v>
      </c>
      <c r="F332">
        <v>100</v>
      </c>
      <c r="G332">
        <v>0</v>
      </c>
      <c r="H332" t="s">
        <v>631</v>
      </c>
      <c r="I332" t="s">
        <v>8887</v>
      </c>
      <c r="J332" t="s">
        <v>1032</v>
      </c>
      <c r="K332" t="s">
        <v>634</v>
      </c>
      <c r="L332" t="s">
        <v>635</v>
      </c>
      <c r="M332" t="s">
        <v>8888</v>
      </c>
      <c r="N332" t="s">
        <v>634</v>
      </c>
      <c r="O332" t="s">
        <v>654</v>
      </c>
      <c r="P332" t="s">
        <v>22</v>
      </c>
      <c r="Q332" t="s">
        <v>655</v>
      </c>
      <c r="R332" t="s">
        <v>635</v>
      </c>
      <c r="S332" t="s">
        <v>8889</v>
      </c>
      <c r="T332" t="s">
        <v>8888</v>
      </c>
    </row>
    <row r="333" spans="1:20" x14ac:dyDescent="0.25">
      <c r="A333" t="s">
        <v>20</v>
      </c>
      <c r="B333" t="s">
        <v>21</v>
      </c>
      <c r="C333">
        <v>50</v>
      </c>
      <c r="D333">
        <v>1</v>
      </c>
      <c r="E333" t="s">
        <v>8890</v>
      </c>
      <c r="F333">
        <v>100</v>
      </c>
      <c r="G333">
        <v>0</v>
      </c>
      <c r="H333" t="s">
        <v>631</v>
      </c>
      <c r="I333" t="s">
        <v>8891</v>
      </c>
      <c r="J333" t="s">
        <v>652</v>
      </c>
      <c r="K333" t="s">
        <v>634</v>
      </c>
      <c r="L333" t="s">
        <v>635</v>
      </c>
      <c r="M333" t="s">
        <v>8892</v>
      </c>
      <c r="N333" t="s">
        <v>634</v>
      </c>
      <c r="O333" t="s">
        <v>637</v>
      </c>
      <c r="P333" t="s">
        <v>22</v>
      </c>
      <c r="Q333" t="s">
        <v>638</v>
      </c>
      <c r="R333" t="s">
        <v>635</v>
      </c>
      <c r="S333" t="s">
        <v>634</v>
      </c>
      <c r="T333" t="s">
        <v>8892</v>
      </c>
    </row>
    <row r="334" spans="1:20" x14ac:dyDescent="0.25">
      <c r="A334" t="s">
        <v>23</v>
      </c>
      <c r="B334" t="s">
        <v>24</v>
      </c>
      <c r="C334">
        <v>50</v>
      </c>
      <c r="D334">
        <v>1</v>
      </c>
      <c r="E334" t="s">
        <v>8890</v>
      </c>
      <c r="F334">
        <v>100</v>
      </c>
      <c r="G334">
        <v>0</v>
      </c>
      <c r="H334" t="s">
        <v>631</v>
      </c>
      <c r="I334" t="s">
        <v>8891</v>
      </c>
      <c r="J334" t="s">
        <v>652</v>
      </c>
      <c r="K334" t="s">
        <v>634</v>
      </c>
      <c r="L334" t="s">
        <v>635</v>
      </c>
      <c r="M334" t="s">
        <v>8892</v>
      </c>
      <c r="N334" t="s">
        <v>634</v>
      </c>
      <c r="O334" t="s">
        <v>637</v>
      </c>
      <c r="P334" t="s">
        <v>22</v>
      </c>
      <c r="Q334" t="s">
        <v>638</v>
      </c>
      <c r="R334" t="s">
        <v>635</v>
      </c>
      <c r="S334" t="s">
        <v>634</v>
      </c>
      <c r="T334" t="s">
        <v>8892</v>
      </c>
    </row>
    <row r="335" spans="1:20" x14ac:dyDescent="0.25">
      <c r="A335" t="s">
        <v>25</v>
      </c>
      <c r="B335" t="s">
        <v>26</v>
      </c>
      <c r="C335">
        <v>50</v>
      </c>
      <c r="D335">
        <v>1</v>
      </c>
      <c r="E335" t="s">
        <v>8890</v>
      </c>
      <c r="F335">
        <v>100</v>
      </c>
      <c r="G335">
        <v>0</v>
      </c>
      <c r="H335" t="s">
        <v>631</v>
      </c>
      <c r="I335" t="s">
        <v>8891</v>
      </c>
      <c r="J335" t="s">
        <v>652</v>
      </c>
      <c r="K335" t="s">
        <v>634</v>
      </c>
      <c r="L335" t="s">
        <v>635</v>
      </c>
      <c r="M335" t="s">
        <v>8892</v>
      </c>
      <c r="N335" t="s">
        <v>634</v>
      </c>
      <c r="O335" t="s">
        <v>637</v>
      </c>
      <c r="P335" t="s">
        <v>22</v>
      </c>
      <c r="Q335" t="s">
        <v>638</v>
      </c>
      <c r="R335" t="s">
        <v>635</v>
      </c>
      <c r="S335" t="s">
        <v>634</v>
      </c>
      <c r="T335" t="s">
        <v>8892</v>
      </c>
    </row>
    <row r="336" spans="1:20" x14ac:dyDescent="0.25">
      <c r="A336" t="s">
        <v>20</v>
      </c>
      <c r="B336" t="s">
        <v>21</v>
      </c>
      <c r="C336">
        <v>50</v>
      </c>
      <c r="D336">
        <v>1</v>
      </c>
      <c r="E336" t="s">
        <v>8893</v>
      </c>
      <c r="F336">
        <v>100</v>
      </c>
      <c r="G336">
        <v>0</v>
      </c>
      <c r="H336" t="s">
        <v>631</v>
      </c>
      <c r="I336" t="s">
        <v>8894</v>
      </c>
      <c r="J336" t="s">
        <v>850</v>
      </c>
      <c r="K336" t="s">
        <v>634</v>
      </c>
      <c r="L336" t="s">
        <v>635</v>
      </c>
      <c r="M336" t="s">
        <v>8895</v>
      </c>
      <c r="N336" t="s">
        <v>634</v>
      </c>
      <c r="O336" t="s">
        <v>637</v>
      </c>
      <c r="P336" t="s">
        <v>22</v>
      </c>
      <c r="Q336" t="s">
        <v>638</v>
      </c>
      <c r="R336" t="s">
        <v>635</v>
      </c>
      <c r="S336" t="s">
        <v>634</v>
      </c>
      <c r="T336" t="s">
        <v>8895</v>
      </c>
    </row>
    <row r="337" spans="1:20" x14ac:dyDescent="0.25">
      <c r="A337" t="s">
        <v>23</v>
      </c>
      <c r="B337" t="s">
        <v>24</v>
      </c>
      <c r="C337">
        <v>50</v>
      </c>
      <c r="D337">
        <v>1</v>
      </c>
      <c r="E337" t="s">
        <v>8893</v>
      </c>
      <c r="F337">
        <v>100</v>
      </c>
      <c r="G337">
        <v>0</v>
      </c>
      <c r="H337" t="s">
        <v>631</v>
      </c>
      <c r="I337" t="s">
        <v>8894</v>
      </c>
      <c r="J337" t="s">
        <v>850</v>
      </c>
      <c r="K337" t="s">
        <v>634</v>
      </c>
      <c r="L337" t="s">
        <v>635</v>
      </c>
      <c r="M337" t="s">
        <v>8895</v>
      </c>
      <c r="N337" t="s">
        <v>634</v>
      </c>
      <c r="O337" t="s">
        <v>637</v>
      </c>
      <c r="P337" t="s">
        <v>22</v>
      </c>
      <c r="Q337" t="s">
        <v>638</v>
      </c>
      <c r="R337" t="s">
        <v>635</v>
      </c>
      <c r="S337" t="s">
        <v>634</v>
      </c>
      <c r="T337" t="s">
        <v>8895</v>
      </c>
    </row>
    <row r="338" spans="1:20" x14ac:dyDescent="0.25">
      <c r="A338" t="s">
        <v>25</v>
      </c>
      <c r="B338" t="s">
        <v>26</v>
      </c>
      <c r="C338">
        <v>50</v>
      </c>
      <c r="D338">
        <v>1</v>
      </c>
      <c r="E338" t="s">
        <v>8893</v>
      </c>
      <c r="F338">
        <v>100</v>
      </c>
      <c r="G338">
        <v>0</v>
      </c>
      <c r="H338" t="s">
        <v>631</v>
      </c>
      <c r="I338" t="s">
        <v>8894</v>
      </c>
      <c r="J338" t="s">
        <v>850</v>
      </c>
      <c r="K338" t="s">
        <v>634</v>
      </c>
      <c r="L338" t="s">
        <v>635</v>
      </c>
      <c r="M338" t="s">
        <v>8895</v>
      </c>
      <c r="N338" t="s">
        <v>634</v>
      </c>
      <c r="O338" t="s">
        <v>637</v>
      </c>
      <c r="P338" t="s">
        <v>22</v>
      </c>
      <c r="Q338" t="s">
        <v>638</v>
      </c>
      <c r="R338" t="s">
        <v>635</v>
      </c>
      <c r="S338" t="s">
        <v>634</v>
      </c>
      <c r="T338" t="s">
        <v>8895</v>
      </c>
    </row>
    <row r="339" spans="1:20" x14ac:dyDescent="0.25">
      <c r="A339" t="s">
        <v>35</v>
      </c>
      <c r="B339" t="s">
        <v>36</v>
      </c>
      <c r="C339">
        <v>66.666666666666671</v>
      </c>
      <c r="D339">
        <v>3</v>
      </c>
      <c r="E339" t="s">
        <v>8896</v>
      </c>
      <c r="F339">
        <v>100</v>
      </c>
      <c r="G339">
        <v>0</v>
      </c>
      <c r="H339" t="s">
        <v>631</v>
      </c>
      <c r="I339" t="s">
        <v>8897</v>
      </c>
      <c r="J339" t="s">
        <v>814</v>
      </c>
      <c r="K339" t="s">
        <v>634</v>
      </c>
      <c r="L339" t="s">
        <v>635</v>
      </c>
      <c r="M339" t="s">
        <v>8898</v>
      </c>
      <c r="N339" t="s">
        <v>634</v>
      </c>
      <c r="O339" t="s">
        <v>637</v>
      </c>
      <c r="P339" t="s">
        <v>22</v>
      </c>
      <c r="Q339" t="s">
        <v>638</v>
      </c>
      <c r="R339" t="s">
        <v>635</v>
      </c>
      <c r="S339" t="s">
        <v>8899</v>
      </c>
      <c r="T339" t="s">
        <v>8898</v>
      </c>
    </row>
    <row r="340" spans="1:20" x14ac:dyDescent="0.25">
      <c r="A340" t="s">
        <v>164</v>
      </c>
      <c r="B340" t="s">
        <v>165</v>
      </c>
      <c r="C340">
        <v>33.333333333333336</v>
      </c>
      <c r="D340">
        <v>3</v>
      </c>
      <c r="E340" t="s">
        <v>8900</v>
      </c>
      <c r="F340">
        <v>100</v>
      </c>
      <c r="G340">
        <v>0</v>
      </c>
      <c r="H340" t="s">
        <v>631</v>
      </c>
      <c r="I340" t="s">
        <v>8901</v>
      </c>
      <c r="J340" t="s">
        <v>1152</v>
      </c>
      <c r="K340" t="s">
        <v>634</v>
      </c>
      <c r="L340" t="s">
        <v>635</v>
      </c>
      <c r="M340" t="s">
        <v>8898</v>
      </c>
      <c r="N340" t="s">
        <v>634</v>
      </c>
      <c r="O340" t="s">
        <v>637</v>
      </c>
      <c r="P340" t="s">
        <v>22</v>
      </c>
      <c r="Q340" t="s">
        <v>638</v>
      </c>
      <c r="R340" t="s">
        <v>635</v>
      </c>
      <c r="S340" t="s">
        <v>8902</v>
      </c>
      <c r="T340" t="s">
        <v>8898</v>
      </c>
    </row>
    <row r="341" spans="1:20" x14ac:dyDescent="0.25">
      <c r="A341" t="s">
        <v>37</v>
      </c>
      <c r="B341" t="s">
        <v>38</v>
      </c>
      <c r="C341">
        <v>66.666666666666671</v>
      </c>
      <c r="D341">
        <v>3</v>
      </c>
      <c r="E341" t="s">
        <v>8903</v>
      </c>
      <c r="F341">
        <v>100</v>
      </c>
      <c r="G341">
        <v>0</v>
      </c>
      <c r="H341" t="s">
        <v>631</v>
      </c>
      <c r="I341" t="s">
        <v>8904</v>
      </c>
      <c r="J341" t="s">
        <v>845</v>
      </c>
      <c r="K341" t="s">
        <v>634</v>
      </c>
      <c r="L341" t="s">
        <v>635</v>
      </c>
      <c r="M341" t="s">
        <v>8905</v>
      </c>
      <c r="N341" t="s">
        <v>634</v>
      </c>
      <c r="O341" t="s">
        <v>637</v>
      </c>
      <c r="P341" t="s">
        <v>22</v>
      </c>
      <c r="Q341" t="s">
        <v>638</v>
      </c>
      <c r="R341" t="s">
        <v>635</v>
      </c>
      <c r="S341" t="s">
        <v>8906</v>
      </c>
      <c r="T341" t="s">
        <v>8905</v>
      </c>
    </row>
    <row r="342" spans="1:20" x14ac:dyDescent="0.25">
      <c r="A342" t="s">
        <v>37</v>
      </c>
      <c r="B342" t="s">
        <v>38</v>
      </c>
      <c r="C342">
        <v>66.666666666666671</v>
      </c>
      <c r="D342">
        <v>3</v>
      </c>
      <c r="E342" t="s">
        <v>8907</v>
      </c>
      <c r="F342">
        <v>100</v>
      </c>
      <c r="G342">
        <v>0</v>
      </c>
      <c r="H342" t="s">
        <v>631</v>
      </c>
      <c r="I342" t="s">
        <v>8908</v>
      </c>
      <c r="J342" t="s">
        <v>749</v>
      </c>
      <c r="K342" t="s">
        <v>634</v>
      </c>
      <c r="L342" t="s">
        <v>635</v>
      </c>
      <c r="M342" t="s">
        <v>8909</v>
      </c>
      <c r="N342" t="s">
        <v>634</v>
      </c>
      <c r="O342" t="s">
        <v>637</v>
      </c>
      <c r="P342" t="s">
        <v>22</v>
      </c>
      <c r="Q342" t="s">
        <v>638</v>
      </c>
      <c r="R342" t="s">
        <v>635</v>
      </c>
      <c r="S342" t="s">
        <v>8910</v>
      </c>
      <c r="T342" t="s">
        <v>8909</v>
      </c>
    </row>
    <row r="343" spans="1:20" x14ac:dyDescent="0.25">
      <c r="A343" t="s">
        <v>20</v>
      </c>
      <c r="B343" t="s">
        <v>21</v>
      </c>
      <c r="C343">
        <v>50</v>
      </c>
      <c r="D343">
        <v>1</v>
      </c>
      <c r="E343" t="s">
        <v>8911</v>
      </c>
      <c r="F343">
        <v>100</v>
      </c>
      <c r="G343">
        <v>0</v>
      </c>
      <c r="H343" t="s">
        <v>631</v>
      </c>
      <c r="I343" t="s">
        <v>8912</v>
      </c>
      <c r="J343" t="s">
        <v>1976</v>
      </c>
      <c r="K343" t="s">
        <v>634</v>
      </c>
      <c r="L343" t="s">
        <v>635</v>
      </c>
      <c r="M343" t="s">
        <v>8909</v>
      </c>
      <c r="N343" t="s">
        <v>634</v>
      </c>
      <c r="O343" t="s">
        <v>637</v>
      </c>
      <c r="P343" t="s">
        <v>22</v>
      </c>
      <c r="Q343" t="s">
        <v>638</v>
      </c>
      <c r="R343" t="s">
        <v>635</v>
      </c>
      <c r="S343" t="s">
        <v>634</v>
      </c>
      <c r="T343" t="s">
        <v>8909</v>
      </c>
    </row>
    <row r="344" spans="1:20" x14ac:dyDescent="0.25">
      <c r="A344" t="s">
        <v>23</v>
      </c>
      <c r="B344" t="s">
        <v>24</v>
      </c>
      <c r="C344">
        <v>50</v>
      </c>
      <c r="D344">
        <v>1</v>
      </c>
      <c r="E344" t="s">
        <v>8911</v>
      </c>
      <c r="F344">
        <v>100</v>
      </c>
      <c r="G344">
        <v>0</v>
      </c>
      <c r="H344" t="s">
        <v>631</v>
      </c>
      <c r="I344" t="s">
        <v>8912</v>
      </c>
      <c r="J344" t="s">
        <v>1976</v>
      </c>
      <c r="K344" t="s">
        <v>634</v>
      </c>
      <c r="L344" t="s">
        <v>635</v>
      </c>
      <c r="M344" t="s">
        <v>8909</v>
      </c>
      <c r="N344" t="s">
        <v>634</v>
      </c>
      <c r="O344" t="s">
        <v>637</v>
      </c>
      <c r="P344" t="s">
        <v>22</v>
      </c>
      <c r="Q344" t="s">
        <v>638</v>
      </c>
      <c r="R344" t="s">
        <v>635</v>
      </c>
      <c r="S344" t="s">
        <v>634</v>
      </c>
      <c r="T344" t="s">
        <v>8909</v>
      </c>
    </row>
    <row r="345" spans="1:20" x14ac:dyDescent="0.25">
      <c r="A345" t="s">
        <v>25</v>
      </c>
      <c r="B345" t="s">
        <v>26</v>
      </c>
      <c r="C345">
        <v>50</v>
      </c>
      <c r="D345">
        <v>1</v>
      </c>
      <c r="E345" t="s">
        <v>8911</v>
      </c>
      <c r="F345">
        <v>100</v>
      </c>
      <c r="G345">
        <v>0</v>
      </c>
      <c r="H345" t="s">
        <v>631</v>
      </c>
      <c r="I345" t="s">
        <v>8912</v>
      </c>
      <c r="J345" t="s">
        <v>1976</v>
      </c>
      <c r="K345" t="s">
        <v>634</v>
      </c>
      <c r="L345" t="s">
        <v>635</v>
      </c>
      <c r="M345" t="s">
        <v>8909</v>
      </c>
      <c r="N345" t="s">
        <v>634</v>
      </c>
      <c r="O345" t="s">
        <v>637</v>
      </c>
      <c r="P345" t="s">
        <v>22</v>
      </c>
      <c r="Q345" t="s">
        <v>638</v>
      </c>
      <c r="R345" t="s">
        <v>635</v>
      </c>
      <c r="S345" t="s">
        <v>634</v>
      </c>
      <c r="T345" t="s">
        <v>8909</v>
      </c>
    </row>
    <row r="346" spans="1:20" x14ac:dyDescent="0.25">
      <c r="A346" t="s">
        <v>133</v>
      </c>
      <c r="B346" t="s">
        <v>134</v>
      </c>
      <c r="C346">
        <v>12</v>
      </c>
      <c r="D346">
        <v>30</v>
      </c>
      <c r="E346" t="s">
        <v>8913</v>
      </c>
      <c r="F346">
        <v>390</v>
      </c>
      <c r="G346">
        <v>0</v>
      </c>
      <c r="H346" t="s">
        <v>641</v>
      </c>
      <c r="I346" t="s">
        <v>1550</v>
      </c>
      <c r="J346" t="s">
        <v>8914</v>
      </c>
      <c r="K346" t="s">
        <v>1552</v>
      </c>
      <c r="L346" t="s">
        <v>5860</v>
      </c>
      <c r="M346" t="s">
        <v>8915</v>
      </c>
      <c r="N346" t="s">
        <v>634</v>
      </c>
      <c r="O346" t="s">
        <v>894</v>
      </c>
      <c r="P346" t="s">
        <v>43</v>
      </c>
      <c r="Q346" t="s">
        <v>648</v>
      </c>
      <c r="R346" t="s">
        <v>635</v>
      </c>
      <c r="S346" t="s">
        <v>8916</v>
      </c>
      <c r="T346" t="s">
        <v>8917</v>
      </c>
    </row>
    <row r="347" spans="1:20" x14ac:dyDescent="0.25">
      <c r="A347" t="s">
        <v>164</v>
      </c>
      <c r="B347" t="s">
        <v>165</v>
      </c>
      <c r="C347">
        <v>50</v>
      </c>
      <c r="D347">
        <v>6</v>
      </c>
      <c r="E347" t="s">
        <v>8918</v>
      </c>
      <c r="F347">
        <v>229</v>
      </c>
      <c r="G347">
        <v>29</v>
      </c>
      <c r="H347" t="s">
        <v>631</v>
      </c>
      <c r="I347" t="s">
        <v>8919</v>
      </c>
      <c r="J347" t="s">
        <v>1081</v>
      </c>
      <c r="K347" t="s">
        <v>634</v>
      </c>
      <c r="L347" t="s">
        <v>635</v>
      </c>
      <c r="M347" t="s">
        <v>8920</v>
      </c>
      <c r="N347" t="s">
        <v>634</v>
      </c>
      <c r="O347" t="s">
        <v>637</v>
      </c>
      <c r="P347" t="s">
        <v>22</v>
      </c>
      <c r="Q347" t="s">
        <v>638</v>
      </c>
      <c r="R347" t="s">
        <v>635</v>
      </c>
      <c r="S347" t="s">
        <v>8921</v>
      </c>
      <c r="T347" t="s">
        <v>8920</v>
      </c>
    </row>
    <row r="348" spans="1:20" x14ac:dyDescent="0.25">
      <c r="A348" t="s">
        <v>37</v>
      </c>
      <c r="B348" t="s">
        <v>38</v>
      </c>
      <c r="C348">
        <v>66.666666666666671</v>
      </c>
      <c r="D348">
        <v>3</v>
      </c>
      <c r="E348" t="s">
        <v>8922</v>
      </c>
      <c r="F348">
        <v>100</v>
      </c>
      <c r="G348">
        <v>0</v>
      </c>
      <c r="H348" t="s">
        <v>631</v>
      </c>
      <c r="I348" t="s">
        <v>8923</v>
      </c>
      <c r="J348" t="s">
        <v>659</v>
      </c>
      <c r="K348" t="s">
        <v>634</v>
      </c>
      <c r="L348" t="s">
        <v>635</v>
      </c>
      <c r="M348" t="s">
        <v>8924</v>
      </c>
      <c r="N348" t="s">
        <v>634</v>
      </c>
      <c r="O348" t="s">
        <v>637</v>
      </c>
      <c r="P348" t="s">
        <v>22</v>
      </c>
      <c r="Q348" t="s">
        <v>638</v>
      </c>
      <c r="R348" t="s">
        <v>635</v>
      </c>
      <c r="S348" t="s">
        <v>8925</v>
      </c>
      <c r="T348" t="s">
        <v>8924</v>
      </c>
    </row>
    <row r="349" spans="1:20" x14ac:dyDescent="0.25">
      <c r="A349" t="s">
        <v>39</v>
      </c>
      <c r="B349" t="s">
        <v>44</v>
      </c>
      <c r="C349">
        <v>80</v>
      </c>
      <c r="D349">
        <v>60</v>
      </c>
      <c r="E349" t="s">
        <v>8926</v>
      </c>
      <c r="F349">
        <v>5445</v>
      </c>
      <c r="G349">
        <v>100</v>
      </c>
      <c r="H349" t="s">
        <v>641</v>
      </c>
      <c r="I349" t="s">
        <v>8927</v>
      </c>
      <c r="J349" t="s">
        <v>8928</v>
      </c>
      <c r="K349" t="s">
        <v>2419</v>
      </c>
      <c r="L349" t="s">
        <v>8929</v>
      </c>
      <c r="M349" t="s">
        <v>8930</v>
      </c>
      <c r="N349" t="s">
        <v>1120</v>
      </c>
      <c r="O349" t="s">
        <v>1642</v>
      </c>
      <c r="P349" t="s">
        <v>4961</v>
      </c>
      <c r="Q349" t="s">
        <v>1123</v>
      </c>
      <c r="R349" t="s">
        <v>635</v>
      </c>
      <c r="S349" t="s">
        <v>8931</v>
      </c>
      <c r="T349" t="s">
        <v>8932</v>
      </c>
    </row>
    <row r="350" spans="1:20" x14ac:dyDescent="0.25">
      <c r="A350" t="s">
        <v>257</v>
      </c>
      <c r="B350" t="s">
        <v>263</v>
      </c>
      <c r="C350">
        <v>109</v>
      </c>
      <c r="D350">
        <v>5</v>
      </c>
      <c r="E350" t="s">
        <v>8926</v>
      </c>
      <c r="F350">
        <v>5445</v>
      </c>
      <c r="G350">
        <v>100</v>
      </c>
      <c r="H350" t="s">
        <v>641</v>
      </c>
      <c r="I350" t="s">
        <v>8927</v>
      </c>
      <c r="J350" t="s">
        <v>8928</v>
      </c>
      <c r="K350" t="s">
        <v>2419</v>
      </c>
      <c r="L350" t="s">
        <v>8929</v>
      </c>
      <c r="M350" t="s">
        <v>8930</v>
      </c>
      <c r="N350" t="s">
        <v>1120</v>
      </c>
      <c r="O350" t="s">
        <v>1642</v>
      </c>
      <c r="P350" t="s">
        <v>4961</v>
      </c>
      <c r="Q350" t="s">
        <v>1123</v>
      </c>
      <c r="R350" t="s">
        <v>635</v>
      </c>
      <c r="S350" t="s">
        <v>8931</v>
      </c>
      <c r="T350" t="s">
        <v>8932</v>
      </c>
    </row>
    <row r="351" spans="1:20" x14ac:dyDescent="0.25">
      <c r="A351" t="s">
        <v>20</v>
      </c>
      <c r="B351" t="s">
        <v>21</v>
      </c>
      <c r="C351">
        <v>50</v>
      </c>
      <c r="D351">
        <v>1</v>
      </c>
      <c r="E351" t="s">
        <v>8933</v>
      </c>
      <c r="F351">
        <v>100</v>
      </c>
      <c r="G351">
        <v>0</v>
      </c>
      <c r="H351" t="s">
        <v>631</v>
      </c>
      <c r="I351" t="s">
        <v>8934</v>
      </c>
      <c r="J351" t="s">
        <v>1032</v>
      </c>
      <c r="K351" t="s">
        <v>634</v>
      </c>
      <c r="L351" t="s">
        <v>635</v>
      </c>
      <c r="M351" t="s">
        <v>8932</v>
      </c>
      <c r="N351" t="s">
        <v>634</v>
      </c>
      <c r="O351" t="s">
        <v>637</v>
      </c>
      <c r="P351" t="s">
        <v>22</v>
      </c>
      <c r="Q351" t="s">
        <v>638</v>
      </c>
      <c r="R351" t="s">
        <v>635</v>
      </c>
      <c r="S351" t="s">
        <v>634</v>
      </c>
      <c r="T351" t="s">
        <v>8932</v>
      </c>
    </row>
    <row r="352" spans="1:20" x14ac:dyDescent="0.25">
      <c r="A352" t="s">
        <v>23</v>
      </c>
      <c r="B352" t="s">
        <v>24</v>
      </c>
      <c r="C352">
        <v>50</v>
      </c>
      <c r="D352">
        <v>1</v>
      </c>
      <c r="E352" t="s">
        <v>8933</v>
      </c>
      <c r="F352">
        <v>100</v>
      </c>
      <c r="G352">
        <v>0</v>
      </c>
      <c r="H352" t="s">
        <v>631</v>
      </c>
      <c r="I352" t="s">
        <v>8934</v>
      </c>
      <c r="J352" t="s">
        <v>1032</v>
      </c>
      <c r="K352" t="s">
        <v>634</v>
      </c>
      <c r="L352" t="s">
        <v>635</v>
      </c>
      <c r="M352" t="s">
        <v>8932</v>
      </c>
      <c r="N352" t="s">
        <v>634</v>
      </c>
      <c r="O352" t="s">
        <v>637</v>
      </c>
      <c r="P352" t="s">
        <v>22</v>
      </c>
      <c r="Q352" t="s">
        <v>638</v>
      </c>
      <c r="R352" t="s">
        <v>635</v>
      </c>
      <c r="S352" t="s">
        <v>634</v>
      </c>
      <c r="T352" t="s">
        <v>8932</v>
      </c>
    </row>
    <row r="353" spans="1:20" x14ac:dyDescent="0.25">
      <c r="A353" t="s">
        <v>25</v>
      </c>
      <c r="B353" t="s">
        <v>26</v>
      </c>
      <c r="C353">
        <v>50</v>
      </c>
      <c r="D353">
        <v>1</v>
      </c>
      <c r="E353" t="s">
        <v>8933</v>
      </c>
      <c r="F353">
        <v>100</v>
      </c>
      <c r="G353">
        <v>0</v>
      </c>
      <c r="H353" t="s">
        <v>631</v>
      </c>
      <c r="I353" t="s">
        <v>8934</v>
      </c>
      <c r="J353" t="s">
        <v>1032</v>
      </c>
      <c r="K353" t="s">
        <v>634</v>
      </c>
      <c r="L353" t="s">
        <v>635</v>
      </c>
      <c r="M353" t="s">
        <v>8932</v>
      </c>
      <c r="N353" t="s">
        <v>634</v>
      </c>
      <c r="O353" t="s">
        <v>637</v>
      </c>
      <c r="P353" t="s">
        <v>22</v>
      </c>
      <c r="Q353" t="s">
        <v>638</v>
      </c>
      <c r="R353" t="s">
        <v>635</v>
      </c>
      <c r="S353" t="s">
        <v>634</v>
      </c>
      <c r="T353" t="s">
        <v>8932</v>
      </c>
    </row>
    <row r="354" spans="1:20" x14ac:dyDescent="0.25">
      <c r="A354" t="s">
        <v>20</v>
      </c>
      <c r="B354" t="s">
        <v>21</v>
      </c>
      <c r="C354">
        <v>50</v>
      </c>
      <c r="D354">
        <v>1</v>
      </c>
      <c r="E354" t="s">
        <v>8935</v>
      </c>
      <c r="F354">
        <v>100</v>
      </c>
      <c r="G354">
        <v>0</v>
      </c>
      <c r="H354" t="s">
        <v>631</v>
      </c>
      <c r="I354" t="s">
        <v>8936</v>
      </c>
      <c r="J354" t="s">
        <v>829</v>
      </c>
      <c r="K354" t="s">
        <v>634</v>
      </c>
      <c r="L354" t="s">
        <v>635</v>
      </c>
      <c r="M354" t="s">
        <v>8932</v>
      </c>
      <c r="N354" t="s">
        <v>634</v>
      </c>
      <c r="O354" t="s">
        <v>637</v>
      </c>
      <c r="P354" t="s">
        <v>22</v>
      </c>
      <c r="Q354" t="s">
        <v>638</v>
      </c>
      <c r="R354" t="s">
        <v>635</v>
      </c>
      <c r="S354" t="s">
        <v>634</v>
      </c>
      <c r="T354" t="s">
        <v>8932</v>
      </c>
    </row>
    <row r="355" spans="1:20" x14ac:dyDescent="0.25">
      <c r="A355" t="s">
        <v>23</v>
      </c>
      <c r="B355" t="s">
        <v>24</v>
      </c>
      <c r="C355">
        <v>50</v>
      </c>
      <c r="D355">
        <v>1</v>
      </c>
      <c r="E355" t="s">
        <v>8935</v>
      </c>
      <c r="F355">
        <v>100</v>
      </c>
      <c r="G355">
        <v>0</v>
      </c>
      <c r="H355" t="s">
        <v>631</v>
      </c>
      <c r="I355" t="s">
        <v>8936</v>
      </c>
      <c r="J355" t="s">
        <v>829</v>
      </c>
      <c r="K355" t="s">
        <v>634</v>
      </c>
      <c r="L355" t="s">
        <v>635</v>
      </c>
      <c r="M355" t="s">
        <v>8932</v>
      </c>
      <c r="N355" t="s">
        <v>634</v>
      </c>
      <c r="O355" t="s">
        <v>637</v>
      </c>
      <c r="P355" t="s">
        <v>22</v>
      </c>
      <c r="Q355" t="s">
        <v>638</v>
      </c>
      <c r="R355" t="s">
        <v>635</v>
      </c>
      <c r="S355" t="s">
        <v>634</v>
      </c>
      <c r="T355" t="s">
        <v>8932</v>
      </c>
    </row>
    <row r="356" spans="1:20" x14ac:dyDescent="0.25">
      <c r="A356" t="s">
        <v>25</v>
      </c>
      <c r="B356" t="s">
        <v>26</v>
      </c>
      <c r="C356">
        <v>50</v>
      </c>
      <c r="D356">
        <v>1</v>
      </c>
      <c r="E356" t="s">
        <v>8935</v>
      </c>
      <c r="F356">
        <v>100</v>
      </c>
      <c r="G356">
        <v>0</v>
      </c>
      <c r="H356" t="s">
        <v>631</v>
      </c>
      <c r="I356" t="s">
        <v>8936</v>
      </c>
      <c r="J356" t="s">
        <v>829</v>
      </c>
      <c r="K356" t="s">
        <v>634</v>
      </c>
      <c r="L356" t="s">
        <v>635</v>
      </c>
      <c r="M356" t="s">
        <v>8932</v>
      </c>
      <c r="N356" t="s">
        <v>634</v>
      </c>
      <c r="O356" t="s">
        <v>637</v>
      </c>
      <c r="P356" t="s">
        <v>22</v>
      </c>
      <c r="Q356" t="s">
        <v>638</v>
      </c>
      <c r="R356" t="s">
        <v>635</v>
      </c>
      <c r="S356" t="s">
        <v>634</v>
      </c>
      <c r="T356" t="s">
        <v>8932</v>
      </c>
    </row>
    <row r="357" spans="1:20" x14ac:dyDescent="0.25">
      <c r="A357" t="s">
        <v>20</v>
      </c>
      <c r="B357" t="s">
        <v>21</v>
      </c>
      <c r="C357">
        <v>50</v>
      </c>
      <c r="D357">
        <v>1</v>
      </c>
      <c r="E357" t="s">
        <v>8937</v>
      </c>
      <c r="F357">
        <v>100</v>
      </c>
      <c r="G357">
        <v>0</v>
      </c>
      <c r="H357" t="s">
        <v>631</v>
      </c>
      <c r="I357" t="s">
        <v>8938</v>
      </c>
      <c r="J357" t="s">
        <v>749</v>
      </c>
      <c r="K357" t="s">
        <v>634</v>
      </c>
      <c r="L357" t="s">
        <v>635</v>
      </c>
      <c r="M357" t="s">
        <v>8939</v>
      </c>
      <c r="N357" t="s">
        <v>634</v>
      </c>
      <c r="O357" t="s">
        <v>637</v>
      </c>
      <c r="P357" t="s">
        <v>22</v>
      </c>
      <c r="Q357" t="s">
        <v>638</v>
      </c>
      <c r="R357" t="s">
        <v>635</v>
      </c>
      <c r="S357" t="s">
        <v>8940</v>
      </c>
      <c r="T357" t="s">
        <v>8939</v>
      </c>
    </row>
    <row r="358" spans="1:20" x14ac:dyDescent="0.25">
      <c r="A358" t="s">
        <v>23</v>
      </c>
      <c r="B358" t="s">
        <v>24</v>
      </c>
      <c r="C358">
        <v>50</v>
      </c>
      <c r="D358">
        <v>1</v>
      </c>
      <c r="E358" t="s">
        <v>8937</v>
      </c>
      <c r="F358">
        <v>100</v>
      </c>
      <c r="G358">
        <v>0</v>
      </c>
      <c r="H358" t="s">
        <v>631</v>
      </c>
      <c r="I358" t="s">
        <v>8938</v>
      </c>
      <c r="J358" t="s">
        <v>749</v>
      </c>
      <c r="K358" t="s">
        <v>634</v>
      </c>
      <c r="L358" t="s">
        <v>635</v>
      </c>
      <c r="M358" t="s">
        <v>8939</v>
      </c>
      <c r="N358" t="s">
        <v>634</v>
      </c>
      <c r="O358" t="s">
        <v>637</v>
      </c>
      <c r="P358" t="s">
        <v>22</v>
      </c>
      <c r="Q358" t="s">
        <v>638</v>
      </c>
      <c r="R358" t="s">
        <v>635</v>
      </c>
      <c r="S358" t="s">
        <v>8940</v>
      </c>
      <c r="T358" t="s">
        <v>8939</v>
      </c>
    </row>
    <row r="359" spans="1:20" x14ac:dyDescent="0.25">
      <c r="A359" t="s">
        <v>25</v>
      </c>
      <c r="B359" t="s">
        <v>26</v>
      </c>
      <c r="C359">
        <v>50</v>
      </c>
      <c r="D359">
        <v>1</v>
      </c>
      <c r="E359" t="s">
        <v>8937</v>
      </c>
      <c r="F359">
        <v>100</v>
      </c>
      <c r="G359">
        <v>0</v>
      </c>
      <c r="H359" t="s">
        <v>631</v>
      </c>
      <c r="I359" t="s">
        <v>8938</v>
      </c>
      <c r="J359" t="s">
        <v>749</v>
      </c>
      <c r="K359" t="s">
        <v>634</v>
      </c>
      <c r="L359" t="s">
        <v>635</v>
      </c>
      <c r="M359" t="s">
        <v>8939</v>
      </c>
      <c r="N359" t="s">
        <v>634</v>
      </c>
      <c r="O359" t="s">
        <v>637</v>
      </c>
      <c r="P359" t="s">
        <v>22</v>
      </c>
      <c r="Q359" t="s">
        <v>638</v>
      </c>
      <c r="R359" t="s">
        <v>635</v>
      </c>
      <c r="S359" t="s">
        <v>8940</v>
      </c>
      <c r="T359" t="s">
        <v>8939</v>
      </c>
    </row>
    <row r="360" spans="1:20" x14ac:dyDescent="0.25">
      <c r="A360" t="s">
        <v>20</v>
      </c>
      <c r="B360" t="s">
        <v>21</v>
      </c>
      <c r="C360">
        <v>50</v>
      </c>
      <c r="D360">
        <v>1</v>
      </c>
      <c r="E360" t="s">
        <v>8941</v>
      </c>
      <c r="F360">
        <v>100</v>
      </c>
      <c r="G360">
        <v>0</v>
      </c>
      <c r="H360" t="s">
        <v>703</v>
      </c>
      <c r="I360" t="s">
        <v>8942</v>
      </c>
      <c r="J360" t="s">
        <v>845</v>
      </c>
      <c r="K360" t="s">
        <v>634</v>
      </c>
      <c r="L360" t="s">
        <v>635</v>
      </c>
      <c r="M360" t="s">
        <v>8943</v>
      </c>
      <c r="N360" t="s">
        <v>634</v>
      </c>
      <c r="O360" t="s">
        <v>637</v>
      </c>
      <c r="P360" t="s">
        <v>22</v>
      </c>
      <c r="Q360" t="s">
        <v>638</v>
      </c>
      <c r="R360" t="s">
        <v>635</v>
      </c>
      <c r="S360" t="s">
        <v>8944</v>
      </c>
      <c r="T360" t="s">
        <v>8945</v>
      </c>
    </row>
    <row r="361" spans="1:20" x14ac:dyDescent="0.25">
      <c r="A361" t="s">
        <v>23</v>
      </c>
      <c r="B361" t="s">
        <v>24</v>
      </c>
      <c r="C361">
        <v>50</v>
      </c>
      <c r="D361">
        <v>1</v>
      </c>
      <c r="E361" t="s">
        <v>8941</v>
      </c>
      <c r="F361">
        <v>100</v>
      </c>
      <c r="G361">
        <v>0</v>
      </c>
      <c r="H361" t="s">
        <v>703</v>
      </c>
      <c r="I361" t="s">
        <v>8942</v>
      </c>
      <c r="J361" t="s">
        <v>845</v>
      </c>
      <c r="K361" t="s">
        <v>634</v>
      </c>
      <c r="L361" t="s">
        <v>635</v>
      </c>
      <c r="M361" t="s">
        <v>8943</v>
      </c>
      <c r="N361" t="s">
        <v>634</v>
      </c>
      <c r="O361" t="s">
        <v>637</v>
      </c>
      <c r="P361" t="s">
        <v>22</v>
      </c>
      <c r="Q361" t="s">
        <v>638</v>
      </c>
      <c r="R361" t="s">
        <v>635</v>
      </c>
      <c r="S361" t="s">
        <v>8944</v>
      </c>
      <c r="T361" t="s">
        <v>8945</v>
      </c>
    </row>
    <row r="362" spans="1:20" x14ac:dyDescent="0.25">
      <c r="A362" t="s">
        <v>25</v>
      </c>
      <c r="B362" t="s">
        <v>26</v>
      </c>
      <c r="C362">
        <v>50</v>
      </c>
      <c r="D362">
        <v>1</v>
      </c>
      <c r="E362" t="s">
        <v>8941</v>
      </c>
      <c r="F362">
        <v>100</v>
      </c>
      <c r="G362">
        <v>0</v>
      </c>
      <c r="H362" t="s">
        <v>703</v>
      </c>
      <c r="I362" t="s">
        <v>8942</v>
      </c>
      <c r="J362" t="s">
        <v>845</v>
      </c>
      <c r="K362" t="s">
        <v>634</v>
      </c>
      <c r="L362" t="s">
        <v>635</v>
      </c>
      <c r="M362" t="s">
        <v>8943</v>
      </c>
      <c r="N362" t="s">
        <v>634</v>
      </c>
      <c r="O362" t="s">
        <v>637</v>
      </c>
      <c r="P362" t="s">
        <v>22</v>
      </c>
      <c r="Q362" t="s">
        <v>638</v>
      </c>
      <c r="R362" t="s">
        <v>635</v>
      </c>
      <c r="S362" t="s">
        <v>8944</v>
      </c>
      <c r="T362" t="s">
        <v>8945</v>
      </c>
    </row>
    <row r="363" spans="1:20" x14ac:dyDescent="0.25">
      <c r="A363" t="s">
        <v>619</v>
      </c>
      <c r="B363" t="s">
        <v>620</v>
      </c>
      <c r="C363">
        <v>139</v>
      </c>
      <c r="D363">
        <v>1</v>
      </c>
      <c r="E363" t="s">
        <v>8946</v>
      </c>
      <c r="F363">
        <v>399</v>
      </c>
      <c r="G363">
        <v>0</v>
      </c>
      <c r="H363" t="s">
        <v>1114</v>
      </c>
      <c r="I363" t="s">
        <v>8947</v>
      </c>
      <c r="J363" t="s">
        <v>8948</v>
      </c>
      <c r="K363" t="s">
        <v>8949</v>
      </c>
      <c r="L363" t="s">
        <v>8950</v>
      </c>
      <c r="M363" t="s">
        <v>8943</v>
      </c>
      <c r="N363" t="s">
        <v>1120</v>
      </c>
      <c r="O363" t="s">
        <v>1121</v>
      </c>
      <c r="P363" t="s">
        <v>1122</v>
      </c>
      <c r="Q363" t="s">
        <v>1123</v>
      </c>
      <c r="R363" t="s">
        <v>635</v>
      </c>
      <c r="S363" t="s">
        <v>634</v>
      </c>
      <c r="T363" t="s">
        <v>8951</v>
      </c>
    </row>
    <row r="364" spans="1:20" x14ac:dyDescent="0.25">
      <c r="A364" t="s">
        <v>258</v>
      </c>
      <c r="B364" t="s">
        <v>264</v>
      </c>
      <c r="C364">
        <v>139</v>
      </c>
      <c r="D364">
        <v>1</v>
      </c>
      <c r="E364" t="s">
        <v>8946</v>
      </c>
      <c r="F364">
        <v>399</v>
      </c>
      <c r="G364">
        <v>0</v>
      </c>
      <c r="H364" t="s">
        <v>1114</v>
      </c>
      <c r="I364" t="s">
        <v>8947</v>
      </c>
      <c r="J364" t="s">
        <v>8948</v>
      </c>
      <c r="K364" t="s">
        <v>8949</v>
      </c>
      <c r="L364" t="s">
        <v>8950</v>
      </c>
      <c r="M364" t="s">
        <v>8943</v>
      </c>
      <c r="N364" t="s">
        <v>1120</v>
      </c>
      <c r="O364" t="s">
        <v>1121</v>
      </c>
      <c r="P364" t="s">
        <v>1122</v>
      </c>
      <c r="Q364" t="s">
        <v>1123</v>
      </c>
      <c r="R364" t="s">
        <v>635</v>
      </c>
      <c r="S364" t="s">
        <v>634</v>
      </c>
      <c r="T364" t="s">
        <v>8951</v>
      </c>
    </row>
    <row r="365" spans="1:20" x14ac:dyDescent="0.25">
      <c r="A365" t="s">
        <v>257</v>
      </c>
      <c r="B365" t="s">
        <v>263</v>
      </c>
      <c r="C365">
        <v>139</v>
      </c>
      <c r="D365">
        <v>1</v>
      </c>
      <c r="E365" t="s">
        <v>8946</v>
      </c>
      <c r="F365">
        <v>399</v>
      </c>
      <c r="G365">
        <v>0</v>
      </c>
      <c r="H365" t="s">
        <v>1114</v>
      </c>
      <c r="I365" t="s">
        <v>8947</v>
      </c>
      <c r="J365" t="s">
        <v>8948</v>
      </c>
      <c r="K365" t="s">
        <v>8949</v>
      </c>
      <c r="L365" t="s">
        <v>8950</v>
      </c>
      <c r="M365" t="s">
        <v>8943</v>
      </c>
      <c r="N365" t="s">
        <v>1120</v>
      </c>
      <c r="O365" t="s">
        <v>1121</v>
      </c>
      <c r="P365" t="s">
        <v>1122</v>
      </c>
      <c r="Q365" t="s">
        <v>1123</v>
      </c>
      <c r="R365" t="s">
        <v>635</v>
      </c>
      <c r="S365" t="s">
        <v>634</v>
      </c>
      <c r="T365" t="s">
        <v>8951</v>
      </c>
    </row>
    <row r="366" spans="1:20" x14ac:dyDescent="0.25">
      <c r="A366" t="s">
        <v>256</v>
      </c>
      <c r="B366" t="s">
        <v>262</v>
      </c>
      <c r="C366">
        <v>139</v>
      </c>
      <c r="D366">
        <v>1</v>
      </c>
      <c r="E366" t="s">
        <v>8946</v>
      </c>
      <c r="F366">
        <v>399</v>
      </c>
      <c r="G366">
        <v>0</v>
      </c>
      <c r="H366" t="s">
        <v>1114</v>
      </c>
      <c r="I366" t="s">
        <v>8947</v>
      </c>
      <c r="J366" t="s">
        <v>8948</v>
      </c>
      <c r="K366" t="s">
        <v>8949</v>
      </c>
      <c r="L366" t="s">
        <v>8950</v>
      </c>
      <c r="M366" t="s">
        <v>8943</v>
      </c>
      <c r="N366" t="s">
        <v>1120</v>
      </c>
      <c r="O366" t="s">
        <v>1121</v>
      </c>
      <c r="P366" t="s">
        <v>1122</v>
      </c>
      <c r="Q366" t="s">
        <v>1123</v>
      </c>
      <c r="R366" t="s">
        <v>635</v>
      </c>
      <c r="S366" t="s">
        <v>634</v>
      </c>
      <c r="T366" t="s">
        <v>8951</v>
      </c>
    </row>
    <row r="367" spans="1:20" x14ac:dyDescent="0.25">
      <c r="A367" t="s">
        <v>39</v>
      </c>
      <c r="B367" t="s">
        <v>44</v>
      </c>
      <c r="C367">
        <v>66.333333333333329</v>
      </c>
      <c r="D367">
        <v>3</v>
      </c>
      <c r="E367" t="s">
        <v>8952</v>
      </c>
      <c r="F367">
        <v>232</v>
      </c>
      <c r="G367">
        <v>0</v>
      </c>
      <c r="H367" t="s">
        <v>641</v>
      </c>
      <c r="I367" t="s">
        <v>2971</v>
      </c>
      <c r="J367" t="s">
        <v>8953</v>
      </c>
      <c r="K367" t="s">
        <v>3351</v>
      </c>
      <c r="L367" t="s">
        <v>3584</v>
      </c>
      <c r="M367" t="s">
        <v>8954</v>
      </c>
      <c r="N367" t="s">
        <v>634</v>
      </c>
      <c r="O367" t="s">
        <v>894</v>
      </c>
      <c r="P367" t="s">
        <v>43</v>
      </c>
      <c r="Q367" t="s">
        <v>648</v>
      </c>
      <c r="R367" t="s">
        <v>635</v>
      </c>
      <c r="S367" t="s">
        <v>8955</v>
      </c>
      <c r="T367" t="s">
        <v>8956</v>
      </c>
    </row>
    <row r="368" spans="1:20" x14ac:dyDescent="0.25">
      <c r="A368" t="s">
        <v>613</v>
      </c>
      <c r="B368" t="s">
        <v>614</v>
      </c>
      <c r="C368">
        <v>50</v>
      </c>
      <c r="D368">
        <v>12</v>
      </c>
      <c r="E368" t="s">
        <v>8957</v>
      </c>
      <c r="F368">
        <v>400</v>
      </c>
      <c r="G368">
        <v>0</v>
      </c>
      <c r="H368" t="s">
        <v>631</v>
      </c>
      <c r="I368" t="s">
        <v>8958</v>
      </c>
      <c r="J368" t="s">
        <v>1106</v>
      </c>
      <c r="K368" t="s">
        <v>634</v>
      </c>
      <c r="L368" t="s">
        <v>635</v>
      </c>
      <c r="M368" t="s">
        <v>8959</v>
      </c>
      <c r="N368" t="s">
        <v>634</v>
      </c>
      <c r="O368" t="s">
        <v>637</v>
      </c>
      <c r="P368" t="s">
        <v>22</v>
      </c>
      <c r="Q368" t="s">
        <v>638</v>
      </c>
      <c r="R368" t="s">
        <v>635</v>
      </c>
      <c r="S368" t="s">
        <v>634</v>
      </c>
      <c r="T368" t="s">
        <v>8959</v>
      </c>
    </row>
    <row r="369" spans="1:20" x14ac:dyDescent="0.25">
      <c r="A369" t="s">
        <v>121</v>
      </c>
      <c r="B369" t="s">
        <v>122</v>
      </c>
      <c r="C369">
        <v>15</v>
      </c>
      <c r="D369">
        <v>2</v>
      </c>
      <c r="E369" t="s">
        <v>8960</v>
      </c>
      <c r="F369">
        <v>46</v>
      </c>
      <c r="G369">
        <v>16</v>
      </c>
      <c r="H369" t="s">
        <v>641</v>
      </c>
      <c r="I369" t="s">
        <v>2434</v>
      </c>
      <c r="J369" t="s">
        <v>8961</v>
      </c>
      <c r="K369" t="s">
        <v>1993</v>
      </c>
      <c r="L369" t="s">
        <v>3757</v>
      </c>
      <c r="M369" t="s">
        <v>8962</v>
      </c>
      <c r="N369" t="s">
        <v>634</v>
      </c>
      <c r="O369" t="s">
        <v>894</v>
      </c>
      <c r="P369" t="s">
        <v>43</v>
      </c>
      <c r="Q369" t="s">
        <v>648</v>
      </c>
      <c r="R369" t="s">
        <v>635</v>
      </c>
      <c r="S369" t="s">
        <v>8963</v>
      </c>
      <c r="T369" t="s">
        <v>8962</v>
      </c>
    </row>
    <row r="370" spans="1:20" x14ac:dyDescent="0.25">
      <c r="A370" t="s">
        <v>121</v>
      </c>
      <c r="B370" t="s">
        <v>122</v>
      </c>
      <c r="C370">
        <v>15</v>
      </c>
      <c r="D370">
        <v>2</v>
      </c>
      <c r="E370" t="s">
        <v>8964</v>
      </c>
      <c r="F370">
        <v>46</v>
      </c>
      <c r="G370">
        <v>16</v>
      </c>
      <c r="H370" t="s">
        <v>631</v>
      </c>
      <c r="I370" t="s">
        <v>8965</v>
      </c>
      <c r="J370" t="s">
        <v>8966</v>
      </c>
      <c r="K370" t="s">
        <v>6568</v>
      </c>
      <c r="L370" t="s">
        <v>7781</v>
      </c>
      <c r="M370" t="s">
        <v>8888</v>
      </c>
      <c r="N370" t="s">
        <v>634</v>
      </c>
      <c r="O370" t="s">
        <v>894</v>
      </c>
      <c r="P370" t="s">
        <v>43</v>
      </c>
      <c r="Q370" t="s">
        <v>648</v>
      </c>
      <c r="R370" t="s">
        <v>635</v>
      </c>
      <c r="S370" t="s">
        <v>8967</v>
      </c>
      <c r="T370" t="s">
        <v>8962</v>
      </c>
    </row>
    <row r="371" spans="1:20" x14ac:dyDescent="0.25">
      <c r="A371" t="s">
        <v>619</v>
      </c>
      <c r="B371" t="s">
        <v>620</v>
      </c>
      <c r="C371">
        <v>139</v>
      </c>
      <c r="D371">
        <v>1</v>
      </c>
      <c r="E371" t="s">
        <v>8968</v>
      </c>
      <c r="F371">
        <v>399</v>
      </c>
      <c r="G371">
        <v>0</v>
      </c>
      <c r="H371" t="s">
        <v>1114</v>
      </c>
      <c r="I371" t="s">
        <v>8969</v>
      </c>
      <c r="J371" t="s">
        <v>8970</v>
      </c>
      <c r="K371" t="s">
        <v>2228</v>
      </c>
      <c r="L371" t="s">
        <v>8971</v>
      </c>
      <c r="M371" t="s">
        <v>8972</v>
      </c>
      <c r="N371" t="s">
        <v>1120</v>
      </c>
      <c r="O371" t="s">
        <v>1121</v>
      </c>
      <c r="P371" t="s">
        <v>1122</v>
      </c>
      <c r="Q371" t="s">
        <v>1123</v>
      </c>
      <c r="R371" t="s">
        <v>635</v>
      </c>
      <c r="S371" t="s">
        <v>634</v>
      </c>
      <c r="T371" t="s">
        <v>8972</v>
      </c>
    </row>
    <row r="372" spans="1:20" x14ac:dyDescent="0.25">
      <c r="A372" t="s">
        <v>258</v>
      </c>
      <c r="B372" t="s">
        <v>264</v>
      </c>
      <c r="C372">
        <v>139</v>
      </c>
      <c r="D372">
        <v>1</v>
      </c>
      <c r="E372" t="s">
        <v>8968</v>
      </c>
      <c r="F372">
        <v>399</v>
      </c>
      <c r="G372">
        <v>0</v>
      </c>
      <c r="H372" t="s">
        <v>1114</v>
      </c>
      <c r="I372" t="s">
        <v>8969</v>
      </c>
      <c r="J372" t="s">
        <v>8970</v>
      </c>
      <c r="K372" t="s">
        <v>2228</v>
      </c>
      <c r="L372" t="s">
        <v>8971</v>
      </c>
      <c r="M372" t="s">
        <v>8972</v>
      </c>
      <c r="N372" t="s">
        <v>1120</v>
      </c>
      <c r="O372" t="s">
        <v>1121</v>
      </c>
      <c r="P372" t="s">
        <v>1122</v>
      </c>
      <c r="Q372" t="s">
        <v>1123</v>
      </c>
      <c r="R372" t="s">
        <v>635</v>
      </c>
      <c r="S372" t="s">
        <v>634</v>
      </c>
      <c r="T372" t="s">
        <v>8972</v>
      </c>
    </row>
    <row r="373" spans="1:20" x14ac:dyDescent="0.25">
      <c r="A373" t="s">
        <v>257</v>
      </c>
      <c r="B373" t="s">
        <v>263</v>
      </c>
      <c r="C373">
        <v>139</v>
      </c>
      <c r="D373">
        <v>1</v>
      </c>
      <c r="E373" t="s">
        <v>8968</v>
      </c>
      <c r="F373">
        <v>399</v>
      </c>
      <c r="G373">
        <v>0</v>
      </c>
      <c r="H373" t="s">
        <v>1114</v>
      </c>
      <c r="I373" t="s">
        <v>8969</v>
      </c>
      <c r="J373" t="s">
        <v>8970</v>
      </c>
      <c r="K373" t="s">
        <v>2228</v>
      </c>
      <c r="L373" t="s">
        <v>8971</v>
      </c>
      <c r="M373" t="s">
        <v>8972</v>
      </c>
      <c r="N373" t="s">
        <v>1120</v>
      </c>
      <c r="O373" t="s">
        <v>1121</v>
      </c>
      <c r="P373" t="s">
        <v>1122</v>
      </c>
      <c r="Q373" t="s">
        <v>1123</v>
      </c>
      <c r="R373" t="s">
        <v>635</v>
      </c>
      <c r="S373" t="s">
        <v>634</v>
      </c>
      <c r="T373" t="s">
        <v>8972</v>
      </c>
    </row>
    <row r="374" spans="1:20" x14ac:dyDescent="0.25">
      <c r="A374" t="s">
        <v>256</v>
      </c>
      <c r="B374" t="s">
        <v>262</v>
      </c>
      <c r="C374">
        <v>139</v>
      </c>
      <c r="D374">
        <v>1</v>
      </c>
      <c r="E374" t="s">
        <v>8968</v>
      </c>
      <c r="F374">
        <v>399</v>
      </c>
      <c r="G374">
        <v>0</v>
      </c>
      <c r="H374" t="s">
        <v>1114</v>
      </c>
      <c r="I374" t="s">
        <v>8969</v>
      </c>
      <c r="J374" t="s">
        <v>8970</v>
      </c>
      <c r="K374" t="s">
        <v>2228</v>
      </c>
      <c r="L374" t="s">
        <v>8971</v>
      </c>
      <c r="M374" t="s">
        <v>8972</v>
      </c>
      <c r="N374" t="s">
        <v>1120</v>
      </c>
      <c r="O374" t="s">
        <v>1121</v>
      </c>
      <c r="P374" t="s">
        <v>1122</v>
      </c>
      <c r="Q374" t="s">
        <v>1123</v>
      </c>
      <c r="R374" t="s">
        <v>635</v>
      </c>
      <c r="S374" t="s">
        <v>634</v>
      </c>
      <c r="T374" t="s">
        <v>8972</v>
      </c>
    </row>
    <row r="375" spans="1:20" x14ac:dyDescent="0.25">
      <c r="A375" t="s">
        <v>20</v>
      </c>
      <c r="B375" t="s">
        <v>21</v>
      </c>
      <c r="C375">
        <v>50</v>
      </c>
      <c r="D375">
        <v>1</v>
      </c>
      <c r="E375" t="s">
        <v>8973</v>
      </c>
      <c r="F375">
        <v>100</v>
      </c>
      <c r="G375">
        <v>0</v>
      </c>
      <c r="H375" t="s">
        <v>631</v>
      </c>
      <c r="I375" t="s">
        <v>8974</v>
      </c>
      <c r="J375" t="s">
        <v>1876</v>
      </c>
      <c r="K375" t="s">
        <v>634</v>
      </c>
      <c r="L375" t="s">
        <v>635</v>
      </c>
      <c r="M375" t="s">
        <v>8975</v>
      </c>
      <c r="N375" t="s">
        <v>634</v>
      </c>
      <c r="O375" t="s">
        <v>637</v>
      </c>
      <c r="P375" t="s">
        <v>22</v>
      </c>
      <c r="Q375" t="s">
        <v>638</v>
      </c>
      <c r="R375" t="s">
        <v>635</v>
      </c>
      <c r="S375" t="s">
        <v>8976</v>
      </c>
      <c r="T375" t="s">
        <v>8972</v>
      </c>
    </row>
    <row r="376" spans="1:20" x14ac:dyDescent="0.25">
      <c r="A376" t="s">
        <v>23</v>
      </c>
      <c r="B376" t="s">
        <v>24</v>
      </c>
      <c r="C376">
        <v>50</v>
      </c>
      <c r="D376">
        <v>1</v>
      </c>
      <c r="E376" t="s">
        <v>8973</v>
      </c>
      <c r="F376">
        <v>100</v>
      </c>
      <c r="G376">
        <v>0</v>
      </c>
      <c r="H376" t="s">
        <v>631</v>
      </c>
      <c r="I376" t="s">
        <v>8974</v>
      </c>
      <c r="J376" t="s">
        <v>1876</v>
      </c>
      <c r="K376" t="s">
        <v>634</v>
      </c>
      <c r="L376" t="s">
        <v>635</v>
      </c>
      <c r="M376" t="s">
        <v>8975</v>
      </c>
      <c r="N376" t="s">
        <v>634</v>
      </c>
      <c r="O376" t="s">
        <v>637</v>
      </c>
      <c r="P376" t="s">
        <v>22</v>
      </c>
      <c r="Q376" t="s">
        <v>638</v>
      </c>
      <c r="R376" t="s">
        <v>635</v>
      </c>
      <c r="S376" t="s">
        <v>8976</v>
      </c>
      <c r="T376" t="s">
        <v>8975</v>
      </c>
    </row>
    <row r="377" spans="1:20" x14ac:dyDescent="0.25">
      <c r="A377" t="s">
        <v>25</v>
      </c>
      <c r="B377" t="s">
        <v>26</v>
      </c>
      <c r="C377">
        <v>50</v>
      </c>
      <c r="D377">
        <v>1</v>
      </c>
      <c r="E377" t="s">
        <v>8973</v>
      </c>
      <c r="F377">
        <v>100</v>
      </c>
      <c r="G377">
        <v>0</v>
      </c>
      <c r="H377" t="s">
        <v>631</v>
      </c>
      <c r="I377" t="s">
        <v>8974</v>
      </c>
      <c r="J377" t="s">
        <v>1876</v>
      </c>
      <c r="K377" t="s">
        <v>634</v>
      </c>
      <c r="L377" t="s">
        <v>635</v>
      </c>
      <c r="M377" t="s">
        <v>8975</v>
      </c>
      <c r="N377" t="s">
        <v>634</v>
      </c>
      <c r="O377" t="s">
        <v>637</v>
      </c>
      <c r="P377" t="s">
        <v>22</v>
      </c>
      <c r="Q377" t="s">
        <v>638</v>
      </c>
      <c r="R377" t="s">
        <v>635</v>
      </c>
      <c r="S377" t="s">
        <v>8976</v>
      </c>
      <c r="T377" t="s">
        <v>8975</v>
      </c>
    </row>
    <row r="378" spans="1:20" x14ac:dyDescent="0.25">
      <c r="A378" t="s">
        <v>116</v>
      </c>
      <c r="B378" t="s">
        <v>117</v>
      </c>
      <c r="C378">
        <v>10</v>
      </c>
      <c r="D378">
        <v>50</v>
      </c>
      <c r="E378" t="s">
        <v>8977</v>
      </c>
      <c r="F378">
        <v>492</v>
      </c>
      <c r="G378">
        <v>0</v>
      </c>
      <c r="H378" t="s">
        <v>641</v>
      </c>
      <c r="I378" t="s">
        <v>8978</v>
      </c>
      <c r="J378" t="s">
        <v>8979</v>
      </c>
      <c r="K378" t="s">
        <v>8980</v>
      </c>
      <c r="L378" t="s">
        <v>2091</v>
      </c>
      <c r="M378" t="s">
        <v>8981</v>
      </c>
      <c r="N378" t="s">
        <v>634</v>
      </c>
      <c r="O378" t="s">
        <v>894</v>
      </c>
      <c r="P378" t="s">
        <v>43</v>
      </c>
      <c r="Q378" t="s">
        <v>648</v>
      </c>
      <c r="R378" t="s">
        <v>635</v>
      </c>
      <c r="S378" t="s">
        <v>8982</v>
      </c>
      <c r="T378" t="s">
        <v>8983</v>
      </c>
    </row>
    <row r="379" spans="1:20" x14ac:dyDescent="0.25">
      <c r="A379" t="s">
        <v>35</v>
      </c>
      <c r="B379" t="s">
        <v>36</v>
      </c>
      <c r="C379">
        <v>66.666666666666671</v>
      </c>
      <c r="D379">
        <v>6</v>
      </c>
      <c r="E379" t="s">
        <v>8984</v>
      </c>
      <c r="F379">
        <v>200</v>
      </c>
      <c r="G379">
        <v>0</v>
      </c>
      <c r="H379" t="s">
        <v>631</v>
      </c>
      <c r="I379" t="s">
        <v>5022</v>
      </c>
      <c r="J379" t="s">
        <v>2186</v>
      </c>
      <c r="K379" t="s">
        <v>634</v>
      </c>
      <c r="L379" t="s">
        <v>635</v>
      </c>
      <c r="M379" t="s">
        <v>8985</v>
      </c>
      <c r="N379" t="s">
        <v>634</v>
      </c>
      <c r="O379" t="s">
        <v>637</v>
      </c>
      <c r="P379" t="s">
        <v>22</v>
      </c>
      <c r="Q379" t="s">
        <v>638</v>
      </c>
      <c r="R379" t="s">
        <v>635</v>
      </c>
      <c r="S379" t="s">
        <v>8986</v>
      </c>
      <c r="T379" t="s">
        <v>8985</v>
      </c>
    </row>
    <row r="380" spans="1:20" x14ac:dyDescent="0.25">
      <c r="A380" t="s">
        <v>37</v>
      </c>
      <c r="B380" t="s">
        <v>38</v>
      </c>
      <c r="C380">
        <v>66.666666666666671</v>
      </c>
      <c r="D380">
        <v>9</v>
      </c>
      <c r="E380" t="s">
        <v>8987</v>
      </c>
      <c r="F380">
        <v>300</v>
      </c>
      <c r="G380">
        <v>0</v>
      </c>
      <c r="H380" t="s">
        <v>631</v>
      </c>
      <c r="I380" t="s">
        <v>5022</v>
      </c>
      <c r="J380" t="s">
        <v>2186</v>
      </c>
      <c r="K380" t="s">
        <v>634</v>
      </c>
      <c r="L380" t="s">
        <v>635</v>
      </c>
      <c r="M380" t="s">
        <v>8988</v>
      </c>
      <c r="N380" t="s">
        <v>634</v>
      </c>
      <c r="O380" t="s">
        <v>637</v>
      </c>
      <c r="P380" t="s">
        <v>22</v>
      </c>
      <c r="Q380" t="s">
        <v>638</v>
      </c>
      <c r="R380" t="s">
        <v>635</v>
      </c>
      <c r="S380" t="s">
        <v>8989</v>
      </c>
      <c r="T380" t="s">
        <v>8988</v>
      </c>
    </row>
    <row r="381" spans="1:20" x14ac:dyDescent="0.25">
      <c r="A381" t="s">
        <v>20</v>
      </c>
      <c r="B381" t="s">
        <v>21</v>
      </c>
      <c r="C381">
        <v>50</v>
      </c>
      <c r="D381">
        <v>1</v>
      </c>
      <c r="E381" t="s">
        <v>8990</v>
      </c>
      <c r="F381">
        <v>100</v>
      </c>
      <c r="G381">
        <v>0</v>
      </c>
      <c r="H381" t="s">
        <v>631</v>
      </c>
      <c r="I381" t="s">
        <v>8991</v>
      </c>
      <c r="J381" t="s">
        <v>778</v>
      </c>
      <c r="K381" t="s">
        <v>634</v>
      </c>
      <c r="L381" t="s">
        <v>635</v>
      </c>
      <c r="M381" t="s">
        <v>8992</v>
      </c>
      <c r="N381" t="s">
        <v>634</v>
      </c>
      <c r="O381" t="s">
        <v>637</v>
      </c>
      <c r="P381" t="s">
        <v>22</v>
      </c>
      <c r="Q381" t="s">
        <v>638</v>
      </c>
      <c r="R381" t="s">
        <v>635</v>
      </c>
      <c r="S381" t="s">
        <v>8993</v>
      </c>
      <c r="T381" t="s">
        <v>8992</v>
      </c>
    </row>
    <row r="382" spans="1:20" x14ac:dyDescent="0.25">
      <c r="A382" t="s">
        <v>23</v>
      </c>
      <c r="B382" t="s">
        <v>24</v>
      </c>
      <c r="C382">
        <v>50</v>
      </c>
      <c r="D382">
        <v>1</v>
      </c>
      <c r="E382" t="s">
        <v>8990</v>
      </c>
      <c r="F382">
        <v>100</v>
      </c>
      <c r="G382">
        <v>0</v>
      </c>
      <c r="H382" t="s">
        <v>631</v>
      </c>
      <c r="I382" t="s">
        <v>8991</v>
      </c>
      <c r="J382" t="s">
        <v>778</v>
      </c>
      <c r="K382" t="s">
        <v>634</v>
      </c>
      <c r="L382" t="s">
        <v>635</v>
      </c>
      <c r="M382" t="s">
        <v>8992</v>
      </c>
      <c r="N382" t="s">
        <v>634</v>
      </c>
      <c r="O382" t="s">
        <v>637</v>
      </c>
      <c r="P382" t="s">
        <v>22</v>
      </c>
      <c r="Q382" t="s">
        <v>638</v>
      </c>
      <c r="R382" t="s">
        <v>635</v>
      </c>
      <c r="S382" t="s">
        <v>8993</v>
      </c>
      <c r="T382" t="s">
        <v>8992</v>
      </c>
    </row>
    <row r="383" spans="1:20" x14ac:dyDescent="0.25">
      <c r="A383" t="s">
        <v>25</v>
      </c>
      <c r="B383" t="s">
        <v>26</v>
      </c>
      <c r="C383">
        <v>50</v>
      </c>
      <c r="D383">
        <v>1</v>
      </c>
      <c r="E383" t="s">
        <v>8990</v>
      </c>
      <c r="F383">
        <v>100</v>
      </c>
      <c r="G383">
        <v>0</v>
      </c>
      <c r="H383" t="s">
        <v>631</v>
      </c>
      <c r="I383" t="s">
        <v>8991</v>
      </c>
      <c r="J383" t="s">
        <v>778</v>
      </c>
      <c r="K383" t="s">
        <v>634</v>
      </c>
      <c r="L383" t="s">
        <v>635</v>
      </c>
      <c r="M383" t="s">
        <v>8992</v>
      </c>
      <c r="N383" t="s">
        <v>634</v>
      </c>
      <c r="O383" t="s">
        <v>637</v>
      </c>
      <c r="P383" t="s">
        <v>22</v>
      </c>
      <c r="Q383" t="s">
        <v>638</v>
      </c>
      <c r="R383" t="s">
        <v>635</v>
      </c>
      <c r="S383" t="s">
        <v>8993</v>
      </c>
      <c r="T383" t="s">
        <v>8992</v>
      </c>
    </row>
    <row r="384" spans="1:20" x14ac:dyDescent="0.25">
      <c r="A384" t="s">
        <v>20</v>
      </c>
      <c r="B384" t="s">
        <v>21</v>
      </c>
      <c r="C384">
        <v>60</v>
      </c>
      <c r="D384">
        <v>4</v>
      </c>
      <c r="E384" t="s">
        <v>8994</v>
      </c>
      <c r="F384">
        <v>400</v>
      </c>
      <c r="G384">
        <v>0</v>
      </c>
      <c r="H384" t="s">
        <v>631</v>
      </c>
      <c r="I384" t="s">
        <v>5022</v>
      </c>
      <c r="J384" t="s">
        <v>2186</v>
      </c>
      <c r="K384" t="s">
        <v>634</v>
      </c>
      <c r="L384" t="s">
        <v>635</v>
      </c>
      <c r="M384" t="s">
        <v>8995</v>
      </c>
      <c r="N384" t="s">
        <v>634</v>
      </c>
      <c r="O384" t="s">
        <v>637</v>
      </c>
      <c r="P384" t="s">
        <v>22</v>
      </c>
      <c r="Q384" t="s">
        <v>638</v>
      </c>
      <c r="R384" t="s">
        <v>635</v>
      </c>
      <c r="S384" t="s">
        <v>8996</v>
      </c>
      <c r="T384" t="s">
        <v>8995</v>
      </c>
    </row>
    <row r="385" spans="1:20" x14ac:dyDescent="0.25">
      <c r="A385" t="s">
        <v>23</v>
      </c>
      <c r="B385" t="s">
        <v>24</v>
      </c>
      <c r="C385">
        <v>60</v>
      </c>
      <c r="D385">
        <v>4</v>
      </c>
      <c r="E385" t="s">
        <v>8994</v>
      </c>
      <c r="F385">
        <v>400</v>
      </c>
      <c r="G385">
        <v>0</v>
      </c>
      <c r="H385" t="s">
        <v>631</v>
      </c>
      <c r="I385" t="s">
        <v>5022</v>
      </c>
      <c r="J385" t="s">
        <v>2186</v>
      </c>
      <c r="K385" t="s">
        <v>634</v>
      </c>
      <c r="L385" t="s">
        <v>635</v>
      </c>
      <c r="M385" t="s">
        <v>8995</v>
      </c>
      <c r="N385" t="s">
        <v>634</v>
      </c>
      <c r="O385" t="s">
        <v>637</v>
      </c>
      <c r="P385" t="s">
        <v>22</v>
      </c>
      <c r="Q385" t="s">
        <v>638</v>
      </c>
      <c r="R385" t="s">
        <v>635</v>
      </c>
      <c r="S385" t="s">
        <v>8996</v>
      </c>
      <c r="T385" t="s">
        <v>8995</v>
      </c>
    </row>
    <row r="386" spans="1:20" x14ac:dyDescent="0.25">
      <c r="A386" t="s">
        <v>25</v>
      </c>
      <c r="B386" t="s">
        <v>26</v>
      </c>
      <c r="C386">
        <v>60</v>
      </c>
      <c r="D386">
        <v>4</v>
      </c>
      <c r="E386" t="s">
        <v>8994</v>
      </c>
      <c r="F386">
        <v>400</v>
      </c>
      <c r="G386">
        <v>0</v>
      </c>
      <c r="H386" t="s">
        <v>631</v>
      </c>
      <c r="I386" t="s">
        <v>5022</v>
      </c>
      <c r="J386" t="s">
        <v>2186</v>
      </c>
      <c r="K386" t="s">
        <v>634</v>
      </c>
      <c r="L386" t="s">
        <v>635</v>
      </c>
      <c r="M386" t="s">
        <v>8995</v>
      </c>
      <c r="N386" t="s">
        <v>634</v>
      </c>
      <c r="O386" t="s">
        <v>637</v>
      </c>
      <c r="P386" t="s">
        <v>22</v>
      </c>
      <c r="Q386" t="s">
        <v>638</v>
      </c>
      <c r="R386" t="s">
        <v>635</v>
      </c>
      <c r="S386" t="s">
        <v>8996</v>
      </c>
      <c r="T386" t="s">
        <v>8995</v>
      </c>
    </row>
    <row r="387" spans="1:20" x14ac:dyDescent="0.25">
      <c r="A387" t="s">
        <v>20</v>
      </c>
      <c r="B387" t="s">
        <v>21</v>
      </c>
      <c r="C387">
        <v>50</v>
      </c>
      <c r="D387">
        <v>1</v>
      </c>
      <c r="E387" t="s">
        <v>8997</v>
      </c>
      <c r="F387">
        <v>100</v>
      </c>
      <c r="G387">
        <v>0</v>
      </c>
      <c r="H387" t="s">
        <v>631</v>
      </c>
      <c r="I387" t="s">
        <v>8998</v>
      </c>
      <c r="J387" t="s">
        <v>1152</v>
      </c>
      <c r="K387" t="s">
        <v>634</v>
      </c>
      <c r="L387" t="s">
        <v>635</v>
      </c>
      <c r="M387" t="s">
        <v>8999</v>
      </c>
      <c r="N387" t="s">
        <v>634</v>
      </c>
      <c r="O387" t="s">
        <v>637</v>
      </c>
      <c r="P387" t="s">
        <v>22</v>
      </c>
      <c r="Q387" t="s">
        <v>638</v>
      </c>
      <c r="R387" t="s">
        <v>635</v>
      </c>
      <c r="S387" t="s">
        <v>9000</v>
      </c>
      <c r="T387" t="s">
        <v>8999</v>
      </c>
    </row>
    <row r="388" spans="1:20" x14ac:dyDescent="0.25">
      <c r="A388" t="s">
        <v>23</v>
      </c>
      <c r="B388" t="s">
        <v>24</v>
      </c>
      <c r="C388">
        <v>50</v>
      </c>
      <c r="D388">
        <v>1</v>
      </c>
      <c r="E388" t="s">
        <v>8997</v>
      </c>
      <c r="F388">
        <v>100</v>
      </c>
      <c r="G388">
        <v>0</v>
      </c>
      <c r="H388" t="s">
        <v>631</v>
      </c>
      <c r="I388" t="s">
        <v>8998</v>
      </c>
      <c r="J388" t="s">
        <v>1152</v>
      </c>
      <c r="K388" t="s">
        <v>634</v>
      </c>
      <c r="L388" t="s">
        <v>635</v>
      </c>
      <c r="M388" t="s">
        <v>8999</v>
      </c>
      <c r="N388" t="s">
        <v>634</v>
      </c>
      <c r="O388" t="s">
        <v>637</v>
      </c>
      <c r="P388" t="s">
        <v>22</v>
      </c>
      <c r="Q388" t="s">
        <v>638</v>
      </c>
      <c r="R388" t="s">
        <v>635</v>
      </c>
      <c r="S388" t="s">
        <v>9000</v>
      </c>
      <c r="T388" t="s">
        <v>8999</v>
      </c>
    </row>
    <row r="389" spans="1:20" x14ac:dyDescent="0.25">
      <c r="A389" t="s">
        <v>25</v>
      </c>
      <c r="B389" t="s">
        <v>26</v>
      </c>
      <c r="C389">
        <v>50</v>
      </c>
      <c r="D389">
        <v>1</v>
      </c>
      <c r="E389" t="s">
        <v>8997</v>
      </c>
      <c r="F389">
        <v>100</v>
      </c>
      <c r="G389">
        <v>0</v>
      </c>
      <c r="H389" t="s">
        <v>631</v>
      </c>
      <c r="I389" t="s">
        <v>8998</v>
      </c>
      <c r="J389" t="s">
        <v>1152</v>
      </c>
      <c r="K389" t="s">
        <v>634</v>
      </c>
      <c r="L389" t="s">
        <v>635</v>
      </c>
      <c r="M389" t="s">
        <v>8999</v>
      </c>
      <c r="N389" t="s">
        <v>634</v>
      </c>
      <c r="O389" t="s">
        <v>637</v>
      </c>
      <c r="P389" t="s">
        <v>22</v>
      </c>
      <c r="Q389" t="s">
        <v>638</v>
      </c>
      <c r="R389" t="s">
        <v>635</v>
      </c>
      <c r="S389" t="s">
        <v>9000</v>
      </c>
      <c r="T389" t="s">
        <v>8999</v>
      </c>
    </row>
    <row r="390" spans="1:20" x14ac:dyDescent="0.25">
      <c r="A390" t="s">
        <v>20</v>
      </c>
      <c r="B390" t="s">
        <v>21</v>
      </c>
      <c r="C390">
        <v>50</v>
      </c>
      <c r="D390">
        <v>1</v>
      </c>
      <c r="E390" t="s">
        <v>9001</v>
      </c>
      <c r="F390">
        <v>100</v>
      </c>
      <c r="G390">
        <v>0</v>
      </c>
      <c r="H390" t="s">
        <v>631</v>
      </c>
      <c r="I390" t="s">
        <v>9002</v>
      </c>
      <c r="J390" t="s">
        <v>840</v>
      </c>
      <c r="K390" t="s">
        <v>634</v>
      </c>
      <c r="L390" t="s">
        <v>635</v>
      </c>
      <c r="M390" t="s">
        <v>9003</v>
      </c>
      <c r="N390" t="s">
        <v>634</v>
      </c>
      <c r="O390" t="s">
        <v>654</v>
      </c>
      <c r="P390" t="s">
        <v>22</v>
      </c>
      <c r="Q390" t="s">
        <v>655</v>
      </c>
      <c r="R390" t="s">
        <v>635</v>
      </c>
      <c r="S390" t="s">
        <v>9004</v>
      </c>
      <c r="T390" t="s">
        <v>9003</v>
      </c>
    </row>
    <row r="391" spans="1:20" x14ac:dyDescent="0.25">
      <c r="A391" t="s">
        <v>23</v>
      </c>
      <c r="B391" t="s">
        <v>24</v>
      </c>
      <c r="C391">
        <v>50</v>
      </c>
      <c r="D391">
        <v>1</v>
      </c>
      <c r="E391" t="s">
        <v>9001</v>
      </c>
      <c r="F391">
        <v>100</v>
      </c>
      <c r="G391">
        <v>0</v>
      </c>
      <c r="H391" t="s">
        <v>631</v>
      </c>
      <c r="I391" t="s">
        <v>9002</v>
      </c>
      <c r="J391" t="s">
        <v>840</v>
      </c>
      <c r="K391" t="s">
        <v>634</v>
      </c>
      <c r="L391" t="s">
        <v>635</v>
      </c>
      <c r="M391" t="s">
        <v>9003</v>
      </c>
      <c r="N391" t="s">
        <v>634</v>
      </c>
      <c r="O391" t="s">
        <v>654</v>
      </c>
      <c r="P391" t="s">
        <v>22</v>
      </c>
      <c r="Q391" t="s">
        <v>655</v>
      </c>
      <c r="R391" t="s">
        <v>635</v>
      </c>
      <c r="S391" t="s">
        <v>9004</v>
      </c>
      <c r="T391" t="s">
        <v>9003</v>
      </c>
    </row>
    <row r="392" spans="1:20" x14ac:dyDescent="0.25">
      <c r="A392" t="s">
        <v>25</v>
      </c>
      <c r="B392" t="s">
        <v>26</v>
      </c>
      <c r="C392">
        <v>50</v>
      </c>
      <c r="D392">
        <v>1</v>
      </c>
      <c r="E392" t="s">
        <v>9001</v>
      </c>
      <c r="F392">
        <v>100</v>
      </c>
      <c r="G392">
        <v>0</v>
      </c>
      <c r="H392" t="s">
        <v>631</v>
      </c>
      <c r="I392" t="s">
        <v>9002</v>
      </c>
      <c r="J392" t="s">
        <v>840</v>
      </c>
      <c r="K392" t="s">
        <v>634</v>
      </c>
      <c r="L392" t="s">
        <v>635</v>
      </c>
      <c r="M392" t="s">
        <v>9003</v>
      </c>
      <c r="N392" t="s">
        <v>634</v>
      </c>
      <c r="O392" t="s">
        <v>654</v>
      </c>
      <c r="P392" t="s">
        <v>22</v>
      </c>
      <c r="Q392" t="s">
        <v>655</v>
      </c>
      <c r="R392" t="s">
        <v>635</v>
      </c>
      <c r="S392" t="s">
        <v>9004</v>
      </c>
      <c r="T392" t="s">
        <v>9003</v>
      </c>
    </row>
    <row r="393" spans="1:20" x14ac:dyDescent="0.25">
      <c r="A393" t="s">
        <v>37</v>
      </c>
      <c r="B393" t="s">
        <v>38</v>
      </c>
      <c r="C393">
        <v>66.666666666666671</v>
      </c>
      <c r="D393">
        <v>3</v>
      </c>
      <c r="E393" t="s">
        <v>9005</v>
      </c>
      <c r="F393">
        <v>100</v>
      </c>
      <c r="G393">
        <v>0</v>
      </c>
      <c r="H393" t="s">
        <v>631</v>
      </c>
      <c r="I393" t="s">
        <v>9006</v>
      </c>
      <c r="J393" t="s">
        <v>4493</v>
      </c>
      <c r="K393" t="s">
        <v>634</v>
      </c>
      <c r="L393" t="s">
        <v>635</v>
      </c>
      <c r="M393" t="s">
        <v>9007</v>
      </c>
      <c r="N393" t="s">
        <v>634</v>
      </c>
      <c r="O393" t="s">
        <v>637</v>
      </c>
      <c r="P393" t="s">
        <v>22</v>
      </c>
      <c r="Q393" t="s">
        <v>638</v>
      </c>
      <c r="R393" t="s">
        <v>635</v>
      </c>
      <c r="S393" t="s">
        <v>9008</v>
      </c>
      <c r="T393" t="s">
        <v>9003</v>
      </c>
    </row>
    <row r="394" spans="1:20" x14ac:dyDescent="0.25">
      <c r="A394" t="s">
        <v>20</v>
      </c>
      <c r="B394" t="s">
        <v>21</v>
      </c>
      <c r="C394">
        <v>50</v>
      </c>
      <c r="D394">
        <v>2</v>
      </c>
      <c r="E394" t="s">
        <v>9009</v>
      </c>
      <c r="F394">
        <v>200</v>
      </c>
      <c r="G394">
        <v>0</v>
      </c>
      <c r="H394" t="s">
        <v>703</v>
      </c>
      <c r="I394" t="s">
        <v>9010</v>
      </c>
      <c r="J394" t="s">
        <v>1373</v>
      </c>
      <c r="K394" t="s">
        <v>634</v>
      </c>
      <c r="L394" t="s">
        <v>635</v>
      </c>
      <c r="M394" t="s">
        <v>9007</v>
      </c>
      <c r="N394" t="s">
        <v>634</v>
      </c>
      <c r="O394" t="s">
        <v>637</v>
      </c>
      <c r="P394" t="s">
        <v>22</v>
      </c>
      <c r="Q394" t="s">
        <v>638</v>
      </c>
      <c r="R394" t="s">
        <v>635</v>
      </c>
      <c r="S394" t="s">
        <v>9011</v>
      </c>
      <c r="T394" t="s">
        <v>9007</v>
      </c>
    </row>
    <row r="395" spans="1:20" x14ac:dyDescent="0.25">
      <c r="A395" t="s">
        <v>23</v>
      </c>
      <c r="B395" t="s">
        <v>24</v>
      </c>
      <c r="C395">
        <v>50</v>
      </c>
      <c r="D395">
        <v>2</v>
      </c>
      <c r="E395" t="s">
        <v>9009</v>
      </c>
      <c r="F395">
        <v>200</v>
      </c>
      <c r="G395">
        <v>0</v>
      </c>
      <c r="H395" t="s">
        <v>703</v>
      </c>
      <c r="I395" t="s">
        <v>9010</v>
      </c>
      <c r="J395" t="s">
        <v>1373</v>
      </c>
      <c r="K395" t="s">
        <v>634</v>
      </c>
      <c r="L395" t="s">
        <v>635</v>
      </c>
      <c r="M395" t="s">
        <v>9007</v>
      </c>
      <c r="N395" t="s">
        <v>634</v>
      </c>
      <c r="O395" t="s">
        <v>637</v>
      </c>
      <c r="P395" t="s">
        <v>22</v>
      </c>
      <c r="Q395" t="s">
        <v>638</v>
      </c>
      <c r="R395" t="s">
        <v>635</v>
      </c>
      <c r="S395" t="s">
        <v>9011</v>
      </c>
      <c r="T395" t="s">
        <v>9007</v>
      </c>
    </row>
    <row r="396" spans="1:20" x14ac:dyDescent="0.25">
      <c r="A396" t="s">
        <v>25</v>
      </c>
      <c r="B396" t="s">
        <v>26</v>
      </c>
      <c r="C396">
        <v>50</v>
      </c>
      <c r="D396">
        <v>2</v>
      </c>
      <c r="E396" t="s">
        <v>9009</v>
      </c>
      <c r="F396">
        <v>200</v>
      </c>
      <c r="G396">
        <v>0</v>
      </c>
      <c r="H396" t="s">
        <v>703</v>
      </c>
      <c r="I396" t="s">
        <v>9010</v>
      </c>
      <c r="J396" t="s">
        <v>1373</v>
      </c>
      <c r="K396" t="s">
        <v>634</v>
      </c>
      <c r="L396" t="s">
        <v>635</v>
      </c>
      <c r="M396" t="s">
        <v>9007</v>
      </c>
      <c r="N396" t="s">
        <v>634</v>
      </c>
      <c r="O396" t="s">
        <v>637</v>
      </c>
      <c r="P396" t="s">
        <v>22</v>
      </c>
      <c r="Q396" t="s">
        <v>638</v>
      </c>
      <c r="R396" t="s">
        <v>635</v>
      </c>
      <c r="S396" t="s">
        <v>9011</v>
      </c>
      <c r="T396" t="s">
        <v>9007</v>
      </c>
    </row>
    <row r="397" spans="1:20" x14ac:dyDescent="0.25">
      <c r="A397" t="s">
        <v>20</v>
      </c>
      <c r="B397" t="s">
        <v>21</v>
      </c>
      <c r="C397">
        <v>50</v>
      </c>
      <c r="D397">
        <v>1</v>
      </c>
      <c r="E397" t="s">
        <v>9012</v>
      </c>
      <c r="F397">
        <v>100</v>
      </c>
      <c r="G397">
        <v>0</v>
      </c>
      <c r="H397" t="s">
        <v>631</v>
      </c>
      <c r="I397" t="s">
        <v>9013</v>
      </c>
      <c r="J397" t="s">
        <v>4829</v>
      </c>
      <c r="K397" t="s">
        <v>634</v>
      </c>
      <c r="L397" t="s">
        <v>635</v>
      </c>
      <c r="M397" t="s">
        <v>9014</v>
      </c>
      <c r="N397" t="s">
        <v>634</v>
      </c>
      <c r="O397" t="s">
        <v>654</v>
      </c>
      <c r="P397" t="s">
        <v>22</v>
      </c>
      <c r="Q397" t="s">
        <v>655</v>
      </c>
      <c r="R397" t="s">
        <v>635</v>
      </c>
      <c r="S397" t="s">
        <v>9015</v>
      </c>
      <c r="T397" t="s">
        <v>9016</v>
      </c>
    </row>
    <row r="398" spans="1:20" x14ac:dyDescent="0.25">
      <c r="A398" t="s">
        <v>23</v>
      </c>
      <c r="B398" t="s">
        <v>24</v>
      </c>
      <c r="C398">
        <v>50</v>
      </c>
      <c r="D398">
        <v>1</v>
      </c>
      <c r="E398" t="s">
        <v>9012</v>
      </c>
      <c r="F398">
        <v>100</v>
      </c>
      <c r="G398">
        <v>0</v>
      </c>
      <c r="H398" t="s">
        <v>631</v>
      </c>
      <c r="I398" t="s">
        <v>9013</v>
      </c>
      <c r="J398" t="s">
        <v>4829</v>
      </c>
      <c r="K398" t="s">
        <v>634</v>
      </c>
      <c r="L398" t="s">
        <v>635</v>
      </c>
      <c r="M398" t="s">
        <v>9014</v>
      </c>
      <c r="N398" t="s">
        <v>634</v>
      </c>
      <c r="O398" t="s">
        <v>654</v>
      </c>
      <c r="P398" t="s">
        <v>22</v>
      </c>
      <c r="Q398" t="s">
        <v>655</v>
      </c>
      <c r="R398" t="s">
        <v>635</v>
      </c>
      <c r="S398" t="s">
        <v>9015</v>
      </c>
      <c r="T398" t="s">
        <v>9016</v>
      </c>
    </row>
    <row r="399" spans="1:20" x14ac:dyDescent="0.25">
      <c r="A399" t="s">
        <v>25</v>
      </c>
      <c r="B399" t="s">
        <v>26</v>
      </c>
      <c r="C399">
        <v>50</v>
      </c>
      <c r="D399">
        <v>1</v>
      </c>
      <c r="E399" t="s">
        <v>9012</v>
      </c>
      <c r="F399">
        <v>100</v>
      </c>
      <c r="G399">
        <v>0</v>
      </c>
      <c r="H399" t="s">
        <v>631</v>
      </c>
      <c r="I399" t="s">
        <v>9013</v>
      </c>
      <c r="J399" t="s">
        <v>4829</v>
      </c>
      <c r="K399" t="s">
        <v>634</v>
      </c>
      <c r="L399" t="s">
        <v>635</v>
      </c>
      <c r="M399" t="s">
        <v>9014</v>
      </c>
      <c r="N399" t="s">
        <v>634</v>
      </c>
      <c r="O399" t="s">
        <v>654</v>
      </c>
      <c r="P399" t="s">
        <v>22</v>
      </c>
      <c r="Q399" t="s">
        <v>655</v>
      </c>
      <c r="R399" t="s">
        <v>635</v>
      </c>
      <c r="S399" t="s">
        <v>9015</v>
      </c>
      <c r="T399" t="s">
        <v>9016</v>
      </c>
    </row>
    <row r="400" spans="1:20" x14ac:dyDescent="0.25">
      <c r="A400" t="s">
        <v>164</v>
      </c>
      <c r="B400" t="s">
        <v>165</v>
      </c>
      <c r="C400">
        <v>50</v>
      </c>
      <c r="D400">
        <v>6</v>
      </c>
      <c r="E400" t="s">
        <v>9017</v>
      </c>
      <c r="F400">
        <v>200</v>
      </c>
      <c r="G400">
        <v>0</v>
      </c>
      <c r="H400" t="s">
        <v>631</v>
      </c>
      <c r="I400" t="s">
        <v>9018</v>
      </c>
      <c r="J400" t="s">
        <v>749</v>
      </c>
      <c r="K400" t="s">
        <v>634</v>
      </c>
      <c r="L400" t="s">
        <v>635</v>
      </c>
      <c r="M400" t="s">
        <v>9016</v>
      </c>
      <c r="N400" t="s">
        <v>634</v>
      </c>
      <c r="O400" t="s">
        <v>637</v>
      </c>
      <c r="P400" t="s">
        <v>22</v>
      </c>
      <c r="Q400" t="s">
        <v>638</v>
      </c>
      <c r="R400" t="s">
        <v>635</v>
      </c>
      <c r="S400" t="s">
        <v>9019</v>
      </c>
      <c r="T400" t="s">
        <v>9016</v>
      </c>
    </row>
    <row r="401" spans="1:20" x14ac:dyDescent="0.25">
      <c r="A401" t="s">
        <v>164</v>
      </c>
      <c r="B401" t="s">
        <v>165</v>
      </c>
      <c r="C401">
        <v>50</v>
      </c>
      <c r="D401">
        <v>6</v>
      </c>
      <c r="E401" t="s">
        <v>9020</v>
      </c>
      <c r="F401">
        <v>200</v>
      </c>
      <c r="G401">
        <v>0</v>
      </c>
      <c r="H401" t="s">
        <v>631</v>
      </c>
      <c r="I401" t="s">
        <v>4527</v>
      </c>
      <c r="J401" t="s">
        <v>2096</v>
      </c>
      <c r="K401" t="s">
        <v>634</v>
      </c>
      <c r="L401" t="s">
        <v>635</v>
      </c>
      <c r="M401" t="s">
        <v>9021</v>
      </c>
      <c r="N401" t="s">
        <v>634</v>
      </c>
      <c r="O401" t="s">
        <v>637</v>
      </c>
      <c r="P401" t="s">
        <v>22</v>
      </c>
      <c r="Q401" t="s">
        <v>638</v>
      </c>
      <c r="R401" t="s">
        <v>635</v>
      </c>
      <c r="S401" t="s">
        <v>9022</v>
      </c>
      <c r="T401" t="s">
        <v>9021</v>
      </c>
    </row>
    <row r="402" spans="1:20" x14ac:dyDescent="0.25">
      <c r="A402" t="s">
        <v>20</v>
      </c>
      <c r="B402" t="s">
        <v>21</v>
      </c>
      <c r="C402">
        <v>50</v>
      </c>
      <c r="D402">
        <v>1</v>
      </c>
      <c r="E402" t="s">
        <v>9023</v>
      </c>
      <c r="F402">
        <v>100</v>
      </c>
      <c r="G402">
        <v>0</v>
      </c>
      <c r="H402" t="s">
        <v>703</v>
      </c>
      <c r="I402" t="s">
        <v>9024</v>
      </c>
      <c r="J402" t="s">
        <v>814</v>
      </c>
      <c r="K402" t="s">
        <v>634</v>
      </c>
      <c r="L402" t="s">
        <v>635</v>
      </c>
      <c r="M402" t="s">
        <v>9021</v>
      </c>
      <c r="N402" t="s">
        <v>634</v>
      </c>
      <c r="O402" t="s">
        <v>637</v>
      </c>
      <c r="P402" t="s">
        <v>22</v>
      </c>
      <c r="Q402" t="s">
        <v>638</v>
      </c>
      <c r="R402" t="s">
        <v>635</v>
      </c>
      <c r="S402" t="s">
        <v>9025</v>
      </c>
      <c r="T402" t="s">
        <v>9021</v>
      </c>
    </row>
    <row r="403" spans="1:20" x14ac:dyDescent="0.25">
      <c r="A403" t="s">
        <v>23</v>
      </c>
      <c r="B403" t="s">
        <v>24</v>
      </c>
      <c r="C403">
        <v>50</v>
      </c>
      <c r="D403">
        <v>1</v>
      </c>
      <c r="E403" t="s">
        <v>9023</v>
      </c>
      <c r="F403">
        <v>100</v>
      </c>
      <c r="G403">
        <v>0</v>
      </c>
      <c r="H403" t="s">
        <v>703</v>
      </c>
      <c r="I403" t="s">
        <v>9024</v>
      </c>
      <c r="J403" t="s">
        <v>814</v>
      </c>
      <c r="K403" t="s">
        <v>634</v>
      </c>
      <c r="L403" t="s">
        <v>635</v>
      </c>
      <c r="M403" t="s">
        <v>9021</v>
      </c>
      <c r="N403" t="s">
        <v>634</v>
      </c>
      <c r="O403" t="s">
        <v>637</v>
      </c>
      <c r="P403" t="s">
        <v>22</v>
      </c>
      <c r="Q403" t="s">
        <v>638</v>
      </c>
      <c r="R403" t="s">
        <v>635</v>
      </c>
      <c r="S403" t="s">
        <v>9025</v>
      </c>
      <c r="T403" t="s">
        <v>9021</v>
      </c>
    </row>
    <row r="404" spans="1:20" x14ac:dyDescent="0.25">
      <c r="A404" t="s">
        <v>25</v>
      </c>
      <c r="B404" t="s">
        <v>26</v>
      </c>
      <c r="C404">
        <v>50</v>
      </c>
      <c r="D404">
        <v>1</v>
      </c>
      <c r="E404" t="s">
        <v>9023</v>
      </c>
      <c r="F404">
        <v>100</v>
      </c>
      <c r="G404">
        <v>0</v>
      </c>
      <c r="H404" t="s">
        <v>703</v>
      </c>
      <c r="I404" t="s">
        <v>9024</v>
      </c>
      <c r="J404" t="s">
        <v>814</v>
      </c>
      <c r="K404" t="s">
        <v>634</v>
      </c>
      <c r="L404" t="s">
        <v>635</v>
      </c>
      <c r="M404" t="s">
        <v>9021</v>
      </c>
      <c r="N404" t="s">
        <v>634</v>
      </c>
      <c r="O404" t="s">
        <v>637</v>
      </c>
      <c r="P404" t="s">
        <v>22</v>
      </c>
      <c r="Q404" t="s">
        <v>638</v>
      </c>
      <c r="R404" t="s">
        <v>635</v>
      </c>
      <c r="S404" t="s">
        <v>9025</v>
      </c>
      <c r="T404" t="s">
        <v>9021</v>
      </c>
    </row>
    <row r="405" spans="1:20" x14ac:dyDescent="0.25">
      <c r="A405" t="s">
        <v>39</v>
      </c>
      <c r="B405" t="s">
        <v>44</v>
      </c>
      <c r="C405">
        <v>76</v>
      </c>
      <c r="D405">
        <v>1</v>
      </c>
      <c r="E405" t="s">
        <v>9026</v>
      </c>
      <c r="F405">
        <v>76</v>
      </c>
      <c r="G405">
        <v>0</v>
      </c>
      <c r="H405" t="s">
        <v>641</v>
      </c>
      <c r="I405" t="s">
        <v>4582</v>
      </c>
      <c r="J405" t="s">
        <v>9027</v>
      </c>
      <c r="K405" t="s">
        <v>9028</v>
      </c>
      <c r="L405" t="s">
        <v>6670</v>
      </c>
      <c r="M405" t="s">
        <v>9029</v>
      </c>
      <c r="N405" t="s">
        <v>634</v>
      </c>
      <c r="O405" t="s">
        <v>894</v>
      </c>
      <c r="P405" t="s">
        <v>43</v>
      </c>
      <c r="Q405" t="s">
        <v>648</v>
      </c>
      <c r="R405" t="s">
        <v>635</v>
      </c>
      <c r="S405" t="s">
        <v>9030</v>
      </c>
      <c r="T405" t="s">
        <v>9029</v>
      </c>
    </row>
    <row r="406" spans="1:20" x14ac:dyDescent="0.25">
      <c r="A406" t="s">
        <v>164</v>
      </c>
      <c r="B406" t="s">
        <v>165</v>
      </c>
      <c r="C406">
        <v>33.333333333333336</v>
      </c>
      <c r="D406">
        <v>3</v>
      </c>
      <c r="E406" t="s">
        <v>9031</v>
      </c>
      <c r="F406">
        <v>100</v>
      </c>
      <c r="G406">
        <v>0</v>
      </c>
      <c r="H406" t="s">
        <v>631</v>
      </c>
      <c r="I406" t="s">
        <v>2487</v>
      </c>
      <c r="J406" t="s">
        <v>725</v>
      </c>
      <c r="K406" t="s">
        <v>634</v>
      </c>
      <c r="L406" t="s">
        <v>635</v>
      </c>
      <c r="M406" t="s">
        <v>9029</v>
      </c>
      <c r="N406" t="s">
        <v>634</v>
      </c>
      <c r="O406" t="s">
        <v>654</v>
      </c>
      <c r="P406" t="s">
        <v>22</v>
      </c>
      <c r="Q406" t="s">
        <v>655</v>
      </c>
      <c r="R406" t="s">
        <v>635</v>
      </c>
      <c r="S406" t="s">
        <v>9032</v>
      </c>
      <c r="T406" t="s">
        <v>9033</v>
      </c>
    </row>
    <row r="407" spans="1:20" x14ac:dyDescent="0.25">
      <c r="A407" t="s">
        <v>20</v>
      </c>
      <c r="B407" t="s">
        <v>21</v>
      </c>
      <c r="C407">
        <v>50</v>
      </c>
      <c r="D407">
        <v>1</v>
      </c>
      <c r="E407" t="s">
        <v>9034</v>
      </c>
      <c r="F407">
        <v>100</v>
      </c>
      <c r="G407">
        <v>0</v>
      </c>
      <c r="H407" t="s">
        <v>631</v>
      </c>
      <c r="I407" t="s">
        <v>9035</v>
      </c>
      <c r="J407" t="s">
        <v>705</v>
      </c>
      <c r="K407" t="s">
        <v>634</v>
      </c>
      <c r="L407" t="s">
        <v>635</v>
      </c>
      <c r="M407" t="s">
        <v>9036</v>
      </c>
      <c r="N407" t="s">
        <v>634</v>
      </c>
      <c r="O407" t="s">
        <v>707</v>
      </c>
      <c r="P407" t="s">
        <v>22</v>
      </c>
      <c r="Q407" t="s">
        <v>638</v>
      </c>
      <c r="R407" t="s">
        <v>635</v>
      </c>
      <c r="S407" t="s">
        <v>9037</v>
      </c>
      <c r="T407" t="s">
        <v>9036</v>
      </c>
    </row>
    <row r="408" spans="1:20" x14ac:dyDescent="0.25">
      <c r="A408" t="s">
        <v>23</v>
      </c>
      <c r="B408" t="s">
        <v>24</v>
      </c>
      <c r="C408">
        <v>50</v>
      </c>
      <c r="D408">
        <v>1</v>
      </c>
      <c r="E408" t="s">
        <v>9034</v>
      </c>
      <c r="F408">
        <v>100</v>
      </c>
      <c r="G408">
        <v>0</v>
      </c>
      <c r="H408" t="s">
        <v>631</v>
      </c>
      <c r="I408" t="s">
        <v>9035</v>
      </c>
      <c r="J408" t="s">
        <v>705</v>
      </c>
      <c r="K408" t="s">
        <v>634</v>
      </c>
      <c r="L408" t="s">
        <v>635</v>
      </c>
      <c r="M408" t="s">
        <v>9036</v>
      </c>
      <c r="N408" t="s">
        <v>634</v>
      </c>
      <c r="O408" t="s">
        <v>707</v>
      </c>
      <c r="P408" t="s">
        <v>22</v>
      </c>
      <c r="Q408" t="s">
        <v>638</v>
      </c>
      <c r="R408" t="s">
        <v>635</v>
      </c>
      <c r="S408" t="s">
        <v>9037</v>
      </c>
      <c r="T408" t="s">
        <v>9036</v>
      </c>
    </row>
    <row r="409" spans="1:20" x14ac:dyDescent="0.25">
      <c r="A409" t="s">
        <v>25</v>
      </c>
      <c r="B409" t="s">
        <v>26</v>
      </c>
      <c r="C409">
        <v>50</v>
      </c>
      <c r="D409">
        <v>1</v>
      </c>
      <c r="E409" t="s">
        <v>9034</v>
      </c>
      <c r="F409">
        <v>100</v>
      </c>
      <c r="G409">
        <v>0</v>
      </c>
      <c r="H409" t="s">
        <v>631</v>
      </c>
      <c r="I409" t="s">
        <v>9035</v>
      </c>
      <c r="J409" t="s">
        <v>705</v>
      </c>
      <c r="K409" t="s">
        <v>634</v>
      </c>
      <c r="L409" t="s">
        <v>635</v>
      </c>
      <c r="M409" t="s">
        <v>9036</v>
      </c>
      <c r="N409" t="s">
        <v>634</v>
      </c>
      <c r="O409" t="s">
        <v>707</v>
      </c>
      <c r="P409" t="s">
        <v>22</v>
      </c>
      <c r="Q409" t="s">
        <v>638</v>
      </c>
      <c r="R409" t="s">
        <v>635</v>
      </c>
      <c r="S409" t="s">
        <v>9037</v>
      </c>
      <c r="T409" t="s">
        <v>9036</v>
      </c>
    </row>
    <row r="410" spans="1:20" x14ac:dyDescent="0.25">
      <c r="A410" t="s">
        <v>164</v>
      </c>
      <c r="B410" t="s">
        <v>165</v>
      </c>
      <c r="C410">
        <v>50</v>
      </c>
      <c r="D410">
        <v>6</v>
      </c>
      <c r="E410" t="s">
        <v>9038</v>
      </c>
      <c r="F410">
        <v>200</v>
      </c>
      <c r="G410">
        <v>0</v>
      </c>
      <c r="H410" t="s">
        <v>631</v>
      </c>
      <c r="I410" t="s">
        <v>4527</v>
      </c>
      <c r="J410" t="s">
        <v>2096</v>
      </c>
      <c r="K410" t="s">
        <v>634</v>
      </c>
      <c r="L410" t="s">
        <v>635</v>
      </c>
      <c r="M410" t="s">
        <v>9039</v>
      </c>
      <c r="N410" t="s">
        <v>634</v>
      </c>
      <c r="O410" t="s">
        <v>637</v>
      </c>
      <c r="P410" t="s">
        <v>22</v>
      </c>
      <c r="Q410" t="s">
        <v>638</v>
      </c>
      <c r="R410" t="s">
        <v>635</v>
      </c>
      <c r="S410" t="s">
        <v>9040</v>
      </c>
      <c r="T410" t="s">
        <v>9039</v>
      </c>
    </row>
    <row r="411" spans="1:20" x14ac:dyDescent="0.25">
      <c r="A411" t="s">
        <v>37</v>
      </c>
      <c r="B411" t="s">
        <v>38</v>
      </c>
      <c r="C411">
        <v>66.666666666666671</v>
      </c>
      <c r="D411">
        <v>6</v>
      </c>
      <c r="E411" t="s">
        <v>9041</v>
      </c>
      <c r="F411">
        <v>200</v>
      </c>
      <c r="G411">
        <v>0</v>
      </c>
      <c r="H411" t="s">
        <v>631</v>
      </c>
      <c r="I411" t="s">
        <v>4527</v>
      </c>
      <c r="J411" t="s">
        <v>2096</v>
      </c>
      <c r="K411" t="s">
        <v>634</v>
      </c>
      <c r="L411" t="s">
        <v>635</v>
      </c>
      <c r="M411" t="s">
        <v>9039</v>
      </c>
      <c r="N411" t="s">
        <v>634</v>
      </c>
      <c r="O411" t="s">
        <v>637</v>
      </c>
      <c r="P411" t="s">
        <v>22</v>
      </c>
      <c r="Q411" t="s">
        <v>638</v>
      </c>
      <c r="R411" t="s">
        <v>635</v>
      </c>
      <c r="S411" t="s">
        <v>9042</v>
      </c>
      <c r="T411" t="s">
        <v>9039</v>
      </c>
    </row>
    <row r="412" spans="1:20" x14ac:dyDescent="0.25">
      <c r="A412" t="s">
        <v>20</v>
      </c>
      <c r="B412" t="s">
        <v>21</v>
      </c>
      <c r="C412">
        <v>50</v>
      </c>
      <c r="D412">
        <v>1</v>
      </c>
      <c r="E412" t="s">
        <v>9043</v>
      </c>
      <c r="F412">
        <v>100</v>
      </c>
      <c r="G412">
        <v>0</v>
      </c>
      <c r="H412" t="s">
        <v>631</v>
      </c>
      <c r="I412" t="s">
        <v>9044</v>
      </c>
      <c r="J412" t="s">
        <v>749</v>
      </c>
      <c r="K412" t="s">
        <v>634</v>
      </c>
      <c r="L412" t="s">
        <v>635</v>
      </c>
      <c r="M412" t="s">
        <v>9045</v>
      </c>
      <c r="N412" t="s">
        <v>634</v>
      </c>
      <c r="O412" t="s">
        <v>637</v>
      </c>
      <c r="P412" t="s">
        <v>22</v>
      </c>
      <c r="Q412" t="s">
        <v>638</v>
      </c>
      <c r="R412" t="s">
        <v>635</v>
      </c>
      <c r="S412" t="s">
        <v>9046</v>
      </c>
      <c r="T412" t="s">
        <v>9045</v>
      </c>
    </row>
    <row r="413" spans="1:20" x14ac:dyDescent="0.25">
      <c r="A413" t="s">
        <v>23</v>
      </c>
      <c r="B413" t="s">
        <v>24</v>
      </c>
      <c r="C413">
        <v>50</v>
      </c>
      <c r="D413">
        <v>1</v>
      </c>
      <c r="E413" t="s">
        <v>9043</v>
      </c>
      <c r="F413">
        <v>100</v>
      </c>
      <c r="G413">
        <v>0</v>
      </c>
      <c r="H413" t="s">
        <v>631</v>
      </c>
      <c r="I413" t="s">
        <v>9044</v>
      </c>
      <c r="J413" t="s">
        <v>749</v>
      </c>
      <c r="K413" t="s">
        <v>634</v>
      </c>
      <c r="L413" t="s">
        <v>635</v>
      </c>
      <c r="M413" t="s">
        <v>9045</v>
      </c>
      <c r="N413" t="s">
        <v>634</v>
      </c>
      <c r="O413" t="s">
        <v>637</v>
      </c>
      <c r="P413" t="s">
        <v>22</v>
      </c>
      <c r="Q413" t="s">
        <v>638</v>
      </c>
      <c r="R413" t="s">
        <v>635</v>
      </c>
      <c r="S413" t="s">
        <v>9046</v>
      </c>
      <c r="T413" t="s">
        <v>9045</v>
      </c>
    </row>
    <row r="414" spans="1:20" x14ac:dyDescent="0.25">
      <c r="A414" t="s">
        <v>25</v>
      </c>
      <c r="B414" t="s">
        <v>26</v>
      </c>
      <c r="C414">
        <v>50</v>
      </c>
      <c r="D414">
        <v>1</v>
      </c>
      <c r="E414" t="s">
        <v>9043</v>
      </c>
      <c r="F414">
        <v>100</v>
      </c>
      <c r="G414">
        <v>0</v>
      </c>
      <c r="H414" t="s">
        <v>631</v>
      </c>
      <c r="I414" t="s">
        <v>9044</v>
      </c>
      <c r="J414" t="s">
        <v>749</v>
      </c>
      <c r="K414" t="s">
        <v>634</v>
      </c>
      <c r="L414" t="s">
        <v>635</v>
      </c>
      <c r="M414" t="s">
        <v>9045</v>
      </c>
      <c r="N414" t="s">
        <v>634</v>
      </c>
      <c r="O414" t="s">
        <v>637</v>
      </c>
      <c r="P414" t="s">
        <v>22</v>
      </c>
      <c r="Q414" t="s">
        <v>638</v>
      </c>
      <c r="R414" t="s">
        <v>635</v>
      </c>
      <c r="S414" t="s">
        <v>9046</v>
      </c>
      <c r="T414" t="s">
        <v>9045</v>
      </c>
    </row>
    <row r="415" spans="1:20" x14ac:dyDescent="0.25">
      <c r="A415" t="s">
        <v>20</v>
      </c>
      <c r="B415" t="s">
        <v>21</v>
      </c>
      <c r="C415">
        <v>50</v>
      </c>
      <c r="D415">
        <v>1</v>
      </c>
      <c r="E415" t="s">
        <v>9047</v>
      </c>
      <c r="F415">
        <v>100</v>
      </c>
      <c r="G415">
        <v>0</v>
      </c>
      <c r="H415" t="s">
        <v>631</v>
      </c>
      <c r="I415" t="s">
        <v>1531</v>
      </c>
      <c r="J415" t="s">
        <v>652</v>
      </c>
      <c r="K415" t="s">
        <v>634</v>
      </c>
      <c r="L415" t="s">
        <v>635</v>
      </c>
      <c r="M415" t="s">
        <v>9048</v>
      </c>
      <c r="N415" t="s">
        <v>634</v>
      </c>
      <c r="O415" t="s">
        <v>637</v>
      </c>
      <c r="P415" t="s">
        <v>22</v>
      </c>
      <c r="Q415" t="s">
        <v>638</v>
      </c>
      <c r="R415" t="s">
        <v>635</v>
      </c>
      <c r="S415" t="s">
        <v>9049</v>
      </c>
      <c r="T415" t="s">
        <v>9048</v>
      </c>
    </row>
    <row r="416" spans="1:20" x14ac:dyDescent="0.25">
      <c r="A416" t="s">
        <v>23</v>
      </c>
      <c r="B416" t="s">
        <v>24</v>
      </c>
      <c r="C416">
        <v>50</v>
      </c>
      <c r="D416">
        <v>1</v>
      </c>
      <c r="E416" t="s">
        <v>9047</v>
      </c>
      <c r="F416">
        <v>100</v>
      </c>
      <c r="G416">
        <v>0</v>
      </c>
      <c r="H416" t="s">
        <v>631</v>
      </c>
      <c r="I416" t="s">
        <v>1531</v>
      </c>
      <c r="J416" t="s">
        <v>652</v>
      </c>
      <c r="K416" t="s">
        <v>634</v>
      </c>
      <c r="L416" t="s">
        <v>635</v>
      </c>
      <c r="M416" t="s">
        <v>9048</v>
      </c>
      <c r="N416" t="s">
        <v>634</v>
      </c>
      <c r="O416" t="s">
        <v>637</v>
      </c>
      <c r="P416" t="s">
        <v>22</v>
      </c>
      <c r="Q416" t="s">
        <v>638</v>
      </c>
      <c r="R416" t="s">
        <v>635</v>
      </c>
      <c r="S416" t="s">
        <v>9049</v>
      </c>
      <c r="T416" t="s">
        <v>9048</v>
      </c>
    </row>
    <row r="417" spans="1:20" x14ac:dyDescent="0.25">
      <c r="A417" t="s">
        <v>25</v>
      </c>
      <c r="B417" t="s">
        <v>26</v>
      </c>
      <c r="C417">
        <v>50</v>
      </c>
      <c r="D417">
        <v>1</v>
      </c>
      <c r="E417" t="s">
        <v>9047</v>
      </c>
      <c r="F417">
        <v>100</v>
      </c>
      <c r="G417">
        <v>0</v>
      </c>
      <c r="H417" t="s">
        <v>631</v>
      </c>
      <c r="I417" t="s">
        <v>1531</v>
      </c>
      <c r="J417" t="s">
        <v>652</v>
      </c>
      <c r="K417" t="s">
        <v>634</v>
      </c>
      <c r="L417" t="s">
        <v>635</v>
      </c>
      <c r="M417" t="s">
        <v>9048</v>
      </c>
      <c r="N417" t="s">
        <v>634</v>
      </c>
      <c r="O417" t="s">
        <v>637</v>
      </c>
      <c r="P417" t="s">
        <v>22</v>
      </c>
      <c r="Q417" t="s">
        <v>638</v>
      </c>
      <c r="R417" t="s">
        <v>635</v>
      </c>
      <c r="S417" t="s">
        <v>9049</v>
      </c>
      <c r="T417" t="s">
        <v>9048</v>
      </c>
    </row>
    <row r="418" spans="1:20" x14ac:dyDescent="0.25">
      <c r="A418" t="s">
        <v>164</v>
      </c>
      <c r="B418" t="s">
        <v>165</v>
      </c>
      <c r="C418">
        <v>50</v>
      </c>
      <c r="D418">
        <v>6</v>
      </c>
      <c r="E418" t="s">
        <v>9050</v>
      </c>
      <c r="F418">
        <v>200</v>
      </c>
      <c r="G418">
        <v>0</v>
      </c>
      <c r="H418" t="s">
        <v>631</v>
      </c>
      <c r="I418" t="s">
        <v>9051</v>
      </c>
      <c r="J418" t="s">
        <v>1049</v>
      </c>
      <c r="K418" t="s">
        <v>634</v>
      </c>
      <c r="L418" t="s">
        <v>635</v>
      </c>
      <c r="M418" t="s">
        <v>9052</v>
      </c>
      <c r="N418" t="s">
        <v>634</v>
      </c>
      <c r="O418" t="s">
        <v>637</v>
      </c>
      <c r="P418" t="s">
        <v>22</v>
      </c>
      <c r="Q418" t="s">
        <v>638</v>
      </c>
      <c r="R418" t="s">
        <v>635</v>
      </c>
      <c r="S418" t="s">
        <v>9053</v>
      </c>
      <c r="T418" t="s">
        <v>9052</v>
      </c>
    </row>
    <row r="419" spans="1:20" x14ac:dyDescent="0.25">
      <c r="A419" t="s">
        <v>20</v>
      </c>
      <c r="B419" t="s">
        <v>21</v>
      </c>
      <c r="C419">
        <v>50</v>
      </c>
      <c r="D419">
        <v>1</v>
      </c>
      <c r="E419" t="s">
        <v>9054</v>
      </c>
      <c r="F419">
        <v>100</v>
      </c>
      <c r="G419">
        <v>0</v>
      </c>
      <c r="H419" t="s">
        <v>703</v>
      </c>
      <c r="I419" t="s">
        <v>6556</v>
      </c>
      <c r="J419" t="s">
        <v>755</v>
      </c>
      <c r="K419" t="s">
        <v>634</v>
      </c>
      <c r="L419" t="s">
        <v>635</v>
      </c>
      <c r="M419" t="s">
        <v>9055</v>
      </c>
      <c r="N419" t="s">
        <v>634</v>
      </c>
      <c r="O419" t="s">
        <v>637</v>
      </c>
      <c r="P419" t="s">
        <v>22</v>
      </c>
      <c r="Q419" t="s">
        <v>638</v>
      </c>
      <c r="R419" t="s">
        <v>635</v>
      </c>
      <c r="S419" t="s">
        <v>9056</v>
      </c>
      <c r="T419" t="s">
        <v>9055</v>
      </c>
    </row>
    <row r="420" spans="1:20" x14ac:dyDescent="0.25">
      <c r="A420" t="s">
        <v>23</v>
      </c>
      <c r="B420" t="s">
        <v>24</v>
      </c>
      <c r="C420">
        <v>50</v>
      </c>
      <c r="D420">
        <v>1</v>
      </c>
      <c r="E420" t="s">
        <v>9054</v>
      </c>
      <c r="F420">
        <v>100</v>
      </c>
      <c r="G420">
        <v>0</v>
      </c>
      <c r="H420" t="s">
        <v>703</v>
      </c>
      <c r="I420" t="s">
        <v>6556</v>
      </c>
      <c r="J420" t="s">
        <v>755</v>
      </c>
      <c r="K420" t="s">
        <v>634</v>
      </c>
      <c r="L420" t="s">
        <v>635</v>
      </c>
      <c r="M420" t="s">
        <v>9055</v>
      </c>
      <c r="N420" t="s">
        <v>634</v>
      </c>
      <c r="O420" t="s">
        <v>637</v>
      </c>
      <c r="P420" t="s">
        <v>22</v>
      </c>
      <c r="Q420" t="s">
        <v>638</v>
      </c>
      <c r="R420" t="s">
        <v>635</v>
      </c>
      <c r="S420" t="s">
        <v>9056</v>
      </c>
      <c r="T420" t="s">
        <v>9055</v>
      </c>
    </row>
    <row r="421" spans="1:20" x14ac:dyDescent="0.25">
      <c r="A421" t="s">
        <v>25</v>
      </c>
      <c r="B421" t="s">
        <v>26</v>
      </c>
      <c r="C421">
        <v>50</v>
      </c>
      <c r="D421">
        <v>1</v>
      </c>
      <c r="E421" t="s">
        <v>9054</v>
      </c>
      <c r="F421">
        <v>100</v>
      </c>
      <c r="G421">
        <v>0</v>
      </c>
      <c r="H421" t="s">
        <v>703</v>
      </c>
      <c r="I421" t="s">
        <v>6556</v>
      </c>
      <c r="J421" t="s">
        <v>755</v>
      </c>
      <c r="K421" t="s">
        <v>634</v>
      </c>
      <c r="L421" t="s">
        <v>635</v>
      </c>
      <c r="M421" t="s">
        <v>9055</v>
      </c>
      <c r="N421" t="s">
        <v>634</v>
      </c>
      <c r="O421" t="s">
        <v>637</v>
      </c>
      <c r="P421" t="s">
        <v>22</v>
      </c>
      <c r="Q421" t="s">
        <v>638</v>
      </c>
      <c r="R421" t="s">
        <v>635</v>
      </c>
      <c r="S421" t="s">
        <v>9056</v>
      </c>
      <c r="T421" t="s">
        <v>9055</v>
      </c>
    </row>
    <row r="422" spans="1:20" x14ac:dyDescent="0.25">
      <c r="A422" t="s">
        <v>20</v>
      </c>
      <c r="B422" t="s">
        <v>21</v>
      </c>
      <c r="C422">
        <v>50</v>
      </c>
      <c r="D422">
        <v>1</v>
      </c>
      <c r="E422" t="s">
        <v>9057</v>
      </c>
      <c r="F422">
        <v>100</v>
      </c>
      <c r="G422">
        <v>0</v>
      </c>
      <c r="H422" t="s">
        <v>631</v>
      </c>
      <c r="I422" t="s">
        <v>9058</v>
      </c>
      <c r="J422" t="s">
        <v>1976</v>
      </c>
      <c r="K422" t="s">
        <v>634</v>
      </c>
      <c r="L422" t="s">
        <v>635</v>
      </c>
      <c r="M422" t="s">
        <v>9055</v>
      </c>
      <c r="N422" t="s">
        <v>634</v>
      </c>
      <c r="O422" t="s">
        <v>637</v>
      </c>
      <c r="P422" t="s">
        <v>22</v>
      </c>
      <c r="Q422" t="s">
        <v>638</v>
      </c>
      <c r="R422" t="s">
        <v>635</v>
      </c>
      <c r="S422" t="s">
        <v>9059</v>
      </c>
      <c r="T422" t="s">
        <v>9055</v>
      </c>
    </row>
    <row r="423" spans="1:20" x14ac:dyDescent="0.25">
      <c r="A423" t="s">
        <v>23</v>
      </c>
      <c r="B423" t="s">
        <v>24</v>
      </c>
      <c r="C423">
        <v>50</v>
      </c>
      <c r="D423">
        <v>1</v>
      </c>
      <c r="E423" t="s">
        <v>9057</v>
      </c>
      <c r="F423">
        <v>100</v>
      </c>
      <c r="G423">
        <v>0</v>
      </c>
      <c r="H423" t="s">
        <v>631</v>
      </c>
      <c r="I423" t="s">
        <v>9058</v>
      </c>
      <c r="J423" t="s">
        <v>1976</v>
      </c>
      <c r="K423" t="s">
        <v>634</v>
      </c>
      <c r="L423" t="s">
        <v>635</v>
      </c>
      <c r="M423" t="s">
        <v>9055</v>
      </c>
      <c r="N423" t="s">
        <v>634</v>
      </c>
      <c r="O423" t="s">
        <v>637</v>
      </c>
      <c r="P423" t="s">
        <v>22</v>
      </c>
      <c r="Q423" t="s">
        <v>638</v>
      </c>
      <c r="R423" t="s">
        <v>635</v>
      </c>
      <c r="S423" t="s">
        <v>9059</v>
      </c>
      <c r="T423" t="s">
        <v>9055</v>
      </c>
    </row>
    <row r="424" spans="1:20" x14ac:dyDescent="0.25">
      <c r="A424" t="s">
        <v>25</v>
      </c>
      <c r="B424" t="s">
        <v>26</v>
      </c>
      <c r="C424">
        <v>50</v>
      </c>
      <c r="D424">
        <v>1</v>
      </c>
      <c r="E424" t="s">
        <v>9057</v>
      </c>
      <c r="F424">
        <v>100</v>
      </c>
      <c r="G424">
        <v>0</v>
      </c>
      <c r="H424" t="s">
        <v>631</v>
      </c>
      <c r="I424" t="s">
        <v>9058</v>
      </c>
      <c r="J424" t="s">
        <v>1976</v>
      </c>
      <c r="K424" t="s">
        <v>634</v>
      </c>
      <c r="L424" t="s">
        <v>635</v>
      </c>
      <c r="M424" t="s">
        <v>9055</v>
      </c>
      <c r="N424" t="s">
        <v>634</v>
      </c>
      <c r="O424" t="s">
        <v>637</v>
      </c>
      <c r="P424" t="s">
        <v>22</v>
      </c>
      <c r="Q424" t="s">
        <v>638</v>
      </c>
      <c r="R424" t="s">
        <v>635</v>
      </c>
      <c r="S424" t="s">
        <v>9059</v>
      </c>
      <c r="T424" t="s">
        <v>9055</v>
      </c>
    </row>
    <row r="425" spans="1:20" x14ac:dyDescent="0.25">
      <c r="A425" t="s">
        <v>164</v>
      </c>
      <c r="B425" t="s">
        <v>165</v>
      </c>
      <c r="C425">
        <v>33.333333333333336</v>
      </c>
      <c r="D425">
        <v>3</v>
      </c>
      <c r="E425" t="s">
        <v>9060</v>
      </c>
      <c r="F425">
        <v>100</v>
      </c>
      <c r="G425">
        <v>0</v>
      </c>
      <c r="H425" t="s">
        <v>631</v>
      </c>
      <c r="I425" t="s">
        <v>9061</v>
      </c>
      <c r="J425" t="s">
        <v>917</v>
      </c>
      <c r="K425" t="s">
        <v>634</v>
      </c>
      <c r="L425" t="s">
        <v>635</v>
      </c>
      <c r="M425" t="s">
        <v>9062</v>
      </c>
      <c r="N425" t="s">
        <v>634</v>
      </c>
      <c r="O425" t="s">
        <v>637</v>
      </c>
      <c r="P425" t="s">
        <v>22</v>
      </c>
      <c r="Q425" t="s">
        <v>638</v>
      </c>
      <c r="R425" t="s">
        <v>635</v>
      </c>
      <c r="S425" t="s">
        <v>9063</v>
      </c>
      <c r="T425" t="s">
        <v>9062</v>
      </c>
    </row>
    <row r="426" spans="1:20" x14ac:dyDescent="0.25">
      <c r="A426" t="s">
        <v>23</v>
      </c>
      <c r="B426" t="s">
        <v>6272</v>
      </c>
      <c r="C426">
        <v>47.5</v>
      </c>
      <c r="D426">
        <v>1</v>
      </c>
      <c r="E426" t="s">
        <v>9064</v>
      </c>
      <c r="F426">
        <v>123.5</v>
      </c>
      <c r="G426">
        <v>0</v>
      </c>
      <c r="H426" t="s">
        <v>1248</v>
      </c>
      <c r="I426" t="s">
        <v>9065</v>
      </c>
      <c r="J426" t="s">
        <v>9066</v>
      </c>
      <c r="K426" t="s">
        <v>2307</v>
      </c>
      <c r="L426" t="s">
        <v>9067</v>
      </c>
      <c r="M426" t="s">
        <v>9068</v>
      </c>
      <c r="N426" t="s">
        <v>634</v>
      </c>
      <c r="O426" t="s">
        <v>689</v>
      </c>
      <c r="P426" t="s">
        <v>40</v>
      </c>
      <c r="Q426" t="s">
        <v>690</v>
      </c>
      <c r="R426" t="s">
        <v>635</v>
      </c>
      <c r="S426" t="s">
        <v>9069</v>
      </c>
      <c r="T426" t="s">
        <v>9062</v>
      </c>
    </row>
    <row r="427" spans="1:20" x14ac:dyDescent="0.25">
      <c r="A427" t="s">
        <v>39</v>
      </c>
      <c r="B427" t="s">
        <v>230</v>
      </c>
      <c r="C427">
        <v>76</v>
      </c>
      <c r="D427">
        <v>1</v>
      </c>
      <c r="E427" t="s">
        <v>9064</v>
      </c>
      <c r="F427">
        <v>123.5</v>
      </c>
      <c r="G427">
        <v>0</v>
      </c>
      <c r="H427" t="s">
        <v>1248</v>
      </c>
      <c r="I427" t="s">
        <v>9065</v>
      </c>
      <c r="J427" t="s">
        <v>9066</v>
      </c>
      <c r="K427" t="s">
        <v>2307</v>
      </c>
      <c r="L427" t="s">
        <v>9067</v>
      </c>
      <c r="M427" t="s">
        <v>9068</v>
      </c>
      <c r="N427" t="s">
        <v>634</v>
      </c>
      <c r="O427" t="s">
        <v>689</v>
      </c>
      <c r="P427" t="s">
        <v>40</v>
      </c>
      <c r="Q427" t="s">
        <v>690</v>
      </c>
      <c r="R427" t="s">
        <v>635</v>
      </c>
      <c r="S427" t="s">
        <v>9069</v>
      </c>
      <c r="T427" t="s">
        <v>9062</v>
      </c>
    </row>
    <row r="428" spans="1:20" x14ac:dyDescent="0.25">
      <c r="A428" t="s">
        <v>20</v>
      </c>
      <c r="B428" t="s">
        <v>21</v>
      </c>
      <c r="C428">
        <v>60</v>
      </c>
      <c r="D428">
        <v>4</v>
      </c>
      <c r="E428" t="s">
        <v>9070</v>
      </c>
      <c r="F428">
        <v>600</v>
      </c>
      <c r="G428">
        <v>0</v>
      </c>
      <c r="H428" t="s">
        <v>631</v>
      </c>
      <c r="I428" t="s">
        <v>1411</v>
      </c>
      <c r="J428" t="s">
        <v>903</v>
      </c>
      <c r="K428" t="s">
        <v>634</v>
      </c>
      <c r="L428" t="s">
        <v>635</v>
      </c>
      <c r="M428" t="s">
        <v>9071</v>
      </c>
      <c r="N428" t="s">
        <v>634</v>
      </c>
      <c r="O428" t="s">
        <v>654</v>
      </c>
      <c r="P428" t="s">
        <v>22</v>
      </c>
      <c r="Q428" t="s">
        <v>655</v>
      </c>
      <c r="R428" t="s">
        <v>635</v>
      </c>
      <c r="S428" t="s">
        <v>9072</v>
      </c>
      <c r="T428" t="s">
        <v>9071</v>
      </c>
    </row>
    <row r="429" spans="1:20" x14ac:dyDescent="0.25">
      <c r="A429" t="s">
        <v>23</v>
      </c>
      <c r="B429" t="s">
        <v>24</v>
      </c>
      <c r="C429">
        <v>60</v>
      </c>
      <c r="D429">
        <v>4</v>
      </c>
      <c r="E429" t="s">
        <v>9070</v>
      </c>
      <c r="F429">
        <v>600</v>
      </c>
      <c r="G429">
        <v>0</v>
      </c>
      <c r="H429" t="s">
        <v>631</v>
      </c>
      <c r="I429" t="s">
        <v>1411</v>
      </c>
      <c r="J429" t="s">
        <v>903</v>
      </c>
      <c r="K429" t="s">
        <v>634</v>
      </c>
      <c r="L429" t="s">
        <v>635</v>
      </c>
      <c r="M429" t="s">
        <v>9071</v>
      </c>
      <c r="N429" t="s">
        <v>634</v>
      </c>
      <c r="O429" t="s">
        <v>654</v>
      </c>
      <c r="P429" t="s">
        <v>22</v>
      </c>
      <c r="Q429" t="s">
        <v>655</v>
      </c>
      <c r="R429" t="s">
        <v>635</v>
      </c>
      <c r="S429" t="s">
        <v>9072</v>
      </c>
      <c r="T429" t="s">
        <v>9071</v>
      </c>
    </row>
    <row r="430" spans="1:20" x14ac:dyDescent="0.25">
      <c r="A430" t="s">
        <v>25</v>
      </c>
      <c r="B430" t="s">
        <v>26</v>
      </c>
      <c r="C430">
        <v>60</v>
      </c>
      <c r="D430">
        <v>4</v>
      </c>
      <c r="E430" t="s">
        <v>9070</v>
      </c>
      <c r="F430">
        <v>600</v>
      </c>
      <c r="G430">
        <v>0</v>
      </c>
      <c r="H430" t="s">
        <v>631</v>
      </c>
      <c r="I430" t="s">
        <v>1411</v>
      </c>
      <c r="J430" t="s">
        <v>903</v>
      </c>
      <c r="K430" t="s">
        <v>634</v>
      </c>
      <c r="L430" t="s">
        <v>635</v>
      </c>
      <c r="M430" t="s">
        <v>9071</v>
      </c>
      <c r="N430" t="s">
        <v>634</v>
      </c>
      <c r="O430" t="s">
        <v>654</v>
      </c>
      <c r="P430" t="s">
        <v>22</v>
      </c>
      <c r="Q430" t="s">
        <v>655</v>
      </c>
      <c r="R430" t="s">
        <v>635</v>
      </c>
      <c r="S430" t="s">
        <v>9072</v>
      </c>
      <c r="T430" t="s">
        <v>9071</v>
      </c>
    </row>
    <row r="431" spans="1:20" x14ac:dyDescent="0.25">
      <c r="A431" t="s">
        <v>20</v>
      </c>
      <c r="B431" t="s">
        <v>21</v>
      </c>
      <c r="C431">
        <v>60</v>
      </c>
      <c r="D431">
        <v>2</v>
      </c>
      <c r="E431" t="s">
        <v>9070</v>
      </c>
      <c r="F431">
        <v>600</v>
      </c>
      <c r="G431">
        <v>0</v>
      </c>
      <c r="H431" t="s">
        <v>631</v>
      </c>
      <c r="I431" t="s">
        <v>1411</v>
      </c>
      <c r="J431" t="s">
        <v>903</v>
      </c>
      <c r="K431" t="s">
        <v>634</v>
      </c>
      <c r="L431" t="s">
        <v>635</v>
      </c>
      <c r="M431" t="s">
        <v>9071</v>
      </c>
      <c r="N431" t="s">
        <v>634</v>
      </c>
      <c r="O431" t="s">
        <v>654</v>
      </c>
      <c r="P431" t="s">
        <v>22</v>
      </c>
      <c r="Q431" t="s">
        <v>655</v>
      </c>
      <c r="R431" t="s">
        <v>635</v>
      </c>
      <c r="S431" t="s">
        <v>9072</v>
      </c>
      <c r="T431" t="s">
        <v>9071</v>
      </c>
    </row>
    <row r="432" spans="1:20" x14ac:dyDescent="0.25">
      <c r="A432" t="s">
        <v>23</v>
      </c>
      <c r="B432" t="s">
        <v>24</v>
      </c>
      <c r="C432">
        <v>60</v>
      </c>
      <c r="D432">
        <v>2</v>
      </c>
      <c r="E432" t="s">
        <v>9070</v>
      </c>
      <c r="F432">
        <v>600</v>
      </c>
      <c r="G432">
        <v>0</v>
      </c>
      <c r="H432" t="s">
        <v>631</v>
      </c>
      <c r="I432" t="s">
        <v>1411</v>
      </c>
      <c r="J432" t="s">
        <v>903</v>
      </c>
      <c r="K432" t="s">
        <v>634</v>
      </c>
      <c r="L432" t="s">
        <v>635</v>
      </c>
      <c r="M432" t="s">
        <v>9071</v>
      </c>
      <c r="N432" t="s">
        <v>634</v>
      </c>
      <c r="O432" t="s">
        <v>654</v>
      </c>
      <c r="P432" t="s">
        <v>22</v>
      </c>
      <c r="Q432" t="s">
        <v>655</v>
      </c>
      <c r="R432" t="s">
        <v>635</v>
      </c>
      <c r="S432" t="s">
        <v>9072</v>
      </c>
      <c r="T432" t="s">
        <v>9071</v>
      </c>
    </row>
    <row r="433" spans="1:20" x14ac:dyDescent="0.25">
      <c r="A433" t="s">
        <v>25</v>
      </c>
      <c r="B433" t="s">
        <v>26</v>
      </c>
      <c r="C433">
        <v>60</v>
      </c>
      <c r="D433">
        <v>2</v>
      </c>
      <c r="E433" t="s">
        <v>9070</v>
      </c>
      <c r="F433">
        <v>600</v>
      </c>
      <c r="G433">
        <v>0</v>
      </c>
      <c r="H433" t="s">
        <v>631</v>
      </c>
      <c r="I433" t="s">
        <v>1411</v>
      </c>
      <c r="J433" t="s">
        <v>903</v>
      </c>
      <c r="K433" t="s">
        <v>634</v>
      </c>
      <c r="L433" t="s">
        <v>635</v>
      </c>
      <c r="M433" t="s">
        <v>9071</v>
      </c>
      <c r="N433" t="s">
        <v>634</v>
      </c>
      <c r="O433" t="s">
        <v>654</v>
      </c>
      <c r="P433" t="s">
        <v>22</v>
      </c>
      <c r="Q433" t="s">
        <v>655</v>
      </c>
      <c r="R433" t="s">
        <v>635</v>
      </c>
      <c r="S433" t="s">
        <v>9072</v>
      </c>
      <c r="T433" t="s">
        <v>9071</v>
      </c>
    </row>
    <row r="434" spans="1:20" x14ac:dyDescent="0.25">
      <c r="A434" t="s">
        <v>35</v>
      </c>
      <c r="B434" t="s">
        <v>36</v>
      </c>
      <c r="C434">
        <v>66.666666666666671</v>
      </c>
      <c r="D434">
        <v>12</v>
      </c>
      <c r="E434" t="s">
        <v>9073</v>
      </c>
      <c r="F434">
        <v>400</v>
      </c>
      <c r="G434">
        <v>0</v>
      </c>
      <c r="H434" t="s">
        <v>631</v>
      </c>
      <c r="I434" t="s">
        <v>1411</v>
      </c>
      <c r="J434" t="s">
        <v>903</v>
      </c>
      <c r="K434" t="s">
        <v>634</v>
      </c>
      <c r="L434" t="s">
        <v>635</v>
      </c>
      <c r="M434" t="s">
        <v>9074</v>
      </c>
      <c r="N434" t="s">
        <v>634</v>
      </c>
      <c r="O434" t="s">
        <v>654</v>
      </c>
      <c r="P434" t="s">
        <v>22</v>
      </c>
      <c r="Q434" t="s">
        <v>655</v>
      </c>
      <c r="R434" t="s">
        <v>635</v>
      </c>
      <c r="S434" t="s">
        <v>9075</v>
      </c>
      <c r="T434" t="s">
        <v>9076</v>
      </c>
    </row>
    <row r="435" spans="1:20" x14ac:dyDescent="0.25">
      <c r="A435" t="s">
        <v>20</v>
      </c>
      <c r="B435" t="s">
        <v>21</v>
      </c>
      <c r="C435">
        <v>50</v>
      </c>
      <c r="D435">
        <v>2</v>
      </c>
      <c r="E435" t="s">
        <v>9077</v>
      </c>
      <c r="F435">
        <v>200</v>
      </c>
      <c r="G435">
        <v>0</v>
      </c>
      <c r="H435" t="s">
        <v>703</v>
      </c>
      <c r="I435" t="s">
        <v>9078</v>
      </c>
      <c r="J435" t="s">
        <v>1905</v>
      </c>
      <c r="K435" t="s">
        <v>634</v>
      </c>
      <c r="L435" t="s">
        <v>635</v>
      </c>
      <c r="M435" t="s">
        <v>9079</v>
      </c>
      <c r="N435" t="s">
        <v>634</v>
      </c>
      <c r="O435" t="s">
        <v>637</v>
      </c>
      <c r="P435" t="s">
        <v>22</v>
      </c>
      <c r="Q435" t="s">
        <v>638</v>
      </c>
      <c r="R435" t="s">
        <v>635</v>
      </c>
      <c r="S435" t="s">
        <v>9080</v>
      </c>
      <c r="T435" t="s">
        <v>9079</v>
      </c>
    </row>
    <row r="436" spans="1:20" x14ac:dyDescent="0.25">
      <c r="A436" t="s">
        <v>23</v>
      </c>
      <c r="B436" t="s">
        <v>24</v>
      </c>
      <c r="C436">
        <v>50</v>
      </c>
      <c r="D436">
        <v>2</v>
      </c>
      <c r="E436" t="s">
        <v>9077</v>
      </c>
      <c r="F436">
        <v>200</v>
      </c>
      <c r="G436">
        <v>0</v>
      </c>
      <c r="H436" t="s">
        <v>703</v>
      </c>
      <c r="I436" t="s">
        <v>9078</v>
      </c>
      <c r="J436" t="s">
        <v>1905</v>
      </c>
      <c r="K436" t="s">
        <v>634</v>
      </c>
      <c r="L436" t="s">
        <v>635</v>
      </c>
      <c r="M436" t="s">
        <v>9079</v>
      </c>
      <c r="N436" t="s">
        <v>634</v>
      </c>
      <c r="O436" t="s">
        <v>637</v>
      </c>
      <c r="P436" t="s">
        <v>22</v>
      </c>
      <c r="Q436" t="s">
        <v>638</v>
      </c>
      <c r="R436" t="s">
        <v>635</v>
      </c>
      <c r="S436" t="s">
        <v>9080</v>
      </c>
      <c r="T436" t="s">
        <v>9079</v>
      </c>
    </row>
    <row r="437" spans="1:20" x14ac:dyDescent="0.25">
      <c r="A437" t="s">
        <v>25</v>
      </c>
      <c r="B437" t="s">
        <v>26</v>
      </c>
      <c r="C437">
        <v>50</v>
      </c>
      <c r="D437">
        <v>2</v>
      </c>
      <c r="E437" t="s">
        <v>9077</v>
      </c>
      <c r="F437">
        <v>200</v>
      </c>
      <c r="G437">
        <v>0</v>
      </c>
      <c r="H437" t="s">
        <v>703</v>
      </c>
      <c r="I437" t="s">
        <v>9078</v>
      </c>
      <c r="J437" t="s">
        <v>1905</v>
      </c>
      <c r="K437" t="s">
        <v>634</v>
      </c>
      <c r="L437" t="s">
        <v>635</v>
      </c>
      <c r="M437" t="s">
        <v>9079</v>
      </c>
      <c r="N437" t="s">
        <v>634</v>
      </c>
      <c r="O437" t="s">
        <v>637</v>
      </c>
      <c r="P437" t="s">
        <v>22</v>
      </c>
      <c r="Q437" t="s">
        <v>638</v>
      </c>
      <c r="R437" t="s">
        <v>635</v>
      </c>
      <c r="S437" t="s">
        <v>9080</v>
      </c>
      <c r="T437" t="s">
        <v>9079</v>
      </c>
    </row>
    <row r="438" spans="1:20" x14ac:dyDescent="0.25">
      <c r="A438" t="s">
        <v>129</v>
      </c>
      <c r="B438" t="s">
        <v>130</v>
      </c>
      <c r="C438">
        <v>40</v>
      </c>
      <c r="D438">
        <v>2</v>
      </c>
      <c r="E438" t="s">
        <v>9081</v>
      </c>
      <c r="F438">
        <v>1620</v>
      </c>
      <c r="G438">
        <v>100</v>
      </c>
      <c r="H438" t="s">
        <v>641</v>
      </c>
      <c r="I438" t="s">
        <v>9082</v>
      </c>
      <c r="J438" t="s">
        <v>9083</v>
      </c>
      <c r="K438" t="s">
        <v>1942</v>
      </c>
      <c r="L438" t="s">
        <v>9084</v>
      </c>
      <c r="M438" t="s">
        <v>9085</v>
      </c>
      <c r="N438" t="s">
        <v>8075</v>
      </c>
      <c r="O438" t="s">
        <v>1642</v>
      </c>
      <c r="P438" t="s">
        <v>1236</v>
      </c>
      <c r="Q438" t="s">
        <v>1123</v>
      </c>
      <c r="R438" t="s">
        <v>635</v>
      </c>
      <c r="S438" t="s">
        <v>9086</v>
      </c>
      <c r="T438" t="s">
        <v>9087</v>
      </c>
    </row>
    <row r="439" spans="1:20" x14ac:dyDescent="0.25">
      <c r="A439" t="s">
        <v>131</v>
      </c>
      <c r="B439" t="s">
        <v>132</v>
      </c>
      <c r="C439">
        <v>40</v>
      </c>
      <c r="D439">
        <v>4</v>
      </c>
      <c r="E439" t="s">
        <v>9081</v>
      </c>
      <c r="F439">
        <v>1620</v>
      </c>
      <c r="G439">
        <v>100</v>
      </c>
      <c r="H439" t="s">
        <v>641</v>
      </c>
      <c r="I439" t="s">
        <v>9082</v>
      </c>
      <c r="J439" t="s">
        <v>9083</v>
      </c>
      <c r="K439" t="s">
        <v>1942</v>
      </c>
      <c r="L439" t="s">
        <v>9084</v>
      </c>
      <c r="M439" t="s">
        <v>9085</v>
      </c>
      <c r="N439" t="s">
        <v>8075</v>
      </c>
      <c r="O439" t="s">
        <v>1642</v>
      </c>
      <c r="P439" t="s">
        <v>1236</v>
      </c>
      <c r="Q439" t="s">
        <v>1123</v>
      </c>
      <c r="R439" t="s">
        <v>635</v>
      </c>
      <c r="S439" t="s">
        <v>9086</v>
      </c>
      <c r="T439" t="s">
        <v>9087</v>
      </c>
    </row>
    <row r="440" spans="1:20" x14ac:dyDescent="0.25">
      <c r="A440" t="s">
        <v>127</v>
      </c>
      <c r="B440" t="s">
        <v>128</v>
      </c>
      <c r="C440">
        <v>40</v>
      </c>
      <c r="D440">
        <v>4</v>
      </c>
      <c r="E440" t="s">
        <v>9081</v>
      </c>
      <c r="F440">
        <v>1620</v>
      </c>
      <c r="G440">
        <v>100</v>
      </c>
      <c r="H440" t="s">
        <v>641</v>
      </c>
      <c r="I440" t="s">
        <v>9082</v>
      </c>
      <c r="J440" t="s">
        <v>9083</v>
      </c>
      <c r="K440" t="s">
        <v>1942</v>
      </c>
      <c r="L440" t="s">
        <v>9084</v>
      </c>
      <c r="M440" t="s">
        <v>9085</v>
      </c>
      <c r="N440" t="s">
        <v>8075</v>
      </c>
      <c r="O440" t="s">
        <v>1642</v>
      </c>
      <c r="P440" t="s">
        <v>1236</v>
      </c>
      <c r="Q440" t="s">
        <v>1123</v>
      </c>
      <c r="R440" t="s">
        <v>635</v>
      </c>
      <c r="S440" t="s">
        <v>9086</v>
      </c>
      <c r="T440" t="s">
        <v>9087</v>
      </c>
    </row>
    <row r="441" spans="1:20" x14ac:dyDescent="0.25">
      <c r="A441" t="s">
        <v>29</v>
      </c>
      <c r="B441" t="s">
        <v>30</v>
      </c>
      <c r="C441">
        <v>40</v>
      </c>
      <c r="D441">
        <v>4</v>
      </c>
      <c r="E441" t="s">
        <v>9081</v>
      </c>
      <c r="F441">
        <v>1620</v>
      </c>
      <c r="G441">
        <v>100</v>
      </c>
      <c r="H441" t="s">
        <v>641</v>
      </c>
      <c r="I441" t="s">
        <v>9082</v>
      </c>
      <c r="J441" t="s">
        <v>9083</v>
      </c>
      <c r="K441" t="s">
        <v>1942</v>
      </c>
      <c r="L441" t="s">
        <v>9084</v>
      </c>
      <c r="M441" t="s">
        <v>9085</v>
      </c>
      <c r="N441" t="s">
        <v>8075</v>
      </c>
      <c r="O441" t="s">
        <v>1642</v>
      </c>
      <c r="P441" t="s">
        <v>1236</v>
      </c>
      <c r="Q441" t="s">
        <v>1123</v>
      </c>
      <c r="R441" t="s">
        <v>635</v>
      </c>
      <c r="S441" t="s">
        <v>9086</v>
      </c>
      <c r="T441" t="s">
        <v>9088</v>
      </c>
    </row>
    <row r="442" spans="1:20" x14ac:dyDescent="0.25">
      <c r="A442" t="s">
        <v>31</v>
      </c>
      <c r="B442" t="s">
        <v>32</v>
      </c>
      <c r="C442">
        <v>40</v>
      </c>
      <c r="D442">
        <v>4</v>
      </c>
      <c r="E442" t="s">
        <v>9081</v>
      </c>
      <c r="F442">
        <v>1620</v>
      </c>
      <c r="G442">
        <v>100</v>
      </c>
      <c r="H442" t="s">
        <v>641</v>
      </c>
      <c r="I442" t="s">
        <v>9082</v>
      </c>
      <c r="J442" t="s">
        <v>9083</v>
      </c>
      <c r="K442" t="s">
        <v>1942</v>
      </c>
      <c r="L442" t="s">
        <v>9084</v>
      </c>
      <c r="M442" t="s">
        <v>9085</v>
      </c>
      <c r="N442" t="s">
        <v>8075</v>
      </c>
      <c r="O442" t="s">
        <v>1642</v>
      </c>
      <c r="P442" t="s">
        <v>1236</v>
      </c>
      <c r="Q442" t="s">
        <v>1123</v>
      </c>
      <c r="R442" t="s">
        <v>635</v>
      </c>
      <c r="S442" t="s">
        <v>9086</v>
      </c>
      <c r="T442" t="s">
        <v>9088</v>
      </c>
    </row>
    <row r="443" spans="1:20" x14ac:dyDescent="0.25">
      <c r="A443" t="s">
        <v>37</v>
      </c>
      <c r="B443" t="s">
        <v>38</v>
      </c>
      <c r="C443">
        <v>40</v>
      </c>
      <c r="D443">
        <v>4</v>
      </c>
      <c r="E443" t="s">
        <v>9081</v>
      </c>
      <c r="F443">
        <v>1620</v>
      </c>
      <c r="G443">
        <v>100</v>
      </c>
      <c r="H443" t="s">
        <v>641</v>
      </c>
      <c r="I443" t="s">
        <v>9082</v>
      </c>
      <c r="J443" t="s">
        <v>9083</v>
      </c>
      <c r="K443" t="s">
        <v>1942</v>
      </c>
      <c r="L443" t="s">
        <v>9084</v>
      </c>
      <c r="M443" t="s">
        <v>9085</v>
      </c>
      <c r="N443" t="s">
        <v>8075</v>
      </c>
      <c r="O443" t="s">
        <v>1642</v>
      </c>
      <c r="P443" t="s">
        <v>1236</v>
      </c>
      <c r="Q443" t="s">
        <v>1123</v>
      </c>
      <c r="R443" t="s">
        <v>635</v>
      </c>
      <c r="S443" t="s">
        <v>9086</v>
      </c>
      <c r="T443" t="s">
        <v>9088</v>
      </c>
    </row>
    <row r="444" spans="1:20" x14ac:dyDescent="0.25">
      <c r="A444" t="s">
        <v>89</v>
      </c>
      <c r="B444" t="s">
        <v>125</v>
      </c>
      <c r="C444">
        <v>80</v>
      </c>
      <c r="D444">
        <v>2</v>
      </c>
      <c r="E444" t="s">
        <v>9081</v>
      </c>
      <c r="F444">
        <v>1620</v>
      </c>
      <c r="G444">
        <v>100</v>
      </c>
      <c r="H444" t="s">
        <v>641</v>
      </c>
      <c r="I444" t="s">
        <v>9082</v>
      </c>
      <c r="J444" t="s">
        <v>9083</v>
      </c>
      <c r="K444" t="s">
        <v>1942</v>
      </c>
      <c r="L444" t="s">
        <v>9084</v>
      </c>
      <c r="M444" t="s">
        <v>9085</v>
      </c>
      <c r="N444" t="s">
        <v>8075</v>
      </c>
      <c r="O444" t="s">
        <v>1642</v>
      </c>
      <c r="P444" t="s">
        <v>1236</v>
      </c>
      <c r="Q444" t="s">
        <v>1123</v>
      </c>
      <c r="R444" t="s">
        <v>635</v>
      </c>
      <c r="S444" t="s">
        <v>9086</v>
      </c>
      <c r="T444" t="s">
        <v>9088</v>
      </c>
    </row>
    <row r="445" spans="1:20" x14ac:dyDescent="0.25">
      <c r="A445" t="s">
        <v>39</v>
      </c>
      <c r="B445" t="s">
        <v>44</v>
      </c>
      <c r="C445">
        <v>80</v>
      </c>
      <c r="D445">
        <v>2</v>
      </c>
      <c r="E445" t="s">
        <v>9081</v>
      </c>
      <c r="F445">
        <v>1620</v>
      </c>
      <c r="G445">
        <v>100</v>
      </c>
      <c r="H445" t="s">
        <v>641</v>
      </c>
      <c r="I445" t="s">
        <v>9082</v>
      </c>
      <c r="J445" t="s">
        <v>9083</v>
      </c>
      <c r="K445" t="s">
        <v>1942</v>
      </c>
      <c r="L445" t="s">
        <v>9084</v>
      </c>
      <c r="M445" t="s">
        <v>9085</v>
      </c>
      <c r="N445" t="s">
        <v>8075</v>
      </c>
      <c r="O445" t="s">
        <v>1642</v>
      </c>
      <c r="P445" t="s">
        <v>1236</v>
      </c>
      <c r="Q445" t="s">
        <v>1123</v>
      </c>
      <c r="R445" t="s">
        <v>635</v>
      </c>
      <c r="S445" t="s">
        <v>9086</v>
      </c>
      <c r="T445" t="s">
        <v>9088</v>
      </c>
    </row>
    <row r="446" spans="1:20" x14ac:dyDescent="0.25">
      <c r="A446" t="s">
        <v>118</v>
      </c>
      <c r="B446" t="s">
        <v>91</v>
      </c>
      <c r="C446">
        <v>80</v>
      </c>
      <c r="D446">
        <v>2</v>
      </c>
      <c r="E446" t="s">
        <v>9081</v>
      </c>
      <c r="F446">
        <v>1620</v>
      </c>
      <c r="G446">
        <v>100</v>
      </c>
      <c r="H446" t="s">
        <v>641</v>
      </c>
      <c r="I446" t="s">
        <v>9082</v>
      </c>
      <c r="J446" t="s">
        <v>9083</v>
      </c>
      <c r="K446" t="s">
        <v>1942</v>
      </c>
      <c r="L446" t="s">
        <v>9084</v>
      </c>
      <c r="M446" t="s">
        <v>9085</v>
      </c>
      <c r="N446" t="s">
        <v>8075</v>
      </c>
      <c r="O446" t="s">
        <v>1642</v>
      </c>
      <c r="P446" t="s">
        <v>1236</v>
      </c>
      <c r="Q446" t="s">
        <v>1123</v>
      </c>
      <c r="R446" t="s">
        <v>635</v>
      </c>
      <c r="S446" t="s">
        <v>9086</v>
      </c>
      <c r="T446" t="s">
        <v>9088</v>
      </c>
    </row>
    <row r="447" spans="1:20" x14ac:dyDescent="0.25">
      <c r="A447" t="s">
        <v>223</v>
      </c>
      <c r="B447" t="s">
        <v>224</v>
      </c>
      <c r="C447">
        <v>80</v>
      </c>
      <c r="D447">
        <v>2</v>
      </c>
      <c r="E447" t="s">
        <v>9081</v>
      </c>
      <c r="F447">
        <v>1620</v>
      </c>
      <c r="G447">
        <v>100</v>
      </c>
      <c r="H447" t="s">
        <v>641</v>
      </c>
      <c r="I447" t="s">
        <v>9082</v>
      </c>
      <c r="J447" t="s">
        <v>9083</v>
      </c>
      <c r="K447" t="s">
        <v>1942</v>
      </c>
      <c r="L447" t="s">
        <v>9084</v>
      </c>
      <c r="M447" t="s">
        <v>9085</v>
      </c>
      <c r="N447" t="s">
        <v>8075</v>
      </c>
      <c r="O447" t="s">
        <v>1642</v>
      </c>
      <c r="P447" t="s">
        <v>1236</v>
      </c>
      <c r="Q447" t="s">
        <v>1123</v>
      </c>
      <c r="R447" t="s">
        <v>635</v>
      </c>
      <c r="S447" t="s">
        <v>9086</v>
      </c>
      <c r="T447" t="s">
        <v>9088</v>
      </c>
    </row>
    <row r="448" spans="1:20" x14ac:dyDescent="0.25">
      <c r="A448" t="s">
        <v>164</v>
      </c>
      <c r="B448" t="s">
        <v>165</v>
      </c>
      <c r="C448">
        <v>50</v>
      </c>
      <c r="D448">
        <v>6</v>
      </c>
      <c r="E448" t="s">
        <v>9089</v>
      </c>
      <c r="F448">
        <v>200</v>
      </c>
      <c r="G448">
        <v>0</v>
      </c>
      <c r="H448" t="s">
        <v>631</v>
      </c>
      <c r="I448" t="s">
        <v>9090</v>
      </c>
      <c r="J448" t="s">
        <v>1004</v>
      </c>
      <c r="K448" t="s">
        <v>634</v>
      </c>
      <c r="L448" t="s">
        <v>635</v>
      </c>
      <c r="M448" t="s">
        <v>9091</v>
      </c>
      <c r="N448" t="s">
        <v>634</v>
      </c>
      <c r="O448" t="s">
        <v>637</v>
      </c>
      <c r="P448" t="s">
        <v>22</v>
      </c>
      <c r="Q448" t="s">
        <v>638</v>
      </c>
      <c r="R448" t="s">
        <v>635</v>
      </c>
      <c r="S448" t="s">
        <v>9092</v>
      </c>
      <c r="T448" t="s">
        <v>9091</v>
      </c>
    </row>
    <row r="449" spans="1:20" x14ac:dyDescent="0.25">
      <c r="A449" t="s">
        <v>20</v>
      </c>
      <c r="B449" t="s">
        <v>21</v>
      </c>
      <c r="C449">
        <v>50</v>
      </c>
      <c r="D449">
        <v>1</v>
      </c>
      <c r="E449" t="s">
        <v>9093</v>
      </c>
      <c r="F449">
        <v>100</v>
      </c>
      <c r="G449">
        <v>0</v>
      </c>
      <c r="H449" t="s">
        <v>631</v>
      </c>
      <c r="I449" t="s">
        <v>9094</v>
      </c>
      <c r="J449" t="s">
        <v>824</v>
      </c>
      <c r="K449" t="s">
        <v>634</v>
      </c>
      <c r="L449" t="s">
        <v>635</v>
      </c>
      <c r="M449" t="s">
        <v>9095</v>
      </c>
      <c r="N449" t="s">
        <v>634</v>
      </c>
      <c r="O449" t="s">
        <v>637</v>
      </c>
      <c r="P449" t="s">
        <v>22</v>
      </c>
      <c r="Q449" t="s">
        <v>638</v>
      </c>
      <c r="R449" t="s">
        <v>635</v>
      </c>
      <c r="S449" t="s">
        <v>9096</v>
      </c>
      <c r="T449" t="s">
        <v>9095</v>
      </c>
    </row>
    <row r="450" spans="1:20" x14ac:dyDescent="0.25">
      <c r="A450" t="s">
        <v>23</v>
      </c>
      <c r="B450" t="s">
        <v>24</v>
      </c>
      <c r="C450">
        <v>50</v>
      </c>
      <c r="D450">
        <v>1</v>
      </c>
      <c r="E450" t="s">
        <v>9093</v>
      </c>
      <c r="F450">
        <v>100</v>
      </c>
      <c r="G450">
        <v>0</v>
      </c>
      <c r="H450" t="s">
        <v>631</v>
      </c>
      <c r="I450" t="s">
        <v>9094</v>
      </c>
      <c r="J450" t="s">
        <v>824</v>
      </c>
      <c r="K450" t="s">
        <v>634</v>
      </c>
      <c r="L450" t="s">
        <v>635</v>
      </c>
      <c r="M450" t="s">
        <v>9095</v>
      </c>
      <c r="N450" t="s">
        <v>634</v>
      </c>
      <c r="O450" t="s">
        <v>637</v>
      </c>
      <c r="P450" t="s">
        <v>22</v>
      </c>
      <c r="Q450" t="s">
        <v>638</v>
      </c>
      <c r="R450" t="s">
        <v>635</v>
      </c>
      <c r="S450" t="s">
        <v>9096</v>
      </c>
      <c r="T450" t="s">
        <v>9095</v>
      </c>
    </row>
    <row r="451" spans="1:20" x14ac:dyDescent="0.25">
      <c r="A451" t="s">
        <v>25</v>
      </c>
      <c r="B451" t="s">
        <v>26</v>
      </c>
      <c r="C451">
        <v>50</v>
      </c>
      <c r="D451">
        <v>1</v>
      </c>
      <c r="E451" t="s">
        <v>9093</v>
      </c>
      <c r="F451">
        <v>100</v>
      </c>
      <c r="G451">
        <v>0</v>
      </c>
      <c r="H451" t="s">
        <v>631</v>
      </c>
      <c r="I451" t="s">
        <v>9094</v>
      </c>
      <c r="J451" t="s">
        <v>824</v>
      </c>
      <c r="K451" t="s">
        <v>634</v>
      </c>
      <c r="L451" t="s">
        <v>635</v>
      </c>
      <c r="M451" t="s">
        <v>9095</v>
      </c>
      <c r="N451" t="s">
        <v>634</v>
      </c>
      <c r="O451" t="s">
        <v>637</v>
      </c>
      <c r="P451" t="s">
        <v>22</v>
      </c>
      <c r="Q451" t="s">
        <v>638</v>
      </c>
      <c r="R451" t="s">
        <v>635</v>
      </c>
      <c r="S451" t="s">
        <v>9096</v>
      </c>
      <c r="T451" t="s">
        <v>9095</v>
      </c>
    </row>
    <row r="452" spans="1:20" x14ac:dyDescent="0.25">
      <c r="A452" t="s">
        <v>116</v>
      </c>
      <c r="B452" t="s">
        <v>117</v>
      </c>
      <c r="C452">
        <v>10</v>
      </c>
      <c r="D452">
        <v>50</v>
      </c>
      <c r="E452" t="s">
        <v>9097</v>
      </c>
      <c r="F452">
        <v>550</v>
      </c>
      <c r="G452">
        <v>50</v>
      </c>
      <c r="H452" t="s">
        <v>641</v>
      </c>
      <c r="I452" t="s">
        <v>9098</v>
      </c>
      <c r="J452" t="s">
        <v>9099</v>
      </c>
      <c r="K452" t="s">
        <v>9100</v>
      </c>
      <c r="L452" t="s">
        <v>9101</v>
      </c>
      <c r="M452" t="s">
        <v>9102</v>
      </c>
      <c r="N452" t="s">
        <v>8075</v>
      </c>
      <c r="O452" t="s">
        <v>1121</v>
      </c>
      <c r="P452" t="s">
        <v>1122</v>
      </c>
      <c r="Q452" t="s">
        <v>638</v>
      </c>
      <c r="R452" t="s">
        <v>635</v>
      </c>
      <c r="S452" t="s">
        <v>9103</v>
      </c>
      <c r="T452" t="s">
        <v>9102</v>
      </c>
    </row>
    <row r="453" spans="1:20" x14ac:dyDescent="0.25">
      <c r="A453" t="s">
        <v>156</v>
      </c>
      <c r="B453" t="s">
        <v>6976</v>
      </c>
      <c r="C453">
        <v>65</v>
      </c>
      <c r="D453">
        <v>5</v>
      </c>
      <c r="E453" t="s">
        <v>9104</v>
      </c>
      <c r="F453">
        <v>325</v>
      </c>
      <c r="G453">
        <v>0</v>
      </c>
      <c r="H453" t="s">
        <v>1114</v>
      </c>
      <c r="I453" t="s">
        <v>9105</v>
      </c>
      <c r="J453" t="s">
        <v>9106</v>
      </c>
      <c r="K453" t="s">
        <v>2222</v>
      </c>
      <c r="L453" t="s">
        <v>9107</v>
      </c>
      <c r="M453" t="s">
        <v>9102</v>
      </c>
      <c r="N453" t="s">
        <v>1120</v>
      </c>
      <c r="O453" t="s">
        <v>1121</v>
      </c>
      <c r="P453" t="s">
        <v>1122</v>
      </c>
      <c r="Q453" t="s">
        <v>1123</v>
      </c>
      <c r="R453" t="s">
        <v>635</v>
      </c>
      <c r="S453" t="s">
        <v>634</v>
      </c>
      <c r="T453" t="s">
        <v>9108</v>
      </c>
    </row>
    <row r="454" spans="1:20" x14ac:dyDescent="0.25">
      <c r="A454" t="s">
        <v>258</v>
      </c>
      <c r="B454" t="s">
        <v>264</v>
      </c>
      <c r="C454">
        <v>139</v>
      </c>
      <c r="D454">
        <v>1</v>
      </c>
      <c r="E454" t="s">
        <v>9109</v>
      </c>
      <c r="F454">
        <v>215</v>
      </c>
      <c r="G454">
        <v>0</v>
      </c>
      <c r="H454" t="s">
        <v>641</v>
      </c>
      <c r="I454" t="s">
        <v>9110</v>
      </c>
      <c r="J454" t="s">
        <v>9111</v>
      </c>
      <c r="K454" t="s">
        <v>634</v>
      </c>
      <c r="L454" t="s">
        <v>9112</v>
      </c>
      <c r="M454" t="s">
        <v>9113</v>
      </c>
      <c r="N454" t="s">
        <v>8075</v>
      </c>
      <c r="O454" t="s">
        <v>1121</v>
      </c>
      <c r="P454" t="s">
        <v>1122</v>
      </c>
      <c r="Q454" t="s">
        <v>638</v>
      </c>
      <c r="R454" t="s">
        <v>635</v>
      </c>
      <c r="S454" t="s">
        <v>634</v>
      </c>
      <c r="T454" t="s">
        <v>9113</v>
      </c>
    </row>
    <row r="455" spans="1:20" x14ac:dyDescent="0.25">
      <c r="A455" t="s">
        <v>256</v>
      </c>
      <c r="B455" t="s">
        <v>262</v>
      </c>
      <c r="C455">
        <v>139</v>
      </c>
      <c r="D455">
        <v>1</v>
      </c>
      <c r="E455" t="s">
        <v>9109</v>
      </c>
      <c r="F455">
        <v>215</v>
      </c>
      <c r="G455">
        <v>0</v>
      </c>
      <c r="H455" t="s">
        <v>641</v>
      </c>
      <c r="I455" t="s">
        <v>9110</v>
      </c>
      <c r="J455" t="s">
        <v>9111</v>
      </c>
      <c r="K455" t="s">
        <v>634</v>
      </c>
      <c r="L455" t="s">
        <v>9112</v>
      </c>
      <c r="M455" t="s">
        <v>9113</v>
      </c>
      <c r="N455" t="s">
        <v>8075</v>
      </c>
      <c r="O455" t="s">
        <v>1121</v>
      </c>
      <c r="P455" t="s">
        <v>1122</v>
      </c>
      <c r="Q455" t="s">
        <v>638</v>
      </c>
      <c r="R455" t="s">
        <v>635</v>
      </c>
      <c r="S455" t="s">
        <v>634</v>
      </c>
      <c r="T455" t="s">
        <v>9113</v>
      </c>
    </row>
    <row r="456" spans="1:20" x14ac:dyDescent="0.25">
      <c r="A456" t="s">
        <v>258</v>
      </c>
      <c r="B456" t="s">
        <v>264</v>
      </c>
      <c r="C456">
        <v>139</v>
      </c>
      <c r="D456">
        <v>1</v>
      </c>
      <c r="E456" t="s">
        <v>9114</v>
      </c>
      <c r="F456">
        <v>515</v>
      </c>
      <c r="G456">
        <v>0</v>
      </c>
      <c r="H456" t="s">
        <v>1114</v>
      </c>
      <c r="I456" t="s">
        <v>9115</v>
      </c>
      <c r="J456" t="s">
        <v>9116</v>
      </c>
      <c r="K456" t="s">
        <v>4251</v>
      </c>
      <c r="L456" t="s">
        <v>9117</v>
      </c>
      <c r="M456" t="s">
        <v>9118</v>
      </c>
      <c r="N456" t="s">
        <v>1120</v>
      </c>
      <c r="O456" t="s">
        <v>1642</v>
      </c>
      <c r="P456" t="s">
        <v>1122</v>
      </c>
      <c r="Q456" t="s">
        <v>1123</v>
      </c>
      <c r="R456" t="s">
        <v>635</v>
      </c>
      <c r="S456" t="s">
        <v>634</v>
      </c>
      <c r="T456" t="s">
        <v>9113</v>
      </c>
    </row>
    <row r="457" spans="1:20" x14ac:dyDescent="0.25">
      <c r="A457" t="s">
        <v>257</v>
      </c>
      <c r="B457" t="s">
        <v>263</v>
      </c>
      <c r="C457">
        <v>139</v>
      </c>
      <c r="D457">
        <v>1</v>
      </c>
      <c r="E457" t="s">
        <v>9114</v>
      </c>
      <c r="F457">
        <v>515</v>
      </c>
      <c r="G457">
        <v>0</v>
      </c>
      <c r="H457" t="s">
        <v>1114</v>
      </c>
      <c r="I457" t="s">
        <v>9115</v>
      </c>
      <c r="J457" t="s">
        <v>9116</v>
      </c>
      <c r="K457" t="s">
        <v>4251</v>
      </c>
      <c r="L457" t="s">
        <v>9117</v>
      </c>
      <c r="M457" t="s">
        <v>9118</v>
      </c>
      <c r="N457" t="s">
        <v>1120</v>
      </c>
      <c r="O457" t="s">
        <v>1642</v>
      </c>
      <c r="P457" t="s">
        <v>1122</v>
      </c>
      <c r="Q457" t="s">
        <v>1123</v>
      </c>
      <c r="R457" t="s">
        <v>635</v>
      </c>
      <c r="S457" t="s">
        <v>634</v>
      </c>
      <c r="T457" t="s">
        <v>9113</v>
      </c>
    </row>
    <row r="458" spans="1:20" x14ac:dyDescent="0.25">
      <c r="A458" t="s">
        <v>156</v>
      </c>
      <c r="B458" t="s">
        <v>6976</v>
      </c>
      <c r="C458">
        <v>65</v>
      </c>
      <c r="D458">
        <v>6</v>
      </c>
      <c r="E458" t="s">
        <v>9114</v>
      </c>
      <c r="F458">
        <v>515</v>
      </c>
      <c r="G458">
        <v>0</v>
      </c>
      <c r="H458" t="s">
        <v>1114</v>
      </c>
      <c r="I458" t="s">
        <v>9115</v>
      </c>
      <c r="J458" t="s">
        <v>9116</v>
      </c>
      <c r="K458" t="s">
        <v>4251</v>
      </c>
      <c r="L458" t="s">
        <v>9117</v>
      </c>
      <c r="M458" t="s">
        <v>9118</v>
      </c>
      <c r="N458" t="s">
        <v>1120</v>
      </c>
      <c r="O458" t="s">
        <v>1642</v>
      </c>
      <c r="P458" t="s">
        <v>1122</v>
      </c>
      <c r="Q458" t="s">
        <v>1123</v>
      </c>
      <c r="R458" t="s">
        <v>635</v>
      </c>
      <c r="S458" t="s">
        <v>634</v>
      </c>
      <c r="T458" t="s">
        <v>9113</v>
      </c>
    </row>
    <row r="459" spans="1:20" x14ac:dyDescent="0.25">
      <c r="A459" t="s">
        <v>164</v>
      </c>
      <c r="B459" t="s">
        <v>165</v>
      </c>
      <c r="C459">
        <v>65</v>
      </c>
      <c r="D459">
        <v>9</v>
      </c>
      <c r="E459" t="s">
        <v>9119</v>
      </c>
      <c r="F459">
        <v>299</v>
      </c>
      <c r="G459">
        <v>0</v>
      </c>
      <c r="H459" t="s">
        <v>631</v>
      </c>
      <c r="I459" t="s">
        <v>1035</v>
      </c>
      <c r="J459" t="s">
        <v>1036</v>
      </c>
      <c r="K459" t="s">
        <v>634</v>
      </c>
      <c r="L459" t="s">
        <v>635</v>
      </c>
      <c r="M459" t="s">
        <v>9120</v>
      </c>
      <c r="N459" t="s">
        <v>634</v>
      </c>
      <c r="O459" t="s">
        <v>637</v>
      </c>
      <c r="P459" t="s">
        <v>22</v>
      </c>
      <c r="Q459" t="s">
        <v>638</v>
      </c>
      <c r="R459" t="s">
        <v>9121</v>
      </c>
      <c r="S459" t="s">
        <v>9122</v>
      </c>
      <c r="T459" t="s">
        <v>9120</v>
      </c>
    </row>
    <row r="460" spans="1:20" x14ac:dyDescent="0.25">
      <c r="A460" t="s">
        <v>20</v>
      </c>
      <c r="B460" t="s">
        <v>21</v>
      </c>
      <c r="C460">
        <v>50</v>
      </c>
      <c r="D460">
        <v>1</v>
      </c>
      <c r="E460" t="s">
        <v>9123</v>
      </c>
      <c r="F460">
        <v>100</v>
      </c>
      <c r="G460">
        <v>0</v>
      </c>
      <c r="H460" t="s">
        <v>703</v>
      </c>
      <c r="I460" t="s">
        <v>9124</v>
      </c>
      <c r="J460" t="s">
        <v>829</v>
      </c>
      <c r="K460" t="s">
        <v>634</v>
      </c>
      <c r="L460" t="s">
        <v>635</v>
      </c>
      <c r="M460" t="s">
        <v>9125</v>
      </c>
      <c r="N460" t="s">
        <v>634</v>
      </c>
      <c r="O460" t="s">
        <v>637</v>
      </c>
      <c r="P460" t="s">
        <v>22</v>
      </c>
      <c r="Q460" t="s">
        <v>638</v>
      </c>
      <c r="R460" t="s">
        <v>635</v>
      </c>
      <c r="S460" t="s">
        <v>9126</v>
      </c>
      <c r="T460" t="s">
        <v>9125</v>
      </c>
    </row>
    <row r="461" spans="1:20" x14ac:dyDescent="0.25">
      <c r="A461" t="s">
        <v>23</v>
      </c>
      <c r="B461" t="s">
        <v>24</v>
      </c>
      <c r="C461">
        <v>50</v>
      </c>
      <c r="D461">
        <v>1</v>
      </c>
      <c r="E461" t="s">
        <v>9123</v>
      </c>
      <c r="F461">
        <v>100</v>
      </c>
      <c r="G461">
        <v>0</v>
      </c>
      <c r="H461" t="s">
        <v>703</v>
      </c>
      <c r="I461" t="s">
        <v>9124</v>
      </c>
      <c r="J461" t="s">
        <v>829</v>
      </c>
      <c r="K461" t="s">
        <v>634</v>
      </c>
      <c r="L461" t="s">
        <v>635</v>
      </c>
      <c r="M461" t="s">
        <v>9125</v>
      </c>
      <c r="N461" t="s">
        <v>634</v>
      </c>
      <c r="O461" t="s">
        <v>637</v>
      </c>
      <c r="P461" t="s">
        <v>22</v>
      </c>
      <c r="Q461" t="s">
        <v>638</v>
      </c>
      <c r="R461" t="s">
        <v>635</v>
      </c>
      <c r="S461" t="s">
        <v>9126</v>
      </c>
      <c r="T461" t="s">
        <v>9125</v>
      </c>
    </row>
    <row r="462" spans="1:20" x14ac:dyDescent="0.25">
      <c r="A462" t="s">
        <v>25</v>
      </c>
      <c r="B462" t="s">
        <v>26</v>
      </c>
      <c r="C462">
        <v>50</v>
      </c>
      <c r="D462">
        <v>1</v>
      </c>
      <c r="E462" t="s">
        <v>9123</v>
      </c>
      <c r="F462">
        <v>100</v>
      </c>
      <c r="G462">
        <v>0</v>
      </c>
      <c r="H462" t="s">
        <v>703</v>
      </c>
      <c r="I462" t="s">
        <v>9124</v>
      </c>
      <c r="J462" t="s">
        <v>829</v>
      </c>
      <c r="K462" t="s">
        <v>634</v>
      </c>
      <c r="L462" t="s">
        <v>635</v>
      </c>
      <c r="M462" t="s">
        <v>9125</v>
      </c>
      <c r="N462" t="s">
        <v>634</v>
      </c>
      <c r="O462" t="s">
        <v>637</v>
      </c>
      <c r="P462" t="s">
        <v>22</v>
      </c>
      <c r="Q462" t="s">
        <v>638</v>
      </c>
      <c r="R462" t="s">
        <v>635</v>
      </c>
      <c r="S462" t="s">
        <v>9126</v>
      </c>
      <c r="T462" t="s">
        <v>9125</v>
      </c>
    </row>
    <row r="463" spans="1:20" x14ac:dyDescent="0.25">
      <c r="A463" t="s">
        <v>258</v>
      </c>
      <c r="B463" t="s">
        <v>264</v>
      </c>
      <c r="C463">
        <v>139</v>
      </c>
      <c r="D463">
        <v>1</v>
      </c>
      <c r="E463" t="s">
        <v>9127</v>
      </c>
      <c r="F463">
        <v>215</v>
      </c>
      <c r="G463">
        <v>0</v>
      </c>
      <c r="H463" t="s">
        <v>641</v>
      </c>
      <c r="I463" t="s">
        <v>9128</v>
      </c>
      <c r="J463" t="s">
        <v>9129</v>
      </c>
      <c r="K463" t="s">
        <v>9130</v>
      </c>
      <c r="L463" t="s">
        <v>9131</v>
      </c>
      <c r="M463" t="s">
        <v>9132</v>
      </c>
      <c r="N463" t="s">
        <v>8075</v>
      </c>
      <c r="O463" t="s">
        <v>1121</v>
      </c>
      <c r="P463" t="s">
        <v>1122</v>
      </c>
      <c r="Q463" t="s">
        <v>638</v>
      </c>
      <c r="R463" t="s">
        <v>635</v>
      </c>
      <c r="S463" t="s">
        <v>634</v>
      </c>
      <c r="T463" t="s">
        <v>9132</v>
      </c>
    </row>
    <row r="464" spans="1:20" x14ac:dyDescent="0.25">
      <c r="A464" t="s">
        <v>256</v>
      </c>
      <c r="B464" t="s">
        <v>262</v>
      </c>
      <c r="C464">
        <v>139</v>
      </c>
      <c r="D464">
        <v>1</v>
      </c>
      <c r="E464" t="s">
        <v>9127</v>
      </c>
      <c r="F464">
        <v>215</v>
      </c>
      <c r="G464">
        <v>0</v>
      </c>
      <c r="H464" t="s">
        <v>641</v>
      </c>
      <c r="I464" t="s">
        <v>9128</v>
      </c>
      <c r="J464" t="s">
        <v>9129</v>
      </c>
      <c r="K464" t="s">
        <v>9130</v>
      </c>
      <c r="L464" t="s">
        <v>9131</v>
      </c>
      <c r="M464" t="s">
        <v>9132</v>
      </c>
      <c r="N464" t="s">
        <v>8075</v>
      </c>
      <c r="O464" t="s">
        <v>1121</v>
      </c>
      <c r="P464" t="s">
        <v>1122</v>
      </c>
      <c r="Q464" t="s">
        <v>638</v>
      </c>
      <c r="R464" t="s">
        <v>635</v>
      </c>
      <c r="S464" t="s">
        <v>634</v>
      </c>
      <c r="T464" t="s">
        <v>9132</v>
      </c>
    </row>
    <row r="465" spans="1:20" x14ac:dyDescent="0.25">
      <c r="A465" t="s">
        <v>20</v>
      </c>
      <c r="B465" t="s">
        <v>21</v>
      </c>
      <c r="C465">
        <v>50</v>
      </c>
      <c r="D465">
        <v>1</v>
      </c>
      <c r="E465" t="s">
        <v>9133</v>
      </c>
      <c r="F465">
        <v>100</v>
      </c>
      <c r="G465">
        <v>0</v>
      </c>
      <c r="H465" t="s">
        <v>631</v>
      </c>
      <c r="I465" t="s">
        <v>9134</v>
      </c>
      <c r="J465" t="s">
        <v>1152</v>
      </c>
      <c r="K465" t="s">
        <v>634</v>
      </c>
      <c r="L465" t="s">
        <v>635</v>
      </c>
      <c r="M465" t="s">
        <v>9135</v>
      </c>
      <c r="N465" t="s">
        <v>634</v>
      </c>
      <c r="O465" t="s">
        <v>637</v>
      </c>
      <c r="P465" t="s">
        <v>22</v>
      </c>
      <c r="Q465" t="s">
        <v>638</v>
      </c>
      <c r="R465" t="s">
        <v>635</v>
      </c>
      <c r="S465" t="s">
        <v>9136</v>
      </c>
      <c r="T465" t="s">
        <v>9135</v>
      </c>
    </row>
    <row r="466" spans="1:20" x14ac:dyDescent="0.25">
      <c r="A466" t="s">
        <v>23</v>
      </c>
      <c r="B466" t="s">
        <v>24</v>
      </c>
      <c r="C466">
        <v>50</v>
      </c>
      <c r="D466">
        <v>1</v>
      </c>
      <c r="E466" t="s">
        <v>9133</v>
      </c>
      <c r="F466">
        <v>100</v>
      </c>
      <c r="G466">
        <v>0</v>
      </c>
      <c r="H466" t="s">
        <v>631</v>
      </c>
      <c r="I466" t="s">
        <v>9134</v>
      </c>
      <c r="J466" t="s">
        <v>1152</v>
      </c>
      <c r="K466" t="s">
        <v>634</v>
      </c>
      <c r="L466" t="s">
        <v>635</v>
      </c>
      <c r="M466" t="s">
        <v>9135</v>
      </c>
      <c r="N466" t="s">
        <v>634</v>
      </c>
      <c r="O466" t="s">
        <v>637</v>
      </c>
      <c r="P466" t="s">
        <v>22</v>
      </c>
      <c r="Q466" t="s">
        <v>638</v>
      </c>
      <c r="R466" t="s">
        <v>635</v>
      </c>
      <c r="S466" t="s">
        <v>9136</v>
      </c>
      <c r="T466" t="s">
        <v>9135</v>
      </c>
    </row>
    <row r="467" spans="1:20" x14ac:dyDescent="0.25">
      <c r="A467" t="s">
        <v>25</v>
      </c>
      <c r="B467" t="s">
        <v>26</v>
      </c>
      <c r="C467">
        <v>50</v>
      </c>
      <c r="D467">
        <v>1</v>
      </c>
      <c r="E467" t="s">
        <v>9133</v>
      </c>
      <c r="F467">
        <v>100</v>
      </c>
      <c r="G467">
        <v>0</v>
      </c>
      <c r="H467" t="s">
        <v>631</v>
      </c>
      <c r="I467" t="s">
        <v>9134</v>
      </c>
      <c r="J467" t="s">
        <v>1152</v>
      </c>
      <c r="K467" t="s">
        <v>634</v>
      </c>
      <c r="L467" t="s">
        <v>635</v>
      </c>
      <c r="M467" t="s">
        <v>9135</v>
      </c>
      <c r="N467" t="s">
        <v>634</v>
      </c>
      <c r="O467" t="s">
        <v>637</v>
      </c>
      <c r="P467" t="s">
        <v>22</v>
      </c>
      <c r="Q467" t="s">
        <v>638</v>
      </c>
      <c r="R467" t="s">
        <v>635</v>
      </c>
      <c r="S467" t="s">
        <v>9136</v>
      </c>
      <c r="T467" t="s">
        <v>9135</v>
      </c>
    </row>
    <row r="468" spans="1:20" x14ac:dyDescent="0.25">
      <c r="A468" t="s">
        <v>20</v>
      </c>
      <c r="B468" t="s">
        <v>21</v>
      </c>
      <c r="C468">
        <v>60</v>
      </c>
      <c r="D468">
        <v>2</v>
      </c>
      <c r="E468" t="s">
        <v>9137</v>
      </c>
      <c r="F468">
        <v>182</v>
      </c>
      <c r="G468">
        <v>0</v>
      </c>
      <c r="H468" t="s">
        <v>631</v>
      </c>
      <c r="I468" t="s">
        <v>9138</v>
      </c>
      <c r="J468" t="s">
        <v>9139</v>
      </c>
      <c r="K468" t="s">
        <v>634</v>
      </c>
      <c r="L468" t="s">
        <v>635</v>
      </c>
      <c r="M468" t="s">
        <v>9140</v>
      </c>
      <c r="N468" t="s">
        <v>634</v>
      </c>
      <c r="O468" t="s">
        <v>637</v>
      </c>
      <c r="P468" t="s">
        <v>22</v>
      </c>
      <c r="Q468" t="s">
        <v>638</v>
      </c>
      <c r="R468" t="s">
        <v>635</v>
      </c>
      <c r="S468" t="s">
        <v>9141</v>
      </c>
      <c r="T468" t="s">
        <v>9140</v>
      </c>
    </row>
    <row r="469" spans="1:20" x14ac:dyDescent="0.25">
      <c r="A469" t="s">
        <v>23</v>
      </c>
      <c r="B469" t="s">
        <v>24</v>
      </c>
      <c r="C469">
        <v>60</v>
      </c>
      <c r="D469">
        <v>2</v>
      </c>
      <c r="E469" t="s">
        <v>9137</v>
      </c>
      <c r="F469">
        <v>182</v>
      </c>
      <c r="G469">
        <v>0</v>
      </c>
      <c r="H469" t="s">
        <v>631</v>
      </c>
      <c r="I469" t="s">
        <v>9138</v>
      </c>
      <c r="J469" t="s">
        <v>9139</v>
      </c>
      <c r="K469" t="s">
        <v>634</v>
      </c>
      <c r="L469" t="s">
        <v>635</v>
      </c>
      <c r="M469" t="s">
        <v>9140</v>
      </c>
      <c r="N469" t="s">
        <v>634</v>
      </c>
      <c r="O469" t="s">
        <v>637</v>
      </c>
      <c r="P469" t="s">
        <v>22</v>
      </c>
      <c r="Q469" t="s">
        <v>638</v>
      </c>
      <c r="R469" t="s">
        <v>635</v>
      </c>
      <c r="S469" t="s">
        <v>9141</v>
      </c>
      <c r="T469" t="s">
        <v>9140</v>
      </c>
    </row>
    <row r="470" spans="1:20" x14ac:dyDescent="0.25">
      <c r="A470" t="s">
        <v>25</v>
      </c>
      <c r="B470" t="s">
        <v>26</v>
      </c>
      <c r="C470">
        <v>60</v>
      </c>
      <c r="D470">
        <v>2</v>
      </c>
      <c r="E470" t="s">
        <v>9137</v>
      </c>
      <c r="F470">
        <v>182</v>
      </c>
      <c r="G470">
        <v>0</v>
      </c>
      <c r="H470" t="s">
        <v>631</v>
      </c>
      <c r="I470" t="s">
        <v>9138</v>
      </c>
      <c r="J470" t="s">
        <v>9139</v>
      </c>
      <c r="K470" t="s">
        <v>634</v>
      </c>
      <c r="L470" t="s">
        <v>635</v>
      </c>
      <c r="M470" t="s">
        <v>9140</v>
      </c>
      <c r="N470" t="s">
        <v>634</v>
      </c>
      <c r="O470" t="s">
        <v>637</v>
      </c>
      <c r="P470" t="s">
        <v>22</v>
      </c>
      <c r="Q470" t="s">
        <v>638</v>
      </c>
      <c r="R470" t="s">
        <v>635</v>
      </c>
      <c r="S470" t="s">
        <v>9141</v>
      </c>
      <c r="T470" t="s">
        <v>9140</v>
      </c>
    </row>
    <row r="471" spans="1:20" x14ac:dyDescent="0.25">
      <c r="A471" t="s">
        <v>164</v>
      </c>
      <c r="B471" t="s">
        <v>165</v>
      </c>
      <c r="C471">
        <v>50</v>
      </c>
      <c r="D471">
        <v>6</v>
      </c>
      <c r="E471" t="s">
        <v>9142</v>
      </c>
      <c r="F471">
        <v>382</v>
      </c>
      <c r="G471">
        <v>0</v>
      </c>
      <c r="H471" t="s">
        <v>631</v>
      </c>
      <c r="I471" t="s">
        <v>8958</v>
      </c>
      <c r="J471" t="s">
        <v>1106</v>
      </c>
      <c r="K471" t="s">
        <v>634</v>
      </c>
      <c r="L471" t="s">
        <v>635</v>
      </c>
      <c r="M471" t="s">
        <v>7824</v>
      </c>
      <c r="N471" t="s">
        <v>634</v>
      </c>
      <c r="O471" t="s">
        <v>637</v>
      </c>
      <c r="P471" t="s">
        <v>22</v>
      </c>
      <c r="Q471" t="s">
        <v>638</v>
      </c>
      <c r="R471" t="s">
        <v>635</v>
      </c>
      <c r="S471" t="s">
        <v>9143</v>
      </c>
      <c r="T471" t="s">
        <v>7824</v>
      </c>
    </row>
    <row r="472" spans="1:20" x14ac:dyDescent="0.25">
      <c r="A472" t="s">
        <v>20</v>
      </c>
      <c r="B472" t="s">
        <v>21</v>
      </c>
      <c r="C472">
        <v>50</v>
      </c>
      <c r="D472">
        <v>2</v>
      </c>
      <c r="E472" t="s">
        <v>9142</v>
      </c>
      <c r="F472">
        <v>382</v>
      </c>
      <c r="G472">
        <v>0</v>
      </c>
      <c r="H472" t="s">
        <v>631</v>
      </c>
      <c r="I472" t="s">
        <v>8958</v>
      </c>
      <c r="J472" t="s">
        <v>1106</v>
      </c>
      <c r="K472" t="s">
        <v>634</v>
      </c>
      <c r="L472" t="s">
        <v>635</v>
      </c>
      <c r="M472" t="s">
        <v>7824</v>
      </c>
      <c r="N472" t="s">
        <v>634</v>
      </c>
      <c r="O472" t="s">
        <v>637</v>
      </c>
      <c r="P472" t="s">
        <v>22</v>
      </c>
      <c r="Q472" t="s">
        <v>638</v>
      </c>
      <c r="R472" t="s">
        <v>635</v>
      </c>
      <c r="S472" t="s">
        <v>9143</v>
      </c>
      <c r="T472" t="s">
        <v>7824</v>
      </c>
    </row>
    <row r="473" spans="1:20" x14ac:dyDescent="0.25">
      <c r="A473" t="s">
        <v>23</v>
      </c>
      <c r="B473" t="s">
        <v>24</v>
      </c>
      <c r="C473">
        <v>50</v>
      </c>
      <c r="D473">
        <v>2</v>
      </c>
      <c r="E473" t="s">
        <v>9142</v>
      </c>
      <c r="F473">
        <v>382</v>
      </c>
      <c r="G473">
        <v>0</v>
      </c>
      <c r="H473" t="s">
        <v>631</v>
      </c>
      <c r="I473" t="s">
        <v>8958</v>
      </c>
      <c r="J473" t="s">
        <v>1106</v>
      </c>
      <c r="K473" t="s">
        <v>634</v>
      </c>
      <c r="L473" t="s">
        <v>635</v>
      </c>
      <c r="M473" t="s">
        <v>7824</v>
      </c>
      <c r="N473" t="s">
        <v>634</v>
      </c>
      <c r="O473" t="s">
        <v>637</v>
      </c>
      <c r="P473" t="s">
        <v>22</v>
      </c>
      <c r="Q473" t="s">
        <v>638</v>
      </c>
      <c r="R473" t="s">
        <v>635</v>
      </c>
      <c r="S473" t="s">
        <v>9143</v>
      </c>
      <c r="T473" t="s">
        <v>7824</v>
      </c>
    </row>
    <row r="474" spans="1:20" x14ac:dyDescent="0.25">
      <c r="A474" t="s">
        <v>25</v>
      </c>
      <c r="B474" t="s">
        <v>26</v>
      </c>
      <c r="C474">
        <v>50</v>
      </c>
      <c r="D474">
        <v>2</v>
      </c>
      <c r="E474" t="s">
        <v>9142</v>
      </c>
      <c r="F474">
        <v>382</v>
      </c>
      <c r="G474">
        <v>0</v>
      </c>
      <c r="H474" t="s">
        <v>631</v>
      </c>
      <c r="I474" t="s">
        <v>8958</v>
      </c>
      <c r="J474" t="s">
        <v>1106</v>
      </c>
      <c r="K474" t="s">
        <v>634</v>
      </c>
      <c r="L474" t="s">
        <v>635</v>
      </c>
      <c r="M474" t="s">
        <v>7824</v>
      </c>
      <c r="N474" t="s">
        <v>634</v>
      </c>
      <c r="O474" t="s">
        <v>637</v>
      </c>
      <c r="P474" t="s">
        <v>22</v>
      </c>
      <c r="Q474" t="s">
        <v>638</v>
      </c>
      <c r="R474" t="s">
        <v>635</v>
      </c>
      <c r="S474" t="s">
        <v>9143</v>
      </c>
      <c r="T474" t="s">
        <v>7824</v>
      </c>
    </row>
    <row r="475" spans="1:20" x14ac:dyDescent="0.25">
      <c r="A475" t="s">
        <v>258</v>
      </c>
      <c r="B475" t="s">
        <v>264</v>
      </c>
      <c r="C475">
        <v>139</v>
      </c>
      <c r="D475">
        <v>1</v>
      </c>
      <c r="E475" t="s">
        <v>9144</v>
      </c>
      <c r="F475">
        <v>215</v>
      </c>
      <c r="G475">
        <v>0</v>
      </c>
      <c r="H475" t="s">
        <v>1114</v>
      </c>
      <c r="I475" t="s">
        <v>9145</v>
      </c>
      <c r="J475" t="s">
        <v>9146</v>
      </c>
      <c r="K475" t="s">
        <v>9147</v>
      </c>
      <c r="L475" t="s">
        <v>9148</v>
      </c>
      <c r="M475" t="s">
        <v>9149</v>
      </c>
      <c r="N475" t="s">
        <v>1120</v>
      </c>
      <c r="O475" t="s">
        <v>1121</v>
      </c>
      <c r="P475" t="s">
        <v>1122</v>
      </c>
      <c r="Q475" t="s">
        <v>1123</v>
      </c>
      <c r="R475" t="s">
        <v>635</v>
      </c>
      <c r="S475" t="s">
        <v>634</v>
      </c>
      <c r="T475" t="s">
        <v>9150</v>
      </c>
    </row>
    <row r="476" spans="1:20" x14ac:dyDescent="0.25">
      <c r="A476" t="s">
        <v>619</v>
      </c>
      <c r="B476" t="s">
        <v>620</v>
      </c>
      <c r="C476">
        <v>139</v>
      </c>
      <c r="D476">
        <v>1</v>
      </c>
      <c r="E476" t="s">
        <v>9144</v>
      </c>
      <c r="F476">
        <v>215</v>
      </c>
      <c r="G476">
        <v>0</v>
      </c>
      <c r="H476" t="s">
        <v>1114</v>
      </c>
      <c r="I476" t="s">
        <v>9145</v>
      </c>
      <c r="J476" t="s">
        <v>9146</v>
      </c>
      <c r="K476" t="s">
        <v>9147</v>
      </c>
      <c r="L476" t="s">
        <v>9148</v>
      </c>
      <c r="M476" t="s">
        <v>9149</v>
      </c>
      <c r="N476" t="s">
        <v>1120</v>
      </c>
      <c r="O476" t="s">
        <v>1121</v>
      </c>
      <c r="P476" t="s">
        <v>1122</v>
      </c>
      <c r="Q476" t="s">
        <v>1123</v>
      </c>
      <c r="R476" t="s">
        <v>635</v>
      </c>
      <c r="S476" t="s">
        <v>634</v>
      </c>
      <c r="T476" t="s">
        <v>9150</v>
      </c>
    </row>
    <row r="477" spans="1:20" x14ac:dyDescent="0.25">
      <c r="A477" t="s">
        <v>20</v>
      </c>
      <c r="B477" t="s">
        <v>21</v>
      </c>
      <c r="C477">
        <v>50</v>
      </c>
      <c r="D477">
        <v>1</v>
      </c>
      <c r="E477" t="s">
        <v>9151</v>
      </c>
      <c r="F477">
        <v>100</v>
      </c>
      <c r="G477">
        <v>0</v>
      </c>
      <c r="H477" t="s">
        <v>631</v>
      </c>
      <c r="I477" t="s">
        <v>9152</v>
      </c>
      <c r="J477" t="s">
        <v>9153</v>
      </c>
      <c r="K477" t="s">
        <v>634</v>
      </c>
      <c r="L477" t="s">
        <v>635</v>
      </c>
      <c r="M477" t="s">
        <v>9154</v>
      </c>
      <c r="N477" t="s">
        <v>634</v>
      </c>
      <c r="O477" t="s">
        <v>654</v>
      </c>
      <c r="P477" t="s">
        <v>22</v>
      </c>
      <c r="Q477" t="s">
        <v>655</v>
      </c>
      <c r="R477" t="s">
        <v>635</v>
      </c>
      <c r="S477" t="s">
        <v>9155</v>
      </c>
      <c r="T477" t="s">
        <v>9154</v>
      </c>
    </row>
    <row r="478" spans="1:20" x14ac:dyDescent="0.25">
      <c r="A478" t="s">
        <v>23</v>
      </c>
      <c r="B478" t="s">
        <v>24</v>
      </c>
      <c r="C478">
        <v>50</v>
      </c>
      <c r="D478">
        <v>1</v>
      </c>
      <c r="E478" t="s">
        <v>9151</v>
      </c>
      <c r="F478">
        <v>100</v>
      </c>
      <c r="G478">
        <v>0</v>
      </c>
      <c r="H478" t="s">
        <v>631</v>
      </c>
      <c r="I478" t="s">
        <v>9152</v>
      </c>
      <c r="J478" t="s">
        <v>9153</v>
      </c>
      <c r="K478" t="s">
        <v>634</v>
      </c>
      <c r="L478" t="s">
        <v>635</v>
      </c>
      <c r="M478" t="s">
        <v>9154</v>
      </c>
      <c r="N478" t="s">
        <v>634</v>
      </c>
      <c r="O478" t="s">
        <v>654</v>
      </c>
      <c r="P478" t="s">
        <v>22</v>
      </c>
      <c r="Q478" t="s">
        <v>655</v>
      </c>
      <c r="R478" t="s">
        <v>635</v>
      </c>
      <c r="S478" t="s">
        <v>9155</v>
      </c>
      <c r="T478" t="s">
        <v>9154</v>
      </c>
    </row>
    <row r="479" spans="1:20" x14ac:dyDescent="0.25">
      <c r="A479" t="s">
        <v>25</v>
      </c>
      <c r="B479" t="s">
        <v>26</v>
      </c>
      <c r="C479">
        <v>50</v>
      </c>
      <c r="D479">
        <v>1</v>
      </c>
      <c r="E479" t="s">
        <v>9151</v>
      </c>
      <c r="F479">
        <v>100</v>
      </c>
      <c r="G479">
        <v>0</v>
      </c>
      <c r="H479" t="s">
        <v>631</v>
      </c>
      <c r="I479" t="s">
        <v>9152</v>
      </c>
      <c r="J479" t="s">
        <v>9153</v>
      </c>
      <c r="K479" t="s">
        <v>634</v>
      </c>
      <c r="L479" t="s">
        <v>635</v>
      </c>
      <c r="M479" t="s">
        <v>9154</v>
      </c>
      <c r="N479" t="s">
        <v>634</v>
      </c>
      <c r="O479" t="s">
        <v>654</v>
      </c>
      <c r="P479" t="s">
        <v>22</v>
      </c>
      <c r="Q479" t="s">
        <v>655</v>
      </c>
      <c r="R479" t="s">
        <v>635</v>
      </c>
      <c r="S479" t="s">
        <v>9155</v>
      </c>
      <c r="T479" t="s">
        <v>9154</v>
      </c>
    </row>
    <row r="480" spans="1:20" x14ac:dyDescent="0.25">
      <c r="A480" t="s">
        <v>35</v>
      </c>
      <c r="B480" t="s">
        <v>36</v>
      </c>
      <c r="C480">
        <v>33</v>
      </c>
      <c r="D480">
        <v>10</v>
      </c>
      <c r="E480" t="s">
        <v>9156</v>
      </c>
      <c r="F480">
        <v>340</v>
      </c>
      <c r="G480">
        <v>0</v>
      </c>
      <c r="H480" t="s">
        <v>631</v>
      </c>
      <c r="I480" t="s">
        <v>9157</v>
      </c>
      <c r="J480" t="s">
        <v>769</v>
      </c>
      <c r="K480" t="s">
        <v>634</v>
      </c>
      <c r="L480" t="s">
        <v>635</v>
      </c>
      <c r="M480" t="s">
        <v>9158</v>
      </c>
      <c r="N480" t="s">
        <v>634</v>
      </c>
      <c r="O480" t="s">
        <v>654</v>
      </c>
      <c r="P480" t="s">
        <v>22</v>
      </c>
      <c r="Q480" t="s">
        <v>655</v>
      </c>
      <c r="R480" t="s">
        <v>635</v>
      </c>
      <c r="S480" t="s">
        <v>9159</v>
      </c>
      <c r="T480" t="s">
        <v>9160</v>
      </c>
    </row>
    <row r="481" spans="1:20" x14ac:dyDescent="0.25">
      <c r="A481" t="s">
        <v>37</v>
      </c>
      <c r="B481" t="s">
        <v>38</v>
      </c>
      <c r="C481">
        <v>66.666666666666671</v>
      </c>
      <c r="D481">
        <v>6</v>
      </c>
      <c r="E481" t="s">
        <v>9161</v>
      </c>
      <c r="F481">
        <v>200</v>
      </c>
      <c r="G481">
        <v>0</v>
      </c>
      <c r="H481" t="s">
        <v>631</v>
      </c>
      <c r="I481" t="s">
        <v>9162</v>
      </c>
      <c r="J481" t="s">
        <v>850</v>
      </c>
      <c r="K481" t="s">
        <v>634</v>
      </c>
      <c r="L481" t="s">
        <v>635</v>
      </c>
      <c r="M481" t="s">
        <v>9163</v>
      </c>
      <c r="N481" t="s">
        <v>634</v>
      </c>
      <c r="O481" t="s">
        <v>637</v>
      </c>
      <c r="P481" t="s">
        <v>22</v>
      </c>
      <c r="Q481" t="s">
        <v>638</v>
      </c>
      <c r="R481" t="s">
        <v>635</v>
      </c>
      <c r="S481" t="s">
        <v>9164</v>
      </c>
      <c r="T481" t="s">
        <v>9163</v>
      </c>
    </row>
    <row r="482" spans="1:20" x14ac:dyDescent="0.25">
      <c r="A482" t="s">
        <v>20</v>
      </c>
      <c r="B482" t="s">
        <v>21</v>
      </c>
      <c r="C482">
        <v>50</v>
      </c>
      <c r="D482">
        <v>1</v>
      </c>
      <c r="E482" t="s">
        <v>9165</v>
      </c>
      <c r="F482">
        <v>100</v>
      </c>
      <c r="G482">
        <v>0</v>
      </c>
      <c r="H482" t="s">
        <v>631</v>
      </c>
      <c r="I482" t="s">
        <v>9166</v>
      </c>
      <c r="J482" t="s">
        <v>850</v>
      </c>
      <c r="K482" t="s">
        <v>634</v>
      </c>
      <c r="L482" t="s">
        <v>635</v>
      </c>
      <c r="M482" t="s">
        <v>9167</v>
      </c>
      <c r="N482" t="s">
        <v>634</v>
      </c>
      <c r="O482" t="s">
        <v>654</v>
      </c>
      <c r="P482" t="s">
        <v>22</v>
      </c>
      <c r="Q482" t="s">
        <v>655</v>
      </c>
      <c r="R482" t="s">
        <v>635</v>
      </c>
      <c r="S482" t="s">
        <v>9168</v>
      </c>
      <c r="T482" t="s">
        <v>9167</v>
      </c>
    </row>
    <row r="483" spans="1:20" x14ac:dyDescent="0.25">
      <c r="A483" t="s">
        <v>23</v>
      </c>
      <c r="B483" t="s">
        <v>24</v>
      </c>
      <c r="C483">
        <v>50</v>
      </c>
      <c r="D483">
        <v>1</v>
      </c>
      <c r="E483" t="s">
        <v>9165</v>
      </c>
      <c r="F483">
        <v>100</v>
      </c>
      <c r="G483">
        <v>0</v>
      </c>
      <c r="H483" t="s">
        <v>631</v>
      </c>
      <c r="I483" t="s">
        <v>9166</v>
      </c>
      <c r="J483" t="s">
        <v>850</v>
      </c>
      <c r="K483" t="s">
        <v>634</v>
      </c>
      <c r="L483" t="s">
        <v>635</v>
      </c>
      <c r="M483" t="s">
        <v>9167</v>
      </c>
      <c r="N483" t="s">
        <v>634</v>
      </c>
      <c r="O483" t="s">
        <v>654</v>
      </c>
      <c r="P483" t="s">
        <v>22</v>
      </c>
      <c r="Q483" t="s">
        <v>655</v>
      </c>
      <c r="R483" t="s">
        <v>635</v>
      </c>
      <c r="S483" t="s">
        <v>9168</v>
      </c>
      <c r="T483" t="s">
        <v>9167</v>
      </c>
    </row>
    <row r="484" spans="1:20" x14ac:dyDescent="0.25">
      <c r="A484" t="s">
        <v>25</v>
      </c>
      <c r="B484" t="s">
        <v>26</v>
      </c>
      <c r="C484">
        <v>50</v>
      </c>
      <c r="D484">
        <v>1</v>
      </c>
      <c r="E484" t="s">
        <v>9165</v>
      </c>
      <c r="F484">
        <v>100</v>
      </c>
      <c r="G484">
        <v>0</v>
      </c>
      <c r="H484" t="s">
        <v>631</v>
      </c>
      <c r="I484" t="s">
        <v>9166</v>
      </c>
      <c r="J484" t="s">
        <v>850</v>
      </c>
      <c r="K484" t="s">
        <v>634</v>
      </c>
      <c r="L484" t="s">
        <v>635</v>
      </c>
      <c r="M484" t="s">
        <v>9167</v>
      </c>
      <c r="N484" t="s">
        <v>634</v>
      </c>
      <c r="O484" t="s">
        <v>654</v>
      </c>
      <c r="P484" t="s">
        <v>22</v>
      </c>
      <c r="Q484" t="s">
        <v>655</v>
      </c>
      <c r="R484" t="s">
        <v>635</v>
      </c>
      <c r="S484" t="s">
        <v>9168</v>
      </c>
      <c r="T484" t="s">
        <v>9167</v>
      </c>
    </row>
    <row r="485" spans="1:20" x14ac:dyDescent="0.25">
      <c r="A485" t="s">
        <v>39</v>
      </c>
      <c r="B485" t="s">
        <v>44</v>
      </c>
      <c r="C485">
        <v>69.900000000000006</v>
      </c>
      <c r="D485">
        <v>10</v>
      </c>
      <c r="E485" t="s">
        <v>9169</v>
      </c>
      <c r="F485">
        <v>651.9</v>
      </c>
      <c r="G485">
        <v>25</v>
      </c>
      <c r="H485" t="s">
        <v>641</v>
      </c>
      <c r="I485" t="s">
        <v>9170</v>
      </c>
      <c r="J485" t="s">
        <v>9171</v>
      </c>
      <c r="K485" t="s">
        <v>3771</v>
      </c>
      <c r="L485" t="s">
        <v>9172</v>
      </c>
      <c r="M485" t="s">
        <v>9173</v>
      </c>
      <c r="N485" t="s">
        <v>634</v>
      </c>
      <c r="O485" t="s">
        <v>689</v>
      </c>
      <c r="P485" t="s">
        <v>40</v>
      </c>
      <c r="Q485" t="s">
        <v>690</v>
      </c>
      <c r="R485" t="s">
        <v>635</v>
      </c>
      <c r="S485" t="s">
        <v>9174</v>
      </c>
      <c r="T485" t="s">
        <v>9175</v>
      </c>
    </row>
    <row r="486" spans="1:20" x14ac:dyDescent="0.25">
      <c r="A486" t="s">
        <v>164</v>
      </c>
      <c r="B486" t="s">
        <v>165</v>
      </c>
      <c r="C486">
        <v>33.333333333333336</v>
      </c>
      <c r="D486">
        <v>3</v>
      </c>
      <c r="E486" t="s">
        <v>9176</v>
      </c>
      <c r="F486">
        <v>100</v>
      </c>
      <c r="G486">
        <v>0</v>
      </c>
      <c r="H486" t="s">
        <v>631</v>
      </c>
      <c r="I486" t="s">
        <v>9177</v>
      </c>
      <c r="J486" t="s">
        <v>845</v>
      </c>
      <c r="K486" t="s">
        <v>634</v>
      </c>
      <c r="L486" t="s">
        <v>635</v>
      </c>
      <c r="M486" t="s">
        <v>9178</v>
      </c>
      <c r="N486" t="s">
        <v>634</v>
      </c>
      <c r="O486" t="s">
        <v>654</v>
      </c>
      <c r="P486" t="s">
        <v>22</v>
      </c>
      <c r="Q486" t="s">
        <v>655</v>
      </c>
      <c r="R486" t="s">
        <v>635</v>
      </c>
      <c r="S486" t="s">
        <v>9179</v>
      </c>
      <c r="T486" t="s">
        <v>9180</v>
      </c>
    </row>
    <row r="487" spans="1:20" x14ac:dyDescent="0.25">
      <c r="A487" t="s">
        <v>37</v>
      </c>
      <c r="B487" t="s">
        <v>38</v>
      </c>
      <c r="C487">
        <v>66.666666666666671</v>
      </c>
      <c r="D487">
        <v>3</v>
      </c>
      <c r="E487" t="s">
        <v>9181</v>
      </c>
      <c r="F487">
        <v>100</v>
      </c>
      <c r="G487">
        <v>0</v>
      </c>
      <c r="H487" t="s">
        <v>631</v>
      </c>
      <c r="I487" t="s">
        <v>2897</v>
      </c>
      <c r="J487" t="s">
        <v>805</v>
      </c>
      <c r="K487" t="s">
        <v>634</v>
      </c>
      <c r="L487" t="s">
        <v>635</v>
      </c>
      <c r="M487" t="s">
        <v>9180</v>
      </c>
      <c r="N487" t="s">
        <v>634</v>
      </c>
      <c r="O487" t="s">
        <v>637</v>
      </c>
      <c r="P487" t="s">
        <v>22</v>
      </c>
      <c r="Q487" t="s">
        <v>638</v>
      </c>
      <c r="R487" t="s">
        <v>635</v>
      </c>
      <c r="S487" t="s">
        <v>9182</v>
      </c>
      <c r="T487" t="s">
        <v>9180</v>
      </c>
    </row>
    <row r="488" spans="1:20" x14ac:dyDescent="0.25">
      <c r="A488" t="s">
        <v>37</v>
      </c>
      <c r="B488" t="s">
        <v>38</v>
      </c>
      <c r="C488">
        <v>66.666666666666671</v>
      </c>
      <c r="D488">
        <v>3</v>
      </c>
      <c r="E488" t="s">
        <v>9183</v>
      </c>
      <c r="F488">
        <v>100</v>
      </c>
      <c r="G488">
        <v>0</v>
      </c>
      <c r="H488" t="s">
        <v>631</v>
      </c>
      <c r="I488" t="s">
        <v>9184</v>
      </c>
      <c r="J488" t="s">
        <v>2016</v>
      </c>
      <c r="K488" t="s">
        <v>634</v>
      </c>
      <c r="L488" t="s">
        <v>635</v>
      </c>
      <c r="M488" t="s">
        <v>9185</v>
      </c>
      <c r="N488" t="s">
        <v>634</v>
      </c>
      <c r="O488" t="s">
        <v>637</v>
      </c>
      <c r="P488" t="s">
        <v>22</v>
      </c>
      <c r="Q488" t="s">
        <v>638</v>
      </c>
      <c r="R488" t="s">
        <v>635</v>
      </c>
      <c r="S488" t="s">
        <v>9186</v>
      </c>
      <c r="T488" t="s">
        <v>9185</v>
      </c>
    </row>
    <row r="489" spans="1:20" x14ac:dyDescent="0.25">
      <c r="A489" t="s">
        <v>20</v>
      </c>
      <c r="B489" t="s">
        <v>21</v>
      </c>
      <c r="C489">
        <v>50</v>
      </c>
      <c r="D489">
        <v>1</v>
      </c>
      <c r="E489" t="s">
        <v>9187</v>
      </c>
      <c r="F489">
        <v>100</v>
      </c>
      <c r="G489">
        <v>0</v>
      </c>
      <c r="H489" t="s">
        <v>631</v>
      </c>
      <c r="I489" t="s">
        <v>9188</v>
      </c>
      <c r="J489" t="s">
        <v>1036</v>
      </c>
      <c r="K489" t="s">
        <v>634</v>
      </c>
      <c r="L489" t="s">
        <v>635</v>
      </c>
      <c r="M489" t="s">
        <v>9189</v>
      </c>
      <c r="N489" t="s">
        <v>634</v>
      </c>
      <c r="O489" t="s">
        <v>637</v>
      </c>
      <c r="P489" t="s">
        <v>22</v>
      </c>
      <c r="Q489" t="s">
        <v>638</v>
      </c>
      <c r="R489" t="s">
        <v>635</v>
      </c>
      <c r="S489" t="s">
        <v>9190</v>
      </c>
      <c r="T489" t="s">
        <v>9189</v>
      </c>
    </row>
    <row r="490" spans="1:20" x14ac:dyDescent="0.25">
      <c r="A490" t="s">
        <v>23</v>
      </c>
      <c r="B490" t="s">
        <v>24</v>
      </c>
      <c r="C490">
        <v>50</v>
      </c>
      <c r="D490">
        <v>1</v>
      </c>
      <c r="E490" t="s">
        <v>9187</v>
      </c>
      <c r="F490">
        <v>100</v>
      </c>
      <c r="G490">
        <v>0</v>
      </c>
      <c r="H490" t="s">
        <v>631</v>
      </c>
      <c r="I490" t="s">
        <v>9188</v>
      </c>
      <c r="J490" t="s">
        <v>1036</v>
      </c>
      <c r="K490" t="s">
        <v>634</v>
      </c>
      <c r="L490" t="s">
        <v>635</v>
      </c>
      <c r="M490" t="s">
        <v>9189</v>
      </c>
      <c r="N490" t="s">
        <v>634</v>
      </c>
      <c r="O490" t="s">
        <v>637</v>
      </c>
      <c r="P490" t="s">
        <v>22</v>
      </c>
      <c r="Q490" t="s">
        <v>638</v>
      </c>
      <c r="R490" t="s">
        <v>635</v>
      </c>
      <c r="S490" t="s">
        <v>9190</v>
      </c>
      <c r="T490" t="s">
        <v>9189</v>
      </c>
    </row>
    <row r="491" spans="1:20" x14ac:dyDescent="0.25">
      <c r="A491" t="s">
        <v>25</v>
      </c>
      <c r="B491" t="s">
        <v>26</v>
      </c>
      <c r="C491">
        <v>50</v>
      </c>
      <c r="D491">
        <v>1</v>
      </c>
      <c r="E491" t="s">
        <v>9187</v>
      </c>
      <c r="F491">
        <v>100</v>
      </c>
      <c r="G491">
        <v>0</v>
      </c>
      <c r="H491" t="s">
        <v>631</v>
      </c>
      <c r="I491" t="s">
        <v>9188</v>
      </c>
      <c r="J491" t="s">
        <v>1036</v>
      </c>
      <c r="K491" t="s">
        <v>634</v>
      </c>
      <c r="L491" t="s">
        <v>635</v>
      </c>
      <c r="M491" t="s">
        <v>9189</v>
      </c>
      <c r="N491" t="s">
        <v>634</v>
      </c>
      <c r="O491" t="s">
        <v>637</v>
      </c>
      <c r="P491" t="s">
        <v>22</v>
      </c>
      <c r="Q491" t="s">
        <v>638</v>
      </c>
      <c r="R491" t="s">
        <v>635</v>
      </c>
      <c r="S491" t="s">
        <v>9190</v>
      </c>
      <c r="T491" t="s">
        <v>9189</v>
      </c>
    </row>
    <row r="492" spans="1:20" x14ac:dyDescent="0.25">
      <c r="A492" t="s">
        <v>20</v>
      </c>
      <c r="B492" t="s">
        <v>21</v>
      </c>
      <c r="C492">
        <v>50</v>
      </c>
      <c r="D492">
        <v>1</v>
      </c>
      <c r="E492" t="s">
        <v>9191</v>
      </c>
      <c r="F492">
        <v>100</v>
      </c>
      <c r="G492">
        <v>0</v>
      </c>
      <c r="H492" t="s">
        <v>631</v>
      </c>
      <c r="I492" t="s">
        <v>9192</v>
      </c>
      <c r="J492" t="s">
        <v>800</v>
      </c>
      <c r="K492" t="s">
        <v>634</v>
      </c>
      <c r="L492" t="s">
        <v>635</v>
      </c>
      <c r="M492" t="s">
        <v>9193</v>
      </c>
      <c r="N492" t="s">
        <v>634</v>
      </c>
      <c r="O492" t="s">
        <v>637</v>
      </c>
      <c r="P492" t="s">
        <v>22</v>
      </c>
      <c r="Q492" t="s">
        <v>638</v>
      </c>
      <c r="R492" t="s">
        <v>635</v>
      </c>
      <c r="S492" t="s">
        <v>9194</v>
      </c>
      <c r="T492" t="s">
        <v>9193</v>
      </c>
    </row>
    <row r="493" spans="1:20" x14ac:dyDescent="0.25">
      <c r="A493" t="s">
        <v>23</v>
      </c>
      <c r="B493" t="s">
        <v>24</v>
      </c>
      <c r="C493">
        <v>50</v>
      </c>
      <c r="D493">
        <v>1</v>
      </c>
      <c r="E493" t="s">
        <v>9191</v>
      </c>
      <c r="F493">
        <v>100</v>
      </c>
      <c r="G493">
        <v>0</v>
      </c>
      <c r="H493" t="s">
        <v>631</v>
      </c>
      <c r="I493" t="s">
        <v>9192</v>
      </c>
      <c r="J493" t="s">
        <v>800</v>
      </c>
      <c r="K493" t="s">
        <v>634</v>
      </c>
      <c r="L493" t="s">
        <v>635</v>
      </c>
      <c r="M493" t="s">
        <v>9193</v>
      </c>
      <c r="N493" t="s">
        <v>634</v>
      </c>
      <c r="O493" t="s">
        <v>637</v>
      </c>
      <c r="P493" t="s">
        <v>22</v>
      </c>
      <c r="Q493" t="s">
        <v>638</v>
      </c>
      <c r="R493" t="s">
        <v>635</v>
      </c>
      <c r="S493" t="s">
        <v>9194</v>
      </c>
      <c r="T493" t="s">
        <v>9193</v>
      </c>
    </row>
    <row r="494" spans="1:20" x14ac:dyDescent="0.25">
      <c r="A494" t="s">
        <v>25</v>
      </c>
      <c r="B494" t="s">
        <v>26</v>
      </c>
      <c r="C494">
        <v>50</v>
      </c>
      <c r="D494">
        <v>1</v>
      </c>
      <c r="E494" t="s">
        <v>9191</v>
      </c>
      <c r="F494">
        <v>100</v>
      </c>
      <c r="G494">
        <v>0</v>
      </c>
      <c r="H494" t="s">
        <v>631</v>
      </c>
      <c r="I494" t="s">
        <v>9192</v>
      </c>
      <c r="J494" t="s">
        <v>800</v>
      </c>
      <c r="K494" t="s">
        <v>634</v>
      </c>
      <c r="L494" t="s">
        <v>635</v>
      </c>
      <c r="M494" t="s">
        <v>9193</v>
      </c>
      <c r="N494" t="s">
        <v>634</v>
      </c>
      <c r="O494" t="s">
        <v>637</v>
      </c>
      <c r="P494" t="s">
        <v>22</v>
      </c>
      <c r="Q494" t="s">
        <v>638</v>
      </c>
      <c r="R494" t="s">
        <v>635</v>
      </c>
      <c r="S494" t="s">
        <v>9194</v>
      </c>
      <c r="T494" t="s">
        <v>9193</v>
      </c>
    </row>
    <row r="495" spans="1:20" x14ac:dyDescent="0.25">
      <c r="A495" t="s">
        <v>116</v>
      </c>
      <c r="B495" t="s">
        <v>117</v>
      </c>
      <c r="C495">
        <v>10</v>
      </c>
      <c r="D495">
        <v>150</v>
      </c>
      <c r="E495" t="s">
        <v>9195</v>
      </c>
      <c r="F495">
        <v>1549</v>
      </c>
      <c r="G495">
        <v>132</v>
      </c>
      <c r="H495" t="s">
        <v>641</v>
      </c>
      <c r="I495" t="s">
        <v>9196</v>
      </c>
      <c r="J495" t="s">
        <v>9197</v>
      </c>
      <c r="K495" t="s">
        <v>7515</v>
      </c>
      <c r="L495" t="s">
        <v>6015</v>
      </c>
      <c r="M495" t="s">
        <v>9163</v>
      </c>
      <c r="N495" t="s">
        <v>634</v>
      </c>
      <c r="O495" t="s">
        <v>894</v>
      </c>
      <c r="P495" t="s">
        <v>43</v>
      </c>
      <c r="Q495" t="s">
        <v>648</v>
      </c>
      <c r="R495" t="s">
        <v>635</v>
      </c>
      <c r="S495" t="s">
        <v>9198</v>
      </c>
      <c r="T495" t="s">
        <v>9199</v>
      </c>
    </row>
    <row r="496" spans="1:20" x14ac:dyDescent="0.25">
      <c r="A496" t="s">
        <v>37</v>
      </c>
      <c r="B496" t="s">
        <v>38</v>
      </c>
      <c r="C496">
        <v>66.666666666666671</v>
      </c>
      <c r="D496">
        <v>6</v>
      </c>
      <c r="E496" t="s">
        <v>9200</v>
      </c>
      <c r="F496">
        <v>200</v>
      </c>
      <c r="G496">
        <v>0</v>
      </c>
      <c r="H496" t="s">
        <v>631</v>
      </c>
      <c r="I496" t="s">
        <v>9201</v>
      </c>
      <c r="J496" t="s">
        <v>705</v>
      </c>
      <c r="K496" t="s">
        <v>634</v>
      </c>
      <c r="L496" t="s">
        <v>635</v>
      </c>
      <c r="M496" t="s">
        <v>9202</v>
      </c>
      <c r="N496" t="s">
        <v>634</v>
      </c>
      <c r="O496" t="s">
        <v>654</v>
      </c>
      <c r="P496" t="s">
        <v>22</v>
      </c>
      <c r="Q496" t="s">
        <v>655</v>
      </c>
      <c r="R496" t="s">
        <v>635</v>
      </c>
      <c r="S496" t="s">
        <v>9203</v>
      </c>
      <c r="T496" t="s">
        <v>9204</v>
      </c>
    </row>
    <row r="497" spans="1:20" x14ac:dyDescent="0.25">
      <c r="A497" t="s">
        <v>20</v>
      </c>
      <c r="B497" t="s">
        <v>21</v>
      </c>
      <c r="C497">
        <v>50</v>
      </c>
      <c r="D497">
        <v>1</v>
      </c>
      <c r="E497" t="s">
        <v>9205</v>
      </c>
      <c r="F497">
        <v>100</v>
      </c>
      <c r="G497">
        <v>0</v>
      </c>
      <c r="H497" t="s">
        <v>631</v>
      </c>
      <c r="I497" t="s">
        <v>9206</v>
      </c>
      <c r="J497" t="s">
        <v>652</v>
      </c>
      <c r="K497" t="s">
        <v>634</v>
      </c>
      <c r="L497" t="s">
        <v>635</v>
      </c>
      <c r="M497" t="s">
        <v>9207</v>
      </c>
      <c r="N497" t="s">
        <v>634</v>
      </c>
      <c r="O497" t="s">
        <v>637</v>
      </c>
      <c r="P497" t="s">
        <v>22</v>
      </c>
      <c r="Q497" t="s">
        <v>638</v>
      </c>
      <c r="R497" t="s">
        <v>635</v>
      </c>
      <c r="S497" t="s">
        <v>9208</v>
      </c>
      <c r="T497" t="s">
        <v>9207</v>
      </c>
    </row>
    <row r="498" spans="1:20" x14ac:dyDescent="0.25">
      <c r="A498" t="s">
        <v>23</v>
      </c>
      <c r="B498" t="s">
        <v>24</v>
      </c>
      <c r="C498">
        <v>50</v>
      </c>
      <c r="D498">
        <v>1</v>
      </c>
      <c r="E498" t="s">
        <v>9205</v>
      </c>
      <c r="F498">
        <v>100</v>
      </c>
      <c r="G498">
        <v>0</v>
      </c>
      <c r="H498" t="s">
        <v>631</v>
      </c>
      <c r="I498" t="s">
        <v>9206</v>
      </c>
      <c r="J498" t="s">
        <v>652</v>
      </c>
      <c r="K498" t="s">
        <v>634</v>
      </c>
      <c r="L498" t="s">
        <v>635</v>
      </c>
      <c r="M498" t="s">
        <v>9207</v>
      </c>
      <c r="N498" t="s">
        <v>634</v>
      </c>
      <c r="O498" t="s">
        <v>637</v>
      </c>
      <c r="P498" t="s">
        <v>22</v>
      </c>
      <c r="Q498" t="s">
        <v>638</v>
      </c>
      <c r="R498" t="s">
        <v>635</v>
      </c>
      <c r="S498" t="s">
        <v>9208</v>
      </c>
      <c r="T498" t="s">
        <v>9207</v>
      </c>
    </row>
    <row r="499" spans="1:20" x14ac:dyDescent="0.25">
      <c r="A499" t="s">
        <v>25</v>
      </c>
      <c r="B499" t="s">
        <v>26</v>
      </c>
      <c r="C499">
        <v>50</v>
      </c>
      <c r="D499">
        <v>1</v>
      </c>
      <c r="E499" t="s">
        <v>9205</v>
      </c>
      <c r="F499">
        <v>100</v>
      </c>
      <c r="G499">
        <v>0</v>
      </c>
      <c r="H499" t="s">
        <v>631</v>
      </c>
      <c r="I499" t="s">
        <v>9206</v>
      </c>
      <c r="J499" t="s">
        <v>652</v>
      </c>
      <c r="K499" t="s">
        <v>634</v>
      </c>
      <c r="L499" t="s">
        <v>635</v>
      </c>
      <c r="M499" t="s">
        <v>9207</v>
      </c>
      <c r="N499" t="s">
        <v>634</v>
      </c>
      <c r="O499" t="s">
        <v>637</v>
      </c>
      <c r="P499" t="s">
        <v>22</v>
      </c>
      <c r="Q499" t="s">
        <v>638</v>
      </c>
      <c r="R499" t="s">
        <v>635</v>
      </c>
      <c r="S499" t="s">
        <v>9208</v>
      </c>
      <c r="T499" t="s">
        <v>9207</v>
      </c>
    </row>
    <row r="500" spans="1:20" x14ac:dyDescent="0.25">
      <c r="A500" t="s">
        <v>20</v>
      </c>
      <c r="B500" t="s">
        <v>21</v>
      </c>
      <c r="C500">
        <v>50</v>
      </c>
      <c r="D500">
        <v>1</v>
      </c>
      <c r="E500" t="s">
        <v>9209</v>
      </c>
      <c r="F500">
        <v>100</v>
      </c>
      <c r="G500">
        <v>0</v>
      </c>
      <c r="H500" t="s">
        <v>703</v>
      </c>
      <c r="I500" t="s">
        <v>9210</v>
      </c>
      <c r="J500" t="s">
        <v>1373</v>
      </c>
      <c r="K500" t="s">
        <v>634</v>
      </c>
      <c r="L500" t="s">
        <v>635</v>
      </c>
      <c r="M500" t="s">
        <v>9211</v>
      </c>
      <c r="N500" t="s">
        <v>634</v>
      </c>
      <c r="O500" t="s">
        <v>637</v>
      </c>
      <c r="P500" t="s">
        <v>22</v>
      </c>
      <c r="Q500" t="s">
        <v>638</v>
      </c>
      <c r="R500" t="s">
        <v>635</v>
      </c>
      <c r="S500" t="s">
        <v>9212</v>
      </c>
      <c r="T500" t="s">
        <v>9211</v>
      </c>
    </row>
    <row r="501" spans="1:20" x14ac:dyDescent="0.25">
      <c r="A501" t="s">
        <v>23</v>
      </c>
      <c r="B501" t="s">
        <v>24</v>
      </c>
      <c r="C501">
        <v>50</v>
      </c>
      <c r="D501">
        <v>1</v>
      </c>
      <c r="E501" t="s">
        <v>9209</v>
      </c>
      <c r="F501">
        <v>100</v>
      </c>
      <c r="G501">
        <v>0</v>
      </c>
      <c r="H501" t="s">
        <v>703</v>
      </c>
      <c r="I501" t="s">
        <v>9210</v>
      </c>
      <c r="J501" t="s">
        <v>1373</v>
      </c>
      <c r="K501" t="s">
        <v>634</v>
      </c>
      <c r="L501" t="s">
        <v>635</v>
      </c>
      <c r="M501" t="s">
        <v>9211</v>
      </c>
      <c r="N501" t="s">
        <v>634</v>
      </c>
      <c r="O501" t="s">
        <v>637</v>
      </c>
      <c r="P501" t="s">
        <v>22</v>
      </c>
      <c r="Q501" t="s">
        <v>638</v>
      </c>
      <c r="R501" t="s">
        <v>635</v>
      </c>
      <c r="S501" t="s">
        <v>9212</v>
      </c>
      <c r="T501" t="s">
        <v>9211</v>
      </c>
    </row>
    <row r="502" spans="1:20" x14ac:dyDescent="0.25">
      <c r="A502" t="s">
        <v>25</v>
      </c>
      <c r="B502" t="s">
        <v>26</v>
      </c>
      <c r="C502">
        <v>50</v>
      </c>
      <c r="D502">
        <v>1</v>
      </c>
      <c r="E502" t="s">
        <v>9209</v>
      </c>
      <c r="F502">
        <v>100</v>
      </c>
      <c r="G502">
        <v>0</v>
      </c>
      <c r="H502" t="s">
        <v>703</v>
      </c>
      <c r="I502" t="s">
        <v>9210</v>
      </c>
      <c r="J502" t="s">
        <v>1373</v>
      </c>
      <c r="K502" t="s">
        <v>634</v>
      </c>
      <c r="L502" t="s">
        <v>635</v>
      </c>
      <c r="M502" t="s">
        <v>9211</v>
      </c>
      <c r="N502" t="s">
        <v>634</v>
      </c>
      <c r="O502" t="s">
        <v>637</v>
      </c>
      <c r="P502" t="s">
        <v>22</v>
      </c>
      <c r="Q502" t="s">
        <v>638</v>
      </c>
      <c r="R502" t="s">
        <v>635</v>
      </c>
      <c r="S502" t="s">
        <v>9212</v>
      </c>
      <c r="T502" t="s">
        <v>9211</v>
      </c>
    </row>
    <row r="503" spans="1:20" x14ac:dyDescent="0.25">
      <c r="A503" t="s">
        <v>20</v>
      </c>
      <c r="B503" t="s">
        <v>21</v>
      </c>
      <c r="C503">
        <v>50</v>
      </c>
      <c r="D503">
        <v>1</v>
      </c>
      <c r="E503" t="s">
        <v>9213</v>
      </c>
      <c r="F503">
        <v>100</v>
      </c>
      <c r="G503">
        <v>0</v>
      </c>
      <c r="H503" t="s">
        <v>631</v>
      </c>
      <c r="I503" t="s">
        <v>9214</v>
      </c>
      <c r="J503" t="s">
        <v>705</v>
      </c>
      <c r="K503" t="s">
        <v>634</v>
      </c>
      <c r="L503" t="s">
        <v>635</v>
      </c>
      <c r="M503" t="s">
        <v>9215</v>
      </c>
      <c r="N503" t="s">
        <v>634</v>
      </c>
      <c r="O503" t="s">
        <v>637</v>
      </c>
      <c r="P503" t="s">
        <v>22</v>
      </c>
      <c r="Q503" t="s">
        <v>638</v>
      </c>
      <c r="R503" t="s">
        <v>635</v>
      </c>
      <c r="S503" t="s">
        <v>9216</v>
      </c>
      <c r="T503" t="s">
        <v>9215</v>
      </c>
    </row>
    <row r="504" spans="1:20" x14ac:dyDescent="0.25">
      <c r="A504" t="s">
        <v>23</v>
      </c>
      <c r="B504" t="s">
        <v>24</v>
      </c>
      <c r="C504">
        <v>50</v>
      </c>
      <c r="D504">
        <v>1</v>
      </c>
      <c r="E504" t="s">
        <v>9213</v>
      </c>
      <c r="F504">
        <v>100</v>
      </c>
      <c r="G504">
        <v>0</v>
      </c>
      <c r="H504" t="s">
        <v>631</v>
      </c>
      <c r="I504" t="s">
        <v>9214</v>
      </c>
      <c r="J504" t="s">
        <v>705</v>
      </c>
      <c r="K504" t="s">
        <v>634</v>
      </c>
      <c r="L504" t="s">
        <v>635</v>
      </c>
      <c r="M504" t="s">
        <v>9215</v>
      </c>
      <c r="N504" t="s">
        <v>634</v>
      </c>
      <c r="O504" t="s">
        <v>637</v>
      </c>
      <c r="P504" t="s">
        <v>22</v>
      </c>
      <c r="Q504" t="s">
        <v>638</v>
      </c>
      <c r="R504" t="s">
        <v>635</v>
      </c>
      <c r="S504" t="s">
        <v>9216</v>
      </c>
      <c r="T504" t="s">
        <v>9215</v>
      </c>
    </row>
    <row r="505" spans="1:20" x14ac:dyDescent="0.25">
      <c r="A505" t="s">
        <v>25</v>
      </c>
      <c r="B505" t="s">
        <v>26</v>
      </c>
      <c r="C505">
        <v>50</v>
      </c>
      <c r="D505">
        <v>1</v>
      </c>
      <c r="E505" t="s">
        <v>9213</v>
      </c>
      <c r="F505">
        <v>100</v>
      </c>
      <c r="G505">
        <v>0</v>
      </c>
      <c r="H505" t="s">
        <v>631</v>
      </c>
      <c r="I505" t="s">
        <v>9214</v>
      </c>
      <c r="J505" t="s">
        <v>705</v>
      </c>
      <c r="K505" t="s">
        <v>634</v>
      </c>
      <c r="L505" t="s">
        <v>635</v>
      </c>
      <c r="M505" t="s">
        <v>9215</v>
      </c>
      <c r="N505" t="s">
        <v>634</v>
      </c>
      <c r="O505" t="s">
        <v>637</v>
      </c>
      <c r="P505" t="s">
        <v>22</v>
      </c>
      <c r="Q505" t="s">
        <v>638</v>
      </c>
      <c r="R505" t="s">
        <v>635</v>
      </c>
      <c r="S505" t="s">
        <v>9216</v>
      </c>
      <c r="T505" t="s">
        <v>9215</v>
      </c>
    </row>
    <row r="506" spans="1:20" x14ac:dyDescent="0.25">
      <c r="A506" t="s">
        <v>164</v>
      </c>
      <c r="B506" t="s">
        <v>165</v>
      </c>
      <c r="C506">
        <v>50</v>
      </c>
      <c r="D506">
        <v>12</v>
      </c>
      <c r="E506" t="s">
        <v>9217</v>
      </c>
      <c r="F506">
        <v>400</v>
      </c>
      <c r="G506">
        <v>0</v>
      </c>
      <c r="H506" t="s">
        <v>631</v>
      </c>
      <c r="I506" t="s">
        <v>2840</v>
      </c>
      <c r="J506" t="s">
        <v>1301</v>
      </c>
      <c r="K506" t="s">
        <v>634</v>
      </c>
      <c r="L506" t="s">
        <v>635</v>
      </c>
      <c r="M506" t="s">
        <v>9218</v>
      </c>
      <c r="N506" t="s">
        <v>634</v>
      </c>
      <c r="O506" t="s">
        <v>637</v>
      </c>
      <c r="P506" t="s">
        <v>22</v>
      </c>
      <c r="Q506" t="s">
        <v>638</v>
      </c>
      <c r="R506" t="s">
        <v>635</v>
      </c>
      <c r="S506" t="s">
        <v>9219</v>
      </c>
      <c r="T506" t="s">
        <v>9218</v>
      </c>
    </row>
    <row r="507" spans="1:20" x14ac:dyDescent="0.25">
      <c r="A507" t="s">
        <v>20</v>
      </c>
      <c r="B507" t="s">
        <v>21</v>
      </c>
      <c r="C507">
        <v>50</v>
      </c>
      <c r="D507">
        <v>3</v>
      </c>
      <c r="E507" t="s">
        <v>9220</v>
      </c>
      <c r="F507">
        <v>300</v>
      </c>
      <c r="G507">
        <v>0</v>
      </c>
      <c r="H507" t="s">
        <v>631</v>
      </c>
      <c r="I507" t="s">
        <v>9221</v>
      </c>
      <c r="J507" t="s">
        <v>1885</v>
      </c>
      <c r="K507" t="s">
        <v>634</v>
      </c>
      <c r="L507" t="s">
        <v>635</v>
      </c>
      <c r="M507" t="s">
        <v>9222</v>
      </c>
      <c r="N507" t="s">
        <v>634</v>
      </c>
      <c r="O507" t="s">
        <v>637</v>
      </c>
      <c r="P507" t="s">
        <v>22</v>
      </c>
      <c r="Q507" t="s">
        <v>638</v>
      </c>
      <c r="R507" t="s">
        <v>635</v>
      </c>
      <c r="S507" t="s">
        <v>9223</v>
      </c>
      <c r="T507" t="s">
        <v>9224</v>
      </c>
    </row>
    <row r="508" spans="1:20" x14ac:dyDescent="0.25">
      <c r="A508" t="s">
        <v>23</v>
      </c>
      <c r="B508" t="s">
        <v>24</v>
      </c>
      <c r="C508">
        <v>50</v>
      </c>
      <c r="D508">
        <v>3</v>
      </c>
      <c r="E508" t="s">
        <v>9220</v>
      </c>
      <c r="F508">
        <v>300</v>
      </c>
      <c r="G508">
        <v>0</v>
      </c>
      <c r="H508" t="s">
        <v>631</v>
      </c>
      <c r="I508" t="s">
        <v>9221</v>
      </c>
      <c r="J508" t="s">
        <v>1885</v>
      </c>
      <c r="K508" t="s">
        <v>634</v>
      </c>
      <c r="L508" t="s">
        <v>635</v>
      </c>
      <c r="M508" t="s">
        <v>9222</v>
      </c>
      <c r="N508" t="s">
        <v>634</v>
      </c>
      <c r="O508" t="s">
        <v>637</v>
      </c>
      <c r="P508" t="s">
        <v>22</v>
      </c>
      <c r="Q508" t="s">
        <v>638</v>
      </c>
      <c r="R508" t="s">
        <v>635</v>
      </c>
      <c r="S508" t="s">
        <v>9223</v>
      </c>
      <c r="T508" t="s">
        <v>9224</v>
      </c>
    </row>
    <row r="509" spans="1:20" x14ac:dyDescent="0.25">
      <c r="A509" t="s">
        <v>25</v>
      </c>
      <c r="B509" t="s">
        <v>26</v>
      </c>
      <c r="C509">
        <v>50</v>
      </c>
      <c r="D509">
        <v>3</v>
      </c>
      <c r="E509" t="s">
        <v>9220</v>
      </c>
      <c r="F509">
        <v>300</v>
      </c>
      <c r="G509">
        <v>0</v>
      </c>
      <c r="H509" t="s">
        <v>631</v>
      </c>
      <c r="I509" t="s">
        <v>9221</v>
      </c>
      <c r="J509" t="s">
        <v>1885</v>
      </c>
      <c r="K509" t="s">
        <v>634</v>
      </c>
      <c r="L509" t="s">
        <v>635</v>
      </c>
      <c r="M509" t="s">
        <v>9222</v>
      </c>
      <c r="N509" t="s">
        <v>634</v>
      </c>
      <c r="O509" t="s">
        <v>637</v>
      </c>
      <c r="P509" t="s">
        <v>22</v>
      </c>
      <c r="Q509" t="s">
        <v>638</v>
      </c>
      <c r="R509" t="s">
        <v>635</v>
      </c>
      <c r="S509" t="s">
        <v>9223</v>
      </c>
      <c r="T509" t="s">
        <v>9224</v>
      </c>
    </row>
    <row r="510" spans="1:20" x14ac:dyDescent="0.25">
      <c r="A510" t="s">
        <v>20</v>
      </c>
      <c r="B510" t="s">
        <v>21</v>
      </c>
      <c r="C510">
        <v>50</v>
      </c>
      <c r="D510">
        <v>1</v>
      </c>
      <c r="E510" t="s">
        <v>9225</v>
      </c>
      <c r="F510">
        <v>100</v>
      </c>
      <c r="G510">
        <v>0</v>
      </c>
      <c r="H510" t="s">
        <v>631</v>
      </c>
      <c r="I510" t="s">
        <v>9226</v>
      </c>
      <c r="J510" t="s">
        <v>850</v>
      </c>
      <c r="K510" t="s">
        <v>634</v>
      </c>
      <c r="L510" t="s">
        <v>635</v>
      </c>
      <c r="M510" t="s">
        <v>9227</v>
      </c>
      <c r="N510" t="s">
        <v>634</v>
      </c>
      <c r="O510" t="s">
        <v>637</v>
      </c>
      <c r="P510" t="s">
        <v>22</v>
      </c>
      <c r="Q510" t="s">
        <v>638</v>
      </c>
      <c r="R510" t="s">
        <v>635</v>
      </c>
      <c r="S510" t="s">
        <v>9228</v>
      </c>
      <c r="T510" t="s">
        <v>9227</v>
      </c>
    </row>
    <row r="511" spans="1:20" x14ac:dyDescent="0.25">
      <c r="A511" t="s">
        <v>23</v>
      </c>
      <c r="B511" t="s">
        <v>24</v>
      </c>
      <c r="C511">
        <v>50</v>
      </c>
      <c r="D511">
        <v>1</v>
      </c>
      <c r="E511" t="s">
        <v>9225</v>
      </c>
      <c r="F511">
        <v>100</v>
      </c>
      <c r="G511">
        <v>0</v>
      </c>
      <c r="H511" t="s">
        <v>631</v>
      </c>
      <c r="I511" t="s">
        <v>9226</v>
      </c>
      <c r="J511" t="s">
        <v>850</v>
      </c>
      <c r="K511" t="s">
        <v>634</v>
      </c>
      <c r="L511" t="s">
        <v>635</v>
      </c>
      <c r="M511" t="s">
        <v>9227</v>
      </c>
      <c r="N511" t="s">
        <v>634</v>
      </c>
      <c r="O511" t="s">
        <v>637</v>
      </c>
      <c r="P511" t="s">
        <v>22</v>
      </c>
      <c r="Q511" t="s">
        <v>638</v>
      </c>
      <c r="R511" t="s">
        <v>635</v>
      </c>
      <c r="S511" t="s">
        <v>9228</v>
      </c>
      <c r="T511" t="s">
        <v>9227</v>
      </c>
    </row>
    <row r="512" spans="1:20" x14ac:dyDescent="0.25">
      <c r="A512" t="s">
        <v>25</v>
      </c>
      <c r="B512" t="s">
        <v>26</v>
      </c>
      <c r="C512">
        <v>50</v>
      </c>
      <c r="D512">
        <v>1</v>
      </c>
      <c r="E512" t="s">
        <v>9225</v>
      </c>
      <c r="F512">
        <v>100</v>
      </c>
      <c r="G512">
        <v>0</v>
      </c>
      <c r="H512" t="s">
        <v>631</v>
      </c>
      <c r="I512" t="s">
        <v>9226</v>
      </c>
      <c r="J512" t="s">
        <v>850</v>
      </c>
      <c r="K512" t="s">
        <v>634</v>
      </c>
      <c r="L512" t="s">
        <v>635</v>
      </c>
      <c r="M512" t="s">
        <v>9227</v>
      </c>
      <c r="N512" t="s">
        <v>634</v>
      </c>
      <c r="O512" t="s">
        <v>637</v>
      </c>
      <c r="P512" t="s">
        <v>22</v>
      </c>
      <c r="Q512" t="s">
        <v>638</v>
      </c>
      <c r="R512" t="s">
        <v>635</v>
      </c>
      <c r="S512" t="s">
        <v>9228</v>
      </c>
      <c r="T512" t="s">
        <v>9227</v>
      </c>
    </row>
    <row r="513" spans="1:20" x14ac:dyDescent="0.25">
      <c r="A513" t="s">
        <v>20</v>
      </c>
      <c r="B513" t="s">
        <v>21</v>
      </c>
      <c r="C513">
        <v>50</v>
      </c>
      <c r="D513">
        <v>1</v>
      </c>
      <c r="E513" t="s">
        <v>9229</v>
      </c>
      <c r="F513">
        <v>129</v>
      </c>
      <c r="G513">
        <v>29</v>
      </c>
      <c r="H513" t="s">
        <v>703</v>
      </c>
      <c r="I513" t="s">
        <v>9230</v>
      </c>
      <c r="J513" t="s">
        <v>917</v>
      </c>
      <c r="K513" t="s">
        <v>634</v>
      </c>
      <c r="L513" t="s">
        <v>635</v>
      </c>
      <c r="M513" t="s">
        <v>9231</v>
      </c>
      <c r="N513" t="s">
        <v>634</v>
      </c>
      <c r="O513" t="s">
        <v>637</v>
      </c>
      <c r="P513" t="s">
        <v>22</v>
      </c>
      <c r="Q513" t="s">
        <v>638</v>
      </c>
      <c r="R513" t="s">
        <v>635</v>
      </c>
      <c r="S513" t="s">
        <v>9232</v>
      </c>
      <c r="T513" t="s">
        <v>9231</v>
      </c>
    </row>
    <row r="514" spans="1:20" x14ac:dyDescent="0.25">
      <c r="A514" t="s">
        <v>23</v>
      </c>
      <c r="B514" t="s">
        <v>24</v>
      </c>
      <c r="C514">
        <v>50</v>
      </c>
      <c r="D514">
        <v>1</v>
      </c>
      <c r="E514" t="s">
        <v>9229</v>
      </c>
      <c r="F514">
        <v>129</v>
      </c>
      <c r="G514">
        <v>29</v>
      </c>
      <c r="H514" t="s">
        <v>703</v>
      </c>
      <c r="I514" t="s">
        <v>9230</v>
      </c>
      <c r="J514" t="s">
        <v>917</v>
      </c>
      <c r="K514" t="s">
        <v>634</v>
      </c>
      <c r="L514" t="s">
        <v>635</v>
      </c>
      <c r="M514" t="s">
        <v>9231</v>
      </c>
      <c r="N514" t="s">
        <v>634</v>
      </c>
      <c r="O514" t="s">
        <v>637</v>
      </c>
      <c r="P514" t="s">
        <v>22</v>
      </c>
      <c r="Q514" t="s">
        <v>638</v>
      </c>
      <c r="R514" t="s">
        <v>635</v>
      </c>
      <c r="S514" t="s">
        <v>9232</v>
      </c>
      <c r="T514" t="s">
        <v>9231</v>
      </c>
    </row>
    <row r="515" spans="1:20" x14ac:dyDescent="0.25">
      <c r="A515" t="s">
        <v>25</v>
      </c>
      <c r="B515" t="s">
        <v>26</v>
      </c>
      <c r="C515">
        <v>50</v>
      </c>
      <c r="D515">
        <v>1</v>
      </c>
      <c r="E515" t="s">
        <v>9229</v>
      </c>
      <c r="F515">
        <v>129</v>
      </c>
      <c r="G515">
        <v>29</v>
      </c>
      <c r="H515" t="s">
        <v>703</v>
      </c>
      <c r="I515" t="s">
        <v>9230</v>
      </c>
      <c r="J515" t="s">
        <v>917</v>
      </c>
      <c r="K515" t="s">
        <v>634</v>
      </c>
      <c r="L515" t="s">
        <v>635</v>
      </c>
      <c r="M515" t="s">
        <v>9231</v>
      </c>
      <c r="N515" t="s">
        <v>634</v>
      </c>
      <c r="O515" t="s">
        <v>637</v>
      </c>
      <c r="P515" t="s">
        <v>22</v>
      </c>
      <c r="Q515" t="s">
        <v>638</v>
      </c>
      <c r="R515" t="s">
        <v>635</v>
      </c>
      <c r="S515" t="s">
        <v>9232</v>
      </c>
      <c r="T515" t="s">
        <v>9231</v>
      </c>
    </row>
    <row r="516" spans="1:20" x14ac:dyDescent="0.25">
      <c r="A516" t="s">
        <v>164</v>
      </c>
      <c r="B516" t="s">
        <v>165</v>
      </c>
      <c r="C516">
        <v>50</v>
      </c>
      <c r="D516">
        <v>6</v>
      </c>
      <c r="E516" t="s">
        <v>9233</v>
      </c>
      <c r="F516">
        <v>200</v>
      </c>
      <c r="G516">
        <v>0</v>
      </c>
      <c r="H516" t="s">
        <v>631</v>
      </c>
      <c r="I516" t="s">
        <v>9234</v>
      </c>
      <c r="J516" t="s">
        <v>814</v>
      </c>
      <c r="K516" t="s">
        <v>634</v>
      </c>
      <c r="L516" t="s">
        <v>635</v>
      </c>
      <c r="M516" t="s">
        <v>9235</v>
      </c>
      <c r="N516" t="s">
        <v>634</v>
      </c>
      <c r="O516" t="s">
        <v>654</v>
      </c>
      <c r="P516" t="s">
        <v>22</v>
      </c>
      <c r="Q516" t="s">
        <v>655</v>
      </c>
      <c r="R516" t="s">
        <v>635</v>
      </c>
      <c r="S516" t="s">
        <v>9236</v>
      </c>
      <c r="T516" t="s">
        <v>9237</v>
      </c>
    </row>
    <row r="517" spans="1:20" x14ac:dyDescent="0.25">
      <c r="A517" t="s">
        <v>20</v>
      </c>
      <c r="B517" t="s">
        <v>21</v>
      </c>
      <c r="C517">
        <v>60</v>
      </c>
      <c r="D517">
        <v>4</v>
      </c>
      <c r="E517" t="s">
        <v>9238</v>
      </c>
      <c r="F517">
        <v>400</v>
      </c>
      <c r="G517">
        <v>0</v>
      </c>
      <c r="H517" t="s">
        <v>631</v>
      </c>
      <c r="I517" t="s">
        <v>6556</v>
      </c>
      <c r="J517" t="s">
        <v>873</v>
      </c>
      <c r="K517" t="s">
        <v>634</v>
      </c>
      <c r="L517" t="s">
        <v>635</v>
      </c>
      <c r="M517" t="s">
        <v>9239</v>
      </c>
      <c r="N517" t="s">
        <v>634</v>
      </c>
      <c r="O517" t="s">
        <v>637</v>
      </c>
      <c r="P517" t="s">
        <v>22</v>
      </c>
      <c r="Q517" t="s">
        <v>638</v>
      </c>
      <c r="R517" t="s">
        <v>635</v>
      </c>
      <c r="S517" t="s">
        <v>9240</v>
      </c>
      <c r="T517" t="s">
        <v>9239</v>
      </c>
    </row>
    <row r="518" spans="1:20" x14ac:dyDescent="0.25">
      <c r="A518" t="s">
        <v>23</v>
      </c>
      <c r="B518" t="s">
        <v>24</v>
      </c>
      <c r="C518">
        <v>60</v>
      </c>
      <c r="D518">
        <v>4</v>
      </c>
      <c r="E518" t="s">
        <v>9238</v>
      </c>
      <c r="F518">
        <v>400</v>
      </c>
      <c r="G518">
        <v>0</v>
      </c>
      <c r="H518" t="s">
        <v>631</v>
      </c>
      <c r="I518" t="s">
        <v>6556</v>
      </c>
      <c r="J518" t="s">
        <v>873</v>
      </c>
      <c r="K518" t="s">
        <v>634</v>
      </c>
      <c r="L518" t="s">
        <v>635</v>
      </c>
      <c r="M518" t="s">
        <v>9239</v>
      </c>
      <c r="N518" t="s">
        <v>634</v>
      </c>
      <c r="O518" t="s">
        <v>637</v>
      </c>
      <c r="P518" t="s">
        <v>22</v>
      </c>
      <c r="Q518" t="s">
        <v>638</v>
      </c>
      <c r="R518" t="s">
        <v>635</v>
      </c>
      <c r="S518" t="s">
        <v>9240</v>
      </c>
      <c r="T518" t="s">
        <v>9239</v>
      </c>
    </row>
    <row r="519" spans="1:20" x14ac:dyDescent="0.25">
      <c r="A519" t="s">
        <v>25</v>
      </c>
      <c r="B519" t="s">
        <v>26</v>
      </c>
      <c r="C519">
        <v>60</v>
      </c>
      <c r="D519">
        <v>4</v>
      </c>
      <c r="E519" t="s">
        <v>9238</v>
      </c>
      <c r="F519">
        <v>400</v>
      </c>
      <c r="G519">
        <v>0</v>
      </c>
      <c r="H519" t="s">
        <v>631</v>
      </c>
      <c r="I519" t="s">
        <v>6556</v>
      </c>
      <c r="J519" t="s">
        <v>873</v>
      </c>
      <c r="K519" t="s">
        <v>634</v>
      </c>
      <c r="L519" t="s">
        <v>635</v>
      </c>
      <c r="M519" t="s">
        <v>9239</v>
      </c>
      <c r="N519" t="s">
        <v>634</v>
      </c>
      <c r="O519" t="s">
        <v>637</v>
      </c>
      <c r="P519" t="s">
        <v>22</v>
      </c>
      <c r="Q519" t="s">
        <v>638</v>
      </c>
      <c r="R519" t="s">
        <v>635</v>
      </c>
      <c r="S519" t="s">
        <v>9240</v>
      </c>
      <c r="T519" t="s">
        <v>9239</v>
      </c>
    </row>
    <row r="520" spans="1:20" x14ac:dyDescent="0.25">
      <c r="A520" t="s">
        <v>37</v>
      </c>
      <c r="B520" t="s">
        <v>38</v>
      </c>
      <c r="C520">
        <v>66.666666666666671</v>
      </c>
      <c r="D520">
        <v>3</v>
      </c>
      <c r="E520" t="s">
        <v>9241</v>
      </c>
      <c r="F520">
        <v>100</v>
      </c>
      <c r="G520">
        <v>0</v>
      </c>
      <c r="H520" t="s">
        <v>631</v>
      </c>
      <c r="I520" t="s">
        <v>2610</v>
      </c>
      <c r="J520" t="s">
        <v>1036</v>
      </c>
      <c r="K520" t="s">
        <v>634</v>
      </c>
      <c r="L520" t="s">
        <v>635</v>
      </c>
      <c r="M520" t="s">
        <v>9242</v>
      </c>
      <c r="N520" t="s">
        <v>634</v>
      </c>
      <c r="O520" t="s">
        <v>637</v>
      </c>
      <c r="P520" t="s">
        <v>22</v>
      </c>
      <c r="Q520" t="s">
        <v>638</v>
      </c>
      <c r="R520" t="s">
        <v>635</v>
      </c>
      <c r="S520" t="s">
        <v>9243</v>
      </c>
      <c r="T520" t="s">
        <v>9242</v>
      </c>
    </row>
    <row r="521" spans="1:20" x14ac:dyDescent="0.25">
      <c r="A521" t="s">
        <v>164</v>
      </c>
      <c r="B521" t="s">
        <v>165</v>
      </c>
      <c r="C521">
        <v>33.333333333333336</v>
      </c>
      <c r="D521">
        <v>3</v>
      </c>
      <c r="E521" t="s">
        <v>9244</v>
      </c>
      <c r="F521">
        <v>135</v>
      </c>
      <c r="G521">
        <v>0</v>
      </c>
      <c r="H521" t="s">
        <v>703</v>
      </c>
      <c r="I521" t="s">
        <v>1854</v>
      </c>
      <c r="J521" t="s">
        <v>720</v>
      </c>
      <c r="K521" t="s">
        <v>634</v>
      </c>
      <c r="L521" t="s">
        <v>635</v>
      </c>
      <c r="M521" t="s">
        <v>9245</v>
      </c>
      <c r="N521" t="s">
        <v>634</v>
      </c>
      <c r="O521" t="s">
        <v>637</v>
      </c>
      <c r="P521" t="s">
        <v>22</v>
      </c>
      <c r="Q521" t="s">
        <v>638</v>
      </c>
      <c r="R521" t="s">
        <v>635</v>
      </c>
      <c r="S521" t="s">
        <v>9246</v>
      </c>
      <c r="T521" t="s">
        <v>9247</v>
      </c>
    </row>
    <row r="522" spans="1:20" x14ac:dyDescent="0.25">
      <c r="A522" t="s">
        <v>164</v>
      </c>
      <c r="B522" t="s">
        <v>165</v>
      </c>
      <c r="C522">
        <v>50</v>
      </c>
      <c r="D522">
        <v>6</v>
      </c>
      <c r="E522" t="s">
        <v>9248</v>
      </c>
      <c r="F522">
        <v>200</v>
      </c>
      <c r="G522">
        <v>0</v>
      </c>
      <c r="H522" t="s">
        <v>631</v>
      </c>
      <c r="I522" t="s">
        <v>1854</v>
      </c>
      <c r="J522" t="s">
        <v>720</v>
      </c>
      <c r="K522" t="s">
        <v>634</v>
      </c>
      <c r="L522" t="s">
        <v>635</v>
      </c>
      <c r="M522" t="s">
        <v>9245</v>
      </c>
      <c r="N522" t="s">
        <v>634</v>
      </c>
      <c r="O522" t="s">
        <v>637</v>
      </c>
      <c r="P522" t="s">
        <v>22</v>
      </c>
      <c r="Q522" t="s">
        <v>638</v>
      </c>
      <c r="R522" t="s">
        <v>635</v>
      </c>
      <c r="S522" t="s">
        <v>9249</v>
      </c>
      <c r="T522" t="s">
        <v>9250</v>
      </c>
    </row>
    <row r="523" spans="1:20" x14ac:dyDescent="0.25">
      <c r="A523" t="s">
        <v>164</v>
      </c>
      <c r="B523" t="s">
        <v>165</v>
      </c>
      <c r="C523">
        <v>33.333333333333336</v>
      </c>
      <c r="D523">
        <v>3</v>
      </c>
      <c r="E523" t="s">
        <v>9251</v>
      </c>
      <c r="F523">
        <v>239</v>
      </c>
      <c r="G523">
        <v>0</v>
      </c>
      <c r="H523" t="s">
        <v>631</v>
      </c>
      <c r="I523" t="s">
        <v>9252</v>
      </c>
      <c r="J523" t="s">
        <v>1707</v>
      </c>
      <c r="K523" t="s">
        <v>634</v>
      </c>
      <c r="L523" t="s">
        <v>635</v>
      </c>
      <c r="M523" t="s">
        <v>9253</v>
      </c>
      <c r="N523" t="s">
        <v>634</v>
      </c>
      <c r="O523" t="s">
        <v>654</v>
      </c>
      <c r="P523" t="s">
        <v>22</v>
      </c>
      <c r="Q523" t="s">
        <v>655</v>
      </c>
      <c r="R523" t="s">
        <v>635</v>
      </c>
      <c r="S523" t="s">
        <v>634</v>
      </c>
      <c r="T523" t="s">
        <v>9253</v>
      </c>
    </row>
    <row r="524" spans="1:20" x14ac:dyDescent="0.25">
      <c r="A524" t="s">
        <v>256</v>
      </c>
      <c r="B524" t="s">
        <v>262</v>
      </c>
      <c r="C524">
        <v>139</v>
      </c>
      <c r="D524">
        <v>1</v>
      </c>
      <c r="E524" t="s">
        <v>9251</v>
      </c>
      <c r="F524">
        <v>239</v>
      </c>
      <c r="G524">
        <v>0</v>
      </c>
      <c r="H524" t="s">
        <v>631</v>
      </c>
      <c r="I524" t="s">
        <v>9252</v>
      </c>
      <c r="J524" t="s">
        <v>1707</v>
      </c>
      <c r="K524" t="s">
        <v>634</v>
      </c>
      <c r="L524" t="s">
        <v>635</v>
      </c>
      <c r="M524" t="s">
        <v>9253</v>
      </c>
      <c r="N524" t="s">
        <v>634</v>
      </c>
      <c r="O524" t="s">
        <v>654</v>
      </c>
      <c r="P524" t="s">
        <v>22</v>
      </c>
      <c r="Q524" t="s">
        <v>655</v>
      </c>
      <c r="R524" t="s">
        <v>635</v>
      </c>
      <c r="S524" t="s">
        <v>634</v>
      </c>
      <c r="T524" t="s">
        <v>9253</v>
      </c>
    </row>
    <row r="525" spans="1:20" x14ac:dyDescent="0.25">
      <c r="A525" t="s">
        <v>20</v>
      </c>
      <c r="B525" t="s">
        <v>21</v>
      </c>
      <c r="C525">
        <v>50</v>
      </c>
      <c r="D525">
        <v>1</v>
      </c>
      <c r="E525" t="s">
        <v>9254</v>
      </c>
      <c r="F525">
        <v>100</v>
      </c>
      <c r="G525">
        <v>0</v>
      </c>
      <c r="H525" t="s">
        <v>631</v>
      </c>
      <c r="I525" t="s">
        <v>9255</v>
      </c>
      <c r="J525" t="s">
        <v>1707</v>
      </c>
      <c r="K525" t="s">
        <v>634</v>
      </c>
      <c r="L525" t="s">
        <v>635</v>
      </c>
      <c r="M525" t="s">
        <v>9256</v>
      </c>
      <c r="N525" t="s">
        <v>634</v>
      </c>
      <c r="O525" t="s">
        <v>637</v>
      </c>
      <c r="P525" t="s">
        <v>22</v>
      </c>
      <c r="Q525" t="s">
        <v>638</v>
      </c>
      <c r="R525" t="s">
        <v>635</v>
      </c>
      <c r="S525" t="s">
        <v>9257</v>
      </c>
      <c r="T525" t="s">
        <v>9256</v>
      </c>
    </row>
    <row r="526" spans="1:20" x14ac:dyDescent="0.25">
      <c r="A526" t="s">
        <v>23</v>
      </c>
      <c r="B526" t="s">
        <v>24</v>
      </c>
      <c r="C526">
        <v>50</v>
      </c>
      <c r="D526">
        <v>1</v>
      </c>
      <c r="E526" t="s">
        <v>9254</v>
      </c>
      <c r="F526">
        <v>100</v>
      </c>
      <c r="G526">
        <v>0</v>
      </c>
      <c r="H526" t="s">
        <v>631</v>
      </c>
      <c r="I526" t="s">
        <v>9255</v>
      </c>
      <c r="J526" t="s">
        <v>1707</v>
      </c>
      <c r="K526" t="s">
        <v>634</v>
      </c>
      <c r="L526" t="s">
        <v>635</v>
      </c>
      <c r="M526" t="s">
        <v>9256</v>
      </c>
      <c r="N526" t="s">
        <v>634</v>
      </c>
      <c r="O526" t="s">
        <v>637</v>
      </c>
      <c r="P526" t="s">
        <v>22</v>
      </c>
      <c r="Q526" t="s">
        <v>638</v>
      </c>
      <c r="R526" t="s">
        <v>635</v>
      </c>
      <c r="S526" t="s">
        <v>9257</v>
      </c>
      <c r="T526" t="s">
        <v>9256</v>
      </c>
    </row>
    <row r="527" spans="1:20" x14ac:dyDescent="0.25">
      <c r="A527" t="s">
        <v>25</v>
      </c>
      <c r="B527" t="s">
        <v>26</v>
      </c>
      <c r="C527">
        <v>50</v>
      </c>
      <c r="D527">
        <v>1</v>
      </c>
      <c r="E527" t="s">
        <v>9254</v>
      </c>
      <c r="F527">
        <v>100</v>
      </c>
      <c r="G527">
        <v>0</v>
      </c>
      <c r="H527" t="s">
        <v>631</v>
      </c>
      <c r="I527" t="s">
        <v>9255</v>
      </c>
      <c r="J527" t="s">
        <v>1707</v>
      </c>
      <c r="K527" t="s">
        <v>634</v>
      </c>
      <c r="L527" t="s">
        <v>635</v>
      </c>
      <c r="M527" t="s">
        <v>9256</v>
      </c>
      <c r="N527" t="s">
        <v>634</v>
      </c>
      <c r="O527" t="s">
        <v>637</v>
      </c>
      <c r="P527" t="s">
        <v>22</v>
      </c>
      <c r="Q527" t="s">
        <v>638</v>
      </c>
      <c r="R527" t="s">
        <v>635</v>
      </c>
      <c r="S527" t="s">
        <v>9257</v>
      </c>
      <c r="T527" t="s">
        <v>9256</v>
      </c>
    </row>
    <row r="528" spans="1:20" x14ac:dyDescent="0.25">
      <c r="A528" t="s">
        <v>164</v>
      </c>
      <c r="B528" t="s">
        <v>165</v>
      </c>
      <c r="C528">
        <v>50</v>
      </c>
      <c r="D528">
        <v>6</v>
      </c>
      <c r="E528" t="s">
        <v>9258</v>
      </c>
      <c r="F528">
        <v>200</v>
      </c>
      <c r="G528">
        <v>0</v>
      </c>
      <c r="H528" t="s">
        <v>631</v>
      </c>
      <c r="I528" t="s">
        <v>5150</v>
      </c>
      <c r="J528" t="s">
        <v>824</v>
      </c>
      <c r="K528" t="s">
        <v>634</v>
      </c>
      <c r="L528" t="s">
        <v>635</v>
      </c>
      <c r="M528" t="s">
        <v>9259</v>
      </c>
      <c r="N528" t="s">
        <v>634</v>
      </c>
      <c r="O528" t="s">
        <v>637</v>
      </c>
      <c r="P528" t="s">
        <v>22</v>
      </c>
      <c r="Q528" t="s">
        <v>638</v>
      </c>
      <c r="R528" t="s">
        <v>635</v>
      </c>
      <c r="S528" t="s">
        <v>9260</v>
      </c>
      <c r="T528" t="s">
        <v>9259</v>
      </c>
    </row>
    <row r="529" spans="1:20" x14ac:dyDescent="0.25">
      <c r="A529" t="s">
        <v>164</v>
      </c>
      <c r="B529" t="s">
        <v>165</v>
      </c>
      <c r="C529">
        <v>33.333333333333336</v>
      </c>
      <c r="D529">
        <v>3</v>
      </c>
      <c r="E529" t="s">
        <v>9261</v>
      </c>
      <c r="F529">
        <v>100</v>
      </c>
      <c r="G529">
        <v>0</v>
      </c>
      <c r="H529" t="s">
        <v>631</v>
      </c>
      <c r="I529" t="s">
        <v>9262</v>
      </c>
      <c r="J529" t="s">
        <v>850</v>
      </c>
      <c r="K529" t="s">
        <v>634</v>
      </c>
      <c r="L529" t="s">
        <v>635</v>
      </c>
      <c r="M529" t="s">
        <v>9263</v>
      </c>
      <c r="N529" t="s">
        <v>634</v>
      </c>
      <c r="O529" t="s">
        <v>654</v>
      </c>
      <c r="P529" t="s">
        <v>22</v>
      </c>
      <c r="Q529" t="s">
        <v>655</v>
      </c>
      <c r="R529" t="s">
        <v>635</v>
      </c>
      <c r="S529" t="s">
        <v>9264</v>
      </c>
      <c r="T529" t="s">
        <v>9263</v>
      </c>
    </row>
    <row r="530" spans="1:20" x14ac:dyDescent="0.25">
      <c r="A530" t="s">
        <v>39</v>
      </c>
      <c r="B530" t="s">
        <v>44</v>
      </c>
      <c r="C530">
        <v>66.333333333333329</v>
      </c>
      <c r="D530">
        <v>3</v>
      </c>
      <c r="E530" t="s">
        <v>9265</v>
      </c>
      <c r="F530">
        <v>220</v>
      </c>
      <c r="G530">
        <v>0</v>
      </c>
      <c r="H530" t="s">
        <v>703</v>
      </c>
      <c r="I530" t="s">
        <v>9266</v>
      </c>
      <c r="J530" t="s">
        <v>7641</v>
      </c>
      <c r="K530" t="s">
        <v>634</v>
      </c>
      <c r="L530" t="s">
        <v>635</v>
      </c>
      <c r="M530" t="s">
        <v>9267</v>
      </c>
      <c r="N530" t="s">
        <v>634</v>
      </c>
      <c r="O530" t="s">
        <v>637</v>
      </c>
      <c r="P530" t="s">
        <v>22</v>
      </c>
      <c r="Q530" t="s">
        <v>638</v>
      </c>
      <c r="R530" t="s">
        <v>635</v>
      </c>
      <c r="S530" t="s">
        <v>9268</v>
      </c>
      <c r="T530" t="s">
        <v>9267</v>
      </c>
    </row>
    <row r="531" spans="1:20" x14ac:dyDescent="0.25">
      <c r="A531" t="s">
        <v>619</v>
      </c>
      <c r="B531" t="s">
        <v>620</v>
      </c>
      <c r="C531">
        <v>139</v>
      </c>
      <c r="D531">
        <v>1</v>
      </c>
      <c r="E531" t="s">
        <v>9269</v>
      </c>
      <c r="F531">
        <v>327</v>
      </c>
      <c r="G531">
        <v>0</v>
      </c>
      <c r="H531" t="s">
        <v>631</v>
      </c>
      <c r="I531" t="s">
        <v>4973</v>
      </c>
      <c r="J531" t="s">
        <v>814</v>
      </c>
      <c r="K531" t="s">
        <v>634</v>
      </c>
      <c r="L531" t="s">
        <v>635</v>
      </c>
      <c r="M531" t="s">
        <v>9270</v>
      </c>
      <c r="N531" t="s">
        <v>634</v>
      </c>
      <c r="O531" t="s">
        <v>637</v>
      </c>
      <c r="P531" t="s">
        <v>22</v>
      </c>
      <c r="Q531" t="s">
        <v>638</v>
      </c>
      <c r="R531" t="s">
        <v>635</v>
      </c>
      <c r="S531" t="s">
        <v>634</v>
      </c>
      <c r="T531" t="s">
        <v>9270</v>
      </c>
    </row>
    <row r="532" spans="1:20" x14ac:dyDescent="0.25">
      <c r="A532" t="s">
        <v>258</v>
      </c>
      <c r="B532" t="s">
        <v>264</v>
      </c>
      <c r="C532">
        <v>139</v>
      </c>
      <c r="D532">
        <v>1</v>
      </c>
      <c r="E532" t="s">
        <v>9269</v>
      </c>
      <c r="F532">
        <v>327</v>
      </c>
      <c r="G532">
        <v>0</v>
      </c>
      <c r="H532" t="s">
        <v>631</v>
      </c>
      <c r="I532" t="s">
        <v>4973</v>
      </c>
      <c r="J532" t="s">
        <v>814</v>
      </c>
      <c r="K532" t="s">
        <v>634</v>
      </c>
      <c r="L532" t="s">
        <v>635</v>
      </c>
      <c r="M532" t="s">
        <v>9270</v>
      </c>
      <c r="N532" t="s">
        <v>634</v>
      </c>
      <c r="O532" t="s">
        <v>637</v>
      </c>
      <c r="P532" t="s">
        <v>22</v>
      </c>
      <c r="Q532" t="s">
        <v>638</v>
      </c>
      <c r="R532" t="s">
        <v>635</v>
      </c>
      <c r="S532" t="s">
        <v>634</v>
      </c>
      <c r="T532" t="s">
        <v>9270</v>
      </c>
    </row>
    <row r="533" spans="1:20" x14ac:dyDescent="0.25">
      <c r="A533" t="s">
        <v>257</v>
      </c>
      <c r="B533" t="s">
        <v>263</v>
      </c>
      <c r="C533">
        <v>139</v>
      </c>
      <c r="D533">
        <v>1</v>
      </c>
      <c r="E533" t="s">
        <v>9269</v>
      </c>
      <c r="F533">
        <v>327</v>
      </c>
      <c r="G533">
        <v>0</v>
      </c>
      <c r="H533" t="s">
        <v>631</v>
      </c>
      <c r="I533" t="s">
        <v>4973</v>
      </c>
      <c r="J533" t="s">
        <v>814</v>
      </c>
      <c r="K533" t="s">
        <v>634</v>
      </c>
      <c r="L533" t="s">
        <v>635</v>
      </c>
      <c r="M533" t="s">
        <v>9270</v>
      </c>
      <c r="N533" t="s">
        <v>634</v>
      </c>
      <c r="O533" t="s">
        <v>637</v>
      </c>
      <c r="P533" t="s">
        <v>22</v>
      </c>
      <c r="Q533" t="s">
        <v>638</v>
      </c>
      <c r="R533" t="s">
        <v>635</v>
      </c>
      <c r="S533" t="s">
        <v>634</v>
      </c>
      <c r="T533" t="s">
        <v>9270</v>
      </c>
    </row>
    <row r="534" spans="1:20" x14ac:dyDescent="0.25">
      <c r="A534" t="s">
        <v>256</v>
      </c>
      <c r="B534" t="s">
        <v>262</v>
      </c>
      <c r="C534">
        <v>139</v>
      </c>
      <c r="D534">
        <v>1</v>
      </c>
      <c r="E534" t="s">
        <v>9269</v>
      </c>
      <c r="F534">
        <v>327</v>
      </c>
      <c r="G534">
        <v>0</v>
      </c>
      <c r="H534" t="s">
        <v>631</v>
      </c>
      <c r="I534" t="s">
        <v>4973</v>
      </c>
      <c r="J534" t="s">
        <v>814</v>
      </c>
      <c r="K534" t="s">
        <v>634</v>
      </c>
      <c r="L534" t="s">
        <v>635</v>
      </c>
      <c r="M534" t="s">
        <v>9270</v>
      </c>
      <c r="N534" t="s">
        <v>634</v>
      </c>
      <c r="O534" t="s">
        <v>637</v>
      </c>
      <c r="P534" t="s">
        <v>22</v>
      </c>
      <c r="Q534" t="s">
        <v>638</v>
      </c>
      <c r="R534" t="s">
        <v>635</v>
      </c>
      <c r="S534" t="s">
        <v>634</v>
      </c>
      <c r="T534" t="s">
        <v>9270</v>
      </c>
    </row>
    <row r="535" spans="1:20" x14ac:dyDescent="0.25">
      <c r="A535" t="s">
        <v>20</v>
      </c>
      <c r="B535" t="s">
        <v>21</v>
      </c>
      <c r="C535">
        <v>50</v>
      </c>
      <c r="D535">
        <v>1</v>
      </c>
      <c r="E535" t="s">
        <v>9271</v>
      </c>
      <c r="F535">
        <v>100</v>
      </c>
      <c r="G535">
        <v>0</v>
      </c>
      <c r="H535" t="s">
        <v>703</v>
      </c>
      <c r="I535" t="s">
        <v>9272</v>
      </c>
      <c r="J535" t="s">
        <v>1890</v>
      </c>
      <c r="K535" t="s">
        <v>634</v>
      </c>
      <c r="L535" t="s">
        <v>635</v>
      </c>
      <c r="M535" t="s">
        <v>9273</v>
      </c>
      <c r="N535" t="s">
        <v>634</v>
      </c>
      <c r="O535" t="s">
        <v>637</v>
      </c>
      <c r="P535" t="s">
        <v>22</v>
      </c>
      <c r="Q535" t="s">
        <v>638</v>
      </c>
      <c r="R535" t="s">
        <v>635</v>
      </c>
      <c r="S535" t="s">
        <v>9274</v>
      </c>
      <c r="T535" t="s">
        <v>9275</v>
      </c>
    </row>
    <row r="536" spans="1:20" x14ac:dyDescent="0.25">
      <c r="A536" t="s">
        <v>23</v>
      </c>
      <c r="B536" t="s">
        <v>24</v>
      </c>
      <c r="C536">
        <v>50</v>
      </c>
      <c r="D536">
        <v>1</v>
      </c>
      <c r="E536" t="s">
        <v>9271</v>
      </c>
      <c r="F536">
        <v>100</v>
      </c>
      <c r="G536">
        <v>0</v>
      </c>
      <c r="H536" t="s">
        <v>703</v>
      </c>
      <c r="I536" t="s">
        <v>9272</v>
      </c>
      <c r="J536" t="s">
        <v>1890</v>
      </c>
      <c r="K536" t="s">
        <v>634</v>
      </c>
      <c r="L536" t="s">
        <v>635</v>
      </c>
      <c r="M536" t="s">
        <v>9273</v>
      </c>
      <c r="N536" t="s">
        <v>634</v>
      </c>
      <c r="O536" t="s">
        <v>637</v>
      </c>
      <c r="P536" t="s">
        <v>22</v>
      </c>
      <c r="Q536" t="s">
        <v>638</v>
      </c>
      <c r="R536" t="s">
        <v>635</v>
      </c>
      <c r="S536" t="s">
        <v>9274</v>
      </c>
      <c r="T536" t="s">
        <v>9275</v>
      </c>
    </row>
    <row r="537" spans="1:20" x14ac:dyDescent="0.25">
      <c r="A537" t="s">
        <v>25</v>
      </c>
      <c r="B537" t="s">
        <v>26</v>
      </c>
      <c r="C537">
        <v>50</v>
      </c>
      <c r="D537">
        <v>1</v>
      </c>
      <c r="E537" t="s">
        <v>9271</v>
      </c>
      <c r="F537">
        <v>100</v>
      </c>
      <c r="G537">
        <v>0</v>
      </c>
      <c r="H537" t="s">
        <v>703</v>
      </c>
      <c r="I537" t="s">
        <v>9272</v>
      </c>
      <c r="J537" t="s">
        <v>1890</v>
      </c>
      <c r="K537" t="s">
        <v>634</v>
      </c>
      <c r="L537" t="s">
        <v>635</v>
      </c>
      <c r="M537" t="s">
        <v>9273</v>
      </c>
      <c r="N537" t="s">
        <v>634</v>
      </c>
      <c r="O537" t="s">
        <v>637</v>
      </c>
      <c r="P537" t="s">
        <v>22</v>
      </c>
      <c r="Q537" t="s">
        <v>638</v>
      </c>
      <c r="R537" t="s">
        <v>635</v>
      </c>
      <c r="S537" t="s">
        <v>9274</v>
      </c>
      <c r="T537" t="s">
        <v>9275</v>
      </c>
    </row>
    <row r="538" spans="1:20" x14ac:dyDescent="0.25">
      <c r="A538" t="s">
        <v>20</v>
      </c>
      <c r="B538" t="s">
        <v>21</v>
      </c>
      <c r="C538">
        <v>50</v>
      </c>
      <c r="D538">
        <v>2</v>
      </c>
      <c r="E538" t="s">
        <v>9276</v>
      </c>
      <c r="F538">
        <v>200</v>
      </c>
      <c r="G538">
        <v>0</v>
      </c>
      <c r="H538" t="s">
        <v>631</v>
      </c>
      <c r="I538" t="s">
        <v>9277</v>
      </c>
      <c r="J538" t="s">
        <v>986</v>
      </c>
      <c r="K538" t="s">
        <v>634</v>
      </c>
      <c r="L538" t="s">
        <v>635</v>
      </c>
      <c r="M538" t="s">
        <v>9278</v>
      </c>
      <c r="N538" t="s">
        <v>634</v>
      </c>
      <c r="O538" t="s">
        <v>637</v>
      </c>
      <c r="P538" t="s">
        <v>22</v>
      </c>
      <c r="Q538" t="s">
        <v>638</v>
      </c>
      <c r="R538" t="s">
        <v>635</v>
      </c>
      <c r="S538" t="s">
        <v>9279</v>
      </c>
      <c r="T538" t="s">
        <v>9278</v>
      </c>
    </row>
    <row r="539" spans="1:20" x14ac:dyDescent="0.25">
      <c r="A539" t="s">
        <v>23</v>
      </c>
      <c r="B539" t="s">
        <v>24</v>
      </c>
      <c r="C539">
        <v>50</v>
      </c>
      <c r="D539">
        <v>2</v>
      </c>
      <c r="E539" t="s">
        <v>9276</v>
      </c>
      <c r="F539">
        <v>200</v>
      </c>
      <c r="G539">
        <v>0</v>
      </c>
      <c r="H539" t="s">
        <v>631</v>
      </c>
      <c r="I539" t="s">
        <v>9277</v>
      </c>
      <c r="J539" t="s">
        <v>986</v>
      </c>
      <c r="K539" t="s">
        <v>634</v>
      </c>
      <c r="L539" t="s">
        <v>635</v>
      </c>
      <c r="M539" t="s">
        <v>9278</v>
      </c>
      <c r="N539" t="s">
        <v>634</v>
      </c>
      <c r="O539" t="s">
        <v>637</v>
      </c>
      <c r="P539" t="s">
        <v>22</v>
      </c>
      <c r="Q539" t="s">
        <v>638</v>
      </c>
      <c r="R539" t="s">
        <v>635</v>
      </c>
      <c r="S539" t="s">
        <v>9279</v>
      </c>
      <c r="T539" t="s">
        <v>9278</v>
      </c>
    </row>
    <row r="540" spans="1:20" x14ac:dyDescent="0.25">
      <c r="A540" t="s">
        <v>25</v>
      </c>
      <c r="B540" t="s">
        <v>26</v>
      </c>
      <c r="C540">
        <v>50</v>
      </c>
      <c r="D540">
        <v>2</v>
      </c>
      <c r="E540" t="s">
        <v>9276</v>
      </c>
      <c r="F540">
        <v>200</v>
      </c>
      <c r="G540">
        <v>0</v>
      </c>
      <c r="H540" t="s">
        <v>631</v>
      </c>
      <c r="I540" t="s">
        <v>9277</v>
      </c>
      <c r="J540" t="s">
        <v>986</v>
      </c>
      <c r="K540" t="s">
        <v>634</v>
      </c>
      <c r="L540" t="s">
        <v>635</v>
      </c>
      <c r="M540" t="s">
        <v>9278</v>
      </c>
      <c r="N540" t="s">
        <v>634</v>
      </c>
      <c r="O540" t="s">
        <v>637</v>
      </c>
      <c r="P540" t="s">
        <v>22</v>
      </c>
      <c r="Q540" t="s">
        <v>638</v>
      </c>
      <c r="R540" t="s">
        <v>635</v>
      </c>
      <c r="S540" t="s">
        <v>9279</v>
      </c>
      <c r="T540" t="s">
        <v>9278</v>
      </c>
    </row>
    <row r="541" spans="1:20" x14ac:dyDescent="0.25">
      <c r="A541" t="s">
        <v>121</v>
      </c>
      <c r="B541" t="s">
        <v>122</v>
      </c>
      <c r="C541">
        <v>15</v>
      </c>
      <c r="D541">
        <v>2</v>
      </c>
      <c r="E541" t="s">
        <v>9280</v>
      </c>
      <c r="F541">
        <v>46</v>
      </c>
      <c r="G541">
        <v>16</v>
      </c>
      <c r="H541" t="s">
        <v>631</v>
      </c>
      <c r="I541" t="s">
        <v>4601</v>
      </c>
      <c r="J541" t="s">
        <v>9281</v>
      </c>
      <c r="K541" t="s">
        <v>1234</v>
      </c>
      <c r="L541" t="s">
        <v>4232</v>
      </c>
      <c r="M541" t="s">
        <v>9282</v>
      </c>
      <c r="N541" t="s">
        <v>634</v>
      </c>
      <c r="O541" t="s">
        <v>894</v>
      </c>
      <c r="P541" t="s">
        <v>43</v>
      </c>
      <c r="Q541" t="s">
        <v>648</v>
      </c>
      <c r="R541" t="s">
        <v>635</v>
      </c>
      <c r="S541" t="s">
        <v>9283</v>
      </c>
      <c r="T541" t="s">
        <v>9282</v>
      </c>
    </row>
    <row r="542" spans="1:20" x14ac:dyDescent="0.25">
      <c r="A542" t="s">
        <v>39</v>
      </c>
      <c r="B542" t="s">
        <v>44</v>
      </c>
      <c r="C542">
        <v>76</v>
      </c>
      <c r="D542">
        <v>1</v>
      </c>
      <c r="E542" t="s">
        <v>9284</v>
      </c>
      <c r="F542">
        <v>76</v>
      </c>
      <c r="G542">
        <v>0</v>
      </c>
      <c r="H542" t="s">
        <v>641</v>
      </c>
      <c r="I542" t="s">
        <v>9285</v>
      </c>
      <c r="J542" t="s">
        <v>9286</v>
      </c>
      <c r="K542" t="s">
        <v>1735</v>
      </c>
      <c r="L542" t="s">
        <v>6739</v>
      </c>
      <c r="M542" t="s">
        <v>9287</v>
      </c>
      <c r="N542" t="s">
        <v>634</v>
      </c>
      <c r="O542" t="s">
        <v>894</v>
      </c>
      <c r="P542" t="s">
        <v>43</v>
      </c>
      <c r="Q542" t="s">
        <v>648</v>
      </c>
      <c r="R542" t="s">
        <v>635</v>
      </c>
      <c r="S542" t="s">
        <v>9288</v>
      </c>
      <c r="T542" t="s">
        <v>9289</v>
      </c>
    </row>
    <row r="543" spans="1:20" x14ac:dyDescent="0.25">
      <c r="A543" t="s">
        <v>20</v>
      </c>
      <c r="B543" t="s">
        <v>21</v>
      </c>
      <c r="C543">
        <v>50</v>
      </c>
      <c r="D543">
        <v>1</v>
      </c>
      <c r="E543" t="s">
        <v>9290</v>
      </c>
      <c r="F543">
        <v>138</v>
      </c>
      <c r="G543">
        <v>38</v>
      </c>
      <c r="H543" t="s">
        <v>631</v>
      </c>
      <c r="I543" t="s">
        <v>9291</v>
      </c>
      <c r="J543" t="s">
        <v>834</v>
      </c>
      <c r="K543" t="s">
        <v>634</v>
      </c>
      <c r="L543" t="s">
        <v>635</v>
      </c>
      <c r="M543" t="s">
        <v>9292</v>
      </c>
      <c r="N543" t="s">
        <v>634</v>
      </c>
      <c r="O543" t="s">
        <v>637</v>
      </c>
      <c r="P543" t="s">
        <v>22</v>
      </c>
      <c r="Q543" t="s">
        <v>638</v>
      </c>
      <c r="R543" t="s">
        <v>635</v>
      </c>
      <c r="S543" t="s">
        <v>9293</v>
      </c>
      <c r="T543" t="s">
        <v>9292</v>
      </c>
    </row>
    <row r="544" spans="1:20" x14ac:dyDescent="0.25">
      <c r="A544" t="s">
        <v>23</v>
      </c>
      <c r="B544" t="s">
        <v>24</v>
      </c>
      <c r="C544">
        <v>50</v>
      </c>
      <c r="D544">
        <v>1</v>
      </c>
      <c r="E544" t="s">
        <v>9290</v>
      </c>
      <c r="F544">
        <v>138</v>
      </c>
      <c r="G544">
        <v>38</v>
      </c>
      <c r="H544" t="s">
        <v>631</v>
      </c>
      <c r="I544" t="s">
        <v>9291</v>
      </c>
      <c r="J544" t="s">
        <v>834</v>
      </c>
      <c r="K544" t="s">
        <v>634</v>
      </c>
      <c r="L544" t="s">
        <v>635</v>
      </c>
      <c r="M544" t="s">
        <v>9292</v>
      </c>
      <c r="N544" t="s">
        <v>634</v>
      </c>
      <c r="O544" t="s">
        <v>637</v>
      </c>
      <c r="P544" t="s">
        <v>22</v>
      </c>
      <c r="Q544" t="s">
        <v>638</v>
      </c>
      <c r="R544" t="s">
        <v>635</v>
      </c>
      <c r="S544" t="s">
        <v>9293</v>
      </c>
      <c r="T544" t="s">
        <v>9292</v>
      </c>
    </row>
    <row r="545" spans="1:20" x14ac:dyDescent="0.25">
      <c r="A545" t="s">
        <v>25</v>
      </c>
      <c r="B545" t="s">
        <v>26</v>
      </c>
      <c r="C545">
        <v>50</v>
      </c>
      <c r="D545">
        <v>1</v>
      </c>
      <c r="E545" t="s">
        <v>9290</v>
      </c>
      <c r="F545">
        <v>138</v>
      </c>
      <c r="G545">
        <v>38</v>
      </c>
      <c r="H545" t="s">
        <v>631</v>
      </c>
      <c r="I545" t="s">
        <v>9291</v>
      </c>
      <c r="J545" t="s">
        <v>834</v>
      </c>
      <c r="K545" t="s">
        <v>634</v>
      </c>
      <c r="L545" t="s">
        <v>635</v>
      </c>
      <c r="M545" t="s">
        <v>9292</v>
      </c>
      <c r="N545" t="s">
        <v>634</v>
      </c>
      <c r="O545" t="s">
        <v>637</v>
      </c>
      <c r="P545" t="s">
        <v>22</v>
      </c>
      <c r="Q545" t="s">
        <v>638</v>
      </c>
      <c r="R545" t="s">
        <v>635</v>
      </c>
      <c r="S545" t="s">
        <v>9293</v>
      </c>
      <c r="T545" t="s">
        <v>9292</v>
      </c>
    </row>
    <row r="546" spans="1:20" x14ac:dyDescent="0.25">
      <c r="A546" t="s">
        <v>20</v>
      </c>
      <c r="B546" t="s">
        <v>21</v>
      </c>
      <c r="C546">
        <v>60</v>
      </c>
      <c r="D546">
        <v>4</v>
      </c>
      <c r="E546" t="s">
        <v>9294</v>
      </c>
      <c r="F546">
        <v>390</v>
      </c>
      <c r="G546">
        <v>0</v>
      </c>
      <c r="H546" t="s">
        <v>631</v>
      </c>
      <c r="I546" t="s">
        <v>9295</v>
      </c>
      <c r="J546" t="s">
        <v>3852</v>
      </c>
      <c r="K546" t="s">
        <v>634</v>
      </c>
      <c r="L546" t="s">
        <v>635</v>
      </c>
      <c r="M546" t="s">
        <v>9296</v>
      </c>
      <c r="N546" t="s">
        <v>634</v>
      </c>
      <c r="O546" t="s">
        <v>637</v>
      </c>
      <c r="P546" t="s">
        <v>22</v>
      </c>
      <c r="Q546" t="s">
        <v>638</v>
      </c>
      <c r="R546" t="s">
        <v>635</v>
      </c>
      <c r="S546" t="s">
        <v>9297</v>
      </c>
      <c r="T546" t="s">
        <v>9296</v>
      </c>
    </row>
    <row r="547" spans="1:20" x14ac:dyDescent="0.25">
      <c r="A547" t="s">
        <v>23</v>
      </c>
      <c r="B547" t="s">
        <v>24</v>
      </c>
      <c r="C547">
        <v>60</v>
      </c>
      <c r="D547">
        <v>4</v>
      </c>
      <c r="E547" t="s">
        <v>9294</v>
      </c>
      <c r="F547">
        <v>390</v>
      </c>
      <c r="G547">
        <v>0</v>
      </c>
      <c r="H547" t="s">
        <v>631</v>
      </c>
      <c r="I547" t="s">
        <v>9295</v>
      </c>
      <c r="J547" t="s">
        <v>3852</v>
      </c>
      <c r="K547" t="s">
        <v>634</v>
      </c>
      <c r="L547" t="s">
        <v>635</v>
      </c>
      <c r="M547" t="s">
        <v>9296</v>
      </c>
      <c r="N547" t="s">
        <v>634</v>
      </c>
      <c r="O547" t="s">
        <v>637</v>
      </c>
      <c r="P547" t="s">
        <v>22</v>
      </c>
      <c r="Q547" t="s">
        <v>638</v>
      </c>
      <c r="R547" t="s">
        <v>635</v>
      </c>
      <c r="S547" t="s">
        <v>9297</v>
      </c>
      <c r="T547" t="s">
        <v>9296</v>
      </c>
    </row>
    <row r="548" spans="1:20" x14ac:dyDescent="0.25">
      <c r="A548" t="s">
        <v>25</v>
      </c>
      <c r="B548" t="s">
        <v>26</v>
      </c>
      <c r="C548">
        <v>60</v>
      </c>
      <c r="D548">
        <v>4</v>
      </c>
      <c r="E548" t="s">
        <v>9294</v>
      </c>
      <c r="F548">
        <v>390</v>
      </c>
      <c r="G548">
        <v>0</v>
      </c>
      <c r="H548" t="s">
        <v>631</v>
      </c>
      <c r="I548" t="s">
        <v>9295</v>
      </c>
      <c r="J548" t="s">
        <v>3852</v>
      </c>
      <c r="K548" t="s">
        <v>634</v>
      </c>
      <c r="L548" t="s">
        <v>635</v>
      </c>
      <c r="M548" t="s">
        <v>9296</v>
      </c>
      <c r="N548" t="s">
        <v>634</v>
      </c>
      <c r="O548" t="s">
        <v>637</v>
      </c>
      <c r="P548" t="s">
        <v>22</v>
      </c>
      <c r="Q548" t="s">
        <v>638</v>
      </c>
      <c r="R548" t="s">
        <v>635</v>
      </c>
      <c r="S548" t="s">
        <v>9297</v>
      </c>
      <c r="T548" t="s">
        <v>9296</v>
      </c>
    </row>
    <row r="549" spans="1:20" x14ac:dyDescent="0.25">
      <c r="A549" t="s">
        <v>121</v>
      </c>
      <c r="B549" t="s">
        <v>122</v>
      </c>
      <c r="C549">
        <v>15</v>
      </c>
      <c r="D549">
        <v>1</v>
      </c>
      <c r="E549" t="s">
        <v>9298</v>
      </c>
      <c r="F549">
        <v>25</v>
      </c>
      <c r="G549">
        <v>10</v>
      </c>
      <c r="H549" t="s">
        <v>631</v>
      </c>
      <c r="I549" t="s">
        <v>1777</v>
      </c>
      <c r="J549" t="s">
        <v>1778</v>
      </c>
      <c r="K549" t="s">
        <v>1779</v>
      </c>
      <c r="L549" t="s">
        <v>1780</v>
      </c>
      <c r="M549" t="s">
        <v>9299</v>
      </c>
      <c r="N549" t="s">
        <v>634</v>
      </c>
      <c r="O549" t="s">
        <v>894</v>
      </c>
      <c r="P549" t="s">
        <v>43</v>
      </c>
      <c r="Q549" t="s">
        <v>648</v>
      </c>
      <c r="R549" t="s">
        <v>635</v>
      </c>
      <c r="S549" t="s">
        <v>9300</v>
      </c>
      <c r="T549" t="s">
        <v>9299</v>
      </c>
    </row>
    <row r="550" spans="1:20" x14ac:dyDescent="0.25">
      <c r="A550" t="s">
        <v>121</v>
      </c>
      <c r="B550" t="s">
        <v>122</v>
      </c>
      <c r="C550">
        <v>15</v>
      </c>
      <c r="D550">
        <v>1</v>
      </c>
      <c r="E550" t="s">
        <v>9301</v>
      </c>
      <c r="F550">
        <v>25</v>
      </c>
      <c r="G550">
        <v>10</v>
      </c>
      <c r="H550" t="s">
        <v>641</v>
      </c>
      <c r="I550" t="s">
        <v>1777</v>
      </c>
      <c r="J550" t="s">
        <v>1778</v>
      </c>
      <c r="K550" t="s">
        <v>1779</v>
      </c>
      <c r="L550" t="s">
        <v>1780</v>
      </c>
      <c r="M550" t="s">
        <v>9299</v>
      </c>
      <c r="N550" t="s">
        <v>634</v>
      </c>
      <c r="O550" t="s">
        <v>894</v>
      </c>
      <c r="P550" t="s">
        <v>43</v>
      </c>
      <c r="Q550" t="s">
        <v>648</v>
      </c>
      <c r="R550" t="s">
        <v>635</v>
      </c>
      <c r="S550" t="s">
        <v>9302</v>
      </c>
      <c r="T550" t="s">
        <v>9299</v>
      </c>
    </row>
    <row r="551" spans="1:20" x14ac:dyDescent="0.25">
      <c r="A551" t="s">
        <v>118</v>
      </c>
      <c r="B551" t="s">
        <v>91</v>
      </c>
      <c r="C551">
        <v>72</v>
      </c>
      <c r="D551">
        <v>1</v>
      </c>
      <c r="E551" t="s">
        <v>9303</v>
      </c>
      <c r="F551">
        <v>285</v>
      </c>
      <c r="G551">
        <v>0</v>
      </c>
      <c r="H551" t="s">
        <v>641</v>
      </c>
      <c r="I551" t="s">
        <v>4593</v>
      </c>
      <c r="J551" t="s">
        <v>4594</v>
      </c>
      <c r="K551" t="s">
        <v>2090</v>
      </c>
      <c r="L551" t="s">
        <v>2091</v>
      </c>
      <c r="M551" t="s">
        <v>9299</v>
      </c>
      <c r="N551" t="s">
        <v>634</v>
      </c>
      <c r="O551" t="s">
        <v>894</v>
      </c>
      <c r="P551" t="s">
        <v>43</v>
      </c>
      <c r="Q551" t="s">
        <v>648</v>
      </c>
      <c r="R551" t="s">
        <v>635</v>
      </c>
      <c r="S551" t="s">
        <v>9304</v>
      </c>
      <c r="T551" t="s">
        <v>9299</v>
      </c>
    </row>
    <row r="552" spans="1:20" x14ac:dyDescent="0.25">
      <c r="A552" t="s">
        <v>39</v>
      </c>
      <c r="B552" t="s">
        <v>44</v>
      </c>
      <c r="C552">
        <v>71</v>
      </c>
      <c r="D552">
        <v>3</v>
      </c>
      <c r="E552" t="s">
        <v>9303</v>
      </c>
      <c r="F552">
        <v>285</v>
      </c>
      <c r="G552">
        <v>0</v>
      </c>
      <c r="H552" t="s">
        <v>641</v>
      </c>
      <c r="I552" t="s">
        <v>4593</v>
      </c>
      <c r="J552" t="s">
        <v>4594</v>
      </c>
      <c r="K552" t="s">
        <v>2090</v>
      </c>
      <c r="L552" t="s">
        <v>2091</v>
      </c>
      <c r="M552" t="s">
        <v>9299</v>
      </c>
      <c r="N552" t="s">
        <v>634</v>
      </c>
      <c r="O552" t="s">
        <v>894</v>
      </c>
      <c r="P552" t="s">
        <v>43</v>
      </c>
      <c r="Q552" t="s">
        <v>648</v>
      </c>
      <c r="R552" t="s">
        <v>635</v>
      </c>
      <c r="S552" t="s">
        <v>9304</v>
      </c>
      <c r="T552" t="s">
        <v>9299</v>
      </c>
    </row>
    <row r="553" spans="1:20" x14ac:dyDescent="0.25">
      <c r="A553" t="s">
        <v>20</v>
      </c>
      <c r="B553" t="s">
        <v>21</v>
      </c>
      <c r="C553">
        <v>50</v>
      </c>
      <c r="D553">
        <v>1</v>
      </c>
      <c r="E553" t="s">
        <v>9305</v>
      </c>
      <c r="F553">
        <v>138</v>
      </c>
      <c r="G553">
        <v>38</v>
      </c>
      <c r="H553" t="s">
        <v>631</v>
      </c>
      <c r="I553" t="s">
        <v>9306</v>
      </c>
      <c r="J553" t="s">
        <v>814</v>
      </c>
      <c r="K553" t="s">
        <v>634</v>
      </c>
      <c r="L553" t="s">
        <v>635</v>
      </c>
      <c r="M553" t="s">
        <v>9307</v>
      </c>
      <c r="N553" t="s">
        <v>634</v>
      </c>
      <c r="O553" t="s">
        <v>654</v>
      </c>
      <c r="P553" t="s">
        <v>22</v>
      </c>
      <c r="Q553" t="s">
        <v>655</v>
      </c>
      <c r="R553" t="s">
        <v>635</v>
      </c>
      <c r="S553" t="s">
        <v>9308</v>
      </c>
      <c r="T553" t="s">
        <v>9307</v>
      </c>
    </row>
    <row r="554" spans="1:20" x14ac:dyDescent="0.25">
      <c r="A554" t="s">
        <v>23</v>
      </c>
      <c r="B554" t="s">
        <v>24</v>
      </c>
      <c r="C554">
        <v>50</v>
      </c>
      <c r="D554">
        <v>1</v>
      </c>
      <c r="E554" t="s">
        <v>9305</v>
      </c>
      <c r="F554">
        <v>138</v>
      </c>
      <c r="G554">
        <v>38</v>
      </c>
      <c r="H554" t="s">
        <v>631</v>
      </c>
      <c r="I554" t="s">
        <v>9306</v>
      </c>
      <c r="J554" t="s">
        <v>814</v>
      </c>
      <c r="K554" t="s">
        <v>634</v>
      </c>
      <c r="L554" t="s">
        <v>635</v>
      </c>
      <c r="M554" t="s">
        <v>9307</v>
      </c>
      <c r="N554" t="s">
        <v>634</v>
      </c>
      <c r="O554" t="s">
        <v>654</v>
      </c>
      <c r="P554" t="s">
        <v>22</v>
      </c>
      <c r="Q554" t="s">
        <v>655</v>
      </c>
      <c r="R554" t="s">
        <v>635</v>
      </c>
      <c r="S554" t="s">
        <v>9308</v>
      </c>
      <c r="T554" t="s">
        <v>9307</v>
      </c>
    </row>
    <row r="555" spans="1:20" x14ac:dyDescent="0.25">
      <c r="A555" t="s">
        <v>25</v>
      </c>
      <c r="B555" t="s">
        <v>26</v>
      </c>
      <c r="C555">
        <v>50</v>
      </c>
      <c r="D555">
        <v>1</v>
      </c>
      <c r="E555" t="s">
        <v>9305</v>
      </c>
      <c r="F555">
        <v>138</v>
      </c>
      <c r="G555">
        <v>38</v>
      </c>
      <c r="H555" t="s">
        <v>631</v>
      </c>
      <c r="I555" t="s">
        <v>9306</v>
      </c>
      <c r="J555" t="s">
        <v>814</v>
      </c>
      <c r="K555" t="s">
        <v>634</v>
      </c>
      <c r="L555" t="s">
        <v>635</v>
      </c>
      <c r="M555" t="s">
        <v>9307</v>
      </c>
      <c r="N555" t="s">
        <v>634</v>
      </c>
      <c r="O555" t="s">
        <v>654</v>
      </c>
      <c r="P555" t="s">
        <v>22</v>
      </c>
      <c r="Q555" t="s">
        <v>655</v>
      </c>
      <c r="R555" t="s">
        <v>635</v>
      </c>
      <c r="S555" t="s">
        <v>9308</v>
      </c>
      <c r="T555" t="s">
        <v>9307</v>
      </c>
    </row>
    <row r="556" spans="1:20" x14ac:dyDescent="0.25">
      <c r="A556" t="s">
        <v>20</v>
      </c>
      <c r="B556" t="s">
        <v>21</v>
      </c>
      <c r="C556">
        <v>50</v>
      </c>
      <c r="D556">
        <v>1</v>
      </c>
      <c r="E556" t="s">
        <v>9309</v>
      </c>
      <c r="F556">
        <v>100</v>
      </c>
      <c r="G556">
        <v>0</v>
      </c>
      <c r="H556" t="s">
        <v>631</v>
      </c>
      <c r="I556" t="s">
        <v>9310</v>
      </c>
      <c r="J556" t="s">
        <v>749</v>
      </c>
      <c r="K556" t="s">
        <v>634</v>
      </c>
      <c r="L556" t="s">
        <v>635</v>
      </c>
      <c r="M556" t="s">
        <v>9311</v>
      </c>
      <c r="N556" t="s">
        <v>634</v>
      </c>
      <c r="O556" t="s">
        <v>654</v>
      </c>
      <c r="P556" t="s">
        <v>22</v>
      </c>
      <c r="Q556" t="s">
        <v>655</v>
      </c>
      <c r="R556" t="s">
        <v>635</v>
      </c>
      <c r="S556" t="s">
        <v>9312</v>
      </c>
      <c r="T556" t="s">
        <v>9313</v>
      </c>
    </row>
    <row r="557" spans="1:20" x14ac:dyDescent="0.25">
      <c r="A557" t="s">
        <v>23</v>
      </c>
      <c r="B557" t="s">
        <v>24</v>
      </c>
      <c r="C557">
        <v>50</v>
      </c>
      <c r="D557">
        <v>1</v>
      </c>
      <c r="E557" t="s">
        <v>9309</v>
      </c>
      <c r="F557">
        <v>100</v>
      </c>
      <c r="G557">
        <v>0</v>
      </c>
      <c r="H557" t="s">
        <v>631</v>
      </c>
      <c r="I557" t="s">
        <v>9310</v>
      </c>
      <c r="J557" t="s">
        <v>749</v>
      </c>
      <c r="K557" t="s">
        <v>634</v>
      </c>
      <c r="L557" t="s">
        <v>635</v>
      </c>
      <c r="M557" t="s">
        <v>9311</v>
      </c>
      <c r="N557" t="s">
        <v>634</v>
      </c>
      <c r="O557" t="s">
        <v>654</v>
      </c>
      <c r="P557" t="s">
        <v>22</v>
      </c>
      <c r="Q557" t="s">
        <v>655</v>
      </c>
      <c r="R557" t="s">
        <v>635</v>
      </c>
      <c r="S557" t="s">
        <v>9312</v>
      </c>
      <c r="T557" t="s">
        <v>9313</v>
      </c>
    </row>
    <row r="558" spans="1:20" x14ac:dyDescent="0.25">
      <c r="A558" t="s">
        <v>25</v>
      </c>
      <c r="B558" t="s">
        <v>26</v>
      </c>
      <c r="C558">
        <v>50</v>
      </c>
      <c r="D558">
        <v>1</v>
      </c>
      <c r="E558" t="s">
        <v>9309</v>
      </c>
      <c r="F558">
        <v>100</v>
      </c>
      <c r="G558">
        <v>0</v>
      </c>
      <c r="H558" t="s">
        <v>631</v>
      </c>
      <c r="I558" t="s">
        <v>9310</v>
      </c>
      <c r="J558" t="s">
        <v>749</v>
      </c>
      <c r="K558" t="s">
        <v>634</v>
      </c>
      <c r="L558" t="s">
        <v>635</v>
      </c>
      <c r="M558" t="s">
        <v>9311</v>
      </c>
      <c r="N558" t="s">
        <v>634</v>
      </c>
      <c r="O558" t="s">
        <v>654</v>
      </c>
      <c r="P558" t="s">
        <v>22</v>
      </c>
      <c r="Q558" t="s">
        <v>655</v>
      </c>
      <c r="R558" t="s">
        <v>635</v>
      </c>
      <c r="S558" t="s">
        <v>9312</v>
      </c>
      <c r="T558" t="s">
        <v>9313</v>
      </c>
    </row>
  </sheetData>
  <pageMargins left="0.25" right="0.25" top="0.75" bottom="0.75" header="0.3" footer="0.3"/>
  <pageSetup paperSize="9" scale="21" fitToHeight="0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418F2-9D99-451F-8A38-27563E3D4B43}">
  <sheetPr>
    <tabColor rgb="FFFF6699"/>
    <pageSetUpPr fitToPage="1"/>
  </sheetPr>
  <dimension ref="A1:V631"/>
  <sheetViews>
    <sheetView zoomScale="70" zoomScaleNormal="70" workbookViewId="0">
      <pane xSplit="2" ySplit="1" topLeftCell="T17" activePane="bottomRight" state="frozen"/>
      <selection activeCell="S16" sqref="S16"/>
      <selection pane="topRight" activeCell="S16" sqref="S16"/>
      <selection pane="bottomLeft" activeCell="S16" sqref="S16"/>
      <selection pane="bottomRight" activeCell="U599" sqref="U599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84" t="s">
        <v>1893</v>
      </c>
      <c r="V1" t="s">
        <v>1895</v>
      </c>
    </row>
    <row r="2" spans="1:22" x14ac:dyDescent="0.25">
      <c r="A2" t="s">
        <v>20</v>
      </c>
      <c r="B2" t="s">
        <v>21</v>
      </c>
      <c r="C2">
        <v>50</v>
      </c>
      <c r="D2">
        <v>1</v>
      </c>
      <c r="E2" t="s">
        <v>9314</v>
      </c>
      <c r="F2">
        <v>100</v>
      </c>
      <c r="G2">
        <v>0</v>
      </c>
      <c r="H2" t="s">
        <v>631</v>
      </c>
      <c r="I2" t="s">
        <v>9315</v>
      </c>
      <c r="J2" t="s">
        <v>999</v>
      </c>
      <c r="K2" t="s">
        <v>634</v>
      </c>
      <c r="L2" t="s">
        <v>635</v>
      </c>
      <c r="M2" t="s">
        <v>9316</v>
      </c>
      <c r="N2" t="s">
        <v>634</v>
      </c>
      <c r="O2" t="s">
        <v>654</v>
      </c>
      <c r="P2" t="s">
        <v>22</v>
      </c>
      <c r="Q2" t="s">
        <v>655</v>
      </c>
      <c r="R2" t="s">
        <v>635</v>
      </c>
      <c r="S2" t="s">
        <v>634</v>
      </c>
      <c r="T2" t="s">
        <v>9317</v>
      </c>
      <c r="U2" s="50" t="s">
        <v>164</v>
      </c>
      <c r="V2">
        <v>271</v>
      </c>
    </row>
    <row r="3" spans="1:22" x14ac:dyDescent="0.25">
      <c r="A3" t="s">
        <v>23</v>
      </c>
      <c r="B3" t="s">
        <v>24</v>
      </c>
      <c r="C3">
        <v>50</v>
      </c>
      <c r="D3">
        <v>1</v>
      </c>
      <c r="E3" t="s">
        <v>9314</v>
      </c>
      <c r="F3">
        <v>100</v>
      </c>
      <c r="G3">
        <v>0</v>
      </c>
      <c r="H3" t="s">
        <v>631</v>
      </c>
      <c r="I3" t="s">
        <v>9315</v>
      </c>
      <c r="J3" t="s">
        <v>999</v>
      </c>
      <c r="K3" t="s">
        <v>634</v>
      </c>
      <c r="L3" t="s">
        <v>635</v>
      </c>
      <c r="M3" t="s">
        <v>9316</v>
      </c>
      <c r="N3" t="s">
        <v>634</v>
      </c>
      <c r="O3" t="s">
        <v>654</v>
      </c>
      <c r="P3" t="s">
        <v>22</v>
      </c>
      <c r="Q3" t="s">
        <v>655</v>
      </c>
      <c r="R3" t="s">
        <v>635</v>
      </c>
      <c r="S3" t="s">
        <v>634</v>
      </c>
      <c r="T3" t="s">
        <v>9317</v>
      </c>
      <c r="U3" s="85" t="s">
        <v>165</v>
      </c>
      <c r="V3">
        <v>271</v>
      </c>
    </row>
    <row r="4" spans="1:22" x14ac:dyDescent="0.25">
      <c r="A4" t="s">
        <v>25</v>
      </c>
      <c r="B4" t="s">
        <v>26</v>
      </c>
      <c r="C4">
        <v>50</v>
      </c>
      <c r="D4">
        <v>1</v>
      </c>
      <c r="E4" t="s">
        <v>9314</v>
      </c>
      <c r="F4">
        <v>100</v>
      </c>
      <c r="G4">
        <v>0</v>
      </c>
      <c r="H4" t="s">
        <v>631</v>
      </c>
      <c r="I4" t="s">
        <v>9315</v>
      </c>
      <c r="J4" t="s">
        <v>999</v>
      </c>
      <c r="K4" t="s">
        <v>634</v>
      </c>
      <c r="L4" t="s">
        <v>635</v>
      </c>
      <c r="M4" t="s">
        <v>9316</v>
      </c>
      <c r="N4" t="s">
        <v>634</v>
      </c>
      <c r="O4" t="s">
        <v>654</v>
      </c>
      <c r="P4" t="s">
        <v>22</v>
      </c>
      <c r="Q4" t="s">
        <v>655</v>
      </c>
      <c r="R4" t="s">
        <v>635</v>
      </c>
      <c r="S4" t="s">
        <v>634</v>
      </c>
      <c r="T4" t="s">
        <v>9317</v>
      </c>
      <c r="U4" s="50" t="s">
        <v>37</v>
      </c>
      <c r="V4">
        <v>140</v>
      </c>
    </row>
    <row r="5" spans="1:22" x14ac:dyDescent="0.25">
      <c r="A5" t="s">
        <v>20</v>
      </c>
      <c r="B5" t="s">
        <v>21</v>
      </c>
      <c r="C5">
        <v>50</v>
      </c>
      <c r="D5">
        <v>1</v>
      </c>
      <c r="E5" t="s">
        <v>9318</v>
      </c>
      <c r="F5">
        <v>100</v>
      </c>
      <c r="G5">
        <v>0</v>
      </c>
      <c r="H5" t="s">
        <v>631</v>
      </c>
      <c r="I5" t="s">
        <v>9319</v>
      </c>
      <c r="J5" t="s">
        <v>1152</v>
      </c>
      <c r="K5" t="s">
        <v>634</v>
      </c>
      <c r="L5" t="s">
        <v>635</v>
      </c>
      <c r="M5" t="s">
        <v>9320</v>
      </c>
      <c r="N5" t="s">
        <v>634</v>
      </c>
      <c r="O5" t="s">
        <v>654</v>
      </c>
      <c r="P5" t="s">
        <v>22</v>
      </c>
      <c r="Q5" t="s">
        <v>655</v>
      </c>
      <c r="R5" t="s">
        <v>635</v>
      </c>
      <c r="S5" t="s">
        <v>634</v>
      </c>
      <c r="T5" t="s">
        <v>9320</v>
      </c>
      <c r="U5" s="85" t="s">
        <v>38</v>
      </c>
      <c r="V5">
        <v>140</v>
      </c>
    </row>
    <row r="6" spans="1:22" x14ac:dyDescent="0.25">
      <c r="A6" t="s">
        <v>23</v>
      </c>
      <c r="B6" t="s">
        <v>24</v>
      </c>
      <c r="C6">
        <v>50</v>
      </c>
      <c r="D6">
        <v>1</v>
      </c>
      <c r="E6" t="s">
        <v>9318</v>
      </c>
      <c r="F6">
        <v>100</v>
      </c>
      <c r="G6">
        <v>0</v>
      </c>
      <c r="H6" t="s">
        <v>631</v>
      </c>
      <c r="I6" t="s">
        <v>9319</v>
      </c>
      <c r="J6" t="s">
        <v>1152</v>
      </c>
      <c r="K6" t="s">
        <v>634</v>
      </c>
      <c r="L6" t="s">
        <v>635</v>
      </c>
      <c r="M6" t="s">
        <v>9320</v>
      </c>
      <c r="N6" t="s">
        <v>634</v>
      </c>
      <c r="O6" t="s">
        <v>654</v>
      </c>
      <c r="P6" t="s">
        <v>22</v>
      </c>
      <c r="Q6" t="s">
        <v>655</v>
      </c>
      <c r="R6" t="s">
        <v>635</v>
      </c>
      <c r="S6" t="s">
        <v>634</v>
      </c>
      <c r="T6" t="s">
        <v>9320</v>
      </c>
      <c r="U6" s="50" t="s">
        <v>116</v>
      </c>
      <c r="V6">
        <v>720</v>
      </c>
    </row>
    <row r="7" spans="1:22" x14ac:dyDescent="0.25">
      <c r="A7" t="s">
        <v>25</v>
      </c>
      <c r="B7" t="s">
        <v>26</v>
      </c>
      <c r="C7">
        <v>50</v>
      </c>
      <c r="D7">
        <v>1</v>
      </c>
      <c r="E7" t="s">
        <v>9318</v>
      </c>
      <c r="F7">
        <v>100</v>
      </c>
      <c r="G7">
        <v>0</v>
      </c>
      <c r="H7" t="s">
        <v>631</v>
      </c>
      <c r="I7" t="s">
        <v>9319</v>
      </c>
      <c r="J7" t="s">
        <v>1152</v>
      </c>
      <c r="K7" t="s">
        <v>634</v>
      </c>
      <c r="L7" t="s">
        <v>635</v>
      </c>
      <c r="M7" t="s">
        <v>9320</v>
      </c>
      <c r="N7" t="s">
        <v>634</v>
      </c>
      <c r="O7" t="s">
        <v>654</v>
      </c>
      <c r="P7" t="s">
        <v>22</v>
      </c>
      <c r="Q7" t="s">
        <v>655</v>
      </c>
      <c r="R7" t="s">
        <v>635</v>
      </c>
      <c r="S7" t="s">
        <v>634</v>
      </c>
      <c r="T7" t="s">
        <v>9320</v>
      </c>
      <c r="U7" s="85" t="s">
        <v>117</v>
      </c>
      <c r="V7">
        <v>720</v>
      </c>
    </row>
    <row r="8" spans="1:22" x14ac:dyDescent="0.25">
      <c r="A8" t="s">
        <v>164</v>
      </c>
      <c r="B8" t="s">
        <v>165</v>
      </c>
      <c r="C8">
        <v>65</v>
      </c>
      <c r="D8">
        <v>9</v>
      </c>
      <c r="E8" t="s">
        <v>9321</v>
      </c>
      <c r="F8">
        <v>299</v>
      </c>
      <c r="G8">
        <v>0</v>
      </c>
      <c r="H8" t="s">
        <v>631</v>
      </c>
      <c r="I8" t="s">
        <v>9322</v>
      </c>
      <c r="J8" t="s">
        <v>1087</v>
      </c>
      <c r="K8" t="s">
        <v>634</v>
      </c>
      <c r="L8" t="s">
        <v>635</v>
      </c>
      <c r="M8" t="s">
        <v>9323</v>
      </c>
      <c r="N8" t="s">
        <v>634</v>
      </c>
      <c r="O8" t="s">
        <v>637</v>
      </c>
      <c r="P8" t="s">
        <v>22</v>
      </c>
      <c r="Q8" t="s">
        <v>638</v>
      </c>
      <c r="R8" t="s">
        <v>635</v>
      </c>
      <c r="S8" t="s">
        <v>634</v>
      </c>
      <c r="T8" t="s">
        <v>9323</v>
      </c>
      <c r="U8" s="50" t="s">
        <v>39</v>
      </c>
      <c r="V8">
        <v>64</v>
      </c>
    </row>
    <row r="9" spans="1:22" x14ac:dyDescent="0.25">
      <c r="A9" t="s">
        <v>20</v>
      </c>
      <c r="B9" t="s">
        <v>21</v>
      </c>
      <c r="C9">
        <v>50</v>
      </c>
      <c r="D9">
        <v>1</v>
      </c>
      <c r="E9" t="s">
        <v>9324</v>
      </c>
      <c r="F9">
        <v>100</v>
      </c>
      <c r="G9">
        <v>0</v>
      </c>
      <c r="H9" t="s">
        <v>631</v>
      </c>
      <c r="I9" t="s">
        <v>9325</v>
      </c>
      <c r="J9" t="s">
        <v>1049</v>
      </c>
      <c r="K9" t="s">
        <v>634</v>
      </c>
      <c r="L9" t="s">
        <v>635</v>
      </c>
      <c r="M9" t="s">
        <v>9326</v>
      </c>
      <c r="N9" t="s">
        <v>634</v>
      </c>
      <c r="O9" t="s">
        <v>654</v>
      </c>
      <c r="P9" t="s">
        <v>22</v>
      </c>
      <c r="Q9" t="s">
        <v>655</v>
      </c>
      <c r="R9" t="s">
        <v>635</v>
      </c>
      <c r="S9" t="s">
        <v>634</v>
      </c>
      <c r="T9" t="s">
        <v>9327</v>
      </c>
      <c r="U9" s="85" t="s">
        <v>230</v>
      </c>
      <c r="V9">
        <v>1</v>
      </c>
    </row>
    <row r="10" spans="1:22" x14ac:dyDescent="0.25">
      <c r="A10" t="s">
        <v>23</v>
      </c>
      <c r="B10" t="s">
        <v>24</v>
      </c>
      <c r="C10">
        <v>50</v>
      </c>
      <c r="D10">
        <v>1</v>
      </c>
      <c r="E10" t="s">
        <v>9324</v>
      </c>
      <c r="F10">
        <v>100</v>
      </c>
      <c r="G10">
        <v>0</v>
      </c>
      <c r="H10" t="s">
        <v>631</v>
      </c>
      <c r="I10" t="s">
        <v>9325</v>
      </c>
      <c r="J10" t="s">
        <v>1049</v>
      </c>
      <c r="K10" t="s">
        <v>634</v>
      </c>
      <c r="L10" t="s">
        <v>635</v>
      </c>
      <c r="M10" t="s">
        <v>9326</v>
      </c>
      <c r="N10" t="s">
        <v>634</v>
      </c>
      <c r="O10" t="s">
        <v>654</v>
      </c>
      <c r="P10" t="s">
        <v>22</v>
      </c>
      <c r="Q10" t="s">
        <v>655</v>
      </c>
      <c r="R10" t="s">
        <v>635</v>
      </c>
      <c r="S10" t="s">
        <v>634</v>
      </c>
      <c r="T10" t="s">
        <v>9327</v>
      </c>
      <c r="U10" s="85" t="s">
        <v>44</v>
      </c>
      <c r="V10">
        <v>60</v>
      </c>
    </row>
    <row r="11" spans="1:22" x14ac:dyDescent="0.25">
      <c r="A11" t="s">
        <v>25</v>
      </c>
      <c r="B11" t="s">
        <v>26</v>
      </c>
      <c r="C11">
        <v>50</v>
      </c>
      <c r="D11">
        <v>1</v>
      </c>
      <c r="E11" t="s">
        <v>9324</v>
      </c>
      <c r="F11">
        <v>100</v>
      </c>
      <c r="G11">
        <v>0</v>
      </c>
      <c r="H11" t="s">
        <v>631</v>
      </c>
      <c r="I11" t="s">
        <v>9325</v>
      </c>
      <c r="J11" t="s">
        <v>1049</v>
      </c>
      <c r="K11" t="s">
        <v>634</v>
      </c>
      <c r="L11" t="s">
        <v>635</v>
      </c>
      <c r="M11" t="s">
        <v>9326</v>
      </c>
      <c r="N11" t="s">
        <v>634</v>
      </c>
      <c r="O11" t="s">
        <v>654</v>
      </c>
      <c r="P11" t="s">
        <v>22</v>
      </c>
      <c r="Q11" t="s">
        <v>655</v>
      </c>
      <c r="R11" t="s">
        <v>635</v>
      </c>
      <c r="S11" t="s">
        <v>634</v>
      </c>
      <c r="T11" t="s">
        <v>9327</v>
      </c>
      <c r="U11" s="85" t="s">
        <v>682</v>
      </c>
      <c r="V11">
        <v>3</v>
      </c>
    </row>
    <row r="12" spans="1:22" x14ac:dyDescent="0.25">
      <c r="A12" t="s">
        <v>164</v>
      </c>
      <c r="B12" t="s">
        <v>165</v>
      </c>
      <c r="C12">
        <v>33.333333333333336</v>
      </c>
      <c r="D12">
        <v>3</v>
      </c>
      <c r="E12" t="s">
        <v>9328</v>
      </c>
      <c r="F12">
        <v>149</v>
      </c>
      <c r="G12">
        <v>0</v>
      </c>
      <c r="H12" t="s">
        <v>641</v>
      </c>
      <c r="I12" t="s">
        <v>9329</v>
      </c>
      <c r="J12" t="s">
        <v>9330</v>
      </c>
      <c r="K12" t="s">
        <v>3479</v>
      </c>
      <c r="L12" t="s">
        <v>4087</v>
      </c>
      <c r="M12" t="s">
        <v>9331</v>
      </c>
      <c r="N12" t="s">
        <v>634</v>
      </c>
      <c r="O12" t="s">
        <v>647</v>
      </c>
      <c r="P12" t="s">
        <v>43</v>
      </c>
      <c r="Q12" t="s">
        <v>648</v>
      </c>
      <c r="R12" t="s">
        <v>635</v>
      </c>
      <c r="S12" t="s">
        <v>634</v>
      </c>
      <c r="T12" t="s">
        <v>9332</v>
      </c>
      <c r="U12" s="50" t="s">
        <v>35</v>
      </c>
      <c r="V12">
        <v>42</v>
      </c>
    </row>
    <row r="13" spans="1:22" x14ac:dyDescent="0.25">
      <c r="A13" t="s">
        <v>533</v>
      </c>
      <c r="B13" t="s">
        <v>137</v>
      </c>
      <c r="C13">
        <v>75</v>
      </c>
      <c r="D13">
        <v>1</v>
      </c>
      <c r="E13" t="s">
        <v>9333</v>
      </c>
      <c r="F13">
        <v>111</v>
      </c>
      <c r="G13">
        <v>36</v>
      </c>
      <c r="H13" t="s">
        <v>641</v>
      </c>
      <c r="I13" t="s">
        <v>4613</v>
      </c>
      <c r="J13" t="s">
        <v>9334</v>
      </c>
      <c r="K13" t="s">
        <v>9335</v>
      </c>
      <c r="L13" t="s">
        <v>5792</v>
      </c>
      <c r="M13" t="s">
        <v>9336</v>
      </c>
      <c r="N13" t="s">
        <v>634</v>
      </c>
      <c r="O13" t="s">
        <v>647</v>
      </c>
      <c r="P13" t="s">
        <v>43</v>
      </c>
      <c r="Q13" t="s">
        <v>648</v>
      </c>
      <c r="R13" t="s">
        <v>635</v>
      </c>
      <c r="S13" t="s">
        <v>634</v>
      </c>
      <c r="T13" t="s">
        <v>9336</v>
      </c>
      <c r="U13" s="85" t="s">
        <v>36</v>
      </c>
      <c r="V13">
        <v>42</v>
      </c>
    </row>
    <row r="14" spans="1:22" x14ac:dyDescent="0.25">
      <c r="A14" t="s">
        <v>20</v>
      </c>
      <c r="B14" t="s">
        <v>21</v>
      </c>
      <c r="C14">
        <v>50</v>
      </c>
      <c r="D14">
        <v>1</v>
      </c>
      <c r="E14" t="s">
        <v>9337</v>
      </c>
      <c r="F14">
        <v>100</v>
      </c>
      <c r="G14">
        <v>0</v>
      </c>
      <c r="H14" t="s">
        <v>703</v>
      </c>
      <c r="I14" t="s">
        <v>9338</v>
      </c>
      <c r="J14" t="s">
        <v>925</v>
      </c>
      <c r="K14" t="s">
        <v>634</v>
      </c>
      <c r="L14" t="s">
        <v>635</v>
      </c>
      <c r="M14" t="s">
        <v>9339</v>
      </c>
      <c r="N14" t="s">
        <v>634</v>
      </c>
      <c r="O14" t="s">
        <v>637</v>
      </c>
      <c r="P14" t="s">
        <v>22</v>
      </c>
      <c r="Q14" t="s">
        <v>638</v>
      </c>
      <c r="R14" t="s">
        <v>635</v>
      </c>
      <c r="S14" t="s">
        <v>634</v>
      </c>
      <c r="T14" t="s">
        <v>9339</v>
      </c>
      <c r="U14" s="50" t="s">
        <v>118</v>
      </c>
      <c r="V14">
        <v>19</v>
      </c>
    </row>
    <row r="15" spans="1:22" x14ac:dyDescent="0.25">
      <c r="A15" t="s">
        <v>23</v>
      </c>
      <c r="B15" t="s">
        <v>24</v>
      </c>
      <c r="C15">
        <v>50</v>
      </c>
      <c r="D15">
        <v>1</v>
      </c>
      <c r="E15" t="s">
        <v>9337</v>
      </c>
      <c r="F15">
        <v>100</v>
      </c>
      <c r="G15">
        <v>0</v>
      </c>
      <c r="H15" t="s">
        <v>703</v>
      </c>
      <c r="I15" t="s">
        <v>9338</v>
      </c>
      <c r="J15" t="s">
        <v>925</v>
      </c>
      <c r="K15" t="s">
        <v>634</v>
      </c>
      <c r="L15" t="s">
        <v>635</v>
      </c>
      <c r="M15" t="s">
        <v>9339</v>
      </c>
      <c r="N15" t="s">
        <v>634</v>
      </c>
      <c r="O15" t="s">
        <v>637</v>
      </c>
      <c r="P15" t="s">
        <v>22</v>
      </c>
      <c r="Q15" t="s">
        <v>638</v>
      </c>
      <c r="R15" t="s">
        <v>635</v>
      </c>
      <c r="S15" t="s">
        <v>634</v>
      </c>
      <c r="T15" t="s">
        <v>9339</v>
      </c>
      <c r="U15" s="85" t="s">
        <v>8801</v>
      </c>
      <c r="V15">
        <v>3</v>
      </c>
    </row>
    <row r="16" spans="1:22" x14ac:dyDescent="0.25">
      <c r="A16" t="s">
        <v>25</v>
      </c>
      <c r="B16" t="s">
        <v>26</v>
      </c>
      <c r="C16">
        <v>50</v>
      </c>
      <c r="D16">
        <v>1</v>
      </c>
      <c r="E16" t="s">
        <v>9337</v>
      </c>
      <c r="F16">
        <v>100</v>
      </c>
      <c r="G16">
        <v>0</v>
      </c>
      <c r="H16" t="s">
        <v>703</v>
      </c>
      <c r="I16" t="s">
        <v>9338</v>
      </c>
      <c r="J16" t="s">
        <v>925</v>
      </c>
      <c r="K16" t="s">
        <v>634</v>
      </c>
      <c r="L16" t="s">
        <v>635</v>
      </c>
      <c r="M16" t="s">
        <v>9339</v>
      </c>
      <c r="N16" t="s">
        <v>634</v>
      </c>
      <c r="O16" t="s">
        <v>637</v>
      </c>
      <c r="P16" t="s">
        <v>22</v>
      </c>
      <c r="Q16" t="s">
        <v>638</v>
      </c>
      <c r="R16" t="s">
        <v>635</v>
      </c>
      <c r="S16" t="s">
        <v>634</v>
      </c>
      <c r="T16" t="s">
        <v>9339</v>
      </c>
      <c r="U16" s="85" t="s">
        <v>91</v>
      </c>
      <c r="V16">
        <v>16</v>
      </c>
    </row>
    <row r="17" spans="1:22" x14ac:dyDescent="0.25">
      <c r="A17" t="s">
        <v>164</v>
      </c>
      <c r="B17" t="s">
        <v>165</v>
      </c>
      <c r="C17">
        <v>65</v>
      </c>
      <c r="D17">
        <v>9</v>
      </c>
      <c r="E17" t="s">
        <v>9340</v>
      </c>
      <c r="F17">
        <v>272.08999999999997</v>
      </c>
      <c r="G17">
        <v>0</v>
      </c>
      <c r="H17" t="s">
        <v>631</v>
      </c>
      <c r="I17" t="s">
        <v>9341</v>
      </c>
      <c r="J17" t="s">
        <v>736</v>
      </c>
      <c r="K17" t="s">
        <v>634</v>
      </c>
      <c r="L17" t="s">
        <v>635</v>
      </c>
      <c r="M17" t="s">
        <v>9342</v>
      </c>
      <c r="N17" t="s">
        <v>634</v>
      </c>
      <c r="O17" t="s">
        <v>654</v>
      </c>
      <c r="P17" t="s">
        <v>22</v>
      </c>
      <c r="Q17" t="s">
        <v>655</v>
      </c>
      <c r="R17" t="s">
        <v>635</v>
      </c>
      <c r="S17" t="s">
        <v>634</v>
      </c>
      <c r="T17" t="s">
        <v>9342</v>
      </c>
      <c r="U17" s="50" t="s">
        <v>89</v>
      </c>
      <c r="V17">
        <v>10</v>
      </c>
    </row>
    <row r="18" spans="1:22" x14ac:dyDescent="0.25">
      <c r="A18" t="s">
        <v>20</v>
      </c>
      <c r="B18" t="s">
        <v>21</v>
      </c>
      <c r="C18">
        <v>50</v>
      </c>
      <c r="D18">
        <v>1</v>
      </c>
      <c r="E18" t="s">
        <v>9343</v>
      </c>
      <c r="F18">
        <v>100</v>
      </c>
      <c r="G18">
        <v>0</v>
      </c>
      <c r="H18" t="s">
        <v>631</v>
      </c>
      <c r="I18" t="s">
        <v>9344</v>
      </c>
      <c r="J18" t="s">
        <v>736</v>
      </c>
      <c r="K18" t="s">
        <v>634</v>
      </c>
      <c r="L18" t="s">
        <v>635</v>
      </c>
      <c r="M18" t="s">
        <v>9345</v>
      </c>
      <c r="N18" t="s">
        <v>634</v>
      </c>
      <c r="O18" t="s">
        <v>637</v>
      </c>
      <c r="P18" t="s">
        <v>22</v>
      </c>
      <c r="Q18" t="s">
        <v>638</v>
      </c>
      <c r="R18" t="s">
        <v>635</v>
      </c>
      <c r="S18" t="s">
        <v>634</v>
      </c>
      <c r="T18" t="s">
        <v>9345</v>
      </c>
      <c r="U18" s="85" t="s">
        <v>928</v>
      </c>
      <c r="V18">
        <v>10</v>
      </c>
    </row>
    <row r="19" spans="1:22" x14ac:dyDescent="0.25">
      <c r="A19" t="s">
        <v>23</v>
      </c>
      <c r="B19" t="s">
        <v>24</v>
      </c>
      <c r="C19">
        <v>50</v>
      </c>
      <c r="D19">
        <v>1</v>
      </c>
      <c r="E19" t="s">
        <v>9343</v>
      </c>
      <c r="F19">
        <v>100</v>
      </c>
      <c r="G19">
        <v>0</v>
      </c>
      <c r="H19" t="s">
        <v>631</v>
      </c>
      <c r="I19" t="s">
        <v>9344</v>
      </c>
      <c r="J19" t="s">
        <v>736</v>
      </c>
      <c r="K19" t="s">
        <v>634</v>
      </c>
      <c r="L19" t="s">
        <v>635</v>
      </c>
      <c r="M19" t="s">
        <v>9345</v>
      </c>
      <c r="N19" t="s">
        <v>634</v>
      </c>
      <c r="O19" t="s">
        <v>637</v>
      </c>
      <c r="P19" t="s">
        <v>22</v>
      </c>
      <c r="Q19" t="s">
        <v>638</v>
      </c>
      <c r="R19" t="s">
        <v>635</v>
      </c>
      <c r="S19" t="s">
        <v>634</v>
      </c>
      <c r="T19" t="s">
        <v>9345</v>
      </c>
      <c r="U19" s="50" t="s">
        <v>31</v>
      </c>
      <c r="V19">
        <v>4</v>
      </c>
    </row>
    <row r="20" spans="1:22" x14ac:dyDescent="0.25">
      <c r="A20" t="s">
        <v>25</v>
      </c>
      <c r="B20" t="s">
        <v>26</v>
      </c>
      <c r="C20">
        <v>50</v>
      </c>
      <c r="D20">
        <v>1</v>
      </c>
      <c r="E20" t="s">
        <v>9343</v>
      </c>
      <c r="F20">
        <v>100</v>
      </c>
      <c r="G20">
        <v>0</v>
      </c>
      <c r="H20" t="s">
        <v>631</v>
      </c>
      <c r="I20" t="s">
        <v>9344</v>
      </c>
      <c r="J20" t="s">
        <v>736</v>
      </c>
      <c r="K20" t="s">
        <v>634</v>
      </c>
      <c r="L20" t="s">
        <v>635</v>
      </c>
      <c r="M20" t="s">
        <v>9345</v>
      </c>
      <c r="N20" t="s">
        <v>634</v>
      </c>
      <c r="O20" t="s">
        <v>637</v>
      </c>
      <c r="P20" t="s">
        <v>22</v>
      </c>
      <c r="Q20" t="s">
        <v>638</v>
      </c>
      <c r="R20" t="s">
        <v>635</v>
      </c>
      <c r="S20" t="s">
        <v>634</v>
      </c>
      <c r="T20" t="s">
        <v>9345</v>
      </c>
      <c r="U20" s="85" t="s">
        <v>32</v>
      </c>
      <c r="V20">
        <v>4</v>
      </c>
    </row>
    <row r="21" spans="1:22" x14ac:dyDescent="0.25">
      <c r="A21" t="s">
        <v>20</v>
      </c>
      <c r="B21" t="s">
        <v>21</v>
      </c>
      <c r="C21">
        <v>50</v>
      </c>
      <c r="D21">
        <v>1</v>
      </c>
      <c r="E21" t="s">
        <v>9346</v>
      </c>
      <c r="F21">
        <v>100</v>
      </c>
      <c r="G21">
        <v>0</v>
      </c>
      <c r="H21" t="s">
        <v>631</v>
      </c>
      <c r="I21" t="s">
        <v>9347</v>
      </c>
      <c r="J21" t="s">
        <v>749</v>
      </c>
      <c r="K21" t="s">
        <v>634</v>
      </c>
      <c r="L21" t="s">
        <v>635</v>
      </c>
      <c r="M21" t="s">
        <v>9348</v>
      </c>
      <c r="N21" t="s">
        <v>634</v>
      </c>
      <c r="O21" t="s">
        <v>637</v>
      </c>
      <c r="P21" t="s">
        <v>22</v>
      </c>
      <c r="Q21" t="s">
        <v>638</v>
      </c>
      <c r="R21" t="s">
        <v>635</v>
      </c>
      <c r="S21" t="s">
        <v>634</v>
      </c>
      <c r="T21" t="s">
        <v>9348</v>
      </c>
      <c r="U21" s="50" t="s">
        <v>256</v>
      </c>
      <c r="V21">
        <v>18</v>
      </c>
    </row>
    <row r="22" spans="1:22" x14ac:dyDescent="0.25">
      <c r="A22" t="s">
        <v>23</v>
      </c>
      <c r="B22" t="s">
        <v>24</v>
      </c>
      <c r="C22">
        <v>50</v>
      </c>
      <c r="D22">
        <v>1</v>
      </c>
      <c r="E22" t="s">
        <v>9346</v>
      </c>
      <c r="F22">
        <v>100</v>
      </c>
      <c r="G22">
        <v>0</v>
      </c>
      <c r="H22" t="s">
        <v>631</v>
      </c>
      <c r="I22" t="s">
        <v>9347</v>
      </c>
      <c r="J22" t="s">
        <v>749</v>
      </c>
      <c r="K22" t="s">
        <v>634</v>
      </c>
      <c r="L22" t="s">
        <v>635</v>
      </c>
      <c r="M22" t="s">
        <v>9348</v>
      </c>
      <c r="N22" t="s">
        <v>634</v>
      </c>
      <c r="O22" t="s">
        <v>637</v>
      </c>
      <c r="P22" t="s">
        <v>22</v>
      </c>
      <c r="Q22" t="s">
        <v>638</v>
      </c>
      <c r="R22" t="s">
        <v>635</v>
      </c>
      <c r="S22" t="s">
        <v>634</v>
      </c>
      <c r="T22" t="s">
        <v>9348</v>
      </c>
      <c r="U22" s="85" t="s">
        <v>262</v>
      </c>
      <c r="V22">
        <v>15</v>
      </c>
    </row>
    <row r="23" spans="1:22" x14ac:dyDescent="0.25">
      <c r="A23" t="s">
        <v>25</v>
      </c>
      <c r="B23" t="s">
        <v>26</v>
      </c>
      <c r="C23">
        <v>50</v>
      </c>
      <c r="D23">
        <v>1</v>
      </c>
      <c r="E23" t="s">
        <v>9346</v>
      </c>
      <c r="F23">
        <v>100</v>
      </c>
      <c r="G23">
        <v>0</v>
      </c>
      <c r="H23" t="s">
        <v>631</v>
      </c>
      <c r="I23" t="s">
        <v>9347</v>
      </c>
      <c r="J23" t="s">
        <v>749</v>
      </c>
      <c r="K23" t="s">
        <v>634</v>
      </c>
      <c r="L23" t="s">
        <v>635</v>
      </c>
      <c r="M23" t="s">
        <v>9348</v>
      </c>
      <c r="N23" t="s">
        <v>634</v>
      </c>
      <c r="O23" t="s">
        <v>637</v>
      </c>
      <c r="P23" t="s">
        <v>22</v>
      </c>
      <c r="Q23" t="s">
        <v>638</v>
      </c>
      <c r="R23" t="s">
        <v>635</v>
      </c>
      <c r="S23" t="s">
        <v>634</v>
      </c>
      <c r="T23" t="s">
        <v>9348</v>
      </c>
      <c r="U23" s="85" t="s">
        <v>1055</v>
      </c>
      <c r="V23">
        <v>3</v>
      </c>
    </row>
    <row r="24" spans="1:22" x14ac:dyDescent="0.25">
      <c r="A24" t="s">
        <v>20</v>
      </c>
      <c r="B24" t="s">
        <v>21</v>
      </c>
      <c r="C24">
        <v>50</v>
      </c>
      <c r="D24">
        <v>1</v>
      </c>
      <c r="E24" t="s">
        <v>9349</v>
      </c>
      <c r="F24">
        <v>100</v>
      </c>
      <c r="G24">
        <v>0</v>
      </c>
      <c r="H24" t="s">
        <v>631</v>
      </c>
      <c r="I24" t="s">
        <v>9350</v>
      </c>
      <c r="J24" t="s">
        <v>1004</v>
      </c>
      <c r="K24" t="s">
        <v>634</v>
      </c>
      <c r="L24" t="s">
        <v>635</v>
      </c>
      <c r="M24" t="s">
        <v>9351</v>
      </c>
      <c r="N24" t="s">
        <v>634</v>
      </c>
      <c r="O24" t="s">
        <v>637</v>
      </c>
      <c r="P24" t="s">
        <v>22</v>
      </c>
      <c r="Q24" t="s">
        <v>638</v>
      </c>
      <c r="R24" t="s">
        <v>635</v>
      </c>
      <c r="S24" t="s">
        <v>634</v>
      </c>
      <c r="T24" t="s">
        <v>9351</v>
      </c>
      <c r="U24" s="50" t="s">
        <v>257</v>
      </c>
      <c r="V24">
        <v>9</v>
      </c>
    </row>
    <row r="25" spans="1:22" x14ac:dyDescent="0.25">
      <c r="A25" t="s">
        <v>23</v>
      </c>
      <c r="B25" t="s">
        <v>24</v>
      </c>
      <c r="C25">
        <v>50</v>
      </c>
      <c r="D25">
        <v>1</v>
      </c>
      <c r="E25" t="s">
        <v>9349</v>
      </c>
      <c r="F25">
        <v>100</v>
      </c>
      <c r="G25">
        <v>0</v>
      </c>
      <c r="H25" t="s">
        <v>631</v>
      </c>
      <c r="I25" t="s">
        <v>9350</v>
      </c>
      <c r="J25" t="s">
        <v>1004</v>
      </c>
      <c r="K25" t="s">
        <v>634</v>
      </c>
      <c r="L25" t="s">
        <v>635</v>
      </c>
      <c r="M25" t="s">
        <v>9351</v>
      </c>
      <c r="N25" t="s">
        <v>634</v>
      </c>
      <c r="O25" t="s">
        <v>637</v>
      </c>
      <c r="P25" t="s">
        <v>22</v>
      </c>
      <c r="Q25" t="s">
        <v>638</v>
      </c>
      <c r="R25" t="s">
        <v>635</v>
      </c>
      <c r="S25" t="s">
        <v>634</v>
      </c>
      <c r="T25" t="s">
        <v>9351</v>
      </c>
      <c r="U25" s="85" t="s">
        <v>263</v>
      </c>
      <c r="V25">
        <v>9</v>
      </c>
    </row>
    <row r="26" spans="1:22" x14ac:dyDescent="0.25">
      <c r="A26" t="s">
        <v>25</v>
      </c>
      <c r="B26" t="s">
        <v>26</v>
      </c>
      <c r="C26">
        <v>50</v>
      </c>
      <c r="D26">
        <v>1</v>
      </c>
      <c r="E26" t="s">
        <v>9349</v>
      </c>
      <c r="F26">
        <v>100</v>
      </c>
      <c r="G26">
        <v>0</v>
      </c>
      <c r="H26" t="s">
        <v>631</v>
      </c>
      <c r="I26" t="s">
        <v>9350</v>
      </c>
      <c r="J26" t="s">
        <v>1004</v>
      </c>
      <c r="K26" t="s">
        <v>634</v>
      </c>
      <c r="L26" t="s">
        <v>635</v>
      </c>
      <c r="M26" t="s">
        <v>9351</v>
      </c>
      <c r="N26" t="s">
        <v>634</v>
      </c>
      <c r="O26" t="s">
        <v>637</v>
      </c>
      <c r="P26" t="s">
        <v>22</v>
      </c>
      <c r="Q26" t="s">
        <v>638</v>
      </c>
      <c r="R26" t="s">
        <v>635</v>
      </c>
      <c r="S26" t="s">
        <v>634</v>
      </c>
      <c r="T26" t="s">
        <v>9351</v>
      </c>
      <c r="U26" s="50" t="s">
        <v>258</v>
      </c>
      <c r="V26">
        <v>11</v>
      </c>
    </row>
    <row r="27" spans="1:22" x14ac:dyDescent="0.25">
      <c r="A27" t="s">
        <v>20</v>
      </c>
      <c r="B27" t="s">
        <v>21</v>
      </c>
      <c r="C27">
        <v>50</v>
      </c>
      <c r="D27">
        <v>2</v>
      </c>
      <c r="E27" t="s">
        <v>9352</v>
      </c>
      <c r="F27">
        <v>400</v>
      </c>
      <c r="G27">
        <v>0</v>
      </c>
      <c r="H27" t="s">
        <v>703</v>
      </c>
      <c r="I27" t="s">
        <v>9353</v>
      </c>
      <c r="J27" t="s">
        <v>1446</v>
      </c>
      <c r="K27" t="s">
        <v>634</v>
      </c>
      <c r="L27" t="s">
        <v>635</v>
      </c>
      <c r="M27" t="s">
        <v>9354</v>
      </c>
      <c r="N27" t="s">
        <v>634</v>
      </c>
      <c r="O27" t="s">
        <v>654</v>
      </c>
      <c r="P27" t="s">
        <v>22</v>
      </c>
      <c r="Q27" t="s">
        <v>655</v>
      </c>
      <c r="R27" t="s">
        <v>635</v>
      </c>
      <c r="S27" t="s">
        <v>634</v>
      </c>
      <c r="T27" t="s">
        <v>9355</v>
      </c>
      <c r="U27" s="85" t="s">
        <v>264</v>
      </c>
      <c r="V27">
        <v>11</v>
      </c>
    </row>
    <row r="28" spans="1:22" x14ac:dyDescent="0.25">
      <c r="A28" t="s">
        <v>23</v>
      </c>
      <c r="B28" t="s">
        <v>24</v>
      </c>
      <c r="C28">
        <v>50</v>
      </c>
      <c r="D28">
        <v>2</v>
      </c>
      <c r="E28" t="s">
        <v>9352</v>
      </c>
      <c r="F28">
        <v>400</v>
      </c>
      <c r="G28">
        <v>0</v>
      </c>
      <c r="H28" t="s">
        <v>703</v>
      </c>
      <c r="I28" t="s">
        <v>9353</v>
      </c>
      <c r="J28" t="s">
        <v>1446</v>
      </c>
      <c r="K28" t="s">
        <v>634</v>
      </c>
      <c r="L28" t="s">
        <v>635</v>
      </c>
      <c r="M28" t="s">
        <v>9354</v>
      </c>
      <c r="N28" t="s">
        <v>634</v>
      </c>
      <c r="O28" t="s">
        <v>654</v>
      </c>
      <c r="P28" t="s">
        <v>22</v>
      </c>
      <c r="Q28" t="s">
        <v>655</v>
      </c>
      <c r="R28" t="s">
        <v>635</v>
      </c>
      <c r="S28" t="s">
        <v>634</v>
      </c>
      <c r="T28" t="s">
        <v>9355</v>
      </c>
      <c r="U28" s="50" t="s">
        <v>619</v>
      </c>
      <c r="V28">
        <v>8</v>
      </c>
    </row>
    <row r="29" spans="1:22" x14ac:dyDescent="0.25">
      <c r="A29" t="s">
        <v>25</v>
      </c>
      <c r="B29" t="s">
        <v>26</v>
      </c>
      <c r="C29">
        <v>50</v>
      </c>
      <c r="D29">
        <v>2</v>
      </c>
      <c r="E29" t="s">
        <v>9352</v>
      </c>
      <c r="F29">
        <v>400</v>
      </c>
      <c r="G29">
        <v>0</v>
      </c>
      <c r="H29" t="s">
        <v>703</v>
      </c>
      <c r="I29" t="s">
        <v>9353</v>
      </c>
      <c r="J29" t="s">
        <v>1446</v>
      </c>
      <c r="K29" t="s">
        <v>634</v>
      </c>
      <c r="L29" t="s">
        <v>635</v>
      </c>
      <c r="M29" t="s">
        <v>9354</v>
      </c>
      <c r="N29" t="s">
        <v>634</v>
      </c>
      <c r="O29" t="s">
        <v>654</v>
      </c>
      <c r="P29" t="s">
        <v>22</v>
      </c>
      <c r="Q29" t="s">
        <v>655</v>
      </c>
      <c r="R29" t="s">
        <v>635</v>
      </c>
      <c r="S29" t="s">
        <v>634</v>
      </c>
      <c r="T29" t="s">
        <v>9355</v>
      </c>
      <c r="U29" s="85" t="s">
        <v>620</v>
      </c>
      <c r="V29">
        <v>4</v>
      </c>
    </row>
    <row r="30" spans="1:22" x14ac:dyDescent="0.25">
      <c r="A30" t="s">
        <v>39</v>
      </c>
      <c r="B30" t="s">
        <v>44</v>
      </c>
      <c r="C30">
        <v>120</v>
      </c>
      <c r="D30">
        <v>2</v>
      </c>
      <c r="E30" t="s">
        <v>9352</v>
      </c>
      <c r="F30">
        <v>400</v>
      </c>
      <c r="G30">
        <v>0</v>
      </c>
      <c r="H30" t="s">
        <v>703</v>
      </c>
      <c r="I30" t="s">
        <v>9353</v>
      </c>
      <c r="J30" t="s">
        <v>1446</v>
      </c>
      <c r="K30" t="s">
        <v>634</v>
      </c>
      <c r="L30" t="s">
        <v>635</v>
      </c>
      <c r="M30" t="s">
        <v>9354</v>
      </c>
      <c r="N30" t="s">
        <v>634</v>
      </c>
      <c r="O30" t="s">
        <v>654</v>
      </c>
      <c r="P30" t="s">
        <v>22</v>
      </c>
      <c r="Q30" t="s">
        <v>655</v>
      </c>
      <c r="R30" t="s">
        <v>635</v>
      </c>
      <c r="S30" t="s">
        <v>634</v>
      </c>
      <c r="T30" t="s">
        <v>9355</v>
      </c>
      <c r="U30" s="85" t="s">
        <v>1055</v>
      </c>
      <c r="V30">
        <v>4</v>
      </c>
    </row>
    <row r="31" spans="1:22" x14ac:dyDescent="0.25">
      <c r="A31" t="s">
        <v>20</v>
      </c>
      <c r="B31" t="s">
        <v>21</v>
      </c>
      <c r="C31">
        <v>50</v>
      </c>
      <c r="D31">
        <v>1</v>
      </c>
      <c r="E31" t="s">
        <v>9356</v>
      </c>
      <c r="F31">
        <v>100</v>
      </c>
      <c r="G31">
        <v>0</v>
      </c>
      <c r="H31" t="s">
        <v>631</v>
      </c>
      <c r="I31" t="s">
        <v>9357</v>
      </c>
      <c r="J31" t="s">
        <v>769</v>
      </c>
      <c r="K31" t="s">
        <v>634</v>
      </c>
      <c r="L31" t="s">
        <v>635</v>
      </c>
      <c r="M31" t="s">
        <v>9358</v>
      </c>
      <c r="N31" t="s">
        <v>634</v>
      </c>
      <c r="O31" t="s">
        <v>1520</v>
      </c>
      <c r="P31" t="s">
        <v>22</v>
      </c>
      <c r="Q31" t="s">
        <v>655</v>
      </c>
      <c r="R31" t="s">
        <v>635</v>
      </c>
      <c r="S31" t="s">
        <v>634</v>
      </c>
      <c r="T31" t="s">
        <v>9358</v>
      </c>
      <c r="U31" s="50" t="s">
        <v>25</v>
      </c>
      <c r="V31">
        <v>175</v>
      </c>
    </row>
    <row r="32" spans="1:22" x14ac:dyDescent="0.25">
      <c r="A32" t="s">
        <v>23</v>
      </c>
      <c r="B32" t="s">
        <v>24</v>
      </c>
      <c r="C32">
        <v>50</v>
      </c>
      <c r="D32">
        <v>1</v>
      </c>
      <c r="E32" t="s">
        <v>9356</v>
      </c>
      <c r="F32">
        <v>100</v>
      </c>
      <c r="G32">
        <v>0</v>
      </c>
      <c r="H32" t="s">
        <v>631</v>
      </c>
      <c r="I32" t="s">
        <v>9357</v>
      </c>
      <c r="J32" t="s">
        <v>769</v>
      </c>
      <c r="K32" t="s">
        <v>634</v>
      </c>
      <c r="L32" t="s">
        <v>635</v>
      </c>
      <c r="M32" t="s">
        <v>9358</v>
      </c>
      <c r="N32" t="s">
        <v>634</v>
      </c>
      <c r="O32" t="s">
        <v>1520</v>
      </c>
      <c r="P32" t="s">
        <v>22</v>
      </c>
      <c r="Q32" t="s">
        <v>655</v>
      </c>
      <c r="R32" t="s">
        <v>635</v>
      </c>
      <c r="S32" t="s">
        <v>634</v>
      </c>
      <c r="T32" t="s">
        <v>9358</v>
      </c>
      <c r="U32" s="85" t="s">
        <v>26</v>
      </c>
      <c r="V32">
        <v>171</v>
      </c>
    </row>
    <row r="33" spans="1:22" x14ac:dyDescent="0.25">
      <c r="A33" t="s">
        <v>25</v>
      </c>
      <c r="B33" t="s">
        <v>26</v>
      </c>
      <c r="C33">
        <v>50</v>
      </c>
      <c r="D33">
        <v>1</v>
      </c>
      <c r="E33" t="s">
        <v>9356</v>
      </c>
      <c r="F33">
        <v>100</v>
      </c>
      <c r="G33">
        <v>0</v>
      </c>
      <c r="H33" t="s">
        <v>631</v>
      </c>
      <c r="I33" t="s">
        <v>9357</v>
      </c>
      <c r="J33" t="s">
        <v>769</v>
      </c>
      <c r="K33" t="s">
        <v>634</v>
      </c>
      <c r="L33" t="s">
        <v>635</v>
      </c>
      <c r="M33" t="s">
        <v>9358</v>
      </c>
      <c r="N33" t="s">
        <v>634</v>
      </c>
      <c r="O33" t="s">
        <v>1520</v>
      </c>
      <c r="P33" t="s">
        <v>22</v>
      </c>
      <c r="Q33" t="s">
        <v>655</v>
      </c>
      <c r="R33" t="s">
        <v>635</v>
      </c>
      <c r="S33" t="s">
        <v>634</v>
      </c>
      <c r="T33" t="s">
        <v>9358</v>
      </c>
      <c r="U33" s="85" t="s">
        <v>781</v>
      </c>
      <c r="V33">
        <v>4</v>
      </c>
    </row>
    <row r="34" spans="1:22" x14ac:dyDescent="0.25">
      <c r="A34" t="s">
        <v>164</v>
      </c>
      <c r="B34" t="s">
        <v>165</v>
      </c>
      <c r="C34">
        <v>33.333333333333336</v>
      </c>
      <c r="D34">
        <v>3</v>
      </c>
      <c r="E34" t="s">
        <v>9359</v>
      </c>
      <c r="F34">
        <v>450</v>
      </c>
      <c r="G34">
        <v>0</v>
      </c>
      <c r="H34" t="s">
        <v>641</v>
      </c>
      <c r="I34" t="s">
        <v>7728</v>
      </c>
      <c r="J34" t="s">
        <v>9360</v>
      </c>
      <c r="K34" t="s">
        <v>9361</v>
      </c>
      <c r="L34" t="s">
        <v>4472</v>
      </c>
      <c r="M34" t="s">
        <v>9362</v>
      </c>
      <c r="N34" t="s">
        <v>634</v>
      </c>
      <c r="O34" t="s">
        <v>894</v>
      </c>
      <c r="P34" t="s">
        <v>43</v>
      </c>
      <c r="Q34" t="s">
        <v>648</v>
      </c>
      <c r="R34" t="s">
        <v>635</v>
      </c>
      <c r="S34" t="s">
        <v>634</v>
      </c>
      <c r="T34" t="s">
        <v>9363</v>
      </c>
      <c r="U34" s="50" t="s">
        <v>23</v>
      </c>
      <c r="V34">
        <v>175</v>
      </c>
    </row>
    <row r="35" spans="1:22" x14ac:dyDescent="0.25">
      <c r="A35" t="s">
        <v>35</v>
      </c>
      <c r="B35" t="s">
        <v>36</v>
      </c>
      <c r="C35">
        <v>66.666666666666671</v>
      </c>
      <c r="D35">
        <v>3</v>
      </c>
      <c r="E35" t="s">
        <v>9359</v>
      </c>
      <c r="F35">
        <v>450</v>
      </c>
      <c r="G35">
        <v>0</v>
      </c>
      <c r="H35" t="s">
        <v>641</v>
      </c>
      <c r="I35" t="s">
        <v>7728</v>
      </c>
      <c r="J35" t="s">
        <v>9360</v>
      </c>
      <c r="K35" t="s">
        <v>9361</v>
      </c>
      <c r="L35" t="s">
        <v>4472</v>
      </c>
      <c r="M35" t="s">
        <v>9362</v>
      </c>
      <c r="N35" t="s">
        <v>634</v>
      </c>
      <c r="O35" t="s">
        <v>894</v>
      </c>
      <c r="P35" t="s">
        <v>43</v>
      </c>
      <c r="Q35" t="s">
        <v>648</v>
      </c>
      <c r="R35" t="s">
        <v>635</v>
      </c>
      <c r="S35" t="s">
        <v>634</v>
      </c>
      <c r="T35" t="s">
        <v>9363</v>
      </c>
      <c r="U35" s="85" t="s">
        <v>24</v>
      </c>
      <c r="V35">
        <v>172</v>
      </c>
    </row>
    <row r="36" spans="1:22" x14ac:dyDescent="0.25">
      <c r="A36" t="s">
        <v>256</v>
      </c>
      <c r="B36" t="s">
        <v>262</v>
      </c>
      <c r="C36">
        <v>159</v>
      </c>
      <c r="D36">
        <v>1</v>
      </c>
      <c r="E36" t="s">
        <v>9359</v>
      </c>
      <c r="F36">
        <v>450</v>
      </c>
      <c r="G36">
        <v>0</v>
      </c>
      <c r="H36" t="s">
        <v>641</v>
      </c>
      <c r="I36" t="s">
        <v>7728</v>
      </c>
      <c r="J36" t="s">
        <v>9360</v>
      </c>
      <c r="K36" t="s">
        <v>9361</v>
      </c>
      <c r="L36" t="s">
        <v>4472</v>
      </c>
      <c r="M36" t="s">
        <v>9362</v>
      </c>
      <c r="N36" t="s">
        <v>634</v>
      </c>
      <c r="O36" t="s">
        <v>894</v>
      </c>
      <c r="P36" t="s">
        <v>43</v>
      </c>
      <c r="Q36" t="s">
        <v>648</v>
      </c>
      <c r="R36" t="s">
        <v>635</v>
      </c>
      <c r="S36" t="s">
        <v>634</v>
      </c>
      <c r="T36" t="s">
        <v>9363</v>
      </c>
      <c r="U36" s="85" t="s">
        <v>781</v>
      </c>
      <c r="V36">
        <v>3</v>
      </c>
    </row>
    <row r="37" spans="1:22" x14ac:dyDescent="0.25">
      <c r="A37" t="s">
        <v>20</v>
      </c>
      <c r="B37" t="s">
        <v>21</v>
      </c>
      <c r="C37">
        <v>50</v>
      </c>
      <c r="D37">
        <v>1</v>
      </c>
      <c r="E37" t="s">
        <v>9364</v>
      </c>
      <c r="F37">
        <v>100</v>
      </c>
      <c r="G37">
        <v>0</v>
      </c>
      <c r="H37" t="s">
        <v>703</v>
      </c>
      <c r="I37" t="s">
        <v>3740</v>
      </c>
      <c r="J37" t="s">
        <v>1152</v>
      </c>
      <c r="K37" t="s">
        <v>634</v>
      </c>
      <c r="L37" t="s">
        <v>635</v>
      </c>
      <c r="M37" t="s">
        <v>9365</v>
      </c>
      <c r="N37" t="s">
        <v>634</v>
      </c>
      <c r="O37" t="s">
        <v>707</v>
      </c>
      <c r="P37" t="s">
        <v>22</v>
      </c>
      <c r="Q37" t="s">
        <v>638</v>
      </c>
      <c r="R37" t="s">
        <v>635</v>
      </c>
      <c r="S37" t="s">
        <v>634</v>
      </c>
      <c r="T37" t="s">
        <v>9365</v>
      </c>
      <c r="U37" s="50" t="s">
        <v>20</v>
      </c>
      <c r="V37">
        <v>169</v>
      </c>
    </row>
    <row r="38" spans="1:22" x14ac:dyDescent="0.25">
      <c r="A38" t="s">
        <v>23</v>
      </c>
      <c r="B38" t="s">
        <v>24</v>
      </c>
      <c r="C38">
        <v>50</v>
      </c>
      <c r="D38">
        <v>1</v>
      </c>
      <c r="E38" t="s">
        <v>9364</v>
      </c>
      <c r="F38">
        <v>100</v>
      </c>
      <c r="G38">
        <v>0</v>
      </c>
      <c r="H38" t="s">
        <v>703</v>
      </c>
      <c r="I38" t="s">
        <v>3740</v>
      </c>
      <c r="J38" t="s">
        <v>1152</v>
      </c>
      <c r="K38" t="s">
        <v>634</v>
      </c>
      <c r="L38" t="s">
        <v>635</v>
      </c>
      <c r="M38" t="s">
        <v>9365</v>
      </c>
      <c r="N38" t="s">
        <v>634</v>
      </c>
      <c r="O38" t="s">
        <v>707</v>
      </c>
      <c r="P38" t="s">
        <v>22</v>
      </c>
      <c r="Q38" t="s">
        <v>638</v>
      </c>
      <c r="R38" t="s">
        <v>635</v>
      </c>
      <c r="S38" t="s">
        <v>634</v>
      </c>
      <c r="T38" t="s">
        <v>9365</v>
      </c>
      <c r="U38" s="85" t="s">
        <v>21</v>
      </c>
      <c r="V38">
        <v>167</v>
      </c>
    </row>
    <row r="39" spans="1:22" x14ac:dyDescent="0.25">
      <c r="A39" t="s">
        <v>25</v>
      </c>
      <c r="B39" t="s">
        <v>26</v>
      </c>
      <c r="C39">
        <v>50</v>
      </c>
      <c r="D39">
        <v>1</v>
      </c>
      <c r="E39" t="s">
        <v>9364</v>
      </c>
      <c r="F39">
        <v>100</v>
      </c>
      <c r="G39">
        <v>0</v>
      </c>
      <c r="H39" t="s">
        <v>703</v>
      </c>
      <c r="I39" t="s">
        <v>3740</v>
      </c>
      <c r="J39" t="s">
        <v>1152</v>
      </c>
      <c r="K39" t="s">
        <v>634</v>
      </c>
      <c r="L39" t="s">
        <v>635</v>
      </c>
      <c r="M39" t="s">
        <v>9365</v>
      </c>
      <c r="N39" t="s">
        <v>634</v>
      </c>
      <c r="O39" t="s">
        <v>707</v>
      </c>
      <c r="P39" t="s">
        <v>22</v>
      </c>
      <c r="Q39" t="s">
        <v>638</v>
      </c>
      <c r="R39" t="s">
        <v>635</v>
      </c>
      <c r="S39" t="s">
        <v>634</v>
      </c>
      <c r="T39" t="s">
        <v>9365</v>
      </c>
      <c r="U39" s="85" t="s">
        <v>781</v>
      </c>
      <c r="V39">
        <v>2</v>
      </c>
    </row>
    <row r="40" spans="1:22" x14ac:dyDescent="0.25">
      <c r="A40" t="s">
        <v>164</v>
      </c>
      <c r="B40" t="s">
        <v>165</v>
      </c>
      <c r="C40">
        <v>50</v>
      </c>
      <c r="D40">
        <v>12</v>
      </c>
      <c r="E40" t="s">
        <v>9366</v>
      </c>
      <c r="F40">
        <v>400</v>
      </c>
      <c r="G40">
        <v>0</v>
      </c>
      <c r="H40" t="s">
        <v>631</v>
      </c>
      <c r="I40" t="s">
        <v>3401</v>
      </c>
      <c r="J40" t="s">
        <v>1152</v>
      </c>
      <c r="K40" t="s">
        <v>634</v>
      </c>
      <c r="L40" t="s">
        <v>635</v>
      </c>
      <c r="M40" t="s">
        <v>9367</v>
      </c>
      <c r="N40" t="s">
        <v>634</v>
      </c>
      <c r="O40" t="s">
        <v>707</v>
      </c>
      <c r="P40" t="s">
        <v>22</v>
      </c>
      <c r="Q40" t="s">
        <v>638</v>
      </c>
      <c r="R40" t="s">
        <v>635</v>
      </c>
      <c r="S40" t="s">
        <v>634</v>
      </c>
      <c r="T40" t="s">
        <v>9367</v>
      </c>
      <c r="U40" s="50" t="s">
        <v>613</v>
      </c>
      <c r="V40">
        <v>9</v>
      </c>
    </row>
    <row r="41" spans="1:22" x14ac:dyDescent="0.25">
      <c r="A41" t="s">
        <v>20</v>
      </c>
      <c r="B41" t="s">
        <v>21</v>
      </c>
      <c r="C41">
        <v>50</v>
      </c>
      <c r="D41">
        <v>1</v>
      </c>
      <c r="E41" t="s">
        <v>9368</v>
      </c>
      <c r="F41">
        <v>399</v>
      </c>
      <c r="G41">
        <v>0</v>
      </c>
      <c r="H41" t="s">
        <v>641</v>
      </c>
      <c r="I41" t="s">
        <v>9369</v>
      </c>
      <c r="J41" t="s">
        <v>9370</v>
      </c>
      <c r="K41" t="s">
        <v>1581</v>
      </c>
      <c r="L41" t="s">
        <v>2437</v>
      </c>
      <c r="M41" t="s">
        <v>9367</v>
      </c>
      <c r="N41" t="s">
        <v>634</v>
      </c>
      <c r="O41" t="s">
        <v>894</v>
      </c>
      <c r="P41" t="s">
        <v>43</v>
      </c>
      <c r="Q41" t="s">
        <v>648</v>
      </c>
      <c r="R41" t="s">
        <v>635</v>
      </c>
      <c r="S41" t="s">
        <v>634</v>
      </c>
      <c r="T41" t="s">
        <v>9371</v>
      </c>
      <c r="U41" s="85" t="s">
        <v>614</v>
      </c>
      <c r="V41">
        <v>9</v>
      </c>
    </row>
    <row r="42" spans="1:22" x14ac:dyDescent="0.25">
      <c r="A42" t="s">
        <v>23</v>
      </c>
      <c r="B42" t="s">
        <v>24</v>
      </c>
      <c r="C42">
        <v>50</v>
      </c>
      <c r="D42">
        <v>1</v>
      </c>
      <c r="E42" t="s">
        <v>9368</v>
      </c>
      <c r="F42">
        <v>399</v>
      </c>
      <c r="G42">
        <v>0</v>
      </c>
      <c r="H42" t="s">
        <v>641</v>
      </c>
      <c r="I42" t="s">
        <v>9369</v>
      </c>
      <c r="J42" t="s">
        <v>9370</v>
      </c>
      <c r="K42" t="s">
        <v>1581</v>
      </c>
      <c r="L42" t="s">
        <v>2437</v>
      </c>
      <c r="M42" t="s">
        <v>9367</v>
      </c>
      <c r="N42" t="s">
        <v>634</v>
      </c>
      <c r="O42" t="s">
        <v>894</v>
      </c>
      <c r="P42" t="s">
        <v>43</v>
      </c>
      <c r="Q42" t="s">
        <v>648</v>
      </c>
      <c r="R42" t="s">
        <v>635</v>
      </c>
      <c r="S42" t="s">
        <v>634</v>
      </c>
      <c r="T42" t="s">
        <v>9371</v>
      </c>
      <c r="U42" s="50" t="s">
        <v>133</v>
      </c>
      <c r="V42">
        <v>90</v>
      </c>
    </row>
    <row r="43" spans="1:22" x14ac:dyDescent="0.25">
      <c r="A43" t="s">
        <v>25</v>
      </c>
      <c r="B43" t="s">
        <v>26</v>
      </c>
      <c r="C43">
        <v>50</v>
      </c>
      <c r="D43">
        <v>1</v>
      </c>
      <c r="E43" t="s">
        <v>9368</v>
      </c>
      <c r="F43">
        <v>399</v>
      </c>
      <c r="G43">
        <v>0</v>
      </c>
      <c r="H43" t="s">
        <v>641</v>
      </c>
      <c r="I43" t="s">
        <v>9369</v>
      </c>
      <c r="J43" t="s">
        <v>9370</v>
      </c>
      <c r="K43" t="s">
        <v>1581</v>
      </c>
      <c r="L43" t="s">
        <v>2437</v>
      </c>
      <c r="M43" t="s">
        <v>9367</v>
      </c>
      <c r="N43" t="s">
        <v>634</v>
      </c>
      <c r="O43" t="s">
        <v>894</v>
      </c>
      <c r="P43" t="s">
        <v>43</v>
      </c>
      <c r="Q43" t="s">
        <v>648</v>
      </c>
      <c r="R43" t="s">
        <v>635</v>
      </c>
      <c r="S43" t="s">
        <v>634</v>
      </c>
      <c r="T43" t="s">
        <v>9371</v>
      </c>
      <c r="U43" s="85" t="s">
        <v>134</v>
      </c>
      <c r="V43">
        <v>90</v>
      </c>
    </row>
    <row r="44" spans="1:22" x14ac:dyDescent="0.25">
      <c r="A44" t="s">
        <v>118</v>
      </c>
      <c r="B44" t="s">
        <v>91</v>
      </c>
      <c r="C44">
        <v>66</v>
      </c>
      <c r="D44">
        <v>1</v>
      </c>
      <c r="E44" t="s">
        <v>9368</v>
      </c>
      <c r="F44">
        <v>399</v>
      </c>
      <c r="G44">
        <v>0</v>
      </c>
      <c r="H44" t="s">
        <v>641</v>
      </c>
      <c r="I44" t="s">
        <v>9369</v>
      </c>
      <c r="J44" t="s">
        <v>9370</v>
      </c>
      <c r="K44" t="s">
        <v>1581</v>
      </c>
      <c r="L44" t="s">
        <v>2437</v>
      </c>
      <c r="M44" t="s">
        <v>9367</v>
      </c>
      <c r="N44" t="s">
        <v>634</v>
      </c>
      <c r="O44" t="s">
        <v>894</v>
      </c>
      <c r="P44" t="s">
        <v>43</v>
      </c>
      <c r="Q44" t="s">
        <v>648</v>
      </c>
      <c r="R44" t="s">
        <v>635</v>
      </c>
      <c r="S44" t="s">
        <v>634</v>
      </c>
      <c r="T44" t="s">
        <v>9371</v>
      </c>
      <c r="U44" s="50" t="s">
        <v>121</v>
      </c>
      <c r="V44">
        <v>21</v>
      </c>
    </row>
    <row r="45" spans="1:22" x14ac:dyDescent="0.25">
      <c r="A45" t="s">
        <v>89</v>
      </c>
      <c r="B45" t="s">
        <v>928</v>
      </c>
      <c r="C45">
        <v>66</v>
      </c>
      <c r="D45">
        <v>1</v>
      </c>
      <c r="E45" t="s">
        <v>9368</v>
      </c>
      <c r="F45">
        <v>399</v>
      </c>
      <c r="G45">
        <v>0</v>
      </c>
      <c r="H45" t="s">
        <v>641</v>
      </c>
      <c r="I45" t="s">
        <v>9369</v>
      </c>
      <c r="J45" t="s">
        <v>9370</v>
      </c>
      <c r="K45" t="s">
        <v>1581</v>
      </c>
      <c r="L45" t="s">
        <v>2437</v>
      </c>
      <c r="M45" t="s">
        <v>9367</v>
      </c>
      <c r="N45" t="s">
        <v>634</v>
      </c>
      <c r="O45" t="s">
        <v>894</v>
      </c>
      <c r="P45" t="s">
        <v>43</v>
      </c>
      <c r="Q45" t="s">
        <v>648</v>
      </c>
      <c r="R45" t="s">
        <v>635</v>
      </c>
      <c r="S45" t="s">
        <v>634</v>
      </c>
      <c r="T45" t="s">
        <v>9371</v>
      </c>
      <c r="U45" s="85" t="s">
        <v>122</v>
      </c>
      <c r="V45">
        <v>21</v>
      </c>
    </row>
    <row r="46" spans="1:22" x14ac:dyDescent="0.25">
      <c r="A46" t="s">
        <v>39</v>
      </c>
      <c r="B46" t="s">
        <v>44</v>
      </c>
      <c r="C46">
        <v>67</v>
      </c>
      <c r="D46">
        <v>1</v>
      </c>
      <c r="E46" t="s">
        <v>9368</v>
      </c>
      <c r="F46">
        <v>399</v>
      </c>
      <c r="G46">
        <v>0</v>
      </c>
      <c r="H46" t="s">
        <v>641</v>
      </c>
      <c r="I46" t="s">
        <v>9369</v>
      </c>
      <c r="J46" t="s">
        <v>9370</v>
      </c>
      <c r="K46" t="s">
        <v>1581</v>
      </c>
      <c r="L46" t="s">
        <v>2437</v>
      </c>
      <c r="M46" t="s">
        <v>9367</v>
      </c>
      <c r="N46" t="s">
        <v>634</v>
      </c>
      <c r="O46" t="s">
        <v>894</v>
      </c>
      <c r="P46" t="s">
        <v>43</v>
      </c>
      <c r="Q46" t="s">
        <v>648</v>
      </c>
      <c r="R46" t="s">
        <v>635</v>
      </c>
      <c r="S46" t="s">
        <v>634</v>
      </c>
      <c r="T46" t="s">
        <v>9371</v>
      </c>
      <c r="U46" s="50" t="s">
        <v>533</v>
      </c>
      <c r="V46">
        <v>4</v>
      </c>
    </row>
    <row r="47" spans="1:22" x14ac:dyDescent="0.25">
      <c r="A47" t="s">
        <v>20</v>
      </c>
      <c r="B47" t="s">
        <v>21</v>
      </c>
      <c r="C47">
        <v>50</v>
      </c>
      <c r="D47">
        <v>1</v>
      </c>
      <c r="E47" t="s">
        <v>9372</v>
      </c>
      <c r="F47">
        <v>100</v>
      </c>
      <c r="G47">
        <v>0</v>
      </c>
      <c r="H47" t="s">
        <v>631</v>
      </c>
      <c r="I47" t="s">
        <v>9373</v>
      </c>
      <c r="J47" t="s">
        <v>1898</v>
      </c>
      <c r="K47" t="s">
        <v>634</v>
      </c>
      <c r="L47" t="s">
        <v>635</v>
      </c>
      <c r="M47" t="s">
        <v>9374</v>
      </c>
      <c r="N47" t="s">
        <v>634</v>
      </c>
      <c r="O47" t="s">
        <v>637</v>
      </c>
      <c r="P47" t="s">
        <v>22</v>
      </c>
      <c r="Q47" t="s">
        <v>638</v>
      </c>
      <c r="R47" t="s">
        <v>635</v>
      </c>
      <c r="S47" t="s">
        <v>634</v>
      </c>
      <c r="T47" t="s">
        <v>9374</v>
      </c>
      <c r="U47" s="85" t="s">
        <v>137</v>
      </c>
      <c r="V47">
        <v>4</v>
      </c>
    </row>
    <row r="48" spans="1:22" x14ac:dyDescent="0.25">
      <c r="A48" t="s">
        <v>23</v>
      </c>
      <c r="B48" t="s">
        <v>24</v>
      </c>
      <c r="C48">
        <v>50</v>
      </c>
      <c r="D48">
        <v>1</v>
      </c>
      <c r="E48" t="s">
        <v>9372</v>
      </c>
      <c r="F48">
        <v>100</v>
      </c>
      <c r="G48">
        <v>0</v>
      </c>
      <c r="H48" t="s">
        <v>631</v>
      </c>
      <c r="I48" t="s">
        <v>9373</v>
      </c>
      <c r="J48" t="s">
        <v>1898</v>
      </c>
      <c r="K48" t="s">
        <v>634</v>
      </c>
      <c r="L48" t="s">
        <v>635</v>
      </c>
      <c r="M48" t="s">
        <v>9374</v>
      </c>
      <c r="N48" t="s">
        <v>634</v>
      </c>
      <c r="O48" t="s">
        <v>637</v>
      </c>
      <c r="P48" t="s">
        <v>22</v>
      </c>
      <c r="Q48" t="s">
        <v>638</v>
      </c>
      <c r="R48" t="s">
        <v>635</v>
      </c>
      <c r="S48" t="s">
        <v>634</v>
      </c>
      <c r="T48" t="s">
        <v>9374</v>
      </c>
      <c r="U48" s="50" t="s">
        <v>1894</v>
      </c>
      <c r="V48">
        <v>1959</v>
      </c>
    </row>
    <row r="49" spans="1:20" x14ac:dyDescent="0.25">
      <c r="A49" t="s">
        <v>25</v>
      </c>
      <c r="B49" t="s">
        <v>26</v>
      </c>
      <c r="C49">
        <v>50</v>
      </c>
      <c r="D49">
        <v>1</v>
      </c>
      <c r="E49" t="s">
        <v>9372</v>
      </c>
      <c r="F49">
        <v>100</v>
      </c>
      <c r="G49">
        <v>0</v>
      </c>
      <c r="H49" t="s">
        <v>631</v>
      </c>
      <c r="I49" t="s">
        <v>9373</v>
      </c>
      <c r="J49" t="s">
        <v>1898</v>
      </c>
      <c r="K49" t="s">
        <v>634</v>
      </c>
      <c r="L49" t="s">
        <v>635</v>
      </c>
      <c r="M49" t="s">
        <v>9374</v>
      </c>
      <c r="N49" t="s">
        <v>634</v>
      </c>
      <c r="O49" t="s">
        <v>637</v>
      </c>
      <c r="P49" t="s">
        <v>22</v>
      </c>
      <c r="Q49" t="s">
        <v>638</v>
      </c>
      <c r="R49" t="s">
        <v>635</v>
      </c>
      <c r="S49" t="s">
        <v>634</v>
      </c>
      <c r="T49" t="s">
        <v>9374</v>
      </c>
    </row>
    <row r="50" spans="1:20" x14ac:dyDescent="0.25">
      <c r="A50" t="s">
        <v>164</v>
      </c>
      <c r="B50" t="s">
        <v>165</v>
      </c>
      <c r="C50">
        <v>40</v>
      </c>
      <c r="D50">
        <v>20</v>
      </c>
      <c r="E50" t="s">
        <v>9375</v>
      </c>
      <c r="F50">
        <v>680</v>
      </c>
      <c r="G50">
        <v>0</v>
      </c>
      <c r="H50" t="s">
        <v>631</v>
      </c>
      <c r="I50" t="s">
        <v>9376</v>
      </c>
      <c r="J50" t="s">
        <v>886</v>
      </c>
      <c r="K50" t="s">
        <v>634</v>
      </c>
      <c r="L50" t="s">
        <v>635</v>
      </c>
      <c r="M50" t="s">
        <v>9377</v>
      </c>
      <c r="N50" t="s">
        <v>634</v>
      </c>
      <c r="O50" t="s">
        <v>637</v>
      </c>
      <c r="P50" t="s">
        <v>22</v>
      </c>
      <c r="Q50" t="s">
        <v>638</v>
      </c>
      <c r="R50" t="s">
        <v>635</v>
      </c>
      <c r="S50" t="s">
        <v>634</v>
      </c>
      <c r="T50" t="s">
        <v>9377</v>
      </c>
    </row>
    <row r="51" spans="1:20" x14ac:dyDescent="0.25">
      <c r="A51" t="s">
        <v>20</v>
      </c>
      <c r="B51" t="s">
        <v>21</v>
      </c>
      <c r="C51">
        <v>50</v>
      </c>
      <c r="D51">
        <v>1</v>
      </c>
      <c r="E51" t="s">
        <v>9378</v>
      </c>
      <c r="F51">
        <v>100</v>
      </c>
      <c r="G51">
        <v>0</v>
      </c>
      <c r="H51" t="s">
        <v>631</v>
      </c>
      <c r="I51" t="s">
        <v>9379</v>
      </c>
      <c r="J51" t="s">
        <v>659</v>
      </c>
      <c r="K51" t="s">
        <v>634</v>
      </c>
      <c r="L51" t="s">
        <v>635</v>
      </c>
      <c r="M51" t="s">
        <v>9380</v>
      </c>
      <c r="N51" t="s">
        <v>634</v>
      </c>
      <c r="O51" t="s">
        <v>1520</v>
      </c>
      <c r="P51" t="s">
        <v>22</v>
      </c>
      <c r="Q51" t="s">
        <v>655</v>
      </c>
      <c r="R51" t="s">
        <v>635</v>
      </c>
      <c r="S51" t="s">
        <v>634</v>
      </c>
      <c r="T51" t="s">
        <v>9381</v>
      </c>
    </row>
    <row r="52" spans="1:20" x14ac:dyDescent="0.25">
      <c r="A52" t="s">
        <v>23</v>
      </c>
      <c r="B52" t="s">
        <v>24</v>
      </c>
      <c r="C52">
        <v>50</v>
      </c>
      <c r="D52">
        <v>1</v>
      </c>
      <c r="E52" t="s">
        <v>9378</v>
      </c>
      <c r="F52">
        <v>100</v>
      </c>
      <c r="G52">
        <v>0</v>
      </c>
      <c r="H52" t="s">
        <v>631</v>
      </c>
      <c r="I52" t="s">
        <v>9379</v>
      </c>
      <c r="J52" t="s">
        <v>659</v>
      </c>
      <c r="K52" t="s">
        <v>634</v>
      </c>
      <c r="L52" t="s">
        <v>635</v>
      </c>
      <c r="M52" t="s">
        <v>9380</v>
      </c>
      <c r="N52" t="s">
        <v>634</v>
      </c>
      <c r="O52" t="s">
        <v>1520</v>
      </c>
      <c r="P52" t="s">
        <v>22</v>
      </c>
      <c r="Q52" t="s">
        <v>655</v>
      </c>
      <c r="R52" t="s">
        <v>635</v>
      </c>
      <c r="S52" t="s">
        <v>634</v>
      </c>
      <c r="T52" t="s">
        <v>9381</v>
      </c>
    </row>
    <row r="53" spans="1:20" x14ac:dyDescent="0.25">
      <c r="A53" t="s">
        <v>25</v>
      </c>
      <c r="B53" t="s">
        <v>26</v>
      </c>
      <c r="C53">
        <v>50</v>
      </c>
      <c r="D53">
        <v>1</v>
      </c>
      <c r="E53" t="s">
        <v>9378</v>
      </c>
      <c r="F53">
        <v>100</v>
      </c>
      <c r="G53">
        <v>0</v>
      </c>
      <c r="H53" t="s">
        <v>631</v>
      </c>
      <c r="I53" t="s">
        <v>9379</v>
      </c>
      <c r="J53" t="s">
        <v>659</v>
      </c>
      <c r="K53" t="s">
        <v>634</v>
      </c>
      <c r="L53" t="s">
        <v>635</v>
      </c>
      <c r="M53" t="s">
        <v>9380</v>
      </c>
      <c r="N53" t="s">
        <v>634</v>
      </c>
      <c r="O53" t="s">
        <v>1520</v>
      </c>
      <c r="P53" t="s">
        <v>22</v>
      </c>
      <c r="Q53" t="s">
        <v>655</v>
      </c>
      <c r="R53" t="s">
        <v>635</v>
      </c>
      <c r="S53" t="s">
        <v>634</v>
      </c>
      <c r="T53" t="s">
        <v>9381</v>
      </c>
    </row>
    <row r="54" spans="1:20" x14ac:dyDescent="0.25">
      <c r="A54" t="s">
        <v>20</v>
      </c>
      <c r="B54" t="s">
        <v>21</v>
      </c>
      <c r="C54">
        <v>50</v>
      </c>
      <c r="D54">
        <v>1</v>
      </c>
      <c r="E54" t="s">
        <v>9382</v>
      </c>
      <c r="F54">
        <v>100</v>
      </c>
      <c r="G54">
        <v>0</v>
      </c>
      <c r="H54" t="s">
        <v>631</v>
      </c>
      <c r="I54" t="s">
        <v>9383</v>
      </c>
      <c r="J54" t="s">
        <v>1683</v>
      </c>
      <c r="K54" t="s">
        <v>634</v>
      </c>
      <c r="L54" t="s">
        <v>635</v>
      </c>
      <c r="M54" t="s">
        <v>9384</v>
      </c>
      <c r="N54" t="s">
        <v>634</v>
      </c>
      <c r="O54" t="s">
        <v>637</v>
      </c>
      <c r="P54" t="s">
        <v>22</v>
      </c>
      <c r="Q54" t="s">
        <v>638</v>
      </c>
      <c r="R54" t="s">
        <v>635</v>
      </c>
      <c r="S54" t="s">
        <v>634</v>
      </c>
      <c r="T54" t="s">
        <v>9381</v>
      </c>
    </row>
    <row r="55" spans="1:20" x14ac:dyDescent="0.25">
      <c r="A55" t="s">
        <v>23</v>
      </c>
      <c r="B55" t="s">
        <v>24</v>
      </c>
      <c r="C55">
        <v>50</v>
      </c>
      <c r="D55">
        <v>1</v>
      </c>
      <c r="E55" t="s">
        <v>9382</v>
      </c>
      <c r="F55">
        <v>100</v>
      </c>
      <c r="G55">
        <v>0</v>
      </c>
      <c r="H55" t="s">
        <v>631</v>
      </c>
      <c r="I55" t="s">
        <v>9383</v>
      </c>
      <c r="J55" t="s">
        <v>1683</v>
      </c>
      <c r="K55" t="s">
        <v>634</v>
      </c>
      <c r="L55" t="s">
        <v>635</v>
      </c>
      <c r="M55" t="s">
        <v>9384</v>
      </c>
      <c r="N55" t="s">
        <v>634</v>
      </c>
      <c r="O55" t="s">
        <v>637</v>
      </c>
      <c r="P55" t="s">
        <v>22</v>
      </c>
      <c r="Q55" t="s">
        <v>638</v>
      </c>
      <c r="R55" t="s">
        <v>635</v>
      </c>
      <c r="S55" t="s">
        <v>634</v>
      </c>
      <c r="T55" t="s">
        <v>9381</v>
      </c>
    </row>
    <row r="56" spans="1:20" x14ac:dyDescent="0.25">
      <c r="A56" t="s">
        <v>25</v>
      </c>
      <c r="B56" t="s">
        <v>26</v>
      </c>
      <c r="C56">
        <v>50</v>
      </c>
      <c r="D56">
        <v>1</v>
      </c>
      <c r="E56" t="s">
        <v>9382</v>
      </c>
      <c r="F56">
        <v>100</v>
      </c>
      <c r="G56">
        <v>0</v>
      </c>
      <c r="H56" t="s">
        <v>631</v>
      </c>
      <c r="I56" t="s">
        <v>9383</v>
      </c>
      <c r="J56" t="s">
        <v>1683</v>
      </c>
      <c r="K56" t="s">
        <v>634</v>
      </c>
      <c r="L56" t="s">
        <v>635</v>
      </c>
      <c r="M56" t="s">
        <v>9384</v>
      </c>
      <c r="N56" t="s">
        <v>634</v>
      </c>
      <c r="O56" t="s">
        <v>637</v>
      </c>
      <c r="P56" t="s">
        <v>22</v>
      </c>
      <c r="Q56" t="s">
        <v>638</v>
      </c>
      <c r="R56" t="s">
        <v>635</v>
      </c>
      <c r="S56" t="s">
        <v>634</v>
      </c>
      <c r="T56" t="s">
        <v>9384</v>
      </c>
    </row>
    <row r="57" spans="1:20" x14ac:dyDescent="0.25">
      <c r="A57" t="s">
        <v>20</v>
      </c>
      <c r="B57" t="s">
        <v>21</v>
      </c>
      <c r="C57">
        <v>50</v>
      </c>
      <c r="D57">
        <v>1</v>
      </c>
      <c r="E57" t="s">
        <v>9385</v>
      </c>
      <c r="F57">
        <v>135</v>
      </c>
      <c r="G57">
        <v>35</v>
      </c>
      <c r="H57" t="s">
        <v>631</v>
      </c>
      <c r="I57" t="s">
        <v>9386</v>
      </c>
      <c r="J57" t="s">
        <v>705</v>
      </c>
      <c r="K57" t="s">
        <v>634</v>
      </c>
      <c r="L57" t="s">
        <v>635</v>
      </c>
      <c r="M57" t="s">
        <v>9387</v>
      </c>
      <c r="N57" t="s">
        <v>634</v>
      </c>
      <c r="O57" t="s">
        <v>637</v>
      </c>
      <c r="P57" t="s">
        <v>22</v>
      </c>
      <c r="Q57" t="s">
        <v>638</v>
      </c>
      <c r="R57" t="s">
        <v>635</v>
      </c>
      <c r="S57" t="s">
        <v>634</v>
      </c>
      <c r="T57" t="s">
        <v>9387</v>
      </c>
    </row>
    <row r="58" spans="1:20" x14ac:dyDescent="0.25">
      <c r="A58" t="s">
        <v>23</v>
      </c>
      <c r="B58" t="s">
        <v>24</v>
      </c>
      <c r="C58">
        <v>50</v>
      </c>
      <c r="D58">
        <v>1</v>
      </c>
      <c r="E58" t="s">
        <v>9385</v>
      </c>
      <c r="F58">
        <v>135</v>
      </c>
      <c r="G58">
        <v>35</v>
      </c>
      <c r="H58" t="s">
        <v>631</v>
      </c>
      <c r="I58" t="s">
        <v>9386</v>
      </c>
      <c r="J58" t="s">
        <v>705</v>
      </c>
      <c r="K58" t="s">
        <v>634</v>
      </c>
      <c r="L58" t="s">
        <v>635</v>
      </c>
      <c r="M58" t="s">
        <v>9387</v>
      </c>
      <c r="N58" t="s">
        <v>634</v>
      </c>
      <c r="O58" t="s">
        <v>637</v>
      </c>
      <c r="P58" t="s">
        <v>22</v>
      </c>
      <c r="Q58" t="s">
        <v>638</v>
      </c>
      <c r="R58" t="s">
        <v>635</v>
      </c>
      <c r="S58" t="s">
        <v>634</v>
      </c>
      <c r="T58" t="s">
        <v>9387</v>
      </c>
    </row>
    <row r="59" spans="1:20" x14ac:dyDescent="0.25">
      <c r="A59" t="s">
        <v>25</v>
      </c>
      <c r="B59" t="s">
        <v>26</v>
      </c>
      <c r="C59">
        <v>50</v>
      </c>
      <c r="D59">
        <v>1</v>
      </c>
      <c r="E59" t="s">
        <v>9385</v>
      </c>
      <c r="F59">
        <v>135</v>
      </c>
      <c r="G59">
        <v>35</v>
      </c>
      <c r="H59" t="s">
        <v>631</v>
      </c>
      <c r="I59" t="s">
        <v>9386</v>
      </c>
      <c r="J59" t="s">
        <v>705</v>
      </c>
      <c r="K59" t="s">
        <v>634</v>
      </c>
      <c r="L59" t="s">
        <v>635</v>
      </c>
      <c r="M59" t="s">
        <v>9387</v>
      </c>
      <c r="N59" t="s">
        <v>634</v>
      </c>
      <c r="O59" t="s">
        <v>637</v>
      </c>
      <c r="P59" t="s">
        <v>22</v>
      </c>
      <c r="Q59" t="s">
        <v>638</v>
      </c>
      <c r="R59" t="s">
        <v>635</v>
      </c>
      <c r="S59" t="s">
        <v>634</v>
      </c>
      <c r="T59" t="s">
        <v>9387</v>
      </c>
    </row>
    <row r="60" spans="1:20" x14ac:dyDescent="0.25">
      <c r="A60" t="s">
        <v>133</v>
      </c>
      <c r="B60" t="s">
        <v>134</v>
      </c>
      <c r="C60">
        <v>12</v>
      </c>
      <c r="D60">
        <v>10</v>
      </c>
      <c r="E60" t="s">
        <v>9388</v>
      </c>
      <c r="F60">
        <v>142.5</v>
      </c>
      <c r="G60">
        <v>0</v>
      </c>
      <c r="H60" t="s">
        <v>641</v>
      </c>
      <c r="I60" t="s">
        <v>9389</v>
      </c>
      <c r="J60" t="s">
        <v>9390</v>
      </c>
      <c r="K60" t="s">
        <v>9391</v>
      </c>
      <c r="L60" t="s">
        <v>9392</v>
      </c>
      <c r="M60" t="s">
        <v>9393</v>
      </c>
      <c r="N60" t="s">
        <v>634</v>
      </c>
      <c r="O60" t="s">
        <v>689</v>
      </c>
      <c r="P60" t="s">
        <v>40</v>
      </c>
      <c r="Q60" t="s">
        <v>690</v>
      </c>
      <c r="R60" t="s">
        <v>635</v>
      </c>
      <c r="S60" t="s">
        <v>634</v>
      </c>
      <c r="T60" t="s">
        <v>9393</v>
      </c>
    </row>
    <row r="61" spans="1:20" x14ac:dyDescent="0.25">
      <c r="A61" t="s">
        <v>20</v>
      </c>
      <c r="B61" t="s">
        <v>21</v>
      </c>
      <c r="C61">
        <v>50</v>
      </c>
      <c r="D61">
        <v>1</v>
      </c>
      <c r="E61" t="s">
        <v>9394</v>
      </c>
      <c r="F61">
        <v>100</v>
      </c>
      <c r="G61">
        <v>0</v>
      </c>
      <c r="H61" t="s">
        <v>631</v>
      </c>
      <c r="I61" t="s">
        <v>9395</v>
      </c>
      <c r="J61" t="s">
        <v>749</v>
      </c>
      <c r="K61" t="s">
        <v>634</v>
      </c>
      <c r="L61" t="s">
        <v>635</v>
      </c>
      <c r="M61" t="s">
        <v>9396</v>
      </c>
      <c r="N61" t="s">
        <v>634</v>
      </c>
      <c r="O61" t="s">
        <v>637</v>
      </c>
      <c r="P61" t="s">
        <v>22</v>
      </c>
      <c r="Q61" t="s">
        <v>638</v>
      </c>
      <c r="R61" t="s">
        <v>635</v>
      </c>
      <c r="S61" t="s">
        <v>634</v>
      </c>
      <c r="T61" t="s">
        <v>9396</v>
      </c>
    </row>
    <row r="62" spans="1:20" x14ac:dyDescent="0.25">
      <c r="A62" t="s">
        <v>23</v>
      </c>
      <c r="B62" t="s">
        <v>24</v>
      </c>
      <c r="C62">
        <v>50</v>
      </c>
      <c r="D62">
        <v>1</v>
      </c>
      <c r="E62" t="s">
        <v>9394</v>
      </c>
      <c r="F62">
        <v>100</v>
      </c>
      <c r="G62">
        <v>0</v>
      </c>
      <c r="H62" t="s">
        <v>631</v>
      </c>
      <c r="I62" t="s">
        <v>9395</v>
      </c>
      <c r="J62" t="s">
        <v>749</v>
      </c>
      <c r="K62" t="s">
        <v>634</v>
      </c>
      <c r="L62" t="s">
        <v>635</v>
      </c>
      <c r="M62" t="s">
        <v>9396</v>
      </c>
      <c r="N62" t="s">
        <v>634</v>
      </c>
      <c r="O62" t="s">
        <v>637</v>
      </c>
      <c r="P62" t="s">
        <v>22</v>
      </c>
      <c r="Q62" t="s">
        <v>638</v>
      </c>
      <c r="R62" t="s">
        <v>635</v>
      </c>
      <c r="S62" t="s">
        <v>634</v>
      </c>
      <c r="T62" t="s">
        <v>9396</v>
      </c>
    </row>
    <row r="63" spans="1:20" x14ac:dyDescent="0.25">
      <c r="A63" t="s">
        <v>25</v>
      </c>
      <c r="B63" t="s">
        <v>26</v>
      </c>
      <c r="C63">
        <v>50</v>
      </c>
      <c r="D63">
        <v>1</v>
      </c>
      <c r="E63" t="s">
        <v>9394</v>
      </c>
      <c r="F63">
        <v>100</v>
      </c>
      <c r="G63">
        <v>0</v>
      </c>
      <c r="H63" t="s">
        <v>631</v>
      </c>
      <c r="I63" t="s">
        <v>9395</v>
      </c>
      <c r="J63" t="s">
        <v>749</v>
      </c>
      <c r="K63" t="s">
        <v>634</v>
      </c>
      <c r="L63" t="s">
        <v>635</v>
      </c>
      <c r="M63" t="s">
        <v>9396</v>
      </c>
      <c r="N63" t="s">
        <v>634</v>
      </c>
      <c r="O63" t="s">
        <v>637</v>
      </c>
      <c r="P63" t="s">
        <v>22</v>
      </c>
      <c r="Q63" t="s">
        <v>638</v>
      </c>
      <c r="R63" t="s">
        <v>635</v>
      </c>
      <c r="S63" t="s">
        <v>634</v>
      </c>
      <c r="T63" t="s">
        <v>9396</v>
      </c>
    </row>
    <row r="64" spans="1:20" x14ac:dyDescent="0.25">
      <c r="A64" t="s">
        <v>20</v>
      </c>
      <c r="B64" t="s">
        <v>21</v>
      </c>
      <c r="C64">
        <v>50</v>
      </c>
      <c r="D64">
        <v>1</v>
      </c>
      <c r="E64" t="s">
        <v>9397</v>
      </c>
      <c r="F64">
        <v>100</v>
      </c>
      <c r="G64">
        <v>0</v>
      </c>
      <c r="H64" t="s">
        <v>703</v>
      </c>
      <c r="I64" t="s">
        <v>9398</v>
      </c>
      <c r="J64" t="s">
        <v>1244</v>
      </c>
      <c r="K64" t="s">
        <v>634</v>
      </c>
      <c r="L64" t="s">
        <v>635</v>
      </c>
      <c r="M64" t="s">
        <v>9399</v>
      </c>
      <c r="N64" t="s">
        <v>634</v>
      </c>
      <c r="O64" t="s">
        <v>654</v>
      </c>
      <c r="P64" t="s">
        <v>22</v>
      </c>
      <c r="Q64" t="s">
        <v>655</v>
      </c>
      <c r="R64" t="s">
        <v>635</v>
      </c>
      <c r="S64" t="s">
        <v>634</v>
      </c>
      <c r="T64" t="s">
        <v>9399</v>
      </c>
    </row>
    <row r="65" spans="1:20" x14ac:dyDescent="0.25">
      <c r="A65" t="s">
        <v>23</v>
      </c>
      <c r="B65" t="s">
        <v>24</v>
      </c>
      <c r="C65">
        <v>50</v>
      </c>
      <c r="D65">
        <v>1</v>
      </c>
      <c r="E65" t="s">
        <v>9397</v>
      </c>
      <c r="F65">
        <v>100</v>
      </c>
      <c r="G65">
        <v>0</v>
      </c>
      <c r="H65" t="s">
        <v>703</v>
      </c>
      <c r="I65" t="s">
        <v>9398</v>
      </c>
      <c r="J65" t="s">
        <v>1244</v>
      </c>
      <c r="K65" t="s">
        <v>634</v>
      </c>
      <c r="L65" t="s">
        <v>635</v>
      </c>
      <c r="M65" t="s">
        <v>9399</v>
      </c>
      <c r="N65" t="s">
        <v>634</v>
      </c>
      <c r="O65" t="s">
        <v>654</v>
      </c>
      <c r="P65" t="s">
        <v>22</v>
      </c>
      <c r="Q65" t="s">
        <v>655</v>
      </c>
      <c r="R65" t="s">
        <v>635</v>
      </c>
      <c r="S65" t="s">
        <v>634</v>
      </c>
      <c r="T65" t="s">
        <v>9399</v>
      </c>
    </row>
    <row r="66" spans="1:20" x14ac:dyDescent="0.25">
      <c r="A66" t="s">
        <v>25</v>
      </c>
      <c r="B66" t="s">
        <v>26</v>
      </c>
      <c r="C66">
        <v>50</v>
      </c>
      <c r="D66">
        <v>1</v>
      </c>
      <c r="E66" t="s">
        <v>9397</v>
      </c>
      <c r="F66">
        <v>100</v>
      </c>
      <c r="G66">
        <v>0</v>
      </c>
      <c r="H66" t="s">
        <v>703</v>
      </c>
      <c r="I66" t="s">
        <v>9398</v>
      </c>
      <c r="J66" t="s">
        <v>1244</v>
      </c>
      <c r="K66" t="s">
        <v>634</v>
      </c>
      <c r="L66" t="s">
        <v>635</v>
      </c>
      <c r="M66" t="s">
        <v>9399</v>
      </c>
      <c r="N66" t="s">
        <v>634</v>
      </c>
      <c r="O66" t="s">
        <v>654</v>
      </c>
      <c r="P66" t="s">
        <v>22</v>
      </c>
      <c r="Q66" t="s">
        <v>655</v>
      </c>
      <c r="R66" t="s">
        <v>635</v>
      </c>
      <c r="S66" t="s">
        <v>634</v>
      </c>
      <c r="T66" t="s">
        <v>9399</v>
      </c>
    </row>
    <row r="67" spans="1:20" x14ac:dyDescent="0.25">
      <c r="A67" t="s">
        <v>37</v>
      </c>
      <c r="B67" t="s">
        <v>38</v>
      </c>
      <c r="C67">
        <v>66.666666666666671</v>
      </c>
      <c r="D67">
        <v>3</v>
      </c>
      <c r="E67" t="s">
        <v>9400</v>
      </c>
      <c r="F67">
        <v>150</v>
      </c>
      <c r="G67">
        <v>0</v>
      </c>
      <c r="H67" t="s">
        <v>641</v>
      </c>
      <c r="I67" t="s">
        <v>9401</v>
      </c>
      <c r="J67" t="s">
        <v>9402</v>
      </c>
      <c r="K67" t="s">
        <v>1570</v>
      </c>
      <c r="L67" t="s">
        <v>2437</v>
      </c>
      <c r="M67" t="s">
        <v>9403</v>
      </c>
      <c r="N67" t="s">
        <v>634</v>
      </c>
      <c r="O67" t="s">
        <v>894</v>
      </c>
      <c r="P67" t="s">
        <v>43</v>
      </c>
      <c r="Q67" t="s">
        <v>648</v>
      </c>
      <c r="R67" t="s">
        <v>635</v>
      </c>
      <c r="S67" t="s">
        <v>634</v>
      </c>
      <c r="T67" t="s">
        <v>9403</v>
      </c>
    </row>
    <row r="68" spans="1:20" x14ac:dyDescent="0.25">
      <c r="A68" t="s">
        <v>256</v>
      </c>
      <c r="B68" t="s">
        <v>1055</v>
      </c>
      <c r="C68">
        <v>109</v>
      </c>
      <c r="D68">
        <v>1</v>
      </c>
      <c r="E68" t="s">
        <v>9404</v>
      </c>
      <c r="F68">
        <v>154</v>
      </c>
      <c r="G68">
        <v>45</v>
      </c>
      <c r="H68" t="s">
        <v>641</v>
      </c>
      <c r="I68" t="s">
        <v>9405</v>
      </c>
      <c r="J68" t="s">
        <v>9406</v>
      </c>
      <c r="K68" t="s">
        <v>9407</v>
      </c>
      <c r="L68" t="s">
        <v>9408</v>
      </c>
      <c r="M68" t="s">
        <v>9409</v>
      </c>
      <c r="N68" t="s">
        <v>634</v>
      </c>
      <c r="O68" t="s">
        <v>689</v>
      </c>
      <c r="P68" t="s">
        <v>40</v>
      </c>
      <c r="Q68" t="s">
        <v>690</v>
      </c>
      <c r="R68" t="s">
        <v>635</v>
      </c>
      <c r="S68" t="s">
        <v>634</v>
      </c>
      <c r="T68" t="s">
        <v>9409</v>
      </c>
    </row>
    <row r="69" spans="1:20" x14ac:dyDescent="0.25">
      <c r="A69" t="s">
        <v>20</v>
      </c>
      <c r="B69" t="s">
        <v>21</v>
      </c>
      <c r="C69">
        <v>50</v>
      </c>
      <c r="D69">
        <v>1</v>
      </c>
      <c r="E69" t="s">
        <v>9410</v>
      </c>
      <c r="F69">
        <v>100</v>
      </c>
      <c r="G69">
        <v>0</v>
      </c>
      <c r="H69" t="s">
        <v>703</v>
      </c>
      <c r="I69" t="s">
        <v>9411</v>
      </c>
      <c r="J69" t="s">
        <v>1683</v>
      </c>
      <c r="K69" t="s">
        <v>634</v>
      </c>
      <c r="L69" t="s">
        <v>635</v>
      </c>
      <c r="M69" t="s">
        <v>9412</v>
      </c>
      <c r="N69" t="s">
        <v>634</v>
      </c>
      <c r="O69" t="s">
        <v>637</v>
      </c>
      <c r="P69" t="s">
        <v>22</v>
      </c>
      <c r="Q69" t="s">
        <v>638</v>
      </c>
      <c r="R69" t="s">
        <v>635</v>
      </c>
      <c r="S69" t="s">
        <v>634</v>
      </c>
      <c r="T69" t="s">
        <v>9412</v>
      </c>
    </row>
    <row r="70" spans="1:20" x14ac:dyDescent="0.25">
      <c r="A70" t="s">
        <v>23</v>
      </c>
      <c r="B70" t="s">
        <v>24</v>
      </c>
      <c r="C70">
        <v>50</v>
      </c>
      <c r="D70">
        <v>1</v>
      </c>
      <c r="E70" t="s">
        <v>9410</v>
      </c>
      <c r="F70">
        <v>100</v>
      </c>
      <c r="G70">
        <v>0</v>
      </c>
      <c r="H70" t="s">
        <v>703</v>
      </c>
      <c r="I70" t="s">
        <v>9411</v>
      </c>
      <c r="J70" t="s">
        <v>1683</v>
      </c>
      <c r="K70" t="s">
        <v>634</v>
      </c>
      <c r="L70" t="s">
        <v>635</v>
      </c>
      <c r="M70" t="s">
        <v>9412</v>
      </c>
      <c r="N70" t="s">
        <v>634</v>
      </c>
      <c r="O70" t="s">
        <v>637</v>
      </c>
      <c r="P70" t="s">
        <v>22</v>
      </c>
      <c r="Q70" t="s">
        <v>638</v>
      </c>
      <c r="R70" t="s">
        <v>635</v>
      </c>
      <c r="S70" t="s">
        <v>634</v>
      </c>
      <c r="T70" t="s">
        <v>9412</v>
      </c>
    </row>
    <row r="71" spans="1:20" x14ac:dyDescent="0.25">
      <c r="A71" t="s">
        <v>25</v>
      </c>
      <c r="B71" t="s">
        <v>26</v>
      </c>
      <c r="C71">
        <v>50</v>
      </c>
      <c r="D71">
        <v>1</v>
      </c>
      <c r="E71" t="s">
        <v>9410</v>
      </c>
      <c r="F71">
        <v>100</v>
      </c>
      <c r="G71">
        <v>0</v>
      </c>
      <c r="H71" t="s">
        <v>703</v>
      </c>
      <c r="I71" t="s">
        <v>9411</v>
      </c>
      <c r="J71" t="s">
        <v>1683</v>
      </c>
      <c r="K71" t="s">
        <v>634</v>
      </c>
      <c r="L71" t="s">
        <v>635</v>
      </c>
      <c r="M71" t="s">
        <v>9412</v>
      </c>
      <c r="N71" t="s">
        <v>634</v>
      </c>
      <c r="O71" t="s">
        <v>637</v>
      </c>
      <c r="P71" t="s">
        <v>22</v>
      </c>
      <c r="Q71" t="s">
        <v>638</v>
      </c>
      <c r="R71" t="s">
        <v>635</v>
      </c>
      <c r="S71" t="s">
        <v>634</v>
      </c>
      <c r="T71" t="s">
        <v>9412</v>
      </c>
    </row>
    <row r="72" spans="1:20" x14ac:dyDescent="0.25">
      <c r="A72" t="s">
        <v>20</v>
      </c>
      <c r="B72" t="s">
        <v>21</v>
      </c>
      <c r="C72">
        <v>50</v>
      </c>
      <c r="D72">
        <v>1</v>
      </c>
      <c r="E72" t="s">
        <v>9413</v>
      </c>
      <c r="F72">
        <v>100</v>
      </c>
      <c r="G72">
        <v>0</v>
      </c>
      <c r="H72" t="s">
        <v>703</v>
      </c>
      <c r="I72" t="s">
        <v>9414</v>
      </c>
      <c r="J72" t="s">
        <v>2318</v>
      </c>
      <c r="K72" t="s">
        <v>634</v>
      </c>
      <c r="L72" t="s">
        <v>635</v>
      </c>
      <c r="M72" t="s">
        <v>9415</v>
      </c>
      <c r="N72" t="s">
        <v>634</v>
      </c>
      <c r="O72" t="s">
        <v>637</v>
      </c>
      <c r="P72" t="s">
        <v>22</v>
      </c>
      <c r="Q72" t="s">
        <v>638</v>
      </c>
      <c r="R72" t="s">
        <v>635</v>
      </c>
      <c r="S72" t="s">
        <v>634</v>
      </c>
      <c r="T72" t="s">
        <v>9415</v>
      </c>
    </row>
    <row r="73" spans="1:20" x14ac:dyDescent="0.25">
      <c r="A73" t="s">
        <v>23</v>
      </c>
      <c r="B73" t="s">
        <v>24</v>
      </c>
      <c r="C73">
        <v>50</v>
      </c>
      <c r="D73">
        <v>1</v>
      </c>
      <c r="E73" t="s">
        <v>9413</v>
      </c>
      <c r="F73">
        <v>100</v>
      </c>
      <c r="G73">
        <v>0</v>
      </c>
      <c r="H73" t="s">
        <v>703</v>
      </c>
      <c r="I73" t="s">
        <v>9414</v>
      </c>
      <c r="J73" t="s">
        <v>2318</v>
      </c>
      <c r="K73" t="s">
        <v>634</v>
      </c>
      <c r="L73" t="s">
        <v>635</v>
      </c>
      <c r="M73" t="s">
        <v>9415</v>
      </c>
      <c r="N73" t="s">
        <v>634</v>
      </c>
      <c r="O73" t="s">
        <v>637</v>
      </c>
      <c r="P73" t="s">
        <v>22</v>
      </c>
      <c r="Q73" t="s">
        <v>638</v>
      </c>
      <c r="R73" t="s">
        <v>635</v>
      </c>
      <c r="S73" t="s">
        <v>634</v>
      </c>
      <c r="T73" t="s">
        <v>9415</v>
      </c>
    </row>
    <row r="74" spans="1:20" x14ac:dyDescent="0.25">
      <c r="A74" t="s">
        <v>25</v>
      </c>
      <c r="B74" t="s">
        <v>26</v>
      </c>
      <c r="C74">
        <v>50</v>
      </c>
      <c r="D74">
        <v>1</v>
      </c>
      <c r="E74" t="s">
        <v>9413</v>
      </c>
      <c r="F74">
        <v>100</v>
      </c>
      <c r="G74">
        <v>0</v>
      </c>
      <c r="H74" t="s">
        <v>703</v>
      </c>
      <c r="I74" t="s">
        <v>9414</v>
      </c>
      <c r="J74" t="s">
        <v>2318</v>
      </c>
      <c r="K74" t="s">
        <v>634</v>
      </c>
      <c r="L74" t="s">
        <v>635</v>
      </c>
      <c r="M74" t="s">
        <v>9415</v>
      </c>
      <c r="N74" t="s">
        <v>634</v>
      </c>
      <c r="O74" t="s">
        <v>637</v>
      </c>
      <c r="P74" t="s">
        <v>22</v>
      </c>
      <c r="Q74" t="s">
        <v>638</v>
      </c>
      <c r="R74" t="s">
        <v>635</v>
      </c>
      <c r="S74" t="s">
        <v>634</v>
      </c>
      <c r="T74" t="s">
        <v>9415</v>
      </c>
    </row>
    <row r="75" spans="1:20" x14ac:dyDescent="0.25">
      <c r="A75" t="s">
        <v>20</v>
      </c>
      <c r="B75" t="s">
        <v>21</v>
      </c>
      <c r="C75">
        <v>50</v>
      </c>
      <c r="D75">
        <v>1</v>
      </c>
      <c r="E75" t="s">
        <v>9416</v>
      </c>
      <c r="F75">
        <v>100</v>
      </c>
      <c r="G75">
        <v>0</v>
      </c>
      <c r="H75" t="s">
        <v>631</v>
      </c>
      <c r="I75" t="s">
        <v>9417</v>
      </c>
      <c r="J75" t="s">
        <v>6444</v>
      </c>
      <c r="K75" t="s">
        <v>634</v>
      </c>
      <c r="L75" t="s">
        <v>635</v>
      </c>
      <c r="M75" t="s">
        <v>9418</v>
      </c>
      <c r="N75" t="s">
        <v>634</v>
      </c>
      <c r="O75" t="s">
        <v>654</v>
      </c>
      <c r="P75" t="s">
        <v>22</v>
      </c>
      <c r="Q75" t="s">
        <v>655</v>
      </c>
      <c r="R75" t="s">
        <v>635</v>
      </c>
      <c r="S75" t="s">
        <v>634</v>
      </c>
      <c r="T75" t="s">
        <v>9418</v>
      </c>
    </row>
    <row r="76" spans="1:20" x14ac:dyDescent="0.25">
      <c r="A76" t="s">
        <v>23</v>
      </c>
      <c r="B76" t="s">
        <v>24</v>
      </c>
      <c r="C76">
        <v>50</v>
      </c>
      <c r="D76">
        <v>1</v>
      </c>
      <c r="E76" t="s">
        <v>9416</v>
      </c>
      <c r="F76">
        <v>100</v>
      </c>
      <c r="G76">
        <v>0</v>
      </c>
      <c r="H76" t="s">
        <v>631</v>
      </c>
      <c r="I76" t="s">
        <v>9417</v>
      </c>
      <c r="J76" t="s">
        <v>6444</v>
      </c>
      <c r="K76" t="s">
        <v>634</v>
      </c>
      <c r="L76" t="s">
        <v>635</v>
      </c>
      <c r="M76" t="s">
        <v>9418</v>
      </c>
      <c r="N76" t="s">
        <v>634</v>
      </c>
      <c r="O76" t="s">
        <v>654</v>
      </c>
      <c r="P76" t="s">
        <v>22</v>
      </c>
      <c r="Q76" t="s">
        <v>655</v>
      </c>
      <c r="R76" t="s">
        <v>635</v>
      </c>
      <c r="S76" t="s">
        <v>634</v>
      </c>
      <c r="T76" t="s">
        <v>9418</v>
      </c>
    </row>
    <row r="77" spans="1:20" x14ac:dyDescent="0.25">
      <c r="A77" t="s">
        <v>25</v>
      </c>
      <c r="B77" t="s">
        <v>26</v>
      </c>
      <c r="C77">
        <v>50</v>
      </c>
      <c r="D77">
        <v>1</v>
      </c>
      <c r="E77" t="s">
        <v>9416</v>
      </c>
      <c r="F77">
        <v>100</v>
      </c>
      <c r="G77">
        <v>0</v>
      </c>
      <c r="H77" t="s">
        <v>631</v>
      </c>
      <c r="I77" t="s">
        <v>9417</v>
      </c>
      <c r="J77" t="s">
        <v>6444</v>
      </c>
      <c r="K77" t="s">
        <v>634</v>
      </c>
      <c r="L77" t="s">
        <v>635</v>
      </c>
      <c r="M77" t="s">
        <v>9418</v>
      </c>
      <c r="N77" t="s">
        <v>634</v>
      </c>
      <c r="O77" t="s">
        <v>654</v>
      </c>
      <c r="P77" t="s">
        <v>22</v>
      </c>
      <c r="Q77" t="s">
        <v>655</v>
      </c>
      <c r="R77" t="s">
        <v>635</v>
      </c>
      <c r="S77" t="s">
        <v>634</v>
      </c>
      <c r="T77" t="s">
        <v>9418</v>
      </c>
    </row>
    <row r="78" spans="1:20" x14ac:dyDescent="0.25">
      <c r="A78" t="s">
        <v>20</v>
      </c>
      <c r="B78" t="s">
        <v>21</v>
      </c>
      <c r="C78">
        <v>50</v>
      </c>
      <c r="D78">
        <v>1</v>
      </c>
      <c r="E78" t="s">
        <v>9419</v>
      </c>
      <c r="F78">
        <v>100</v>
      </c>
      <c r="G78">
        <v>0</v>
      </c>
      <c r="H78" t="s">
        <v>631</v>
      </c>
      <c r="I78" t="s">
        <v>9420</v>
      </c>
      <c r="J78" t="s">
        <v>6070</v>
      </c>
      <c r="K78" t="s">
        <v>634</v>
      </c>
      <c r="L78" t="s">
        <v>635</v>
      </c>
      <c r="M78" t="s">
        <v>9421</v>
      </c>
      <c r="N78" t="s">
        <v>634</v>
      </c>
      <c r="O78" t="s">
        <v>637</v>
      </c>
      <c r="P78" t="s">
        <v>22</v>
      </c>
      <c r="Q78" t="s">
        <v>638</v>
      </c>
      <c r="R78" t="s">
        <v>635</v>
      </c>
      <c r="S78" t="s">
        <v>634</v>
      </c>
      <c r="T78" t="s">
        <v>9421</v>
      </c>
    </row>
    <row r="79" spans="1:20" x14ac:dyDescent="0.25">
      <c r="A79" t="s">
        <v>23</v>
      </c>
      <c r="B79" t="s">
        <v>24</v>
      </c>
      <c r="C79">
        <v>50</v>
      </c>
      <c r="D79">
        <v>1</v>
      </c>
      <c r="E79" t="s">
        <v>9419</v>
      </c>
      <c r="F79">
        <v>100</v>
      </c>
      <c r="G79">
        <v>0</v>
      </c>
      <c r="H79" t="s">
        <v>631</v>
      </c>
      <c r="I79" t="s">
        <v>9420</v>
      </c>
      <c r="J79" t="s">
        <v>6070</v>
      </c>
      <c r="K79" t="s">
        <v>634</v>
      </c>
      <c r="L79" t="s">
        <v>635</v>
      </c>
      <c r="M79" t="s">
        <v>9421</v>
      </c>
      <c r="N79" t="s">
        <v>634</v>
      </c>
      <c r="O79" t="s">
        <v>637</v>
      </c>
      <c r="P79" t="s">
        <v>22</v>
      </c>
      <c r="Q79" t="s">
        <v>638</v>
      </c>
      <c r="R79" t="s">
        <v>635</v>
      </c>
      <c r="S79" t="s">
        <v>634</v>
      </c>
      <c r="T79" t="s">
        <v>9421</v>
      </c>
    </row>
    <row r="80" spans="1:20" x14ac:dyDescent="0.25">
      <c r="A80" t="s">
        <v>25</v>
      </c>
      <c r="B80" t="s">
        <v>26</v>
      </c>
      <c r="C80">
        <v>50</v>
      </c>
      <c r="D80">
        <v>1</v>
      </c>
      <c r="E80" t="s">
        <v>9419</v>
      </c>
      <c r="F80">
        <v>100</v>
      </c>
      <c r="G80">
        <v>0</v>
      </c>
      <c r="H80" t="s">
        <v>631</v>
      </c>
      <c r="I80" t="s">
        <v>9420</v>
      </c>
      <c r="J80" t="s">
        <v>6070</v>
      </c>
      <c r="K80" t="s">
        <v>634</v>
      </c>
      <c r="L80" t="s">
        <v>635</v>
      </c>
      <c r="M80" t="s">
        <v>9421</v>
      </c>
      <c r="N80" t="s">
        <v>634</v>
      </c>
      <c r="O80" t="s">
        <v>637</v>
      </c>
      <c r="P80" t="s">
        <v>22</v>
      </c>
      <c r="Q80" t="s">
        <v>638</v>
      </c>
      <c r="R80" t="s">
        <v>635</v>
      </c>
      <c r="S80" t="s">
        <v>634</v>
      </c>
      <c r="T80" t="s">
        <v>9421</v>
      </c>
    </row>
    <row r="81" spans="1:20" x14ac:dyDescent="0.25">
      <c r="A81" t="s">
        <v>35</v>
      </c>
      <c r="B81" t="s">
        <v>36</v>
      </c>
      <c r="C81">
        <v>33</v>
      </c>
      <c r="D81">
        <v>10</v>
      </c>
      <c r="E81" t="s">
        <v>9422</v>
      </c>
      <c r="F81">
        <v>340</v>
      </c>
      <c r="G81">
        <v>0</v>
      </c>
      <c r="H81" t="s">
        <v>631</v>
      </c>
      <c r="I81" t="s">
        <v>9423</v>
      </c>
      <c r="J81" t="s">
        <v>981</v>
      </c>
      <c r="K81" t="s">
        <v>634</v>
      </c>
      <c r="L81" t="s">
        <v>635</v>
      </c>
      <c r="M81" t="s">
        <v>9424</v>
      </c>
      <c r="N81" t="s">
        <v>634</v>
      </c>
      <c r="O81" t="s">
        <v>654</v>
      </c>
      <c r="P81" t="s">
        <v>22</v>
      </c>
      <c r="Q81" t="s">
        <v>655</v>
      </c>
      <c r="R81" t="s">
        <v>635</v>
      </c>
      <c r="S81" t="s">
        <v>634</v>
      </c>
      <c r="T81" t="s">
        <v>9424</v>
      </c>
    </row>
    <row r="82" spans="1:20" x14ac:dyDescent="0.25">
      <c r="A82" t="s">
        <v>20</v>
      </c>
      <c r="B82" t="s">
        <v>21</v>
      </c>
      <c r="C82">
        <v>50</v>
      </c>
      <c r="D82">
        <v>1</v>
      </c>
      <c r="E82" t="s">
        <v>9425</v>
      </c>
      <c r="F82">
        <v>100</v>
      </c>
      <c r="G82">
        <v>0</v>
      </c>
      <c r="H82" t="s">
        <v>631</v>
      </c>
      <c r="I82" t="s">
        <v>9426</v>
      </c>
      <c r="J82" t="s">
        <v>705</v>
      </c>
      <c r="K82" t="s">
        <v>634</v>
      </c>
      <c r="L82" t="s">
        <v>635</v>
      </c>
      <c r="M82" t="s">
        <v>9427</v>
      </c>
      <c r="N82" t="s">
        <v>634</v>
      </c>
      <c r="O82" t="s">
        <v>1520</v>
      </c>
      <c r="P82" t="s">
        <v>22</v>
      </c>
      <c r="Q82" t="s">
        <v>655</v>
      </c>
      <c r="R82" t="s">
        <v>635</v>
      </c>
      <c r="S82" t="s">
        <v>634</v>
      </c>
      <c r="T82" t="s">
        <v>9427</v>
      </c>
    </row>
    <row r="83" spans="1:20" x14ac:dyDescent="0.25">
      <c r="A83" t="s">
        <v>23</v>
      </c>
      <c r="B83" t="s">
        <v>24</v>
      </c>
      <c r="C83">
        <v>50</v>
      </c>
      <c r="D83">
        <v>1</v>
      </c>
      <c r="E83" t="s">
        <v>9425</v>
      </c>
      <c r="F83">
        <v>100</v>
      </c>
      <c r="G83">
        <v>0</v>
      </c>
      <c r="H83" t="s">
        <v>631</v>
      </c>
      <c r="I83" t="s">
        <v>9426</v>
      </c>
      <c r="J83" t="s">
        <v>705</v>
      </c>
      <c r="K83" t="s">
        <v>634</v>
      </c>
      <c r="L83" t="s">
        <v>635</v>
      </c>
      <c r="M83" t="s">
        <v>9427</v>
      </c>
      <c r="N83" t="s">
        <v>634</v>
      </c>
      <c r="O83" t="s">
        <v>1520</v>
      </c>
      <c r="P83" t="s">
        <v>22</v>
      </c>
      <c r="Q83" t="s">
        <v>655</v>
      </c>
      <c r="R83" t="s">
        <v>635</v>
      </c>
      <c r="S83" t="s">
        <v>634</v>
      </c>
      <c r="T83" t="s">
        <v>9427</v>
      </c>
    </row>
    <row r="84" spans="1:20" x14ac:dyDescent="0.25">
      <c r="A84" t="s">
        <v>25</v>
      </c>
      <c r="B84" t="s">
        <v>26</v>
      </c>
      <c r="C84">
        <v>50</v>
      </c>
      <c r="D84">
        <v>1</v>
      </c>
      <c r="E84" t="s">
        <v>9425</v>
      </c>
      <c r="F84">
        <v>100</v>
      </c>
      <c r="G84">
        <v>0</v>
      </c>
      <c r="H84" t="s">
        <v>631</v>
      </c>
      <c r="I84" t="s">
        <v>9426</v>
      </c>
      <c r="J84" t="s">
        <v>705</v>
      </c>
      <c r="K84" t="s">
        <v>634</v>
      </c>
      <c r="L84" t="s">
        <v>635</v>
      </c>
      <c r="M84" t="s">
        <v>9427</v>
      </c>
      <c r="N84" t="s">
        <v>634</v>
      </c>
      <c r="O84" t="s">
        <v>1520</v>
      </c>
      <c r="P84" t="s">
        <v>22</v>
      </c>
      <c r="Q84" t="s">
        <v>655</v>
      </c>
      <c r="R84" t="s">
        <v>635</v>
      </c>
      <c r="S84" t="s">
        <v>634</v>
      </c>
      <c r="T84" t="s">
        <v>9427</v>
      </c>
    </row>
    <row r="85" spans="1:20" x14ac:dyDescent="0.25">
      <c r="A85" t="s">
        <v>20</v>
      </c>
      <c r="B85" t="s">
        <v>21</v>
      </c>
      <c r="C85">
        <v>50</v>
      </c>
      <c r="D85">
        <v>1</v>
      </c>
      <c r="E85" t="s">
        <v>9428</v>
      </c>
      <c r="F85">
        <v>100</v>
      </c>
      <c r="G85">
        <v>0</v>
      </c>
      <c r="H85" t="s">
        <v>703</v>
      </c>
      <c r="I85" t="s">
        <v>9429</v>
      </c>
      <c r="J85" t="s">
        <v>800</v>
      </c>
      <c r="K85" t="s">
        <v>634</v>
      </c>
      <c r="L85" t="s">
        <v>635</v>
      </c>
      <c r="M85" t="s">
        <v>9430</v>
      </c>
      <c r="N85" t="s">
        <v>634</v>
      </c>
      <c r="O85" t="s">
        <v>654</v>
      </c>
      <c r="P85" t="s">
        <v>22</v>
      </c>
      <c r="Q85" t="s">
        <v>655</v>
      </c>
      <c r="R85" t="s">
        <v>635</v>
      </c>
      <c r="S85" t="s">
        <v>634</v>
      </c>
      <c r="T85" t="s">
        <v>9430</v>
      </c>
    </row>
    <row r="86" spans="1:20" x14ac:dyDescent="0.25">
      <c r="A86" t="s">
        <v>23</v>
      </c>
      <c r="B86" t="s">
        <v>24</v>
      </c>
      <c r="C86">
        <v>50</v>
      </c>
      <c r="D86">
        <v>1</v>
      </c>
      <c r="E86" t="s">
        <v>9428</v>
      </c>
      <c r="F86">
        <v>100</v>
      </c>
      <c r="G86">
        <v>0</v>
      </c>
      <c r="H86" t="s">
        <v>703</v>
      </c>
      <c r="I86" t="s">
        <v>9429</v>
      </c>
      <c r="J86" t="s">
        <v>800</v>
      </c>
      <c r="K86" t="s">
        <v>634</v>
      </c>
      <c r="L86" t="s">
        <v>635</v>
      </c>
      <c r="M86" t="s">
        <v>9430</v>
      </c>
      <c r="N86" t="s">
        <v>634</v>
      </c>
      <c r="O86" t="s">
        <v>654</v>
      </c>
      <c r="P86" t="s">
        <v>22</v>
      </c>
      <c r="Q86" t="s">
        <v>655</v>
      </c>
      <c r="R86" t="s">
        <v>635</v>
      </c>
      <c r="S86" t="s">
        <v>634</v>
      </c>
      <c r="T86" t="s">
        <v>9430</v>
      </c>
    </row>
    <row r="87" spans="1:20" x14ac:dyDescent="0.25">
      <c r="A87" t="s">
        <v>25</v>
      </c>
      <c r="B87" t="s">
        <v>26</v>
      </c>
      <c r="C87">
        <v>50</v>
      </c>
      <c r="D87">
        <v>1</v>
      </c>
      <c r="E87" t="s">
        <v>9428</v>
      </c>
      <c r="F87">
        <v>100</v>
      </c>
      <c r="G87">
        <v>0</v>
      </c>
      <c r="H87" t="s">
        <v>703</v>
      </c>
      <c r="I87" t="s">
        <v>9429</v>
      </c>
      <c r="J87" t="s">
        <v>800</v>
      </c>
      <c r="K87" t="s">
        <v>634</v>
      </c>
      <c r="L87" t="s">
        <v>635</v>
      </c>
      <c r="M87" t="s">
        <v>9430</v>
      </c>
      <c r="N87" t="s">
        <v>634</v>
      </c>
      <c r="O87" t="s">
        <v>654</v>
      </c>
      <c r="P87" t="s">
        <v>22</v>
      </c>
      <c r="Q87" t="s">
        <v>655</v>
      </c>
      <c r="R87" t="s">
        <v>635</v>
      </c>
      <c r="S87" t="s">
        <v>634</v>
      </c>
      <c r="T87" t="s">
        <v>9430</v>
      </c>
    </row>
    <row r="88" spans="1:20" x14ac:dyDescent="0.25">
      <c r="A88" t="s">
        <v>39</v>
      </c>
      <c r="B88" t="s">
        <v>44</v>
      </c>
      <c r="C88">
        <v>66.333333333333329</v>
      </c>
      <c r="D88">
        <v>6</v>
      </c>
      <c r="E88" t="s">
        <v>9431</v>
      </c>
      <c r="F88">
        <v>653</v>
      </c>
      <c r="G88">
        <v>0</v>
      </c>
      <c r="H88" t="s">
        <v>641</v>
      </c>
      <c r="I88" t="s">
        <v>1550</v>
      </c>
      <c r="J88" t="s">
        <v>9432</v>
      </c>
      <c r="K88" t="s">
        <v>5908</v>
      </c>
      <c r="L88" t="s">
        <v>8222</v>
      </c>
      <c r="M88" t="s">
        <v>9433</v>
      </c>
      <c r="N88" t="s">
        <v>634</v>
      </c>
      <c r="O88" t="s">
        <v>894</v>
      </c>
      <c r="P88" t="s">
        <v>43</v>
      </c>
      <c r="Q88" t="s">
        <v>648</v>
      </c>
      <c r="R88" t="s">
        <v>635</v>
      </c>
      <c r="S88" t="s">
        <v>634</v>
      </c>
      <c r="T88" t="s">
        <v>9434</v>
      </c>
    </row>
    <row r="89" spans="1:20" x14ac:dyDescent="0.25">
      <c r="A89" t="s">
        <v>39</v>
      </c>
      <c r="B89" t="s">
        <v>44</v>
      </c>
      <c r="C89">
        <v>79</v>
      </c>
      <c r="D89">
        <v>1</v>
      </c>
      <c r="E89" t="s">
        <v>9431</v>
      </c>
      <c r="F89">
        <v>653</v>
      </c>
      <c r="G89">
        <v>0</v>
      </c>
      <c r="H89" t="s">
        <v>641</v>
      </c>
      <c r="I89" t="s">
        <v>1550</v>
      </c>
      <c r="J89" t="s">
        <v>9432</v>
      </c>
      <c r="K89" t="s">
        <v>5908</v>
      </c>
      <c r="L89" t="s">
        <v>8222</v>
      </c>
      <c r="M89" t="s">
        <v>9433</v>
      </c>
      <c r="N89" t="s">
        <v>634</v>
      </c>
      <c r="O89" t="s">
        <v>894</v>
      </c>
      <c r="P89" t="s">
        <v>43</v>
      </c>
      <c r="Q89" t="s">
        <v>648</v>
      </c>
      <c r="R89" t="s">
        <v>635</v>
      </c>
      <c r="S89" t="s">
        <v>634</v>
      </c>
      <c r="T89" t="s">
        <v>9434</v>
      </c>
    </row>
    <row r="90" spans="1:20" x14ac:dyDescent="0.25">
      <c r="A90" t="s">
        <v>39</v>
      </c>
      <c r="B90" t="s">
        <v>44</v>
      </c>
      <c r="C90">
        <v>71</v>
      </c>
      <c r="D90">
        <v>2</v>
      </c>
      <c r="E90" t="s">
        <v>9431</v>
      </c>
      <c r="F90">
        <v>653</v>
      </c>
      <c r="G90">
        <v>0</v>
      </c>
      <c r="H90" t="s">
        <v>641</v>
      </c>
      <c r="I90" t="s">
        <v>1550</v>
      </c>
      <c r="J90" t="s">
        <v>9432</v>
      </c>
      <c r="K90" t="s">
        <v>5908</v>
      </c>
      <c r="L90" t="s">
        <v>8222</v>
      </c>
      <c r="M90" t="s">
        <v>9433</v>
      </c>
      <c r="N90" t="s">
        <v>634</v>
      </c>
      <c r="O90" t="s">
        <v>894</v>
      </c>
      <c r="P90" t="s">
        <v>43</v>
      </c>
      <c r="Q90" t="s">
        <v>648</v>
      </c>
      <c r="R90" t="s">
        <v>635</v>
      </c>
      <c r="S90" t="s">
        <v>634</v>
      </c>
      <c r="T90" t="s">
        <v>9434</v>
      </c>
    </row>
    <row r="91" spans="1:20" x14ac:dyDescent="0.25">
      <c r="A91" t="s">
        <v>164</v>
      </c>
      <c r="B91" t="s">
        <v>165</v>
      </c>
      <c r="C91">
        <v>50</v>
      </c>
      <c r="D91">
        <v>6</v>
      </c>
      <c r="E91" t="s">
        <v>9435</v>
      </c>
      <c r="F91">
        <v>200</v>
      </c>
      <c r="G91">
        <v>0</v>
      </c>
      <c r="H91" t="s">
        <v>631</v>
      </c>
      <c r="I91" t="s">
        <v>9436</v>
      </c>
      <c r="J91" t="s">
        <v>850</v>
      </c>
      <c r="K91" t="s">
        <v>634</v>
      </c>
      <c r="L91" t="s">
        <v>635</v>
      </c>
      <c r="M91" t="s">
        <v>9437</v>
      </c>
      <c r="N91" t="s">
        <v>634</v>
      </c>
      <c r="O91" t="s">
        <v>654</v>
      </c>
      <c r="P91" t="s">
        <v>22</v>
      </c>
      <c r="Q91" t="s">
        <v>655</v>
      </c>
      <c r="R91" t="s">
        <v>635</v>
      </c>
      <c r="S91" t="s">
        <v>634</v>
      </c>
      <c r="T91" t="s">
        <v>9438</v>
      </c>
    </row>
    <row r="92" spans="1:20" x14ac:dyDescent="0.25">
      <c r="A92" t="s">
        <v>20</v>
      </c>
      <c r="B92" t="s">
        <v>21</v>
      </c>
      <c r="C92">
        <v>50</v>
      </c>
      <c r="D92">
        <v>1</v>
      </c>
      <c r="E92" t="s">
        <v>9439</v>
      </c>
      <c r="F92">
        <v>100</v>
      </c>
      <c r="G92">
        <v>0</v>
      </c>
      <c r="H92" t="s">
        <v>631</v>
      </c>
      <c r="I92" t="s">
        <v>9440</v>
      </c>
      <c r="J92" t="s">
        <v>2349</v>
      </c>
      <c r="K92" t="s">
        <v>634</v>
      </c>
      <c r="L92" t="s">
        <v>635</v>
      </c>
      <c r="M92" t="s">
        <v>9441</v>
      </c>
      <c r="N92" t="s">
        <v>634</v>
      </c>
      <c r="O92" t="s">
        <v>654</v>
      </c>
      <c r="P92" t="s">
        <v>22</v>
      </c>
      <c r="Q92" t="s">
        <v>655</v>
      </c>
      <c r="R92" t="s">
        <v>635</v>
      </c>
      <c r="S92" t="s">
        <v>634</v>
      </c>
      <c r="T92" t="s">
        <v>9442</v>
      </c>
    </row>
    <row r="93" spans="1:20" x14ac:dyDescent="0.25">
      <c r="A93" t="s">
        <v>23</v>
      </c>
      <c r="B93" t="s">
        <v>24</v>
      </c>
      <c r="C93">
        <v>50</v>
      </c>
      <c r="D93">
        <v>1</v>
      </c>
      <c r="E93" t="s">
        <v>9439</v>
      </c>
      <c r="F93">
        <v>100</v>
      </c>
      <c r="G93">
        <v>0</v>
      </c>
      <c r="H93" t="s">
        <v>631</v>
      </c>
      <c r="I93" t="s">
        <v>9440</v>
      </c>
      <c r="J93" t="s">
        <v>2349</v>
      </c>
      <c r="K93" t="s">
        <v>634</v>
      </c>
      <c r="L93" t="s">
        <v>635</v>
      </c>
      <c r="M93" t="s">
        <v>9441</v>
      </c>
      <c r="N93" t="s">
        <v>634</v>
      </c>
      <c r="O93" t="s">
        <v>654</v>
      </c>
      <c r="P93" t="s">
        <v>22</v>
      </c>
      <c r="Q93" t="s">
        <v>655</v>
      </c>
      <c r="R93" t="s">
        <v>635</v>
      </c>
      <c r="S93" t="s">
        <v>634</v>
      </c>
      <c r="T93" t="s">
        <v>9442</v>
      </c>
    </row>
    <row r="94" spans="1:20" x14ac:dyDescent="0.25">
      <c r="A94" t="s">
        <v>25</v>
      </c>
      <c r="B94" t="s">
        <v>26</v>
      </c>
      <c r="C94">
        <v>50</v>
      </c>
      <c r="D94">
        <v>1</v>
      </c>
      <c r="E94" t="s">
        <v>9439</v>
      </c>
      <c r="F94">
        <v>100</v>
      </c>
      <c r="G94">
        <v>0</v>
      </c>
      <c r="H94" t="s">
        <v>631</v>
      </c>
      <c r="I94" t="s">
        <v>9440</v>
      </c>
      <c r="J94" t="s">
        <v>2349</v>
      </c>
      <c r="K94" t="s">
        <v>634</v>
      </c>
      <c r="L94" t="s">
        <v>635</v>
      </c>
      <c r="M94" t="s">
        <v>9441</v>
      </c>
      <c r="N94" t="s">
        <v>634</v>
      </c>
      <c r="O94" t="s">
        <v>654</v>
      </c>
      <c r="P94" t="s">
        <v>22</v>
      </c>
      <c r="Q94" t="s">
        <v>655</v>
      </c>
      <c r="R94" t="s">
        <v>635</v>
      </c>
      <c r="S94" t="s">
        <v>634</v>
      </c>
      <c r="T94" t="s">
        <v>9442</v>
      </c>
    </row>
    <row r="95" spans="1:20" x14ac:dyDescent="0.25">
      <c r="A95" t="s">
        <v>20</v>
      </c>
      <c r="B95" t="s">
        <v>21</v>
      </c>
      <c r="C95">
        <v>50</v>
      </c>
      <c r="D95">
        <v>1</v>
      </c>
      <c r="E95" t="s">
        <v>9443</v>
      </c>
      <c r="F95">
        <v>100</v>
      </c>
      <c r="G95">
        <v>0</v>
      </c>
      <c r="H95" t="s">
        <v>703</v>
      </c>
      <c r="I95" t="s">
        <v>9444</v>
      </c>
      <c r="J95" t="s">
        <v>1032</v>
      </c>
      <c r="K95" t="s">
        <v>634</v>
      </c>
      <c r="L95" t="s">
        <v>635</v>
      </c>
      <c r="M95" t="s">
        <v>9445</v>
      </c>
      <c r="N95" t="s">
        <v>634</v>
      </c>
      <c r="O95" t="s">
        <v>637</v>
      </c>
      <c r="P95" t="s">
        <v>22</v>
      </c>
      <c r="Q95" t="s">
        <v>638</v>
      </c>
      <c r="R95" t="s">
        <v>635</v>
      </c>
      <c r="S95" t="s">
        <v>634</v>
      </c>
      <c r="T95" t="s">
        <v>9445</v>
      </c>
    </row>
    <row r="96" spans="1:20" x14ac:dyDescent="0.25">
      <c r="A96" t="s">
        <v>23</v>
      </c>
      <c r="B96" t="s">
        <v>24</v>
      </c>
      <c r="C96">
        <v>50</v>
      </c>
      <c r="D96">
        <v>1</v>
      </c>
      <c r="E96" t="s">
        <v>9443</v>
      </c>
      <c r="F96">
        <v>100</v>
      </c>
      <c r="G96">
        <v>0</v>
      </c>
      <c r="H96" t="s">
        <v>703</v>
      </c>
      <c r="I96" t="s">
        <v>9444</v>
      </c>
      <c r="J96" t="s">
        <v>1032</v>
      </c>
      <c r="K96" t="s">
        <v>634</v>
      </c>
      <c r="L96" t="s">
        <v>635</v>
      </c>
      <c r="M96" t="s">
        <v>9445</v>
      </c>
      <c r="N96" t="s">
        <v>634</v>
      </c>
      <c r="O96" t="s">
        <v>637</v>
      </c>
      <c r="P96" t="s">
        <v>22</v>
      </c>
      <c r="Q96" t="s">
        <v>638</v>
      </c>
      <c r="R96" t="s">
        <v>635</v>
      </c>
      <c r="S96" t="s">
        <v>634</v>
      </c>
      <c r="T96" t="s">
        <v>9445</v>
      </c>
    </row>
    <row r="97" spans="1:20" x14ac:dyDescent="0.25">
      <c r="A97" t="s">
        <v>25</v>
      </c>
      <c r="B97" t="s">
        <v>26</v>
      </c>
      <c r="C97">
        <v>50</v>
      </c>
      <c r="D97">
        <v>1</v>
      </c>
      <c r="E97" t="s">
        <v>9443</v>
      </c>
      <c r="F97">
        <v>100</v>
      </c>
      <c r="G97">
        <v>0</v>
      </c>
      <c r="H97" t="s">
        <v>703</v>
      </c>
      <c r="I97" t="s">
        <v>9444</v>
      </c>
      <c r="J97" t="s">
        <v>1032</v>
      </c>
      <c r="K97" t="s">
        <v>634</v>
      </c>
      <c r="L97" t="s">
        <v>635</v>
      </c>
      <c r="M97" t="s">
        <v>9445</v>
      </c>
      <c r="N97" t="s">
        <v>634</v>
      </c>
      <c r="O97" t="s">
        <v>637</v>
      </c>
      <c r="P97" t="s">
        <v>22</v>
      </c>
      <c r="Q97" t="s">
        <v>638</v>
      </c>
      <c r="R97" t="s">
        <v>635</v>
      </c>
      <c r="S97" t="s">
        <v>634</v>
      </c>
      <c r="T97" t="s">
        <v>9445</v>
      </c>
    </row>
    <row r="98" spans="1:20" x14ac:dyDescent="0.25">
      <c r="A98" t="s">
        <v>37</v>
      </c>
      <c r="B98" t="s">
        <v>38</v>
      </c>
      <c r="C98">
        <v>66.666666666666671</v>
      </c>
      <c r="D98">
        <v>3</v>
      </c>
      <c r="E98" t="s">
        <v>9446</v>
      </c>
      <c r="F98">
        <v>100</v>
      </c>
      <c r="G98">
        <v>0</v>
      </c>
      <c r="H98" t="s">
        <v>631</v>
      </c>
      <c r="I98" t="s">
        <v>9447</v>
      </c>
      <c r="J98" t="s">
        <v>749</v>
      </c>
      <c r="K98" t="s">
        <v>634</v>
      </c>
      <c r="L98" t="s">
        <v>635</v>
      </c>
      <c r="M98" t="s">
        <v>9448</v>
      </c>
      <c r="N98" t="s">
        <v>634</v>
      </c>
      <c r="O98" t="s">
        <v>654</v>
      </c>
      <c r="P98" t="s">
        <v>22</v>
      </c>
      <c r="Q98" t="s">
        <v>655</v>
      </c>
      <c r="R98" t="s">
        <v>635</v>
      </c>
      <c r="S98" t="s">
        <v>634</v>
      </c>
      <c r="T98" t="s">
        <v>9449</v>
      </c>
    </row>
    <row r="99" spans="1:20" x14ac:dyDescent="0.25">
      <c r="A99" t="s">
        <v>39</v>
      </c>
      <c r="B99" t="s">
        <v>682</v>
      </c>
      <c r="C99">
        <v>76.95</v>
      </c>
      <c r="D99">
        <v>2</v>
      </c>
      <c r="E99" t="s">
        <v>9450</v>
      </c>
      <c r="F99">
        <v>153.9</v>
      </c>
      <c r="G99">
        <v>0</v>
      </c>
      <c r="H99" t="s">
        <v>641</v>
      </c>
      <c r="I99" t="s">
        <v>4338</v>
      </c>
      <c r="J99" t="s">
        <v>4339</v>
      </c>
      <c r="K99" t="s">
        <v>4340</v>
      </c>
      <c r="L99" t="s">
        <v>4341</v>
      </c>
      <c r="M99" t="s">
        <v>9451</v>
      </c>
      <c r="N99" t="s">
        <v>634</v>
      </c>
      <c r="O99" t="s">
        <v>689</v>
      </c>
      <c r="P99" t="s">
        <v>40</v>
      </c>
      <c r="Q99" t="s">
        <v>690</v>
      </c>
      <c r="R99" t="s">
        <v>635</v>
      </c>
      <c r="S99" t="s">
        <v>634</v>
      </c>
      <c r="T99" t="s">
        <v>9451</v>
      </c>
    </row>
    <row r="100" spans="1:20" x14ac:dyDescent="0.25">
      <c r="A100" t="s">
        <v>164</v>
      </c>
      <c r="B100" t="s">
        <v>165</v>
      </c>
      <c r="C100">
        <v>65</v>
      </c>
      <c r="D100">
        <v>9</v>
      </c>
      <c r="E100" t="s">
        <v>9452</v>
      </c>
      <c r="F100">
        <v>299</v>
      </c>
      <c r="G100">
        <v>0</v>
      </c>
      <c r="H100" t="s">
        <v>631</v>
      </c>
      <c r="I100" t="s">
        <v>7260</v>
      </c>
      <c r="J100" t="s">
        <v>736</v>
      </c>
      <c r="K100" t="s">
        <v>634</v>
      </c>
      <c r="L100" t="s">
        <v>635</v>
      </c>
      <c r="M100" t="s">
        <v>9453</v>
      </c>
      <c r="N100" t="s">
        <v>634</v>
      </c>
      <c r="O100" t="s">
        <v>637</v>
      </c>
      <c r="P100" t="s">
        <v>22</v>
      </c>
      <c r="Q100" t="s">
        <v>638</v>
      </c>
      <c r="R100" t="s">
        <v>635</v>
      </c>
      <c r="S100" t="s">
        <v>634</v>
      </c>
      <c r="T100" t="s">
        <v>9453</v>
      </c>
    </row>
    <row r="101" spans="1:20" x14ac:dyDescent="0.25">
      <c r="A101" t="s">
        <v>20</v>
      </c>
      <c r="B101" t="s">
        <v>21</v>
      </c>
      <c r="C101">
        <v>50</v>
      </c>
      <c r="D101">
        <v>1</v>
      </c>
      <c r="E101" t="s">
        <v>9454</v>
      </c>
      <c r="F101">
        <v>100</v>
      </c>
      <c r="G101">
        <v>0</v>
      </c>
      <c r="H101" t="s">
        <v>631</v>
      </c>
      <c r="I101" t="s">
        <v>9455</v>
      </c>
      <c r="J101" t="s">
        <v>736</v>
      </c>
      <c r="K101" t="s">
        <v>634</v>
      </c>
      <c r="L101" t="s">
        <v>635</v>
      </c>
      <c r="M101" t="s">
        <v>9456</v>
      </c>
      <c r="N101" t="s">
        <v>634</v>
      </c>
      <c r="O101" t="s">
        <v>637</v>
      </c>
      <c r="P101" t="s">
        <v>22</v>
      </c>
      <c r="Q101" t="s">
        <v>638</v>
      </c>
      <c r="R101" t="s">
        <v>635</v>
      </c>
      <c r="S101" t="s">
        <v>634</v>
      </c>
      <c r="T101" t="s">
        <v>9456</v>
      </c>
    </row>
    <row r="102" spans="1:20" x14ac:dyDescent="0.25">
      <c r="A102" t="s">
        <v>23</v>
      </c>
      <c r="B102" t="s">
        <v>24</v>
      </c>
      <c r="C102">
        <v>50</v>
      </c>
      <c r="D102">
        <v>1</v>
      </c>
      <c r="E102" t="s">
        <v>9454</v>
      </c>
      <c r="F102">
        <v>100</v>
      </c>
      <c r="G102">
        <v>0</v>
      </c>
      <c r="H102" t="s">
        <v>631</v>
      </c>
      <c r="I102" t="s">
        <v>9455</v>
      </c>
      <c r="J102" t="s">
        <v>736</v>
      </c>
      <c r="K102" t="s">
        <v>634</v>
      </c>
      <c r="L102" t="s">
        <v>635</v>
      </c>
      <c r="M102" t="s">
        <v>9456</v>
      </c>
      <c r="N102" t="s">
        <v>634</v>
      </c>
      <c r="O102" t="s">
        <v>637</v>
      </c>
      <c r="P102" t="s">
        <v>22</v>
      </c>
      <c r="Q102" t="s">
        <v>638</v>
      </c>
      <c r="R102" t="s">
        <v>635</v>
      </c>
      <c r="S102" t="s">
        <v>634</v>
      </c>
      <c r="T102" t="s">
        <v>9456</v>
      </c>
    </row>
    <row r="103" spans="1:20" x14ac:dyDescent="0.25">
      <c r="A103" t="s">
        <v>25</v>
      </c>
      <c r="B103" t="s">
        <v>26</v>
      </c>
      <c r="C103">
        <v>50</v>
      </c>
      <c r="D103">
        <v>1</v>
      </c>
      <c r="E103" t="s">
        <v>9454</v>
      </c>
      <c r="F103">
        <v>100</v>
      </c>
      <c r="G103">
        <v>0</v>
      </c>
      <c r="H103" t="s">
        <v>631</v>
      </c>
      <c r="I103" t="s">
        <v>9455</v>
      </c>
      <c r="J103" t="s">
        <v>736</v>
      </c>
      <c r="K103" t="s">
        <v>634</v>
      </c>
      <c r="L103" t="s">
        <v>635</v>
      </c>
      <c r="M103" t="s">
        <v>9456</v>
      </c>
      <c r="N103" t="s">
        <v>634</v>
      </c>
      <c r="O103" t="s">
        <v>637</v>
      </c>
      <c r="P103" t="s">
        <v>22</v>
      </c>
      <c r="Q103" t="s">
        <v>638</v>
      </c>
      <c r="R103" t="s">
        <v>635</v>
      </c>
      <c r="S103" t="s">
        <v>634</v>
      </c>
      <c r="T103" t="s">
        <v>9456</v>
      </c>
    </row>
    <row r="104" spans="1:20" x14ac:dyDescent="0.25">
      <c r="A104" t="s">
        <v>20</v>
      </c>
      <c r="B104" t="s">
        <v>21</v>
      </c>
      <c r="C104">
        <v>50</v>
      </c>
      <c r="D104">
        <v>1</v>
      </c>
      <c r="E104" t="s">
        <v>9457</v>
      </c>
      <c r="F104">
        <v>100</v>
      </c>
      <c r="G104">
        <v>0</v>
      </c>
      <c r="H104" t="s">
        <v>631</v>
      </c>
      <c r="I104" t="s">
        <v>9458</v>
      </c>
      <c r="J104" t="s">
        <v>917</v>
      </c>
      <c r="K104" t="s">
        <v>634</v>
      </c>
      <c r="L104" t="s">
        <v>635</v>
      </c>
      <c r="M104" t="s">
        <v>9459</v>
      </c>
      <c r="N104" t="s">
        <v>634</v>
      </c>
      <c r="O104" t="s">
        <v>637</v>
      </c>
      <c r="P104" t="s">
        <v>22</v>
      </c>
      <c r="Q104" t="s">
        <v>638</v>
      </c>
      <c r="R104" t="s">
        <v>635</v>
      </c>
      <c r="S104" t="s">
        <v>634</v>
      </c>
      <c r="T104" t="s">
        <v>9460</v>
      </c>
    </row>
    <row r="105" spans="1:20" x14ac:dyDescent="0.25">
      <c r="A105" t="s">
        <v>23</v>
      </c>
      <c r="B105" t="s">
        <v>24</v>
      </c>
      <c r="C105">
        <v>50</v>
      </c>
      <c r="D105">
        <v>1</v>
      </c>
      <c r="E105" t="s">
        <v>9457</v>
      </c>
      <c r="F105">
        <v>100</v>
      </c>
      <c r="G105">
        <v>0</v>
      </c>
      <c r="H105" t="s">
        <v>631</v>
      </c>
      <c r="I105" t="s">
        <v>9458</v>
      </c>
      <c r="J105" t="s">
        <v>917</v>
      </c>
      <c r="K105" t="s">
        <v>634</v>
      </c>
      <c r="L105" t="s">
        <v>635</v>
      </c>
      <c r="M105" t="s">
        <v>9459</v>
      </c>
      <c r="N105" t="s">
        <v>634</v>
      </c>
      <c r="O105" t="s">
        <v>637</v>
      </c>
      <c r="P105" t="s">
        <v>22</v>
      </c>
      <c r="Q105" t="s">
        <v>638</v>
      </c>
      <c r="R105" t="s">
        <v>635</v>
      </c>
      <c r="S105" t="s">
        <v>634</v>
      </c>
      <c r="T105" t="s">
        <v>9460</v>
      </c>
    </row>
    <row r="106" spans="1:20" x14ac:dyDescent="0.25">
      <c r="A106" t="s">
        <v>25</v>
      </c>
      <c r="B106" t="s">
        <v>26</v>
      </c>
      <c r="C106">
        <v>50</v>
      </c>
      <c r="D106">
        <v>1</v>
      </c>
      <c r="E106" t="s">
        <v>9457</v>
      </c>
      <c r="F106">
        <v>100</v>
      </c>
      <c r="G106">
        <v>0</v>
      </c>
      <c r="H106" t="s">
        <v>631</v>
      </c>
      <c r="I106" t="s">
        <v>9458</v>
      </c>
      <c r="J106" t="s">
        <v>917</v>
      </c>
      <c r="K106" t="s">
        <v>634</v>
      </c>
      <c r="L106" t="s">
        <v>635</v>
      </c>
      <c r="M106" t="s">
        <v>9459</v>
      </c>
      <c r="N106" t="s">
        <v>634</v>
      </c>
      <c r="O106" t="s">
        <v>637</v>
      </c>
      <c r="P106" t="s">
        <v>22</v>
      </c>
      <c r="Q106" t="s">
        <v>638</v>
      </c>
      <c r="R106" t="s">
        <v>635</v>
      </c>
      <c r="S106" t="s">
        <v>634</v>
      </c>
      <c r="T106" t="s">
        <v>9460</v>
      </c>
    </row>
    <row r="107" spans="1:20" x14ac:dyDescent="0.25">
      <c r="A107" t="s">
        <v>37</v>
      </c>
      <c r="B107" t="s">
        <v>38</v>
      </c>
      <c r="C107">
        <v>66.666666666666671</v>
      </c>
      <c r="D107">
        <v>3</v>
      </c>
      <c r="E107" t="s">
        <v>9461</v>
      </c>
      <c r="F107">
        <v>127</v>
      </c>
      <c r="G107">
        <v>27</v>
      </c>
      <c r="H107" t="s">
        <v>631</v>
      </c>
      <c r="I107" t="s">
        <v>9462</v>
      </c>
      <c r="J107" t="s">
        <v>981</v>
      </c>
      <c r="K107" t="s">
        <v>634</v>
      </c>
      <c r="L107" t="s">
        <v>635</v>
      </c>
      <c r="M107" t="s">
        <v>9459</v>
      </c>
      <c r="N107" t="s">
        <v>634</v>
      </c>
      <c r="O107" t="s">
        <v>637</v>
      </c>
      <c r="P107" t="s">
        <v>22</v>
      </c>
      <c r="Q107" t="s">
        <v>638</v>
      </c>
      <c r="R107" t="s">
        <v>635</v>
      </c>
      <c r="S107" t="s">
        <v>634</v>
      </c>
      <c r="T107" t="s">
        <v>9460</v>
      </c>
    </row>
    <row r="108" spans="1:20" x14ac:dyDescent="0.25">
      <c r="A108" t="s">
        <v>20</v>
      </c>
      <c r="B108" t="s">
        <v>21</v>
      </c>
      <c r="C108">
        <v>50</v>
      </c>
      <c r="D108">
        <v>1</v>
      </c>
      <c r="E108" t="s">
        <v>9463</v>
      </c>
      <c r="F108">
        <v>100</v>
      </c>
      <c r="G108">
        <v>0</v>
      </c>
      <c r="H108" t="s">
        <v>631</v>
      </c>
      <c r="I108" t="s">
        <v>9464</v>
      </c>
      <c r="J108" t="s">
        <v>1384</v>
      </c>
      <c r="K108" t="s">
        <v>634</v>
      </c>
      <c r="L108" t="s">
        <v>635</v>
      </c>
      <c r="M108" t="s">
        <v>9465</v>
      </c>
      <c r="N108" t="s">
        <v>634</v>
      </c>
      <c r="O108" t="s">
        <v>637</v>
      </c>
      <c r="P108" t="s">
        <v>22</v>
      </c>
      <c r="Q108" t="s">
        <v>638</v>
      </c>
      <c r="R108" t="s">
        <v>635</v>
      </c>
      <c r="S108" t="s">
        <v>634</v>
      </c>
      <c r="T108" t="s">
        <v>9466</v>
      </c>
    </row>
    <row r="109" spans="1:20" x14ac:dyDescent="0.25">
      <c r="A109" t="s">
        <v>23</v>
      </c>
      <c r="B109" t="s">
        <v>24</v>
      </c>
      <c r="C109">
        <v>50</v>
      </c>
      <c r="D109">
        <v>1</v>
      </c>
      <c r="E109" t="s">
        <v>9463</v>
      </c>
      <c r="F109">
        <v>100</v>
      </c>
      <c r="G109">
        <v>0</v>
      </c>
      <c r="H109" t="s">
        <v>631</v>
      </c>
      <c r="I109" t="s">
        <v>9464</v>
      </c>
      <c r="J109" t="s">
        <v>1384</v>
      </c>
      <c r="K109" t="s">
        <v>634</v>
      </c>
      <c r="L109" t="s">
        <v>635</v>
      </c>
      <c r="M109" t="s">
        <v>9465</v>
      </c>
      <c r="N109" t="s">
        <v>634</v>
      </c>
      <c r="O109" t="s">
        <v>637</v>
      </c>
      <c r="P109" t="s">
        <v>22</v>
      </c>
      <c r="Q109" t="s">
        <v>638</v>
      </c>
      <c r="R109" t="s">
        <v>635</v>
      </c>
      <c r="S109" t="s">
        <v>634</v>
      </c>
      <c r="T109" t="s">
        <v>9466</v>
      </c>
    </row>
    <row r="110" spans="1:20" x14ac:dyDescent="0.25">
      <c r="A110" t="s">
        <v>25</v>
      </c>
      <c r="B110" t="s">
        <v>26</v>
      </c>
      <c r="C110">
        <v>50</v>
      </c>
      <c r="D110">
        <v>1</v>
      </c>
      <c r="E110" t="s">
        <v>9463</v>
      </c>
      <c r="F110">
        <v>100</v>
      </c>
      <c r="G110">
        <v>0</v>
      </c>
      <c r="H110" t="s">
        <v>631</v>
      </c>
      <c r="I110" t="s">
        <v>9464</v>
      </c>
      <c r="J110" t="s">
        <v>1384</v>
      </c>
      <c r="K110" t="s">
        <v>634</v>
      </c>
      <c r="L110" t="s">
        <v>635</v>
      </c>
      <c r="M110" t="s">
        <v>9465</v>
      </c>
      <c r="N110" t="s">
        <v>634</v>
      </c>
      <c r="O110" t="s">
        <v>637</v>
      </c>
      <c r="P110" t="s">
        <v>22</v>
      </c>
      <c r="Q110" t="s">
        <v>638</v>
      </c>
      <c r="R110" t="s">
        <v>635</v>
      </c>
      <c r="S110" t="s">
        <v>634</v>
      </c>
      <c r="T110" t="s">
        <v>9466</v>
      </c>
    </row>
    <row r="111" spans="1:20" x14ac:dyDescent="0.25">
      <c r="A111" t="s">
        <v>20</v>
      </c>
      <c r="B111" t="s">
        <v>21</v>
      </c>
      <c r="C111">
        <v>50</v>
      </c>
      <c r="D111">
        <v>1</v>
      </c>
      <c r="E111" t="s">
        <v>9467</v>
      </c>
      <c r="F111">
        <v>100</v>
      </c>
      <c r="G111">
        <v>0</v>
      </c>
      <c r="H111" t="s">
        <v>703</v>
      </c>
      <c r="I111" t="s">
        <v>9468</v>
      </c>
      <c r="J111" t="s">
        <v>834</v>
      </c>
      <c r="K111" t="s">
        <v>634</v>
      </c>
      <c r="L111" t="s">
        <v>635</v>
      </c>
      <c r="M111" t="s">
        <v>9465</v>
      </c>
      <c r="N111" t="s">
        <v>634</v>
      </c>
      <c r="O111" t="s">
        <v>637</v>
      </c>
      <c r="P111" t="s">
        <v>22</v>
      </c>
      <c r="Q111" t="s">
        <v>638</v>
      </c>
      <c r="R111" t="s">
        <v>635</v>
      </c>
      <c r="S111" t="s">
        <v>634</v>
      </c>
      <c r="T111" t="s">
        <v>9465</v>
      </c>
    </row>
    <row r="112" spans="1:20" x14ac:dyDescent="0.25">
      <c r="A112" t="s">
        <v>23</v>
      </c>
      <c r="B112" t="s">
        <v>24</v>
      </c>
      <c r="C112">
        <v>50</v>
      </c>
      <c r="D112">
        <v>1</v>
      </c>
      <c r="E112" t="s">
        <v>9467</v>
      </c>
      <c r="F112">
        <v>100</v>
      </c>
      <c r="G112">
        <v>0</v>
      </c>
      <c r="H112" t="s">
        <v>703</v>
      </c>
      <c r="I112" t="s">
        <v>9468</v>
      </c>
      <c r="J112" t="s">
        <v>834</v>
      </c>
      <c r="K112" t="s">
        <v>634</v>
      </c>
      <c r="L112" t="s">
        <v>635</v>
      </c>
      <c r="M112" t="s">
        <v>9465</v>
      </c>
      <c r="N112" t="s">
        <v>634</v>
      </c>
      <c r="O112" t="s">
        <v>637</v>
      </c>
      <c r="P112" t="s">
        <v>22</v>
      </c>
      <c r="Q112" t="s">
        <v>638</v>
      </c>
      <c r="R112" t="s">
        <v>635</v>
      </c>
      <c r="S112" t="s">
        <v>634</v>
      </c>
      <c r="T112" t="s">
        <v>9465</v>
      </c>
    </row>
    <row r="113" spans="1:20" x14ac:dyDescent="0.25">
      <c r="A113" t="s">
        <v>25</v>
      </c>
      <c r="B113" t="s">
        <v>26</v>
      </c>
      <c r="C113">
        <v>50</v>
      </c>
      <c r="D113">
        <v>1</v>
      </c>
      <c r="E113" t="s">
        <v>9467</v>
      </c>
      <c r="F113">
        <v>100</v>
      </c>
      <c r="G113">
        <v>0</v>
      </c>
      <c r="H113" t="s">
        <v>703</v>
      </c>
      <c r="I113" t="s">
        <v>9468</v>
      </c>
      <c r="J113" t="s">
        <v>834</v>
      </c>
      <c r="K113" t="s">
        <v>634</v>
      </c>
      <c r="L113" t="s">
        <v>635</v>
      </c>
      <c r="M113" t="s">
        <v>9465</v>
      </c>
      <c r="N113" t="s">
        <v>634</v>
      </c>
      <c r="O113" t="s">
        <v>637</v>
      </c>
      <c r="P113" t="s">
        <v>22</v>
      </c>
      <c r="Q113" t="s">
        <v>638</v>
      </c>
      <c r="R113" t="s">
        <v>635</v>
      </c>
      <c r="S113" t="s">
        <v>634</v>
      </c>
      <c r="T113" t="s">
        <v>9465</v>
      </c>
    </row>
    <row r="114" spans="1:20" x14ac:dyDescent="0.25">
      <c r="A114" t="s">
        <v>20</v>
      </c>
      <c r="B114" t="s">
        <v>21</v>
      </c>
      <c r="C114">
        <v>50</v>
      </c>
      <c r="D114">
        <v>1</v>
      </c>
      <c r="E114" t="s">
        <v>9469</v>
      </c>
      <c r="F114">
        <v>100</v>
      </c>
      <c r="G114">
        <v>0</v>
      </c>
      <c r="H114" t="s">
        <v>631</v>
      </c>
      <c r="I114" t="s">
        <v>9470</v>
      </c>
      <c r="J114" t="s">
        <v>1081</v>
      </c>
      <c r="K114" t="s">
        <v>634</v>
      </c>
      <c r="L114" t="s">
        <v>635</v>
      </c>
      <c r="M114" t="s">
        <v>9471</v>
      </c>
      <c r="N114" t="s">
        <v>634</v>
      </c>
      <c r="O114" t="s">
        <v>637</v>
      </c>
      <c r="P114" t="s">
        <v>22</v>
      </c>
      <c r="Q114" t="s">
        <v>638</v>
      </c>
      <c r="R114" t="s">
        <v>635</v>
      </c>
      <c r="S114" t="s">
        <v>634</v>
      </c>
      <c r="T114" t="s">
        <v>9471</v>
      </c>
    </row>
    <row r="115" spans="1:20" x14ac:dyDescent="0.25">
      <c r="A115" t="s">
        <v>23</v>
      </c>
      <c r="B115" t="s">
        <v>24</v>
      </c>
      <c r="C115">
        <v>50</v>
      </c>
      <c r="D115">
        <v>1</v>
      </c>
      <c r="E115" t="s">
        <v>9469</v>
      </c>
      <c r="F115">
        <v>100</v>
      </c>
      <c r="G115">
        <v>0</v>
      </c>
      <c r="H115" t="s">
        <v>631</v>
      </c>
      <c r="I115" t="s">
        <v>9470</v>
      </c>
      <c r="J115" t="s">
        <v>1081</v>
      </c>
      <c r="K115" t="s">
        <v>634</v>
      </c>
      <c r="L115" t="s">
        <v>635</v>
      </c>
      <c r="M115" t="s">
        <v>9471</v>
      </c>
      <c r="N115" t="s">
        <v>634</v>
      </c>
      <c r="O115" t="s">
        <v>637</v>
      </c>
      <c r="P115" t="s">
        <v>22</v>
      </c>
      <c r="Q115" t="s">
        <v>638</v>
      </c>
      <c r="R115" t="s">
        <v>635</v>
      </c>
      <c r="S115" t="s">
        <v>634</v>
      </c>
      <c r="T115" t="s">
        <v>9471</v>
      </c>
    </row>
    <row r="116" spans="1:20" x14ac:dyDescent="0.25">
      <c r="A116" t="s">
        <v>25</v>
      </c>
      <c r="B116" t="s">
        <v>26</v>
      </c>
      <c r="C116">
        <v>50</v>
      </c>
      <c r="D116">
        <v>1</v>
      </c>
      <c r="E116" t="s">
        <v>9469</v>
      </c>
      <c r="F116">
        <v>100</v>
      </c>
      <c r="G116">
        <v>0</v>
      </c>
      <c r="H116" t="s">
        <v>631</v>
      </c>
      <c r="I116" t="s">
        <v>9470</v>
      </c>
      <c r="J116" t="s">
        <v>1081</v>
      </c>
      <c r="K116" t="s">
        <v>634</v>
      </c>
      <c r="L116" t="s">
        <v>635</v>
      </c>
      <c r="M116" t="s">
        <v>9471</v>
      </c>
      <c r="N116" t="s">
        <v>634</v>
      </c>
      <c r="O116" t="s">
        <v>637</v>
      </c>
      <c r="P116" t="s">
        <v>22</v>
      </c>
      <c r="Q116" t="s">
        <v>638</v>
      </c>
      <c r="R116" t="s">
        <v>635</v>
      </c>
      <c r="S116" t="s">
        <v>634</v>
      </c>
      <c r="T116" t="s">
        <v>9471</v>
      </c>
    </row>
    <row r="117" spans="1:20" x14ac:dyDescent="0.25">
      <c r="A117" t="s">
        <v>20</v>
      </c>
      <c r="B117" t="s">
        <v>21</v>
      </c>
      <c r="C117">
        <v>50</v>
      </c>
      <c r="D117">
        <v>1</v>
      </c>
      <c r="E117" t="s">
        <v>9472</v>
      </c>
      <c r="F117">
        <v>100</v>
      </c>
      <c r="G117">
        <v>0</v>
      </c>
      <c r="H117" t="s">
        <v>703</v>
      </c>
      <c r="I117" t="s">
        <v>9473</v>
      </c>
      <c r="J117" t="s">
        <v>1976</v>
      </c>
      <c r="K117" t="s">
        <v>634</v>
      </c>
      <c r="L117" t="s">
        <v>635</v>
      </c>
      <c r="M117" t="s">
        <v>9474</v>
      </c>
      <c r="N117" t="s">
        <v>634</v>
      </c>
      <c r="O117" t="s">
        <v>637</v>
      </c>
      <c r="P117" t="s">
        <v>22</v>
      </c>
      <c r="Q117" t="s">
        <v>638</v>
      </c>
      <c r="R117" t="s">
        <v>635</v>
      </c>
      <c r="S117" t="s">
        <v>634</v>
      </c>
      <c r="T117" t="s">
        <v>9474</v>
      </c>
    </row>
    <row r="118" spans="1:20" x14ac:dyDescent="0.25">
      <c r="A118" t="s">
        <v>23</v>
      </c>
      <c r="B118" t="s">
        <v>24</v>
      </c>
      <c r="C118">
        <v>50</v>
      </c>
      <c r="D118">
        <v>1</v>
      </c>
      <c r="E118" t="s">
        <v>9472</v>
      </c>
      <c r="F118">
        <v>100</v>
      </c>
      <c r="G118">
        <v>0</v>
      </c>
      <c r="H118" t="s">
        <v>703</v>
      </c>
      <c r="I118" t="s">
        <v>9473</v>
      </c>
      <c r="J118" t="s">
        <v>1976</v>
      </c>
      <c r="K118" t="s">
        <v>634</v>
      </c>
      <c r="L118" t="s">
        <v>635</v>
      </c>
      <c r="M118" t="s">
        <v>9474</v>
      </c>
      <c r="N118" t="s">
        <v>634</v>
      </c>
      <c r="O118" t="s">
        <v>637</v>
      </c>
      <c r="P118" t="s">
        <v>22</v>
      </c>
      <c r="Q118" t="s">
        <v>638</v>
      </c>
      <c r="R118" t="s">
        <v>635</v>
      </c>
      <c r="S118" t="s">
        <v>634</v>
      </c>
      <c r="T118" t="s">
        <v>9474</v>
      </c>
    </row>
    <row r="119" spans="1:20" x14ac:dyDescent="0.25">
      <c r="A119" t="s">
        <v>25</v>
      </c>
      <c r="B119" t="s">
        <v>26</v>
      </c>
      <c r="C119">
        <v>50</v>
      </c>
      <c r="D119">
        <v>1</v>
      </c>
      <c r="E119" t="s">
        <v>9472</v>
      </c>
      <c r="F119">
        <v>100</v>
      </c>
      <c r="G119">
        <v>0</v>
      </c>
      <c r="H119" t="s">
        <v>703</v>
      </c>
      <c r="I119" t="s">
        <v>9473</v>
      </c>
      <c r="J119" t="s">
        <v>1976</v>
      </c>
      <c r="K119" t="s">
        <v>634</v>
      </c>
      <c r="L119" t="s">
        <v>635</v>
      </c>
      <c r="M119" t="s">
        <v>9474</v>
      </c>
      <c r="N119" t="s">
        <v>634</v>
      </c>
      <c r="O119" t="s">
        <v>637</v>
      </c>
      <c r="P119" t="s">
        <v>22</v>
      </c>
      <c r="Q119" t="s">
        <v>638</v>
      </c>
      <c r="R119" t="s">
        <v>635</v>
      </c>
      <c r="S119" t="s">
        <v>634</v>
      </c>
      <c r="T119" t="s">
        <v>9474</v>
      </c>
    </row>
    <row r="120" spans="1:20" x14ac:dyDescent="0.25">
      <c r="A120" t="s">
        <v>37</v>
      </c>
      <c r="B120" t="s">
        <v>38</v>
      </c>
      <c r="C120">
        <v>66.666666666666671</v>
      </c>
      <c r="D120">
        <v>3</v>
      </c>
      <c r="E120" t="s">
        <v>9475</v>
      </c>
      <c r="F120">
        <v>100</v>
      </c>
      <c r="G120">
        <v>0</v>
      </c>
      <c r="H120" t="s">
        <v>631</v>
      </c>
      <c r="I120" t="s">
        <v>9476</v>
      </c>
      <c r="J120" t="s">
        <v>1446</v>
      </c>
      <c r="K120" t="s">
        <v>634</v>
      </c>
      <c r="L120" t="s">
        <v>635</v>
      </c>
      <c r="M120" t="s">
        <v>9477</v>
      </c>
      <c r="N120" t="s">
        <v>634</v>
      </c>
      <c r="O120" t="s">
        <v>637</v>
      </c>
      <c r="P120" t="s">
        <v>22</v>
      </c>
      <c r="Q120" t="s">
        <v>638</v>
      </c>
      <c r="R120" t="s">
        <v>635</v>
      </c>
      <c r="S120" t="s">
        <v>634</v>
      </c>
      <c r="T120" t="s">
        <v>9477</v>
      </c>
    </row>
    <row r="121" spans="1:20" x14ac:dyDescent="0.25">
      <c r="A121" t="s">
        <v>20</v>
      </c>
      <c r="B121" t="s">
        <v>21</v>
      </c>
      <c r="C121">
        <v>50</v>
      </c>
      <c r="D121">
        <v>1</v>
      </c>
      <c r="E121" t="s">
        <v>9478</v>
      </c>
      <c r="F121">
        <v>100</v>
      </c>
      <c r="G121">
        <v>0</v>
      </c>
      <c r="H121" t="s">
        <v>631</v>
      </c>
      <c r="I121" t="s">
        <v>3634</v>
      </c>
      <c r="J121" t="s">
        <v>749</v>
      </c>
      <c r="K121" t="s">
        <v>634</v>
      </c>
      <c r="L121" t="s">
        <v>635</v>
      </c>
      <c r="M121" t="s">
        <v>9479</v>
      </c>
      <c r="N121" t="s">
        <v>634</v>
      </c>
      <c r="O121" t="s">
        <v>637</v>
      </c>
      <c r="P121" t="s">
        <v>22</v>
      </c>
      <c r="Q121" t="s">
        <v>638</v>
      </c>
      <c r="R121" t="s">
        <v>635</v>
      </c>
      <c r="S121" t="s">
        <v>634</v>
      </c>
      <c r="T121" t="s">
        <v>9479</v>
      </c>
    </row>
    <row r="122" spans="1:20" x14ac:dyDescent="0.25">
      <c r="A122" t="s">
        <v>23</v>
      </c>
      <c r="B122" t="s">
        <v>24</v>
      </c>
      <c r="C122">
        <v>50</v>
      </c>
      <c r="D122">
        <v>1</v>
      </c>
      <c r="E122" t="s">
        <v>9478</v>
      </c>
      <c r="F122">
        <v>100</v>
      </c>
      <c r="G122">
        <v>0</v>
      </c>
      <c r="H122" t="s">
        <v>631</v>
      </c>
      <c r="I122" t="s">
        <v>3634</v>
      </c>
      <c r="J122" t="s">
        <v>749</v>
      </c>
      <c r="K122" t="s">
        <v>634</v>
      </c>
      <c r="L122" t="s">
        <v>635</v>
      </c>
      <c r="M122" t="s">
        <v>9479</v>
      </c>
      <c r="N122" t="s">
        <v>634</v>
      </c>
      <c r="O122" t="s">
        <v>637</v>
      </c>
      <c r="P122" t="s">
        <v>22</v>
      </c>
      <c r="Q122" t="s">
        <v>638</v>
      </c>
      <c r="R122" t="s">
        <v>635</v>
      </c>
      <c r="S122" t="s">
        <v>634</v>
      </c>
      <c r="T122" t="s">
        <v>9479</v>
      </c>
    </row>
    <row r="123" spans="1:20" x14ac:dyDescent="0.25">
      <c r="A123" t="s">
        <v>25</v>
      </c>
      <c r="B123" t="s">
        <v>26</v>
      </c>
      <c r="C123">
        <v>50</v>
      </c>
      <c r="D123">
        <v>1</v>
      </c>
      <c r="E123" t="s">
        <v>9478</v>
      </c>
      <c r="F123">
        <v>100</v>
      </c>
      <c r="G123">
        <v>0</v>
      </c>
      <c r="H123" t="s">
        <v>631</v>
      </c>
      <c r="I123" t="s">
        <v>3634</v>
      </c>
      <c r="J123" t="s">
        <v>749</v>
      </c>
      <c r="K123" t="s">
        <v>634</v>
      </c>
      <c r="L123" t="s">
        <v>635</v>
      </c>
      <c r="M123" t="s">
        <v>9479</v>
      </c>
      <c r="N123" t="s">
        <v>634</v>
      </c>
      <c r="O123" t="s">
        <v>637</v>
      </c>
      <c r="P123" t="s">
        <v>22</v>
      </c>
      <c r="Q123" t="s">
        <v>638</v>
      </c>
      <c r="R123" t="s">
        <v>635</v>
      </c>
      <c r="S123" t="s">
        <v>634</v>
      </c>
      <c r="T123" t="s">
        <v>9479</v>
      </c>
    </row>
    <row r="124" spans="1:20" x14ac:dyDescent="0.25">
      <c r="A124" t="s">
        <v>20</v>
      </c>
      <c r="B124" t="s">
        <v>21</v>
      </c>
      <c r="C124">
        <v>50</v>
      </c>
      <c r="D124">
        <v>1</v>
      </c>
      <c r="E124" t="s">
        <v>9480</v>
      </c>
      <c r="F124">
        <v>100</v>
      </c>
      <c r="G124">
        <v>0</v>
      </c>
      <c r="H124" t="s">
        <v>631</v>
      </c>
      <c r="I124" t="s">
        <v>9481</v>
      </c>
      <c r="J124" t="s">
        <v>967</v>
      </c>
      <c r="K124" t="s">
        <v>634</v>
      </c>
      <c r="L124" t="s">
        <v>635</v>
      </c>
      <c r="M124" t="s">
        <v>9482</v>
      </c>
      <c r="N124" t="s">
        <v>634</v>
      </c>
      <c r="O124" t="s">
        <v>637</v>
      </c>
      <c r="P124" t="s">
        <v>22</v>
      </c>
      <c r="Q124" t="s">
        <v>638</v>
      </c>
      <c r="R124" t="s">
        <v>635</v>
      </c>
      <c r="S124" t="s">
        <v>634</v>
      </c>
      <c r="T124" t="s">
        <v>9482</v>
      </c>
    </row>
    <row r="125" spans="1:20" x14ac:dyDescent="0.25">
      <c r="A125" t="s">
        <v>23</v>
      </c>
      <c r="B125" t="s">
        <v>24</v>
      </c>
      <c r="C125">
        <v>50</v>
      </c>
      <c r="D125">
        <v>1</v>
      </c>
      <c r="E125" t="s">
        <v>9480</v>
      </c>
      <c r="F125">
        <v>100</v>
      </c>
      <c r="G125">
        <v>0</v>
      </c>
      <c r="H125" t="s">
        <v>631</v>
      </c>
      <c r="I125" t="s">
        <v>9481</v>
      </c>
      <c r="J125" t="s">
        <v>967</v>
      </c>
      <c r="K125" t="s">
        <v>634</v>
      </c>
      <c r="L125" t="s">
        <v>635</v>
      </c>
      <c r="M125" t="s">
        <v>9482</v>
      </c>
      <c r="N125" t="s">
        <v>634</v>
      </c>
      <c r="O125" t="s">
        <v>637</v>
      </c>
      <c r="P125" t="s">
        <v>22</v>
      </c>
      <c r="Q125" t="s">
        <v>638</v>
      </c>
      <c r="R125" t="s">
        <v>635</v>
      </c>
      <c r="S125" t="s">
        <v>634</v>
      </c>
      <c r="T125" t="s">
        <v>9482</v>
      </c>
    </row>
    <row r="126" spans="1:20" x14ac:dyDescent="0.25">
      <c r="A126" t="s">
        <v>25</v>
      </c>
      <c r="B126" t="s">
        <v>26</v>
      </c>
      <c r="C126">
        <v>50</v>
      </c>
      <c r="D126">
        <v>1</v>
      </c>
      <c r="E126" t="s">
        <v>9480</v>
      </c>
      <c r="F126">
        <v>100</v>
      </c>
      <c r="G126">
        <v>0</v>
      </c>
      <c r="H126" t="s">
        <v>631</v>
      </c>
      <c r="I126" t="s">
        <v>9481</v>
      </c>
      <c r="J126" t="s">
        <v>967</v>
      </c>
      <c r="K126" t="s">
        <v>634</v>
      </c>
      <c r="L126" t="s">
        <v>635</v>
      </c>
      <c r="M126" t="s">
        <v>9482</v>
      </c>
      <c r="N126" t="s">
        <v>634</v>
      </c>
      <c r="O126" t="s">
        <v>637</v>
      </c>
      <c r="P126" t="s">
        <v>22</v>
      </c>
      <c r="Q126" t="s">
        <v>638</v>
      </c>
      <c r="R126" t="s">
        <v>635</v>
      </c>
      <c r="S126" t="s">
        <v>634</v>
      </c>
      <c r="T126" t="s">
        <v>9482</v>
      </c>
    </row>
    <row r="127" spans="1:20" x14ac:dyDescent="0.25">
      <c r="A127" t="s">
        <v>20</v>
      </c>
      <c r="B127" t="s">
        <v>21</v>
      </c>
      <c r="C127">
        <v>50</v>
      </c>
      <c r="D127">
        <v>1</v>
      </c>
      <c r="E127" t="s">
        <v>9483</v>
      </c>
      <c r="F127">
        <v>100</v>
      </c>
      <c r="G127">
        <v>0</v>
      </c>
      <c r="H127" t="s">
        <v>631</v>
      </c>
      <c r="I127" t="s">
        <v>9484</v>
      </c>
      <c r="J127" t="s">
        <v>1276</v>
      </c>
      <c r="K127" t="s">
        <v>634</v>
      </c>
      <c r="L127" t="s">
        <v>635</v>
      </c>
      <c r="M127" t="s">
        <v>9485</v>
      </c>
      <c r="N127" t="s">
        <v>634</v>
      </c>
      <c r="O127" t="s">
        <v>637</v>
      </c>
      <c r="P127" t="s">
        <v>22</v>
      </c>
      <c r="Q127" t="s">
        <v>638</v>
      </c>
      <c r="R127" t="s">
        <v>635</v>
      </c>
      <c r="S127" t="s">
        <v>634</v>
      </c>
      <c r="T127" t="s">
        <v>9486</v>
      </c>
    </row>
    <row r="128" spans="1:20" x14ac:dyDescent="0.25">
      <c r="A128" t="s">
        <v>23</v>
      </c>
      <c r="B128" t="s">
        <v>24</v>
      </c>
      <c r="C128">
        <v>50</v>
      </c>
      <c r="D128">
        <v>1</v>
      </c>
      <c r="E128" t="s">
        <v>9483</v>
      </c>
      <c r="F128">
        <v>100</v>
      </c>
      <c r="G128">
        <v>0</v>
      </c>
      <c r="H128" t="s">
        <v>631</v>
      </c>
      <c r="I128" t="s">
        <v>9484</v>
      </c>
      <c r="J128" t="s">
        <v>1276</v>
      </c>
      <c r="K128" t="s">
        <v>634</v>
      </c>
      <c r="L128" t="s">
        <v>635</v>
      </c>
      <c r="M128" t="s">
        <v>9485</v>
      </c>
      <c r="N128" t="s">
        <v>634</v>
      </c>
      <c r="O128" t="s">
        <v>637</v>
      </c>
      <c r="P128" t="s">
        <v>22</v>
      </c>
      <c r="Q128" t="s">
        <v>638</v>
      </c>
      <c r="R128" t="s">
        <v>635</v>
      </c>
      <c r="S128" t="s">
        <v>634</v>
      </c>
      <c r="T128" t="s">
        <v>9486</v>
      </c>
    </row>
    <row r="129" spans="1:20" x14ac:dyDescent="0.25">
      <c r="A129" t="s">
        <v>25</v>
      </c>
      <c r="B129" t="s">
        <v>26</v>
      </c>
      <c r="C129">
        <v>50</v>
      </c>
      <c r="D129">
        <v>1</v>
      </c>
      <c r="E129" t="s">
        <v>9483</v>
      </c>
      <c r="F129">
        <v>100</v>
      </c>
      <c r="G129">
        <v>0</v>
      </c>
      <c r="H129" t="s">
        <v>631</v>
      </c>
      <c r="I129" t="s">
        <v>9484</v>
      </c>
      <c r="J129" t="s">
        <v>1276</v>
      </c>
      <c r="K129" t="s">
        <v>634</v>
      </c>
      <c r="L129" t="s">
        <v>635</v>
      </c>
      <c r="M129" t="s">
        <v>9485</v>
      </c>
      <c r="N129" t="s">
        <v>634</v>
      </c>
      <c r="O129" t="s">
        <v>637</v>
      </c>
      <c r="P129" t="s">
        <v>22</v>
      </c>
      <c r="Q129" t="s">
        <v>638</v>
      </c>
      <c r="R129" t="s">
        <v>635</v>
      </c>
      <c r="S129" t="s">
        <v>634</v>
      </c>
      <c r="T129" t="s">
        <v>9486</v>
      </c>
    </row>
    <row r="130" spans="1:20" x14ac:dyDescent="0.25">
      <c r="A130" t="s">
        <v>118</v>
      </c>
      <c r="B130" t="s">
        <v>91</v>
      </c>
      <c r="C130">
        <v>78.5</v>
      </c>
      <c r="D130">
        <v>2</v>
      </c>
      <c r="E130" t="s">
        <v>9487</v>
      </c>
      <c r="F130">
        <v>157</v>
      </c>
      <c r="G130">
        <v>0</v>
      </c>
      <c r="H130" t="s">
        <v>641</v>
      </c>
      <c r="I130" t="s">
        <v>9488</v>
      </c>
      <c r="J130" t="s">
        <v>9489</v>
      </c>
      <c r="K130" t="s">
        <v>9490</v>
      </c>
      <c r="L130" t="s">
        <v>732</v>
      </c>
      <c r="M130" t="s">
        <v>9491</v>
      </c>
      <c r="N130" t="s">
        <v>634</v>
      </c>
      <c r="O130" t="s">
        <v>894</v>
      </c>
      <c r="P130" t="s">
        <v>43</v>
      </c>
      <c r="Q130" t="s">
        <v>648</v>
      </c>
      <c r="R130" t="s">
        <v>635</v>
      </c>
      <c r="S130" t="s">
        <v>634</v>
      </c>
      <c r="T130" t="s">
        <v>9491</v>
      </c>
    </row>
    <row r="131" spans="1:20" x14ac:dyDescent="0.25">
      <c r="A131" t="s">
        <v>20</v>
      </c>
      <c r="B131" t="s">
        <v>21</v>
      </c>
      <c r="C131">
        <v>50</v>
      </c>
      <c r="D131">
        <v>2</v>
      </c>
      <c r="E131" t="s">
        <v>9492</v>
      </c>
      <c r="F131">
        <v>200</v>
      </c>
      <c r="G131">
        <v>0</v>
      </c>
      <c r="H131" t="s">
        <v>631</v>
      </c>
      <c r="I131" t="s">
        <v>9493</v>
      </c>
      <c r="J131" t="s">
        <v>1373</v>
      </c>
      <c r="K131" t="s">
        <v>634</v>
      </c>
      <c r="L131" t="s">
        <v>635</v>
      </c>
      <c r="M131" t="s">
        <v>9494</v>
      </c>
      <c r="N131" t="s">
        <v>634</v>
      </c>
      <c r="O131" t="s">
        <v>637</v>
      </c>
      <c r="P131" t="s">
        <v>22</v>
      </c>
      <c r="Q131" t="s">
        <v>638</v>
      </c>
      <c r="R131" t="s">
        <v>635</v>
      </c>
      <c r="S131" t="s">
        <v>634</v>
      </c>
      <c r="T131" t="s">
        <v>9494</v>
      </c>
    </row>
    <row r="132" spans="1:20" x14ac:dyDescent="0.25">
      <c r="A132" t="s">
        <v>23</v>
      </c>
      <c r="B132" t="s">
        <v>24</v>
      </c>
      <c r="C132">
        <v>50</v>
      </c>
      <c r="D132">
        <v>2</v>
      </c>
      <c r="E132" t="s">
        <v>9492</v>
      </c>
      <c r="F132">
        <v>200</v>
      </c>
      <c r="G132">
        <v>0</v>
      </c>
      <c r="H132" t="s">
        <v>631</v>
      </c>
      <c r="I132" t="s">
        <v>9493</v>
      </c>
      <c r="J132" t="s">
        <v>1373</v>
      </c>
      <c r="K132" t="s">
        <v>634</v>
      </c>
      <c r="L132" t="s">
        <v>635</v>
      </c>
      <c r="M132" t="s">
        <v>9494</v>
      </c>
      <c r="N132" t="s">
        <v>634</v>
      </c>
      <c r="O132" t="s">
        <v>637</v>
      </c>
      <c r="P132" t="s">
        <v>22</v>
      </c>
      <c r="Q132" t="s">
        <v>638</v>
      </c>
      <c r="R132" t="s">
        <v>635</v>
      </c>
      <c r="S132" t="s">
        <v>634</v>
      </c>
      <c r="T132" t="s">
        <v>9494</v>
      </c>
    </row>
    <row r="133" spans="1:20" x14ac:dyDescent="0.25">
      <c r="A133" t="s">
        <v>25</v>
      </c>
      <c r="B133" t="s">
        <v>26</v>
      </c>
      <c r="C133">
        <v>50</v>
      </c>
      <c r="D133">
        <v>2</v>
      </c>
      <c r="E133" t="s">
        <v>9492</v>
      </c>
      <c r="F133">
        <v>200</v>
      </c>
      <c r="G133">
        <v>0</v>
      </c>
      <c r="H133" t="s">
        <v>631</v>
      </c>
      <c r="I133" t="s">
        <v>9493</v>
      </c>
      <c r="J133" t="s">
        <v>1373</v>
      </c>
      <c r="K133" t="s">
        <v>634</v>
      </c>
      <c r="L133" t="s">
        <v>635</v>
      </c>
      <c r="M133" t="s">
        <v>9494</v>
      </c>
      <c r="N133" t="s">
        <v>634</v>
      </c>
      <c r="O133" t="s">
        <v>637</v>
      </c>
      <c r="P133" t="s">
        <v>22</v>
      </c>
      <c r="Q133" t="s">
        <v>638</v>
      </c>
      <c r="R133" t="s">
        <v>635</v>
      </c>
      <c r="S133" t="s">
        <v>634</v>
      </c>
      <c r="T133" t="s">
        <v>9494</v>
      </c>
    </row>
    <row r="134" spans="1:20" x14ac:dyDescent="0.25">
      <c r="A134" t="s">
        <v>35</v>
      </c>
      <c r="B134" t="s">
        <v>36</v>
      </c>
      <c r="C134">
        <v>66.666666666666671</v>
      </c>
      <c r="D134">
        <v>3</v>
      </c>
      <c r="E134" t="s">
        <v>9495</v>
      </c>
      <c r="F134">
        <v>100</v>
      </c>
      <c r="G134">
        <v>0</v>
      </c>
      <c r="H134" t="s">
        <v>631</v>
      </c>
      <c r="I134" t="s">
        <v>9476</v>
      </c>
      <c r="J134" t="s">
        <v>1446</v>
      </c>
      <c r="K134" t="s">
        <v>634</v>
      </c>
      <c r="L134" t="s">
        <v>635</v>
      </c>
      <c r="M134" t="s">
        <v>9496</v>
      </c>
      <c r="N134" t="s">
        <v>634</v>
      </c>
      <c r="O134" t="s">
        <v>637</v>
      </c>
      <c r="P134" t="s">
        <v>22</v>
      </c>
      <c r="Q134" t="s">
        <v>638</v>
      </c>
      <c r="R134" t="s">
        <v>635</v>
      </c>
      <c r="S134" t="s">
        <v>634</v>
      </c>
      <c r="T134" t="s">
        <v>9496</v>
      </c>
    </row>
    <row r="135" spans="1:20" x14ac:dyDescent="0.25">
      <c r="A135" t="s">
        <v>20</v>
      </c>
      <c r="B135" t="s">
        <v>21</v>
      </c>
      <c r="C135">
        <v>50</v>
      </c>
      <c r="D135">
        <v>1</v>
      </c>
      <c r="E135" t="s">
        <v>9497</v>
      </c>
      <c r="F135">
        <v>100</v>
      </c>
      <c r="G135">
        <v>0</v>
      </c>
      <c r="H135" t="s">
        <v>631</v>
      </c>
      <c r="I135" t="s">
        <v>9498</v>
      </c>
      <c r="J135" t="s">
        <v>873</v>
      </c>
      <c r="K135" t="s">
        <v>634</v>
      </c>
      <c r="L135" t="s">
        <v>635</v>
      </c>
      <c r="M135" t="s">
        <v>9499</v>
      </c>
      <c r="N135" t="s">
        <v>634</v>
      </c>
      <c r="O135" t="s">
        <v>637</v>
      </c>
      <c r="P135" t="s">
        <v>22</v>
      </c>
      <c r="Q135" t="s">
        <v>638</v>
      </c>
      <c r="R135" t="s">
        <v>635</v>
      </c>
      <c r="S135" t="s">
        <v>634</v>
      </c>
      <c r="T135" t="s">
        <v>9499</v>
      </c>
    </row>
    <row r="136" spans="1:20" x14ac:dyDescent="0.25">
      <c r="A136" t="s">
        <v>23</v>
      </c>
      <c r="B136" t="s">
        <v>24</v>
      </c>
      <c r="C136">
        <v>50</v>
      </c>
      <c r="D136">
        <v>1</v>
      </c>
      <c r="E136" t="s">
        <v>9497</v>
      </c>
      <c r="F136">
        <v>100</v>
      </c>
      <c r="G136">
        <v>0</v>
      </c>
      <c r="H136" t="s">
        <v>631</v>
      </c>
      <c r="I136" t="s">
        <v>9498</v>
      </c>
      <c r="J136" t="s">
        <v>873</v>
      </c>
      <c r="K136" t="s">
        <v>634</v>
      </c>
      <c r="L136" t="s">
        <v>635</v>
      </c>
      <c r="M136" t="s">
        <v>9499</v>
      </c>
      <c r="N136" t="s">
        <v>634</v>
      </c>
      <c r="O136" t="s">
        <v>637</v>
      </c>
      <c r="P136" t="s">
        <v>22</v>
      </c>
      <c r="Q136" t="s">
        <v>638</v>
      </c>
      <c r="R136" t="s">
        <v>635</v>
      </c>
      <c r="S136" t="s">
        <v>634</v>
      </c>
      <c r="T136" t="s">
        <v>9499</v>
      </c>
    </row>
    <row r="137" spans="1:20" x14ac:dyDescent="0.25">
      <c r="A137" t="s">
        <v>25</v>
      </c>
      <c r="B137" t="s">
        <v>26</v>
      </c>
      <c r="C137">
        <v>50</v>
      </c>
      <c r="D137">
        <v>1</v>
      </c>
      <c r="E137" t="s">
        <v>9497</v>
      </c>
      <c r="F137">
        <v>100</v>
      </c>
      <c r="G137">
        <v>0</v>
      </c>
      <c r="H137" t="s">
        <v>631</v>
      </c>
      <c r="I137" t="s">
        <v>9498</v>
      </c>
      <c r="J137" t="s">
        <v>873</v>
      </c>
      <c r="K137" t="s">
        <v>634</v>
      </c>
      <c r="L137" t="s">
        <v>635</v>
      </c>
      <c r="M137" t="s">
        <v>9499</v>
      </c>
      <c r="N137" t="s">
        <v>634</v>
      </c>
      <c r="O137" t="s">
        <v>637</v>
      </c>
      <c r="P137" t="s">
        <v>22</v>
      </c>
      <c r="Q137" t="s">
        <v>638</v>
      </c>
      <c r="R137" t="s">
        <v>635</v>
      </c>
      <c r="S137" t="s">
        <v>634</v>
      </c>
      <c r="T137" t="s">
        <v>9499</v>
      </c>
    </row>
    <row r="138" spans="1:20" x14ac:dyDescent="0.25">
      <c r="A138" t="s">
        <v>116</v>
      </c>
      <c r="B138" t="s">
        <v>117</v>
      </c>
      <c r="C138">
        <v>10</v>
      </c>
      <c r="D138">
        <v>200</v>
      </c>
      <c r="E138" t="s">
        <v>9500</v>
      </c>
      <c r="F138">
        <v>2000</v>
      </c>
      <c r="G138">
        <v>0</v>
      </c>
      <c r="H138" t="s">
        <v>641</v>
      </c>
      <c r="I138" t="s">
        <v>4496</v>
      </c>
      <c r="J138" t="s">
        <v>4497</v>
      </c>
      <c r="K138" t="s">
        <v>4498</v>
      </c>
      <c r="L138" t="s">
        <v>4499</v>
      </c>
      <c r="M138" t="s">
        <v>9501</v>
      </c>
      <c r="N138" t="s">
        <v>634</v>
      </c>
      <c r="O138" t="s">
        <v>894</v>
      </c>
      <c r="P138" t="s">
        <v>43</v>
      </c>
      <c r="Q138" t="s">
        <v>648</v>
      </c>
      <c r="R138" t="s">
        <v>635</v>
      </c>
      <c r="S138" t="s">
        <v>634</v>
      </c>
      <c r="T138" t="s">
        <v>9502</v>
      </c>
    </row>
    <row r="139" spans="1:20" x14ac:dyDescent="0.25">
      <c r="A139" t="s">
        <v>39</v>
      </c>
      <c r="B139" t="s">
        <v>44</v>
      </c>
      <c r="C139">
        <v>66.333333333333329</v>
      </c>
      <c r="D139">
        <v>6</v>
      </c>
      <c r="E139" t="s">
        <v>9503</v>
      </c>
      <c r="F139">
        <v>728</v>
      </c>
      <c r="G139">
        <v>0</v>
      </c>
      <c r="H139" t="s">
        <v>641</v>
      </c>
      <c r="I139" t="s">
        <v>672</v>
      </c>
      <c r="J139" t="s">
        <v>673</v>
      </c>
      <c r="K139" t="s">
        <v>674</v>
      </c>
      <c r="L139" t="s">
        <v>675</v>
      </c>
      <c r="M139" t="s">
        <v>9504</v>
      </c>
      <c r="N139" t="s">
        <v>634</v>
      </c>
      <c r="O139" t="s">
        <v>894</v>
      </c>
      <c r="P139" t="s">
        <v>43</v>
      </c>
      <c r="Q139" t="s">
        <v>648</v>
      </c>
      <c r="R139" t="s">
        <v>635</v>
      </c>
      <c r="S139" t="s">
        <v>634</v>
      </c>
      <c r="T139" t="s">
        <v>9505</v>
      </c>
    </row>
    <row r="140" spans="1:20" x14ac:dyDescent="0.25">
      <c r="A140" t="s">
        <v>39</v>
      </c>
      <c r="B140" t="s">
        <v>44</v>
      </c>
      <c r="C140">
        <v>78</v>
      </c>
      <c r="D140">
        <v>1</v>
      </c>
      <c r="E140" t="s">
        <v>9503</v>
      </c>
      <c r="F140">
        <v>728</v>
      </c>
      <c r="G140">
        <v>0</v>
      </c>
      <c r="H140" t="s">
        <v>641</v>
      </c>
      <c r="I140" t="s">
        <v>672</v>
      </c>
      <c r="J140" t="s">
        <v>673</v>
      </c>
      <c r="K140" t="s">
        <v>674</v>
      </c>
      <c r="L140" t="s">
        <v>675</v>
      </c>
      <c r="M140" t="s">
        <v>9504</v>
      </c>
      <c r="N140" t="s">
        <v>634</v>
      </c>
      <c r="O140" t="s">
        <v>894</v>
      </c>
      <c r="P140" t="s">
        <v>43</v>
      </c>
      <c r="Q140" t="s">
        <v>648</v>
      </c>
      <c r="R140" t="s">
        <v>635</v>
      </c>
      <c r="S140" t="s">
        <v>634</v>
      </c>
      <c r="T140" t="s">
        <v>9505</v>
      </c>
    </row>
    <row r="141" spans="1:20" x14ac:dyDescent="0.25">
      <c r="A141" t="s">
        <v>39</v>
      </c>
      <c r="B141" t="s">
        <v>44</v>
      </c>
      <c r="C141">
        <v>72</v>
      </c>
      <c r="D141">
        <v>2</v>
      </c>
      <c r="E141" t="s">
        <v>9503</v>
      </c>
      <c r="F141">
        <v>728</v>
      </c>
      <c r="G141">
        <v>0</v>
      </c>
      <c r="H141" t="s">
        <v>641</v>
      </c>
      <c r="I141" t="s">
        <v>672</v>
      </c>
      <c r="J141" t="s">
        <v>673</v>
      </c>
      <c r="K141" t="s">
        <v>674</v>
      </c>
      <c r="L141" t="s">
        <v>675</v>
      </c>
      <c r="M141" t="s">
        <v>9504</v>
      </c>
      <c r="N141" t="s">
        <v>634</v>
      </c>
      <c r="O141" t="s">
        <v>894</v>
      </c>
      <c r="P141" t="s">
        <v>43</v>
      </c>
      <c r="Q141" t="s">
        <v>648</v>
      </c>
      <c r="R141" t="s">
        <v>635</v>
      </c>
      <c r="S141" t="s">
        <v>634</v>
      </c>
      <c r="T141" t="s">
        <v>9505</v>
      </c>
    </row>
    <row r="142" spans="1:20" x14ac:dyDescent="0.25">
      <c r="A142" t="s">
        <v>39</v>
      </c>
      <c r="B142" t="s">
        <v>44</v>
      </c>
      <c r="C142">
        <v>74</v>
      </c>
      <c r="D142">
        <v>1</v>
      </c>
      <c r="E142" t="s">
        <v>9503</v>
      </c>
      <c r="F142">
        <v>728</v>
      </c>
      <c r="G142">
        <v>0</v>
      </c>
      <c r="H142" t="s">
        <v>641</v>
      </c>
      <c r="I142" t="s">
        <v>672</v>
      </c>
      <c r="J142" t="s">
        <v>673</v>
      </c>
      <c r="K142" t="s">
        <v>674</v>
      </c>
      <c r="L142" t="s">
        <v>675</v>
      </c>
      <c r="M142" t="s">
        <v>9504</v>
      </c>
      <c r="N142" t="s">
        <v>634</v>
      </c>
      <c r="O142" t="s">
        <v>894</v>
      </c>
      <c r="P142" t="s">
        <v>43</v>
      </c>
      <c r="Q142" t="s">
        <v>648</v>
      </c>
      <c r="R142" t="s">
        <v>635</v>
      </c>
      <c r="S142" t="s">
        <v>634</v>
      </c>
      <c r="T142" t="s">
        <v>9505</v>
      </c>
    </row>
    <row r="143" spans="1:20" x14ac:dyDescent="0.25">
      <c r="A143" t="s">
        <v>118</v>
      </c>
      <c r="B143" t="s">
        <v>91</v>
      </c>
      <c r="C143">
        <v>66</v>
      </c>
      <c r="D143">
        <v>1</v>
      </c>
      <c r="E143" t="s">
        <v>9506</v>
      </c>
      <c r="F143">
        <v>2015</v>
      </c>
      <c r="G143">
        <v>115</v>
      </c>
      <c r="H143" t="s">
        <v>641</v>
      </c>
      <c r="I143" t="s">
        <v>9507</v>
      </c>
      <c r="J143" t="s">
        <v>9508</v>
      </c>
      <c r="K143" t="s">
        <v>2855</v>
      </c>
      <c r="L143" t="s">
        <v>9509</v>
      </c>
      <c r="M143" t="s">
        <v>9510</v>
      </c>
      <c r="N143" t="s">
        <v>634</v>
      </c>
      <c r="O143" t="s">
        <v>689</v>
      </c>
      <c r="P143" t="s">
        <v>40</v>
      </c>
      <c r="Q143" t="s">
        <v>690</v>
      </c>
      <c r="R143" t="s">
        <v>635</v>
      </c>
      <c r="S143" t="s">
        <v>634</v>
      </c>
      <c r="T143" t="s">
        <v>9510</v>
      </c>
    </row>
    <row r="144" spans="1:20" x14ac:dyDescent="0.25">
      <c r="A144" t="s">
        <v>89</v>
      </c>
      <c r="B144" t="s">
        <v>928</v>
      </c>
      <c r="C144">
        <v>66</v>
      </c>
      <c r="D144">
        <v>1</v>
      </c>
      <c r="E144" t="s">
        <v>9506</v>
      </c>
      <c r="F144">
        <v>2015</v>
      </c>
      <c r="G144">
        <v>115</v>
      </c>
      <c r="H144" t="s">
        <v>641</v>
      </c>
      <c r="I144" t="s">
        <v>9507</v>
      </c>
      <c r="J144" t="s">
        <v>9508</v>
      </c>
      <c r="K144" t="s">
        <v>2855</v>
      </c>
      <c r="L144" t="s">
        <v>9509</v>
      </c>
      <c r="M144" t="s">
        <v>9510</v>
      </c>
      <c r="N144" t="s">
        <v>634</v>
      </c>
      <c r="O144" t="s">
        <v>689</v>
      </c>
      <c r="P144" t="s">
        <v>40</v>
      </c>
      <c r="Q144" t="s">
        <v>690</v>
      </c>
      <c r="R144" t="s">
        <v>635</v>
      </c>
      <c r="S144" t="s">
        <v>634</v>
      </c>
      <c r="T144" t="s">
        <v>9510</v>
      </c>
    </row>
    <row r="145" spans="1:20" x14ac:dyDescent="0.25">
      <c r="A145" t="s">
        <v>39</v>
      </c>
      <c r="B145" t="s">
        <v>44</v>
      </c>
      <c r="C145">
        <v>67</v>
      </c>
      <c r="D145">
        <v>1</v>
      </c>
      <c r="E145" t="s">
        <v>9506</v>
      </c>
      <c r="F145">
        <v>2015</v>
      </c>
      <c r="G145">
        <v>115</v>
      </c>
      <c r="H145" t="s">
        <v>641</v>
      </c>
      <c r="I145" t="s">
        <v>9507</v>
      </c>
      <c r="J145" t="s">
        <v>9508</v>
      </c>
      <c r="K145" t="s">
        <v>2855</v>
      </c>
      <c r="L145" t="s">
        <v>9509</v>
      </c>
      <c r="M145" t="s">
        <v>9510</v>
      </c>
      <c r="N145" t="s">
        <v>634</v>
      </c>
      <c r="O145" t="s">
        <v>689</v>
      </c>
      <c r="P145" t="s">
        <v>40</v>
      </c>
      <c r="Q145" t="s">
        <v>690</v>
      </c>
      <c r="R145" t="s">
        <v>635</v>
      </c>
      <c r="S145" t="s">
        <v>634</v>
      </c>
      <c r="T145" t="s">
        <v>9510</v>
      </c>
    </row>
    <row r="146" spans="1:20" x14ac:dyDescent="0.25">
      <c r="A146" t="s">
        <v>118</v>
      </c>
      <c r="B146" t="s">
        <v>91</v>
      </c>
      <c r="C146">
        <v>66</v>
      </c>
      <c r="D146">
        <v>1</v>
      </c>
      <c r="E146" t="s">
        <v>9506</v>
      </c>
      <c r="F146">
        <v>2015</v>
      </c>
      <c r="G146">
        <v>115</v>
      </c>
      <c r="H146" t="s">
        <v>641</v>
      </c>
      <c r="I146" t="s">
        <v>9507</v>
      </c>
      <c r="J146" t="s">
        <v>9508</v>
      </c>
      <c r="K146" t="s">
        <v>2855</v>
      </c>
      <c r="L146" t="s">
        <v>9509</v>
      </c>
      <c r="M146" t="s">
        <v>9510</v>
      </c>
      <c r="N146" t="s">
        <v>634</v>
      </c>
      <c r="O146" t="s">
        <v>689</v>
      </c>
      <c r="P146" t="s">
        <v>40</v>
      </c>
      <c r="Q146" t="s">
        <v>690</v>
      </c>
      <c r="R146" t="s">
        <v>635</v>
      </c>
      <c r="S146" t="s">
        <v>634</v>
      </c>
      <c r="T146" t="s">
        <v>9510</v>
      </c>
    </row>
    <row r="147" spans="1:20" x14ac:dyDescent="0.25">
      <c r="A147" t="s">
        <v>89</v>
      </c>
      <c r="B147" t="s">
        <v>928</v>
      </c>
      <c r="C147">
        <v>66</v>
      </c>
      <c r="D147">
        <v>1</v>
      </c>
      <c r="E147" t="s">
        <v>9506</v>
      </c>
      <c r="F147">
        <v>2015</v>
      </c>
      <c r="G147">
        <v>115</v>
      </c>
      <c r="H147" t="s">
        <v>641</v>
      </c>
      <c r="I147" t="s">
        <v>9507</v>
      </c>
      <c r="J147" t="s">
        <v>9508</v>
      </c>
      <c r="K147" t="s">
        <v>2855</v>
      </c>
      <c r="L147" t="s">
        <v>9509</v>
      </c>
      <c r="M147" t="s">
        <v>9510</v>
      </c>
      <c r="N147" t="s">
        <v>634</v>
      </c>
      <c r="O147" t="s">
        <v>689</v>
      </c>
      <c r="P147" t="s">
        <v>40</v>
      </c>
      <c r="Q147" t="s">
        <v>690</v>
      </c>
      <c r="R147" t="s">
        <v>635</v>
      </c>
      <c r="S147" t="s">
        <v>634</v>
      </c>
      <c r="T147" t="s">
        <v>9510</v>
      </c>
    </row>
    <row r="148" spans="1:20" x14ac:dyDescent="0.25">
      <c r="A148" t="s">
        <v>39</v>
      </c>
      <c r="B148" t="s">
        <v>44</v>
      </c>
      <c r="C148">
        <v>67</v>
      </c>
      <c r="D148">
        <v>1</v>
      </c>
      <c r="E148" t="s">
        <v>9506</v>
      </c>
      <c r="F148">
        <v>2015</v>
      </c>
      <c r="G148">
        <v>115</v>
      </c>
      <c r="H148" t="s">
        <v>641</v>
      </c>
      <c r="I148" t="s">
        <v>9507</v>
      </c>
      <c r="J148" t="s">
        <v>9508</v>
      </c>
      <c r="K148" t="s">
        <v>2855</v>
      </c>
      <c r="L148" t="s">
        <v>9509</v>
      </c>
      <c r="M148" t="s">
        <v>9510</v>
      </c>
      <c r="N148" t="s">
        <v>634</v>
      </c>
      <c r="O148" t="s">
        <v>689</v>
      </c>
      <c r="P148" t="s">
        <v>40</v>
      </c>
      <c r="Q148" t="s">
        <v>690</v>
      </c>
      <c r="R148" t="s">
        <v>635</v>
      </c>
      <c r="S148" t="s">
        <v>634</v>
      </c>
      <c r="T148" t="s">
        <v>9510</v>
      </c>
    </row>
    <row r="149" spans="1:20" x14ac:dyDescent="0.25">
      <c r="A149" t="s">
        <v>118</v>
      </c>
      <c r="B149" t="s">
        <v>91</v>
      </c>
      <c r="C149">
        <v>66</v>
      </c>
      <c r="D149">
        <v>1</v>
      </c>
      <c r="E149" t="s">
        <v>9506</v>
      </c>
      <c r="F149">
        <v>2015</v>
      </c>
      <c r="G149">
        <v>115</v>
      </c>
      <c r="H149" t="s">
        <v>641</v>
      </c>
      <c r="I149" t="s">
        <v>9507</v>
      </c>
      <c r="J149" t="s">
        <v>9508</v>
      </c>
      <c r="K149" t="s">
        <v>2855</v>
      </c>
      <c r="L149" t="s">
        <v>9509</v>
      </c>
      <c r="M149" t="s">
        <v>9510</v>
      </c>
      <c r="N149" t="s">
        <v>634</v>
      </c>
      <c r="O149" t="s">
        <v>689</v>
      </c>
      <c r="P149" t="s">
        <v>40</v>
      </c>
      <c r="Q149" t="s">
        <v>690</v>
      </c>
      <c r="R149" t="s">
        <v>635</v>
      </c>
      <c r="S149" t="s">
        <v>634</v>
      </c>
      <c r="T149" t="s">
        <v>9510</v>
      </c>
    </row>
    <row r="150" spans="1:20" x14ac:dyDescent="0.25">
      <c r="A150" t="s">
        <v>89</v>
      </c>
      <c r="B150" t="s">
        <v>928</v>
      </c>
      <c r="C150">
        <v>66</v>
      </c>
      <c r="D150">
        <v>1</v>
      </c>
      <c r="E150" t="s">
        <v>9506</v>
      </c>
      <c r="F150">
        <v>2015</v>
      </c>
      <c r="G150">
        <v>115</v>
      </c>
      <c r="H150" t="s">
        <v>641</v>
      </c>
      <c r="I150" t="s">
        <v>9507</v>
      </c>
      <c r="J150" t="s">
        <v>9508</v>
      </c>
      <c r="K150" t="s">
        <v>2855</v>
      </c>
      <c r="L150" t="s">
        <v>9509</v>
      </c>
      <c r="M150" t="s">
        <v>9510</v>
      </c>
      <c r="N150" t="s">
        <v>634</v>
      </c>
      <c r="O150" t="s">
        <v>689</v>
      </c>
      <c r="P150" t="s">
        <v>40</v>
      </c>
      <c r="Q150" t="s">
        <v>690</v>
      </c>
      <c r="R150" t="s">
        <v>635</v>
      </c>
      <c r="S150" t="s">
        <v>634</v>
      </c>
      <c r="T150" t="s">
        <v>9510</v>
      </c>
    </row>
    <row r="151" spans="1:20" x14ac:dyDescent="0.25">
      <c r="A151" t="s">
        <v>39</v>
      </c>
      <c r="B151" t="s">
        <v>44</v>
      </c>
      <c r="C151">
        <v>67</v>
      </c>
      <c r="D151">
        <v>1</v>
      </c>
      <c r="E151" t="s">
        <v>9506</v>
      </c>
      <c r="F151">
        <v>2015</v>
      </c>
      <c r="G151">
        <v>115</v>
      </c>
      <c r="H151" t="s">
        <v>641</v>
      </c>
      <c r="I151" t="s">
        <v>9507</v>
      </c>
      <c r="J151" t="s">
        <v>9508</v>
      </c>
      <c r="K151" t="s">
        <v>2855</v>
      </c>
      <c r="L151" t="s">
        <v>9509</v>
      </c>
      <c r="M151" t="s">
        <v>9510</v>
      </c>
      <c r="N151" t="s">
        <v>634</v>
      </c>
      <c r="O151" t="s">
        <v>689</v>
      </c>
      <c r="P151" t="s">
        <v>40</v>
      </c>
      <c r="Q151" t="s">
        <v>690</v>
      </c>
      <c r="R151" t="s">
        <v>635</v>
      </c>
      <c r="S151" t="s">
        <v>634</v>
      </c>
      <c r="T151" t="s">
        <v>9510</v>
      </c>
    </row>
    <row r="152" spans="1:20" x14ac:dyDescent="0.25">
      <c r="A152" t="s">
        <v>118</v>
      </c>
      <c r="B152" t="s">
        <v>91</v>
      </c>
      <c r="C152">
        <v>66</v>
      </c>
      <c r="D152">
        <v>1</v>
      </c>
      <c r="E152" t="s">
        <v>9506</v>
      </c>
      <c r="F152">
        <v>2015</v>
      </c>
      <c r="G152">
        <v>115</v>
      </c>
      <c r="H152" t="s">
        <v>641</v>
      </c>
      <c r="I152" t="s">
        <v>9507</v>
      </c>
      <c r="J152" t="s">
        <v>9508</v>
      </c>
      <c r="K152" t="s">
        <v>2855</v>
      </c>
      <c r="L152" t="s">
        <v>9509</v>
      </c>
      <c r="M152" t="s">
        <v>9510</v>
      </c>
      <c r="N152" t="s">
        <v>634</v>
      </c>
      <c r="O152" t="s">
        <v>689</v>
      </c>
      <c r="P152" t="s">
        <v>40</v>
      </c>
      <c r="Q152" t="s">
        <v>690</v>
      </c>
      <c r="R152" t="s">
        <v>635</v>
      </c>
      <c r="S152" t="s">
        <v>634</v>
      </c>
      <c r="T152" t="s">
        <v>9510</v>
      </c>
    </row>
    <row r="153" spans="1:20" x14ac:dyDescent="0.25">
      <c r="A153" t="s">
        <v>89</v>
      </c>
      <c r="B153" t="s">
        <v>928</v>
      </c>
      <c r="C153">
        <v>66</v>
      </c>
      <c r="D153">
        <v>1</v>
      </c>
      <c r="E153" t="s">
        <v>9506</v>
      </c>
      <c r="F153">
        <v>2015</v>
      </c>
      <c r="G153">
        <v>115</v>
      </c>
      <c r="H153" t="s">
        <v>641</v>
      </c>
      <c r="I153" t="s">
        <v>9507</v>
      </c>
      <c r="J153" t="s">
        <v>9508</v>
      </c>
      <c r="K153" t="s">
        <v>2855</v>
      </c>
      <c r="L153" t="s">
        <v>9509</v>
      </c>
      <c r="M153" t="s">
        <v>9510</v>
      </c>
      <c r="N153" t="s">
        <v>634</v>
      </c>
      <c r="O153" t="s">
        <v>689</v>
      </c>
      <c r="P153" t="s">
        <v>40</v>
      </c>
      <c r="Q153" t="s">
        <v>690</v>
      </c>
      <c r="R153" t="s">
        <v>635</v>
      </c>
      <c r="S153" t="s">
        <v>634</v>
      </c>
      <c r="T153" t="s">
        <v>9510</v>
      </c>
    </row>
    <row r="154" spans="1:20" x14ac:dyDescent="0.25">
      <c r="A154" t="s">
        <v>39</v>
      </c>
      <c r="B154" t="s">
        <v>44</v>
      </c>
      <c r="C154">
        <v>67</v>
      </c>
      <c r="D154">
        <v>1</v>
      </c>
      <c r="E154" t="s">
        <v>9506</v>
      </c>
      <c r="F154">
        <v>2015</v>
      </c>
      <c r="G154">
        <v>115</v>
      </c>
      <c r="H154" t="s">
        <v>641</v>
      </c>
      <c r="I154" t="s">
        <v>9507</v>
      </c>
      <c r="J154" t="s">
        <v>9508</v>
      </c>
      <c r="K154" t="s">
        <v>2855</v>
      </c>
      <c r="L154" t="s">
        <v>9509</v>
      </c>
      <c r="M154" t="s">
        <v>9510</v>
      </c>
      <c r="N154" t="s">
        <v>634</v>
      </c>
      <c r="O154" t="s">
        <v>689</v>
      </c>
      <c r="P154" t="s">
        <v>40</v>
      </c>
      <c r="Q154" t="s">
        <v>690</v>
      </c>
      <c r="R154" t="s">
        <v>635</v>
      </c>
      <c r="S154" t="s">
        <v>634</v>
      </c>
      <c r="T154" t="s">
        <v>9510</v>
      </c>
    </row>
    <row r="155" spans="1:20" x14ac:dyDescent="0.25">
      <c r="A155" t="s">
        <v>118</v>
      </c>
      <c r="B155" t="s">
        <v>91</v>
      </c>
      <c r="C155">
        <v>66</v>
      </c>
      <c r="D155">
        <v>1</v>
      </c>
      <c r="E155" t="s">
        <v>9506</v>
      </c>
      <c r="F155">
        <v>2015</v>
      </c>
      <c r="G155">
        <v>115</v>
      </c>
      <c r="H155" t="s">
        <v>641</v>
      </c>
      <c r="I155" t="s">
        <v>9507</v>
      </c>
      <c r="J155" t="s">
        <v>9508</v>
      </c>
      <c r="K155" t="s">
        <v>2855</v>
      </c>
      <c r="L155" t="s">
        <v>9509</v>
      </c>
      <c r="M155" t="s">
        <v>9510</v>
      </c>
      <c r="N155" t="s">
        <v>634</v>
      </c>
      <c r="O155" t="s">
        <v>689</v>
      </c>
      <c r="P155" t="s">
        <v>40</v>
      </c>
      <c r="Q155" t="s">
        <v>690</v>
      </c>
      <c r="R155" t="s">
        <v>635</v>
      </c>
      <c r="S155" t="s">
        <v>634</v>
      </c>
      <c r="T155" t="s">
        <v>9510</v>
      </c>
    </row>
    <row r="156" spans="1:20" x14ac:dyDescent="0.25">
      <c r="A156" t="s">
        <v>89</v>
      </c>
      <c r="B156" t="s">
        <v>928</v>
      </c>
      <c r="C156">
        <v>66</v>
      </c>
      <c r="D156">
        <v>1</v>
      </c>
      <c r="E156" t="s">
        <v>9506</v>
      </c>
      <c r="F156">
        <v>2015</v>
      </c>
      <c r="G156">
        <v>115</v>
      </c>
      <c r="H156" t="s">
        <v>641</v>
      </c>
      <c r="I156" t="s">
        <v>9507</v>
      </c>
      <c r="J156" t="s">
        <v>9508</v>
      </c>
      <c r="K156" t="s">
        <v>2855</v>
      </c>
      <c r="L156" t="s">
        <v>9509</v>
      </c>
      <c r="M156" t="s">
        <v>9510</v>
      </c>
      <c r="N156" t="s">
        <v>634</v>
      </c>
      <c r="O156" t="s">
        <v>689</v>
      </c>
      <c r="P156" t="s">
        <v>40</v>
      </c>
      <c r="Q156" t="s">
        <v>690</v>
      </c>
      <c r="R156" t="s">
        <v>635</v>
      </c>
      <c r="S156" t="s">
        <v>634</v>
      </c>
      <c r="T156" t="s">
        <v>9510</v>
      </c>
    </row>
    <row r="157" spans="1:20" x14ac:dyDescent="0.25">
      <c r="A157" t="s">
        <v>39</v>
      </c>
      <c r="B157" t="s">
        <v>44</v>
      </c>
      <c r="C157">
        <v>67</v>
      </c>
      <c r="D157">
        <v>1</v>
      </c>
      <c r="E157" t="s">
        <v>9506</v>
      </c>
      <c r="F157">
        <v>2015</v>
      </c>
      <c r="G157">
        <v>115</v>
      </c>
      <c r="H157" t="s">
        <v>641</v>
      </c>
      <c r="I157" t="s">
        <v>9507</v>
      </c>
      <c r="J157" t="s">
        <v>9508</v>
      </c>
      <c r="K157" t="s">
        <v>2855</v>
      </c>
      <c r="L157" t="s">
        <v>9509</v>
      </c>
      <c r="M157" t="s">
        <v>9510</v>
      </c>
      <c r="N157" t="s">
        <v>634</v>
      </c>
      <c r="O157" t="s">
        <v>689</v>
      </c>
      <c r="P157" t="s">
        <v>40</v>
      </c>
      <c r="Q157" t="s">
        <v>690</v>
      </c>
      <c r="R157" t="s">
        <v>635</v>
      </c>
      <c r="S157" t="s">
        <v>634</v>
      </c>
      <c r="T157" t="s">
        <v>9510</v>
      </c>
    </row>
    <row r="158" spans="1:20" x14ac:dyDescent="0.25">
      <c r="A158" t="s">
        <v>118</v>
      </c>
      <c r="B158" t="s">
        <v>91</v>
      </c>
      <c r="C158">
        <v>66</v>
      </c>
      <c r="D158">
        <v>1</v>
      </c>
      <c r="E158" t="s">
        <v>9506</v>
      </c>
      <c r="F158">
        <v>2015</v>
      </c>
      <c r="G158">
        <v>115</v>
      </c>
      <c r="H158" t="s">
        <v>641</v>
      </c>
      <c r="I158" t="s">
        <v>9507</v>
      </c>
      <c r="J158" t="s">
        <v>9508</v>
      </c>
      <c r="K158" t="s">
        <v>2855</v>
      </c>
      <c r="L158" t="s">
        <v>9509</v>
      </c>
      <c r="M158" t="s">
        <v>9510</v>
      </c>
      <c r="N158" t="s">
        <v>634</v>
      </c>
      <c r="O158" t="s">
        <v>689</v>
      </c>
      <c r="P158" t="s">
        <v>40</v>
      </c>
      <c r="Q158" t="s">
        <v>690</v>
      </c>
      <c r="R158" t="s">
        <v>635</v>
      </c>
      <c r="S158" t="s">
        <v>634</v>
      </c>
      <c r="T158" t="s">
        <v>9510</v>
      </c>
    </row>
    <row r="159" spans="1:20" x14ac:dyDescent="0.25">
      <c r="A159" t="s">
        <v>89</v>
      </c>
      <c r="B159" t="s">
        <v>928</v>
      </c>
      <c r="C159">
        <v>66</v>
      </c>
      <c r="D159">
        <v>1</v>
      </c>
      <c r="E159" t="s">
        <v>9506</v>
      </c>
      <c r="F159">
        <v>2015</v>
      </c>
      <c r="G159">
        <v>115</v>
      </c>
      <c r="H159" t="s">
        <v>641</v>
      </c>
      <c r="I159" t="s">
        <v>9507</v>
      </c>
      <c r="J159" t="s">
        <v>9508</v>
      </c>
      <c r="K159" t="s">
        <v>2855</v>
      </c>
      <c r="L159" t="s">
        <v>9509</v>
      </c>
      <c r="M159" t="s">
        <v>9510</v>
      </c>
      <c r="N159" t="s">
        <v>634</v>
      </c>
      <c r="O159" t="s">
        <v>689</v>
      </c>
      <c r="P159" t="s">
        <v>40</v>
      </c>
      <c r="Q159" t="s">
        <v>690</v>
      </c>
      <c r="R159" t="s">
        <v>635</v>
      </c>
      <c r="S159" t="s">
        <v>634</v>
      </c>
      <c r="T159" t="s">
        <v>9510</v>
      </c>
    </row>
    <row r="160" spans="1:20" x14ac:dyDescent="0.25">
      <c r="A160" t="s">
        <v>39</v>
      </c>
      <c r="B160" t="s">
        <v>44</v>
      </c>
      <c r="C160">
        <v>67</v>
      </c>
      <c r="D160">
        <v>1</v>
      </c>
      <c r="E160" t="s">
        <v>9506</v>
      </c>
      <c r="F160">
        <v>2015</v>
      </c>
      <c r="G160">
        <v>115</v>
      </c>
      <c r="H160" t="s">
        <v>641</v>
      </c>
      <c r="I160" t="s">
        <v>9507</v>
      </c>
      <c r="J160" t="s">
        <v>9508</v>
      </c>
      <c r="K160" t="s">
        <v>2855</v>
      </c>
      <c r="L160" t="s">
        <v>9509</v>
      </c>
      <c r="M160" t="s">
        <v>9510</v>
      </c>
      <c r="N160" t="s">
        <v>634</v>
      </c>
      <c r="O160" t="s">
        <v>689</v>
      </c>
      <c r="P160" t="s">
        <v>40</v>
      </c>
      <c r="Q160" t="s">
        <v>690</v>
      </c>
      <c r="R160" t="s">
        <v>635</v>
      </c>
      <c r="S160" t="s">
        <v>634</v>
      </c>
      <c r="T160" t="s">
        <v>9510</v>
      </c>
    </row>
    <row r="161" spans="1:20" x14ac:dyDescent="0.25">
      <c r="A161" t="s">
        <v>118</v>
      </c>
      <c r="B161" t="s">
        <v>91</v>
      </c>
      <c r="C161">
        <v>66</v>
      </c>
      <c r="D161">
        <v>1</v>
      </c>
      <c r="E161" t="s">
        <v>9506</v>
      </c>
      <c r="F161">
        <v>2015</v>
      </c>
      <c r="G161">
        <v>115</v>
      </c>
      <c r="H161" t="s">
        <v>641</v>
      </c>
      <c r="I161" t="s">
        <v>9507</v>
      </c>
      <c r="J161" t="s">
        <v>9508</v>
      </c>
      <c r="K161" t="s">
        <v>2855</v>
      </c>
      <c r="L161" t="s">
        <v>9509</v>
      </c>
      <c r="M161" t="s">
        <v>9510</v>
      </c>
      <c r="N161" t="s">
        <v>634</v>
      </c>
      <c r="O161" t="s">
        <v>689</v>
      </c>
      <c r="P161" t="s">
        <v>40</v>
      </c>
      <c r="Q161" t="s">
        <v>690</v>
      </c>
      <c r="R161" t="s">
        <v>635</v>
      </c>
      <c r="S161" t="s">
        <v>634</v>
      </c>
      <c r="T161" t="s">
        <v>9510</v>
      </c>
    </row>
    <row r="162" spans="1:20" x14ac:dyDescent="0.25">
      <c r="A162" t="s">
        <v>89</v>
      </c>
      <c r="B162" t="s">
        <v>928</v>
      </c>
      <c r="C162">
        <v>66</v>
      </c>
      <c r="D162">
        <v>1</v>
      </c>
      <c r="E162" t="s">
        <v>9506</v>
      </c>
      <c r="F162">
        <v>2015</v>
      </c>
      <c r="G162">
        <v>115</v>
      </c>
      <c r="H162" t="s">
        <v>641</v>
      </c>
      <c r="I162" t="s">
        <v>9507</v>
      </c>
      <c r="J162" t="s">
        <v>9508</v>
      </c>
      <c r="K162" t="s">
        <v>2855</v>
      </c>
      <c r="L162" t="s">
        <v>9509</v>
      </c>
      <c r="M162" t="s">
        <v>9510</v>
      </c>
      <c r="N162" t="s">
        <v>634</v>
      </c>
      <c r="O162" t="s">
        <v>689</v>
      </c>
      <c r="P162" t="s">
        <v>40</v>
      </c>
      <c r="Q162" t="s">
        <v>690</v>
      </c>
      <c r="R162" t="s">
        <v>635</v>
      </c>
      <c r="S162" t="s">
        <v>634</v>
      </c>
      <c r="T162" t="s">
        <v>9510</v>
      </c>
    </row>
    <row r="163" spans="1:20" x14ac:dyDescent="0.25">
      <c r="A163" t="s">
        <v>39</v>
      </c>
      <c r="B163" t="s">
        <v>44</v>
      </c>
      <c r="C163">
        <v>67</v>
      </c>
      <c r="D163">
        <v>1</v>
      </c>
      <c r="E163" t="s">
        <v>9506</v>
      </c>
      <c r="F163">
        <v>2015</v>
      </c>
      <c r="G163">
        <v>115</v>
      </c>
      <c r="H163" t="s">
        <v>641</v>
      </c>
      <c r="I163" t="s">
        <v>9507</v>
      </c>
      <c r="J163" t="s">
        <v>9508</v>
      </c>
      <c r="K163" t="s">
        <v>2855</v>
      </c>
      <c r="L163" t="s">
        <v>9509</v>
      </c>
      <c r="M163" t="s">
        <v>9510</v>
      </c>
      <c r="N163" t="s">
        <v>634</v>
      </c>
      <c r="O163" t="s">
        <v>689</v>
      </c>
      <c r="P163" t="s">
        <v>40</v>
      </c>
      <c r="Q163" t="s">
        <v>690</v>
      </c>
      <c r="R163" t="s">
        <v>635</v>
      </c>
      <c r="S163" t="s">
        <v>634</v>
      </c>
      <c r="T163" t="s">
        <v>9510</v>
      </c>
    </row>
    <row r="164" spans="1:20" x14ac:dyDescent="0.25">
      <c r="A164" t="s">
        <v>118</v>
      </c>
      <c r="B164" t="s">
        <v>91</v>
      </c>
      <c r="C164">
        <v>66</v>
      </c>
      <c r="D164">
        <v>1</v>
      </c>
      <c r="E164" t="s">
        <v>9506</v>
      </c>
      <c r="F164">
        <v>2015</v>
      </c>
      <c r="G164">
        <v>115</v>
      </c>
      <c r="H164" t="s">
        <v>641</v>
      </c>
      <c r="I164" t="s">
        <v>9507</v>
      </c>
      <c r="J164" t="s">
        <v>9508</v>
      </c>
      <c r="K164" t="s">
        <v>2855</v>
      </c>
      <c r="L164" t="s">
        <v>9509</v>
      </c>
      <c r="M164" t="s">
        <v>9510</v>
      </c>
      <c r="N164" t="s">
        <v>634</v>
      </c>
      <c r="O164" t="s">
        <v>689</v>
      </c>
      <c r="P164" t="s">
        <v>40</v>
      </c>
      <c r="Q164" t="s">
        <v>690</v>
      </c>
      <c r="R164" t="s">
        <v>635</v>
      </c>
      <c r="S164" t="s">
        <v>634</v>
      </c>
      <c r="T164" t="s">
        <v>9510</v>
      </c>
    </row>
    <row r="165" spans="1:20" x14ac:dyDescent="0.25">
      <c r="A165" t="s">
        <v>89</v>
      </c>
      <c r="B165" t="s">
        <v>928</v>
      </c>
      <c r="C165">
        <v>66</v>
      </c>
      <c r="D165">
        <v>1</v>
      </c>
      <c r="E165" t="s">
        <v>9506</v>
      </c>
      <c r="F165">
        <v>2015</v>
      </c>
      <c r="G165">
        <v>115</v>
      </c>
      <c r="H165" t="s">
        <v>641</v>
      </c>
      <c r="I165" t="s">
        <v>9507</v>
      </c>
      <c r="J165" t="s">
        <v>9508</v>
      </c>
      <c r="K165" t="s">
        <v>2855</v>
      </c>
      <c r="L165" t="s">
        <v>9509</v>
      </c>
      <c r="M165" t="s">
        <v>9510</v>
      </c>
      <c r="N165" t="s">
        <v>634</v>
      </c>
      <c r="O165" t="s">
        <v>689</v>
      </c>
      <c r="P165" t="s">
        <v>40</v>
      </c>
      <c r="Q165" t="s">
        <v>690</v>
      </c>
      <c r="R165" t="s">
        <v>635</v>
      </c>
      <c r="S165" t="s">
        <v>634</v>
      </c>
      <c r="T165" t="s">
        <v>9510</v>
      </c>
    </row>
    <row r="166" spans="1:20" x14ac:dyDescent="0.25">
      <c r="A166" t="s">
        <v>39</v>
      </c>
      <c r="B166" t="s">
        <v>44</v>
      </c>
      <c r="C166">
        <v>67</v>
      </c>
      <c r="D166">
        <v>1</v>
      </c>
      <c r="E166" t="s">
        <v>9506</v>
      </c>
      <c r="F166">
        <v>2015</v>
      </c>
      <c r="G166">
        <v>115</v>
      </c>
      <c r="H166" t="s">
        <v>641</v>
      </c>
      <c r="I166" t="s">
        <v>9507</v>
      </c>
      <c r="J166" t="s">
        <v>9508</v>
      </c>
      <c r="K166" t="s">
        <v>2855</v>
      </c>
      <c r="L166" t="s">
        <v>9509</v>
      </c>
      <c r="M166" t="s">
        <v>9510</v>
      </c>
      <c r="N166" t="s">
        <v>634</v>
      </c>
      <c r="O166" t="s">
        <v>689</v>
      </c>
      <c r="P166" t="s">
        <v>40</v>
      </c>
      <c r="Q166" t="s">
        <v>690</v>
      </c>
      <c r="R166" t="s">
        <v>635</v>
      </c>
      <c r="S166" t="s">
        <v>634</v>
      </c>
      <c r="T166" t="s">
        <v>9510</v>
      </c>
    </row>
    <row r="167" spans="1:20" x14ac:dyDescent="0.25">
      <c r="A167" t="s">
        <v>39</v>
      </c>
      <c r="B167" t="s">
        <v>44</v>
      </c>
      <c r="C167">
        <v>77.5</v>
      </c>
      <c r="D167">
        <v>2</v>
      </c>
      <c r="E167" t="s">
        <v>9511</v>
      </c>
      <c r="F167">
        <v>155</v>
      </c>
      <c r="G167">
        <v>0</v>
      </c>
      <c r="H167" t="s">
        <v>641</v>
      </c>
      <c r="I167" t="s">
        <v>1173</v>
      </c>
      <c r="J167" t="s">
        <v>9512</v>
      </c>
      <c r="K167" t="s">
        <v>932</v>
      </c>
      <c r="L167" t="s">
        <v>2787</v>
      </c>
      <c r="M167" t="s">
        <v>9513</v>
      </c>
      <c r="N167" t="s">
        <v>634</v>
      </c>
      <c r="O167" t="s">
        <v>894</v>
      </c>
      <c r="P167" t="s">
        <v>43</v>
      </c>
      <c r="Q167" t="s">
        <v>648</v>
      </c>
      <c r="R167" t="s">
        <v>635</v>
      </c>
      <c r="S167" t="s">
        <v>634</v>
      </c>
      <c r="T167" t="s">
        <v>9513</v>
      </c>
    </row>
    <row r="168" spans="1:20" x14ac:dyDescent="0.25">
      <c r="A168" t="s">
        <v>20</v>
      </c>
      <c r="B168" t="s">
        <v>21</v>
      </c>
      <c r="C168">
        <v>50</v>
      </c>
      <c r="D168">
        <v>1</v>
      </c>
      <c r="E168" t="s">
        <v>9514</v>
      </c>
      <c r="F168">
        <v>100</v>
      </c>
      <c r="G168">
        <v>0</v>
      </c>
      <c r="H168" t="s">
        <v>631</v>
      </c>
      <c r="I168" t="s">
        <v>9515</v>
      </c>
      <c r="J168" t="s">
        <v>1152</v>
      </c>
      <c r="K168" t="s">
        <v>634</v>
      </c>
      <c r="L168" t="s">
        <v>635</v>
      </c>
      <c r="M168" t="s">
        <v>9516</v>
      </c>
      <c r="N168" t="s">
        <v>634</v>
      </c>
      <c r="O168" t="s">
        <v>707</v>
      </c>
      <c r="P168" t="s">
        <v>22</v>
      </c>
      <c r="Q168" t="s">
        <v>638</v>
      </c>
      <c r="R168" t="s">
        <v>635</v>
      </c>
      <c r="S168" t="s">
        <v>634</v>
      </c>
      <c r="T168" t="s">
        <v>9517</v>
      </c>
    </row>
    <row r="169" spans="1:20" x14ac:dyDescent="0.25">
      <c r="A169" t="s">
        <v>23</v>
      </c>
      <c r="B169" t="s">
        <v>24</v>
      </c>
      <c r="C169">
        <v>50</v>
      </c>
      <c r="D169">
        <v>1</v>
      </c>
      <c r="E169" t="s">
        <v>9514</v>
      </c>
      <c r="F169">
        <v>100</v>
      </c>
      <c r="G169">
        <v>0</v>
      </c>
      <c r="H169" t="s">
        <v>631</v>
      </c>
      <c r="I169" t="s">
        <v>9515</v>
      </c>
      <c r="J169" t="s">
        <v>1152</v>
      </c>
      <c r="K169" t="s">
        <v>634</v>
      </c>
      <c r="L169" t="s">
        <v>635</v>
      </c>
      <c r="M169" t="s">
        <v>9516</v>
      </c>
      <c r="N169" t="s">
        <v>634</v>
      </c>
      <c r="O169" t="s">
        <v>707</v>
      </c>
      <c r="P169" t="s">
        <v>22</v>
      </c>
      <c r="Q169" t="s">
        <v>638</v>
      </c>
      <c r="R169" t="s">
        <v>635</v>
      </c>
      <c r="S169" t="s">
        <v>634</v>
      </c>
      <c r="T169" t="s">
        <v>9516</v>
      </c>
    </row>
    <row r="170" spans="1:20" x14ac:dyDescent="0.25">
      <c r="A170" t="s">
        <v>25</v>
      </c>
      <c r="B170" t="s">
        <v>26</v>
      </c>
      <c r="C170">
        <v>50</v>
      </c>
      <c r="D170">
        <v>1</v>
      </c>
      <c r="E170" t="s">
        <v>9514</v>
      </c>
      <c r="F170">
        <v>100</v>
      </c>
      <c r="G170">
        <v>0</v>
      </c>
      <c r="H170" t="s">
        <v>631</v>
      </c>
      <c r="I170" t="s">
        <v>9515</v>
      </c>
      <c r="J170" t="s">
        <v>1152</v>
      </c>
      <c r="K170" t="s">
        <v>634</v>
      </c>
      <c r="L170" t="s">
        <v>635</v>
      </c>
      <c r="M170" t="s">
        <v>9516</v>
      </c>
      <c r="N170" t="s">
        <v>634</v>
      </c>
      <c r="O170" t="s">
        <v>707</v>
      </c>
      <c r="P170" t="s">
        <v>22</v>
      </c>
      <c r="Q170" t="s">
        <v>638</v>
      </c>
      <c r="R170" t="s">
        <v>635</v>
      </c>
      <c r="S170" t="s">
        <v>634</v>
      </c>
      <c r="T170" t="s">
        <v>9516</v>
      </c>
    </row>
    <row r="171" spans="1:20" x14ac:dyDescent="0.25">
      <c r="A171" t="s">
        <v>121</v>
      </c>
      <c r="B171" t="s">
        <v>122</v>
      </c>
      <c r="C171">
        <v>15</v>
      </c>
      <c r="D171">
        <v>1</v>
      </c>
      <c r="E171" t="s">
        <v>9518</v>
      </c>
      <c r="F171">
        <v>25</v>
      </c>
      <c r="G171">
        <v>10</v>
      </c>
      <c r="H171" t="s">
        <v>631</v>
      </c>
      <c r="I171" t="s">
        <v>9519</v>
      </c>
      <c r="J171" t="s">
        <v>9520</v>
      </c>
      <c r="K171" t="s">
        <v>2237</v>
      </c>
      <c r="L171" t="s">
        <v>1553</v>
      </c>
      <c r="M171" t="s">
        <v>634</v>
      </c>
      <c r="N171" t="s">
        <v>634</v>
      </c>
      <c r="O171" t="s">
        <v>635</v>
      </c>
      <c r="P171" t="s">
        <v>43</v>
      </c>
      <c r="Q171" t="s">
        <v>634</v>
      </c>
      <c r="R171" t="s">
        <v>635</v>
      </c>
      <c r="S171" t="s">
        <v>634</v>
      </c>
      <c r="T171" t="s">
        <v>9521</v>
      </c>
    </row>
    <row r="172" spans="1:20" x14ac:dyDescent="0.25">
      <c r="A172" t="s">
        <v>20</v>
      </c>
      <c r="B172" t="s">
        <v>21</v>
      </c>
      <c r="C172">
        <v>50</v>
      </c>
      <c r="D172">
        <v>1</v>
      </c>
      <c r="E172" t="s">
        <v>9522</v>
      </c>
      <c r="F172">
        <v>100</v>
      </c>
      <c r="G172">
        <v>0</v>
      </c>
      <c r="H172" t="s">
        <v>631</v>
      </c>
      <c r="I172" t="s">
        <v>9523</v>
      </c>
      <c r="J172" t="s">
        <v>664</v>
      </c>
      <c r="K172" t="s">
        <v>634</v>
      </c>
      <c r="L172" t="s">
        <v>635</v>
      </c>
      <c r="M172" t="s">
        <v>9524</v>
      </c>
      <c r="N172" t="s">
        <v>634</v>
      </c>
      <c r="O172" t="s">
        <v>637</v>
      </c>
      <c r="P172" t="s">
        <v>22</v>
      </c>
      <c r="Q172" t="s">
        <v>638</v>
      </c>
      <c r="R172" t="s">
        <v>635</v>
      </c>
      <c r="S172" t="s">
        <v>634</v>
      </c>
      <c r="T172" t="s">
        <v>9524</v>
      </c>
    </row>
    <row r="173" spans="1:20" x14ac:dyDescent="0.25">
      <c r="A173" t="s">
        <v>23</v>
      </c>
      <c r="B173" t="s">
        <v>24</v>
      </c>
      <c r="C173">
        <v>50</v>
      </c>
      <c r="D173">
        <v>1</v>
      </c>
      <c r="E173" t="s">
        <v>9522</v>
      </c>
      <c r="F173">
        <v>100</v>
      </c>
      <c r="G173">
        <v>0</v>
      </c>
      <c r="H173" t="s">
        <v>631</v>
      </c>
      <c r="I173" t="s">
        <v>9523</v>
      </c>
      <c r="J173" t="s">
        <v>664</v>
      </c>
      <c r="K173" t="s">
        <v>634</v>
      </c>
      <c r="L173" t="s">
        <v>635</v>
      </c>
      <c r="M173" t="s">
        <v>9524</v>
      </c>
      <c r="N173" t="s">
        <v>634</v>
      </c>
      <c r="O173" t="s">
        <v>637</v>
      </c>
      <c r="P173" t="s">
        <v>22</v>
      </c>
      <c r="Q173" t="s">
        <v>638</v>
      </c>
      <c r="R173" t="s">
        <v>635</v>
      </c>
      <c r="S173" t="s">
        <v>634</v>
      </c>
      <c r="T173" t="s">
        <v>9524</v>
      </c>
    </row>
    <row r="174" spans="1:20" x14ac:dyDescent="0.25">
      <c r="A174" t="s">
        <v>25</v>
      </c>
      <c r="B174" t="s">
        <v>26</v>
      </c>
      <c r="C174">
        <v>50</v>
      </c>
      <c r="D174">
        <v>1</v>
      </c>
      <c r="E174" t="s">
        <v>9522</v>
      </c>
      <c r="F174">
        <v>100</v>
      </c>
      <c r="G174">
        <v>0</v>
      </c>
      <c r="H174" t="s">
        <v>631</v>
      </c>
      <c r="I174" t="s">
        <v>9523</v>
      </c>
      <c r="J174" t="s">
        <v>664</v>
      </c>
      <c r="K174" t="s">
        <v>634</v>
      </c>
      <c r="L174" t="s">
        <v>635</v>
      </c>
      <c r="M174" t="s">
        <v>9524</v>
      </c>
      <c r="N174" t="s">
        <v>634</v>
      </c>
      <c r="O174" t="s">
        <v>637</v>
      </c>
      <c r="P174" t="s">
        <v>22</v>
      </c>
      <c r="Q174" t="s">
        <v>638</v>
      </c>
      <c r="R174" t="s">
        <v>635</v>
      </c>
      <c r="S174" t="s">
        <v>634</v>
      </c>
      <c r="T174" t="s">
        <v>9524</v>
      </c>
    </row>
    <row r="175" spans="1:20" x14ac:dyDescent="0.25">
      <c r="A175" t="s">
        <v>258</v>
      </c>
      <c r="B175" t="s">
        <v>264</v>
      </c>
      <c r="C175">
        <v>139</v>
      </c>
      <c r="D175">
        <v>1</v>
      </c>
      <c r="E175" t="s">
        <v>9525</v>
      </c>
      <c r="F175">
        <v>215</v>
      </c>
      <c r="G175">
        <v>0</v>
      </c>
      <c r="H175" t="s">
        <v>641</v>
      </c>
      <c r="I175" t="s">
        <v>9526</v>
      </c>
      <c r="J175" t="s">
        <v>9527</v>
      </c>
      <c r="K175" t="s">
        <v>1552</v>
      </c>
      <c r="L175" t="s">
        <v>9528</v>
      </c>
      <c r="M175" t="s">
        <v>9529</v>
      </c>
      <c r="N175" t="s">
        <v>1120</v>
      </c>
      <c r="O175" t="s">
        <v>1121</v>
      </c>
      <c r="P175" t="s">
        <v>1122</v>
      </c>
      <c r="Q175" t="s">
        <v>638</v>
      </c>
      <c r="R175" t="s">
        <v>635</v>
      </c>
      <c r="S175" t="s">
        <v>634</v>
      </c>
      <c r="T175" t="s">
        <v>9529</v>
      </c>
    </row>
    <row r="176" spans="1:20" x14ac:dyDescent="0.25">
      <c r="A176" t="s">
        <v>256</v>
      </c>
      <c r="B176" t="s">
        <v>262</v>
      </c>
      <c r="C176">
        <v>139</v>
      </c>
      <c r="D176">
        <v>1</v>
      </c>
      <c r="E176" t="s">
        <v>9525</v>
      </c>
      <c r="F176">
        <v>215</v>
      </c>
      <c r="G176">
        <v>0</v>
      </c>
      <c r="H176" t="s">
        <v>641</v>
      </c>
      <c r="I176" t="s">
        <v>9526</v>
      </c>
      <c r="J176" t="s">
        <v>9527</v>
      </c>
      <c r="K176" t="s">
        <v>1552</v>
      </c>
      <c r="L176" t="s">
        <v>9528</v>
      </c>
      <c r="M176" t="s">
        <v>9529</v>
      </c>
      <c r="N176" t="s">
        <v>1120</v>
      </c>
      <c r="O176" t="s">
        <v>1121</v>
      </c>
      <c r="P176" t="s">
        <v>1122</v>
      </c>
      <c r="Q176" t="s">
        <v>638</v>
      </c>
      <c r="R176" t="s">
        <v>635</v>
      </c>
      <c r="S176" t="s">
        <v>634</v>
      </c>
      <c r="T176" t="s">
        <v>9529</v>
      </c>
    </row>
    <row r="177" spans="1:20" x14ac:dyDescent="0.25">
      <c r="A177" t="s">
        <v>20</v>
      </c>
      <c r="B177" t="s">
        <v>21</v>
      </c>
      <c r="C177">
        <v>50</v>
      </c>
      <c r="D177">
        <v>1</v>
      </c>
      <c r="E177" t="s">
        <v>9530</v>
      </c>
      <c r="F177">
        <v>100</v>
      </c>
      <c r="G177">
        <v>0</v>
      </c>
      <c r="H177" t="s">
        <v>703</v>
      </c>
      <c r="I177" t="s">
        <v>9531</v>
      </c>
      <c r="J177" t="s">
        <v>1036</v>
      </c>
      <c r="K177" t="s">
        <v>634</v>
      </c>
      <c r="L177" t="s">
        <v>635</v>
      </c>
      <c r="M177" t="s">
        <v>9532</v>
      </c>
      <c r="N177" t="s">
        <v>634</v>
      </c>
      <c r="O177" t="s">
        <v>637</v>
      </c>
      <c r="P177" t="s">
        <v>22</v>
      </c>
      <c r="Q177" t="s">
        <v>638</v>
      </c>
      <c r="R177" t="s">
        <v>635</v>
      </c>
      <c r="S177" t="s">
        <v>634</v>
      </c>
      <c r="T177" t="s">
        <v>9532</v>
      </c>
    </row>
    <row r="178" spans="1:20" x14ac:dyDescent="0.25">
      <c r="A178" t="s">
        <v>23</v>
      </c>
      <c r="B178" t="s">
        <v>24</v>
      </c>
      <c r="C178">
        <v>50</v>
      </c>
      <c r="D178">
        <v>1</v>
      </c>
      <c r="E178" t="s">
        <v>9530</v>
      </c>
      <c r="F178">
        <v>100</v>
      </c>
      <c r="G178">
        <v>0</v>
      </c>
      <c r="H178" t="s">
        <v>703</v>
      </c>
      <c r="I178" t="s">
        <v>9531</v>
      </c>
      <c r="J178" t="s">
        <v>1036</v>
      </c>
      <c r="K178" t="s">
        <v>634</v>
      </c>
      <c r="L178" t="s">
        <v>635</v>
      </c>
      <c r="M178" t="s">
        <v>9532</v>
      </c>
      <c r="N178" t="s">
        <v>634</v>
      </c>
      <c r="O178" t="s">
        <v>637</v>
      </c>
      <c r="P178" t="s">
        <v>22</v>
      </c>
      <c r="Q178" t="s">
        <v>638</v>
      </c>
      <c r="R178" t="s">
        <v>635</v>
      </c>
      <c r="S178" t="s">
        <v>634</v>
      </c>
      <c r="T178" t="s">
        <v>9532</v>
      </c>
    </row>
    <row r="179" spans="1:20" x14ac:dyDescent="0.25">
      <c r="A179" t="s">
        <v>25</v>
      </c>
      <c r="B179" t="s">
        <v>26</v>
      </c>
      <c r="C179">
        <v>50</v>
      </c>
      <c r="D179">
        <v>1</v>
      </c>
      <c r="E179" t="s">
        <v>9530</v>
      </c>
      <c r="F179">
        <v>100</v>
      </c>
      <c r="G179">
        <v>0</v>
      </c>
      <c r="H179" t="s">
        <v>703</v>
      </c>
      <c r="I179" t="s">
        <v>9531</v>
      </c>
      <c r="J179" t="s">
        <v>1036</v>
      </c>
      <c r="K179" t="s">
        <v>634</v>
      </c>
      <c r="L179" t="s">
        <v>635</v>
      </c>
      <c r="M179" t="s">
        <v>9532</v>
      </c>
      <c r="N179" t="s">
        <v>634</v>
      </c>
      <c r="O179" t="s">
        <v>637</v>
      </c>
      <c r="P179" t="s">
        <v>22</v>
      </c>
      <c r="Q179" t="s">
        <v>638</v>
      </c>
      <c r="R179" t="s">
        <v>635</v>
      </c>
      <c r="S179" t="s">
        <v>634</v>
      </c>
      <c r="T179" t="s">
        <v>9532</v>
      </c>
    </row>
    <row r="180" spans="1:20" x14ac:dyDescent="0.25">
      <c r="A180" t="s">
        <v>20</v>
      </c>
      <c r="B180" t="s">
        <v>21</v>
      </c>
      <c r="C180">
        <v>50</v>
      </c>
      <c r="D180">
        <v>1</v>
      </c>
      <c r="E180" t="s">
        <v>9533</v>
      </c>
      <c r="F180">
        <v>100</v>
      </c>
      <c r="G180">
        <v>0</v>
      </c>
      <c r="H180" t="s">
        <v>631</v>
      </c>
      <c r="I180" t="s">
        <v>9534</v>
      </c>
      <c r="J180" t="s">
        <v>1195</v>
      </c>
      <c r="K180" t="s">
        <v>634</v>
      </c>
      <c r="L180" t="s">
        <v>635</v>
      </c>
      <c r="M180" t="s">
        <v>9535</v>
      </c>
      <c r="N180" t="s">
        <v>634</v>
      </c>
      <c r="O180" t="s">
        <v>637</v>
      </c>
      <c r="P180" t="s">
        <v>22</v>
      </c>
      <c r="Q180" t="s">
        <v>638</v>
      </c>
      <c r="R180" t="s">
        <v>635</v>
      </c>
      <c r="S180" t="s">
        <v>634</v>
      </c>
      <c r="T180" t="s">
        <v>9535</v>
      </c>
    </row>
    <row r="181" spans="1:20" x14ac:dyDescent="0.25">
      <c r="A181" t="s">
        <v>23</v>
      </c>
      <c r="B181" t="s">
        <v>24</v>
      </c>
      <c r="C181">
        <v>50</v>
      </c>
      <c r="D181">
        <v>1</v>
      </c>
      <c r="E181" t="s">
        <v>9533</v>
      </c>
      <c r="F181">
        <v>100</v>
      </c>
      <c r="G181">
        <v>0</v>
      </c>
      <c r="H181" t="s">
        <v>631</v>
      </c>
      <c r="I181" t="s">
        <v>9534</v>
      </c>
      <c r="J181" t="s">
        <v>1195</v>
      </c>
      <c r="K181" t="s">
        <v>634</v>
      </c>
      <c r="L181" t="s">
        <v>635</v>
      </c>
      <c r="M181" t="s">
        <v>9535</v>
      </c>
      <c r="N181" t="s">
        <v>634</v>
      </c>
      <c r="O181" t="s">
        <v>637</v>
      </c>
      <c r="P181" t="s">
        <v>22</v>
      </c>
      <c r="Q181" t="s">
        <v>638</v>
      </c>
      <c r="R181" t="s">
        <v>635</v>
      </c>
      <c r="S181" t="s">
        <v>634</v>
      </c>
      <c r="T181" t="s">
        <v>9535</v>
      </c>
    </row>
    <row r="182" spans="1:20" x14ac:dyDescent="0.25">
      <c r="A182" t="s">
        <v>25</v>
      </c>
      <c r="B182" t="s">
        <v>26</v>
      </c>
      <c r="C182">
        <v>50</v>
      </c>
      <c r="D182">
        <v>1</v>
      </c>
      <c r="E182" t="s">
        <v>9533</v>
      </c>
      <c r="F182">
        <v>100</v>
      </c>
      <c r="G182">
        <v>0</v>
      </c>
      <c r="H182" t="s">
        <v>631</v>
      </c>
      <c r="I182" t="s">
        <v>9534</v>
      </c>
      <c r="J182" t="s">
        <v>1195</v>
      </c>
      <c r="K182" t="s">
        <v>634</v>
      </c>
      <c r="L182" t="s">
        <v>635</v>
      </c>
      <c r="M182" t="s">
        <v>9535</v>
      </c>
      <c r="N182" t="s">
        <v>634</v>
      </c>
      <c r="O182" t="s">
        <v>637</v>
      </c>
      <c r="P182" t="s">
        <v>22</v>
      </c>
      <c r="Q182" t="s">
        <v>638</v>
      </c>
      <c r="R182" t="s">
        <v>635</v>
      </c>
      <c r="S182" t="s">
        <v>634</v>
      </c>
      <c r="T182" t="s">
        <v>9535</v>
      </c>
    </row>
    <row r="183" spans="1:20" x14ac:dyDescent="0.25">
      <c r="A183" t="s">
        <v>619</v>
      </c>
      <c r="B183" t="s">
        <v>1055</v>
      </c>
      <c r="C183">
        <v>106.35</v>
      </c>
      <c r="D183">
        <v>2</v>
      </c>
      <c r="E183" t="s">
        <v>9536</v>
      </c>
      <c r="F183">
        <v>489.4</v>
      </c>
      <c r="G183">
        <v>64</v>
      </c>
      <c r="H183" t="s">
        <v>641</v>
      </c>
      <c r="I183" t="s">
        <v>9537</v>
      </c>
      <c r="J183" t="s">
        <v>9538</v>
      </c>
      <c r="K183" t="s">
        <v>9539</v>
      </c>
      <c r="L183" t="s">
        <v>9540</v>
      </c>
      <c r="M183" t="s">
        <v>9541</v>
      </c>
      <c r="N183" t="s">
        <v>634</v>
      </c>
      <c r="O183" t="s">
        <v>689</v>
      </c>
      <c r="P183" t="s">
        <v>40</v>
      </c>
      <c r="Q183" t="s">
        <v>690</v>
      </c>
      <c r="R183" t="s">
        <v>635</v>
      </c>
      <c r="S183" t="s">
        <v>634</v>
      </c>
      <c r="T183" t="s">
        <v>9542</v>
      </c>
    </row>
    <row r="184" spans="1:20" x14ac:dyDescent="0.25">
      <c r="A184" t="s">
        <v>256</v>
      </c>
      <c r="B184" t="s">
        <v>1055</v>
      </c>
      <c r="C184">
        <v>106.35</v>
      </c>
      <c r="D184">
        <v>2</v>
      </c>
      <c r="E184" t="s">
        <v>9536</v>
      </c>
      <c r="F184">
        <v>489.4</v>
      </c>
      <c r="G184">
        <v>64</v>
      </c>
      <c r="H184" t="s">
        <v>641</v>
      </c>
      <c r="I184" t="s">
        <v>9537</v>
      </c>
      <c r="J184" t="s">
        <v>9538</v>
      </c>
      <c r="K184" t="s">
        <v>9539</v>
      </c>
      <c r="L184" t="s">
        <v>9540</v>
      </c>
      <c r="M184" t="s">
        <v>9541</v>
      </c>
      <c r="N184" t="s">
        <v>634</v>
      </c>
      <c r="O184" t="s">
        <v>689</v>
      </c>
      <c r="P184" t="s">
        <v>40</v>
      </c>
      <c r="Q184" t="s">
        <v>690</v>
      </c>
      <c r="R184" t="s">
        <v>635</v>
      </c>
      <c r="S184" t="s">
        <v>634</v>
      </c>
      <c r="T184" t="s">
        <v>9542</v>
      </c>
    </row>
    <row r="185" spans="1:20" x14ac:dyDescent="0.25">
      <c r="A185" t="s">
        <v>20</v>
      </c>
      <c r="B185" t="s">
        <v>21</v>
      </c>
      <c r="C185">
        <v>50</v>
      </c>
      <c r="D185">
        <v>1</v>
      </c>
      <c r="E185" t="s">
        <v>9543</v>
      </c>
      <c r="F185">
        <v>100</v>
      </c>
      <c r="G185">
        <v>0</v>
      </c>
      <c r="H185" t="s">
        <v>631</v>
      </c>
      <c r="I185" t="s">
        <v>9544</v>
      </c>
      <c r="J185" t="s">
        <v>840</v>
      </c>
      <c r="K185" t="s">
        <v>634</v>
      </c>
      <c r="L185" t="s">
        <v>635</v>
      </c>
      <c r="M185" t="s">
        <v>9542</v>
      </c>
      <c r="N185" t="s">
        <v>634</v>
      </c>
      <c r="O185" t="s">
        <v>637</v>
      </c>
      <c r="P185" t="s">
        <v>22</v>
      </c>
      <c r="Q185" t="s">
        <v>638</v>
      </c>
      <c r="R185" t="s">
        <v>635</v>
      </c>
      <c r="S185" t="s">
        <v>634</v>
      </c>
      <c r="T185" t="s">
        <v>9542</v>
      </c>
    </row>
    <row r="186" spans="1:20" x14ac:dyDescent="0.25">
      <c r="A186" t="s">
        <v>23</v>
      </c>
      <c r="B186" t="s">
        <v>24</v>
      </c>
      <c r="C186">
        <v>50</v>
      </c>
      <c r="D186">
        <v>1</v>
      </c>
      <c r="E186" t="s">
        <v>9543</v>
      </c>
      <c r="F186">
        <v>100</v>
      </c>
      <c r="G186">
        <v>0</v>
      </c>
      <c r="H186" t="s">
        <v>631</v>
      </c>
      <c r="I186" t="s">
        <v>9544</v>
      </c>
      <c r="J186" t="s">
        <v>840</v>
      </c>
      <c r="K186" t="s">
        <v>634</v>
      </c>
      <c r="L186" t="s">
        <v>635</v>
      </c>
      <c r="M186" t="s">
        <v>9542</v>
      </c>
      <c r="N186" t="s">
        <v>634</v>
      </c>
      <c r="O186" t="s">
        <v>637</v>
      </c>
      <c r="P186" t="s">
        <v>22</v>
      </c>
      <c r="Q186" t="s">
        <v>638</v>
      </c>
      <c r="R186" t="s">
        <v>635</v>
      </c>
      <c r="S186" t="s">
        <v>634</v>
      </c>
      <c r="T186" t="s">
        <v>9542</v>
      </c>
    </row>
    <row r="187" spans="1:20" x14ac:dyDescent="0.25">
      <c r="A187" t="s">
        <v>25</v>
      </c>
      <c r="B187" t="s">
        <v>26</v>
      </c>
      <c r="C187">
        <v>50</v>
      </c>
      <c r="D187">
        <v>1</v>
      </c>
      <c r="E187" t="s">
        <v>9543</v>
      </c>
      <c r="F187">
        <v>100</v>
      </c>
      <c r="G187">
        <v>0</v>
      </c>
      <c r="H187" t="s">
        <v>631</v>
      </c>
      <c r="I187" t="s">
        <v>9544</v>
      </c>
      <c r="J187" t="s">
        <v>840</v>
      </c>
      <c r="K187" t="s">
        <v>634</v>
      </c>
      <c r="L187" t="s">
        <v>635</v>
      </c>
      <c r="M187" t="s">
        <v>9542</v>
      </c>
      <c r="N187" t="s">
        <v>634</v>
      </c>
      <c r="O187" t="s">
        <v>637</v>
      </c>
      <c r="P187" t="s">
        <v>22</v>
      </c>
      <c r="Q187" t="s">
        <v>638</v>
      </c>
      <c r="R187" t="s">
        <v>635</v>
      </c>
      <c r="S187" t="s">
        <v>634</v>
      </c>
      <c r="T187" t="s">
        <v>9542</v>
      </c>
    </row>
    <row r="188" spans="1:20" x14ac:dyDescent="0.25">
      <c r="A188" t="s">
        <v>20</v>
      </c>
      <c r="B188" t="s">
        <v>21</v>
      </c>
      <c r="C188">
        <v>50</v>
      </c>
      <c r="D188">
        <v>1</v>
      </c>
      <c r="E188" t="s">
        <v>9545</v>
      </c>
      <c r="F188">
        <v>100</v>
      </c>
      <c r="G188">
        <v>0</v>
      </c>
      <c r="H188" t="s">
        <v>631</v>
      </c>
      <c r="I188" t="s">
        <v>9546</v>
      </c>
      <c r="J188" t="s">
        <v>3208</v>
      </c>
      <c r="K188" t="s">
        <v>634</v>
      </c>
      <c r="L188" t="s">
        <v>635</v>
      </c>
      <c r="M188" t="s">
        <v>9547</v>
      </c>
      <c r="N188" t="s">
        <v>634</v>
      </c>
      <c r="O188" t="s">
        <v>637</v>
      </c>
      <c r="P188" t="s">
        <v>22</v>
      </c>
      <c r="Q188" t="s">
        <v>638</v>
      </c>
      <c r="R188" t="s">
        <v>635</v>
      </c>
      <c r="S188" t="s">
        <v>634</v>
      </c>
      <c r="T188" t="s">
        <v>9547</v>
      </c>
    </row>
    <row r="189" spans="1:20" x14ac:dyDescent="0.25">
      <c r="A189" t="s">
        <v>23</v>
      </c>
      <c r="B189" t="s">
        <v>24</v>
      </c>
      <c r="C189">
        <v>50</v>
      </c>
      <c r="D189">
        <v>1</v>
      </c>
      <c r="E189" t="s">
        <v>9545</v>
      </c>
      <c r="F189">
        <v>100</v>
      </c>
      <c r="G189">
        <v>0</v>
      </c>
      <c r="H189" t="s">
        <v>631</v>
      </c>
      <c r="I189" t="s">
        <v>9546</v>
      </c>
      <c r="J189" t="s">
        <v>3208</v>
      </c>
      <c r="K189" t="s">
        <v>634</v>
      </c>
      <c r="L189" t="s">
        <v>635</v>
      </c>
      <c r="M189" t="s">
        <v>9547</v>
      </c>
      <c r="N189" t="s">
        <v>634</v>
      </c>
      <c r="O189" t="s">
        <v>637</v>
      </c>
      <c r="P189" t="s">
        <v>22</v>
      </c>
      <c r="Q189" t="s">
        <v>638</v>
      </c>
      <c r="R189" t="s">
        <v>635</v>
      </c>
      <c r="S189" t="s">
        <v>634</v>
      </c>
      <c r="T189" t="s">
        <v>9547</v>
      </c>
    </row>
    <row r="190" spans="1:20" x14ac:dyDescent="0.25">
      <c r="A190" t="s">
        <v>25</v>
      </c>
      <c r="B190" t="s">
        <v>26</v>
      </c>
      <c r="C190">
        <v>50</v>
      </c>
      <c r="D190">
        <v>1</v>
      </c>
      <c r="E190" t="s">
        <v>9545</v>
      </c>
      <c r="F190">
        <v>100</v>
      </c>
      <c r="G190">
        <v>0</v>
      </c>
      <c r="H190" t="s">
        <v>631</v>
      </c>
      <c r="I190" t="s">
        <v>9546</v>
      </c>
      <c r="J190" t="s">
        <v>3208</v>
      </c>
      <c r="K190" t="s">
        <v>634</v>
      </c>
      <c r="L190" t="s">
        <v>635</v>
      </c>
      <c r="M190" t="s">
        <v>9547</v>
      </c>
      <c r="N190" t="s">
        <v>634</v>
      </c>
      <c r="O190" t="s">
        <v>637</v>
      </c>
      <c r="P190" t="s">
        <v>22</v>
      </c>
      <c r="Q190" t="s">
        <v>638</v>
      </c>
      <c r="R190" t="s">
        <v>635</v>
      </c>
      <c r="S190" t="s">
        <v>634</v>
      </c>
      <c r="T190" t="s">
        <v>9547</v>
      </c>
    </row>
    <row r="191" spans="1:20" x14ac:dyDescent="0.25">
      <c r="A191" t="s">
        <v>164</v>
      </c>
      <c r="B191" t="s">
        <v>165</v>
      </c>
      <c r="C191">
        <v>50</v>
      </c>
      <c r="D191">
        <v>6</v>
      </c>
      <c r="E191" t="s">
        <v>9548</v>
      </c>
      <c r="F191">
        <v>200</v>
      </c>
      <c r="G191">
        <v>0</v>
      </c>
      <c r="H191" t="s">
        <v>631</v>
      </c>
      <c r="I191" t="s">
        <v>9549</v>
      </c>
      <c r="J191" t="s">
        <v>1244</v>
      </c>
      <c r="K191" t="s">
        <v>634</v>
      </c>
      <c r="L191" t="s">
        <v>635</v>
      </c>
      <c r="M191" t="s">
        <v>9550</v>
      </c>
      <c r="N191" t="s">
        <v>634</v>
      </c>
      <c r="O191" t="s">
        <v>637</v>
      </c>
      <c r="P191" t="s">
        <v>22</v>
      </c>
      <c r="Q191" t="s">
        <v>638</v>
      </c>
      <c r="R191" t="s">
        <v>9551</v>
      </c>
      <c r="S191" t="s">
        <v>634</v>
      </c>
      <c r="T191" t="s">
        <v>9552</v>
      </c>
    </row>
    <row r="192" spans="1:20" x14ac:dyDescent="0.25">
      <c r="A192" t="s">
        <v>20</v>
      </c>
      <c r="B192" t="s">
        <v>21</v>
      </c>
      <c r="C192">
        <v>50</v>
      </c>
      <c r="D192">
        <v>2</v>
      </c>
      <c r="E192" t="s">
        <v>9553</v>
      </c>
      <c r="F192">
        <v>200</v>
      </c>
      <c r="G192">
        <v>0</v>
      </c>
      <c r="H192" t="s">
        <v>631</v>
      </c>
      <c r="I192" t="s">
        <v>2610</v>
      </c>
      <c r="J192" t="s">
        <v>829</v>
      </c>
      <c r="K192" t="s">
        <v>634</v>
      </c>
      <c r="L192" t="s">
        <v>635</v>
      </c>
      <c r="M192" t="s">
        <v>9550</v>
      </c>
      <c r="N192" t="s">
        <v>634</v>
      </c>
      <c r="O192" t="s">
        <v>637</v>
      </c>
      <c r="P192" t="s">
        <v>22</v>
      </c>
      <c r="Q192" t="s">
        <v>638</v>
      </c>
      <c r="R192" t="s">
        <v>635</v>
      </c>
      <c r="S192" t="s">
        <v>634</v>
      </c>
      <c r="T192" t="s">
        <v>9550</v>
      </c>
    </row>
    <row r="193" spans="1:20" x14ac:dyDescent="0.25">
      <c r="A193" t="s">
        <v>23</v>
      </c>
      <c r="B193" t="s">
        <v>24</v>
      </c>
      <c r="C193">
        <v>50</v>
      </c>
      <c r="D193">
        <v>2</v>
      </c>
      <c r="E193" t="s">
        <v>9553</v>
      </c>
      <c r="F193">
        <v>200</v>
      </c>
      <c r="G193">
        <v>0</v>
      </c>
      <c r="H193" t="s">
        <v>631</v>
      </c>
      <c r="I193" t="s">
        <v>2610</v>
      </c>
      <c r="J193" t="s">
        <v>829</v>
      </c>
      <c r="K193" t="s">
        <v>634</v>
      </c>
      <c r="L193" t="s">
        <v>635</v>
      </c>
      <c r="M193" t="s">
        <v>9550</v>
      </c>
      <c r="N193" t="s">
        <v>634</v>
      </c>
      <c r="O193" t="s">
        <v>637</v>
      </c>
      <c r="P193" t="s">
        <v>22</v>
      </c>
      <c r="Q193" t="s">
        <v>638</v>
      </c>
      <c r="R193" t="s">
        <v>635</v>
      </c>
      <c r="S193" t="s">
        <v>634</v>
      </c>
      <c r="T193" t="s">
        <v>9550</v>
      </c>
    </row>
    <row r="194" spans="1:20" x14ac:dyDescent="0.25">
      <c r="A194" t="s">
        <v>25</v>
      </c>
      <c r="B194" t="s">
        <v>26</v>
      </c>
      <c r="C194">
        <v>50</v>
      </c>
      <c r="D194">
        <v>2</v>
      </c>
      <c r="E194" t="s">
        <v>9553</v>
      </c>
      <c r="F194">
        <v>200</v>
      </c>
      <c r="G194">
        <v>0</v>
      </c>
      <c r="H194" t="s">
        <v>631</v>
      </c>
      <c r="I194" t="s">
        <v>2610</v>
      </c>
      <c r="J194" t="s">
        <v>829</v>
      </c>
      <c r="K194" t="s">
        <v>634</v>
      </c>
      <c r="L194" t="s">
        <v>635</v>
      </c>
      <c r="M194" t="s">
        <v>9550</v>
      </c>
      <c r="N194" t="s">
        <v>634</v>
      </c>
      <c r="O194" t="s">
        <v>637</v>
      </c>
      <c r="P194" t="s">
        <v>22</v>
      </c>
      <c r="Q194" t="s">
        <v>638</v>
      </c>
      <c r="R194" t="s">
        <v>635</v>
      </c>
      <c r="S194" t="s">
        <v>634</v>
      </c>
      <c r="T194" t="s">
        <v>9550</v>
      </c>
    </row>
    <row r="195" spans="1:20" x14ac:dyDescent="0.25">
      <c r="A195" t="s">
        <v>20</v>
      </c>
      <c r="B195" t="s">
        <v>21</v>
      </c>
      <c r="C195">
        <v>50</v>
      </c>
      <c r="D195">
        <v>1</v>
      </c>
      <c r="E195" t="s">
        <v>9554</v>
      </c>
      <c r="F195">
        <v>100</v>
      </c>
      <c r="G195">
        <v>0</v>
      </c>
      <c r="H195" t="s">
        <v>703</v>
      </c>
      <c r="I195" t="s">
        <v>9555</v>
      </c>
      <c r="J195" t="s">
        <v>1864</v>
      </c>
      <c r="K195" t="s">
        <v>634</v>
      </c>
      <c r="L195" t="s">
        <v>635</v>
      </c>
      <c r="M195" t="s">
        <v>9552</v>
      </c>
      <c r="N195" t="s">
        <v>634</v>
      </c>
      <c r="O195" t="s">
        <v>654</v>
      </c>
      <c r="P195" t="s">
        <v>22</v>
      </c>
      <c r="Q195" t="s">
        <v>655</v>
      </c>
      <c r="R195" t="s">
        <v>635</v>
      </c>
      <c r="S195" t="s">
        <v>634</v>
      </c>
      <c r="T195" t="s">
        <v>9550</v>
      </c>
    </row>
    <row r="196" spans="1:20" x14ac:dyDescent="0.25">
      <c r="A196" t="s">
        <v>23</v>
      </c>
      <c r="B196" t="s">
        <v>24</v>
      </c>
      <c r="C196">
        <v>50</v>
      </c>
      <c r="D196">
        <v>1</v>
      </c>
      <c r="E196" t="s">
        <v>9554</v>
      </c>
      <c r="F196">
        <v>100</v>
      </c>
      <c r="G196">
        <v>0</v>
      </c>
      <c r="H196" t="s">
        <v>703</v>
      </c>
      <c r="I196" t="s">
        <v>9555</v>
      </c>
      <c r="J196" t="s">
        <v>1864</v>
      </c>
      <c r="K196" t="s">
        <v>634</v>
      </c>
      <c r="L196" t="s">
        <v>635</v>
      </c>
      <c r="M196" t="s">
        <v>9552</v>
      </c>
      <c r="N196" t="s">
        <v>634</v>
      </c>
      <c r="O196" t="s">
        <v>654</v>
      </c>
      <c r="P196" t="s">
        <v>22</v>
      </c>
      <c r="Q196" t="s">
        <v>655</v>
      </c>
      <c r="R196" t="s">
        <v>635</v>
      </c>
      <c r="S196" t="s">
        <v>634</v>
      </c>
      <c r="T196" t="s">
        <v>9550</v>
      </c>
    </row>
    <row r="197" spans="1:20" x14ac:dyDescent="0.25">
      <c r="A197" t="s">
        <v>25</v>
      </c>
      <c r="B197" t="s">
        <v>26</v>
      </c>
      <c r="C197">
        <v>50</v>
      </c>
      <c r="D197">
        <v>1</v>
      </c>
      <c r="E197" t="s">
        <v>9554</v>
      </c>
      <c r="F197">
        <v>100</v>
      </c>
      <c r="G197">
        <v>0</v>
      </c>
      <c r="H197" t="s">
        <v>703</v>
      </c>
      <c r="I197" t="s">
        <v>9555</v>
      </c>
      <c r="J197" t="s">
        <v>1864</v>
      </c>
      <c r="K197" t="s">
        <v>634</v>
      </c>
      <c r="L197" t="s">
        <v>635</v>
      </c>
      <c r="M197" t="s">
        <v>9552</v>
      </c>
      <c r="N197" t="s">
        <v>634</v>
      </c>
      <c r="O197" t="s">
        <v>654</v>
      </c>
      <c r="P197" t="s">
        <v>22</v>
      </c>
      <c r="Q197" t="s">
        <v>655</v>
      </c>
      <c r="R197" t="s">
        <v>635</v>
      </c>
      <c r="S197" t="s">
        <v>634</v>
      </c>
      <c r="T197" t="s">
        <v>9550</v>
      </c>
    </row>
    <row r="198" spans="1:20" x14ac:dyDescent="0.25">
      <c r="A198" t="s">
        <v>20</v>
      </c>
      <c r="B198" t="s">
        <v>21</v>
      </c>
      <c r="C198">
        <v>50</v>
      </c>
      <c r="D198">
        <v>1</v>
      </c>
      <c r="E198" t="s">
        <v>9556</v>
      </c>
      <c r="F198">
        <v>100</v>
      </c>
      <c r="G198">
        <v>0</v>
      </c>
      <c r="H198" t="s">
        <v>631</v>
      </c>
      <c r="I198" t="s">
        <v>9557</v>
      </c>
      <c r="J198" t="s">
        <v>1244</v>
      </c>
      <c r="K198" t="s">
        <v>634</v>
      </c>
      <c r="L198" t="s">
        <v>635</v>
      </c>
      <c r="M198" t="s">
        <v>9550</v>
      </c>
      <c r="N198" t="s">
        <v>634</v>
      </c>
      <c r="O198" t="s">
        <v>654</v>
      </c>
      <c r="P198" t="s">
        <v>22</v>
      </c>
      <c r="Q198" t="s">
        <v>655</v>
      </c>
      <c r="R198" t="s">
        <v>635</v>
      </c>
      <c r="S198" t="s">
        <v>634</v>
      </c>
      <c r="T198" t="s">
        <v>9558</v>
      </c>
    </row>
    <row r="199" spans="1:20" x14ac:dyDescent="0.25">
      <c r="A199" t="s">
        <v>23</v>
      </c>
      <c r="B199" t="s">
        <v>24</v>
      </c>
      <c r="C199">
        <v>50</v>
      </c>
      <c r="D199">
        <v>1</v>
      </c>
      <c r="E199" t="s">
        <v>9556</v>
      </c>
      <c r="F199">
        <v>100</v>
      </c>
      <c r="G199">
        <v>0</v>
      </c>
      <c r="H199" t="s">
        <v>631</v>
      </c>
      <c r="I199" t="s">
        <v>9557</v>
      </c>
      <c r="J199" t="s">
        <v>1244</v>
      </c>
      <c r="K199" t="s">
        <v>634</v>
      </c>
      <c r="L199" t="s">
        <v>635</v>
      </c>
      <c r="M199" t="s">
        <v>9550</v>
      </c>
      <c r="N199" t="s">
        <v>634</v>
      </c>
      <c r="O199" t="s">
        <v>654</v>
      </c>
      <c r="P199" t="s">
        <v>22</v>
      </c>
      <c r="Q199" t="s">
        <v>655</v>
      </c>
      <c r="R199" t="s">
        <v>635</v>
      </c>
      <c r="S199" t="s">
        <v>634</v>
      </c>
      <c r="T199" t="s">
        <v>9558</v>
      </c>
    </row>
    <row r="200" spans="1:20" x14ac:dyDescent="0.25">
      <c r="A200" t="s">
        <v>25</v>
      </c>
      <c r="B200" t="s">
        <v>26</v>
      </c>
      <c r="C200">
        <v>50</v>
      </c>
      <c r="D200">
        <v>1</v>
      </c>
      <c r="E200" t="s">
        <v>9556</v>
      </c>
      <c r="F200">
        <v>100</v>
      </c>
      <c r="G200">
        <v>0</v>
      </c>
      <c r="H200" t="s">
        <v>631</v>
      </c>
      <c r="I200" t="s">
        <v>9557</v>
      </c>
      <c r="J200" t="s">
        <v>1244</v>
      </c>
      <c r="K200" t="s">
        <v>634</v>
      </c>
      <c r="L200" t="s">
        <v>635</v>
      </c>
      <c r="M200" t="s">
        <v>9550</v>
      </c>
      <c r="N200" t="s">
        <v>634</v>
      </c>
      <c r="O200" t="s">
        <v>654</v>
      </c>
      <c r="P200" t="s">
        <v>22</v>
      </c>
      <c r="Q200" t="s">
        <v>655</v>
      </c>
      <c r="R200" t="s">
        <v>635</v>
      </c>
      <c r="S200" t="s">
        <v>634</v>
      </c>
      <c r="T200" t="s">
        <v>9558</v>
      </c>
    </row>
    <row r="201" spans="1:20" x14ac:dyDescent="0.25">
      <c r="A201" t="s">
        <v>20</v>
      </c>
      <c r="B201" t="s">
        <v>21</v>
      </c>
      <c r="C201">
        <v>50</v>
      </c>
      <c r="D201">
        <v>1</v>
      </c>
      <c r="E201" t="s">
        <v>9559</v>
      </c>
      <c r="F201">
        <v>100</v>
      </c>
      <c r="G201">
        <v>0</v>
      </c>
      <c r="H201" t="s">
        <v>703</v>
      </c>
      <c r="I201" t="s">
        <v>9560</v>
      </c>
      <c r="J201" t="s">
        <v>2472</v>
      </c>
      <c r="K201" t="s">
        <v>634</v>
      </c>
      <c r="L201" t="s">
        <v>635</v>
      </c>
      <c r="M201" t="s">
        <v>9561</v>
      </c>
      <c r="N201" t="s">
        <v>634</v>
      </c>
      <c r="O201" t="s">
        <v>637</v>
      </c>
      <c r="P201" t="s">
        <v>22</v>
      </c>
      <c r="Q201" t="s">
        <v>638</v>
      </c>
      <c r="R201" t="s">
        <v>635</v>
      </c>
      <c r="S201" t="s">
        <v>634</v>
      </c>
      <c r="T201" t="s">
        <v>9561</v>
      </c>
    </row>
    <row r="202" spans="1:20" x14ac:dyDescent="0.25">
      <c r="A202" t="s">
        <v>23</v>
      </c>
      <c r="B202" t="s">
        <v>24</v>
      </c>
      <c r="C202">
        <v>50</v>
      </c>
      <c r="D202">
        <v>1</v>
      </c>
      <c r="E202" t="s">
        <v>9559</v>
      </c>
      <c r="F202">
        <v>100</v>
      </c>
      <c r="G202">
        <v>0</v>
      </c>
      <c r="H202" t="s">
        <v>703</v>
      </c>
      <c r="I202" t="s">
        <v>9560</v>
      </c>
      <c r="J202" t="s">
        <v>2472</v>
      </c>
      <c r="K202" t="s">
        <v>634</v>
      </c>
      <c r="L202" t="s">
        <v>635</v>
      </c>
      <c r="M202" t="s">
        <v>9561</v>
      </c>
      <c r="N202" t="s">
        <v>634</v>
      </c>
      <c r="O202" t="s">
        <v>637</v>
      </c>
      <c r="P202" t="s">
        <v>22</v>
      </c>
      <c r="Q202" t="s">
        <v>638</v>
      </c>
      <c r="R202" t="s">
        <v>635</v>
      </c>
      <c r="S202" t="s">
        <v>634</v>
      </c>
      <c r="T202" t="s">
        <v>9561</v>
      </c>
    </row>
    <row r="203" spans="1:20" x14ac:dyDescent="0.25">
      <c r="A203" t="s">
        <v>25</v>
      </c>
      <c r="B203" t="s">
        <v>26</v>
      </c>
      <c r="C203">
        <v>50</v>
      </c>
      <c r="D203">
        <v>1</v>
      </c>
      <c r="E203" t="s">
        <v>9559</v>
      </c>
      <c r="F203">
        <v>100</v>
      </c>
      <c r="G203">
        <v>0</v>
      </c>
      <c r="H203" t="s">
        <v>703</v>
      </c>
      <c r="I203" t="s">
        <v>9560</v>
      </c>
      <c r="J203" t="s">
        <v>2472</v>
      </c>
      <c r="K203" t="s">
        <v>634</v>
      </c>
      <c r="L203" t="s">
        <v>635</v>
      </c>
      <c r="M203" t="s">
        <v>9561</v>
      </c>
      <c r="N203" t="s">
        <v>634</v>
      </c>
      <c r="O203" t="s">
        <v>637</v>
      </c>
      <c r="P203" t="s">
        <v>22</v>
      </c>
      <c r="Q203" t="s">
        <v>638</v>
      </c>
      <c r="R203" t="s">
        <v>635</v>
      </c>
      <c r="S203" t="s">
        <v>634</v>
      </c>
      <c r="T203" t="s">
        <v>9561</v>
      </c>
    </row>
    <row r="204" spans="1:20" x14ac:dyDescent="0.25">
      <c r="A204" t="s">
        <v>20</v>
      </c>
      <c r="B204" t="s">
        <v>21</v>
      </c>
      <c r="C204">
        <v>50</v>
      </c>
      <c r="D204">
        <v>1</v>
      </c>
      <c r="E204" t="s">
        <v>9562</v>
      </c>
      <c r="F204">
        <v>100</v>
      </c>
      <c r="G204">
        <v>0</v>
      </c>
      <c r="H204" t="s">
        <v>631</v>
      </c>
      <c r="I204" t="s">
        <v>9563</v>
      </c>
      <c r="J204" t="s">
        <v>1152</v>
      </c>
      <c r="K204" t="s">
        <v>634</v>
      </c>
      <c r="L204" t="s">
        <v>635</v>
      </c>
      <c r="M204" t="s">
        <v>9564</v>
      </c>
      <c r="N204" t="s">
        <v>634</v>
      </c>
      <c r="O204" t="s">
        <v>707</v>
      </c>
      <c r="P204" t="s">
        <v>22</v>
      </c>
      <c r="Q204" t="s">
        <v>638</v>
      </c>
      <c r="R204" t="s">
        <v>635</v>
      </c>
      <c r="S204" t="s">
        <v>634</v>
      </c>
      <c r="T204" t="s">
        <v>9564</v>
      </c>
    </row>
    <row r="205" spans="1:20" x14ac:dyDescent="0.25">
      <c r="A205" t="s">
        <v>23</v>
      </c>
      <c r="B205" t="s">
        <v>24</v>
      </c>
      <c r="C205">
        <v>50</v>
      </c>
      <c r="D205">
        <v>1</v>
      </c>
      <c r="E205" t="s">
        <v>9562</v>
      </c>
      <c r="F205">
        <v>100</v>
      </c>
      <c r="G205">
        <v>0</v>
      </c>
      <c r="H205" t="s">
        <v>631</v>
      </c>
      <c r="I205" t="s">
        <v>9563</v>
      </c>
      <c r="J205" t="s">
        <v>1152</v>
      </c>
      <c r="K205" t="s">
        <v>634</v>
      </c>
      <c r="L205" t="s">
        <v>635</v>
      </c>
      <c r="M205" t="s">
        <v>9564</v>
      </c>
      <c r="N205" t="s">
        <v>634</v>
      </c>
      <c r="O205" t="s">
        <v>707</v>
      </c>
      <c r="P205" t="s">
        <v>22</v>
      </c>
      <c r="Q205" t="s">
        <v>638</v>
      </c>
      <c r="R205" t="s">
        <v>635</v>
      </c>
      <c r="S205" t="s">
        <v>634</v>
      </c>
      <c r="T205" t="s">
        <v>9564</v>
      </c>
    </row>
    <row r="206" spans="1:20" x14ac:dyDescent="0.25">
      <c r="A206" t="s">
        <v>25</v>
      </c>
      <c r="B206" t="s">
        <v>26</v>
      </c>
      <c r="C206">
        <v>50</v>
      </c>
      <c r="D206">
        <v>1</v>
      </c>
      <c r="E206" t="s">
        <v>9562</v>
      </c>
      <c r="F206">
        <v>100</v>
      </c>
      <c r="G206">
        <v>0</v>
      </c>
      <c r="H206" t="s">
        <v>631</v>
      </c>
      <c r="I206" t="s">
        <v>9563</v>
      </c>
      <c r="J206" t="s">
        <v>1152</v>
      </c>
      <c r="K206" t="s">
        <v>634</v>
      </c>
      <c r="L206" t="s">
        <v>635</v>
      </c>
      <c r="M206" t="s">
        <v>9564</v>
      </c>
      <c r="N206" t="s">
        <v>634</v>
      </c>
      <c r="O206" t="s">
        <v>707</v>
      </c>
      <c r="P206" t="s">
        <v>22</v>
      </c>
      <c r="Q206" t="s">
        <v>638</v>
      </c>
      <c r="R206" t="s">
        <v>635</v>
      </c>
      <c r="S206" t="s">
        <v>634</v>
      </c>
      <c r="T206" t="s">
        <v>9564</v>
      </c>
    </row>
    <row r="207" spans="1:20" x14ac:dyDescent="0.25">
      <c r="A207" t="s">
        <v>20</v>
      </c>
      <c r="B207" t="s">
        <v>21</v>
      </c>
      <c r="C207">
        <v>50</v>
      </c>
      <c r="D207">
        <v>1</v>
      </c>
      <c r="E207" t="s">
        <v>9565</v>
      </c>
      <c r="F207">
        <v>100</v>
      </c>
      <c r="G207">
        <v>0</v>
      </c>
      <c r="H207" t="s">
        <v>631</v>
      </c>
      <c r="I207" t="s">
        <v>9566</v>
      </c>
      <c r="J207" t="s">
        <v>749</v>
      </c>
      <c r="K207" t="s">
        <v>634</v>
      </c>
      <c r="L207" t="s">
        <v>635</v>
      </c>
      <c r="M207" t="s">
        <v>9567</v>
      </c>
      <c r="N207" t="s">
        <v>634</v>
      </c>
      <c r="O207" t="s">
        <v>637</v>
      </c>
      <c r="P207" t="s">
        <v>22</v>
      </c>
      <c r="Q207" t="s">
        <v>638</v>
      </c>
      <c r="R207" t="s">
        <v>635</v>
      </c>
      <c r="S207" t="s">
        <v>634</v>
      </c>
      <c r="T207" t="s">
        <v>9567</v>
      </c>
    </row>
    <row r="208" spans="1:20" x14ac:dyDescent="0.25">
      <c r="A208" t="s">
        <v>23</v>
      </c>
      <c r="B208" t="s">
        <v>24</v>
      </c>
      <c r="C208">
        <v>50</v>
      </c>
      <c r="D208">
        <v>1</v>
      </c>
      <c r="E208" t="s">
        <v>9565</v>
      </c>
      <c r="F208">
        <v>100</v>
      </c>
      <c r="G208">
        <v>0</v>
      </c>
      <c r="H208" t="s">
        <v>631</v>
      </c>
      <c r="I208" t="s">
        <v>9566</v>
      </c>
      <c r="J208" t="s">
        <v>749</v>
      </c>
      <c r="K208" t="s">
        <v>634</v>
      </c>
      <c r="L208" t="s">
        <v>635</v>
      </c>
      <c r="M208" t="s">
        <v>9567</v>
      </c>
      <c r="N208" t="s">
        <v>634</v>
      </c>
      <c r="O208" t="s">
        <v>637</v>
      </c>
      <c r="P208" t="s">
        <v>22</v>
      </c>
      <c r="Q208" t="s">
        <v>638</v>
      </c>
      <c r="R208" t="s">
        <v>635</v>
      </c>
      <c r="S208" t="s">
        <v>634</v>
      </c>
      <c r="T208" t="s">
        <v>9567</v>
      </c>
    </row>
    <row r="209" spans="1:20" x14ac:dyDescent="0.25">
      <c r="A209" t="s">
        <v>25</v>
      </c>
      <c r="B209" t="s">
        <v>26</v>
      </c>
      <c r="C209">
        <v>50</v>
      </c>
      <c r="D209">
        <v>1</v>
      </c>
      <c r="E209" t="s">
        <v>9565</v>
      </c>
      <c r="F209">
        <v>100</v>
      </c>
      <c r="G209">
        <v>0</v>
      </c>
      <c r="H209" t="s">
        <v>631</v>
      </c>
      <c r="I209" t="s">
        <v>9566</v>
      </c>
      <c r="J209" t="s">
        <v>749</v>
      </c>
      <c r="K209" t="s">
        <v>634</v>
      </c>
      <c r="L209" t="s">
        <v>635</v>
      </c>
      <c r="M209" t="s">
        <v>9567</v>
      </c>
      <c r="N209" t="s">
        <v>634</v>
      </c>
      <c r="O209" t="s">
        <v>637</v>
      </c>
      <c r="P209" t="s">
        <v>22</v>
      </c>
      <c r="Q209" t="s">
        <v>638</v>
      </c>
      <c r="R209" t="s">
        <v>635</v>
      </c>
      <c r="S209" t="s">
        <v>634</v>
      </c>
      <c r="T209" t="s">
        <v>9567</v>
      </c>
    </row>
    <row r="210" spans="1:20" x14ac:dyDescent="0.25">
      <c r="A210" t="s">
        <v>20</v>
      </c>
      <c r="B210" t="s">
        <v>21</v>
      </c>
      <c r="C210">
        <v>50</v>
      </c>
      <c r="D210">
        <v>1</v>
      </c>
      <c r="E210" t="s">
        <v>9568</v>
      </c>
      <c r="F210">
        <v>100</v>
      </c>
      <c r="G210">
        <v>0</v>
      </c>
      <c r="H210" t="s">
        <v>631</v>
      </c>
      <c r="I210" t="s">
        <v>9569</v>
      </c>
      <c r="J210" t="s">
        <v>736</v>
      </c>
      <c r="K210" t="s">
        <v>634</v>
      </c>
      <c r="L210" t="s">
        <v>635</v>
      </c>
      <c r="M210" t="s">
        <v>9570</v>
      </c>
      <c r="N210" t="s">
        <v>634</v>
      </c>
      <c r="O210" t="s">
        <v>637</v>
      </c>
      <c r="P210" t="s">
        <v>22</v>
      </c>
      <c r="Q210" t="s">
        <v>638</v>
      </c>
      <c r="R210" t="s">
        <v>635</v>
      </c>
      <c r="S210" t="s">
        <v>634</v>
      </c>
      <c r="T210" t="s">
        <v>9571</v>
      </c>
    </row>
    <row r="211" spans="1:20" x14ac:dyDescent="0.25">
      <c r="A211" t="s">
        <v>23</v>
      </c>
      <c r="B211" t="s">
        <v>24</v>
      </c>
      <c r="C211">
        <v>50</v>
      </c>
      <c r="D211">
        <v>1</v>
      </c>
      <c r="E211" t="s">
        <v>9568</v>
      </c>
      <c r="F211">
        <v>100</v>
      </c>
      <c r="G211">
        <v>0</v>
      </c>
      <c r="H211" t="s">
        <v>631</v>
      </c>
      <c r="I211" t="s">
        <v>9569</v>
      </c>
      <c r="J211" t="s">
        <v>736</v>
      </c>
      <c r="K211" t="s">
        <v>634</v>
      </c>
      <c r="L211" t="s">
        <v>635</v>
      </c>
      <c r="M211" t="s">
        <v>9570</v>
      </c>
      <c r="N211" t="s">
        <v>634</v>
      </c>
      <c r="O211" t="s">
        <v>637</v>
      </c>
      <c r="P211" t="s">
        <v>22</v>
      </c>
      <c r="Q211" t="s">
        <v>638</v>
      </c>
      <c r="R211" t="s">
        <v>635</v>
      </c>
      <c r="S211" t="s">
        <v>634</v>
      </c>
      <c r="T211" t="s">
        <v>9571</v>
      </c>
    </row>
    <row r="212" spans="1:20" x14ac:dyDescent="0.25">
      <c r="A212" t="s">
        <v>25</v>
      </c>
      <c r="B212" t="s">
        <v>26</v>
      </c>
      <c r="C212">
        <v>50</v>
      </c>
      <c r="D212">
        <v>1</v>
      </c>
      <c r="E212" t="s">
        <v>9568</v>
      </c>
      <c r="F212">
        <v>100</v>
      </c>
      <c r="G212">
        <v>0</v>
      </c>
      <c r="H212" t="s">
        <v>631</v>
      </c>
      <c r="I212" t="s">
        <v>9569</v>
      </c>
      <c r="J212" t="s">
        <v>736</v>
      </c>
      <c r="K212" t="s">
        <v>634</v>
      </c>
      <c r="L212" t="s">
        <v>635</v>
      </c>
      <c r="M212" t="s">
        <v>9570</v>
      </c>
      <c r="N212" t="s">
        <v>634</v>
      </c>
      <c r="O212" t="s">
        <v>637</v>
      </c>
      <c r="P212" t="s">
        <v>22</v>
      </c>
      <c r="Q212" t="s">
        <v>638</v>
      </c>
      <c r="R212" t="s">
        <v>635</v>
      </c>
      <c r="S212" t="s">
        <v>634</v>
      </c>
      <c r="T212" t="s">
        <v>9571</v>
      </c>
    </row>
    <row r="213" spans="1:20" x14ac:dyDescent="0.25">
      <c r="A213" t="s">
        <v>20</v>
      </c>
      <c r="B213" t="s">
        <v>21</v>
      </c>
      <c r="C213">
        <v>50</v>
      </c>
      <c r="D213">
        <v>1</v>
      </c>
      <c r="E213" t="s">
        <v>9572</v>
      </c>
      <c r="F213">
        <v>100</v>
      </c>
      <c r="G213">
        <v>0</v>
      </c>
      <c r="H213" t="s">
        <v>631</v>
      </c>
      <c r="I213" t="s">
        <v>9573</v>
      </c>
      <c r="J213" t="s">
        <v>652</v>
      </c>
      <c r="K213" t="s">
        <v>634</v>
      </c>
      <c r="L213" t="s">
        <v>635</v>
      </c>
      <c r="M213" t="s">
        <v>9574</v>
      </c>
      <c r="N213" t="s">
        <v>634</v>
      </c>
      <c r="O213" t="s">
        <v>654</v>
      </c>
      <c r="P213" t="s">
        <v>22</v>
      </c>
      <c r="Q213" t="s">
        <v>655</v>
      </c>
      <c r="R213" t="s">
        <v>635</v>
      </c>
      <c r="S213" t="s">
        <v>634</v>
      </c>
      <c r="T213" t="s">
        <v>9574</v>
      </c>
    </row>
    <row r="214" spans="1:20" x14ac:dyDescent="0.25">
      <c r="A214" t="s">
        <v>23</v>
      </c>
      <c r="B214" t="s">
        <v>24</v>
      </c>
      <c r="C214">
        <v>50</v>
      </c>
      <c r="D214">
        <v>1</v>
      </c>
      <c r="E214" t="s">
        <v>9572</v>
      </c>
      <c r="F214">
        <v>100</v>
      </c>
      <c r="G214">
        <v>0</v>
      </c>
      <c r="H214" t="s">
        <v>631</v>
      </c>
      <c r="I214" t="s">
        <v>9573</v>
      </c>
      <c r="J214" t="s">
        <v>652</v>
      </c>
      <c r="K214" t="s">
        <v>634</v>
      </c>
      <c r="L214" t="s">
        <v>635</v>
      </c>
      <c r="M214" t="s">
        <v>9574</v>
      </c>
      <c r="N214" t="s">
        <v>634</v>
      </c>
      <c r="O214" t="s">
        <v>654</v>
      </c>
      <c r="P214" t="s">
        <v>22</v>
      </c>
      <c r="Q214" t="s">
        <v>655</v>
      </c>
      <c r="R214" t="s">
        <v>635</v>
      </c>
      <c r="S214" t="s">
        <v>634</v>
      </c>
      <c r="T214" t="s">
        <v>9574</v>
      </c>
    </row>
    <row r="215" spans="1:20" x14ac:dyDescent="0.25">
      <c r="A215" t="s">
        <v>25</v>
      </c>
      <c r="B215" t="s">
        <v>26</v>
      </c>
      <c r="C215">
        <v>50</v>
      </c>
      <c r="D215">
        <v>1</v>
      </c>
      <c r="E215" t="s">
        <v>9572</v>
      </c>
      <c r="F215">
        <v>100</v>
      </c>
      <c r="G215">
        <v>0</v>
      </c>
      <c r="H215" t="s">
        <v>631</v>
      </c>
      <c r="I215" t="s">
        <v>9573</v>
      </c>
      <c r="J215" t="s">
        <v>652</v>
      </c>
      <c r="K215" t="s">
        <v>634</v>
      </c>
      <c r="L215" t="s">
        <v>635</v>
      </c>
      <c r="M215" t="s">
        <v>9574</v>
      </c>
      <c r="N215" t="s">
        <v>634</v>
      </c>
      <c r="O215" t="s">
        <v>654</v>
      </c>
      <c r="P215" t="s">
        <v>22</v>
      </c>
      <c r="Q215" t="s">
        <v>655</v>
      </c>
      <c r="R215" t="s">
        <v>635</v>
      </c>
      <c r="S215" t="s">
        <v>634</v>
      </c>
      <c r="T215" t="s">
        <v>9574</v>
      </c>
    </row>
    <row r="216" spans="1:20" x14ac:dyDescent="0.25">
      <c r="A216" t="s">
        <v>39</v>
      </c>
      <c r="B216" t="s">
        <v>44</v>
      </c>
      <c r="C216">
        <v>66.333333333333329</v>
      </c>
      <c r="D216">
        <v>3</v>
      </c>
      <c r="E216" t="s">
        <v>9575</v>
      </c>
      <c r="F216">
        <v>232</v>
      </c>
      <c r="G216">
        <v>0</v>
      </c>
      <c r="H216" t="s">
        <v>641</v>
      </c>
      <c r="I216" t="s">
        <v>9576</v>
      </c>
      <c r="J216" t="s">
        <v>9577</v>
      </c>
      <c r="K216" t="s">
        <v>5302</v>
      </c>
      <c r="L216" t="s">
        <v>2974</v>
      </c>
      <c r="M216" t="s">
        <v>9578</v>
      </c>
      <c r="N216" t="s">
        <v>634</v>
      </c>
      <c r="O216" t="s">
        <v>894</v>
      </c>
      <c r="P216" t="s">
        <v>43</v>
      </c>
      <c r="Q216" t="s">
        <v>648</v>
      </c>
      <c r="R216" t="s">
        <v>635</v>
      </c>
      <c r="S216" t="s">
        <v>634</v>
      </c>
      <c r="T216" t="s">
        <v>9579</v>
      </c>
    </row>
    <row r="217" spans="1:20" x14ac:dyDescent="0.25">
      <c r="A217" t="s">
        <v>20</v>
      </c>
      <c r="B217" t="s">
        <v>21</v>
      </c>
      <c r="C217">
        <v>50</v>
      </c>
      <c r="D217">
        <v>1</v>
      </c>
      <c r="E217" t="s">
        <v>9580</v>
      </c>
      <c r="F217">
        <v>100</v>
      </c>
      <c r="G217">
        <v>0</v>
      </c>
      <c r="H217" t="s">
        <v>631</v>
      </c>
      <c r="I217" t="s">
        <v>9581</v>
      </c>
      <c r="J217" t="s">
        <v>2186</v>
      </c>
      <c r="K217" t="s">
        <v>634</v>
      </c>
      <c r="L217" t="s">
        <v>635</v>
      </c>
      <c r="M217" t="s">
        <v>9582</v>
      </c>
      <c r="N217" t="s">
        <v>634</v>
      </c>
      <c r="O217" t="s">
        <v>637</v>
      </c>
      <c r="P217" t="s">
        <v>22</v>
      </c>
      <c r="Q217" t="s">
        <v>638</v>
      </c>
      <c r="R217" t="s">
        <v>635</v>
      </c>
      <c r="S217" t="s">
        <v>634</v>
      </c>
      <c r="T217" t="s">
        <v>9582</v>
      </c>
    </row>
    <row r="218" spans="1:20" x14ac:dyDescent="0.25">
      <c r="A218" t="s">
        <v>23</v>
      </c>
      <c r="B218" t="s">
        <v>24</v>
      </c>
      <c r="C218">
        <v>50</v>
      </c>
      <c r="D218">
        <v>1</v>
      </c>
      <c r="E218" t="s">
        <v>9580</v>
      </c>
      <c r="F218">
        <v>100</v>
      </c>
      <c r="G218">
        <v>0</v>
      </c>
      <c r="H218" t="s">
        <v>631</v>
      </c>
      <c r="I218" t="s">
        <v>9581</v>
      </c>
      <c r="J218" t="s">
        <v>2186</v>
      </c>
      <c r="K218" t="s">
        <v>634</v>
      </c>
      <c r="L218" t="s">
        <v>635</v>
      </c>
      <c r="M218" t="s">
        <v>9582</v>
      </c>
      <c r="N218" t="s">
        <v>634</v>
      </c>
      <c r="O218" t="s">
        <v>637</v>
      </c>
      <c r="P218" t="s">
        <v>22</v>
      </c>
      <c r="Q218" t="s">
        <v>638</v>
      </c>
      <c r="R218" t="s">
        <v>635</v>
      </c>
      <c r="S218" t="s">
        <v>634</v>
      </c>
      <c r="T218" t="s">
        <v>9582</v>
      </c>
    </row>
    <row r="219" spans="1:20" x14ac:dyDescent="0.25">
      <c r="A219" t="s">
        <v>25</v>
      </c>
      <c r="B219" t="s">
        <v>26</v>
      </c>
      <c r="C219">
        <v>50</v>
      </c>
      <c r="D219">
        <v>1</v>
      </c>
      <c r="E219" t="s">
        <v>9580</v>
      </c>
      <c r="F219">
        <v>100</v>
      </c>
      <c r="G219">
        <v>0</v>
      </c>
      <c r="H219" t="s">
        <v>631</v>
      </c>
      <c r="I219" t="s">
        <v>9581</v>
      </c>
      <c r="J219" t="s">
        <v>2186</v>
      </c>
      <c r="K219" t="s">
        <v>634</v>
      </c>
      <c r="L219" t="s">
        <v>635</v>
      </c>
      <c r="M219" t="s">
        <v>9582</v>
      </c>
      <c r="N219" t="s">
        <v>634</v>
      </c>
      <c r="O219" t="s">
        <v>637</v>
      </c>
      <c r="P219" t="s">
        <v>22</v>
      </c>
      <c r="Q219" t="s">
        <v>638</v>
      </c>
      <c r="R219" t="s">
        <v>635</v>
      </c>
      <c r="S219" t="s">
        <v>634</v>
      </c>
      <c r="T219" t="s">
        <v>9582</v>
      </c>
    </row>
    <row r="220" spans="1:20" x14ac:dyDescent="0.25">
      <c r="A220" t="s">
        <v>39</v>
      </c>
      <c r="B220" t="s">
        <v>44</v>
      </c>
      <c r="C220">
        <v>66.333333333333329</v>
      </c>
      <c r="D220">
        <v>6</v>
      </c>
      <c r="E220" t="s">
        <v>9583</v>
      </c>
      <c r="F220">
        <v>728</v>
      </c>
      <c r="G220">
        <v>0</v>
      </c>
      <c r="H220" t="s">
        <v>641</v>
      </c>
      <c r="I220" t="s">
        <v>672</v>
      </c>
      <c r="J220" t="s">
        <v>673</v>
      </c>
      <c r="K220" t="s">
        <v>674</v>
      </c>
      <c r="L220" t="s">
        <v>675</v>
      </c>
      <c r="M220" t="s">
        <v>9584</v>
      </c>
      <c r="N220" t="s">
        <v>634</v>
      </c>
      <c r="O220" t="s">
        <v>894</v>
      </c>
      <c r="P220" t="s">
        <v>43</v>
      </c>
      <c r="Q220" t="s">
        <v>648</v>
      </c>
      <c r="R220" t="s">
        <v>635</v>
      </c>
      <c r="S220" t="s">
        <v>634</v>
      </c>
      <c r="T220" t="s">
        <v>9585</v>
      </c>
    </row>
    <row r="221" spans="1:20" x14ac:dyDescent="0.25">
      <c r="A221" t="s">
        <v>39</v>
      </c>
      <c r="B221" t="s">
        <v>44</v>
      </c>
      <c r="C221">
        <v>78</v>
      </c>
      <c r="D221">
        <v>1</v>
      </c>
      <c r="E221" t="s">
        <v>9583</v>
      </c>
      <c r="F221">
        <v>728</v>
      </c>
      <c r="G221">
        <v>0</v>
      </c>
      <c r="H221" t="s">
        <v>641</v>
      </c>
      <c r="I221" t="s">
        <v>672</v>
      </c>
      <c r="J221" t="s">
        <v>673</v>
      </c>
      <c r="K221" t="s">
        <v>674</v>
      </c>
      <c r="L221" t="s">
        <v>675</v>
      </c>
      <c r="M221" t="s">
        <v>9584</v>
      </c>
      <c r="N221" t="s">
        <v>634</v>
      </c>
      <c r="O221" t="s">
        <v>894</v>
      </c>
      <c r="P221" t="s">
        <v>43</v>
      </c>
      <c r="Q221" t="s">
        <v>648</v>
      </c>
      <c r="R221" t="s">
        <v>635</v>
      </c>
      <c r="S221" t="s">
        <v>634</v>
      </c>
      <c r="T221" t="s">
        <v>9585</v>
      </c>
    </row>
    <row r="222" spans="1:20" x14ac:dyDescent="0.25">
      <c r="A222" t="s">
        <v>39</v>
      </c>
      <c r="B222" t="s">
        <v>44</v>
      </c>
      <c r="C222">
        <v>72</v>
      </c>
      <c r="D222">
        <v>2</v>
      </c>
      <c r="E222" t="s">
        <v>9583</v>
      </c>
      <c r="F222">
        <v>728</v>
      </c>
      <c r="G222">
        <v>0</v>
      </c>
      <c r="H222" t="s">
        <v>641</v>
      </c>
      <c r="I222" t="s">
        <v>672</v>
      </c>
      <c r="J222" t="s">
        <v>673</v>
      </c>
      <c r="K222" t="s">
        <v>674</v>
      </c>
      <c r="L222" t="s">
        <v>675</v>
      </c>
      <c r="M222" t="s">
        <v>9584</v>
      </c>
      <c r="N222" t="s">
        <v>634</v>
      </c>
      <c r="O222" t="s">
        <v>894</v>
      </c>
      <c r="P222" t="s">
        <v>43</v>
      </c>
      <c r="Q222" t="s">
        <v>648</v>
      </c>
      <c r="R222" t="s">
        <v>635</v>
      </c>
      <c r="S222" t="s">
        <v>634</v>
      </c>
      <c r="T222" t="s">
        <v>9585</v>
      </c>
    </row>
    <row r="223" spans="1:20" x14ac:dyDescent="0.25">
      <c r="A223" t="s">
        <v>39</v>
      </c>
      <c r="B223" t="s">
        <v>44</v>
      </c>
      <c r="C223">
        <v>74</v>
      </c>
      <c r="D223">
        <v>1</v>
      </c>
      <c r="E223" t="s">
        <v>9583</v>
      </c>
      <c r="F223">
        <v>728</v>
      </c>
      <c r="G223">
        <v>0</v>
      </c>
      <c r="H223" t="s">
        <v>641</v>
      </c>
      <c r="I223" t="s">
        <v>672</v>
      </c>
      <c r="J223" t="s">
        <v>673</v>
      </c>
      <c r="K223" t="s">
        <v>674</v>
      </c>
      <c r="L223" t="s">
        <v>675</v>
      </c>
      <c r="M223" t="s">
        <v>9584</v>
      </c>
      <c r="N223" t="s">
        <v>634</v>
      </c>
      <c r="O223" t="s">
        <v>894</v>
      </c>
      <c r="P223" t="s">
        <v>43</v>
      </c>
      <c r="Q223" t="s">
        <v>648</v>
      </c>
      <c r="R223" t="s">
        <v>635</v>
      </c>
      <c r="S223" t="s">
        <v>634</v>
      </c>
      <c r="T223" t="s">
        <v>9585</v>
      </c>
    </row>
    <row r="224" spans="1:20" x14ac:dyDescent="0.25">
      <c r="A224" t="s">
        <v>133</v>
      </c>
      <c r="B224" t="s">
        <v>134</v>
      </c>
      <c r="C224">
        <v>12</v>
      </c>
      <c r="D224">
        <v>20</v>
      </c>
      <c r="E224" t="s">
        <v>9586</v>
      </c>
      <c r="F224">
        <v>878</v>
      </c>
      <c r="G224">
        <v>118</v>
      </c>
      <c r="H224" t="s">
        <v>641</v>
      </c>
      <c r="I224" t="s">
        <v>9196</v>
      </c>
      <c r="J224" t="s">
        <v>9197</v>
      </c>
      <c r="K224" t="s">
        <v>7515</v>
      </c>
      <c r="L224" t="s">
        <v>6015</v>
      </c>
      <c r="M224" t="s">
        <v>9587</v>
      </c>
      <c r="N224" t="s">
        <v>634</v>
      </c>
      <c r="O224" t="s">
        <v>894</v>
      </c>
      <c r="P224" t="s">
        <v>43</v>
      </c>
      <c r="Q224" t="s">
        <v>648</v>
      </c>
      <c r="R224" t="s">
        <v>635</v>
      </c>
      <c r="S224" t="s">
        <v>634</v>
      </c>
      <c r="T224" t="s">
        <v>9588</v>
      </c>
    </row>
    <row r="225" spans="1:20" x14ac:dyDescent="0.25">
      <c r="A225" t="s">
        <v>116</v>
      </c>
      <c r="B225" t="s">
        <v>117</v>
      </c>
      <c r="C225">
        <v>10</v>
      </c>
      <c r="D225">
        <v>50</v>
      </c>
      <c r="E225" t="s">
        <v>9586</v>
      </c>
      <c r="F225">
        <v>878</v>
      </c>
      <c r="G225">
        <v>118</v>
      </c>
      <c r="H225" t="s">
        <v>641</v>
      </c>
      <c r="I225" t="s">
        <v>9196</v>
      </c>
      <c r="J225" t="s">
        <v>9197</v>
      </c>
      <c r="K225" t="s">
        <v>7515</v>
      </c>
      <c r="L225" t="s">
        <v>6015</v>
      </c>
      <c r="M225" t="s">
        <v>9587</v>
      </c>
      <c r="N225" t="s">
        <v>634</v>
      </c>
      <c r="O225" t="s">
        <v>894</v>
      </c>
      <c r="P225" t="s">
        <v>43</v>
      </c>
      <c r="Q225" t="s">
        <v>648</v>
      </c>
      <c r="R225" t="s">
        <v>635</v>
      </c>
      <c r="S225" t="s">
        <v>634</v>
      </c>
      <c r="T225" t="s">
        <v>9588</v>
      </c>
    </row>
    <row r="226" spans="1:20" x14ac:dyDescent="0.25">
      <c r="A226" t="s">
        <v>20</v>
      </c>
      <c r="B226" t="s">
        <v>21</v>
      </c>
      <c r="C226">
        <v>50</v>
      </c>
      <c r="D226">
        <v>1</v>
      </c>
      <c r="E226" t="s">
        <v>9589</v>
      </c>
      <c r="F226">
        <v>100</v>
      </c>
      <c r="G226">
        <v>0</v>
      </c>
      <c r="H226" t="s">
        <v>631</v>
      </c>
      <c r="I226" t="s">
        <v>9590</v>
      </c>
      <c r="J226" t="s">
        <v>1152</v>
      </c>
      <c r="K226" t="s">
        <v>634</v>
      </c>
      <c r="L226" t="s">
        <v>635</v>
      </c>
      <c r="M226" t="s">
        <v>9591</v>
      </c>
      <c r="N226" t="s">
        <v>634</v>
      </c>
      <c r="O226" t="s">
        <v>654</v>
      </c>
      <c r="P226" t="s">
        <v>22</v>
      </c>
      <c r="Q226" t="s">
        <v>655</v>
      </c>
      <c r="R226" t="s">
        <v>635</v>
      </c>
      <c r="S226" t="s">
        <v>634</v>
      </c>
      <c r="T226" t="s">
        <v>9588</v>
      </c>
    </row>
    <row r="227" spans="1:20" x14ac:dyDescent="0.25">
      <c r="A227" t="s">
        <v>23</v>
      </c>
      <c r="B227" t="s">
        <v>24</v>
      </c>
      <c r="C227">
        <v>50</v>
      </c>
      <c r="D227">
        <v>1</v>
      </c>
      <c r="E227" t="s">
        <v>9589</v>
      </c>
      <c r="F227">
        <v>100</v>
      </c>
      <c r="G227">
        <v>0</v>
      </c>
      <c r="H227" t="s">
        <v>631</v>
      </c>
      <c r="I227" t="s">
        <v>9590</v>
      </c>
      <c r="J227" t="s">
        <v>1152</v>
      </c>
      <c r="K227" t="s">
        <v>634</v>
      </c>
      <c r="L227" t="s">
        <v>635</v>
      </c>
      <c r="M227" t="s">
        <v>9591</v>
      </c>
      <c r="N227" t="s">
        <v>634</v>
      </c>
      <c r="O227" t="s">
        <v>654</v>
      </c>
      <c r="P227" t="s">
        <v>22</v>
      </c>
      <c r="Q227" t="s">
        <v>655</v>
      </c>
      <c r="R227" t="s">
        <v>635</v>
      </c>
      <c r="S227" t="s">
        <v>634</v>
      </c>
      <c r="T227" t="s">
        <v>9588</v>
      </c>
    </row>
    <row r="228" spans="1:20" x14ac:dyDescent="0.25">
      <c r="A228" t="s">
        <v>25</v>
      </c>
      <c r="B228" t="s">
        <v>26</v>
      </c>
      <c r="C228">
        <v>50</v>
      </c>
      <c r="D228">
        <v>1</v>
      </c>
      <c r="E228" t="s">
        <v>9589</v>
      </c>
      <c r="F228">
        <v>100</v>
      </c>
      <c r="G228">
        <v>0</v>
      </c>
      <c r="H228" t="s">
        <v>631</v>
      </c>
      <c r="I228" t="s">
        <v>9590</v>
      </c>
      <c r="J228" t="s">
        <v>1152</v>
      </c>
      <c r="K228" t="s">
        <v>634</v>
      </c>
      <c r="L228" t="s">
        <v>635</v>
      </c>
      <c r="M228" t="s">
        <v>9591</v>
      </c>
      <c r="N228" t="s">
        <v>634</v>
      </c>
      <c r="O228" t="s">
        <v>654</v>
      </c>
      <c r="P228" t="s">
        <v>22</v>
      </c>
      <c r="Q228" t="s">
        <v>655</v>
      </c>
      <c r="R228" t="s">
        <v>635</v>
      </c>
      <c r="S228" t="s">
        <v>634</v>
      </c>
      <c r="T228" t="s">
        <v>9588</v>
      </c>
    </row>
    <row r="229" spans="1:20" x14ac:dyDescent="0.25">
      <c r="A229" t="s">
        <v>20</v>
      </c>
      <c r="B229" t="s">
        <v>21</v>
      </c>
      <c r="C229">
        <v>50</v>
      </c>
      <c r="D229">
        <v>1</v>
      </c>
      <c r="E229" t="s">
        <v>9592</v>
      </c>
      <c r="F229">
        <v>100</v>
      </c>
      <c r="G229">
        <v>0</v>
      </c>
      <c r="H229" t="s">
        <v>703</v>
      </c>
      <c r="I229" t="s">
        <v>9593</v>
      </c>
      <c r="J229" t="s">
        <v>694</v>
      </c>
      <c r="K229" t="s">
        <v>634</v>
      </c>
      <c r="L229" t="s">
        <v>635</v>
      </c>
      <c r="M229" t="s">
        <v>9594</v>
      </c>
      <c r="N229" t="s">
        <v>634</v>
      </c>
      <c r="O229" t="s">
        <v>654</v>
      </c>
      <c r="P229" t="s">
        <v>22</v>
      </c>
      <c r="Q229" t="s">
        <v>655</v>
      </c>
      <c r="R229" t="s">
        <v>635</v>
      </c>
      <c r="S229" t="s">
        <v>634</v>
      </c>
      <c r="T229" t="s">
        <v>9594</v>
      </c>
    </row>
    <row r="230" spans="1:20" x14ac:dyDescent="0.25">
      <c r="A230" t="s">
        <v>23</v>
      </c>
      <c r="B230" t="s">
        <v>24</v>
      </c>
      <c r="C230">
        <v>50</v>
      </c>
      <c r="D230">
        <v>1</v>
      </c>
      <c r="E230" t="s">
        <v>9592</v>
      </c>
      <c r="F230">
        <v>100</v>
      </c>
      <c r="G230">
        <v>0</v>
      </c>
      <c r="H230" t="s">
        <v>703</v>
      </c>
      <c r="I230" t="s">
        <v>9593</v>
      </c>
      <c r="J230" t="s">
        <v>694</v>
      </c>
      <c r="K230" t="s">
        <v>634</v>
      </c>
      <c r="L230" t="s">
        <v>635</v>
      </c>
      <c r="M230" t="s">
        <v>9594</v>
      </c>
      <c r="N230" t="s">
        <v>634</v>
      </c>
      <c r="O230" t="s">
        <v>654</v>
      </c>
      <c r="P230" t="s">
        <v>22</v>
      </c>
      <c r="Q230" t="s">
        <v>655</v>
      </c>
      <c r="R230" t="s">
        <v>635</v>
      </c>
      <c r="S230" t="s">
        <v>634</v>
      </c>
      <c r="T230" t="s">
        <v>9594</v>
      </c>
    </row>
    <row r="231" spans="1:20" x14ac:dyDescent="0.25">
      <c r="A231" t="s">
        <v>25</v>
      </c>
      <c r="B231" t="s">
        <v>26</v>
      </c>
      <c r="C231">
        <v>50</v>
      </c>
      <c r="D231">
        <v>1</v>
      </c>
      <c r="E231" t="s">
        <v>9592</v>
      </c>
      <c r="F231">
        <v>100</v>
      </c>
      <c r="G231">
        <v>0</v>
      </c>
      <c r="H231" t="s">
        <v>703</v>
      </c>
      <c r="I231" t="s">
        <v>9593</v>
      </c>
      <c r="J231" t="s">
        <v>694</v>
      </c>
      <c r="K231" t="s">
        <v>634</v>
      </c>
      <c r="L231" t="s">
        <v>635</v>
      </c>
      <c r="M231" t="s">
        <v>9594</v>
      </c>
      <c r="N231" t="s">
        <v>634</v>
      </c>
      <c r="O231" t="s">
        <v>654</v>
      </c>
      <c r="P231" t="s">
        <v>22</v>
      </c>
      <c r="Q231" t="s">
        <v>655</v>
      </c>
      <c r="R231" t="s">
        <v>635</v>
      </c>
      <c r="S231" t="s">
        <v>634</v>
      </c>
      <c r="T231" t="s">
        <v>9594</v>
      </c>
    </row>
    <row r="232" spans="1:20" x14ac:dyDescent="0.25">
      <c r="A232" t="s">
        <v>164</v>
      </c>
      <c r="B232" t="s">
        <v>165</v>
      </c>
      <c r="C232">
        <v>65</v>
      </c>
      <c r="D232">
        <v>1</v>
      </c>
      <c r="E232" t="s">
        <v>9595</v>
      </c>
      <c r="F232">
        <v>145</v>
      </c>
      <c r="G232">
        <v>0</v>
      </c>
      <c r="H232" t="s">
        <v>631</v>
      </c>
      <c r="I232" t="s">
        <v>9596</v>
      </c>
      <c r="J232" t="s">
        <v>981</v>
      </c>
      <c r="K232" t="s">
        <v>634</v>
      </c>
      <c r="L232" t="s">
        <v>635</v>
      </c>
      <c r="M232" t="s">
        <v>9597</v>
      </c>
      <c r="N232" t="s">
        <v>634</v>
      </c>
      <c r="O232" t="s">
        <v>637</v>
      </c>
      <c r="P232" t="s">
        <v>22</v>
      </c>
      <c r="Q232" t="s">
        <v>638</v>
      </c>
      <c r="R232" t="s">
        <v>635</v>
      </c>
      <c r="S232" t="s">
        <v>634</v>
      </c>
      <c r="T232" t="s">
        <v>9597</v>
      </c>
    </row>
    <row r="233" spans="1:20" x14ac:dyDescent="0.25">
      <c r="A233" t="s">
        <v>39</v>
      </c>
      <c r="B233" t="s">
        <v>44</v>
      </c>
      <c r="C233">
        <v>120</v>
      </c>
      <c r="D233">
        <v>1</v>
      </c>
      <c r="E233" t="s">
        <v>9595</v>
      </c>
      <c r="F233">
        <v>145</v>
      </c>
      <c r="G233">
        <v>0</v>
      </c>
      <c r="H233" t="s">
        <v>631</v>
      </c>
      <c r="I233" t="s">
        <v>9596</v>
      </c>
      <c r="J233" t="s">
        <v>981</v>
      </c>
      <c r="K233" t="s">
        <v>634</v>
      </c>
      <c r="L233" t="s">
        <v>635</v>
      </c>
      <c r="M233" t="s">
        <v>9597</v>
      </c>
      <c r="N233" t="s">
        <v>634</v>
      </c>
      <c r="O233" t="s">
        <v>637</v>
      </c>
      <c r="P233" t="s">
        <v>22</v>
      </c>
      <c r="Q233" t="s">
        <v>638</v>
      </c>
      <c r="R233" t="s">
        <v>635</v>
      </c>
      <c r="S233" t="s">
        <v>634</v>
      </c>
      <c r="T233" t="s">
        <v>9597</v>
      </c>
    </row>
    <row r="234" spans="1:20" x14ac:dyDescent="0.25">
      <c r="A234" t="s">
        <v>20</v>
      </c>
      <c r="B234" t="s">
        <v>21</v>
      </c>
      <c r="C234">
        <v>50</v>
      </c>
      <c r="D234">
        <v>1</v>
      </c>
      <c r="E234" t="s">
        <v>9598</v>
      </c>
      <c r="F234">
        <v>100</v>
      </c>
      <c r="G234">
        <v>0</v>
      </c>
      <c r="H234" t="s">
        <v>631</v>
      </c>
      <c r="I234" t="s">
        <v>9599</v>
      </c>
      <c r="J234" t="s">
        <v>999</v>
      </c>
      <c r="K234" t="s">
        <v>634</v>
      </c>
      <c r="L234" t="s">
        <v>635</v>
      </c>
      <c r="M234" t="s">
        <v>9600</v>
      </c>
      <c r="N234" t="s">
        <v>634</v>
      </c>
      <c r="O234" t="s">
        <v>637</v>
      </c>
      <c r="P234" t="s">
        <v>22</v>
      </c>
      <c r="Q234" t="s">
        <v>638</v>
      </c>
      <c r="R234" t="s">
        <v>635</v>
      </c>
      <c r="S234" t="s">
        <v>634</v>
      </c>
      <c r="T234" t="s">
        <v>9600</v>
      </c>
    </row>
    <row r="235" spans="1:20" x14ac:dyDescent="0.25">
      <c r="A235" t="s">
        <v>23</v>
      </c>
      <c r="B235" t="s">
        <v>24</v>
      </c>
      <c r="C235">
        <v>50</v>
      </c>
      <c r="D235">
        <v>1</v>
      </c>
      <c r="E235" t="s">
        <v>9598</v>
      </c>
      <c r="F235">
        <v>100</v>
      </c>
      <c r="G235">
        <v>0</v>
      </c>
      <c r="H235" t="s">
        <v>631</v>
      </c>
      <c r="I235" t="s">
        <v>9599</v>
      </c>
      <c r="J235" t="s">
        <v>999</v>
      </c>
      <c r="K235" t="s">
        <v>634</v>
      </c>
      <c r="L235" t="s">
        <v>635</v>
      </c>
      <c r="M235" t="s">
        <v>9600</v>
      </c>
      <c r="N235" t="s">
        <v>634</v>
      </c>
      <c r="O235" t="s">
        <v>637</v>
      </c>
      <c r="P235" t="s">
        <v>22</v>
      </c>
      <c r="Q235" t="s">
        <v>638</v>
      </c>
      <c r="R235" t="s">
        <v>635</v>
      </c>
      <c r="S235" t="s">
        <v>634</v>
      </c>
      <c r="T235" t="s">
        <v>9600</v>
      </c>
    </row>
    <row r="236" spans="1:20" x14ac:dyDescent="0.25">
      <c r="A236" t="s">
        <v>25</v>
      </c>
      <c r="B236" t="s">
        <v>26</v>
      </c>
      <c r="C236">
        <v>50</v>
      </c>
      <c r="D236">
        <v>1</v>
      </c>
      <c r="E236" t="s">
        <v>9598</v>
      </c>
      <c r="F236">
        <v>100</v>
      </c>
      <c r="G236">
        <v>0</v>
      </c>
      <c r="H236" t="s">
        <v>631</v>
      </c>
      <c r="I236" t="s">
        <v>9599</v>
      </c>
      <c r="J236" t="s">
        <v>999</v>
      </c>
      <c r="K236" t="s">
        <v>634</v>
      </c>
      <c r="L236" t="s">
        <v>635</v>
      </c>
      <c r="M236" t="s">
        <v>9600</v>
      </c>
      <c r="N236" t="s">
        <v>634</v>
      </c>
      <c r="O236" t="s">
        <v>637</v>
      </c>
      <c r="P236" t="s">
        <v>22</v>
      </c>
      <c r="Q236" t="s">
        <v>638</v>
      </c>
      <c r="R236" t="s">
        <v>635</v>
      </c>
      <c r="S236" t="s">
        <v>634</v>
      </c>
      <c r="T236" t="s">
        <v>9600</v>
      </c>
    </row>
    <row r="237" spans="1:20" x14ac:dyDescent="0.25">
      <c r="A237" t="s">
        <v>20</v>
      </c>
      <c r="B237" t="s">
        <v>21</v>
      </c>
      <c r="C237">
        <v>50</v>
      </c>
      <c r="D237">
        <v>1</v>
      </c>
      <c r="E237" t="s">
        <v>9601</v>
      </c>
      <c r="F237">
        <v>100</v>
      </c>
      <c r="G237">
        <v>0</v>
      </c>
      <c r="H237" t="s">
        <v>631</v>
      </c>
      <c r="I237" t="s">
        <v>9602</v>
      </c>
      <c r="J237" t="s">
        <v>1876</v>
      </c>
      <c r="K237" t="s">
        <v>634</v>
      </c>
      <c r="L237" t="s">
        <v>635</v>
      </c>
      <c r="M237" t="s">
        <v>9603</v>
      </c>
      <c r="N237" t="s">
        <v>634</v>
      </c>
      <c r="O237" t="s">
        <v>637</v>
      </c>
      <c r="P237" t="s">
        <v>22</v>
      </c>
      <c r="Q237" t="s">
        <v>638</v>
      </c>
      <c r="R237" t="s">
        <v>635</v>
      </c>
      <c r="S237" t="s">
        <v>634</v>
      </c>
      <c r="T237" t="s">
        <v>9603</v>
      </c>
    </row>
    <row r="238" spans="1:20" x14ac:dyDescent="0.25">
      <c r="A238" t="s">
        <v>23</v>
      </c>
      <c r="B238" t="s">
        <v>24</v>
      </c>
      <c r="C238">
        <v>50</v>
      </c>
      <c r="D238">
        <v>1</v>
      </c>
      <c r="E238" t="s">
        <v>9601</v>
      </c>
      <c r="F238">
        <v>100</v>
      </c>
      <c r="G238">
        <v>0</v>
      </c>
      <c r="H238" t="s">
        <v>631</v>
      </c>
      <c r="I238" t="s">
        <v>9602</v>
      </c>
      <c r="J238" t="s">
        <v>1876</v>
      </c>
      <c r="K238" t="s">
        <v>634</v>
      </c>
      <c r="L238" t="s">
        <v>635</v>
      </c>
      <c r="M238" t="s">
        <v>9603</v>
      </c>
      <c r="N238" t="s">
        <v>634</v>
      </c>
      <c r="O238" t="s">
        <v>637</v>
      </c>
      <c r="P238" t="s">
        <v>22</v>
      </c>
      <c r="Q238" t="s">
        <v>638</v>
      </c>
      <c r="R238" t="s">
        <v>635</v>
      </c>
      <c r="S238" t="s">
        <v>634</v>
      </c>
      <c r="T238" t="s">
        <v>9603</v>
      </c>
    </row>
    <row r="239" spans="1:20" x14ac:dyDescent="0.25">
      <c r="A239" t="s">
        <v>25</v>
      </c>
      <c r="B239" t="s">
        <v>26</v>
      </c>
      <c r="C239">
        <v>50</v>
      </c>
      <c r="D239">
        <v>1</v>
      </c>
      <c r="E239" t="s">
        <v>9601</v>
      </c>
      <c r="F239">
        <v>100</v>
      </c>
      <c r="G239">
        <v>0</v>
      </c>
      <c r="H239" t="s">
        <v>631</v>
      </c>
      <c r="I239" t="s">
        <v>9602</v>
      </c>
      <c r="J239" t="s">
        <v>1876</v>
      </c>
      <c r="K239" t="s">
        <v>634</v>
      </c>
      <c r="L239" t="s">
        <v>635</v>
      </c>
      <c r="M239" t="s">
        <v>9603</v>
      </c>
      <c r="N239" t="s">
        <v>634</v>
      </c>
      <c r="O239" t="s">
        <v>637</v>
      </c>
      <c r="P239" t="s">
        <v>22</v>
      </c>
      <c r="Q239" t="s">
        <v>638</v>
      </c>
      <c r="R239" t="s">
        <v>635</v>
      </c>
      <c r="S239" t="s">
        <v>634</v>
      </c>
      <c r="T239" t="s">
        <v>9603</v>
      </c>
    </row>
    <row r="240" spans="1:20" x14ac:dyDescent="0.25">
      <c r="A240" t="s">
        <v>35</v>
      </c>
      <c r="B240" t="s">
        <v>36</v>
      </c>
      <c r="C240">
        <v>33</v>
      </c>
      <c r="D240">
        <v>10</v>
      </c>
      <c r="E240" t="s">
        <v>9604</v>
      </c>
      <c r="F240">
        <v>340</v>
      </c>
      <c r="G240">
        <v>0</v>
      </c>
      <c r="H240" t="s">
        <v>631</v>
      </c>
      <c r="I240" t="s">
        <v>9605</v>
      </c>
      <c r="J240" t="s">
        <v>873</v>
      </c>
      <c r="K240" t="s">
        <v>634</v>
      </c>
      <c r="L240" t="s">
        <v>635</v>
      </c>
      <c r="M240" t="s">
        <v>9606</v>
      </c>
      <c r="N240" t="s">
        <v>634</v>
      </c>
      <c r="O240" t="s">
        <v>637</v>
      </c>
      <c r="P240" t="s">
        <v>22</v>
      </c>
      <c r="Q240" t="s">
        <v>638</v>
      </c>
      <c r="R240" t="s">
        <v>635</v>
      </c>
      <c r="S240" t="s">
        <v>634</v>
      </c>
      <c r="T240" t="s">
        <v>9606</v>
      </c>
    </row>
    <row r="241" spans="1:20" x14ac:dyDescent="0.25">
      <c r="A241" t="s">
        <v>23</v>
      </c>
      <c r="B241" t="s">
        <v>781</v>
      </c>
      <c r="C241">
        <v>36.799999999999997</v>
      </c>
      <c r="D241">
        <v>1</v>
      </c>
      <c r="E241" t="s">
        <v>9607</v>
      </c>
      <c r="F241">
        <v>117.4</v>
      </c>
      <c r="G241">
        <v>7</v>
      </c>
      <c r="H241" t="s">
        <v>641</v>
      </c>
      <c r="I241" t="s">
        <v>9608</v>
      </c>
      <c r="J241" t="s">
        <v>9609</v>
      </c>
      <c r="K241" t="s">
        <v>9610</v>
      </c>
      <c r="L241" t="s">
        <v>9611</v>
      </c>
      <c r="M241" t="s">
        <v>9612</v>
      </c>
      <c r="N241" t="s">
        <v>634</v>
      </c>
      <c r="O241" t="s">
        <v>689</v>
      </c>
      <c r="P241" t="s">
        <v>40</v>
      </c>
      <c r="Q241" t="s">
        <v>690</v>
      </c>
      <c r="R241" t="s">
        <v>635</v>
      </c>
      <c r="S241" t="s">
        <v>634</v>
      </c>
      <c r="T241" t="s">
        <v>9612</v>
      </c>
    </row>
    <row r="242" spans="1:20" x14ac:dyDescent="0.25">
      <c r="A242" t="s">
        <v>25</v>
      </c>
      <c r="B242" t="s">
        <v>781</v>
      </c>
      <c r="C242">
        <v>36.799999999999997</v>
      </c>
      <c r="D242">
        <v>2</v>
      </c>
      <c r="E242" t="s">
        <v>9607</v>
      </c>
      <c r="F242">
        <v>117.4</v>
      </c>
      <c r="G242">
        <v>7</v>
      </c>
      <c r="H242" t="s">
        <v>641</v>
      </c>
      <c r="I242" t="s">
        <v>9608</v>
      </c>
      <c r="J242" t="s">
        <v>9609</v>
      </c>
      <c r="K242" t="s">
        <v>9610</v>
      </c>
      <c r="L242" t="s">
        <v>9611</v>
      </c>
      <c r="M242" t="s">
        <v>9612</v>
      </c>
      <c r="N242" t="s">
        <v>634</v>
      </c>
      <c r="O242" t="s">
        <v>689</v>
      </c>
      <c r="P242" t="s">
        <v>40</v>
      </c>
      <c r="Q242" t="s">
        <v>690</v>
      </c>
      <c r="R242" t="s">
        <v>635</v>
      </c>
      <c r="S242" t="s">
        <v>634</v>
      </c>
      <c r="T242" t="s">
        <v>9612</v>
      </c>
    </row>
    <row r="243" spans="1:20" x14ac:dyDescent="0.25">
      <c r="A243" t="s">
        <v>37</v>
      </c>
      <c r="B243" t="s">
        <v>38</v>
      </c>
      <c r="C243">
        <v>66.666666666666671</v>
      </c>
      <c r="D243">
        <v>3</v>
      </c>
      <c r="E243" t="s">
        <v>9613</v>
      </c>
      <c r="F243">
        <v>138</v>
      </c>
      <c r="G243">
        <v>38</v>
      </c>
      <c r="H243" t="s">
        <v>631</v>
      </c>
      <c r="I243" t="s">
        <v>9614</v>
      </c>
      <c r="J243" t="s">
        <v>755</v>
      </c>
      <c r="K243" t="s">
        <v>634</v>
      </c>
      <c r="L243" t="s">
        <v>635</v>
      </c>
      <c r="M243" t="s">
        <v>9615</v>
      </c>
      <c r="N243" t="s">
        <v>634</v>
      </c>
      <c r="O243" t="s">
        <v>637</v>
      </c>
      <c r="P243" t="s">
        <v>22</v>
      </c>
      <c r="Q243" t="s">
        <v>638</v>
      </c>
      <c r="R243" t="s">
        <v>635</v>
      </c>
      <c r="S243" t="s">
        <v>634</v>
      </c>
      <c r="T243" t="s">
        <v>9616</v>
      </c>
    </row>
    <row r="244" spans="1:20" x14ac:dyDescent="0.25">
      <c r="A244" t="s">
        <v>20</v>
      </c>
      <c r="B244" t="s">
        <v>21</v>
      </c>
      <c r="C244">
        <v>60</v>
      </c>
      <c r="D244">
        <v>2</v>
      </c>
      <c r="E244" t="s">
        <v>9617</v>
      </c>
      <c r="F244">
        <v>190</v>
      </c>
      <c r="G244">
        <v>0</v>
      </c>
      <c r="H244" t="s">
        <v>631</v>
      </c>
      <c r="I244" t="s">
        <v>9618</v>
      </c>
      <c r="J244" t="s">
        <v>652</v>
      </c>
      <c r="K244" t="s">
        <v>634</v>
      </c>
      <c r="L244" t="s">
        <v>635</v>
      </c>
      <c r="M244" t="s">
        <v>9619</v>
      </c>
      <c r="N244" t="s">
        <v>634</v>
      </c>
      <c r="O244" t="s">
        <v>637</v>
      </c>
      <c r="P244" t="s">
        <v>22</v>
      </c>
      <c r="Q244" t="s">
        <v>638</v>
      </c>
      <c r="R244" t="s">
        <v>635</v>
      </c>
      <c r="S244" t="s">
        <v>634</v>
      </c>
      <c r="T244" t="s">
        <v>9619</v>
      </c>
    </row>
    <row r="245" spans="1:20" x14ac:dyDescent="0.25">
      <c r="A245" t="s">
        <v>23</v>
      </c>
      <c r="B245" t="s">
        <v>24</v>
      </c>
      <c r="C245">
        <v>60</v>
      </c>
      <c r="D245">
        <v>2</v>
      </c>
      <c r="E245" t="s">
        <v>9617</v>
      </c>
      <c r="F245">
        <v>190</v>
      </c>
      <c r="G245">
        <v>0</v>
      </c>
      <c r="H245" t="s">
        <v>631</v>
      </c>
      <c r="I245" t="s">
        <v>9618</v>
      </c>
      <c r="J245" t="s">
        <v>652</v>
      </c>
      <c r="K245" t="s">
        <v>634</v>
      </c>
      <c r="L245" t="s">
        <v>635</v>
      </c>
      <c r="M245" t="s">
        <v>9619</v>
      </c>
      <c r="N245" t="s">
        <v>634</v>
      </c>
      <c r="O245" t="s">
        <v>637</v>
      </c>
      <c r="P245" t="s">
        <v>22</v>
      </c>
      <c r="Q245" t="s">
        <v>638</v>
      </c>
      <c r="R245" t="s">
        <v>635</v>
      </c>
      <c r="S245" t="s">
        <v>634</v>
      </c>
      <c r="T245" t="s">
        <v>9619</v>
      </c>
    </row>
    <row r="246" spans="1:20" x14ac:dyDescent="0.25">
      <c r="A246" t="s">
        <v>25</v>
      </c>
      <c r="B246" t="s">
        <v>26</v>
      </c>
      <c r="C246">
        <v>60</v>
      </c>
      <c r="D246">
        <v>2</v>
      </c>
      <c r="E246" t="s">
        <v>9617</v>
      </c>
      <c r="F246">
        <v>190</v>
      </c>
      <c r="G246">
        <v>0</v>
      </c>
      <c r="H246" t="s">
        <v>631</v>
      </c>
      <c r="I246" t="s">
        <v>9618</v>
      </c>
      <c r="J246" t="s">
        <v>652</v>
      </c>
      <c r="K246" t="s">
        <v>634</v>
      </c>
      <c r="L246" t="s">
        <v>635</v>
      </c>
      <c r="M246" t="s">
        <v>9619</v>
      </c>
      <c r="N246" t="s">
        <v>634</v>
      </c>
      <c r="O246" t="s">
        <v>637</v>
      </c>
      <c r="P246" t="s">
        <v>22</v>
      </c>
      <c r="Q246" t="s">
        <v>638</v>
      </c>
      <c r="R246" t="s">
        <v>635</v>
      </c>
      <c r="S246" t="s">
        <v>634</v>
      </c>
      <c r="T246" t="s">
        <v>9619</v>
      </c>
    </row>
    <row r="247" spans="1:20" x14ac:dyDescent="0.25">
      <c r="A247" t="s">
        <v>20</v>
      </c>
      <c r="B247" t="s">
        <v>21</v>
      </c>
      <c r="C247">
        <v>50</v>
      </c>
      <c r="D247">
        <v>1</v>
      </c>
      <c r="E247" t="s">
        <v>9620</v>
      </c>
      <c r="F247">
        <v>100</v>
      </c>
      <c r="G247">
        <v>0</v>
      </c>
      <c r="H247" t="s">
        <v>631</v>
      </c>
      <c r="I247" t="s">
        <v>9621</v>
      </c>
      <c r="J247" t="s">
        <v>845</v>
      </c>
      <c r="K247" t="s">
        <v>634</v>
      </c>
      <c r="L247" t="s">
        <v>635</v>
      </c>
      <c r="M247" t="s">
        <v>9622</v>
      </c>
      <c r="N247" t="s">
        <v>634</v>
      </c>
      <c r="O247" t="s">
        <v>637</v>
      </c>
      <c r="P247" t="s">
        <v>22</v>
      </c>
      <c r="Q247" t="s">
        <v>638</v>
      </c>
      <c r="R247" t="s">
        <v>635</v>
      </c>
      <c r="S247" t="s">
        <v>634</v>
      </c>
      <c r="T247" t="s">
        <v>9622</v>
      </c>
    </row>
    <row r="248" spans="1:20" x14ac:dyDescent="0.25">
      <c r="A248" t="s">
        <v>23</v>
      </c>
      <c r="B248" t="s">
        <v>24</v>
      </c>
      <c r="C248">
        <v>50</v>
      </c>
      <c r="D248">
        <v>1</v>
      </c>
      <c r="E248" t="s">
        <v>9620</v>
      </c>
      <c r="F248">
        <v>100</v>
      </c>
      <c r="G248">
        <v>0</v>
      </c>
      <c r="H248" t="s">
        <v>631</v>
      </c>
      <c r="I248" t="s">
        <v>9621</v>
      </c>
      <c r="J248" t="s">
        <v>845</v>
      </c>
      <c r="K248" t="s">
        <v>634</v>
      </c>
      <c r="L248" t="s">
        <v>635</v>
      </c>
      <c r="M248" t="s">
        <v>9622</v>
      </c>
      <c r="N248" t="s">
        <v>634</v>
      </c>
      <c r="O248" t="s">
        <v>637</v>
      </c>
      <c r="P248" t="s">
        <v>22</v>
      </c>
      <c r="Q248" t="s">
        <v>638</v>
      </c>
      <c r="R248" t="s">
        <v>635</v>
      </c>
      <c r="S248" t="s">
        <v>634</v>
      </c>
      <c r="T248" t="s">
        <v>9622</v>
      </c>
    </row>
    <row r="249" spans="1:20" x14ac:dyDescent="0.25">
      <c r="A249" t="s">
        <v>25</v>
      </c>
      <c r="B249" t="s">
        <v>26</v>
      </c>
      <c r="C249">
        <v>50</v>
      </c>
      <c r="D249">
        <v>1</v>
      </c>
      <c r="E249" t="s">
        <v>9620</v>
      </c>
      <c r="F249">
        <v>100</v>
      </c>
      <c r="G249">
        <v>0</v>
      </c>
      <c r="H249" t="s">
        <v>631</v>
      </c>
      <c r="I249" t="s">
        <v>9621</v>
      </c>
      <c r="J249" t="s">
        <v>845</v>
      </c>
      <c r="K249" t="s">
        <v>634</v>
      </c>
      <c r="L249" t="s">
        <v>635</v>
      </c>
      <c r="M249" t="s">
        <v>9622</v>
      </c>
      <c r="N249" t="s">
        <v>634</v>
      </c>
      <c r="O249" t="s">
        <v>637</v>
      </c>
      <c r="P249" t="s">
        <v>22</v>
      </c>
      <c r="Q249" t="s">
        <v>638</v>
      </c>
      <c r="R249" t="s">
        <v>635</v>
      </c>
      <c r="S249" t="s">
        <v>634</v>
      </c>
      <c r="T249" t="s">
        <v>9622</v>
      </c>
    </row>
    <row r="250" spans="1:20" x14ac:dyDescent="0.25">
      <c r="A250" t="s">
        <v>23</v>
      </c>
      <c r="B250" t="s">
        <v>781</v>
      </c>
      <c r="C250">
        <v>41.42</v>
      </c>
      <c r="D250">
        <v>2</v>
      </c>
      <c r="E250" t="s">
        <v>9623</v>
      </c>
      <c r="F250">
        <v>263.8</v>
      </c>
      <c r="G250">
        <v>0</v>
      </c>
      <c r="H250" t="s">
        <v>641</v>
      </c>
      <c r="I250" t="s">
        <v>9624</v>
      </c>
      <c r="J250" t="s">
        <v>9625</v>
      </c>
      <c r="K250" t="s">
        <v>2419</v>
      </c>
      <c r="L250" t="s">
        <v>9626</v>
      </c>
      <c r="M250" t="s">
        <v>9627</v>
      </c>
      <c r="N250" t="s">
        <v>634</v>
      </c>
      <c r="O250" t="s">
        <v>689</v>
      </c>
      <c r="P250" t="s">
        <v>40</v>
      </c>
      <c r="Q250" t="s">
        <v>690</v>
      </c>
      <c r="R250" t="s">
        <v>635</v>
      </c>
      <c r="S250" t="s">
        <v>634</v>
      </c>
      <c r="T250" t="s">
        <v>9627</v>
      </c>
    </row>
    <row r="251" spans="1:20" x14ac:dyDescent="0.25">
      <c r="A251" t="s">
        <v>20</v>
      </c>
      <c r="B251" t="s">
        <v>781</v>
      </c>
      <c r="C251">
        <v>41.41</v>
      </c>
      <c r="D251">
        <v>2</v>
      </c>
      <c r="E251" t="s">
        <v>9623</v>
      </c>
      <c r="F251">
        <v>263.8</v>
      </c>
      <c r="G251">
        <v>0</v>
      </c>
      <c r="H251" t="s">
        <v>641</v>
      </c>
      <c r="I251" t="s">
        <v>9624</v>
      </c>
      <c r="J251" t="s">
        <v>9625</v>
      </c>
      <c r="K251" t="s">
        <v>2419</v>
      </c>
      <c r="L251" t="s">
        <v>9626</v>
      </c>
      <c r="M251" t="s">
        <v>9627</v>
      </c>
      <c r="N251" t="s">
        <v>634</v>
      </c>
      <c r="O251" t="s">
        <v>689</v>
      </c>
      <c r="P251" t="s">
        <v>40</v>
      </c>
      <c r="Q251" t="s">
        <v>690</v>
      </c>
      <c r="R251" t="s">
        <v>635</v>
      </c>
      <c r="S251" t="s">
        <v>634</v>
      </c>
      <c r="T251" t="s">
        <v>9627</v>
      </c>
    </row>
    <row r="252" spans="1:20" x14ac:dyDescent="0.25">
      <c r="A252" t="s">
        <v>619</v>
      </c>
      <c r="B252" t="s">
        <v>1055</v>
      </c>
      <c r="C252">
        <v>98.14</v>
      </c>
      <c r="D252">
        <v>1</v>
      </c>
      <c r="E252" t="s">
        <v>9623</v>
      </c>
      <c r="F252">
        <v>263.8</v>
      </c>
      <c r="G252">
        <v>0</v>
      </c>
      <c r="H252" t="s">
        <v>641</v>
      </c>
      <c r="I252" t="s">
        <v>9624</v>
      </c>
      <c r="J252" t="s">
        <v>9625</v>
      </c>
      <c r="K252" t="s">
        <v>2419</v>
      </c>
      <c r="L252" t="s">
        <v>9626</v>
      </c>
      <c r="M252" t="s">
        <v>9627</v>
      </c>
      <c r="N252" t="s">
        <v>634</v>
      </c>
      <c r="O252" t="s">
        <v>689</v>
      </c>
      <c r="P252" t="s">
        <v>40</v>
      </c>
      <c r="Q252" t="s">
        <v>690</v>
      </c>
      <c r="R252" t="s">
        <v>635</v>
      </c>
      <c r="S252" t="s">
        <v>634</v>
      </c>
      <c r="T252" t="s">
        <v>9627</v>
      </c>
    </row>
    <row r="253" spans="1:20" x14ac:dyDescent="0.25">
      <c r="A253" t="s">
        <v>37</v>
      </c>
      <c r="B253" t="s">
        <v>38</v>
      </c>
      <c r="C253">
        <v>66.666666666666671</v>
      </c>
      <c r="D253">
        <v>6</v>
      </c>
      <c r="E253" t="s">
        <v>9628</v>
      </c>
      <c r="F253">
        <v>200</v>
      </c>
      <c r="G253">
        <v>0</v>
      </c>
      <c r="H253" t="s">
        <v>631</v>
      </c>
      <c r="I253" t="s">
        <v>9629</v>
      </c>
      <c r="J253" t="s">
        <v>981</v>
      </c>
      <c r="K253" t="s">
        <v>634</v>
      </c>
      <c r="L253" t="s">
        <v>635</v>
      </c>
      <c r="M253" t="s">
        <v>9630</v>
      </c>
      <c r="N253" t="s">
        <v>634</v>
      </c>
      <c r="O253" t="s">
        <v>637</v>
      </c>
      <c r="P253" t="s">
        <v>22</v>
      </c>
      <c r="Q253" t="s">
        <v>638</v>
      </c>
      <c r="R253" t="s">
        <v>635</v>
      </c>
      <c r="S253" t="s">
        <v>634</v>
      </c>
      <c r="T253" t="s">
        <v>9630</v>
      </c>
    </row>
    <row r="254" spans="1:20" x14ac:dyDescent="0.25">
      <c r="A254" t="s">
        <v>20</v>
      </c>
      <c r="B254" t="s">
        <v>21</v>
      </c>
      <c r="C254">
        <v>50</v>
      </c>
      <c r="D254">
        <v>1</v>
      </c>
      <c r="E254" t="s">
        <v>9631</v>
      </c>
      <c r="F254">
        <v>100</v>
      </c>
      <c r="G254">
        <v>0</v>
      </c>
      <c r="H254" t="s">
        <v>631</v>
      </c>
      <c r="I254" t="s">
        <v>9632</v>
      </c>
      <c r="J254" t="s">
        <v>769</v>
      </c>
      <c r="K254" t="s">
        <v>634</v>
      </c>
      <c r="L254" t="s">
        <v>635</v>
      </c>
      <c r="M254" t="s">
        <v>9633</v>
      </c>
      <c r="N254" t="s">
        <v>634</v>
      </c>
      <c r="O254" t="s">
        <v>707</v>
      </c>
      <c r="P254" t="s">
        <v>22</v>
      </c>
      <c r="Q254" t="s">
        <v>638</v>
      </c>
      <c r="R254" t="s">
        <v>635</v>
      </c>
      <c r="S254" t="s">
        <v>634</v>
      </c>
      <c r="T254" t="s">
        <v>9633</v>
      </c>
    </row>
    <row r="255" spans="1:20" x14ac:dyDescent="0.25">
      <c r="A255" t="s">
        <v>23</v>
      </c>
      <c r="B255" t="s">
        <v>24</v>
      </c>
      <c r="C255">
        <v>50</v>
      </c>
      <c r="D255">
        <v>1</v>
      </c>
      <c r="E255" t="s">
        <v>9631</v>
      </c>
      <c r="F255">
        <v>100</v>
      </c>
      <c r="G255">
        <v>0</v>
      </c>
      <c r="H255" t="s">
        <v>631</v>
      </c>
      <c r="I255" t="s">
        <v>9632</v>
      </c>
      <c r="J255" t="s">
        <v>769</v>
      </c>
      <c r="K255" t="s">
        <v>634</v>
      </c>
      <c r="L255" t="s">
        <v>635</v>
      </c>
      <c r="M255" t="s">
        <v>9633</v>
      </c>
      <c r="N255" t="s">
        <v>634</v>
      </c>
      <c r="O255" t="s">
        <v>707</v>
      </c>
      <c r="P255" t="s">
        <v>22</v>
      </c>
      <c r="Q255" t="s">
        <v>638</v>
      </c>
      <c r="R255" t="s">
        <v>635</v>
      </c>
      <c r="S255" t="s">
        <v>634</v>
      </c>
      <c r="T255" t="s">
        <v>9633</v>
      </c>
    </row>
    <row r="256" spans="1:20" x14ac:dyDescent="0.25">
      <c r="A256" t="s">
        <v>25</v>
      </c>
      <c r="B256" t="s">
        <v>26</v>
      </c>
      <c r="C256">
        <v>50</v>
      </c>
      <c r="D256">
        <v>1</v>
      </c>
      <c r="E256" t="s">
        <v>9631</v>
      </c>
      <c r="F256">
        <v>100</v>
      </c>
      <c r="G256">
        <v>0</v>
      </c>
      <c r="H256" t="s">
        <v>631</v>
      </c>
      <c r="I256" t="s">
        <v>9632</v>
      </c>
      <c r="J256" t="s">
        <v>769</v>
      </c>
      <c r="K256" t="s">
        <v>634</v>
      </c>
      <c r="L256" t="s">
        <v>635</v>
      </c>
      <c r="M256" t="s">
        <v>9633</v>
      </c>
      <c r="N256" t="s">
        <v>634</v>
      </c>
      <c r="O256" t="s">
        <v>707</v>
      </c>
      <c r="P256" t="s">
        <v>22</v>
      </c>
      <c r="Q256" t="s">
        <v>638</v>
      </c>
      <c r="R256" t="s">
        <v>635</v>
      </c>
      <c r="S256" t="s">
        <v>634</v>
      </c>
      <c r="T256" t="s">
        <v>9633</v>
      </c>
    </row>
    <row r="257" spans="1:20" x14ac:dyDescent="0.25">
      <c r="A257" t="s">
        <v>20</v>
      </c>
      <c r="B257" t="s">
        <v>21</v>
      </c>
      <c r="C257">
        <v>50</v>
      </c>
      <c r="D257">
        <v>1</v>
      </c>
      <c r="E257" t="s">
        <v>9634</v>
      </c>
      <c r="F257">
        <v>135</v>
      </c>
      <c r="G257">
        <v>35</v>
      </c>
      <c r="H257" t="s">
        <v>703</v>
      </c>
      <c r="I257" t="s">
        <v>9635</v>
      </c>
      <c r="J257" t="s">
        <v>749</v>
      </c>
      <c r="K257" t="s">
        <v>634</v>
      </c>
      <c r="L257" t="s">
        <v>635</v>
      </c>
      <c r="M257" t="s">
        <v>9636</v>
      </c>
      <c r="N257" t="s">
        <v>634</v>
      </c>
      <c r="O257" t="s">
        <v>637</v>
      </c>
      <c r="P257" t="s">
        <v>22</v>
      </c>
      <c r="Q257" t="s">
        <v>638</v>
      </c>
      <c r="R257" t="s">
        <v>635</v>
      </c>
      <c r="S257" t="s">
        <v>634</v>
      </c>
      <c r="T257" t="s">
        <v>9636</v>
      </c>
    </row>
    <row r="258" spans="1:20" x14ac:dyDescent="0.25">
      <c r="A258" t="s">
        <v>23</v>
      </c>
      <c r="B258" t="s">
        <v>24</v>
      </c>
      <c r="C258">
        <v>50</v>
      </c>
      <c r="D258">
        <v>1</v>
      </c>
      <c r="E258" t="s">
        <v>9634</v>
      </c>
      <c r="F258">
        <v>135</v>
      </c>
      <c r="G258">
        <v>35</v>
      </c>
      <c r="H258" t="s">
        <v>703</v>
      </c>
      <c r="I258" t="s">
        <v>9635</v>
      </c>
      <c r="J258" t="s">
        <v>749</v>
      </c>
      <c r="K258" t="s">
        <v>634</v>
      </c>
      <c r="L258" t="s">
        <v>635</v>
      </c>
      <c r="M258" t="s">
        <v>9636</v>
      </c>
      <c r="N258" t="s">
        <v>634</v>
      </c>
      <c r="O258" t="s">
        <v>637</v>
      </c>
      <c r="P258" t="s">
        <v>22</v>
      </c>
      <c r="Q258" t="s">
        <v>638</v>
      </c>
      <c r="R258" t="s">
        <v>635</v>
      </c>
      <c r="S258" t="s">
        <v>634</v>
      </c>
      <c r="T258" t="s">
        <v>9636</v>
      </c>
    </row>
    <row r="259" spans="1:20" x14ac:dyDescent="0.25">
      <c r="A259" t="s">
        <v>25</v>
      </c>
      <c r="B259" t="s">
        <v>26</v>
      </c>
      <c r="C259">
        <v>50</v>
      </c>
      <c r="D259">
        <v>1</v>
      </c>
      <c r="E259" t="s">
        <v>9634</v>
      </c>
      <c r="F259">
        <v>135</v>
      </c>
      <c r="G259">
        <v>35</v>
      </c>
      <c r="H259" t="s">
        <v>703</v>
      </c>
      <c r="I259" t="s">
        <v>9635</v>
      </c>
      <c r="J259" t="s">
        <v>749</v>
      </c>
      <c r="K259" t="s">
        <v>634</v>
      </c>
      <c r="L259" t="s">
        <v>635</v>
      </c>
      <c r="M259" t="s">
        <v>9636</v>
      </c>
      <c r="N259" t="s">
        <v>634</v>
      </c>
      <c r="O259" t="s">
        <v>637</v>
      </c>
      <c r="P259" t="s">
        <v>22</v>
      </c>
      <c r="Q259" t="s">
        <v>638</v>
      </c>
      <c r="R259" t="s">
        <v>635</v>
      </c>
      <c r="S259" t="s">
        <v>634</v>
      </c>
      <c r="T259" t="s">
        <v>9636</v>
      </c>
    </row>
    <row r="260" spans="1:20" x14ac:dyDescent="0.25">
      <c r="A260" t="s">
        <v>20</v>
      </c>
      <c r="B260" t="s">
        <v>21</v>
      </c>
      <c r="C260">
        <v>50</v>
      </c>
      <c r="D260">
        <v>1</v>
      </c>
      <c r="E260" t="s">
        <v>9637</v>
      </c>
      <c r="F260">
        <v>100</v>
      </c>
      <c r="G260">
        <v>0</v>
      </c>
      <c r="H260" t="s">
        <v>631</v>
      </c>
      <c r="I260" t="s">
        <v>9638</v>
      </c>
      <c r="J260" t="s">
        <v>749</v>
      </c>
      <c r="K260" t="s">
        <v>634</v>
      </c>
      <c r="L260" t="s">
        <v>635</v>
      </c>
      <c r="M260" t="s">
        <v>9636</v>
      </c>
      <c r="N260" t="s">
        <v>634</v>
      </c>
      <c r="O260" t="s">
        <v>637</v>
      </c>
      <c r="P260" t="s">
        <v>22</v>
      </c>
      <c r="Q260" t="s">
        <v>638</v>
      </c>
      <c r="R260" t="s">
        <v>635</v>
      </c>
      <c r="S260" t="s">
        <v>634</v>
      </c>
      <c r="T260" t="s">
        <v>9636</v>
      </c>
    </row>
    <row r="261" spans="1:20" x14ac:dyDescent="0.25">
      <c r="A261" t="s">
        <v>23</v>
      </c>
      <c r="B261" t="s">
        <v>24</v>
      </c>
      <c r="C261">
        <v>50</v>
      </c>
      <c r="D261">
        <v>1</v>
      </c>
      <c r="E261" t="s">
        <v>9637</v>
      </c>
      <c r="F261">
        <v>100</v>
      </c>
      <c r="G261">
        <v>0</v>
      </c>
      <c r="H261" t="s">
        <v>631</v>
      </c>
      <c r="I261" t="s">
        <v>9638</v>
      </c>
      <c r="J261" t="s">
        <v>749</v>
      </c>
      <c r="K261" t="s">
        <v>634</v>
      </c>
      <c r="L261" t="s">
        <v>635</v>
      </c>
      <c r="M261" t="s">
        <v>9636</v>
      </c>
      <c r="N261" t="s">
        <v>634</v>
      </c>
      <c r="O261" t="s">
        <v>637</v>
      </c>
      <c r="P261" t="s">
        <v>22</v>
      </c>
      <c r="Q261" t="s">
        <v>638</v>
      </c>
      <c r="R261" t="s">
        <v>635</v>
      </c>
      <c r="S261" t="s">
        <v>634</v>
      </c>
      <c r="T261" t="s">
        <v>9636</v>
      </c>
    </row>
    <row r="262" spans="1:20" x14ac:dyDescent="0.25">
      <c r="A262" t="s">
        <v>25</v>
      </c>
      <c r="B262" t="s">
        <v>26</v>
      </c>
      <c r="C262">
        <v>50</v>
      </c>
      <c r="D262">
        <v>1</v>
      </c>
      <c r="E262" t="s">
        <v>9637</v>
      </c>
      <c r="F262">
        <v>100</v>
      </c>
      <c r="G262">
        <v>0</v>
      </c>
      <c r="H262" t="s">
        <v>631</v>
      </c>
      <c r="I262" t="s">
        <v>9638</v>
      </c>
      <c r="J262" t="s">
        <v>749</v>
      </c>
      <c r="K262" t="s">
        <v>634</v>
      </c>
      <c r="L262" t="s">
        <v>635</v>
      </c>
      <c r="M262" t="s">
        <v>9636</v>
      </c>
      <c r="N262" t="s">
        <v>634</v>
      </c>
      <c r="O262" t="s">
        <v>637</v>
      </c>
      <c r="P262" t="s">
        <v>22</v>
      </c>
      <c r="Q262" t="s">
        <v>638</v>
      </c>
      <c r="R262" t="s">
        <v>635</v>
      </c>
      <c r="S262" t="s">
        <v>634</v>
      </c>
      <c r="T262" t="s">
        <v>9636</v>
      </c>
    </row>
    <row r="263" spans="1:20" x14ac:dyDescent="0.25">
      <c r="A263" t="s">
        <v>20</v>
      </c>
      <c r="B263" t="s">
        <v>21</v>
      </c>
      <c r="C263">
        <v>50</v>
      </c>
      <c r="D263">
        <v>2</v>
      </c>
      <c r="E263" t="s">
        <v>9639</v>
      </c>
      <c r="F263">
        <v>182</v>
      </c>
      <c r="G263">
        <v>0</v>
      </c>
      <c r="H263" t="s">
        <v>631</v>
      </c>
      <c r="I263" t="s">
        <v>9640</v>
      </c>
      <c r="J263" t="s">
        <v>736</v>
      </c>
      <c r="K263" t="s">
        <v>634</v>
      </c>
      <c r="L263" t="s">
        <v>635</v>
      </c>
      <c r="M263" t="s">
        <v>9641</v>
      </c>
      <c r="N263" t="s">
        <v>634</v>
      </c>
      <c r="O263" t="s">
        <v>654</v>
      </c>
      <c r="P263" t="s">
        <v>22</v>
      </c>
      <c r="Q263" t="s">
        <v>655</v>
      </c>
      <c r="R263" t="s">
        <v>635</v>
      </c>
      <c r="S263" t="s">
        <v>634</v>
      </c>
      <c r="T263" t="s">
        <v>9641</v>
      </c>
    </row>
    <row r="264" spans="1:20" x14ac:dyDescent="0.25">
      <c r="A264" t="s">
        <v>23</v>
      </c>
      <c r="B264" t="s">
        <v>24</v>
      </c>
      <c r="C264">
        <v>50</v>
      </c>
      <c r="D264">
        <v>2</v>
      </c>
      <c r="E264" t="s">
        <v>9639</v>
      </c>
      <c r="F264">
        <v>182</v>
      </c>
      <c r="G264">
        <v>0</v>
      </c>
      <c r="H264" t="s">
        <v>631</v>
      </c>
      <c r="I264" t="s">
        <v>9640</v>
      </c>
      <c r="J264" t="s">
        <v>736</v>
      </c>
      <c r="K264" t="s">
        <v>634</v>
      </c>
      <c r="L264" t="s">
        <v>635</v>
      </c>
      <c r="M264" t="s">
        <v>9641</v>
      </c>
      <c r="N264" t="s">
        <v>634</v>
      </c>
      <c r="O264" t="s">
        <v>654</v>
      </c>
      <c r="P264" t="s">
        <v>22</v>
      </c>
      <c r="Q264" t="s">
        <v>655</v>
      </c>
      <c r="R264" t="s">
        <v>635</v>
      </c>
      <c r="S264" t="s">
        <v>634</v>
      </c>
      <c r="T264" t="s">
        <v>9641</v>
      </c>
    </row>
    <row r="265" spans="1:20" x14ac:dyDescent="0.25">
      <c r="A265" t="s">
        <v>25</v>
      </c>
      <c r="B265" t="s">
        <v>26</v>
      </c>
      <c r="C265">
        <v>50</v>
      </c>
      <c r="D265">
        <v>2</v>
      </c>
      <c r="E265" t="s">
        <v>9639</v>
      </c>
      <c r="F265">
        <v>182</v>
      </c>
      <c r="G265">
        <v>0</v>
      </c>
      <c r="H265" t="s">
        <v>631</v>
      </c>
      <c r="I265" t="s">
        <v>9640</v>
      </c>
      <c r="J265" t="s">
        <v>736</v>
      </c>
      <c r="K265" t="s">
        <v>634</v>
      </c>
      <c r="L265" t="s">
        <v>635</v>
      </c>
      <c r="M265" t="s">
        <v>9641</v>
      </c>
      <c r="N265" t="s">
        <v>634</v>
      </c>
      <c r="O265" t="s">
        <v>654</v>
      </c>
      <c r="P265" t="s">
        <v>22</v>
      </c>
      <c r="Q265" t="s">
        <v>655</v>
      </c>
      <c r="R265" t="s">
        <v>635</v>
      </c>
      <c r="S265" t="s">
        <v>634</v>
      </c>
      <c r="T265" t="s">
        <v>9641</v>
      </c>
    </row>
    <row r="266" spans="1:20" x14ac:dyDescent="0.25">
      <c r="A266" t="s">
        <v>118</v>
      </c>
      <c r="B266" t="s">
        <v>8801</v>
      </c>
      <c r="C266">
        <v>120</v>
      </c>
      <c r="D266">
        <v>3</v>
      </c>
      <c r="E266" t="s">
        <v>9642</v>
      </c>
      <c r="F266">
        <v>285</v>
      </c>
      <c r="G266">
        <v>0</v>
      </c>
      <c r="H266" t="s">
        <v>631</v>
      </c>
      <c r="I266" t="s">
        <v>9643</v>
      </c>
      <c r="J266" t="s">
        <v>1152</v>
      </c>
      <c r="K266" t="s">
        <v>634</v>
      </c>
      <c r="L266" t="s">
        <v>635</v>
      </c>
      <c r="M266" t="s">
        <v>9644</v>
      </c>
      <c r="N266" t="s">
        <v>634</v>
      </c>
      <c r="O266" t="s">
        <v>637</v>
      </c>
      <c r="P266" t="s">
        <v>22</v>
      </c>
      <c r="Q266" t="s">
        <v>638</v>
      </c>
      <c r="R266" t="s">
        <v>635</v>
      </c>
      <c r="S266" t="s">
        <v>634</v>
      </c>
      <c r="T266" t="s">
        <v>9644</v>
      </c>
    </row>
    <row r="267" spans="1:20" x14ac:dyDescent="0.25">
      <c r="A267" t="s">
        <v>20</v>
      </c>
      <c r="B267" t="s">
        <v>21</v>
      </c>
      <c r="C267">
        <v>50</v>
      </c>
      <c r="D267">
        <v>1</v>
      </c>
      <c r="E267" t="s">
        <v>9645</v>
      </c>
      <c r="F267">
        <v>100</v>
      </c>
      <c r="G267">
        <v>0</v>
      </c>
      <c r="H267" t="s">
        <v>631</v>
      </c>
      <c r="I267" t="s">
        <v>9646</v>
      </c>
      <c r="J267" t="s">
        <v>705</v>
      </c>
      <c r="K267" t="s">
        <v>634</v>
      </c>
      <c r="L267" t="s">
        <v>635</v>
      </c>
      <c r="M267" t="s">
        <v>9647</v>
      </c>
      <c r="N267" t="s">
        <v>634</v>
      </c>
      <c r="O267" t="s">
        <v>637</v>
      </c>
      <c r="P267" t="s">
        <v>22</v>
      </c>
      <c r="Q267" t="s">
        <v>638</v>
      </c>
      <c r="R267" t="s">
        <v>635</v>
      </c>
      <c r="S267" t="s">
        <v>634</v>
      </c>
      <c r="T267" t="s">
        <v>9647</v>
      </c>
    </row>
    <row r="268" spans="1:20" x14ac:dyDescent="0.25">
      <c r="A268" t="s">
        <v>23</v>
      </c>
      <c r="B268" t="s">
        <v>24</v>
      </c>
      <c r="C268">
        <v>50</v>
      </c>
      <c r="D268">
        <v>1</v>
      </c>
      <c r="E268" t="s">
        <v>9645</v>
      </c>
      <c r="F268">
        <v>100</v>
      </c>
      <c r="G268">
        <v>0</v>
      </c>
      <c r="H268" t="s">
        <v>631</v>
      </c>
      <c r="I268" t="s">
        <v>9646</v>
      </c>
      <c r="J268" t="s">
        <v>705</v>
      </c>
      <c r="K268" t="s">
        <v>634</v>
      </c>
      <c r="L268" t="s">
        <v>635</v>
      </c>
      <c r="M268" t="s">
        <v>9647</v>
      </c>
      <c r="N268" t="s">
        <v>634</v>
      </c>
      <c r="O268" t="s">
        <v>637</v>
      </c>
      <c r="P268" t="s">
        <v>22</v>
      </c>
      <c r="Q268" t="s">
        <v>638</v>
      </c>
      <c r="R268" t="s">
        <v>635</v>
      </c>
      <c r="S268" t="s">
        <v>634</v>
      </c>
      <c r="T268" t="s">
        <v>9647</v>
      </c>
    </row>
    <row r="269" spans="1:20" x14ac:dyDescent="0.25">
      <c r="A269" t="s">
        <v>25</v>
      </c>
      <c r="B269" t="s">
        <v>26</v>
      </c>
      <c r="C269">
        <v>50</v>
      </c>
      <c r="D269">
        <v>1</v>
      </c>
      <c r="E269" t="s">
        <v>9645</v>
      </c>
      <c r="F269">
        <v>100</v>
      </c>
      <c r="G269">
        <v>0</v>
      </c>
      <c r="H269" t="s">
        <v>631</v>
      </c>
      <c r="I269" t="s">
        <v>9646</v>
      </c>
      <c r="J269" t="s">
        <v>705</v>
      </c>
      <c r="K269" t="s">
        <v>634</v>
      </c>
      <c r="L269" t="s">
        <v>635</v>
      </c>
      <c r="M269" t="s">
        <v>9647</v>
      </c>
      <c r="N269" t="s">
        <v>634</v>
      </c>
      <c r="O269" t="s">
        <v>637</v>
      </c>
      <c r="P269" t="s">
        <v>22</v>
      </c>
      <c r="Q269" t="s">
        <v>638</v>
      </c>
      <c r="R269" t="s">
        <v>635</v>
      </c>
      <c r="S269" t="s">
        <v>634</v>
      </c>
      <c r="T269" t="s">
        <v>9647</v>
      </c>
    </row>
    <row r="270" spans="1:20" x14ac:dyDescent="0.25">
      <c r="A270" t="s">
        <v>116</v>
      </c>
      <c r="B270" t="s">
        <v>117</v>
      </c>
      <c r="C270">
        <v>10</v>
      </c>
      <c r="D270">
        <v>20</v>
      </c>
      <c r="E270" t="s">
        <v>9648</v>
      </c>
      <c r="F270">
        <v>217.98</v>
      </c>
      <c r="G270">
        <v>0</v>
      </c>
      <c r="H270" t="s">
        <v>641</v>
      </c>
      <c r="I270" t="s">
        <v>9649</v>
      </c>
      <c r="J270" t="s">
        <v>9650</v>
      </c>
      <c r="K270" t="s">
        <v>674</v>
      </c>
      <c r="L270" t="s">
        <v>9651</v>
      </c>
      <c r="M270" t="s">
        <v>9652</v>
      </c>
      <c r="N270" t="s">
        <v>634</v>
      </c>
      <c r="O270" t="s">
        <v>689</v>
      </c>
      <c r="P270" t="s">
        <v>40</v>
      </c>
      <c r="Q270" t="s">
        <v>690</v>
      </c>
      <c r="R270" t="s">
        <v>635</v>
      </c>
      <c r="S270" t="s">
        <v>634</v>
      </c>
      <c r="T270" t="s">
        <v>9653</v>
      </c>
    </row>
    <row r="271" spans="1:20" x14ac:dyDescent="0.25">
      <c r="A271" t="s">
        <v>116</v>
      </c>
      <c r="B271" t="s">
        <v>117</v>
      </c>
      <c r="C271">
        <v>10</v>
      </c>
      <c r="D271">
        <v>150</v>
      </c>
      <c r="E271" t="s">
        <v>9654</v>
      </c>
      <c r="F271">
        <v>1417</v>
      </c>
      <c r="G271">
        <v>0</v>
      </c>
      <c r="H271" t="s">
        <v>641</v>
      </c>
      <c r="I271" t="s">
        <v>9655</v>
      </c>
      <c r="J271" t="s">
        <v>9656</v>
      </c>
      <c r="K271" t="s">
        <v>9657</v>
      </c>
      <c r="L271" t="s">
        <v>4499</v>
      </c>
      <c r="M271" t="s">
        <v>9653</v>
      </c>
      <c r="N271" t="s">
        <v>634</v>
      </c>
      <c r="O271" t="s">
        <v>894</v>
      </c>
      <c r="P271" t="s">
        <v>43</v>
      </c>
      <c r="Q271" t="s">
        <v>648</v>
      </c>
      <c r="R271" t="s">
        <v>635</v>
      </c>
      <c r="S271" t="s">
        <v>634</v>
      </c>
      <c r="T271" t="s">
        <v>9653</v>
      </c>
    </row>
    <row r="272" spans="1:20" x14ac:dyDescent="0.25">
      <c r="A272" t="s">
        <v>39</v>
      </c>
      <c r="B272" t="s">
        <v>44</v>
      </c>
      <c r="C272">
        <v>76</v>
      </c>
      <c r="D272">
        <v>1</v>
      </c>
      <c r="E272" t="s">
        <v>9658</v>
      </c>
      <c r="F272">
        <v>114</v>
      </c>
      <c r="G272">
        <v>38</v>
      </c>
      <c r="H272" t="s">
        <v>641</v>
      </c>
      <c r="I272" t="s">
        <v>9659</v>
      </c>
      <c r="J272" t="s">
        <v>9660</v>
      </c>
      <c r="K272" t="s">
        <v>1958</v>
      </c>
      <c r="L272" t="s">
        <v>762</v>
      </c>
      <c r="M272" t="s">
        <v>9644</v>
      </c>
      <c r="N272" t="s">
        <v>634</v>
      </c>
      <c r="O272" t="s">
        <v>894</v>
      </c>
      <c r="P272" t="s">
        <v>43</v>
      </c>
      <c r="Q272" t="s">
        <v>648</v>
      </c>
      <c r="R272" t="s">
        <v>635</v>
      </c>
      <c r="S272" t="s">
        <v>634</v>
      </c>
      <c r="T272" t="s">
        <v>9661</v>
      </c>
    </row>
    <row r="273" spans="1:20" x14ac:dyDescent="0.25">
      <c r="A273" t="s">
        <v>20</v>
      </c>
      <c r="B273" t="s">
        <v>21</v>
      </c>
      <c r="C273">
        <v>50</v>
      </c>
      <c r="D273">
        <v>1</v>
      </c>
      <c r="E273" t="s">
        <v>9662</v>
      </c>
      <c r="F273">
        <v>100</v>
      </c>
      <c r="G273">
        <v>0</v>
      </c>
      <c r="H273" t="s">
        <v>631</v>
      </c>
      <c r="I273" t="s">
        <v>9663</v>
      </c>
      <c r="J273" t="s">
        <v>1707</v>
      </c>
      <c r="K273" t="s">
        <v>634</v>
      </c>
      <c r="L273" t="s">
        <v>635</v>
      </c>
      <c r="M273" t="s">
        <v>9664</v>
      </c>
      <c r="N273" t="s">
        <v>634</v>
      </c>
      <c r="O273" t="s">
        <v>637</v>
      </c>
      <c r="P273" t="s">
        <v>22</v>
      </c>
      <c r="Q273" t="s">
        <v>638</v>
      </c>
      <c r="R273" t="s">
        <v>635</v>
      </c>
      <c r="S273" t="s">
        <v>634</v>
      </c>
      <c r="T273" t="s">
        <v>9664</v>
      </c>
    </row>
    <row r="274" spans="1:20" x14ac:dyDescent="0.25">
      <c r="A274" t="s">
        <v>23</v>
      </c>
      <c r="B274" t="s">
        <v>24</v>
      </c>
      <c r="C274">
        <v>50</v>
      </c>
      <c r="D274">
        <v>1</v>
      </c>
      <c r="E274" t="s">
        <v>9662</v>
      </c>
      <c r="F274">
        <v>100</v>
      </c>
      <c r="G274">
        <v>0</v>
      </c>
      <c r="H274" t="s">
        <v>631</v>
      </c>
      <c r="I274" t="s">
        <v>9663</v>
      </c>
      <c r="J274" t="s">
        <v>1707</v>
      </c>
      <c r="K274" t="s">
        <v>634</v>
      </c>
      <c r="L274" t="s">
        <v>635</v>
      </c>
      <c r="M274" t="s">
        <v>9664</v>
      </c>
      <c r="N274" t="s">
        <v>634</v>
      </c>
      <c r="O274" t="s">
        <v>637</v>
      </c>
      <c r="P274" t="s">
        <v>22</v>
      </c>
      <c r="Q274" t="s">
        <v>638</v>
      </c>
      <c r="R274" t="s">
        <v>635</v>
      </c>
      <c r="S274" t="s">
        <v>634</v>
      </c>
      <c r="T274" t="s">
        <v>9664</v>
      </c>
    </row>
    <row r="275" spans="1:20" x14ac:dyDescent="0.25">
      <c r="A275" t="s">
        <v>25</v>
      </c>
      <c r="B275" t="s">
        <v>26</v>
      </c>
      <c r="C275">
        <v>50</v>
      </c>
      <c r="D275">
        <v>1</v>
      </c>
      <c r="E275" t="s">
        <v>9662</v>
      </c>
      <c r="F275">
        <v>100</v>
      </c>
      <c r="G275">
        <v>0</v>
      </c>
      <c r="H275" t="s">
        <v>631</v>
      </c>
      <c r="I275" t="s">
        <v>9663</v>
      </c>
      <c r="J275" t="s">
        <v>1707</v>
      </c>
      <c r="K275" t="s">
        <v>634</v>
      </c>
      <c r="L275" t="s">
        <v>635</v>
      </c>
      <c r="M275" t="s">
        <v>9664</v>
      </c>
      <c r="N275" t="s">
        <v>634</v>
      </c>
      <c r="O275" t="s">
        <v>637</v>
      </c>
      <c r="P275" t="s">
        <v>22</v>
      </c>
      <c r="Q275" t="s">
        <v>638</v>
      </c>
      <c r="R275" t="s">
        <v>635</v>
      </c>
      <c r="S275" t="s">
        <v>634</v>
      </c>
      <c r="T275" t="s">
        <v>9664</v>
      </c>
    </row>
    <row r="276" spans="1:20" x14ac:dyDescent="0.25">
      <c r="A276" t="s">
        <v>23</v>
      </c>
      <c r="B276" t="s">
        <v>24</v>
      </c>
      <c r="C276">
        <v>50</v>
      </c>
      <c r="D276">
        <v>2</v>
      </c>
      <c r="E276" t="s">
        <v>9665</v>
      </c>
      <c r="F276">
        <v>200</v>
      </c>
      <c r="G276">
        <v>0</v>
      </c>
      <c r="H276" t="s">
        <v>631</v>
      </c>
      <c r="I276" t="s">
        <v>1997</v>
      </c>
      <c r="J276" t="s">
        <v>9666</v>
      </c>
      <c r="K276" t="s">
        <v>8031</v>
      </c>
      <c r="L276" t="s">
        <v>4620</v>
      </c>
      <c r="M276" t="s">
        <v>9667</v>
      </c>
      <c r="N276" t="s">
        <v>634</v>
      </c>
      <c r="O276" t="s">
        <v>894</v>
      </c>
      <c r="P276" t="s">
        <v>43</v>
      </c>
      <c r="Q276" t="s">
        <v>648</v>
      </c>
      <c r="R276" t="s">
        <v>635</v>
      </c>
      <c r="S276" t="s">
        <v>634</v>
      </c>
      <c r="T276" t="s">
        <v>9667</v>
      </c>
    </row>
    <row r="277" spans="1:20" x14ac:dyDescent="0.25">
      <c r="A277" t="s">
        <v>25</v>
      </c>
      <c r="B277" t="s">
        <v>26</v>
      </c>
      <c r="C277">
        <v>50</v>
      </c>
      <c r="D277">
        <v>2</v>
      </c>
      <c r="E277" t="s">
        <v>9665</v>
      </c>
      <c r="F277">
        <v>200</v>
      </c>
      <c r="G277">
        <v>0</v>
      </c>
      <c r="H277" t="s">
        <v>631</v>
      </c>
      <c r="I277" t="s">
        <v>1997</v>
      </c>
      <c r="J277" t="s">
        <v>9666</v>
      </c>
      <c r="K277" t="s">
        <v>8031</v>
      </c>
      <c r="L277" t="s">
        <v>4620</v>
      </c>
      <c r="M277" t="s">
        <v>9667</v>
      </c>
      <c r="N277" t="s">
        <v>634</v>
      </c>
      <c r="O277" t="s">
        <v>894</v>
      </c>
      <c r="P277" t="s">
        <v>43</v>
      </c>
      <c r="Q277" t="s">
        <v>648</v>
      </c>
      <c r="R277" t="s">
        <v>635</v>
      </c>
      <c r="S277" t="s">
        <v>634</v>
      </c>
      <c r="T277" t="s">
        <v>9667</v>
      </c>
    </row>
    <row r="278" spans="1:20" x14ac:dyDescent="0.25">
      <c r="A278" t="s">
        <v>20</v>
      </c>
      <c r="B278" t="s">
        <v>21</v>
      </c>
      <c r="C278">
        <v>50</v>
      </c>
      <c r="D278">
        <v>2</v>
      </c>
      <c r="E278" t="s">
        <v>9668</v>
      </c>
      <c r="F278">
        <v>200</v>
      </c>
      <c r="G278">
        <v>0</v>
      </c>
      <c r="H278" t="s">
        <v>703</v>
      </c>
      <c r="I278" t="s">
        <v>9669</v>
      </c>
      <c r="J278" t="s">
        <v>1152</v>
      </c>
      <c r="K278" t="s">
        <v>634</v>
      </c>
      <c r="L278" t="s">
        <v>635</v>
      </c>
      <c r="M278" t="s">
        <v>9670</v>
      </c>
      <c r="N278" t="s">
        <v>634</v>
      </c>
      <c r="O278" t="s">
        <v>1520</v>
      </c>
      <c r="P278" t="s">
        <v>22</v>
      </c>
      <c r="Q278" t="s">
        <v>655</v>
      </c>
      <c r="R278" t="s">
        <v>635</v>
      </c>
      <c r="S278" t="s">
        <v>634</v>
      </c>
      <c r="T278" t="s">
        <v>9670</v>
      </c>
    </row>
    <row r="279" spans="1:20" x14ac:dyDescent="0.25">
      <c r="A279" t="s">
        <v>23</v>
      </c>
      <c r="B279" t="s">
        <v>24</v>
      </c>
      <c r="C279">
        <v>50</v>
      </c>
      <c r="D279">
        <v>2</v>
      </c>
      <c r="E279" t="s">
        <v>9668</v>
      </c>
      <c r="F279">
        <v>200</v>
      </c>
      <c r="G279">
        <v>0</v>
      </c>
      <c r="H279" t="s">
        <v>703</v>
      </c>
      <c r="I279" t="s">
        <v>9669</v>
      </c>
      <c r="J279" t="s">
        <v>1152</v>
      </c>
      <c r="K279" t="s">
        <v>634</v>
      </c>
      <c r="L279" t="s">
        <v>635</v>
      </c>
      <c r="M279" t="s">
        <v>9670</v>
      </c>
      <c r="N279" t="s">
        <v>634</v>
      </c>
      <c r="O279" t="s">
        <v>1520</v>
      </c>
      <c r="P279" t="s">
        <v>22</v>
      </c>
      <c r="Q279" t="s">
        <v>655</v>
      </c>
      <c r="R279" t="s">
        <v>635</v>
      </c>
      <c r="S279" t="s">
        <v>634</v>
      </c>
      <c r="T279" t="s">
        <v>9670</v>
      </c>
    </row>
    <row r="280" spans="1:20" x14ac:dyDescent="0.25">
      <c r="A280" t="s">
        <v>25</v>
      </c>
      <c r="B280" t="s">
        <v>26</v>
      </c>
      <c r="C280">
        <v>50</v>
      </c>
      <c r="D280">
        <v>2</v>
      </c>
      <c r="E280" t="s">
        <v>9668</v>
      </c>
      <c r="F280">
        <v>200</v>
      </c>
      <c r="G280">
        <v>0</v>
      </c>
      <c r="H280" t="s">
        <v>703</v>
      </c>
      <c r="I280" t="s">
        <v>9669</v>
      </c>
      <c r="J280" t="s">
        <v>1152</v>
      </c>
      <c r="K280" t="s">
        <v>634</v>
      </c>
      <c r="L280" t="s">
        <v>635</v>
      </c>
      <c r="M280" t="s">
        <v>9670</v>
      </c>
      <c r="N280" t="s">
        <v>634</v>
      </c>
      <c r="O280" t="s">
        <v>1520</v>
      </c>
      <c r="P280" t="s">
        <v>22</v>
      </c>
      <c r="Q280" t="s">
        <v>655</v>
      </c>
      <c r="R280" t="s">
        <v>635</v>
      </c>
      <c r="S280" t="s">
        <v>634</v>
      </c>
      <c r="T280" t="s">
        <v>9670</v>
      </c>
    </row>
    <row r="281" spans="1:20" x14ac:dyDescent="0.25">
      <c r="A281" t="s">
        <v>20</v>
      </c>
      <c r="B281" t="s">
        <v>21</v>
      </c>
      <c r="C281">
        <v>50</v>
      </c>
      <c r="D281">
        <v>1</v>
      </c>
      <c r="E281" t="s">
        <v>9671</v>
      </c>
      <c r="F281">
        <v>100</v>
      </c>
      <c r="G281">
        <v>0</v>
      </c>
      <c r="H281" t="s">
        <v>631</v>
      </c>
      <c r="I281" t="s">
        <v>9672</v>
      </c>
      <c r="J281" t="s">
        <v>1276</v>
      </c>
      <c r="K281" t="s">
        <v>634</v>
      </c>
      <c r="L281" t="s">
        <v>635</v>
      </c>
      <c r="M281" t="s">
        <v>9670</v>
      </c>
      <c r="N281" t="s">
        <v>634</v>
      </c>
      <c r="O281" t="s">
        <v>637</v>
      </c>
      <c r="P281" t="s">
        <v>22</v>
      </c>
      <c r="Q281" t="s">
        <v>638</v>
      </c>
      <c r="R281" t="s">
        <v>635</v>
      </c>
      <c r="S281" t="s">
        <v>634</v>
      </c>
      <c r="T281" t="s">
        <v>9670</v>
      </c>
    </row>
    <row r="282" spans="1:20" x14ac:dyDescent="0.25">
      <c r="A282" t="s">
        <v>23</v>
      </c>
      <c r="B282" t="s">
        <v>24</v>
      </c>
      <c r="C282">
        <v>50</v>
      </c>
      <c r="D282">
        <v>1</v>
      </c>
      <c r="E282" t="s">
        <v>9671</v>
      </c>
      <c r="F282">
        <v>100</v>
      </c>
      <c r="G282">
        <v>0</v>
      </c>
      <c r="H282" t="s">
        <v>631</v>
      </c>
      <c r="I282" t="s">
        <v>9672</v>
      </c>
      <c r="J282" t="s">
        <v>1276</v>
      </c>
      <c r="K282" t="s">
        <v>634</v>
      </c>
      <c r="L282" t="s">
        <v>635</v>
      </c>
      <c r="M282" t="s">
        <v>9670</v>
      </c>
      <c r="N282" t="s">
        <v>634</v>
      </c>
      <c r="O282" t="s">
        <v>637</v>
      </c>
      <c r="P282" t="s">
        <v>22</v>
      </c>
      <c r="Q282" t="s">
        <v>638</v>
      </c>
      <c r="R282" t="s">
        <v>635</v>
      </c>
      <c r="S282" t="s">
        <v>634</v>
      </c>
      <c r="T282" t="s">
        <v>9670</v>
      </c>
    </row>
    <row r="283" spans="1:20" x14ac:dyDescent="0.25">
      <c r="A283" t="s">
        <v>25</v>
      </c>
      <c r="B283" t="s">
        <v>26</v>
      </c>
      <c r="C283">
        <v>50</v>
      </c>
      <c r="D283">
        <v>1</v>
      </c>
      <c r="E283" t="s">
        <v>9671</v>
      </c>
      <c r="F283">
        <v>100</v>
      </c>
      <c r="G283">
        <v>0</v>
      </c>
      <c r="H283" t="s">
        <v>631</v>
      </c>
      <c r="I283" t="s">
        <v>9672</v>
      </c>
      <c r="J283" t="s">
        <v>1276</v>
      </c>
      <c r="K283" t="s">
        <v>634</v>
      </c>
      <c r="L283" t="s">
        <v>635</v>
      </c>
      <c r="M283" t="s">
        <v>9670</v>
      </c>
      <c r="N283" t="s">
        <v>634</v>
      </c>
      <c r="O283" t="s">
        <v>637</v>
      </c>
      <c r="P283" t="s">
        <v>22</v>
      </c>
      <c r="Q283" t="s">
        <v>638</v>
      </c>
      <c r="R283" t="s">
        <v>635</v>
      </c>
      <c r="S283" t="s">
        <v>634</v>
      </c>
      <c r="T283" t="s">
        <v>9670</v>
      </c>
    </row>
    <row r="284" spans="1:20" x14ac:dyDescent="0.25">
      <c r="A284" t="s">
        <v>20</v>
      </c>
      <c r="B284" t="s">
        <v>21</v>
      </c>
      <c r="C284">
        <v>50</v>
      </c>
      <c r="D284">
        <v>1</v>
      </c>
      <c r="E284" t="s">
        <v>9673</v>
      </c>
      <c r="F284">
        <v>100</v>
      </c>
      <c r="G284">
        <v>0</v>
      </c>
      <c r="H284" t="s">
        <v>703</v>
      </c>
      <c r="I284" t="s">
        <v>9674</v>
      </c>
      <c r="J284" t="s">
        <v>749</v>
      </c>
      <c r="K284" t="s">
        <v>634</v>
      </c>
      <c r="L284" t="s">
        <v>635</v>
      </c>
      <c r="M284" t="s">
        <v>9675</v>
      </c>
      <c r="N284" t="s">
        <v>634</v>
      </c>
      <c r="O284" t="s">
        <v>637</v>
      </c>
      <c r="P284" t="s">
        <v>22</v>
      </c>
      <c r="Q284" t="s">
        <v>638</v>
      </c>
      <c r="R284" t="s">
        <v>635</v>
      </c>
      <c r="S284" t="s">
        <v>634</v>
      </c>
      <c r="T284" t="s">
        <v>9675</v>
      </c>
    </row>
    <row r="285" spans="1:20" x14ac:dyDescent="0.25">
      <c r="A285" t="s">
        <v>23</v>
      </c>
      <c r="B285" t="s">
        <v>24</v>
      </c>
      <c r="C285">
        <v>50</v>
      </c>
      <c r="D285">
        <v>1</v>
      </c>
      <c r="E285" t="s">
        <v>9673</v>
      </c>
      <c r="F285">
        <v>100</v>
      </c>
      <c r="G285">
        <v>0</v>
      </c>
      <c r="H285" t="s">
        <v>703</v>
      </c>
      <c r="I285" t="s">
        <v>9674</v>
      </c>
      <c r="J285" t="s">
        <v>749</v>
      </c>
      <c r="K285" t="s">
        <v>634</v>
      </c>
      <c r="L285" t="s">
        <v>635</v>
      </c>
      <c r="M285" t="s">
        <v>9675</v>
      </c>
      <c r="N285" t="s">
        <v>634</v>
      </c>
      <c r="O285" t="s">
        <v>637</v>
      </c>
      <c r="P285" t="s">
        <v>22</v>
      </c>
      <c r="Q285" t="s">
        <v>638</v>
      </c>
      <c r="R285" t="s">
        <v>635</v>
      </c>
      <c r="S285" t="s">
        <v>634</v>
      </c>
      <c r="T285" t="s">
        <v>9675</v>
      </c>
    </row>
    <row r="286" spans="1:20" x14ac:dyDescent="0.25">
      <c r="A286" t="s">
        <v>25</v>
      </c>
      <c r="B286" t="s">
        <v>26</v>
      </c>
      <c r="C286">
        <v>50</v>
      </c>
      <c r="D286">
        <v>1</v>
      </c>
      <c r="E286" t="s">
        <v>9673</v>
      </c>
      <c r="F286">
        <v>100</v>
      </c>
      <c r="G286">
        <v>0</v>
      </c>
      <c r="H286" t="s">
        <v>703</v>
      </c>
      <c r="I286" t="s">
        <v>9674</v>
      </c>
      <c r="J286" t="s">
        <v>749</v>
      </c>
      <c r="K286" t="s">
        <v>634</v>
      </c>
      <c r="L286" t="s">
        <v>635</v>
      </c>
      <c r="M286" t="s">
        <v>9675</v>
      </c>
      <c r="N286" t="s">
        <v>634</v>
      </c>
      <c r="O286" t="s">
        <v>637</v>
      </c>
      <c r="P286" t="s">
        <v>22</v>
      </c>
      <c r="Q286" t="s">
        <v>638</v>
      </c>
      <c r="R286" t="s">
        <v>635</v>
      </c>
      <c r="S286" t="s">
        <v>634</v>
      </c>
      <c r="T286" t="s">
        <v>9675</v>
      </c>
    </row>
    <row r="287" spans="1:20" x14ac:dyDescent="0.25">
      <c r="A287" t="s">
        <v>20</v>
      </c>
      <c r="B287" t="s">
        <v>21</v>
      </c>
      <c r="C287">
        <v>50</v>
      </c>
      <c r="D287">
        <v>1</v>
      </c>
      <c r="E287" t="s">
        <v>9676</v>
      </c>
      <c r="F287">
        <v>100</v>
      </c>
      <c r="G287">
        <v>0</v>
      </c>
      <c r="H287" t="s">
        <v>631</v>
      </c>
      <c r="I287" t="s">
        <v>9677</v>
      </c>
      <c r="J287" t="s">
        <v>840</v>
      </c>
      <c r="K287" t="s">
        <v>634</v>
      </c>
      <c r="L287" t="s">
        <v>635</v>
      </c>
      <c r="M287" t="s">
        <v>9678</v>
      </c>
      <c r="N287" t="s">
        <v>634</v>
      </c>
      <c r="O287" t="s">
        <v>654</v>
      </c>
      <c r="P287" t="s">
        <v>22</v>
      </c>
      <c r="Q287" t="s">
        <v>655</v>
      </c>
      <c r="R287" t="s">
        <v>635</v>
      </c>
      <c r="S287" t="s">
        <v>634</v>
      </c>
      <c r="T287" t="s">
        <v>9678</v>
      </c>
    </row>
    <row r="288" spans="1:20" x14ac:dyDescent="0.25">
      <c r="A288" t="s">
        <v>23</v>
      </c>
      <c r="B288" t="s">
        <v>24</v>
      </c>
      <c r="C288">
        <v>50</v>
      </c>
      <c r="D288">
        <v>1</v>
      </c>
      <c r="E288" t="s">
        <v>9676</v>
      </c>
      <c r="F288">
        <v>100</v>
      </c>
      <c r="G288">
        <v>0</v>
      </c>
      <c r="H288" t="s">
        <v>631</v>
      </c>
      <c r="I288" t="s">
        <v>9677</v>
      </c>
      <c r="J288" t="s">
        <v>840</v>
      </c>
      <c r="K288" t="s">
        <v>634</v>
      </c>
      <c r="L288" t="s">
        <v>635</v>
      </c>
      <c r="M288" t="s">
        <v>9678</v>
      </c>
      <c r="N288" t="s">
        <v>634</v>
      </c>
      <c r="O288" t="s">
        <v>654</v>
      </c>
      <c r="P288" t="s">
        <v>22</v>
      </c>
      <c r="Q288" t="s">
        <v>655</v>
      </c>
      <c r="R288" t="s">
        <v>635</v>
      </c>
      <c r="S288" t="s">
        <v>634</v>
      </c>
      <c r="T288" t="s">
        <v>9678</v>
      </c>
    </row>
    <row r="289" spans="1:20" x14ac:dyDescent="0.25">
      <c r="A289" t="s">
        <v>25</v>
      </c>
      <c r="B289" t="s">
        <v>26</v>
      </c>
      <c r="C289">
        <v>50</v>
      </c>
      <c r="D289">
        <v>1</v>
      </c>
      <c r="E289" t="s">
        <v>9676</v>
      </c>
      <c r="F289">
        <v>100</v>
      </c>
      <c r="G289">
        <v>0</v>
      </c>
      <c r="H289" t="s">
        <v>631</v>
      </c>
      <c r="I289" t="s">
        <v>9677</v>
      </c>
      <c r="J289" t="s">
        <v>840</v>
      </c>
      <c r="K289" t="s">
        <v>634</v>
      </c>
      <c r="L289" t="s">
        <v>635</v>
      </c>
      <c r="M289" t="s">
        <v>9678</v>
      </c>
      <c r="N289" t="s">
        <v>634</v>
      </c>
      <c r="O289" t="s">
        <v>654</v>
      </c>
      <c r="P289" t="s">
        <v>22</v>
      </c>
      <c r="Q289" t="s">
        <v>655</v>
      </c>
      <c r="R289" t="s">
        <v>635</v>
      </c>
      <c r="S289" t="s">
        <v>634</v>
      </c>
      <c r="T289" t="s">
        <v>9678</v>
      </c>
    </row>
    <row r="290" spans="1:20" x14ac:dyDescent="0.25">
      <c r="A290" t="s">
        <v>164</v>
      </c>
      <c r="B290" t="s">
        <v>165</v>
      </c>
      <c r="C290">
        <v>65</v>
      </c>
      <c r="D290">
        <v>9</v>
      </c>
      <c r="E290" t="s">
        <v>9679</v>
      </c>
      <c r="F290">
        <v>299</v>
      </c>
      <c r="G290">
        <v>0</v>
      </c>
      <c r="H290" t="s">
        <v>631</v>
      </c>
      <c r="I290" t="s">
        <v>9680</v>
      </c>
      <c r="J290" t="s">
        <v>2349</v>
      </c>
      <c r="K290" t="s">
        <v>634</v>
      </c>
      <c r="L290" t="s">
        <v>635</v>
      </c>
      <c r="M290" t="s">
        <v>9681</v>
      </c>
      <c r="N290" t="s">
        <v>634</v>
      </c>
      <c r="O290" t="s">
        <v>654</v>
      </c>
      <c r="P290" t="s">
        <v>22</v>
      </c>
      <c r="Q290" t="s">
        <v>655</v>
      </c>
      <c r="R290" t="s">
        <v>635</v>
      </c>
      <c r="S290" t="s">
        <v>634</v>
      </c>
      <c r="T290" t="s">
        <v>9682</v>
      </c>
    </row>
    <row r="291" spans="1:20" x14ac:dyDescent="0.25">
      <c r="A291" t="s">
        <v>164</v>
      </c>
      <c r="B291" t="s">
        <v>165</v>
      </c>
      <c r="C291">
        <v>65</v>
      </c>
      <c r="D291">
        <v>9</v>
      </c>
      <c r="E291" t="s">
        <v>9683</v>
      </c>
      <c r="F291">
        <v>272.08999999999997</v>
      </c>
      <c r="G291">
        <v>0</v>
      </c>
      <c r="H291" t="s">
        <v>631</v>
      </c>
      <c r="I291" t="s">
        <v>9680</v>
      </c>
      <c r="J291" t="s">
        <v>2349</v>
      </c>
      <c r="K291" t="s">
        <v>634</v>
      </c>
      <c r="L291" t="s">
        <v>635</v>
      </c>
      <c r="M291" t="s">
        <v>9684</v>
      </c>
      <c r="N291" t="s">
        <v>634</v>
      </c>
      <c r="O291" t="s">
        <v>654</v>
      </c>
      <c r="P291" t="s">
        <v>22</v>
      </c>
      <c r="Q291" t="s">
        <v>655</v>
      </c>
      <c r="R291" t="s">
        <v>635</v>
      </c>
      <c r="S291" t="s">
        <v>634</v>
      </c>
      <c r="T291" t="s">
        <v>9685</v>
      </c>
    </row>
    <row r="292" spans="1:20" x14ac:dyDescent="0.25">
      <c r="A292" t="s">
        <v>39</v>
      </c>
      <c r="B292" t="s">
        <v>44</v>
      </c>
      <c r="C292">
        <v>76</v>
      </c>
      <c r="D292">
        <v>1</v>
      </c>
      <c r="E292" t="s">
        <v>9686</v>
      </c>
      <c r="F292">
        <v>111</v>
      </c>
      <c r="G292">
        <v>35</v>
      </c>
      <c r="H292" t="s">
        <v>641</v>
      </c>
      <c r="I292" t="s">
        <v>9687</v>
      </c>
      <c r="J292" t="s">
        <v>9688</v>
      </c>
      <c r="K292" t="s">
        <v>9689</v>
      </c>
      <c r="L292" t="s">
        <v>1780</v>
      </c>
      <c r="M292" t="s">
        <v>9690</v>
      </c>
      <c r="N292" t="s">
        <v>634</v>
      </c>
      <c r="O292" t="s">
        <v>894</v>
      </c>
      <c r="P292" t="s">
        <v>43</v>
      </c>
      <c r="Q292" t="s">
        <v>648</v>
      </c>
      <c r="R292" t="s">
        <v>635</v>
      </c>
      <c r="S292" t="s">
        <v>634</v>
      </c>
      <c r="T292" t="s">
        <v>9691</v>
      </c>
    </row>
    <row r="293" spans="1:20" x14ac:dyDescent="0.25">
      <c r="A293" t="s">
        <v>23</v>
      </c>
      <c r="B293" t="s">
        <v>24</v>
      </c>
      <c r="C293">
        <v>50</v>
      </c>
      <c r="D293">
        <v>1</v>
      </c>
      <c r="E293" t="s">
        <v>9692</v>
      </c>
      <c r="F293">
        <v>50</v>
      </c>
      <c r="G293">
        <v>0</v>
      </c>
      <c r="H293" t="s">
        <v>631</v>
      </c>
      <c r="I293" t="s">
        <v>9693</v>
      </c>
      <c r="J293" t="s">
        <v>9694</v>
      </c>
      <c r="K293" t="s">
        <v>2816</v>
      </c>
      <c r="L293" t="s">
        <v>1071</v>
      </c>
      <c r="M293" t="s">
        <v>9695</v>
      </c>
      <c r="N293" t="s">
        <v>634</v>
      </c>
      <c r="O293" t="s">
        <v>894</v>
      </c>
      <c r="P293" t="s">
        <v>43</v>
      </c>
      <c r="Q293" t="s">
        <v>648</v>
      </c>
      <c r="R293" t="s">
        <v>635</v>
      </c>
      <c r="S293" t="s">
        <v>634</v>
      </c>
      <c r="T293" t="s">
        <v>9691</v>
      </c>
    </row>
    <row r="294" spans="1:20" x14ac:dyDescent="0.25">
      <c r="A294" t="s">
        <v>20</v>
      </c>
      <c r="B294" t="s">
        <v>21</v>
      </c>
      <c r="C294">
        <v>50</v>
      </c>
      <c r="D294">
        <v>1</v>
      </c>
      <c r="E294" t="s">
        <v>9696</v>
      </c>
      <c r="F294">
        <v>100</v>
      </c>
      <c r="G294">
        <v>0</v>
      </c>
      <c r="H294" t="s">
        <v>631</v>
      </c>
      <c r="I294" t="s">
        <v>9697</v>
      </c>
      <c r="J294" t="s">
        <v>749</v>
      </c>
      <c r="K294" t="s">
        <v>634</v>
      </c>
      <c r="L294" t="s">
        <v>635</v>
      </c>
      <c r="M294" t="s">
        <v>9698</v>
      </c>
      <c r="N294" t="s">
        <v>634</v>
      </c>
      <c r="O294" t="s">
        <v>654</v>
      </c>
      <c r="P294" t="s">
        <v>22</v>
      </c>
      <c r="Q294" t="s">
        <v>655</v>
      </c>
      <c r="R294" t="s">
        <v>635</v>
      </c>
      <c r="S294" t="s">
        <v>634</v>
      </c>
      <c r="T294" t="s">
        <v>9684</v>
      </c>
    </row>
    <row r="295" spans="1:20" x14ac:dyDescent="0.25">
      <c r="A295" t="s">
        <v>23</v>
      </c>
      <c r="B295" t="s">
        <v>24</v>
      </c>
      <c r="C295">
        <v>50</v>
      </c>
      <c r="D295">
        <v>1</v>
      </c>
      <c r="E295" t="s">
        <v>9696</v>
      </c>
      <c r="F295">
        <v>100</v>
      </c>
      <c r="G295">
        <v>0</v>
      </c>
      <c r="H295" t="s">
        <v>631</v>
      </c>
      <c r="I295" t="s">
        <v>9697</v>
      </c>
      <c r="J295" t="s">
        <v>749</v>
      </c>
      <c r="K295" t="s">
        <v>634</v>
      </c>
      <c r="L295" t="s">
        <v>635</v>
      </c>
      <c r="M295" t="s">
        <v>9698</v>
      </c>
      <c r="N295" t="s">
        <v>634</v>
      </c>
      <c r="O295" t="s">
        <v>654</v>
      </c>
      <c r="P295" t="s">
        <v>22</v>
      </c>
      <c r="Q295" t="s">
        <v>655</v>
      </c>
      <c r="R295" t="s">
        <v>635</v>
      </c>
      <c r="S295" t="s">
        <v>634</v>
      </c>
      <c r="T295" t="s">
        <v>9684</v>
      </c>
    </row>
    <row r="296" spans="1:20" x14ac:dyDescent="0.25">
      <c r="A296" t="s">
        <v>25</v>
      </c>
      <c r="B296" t="s">
        <v>26</v>
      </c>
      <c r="C296">
        <v>50</v>
      </c>
      <c r="D296">
        <v>1</v>
      </c>
      <c r="E296" t="s">
        <v>9696</v>
      </c>
      <c r="F296">
        <v>100</v>
      </c>
      <c r="G296">
        <v>0</v>
      </c>
      <c r="H296" t="s">
        <v>631</v>
      </c>
      <c r="I296" t="s">
        <v>9697</v>
      </c>
      <c r="J296" t="s">
        <v>749</v>
      </c>
      <c r="K296" t="s">
        <v>634</v>
      </c>
      <c r="L296" t="s">
        <v>635</v>
      </c>
      <c r="M296" t="s">
        <v>9698</v>
      </c>
      <c r="N296" t="s">
        <v>634</v>
      </c>
      <c r="O296" t="s">
        <v>654</v>
      </c>
      <c r="P296" t="s">
        <v>22</v>
      </c>
      <c r="Q296" t="s">
        <v>655</v>
      </c>
      <c r="R296" t="s">
        <v>635</v>
      </c>
      <c r="S296" t="s">
        <v>634</v>
      </c>
      <c r="T296" t="s">
        <v>9684</v>
      </c>
    </row>
    <row r="297" spans="1:20" x14ac:dyDescent="0.25">
      <c r="A297" t="s">
        <v>20</v>
      </c>
      <c r="B297" t="s">
        <v>21</v>
      </c>
      <c r="C297">
        <v>50</v>
      </c>
      <c r="D297">
        <v>2</v>
      </c>
      <c r="E297" t="s">
        <v>9699</v>
      </c>
      <c r="F297">
        <v>200</v>
      </c>
      <c r="G297">
        <v>0</v>
      </c>
      <c r="H297" t="s">
        <v>703</v>
      </c>
      <c r="I297" t="s">
        <v>9700</v>
      </c>
      <c r="J297" t="s">
        <v>1683</v>
      </c>
      <c r="K297" t="s">
        <v>634</v>
      </c>
      <c r="L297" t="s">
        <v>635</v>
      </c>
      <c r="M297" t="s">
        <v>9701</v>
      </c>
      <c r="N297" t="s">
        <v>634</v>
      </c>
      <c r="O297" t="s">
        <v>1520</v>
      </c>
      <c r="P297" t="s">
        <v>22</v>
      </c>
      <c r="Q297" t="s">
        <v>655</v>
      </c>
      <c r="R297" t="s">
        <v>635</v>
      </c>
      <c r="S297" t="s">
        <v>634</v>
      </c>
      <c r="T297" t="s">
        <v>9702</v>
      </c>
    </row>
    <row r="298" spans="1:20" x14ac:dyDescent="0.25">
      <c r="A298" t="s">
        <v>23</v>
      </c>
      <c r="B298" t="s">
        <v>24</v>
      </c>
      <c r="C298">
        <v>50</v>
      </c>
      <c r="D298">
        <v>2</v>
      </c>
      <c r="E298" t="s">
        <v>9699</v>
      </c>
      <c r="F298">
        <v>200</v>
      </c>
      <c r="G298">
        <v>0</v>
      </c>
      <c r="H298" t="s">
        <v>703</v>
      </c>
      <c r="I298" t="s">
        <v>9700</v>
      </c>
      <c r="J298" t="s">
        <v>1683</v>
      </c>
      <c r="K298" t="s">
        <v>634</v>
      </c>
      <c r="L298" t="s">
        <v>635</v>
      </c>
      <c r="M298" t="s">
        <v>9701</v>
      </c>
      <c r="N298" t="s">
        <v>634</v>
      </c>
      <c r="O298" t="s">
        <v>1520</v>
      </c>
      <c r="P298" t="s">
        <v>22</v>
      </c>
      <c r="Q298" t="s">
        <v>655</v>
      </c>
      <c r="R298" t="s">
        <v>635</v>
      </c>
      <c r="S298" t="s">
        <v>634</v>
      </c>
      <c r="T298" t="s">
        <v>9702</v>
      </c>
    </row>
    <row r="299" spans="1:20" x14ac:dyDescent="0.25">
      <c r="A299" t="s">
        <v>25</v>
      </c>
      <c r="B299" t="s">
        <v>26</v>
      </c>
      <c r="C299">
        <v>50</v>
      </c>
      <c r="D299">
        <v>2</v>
      </c>
      <c r="E299" t="s">
        <v>9699</v>
      </c>
      <c r="F299">
        <v>200</v>
      </c>
      <c r="G299">
        <v>0</v>
      </c>
      <c r="H299" t="s">
        <v>703</v>
      </c>
      <c r="I299" t="s">
        <v>9700</v>
      </c>
      <c r="J299" t="s">
        <v>1683</v>
      </c>
      <c r="K299" t="s">
        <v>634</v>
      </c>
      <c r="L299" t="s">
        <v>635</v>
      </c>
      <c r="M299" t="s">
        <v>9701</v>
      </c>
      <c r="N299" t="s">
        <v>634</v>
      </c>
      <c r="O299" t="s">
        <v>1520</v>
      </c>
      <c r="P299" t="s">
        <v>22</v>
      </c>
      <c r="Q299" t="s">
        <v>655</v>
      </c>
      <c r="R299" t="s">
        <v>635</v>
      </c>
      <c r="S299" t="s">
        <v>634</v>
      </c>
      <c r="T299" t="s">
        <v>9702</v>
      </c>
    </row>
    <row r="300" spans="1:20" x14ac:dyDescent="0.25">
      <c r="A300" t="s">
        <v>121</v>
      </c>
      <c r="B300" t="s">
        <v>122</v>
      </c>
      <c r="C300">
        <v>15</v>
      </c>
      <c r="D300">
        <v>1</v>
      </c>
      <c r="E300" t="s">
        <v>9703</v>
      </c>
      <c r="F300">
        <v>15</v>
      </c>
      <c r="G300">
        <v>0</v>
      </c>
      <c r="H300" t="s">
        <v>631</v>
      </c>
      <c r="I300" t="s">
        <v>8629</v>
      </c>
      <c r="J300" t="s">
        <v>8630</v>
      </c>
      <c r="K300" t="s">
        <v>7901</v>
      </c>
      <c r="L300" t="s">
        <v>675</v>
      </c>
      <c r="M300" t="s">
        <v>634</v>
      </c>
      <c r="N300" t="s">
        <v>634</v>
      </c>
      <c r="O300" t="s">
        <v>635</v>
      </c>
      <c r="P300" t="s">
        <v>43</v>
      </c>
      <c r="Q300" t="s">
        <v>634</v>
      </c>
      <c r="R300" t="s">
        <v>635</v>
      </c>
      <c r="S300" t="s">
        <v>634</v>
      </c>
      <c r="T300" t="s">
        <v>9704</v>
      </c>
    </row>
    <row r="301" spans="1:20" x14ac:dyDescent="0.25">
      <c r="A301" t="s">
        <v>20</v>
      </c>
      <c r="B301" t="s">
        <v>21</v>
      </c>
      <c r="C301">
        <v>60</v>
      </c>
      <c r="D301">
        <v>2</v>
      </c>
      <c r="E301" t="s">
        <v>9705</v>
      </c>
      <c r="F301">
        <v>200</v>
      </c>
      <c r="G301">
        <v>0</v>
      </c>
      <c r="H301" t="s">
        <v>631</v>
      </c>
      <c r="I301" t="s">
        <v>9706</v>
      </c>
      <c r="J301" t="s">
        <v>725</v>
      </c>
      <c r="K301" t="s">
        <v>634</v>
      </c>
      <c r="L301" t="s">
        <v>635</v>
      </c>
      <c r="M301" t="s">
        <v>9707</v>
      </c>
      <c r="N301" t="s">
        <v>634</v>
      </c>
      <c r="O301" t="s">
        <v>654</v>
      </c>
      <c r="P301" t="s">
        <v>22</v>
      </c>
      <c r="Q301" t="s">
        <v>655</v>
      </c>
      <c r="R301" t="s">
        <v>635</v>
      </c>
      <c r="S301" t="s">
        <v>634</v>
      </c>
      <c r="T301" t="s">
        <v>9707</v>
      </c>
    </row>
    <row r="302" spans="1:20" x14ac:dyDescent="0.25">
      <c r="A302" t="s">
        <v>23</v>
      </c>
      <c r="B302" t="s">
        <v>24</v>
      </c>
      <c r="C302">
        <v>60</v>
      </c>
      <c r="D302">
        <v>2</v>
      </c>
      <c r="E302" t="s">
        <v>9705</v>
      </c>
      <c r="F302">
        <v>200</v>
      </c>
      <c r="G302">
        <v>0</v>
      </c>
      <c r="H302" t="s">
        <v>631</v>
      </c>
      <c r="I302" t="s">
        <v>9706</v>
      </c>
      <c r="J302" t="s">
        <v>725</v>
      </c>
      <c r="K302" t="s">
        <v>634</v>
      </c>
      <c r="L302" t="s">
        <v>635</v>
      </c>
      <c r="M302" t="s">
        <v>9707</v>
      </c>
      <c r="N302" t="s">
        <v>634</v>
      </c>
      <c r="O302" t="s">
        <v>654</v>
      </c>
      <c r="P302" t="s">
        <v>22</v>
      </c>
      <c r="Q302" t="s">
        <v>655</v>
      </c>
      <c r="R302" t="s">
        <v>635</v>
      </c>
      <c r="S302" t="s">
        <v>634</v>
      </c>
      <c r="T302" t="s">
        <v>9707</v>
      </c>
    </row>
    <row r="303" spans="1:20" x14ac:dyDescent="0.25">
      <c r="A303" t="s">
        <v>25</v>
      </c>
      <c r="B303" t="s">
        <v>26</v>
      </c>
      <c r="C303">
        <v>60</v>
      </c>
      <c r="D303">
        <v>2</v>
      </c>
      <c r="E303" t="s">
        <v>9705</v>
      </c>
      <c r="F303">
        <v>200</v>
      </c>
      <c r="G303">
        <v>0</v>
      </c>
      <c r="H303" t="s">
        <v>631</v>
      </c>
      <c r="I303" t="s">
        <v>9706</v>
      </c>
      <c r="J303" t="s">
        <v>725</v>
      </c>
      <c r="K303" t="s">
        <v>634</v>
      </c>
      <c r="L303" t="s">
        <v>635</v>
      </c>
      <c r="M303" t="s">
        <v>9707</v>
      </c>
      <c r="N303" t="s">
        <v>634</v>
      </c>
      <c r="O303" t="s">
        <v>654</v>
      </c>
      <c r="P303" t="s">
        <v>22</v>
      </c>
      <c r="Q303" t="s">
        <v>655</v>
      </c>
      <c r="R303" t="s">
        <v>635</v>
      </c>
      <c r="S303" t="s">
        <v>634</v>
      </c>
      <c r="T303" t="s">
        <v>9707</v>
      </c>
    </row>
    <row r="304" spans="1:20" x14ac:dyDescent="0.25">
      <c r="A304" t="s">
        <v>39</v>
      </c>
      <c r="B304" t="s">
        <v>44</v>
      </c>
      <c r="C304">
        <v>76</v>
      </c>
      <c r="D304">
        <v>1</v>
      </c>
      <c r="E304" t="s">
        <v>9708</v>
      </c>
      <c r="F304">
        <v>76</v>
      </c>
      <c r="G304">
        <v>0</v>
      </c>
      <c r="H304" t="s">
        <v>641</v>
      </c>
      <c r="I304" t="s">
        <v>8629</v>
      </c>
      <c r="J304" t="s">
        <v>9709</v>
      </c>
      <c r="K304" t="s">
        <v>9689</v>
      </c>
      <c r="L304" t="s">
        <v>1780</v>
      </c>
      <c r="M304" t="s">
        <v>9710</v>
      </c>
      <c r="N304" t="s">
        <v>634</v>
      </c>
      <c r="O304" t="s">
        <v>894</v>
      </c>
      <c r="P304" t="s">
        <v>43</v>
      </c>
      <c r="Q304" t="s">
        <v>648</v>
      </c>
      <c r="R304" t="s">
        <v>635</v>
      </c>
      <c r="S304" t="s">
        <v>634</v>
      </c>
      <c r="T304" t="s">
        <v>9711</v>
      </c>
    </row>
    <row r="305" spans="1:20" x14ac:dyDescent="0.25">
      <c r="A305" t="s">
        <v>20</v>
      </c>
      <c r="B305" t="s">
        <v>21</v>
      </c>
      <c r="C305">
        <v>50</v>
      </c>
      <c r="D305">
        <v>1</v>
      </c>
      <c r="E305" t="s">
        <v>9712</v>
      </c>
      <c r="F305">
        <v>100</v>
      </c>
      <c r="G305">
        <v>0</v>
      </c>
      <c r="H305" t="s">
        <v>703</v>
      </c>
      <c r="I305" t="s">
        <v>9713</v>
      </c>
      <c r="J305" t="s">
        <v>1898</v>
      </c>
      <c r="K305" t="s">
        <v>634</v>
      </c>
      <c r="L305" t="s">
        <v>635</v>
      </c>
      <c r="M305" t="s">
        <v>9711</v>
      </c>
      <c r="N305" t="s">
        <v>634</v>
      </c>
      <c r="O305" t="s">
        <v>637</v>
      </c>
      <c r="P305" t="s">
        <v>22</v>
      </c>
      <c r="Q305" t="s">
        <v>638</v>
      </c>
      <c r="R305" t="s">
        <v>635</v>
      </c>
      <c r="S305" t="s">
        <v>634</v>
      </c>
      <c r="T305" t="s">
        <v>9711</v>
      </c>
    </row>
    <row r="306" spans="1:20" x14ac:dyDescent="0.25">
      <c r="A306" t="s">
        <v>23</v>
      </c>
      <c r="B306" t="s">
        <v>24</v>
      </c>
      <c r="C306">
        <v>50</v>
      </c>
      <c r="D306">
        <v>1</v>
      </c>
      <c r="E306" t="s">
        <v>9712</v>
      </c>
      <c r="F306">
        <v>100</v>
      </c>
      <c r="G306">
        <v>0</v>
      </c>
      <c r="H306" t="s">
        <v>703</v>
      </c>
      <c r="I306" t="s">
        <v>9713</v>
      </c>
      <c r="J306" t="s">
        <v>1898</v>
      </c>
      <c r="K306" t="s">
        <v>634</v>
      </c>
      <c r="L306" t="s">
        <v>635</v>
      </c>
      <c r="M306" t="s">
        <v>9711</v>
      </c>
      <c r="N306" t="s">
        <v>634</v>
      </c>
      <c r="O306" t="s">
        <v>637</v>
      </c>
      <c r="P306" t="s">
        <v>22</v>
      </c>
      <c r="Q306" t="s">
        <v>638</v>
      </c>
      <c r="R306" t="s">
        <v>635</v>
      </c>
      <c r="S306" t="s">
        <v>634</v>
      </c>
      <c r="T306" t="s">
        <v>9711</v>
      </c>
    </row>
    <row r="307" spans="1:20" x14ac:dyDescent="0.25">
      <c r="A307" t="s">
        <v>25</v>
      </c>
      <c r="B307" t="s">
        <v>26</v>
      </c>
      <c r="C307">
        <v>50</v>
      </c>
      <c r="D307">
        <v>1</v>
      </c>
      <c r="E307" t="s">
        <v>9712</v>
      </c>
      <c r="F307">
        <v>100</v>
      </c>
      <c r="G307">
        <v>0</v>
      </c>
      <c r="H307" t="s">
        <v>703</v>
      </c>
      <c r="I307" t="s">
        <v>9713</v>
      </c>
      <c r="J307" t="s">
        <v>1898</v>
      </c>
      <c r="K307" t="s">
        <v>634</v>
      </c>
      <c r="L307" t="s">
        <v>635</v>
      </c>
      <c r="M307" t="s">
        <v>9711</v>
      </c>
      <c r="N307" t="s">
        <v>634</v>
      </c>
      <c r="O307" t="s">
        <v>637</v>
      </c>
      <c r="P307" t="s">
        <v>22</v>
      </c>
      <c r="Q307" t="s">
        <v>638</v>
      </c>
      <c r="R307" t="s">
        <v>635</v>
      </c>
      <c r="S307" t="s">
        <v>634</v>
      </c>
      <c r="T307" t="s">
        <v>9711</v>
      </c>
    </row>
    <row r="308" spans="1:20" x14ac:dyDescent="0.25">
      <c r="A308" t="s">
        <v>20</v>
      </c>
      <c r="B308" t="s">
        <v>21</v>
      </c>
      <c r="C308">
        <v>50</v>
      </c>
      <c r="D308">
        <v>1</v>
      </c>
      <c r="E308" t="s">
        <v>9714</v>
      </c>
      <c r="F308">
        <v>100</v>
      </c>
      <c r="G308">
        <v>0</v>
      </c>
      <c r="H308" t="s">
        <v>631</v>
      </c>
      <c r="I308" t="s">
        <v>9715</v>
      </c>
      <c r="J308" t="s">
        <v>1244</v>
      </c>
      <c r="K308" t="s">
        <v>634</v>
      </c>
      <c r="L308" t="s">
        <v>635</v>
      </c>
      <c r="M308" t="s">
        <v>9716</v>
      </c>
      <c r="N308" t="s">
        <v>634</v>
      </c>
      <c r="O308" t="s">
        <v>637</v>
      </c>
      <c r="P308" t="s">
        <v>22</v>
      </c>
      <c r="Q308" t="s">
        <v>638</v>
      </c>
      <c r="R308" t="s">
        <v>635</v>
      </c>
      <c r="S308" t="s">
        <v>634</v>
      </c>
      <c r="T308" t="s">
        <v>9716</v>
      </c>
    </row>
    <row r="309" spans="1:20" x14ac:dyDescent="0.25">
      <c r="A309" t="s">
        <v>23</v>
      </c>
      <c r="B309" t="s">
        <v>24</v>
      </c>
      <c r="C309">
        <v>50</v>
      </c>
      <c r="D309">
        <v>1</v>
      </c>
      <c r="E309" t="s">
        <v>9714</v>
      </c>
      <c r="F309">
        <v>100</v>
      </c>
      <c r="G309">
        <v>0</v>
      </c>
      <c r="H309" t="s">
        <v>631</v>
      </c>
      <c r="I309" t="s">
        <v>9715</v>
      </c>
      <c r="J309" t="s">
        <v>1244</v>
      </c>
      <c r="K309" t="s">
        <v>634</v>
      </c>
      <c r="L309" t="s">
        <v>635</v>
      </c>
      <c r="M309" t="s">
        <v>9716</v>
      </c>
      <c r="N309" t="s">
        <v>634</v>
      </c>
      <c r="O309" t="s">
        <v>637</v>
      </c>
      <c r="P309" t="s">
        <v>22</v>
      </c>
      <c r="Q309" t="s">
        <v>638</v>
      </c>
      <c r="R309" t="s">
        <v>635</v>
      </c>
      <c r="S309" t="s">
        <v>634</v>
      </c>
      <c r="T309" t="s">
        <v>9716</v>
      </c>
    </row>
    <row r="310" spans="1:20" x14ac:dyDescent="0.25">
      <c r="A310" t="s">
        <v>25</v>
      </c>
      <c r="B310" t="s">
        <v>26</v>
      </c>
      <c r="C310">
        <v>50</v>
      </c>
      <c r="D310">
        <v>1</v>
      </c>
      <c r="E310" t="s">
        <v>9714</v>
      </c>
      <c r="F310">
        <v>100</v>
      </c>
      <c r="G310">
        <v>0</v>
      </c>
      <c r="H310" t="s">
        <v>631</v>
      </c>
      <c r="I310" t="s">
        <v>9715</v>
      </c>
      <c r="J310" t="s">
        <v>1244</v>
      </c>
      <c r="K310" t="s">
        <v>634</v>
      </c>
      <c r="L310" t="s">
        <v>635</v>
      </c>
      <c r="M310" t="s">
        <v>9716</v>
      </c>
      <c r="N310" t="s">
        <v>634</v>
      </c>
      <c r="O310" t="s">
        <v>637</v>
      </c>
      <c r="P310" t="s">
        <v>22</v>
      </c>
      <c r="Q310" t="s">
        <v>638</v>
      </c>
      <c r="R310" t="s">
        <v>635</v>
      </c>
      <c r="S310" t="s">
        <v>634</v>
      </c>
      <c r="T310" t="s">
        <v>9716</v>
      </c>
    </row>
    <row r="311" spans="1:20" x14ac:dyDescent="0.25">
      <c r="A311" t="s">
        <v>20</v>
      </c>
      <c r="B311" t="s">
        <v>21</v>
      </c>
      <c r="C311">
        <v>50</v>
      </c>
      <c r="D311">
        <v>1</v>
      </c>
      <c r="E311" t="s">
        <v>9717</v>
      </c>
      <c r="F311">
        <v>129</v>
      </c>
      <c r="G311">
        <v>29</v>
      </c>
      <c r="H311" t="s">
        <v>703</v>
      </c>
      <c r="I311" t="s">
        <v>9718</v>
      </c>
      <c r="J311" t="s">
        <v>1147</v>
      </c>
      <c r="K311" t="s">
        <v>634</v>
      </c>
      <c r="L311" t="s">
        <v>635</v>
      </c>
      <c r="M311" t="s">
        <v>9719</v>
      </c>
      <c r="N311" t="s">
        <v>634</v>
      </c>
      <c r="O311" t="s">
        <v>637</v>
      </c>
      <c r="P311" t="s">
        <v>22</v>
      </c>
      <c r="Q311" t="s">
        <v>638</v>
      </c>
      <c r="R311" t="s">
        <v>635</v>
      </c>
      <c r="S311" t="s">
        <v>634</v>
      </c>
      <c r="T311" t="s">
        <v>9720</v>
      </c>
    </row>
    <row r="312" spans="1:20" x14ac:dyDescent="0.25">
      <c r="A312" t="s">
        <v>23</v>
      </c>
      <c r="B312" t="s">
        <v>24</v>
      </c>
      <c r="C312">
        <v>50</v>
      </c>
      <c r="D312">
        <v>1</v>
      </c>
      <c r="E312" t="s">
        <v>9717</v>
      </c>
      <c r="F312">
        <v>129</v>
      </c>
      <c r="G312">
        <v>29</v>
      </c>
      <c r="H312" t="s">
        <v>703</v>
      </c>
      <c r="I312" t="s">
        <v>9718</v>
      </c>
      <c r="J312" t="s">
        <v>1147</v>
      </c>
      <c r="K312" t="s">
        <v>634</v>
      </c>
      <c r="L312" t="s">
        <v>635</v>
      </c>
      <c r="M312" t="s">
        <v>9719</v>
      </c>
      <c r="N312" t="s">
        <v>634</v>
      </c>
      <c r="O312" t="s">
        <v>637</v>
      </c>
      <c r="P312" t="s">
        <v>22</v>
      </c>
      <c r="Q312" t="s">
        <v>638</v>
      </c>
      <c r="R312" t="s">
        <v>635</v>
      </c>
      <c r="S312" t="s">
        <v>634</v>
      </c>
      <c r="T312" t="s">
        <v>9720</v>
      </c>
    </row>
    <row r="313" spans="1:20" x14ac:dyDescent="0.25">
      <c r="A313" t="s">
        <v>25</v>
      </c>
      <c r="B313" t="s">
        <v>26</v>
      </c>
      <c r="C313">
        <v>50</v>
      </c>
      <c r="D313">
        <v>1</v>
      </c>
      <c r="E313" t="s">
        <v>9717</v>
      </c>
      <c r="F313">
        <v>129</v>
      </c>
      <c r="G313">
        <v>29</v>
      </c>
      <c r="H313" t="s">
        <v>703</v>
      </c>
      <c r="I313" t="s">
        <v>9718</v>
      </c>
      <c r="J313" t="s">
        <v>1147</v>
      </c>
      <c r="K313" t="s">
        <v>634</v>
      </c>
      <c r="L313" t="s">
        <v>635</v>
      </c>
      <c r="M313" t="s">
        <v>9719</v>
      </c>
      <c r="N313" t="s">
        <v>634</v>
      </c>
      <c r="O313" t="s">
        <v>637</v>
      </c>
      <c r="P313" t="s">
        <v>22</v>
      </c>
      <c r="Q313" t="s">
        <v>638</v>
      </c>
      <c r="R313" t="s">
        <v>635</v>
      </c>
      <c r="S313" t="s">
        <v>634</v>
      </c>
      <c r="T313" t="s">
        <v>9720</v>
      </c>
    </row>
    <row r="314" spans="1:20" x14ac:dyDescent="0.25">
      <c r="A314" t="s">
        <v>20</v>
      </c>
      <c r="B314" t="s">
        <v>21</v>
      </c>
      <c r="C314">
        <v>50</v>
      </c>
      <c r="D314">
        <v>1</v>
      </c>
      <c r="E314" t="s">
        <v>9721</v>
      </c>
      <c r="F314">
        <v>100</v>
      </c>
      <c r="G314">
        <v>0</v>
      </c>
      <c r="H314" t="s">
        <v>631</v>
      </c>
      <c r="I314" t="s">
        <v>9722</v>
      </c>
      <c r="J314" t="s">
        <v>1244</v>
      </c>
      <c r="K314" t="s">
        <v>634</v>
      </c>
      <c r="L314" t="s">
        <v>635</v>
      </c>
      <c r="M314" t="s">
        <v>9723</v>
      </c>
      <c r="N314" t="s">
        <v>634</v>
      </c>
      <c r="O314" t="s">
        <v>637</v>
      </c>
      <c r="P314" t="s">
        <v>22</v>
      </c>
      <c r="Q314" t="s">
        <v>638</v>
      </c>
      <c r="R314" t="s">
        <v>635</v>
      </c>
      <c r="S314" t="s">
        <v>634</v>
      </c>
      <c r="T314" t="s">
        <v>9723</v>
      </c>
    </row>
    <row r="315" spans="1:20" x14ac:dyDescent="0.25">
      <c r="A315" t="s">
        <v>23</v>
      </c>
      <c r="B315" t="s">
        <v>24</v>
      </c>
      <c r="C315">
        <v>50</v>
      </c>
      <c r="D315">
        <v>1</v>
      </c>
      <c r="E315" t="s">
        <v>9721</v>
      </c>
      <c r="F315">
        <v>100</v>
      </c>
      <c r="G315">
        <v>0</v>
      </c>
      <c r="H315" t="s">
        <v>631</v>
      </c>
      <c r="I315" t="s">
        <v>9722</v>
      </c>
      <c r="J315" t="s">
        <v>1244</v>
      </c>
      <c r="K315" t="s">
        <v>634</v>
      </c>
      <c r="L315" t="s">
        <v>635</v>
      </c>
      <c r="M315" t="s">
        <v>9723</v>
      </c>
      <c r="N315" t="s">
        <v>634</v>
      </c>
      <c r="O315" t="s">
        <v>637</v>
      </c>
      <c r="P315" t="s">
        <v>22</v>
      </c>
      <c r="Q315" t="s">
        <v>638</v>
      </c>
      <c r="R315" t="s">
        <v>635</v>
      </c>
      <c r="S315" t="s">
        <v>634</v>
      </c>
      <c r="T315" t="s">
        <v>9723</v>
      </c>
    </row>
    <row r="316" spans="1:20" x14ac:dyDescent="0.25">
      <c r="A316" t="s">
        <v>25</v>
      </c>
      <c r="B316" t="s">
        <v>26</v>
      </c>
      <c r="C316">
        <v>50</v>
      </c>
      <c r="D316">
        <v>1</v>
      </c>
      <c r="E316" t="s">
        <v>9721</v>
      </c>
      <c r="F316">
        <v>100</v>
      </c>
      <c r="G316">
        <v>0</v>
      </c>
      <c r="H316" t="s">
        <v>631</v>
      </c>
      <c r="I316" t="s">
        <v>9722</v>
      </c>
      <c r="J316" t="s">
        <v>1244</v>
      </c>
      <c r="K316" t="s">
        <v>634</v>
      </c>
      <c r="L316" t="s">
        <v>635</v>
      </c>
      <c r="M316" t="s">
        <v>9723</v>
      </c>
      <c r="N316" t="s">
        <v>634</v>
      </c>
      <c r="O316" t="s">
        <v>637</v>
      </c>
      <c r="P316" t="s">
        <v>22</v>
      </c>
      <c r="Q316" t="s">
        <v>638</v>
      </c>
      <c r="R316" t="s">
        <v>635</v>
      </c>
      <c r="S316" t="s">
        <v>634</v>
      </c>
      <c r="T316" t="s">
        <v>9723</v>
      </c>
    </row>
    <row r="317" spans="1:20" x14ac:dyDescent="0.25">
      <c r="A317" t="s">
        <v>37</v>
      </c>
      <c r="B317" t="s">
        <v>38</v>
      </c>
      <c r="C317">
        <v>33</v>
      </c>
      <c r="D317">
        <v>30</v>
      </c>
      <c r="E317" t="s">
        <v>9724</v>
      </c>
      <c r="F317">
        <v>1020</v>
      </c>
      <c r="G317">
        <v>0</v>
      </c>
      <c r="H317" t="s">
        <v>631</v>
      </c>
      <c r="I317" t="s">
        <v>9725</v>
      </c>
      <c r="J317" t="s">
        <v>951</v>
      </c>
      <c r="K317" t="s">
        <v>634</v>
      </c>
      <c r="L317" t="s">
        <v>635</v>
      </c>
      <c r="M317" t="s">
        <v>9726</v>
      </c>
      <c r="N317" t="s">
        <v>634</v>
      </c>
      <c r="O317" t="s">
        <v>637</v>
      </c>
      <c r="P317" t="s">
        <v>22</v>
      </c>
      <c r="Q317" t="s">
        <v>638</v>
      </c>
      <c r="R317" t="s">
        <v>9727</v>
      </c>
      <c r="S317" t="s">
        <v>634</v>
      </c>
      <c r="T317" t="s">
        <v>9726</v>
      </c>
    </row>
    <row r="318" spans="1:20" x14ac:dyDescent="0.25">
      <c r="A318" t="s">
        <v>164</v>
      </c>
      <c r="B318" t="s">
        <v>165</v>
      </c>
      <c r="C318">
        <v>50</v>
      </c>
      <c r="D318">
        <v>6</v>
      </c>
      <c r="E318" t="s">
        <v>9728</v>
      </c>
      <c r="F318">
        <v>200</v>
      </c>
      <c r="G318">
        <v>0</v>
      </c>
      <c r="H318" t="s">
        <v>631</v>
      </c>
      <c r="I318" t="s">
        <v>9729</v>
      </c>
      <c r="J318" t="s">
        <v>903</v>
      </c>
      <c r="K318" t="s">
        <v>634</v>
      </c>
      <c r="L318" t="s">
        <v>635</v>
      </c>
      <c r="M318" t="s">
        <v>9730</v>
      </c>
      <c r="N318" t="s">
        <v>634</v>
      </c>
      <c r="O318" t="s">
        <v>654</v>
      </c>
      <c r="P318" t="s">
        <v>22</v>
      </c>
      <c r="Q318" t="s">
        <v>655</v>
      </c>
      <c r="R318" t="s">
        <v>635</v>
      </c>
      <c r="S318" t="s">
        <v>634</v>
      </c>
      <c r="T318" t="s">
        <v>9730</v>
      </c>
    </row>
    <row r="319" spans="1:20" x14ac:dyDescent="0.25">
      <c r="A319" t="s">
        <v>20</v>
      </c>
      <c r="B319" t="s">
        <v>21</v>
      </c>
      <c r="C319">
        <v>50</v>
      </c>
      <c r="D319">
        <v>1</v>
      </c>
      <c r="E319" t="s">
        <v>9731</v>
      </c>
      <c r="F319">
        <v>100</v>
      </c>
      <c r="G319">
        <v>0</v>
      </c>
      <c r="H319" t="s">
        <v>703</v>
      </c>
      <c r="I319" t="s">
        <v>9732</v>
      </c>
      <c r="J319" t="s">
        <v>769</v>
      </c>
      <c r="K319" t="s">
        <v>634</v>
      </c>
      <c r="L319" t="s">
        <v>635</v>
      </c>
      <c r="M319" t="s">
        <v>9733</v>
      </c>
      <c r="N319" t="s">
        <v>634</v>
      </c>
      <c r="O319" t="s">
        <v>1520</v>
      </c>
      <c r="P319" t="s">
        <v>22</v>
      </c>
      <c r="Q319" t="s">
        <v>655</v>
      </c>
      <c r="R319" t="s">
        <v>635</v>
      </c>
      <c r="S319" t="s">
        <v>634</v>
      </c>
      <c r="T319" t="s">
        <v>9733</v>
      </c>
    </row>
    <row r="320" spans="1:20" x14ac:dyDescent="0.25">
      <c r="A320" t="s">
        <v>23</v>
      </c>
      <c r="B320" t="s">
        <v>24</v>
      </c>
      <c r="C320">
        <v>50</v>
      </c>
      <c r="D320">
        <v>1</v>
      </c>
      <c r="E320" t="s">
        <v>9731</v>
      </c>
      <c r="F320">
        <v>100</v>
      </c>
      <c r="G320">
        <v>0</v>
      </c>
      <c r="H320" t="s">
        <v>703</v>
      </c>
      <c r="I320" t="s">
        <v>9732</v>
      </c>
      <c r="J320" t="s">
        <v>769</v>
      </c>
      <c r="K320" t="s">
        <v>634</v>
      </c>
      <c r="L320" t="s">
        <v>635</v>
      </c>
      <c r="M320" t="s">
        <v>9733</v>
      </c>
      <c r="N320" t="s">
        <v>634</v>
      </c>
      <c r="O320" t="s">
        <v>1520</v>
      </c>
      <c r="P320" t="s">
        <v>22</v>
      </c>
      <c r="Q320" t="s">
        <v>655</v>
      </c>
      <c r="R320" t="s">
        <v>635</v>
      </c>
      <c r="S320" t="s">
        <v>634</v>
      </c>
      <c r="T320" t="s">
        <v>9733</v>
      </c>
    </row>
    <row r="321" spans="1:20" x14ac:dyDescent="0.25">
      <c r="A321" t="s">
        <v>25</v>
      </c>
      <c r="B321" t="s">
        <v>26</v>
      </c>
      <c r="C321">
        <v>50</v>
      </c>
      <c r="D321">
        <v>1</v>
      </c>
      <c r="E321" t="s">
        <v>9731</v>
      </c>
      <c r="F321">
        <v>100</v>
      </c>
      <c r="G321">
        <v>0</v>
      </c>
      <c r="H321" t="s">
        <v>703</v>
      </c>
      <c r="I321" t="s">
        <v>9732</v>
      </c>
      <c r="J321" t="s">
        <v>769</v>
      </c>
      <c r="K321" t="s">
        <v>634</v>
      </c>
      <c r="L321" t="s">
        <v>635</v>
      </c>
      <c r="M321" t="s">
        <v>9733</v>
      </c>
      <c r="N321" t="s">
        <v>634</v>
      </c>
      <c r="O321" t="s">
        <v>1520</v>
      </c>
      <c r="P321" t="s">
        <v>22</v>
      </c>
      <c r="Q321" t="s">
        <v>655</v>
      </c>
      <c r="R321" t="s">
        <v>635</v>
      </c>
      <c r="S321" t="s">
        <v>634</v>
      </c>
      <c r="T321" t="s">
        <v>9733</v>
      </c>
    </row>
    <row r="322" spans="1:20" x14ac:dyDescent="0.25">
      <c r="A322" t="s">
        <v>256</v>
      </c>
      <c r="B322" t="s">
        <v>262</v>
      </c>
      <c r="C322">
        <v>139</v>
      </c>
      <c r="D322">
        <v>2</v>
      </c>
      <c r="E322" t="s">
        <v>9734</v>
      </c>
      <c r="F322">
        <v>215</v>
      </c>
      <c r="G322">
        <v>0</v>
      </c>
      <c r="H322" t="s">
        <v>641</v>
      </c>
      <c r="I322" t="s">
        <v>9735</v>
      </c>
      <c r="J322" t="s">
        <v>9736</v>
      </c>
      <c r="K322" t="s">
        <v>9737</v>
      </c>
      <c r="L322" t="s">
        <v>9738</v>
      </c>
      <c r="M322" t="s">
        <v>9739</v>
      </c>
      <c r="N322" t="s">
        <v>8075</v>
      </c>
      <c r="O322" t="s">
        <v>1121</v>
      </c>
      <c r="P322" t="s">
        <v>1122</v>
      </c>
      <c r="Q322" t="s">
        <v>638</v>
      </c>
      <c r="R322" t="s">
        <v>635</v>
      </c>
      <c r="S322" t="s">
        <v>634</v>
      </c>
      <c r="T322" t="s">
        <v>9739</v>
      </c>
    </row>
    <row r="323" spans="1:20" x14ac:dyDescent="0.25">
      <c r="A323" t="s">
        <v>20</v>
      </c>
      <c r="B323" t="s">
        <v>21</v>
      </c>
      <c r="C323">
        <v>50</v>
      </c>
      <c r="D323">
        <v>1</v>
      </c>
      <c r="E323" t="s">
        <v>9740</v>
      </c>
      <c r="F323">
        <v>100</v>
      </c>
      <c r="G323">
        <v>0</v>
      </c>
      <c r="H323" t="s">
        <v>631</v>
      </c>
      <c r="I323" t="s">
        <v>9741</v>
      </c>
      <c r="J323" t="s">
        <v>1244</v>
      </c>
      <c r="K323" t="s">
        <v>634</v>
      </c>
      <c r="L323" t="s">
        <v>635</v>
      </c>
      <c r="M323" t="s">
        <v>9742</v>
      </c>
      <c r="N323" t="s">
        <v>634</v>
      </c>
      <c r="O323" t="s">
        <v>654</v>
      </c>
      <c r="P323" t="s">
        <v>22</v>
      </c>
      <c r="Q323" t="s">
        <v>655</v>
      </c>
      <c r="R323" t="s">
        <v>635</v>
      </c>
      <c r="S323" t="s">
        <v>634</v>
      </c>
      <c r="T323" t="s">
        <v>9742</v>
      </c>
    </row>
    <row r="324" spans="1:20" x14ac:dyDescent="0.25">
      <c r="A324" t="s">
        <v>23</v>
      </c>
      <c r="B324" t="s">
        <v>24</v>
      </c>
      <c r="C324">
        <v>50</v>
      </c>
      <c r="D324">
        <v>1</v>
      </c>
      <c r="E324" t="s">
        <v>9740</v>
      </c>
      <c r="F324">
        <v>100</v>
      </c>
      <c r="G324">
        <v>0</v>
      </c>
      <c r="H324" t="s">
        <v>631</v>
      </c>
      <c r="I324" t="s">
        <v>9741</v>
      </c>
      <c r="J324" t="s">
        <v>1244</v>
      </c>
      <c r="K324" t="s">
        <v>634</v>
      </c>
      <c r="L324" t="s">
        <v>635</v>
      </c>
      <c r="M324" t="s">
        <v>9742</v>
      </c>
      <c r="N324" t="s">
        <v>634</v>
      </c>
      <c r="O324" t="s">
        <v>654</v>
      </c>
      <c r="P324" t="s">
        <v>22</v>
      </c>
      <c r="Q324" t="s">
        <v>655</v>
      </c>
      <c r="R324" t="s">
        <v>635</v>
      </c>
      <c r="S324" t="s">
        <v>634</v>
      </c>
      <c r="T324" t="s">
        <v>9742</v>
      </c>
    </row>
    <row r="325" spans="1:20" x14ac:dyDescent="0.25">
      <c r="A325" t="s">
        <v>25</v>
      </c>
      <c r="B325" t="s">
        <v>26</v>
      </c>
      <c r="C325">
        <v>50</v>
      </c>
      <c r="D325">
        <v>1</v>
      </c>
      <c r="E325" t="s">
        <v>9740</v>
      </c>
      <c r="F325">
        <v>100</v>
      </c>
      <c r="G325">
        <v>0</v>
      </c>
      <c r="H325" t="s">
        <v>631</v>
      </c>
      <c r="I325" t="s">
        <v>9741</v>
      </c>
      <c r="J325" t="s">
        <v>1244</v>
      </c>
      <c r="K325" t="s">
        <v>634</v>
      </c>
      <c r="L325" t="s">
        <v>635</v>
      </c>
      <c r="M325" t="s">
        <v>9742</v>
      </c>
      <c r="N325" t="s">
        <v>634</v>
      </c>
      <c r="O325" t="s">
        <v>654</v>
      </c>
      <c r="P325" t="s">
        <v>22</v>
      </c>
      <c r="Q325" t="s">
        <v>655</v>
      </c>
      <c r="R325" t="s">
        <v>635</v>
      </c>
      <c r="S325" t="s">
        <v>634</v>
      </c>
      <c r="T325" t="s">
        <v>9742</v>
      </c>
    </row>
    <row r="326" spans="1:20" x14ac:dyDescent="0.25">
      <c r="A326" t="s">
        <v>20</v>
      </c>
      <c r="B326" t="s">
        <v>21</v>
      </c>
      <c r="C326">
        <v>50</v>
      </c>
      <c r="D326">
        <v>1</v>
      </c>
      <c r="E326" t="s">
        <v>9743</v>
      </c>
      <c r="F326">
        <v>100</v>
      </c>
      <c r="G326">
        <v>0</v>
      </c>
      <c r="H326" t="s">
        <v>631</v>
      </c>
      <c r="I326" t="s">
        <v>9744</v>
      </c>
      <c r="J326" t="s">
        <v>2472</v>
      </c>
      <c r="K326" t="s">
        <v>634</v>
      </c>
      <c r="L326" t="s">
        <v>635</v>
      </c>
      <c r="M326" t="s">
        <v>9745</v>
      </c>
      <c r="N326" t="s">
        <v>634</v>
      </c>
      <c r="O326" t="s">
        <v>637</v>
      </c>
      <c r="P326" t="s">
        <v>22</v>
      </c>
      <c r="Q326" t="s">
        <v>638</v>
      </c>
      <c r="R326" t="s">
        <v>635</v>
      </c>
      <c r="S326" t="s">
        <v>634</v>
      </c>
      <c r="T326" t="s">
        <v>9745</v>
      </c>
    </row>
    <row r="327" spans="1:20" x14ac:dyDescent="0.25">
      <c r="A327" t="s">
        <v>23</v>
      </c>
      <c r="B327" t="s">
        <v>24</v>
      </c>
      <c r="C327">
        <v>50</v>
      </c>
      <c r="D327">
        <v>1</v>
      </c>
      <c r="E327" t="s">
        <v>9743</v>
      </c>
      <c r="F327">
        <v>100</v>
      </c>
      <c r="G327">
        <v>0</v>
      </c>
      <c r="H327" t="s">
        <v>631</v>
      </c>
      <c r="I327" t="s">
        <v>9744</v>
      </c>
      <c r="J327" t="s">
        <v>2472</v>
      </c>
      <c r="K327" t="s">
        <v>634</v>
      </c>
      <c r="L327" t="s">
        <v>635</v>
      </c>
      <c r="M327" t="s">
        <v>9745</v>
      </c>
      <c r="N327" t="s">
        <v>634</v>
      </c>
      <c r="O327" t="s">
        <v>637</v>
      </c>
      <c r="P327" t="s">
        <v>22</v>
      </c>
      <c r="Q327" t="s">
        <v>638</v>
      </c>
      <c r="R327" t="s">
        <v>635</v>
      </c>
      <c r="S327" t="s">
        <v>634</v>
      </c>
      <c r="T327" t="s">
        <v>9745</v>
      </c>
    </row>
    <row r="328" spans="1:20" x14ac:dyDescent="0.25">
      <c r="A328" t="s">
        <v>25</v>
      </c>
      <c r="B328" t="s">
        <v>26</v>
      </c>
      <c r="C328">
        <v>50</v>
      </c>
      <c r="D328">
        <v>1</v>
      </c>
      <c r="E328" t="s">
        <v>9743</v>
      </c>
      <c r="F328">
        <v>100</v>
      </c>
      <c r="G328">
        <v>0</v>
      </c>
      <c r="H328" t="s">
        <v>631</v>
      </c>
      <c r="I328" t="s">
        <v>9744</v>
      </c>
      <c r="J328" t="s">
        <v>2472</v>
      </c>
      <c r="K328" t="s">
        <v>634</v>
      </c>
      <c r="L328" t="s">
        <v>635</v>
      </c>
      <c r="M328" t="s">
        <v>9745</v>
      </c>
      <c r="N328" t="s">
        <v>634</v>
      </c>
      <c r="O328" t="s">
        <v>637</v>
      </c>
      <c r="P328" t="s">
        <v>22</v>
      </c>
      <c r="Q328" t="s">
        <v>638</v>
      </c>
      <c r="R328" t="s">
        <v>635</v>
      </c>
      <c r="S328" t="s">
        <v>634</v>
      </c>
      <c r="T328" t="s">
        <v>9745</v>
      </c>
    </row>
    <row r="329" spans="1:20" x14ac:dyDescent="0.25">
      <c r="A329" t="s">
        <v>20</v>
      </c>
      <c r="B329" t="s">
        <v>21</v>
      </c>
      <c r="C329">
        <v>50</v>
      </c>
      <c r="D329">
        <v>1</v>
      </c>
      <c r="E329" t="s">
        <v>9746</v>
      </c>
      <c r="F329">
        <v>100</v>
      </c>
      <c r="G329">
        <v>0</v>
      </c>
      <c r="H329" t="s">
        <v>631</v>
      </c>
      <c r="I329" t="s">
        <v>9747</v>
      </c>
      <c r="J329" t="s">
        <v>1905</v>
      </c>
      <c r="K329" t="s">
        <v>634</v>
      </c>
      <c r="L329" t="s">
        <v>635</v>
      </c>
      <c r="M329" t="s">
        <v>9748</v>
      </c>
      <c r="N329" t="s">
        <v>634</v>
      </c>
      <c r="O329" t="s">
        <v>637</v>
      </c>
      <c r="P329" t="s">
        <v>22</v>
      </c>
      <c r="Q329" t="s">
        <v>638</v>
      </c>
      <c r="R329" t="s">
        <v>635</v>
      </c>
      <c r="S329" t="s">
        <v>634</v>
      </c>
      <c r="T329" t="s">
        <v>9748</v>
      </c>
    </row>
    <row r="330" spans="1:20" x14ac:dyDescent="0.25">
      <c r="A330" t="s">
        <v>23</v>
      </c>
      <c r="B330" t="s">
        <v>24</v>
      </c>
      <c r="C330">
        <v>50</v>
      </c>
      <c r="D330">
        <v>1</v>
      </c>
      <c r="E330" t="s">
        <v>9746</v>
      </c>
      <c r="F330">
        <v>100</v>
      </c>
      <c r="G330">
        <v>0</v>
      </c>
      <c r="H330" t="s">
        <v>631</v>
      </c>
      <c r="I330" t="s">
        <v>9747</v>
      </c>
      <c r="J330" t="s">
        <v>1905</v>
      </c>
      <c r="K330" t="s">
        <v>634</v>
      </c>
      <c r="L330" t="s">
        <v>635</v>
      </c>
      <c r="M330" t="s">
        <v>9748</v>
      </c>
      <c r="N330" t="s">
        <v>634</v>
      </c>
      <c r="O330" t="s">
        <v>637</v>
      </c>
      <c r="P330" t="s">
        <v>22</v>
      </c>
      <c r="Q330" t="s">
        <v>638</v>
      </c>
      <c r="R330" t="s">
        <v>635</v>
      </c>
      <c r="S330" t="s">
        <v>634</v>
      </c>
      <c r="T330" t="s">
        <v>9748</v>
      </c>
    </row>
    <row r="331" spans="1:20" x14ac:dyDescent="0.25">
      <c r="A331" t="s">
        <v>25</v>
      </c>
      <c r="B331" t="s">
        <v>26</v>
      </c>
      <c r="C331">
        <v>50</v>
      </c>
      <c r="D331">
        <v>1</v>
      </c>
      <c r="E331" t="s">
        <v>9746</v>
      </c>
      <c r="F331">
        <v>100</v>
      </c>
      <c r="G331">
        <v>0</v>
      </c>
      <c r="H331" t="s">
        <v>631</v>
      </c>
      <c r="I331" t="s">
        <v>9747</v>
      </c>
      <c r="J331" t="s">
        <v>1905</v>
      </c>
      <c r="K331" t="s">
        <v>634</v>
      </c>
      <c r="L331" t="s">
        <v>635</v>
      </c>
      <c r="M331" t="s">
        <v>9748</v>
      </c>
      <c r="N331" t="s">
        <v>634</v>
      </c>
      <c r="O331" t="s">
        <v>637</v>
      </c>
      <c r="P331" t="s">
        <v>22</v>
      </c>
      <c r="Q331" t="s">
        <v>638</v>
      </c>
      <c r="R331" t="s">
        <v>635</v>
      </c>
      <c r="S331" t="s">
        <v>634</v>
      </c>
      <c r="T331" t="s">
        <v>9748</v>
      </c>
    </row>
    <row r="332" spans="1:20" x14ac:dyDescent="0.25">
      <c r="A332" t="s">
        <v>37</v>
      </c>
      <c r="B332" t="s">
        <v>38</v>
      </c>
      <c r="C332">
        <v>66.666666666666671</v>
      </c>
      <c r="D332">
        <v>3</v>
      </c>
      <c r="E332" t="s">
        <v>9749</v>
      </c>
      <c r="F332">
        <v>100</v>
      </c>
      <c r="G332">
        <v>0</v>
      </c>
      <c r="H332" t="s">
        <v>631</v>
      </c>
      <c r="I332" t="s">
        <v>9750</v>
      </c>
      <c r="J332" t="s">
        <v>1081</v>
      </c>
      <c r="K332" t="s">
        <v>634</v>
      </c>
      <c r="L332" t="s">
        <v>635</v>
      </c>
      <c r="M332" t="s">
        <v>9751</v>
      </c>
      <c r="N332" t="s">
        <v>634</v>
      </c>
      <c r="O332" t="s">
        <v>637</v>
      </c>
      <c r="P332" t="s">
        <v>22</v>
      </c>
      <c r="Q332" t="s">
        <v>638</v>
      </c>
      <c r="R332" t="s">
        <v>635</v>
      </c>
      <c r="S332" t="s">
        <v>634</v>
      </c>
      <c r="T332" t="s">
        <v>9751</v>
      </c>
    </row>
    <row r="333" spans="1:20" x14ac:dyDescent="0.25">
      <c r="A333" t="s">
        <v>256</v>
      </c>
      <c r="B333" t="s">
        <v>262</v>
      </c>
      <c r="C333">
        <v>139</v>
      </c>
      <c r="D333">
        <v>2</v>
      </c>
      <c r="E333" t="s">
        <v>9752</v>
      </c>
      <c r="F333">
        <v>215</v>
      </c>
      <c r="G333">
        <v>0</v>
      </c>
      <c r="H333" t="s">
        <v>641</v>
      </c>
      <c r="I333" t="s">
        <v>9753</v>
      </c>
      <c r="J333" t="s">
        <v>9754</v>
      </c>
      <c r="K333" t="s">
        <v>686</v>
      </c>
      <c r="L333" t="s">
        <v>9755</v>
      </c>
      <c r="M333" t="s">
        <v>9756</v>
      </c>
      <c r="N333" t="s">
        <v>8075</v>
      </c>
      <c r="O333" t="s">
        <v>1642</v>
      </c>
      <c r="P333" t="s">
        <v>1236</v>
      </c>
      <c r="Q333" t="s">
        <v>1123</v>
      </c>
      <c r="R333" t="s">
        <v>635</v>
      </c>
      <c r="S333" t="s">
        <v>634</v>
      </c>
      <c r="T333" t="s">
        <v>9751</v>
      </c>
    </row>
    <row r="334" spans="1:20" x14ac:dyDescent="0.25">
      <c r="A334" t="s">
        <v>37</v>
      </c>
      <c r="B334" t="s">
        <v>38</v>
      </c>
      <c r="C334">
        <v>66.666666666666671</v>
      </c>
      <c r="D334">
        <v>6</v>
      </c>
      <c r="E334" t="s">
        <v>9757</v>
      </c>
      <c r="F334">
        <v>200</v>
      </c>
      <c r="G334">
        <v>0</v>
      </c>
      <c r="H334" t="s">
        <v>631</v>
      </c>
      <c r="I334" t="s">
        <v>9758</v>
      </c>
      <c r="J334" t="s">
        <v>1284</v>
      </c>
      <c r="K334" t="s">
        <v>634</v>
      </c>
      <c r="L334" t="s">
        <v>635</v>
      </c>
      <c r="M334" t="s">
        <v>9759</v>
      </c>
      <c r="N334" t="s">
        <v>634</v>
      </c>
      <c r="O334" t="s">
        <v>637</v>
      </c>
      <c r="P334" t="s">
        <v>22</v>
      </c>
      <c r="Q334" t="s">
        <v>638</v>
      </c>
      <c r="R334" t="s">
        <v>635</v>
      </c>
      <c r="S334" t="s">
        <v>634</v>
      </c>
      <c r="T334" t="s">
        <v>9759</v>
      </c>
    </row>
    <row r="335" spans="1:20" x14ac:dyDescent="0.25">
      <c r="A335" t="s">
        <v>164</v>
      </c>
      <c r="B335" t="s">
        <v>165</v>
      </c>
      <c r="C335">
        <v>65</v>
      </c>
      <c r="D335">
        <v>18</v>
      </c>
      <c r="E335" t="s">
        <v>9760</v>
      </c>
      <c r="F335">
        <v>598</v>
      </c>
      <c r="G335">
        <v>0</v>
      </c>
      <c r="H335" t="s">
        <v>631</v>
      </c>
      <c r="I335" t="s">
        <v>9761</v>
      </c>
      <c r="J335" t="s">
        <v>814</v>
      </c>
      <c r="K335" t="s">
        <v>634</v>
      </c>
      <c r="L335" t="s">
        <v>635</v>
      </c>
      <c r="M335" t="s">
        <v>9762</v>
      </c>
      <c r="N335" t="s">
        <v>634</v>
      </c>
      <c r="O335" t="s">
        <v>637</v>
      </c>
      <c r="P335" t="s">
        <v>22</v>
      </c>
      <c r="Q335" t="s">
        <v>638</v>
      </c>
      <c r="R335" t="s">
        <v>635</v>
      </c>
      <c r="S335" t="s">
        <v>634</v>
      </c>
      <c r="T335" t="s">
        <v>9762</v>
      </c>
    </row>
    <row r="336" spans="1:20" x14ac:dyDescent="0.25">
      <c r="A336" t="s">
        <v>258</v>
      </c>
      <c r="B336" t="s">
        <v>264</v>
      </c>
      <c r="C336">
        <v>139</v>
      </c>
      <c r="D336">
        <v>1</v>
      </c>
      <c r="E336" t="s">
        <v>9763</v>
      </c>
      <c r="F336">
        <v>399</v>
      </c>
      <c r="G336">
        <v>0</v>
      </c>
      <c r="H336" t="s">
        <v>641</v>
      </c>
      <c r="I336" t="s">
        <v>4934</v>
      </c>
      <c r="J336" t="s">
        <v>9764</v>
      </c>
      <c r="K336" t="s">
        <v>2849</v>
      </c>
      <c r="L336" t="s">
        <v>4936</v>
      </c>
      <c r="M336" t="s">
        <v>9765</v>
      </c>
      <c r="N336" t="s">
        <v>8075</v>
      </c>
      <c r="O336" t="s">
        <v>1121</v>
      </c>
      <c r="P336" t="s">
        <v>1122</v>
      </c>
      <c r="Q336" t="s">
        <v>638</v>
      </c>
      <c r="R336" t="s">
        <v>635</v>
      </c>
      <c r="S336" t="s">
        <v>634</v>
      </c>
      <c r="T336" t="s">
        <v>9765</v>
      </c>
    </row>
    <row r="337" spans="1:20" x14ac:dyDescent="0.25">
      <c r="A337" t="s">
        <v>256</v>
      </c>
      <c r="B337" t="s">
        <v>262</v>
      </c>
      <c r="C337">
        <v>139</v>
      </c>
      <c r="D337">
        <v>3</v>
      </c>
      <c r="E337" t="s">
        <v>9763</v>
      </c>
      <c r="F337">
        <v>399</v>
      </c>
      <c r="G337">
        <v>0</v>
      </c>
      <c r="H337" t="s">
        <v>641</v>
      </c>
      <c r="I337" t="s">
        <v>4934</v>
      </c>
      <c r="J337" t="s">
        <v>9764</v>
      </c>
      <c r="K337" t="s">
        <v>2849</v>
      </c>
      <c r="L337" t="s">
        <v>4936</v>
      </c>
      <c r="M337" t="s">
        <v>9765</v>
      </c>
      <c r="N337" t="s">
        <v>8075</v>
      </c>
      <c r="O337" t="s">
        <v>1121</v>
      </c>
      <c r="P337" t="s">
        <v>1122</v>
      </c>
      <c r="Q337" t="s">
        <v>638</v>
      </c>
      <c r="R337" t="s">
        <v>635</v>
      </c>
      <c r="S337" t="s">
        <v>634</v>
      </c>
      <c r="T337" t="s">
        <v>9765</v>
      </c>
    </row>
    <row r="338" spans="1:20" x14ac:dyDescent="0.25">
      <c r="A338" t="s">
        <v>257</v>
      </c>
      <c r="B338" t="s">
        <v>263</v>
      </c>
      <c r="C338">
        <v>139</v>
      </c>
      <c r="D338">
        <v>2</v>
      </c>
      <c r="E338" t="s">
        <v>9766</v>
      </c>
      <c r="F338">
        <v>215</v>
      </c>
      <c r="G338">
        <v>0</v>
      </c>
      <c r="H338" t="s">
        <v>641</v>
      </c>
      <c r="I338" t="s">
        <v>9767</v>
      </c>
      <c r="J338" t="s">
        <v>9768</v>
      </c>
      <c r="K338" t="s">
        <v>4251</v>
      </c>
      <c r="L338" t="s">
        <v>9769</v>
      </c>
      <c r="M338" t="s">
        <v>9770</v>
      </c>
      <c r="N338" t="s">
        <v>8075</v>
      </c>
      <c r="O338" t="s">
        <v>1121</v>
      </c>
      <c r="P338" t="s">
        <v>1122</v>
      </c>
      <c r="Q338" t="s">
        <v>638</v>
      </c>
      <c r="R338" t="s">
        <v>635</v>
      </c>
      <c r="S338" t="s">
        <v>634</v>
      </c>
      <c r="T338" t="s">
        <v>9770</v>
      </c>
    </row>
    <row r="339" spans="1:20" x14ac:dyDescent="0.25">
      <c r="A339" t="s">
        <v>116</v>
      </c>
      <c r="B339" t="s">
        <v>117</v>
      </c>
      <c r="C339">
        <v>10</v>
      </c>
      <c r="D339">
        <v>50</v>
      </c>
      <c r="E339" t="s">
        <v>9771</v>
      </c>
      <c r="F339">
        <v>492</v>
      </c>
      <c r="G339">
        <v>0</v>
      </c>
      <c r="H339" t="s">
        <v>641</v>
      </c>
      <c r="I339" t="s">
        <v>9772</v>
      </c>
      <c r="J339" t="s">
        <v>9773</v>
      </c>
      <c r="K339" t="s">
        <v>1559</v>
      </c>
      <c r="L339" t="s">
        <v>1553</v>
      </c>
      <c r="M339" t="s">
        <v>9774</v>
      </c>
      <c r="N339" t="s">
        <v>634</v>
      </c>
      <c r="O339" t="s">
        <v>3621</v>
      </c>
      <c r="P339" t="s">
        <v>43</v>
      </c>
      <c r="Q339" t="s">
        <v>648</v>
      </c>
      <c r="R339" t="s">
        <v>635</v>
      </c>
      <c r="S339" t="s">
        <v>634</v>
      </c>
      <c r="T339" t="s">
        <v>9774</v>
      </c>
    </row>
    <row r="340" spans="1:20" x14ac:dyDescent="0.25">
      <c r="A340" t="s">
        <v>20</v>
      </c>
      <c r="B340" t="s">
        <v>21</v>
      </c>
      <c r="C340">
        <v>50</v>
      </c>
      <c r="D340">
        <v>1</v>
      </c>
      <c r="E340" t="s">
        <v>9775</v>
      </c>
      <c r="F340">
        <v>100</v>
      </c>
      <c r="G340">
        <v>0</v>
      </c>
      <c r="H340" t="s">
        <v>631</v>
      </c>
      <c r="I340" t="s">
        <v>9776</v>
      </c>
      <c r="J340" t="s">
        <v>1788</v>
      </c>
      <c r="K340" t="s">
        <v>634</v>
      </c>
      <c r="L340" t="s">
        <v>635</v>
      </c>
      <c r="M340" t="s">
        <v>9777</v>
      </c>
      <c r="N340" t="s">
        <v>634</v>
      </c>
      <c r="O340" t="s">
        <v>637</v>
      </c>
      <c r="P340" t="s">
        <v>22</v>
      </c>
      <c r="Q340" t="s">
        <v>638</v>
      </c>
      <c r="R340" t="s">
        <v>635</v>
      </c>
      <c r="S340" t="s">
        <v>634</v>
      </c>
      <c r="T340" t="s">
        <v>9777</v>
      </c>
    </row>
    <row r="341" spans="1:20" x14ac:dyDescent="0.25">
      <c r="A341" t="s">
        <v>23</v>
      </c>
      <c r="B341" t="s">
        <v>24</v>
      </c>
      <c r="C341">
        <v>50</v>
      </c>
      <c r="D341">
        <v>1</v>
      </c>
      <c r="E341" t="s">
        <v>9775</v>
      </c>
      <c r="F341">
        <v>100</v>
      </c>
      <c r="G341">
        <v>0</v>
      </c>
      <c r="H341" t="s">
        <v>631</v>
      </c>
      <c r="I341" t="s">
        <v>9776</v>
      </c>
      <c r="J341" t="s">
        <v>1788</v>
      </c>
      <c r="K341" t="s">
        <v>634</v>
      </c>
      <c r="L341" t="s">
        <v>635</v>
      </c>
      <c r="M341" t="s">
        <v>9777</v>
      </c>
      <c r="N341" t="s">
        <v>634</v>
      </c>
      <c r="O341" t="s">
        <v>637</v>
      </c>
      <c r="P341" t="s">
        <v>22</v>
      </c>
      <c r="Q341" t="s">
        <v>638</v>
      </c>
      <c r="R341" t="s">
        <v>635</v>
      </c>
      <c r="S341" t="s">
        <v>634</v>
      </c>
      <c r="T341" t="s">
        <v>9777</v>
      </c>
    </row>
    <row r="342" spans="1:20" x14ac:dyDescent="0.25">
      <c r="A342" t="s">
        <v>25</v>
      </c>
      <c r="B342" t="s">
        <v>26</v>
      </c>
      <c r="C342">
        <v>50</v>
      </c>
      <c r="D342">
        <v>1</v>
      </c>
      <c r="E342" t="s">
        <v>9775</v>
      </c>
      <c r="F342">
        <v>100</v>
      </c>
      <c r="G342">
        <v>0</v>
      </c>
      <c r="H342" t="s">
        <v>631</v>
      </c>
      <c r="I342" t="s">
        <v>9776</v>
      </c>
      <c r="J342" t="s">
        <v>1788</v>
      </c>
      <c r="K342" t="s">
        <v>634</v>
      </c>
      <c r="L342" t="s">
        <v>635</v>
      </c>
      <c r="M342" t="s">
        <v>9777</v>
      </c>
      <c r="N342" t="s">
        <v>634</v>
      </c>
      <c r="O342" t="s">
        <v>637</v>
      </c>
      <c r="P342" t="s">
        <v>22</v>
      </c>
      <c r="Q342" t="s">
        <v>638</v>
      </c>
      <c r="R342" t="s">
        <v>635</v>
      </c>
      <c r="S342" t="s">
        <v>634</v>
      </c>
      <c r="T342" t="s">
        <v>9777</v>
      </c>
    </row>
    <row r="343" spans="1:20" x14ac:dyDescent="0.25">
      <c r="A343" t="s">
        <v>116</v>
      </c>
      <c r="B343" t="s">
        <v>117</v>
      </c>
      <c r="C343">
        <v>10</v>
      </c>
      <c r="D343">
        <v>50</v>
      </c>
      <c r="E343" t="s">
        <v>9778</v>
      </c>
      <c r="F343">
        <v>495</v>
      </c>
      <c r="G343">
        <v>0</v>
      </c>
      <c r="H343" t="s">
        <v>641</v>
      </c>
      <c r="I343" t="s">
        <v>9772</v>
      </c>
      <c r="J343" t="s">
        <v>9773</v>
      </c>
      <c r="K343" t="s">
        <v>1559</v>
      </c>
      <c r="L343" t="s">
        <v>1553</v>
      </c>
      <c r="M343" t="s">
        <v>9777</v>
      </c>
      <c r="N343" t="s">
        <v>634</v>
      </c>
      <c r="O343" t="s">
        <v>3621</v>
      </c>
      <c r="P343" t="s">
        <v>43</v>
      </c>
      <c r="Q343" t="s">
        <v>648</v>
      </c>
      <c r="R343" t="s">
        <v>635</v>
      </c>
      <c r="S343" t="s">
        <v>634</v>
      </c>
      <c r="T343" t="s">
        <v>9779</v>
      </c>
    </row>
    <row r="344" spans="1:20" x14ac:dyDescent="0.25">
      <c r="A344" t="s">
        <v>121</v>
      </c>
      <c r="B344" t="s">
        <v>122</v>
      </c>
      <c r="C344">
        <v>15</v>
      </c>
      <c r="D344">
        <v>1</v>
      </c>
      <c r="E344" t="s">
        <v>9780</v>
      </c>
      <c r="F344">
        <v>15</v>
      </c>
      <c r="G344">
        <v>0</v>
      </c>
      <c r="H344" t="s">
        <v>631</v>
      </c>
      <c r="I344" t="s">
        <v>7899</v>
      </c>
      <c r="J344" t="s">
        <v>7900</v>
      </c>
      <c r="K344" t="s">
        <v>7901</v>
      </c>
      <c r="L344" t="s">
        <v>8747</v>
      </c>
      <c r="M344" t="s">
        <v>9781</v>
      </c>
      <c r="N344" t="s">
        <v>634</v>
      </c>
      <c r="O344" t="s">
        <v>894</v>
      </c>
      <c r="P344" t="s">
        <v>43</v>
      </c>
      <c r="Q344" t="s">
        <v>648</v>
      </c>
      <c r="R344" t="s">
        <v>635</v>
      </c>
      <c r="S344" t="s">
        <v>634</v>
      </c>
      <c r="T344" t="s">
        <v>9782</v>
      </c>
    </row>
    <row r="345" spans="1:20" x14ac:dyDescent="0.25">
      <c r="A345" t="s">
        <v>20</v>
      </c>
      <c r="B345" t="s">
        <v>21</v>
      </c>
      <c r="C345">
        <v>50</v>
      </c>
      <c r="D345">
        <v>1</v>
      </c>
      <c r="E345" t="s">
        <v>9783</v>
      </c>
      <c r="F345">
        <v>100</v>
      </c>
      <c r="G345">
        <v>0</v>
      </c>
      <c r="H345" t="s">
        <v>703</v>
      </c>
      <c r="I345" t="s">
        <v>9784</v>
      </c>
      <c r="J345" t="s">
        <v>720</v>
      </c>
      <c r="K345" t="s">
        <v>634</v>
      </c>
      <c r="L345" t="s">
        <v>635</v>
      </c>
      <c r="M345" t="s">
        <v>9785</v>
      </c>
      <c r="N345" t="s">
        <v>634</v>
      </c>
      <c r="O345" t="s">
        <v>637</v>
      </c>
      <c r="P345" t="s">
        <v>22</v>
      </c>
      <c r="Q345" t="s">
        <v>638</v>
      </c>
      <c r="R345" t="s">
        <v>635</v>
      </c>
      <c r="S345" t="s">
        <v>634</v>
      </c>
      <c r="T345" t="s">
        <v>9785</v>
      </c>
    </row>
    <row r="346" spans="1:20" x14ac:dyDescent="0.25">
      <c r="A346" t="s">
        <v>23</v>
      </c>
      <c r="B346" t="s">
        <v>24</v>
      </c>
      <c r="C346">
        <v>50</v>
      </c>
      <c r="D346">
        <v>1</v>
      </c>
      <c r="E346" t="s">
        <v>9783</v>
      </c>
      <c r="F346">
        <v>100</v>
      </c>
      <c r="G346">
        <v>0</v>
      </c>
      <c r="H346" t="s">
        <v>703</v>
      </c>
      <c r="I346" t="s">
        <v>9784</v>
      </c>
      <c r="J346" t="s">
        <v>720</v>
      </c>
      <c r="K346" t="s">
        <v>634</v>
      </c>
      <c r="L346" t="s">
        <v>635</v>
      </c>
      <c r="M346" t="s">
        <v>9785</v>
      </c>
      <c r="N346" t="s">
        <v>634</v>
      </c>
      <c r="O346" t="s">
        <v>637</v>
      </c>
      <c r="P346" t="s">
        <v>22</v>
      </c>
      <c r="Q346" t="s">
        <v>638</v>
      </c>
      <c r="R346" t="s">
        <v>635</v>
      </c>
      <c r="S346" t="s">
        <v>634</v>
      </c>
      <c r="T346" t="s">
        <v>9785</v>
      </c>
    </row>
    <row r="347" spans="1:20" x14ac:dyDescent="0.25">
      <c r="A347" t="s">
        <v>25</v>
      </c>
      <c r="B347" t="s">
        <v>26</v>
      </c>
      <c r="C347">
        <v>50</v>
      </c>
      <c r="D347">
        <v>1</v>
      </c>
      <c r="E347" t="s">
        <v>9783</v>
      </c>
      <c r="F347">
        <v>100</v>
      </c>
      <c r="G347">
        <v>0</v>
      </c>
      <c r="H347" t="s">
        <v>703</v>
      </c>
      <c r="I347" t="s">
        <v>9784</v>
      </c>
      <c r="J347" t="s">
        <v>720</v>
      </c>
      <c r="K347" t="s">
        <v>634</v>
      </c>
      <c r="L347" t="s">
        <v>635</v>
      </c>
      <c r="M347" t="s">
        <v>9785</v>
      </c>
      <c r="N347" t="s">
        <v>634</v>
      </c>
      <c r="O347" t="s">
        <v>637</v>
      </c>
      <c r="P347" t="s">
        <v>22</v>
      </c>
      <c r="Q347" t="s">
        <v>638</v>
      </c>
      <c r="R347" t="s">
        <v>635</v>
      </c>
      <c r="S347" t="s">
        <v>634</v>
      </c>
      <c r="T347" t="s">
        <v>9785</v>
      </c>
    </row>
    <row r="348" spans="1:20" x14ac:dyDescent="0.25">
      <c r="A348" t="s">
        <v>20</v>
      </c>
      <c r="B348" t="s">
        <v>21</v>
      </c>
      <c r="C348">
        <v>50</v>
      </c>
      <c r="D348">
        <v>1</v>
      </c>
      <c r="E348" t="s">
        <v>9786</v>
      </c>
      <c r="F348">
        <v>100</v>
      </c>
      <c r="G348">
        <v>0</v>
      </c>
      <c r="H348" t="s">
        <v>631</v>
      </c>
      <c r="I348" t="s">
        <v>9787</v>
      </c>
      <c r="J348" t="s">
        <v>917</v>
      </c>
      <c r="K348" t="s">
        <v>634</v>
      </c>
      <c r="L348" t="s">
        <v>635</v>
      </c>
      <c r="M348" t="s">
        <v>9788</v>
      </c>
      <c r="N348" t="s">
        <v>634</v>
      </c>
      <c r="O348" t="s">
        <v>654</v>
      </c>
      <c r="P348" t="s">
        <v>22</v>
      </c>
      <c r="Q348" t="s">
        <v>655</v>
      </c>
      <c r="R348" t="s">
        <v>9789</v>
      </c>
      <c r="S348" t="s">
        <v>634</v>
      </c>
      <c r="T348" t="s">
        <v>9788</v>
      </c>
    </row>
    <row r="349" spans="1:20" x14ac:dyDescent="0.25">
      <c r="A349" t="s">
        <v>23</v>
      </c>
      <c r="B349" t="s">
        <v>24</v>
      </c>
      <c r="C349">
        <v>50</v>
      </c>
      <c r="D349">
        <v>1</v>
      </c>
      <c r="E349" t="s">
        <v>9786</v>
      </c>
      <c r="F349">
        <v>100</v>
      </c>
      <c r="G349">
        <v>0</v>
      </c>
      <c r="H349" t="s">
        <v>631</v>
      </c>
      <c r="I349" t="s">
        <v>9787</v>
      </c>
      <c r="J349" t="s">
        <v>917</v>
      </c>
      <c r="K349" t="s">
        <v>634</v>
      </c>
      <c r="L349" t="s">
        <v>635</v>
      </c>
      <c r="M349" t="s">
        <v>9788</v>
      </c>
      <c r="N349" t="s">
        <v>634</v>
      </c>
      <c r="O349" t="s">
        <v>654</v>
      </c>
      <c r="P349" t="s">
        <v>22</v>
      </c>
      <c r="Q349" t="s">
        <v>655</v>
      </c>
      <c r="R349" t="s">
        <v>9789</v>
      </c>
      <c r="S349" t="s">
        <v>634</v>
      </c>
      <c r="T349" t="s">
        <v>9788</v>
      </c>
    </row>
    <row r="350" spans="1:20" x14ac:dyDescent="0.25">
      <c r="A350" t="s">
        <v>25</v>
      </c>
      <c r="B350" t="s">
        <v>26</v>
      </c>
      <c r="C350">
        <v>50</v>
      </c>
      <c r="D350">
        <v>1</v>
      </c>
      <c r="E350" t="s">
        <v>9786</v>
      </c>
      <c r="F350">
        <v>100</v>
      </c>
      <c r="G350">
        <v>0</v>
      </c>
      <c r="H350" t="s">
        <v>631</v>
      </c>
      <c r="I350" t="s">
        <v>9787</v>
      </c>
      <c r="J350" t="s">
        <v>917</v>
      </c>
      <c r="K350" t="s">
        <v>634</v>
      </c>
      <c r="L350" t="s">
        <v>635</v>
      </c>
      <c r="M350" t="s">
        <v>9788</v>
      </c>
      <c r="N350" t="s">
        <v>634</v>
      </c>
      <c r="O350" t="s">
        <v>654</v>
      </c>
      <c r="P350" t="s">
        <v>22</v>
      </c>
      <c r="Q350" t="s">
        <v>655</v>
      </c>
      <c r="R350" t="s">
        <v>9789</v>
      </c>
      <c r="S350" t="s">
        <v>634</v>
      </c>
      <c r="T350" t="s">
        <v>9790</v>
      </c>
    </row>
    <row r="351" spans="1:20" x14ac:dyDescent="0.25">
      <c r="A351" t="s">
        <v>20</v>
      </c>
      <c r="B351" t="s">
        <v>21</v>
      </c>
      <c r="C351">
        <v>50</v>
      </c>
      <c r="D351">
        <v>1</v>
      </c>
      <c r="E351" t="s">
        <v>9791</v>
      </c>
      <c r="F351">
        <v>100</v>
      </c>
      <c r="G351">
        <v>0</v>
      </c>
      <c r="H351" t="s">
        <v>703</v>
      </c>
      <c r="I351" t="s">
        <v>9758</v>
      </c>
      <c r="J351" t="s">
        <v>1284</v>
      </c>
      <c r="K351" t="s">
        <v>634</v>
      </c>
      <c r="L351" t="s">
        <v>635</v>
      </c>
      <c r="M351" t="s">
        <v>9792</v>
      </c>
      <c r="N351" t="s">
        <v>634</v>
      </c>
      <c r="O351" t="s">
        <v>637</v>
      </c>
      <c r="P351" t="s">
        <v>22</v>
      </c>
      <c r="Q351" t="s">
        <v>638</v>
      </c>
      <c r="R351" t="s">
        <v>635</v>
      </c>
      <c r="S351" t="s">
        <v>9793</v>
      </c>
      <c r="T351" t="s">
        <v>9792</v>
      </c>
    </row>
    <row r="352" spans="1:20" x14ac:dyDescent="0.25">
      <c r="A352" t="s">
        <v>23</v>
      </c>
      <c r="B352" t="s">
        <v>24</v>
      </c>
      <c r="C352">
        <v>50</v>
      </c>
      <c r="D352">
        <v>1</v>
      </c>
      <c r="E352" t="s">
        <v>9791</v>
      </c>
      <c r="F352">
        <v>100</v>
      </c>
      <c r="G352">
        <v>0</v>
      </c>
      <c r="H352" t="s">
        <v>703</v>
      </c>
      <c r="I352" t="s">
        <v>9758</v>
      </c>
      <c r="J352" t="s">
        <v>1284</v>
      </c>
      <c r="K352" t="s">
        <v>634</v>
      </c>
      <c r="L352" t="s">
        <v>635</v>
      </c>
      <c r="M352" t="s">
        <v>9792</v>
      </c>
      <c r="N352" t="s">
        <v>634</v>
      </c>
      <c r="O352" t="s">
        <v>637</v>
      </c>
      <c r="P352" t="s">
        <v>22</v>
      </c>
      <c r="Q352" t="s">
        <v>638</v>
      </c>
      <c r="R352" t="s">
        <v>635</v>
      </c>
      <c r="S352" t="s">
        <v>9793</v>
      </c>
      <c r="T352" t="s">
        <v>9792</v>
      </c>
    </row>
    <row r="353" spans="1:20" x14ac:dyDescent="0.25">
      <c r="A353" t="s">
        <v>25</v>
      </c>
      <c r="B353" t="s">
        <v>26</v>
      </c>
      <c r="C353">
        <v>50</v>
      </c>
      <c r="D353">
        <v>1</v>
      </c>
      <c r="E353" t="s">
        <v>9791</v>
      </c>
      <c r="F353">
        <v>100</v>
      </c>
      <c r="G353">
        <v>0</v>
      </c>
      <c r="H353" t="s">
        <v>703</v>
      </c>
      <c r="I353" t="s">
        <v>9758</v>
      </c>
      <c r="J353" t="s">
        <v>1284</v>
      </c>
      <c r="K353" t="s">
        <v>634</v>
      </c>
      <c r="L353" t="s">
        <v>635</v>
      </c>
      <c r="M353" t="s">
        <v>9792</v>
      </c>
      <c r="N353" t="s">
        <v>634</v>
      </c>
      <c r="O353" t="s">
        <v>637</v>
      </c>
      <c r="P353" t="s">
        <v>22</v>
      </c>
      <c r="Q353" t="s">
        <v>638</v>
      </c>
      <c r="R353" t="s">
        <v>635</v>
      </c>
      <c r="S353" t="s">
        <v>9793</v>
      </c>
      <c r="T353" t="s">
        <v>9792</v>
      </c>
    </row>
    <row r="354" spans="1:20" x14ac:dyDescent="0.25">
      <c r="A354" t="s">
        <v>20</v>
      </c>
      <c r="B354" t="s">
        <v>21</v>
      </c>
      <c r="C354">
        <v>50</v>
      </c>
      <c r="D354">
        <v>1</v>
      </c>
      <c r="E354" t="s">
        <v>9794</v>
      </c>
      <c r="F354">
        <v>100</v>
      </c>
      <c r="G354">
        <v>0</v>
      </c>
      <c r="H354" t="s">
        <v>631</v>
      </c>
      <c r="I354" t="s">
        <v>9795</v>
      </c>
      <c r="J354" t="s">
        <v>1461</v>
      </c>
      <c r="K354" t="s">
        <v>634</v>
      </c>
      <c r="L354" t="s">
        <v>635</v>
      </c>
      <c r="M354" t="s">
        <v>9796</v>
      </c>
      <c r="N354" t="s">
        <v>634</v>
      </c>
      <c r="O354" t="s">
        <v>637</v>
      </c>
      <c r="P354" t="s">
        <v>22</v>
      </c>
      <c r="Q354" t="s">
        <v>638</v>
      </c>
      <c r="R354" t="s">
        <v>635</v>
      </c>
      <c r="S354" t="s">
        <v>9797</v>
      </c>
      <c r="T354" t="s">
        <v>9796</v>
      </c>
    </row>
    <row r="355" spans="1:20" x14ac:dyDescent="0.25">
      <c r="A355" t="s">
        <v>23</v>
      </c>
      <c r="B355" t="s">
        <v>24</v>
      </c>
      <c r="C355">
        <v>50</v>
      </c>
      <c r="D355">
        <v>1</v>
      </c>
      <c r="E355" t="s">
        <v>9794</v>
      </c>
      <c r="F355">
        <v>100</v>
      </c>
      <c r="G355">
        <v>0</v>
      </c>
      <c r="H355" t="s">
        <v>631</v>
      </c>
      <c r="I355" t="s">
        <v>9795</v>
      </c>
      <c r="J355" t="s">
        <v>1461</v>
      </c>
      <c r="K355" t="s">
        <v>634</v>
      </c>
      <c r="L355" t="s">
        <v>635</v>
      </c>
      <c r="M355" t="s">
        <v>9796</v>
      </c>
      <c r="N355" t="s">
        <v>634</v>
      </c>
      <c r="O355" t="s">
        <v>637</v>
      </c>
      <c r="P355" t="s">
        <v>22</v>
      </c>
      <c r="Q355" t="s">
        <v>638</v>
      </c>
      <c r="R355" t="s">
        <v>635</v>
      </c>
      <c r="S355" t="s">
        <v>9797</v>
      </c>
      <c r="T355" t="s">
        <v>9796</v>
      </c>
    </row>
    <row r="356" spans="1:20" x14ac:dyDescent="0.25">
      <c r="A356" t="s">
        <v>25</v>
      </c>
      <c r="B356" t="s">
        <v>26</v>
      </c>
      <c r="C356">
        <v>50</v>
      </c>
      <c r="D356">
        <v>1</v>
      </c>
      <c r="E356" t="s">
        <v>9794</v>
      </c>
      <c r="F356">
        <v>100</v>
      </c>
      <c r="G356">
        <v>0</v>
      </c>
      <c r="H356" t="s">
        <v>631</v>
      </c>
      <c r="I356" t="s">
        <v>9795</v>
      </c>
      <c r="J356" t="s">
        <v>1461</v>
      </c>
      <c r="K356" t="s">
        <v>634</v>
      </c>
      <c r="L356" t="s">
        <v>635</v>
      </c>
      <c r="M356" t="s">
        <v>9796</v>
      </c>
      <c r="N356" t="s">
        <v>634</v>
      </c>
      <c r="O356" t="s">
        <v>637</v>
      </c>
      <c r="P356" t="s">
        <v>22</v>
      </c>
      <c r="Q356" t="s">
        <v>638</v>
      </c>
      <c r="R356" t="s">
        <v>635</v>
      </c>
      <c r="S356" t="s">
        <v>9797</v>
      </c>
      <c r="T356" t="s">
        <v>9796</v>
      </c>
    </row>
    <row r="357" spans="1:20" x14ac:dyDescent="0.25">
      <c r="A357" t="s">
        <v>20</v>
      </c>
      <c r="B357" t="s">
        <v>21</v>
      </c>
      <c r="C357">
        <v>50</v>
      </c>
      <c r="D357">
        <v>1</v>
      </c>
      <c r="E357" t="s">
        <v>9798</v>
      </c>
      <c r="F357">
        <v>100</v>
      </c>
      <c r="G357">
        <v>0</v>
      </c>
      <c r="H357" t="s">
        <v>703</v>
      </c>
      <c r="I357" t="s">
        <v>9799</v>
      </c>
      <c r="J357" t="s">
        <v>1918</v>
      </c>
      <c r="K357" t="s">
        <v>634</v>
      </c>
      <c r="L357" t="s">
        <v>635</v>
      </c>
      <c r="M357" t="s">
        <v>9800</v>
      </c>
      <c r="N357" t="s">
        <v>634</v>
      </c>
      <c r="O357" t="s">
        <v>637</v>
      </c>
      <c r="P357" t="s">
        <v>22</v>
      </c>
      <c r="Q357" t="s">
        <v>638</v>
      </c>
      <c r="R357" t="s">
        <v>635</v>
      </c>
      <c r="S357" t="s">
        <v>9801</v>
      </c>
      <c r="T357" t="s">
        <v>9800</v>
      </c>
    </row>
    <row r="358" spans="1:20" x14ac:dyDescent="0.25">
      <c r="A358" t="s">
        <v>23</v>
      </c>
      <c r="B358" t="s">
        <v>24</v>
      </c>
      <c r="C358">
        <v>50</v>
      </c>
      <c r="D358">
        <v>1</v>
      </c>
      <c r="E358" t="s">
        <v>9798</v>
      </c>
      <c r="F358">
        <v>100</v>
      </c>
      <c r="G358">
        <v>0</v>
      </c>
      <c r="H358" t="s">
        <v>703</v>
      </c>
      <c r="I358" t="s">
        <v>9799</v>
      </c>
      <c r="J358" t="s">
        <v>1918</v>
      </c>
      <c r="K358" t="s">
        <v>634</v>
      </c>
      <c r="L358" t="s">
        <v>635</v>
      </c>
      <c r="M358" t="s">
        <v>9800</v>
      </c>
      <c r="N358" t="s">
        <v>634</v>
      </c>
      <c r="O358" t="s">
        <v>637</v>
      </c>
      <c r="P358" t="s">
        <v>22</v>
      </c>
      <c r="Q358" t="s">
        <v>638</v>
      </c>
      <c r="R358" t="s">
        <v>635</v>
      </c>
      <c r="S358" t="s">
        <v>9801</v>
      </c>
      <c r="T358" t="s">
        <v>9800</v>
      </c>
    </row>
    <row r="359" spans="1:20" x14ac:dyDescent="0.25">
      <c r="A359" t="s">
        <v>25</v>
      </c>
      <c r="B359" t="s">
        <v>26</v>
      </c>
      <c r="C359">
        <v>50</v>
      </c>
      <c r="D359">
        <v>1</v>
      </c>
      <c r="E359" t="s">
        <v>9798</v>
      </c>
      <c r="F359">
        <v>100</v>
      </c>
      <c r="G359">
        <v>0</v>
      </c>
      <c r="H359" t="s">
        <v>703</v>
      </c>
      <c r="I359" t="s">
        <v>9799</v>
      </c>
      <c r="J359" t="s">
        <v>1918</v>
      </c>
      <c r="K359" t="s">
        <v>634</v>
      </c>
      <c r="L359" t="s">
        <v>635</v>
      </c>
      <c r="M359" t="s">
        <v>9800</v>
      </c>
      <c r="N359" t="s">
        <v>634</v>
      </c>
      <c r="O359" t="s">
        <v>637</v>
      </c>
      <c r="P359" t="s">
        <v>22</v>
      </c>
      <c r="Q359" t="s">
        <v>638</v>
      </c>
      <c r="R359" t="s">
        <v>635</v>
      </c>
      <c r="S359" t="s">
        <v>9801</v>
      </c>
      <c r="T359" t="s">
        <v>9800</v>
      </c>
    </row>
    <row r="360" spans="1:20" x14ac:dyDescent="0.25">
      <c r="A360" t="s">
        <v>20</v>
      </c>
      <c r="B360" t="s">
        <v>21</v>
      </c>
      <c r="C360">
        <v>50</v>
      </c>
      <c r="D360">
        <v>1</v>
      </c>
      <c r="E360" t="s">
        <v>9802</v>
      </c>
      <c r="F360">
        <v>100</v>
      </c>
      <c r="G360">
        <v>0</v>
      </c>
      <c r="H360" t="s">
        <v>631</v>
      </c>
      <c r="I360" t="s">
        <v>9803</v>
      </c>
      <c r="J360" t="s">
        <v>1446</v>
      </c>
      <c r="K360" t="s">
        <v>634</v>
      </c>
      <c r="L360" t="s">
        <v>635</v>
      </c>
      <c r="M360" t="s">
        <v>9804</v>
      </c>
      <c r="N360" t="s">
        <v>634</v>
      </c>
      <c r="O360" t="s">
        <v>637</v>
      </c>
      <c r="P360" t="s">
        <v>22</v>
      </c>
      <c r="Q360" t="s">
        <v>638</v>
      </c>
      <c r="R360" t="s">
        <v>635</v>
      </c>
      <c r="S360" t="s">
        <v>9805</v>
      </c>
      <c r="T360" t="s">
        <v>9804</v>
      </c>
    </row>
    <row r="361" spans="1:20" x14ac:dyDescent="0.25">
      <c r="A361" t="s">
        <v>23</v>
      </c>
      <c r="B361" t="s">
        <v>24</v>
      </c>
      <c r="C361">
        <v>50</v>
      </c>
      <c r="D361">
        <v>1</v>
      </c>
      <c r="E361" t="s">
        <v>9802</v>
      </c>
      <c r="F361">
        <v>100</v>
      </c>
      <c r="G361">
        <v>0</v>
      </c>
      <c r="H361" t="s">
        <v>631</v>
      </c>
      <c r="I361" t="s">
        <v>9803</v>
      </c>
      <c r="J361" t="s">
        <v>1446</v>
      </c>
      <c r="K361" t="s">
        <v>634</v>
      </c>
      <c r="L361" t="s">
        <v>635</v>
      </c>
      <c r="M361" t="s">
        <v>9804</v>
      </c>
      <c r="N361" t="s">
        <v>634</v>
      </c>
      <c r="O361" t="s">
        <v>637</v>
      </c>
      <c r="P361" t="s">
        <v>22</v>
      </c>
      <c r="Q361" t="s">
        <v>638</v>
      </c>
      <c r="R361" t="s">
        <v>635</v>
      </c>
      <c r="S361" t="s">
        <v>9805</v>
      </c>
      <c r="T361" t="s">
        <v>9804</v>
      </c>
    </row>
    <row r="362" spans="1:20" x14ac:dyDescent="0.25">
      <c r="A362" t="s">
        <v>25</v>
      </c>
      <c r="B362" t="s">
        <v>26</v>
      </c>
      <c r="C362">
        <v>50</v>
      </c>
      <c r="D362">
        <v>1</v>
      </c>
      <c r="E362" t="s">
        <v>9802</v>
      </c>
      <c r="F362">
        <v>100</v>
      </c>
      <c r="G362">
        <v>0</v>
      </c>
      <c r="H362" t="s">
        <v>631</v>
      </c>
      <c r="I362" t="s">
        <v>9803</v>
      </c>
      <c r="J362" t="s">
        <v>1446</v>
      </c>
      <c r="K362" t="s">
        <v>634</v>
      </c>
      <c r="L362" t="s">
        <v>635</v>
      </c>
      <c r="M362" t="s">
        <v>9804</v>
      </c>
      <c r="N362" t="s">
        <v>634</v>
      </c>
      <c r="O362" t="s">
        <v>637</v>
      </c>
      <c r="P362" t="s">
        <v>22</v>
      </c>
      <c r="Q362" t="s">
        <v>638</v>
      </c>
      <c r="R362" t="s">
        <v>635</v>
      </c>
      <c r="S362" t="s">
        <v>9805</v>
      </c>
      <c r="T362" t="s">
        <v>9804</v>
      </c>
    </row>
    <row r="363" spans="1:20" x14ac:dyDescent="0.25">
      <c r="A363" t="s">
        <v>533</v>
      </c>
      <c r="B363" t="s">
        <v>137</v>
      </c>
      <c r="C363">
        <v>75</v>
      </c>
      <c r="D363">
        <v>2</v>
      </c>
      <c r="E363" t="s">
        <v>9806</v>
      </c>
      <c r="F363">
        <v>215</v>
      </c>
      <c r="G363">
        <v>65</v>
      </c>
      <c r="H363" t="s">
        <v>641</v>
      </c>
      <c r="I363" t="s">
        <v>9807</v>
      </c>
      <c r="J363" t="s">
        <v>9808</v>
      </c>
      <c r="K363" t="s">
        <v>9809</v>
      </c>
      <c r="L363" t="s">
        <v>7334</v>
      </c>
      <c r="M363" t="s">
        <v>9779</v>
      </c>
      <c r="N363" t="s">
        <v>634</v>
      </c>
      <c r="O363" t="s">
        <v>894</v>
      </c>
      <c r="P363" t="s">
        <v>43</v>
      </c>
      <c r="Q363" t="s">
        <v>648</v>
      </c>
      <c r="R363" t="s">
        <v>635</v>
      </c>
      <c r="S363" t="s">
        <v>634</v>
      </c>
      <c r="T363" t="s">
        <v>9810</v>
      </c>
    </row>
    <row r="364" spans="1:20" x14ac:dyDescent="0.25">
      <c r="A364" t="s">
        <v>20</v>
      </c>
      <c r="B364" t="s">
        <v>21</v>
      </c>
      <c r="C364">
        <v>50</v>
      </c>
      <c r="D364">
        <v>1</v>
      </c>
      <c r="E364" t="s">
        <v>9811</v>
      </c>
      <c r="F364">
        <v>100</v>
      </c>
      <c r="G364">
        <v>0</v>
      </c>
      <c r="H364" t="s">
        <v>631</v>
      </c>
      <c r="I364" t="s">
        <v>9812</v>
      </c>
      <c r="J364" t="s">
        <v>805</v>
      </c>
      <c r="K364" t="s">
        <v>634</v>
      </c>
      <c r="L364" t="s">
        <v>635</v>
      </c>
      <c r="M364" t="s">
        <v>9813</v>
      </c>
      <c r="N364" t="s">
        <v>634</v>
      </c>
      <c r="O364" t="s">
        <v>637</v>
      </c>
      <c r="P364" t="s">
        <v>22</v>
      </c>
      <c r="Q364" t="s">
        <v>638</v>
      </c>
      <c r="R364" t="s">
        <v>635</v>
      </c>
      <c r="S364" t="s">
        <v>9814</v>
      </c>
      <c r="T364" t="s">
        <v>9813</v>
      </c>
    </row>
    <row r="365" spans="1:20" x14ac:dyDescent="0.25">
      <c r="A365" t="s">
        <v>23</v>
      </c>
      <c r="B365" t="s">
        <v>24</v>
      </c>
      <c r="C365">
        <v>50</v>
      </c>
      <c r="D365">
        <v>1</v>
      </c>
      <c r="E365" t="s">
        <v>9811</v>
      </c>
      <c r="F365">
        <v>100</v>
      </c>
      <c r="G365">
        <v>0</v>
      </c>
      <c r="H365" t="s">
        <v>631</v>
      </c>
      <c r="I365" t="s">
        <v>9812</v>
      </c>
      <c r="J365" t="s">
        <v>805</v>
      </c>
      <c r="K365" t="s">
        <v>634</v>
      </c>
      <c r="L365" t="s">
        <v>635</v>
      </c>
      <c r="M365" t="s">
        <v>9813</v>
      </c>
      <c r="N365" t="s">
        <v>634</v>
      </c>
      <c r="O365" t="s">
        <v>637</v>
      </c>
      <c r="P365" t="s">
        <v>22</v>
      </c>
      <c r="Q365" t="s">
        <v>638</v>
      </c>
      <c r="R365" t="s">
        <v>635</v>
      </c>
      <c r="S365" t="s">
        <v>9814</v>
      </c>
      <c r="T365" t="s">
        <v>9813</v>
      </c>
    </row>
    <row r="366" spans="1:20" x14ac:dyDescent="0.25">
      <c r="A366" t="s">
        <v>25</v>
      </c>
      <c r="B366" t="s">
        <v>26</v>
      </c>
      <c r="C366">
        <v>50</v>
      </c>
      <c r="D366">
        <v>1</v>
      </c>
      <c r="E366" t="s">
        <v>9811</v>
      </c>
      <c r="F366">
        <v>100</v>
      </c>
      <c r="G366">
        <v>0</v>
      </c>
      <c r="H366" t="s">
        <v>631</v>
      </c>
      <c r="I366" t="s">
        <v>9812</v>
      </c>
      <c r="J366" t="s">
        <v>805</v>
      </c>
      <c r="K366" t="s">
        <v>634</v>
      </c>
      <c r="L366" t="s">
        <v>635</v>
      </c>
      <c r="M366" t="s">
        <v>9813</v>
      </c>
      <c r="N366" t="s">
        <v>634</v>
      </c>
      <c r="O366" t="s">
        <v>637</v>
      </c>
      <c r="P366" t="s">
        <v>22</v>
      </c>
      <c r="Q366" t="s">
        <v>638</v>
      </c>
      <c r="R366" t="s">
        <v>635</v>
      </c>
      <c r="S366" t="s">
        <v>9814</v>
      </c>
      <c r="T366" t="s">
        <v>9813</v>
      </c>
    </row>
    <row r="367" spans="1:20" x14ac:dyDescent="0.25">
      <c r="A367" t="s">
        <v>20</v>
      </c>
      <c r="B367" t="s">
        <v>21</v>
      </c>
      <c r="C367">
        <v>50</v>
      </c>
      <c r="D367">
        <v>1</v>
      </c>
      <c r="E367" t="s">
        <v>9815</v>
      </c>
      <c r="F367">
        <v>203.05</v>
      </c>
      <c r="G367">
        <v>0</v>
      </c>
      <c r="H367" t="s">
        <v>1248</v>
      </c>
      <c r="I367" t="s">
        <v>9816</v>
      </c>
      <c r="J367" t="s">
        <v>9817</v>
      </c>
      <c r="K367" t="s">
        <v>1552</v>
      </c>
      <c r="L367" t="s">
        <v>9818</v>
      </c>
      <c r="M367" t="s">
        <v>9819</v>
      </c>
      <c r="N367" t="s">
        <v>634</v>
      </c>
      <c r="O367" t="s">
        <v>689</v>
      </c>
      <c r="P367" t="s">
        <v>40</v>
      </c>
      <c r="Q367" t="s">
        <v>690</v>
      </c>
      <c r="R367" t="s">
        <v>635</v>
      </c>
      <c r="S367" t="s">
        <v>634</v>
      </c>
      <c r="T367" t="s">
        <v>9820</v>
      </c>
    </row>
    <row r="368" spans="1:20" x14ac:dyDescent="0.25">
      <c r="A368" t="s">
        <v>23</v>
      </c>
      <c r="B368" t="s">
        <v>24</v>
      </c>
      <c r="C368">
        <v>50</v>
      </c>
      <c r="D368">
        <v>1</v>
      </c>
      <c r="E368" t="s">
        <v>9815</v>
      </c>
      <c r="F368">
        <v>203.05</v>
      </c>
      <c r="G368">
        <v>0</v>
      </c>
      <c r="H368" t="s">
        <v>1248</v>
      </c>
      <c r="I368" t="s">
        <v>9816</v>
      </c>
      <c r="J368" t="s">
        <v>9817</v>
      </c>
      <c r="K368" t="s">
        <v>1552</v>
      </c>
      <c r="L368" t="s">
        <v>9818</v>
      </c>
      <c r="M368" t="s">
        <v>9819</v>
      </c>
      <c r="N368" t="s">
        <v>634</v>
      </c>
      <c r="O368" t="s">
        <v>689</v>
      </c>
      <c r="P368" t="s">
        <v>40</v>
      </c>
      <c r="Q368" t="s">
        <v>690</v>
      </c>
      <c r="R368" t="s">
        <v>635</v>
      </c>
      <c r="S368" t="s">
        <v>634</v>
      </c>
      <c r="T368" t="s">
        <v>9820</v>
      </c>
    </row>
    <row r="369" spans="1:20" x14ac:dyDescent="0.25">
      <c r="A369" t="s">
        <v>25</v>
      </c>
      <c r="B369" t="s">
        <v>26</v>
      </c>
      <c r="C369">
        <v>50</v>
      </c>
      <c r="D369">
        <v>1</v>
      </c>
      <c r="E369" t="s">
        <v>9815</v>
      </c>
      <c r="F369">
        <v>203.05</v>
      </c>
      <c r="G369">
        <v>0</v>
      </c>
      <c r="H369" t="s">
        <v>1248</v>
      </c>
      <c r="I369" t="s">
        <v>9816</v>
      </c>
      <c r="J369" t="s">
        <v>9817</v>
      </c>
      <c r="K369" t="s">
        <v>1552</v>
      </c>
      <c r="L369" t="s">
        <v>9818</v>
      </c>
      <c r="M369" t="s">
        <v>9819</v>
      </c>
      <c r="N369" t="s">
        <v>634</v>
      </c>
      <c r="O369" t="s">
        <v>689</v>
      </c>
      <c r="P369" t="s">
        <v>40</v>
      </c>
      <c r="Q369" t="s">
        <v>690</v>
      </c>
      <c r="R369" t="s">
        <v>635</v>
      </c>
      <c r="S369" t="s">
        <v>634</v>
      </c>
      <c r="T369" t="s">
        <v>9820</v>
      </c>
    </row>
    <row r="370" spans="1:20" x14ac:dyDescent="0.25">
      <c r="A370" t="s">
        <v>31</v>
      </c>
      <c r="B370" t="s">
        <v>32</v>
      </c>
      <c r="C370">
        <v>54.5</v>
      </c>
      <c r="D370">
        <v>2</v>
      </c>
      <c r="E370" t="s">
        <v>9815</v>
      </c>
      <c r="F370">
        <v>203.05</v>
      </c>
      <c r="G370">
        <v>0</v>
      </c>
      <c r="H370" t="s">
        <v>1248</v>
      </c>
      <c r="I370" t="s">
        <v>9816</v>
      </c>
      <c r="J370" t="s">
        <v>9817</v>
      </c>
      <c r="K370" t="s">
        <v>1552</v>
      </c>
      <c r="L370" t="s">
        <v>9818</v>
      </c>
      <c r="M370" t="s">
        <v>9819</v>
      </c>
      <c r="N370" t="s">
        <v>634</v>
      </c>
      <c r="O370" t="s">
        <v>689</v>
      </c>
      <c r="P370" t="s">
        <v>40</v>
      </c>
      <c r="Q370" t="s">
        <v>690</v>
      </c>
      <c r="R370" t="s">
        <v>635</v>
      </c>
      <c r="S370" t="s">
        <v>634</v>
      </c>
      <c r="T370" t="s">
        <v>9820</v>
      </c>
    </row>
    <row r="371" spans="1:20" x14ac:dyDescent="0.25">
      <c r="A371" t="s">
        <v>37</v>
      </c>
      <c r="B371" t="s">
        <v>38</v>
      </c>
      <c r="C371">
        <v>66.666666666666671</v>
      </c>
      <c r="D371">
        <v>3</v>
      </c>
      <c r="E371" t="s">
        <v>9821</v>
      </c>
      <c r="F371">
        <v>500</v>
      </c>
      <c r="G371">
        <v>0</v>
      </c>
      <c r="H371" t="s">
        <v>631</v>
      </c>
      <c r="I371" t="s">
        <v>9822</v>
      </c>
      <c r="J371" t="s">
        <v>1087</v>
      </c>
      <c r="K371" t="s">
        <v>634</v>
      </c>
      <c r="L371" t="s">
        <v>635</v>
      </c>
      <c r="M371" t="s">
        <v>9823</v>
      </c>
      <c r="N371" t="s">
        <v>634</v>
      </c>
      <c r="O371" t="s">
        <v>654</v>
      </c>
      <c r="P371" t="s">
        <v>22</v>
      </c>
      <c r="Q371" t="s">
        <v>655</v>
      </c>
      <c r="R371" t="s">
        <v>9824</v>
      </c>
      <c r="S371" t="s">
        <v>9825</v>
      </c>
      <c r="T371" t="s">
        <v>9823</v>
      </c>
    </row>
    <row r="372" spans="1:20" x14ac:dyDescent="0.25">
      <c r="A372" t="s">
        <v>164</v>
      </c>
      <c r="B372" t="s">
        <v>165</v>
      </c>
      <c r="C372">
        <v>50</v>
      </c>
      <c r="D372">
        <v>6</v>
      </c>
      <c r="E372" t="s">
        <v>9821</v>
      </c>
      <c r="F372">
        <v>500</v>
      </c>
      <c r="G372">
        <v>0</v>
      </c>
      <c r="H372" t="s">
        <v>631</v>
      </c>
      <c r="I372" t="s">
        <v>9822</v>
      </c>
      <c r="J372" t="s">
        <v>1087</v>
      </c>
      <c r="K372" t="s">
        <v>634</v>
      </c>
      <c r="L372" t="s">
        <v>635</v>
      </c>
      <c r="M372" t="s">
        <v>9823</v>
      </c>
      <c r="N372" t="s">
        <v>634</v>
      </c>
      <c r="O372" t="s">
        <v>654</v>
      </c>
      <c r="P372" t="s">
        <v>22</v>
      </c>
      <c r="Q372" t="s">
        <v>655</v>
      </c>
      <c r="R372" t="s">
        <v>9824</v>
      </c>
      <c r="S372" t="s">
        <v>9825</v>
      </c>
      <c r="T372" t="s">
        <v>9823</v>
      </c>
    </row>
    <row r="373" spans="1:20" x14ac:dyDescent="0.25">
      <c r="A373" t="s">
        <v>20</v>
      </c>
      <c r="B373" t="s">
        <v>21</v>
      </c>
      <c r="C373">
        <v>60</v>
      </c>
      <c r="D373">
        <v>2</v>
      </c>
      <c r="E373" t="s">
        <v>9821</v>
      </c>
      <c r="F373">
        <v>500</v>
      </c>
      <c r="G373">
        <v>0</v>
      </c>
      <c r="H373" t="s">
        <v>631</v>
      </c>
      <c r="I373" t="s">
        <v>9822</v>
      </c>
      <c r="J373" t="s">
        <v>1087</v>
      </c>
      <c r="K373" t="s">
        <v>634</v>
      </c>
      <c r="L373" t="s">
        <v>635</v>
      </c>
      <c r="M373" t="s">
        <v>9823</v>
      </c>
      <c r="N373" t="s">
        <v>634</v>
      </c>
      <c r="O373" t="s">
        <v>654</v>
      </c>
      <c r="P373" t="s">
        <v>22</v>
      </c>
      <c r="Q373" t="s">
        <v>655</v>
      </c>
      <c r="R373" t="s">
        <v>9824</v>
      </c>
      <c r="S373" t="s">
        <v>9825</v>
      </c>
      <c r="T373" t="s">
        <v>9823</v>
      </c>
    </row>
    <row r="374" spans="1:20" x14ac:dyDescent="0.25">
      <c r="A374" t="s">
        <v>23</v>
      </c>
      <c r="B374" t="s">
        <v>24</v>
      </c>
      <c r="C374">
        <v>60</v>
      </c>
      <c r="D374">
        <v>2</v>
      </c>
      <c r="E374" t="s">
        <v>9821</v>
      </c>
      <c r="F374">
        <v>500</v>
      </c>
      <c r="G374">
        <v>0</v>
      </c>
      <c r="H374" t="s">
        <v>631</v>
      </c>
      <c r="I374" t="s">
        <v>9822</v>
      </c>
      <c r="J374" t="s">
        <v>1087</v>
      </c>
      <c r="K374" t="s">
        <v>634</v>
      </c>
      <c r="L374" t="s">
        <v>635</v>
      </c>
      <c r="M374" t="s">
        <v>9823</v>
      </c>
      <c r="N374" t="s">
        <v>634</v>
      </c>
      <c r="O374" t="s">
        <v>654</v>
      </c>
      <c r="P374" t="s">
        <v>22</v>
      </c>
      <c r="Q374" t="s">
        <v>655</v>
      </c>
      <c r="R374" t="s">
        <v>9824</v>
      </c>
      <c r="S374" t="s">
        <v>9825</v>
      </c>
      <c r="T374" t="s">
        <v>9823</v>
      </c>
    </row>
    <row r="375" spans="1:20" x14ac:dyDescent="0.25">
      <c r="A375" t="s">
        <v>25</v>
      </c>
      <c r="B375" t="s">
        <v>26</v>
      </c>
      <c r="C375">
        <v>60</v>
      </c>
      <c r="D375">
        <v>2</v>
      </c>
      <c r="E375" t="s">
        <v>9821</v>
      </c>
      <c r="F375">
        <v>500</v>
      </c>
      <c r="G375">
        <v>0</v>
      </c>
      <c r="H375" t="s">
        <v>631</v>
      </c>
      <c r="I375" t="s">
        <v>9822</v>
      </c>
      <c r="J375" t="s">
        <v>1087</v>
      </c>
      <c r="K375" t="s">
        <v>634</v>
      </c>
      <c r="L375" t="s">
        <v>635</v>
      </c>
      <c r="M375" t="s">
        <v>9823</v>
      </c>
      <c r="N375" t="s">
        <v>634</v>
      </c>
      <c r="O375" t="s">
        <v>654</v>
      </c>
      <c r="P375" t="s">
        <v>22</v>
      </c>
      <c r="Q375" t="s">
        <v>655</v>
      </c>
      <c r="R375" t="s">
        <v>9824</v>
      </c>
      <c r="S375" t="s">
        <v>9825</v>
      </c>
      <c r="T375" t="s">
        <v>9823</v>
      </c>
    </row>
    <row r="376" spans="1:20" x14ac:dyDescent="0.25">
      <c r="A376" t="s">
        <v>164</v>
      </c>
      <c r="B376" t="s">
        <v>165</v>
      </c>
      <c r="C376">
        <v>40</v>
      </c>
      <c r="D376">
        <v>10</v>
      </c>
      <c r="E376" t="s">
        <v>9826</v>
      </c>
      <c r="F376">
        <v>331.5</v>
      </c>
      <c r="G376">
        <v>0</v>
      </c>
      <c r="H376" t="s">
        <v>631</v>
      </c>
      <c r="I376" t="s">
        <v>9827</v>
      </c>
      <c r="J376" t="s">
        <v>886</v>
      </c>
      <c r="K376" t="s">
        <v>634</v>
      </c>
      <c r="L376" t="s">
        <v>635</v>
      </c>
      <c r="M376" t="s">
        <v>9828</v>
      </c>
      <c r="N376" t="s">
        <v>634</v>
      </c>
      <c r="O376" t="s">
        <v>637</v>
      </c>
      <c r="P376" t="s">
        <v>22</v>
      </c>
      <c r="Q376" t="s">
        <v>638</v>
      </c>
      <c r="R376" t="s">
        <v>635</v>
      </c>
      <c r="S376" t="s">
        <v>9829</v>
      </c>
      <c r="T376" t="s">
        <v>9828</v>
      </c>
    </row>
    <row r="377" spans="1:20" x14ac:dyDescent="0.25">
      <c r="A377" t="s">
        <v>164</v>
      </c>
      <c r="B377" t="s">
        <v>165</v>
      </c>
      <c r="C377">
        <v>50</v>
      </c>
      <c r="D377">
        <v>6</v>
      </c>
      <c r="E377" t="s">
        <v>9830</v>
      </c>
      <c r="F377">
        <v>200</v>
      </c>
      <c r="G377">
        <v>0</v>
      </c>
      <c r="H377" t="s">
        <v>631</v>
      </c>
      <c r="I377" t="s">
        <v>9831</v>
      </c>
      <c r="J377" t="s">
        <v>845</v>
      </c>
      <c r="K377" t="s">
        <v>634</v>
      </c>
      <c r="L377" t="s">
        <v>635</v>
      </c>
      <c r="M377" t="s">
        <v>9828</v>
      </c>
      <c r="N377" t="s">
        <v>634</v>
      </c>
      <c r="O377" t="s">
        <v>637</v>
      </c>
      <c r="P377" t="s">
        <v>22</v>
      </c>
      <c r="Q377" t="s">
        <v>638</v>
      </c>
      <c r="R377" t="s">
        <v>635</v>
      </c>
      <c r="S377" t="s">
        <v>9832</v>
      </c>
      <c r="T377" t="s">
        <v>9828</v>
      </c>
    </row>
    <row r="378" spans="1:20" x14ac:dyDescent="0.25">
      <c r="A378" t="s">
        <v>37</v>
      </c>
      <c r="B378" t="s">
        <v>38</v>
      </c>
      <c r="C378">
        <v>33</v>
      </c>
      <c r="D378">
        <v>30</v>
      </c>
      <c r="E378" t="s">
        <v>9833</v>
      </c>
      <c r="F378">
        <v>1020</v>
      </c>
      <c r="G378">
        <v>0</v>
      </c>
      <c r="H378" t="s">
        <v>631</v>
      </c>
      <c r="I378" t="s">
        <v>9834</v>
      </c>
      <c r="J378" t="s">
        <v>725</v>
      </c>
      <c r="K378" t="s">
        <v>634</v>
      </c>
      <c r="L378" t="s">
        <v>635</v>
      </c>
      <c r="M378" t="s">
        <v>9835</v>
      </c>
      <c r="N378" t="s">
        <v>634</v>
      </c>
      <c r="O378" t="s">
        <v>637</v>
      </c>
      <c r="P378" t="s">
        <v>22</v>
      </c>
      <c r="Q378" t="s">
        <v>638</v>
      </c>
      <c r="R378" t="s">
        <v>635</v>
      </c>
      <c r="S378" t="s">
        <v>9836</v>
      </c>
      <c r="T378" t="s">
        <v>9835</v>
      </c>
    </row>
    <row r="379" spans="1:20" x14ac:dyDescent="0.25">
      <c r="A379" t="s">
        <v>39</v>
      </c>
      <c r="B379" t="s">
        <v>44</v>
      </c>
      <c r="C379">
        <v>100</v>
      </c>
      <c r="D379">
        <v>1</v>
      </c>
      <c r="E379" t="s">
        <v>9837</v>
      </c>
      <c r="F379">
        <v>299</v>
      </c>
      <c r="G379">
        <v>0</v>
      </c>
      <c r="H379" t="s">
        <v>641</v>
      </c>
      <c r="I379" t="s">
        <v>9838</v>
      </c>
      <c r="J379" t="s">
        <v>9839</v>
      </c>
      <c r="K379" t="s">
        <v>2090</v>
      </c>
      <c r="L379" t="s">
        <v>9840</v>
      </c>
      <c r="M379" t="s">
        <v>9841</v>
      </c>
      <c r="N379" t="s">
        <v>8075</v>
      </c>
      <c r="O379" t="s">
        <v>1121</v>
      </c>
      <c r="P379" t="s">
        <v>1122</v>
      </c>
      <c r="Q379" t="s">
        <v>638</v>
      </c>
      <c r="R379" t="s">
        <v>635</v>
      </c>
      <c r="S379" t="s">
        <v>9842</v>
      </c>
      <c r="T379" t="s">
        <v>9841</v>
      </c>
    </row>
    <row r="380" spans="1:20" x14ac:dyDescent="0.25">
      <c r="A380" t="s">
        <v>37</v>
      </c>
      <c r="B380" t="s">
        <v>38</v>
      </c>
      <c r="C380">
        <v>60</v>
      </c>
      <c r="D380">
        <v>1</v>
      </c>
      <c r="E380" t="s">
        <v>9837</v>
      </c>
      <c r="F380">
        <v>299</v>
      </c>
      <c r="G380">
        <v>0</v>
      </c>
      <c r="H380" t="s">
        <v>641</v>
      </c>
      <c r="I380" t="s">
        <v>9838</v>
      </c>
      <c r="J380" t="s">
        <v>9839</v>
      </c>
      <c r="K380" t="s">
        <v>2090</v>
      </c>
      <c r="L380" t="s">
        <v>9840</v>
      </c>
      <c r="M380" t="s">
        <v>9841</v>
      </c>
      <c r="N380" t="s">
        <v>8075</v>
      </c>
      <c r="O380" t="s">
        <v>1121</v>
      </c>
      <c r="P380" t="s">
        <v>1122</v>
      </c>
      <c r="Q380" t="s">
        <v>638</v>
      </c>
      <c r="R380" t="s">
        <v>635</v>
      </c>
      <c r="S380" t="s">
        <v>9842</v>
      </c>
      <c r="T380" t="s">
        <v>9841</v>
      </c>
    </row>
    <row r="381" spans="1:20" x14ac:dyDescent="0.25">
      <c r="A381" t="s">
        <v>35</v>
      </c>
      <c r="B381" t="s">
        <v>36</v>
      </c>
      <c r="C381">
        <v>50</v>
      </c>
      <c r="D381">
        <v>1</v>
      </c>
      <c r="E381" t="s">
        <v>9837</v>
      </c>
      <c r="F381">
        <v>299</v>
      </c>
      <c r="G381">
        <v>0</v>
      </c>
      <c r="H381" t="s">
        <v>641</v>
      </c>
      <c r="I381" t="s">
        <v>9838</v>
      </c>
      <c r="J381" t="s">
        <v>9839</v>
      </c>
      <c r="K381" t="s">
        <v>2090</v>
      </c>
      <c r="L381" t="s">
        <v>9840</v>
      </c>
      <c r="M381" t="s">
        <v>9841</v>
      </c>
      <c r="N381" t="s">
        <v>8075</v>
      </c>
      <c r="O381" t="s">
        <v>1121</v>
      </c>
      <c r="P381" t="s">
        <v>1122</v>
      </c>
      <c r="Q381" t="s">
        <v>638</v>
      </c>
      <c r="R381" t="s">
        <v>635</v>
      </c>
      <c r="S381" t="s">
        <v>9842</v>
      </c>
      <c r="T381" t="s">
        <v>9841</v>
      </c>
    </row>
    <row r="382" spans="1:20" x14ac:dyDescent="0.25">
      <c r="A382" t="s">
        <v>118</v>
      </c>
      <c r="B382" t="s">
        <v>91</v>
      </c>
      <c r="C382">
        <v>100</v>
      </c>
      <c r="D382">
        <v>1</v>
      </c>
      <c r="E382" t="s">
        <v>9837</v>
      </c>
      <c r="F382">
        <v>299</v>
      </c>
      <c r="G382">
        <v>0</v>
      </c>
      <c r="H382" t="s">
        <v>641</v>
      </c>
      <c r="I382" t="s">
        <v>9838</v>
      </c>
      <c r="J382" t="s">
        <v>9839</v>
      </c>
      <c r="K382" t="s">
        <v>2090</v>
      </c>
      <c r="L382" t="s">
        <v>9840</v>
      </c>
      <c r="M382" t="s">
        <v>9841</v>
      </c>
      <c r="N382" t="s">
        <v>8075</v>
      </c>
      <c r="O382" t="s">
        <v>1121</v>
      </c>
      <c r="P382" t="s">
        <v>1122</v>
      </c>
      <c r="Q382" t="s">
        <v>638</v>
      </c>
      <c r="R382" t="s">
        <v>635</v>
      </c>
      <c r="S382" t="s">
        <v>9842</v>
      </c>
      <c r="T382" t="s">
        <v>9841</v>
      </c>
    </row>
    <row r="383" spans="1:20" x14ac:dyDescent="0.25">
      <c r="A383" t="s">
        <v>20</v>
      </c>
      <c r="B383" t="s">
        <v>21</v>
      </c>
      <c r="C383">
        <v>50</v>
      </c>
      <c r="D383">
        <v>1</v>
      </c>
      <c r="E383" t="s">
        <v>9843</v>
      </c>
      <c r="F383">
        <v>100</v>
      </c>
      <c r="G383">
        <v>0</v>
      </c>
      <c r="H383" t="s">
        <v>631</v>
      </c>
      <c r="I383" t="s">
        <v>9844</v>
      </c>
      <c r="J383" t="s">
        <v>1087</v>
      </c>
      <c r="K383" t="s">
        <v>634</v>
      </c>
      <c r="L383" t="s">
        <v>635</v>
      </c>
      <c r="M383" t="s">
        <v>9845</v>
      </c>
      <c r="N383" t="s">
        <v>634</v>
      </c>
      <c r="O383" t="s">
        <v>637</v>
      </c>
      <c r="P383" t="s">
        <v>22</v>
      </c>
      <c r="Q383" t="s">
        <v>638</v>
      </c>
      <c r="R383" t="s">
        <v>635</v>
      </c>
      <c r="S383" t="s">
        <v>9846</v>
      </c>
      <c r="T383" t="s">
        <v>9845</v>
      </c>
    </row>
    <row r="384" spans="1:20" x14ac:dyDescent="0.25">
      <c r="A384" t="s">
        <v>23</v>
      </c>
      <c r="B384" t="s">
        <v>24</v>
      </c>
      <c r="C384">
        <v>50</v>
      </c>
      <c r="D384">
        <v>1</v>
      </c>
      <c r="E384" t="s">
        <v>9843</v>
      </c>
      <c r="F384">
        <v>100</v>
      </c>
      <c r="G384">
        <v>0</v>
      </c>
      <c r="H384" t="s">
        <v>631</v>
      </c>
      <c r="I384" t="s">
        <v>9844</v>
      </c>
      <c r="J384" t="s">
        <v>1087</v>
      </c>
      <c r="K384" t="s">
        <v>634</v>
      </c>
      <c r="L384" t="s">
        <v>635</v>
      </c>
      <c r="M384" t="s">
        <v>9845</v>
      </c>
      <c r="N384" t="s">
        <v>634</v>
      </c>
      <c r="O384" t="s">
        <v>637</v>
      </c>
      <c r="P384" t="s">
        <v>22</v>
      </c>
      <c r="Q384" t="s">
        <v>638</v>
      </c>
      <c r="R384" t="s">
        <v>635</v>
      </c>
      <c r="S384" t="s">
        <v>9846</v>
      </c>
      <c r="T384" t="s">
        <v>9845</v>
      </c>
    </row>
    <row r="385" spans="1:20" x14ac:dyDescent="0.25">
      <c r="A385" t="s">
        <v>25</v>
      </c>
      <c r="B385" t="s">
        <v>26</v>
      </c>
      <c r="C385">
        <v>50</v>
      </c>
      <c r="D385">
        <v>1</v>
      </c>
      <c r="E385" t="s">
        <v>9843</v>
      </c>
      <c r="F385">
        <v>100</v>
      </c>
      <c r="G385">
        <v>0</v>
      </c>
      <c r="H385" t="s">
        <v>631</v>
      </c>
      <c r="I385" t="s">
        <v>9844</v>
      </c>
      <c r="J385" t="s">
        <v>1087</v>
      </c>
      <c r="K385" t="s">
        <v>634</v>
      </c>
      <c r="L385" t="s">
        <v>635</v>
      </c>
      <c r="M385" t="s">
        <v>9845</v>
      </c>
      <c r="N385" t="s">
        <v>634</v>
      </c>
      <c r="O385" t="s">
        <v>637</v>
      </c>
      <c r="P385" t="s">
        <v>22</v>
      </c>
      <c r="Q385" t="s">
        <v>638</v>
      </c>
      <c r="R385" t="s">
        <v>635</v>
      </c>
      <c r="S385" t="s">
        <v>9846</v>
      </c>
      <c r="T385" t="s">
        <v>9845</v>
      </c>
    </row>
    <row r="386" spans="1:20" x14ac:dyDescent="0.25">
      <c r="A386" t="s">
        <v>164</v>
      </c>
      <c r="B386" t="s">
        <v>165</v>
      </c>
      <c r="C386">
        <v>50</v>
      </c>
      <c r="D386">
        <v>6</v>
      </c>
      <c r="E386" t="s">
        <v>9847</v>
      </c>
      <c r="F386">
        <v>200</v>
      </c>
      <c r="G386">
        <v>0</v>
      </c>
      <c r="H386" t="s">
        <v>631</v>
      </c>
      <c r="I386" t="s">
        <v>9848</v>
      </c>
      <c r="J386" t="s">
        <v>705</v>
      </c>
      <c r="K386" t="s">
        <v>634</v>
      </c>
      <c r="L386" t="s">
        <v>635</v>
      </c>
      <c r="M386" t="s">
        <v>9849</v>
      </c>
      <c r="N386" t="s">
        <v>634</v>
      </c>
      <c r="O386" t="s">
        <v>654</v>
      </c>
      <c r="P386" t="s">
        <v>22</v>
      </c>
      <c r="Q386" t="s">
        <v>655</v>
      </c>
      <c r="R386" t="s">
        <v>635</v>
      </c>
      <c r="S386" t="s">
        <v>9850</v>
      </c>
      <c r="T386" t="s">
        <v>9851</v>
      </c>
    </row>
    <row r="387" spans="1:20" x14ac:dyDescent="0.25">
      <c r="A387" t="s">
        <v>20</v>
      </c>
      <c r="B387" t="s">
        <v>21</v>
      </c>
      <c r="C387">
        <v>50</v>
      </c>
      <c r="D387">
        <v>1</v>
      </c>
      <c r="E387" t="s">
        <v>9852</v>
      </c>
      <c r="F387">
        <v>100</v>
      </c>
      <c r="G387">
        <v>0</v>
      </c>
      <c r="H387" t="s">
        <v>703</v>
      </c>
      <c r="I387" t="s">
        <v>9853</v>
      </c>
      <c r="J387" t="s">
        <v>652</v>
      </c>
      <c r="K387" t="s">
        <v>634</v>
      </c>
      <c r="L387" t="s">
        <v>635</v>
      </c>
      <c r="M387" t="s">
        <v>9854</v>
      </c>
      <c r="N387" t="s">
        <v>634</v>
      </c>
      <c r="O387" t="s">
        <v>637</v>
      </c>
      <c r="P387" t="s">
        <v>22</v>
      </c>
      <c r="Q387" t="s">
        <v>638</v>
      </c>
      <c r="R387" t="s">
        <v>635</v>
      </c>
      <c r="S387" t="s">
        <v>9855</v>
      </c>
      <c r="T387" t="s">
        <v>9854</v>
      </c>
    </row>
    <row r="388" spans="1:20" x14ac:dyDescent="0.25">
      <c r="A388" t="s">
        <v>23</v>
      </c>
      <c r="B388" t="s">
        <v>24</v>
      </c>
      <c r="C388">
        <v>50</v>
      </c>
      <c r="D388">
        <v>1</v>
      </c>
      <c r="E388" t="s">
        <v>9852</v>
      </c>
      <c r="F388">
        <v>100</v>
      </c>
      <c r="G388">
        <v>0</v>
      </c>
      <c r="H388" t="s">
        <v>703</v>
      </c>
      <c r="I388" t="s">
        <v>9853</v>
      </c>
      <c r="J388" t="s">
        <v>652</v>
      </c>
      <c r="K388" t="s">
        <v>634</v>
      </c>
      <c r="L388" t="s">
        <v>635</v>
      </c>
      <c r="M388" t="s">
        <v>9854</v>
      </c>
      <c r="N388" t="s">
        <v>634</v>
      </c>
      <c r="O388" t="s">
        <v>637</v>
      </c>
      <c r="P388" t="s">
        <v>22</v>
      </c>
      <c r="Q388" t="s">
        <v>638</v>
      </c>
      <c r="R388" t="s">
        <v>635</v>
      </c>
      <c r="S388" t="s">
        <v>9855</v>
      </c>
      <c r="T388" t="s">
        <v>9854</v>
      </c>
    </row>
    <row r="389" spans="1:20" x14ac:dyDescent="0.25">
      <c r="A389" t="s">
        <v>25</v>
      </c>
      <c r="B389" t="s">
        <v>26</v>
      </c>
      <c r="C389">
        <v>50</v>
      </c>
      <c r="D389">
        <v>1</v>
      </c>
      <c r="E389" t="s">
        <v>9852</v>
      </c>
      <c r="F389">
        <v>100</v>
      </c>
      <c r="G389">
        <v>0</v>
      </c>
      <c r="H389" t="s">
        <v>703</v>
      </c>
      <c r="I389" t="s">
        <v>9853</v>
      </c>
      <c r="J389" t="s">
        <v>652</v>
      </c>
      <c r="K389" t="s">
        <v>634</v>
      </c>
      <c r="L389" t="s">
        <v>635</v>
      </c>
      <c r="M389" t="s">
        <v>9854</v>
      </c>
      <c r="N389" t="s">
        <v>634</v>
      </c>
      <c r="O389" t="s">
        <v>637</v>
      </c>
      <c r="P389" t="s">
        <v>22</v>
      </c>
      <c r="Q389" t="s">
        <v>638</v>
      </c>
      <c r="R389" t="s">
        <v>635</v>
      </c>
      <c r="S389" t="s">
        <v>9855</v>
      </c>
      <c r="T389" t="s">
        <v>9854</v>
      </c>
    </row>
    <row r="390" spans="1:20" x14ac:dyDescent="0.25">
      <c r="A390" t="s">
        <v>20</v>
      </c>
      <c r="B390" t="s">
        <v>21</v>
      </c>
      <c r="C390">
        <v>50</v>
      </c>
      <c r="D390">
        <v>2</v>
      </c>
      <c r="E390" t="s">
        <v>9856</v>
      </c>
      <c r="F390">
        <v>182</v>
      </c>
      <c r="G390">
        <v>0</v>
      </c>
      <c r="H390" t="s">
        <v>631</v>
      </c>
      <c r="I390" t="s">
        <v>9857</v>
      </c>
      <c r="J390" t="s">
        <v>694</v>
      </c>
      <c r="K390" t="s">
        <v>634</v>
      </c>
      <c r="L390" t="s">
        <v>635</v>
      </c>
      <c r="M390" t="s">
        <v>9858</v>
      </c>
      <c r="N390" t="s">
        <v>634</v>
      </c>
      <c r="O390" t="s">
        <v>637</v>
      </c>
      <c r="P390" t="s">
        <v>22</v>
      </c>
      <c r="Q390" t="s">
        <v>638</v>
      </c>
      <c r="R390" t="s">
        <v>635</v>
      </c>
      <c r="S390" t="s">
        <v>9859</v>
      </c>
      <c r="T390" t="s">
        <v>9858</v>
      </c>
    </row>
    <row r="391" spans="1:20" x14ac:dyDescent="0.25">
      <c r="A391" t="s">
        <v>23</v>
      </c>
      <c r="B391" t="s">
        <v>24</v>
      </c>
      <c r="C391">
        <v>50</v>
      </c>
      <c r="D391">
        <v>2</v>
      </c>
      <c r="E391" t="s">
        <v>9856</v>
      </c>
      <c r="F391">
        <v>182</v>
      </c>
      <c r="G391">
        <v>0</v>
      </c>
      <c r="H391" t="s">
        <v>631</v>
      </c>
      <c r="I391" t="s">
        <v>9857</v>
      </c>
      <c r="J391" t="s">
        <v>694</v>
      </c>
      <c r="K391" t="s">
        <v>634</v>
      </c>
      <c r="L391" t="s">
        <v>635</v>
      </c>
      <c r="M391" t="s">
        <v>9858</v>
      </c>
      <c r="N391" t="s">
        <v>634</v>
      </c>
      <c r="O391" t="s">
        <v>637</v>
      </c>
      <c r="P391" t="s">
        <v>22</v>
      </c>
      <c r="Q391" t="s">
        <v>638</v>
      </c>
      <c r="R391" t="s">
        <v>635</v>
      </c>
      <c r="S391" t="s">
        <v>9859</v>
      </c>
      <c r="T391" t="s">
        <v>9858</v>
      </c>
    </row>
    <row r="392" spans="1:20" x14ac:dyDescent="0.25">
      <c r="A392" t="s">
        <v>25</v>
      </c>
      <c r="B392" t="s">
        <v>26</v>
      </c>
      <c r="C392">
        <v>50</v>
      </c>
      <c r="D392">
        <v>2</v>
      </c>
      <c r="E392" t="s">
        <v>9856</v>
      </c>
      <c r="F392">
        <v>182</v>
      </c>
      <c r="G392">
        <v>0</v>
      </c>
      <c r="H392" t="s">
        <v>631</v>
      </c>
      <c r="I392" t="s">
        <v>9857</v>
      </c>
      <c r="J392" t="s">
        <v>694</v>
      </c>
      <c r="K392" t="s">
        <v>634</v>
      </c>
      <c r="L392" t="s">
        <v>635</v>
      </c>
      <c r="M392" t="s">
        <v>9858</v>
      </c>
      <c r="N392" t="s">
        <v>634</v>
      </c>
      <c r="O392" t="s">
        <v>637</v>
      </c>
      <c r="P392" t="s">
        <v>22</v>
      </c>
      <c r="Q392" t="s">
        <v>638</v>
      </c>
      <c r="R392" t="s">
        <v>635</v>
      </c>
      <c r="S392" t="s">
        <v>9859</v>
      </c>
      <c r="T392" t="s">
        <v>9858</v>
      </c>
    </row>
    <row r="393" spans="1:20" x14ac:dyDescent="0.25">
      <c r="A393" t="s">
        <v>20</v>
      </c>
      <c r="B393" t="s">
        <v>21</v>
      </c>
      <c r="C393">
        <v>50</v>
      </c>
      <c r="D393">
        <v>1</v>
      </c>
      <c r="E393" t="s">
        <v>9860</v>
      </c>
      <c r="F393">
        <v>100</v>
      </c>
      <c r="G393">
        <v>0</v>
      </c>
      <c r="H393" t="s">
        <v>631</v>
      </c>
      <c r="I393" t="s">
        <v>9861</v>
      </c>
      <c r="J393" t="s">
        <v>1773</v>
      </c>
      <c r="K393" t="s">
        <v>634</v>
      </c>
      <c r="L393" t="s">
        <v>635</v>
      </c>
      <c r="M393" t="s">
        <v>9862</v>
      </c>
      <c r="N393" t="s">
        <v>634</v>
      </c>
      <c r="O393" t="s">
        <v>637</v>
      </c>
      <c r="P393" t="s">
        <v>22</v>
      </c>
      <c r="Q393" t="s">
        <v>638</v>
      </c>
      <c r="R393" t="s">
        <v>635</v>
      </c>
      <c r="S393" t="s">
        <v>9863</v>
      </c>
      <c r="T393" t="s">
        <v>9862</v>
      </c>
    </row>
    <row r="394" spans="1:20" x14ac:dyDescent="0.25">
      <c r="A394" t="s">
        <v>23</v>
      </c>
      <c r="B394" t="s">
        <v>24</v>
      </c>
      <c r="C394">
        <v>50</v>
      </c>
      <c r="D394">
        <v>1</v>
      </c>
      <c r="E394" t="s">
        <v>9860</v>
      </c>
      <c r="F394">
        <v>100</v>
      </c>
      <c r="G394">
        <v>0</v>
      </c>
      <c r="H394" t="s">
        <v>631</v>
      </c>
      <c r="I394" t="s">
        <v>9861</v>
      </c>
      <c r="J394" t="s">
        <v>1773</v>
      </c>
      <c r="K394" t="s">
        <v>634</v>
      </c>
      <c r="L394" t="s">
        <v>635</v>
      </c>
      <c r="M394" t="s">
        <v>9862</v>
      </c>
      <c r="N394" t="s">
        <v>634</v>
      </c>
      <c r="O394" t="s">
        <v>637</v>
      </c>
      <c r="P394" t="s">
        <v>22</v>
      </c>
      <c r="Q394" t="s">
        <v>638</v>
      </c>
      <c r="R394" t="s">
        <v>635</v>
      </c>
      <c r="S394" t="s">
        <v>9863</v>
      </c>
      <c r="T394" t="s">
        <v>9862</v>
      </c>
    </row>
    <row r="395" spans="1:20" x14ac:dyDescent="0.25">
      <c r="A395" t="s">
        <v>25</v>
      </c>
      <c r="B395" t="s">
        <v>26</v>
      </c>
      <c r="C395">
        <v>50</v>
      </c>
      <c r="D395">
        <v>1</v>
      </c>
      <c r="E395" t="s">
        <v>9860</v>
      </c>
      <c r="F395">
        <v>100</v>
      </c>
      <c r="G395">
        <v>0</v>
      </c>
      <c r="H395" t="s">
        <v>631</v>
      </c>
      <c r="I395" t="s">
        <v>9861</v>
      </c>
      <c r="J395" t="s">
        <v>1773</v>
      </c>
      <c r="K395" t="s">
        <v>634</v>
      </c>
      <c r="L395" t="s">
        <v>635</v>
      </c>
      <c r="M395" t="s">
        <v>9862</v>
      </c>
      <c r="N395" t="s">
        <v>634</v>
      </c>
      <c r="O395" t="s">
        <v>637</v>
      </c>
      <c r="P395" t="s">
        <v>22</v>
      </c>
      <c r="Q395" t="s">
        <v>638</v>
      </c>
      <c r="R395" t="s">
        <v>635</v>
      </c>
      <c r="S395" t="s">
        <v>9863</v>
      </c>
      <c r="T395" t="s">
        <v>9862</v>
      </c>
    </row>
    <row r="396" spans="1:20" x14ac:dyDescent="0.25">
      <c r="A396" t="s">
        <v>20</v>
      </c>
      <c r="B396" t="s">
        <v>21</v>
      </c>
      <c r="C396">
        <v>50</v>
      </c>
      <c r="D396">
        <v>1</v>
      </c>
      <c r="E396" t="s">
        <v>9864</v>
      </c>
      <c r="F396">
        <v>100</v>
      </c>
      <c r="G396">
        <v>0</v>
      </c>
      <c r="H396" t="s">
        <v>631</v>
      </c>
      <c r="I396" t="s">
        <v>9865</v>
      </c>
      <c r="J396" t="s">
        <v>749</v>
      </c>
      <c r="K396" t="s">
        <v>634</v>
      </c>
      <c r="L396" t="s">
        <v>635</v>
      </c>
      <c r="M396" t="s">
        <v>9866</v>
      </c>
      <c r="N396" t="s">
        <v>634</v>
      </c>
      <c r="O396" t="s">
        <v>637</v>
      </c>
      <c r="P396" t="s">
        <v>22</v>
      </c>
      <c r="Q396" t="s">
        <v>638</v>
      </c>
      <c r="R396" t="s">
        <v>635</v>
      </c>
      <c r="S396" t="s">
        <v>9867</v>
      </c>
      <c r="T396" t="s">
        <v>9866</v>
      </c>
    </row>
    <row r="397" spans="1:20" x14ac:dyDescent="0.25">
      <c r="A397" t="s">
        <v>23</v>
      </c>
      <c r="B397" t="s">
        <v>24</v>
      </c>
      <c r="C397">
        <v>50</v>
      </c>
      <c r="D397">
        <v>1</v>
      </c>
      <c r="E397" t="s">
        <v>9864</v>
      </c>
      <c r="F397">
        <v>100</v>
      </c>
      <c r="G397">
        <v>0</v>
      </c>
      <c r="H397" t="s">
        <v>631</v>
      </c>
      <c r="I397" t="s">
        <v>9865</v>
      </c>
      <c r="J397" t="s">
        <v>749</v>
      </c>
      <c r="K397" t="s">
        <v>634</v>
      </c>
      <c r="L397" t="s">
        <v>635</v>
      </c>
      <c r="M397" t="s">
        <v>9866</v>
      </c>
      <c r="N397" t="s">
        <v>634</v>
      </c>
      <c r="O397" t="s">
        <v>637</v>
      </c>
      <c r="P397" t="s">
        <v>22</v>
      </c>
      <c r="Q397" t="s">
        <v>638</v>
      </c>
      <c r="R397" t="s">
        <v>635</v>
      </c>
      <c r="S397" t="s">
        <v>9867</v>
      </c>
      <c r="T397" t="s">
        <v>9866</v>
      </c>
    </row>
    <row r="398" spans="1:20" x14ac:dyDescent="0.25">
      <c r="A398" t="s">
        <v>25</v>
      </c>
      <c r="B398" t="s">
        <v>26</v>
      </c>
      <c r="C398">
        <v>50</v>
      </c>
      <c r="D398">
        <v>1</v>
      </c>
      <c r="E398" t="s">
        <v>9864</v>
      </c>
      <c r="F398">
        <v>100</v>
      </c>
      <c r="G398">
        <v>0</v>
      </c>
      <c r="H398" t="s">
        <v>631</v>
      </c>
      <c r="I398" t="s">
        <v>9865</v>
      </c>
      <c r="J398" t="s">
        <v>749</v>
      </c>
      <c r="K398" t="s">
        <v>634</v>
      </c>
      <c r="L398" t="s">
        <v>635</v>
      </c>
      <c r="M398" t="s">
        <v>9866</v>
      </c>
      <c r="N398" t="s">
        <v>634</v>
      </c>
      <c r="O398" t="s">
        <v>637</v>
      </c>
      <c r="P398" t="s">
        <v>22</v>
      </c>
      <c r="Q398" t="s">
        <v>638</v>
      </c>
      <c r="R398" t="s">
        <v>635</v>
      </c>
      <c r="S398" t="s">
        <v>9867</v>
      </c>
      <c r="T398" t="s">
        <v>9866</v>
      </c>
    </row>
    <row r="399" spans="1:20" x14ac:dyDescent="0.25">
      <c r="A399" t="s">
        <v>37</v>
      </c>
      <c r="B399" t="s">
        <v>38</v>
      </c>
      <c r="C399">
        <v>66.666666666666671</v>
      </c>
      <c r="D399">
        <v>6</v>
      </c>
      <c r="E399" t="s">
        <v>9868</v>
      </c>
      <c r="F399">
        <v>200</v>
      </c>
      <c r="G399">
        <v>0</v>
      </c>
      <c r="H399" t="s">
        <v>631</v>
      </c>
      <c r="I399" t="s">
        <v>9869</v>
      </c>
      <c r="J399" t="s">
        <v>652</v>
      </c>
      <c r="K399" t="s">
        <v>634</v>
      </c>
      <c r="L399" t="s">
        <v>635</v>
      </c>
      <c r="M399" t="s">
        <v>9870</v>
      </c>
      <c r="N399" t="s">
        <v>634</v>
      </c>
      <c r="O399" t="s">
        <v>637</v>
      </c>
      <c r="P399" t="s">
        <v>22</v>
      </c>
      <c r="Q399" t="s">
        <v>638</v>
      </c>
      <c r="R399" t="s">
        <v>635</v>
      </c>
      <c r="S399" t="s">
        <v>9871</v>
      </c>
      <c r="T399" t="s">
        <v>9872</v>
      </c>
    </row>
    <row r="400" spans="1:20" x14ac:dyDescent="0.25">
      <c r="A400" t="s">
        <v>20</v>
      </c>
      <c r="B400" t="s">
        <v>21</v>
      </c>
      <c r="C400">
        <v>50</v>
      </c>
      <c r="D400">
        <v>1</v>
      </c>
      <c r="E400" t="s">
        <v>9873</v>
      </c>
      <c r="F400">
        <v>100</v>
      </c>
      <c r="G400">
        <v>0</v>
      </c>
      <c r="H400" t="s">
        <v>631</v>
      </c>
      <c r="I400" t="s">
        <v>9874</v>
      </c>
      <c r="J400" t="s">
        <v>845</v>
      </c>
      <c r="K400" t="s">
        <v>634</v>
      </c>
      <c r="L400" t="s">
        <v>635</v>
      </c>
      <c r="M400" t="s">
        <v>9875</v>
      </c>
      <c r="N400" t="s">
        <v>634</v>
      </c>
      <c r="O400" t="s">
        <v>637</v>
      </c>
      <c r="P400" t="s">
        <v>22</v>
      </c>
      <c r="Q400" t="s">
        <v>638</v>
      </c>
      <c r="R400" t="s">
        <v>635</v>
      </c>
      <c r="S400" t="s">
        <v>9876</v>
      </c>
      <c r="T400" t="s">
        <v>9875</v>
      </c>
    </row>
    <row r="401" spans="1:20" x14ac:dyDescent="0.25">
      <c r="A401" t="s">
        <v>23</v>
      </c>
      <c r="B401" t="s">
        <v>24</v>
      </c>
      <c r="C401">
        <v>50</v>
      </c>
      <c r="D401">
        <v>1</v>
      </c>
      <c r="E401" t="s">
        <v>9873</v>
      </c>
      <c r="F401">
        <v>100</v>
      </c>
      <c r="G401">
        <v>0</v>
      </c>
      <c r="H401" t="s">
        <v>631</v>
      </c>
      <c r="I401" t="s">
        <v>9874</v>
      </c>
      <c r="J401" t="s">
        <v>845</v>
      </c>
      <c r="K401" t="s">
        <v>634</v>
      </c>
      <c r="L401" t="s">
        <v>635</v>
      </c>
      <c r="M401" t="s">
        <v>9875</v>
      </c>
      <c r="N401" t="s">
        <v>634</v>
      </c>
      <c r="O401" t="s">
        <v>637</v>
      </c>
      <c r="P401" t="s">
        <v>22</v>
      </c>
      <c r="Q401" t="s">
        <v>638</v>
      </c>
      <c r="R401" t="s">
        <v>635</v>
      </c>
      <c r="S401" t="s">
        <v>9876</v>
      </c>
      <c r="T401" t="s">
        <v>9875</v>
      </c>
    </row>
    <row r="402" spans="1:20" x14ac:dyDescent="0.25">
      <c r="A402" t="s">
        <v>25</v>
      </c>
      <c r="B402" t="s">
        <v>26</v>
      </c>
      <c r="C402">
        <v>50</v>
      </c>
      <c r="D402">
        <v>1</v>
      </c>
      <c r="E402" t="s">
        <v>9873</v>
      </c>
      <c r="F402">
        <v>100</v>
      </c>
      <c r="G402">
        <v>0</v>
      </c>
      <c r="H402" t="s">
        <v>631</v>
      </c>
      <c r="I402" t="s">
        <v>9874</v>
      </c>
      <c r="J402" t="s">
        <v>845</v>
      </c>
      <c r="K402" t="s">
        <v>634</v>
      </c>
      <c r="L402" t="s">
        <v>635</v>
      </c>
      <c r="M402" t="s">
        <v>9875</v>
      </c>
      <c r="N402" t="s">
        <v>634</v>
      </c>
      <c r="O402" t="s">
        <v>637</v>
      </c>
      <c r="P402" t="s">
        <v>22</v>
      </c>
      <c r="Q402" t="s">
        <v>638</v>
      </c>
      <c r="R402" t="s">
        <v>635</v>
      </c>
      <c r="S402" t="s">
        <v>9876</v>
      </c>
      <c r="T402" t="s">
        <v>9875</v>
      </c>
    </row>
    <row r="403" spans="1:20" x14ac:dyDescent="0.25">
      <c r="A403" t="s">
        <v>20</v>
      </c>
      <c r="B403" t="s">
        <v>21</v>
      </c>
      <c r="C403">
        <v>50</v>
      </c>
      <c r="D403">
        <v>1</v>
      </c>
      <c r="E403" t="s">
        <v>9877</v>
      </c>
      <c r="F403">
        <v>100</v>
      </c>
      <c r="G403">
        <v>0</v>
      </c>
      <c r="H403" t="s">
        <v>631</v>
      </c>
      <c r="I403" t="s">
        <v>9878</v>
      </c>
      <c r="J403" t="s">
        <v>917</v>
      </c>
      <c r="K403" t="s">
        <v>634</v>
      </c>
      <c r="L403" t="s">
        <v>635</v>
      </c>
      <c r="M403" t="s">
        <v>9879</v>
      </c>
      <c r="N403" t="s">
        <v>634</v>
      </c>
      <c r="O403" t="s">
        <v>637</v>
      </c>
      <c r="P403" t="s">
        <v>22</v>
      </c>
      <c r="Q403" t="s">
        <v>638</v>
      </c>
      <c r="R403" t="s">
        <v>635</v>
      </c>
      <c r="S403" t="s">
        <v>9880</v>
      </c>
      <c r="T403" t="s">
        <v>9875</v>
      </c>
    </row>
    <row r="404" spans="1:20" x14ac:dyDescent="0.25">
      <c r="A404" t="s">
        <v>23</v>
      </c>
      <c r="B404" t="s">
        <v>24</v>
      </c>
      <c r="C404">
        <v>50</v>
      </c>
      <c r="D404">
        <v>1</v>
      </c>
      <c r="E404" t="s">
        <v>9877</v>
      </c>
      <c r="F404">
        <v>100</v>
      </c>
      <c r="G404">
        <v>0</v>
      </c>
      <c r="H404" t="s">
        <v>631</v>
      </c>
      <c r="I404" t="s">
        <v>9878</v>
      </c>
      <c r="J404" t="s">
        <v>917</v>
      </c>
      <c r="K404" t="s">
        <v>634</v>
      </c>
      <c r="L404" t="s">
        <v>635</v>
      </c>
      <c r="M404" t="s">
        <v>9879</v>
      </c>
      <c r="N404" t="s">
        <v>634</v>
      </c>
      <c r="O404" t="s">
        <v>637</v>
      </c>
      <c r="P404" t="s">
        <v>22</v>
      </c>
      <c r="Q404" t="s">
        <v>638</v>
      </c>
      <c r="R404" t="s">
        <v>635</v>
      </c>
      <c r="S404" t="s">
        <v>9880</v>
      </c>
      <c r="T404" t="s">
        <v>9875</v>
      </c>
    </row>
    <row r="405" spans="1:20" x14ac:dyDescent="0.25">
      <c r="A405" t="s">
        <v>25</v>
      </c>
      <c r="B405" t="s">
        <v>26</v>
      </c>
      <c r="C405">
        <v>50</v>
      </c>
      <c r="D405">
        <v>1</v>
      </c>
      <c r="E405" t="s">
        <v>9877</v>
      </c>
      <c r="F405">
        <v>100</v>
      </c>
      <c r="G405">
        <v>0</v>
      </c>
      <c r="H405" t="s">
        <v>631</v>
      </c>
      <c r="I405" t="s">
        <v>9878</v>
      </c>
      <c r="J405" t="s">
        <v>917</v>
      </c>
      <c r="K405" t="s">
        <v>634</v>
      </c>
      <c r="L405" t="s">
        <v>635</v>
      </c>
      <c r="M405" t="s">
        <v>9879</v>
      </c>
      <c r="N405" t="s">
        <v>634</v>
      </c>
      <c r="O405" t="s">
        <v>637</v>
      </c>
      <c r="P405" t="s">
        <v>22</v>
      </c>
      <c r="Q405" t="s">
        <v>638</v>
      </c>
      <c r="R405" t="s">
        <v>635</v>
      </c>
      <c r="S405" t="s">
        <v>9880</v>
      </c>
      <c r="T405" t="s">
        <v>9875</v>
      </c>
    </row>
    <row r="406" spans="1:20" x14ac:dyDescent="0.25">
      <c r="A406" t="s">
        <v>35</v>
      </c>
      <c r="B406" t="s">
        <v>36</v>
      </c>
      <c r="C406">
        <v>66.666666666666671</v>
      </c>
      <c r="D406">
        <v>3</v>
      </c>
      <c r="E406" t="s">
        <v>9881</v>
      </c>
      <c r="F406">
        <v>490</v>
      </c>
      <c r="G406">
        <v>0</v>
      </c>
      <c r="H406" t="s">
        <v>631</v>
      </c>
      <c r="I406" t="s">
        <v>9882</v>
      </c>
      <c r="J406" t="s">
        <v>925</v>
      </c>
      <c r="K406" t="s">
        <v>634</v>
      </c>
      <c r="L406" t="s">
        <v>635</v>
      </c>
      <c r="M406" t="s">
        <v>9879</v>
      </c>
      <c r="N406" t="s">
        <v>634</v>
      </c>
      <c r="O406" t="s">
        <v>637</v>
      </c>
      <c r="P406" t="s">
        <v>22</v>
      </c>
      <c r="Q406" t="s">
        <v>638</v>
      </c>
      <c r="R406" t="s">
        <v>635</v>
      </c>
      <c r="S406" t="s">
        <v>9883</v>
      </c>
      <c r="T406" t="s">
        <v>9879</v>
      </c>
    </row>
    <row r="407" spans="1:20" x14ac:dyDescent="0.25">
      <c r="A407" t="s">
        <v>37</v>
      </c>
      <c r="B407" t="s">
        <v>38</v>
      </c>
      <c r="C407">
        <v>66.666666666666671</v>
      </c>
      <c r="D407">
        <v>3</v>
      </c>
      <c r="E407" t="s">
        <v>9881</v>
      </c>
      <c r="F407">
        <v>490</v>
      </c>
      <c r="G407">
        <v>0</v>
      </c>
      <c r="H407" t="s">
        <v>631</v>
      </c>
      <c r="I407" t="s">
        <v>9882</v>
      </c>
      <c r="J407" t="s">
        <v>925</v>
      </c>
      <c r="K407" t="s">
        <v>634</v>
      </c>
      <c r="L407" t="s">
        <v>635</v>
      </c>
      <c r="M407" t="s">
        <v>9879</v>
      </c>
      <c r="N407" t="s">
        <v>634</v>
      </c>
      <c r="O407" t="s">
        <v>637</v>
      </c>
      <c r="P407" t="s">
        <v>22</v>
      </c>
      <c r="Q407" t="s">
        <v>638</v>
      </c>
      <c r="R407" t="s">
        <v>635</v>
      </c>
      <c r="S407" t="s">
        <v>9883</v>
      </c>
      <c r="T407" t="s">
        <v>9879</v>
      </c>
    </row>
    <row r="408" spans="1:20" x14ac:dyDescent="0.25">
      <c r="A408" t="s">
        <v>164</v>
      </c>
      <c r="B408" t="s">
        <v>165</v>
      </c>
      <c r="C408">
        <v>33.333333333333336</v>
      </c>
      <c r="D408">
        <v>3</v>
      </c>
      <c r="E408" t="s">
        <v>9881</v>
      </c>
      <c r="F408">
        <v>490</v>
      </c>
      <c r="G408">
        <v>0</v>
      </c>
      <c r="H408" t="s">
        <v>631</v>
      </c>
      <c r="I408" t="s">
        <v>9882</v>
      </c>
      <c r="J408" t="s">
        <v>925</v>
      </c>
      <c r="K408" t="s">
        <v>634</v>
      </c>
      <c r="L408" t="s">
        <v>635</v>
      </c>
      <c r="M408" t="s">
        <v>9879</v>
      </c>
      <c r="N408" t="s">
        <v>634</v>
      </c>
      <c r="O408" t="s">
        <v>637</v>
      </c>
      <c r="P408" t="s">
        <v>22</v>
      </c>
      <c r="Q408" t="s">
        <v>638</v>
      </c>
      <c r="R408" t="s">
        <v>635</v>
      </c>
      <c r="S408" t="s">
        <v>9883</v>
      </c>
      <c r="T408" t="s">
        <v>9879</v>
      </c>
    </row>
    <row r="409" spans="1:20" x14ac:dyDescent="0.25">
      <c r="A409" t="s">
        <v>20</v>
      </c>
      <c r="B409" t="s">
        <v>21</v>
      </c>
      <c r="C409">
        <v>60</v>
      </c>
      <c r="D409">
        <v>2</v>
      </c>
      <c r="E409" t="s">
        <v>9881</v>
      </c>
      <c r="F409">
        <v>490</v>
      </c>
      <c r="G409">
        <v>0</v>
      </c>
      <c r="H409" t="s">
        <v>631</v>
      </c>
      <c r="I409" t="s">
        <v>9882</v>
      </c>
      <c r="J409" t="s">
        <v>925</v>
      </c>
      <c r="K409" t="s">
        <v>634</v>
      </c>
      <c r="L409" t="s">
        <v>635</v>
      </c>
      <c r="M409" t="s">
        <v>9879</v>
      </c>
      <c r="N409" t="s">
        <v>634</v>
      </c>
      <c r="O409" t="s">
        <v>637</v>
      </c>
      <c r="P409" t="s">
        <v>22</v>
      </c>
      <c r="Q409" t="s">
        <v>638</v>
      </c>
      <c r="R409" t="s">
        <v>635</v>
      </c>
      <c r="S409" t="s">
        <v>9883</v>
      </c>
      <c r="T409" t="s">
        <v>9879</v>
      </c>
    </row>
    <row r="410" spans="1:20" x14ac:dyDescent="0.25">
      <c r="A410" t="s">
        <v>23</v>
      </c>
      <c r="B410" t="s">
        <v>24</v>
      </c>
      <c r="C410">
        <v>60</v>
      </c>
      <c r="D410">
        <v>2</v>
      </c>
      <c r="E410" t="s">
        <v>9881</v>
      </c>
      <c r="F410">
        <v>490</v>
      </c>
      <c r="G410">
        <v>0</v>
      </c>
      <c r="H410" t="s">
        <v>631</v>
      </c>
      <c r="I410" t="s">
        <v>9882</v>
      </c>
      <c r="J410" t="s">
        <v>925</v>
      </c>
      <c r="K410" t="s">
        <v>634</v>
      </c>
      <c r="L410" t="s">
        <v>635</v>
      </c>
      <c r="M410" t="s">
        <v>9879</v>
      </c>
      <c r="N410" t="s">
        <v>634</v>
      </c>
      <c r="O410" t="s">
        <v>637</v>
      </c>
      <c r="P410" t="s">
        <v>22</v>
      </c>
      <c r="Q410" t="s">
        <v>638</v>
      </c>
      <c r="R410" t="s">
        <v>635</v>
      </c>
      <c r="S410" t="s">
        <v>9883</v>
      </c>
      <c r="T410" t="s">
        <v>9879</v>
      </c>
    </row>
    <row r="411" spans="1:20" x14ac:dyDescent="0.25">
      <c r="A411" t="s">
        <v>25</v>
      </c>
      <c r="B411" t="s">
        <v>26</v>
      </c>
      <c r="C411">
        <v>60</v>
      </c>
      <c r="D411">
        <v>2</v>
      </c>
      <c r="E411" t="s">
        <v>9881</v>
      </c>
      <c r="F411">
        <v>490</v>
      </c>
      <c r="G411">
        <v>0</v>
      </c>
      <c r="H411" t="s">
        <v>631</v>
      </c>
      <c r="I411" t="s">
        <v>9882</v>
      </c>
      <c r="J411" t="s">
        <v>925</v>
      </c>
      <c r="K411" t="s">
        <v>634</v>
      </c>
      <c r="L411" t="s">
        <v>635</v>
      </c>
      <c r="M411" t="s">
        <v>9879</v>
      </c>
      <c r="N411" t="s">
        <v>634</v>
      </c>
      <c r="O411" t="s">
        <v>637</v>
      </c>
      <c r="P411" t="s">
        <v>22</v>
      </c>
      <c r="Q411" t="s">
        <v>638</v>
      </c>
      <c r="R411" t="s">
        <v>635</v>
      </c>
      <c r="S411" t="s">
        <v>9883</v>
      </c>
      <c r="T411" t="s">
        <v>9879</v>
      </c>
    </row>
    <row r="412" spans="1:20" x14ac:dyDescent="0.25">
      <c r="A412" t="s">
        <v>20</v>
      </c>
      <c r="B412" t="s">
        <v>21</v>
      </c>
      <c r="C412">
        <v>50</v>
      </c>
      <c r="D412">
        <v>1</v>
      </c>
      <c r="E412" t="s">
        <v>9884</v>
      </c>
      <c r="F412">
        <v>138</v>
      </c>
      <c r="G412">
        <v>38</v>
      </c>
      <c r="H412" t="s">
        <v>631</v>
      </c>
      <c r="I412" t="s">
        <v>9885</v>
      </c>
      <c r="J412" t="s">
        <v>725</v>
      </c>
      <c r="K412" t="s">
        <v>634</v>
      </c>
      <c r="L412" t="s">
        <v>635</v>
      </c>
      <c r="M412" t="s">
        <v>9886</v>
      </c>
      <c r="N412" t="s">
        <v>634</v>
      </c>
      <c r="O412" t="s">
        <v>637</v>
      </c>
      <c r="P412" t="s">
        <v>22</v>
      </c>
      <c r="Q412" t="s">
        <v>638</v>
      </c>
      <c r="R412" t="s">
        <v>635</v>
      </c>
      <c r="S412" t="s">
        <v>9887</v>
      </c>
      <c r="T412" t="s">
        <v>9886</v>
      </c>
    </row>
    <row r="413" spans="1:20" x14ac:dyDescent="0.25">
      <c r="A413" t="s">
        <v>23</v>
      </c>
      <c r="B413" t="s">
        <v>24</v>
      </c>
      <c r="C413">
        <v>50</v>
      </c>
      <c r="D413">
        <v>1</v>
      </c>
      <c r="E413" t="s">
        <v>9884</v>
      </c>
      <c r="F413">
        <v>138</v>
      </c>
      <c r="G413">
        <v>38</v>
      </c>
      <c r="H413" t="s">
        <v>631</v>
      </c>
      <c r="I413" t="s">
        <v>9885</v>
      </c>
      <c r="J413" t="s">
        <v>725</v>
      </c>
      <c r="K413" t="s">
        <v>634</v>
      </c>
      <c r="L413" t="s">
        <v>635</v>
      </c>
      <c r="M413" t="s">
        <v>9886</v>
      </c>
      <c r="N413" t="s">
        <v>634</v>
      </c>
      <c r="O413" t="s">
        <v>637</v>
      </c>
      <c r="P413" t="s">
        <v>22</v>
      </c>
      <c r="Q413" t="s">
        <v>638</v>
      </c>
      <c r="R413" t="s">
        <v>635</v>
      </c>
      <c r="S413" t="s">
        <v>9887</v>
      </c>
      <c r="T413" t="s">
        <v>9886</v>
      </c>
    </row>
    <row r="414" spans="1:20" x14ac:dyDescent="0.25">
      <c r="A414" t="s">
        <v>25</v>
      </c>
      <c r="B414" t="s">
        <v>26</v>
      </c>
      <c r="C414">
        <v>50</v>
      </c>
      <c r="D414">
        <v>1</v>
      </c>
      <c r="E414" t="s">
        <v>9884</v>
      </c>
      <c r="F414">
        <v>138</v>
      </c>
      <c r="G414">
        <v>38</v>
      </c>
      <c r="H414" t="s">
        <v>631</v>
      </c>
      <c r="I414" t="s">
        <v>9885</v>
      </c>
      <c r="J414" t="s">
        <v>725</v>
      </c>
      <c r="K414" t="s">
        <v>634</v>
      </c>
      <c r="L414" t="s">
        <v>635</v>
      </c>
      <c r="M414" t="s">
        <v>9886</v>
      </c>
      <c r="N414" t="s">
        <v>634</v>
      </c>
      <c r="O414" t="s">
        <v>637</v>
      </c>
      <c r="P414" t="s">
        <v>22</v>
      </c>
      <c r="Q414" t="s">
        <v>638</v>
      </c>
      <c r="R414" t="s">
        <v>635</v>
      </c>
      <c r="S414" t="s">
        <v>9887</v>
      </c>
      <c r="T414" t="s">
        <v>9886</v>
      </c>
    </row>
    <row r="415" spans="1:20" x14ac:dyDescent="0.25">
      <c r="A415" t="s">
        <v>164</v>
      </c>
      <c r="B415" t="s">
        <v>165</v>
      </c>
      <c r="C415">
        <v>50</v>
      </c>
      <c r="D415">
        <v>6</v>
      </c>
      <c r="E415" t="s">
        <v>9888</v>
      </c>
      <c r="F415">
        <v>200</v>
      </c>
      <c r="G415">
        <v>0</v>
      </c>
      <c r="H415" t="s">
        <v>631</v>
      </c>
      <c r="I415" t="s">
        <v>9889</v>
      </c>
      <c r="J415" t="s">
        <v>800</v>
      </c>
      <c r="K415" t="s">
        <v>634</v>
      </c>
      <c r="L415" t="s">
        <v>635</v>
      </c>
      <c r="M415" t="s">
        <v>9890</v>
      </c>
      <c r="N415" t="s">
        <v>634</v>
      </c>
      <c r="O415" t="s">
        <v>654</v>
      </c>
      <c r="P415" t="s">
        <v>22</v>
      </c>
      <c r="Q415" t="s">
        <v>655</v>
      </c>
      <c r="R415" t="s">
        <v>635</v>
      </c>
      <c r="S415" t="s">
        <v>9891</v>
      </c>
      <c r="T415" t="s">
        <v>9890</v>
      </c>
    </row>
    <row r="416" spans="1:20" x14ac:dyDescent="0.25">
      <c r="A416" t="s">
        <v>20</v>
      </c>
      <c r="B416" t="s">
        <v>21</v>
      </c>
      <c r="C416">
        <v>50</v>
      </c>
      <c r="D416">
        <v>1</v>
      </c>
      <c r="E416" t="s">
        <v>9892</v>
      </c>
      <c r="F416">
        <v>100</v>
      </c>
      <c r="G416">
        <v>0</v>
      </c>
      <c r="H416" t="s">
        <v>631</v>
      </c>
      <c r="I416" t="s">
        <v>9893</v>
      </c>
      <c r="J416" t="s">
        <v>800</v>
      </c>
      <c r="K416" t="s">
        <v>634</v>
      </c>
      <c r="L416" t="s">
        <v>635</v>
      </c>
      <c r="M416" t="s">
        <v>9894</v>
      </c>
      <c r="N416" t="s">
        <v>634</v>
      </c>
      <c r="O416" t="s">
        <v>637</v>
      </c>
      <c r="P416" t="s">
        <v>22</v>
      </c>
      <c r="Q416" t="s">
        <v>638</v>
      </c>
      <c r="R416" t="s">
        <v>635</v>
      </c>
      <c r="S416" t="s">
        <v>9895</v>
      </c>
      <c r="T416" t="s">
        <v>9894</v>
      </c>
    </row>
    <row r="417" spans="1:20" x14ac:dyDescent="0.25">
      <c r="A417" t="s">
        <v>23</v>
      </c>
      <c r="B417" t="s">
        <v>24</v>
      </c>
      <c r="C417">
        <v>50</v>
      </c>
      <c r="D417">
        <v>1</v>
      </c>
      <c r="E417" t="s">
        <v>9892</v>
      </c>
      <c r="F417">
        <v>100</v>
      </c>
      <c r="G417">
        <v>0</v>
      </c>
      <c r="H417" t="s">
        <v>631</v>
      </c>
      <c r="I417" t="s">
        <v>9893</v>
      </c>
      <c r="J417" t="s">
        <v>800</v>
      </c>
      <c r="K417" t="s">
        <v>634</v>
      </c>
      <c r="L417" t="s">
        <v>635</v>
      </c>
      <c r="M417" t="s">
        <v>9894</v>
      </c>
      <c r="N417" t="s">
        <v>634</v>
      </c>
      <c r="O417" t="s">
        <v>637</v>
      </c>
      <c r="P417" t="s">
        <v>22</v>
      </c>
      <c r="Q417" t="s">
        <v>638</v>
      </c>
      <c r="R417" t="s">
        <v>635</v>
      </c>
      <c r="S417" t="s">
        <v>9895</v>
      </c>
      <c r="T417" t="s">
        <v>9894</v>
      </c>
    </row>
    <row r="418" spans="1:20" x14ac:dyDescent="0.25">
      <c r="A418" t="s">
        <v>25</v>
      </c>
      <c r="B418" t="s">
        <v>26</v>
      </c>
      <c r="C418">
        <v>50</v>
      </c>
      <c r="D418">
        <v>1</v>
      </c>
      <c r="E418" t="s">
        <v>9892</v>
      </c>
      <c r="F418">
        <v>100</v>
      </c>
      <c r="G418">
        <v>0</v>
      </c>
      <c r="H418" t="s">
        <v>631</v>
      </c>
      <c r="I418" t="s">
        <v>9893</v>
      </c>
      <c r="J418" t="s">
        <v>800</v>
      </c>
      <c r="K418" t="s">
        <v>634</v>
      </c>
      <c r="L418" t="s">
        <v>635</v>
      </c>
      <c r="M418" t="s">
        <v>9894</v>
      </c>
      <c r="N418" t="s">
        <v>634</v>
      </c>
      <c r="O418" t="s">
        <v>637</v>
      </c>
      <c r="P418" t="s">
        <v>22</v>
      </c>
      <c r="Q418" t="s">
        <v>638</v>
      </c>
      <c r="R418" t="s">
        <v>635</v>
      </c>
      <c r="S418" t="s">
        <v>9895</v>
      </c>
      <c r="T418" t="s">
        <v>9894</v>
      </c>
    </row>
    <row r="419" spans="1:20" x14ac:dyDescent="0.25">
      <c r="A419" t="s">
        <v>619</v>
      </c>
      <c r="B419" t="s">
        <v>620</v>
      </c>
      <c r="C419">
        <v>139</v>
      </c>
      <c r="D419">
        <v>1</v>
      </c>
      <c r="E419" t="s">
        <v>9896</v>
      </c>
      <c r="F419">
        <v>269.45</v>
      </c>
      <c r="G419">
        <v>0</v>
      </c>
      <c r="H419" t="s">
        <v>631</v>
      </c>
      <c r="I419" t="s">
        <v>9897</v>
      </c>
      <c r="J419" t="s">
        <v>1244</v>
      </c>
      <c r="K419" t="s">
        <v>634</v>
      </c>
      <c r="L419" t="s">
        <v>635</v>
      </c>
      <c r="M419" t="s">
        <v>9898</v>
      </c>
      <c r="N419" t="s">
        <v>634</v>
      </c>
      <c r="O419" t="s">
        <v>637</v>
      </c>
      <c r="P419" t="s">
        <v>22</v>
      </c>
      <c r="Q419" t="s">
        <v>638</v>
      </c>
      <c r="R419" t="s">
        <v>635</v>
      </c>
      <c r="S419" t="s">
        <v>9899</v>
      </c>
      <c r="T419" t="s">
        <v>9898</v>
      </c>
    </row>
    <row r="420" spans="1:20" x14ac:dyDescent="0.25">
      <c r="A420" t="s">
        <v>258</v>
      </c>
      <c r="B420" t="s">
        <v>264</v>
      </c>
      <c r="C420">
        <v>139</v>
      </c>
      <c r="D420">
        <v>1</v>
      </c>
      <c r="E420" t="s">
        <v>9896</v>
      </c>
      <c r="F420">
        <v>269.45</v>
      </c>
      <c r="G420">
        <v>0</v>
      </c>
      <c r="H420" t="s">
        <v>631</v>
      </c>
      <c r="I420" t="s">
        <v>9897</v>
      </c>
      <c r="J420" t="s">
        <v>1244</v>
      </c>
      <c r="K420" t="s">
        <v>634</v>
      </c>
      <c r="L420" t="s">
        <v>635</v>
      </c>
      <c r="M420" t="s">
        <v>9898</v>
      </c>
      <c r="N420" t="s">
        <v>634</v>
      </c>
      <c r="O420" t="s">
        <v>637</v>
      </c>
      <c r="P420" t="s">
        <v>22</v>
      </c>
      <c r="Q420" t="s">
        <v>638</v>
      </c>
      <c r="R420" t="s">
        <v>635</v>
      </c>
      <c r="S420" t="s">
        <v>9899</v>
      </c>
      <c r="T420" t="s">
        <v>9898</v>
      </c>
    </row>
    <row r="421" spans="1:20" x14ac:dyDescent="0.25">
      <c r="A421" t="s">
        <v>257</v>
      </c>
      <c r="B421" t="s">
        <v>263</v>
      </c>
      <c r="C421">
        <v>139</v>
      </c>
      <c r="D421">
        <v>1</v>
      </c>
      <c r="E421" t="s">
        <v>9896</v>
      </c>
      <c r="F421">
        <v>269.45</v>
      </c>
      <c r="G421">
        <v>0</v>
      </c>
      <c r="H421" t="s">
        <v>631</v>
      </c>
      <c r="I421" t="s">
        <v>9897</v>
      </c>
      <c r="J421" t="s">
        <v>1244</v>
      </c>
      <c r="K421" t="s">
        <v>634</v>
      </c>
      <c r="L421" t="s">
        <v>635</v>
      </c>
      <c r="M421" t="s">
        <v>9898</v>
      </c>
      <c r="N421" t="s">
        <v>634</v>
      </c>
      <c r="O421" t="s">
        <v>637</v>
      </c>
      <c r="P421" t="s">
        <v>22</v>
      </c>
      <c r="Q421" t="s">
        <v>638</v>
      </c>
      <c r="R421" t="s">
        <v>635</v>
      </c>
      <c r="S421" t="s">
        <v>9899</v>
      </c>
      <c r="T421" t="s">
        <v>9898</v>
      </c>
    </row>
    <row r="422" spans="1:20" x14ac:dyDescent="0.25">
      <c r="A422" t="s">
        <v>256</v>
      </c>
      <c r="B422" t="s">
        <v>262</v>
      </c>
      <c r="C422">
        <v>139</v>
      </c>
      <c r="D422">
        <v>1</v>
      </c>
      <c r="E422" t="s">
        <v>9896</v>
      </c>
      <c r="F422">
        <v>269.45</v>
      </c>
      <c r="G422">
        <v>0</v>
      </c>
      <c r="H422" t="s">
        <v>631</v>
      </c>
      <c r="I422" t="s">
        <v>9897</v>
      </c>
      <c r="J422" t="s">
        <v>1244</v>
      </c>
      <c r="K422" t="s">
        <v>634</v>
      </c>
      <c r="L422" t="s">
        <v>635</v>
      </c>
      <c r="M422" t="s">
        <v>9898</v>
      </c>
      <c r="N422" t="s">
        <v>634</v>
      </c>
      <c r="O422" t="s">
        <v>637</v>
      </c>
      <c r="P422" t="s">
        <v>22</v>
      </c>
      <c r="Q422" t="s">
        <v>638</v>
      </c>
      <c r="R422" t="s">
        <v>635</v>
      </c>
      <c r="S422" t="s">
        <v>9899</v>
      </c>
      <c r="T422" t="s">
        <v>9898</v>
      </c>
    </row>
    <row r="423" spans="1:20" x14ac:dyDescent="0.25">
      <c r="A423" t="s">
        <v>20</v>
      </c>
      <c r="B423" t="s">
        <v>21</v>
      </c>
      <c r="C423">
        <v>50</v>
      </c>
      <c r="D423">
        <v>1</v>
      </c>
      <c r="E423" t="s">
        <v>9900</v>
      </c>
      <c r="F423">
        <v>138</v>
      </c>
      <c r="G423">
        <v>38</v>
      </c>
      <c r="H423" t="s">
        <v>631</v>
      </c>
      <c r="I423" t="s">
        <v>9901</v>
      </c>
      <c r="J423" t="s">
        <v>800</v>
      </c>
      <c r="K423" t="s">
        <v>634</v>
      </c>
      <c r="L423" t="s">
        <v>635</v>
      </c>
      <c r="M423" t="s">
        <v>9902</v>
      </c>
      <c r="N423" t="s">
        <v>634</v>
      </c>
      <c r="O423" t="s">
        <v>637</v>
      </c>
      <c r="P423" t="s">
        <v>22</v>
      </c>
      <c r="Q423" t="s">
        <v>638</v>
      </c>
      <c r="R423" t="s">
        <v>635</v>
      </c>
      <c r="S423" t="s">
        <v>9903</v>
      </c>
      <c r="T423" t="s">
        <v>9902</v>
      </c>
    </row>
    <row r="424" spans="1:20" x14ac:dyDescent="0.25">
      <c r="A424" t="s">
        <v>23</v>
      </c>
      <c r="B424" t="s">
        <v>24</v>
      </c>
      <c r="C424">
        <v>50</v>
      </c>
      <c r="D424">
        <v>1</v>
      </c>
      <c r="E424" t="s">
        <v>9900</v>
      </c>
      <c r="F424">
        <v>138</v>
      </c>
      <c r="G424">
        <v>38</v>
      </c>
      <c r="H424" t="s">
        <v>631</v>
      </c>
      <c r="I424" t="s">
        <v>9901</v>
      </c>
      <c r="J424" t="s">
        <v>800</v>
      </c>
      <c r="K424" t="s">
        <v>634</v>
      </c>
      <c r="L424" t="s">
        <v>635</v>
      </c>
      <c r="M424" t="s">
        <v>9902</v>
      </c>
      <c r="N424" t="s">
        <v>634</v>
      </c>
      <c r="O424" t="s">
        <v>637</v>
      </c>
      <c r="P424" t="s">
        <v>22</v>
      </c>
      <c r="Q424" t="s">
        <v>638</v>
      </c>
      <c r="R424" t="s">
        <v>635</v>
      </c>
      <c r="S424" t="s">
        <v>9903</v>
      </c>
      <c r="T424" t="s">
        <v>9902</v>
      </c>
    </row>
    <row r="425" spans="1:20" x14ac:dyDescent="0.25">
      <c r="A425" t="s">
        <v>25</v>
      </c>
      <c r="B425" t="s">
        <v>26</v>
      </c>
      <c r="C425">
        <v>50</v>
      </c>
      <c r="D425">
        <v>1</v>
      </c>
      <c r="E425" t="s">
        <v>9900</v>
      </c>
      <c r="F425">
        <v>138</v>
      </c>
      <c r="G425">
        <v>38</v>
      </c>
      <c r="H425" t="s">
        <v>631</v>
      </c>
      <c r="I425" t="s">
        <v>9901</v>
      </c>
      <c r="J425" t="s">
        <v>800</v>
      </c>
      <c r="K425" t="s">
        <v>634</v>
      </c>
      <c r="L425" t="s">
        <v>635</v>
      </c>
      <c r="M425" t="s">
        <v>9902</v>
      </c>
      <c r="N425" t="s">
        <v>634</v>
      </c>
      <c r="O425" t="s">
        <v>637</v>
      </c>
      <c r="P425" t="s">
        <v>22</v>
      </c>
      <c r="Q425" t="s">
        <v>638</v>
      </c>
      <c r="R425" t="s">
        <v>635</v>
      </c>
      <c r="S425" t="s">
        <v>9903</v>
      </c>
      <c r="T425" t="s">
        <v>9902</v>
      </c>
    </row>
    <row r="426" spans="1:20" x14ac:dyDescent="0.25">
      <c r="A426" t="s">
        <v>20</v>
      </c>
      <c r="B426" t="s">
        <v>21</v>
      </c>
      <c r="C426">
        <v>50</v>
      </c>
      <c r="D426">
        <v>1</v>
      </c>
      <c r="E426" t="s">
        <v>9904</v>
      </c>
      <c r="F426">
        <v>100</v>
      </c>
      <c r="G426">
        <v>0</v>
      </c>
      <c r="H426" t="s">
        <v>703</v>
      </c>
      <c r="I426" t="s">
        <v>9897</v>
      </c>
      <c r="J426" t="s">
        <v>1244</v>
      </c>
      <c r="K426" t="s">
        <v>634</v>
      </c>
      <c r="L426" t="s">
        <v>635</v>
      </c>
      <c r="M426" t="s">
        <v>9905</v>
      </c>
      <c r="N426" t="s">
        <v>634</v>
      </c>
      <c r="O426" t="s">
        <v>637</v>
      </c>
      <c r="P426" t="s">
        <v>22</v>
      </c>
      <c r="Q426" t="s">
        <v>638</v>
      </c>
      <c r="R426" t="s">
        <v>635</v>
      </c>
      <c r="S426" t="s">
        <v>9906</v>
      </c>
      <c r="T426" t="s">
        <v>9905</v>
      </c>
    </row>
    <row r="427" spans="1:20" x14ac:dyDescent="0.25">
      <c r="A427" t="s">
        <v>23</v>
      </c>
      <c r="B427" t="s">
        <v>24</v>
      </c>
      <c r="C427">
        <v>50</v>
      </c>
      <c r="D427">
        <v>1</v>
      </c>
      <c r="E427" t="s">
        <v>9904</v>
      </c>
      <c r="F427">
        <v>100</v>
      </c>
      <c r="G427">
        <v>0</v>
      </c>
      <c r="H427" t="s">
        <v>703</v>
      </c>
      <c r="I427" t="s">
        <v>9897</v>
      </c>
      <c r="J427" t="s">
        <v>1244</v>
      </c>
      <c r="K427" t="s">
        <v>634</v>
      </c>
      <c r="L427" t="s">
        <v>635</v>
      </c>
      <c r="M427" t="s">
        <v>9905</v>
      </c>
      <c r="N427" t="s">
        <v>634</v>
      </c>
      <c r="O427" t="s">
        <v>637</v>
      </c>
      <c r="P427" t="s">
        <v>22</v>
      </c>
      <c r="Q427" t="s">
        <v>638</v>
      </c>
      <c r="R427" t="s">
        <v>635</v>
      </c>
      <c r="S427" t="s">
        <v>9906</v>
      </c>
      <c r="T427" t="s">
        <v>9905</v>
      </c>
    </row>
    <row r="428" spans="1:20" x14ac:dyDescent="0.25">
      <c r="A428" t="s">
        <v>25</v>
      </c>
      <c r="B428" t="s">
        <v>26</v>
      </c>
      <c r="C428">
        <v>50</v>
      </c>
      <c r="D428">
        <v>1</v>
      </c>
      <c r="E428" t="s">
        <v>9904</v>
      </c>
      <c r="F428">
        <v>100</v>
      </c>
      <c r="G428">
        <v>0</v>
      </c>
      <c r="H428" t="s">
        <v>703</v>
      </c>
      <c r="I428" t="s">
        <v>9897</v>
      </c>
      <c r="J428" t="s">
        <v>1244</v>
      </c>
      <c r="K428" t="s">
        <v>634</v>
      </c>
      <c r="L428" t="s">
        <v>635</v>
      </c>
      <c r="M428" t="s">
        <v>9905</v>
      </c>
      <c r="N428" t="s">
        <v>634</v>
      </c>
      <c r="O428" t="s">
        <v>637</v>
      </c>
      <c r="P428" t="s">
        <v>22</v>
      </c>
      <c r="Q428" t="s">
        <v>638</v>
      </c>
      <c r="R428" t="s">
        <v>635</v>
      </c>
      <c r="S428" t="s">
        <v>9906</v>
      </c>
      <c r="T428" t="s">
        <v>9905</v>
      </c>
    </row>
    <row r="429" spans="1:20" x14ac:dyDescent="0.25">
      <c r="A429" t="s">
        <v>37</v>
      </c>
      <c r="B429" t="s">
        <v>38</v>
      </c>
      <c r="C429">
        <v>66.666666666666671</v>
      </c>
      <c r="D429">
        <v>3</v>
      </c>
      <c r="E429" t="s">
        <v>9907</v>
      </c>
      <c r="F429">
        <v>100</v>
      </c>
      <c r="G429">
        <v>0</v>
      </c>
      <c r="H429" t="s">
        <v>631</v>
      </c>
      <c r="I429" t="s">
        <v>9908</v>
      </c>
      <c r="J429" t="s">
        <v>9909</v>
      </c>
      <c r="K429" t="s">
        <v>634</v>
      </c>
      <c r="L429" t="s">
        <v>635</v>
      </c>
      <c r="M429" t="s">
        <v>9910</v>
      </c>
      <c r="N429" t="s">
        <v>634</v>
      </c>
      <c r="O429" t="s">
        <v>654</v>
      </c>
      <c r="P429" t="s">
        <v>22</v>
      </c>
      <c r="Q429" t="s">
        <v>655</v>
      </c>
      <c r="R429" t="s">
        <v>635</v>
      </c>
      <c r="S429" t="s">
        <v>9911</v>
      </c>
      <c r="T429" t="s">
        <v>9905</v>
      </c>
    </row>
    <row r="430" spans="1:20" x14ac:dyDescent="0.25">
      <c r="A430" t="s">
        <v>20</v>
      </c>
      <c r="B430" t="s">
        <v>21</v>
      </c>
      <c r="C430">
        <v>50</v>
      </c>
      <c r="D430">
        <v>1</v>
      </c>
      <c r="E430" t="s">
        <v>9912</v>
      </c>
      <c r="F430">
        <v>100</v>
      </c>
      <c r="G430">
        <v>0</v>
      </c>
      <c r="H430" t="s">
        <v>631</v>
      </c>
      <c r="I430" t="s">
        <v>9913</v>
      </c>
      <c r="J430" t="s">
        <v>9914</v>
      </c>
      <c r="K430" t="s">
        <v>634</v>
      </c>
      <c r="L430" t="s">
        <v>635</v>
      </c>
      <c r="M430" t="s">
        <v>9915</v>
      </c>
      <c r="N430" t="s">
        <v>634</v>
      </c>
      <c r="O430" t="s">
        <v>637</v>
      </c>
      <c r="P430" t="s">
        <v>22</v>
      </c>
      <c r="Q430" t="s">
        <v>638</v>
      </c>
      <c r="R430" t="s">
        <v>635</v>
      </c>
      <c r="S430" t="s">
        <v>9916</v>
      </c>
      <c r="T430" t="s">
        <v>9917</v>
      </c>
    </row>
    <row r="431" spans="1:20" x14ac:dyDescent="0.25">
      <c r="A431" t="s">
        <v>23</v>
      </c>
      <c r="B431" t="s">
        <v>24</v>
      </c>
      <c r="C431">
        <v>50</v>
      </c>
      <c r="D431">
        <v>1</v>
      </c>
      <c r="E431" t="s">
        <v>9912</v>
      </c>
      <c r="F431">
        <v>100</v>
      </c>
      <c r="G431">
        <v>0</v>
      </c>
      <c r="H431" t="s">
        <v>631</v>
      </c>
      <c r="I431" t="s">
        <v>9913</v>
      </c>
      <c r="J431" t="s">
        <v>9914</v>
      </c>
      <c r="K431" t="s">
        <v>634</v>
      </c>
      <c r="L431" t="s">
        <v>635</v>
      </c>
      <c r="M431" t="s">
        <v>9915</v>
      </c>
      <c r="N431" t="s">
        <v>634</v>
      </c>
      <c r="O431" t="s">
        <v>637</v>
      </c>
      <c r="P431" t="s">
        <v>22</v>
      </c>
      <c r="Q431" t="s">
        <v>638</v>
      </c>
      <c r="R431" t="s">
        <v>635</v>
      </c>
      <c r="S431" t="s">
        <v>9916</v>
      </c>
      <c r="T431" t="s">
        <v>9917</v>
      </c>
    </row>
    <row r="432" spans="1:20" x14ac:dyDescent="0.25">
      <c r="A432" t="s">
        <v>25</v>
      </c>
      <c r="B432" t="s">
        <v>26</v>
      </c>
      <c r="C432">
        <v>50</v>
      </c>
      <c r="D432">
        <v>1</v>
      </c>
      <c r="E432" t="s">
        <v>9912</v>
      </c>
      <c r="F432">
        <v>100</v>
      </c>
      <c r="G432">
        <v>0</v>
      </c>
      <c r="H432" t="s">
        <v>631</v>
      </c>
      <c r="I432" t="s">
        <v>9913</v>
      </c>
      <c r="J432" t="s">
        <v>9914</v>
      </c>
      <c r="K432" t="s">
        <v>634</v>
      </c>
      <c r="L432" t="s">
        <v>635</v>
      </c>
      <c r="M432" t="s">
        <v>9915</v>
      </c>
      <c r="N432" t="s">
        <v>634</v>
      </c>
      <c r="O432" t="s">
        <v>637</v>
      </c>
      <c r="P432" t="s">
        <v>22</v>
      </c>
      <c r="Q432" t="s">
        <v>638</v>
      </c>
      <c r="R432" t="s">
        <v>635</v>
      </c>
      <c r="S432" t="s">
        <v>9916</v>
      </c>
      <c r="T432" t="s">
        <v>9917</v>
      </c>
    </row>
    <row r="433" spans="1:20" x14ac:dyDescent="0.25">
      <c r="A433" t="s">
        <v>121</v>
      </c>
      <c r="B433" t="s">
        <v>122</v>
      </c>
      <c r="C433">
        <v>15</v>
      </c>
      <c r="D433">
        <v>2</v>
      </c>
      <c r="E433" t="s">
        <v>9918</v>
      </c>
      <c r="F433">
        <v>46</v>
      </c>
      <c r="G433">
        <v>16</v>
      </c>
      <c r="H433" t="s">
        <v>631</v>
      </c>
      <c r="I433" t="s">
        <v>8965</v>
      </c>
      <c r="J433" t="s">
        <v>8966</v>
      </c>
      <c r="K433" t="s">
        <v>6568</v>
      </c>
      <c r="L433" t="s">
        <v>7781</v>
      </c>
      <c r="M433" t="s">
        <v>9919</v>
      </c>
      <c r="N433" t="s">
        <v>634</v>
      </c>
      <c r="O433" t="s">
        <v>894</v>
      </c>
      <c r="P433" t="s">
        <v>43</v>
      </c>
      <c r="Q433" t="s">
        <v>648</v>
      </c>
      <c r="R433" t="s">
        <v>635</v>
      </c>
      <c r="S433" t="s">
        <v>9920</v>
      </c>
      <c r="T433" t="s">
        <v>9921</v>
      </c>
    </row>
    <row r="434" spans="1:20" x14ac:dyDescent="0.25">
      <c r="A434" t="s">
        <v>164</v>
      </c>
      <c r="B434" t="s">
        <v>165</v>
      </c>
      <c r="C434">
        <v>33.333333333333336</v>
      </c>
      <c r="D434">
        <v>3</v>
      </c>
      <c r="E434" t="s">
        <v>9922</v>
      </c>
      <c r="F434">
        <v>100</v>
      </c>
      <c r="G434">
        <v>0</v>
      </c>
      <c r="H434" t="s">
        <v>631</v>
      </c>
      <c r="I434" t="s">
        <v>9923</v>
      </c>
      <c r="J434" t="s">
        <v>1152</v>
      </c>
      <c r="K434" t="s">
        <v>634</v>
      </c>
      <c r="L434" t="s">
        <v>635</v>
      </c>
      <c r="M434" t="s">
        <v>9924</v>
      </c>
      <c r="N434" t="s">
        <v>634</v>
      </c>
      <c r="O434" t="s">
        <v>654</v>
      </c>
      <c r="P434" t="s">
        <v>22</v>
      </c>
      <c r="Q434" t="s">
        <v>655</v>
      </c>
      <c r="R434" t="s">
        <v>635</v>
      </c>
      <c r="S434" t="s">
        <v>9925</v>
      </c>
      <c r="T434" t="s">
        <v>9924</v>
      </c>
    </row>
    <row r="435" spans="1:20" x14ac:dyDescent="0.25">
      <c r="A435" t="s">
        <v>20</v>
      </c>
      <c r="B435" t="s">
        <v>21</v>
      </c>
      <c r="C435">
        <v>50</v>
      </c>
      <c r="D435">
        <v>1</v>
      </c>
      <c r="E435" t="s">
        <v>9926</v>
      </c>
      <c r="F435">
        <v>100</v>
      </c>
      <c r="G435">
        <v>0</v>
      </c>
      <c r="H435" t="s">
        <v>631</v>
      </c>
      <c r="I435" t="s">
        <v>9927</v>
      </c>
      <c r="J435" t="s">
        <v>873</v>
      </c>
      <c r="K435" t="s">
        <v>634</v>
      </c>
      <c r="L435" t="s">
        <v>635</v>
      </c>
      <c r="M435" t="s">
        <v>9928</v>
      </c>
      <c r="N435" t="s">
        <v>634</v>
      </c>
      <c r="O435" t="s">
        <v>637</v>
      </c>
      <c r="P435" t="s">
        <v>22</v>
      </c>
      <c r="Q435" t="s">
        <v>638</v>
      </c>
      <c r="R435" t="s">
        <v>635</v>
      </c>
      <c r="S435" t="s">
        <v>9929</v>
      </c>
      <c r="T435" t="s">
        <v>9928</v>
      </c>
    </row>
    <row r="436" spans="1:20" x14ac:dyDescent="0.25">
      <c r="A436" t="s">
        <v>23</v>
      </c>
      <c r="B436" t="s">
        <v>24</v>
      </c>
      <c r="C436">
        <v>50</v>
      </c>
      <c r="D436">
        <v>1</v>
      </c>
      <c r="E436" t="s">
        <v>9926</v>
      </c>
      <c r="F436">
        <v>100</v>
      </c>
      <c r="G436">
        <v>0</v>
      </c>
      <c r="H436" t="s">
        <v>631</v>
      </c>
      <c r="I436" t="s">
        <v>9927</v>
      </c>
      <c r="J436" t="s">
        <v>873</v>
      </c>
      <c r="K436" t="s">
        <v>634</v>
      </c>
      <c r="L436" t="s">
        <v>635</v>
      </c>
      <c r="M436" t="s">
        <v>9928</v>
      </c>
      <c r="N436" t="s">
        <v>634</v>
      </c>
      <c r="O436" t="s">
        <v>637</v>
      </c>
      <c r="P436" t="s">
        <v>22</v>
      </c>
      <c r="Q436" t="s">
        <v>638</v>
      </c>
      <c r="R436" t="s">
        <v>635</v>
      </c>
      <c r="S436" t="s">
        <v>9929</v>
      </c>
      <c r="T436" t="s">
        <v>9928</v>
      </c>
    </row>
    <row r="437" spans="1:20" x14ac:dyDescent="0.25">
      <c r="A437" t="s">
        <v>25</v>
      </c>
      <c r="B437" t="s">
        <v>26</v>
      </c>
      <c r="C437">
        <v>50</v>
      </c>
      <c r="D437">
        <v>1</v>
      </c>
      <c r="E437" t="s">
        <v>9926</v>
      </c>
      <c r="F437">
        <v>100</v>
      </c>
      <c r="G437">
        <v>0</v>
      </c>
      <c r="H437" t="s">
        <v>631</v>
      </c>
      <c r="I437" t="s">
        <v>9927</v>
      </c>
      <c r="J437" t="s">
        <v>873</v>
      </c>
      <c r="K437" t="s">
        <v>634</v>
      </c>
      <c r="L437" t="s">
        <v>635</v>
      </c>
      <c r="M437" t="s">
        <v>9928</v>
      </c>
      <c r="N437" t="s">
        <v>634</v>
      </c>
      <c r="O437" t="s">
        <v>637</v>
      </c>
      <c r="P437" t="s">
        <v>22</v>
      </c>
      <c r="Q437" t="s">
        <v>638</v>
      </c>
      <c r="R437" t="s">
        <v>635</v>
      </c>
      <c r="S437" t="s">
        <v>9929</v>
      </c>
      <c r="T437" t="s">
        <v>9928</v>
      </c>
    </row>
    <row r="438" spans="1:20" x14ac:dyDescent="0.25">
      <c r="A438" t="s">
        <v>20</v>
      </c>
      <c r="B438" t="s">
        <v>21</v>
      </c>
      <c r="C438">
        <v>50</v>
      </c>
      <c r="D438">
        <v>1</v>
      </c>
      <c r="E438" t="s">
        <v>9930</v>
      </c>
      <c r="F438">
        <v>100</v>
      </c>
      <c r="G438">
        <v>0</v>
      </c>
      <c r="H438" t="s">
        <v>631</v>
      </c>
      <c r="I438" t="s">
        <v>9931</v>
      </c>
      <c r="J438" t="s">
        <v>1032</v>
      </c>
      <c r="K438" t="s">
        <v>634</v>
      </c>
      <c r="L438" t="s">
        <v>635</v>
      </c>
      <c r="M438" t="s">
        <v>9932</v>
      </c>
      <c r="N438" t="s">
        <v>634</v>
      </c>
      <c r="O438" t="s">
        <v>637</v>
      </c>
      <c r="P438" t="s">
        <v>22</v>
      </c>
      <c r="Q438" t="s">
        <v>638</v>
      </c>
      <c r="R438" t="s">
        <v>635</v>
      </c>
      <c r="S438" t="s">
        <v>9933</v>
      </c>
      <c r="T438" t="s">
        <v>9932</v>
      </c>
    </row>
    <row r="439" spans="1:20" x14ac:dyDescent="0.25">
      <c r="A439" t="s">
        <v>23</v>
      </c>
      <c r="B439" t="s">
        <v>24</v>
      </c>
      <c r="C439">
        <v>50</v>
      </c>
      <c r="D439">
        <v>1</v>
      </c>
      <c r="E439" t="s">
        <v>9930</v>
      </c>
      <c r="F439">
        <v>100</v>
      </c>
      <c r="G439">
        <v>0</v>
      </c>
      <c r="H439" t="s">
        <v>631</v>
      </c>
      <c r="I439" t="s">
        <v>9931</v>
      </c>
      <c r="J439" t="s">
        <v>1032</v>
      </c>
      <c r="K439" t="s">
        <v>634</v>
      </c>
      <c r="L439" t="s">
        <v>635</v>
      </c>
      <c r="M439" t="s">
        <v>9932</v>
      </c>
      <c r="N439" t="s">
        <v>634</v>
      </c>
      <c r="O439" t="s">
        <v>637</v>
      </c>
      <c r="P439" t="s">
        <v>22</v>
      </c>
      <c r="Q439" t="s">
        <v>638</v>
      </c>
      <c r="R439" t="s">
        <v>635</v>
      </c>
      <c r="S439" t="s">
        <v>9933</v>
      </c>
      <c r="T439" t="s">
        <v>9932</v>
      </c>
    </row>
    <row r="440" spans="1:20" x14ac:dyDescent="0.25">
      <c r="A440" t="s">
        <v>25</v>
      </c>
      <c r="B440" t="s">
        <v>26</v>
      </c>
      <c r="C440">
        <v>50</v>
      </c>
      <c r="D440">
        <v>1</v>
      </c>
      <c r="E440" t="s">
        <v>9930</v>
      </c>
      <c r="F440">
        <v>100</v>
      </c>
      <c r="G440">
        <v>0</v>
      </c>
      <c r="H440" t="s">
        <v>631</v>
      </c>
      <c r="I440" t="s">
        <v>9931</v>
      </c>
      <c r="J440" t="s">
        <v>1032</v>
      </c>
      <c r="K440" t="s">
        <v>634</v>
      </c>
      <c r="L440" t="s">
        <v>635</v>
      </c>
      <c r="M440" t="s">
        <v>9932</v>
      </c>
      <c r="N440" t="s">
        <v>634</v>
      </c>
      <c r="O440" t="s">
        <v>637</v>
      </c>
      <c r="P440" t="s">
        <v>22</v>
      </c>
      <c r="Q440" t="s">
        <v>638</v>
      </c>
      <c r="R440" t="s">
        <v>635</v>
      </c>
      <c r="S440" t="s">
        <v>9933</v>
      </c>
      <c r="T440" t="s">
        <v>9932</v>
      </c>
    </row>
    <row r="441" spans="1:20" x14ac:dyDescent="0.25">
      <c r="A441" t="s">
        <v>35</v>
      </c>
      <c r="B441" t="s">
        <v>36</v>
      </c>
      <c r="C441">
        <v>66.666666666666671</v>
      </c>
      <c r="D441">
        <v>6</v>
      </c>
      <c r="E441" t="s">
        <v>9934</v>
      </c>
      <c r="F441">
        <v>290</v>
      </c>
      <c r="G441">
        <v>0</v>
      </c>
      <c r="H441" t="s">
        <v>631</v>
      </c>
      <c r="I441" t="s">
        <v>9935</v>
      </c>
      <c r="J441" t="s">
        <v>9936</v>
      </c>
      <c r="K441" t="s">
        <v>634</v>
      </c>
      <c r="L441" t="s">
        <v>635</v>
      </c>
      <c r="M441" t="s">
        <v>9937</v>
      </c>
      <c r="N441" t="s">
        <v>634</v>
      </c>
      <c r="O441" t="s">
        <v>654</v>
      </c>
      <c r="P441" t="s">
        <v>22</v>
      </c>
      <c r="Q441" t="s">
        <v>655</v>
      </c>
      <c r="R441" t="s">
        <v>635</v>
      </c>
      <c r="S441" t="s">
        <v>9938</v>
      </c>
      <c r="T441" t="s">
        <v>9937</v>
      </c>
    </row>
    <row r="442" spans="1:20" x14ac:dyDescent="0.25">
      <c r="A442" t="s">
        <v>35</v>
      </c>
      <c r="B442" t="s">
        <v>36</v>
      </c>
      <c r="C442">
        <v>66.666666666666671</v>
      </c>
      <c r="D442">
        <v>3</v>
      </c>
      <c r="E442" t="s">
        <v>9934</v>
      </c>
      <c r="F442">
        <v>290</v>
      </c>
      <c r="G442">
        <v>0</v>
      </c>
      <c r="H442" t="s">
        <v>631</v>
      </c>
      <c r="I442" t="s">
        <v>9935</v>
      </c>
      <c r="J442" t="s">
        <v>9936</v>
      </c>
      <c r="K442" t="s">
        <v>634</v>
      </c>
      <c r="L442" t="s">
        <v>635</v>
      </c>
      <c r="M442" t="s">
        <v>9937</v>
      </c>
      <c r="N442" t="s">
        <v>634</v>
      </c>
      <c r="O442" t="s">
        <v>654</v>
      </c>
      <c r="P442" t="s">
        <v>22</v>
      </c>
      <c r="Q442" t="s">
        <v>655</v>
      </c>
      <c r="R442" t="s">
        <v>635</v>
      </c>
      <c r="S442" t="s">
        <v>9938</v>
      </c>
      <c r="T442" t="s">
        <v>9937</v>
      </c>
    </row>
    <row r="443" spans="1:20" x14ac:dyDescent="0.25">
      <c r="A443" t="s">
        <v>164</v>
      </c>
      <c r="B443" t="s">
        <v>165</v>
      </c>
      <c r="C443">
        <v>33.333333333333336</v>
      </c>
      <c r="D443">
        <v>3</v>
      </c>
      <c r="E443" t="s">
        <v>9939</v>
      </c>
      <c r="F443">
        <v>100</v>
      </c>
      <c r="G443">
        <v>0</v>
      </c>
      <c r="H443" t="s">
        <v>631</v>
      </c>
      <c r="I443" t="s">
        <v>2394</v>
      </c>
      <c r="J443" t="s">
        <v>725</v>
      </c>
      <c r="K443" t="s">
        <v>634</v>
      </c>
      <c r="L443" t="s">
        <v>635</v>
      </c>
      <c r="M443" t="s">
        <v>9940</v>
      </c>
      <c r="N443" t="s">
        <v>634</v>
      </c>
      <c r="O443" t="s">
        <v>637</v>
      </c>
      <c r="P443" t="s">
        <v>22</v>
      </c>
      <c r="Q443" t="s">
        <v>638</v>
      </c>
      <c r="R443" t="s">
        <v>635</v>
      </c>
      <c r="S443" t="s">
        <v>9941</v>
      </c>
      <c r="T443" t="s">
        <v>9942</v>
      </c>
    </row>
    <row r="444" spans="1:20" x14ac:dyDescent="0.25">
      <c r="A444" t="s">
        <v>164</v>
      </c>
      <c r="B444" t="s">
        <v>165</v>
      </c>
      <c r="C444">
        <v>50</v>
      </c>
      <c r="D444">
        <v>12</v>
      </c>
      <c r="E444" t="s">
        <v>9943</v>
      </c>
      <c r="F444">
        <v>400</v>
      </c>
      <c r="G444">
        <v>0</v>
      </c>
      <c r="H444" t="s">
        <v>631</v>
      </c>
      <c r="I444" t="s">
        <v>9944</v>
      </c>
      <c r="J444" t="s">
        <v>814</v>
      </c>
      <c r="K444" t="s">
        <v>634</v>
      </c>
      <c r="L444" t="s">
        <v>635</v>
      </c>
      <c r="M444" t="s">
        <v>9945</v>
      </c>
      <c r="N444" t="s">
        <v>634</v>
      </c>
      <c r="O444" t="s">
        <v>637</v>
      </c>
      <c r="P444" t="s">
        <v>22</v>
      </c>
      <c r="Q444" t="s">
        <v>638</v>
      </c>
      <c r="R444" t="s">
        <v>635</v>
      </c>
      <c r="S444" t="s">
        <v>9946</v>
      </c>
      <c r="T444" t="s">
        <v>9945</v>
      </c>
    </row>
    <row r="445" spans="1:20" x14ac:dyDescent="0.25">
      <c r="A445" t="s">
        <v>164</v>
      </c>
      <c r="B445" t="s">
        <v>165</v>
      </c>
      <c r="C445">
        <v>50</v>
      </c>
      <c r="D445">
        <v>6</v>
      </c>
      <c r="E445" t="s">
        <v>9947</v>
      </c>
      <c r="F445">
        <v>200</v>
      </c>
      <c r="G445">
        <v>0</v>
      </c>
      <c r="H445" t="s">
        <v>631</v>
      </c>
      <c r="I445" t="s">
        <v>9948</v>
      </c>
      <c r="J445" t="s">
        <v>1004</v>
      </c>
      <c r="K445" t="s">
        <v>634</v>
      </c>
      <c r="L445" t="s">
        <v>635</v>
      </c>
      <c r="M445" t="s">
        <v>9949</v>
      </c>
      <c r="N445" t="s">
        <v>634</v>
      </c>
      <c r="O445" t="s">
        <v>637</v>
      </c>
      <c r="P445" t="s">
        <v>22</v>
      </c>
      <c r="Q445" t="s">
        <v>638</v>
      </c>
      <c r="R445" t="s">
        <v>635</v>
      </c>
      <c r="S445" t="s">
        <v>9950</v>
      </c>
      <c r="T445" t="s">
        <v>9949</v>
      </c>
    </row>
    <row r="446" spans="1:20" x14ac:dyDescent="0.25">
      <c r="A446" t="s">
        <v>20</v>
      </c>
      <c r="B446" t="s">
        <v>21</v>
      </c>
      <c r="C446">
        <v>50</v>
      </c>
      <c r="D446">
        <v>1</v>
      </c>
      <c r="E446" t="s">
        <v>9951</v>
      </c>
      <c r="F446">
        <v>100</v>
      </c>
      <c r="G446">
        <v>0</v>
      </c>
      <c r="H446" t="s">
        <v>631</v>
      </c>
      <c r="I446" t="s">
        <v>9952</v>
      </c>
      <c r="J446" t="s">
        <v>749</v>
      </c>
      <c r="K446" t="s">
        <v>634</v>
      </c>
      <c r="L446" t="s">
        <v>635</v>
      </c>
      <c r="M446" t="s">
        <v>9953</v>
      </c>
      <c r="N446" t="s">
        <v>634</v>
      </c>
      <c r="O446" t="s">
        <v>654</v>
      </c>
      <c r="P446" t="s">
        <v>22</v>
      </c>
      <c r="Q446" t="s">
        <v>655</v>
      </c>
      <c r="R446" t="s">
        <v>635</v>
      </c>
      <c r="S446" t="s">
        <v>9954</v>
      </c>
      <c r="T446" t="s">
        <v>9955</v>
      </c>
    </row>
    <row r="447" spans="1:20" x14ac:dyDescent="0.25">
      <c r="A447" t="s">
        <v>23</v>
      </c>
      <c r="B447" t="s">
        <v>24</v>
      </c>
      <c r="C447">
        <v>50</v>
      </c>
      <c r="D447">
        <v>1</v>
      </c>
      <c r="E447" t="s">
        <v>9951</v>
      </c>
      <c r="F447">
        <v>100</v>
      </c>
      <c r="G447">
        <v>0</v>
      </c>
      <c r="H447" t="s">
        <v>631</v>
      </c>
      <c r="I447" t="s">
        <v>9952</v>
      </c>
      <c r="J447" t="s">
        <v>749</v>
      </c>
      <c r="K447" t="s">
        <v>634</v>
      </c>
      <c r="L447" t="s">
        <v>635</v>
      </c>
      <c r="M447" t="s">
        <v>9953</v>
      </c>
      <c r="N447" t="s">
        <v>634</v>
      </c>
      <c r="O447" t="s">
        <v>654</v>
      </c>
      <c r="P447" t="s">
        <v>22</v>
      </c>
      <c r="Q447" t="s">
        <v>655</v>
      </c>
      <c r="R447" t="s">
        <v>635</v>
      </c>
      <c r="S447" t="s">
        <v>9954</v>
      </c>
      <c r="T447" t="s">
        <v>9955</v>
      </c>
    </row>
    <row r="448" spans="1:20" x14ac:dyDescent="0.25">
      <c r="A448" t="s">
        <v>25</v>
      </c>
      <c r="B448" t="s">
        <v>26</v>
      </c>
      <c r="C448">
        <v>50</v>
      </c>
      <c r="D448">
        <v>1</v>
      </c>
      <c r="E448" t="s">
        <v>9951</v>
      </c>
      <c r="F448">
        <v>100</v>
      </c>
      <c r="G448">
        <v>0</v>
      </c>
      <c r="H448" t="s">
        <v>631</v>
      </c>
      <c r="I448" t="s">
        <v>9952</v>
      </c>
      <c r="J448" t="s">
        <v>749</v>
      </c>
      <c r="K448" t="s">
        <v>634</v>
      </c>
      <c r="L448" t="s">
        <v>635</v>
      </c>
      <c r="M448" t="s">
        <v>9953</v>
      </c>
      <c r="N448" t="s">
        <v>634</v>
      </c>
      <c r="O448" t="s">
        <v>654</v>
      </c>
      <c r="P448" t="s">
        <v>22</v>
      </c>
      <c r="Q448" t="s">
        <v>655</v>
      </c>
      <c r="R448" t="s">
        <v>635</v>
      </c>
      <c r="S448" t="s">
        <v>9954</v>
      </c>
      <c r="T448" t="s">
        <v>9955</v>
      </c>
    </row>
    <row r="449" spans="1:20" x14ac:dyDescent="0.25">
      <c r="A449" t="s">
        <v>20</v>
      </c>
      <c r="B449" t="s">
        <v>21</v>
      </c>
      <c r="C449">
        <v>60</v>
      </c>
      <c r="D449">
        <v>2</v>
      </c>
      <c r="E449" t="s">
        <v>9956</v>
      </c>
      <c r="F449">
        <v>300</v>
      </c>
      <c r="G449">
        <v>0</v>
      </c>
      <c r="H449" t="s">
        <v>631</v>
      </c>
      <c r="I449" t="s">
        <v>2762</v>
      </c>
      <c r="J449" t="s">
        <v>886</v>
      </c>
      <c r="K449" t="s">
        <v>634</v>
      </c>
      <c r="L449" t="s">
        <v>635</v>
      </c>
      <c r="M449" t="s">
        <v>9957</v>
      </c>
      <c r="N449" t="s">
        <v>634</v>
      </c>
      <c r="O449" t="s">
        <v>637</v>
      </c>
      <c r="P449" t="s">
        <v>22</v>
      </c>
      <c r="Q449" t="s">
        <v>638</v>
      </c>
      <c r="R449" t="s">
        <v>635</v>
      </c>
      <c r="S449" t="s">
        <v>9958</v>
      </c>
      <c r="T449" t="s">
        <v>9957</v>
      </c>
    </row>
    <row r="450" spans="1:20" x14ac:dyDescent="0.25">
      <c r="A450" t="s">
        <v>23</v>
      </c>
      <c r="B450" t="s">
        <v>24</v>
      </c>
      <c r="C450">
        <v>60</v>
      </c>
      <c r="D450">
        <v>2</v>
      </c>
      <c r="E450" t="s">
        <v>9956</v>
      </c>
      <c r="F450">
        <v>300</v>
      </c>
      <c r="G450">
        <v>0</v>
      </c>
      <c r="H450" t="s">
        <v>631</v>
      </c>
      <c r="I450" t="s">
        <v>2762</v>
      </c>
      <c r="J450" t="s">
        <v>886</v>
      </c>
      <c r="K450" t="s">
        <v>634</v>
      </c>
      <c r="L450" t="s">
        <v>635</v>
      </c>
      <c r="M450" t="s">
        <v>9957</v>
      </c>
      <c r="N450" t="s">
        <v>634</v>
      </c>
      <c r="O450" t="s">
        <v>637</v>
      </c>
      <c r="P450" t="s">
        <v>22</v>
      </c>
      <c r="Q450" t="s">
        <v>638</v>
      </c>
      <c r="R450" t="s">
        <v>635</v>
      </c>
      <c r="S450" t="s">
        <v>9958</v>
      </c>
      <c r="T450" t="s">
        <v>9957</v>
      </c>
    </row>
    <row r="451" spans="1:20" x14ac:dyDescent="0.25">
      <c r="A451" t="s">
        <v>25</v>
      </c>
      <c r="B451" t="s">
        <v>26</v>
      </c>
      <c r="C451">
        <v>60</v>
      </c>
      <c r="D451">
        <v>2</v>
      </c>
      <c r="E451" t="s">
        <v>9956</v>
      </c>
      <c r="F451">
        <v>300</v>
      </c>
      <c r="G451">
        <v>0</v>
      </c>
      <c r="H451" t="s">
        <v>631</v>
      </c>
      <c r="I451" t="s">
        <v>2762</v>
      </c>
      <c r="J451" t="s">
        <v>886</v>
      </c>
      <c r="K451" t="s">
        <v>634</v>
      </c>
      <c r="L451" t="s">
        <v>635</v>
      </c>
      <c r="M451" t="s">
        <v>9957</v>
      </c>
      <c r="N451" t="s">
        <v>634</v>
      </c>
      <c r="O451" t="s">
        <v>637</v>
      </c>
      <c r="P451" t="s">
        <v>22</v>
      </c>
      <c r="Q451" t="s">
        <v>638</v>
      </c>
      <c r="R451" t="s">
        <v>635</v>
      </c>
      <c r="S451" t="s">
        <v>9958</v>
      </c>
      <c r="T451" t="s">
        <v>9957</v>
      </c>
    </row>
    <row r="452" spans="1:20" x14ac:dyDescent="0.25">
      <c r="A452" t="s">
        <v>613</v>
      </c>
      <c r="B452" t="s">
        <v>614</v>
      </c>
      <c r="C452">
        <v>50</v>
      </c>
      <c r="D452">
        <v>3</v>
      </c>
      <c r="E452" t="s">
        <v>9956</v>
      </c>
      <c r="F452">
        <v>300</v>
      </c>
      <c r="G452">
        <v>0</v>
      </c>
      <c r="H452" t="s">
        <v>631</v>
      </c>
      <c r="I452" t="s">
        <v>2762</v>
      </c>
      <c r="J452" t="s">
        <v>886</v>
      </c>
      <c r="K452" t="s">
        <v>634</v>
      </c>
      <c r="L452" t="s">
        <v>635</v>
      </c>
      <c r="M452" t="s">
        <v>9957</v>
      </c>
      <c r="N452" t="s">
        <v>634</v>
      </c>
      <c r="O452" t="s">
        <v>637</v>
      </c>
      <c r="P452" t="s">
        <v>22</v>
      </c>
      <c r="Q452" t="s">
        <v>638</v>
      </c>
      <c r="R452" t="s">
        <v>635</v>
      </c>
      <c r="S452" t="s">
        <v>9958</v>
      </c>
      <c r="T452" t="s">
        <v>9957</v>
      </c>
    </row>
    <row r="453" spans="1:20" x14ac:dyDescent="0.25">
      <c r="A453" t="s">
        <v>20</v>
      </c>
      <c r="B453" t="s">
        <v>21</v>
      </c>
      <c r="C453">
        <v>50</v>
      </c>
      <c r="D453">
        <v>1</v>
      </c>
      <c r="E453" t="s">
        <v>9959</v>
      </c>
      <c r="F453">
        <v>100</v>
      </c>
      <c r="G453">
        <v>0</v>
      </c>
      <c r="H453" t="s">
        <v>631</v>
      </c>
      <c r="I453" t="s">
        <v>5837</v>
      </c>
      <c r="J453" t="s">
        <v>1032</v>
      </c>
      <c r="K453" t="s">
        <v>634</v>
      </c>
      <c r="L453" t="s">
        <v>635</v>
      </c>
      <c r="M453" t="s">
        <v>9957</v>
      </c>
      <c r="N453" t="s">
        <v>634</v>
      </c>
      <c r="O453" t="s">
        <v>637</v>
      </c>
      <c r="P453" t="s">
        <v>22</v>
      </c>
      <c r="Q453" t="s">
        <v>638</v>
      </c>
      <c r="R453" t="s">
        <v>635</v>
      </c>
      <c r="S453" t="s">
        <v>9960</v>
      </c>
      <c r="T453" t="s">
        <v>9957</v>
      </c>
    </row>
    <row r="454" spans="1:20" x14ac:dyDescent="0.25">
      <c r="A454" t="s">
        <v>23</v>
      </c>
      <c r="B454" t="s">
        <v>24</v>
      </c>
      <c r="C454">
        <v>50</v>
      </c>
      <c r="D454">
        <v>1</v>
      </c>
      <c r="E454" t="s">
        <v>9959</v>
      </c>
      <c r="F454">
        <v>100</v>
      </c>
      <c r="G454">
        <v>0</v>
      </c>
      <c r="H454" t="s">
        <v>631</v>
      </c>
      <c r="I454" t="s">
        <v>5837</v>
      </c>
      <c r="J454" t="s">
        <v>1032</v>
      </c>
      <c r="K454" t="s">
        <v>634</v>
      </c>
      <c r="L454" t="s">
        <v>635</v>
      </c>
      <c r="M454" t="s">
        <v>9957</v>
      </c>
      <c r="N454" t="s">
        <v>634</v>
      </c>
      <c r="O454" t="s">
        <v>637</v>
      </c>
      <c r="P454" t="s">
        <v>22</v>
      </c>
      <c r="Q454" t="s">
        <v>638</v>
      </c>
      <c r="R454" t="s">
        <v>635</v>
      </c>
      <c r="S454" t="s">
        <v>9960</v>
      </c>
      <c r="T454" t="s">
        <v>9957</v>
      </c>
    </row>
    <row r="455" spans="1:20" x14ac:dyDescent="0.25">
      <c r="A455" t="s">
        <v>25</v>
      </c>
      <c r="B455" t="s">
        <v>26</v>
      </c>
      <c r="C455">
        <v>50</v>
      </c>
      <c r="D455">
        <v>1</v>
      </c>
      <c r="E455" t="s">
        <v>9959</v>
      </c>
      <c r="F455">
        <v>100</v>
      </c>
      <c r="G455">
        <v>0</v>
      </c>
      <c r="H455" t="s">
        <v>631</v>
      </c>
      <c r="I455" t="s">
        <v>5837</v>
      </c>
      <c r="J455" t="s">
        <v>1032</v>
      </c>
      <c r="K455" t="s">
        <v>634</v>
      </c>
      <c r="L455" t="s">
        <v>635</v>
      </c>
      <c r="M455" t="s">
        <v>9957</v>
      </c>
      <c r="N455" t="s">
        <v>634</v>
      </c>
      <c r="O455" t="s">
        <v>637</v>
      </c>
      <c r="P455" t="s">
        <v>22</v>
      </c>
      <c r="Q455" t="s">
        <v>638</v>
      </c>
      <c r="R455" t="s">
        <v>635</v>
      </c>
      <c r="S455" t="s">
        <v>9960</v>
      </c>
      <c r="T455" t="s">
        <v>9957</v>
      </c>
    </row>
    <row r="456" spans="1:20" x14ac:dyDescent="0.25">
      <c r="A456" t="s">
        <v>20</v>
      </c>
      <c r="B456" t="s">
        <v>21</v>
      </c>
      <c r="C456">
        <v>60</v>
      </c>
      <c r="D456">
        <v>2</v>
      </c>
      <c r="E456" t="s">
        <v>9961</v>
      </c>
      <c r="F456">
        <v>190</v>
      </c>
      <c r="G456">
        <v>0</v>
      </c>
      <c r="H456" t="s">
        <v>631</v>
      </c>
      <c r="I456" t="s">
        <v>9962</v>
      </c>
      <c r="J456" t="s">
        <v>1373</v>
      </c>
      <c r="K456" t="s">
        <v>634</v>
      </c>
      <c r="L456" t="s">
        <v>635</v>
      </c>
      <c r="M456" t="s">
        <v>9963</v>
      </c>
      <c r="N456" t="s">
        <v>634</v>
      </c>
      <c r="O456" t="s">
        <v>637</v>
      </c>
      <c r="P456" t="s">
        <v>22</v>
      </c>
      <c r="Q456" t="s">
        <v>638</v>
      </c>
      <c r="R456" t="s">
        <v>635</v>
      </c>
      <c r="S456" t="s">
        <v>9964</v>
      </c>
      <c r="T456" t="s">
        <v>9963</v>
      </c>
    </row>
    <row r="457" spans="1:20" x14ac:dyDescent="0.25">
      <c r="A457" t="s">
        <v>23</v>
      </c>
      <c r="B457" t="s">
        <v>24</v>
      </c>
      <c r="C457">
        <v>60</v>
      </c>
      <c r="D457">
        <v>2</v>
      </c>
      <c r="E457" t="s">
        <v>9961</v>
      </c>
      <c r="F457">
        <v>190</v>
      </c>
      <c r="G457">
        <v>0</v>
      </c>
      <c r="H457" t="s">
        <v>631</v>
      </c>
      <c r="I457" t="s">
        <v>9962</v>
      </c>
      <c r="J457" t="s">
        <v>1373</v>
      </c>
      <c r="K457" t="s">
        <v>634</v>
      </c>
      <c r="L457" t="s">
        <v>635</v>
      </c>
      <c r="M457" t="s">
        <v>9963</v>
      </c>
      <c r="N457" t="s">
        <v>634</v>
      </c>
      <c r="O457" t="s">
        <v>637</v>
      </c>
      <c r="P457" t="s">
        <v>22</v>
      </c>
      <c r="Q457" t="s">
        <v>638</v>
      </c>
      <c r="R457" t="s">
        <v>635</v>
      </c>
      <c r="S457" t="s">
        <v>9964</v>
      </c>
      <c r="T457" t="s">
        <v>9963</v>
      </c>
    </row>
    <row r="458" spans="1:20" x14ac:dyDescent="0.25">
      <c r="A458" t="s">
        <v>25</v>
      </c>
      <c r="B458" t="s">
        <v>26</v>
      </c>
      <c r="C458">
        <v>60</v>
      </c>
      <c r="D458">
        <v>2</v>
      </c>
      <c r="E458" t="s">
        <v>9961</v>
      </c>
      <c r="F458">
        <v>190</v>
      </c>
      <c r="G458">
        <v>0</v>
      </c>
      <c r="H458" t="s">
        <v>631</v>
      </c>
      <c r="I458" t="s">
        <v>9962</v>
      </c>
      <c r="J458" t="s">
        <v>1373</v>
      </c>
      <c r="K458" t="s">
        <v>634</v>
      </c>
      <c r="L458" t="s">
        <v>635</v>
      </c>
      <c r="M458" t="s">
        <v>9963</v>
      </c>
      <c r="N458" t="s">
        <v>634</v>
      </c>
      <c r="O458" t="s">
        <v>637</v>
      </c>
      <c r="P458" t="s">
        <v>22</v>
      </c>
      <c r="Q458" t="s">
        <v>638</v>
      </c>
      <c r="R458" t="s">
        <v>635</v>
      </c>
      <c r="S458" t="s">
        <v>9964</v>
      </c>
      <c r="T458" t="s">
        <v>9963</v>
      </c>
    </row>
    <row r="459" spans="1:20" x14ac:dyDescent="0.25">
      <c r="A459" t="s">
        <v>20</v>
      </c>
      <c r="B459" t="s">
        <v>21</v>
      </c>
      <c r="C459">
        <v>50</v>
      </c>
      <c r="D459">
        <v>1</v>
      </c>
      <c r="E459" t="s">
        <v>9965</v>
      </c>
      <c r="F459">
        <v>100</v>
      </c>
      <c r="G459">
        <v>0</v>
      </c>
      <c r="H459" t="s">
        <v>703</v>
      </c>
      <c r="I459" t="s">
        <v>9966</v>
      </c>
      <c r="J459" t="s">
        <v>725</v>
      </c>
      <c r="K459" t="s">
        <v>634</v>
      </c>
      <c r="L459" t="s">
        <v>635</v>
      </c>
      <c r="M459" t="s">
        <v>9967</v>
      </c>
      <c r="N459" t="s">
        <v>634</v>
      </c>
      <c r="O459" t="s">
        <v>637</v>
      </c>
      <c r="P459" t="s">
        <v>22</v>
      </c>
      <c r="Q459" t="s">
        <v>638</v>
      </c>
      <c r="R459" t="s">
        <v>635</v>
      </c>
      <c r="S459" t="s">
        <v>9968</v>
      </c>
      <c r="T459" t="s">
        <v>9967</v>
      </c>
    </row>
    <row r="460" spans="1:20" x14ac:dyDescent="0.25">
      <c r="A460" t="s">
        <v>23</v>
      </c>
      <c r="B460" t="s">
        <v>24</v>
      </c>
      <c r="C460">
        <v>50</v>
      </c>
      <c r="D460">
        <v>1</v>
      </c>
      <c r="E460" t="s">
        <v>9965</v>
      </c>
      <c r="F460">
        <v>100</v>
      </c>
      <c r="G460">
        <v>0</v>
      </c>
      <c r="H460" t="s">
        <v>703</v>
      </c>
      <c r="I460" t="s">
        <v>9966</v>
      </c>
      <c r="J460" t="s">
        <v>725</v>
      </c>
      <c r="K460" t="s">
        <v>634</v>
      </c>
      <c r="L460" t="s">
        <v>635</v>
      </c>
      <c r="M460" t="s">
        <v>9967</v>
      </c>
      <c r="N460" t="s">
        <v>634</v>
      </c>
      <c r="O460" t="s">
        <v>637</v>
      </c>
      <c r="P460" t="s">
        <v>22</v>
      </c>
      <c r="Q460" t="s">
        <v>638</v>
      </c>
      <c r="R460" t="s">
        <v>635</v>
      </c>
      <c r="S460" t="s">
        <v>9968</v>
      </c>
      <c r="T460" t="s">
        <v>9967</v>
      </c>
    </row>
    <row r="461" spans="1:20" x14ac:dyDescent="0.25">
      <c r="A461" t="s">
        <v>25</v>
      </c>
      <c r="B461" t="s">
        <v>26</v>
      </c>
      <c r="C461">
        <v>50</v>
      </c>
      <c r="D461">
        <v>1</v>
      </c>
      <c r="E461" t="s">
        <v>9965</v>
      </c>
      <c r="F461">
        <v>100</v>
      </c>
      <c r="G461">
        <v>0</v>
      </c>
      <c r="H461" t="s">
        <v>703</v>
      </c>
      <c r="I461" t="s">
        <v>9966</v>
      </c>
      <c r="J461" t="s">
        <v>725</v>
      </c>
      <c r="K461" t="s">
        <v>634</v>
      </c>
      <c r="L461" t="s">
        <v>635</v>
      </c>
      <c r="M461" t="s">
        <v>9967</v>
      </c>
      <c r="N461" t="s">
        <v>634</v>
      </c>
      <c r="O461" t="s">
        <v>637</v>
      </c>
      <c r="P461" t="s">
        <v>22</v>
      </c>
      <c r="Q461" t="s">
        <v>638</v>
      </c>
      <c r="R461" t="s">
        <v>635</v>
      </c>
      <c r="S461" t="s">
        <v>9968</v>
      </c>
      <c r="T461" t="s">
        <v>9967</v>
      </c>
    </row>
    <row r="462" spans="1:20" x14ac:dyDescent="0.25">
      <c r="A462" t="s">
        <v>23</v>
      </c>
      <c r="B462" t="s">
        <v>24</v>
      </c>
      <c r="C462">
        <v>33.333333333333336</v>
      </c>
      <c r="D462">
        <v>3</v>
      </c>
      <c r="E462" t="s">
        <v>9969</v>
      </c>
      <c r="F462">
        <v>200</v>
      </c>
      <c r="G462">
        <v>0</v>
      </c>
      <c r="H462" t="s">
        <v>631</v>
      </c>
      <c r="I462" t="s">
        <v>1035</v>
      </c>
      <c r="J462" t="s">
        <v>1036</v>
      </c>
      <c r="K462" t="s">
        <v>634</v>
      </c>
      <c r="L462" t="s">
        <v>635</v>
      </c>
      <c r="M462" t="s">
        <v>9967</v>
      </c>
      <c r="N462" t="s">
        <v>634</v>
      </c>
      <c r="O462" t="s">
        <v>637</v>
      </c>
      <c r="P462" t="s">
        <v>22</v>
      </c>
      <c r="Q462" t="s">
        <v>638</v>
      </c>
      <c r="R462" t="s">
        <v>635</v>
      </c>
      <c r="S462" t="s">
        <v>9970</v>
      </c>
      <c r="T462" t="s">
        <v>9967</v>
      </c>
    </row>
    <row r="463" spans="1:20" x14ac:dyDescent="0.25">
      <c r="A463" t="s">
        <v>25</v>
      </c>
      <c r="B463" t="s">
        <v>26</v>
      </c>
      <c r="C463">
        <v>60</v>
      </c>
      <c r="D463">
        <v>3</v>
      </c>
      <c r="E463" t="s">
        <v>9969</v>
      </c>
      <c r="F463">
        <v>200</v>
      </c>
      <c r="G463">
        <v>0</v>
      </c>
      <c r="H463" t="s">
        <v>631</v>
      </c>
      <c r="I463" t="s">
        <v>1035</v>
      </c>
      <c r="J463" t="s">
        <v>1036</v>
      </c>
      <c r="K463" t="s">
        <v>634</v>
      </c>
      <c r="L463" t="s">
        <v>635</v>
      </c>
      <c r="M463" t="s">
        <v>9967</v>
      </c>
      <c r="N463" t="s">
        <v>634</v>
      </c>
      <c r="O463" t="s">
        <v>637</v>
      </c>
      <c r="P463" t="s">
        <v>22</v>
      </c>
      <c r="Q463" t="s">
        <v>638</v>
      </c>
      <c r="R463" t="s">
        <v>635</v>
      </c>
      <c r="S463" t="s">
        <v>9970</v>
      </c>
      <c r="T463" t="s">
        <v>9967</v>
      </c>
    </row>
    <row r="464" spans="1:20" x14ac:dyDescent="0.25">
      <c r="A464" t="s">
        <v>20</v>
      </c>
      <c r="B464" t="s">
        <v>21</v>
      </c>
      <c r="C464">
        <v>60</v>
      </c>
      <c r="D464">
        <v>2</v>
      </c>
      <c r="E464" t="s">
        <v>9971</v>
      </c>
      <c r="F464">
        <v>600</v>
      </c>
      <c r="G464">
        <v>0</v>
      </c>
      <c r="H464" t="s">
        <v>631</v>
      </c>
      <c r="I464" t="s">
        <v>1678</v>
      </c>
      <c r="J464" t="s">
        <v>814</v>
      </c>
      <c r="K464" t="s">
        <v>634</v>
      </c>
      <c r="L464" t="s">
        <v>635</v>
      </c>
      <c r="M464" t="s">
        <v>9972</v>
      </c>
      <c r="N464" t="s">
        <v>634</v>
      </c>
      <c r="O464" t="s">
        <v>637</v>
      </c>
      <c r="P464" t="s">
        <v>22</v>
      </c>
      <c r="Q464" t="s">
        <v>638</v>
      </c>
      <c r="R464" t="s">
        <v>635</v>
      </c>
      <c r="S464" t="s">
        <v>9973</v>
      </c>
      <c r="T464" t="s">
        <v>9972</v>
      </c>
    </row>
    <row r="465" spans="1:20" x14ac:dyDescent="0.25">
      <c r="A465" t="s">
        <v>23</v>
      </c>
      <c r="B465" t="s">
        <v>24</v>
      </c>
      <c r="C465">
        <v>60</v>
      </c>
      <c r="D465">
        <v>2</v>
      </c>
      <c r="E465" t="s">
        <v>9971</v>
      </c>
      <c r="F465">
        <v>600</v>
      </c>
      <c r="G465">
        <v>0</v>
      </c>
      <c r="H465" t="s">
        <v>631</v>
      </c>
      <c r="I465" t="s">
        <v>1678</v>
      </c>
      <c r="J465" t="s">
        <v>814</v>
      </c>
      <c r="K465" t="s">
        <v>634</v>
      </c>
      <c r="L465" t="s">
        <v>635</v>
      </c>
      <c r="M465" t="s">
        <v>9972</v>
      </c>
      <c r="N465" t="s">
        <v>634</v>
      </c>
      <c r="O465" t="s">
        <v>637</v>
      </c>
      <c r="P465" t="s">
        <v>22</v>
      </c>
      <c r="Q465" t="s">
        <v>638</v>
      </c>
      <c r="R465" t="s">
        <v>635</v>
      </c>
      <c r="S465" t="s">
        <v>9973</v>
      </c>
      <c r="T465" t="s">
        <v>9972</v>
      </c>
    </row>
    <row r="466" spans="1:20" x14ac:dyDescent="0.25">
      <c r="A466" t="s">
        <v>25</v>
      </c>
      <c r="B466" t="s">
        <v>26</v>
      </c>
      <c r="C466">
        <v>60</v>
      </c>
      <c r="D466">
        <v>2</v>
      </c>
      <c r="E466" t="s">
        <v>9971</v>
      </c>
      <c r="F466">
        <v>600</v>
      </c>
      <c r="G466">
        <v>0</v>
      </c>
      <c r="H466" t="s">
        <v>631</v>
      </c>
      <c r="I466" t="s">
        <v>1678</v>
      </c>
      <c r="J466" t="s">
        <v>814</v>
      </c>
      <c r="K466" t="s">
        <v>634</v>
      </c>
      <c r="L466" t="s">
        <v>635</v>
      </c>
      <c r="M466" t="s">
        <v>9972</v>
      </c>
      <c r="N466" t="s">
        <v>634</v>
      </c>
      <c r="O466" t="s">
        <v>637</v>
      </c>
      <c r="P466" t="s">
        <v>22</v>
      </c>
      <c r="Q466" t="s">
        <v>638</v>
      </c>
      <c r="R466" t="s">
        <v>635</v>
      </c>
      <c r="S466" t="s">
        <v>9973</v>
      </c>
      <c r="T466" t="s">
        <v>9972</v>
      </c>
    </row>
    <row r="467" spans="1:20" x14ac:dyDescent="0.25">
      <c r="A467" t="s">
        <v>613</v>
      </c>
      <c r="B467" t="s">
        <v>614</v>
      </c>
      <c r="C467">
        <v>50</v>
      </c>
      <c r="D467">
        <v>6</v>
      </c>
      <c r="E467" t="s">
        <v>9971</v>
      </c>
      <c r="F467">
        <v>600</v>
      </c>
      <c r="G467">
        <v>0</v>
      </c>
      <c r="H467" t="s">
        <v>631</v>
      </c>
      <c r="I467" t="s">
        <v>1678</v>
      </c>
      <c r="J467" t="s">
        <v>814</v>
      </c>
      <c r="K467" t="s">
        <v>634</v>
      </c>
      <c r="L467" t="s">
        <v>635</v>
      </c>
      <c r="M467" t="s">
        <v>9972</v>
      </c>
      <c r="N467" t="s">
        <v>634</v>
      </c>
      <c r="O467" t="s">
        <v>637</v>
      </c>
      <c r="P467" t="s">
        <v>22</v>
      </c>
      <c r="Q467" t="s">
        <v>638</v>
      </c>
      <c r="R467" t="s">
        <v>635</v>
      </c>
      <c r="S467" t="s">
        <v>9973</v>
      </c>
      <c r="T467" t="s">
        <v>9972</v>
      </c>
    </row>
    <row r="468" spans="1:20" x14ac:dyDescent="0.25">
      <c r="A468" t="s">
        <v>164</v>
      </c>
      <c r="B468" t="s">
        <v>165</v>
      </c>
      <c r="C468">
        <v>50</v>
      </c>
      <c r="D468">
        <v>6</v>
      </c>
      <c r="E468" t="s">
        <v>9971</v>
      </c>
      <c r="F468">
        <v>600</v>
      </c>
      <c r="G468">
        <v>0</v>
      </c>
      <c r="H468" t="s">
        <v>631</v>
      </c>
      <c r="I468" t="s">
        <v>1678</v>
      </c>
      <c r="J468" t="s">
        <v>814</v>
      </c>
      <c r="K468" t="s">
        <v>634</v>
      </c>
      <c r="L468" t="s">
        <v>635</v>
      </c>
      <c r="M468" t="s">
        <v>9972</v>
      </c>
      <c r="N468" t="s">
        <v>634</v>
      </c>
      <c r="O468" t="s">
        <v>637</v>
      </c>
      <c r="P468" t="s">
        <v>22</v>
      </c>
      <c r="Q468" t="s">
        <v>638</v>
      </c>
      <c r="R468" t="s">
        <v>635</v>
      </c>
      <c r="S468" t="s">
        <v>9973</v>
      </c>
      <c r="T468" t="s">
        <v>9972</v>
      </c>
    </row>
    <row r="469" spans="1:20" x14ac:dyDescent="0.25">
      <c r="A469" t="s">
        <v>37</v>
      </c>
      <c r="B469" t="s">
        <v>38</v>
      </c>
      <c r="C469">
        <v>66.666666666666671</v>
      </c>
      <c r="D469">
        <v>3</v>
      </c>
      <c r="E469" t="s">
        <v>9974</v>
      </c>
      <c r="F469">
        <v>100</v>
      </c>
      <c r="G469">
        <v>0</v>
      </c>
      <c r="H469" t="s">
        <v>631</v>
      </c>
      <c r="I469" t="s">
        <v>9975</v>
      </c>
      <c r="J469" t="s">
        <v>1081</v>
      </c>
      <c r="K469" t="s">
        <v>634</v>
      </c>
      <c r="L469" t="s">
        <v>635</v>
      </c>
      <c r="M469" t="s">
        <v>9976</v>
      </c>
      <c r="N469" t="s">
        <v>634</v>
      </c>
      <c r="O469" t="s">
        <v>637</v>
      </c>
      <c r="P469" t="s">
        <v>22</v>
      </c>
      <c r="Q469" t="s">
        <v>638</v>
      </c>
      <c r="R469" t="s">
        <v>635</v>
      </c>
      <c r="S469" t="s">
        <v>9977</v>
      </c>
      <c r="T469" t="s">
        <v>9976</v>
      </c>
    </row>
    <row r="470" spans="1:20" x14ac:dyDescent="0.25">
      <c r="A470" t="s">
        <v>164</v>
      </c>
      <c r="B470" t="s">
        <v>165</v>
      </c>
      <c r="C470">
        <v>33.333333333333336</v>
      </c>
      <c r="D470">
        <v>12</v>
      </c>
      <c r="E470" t="s">
        <v>9978</v>
      </c>
      <c r="F470">
        <v>400</v>
      </c>
      <c r="G470">
        <v>0</v>
      </c>
      <c r="H470" t="s">
        <v>631</v>
      </c>
      <c r="I470" t="s">
        <v>9979</v>
      </c>
      <c r="J470" t="s">
        <v>9980</v>
      </c>
      <c r="K470" t="s">
        <v>634</v>
      </c>
      <c r="L470" t="s">
        <v>635</v>
      </c>
      <c r="M470" t="s">
        <v>9981</v>
      </c>
      <c r="N470" t="s">
        <v>634</v>
      </c>
      <c r="O470" t="s">
        <v>654</v>
      </c>
      <c r="P470" t="s">
        <v>22</v>
      </c>
      <c r="Q470" t="s">
        <v>655</v>
      </c>
      <c r="R470" t="s">
        <v>635</v>
      </c>
      <c r="S470" t="s">
        <v>9982</v>
      </c>
      <c r="T470" t="s">
        <v>9981</v>
      </c>
    </row>
    <row r="471" spans="1:20" x14ac:dyDescent="0.25">
      <c r="A471" t="s">
        <v>37</v>
      </c>
      <c r="B471" t="s">
        <v>38</v>
      </c>
      <c r="C471">
        <v>66.666666666666671</v>
      </c>
      <c r="D471">
        <v>3</v>
      </c>
      <c r="E471" t="s">
        <v>9983</v>
      </c>
      <c r="F471">
        <v>100</v>
      </c>
      <c r="G471">
        <v>0</v>
      </c>
      <c r="H471" t="s">
        <v>631</v>
      </c>
      <c r="I471" t="s">
        <v>9984</v>
      </c>
      <c r="J471" t="s">
        <v>814</v>
      </c>
      <c r="K471" t="s">
        <v>634</v>
      </c>
      <c r="L471" t="s">
        <v>635</v>
      </c>
      <c r="M471" t="s">
        <v>9985</v>
      </c>
      <c r="N471" t="s">
        <v>634</v>
      </c>
      <c r="O471" t="s">
        <v>637</v>
      </c>
      <c r="P471" t="s">
        <v>22</v>
      </c>
      <c r="Q471" t="s">
        <v>638</v>
      </c>
      <c r="R471" t="s">
        <v>635</v>
      </c>
      <c r="S471" t="s">
        <v>9986</v>
      </c>
      <c r="T471" t="s">
        <v>9981</v>
      </c>
    </row>
    <row r="472" spans="1:20" x14ac:dyDescent="0.25">
      <c r="A472" t="s">
        <v>133</v>
      </c>
      <c r="B472" t="s">
        <v>134</v>
      </c>
      <c r="C472">
        <v>12</v>
      </c>
      <c r="D472">
        <v>10</v>
      </c>
      <c r="E472" t="s">
        <v>9987</v>
      </c>
      <c r="F472">
        <v>130</v>
      </c>
      <c r="G472">
        <v>0</v>
      </c>
      <c r="H472" t="s">
        <v>641</v>
      </c>
      <c r="I472" t="s">
        <v>9576</v>
      </c>
      <c r="J472" t="s">
        <v>9988</v>
      </c>
      <c r="K472" t="s">
        <v>9989</v>
      </c>
      <c r="L472" t="s">
        <v>6486</v>
      </c>
      <c r="M472" t="s">
        <v>9985</v>
      </c>
      <c r="N472" t="s">
        <v>634</v>
      </c>
      <c r="O472" t="s">
        <v>894</v>
      </c>
      <c r="P472" t="s">
        <v>43</v>
      </c>
      <c r="Q472" t="s">
        <v>648</v>
      </c>
      <c r="R472" t="s">
        <v>635</v>
      </c>
      <c r="S472" t="s">
        <v>9990</v>
      </c>
      <c r="T472" t="s">
        <v>9985</v>
      </c>
    </row>
    <row r="473" spans="1:20" x14ac:dyDescent="0.25">
      <c r="A473" t="s">
        <v>20</v>
      </c>
      <c r="B473" t="s">
        <v>21</v>
      </c>
      <c r="C473">
        <v>50</v>
      </c>
      <c r="D473">
        <v>1</v>
      </c>
      <c r="E473" t="s">
        <v>9991</v>
      </c>
      <c r="F473">
        <v>100</v>
      </c>
      <c r="G473">
        <v>0</v>
      </c>
      <c r="H473" t="s">
        <v>631</v>
      </c>
      <c r="I473" t="s">
        <v>7953</v>
      </c>
      <c r="J473" t="s">
        <v>659</v>
      </c>
      <c r="K473" t="s">
        <v>634</v>
      </c>
      <c r="L473" t="s">
        <v>635</v>
      </c>
      <c r="M473" t="s">
        <v>9985</v>
      </c>
      <c r="N473" t="s">
        <v>634</v>
      </c>
      <c r="O473" t="s">
        <v>654</v>
      </c>
      <c r="P473" t="s">
        <v>22</v>
      </c>
      <c r="Q473" t="s">
        <v>655</v>
      </c>
      <c r="R473" t="s">
        <v>635</v>
      </c>
      <c r="S473" t="s">
        <v>9992</v>
      </c>
      <c r="T473" t="s">
        <v>9993</v>
      </c>
    </row>
    <row r="474" spans="1:20" x14ac:dyDescent="0.25">
      <c r="A474" t="s">
        <v>23</v>
      </c>
      <c r="B474" t="s">
        <v>24</v>
      </c>
      <c r="C474">
        <v>50</v>
      </c>
      <c r="D474">
        <v>1</v>
      </c>
      <c r="E474" t="s">
        <v>9991</v>
      </c>
      <c r="F474">
        <v>100</v>
      </c>
      <c r="G474">
        <v>0</v>
      </c>
      <c r="H474" t="s">
        <v>631</v>
      </c>
      <c r="I474" t="s">
        <v>7953</v>
      </c>
      <c r="J474" t="s">
        <v>659</v>
      </c>
      <c r="K474" t="s">
        <v>634</v>
      </c>
      <c r="L474" t="s">
        <v>635</v>
      </c>
      <c r="M474" t="s">
        <v>9985</v>
      </c>
      <c r="N474" t="s">
        <v>634</v>
      </c>
      <c r="O474" t="s">
        <v>654</v>
      </c>
      <c r="P474" t="s">
        <v>22</v>
      </c>
      <c r="Q474" t="s">
        <v>655</v>
      </c>
      <c r="R474" t="s">
        <v>635</v>
      </c>
      <c r="S474" t="s">
        <v>9992</v>
      </c>
      <c r="T474" t="s">
        <v>9993</v>
      </c>
    </row>
    <row r="475" spans="1:20" x14ac:dyDescent="0.25">
      <c r="A475" t="s">
        <v>25</v>
      </c>
      <c r="B475" t="s">
        <v>26</v>
      </c>
      <c r="C475">
        <v>50</v>
      </c>
      <c r="D475">
        <v>1</v>
      </c>
      <c r="E475" t="s">
        <v>9991</v>
      </c>
      <c r="F475">
        <v>100</v>
      </c>
      <c r="G475">
        <v>0</v>
      </c>
      <c r="H475" t="s">
        <v>631</v>
      </c>
      <c r="I475" t="s">
        <v>7953</v>
      </c>
      <c r="J475" t="s">
        <v>659</v>
      </c>
      <c r="K475" t="s">
        <v>634</v>
      </c>
      <c r="L475" t="s">
        <v>635</v>
      </c>
      <c r="M475" t="s">
        <v>9985</v>
      </c>
      <c r="N475" t="s">
        <v>634</v>
      </c>
      <c r="O475" t="s">
        <v>654</v>
      </c>
      <c r="P475" t="s">
        <v>22</v>
      </c>
      <c r="Q475" t="s">
        <v>655</v>
      </c>
      <c r="R475" t="s">
        <v>635</v>
      </c>
      <c r="S475" t="s">
        <v>9992</v>
      </c>
      <c r="T475" t="s">
        <v>9993</v>
      </c>
    </row>
    <row r="476" spans="1:20" x14ac:dyDescent="0.25">
      <c r="A476" t="s">
        <v>20</v>
      </c>
      <c r="B476" t="s">
        <v>21</v>
      </c>
      <c r="C476">
        <v>50</v>
      </c>
      <c r="D476">
        <v>1</v>
      </c>
      <c r="E476" t="s">
        <v>9994</v>
      </c>
      <c r="F476">
        <v>100</v>
      </c>
      <c r="G476">
        <v>0</v>
      </c>
      <c r="H476" t="s">
        <v>631</v>
      </c>
      <c r="I476" t="s">
        <v>9995</v>
      </c>
      <c r="J476" t="s">
        <v>1049</v>
      </c>
      <c r="K476" t="s">
        <v>634</v>
      </c>
      <c r="L476" t="s">
        <v>635</v>
      </c>
      <c r="M476" t="s">
        <v>9996</v>
      </c>
      <c r="N476" t="s">
        <v>634</v>
      </c>
      <c r="O476" t="s">
        <v>654</v>
      </c>
      <c r="P476" t="s">
        <v>22</v>
      </c>
      <c r="Q476" t="s">
        <v>655</v>
      </c>
      <c r="R476" t="s">
        <v>635</v>
      </c>
      <c r="S476" t="s">
        <v>9997</v>
      </c>
      <c r="T476" t="s">
        <v>9993</v>
      </c>
    </row>
    <row r="477" spans="1:20" x14ac:dyDescent="0.25">
      <c r="A477" t="s">
        <v>23</v>
      </c>
      <c r="B477" t="s">
        <v>24</v>
      </c>
      <c r="C477">
        <v>50</v>
      </c>
      <c r="D477">
        <v>1</v>
      </c>
      <c r="E477" t="s">
        <v>9994</v>
      </c>
      <c r="F477">
        <v>100</v>
      </c>
      <c r="G477">
        <v>0</v>
      </c>
      <c r="H477" t="s">
        <v>631</v>
      </c>
      <c r="I477" t="s">
        <v>9995</v>
      </c>
      <c r="J477" t="s">
        <v>1049</v>
      </c>
      <c r="K477" t="s">
        <v>634</v>
      </c>
      <c r="L477" t="s">
        <v>635</v>
      </c>
      <c r="M477" t="s">
        <v>9996</v>
      </c>
      <c r="N477" t="s">
        <v>634</v>
      </c>
      <c r="O477" t="s">
        <v>654</v>
      </c>
      <c r="P477" t="s">
        <v>22</v>
      </c>
      <c r="Q477" t="s">
        <v>655</v>
      </c>
      <c r="R477" t="s">
        <v>635</v>
      </c>
      <c r="S477" t="s">
        <v>9997</v>
      </c>
      <c r="T477" t="s">
        <v>9993</v>
      </c>
    </row>
    <row r="478" spans="1:20" x14ac:dyDescent="0.25">
      <c r="A478" t="s">
        <v>25</v>
      </c>
      <c r="B478" t="s">
        <v>26</v>
      </c>
      <c r="C478">
        <v>50</v>
      </c>
      <c r="D478">
        <v>1</v>
      </c>
      <c r="E478" t="s">
        <v>9994</v>
      </c>
      <c r="F478">
        <v>100</v>
      </c>
      <c r="G478">
        <v>0</v>
      </c>
      <c r="H478" t="s">
        <v>631</v>
      </c>
      <c r="I478" t="s">
        <v>9995</v>
      </c>
      <c r="J478" t="s">
        <v>1049</v>
      </c>
      <c r="K478" t="s">
        <v>634</v>
      </c>
      <c r="L478" t="s">
        <v>635</v>
      </c>
      <c r="M478" t="s">
        <v>9996</v>
      </c>
      <c r="N478" t="s">
        <v>634</v>
      </c>
      <c r="O478" t="s">
        <v>654</v>
      </c>
      <c r="P478" t="s">
        <v>22</v>
      </c>
      <c r="Q478" t="s">
        <v>655</v>
      </c>
      <c r="R478" t="s">
        <v>635</v>
      </c>
      <c r="S478" t="s">
        <v>9997</v>
      </c>
      <c r="T478" t="s">
        <v>9993</v>
      </c>
    </row>
    <row r="479" spans="1:20" x14ac:dyDescent="0.25">
      <c r="A479" t="s">
        <v>37</v>
      </c>
      <c r="B479" t="s">
        <v>38</v>
      </c>
      <c r="C479">
        <v>66.666666666666671</v>
      </c>
      <c r="D479">
        <v>6</v>
      </c>
      <c r="E479" t="s">
        <v>9998</v>
      </c>
      <c r="F479">
        <v>200</v>
      </c>
      <c r="G479">
        <v>0</v>
      </c>
      <c r="H479" t="s">
        <v>631</v>
      </c>
      <c r="I479" t="s">
        <v>9999</v>
      </c>
      <c r="J479" t="s">
        <v>1244</v>
      </c>
      <c r="K479" t="s">
        <v>634</v>
      </c>
      <c r="L479" t="s">
        <v>635</v>
      </c>
      <c r="M479" t="s">
        <v>10000</v>
      </c>
      <c r="N479" t="s">
        <v>634</v>
      </c>
      <c r="O479" t="s">
        <v>637</v>
      </c>
      <c r="P479" t="s">
        <v>22</v>
      </c>
      <c r="Q479" t="s">
        <v>638</v>
      </c>
      <c r="R479" t="s">
        <v>635</v>
      </c>
      <c r="S479" t="s">
        <v>10001</v>
      </c>
      <c r="T479" t="s">
        <v>10000</v>
      </c>
    </row>
    <row r="480" spans="1:20" x14ac:dyDescent="0.25">
      <c r="A480" t="s">
        <v>164</v>
      </c>
      <c r="B480" t="s">
        <v>165</v>
      </c>
      <c r="C480">
        <v>50</v>
      </c>
      <c r="D480">
        <v>12</v>
      </c>
      <c r="E480" t="s">
        <v>10002</v>
      </c>
      <c r="F480">
        <v>400</v>
      </c>
      <c r="G480">
        <v>0</v>
      </c>
      <c r="H480" t="s">
        <v>631</v>
      </c>
      <c r="I480" t="s">
        <v>9979</v>
      </c>
      <c r="J480" t="s">
        <v>9980</v>
      </c>
      <c r="K480" t="s">
        <v>634</v>
      </c>
      <c r="L480" t="s">
        <v>635</v>
      </c>
      <c r="M480" t="s">
        <v>10003</v>
      </c>
      <c r="N480" t="s">
        <v>634</v>
      </c>
      <c r="O480" t="s">
        <v>654</v>
      </c>
      <c r="P480" t="s">
        <v>22</v>
      </c>
      <c r="Q480" t="s">
        <v>655</v>
      </c>
      <c r="R480" t="s">
        <v>635</v>
      </c>
      <c r="S480" t="s">
        <v>10004</v>
      </c>
      <c r="T480" t="s">
        <v>10003</v>
      </c>
    </row>
    <row r="481" spans="1:20" x14ac:dyDescent="0.25">
      <c r="A481" t="s">
        <v>35</v>
      </c>
      <c r="B481" t="s">
        <v>36</v>
      </c>
      <c r="C481">
        <v>66.666666666666671</v>
      </c>
      <c r="D481">
        <v>3</v>
      </c>
      <c r="E481" t="s">
        <v>10005</v>
      </c>
      <c r="F481">
        <v>200</v>
      </c>
      <c r="G481">
        <v>0</v>
      </c>
      <c r="H481" t="s">
        <v>631</v>
      </c>
      <c r="I481" t="s">
        <v>10006</v>
      </c>
      <c r="J481" t="s">
        <v>1036</v>
      </c>
      <c r="K481" t="s">
        <v>634</v>
      </c>
      <c r="L481" t="s">
        <v>635</v>
      </c>
      <c r="M481" t="s">
        <v>10007</v>
      </c>
      <c r="N481" t="s">
        <v>634</v>
      </c>
      <c r="O481" t="s">
        <v>654</v>
      </c>
      <c r="P481" t="s">
        <v>22</v>
      </c>
      <c r="Q481" t="s">
        <v>655</v>
      </c>
      <c r="R481" t="s">
        <v>635</v>
      </c>
      <c r="S481" t="s">
        <v>10008</v>
      </c>
      <c r="T481" t="s">
        <v>10007</v>
      </c>
    </row>
    <row r="482" spans="1:20" x14ac:dyDescent="0.25">
      <c r="A482" t="s">
        <v>164</v>
      </c>
      <c r="B482" t="s">
        <v>165</v>
      </c>
      <c r="C482">
        <v>33.333333333333336</v>
      </c>
      <c r="D482">
        <v>3</v>
      </c>
      <c r="E482" t="s">
        <v>10005</v>
      </c>
      <c r="F482">
        <v>200</v>
      </c>
      <c r="G482">
        <v>0</v>
      </c>
      <c r="H482" t="s">
        <v>631</v>
      </c>
      <c r="I482" t="s">
        <v>10006</v>
      </c>
      <c r="J482" t="s">
        <v>1036</v>
      </c>
      <c r="K482" t="s">
        <v>634</v>
      </c>
      <c r="L482" t="s">
        <v>635</v>
      </c>
      <c r="M482" t="s">
        <v>10007</v>
      </c>
      <c r="N482" t="s">
        <v>634</v>
      </c>
      <c r="O482" t="s">
        <v>654</v>
      </c>
      <c r="P482" t="s">
        <v>22</v>
      </c>
      <c r="Q482" t="s">
        <v>655</v>
      </c>
      <c r="R482" t="s">
        <v>635</v>
      </c>
      <c r="S482" t="s">
        <v>10008</v>
      </c>
      <c r="T482" t="s">
        <v>10007</v>
      </c>
    </row>
    <row r="483" spans="1:20" x14ac:dyDescent="0.25">
      <c r="A483" t="s">
        <v>533</v>
      </c>
      <c r="B483" t="s">
        <v>137</v>
      </c>
      <c r="C483">
        <v>75</v>
      </c>
      <c r="D483">
        <v>1</v>
      </c>
      <c r="E483" t="s">
        <v>10009</v>
      </c>
      <c r="F483">
        <v>142</v>
      </c>
      <c r="G483">
        <v>67</v>
      </c>
      <c r="H483" t="s">
        <v>641</v>
      </c>
      <c r="I483" t="s">
        <v>1550</v>
      </c>
      <c r="J483" t="s">
        <v>10010</v>
      </c>
      <c r="K483" t="s">
        <v>7515</v>
      </c>
      <c r="L483" t="s">
        <v>1071</v>
      </c>
      <c r="M483" t="s">
        <v>10011</v>
      </c>
      <c r="N483" t="s">
        <v>634</v>
      </c>
      <c r="O483" t="s">
        <v>894</v>
      </c>
      <c r="P483" t="s">
        <v>43</v>
      </c>
      <c r="Q483" t="s">
        <v>648</v>
      </c>
      <c r="R483" t="s">
        <v>635</v>
      </c>
      <c r="S483" t="s">
        <v>10012</v>
      </c>
      <c r="T483" t="s">
        <v>10011</v>
      </c>
    </row>
    <row r="484" spans="1:20" x14ac:dyDescent="0.25">
      <c r="A484" t="s">
        <v>20</v>
      </c>
      <c r="B484" t="s">
        <v>21</v>
      </c>
      <c r="C484">
        <v>50</v>
      </c>
      <c r="D484">
        <v>1</v>
      </c>
      <c r="E484" t="s">
        <v>10013</v>
      </c>
      <c r="F484">
        <v>100</v>
      </c>
      <c r="G484">
        <v>0</v>
      </c>
      <c r="H484" t="s">
        <v>631</v>
      </c>
      <c r="I484" t="s">
        <v>10014</v>
      </c>
      <c r="J484" t="s">
        <v>694</v>
      </c>
      <c r="K484" t="s">
        <v>634</v>
      </c>
      <c r="L484" t="s">
        <v>635</v>
      </c>
      <c r="M484" t="s">
        <v>10015</v>
      </c>
      <c r="N484" t="s">
        <v>634</v>
      </c>
      <c r="O484" t="s">
        <v>654</v>
      </c>
      <c r="P484" t="s">
        <v>22</v>
      </c>
      <c r="Q484" t="s">
        <v>655</v>
      </c>
      <c r="R484" t="s">
        <v>635</v>
      </c>
      <c r="S484" t="s">
        <v>10016</v>
      </c>
      <c r="T484" t="s">
        <v>10015</v>
      </c>
    </row>
    <row r="485" spans="1:20" x14ac:dyDescent="0.25">
      <c r="A485" t="s">
        <v>23</v>
      </c>
      <c r="B485" t="s">
        <v>24</v>
      </c>
      <c r="C485">
        <v>50</v>
      </c>
      <c r="D485">
        <v>1</v>
      </c>
      <c r="E485" t="s">
        <v>10013</v>
      </c>
      <c r="F485">
        <v>100</v>
      </c>
      <c r="G485">
        <v>0</v>
      </c>
      <c r="H485" t="s">
        <v>631</v>
      </c>
      <c r="I485" t="s">
        <v>10014</v>
      </c>
      <c r="J485" t="s">
        <v>694</v>
      </c>
      <c r="K485" t="s">
        <v>634</v>
      </c>
      <c r="L485" t="s">
        <v>635</v>
      </c>
      <c r="M485" t="s">
        <v>10015</v>
      </c>
      <c r="N485" t="s">
        <v>634</v>
      </c>
      <c r="O485" t="s">
        <v>654</v>
      </c>
      <c r="P485" t="s">
        <v>22</v>
      </c>
      <c r="Q485" t="s">
        <v>655</v>
      </c>
      <c r="R485" t="s">
        <v>635</v>
      </c>
      <c r="S485" t="s">
        <v>10016</v>
      </c>
      <c r="T485" t="s">
        <v>10015</v>
      </c>
    </row>
    <row r="486" spans="1:20" x14ac:dyDescent="0.25">
      <c r="A486" t="s">
        <v>25</v>
      </c>
      <c r="B486" t="s">
        <v>26</v>
      </c>
      <c r="C486">
        <v>50</v>
      </c>
      <c r="D486">
        <v>1</v>
      </c>
      <c r="E486" t="s">
        <v>10013</v>
      </c>
      <c r="F486">
        <v>100</v>
      </c>
      <c r="G486">
        <v>0</v>
      </c>
      <c r="H486" t="s">
        <v>631</v>
      </c>
      <c r="I486" t="s">
        <v>10014</v>
      </c>
      <c r="J486" t="s">
        <v>694</v>
      </c>
      <c r="K486" t="s">
        <v>634</v>
      </c>
      <c r="L486" t="s">
        <v>635</v>
      </c>
      <c r="M486" t="s">
        <v>10015</v>
      </c>
      <c r="N486" t="s">
        <v>634</v>
      </c>
      <c r="O486" t="s">
        <v>654</v>
      </c>
      <c r="P486" t="s">
        <v>22</v>
      </c>
      <c r="Q486" t="s">
        <v>655</v>
      </c>
      <c r="R486" t="s">
        <v>635</v>
      </c>
      <c r="S486" t="s">
        <v>10016</v>
      </c>
      <c r="T486" t="s">
        <v>10015</v>
      </c>
    </row>
    <row r="487" spans="1:20" x14ac:dyDescent="0.25">
      <c r="A487" t="s">
        <v>118</v>
      </c>
      <c r="B487" t="s">
        <v>91</v>
      </c>
      <c r="C487">
        <v>66</v>
      </c>
      <c r="D487">
        <v>1</v>
      </c>
      <c r="E487" t="s">
        <v>10017</v>
      </c>
      <c r="F487">
        <v>232</v>
      </c>
      <c r="G487">
        <v>0</v>
      </c>
      <c r="H487" t="s">
        <v>641</v>
      </c>
      <c r="I487" t="s">
        <v>1450</v>
      </c>
      <c r="J487" t="s">
        <v>10018</v>
      </c>
      <c r="K487" t="s">
        <v>10019</v>
      </c>
      <c r="L487" t="s">
        <v>10020</v>
      </c>
      <c r="M487" t="s">
        <v>10021</v>
      </c>
      <c r="N487" t="s">
        <v>634</v>
      </c>
      <c r="O487" t="s">
        <v>894</v>
      </c>
      <c r="P487" t="s">
        <v>43</v>
      </c>
      <c r="Q487" t="s">
        <v>648</v>
      </c>
      <c r="R487" t="s">
        <v>635</v>
      </c>
      <c r="S487" t="s">
        <v>10022</v>
      </c>
      <c r="T487" t="s">
        <v>10021</v>
      </c>
    </row>
    <row r="488" spans="1:20" x14ac:dyDescent="0.25">
      <c r="A488" t="s">
        <v>89</v>
      </c>
      <c r="B488" t="s">
        <v>928</v>
      </c>
      <c r="C488">
        <v>66</v>
      </c>
      <c r="D488">
        <v>1</v>
      </c>
      <c r="E488" t="s">
        <v>10017</v>
      </c>
      <c r="F488">
        <v>232</v>
      </c>
      <c r="G488">
        <v>0</v>
      </c>
      <c r="H488" t="s">
        <v>641</v>
      </c>
      <c r="I488" t="s">
        <v>1450</v>
      </c>
      <c r="J488" t="s">
        <v>10018</v>
      </c>
      <c r="K488" t="s">
        <v>10019</v>
      </c>
      <c r="L488" t="s">
        <v>10020</v>
      </c>
      <c r="M488" t="s">
        <v>10021</v>
      </c>
      <c r="N488" t="s">
        <v>634</v>
      </c>
      <c r="O488" t="s">
        <v>894</v>
      </c>
      <c r="P488" t="s">
        <v>43</v>
      </c>
      <c r="Q488" t="s">
        <v>648</v>
      </c>
      <c r="R488" t="s">
        <v>635</v>
      </c>
      <c r="S488" t="s">
        <v>10022</v>
      </c>
      <c r="T488" t="s">
        <v>10021</v>
      </c>
    </row>
    <row r="489" spans="1:20" x14ac:dyDescent="0.25">
      <c r="A489" t="s">
        <v>39</v>
      </c>
      <c r="B489" t="s">
        <v>44</v>
      </c>
      <c r="C489">
        <v>67</v>
      </c>
      <c r="D489">
        <v>1</v>
      </c>
      <c r="E489" t="s">
        <v>10017</v>
      </c>
      <c r="F489">
        <v>232</v>
      </c>
      <c r="G489">
        <v>0</v>
      </c>
      <c r="H489" t="s">
        <v>641</v>
      </c>
      <c r="I489" t="s">
        <v>1450</v>
      </c>
      <c r="J489" t="s">
        <v>10018</v>
      </c>
      <c r="K489" t="s">
        <v>10019</v>
      </c>
      <c r="L489" t="s">
        <v>10020</v>
      </c>
      <c r="M489" t="s">
        <v>10021</v>
      </c>
      <c r="N489" t="s">
        <v>634</v>
      </c>
      <c r="O489" t="s">
        <v>894</v>
      </c>
      <c r="P489" t="s">
        <v>43</v>
      </c>
      <c r="Q489" t="s">
        <v>648</v>
      </c>
      <c r="R489" t="s">
        <v>635</v>
      </c>
      <c r="S489" t="s">
        <v>10022</v>
      </c>
      <c r="T489" t="s">
        <v>10021</v>
      </c>
    </row>
    <row r="490" spans="1:20" x14ac:dyDescent="0.25">
      <c r="A490" t="s">
        <v>37</v>
      </c>
      <c r="B490" t="s">
        <v>38</v>
      </c>
      <c r="C490">
        <v>33</v>
      </c>
      <c r="D490">
        <v>10</v>
      </c>
      <c r="E490" t="s">
        <v>10023</v>
      </c>
      <c r="F490">
        <v>340</v>
      </c>
      <c r="G490">
        <v>0</v>
      </c>
      <c r="H490" t="s">
        <v>631</v>
      </c>
      <c r="I490" t="s">
        <v>8566</v>
      </c>
      <c r="J490" t="s">
        <v>3777</v>
      </c>
      <c r="K490" t="s">
        <v>634</v>
      </c>
      <c r="L490" t="s">
        <v>635</v>
      </c>
      <c r="M490" t="s">
        <v>10024</v>
      </c>
      <c r="N490" t="s">
        <v>634</v>
      </c>
      <c r="O490" t="s">
        <v>637</v>
      </c>
      <c r="P490" t="s">
        <v>22</v>
      </c>
      <c r="Q490" t="s">
        <v>638</v>
      </c>
      <c r="R490" t="s">
        <v>635</v>
      </c>
      <c r="S490" t="s">
        <v>10025</v>
      </c>
      <c r="T490" t="s">
        <v>10024</v>
      </c>
    </row>
    <row r="491" spans="1:20" x14ac:dyDescent="0.25">
      <c r="A491" t="s">
        <v>20</v>
      </c>
      <c r="B491" t="s">
        <v>21</v>
      </c>
      <c r="C491">
        <v>50</v>
      </c>
      <c r="D491">
        <v>2</v>
      </c>
      <c r="E491" t="s">
        <v>10026</v>
      </c>
      <c r="F491">
        <v>182</v>
      </c>
      <c r="G491">
        <v>0</v>
      </c>
      <c r="H491" t="s">
        <v>631</v>
      </c>
      <c r="I491" t="s">
        <v>10027</v>
      </c>
      <c r="J491" t="s">
        <v>769</v>
      </c>
      <c r="K491" t="s">
        <v>634</v>
      </c>
      <c r="L491" t="s">
        <v>635</v>
      </c>
      <c r="M491" t="s">
        <v>10028</v>
      </c>
      <c r="N491" t="s">
        <v>634</v>
      </c>
      <c r="O491" t="s">
        <v>654</v>
      </c>
      <c r="P491" t="s">
        <v>22</v>
      </c>
      <c r="Q491" t="s">
        <v>655</v>
      </c>
      <c r="R491" t="s">
        <v>635</v>
      </c>
      <c r="S491" t="s">
        <v>10029</v>
      </c>
      <c r="T491" t="s">
        <v>10028</v>
      </c>
    </row>
    <row r="492" spans="1:20" x14ac:dyDescent="0.25">
      <c r="A492" t="s">
        <v>23</v>
      </c>
      <c r="B492" t="s">
        <v>24</v>
      </c>
      <c r="C492">
        <v>50</v>
      </c>
      <c r="D492">
        <v>2</v>
      </c>
      <c r="E492" t="s">
        <v>10026</v>
      </c>
      <c r="F492">
        <v>182</v>
      </c>
      <c r="G492">
        <v>0</v>
      </c>
      <c r="H492" t="s">
        <v>631</v>
      </c>
      <c r="I492" t="s">
        <v>10027</v>
      </c>
      <c r="J492" t="s">
        <v>769</v>
      </c>
      <c r="K492" t="s">
        <v>634</v>
      </c>
      <c r="L492" t="s">
        <v>635</v>
      </c>
      <c r="M492" t="s">
        <v>10028</v>
      </c>
      <c r="N492" t="s">
        <v>634</v>
      </c>
      <c r="O492" t="s">
        <v>654</v>
      </c>
      <c r="P492" t="s">
        <v>22</v>
      </c>
      <c r="Q492" t="s">
        <v>655</v>
      </c>
      <c r="R492" t="s">
        <v>635</v>
      </c>
      <c r="S492" t="s">
        <v>10029</v>
      </c>
      <c r="T492" t="s">
        <v>10028</v>
      </c>
    </row>
    <row r="493" spans="1:20" x14ac:dyDescent="0.25">
      <c r="A493" t="s">
        <v>25</v>
      </c>
      <c r="B493" t="s">
        <v>26</v>
      </c>
      <c r="C493">
        <v>50</v>
      </c>
      <c r="D493">
        <v>2</v>
      </c>
      <c r="E493" t="s">
        <v>10026</v>
      </c>
      <c r="F493">
        <v>182</v>
      </c>
      <c r="G493">
        <v>0</v>
      </c>
      <c r="H493" t="s">
        <v>631</v>
      </c>
      <c r="I493" t="s">
        <v>10027</v>
      </c>
      <c r="J493" t="s">
        <v>769</v>
      </c>
      <c r="K493" t="s">
        <v>634</v>
      </c>
      <c r="L493" t="s">
        <v>635</v>
      </c>
      <c r="M493" t="s">
        <v>10028</v>
      </c>
      <c r="N493" t="s">
        <v>634</v>
      </c>
      <c r="O493" t="s">
        <v>654</v>
      </c>
      <c r="P493" t="s">
        <v>22</v>
      </c>
      <c r="Q493" t="s">
        <v>655</v>
      </c>
      <c r="R493" t="s">
        <v>635</v>
      </c>
      <c r="S493" t="s">
        <v>10029</v>
      </c>
      <c r="T493" t="s">
        <v>10028</v>
      </c>
    </row>
    <row r="494" spans="1:20" x14ac:dyDescent="0.25">
      <c r="A494" t="s">
        <v>121</v>
      </c>
      <c r="B494" t="s">
        <v>122</v>
      </c>
      <c r="C494">
        <v>15</v>
      </c>
      <c r="D494">
        <v>5</v>
      </c>
      <c r="E494" t="s">
        <v>10030</v>
      </c>
      <c r="F494">
        <v>112</v>
      </c>
      <c r="G494">
        <v>37</v>
      </c>
      <c r="H494" t="s">
        <v>631</v>
      </c>
      <c r="I494" t="s">
        <v>10031</v>
      </c>
      <c r="J494" t="s">
        <v>10032</v>
      </c>
      <c r="K494" t="s">
        <v>9335</v>
      </c>
      <c r="L494" t="s">
        <v>2959</v>
      </c>
      <c r="M494" t="s">
        <v>10033</v>
      </c>
      <c r="N494" t="s">
        <v>634</v>
      </c>
      <c r="O494" t="s">
        <v>894</v>
      </c>
      <c r="P494" t="s">
        <v>43</v>
      </c>
      <c r="Q494" t="s">
        <v>648</v>
      </c>
      <c r="R494" t="s">
        <v>635</v>
      </c>
      <c r="S494" t="s">
        <v>10034</v>
      </c>
      <c r="T494" t="s">
        <v>10035</v>
      </c>
    </row>
    <row r="495" spans="1:20" x14ac:dyDescent="0.25">
      <c r="A495" t="s">
        <v>619</v>
      </c>
      <c r="B495" t="s">
        <v>620</v>
      </c>
      <c r="C495">
        <v>139</v>
      </c>
      <c r="D495">
        <v>1</v>
      </c>
      <c r="E495" t="s">
        <v>10036</v>
      </c>
      <c r="F495">
        <v>277.95</v>
      </c>
      <c r="G495">
        <v>0</v>
      </c>
      <c r="H495" t="s">
        <v>631</v>
      </c>
      <c r="I495" t="s">
        <v>4973</v>
      </c>
      <c r="J495" t="s">
        <v>814</v>
      </c>
      <c r="K495" t="s">
        <v>634</v>
      </c>
      <c r="L495" t="s">
        <v>635</v>
      </c>
      <c r="M495" t="s">
        <v>10037</v>
      </c>
      <c r="N495" t="s">
        <v>634</v>
      </c>
      <c r="O495" t="s">
        <v>637</v>
      </c>
      <c r="P495" t="s">
        <v>22</v>
      </c>
      <c r="Q495" t="s">
        <v>638</v>
      </c>
      <c r="R495" t="s">
        <v>635</v>
      </c>
      <c r="S495" t="s">
        <v>10038</v>
      </c>
      <c r="T495" t="s">
        <v>10037</v>
      </c>
    </row>
    <row r="496" spans="1:20" x14ac:dyDescent="0.25">
      <c r="A496" t="s">
        <v>258</v>
      </c>
      <c r="B496" t="s">
        <v>264</v>
      </c>
      <c r="C496">
        <v>139</v>
      </c>
      <c r="D496">
        <v>1</v>
      </c>
      <c r="E496" t="s">
        <v>10036</v>
      </c>
      <c r="F496">
        <v>277.95</v>
      </c>
      <c r="G496">
        <v>0</v>
      </c>
      <c r="H496" t="s">
        <v>631</v>
      </c>
      <c r="I496" t="s">
        <v>4973</v>
      </c>
      <c r="J496" t="s">
        <v>814</v>
      </c>
      <c r="K496" t="s">
        <v>634</v>
      </c>
      <c r="L496" t="s">
        <v>635</v>
      </c>
      <c r="M496" t="s">
        <v>10037</v>
      </c>
      <c r="N496" t="s">
        <v>634</v>
      </c>
      <c r="O496" t="s">
        <v>637</v>
      </c>
      <c r="P496" t="s">
        <v>22</v>
      </c>
      <c r="Q496" t="s">
        <v>638</v>
      </c>
      <c r="R496" t="s">
        <v>635</v>
      </c>
      <c r="S496" t="s">
        <v>10038</v>
      </c>
      <c r="T496" t="s">
        <v>10037</v>
      </c>
    </row>
    <row r="497" spans="1:20" x14ac:dyDescent="0.25">
      <c r="A497" t="s">
        <v>257</v>
      </c>
      <c r="B497" t="s">
        <v>263</v>
      </c>
      <c r="C497">
        <v>139</v>
      </c>
      <c r="D497">
        <v>1</v>
      </c>
      <c r="E497" t="s">
        <v>10036</v>
      </c>
      <c r="F497">
        <v>277.95</v>
      </c>
      <c r="G497">
        <v>0</v>
      </c>
      <c r="H497" t="s">
        <v>631</v>
      </c>
      <c r="I497" t="s">
        <v>4973</v>
      </c>
      <c r="J497" t="s">
        <v>814</v>
      </c>
      <c r="K497" t="s">
        <v>634</v>
      </c>
      <c r="L497" t="s">
        <v>635</v>
      </c>
      <c r="M497" t="s">
        <v>10037</v>
      </c>
      <c r="N497" t="s">
        <v>634</v>
      </c>
      <c r="O497" t="s">
        <v>637</v>
      </c>
      <c r="P497" t="s">
        <v>22</v>
      </c>
      <c r="Q497" t="s">
        <v>638</v>
      </c>
      <c r="R497" t="s">
        <v>635</v>
      </c>
      <c r="S497" t="s">
        <v>10038</v>
      </c>
      <c r="T497" t="s">
        <v>10037</v>
      </c>
    </row>
    <row r="498" spans="1:20" x14ac:dyDescent="0.25">
      <c r="A498" t="s">
        <v>256</v>
      </c>
      <c r="B498" t="s">
        <v>262</v>
      </c>
      <c r="C498">
        <v>139</v>
      </c>
      <c r="D498">
        <v>1</v>
      </c>
      <c r="E498" t="s">
        <v>10036</v>
      </c>
      <c r="F498">
        <v>277.95</v>
      </c>
      <c r="G498">
        <v>0</v>
      </c>
      <c r="H498" t="s">
        <v>631</v>
      </c>
      <c r="I498" t="s">
        <v>4973</v>
      </c>
      <c r="J498" t="s">
        <v>814</v>
      </c>
      <c r="K498" t="s">
        <v>634</v>
      </c>
      <c r="L498" t="s">
        <v>635</v>
      </c>
      <c r="M498" t="s">
        <v>10037</v>
      </c>
      <c r="N498" t="s">
        <v>634</v>
      </c>
      <c r="O498" t="s">
        <v>637</v>
      </c>
      <c r="P498" t="s">
        <v>22</v>
      </c>
      <c r="Q498" t="s">
        <v>638</v>
      </c>
      <c r="R498" t="s">
        <v>635</v>
      </c>
      <c r="S498" t="s">
        <v>10038</v>
      </c>
      <c r="T498" t="s">
        <v>10037</v>
      </c>
    </row>
    <row r="499" spans="1:20" x14ac:dyDescent="0.25">
      <c r="A499" t="s">
        <v>619</v>
      </c>
      <c r="B499" t="s">
        <v>620</v>
      </c>
      <c r="C499">
        <v>139</v>
      </c>
      <c r="D499">
        <v>1</v>
      </c>
      <c r="E499" t="s">
        <v>10039</v>
      </c>
      <c r="F499">
        <v>277.95</v>
      </c>
      <c r="G499">
        <v>0</v>
      </c>
      <c r="H499" t="s">
        <v>631</v>
      </c>
      <c r="I499" t="s">
        <v>4973</v>
      </c>
      <c r="J499" t="s">
        <v>814</v>
      </c>
      <c r="K499" t="s">
        <v>634</v>
      </c>
      <c r="L499" t="s">
        <v>635</v>
      </c>
      <c r="M499" t="s">
        <v>10040</v>
      </c>
      <c r="N499" t="s">
        <v>634</v>
      </c>
      <c r="O499" t="s">
        <v>637</v>
      </c>
      <c r="P499" t="s">
        <v>22</v>
      </c>
      <c r="Q499" t="s">
        <v>638</v>
      </c>
      <c r="R499" t="s">
        <v>635</v>
      </c>
      <c r="S499" t="s">
        <v>10041</v>
      </c>
      <c r="T499" t="s">
        <v>10040</v>
      </c>
    </row>
    <row r="500" spans="1:20" x14ac:dyDescent="0.25">
      <c r="A500" t="s">
        <v>258</v>
      </c>
      <c r="B500" t="s">
        <v>264</v>
      </c>
      <c r="C500">
        <v>139</v>
      </c>
      <c r="D500">
        <v>1</v>
      </c>
      <c r="E500" t="s">
        <v>10039</v>
      </c>
      <c r="F500">
        <v>277.95</v>
      </c>
      <c r="G500">
        <v>0</v>
      </c>
      <c r="H500" t="s">
        <v>631</v>
      </c>
      <c r="I500" t="s">
        <v>4973</v>
      </c>
      <c r="J500" t="s">
        <v>814</v>
      </c>
      <c r="K500" t="s">
        <v>634</v>
      </c>
      <c r="L500" t="s">
        <v>635</v>
      </c>
      <c r="M500" t="s">
        <v>10040</v>
      </c>
      <c r="N500" t="s">
        <v>634</v>
      </c>
      <c r="O500" t="s">
        <v>637</v>
      </c>
      <c r="P500" t="s">
        <v>22</v>
      </c>
      <c r="Q500" t="s">
        <v>638</v>
      </c>
      <c r="R500" t="s">
        <v>635</v>
      </c>
      <c r="S500" t="s">
        <v>10041</v>
      </c>
      <c r="T500" t="s">
        <v>10040</v>
      </c>
    </row>
    <row r="501" spans="1:20" x14ac:dyDescent="0.25">
      <c r="A501" t="s">
        <v>257</v>
      </c>
      <c r="B501" t="s">
        <v>263</v>
      </c>
      <c r="C501">
        <v>139</v>
      </c>
      <c r="D501">
        <v>1</v>
      </c>
      <c r="E501" t="s">
        <v>10039</v>
      </c>
      <c r="F501">
        <v>277.95</v>
      </c>
      <c r="G501">
        <v>0</v>
      </c>
      <c r="H501" t="s">
        <v>631</v>
      </c>
      <c r="I501" t="s">
        <v>4973</v>
      </c>
      <c r="J501" t="s">
        <v>814</v>
      </c>
      <c r="K501" t="s">
        <v>634</v>
      </c>
      <c r="L501" t="s">
        <v>635</v>
      </c>
      <c r="M501" t="s">
        <v>10040</v>
      </c>
      <c r="N501" t="s">
        <v>634</v>
      </c>
      <c r="O501" t="s">
        <v>637</v>
      </c>
      <c r="P501" t="s">
        <v>22</v>
      </c>
      <c r="Q501" t="s">
        <v>638</v>
      </c>
      <c r="R501" t="s">
        <v>635</v>
      </c>
      <c r="S501" t="s">
        <v>10041</v>
      </c>
      <c r="T501" t="s">
        <v>10040</v>
      </c>
    </row>
    <row r="502" spans="1:20" x14ac:dyDescent="0.25">
      <c r="A502" t="s">
        <v>256</v>
      </c>
      <c r="B502" t="s">
        <v>262</v>
      </c>
      <c r="C502">
        <v>139</v>
      </c>
      <c r="D502">
        <v>1</v>
      </c>
      <c r="E502" t="s">
        <v>10039</v>
      </c>
      <c r="F502">
        <v>277.95</v>
      </c>
      <c r="G502">
        <v>0</v>
      </c>
      <c r="H502" t="s">
        <v>631</v>
      </c>
      <c r="I502" t="s">
        <v>4973</v>
      </c>
      <c r="J502" t="s">
        <v>814</v>
      </c>
      <c r="K502" t="s">
        <v>634</v>
      </c>
      <c r="L502" t="s">
        <v>635</v>
      </c>
      <c r="M502" t="s">
        <v>10040</v>
      </c>
      <c r="N502" t="s">
        <v>634</v>
      </c>
      <c r="O502" t="s">
        <v>637</v>
      </c>
      <c r="P502" t="s">
        <v>22</v>
      </c>
      <c r="Q502" t="s">
        <v>638</v>
      </c>
      <c r="R502" t="s">
        <v>635</v>
      </c>
      <c r="S502" t="s">
        <v>10041</v>
      </c>
      <c r="T502" t="s">
        <v>10040</v>
      </c>
    </row>
    <row r="503" spans="1:20" x14ac:dyDescent="0.25">
      <c r="A503" t="s">
        <v>20</v>
      </c>
      <c r="B503" t="s">
        <v>21</v>
      </c>
      <c r="C503">
        <v>50</v>
      </c>
      <c r="D503">
        <v>1</v>
      </c>
      <c r="E503" t="s">
        <v>10042</v>
      </c>
      <c r="F503">
        <v>100</v>
      </c>
      <c r="G503">
        <v>0</v>
      </c>
      <c r="H503" t="s">
        <v>703</v>
      </c>
      <c r="I503" t="s">
        <v>10043</v>
      </c>
      <c r="J503" t="s">
        <v>3525</v>
      </c>
      <c r="K503" t="s">
        <v>634</v>
      </c>
      <c r="L503" t="s">
        <v>635</v>
      </c>
      <c r="M503" t="s">
        <v>10044</v>
      </c>
      <c r="N503" t="s">
        <v>634</v>
      </c>
      <c r="O503" t="s">
        <v>637</v>
      </c>
      <c r="P503" t="s">
        <v>22</v>
      </c>
      <c r="Q503" t="s">
        <v>638</v>
      </c>
      <c r="R503" t="s">
        <v>635</v>
      </c>
      <c r="S503" t="s">
        <v>10045</v>
      </c>
      <c r="T503" t="s">
        <v>10046</v>
      </c>
    </row>
    <row r="504" spans="1:20" x14ac:dyDescent="0.25">
      <c r="A504" t="s">
        <v>23</v>
      </c>
      <c r="B504" t="s">
        <v>24</v>
      </c>
      <c r="C504">
        <v>50</v>
      </c>
      <c r="D504">
        <v>1</v>
      </c>
      <c r="E504" t="s">
        <v>10042</v>
      </c>
      <c r="F504">
        <v>100</v>
      </c>
      <c r="G504">
        <v>0</v>
      </c>
      <c r="H504" t="s">
        <v>703</v>
      </c>
      <c r="I504" t="s">
        <v>10043</v>
      </c>
      <c r="J504" t="s">
        <v>3525</v>
      </c>
      <c r="K504" t="s">
        <v>634</v>
      </c>
      <c r="L504" t="s">
        <v>635</v>
      </c>
      <c r="M504" t="s">
        <v>10044</v>
      </c>
      <c r="N504" t="s">
        <v>634</v>
      </c>
      <c r="O504" t="s">
        <v>637</v>
      </c>
      <c r="P504" t="s">
        <v>22</v>
      </c>
      <c r="Q504" t="s">
        <v>638</v>
      </c>
      <c r="R504" t="s">
        <v>635</v>
      </c>
      <c r="S504" t="s">
        <v>10045</v>
      </c>
      <c r="T504" t="s">
        <v>10046</v>
      </c>
    </row>
    <row r="505" spans="1:20" x14ac:dyDescent="0.25">
      <c r="A505" t="s">
        <v>25</v>
      </c>
      <c r="B505" t="s">
        <v>26</v>
      </c>
      <c r="C505">
        <v>50</v>
      </c>
      <c r="D505">
        <v>1</v>
      </c>
      <c r="E505" t="s">
        <v>10042</v>
      </c>
      <c r="F505">
        <v>100</v>
      </c>
      <c r="G505">
        <v>0</v>
      </c>
      <c r="H505" t="s">
        <v>703</v>
      </c>
      <c r="I505" t="s">
        <v>10043</v>
      </c>
      <c r="J505" t="s">
        <v>3525</v>
      </c>
      <c r="K505" t="s">
        <v>634</v>
      </c>
      <c r="L505" t="s">
        <v>635</v>
      </c>
      <c r="M505" t="s">
        <v>10044</v>
      </c>
      <c r="N505" t="s">
        <v>634</v>
      </c>
      <c r="O505" t="s">
        <v>637</v>
      </c>
      <c r="P505" t="s">
        <v>22</v>
      </c>
      <c r="Q505" t="s">
        <v>638</v>
      </c>
      <c r="R505" t="s">
        <v>635</v>
      </c>
      <c r="S505" t="s">
        <v>10045</v>
      </c>
      <c r="T505" t="s">
        <v>10046</v>
      </c>
    </row>
    <row r="506" spans="1:20" x14ac:dyDescent="0.25">
      <c r="A506" t="s">
        <v>39</v>
      </c>
      <c r="B506" t="s">
        <v>44</v>
      </c>
      <c r="C506">
        <v>75</v>
      </c>
      <c r="D506">
        <v>3</v>
      </c>
      <c r="E506" t="s">
        <v>10047</v>
      </c>
      <c r="F506">
        <v>225</v>
      </c>
      <c r="G506">
        <v>0</v>
      </c>
      <c r="H506" t="s">
        <v>641</v>
      </c>
      <c r="I506" t="s">
        <v>10048</v>
      </c>
      <c r="J506" t="s">
        <v>10049</v>
      </c>
      <c r="K506" t="s">
        <v>10050</v>
      </c>
      <c r="L506" t="s">
        <v>7661</v>
      </c>
      <c r="M506" t="s">
        <v>10051</v>
      </c>
      <c r="N506" t="s">
        <v>634</v>
      </c>
      <c r="O506" t="s">
        <v>894</v>
      </c>
      <c r="P506" t="s">
        <v>43</v>
      </c>
      <c r="Q506" t="s">
        <v>648</v>
      </c>
      <c r="R506" t="s">
        <v>635</v>
      </c>
      <c r="S506" t="s">
        <v>10052</v>
      </c>
      <c r="T506" t="s">
        <v>10053</v>
      </c>
    </row>
    <row r="507" spans="1:20" x14ac:dyDescent="0.25">
      <c r="A507" t="s">
        <v>20</v>
      </c>
      <c r="B507" t="s">
        <v>21</v>
      </c>
      <c r="C507">
        <v>50</v>
      </c>
      <c r="D507">
        <v>1</v>
      </c>
      <c r="E507" t="s">
        <v>10054</v>
      </c>
      <c r="F507">
        <v>100</v>
      </c>
      <c r="G507">
        <v>0</v>
      </c>
      <c r="H507" t="s">
        <v>631</v>
      </c>
      <c r="I507" t="s">
        <v>10055</v>
      </c>
      <c r="J507" t="s">
        <v>1152</v>
      </c>
      <c r="K507" t="s">
        <v>634</v>
      </c>
      <c r="L507" t="s">
        <v>635</v>
      </c>
      <c r="M507" t="s">
        <v>10056</v>
      </c>
      <c r="N507" t="s">
        <v>634</v>
      </c>
      <c r="O507" t="s">
        <v>707</v>
      </c>
      <c r="P507" t="s">
        <v>22</v>
      </c>
      <c r="Q507" t="s">
        <v>638</v>
      </c>
      <c r="R507" t="s">
        <v>635</v>
      </c>
      <c r="S507" t="s">
        <v>10057</v>
      </c>
      <c r="T507" t="s">
        <v>10056</v>
      </c>
    </row>
    <row r="508" spans="1:20" x14ac:dyDescent="0.25">
      <c r="A508" t="s">
        <v>23</v>
      </c>
      <c r="B508" t="s">
        <v>24</v>
      </c>
      <c r="C508">
        <v>50</v>
      </c>
      <c r="D508">
        <v>1</v>
      </c>
      <c r="E508" t="s">
        <v>10054</v>
      </c>
      <c r="F508">
        <v>100</v>
      </c>
      <c r="G508">
        <v>0</v>
      </c>
      <c r="H508" t="s">
        <v>631</v>
      </c>
      <c r="I508" t="s">
        <v>10055</v>
      </c>
      <c r="J508" t="s">
        <v>1152</v>
      </c>
      <c r="K508" t="s">
        <v>634</v>
      </c>
      <c r="L508" t="s">
        <v>635</v>
      </c>
      <c r="M508" t="s">
        <v>10056</v>
      </c>
      <c r="N508" t="s">
        <v>634</v>
      </c>
      <c r="O508" t="s">
        <v>707</v>
      </c>
      <c r="P508" t="s">
        <v>22</v>
      </c>
      <c r="Q508" t="s">
        <v>638</v>
      </c>
      <c r="R508" t="s">
        <v>635</v>
      </c>
      <c r="S508" t="s">
        <v>10057</v>
      </c>
      <c r="T508" t="s">
        <v>10056</v>
      </c>
    </row>
    <row r="509" spans="1:20" x14ac:dyDescent="0.25">
      <c r="A509" t="s">
        <v>25</v>
      </c>
      <c r="B509" t="s">
        <v>26</v>
      </c>
      <c r="C509">
        <v>50</v>
      </c>
      <c r="D509">
        <v>1</v>
      </c>
      <c r="E509" t="s">
        <v>10054</v>
      </c>
      <c r="F509">
        <v>100</v>
      </c>
      <c r="G509">
        <v>0</v>
      </c>
      <c r="H509" t="s">
        <v>631</v>
      </c>
      <c r="I509" t="s">
        <v>10055</v>
      </c>
      <c r="J509" t="s">
        <v>1152</v>
      </c>
      <c r="K509" t="s">
        <v>634</v>
      </c>
      <c r="L509" t="s">
        <v>635</v>
      </c>
      <c r="M509" t="s">
        <v>10056</v>
      </c>
      <c r="N509" t="s">
        <v>634</v>
      </c>
      <c r="O509" t="s">
        <v>707</v>
      </c>
      <c r="P509" t="s">
        <v>22</v>
      </c>
      <c r="Q509" t="s">
        <v>638</v>
      </c>
      <c r="R509" t="s">
        <v>635</v>
      </c>
      <c r="S509" t="s">
        <v>10057</v>
      </c>
      <c r="T509" t="s">
        <v>10056</v>
      </c>
    </row>
    <row r="510" spans="1:20" x14ac:dyDescent="0.25">
      <c r="A510" t="s">
        <v>258</v>
      </c>
      <c r="B510" t="s">
        <v>264</v>
      </c>
      <c r="C510">
        <v>139</v>
      </c>
      <c r="D510">
        <v>1</v>
      </c>
      <c r="E510" t="s">
        <v>10058</v>
      </c>
      <c r="F510">
        <v>215</v>
      </c>
      <c r="G510">
        <v>0</v>
      </c>
      <c r="H510" t="s">
        <v>641</v>
      </c>
      <c r="I510" t="s">
        <v>10059</v>
      </c>
      <c r="J510" t="s">
        <v>10060</v>
      </c>
      <c r="K510" t="s">
        <v>10061</v>
      </c>
      <c r="L510" t="s">
        <v>10062</v>
      </c>
      <c r="M510" t="s">
        <v>10063</v>
      </c>
      <c r="N510" t="s">
        <v>8075</v>
      </c>
      <c r="O510" t="s">
        <v>1642</v>
      </c>
      <c r="P510" t="s">
        <v>1122</v>
      </c>
      <c r="Q510" t="s">
        <v>1123</v>
      </c>
      <c r="R510" t="s">
        <v>635</v>
      </c>
      <c r="S510" t="s">
        <v>10064</v>
      </c>
      <c r="T510" t="s">
        <v>10065</v>
      </c>
    </row>
    <row r="511" spans="1:20" x14ac:dyDescent="0.25">
      <c r="A511" t="s">
        <v>257</v>
      </c>
      <c r="B511" t="s">
        <v>263</v>
      </c>
      <c r="C511">
        <v>139</v>
      </c>
      <c r="D511">
        <v>1</v>
      </c>
      <c r="E511" t="s">
        <v>10058</v>
      </c>
      <c r="F511">
        <v>215</v>
      </c>
      <c r="G511">
        <v>0</v>
      </c>
      <c r="H511" t="s">
        <v>641</v>
      </c>
      <c r="I511" t="s">
        <v>10059</v>
      </c>
      <c r="J511" t="s">
        <v>10060</v>
      </c>
      <c r="K511" t="s">
        <v>10061</v>
      </c>
      <c r="L511" t="s">
        <v>10062</v>
      </c>
      <c r="M511" t="s">
        <v>10063</v>
      </c>
      <c r="N511" t="s">
        <v>8075</v>
      </c>
      <c r="O511" t="s">
        <v>1642</v>
      </c>
      <c r="P511" t="s">
        <v>1122</v>
      </c>
      <c r="Q511" t="s">
        <v>1123</v>
      </c>
      <c r="R511" t="s">
        <v>635</v>
      </c>
      <c r="S511" t="s">
        <v>10064</v>
      </c>
      <c r="T511" t="s">
        <v>10065</v>
      </c>
    </row>
    <row r="512" spans="1:20" x14ac:dyDescent="0.25">
      <c r="A512" t="s">
        <v>31</v>
      </c>
      <c r="B512" t="s">
        <v>32</v>
      </c>
      <c r="C512">
        <v>54.5</v>
      </c>
      <c r="D512">
        <v>2</v>
      </c>
      <c r="E512" t="s">
        <v>10066</v>
      </c>
      <c r="F512">
        <v>64</v>
      </c>
      <c r="G512">
        <v>0</v>
      </c>
      <c r="H512" t="s">
        <v>641</v>
      </c>
      <c r="I512" t="s">
        <v>10067</v>
      </c>
      <c r="J512" t="s">
        <v>10068</v>
      </c>
      <c r="K512" t="s">
        <v>9391</v>
      </c>
      <c r="L512" t="s">
        <v>10069</v>
      </c>
      <c r="M512" t="s">
        <v>10065</v>
      </c>
      <c r="N512" t="s">
        <v>634</v>
      </c>
      <c r="O512" t="s">
        <v>689</v>
      </c>
      <c r="P512" t="s">
        <v>40</v>
      </c>
      <c r="Q512" t="s">
        <v>690</v>
      </c>
      <c r="R512" t="s">
        <v>635</v>
      </c>
      <c r="S512" t="s">
        <v>634</v>
      </c>
      <c r="T512" t="s">
        <v>10065</v>
      </c>
    </row>
    <row r="513" spans="1:20" x14ac:dyDescent="0.25">
      <c r="A513" t="s">
        <v>258</v>
      </c>
      <c r="B513" t="s">
        <v>264</v>
      </c>
      <c r="C513">
        <v>139</v>
      </c>
      <c r="D513">
        <v>4</v>
      </c>
      <c r="E513" t="s">
        <v>10070</v>
      </c>
      <c r="F513">
        <v>645</v>
      </c>
      <c r="G513">
        <v>0</v>
      </c>
      <c r="H513" t="s">
        <v>641</v>
      </c>
      <c r="I513" t="s">
        <v>10071</v>
      </c>
      <c r="J513" t="s">
        <v>10072</v>
      </c>
      <c r="K513" t="s">
        <v>1844</v>
      </c>
      <c r="L513" t="s">
        <v>10073</v>
      </c>
      <c r="M513" t="s">
        <v>10074</v>
      </c>
      <c r="N513" t="s">
        <v>8075</v>
      </c>
      <c r="O513" t="s">
        <v>1642</v>
      </c>
      <c r="P513" t="s">
        <v>1236</v>
      </c>
      <c r="Q513" t="s">
        <v>1123</v>
      </c>
      <c r="R513" t="s">
        <v>635</v>
      </c>
      <c r="S513" t="s">
        <v>10075</v>
      </c>
      <c r="T513" t="s">
        <v>10076</v>
      </c>
    </row>
    <row r="514" spans="1:20" x14ac:dyDescent="0.25">
      <c r="A514" t="s">
        <v>257</v>
      </c>
      <c r="B514" t="s">
        <v>263</v>
      </c>
      <c r="C514">
        <v>139</v>
      </c>
      <c r="D514">
        <v>2</v>
      </c>
      <c r="E514" t="s">
        <v>10070</v>
      </c>
      <c r="F514">
        <v>645</v>
      </c>
      <c r="G514">
        <v>0</v>
      </c>
      <c r="H514" t="s">
        <v>641</v>
      </c>
      <c r="I514" t="s">
        <v>10071</v>
      </c>
      <c r="J514" t="s">
        <v>10072</v>
      </c>
      <c r="K514" t="s">
        <v>1844</v>
      </c>
      <c r="L514" t="s">
        <v>10073</v>
      </c>
      <c r="M514" t="s">
        <v>10074</v>
      </c>
      <c r="N514" t="s">
        <v>8075</v>
      </c>
      <c r="O514" t="s">
        <v>1642</v>
      </c>
      <c r="P514" t="s">
        <v>1236</v>
      </c>
      <c r="Q514" t="s">
        <v>1123</v>
      </c>
      <c r="R514" t="s">
        <v>635</v>
      </c>
      <c r="S514" t="s">
        <v>10075</v>
      </c>
      <c r="T514" t="s">
        <v>10076</v>
      </c>
    </row>
    <row r="515" spans="1:20" x14ac:dyDescent="0.25">
      <c r="A515" t="s">
        <v>121</v>
      </c>
      <c r="B515" t="s">
        <v>122</v>
      </c>
      <c r="C515">
        <v>15</v>
      </c>
      <c r="D515">
        <v>5</v>
      </c>
      <c r="E515" t="s">
        <v>10077</v>
      </c>
      <c r="F515">
        <v>142</v>
      </c>
      <c r="G515">
        <v>67</v>
      </c>
      <c r="H515" t="s">
        <v>631</v>
      </c>
      <c r="I515" t="s">
        <v>10078</v>
      </c>
      <c r="J515" t="s">
        <v>10079</v>
      </c>
      <c r="K515" t="s">
        <v>9809</v>
      </c>
      <c r="L515" t="s">
        <v>1332</v>
      </c>
      <c r="M515" t="s">
        <v>10080</v>
      </c>
      <c r="N515" t="s">
        <v>634</v>
      </c>
      <c r="O515" t="s">
        <v>894</v>
      </c>
      <c r="P515" t="s">
        <v>43</v>
      </c>
      <c r="Q515" t="s">
        <v>648</v>
      </c>
      <c r="R515" t="s">
        <v>635</v>
      </c>
      <c r="S515" t="s">
        <v>10081</v>
      </c>
      <c r="T515" t="s">
        <v>10082</v>
      </c>
    </row>
    <row r="516" spans="1:20" x14ac:dyDescent="0.25">
      <c r="A516" t="s">
        <v>20</v>
      </c>
      <c r="B516" t="s">
        <v>21</v>
      </c>
      <c r="C516">
        <v>50</v>
      </c>
      <c r="D516">
        <v>2</v>
      </c>
      <c r="E516" t="s">
        <v>10083</v>
      </c>
      <c r="F516">
        <v>200</v>
      </c>
      <c r="G516">
        <v>0</v>
      </c>
      <c r="H516" t="s">
        <v>703</v>
      </c>
      <c r="I516" t="s">
        <v>10084</v>
      </c>
      <c r="J516" t="s">
        <v>1195</v>
      </c>
      <c r="K516" t="s">
        <v>634</v>
      </c>
      <c r="L516" t="s">
        <v>635</v>
      </c>
      <c r="M516" t="s">
        <v>10085</v>
      </c>
      <c r="N516" t="s">
        <v>634</v>
      </c>
      <c r="O516" t="s">
        <v>654</v>
      </c>
      <c r="P516" t="s">
        <v>22</v>
      </c>
      <c r="Q516" t="s">
        <v>655</v>
      </c>
      <c r="R516" t="s">
        <v>635</v>
      </c>
      <c r="S516" t="s">
        <v>10086</v>
      </c>
      <c r="T516" t="s">
        <v>10087</v>
      </c>
    </row>
    <row r="517" spans="1:20" x14ac:dyDescent="0.25">
      <c r="A517" t="s">
        <v>23</v>
      </c>
      <c r="B517" t="s">
        <v>24</v>
      </c>
      <c r="C517">
        <v>50</v>
      </c>
      <c r="D517">
        <v>2</v>
      </c>
      <c r="E517" t="s">
        <v>10083</v>
      </c>
      <c r="F517">
        <v>200</v>
      </c>
      <c r="G517">
        <v>0</v>
      </c>
      <c r="H517" t="s">
        <v>703</v>
      </c>
      <c r="I517" t="s">
        <v>10084</v>
      </c>
      <c r="J517" t="s">
        <v>1195</v>
      </c>
      <c r="K517" t="s">
        <v>634</v>
      </c>
      <c r="L517" t="s">
        <v>635</v>
      </c>
      <c r="M517" t="s">
        <v>10085</v>
      </c>
      <c r="N517" t="s">
        <v>634</v>
      </c>
      <c r="O517" t="s">
        <v>654</v>
      </c>
      <c r="P517" t="s">
        <v>22</v>
      </c>
      <c r="Q517" t="s">
        <v>655</v>
      </c>
      <c r="R517" t="s">
        <v>635</v>
      </c>
      <c r="S517" t="s">
        <v>10086</v>
      </c>
      <c r="T517" t="s">
        <v>10087</v>
      </c>
    </row>
    <row r="518" spans="1:20" x14ac:dyDescent="0.25">
      <c r="A518" t="s">
        <v>25</v>
      </c>
      <c r="B518" t="s">
        <v>26</v>
      </c>
      <c r="C518">
        <v>50</v>
      </c>
      <c r="D518">
        <v>2</v>
      </c>
      <c r="E518" t="s">
        <v>10083</v>
      </c>
      <c r="F518">
        <v>200</v>
      </c>
      <c r="G518">
        <v>0</v>
      </c>
      <c r="H518" t="s">
        <v>703</v>
      </c>
      <c r="I518" t="s">
        <v>10084</v>
      </c>
      <c r="J518" t="s">
        <v>1195</v>
      </c>
      <c r="K518" t="s">
        <v>634</v>
      </c>
      <c r="L518" t="s">
        <v>635</v>
      </c>
      <c r="M518" t="s">
        <v>10085</v>
      </c>
      <c r="N518" t="s">
        <v>634</v>
      </c>
      <c r="O518" t="s">
        <v>654</v>
      </c>
      <c r="P518" t="s">
        <v>22</v>
      </c>
      <c r="Q518" t="s">
        <v>655</v>
      </c>
      <c r="R518" t="s">
        <v>635</v>
      </c>
      <c r="S518" t="s">
        <v>10086</v>
      </c>
      <c r="T518" t="s">
        <v>10087</v>
      </c>
    </row>
    <row r="519" spans="1:20" x14ac:dyDescent="0.25">
      <c r="A519" t="s">
        <v>20</v>
      </c>
      <c r="B519" t="s">
        <v>21</v>
      </c>
      <c r="C519">
        <v>50</v>
      </c>
      <c r="D519">
        <v>1</v>
      </c>
      <c r="E519" t="s">
        <v>10088</v>
      </c>
      <c r="F519">
        <v>100</v>
      </c>
      <c r="G519">
        <v>0</v>
      </c>
      <c r="H519" t="s">
        <v>703</v>
      </c>
      <c r="I519" t="s">
        <v>10089</v>
      </c>
      <c r="J519" t="s">
        <v>4829</v>
      </c>
      <c r="K519" t="s">
        <v>634</v>
      </c>
      <c r="L519" t="s">
        <v>635</v>
      </c>
      <c r="M519" t="s">
        <v>10090</v>
      </c>
      <c r="N519" t="s">
        <v>634</v>
      </c>
      <c r="O519" t="s">
        <v>654</v>
      </c>
      <c r="P519" t="s">
        <v>22</v>
      </c>
      <c r="Q519" t="s">
        <v>655</v>
      </c>
      <c r="R519" t="s">
        <v>635</v>
      </c>
      <c r="S519" t="s">
        <v>10091</v>
      </c>
      <c r="T519" t="s">
        <v>10092</v>
      </c>
    </row>
    <row r="520" spans="1:20" x14ac:dyDescent="0.25">
      <c r="A520" t="s">
        <v>23</v>
      </c>
      <c r="B520" t="s">
        <v>24</v>
      </c>
      <c r="C520">
        <v>50</v>
      </c>
      <c r="D520">
        <v>1</v>
      </c>
      <c r="E520" t="s">
        <v>10088</v>
      </c>
      <c r="F520">
        <v>100</v>
      </c>
      <c r="G520">
        <v>0</v>
      </c>
      <c r="H520" t="s">
        <v>703</v>
      </c>
      <c r="I520" t="s">
        <v>10089</v>
      </c>
      <c r="J520" t="s">
        <v>4829</v>
      </c>
      <c r="K520" t="s">
        <v>634</v>
      </c>
      <c r="L520" t="s">
        <v>635</v>
      </c>
      <c r="M520" t="s">
        <v>10090</v>
      </c>
      <c r="N520" t="s">
        <v>634</v>
      </c>
      <c r="O520" t="s">
        <v>654</v>
      </c>
      <c r="P520" t="s">
        <v>22</v>
      </c>
      <c r="Q520" t="s">
        <v>655</v>
      </c>
      <c r="R520" t="s">
        <v>635</v>
      </c>
      <c r="S520" t="s">
        <v>10091</v>
      </c>
      <c r="T520" t="s">
        <v>10092</v>
      </c>
    </row>
    <row r="521" spans="1:20" x14ac:dyDescent="0.25">
      <c r="A521" t="s">
        <v>25</v>
      </c>
      <c r="B521" t="s">
        <v>26</v>
      </c>
      <c r="C521">
        <v>50</v>
      </c>
      <c r="D521">
        <v>1</v>
      </c>
      <c r="E521" t="s">
        <v>10088</v>
      </c>
      <c r="F521">
        <v>100</v>
      </c>
      <c r="G521">
        <v>0</v>
      </c>
      <c r="H521" t="s">
        <v>703</v>
      </c>
      <c r="I521" t="s">
        <v>10089</v>
      </c>
      <c r="J521" t="s">
        <v>4829</v>
      </c>
      <c r="K521" t="s">
        <v>634</v>
      </c>
      <c r="L521" t="s">
        <v>635</v>
      </c>
      <c r="M521" t="s">
        <v>10090</v>
      </c>
      <c r="N521" t="s">
        <v>634</v>
      </c>
      <c r="O521" t="s">
        <v>654</v>
      </c>
      <c r="P521" t="s">
        <v>22</v>
      </c>
      <c r="Q521" t="s">
        <v>655</v>
      </c>
      <c r="R521" t="s">
        <v>635</v>
      </c>
      <c r="S521" t="s">
        <v>10091</v>
      </c>
      <c r="T521" t="s">
        <v>10092</v>
      </c>
    </row>
    <row r="522" spans="1:20" x14ac:dyDescent="0.25">
      <c r="A522" t="s">
        <v>20</v>
      </c>
      <c r="B522" t="s">
        <v>21</v>
      </c>
      <c r="C522">
        <v>50</v>
      </c>
      <c r="D522">
        <v>1</v>
      </c>
      <c r="E522" t="s">
        <v>10093</v>
      </c>
      <c r="F522">
        <v>100</v>
      </c>
      <c r="G522">
        <v>0</v>
      </c>
      <c r="H522" t="s">
        <v>631</v>
      </c>
      <c r="I522" t="s">
        <v>10094</v>
      </c>
      <c r="J522" t="s">
        <v>1087</v>
      </c>
      <c r="K522" t="s">
        <v>634</v>
      </c>
      <c r="L522" t="s">
        <v>635</v>
      </c>
      <c r="M522" t="s">
        <v>10095</v>
      </c>
      <c r="N522" t="s">
        <v>634</v>
      </c>
      <c r="O522" t="s">
        <v>637</v>
      </c>
      <c r="P522" t="s">
        <v>22</v>
      </c>
      <c r="Q522" t="s">
        <v>638</v>
      </c>
      <c r="R522" t="s">
        <v>635</v>
      </c>
      <c r="S522" t="s">
        <v>10096</v>
      </c>
      <c r="T522" t="s">
        <v>10095</v>
      </c>
    </row>
    <row r="523" spans="1:20" x14ac:dyDescent="0.25">
      <c r="A523" t="s">
        <v>23</v>
      </c>
      <c r="B523" t="s">
        <v>24</v>
      </c>
      <c r="C523">
        <v>50</v>
      </c>
      <c r="D523">
        <v>1</v>
      </c>
      <c r="E523" t="s">
        <v>10093</v>
      </c>
      <c r="F523">
        <v>100</v>
      </c>
      <c r="G523">
        <v>0</v>
      </c>
      <c r="H523" t="s">
        <v>631</v>
      </c>
      <c r="I523" t="s">
        <v>10094</v>
      </c>
      <c r="J523" t="s">
        <v>1087</v>
      </c>
      <c r="K523" t="s">
        <v>634</v>
      </c>
      <c r="L523" t="s">
        <v>635</v>
      </c>
      <c r="M523" t="s">
        <v>10095</v>
      </c>
      <c r="N523" t="s">
        <v>634</v>
      </c>
      <c r="O523" t="s">
        <v>637</v>
      </c>
      <c r="P523" t="s">
        <v>22</v>
      </c>
      <c r="Q523" t="s">
        <v>638</v>
      </c>
      <c r="R523" t="s">
        <v>635</v>
      </c>
      <c r="S523" t="s">
        <v>10096</v>
      </c>
      <c r="T523" t="s">
        <v>10095</v>
      </c>
    </row>
    <row r="524" spans="1:20" x14ac:dyDescent="0.25">
      <c r="A524" t="s">
        <v>25</v>
      </c>
      <c r="B524" t="s">
        <v>26</v>
      </c>
      <c r="C524">
        <v>50</v>
      </c>
      <c r="D524">
        <v>1</v>
      </c>
      <c r="E524" t="s">
        <v>10093</v>
      </c>
      <c r="F524">
        <v>100</v>
      </c>
      <c r="G524">
        <v>0</v>
      </c>
      <c r="H524" t="s">
        <v>631</v>
      </c>
      <c r="I524" t="s">
        <v>10094</v>
      </c>
      <c r="J524" t="s">
        <v>1087</v>
      </c>
      <c r="K524" t="s">
        <v>634</v>
      </c>
      <c r="L524" t="s">
        <v>635</v>
      </c>
      <c r="M524" t="s">
        <v>10095</v>
      </c>
      <c r="N524" t="s">
        <v>634</v>
      </c>
      <c r="O524" t="s">
        <v>637</v>
      </c>
      <c r="P524" t="s">
        <v>22</v>
      </c>
      <c r="Q524" t="s">
        <v>638</v>
      </c>
      <c r="R524" t="s">
        <v>635</v>
      </c>
      <c r="S524" t="s">
        <v>10096</v>
      </c>
      <c r="T524" t="s">
        <v>10095</v>
      </c>
    </row>
    <row r="525" spans="1:20" x14ac:dyDescent="0.25">
      <c r="A525" t="s">
        <v>20</v>
      </c>
      <c r="B525" t="s">
        <v>21</v>
      </c>
      <c r="C525">
        <v>50</v>
      </c>
      <c r="D525">
        <v>1</v>
      </c>
      <c r="E525" t="s">
        <v>10097</v>
      </c>
      <c r="F525">
        <v>100</v>
      </c>
      <c r="G525">
        <v>0</v>
      </c>
      <c r="H525" t="s">
        <v>631</v>
      </c>
      <c r="I525" t="s">
        <v>10098</v>
      </c>
      <c r="J525" t="s">
        <v>1301</v>
      </c>
      <c r="K525" t="s">
        <v>634</v>
      </c>
      <c r="L525" t="s">
        <v>635</v>
      </c>
      <c r="M525" t="s">
        <v>10099</v>
      </c>
      <c r="N525" t="s">
        <v>634</v>
      </c>
      <c r="O525" t="s">
        <v>637</v>
      </c>
      <c r="P525" t="s">
        <v>22</v>
      </c>
      <c r="Q525" t="s">
        <v>638</v>
      </c>
      <c r="R525" t="s">
        <v>635</v>
      </c>
      <c r="S525" t="s">
        <v>10100</v>
      </c>
      <c r="T525" t="s">
        <v>10099</v>
      </c>
    </row>
    <row r="526" spans="1:20" x14ac:dyDescent="0.25">
      <c r="A526" t="s">
        <v>23</v>
      </c>
      <c r="B526" t="s">
        <v>24</v>
      </c>
      <c r="C526">
        <v>50</v>
      </c>
      <c r="D526">
        <v>1</v>
      </c>
      <c r="E526" t="s">
        <v>10097</v>
      </c>
      <c r="F526">
        <v>100</v>
      </c>
      <c r="G526">
        <v>0</v>
      </c>
      <c r="H526" t="s">
        <v>631</v>
      </c>
      <c r="I526" t="s">
        <v>10098</v>
      </c>
      <c r="J526" t="s">
        <v>1301</v>
      </c>
      <c r="K526" t="s">
        <v>634</v>
      </c>
      <c r="L526" t="s">
        <v>635</v>
      </c>
      <c r="M526" t="s">
        <v>10099</v>
      </c>
      <c r="N526" t="s">
        <v>634</v>
      </c>
      <c r="O526" t="s">
        <v>637</v>
      </c>
      <c r="P526" t="s">
        <v>22</v>
      </c>
      <c r="Q526" t="s">
        <v>638</v>
      </c>
      <c r="R526" t="s">
        <v>635</v>
      </c>
      <c r="S526" t="s">
        <v>10100</v>
      </c>
      <c r="T526" t="s">
        <v>10099</v>
      </c>
    </row>
    <row r="527" spans="1:20" x14ac:dyDescent="0.25">
      <c r="A527" t="s">
        <v>25</v>
      </c>
      <c r="B527" t="s">
        <v>26</v>
      </c>
      <c r="C527">
        <v>50</v>
      </c>
      <c r="D527">
        <v>1</v>
      </c>
      <c r="E527" t="s">
        <v>10097</v>
      </c>
      <c r="F527">
        <v>100</v>
      </c>
      <c r="G527">
        <v>0</v>
      </c>
      <c r="H527" t="s">
        <v>631</v>
      </c>
      <c r="I527" t="s">
        <v>10098</v>
      </c>
      <c r="J527" t="s">
        <v>1301</v>
      </c>
      <c r="K527" t="s">
        <v>634</v>
      </c>
      <c r="L527" t="s">
        <v>635</v>
      </c>
      <c r="M527" t="s">
        <v>10099</v>
      </c>
      <c r="N527" t="s">
        <v>634</v>
      </c>
      <c r="O527" t="s">
        <v>637</v>
      </c>
      <c r="P527" t="s">
        <v>22</v>
      </c>
      <c r="Q527" t="s">
        <v>638</v>
      </c>
      <c r="R527" t="s">
        <v>635</v>
      </c>
      <c r="S527" t="s">
        <v>10100</v>
      </c>
      <c r="T527" t="s">
        <v>10099</v>
      </c>
    </row>
    <row r="528" spans="1:20" x14ac:dyDescent="0.25">
      <c r="A528" t="s">
        <v>20</v>
      </c>
      <c r="B528" t="s">
        <v>21</v>
      </c>
      <c r="C528">
        <v>50</v>
      </c>
      <c r="D528">
        <v>1</v>
      </c>
      <c r="E528" t="s">
        <v>10101</v>
      </c>
      <c r="F528">
        <v>100</v>
      </c>
      <c r="G528">
        <v>0</v>
      </c>
      <c r="H528" t="s">
        <v>703</v>
      </c>
      <c r="I528" t="s">
        <v>10102</v>
      </c>
      <c r="J528" t="s">
        <v>2472</v>
      </c>
      <c r="K528" t="s">
        <v>634</v>
      </c>
      <c r="L528" t="s">
        <v>635</v>
      </c>
      <c r="M528" t="s">
        <v>10103</v>
      </c>
      <c r="N528" t="s">
        <v>634</v>
      </c>
      <c r="O528" t="s">
        <v>637</v>
      </c>
      <c r="P528" t="s">
        <v>22</v>
      </c>
      <c r="Q528" t="s">
        <v>638</v>
      </c>
      <c r="R528" t="s">
        <v>635</v>
      </c>
      <c r="S528" t="s">
        <v>10104</v>
      </c>
      <c r="T528" t="s">
        <v>10103</v>
      </c>
    </row>
    <row r="529" spans="1:20" x14ac:dyDescent="0.25">
      <c r="A529" t="s">
        <v>23</v>
      </c>
      <c r="B529" t="s">
        <v>24</v>
      </c>
      <c r="C529">
        <v>50</v>
      </c>
      <c r="D529">
        <v>1</v>
      </c>
      <c r="E529" t="s">
        <v>10101</v>
      </c>
      <c r="F529">
        <v>100</v>
      </c>
      <c r="G529">
        <v>0</v>
      </c>
      <c r="H529" t="s">
        <v>703</v>
      </c>
      <c r="I529" t="s">
        <v>10102</v>
      </c>
      <c r="J529" t="s">
        <v>2472</v>
      </c>
      <c r="K529" t="s">
        <v>634</v>
      </c>
      <c r="L529" t="s">
        <v>635</v>
      </c>
      <c r="M529" t="s">
        <v>10103</v>
      </c>
      <c r="N529" t="s">
        <v>634</v>
      </c>
      <c r="O529" t="s">
        <v>637</v>
      </c>
      <c r="P529" t="s">
        <v>22</v>
      </c>
      <c r="Q529" t="s">
        <v>638</v>
      </c>
      <c r="R529" t="s">
        <v>635</v>
      </c>
      <c r="S529" t="s">
        <v>10104</v>
      </c>
      <c r="T529" t="s">
        <v>10103</v>
      </c>
    </row>
    <row r="530" spans="1:20" x14ac:dyDescent="0.25">
      <c r="A530" t="s">
        <v>25</v>
      </c>
      <c r="B530" t="s">
        <v>26</v>
      </c>
      <c r="C530">
        <v>50</v>
      </c>
      <c r="D530">
        <v>1</v>
      </c>
      <c r="E530" t="s">
        <v>10101</v>
      </c>
      <c r="F530">
        <v>100</v>
      </c>
      <c r="G530">
        <v>0</v>
      </c>
      <c r="H530" t="s">
        <v>703</v>
      </c>
      <c r="I530" t="s">
        <v>10102</v>
      </c>
      <c r="J530" t="s">
        <v>2472</v>
      </c>
      <c r="K530" t="s">
        <v>634</v>
      </c>
      <c r="L530" t="s">
        <v>635</v>
      </c>
      <c r="M530" t="s">
        <v>10103</v>
      </c>
      <c r="N530" t="s">
        <v>634</v>
      </c>
      <c r="O530" t="s">
        <v>637</v>
      </c>
      <c r="P530" t="s">
        <v>22</v>
      </c>
      <c r="Q530" t="s">
        <v>638</v>
      </c>
      <c r="R530" t="s">
        <v>635</v>
      </c>
      <c r="S530" t="s">
        <v>10104</v>
      </c>
      <c r="T530" t="s">
        <v>10103</v>
      </c>
    </row>
    <row r="531" spans="1:20" x14ac:dyDescent="0.25">
      <c r="A531" t="s">
        <v>116</v>
      </c>
      <c r="B531" t="s">
        <v>117</v>
      </c>
      <c r="C531">
        <v>10</v>
      </c>
      <c r="D531">
        <v>100</v>
      </c>
      <c r="E531" t="s">
        <v>10105</v>
      </c>
      <c r="F531">
        <v>1029</v>
      </c>
      <c r="G531">
        <v>57</v>
      </c>
      <c r="H531" t="s">
        <v>641</v>
      </c>
      <c r="I531" t="s">
        <v>1173</v>
      </c>
      <c r="J531" t="s">
        <v>10106</v>
      </c>
      <c r="K531" t="s">
        <v>10107</v>
      </c>
      <c r="L531" t="s">
        <v>1340</v>
      </c>
      <c r="M531" t="s">
        <v>10108</v>
      </c>
      <c r="N531" t="s">
        <v>634</v>
      </c>
      <c r="O531" t="s">
        <v>894</v>
      </c>
      <c r="P531" t="s">
        <v>43</v>
      </c>
      <c r="Q531" t="s">
        <v>648</v>
      </c>
      <c r="R531" t="s">
        <v>635</v>
      </c>
      <c r="S531" t="s">
        <v>10109</v>
      </c>
      <c r="T531" t="s">
        <v>10108</v>
      </c>
    </row>
    <row r="532" spans="1:20" x14ac:dyDescent="0.25">
      <c r="A532" t="s">
        <v>39</v>
      </c>
      <c r="B532" t="s">
        <v>682</v>
      </c>
      <c r="C532">
        <v>76</v>
      </c>
      <c r="D532">
        <v>1</v>
      </c>
      <c r="E532" t="s">
        <v>10110</v>
      </c>
      <c r="F532">
        <v>105</v>
      </c>
      <c r="G532">
        <v>29</v>
      </c>
      <c r="H532" t="s">
        <v>641</v>
      </c>
      <c r="I532" t="s">
        <v>9389</v>
      </c>
      <c r="J532" t="s">
        <v>9390</v>
      </c>
      <c r="K532" t="s">
        <v>9391</v>
      </c>
      <c r="L532" t="s">
        <v>635</v>
      </c>
      <c r="M532" t="s">
        <v>634</v>
      </c>
      <c r="N532" t="s">
        <v>634</v>
      </c>
      <c r="O532" t="s">
        <v>689</v>
      </c>
      <c r="P532" t="s">
        <v>40</v>
      </c>
      <c r="Q532" t="s">
        <v>634</v>
      </c>
      <c r="R532" t="s">
        <v>635</v>
      </c>
      <c r="S532" t="s">
        <v>634</v>
      </c>
      <c r="T532" t="s">
        <v>10111</v>
      </c>
    </row>
    <row r="533" spans="1:20" x14ac:dyDescent="0.25">
      <c r="A533" t="s">
        <v>164</v>
      </c>
      <c r="B533" t="s">
        <v>165</v>
      </c>
      <c r="C533">
        <v>65</v>
      </c>
      <c r="D533">
        <v>9</v>
      </c>
      <c r="E533" t="s">
        <v>10112</v>
      </c>
      <c r="F533">
        <v>272.08999999999997</v>
      </c>
      <c r="G533">
        <v>0</v>
      </c>
      <c r="H533" t="s">
        <v>631</v>
      </c>
      <c r="I533" t="s">
        <v>7971</v>
      </c>
      <c r="J533" t="s">
        <v>1018</v>
      </c>
      <c r="K533" t="s">
        <v>634</v>
      </c>
      <c r="L533" t="s">
        <v>635</v>
      </c>
      <c r="M533" t="s">
        <v>10113</v>
      </c>
      <c r="N533" t="s">
        <v>634</v>
      </c>
      <c r="O533" t="s">
        <v>637</v>
      </c>
      <c r="P533" t="s">
        <v>22</v>
      </c>
      <c r="Q533" t="s">
        <v>638</v>
      </c>
      <c r="R533" t="s">
        <v>10114</v>
      </c>
      <c r="S533" t="s">
        <v>10115</v>
      </c>
      <c r="T533" t="s">
        <v>10113</v>
      </c>
    </row>
    <row r="534" spans="1:20" x14ac:dyDescent="0.25">
      <c r="A534" t="s">
        <v>619</v>
      </c>
      <c r="B534" t="s">
        <v>620</v>
      </c>
      <c r="C534">
        <v>139</v>
      </c>
      <c r="D534">
        <v>1</v>
      </c>
      <c r="E534" t="s">
        <v>10116</v>
      </c>
      <c r="F534">
        <v>399</v>
      </c>
      <c r="G534">
        <v>0</v>
      </c>
      <c r="H534" t="s">
        <v>641</v>
      </c>
      <c r="I534" t="s">
        <v>10117</v>
      </c>
      <c r="J534" t="s">
        <v>10118</v>
      </c>
      <c r="K534" t="s">
        <v>10119</v>
      </c>
      <c r="L534" t="s">
        <v>10120</v>
      </c>
      <c r="M534" t="s">
        <v>10121</v>
      </c>
      <c r="N534" t="s">
        <v>8075</v>
      </c>
      <c r="O534" t="s">
        <v>1121</v>
      </c>
      <c r="P534" t="s">
        <v>1122</v>
      </c>
      <c r="Q534" t="s">
        <v>638</v>
      </c>
      <c r="R534" t="s">
        <v>635</v>
      </c>
      <c r="S534" t="s">
        <v>10122</v>
      </c>
      <c r="T534" t="s">
        <v>10121</v>
      </c>
    </row>
    <row r="535" spans="1:20" x14ac:dyDescent="0.25">
      <c r="A535" t="s">
        <v>257</v>
      </c>
      <c r="B535" t="s">
        <v>263</v>
      </c>
      <c r="C535">
        <v>139</v>
      </c>
      <c r="D535">
        <v>1</v>
      </c>
      <c r="E535" t="s">
        <v>10116</v>
      </c>
      <c r="F535">
        <v>399</v>
      </c>
      <c r="G535">
        <v>0</v>
      </c>
      <c r="H535" t="s">
        <v>641</v>
      </c>
      <c r="I535" t="s">
        <v>10117</v>
      </c>
      <c r="J535" t="s">
        <v>10118</v>
      </c>
      <c r="K535" t="s">
        <v>10119</v>
      </c>
      <c r="L535" t="s">
        <v>10120</v>
      </c>
      <c r="M535" t="s">
        <v>10121</v>
      </c>
      <c r="N535" t="s">
        <v>8075</v>
      </c>
      <c r="O535" t="s">
        <v>1121</v>
      </c>
      <c r="P535" t="s">
        <v>1122</v>
      </c>
      <c r="Q535" t="s">
        <v>638</v>
      </c>
      <c r="R535" t="s">
        <v>635</v>
      </c>
      <c r="S535" t="s">
        <v>10122</v>
      </c>
      <c r="T535" t="s">
        <v>10121</v>
      </c>
    </row>
    <row r="536" spans="1:20" x14ac:dyDescent="0.25">
      <c r="A536" t="s">
        <v>258</v>
      </c>
      <c r="B536" t="s">
        <v>264</v>
      </c>
      <c r="C536">
        <v>139</v>
      </c>
      <c r="D536">
        <v>1</v>
      </c>
      <c r="E536" t="s">
        <v>10116</v>
      </c>
      <c r="F536">
        <v>399</v>
      </c>
      <c r="G536">
        <v>0</v>
      </c>
      <c r="H536" t="s">
        <v>641</v>
      </c>
      <c r="I536" t="s">
        <v>10117</v>
      </c>
      <c r="J536" t="s">
        <v>10118</v>
      </c>
      <c r="K536" t="s">
        <v>10119</v>
      </c>
      <c r="L536" t="s">
        <v>10120</v>
      </c>
      <c r="M536" t="s">
        <v>10121</v>
      </c>
      <c r="N536" t="s">
        <v>8075</v>
      </c>
      <c r="O536" t="s">
        <v>1121</v>
      </c>
      <c r="P536" t="s">
        <v>1122</v>
      </c>
      <c r="Q536" t="s">
        <v>638</v>
      </c>
      <c r="R536" t="s">
        <v>635</v>
      </c>
      <c r="S536" t="s">
        <v>10122</v>
      </c>
      <c r="T536" t="s">
        <v>10121</v>
      </c>
    </row>
    <row r="537" spans="1:20" x14ac:dyDescent="0.25">
      <c r="A537" t="s">
        <v>256</v>
      </c>
      <c r="B537" t="s">
        <v>262</v>
      </c>
      <c r="C537">
        <v>139</v>
      </c>
      <c r="D537">
        <v>1</v>
      </c>
      <c r="E537" t="s">
        <v>10116</v>
      </c>
      <c r="F537">
        <v>399</v>
      </c>
      <c r="G537">
        <v>0</v>
      </c>
      <c r="H537" t="s">
        <v>641</v>
      </c>
      <c r="I537" t="s">
        <v>10117</v>
      </c>
      <c r="J537" t="s">
        <v>10118</v>
      </c>
      <c r="K537" t="s">
        <v>10119</v>
      </c>
      <c r="L537" t="s">
        <v>10120</v>
      </c>
      <c r="M537" t="s">
        <v>10121</v>
      </c>
      <c r="N537" t="s">
        <v>8075</v>
      </c>
      <c r="O537" t="s">
        <v>1121</v>
      </c>
      <c r="P537" t="s">
        <v>1122</v>
      </c>
      <c r="Q537" t="s">
        <v>638</v>
      </c>
      <c r="R537" t="s">
        <v>635</v>
      </c>
      <c r="S537" t="s">
        <v>10122</v>
      </c>
      <c r="T537" t="s">
        <v>10121</v>
      </c>
    </row>
    <row r="538" spans="1:20" x14ac:dyDescent="0.25">
      <c r="A538" t="s">
        <v>256</v>
      </c>
      <c r="B538" t="s">
        <v>262</v>
      </c>
      <c r="C538">
        <v>139</v>
      </c>
      <c r="D538">
        <v>2</v>
      </c>
      <c r="E538" t="s">
        <v>10123</v>
      </c>
      <c r="F538">
        <v>215</v>
      </c>
      <c r="G538">
        <v>0</v>
      </c>
      <c r="H538" t="s">
        <v>641</v>
      </c>
      <c r="I538" t="s">
        <v>10124</v>
      </c>
      <c r="J538" t="s">
        <v>10125</v>
      </c>
      <c r="K538" t="s">
        <v>10126</v>
      </c>
      <c r="L538" t="s">
        <v>10127</v>
      </c>
      <c r="M538" t="s">
        <v>10128</v>
      </c>
      <c r="N538" t="s">
        <v>8075</v>
      </c>
      <c r="O538" t="s">
        <v>1642</v>
      </c>
      <c r="P538" t="s">
        <v>1122</v>
      </c>
      <c r="Q538" t="s">
        <v>1123</v>
      </c>
      <c r="R538" t="s">
        <v>635</v>
      </c>
      <c r="S538" t="s">
        <v>10129</v>
      </c>
      <c r="T538" t="s">
        <v>10130</v>
      </c>
    </row>
    <row r="539" spans="1:20" x14ac:dyDescent="0.25">
      <c r="A539" t="s">
        <v>164</v>
      </c>
      <c r="B539" t="s">
        <v>165</v>
      </c>
      <c r="C539">
        <v>48</v>
      </c>
      <c r="D539">
        <v>1</v>
      </c>
      <c r="E539" t="s">
        <v>10131</v>
      </c>
      <c r="F539">
        <v>198</v>
      </c>
      <c r="G539">
        <v>0</v>
      </c>
      <c r="H539" t="s">
        <v>641</v>
      </c>
      <c r="I539" t="s">
        <v>10132</v>
      </c>
      <c r="J539" t="s">
        <v>10133</v>
      </c>
      <c r="K539" t="s">
        <v>2456</v>
      </c>
      <c r="L539" t="s">
        <v>6015</v>
      </c>
      <c r="M539" t="s">
        <v>10134</v>
      </c>
      <c r="N539" t="s">
        <v>634</v>
      </c>
      <c r="O539" t="s">
        <v>894</v>
      </c>
      <c r="P539" t="s">
        <v>43</v>
      </c>
      <c r="Q539" t="s">
        <v>648</v>
      </c>
      <c r="R539" t="s">
        <v>635</v>
      </c>
      <c r="S539" t="s">
        <v>10135</v>
      </c>
      <c r="T539" t="s">
        <v>10136</v>
      </c>
    </row>
    <row r="540" spans="1:20" x14ac:dyDescent="0.25">
      <c r="A540" t="s">
        <v>39</v>
      </c>
      <c r="B540" t="s">
        <v>44</v>
      </c>
      <c r="C540">
        <v>75</v>
      </c>
      <c r="D540">
        <v>2</v>
      </c>
      <c r="E540" t="s">
        <v>10131</v>
      </c>
      <c r="F540">
        <v>198</v>
      </c>
      <c r="G540">
        <v>0</v>
      </c>
      <c r="H540" t="s">
        <v>641</v>
      </c>
      <c r="I540" t="s">
        <v>10132</v>
      </c>
      <c r="J540" t="s">
        <v>10133</v>
      </c>
      <c r="K540" t="s">
        <v>2456</v>
      </c>
      <c r="L540" t="s">
        <v>6015</v>
      </c>
      <c r="M540" t="s">
        <v>10134</v>
      </c>
      <c r="N540" t="s">
        <v>634</v>
      </c>
      <c r="O540" t="s">
        <v>894</v>
      </c>
      <c r="P540" t="s">
        <v>43</v>
      </c>
      <c r="Q540" t="s">
        <v>648</v>
      </c>
      <c r="R540" t="s">
        <v>635</v>
      </c>
      <c r="S540" t="s">
        <v>10135</v>
      </c>
      <c r="T540" t="s">
        <v>10136</v>
      </c>
    </row>
    <row r="541" spans="1:20" x14ac:dyDescent="0.25">
      <c r="A541" t="s">
        <v>20</v>
      </c>
      <c r="B541" t="s">
        <v>21</v>
      </c>
      <c r="C541">
        <v>50</v>
      </c>
      <c r="D541">
        <v>2</v>
      </c>
      <c r="E541" t="s">
        <v>10137</v>
      </c>
      <c r="F541">
        <v>200</v>
      </c>
      <c r="G541">
        <v>0</v>
      </c>
      <c r="H541" t="s">
        <v>703</v>
      </c>
      <c r="I541" t="s">
        <v>1656</v>
      </c>
      <c r="J541" t="s">
        <v>720</v>
      </c>
      <c r="K541" t="s">
        <v>634</v>
      </c>
      <c r="L541" t="s">
        <v>635</v>
      </c>
      <c r="M541" t="s">
        <v>10138</v>
      </c>
      <c r="N541" t="s">
        <v>634</v>
      </c>
      <c r="O541" t="s">
        <v>637</v>
      </c>
      <c r="P541" t="s">
        <v>22</v>
      </c>
      <c r="Q541" t="s">
        <v>638</v>
      </c>
      <c r="R541" t="s">
        <v>635</v>
      </c>
      <c r="S541" t="s">
        <v>10139</v>
      </c>
      <c r="T541" t="s">
        <v>10138</v>
      </c>
    </row>
    <row r="542" spans="1:20" x14ac:dyDescent="0.25">
      <c r="A542" t="s">
        <v>23</v>
      </c>
      <c r="B542" t="s">
        <v>24</v>
      </c>
      <c r="C542">
        <v>50</v>
      </c>
      <c r="D542">
        <v>2</v>
      </c>
      <c r="E542" t="s">
        <v>10137</v>
      </c>
      <c r="F542">
        <v>200</v>
      </c>
      <c r="G542">
        <v>0</v>
      </c>
      <c r="H542" t="s">
        <v>703</v>
      </c>
      <c r="I542" t="s">
        <v>1656</v>
      </c>
      <c r="J542" t="s">
        <v>720</v>
      </c>
      <c r="K542" t="s">
        <v>634</v>
      </c>
      <c r="L542" t="s">
        <v>635</v>
      </c>
      <c r="M542" t="s">
        <v>10138</v>
      </c>
      <c r="N542" t="s">
        <v>634</v>
      </c>
      <c r="O542" t="s">
        <v>637</v>
      </c>
      <c r="P542" t="s">
        <v>22</v>
      </c>
      <c r="Q542" t="s">
        <v>638</v>
      </c>
      <c r="R542" t="s">
        <v>635</v>
      </c>
      <c r="S542" t="s">
        <v>10139</v>
      </c>
      <c r="T542" t="s">
        <v>10138</v>
      </c>
    </row>
    <row r="543" spans="1:20" x14ac:dyDescent="0.25">
      <c r="A543" t="s">
        <v>25</v>
      </c>
      <c r="B543" t="s">
        <v>26</v>
      </c>
      <c r="C543">
        <v>50</v>
      </c>
      <c r="D543">
        <v>2</v>
      </c>
      <c r="E543" t="s">
        <v>10137</v>
      </c>
      <c r="F543">
        <v>200</v>
      </c>
      <c r="G543">
        <v>0</v>
      </c>
      <c r="H543" t="s">
        <v>703</v>
      </c>
      <c r="I543" t="s">
        <v>1656</v>
      </c>
      <c r="J543" t="s">
        <v>720</v>
      </c>
      <c r="K543" t="s">
        <v>634</v>
      </c>
      <c r="L543" t="s">
        <v>635</v>
      </c>
      <c r="M543" t="s">
        <v>10138</v>
      </c>
      <c r="N543" t="s">
        <v>634</v>
      </c>
      <c r="O543" t="s">
        <v>637</v>
      </c>
      <c r="P543" t="s">
        <v>22</v>
      </c>
      <c r="Q543" t="s">
        <v>638</v>
      </c>
      <c r="R543" t="s">
        <v>635</v>
      </c>
      <c r="S543" t="s">
        <v>10139</v>
      </c>
      <c r="T543" t="s">
        <v>10138</v>
      </c>
    </row>
    <row r="544" spans="1:20" x14ac:dyDescent="0.25">
      <c r="A544" t="s">
        <v>20</v>
      </c>
      <c r="B544" t="s">
        <v>21</v>
      </c>
      <c r="C544">
        <v>50</v>
      </c>
      <c r="D544">
        <v>2</v>
      </c>
      <c r="E544" t="s">
        <v>10140</v>
      </c>
      <c r="F544">
        <v>290</v>
      </c>
      <c r="G544">
        <v>0</v>
      </c>
      <c r="H544" t="s">
        <v>631</v>
      </c>
      <c r="I544" t="s">
        <v>10141</v>
      </c>
      <c r="J544" t="s">
        <v>903</v>
      </c>
      <c r="K544" t="s">
        <v>634</v>
      </c>
      <c r="L544" t="s">
        <v>635</v>
      </c>
      <c r="M544" t="s">
        <v>10142</v>
      </c>
      <c r="N544" t="s">
        <v>634</v>
      </c>
      <c r="O544" t="s">
        <v>637</v>
      </c>
      <c r="P544" t="s">
        <v>22</v>
      </c>
      <c r="Q544" t="s">
        <v>638</v>
      </c>
      <c r="R544" t="s">
        <v>635</v>
      </c>
      <c r="S544" t="s">
        <v>10143</v>
      </c>
      <c r="T544" t="s">
        <v>10142</v>
      </c>
    </row>
    <row r="545" spans="1:20" x14ac:dyDescent="0.25">
      <c r="A545" t="s">
        <v>23</v>
      </c>
      <c r="B545" t="s">
        <v>24</v>
      </c>
      <c r="C545">
        <v>50</v>
      </c>
      <c r="D545">
        <v>2</v>
      </c>
      <c r="E545" t="s">
        <v>10140</v>
      </c>
      <c r="F545">
        <v>290</v>
      </c>
      <c r="G545">
        <v>0</v>
      </c>
      <c r="H545" t="s">
        <v>631</v>
      </c>
      <c r="I545" t="s">
        <v>10141</v>
      </c>
      <c r="J545" t="s">
        <v>903</v>
      </c>
      <c r="K545" t="s">
        <v>634</v>
      </c>
      <c r="L545" t="s">
        <v>635</v>
      </c>
      <c r="M545" t="s">
        <v>10142</v>
      </c>
      <c r="N545" t="s">
        <v>634</v>
      </c>
      <c r="O545" t="s">
        <v>637</v>
      </c>
      <c r="P545" t="s">
        <v>22</v>
      </c>
      <c r="Q545" t="s">
        <v>638</v>
      </c>
      <c r="R545" t="s">
        <v>635</v>
      </c>
      <c r="S545" t="s">
        <v>10143</v>
      </c>
      <c r="T545" t="s">
        <v>10142</v>
      </c>
    </row>
    <row r="546" spans="1:20" x14ac:dyDescent="0.25">
      <c r="A546" t="s">
        <v>25</v>
      </c>
      <c r="B546" t="s">
        <v>26</v>
      </c>
      <c r="C546">
        <v>50</v>
      </c>
      <c r="D546">
        <v>2</v>
      </c>
      <c r="E546" t="s">
        <v>10140</v>
      </c>
      <c r="F546">
        <v>290</v>
      </c>
      <c r="G546">
        <v>0</v>
      </c>
      <c r="H546" t="s">
        <v>631</v>
      </c>
      <c r="I546" t="s">
        <v>10141</v>
      </c>
      <c r="J546" t="s">
        <v>903</v>
      </c>
      <c r="K546" t="s">
        <v>634</v>
      </c>
      <c r="L546" t="s">
        <v>635</v>
      </c>
      <c r="M546" t="s">
        <v>10142</v>
      </c>
      <c r="N546" t="s">
        <v>634</v>
      </c>
      <c r="O546" t="s">
        <v>637</v>
      </c>
      <c r="P546" t="s">
        <v>22</v>
      </c>
      <c r="Q546" t="s">
        <v>638</v>
      </c>
      <c r="R546" t="s">
        <v>635</v>
      </c>
      <c r="S546" t="s">
        <v>10143</v>
      </c>
      <c r="T546" t="s">
        <v>10142</v>
      </c>
    </row>
    <row r="547" spans="1:20" x14ac:dyDescent="0.25">
      <c r="A547" t="s">
        <v>20</v>
      </c>
      <c r="B547" t="s">
        <v>21</v>
      </c>
      <c r="C547">
        <v>50</v>
      </c>
      <c r="D547">
        <v>1</v>
      </c>
      <c r="E547" t="s">
        <v>10140</v>
      </c>
      <c r="F547">
        <v>290</v>
      </c>
      <c r="G547">
        <v>0</v>
      </c>
      <c r="H547" t="s">
        <v>631</v>
      </c>
      <c r="I547" t="s">
        <v>10141</v>
      </c>
      <c r="J547" t="s">
        <v>903</v>
      </c>
      <c r="K547" t="s">
        <v>634</v>
      </c>
      <c r="L547" t="s">
        <v>635</v>
      </c>
      <c r="M547" t="s">
        <v>10142</v>
      </c>
      <c r="N547" t="s">
        <v>634</v>
      </c>
      <c r="O547" t="s">
        <v>637</v>
      </c>
      <c r="P547" t="s">
        <v>22</v>
      </c>
      <c r="Q547" t="s">
        <v>638</v>
      </c>
      <c r="R547" t="s">
        <v>635</v>
      </c>
      <c r="S547" t="s">
        <v>10143</v>
      </c>
      <c r="T547" t="s">
        <v>10142</v>
      </c>
    </row>
    <row r="548" spans="1:20" x14ac:dyDescent="0.25">
      <c r="A548" t="s">
        <v>23</v>
      </c>
      <c r="B548" t="s">
        <v>24</v>
      </c>
      <c r="C548">
        <v>50</v>
      </c>
      <c r="D548">
        <v>1</v>
      </c>
      <c r="E548" t="s">
        <v>10140</v>
      </c>
      <c r="F548">
        <v>290</v>
      </c>
      <c r="G548">
        <v>0</v>
      </c>
      <c r="H548" t="s">
        <v>631</v>
      </c>
      <c r="I548" t="s">
        <v>10141</v>
      </c>
      <c r="J548" t="s">
        <v>903</v>
      </c>
      <c r="K548" t="s">
        <v>634</v>
      </c>
      <c r="L548" t="s">
        <v>635</v>
      </c>
      <c r="M548" t="s">
        <v>10142</v>
      </c>
      <c r="N548" t="s">
        <v>634</v>
      </c>
      <c r="O548" t="s">
        <v>637</v>
      </c>
      <c r="P548" t="s">
        <v>22</v>
      </c>
      <c r="Q548" t="s">
        <v>638</v>
      </c>
      <c r="R548" t="s">
        <v>635</v>
      </c>
      <c r="S548" t="s">
        <v>10143</v>
      </c>
      <c r="T548" t="s">
        <v>10142</v>
      </c>
    </row>
    <row r="549" spans="1:20" x14ac:dyDescent="0.25">
      <c r="A549" t="s">
        <v>25</v>
      </c>
      <c r="B549" t="s">
        <v>26</v>
      </c>
      <c r="C549">
        <v>50</v>
      </c>
      <c r="D549">
        <v>1</v>
      </c>
      <c r="E549" t="s">
        <v>10140</v>
      </c>
      <c r="F549">
        <v>290</v>
      </c>
      <c r="G549">
        <v>0</v>
      </c>
      <c r="H549" t="s">
        <v>631</v>
      </c>
      <c r="I549" t="s">
        <v>10141</v>
      </c>
      <c r="J549" t="s">
        <v>903</v>
      </c>
      <c r="K549" t="s">
        <v>634</v>
      </c>
      <c r="L549" t="s">
        <v>635</v>
      </c>
      <c r="M549" t="s">
        <v>10142</v>
      </c>
      <c r="N549" t="s">
        <v>634</v>
      </c>
      <c r="O549" t="s">
        <v>637</v>
      </c>
      <c r="P549" t="s">
        <v>22</v>
      </c>
      <c r="Q549" t="s">
        <v>638</v>
      </c>
      <c r="R549" t="s">
        <v>635</v>
      </c>
      <c r="S549" t="s">
        <v>10143</v>
      </c>
      <c r="T549" t="s">
        <v>10142</v>
      </c>
    </row>
    <row r="550" spans="1:20" x14ac:dyDescent="0.25">
      <c r="A550" t="s">
        <v>20</v>
      </c>
      <c r="B550" t="s">
        <v>21</v>
      </c>
      <c r="C550">
        <v>50</v>
      </c>
      <c r="D550">
        <v>1</v>
      </c>
      <c r="E550" t="s">
        <v>10144</v>
      </c>
      <c r="F550">
        <v>100</v>
      </c>
      <c r="G550">
        <v>0</v>
      </c>
      <c r="H550" t="s">
        <v>631</v>
      </c>
      <c r="I550" t="s">
        <v>10145</v>
      </c>
      <c r="J550" t="s">
        <v>749</v>
      </c>
      <c r="K550" t="s">
        <v>634</v>
      </c>
      <c r="L550" t="s">
        <v>635</v>
      </c>
      <c r="M550" t="s">
        <v>10146</v>
      </c>
      <c r="N550" t="s">
        <v>634</v>
      </c>
      <c r="O550" t="s">
        <v>637</v>
      </c>
      <c r="P550" t="s">
        <v>22</v>
      </c>
      <c r="Q550" t="s">
        <v>638</v>
      </c>
      <c r="R550" t="s">
        <v>635</v>
      </c>
      <c r="S550" t="s">
        <v>10147</v>
      </c>
      <c r="T550" t="s">
        <v>10146</v>
      </c>
    </row>
    <row r="551" spans="1:20" x14ac:dyDescent="0.25">
      <c r="A551" t="s">
        <v>23</v>
      </c>
      <c r="B551" t="s">
        <v>24</v>
      </c>
      <c r="C551">
        <v>50</v>
      </c>
      <c r="D551">
        <v>1</v>
      </c>
      <c r="E551" t="s">
        <v>10144</v>
      </c>
      <c r="F551">
        <v>100</v>
      </c>
      <c r="G551">
        <v>0</v>
      </c>
      <c r="H551" t="s">
        <v>631</v>
      </c>
      <c r="I551" t="s">
        <v>10145</v>
      </c>
      <c r="J551" t="s">
        <v>749</v>
      </c>
      <c r="K551" t="s">
        <v>634</v>
      </c>
      <c r="L551" t="s">
        <v>635</v>
      </c>
      <c r="M551" t="s">
        <v>10146</v>
      </c>
      <c r="N551" t="s">
        <v>634</v>
      </c>
      <c r="O551" t="s">
        <v>637</v>
      </c>
      <c r="P551" t="s">
        <v>22</v>
      </c>
      <c r="Q551" t="s">
        <v>638</v>
      </c>
      <c r="R551" t="s">
        <v>635</v>
      </c>
      <c r="S551" t="s">
        <v>10147</v>
      </c>
      <c r="T551" t="s">
        <v>10146</v>
      </c>
    </row>
    <row r="552" spans="1:20" x14ac:dyDescent="0.25">
      <c r="A552" t="s">
        <v>25</v>
      </c>
      <c r="B552" t="s">
        <v>26</v>
      </c>
      <c r="C552">
        <v>50</v>
      </c>
      <c r="D552">
        <v>1</v>
      </c>
      <c r="E552" t="s">
        <v>10144</v>
      </c>
      <c r="F552">
        <v>100</v>
      </c>
      <c r="G552">
        <v>0</v>
      </c>
      <c r="H552" t="s">
        <v>631</v>
      </c>
      <c r="I552" t="s">
        <v>10145</v>
      </c>
      <c r="J552" t="s">
        <v>749</v>
      </c>
      <c r="K552" t="s">
        <v>634</v>
      </c>
      <c r="L552" t="s">
        <v>635</v>
      </c>
      <c r="M552" t="s">
        <v>10146</v>
      </c>
      <c r="N552" t="s">
        <v>634</v>
      </c>
      <c r="O552" t="s">
        <v>637</v>
      </c>
      <c r="P552" t="s">
        <v>22</v>
      </c>
      <c r="Q552" t="s">
        <v>638</v>
      </c>
      <c r="R552" t="s">
        <v>635</v>
      </c>
      <c r="S552" t="s">
        <v>10147</v>
      </c>
      <c r="T552" t="s">
        <v>10146</v>
      </c>
    </row>
    <row r="553" spans="1:20" x14ac:dyDescent="0.25">
      <c r="A553" t="s">
        <v>164</v>
      </c>
      <c r="B553" t="s">
        <v>165</v>
      </c>
      <c r="C553">
        <v>40</v>
      </c>
      <c r="D553">
        <v>10</v>
      </c>
      <c r="E553" t="s">
        <v>10148</v>
      </c>
      <c r="F553">
        <v>352</v>
      </c>
      <c r="G553">
        <v>0</v>
      </c>
      <c r="H553" t="s">
        <v>631</v>
      </c>
      <c r="I553" t="s">
        <v>10149</v>
      </c>
      <c r="J553" t="s">
        <v>749</v>
      </c>
      <c r="K553" t="s">
        <v>634</v>
      </c>
      <c r="L553" t="s">
        <v>635</v>
      </c>
      <c r="M553" t="s">
        <v>10150</v>
      </c>
      <c r="N553" t="s">
        <v>634</v>
      </c>
      <c r="O553" t="s">
        <v>637</v>
      </c>
      <c r="P553" t="s">
        <v>22</v>
      </c>
      <c r="Q553" t="s">
        <v>638</v>
      </c>
      <c r="R553" t="s">
        <v>635</v>
      </c>
      <c r="S553" t="s">
        <v>10151</v>
      </c>
      <c r="T553" t="s">
        <v>10150</v>
      </c>
    </row>
    <row r="554" spans="1:20" x14ac:dyDescent="0.25">
      <c r="A554" t="s">
        <v>20</v>
      </c>
      <c r="B554" t="s">
        <v>21</v>
      </c>
      <c r="C554">
        <v>50</v>
      </c>
      <c r="D554">
        <v>1</v>
      </c>
      <c r="E554" t="s">
        <v>10152</v>
      </c>
      <c r="F554">
        <v>100</v>
      </c>
      <c r="G554">
        <v>0</v>
      </c>
      <c r="H554" t="s">
        <v>631</v>
      </c>
      <c r="I554" t="s">
        <v>10153</v>
      </c>
      <c r="J554" t="s">
        <v>903</v>
      </c>
      <c r="K554" t="s">
        <v>634</v>
      </c>
      <c r="L554" t="s">
        <v>635</v>
      </c>
      <c r="M554" t="s">
        <v>10154</v>
      </c>
      <c r="N554" t="s">
        <v>634</v>
      </c>
      <c r="O554" t="s">
        <v>637</v>
      </c>
      <c r="P554" t="s">
        <v>22</v>
      </c>
      <c r="Q554" t="s">
        <v>638</v>
      </c>
      <c r="R554" t="s">
        <v>635</v>
      </c>
      <c r="S554" t="s">
        <v>10155</v>
      </c>
      <c r="T554" t="s">
        <v>10154</v>
      </c>
    </row>
    <row r="555" spans="1:20" x14ac:dyDescent="0.25">
      <c r="A555" t="s">
        <v>23</v>
      </c>
      <c r="B555" t="s">
        <v>24</v>
      </c>
      <c r="C555">
        <v>50</v>
      </c>
      <c r="D555">
        <v>1</v>
      </c>
      <c r="E555" t="s">
        <v>10152</v>
      </c>
      <c r="F555">
        <v>100</v>
      </c>
      <c r="G555">
        <v>0</v>
      </c>
      <c r="H555" t="s">
        <v>631</v>
      </c>
      <c r="I555" t="s">
        <v>10153</v>
      </c>
      <c r="J555" t="s">
        <v>903</v>
      </c>
      <c r="K555" t="s">
        <v>634</v>
      </c>
      <c r="L555" t="s">
        <v>635</v>
      </c>
      <c r="M555" t="s">
        <v>10154</v>
      </c>
      <c r="N555" t="s">
        <v>634</v>
      </c>
      <c r="O555" t="s">
        <v>637</v>
      </c>
      <c r="P555" t="s">
        <v>22</v>
      </c>
      <c r="Q555" t="s">
        <v>638</v>
      </c>
      <c r="R555" t="s">
        <v>635</v>
      </c>
      <c r="S555" t="s">
        <v>10155</v>
      </c>
      <c r="T555" t="s">
        <v>10154</v>
      </c>
    </row>
    <row r="556" spans="1:20" x14ac:dyDescent="0.25">
      <c r="A556" t="s">
        <v>25</v>
      </c>
      <c r="B556" t="s">
        <v>26</v>
      </c>
      <c r="C556">
        <v>50</v>
      </c>
      <c r="D556">
        <v>1</v>
      </c>
      <c r="E556" t="s">
        <v>10152</v>
      </c>
      <c r="F556">
        <v>100</v>
      </c>
      <c r="G556">
        <v>0</v>
      </c>
      <c r="H556" t="s">
        <v>631</v>
      </c>
      <c r="I556" t="s">
        <v>10153</v>
      </c>
      <c r="J556" t="s">
        <v>903</v>
      </c>
      <c r="K556" t="s">
        <v>634</v>
      </c>
      <c r="L556" t="s">
        <v>635</v>
      </c>
      <c r="M556" t="s">
        <v>10154</v>
      </c>
      <c r="N556" t="s">
        <v>634</v>
      </c>
      <c r="O556" t="s">
        <v>637</v>
      </c>
      <c r="P556" t="s">
        <v>22</v>
      </c>
      <c r="Q556" t="s">
        <v>638</v>
      </c>
      <c r="R556" t="s">
        <v>635</v>
      </c>
      <c r="S556" t="s">
        <v>10155</v>
      </c>
      <c r="T556" t="s">
        <v>10154</v>
      </c>
    </row>
    <row r="557" spans="1:20" x14ac:dyDescent="0.25">
      <c r="A557" t="s">
        <v>39</v>
      </c>
      <c r="B557" t="s">
        <v>230</v>
      </c>
      <c r="C557">
        <v>64</v>
      </c>
      <c r="D557">
        <v>1</v>
      </c>
      <c r="E557" t="s">
        <v>10156</v>
      </c>
      <c r="F557">
        <v>71</v>
      </c>
      <c r="G557">
        <v>7</v>
      </c>
      <c r="H557" t="s">
        <v>1248</v>
      </c>
      <c r="I557" t="s">
        <v>10157</v>
      </c>
      <c r="J557" t="s">
        <v>10158</v>
      </c>
      <c r="K557" t="s">
        <v>2419</v>
      </c>
      <c r="L557" t="s">
        <v>10159</v>
      </c>
      <c r="M557" t="s">
        <v>10150</v>
      </c>
      <c r="N557" t="s">
        <v>634</v>
      </c>
      <c r="O557" t="s">
        <v>689</v>
      </c>
      <c r="P557" t="s">
        <v>40</v>
      </c>
      <c r="Q557" t="s">
        <v>690</v>
      </c>
      <c r="R557" t="s">
        <v>635</v>
      </c>
      <c r="S557" t="s">
        <v>10160</v>
      </c>
      <c r="T557" t="s">
        <v>10161</v>
      </c>
    </row>
    <row r="558" spans="1:20" x14ac:dyDescent="0.25">
      <c r="A558" t="s">
        <v>20</v>
      </c>
      <c r="B558" t="s">
        <v>21</v>
      </c>
      <c r="C558">
        <v>50</v>
      </c>
      <c r="D558">
        <v>1</v>
      </c>
      <c r="E558" t="s">
        <v>10162</v>
      </c>
      <c r="F558">
        <v>100</v>
      </c>
      <c r="G558">
        <v>0</v>
      </c>
      <c r="H558" t="s">
        <v>703</v>
      </c>
      <c r="I558" t="s">
        <v>10163</v>
      </c>
      <c r="J558" t="s">
        <v>725</v>
      </c>
      <c r="K558" t="s">
        <v>634</v>
      </c>
      <c r="L558" t="s">
        <v>635</v>
      </c>
      <c r="M558" t="s">
        <v>10164</v>
      </c>
      <c r="N558" t="s">
        <v>634</v>
      </c>
      <c r="O558" t="s">
        <v>637</v>
      </c>
      <c r="P558" t="s">
        <v>22</v>
      </c>
      <c r="Q558" t="s">
        <v>638</v>
      </c>
      <c r="R558" t="s">
        <v>635</v>
      </c>
      <c r="S558" t="s">
        <v>10165</v>
      </c>
      <c r="T558" t="s">
        <v>10164</v>
      </c>
    </row>
    <row r="559" spans="1:20" x14ac:dyDescent="0.25">
      <c r="A559" t="s">
        <v>23</v>
      </c>
      <c r="B559" t="s">
        <v>24</v>
      </c>
      <c r="C559">
        <v>50</v>
      </c>
      <c r="D559">
        <v>1</v>
      </c>
      <c r="E559" t="s">
        <v>10162</v>
      </c>
      <c r="F559">
        <v>100</v>
      </c>
      <c r="G559">
        <v>0</v>
      </c>
      <c r="H559" t="s">
        <v>703</v>
      </c>
      <c r="I559" t="s">
        <v>10163</v>
      </c>
      <c r="J559" t="s">
        <v>725</v>
      </c>
      <c r="K559" t="s">
        <v>634</v>
      </c>
      <c r="L559" t="s">
        <v>635</v>
      </c>
      <c r="M559" t="s">
        <v>10164</v>
      </c>
      <c r="N559" t="s">
        <v>634</v>
      </c>
      <c r="O559" t="s">
        <v>637</v>
      </c>
      <c r="P559" t="s">
        <v>22</v>
      </c>
      <c r="Q559" t="s">
        <v>638</v>
      </c>
      <c r="R559" t="s">
        <v>635</v>
      </c>
      <c r="S559" t="s">
        <v>10165</v>
      </c>
      <c r="T559" t="s">
        <v>10164</v>
      </c>
    </row>
    <row r="560" spans="1:20" x14ac:dyDescent="0.25">
      <c r="A560" t="s">
        <v>25</v>
      </c>
      <c r="B560" t="s">
        <v>26</v>
      </c>
      <c r="C560">
        <v>50</v>
      </c>
      <c r="D560">
        <v>1</v>
      </c>
      <c r="E560" t="s">
        <v>10162</v>
      </c>
      <c r="F560">
        <v>100</v>
      </c>
      <c r="G560">
        <v>0</v>
      </c>
      <c r="H560" t="s">
        <v>703</v>
      </c>
      <c r="I560" t="s">
        <v>10163</v>
      </c>
      <c r="J560" t="s">
        <v>725</v>
      </c>
      <c r="K560" t="s">
        <v>634</v>
      </c>
      <c r="L560" t="s">
        <v>635</v>
      </c>
      <c r="M560" t="s">
        <v>10164</v>
      </c>
      <c r="N560" t="s">
        <v>634</v>
      </c>
      <c r="O560" t="s">
        <v>637</v>
      </c>
      <c r="P560" t="s">
        <v>22</v>
      </c>
      <c r="Q560" t="s">
        <v>638</v>
      </c>
      <c r="R560" t="s">
        <v>635</v>
      </c>
      <c r="S560" t="s">
        <v>10165</v>
      </c>
      <c r="T560" t="s">
        <v>10164</v>
      </c>
    </row>
    <row r="561" spans="1:20" x14ac:dyDescent="0.25">
      <c r="A561" t="s">
        <v>20</v>
      </c>
      <c r="B561" t="s">
        <v>21</v>
      </c>
      <c r="C561">
        <v>50</v>
      </c>
      <c r="D561">
        <v>1</v>
      </c>
      <c r="E561" t="s">
        <v>10166</v>
      </c>
      <c r="F561">
        <v>100</v>
      </c>
      <c r="G561">
        <v>0</v>
      </c>
      <c r="H561" t="s">
        <v>703</v>
      </c>
      <c r="I561" t="s">
        <v>10167</v>
      </c>
      <c r="J561" t="s">
        <v>3777</v>
      </c>
      <c r="K561" t="s">
        <v>634</v>
      </c>
      <c r="L561" t="s">
        <v>635</v>
      </c>
      <c r="M561" t="s">
        <v>10168</v>
      </c>
      <c r="N561" t="s">
        <v>634</v>
      </c>
      <c r="O561" t="s">
        <v>637</v>
      </c>
      <c r="P561" t="s">
        <v>22</v>
      </c>
      <c r="Q561" t="s">
        <v>638</v>
      </c>
      <c r="R561" t="s">
        <v>635</v>
      </c>
      <c r="S561" t="s">
        <v>10169</v>
      </c>
      <c r="T561" t="s">
        <v>10170</v>
      </c>
    </row>
    <row r="562" spans="1:20" x14ac:dyDescent="0.25">
      <c r="A562" t="s">
        <v>23</v>
      </c>
      <c r="B562" t="s">
        <v>24</v>
      </c>
      <c r="C562">
        <v>50</v>
      </c>
      <c r="D562">
        <v>1</v>
      </c>
      <c r="E562" t="s">
        <v>10166</v>
      </c>
      <c r="F562">
        <v>100</v>
      </c>
      <c r="G562">
        <v>0</v>
      </c>
      <c r="H562" t="s">
        <v>703</v>
      </c>
      <c r="I562" t="s">
        <v>10167</v>
      </c>
      <c r="J562" t="s">
        <v>3777</v>
      </c>
      <c r="K562" t="s">
        <v>634</v>
      </c>
      <c r="L562" t="s">
        <v>635</v>
      </c>
      <c r="M562" t="s">
        <v>10168</v>
      </c>
      <c r="N562" t="s">
        <v>634</v>
      </c>
      <c r="O562" t="s">
        <v>637</v>
      </c>
      <c r="P562" t="s">
        <v>22</v>
      </c>
      <c r="Q562" t="s">
        <v>638</v>
      </c>
      <c r="R562" t="s">
        <v>635</v>
      </c>
      <c r="S562" t="s">
        <v>10169</v>
      </c>
      <c r="T562" t="s">
        <v>10170</v>
      </c>
    </row>
    <row r="563" spans="1:20" x14ac:dyDescent="0.25">
      <c r="A563" t="s">
        <v>25</v>
      </c>
      <c r="B563" t="s">
        <v>26</v>
      </c>
      <c r="C563">
        <v>50</v>
      </c>
      <c r="D563">
        <v>1</v>
      </c>
      <c r="E563" t="s">
        <v>10166</v>
      </c>
      <c r="F563">
        <v>100</v>
      </c>
      <c r="G563">
        <v>0</v>
      </c>
      <c r="H563" t="s">
        <v>703</v>
      </c>
      <c r="I563" t="s">
        <v>10167</v>
      </c>
      <c r="J563" t="s">
        <v>3777</v>
      </c>
      <c r="K563" t="s">
        <v>634</v>
      </c>
      <c r="L563" t="s">
        <v>635</v>
      </c>
      <c r="M563" t="s">
        <v>10168</v>
      </c>
      <c r="N563" t="s">
        <v>634</v>
      </c>
      <c r="O563" t="s">
        <v>637</v>
      </c>
      <c r="P563" t="s">
        <v>22</v>
      </c>
      <c r="Q563" t="s">
        <v>638</v>
      </c>
      <c r="R563" t="s">
        <v>635</v>
      </c>
      <c r="S563" t="s">
        <v>10169</v>
      </c>
      <c r="T563" t="s">
        <v>10170</v>
      </c>
    </row>
    <row r="564" spans="1:20" x14ac:dyDescent="0.25">
      <c r="A564" t="s">
        <v>20</v>
      </c>
      <c r="B564" t="s">
        <v>21</v>
      </c>
      <c r="C564">
        <v>50</v>
      </c>
      <c r="D564">
        <v>1</v>
      </c>
      <c r="E564" t="s">
        <v>10171</v>
      </c>
      <c r="F564">
        <v>100</v>
      </c>
      <c r="G564">
        <v>0</v>
      </c>
      <c r="H564" t="s">
        <v>631</v>
      </c>
      <c r="I564" t="s">
        <v>10172</v>
      </c>
      <c r="J564" t="s">
        <v>1152</v>
      </c>
      <c r="K564" t="s">
        <v>634</v>
      </c>
      <c r="L564" t="s">
        <v>635</v>
      </c>
      <c r="M564" t="s">
        <v>10173</v>
      </c>
      <c r="N564" t="s">
        <v>634</v>
      </c>
      <c r="O564" t="s">
        <v>637</v>
      </c>
      <c r="P564" t="s">
        <v>22</v>
      </c>
      <c r="Q564" t="s">
        <v>638</v>
      </c>
      <c r="R564" t="s">
        <v>635</v>
      </c>
      <c r="S564" t="s">
        <v>10174</v>
      </c>
      <c r="T564" t="s">
        <v>10173</v>
      </c>
    </row>
    <row r="565" spans="1:20" x14ac:dyDescent="0.25">
      <c r="A565" t="s">
        <v>23</v>
      </c>
      <c r="B565" t="s">
        <v>24</v>
      </c>
      <c r="C565">
        <v>50</v>
      </c>
      <c r="D565">
        <v>1</v>
      </c>
      <c r="E565" t="s">
        <v>10171</v>
      </c>
      <c r="F565">
        <v>100</v>
      </c>
      <c r="G565">
        <v>0</v>
      </c>
      <c r="H565" t="s">
        <v>631</v>
      </c>
      <c r="I565" t="s">
        <v>10172</v>
      </c>
      <c r="J565" t="s">
        <v>1152</v>
      </c>
      <c r="K565" t="s">
        <v>634</v>
      </c>
      <c r="L565" t="s">
        <v>635</v>
      </c>
      <c r="M565" t="s">
        <v>10173</v>
      </c>
      <c r="N565" t="s">
        <v>634</v>
      </c>
      <c r="O565" t="s">
        <v>637</v>
      </c>
      <c r="P565" t="s">
        <v>22</v>
      </c>
      <c r="Q565" t="s">
        <v>638</v>
      </c>
      <c r="R565" t="s">
        <v>635</v>
      </c>
      <c r="S565" t="s">
        <v>10174</v>
      </c>
      <c r="T565" t="s">
        <v>10173</v>
      </c>
    </row>
    <row r="566" spans="1:20" x14ac:dyDescent="0.25">
      <c r="A566" t="s">
        <v>25</v>
      </c>
      <c r="B566" t="s">
        <v>26</v>
      </c>
      <c r="C566">
        <v>50</v>
      </c>
      <c r="D566">
        <v>1</v>
      </c>
      <c r="E566" t="s">
        <v>10171</v>
      </c>
      <c r="F566">
        <v>100</v>
      </c>
      <c r="G566">
        <v>0</v>
      </c>
      <c r="H566" t="s">
        <v>631</v>
      </c>
      <c r="I566" t="s">
        <v>10172</v>
      </c>
      <c r="J566" t="s">
        <v>1152</v>
      </c>
      <c r="K566" t="s">
        <v>634</v>
      </c>
      <c r="L566" t="s">
        <v>635</v>
      </c>
      <c r="M566" t="s">
        <v>10173</v>
      </c>
      <c r="N566" t="s">
        <v>634</v>
      </c>
      <c r="O566" t="s">
        <v>637</v>
      </c>
      <c r="P566" t="s">
        <v>22</v>
      </c>
      <c r="Q566" t="s">
        <v>638</v>
      </c>
      <c r="R566" t="s">
        <v>635</v>
      </c>
      <c r="S566" t="s">
        <v>10174</v>
      </c>
      <c r="T566" t="s">
        <v>10173</v>
      </c>
    </row>
    <row r="567" spans="1:20" x14ac:dyDescent="0.25">
      <c r="A567" t="s">
        <v>20</v>
      </c>
      <c r="B567" t="s">
        <v>21</v>
      </c>
      <c r="C567">
        <v>50</v>
      </c>
      <c r="D567">
        <v>1</v>
      </c>
      <c r="E567" t="s">
        <v>10175</v>
      </c>
      <c r="F567">
        <v>100</v>
      </c>
      <c r="G567">
        <v>0</v>
      </c>
      <c r="H567" t="s">
        <v>631</v>
      </c>
      <c r="I567" t="s">
        <v>10176</v>
      </c>
      <c r="J567" t="s">
        <v>1301</v>
      </c>
      <c r="K567" t="s">
        <v>634</v>
      </c>
      <c r="L567" t="s">
        <v>635</v>
      </c>
      <c r="M567" t="s">
        <v>10177</v>
      </c>
      <c r="N567" t="s">
        <v>634</v>
      </c>
      <c r="O567" t="s">
        <v>637</v>
      </c>
      <c r="P567" t="s">
        <v>22</v>
      </c>
      <c r="Q567" t="s">
        <v>638</v>
      </c>
      <c r="R567" t="s">
        <v>635</v>
      </c>
      <c r="S567" t="s">
        <v>10178</v>
      </c>
      <c r="T567" t="s">
        <v>10177</v>
      </c>
    </row>
    <row r="568" spans="1:20" x14ac:dyDescent="0.25">
      <c r="A568" t="s">
        <v>23</v>
      </c>
      <c r="B568" t="s">
        <v>24</v>
      </c>
      <c r="C568">
        <v>50</v>
      </c>
      <c r="D568">
        <v>1</v>
      </c>
      <c r="E568" t="s">
        <v>10175</v>
      </c>
      <c r="F568">
        <v>100</v>
      </c>
      <c r="G568">
        <v>0</v>
      </c>
      <c r="H568" t="s">
        <v>631</v>
      </c>
      <c r="I568" t="s">
        <v>10176</v>
      </c>
      <c r="J568" t="s">
        <v>1301</v>
      </c>
      <c r="K568" t="s">
        <v>634</v>
      </c>
      <c r="L568" t="s">
        <v>635</v>
      </c>
      <c r="M568" t="s">
        <v>10177</v>
      </c>
      <c r="N568" t="s">
        <v>634</v>
      </c>
      <c r="O568" t="s">
        <v>637</v>
      </c>
      <c r="P568" t="s">
        <v>22</v>
      </c>
      <c r="Q568" t="s">
        <v>638</v>
      </c>
      <c r="R568" t="s">
        <v>635</v>
      </c>
      <c r="S568" t="s">
        <v>10178</v>
      </c>
      <c r="T568" t="s">
        <v>10177</v>
      </c>
    </row>
    <row r="569" spans="1:20" x14ac:dyDescent="0.25">
      <c r="A569" t="s">
        <v>25</v>
      </c>
      <c r="B569" t="s">
        <v>26</v>
      </c>
      <c r="C569">
        <v>50</v>
      </c>
      <c r="D569">
        <v>1</v>
      </c>
      <c r="E569" t="s">
        <v>10175</v>
      </c>
      <c r="F569">
        <v>100</v>
      </c>
      <c r="G569">
        <v>0</v>
      </c>
      <c r="H569" t="s">
        <v>631</v>
      </c>
      <c r="I569" t="s">
        <v>10176</v>
      </c>
      <c r="J569" t="s">
        <v>1301</v>
      </c>
      <c r="K569" t="s">
        <v>634</v>
      </c>
      <c r="L569" t="s">
        <v>635</v>
      </c>
      <c r="M569" t="s">
        <v>10177</v>
      </c>
      <c r="N569" t="s">
        <v>634</v>
      </c>
      <c r="O569" t="s">
        <v>637</v>
      </c>
      <c r="P569" t="s">
        <v>22</v>
      </c>
      <c r="Q569" t="s">
        <v>638</v>
      </c>
      <c r="R569" t="s">
        <v>635</v>
      </c>
      <c r="S569" t="s">
        <v>10178</v>
      </c>
      <c r="T569" t="s">
        <v>10177</v>
      </c>
    </row>
    <row r="570" spans="1:20" x14ac:dyDescent="0.25">
      <c r="A570" t="s">
        <v>121</v>
      </c>
      <c r="B570" t="s">
        <v>122</v>
      </c>
      <c r="C570">
        <v>15</v>
      </c>
      <c r="D570">
        <v>5</v>
      </c>
      <c r="E570" t="s">
        <v>10179</v>
      </c>
      <c r="F570">
        <v>135</v>
      </c>
      <c r="G570">
        <v>60</v>
      </c>
      <c r="H570" t="s">
        <v>631</v>
      </c>
      <c r="I570" t="s">
        <v>10180</v>
      </c>
      <c r="J570" t="s">
        <v>10181</v>
      </c>
      <c r="K570" t="s">
        <v>4488</v>
      </c>
      <c r="L570" t="s">
        <v>1690</v>
      </c>
      <c r="M570" t="s">
        <v>10182</v>
      </c>
      <c r="N570" t="s">
        <v>634</v>
      </c>
      <c r="O570" t="s">
        <v>894</v>
      </c>
      <c r="P570" t="s">
        <v>43</v>
      </c>
      <c r="Q570" t="s">
        <v>648</v>
      </c>
      <c r="R570" t="s">
        <v>635</v>
      </c>
      <c r="S570" t="s">
        <v>10183</v>
      </c>
      <c r="T570" t="s">
        <v>10182</v>
      </c>
    </row>
    <row r="571" spans="1:20" x14ac:dyDescent="0.25">
      <c r="A571" t="s">
        <v>164</v>
      </c>
      <c r="B571" t="s">
        <v>165</v>
      </c>
      <c r="C571">
        <v>50</v>
      </c>
      <c r="D571">
        <v>6</v>
      </c>
      <c r="E571" t="s">
        <v>10184</v>
      </c>
      <c r="F571">
        <v>200</v>
      </c>
      <c r="G571">
        <v>0</v>
      </c>
      <c r="H571" t="s">
        <v>631</v>
      </c>
      <c r="I571" t="s">
        <v>10185</v>
      </c>
      <c r="J571" t="s">
        <v>903</v>
      </c>
      <c r="K571" t="s">
        <v>634</v>
      </c>
      <c r="L571" t="s">
        <v>635</v>
      </c>
      <c r="M571" t="s">
        <v>10186</v>
      </c>
      <c r="N571" t="s">
        <v>634</v>
      </c>
      <c r="O571" t="s">
        <v>637</v>
      </c>
      <c r="P571" t="s">
        <v>22</v>
      </c>
      <c r="Q571" t="s">
        <v>638</v>
      </c>
      <c r="R571" t="s">
        <v>635</v>
      </c>
      <c r="S571" t="s">
        <v>10187</v>
      </c>
      <c r="T571" t="s">
        <v>10186</v>
      </c>
    </row>
    <row r="572" spans="1:20" x14ac:dyDescent="0.25">
      <c r="A572" t="s">
        <v>118</v>
      </c>
      <c r="B572" t="s">
        <v>91</v>
      </c>
      <c r="C572">
        <v>90</v>
      </c>
      <c r="D572">
        <v>2</v>
      </c>
      <c r="E572" t="s">
        <v>10188</v>
      </c>
      <c r="F572">
        <v>178</v>
      </c>
      <c r="G572">
        <v>7</v>
      </c>
      <c r="H572" t="s">
        <v>790</v>
      </c>
      <c r="I572" t="s">
        <v>10189</v>
      </c>
      <c r="J572" t="s">
        <v>10190</v>
      </c>
      <c r="K572" t="s">
        <v>10191</v>
      </c>
      <c r="L572" t="s">
        <v>10192</v>
      </c>
      <c r="M572" t="s">
        <v>10193</v>
      </c>
      <c r="N572" t="s">
        <v>634</v>
      </c>
      <c r="O572" t="s">
        <v>689</v>
      </c>
      <c r="P572" t="s">
        <v>40</v>
      </c>
      <c r="Q572" t="s">
        <v>690</v>
      </c>
      <c r="R572" t="s">
        <v>635</v>
      </c>
      <c r="S572" t="s">
        <v>10194</v>
      </c>
      <c r="T572" t="s">
        <v>10195</v>
      </c>
    </row>
    <row r="573" spans="1:20" x14ac:dyDescent="0.25">
      <c r="A573" t="s">
        <v>20</v>
      </c>
      <c r="B573" t="s">
        <v>21</v>
      </c>
      <c r="C573">
        <v>50</v>
      </c>
      <c r="D573">
        <v>1</v>
      </c>
      <c r="E573" t="s">
        <v>10196</v>
      </c>
      <c r="F573">
        <v>100</v>
      </c>
      <c r="G573">
        <v>0</v>
      </c>
      <c r="H573" t="s">
        <v>631</v>
      </c>
      <c r="I573" t="s">
        <v>10197</v>
      </c>
      <c r="J573" t="s">
        <v>705</v>
      </c>
      <c r="K573" t="s">
        <v>634</v>
      </c>
      <c r="L573" t="s">
        <v>635</v>
      </c>
      <c r="M573" t="s">
        <v>10198</v>
      </c>
      <c r="N573" t="s">
        <v>634</v>
      </c>
      <c r="O573" t="s">
        <v>654</v>
      </c>
      <c r="P573" t="s">
        <v>22</v>
      </c>
      <c r="Q573" t="s">
        <v>655</v>
      </c>
      <c r="R573" t="s">
        <v>635</v>
      </c>
      <c r="S573" t="s">
        <v>10199</v>
      </c>
      <c r="T573" t="s">
        <v>10200</v>
      </c>
    </row>
    <row r="574" spans="1:20" x14ac:dyDescent="0.25">
      <c r="A574" t="s">
        <v>23</v>
      </c>
      <c r="B574" t="s">
        <v>24</v>
      </c>
      <c r="C574">
        <v>50</v>
      </c>
      <c r="D574">
        <v>1</v>
      </c>
      <c r="E574" t="s">
        <v>10196</v>
      </c>
      <c r="F574">
        <v>100</v>
      </c>
      <c r="G574">
        <v>0</v>
      </c>
      <c r="H574" t="s">
        <v>631</v>
      </c>
      <c r="I574" t="s">
        <v>10197</v>
      </c>
      <c r="J574" t="s">
        <v>705</v>
      </c>
      <c r="K574" t="s">
        <v>634</v>
      </c>
      <c r="L574" t="s">
        <v>635</v>
      </c>
      <c r="M574" t="s">
        <v>10198</v>
      </c>
      <c r="N574" t="s">
        <v>634</v>
      </c>
      <c r="O574" t="s">
        <v>654</v>
      </c>
      <c r="P574" t="s">
        <v>22</v>
      </c>
      <c r="Q574" t="s">
        <v>655</v>
      </c>
      <c r="R574" t="s">
        <v>635</v>
      </c>
      <c r="S574" t="s">
        <v>10199</v>
      </c>
      <c r="T574" t="s">
        <v>10200</v>
      </c>
    </row>
    <row r="575" spans="1:20" x14ac:dyDescent="0.25">
      <c r="A575" t="s">
        <v>25</v>
      </c>
      <c r="B575" t="s">
        <v>26</v>
      </c>
      <c r="C575">
        <v>50</v>
      </c>
      <c r="D575">
        <v>1</v>
      </c>
      <c r="E575" t="s">
        <v>10196</v>
      </c>
      <c r="F575">
        <v>100</v>
      </c>
      <c r="G575">
        <v>0</v>
      </c>
      <c r="H575" t="s">
        <v>631</v>
      </c>
      <c r="I575" t="s">
        <v>10197</v>
      </c>
      <c r="J575" t="s">
        <v>705</v>
      </c>
      <c r="K575" t="s">
        <v>634</v>
      </c>
      <c r="L575" t="s">
        <v>635</v>
      </c>
      <c r="M575" t="s">
        <v>10198</v>
      </c>
      <c r="N575" t="s">
        <v>634</v>
      </c>
      <c r="O575" t="s">
        <v>654</v>
      </c>
      <c r="P575" t="s">
        <v>22</v>
      </c>
      <c r="Q575" t="s">
        <v>655</v>
      </c>
      <c r="R575" t="s">
        <v>635</v>
      </c>
      <c r="S575" t="s">
        <v>10199</v>
      </c>
      <c r="T575" t="s">
        <v>10200</v>
      </c>
    </row>
    <row r="576" spans="1:20" x14ac:dyDescent="0.25">
      <c r="A576" t="s">
        <v>37</v>
      </c>
      <c r="B576" t="s">
        <v>38</v>
      </c>
      <c r="C576">
        <v>66.666666666666671</v>
      </c>
      <c r="D576">
        <v>3</v>
      </c>
      <c r="E576" t="s">
        <v>10201</v>
      </c>
      <c r="F576">
        <v>100</v>
      </c>
      <c r="G576">
        <v>0</v>
      </c>
      <c r="H576" t="s">
        <v>631</v>
      </c>
      <c r="I576" t="s">
        <v>3018</v>
      </c>
      <c r="J576" t="s">
        <v>1152</v>
      </c>
      <c r="K576" t="s">
        <v>634</v>
      </c>
      <c r="L576" t="s">
        <v>635</v>
      </c>
      <c r="M576" t="s">
        <v>10202</v>
      </c>
      <c r="N576" t="s">
        <v>634</v>
      </c>
      <c r="O576" t="s">
        <v>654</v>
      </c>
      <c r="P576" t="s">
        <v>22</v>
      </c>
      <c r="Q576" t="s">
        <v>655</v>
      </c>
      <c r="R576" t="s">
        <v>635</v>
      </c>
      <c r="S576" t="s">
        <v>10203</v>
      </c>
      <c r="T576" t="s">
        <v>10202</v>
      </c>
    </row>
    <row r="577" spans="1:20" x14ac:dyDescent="0.25">
      <c r="A577" t="s">
        <v>164</v>
      </c>
      <c r="B577" t="s">
        <v>165</v>
      </c>
      <c r="C577">
        <v>50</v>
      </c>
      <c r="D577">
        <v>6</v>
      </c>
      <c r="E577" t="s">
        <v>10204</v>
      </c>
      <c r="F577">
        <v>200</v>
      </c>
      <c r="G577">
        <v>0</v>
      </c>
      <c r="H577" t="s">
        <v>631</v>
      </c>
      <c r="I577" t="s">
        <v>10205</v>
      </c>
      <c r="J577" t="s">
        <v>840</v>
      </c>
      <c r="K577" t="s">
        <v>634</v>
      </c>
      <c r="L577" t="s">
        <v>635</v>
      </c>
      <c r="M577" t="s">
        <v>10206</v>
      </c>
      <c r="N577" t="s">
        <v>634</v>
      </c>
      <c r="O577" t="s">
        <v>637</v>
      </c>
      <c r="P577" t="s">
        <v>22</v>
      </c>
      <c r="Q577" t="s">
        <v>638</v>
      </c>
      <c r="R577" t="s">
        <v>635</v>
      </c>
      <c r="S577" t="s">
        <v>10207</v>
      </c>
      <c r="T577" t="s">
        <v>10206</v>
      </c>
    </row>
    <row r="578" spans="1:20" x14ac:dyDescent="0.25">
      <c r="A578" t="s">
        <v>37</v>
      </c>
      <c r="B578" t="s">
        <v>38</v>
      </c>
      <c r="C578">
        <v>66.666666666666671</v>
      </c>
      <c r="D578">
        <v>6</v>
      </c>
      <c r="E578" t="s">
        <v>10208</v>
      </c>
      <c r="F578">
        <v>200</v>
      </c>
      <c r="G578">
        <v>0</v>
      </c>
      <c r="H578" t="s">
        <v>631</v>
      </c>
      <c r="I578" t="s">
        <v>10209</v>
      </c>
      <c r="J578" t="s">
        <v>711</v>
      </c>
      <c r="K578" t="s">
        <v>634</v>
      </c>
      <c r="L578" t="s">
        <v>635</v>
      </c>
      <c r="M578" t="s">
        <v>10210</v>
      </c>
      <c r="N578" t="s">
        <v>634</v>
      </c>
      <c r="O578" t="s">
        <v>654</v>
      </c>
      <c r="P578" t="s">
        <v>22</v>
      </c>
      <c r="Q578" t="s">
        <v>655</v>
      </c>
      <c r="R578" t="s">
        <v>635</v>
      </c>
      <c r="S578" t="s">
        <v>10211</v>
      </c>
      <c r="T578" t="s">
        <v>10210</v>
      </c>
    </row>
    <row r="579" spans="1:20" x14ac:dyDescent="0.25">
      <c r="A579" t="s">
        <v>20</v>
      </c>
      <c r="B579" t="s">
        <v>21</v>
      </c>
      <c r="C579">
        <v>50</v>
      </c>
      <c r="D579">
        <v>5</v>
      </c>
      <c r="E579" t="s">
        <v>10212</v>
      </c>
      <c r="F579">
        <v>548</v>
      </c>
      <c r="G579">
        <v>48</v>
      </c>
      <c r="H579" t="s">
        <v>703</v>
      </c>
      <c r="I579" t="s">
        <v>10213</v>
      </c>
      <c r="J579" t="s">
        <v>1384</v>
      </c>
      <c r="K579" t="s">
        <v>634</v>
      </c>
      <c r="L579" t="s">
        <v>635</v>
      </c>
      <c r="M579" t="s">
        <v>10214</v>
      </c>
      <c r="N579" t="s">
        <v>634</v>
      </c>
      <c r="O579" t="s">
        <v>637</v>
      </c>
      <c r="P579" t="s">
        <v>22</v>
      </c>
      <c r="Q579" t="s">
        <v>638</v>
      </c>
      <c r="R579" t="s">
        <v>635</v>
      </c>
      <c r="S579" t="s">
        <v>10215</v>
      </c>
      <c r="T579" t="s">
        <v>10214</v>
      </c>
    </row>
    <row r="580" spans="1:20" x14ac:dyDescent="0.25">
      <c r="A580" t="s">
        <v>23</v>
      </c>
      <c r="B580" t="s">
        <v>24</v>
      </c>
      <c r="C580">
        <v>50</v>
      </c>
      <c r="D580">
        <v>5</v>
      </c>
      <c r="E580" t="s">
        <v>10212</v>
      </c>
      <c r="F580">
        <v>548</v>
      </c>
      <c r="G580">
        <v>48</v>
      </c>
      <c r="H580" t="s">
        <v>703</v>
      </c>
      <c r="I580" t="s">
        <v>10213</v>
      </c>
      <c r="J580" t="s">
        <v>1384</v>
      </c>
      <c r="K580" t="s">
        <v>634</v>
      </c>
      <c r="L580" t="s">
        <v>635</v>
      </c>
      <c r="M580" t="s">
        <v>10214</v>
      </c>
      <c r="N580" t="s">
        <v>634</v>
      </c>
      <c r="O580" t="s">
        <v>637</v>
      </c>
      <c r="P580" t="s">
        <v>22</v>
      </c>
      <c r="Q580" t="s">
        <v>638</v>
      </c>
      <c r="R580" t="s">
        <v>635</v>
      </c>
      <c r="S580" t="s">
        <v>10215</v>
      </c>
      <c r="T580" t="s">
        <v>10214</v>
      </c>
    </row>
    <row r="581" spans="1:20" x14ac:dyDescent="0.25">
      <c r="A581" t="s">
        <v>25</v>
      </c>
      <c r="B581" t="s">
        <v>26</v>
      </c>
      <c r="C581">
        <v>50</v>
      </c>
      <c r="D581">
        <v>5</v>
      </c>
      <c r="E581" t="s">
        <v>10212</v>
      </c>
      <c r="F581">
        <v>548</v>
      </c>
      <c r="G581">
        <v>48</v>
      </c>
      <c r="H581" t="s">
        <v>703</v>
      </c>
      <c r="I581" t="s">
        <v>10213</v>
      </c>
      <c r="J581" t="s">
        <v>1384</v>
      </c>
      <c r="K581" t="s">
        <v>634</v>
      </c>
      <c r="L581" t="s">
        <v>635</v>
      </c>
      <c r="M581" t="s">
        <v>10214</v>
      </c>
      <c r="N581" t="s">
        <v>634</v>
      </c>
      <c r="O581" t="s">
        <v>637</v>
      </c>
      <c r="P581" t="s">
        <v>22</v>
      </c>
      <c r="Q581" t="s">
        <v>638</v>
      </c>
      <c r="R581" t="s">
        <v>635</v>
      </c>
      <c r="S581" t="s">
        <v>10215</v>
      </c>
      <c r="T581" t="s">
        <v>10214</v>
      </c>
    </row>
    <row r="582" spans="1:20" x14ac:dyDescent="0.25">
      <c r="A582" t="s">
        <v>20</v>
      </c>
      <c r="B582" t="s">
        <v>21</v>
      </c>
      <c r="C582">
        <v>50</v>
      </c>
      <c r="D582">
        <v>1</v>
      </c>
      <c r="E582" t="s">
        <v>10216</v>
      </c>
      <c r="F582">
        <v>135</v>
      </c>
      <c r="G582">
        <v>35</v>
      </c>
      <c r="H582" t="s">
        <v>631</v>
      </c>
      <c r="I582" t="s">
        <v>10217</v>
      </c>
      <c r="J582" t="s">
        <v>769</v>
      </c>
      <c r="K582" t="s">
        <v>634</v>
      </c>
      <c r="L582" t="s">
        <v>635</v>
      </c>
      <c r="M582" t="s">
        <v>10218</v>
      </c>
      <c r="N582" t="s">
        <v>634</v>
      </c>
      <c r="O582" t="s">
        <v>707</v>
      </c>
      <c r="P582" t="s">
        <v>22</v>
      </c>
      <c r="Q582" t="s">
        <v>638</v>
      </c>
      <c r="R582" t="s">
        <v>635</v>
      </c>
      <c r="S582" t="s">
        <v>10219</v>
      </c>
      <c r="T582" t="s">
        <v>10218</v>
      </c>
    </row>
    <row r="583" spans="1:20" x14ac:dyDescent="0.25">
      <c r="A583" t="s">
        <v>23</v>
      </c>
      <c r="B583" t="s">
        <v>24</v>
      </c>
      <c r="C583">
        <v>50</v>
      </c>
      <c r="D583">
        <v>1</v>
      </c>
      <c r="E583" t="s">
        <v>10216</v>
      </c>
      <c r="F583">
        <v>135</v>
      </c>
      <c r="G583">
        <v>35</v>
      </c>
      <c r="H583" t="s">
        <v>631</v>
      </c>
      <c r="I583" t="s">
        <v>10217</v>
      </c>
      <c r="J583" t="s">
        <v>769</v>
      </c>
      <c r="K583" t="s">
        <v>634</v>
      </c>
      <c r="L583" t="s">
        <v>635</v>
      </c>
      <c r="M583" t="s">
        <v>10218</v>
      </c>
      <c r="N583" t="s">
        <v>634</v>
      </c>
      <c r="O583" t="s">
        <v>707</v>
      </c>
      <c r="P583" t="s">
        <v>22</v>
      </c>
      <c r="Q583" t="s">
        <v>638</v>
      </c>
      <c r="R583" t="s">
        <v>635</v>
      </c>
      <c r="S583" t="s">
        <v>10219</v>
      </c>
      <c r="T583" t="s">
        <v>10218</v>
      </c>
    </row>
    <row r="584" spans="1:20" x14ac:dyDescent="0.25">
      <c r="A584" t="s">
        <v>25</v>
      </c>
      <c r="B584" t="s">
        <v>26</v>
      </c>
      <c r="C584">
        <v>50</v>
      </c>
      <c r="D584">
        <v>1</v>
      </c>
      <c r="E584" t="s">
        <v>10216</v>
      </c>
      <c r="F584">
        <v>135</v>
      </c>
      <c r="G584">
        <v>35</v>
      </c>
      <c r="H584" t="s">
        <v>631</v>
      </c>
      <c r="I584" t="s">
        <v>10217</v>
      </c>
      <c r="J584" t="s">
        <v>769</v>
      </c>
      <c r="K584" t="s">
        <v>634</v>
      </c>
      <c r="L584" t="s">
        <v>635</v>
      </c>
      <c r="M584" t="s">
        <v>10218</v>
      </c>
      <c r="N584" t="s">
        <v>634</v>
      </c>
      <c r="O584" t="s">
        <v>707</v>
      </c>
      <c r="P584" t="s">
        <v>22</v>
      </c>
      <c r="Q584" t="s">
        <v>638</v>
      </c>
      <c r="R584" t="s">
        <v>635</v>
      </c>
      <c r="S584" t="s">
        <v>10219</v>
      </c>
      <c r="T584" t="s">
        <v>10218</v>
      </c>
    </row>
    <row r="585" spans="1:20" x14ac:dyDescent="0.25">
      <c r="A585" t="s">
        <v>37</v>
      </c>
      <c r="B585" t="s">
        <v>38</v>
      </c>
      <c r="C585">
        <v>66.666666666666671</v>
      </c>
      <c r="D585">
        <v>3</v>
      </c>
      <c r="E585" t="s">
        <v>10220</v>
      </c>
      <c r="F585">
        <v>100</v>
      </c>
      <c r="G585">
        <v>0</v>
      </c>
      <c r="H585" t="s">
        <v>631</v>
      </c>
      <c r="I585" t="s">
        <v>10221</v>
      </c>
      <c r="J585" t="s">
        <v>4592</v>
      </c>
      <c r="K585" t="s">
        <v>634</v>
      </c>
      <c r="L585" t="s">
        <v>635</v>
      </c>
      <c r="M585" t="s">
        <v>10222</v>
      </c>
      <c r="N585" t="s">
        <v>634</v>
      </c>
      <c r="O585" t="s">
        <v>637</v>
      </c>
      <c r="P585" t="s">
        <v>22</v>
      </c>
      <c r="Q585" t="s">
        <v>638</v>
      </c>
      <c r="R585" t="s">
        <v>635</v>
      </c>
      <c r="S585" t="s">
        <v>10223</v>
      </c>
      <c r="T585" t="s">
        <v>10222</v>
      </c>
    </row>
    <row r="586" spans="1:20" x14ac:dyDescent="0.25">
      <c r="A586" t="s">
        <v>164</v>
      </c>
      <c r="B586" t="s">
        <v>165</v>
      </c>
      <c r="C586">
        <v>50</v>
      </c>
      <c r="D586">
        <v>6</v>
      </c>
      <c r="E586" t="s">
        <v>10224</v>
      </c>
      <c r="F586">
        <v>200</v>
      </c>
      <c r="G586">
        <v>0</v>
      </c>
      <c r="H586" t="s">
        <v>631</v>
      </c>
      <c r="I586" t="s">
        <v>10225</v>
      </c>
      <c r="J586" t="s">
        <v>652</v>
      </c>
      <c r="K586" t="s">
        <v>634</v>
      </c>
      <c r="L586" t="s">
        <v>635</v>
      </c>
      <c r="M586" t="s">
        <v>10226</v>
      </c>
      <c r="N586" t="s">
        <v>634</v>
      </c>
      <c r="O586" t="s">
        <v>637</v>
      </c>
      <c r="P586" t="s">
        <v>22</v>
      </c>
      <c r="Q586" t="s">
        <v>638</v>
      </c>
      <c r="R586" t="s">
        <v>635</v>
      </c>
      <c r="S586" t="s">
        <v>10227</v>
      </c>
      <c r="T586" t="s">
        <v>10228</v>
      </c>
    </row>
    <row r="587" spans="1:20" x14ac:dyDescent="0.25">
      <c r="A587" t="s">
        <v>20</v>
      </c>
      <c r="B587" t="s">
        <v>21</v>
      </c>
      <c r="C587">
        <v>50</v>
      </c>
      <c r="D587">
        <v>1</v>
      </c>
      <c r="E587" t="s">
        <v>10229</v>
      </c>
      <c r="F587">
        <v>50</v>
      </c>
      <c r="G587">
        <v>0</v>
      </c>
      <c r="H587" t="s">
        <v>631</v>
      </c>
      <c r="I587" t="s">
        <v>10230</v>
      </c>
      <c r="J587" t="s">
        <v>10231</v>
      </c>
      <c r="K587" t="s">
        <v>4902</v>
      </c>
      <c r="L587" t="s">
        <v>6562</v>
      </c>
      <c r="M587" t="s">
        <v>10232</v>
      </c>
      <c r="N587" t="s">
        <v>634</v>
      </c>
      <c r="O587" t="s">
        <v>894</v>
      </c>
      <c r="P587" t="s">
        <v>43</v>
      </c>
      <c r="Q587" t="s">
        <v>648</v>
      </c>
      <c r="R587" t="s">
        <v>635</v>
      </c>
      <c r="S587" t="s">
        <v>10233</v>
      </c>
      <c r="T587" t="s">
        <v>10234</v>
      </c>
    </row>
    <row r="588" spans="1:20" x14ac:dyDescent="0.25">
      <c r="A588" t="s">
        <v>20</v>
      </c>
      <c r="B588" t="s">
        <v>21</v>
      </c>
      <c r="C588">
        <v>50</v>
      </c>
      <c r="D588">
        <v>1</v>
      </c>
      <c r="E588" t="s">
        <v>10235</v>
      </c>
      <c r="F588">
        <v>100</v>
      </c>
      <c r="G588">
        <v>0</v>
      </c>
      <c r="H588" t="s">
        <v>703</v>
      </c>
      <c r="I588" t="s">
        <v>10236</v>
      </c>
      <c r="J588" t="s">
        <v>829</v>
      </c>
      <c r="K588" t="s">
        <v>634</v>
      </c>
      <c r="L588" t="s">
        <v>635</v>
      </c>
      <c r="M588" t="s">
        <v>10237</v>
      </c>
      <c r="N588" t="s">
        <v>634</v>
      </c>
      <c r="O588" t="s">
        <v>637</v>
      </c>
      <c r="P588" t="s">
        <v>22</v>
      </c>
      <c r="Q588" t="s">
        <v>638</v>
      </c>
      <c r="R588" t="s">
        <v>635</v>
      </c>
      <c r="S588" t="s">
        <v>10238</v>
      </c>
      <c r="T588" t="s">
        <v>10237</v>
      </c>
    </row>
    <row r="589" spans="1:20" x14ac:dyDescent="0.25">
      <c r="A589" t="s">
        <v>23</v>
      </c>
      <c r="B589" t="s">
        <v>24</v>
      </c>
      <c r="C589">
        <v>50</v>
      </c>
      <c r="D589">
        <v>1</v>
      </c>
      <c r="E589" t="s">
        <v>10235</v>
      </c>
      <c r="F589">
        <v>100</v>
      </c>
      <c r="G589">
        <v>0</v>
      </c>
      <c r="H589" t="s">
        <v>703</v>
      </c>
      <c r="I589" t="s">
        <v>10236</v>
      </c>
      <c r="J589" t="s">
        <v>829</v>
      </c>
      <c r="K589" t="s">
        <v>634</v>
      </c>
      <c r="L589" t="s">
        <v>635</v>
      </c>
      <c r="M589" t="s">
        <v>10237</v>
      </c>
      <c r="N589" t="s">
        <v>634</v>
      </c>
      <c r="O589" t="s">
        <v>637</v>
      </c>
      <c r="P589" t="s">
        <v>22</v>
      </c>
      <c r="Q589" t="s">
        <v>638</v>
      </c>
      <c r="R589" t="s">
        <v>635</v>
      </c>
      <c r="S589" t="s">
        <v>10238</v>
      </c>
      <c r="T589" t="s">
        <v>10237</v>
      </c>
    </row>
    <row r="590" spans="1:20" x14ac:dyDescent="0.25">
      <c r="A590" t="s">
        <v>25</v>
      </c>
      <c r="B590" t="s">
        <v>26</v>
      </c>
      <c r="C590">
        <v>50</v>
      </c>
      <c r="D590">
        <v>1</v>
      </c>
      <c r="E590" t="s">
        <v>10235</v>
      </c>
      <c r="F590">
        <v>100</v>
      </c>
      <c r="G590">
        <v>0</v>
      </c>
      <c r="H590" t="s">
        <v>703</v>
      </c>
      <c r="I590" t="s">
        <v>10236</v>
      </c>
      <c r="J590" t="s">
        <v>829</v>
      </c>
      <c r="K590" t="s">
        <v>634</v>
      </c>
      <c r="L590" t="s">
        <v>635</v>
      </c>
      <c r="M590" t="s">
        <v>10237</v>
      </c>
      <c r="N590" t="s">
        <v>634</v>
      </c>
      <c r="O590" t="s">
        <v>637</v>
      </c>
      <c r="P590" t="s">
        <v>22</v>
      </c>
      <c r="Q590" t="s">
        <v>638</v>
      </c>
      <c r="R590" t="s">
        <v>635</v>
      </c>
      <c r="S590" t="s">
        <v>10238</v>
      </c>
      <c r="T590" t="s">
        <v>10237</v>
      </c>
    </row>
    <row r="591" spans="1:20" x14ac:dyDescent="0.25">
      <c r="A591" t="s">
        <v>20</v>
      </c>
      <c r="B591" t="s">
        <v>21</v>
      </c>
      <c r="C591">
        <v>50</v>
      </c>
      <c r="D591">
        <v>1</v>
      </c>
      <c r="E591" t="s">
        <v>10239</v>
      </c>
      <c r="F591">
        <v>100</v>
      </c>
      <c r="G591">
        <v>0</v>
      </c>
      <c r="H591" t="s">
        <v>703</v>
      </c>
      <c r="I591" t="s">
        <v>10240</v>
      </c>
      <c r="J591" t="s">
        <v>4638</v>
      </c>
      <c r="K591" t="s">
        <v>634</v>
      </c>
      <c r="L591" t="s">
        <v>635</v>
      </c>
      <c r="M591" t="s">
        <v>10237</v>
      </c>
      <c r="N591" t="s">
        <v>634</v>
      </c>
      <c r="O591" t="s">
        <v>637</v>
      </c>
      <c r="P591" t="s">
        <v>22</v>
      </c>
      <c r="Q591" t="s">
        <v>638</v>
      </c>
      <c r="R591" t="s">
        <v>635</v>
      </c>
      <c r="S591" t="s">
        <v>10241</v>
      </c>
      <c r="T591" t="s">
        <v>10237</v>
      </c>
    </row>
    <row r="592" spans="1:20" x14ac:dyDescent="0.25">
      <c r="A592" t="s">
        <v>23</v>
      </c>
      <c r="B592" t="s">
        <v>24</v>
      </c>
      <c r="C592">
        <v>50</v>
      </c>
      <c r="D592">
        <v>1</v>
      </c>
      <c r="E592" t="s">
        <v>10239</v>
      </c>
      <c r="F592">
        <v>100</v>
      </c>
      <c r="G592">
        <v>0</v>
      </c>
      <c r="H592" t="s">
        <v>703</v>
      </c>
      <c r="I592" t="s">
        <v>10240</v>
      </c>
      <c r="J592" t="s">
        <v>4638</v>
      </c>
      <c r="K592" t="s">
        <v>634</v>
      </c>
      <c r="L592" t="s">
        <v>635</v>
      </c>
      <c r="M592" t="s">
        <v>10237</v>
      </c>
      <c r="N592" t="s">
        <v>634</v>
      </c>
      <c r="O592" t="s">
        <v>637</v>
      </c>
      <c r="P592" t="s">
        <v>22</v>
      </c>
      <c r="Q592" t="s">
        <v>638</v>
      </c>
      <c r="R592" t="s">
        <v>635</v>
      </c>
      <c r="S592" t="s">
        <v>10241</v>
      </c>
      <c r="T592" t="s">
        <v>10237</v>
      </c>
    </row>
    <row r="593" spans="1:20" x14ac:dyDescent="0.25">
      <c r="A593" t="s">
        <v>25</v>
      </c>
      <c r="B593" t="s">
        <v>26</v>
      </c>
      <c r="C593">
        <v>50</v>
      </c>
      <c r="D593">
        <v>1</v>
      </c>
      <c r="E593" t="s">
        <v>10239</v>
      </c>
      <c r="F593">
        <v>100</v>
      </c>
      <c r="G593">
        <v>0</v>
      </c>
      <c r="H593" t="s">
        <v>703</v>
      </c>
      <c r="I593" t="s">
        <v>10240</v>
      </c>
      <c r="J593" t="s">
        <v>4638</v>
      </c>
      <c r="K593" t="s">
        <v>634</v>
      </c>
      <c r="L593" t="s">
        <v>635</v>
      </c>
      <c r="M593" t="s">
        <v>10237</v>
      </c>
      <c r="N593" t="s">
        <v>634</v>
      </c>
      <c r="O593" t="s">
        <v>637</v>
      </c>
      <c r="P593" t="s">
        <v>22</v>
      </c>
      <c r="Q593" t="s">
        <v>638</v>
      </c>
      <c r="R593" t="s">
        <v>635</v>
      </c>
      <c r="S593" t="s">
        <v>10241</v>
      </c>
      <c r="T593" t="s">
        <v>10237</v>
      </c>
    </row>
    <row r="594" spans="1:20" x14ac:dyDescent="0.25">
      <c r="A594" t="s">
        <v>25</v>
      </c>
      <c r="B594" t="s">
        <v>781</v>
      </c>
      <c r="C594">
        <v>41.4</v>
      </c>
      <c r="D594">
        <v>2</v>
      </c>
      <c r="E594" t="s">
        <v>10242</v>
      </c>
      <c r="F594">
        <v>89.8</v>
      </c>
      <c r="G594">
        <v>7</v>
      </c>
      <c r="H594" t="s">
        <v>641</v>
      </c>
      <c r="I594" t="s">
        <v>10243</v>
      </c>
      <c r="J594" t="s">
        <v>10244</v>
      </c>
      <c r="K594" t="s">
        <v>2206</v>
      </c>
      <c r="L594" t="s">
        <v>10245</v>
      </c>
      <c r="M594" t="s">
        <v>10246</v>
      </c>
      <c r="N594" t="s">
        <v>634</v>
      </c>
      <c r="O594" t="s">
        <v>689</v>
      </c>
      <c r="P594" t="s">
        <v>40</v>
      </c>
      <c r="Q594" t="s">
        <v>690</v>
      </c>
      <c r="R594" t="s">
        <v>635</v>
      </c>
      <c r="S594" t="s">
        <v>10247</v>
      </c>
      <c r="T594" t="s">
        <v>10246</v>
      </c>
    </row>
    <row r="595" spans="1:20" x14ac:dyDescent="0.25">
      <c r="A595" t="s">
        <v>164</v>
      </c>
      <c r="B595" t="s">
        <v>165</v>
      </c>
      <c r="C595">
        <v>65</v>
      </c>
      <c r="D595">
        <v>9</v>
      </c>
      <c r="E595" t="s">
        <v>10248</v>
      </c>
      <c r="F595">
        <v>272.08999999999997</v>
      </c>
      <c r="G595">
        <v>0</v>
      </c>
      <c r="H595" t="s">
        <v>631</v>
      </c>
      <c r="I595" t="s">
        <v>10249</v>
      </c>
      <c r="J595" t="s">
        <v>1036</v>
      </c>
      <c r="K595" t="s">
        <v>634</v>
      </c>
      <c r="L595" t="s">
        <v>635</v>
      </c>
      <c r="M595" t="s">
        <v>10250</v>
      </c>
      <c r="N595" t="s">
        <v>634</v>
      </c>
      <c r="O595" t="s">
        <v>637</v>
      </c>
      <c r="P595" t="s">
        <v>22</v>
      </c>
      <c r="Q595" t="s">
        <v>638</v>
      </c>
      <c r="R595" t="s">
        <v>635</v>
      </c>
      <c r="S595" t="s">
        <v>10251</v>
      </c>
      <c r="T595" t="s">
        <v>10250</v>
      </c>
    </row>
    <row r="596" spans="1:20" x14ac:dyDescent="0.25">
      <c r="A596" t="s">
        <v>20</v>
      </c>
      <c r="B596" t="s">
        <v>21</v>
      </c>
      <c r="C596">
        <v>50</v>
      </c>
      <c r="D596">
        <v>1</v>
      </c>
      <c r="E596" t="s">
        <v>10252</v>
      </c>
      <c r="F596">
        <v>100</v>
      </c>
      <c r="G596">
        <v>0</v>
      </c>
      <c r="H596" t="s">
        <v>631</v>
      </c>
      <c r="I596" t="s">
        <v>10253</v>
      </c>
      <c r="J596" t="s">
        <v>1276</v>
      </c>
      <c r="K596" t="s">
        <v>634</v>
      </c>
      <c r="L596" t="s">
        <v>635</v>
      </c>
      <c r="M596" t="s">
        <v>10254</v>
      </c>
      <c r="N596" t="s">
        <v>634</v>
      </c>
      <c r="O596" t="s">
        <v>637</v>
      </c>
      <c r="P596" t="s">
        <v>22</v>
      </c>
      <c r="Q596" t="s">
        <v>638</v>
      </c>
      <c r="R596" t="s">
        <v>635</v>
      </c>
      <c r="S596" t="s">
        <v>10255</v>
      </c>
      <c r="T596" t="s">
        <v>10254</v>
      </c>
    </row>
    <row r="597" spans="1:20" x14ac:dyDescent="0.25">
      <c r="A597" t="s">
        <v>23</v>
      </c>
      <c r="B597" t="s">
        <v>24</v>
      </c>
      <c r="C597">
        <v>50</v>
      </c>
      <c r="D597">
        <v>1</v>
      </c>
      <c r="E597" t="s">
        <v>10252</v>
      </c>
      <c r="F597">
        <v>100</v>
      </c>
      <c r="G597">
        <v>0</v>
      </c>
      <c r="H597" t="s">
        <v>631</v>
      </c>
      <c r="I597" t="s">
        <v>10253</v>
      </c>
      <c r="J597" t="s">
        <v>1276</v>
      </c>
      <c r="K597" t="s">
        <v>634</v>
      </c>
      <c r="L597" t="s">
        <v>635</v>
      </c>
      <c r="M597" t="s">
        <v>10254</v>
      </c>
      <c r="N597" t="s">
        <v>634</v>
      </c>
      <c r="O597" t="s">
        <v>637</v>
      </c>
      <c r="P597" t="s">
        <v>22</v>
      </c>
      <c r="Q597" t="s">
        <v>638</v>
      </c>
      <c r="R597" t="s">
        <v>635</v>
      </c>
      <c r="S597" t="s">
        <v>10255</v>
      </c>
      <c r="T597" t="s">
        <v>10254</v>
      </c>
    </row>
    <row r="598" spans="1:20" x14ac:dyDescent="0.25">
      <c r="A598" t="s">
        <v>25</v>
      </c>
      <c r="B598" t="s">
        <v>26</v>
      </c>
      <c r="C598">
        <v>50</v>
      </c>
      <c r="D598">
        <v>1</v>
      </c>
      <c r="E598" t="s">
        <v>10252</v>
      </c>
      <c r="F598">
        <v>100</v>
      </c>
      <c r="G598">
        <v>0</v>
      </c>
      <c r="H598" t="s">
        <v>631</v>
      </c>
      <c r="I598" t="s">
        <v>10253</v>
      </c>
      <c r="J598" t="s">
        <v>1276</v>
      </c>
      <c r="K598" t="s">
        <v>634</v>
      </c>
      <c r="L598" t="s">
        <v>635</v>
      </c>
      <c r="M598" t="s">
        <v>10254</v>
      </c>
      <c r="N598" t="s">
        <v>634</v>
      </c>
      <c r="O598" t="s">
        <v>637</v>
      </c>
      <c r="P598" t="s">
        <v>22</v>
      </c>
      <c r="Q598" t="s">
        <v>638</v>
      </c>
      <c r="R598" t="s">
        <v>635</v>
      </c>
      <c r="S598" t="s">
        <v>10255</v>
      </c>
      <c r="T598" t="s">
        <v>10254</v>
      </c>
    </row>
    <row r="599" spans="1:20" x14ac:dyDescent="0.25">
      <c r="A599" t="s">
        <v>20</v>
      </c>
      <c r="B599" t="s">
        <v>21</v>
      </c>
      <c r="C599">
        <v>50</v>
      </c>
      <c r="D599">
        <v>1</v>
      </c>
      <c r="E599" t="s">
        <v>10256</v>
      </c>
      <c r="F599">
        <v>100</v>
      </c>
      <c r="G599">
        <v>0</v>
      </c>
      <c r="H599" t="s">
        <v>631</v>
      </c>
      <c r="I599" t="s">
        <v>10257</v>
      </c>
      <c r="J599" t="s">
        <v>3777</v>
      </c>
      <c r="K599" t="s">
        <v>634</v>
      </c>
      <c r="L599" t="s">
        <v>635</v>
      </c>
      <c r="M599" t="s">
        <v>10258</v>
      </c>
      <c r="N599" t="s">
        <v>634</v>
      </c>
      <c r="O599" t="s">
        <v>654</v>
      </c>
      <c r="P599" t="s">
        <v>22</v>
      </c>
      <c r="Q599" t="s">
        <v>655</v>
      </c>
      <c r="R599" t="s">
        <v>635</v>
      </c>
      <c r="S599" t="s">
        <v>10259</v>
      </c>
      <c r="T599" t="s">
        <v>10260</v>
      </c>
    </row>
    <row r="600" spans="1:20" x14ac:dyDescent="0.25">
      <c r="A600" t="s">
        <v>23</v>
      </c>
      <c r="B600" t="s">
        <v>24</v>
      </c>
      <c r="C600">
        <v>50</v>
      </c>
      <c r="D600">
        <v>1</v>
      </c>
      <c r="E600" t="s">
        <v>10256</v>
      </c>
      <c r="F600">
        <v>100</v>
      </c>
      <c r="G600">
        <v>0</v>
      </c>
      <c r="H600" t="s">
        <v>631</v>
      </c>
      <c r="I600" t="s">
        <v>10257</v>
      </c>
      <c r="J600" t="s">
        <v>3777</v>
      </c>
      <c r="K600" t="s">
        <v>634</v>
      </c>
      <c r="L600" t="s">
        <v>635</v>
      </c>
      <c r="M600" t="s">
        <v>10258</v>
      </c>
      <c r="N600" t="s">
        <v>634</v>
      </c>
      <c r="O600" t="s">
        <v>654</v>
      </c>
      <c r="P600" t="s">
        <v>22</v>
      </c>
      <c r="Q600" t="s">
        <v>655</v>
      </c>
      <c r="R600" t="s">
        <v>635</v>
      </c>
      <c r="S600" t="s">
        <v>10259</v>
      </c>
      <c r="T600" t="s">
        <v>10260</v>
      </c>
    </row>
    <row r="601" spans="1:20" x14ac:dyDescent="0.25">
      <c r="A601" t="s">
        <v>25</v>
      </c>
      <c r="B601" t="s">
        <v>26</v>
      </c>
      <c r="C601">
        <v>50</v>
      </c>
      <c r="D601">
        <v>1</v>
      </c>
      <c r="E601" t="s">
        <v>10256</v>
      </c>
      <c r="F601">
        <v>100</v>
      </c>
      <c r="G601">
        <v>0</v>
      </c>
      <c r="H601" t="s">
        <v>631</v>
      </c>
      <c r="I601" t="s">
        <v>10257</v>
      </c>
      <c r="J601" t="s">
        <v>3777</v>
      </c>
      <c r="K601" t="s">
        <v>634</v>
      </c>
      <c r="L601" t="s">
        <v>635</v>
      </c>
      <c r="M601" t="s">
        <v>10258</v>
      </c>
      <c r="N601" t="s">
        <v>634</v>
      </c>
      <c r="O601" t="s">
        <v>654</v>
      </c>
      <c r="P601" t="s">
        <v>22</v>
      </c>
      <c r="Q601" t="s">
        <v>655</v>
      </c>
      <c r="R601" t="s">
        <v>635</v>
      </c>
      <c r="S601" t="s">
        <v>10259</v>
      </c>
      <c r="T601" t="s">
        <v>10260</v>
      </c>
    </row>
    <row r="602" spans="1:20" x14ac:dyDescent="0.25">
      <c r="A602" t="s">
        <v>164</v>
      </c>
      <c r="B602" t="s">
        <v>165</v>
      </c>
      <c r="C602">
        <v>65</v>
      </c>
      <c r="D602">
        <v>9</v>
      </c>
      <c r="E602" t="s">
        <v>10261</v>
      </c>
      <c r="F602">
        <v>299</v>
      </c>
      <c r="G602">
        <v>0</v>
      </c>
      <c r="H602" t="s">
        <v>631</v>
      </c>
      <c r="I602" t="s">
        <v>10262</v>
      </c>
      <c r="J602" t="s">
        <v>1081</v>
      </c>
      <c r="K602" t="s">
        <v>634</v>
      </c>
      <c r="L602" t="s">
        <v>635</v>
      </c>
      <c r="M602" t="s">
        <v>10263</v>
      </c>
      <c r="N602" t="s">
        <v>634</v>
      </c>
      <c r="O602" t="s">
        <v>637</v>
      </c>
      <c r="P602" t="s">
        <v>22</v>
      </c>
      <c r="Q602" t="s">
        <v>638</v>
      </c>
      <c r="R602" t="s">
        <v>635</v>
      </c>
      <c r="S602" t="s">
        <v>10264</v>
      </c>
      <c r="T602" t="s">
        <v>10263</v>
      </c>
    </row>
    <row r="603" spans="1:20" x14ac:dyDescent="0.25">
      <c r="A603" t="s">
        <v>20</v>
      </c>
      <c r="B603" t="s">
        <v>21</v>
      </c>
      <c r="C603">
        <v>50</v>
      </c>
      <c r="D603">
        <v>2</v>
      </c>
      <c r="E603" t="s">
        <v>10265</v>
      </c>
      <c r="F603">
        <v>250</v>
      </c>
      <c r="G603">
        <v>0</v>
      </c>
      <c r="H603" t="s">
        <v>631</v>
      </c>
      <c r="I603" t="s">
        <v>3310</v>
      </c>
      <c r="J603" t="s">
        <v>3777</v>
      </c>
      <c r="K603" t="s">
        <v>634</v>
      </c>
      <c r="L603" t="s">
        <v>635</v>
      </c>
      <c r="M603" t="s">
        <v>10266</v>
      </c>
      <c r="N603" t="s">
        <v>634</v>
      </c>
      <c r="O603" t="s">
        <v>637</v>
      </c>
      <c r="P603" t="s">
        <v>22</v>
      </c>
      <c r="Q603" t="s">
        <v>638</v>
      </c>
      <c r="R603" t="s">
        <v>635</v>
      </c>
      <c r="S603" t="s">
        <v>10267</v>
      </c>
      <c r="T603" t="s">
        <v>10266</v>
      </c>
    </row>
    <row r="604" spans="1:20" x14ac:dyDescent="0.25">
      <c r="A604" t="s">
        <v>23</v>
      </c>
      <c r="B604" t="s">
        <v>24</v>
      </c>
      <c r="C604">
        <v>50</v>
      </c>
      <c r="D604">
        <v>2</v>
      </c>
      <c r="E604" t="s">
        <v>10265</v>
      </c>
      <c r="F604">
        <v>250</v>
      </c>
      <c r="G604">
        <v>0</v>
      </c>
      <c r="H604" t="s">
        <v>631</v>
      </c>
      <c r="I604" t="s">
        <v>3310</v>
      </c>
      <c r="J604" t="s">
        <v>3777</v>
      </c>
      <c r="K604" t="s">
        <v>634</v>
      </c>
      <c r="L604" t="s">
        <v>635</v>
      </c>
      <c r="M604" t="s">
        <v>10266</v>
      </c>
      <c r="N604" t="s">
        <v>634</v>
      </c>
      <c r="O604" t="s">
        <v>637</v>
      </c>
      <c r="P604" t="s">
        <v>22</v>
      </c>
      <c r="Q604" t="s">
        <v>638</v>
      </c>
      <c r="R604" t="s">
        <v>635</v>
      </c>
      <c r="S604" t="s">
        <v>10267</v>
      </c>
      <c r="T604" t="s">
        <v>10266</v>
      </c>
    </row>
    <row r="605" spans="1:20" x14ac:dyDescent="0.25">
      <c r="A605" t="s">
        <v>25</v>
      </c>
      <c r="B605" t="s">
        <v>26</v>
      </c>
      <c r="C605">
        <v>50</v>
      </c>
      <c r="D605">
        <v>2</v>
      </c>
      <c r="E605" t="s">
        <v>10265</v>
      </c>
      <c r="F605">
        <v>250</v>
      </c>
      <c r="G605">
        <v>0</v>
      </c>
      <c r="H605" t="s">
        <v>631</v>
      </c>
      <c r="I605" t="s">
        <v>3310</v>
      </c>
      <c r="J605" t="s">
        <v>3777</v>
      </c>
      <c r="K605" t="s">
        <v>634</v>
      </c>
      <c r="L605" t="s">
        <v>635</v>
      </c>
      <c r="M605" t="s">
        <v>10266</v>
      </c>
      <c r="N605" t="s">
        <v>634</v>
      </c>
      <c r="O605" t="s">
        <v>637</v>
      </c>
      <c r="P605" t="s">
        <v>22</v>
      </c>
      <c r="Q605" t="s">
        <v>638</v>
      </c>
      <c r="R605" t="s">
        <v>635</v>
      </c>
      <c r="S605" t="s">
        <v>10267</v>
      </c>
      <c r="T605" t="s">
        <v>10266</v>
      </c>
    </row>
    <row r="606" spans="1:20" x14ac:dyDescent="0.25">
      <c r="A606" t="s">
        <v>164</v>
      </c>
      <c r="B606" t="s">
        <v>165</v>
      </c>
      <c r="C606">
        <v>65</v>
      </c>
      <c r="D606">
        <v>1</v>
      </c>
      <c r="E606" t="s">
        <v>10265</v>
      </c>
      <c r="F606">
        <v>250</v>
      </c>
      <c r="G606">
        <v>0</v>
      </c>
      <c r="H606" t="s">
        <v>631</v>
      </c>
      <c r="I606" t="s">
        <v>3310</v>
      </c>
      <c r="J606" t="s">
        <v>3777</v>
      </c>
      <c r="K606" t="s">
        <v>634</v>
      </c>
      <c r="L606" t="s">
        <v>635</v>
      </c>
      <c r="M606" t="s">
        <v>10266</v>
      </c>
      <c r="N606" t="s">
        <v>634</v>
      </c>
      <c r="O606" t="s">
        <v>637</v>
      </c>
      <c r="P606" t="s">
        <v>22</v>
      </c>
      <c r="Q606" t="s">
        <v>638</v>
      </c>
      <c r="R606" t="s">
        <v>635</v>
      </c>
      <c r="S606" t="s">
        <v>10267</v>
      </c>
      <c r="T606" t="s">
        <v>10266</v>
      </c>
    </row>
    <row r="607" spans="1:20" x14ac:dyDescent="0.25">
      <c r="A607" t="s">
        <v>118</v>
      </c>
      <c r="B607" t="s">
        <v>91</v>
      </c>
      <c r="C607">
        <v>78</v>
      </c>
      <c r="D607">
        <v>1</v>
      </c>
      <c r="E607" t="s">
        <v>10268</v>
      </c>
      <c r="F607">
        <v>190</v>
      </c>
      <c r="G607">
        <v>38</v>
      </c>
      <c r="H607" t="s">
        <v>641</v>
      </c>
      <c r="I607" t="s">
        <v>10269</v>
      </c>
      <c r="J607" t="s">
        <v>10270</v>
      </c>
      <c r="K607" t="s">
        <v>6276</v>
      </c>
      <c r="L607" t="s">
        <v>7781</v>
      </c>
      <c r="M607" t="s">
        <v>10271</v>
      </c>
      <c r="N607" t="s">
        <v>634</v>
      </c>
      <c r="O607" t="s">
        <v>647</v>
      </c>
      <c r="P607" t="s">
        <v>43</v>
      </c>
      <c r="Q607" t="s">
        <v>648</v>
      </c>
      <c r="R607" t="s">
        <v>635</v>
      </c>
      <c r="S607" t="s">
        <v>10272</v>
      </c>
      <c r="T607" t="s">
        <v>10271</v>
      </c>
    </row>
    <row r="608" spans="1:20" x14ac:dyDescent="0.25">
      <c r="A608" t="s">
        <v>39</v>
      </c>
      <c r="B608" t="s">
        <v>44</v>
      </c>
      <c r="C608">
        <v>74</v>
      </c>
      <c r="D608">
        <v>1</v>
      </c>
      <c r="E608" t="s">
        <v>10268</v>
      </c>
      <c r="F608">
        <v>190</v>
      </c>
      <c r="G608">
        <v>38</v>
      </c>
      <c r="H608" t="s">
        <v>641</v>
      </c>
      <c r="I608" t="s">
        <v>10269</v>
      </c>
      <c r="J608" t="s">
        <v>10270</v>
      </c>
      <c r="K608" t="s">
        <v>6276</v>
      </c>
      <c r="L608" t="s">
        <v>7781</v>
      </c>
      <c r="M608" t="s">
        <v>10271</v>
      </c>
      <c r="N608" t="s">
        <v>634</v>
      </c>
      <c r="O608" t="s">
        <v>647</v>
      </c>
      <c r="P608" t="s">
        <v>43</v>
      </c>
      <c r="Q608" t="s">
        <v>648</v>
      </c>
      <c r="R608" t="s">
        <v>635</v>
      </c>
      <c r="S608" t="s">
        <v>10272</v>
      </c>
      <c r="T608" t="s">
        <v>10271</v>
      </c>
    </row>
    <row r="609" spans="1:20" x14ac:dyDescent="0.25">
      <c r="A609" t="s">
        <v>619</v>
      </c>
      <c r="B609" t="s">
        <v>1055</v>
      </c>
      <c r="C609">
        <v>83.93</v>
      </c>
      <c r="D609">
        <v>1</v>
      </c>
      <c r="E609" t="s">
        <v>10273</v>
      </c>
      <c r="F609">
        <v>90.93</v>
      </c>
      <c r="G609">
        <v>7</v>
      </c>
      <c r="H609" t="s">
        <v>641</v>
      </c>
      <c r="I609" t="s">
        <v>10274</v>
      </c>
      <c r="J609" t="s">
        <v>10275</v>
      </c>
      <c r="K609" t="s">
        <v>2419</v>
      </c>
      <c r="L609" t="s">
        <v>10276</v>
      </c>
      <c r="M609" t="s">
        <v>10277</v>
      </c>
      <c r="N609" t="s">
        <v>634</v>
      </c>
      <c r="O609" t="s">
        <v>689</v>
      </c>
      <c r="P609" t="s">
        <v>40</v>
      </c>
      <c r="Q609" t="s">
        <v>690</v>
      </c>
      <c r="R609" t="s">
        <v>635</v>
      </c>
      <c r="S609" t="s">
        <v>10278</v>
      </c>
      <c r="T609" t="s">
        <v>10279</v>
      </c>
    </row>
    <row r="610" spans="1:20" x14ac:dyDescent="0.25">
      <c r="A610" t="s">
        <v>20</v>
      </c>
      <c r="B610" t="s">
        <v>21</v>
      </c>
      <c r="C610">
        <v>50</v>
      </c>
      <c r="D610">
        <v>1</v>
      </c>
      <c r="E610" t="s">
        <v>10280</v>
      </c>
      <c r="F610">
        <v>100</v>
      </c>
      <c r="G610">
        <v>0</v>
      </c>
      <c r="H610" t="s">
        <v>631</v>
      </c>
      <c r="I610" t="s">
        <v>10281</v>
      </c>
      <c r="J610" t="s">
        <v>736</v>
      </c>
      <c r="K610" t="s">
        <v>634</v>
      </c>
      <c r="L610" t="s">
        <v>635</v>
      </c>
      <c r="M610" t="s">
        <v>10282</v>
      </c>
      <c r="N610" t="s">
        <v>634</v>
      </c>
      <c r="O610" t="s">
        <v>654</v>
      </c>
      <c r="P610" t="s">
        <v>22</v>
      </c>
      <c r="Q610" t="s">
        <v>655</v>
      </c>
      <c r="R610" t="s">
        <v>635</v>
      </c>
      <c r="S610" t="s">
        <v>10283</v>
      </c>
      <c r="T610" t="s">
        <v>10282</v>
      </c>
    </row>
    <row r="611" spans="1:20" x14ac:dyDescent="0.25">
      <c r="A611" t="s">
        <v>23</v>
      </c>
      <c r="B611" t="s">
        <v>24</v>
      </c>
      <c r="C611">
        <v>50</v>
      </c>
      <c r="D611">
        <v>1</v>
      </c>
      <c r="E611" t="s">
        <v>10280</v>
      </c>
      <c r="F611">
        <v>100</v>
      </c>
      <c r="G611">
        <v>0</v>
      </c>
      <c r="H611" t="s">
        <v>631</v>
      </c>
      <c r="I611" t="s">
        <v>10281</v>
      </c>
      <c r="J611" t="s">
        <v>736</v>
      </c>
      <c r="K611" t="s">
        <v>634</v>
      </c>
      <c r="L611" t="s">
        <v>635</v>
      </c>
      <c r="M611" t="s">
        <v>10282</v>
      </c>
      <c r="N611" t="s">
        <v>634</v>
      </c>
      <c r="O611" t="s">
        <v>654</v>
      </c>
      <c r="P611" t="s">
        <v>22</v>
      </c>
      <c r="Q611" t="s">
        <v>655</v>
      </c>
      <c r="R611" t="s">
        <v>635</v>
      </c>
      <c r="S611" t="s">
        <v>10283</v>
      </c>
      <c r="T611" t="s">
        <v>10282</v>
      </c>
    </row>
    <row r="612" spans="1:20" x14ac:dyDescent="0.25">
      <c r="A612" t="s">
        <v>25</v>
      </c>
      <c r="B612" t="s">
        <v>26</v>
      </c>
      <c r="C612">
        <v>50</v>
      </c>
      <c r="D612">
        <v>1</v>
      </c>
      <c r="E612" t="s">
        <v>10280</v>
      </c>
      <c r="F612">
        <v>100</v>
      </c>
      <c r="G612">
        <v>0</v>
      </c>
      <c r="H612" t="s">
        <v>631</v>
      </c>
      <c r="I612" t="s">
        <v>10281</v>
      </c>
      <c r="J612" t="s">
        <v>736</v>
      </c>
      <c r="K612" t="s">
        <v>634</v>
      </c>
      <c r="L612" t="s">
        <v>635</v>
      </c>
      <c r="M612" t="s">
        <v>10282</v>
      </c>
      <c r="N612" t="s">
        <v>634</v>
      </c>
      <c r="O612" t="s">
        <v>654</v>
      </c>
      <c r="P612" t="s">
        <v>22</v>
      </c>
      <c r="Q612" t="s">
        <v>655</v>
      </c>
      <c r="R612" t="s">
        <v>635</v>
      </c>
      <c r="S612" t="s">
        <v>10283</v>
      </c>
      <c r="T612" t="s">
        <v>10282</v>
      </c>
    </row>
    <row r="613" spans="1:20" x14ac:dyDescent="0.25">
      <c r="A613" t="s">
        <v>20</v>
      </c>
      <c r="B613" t="s">
        <v>21</v>
      </c>
      <c r="C613">
        <v>50</v>
      </c>
      <c r="D613">
        <v>1</v>
      </c>
      <c r="E613" t="s">
        <v>10284</v>
      </c>
      <c r="F613">
        <v>100</v>
      </c>
      <c r="G613">
        <v>0</v>
      </c>
      <c r="H613" t="s">
        <v>631</v>
      </c>
      <c r="I613" t="s">
        <v>10285</v>
      </c>
      <c r="J613" t="s">
        <v>749</v>
      </c>
      <c r="K613" t="s">
        <v>634</v>
      </c>
      <c r="L613" t="s">
        <v>635</v>
      </c>
      <c r="M613" t="s">
        <v>10286</v>
      </c>
      <c r="N613" t="s">
        <v>634</v>
      </c>
      <c r="O613" t="s">
        <v>637</v>
      </c>
      <c r="P613" t="s">
        <v>22</v>
      </c>
      <c r="Q613" t="s">
        <v>638</v>
      </c>
      <c r="R613" t="s">
        <v>635</v>
      </c>
      <c r="S613" t="s">
        <v>10287</v>
      </c>
      <c r="T613" t="s">
        <v>10286</v>
      </c>
    </row>
    <row r="614" spans="1:20" x14ac:dyDescent="0.25">
      <c r="A614" t="s">
        <v>23</v>
      </c>
      <c r="B614" t="s">
        <v>24</v>
      </c>
      <c r="C614">
        <v>50</v>
      </c>
      <c r="D614">
        <v>1</v>
      </c>
      <c r="E614" t="s">
        <v>10284</v>
      </c>
      <c r="F614">
        <v>100</v>
      </c>
      <c r="G614">
        <v>0</v>
      </c>
      <c r="H614" t="s">
        <v>631</v>
      </c>
      <c r="I614" t="s">
        <v>10285</v>
      </c>
      <c r="J614" t="s">
        <v>749</v>
      </c>
      <c r="K614" t="s">
        <v>634</v>
      </c>
      <c r="L614" t="s">
        <v>635</v>
      </c>
      <c r="M614" t="s">
        <v>10286</v>
      </c>
      <c r="N614" t="s">
        <v>634</v>
      </c>
      <c r="O614" t="s">
        <v>637</v>
      </c>
      <c r="P614" t="s">
        <v>22</v>
      </c>
      <c r="Q614" t="s">
        <v>638</v>
      </c>
      <c r="R614" t="s">
        <v>635</v>
      </c>
      <c r="S614" t="s">
        <v>10287</v>
      </c>
      <c r="T614" t="s">
        <v>10286</v>
      </c>
    </row>
    <row r="615" spans="1:20" x14ac:dyDescent="0.25">
      <c r="A615" t="s">
        <v>25</v>
      </c>
      <c r="B615" t="s">
        <v>26</v>
      </c>
      <c r="C615">
        <v>50</v>
      </c>
      <c r="D615">
        <v>1</v>
      </c>
      <c r="E615" t="s">
        <v>10284</v>
      </c>
      <c r="F615">
        <v>100</v>
      </c>
      <c r="G615">
        <v>0</v>
      </c>
      <c r="H615" t="s">
        <v>631</v>
      </c>
      <c r="I615" t="s">
        <v>10285</v>
      </c>
      <c r="J615" t="s">
        <v>749</v>
      </c>
      <c r="K615" t="s">
        <v>634</v>
      </c>
      <c r="L615" t="s">
        <v>635</v>
      </c>
      <c r="M615" t="s">
        <v>10286</v>
      </c>
      <c r="N615" t="s">
        <v>634</v>
      </c>
      <c r="O615" t="s">
        <v>637</v>
      </c>
      <c r="P615" t="s">
        <v>22</v>
      </c>
      <c r="Q615" t="s">
        <v>638</v>
      </c>
      <c r="R615" t="s">
        <v>635</v>
      </c>
      <c r="S615" t="s">
        <v>10287</v>
      </c>
      <c r="T615" t="s">
        <v>10286</v>
      </c>
    </row>
    <row r="616" spans="1:20" x14ac:dyDescent="0.25">
      <c r="A616" t="s">
        <v>20</v>
      </c>
      <c r="B616" t="s">
        <v>21</v>
      </c>
      <c r="C616">
        <v>50</v>
      </c>
      <c r="D616">
        <v>1</v>
      </c>
      <c r="E616" t="s">
        <v>10288</v>
      </c>
      <c r="F616">
        <v>100</v>
      </c>
      <c r="G616">
        <v>0</v>
      </c>
      <c r="H616" t="s">
        <v>631</v>
      </c>
      <c r="I616" t="s">
        <v>10289</v>
      </c>
      <c r="J616" t="s">
        <v>736</v>
      </c>
      <c r="K616" t="s">
        <v>634</v>
      </c>
      <c r="L616" t="s">
        <v>635</v>
      </c>
      <c r="M616" t="s">
        <v>10290</v>
      </c>
      <c r="N616" t="s">
        <v>634</v>
      </c>
      <c r="O616" t="s">
        <v>637</v>
      </c>
      <c r="P616" t="s">
        <v>22</v>
      </c>
      <c r="Q616" t="s">
        <v>638</v>
      </c>
      <c r="R616" t="s">
        <v>635</v>
      </c>
      <c r="S616" t="s">
        <v>10291</v>
      </c>
      <c r="T616" t="s">
        <v>10290</v>
      </c>
    </row>
    <row r="617" spans="1:20" x14ac:dyDescent="0.25">
      <c r="A617" t="s">
        <v>23</v>
      </c>
      <c r="B617" t="s">
        <v>24</v>
      </c>
      <c r="C617">
        <v>50</v>
      </c>
      <c r="D617">
        <v>1</v>
      </c>
      <c r="E617" t="s">
        <v>10288</v>
      </c>
      <c r="F617">
        <v>100</v>
      </c>
      <c r="G617">
        <v>0</v>
      </c>
      <c r="H617" t="s">
        <v>631</v>
      </c>
      <c r="I617" t="s">
        <v>10289</v>
      </c>
      <c r="J617" t="s">
        <v>736</v>
      </c>
      <c r="K617" t="s">
        <v>634</v>
      </c>
      <c r="L617" t="s">
        <v>635</v>
      </c>
      <c r="M617" t="s">
        <v>10290</v>
      </c>
      <c r="N617" t="s">
        <v>634</v>
      </c>
      <c r="O617" t="s">
        <v>637</v>
      </c>
      <c r="P617" t="s">
        <v>22</v>
      </c>
      <c r="Q617" t="s">
        <v>638</v>
      </c>
      <c r="R617" t="s">
        <v>635</v>
      </c>
      <c r="S617" t="s">
        <v>10291</v>
      </c>
      <c r="T617" t="s">
        <v>10290</v>
      </c>
    </row>
    <row r="618" spans="1:20" x14ac:dyDescent="0.25">
      <c r="A618" t="s">
        <v>25</v>
      </c>
      <c r="B618" t="s">
        <v>26</v>
      </c>
      <c r="C618">
        <v>50</v>
      </c>
      <c r="D618">
        <v>1</v>
      </c>
      <c r="E618" t="s">
        <v>10288</v>
      </c>
      <c r="F618">
        <v>100</v>
      </c>
      <c r="G618">
        <v>0</v>
      </c>
      <c r="H618" t="s">
        <v>631</v>
      </c>
      <c r="I618" t="s">
        <v>10289</v>
      </c>
      <c r="J618" t="s">
        <v>736</v>
      </c>
      <c r="K618" t="s">
        <v>634</v>
      </c>
      <c r="L618" t="s">
        <v>635</v>
      </c>
      <c r="M618" t="s">
        <v>10290</v>
      </c>
      <c r="N618" t="s">
        <v>634</v>
      </c>
      <c r="O618" t="s">
        <v>637</v>
      </c>
      <c r="P618" t="s">
        <v>22</v>
      </c>
      <c r="Q618" t="s">
        <v>638</v>
      </c>
      <c r="R618" t="s">
        <v>635</v>
      </c>
      <c r="S618" t="s">
        <v>10291</v>
      </c>
      <c r="T618" t="s">
        <v>10290</v>
      </c>
    </row>
    <row r="619" spans="1:20" x14ac:dyDescent="0.25">
      <c r="A619" t="s">
        <v>121</v>
      </c>
      <c r="B619" t="s">
        <v>122</v>
      </c>
      <c r="C619">
        <v>15</v>
      </c>
      <c r="D619">
        <v>1</v>
      </c>
      <c r="E619" t="s">
        <v>10292</v>
      </c>
      <c r="F619">
        <v>15</v>
      </c>
      <c r="G619">
        <v>0</v>
      </c>
      <c r="H619" t="s">
        <v>631</v>
      </c>
      <c r="I619" t="s">
        <v>2176</v>
      </c>
      <c r="J619" t="s">
        <v>10293</v>
      </c>
      <c r="K619" t="s">
        <v>9657</v>
      </c>
      <c r="L619" t="s">
        <v>1780</v>
      </c>
      <c r="M619" t="s">
        <v>10294</v>
      </c>
      <c r="N619" t="s">
        <v>634</v>
      </c>
      <c r="O619" t="s">
        <v>894</v>
      </c>
      <c r="P619" t="s">
        <v>43</v>
      </c>
      <c r="Q619" t="s">
        <v>648</v>
      </c>
      <c r="R619" t="s">
        <v>635</v>
      </c>
      <c r="S619" t="s">
        <v>10295</v>
      </c>
      <c r="T619" t="s">
        <v>10296</v>
      </c>
    </row>
    <row r="620" spans="1:20" x14ac:dyDescent="0.25">
      <c r="A620" t="s">
        <v>20</v>
      </c>
      <c r="B620" t="s">
        <v>21</v>
      </c>
      <c r="C620">
        <v>50</v>
      </c>
      <c r="D620">
        <v>1</v>
      </c>
      <c r="E620" t="s">
        <v>10297</v>
      </c>
      <c r="F620">
        <v>100</v>
      </c>
      <c r="G620">
        <v>0</v>
      </c>
      <c r="H620" t="s">
        <v>703</v>
      </c>
      <c r="I620" t="s">
        <v>10298</v>
      </c>
      <c r="J620" t="s">
        <v>705</v>
      </c>
      <c r="K620" t="s">
        <v>634</v>
      </c>
      <c r="L620" t="s">
        <v>635</v>
      </c>
      <c r="M620" t="s">
        <v>10299</v>
      </c>
      <c r="N620" t="s">
        <v>634</v>
      </c>
      <c r="O620" t="s">
        <v>654</v>
      </c>
      <c r="P620" t="s">
        <v>22</v>
      </c>
      <c r="Q620" t="s">
        <v>655</v>
      </c>
      <c r="R620" t="s">
        <v>635</v>
      </c>
      <c r="S620" t="s">
        <v>10300</v>
      </c>
      <c r="T620" t="s">
        <v>10299</v>
      </c>
    </row>
    <row r="621" spans="1:20" x14ac:dyDescent="0.25">
      <c r="A621" t="s">
        <v>23</v>
      </c>
      <c r="B621" t="s">
        <v>24</v>
      </c>
      <c r="C621">
        <v>50</v>
      </c>
      <c r="D621">
        <v>1</v>
      </c>
      <c r="E621" t="s">
        <v>10297</v>
      </c>
      <c r="F621">
        <v>100</v>
      </c>
      <c r="G621">
        <v>0</v>
      </c>
      <c r="H621" t="s">
        <v>703</v>
      </c>
      <c r="I621" t="s">
        <v>10298</v>
      </c>
      <c r="J621" t="s">
        <v>705</v>
      </c>
      <c r="K621" t="s">
        <v>634</v>
      </c>
      <c r="L621" t="s">
        <v>635</v>
      </c>
      <c r="M621" t="s">
        <v>10299</v>
      </c>
      <c r="N621" t="s">
        <v>634</v>
      </c>
      <c r="O621" t="s">
        <v>654</v>
      </c>
      <c r="P621" t="s">
        <v>22</v>
      </c>
      <c r="Q621" t="s">
        <v>655</v>
      </c>
      <c r="R621" t="s">
        <v>635</v>
      </c>
      <c r="S621" t="s">
        <v>10300</v>
      </c>
      <c r="T621" t="s">
        <v>10299</v>
      </c>
    </row>
    <row r="622" spans="1:20" x14ac:dyDescent="0.25">
      <c r="A622" t="s">
        <v>25</v>
      </c>
      <c r="B622" t="s">
        <v>26</v>
      </c>
      <c r="C622">
        <v>50</v>
      </c>
      <c r="D622">
        <v>1</v>
      </c>
      <c r="E622" t="s">
        <v>10297</v>
      </c>
      <c r="F622">
        <v>100</v>
      </c>
      <c r="G622">
        <v>0</v>
      </c>
      <c r="H622" t="s">
        <v>703</v>
      </c>
      <c r="I622" t="s">
        <v>10298</v>
      </c>
      <c r="J622" t="s">
        <v>705</v>
      </c>
      <c r="K622" t="s">
        <v>634</v>
      </c>
      <c r="L622" t="s">
        <v>635</v>
      </c>
      <c r="M622" t="s">
        <v>10299</v>
      </c>
      <c r="N622" t="s">
        <v>634</v>
      </c>
      <c r="O622" t="s">
        <v>654</v>
      </c>
      <c r="P622" t="s">
        <v>22</v>
      </c>
      <c r="Q622" t="s">
        <v>655</v>
      </c>
      <c r="R622" t="s">
        <v>635</v>
      </c>
      <c r="S622" t="s">
        <v>10300</v>
      </c>
      <c r="T622" t="s">
        <v>10299</v>
      </c>
    </row>
    <row r="623" spans="1:20" x14ac:dyDescent="0.25">
      <c r="A623" t="s">
        <v>20</v>
      </c>
      <c r="B623" t="s">
        <v>21</v>
      </c>
      <c r="C623">
        <v>50</v>
      </c>
      <c r="D623">
        <v>1</v>
      </c>
      <c r="E623" t="s">
        <v>10301</v>
      </c>
      <c r="F623">
        <v>100</v>
      </c>
      <c r="G623">
        <v>0</v>
      </c>
      <c r="H623" t="s">
        <v>631</v>
      </c>
      <c r="I623" t="s">
        <v>10302</v>
      </c>
      <c r="J623" t="s">
        <v>769</v>
      </c>
      <c r="K623" t="s">
        <v>634</v>
      </c>
      <c r="L623" t="s">
        <v>635</v>
      </c>
      <c r="M623" t="s">
        <v>10303</v>
      </c>
      <c r="N623" t="s">
        <v>634</v>
      </c>
      <c r="O623" t="s">
        <v>654</v>
      </c>
      <c r="P623" t="s">
        <v>22</v>
      </c>
      <c r="Q623" t="s">
        <v>655</v>
      </c>
      <c r="R623" t="s">
        <v>635</v>
      </c>
      <c r="S623" t="s">
        <v>10304</v>
      </c>
      <c r="T623" t="s">
        <v>10305</v>
      </c>
    </row>
    <row r="624" spans="1:20" x14ac:dyDescent="0.25">
      <c r="A624" t="s">
        <v>23</v>
      </c>
      <c r="B624" t="s">
        <v>24</v>
      </c>
      <c r="C624">
        <v>50</v>
      </c>
      <c r="D624">
        <v>1</v>
      </c>
      <c r="E624" t="s">
        <v>10301</v>
      </c>
      <c r="F624">
        <v>100</v>
      </c>
      <c r="G624">
        <v>0</v>
      </c>
      <c r="H624" t="s">
        <v>631</v>
      </c>
      <c r="I624" t="s">
        <v>10302</v>
      </c>
      <c r="J624" t="s">
        <v>769</v>
      </c>
      <c r="K624" t="s">
        <v>634</v>
      </c>
      <c r="L624" t="s">
        <v>635</v>
      </c>
      <c r="M624" t="s">
        <v>10303</v>
      </c>
      <c r="N624" t="s">
        <v>634</v>
      </c>
      <c r="O624" t="s">
        <v>654</v>
      </c>
      <c r="P624" t="s">
        <v>22</v>
      </c>
      <c r="Q624" t="s">
        <v>655</v>
      </c>
      <c r="R624" t="s">
        <v>635</v>
      </c>
      <c r="S624" t="s">
        <v>10304</v>
      </c>
      <c r="T624" t="s">
        <v>10305</v>
      </c>
    </row>
    <row r="625" spans="1:20" x14ac:dyDescent="0.25">
      <c r="A625" t="s">
        <v>25</v>
      </c>
      <c r="B625" t="s">
        <v>26</v>
      </c>
      <c r="C625">
        <v>50</v>
      </c>
      <c r="D625">
        <v>1</v>
      </c>
      <c r="E625" t="s">
        <v>10301</v>
      </c>
      <c r="F625">
        <v>100</v>
      </c>
      <c r="G625">
        <v>0</v>
      </c>
      <c r="H625" t="s">
        <v>631</v>
      </c>
      <c r="I625" t="s">
        <v>10302</v>
      </c>
      <c r="J625" t="s">
        <v>769</v>
      </c>
      <c r="K625" t="s">
        <v>634</v>
      </c>
      <c r="L625" t="s">
        <v>635</v>
      </c>
      <c r="M625" t="s">
        <v>10303</v>
      </c>
      <c r="N625" t="s">
        <v>634</v>
      </c>
      <c r="O625" t="s">
        <v>654</v>
      </c>
      <c r="P625" t="s">
        <v>22</v>
      </c>
      <c r="Q625" t="s">
        <v>655</v>
      </c>
      <c r="R625" t="s">
        <v>635</v>
      </c>
      <c r="S625" t="s">
        <v>10304</v>
      </c>
      <c r="T625" t="s">
        <v>10305</v>
      </c>
    </row>
    <row r="626" spans="1:20" x14ac:dyDescent="0.25">
      <c r="A626" t="s">
        <v>133</v>
      </c>
      <c r="B626" t="s">
        <v>134</v>
      </c>
      <c r="C626">
        <v>12</v>
      </c>
      <c r="D626">
        <v>50</v>
      </c>
      <c r="E626" t="s">
        <v>10306</v>
      </c>
      <c r="F626">
        <v>1622</v>
      </c>
      <c r="G626">
        <v>0</v>
      </c>
      <c r="H626" t="s">
        <v>641</v>
      </c>
      <c r="I626" t="s">
        <v>937</v>
      </c>
      <c r="J626" t="s">
        <v>10307</v>
      </c>
      <c r="K626" t="s">
        <v>2786</v>
      </c>
      <c r="L626" t="s">
        <v>10308</v>
      </c>
      <c r="M626" t="s">
        <v>10309</v>
      </c>
      <c r="N626" t="s">
        <v>634</v>
      </c>
      <c r="O626" t="s">
        <v>894</v>
      </c>
      <c r="P626" t="s">
        <v>43</v>
      </c>
      <c r="Q626" t="s">
        <v>648</v>
      </c>
      <c r="R626" t="s">
        <v>635</v>
      </c>
      <c r="S626" t="s">
        <v>10310</v>
      </c>
      <c r="T626" t="s">
        <v>10311</v>
      </c>
    </row>
    <row r="627" spans="1:20" x14ac:dyDescent="0.25">
      <c r="A627" t="s">
        <v>116</v>
      </c>
      <c r="B627" t="s">
        <v>117</v>
      </c>
      <c r="C627">
        <v>10</v>
      </c>
      <c r="D627">
        <v>100</v>
      </c>
      <c r="E627" t="s">
        <v>10306</v>
      </c>
      <c r="F627">
        <v>1622</v>
      </c>
      <c r="G627">
        <v>0</v>
      </c>
      <c r="H627" t="s">
        <v>641</v>
      </c>
      <c r="I627" t="s">
        <v>937</v>
      </c>
      <c r="J627" t="s">
        <v>10307</v>
      </c>
      <c r="K627" t="s">
        <v>2786</v>
      </c>
      <c r="L627" t="s">
        <v>10308</v>
      </c>
      <c r="M627" t="s">
        <v>10309</v>
      </c>
      <c r="N627" t="s">
        <v>634</v>
      </c>
      <c r="O627" t="s">
        <v>894</v>
      </c>
      <c r="P627" t="s">
        <v>43</v>
      </c>
      <c r="Q627" t="s">
        <v>648</v>
      </c>
      <c r="R627" t="s">
        <v>635</v>
      </c>
      <c r="S627" t="s">
        <v>10310</v>
      </c>
      <c r="T627" t="s">
        <v>10311</v>
      </c>
    </row>
    <row r="628" spans="1:20" x14ac:dyDescent="0.25">
      <c r="A628" t="s">
        <v>39</v>
      </c>
      <c r="B628" t="s">
        <v>44</v>
      </c>
      <c r="C628">
        <v>76</v>
      </c>
      <c r="D628">
        <v>3</v>
      </c>
      <c r="E628" t="s">
        <v>10312</v>
      </c>
      <c r="F628">
        <v>228</v>
      </c>
      <c r="G628">
        <v>0</v>
      </c>
      <c r="H628" t="s">
        <v>641</v>
      </c>
      <c r="I628" t="s">
        <v>1665</v>
      </c>
      <c r="J628" t="s">
        <v>1666</v>
      </c>
      <c r="K628" t="s">
        <v>1667</v>
      </c>
      <c r="L628" t="s">
        <v>1668</v>
      </c>
      <c r="M628" t="s">
        <v>10313</v>
      </c>
      <c r="N628" t="s">
        <v>634</v>
      </c>
      <c r="O628" t="s">
        <v>894</v>
      </c>
      <c r="P628" t="s">
        <v>43</v>
      </c>
      <c r="Q628" t="s">
        <v>648</v>
      </c>
      <c r="R628" t="s">
        <v>635</v>
      </c>
      <c r="S628" t="s">
        <v>10314</v>
      </c>
      <c r="T628" t="s">
        <v>10313</v>
      </c>
    </row>
    <row r="629" spans="1:20" x14ac:dyDescent="0.25">
      <c r="A629" t="s">
        <v>20</v>
      </c>
      <c r="B629" t="s">
        <v>21</v>
      </c>
      <c r="C629">
        <v>50</v>
      </c>
      <c r="D629">
        <v>1</v>
      </c>
      <c r="E629" t="s">
        <v>10315</v>
      </c>
      <c r="F629">
        <v>100</v>
      </c>
      <c r="G629">
        <v>0</v>
      </c>
      <c r="H629" t="s">
        <v>631</v>
      </c>
      <c r="I629" t="s">
        <v>10316</v>
      </c>
      <c r="J629" t="s">
        <v>749</v>
      </c>
      <c r="K629" t="s">
        <v>634</v>
      </c>
      <c r="L629" t="s">
        <v>635</v>
      </c>
      <c r="M629" t="s">
        <v>10317</v>
      </c>
      <c r="N629" t="s">
        <v>634</v>
      </c>
      <c r="O629" t="s">
        <v>637</v>
      </c>
      <c r="P629" t="s">
        <v>22</v>
      </c>
      <c r="Q629" t="s">
        <v>638</v>
      </c>
      <c r="R629" t="s">
        <v>635</v>
      </c>
      <c r="S629" t="s">
        <v>10318</v>
      </c>
      <c r="T629" t="s">
        <v>10319</v>
      </c>
    </row>
    <row r="630" spans="1:20" x14ac:dyDescent="0.25">
      <c r="A630" t="s">
        <v>23</v>
      </c>
      <c r="B630" t="s">
        <v>24</v>
      </c>
      <c r="C630">
        <v>50</v>
      </c>
      <c r="D630">
        <v>1</v>
      </c>
      <c r="E630" t="s">
        <v>10315</v>
      </c>
      <c r="F630">
        <v>100</v>
      </c>
      <c r="G630">
        <v>0</v>
      </c>
      <c r="H630" t="s">
        <v>631</v>
      </c>
      <c r="I630" t="s">
        <v>10316</v>
      </c>
      <c r="J630" t="s">
        <v>749</v>
      </c>
      <c r="K630" t="s">
        <v>634</v>
      </c>
      <c r="L630" t="s">
        <v>635</v>
      </c>
      <c r="M630" t="s">
        <v>10317</v>
      </c>
      <c r="N630" t="s">
        <v>634</v>
      </c>
      <c r="O630" t="s">
        <v>637</v>
      </c>
      <c r="P630" t="s">
        <v>22</v>
      </c>
      <c r="Q630" t="s">
        <v>638</v>
      </c>
      <c r="R630" t="s">
        <v>635</v>
      </c>
      <c r="S630" t="s">
        <v>10318</v>
      </c>
      <c r="T630" t="s">
        <v>10319</v>
      </c>
    </row>
    <row r="631" spans="1:20" x14ac:dyDescent="0.25">
      <c r="A631" t="s">
        <v>25</v>
      </c>
      <c r="B631" t="s">
        <v>26</v>
      </c>
      <c r="C631">
        <v>50</v>
      </c>
      <c r="D631">
        <v>1</v>
      </c>
      <c r="E631" t="s">
        <v>10315</v>
      </c>
      <c r="F631">
        <v>100</v>
      </c>
      <c r="G631">
        <v>0</v>
      </c>
      <c r="H631" t="s">
        <v>631</v>
      </c>
      <c r="I631" t="s">
        <v>10316</v>
      </c>
      <c r="J631" t="s">
        <v>749</v>
      </c>
      <c r="K631" t="s">
        <v>634</v>
      </c>
      <c r="L631" t="s">
        <v>635</v>
      </c>
      <c r="M631" t="s">
        <v>10317</v>
      </c>
      <c r="N631" t="s">
        <v>634</v>
      </c>
      <c r="O631" t="s">
        <v>637</v>
      </c>
      <c r="P631" t="s">
        <v>22</v>
      </c>
      <c r="Q631" t="s">
        <v>638</v>
      </c>
      <c r="R631" t="s">
        <v>635</v>
      </c>
      <c r="S631" t="s">
        <v>10318</v>
      </c>
      <c r="T631" t="s">
        <v>10317</v>
      </c>
    </row>
  </sheetData>
  <pageMargins left="0.25" right="0.25" top="0.75" bottom="0.75" header="0.3" footer="0.3"/>
  <pageSetup paperSize="9" scale="21" fitToHeight="0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68034-EE86-4095-9F2F-8D7C43B7AA2E}">
  <sheetPr>
    <tabColor rgb="FFFF6699"/>
    <pageSetUpPr fitToPage="1"/>
  </sheetPr>
  <dimension ref="A1:V664"/>
  <sheetViews>
    <sheetView zoomScale="70" zoomScaleNormal="70" workbookViewId="0">
      <pane xSplit="2" ySplit="1" topLeftCell="S26" activePane="bottomRight" state="frozen"/>
      <selection activeCell="S16" sqref="S16"/>
      <selection pane="topRight" activeCell="S16" sqref="S16"/>
      <selection pane="bottomLeft" activeCell="S16" sqref="S16"/>
      <selection pane="bottomRight" activeCell="U634" sqref="U634:U635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84" t="s">
        <v>1893</v>
      </c>
      <c r="V1" t="s">
        <v>1895</v>
      </c>
    </row>
    <row r="2" spans="1:22" x14ac:dyDescent="0.25">
      <c r="A2" t="s">
        <v>20</v>
      </c>
      <c r="B2" t="s">
        <v>21</v>
      </c>
      <c r="C2">
        <v>50</v>
      </c>
      <c r="D2">
        <v>1</v>
      </c>
      <c r="E2" t="s">
        <v>10320</v>
      </c>
      <c r="F2">
        <v>100</v>
      </c>
      <c r="G2">
        <v>0</v>
      </c>
      <c r="H2" t="s">
        <v>631</v>
      </c>
      <c r="I2" t="s">
        <v>10321</v>
      </c>
      <c r="J2" t="s">
        <v>2472</v>
      </c>
      <c r="K2" t="s">
        <v>634</v>
      </c>
      <c r="L2" t="s">
        <v>635</v>
      </c>
      <c r="M2" t="s">
        <v>10322</v>
      </c>
      <c r="N2" t="s">
        <v>634</v>
      </c>
      <c r="O2" t="s">
        <v>637</v>
      </c>
      <c r="P2" t="s">
        <v>22</v>
      </c>
      <c r="Q2" t="s">
        <v>638</v>
      </c>
      <c r="R2" t="s">
        <v>635</v>
      </c>
      <c r="S2" t="s">
        <v>10323</v>
      </c>
      <c r="T2" t="s">
        <v>10322</v>
      </c>
      <c r="U2" s="50" t="s">
        <v>164</v>
      </c>
      <c r="V2">
        <v>194</v>
      </c>
    </row>
    <row r="3" spans="1:22" x14ac:dyDescent="0.25">
      <c r="A3" t="s">
        <v>23</v>
      </c>
      <c r="B3" t="s">
        <v>24</v>
      </c>
      <c r="C3">
        <v>50</v>
      </c>
      <c r="D3">
        <v>1</v>
      </c>
      <c r="E3" t="s">
        <v>10320</v>
      </c>
      <c r="F3">
        <v>100</v>
      </c>
      <c r="G3">
        <v>0</v>
      </c>
      <c r="H3" t="s">
        <v>631</v>
      </c>
      <c r="I3" t="s">
        <v>10321</v>
      </c>
      <c r="J3" t="s">
        <v>2472</v>
      </c>
      <c r="K3" t="s">
        <v>634</v>
      </c>
      <c r="L3" t="s">
        <v>635</v>
      </c>
      <c r="M3" t="s">
        <v>10322</v>
      </c>
      <c r="N3" t="s">
        <v>634</v>
      </c>
      <c r="O3" t="s">
        <v>637</v>
      </c>
      <c r="P3" t="s">
        <v>22</v>
      </c>
      <c r="Q3" t="s">
        <v>638</v>
      </c>
      <c r="R3" t="s">
        <v>635</v>
      </c>
      <c r="S3" t="s">
        <v>10323</v>
      </c>
      <c r="T3" t="s">
        <v>10322</v>
      </c>
      <c r="U3" s="85" t="s">
        <v>165</v>
      </c>
      <c r="V3">
        <v>194</v>
      </c>
    </row>
    <row r="4" spans="1:22" x14ac:dyDescent="0.25">
      <c r="A4" t="s">
        <v>25</v>
      </c>
      <c r="B4" t="s">
        <v>26</v>
      </c>
      <c r="C4">
        <v>50</v>
      </c>
      <c r="D4">
        <v>1</v>
      </c>
      <c r="E4" t="s">
        <v>10320</v>
      </c>
      <c r="F4">
        <v>100</v>
      </c>
      <c r="G4">
        <v>0</v>
      </c>
      <c r="H4" t="s">
        <v>631</v>
      </c>
      <c r="I4" t="s">
        <v>10321</v>
      </c>
      <c r="J4" t="s">
        <v>2472</v>
      </c>
      <c r="K4" t="s">
        <v>634</v>
      </c>
      <c r="L4" t="s">
        <v>635</v>
      </c>
      <c r="M4" t="s">
        <v>10322</v>
      </c>
      <c r="N4" t="s">
        <v>634</v>
      </c>
      <c r="O4" t="s">
        <v>637</v>
      </c>
      <c r="P4" t="s">
        <v>22</v>
      </c>
      <c r="Q4" t="s">
        <v>638</v>
      </c>
      <c r="R4" t="s">
        <v>635</v>
      </c>
      <c r="S4" t="s">
        <v>10323</v>
      </c>
      <c r="T4" t="s">
        <v>10322</v>
      </c>
      <c r="U4" s="50" t="s">
        <v>37</v>
      </c>
      <c r="V4">
        <v>88</v>
      </c>
    </row>
    <row r="5" spans="1:22" x14ac:dyDescent="0.25">
      <c r="A5" t="s">
        <v>133</v>
      </c>
      <c r="B5" t="s">
        <v>134</v>
      </c>
      <c r="C5">
        <v>12</v>
      </c>
      <c r="D5">
        <v>90</v>
      </c>
      <c r="E5" t="s">
        <v>10324</v>
      </c>
      <c r="F5">
        <v>2592</v>
      </c>
      <c r="G5">
        <v>0</v>
      </c>
      <c r="H5" t="s">
        <v>641</v>
      </c>
      <c r="I5" t="s">
        <v>10325</v>
      </c>
      <c r="J5" t="s">
        <v>10326</v>
      </c>
      <c r="K5" t="s">
        <v>10327</v>
      </c>
      <c r="L5" t="s">
        <v>7895</v>
      </c>
      <c r="M5" t="s">
        <v>10328</v>
      </c>
      <c r="N5" t="s">
        <v>634</v>
      </c>
      <c r="O5" t="s">
        <v>647</v>
      </c>
      <c r="P5" t="s">
        <v>43</v>
      </c>
      <c r="Q5" t="s">
        <v>648</v>
      </c>
      <c r="R5" t="s">
        <v>635</v>
      </c>
      <c r="S5" t="s">
        <v>634</v>
      </c>
      <c r="T5" t="s">
        <v>10329</v>
      </c>
      <c r="U5" s="85" t="s">
        <v>38</v>
      </c>
      <c r="V5">
        <v>88</v>
      </c>
    </row>
    <row r="6" spans="1:22" x14ac:dyDescent="0.25">
      <c r="A6" t="s">
        <v>133</v>
      </c>
      <c r="B6" t="s">
        <v>134</v>
      </c>
      <c r="C6">
        <v>12</v>
      </c>
      <c r="D6">
        <v>80</v>
      </c>
      <c r="E6" t="s">
        <v>10324</v>
      </c>
      <c r="F6">
        <v>2592</v>
      </c>
      <c r="G6">
        <v>0</v>
      </c>
      <c r="H6" t="s">
        <v>641</v>
      </c>
      <c r="I6" t="s">
        <v>10325</v>
      </c>
      <c r="J6" t="s">
        <v>10326</v>
      </c>
      <c r="K6" t="s">
        <v>10327</v>
      </c>
      <c r="L6" t="s">
        <v>7895</v>
      </c>
      <c r="M6" t="s">
        <v>10328</v>
      </c>
      <c r="N6" t="s">
        <v>634</v>
      </c>
      <c r="O6" t="s">
        <v>647</v>
      </c>
      <c r="P6" t="s">
        <v>43</v>
      </c>
      <c r="Q6" t="s">
        <v>648</v>
      </c>
      <c r="R6" t="s">
        <v>635</v>
      </c>
      <c r="S6" t="s">
        <v>634</v>
      </c>
      <c r="T6" t="s">
        <v>10329</v>
      </c>
      <c r="U6" s="50" t="s">
        <v>116</v>
      </c>
      <c r="V6">
        <v>591</v>
      </c>
    </row>
    <row r="7" spans="1:22" x14ac:dyDescent="0.25">
      <c r="A7" t="s">
        <v>133</v>
      </c>
      <c r="B7" t="s">
        <v>134</v>
      </c>
      <c r="C7">
        <v>12</v>
      </c>
      <c r="D7">
        <v>30</v>
      </c>
      <c r="E7" t="s">
        <v>10324</v>
      </c>
      <c r="F7">
        <v>2592</v>
      </c>
      <c r="G7">
        <v>0</v>
      </c>
      <c r="H7" t="s">
        <v>641</v>
      </c>
      <c r="I7" t="s">
        <v>10325</v>
      </c>
      <c r="J7" t="s">
        <v>10326</v>
      </c>
      <c r="K7" t="s">
        <v>10327</v>
      </c>
      <c r="L7" t="s">
        <v>7895</v>
      </c>
      <c r="M7" t="s">
        <v>10328</v>
      </c>
      <c r="N7" t="s">
        <v>634</v>
      </c>
      <c r="O7" t="s">
        <v>647</v>
      </c>
      <c r="P7" t="s">
        <v>43</v>
      </c>
      <c r="Q7" t="s">
        <v>648</v>
      </c>
      <c r="R7" t="s">
        <v>635</v>
      </c>
      <c r="S7" t="s">
        <v>634</v>
      </c>
      <c r="T7" t="s">
        <v>10329</v>
      </c>
      <c r="U7" s="85" t="s">
        <v>117</v>
      </c>
      <c r="V7">
        <v>591</v>
      </c>
    </row>
    <row r="8" spans="1:22" x14ac:dyDescent="0.25">
      <c r="A8" t="s">
        <v>89</v>
      </c>
      <c r="B8" t="s">
        <v>928</v>
      </c>
      <c r="C8">
        <v>66.333333333333329</v>
      </c>
      <c r="D8">
        <v>3</v>
      </c>
      <c r="E8" t="s">
        <v>10330</v>
      </c>
      <c r="F8">
        <v>381</v>
      </c>
      <c r="G8">
        <v>0</v>
      </c>
      <c r="H8" t="s">
        <v>641</v>
      </c>
      <c r="I8" t="s">
        <v>4596</v>
      </c>
      <c r="J8" t="s">
        <v>10331</v>
      </c>
      <c r="K8" t="s">
        <v>9028</v>
      </c>
      <c r="L8" t="s">
        <v>4499</v>
      </c>
      <c r="M8" t="s">
        <v>10332</v>
      </c>
      <c r="N8" t="s">
        <v>634</v>
      </c>
      <c r="O8" t="s">
        <v>647</v>
      </c>
      <c r="P8" t="s">
        <v>43</v>
      </c>
      <c r="Q8" t="s">
        <v>648</v>
      </c>
      <c r="R8" t="s">
        <v>635</v>
      </c>
      <c r="S8" t="s">
        <v>10333</v>
      </c>
      <c r="T8" t="s">
        <v>10332</v>
      </c>
      <c r="U8" s="50" t="s">
        <v>39</v>
      </c>
      <c r="V8">
        <v>95</v>
      </c>
    </row>
    <row r="9" spans="1:22" x14ac:dyDescent="0.25">
      <c r="A9" t="s">
        <v>39</v>
      </c>
      <c r="B9" t="s">
        <v>44</v>
      </c>
      <c r="C9">
        <v>64.666666666666671</v>
      </c>
      <c r="D9">
        <v>3</v>
      </c>
      <c r="E9" t="s">
        <v>10330</v>
      </c>
      <c r="F9">
        <v>381</v>
      </c>
      <c r="G9">
        <v>0</v>
      </c>
      <c r="H9" t="s">
        <v>641</v>
      </c>
      <c r="I9" t="s">
        <v>4596</v>
      </c>
      <c r="J9" t="s">
        <v>10331</v>
      </c>
      <c r="K9" t="s">
        <v>9028</v>
      </c>
      <c r="L9" t="s">
        <v>4499</v>
      </c>
      <c r="M9" t="s">
        <v>10332</v>
      </c>
      <c r="N9" t="s">
        <v>634</v>
      </c>
      <c r="O9" t="s">
        <v>647</v>
      </c>
      <c r="P9" t="s">
        <v>43</v>
      </c>
      <c r="Q9" t="s">
        <v>648</v>
      </c>
      <c r="R9" t="s">
        <v>635</v>
      </c>
      <c r="S9" t="s">
        <v>10333</v>
      </c>
      <c r="T9" t="s">
        <v>10332</v>
      </c>
      <c r="U9" s="85" t="s">
        <v>230</v>
      </c>
      <c r="V9">
        <v>4</v>
      </c>
    </row>
    <row r="10" spans="1:22" x14ac:dyDescent="0.25">
      <c r="A10" t="s">
        <v>20</v>
      </c>
      <c r="B10" t="s">
        <v>21</v>
      </c>
      <c r="C10">
        <v>50</v>
      </c>
      <c r="D10">
        <v>1</v>
      </c>
      <c r="E10" t="s">
        <v>10334</v>
      </c>
      <c r="F10">
        <v>100</v>
      </c>
      <c r="G10">
        <v>0</v>
      </c>
      <c r="H10" t="s">
        <v>703</v>
      </c>
      <c r="I10" t="s">
        <v>10335</v>
      </c>
      <c r="J10" t="s">
        <v>769</v>
      </c>
      <c r="K10" t="s">
        <v>634</v>
      </c>
      <c r="L10" t="s">
        <v>635</v>
      </c>
      <c r="M10" t="s">
        <v>10336</v>
      </c>
      <c r="N10" t="s">
        <v>634</v>
      </c>
      <c r="O10" t="s">
        <v>637</v>
      </c>
      <c r="P10" t="s">
        <v>22</v>
      </c>
      <c r="Q10" t="s">
        <v>638</v>
      </c>
      <c r="R10" t="s">
        <v>635</v>
      </c>
      <c r="S10" t="s">
        <v>10337</v>
      </c>
      <c r="T10" t="s">
        <v>10336</v>
      </c>
      <c r="U10" s="85" t="s">
        <v>44</v>
      </c>
      <c r="V10">
        <v>83</v>
      </c>
    </row>
    <row r="11" spans="1:22" x14ac:dyDescent="0.25">
      <c r="A11" t="s">
        <v>23</v>
      </c>
      <c r="B11" t="s">
        <v>24</v>
      </c>
      <c r="C11">
        <v>50</v>
      </c>
      <c r="D11">
        <v>1</v>
      </c>
      <c r="E11" t="s">
        <v>10334</v>
      </c>
      <c r="F11">
        <v>100</v>
      </c>
      <c r="G11">
        <v>0</v>
      </c>
      <c r="H11" t="s">
        <v>703</v>
      </c>
      <c r="I11" t="s">
        <v>10335</v>
      </c>
      <c r="J11" t="s">
        <v>769</v>
      </c>
      <c r="K11" t="s">
        <v>634</v>
      </c>
      <c r="L11" t="s">
        <v>635</v>
      </c>
      <c r="M11" t="s">
        <v>10336</v>
      </c>
      <c r="N11" t="s">
        <v>634</v>
      </c>
      <c r="O11" t="s">
        <v>637</v>
      </c>
      <c r="P11" t="s">
        <v>22</v>
      </c>
      <c r="Q11" t="s">
        <v>638</v>
      </c>
      <c r="R11" t="s">
        <v>635</v>
      </c>
      <c r="S11" t="s">
        <v>10337</v>
      </c>
      <c r="T11" t="s">
        <v>10336</v>
      </c>
      <c r="U11" s="85" t="s">
        <v>682</v>
      </c>
      <c r="V11">
        <v>8</v>
      </c>
    </row>
    <row r="12" spans="1:22" x14ac:dyDescent="0.25">
      <c r="A12" t="s">
        <v>25</v>
      </c>
      <c r="B12" t="s">
        <v>26</v>
      </c>
      <c r="C12">
        <v>50</v>
      </c>
      <c r="D12">
        <v>1</v>
      </c>
      <c r="E12" t="s">
        <v>10334</v>
      </c>
      <c r="F12">
        <v>100</v>
      </c>
      <c r="G12">
        <v>0</v>
      </c>
      <c r="H12" t="s">
        <v>703</v>
      </c>
      <c r="I12" t="s">
        <v>10335</v>
      </c>
      <c r="J12" t="s">
        <v>769</v>
      </c>
      <c r="K12" t="s">
        <v>634</v>
      </c>
      <c r="L12" t="s">
        <v>635</v>
      </c>
      <c r="M12" t="s">
        <v>10336</v>
      </c>
      <c r="N12" t="s">
        <v>634</v>
      </c>
      <c r="O12" t="s">
        <v>637</v>
      </c>
      <c r="P12" t="s">
        <v>22</v>
      </c>
      <c r="Q12" t="s">
        <v>638</v>
      </c>
      <c r="R12" t="s">
        <v>635</v>
      </c>
      <c r="S12" t="s">
        <v>10337</v>
      </c>
      <c r="T12" t="s">
        <v>10336</v>
      </c>
      <c r="U12" s="50" t="s">
        <v>35</v>
      </c>
      <c r="V12">
        <v>40</v>
      </c>
    </row>
    <row r="13" spans="1:22" x14ac:dyDescent="0.25">
      <c r="A13" t="s">
        <v>39</v>
      </c>
      <c r="B13" t="s">
        <v>44</v>
      </c>
      <c r="C13">
        <v>66.333333333333329</v>
      </c>
      <c r="D13">
        <v>3</v>
      </c>
      <c r="E13" t="s">
        <v>10338</v>
      </c>
      <c r="F13">
        <v>186.5</v>
      </c>
      <c r="G13">
        <v>9</v>
      </c>
      <c r="H13" t="s">
        <v>641</v>
      </c>
      <c r="I13" t="s">
        <v>10339</v>
      </c>
      <c r="J13" t="s">
        <v>10340</v>
      </c>
      <c r="K13" t="s">
        <v>3076</v>
      </c>
      <c r="L13" t="s">
        <v>3077</v>
      </c>
      <c r="M13" t="s">
        <v>10336</v>
      </c>
      <c r="N13" t="s">
        <v>634</v>
      </c>
      <c r="O13" t="s">
        <v>689</v>
      </c>
      <c r="P13" t="s">
        <v>40</v>
      </c>
      <c r="Q13" t="s">
        <v>690</v>
      </c>
      <c r="R13" t="s">
        <v>635</v>
      </c>
      <c r="S13" t="s">
        <v>634</v>
      </c>
      <c r="T13" t="s">
        <v>10336</v>
      </c>
      <c r="U13" s="85" t="s">
        <v>36</v>
      </c>
      <c r="V13">
        <v>40</v>
      </c>
    </row>
    <row r="14" spans="1:22" x14ac:dyDescent="0.25">
      <c r="A14" t="s">
        <v>118</v>
      </c>
      <c r="B14" t="s">
        <v>2544</v>
      </c>
      <c r="C14">
        <v>58.78</v>
      </c>
      <c r="D14">
        <v>2</v>
      </c>
      <c r="E14" t="s">
        <v>10341</v>
      </c>
      <c r="F14">
        <v>143.56</v>
      </c>
      <c r="G14">
        <v>26</v>
      </c>
      <c r="H14" t="s">
        <v>2479</v>
      </c>
      <c r="I14" t="s">
        <v>10342</v>
      </c>
      <c r="J14" t="s">
        <v>10343</v>
      </c>
      <c r="K14" t="s">
        <v>3226</v>
      </c>
      <c r="L14" t="s">
        <v>10344</v>
      </c>
      <c r="M14" t="s">
        <v>10345</v>
      </c>
      <c r="N14" t="s">
        <v>634</v>
      </c>
      <c r="O14" t="s">
        <v>689</v>
      </c>
      <c r="P14" t="s">
        <v>40</v>
      </c>
      <c r="Q14" t="s">
        <v>690</v>
      </c>
      <c r="R14" t="s">
        <v>635</v>
      </c>
      <c r="S14" t="s">
        <v>10346</v>
      </c>
      <c r="T14" t="s">
        <v>10345</v>
      </c>
      <c r="U14" s="50" t="s">
        <v>118</v>
      </c>
      <c r="V14">
        <v>19</v>
      </c>
    </row>
    <row r="15" spans="1:22" x14ac:dyDescent="0.25">
      <c r="A15" t="s">
        <v>35</v>
      </c>
      <c r="B15" t="s">
        <v>36</v>
      </c>
      <c r="C15">
        <v>66.666666666666671</v>
      </c>
      <c r="D15">
        <v>6</v>
      </c>
      <c r="E15" t="s">
        <v>10347</v>
      </c>
      <c r="F15">
        <v>505</v>
      </c>
      <c r="G15">
        <v>0</v>
      </c>
      <c r="H15" t="s">
        <v>641</v>
      </c>
      <c r="I15" t="s">
        <v>10348</v>
      </c>
      <c r="J15" t="s">
        <v>10349</v>
      </c>
      <c r="K15" t="s">
        <v>10350</v>
      </c>
      <c r="L15" t="s">
        <v>10351</v>
      </c>
      <c r="M15" t="s">
        <v>10352</v>
      </c>
      <c r="N15" t="s">
        <v>634</v>
      </c>
      <c r="O15" t="s">
        <v>894</v>
      </c>
      <c r="P15" t="s">
        <v>43</v>
      </c>
      <c r="Q15" t="s">
        <v>648</v>
      </c>
      <c r="R15" t="s">
        <v>635</v>
      </c>
      <c r="S15" t="s">
        <v>10353</v>
      </c>
      <c r="T15" t="s">
        <v>10354</v>
      </c>
      <c r="U15" s="85" t="s">
        <v>2544</v>
      </c>
      <c r="V15">
        <v>4</v>
      </c>
    </row>
    <row r="16" spans="1:22" x14ac:dyDescent="0.25">
      <c r="A16" t="s">
        <v>118</v>
      </c>
      <c r="B16" t="s">
        <v>91</v>
      </c>
      <c r="C16">
        <v>66</v>
      </c>
      <c r="D16">
        <v>1</v>
      </c>
      <c r="E16" t="s">
        <v>10347</v>
      </c>
      <c r="F16">
        <v>505</v>
      </c>
      <c r="G16">
        <v>0</v>
      </c>
      <c r="H16" t="s">
        <v>641</v>
      </c>
      <c r="I16" t="s">
        <v>10348</v>
      </c>
      <c r="J16" t="s">
        <v>10349</v>
      </c>
      <c r="K16" t="s">
        <v>10350</v>
      </c>
      <c r="L16" t="s">
        <v>10351</v>
      </c>
      <c r="M16" t="s">
        <v>10352</v>
      </c>
      <c r="N16" t="s">
        <v>634</v>
      </c>
      <c r="O16" t="s">
        <v>894</v>
      </c>
      <c r="P16" t="s">
        <v>43</v>
      </c>
      <c r="Q16" t="s">
        <v>648</v>
      </c>
      <c r="R16" t="s">
        <v>635</v>
      </c>
      <c r="S16" t="s">
        <v>10353</v>
      </c>
      <c r="T16" t="s">
        <v>10354</v>
      </c>
      <c r="U16" s="85" t="s">
        <v>91</v>
      </c>
      <c r="V16">
        <v>15</v>
      </c>
    </row>
    <row r="17" spans="1:22" x14ac:dyDescent="0.25">
      <c r="A17" t="s">
        <v>89</v>
      </c>
      <c r="B17" t="s">
        <v>928</v>
      </c>
      <c r="C17">
        <v>66</v>
      </c>
      <c r="D17">
        <v>1</v>
      </c>
      <c r="E17" t="s">
        <v>10347</v>
      </c>
      <c r="F17">
        <v>505</v>
      </c>
      <c r="G17">
        <v>0</v>
      </c>
      <c r="H17" t="s">
        <v>641</v>
      </c>
      <c r="I17" t="s">
        <v>10348</v>
      </c>
      <c r="J17" t="s">
        <v>10349</v>
      </c>
      <c r="K17" t="s">
        <v>10350</v>
      </c>
      <c r="L17" t="s">
        <v>10351</v>
      </c>
      <c r="M17" t="s">
        <v>10352</v>
      </c>
      <c r="N17" t="s">
        <v>634</v>
      </c>
      <c r="O17" t="s">
        <v>894</v>
      </c>
      <c r="P17" t="s">
        <v>43</v>
      </c>
      <c r="Q17" t="s">
        <v>648</v>
      </c>
      <c r="R17" t="s">
        <v>635</v>
      </c>
      <c r="S17" t="s">
        <v>10353</v>
      </c>
      <c r="T17" t="s">
        <v>10354</v>
      </c>
      <c r="U17" s="50" t="s">
        <v>89</v>
      </c>
      <c r="V17">
        <v>9</v>
      </c>
    </row>
    <row r="18" spans="1:22" x14ac:dyDescent="0.25">
      <c r="A18" t="s">
        <v>39</v>
      </c>
      <c r="B18" t="s">
        <v>44</v>
      </c>
      <c r="C18">
        <v>67</v>
      </c>
      <c r="D18">
        <v>1</v>
      </c>
      <c r="E18" t="s">
        <v>10347</v>
      </c>
      <c r="F18">
        <v>505</v>
      </c>
      <c r="G18">
        <v>0</v>
      </c>
      <c r="H18" t="s">
        <v>641</v>
      </c>
      <c r="I18" t="s">
        <v>10348</v>
      </c>
      <c r="J18" t="s">
        <v>10349</v>
      </c>
      <c r="K18" t="s">
        <v>10350</v>
      </c>
      <c r="L18" t="s">
        <v>10351</v>
      </c>
      <c r="M18" t="s">
        <v>10352</v>
      </c>
      <c r="N18" t="s">
        <v>634</v>
      </c>
      <c r="O18" t="s">
        <v>894</v>
      </c>
      <c r="P18" t="s">
        <v>43</v>
      </c>
      <c r="Q18" t="s">
        <v>648</v>
      </c>
      <c r="R18" t="s">
        <v>635</v>
      </c>
      <c r="S18" t="s">
        <v>10353</v>
      </c>
      <c r="T18" t="s">
        <v>10354</v>
      </c>
      <c r="U18" s="85" t="s">
        <v>125</v>
      </c>
      <c r="V18">
        <v>3</v>
      </c>
    </row>
    <row r="19" spans="1:22" x14ac:dyDescent="0.25">
      <c r="A19" t="s">
        <v>20</v>
      </c>
      <c r="B19" t="s">
        <v>21</v>
      </c>
      <c r="C19">
        <v>50</v>
      </c>
      <c r="D19">
        <v>1</v>
      </c>
      <c r="E19" t="s">
        <v>10355</v>
      </c>
      <c r="F19">
        <v>100</v>
      </c>
      <c r="G19">
        <v>0</v>
      </c>
      <c r="H19" t="s">
        <v>703</v>
      </c>
      <c r="I19" t="s">
        <v>10356</v>
      </c>
      <c r="J19" t="s">
        <v>1244</v>
      </c>
      <c r="K19" t="s">
        <v>634</v>
      </c>
      <c r="L19" t="s">
        <v>635</v>
      </c>
      <c r="M19" t="s">
        <v>10357</v>
      </c>
      <c r="N19" t="s">
        <v>634</v>
      </c>
      <c r="O19" t="s">
        <v>637</v>
      </c>
      <c r="P19" t="s">
        <v>22</v>
      </c>
      <c r="Q19" t="s">
        <v>638</v>
      </c>
      <c r="R19" t="s">
        <v>635</v>
      </c>
      <c r="S19" t="s">
        <v>10358</v>
      </c>
      <c r="T19" t="s">
        <v>10357</v>
      </c>
      <c r="U19" s="85" t="s">
        <v>928</v>
      </c>
      <c r="V19">
        <v>6</v>
      </c>
    </row>
    <row r="20" spans="1:22" x14ac:dyDescent="0.25">
      <c r="A20" t="s">
        <v>23</v>
      </c>
      <c r="B20" t="s">
        <v>24</v>
      </c>
      <c r="C20">
        <v>50</v>
      </c>
      <c r="D20">
        <v>1</v>
      </c>
      <c r="E20" t="s">
        <v>10355</v>
      </c>
      <c r="F20">
        <v>100</v>
      </c>
      <c r="G20">
        <v>0</v>
      </c>
      <c r="H20" t="s">
        <v>703</v>
      </c>
      <c r="I20" t="s">
        <v>10356</v>
      </c>
      <c r="J20" t="s">
        <v>1244</v>
      </c>
      <c r="K20" t="s">
        <v>634</v>
      </c>
      <c r="L20" t="s">
        <v>635</v>
      </c>
      <c r="M20" t="s">
        <v>10357</v>
      </c>
      <c r="N20" t="s">
        <v>634</v>
      </c>
      <c r="O20" t="s">
        <v>637</v>
      </c>
      <c r="P20" t="s">
        <v>22</v>
      </c>
      <c r="Q20" t="s">
        <v>638</v>
      </c>
      <c r="R20" t="s">
        <v>635</v>
      </c>
      <c r="S20" t="s">
        <v>10358</v>
      </c>
      <c r="T20" t="s">
        <v>10357</v>
      </c>
      <c r="U20" s="50" t="s">
        <v>131</v>
      </c>
      <c r="V20">
        <v>5</v>
      </c>
    </row>
    <row r="21" spans="1:22" x14ac:dyDescent="0.25">
      <c r="A21" t="s">
        <v>25</v>
      </c>
      <c r="B21" t="s">
        <v>26</v>
      </c>
      <c r="C21">
        <v>50</v>
      </c>
      <c r="D21">
        <v>1</v>
      </c>
      <c r="E21" t="s">
        <v>10355</v>
      </c>
      <c r="F21">
        <v>100</v>
      </c>
      <c r="G21">
        <v>0</v>
      </c>
      <c r="H21" t="s">
        <v>703</v>
      </c>
      <c r="I21" t="s">
        <v>10356</v>
      </c>
      <c r="J21" t="s">
        <v>1244</v>
      </c>
      <c r="K21" t="s">
        <v>634</v>
      </c>
      <c r="L21" t="s">
        <v>635</v>
      </c>
      <c r="M21" t="s">
        <v>10357</v>
      </c>
      <c r="N21" t="s">
        <v>634</v>
      </c>
      <c r="O21" t="s">
        <v>637</v>
      </c>
      <c r="P21" t="s">
        <v>22</v>
      </c>
      <c r="Q21" t="s">
        <v>638</v>
      </c>
      <c r="R21" t="s">
        <v>635</v>
      </c>
      <c r="S21" t="s">
        <v>10358</v>
      </c>
      <c r="T21" t="s">
        <v>10357</v>
      </c>
      <c r="U21" s="85" t="s">
        <v>132</v>
      </c>
      <c r="V21">
        <v>5</v>
      </c>
    </row>
    <row r="22" spans="1:22" x14ac:dyDescent="0.25">
      <c r="A22" t="s">
        <v>20</v>
      </c>
      <c r="B22" t="s">
        <v>21</v>
      </c>
      <c r="C22">
        <v>50</v>
      </c>
      <c r="D22">
        <v>1</v>
      </c>
      <c r="E22" t="s">
        <v>10359</v>
      </c>
      <c r="F22">
        <v>100</v>
      </c>
      <c r="G22">
        <v>0</v>
      </c>
      <c r="H22" t="s">
        <v>631</v>
      </c>
      <c r="I22" t="s">
        <v>10360</v>
      </c>
      <c r="J22" t="s">
        <v>652</v>
      </c>
      <c r="K22" t="s">
        <v>634</v>
      </c>
      <c r="L22" t="s">
        <v>635</v>
      </c>
      <c r="M22" t="s">
        <v>10361</v>
      </c>
      <c r="N22" t="s">
        <v>634</v>
      </c>
      <c r="O22" t="s">
        <v>637</v>
      </c>
      <c r="P22" t="s">
        <v>22</v>
      </c>
      <c r="Q22" t="s">
        <v>638</v>
      </c>
      <c r="R22" t="s">
        <v>635</v>
      </c>
      <c r="S22" t="s">
        <v>10362</v>
      </c>
      <c r="T22" t="s">
        <v>10361</v>
      </c>
      <c r="U22" s="50" t="s">
        <v>129</v>
      </c>
      <c r="V22">
        <v>3</v>
      </c>
    </row>
    <row r="23" spans="1:22" x14ac:dyDescent="0.25">
      <c r="A23" t="s">
        <v>23</v>
      </c>
      <c r="B23" t="s">
        <v>24</v>
      </c>
      <c r="C23">
        <v>50</v>
      </c>
      <c r="D23">
        <v>1</v>
      </c>
      <c r="E23" t="s">
        <v>10359</v>
      </c>
      <c r="F23">
        <v>100</v>
      </c>
      <c r="G23">
        <v>0</v>
      </c>
      <c r="H23" t="s">
        <v>631</v>
      </c>
      <c r="I23" t="s">
        <v>10360</v>
      </c>
      <c r="J23" t="s">
        <v>652</v>
      </c>
      <c r="K23" t="s">
        <v>634</v>
      </c>
      <c r="L23" t="s">
        <v>635</v>
      </c>
      <c r="M23" t="s">
        <v>10361</v>
      </c>
      <c r="N23" t="s">
        <v>634</v>
      </c>
      <c r="O23" t="s">
        <v>637</v>
      </c>
      <c r="P23" t="s">
        <v>22</v>
      </c>
      <c r="Q23" t="s">
        <v>638</v>
      </c>
      <c r="R23" t="s">
        <v>635</v>
      </c>
      <c r="S23" t="s">
        <v>10362</v>
      </c>
      <c r="T23" t="s">
        <v>10361</v>
      </c>
      <c r="U23" s="85" t="s">
        <v>130</v>
      </c>
      <c r="V23">
        <v>3</v>
      </c>
    </row>
    <row r="24" spans="1:22" x14ac:dyDescent="0.25">
      <c r="A24" t="s">
        <v>25</v>
      </c>
      <c r="B24" t="s">
        <v>26</v>
      </c>
      <c r="C24">
        <v>50</v>
      </c>
      <c r="D24">
        <v>1</v>
      </c>
      <c r="E24" t="s">
        <v>10359</v>
      </c>
      <c r="F24">
        <v>100</v>
      </c>
      <c r="G24">
        <v>0</v>
      </c>
      <c r="H24" t="s">
        <v>631</v>
      </c>
      <c r="I24" t="s">
        <v>10360</v>
      </c>
      <c r="J24" t="s">
        <v>652</v>
      </c>
      <c r="K24" t="s">
        <v>634</v>
      </c>
      <c r="L24" t="s">
        <v>635</v>
      </c>
      <c r="M24" t="s">
        <v>10361</v>
      </c>
      <c r="N24" t="s">
        <v>634</v>
      </c>
      <c r="O24" t="s">
        <v>637</v>
      </c>
      <c r="P24" t="s">
        <v>22</v>
      </c>
      <c r="Q24" t="s">
        <v>638</v>
      </c>
      <c r="R24" t="s">
        <v>635</v>
      </c>
      <c r="S24" t="s">
        <v>10362</v>
      </c>
      <c r="T24" t="s">
        <v>10361</v>
      </c>
      <c r="U24" s="50" t="s">
        <v>29</v>
      </c>
      <c r="V24">
        <v>10</v>
      </c>
    </row>
    <row r="25" spans="1:22" x14ac:dyDescent="0.25">
      <c r="A25" t="s">
        <v>116</v>
      </c>
      <c r="B25" t="s">
        <v>117</v>
      </c>
      <c r="C25">
        <v>10</v>
      </c>
      <c r="D25">
        <v>50</v>
      </c>
      <c r="E25" t="s">
        <v>10363</v>
      </c>
      <c r="F25">
        <v>492</v>
      </c>
      <c r="G25">
        <v>0</v>
      </c>
      <c r="H25" t="s">
        <v>641</v>
      </c>
      <c r="I25" t="s">
        <v>10364</v>
      </c>
      <c r="J25" t="s">
        <v>10365</v>
      </c>
      <c r="K25" t="s">
        <v>10366</v>
      </c>
      <c r="L25" t="s">
        <v>8747</v>
      </c>
      <c r="M25" t="s">
        <v>10367</v>
      </c>
      <c r="N25" t="s">
        <v>634</v>
      </c>
      <c r="O25" t="s">
        <v>647</v>
      </c>
      <c r="P25" t="s">
        <v>43</v>
      </c>
      <c r="Q25" t="s">
        <v>648</v>
      </c>
      <c r="R25" t="s">
        <v>635</v>
      </c>
      <c r="S25" t="s">
        <v>634</v>
      </c>
      <c r="T25" t="s">
        <v>10367</v>
      </c>
      <c r="U25" s="85" t="s">
        <v>30</v>
      </c>
      <c r="V25">
        <v>10</v>
      </c>
    </row>
    <row r="26" spans="1:22" x14ac:dyDescent="0.25">
      <c r="A26" t="s">
        <v>164</v>
      </c>
      <c r="B26" t="s">
        <v>165</v>
      </c>
      <c r="C26">
        <v>33.333333333333336</v>
      </c>
      <c r="D26">
        <v>3</v>
      </c>
      <c r="E26" t="s">
        <v>10368</v>
      </c>
      <c r="F26">
        <v>109</v>
      </c>
      <c r="G26">
        <v>9</v>
      </c>
      <c r="H26" t="s">
        <v>631</v>
      </c>
      <c r="I26" t="s">
        <v>10369</v>
      </c>
      <c r="J26" t="s">
        <v>2349</v>
      </c>
      <c r="K26" t="s">
        <v>634</v>
      </c>
      <c r="L26" t="s">
        <v>635</v>
      </c>
      <c r="M26" t="s">
        <v>10370</v>
      </c>
      <c r="N26" t="s">
        <v>634</v>
      </c>
      <c r="O26" t="s">
        <v>654</v>
      </c>
      <c r="P26" t="s">
        <v>22</v>
      </c>
      <c r="Q26" t="s">
        <v>655</v>
      </c>
      <c r="R26" t="s">
        <v>635</v>
      </c>
      <c r="S26" t="s">
        <v>10371</v>
      </c>
      <c r="T26" t="s">
        <v>10370</v>
      </c>
      <c r="U26" s="50" t="s">
        <v>31</v>
      </c>
      <c r="V26">
        <v>8</v>
      </c>
    </row>
    <row r="27" spans="1:22" x14ac:dyDescent="0.25">
      <c r="A27" t="s">
        <v>20</v>
      </c>
      <c r="B27" t="s">
        <v>21</v>
      </c>
      <c r="C27">
        <v>50</v>
      </c>
      <c r="D27">
        <v>1</v>
      </c>
      <c r="E27" t="s">
        <v>10372</v>
      </c>
      <c r="F27">
        <v>100</v>
      </c>
      <c r="G27">
        <v>0</v>
      </c>
      <c r="H27" t="s">
        <v>631</v>
      </c>
      <c r="I27" t="s">
        <v>10373</v>
      </c>
      <c r="J27" t="s">
        <v>2096</v>
      </c>
      <c r="K27" t="s">
        <v>634</v>
      </c>
      <c r="L27" t="s">
        <v>635</v>
      </c>
      <c r="M27" t="s">
        <v>10374</v>
      </c>
      <c r="N27" t="s">
        <v>634</v>
      </c>
      <c r="O27" t="s">
        <v>637</v>
      </c>
      <c r="P27" t="s">
        <v>22</v>
      </c>
      <c r="Q27" t="s">
        <v>638</v>
      </c>
      <c r="R27" t="s">
        <v>635</v>
      </c>
      <c r="S27" t="s">
        <v>10375</v>
      </c>
      <c r="T27" t="s">
        <v>10374</v>
      </c>
      <c r="U27" s="85" t="s">
        <v>32</v>
      </c>
      <c r="V27">
        <v>8</v>
      </c>
    </row>
    <row r="28" spans="1:22" x14ac:dyDescent="0.25">
      <c r="A28" t="s">
        <v>23</v>
      </c>
      <c r="B28" t="s">
        <v>24</v>
      </c>
      <c r="C28">
        <v>50</v>
      </c>
      <c r="D28">
        <v>1</v>
      </c>
      <c r="E28" t="s">
        <v>10372</v>
      </c>
      <c r="F28">
        <v>100</v>
      </c>
      <c r="G28">
        <v>0</v>
      </c>
      <c r="H28" t="s">
        <v>631</v>
      </c>
      <c r="I28" t="s">
        <v>10373</v>
      </c>
      <c r="J28" t="s">
        <v>2096</v>
      </c>
      <c r="K28" t="s">
        <v>634</v>
      </c>
      <c r="L28" t="s">
        <v>635</v>
      </c>
      <c r="M28" t="s">
        <v>10374</v>
      </c>
      <c r="N28" t="s">
        <v>634</v>
      </c>
      <c r="O28" t="s">
        <v>637</v>
      </c>
      <c r="P28" t="s">
        <v>22</v>
      </c>
      <c r="Q28" t="s">
        <v>638</v>
      </c>
      <c r="R28" t="s">
        <v>635</v>
      </c>
      <c r="S28" t="s">
        <v>10375</v>
      </c>
      <c r="T28" t="s">
        <v>10374</v>
      </c>
      <c r="U28" s="50" t="s">
        <v>27</v>
      </c>
      <c r="V28">
        <v>3</v>
      </c>
    </row>
    <row r="29" spans="1:22" x14ac:dyDescent="0.25">
      <c r="A29" t="s">
        <v>25</v>
      </c>
      <c r="B29" t="s">
        <v>26</v>
      </c>
      <c r="C29">
        <v>50</v>
      </c>
      <c r="D29">
        <v>1</v>
      </c>
      <c r="E29" t="s">
        <v>10372</v>
      </c>
      <c r="F29">
        <v>100</v>
      </c>
      <c r="G29">
        <v>0</v>
      </c>
      <c r="H29" t="s">
        <v>631</v>
      </c>
      <c r="I29" t="s">
        <v>10373</v>
      </c>
      <c r="J29" t="s">
        <v>2096</v>
      </c>
      <c r="K29" t="s">
        <v>634</v>
      </c>
      <c r="L29" t="s">
        <v>635</v>
      </c>
      <c r="M29" t="s">
        <v>10374</v>
      </c>
      <c r="N29" t="s">
        <v>634</v>
      </c>
      <c r="O29" t="s">
        <v>637</v>
      </c>
      <c r="P29" t="s">
        <v>22</v>
      </c>
      <c r="Q29" t="s">
        <v>638</v>
      </c>
      <c r="R29" t="s">
        <v>635</v>
      </c>
      <c r="S29" t="s">
        <v>10375</v>
      </c>
      <c r="T29" t="s">
        <v>10374</v>
      </c>
      <c r="U29" s="85" t="s">
        <v>28</v>
      </c>
      <c r="V29">
        <v>3</v>
      </c>
    </row>
    <row r="30" spans="1:22" x14ac:dyDescent="0.25">
      <c r="A30" t="s">
        <v>20</v>
      </c>
      <c r="B30" t="s">
        <v>21</v>
      </c>
      <c r="C30">
        <v>50</v>
      </c>
      <c r="D30">
        <v>1</v>
      </c>
      <c r="E30" t="s">
        <v>10376</v>
      </c>
      <c r="F30">
        <v>100</v>
      </c>
      <c r="G30">
        <v>0</v>
      </c>
      <c r="H30" t="s">
        <v>631</v>
      </c>
      <c r="I30" t="s">
        <v>10377</v>
      </c>
      <c r="J30" t="s">
        <v>814</v>
      </c>
      <c r="K30" t="s">
        <v>634</v>
      </c>
      <c r="L30" t="s">
        <v>635</v>
      </c>
      <c r="M30" t="s">
        <v>10378</v>
      </c>
      <c r="N30" t="s">
        <v>634</v>
      </c>
      <c r="O30" t="s">
        <v>637</v>
      </c>
      <c r="P30" t="s">
        <v>22</v>
      </c>
      <c r="Q30" t="s">
        <v>638</v>
      </c>
      <c r="R30" t="s">
        <v>635</v>
      </c>
      <c r="S30" t="s">
        <v>10379</v>
      </c>
      <c r="T30" t="s">
        <v>10378</v>
      </c>
      <c r="U30" s="50" t="s">
        <v>127</v>
      </c>
      <c r="V30">
        <v>4</v>
      </c>
    </row>
    <row r="31" spans="1:22" x14ac:dyDescent="0.25">
      <c r="A31" t="s">
        <v>23</v>
      </c>
      <c r="B31" t="s">
        <v>24</v>
      </c>
      <c r="C31">
        <v>50</v>
      </c>
      <c r="D31">
        <v>1</v>
      </c>
      <c r="E31" t="s">
        <v>10376</v>
      </c>
      <c r="F31">
        <v>100</v>
      </c>
      <c r="G31">
        <v>0</v>
      </c>
      <c r="H31" t="s">
        <v>631</v>
      </c>
      <c r="I31" t="s">
        <v>10377</v>
      </c>
      <c r="J31" t="s">
        <v>814</v>
      </c>
      <c r="K31" t="s">
        <v>634</v>
      </c>
      <c r="L31" t="s">
        <v>635</v>
      </c>
      <c r="M31" t="s">
        <v>10378</v>
      </c>
      <c r="N31" t="s">
        <v>634</v>
      </c>
      <c r="O31" t="s">
        <v>637</v>
      </c>
      <c r="P31" t="s">
        <v>22</v>
      </c>
      <c r="Q31" t="s">
        <v>638</v>
      </c>
      <c r="R31" t="s">
        <v>635</v>
      </c>
      <c r="S31" t="s">
        <v>10379</v>
      </c>
      <c r="T31" t="s">
        <v>10378</v>
      </c>
      <c r="U31" s="85" t="s">
        <v>128</v>
      </c>
      <c r="V31">
        <v>4</v>
      </c>
    </row>
    <row r="32" spans="1:22" x14ac:dyDescent="0.25">
      <c r="A32" t="s">
        <v>25</v>
      </c>
      <c r="B32" t="s">
        <v>26</v>
      </c>
      <c r="C32">
        <v>50</v>
      </c>
      <c r="D32">
        <v>1</v>
      </c>
      <c r="E32" t="s">
        <v>10376</v>
      </c>
      <c r="F32">
        <v>100</v>
      </c>
      <c r="G32">
        <v>0</v>
      </c>
      <c r="H32" t="s">
        <v>631</v>
      </c>
      <c r="I32" t="s">
        <v>10377</v>
      </c>
      <c r="J32" t="s">
        <v>814</v>
      </c>
      <c r="K32" t="s">
        <v>634</v>
      </c>
      <c r="L32" t="s">
        <v>635</v>
      </c>
      <c r="M32" t="s">
        <v>10378</v>
      </c>
      <c r="N32" t="s">
        <v>634</v>
      </c>
      <c r="O32" t="s">
        <v>637</v>
      </c>
      <c r="P32" t="s">
        <v>22</v>
      </c>
      <c r="Q32" t="s">
        <v>638</v>
      </c>
      <c r="R32" t="s">
        <v>635</v>
      </c>
      <c r="S32" t="s">
        <v>10379</v>
      </c>
      <c r="T32" t="s">
        <v>10378</v>
      </c>
      <c r="U32" s="50" t="s">
        <v>256</v>
      </c>
      <c r="V32">
        <v>8</v>
      </c>
    </row>
    <row r="33" spans="1:22" x14ac:dyDescent="0.25">
      <c r="A33" t="s">
        <v>164</v>
      </c>
      <c r="B33" t="s">
        <v>165</v>
      </c>
      <c r="C33">
        <v>65</v>
      </c>
      <c r="D33">
        <v>9</v>
      </c>
      <c r="E33" t="s">
        <v>10380</v>
      </c>
      <c r="F33">
        <v>272.08999999999997</v>
      </c>
      <c r="G33">
        <v>0</v>
      </c>
      <c r="H33" t="s">
        <v>631</v>
      </c>
      <c r="I33" t="s">
        <v>10381</v>
      </c>
      <c r="J33" t="s">
        <v>749</v>
      </c>
      <c r="K33" t="s">
        <v>634</v>
      </c>
      <c r="L33" t="s">
        <v>635</v>
      </c>
      <c r="M33" t="s">
        <v>10382</v>
      </c>
      <c r="N33" t="s">
        <v>634</v>
      </c>
      <c r="O33" t="s">
        <v>654</v>
      </c>
      <c r="P33" t="s">
        <v>22</v>
      </c>
      <c r="Q33" t="s">
        <v>655</v>
      </c>
      <c r="R33" t="s">
        <v>635</v>
      </c>
      <c r="S33" t="s">
        <v>10383</v>
      </c>
      <c r="T33" t="s">
        <v>10382</v>
      </c>
      <c r="U33" s="85" t="s">
        <v>262</v>
      </c>
      <c r="V33">
        <v>7</v>
      </c>
    </row>
    <row r="34" spans="1:22" x14ac:dyDescent="0.25">
      <c r="A34" t="s">
        <v>25</v>
      </c>
      <c r="B34" t="s">
        <v>26</v>
      </c>
      <c r="C34">
        <v>45</v>
      </c>
      <c r="D34">
        <v>1</v>
      </c>
      <c r="E34" t="s">
        <v>10384</v>
      </c>
      <c r="F34">
        <v>45</v>
      </c>
      <c r="G34">
        <v>0</v>
      </c>
      <c r="H34" t="s">
        <v>641</v>
      </c>
      <c r="I34" t="s">
        <v>10385</v>
      </c>
      <c r="J34" t="s">
        <v>10386</v>
      </c>
      <c r="K34" t="s">
        <v>4966</v>
      </c>
      <c r="L34" t="s">
        <v>6423</v>
      </c>
      <c r="M34" t="s">
        <v>10387</v>
      </c>
      <c r="N34" t="s">
        <v>634</v>
      </c>
      <c r="O34" t="s">
        <v>647</v>
      </c>
      <c r="P34" t="s">
        <v>43</v>
      </c>
      <c r="Q34" t="s">
        <v>648</v>
      </c>
      <c r="R34" t="s">
        <v>635</v>
      </c>
      <c r="S34" t="s">
        <v>10388</v>
      </c>
      <c r="T34" t="s">
        <v>10389</v>
      </c>
      <c r="U34" s="85" t="s">
        <v>1055</v>
      </c>
      <c r="V34">
        <v>1</v>
      </c>
    </row>
    <row r="35" spans="1:22" x14ac:dyDescent="0.25">
      <c r="A35" t="s">
        <v>20</v>
      </c>
      <c r="B35" t="s">
        <v>21</v>
      </c>
      <c r="C35">
        <v>50</v>
      </c>
      <c r="D35">
        <v>1</v>
      </c>
      <c r="E35" t="s">
        <v>10390</v>
      </c>
      <c r="F35">
        <v>100</v>
      </c>
      <c r="G35">
        <v>0</v>
      </c>
      <c r="H35" t="s">
        <v>703</v>
      </c>
      <c r="I35" t="s">
        <v>10391</v>
      </c>
      <c r="J35" t="s">
        <v>1683</v>
      </c>
      <c r="K35" t="s">
        <v>634</v>
      </c>
      <c r="L35" t="s">
        <v>635</v>
      </c>
      <c r="M35" t="s">
        <v>10392</v>
      </c>
      <c r="N35" t="s">
        <v>634</v>
      </c>
      <c r="O35" t="s">
        <v>637</v>
      </c>
      <c r="P35" t="s">
        <v>22</v>
      </c>
      <c r="Q35" t="s">
        <v>638</v>
      </c>
      <c r="R35" t="s">
        <v>635</v>
      </c>
      <c r="S35" t="s">
        <v>10393</v>
      </c>
      <c r="T35" t="s">
        <v>10392</v>
      </c>
      <c r="U35" s="50" t="s">
        <v>257</v>
      </c>
      <c r="V35">
        <v>15</v>
      </c>
    </row>
    <row r="36" spans="1:22" x14ac:dyDescent="0.25">
      <c r="A36" t="s">
        <v>23</v>
      </c>
      <c r="B36" t="s">
        <v>24</v>
      </c>
      <c r="C36">
        <v>50</v>
      </c>
      <c r="D36">
        <v>1</v>
      </c>
      <c r="E36" t="s">
        <v>10390</v>
      </c>
      <c r="F36">
        <v>100</v>
      </c>
      <c r="G36">
        <v>0</v>
      </c>
      <c r="H36" t="s">
        <v>703</v>
      </c>
      <c r="I36" t="s">
        <v>10391</v>
      </c>
      <c r="J36" t="s">
        <v>1683</v>
      </c>
      <c r="K36" t="s">
        <v>634</v>
      </c>
      <c r="L36" t="s">
        <v>635</v>
      </c>
      <c r="M36" t="s">
        <v>10392</v>
      </c>
      <c r="N36" t="s">
        <v>634</v>
      </c>
      <c r="O36" t="s">
        <v>637</v>
      </c>
      <c r="P36" t="s">
        <v>22</v>
      </c>
      <c r="Q36" t="s">
        <v>638</v>
      </c>
      <c r="R36" t="s">
        <v>635</v>
      </c>
      <c r="S36" t="s">
        <v>10393</v>
      </c>
      <c r="T36" t="s">
        <v>10392</v>
      </c>
      <c r="U36" s="85" t="s">
        <v>263</v>
      </c>
      <c r="V36">
        <v>14</v>
      </c>
    </row>
    <row r="37" spans="1:22" x14ac:dyDescent="0.25">
      <c r="A37" t="s">
        <v>25</v>
      </c>
      <c r="B37" t="s">
        <v>26</v>
      </c>
      <c r="C37">
        <v>50</v>
      </c>
      <c r="D37">
        <v>1</v>
      </c>
      <c r="E37" t="s">
        <v>10390</v>
      </c>
      <c r="F37">
        <v>100</v>
      </c>
      <c r="G37">
        <v>0</v>
      </c>
      <c r="H37" t="s">
        <v>703</v>
      </c>
      <c r="I37" t="s">
        <v>10391</v>
      </c>
      <c r="J37" t="s">
        <v>1683</v>
      </c>
      <c r="K37" t="s">
        <v>634</v>
      </c>
      <c r="L37" t="s">
        <v>635</v>
      </c>
      <c r="M37" t="s">
        <v>10392</v>
      </c>
      <c r="N37" t="s">
        <v>634</v>
      </c>
      <c r="O37" t="s">
        <v>637</v>
      </c>
      <c r="P37" t="s">
        <v>22</v>
      </c>
      <c r="Q37" t="s">
        <v>638</v>
      </c>
      <c r="R37" t="s">
        <v>635</v>
      </c>
      <c r="S37" t="s">
        <v>10393</v>
      </c>
      <c r="T37" t="s">
        <v>10392</v>
      </c>
      <c r="U37" s="85" t="s">
        <v>2303</v>
      </c>
      <c r="V37">
        <v>1</v>
      </c>
    </row>
    <row r="38" spans="1:22" x14ac:dyDescent="0.25">
      <c r="A38" t="s">
        <v>20</v>
      </c>
      <c r="B38" t="s">
        <v>21</v>
      </c>
      <c r="C38">
        <v>50</v>
      </c>
      <c r="D38">
        <v>1</v>
      </c>
      <c r="E38" t="s">
        <v>10394</v>
      </c>
      <c r="F38">
        <v>100</v>
      </c>
      <c r="G38">
        <v>0</v>
      </c>
      <c r="H38" t="s">
        <v>703</v>
      </c>
      <c r="I38" t="s">
        <v>10395</v>
      </c>
      <c r="J38" t="s">
        <v>725</v>
      </c>
      <c r="K38" t="s">
        <v>634</v>
      </c>
      <c r="L38" t="s">
        <v>635</v>
      </c>
      <c r="M38" t="s">
        <v>10396</v>
      </c>
      <c r="N38" t="s">
        <v>634</v>
      </c>
      <c r="O38" t="s">
        <v>637</v>
      </c>
      <c r="P38" t="s">
        <v>22</v>
      </c>
      <c r="Q38" t="s">
        <v>638</v>
      </c>
      <c r="R38" t="s">
        <v>635</v>
      </c>
      <c r="S38" t="s">
        <v>10397</v>
      </c>
      <c r="T38" t="s">
        <v>10398</v>
      </c>
      <c r="U38" s="50" t="s">
        <v>258</v>
      </c>
      <c r="V38">
        <v>8</v>
      </c>
    </row>
    <row r="39" spans="1:22" x14ac:dyDescent="0.25">
      <c r="A39" t="s">
        <v>23</v>
      </c>
      <c r="B39" t="s">
        <v>24</v>
      </c>
      <c r="C39">
        <v>50</v>
      </c>
      <c r="D39">
        <v>1</v>
      </c>
      <c r="E39" t="s">
        <v>10394</v>
      </c>
      <c r="F39">
        <v>100</v>
      </c>
      <c r="G39">
        <v>0</v>
      </c>
      <c r="H39" t="s">
        <v>703</v>
      </c>
      <c r="I39" t="s">
        <v>10395</v>
      </c>
      <c r="J39" t="s">
        <v>725</v>
      </c>
      <c r="K39" t="s">
        <v>634</v>
      </c>
      <c r="L39" t="s">
        <v>635</v>
      </c>
      <c r="M39" t="s">
        <v>10396</v>
      </c>
      <c r="N39" t="s">
        <v>634</v>
      </c>
      <c r="O39" t="s">
        <v>637</v>
      </c>
      <c r="P39" t="s">
        <v>22</v>
      </c>
      <c r="Q39" t="s">
        <v>638</v>
      </c>
      <c r="R39" t="s">
        <v>635</v>
      </c>
      <c r="S39" t="s">
        <v>10397</v>
      </c>
      <c r="T39" t="s">
        <v>10396</v>
      </c>
      <c r="U39" s="85" t="s">
        <v>264</v>
      </c>
      <c r="V39">
        <v>6</v>
      </c>
    </row>
    <row r="40" spans="1:22" x14ac:dyDescent="0.25">
      <c r="A40" t="s">
        <v>25</v>
      </c>
      <c r="B40" t="s">
        <v>26</v>
      </c>
      <c r="C40">
        <v>50</v>
      </c>
      <c r="D40">
        <v>1</v>
      </c>
      <c r="E40" t="s">
        <v>10394</v>
      </c>
      <c r="F40">
        <v>100</v>
      </c>
      <c r="G40">
        <v>0</v>
      </c>
      <c r="H40" t="s">
        <v>703</v>
      </c>
      <c r="I40" t="s">
        <v>10395</v>
      </c>
      <c r="J40" t="s">
        <v>725</v>
      </c>
      <c r="K40" t="s">
        <v>634</v>
      </c>
      <c r="L40" t="s">
        <v>635</v>
      </c>
      <c r="M40" t="s">
        <v>10396</v>
      </c>
      <c r="N40" t="s">
        <v>634</v>
      </c>
      <c r="O40" t="s">
        <v>637</v>
      </c>
      <c r="P40" t="s">
        <v>22</v>
      </c>
      <c r="Q40" t="s">
        <v>638</v>
      </c>
      <c r="R40" t="s">
        <v>635</v>
      </c>
      <c r="S40" t="s">
        <v>10397</v>
      </c>
      <c r="T40" t="s">
        <v>10396</v>
      </c>
      <c r="U40" s="85" t="s">
        <v>1055</v>
      </c>
      <c r="V40">
        <v>2</v>
      </c>
    </row>
    <row r="41" spans="1:22" x14ac:dyDescent="0.25">
      <c r="A41" t="s">
        <v>20</v>
      </c>
      <c r="B41" t="s">
        <v>21</v>
      </c>
      <c r="C41">
        <v>50</v>
      </c>
      <c r="D41">
        <v>1</v>
      </c>
      <c r="E41" t="s">
        <v>10399</v>
      </c>
      <c r="F41">
        <v>100</v>
      </c>
      <c r="G41">
        <v>0</v>
      </c>
      <c r="H41" t="s">
        <v>631</v>
      </c>
      <c r="I41" t="s">
        <v>10400</v>
      </c>
      <c r="J41" t="s">
        <v>736</v>
      </c>
      <c r="K41" t="s">
        <v>634</v>
      </c>
      <c r="L41" t="s">
        <v>635</v>
      </c>
      <c r="M41" t="s">
        <v>10401</v>
      </c>
      <c r="N41" t="s">
        <v>634</v>
      </c>
      <c r="O41" t="s">
        <v>637</v>
      </c>
      <c r="P41" t="s">
        <v>22</v>
      </c>
      <c r="Q41" t="s">
        <v>638</v>
      </c>
      <c r="R41" t="s">
        <v>635</v>
      </c>
      <c r="S41" t="s">
        <v>10402</v>
      </c>
      <c r="T41" t="s">
        <v>10401</v>
      </c>
      <c r="U41" s="50" t="s">
        <v>619</v>
      </c>
      <c r="V41">
        <v>5</v>
      </c>
    </row>
    <row r="42" spans="1:22" x14ac:dyDescent="0.25">
      <c r="A42" t="s">
        <v>23</v>
      </c>
      <c r="B42" t="s">
        <v>24</v>
      </c>
      <c r="C42">
        <v>50</v>
      </c>
      <c r="D42">
        <v>1</v>
      </c>
      <c r="E42" t="s">
        <v>10399</v>
      </c>
      <c r="F42">
        <v>100</v>
      </c>
      <c r="G42">
        <v>0</v>
      </c>
      <c r="H42" t="s">
        <v>631</v>
      </c>
      <c r="I42" t="s">
        <v>10400</v>
      </c>
      <c r="J42" t="s">
        <v>736</v>
      </c>
      <c r="K42" t="s">
        <v>634</v>
      </c>
      <c r="L42" t="s">
        <v>635</v>
      </c>
      <c r="M42" t="s">
        <v>10401</v>
      </c>
      <c r="N42" t="s">
        <v>634</v>
      </c>
      <c r="O42" t="s">
        <v>637</v>
      </c>
      <c r="P42" t="s">
        <v>22</v>
      </c>
      <c r="Q42" t="s">
        <v>638</v>
      </c>
      <c r="R42" t="s">
        <v>635</v>
      </c>
      <c r="S42" t="s">
        <v>10402</v>
      </c>
      <c r="T42" t="s">
        <v>10401</v>
      </c>
      <c r="U42" s="85" t="s">
        <v>620</v>
      </c>
      <c r="V42">
        <v>4</v>
      </c>
    </row>
    <row r="43" spans="1:22" x14ac:dyDescent="0.25">
      <c r="A43" t="s">
        <v>25</v>
      </c>
      <c r="B43" t="s">
        <v>26</v>
      </c>
      <c r="C43">
        <v>50</v>
      </c>
      <c r="D43">
        <v>1</v>
      </c>
      <c r="E43" t="s">
        <v>10399</v>
      </c>
      <c r="F43">
        <v>100</v>
      </c>
      <c r="G43">
        <v>0</v>
      </c>
      <c r="H43" t="s">
        <v>631</v>
      </c>
      <c r="I43" t="s">
        <v>10400</v>
      </c>
      <c r="J43" t="s">
        <v>736</v>
      </c>
      <c r="K43" t="s">
        <v>634</v>
      </c>
      <c r="L43" t="s">
        <v>635</v>
      </c>
      <c r="M43" t="s">
        <v>10401</v>
      </c>
      <c r="N43" t="s">
        <v>634</v>
      </c>
      <c r="O43" t="s">
        <v>637</v>
      </c>
      <c r="P43" t="s">
        <v>22</v>
      </c>
      <c r="Q43" t="s">
        <v>638</v>
      </c>
      <c r="R43" t="s">
        <v>635</v>
      </c>
      <c r="S43" t="s">
        <v>10402</v>
      </c>
      <c r="T43" t="s">
        <v>10401</v>
      </c>
      <c r="U43" s="85" t="s">
        <v>1055</v>
      </c>
      <c r="V43">
        <v>1</v>
      </c>
    </row>
    <row r="44" spans="1:22" x14ac:dyDescent="0.25">
      <c r="A44" t="s">
        <v>20</v>
      </c>
      <c r="B44" t="s">
        <v>21</v>
      </c>
      <c r="C44">
        <v>50</v>
      </c>
      <c r="D44">
        <v>1</v>
      </c>
      <c r="E44" t="s">
        <v>10403</v>
      </c>
      <c r="F44">
        <v>100</v>
      </c>
      <c r="G44">
        <v>0</v>
      </c>
      <c r="H44" t="s">
        <v>631</v>
      </c>
      <c r="I44" t="s">
        <v>10404</v>
      </c>
      <c r="J44" t="s">
        <v>749</v>
      </c>
      <c r="K44" t="s">
        <v>634</v>
      </c>
      <c r="L44" t="s">
        <v>635</v>
      </c>
      <c r="M44" t="s">
        <v>10405</v>
      </c>
      <c r="N44" t="s">
        <v>634</v>
      </c>
      <c r="O44" t="s">
        <v>654</v>
      </c>
      <c r="P44" t="s">
        <v>22</v>
      </c>
      <c r="Q44" t="s">
        <v>655</v>
      </c>
      <c r="R44" t="s">
        <v>635</v>
      </c>
      <c r="S44" t="s">
        <v>10406</v>
      </c>
      <c r="T44" t="s">
        <v>10405</v>
      </c>
      <c r="U44" s="50" t="s">
        <v>25</v>
      </c>
      <c r="V44">
        <v>197</v>
      </c>
    </row>
    <row r="45" spans="1:22" x14ac:dyDescent="0.25">
      <c r="A45" t="s">
        <v>23</v>
      </c>
      <c r="B45" t="s">
        <v>24</v>
      </c>
      <c r="C45">
        <v>50</v>
      </c>
      <c r="D45">
        <v>1</v>
      </c>
      <c r="E45" t="s">
        <v>10403</v>
      </c>
      <c r="F45">
        <v>100</v>
      </c>
      <c r="G45">
        <v>0</v>
      </c>
      <c r="H45" t="s">
        <v>631</v>
      </c>
      <c r="I45" t="s">
        <v>10404</v>
      </c>
      <c r="J45" t="s">
        <v>749</v>
      </c>
      <c r="K45" t="s">
        <v>634</v>
      </c>
      <c r="L45" t="s">
        <v>635</v>
      </c>
      <c r="M45" t="s">
        <v>10405</v>
      </c>
      <c r="N45" t="s">
        <v>634</v>
      </c>
      <c r="O45" t="s">
        <v>654</v>
      </c>
      <c r="P45" t="s">
        <v>22</v>
      </c>
      <c r="Q45" t="s">
        <v>655</v>
      </c>
      <c r="R45" t="s">
        <v>635</v>
      </c>
      <c r="S45" t="s">
        <v>10406</v>
      </c>
      <c r="T45" t="s">
        <v>10405</v>
      </c>
      <c r="U45" s="85" t="s">
        <v>26</v>
      </c>
      <c r="V45">
        <v>197</v>
      </c>
    </row>
    <row r="46" spans="1:22" x14ac:dyDescent="0.25">
      <c r="A46" t="s">
        <v>25</v>
      </c>
      <c r="B46" t="s">
        <v>26</v>
      </c>
      <c r="C46">
        <v>50</v>
      </c>
      <c r="D46">
        <v>1</v>
      </c>
      <c r="E46" t="s">
        <v>10403</v>
      </c>
      <c r="F46">
        <v>100</v>
      </c>
      <c r="G46">
        <v>0</v>
      </c>
      <c r="H46" t="s">
        <v>631</v>
      </c>
      <c r="I46" t="s">
        <v>10404</v>
      </c>
      <c r="J46" t="s">
        <v>749</v>
      </c>
      <c r="K46" t="s">
        <v>634</v>
      </c>
      <c r="L46" t="s">
        <v>635</v>
      </c>
      <c r="M46" t="s">
        <v>10405</v>
      </c>
      <c r="N46" t="s">
        <v>634</v>
      </c>
      <c r="O46" t="s">
        <v>654</v>
      </c>
      <c r="P46" t="s">
        <v>22</v>
      </c>
      <c r="Q46" t="s">
        <v>655</v>
      </c>
      <c r="R46" t="s">
        <v>635</v>
      </c>
      <c r="S46" t="s">
        <v>10406</v>
      </c>
      <c r="T46" t="s">
        <v>10405</v>
      </c>
      <c r="U46" s="50" t="s">
        <v>23</v>
      </c>
      <c r="V46">
        <v>181</v>
      </c>
    </row>
    <row r="47" spans="1:22" x14ac:dyDescent="0.25">
      <c r="A47" t="s">
        <v>20</v>
      </c>
      <c r="B47" t="s">
        <v>21</v>
      </c>
      <c r="C47">
        <v>50</v>
      </c>
      <c r="D47">
        <v>1</v>
      </c>
      <c r="E47" t="s">
        <v>10407</v>
      </c>
      <c r="F47">
        <v>100</v>
      </c>
      <c r="G47">
        <v>0</v>
      </c>
      <c r="H47" t="s">
        <v>631</v>
      </c>
      <c r="I47" t="s">
        <v>10408</v>
      </c>
      <c r="J47" t="s">
        <v>1004</v>
      </c>
      <c r="K47" t="s">
        <v>634</v>
      </c>
      <c r="L47" t="s">
        <v>635</v>
      </c>
      <c r="M47" t="s">
        <v>10409</v>
      </c>
      <c r="N47" t="s">
        <v>634</v>
      </c>
      <c r="O47" t="s">
        <v>637</v>
      </c>
      <c r="P47" t="s">
        <v>22</v>
      </c>
      <c r="Q47" t="s">
        <v>638</v>
      </c>
      <c r="R47" t="s">
        <v>635</v>
      </c>
      <c r="S47" t="s">
        <v>10410</v>
      </c>
      <c r="T47" t="s">
        <v>10409</v>
      </c>
      <c r="U47" s="85" t="s">
        <v>24</v>
      </c>
      <c r="V47">
        <v>180</v>
      </c>
    </row>
    <row r="48" spans="1:22" x14ac:dyDescent="0.25">
      <c r="A48" t="s">
        <v>23</v>
      </c>
      <c r="B48" t="s">
        <v>24</v>
      </c>
      <c r="C48">
        <v>50</v>
      </c>
      <c r="D48">
        <v>1</v>
      </c>
      <c r="E48" t="s">
        <v>10407</v>
      </c>
      <c r="F48">
        <v>100</v>
      </c>
      <c r="G48">
        <v>0</v>
      </c>
      <c r="H48" t="s">
        <v>631</v>
      </c>
      <c r="I48" t="s">
        <v>10408</v>
      </c>
      <c r="J48" t="s">
        <v>1004</v>
      </c>
      <c r="K48" t="s">
        <v>634</v>
      </c>
      <c r="L48" t="s">
        <v>635</v>
      </c>
      <c r="M48" t="s">
        <v>10409</v>
      </c>
      <c r="N48" t="s">
        <v>634</v>
      </c>
      <c r="O48" t="s">
        <v>637</v>
      </c>
      <c r="P48" t="s">
        <v>22</v>
      </c>
      <c r="Q48" t="s">
        <v>638</v>
      </c>
      <c r="R48" t="s">
        <v>635</v>
      </c>
      <c r="S48" t="s">
        <v>10410</v>
      </c>
      <c r="T48" t="s">
        <v>10409</v>
      </c>
      <c r="U48" s="85" t="s">
        <v>781</v>
      </c>
      <c r="V48">
        <v>1</v>
      </c>
    </row>
    <row r="49" spans="1:22" x14ac:dyDescent="0.25">
      <c r="A49" t="s">
        <v>25</v>
      </c>
      <c r="B49" t="s">
        <v>26</v>
      </c>
      <c r="C49">
        <v>50</v>
      </c>
      <c r="D49">
        <v>1</v>
      </c>
      <c r="E49" t="s">
        <v>10407</v>
      </c>
      <c r="F49">
        <v>100</v>
      </c>
      <c r="G49">
        <v>0</v>
      </c>
      <c r="H49" t="s">
        <v>631</v>
      </c>
      <c r="I49" t="s">
        <v>10408</v>
      </c>
      <c r="J49" t="s">
        <v>1004</v>
      </c>
      <c r="K49" t="s">
        <v>634</v>
      </c>
      <c r="L49" t="s">
        <v>635</v>
      </c>
      <c r="M49" t="s">
        <v>10409</v>
      </c>
      <c r="N49" t="s">
        <v>634</v>
      </c>
      <c r="O49" t="s">
        <v>637</v>
      </c>
      <c r="P49" t="s">
        <v>22</v>
      </c>
      <c r="Q49" t="s">
        <v>638</v>
      </c>
      <c r="R49" t="s">
        <v>635</v>
      </c>
      <c r="S49" t="s">
        <v>10410</v>
      </c>
      <c r="T49" t="s">
        <v>10409</v>
      </c>
      <c r="U49" s="50" t="s">
        <v>20</v>
      </c>
      <c r="V49">
        <v>176</v>
      </c>
    </row>
    <row r="50" spans="1:22" x14ac:dyDescent="0.25">
      <c r="A50" t="s">
        <v>20</v>
      </c>
      <c r="B50" t="s">
        <v>21</v>
      </c>
      <c r="C50">
        <v>50</v>
      </c>
      <c r="D50">
        <v>1</v>
      </c>
      <c r="E50" t="s">
        <v>10411</v>
      </c>
      <c r="F50">
        <v>100</v>
      </c>
      <c r="G50">
        <v>0</v>
      </c>
      <c r="H50" t="s">
        <v>703</v>
      </c>
      <c r="I50" t="s">
        <v>10412</v>
      </c>
      <c r="J50" t="s">
        <v>769</v>
      </c>
      <c r="K50" t="s">
        <v>634</v>
      </c>
      <c r="L50" t="s">
        <v>635</v>
      </c>
      <c r="M50" t="s">
        <v>10413</v>
      </c>
      <c r="N50" t="s">
        <v>634</v>
      </c>
      <c r="O50" t="s">
        <v>707</v>
      </c>
      <c r="P50" t="s">
        <v>22</v>
      </c>
      <c r="Q50" t="s">
        <v>638</v>
      </c>
      <c r="R50" t="s">
        <v>635</v>
      </c>
      <c r="S50" t="s">
        <v>10414</v>
      </c>
      <c r="T50" t="s">
        <v>10413</v>
      </c>
      <c r="U50" s="85" t="s">
        <v>21</v>
      </c>
      <c r="V50">
        <v>176</v>
      </c>
    </row>
    <row r="51" spans="1:22" x14ac:dyDescent="0.25">
      <c r="A51" t="s">
        <v>23</v>
      </c>
      <c r="B51" t="s">
        <v>24</v>
      </c>
      <c r="C51">
        <v>50</v>
      </c>
      <c r="D51">
        <v>1</v>
      </c>
      <c r="E51" t="s">
        <v>10411</v>
      </c>
      <c r="F51">
        <v>100</v>
      </c>
      <c r="G51">
        <v>0</v>
      </c>
      <c r="H51" t="s">
        <v>703</v>
      </c>
      <c r="I51" t="s">
        <v>10412</v>
      </c>
      <c r="J51" t="s">
        <v>769</v>
      </c>
      <c r="K51" t="s">
        <v>634</v>
      </c>
      <c r="L51" t="s">
        <v>635</v>
      </c>
      <c r="M51" t="s">
        <v>10413</v>
      </c>
      <c r="N51" t="s">
        <v>634</v>
      </c>
      <c r="O51" t="s">
        <v>707</v>
      </c>
      <c r="P51" t="s">
        <v>22</v>
      </c>
      <c r="Q51" t="s">
        <v>638</v>
      </c>
      <c r="R51" t="s">
        <v>635</v>
      </c>
      <c r="S51" t="s">
        <v>10414</v>
      </c>
      <c r="T51" t="s">
        <v>10413</v>
      </c>
      <c r="U51" s="50" t="s">
        <v>613</v>
      </c>
      <c r="V51">
        <v>9</v>
      </c>
    </row>
    <row r="52" spans="1:22" x14ac:dyDescent="0.25">
      <c r="A52" t="s">
        <v>25</v>
      </c>
      <c r="B52" t="s">
        <v>26</v>
      </c>
      <c r="C52">
        <v>50</v>
      </c>
      <c r="D52">
        <v>1</v>
      </c>
      <c r="E52" t="s">
        <v>10411</v>
      </c>
      <c r="F52">
        <v>100</v>
      </c>
      <c r="G52">
        <v>0</v>
      </c>
      <c r="H52" t="s">
        <v>703</v>
      </c>
      <c r="I52" t="s">
        <v>10412</v>
      </c>
      <c r="J52" t="s">
        <v>769</v>
      </c>
      <c r="K52" t="s">
        <v>634</v>
      </c>
      <c r="L52" t="s">
        <v>635</v>
      </c>
      <c r="M52" t="s">
        <v>10413</v>
      </c>
      <c r="N52" t="s">
        <v>634</v>
      </c>
      <c r="O52" t="s">
        <v>707</v>
      </c>
      <c r="P52" t="s">
        <v>22</v>
      </c>
      <c r="Q52" t="s">
        <v>638</v>
      </c>
      <c r="R52" t="s">
        <v>635</v>
      </c>
      <c r="S52" t="s">
        <v>10414</v>
      </c>
      <c r="T52" t="s">
        <v>10413</v>
      </c>
      <c r="U52" s="85" t="s">
        <v>614</v>
      </c>
      <c r="V52">
        <v>9</v>
      </c>
    </row>
    <row r="53" spans="1:22" x14ac:dyDescent="0.25">
      <c r="A53" t="s">
        <v>20</v>
      </c>
      <c r="B53" t="s">
        <v>21</v>
      </c>
      <c r="C53">
        <v>60</v>
      </c>
      <c r="D53">
        <v>2</v>
      </c>
      <c r="E53" t="s">
        <v>10415</v>
      </c>
      <c r="F53">
        <v>182</v>
      </c>
      <c r="G53">
        <v>0</v>
      </c>
      <c r="H53" t="s">
        <v>631</v>
      </c>
      <c r="I53" t="s">
        <v>10416</v>
      </c>
      <c r="J53" t="s">
        <v>814</v>
      </c>
      <c r="K53" t="s">
        <v>634</v>
      </c>
      <c r="L53" t="s">
        <v>635</v>
      </c>
      <c r="M53" t="s">
        <v>10417</v>
      </c>
      <c r="N53" t="s">
        <v>634</v>
      </c>
      <c r="O53" t="s">
        <v>654</v>
      </c>
      <c r="P53" t="s">
        <v>22</v>
      </c>
      <c r="Q53" t="s">
        <v>655</v>
      </c>
      <c r="R53" t="s">
        <v>635</v>
      </c>
      <c r="S53" t="s">
        <v>10418</v>
      </c>
      <c r="T53" t="s">
        <v>10417</v>
      </c>
      <c r="U53" s="50" t="s">
        <v>133</v>
      </c>
      <c r="V53">
        <v>590</v>
      </c>
    </row>
    <row r="54" spans="1:22" x14ac:dyDescent="0.25">
      <c r="A54" t="s">
        <v>23</v>
      </c>
      <c r="B54" t="s">
        <v>24</v>
      </c>
      <c r="C54">
        <v>60</v>
      </c>
      <c r="D54">
        <v>2</v>
      </c>
      <c r="E54" t="s">
        <v>10415</v>
      </c>
      <c r="F54">
        <v>182</v>
      </c>
      <c r="G54">
        <v>0</v>
      </c>
      <c r="H54" t="s">
        <v>631</v>
      </c>
      <c r="I54" t="s">
        <v>10416</v>
      </c>
      <c r="J54" t="s">
        <v>814</v>
      </c>
      <c r="K54" t="s">
        <v>634</v>
      </c>
      <c r="L54" t="s">
        <v>635</v>
      </c>
      <c r="M54" t="s">
        <v>10417</v>
      </c>
      <c r="N54" t="s">
        <v>634</v>
      </c>
      <c r="O54" t="s">
        <v>654</v>
      </c>
      <c r="P54" t="s">
        <v>22</v>
      </c>
      <c r="Q54" t="s">
        <v>655</v>
      </c>
      <c r="R54" t="s">
        <v>635</v>
      </c>
      <c r="S54" t="s">
        <v>10418</v>
      </c>
      <c r="T54" t="s">
        <v>10417</v>
      </c>
      <c r="U54" s="85" t="s">
        <v>134</v>
      </c>
      <c r="V54">
        <v>590</v>
      </c>
    </row>
    <row r="55" spans="1:22" x14ac:dyDescent="0.25">
      <c r="A55" t="s">
        <v>25</v>
      </c>
      <c r="B55" t="s">
        <v>26</v>
      </c>
      <c r="C55">
        <v>60</v>
      </c>
      <c r="D55">
        <v>2</v>
      </c>
      <c r="E55" t="s">
        <v>10415</v>
      </c>
      <c r="F55">
        <v>182</v>
      </c>
      <c r="G55">
        <v>0</v>
      </c>
      <c r="H55" t="s">
        <v>631</v>
      </c>
      <c r="I55" t="s">
        <v>10416</v>
      </c>
      <c r="J55" t="s">
        <v>814</v>
      </c>
      <c r="K55" t="s">
        <v>634</v>
      </c>
      <c r="L55" t="s">
        <v>635</v>
      </c>
      <c r="M55" t="s">
        <v>10417</v>
      </c>
      <c r="N55" t="s">
        <v>634</v>
      </c>
      <c r="O55" t="s">
        <v>654</v>
      </c>
      <c r="P55" t="s">
        <v>22</v>
      </c>
      <c r="Q55" t="s">
        <v>655</v>
      </c>
      <c r="R55" t="s">
        <v>635</v>
      </c>
      <c r="S55" t="s">
        <v>10418</v>
      </c>
      <c r="T55" t="s">
        <v>10417</v>
      </c>
      <c r="U55" s="50" t="s">
        <v>121</v>
      </c>
      <c r="V55">
        <v>12</v>
      </c>
    </row>
    <row r="56" spans="1:22" x14ac:dyDescent="0.25">
      <c r="A56" t="s">
        <v>164</v>
      </c>
      <c r="B56" t="s">
        <v>165</v>
      </c>
      <c r="C56">
        <v>33.333333333333336</v>
      </c>
      <c r="D56">
        <v>3</v>
      </c>
      <c r="E56" t="s">
        <v>10419</v>
      </c>
      <c r="F56">
        <v>100</v>
      </c>
      <c r="G56">
        <v>0</v>
      </c>
      <c r="H56" t="s">
        <v>631</v>
      </c>
      <c r="I56" t="s">
        <v>3151</v>
      </c>
      <c r="J56" t="s">
        <v>3152</v>
      </c>
      <c r="K56" t="s">
        <v>634</v>
      </c>
      <c r="L56" t="s">
        <v>635</v>
      </c>
      <c r="M56" t="s">
        <v>10417</v>
      </c>
      <c r="N56" t="s">
        <v>634</v>
      </c>
      <c r="O56" t="s">
        <v>707</v>
      </c>
      <c r="P56" t="s">
        <v>22</v>
      </c>
      <c r="Q56" t="s">
        <v>638</v>
      </c>
      <c r="R56" t="s">
        <v>635</v>
      </c>
      <c r="S56" t="s">
        <v>10420</v>
      </c>
      <c r="T56" t="s">
        <v>10417</v>
      </c>
      <c r="U56" s="85" t="s">
        <v>122</v>
      </c>
      <c r="V56">
        <v>12</v>
      </c>
    </row>
    <row r="57" spans="1:22" x14ac:dyDescent="0.25">
      <c r="A57" t="s">
        <v>39</v>
      </c>
      <c r="B57" t="s">
        <v>44</v>
      </c>
      <c r="C57">
        <v>69.900000000000006</v>
      </c>
      <c r="D57">
        <v>10</v>
      </c>
      <c r="E57" t="s">
        <v>10421</v>
      </c>
      <c r="F57">
        <v>792</v>
      </c>
      <c r="G57">
        <v>0</v>
      </c>
      <c r="H57" t="s">
        <v>641</v>
      </c>
      <c r="I57" t="s">
        <v>10422</v>
      </c>
      <c r="J57" t="s">
        <v>10423</v>
      </c>
      <c r="K57" t="s">
        <v>4017</v>
      </c>
      <c r="L57" t="s">
        <v>946</v>
      </c>
      <c r="M57" t="s">
        <v>10424</v>
      </c>
      <c r="N57" t="s">
        <v>634</v>
      </c>
      <c r="O57" t="s">
        <v>647</v>
      </c>
      <c r="P57" t="s">
        <v>43</v>
      </c>
      <c r="Q57" t="s">
        <v>648</v>
      </c>
      <c r="R57" t="s">
        <v>635</v>
      </c>
      <c r="S57" t="s">
        <v>10425</v>
      </c>
      <c r="T57" t="s">
        <v>10417</v>
      </c>
      <c r="U57" s="50" t="s">
        <v>533</v>
      </c>
      <c r="V57">
        <v>10</v>
      </c>
    </row>
    <row r="58" spans="1:22" x14ac:dyDescent="0.25">
      <c r="A58" t="s">
        <v>39</v>
      </c>
      <c r="B58" t="s">
        <v>44</v>
      </c>
      <c r="C58">
        <v>72</v>
      </c>
      <c r="D58">
        <v>1</v>
      </c>
      <c r="E58" t="s">
        <v>10426</v>
      </c>
      <c r="F58">
        <v>72</v>
      </c>
      <c r="G58">
        <v>0</v>
      </c>
      <c r="H58" t="s">
        <v>641</v>
      </c>
      <c r="I58" t="s">
        <v>10427</v>
      </c>
      <c r="J58" t="s">
        <v>10428</v>
      </c>
      <c r="K58" t="s">
        <v>1599</v>
      </c>
      <c r="L58" t="s">
        <v>892</v>
      </c>
      <c r="M58" t="s">
        <v>10429</v>
      </c>
      <c r="N58" t="s">
        <v>634</v>
      </c>
      <c r="O58" t="s">
        <v>647</v>
      </c>
      <c r="P58" t="s">
        <v>43</v>
      </c>
      <c r="Q58" t="s">
        <v>648</v>
      </c>
      <c r="R58" t="s">
        <v>635</v>
      </c>
      <c r="S58" t="s">
        <v>10430</v>
      </c>
      <c r="T58" t="s">
        <v>10431</v>
      </c>
      <c r="U58" s="85" t="s">
        <v>3767</v>
      </c>
      <c r="V58">
        <v>9</v>
      </c>
    </row>
    <row r="59" spans="1:22" x14ac:dyDescent="0.25">
      <c r="A59" t="s">
        <v>116</v>
      </c>
      <c r="B59" t="s">
        <v>117</v>
      </c>
      <c r="C59">
        <v>10</v>
      </c>
      <c r="D59">
        <v>20</v>
      </c>
      <c r="E59" t="s">
        <v>10432</v>
      </c>
      <c r="F59">
        <v>177.61</v>
      </c>
      <c r="G59">
        <v>7</v>
      </c>
      <c r="H59" t="s">
        <v>641</v>
      </c>
      <c r="I59" t="s">
        <v>10433</v>
      </c>
      <c r="J59" t="s">
        <v>10434</v>
      </c>
      <c r="K59" t="s">
        <v>4916</v>
      </c>
      <c r="L59" t="s">
        <v>10435</v>
      </c>
      <c r="M59" t="s">
        <v>10436</v>
      </c>
      <c r="N59" t="s">
        <v>634</v>
      </c>
      <c r="O59" t="s">
        <v>689</v>
      </c>
      <c r="P59" t="s">
        <v>40</v>
      </c>
      <c r="Q59" t="s">
        <v>690</v>
      </c>
      <c r="R59" t="s">
        <v>635</v>
      </c>
      <c r="S59" t="s">
        <v>634</v>
      </c>
      <c r="T59" t="s">
        <v>10437</v>
      </c>
      <c r="U59" s="85" t="s">
        <v>137</v>
      </c>
      <c r="V59">
        <v>1</v>
      </c>
    </row>
    <row r="60" spans="1:22" x14ac:dyDescent="0.25">
      <c r="A60" t="s">
        <v>20</v>
      </c>
      <c r="B60" t="s">
        <v>21</v>
      </c>
      <c r="C60">
        <v>50</v>
      </c>
      <c r="D60">
        <v>1</v>
      </c>
      <c r="E60" t="s">
        <v>10438</v>
      </c>
      <c r="F60">
        <v>100</v>
      </c>
      <c r="G60">
        <v>0</v>
      </c>
      <c r="H60" t="s">
        <v>703</v>
      </c>
      <c r="I60" t="s">
        <v>10439</v>
      </c>
      <c r="J60" t="s">
        <v>749</v>
      </c>
      <c r="K60" t="s">
        <v>634</v>
      </c>
      <c r="L60" t="s">
        <v>635</v>
      </c>
      <c r="M60" t="s">
        <v>10440</v>
      </c>
      <c r="N60" t="s">
        <v>634</v>
      </c>
      <c r="O60" t="s">
        <v>637</v>
      </c>
      <c r="P60" t="s">
        <v>22</v>
      </c>
      <c r="Q60" t="s">
        <v>638</v>
      </c>
      <c r="R60" t="s">
        <v>635</v>
      </c>
      <c r="S60" t="s">
        <v>10441</v>
      </c>
      <c r="T60" t="s">
        <v>10440</v>
      </c>
      <c r="U60" s="50" t="s">
        <v>1894</v>
      </c>
      <c r="V60">
        <v>2280</v>
      </c>
    </row>
    <row r="61" spans="1:22" x14ac:dyDescent="0.25">
      <c r="A61" t="s">
        <v>23</v>
      </c>
      <c r="B61" t="s">
        <v>24</v>
      </c>
      <c r="C61">
        <v>50</v>
      </c>
      <c r="D61">
        <v>1</v>
      </c>
      <c r="E61" t="s">
        <v>10438</v>
      </c>
      <c r="F61">
        <v>100</v>
      </c>
      <c r="G61">
        <v>0</v>
      </c>
      <c r="H61" t="s">
        <v>703</v>
      </c>
      <c r="I61" t="s">
        <v>10439</v>
      </c>
      <c r="J61" t="s">
        <v>749</v>
      </c>
      <c r="K61" t="s">
        <v>634</v>
      </c>
      <c r="L61" t="s">
        <v>635</v>
      </c>
      <c r="M61" t="s">
        <v>10440</v>
      </c>
      <c r="N61" t="s">
        <v>634</v>
      </c>
      <c r="O61" t="s">
        <v>637</v>
      </c>
      <c r="P61" t="s">
        <v>22</v>
      </c>
      <c r="Q61" t="s">
        <v>638</v>
      </c>
      <c r="R61" t="s">
        <v>635</v>
      </c>
      <c r="S61" t="s">
        <v>10441</v>
      </c>
      <c r="T61" t="s">
        <v>10440</v>
      </c>
    </row>
    <row r="62" spans="1:22" x14ac:dyDescent="0.25">
      <c r="A62" t="s">
        <v>25</v>
      </c>
      <c r="B62" t="s">
        <v>26</v>
      </c>
      <c r="C62">
        <v>50</v>
      </c>
      <c r="D62">
        <v>1</v>
      </c>
      <c r="E62" t="s">
        <v>10438</v>
      </c>
      <c r="F62">
        <v>100</v>
      </c>
      <c r="G62">
        <v>0</v>
      </c>
      <c r="H62" t="s">
        <v>703</v>
      </c>
      <c r="I62" t="s">
        <v>10439</v>
      </c>
      <c r="J62" t="s">
        <v>749</v>
      </c>
      <c r="K62" t="s">
        <v>634</v>
      </c>
      <c r="L62" t="s">
        <v>635</v>
      </c>
      <c r="M62" t="s">
        <v>10440</v>
      </c>
      <c r="N62" t="s">
        <v>634</v>
      </c>
      <c r="O62" t="s">
        <v>637</v>
      </c>
      <c r="P62" t="s">
        <v>22</v>
      </c>
      <c r="Q62" t="s">
        <v>638</v>
      </c>
      <c r="R62" t="s">
        <v>635</v>
      </c>
      <c r="S62" t="s">
        <v>10441</v>
      </c>
      <c r="T62" t="s">
        <v>10440</v>
      </c>
    </row>
    <row r="63" spans="1:22" x14ac:dyDescent="0.25">
      <c r="A63" t="s">
        <v>116</v>
      </c>
      <c r="B63" t="s">
        <v>117</v>
      </c>
      <c r="C63">
        <v>10</v>
      </c>
      <c r="D63">
        <v>30</v>
      </c>
      <c r="E63" t="s">
        <v>10442</v>
      </c>
      <c r="F63">
        <v>547</v>
      </c>
      <c r="G63">
        <v>53</v>
      </c>
      <c r="H63" t="s">
        <v>641</v>
      </c>
      <c r="I63" t="s">
        <v>1173</v>
      </c>
      <c r="J63" t="s">
        <v>10443</v>
      </c>
      <c r="K63" t="s">
        <v>10444</v>
      </c>
      <c r="L63" t="s">
        <v>1340</v>
      </c>
      <c r="M63" t="s">
        <v>10445</v>
      </c>
      <c r="N63" t="s">
        <v>634</v>
      </c>
      <c r="O63" t="s">
        <v>647</v>
      </c>
      <c r="P63" t="s">
        <v>43</v>
      </c>
      <c r="Q63" t="s">
        <v>648</v>
      </c>
      <c r="R63" t="s">
        <v>635</v>
      </c>
      <c r="S63" t="s">
        <v>634</v>
      </c>
      <c r="T63" t="s">
        <v>10440</v>
      </c>
    </row>
    <row r="64" spans="1:22" x14ac:dyDescent="0.25">
      <c r="A64" t="s">
        <v>118</v>
      </c>
      <c r="B64" t="s">
        <v>91</v>
      </c>
      <c r="C64">
        <v>72</v>
      </c>
      <c r="D64">
        <v>1</v>
      </c>
      <c r="E64" t="s">
        <v>10442</v>
      </c>
      <c r="F64">
        <v>547</v>
      </c>
      <c r="G64">
        <v>53</v>
      </c>
      <c r="H64" t="s">
        <v>641</v>
      </c>
      <c r="I64" t="s">
        <v>1173</v>
      </c>
      <c r="J64" t="s">
        <v>10443</v>
      </c>
      <c r="K64" t="s">
        <v>10444</v>
      </c>
      <c r="L64" t="s">
        <v>1340</v>
      </c>
      <c r="M64" t="s">
        <v>10445</v>
      </c>
      <c r="N64" t="s">
        <v>634</v>
      </c>
      <c r="O64" t="s">
        <v>647</v>
      </c>
      <c r="P64" t="s">
        <v>43</v>
      </c>
      <c r="Q64" t="s">
        <v>648</v>
      </c>
      <c r="R64" t="s">
        <v>635</v>
      </c>
      <c r="S64" t="s">
        <v>634</v>
      </c>
      <c r="T64" t="s">
        <v>10440</v>
      </c>
    </row>
    <row r="65" spans="1:20" x14ac:dyDescent="0.25">
      <c r="A65" t="s">
        <v>39</v>
      </c>
      <c r="B65" t="s">
        <v>44</v>
      </c>
      <c r="C65">
        <v>65</v>
      </c>
      <c r="D65">
        <v>2</v>
      </c>
      <c r="E65" t="s">
        <v>10442</v>
      </c>
      <c r="F65">
        <v>547</v>
      </c>
      <c r="G65">
        <v>53</v>
      </c>
      <c r="H65" t="s">
        <v>641</v>
      </c>
      <c r="I65" t="s">
        <v>1173</v>
      </c>
      <c r="J65" t="s">
        <v>10443</v>
      </c>
      <c r="K65" t="s">
        <v>10444</v>
      </c>
      <c r="L65" t="s">
        <v>1340</v>
      </c>
      <c r="M65" t="s">
        <v>10445</v>
      </c>
      <c r="N65" t="s">
        <v>634</v>
      </c>
      <c r="O65" t="s">
        <v>647</v>
      </c>
      <c r="P65" t="s">
        <v>43</v>
      </c>
      <c r="Q65" t="s">
        <v>648</v>
      </c>
      <c r="R65" t="s">
        <v>635</v>
      </c>
      <c r="S65" t="s">
        <v>634</v>
      </c>
      <c r="T65" t="s">
        <v>10440</v>
      </c>
    </row>
    <row r="66" spans="1:20" x14ac:dyDescent="0.25">
      <c r="A66" t="s">
        <v>20</v>
      </c>
      <c r="B66" t="s">
        <v>21</v>
      </c>
      <c r="C66">
        <v>50</v>
      </c>
      <c r="D66">
        <v>1</v>
      </c>
      <c r="E66" t="s">
        <v>10446</v>
      </c>
      <c r="F66">
        <v>100</v>
      </c>
      <c r="G66">
        <v>0</v>
      </c>
      <c r="H66" t="s">
        <v>631</v>
      </c>
      <c r="I66" t="s">
        <v>10447</v>
      </c>
      <c r="J66" t="s">
        <v>1032</v>
      </c>
      <c r="K66" t="s">
        <v>634</v>
      </c>
      <c r="L66" t="s">
        <v>635</v>
      </c>
      <c r="M66" t="s">
        <v>10448</v>
      </c>
      <c r="N66" t="s">
        <v>634</v>
      </c>
      <c r="O66" t="s">
        <v>637</v>
      </c>
      <c r="P66" t="s">
        <v>22</v>
      </c>
      <c r="Q66" t="s">
        <v>638</v>
      </c>
      <c r="R66" t="s">
        <v>635</v>
      </c>
      <c r="S66" t="s">
        <v>10449</v>
      </c>
      <c r="T66" t="s">
        <v>10448</v>
      </c>
    </row>
    <row r="67" spans="1:20" x14ac:dyDescent="0.25">
      <c r="A67" t="s">
        <v>23</v>
      </c>
      <c r="B67" t="s">
        <v>24</v>
      </c>
      <c r="C67">
        <v>50</v>
      </c>
      <c r="D67">
        <v>1</v>
      </c>
      <c r="E67" t="s">
        <v>10446</v>
      </c>
      <c r="F67">
        <v>100</v>
      </c>
      <c r="G67">
        <v>0</v>
      </c>
      <c r="H67" t="s">
        <v>631</v>
      </c>
      <c r="I67" t="s">
        <v>10447</v>
      </c>
      <c r="J67" t="s">
        <v>1032</v>
      </c>
      <c r="K67" t="s">
        <v>634</v>
      </c>
      <c r="L67" t="s">
        <v>635</v>
      </c>
      <c r="M67" t="s">
        <v>10448</v>
      </c>
      <c r="N67" t="s">
        <v>634</v>
      </c>
      <c r="O67" t="s">
        <v>637</v>
      </c>
      <c r="P67" t="s">
        <v>22</v>
      </c>
      <c r="Q67" t="s">
        <v>638</v>
      </c>
      <c r="R67" t="s">
        <v>635</v>
      </c>
      <c r="S67" t="s">
        <v>10449</v>
      </c>
      <c r="T67" t="s">
        <v>10448</v>
      </c>
    </row>
    <row r="68" spans="1:20" x14ac:dyDescent="0.25">
      <c r="A68" t="s">
        <v>25</v>
      </c>
      <c r="B68" t="s">
        <v>26</v>
      </c>
      <c r="C68">
        <v>50</v>
      </c>
      <c r="D68">
        <v>1</v>
      </c>
      <c r="E68" t="s">
        <v>10446</v>
      </c>
      <c r="F68">
        <v>100</v>
      </c>
      <c r="G68">
        <v>0</v>
      </c>
      <c r="H68" t="s">
        <v>631</v>
      </c>
      <c r="I68" t="s">
        <v>10447</v>
      </c>
      <c r="J68" t="s">
        <v>1032</v>
      </c>
      <c r="K68" t="s">
        <v>634</v>
      </c>
      <c r="L68" t="s">
        <v>635</v>
      </c>
      <c r="M68" t="s">
        <v>10448</v>
      </c>
      <c r="N68" t="s">
        <v>634</v>
      </c>
      <c r="O68" t="s">
        <v>637</v>
      </c>
      <c r="P68" t="s">
        <v>22</v>
      </c>
      <c r="Q68" t="s">
        <v>638</v>
      </c>
      <c r="R68" t="s">
        <v>635</v>
      </c>
      <c r="S68" t="s">
        <v>10449</v>
      </c>
      <c r="T68" t="s">
        <v>10448</v>
      </c>
    </row>
    <row r="69" spans="1:20" x14ac:dyDescent="0.25">
      <c r="A69" t="s">
        <v>35</v>
      </c>
      <c r="B69" t="s">
        <v>36</v>
      </c>
      <c r="C69">
        <v>66.666666666666671</v>
      </c>
      <c r="D69">
        <v>3</v>
      </c>
      <c r="E69" t="s">
        <v>10450</v>
      </c>
      <c r="F69">
        <v>200</v>
      </c>
      <c r="G69">
        <v>0</v>
      </c>
      <c r="H69" t="s">
        <v>631</v>
      </c>
      <c r="I69" t="s">
        <v>10451</v>
      </c>
      <c r="J69" t="s">
        <v>1081</v>
      </c>
      <c r="K69" t="s">
        <v>634</v>
      </c>
      <c r="L69" t="s">
        <v>635</v>
      </c>
      <c r="M69" t="s">
        <v>10452</v>
      </c>
      <c r="N69" t="s">
        <v>634</v>
      </c>
      <c r="O69" t="s">
        <v>654</v>
      </c>
      <c r="P69" t="s">
        <v>22</v>
      </c>
      <c r="Q69" t="s">
        <v>655</v>
      </c>
      <c r="R69" t="s">
        <v>635</v>
      </c>
      <c r="S69" t="s">
        <v>10453</v>
      </c>
      <c r="T69" t="s">
        <v>10452</v>
      </c>
    </row>
    <row r="70" spans="1:20" x14ac:dyDescent="0.25">
      <c r="A70" t="s">
        <v>20</v>
      </c>
      <c r="B70" t="s">
        <v>21</v>
      </c>
      <c r="C70">
        <v>50</v>
      </c>
      <c r="D70">
        <v>1</v>
      </c>
      <c r="E70" t="s">
        <v>10450</v>
      </c>
      <c r="F70">
        <v>200</v>
      </c>
      <c r="G70">
        <v>0</v>
      </c>
      <c r="H70" t="s">
        <v>631</v>
      </c>
      <c r="I70" t="s">
        <v>10451</v>
      </c>
      <c r="J70" t="s">
        <v>1081</v>
      </c>
      <c r="K70" t="s">
        <v>634</v>
      </c>
      <c r="L70" t="s">
        <v>635</v>
      </c>
      <c r="M70" t="s">
        <v>10452</v>
      </c>
      <c r="N70" t="s">
        <v>634</v>
      </c>
      <c r="O70" t="s">
        <v>654</v>
      </c>
      <c r="P70" t="s">
        <v>22</v>
      </c>
      <c r="Q70" t="s">
        <v>655</v>
      </c>
      <c r="R70" t="s">
        <v>635</v>
      </c>
      <c r="S70" t="s">
        <v>10453</v>
      </c>
      <c r="T70" t="s">
        <v>10452</v>
      </c>
    </row>
    <row r="71" spans="1:20" x14ac:dyDescent="0.25">
      <c r="A71" t="s">
        <v>23</v>
      </c>
      <c r="B71" t="s">
        <v>24</v>
      </c>
      <c r="C71">
        <v>50</v>
      </c>
      <c r="D71">
        <v>1</v>
      </c>
      <c r="E71" t="s">
        <v>10450</v>
      </c>
      <c r="F71">
        <v>200</v>
      </c>
      <c r="G71">
        <v>0</v>
      </c>
      <c r="H71" t="s">
        <v>631</v>
      </c>
      <c r="I71" t="s">
        <v>10451</v>
      </c>
      <c r="J71" t="s">
        <v>1081</v>
      </c>
      <c r="K71" t="s">
        <v>634</v>
      </c>
      <c r="L71" t="s">
        <v>635</v>
      </c>
      <c r="M71" t="s">
        <v>10452</v>
      </c>
      <c r="N71" t="s">
        <v>634</v>
      </c>
      <c r="O71" t="s">
        <v>654</v>
      </c>
      <c r="P71" t="s">
        <v>22</v>
      </c>
      <c r="Q71" t="s">
        <v>655</v>
      </c>
      <c r="R71" t="s">
        <v>635</v>
      </c>
      <c r="S71" t="s">
        <v>10453</v>
      </c>
      <c r="T71" t="s">
        <v>10452</v>
      </c>
    </row>
    <row r="72" spans="1:20" x14ac:dyDescent="0.25">
      <c r="A72" t="s">
        <v>25</v>
      </c>
      <c r="B72" t="s">
        <v>26</v>
      </c>
      <c r="C72">
        <v>50</v>
      </c>
      <c r="D72">
        <v>1</v>
      </c>
      <c r="E72" t="s">
        <v>10450</v>
      </c>
      <c r="F72">
        <v>200</v>
      </c>
      <c r="G72">
        <v>0</v>
      </c>
      <c r="H72" t="s">
        <v>631</v>
      </c>
      <c r="I72" t="s">
        <v>10451</v>
      </c>
      <c r="J72" t="s">
        <v>1081</v>
      </c>
      <c r="K72" t="s">
        <v>634</v>
      </c>
      <c r="L72" t="s">
        <v>635</v>
      </c>
      <c r="M72" t="s">
        <v>10452</v>
      </c>
      <c r="N72" t="s">
        <v>634</v>
      </c>
      <c r="O72" t="s">
        <v>654</v>
      </c>
      <c r="P72" t="s">
        <v>22</v>
      </c>
      <c r="Q72" t="s">
        <v>655</v>
      </c>
      <c r="R72" t="s">
        <v>635</v>
      </c>
      <c r="S72" t="s">
        <v>10453</v>
      </c>
      <c r="T72" t="s">
        <v>10452</v>
      </c>
    </row>
    <row r="73" spans="1:20" x14ac:dyDescent="0.25">
      <c r="A73" t="s">
        <v>20</v>
      </c>
      <c r="B73" t="s">
        <v>21</v>
      </c>
      <c r="C73">
        <v>50</v>
      </c>
      <c r="D73">
        <v>1</v>
      </c>
      <c r="E73" t="s">
        <v>10454</v>
      </c>
      <c r="F73">
        <v>100</v>
      </c>
      <c r="G73">
        <v>0</v>
      </c>
      <c r="H73" t="s">
        <v>703</v>
      </c>
      <c r="I73" t="s">
        <v>10455</v>
      </c>
      <c r="J73" t="s">
        <v>829</v>
      </c>
      <c r="K73" t="s">
        <v>634</v>
      </c>
      <c r="L73" t="s">
        <v>635</v>
      </c>
      <c r="M73" t="s">
        <v>10456</v>
      </c>
      <c r="N73" t="s">
        <v>634</v>
      </c>
      <c r="O73" t="s">
        <v>1520</v>
      </c>
      <c r="P73" t="s">
        <v>22</v>
      </c>
      <c r="Q73" t="s">
        <v>655</v>
      </c>
      <c r="R73" t="s">
        <v>635</v>
      </c>
      <c r="S73" t="s">
        <v>10457</v>
      </c>
      <c r="T73" t="s">
        <v>10456</v>
      </c>
    </row>
    <row r="74" spans="1:20" x14ac:dyDescent="0.25">
      <c r="A74" t="s">
        <v>23</v>
      </c>
      <c r="B74" t="s">
        <v>24</v>
      </c>
      <c r="C74">
        <v>50</v>
      </c>
      <c r="D74">
        <v>1</v>
      </c>
      <c r="E74" t="s">
        <v>10454</v>
      </c>
      <c r="F74">
        <v>100</v>
      </c>
      <c r="G74">
        <v>0</v>
      </c>
      <c r="H74" t="s">
        <v>703</v>
      </c>
      <c r="I74" t="s">
        <v>10455</v>
      </c>
      <c r="J74" t="s">
        <v>829</v>
      </c>
      <c r="K74" t="s">
        <v>634</v>
      </c>
      <c r="L74" t="s">
        <v>635</v>
      </c>
      <c r="M74" t="s">
        <v>10456</v>
      </c>
      <c r="N74" t="s">
        <v>634</v>
      </c>
      <c r="O74" t="s">
        <v>1520</v>
      </c>
      <c r="P74" t="s">
        <v>22</v>
      </c>
      <c r="Q74" t="s">
        <v>655</v>
      </c>
      <c r="R74" t="s">
        <v>635</v>
      </c>
      <c r="S74" t="s">
        <v>10457</v>
      </c>
      <c r="T74" t="s">
        <v>10456</v>
      </c>
    </row>
    <row r="75" spans="1:20" x14ac:dyDescent="0.25">
      <c r="A75" t="s">
        <v>25</v>
      </c>
      <c r="B75" t="s">
        <v>26</v>
      </c>
      <c r="C75">
        <v>50</v>
      </c>
      <c r="D75">
        <v>1</v>
      </c>
      <c r="E75" t="s">
        <v>10454</v>
      </c>
      <c r="F75">
        <v>100</v>
      </c>
      <c r="G75">
        <v>0</v>
      </c>
      <c r="H75" t="s">
        <v>703</v>
      </c>
      <c r="I75" t="s">
        <v>10455</v>
      </c>
      <c r="J75" t="s">
        <v>829</v>
      </c>
      <c r="K75" t="s">
        <v>634</v>
      </c>
      <c r="L75" t="s">
        <v>635</v>
      </c>
      <c r="M75" t="s">
        <v>10456</v>
      </c>
      <c r="N75" t="s">
        <v>634</v>
      </c>
      <c r="O75" t="s">
        <v>1520</v>
      </c>
      <c r="P75" t="s">
        <v>22</v>
      </c>
      <c r="Q75" t="s">
        <v>655</v>
      </c>
      <c r="R75" t="s">
        <v>635</v>
      </c>
      <c r="S75" t="s">
        <v>10457</v>
      </c>
      <c r="T75" t="s">
        <v>10456</v>
      </c>
    </row>
    <row r="76" spans="1:20" x14ac:dyDescent="0.25">
      <c r="A76" t="s">
        <v>20</v>
      </c>
      <c r="B76" t="s">
        <v>21</v>
      </c>
      <c r="C76">
        <v>50</v>
      </c>
      <c r="D76">
        <v>1</v>
      </c>
      <c r="E76" t="s">
        <v>10458</v>
      </c>
      <c r="F76">
        <v>109</v>
      </c>
      <c r="G76">
        <v>9</v>
      </c>
      <c r="H76" t="s">
        <v>703</v>
      </c>
      <c r="I76" t="s">
        <v>10459</v>
      </c>
      <c r="J76" t="s">
        <v>2451</v>
      </c>
      <c r="K76" t="s">
        <v>634</v>
      </c>
      <c r="L76" t="s">
        <v>635</v>
      </c>
      <c r="M76" t="s">
        <v>10460</v>
      </c>
      <c r="N76" t="s">
        <v>634</v>
      </c>
      <c r="O76" t="s">
        <v>637</v>
      </c>
      <c r="P76" t="s">
        <v>22</v>
      </c>
      <c r="Q76" t="s">
        <v>638</v>
      </c>
      <c r="R76" t="s">
        <v>635</v>
      </c>
      <c r="S76" t="s">
        <v>10461</v>
      </c>
      <c r="T76" t="s">
        <v>10460</v>
      </c>
    </row>
    <row r="77" spans="1:20" x14ac:dyDescent="0.25">
      <c r="A77" t="s">
        <v>23</v>
      </c>
      <c r="B77" t="s">
        <v>24</v>
      </c>
      <c r="C77">
        <v>50</v>
      </c>
      <c r="D77">
        <v>1</v>
      </c>
      <c r="E77" t="s">
        <v>10458</v>
      </c>
      <c r="F77">
        <v>109</v>
      </c>
      <c r="G77">
        <v>9</v>
      </c>
      <c r="H77" t="s">
        <v>703</v>
      </c>
      <c r="I77" t="s">
        <v>10459</v>
      </c>
      <c r="J77" t="s">
        <v>2451</v>
      </c>
      <c r="K77" t="s">
        <v>634</v>
      </c>
      <c r="L77" t="s">
        <v>635</v>
      </c>
      <c r="M77" t="s">
        <v>10460</v>
      </c>
      <c r="N77" t="s">
        <v>634</v>
      </c>
      <c r="O77" t="s">
        <v>637</v>
      </c>
      <c r="P77" t="s">
        <v>22</v>
      </c>
      <c r="Q77" t="s">
        <v>638</v>
      </c>
      <c r="R77" t="s">
        <v>635</v>
      </c>
      <c r="S77" t="s">
        <v>10461</v>
      </c>
      <c r="T77" t="s">
        <v>10460</v>
      </c>
    </row>
    <row r="78" spans="1:20" x14ac:dyDescent="0.25">
      <c r="A78" t="s">
        <v>25</v>
      </c>
      <c r="B78" t="s">
        <v>26</v>
      </c>
      <c r="C78">
        <v>50</v>
      </c>
      <c r="D78">
        <v>1</v>
      </c>
      <c r="E78" t="s">
        <v>10458</v>
      </c>
      <c r="F78">
        <v>109</v>
      </c>
      <c r="G78">
        <v>9</v>
      </c>
      <c r="H78" t="s">
        <v>703</v>
      </c>
      <c r="I78" t="s">
        <v>10459</v>
      </c>
      <c r="J78" t="s">
        <v>2451</v>
      </c>
      <c r="K78" t="s">
        <v>634</v>
      </c>
      <c r="L78" t="s">
        <v>635</v>
      </c>
      <c r="M78" t="s">
        <v>10460</v>
      </c>
      <c r="N78" t="s">
        <v>634</v>
      </c>
      <c r="O78" t="s">
        <v>637</v>
      </c>
      <c r="P78" t="s">
        <v>22</v>
      </c>
      <c r="Q78" t="s">
        <v>638</v>
      </c>
      <c r="R78" t="s">
        <v>635</v>
      </c>
      <c r="S78" t="s">
        <v>10461</v>
      </c>
      <c r="T78" t="s">
        <v>10460</v>
      </c>
    </row>
    <row r="79" spans="1:20" x14ac:dyDescent="0.25">
      <c r="A79" t="s">
        <v>164</v>
      </c>
      <c r="B79" t="s">
        <v>165</v>
      </c>
      <c r="C79">
        <v>33.333333333333336</v>
      </c>
      <c r="D79">
        <v>3</v>
      </c>
      <c r="E79" t="s">
        <v>10462</v>
      </c>
      <c r="F79">
        <v>100</v>
      </c>
      <c r="G79">
        <v>0</v>
      </c>
      <c r="H79" t="s">
        <v>631</v>
      </c>
      <c r="I79" t="s">
        <v>10455</v>
      </c>
      <c r="J79" t="s">
        <v>829</v>
      </c>
      <c r="K79" t="s">
        <v>634</v>
      </c>
      <c r="L79" t="s">
        <v>635</v>
      </c>
      <c r="M79" t="s">
        <v>10463</v>
      </c>
      <c r="N79" t="s">
        <v>634</v>
      </c>
      <c r="O79" t="s">
        <v>1520</v>
      </c>
      <c r="P79" t="s">
        <v>22</v>
      </c>
      <c r="Q79" t="s">
        <v>655</v>
      </c>
      <c r="R79" t="s">
        <v>635</v>
      </c>
      <c r="S79" t="s">
        <v>10464</v>
      </c>
      <c r="T79" t="s">
        <v>10463</v>
      </c>
    </row>
    <row r="80" spans="1:20" x14ac:dyDescent="0.25">
      <c r="A80" t="s">
        <v>20</v>
      </c>
      <c r="B80" t="s">
        <v>21</v>
      </c>
      <c r="C80">
        <v>50</v>
      </c>
      <c r="D80">
        <v>1</v>
      </c>
      <c r="E80" t="s">
        <v>10465</v>
      </c>
      <c r="F80">
        <v>100</v>
      </c>
      <c r="G80">
        <v>0</v>
      </c>
      <c r="H80" t="s">
        <v>631</v>
      </c>
      <c r="I80" t="s">
        <v>10466</v>
      </c>
      <c r="J80" t="s">
        <v>1976</v>
      </c>
      <c r="K80" t="s">
        <v>634</v>
      </c>
      <c r="L80" t="s">
        <v>635</v>
      </c>
      <c r="M80" t="s">
        <v>10467</v>
      </c>
      <c r="N80" t="s">
        <v>634</v>
      </c>
      <c r="O80" t="s">
        <v>707</v>
      </c>
      <c r="P80" t="s">
        <v>22</v>
      </c>
      <c r="Q80" t="s">
        <v>638</v>
      </c>
      <c r="R80" t="s">
        <v>635</v>
      </c>
      <c r="S80" t="s">
        <v>10468</v>
      </c>
      <c r="T80" t="s">
        <v>10467</v>
      </c>
    </row>
    <row r="81" spans="1:20" x14ac:dyDescent="0.25">
      <c r="A81" t="s">
        <v>23</v>
      </c>
      <c r="B81" t="s">
        <v>24</v>
      </c>
      <c r="C81">
        <v>50</v>
      </c>
      <c r="D81">
        <v>1</v>
      </c>
      <c r="E81" t="s">
        <v>10465</v>
      </c>
      <c r="F81">
        <v>100</v>
      </c>
      <c r="G81">
        <v>0</v>
      </c>
      <c r="H81" t="s">
        <v>631</v>
      </c>
      <c r="I81" t="s">
        <v>10466</v>
      </c>
      <c r="J81" t="s">
        <v>1976</v>
      </c>
      <c r="K81" t="s">
        <v>634</v>
      </c>
      <c r="L81" t="s">
        <v>635</v>
      </c>
      <c r="M81" t="s">
        <v>10467</v>
      </c>
      <c r="N81" t="s">
        <v>634</v>
      </c>
      <c r="O81" t="s">
        <v>707</v>
      </c>
      <c r="P81" t="s">
        <v>22</v>
      </c>
      <c r="Q81" t="s">
        <v>638</v>
      </c>
      <c r="R81" t="s">
        <v>635</v>
      </c>
      <c r="S81" t="s">
        <v>10468</v>
      </c>
      <c r="T81" t="s">
        <v>10467</v>
      </c>
    </row>
    <row r="82" spans="1:20" x14ac:dyDescent="0.25">
      <c r="A82" t="s">
        <v>25</v>
      </c>
      <c r="B82" t="s">
        <v>26</v>
      </c>
      <c r="C82">
        <v>50</v>
      </c>
      <c r="D82">
        <v>1</v>
      </c>
      <c r="E82" t="s">
        <v>10465</v>
      </c>
      <c r="F82">
        <v>100</v>
      </c>
      <c r="G82">
        <v>0</v>
      </c>
      <c r="H82" t="s">
        <v>631</v>
      </c>
      <c r="I82" t="s">
        <v>10466</v>
      </c>
      <c r="J82" t="s">
        <v>1976</v>
      </c>
      <c r="K82" t="s">
        <v>634</v>
      </c>
      <c r="L82" t="s">
        <v>635</v>
      </c>
      <c r="M82" t="s">
        <v>10467</v>
      </c>
      <c r="N82" t="s">
        <v>634</v>
      </c>
      <c r="O82" t="s">
        <v>707</v>
      </c>
      <c r="P82" t="s">
        <v>22</v>
      </c>
      <c r="Q82" t="s">
        <v>638</v>
      </c>
      <c r="R82" t="s">
        <v>635</v>
      </c>
      <c r="S82" t="s">
        <v>10468</v>
      </c>
      <c r="T82" t="s">
        <v>10467</v>
      </c>
    </row>
    <row r="83" spans="1:20" x14ac:dyDescent="0.25">
      <c r="A83" t="s">
        <v>118</v>
      </c>
      <c r="B83" t="s">
        <v>91</v>
      </c>
      <c r="C83">
        <v>66</v>
      </c>
      <c r="D83">
        <v>1</v>
      </c>
      <c r="E83" t="s">
        <v>10469</v>
      </c>
      <c r="F83">
        <v>169.75</v>
      </c>
      <c r="G83">
        <v>7</v>
      </c>
      <c r="H83" t="s">
        <v>2479</v>
      </c>
      <c r="I83" t="s">
        <v>10470</v>
      </c>
      <c r="J83" t="s">
        <v>10471</v>
      </c>
      <c r="K83" t="s">
        <v>1570</v>
      </c>
      <c r="L83" t="s">
        <v>10472</v>
      </c>
      <c r="M83" t="s">
        <v>10467</v>
      </c>
      <c r="N83" t="s">
        <v>634</v>
      </c>
      <c r="O83" t="s">
        <v>689</v>
      </c>
      <c r="P83" t="s">
        <v>40</v>
      </c>
      <c r="Q83" t="s">
        <v>690</v>
      </c>
      <c r="R83" t="s">
        <v>635</v>
      </c>
      <c r="S83" t="s">
        <v>10473</v>
      </c>
      <c r="T83" t="s">
        <v>10474</v>
      </c>
    </row>
    <row r="84" spans="1:20" x14ac:dyDescent="0.25">
      <c r="A84" t="s">
        <v>89</v>
      </c>
      <c r="B84" t="s">
        <v>928</v>
      </c>
      <c r="C84">
        <v>66</v>
      </c>
      <c r="D84">
        <v>1</v>
      </c>
      <c r="E84" t="s">
        <v>10469</v>
      </c>
      <c r="F84">
        <v>169.75</v>
      </c>
      <c r="G84">
        <v>7</v>
      </c>
      <c r="H84" t="s">
        <v>2479</v>
      </c>
      <c r="I84" t="s">
        <v>10470</v>
      </c>
      <c r="J84" t="s">
        <v>10471</v>
      </c>
      <c r="K84" t="s">
        <v>1570</v>
      </c>
      <c r="L84" t="s">
        <v>10472</v>
      </c>
      <c r="M84" t="s">
        <v>10467</v>
      </c>
      <c r="N84" t="s">
        <v>634</v>
      </c>
      <c r="O84" t="s">
        <v>689</v>
      </c>
      <c r="P84" t="s">
        <v>40</v>
      </c>
      <c r="Q84" t="s">
        <v>690</v>
      </c>
      <c r="R84" t="s">
        <v>635</v>
      </c>
      <c r="S84" t="s">
        <v>10473</v>
      </c>
      <c r="T84" t="s">
        <v>10474</v>
      </c>
    </row>
    <row r="85" spans="1:20" x14ac:dyDescent="0.25">
      <c r="A85" t="s">
        <v>39</v>
      </c>
      <c r="B85" t="s">
        <v>44</v>
      </c>
      <c r="C85">
        <v>67</v>
      </c>
      <c r="D85">
        <v>1</v>
      </c>
      <c r="E85" t="s">
        <v>10469</v>
      </c>
      <c r="F85">
        <v>169.75</v>
      </c>
      <c r="G85">
        <v>7</v>
      </c>
      <c r="H85" t="s">
        <v>2479</v>
      </c>
      <c r="I85" t="s">
        <v>10470</v>
      </c>
      <c r="J85" t="s">
        <v>10471</v>
      </c>
      <c r="K85" t="s">
        <v>1570</v>
      </c>
      <c r="L85" t="s">
        <v>10472</v>
      </c>
      <c r="M85" t="s">
        <v>10467</v>
      </c>
      <c r="N85" t="s">
        <v>634</v>
      </c>
      <c r="O85" t="s">
        <v>689</v>
      </c>
      <c r="P85" t="s">
        <v>40</v>
      </c>
      <c r="Q85" t="s">
        <v>690</v>
      </c>
      <c r="R85" t="s">
        <v>635</v>
      </c>
      <c r="S85" t="s">
        <v>10473</v>
      </c>
      <c r="T85" t="s">
        <v>10474</v>
      </c>
    </row>
    <row r="86" spans="1:20" x14ac:dyDescent="0.25">
      <c r="A86" t="s">
        <v>39</v>
      </c>
      <c r="B86" t="s">
        <v>230</v>
      </c>
      <c r="C86">
        <v>60.12</v>
      </c>
      <c r="D86">
        <v>2</v>
      </c>
      <c r="E86" t="s">
        <v>10475</v>
      </c>
      <c r="F86">
        <v>127.24</v>
      </c>
      <c r="G86">
        <v>7</v>
      </c>
      <c r="H86" t="s">
        <v>1248</v>
      </c>
      <c r="I86" t="s">
        <v>10476</v>
      </c>
      <c r="J86" t="s">
        <v>10477</v>
      </c>
      <c r="K86" t="s">
        <v>10478</v>
      </c>
      <c r="L86" t="s">
        <v>635</v>
      </c>
      <c r="M86" t="s">
        <v>634</v>
      </c>
      <c r="N86" t="s">
        <v>634</v>
      </c>
      <c r="O86" t="s">
        <v>689</v>
      </c>
      <c r="P86" t="s">
        <v>40</v>
      </c>
      <c r="Q86" t="s">
        <v>634</v>
      </c>
      <c r="R86" t="s">
        <v>635</v>
      </c>
      <c r="S86" t="s">
        <v>634</v>
      </c>
      <c r="T86" t="s">
        <v>10479</v>
      </c>
    </row>
    <row r="87" spans="1:20" x14ac:dyDescent="0.25">
      <c r="A87" t="s">
        <v>533</v>
      </c>
      <c r="B87" t="s">
        <v>137</v>
      </c>
      <c r="C87">
        <v>71</v>
      </c>
      <c r="D87">
        <v>1</v>
      </c>
      <c r="E87" t="s">
        <v>10480</v>
      </c>
      <c r="F87">
        <v>138</v>
      </c>
      <c r="G87">
        <v>67</v>
      </c>
      <c r="H87" t="s">
        <v>641</v>
      </c>
      <c r="I87" t="s">
        <v>10481</v>
      </c>
      <c r="J87" t="s">
        <v>10482</v>
      </c>
      <c r="K87" t="s">
        <v>10483</v>
      </c>
      <c r="L87" t="s">
        <v>8384</v>
      </c>
      <c r="M87" t="s">
        <v>10484</v>
      </c>
      <c r="N87" t="s">
        <v>634</v>
      </c>
      <c r="O87" t="s">
        <v>647</v>
      </c>
      <c r="P87" t="s">
        <v>43</v>
      </c>
      <c r="Q87" t="s">
        <v>648</v>
      </c>
      <c r="R87" t="s">
        <v>635</v>
      </c>
      <c r="S87" t="s">
        <v>10485</v>
      </c>
      <c r="T87" t="s">
        <v>10484</v>
      </c>
    </row>
    <row r="88" spans="1:20" x14ac:dyDescent="0.25">
      <c r="A88" t="s">
        <v>39</v>
      </c>
      <c r="B88" t="s">
        <v>44</v>
      </c>
      <c r="C88">
        <v>66.333333333333329</v>
      </c>
      <c r="D88">
        <v>3</v>
      </c>
      <c r="E88" t="s">
        <v>10486</v>
      </c>
      <c r="F88">
        <v>232</v>
      </c>
      <c r="G88">
        <v>0</v>
      </c>
      <c r="H88" t="s">
        <v>641</v>
      </c>
      <c r="I88" t="s">
        <v>7118</v>
      </c>
      <c r="J88" t="s">
        <v>10487</v>
      </c>
      <c r="K88" t="s">
        <v>10488</v>
      </c>
      <c r="L88" t="s">
        <v>946</v>
      </c>
      <c r="M88" t="s">
        <v>10489</v>
      </c>
      <c r="N88" t="s">
        <v>634</v>
      </c>
      <c r="O88" t="s">
        <v>647</v>
      </c>
      <c r="P88" t="s">
        <v>43</v>
      </c>
      <c r="Q88" t="s">
        <v>648</v>
      </c>
      <c r="R88" t="s">
        <v>635</v>
      </c>
      <c r="S88" t="s">
        <v>10490</v>
      </c>
      <c r="T88" t="s">
        <v>10489</v>
      </c>
    </row>
    <row r="89" spans="1:20" x14ac:dyDescent="0.25">
      <c r="A89" t="s">
        <v>533</v>
      </c>
      <c r="B89" t="s">
        <v>3767</v>
      </c>
      <c r="C89">
        <v>62.7</v>
      </c>
      <c r="D89">
        <v>1</v>
      </c>
      <c r="E89" t="s">
        <v>10491</v>
      </c>
      <c r="F89">
        <v>188.08</v>
      </c>
      <c r="G89">
        <v>0</v>
      </c>
      <c r="H89" t="s">
        <v>1114</v>
      </c>
      <c r="I89" t="s">
        <v>10492</v>
      </c>
      <c r="J89" t="s">
        <v>10493</v>
      </c>
      <c r="K89" t="s">
        <v>10494</v>
      </c>
      <c r="L89" t="s">
        <v>10495</v>
      </c>
      <c r="M89" t="s">
        <v>10496</v>
      </c>
      <c r="N89" t="s">
        <v>634</v>
      </c>
      <c r="O89" t="s">
        <v>689</v>
      </c>
      <c r="P89" t="s">
        <v>40</v>
      </c>
      <c r="Q89" t="s">
        <v>690</v>
      </c>
      <c r="R89" t="s">
        <v>635</v>
      </c>
      <c r="S89" t="s">
        <v>10497</v>
      </c>
      <c r="T89" t="s">
        <v>10496</v>
      </c>
    </row>
    <row r="90" spans="1:20" x14ac:dyDescent="0.25">
      <c r="A90" t="s">
        <v>533</v>
      </c>
      <c r="B90" t="s">
        <v>3767</v>
      </c>
      <c r="C90">
        <v>62.69</v>
      </c>
      <c r="D90">
        <v>2</v>
      </c>
      <c r="E90" t="s">
        <v>10491</v>
      </c>
      <c r="F90">
        <v>188.08</v>
      </c>
      <c r="G90">
        <v>0</v>
      </c>
      <c r="H90" t="s">
        <v>1114</v>
      </c>
      <c r="I90" t="s">
        <v>10492</v>
      </c>
      <c r="J90" t="s">
        <v>10493</v>
      </c>
      <c r="K90" t="s">
        <v>10494</v>
      </c>
      <c r="L90" t="s">
        <v>10495</v>
      </c>
      <c r="M90" t="s">
        <v>10496</v>
      </c>
      <c r="N90" t="s">
        <v>634</v>
      </c>
      <c r="O90" t="s">
        <v>689</v>
      </c>
      <c r="P90" t="s">
        <v>40</v>
      </c>
      <c r="Q90" t="s">
        <v>690</v>
      </c>
      <c r="R90" t="s">
        <v>635</v>
      </c>
      <c r="S90" t="s">
        <v>10497</v>
      </c>
      <c r="T90" t="s">
        <v>10496</v>
      </c>
    </row>
    <row r="91" spans="1:20" x14ac:dyDescent="0.25">
      <c r="A91" t="s">
        <v>20</v>
      </c>
      <c r="B91" t="s">
        <v>21</v>
      </c>
      <c r="C91">
        <v>50</v>
      </c>
      <c r="D91">
        <v>1</v>
      </c>
      <c r="E91" t="s">
        <v>10498</v>
      </c>
      <c r="F91">
        <v>100</v>
      </c>
      <c r="G91">
        <v>0</v>
      </c>
      <c r="H91" t="s">
        <v>631</v>
      </c>
      <c r="I91" t="s">
        <v>10499</v>
      </c>
      <c r="J91" t="s">
        <v>10500</v>
      </c>
      <c r="K91" t="s">
        <v>634</v>
      </c>
      <c r="L91" t="s">
        <v>635</v>
      </c>
      <c r="M91" t="s">
        <v>10501</v>
      </c>
      <c r="N91" t="s">
        <v>634</v>
      </c>
      <c r="O91" t="s">
        <v>637</v>
      </c>
      <c r="P91" t="s">
        <v>22</v>
      </c>
      <c r="Q91" t="s">
        <v>638</v>
      </c>
      <c r="R91" t="s">
        <v>635</v>
      </c>
      <c r="S91" t="s">
        <v>10502</v>
      </c>
      <c r="T91" t="s">
        <v>10501</v>
      </c>
    </row>
    <row r="92" spans="1:20" x14ac:dyDescent="0.25">
      <c r="A92" t="s">
        <v>23</v>
      </c>
      <c r="B92" t="s">
        <v>24</v>
      </c>
      <c r="C92">
        <v>50</v>
      </c>
      <c r="D92">
        <v>1</v>
      </c>
      <c r="E92" t="s">
        <v>10498</v>
      </c>
      <c r="F92">
        <v>100</v>
      </c>
      <c r="G92">
        <v>0</v>
      </c>
      <c r="H92" t="s">
        <v>631</v>
      </c>
      <c r="I92" t="s">
        <v>10499</v>
      </c>
      <c r="J92" t="s">
        <v>10500</v>
      </c>
      <c r="K92" t="s">
        <v>634</v>
      </c>
      <c r="L92" t="s">
        <v>635</v>
      </c>
      <c r="M92" t="s">
        <v>10501</v>
      </c>
      <c r="N92" t="s">
        <v>634</v>
      </c>
      <c r="O92" t="s">
        <v>637</v>
      </c>
      <c r="P92" t="s">
        <v>22</v>
      </c>
      <c r="Q92" t="s">
        <v>638</v>
      </c>
      <c r="R92" t="s">
        <v>635</v>
      </c>
      <c r="S92" t="s">
        <v>10502</v>
      </c>
      <c r="T92" t="s">
        <v>10501</v>
      </c>
    </row>
    <row r="93" spans="1:20" x14ac:dyDescent="0.25">
      <c r="A93" t="s">
        <v>25</v>
      </c>
      <c r="B93" t="s">
        <v>26</v>
      </c>
      <c r="C93">
        <v>50</v>
      </c>
      <c r="D93">
        <v>1</v>
      </c>
      <c r="E93" t="s">
        <v>10498</v>
      </c>
      <c r="F93">
        <v>100</v>
      </c>
      <c r="G93">
        <v>0</v>
      </c>
      <c r="H93" t="s">
        <v>631</v>
      </c>
      <c r="I93" t="s">
        <v>10499</v>
      </c>
      <c r="J93" t="s">
        <v>10500</v>
      </c>
      <c r="K93" t="s">
        <v>634</v>
      </c>
      <c r="L93" t="s">
        <v>635</v>
      </c>
      <c r="M93" t="s">
        <v>10501</v>
      </c>
      <c r="N93" t="s">
        <v>634</v>
      </c>
      <c r="O93" t="s">
        <v>637</v>
      </c>
      <c r="P93" t="s">
        <v>22</v>
      </c>
      <c r="Q93" t="s">
        <v>638</v>
      </c>
      <c r="R93" t="s">
        <v>635</v>
      </c>
      <c r="S93" t="s">
        <v>10502</v>
      </c>
      <c r="T93" t="s">
        <v>10501</v>
      </c>
    </row>
    <row r="94" spans="1:20" x14ac:dyDescent="0.25">
      <c r="A94" t="s">
        <v>20</v>
      </c>
      <c r="B94" t="s">
        <v>21</v>
      </c>
      <c r="C94">
        <v>60</v>
      </c>
      <c r="D94">
        <v>2</v>
      </c>
      <c r="E94" t="s">
        <v>10503</v>
      </c>
      <c r="F94">
        <v>200</v>
      </c>
      <c r="G94">
        <v>0</v>
      </c>
      <c r="H94" t="s">
        <v>631</v>
      </c>
      <c r="I94" t="s">
        <v>10504</v>
      </c>
      <c r="J94" t="s">
        <v>2472</v>
      </c>
      <c r="K94" t="s">
        <v>634</v>
      </c>
      <c r="L94" t="s">
        <v>635</v>
      </c>
      <c r="M94" t="s">
        <v>10505</v>
      </c>
      <c r="N94" t="s">
        <v>634</v>
      </c>
      <c r="O94" t="s">
        <v>707</v>
      </c>
      <c r="P94" t="s">
        <v>22</v>
      </c>
      <c r="Q94" t="s">
        <v>638</v>
      </c>
      <c r="R94" t="s">
        <v>635</v>
      </c>
      <c r="S94" t="s">
        <v>10506</v>
      </c>
      <c r="T94" t="s">
        <v>10505</v>
      </c>
    </row>
    <row r="95" spans="1:20" x14ac:dyDescent="0.25">
      <c r="A95" t="s">
        <v>23</v>
      </c>
      <c r="B95" t="s">
        <v>24</v>
      </c>
      <c r="C95">
        <v>60</v>
      </c>
      <c r="D95">
        <v>2</v>
      </c>
      <c r="E95" t="s">
        <v>10503</v>
      </c>
      <c r="F95">
        <v>200</v>
      </c>
      <c r="G95">
        <v>0</v>
      </c>
      <c r="H95" t="s">
        <v>631</v>
      </c>
      <c r="I95" t="s">
        <v>10504</v>
      </c>
      <c r="J95" t="s">
        <v>2472</v>
      </c>
      <c r="K95" t="s">
        <v>634</v>
      </c>
      <c r="L95" t="s">
        <v>635</v>
      </c>
      <c r="M95" t="s">
        <v>10505</v>
      </c>
      <c r="N95" t="s">
        <v>634</v>
      </c>
      <c r="O95" t="s">
        <v>707</v>
      </c>
      <c r="P95" t="s">
        <v>22</v>
      </c>
      <c r="Q95" t="s">
        <v>638</v>
      </c>
      <c r="R95" t="s">
        <v>635</v>
      </c>
      <c r="S95" t="s">
        <v>10506</v>
      </c>
      <c r="T95" t="s">
        <v>10505</v>
      </c>
    </row>
    <row r="96" spans="1:20" x14ac:dyDescent="0.25">
      <c r="A96" t="s">
        <v>25</v>
      </c>
      <c r="B96" t="s">
        <v>26</v>
      </c>
      <c r="C96">
        <v>60</v>
      </c>
      <c r="D96">
        <v>2</v>
      </c>
      <c r="E96" t="s">
        <v>10503</v>
      </c>
      <c r="F96">
        <v>200</v>
      </c>
      <c r="G96">
        <v>0</v>
      </c>
      <c r="H96" t="s">
        <v>631</v>
      </c>
      <c r="I96" t="s">
        <v>10504</v>
      </c>
      <c r="J96" t="s">
        <v>2472</v>
      </c>
      <c r="K96" t="s">
        <v>634</v>
      </c>
      <c r="L96" t="s">
        <v>635</v>
      </c>
      <c r="M96" t="s">
        <v>10505</v>
      </c>
      <c r="N96" t="s">
        <v>634</v>
      </c>
      <c r="O96" t="s">
        <v>707</v>
      </c>
      <c r="P96" t="s">
        <v>22</v>
      </c>
      <c r="Q96" t="s">
        <v>638</v>
      </c>
      <c r="R96" t="s">
        <v>635</v>
      </c>
      <c r="S96" t="s">
        <v>10506</v>
      </c>
      <c r="T96" t="s">
        <v>10505</v>
      </c>
    </row>
    <row r="97" spans="1:20" x14ac:dyDescent="0.25">
      <c r="A97" t="s">
        <v>20</v>
      </c>
      <c r="B97" t="s">
        <v>21</v>
      </c>
      <c r="C97">
        <v>60</v>
      </c>
      <c r="D97">
        <v>2</v>
      </c>
      <c r="E97" t="s">
        <v>10507</v>
      </c>
      <c r="F97">
        <v>182</v>
      </c>
      <c r="G97">
        <v>0</v>
      </c>
      <c r="H97" t="s">
        <v>631</v>
      </c>
      <c r="I97" t="s">
        <v>10508</v>
      </c>
      <c r="J97" t="s">
        <v>4638</v>
      </c>
      <c r="K97" t="s">
        <v>634</v>
      </c>
      <c r="L97" t="s">
        <v>635</v>
      </c>
      <c r="M97" t="s">
        <v>10509</v>
      </c>
      <c r="N97" t="s">
        <v>634</v>
      </c>
      <c r="O97" t="s">
        <v>637</v>
      </c>
      <c r="P97" t="s">
        <v>22</v>
      </c>
      <c r="Q97" t="s">
        <v>638</v>
      </c>
      <c r="R97" t="s">
        <v>635</v>
      </c>
      <c r="S97" t="s">
        <v>10510</v>
      </c>
      <c r="T97" t="s">
        <v>10509</v>
      </c>
    </row>
    <row r="98" spans="1:20" x14ac:dyDescent="0.25">
      <c r="A98" t="s">
        <v>23</v>
      </c>
      <c r="B98" t="s">
        <v>24</v>
      </c>
      <c r="C98">
        <v>60</v>
      </c>
      <c r="D98">
        <v>2</v>
      </c>
      <c r="E98" t="s">
        <v>10507</v>
      </c>
      <c r="F98">
        <v>182</v>
      </c>
      <c r="G98">
        <v>0</v>
      </c>
      <c r="H98" t="s">
        <v>631</v>
      </c>
      <c r="I98" t="s">
        <v>10508</v>
      </c>
      <c r="J98" t="s">
        <v>4638</v>
      </c>
      <c r="K98" t="s">
        <v>634</v>
      </c>
      <c r="L98" t="s">
        <v>635</v>
      </c>
      <c r="M98" t="s">
        <v>10509</v>
      </c>
      <c r="N98" t="s">
        <v>634</v>
      </c>
      <c r="O98" t="s">
        <v>637</v>
      </c>
      <c r="P98" t="s">
        <v>22</v>
      </c>
      <c r="Q98" t="s">
        <v>638</v>
      </c>
      <c r="R98" t="s">
        <v>635</v>
      </c>
      <c r="S98" t="s">
        <v>10510</v>
      </c>
      <c r="T98" t="s">
        <v>10509</v>
      </c>
    </row>
    <row r="99" spans="1:20" x14ac:dyDescent="0.25">
      <c r="A99" t="s">
        <v>25</v>
      </c>
      <c r="B99" t="s">
        <v>26</v>
      </c>
      <c r="C99">
        <v>60</v>
      </c>
      <c r="D99">
        <v>2</v>
      </c>
      <c r="E99" t="s">
        <v>10507</v>
      </c>
      <c r="F99">
        <v>182</v>
      </c>
      <c r="G99">
        <v>0</v>
      </c>
      <c r="H99" t="s">
        <v>631</v>
      </c>
      <c r="I99" t="s">
        <v>10508</v>
      </c>
      <c r="J99" t="s">
        <v>4638</v>
      </c>
      <c r="K99" t="s">
        <v>634</v>
      </c>
      <c r="L99" t="s">
        <v>635</v>
      </c>
      <c r="M99" t="s">
        <v>10509</v>
      </c>
      <c r="N99" t="s">
        <v>634</v>
      </c>
      <c r="O99" t="s">
        <v>637</v>
      </c>
      <c r="P99" t="s">
        <v>22</v>
      </c>
      <c r="Q99" t="s">
        <v>638</v>
      </c>
      <c r="R99" t="s">
        <v>635</v>
      </c>
      <c r="S99" t="s">
        <v>10510</v>
      </c>
      <c r="T99" t="s">
        <v>10509</v>
      </c>
    </row>
    <row r="100" spans="1:20" x14ac:dyDescent="0.25">
      <c r="A100" t="s">
        <v>20</v>
      </c>
      <c r="B100" t="s">
        <v>21</v>
      </c>
      <c r="C100">
        <v>50</v>
      </c>
      <c r="D100">
        <v>1</v>
      </c>
      <c r="E100" t="s">
        <v>10511</v>
      </c>
      <c r="F100">
        <v>100</v>
      </c>
      <c r="G100">
        <v>0</v>
      </c>
      <c r="H100" t="s">
        <v>631</v>
      </c>
      <c r="I100" t="s">
        <v>10512</v>
      </c>
      <c r="J100" t="s">
        <v>1128</v>
      </c>
      <c r="K100" t="s">
        <v>634</v>
      </c>
      <c r="L100" t="s">
        <v>635</v>
      </c>
      <c r="M100" t="s">
        <v>10513</v>
      </c>
      <c r="N100" t="s">
        <v>634</v>
      </c>
      <c r="O100" t="s">
        <v>637</v>
      </c>
      <c r="P100" t="s">
        <v>22</v>
      </c>
      <c r="Q100" t="s">
        <v>638</v>
      </c>
      <c r="R100" t="s">
        <v>635</v>
      </c>
      <c r="S100" t="s">
        <v>10514</v>
      </c>
      <c r="T100" t="s">
        <v>10513</v>
      </c>
    </row>
    <row r="101" spans="1:20" x14ac:dyDescent="0.25">
      <c r="A101" t="s">
        <v>23</v>
      </c>
      <c r="B101" t="s">
        <v>24</v>
      </c>
      <c r="C101">
        <v>50</v>
      </c>
      <c r="D101">
        <v>1</v>
      </c>
      <c r="E101" t="s">
        <v>10511</v>
      </c>
      <c r="F101">
        <v>100</v>
      </c>
      <c r="G101">
        <v>0</v>
      </c>
      <c r="H101" t="s">
        <v>631</v>
      </c>
      <c r="I101" t="s">
        <v>10512</v>
      </c>
      <c r="J101" t="s">
        <v>1128</v>
      </c>
      <c r="K101" t="s">
        <v>634</v>
      </c>
      <c r="L101" t="s">
        <v>635</v>
      </c>
      <c r="M101" t="s">
        <v>10513</v>
      </c>
      <c r="N101" t="s">
        <v>634</v>
      </c>
      <c r="O101" t="s">
        <v>637</v>
      </c>
      <c r="P101" t="s">
        <v>22</v>
      </c>
      <c r="Q101" t="s">
        <v>638</v>
      </c>
      <c r="R101" t="s">
        <v>635</v>
      </c>
      <c r="S101" t="s">
        <v>10514</v>
      </c>
      <c r="T101" t="s">
        <v>10513</v>
      </c>
    </row>
    <row r="102" spans="1:20" x14ac:dyDescent="0.25">
      <c r="A102" t="s">
        <v>25</v>
      </c>
      <c r="B102" t="s">
        <v>26</v>
      </c>
      <c r="C102">
        <v>50</v>
      </c>
      <c r="D102">
        <v>1</v>
      </c>
      <c r="E102" t="s">
        <v>10511</v>
      </c>
      <c r="F102">
        <v>100</v>
      </c>
      <c r="G102">
        <v>0</v>
      </c>
      <c r="H102" t="s">
        <v>631</v>
      </c>
      <c r="I102" t="s">
        <v>10512</v>
      </c>
      <c r="J102" t="s">
        <v>1128</v>
      </c>
      <c r="K102" t="s">
        <v>634</v>
      </c>
      <c r="L102" t="s">
        <v>635</v>
      </c>
      <c r="M102" t="s">
        <v>10513</v>
      </c>
      <c r="N102" t="s">
        <v>634</v>
      </c>
      <c r="O102" t="s">
        <v>637</v>
      </c>
      <c r="P102" t="s">
        <v>22</v>
      </c>
      <c r="Q102" t="s">
        <v>638</v>
      </c>
      <c r="R102" t="s">
        <v>635</v>
      </c>
      <c r="S102" t="s">
        <v>10514</v>
      </c>
      <c r="T102" t="s">
        <v>10513</v>
      </c>
    </row>
    <row r="103" spans="1:20" x14ac:dyDescent="0.25">
      <c r="A103" t="s">
        <v>20</v>
      </c>
      <c r="B103" t="s">
        <v>21</v>
      </c>
      <c r="C103">
        <v>50</v>
      </c>
      <c r="D103">
        <v>1</v>
      </c>
      <c r="E103" t="s">
        <v>10515</v>
      </c>
      <c r="F103">
        <v>100</v>
      </c>
      <c r="G103">
        <v>0</v>
      </c>
      <c r="H103" t="s">
        <v>631</v>
      </c>
      <c r="I103" t="s">
        <v>10516</v>
      </c>
      <c r="J103" t="s">
        <v>10517</v>
      </c>
      <c r="K103" t="s">
        <v>634</v>
      </c>
      <c r="L103" t="s">
        <v>635</v>
      </c>
      <c r="M103" t="s">
        <v>10518</v>
      </c>
      <c r="N103" t="s">
        <v>634</v>
      </c>
      <c r="O103" t="s">
        <v>637</v>
      </c>
      <c r="P103" t="s">
        <v>22</v>
      </c>
      <c r="Q103" t="s">
        <v>638</v>
      </c>
      <c r="R103" t="s">
        <v>635</v>
      </c>
      <c r="S103" t="s">
        <v>10519</v>
      </c>
      <c r="T103" t="s">
        <v>10518</v>
      </c>
    </row>
    <row r="104" spans="1:20" x14ac:dyDescent="0.25">
      <c r="A104" t="s">
        <v>23</v>
      </c>
      <c r="B104" t="s">
        <v>24</v>
      </c>
      <c r="C104">
        <v>50</v>
      </c>
      <c r="D104">
        <v>1</v>
      </c>
      <c r="E104" t="s">
        <v>10515</v>
      </c>
      <c r="F104">
        <v>100</v>
      </c>
      <c r="G104">
        <v>0</v>
      </c>
      <c r="H104" t="s">
        <v>631</v>
      </c>
      <c r="I104" t="s">
        <v>10516</v>
      </c>
      <c r="J104" t="s">
        <v>10517</v>
      </c>
      <c r="K104" t="s">
        <v>634</v>
      </c>
      <c r="L104" t="s">
        <v>635</v>
      </c>
      <c r="M104" t="s">
        <v>10518</v>
      </c>
      <c r="N104" t="s">
        <v>634</v>
      </c>
      <c r="O104" t="s">
        <v>637</v>
      </c>
      <c r="P104" t="s">
        <v>22</v>
      </c>
      <c r="Q104" t="s">
        <v>638</v>
      </c>
      <c r="R104" t="s">
        <v>635</v>
      </c>
      <c r="S104" t="s">
        <v>10519</v>
      </c>
      <c r="T104" t="s">
        <v>10518</v>
      </c>
    </row>
    <row r="105" spans="1:20" x14ac:dyDescent="0.25">
      <c r="A105" t="s">
        <v>25</v>
      </c>
      <c r="B105" t="s">
        <v>26</v>
      </c>
      <c r="C105">
        <v>50</v>
      </c>
      <c r="D105">
        <v>1</v>
      </c>
      <c r="E105" t="s">
        <v>10515</v>
      </c>
      <c r="F105">
        <v>100</v>
      </c>
      <c r="G105">
        <v>0</v>
      </c>
      <c r="H105" t="s">
        <v>631</v>
      </c>
      <c r="I105" t="s">
        <v>10516</v>
      </c>
      <c r="J105" t="s">
        <v>10517</v>
      </c>
      <c r="K105" t="s">
        <v>634</v>
      </c>
      <c r="L105" t="s">
        <v>635</v>
      </c>
      <c r="M105" t="s">
        <v>10518</v>
      </c>
      <c r="N105" t="s">
        <v>634</v>
      </c>
      <c r="O105" t="s">
        <v>637</v>
      </c>
      <c r="P105" t="s">
        <v>22</v>
      </c>
      <c r="Q105" t="s">
        <v>638</v>
      </c>
      <c r="R105" t="s">
        <v>635</v>
      </c>
      <c r="S105" t="s">
        <v>10519</v>
      </c>
      <c r="T105" t="s">
        <v>10518</v>
      </c>
    </row>
    <row r="106" spans="1:20" x14ac:dyDescent="0.25">
      <c r="A106" t="s">
        <v>164</v>
      </c>
      <c r="B106" t="s">
        <v>165</v>
      </c>
      <c r="C106">
        <v>65</v>
      </c>
      <c r="D106">
        <v>9</v>
      </c>
      <c r="E106" t="s">
        <v>10520</v>
      </c>
      <c r="F106">
        <v>299</v>
      </c>
      <c r="G106">
        <v>0</v>
      </c>
      <c r="H106" t="s">
        <v>631</v>
      </c>
      <c r="I106" t="s">
        <v>7679</v>
      </c>
      <c r="J106" t="s">
        <v>1373</v>
      </c>
      <c r="K106" t="s">
        <v>634</v>
      </c>
      <c r="L106" t="s">
        <v>635</v>
      </c>
      <c r="M106" t="s">
        <v>10521</v>
      </c>
      <c r="N106" t="s">
        <v>634</v>
      </c>
      <c r="O106" t="s">
        <v>707</v>
      </c>
      <c r="P106" t="s">
        <v>22</v>
      </c>
      <c r="Q106" t="s">
        <v>638</v>
      </c>
      <c r="R106" t="s">
        <v>635</v>
      </c>
      <c r="S106" t="s">
        <v>10522</v>
      </c>
      <c r="T106" t="s">
        <v>10521</v>
      </c>
    </row>
    <row r="107" spans="1:20" x14ac:dyDescent="0.25">
      <c r="A107" t="s">
        <v>35</v>
      </c>
      <c r="B107" t="s">
        <v>36</v>
      </c>
      <c r="C107">
        <v>66.666666666666671</v>
      </c>
      <c r="D107">
        <v>3</v>
      </c>
      <c r="E107" t="s">
        <v>10523</v>
      </c>
      <c r="F107">
        <v>100</v>
      </c>
      <c r="G107">
        <v>0</v>
      </c>
      <c r="H107" t="s">
        <v>631</v>
      </c>
      <c r="I107" t="s">
        <v>9184</v>
      </c>
      <c r="J107" t="s">
        <v>2186</v>
      </c>
      <c r="K107" t="s">
        <v>634</v>
      </c>
      <c r="L107" t="s">
        <v>635</v>
      </c>
      <c r="M107" t="s">
        <v>10524</v>
      </c>
      <c r="N107" t="s">
        <v>634</v>
      </c>
      <c r="O107" t="s">
        <v>707</v>
      </c>
      <c r="P107" t="s">
        <v>22</v>
      </c>
      <c r="Q107" t="s">
        <v>638</v>
      </c>
      <c r="R107" t="s">
        <v>635</v>
      </c>
      <c r="S107" t="s">
        <v>10525</v>
      </c>
      <c r="T107" t="s">
        <v>10524</v>
      </c>
    </row>
    <row r="108" spans="1:20" x14ac:dyDescent="0.25">
      <c r="A108" t="s">
        <v>533</v>
      </c>
      <c r="B108" t="s">
        <v>3767</v>
      </c>
      <c r="C108">
        <v>59.74</v>
      </c>
      <c r="D108">
        <v>1</v>
      </c>
      <c r="E108" t="s">
        <v>10526</v>
      </c>
      <c r="F108">
        <v>358.38</v>
      </c>
      <c r="G108">
        <v>0</v>
      </c>
      <c r="H108" t="s">
        <v>1114</v>
      </c>
      <c r="I108" t="s">
        <v>3769</v>
      </c>
      <c r="J108" t="s">
        <v>3770</v>
      </c>
      <c r="K108" t="s">
        <v>3771</v>
      </c>
      <c r="L108" t="s">
        <v>3772</v>
      </c>
      <c r="M108" t="s">
        <v>10527</v>
      </c>
      <c r="N108" t="s">
        <v>634</v>
      </c>
      <c r="O108" t="s">
        <v>689</v>
      </c>
      <c r="P108" t="s">
        <v>40</v>
      </c>
      <c r="Q108" t="s">
        <v>690</v>
      </c>
      <c r="R108" t="s">
        <v>635</v>
      </c>
      <c r="S108" t="s">
        <v>10528</v>
      </c>
      <c r="T108" t="s">
        <v>10527</v>
      </c>
    </row>
    <row r="109" spans="1:20" x14ac:dyDescent="0.25">
      <c r="A109" t="s">
        <v>533</v>
      </c>
      <c r="B109" t="s">
        <v>3767</v>
      </c>
      <c r="C109">
        <v>59.73</v>
      </c>
      <c r="D109">
        <v>1</v>
      </c>
      <c r="E109" t="s">
        <v>10526</v>
      </c>
      <c r="F109">
        <v>358.38</v>
      </c>
      <c r="G109">
        <v>0</v>
      </c>
      <c r="H109" t="s">
        <v>1114</v>
      </c>
      <c r="I109" t="s">
        <v>3769</v>
      </c>
      <c r="J109" t="s">
        <v>3770</v>
      </c>
      <c r="K109" t="s">
        <v>3771</v>
      </c>
      <c r="L109" t="s">
        <v>3772</v>
      </c>
      <c r="M109" t="s">
        <v>10527</v>
      </c>
      <c r="N109" t="s">
        <v>634</v>
      </c>
      <c r="O109" t="s">
        <v>689</v>
      </c>
      <c r="P109" t="s">
        <v>40</v>
      </c>
      <c r="Q109" t="s">
        <v>690</v>
      </c>
      <c r="R109" t="s">
        <v>635</v>
      </c>
      <c r="S109" t="s">
        <v>10528</v>
      </c>
      <c r="T109" t="s">
        <v>10527</v>
      </c>
    </row>
    <row r="110" spans="1:20" x14ac:dyDescent="0.25">
      <c r="A110" t="s">
        <v>533</v>
      </c>
      <c r="B110" t="s">
        <v>3767</v>
      </c>
      <c r="C110">
        <v>59.74</v>
      </c>
      <c r="D110">
        <v>1</v>
      </c>
      <c r="E110" t="s">
        <v>10526</v>
      </c>
      <c r="F110">
        <v>358.38</v>
      </c>
      <c r="G110">
        <v>0</v>
      </c>
      <c r="H110" t="s">
        <v>1114</v>
      </c>
      <c r="I110" t="s">
        <v>3769</v>
      </c>
      <c r="J110" t="s">
        <v>3770</v>
      </c>
      <c r="K110" t="s">
        <v>3771</v>
      </c>
      <c r="L110" t="s">
        <v>3772</v>
      </c>
      <c r="M110" t="s">
        <v>10527</v>
      </c>
      <c r="N110" t="s">
        <v>634</v>
      </c>
      <c r="O110" t="s">
        <v>689</v>
      </c>
      <c r="P110" t="s">
        <v>40</v>
      </c>
      <c r="Q110" t="s">
        <v>690</v>
      </c>
      <c r="R110" t="s">
        <v>635</v>
      </c>
      <c r="S110" t="s">
        <v>10528</v>
      </c>
      <c r="T110" t="s">
        <v>10527</v>
      </c>
    </row>
    <row r="111" spans="1:20" x14ac:dyDescent="0.25">
      <c r="A111" t="s">
        <v>533</v>
      </c>
      <c r="B111" t="s">
        <v>3767</v>
      </c>
      <c r="C111">
        <v>59.73</v>
      </c>
      <c r="D111">
        <v>1</v>
      </c>
      <c r="E111" t="s">
        <v>10526</v>
      </c>
      <c r="F111">
        <v>358.38</v>
      </c>
      <c r="G111">
        <v>0</v>
      </c>
      <c r="H111" t="s">
        <v>1114</v>
      </c>
      <c r="I111" t="s">
        <v>3769</v>
      </c>
      <c r="J111" t="s">
        <v>3770</v>
      </c>
      <c r="K111" t="s">
        <v>3771</v>
      </c>
      <c r="L111" t="s">
        <v>3772</v>
      </c>
      <c r="M111" t="s">
        <v>10527</v>
      </c>
      <c r="N111" t="s">
        <v>634</v>
      </c>
      <c r="O111" t="s">
        <v>689</v>
      </c>
      <c r="P111" t="s">
        <v>40</v>
      </c>
      <c r="Q111" t="s">
        <v>690</v>
      </c>
      <c r="R111" t="s">
        <v>635</v>
      </c>
      <c r="S111" t="s">
        <v>10528</v>
      </c>
      <c r="T111" t="s">
        <v>10527</v>
      </c>
    </row>
    <row r="112" spans="1:20" x14ac:dyDescent="0.25">
      <c r="A112" t="s">
        <v>533</v>
      </c>
      <c r="B112" t="s">
        <v>3767</v>
      </c>
      <c r="C112">
        <v>59.72</v>
      </c>
      <c r="D112">
        <v>2</v>
      </c>
      <c r="E112" t="s">
        <v>10526</v>
      </c>
      <c r="F112">
        <v>358.38</v>
      </c>
      <c r="G112">
        <v>0</v>
      </c>
      <c r="H112" t="s">
        <v>1114</v>
      </c>
      <c r="I112" t="s">
        <v>3769</v>
      </c>
      <c r="J112" t="s">
        <v>3770</v>
      </c>
      <c r="K112" t="s">
        <v>3771</v>
      </c>
      <c r="L112" t="s">
        <v>3772</v>
      </c>
      <c r="M112" t="s">
        <v>10527</v>
      </c>
      <c r="N112" t="s">
        <v>634</v>
      </c>
      <c r="O112" t="s">
        <v>689</v>
      </c>
      <c r="P112" t="s">
        <v>40</v>
      </c>
      <c r="Q112" t="s">
        <v>690</v>
      </c>
      <c r="R112" t="s">
        <v>635</v>
      </c>
      <c r="S112" t="s">
        <v>10528</v>
      </c>
      <c r="T112" t="s">
        <v>10527</v>
      </c>
    </row>
    <row r="113" spans="1:20" x14ac:dyDescent="0.25">
      <c r="A113" t="s">
        <v>20</v>
      </c>
      <c r="B113" t="s">
        <v>21</v>
      </c>
      <c r="C113">
        <v>50</v>
      </c>
      <c r="D113">
        <v>1</v>
      </c>
      <c r="E113" t="s">
        <v>10529</v>
      </c>
      <c r="F113">
        <v>100</v>
      </c>
      <c r="G113">
        <v>0</v>
      </c>
      <c r="H113" t="s">
        <v>631</v>
      </c>
      <c r="I113" t="s">
        <v>10530</v>
      </c>
      <c r="J113" t="s">
        <v>1707</v>
      </c>
      <c r="K113" t="s">
        <v>634</v>
      </c>
      <c r="L113" t="s">
        <v>635</v>
      </c>
      <c r="M113" t="s">
        <v>10531</v>
      </c>
      <c r="N113" t="s">
        <v>634</v>
      </c>
      <c r="O113" t="s">
        <v>637</v>
      </c>
      <c r="P113" t="s">
        <v>22</v>
      </c>
      <c r="Q113" t="s">
        <v>638</v>
      </c>
      <c r="R113" t="s">
        <v>635</v>
      </c>
      <c r="S113" t="s">
        <v>10532</v>
      </c>
      <c r="T113" t="s">
        <v>10531</v>
      </c>
    </row>
    <row r="114" spans="1:20" x14ac:dyDescent="0.25">
      <c r="A114" t="s">
        <v>23</v>
      </c>
      <c r="B114" t="s">
        <v>24</v>
      </c>
      <c r="C114">
        <v>50</v>
      </c>
      <c r="D114">
        <v>1</v>
      </c>
      <c r="E114" t="s">
        <v>10529</v>
      </c>
      <c r="F114">
        <v>100</v>
      </c>
      <c r="G114">
        <v>0</v>
      </c>
      <c r="H114" t="s">
        <v>631</v>
      </c>
      <c r="I114" t="s">
        <v>10530</v>
      </c>
      <c r="J114" t="s">
        <v>1707</v>
      </c>
      <c r="K114" t="s">
        <v>634</v>
      </c>
      <c r="L114" t="s">
        <v>635</v>
      </c>
      <c r="M114" t="s">
        <v>10531</v>
      </c>
      <c r="N114" t="s">
        <v>634</v>
      </c>
      <c r="O114" t="s">
        <v>637</v>
      </c>
      <c r="P114" t="s">
        <v>22</v>
      </c>
      <c r="Q114" t="s">
        <v>638</v>
      </c>
      <c r="R114" t="s">
        <v>635</v>
      </c>
      <c r="S114" t="s">
        <v>10532</v>
      </c>
      <c r="T114" t="s">
        <v>10531</v>
      </c>
    </row>
    <row r="115" spans="1:20" x14ac:dyDescent="0.25">
      <c r="A115" t="s">
        <v>25</v>
      </c>
      <c r="B115" t="s">
        <v>26</v>
      </c>
      <c r="C115">
        <v>50</v>
      </c>
      <c r="D115">
        <v>1</v>
      </c>
      <c r="E115" t="s">
        <v>10529</v>
      </c>
      <c r="F115">
        <v>100</v>
      </c>
      <c r="G115">
        <v>0</v>
      </c>
      <c r="H115" t="s">
        <v>631</v>
      </c>
      <c r="I115" t="s">
        <v>10530</v>
      </c>
      <c r="J115" t="s">
        <v>1707</v>
      </c>
      <c r="K115" t="s">
        <v>634</v>
      </c>
      <c r="L115" t="s">
        <v>635</v>
      </c>
      <c r="M115" t="s">
        <v>10531</v>
      </c>
      <c r="N115" t="s">
        <v>634</v>
      </c>
      <c r="O115" t="s">
        <v>637</v>
      </c>
      <c r="P115" t="s">
        <v>22</v>
      </c>
      <c r="Q115" t="s">
        <v>638</v>
      </c>
      <c r="R115" t="s">
        <v>635</v>
      </c>
      <c r="S115" t="s">
        <v>10532</v>
      </c>
      <c r="T115" t="s">
        <v>10531</v>
      </c>
    </row>
    <row r="116" spans="1:20" x14ac:dyDescent="0.25">
      <c r="A116" t="s">
        <v>20</v>
      </c>
      <c r="B116" t="s">
        <v>21</v>
      </c>
      <c r="C116">
        <v>50</v>
      </c>
      <c r="D116">
        <v>1</v>
      </c>
      <c r="E116" t="s">
        <v>10533</v>
      </c>
      <c r="F116">
        <v>100</v>
      </c>
      <c r="G116">
        <v>0</v>
      </c>
      <c r="H116" t="s">
        <v>631</v>
      </c>
      <c r="I116" t="s">
        <v>10534</v>
      </c>
      <c r="J116" t="s">
        <v>824</v>
      </c>
      <c r="K116" t="s">
        <v>634</v>
      </c>
      <c r="L116" t="s">
        <v>635</v>
      </c>
      <c r="M116" t="s">
        <v>10535</v>
      </c>
      <c r="N116" t="s">
        <v>634</v>
      </c>
      <c r="O116" t="s">
        <v>637</v>
      </c>
      <c r="P116" t="s">
        <v>22</v>
      </c>
      <c r="Q116" t="s">
        <v>638</v>
      </c>
      <c r="R116" t="s">
        <v>635</v>
      </c>
      <c r="S116" t="s">
        <v>10536</v>
      </c>
      <c r="T116" t="s">
        <v>10535</v>
      </c>
    </row>
    <row r="117" spans="1:20" x14ac:dyDescent="0.25">
      <c r="A117" t="s">
        <v>23</v>
      </c>
      <c r="B117" t="s">
        <v>24</v>
      </c>
      <c r="C117">
        <v>50</v>
      </c>
      <c r="D117">
        <v>1</v>
      </c>
      <c r="E117" t="s">
        <v>10533</v>
      </c>
      <c r="F117">
        <v>100</v>
      </c>
      <c r="G117">
        <v>0</v>
      </c>
      <c r="H117" t="s">
        <v>631</v>
      </c>
      <c r="I117" t="s">
        <v>10534</v>
      </c>
      <c r="J117" t="s">
        <v>824</v>
      </c>
      <c r="K117" t="s">
        <v>634</v>
      </c>
      <c r="L117" t="s">
        <v>635</v>
      </c>
      <c r="M117" t="s">
        <v>10535</v>
      </c>
      <c r="N117" t="s">
        <v>634</v>
      </c>
      <c r="O117" t="s">
        <v>637</v>
      </c>
      <c r="P117" t="s">
        <v>22</v>
      </c>
      <c r="Q117" t="s">
        <v>638</v>
      </c>
      <c r="R117" t="s">
        <v>635</v>
      </c>
      <c r="S117" t="s">
        <v>10536</v>
      </c>
      <c r="T117" t="s">
        <v>10535</v>
      </c>
    </row>
    <row r="118" spans="1:20" x14ac:dyDescent="0.25">
      <c r="A118" t="s">
        <v>25</v>
      </c>
      <c r="B118" t="s">
        <v>26</v>
      </c>
      <c r="C118">
        <v>50</v>
      </c>
      <c r="D118">
        <v>1</v>
      </c>
      <c r="E118" t="s">
        <v>10533</v>
      </c>
      <c r="F118">
        <v>100</v>
      </c>
      <c r="G118">
        <v>0</v>
      </c>
      <c r="H118" t="s">
        <v>631</v>
      </c>
      <c r="I118" t="s">
        <v>10534</v>
      </c>
      <c r="J118" t="s">
        <v>824</v>
      </c>
      <c r="K118" t="s">
        <v>634</v>
      </c>
      <c r="L118" t="s">
        <v>635</v>
      </c>
      <c r="M118" t="s">
        <v>10535</v>
      </c>
      <c r="N118" t="s">
        <v>634</v>
      </c>
      <c r="O118" t="s">
        <v>637</v>
      </c>
      <c r="P118" t="s">
        <v>22</v>
      </c>
      <c r="Q118" t="s">
        <v>638</v>
      </c>
      <c r="R118" t="s">
        <v>635</v>
      </c>
      <c r="S118" t="s">
        <v>10536</v>
      </c>
      <c r="T118" t="s">
        <v>10535</v>
      </c>
    </row>
    <row r="119" spans="1:20" x14ac:dyDescent="0.25">
      <c r="A119" t="s">
        <v>20</v>
      </c>
      <c r="B119" t="s">
        <v>21</v>
      </c>
      <c r="C119">
        <v>50</v>
      </c>
      <c r="D119">
        <v>1</v>
      </c>
      <c r="E119" t="s">
        <v>10537</v>
      </c>
      <c r="F119">
        <v>297</v>
      </c>
      <c r="G119">
        <v>0</v>
      </c>
      <c r="H119" t="s">
        <v>641</v>
      </c>
      <c r="I119" t="s">
        <v>10538</v>
      </c>
      <c r="J119" t="s">
        <v>10539</v>
      </c>
      <c r="K119" t="s">
        <v>2833</v>
      </c>
      <c r="L119" t="s">
        <v>10308</v>
      </c>
      <c r="M119" t="s">
        <v>10540</v>
      </c>
      <c r="N119" t="s">
        <v>634</v>
      </c>
      <c r="O119" t="s">
        <v>894</v>
      </c>
      <c r="P119" t="s">
        <v>43</v>
      </c>
      <c r="Q119" t="s">
        <v>648</v>
      </c>
      <c r="R119" t="s">
        <v>635</v>
      </c>
      <c r="S119" t="s">
        <v>634</v>
      </c>
      <c r="T119" t="s">
        <v>10540</v>
      </c>
    </row>
    <row r="120" spans="1:20" x14ac:dyDescent="0.25">
      <c r="A120" t="s">
        <v>23</v>
      </c>
      <c r="B120" t="s">
        <v>24</v>
      </c>
      <c r="C120">
        <v>50</v>
      </c>
      <c r="D120">
        <v>1</v>
      </c>
      <c r="E120" t="s">
        <v>10537</v>
      </c>
      <c r="F120">
        <v>297</v>
      </c>
      <c r="G120">
        <v>0</v>
      </c>
      <c r="H120" t="s">
        <v>641</v>
      </c>
      <c r="I120" t="s">
        <v>10538</v>
      </c>
      <c r="J120" t="s">
        <v>10539</v>
      </c>
      <c r="K120" t="s">
        <v>2833</v>
      </c>
      <c r="L120" t="s">
        <v>10308</v>
      </c>
      <c r="M120" t="s">
        <v>10540</v>
      </c>
      <c r="N120" t="s">
        <v>634</v>
      </c>
      <c r="O120" t="s">
        <v>894</v>
      </c>
      <c r="P120" t="s">
        <v>43</v>
      </c>
      <c r="Q120" t="s">
        <v>648</v>
      </c>
      <c r="R120" t="s">
        <v>635</v>
      </c>
      <c r="S120" t="s">
        <v>634</v>
      </c>
      <c r="T120" t="s">
        <v>10540</v>
      </c>
    </row>
    <row r="121" spans="1:20" x14ac:dyDescent="0.25">
      <c r="A121" t="s">
        <v>25</v>
      </c>
      <c r="B121" t="s">
        <v>26</v>
      </c>
      <c r="C121">
        <v>50</v>
      </c>
      <c r="D121">
        <v>1</v>
      </c>
      <c r="E121" t="s">
        <v>10537</v>
      </c>
      <c r="F121">
        <v>297</v>
      </c>
      <c r="G121">
        <v>0</v>
      </c>
      <c r="H121" t="s">
        <v>641</v>
      </c>
      <c r="I121" t="s">
        <v>10538</v>
      </c>
      <c r="J121" t="s">
        <v>10539</v>
      </c>
      <c r="K121" t="s">
        <v>2833</v>
      </c>
      <c r="L121" t="s">
        <v>10308</v>
      </c>
      <c r="M121" t="s">
        <v>10540</v>
      </c>
      <c r="N121" t="s">
        <v>634</v>
      </c>
      <c r="O121" t="s">
        <v>894</v>
      </c>
      <c r="P121" t="s">
        <v>43</v>
      </c>
      <c r="Q121" t="s">
        <v>648</v>
      </c>
      <c r="R121" t="s">
        <v>635</v>
      </c>
      <c r="S121" t="s">
        <v>634</v>
      </c>
      <c r="T121" t="s">
        <v>10540</v>
      </c>
    </row>
    <row r="122" spans="1:20" x14ac:dyDescent="0.25">
      <c r="A122" t="s">
        <v>133</v>
      </c>
      <c r="B122" t="s">
        <v>134</v>
      </c>
      <c r="C122">
        <v>12</v>
      </c>
      <c r="D122">
        <v>10</v>
      </c>
      <c r="E122" t="s">
        <v>10537</v>
      </c>
      <c r="F122">
        <v>297</v>
      </c>
      <c r="G122">
        <v>0</v>
      </c>
      <c r="H122" t="s">
        <v>641</v>
      </c>
      <c r="I122" t="s">
        <v>10538</v>
      </c>
      <c r="J122" t="s">
        <v>10539</v>
      </c>
      <c r="K122" t="s">
        <v>2833</v>
      </c>
      <c r="L122" t="s">
        <v>10308</v>
      </c>
      <c r="M122" t="s">
        <v>10540</v>
      </c>
      <c r="N122" t="s">
        <v>634</v>
      </c>
      <c r="O122" t="s">
        <v>894</v>
      </c>
      <c r="P122" t="s">
        <v>43</v>
      </c>
      <c r="Q122" t="s">
        <v>648</v>
      </c>
      <c r="R122" t="s">
        <v>635</v>
      </c>
      <c r="S122" t="s">
        <v>634</v>
      </c>
      <c r="T122" t="s">
        <v>10540</v>
      </c>
    </row>
    <row r="123" spans="1:20" x14ac:dyDescent="0.25">
      <c r="A123" t="s">
        <v>121</v>
      </c>
      <c r="B123" t="s">
        <v>122</v>
      </c>
      <c r="C123">
        <v>15</v>
      </c>
      <c r="D123">
        <v>4</v>
      </c>
      <c r="E123" t="s">
        <v>10541</v>
      </c>
      <c r="F123">
        <v>77</v>
      </c>
      <c r="G123">
        <v>17</v>
      </c>
      <c r="H123" t="s">
        <v>631</v>
      </c>
      <c r="I123" t="s">
        <v>2971</v>
      </c>
      <c r="J123" t="s">
        <v>10542</v>
      </c>
      <c r="K123" t="s">
        <v>2749</v>
      </c>
      <c r="L123" t="s">
        <v>4252</v>
      </c>
      <c r="M123" t="s">
        <v>10543</v>
      </c>
      <c r="N123" t="s">
        <v>634</v>
      </c>
      <c r="O123" t="s">
        <v>894</v>
      </c>
      <c r="P123" t="s">
        <v>43</v>
      </c>
      <c r="Q123" t="s">
        <v>648</v>
      </c>
      <c r="R123" t="s">
        <v>635</v>
      </c>
      <c r="S123" t="s">
        <v>10544</v>
      </c>
      <c r="T123" t="s">
        <v>10543</v>
      </c>
    </row>
    <row r="124" spans="1:20" x14ac:dyDescent="0.25">
      <c r="A124" t="s">
        <v>256</v>
      </c>
      <c r="B124" t="s">
        <v>262</v>
      </c>
      <c r="C124">
        <v>139</v>
      </c>
      <c r="D124">
        <v>1</v>
      </c>
      <c r="E124" t="s">
        <v>10545</v>
      </c>
      <c r="F124">
        <v>139</v>
      </c>
      <c r="G124">
        <v>0</v>
      </c>
      <c r="H124" t="s">
        <v>631</v>
      </c>
      <c r="I124" t="s">
        <v>10546</v>
      </c>
      <c r="J124" t="s">
        <v>800</v>
      </c>
      <c r="K124" t="s">
        <v>634</v>
      </c>
      <c r="L124" t="s">
        <v>635</v>
      </c>
      <c r="M124" t="s">
        <v>10547</v>
      </c>
      <c r="N124" t="s">
        <v>634</v>
      </c>
      <c r="O124" t="s">
        <v>637</v>
      </c>
      <c r="P124" t="s">
        <v>22</v>
      </c>
      <c r="Q124" t="s">
        <v>638</v>
      </c>
      <c r="R124" t="s">
        <v>635</v>
      </c>
      <c r="S124" t="s">
        <v>10548</v>
      </c>
      <c r="T124" t="s">
        <v>10547</v>
      </c>
    </row>
    <row r="125" spans="1:20" x14ac:dyDescent="0.25">
      <c r="A125" t="s">
        <v>20</v>
      </c>
      <c r="B125" t="s">
        <v>21</v>
      </c>
      <c r="C125">
        <v>50</v>
      </c>
      <c r="D125">
        <v>1</v>
      </c>
      <c r="E125" t="s">
        <v>10549</v>
      </c>
      <c r="F125">
        <v>100</v>
      </c>
      <c r="G125">
        <v>0</v>
      </c>
      <c r="H125" t="s">
        <v>703</v>
      </c>
      <c r="I125" t="s">
        <v>10550</v>
      </c>
      <c r="J125" t="s">
        <v>749</v>
      </c>
      <c r="K125" t="s">
        <v>634</v>
      </c>
      <c r="L125" t="s">
        <v>635</v>
      </c>
      <c r="M125" t="s">
        <v>10551</v>
      </c>
      <c r="N125" t="s">
        <v>634</v>
      </c>
      <c r="O125" t="s">
        <v>707</v>
      </c>
      <c r="P125" t="s">
        <v>22</v>
      </c>
      <c r="Q125" t="s">
        <v>638</v>
      </c>
      <c r="R125" t="s">
        <v>635</v>
      </c>
      <c r="S125" t="s">
        <v>10552</v>
      </c>
      <c r="T125" t="s">
        <v>10551</v>
      </c>
    </row>
    <row r="126" spans="1:20" x14ac:dyDescent="0.25">
      <c r="A126" t="s">
        <v>23</v>
      </c>
      <c r="B126" t="s">
        <v>24</v>
      </c>
      <c r="C126">
        <v>50</v>
      </c>
      <c r="D126">
        <v>1</v>
      </c>
      <c r="E126" t="s">
        <v>10549</v>
      </c>
      <c r="F126">
        <v>100</v>
      </c>
      <c r="G126">
        <v>0</v>
      </c>
      <c r="H126" t="s">
        <v>703</v>
      </c>
      <c r="I126" t="s">
        <v>10550</v>
      </c>
      <c r="J126" t="s">
        <v>749</v>
      </c>
      <c r="K126" t="s">
        <v>634</v>
      </c>
      <c r="L126" t="s">
        <v>635</v>
      </c>
      <c r="M126" t="s">
        <v>10551</v>
      </c>
      <c r="N126" t="s">
        <v>634</v>
      </c>
      <c r="O126" t="s">
        <v>707</v>
      </c>
      <c r="P126" t="s">
        <v>22</v>
      </c>
      <c r="Q126" t="s">
        <v>638</v>
      </c>
      <c r="R126" t="s">
        <v>635</v>
      </c>
      <c r="S126" t="s">
        <v>10552</v>
      </c>
      <c r="T126" t="s">
        <v>10551</v>
      </c>
    </row>
    <row r="127" spans="1:20" x14ac:dyDescent="0.25">
      <c r="A127" t="s">
        <v>25</v>
      </c>
      <c r="B127" t="s">
        <v>26</v>
      </c>
      <c r="C127">
        <v>50</v>
      </c>
      <c r="D127">
        <v>1</v>
      </c>
      <c r="E127" t="s">
        <v>10549</v>
      </c>
      <c r="F127">
        <v>100</v>
      </c>
      <c r="G127">
        <v>0</v>
      </c>
      <c r="H127" t="s">
        <v>703</v>
      </c>
      <c r="I127" t="s">
        <v>10550</v>
      </c>
      <c r="J127" t="s">
        <v>749</v>
      </c>
      <c r="K127" t="s">
        <v>634</v>
      </c>
      <c r="L127" t="s">
        <v>635</v>
      </c>
      <c r="M127" t="s">
        <v>10551</v>
      </c>
      <c r="N127" t="s">
        <v>634</v>
      </c>
      <c r="O127" t="s">
        <v>707</v>
      </c>
      <c r="P127" t="s">
        <v>22</v>
      </c>
      <c r="Q127" t="s">
        <v>638</v>
      </c>
      <c r="R127" t="s">
        <v>635</v>
      </c>
      <c r="S127" t="s">
        <v>10552</v>
      </c>
      <c r="T127" t="s">
        <v>10551</v>
      </c>
    </row>
    <row r="128" spans="1:20" x14ac:dyDescent="0.25">
      <c r="A128" t="s">
        <v>39</v>
      </c>
      <c r="B128" t="s">
        <v>44</v>
      </c>
      <c r="C128">
        <v>66.333333333333329</v>
      </c>
      <c r="D128">
        <v>3</v>
      </c>
      <c r="E128" t="s">
        <v>10553</v>
      </c>
      <c r="F128">
        <v>238</v>
      </c>
      <c r="G128">
        <v>18</v>
      </c>
      <c r="H128" t="s">
        <v>703</v>
      </c>
      <c r="I128" t="s">
        <v>10554</v>
      </c>
      <c r="J128" t="s">
        <v>2414</v>
      </c>
      <c r="K128" t="s">
        <v>634</v>
      </c>
      <c r="L128" t="s">
        <v>635</v>
      </c>
      <c r="M128" t="s">
        <v>10551</v>
      </c>
      <c r="N128" t="s">
        <v>634</v>
      </c>
      <c r="O128" t="s">
        <v>637</v>
      </c>
      <c r="P128" t="s">
        <v>22</v>
      </c>
      <c r="Q128" t="s">
        <v>638</v>
      </c>
      <c r="R128" t="s">
        <v>635</v>
      </c>
      <c r="S128" t="s">
        <v>10555</v>
      </c>
      <c r="T128" t="s">
        <v>10551</v>
      </c>
    </row>
    <row r="129" spans="1:20" x14ac:dyDescent="0.25">
      <c r="A129" t="s">
        <v>116</v>
      </c>
      <c r="B129" t="s">
        <v>117</v>
      </c>
      <c r="C129">
        <v>10</v>
      </c>
      <c r="D129">
        <v>60</v>
      </c>
      <c r="E129" t="s">
        <v>10556</v>
      </c>
      <c r="F129">
        <v>562</v>
      </c>
      <c r="G129">
        <v>0</v>
      </c>
      <c r="H129" t="s">
        <v>641</v>
      </c>
      <c r="I129" t="s">
        <v>9655</v>
      </c>
      <c r="J129" t="s">
        <v>10557</v>
      </c>
      <c r="K129" t="s">
        <v>10558</v>
      </c>
      <c r="L129" t="s">
        <v>1965</v>
      </c>
      <c r="M129" t="s">
        <v>10559</v>
      </c>
      <c r="N129" t="s">
        <v>634</v>
      </c>
      <c r="O129" t="s">
        <v>894</v>
      </c>
      <c r="P129" t="s">
        <v>43</v>
      </c>
      <c r="Q129" t="s">
        <v>648</v>
      </c>
      <c r="R129" t="s">
        <v>635</v>
      </c>
      <c r="S129" t="s">
        <v>634</v>
      </c>
      <c r="T129" t="s">
        <v>10560</v>
      </c>
    </row>
    <row r="130" spans="1:20" x14ac:dyDescent="0.25">
      <c r="A130" t="s">
        <v>20</v>
      </c>
      <c r="B130" t="s">
        <v>21</v>
      </c>
      <c r="C130">
        <v>50</v>
      </c>
      <c r="D130">
        <v>1</v>
      </c>
      <c r="E130" t="s">
        <v>10561</v>
      </c>
      <c r="F130">
        <v>100</v>
      </c>
      <c r="G130">
        <v>0</v>
      </c>
      <c r="H130" t="s">
        <v>703</v>
      </c>
      <c r="I130" t="s">
        <v>10562</v>
      </c>
      <c r="J130" t="s">
        <v>1036</v>
      </c>
      <c r="K130" t="s">
        <v>634</v>
      </c>
      <c r="L130" t="s">
        <v>635</v>
      </c>
      <c r="M130" t="s">
        <v>10563</v>
      </c>
      <c r="N130" t="s">
        <v>634</v>
      </c>
      <c r="O130" t="s">
        <v>654</v>
      </c>
      <c r="P130" t="s">
        <v>22</v>
      </c>
      <c r="Q130" t="s">
        <v>655</v>
      </c>
      <c r="R130" t="s">
        <v>635</v>
      </c>
      <c r="S130" t="s">
        <v>10564</v>
      </c>
      <c r="T130" t="s">
        <v>10563</v>
      </c>
    </row>
    <row r="131" spans="1:20" x14ac:dyDescent="0.25">
      <c r="A131" t="s">
        <v>23</v>
      </c>
      <c r="B131" t="s">
        <v>24</v>
      </c>
      <c r="C131">
        <v>50</v>
      </c>
      <c r="D131">
        <v>1</v>
      </c>
      <c r="E131" t="s">
        <v>10561</v>
      </c>
      <c r="F131">
        <v>100</v>
      </c>
      <c r="G131">
        <v>0</v>
      </c>
      <c r="H131" t="s">
        <v>703</v>
      </c>
      <c r="I131" t="s">
        <v>10562</v>
      </c>
      <c r="J131" t="s">
        <v>1036</v>
      </c>
      <c r="K131" t="s">
        <v>634</v>
      </c>
      <c r="L131" t="s">
        <v>635</v>
      </c>
      <c r="M131" t="s">
        <v>10563</v>
      </c>
      <c r="N131" t="s">
        <v>634</v>
      </c>
      <c r="O131" t="s">
        <v>654</v>
      </c>
      <c r="P131" t="s">
        <v>22</v>
      </c>
      <c r="Q131" t="s">
        <v>655</v>
      </c>
      <c r="R131" t="s">
        <v>635</v>
      </c>
      <c r="S131" t="s">
        <v>10564</v>
      </c>
      <c r="T131" t="s">
        <v>10563</v>
      </c>
    </row>
    <row r="132" spans="1:20" x14ac:dyDescent="0.25">
      <c r="A132" t="s">
        <v>25</v>
      </c>
      <c r="B132" t="s">
        <v>26</v>
      </c>
      <c r="C132">
        <v>50</v>
      </c>
      <c r="D132">
        <v>1</v>
      </c>
      <c r="E132" t="s">
        <v>10561</v>
      </c>
      <c r="F132">
        <v>100</v>
      </c>
      <c r="G132">
        <v>0</v>
      </c>
      <c r="H132" t="s">
        <v>703</v>
      </c>
      <c r="I132" t="s">
        <v>10562</v>
      </c>
      <c r="J132" t="s">
        <v>1036</v>
      </c>
      <c r="K132" t="s">
        <v>634</v>
      </c>
      <c r="L132" t="s">
        <v>635</v>
      </c>
      <c r="M132" t="s">
        <v>10563</v>
      </c>
      <c r="N132" t="s">
        <v>634</v>
      </c>
      <c r="O132" t="s">
        <v>654</v>
      </c>
      <c r="P132" t="s">
        <v>22</v>
      </c>
      <c r="Q132" t="s">
        <v>655</v>
      </c>
      <c r="R132" t="s">
        <v>635</v>
      </c>
      <c r="S132" t="s">
        <v>10564</v>
      </c>
      <c r="T132" t="s">
        <v>10563</v>
      </c>
    </row>
    <row r="133" spans="1:20" x14ac:dyDescent="0.25">
      <c r="A133" t="s">
        <v>20</v>
      </c>
      <c r="B133" t="s">
        <v>21</v>
      </c>
      <c r="C133">
        <v>50</v>
      </c>
      <c r="D133">
        <v>1</v>
      </c>
      <c r="E133" t="s">
        <v>10565</v>
      </c>
      <c r="F133">
        <v>100</v>
      </c>
      <c r="G133">
        <v>0</v>
      </c>
      <c r="H133" t="s">
        <v>703</v>
      </c>
      <c r="I133" t="s">
        <v>10566</v>
      </c>
      <c r="J133" t="s">
        <v>1276</v>
      </c>
      <c r="K133" t="s">
        <v>634</v>
      </c>
      <c r="L133" t="s">
        <v>635</v>
      </c>
      <c r="M133" t="s">
        <v>10567</v>
      </c>
      <c r="N133" t="s">
        <v>634</v>
      </c>
      <c r="O133" t="s">
        <v>707</v>
      </c>
      <c r="P133" t="s">
        <v>22</v>
      </c>
      <c r="Q133" t="s">
        <v>638</v>
      </c>
      <c r="R133" t="s">
        <v>635</v>
      </c>
      <c r="S133" t="s">
        <v>10568</v>
      </c>
      <c r="T133" t="s">
        <v>10567</v>
      </c>
    </row>
    <row r="134" spans="1:20" x14ac:dyDescent="0.25">
      <c r="A134" t="s">
        <v>23</v>
      </c>
      <c r="B134" t="s">
        <v>24</v>
      </c>
      <c r="C134">
        <v>50</v>
      </c>
      <c r="D134">
        <v>1</v>
      </c>
      <c r="E134" t="s">
        <v>10565</v>
      </c>
      <c r="F134">
        <v>100</v>
      </c>
      <c r="G134">
        <v>0</v>
      </c>
      <c r="H134" t="s">
        <v>703</v>
      </c>
      <c r="I134" t="s">
        <v>10566</v>
      </c>
      <c r="J134" t="s">
        <v>1276</v>
      </c>
      <c r="K134" t="s">
        <v>634</v>
      </c>
      <c r="L134" t="s">
        <v>635</v>
      </c>
      <c r="M134" t="s">
        <v>10567</v>
      </c>
      <c r="N134" t="s">
        <v>634</v>
      </c>
      <c r="O134" t="s">
        <v>707</v>
      </c>
      <c r="P134" t="s">
        <v>22</v>
      </c>
      <c r="Q134" t="s">
        <v>638</v>
      </c>
      <c r="R134" t="s">
        <v>635</v>
      </c>
      <c r="S134" t="s">
        <v>10568</v>
      </c>
      <c r="T134" t="s">
        <v>10567</v>
      </c>
    </row>
    <row r="135" spans="1:20" x14ac:dyDescent="0.25">
      <c r="A135" t="s">
        <v>25</v>
      </c>
      <c r="B135" t="s">
        <v>26</v>
      </c>
      <c r="C135">
        <v>50</v>
      </c>
      <c r="D135">
        <v>1</v>
      </c>
      <c r="E135" t="s">
        <v>10565</v>
      </c>
      <c r="F135">
        <v>100</v>
      </c>
      <c r="G135">
        <v>0</v>
      </c>
      <c r="H135" t="s">
        <v>703</v>
      </c>
      <c r="I135" t="s">
        <v>10566</v>
      </c>
      <c r="J135" t="s">
        <v>1276</v>
      </c>
      <c r="K135" t="s">
        <v>634</v>
      </c>
      <c r="L135" t="s">
        <v>635</v>
      </c>
      <c r="M135" t="s">
        <v>10567</v>
      </c>
      <c r="N135" t="s">
        <v>634</v>
      </c>
      <c r="O135" t="s">
        <v>707</v>
      </c>
      <c r="P135" t="s">
        <v>22</v>
      </c>
      <c r="Q135" t="s">
        <v>638</v>
      </c>
      <c r="R135" t="s">
        <v>635</v>
      </c>
      <c r="S135" t="s">
        <v>10568</v>
      </c>
      <c r="T135" t="s">
        <v>10567</v>
      </c>
    </row>
    <row r="136" spans="1:20" x14ac:dyDescent="0.25">
      <c r="A136" t="s">
        <v>20</v>
      </c>
      <c r="B136" t="s">
        <v>21</v>
      </c>
      <c r="C136">
        <v>50</v>
      </c>
      <c r="D136">
        <v>1</v>
      </c>
      <c r="E136" t="s">
        <v>10569</v>
      </c>
      <c r="F136">
        <v>100</v>
      </c>
      <c r="G136">
        <v>0</v>
      </c>
      <c r="H136" t="s">
        <v>631</v>
      </c>
      <c r="I136" t="s">
        <v>10570</v>
      </c>
      <c r="J136" t="s">
        <v>850</v>
      </c>
      <c r="K136" t="s">
        <v>634</v>
      </c>
      <c r="L136" t="s">
        <v>635</v>
      </c>
      <c r="M136" t="s">
        <v>10571</v>
      </c>
      <c r="N136" t="s">
        <v>634</v>
      </c>
      <c r="O136" t="s">
        <v>637</v>
      </c>
      <c r="P136" t="s">
        <v>22</v>
      </c>
      <c r="Q136" t="s">
        <v>638</v>
      </c>
      <c r="R136" t="s">
        <v>635</v>
      </c>
      <c r="S136" t="s">
        <v>10572</v>
      </c>
      <c r="T136" t="s">
        <v>10571</v>
      </c>
    </row>
    <row r="137" spans="1:20" x14ac:dyDescent="0.25">
      <c r="A137" t="s">
        <v>23</v>
      </c>
      <c r="B137" t="s">
        <v>24</v>
      </c>
      <c r="C137">
        <v>50</v>
      </c>
      <c r="D137">
        <v>1</v>
      </c>
      <c r="E137" t="s">
        <v>10569</v>
      </c>
      <c r="F137">
        <v>100</v>
      </c>
      <c r="G137">
        <v>0</v>
      </c>
      <c r="H137" t="s">
        <v>631</v>
      </c>
      <c r="I137" t="s">
        <v>10570</v>
      </c>
      <c r="J137" t="s">
        <v>850</v>
      </c>
      <c r="K137" t="s">
        <v>634</v>
      </c>
      <c r="L137" t="s">
        <v>635</v>
      </c>
      <c r="M137" t="s">
        <v>10571</v>
      </c>
      <c r="N137" t="s">
        <v>634</v>
      </c>
      <c r="O137" t="s">
        <v>637</v>
      </c>
      <c r="P137" t="s">
        <v>22</v>
      </c>
      <c r="Q137" t="s">
        <v>638</v>
      </c>
      <c r="R137" t="s">
        <v>635</v>
      </c>
      <c r="S137" t="s">
        <v>10572</v>
      </c>
      <c r="T137" t="s">
        <v>10571</v>
      </c>
    </row>
    <row r="138" spans="1:20" x14ac:dyDescent="0.25">
      <c r="A138" t="s">
        <v>25</v>
      </c>
      <c r="B138" t="s">
        <v>26</v>
      </c>
      <c r="C138">
        <v>50</v>
      </c>
      <c r="D138">
        <v>1</v>
      </c>
      <c r="E138" t="s">
        <v>10569</v>
      </c>
      <c r="F138">
        <v>100</v>
      </c>
      <c r="G138">
        <v>0</v>
      </c>
      <c r="H138" t="s">
        <v>631</v>
      </c>
      <c r="I138" t="s">
        <v>10570</v>
      </c>
      <c r="J138" t="s">
        <v>850</v>
      </c>
      <c r="K138" t="s">
        <v>634</v>
      </c>
      <c r="L138" t="s">
        <v>635</v>
      </c>
      <c r="M138" t="s">
        <v>10571</v>
      </c>
      <c r="N138" t="s">
        <v>634</v>
      </c>
      <c r="O138" t="s">
        <v>637</v>
      </c>
      <c r="P138" t="s">
        <v>22</v>
      </c>
      <c r="Q138" t="s">
        <v>638</v>
      </c>
      <c r="R138" t="s">
        <v>635</v>
      </c>
      <c r="S138" t="s">
        <v>10572</v>
      </c>
      <c r="T138" t="s">
        <v>10571</v>
      </c>
    </row>
    <row r="139" spans="1:20" x14ac:dyDescent="0.25">
      <c r="A139" t="s">
        <v>20</v>
      </c>
      <c r="B139" t="s">
        <v>21</v>
      </c>
      <c r="C139">
        <v>50</v>
      </c>
      <c r="D139">
        <v>1</v>
      </c>
      <c r="E139" t="s">
        <v>10573</v>
      </c>
      <c r="F139">
        <v>100</v>
      </c>
      <c r="G139">
        <v>0</v>
      </c>
      <c r="H139" t="s">
        <v>703</v>
      </c>
      <c r="I139" t="s">
        <v>10574</v>
      </c>
      <c r="J139" t="s">
        <v>749</v>
      </c>
      <c r="K139" t="s">
        <v>634</v>
      </c>
      <c r="L139" t="s">
        <v>635</v>
      </c>
      <c r="M139" t="s">
        <v>10575</v>
      </c>
      <c r="N139" t="s">
        <v>634</v>
      </c>
      <c r="O139" t="s">
        <v>637</v>
      </c>
      <c r="P139" t="s">
        <v>22</v>
      </c>
      <c r="Q139" t="s">
        <v>638</v>
      </c>
      <c r="R139" t="s">
        <v>635</v>
      </c>
      <c r="S139" t="s">
        <v>10576</v>
      </c>
      <c r="T139" t="s">
        <v>10575</v>
      </c>
    </row>
    <row r="140" spans="1:20" x14ac:dyDescent="0.25">
      <c r="A140" t="s">
        <v>23</v>
      </c>
      <c r="B140" t="s">
        <v>24</v>
      </c>
      <c r="C140">
        <v>50</v>
      </c>
      <c r="D140">
        <v>1</v>
      </c>
      <c r="E140" t="s">
        <v>10573</v>
      </c>
      <c r="F140">
        <v>100</v>
      </c>
      <c r="G140">
        <v>0</v>
      </c>
      <c r="H140" t="s">
        <v>703</v>
      </c>
      <c r="I140" t="s">
        <v>10574</v>
      </c>
      <c r="J140" t="s">
        <v>749</v>
      </c>
      <c r="K140" t="s">
        <v>634</v>
      </c>
      <c r="L140" t="s">
        <v>635</v>
      </c>
      <c r="M140" t="s">
        <v>10575</v>
      </c>
      <c r="N140" t="s">
        <v>634</v>
      </c>
      <c r="O140" t="s">
        <v>637</v>
      </c>
      <c r="P140" t="s">
        <v>22</v>
      </c>
      <c r="Q140" t="s">
        <v>638</v>
      </c>
      <c r="R140" t="s">
        <v>635</v>
      </c>
      <c r="S140" t="s">
        <v>10576</v>
      </c>
      <c r="T140" t="s">
        <v>10575</v>
      </c>
    </row>
    <row r="141" spans="1:20" x14ac:dyDescent="0.25">
      <c r="A141" t="s">
        <v>25</v>
      </c>
      <c r="B141" t="s">
        <v>26</v>
      </c>
      <c r="C141">
        <v>50</v>
      </c>
      <c r="D141">
        <v>1</v>
      </c>
      <c r="E141" t="s">
        <v>10573</v>
      </c>
      <c r="F141">
        <v>100</v>
      </c>
      <c r="G141">
        <v>0</v>
      </c>
      <c r="H141" t="s">
        <v>703</v>
      </c>
      <c r="I141" t="s">
        <v>10574</v>
      </c>
      <c r="J141" t="s">
        <v>749</v>
      </c>
      <c r="K141" t="s">
        <v>634</v>
      </c>
      <c r="L141" t="s">
        <v>635</v>
      </c>
      <c r="M141" t="s">
        <v>10575</v>
      </c>
      <c r="N141" t="s">
        <v>634</v>
      </c>
      <c r="O141" t="s">
        <v>637</v>
      </c>
      <c r="P141" t="s">
        <v>22</v>
      </c>
      <c r="Q141" t="s">
        <v>638</v>
      </c>
      <c r="R141" t="s">
        <v>635</v>
      </c>
      <c r="S141" t="s">
        <v>10576</v>
      </c>
      <c r="T141" t="s">
        <v>10575</v>
      </c>
    </row>
    <row r="142" spans="1:20" x14ac:dyDescent="0.25">
      <c r="A142" t="s">
        <v>20</v>
      </c>
      <c r="B142" t="s">
        <v>21</v>
      </c>
      <c r="C142">
        <v>50</v>
      </c>
      <c r="D142">
        <v>1</v>
      </c>
      <c r="E142" t="s">
        <v>10577</v>
      </c>
      <c r="F142">
        <v>149.5</v>
      </c>
      <c r="G142">
        <v>7</v>
      </c>
      <c r="H142" t="s">
        <v>641</v>
      </c>
      <c r="I142" t="s">
        <v>10578</v>
      </c>
      <c r="J142" t="s">
        <v>10579</v>
      </c>
      <c r="K142" t="s">
        <v>1552</v>
      </c>
      <c r="L142" t="s">
        <v>10580</v>
      </c>
      <c r="M142" t="s">
        <v>10575</v>
      </c>
      <c r="N142" t="s">
        <v>634</v>
      </c>
      <c r="O142" t="s">
        <v>689</v>
      </c>
      <c r="P142" t="s">
        <v>40</v>
      </c>
      <c r="Q142" t="s">
        <v>690</v>
      </c>
      <c r="R142" t="s">
        <v>635</v>
      </c>
      <c r="S142" t="s">
        <v>10581</v>
      </c>
      <c r="T142" t="s">
        <v>10575</v>
      </c>
    </row>
    <row r="143" spans="1:20" x14ac:dyDescent="0.25">
      <c r="A143" t="s">
        <v>23</v>
      </c>
      <c r="B143" t="s">
        <v>24</v>
      </c>
      <c r="C143">
        <v>50</v>
      </c>
      <c r="D143">
        <v>1</v>
      </c>
      <c r="E143" t="s">
        <v>10577</v>
      </c>
      <c r="F143">
        <v>149.5</v>
      </c>
      <c r="G143">
        <v>7</v>
      </c>
      <c r="H143" t="s">
        <v>641</v>
      </c>
      <c r="I143" t="s">
        <v>10578</v>
      </c>
      <c r="J143" t="s">
        <v>10579</v>
      </c>
      <c r="K143" t="s">
        <v>1552</v>
      </c>
      <c r="L143" t="s">
        <v>10580</v>
      </c>
      <c r="M143" t="s">
        <v>10575</v>
      </c>
      <c r="N143" t="s">
        <v>634</v>
      </c>
      <c r="O143" t="s">
        <v>689</v>
      </c>
      <c r="P143" t="s">
        <v>40</v>
      </c>
      <c r="Q143" t="s">
        <v>690</v>
      </c>
      <c r="R143" t="s">
        <v>635</v>
      </c>
      <c r="S143" t="s">
        <v>10581</v>
      </c>
      <c r="T143" t="s">
        <v>10575</v>
      </c>
    </row>
    <row r="144" spans="1:20" x14ac:dyDescent="0.25">
      <c r="A144" t="s">
        <v>25</v>
      </c>
      <c r="B144" t="s">
        <v>26</v>
      </c>
      <c r="C144">
        <v>50</v>
      </c>
      <c r="D144">
        <v>1</v>
      </c>
      <c r="E144" t="s">
        <v>10577</v>
      </c>
      <c r="F144">
        <v>149.5</v>
      </c>
      <c r="G144">
        <v>7</v>
      </c>
      <c r="H144" t="s">
        <v>641</v>
      </c>
      <c r="I144" t="s">
        <v>10578</v>
      </c>
      <c r="J144" t="s">
        <v>10579</v>
      </c>
      <c r="K144" t="s">
        <v>1552</v>
      </c>
      <c r="L144" t="s">
        <v>10580</v>
      </c>
      <c r="M144" t="s">
        <v>10575</v>
      </c>
      <c r="N144" t="s">
        <v>634</v>
      </c>
      <c r="O144" t="s">
        <v>689</v>
      </c>
      <c r="P144" t="s">
        <v>40</v>
      </c>
      <c r="Q144" t="s">
        <v>690</v>
      </c>
      <c r="R144" t="s">
        <v>635</v>
      </c>
      <c r="S144" t="s">
        <v>10581</v>
      </c>
      <c r="T144" t="s">
        <v>10575</v>
      </c>
    </row>
    <row r="145" spans="1:20" x14ac:dyDescent="0.25">
      <c r="A145" t="s">
        <v>20</v>
      </c>
      <c r="B145" t="s">
        <v>21</v>
      </c>
      <c r="C145">
        <v>50</v>
      </c>
      <c r="D145">
        <v>1</v>
      </c>
      <c r="E145" t="s">
        <v>10582</v>
      </c>
      <c r="F145">
        <v>100</v>
      </c>
      <c r="G145">
        <v>0</v>
      </c>
      <c r="H145" t="s">
        <v>631</v>
      </c>
      <c r="I145" t="s">
        <v>635</v>
      </c>
      <c r="J145" t="s">
        <v>635</v>
      </c>
      <c r="K145" t="s">
        <v>634</v>
      </c>
      <c r="L145" t="s">
        <v>635</v>
      </c>
      <c r="M145" t="s">
        <v>634</v>
      </c>
      <c r="N145" t="s">
        <v>634</v>
      </c>
      <c r="O145" t="s">
        <v>2164</v>
      </c>
      <c r="P145" t="s">
        <v>22</v>
      </c>
      <c r="Q145" t="s">
        <v>634</v>
      </c>
      <c r="R145" t="s">
        <v>635</v>
      </c>
      <c r="S145" t="s">
        <v>634</v>
      </c>
      <c r="T145" t="s">
        <v>10583</v>
      </c>
    </row>
    <row r="146" spans="1:20" x14ac:dyDescent="0.25">
      <c r="A146" t="s">
        <v>23</v>
      </c>
      <c r="B146" t="s">
        <v>24</v>
      </c>
      <c r="C146">
        <v>50</v>
      </c>
      <c r="D146">
        <v>1</v>
      </c>
      <c r="E146" t="s">
        <v>10582</v>
      </c>
      <c r="F146">
        <v>100</v>
      </c>
      <c r="G146">
        <v>0</v>
      </c>
      <c r="H146" t="s">
        <v>631</v>
      </c>
      <c r="I146" t="s">
        <v>635</v>
      </c>
      <c r="J146" t="s">
        <v>635</v>
      </c>
      <c r="K146" t="s">
        <v>634</v>
      </c>
      <c r="L146" t="s">
        <v>635</v>
      </c>
      <c r="M146" t="s">
        <v>634</v>
      </c>
      <c r="N146" t="s">
        <v>634</v>
      </c>
      <c r="O146" t="s">
        <v>2164</v>
      </c>
      <c r="P146" t="s">
        <v>22</v>
      </c>
      <c r="Q146" t="s">
        <v>634</v>
      </c>
      <c r="R146" t="s">
        <v>635</v>
      </c>
      <c r="S146" t="s">
        <v>634</v>
      </c>
      <c r="T146" t="s">
        <v>10583</v>
      </c>
    </row>
    <row r="147" spans="1:20" x14ac:dyDescent="0.25">
      <c r="A147" t="s">
        <v>25</v>
      </c>
      <c r="B147" t="s">
        <v>26</v>
      </c>
      <c r="C147">
        <v>50</v>
      </c>
      <c r="D147">
        <v>1</v>
      </c>
      <c r="E147" t="s">
        <v>10582</v>
      </c>
      <c r="F147">
        <v>100</v>
      </c>
      <c r="G147">
        <v>0</v>
      </c>
      <c r="H147" t="s">
        <v>631</v>
      </c>
      <c r="I147" t="s">
        <v>635</v>
      </c>
      <c r="J147" t="s">
        <v>635</v>
      </c>
      <c r="K147" t="s">
        <v>634</v>
      </c>
      <c r="L147" t="s">
        <v>635</v>
      </c>
      <c r="M147" t="s">
        <v>634</v>
      </c>
      <c r="N147" t="s">
        <v>634</v>
      </c>
      <c r="O147" t="s">
        <v>2164</v>
      </c>
      <c r="P147" t="s">
        <v>22</v>
      </c>
      <c r="Q147" t="s">
        <v>634</v>
      </c>
      <c r="R147" t="s">
        <v>635</v>
      </c>
      <c r="S147" t="s">
        <v>634</v>
      </c>
      <c r="T147" t="s">
        <v>10583</v>
      </c>
    </row>
    <row r="148" spans="1:20" x14ac:dyDescent="0.25">
      <c r="A148" t="s">
        <v>121</v>
      </c>
      <c r="B148" t="s">
        <v>122</v>
      </c>
      <c r="C148">
        <v>15</v>
      </c>
      <c r="D148">
        <v>2</v>
      </c>
      <c r="E148" t="s">
        <v>10584</v>
      </c>
      <c r="F148">
        <v>34</v>
      </c>
      <c r="G148">
        <v>4</v>
      </c>
      <c r="H148" t="s">
        <v>641</v>
      </c>
      <c r="I148" t="s">
        <v>10585</v>
      </c>
      <c r="J148" t="s">
        <v>10586</v>
      </c>
      <c r="K148" t="s">
        <v>2206</v>
      </c>
      <c r="L148" t="s">
        <v>2064</v>
      </c>
      <c r="M148" t="s">
        <v>10587</v>
      </c>
      <c r="N148" t="s">
        <v>634</v>
      </c>
      <c r="O148" t="s">
        <v>894</v>
      </c>
      <c r="P148" t="s">
        <v>43</v>
      </c>
      <c r="Q148" t="s">
        <v>648</v>
      </c>
      <c r="R148" t="s">
        <v>635</v>
      </c>
      <c r="S148" t="s">
        <v>10588</v>
      </c>
      <c r="T148" t="s">
        <v>10587</v>
      </c>
    </row>
    <row r="149" spans="1:20" x14ac:dyDescent="0.25">
      <c r="A149" t="s">
        <v>20</v>
      </c>
      <c r="B149" t="s">
        <v>21</v>
      </c>
      <c r="C149">
        <v>50</v>
      </c>
      <c r="D149">
        <v>1</v>
      </c>
      <c r="E149" t="s">
        <v>10589</v>
      </c>
      <c r="F149">
        <v>100</v>
      </c>
      <c r="G149">
        <v>0</v>
      </c>
      <c r="H149" t="s">
        <v>631</v>
      </c>
      <c r="I149" t="s">
        <v>10590</v>
      </c>
      <c r="J149" t="s">
        <v>725</v>
      </c>
      <c r="K149" t="s">
        <v>634</v>
      </c>
      <c r="L149" t="s">
        <v>635</v>
      </c>
      <c r="M149" t="s">
        <v>10591</v>
      </c>
      <c r="N149" t="s">
        <v>634</v>
      </c>
      <c r="O149" t="s">
        <v>637</v>
      </c>
      <c r="P149" t="s">
        <v>22</v>
      </c>
      <c r="Q149" t="s">
        <v>638</v>
      </c>
      <c r="R149" t="s">
        <v>635</v>
      </c>
      <c r="S149" t="s">
        <v>10592</v>
      </c>
      <c r="T149" t="s">
        <v>10591</v>
      </c>
    </row>
    <row r="150" spans="1:20" x14ac:dyDescent="0.25">
      <c r="A150" t="s">
        <v>23</v>
      </c>
      <c r="B150" t="s">
        <v>24</v>
      </c>
      <c r="C150">
        <v>50</v>
      </c>
      <c r="D150">
        <v>1</v>
      </c>
      <c r="E150" t="s">
        <v>10589</v>
      </c>
      <c r="F150">
        <v>100</v>
      </c>
      <c r="G150">
        <v>0</v>
      </c>
      <c r="H150" t="s">
        <v>631</v>
      </c>
      <c r="I150" t="s">
        <v>10590</v>
      </c>
      <c r="J150" t="s">
        <v>725</v>
      </c>
      <c r="K150" t="s">
        <v>634</v>
      </c>
      <c r="L150" t="s">
        <v>635</v>
      </c>
      <c r="M150" t="s">
        <v>10591</v>
      </c>
      <c r="N150" t="s">
        <v>634</v>
      </c>
      <c r="O150" t="s">
        <v>637</v>
      </c>
      <c r="P150" t="s">
        <v>22</v>
      </c>
      <c r="Q150" t="s">
        <v>638</v>
      </c>
      <c r="R150" t="s">
        <v>635</v>
      </c>
      <c r="S150" t="s">
        <v>10592</v>
      </c>
      <c r="T150" t="s">
        <v>10591</v>
      </c>
    </row>
    <row r="151" spans="1:20" x14ac:dyDescent="0.25">
      <c r="A151" t="s">
        <v>25</v>
      </c>
      <c r="B151" t="s">
        <v>26</v>
      </c>
      <c r="C151">
        <v>50</v>
      </c>
      <c r="D151">
        <v>1</v>
      </c>
      <c r="E151" t="s">
        <v>10589</v>
      </c>
      <c r="F151">
        <v>100</v>
      </c>
      <c r="G151">
        <v>0</v>
      </c>
      <c r="H151" t="s">
        <v>631</v>
      </c>
      <c r="I151" t="s">
        <v>10590</v>
      </c>
      <c r="J151" t="s">
        <v>725</v>
      </c>
      <c r="K151" t="s">
        <v>634</v>
      </c>
      <c r="L151" t="s">
        <v>635</v>
      </c>
      <c r="M151" t="s">
        <v>10591</v>
      </c>
      <c r="N151" t="s">
        <v>634</v>
      </c>
      <c r="O151" t="s">
        <v>637</v>
      </c>
      <c r="P151" t="s">
        <v>22</v>
      </c>
      <c r="Q151" t="s">
        <v>638</v>
      </c>
      <c r="R151" t="s">
        <v>635</v>
      </c>
      <c r="S151" t="s">
        <v>10592</v>
      </c>
      <c r="T151" t="s">
        <v>10591</v>
      </c>
    </row>
    <row r="152" spans="1:20" x14ac:dyDescent="0.25">
      <c r="A152" t="s">
        <v>20</v>
      </c>
      <c r="B152" t="s">
        <v>21</v>
      </c>
      <c r="C152">
        <v>50</v>
      </c>
      <c r="D152">
        <v>1</v>
      </c>
      <c r="E152" t="s">
        <v>10593</v>
      </c>
      <c r="F152">
        <v>100</v>
      </c>
      <c r="G152">
        <v>0</v>
      </c>
      <c r="H152" t="s">
        <v>631</v>
      </c>
      <c r="I152" t="s">
        <v>10594</v>
      </c>
      <c r="J152" t="s">
        <v>705</v>
      </c>
      <c r="K152" t="s">
        <v>634</v>
      </c>
      <c r="L152" t="s">
        <v>635</v>
      </c>
      <c r="M152" t="s">
        <v>10595</v>
      </c>
      <c r="N152" t="s">
        <v>634</v>
      </c>
      <c r="O152" t="s">
        <v>637</v>
      </c>
      <c r="P152" t="s">
        <v>22</v>
      </c>
      <c r="Q152" t="s">
        <v>638</v>
      </c>
      <c r="R152" t="s">
        <v>635</v>
      </c>
      <c r="S152" t="s">
        <v>10596</v>
      </c>
      <c r="T152" t="s">
        <v>10595</v>
      </c>
    </row>
    <row r="153" spans="1:20" x14ac:dyDescent="0.25">
      <c r="A153" t="s">
        <v>23</v>
      </c>
      <c r="B153" t="s">
        <v>24</v>
      </c>
      <c r="C153">
        <v>50</v>
      </c>
      <c r="D153">
        <v>1</v>
      </c>
      <c r="E153" t="s">
        <v>10593</v>
      </c>
      <c r="F153">
        <v>100</v>
      </c>
      <c r="G153">
        <v>0</v>
      </c>
      <c r="H153" t="s">
        <v>631</v>
      </c>
      <c r="I153" t="s">
        <v>10594</v>
      </c>
      <c r="J153" t="s">
        <v>705</v>
      </c>
      <c r="K153" t="s">
        <v>634</v>
      </c>
      <c r="L153" t="s">
        <v>635</v>
      </c>
      <c r="M153" t="s">
        <v>10595</v>
      </c>
      <c r="N153" t="s">
        <v>634</v>
      </c>
      <c r="O153" t="s">
        <v>637</v>
      </c>
      <c r="P153" t="s">
        <v>22</v>
      </c>
      <c r="Q153" t="s">
        <v>638</v>
      </c>
      <c r="R153" t="s">
        <v>635</v>
      </c>
      <c r="S153" t="s">
        <v>10596</v>
      </c>
      <c r="T153" t="s">
        <v>10595</v>
      </c>
    </row>
    <row r="154" spans="1:20" x14ac:dyDescent="0.25">
      <c r="A154" t="s">
        <v>25</v>
      </c>
      <c r="B154" t="s">
        <v>26</v>
      </c>
      <c r="C154">
        <v>50</v>
      </c>
      <c r="D154">
        <v>1</v>
      </c>
      <c r="E154" t="s">
        <v>10593</v>
      </c>
      <c r="F154">
        <v>100</v>
      </c>
      <c r="G154">
        <v>0</v>
      </c>
      <c r="H154" t="s">
        <v>631</v>
      </c>
      <c r="I154" t="s">
        <v>10594</v>
      </c>
      <c r="J154" t="s">
        <v>705</v>
      </c>
      <c r="K154" t="s">
        <v>634</v>
      </c>
      <c r="L154" t="s">
        <v>635</v>
      </c>
      <c r="M154" t="s">
        <v>10595</v>
      </c>
      <c r="N154" t="s">
        <v>634</v>
      </c>
      <c r="O154" t="s">
        <v>637</v>
      </c>
      <c r="P154" t="s">
        <v>22</v>
      </c>
      <c r="Q154" t="s">
        <v>638</v>
      </c>
      <c r="R154" t="s">
        <v>635</v>
      </c>
      <c r="S154" t="s">
        <v>10596</v>
      </c>
      <c r="T154" t="s">
        <v>10595</v>
      </c>
    </row>
    <row r="155" spans="1:20" x14ac:dyDescent="0.25">
      <c r="A155" t="s">
        <v>37</v>
      </c>
      <c r="B155" t="s">
        <v>38</v>
      </c>
      <c r="C155">
        <v>66.666666666666671</v>
      </c>
      <c r="D155">
        <v>3</v>
      </c>
      <c r="E155" t="s">
        <v>10597</v>
      </c>
      <c r="F155">
        <v>100</v>
      </c>
      <c r="G155">
        <v>0</v>
      </c>
      <c r="H155" t="s">
        <v>631</v>
      </c>
      <c r="I155" t="s">
        <v>10598</v>
      </c>
      <c r="J155" t="s">
        <v>800</v>
      </c>
      <c r="K155" t="s">
        <v>634</v>
      </c>
      <c r="L155" t="s">
        <v>635</v>
      </c>
      <c r="M155" t="s">
        <v>10599</v>
      </c>
      <c r="N155" t="s">
        <v>634</v>
      </c>
      <c r="O155" t="s">
        <v>654</v>
      </c>
      <c r="P155" t="s">
        <v>22</v>
      </c>
      <c r="Q155" t="s">
        <v>655</v>
      </c>
      <c r="R155" t="s">
        <v>635</v>
      </c>
      <c r="S155" t="s">
        <v>10600</v>
      </c>
      <c r="T155" t="s">
        <v>10601</v>
      </c>
    </row>
    <row r="156" spans="1:20" x14ac:dyDescent="0.25">
      <c r="A156" t="s">
        <v>256</v>
      </c>
      <c r="B156" t="s">
        <v>1055</v>
      </c>
      <c r="C156">
        <v>106.66</v>
      </c>
      <c r="D156">
        <v>1</v>
      </c>
      <c r="E156" t="s">
        <v>10602</v>
      </c>
      <c r="F156">
        <v>346</v>
      </c>
      <c r="G156">
        <v>26</v>
      </c>
      <c r="H156" t="s">
        <v>641</v>
      </c>
      <c r="I156" t="s">
        <v>8639</v>
      </c>
      <c r="J156" t="s">
        <v>10603</v>
      </c>
      <c r="K156" t="s">
        <v>10604</v>
      </c>
      <c r="L156" t="s">
        <v>8641</v>
      </c>
      <c r="M156" t="s">
        <v>10605</v>
      </c>
      <c r="N156" t="s">
        <v>634</v>
      </c>
      <c r="O156" t="s">
        <v>689</v>
      </c>
      <c r="P156" t="s">
        <v>40</v>
      </c>
      <c r="Q156" t="s">
        <v>690</v>
      </c>
      <c r="R156" t="s">
        <v>635</v>
      </c>
      <c r="S156" t="s">
        <v>10606</v>
      </c>
      <c r="T156" t="s">
        <v>10605</v>
      </c>
    </row>
    <row r="157" spans="1:20" x14ac:dyDescent="0.25">
      <c r="A157" t="s">
        <v>619</v>
      </c>
      <c r="B157" t="s">
        <v>1055</v>
      </c>
      <c r="C157">
        <v>106.67</v>
      </c>
      <c r="D157">
        <v>1</v>
      </c>
      <c r="E157" t="s">
        <v>10602</v>
      </c>
      <c r="F157">
        <v>346</v>
      </c>
      <c r="G157">
        <v>26</v>
      </c>
      <c r="H157" t="s">
        <v>641</v>
      </c>
      <c r="I157" t="s">
        <v>8639</v>
      </c>
      <c r="J157" t="s">
        <v>10603</v>
      </c>
      <c r="K157" t="s">
        <v>10604</v>
      </c>
      <c r="L157" t="s">
        <v>8641</v>
      </c>
      <c r="M157" t="s">
        <v>10605</v>
      </c>
      <c r="N157" t="s">
        <v>634</v>
      </c>
      <c r="O157" t="s">
        <v>689</v>
      </c>
      <c r="P157" t="s">
        <v>40</v>
      </c>
      <c r="Q157" t="s">
        <v>690</v>
      </c>
      <c r="R157" t="s">
        <v>635</v>
      </c>
      <c r="S157" t="s">
        <v>10606</v>
      </c>
      <c r="T157" t="s">
        <v>10605</v>
      </c>
    </row>
    <row r="158" spans="1:20" x14ac:dyDescent="0.25">
      <c r="A158" t="s">
        <v>258</v>
      </c>
      <c r="B158" t="s">
        <v>1055</v>
      </c>
      <c r="C158">
        <v>106.67</v>
      </c>
      <c r="D158">
        <v>1</v>
      </c>
      <c r="E158" t="s">
        <v>10602</v>
      </c>
      <c r="F158">
        <v>346</v>
      </c>
      <c r="G158">
        <v>26</v>
      </c>
      <c r="H158" t="s">
        <v>641</v>
      </c>
      <c r="I158" t="s">
        <v>8639</v>
      </c>
      <c r="J158" t="s">
        <v>10603</v>
      </c>
      <c r="K158" t="s">
        <v>10604</v>
      </c>
      <c r="L158" t="s">
        <v>8641</v>
      </c>
      <c r="M158" t="s">
        <v>10605</v>
      </c>
      <c r="N158" t="s">
        <v>634</v>
      </c>
      <c r="O158" t="s">
        <v>689</v>
      </c>
      <c r="P158" t="s">
        <v>40</v>
      </c>
      <c r="Q158" t="s">
        <v>690</v>
      </c>
      <c r="R158" t="s">
        <v>635</v>
      </c>
      <c r="S158" t="s">
        <v>10606</v>
      </c>
      <c r="T158" t="s">
        <v>10605</v>
      </c>
    </row>
    <row r="159" spans="1:20" x14ac:dyDescent="0.25">
      <c r="A159" t="s">
        <v>20</v>
      </c>
      <c r="B159" t="s">
        <v>21</v>
      </c>
      <c r="C159">
        <v>50</v>
      </c>
      <c r="D159">
        <v>1</v>
      </c>
      <c r="E159" t="s">
        <v>10607</v>
      </c>
      <c r="F159">
        <v>100</v>
      </c>
      <c r="G159">
        <v>0</v>
      </c>
      <c r="H159" t="s">
        <v>631</v>
      </c>
      <c r="I159" t="s">
        <v>10608</v>
      </c>
      <c r="J159" t="s">
        <v>749</v>
      </c>
      <c r="K159" t="s">
        <v>634</v>
      </c>
      <c r="L159" t="s">
        <v>635</v>
      </c>
      <c r="M159" t="s">
        <v>10609</v>
      </c>
      <c r="N159" t="s">
        <v>634</v>
      </c>
      <c r="O159" t="s">
        <v>637</v>
      </c>
      <c r="P159" t="s">
        <v>22</v>
      </c>
      <c r="Q159" t="s">
        <v>638</v>
      </c>
      <c r="R159" t="s">
        <v>635</v>
      </c>
      <c r="S159" t="s">
        <v>10610</v>
      </c>
      <c r="T159" t="s">
        <v>10609</v>
      </c>
    </row>
    <row r="160" spans="1:20" x14ac:dyDescent="0.25">
      <c r="A160" t="s">
        <v>23</v>
      </c>
      <c r="B160" t="s">
        <v>24</v>
      </c>
      <c r="C160">
        <v>50</v>
      </c>
      <c r="D160">
        <v>1</v>
      </c>
      <c r="E160" t="s">
        <v>10607</v>
      </c>
      <c r="F160">
        <v>100</v>
      </c>
      <c r="G160">
        <v>0</v>
      </c>
      <c r="H160" t="s">
        <v>631</v>
      </c>
      <c r="I160" t="s">
        <v>10608</v>
      </c>
      <c r="J160" t="s">
        <v>749</v>
      </c>
      <c r="K160" t="s">
        <v>634</v>
      </c>
      <c r="L160" t="s">
        <v>635</v>
      </c>
      <c r="M160" t="s">
        <v>10609</v>
      </c>
      <c r="N160" t="s">
        <v>634</v>
      </c>
      <c r="O160" t="s">
        <v>637</v>
      </c>
      <c r="P160" t="s">
        <v>22</v>
      </c>
      <c r="Q160" t="s">
        <v>638</v>
      </c>
      <c r="R160" t="s">
        <v>635</v>
      </c>
      <c r="S160" t="s">
        <v>10610</v>
      </c>
      <c r="T160" t="s">
        <v>10609</v>
      </c>
    </row>
    <row r="161" spans="1:20" x14ac:dyDescent="0.25">
      <c r="A161" t="s">
        <v>25</v>
      </c>
      <c r="B161" t="s">
        <v>26</v>
      </c>
      <c r="C161">
        <v>50</v>
      </c>
      <c r="D161">
        <v>1</v>
      </c>
      <c r="E161" t="s">
        <v>10607</v>
      </c>
      <c r="F161">
        <v>100</v>
      </c>
      <c r="G161">
        <v>0</v>
      </c>
      <c r="H161" t="s">
        <v>631</v>
      </c>
      <c r="I161" t="s">
        <v>10608</v>
      </c>
      <c r="J161" t="s">
        <v>749</v>
      </c>
      <c r="K161" t="s">
        <v>634</v>
      </c>
      <c r="L161" t="s">
        <v>635</v>
      </c>
      <c r="M161" t="s">
        <v>10609</v>
      </c>
      <c r="N161" t="s">
        <v>634</v>
      </c>
      <c r="O161" t="s">
        <v>637</v>
      </c>
      <c r="P161" t="s">
        <v>22</v>
      </c>
      <c r="Q161" t="s">
        <v>638</v>
      </c>
      <c r="R161" t="s">
        <v>635</v>
      </c>
      <c r="S161" t="s">
        <v>10610</v>
      </c>
      <c r="T161" t="s">
        <v>10609</v>
      </c>
    </row>
    <row r="162" spans="1:20" x14ac:dyDescent="0.25">
      <c r="A162" t="s">
        <v>20</v>
      </c>
      <c r="B162" t="s">
        <v>21</v>
      </c>
      <c r="C162">
        <v>50</v>
      </c>
      <c r="D162">
        <v>1</v>
      </c>
      <c r="E162" t="s">
        <v>10611</v>
      </c>
      <c r="F162">
        <v>100</v>
      </c>
      <c r="G162">
        <v>0</v>
      </c>
      <c r="H162" t="s">
        <v>631</v>
      </c>
      <c r="I162" t="s">
        <v>10612</v>
      </c>
      <c r="J162" t="s">
        <v>1152</v>
      </c>
      <c r="K162" t="s">
        <v>634</v>
      </c>
      <c r="L162" t="s">
        <v>635</v>
      </c>
      <c r="M162" t="s">
        <v>10613</v>
      </c>
      <c r="N162" t="s">
        <v>634</v>
      </c>
      <c r="O162" t="s">
        <v>637</v>
      </c>
      <c r="P162" t="s">
        <v>22</v>
      </c>
      <c r="Q162" t="s">
        <v>638</v>
      </c>
      <c r="R162" t="s">
        <v>635</v>
      </c>
      <c r="S162" t="s">
        <v>10614</v>
      </c>
      <c r="T162" t="s">
        <v>10613</v>
      </c>
    </row>
    <row r="163" spans="1:20" x14ac:dyDescent="0.25">
      <c r="A163" t="s">
        <v>23</v>
      </c>
      <c r="B163" t="s">
        <v>24</v>
      </c>
      <c r="C163">
        <v>50</v>
      </c>
      <c r="D163">
        <v>1</v>
      </c>
      <c r="E163" t="s">
        <v>10611</v>
      </c>
      <c r="F163">
        <v>100</v>
      </c>
      <c r="G163">
        <v>0</v>
      </c>
      <c r="H163" t="s">
        <v>631</v>
      </c>
      <c r="I163" t="s">
        <v>10612</v>
      </c>
      <c r="J163" t="s">
        <v>1152</v>
      </c>
      <c r="K163" t="s">
        <v>634</v>
      </c>
      <c r="L163" t="s">
        <v>635</v>
      </c>
      <c r="M163" t="s">
        <v>10613</v>
      </c>
      <c r="N163" t="s">
        <v>634</v>
      </c>
      <c r="O163" t="s">
        <v>637</v>
      </c>
      <c r="P163" t="s">
        <v>22</v>
      </c>
      <c r="Q163" t="s">
        <v>638</v>
      </c>
      <c r="R163" t="s">
        <v>635</v>
      </c>
      <c r="S163" t="s">
        <v>10614</v>
      </c>
      <c r="T163" t="s">
        <v>10613</v>
      </c>
    </row>
    <row r="164" spans="1:20" x14ac:dyDescent="0.25">
      <c r="A164" t="s">
        <v>25</v>
      </c>
      <c r="B164" t="s">
        <v>26</v>
      </c>
      <c r="C164">
        <v>50</v>
      </c>
      <c r="D164">
        <v>1</v>
      </c>
      <c r="E164" t="s">
        <v>10611</v>
      </c>
      <c r="F164">
        <v>100</v>
      </c>
      <c r="G164">
        <v>0</v>
      </c>
      <c r="H164" t="s">
        <v>631</v>
      </c>
      <c r="I164" t="s">
        <v>10612</v>
      </c>
      <c r="J164" t="s">
        <v>1152</v>
      </c>
      <c r="K164" t="s">
        <v>634</v>
      </c>
      <c r="L164" t="s">
        <v>635</v>
      </c>
      <c r="M164" t="s">
        <v>10613</v>
      </c>
      <c r="N164" t="s">
        <v>634</v>
      </c>
      <c r="O164" t="s">
        <v>637</v>
      </c>
      <c r="P164" t="s">
        <v>22</v>
      </c>
      <c r="Q164" t="s">
        <v>638</v>
      </c>
      <c r="R164" t="s">
        <v>635</v>
      </c>
      <c r="S164" t="s">
        <v>10614</v>
      </c>
      <c r="T164" t="s">
        <v>10613</v>
      </c>
    </row>
    <row r="165" spans="1:20" x14ac:dyDescent="0.25">
      <c r="A165" t="s">
        <v>37</v>
      </c>
      <c r="B165" t="s">
        <v>38</v>
      </c>
      <c r="C165">
        <v>66.666666666666671</v>
      </c>
      <c r="D165">
        <v>12</v>
      </c>
      <c r="E165" t="s">
        <v>10615</v>
      </c>
      <c r="F165">
        <v>400</v>
      </c>
      <c r="G165">
        <v>0</v>
      </c>
      <c r="H165" t="s">
        <v>631</v>
      </c>
      <c r="I165" t="s">
        <v>10616</v>
      </c>
      <c r="J165" t="s">
        <v>814</v>
      </c>
      <c r="K165" t="s">
        <v>634</v>
      </c>
      <c r="L165" t="s">
        <v>635</v>
      </c>
      <c r="M165" t="s">
        <v>10617</v>
      </c>
      <c r="N165" t="s">
        <v>634</v>
      </c>
      <c r="O165" t="s">
        <v>637</v>
      </c>
      <c r="P165" t="s">
        <v>22</v>
      </c>
      <c r="Q165" t="s">
        <v>638</v>
      </c>
      <c r="R165" t="s">
        <v>635</v>
      </c>
      <c r="S165" t="s">
        <v>10618</v>
      </c>
      <c r="T165" t="s">
        <v>10617</v>
      </c>
    </row>
    <row r="166" spans="1:20" x14ac:dyDescent="0.25">
      <c r="A166" t="s">
        <v>164</v>
      </c>
      <c r="B166" t="s">
        <v>165</v>
      </c>
      <c r="C166">
        <v>40</v>
      </c>
      <c r="D166">
        <v>10</v>
      </c>
      <c r="E166" t="s">
        <v>10619</v>
      </c>
      <c r="F166">
        <v>340</v>
      </c>
      <c r="G166">
        <v>0</v>
      </c>
      <c r="H166" t="s">
        <v>631</v>
      </c>
      <c r="I166" t="s">
        <v>1031</v>
      </c>
      <c r="J166" t="s">
        <v>1032</v>
      </c>
      <c r="K166" t="s">
        <v>634</v>
      </c>
      <c r="L166" t="s">
        <v>635</v>
      </c>
      <c r="M166" t="s">
        <v>10617</v>
      </c>
      <c r="N166" t="s">
        <v>634</v>
      </c>
      <c r="O166" t="s">
        <v>637</v>
      </c>
      <c r="P166" t="s">
        <v>22</v>
      </c>
      <c r="Q166" t="s">
        <v>638</v>
      </c>
      <c r="R166" t="s">
        <v>635</v>
      </c>
      <c r="S166" t="s">
        <v>10620</v>
      </c>
      <c r="T166" t="s">
        <v>10617</v>
      </c>
    </row>
    <row r="167" spans="1:20" x14ac:dyDescent="0.25">
      <c r="A167" t="s">
        <v>20</v>
      </c>
      <c r="B167" t="s">
        <v>21</v>
      </c>
      <c r="C167">
        <v>60</v>
      </c>
      <c r="D167">
        <v>4</v>
      </c>
      <c r="E167" t="s">
        <v>10621</v>
      </c>
      <c r="F167">
        <v>373</v>
      </c>
      <c r="G167">
        <v>0</v>
      </c>
      <c r="H167" t="s">
        <v>631</v>
      </c>
      <c r="I167" t="s">
        <v>10616</v>
      </c>
      <c r="J167" t="s">
        <v>814</v>
      </c>
      <c r="K167" t="s">
        <v>634</v>
      </c>
      <c r="L167" t="s">
        <v>635</v>
      </c>
      <c r="M167" t="s">
        <v>10622</v>
      </c>
      <c r="N167" t="s">
        <v>634</v>
      </c>
      <c r="O167" t="s">
        <v>637</v>
      </c>
      <c r="P167" t="s">
        <v>22</v>
      </c>
      <c r="Q167" t="s">
        <v>638</v>
      </c>
      <c r="R167" t="s">
        <v>635</v>
      </c>
      <c r="S167" t="s">
        <v>10623</v>
      </c>
      <c r="T167" t="s">
        <v>10617</v>
      </c>
    </row>
    <row r="168" spans="1:20" x14ac:dyDescent="0.25">
      <c r="A168" t="s">
        <v>23</v>
      </c>
      <c r="B168" t="s">
        <v>24</v>
      </c>
      <c r="C168">
        <v>60</v>
      </c>
      <c r="D168">
        <v>4</v>
      </c>
      <c r="E168" t="s">
        <v>10621</v>
      </c>
      <c r="F168">
        <v>373</v>
      </c>
      <c r="G168">
        <v>0</v>
      </c>
      <c r="H168" t="s">
        <v>631</v>
      </c>
      <c r="I168" t="s">
        <v>10616</v>
      </c>
      <c r="J168" t="s">
        <v>814</v>
      </c>
      <c r="K168" t="s">
        <v>634</v>
      </c>
      <c r="L168" t="s">
        <v>635</v>
      </c>
      <c r="M168" t="s">
        <v>10622</v>
      </c>
      <c r="N168" t="s">
        <v>634</v>
      </c>
      <c r="O168" t="s">
        <v>637</v>
      </c>
      <c r="P168" t="s">
        <v>22</v>
      </c>
      <c r="Q168" t="s">
        <v>638</v>
      </c>
      <c r="R168" t="s">
        <v>635</v>
      </c>
      <c r="S168" t="s">
        <v>10623</v>
      </c>
      <c r="T168" t="s">
        <v>10617</v>
      </c>
    </row>
    <row r="169" spans="1:20" x14ac:dyDescent="0.25">
      <c r="A169" t="s">
        <v>25</v>
      </c>
      <c r="B169" t="s">
        <v>26</v>
      </c>
      <c r="C169">
        <v>60</v>
      </c>
      <c r="D169">
        <v>4</v>
      </c>
      <c r="E169" t="s">
        <v>10621</v>
      </c>
      <c r="F169">
        <v>373</v>
      </c>
      <c r="G169">
        <v>0</v>
      </c>
      <c r="H169" t="s">
        <v>631</v>
      </c>
      <c r="I169" t="s">
        <v>10616</v>
      </c>
      <c r="J169" t="s">
        <v>814</v>
      </c>
      <c r="K169" t="s">
        <v>634</v>
      </c>
      <c r="L169" t="s">
        <v>635</v>
      </c>
      <c r="M169" t="s">
        <v>10622</v>
      </c>
      <c r="N169" t="s">
        <v>634</v>
      </c>
      <c r="O169" t="s">
        <v>637</v>
      </c>
      <c r="P169" t="s">
        <v>22</v>
      </c>
      <c r="Q169" t="s">
        <v>638</v>
      </c>
      <c r="R169" t="s">
        <v>635</v>
      </c>
      <c r="S169" t="s">
        <v>10623</v>
      </c>
      <c r="T169" t="s">
        <v>10617</v>
      </c>
    </row>
    <row r="170" spans="1:20" x14ac:dyDescent="0.25">
      <c r="A170" t="s">
        <v>20</v>
      </c>
      <c r="B170" t="s">
        <v>21</v>
      </c>
      <c r="C170">
        <v>50</v>
      </c>
      <c r="D170">
        <v>1</v>
      </c>
      <c r="E170" t="s">
        <v>10624</v>
      </c>
      <c r="F170">
        <v>100</v>
      </c>
      <c r="G170">
        <v>0</v>
      </c>
      <c r="H170" t="s">
        <v>703</v>
      </c>
      <c r="I170" t="s">
        <v>10625</v>
      </c>
      <c r="J170" t="s">
        <v>1707</v>
      </c>
      <c r="K170" t="s">
        <v>634</v>
      </c>
      <c r="L170" t="s">
        <v>635</v>
      </c>
      <c r="M170" t="s">
        <v>10626</v>
      </c>
      <c r="N170" t="s">
        <v>634</v>
      </c>
      <c r="O170" t="s">
        <v>637</v>
      </c>
      <c r="P170" t="s">
        <v>22</v>
      </c>
      <c r="Q170" t="s">
        <v>638</v>
      </c>
      <c r="R170" t="s">
        <v>635</v>
      </c>
      <c r="S170" t="s">
        <v>10627</v>
      </c>
      <c r="T170" t="s">
        <v>10626</v>
      </c>
    </row>
    <row r="171" spans="1:20" x14ac:dyDescent="0.25">
      <c r="A171" t="s">
        <v>23</v>
      </c>
      <c r="B171" t="s">
        <v>24</v>
      </c>
      <c r="C171">
        <v>50</v>
      </c>
      <c r="D171">
        <v>1</v>
      </c>
      <c r="E171" t="s">
        <v>10624</v>
      </c>
      <c r="F171">
        <v>100</v>
      </c>
      <c r="G171">
        <v>0</v>
      </c>
      <c r="H171" t="s">
        <v>703</v>
      </c>
      <c r="I171" t="s">
        <v>10625</v>
      </c>
      <c r="J171" t="s">
        <v>1707</v>
      </c>
      <c r="K171" t="s">
        <v>634</v>
      </c>
      <c r="L171" t="s">
        <v>635</v>
      </c>
      <c r="M171" t="s">
        <v>10626</v>
      </c>
      <c r="N171" t="s">
        <v>634</v>
      </c>
      <c r="O171" t="s">
        <v>637</v>
      </c>
      <c r="P171" t="s">
        <v>22</v>
      </c>
      <c r="Q171" t="s">
        <v>638</v>
      </c>
      <c r="R171" t="s">
        <v>635</v>
      </c>
      <c r="S171" t="s">
        <v>10627</v>
      </c>
      <c r="T171" t="s">
        <v>10626</v>
      </c>
    </row>
    <row r="172" spans="1:20" x14ac:dyDescent="0.25">
      <c r="A172" t="s">
        <v>25</v>
      </c>
      <c r="B172" t="s">
        <v>26</v>
      </c>
      <c r="C172">
        <v>50</v>
      </c>
      <c r="D172">
        <v>1</v>
      </c>
      <c r="E172" t="s">
        <v>10624</v>
      </c>
      <c r="F172">
        <v>100</v>
      </c>
      <c r="G172">
        <v>0</v>
      </c>
      <c r="H172" t="s">
        <v>703</v>
      </c>
      <c r="I172" t="s">
        <v>10625</v>
      </c>
      <c r="J172" t="s">
        <v>1707</v>
      </c>
      <c r="K172" t="s">
        <v>634</v>
      </c>
      <c r="L172" t="s">
        <v>635</v>
      </c>
      <c r="M172" t="s">
        <v>10626</v>
      </c>
      <c r="N172" t="s">
        <v>634</v>
      </c>
      <c r="O172" t="s">
        <v>637</v>
      </c>
      <c r="P172" t="s">
        <v>22</v>
      </c>
      <c r="Q172" t="s">
        <v>638</v>
      </c>
      <c r="R172" t="s">
        <v>635</v>
      </c>
      <c r="S172" t="s">
        <v>10627</v>
      </c>
      <c r="T172" t="s">
        <v>10626</v>
      </c>
    </row>
    <row r="173" spans="1:20" x14ac:dyDescent="0.25">
      <c r="A173" t="s">
        <v>25</v>
      </c>
      <c r="B173" t="s">
        <v>26</v>
      </c>
      <c r="C173">
        <v>43</v>
      </c>
      <c r="D173">
        <v>2</v>
      </c>
      <c r="E173" t="s">
        <v>10628</v>
      </c>
      <c r="F173">
        <v>197</v>
      </c>
      <c r="G173">
        <v>35</v>
      </c>
      <c r="H173" t="s">
        <v>641</v>
      </c>
      <c r="I173" t="s">
        <v>4505</v>
      </c>
      <c r="J173" t="s">
        <v>10629</v>
      </c>
      <c r="K173" t="s">
        <v>1570</v>
      </c>
      <c r="L173" t="s">
        <v>1340</v>
      </c>
      <c r="M173" t="s">
        <v>10630</v>
      </c>
      <c r="N173" t="s">
        <v>634</v>
      </c>
      <c r="O173" t="s">
        <v>894</v>
      </c>
      <c r="P173" t="s">
        <v>43</v>
      </c>
      <c r="Q173" t="s">
        <v>648</v>
      </c>
      <c r="R173" t="s">
        <v>635</v>
      </c>
      <c r="S173" t="s">
        <v>10631</v>
      </c>
      <c r="T173" t="s">
        <v>10632</v>
      </c>
    </row>
    <row r="174" spans="1:20" x14ac:dyDescent="0.25">
      <c r="A174" t="s">
        <v>118</v>
      </c>
      <c r="B174" t="s">
        <v>91</v>
      </c>
      <c r="C174">
        <v>76</v>
      </c>
      <c r="D174">
        <v>1</v>
      </c>
      <c r="E174" t="s">
        <v>10628</v>
      </c>
      <c r="F174">
        <v>197</v>
      </c>
      <c r="G174">
        <v>35</v>
      </c>
      <c r="H174" t="s">
        <v>641</v>
      </c>
      <c r="I174" t="s">
        <v>4505</v>
      </c>
      <c r="J174" t="s">
        <v>10629</v>
      </c>
      <c r="K174" t="s">
        <v>1570</v>
      </c>
      <c r="L174" t="s">
        <v>1340</v>
      </c>
      <c r="M174" t="s">
        <v>10630</v>
      </c>
      <c r="N174" t="s">
        <v>634</v>
      </c>
      <c r="O174" t="s">
        <v>894</v>
      </c>
      <c r="P174" t="s">
        <v>43</v>
      </c>
      <c r="Q174" t="s">
        <v>648</v>
      </c>
      <c r="R174" t="s">
        <v>635</v>
      </c>
      <c r="S174" t="s">
        <v>10631</v>
      </c>
      <c r="T174" t="s">
        <v>10632</v>
      </c>
    </row>
    <row r="175" spans="1:20" x14ac:dyDescent="0.25">
      <c r="A175" t="s">
        <v>20</v>
      </c>
      <c r="B175" t="s">
        <v>21</v>
      </c>
      <c r="C175">
        <v>50</v>
      </c>
      <c r="D175">
        <v>1</v>
      </c>
      <c r="E175" t="s">
        <v>10633</v>
      </c>
      <c r="F175">
        <v>100</v>
      </c>
      <c r="G175">
        <v>0</v>
      </c>
      <c r="H175" t="s">
        <v>703</v>
      </c>
      <c r="I175" t="s">
        <v>704</v>
      </c>
      <c r="J175" t="s">
        <v>720</v>
      </c>
      <c r="K175" t="s">
        <v>634</v>
      </c>
      <c r="L175" t="s">
        <v>635</v>
      </c>
      <c r="M175" t="s">
        <v>10634</v>
      </c>
      <c r="N175" t="s">
        <v>634</v>
      </c>
      <c r="O175" t="s">
        <v>637</v>
      </c>
      <c r="P175" t="s">
        <v>22</v>
      </c>
      <c r="Q175" t="s">
        <v>638</v>
      </c>
      <c r="R175" t="s">
        <v>635</v>
      </c>
      <c r="S175" t="s">
        <v>10635</v>
      </c>
      <c r="T175" t="s">
        <v>10634</v>
      </c>
    </row>
    <row r="176" spans="1:20" x14ac:dyDescent="0.25">
      <c r="A176" t="s">
        <v>23</v>
      </c>
      <c r="B176" t="s">
        <v>24</v>
      </c>
      <c r="C176">
        <v>50</v>
      </c>
      <c r="D176">
        <v>1</v>
      </c>
      <c r="E176" t="s">
        <v>10633</v>
      </c>
      <c r="F176">
        <v>100</v>
      </c>
      <c r="G176">
        <v>0</v>
      </c>
      <c r="H176" t="s">
        <v>703</v>
      </c>
      <c r="I176" t="s">
        <v>704</v>
      </c>
      <c r="J176" t="s">
        <v>720</v>
      </c>
      <c r="K176" t="s">
        <v>634</v>
      </c>
      <c r="L176" t="s">
        <v>635</v>
      </c>
      <c r="M176" t="s">
        <v>10634</v>
      </c>
      <c r="N176" t="s">
        <v>634</v>
      </c>
      <c r="O176" t="s">
        <v>637</v>
      </c>
      <c r="P176" t="s">
        <v>22</v>
      </c>
      <c r="Q176" t="s">
        <v>638</v>
      </c>
      <c r="R176" t="s">
        <v>635</v>
      </c>
      <c r="S176" t="s">
        <v>10635</v>
      </c>
      <c r="T176" t="s">
        <v>10634</v>
      </c>
    </row>
    <row r="177" spans="1:20" x14ac:dyDescent="0.25">
      <c r="A177" t="s">
        <v>25</v>
      </c>
      <c r="B177" t="s">
        <v>26</v>
      </c>
      <c r="C177">
        <v>50</v>
      </c>
      <c r="D177">
        <v>1</v>
      </c>
      <c r="E177" t="s">
        <v>10633</v>
      </c>
      <c r="F177">
        <v>100</v>
      </c>
      <c r="G177">
        <v>0</v>
      </c>
      <c r="H177" t="s">
        <v>703</v>
      </c>
      <c r="I177" t="s">
        <v>704</v>
      </c>
      <c r="J177" t="s">
        <v>720</v>
      </c>
      <c r="K177" t="s">
        <v>634</v>
      </c>
      <c r="L177" t="s">
        <v>635</v>
      </c>
      <c r="M177" t="s">
        <v>10634</v>
      </c>
      <c r="N177" t="s">
        <v>634</v>
      </c>
      <c r="O177" t="s">
        <v>637</v>
      </c>
      <c r="P177" t="s">
        <v>22</v>
      </c>
      <c r="Q177" t="s">
        <v>638</v>
      </c>
      <c r="R177" t="s">
        <v>635</v>
      </c>
      <c r="S177" t="s">
        <v>10635</v>
      </c>
      <c r="T177" t="s">
        <v>10634</v>
      </c>
    </row>
    <row r="178" spans="1:20" x14ac:dyDescent="0.25">
      <c r="A178" t="s">
        <v>116</v>
      </c>
      <c r="B178" t="s">
        <v>117</v>
      </c>
      <c r="C178">
        <v>10</v>
      </c>
      <c r="D178">
        <v>100</v>
      </c>
      <c r="E178" t="s">
        <v>10636</v>
      </c>
      <c r="F178">
        <v>1132</v>
      </c>
      <c r="G178">
        <v>0</v>
      </c>
      <c r="H178" t="s">
        <v>641</v>
      </c>
      <c r="I178" t="s">
        <v>1365</v>
      </c>
      <c r="J178" t="s">
        <v>10637</v>
      </c>
      <c r="K178" t="s">
        <v>1092</v>
      </c>
      <c r="L178" t="s">
        <v>4499</v>
      </c>
      <c r="M178" t="s">
        <v>10634</v>
      </c>
      <c r="N178" t="s">
        <v>634</v>
      </c>
      <c r="O178" t="s">
        <v>647</v>
      </c>
      <c r="P178" t="s">
        <v>43</v>
      </c>
      <c r="Q178" t="s">
        <v>648</v>
      </c>
      <c r="R178" t="s">
        <v>635</v>
      </c>
      <c r="S178" t="s">
        <v>634</v>
      </c>
      <c r="T178" t="s">
        <v>10634</v>
      </c>
    </row>
    <row r="179" spans="1:20" x14ac:dyDescent="0.25">
      <c r="A179" t="s">
        <v>116</v>
      </c>
      <c r="B179" t="s">
        <v>117</v>
      </c>
      <c r="C179">
        <v>10</v>
      </c>
      <c r="D179">
        <v>20</v>
      </c>
      <c r="E179" t="s">
        <v>10636</v>
      </c>
      <c r="F179">
        <v>1132</v>
      </c>
      <c r="G179">
        <v>0</v>
      </c>
      <c r="H179" t="s">
        <v>641</v>
      </c>
      <c r="I179" t="s">
        <v>1365</v>
      </c>
      <c r="J179" t="s">
        <v>10637</v>
      </c>
      <c r="K179" t="s">
        <v>1092</v>
      </c>
      <c r="L179" t="s">
        <v>4499</v>
      </c>
      <c r="M179" t="s">
        <v>10634</v>
      </c>
      <c r="N179" t="s">
        <v>634</v>
      </c>
      <c r="O179" t="s">
        <v>647</v>
      </c>
      <c r="P179" t="s">
        <v>43</v>
      </c>
      <c r="Q179" t="s">
        <v>648</v>
      </c>
      <c r="R179" t="s">
        <v>635</v>
      </c>
      <c r="S179" t="s">
        <v>634</v>
      </c>
      <c r="T179" t="s">
        <v>10634</v>
      </c>
    </row>
    <row r="180" spans="1:20" x14ac:dyDescent="0.25">
      <c r="A180" t="s">
        <v>20</v>
      </c>
      <c r="B180" t="s">
        <v>21</v>
      </c>
      <c r="C180">
        <v>50</v>
      </c>
      <c r="D180">
        <v>1</v>
      </c>
      <c r="E180" t="s">
        <v>10638</v>
      </c>
      <c r="F180">
        <v>100</v>
      </c>
      <c r="G180">
        <v>0</v>
      </c>
      <c r="H180" t="s">
        <v>631</v>
      </c>
      <c r="I180" t="s">
        <v>10639</v>
      </c>
      <c r="J180" t="s">
        <v>1301</v>
      </c>
      <c r="K180" t="s">
        <v>634</v>
      </c>
      <c r="L180" t="s">
        <v>635</v>
      </c>
      <c r="M180" t="s">
        <v>10640</v>
      </c>
      <c r="N180" t="s">
        <v>634</v>
      </c>
      <c r="O180" t="s">
        <v>637</v>
      </c>
      <c r="P180" t="s">
        <v>22</v>
      </c>
      <c r="Q180" t="s">
        <v>638</v>
      </c>
      <c r="R180" t="s">
        <v>635</v>
      </c>
      <c r="S180" t="s">
        <v>10641</v>
      </c>
      <c r="T180" t="s">
        <v>10640</v>
      </c>
    </row>
    <row r="181" spans="1:20" x14ac:dyDescent="0.25">
      <c r="A181" t="s">
        <v>23</v>
      </c>
      <c r="B181" t="s">
        <v>24</v>
      </c>
      <c r="C181">
        <v>50</v>
      </c>
      <c r="D181">
        <v>1</v>
      </c>
      <c r="E181" t="s">
        <v>10638</v>
      </c>
      <c r="F181">
        <v>100</v>
      </c>
      <c r="G181">
        <v>0</v>
      </c>
      <c r="H181" t="s">
        <v>631</v>
      </c>
      <c r="I181" t="s">
        <v>10639</v>
      </c>
      <c r="J181" t="s">
        <v>1301</v>
      </c>
      <c r="K181" t="s">
        <v>634</v>
      </c>
      <c r="L181" t="s">
        <v>635</v>
      </c>
      <c r="M181" t="s">
        <v>10640</v>
      </c>
      <c r="N181" t="s">
        <v>634</v>
      </c>
      <c r="O181" t="s">
        <v>637</v>
      </c>
      <c r="P181" t="s">
        <v>22</v>
      </c>
      <c r="Q181" t="s">
        <v>638</v>
      </c>
      <c r="R181" t="s">
        <v>635</v>
      </c>
      <c r="S181" t="s">
        <v>10641</v>
      </c>
      <c r="T181" t="s">
        <v>10640</v>
      </c>
    </row>
    <row r="182" spans="1:20" x14ac:dyDescent="0.25">
      <c r="A182" t="s">
        <v>25</v>
      </c>
      <c r="B182" t="s">
        <v>26</v>
      </c>
      <c r="C182">
        <v>50</v>
      </c>
      <c r="D182">
        <v>1</v>
      </c>
      <c r="E182" t="s">
        <v>10638</v>
      </c>
      <c r="F182">
        <v>100</v>
      </c>
      <c r="G182">
        <v>0</v>
      </c>
      <c r="H182" t="s">
        <v>631</v>
      </c>
      <c r="I182" t="s">
        <v>10639</v>
      </c>
      <c r="J182" t="s">
        <v>1301</v>
      </c>
      <c r="K182" t="s">
        <v>634</v>
      </c>
      <c r="L182" t="s">
        <v>635</v>
      </c>
      <c r="M182" t="s">
        <v>10640</v>
      </c>
      <c r="N182" t="s">
        <v>634</v>
      </c>
      <c r="O182" t="s">
        <v>637</v>
      </c>
      <c r="P182" t="s">
        <v>22</v>
      </c>
      <c r="Q182" t="s">
        <v>638</v>
      </c>
      <c r="R182" t="s">
        <v>635</v>
      </c>
      <c r="S182" t="s">
        <v>10641</v>
      </c>
      <c r="T182" t="s">
        <v>10640</v>
      </c>
    </row>
    <row r="183" spans="1:20" x14ac:dyDescent="0.25">
      <c r="A183" t="s">
        <v>20</v>
      </c>
      <c r="B183" t="s">
        <v>21</v>
      </c>
      <c r="C183">
        <v>60</v>
      </c>
      <c r="D183">
        <v>4</v>
      </c>
      <c r="E183" t="s">
        <v>10642</v>
      </c>
      <c r="F183">
        <v>400</v>
      </c>
      <c r="G183">
        <v>0</v>
      </c>
      <c r="H183" t="s">
        <v>631</v>
      </c>
      <c r="I183" t="s">
        <v>7509</v>
      </c>
      <c r="J183" t="s">
        <v>652</v>
      </c>
      <c r="K183" t="s">
        <v>634</v>
      </c>
      <c r="L183" t="s">
        <v>635</v>
      </c>
      <c r="M183" t="s">
        <v>10643</v>
      </c>
      <c r="N183" t="s">
        <v>634</v>
      </c>
      <c r="O183" t="s">
        <v>637</v>
      </c>
      <c r="P183" t="s">
        <v>22</v>
      </c>
      <c r="Q183" t="s">
        <v>638</v>
      </c>
      <c r="R183" t="s">
        <v>635</v>
      </c>
      <c r="S183" t="s">
        <v>10644</v>
      </c>
      <c r="T183" t="s">
        <v>10643</v>
      </c>
    </row>
    <row r="184" spans="1:20" x14ac:dyDescent="0.25">
      <c r="A184" t="s">
        <v>23</v>
      </c>
      <c r="B184" t="s">
        <v>24</v>
      </c>
      <c r="C184">
        <v>60</v>
      </c>
      <c r="D184">
        <v>4</v>
      </c>
      <c r="E184" t="s">
        <v>10642</v>
      </c>
      <c r="F184">
        <v>400</v>
      </c>
      <c r="G184">
        <v>0</v>
      </c>
      <c r="H184" t="s">
        <v>631</v>
      </c>
      <c r="I184" t="s">
        <v>7509</v>
      </c>
      <c r="J184" t="s">
        <v>652</v>
      </c>
      <c r="K184" t="s">
        <v>634</v>
      </c>
      <c r="L184" t="s">
        <v>635</v>
      </c>
      <c r="M184" t="s">
        <v>10643</v>
      </c>
      <c r="N184" t="s">
        <v>634</v>
      </c>
      <c r="O184" t="s">
        <v>637</v>
      </c>
      <c r="P184" t="s">
        <v>22</v>
      </c>
      <c r="Q184" t="s">
        <v>638</v>
      </c>
      <c r="R184" t="s">
        <v>635</v>
      </c>
      <c r="S184" t="s">
        <v>10644</v>
      </c>
      <c r="T184" t="s">
        <v>10643</v>
      </c>
    </row>
    <row r="185" spans="1:20" x14ac:dyDescent="0.25">
      <c r="A185" t="s">
        <v>25</v>
      </c>
      <c r="B185" t="s">
        <v>26</v>
      </c>
      <c r="C185">
        <v>60</v>
      </c>
      <c r="D185">
        <v>4</v>
      </c>
      <c r="E185" t="s">
        <v>10642</v>
      </c>
      <c r="F185">
        <v>400</v>
      </c>
      <c r="G185">
        <v>0</v>
      </c>
      <c r="H185" t="s">
        <v>631</v>
      </c>
      <c r="I185" t="s">
        <v>7509</v>
      </c>
      <c r="J185" t="s">
        <v>652</v>
      </c>
      <c r="K185" t="s">
        <v>634</v>
      </c>
      <c r="L185" t="s">
        <v>635</v>
      </c>
      <c r="M185" t="s">
        <v>10643</v>
      </c>
      <c r="N185" t="s">
        <v>634</v>
      </c>
      <c r="O185" t="s">
        <v>637</v>
      </c>
      <c r="P185" t="s">
        <v>22</v>
      </c>
      <c r="Q185" t="s">
        <v>638</v>
      </c>
      <c r="R185" t="s">
        <v>635</v>
      </c>
      <c r="S185" t="s">
        <v>10644</v>
      </c>
      <c r="T185" t="s">
        <v>10643</v>
      </c>
    </row>
    <row r="186" spans="1:20" x14ac:dyDescent="0.25">
      <c r="A186" t="s">
        <v>20</v>
      </c>
      <c r="B186" t="s">
        <v>21</v>
      </c>
      <c r="C186">
        <v>50</v>
      </c>
      <c r="D186">
        <v>1</v>
      </c>
      <c r="E186" t="s">
        <v>10645</v>
      </c>
      <c r="F186">
        <v>100</v>
      </c>
      <c r="G186">
        <v>0</v>
      </c>
      <c r="H186" t="s">
        <v>631</v>
      </c>
      <c r="I186" t="s">
        <v>10646</v>
      </c>
      <c r="J186" t="s">
        <v>659</v>
      </c>
      <c r="K186" t="s">
        <v>634</v>
      </c>
      <c r="L186" t="s">
        <v>635</v>
      </c>
      <c r="M186" t="s">
        <v>10647</v>
      </c>
      <c r="N186" t="s">
        <v>634</v>
      </c>
      <c r="O186" t="s">
        <v>637</v>
      </c>
      <c r="P186" t="s">
        <v>22</v>
      </c>
      <c r="Q186" t="s">
        <v>638</v>
      </c>
      <c r="R186" t="s">
        <v>635</v>
      </c>
      <c r="S186" t="s">
        <v>10648</v>
      </c>
      <c r="T186" t="s">
        <v>10649</v>
      </c>
    </row>
    <row r="187" spans="1:20" x14ac:dyDescent="0.25">
      <c r="A187" t="s">
        <v>23</v>
      </c>
      <c r="B187" t="s">
        <v>24</v>
      </c>
      <c r="C187">
        <v>50</v>
      </c>
      <c r="D187">
        <v>1</v>
      </c>
      <c r="E187" t="s">
        <v>10645</v>
      </c>
      <c r="F187">
        <v>100</v>
      </c>
      <c r="G187">
        <v>0</v>
      </c>
      <c r="H187" t="s">
        <v>631</v>
      </c>
      <c r="I187" t="s">
        <v>10646</v>
      </c>
      <c r="J187" t="s">
        <v>659</v>
      </c>
      <c r="K187" t="s">
        <v>634</v>
      </c>
      <c r="L187" t="s">
        <v>635</v>
      </c>
      <c r="M187" t="s">
        <v>10647</v>
      </c>
      <c r="N187" t="s">
        <v>634</v>
      </c>
      <c r="O187" t="s">
        <v>637</v>
      </c>
      <c r="P187" t="s">
        <v>22</v>
      </c>
      <c r="Q187" t="s">
        <v>638</v>
      </c>
      <c r="R187" t="s">
        <v>635</v>
      </c>
      <c r="S187" t="s">
        <v>10648</v>
      </c>
      <c r="T187" t="s">
        <v>10649</v>
      </c>
    </row>
    <row r="188" spans="1:20" x14ac:dyDescent="0.25">
      <c r="A188" t="s">
        <v>25</v>
      </c>
      <c r="B188" t="s">
        <v>26</v>
      </c>
      <c r="C188">
        <v>50</v>
      </c>
      <c r="D188">
        <v>1</v>
      </c>
      <c r="E188" t="s">
        <v>10645</v>
      </c>
      <c r="F188">
        <v>100</v>
      </c>
      <c r="G188">
        <v>0</v>
      </c>
      <c r="H188" t="s">
        <v>631</v>
      </c>
      <c r="I188" t="s">
        <v>10646</v>
      </c>
      <c r="J188" t="s">
        <v>659</v>
      </c>
      <c r="K188" t="s">
        <v>634</v>
      </c>
      <c r="L188" t="s">
        <v>635</v>
      </c>
      <c r="M188" t="s">
        <v>10647</v>
      </c>
      <c r="N188" t="s">
        <v>634</v>
      </c>
      <c r="O188" t="s">
        <v>637</v>
      </c>
      <c r="P188" t="s">
        <v>22</v>
      </c>
      <c r="Q188" t="s">
        <v>638</v>
      </c>
      <c r="R188" t="s">
        <v>635</v>
      </c>
      <c r="S188" t="s">
        <v>10648</v>
      </c>
      <c r="T188" t="s">
        <v>10649</v>
      </c>
    </row>
    <row r="189" spans="1:20" x14ac:dyDescent="0.25">
      <c r="A189" t="s">
        <v>20</v>
      </c>
      <c r="B189" t="s">
        <v>21</v>
      </c>
      <c r="C189">
        <v>50</v>
      </c>
      <c r="D189">
        <v>1</v>
      </c>
      <c r="E189" t="s">
        <v>10650</v>
      </c>
      <c r="F189">
        <v>100</v>
      </c>
      <c r="G189">
        <v>0</v>
      </c>
      <c r="H189" t="s">
        <v>631</v>
      </c>
      <c r="I189" t="s">
        <v>2394</v>
      </c>
      <c r="J189" t="s">
        <v>749</v>
      </c>
      <c r="K189" t="s">
        <v>634</v>
      </c>
      <c r="L189" t="s">
        <v>635</v>
      </c>
      <c r="M189" t="s">
        <v>10651</v>
      </c>
      <c r="N189" t="s">
        <v>634</v>
      </c>
      <c r="O189" t="s">
        <v>637</v>
      </c>
      <c r="P189" t="s">
        <v>22</v>
      </c>
      <c r="Q189" t="s">
        <v>638</v>
      </c>
      <c r="R189" t="s">
        <v>635</v>
      </c>
      <c r="S189" t="s">
        <v>10652</v>
      </c>
      <c r="T189" t="s">
        <v>10651</v>
      </c>
    </row>
    <row r="190" spans="1:20" x14ac:dyDescent="0.25">
      <c r="A190" t="s">
        <v>23</v>
      </c>
      <c r="B190" t="s">
        <v>24</v>
      </c>
      <c r="C190">
        <v>50</v>
      </c>
      <c r="D190">
        <v>1</v>
      </c>
      <c r="E190" t="s">
        <v>10650</v>
      </c>
      <c r="F190">
        <v>100</v>
      </c>
      <c r="G190">
        <v>0</v>
      </c>
      <c r="H190" t="s">
        <v>631</v>
      </c>
      <c r="I190" t="s">
        <v>2394</v>
      </c>
      <c r="J190" t="s">
        <v>749</v>
      </c>
      <c r="K190" t="s">
        <v>634</v>
      </c>
      <c r="L190" t="s">
        <v>635</v>
      </c>
      <c r="M190" t="s">
        <v>10651</v>
      </c>
      <c r="N190" t="s">
        <v>634</v>
      </c>
      <c r="O190" t="s">
        <v>637</v>
      </c>
      <c r="P190" t="s">
        <v>22</v>
      </c>
      <c r="Q190" t="s">
        <v>638</v>
      </c>
      <c r="R190" t="s">
        <v>635</v>
      </c>
      <c r="S190" t="s">
        <v>10652</v>
      </c>
      <c r="T190" t="s">
        <v>10651</v>
      </c>
    </row>
    <row r="191" spans="1:20" x14ac:dyDescent="0.25">
      <c r="A191" t="s">
        <v>25</v>
      </c>
      <c r="B191" t="s">
        <v>26</v>
      </c>
      <c r="C191">
        <v>50</v>
      </c>
      <c r="D191">
        <v>1</v>
      </c>
      <c r="E191" t="s">
        <v>10650</v>
      </c>
      <c r="F191">
        <v>100</v>
      </c>
      <c r="G191">
        <v>0</v>
      </c>
      <c r="H191" t="s">
        <v>631</v>
      </c>
      <c r="I191" t="s">
        <v>2394</v>
      </c>
      <c r="J191" t="s">
        <v>749</v>
      </c>
      <c r="K191" t="s">
        <v>634</v>
      </c>
      <c r="L191" t="s">
        <v>635</v>
      </c>
      <c r="M191" t="s">
        <v>10651</v>
      </c>
      <c r="N191" t="s">
        <v>634</v>
      </c>
      <c r="O191" t="s">
        <v>637</v>
      </c>
      <c r="P191" t="s">
        <v>22</v>
      </c>
      <c r="Q191" t="s">
        <v>638</v>
      </c>
      <c r="R191" t="s">
        <v>635</v>
      </c>
      <c r="S191" t="s">
        <v>10652</v>
      </c>
      <c r="T191" t="s">
        <v>10651</v>
      </c>
    </row>
    <row r="192" spans="1:20" x14ac:dyDescent="0.25">
      <c r="A192" t="s">
        <v>258</v>
      </c>
      <c r="B192" t="s">
        <v>264</v>
      </c>
      <c r="C192">
        <v>139</v>
      </c>
      <c r="D192">
        <v>1</v>
      </c>
      <c r="E192" t="s">
        <v>10653</v>
      </c>
      <c r="F192">
        <v>215</v>
      </c>
      <c r="G192">
        <v>0</v>
      </c>
      <c r="H192" t="s">
        <v>641</v>
      </c>
      <c r="I192" t="s">
        <v>10654</v>
      </c>
      <c r="J192" t="s">
        <v>10655</v>
      </c>
      <c r="K192" t="s">
        <v>1735</v>
      </c>
      <c r="L192" t="s">
        <v>10656</v>
      </c>
      <c r="M192" t="s">
        <v>10657</v>
      </c>
      <c r="N192" t="s">
        <v>1120</v>
      </c>
      <c r="O192" t="s">
        <v>1121</v>
      </c>
      <c r="P192" t="s">
        <v>1122</v>
      </c>
      <c r="Q192" t="s">
        <v>638</v>
      </c>
      <c r="R192" t="s">
        <v>635</v>
      </c>
      <c r="S192" t="s">
        <v>10658</v>
      </c>
      <c r="T192" t="s">
        <v>10657</v>
      </c>
    </row>
    <row r="193" spans="1:20" x14ac:dyDescent="0.25">
      <c r="A193" t="s">
        <v>256</v>
      </c>
      <c r="B193" t="s">
        <v>262</v>
      </c>
      <c r="C193">
        <v>139</v>
      </c>
      <c r="D193">
        <v>1</v>
      </c>
      <c r="E193" t="s">
        <v>10653</v>
      </c>
      <c r="F193">
        <v>215</v>
      </c>
      <c r="G193">
        <v>0</v>
      </c>
      <c r="H193" t="s">
        <v>641</v>
      </c>
      <c r="I193" t="s">
        <v>10654</v>
      </c>
      <c r="J193" t="s">
        <v>10655</v>
      </c>
      <c r="K193" t="s">
        <v>1735</v>
      </c>
      <c r="L193" t="s">
        <v>10656</v>
      </c>
      <c r="M193" t="s">
        <v>10657</v>
      </c>
      <c r="N193" t="s">
        <v>1120</v>
      </c>
      <c r="O193" t="s">
        <v>1121</v>
      </c>
      <c r="P193" t="s">
        <v>1122</v>
      </c>
      <c r="Q193" t="s">
        <v>638</v>
      </c>
      <c r="R193" t="s">
        <v>635</v>
      </c>
      <c r="S193" t="s">
        <v>10658</v>
      </c>
      <c r="T193" t="s">
        <v>10657</v>
      </c>
    </row>
    <row r="194" spans="1:20" x14ac:dyDescent="0.25">
      <c r="A194" t="s">
        <v>20</v>
      </c>
      <c r="B194" t="s">
        <v>21</v>
      </c>
      <c r="C194">
        <v>50</v>
      </c>
      <c r="D194">
        <v>1</v>
      </c>
      <c r="E194" t="s">
        <v>10659</v>
      </c>
      <c r="F194">
        <v>100</v>
      </c>
      <c r="G194">
        <v>0</v>
      </c>
      <c r="H194" t="s">
        <v>703</v>
      </c>
      <c r="I194" t="s">
        <v>10660</v>
      </c>
      <c r="J194" t="s">
        <v>834</v>
      </c>
      <c r="K194" t="s">
        <v>634</v>
      </c>
      <c r="L194" t="s">
        <v>635</v>
      </c>
      <c r="M194" t="s">
        <v>10661</v>
      </c>
      <c r="N194" t="s">
        <v>634</v>
      </c>
      <c r="O194" t="s">
        <v>637</v>
      </c>
      <c r="P194" t="s">
        <v>22</v>
      </c>
      <c r="Q194" t="s">
        <v>638</v>
      </c>
      <c r="R194" t="s">
        <v>635</v>
      </c>
      <c r="S194" t="s">
        <v>10662</v>
      </c>
      <c r="T194" t="s">
        <v>10661</v>
      </c>
    </row>
    <row r="195" spans="1:20" x14ac:dyDescent="0.25">
      <c r="A195" t="s">
        <v>23</v>
      </c>
      <c r="B195" t="s">
        <v>24</v>
      </c>
      <c r="C195">
        <v>50</v>
      </c>
      <c r="D195">
        <v>1</v>
      </c>
      <c r="E195" t="s">
        <v>10659</v>
      </c>
      <c r="F195">
        <v>100</v>
      </c>
      <c r="G195">
        <v>0</v>
      </c>
      <c r="H195" t="s">
        <v>703</v>
      </c>
      <c r="I195" t="s">
        <v>10660</v>
      </c>
      <c r="J195" t="s">
        <v>834</v>
      </c>
      <c r="K195" t="s">
        <v>634</v>
      </c>
      <c r="L195" t="s">
        <v>635</v>
      </c>
      <c r="M195" t="s">
        <v>10661</v>
      </c>
      <c r="N195" t="s">
        <v>634</v>
      </c>
      <c r="O195" t="s">
        <v>637</v>
      </c>
      <c r="P195" t="s">
        <v>22</v>
      </c>
      <c r="Q195" t="s">
        <v>638</v>
      </c>
      <c r="R195" t="s">
        <v>635</v>
      </c>
      <c r="S195" t="s">
        <v>10662</v>
      </c>
      <c r="T195" t="s">
        <v>10661</v>
      </c>
    </row>
    <row r="196" spans="1:20" x14ac:dyDescent="0.25">
      <c r="A196" t="s">
        <v>25</v>
      </c>
      <c r="B196" t="s">
        <v>26</v>
      </c>
      <c r="C196">
        <v>50</v>
      </c>
      <c r="D196">
        <v>1</v>
      </c>
      <c r="E196" t="s">
        <v>10659</v>
      </c>
      <c r="F196">
        <v>100</v>
      </c>
      <c r="G196">
        <v>0</v>
      </c>
      <c r="H196" t="s">
        <v>703</v>
      </c>
      <c r="I196" t="s">
        <v>10660</v>
      </c>
      <c r="J196" t="s">
        <v>834</v>
      </c>
      <c r="K196" t="s">
        <v>634</v>
      </c>
      <c r="L196" t="s">
        <v>635</v>
      </c>
      <c r="M196" t="s">
        <v>10661</v>
      </c>
      <c r="N196" t="s">
        <v>634</v>
      </c>
      <c r="O196" t="s">
        <v>637</v>
      </c>
      <c r="P196" t="s">
        <v>22</v>
      </c>
      <c r="Q196" t="s">
        <v>638</v>
      </c>
      <c r="R196" t="s">
        <v>635</v>
      </c>
      <c r="S196" t="s">
        <v>10662</v>
      </c>
      <c r="T196" t="s">
        <v>10661</v>
      </c>
    </row>
    <row r="197" spans="1:20" x14ac:dyDescent="0.25">
      <c r="A197" t="s">
        <v>20</v>
      </c>
      <c r="B197" t="s">
        <v>21</v>
      </c>
      <c r="C197">
        <v>50</v>
      </c>
      <c r="D197">
        <v>1</v>
      </c>
      <c r="E197" t="s">
        <v>10663</v>
      </c>
      <c r="F197">
        <v>100</v>
      </c>
      <c r="G197">
        <v>0</v>
      </c>
      <c r="H197" t="s">
        <v>631</v>
      </c>
      <c r="I197" t="s">
        <v>10664</v>
      </c>
      <c r="J197" t="s">
        <v>1152</v>
      </c>
      <c r="K197" t="s">
        <v>634</v>
      </c>
      <c r="L197" t="s">
        <v>635</v>
      </c>
      <c r="M197" t="s">
        <v>10665</v>
      </c>
      <c r="N197" t="s">
        <v>634</v>
      </c>
      <c r="O197" t="s">
        <v>637</v>
      </c>
      <c r="P197" t="s">
        <v>22</v>
      </c>
      <c r="Q197" t="s">
        <v>638</v>
      </c>
      <c r="R197" t="s">
        <v>635</v>
      </c>
      <c r="S197" t="s">
        <v>10666</v>
      </c>
      <c r="T197" t="s">
        <v>10665</v>
      </c>
    </row>
    <row r="198" spans="1:20" x14ac:dyDescent="0.25">
      <c r="A198" t="s">
        <v>23</v>
      </c>
      <c r="B198" t="s">
        <v>24</v>
      </c>
      <c r="C198">
        <v>50</v>
      </c>
      <c r="D198">
        <v>1</v>
      </c>
      <c r="E198" t="s">
        <v>10663</v>
      </c>
      <c r="F198">
        <v>100</v>
      </c>
      <c r="G198">
        <v>0</v>
      </c>
      <c r="H198" t="s">
        <v>631</v>
      </c>
      <c r="I198" t="s">
        <v>10664</v>
      </c>
      <c r="J198" t="s">
        <v>1152</v>
      </c>
      <c r="K198" t="s">
        <v>634</v>
      </c>
      <c r="L198" t="s">
        <v>635</v>
      </c>
      <c r="M198" t="s">
        <v>10665</v>
      </c>
      <c r="N198" t="s">
        <v>634</v>
      </c>
      <c r="O198" t="s">
        <v>637</v>
      </c>
      <c r="P198" t="s">
        <v>22</v>
      </c>
      <c r="Q198" t="s">
        <v>638</v>
      </c>
      <c r="R198" t="s">
        <v>635</v>
      </c>
      <c r="S198" t="s">
        <v>10666</v>
      </c>
      <c r="T198" t="s">
        <v>10665</v>
      </c>
    </row>
    <row r="199" spans="1:20" x14ac:dyDescent="0.25">
      <c r="A199" t="s">
        <v>25</v>
      </c>
      <c r="B199" t="s">
        <v>26</v>
      </c>
      <c r="C199">
        <v>50</v>
      </c>
      <c r="D199">
        <v>1</v>
      </c>
      <c r="E199" t="s">
        <v>10663</v>
      </c>
      <c r="F199">
        <v>100</v>
      </c>
      <c r="G199">
        <v>0</v>
      </c>
      <c r="H199" t="s">
        <v>631</v>
      </c>
      <c r="I199" t="s">
        <v>10664</v>
      </c>
      <c r="J199" t="s">
        <v>1152</v>
      </c>
      <c r="K199" t="s">
        <v>634</v>
      </c>
      <c r="L199" t="s">
        <v>635</v>
      </c>
      <c r="M199" t="s">
        <v>10665</v>
      </c>
      <c r="N199" t="s">
        <v>634</v>
      </c>
      <c r="O199" t="s">
        <v>637</v>
      </c>
      <c r="P199" t="s">
        <v>22</v>
      </c>
      <c r="Q199" t="s">
        <v>638</v>
      </c>
      <c r="R199" t="s">
        <v>635</v>
      </c>
      <c r="S199" t="s">
        <v>10666</v>
      </c>
      <c r="T199" t="s">
        <v>10665</v>
      </c>
    </row>
    <row r="200" spans="1:20" x14ac:dyDescent="0.25">
      <c r="A200" t="s">
        <v>39</v>
      </c>
      <c r="B200" t="s">
        <v>44</v>
      </c>
      <c r="C200">
        <v>66.333333333333329</v>
      </c>
      <c r="D200">
        <v>6</v>
      </c>
      <c r="E200" t="s">
        <v>10667</v>
      </c>
      <c r="F200">
        <v>730</v>
      </c>
      <c r="G200">
        <v>0</v>
      </c>
      <c r="H200" t="s">
        <v>641</v>
      </c>
      <c r="I200" t="s">
        <v>672</v>
      </c>
      <c r="J200" t="s">
        <v>673</v>
      </c>
      <c r="K200" t="s">
        <v>674</v>
      </c>
      <c r="L200" t="s">
        <v>675</v>
      </c>
      <c r="M200" t="s">
        <v>10668</v>
      </c>
      <c r="N200" t="s">
        <v>634</v>
      </c>
      <c r="O200" t="s">
        <v>894</v>
      </c>
      <c r="P200" t="s">
        <v>43</v>
      </c>
      <c r="Q200" t="s">
        <v>648</v>
      </c>
      <c r="R200" t="s">
        <v>635</v>
      </c>
      <c r="S200" t="s">
        <v>634</v>
      </c>
      <c r="T200" t="s">
        <v>10669</v>
      </c>
    </row>
    <row r="201" spans="1:20" x14ac:dyDescent="0.25">
      <c r="A201" t="s">
        <v>39</v>
      </c>
      <c r="B201" t="s">
        <v>44</v>
      </c>
      <c r="C201">
        <v>72</v>
      </c>
      <c r="D201">
        <v>1</v>
      </c>
      <c r="E201" t="s">
        <v>10667</v>
      </c>
      <c r="F201">
        <v>730</v>
      </c>
      <c r="G201">
        <v>0</v>
      </c>
      <c r="H201" t="s">
        <v>641</v>
      </c>
      <c r="I201" t="s">
        <v>672</v>
      </c>
      <c r="J201" t="s">
        <v>673</v>
      </c>
      <c r="K201" t="s">
        <v>674</v>
      </c>
      <c r="L201" t="s">
        <v>675</v>
      </c>
      <c r="M201" t="s">
        <v>10668</v>
      </c>
      <c r="N201" t="s">
        <v>634</v>
      </c>
      <c r="O201" t="s">
        <v>894</v>
      </c>
      <c r="P201" t="s">
        <v>43</v>
      </c>
      <c r="Q201" t="s">
        <v>648</v>
      </c>
      <c r="R201" t="s">
        <v>635</v>
      </c>
      <c r="S201" t="s">
        <v>634</v>
      </c>
      <c r="T201" t="s">
        <v>10669</v>
      </c>
    </row>
    <row r="202" spans="1:20" x14ac:dyDescent="0.25">
      <c r="A202" t="s">
        <v>39</v>
      </c>
      <c r="B202" t="s">
        <v>44</v>
      </c>
      <c r="C202">
        <v>77.5</v>
      </c>
      <c r="D202">
        <v>2</v>
      </c>
      <c r="E202" t="s">
        <v>10667</v>
      </c>
      <c r="F202">
        <v>730</v>
      </c>
      <c r="G202">
        <v>0</v>
      </c>
      <c r="H202" t="s">
        <v>641</v>
      </c>
      <c r="I202" t="s">
        <v>672</v>
      </c>
      <c r="J202" t="s">
        <v>673</v>
      </c>
      <c r="K202" t="s">
        <v>674</v>
      </c>
      <c r="L202" t="s">
        <v>675</v>
      </c>
      <c r="M202" t="s">
        <v>10668</v>
      </c>
      <c r="N202" t="s">
        <v>634</v>
      </c>
      <c r="O202" t="s">
        <v>894</v>
      </c>
      <c r="P202" t="s">
        <v>43</v>
      </c>
      <c r="Q202" t="s">
        <v>648</v>
      </c>
      <c r="R202" t="s">
        <v>635</v>
      </c>
      <c r="S202" t="s">
        <v>634</v>
      </c>
      <c r="T202" t="s">
        <v>10669</v>
      </c>
    </row>
    <row r="203" spans="1:20" x14ac:dyDescent="0.25">
      <c r="A203" t="s">
        <v>39</v>
      </c>
      <c r="B203" t="s">
        <v>44</v>
      </c>
      <c r="C203">
        <v>71</v>
      </c>
      <c r="D203">
        <v>1</v>
      </c>
      <c r="E203" t="s">
        <v>10667</v>
      </c>
      <c r="F203">
        <v>730</v>
      </c>
      <c r="G203">
        <v>0</v>
      </c>
      <c r="H203" t="s">
        <v>641</v>
      </c>
      <c r="I203" t="s">
        <v>672</v>
      </c>
      <c r="J203" t="s">
        <v>673</v>
      </c>
      <c r="K203" t="s">
        <v>674</v>
      </c>
      <c r="L203" t="s">
        <v>675</v>
      </c>
      <c r="M203" t="s">
        <v>10668</v>
      </c>
      <c r="N203" t="s">
        <v>634</v>
      </c>
      <c r="O203" t="s">
        <v>894</v>
      </c>
      <c r="P203" t="s">
        <v>43</v>
      </c>
      <c r="Q203" t="s">
        <v>648</v>
      </c>
      <c r="R203" t="s">
        <v>635</v>
      </c>
      <c r="S203" t="s">
        <v>634</v>
      </c>
      <c r="T203" t="s">
        <v>10669</v>
      </c>
    </row>
    <row r="204" spans="1:20" x14ac:dyDescent="0.25">
      <c r="A204" t="s">
        <v>121</v>
      </c>
      <c r="B204" t="s">
        <v>122</v>
      </c>
      <c r="C204">
        <v>15</v>
      </c>
      <c r="D204">
        <v>1</v>
      </c>
      <c r="E204" t="s">
        <v>10670</v>
      </c>
      <c r="F204">
        <v>25</v>
      </c>
      <c r="G204">
        <v>10</v>
      </c>
      <c r="H204" t="s">
        <v>631</v>
      </c>
      <c r="I204" t="s">
        <v>9519</v>
      </c>
      <c r="J204" t="s">
        <v>9520</v>
      </c>
      <c r="K204" t="s">
        <v>2237</v>
      </c>
      <c r="L204" t="s">
        <v>1553</v>
      </c>
      <c r="M204" t="s">
        <v>10671</v>
      </c>
      <c r="N204" t="s">
        <v>634</v>
      </c>
      <c r="O204" t="s">
        <v>894</v>
      </c>
      <c r="P204" t="s">
        <v>43</v>
      </c>
      <c r="Q204" t="s">
        <v>648</v>
      </c>
      <c r="R204" t="s">
        <v>635</v>
      </c>
      <c r="S204" t="s">
        <v>10672</v>
      </c>
      <c r="T204" t="s">
        <v>10673</v>
      </c>
    </row>
    <row r="205" spans="1:20" x14ac:dyDescent="0.25">
      <c r="A205" t="s">
        <v>20</v>
      </c>
      <c r="B205" t="s">
        <v>21</v>
      </c>
      <c r="C205">
        <v>50</v>
      </c>
      <c r="D205">
        <v>1</v>
      </c>
      <c r="E205" t="s">
        <v>10674</v>
      </c>
      <c r="F205">
        <v>100</v>
      </c>
      <c r="G205">
        <v>0</v>
      </c>
      <c r="H205" t="s">
        <v>631</v>
      </c>
      <c r="I205" t="s">
        <v>10675</v>
      </c>
      <c r="J205" t="s">
        <v>1032</v>
      </c>
      <c r="K205" t="s">
        <v>634</v>
      </c>
      <c r="L205" t="s">
        <v>635</v>
      </c>
      <c r="M205" t="s">
        <v>10676</v>
      </c>
      <c r="N205" t="s">
        <v>634</v>
      </c>
      <c r="O205" t="s">
        <v>637</v>
      </c>
      <c r="P205" t="s">
        <v>22</v>
      </c>
      <c r="Q205" t="s">
        <v>638</v>
      </c>
      <c r="R205" t="s">
        <v>635</v>
      </c>
      <c r="S205" t="s">
        <v>10677</v>
      </c>
      <c r="T205" t="s">
        <v>10676</v>
      </c>
    </row>
    <row r="206" spans="1:20" x14ac:dyDescent="0.25">
      <c r="A206" t="s">
        <v>23</v>
      </c>
      <c r="B206" t="s">
        <v>24</v>
      </c>
      <c r="C206">
        <v>50</v>
      </c>
      <c r="D206">
        <v>1</v>
      </c>
      <c r="E206" t="s">
        <v>10674</v>
      </c>
      <c r="F206">
        <v>100</v>
      </c>
      <c r="G206">
        <v>0</v>
      </c>
      <c r="H206" t="s">
        <v>631</v>
      </c>
      <c r="I206" t="s">
        <v>10675</v>
      </c>
      <c r="J206" t="s">
        <v>1032</v>
      </c>
      <c r="K206" t="s">
        <v>634</v>
      </c>
      <c r="L206" t="s">
        <v>635</v>
      </c>
      <c r="M206" t="s">
        <v>10676</v>
      </c>
      <c r="N206" t="s">
        <v>634</v>
      </c>
      <c r="O206" t="s">
        <v>637</v>
      </c>
      <c r="P206" t="s">
        <v>22</v>
      </c>
      <c r="Q206" t="s">
        <v>638</v>
      </c>
      <c r="R206" t="s">
        <v>635</v>
      </c>
      <c r="S206" t="s">
        <v>10677</v>
      </c>
      <c r="T206" t="s">
        <v>10676</v>
      </c>
    </row>
    <row r="207" spans="1:20" x14ac:dyDescent="0.25">
      <c r="A207" t="s">
        <v>25</v>
      </c>
      <c r="B207" t="s">
        <v>26</v>
      </c>
      <c r="C207">
        <v>50</v>
      </c>
      <c r="D207">
        <v>1</v>
      </c>
      <c r="E207" t="s">
        <v>10674</v>
      </c>
      <c r="F207">
        <v>100</v>
      </c>
      <c r="G207">
        <v>0</v>
      </c>
      <c r="H207" t="s">
        <v>631</v>
      </c>
      <c r="I207" t="s">
        <v>10675</v>
      </c>
      <c r="J207" t="s">
        <v>1032</v>
      </c>
      <c r="K207" t="s">
        <v>634</v>
      </c>
      <c r="L207" t="s">
        <v>635</v>
      </c>
      <c r="M207" t="s">
        <v>10676</v>
      </c>
      <c r="N207" t="s">
        <v>634</v>
      </c>
      <c r="O207" t="s">
        <v>637</v>
      </c>
      <c r="P207" t="s">
        <v>22</v>
      </c>
      <c r="Q207" t="s">
        <v>638</v>
      </c>
      <c r="R207" t="s">
        <v>635</v>
      </c>
      <c r="S207" t="s">
        <v>10677</v>
      </c>
      <c r="T207" t="s">
        <v>10676</v>
      </c>
    </row>
    <row r="208" spans="1:20" x14ac:dyDescent="0.25">
      <c r="A208" t="s">
        <v>133</v>
      </c>
      <c r="B208" t="s">
        <v>134</v>
      </c>
      <c r="C208">
        <v>12</v>
      </c>
      <c r="D208">
        <v>200</v>
      </c>
      <c r="E208" t="s">
        <v>10678</v>
      </c>
      <c r="F208">
        <v>2786</v>
      </c>
      <c r="G208">
        <v>192</v>
      </c>
      <c r="H208" t="s">
        <v>641</v>
      </c>
      <c r="I208" t="s">
        <v>10679</v>
      </c>
      <c r="J208" t="s">
        <v>10680</v>
      </c>
      <c r="K208" t="s">
        <v>793</v>
      </c>
      <c r="L208" t="s">
        <v>933</v>
      </c>
      <c r="M208" t="s">
        <v>10681</v>
      </c>
      <c r="N208" t="s">
        <v>634</v>
      </c>
      <c r="O208" t="s">
        <v>894</v>
      </c>
      <c r="P208" t="s">
        <v>43</v>
      </c>
      <c r="Q208" t="s">
        <v>648</v>
      </c>
      <c r="R208" t="s">
        <v>635</v>
      </c>
      <c r="S208" t="s">
        <v>634</v>
      </c>
      <c r="T208" t="s">
        <v>10681</v>
      </c>
    </row>
    <row r="209" spans="1:20" x14ac:dyDescent="0.25">
      <c r="A209" t="s">
        <v>133</v>
      </c>
      <c r="B209" t="s">
        <v>134</v>
      </c>
      <c r="C209">
        <v>12</v>
      </c>
      <c r="D209">
        <v>100</v>
      </c>
      <c r="E209" t="s">
        <v>10682</v>
      </c>
      <c r="F209">
        <v>1394</v>
      </c>
      <c r="G209">
        <v>96</v>
      </c>
      <c r="H209" t="s">
        <v>641</v>
      </c>
      <c r="I209" t="s">
        <v>10679</v>
      </c>
      <c r="J209" t="s">
        <v>10680</v>
      </c>
      <c r="K209" t="s">
        <v>793</v>
      </c>
      <c r="L209" t="s">
        <v>933</v>
      </c>
      <c r="M209" t="s">
        <v>10681</v>
      </c>
      <c r="N209" t="s">
        <v>634</v>
      </c>
      <c r="O209" t="s">
        <v>894</v>
      </c>
      <c r="P209" t="s">
        <v>43</v>
      </c>
      <c r="Q209" t="s">
        <v>648</v>
      </c>
      <c r="R209" t="s">
        <v>635</v>
      </c>
      <c r="S209" t="s">
        <v>634</v>
      </c>
      <c r="T209" t="s">
        <v>10681</v>
      </c>
    </row>
    <row r="210" spans="1:20" x14ac:dyDescent="0.25">
      <c r="A210" t="s">
        <v>116</v>
      </c>
      <c r="B210" t="s">
        <v>117</v>
      </c>
      <c r="C210">
        <v>10</v>
      </c>
      <c r="D210">
        <v>60</v>
      </c>
      <c r="E210" t="s">
        <v>10683</v>
      </c>
      <c r="F210">
        <v>748</v>
      </c>
      <c r="G210">
        <v>28</v>
      </c>
      <c r="H210" t="s">
        <v>631</v>
      </c>
      <c r="I210" t="s">
        <v>6560</v>
      </c>
      <c r="J210" t="s">
        <v>10684</v>
      </c>
      <c r="K210" t="s">
        <v>10685</v>
      </c>
      <c r="L210" t="s">
        <v>10686</v>
      </c>
      <c r="M210" t="s">
        <v>10687</v>
      </c>
      <c r="N210" t="s">
        <v>634</v>
      </c>
      <c r="O210" t="s">
        <v>894</v>
      </c>
      <c r="P210" t="s">
        <v>43</v>
      </c>
      <c r="Q210" t="s">
        <v>648</v>
      </c>
      <c r="R210" t="s">
        <v>635</v>
      </c>
      <c r="S210" t="s">
        <v>634</v>
      </c>
      <c r="T210" t="s">
        <v>10688</v>
      </c>
    </row>
    <row r="211" spans="1:20" x14ac:dyDescent="0.25">
      <c r="A211" t="s">
        <v>20</v>
      </c>
      <c r="B211" t="s">
        <v>21</v>
      </c>
      <c r="C211">
        <v>50</v>
      </c>
      <c r="D211">
        <v>1</v>
      </c>
      <c r="E211" t="s">
        <v>10689</v>
      </c>
      <c r="F211">
        <v>100</v>
      </c>
      <c r="G211">
        <v>0</v>
      </c>
      <c r="H211" t="s">
        <v>631</v>
      </c>
      <c r="I211" t="s">
        <v>10690</v>
      </c>
      <c r="J211" t="s">
        <v>749</v>
      </c>
      <c r="K211" t="s">
        <v>634</v>
      </c>
      <c r="L211" t="s">
        <v>635</v>
      </c>
      <c r="M211" t="s">
        <v>10691</v>
      </c>
      <c r="N211" t="s">
        <v>634</v>
      </c>
      <c r="O211" t="s">
        <v>637</v>
      </c>
      <c r="P211" t="s">
        <v>22</v>
      </c>
      <c r="Q211" t="s">
        <v>638</v>
      </c>
      <c r="R211" t="s">
        <v>635</v>
      </c>
      <c r="S211" t="s">
        <v>10692</v>
      </c>
      <c r="T211" t="s">
        <v>10691</v>
      </c>
    </row>
    <row r="212" spans="1:20" x14ac:dyDescent="0.25">
      <c r="A212" t="s">
        <v>23</v>
      </c>
      <c r="B212" t="s">
        <v>24</v>
      </c>
      <c r="C212">
        <v>50</v>
      </c>
      <c r="D212">
        <v>1</v>
      </c>
      <c r="E212" t="s">
        <v>10689</v>
      </c>
      <c r="F212">
        <v>100</v>
      </c>
      <c r="G212">
        <v>0</v>
      </c>
      <c r="H212" t="s">
        <v>631</v>
      </c>
      <c r="I212" t="s">
        <v>10690</v>
      </c>
      <c r="J212" t="s">
        <v>749</v>
      </c>
      <c r="K212" t="s">
        <v>634</v>
      </c>
      <c r="L212" t="s">
        <v>635</v>
      </c>
      <c r="M212" t="s">
        <v>10691</v>
      </c>
      <c r="N212" t="s">
        <v>634</v>
      </c>
      <c r="O212" t="s">
        <v>637</v>
      </c>
      <c r="P212" t="s">
        <v>22</v>
      </c>
      <c r="Q212" t="s">
        <v>638</v>
      </c>
      <c r="R212" t="s">
        <v>635</v>
      </c>
      <c r="S212" t="s">
        <v>10692</v>
      </c>
      <c r="T212" t="s">
        <v>10691</v>
      </c>
    </row>
    <row r="213" spans="1:20" x14ac:dyDescent="0.25">
      <c r="A213" t="s">
        <v>25</v>
      </c>
      <c r="B213" t="s">
        <v>26</v>
      </c>
      <c r="C213">
        <v>50</v>
      </c>
      <c r="D213">
        <v>1</v>
      </c>
      <c r="E213" t="s">
        <v>10689</v>
      </c>
      <c r="F213">
        <v>100</v>
      </c>
      <c r="G213">
        <v>0</v>
      </c>
      <c r="H213" t="s">
        <v>631</v>
      </c>
      <c r="I213" t="s">
        <v>10690</v>
      </c>
      <c r="J213" t="s">
        <v>749</v>
      </c>
      <c r="K213" t="s">
        <v>634</v>
      </c>
      <c r="L213" t="s">
        <v>635</v>
      </c>
      <c r="M213" t="s">
        <v>10691</v>
      </c>
      <c r="N213" t="s">
        <v>634</v>
      </c>
      <c r="O213" t="s">
        <v>637</v>
      </c>
      <c r="P213" t="s">
        <v>22</v>
      </c>
      <c r="Q213" t="s">
        <v>638</v>
      </c>
      <c r="R213" t="s">
        <v>635</v>
      </c>
      <c r="S213" t="s">
        <v>10692</v>
      </c>
      <c r="T213" t="s">
        <v>10691</v>
      </c>
    </row>
    <row r="214" spans="1:20" x14ac:dyDescent="0.25">
      <c r="A214" t="s">
        <v>133</v>
      </c>
      <c r="B214" t="s">
        <v>134</v>
      </c>
      <c r="C214">
        <v>12</v>
      </c>
      <c r="D214">
        <v>20</v>
      </c>
      <c r="E214" t="s">
        <v>10693</v>
      </c>
      <c r="F214">
        <v>300</v>
      </c>
      <c r="G214">
        <v>48</v>
      </c>
      <c r="H214" t="s">
        <v>641</v>
      </c>
      <c r="I214" t="s">
        <v>6252</v>
      </c>
      <c r="J214" t="s">
        <v>10694</v>
      </c>
      <c r="K214" t="s">
        <v>2090</v>
      </c>
      <c r="L214" t="s">
        <v>2009</v>
      </c>
      <c r="M214" t="s">
        <v>10695</v>
      </c>
      <c r="N214" t="s">
        <v>634</v>
      </c>
      <c r="O214" t="s">
        <v>894</v>
      </c>
      <c r="P214" t="s">
        <v>43</v>
      </c>
      <c r="Q214" t="s">
        <v>648</v>
      </c>
      <c r="R214" t="s">
        <v>635</v>
      </c>
      <c r="S214" t="s">
        <v>634</v>
      </c>
      <c r="T214" t="s">
        <v>10695</v>
      </c>
    </row>
    <row r="215" spans="1:20" x14ac:dyDescent="0.25">
      <c r="A215" t="s">
        <v>39</v>
      </c>
      <c r="B215" t="s">
        <v>44</v>
      </c>
      <c r="C215">
        <v>100</v>
      </c>
      <c r="D215">
        <v>1</v>
      </c>
      <c r="E215" t="s">
        <v>10696</v>
      </c>
      <c r="F215">
        <v>215</v>
      </c>
      <c r="G215">
        <v>0</v>
      </c>
      <c r="H215" t="s">
        <v>641</v>
      </c>
      <c r="I215" t="s">
        <v>10697</v>
      </c>
      <c r="J215" t="s">
        <v>10698</v>
      </c>
      <c r="K215" t="s">
        <v>4271</v>
      </c>
      <c r="L215" t="s">
        <v>10699</v>
      </c>
      <c r="M215" t="s">
        <v>10700</v>
      </c>
      <c r="N215" t="s">
        <v>1120</v>
      </c>
      <c r="O215" t="s">
        <v>1642</v>
      </c>
      <c r="P215" t="s">
        <v>1122</v>
      </c>
      <c r="Q215" t="s">
        <v>1123</v>
      </c>
      <c r="R215" t="s">
        <v>10701</v>
      </c>
      <c r="S215" t="s">
        <v>634</v>
      </c>
      <c r="T215" t="s">
        <v>10702</v>
      </c>
    </row>
    <row r="216" spans="1:20" x14ac:dyDescent="0.25">
      <c r="A216" t="s">
        <v>37</v>
      </c>
      <c r="B216" t="s">
        <v>38</v>
      </c>
      <c r="C216">
        <v>65</v>
      </c>
      <c r="D216">
        <v>1</v>
      </c>
      <c r="E216" t="s">
        <v>10696</v>
      </c>
      <c r="F216">
        <v>215</v>
      </c>
      <c r="G216">
        <v>0</v>
      </c>
      <c r="H216" t="s">
        <v>641</v>
      </c>
      <c r="I216" t="s">
        <v>10697</v>
      </c>
      <c r="J216" t="s">
        <v>10698</v>
      </c>
      <c r="K216" t="s">
        <v>4271</v>
      </c>
      <c r="L216" t="s">
        <v>10699</v>
      </c>
      <c r="M216" t="s">
        <v>10700</v>
      </c>
      <c r="N216" t="s">
        <v>1120</v>
      </c>
      <c r="O216" t="s">
        <v>1642</v>
      </c>
      <c r="P216" t="s">
        <v>1122</v>
      </c>
      <c r="Q216" t="s">
        <v>1123</v>
      </c>
      <c r="R216" t="s">
        <v>10701</v>
      </c>
      <c r="S216" t="s">
        <v>634</v>
      </c>
      <c r="T216" t="s">
        <v>10702</v>
      </c>
    </row>
    <row r="217" spans="1:20" x14ac:dyDescent="0.25">
      <c r="A217" t="s">
        <v>35</v>
      </c>
      <c r="B217" t="s">
        <v>36</v>
      </c>
      <c r="C217">
        <v>65</v>
      </c>
      <c r="D217">
        <v>1</v>
      </c>
      <c r="E217" t="s">
        <v>10696</v>
      </c>
      <c r="F217">
        <v>215</v>
      </c>
      <c r="G217">
        <v>0</v>
      </c>
      <c r="H217" t="s">
        <v>641</v>
      </c>
      <c r="I217" t="s">
        <v>10697</v>
      </c>
      <c r="J217" t="s">
        <v>10698</v>
      </c>
      <c r="K217" t="s">
        <v>4271</v>
      </c>
      <c r="L217" t="s">
        <v>10699</v>
      </c>
      <c r="M217" t="s">
        <v>10700</v>
      </c>
      <c r="N217" t="s">
        <v>1120</v>
      </c>
      <c r="O217" t="s">
        <v>1642</v>
      </c>
      <c r="P217" t="s">
        <v>1122</v>
      </c>
      <c r="Q217" t="s">
        <v>1123</v>
      </c>
      <c r="R217" t="s">
        <v>10701</v>
      </c>
      <c r="S217" t="s">
        <v>634</v>
      </c>
      <c r="T217" t="s">
        <v>10702</v>
      </c>
    </row>
    <row r="218" spans="1:20" x14ac:dyDescent="0.25">
      <c r="A218" t="s">
        <v>37</v>
      </c>
      <c r="B218" t="s">
        <v>38</v>
      </c>
      <c r="C218">
        <v>66.666666666666671</v>
      </c>
      <c r="D218">
        <v>6</v>
      </c>
      <c r="E218" t="s">
        <v>10703</v>
      </c>
      <c r="F218">
        <v>200</v>
      </c>
      <c r="G218">
        <v>0</v>
      </c>
      <c r="H218" t="s">
        <v>631</v>
      </c>
      <c r="I218" t="s">
        <v>10704</v>
      </c>
      <c r="J218" t="s">
        <v>1004</v>
      </c>
      <c r="K218" t="s">
        <v>634</v>
      </c>
      <c r="L218" t="s">
        <v>635</v>
      </c>
      <c r="M218" t="s">
        <v>10705</v>
      </c>
      <c r="N218" t="s">
        <v>634</v>
      </c>
      <c r="O218" t="s">
        <v>637</v>
      </c>
      <c r="P218" t="s">
        <v>22</v>
      </c>
      <c r="Q218" t="s">
        <v>638</v>
      </c>
      <c r="R218" t="s">
        <v>635</v>
      </c>
      <c r="S218" t="s">
        <v>10706</v>
      </c>
      <c r="T218" t="s">
        <v>10705</v>
      </c>
    </row>
    <row r="219" spans="1:20" x14ac:dyDescent="0.25">
      <c r="A219" t="s">
        <v>164</v>
      </c>
      <c r="B219" t="s">
        <v>165</v>
      </c>
      <c r="C219">
        <v>33.333333333333336</v>
      </c>
      <c r="D219">
        <v>6</v>
      </c>
      <c r="E219" t="s">
        <v>10707</v>
      </c>
      <c r="F219">
        <v>200</v>
      </c>
      <c r="G219">
        <v>0</v>
      </c>
      <c r="H219" t="s">
        <v>631</v>
      </c>
      <c r="I219" t="s">
        <v>9319</v>
      </c>
      <c r="J219" t="s">
        <v>749</v>
      </c>
      <c r="K219" t="s">
        <v>634</v>
      </c>
      <c r="L219" t="s">
        <v>635</v>
      </c>
      <c r="M219" t="s">
        <v>10708</v>
      </c>
      <c r="N219" t="s">
        <v>634</v>
      </c>
      <c r="O219" t="s">
        <v>654</v>
      </c>
      <c r="P219" t="s">
        <v>22</v>
      </c>
      <c r="Q219" t="s">
        <v>655</v>
      </c>
      <c r="R219" t="s">
        <v>635</v>
      </c>
      <c r="S219" t="s">
        <v>10709</v>
      </c>
      <c r="T219" t="s">
        <v>10708</v>
      </c>
    </row>
    <row r="220" spans="1:20" x14ac:dyDescent="0.25">
      <c r="A220" t="s">
        <v>39</v>
      </c>
      <c r="B220" t="s">
        <v>44</v>
      </c>
      <c r="C220">
        <v>100</v>
      </c>
      <c r="D220">
        <v>1</v>
      </c>
      <c r="E220" t="s">
        <v>10710</v>
      </c>
      <c r="F220">
        <v>215</v>
      </c>
      <c r="G220">
        <v>0</v>
      </c>
      <c r="H220" t="s">
        <v>641</v>
      </c>
      <c r="I220" t="s">
        <v>10697</v>
      </c>
      <c r="J220" t="s">
        <v>10711</v>
      </c>
      <c r="K220" t="s">
        <v>1735</v>
      </c>
      <c r="L220" t="s">
        <v>10699</v>
      </c>
      <c r="M220" t="s">
        <v>10700</v>
      </c>
      <c r="N220" t="s">
        <v>1120</v>
      </c>
      <c r="O220" t="s">
        <v>1642</v>
      </c>
      <c r="P220" t="s">
        <v>1122</v>
      </c>
      <c r="Q220" t="s">
        <v>1123</v>
      </c>
      <c r="R220" t="s">
        <v>635</v>
      </c>
      <c r="S220" t="s">
        <v>634</v>
      </c>
      <c r="T220" t="s">
        <v>10712</v>
      </c>
    </row>
    <row r="221" spans="1:20" x14ac:dyDescent="0.25">
      <c r="A221" t="s">
        <v>37</v>
      </c>
      <c r="B221" t="s">
        <v>38</v>
      </c>
      <c r="C221">
        <v>65</v>
      </c>
      <c r="D221">
        <v>1</v>
      </c>
      <c r="E221" t="s">
        <v>10710</v>
      </c>
      <c r="F221">
        <v>215</v>
      </c>
      <c r="G221">
        <v>0</v>
      </c>
      <c r="H221" t="s">
        <v>641</v>
      </c>
      <c r="I221" t="s">
        <v>10697</v>
      </c>
      <c r="J221" t="s">
        <v>10711</v>
      </c>
      <c r="K221" t="s">
        <v>1735</v>
      </c>
      <c r="L221" t="s">
        <v>10699</v>
      </c>
      <c r="M221" t="s">
        <v>10700</v>
      </c>
      <c r="N221" t="s">
        <v>1120</v>
      </c>
      <c r="O221" t="s">
        <v>1642</v>
      </c>
      <c r="P221" t="s">
        <v>1122</v>
      </c>
      <c r="Q221" t="s">
        <v>1123</v>
      </c>
      <c r="R221" t="s">
        <v>635</v>
      </c>
      <c r="S221" t="s">
        <v>634</v>
      </c>
      <c r="T221" t="s">
        <v>10712</v>
      </c>
    </row>
    <row r="222" spans="1:20" x14ac:dyDescent="0.25">
      <c r="A222" t="s">
        <v>35</v>
      </c>
      <c r="B222" t="s">
        <v>36</v>
      </c>
      <c r="C222">
        <v>65</v>
      </c>
      <c r="D222">
        <v>1</v>
      </c>
      <c r="E222" t="s">
        <v>10710</v>
      </c>
      <c r="F222">
        <v>215</v>
      </c>
      <c r="G222">
        <v>0</v>
      </c>
      <c r="H222" t="s">
        <v>641</v>
      </c>
      <c r="I222" t="s">
        <v>10697</v>
      </c>
      <c r="J222" t="s">
        <v>10711</v>
      </c>
      <c r="K222" t="s">
        <v>1735</v>
      </c>
      <c r="L222" t="s">
        <v>10699</v>
      </c>
      <c r="M222" t="s">
        <v>10700</v>
      </c>
      <c r="N222" t="s">
        <v>1120</v>
      </c>
      <c r="O222" t="s">
        <v>1642</v>
      </c>
      <c r="P222" t="s">
        <v>1122</v>
      </c>
      <c r="Q222" t="s">
        <v>1123</v>
      </c>
      <c r="R222" t="s">
        <v>635</v>
      </c>
      <c r="S222" t="s">
        <v>634</v>
      </c>
      <c r="T222" t="s">
        <v>10712</v>
      </c>
    </row>
    <row r="223" spans="1:20" x14ac:dyDescent="0.25">
      <c r="A223" t="s">
        <v>164</v>
      </c>
      <c r="B223" t="s">
        <v>165</v>
      </c>
      <c r="C223">
        <v>50</v>
      </c>
      <c r="D223">
        <v>6</v>
      </c>
      <c r="E223" t="s">
        <v>10713</v>
      </c>
      <c r="F223">
        <v>200</v>
      </c>
      <c r="G223">
        <v>0</v>
      </c>
      <c r="H223" t="s">
        <v>631</v>
      </c>
      <c r="I223" t="s">
        <v>10714</v>
      </c>
      <c r="J223" t="s">
        <v>1036</v>
      </c>
      <c r="K223" t="s">
        <v>634</v>
      </c>
      <c r="L223" t="s">
        <v>635</v>
      </c>
      <c r="M223" t="s">
        <v>10715</v>
      </c>
      <c r="N223" t="s">
        <v>634</v>
      </c>
      <c r="O223" t="s">
        <v>637</v>
      </c>
      <c r="P223" t="s">
        <v>22</v>
      </c>
      <c r="Q223" t="s">
        <v>638</v>
      </c>
      <c r="R223" t="s">
        <v>635</v>
      </c>
      <c r="S223" t="s">
        <v>10716</v>
      </c>
      <c r="T223" t="s">
        <v>10717</v>
      </c>
    </row>
    <row r="224" spans="1:20" x14ac:dyDescent="0.25">
      <c r="A224" t="s">
        <v>20</v>
      </c>
      <c r="B224" t="s">
        <v>21</v>
      </c>
      <c r="C224">
        <v>50</v>
      </c>
      <c r="D224">
        <v>2</v>
      </c>
      <c r="E224" t="s">
        <v>10718</v>
      </c>
      <c r="F224">
        <v>200</v>
      </c>
      <c r="G224">
        <v>0</v>
      </c>
      <c r="H224" t="s">
        <v>631</v>
      </c>
      <c r="I224" t="s">
        <v>10719</v>
      </c>
      <c r="J224" t="s">
        <v>981</v>
      </c>
      <c r="K224" t="s">
        <v>634</v>
      </c>
      <c r="L224" t="s">
        <v>635</v>
      </c>
      <c r="M224" t="s">
        <v>10720</v>
      </c>
      <c r="N224" t="s">
        <v>634</v>
      </c>
      <c r="O224" t="s">
        <v>637</v>
      </c>
      <c r="P224" t="s">
        <v>22</v>
      </c>
      <c r="Q224" t="s">
        <v>638</v>
      </c>
      <c r="R224" t="s">
        <v>635</v>
      </c>
      <c r="S224" t="s">
        <v>10721</v>
      </c>
      <c r="T224" t="s">
        <v>10720</v>
      </c>
    </row>
    <row r="225" spans="1:20" x14ac:dyDescent="0.25">
      <c r="A225" t="s">
        <v>23</v>
      </c>
      <c r="B225" t="s">
        <v>24</v>
      </c>
      <c r="C225">
        <v>50</v>
      </c>
      <c r="D225">
        <v>2</v>
      </c>
      <c r="E225" t="s">
        <v>10718</v>
      </c>
      <c r="F225">
        <v>200</v>
      </c>
      <c r="G225">
        <v>0</v>
      </c>
      <c r="H225" t="s">
        <v>631</v>
      </c>
      <c r="I225" t="s">
        <v>10719</v>
      </c>
      <c r="J225" t="s">
        <v>981</v>
      </c>
      <c r="K225" t="s">
        <v>634</v>
      </c>
      <c r="L225" t="s">
        <v>635</v>
      </c>
      <c r="M225" t="s">
        <v>10720</v>
      </c>
      <c r="N225" t="s">
        <v>634</v>
      </c>
      <c r="O225" t="s">
        <v>637</v>
      </c>
      <c r="P225" t="s">
        <v>22</v>
      </c>
      <c r="Q225" t="s">
        <v>638</v>
      </c>
      <c r="R225" t="s">
        <v>635</v>
      </c>
      <c r="S225" t="s">
        <v>10721</v>
      </c>
      <c r="T225" t="s">
        <v>10720</v>
      </c>
    </row>
    <row r="226" spans="1:20" x14ac:dyDescent="0.25">
      <c r="A226" t="s">
        <v>25</v>
      </c>
      <c r="B226" t="s">
        <v>26</v>
      </c>
      <c r="C226">
        <v>50</v>
      </c>
      <c r="D226">
        <v>2</v>
      </c>
      <c r="E226" t="s">
        <v>10718</v>
      </c>
      <c r="F226">
        <v>200</v>
      </c>
      <c r="G226">
        <v>0</v>
      </c>
      <c r="H226" t="s">
        <v>631</v>
      </c>
      <c r="I226" t="s">
        <v>10719</v>
      </c>
      <c r="J226" t="s">
        <v>981</v>
      </c>
      <c r="K226" t="s">
        <v>634</v>
      </c>
      <c r="L226" t="s">
        <v>635</v>
      </c>
      <c r="M226" t="s">
        <v>10720</v>
      </c>
      <c r="N226" t="s">
        <v>634</v>
      </c>
      <c r="O226" t="s">
        <v>637</v>
      </c>
      <c r="P226" t="s">
        <v>22</v>
      </c>
      <c r="Q226" t="s">
        <v>638</v>
      </c>
      <c r="R226" t="s">
        <v>635</v>
      </c>
      <c r="S226" t="s">
        <v>10721</v>
      </c>
      <c r="T226" t="s">
        <v>10720</v>
      </c>
    </row>
    <row r="227" spans="1:20" x14ac:dyDescent="0.25">
      <c r="A227" t="s">
        <v>39</v>
      </c>
      <c r="B227" t="s">
        <v>44</v>
      </c>
      <c r="C227">
        <v>100</v>
      </c>
      <c r="D227">
        <v>1</v>
      </c>
      <c r="E227" t="s">
        <v>10722</v>
      </c>
      <c r="F227">
        <v>215</v>
      </c>
      <c r="G227">
        <v>0</v>
      </c>
      <c r="H227" t="s">
        <v>641</v>
      </c>
      <c r="I227" t="s">
        <v>10723</v>
      </c>
      <c r="J227" t="s">
        <v>10724</v>
      </c>
      <c r="K227" t="s">
        <v>2799</v>
      </c>
      <c r="L227" t="s">
        <v>10725</v>
      </c>
      <c r="M227" t="s">
        <v>10726</v>
      </c>
      <c r="N227" t="s">
        <v>1120</v>
      </c>
      <c r="O227" t="s">
        <v>1121</v>
      </c>
      <c r="P227" t="s">
        <v>1122</v>
      </c>
      <c r="Q227" t="s">
        <v>638</v>
      </c>
      <c r="R227" t="s">
        <v>635</v>
      </c>
      <c r="S227" t="s">
        <v>634</v>
      </c>
      <c r="T227" t="s">
        <v>10726</v>
      </c>
    </row>
    <row r="228" spans="1:20" x14ac:dyDescent="0.25">
      <c r="A228" t="s">
        <v>37</v>
      </c>
      <c r="B228" t="s">
        <v>38</v>
      </c>
      <c r="C228">
        <v>65</v>
      </c>
      <c r="D228">
        <v>1</v>
      </c>
      <c r="E228" t="s">
        <v>10722</v>
      </c>
      <c r="F228">
        <v>215</v>
      </c>
      <c r="G228">
        <v>0</v>
      </c>
      <c r="H228" t="s">
        <v>641</v>
      </c>
      <c r="I228" t="s">
        <v>10723</v>
      </c>
      <c r="J228" t="s">
        <v>10724</v>
      </c>
      <c r="K228" t="s">
        <v>2799</v>
      </c>
      <c r="L228" t="s">
        <v>10725</v>
      </c>
      <c r="M228" t="s">
        <v>10726</v>
      </c>
      <c r="N228" t="s">
        <v>1120</v>
      </c>
      <c r="O228" t="s">
        <v>1121</v>
      </c>
      <c r="P228" t="s">
        <v>1122</v>
      </c>
      <c r="Q228" t="s">
        <v>638</v>
      </c>
      <c r="R228" t="s">
        <v>635</v>
      </c>
      <c r="S228" t="s">
        <v>634</v>
      </c>
      <c r="T228" t="s">
        <v>10726</v>
      </c>
    </row>
    <row r="229" spans="1:20" x14ac:dyDescent="0.25">
      <c r="A229" t="s">
        <v>35</v>
      </c>
      <c r="B229" t="s">
        <v>36</v>
      </c>
      <c r="C229">
        <v>65</v>
      </c>
      <c r="D229">
        <v>1</v>
      </c>
      <c r="E229" t="s">
        <v>10722</v>
      </c>
      <c r="F229">
        <v>215</v>
      </c>
      <c r="G229">
        <v>0</v>
      </c>
      <c r="H229" t="s">
        <v>641</v>
      </c>
      <c r="I229" t="s">
        <v>10723</v>
      </c>
      <c r="J229" t="s">
        <v>10724</v>
      </c>
      <c r="K229" t="s">
        <v>2799</v>
      </c>
      <c r="L229" t="s">
        <v>10725</v>
      </c>
      <c r="M229" t="s">
        <v>10726</v>
      </c>
      <c r="N229" t="s">
        <v>1120</v>
      </c>
      <c r="O229" t="s">
        <v>1121</v>
      </c>
      <c r="P229" t="s">
        <v>1122</v>
      </c>
      <c r="Q229" t="s">
        <v>638</v>
      </c>
      <c r="R229" t="s">
        <v>635</v>
      </c>
      <c r="S229" t="s">
        <v>634</v>
      </c>
      <c r="T229" t="s">
        <v>10726</v>
      </c>
    </row>
    <row r="230" spans="1:20" x14ac:dyDescent="0.25">
      <c r="A230" t="s">
        <v>133</v>
      </c>
      <c r="B230" t="s">
        <v>134</v>
      </c>
      <c r="C230">
        <v>12</v>
      </c>
      <c r="D230">
        <v>20</v>
      </c>
      <c r="E230" t="s">
        <v>10727</v>
      </c>
      <c r="F230">
        <v>262</v>
      </c>
      <c r="G230">
        <v>10</v>
      </c>
      <c r="H230" t="s">
        <v>641</v>
      </c>
      <c r="I230" t="s">
        <v>10728</v>
      </c>
      <c r="J230" t="s">
        <v>10729</v>
      </c>
      <c r="K230" t="s">
        <v>2786</v>
      </c>
      <c r="L230" t="s">
        <v>10730</v>
      </c>
      <c r="M230" t="s">
        <v>10731</v>
      </c>
      <c r="N230" t="s">
        <v>634</v>
      </c>
      <c r="O230" t="s">
        <v>894</v>
      </c>
      <c r="P230" t="s">
        <v>43</v>
      </c>
      <c r="Q230" t="s">
        <v>648</v>
      </c>
      <c r="R230" t="s">
        <v>635</v>
      </c>
      <c r="S230" t="s">
        <v>634</v>
      </c>
      <c r="T230" t="s">
        <v>10732</v>
      </c>
    </row>
    <row r="231" spans="1:20" x14ac:dyDescent="0.25">
      <c r="A231" t="s">
        <v>39</v>
      </c>
      <c r="B231" t="s">
        <v>44</v>
      </c>
      <c r="C231">
        <v>100</v>
      </c>
      <c r="D231">
        <v>1</v>
      </c>
      <c r="E231" t="s">
        <v>10733</v>
      </c>
      <c r="F231">
        <v>215</v>
      </c>
      <c r="G231">
        <v>0</v>
      </c>
      <c r="H231" t="s">
        <v>641</v>
      </c>
      <c r="I231" t="s">
        <v>10734</v>
      </c>
      <c r="J231" t="s">
        <v>10735</v>
      </c>
      <c r="K231" t="s">
        <v>9028</v>
      </c>
      <c r="L231" t="s">
        <v>10736</v>
      </c>
      <c r="M231" t="s">
        <v>10737</v>
      </c>
      <c r="N231" t="s">
        <v>1120</v>
      </c>
      <c r="O231" t="s">
        <v>1642</v>
      </c>
      <c r="P231" t="s">
        <v>1122</v>
      </c>
      <c r="Q231" t="s">
        <v>1123</v>
      </c>
      <c r="R231" t="s">
        <v>635</v>
      </c>
      <c r="S231" t="s">
        <v>634</v>
      </c>
      <c r="T231" t="s">
        <v>10732</v>
      </c>
    </row>
    <row r="232" spans="1:20" x14ac:dyDescent="0.25">
      <c r="A232" t="s">
        <v>37</v>
      </c>
      <c r="B232" t="s">
        <v>38</v>
      </c>
      <c r="C232">
        <v>65</v>
      </c>
      <c r="D232">
        <v>1</v>
      </c>
      <c r="E232" t="s">
        <v>10733</v>
      </c>
      <c r="F232">
        <v>215</v>
      </c>
      <c r="G232">
        <v>0</v>
      </c>
      <c r="H232" t="s">
        <v>641</v>
      </c>
      <c r="I232" t="s">
        <v>10734</v>
      </c>
      <c r="J232" t="s">
        <v>10735</v>
      </c>
      <c r="K232" t="s">
        <v>9028</v>
      </c>
      <c r="L232" t="s">
        <v>10736</v>
      </c>
      <c r="M232" t="s">
        <v>10737</v>
      </c>
      <c r="N232" t="s">
        <v>1120</v>
      </c>
      <c r="O232" t="s">
        <v>1642</v>
      </c>
      <c r="P232" t="s">
        <v>1122</v>
      </c>
      <c r="Q232" t="s">
        <v>1123</v>
      </c>
      <c r="R232" t="s">
        <v>635</v>
      </c>
      <c r="S232" t="s">
        <v>634</v>
      </c>
      <c r="T232" t="s">
        <v>10732</v>
      </c>
    </row>
    <row r="233" spans="1:20" x14ac:dyDescent="0.25">
      <c r="A233" t="s">
        <v>35</v>
      </c>
      <c r="B233" t="s">
        <v>36</v>
      </c>
      <c r="C233">
        <v>65</v>
      </c>
      <c r="D233">
        <v>1</v>
      </c>
      <c r="E233" t="s">
        <v>10733</v>
      </c>
      <c r="F233">
        <v>215</v>
      </c>
      <c r="G233">
        <v>0</v>
      </c>
      <c r="H233" t="s">
        <v>641</v>
      </c>
      <c r="I233" t="s">
        <v>10734</v>
      </c>
      <c r="J233" t="s">
        <v>10735</v>
      </c>
      <c r="K233" t="s">
        <v>9028</v>
      </c>
      <c r="L233" t="s">
        <v>10736</v>
      </c>
      <c r="M233" t="s">
        <v>10737</v>
      </c>
      <c r="N233" t="s">
        <v>1120</v>
      </c>
      <c r="O233" t="s">
        <v>1642</v>
      </c>
      <c r="P233" t="s">
        <v>1122</v>
      </c>
      <c r="Q233" t="s">
        <v>1123</v>
      </c>
      <c r="R233" t="s">
        <v>635</v>
      </c>
      <c r="S233" t="s">
        <v>634</v>
      </c>
      <c r="T233" t="s">
        <v>10732</v>
      </c>
    </row>
    <row r="234" spans="1:20" x14ac:dyDescent="0.25">
      <c r="A234" t="s">
        <v>37</v>
      </c>
      <c r="B234" t="s">
        <v>38</v>
      </c>
      <c r="C234">
        <v>66.666666666666671</v>
      </c>
      <c r="D234">
        <v>3</v>
      </c>
      <c r="E234" t="s">
        <v>10738</v>
      </c>
      <c r="F234">
        <v>100</v>
      </c>
      <c r="G234">
        <v>0</v>
      </c>
      <c r="H234" t="s">
        <v>631</v>
      </c>
      <c r="I234" t="s">
        <v>10739</v>
      </c>
      <c r="J234" t="s">
        <v>705</v>
      </c>
      <c r="K234" t="s">
        <v>634</v>
      </c>
      <c r="L234" t="s">
        <v>635</v>
      </c>
      <c r="M234" t="s">
        <v>10740</v>
      </c>
      <c r="N234" t="s">
        <v>634</v>
      </c>
      <c r="O234" t="s">
        <v>707</v>
      </c>
      <c r="P234" t="s">
        <v>22</v>
      </c>
      <c r="Q234" t="s">
        <v>638</v>
      </c>
      <c r="R234" t="s">
        <v>635</v>
      </c>
      <c r="S234" t="s">
        <v>10741</v>
      </c>
      <c r="T234" t="s">
        <v>10740</v>
      </c>
    </row>
    <row r="235" spans="1:20" x14ac:dyDescent="0.25">
      <c r="A235" t="s">
        <v>164</v>
      </c>
      <c r="B235" t="s">
        <v>165</v>
      </c>
      <c r="C235">
        <v>65</v>
      </c>
      <c r="D235">
        <v>9</v>
      </c>
      <c r="E235" t="s">
        <v>10742</v>
      </c>
      <c r="F235">
        <v>299</v>
      </c>
      <c r="G235">
        <v>0</v>
      </c>
      <c r="H235" t="s">
        <v>631</v>
      </c>
      <c r="I235" t="s">
        <v>10743</v>
      </c>
      <c r="J235" t="s">
        <v>1898</v>
      </c>
      <c r="K235" t="s">
        <v>634</v>
      </c>
      <c r="L235" t="s">
        <v>635</v>
      </c>
      <c r="M235" t="s">
        <v>10744</v>
      </c>
      <c r="N235" t="s">
        <v>634</v>
      </c>
      <c r="O235" t="s">
        <v>637</v>
      </c>
      <c r="P235" t="s">
        <v>22</v>
      </c>
      <c r="Q235" t="s">
        <v>638</v>
      </c>
      <c r="R235" t="s">
        <v>635</v>
      </c>
      <c r="S235" t="s">
        <v>10745</v>
      </c>
      <c r="T235" t="s">
        <v>10744</v>
      </c>
    </row>
    <row r="236" spans="1:20" x14ac:dyDescent="0.25">
      <c r="A236" t="s">
        <v>20</v>
      </c>
      <c r="B236" t="s">
        <v>21</v>
      </c>
      <c r="C236">
        <v>50</v>
      </c>
      <c r="D236">
        <v>1</v>
      </c>
      <c r="E236" t="s">
        <v>10746</v>
      </c>
      <c r="F236">
        <v>100</v>
      </c>
      <c r="G236">
        <v>0</v>
      </c>
      <c r="H236" t="s">
        <v>631</v>
      </c>
      <c r="I236" t="s">
        <v>10747</v>
      </c>
      <c r="J236" t="s">
        <v>917</v>
      </c>
      <c r="K236" t="s">
        <v>634</v>
      </c>
      <c r="L236" t="s">
        <v>635</v>
      </c>
      <c r="M236" t="s">
        <v>10748</v>
      </c>
      <c r="N236" t="s">
        <v>634</v>
      </c>
      <c r="O236" t="s">
        <v>637</v>
      </c>
      <c r="P236" t="s">
        <v>22</v>
      </c>
      <c r="Q236" t="s">
        <v>638</v>
      </c>
      <c r="R236" t="s">
        <v>635</v>
      </c>
      <c r="S236" t="s">
        <v>10749</v>
      </c>
      <c r="T236" t="s">
        <v>10748</v>
      </c>
    </row>
    <row r="237" spans="1:20" x14ac:dyDescent="0.25">
      <c r="A237" t="s">
        <v>23</v>
      </c>
      <c r="B237" t="s">
        <v>24</v>
      </c>
      <c r="C237">
        <v>50</v>
      </c>
      <c r="D237">
        <v>1</v>
      </c>
      <c r="E237" t="s">
        <v>10746</v>
      </c>
      <c r="F237">
        <v>100</v>
      </c>
      <c r="G237">
        <v>0</v>
      </c>
      <c r="H237" t="s">
        <v>631</v>
      </c>
      <c r="I237" t="s">
        <v>10747</v>
      </c>
      <c r="J237" t="s">
        <v>917</v>
      </c>
      <c r="K237" t="s">
        <v>634</v>
      </c>
      <c r="L237" t="s">
        <v>635</v>
      </c>
      <c r="M237" t="s">
        <v>10748</v>
      </c>
      <c r="N237" t="s">
        <v>634</v>
      </c>
      <c r="O237" t="s">
        <v>637</v>
      </c>
      <c r="P237" t="s">
        <v>22</v>
      </c>
      <c r="Q237" t="s">
        <v>638</v>
      </c>
      <c r="R237" t="s">
        <v>635</v>
      </c>
      <c r="S237" t="s">
        <v>10749</v>
      </c>
      <c r="T237" t="s">
        <v>10748</v>
      </c>
    </row>
    <row r="238" spans="1:20" x14ac:dyDescent="0.25">
      <c r="A238" t="s">
        <v>25</v>
      </c>
      <c r="B238" t="s">
        <v>26</v>
      </c>
      <c r="C238">
        <v>50</v>
      </c>
      <c r="D238">
        <v>1</v>
      </c>
      <c r="E238" t="s">
        <v>10746</v>
      </c>
      <c r="F238">
        <v>100</v>
      </c>
      <c r="G238">
        <v>0</v>
      </c>
      <c r="H238" t="s">
        <v>631</v>
      </c>
      <c r="I238" t="s">
        <v>10747</v>
      </c>
      <c r="J238" t="s">
        <v>917</v>
      </c>
      <c r="K238" t="s">
        <v>634</v>
      </c>
      <c r="L238" t="s">
        <v>635</v>
      </c>
      <c r="M238" t="s">
        <v>10748</v>
      </c>
      <c r="N238" t="s">
        <v>634</v>
      </c>
      <c r="O238" t="s">
        <v>637</v>
      </c>
      <c r="P238" t="s">
        <v>22</v>
      </c>
      <c r="Q238" t="s">
        <v>638</v>
      </c>
      <c r="R238" t="s">
        <v>635</v>
      </c>
      <c r="S238" t="s">
        <v>10749</v>
      </c>
      <c r="T238" t="s">
        <v>10748</v>
      </c>
    </row>
    <row r="239" spans="1:20" x14ac:dyDescent="0.25">
      <c r="A239" t="s">
        <v>116</v>
      </c>
      <c r="B239" t="s">
        <v>117</v>
      </c>
      <c r="C239">
        <v>10</v>
      </c>
      <c r="D239">
        <v>50</v>
      </c>
      <c r="E239" t="s">
        <v>10750</v>
      </c>
      <c r="F239">
        <v>492</v>
      </c>
      <c r="G239">
        <v>0</v>
      </c>
      <c r="H239" t="s">
        <v>641</v>
      </c>
      <c r="I239" t="s">
        <v>10751</v>
      </c>
      <c r="J239" t="s">
        <v>10752</v>
      </c>
      <c r="K239" t="s">
        <v>7500</v>
      </c>
      <c r="L239" t="s">
        <v>7895</v>
      </c>
      <c r="M239" t="s">
        <v>10753</v>
      </c>
      <c r="N239" t="s">
        <v>634</v>
      </c>
      <c r="O239" t="s">
        <v>894</v>
      </c>
      <c r="P239" t="s">
        <v>43</v>
      </c>
      <c r="Q239" t="s">
        <v>648</v>
      </c>
      <c r="R239" t="s">
        <v>635</v>
      </c>
      <c r="S239" t="s">
        <v>10754</v>
      </c>
      <c r="T239" t="s">
        <v>10753</v>
      </c>
    </row>
    <row r="240" spans="1:20" x14ac:dyDescent="0.25">
      <c r="A240" t="s">
        <v>20</v>
      </c>
      <c r="B240" t="s">
        <v>21</v>
      </c>
      <c r="C240">
        <v>50</v>
      </c>
      <c r="D240">
        <v>1</v>
      </c>
      <c r="E240" t="s">
        <v>10755</v>
      </c>
      <c r="F240">
        <v>100</v>
      </c>
      <c r="G240">
        <v>0</v>
      </c>
      <c r="H240" t="s">
        <v>703</v>
      </c>
      <c r="I240" t="s">
        <v>10756</v>
      </c>
      <c r="J240" t="s">
        <v>705</v>
      </c>
      <c r="K240" t="s">
        <v>634</v>
      </c>
      <c r="L240" t="s">
        <v>635</v>
      </c>
      <c r="M240" t="s">
        <v>10757</v>
      </c>
      <c r="N240" t="s">
        <v>634</v>
      </c>
      <c r="O240" t="s">
        <v>707</v>
      </c>
      <c r="P240" t="s">
        <v>22</v>
      </c>
      <c r="Q240" t="s">
        <v>638</v>
      </c>
      <c r="R240" t="s">
        <v>635</v>
      </c>
      <c r="S240" t="s">
        <v>10758</v>
      </c>
      <c r="T240" t="s">
        <v>10757</v>
      </c>
    </row>
    <row r="241" spans="1:20" x14ac:dyDescent="0.25">
      <c r="A241" t="s">
        <v>23</v>
      </c>
      <c r="B241" t="s">
        <v>24</v>
      </c>
      <c r="C241">
        <v>50</v>
      </c>
      <c r="D241">
        <v>1</v>
      </c>
      <c r="E241" t="s">
        <v>10755</v>
      </c>
      <c r="F241">
        <v>100</v>
      </c>
      <c r="G241">
        <v>0</v>
      </c>
      <c r="H241" t="s">
        <v>703</v>
      </c>
      <c r="I241" t="s">
        <v>10756</v>
      </c>
      <c r="J241" t="s">
        <v>705</v>
      </c>
      <c r="K241" t="s">
        <v>634</v>
      </c>
      <c r="L241" t="s">
        <v>635</v>
      </c>
      <c r="M241" t="s">
        <v>10757</v>
      </c>
      <c r="N241" t="s">
        <v>634</v>
      </c>
      <c r="O241" t="s">
        <v>707</v>
      </c>
      <c r="P241" t="s">
        <v>22</v>
      </c>
      <c r="Q241" t="s">
        <v>638</v>
      </c>
      <c r="R241" t="s">
        <v>635</v>
      </c>
      <c r="S241" t="s">
        <v>10758</v>
      </c>
      <c r="T241" t="s">
        <v>10757</v>
      </c>
    </row>
    <row r="242" spans="1:20" x14ac:dyDescent="0.25">
      <c r="A242" t="s">
        <v>25</v>
      </c>
      <c r="B242" t="s">
        <v>26</v>
      </c>
      <c r="C242">
        <v>50</v>
      </c>
      <c r="D242">
        <v>1</v>
      </c>
      <c r="E242" t="s">
        <v>10755</v>
      </c>
      <c r="F242">
        <v>100</v>
      </c>
      <c r="G242">
        <v>0</v>
      </c>
      <c r="H242" t="s">
        <v>703</v>
      </c>
      <c r="I242" t="s">
        <v>10756</v>
      </c>
      <c r="J242" t="s">
        <v>705</v>
      </c>
      <c r="K242" t="s">
        <v>634</v>
      </c>
      <c r="L242" t="s">
        <v>635</v>
      </c>
      <c r="M242" t="s">
        <v>10757</v>
      </c>
      <c r="N242" t="s">
        <v>634</v>
      </c>
      <c r="O242" t="s">
        <v>707</v>
      </c>
      <c r="P242" t="s">
        <v>22</v>
      </c>
      <c r="Q242" t="s">
        <v>638</v>
      </c>
      <c r="R242" t="s">
        <v>635</v>
      </c>
      <c r="S242" t="s">
        <v>10758</v>
      </c>
      <c r="T242" t="s">
        <v>10757</v>
      </c>
    </row>
    <row r="243" spans="1:20" x14ac:dyDescent="0.25">
      <c r="A243" t="s">
        <v>20</v>
      </c>
      <c r="B243" t="s">
        <v>21</v>
      </c>
      <c r="C243">
        <v>50</v>
      </c>
      <c r="D243">
        <v>1</v>
      </c>
      <c r="E243" t="s">
        <v>10759</v>
      </c>
      <c r="F243">
        <v>100</v>
      </c>
      <c r="G243">
        <v>0</v>
      </c>
      <c r="H243" t="s">
        <v>631</v>
      </c>
      <c r="I243" t="s">
        <v>10760</v>
      </c>
      <c r="J243" t="s">
        <v>1446</v>
      </c>
      <c r="K243" t="s">
        <v>634</v>
      </c>
      <c r="L243" t="s">
        <v>635</v>
      </c>
      <c r="M243" t="s">
        <v>10761</v>
      </c>
      <c r="N243" t="s">
        <v>634</v>
      </c>
      <c r="O243" t="s">
        <v>637</v>
      </c>
      <c r="P243" t="s">
        <v>22</v>
      </c>
      <c r="Q243" t="s">
        <v>638</v>
      </c>
      <c r="R243" t="s">
        <v>635</v>
      </c>
      <c r="S243" t="s">
        <v>10762</v>
      </c>
      <c r="T243" t="s">
        <v>10761</v>
      </c>
    </row>
    <row r="244" spans="1:20" x14ac:dyDescent="0.25">
      <c r="A244" t="s">
        <v>23</v>
      </c>
      <c r="B244" t="s">
        <v>24</v>
      </c>
      <c r="C244">
        <v>50</v>
      </c>
      <c r="D244">
        <v>1</v>
      </c>
      <c r="E244" t="s">
        <v>10759</v>
      </c>
      <c r="F244">
        <v>100</v>
      </c>
      <c r="G244">
        <v>0</v>
      </c>
      <c r="H244" t="s">
        <v>631</v>
      </c>
      <c r="I244" t="s">
        <v>10760</v>
      </c>
      <c r="J244" t="s">
        <v>1446</v>
      </c>
      <c r="K244" t="s">
        <v>634</v>
      </c>
      <c r="L244" t="s">
        <v>635</v>
      </c>
      <c r="M244" t="s">
        <v>10761</v>
      </c>
      <c r="N244" t="s">
        <v>634</v>
      </c>
      <c r="O244" t="s">
        <v>637</v>
      </c>
      <c r="P244" t="s">
        <v>22</v>
      </c>
      <c r="Q244" t="s">
        <v>638</v>
      </c>
      <c r="R244" t="s">
        <v>635</v>
      </c>
      <c r="S244" t="s">
        <v>10762</v>
      </c>
      <c r="T244" t="s">
        <v>10761</v>
      </c>
    </row>
    <row r="245" spans="1:20" x14ac:dyDescent="0.25">
      <c r="A245" t="s">
        <v>25</v>
      </c>
      <c r="B245" t="s">
        <v>26</v>
      </c>
      <c r="C245">
        <v>50</v>
      </c>
      <c r="D245">
        <v>1</v>
      </c>
      <c r="E245" t="s">
        <v>10759</v>
      </c>
      <c r="F245">
        <v>100</v>
      </c>
      <c r="G245">
        <v>0</v>
      </c>
      <c r="H245" t="s">
        <v>631</v>
      </c>
      <c r="I245" t="s">
        <v>10760</v>
      </c>
      <c r="J245" t="s">
        <v>1446</v>
      </c>
      <c r="K245" t="s">
        <v>634</v>
      </c>
      <c r="L245" t="s">
        <v>635</v>
      </c>
      <c r="M245" t="s">
        <v>10761</v>
      </c>
      <c r="N245" t="s">
        <v>634</v>
      </c>
      <c r="O245" t="s">
        <v>637</v>
      </c>
      <c r="P245" t="s">
        <v>22</v>
      </c>
      <c r="Q245" t="s">
        <v>638</v>
      </c>
      <c r="R245" t="s">
        <v>635</v>
      </c>
      <c r="S245" t="s">
        <v>10762</v>
      </c>
      <c r="T245" t="s">
        <v>10761</v>
      </c>
    </row>
    <row r="246" spans="1:20" x14ac:dyDescent="0.25">
      <c r="A246" t="s">
        <v>20</v>
      </c>
      <c r="B246" t="s">
        <v>21</v>
      </c>
      <c r="C246">
        <v>50</v>
      </c>
      <c r="D246">
        <v>1</v>
      </c>
      <c r="E246" t="s">
        <v>10763</v>
      </c>
      <c r="F246">
        <v>100</v>
      </c>
      <c r="G246">
        <v>0</v>
      </c>
      <c r="H246" t="s">
        <v>703</v>
      </c>
      <c r="I246" t="s">
        <v>10764</v>
      </c>
      <c r="J246" t="s">
        <v>694</v>
      </c>
      <c r="K246" t="s">
        <v>634</v>
      </c>
      <c r="L246" t="s">
        <v>635</v>
      </c>
      <c r="M246" t="s">
        <v>10765</v>
      </c>
      <c r="N246" t="s">
        <v>634</v>
      </c>
      <c r="O246" t="s">
        <v>637</v>
      </c>
      <c r="P246" t="s">
        <v>22</v>
      </c>
      <c r="Q246" t="s">
        <v>638</v>
      </c>
      <c r="R246" t="s">
        <v>635</v>
      </c>
      <c r="S246" t="s">
        <v>10766</v>
      </c>
      <c r="T246" t="s">
        <v>10767</v>
      </c>
    </row>
    <row r="247" spans="1:20" x14ac:dyDescent="0.25">
      <c r="A247" t="s">
        <v>23</v>
      </c>
      <c r="B247" t="s">
        <v>24</v>
      </c>
      <c r="C247">
        <v>50</v>
      </c>
      <c r="D247">
        <v>1</v>
      </c>
      <c r="E247" t="s">
        <v>10763</v>
      </c>
      <c r="F247">
        <v>100</v>
      </c>
      <c r="G247">
        <v>0</v>
      </c>
      <c r="H247" t="s">
        <v>703</v>
      </c>
      <c r="I247" t="s">
        <v>10764</v>
      </c>
      <c r="J247" t="s">
        <v>694</v>
      </c>
      <c r="K247" t="s">
        <v>634</v>
      </c>
      <c r="L247" t="s">
        <v>635</v>
      </c>
      <c r="M247" t="s">
        <v>10765</v>
      </c>
      <c r="N247" t="s">
        <v>634</v>
      </c>
      <c r="O247" t="s">
        <v>637</v>
      </c>
      <c r="P247" t="s">
        <v>22</v>
      </c>
      <c r="Q247" t="s">
        <v>638</v>
      </c>
      <c r="R247" t="s">
        <v>635</v>
      </c>
      <c r="S247" t="s">
        <v>10766</v>
      </c>
      <c r="T247" t="s">
        <v>10767</v>
      </c>
    </row>
    <row r="248" spans="1:20" x14ac:dyDescent="0.25">
      <c r="A248" t="s">
        <v>25</v>
      </c>
      <c r="B248" t="s">
        <v>26</v>
      </c>
      <c r="C248">
        <v>50</v>
      </c>
      <c r="D248">
        <v>1</v>
      </c>
      <c r="E248" t="s">
        <v>10763</v>
      </c>
      <c r="F248">
        <v>100</v>
      </c>
      <c r="G248">
        <v>0</v>
      </c>
      <c r="H248" t="s">
        <v>703</v>
      </c>
      <c r="I248" t="s">
        <v>10764</v>
      </c>
      <c r="J248" t="s">
        <v>694</v>
      </c>
      <c r="K248" t="s">
        <v>634</v>
      </c>
      <c r="L248" t="s">
        <v>635</v>
      </c>
      <c r="M248" t="s">
        <v>10765</v>
      </c>
      <c r="N248" t="s">
        <v>634</v>
      </c>
      <c r="O248" t="s">
        <v>637</v>
      </c>
      <c r="P248" t="s">
        <v>22</v>
      </c>
      <c r="Q248" t="s">
        <v>638</v>
      </c>
      <c r="R248" t="s">
        <v>635</v>
      </c>
      <c r="S248" t="s">
        <v>10766</v>
      </c>
      <c r="T248" t="s">
        <v>10767</v>
      </c>
    </row>
    <row r="249" spans="1:20" x14ac:dyDescent="0.25">
      <c r="A249" t="s">
        <v>37</v>
      </c>
      <c r="B249" t="s">
        <v>38</v>
      </c>
      <c r="C249">
        <v>66.666666666666671</v>
      </c>
      <c r="D249">
        <v>3</v>
      </c>
      <c r="E249" t="s">
        <v>10768</v>
      </c>
      <c r="F249">
        <v>100</v>
      </c>
      <c r="G249">
        <v>0</v>
      </c>
      <c r="H249" t="s">
        <v>631</v>
      </c>
      <c r="I249" t="s">
        <v>7288</v>
      </c>
      <c r="J249" t="s">
        <v>736</v>
      </c>
      <c r="K249" t="s">
        <v>634</v>
      </c>
      <c r="L249" t="s">
        <v>635</v>
      </c>
      <c r="M249" t="s">
        <v>10769</v>
      </c>
      <c r="N249" t="s">
        <v>634</v>
      </c>
      <c r="O249" t="s">
        <v>654</v>
      </c>
      <c r="P249" t="s">
        <v>22</v>
      </c>
      <c r="Q249" t="s">
        <v>655</v>
      </c>
      <c r="R249" t="s">
        <v>635</v>
      </c>
      <c r="S249" t="s">
        <v>10770</v>
      </c>
      <c r="T249" t="s">
        <v>10769</v>
      </c>
    </row>
    <row r="250" spans="1:20" x14ac:dyDescent="0.25">
      <c r="A250" t="s">
        <v>20</v>
      </c>
      <c r="B250" t="s">
        <v>21</v>
      </c>
      <c r="C250">
        <v>50</v>
      </c>
      <c r="D250">
        <v>1</v>
      </c>
      <c r="E250" t="s">
        <v>10771</v>
      </c>
      <c r="F250">
        <v>100</v>
      </c>
      <c r="G250">
        <v>0</v>
      </c>
      <c r="H250" t="s">
        <v>703</v>
      </c>
      <c r="I250" t="s">
        <v>10772</v>
      </c>
      <c r="J250" t="s">
        <v>705</v>
      </c>
      <c r="K250" t="s">
        <v>634</v>
      </c>
      <c r="L250" t="s">
        <v>635</v>
      </c>
      <c r="M250" t="s">
        <v>10773</v>
      </c>
      <c r="N250" t="s">
        <v>634</v>
      </c>
      <c r="O250" t="s">
        <v>637</v>
      </c>
      <c r="P250" t="s">
        <v>22</v>
      </c>
      <c r="Q250" t="s">
        <v>638</v>
      </c>
      <c r="R250" t="s">
        <v>635</v>
      </c>
      <c r="S250" t="s">
        <v>10774</v>
      </c>
      <c r="T250" t="s">
        <v>10773</v>
      </c>
    </row>
    <row r="251" spans="1:20" x14ac:dyDescent="0.25">
      <c r="A251" t="s">
        <v>23</v>
      </c>
      <c r="B251" t="s">
        <v>24</v>
      </c>
      <c r="C251">
        <v>50</v>
      </c>
      <c r="D251">
        <v>1</v>
      </c>
      <c r="E251" t="s">
        <v>10771</v>
      </c>
      <c r="F251">
        <v>100</v>
      </c>
      <c r="G251">
        <v>0</v>
      </c>
      <c r="H251" t="s">
        <v>703</v>
      </c>
      <c r="I251" t="s">
        <v>10772</v>
      </c>
      <c r="J251" t="s">
        <v>705</v>
      </c>
      <c r="K251" t="s">
        <v>634</v>
      </c>
      <c r="L251" t="s">
        <v>635</v>
      </c>
      <c r="M251" t="s">
        <v>10773</v>
      </c>
      <c r="N251" t="s">
        <v>634</v>
      </c>
      <c r="O251" t="s">
        <v>637</v>
      </c>
      <c r="P251" t="s">
        <v>22</v>
      </c>
      <c r="Q251" t="s">
        <v>638</v>
      </c>
      <c r="R251" t="s">
        <v>635</v>
      </c>
      <c r="S251" t="s">
        <v>10774</v>
      </c>
      <c r="T251" t="s">
        <v>10773</v>
      </c>
    </row>
    <row r="252" spans="1:20" x14ac:dyDescent="0.25">
      <c r="A252" t="s">
        <v>25</v>
      </c>
      <c r="B252" t="s">
        <v>26</v>
      </c>
      <c r="C252">
        <v>50</v>
      </c>
      <c r="D252">
        <v>1</v>
      </c>
      <c r="E252" t="s">
        <v>10771</v>
      </c>
      <c r="F252">
        <v>100</v>
      </c>
      <c r="G252">
        <v>0</v>
      </c>
      <c r="H252" t="s">
        <v>703</v>
      </c>
      <c r="I252" t="s">
        <v>10772</v>
      </c>
      <c r="J252" t="s">
        <v>705</v>
      </c>
      <c r="K252" t="s">
        <v>634</v>
      </c>
      <c r="L252" t="s">
        <v>635</v>
      </c>
      <c r="M252" t="s">
        <v>10773</v>
      </c>
      <c r="N252" t="s">
        <v>634</v>
      </c>
      <c r="O252" t="s">
        <v>637</v>
      </c>
      <c r="P252" t="s">
        <v>22</v>
      </c>
      <c r="Q252" t="s">
        <v>638</v>
      </c>
      <c r="R252" t="s">
        <v>635</v>
      </c>
      <c r="S252" t="s">
        <v>10774</v>
      </c>
      <c r="T252" t="s">
        <v>10773</v>
      </c>
    </row>
    <row r="253" spans="1:20" x14ac:dyDescent="0.25">
      <c r="A253" t="s">
        <v>20</v>
      </c>
      <c r="B253" t="s">
        <v>21</v>
      </c>
      <c r="C253">
        <v>50</v>
      </c>
      <c r="D253">
        <v>1</v>
      </c>
      <c r="E253" t="s">
        <v>10775</v>
      </c>
      <c r="F253">
        <v>100</v>
      </c>
      <c r="G253">
        <v>0</v>
      </c>
      <c r="H253" t="s">
        <v>631</v>
      </c>
      <c r="I253" t="s">
        <v>10776</v>
      </c>
      <c r="J253" t="s">
        <v>705</v>
      </c>
      <c r="K253" t="s">
        <v>634</v>
      </c>
      <c r="L253" t="s">
        <v>635</v>
      </c>
      <c r="M253" t="s">
        <v>10777</v>
      </c>
      <c r="N253" t="s">
        <v>634</v>
      </c>
      <c r="O253" t="s">
        <v>637</v>
      </c>
      <c r="P253" t="s">
        <v>22</v>
      </c>
      <c r="Q253" t="s">
        <v>638</v>
      </c>
      <c r="R253" t="s">
        <v>635</v>
      </c>
      <c r="S253" t="s">
        <v>10778</v>
      </c>
      <c r="T253" t="s">
        <v>10777</v>
      </c>
    </row>
    <row r="254" spans="1:20" x14ac:dyDescent="0.25">
      <c r="A254" t="s">
        <v>23</v>
      </c>
      <c r="B254" t="s">
        <v>24</v>
      </c>
      <c r="C254">
        <v>50</v>
      </c>
      <c r="D254">
        <v>1</v>
      </c>
      <c r="E254" t="s">
        <v>10775</v>
      </c>
      <c r="F254">
        <v>100</v>
      </c>
      <c r="G254">
        <v>0</v>
      </c>
      <c r="H254" t="s">
        <v>631</v>
      </c>
      <c r="I254" t="s">
        <v>10776</v>
      </c>
      <c r="J254" t="s">
        <v>705</v>
      </c>
      <c r="K254" t="s">
        <v>634</v>
      </c>
      <c r="L254" t="s">
        <v>635</v>
      </c>
      <c r="M254" t="s">
        <v>10777</v>
      </c>
      <c r="N254" t="s">
        <v>634</v>
      </c>
      <c r="O254" t="s">
        <v>637</v>
      </c>
      <c r="P254" t="s">
        <v>22</v>
      </c>
      <c r="Q254" t="s">
        <v>638</v>
      </c>
      <c r="R254" t="s">
        <v>635</v>
      </c>
      <c r="S254" t="s">
        <v>10778</v>
      </c>
      <c r="T254" t="s">
        <v>10777</v>
      </c>
    </row>
    <row r="255" spans="1:20" x14ac:dyDescent="0.25">
      <c r="A255" t="s">
        <v>25</v>
      </c>
      <c r="B255" t="s">
        <v>26</v>
      </c>
      <c r="C255">
        <v>50</v>
      </c>
      <c r="D255">
        <v>1</v>
      </c>
      <c r="E255" t="s">
        <v>10775</v>
      </c>
      <c r="F255">
        <v>100</v>
      </c>
      <c r="G255">
        <v>0</v>
      </c>
      <c r="H255" t="s">
        <v>631</v>
      </c>
      <c r="I255" t="s">
        <v>10776</v>
      </c>
      <c r="J255" t="s">
        <v>705</v>
      </c>
      <c r="K255" t="s">
        <v>634</v>
      </c>
      <c r="L255" t="s">
        <v>635</v>
      </c>
      <c r="M255" t="s">
        <v>10777</v>
      </c>
      <c r="N255" t="s">
        <v>634</v>
      </c>
      <c r="O255" t="s">
        <v>637</v>
      </c>
      <c r="P255" t="s">
        <v>22</v>
      </c>
      <c r="Q255" t="s">
        <v>638</v>
      </c>
      <c r="R255" t="s">
        <v>635</v>
      </c>
      <c r="S255" t="s">
        <v>10778</v>
      </c>
      <c r="T255" t="s">
        <v>10777</v>
      </c>
    </row>
    <row r="256" spans="1:20" x14ac:dyDescent="0.25">
      <c r="A256" t="s">
        <v>20</v>
      </c>
      <c r="B256" t="s">
        <v>21</v>
      </c>
      <c r="C256">
        <v>50</v>
      </c>
      <c r="D256">
        <v>1</v>
      </c>
      <c r="E256" t="s">
        <v>10779</v>
      </c>
      <c r="F256">
        <v>100</v>
      </c>
      <c r="G256">
        <v>0</v>
      </c>
      <c r="H256" t="s">
        <v>631</v>
      </c>
      <c r="I256" t="s">
        <v>10780</v>
      </c>
      <c r="J256" t="s">
        <v>886</v>
      </c>
      <c r="K256" t="s">
        <v>634</v>
      </c>
      <c r="L256" t="s">
        <v>635</v>
      </c>
      <c r="M256" t="s">
        <v>10781</v>
      </c>
      <c r="N256" t="s">
        <v>634</v>
      </c>
      <c r="O256" t="s">
        <v>707</v>
      </c>
      <c r="P256" t="s">
        <v>22</v>
      </c>
      <c r="Q256" t="s">
        <v>638</v>
      </c>
      <c r="R256" t="s">
        <v>635</v>
      </c>
      <c r="S256" t="s">
        <v>10782</v>
      </c>
      <c r="T256" t="s">
        <v>10781</v>
      </c>
    </row>
    <row r="257" spans="1:20" x14ac:dyDescent="0.25">
      <c r="A257" t="s">
        <v>23</v>
      </c>
      <c r="B257" t="s">
        <v>24</v>
      </c>
      <c r="C257">
        <v>50</v>
      </c>
      <c r="D257">
        <v>1</v>
      </c>
      <c r="E257" t="s">
        <v>10779</v>
      </c>
      <c r="F257">
        <v>100</v>
      </c>
      <c r="G257">
        <v>0</v>
      </c>
      <c r="H257" t="s">
        <v>631</v>
      </c>
      <c r="I257" t="s">
        <v>10780</v>
      </c>
      <c r="J257" t="s">
        <v>886</v>
      </c>
      <c r="K257" t="s">
        <v>634</v>
      </c>
      <c r="L257" t="s">
        <v>635</v>
      </c>
      <c r="M257" t="s">
        <v>10781</v>
      </c>
      <c r="N257" t="s">
        <v>634</v>
      </c>
      <c r="O257" t="s">
        <v>707</v>
      </c>
      <c r="P257" t="s">
        <v>22</v>
      </c>
      <c r="Q257" t="s">
        <v>638</v>
      </c>
      <c r="R257" t="s">
        <v>635</v>
      </c>
      <c r="S257" t="s">
        <v>10782</v>
      </c>
      <c r="T257" t="s">
        <v>10781</v>
      </c>
    </row>
    <row r="258" spans="1:20" x14ac:dyDescent="0.25">
      <c r="A258" t="s">
        <v>25</v>
      </c>
      <c r="B258" t="s">
        <v>26</v>
      </c>
      <c r="C258">
        <v>50</v>
      </c>
      <c r="D258">
        <v>1</v>
      </c>
      <c r="E258" t="s">
        <v>10779</v>
      </c>
      <c r="F258">
        <v>100</v>
      </c>
      <c r="G258">
        <v>0</v>
      </c>
      <c r="H258" t="s">
        <v>631</v>
      </c>
      <c r="I258" t="s">
        <v>10780</v>
      </c>
      <c r="J258" t="s">
        <v>886</v>
      </c>
      <c r="K258" t="s">
        <v>634</v>
      </c>
      <c r="L258" t="s">
        <v>635</v>
      </c>
      <c r="M258" t="s">
        <v>10781</v>
      </c>
      <c r="N258" t="s">
        <v>634</v>
      </c>
      <c r="O258" t="s">
        <v>707</v>
      </c>
      <c r="P258" t="s">
        <v>22</v>
      </c>
      <c r="Q258" t="s">
        <v>638</v>
      </c>
      <c r="R258" t="s">
        <v>635</v>
      </c>
      <c r="S258" t="s">
        <v>10782</v>
      </c>
      <c r="T258" t="s">
        <v>10781</v>
      </c>
    </row>
    <row r="259" spans="1:20" x14ac:dyDescent="0.25">
      <c r="A259" t="s">
        <v>257</v>
      </c>
      <c r="B259" t="s">
        <v>263</v>
      </c>
      <c r="C259">
        <v>139</v>
      </c>
      <c r="D259">
        <v>1</v>
      </c>
      <c r="E259" t="s">
        <v>10783</v>
      </c>
      <c r="F259">
        <v>215</v>
      </c>
      <c r="G259">
        <v>0</v>
      </c>
      <c r="H259" t="s">
        <v>641</v>
      </c>
      <c r="I259" t="s">
        <v>10784</v>
      </c>
      <c r="J259" t="s">
        <v>10785</v>
      </c>
      <c r="K259" t="s">
        <v>2703</v>
      </c>
      <c r="L259" t="s">
        <v>10786</v>
      </c>
      <c r="M259" t="s">
        <v>10787</v>
      </c>
      <c r="N259" t="s">
        <v>1120</v>
      </c>
      <c r="O259" t="s">
        <v>1121</v>
      </c>
      <c r="P259" t="s">
        <v>1122</v>
      </c>
      <c r="Q259" t="s">
        <v>638</v>
      </c>
      <c r="R259" t="s">
        <v>635</v>
      </c>
      <c r="S259" t="s">
        <v>10788</v>
      </c>
      <c r="T259" t="s">
        <v>10787</v>
      </c>
    </row>
    <row r="260" spans="1:20" x14ac:dyDescent="0.25">
      <c r="A260" t="s">
        <v>258</v>
      </c>
      <c r="B260" t="s">
        <v>264</v>
      </c>
      <c r="C260">
        <v>139</v>
      </c>
      <c r="D260">
        <v>1</v>
      </c>
      <c r="E260" t="s">
        <v>10783</v>
      </c>
      <c r="F260">
        <v>215</v>
      </c>
      <c r="G260">
        <v>0</v>
      </c>
      <c r="H260" t="s">
        <v>641</v>
      </c>
      <c r="I260" t="s">
        <v>10784</v>
      </c>
      <c r="J260" t="s">
        <v>10785</v>
      </c>
      <c r="K260" t="s">
        <v>2703</v>
      </c>
      <c r="L260" t="s">
        <v>10786</v>
      </c>
      <c r="M260" t="s">
        <v>10787</v>
      </c>
      <c r="N260" t="s">
        <v>1120</v>
      </c>
      <c r="O260" t="s">
        <v>1121</v>
      </c>
      <c r="P260" t="s">
        <v>1122</v>
      </c>
      <c r="Q260" t="s">
        <v>638</v>
      </c>
      <c r="R260" t="s">
        <v>635</v>
      </c>
      <c r="S260" t="s">
        <v>10788</v>
      </c>
      <c r="T260" t="s">
        <v>10787</v>
      </c>
    </row>
    <row r="261" spans="1:20" x14ac:dyDescent="0.25">
      <c r="A261" t="s">
        <v>20</v>
      </c>
      <c r="B261" t="s">
        <v>21</v>
      </c>
      <c r="C261">
        <v>60</v>
      </c>
      <c r="D261">
        <v>2</v>
      </c>
      <c r="E261" t="s">
        <v>10789</v>
      </c>
      <c r="F261">
        <v>190</v>
      </c>
      <c r="G261">
        <v>0</v>
      </c>
      <c r="H261" t="s">
        <v>631</v>
      </c>
      <c r="I261" t="s">
        <v>10790</v>
      </c>
      <c r="J261" t="s">
        <v>2472</v>
      </c>
      <c r="K261" t="s">
        <v>634</v>
      </c>
      <c r="L261" t="s">
        <v>635</v>
      </c>
      <c r="M261" t="s">
        <v>10791</v>
      </c>
      <c r="N261" t="s">
        <v>634</v>
      </c>
      <c r="O261" t="s">
        <v>707</v>
      </c>
      <c r="P261" t="s">
        <v>22</v>
      </c>
      <c r="Q261" t="s">
        <v>638</v>
      </c>
      <c r="R261" t="s">
        <v>635</v>
      </c>
      <c r="S261" t="s">
        <v>10792</v>
      </c>
      <c r="T261" t="s">
        <v>10791</v>
      </c>
    </row>
    <row r="262" spans="1:20" x14ac:dyDescent="0.25">
      <c r="A262" t="s">
        <v>23</v>
      </c>
      <c r="B262" t="s">
        <v>24</v>
      </c>
      <c r="C262">
        <v>60</v>
      </c>
      <c r="D262">
        <v>2</v>
      </c>
      <c r="E262" t="s">
        <v>10789</v>
      </c>
      <c r="F262">
        <v>190</v>
      </c>
      <c r="G262">
        <v>0</v>
      </c>
      <c r="H262" t="s">
        <v>631</v>
      </c>
      <c r="I262" t="s">
        <v>10790</v>
      </c>
      <c r="J262" t="s">
        <v>2472</v>
      </c>
      <c r="K262" t="s">
        <v>634</v>
      </c>
      <c r="L262" t="s">
        <v>635</v>
      </c>
      <c r="M262" t="s">
        <v>10791</v>
      </c>
      <c r="N262" t="s">
        <v>634</v>
      </c>
      <c r="O262" t="s">
        <v>707</v>
      </c>
      <c r="P262" t="s">
        <v>22</v>
      </c>
      <c r="Q262" t="s">
        <v>638</v>
      </c>
      <c r="R262" t="s">
        <v>635</v>
      </c>
      <c r="S262" t="s">
        <v>10792</v>
      </c>
      <c r="T262" t="s">
        <v>10791</v>
      </c>
    </row>
    <row r="263" spans="1:20" x14ac:dyDescent="0.25">
      <c r="A263" t="s">
        <v>25</v>
      </c>
      <c r="B263" t="s">
        <v>26</v>
      </c>
      <c r="C263">
        <v>60</v>
      </c>
      <c r="D263">
        <v>2</v>
      </c>
      <c r="E263" t="s">
        <v>10789</v>
      </c>
      <c r="F263">
        <v>190</v>
      </c>
      <c r="G263">
        <v>0</v>
      </c>
      <c r="H263" t="s">
        <v>631</v>
      </c>
      <c r="I263" t="s">
        <v>10790</v>
      </c>
      <c r="J263" t="s">
        <v>2472</v>
      </c>
      <c r="K263" t="s">
        <v>634</v>
      </c>
      <c r="L263" t="s">
        <v>635</v>
      </c>
      <c r="M263" t="s">
        <v>10791</v>
      </c>
      <c r="N263" t="s">
        <v>634</v>
      </c>
      <c r="O263" t="s">
        <v>707</v>
      </c>
      <c r="P263" t="s">
        <v>22</v>
      </c>
      <c r="Q263" t="s">
        <v>638</v>
      </c>
      <c r="R263" t="s">
        <v>635</v>
      </c>
      <c r="S263" t="s">
        <v>10792</v>
      </c>
      <c r="T263" t="s">
        <v>10791</v>
      </c>
    </row>
    <row r="264" spans="1:20" x14ac:dyDescent="0.25">
      <c r="A264" t="s">
        <v>25</v>
      </c>
      <c r="B264" t="s">
        <v>26</v>
      </c>
      <c r="C264">
        <v>45</v>
      </c>
      <c r="D264">
        <v>1</v>
      </c>
      <c r="E264" t="s">
        <v>10793</v>
      </c>
      <c r="F264">
        <v>45</v>
      </c>
      <c r="G264">
        <v>0</v>
      </c>
      <c r="H264" t="s">
        <v>641</v>
      </c>
      <c r="I264" t="s">
        <v>10794</v>
      </c>
      <c r="J264" t="s">
        <v>10795</v>
      </c>
      <c r="K264" t="s">
        <v>10796</v>
      </c>
      <c r="L264" t="s">
        <v>1332</v>
      </c>
      <c r="M264" t="s">
        <v>10791</v>
      </c>
      <c r="N264" t="s">
        <v>634</v>
      </c>
      <c r="O264" t="s">
        <v>894</v>
      </c>
      <c r="P264" t="s">
        <v>43</v>
      </c>
      <c r="Q264" t="s">
        <v>648</v>
      </c>
      <c r="R264" t="s">
        <v>635</v>
      </c>
      <c r="S264" t="s">
        <v>10797</v>
      </c>
      <c r="T264" t="s">
        <v>10798</v>
      </c>
    </row>
    <row r="265" spans="1:20" x14ac:dyDescent="0.25">
      <c r="A265" t="s">
        <v>20</v>
      </c>
      <c r="B265" t="s">
        <v>21</v>
      </c>
      <c r="C265">
        <v>50</v>
      </c>
      <c r="D265">
        <v>1</v>
      </c>
      <c r="E265" t="s">
        <v>10799</v>
      </c>
      <c r="F265">
        <v>138</v>
      </c>
      <c r="G265">
        <v>38</v>
      </c>
      <c r="H265" t="s">
        <v>631</v>
      </c>
      <c r="I265" t="s">
        <v>10800</v>
      </c>
      <c r="J265" t="s">
        <v>814</v>
      </c>
      <c r="K265" t="s">
        <v>634</v>
      </c>
      <c r="L265" t="s">
        <v>635</v>
      </c>
      <c r="M265" t="s">
        <v>10801</v>
      </c>
      <c r="N265" t="s">
        <v>634</v>
      </c>
      <c r="O265" t="s">
        <v>637</v>
      </c>
      <c r="P265" t="s">
        <v>22</v>
      </c>
      <c r="Q265" t="s">
        <v>638</v>
      </c>
      <c r="R265" t="s">
        <v>635</v>
      </c>
      <c r="S265" t="s">
        <v>10802</v>
      </c>
      <c r="T265" t="s">
        <v>10801</v>
      </c>
    </row>
    <row r="266" spans="1:20" x14ac:dyDescent="0.25">
      <c r="A266" t="s">
        <v>23</v>
      </c>
      <c r="B266" t="s">
        <v>24</v>
      </c>
      <c r="C266">
        <v>50</v>
      </c>
      <c r="D266">
        <v>1</v>
      </c>
      <c r="E266" t="s">
        <v>10799</v>
      </c>
      <c r="F266">
        <v>138</v>
      </c>
      <c r="G266">
        <v>38</v>
      </c>
      <c r="H266" t="s">
        <v>631</v>
      </c>
      <c r="I266" t="s">
        <v>10800</v>
      </c>
      <c r="J266" t="s">
        <v>814</v>
      </c>
      <c r="K266" t="s">
        <v>634</v>
      </c>
      <c r="L266" t="s">
        <v>635</v>
      </c>
      <c r="M266" t="s">
        <v>10801</v>
      </c>
      <c r="N266" t="s">
        <v>634</v>
      </c>
      <c r="O266" t="s">
        <v>637</v>
      </c>
      <c r="P266" t="s">
        <v>22</v>
      </c>
      <c r="Q266" t="s">
        <v>638</v>
      </c>
      <c r="R266" t="s">
        <v>635</v>
      </c>
      <c r="S266" t="s">
        <v>10802</v>
      </c>
      <c r="T266" t="s">
        <v>10801</v>
      </c>
    </row>
    <row r="267" spans="1:20" x14ac:dyDescent="0.25">
      <c r="A267" t="s">
        <v>25</v>
      </c>
      <c r="B267" t="s">
        <v>26</v>
      </c>
      <c r="C267">
        <v>50</v>
      </c>
      <c r="D267">
        <v>1</v>
      </c>
      <c r="E267" t="s">
        <v>10799</v>
      </c>
      <c r="F267">
        <v>138</v>
      </c>
      <c r="G267">
        <v>38</v>
      </c>
      <c r="H267" t="s">
        <v>631</v>
      </c>
      <c r="I267" t="s">
        <v>10800</v>
      </c>
      <c r="J267" t="s">
        <v>814</v>
      </c>
      <c r="K267" t="s">
        <v>634</v>
      </c>
      <c r="L267" t="s">
        <v>635</v>
      </c>
      <c r="M267" t="s">
        <v>10801</v>
      </c>
      <c r="N267" t="s">
        <v>634</v>
      </c>
      <c r="O267" t="s">
        <v>637</v>
      </c>
      <c r="P267" t="s">
        <v>22</v>
      </c>
      <c r="Q267" t="s">
        <v>638</v>
      </c>
      <c r="R267" t="s">
        <v>635</v>
      </c>
      <c r="S267" t="s">
        <v>10802</v>
      </c>
      <c r="T267" t="s">
        <v>10801</v>
      </c>
    </row>
    <row r="268" spans="1:20" x14ac:dyDescent="0.25">
      <c r="A268" t="s">
        <v>39</v>
      </c>
      <c r="B268" t="s">
        <v>44</v>
      </c>
      <c r="C268">
        <v>100</v>
      </c>
      <c r="D268">
        <v>1</v>
      </c>
      <c r="E268" t="s">
        <v>10803</v>
      </c>
      <c r="F268">
        <v>215</v>
      </c>
      <c r="G268">
        <v>0</v>
      </c>
      <c r="H268" t="s">
        <v>641</v>
      </c>
      <c r="I268" t="s">
        <v>10804</v>
      </c>
      <c r="J268" t="s">
        <v>10805</v>
      </c>
      <c r="K268" t="s">
        <v>3479</v>
      </c>
      <c r="L268" t="s">
        <v>10806</v>
      </c>
      <c r="M268" t="s">
        <v>10807</v>
      </c>
      <c r="N268" t="s">
        <v>1120</v>
      </c>
      <c r="O268" t="s">
        <v>1121</v>
      </c>
      <c r="P268" t="s">
        <v>1122</v>
      </c>
      <c r="Q268" t="s">
        <v>638</v>
      </c>
      <c r="R268" t="s">
        <v>635</v>
      </c>
      <c r="S268" t="s">
        <v>634</v>
      </c>
      <c r="T268" t="s">
        <v>10807</v>
      </c>
    </row>
    <row r="269" spans="1:20" x14ac:dyDescent="0.25">
      <c r="A269" t="s">
        <v>37</v>
      </c>
      <c r="B269" t="s">
        <v>38</v>
      </c>
      <c r="C269">
        <v>65</v>
      </c>
      <c r="D269">
        <v>1</v>
      </c>
      <c r="E269" t="s">
        <v>10803</v>
      </c>
      <c r="F269">
        <v>215</v>
      </c>
      <c r="G269">
        <v>0</v>
      </c>
      <c r="H269" t="s">
        <v>641</v>
      </c>
      <c r="I269" t="s">
        <v>10804</v>
      </c>
      <c r="J269" t="s">
        <v>10805</v>
      </c>
      <c r="K269" t="s">
        <v>3479</v>
      </c>
      <c r="L269" t="s">
        <v>10806</v>
      </c>
      <c r="M269" t="s">
        <v>10807</v>
      </c>
      <c r="N269" t="s">
        <v>1120</v>
      </c>
      <c r="O269" t="s">
        <v>1121</v>
      </c>
      <c r="P269" t="s">
        <v>1122</v>
      </c>
      <c r="Q269" t="s">
        <v>638</v>
      </c>
      <c r="R269" t="s">
        <v>635</v>
      </c>
      <c r="S269" t="s">
        <v>634</v>
      </c>
      <c r="T269" t="s">
        <v>10807</v>
      </c>
    </row>
    <row r="270" spans="1:20" x14ac:dyDescent="0.25">
      <c r="A270" t="s">
        <v>35</v>
      </c>
      <c r="B270" t="s">
        <v>36</v>
      </c>
      <c r="C270">
        <v>65</v>
      </c>
      <c r="D270">
        <v>1</v>
      </c>
      <c r="E270" t="s">
        <v>10803</v>
      </c>
      <c r="F270">
        <v>215</v>
      </c>
      <c r="G270">
        <v>0</v>
      </c>
      <c r="H270" t="s">
        <v>641</v>
      </c>
      <c r="I270" t="s">
        <v>10804</v>
      </c>
      <c r="J270" t="s">
        <v>10805</v>
      </c>
      <c r="K270" t="s">
        <v>3479</v>
      </c>
      <c r="L270" t="s">
        <v>10806</v>
      </c>
      <c r="M270" t="s">
        <v>10807</v>
      </c>
      <c r="N270" t="s">
        <v>1120</v>
      </c>
      <c r="O270" t="s">
        <v>1121</v>
      </c>
      <c r="P270" t="s">
        <v>1122</v>
      </c>
      <c r="Q270" t="s">
        <v>638</v>
      </c>
      <c r="R270" t="s">
        <v>635</v>
      </c>
      <c r="S270" t="s">
        <v>634</v>
      </c>
      <c r="T270" t="s">
        <v>10807</v>
      </c>
    </row>
    <row r="271" spans="1:20" x14ac:dyDescent="0.25">
      <c r="A271" t="s">
        <v>258</v>
      </c>
      <c r="B271" t="s">
        <v>264</v>
      </c>
      <c r="C271">
        <v>139</v>
      </c>
      <c r="D271">
        <v>1</v>
      </c>
      <c r="E271" t="s">
        <v>10808</v>
      </c>
      <c r="F271">
        <v>215</v>
      </c>
      <c r="G271">
        <v>0</v>
      </c>
      <c r="H271" t="s">
        <v>641</v>
      </c>
      <c r="I271" t="s">
        <v>10809</v>
      </c>
      <c r="J271" t="s">
        <v>10810</v>
      </c>
      <c r="K271" t="s">
        <v>10811</v>
      </c>
      <c r="L271" t="s">
        <v>10812</v>
      </c>
      <c r="M271" t="s">
        <v>10813</v>
      </c>
      <c r="N271" t="s">
        <v>1120</v>
      </c>
      <c r="O271" t="s">
        <v>1642</v>
      </c>
      <c r="P271" t="s">
        <v>1122</v>
      </c>
      <c r="Q271" t="s">
        <v>1123</v>
      </c>
      <c r="R271" t="s">
        <v>635</v>
      </c>
      <c r="S271" t="s">
        <v>10814</v>
      </c>
      <c r="T271" t="s">
        <v>10815</v>
      </c>
    </row>
    <row r="272" spans="1:20" x14ac:dyDescent="0.25">
      <c r="A272" t="s">
        <v>257</v>
      </c>
      <c r="B272" t="s">
        <v>263</v>
      </c>
      <c r="C272">
        <v>139</v>
      </c>
      <c r="D272">
        <v>1</v>
      </c>
      <c r="E272" t="s">
        <v>10808</v>
      </c>
      <c r="F272">
        <v>215</v>
      </c>
      <c r="G272">
        <v>0</v>
      </c>
      <c r="H272" t="s">
        <v>641</v>
      </c>
      <c r="I272" t="s">
        <v>10809</v>
      </c>
      <c r="J272" t="s">
        <v>10810</v>
      </c>
      <c r="K272" t="s">
        <v>10811</v>
      </c>
      <c r="L272" t="s">
        <v>10812</v>
      </c>
      <c r="M272" t="s">
        <v>10813</v>
      </c>
      <c r="N272" t="s">
        <v>1120</v>
      </c>
      <c r="O272" t="s">
        <v>1642</v>
      </c>
      <c r="P272" t="s">
        <v>1122</v>
      </c>
      <c r="Q272" t="s">
        <v>1123</v>
      </c>
      <c r="R272" t="s">
        <v>635</v>
      </c>
      <c r="S272" t="s">
        <v>10814</v>
      </c>
      <c r="T272" t="s">
        <v>10815</v>
      </c>
    </row>
    <row r="273" spans="1:20" x14ac:dyDescent="0.25">
      <c r="A273" t="s">
        <v>20</v>
      </c>
      <c r="B273" t="s">
        <v>21</v>
      </c>
      <c r="C273">
        <v>50</v>
      </c>
      <c r="D273">
        <v>1</v>
      </c>
      <c r="E273" t="s">
        <v>10816</v>
      </c>
      <c r="F273">
        <v>100</v>
      </c>
      <c r="G273">
        <v>0</v>
      </c>
      <c r="H273" t="s">
        <v>631</v>
      </c>
      <c r="I273" t="s">
        <v>10817</v>
      </c>
      <c r="J273" t="s">
        <v>1876</v>
      </c>
      <c r="K273" t="s">
        <v>634</v>
      </c>
      <c r="L273" t="s">
        <v>635</v>
      </c>
      <c r="M273" t="s">
        <v>10818</v>
      </c>
      <c r="N273" t="s">
        <v>634</v>
      </c>
      <c r="O273" t="s">
        <v>637</v>
      </c>
      <c r="P273" t="s">
        <v>22</v>
      </c>
      <c r="Q273" t="s">
        <v>638</v>
      </c>
      <c r="R273" t="s">
        <v>635</v>
      </c>
      <c r="S273" t="s">
        <v>10819</v>
      </c>
      <c r="T273" t="s">
        <v>10818</v>
      </c>
    </row>
    <row r="274" spans="1:20" x14ac:dyDescent="0.25">
      <c r="A274" t="s">
        <v>23</v>
      </c>
      <c r="B274" t="s">
        <v>24</v>
      </c>
      <c r="C274">
        <v>50</v>
      </c>
      <c r="D274">
        <v>1</v>
      </c>
      <c r="E274" t="s">
        <v>10816</v>
      </c>
      <c r="F274">
        <v>100</v>
      </c>
      <c r="G274">
        <v>0</v>
      </c>
      <c r="H274" t="s">
        <v>631</v>
      </c>
      <c r="I274" t="s">
        <v>10817</v>
      </c>
      <c r="J274" t="s">
        <v>1876</v>
      </c>
      <c r="K274" t="s">
        <v>634</v>
      </c>
      <c r="L274" t="s">
        <v>635</v>
      </c>
      <c r="M274" t="s">
        <v>10818</v>
      </c>
      <c r="N274" t="s">
        <v>634</v>
      </c>
      <c r="O274" t="s">
        <v>637</v>
      </c>
      <c r="P274" t="s">
        <v>22</v>
      </c>
      <c r="Q274" t="s">
        <v>638</v>
      </c>
      <c r="R274" t="s">
        <v>635</v>
      </c>
      <c r="S274" t="s">
        <v>10819</v>
      </c>
      <c r="T274" t="s">
        <v>10818</v>
      </c>
    </row>
    <row r="275" spans="1:20" x14ac:dyDescent="0.25">
      <c r="A275" t="s">
        <v>25</v>
      </c>
      <c r="B275" t="s">
        <v>26</v>
      </c>
      <c r="C275">
        <v>50</v>
      </c>
      <c r="D275">
        <v>1</v>
      </c>
      <c r="E275" t="s">
        <v>10816</v>
      </c>
      <c r="F275">
        <v>100</v>
      </c>
      <c r="G275">
        <v>0</v>
      </c>
      <c r="H275" t="s">
        <v>631</v>
      </c>
      <c r="I275" t="s">
        <v>10817</v>
      </c>
      <c r="J275" t="s">
        <v>1876</v>
      </c>
      <c r="K275" t="s">
        <v>634</v>
      </c>
      <c r="L275" t="s">
        <v>635</v>
      </c>
      <c r="M275" t="s">
        <v>10818</v>
      </c>
      <c r="N275" t="s">
        <v>634</v>
      </c>
      <c r="O275" t="s">
        <v>637</v>
      </c>
      <c r="P275" t="s">
        <v>22</v>
      </c>
      <c r="Q275" t="s">
        <v>638</v>
      </c>
      <c r="R275" t="s">
        <v>635</v>
      </c>
      <c r="S275" t="s">
        <v>10819</v>
      </c>
      <c r="T275" t="s">
        <v>10818</v>
      </c>
    </row>
    <row r="276" spans="1:20" x14ac:dyDescent="0.25">
      <c r="A276" t="s">
        <v>164</v>
      </c>
      <c r="B276" t="s">
        <v>165</v>
      </c>
      <c r="C276">
        <v>50</v>
      </c>
      <c r="D276">
        <v>6</v>
      </c>
      <c r="E276" t="s">
        <v>10820</v>
      </c>
      <c r="F276">
        <v>200</v>
      </c>
      <c r="G276">
        <v>0</v>
      </c>
      <c r="H276" t="s">
        <v>631</v>
      </c>
      <c r="I276" t="s">
        <v>10821</v>
      </c>
      <c r="J276" t="s">
        <v>925</v>
      </c>
      <c r="K276" t="s">
        <v>634</v>
      </c>
      <c r="L276" t="s">
        <v>635</v>
      </c>
      <c r="M276" t="s">
        <v>10822</v>
      </c>
      <c r="N276" t="s">
        <v>634</v>
      </c>
      <c r="O276" t="s">
        <v>637</v>
      </c>
      <c r="P276" t="s">
        <v>22</v>
      </c>
      <c r="Q276" t="s">
        <v>638</v>
      </c>
      <c r="R276" t="s">
        <v>635</v>
      </c>
      <c r="S276" t="s">
        <v>10823</v>
      </c>
      <c r="T276" t="s">
        <v>10822</v>
      </c>
    </row>
    <row r="277" spans="1:20" x14ac:dyDescent="0.25">
      <c r="A277" t="s">
        <v>20</v>
      </c>
      <c r="B277" t="s">
        <v>21</v>
      </c>
      <c r="C277">
        <v>60</v>
      </c>
      <c r="D277">
        <v>2</v>
      </c>
      <c r="E277" t="s">
        <v>10824</v>
      </c>
      <c r="F277">
        <v>200</v>
      </c>
      <c r="G277">
        <v>0</v>
      </c>
      <c r="H277" t="s">
        <v>631</v>
      </c>
      <c r="I277" t="s">
        <v>10825</v>
      </c>
      <c r="J277" t="s">
        <v>917</v>
      </c>
      <c r="K277" t="s">
        <v>634</v>
      </c>
      <c r="L277" t="s">
        <v>635</v>
      </c>
      <c r="M277" t="s">
        <v>10826</v>
      </c>
      <c r="N277" t="s">
        <v>634</v>
      </c>
      <c r="O277" t="s">
        <v>637</v>
      </c>
      <c r="P277" t="s">
        <v>22</v>
      </c>
      <c r="Q277" t="s">
        <v>638</v>
      </c>
      <c r="R277" t="s">
        <v>635</v>
      </c>
      <c r="S277" t="s">
        <v>10827</v>
      </c>
      <c r="T277" t="s">
        <v>10826</v>
      </c>
    </row>
    <row r="278" spans="1:20" x14ac:dyDescent="0.25">
      <c r="A278" t="s">
        <v>23</v>
      </c>
      <c r="B278" t="s">
        <v>24</v>
      </c>
      <c r="C278">
        <v>60</v>
      </c>
      <c r="D278">
        <v>2</v>
      </c>
      <c r="E278" t="s">
        <v>10824</v>
      </c>
      <c r="F278">
        <v>200</v>
      </c>
      <c r="G278">
        <v>0</v>
      </c>
      <c r="H278" t="s">
        <v>631</v>
      </c>
      <c r="I278" t="s">
        <v>10825</v>
      </c>
      <c r="J278" t="s">
        <v>917</v>
      </c>
      <c r="K278" t="s">
        <v>634</v>
      </c>
      <c r="L278" t="s">
        <v>635</v>
      </c>
      <c r="M278" t="s">
        <v>10826</v>
      </c>
      <c r="N278" t="s">
        <v>634</v>
      </c>
      <c r="O278" t="s">
        <v>637</v>
      </c>
      <c r="P278" t="s">
        <v>22</v>
      </c>
      <c r="Q278" t="s">
        <v>638</v>
      </c>
      <c r="R278" t="s">
        <v>635</v>
      </c>
      <c r="S278" t="s">
        <v>10827</v>
      </c>
      <c r="T278" t="s">
        <v>10826</v>
      </c>
    </row>
    <row r="279" spans="1:20" x14ac:dyDescent="0.25">
      <c r="A279" t="s">
        <v>25</v>
      </c>
      <c r="B279" t="s">
        <v>26</v>
      </c>
      <c r="C279">
        <v>60</v>
      </c>
      <c r="D279">
        <v>2</v>
      </c>
      <c r="E279" t="s">
        <v>10824</v>
      </c>
      <c r="F279">
        <v>200</v>
      </c>
      <c r="G279">
        <v>0</v>
      </c>
      <c r="H279" t="s">
        <v>631</v>
      </c>
      <c r="I279" t="s">
        <v>10825</v>
      </c>
      <c r="J279" t="s">
        <v>917</v>
      </c>
      <c r="K279" t="s">
        <v>634</v>
      </c>
      <c r="L279" t="s">
        <v>635</v>
      </c>
      <c r="M279" t="s">
        <v>10826</v>
      </c>
      <c r="N279" t="s">
        <v>634</v>
      </c>
      <c r="O279" t="s">
        <v>637</v>
      </c>
      <c r="P279" t="s">
        <v>22</v>
      </c>
      <c r="Q279" t="s">
        <v>638</v>
      </c>
      <c r="R279" t="s">
        <v>635</v>
      </c>
      <c r="S279" t="s">
        <v>10827</v>
      </c>
      <c r="T279" t="s">
        <v>10826</v>
      </c>
    </row>
    <row r="280" spans="1:20" x14ac:dyDescent="0.25">
      <c r="A280" t="s">
        <v>164</v>
      </c>
      <c r="B280" t="s">
        <v>165</v>
      </c>
      <c r="C280">
        <v>50</v>
      </c>
      <c r="D280">
        <v>6</v>
      </c>
      <c r="E280" t="s">
        <v>10828</v>
      </c>
      <c r="F280">
        <v>190</v>
      </c>
      <c r="G280">
        <v>0</v>
      </c>
      <c r="H280" t="s">
        <v>631</v>
      </c>
      <c r="I280" t="s">
        <v>10821</v>
      </c>
      <c r="J280" t="s">
        <v>925</v>
      </c>
      <c r="K280" t="s">
        <v>634</v>
      </c>
      <c r="L280" t="s">
        <v>635</v>
      </c>
      <c r="M280" t="s">
        <v>10826</v>
      </c>
      <c r="N280" t="s">
        <v>634</v>
      </c>
      <c r="O280" t="s">
        <v>637</v>
      </c>
      <c r="P280" t="s">
        <v>22</v>
      </c>
      <c r="Q280" t="s">
        <v>638</v>
      </c>
      <c r="R280" t="s">
        <v>635</v>
      </c>
      <c r="S280" t="s">
        <v>10829</v>
      </c>
      <c r="T280" t="s">
        <v>10826</v>
      </c>
    </row>
    <row r="281" spans="1:20" x14ac:dyDescent="0.25">
      <c r="A281" t="s">
        <v>20</v>
      </c>
      <c r="B281" t="s">
        <v>21</v>
      </c>
      <c r="C281">
        <v>50</v>
      </c>
      <c r="D281">
        <v>1</v>
      </c>
      <c r="E281" t="s">
        <v>10830</v>
      </c>
      <c r="F281">
        <v>129</v>
      </c>
      <c r="G281">
        <v>29</v>
      </c>
      <c r="H281" t="s">
        <v>631</v>
      </c>
      <c r="I281" t="s">
        <v>10831</v>
      </c>
      <c r="J281" t="s">
        <v>720</v>
      </c>
      <c r="K281" t="s">
        <v>634</v>
      </c>
      <c r="L281" t="s">
        <v>635</v>
      </c>
      <c r="M281" t="s">
        <v>10832</v>
      </c>
      <c r="N281" t="s">
        <v>634</v>
      </c>
      <c r="O281" t="s">
        <v>637</v>
      </c>
      <c r="P281" t="s">
        <v>22</v>
      </c>
      <c r="Q281" t="s">
        <v>638</v>
      </c>
      <c r="R281" t="s">
        <v>635</v>
      </c>
      <c r="S281" t="s">
        <v>10833</v>
      </c>
      <c r="T281" t="s">
        <v>10832</v>
      </c>
    </row>
    <row r="282" spans="1:20" x14ac:dyDescent="0.25">
      <c r="A282" t="s">
        <v>23</v>
      </c>
      <c r="B282" t="s">
        <v>24</v>
      </c>
      <c r="C282">
        <v>50</v>
      </c>
      <c r="D282">
        <v>1</v>
      </c>
      <c r="E282" t="s">
        <v>10830</v>
      </c>
      <c r="F282">
        <v>129</v>
      </c>
      <c r="G282">
        <v>29</v>
      </c>
      <c r="H282" t="s">
        <v>631</v>
      </c>
      <c r="I282" t="s">
        <v>10831</v>
      </c>
      <c r="J282" t="s">
        <v>720</v>
      </c>
      <c r="K282" t="s">
        <v>634</v>
      </c>
      <c r="L282" t="s">
        <v>635</v>
      </c>
      <c r="M282" t="s">
        <v>10832</v>
      </c>
      <c r="N282" t="s">
        <v>634</v>
      </c>
      <c r="O282" t="s">
        <v>637</v>
      </c>
      <c r="P282" t="s">
        <v>22</v>
      </c>
      <c r="Q282" t="s">
        <v>638</v>
      </c>
      <c r="R282" t="s">
        <v>635</v>
      </c>
      <c r="S282" t="s">
        <v>10833</v>
      </c>
      <c r="T282" t="s">
        <v>10832</v>
      </c>
    </row>
    <row r="283" spans="1:20" x14ac:dyDescent="0.25">
      <c r="A283" t="s">
        <v>25</v>
      </c>
      <c r="B283" t="s">
        <v>26</v>
      </c>
      <c r="C283">
        <v>50</v>
      </c>
      <c r="D283">
        <v>1</v>
      </c>
      <c r="E283" t="s">
        <v>10830</v>
      </c>
      <c r="F283">
        <v>129</v>
      </c>
      <c r="G283">
        <v>29</v>
      </c>
      <c r="H283" t="s">
        <v>631</v>
      </c>
      <c r="I283" t="s">
        <v>10831</v>
      </c>
      <c r="J283" t="s">
        <v>720</v>
      </c>
      <c r="K283" t="s">
        <v>634</v>
      </c>
      <c r="L283" t="s">
        <v>635</v>
      </c>
      <c r="M283" t="s">
        <v>10832</v>
      </c>
      <c r="N283" t="s">
        <v>634</v>
      </c>
      <c r="O283" t="s">
        <v>637</v>
      </c>
      <c r="P283" t="s">
        <v>22</v>
      </c>
      <c r="Q283" t="s">
        <v>638</v>
      </c>
      <c r="R283" t="s">
        <v>635</v>
      </c>
      <c r="S283" t="s">
        <v>10833</v>
      </c>
      <c r="T283" t="s">
        <v>10832</v>
      </c>
    </row>
    <row r="284" spans="1:20" x14ac:dyDescent="0.25">
      <c r="A284" t="s">
        <v>25</v>
      </c>
      <c r="B284" t="s">
        <v>26</v>
      </c>
      <c r="C284">
        <v>60</v>
      </c>
      <c r="D284">
        <v>12</v>
      </c>
      <c r="E284" t="s">
        <v>10834</v>
      </c>
      <c r="F284">
        <v>400</v>
      </c>
      <c r="G284">
        <v>0</v>
      </c>
      <c r="H284" t="s">
        <v>631</v>
      </c>
      <c r="I284" t="s">
        <v>10835</v>
      </c>
      <c r="J284" t="s">
        <v>720</v>
      </c>
      <c r="K284" t="s">
        <v>634</v>
      </c>
      <c r="L284" t="s">
        <v>635</v>
      </c>
      <c r="M284" t="s">
        <v>10836</v>
      </c>
      <c r="N284" t="s">
        <v>634</v>
      </c>
      <c r="O284" t="s">
        <v>637</v>
      </c>
      <c r="P284" t="s">
        <v>22</v>
      </c>
      <c r="Q284" t="s">
        <v>638</v>
      </c>
      <c r="R284" t="s">
        <v>635</v>
      </c>
      <c r="S284" t="s">
        <v>10837</v>
      </c>
      <c r="T284" t="s">
        <v>10836</v>
      </c>
    </row>
    <row r="285" spans="1:20" x14ac:dyDescent="0.25">
      <c r="A285" t="s">
        <v>39</v>
      </c>
      <c r="B285" t="s">
        <v>682</v>
      </c>
      <c r="C285">
        <v>64</v>
      </c>
      <c r="D285">
        <v>2</v>
      </c>
      <c r="E285" t="s">
        <v>10838</v>
      </c>
      <c r="F285">
        <v>128</v>
      </c>
      <c r="G285">
        <v>0</v>
      </c>
      <c r="H285" t="s">
        <v>641</v>
      </c>
      <c r="I285" t="s">
        <v>10839</v>
      </c>
      <c r="J285" t="s">
        <v>10840</v>
      </c>
      <c r="K285" t="s">
        <v>4017</v>
      </c>
      <c r="L285" t="s">
        <v>10841</v>
      </c>
      <c r="M285" t="s">
        <v>10842</v>
      </c>
      <c r="N285" t="s">
        <v>634</v>
      </c>
      <c r="O285" t="s">
        <v>689</v>
      </c>
      <c r="P285" t="s">
        <v>40</v>
      </c>
      <c r="Q285" t="s">
        <v>690</v>
      </c>
      <c r="R285" t="s">
        <v>635</v>
      </c>
      <c r="S285" t="s">
        <v>634</v>
      </c>
      <c r="T285" t="s">
        <v>10842</v>
      </c>
    </row>
    <row r="286" spans="1:20" x14ac:dyDescent="0.25">
      <c r="A286" t="s">
        <v>121</v>
      </c>
      <c r="B286" t="s">
        <v>122</v>
      </c>
      <c r="C286">
        <v>15</v>
      </c>
      <c r="D286">
        <v>1</v>
      </c>
      <c r="E286" t="s">
        <v>10843</v>
      </c>
      <c r="F286">
        <v>15</v>
      </c>
      <c r="G286">
        <v>0</v>
      </c>
      <c r="H286" t="s">
        <v>641</v>
      </c>
      <c r="I286" t="s">
        <v>9576</v>
      </c>
      <c r="J286" t="s">
        <v>10844</v>
      </c>
      <c r="K286" t="s">
        <v>3820</v>
      </c>
      <c r="L286" t="s">
        <v>10845</v>
      </c>
      <c r="M286" t="s">
        <v>10846</v>
      </c>
      <c r="N286" t="s">
        <v>634</v>
      </c>
      <c r="O286" t="s">
        <v>894</v>
      </c>
      <c r="P286" t="s">
        <v>43</v>
      </c>
      <c r="Q286" t="s">
        <v>648</v>
      </c>
      <c r="R286" t="s">
        <v>635</v>
      </c>
      <c r="S286" t="s">
        <v>10847</v>
      </c>
      <c r="T286" t="s">
        <v>10846</v>
      </c>
    </row>
    <row r="287" spans="1:20" x14ac:dyDescent="0.25">
      <c r="A287" t="s">
        <v>20</v>
      </c>
      <c r="B287" t="s">
        <v>21</v>
      </c>
      <c r="C287">
        <v>50</v>
      </c>
      <c r="D287">
        <v>1</v>
      </c>
      <c r="E287" t="s">
        <v>10848</v>
      </c>
      <c r="F287">
        <v>100</v>
      </c>
      <c r="G287">
        <v>0</v>
      </c>
      <c r="H287" t="s">
        <v>703</v>
      </c>
      <c r="I287" t="s">
        <v>10849</v>
      </c>
      <c r="J287" t="s">
        <v>749</v>
      </c>
      <c r="K287" t="s">
        <v>634</v>
      </c>
      <c r="L287" t="s">
        <v>635</v>
      </c>
      <c r="M287" t="s">
        <v>10850</v>
      </c>
      <c r="N287" t="s">
        <v>634</v>
      </c>
      <c r="O287" t="s">
        <v>637</v>
      </c>
      <c r="P287" t="s">
        <v>22</v>
      </c>
      <c r="Q287" t="s">
        <v>638</v>
      </c>
      <c r="R287" t="s">
        <v>635</v>
      </c>
      <c r="S287" t="s">
        <v>10851</v>
      </c>
      <c r="T287" t="s">
        <v>10850</v>
      </c>
    </row>
    <row r="288" spans="1:20" x14ac:dyDescent="0.25">
      <c r="A288" t="s">
        <v>23</v>
      </c>
      <c r="B288" t="s">
        <v>24</v>
      </c>
      <c r="C288">
        <v>50</v>
      </c>
      <c r="D288">
        <v>1</v>
      </c>
      <c r="E288" t="s">
        <v>10848</v>
      </c>
      <c r="F288">
        <v>100</v>
      </c>
      <c r="G288">
        <v>0</v>
      </c>
      <c r="H288" t="s">
        <v>703</v>
      </c>
      <c r="I288" t="s">
        <v>10849</v>
      </c>
      <c r="J288" t="s">
        <v>749</v>
      </c>
      <c r="K288" t="s">
        <v>634</v>
      </c>
      <c r="L288" t="s">
        <v>635</v>
      </c>
      <c r="M288" t="s">
        <v>10850</v>
      </c>
      <c r="N288" t="s">
        <v>634</v>
      </c>
      <c r="O288" t="s">
        <v>637</v>
      </c>
      <c r="P288" t="s">
        <v>22</v>
      </c>
      <c r="Q288" t="s">
        <v>638</v>
      </c>
      <c r="R288" t="s">
        <v>635</v>
      </c>
      <c r="S288" t="s">
        <v>10851</v>
      </c>
      <c r="T288" t="s">
        <v>10850</v>
      </c>
    </row>
    <row r="289" spans="1:20" x14ac:dyDescent="0.25">
      <c r="A289" t="s">
        <v>25</v>
      </c>
      <c r="B289" t="s">
        <v>26</v>
      </c>
      <c r="C289">
        <v>50</v>
      </c>
      <c r="D289">
        <v>1</v>
      </c>
      <c r="E289" t="s">
        <v>10848</v>
      </c>
      <c r="F289">
        <v>100</v>
      </c>
      <c r="G289">
        <v>0</v>
      </c>
      <c r="H289" t="s">
        <v>703</v>
      </c>
      <c r="I289" t="s">
        <v>10849</v>
      </c>
      <c r="J289" t="s">
        <v>749</v>
      </c>
      <c r="K289" t="s">
        <v>634</v>
      </c>
      <c r="L289" t="s">
        <v>635</v>
      </c>
      <c r="M289" t="s">
        <v>10850</v>
      </c>
      <c r="N289" t="s">
        <v>634</v>
      </c>
      <c r="O289" t="s">
        <v>637</v>
      </c>
      <c r="P289" t="s">
        <v>22</v>
      </c>
      <c r="Q289" t="s">
        <v>638</v>
      </c>
      <c r="R289" t="s">
        <v>635</v>
      </c>
      <c r="S289" t="s">
        <v>10851</v>
      </c>
      <c r="T289" t="s">
        <v>10850</v>
      </c>
    </row>
    <row r="290" spans="1:20" x14ac:dyDescent="0.25">
      <c r="A290" t="s">
        <v>39</v>
      </c>
      <c r="B290" t="s">
        <v>44</v>
      </c>
      <c r="C290">
        <v>100</v>
      </c>
      <c r="D290">
        <v>1</v>
      </c>
      <c r="E290" t="s">
        <v>10852</v>
      </c>
      <c r="F290">
        <v>215</v>
      </c>
      <c r="G290">
        <v>0</v>
      </c>
      <c r="H290" t="s">
        <v>641</v>
      </c>
      <c r="I290" t="s">
        <v>10853</v>
      </c>
      <c r="J290" t="s">
        <v>10854</v>
      </c>
      <c r="K290" t="s">
        <v>10855</v>
      </c>
      <c r="L290" t="s">
        <v>10856</v>
      </c>
      <c r="M290" t="s">
        <v>10857</v>
      </c>
      <c r="N290" t="s">
        <v>1120</v>
      </c>
      <c r="O290" t="s">
        <v>1121</v>
      </c>
      <c r="P290" t="s">
        <v>1122</v>
      </c>
      <c r="Q290" t="s">
        <v>638</v>
      </c>
      <c r="R290" t="s">
        <v>635</v>
      </c>
      <c r="S290" t="s">
        <v>634</v>
      </c>
      <c r="T290" t="s">
        <v>10857</v>
      </c>
    </row>
    <row r="291" spans="1:20" x14ac:dyDescent="0.25">
      <c r="A291" t="s">
        <v>37</v>
      </c>
      <c r="B291" t="s">
        <v>38</v>
      </c>
      <c r="C291">
        <v>65</v>
      </c>
      <c r="D291">
        <v>1</v>
      </c>
      <c r="E291" t="s">
        <v>10852</v>
      </c>
      <c r="F291">
        <v>215</v>
      </c>
      <c r="G291">
        <v>0</v>
      </c>
      <c r="H291" t="s">
        <v>641</v>
      </c>
      <c r="I291" t="s">
        <v>10853</v>
      </c>
      <c r="J291" t="s">
        <v>10854</v>
      </c>
      <c r="K291" t="s">
        <v>10855</v>
      </c>
      <c r="L291" t="s">
        <v>10856</v>
      </c>
      <c r="M291" t="s">
        <v>10857</v>
      </c>
      <c r="N291" t="s">
        <v>1120</v>
      </c>
      <c r="O291" t="s">
        <v>1121</v>
      </c>
      <c r="P291" t="s">
        <v>1122</v>
      </c>
      <c r="Q291" t="s">
        <v>638</v>
      </c>
      <c r="R291" t="s">
        <v>635</v>
      </c>
      <c r="S291" t="s">
        <v>634</v>
      </c>
      <c r="T291" t="s">
        <v>10857</v>
      </c>
    </row>
    <row r="292" spans="1:20" x14ac:dyDescent="0.25">
      <c r="A292" t="s">
        <v>35</v>
      </c>
      <c r="B292" t="s">
        <v>36</v>
      </c>
      <c r="C292">
        <v>65</v>
      </c>
      <c r="D292">
        <v>1</v>
      </c>
      <c r="E292" t="s">
        <v>10852</v>
      </c>
      <c r="F292">
        <v>215</v>
      </c>
      <c r="G292">
        <v>0</v>
      </c>
      <c r="H292" t="s">
        <v>641</v>
      </c>
      <c r="I292" t="s">
        <v>10853</v>
      </c>
      <c r="J292" t="s">
        <v>10854</v>
      </c>
      <c r="K292" t="s">
        <v>10855</v>
      </c>
      <c r="L292" t="s">
        <v>10856</v>
      </c>
      <c r="M292" t="s">
        <v>10857</v>
      </c>
      <c r="N292" t="s">
        <v>1120</v>
      </c>
      <c r="O292" t="s">
        <v>1121</v>
      </c>
      <c r="P292" t="s">
        <v>1122</v>
      </c>
      <c r="Q292" t="s">
        <v>638</v>
      </c>
      <c r="R292" t="s">
        <v>635</v>
      </c>
      <c r="S292" t="s">
        <v>634</v>
      </c>
      <c r="T292" t="s">
        <v>10857</v>
      </c>
    </row>
    <row r="293" spans="1:20" x14ac:dyDescent="0.25">
      <c r="A293" t="s">
        <v>164</v>
      </c>
      <c r="B293" t="s">
        <v>165</v>
      </c>
      <c r="C293">
        <v>50</v>
      </c>
      <c r="D293">
        <v>6</v>
      </c>
      <c r="E293" t="s">
        <v>10858</v>
      </c>
      <c r="F293">
        <v>200</v>
      </c>
      <c r="G293">
        <v>0</v>
      </c>
      <c r="H293" t="s">
        <v>631</v>
      </c>
      <c r="I293" t="s">
        <v>10859</v>
      </c>
      <c r="J293" t="s">
        <v>925</v>
      </c>
      <c r="K293" t="s">
        <v>634</v>
      </c>
      <c r="L293" t="s">
        <v>635</v>
      </c>
      <c r="M293" t="s">
        <v>10860</v>
      </c>
      <c r="N293" t="s">
        <v>634</v>
      </c>
      <c r="O293" t="s">
        <v>637</v>
      </c>
      <c r="P293" t="s">
        <v>22</v>
      </c>
      <c r="Q293" t="s">
        <v>638</v>
      </c>
      <c r="R293" t="s">
        <v>635</v>
      </c>
      <c r="S293" t="s">
        <v>10861</v>
      </c>
      <c r="T293" t="s">
        <v>10860</v>
      </c>
    </row>
    <row r="294" spans="1:20" x14ac:dyDescent="0.25">
      <c r="A294" t="s">
        <v>20</v>
      </c>
      <c r="B294" t="s">
        <v>21</v>
      </c>
      <c r="C294">
        <v>50</v>
      </c>
      <c r="D294">
        <v>1</v>
      </c>
      <c r="E294" t="s">
        <v>10862</v>
      </c>
      <c r="F294">
        <v>100</v>
      </c>
      <c r="G294">
        <v>0</v>
      </c>
      <c r="H294" t="s">
        <v>631</v>
      </c>
      <c r="I294" t="s">
        <v>10863</v>
      </c>
      <c r="J294" t="s">
        <v>1087</v>
      </c>
      <c r="K294" t="s">
        <v>634</v>
      </c>
      <c r="L294" t="s">
        <v>635</v>
      </c>
      <c r="M294" t="s">
        <v>10864</v>
      </c>
      <c r="N294" t="s">
        <v>634</v>
      </c>
      <c r="O294" t="s">
        <v>637</v>
      </c>
      <c r="P294" t="s">
        <v>22</v>
      </c>
      <c r="Q294" t="s">
        <v>638</v>
      </c>
      <c r="R294" t="s">
        <v>635</v>
      </c>
      <c r="S294" t="s">
        <v>10865</v>
      </c>
      <c r="T294" t="s">
        <v>10864</v>
      </c>
    </row>
    <row r="295" spans="1:20" x14ac:dyDescent="0.25">
      <c r="A295" t="s">
        <v>23</v>
      </c>
      <c r="B295" t="s">
        <v>24</v>
      </c>
      <c r="C295">
        <v>50</v>
      </c>
      <c r="D295">
        <v>1</v>
      </c>
      <c r="E295" t="s">
        <v>10862</v>
      </c>
      <c r="F295">
        <v>100</v>
      </c>
      <c r="G295">
        <v>0</v>
      </c>
      <c r="H295" t="s">
        <v>631</v>
      </c>
      <c r="I295" t="s">
        <v>10863</v>
      </c>
      <c r="J295" t="s">
        <v>1087</v>
      </c>
      <c r="K295" t="s">
        <v>634</v>
      </c>
      <c r="L295" t="s">
        <v>635</v>
      </c>
      <c r="M295" t="s">
        <v>10864</v>
      </c>
      <c r="N295" t="s">
        <v>634</v>
      </c>
      <c r="O295" t="s">
        <v>637</v>
      </c>
      <c r="P295" t="s">
        <v>22</v>
      </c>
      <c r="Q295" t="s">
        <v>638</v>
      </c>
      <c r="R295" t="s">
        <v>635</v>
      </c>
      <c r="S295" t="s">
        <v>10865</v>
      </c>
      <c r="T295" t="s">
        <v>10864</v>
      </c>
    </row>
    <row r="296" spans="1:20" x14ac:dyDescent="0.25">
      <c r="A296" t="s">
        <v>25</v>
      </c>
      <c r="B296" t="s">
        <v>26</v>
      </c>
      <c r="C296">
        <v>50</v>
      </c>
      <c r="D296">
        <v>1</v>
      </c>
      <c r="E296" t="s">
        <v>10862</v>
      </c>
      <c r="F296">
        <v>100</v>
      </c>
      <c r="G296">
        <v>0</v>
      </c>
      <c r="H296" t="s">
        <v>631</v>
      </c>
      <c r="I296" t="s">
        <v>10863</v>
      </c>
      <c r="J296" t="s">
        <v>1087</v>
      </c>
      <c r="K296" t="s">
        <v>634</v>
      </c>
      <c r="L296" t="s">
        <v>635</v>
      </c>
      <c r="M296" t="s">
        <v>10864</v>
      </c>
      <c r="N296" t="s">
        <v>634</v>
      </c>
      <c r="O296" t="s">
        <v>637</v>
      </c>
      <c r="P296" t="s">
        <v>22</v>
      </c>
      <c r="Q296" t="s">
        <v>638</v>
      </c>
      <c r="R296" t="s">
        <v>635</v>
      </c>
      <c r="S296" t="s">
        <v>10865</v>
      </c>
      <c r="T296" t="s">
        <v>10864</v>
      </c>
    </row>
    <row r="297" spans="1:20" x14ac:dyDescent="0.25">
      <c r="A297" t="s">
        <v>258</v>
      </c>
      <c r="B297" t="s">
        <v>264</v>
      </c>
      <c r="C297">
        <v>139</v>
      </c>
      <c r="D297">
        <v>1</v>
      </c>
      <c r="E297" t="s">
        <v>10866</v>
      </c>
      <c r="F297">
        <v>215</v>
      </c>
      <c r="G297">
        <v>0</v>
      </c>
      <c r="H297" t="s">
        <v>641</v>
      </c>
      <c r="I297" t="s">
        <v>10867</v>
      </c>
      <c r="J297" t="s">
        <v>10868</v>
      </c>
      <c r="K297" t="s">
        <v>634</v>
      </c>
      <c r="L297" t="s">
        <v>10869</v>
      </c>
      <c r="M297" t="s">
        <v>10870</v>
      </c>
      <c r="N297" t="s">
        <v>1120</v>
      </c>
      <c r="O297" t="s">
        <v>1121</v>
      </c>
      <c r="P297" t="s">
        <v>1122</v>
      </c>
      <c r="Q297" t="s">
        <v>638</v>
      </c>
      <c r="R297" t="s">
        <v>635</v>
      </c>
      <c r="S297" t="s">
        <v>10871</v>
      </c>
      <c r="T297" t="s">
        <v>10870</v>
      </c>
    </row>
    <row r="298" spans="1:20" x14ac:dyDescent="0.25">
      <c r="A298" t="s">
        <v>257</v>
      </c>
      <c r="B298" t="s">
        <v>263</v>
      </c>
      <c r="C298">
        <v>139</v>
      </c>
      <c r="D298">
        <v>1</v>
      </c>
      <c r="E298" t="s">
        <v>10866</v>
      </c>
      <c r="F298">
        <v>215</v>
      </c>
      <c r="G298">
        <v>0</v>
      </c>
      <c r="H298" t="s">
        <v>641</v>
      </c>
      <c r="I298" t="s">
        <v>10867</v>
      </c>
      <c r="J298" t="s">
        <v>10868</v>
      </c>
      <c r="K298" t="s">
        <v>634</v>
      </c>
      <c r="L298" t="s">
        <v>10869</v>
      </c>
      <c r="M298" t="s">
        <v>10870</v>
      </c>
      <c r="N298" t="s">
        <v>1120</v>
      </c>
      <c r="O298" t="s">
        <v>1121</v>
      </c>
      <c r="P298" t="s">
        <v>1122</v>
      </c>
      <c r="Q298" t="s">
        <v>638</v>
      </c>
      <c r="R298" t="s">
        <v>635</v>
      </c>
      <c r="S298" t="s">
        <v>10871</v>
      </c>
      <c r="T298" t="s">
        <v>10870</v>
      </c>
    </row>
    <row r="299" spans="1:20" x14ac:dyDescent="0.25">
      <c r="A299" t="s">
        <v>613</v>
      </c>
      <c r="B299" t="s">
        <v>614</v>
      </c>
      <c r="C299">
        <v>50</v>
      </c>
      <c r="D299">
        <v>3</v>
      </c>
      <c r="E299" t="s">
        <v>10872</v>
      </c>
      <c r="F299">
        <v>300</v>
      </c>
      <c r="G299">
        <v>0</v>
      </c>
      <c r="H299" t="s">
        <v>631</v>
      </c>
      <c r="I299" t="s">
        <v>5210</v>
      </c>
      <c r="J299" t="s">
        <v>1446</v>
      </c>
      <c r="K299" t="s">
        <v>634</v>
      </c>
      <c r="L299" t="s">
        <v>635</v>
      </c>
      <c r="M299" t="s">
        <v>10873</v>
      </c>
      <c r="N299" t="s">
        <v>634</v>
      </c>
      <c r="O299" t="s">
        <v>637</v>
      </c>
      <c r="P299" t="s">
        <v>22</v>
      </c>
      <c r="Q299" t="s">
        <v>638</v>
      </c>
      <c r="R299" t="s">
        <v>635</v>
      </c>
      <c r="S299" t="s">
        <v>10874</v>
      </c>
      <c r="T299" t="s">
        <v>10875</v>
      </c>
    </row>
    <row r="300" spans="1:20" x14ac:dyDescent="0.25">
      <c r="A300" t="s">
        <v>613</v>
      </c>
      <c r="B300" t="s">
        <v>614</v>
      </c>
      <c r="C300">
        <v>50</v>
      </c>
      <c r="D300">
        <v>6</v>
      </c>
      <c r="E300" t="s">
        <v>10872</v>
      </c>
      <c r="F300">
        <v>300</v>
      </c>
      <c r="G300">
        <v>0</v>
      </c>
      <c r="H300" t="s">
        <v>631</v>
      </c>
      <c r="I300" t="s">
        <v>5210</v>
      </c>
      <c r="J300" t="s">
        <v>1446</v>
      </c>
      <c r="K300" t="s">
        <v>634</v>
      </c>
      <c r="L300" t="s">
        <v>635</v>
      </c>
      <c r="M300" t="s">
        <v>10873</v>
      </c>
      <c r="N300" t="s">
        <v>634</v>
      </c>
      <c r="O300" t="s">
        <v>637</v>
      </c>
      <c r="P300" t="s">
        <v>22</v>
      </c>
      <c r="Q300" t="s">
        <v>638</v>
      </c>
      <c r="R300" t="s">
        <v>635</v>
      </c>
      <c r="S300" t="s">
        <v>10874</v>
      </c>
      <c r="T300" t="s">
        <v>10875</v>
      </c>
    </row>
    <row r="301" spans="1:20" x14ac:dyDescent="0.25">
      <c r="A301" t="s">
        <v>20</v>
      </c>
      <c r="B301" t="s">
        <v>21</v>
      </c>
      <c r="C301">
        <v>50</v>
      </c>
      <c r="D301">
        <v>1</v>
      </c>
      <c r="E301" t="s">
        <v>10876</v>
      </c>
      <c r="F301">
        <v>100</v>
      </c>
      <c r="G301">
        <v>0</v>
      </c>
      <c r="H301" t="s">
        <v>631</v>
      </c>
      <c r="I301" t="s">
        <v>10877</v>
      </c>
      <c r="J301" t="s">
        <v>1081</v>
      </c>
      <c r="K301" t="s">
        <v>634</v>
      </c>
      <c r="L301" t="s">
        <v>635</v>
      </c>
      <c r="M301" t="s">
        <v>10878</v>
      </c>
      <c r="N301" t="s">
        <v>634</v>
      </c>
      <c r="O301" t="s">
        <v>654</v>
      </c>
      <c r="P301" t="s">
        <v>22</v>
      </c>
      <c r="Q301" t="s">
        <v>655</v>
      </c>
      <c r="R301" t="s">
        <v>635</v>
      </c>
      <c r="S301" t="s">
        <v>10879</v>
      </c>
      <c r="T301" t="s">
        <v>10880</v>
      </c>
    </row>
    <row r="302" spans="1:20" x14ac:dyDescent="0.25">
      <c r="A302" t="s">
        <v>23</v>
      </c>
      <c r="B302" t="s">
        <v>24</v>
      </c>
      <c r="C302">
        <v>50</v>
      </c>
      <c r="D302">
        <v>1</v>
      </c>
      <c r="E302" t="s">
        <v>10876</v>
      </c>
      <c r="F302">
        <v>100</v>
      </c>
      <c r="G302">
        <v>0</v>
      </c>
      <c r="H302" t="s">
        <v>631</v>
      </c>
      <c r="I302" t="s">
        <v>10877</v>
      </c>
      <c r="J302" t="s">
        <v>1081</v>
      </c>
      <c r="K302" t="s">
        <v>634</v>
      </c>
      <c r="L302" t="s">
        <v>635</v>
      </c>
      <c r="M302" t="s">
        <v>10878</v>
      </c>
      <c r="N302" t="s">
        <v>634</v>
      </c>
      <c r="O302" t="s">
        <v>654</v>
      </c>
      <c r="P302" t="s">
        <v>22</v>
      </c>
      <c r="Q302" t="s">
        <v>655</v>
      </c>
      <c r="R302" t="s">
        <v>635</v>
      </c>
      <c r="S302" t="s">
        <v>10879</v>
      </c>
      <c r="T302" t="s">
        <v>10880</v>
      </c>
    </row>
    <row r="303" spans="1:20" x14ac:dyDescent="0.25">
      <c r="A303" t="s">
        <v>25</v>
      </c>
      <c r="B303" t="s">
        <v>26</v>
      </c>
      <c r="C303">
        <v>50</v>
      </c>
      <c r="D303">
        <v>1</v>
      </c>
      <c r="E303" t="s">
        <v>10876</v>
      </c>
      <c r="F303">
        <v>100</v>
      </c>
      <c r="G303">
        <v>0</v>
      </c>
      <c r="H303" t="s">
        <v>631</v>
      </c>
      <c r="I303" t="s">
        <v>10877</v>
      </c>
      <c r="J303" t="s">
        <v>1081</v>
      </c>
      <c r="K303" t="s">
        <v>634</v>
      </c>
      <c r="L303" t="s">
        <v>635</v>
      </c>
      <c r="M303" t="s">
        <v>10878</v>
      </c>
      <c r="N303" t="s">
        <v>634</v>
      </c>
      <c r="O303" t="s">
        <v>654</v>
      </c>
      <c r="P303" t="s">
        <v>22</v>
      </c>
      <c r="Q303" t="s">
        <v>655</v>
      </c>
      <c r="R303" t="s">
        <v>635</v>
      </c>
      <c r="S303" t="s">
        <v>10879</v>
      </c>
      <c r="T303" t="s">
        <v>10880</v>
      </c>
    </row>
    <row r="304" spans="1:20" x14ac:dyDescent="0.25">
      <c r="A304" t="s">
        <v>39</v>
      </c>
      <c r="B304" t="s">
        <v>44</v>
      </c>
      <c r="C304">
        <v>100</v>
      </c>
      <c r="D304">
        <v>1</v>
      </c>
      <c r="E304" t="s">
        <v>10881</v>
      </c>
      <c r="F304">
        <v>430</v>
      </c>
      <c r="G304">
        <v>0</v>
      </c>
      <c r="H304" t="s">
        <v>641</v>
      </c>
      <c r="I304" t="s">
        <v>10882</v>
      </c>
      <c r="J304" t="s">
        <v>10883</v>
      </c>
      <c r="K304" t="s">
        <v>10884</v>
      </c>
      <c r="L304" t="s">
        <v>10885</v>
      </c>
      <c r="M304" t="s">
        <v>10880</v>
      </c>
      <c r="N304" t="s">
        <v>1120</v>
      </c>
      <c r="O304" t="s">
        <v>1121</v>
      </c>
      <c r="P304" t="s">
        <v>1122</v>
      </c>
      <c r="Q304" t="s">
        <v>638</v>
      </c>
      <c r="R304" t="s">
        <v>635</v>
      </c>
      <c r="S304" t="s">
        <v>10886</v>
      </c>
      <c r="T304" t="s">
        <v>10880</v>
      </c>
    </row>
    <row r="305" spans="1:20" x14ac:dyDescent="0.25">
      <c r="A305" t="s">
        <v>37</v>
      </c>
      <c r="B305" t="s">
        <v>38</v>
      </c>
      <c r="C305">
        <v>60</v>
      </c>
      <c r="D305">
        <v>1</v>
      </c>
      <c r="E305" t="s">
        <v>10881</v>
      </c>
      <c r="F305">
        <v>430</v>
      </c>
      <c r="G305">
        <v>0</v>
      </c>
      <c r="H305" t="s">
        <v>641</v>
      </c>
      <c r="I305" t="s">
        <v>10882</v>
      </c>
      <c r="J305" t="s">
        <v>10883</v>
      </c>
      <c r="K305" t="s">
        <v>10884</v>
      </c>
      <c r="L305" t="s">
        <v>10885</v>
      </c>
      <c r="M305" t="s">
        <v>10880</v>
      </c>
      <c r="N305" t="s">
        <v>1120</v>
      </c>
      <c r="O305" t="s">
        <v>1121</v>
      </c>
      <c r="P305" t="s">
        <v>1122</v>
      </c>
      <c r="Q305" t="s">
        <v>638</v>
      </c>
      <c r="R305" t="s">
        <v>635</v>
      </c>
      <c r="S305" t="s">
        <v>10886</v>
      </c>
      <c r="T305" t="s">
        <v>10880</v>
      </c>
    </row>
    <row r="306" spans="1:20" x14ac:dyDescent="0.25">
      <c r="A306" t="s">
        <v>35</v>
      </c>
      <c r="B306" t="s">
        <v>36</v>
      </c>
      <c r="C306">
        <v>50</v>
      </c>
      <c r="D306">
        <v>1</v>
      </c>
      <c r="E306" t="s">
        <v>10881</v>
      </c>
      <c r="F306">
        <v>430</v>
      </c>
      <c r="G306">
        <v>0</v>
      </c>
      <c r="H306" t="s">
        <v>641</v>
      </c>
      <c r="I306" t="s">
        <v>10882</v>
      </c>
      <c r="J306" t="s">
        <v>10883</v>
      </c>
      <c r="K306" t="s">
        <v>10884</v>
      </c>
      <c r="L306" t="s">
        <v>10885</v>
      </c>
      <c r="M306" t="s">
        <v>10880</v>
      </c>
      <c r="N306" t="s">
        <v>1120</v>
      </c>
      <c r="O306" t="s">
        <v>1121</v>
      </c>
      <c r="P306" t="s">
        <v>1122</v>
      </c>
      <c r="Q306" t="s">
        <v>638</v>
      </c>
      <c r="R306" t="s">
        <v>635</v>
      </c>
      <c r="S306" t="s">
        <v>10886</v>
      </c>
      <c r="T306" t="s">
        <v>10880</v>
      </c>
    </row>
    <row r="307" spans="1:20" x14ac:dyDescent="0.25">
      <c r="A307" t="s">
        <v>257</v>
      </c>
      <c r="B307" t="s">
        <v>263</v>
      </c>
      <c r="C307">
        <v>139</v>
      </c>
      <c r="D307">
        <v>1</v>
      </c>
      <c r="E307" t="s">
        <v>10881</v>
      </c>
      <c r="F307">
        <v>430</v>
      </c>
      <c r="G307">
        <v>0</v>
      </c>
      <c r="H307" t="s">
        <v>641</v>
      </c>
      <c r="I307" t="s">
        <v>10882</v>
      </c>
      <c r="J307" t="s">
        <v>10883</v>
      </c>
      <c r="K307" t="s">
        <v>10884</v>
      </c>
      <c r="L307" t="s">
        <v>10885</v>
      </c>
      <c r="M307" t="s">
        <v>10880</v>
      </c>
      <c r="N307" t="s">
        <v>1120</v>
      </c>
      <c r="O307" t="s">
        <v>1121</v>
      </c>
      <c r="P307" t="s">
        <v>1122</v>
      </c>
      <c r="Q307" t="s">
        <v>638</v>
      </c>
      <c r="R307" t="s">
        <v>635</v>
      </c>
      <c r="S307" t="s">
        <v>10886</v>
      </c>
      <c r="T307" t="s">
        <v>10880</v>
      </c>
    </row>
    <row r="308" spans="1:20" x14ac:dyDescent="0.25">
      <c r="A308" t="s">
        <v>258</v>
      </c>
      <c r="B308" t="s">
        <v>264</v>
      </c>
      <c r="C308">
        <v>139</v>
      </c>
      <c r="D308">
        <v>1</v>
      </c>
      <c r="E308" t="s">
        <v>10881</v>
      </c>
      <c r="F308">
        <v>430</v>
      </c>
      <c r="G308">
        <v>0</v>
      </c>
      <c r="H308" t="s">
        <v>641</v>
      </c>
      <c r="I308" t="s">
        <v>10882</v>
      </c>
      <c r="J308" t="s">
        <v>10883</v>
      </c>
      <c r="K308" t="s">
        <v>10884</v>
      </c>
      <c r="L308" t="s">
        <v>10885</v>
      </c>
      <c r="M308" t="s">
        <v>10880</v>
      </c>
      <c r="N308" t="s">
        <v>1120</v>
      </c>
      <c r="O308" t="s">
        <v>1121</v>
      </c>
      <c r="P308" t="s">
        <v>1122</v>
      </c>
      <c r="Q308" t="s">
        <v>638</v>
      </c>
      <c r="R308" t="s">
        <v>635</v>
      </c>
      <c r="S308" t="s">
        <v>10886</v>
      </c>
      <c r="T308" t="s">
        <v>10880</v>
      </c>
    </row>
    <row r="309" spans="1:20" x14ac:dyDescent="0.25">
      <c r="A309" t="s">
        <v>20</v>
      </c>
      <c r="B309" t="s">
        <v>21</v>
      </c>
      <c r="C309">
        <v>50</v>
      </c>
      <c r="D309">
        <v>1</v>
      </c>
      <c r="E309" t="s">
        <v>10887</v>
      </c>
      <c r="F309">
        <v>100</v>
      </c>
      <c r="G309">
        <v>0</v>
      </c>
      <c r="H309" t="s">
        <v>631</v>
      </c>
      <c r="I309" t="s">
        <v>10888</v>
      </c>
      <c r="J309" t="s">
        <v>769</v>
      </c>
      <c r="K309" t="s">
        <v>634</v>
      </c>
      <c r="L309" t="s">
        <v>635</v>
      </c>
      <c r="M309" t="s">
        <v>10889</v>
      </c>
      <c r="N309" t="s">
        <v>634</v>
      </c>
      <c r="O309" t="s">
        <v>707</v>
      </c>
      <c r="P309" t="s">
        <v>22</v>
      </c>
      <c r="Q309" t="s">
        <v>638</v>
      </c>
      <c r="R309" t="s">
        <v>635</v>
      </c>
      <c r="S309" t="s">
        <v>10890</v>
      </c>
      <c r="T309" t="s">
        <v>10891</v>
      </c>
    </row>
    <row r="310" spans="1:20" x14ac:dyDescent="0.25">
      <c r="A310" t="s">
        <v>23</v>
      </c>
      <c r="B310" t="s">
        <v>24</v>
      </c>
      <c r="C310">
        <v>50</v>
      </c>
      <c r="D310">
        <v>1</v>
      </c>
      <c r="E310" t="s">
        <v>10887</v>
      </c>
      <c r="F310">
        <v>100</v>
      </c>
      <c r="G310">
        <v>0</v>
      </c>
      <c r="H310" t="s">
        <v>631</v>
      </c>
      <c r="I310" t="s">
        <v>10888</v>
      </c>
      <c r="J310" t="s">
        <v>769</v>
      </c>
      <c r="K310" t="s">
        <v>634</v>
      </c>
      <c r="L310" t="s">
        <v>635</v>
      </c>
      <c r="M310" t="s">
        <v>10889</v>
      </c>
      <c r="N310" t="s">
        <v>634</v>
      </c>
      <c r="O310" t="s">
        <v>707</v>
      </c>
      <c r="P310" t="s">
        <v>22</v>
      </c>
      <c r="Q310" t="s">
        <v>638</v>
      </c>
      <c r="R310" t="s">
        <v>635</v>
      </c>
      <c r="S310" t="s">
        <v>10890</v>
      </c>
      <c r="T310" t="s">
        <v>10891</v>
      </c>
    </row>
    <row r="311" spans="1:20" x14ac:dyDescent="0.25">
      <c r="A311" t="s">
        <v>25</v>
      </c>
      <c r="B311" t="s">
        <v>26</v>
      </c>
      <c r="C311">
        <v>50</v>
      </c>
      <c r="D311">
        <v>1</v>
      </c>
      <c r="E311" t="s">
        <v>10887</v>
      </c>
      <c r="F311">
        <v>100</v>
      </c>
      <c r="G311">
        <v>0</v>
      </c>
      <c r="H311" t="s">
        <v>631</v>
      </c>
      <c r="I311" t="s">
        <v>10888</v>
      </c>
      <c r="J311" t="s">
        <v>769</v>
      </c>
      <c r="K311" t="s">
        <v>634</v>
      </c>
      <c r="L311" t="s">
        <v>635</v>
      </c>
      <c r="M311" t="s">
        <v>10889</v>
      </c>
      <c r="N311" t="s">
        <v>634</v>
      </c>
      <c r="O311" t="s">
        <v>707</v>
      </c>
      <c r="P311" t="s">
        <v>22</v>
      </c>
      <c r="Q311" t="s">
        <v>638</v>
      </c>
      <c r="R311" t="s">
        <v>635</v>
      </c>
      <c r="S311" t="s">
        <v>10890</v>
      </c>
      <c r="T311" t="s">
        <v>10891</v>
      </c>
    </row>
    <row r="312" spans="1:20" x14ac:dyDescent="0.25">
      <c r="A312" t="s">
        <v>39</v>
      </c>
      <c r="B312" t="s">
        <v>44</v>
      </c>
      <c r="C312">
        <v>100</v>
      </c>
      <c r="D312">
        <v>1</v>
      </c>
      <c r="E312" t="s">
        <v>10892</v>
      </c>
      <c r="F312">
        <v>299</v>
      </c>
      <c r="G312">
        <v>0</v>
      </c>
      <c r="H312" t="s">
        <v>641</v>
      </c>
      <c r="I312" t="s">
        <v>10893</v>
      </c>
      <c r="J312" t="s">
        <v>10894</v>
      </c>
      <c r="K312" t="s">
        <v>10895</v>
      </c>
      <c r="L312" t="s">
        <v>10896</v>
      </c>
      <c r="M312" t="s">
        <v>10897</v>
      </c>
      <c r="N312" t="s">
        <v>1120</v>
      </c>
      <c r="O312" t="s">
        <v>1121</v>
      </c>
      <c r="P312" t="s">
        <v>1122</v>
      </c>
      <c r="Q312" t="s">
        <v>638</v>
      </c>
      <c r="R312" t="s">
        <v>635</v>
      </c>
      <c r="S312" t="s">
        <v>634</v>
      </c>
      <c r="T312" t="s">
        <v>10897</v>
      </c>
    </row>
    <row r="313" spans="1:20" x14ac:dyDescent="0.25">
      <c r="A313" t="s">
        <v>37</v>
      </c>
      <c r="B313" t="s">
        <v>38</v>
      </c>
      <c r="C313">
        <v>60</v>
      </c>
      <c r="D313">
        <v>1</v>
      </c>
      <c r="E313" t="s">
        <v>10892</v>
      </c>
      <c r="F313">
        <v>299</v>
      </c>
      <c r="G313">
        <v>0</v>
      </c>
      <c r="H313" t="s">
        <v>641</v>
      </c>
      <c r="I313" t="s">
        <v>10893</v>
      </c>
      <c r="J313" t="s">
        <v>10894</v>
      </c>
      <c r="K313" t="s">
        <v>10895</v>
      </c>
      <c r="L313" t="s">
        <v>10896</v>
      </c>
      <c r="M313" t="s">
        <v>10897</v>
      </c>
      <c r="N313" t="s">
        <v>1120</v>
      </c>
      <c r="O313" t="s">
        <v>1121</v>
      </c>
      <c r="P313" t="s">
        <v>1122</v>
      </c>
      <c r="Q313" t="s">
        <v>638</v>
      </c>
      <c r="R313" t="s">
        <v>635</v>
      </c>
      <c r="S313" t="s">
        <v>634</v>
      </c>
      <c r="T313" t="s">
        <v>10897</v>
      </c>
    </row>
    <row r="314" spans="1:20" x14ac:dyDescent="0.25">
      <c r="A314" t="s">
        <v>35</v>
      </c>
      <c r="B314" t="s">
        <v>36</v>
      </c>
      <c r="C314">
        <v>50</v>
      </c>
      <c r="D314">
        <v>1</v>
      </c>
      <c r="E314" t="s">
        <v>10892</v>
      </c>
      <c r="F314">
        <v>299</v>
      </c>
      <c r="G314">
        <v>0</v>
      </c>
      <c r="H314" t="s">
        <v>641</v>
      </c>
      <c r="I314" t="s">
        <v>10893</v>
      </c>
      <c r="J314" t="s">
        <v>10894</v>
      </c>
      <c r="K314" t="s">
        <v>10895</v>
      </c>
      <c r="L314" t="s">
        <v>10896</v>
      </c>
      <c r="M314" t="s">
        <v>10897</v>
      </c>
      <c r="N314" t="s">
        <v>1120</v>
      </c>
      <c r="O314" t="s">
        <v>1121</v>
      </c>
      <c r="P314" t="s">
        <v>1122</v>
      </c>
      <c r="Q314" t="s">
        <v>638</v>
      </c>
      <c r="R314" t="s">
        <v>635</v>
      </c>
      <c r="S314" t="s">
        <v>634</v>
      </c>
      <c r="T314" t="s">
        <v>10897</v>
      </c>
    </row>
    <row r="315" spans="1:20" x14ac:dyDescent="0.25">
      <c r="A315" t="s">
        <v>118</v>
      </c>
      <c r="B315" t="s">
        <v>91</v>
      </c>
      <c r="C315">
        <v>100</v>
      </c>
      <c r="D315">
        <v>1</v>
      </c>
      <c r="E315" t="s">
        <v>10892</v>
      </c>
      <c r="F315">
        <v>299</v>
      </c>
      <c r="G315">
        <v>0</v>
      </c>
      <c r="H315" t="s">
        <v>641</v>
      </c>
      <c r="I315" t="s">
        <v>10893</v>
      </c>
      <c r="J315" t="s">
        <v>10894</v>
      </c>
      <c r="K315" t="s">
        <v>10895</v>
      </c>
      <c r="L315" t="s">
        <v>10896</v>
      </c>
      <c r="M315" t="s">
        <v>10897</v>
      </c>
      <c r="N315" t="s">
        <v>1120</v>
      </c>
      <c r="O315" t="s">
        <v>1121</v>
      </c>
      <c r="P315" t="s">
        <v>1122</v>
      </c>
      <c r="Q315" t="s">
        <v>638</v>
      </c>
      <c r="R315" t="s">
        <v>635</v>
      </c>
      <c r="S315" t="s">
        <v>634</v>
      </c>
      <c r="T315" t="s">
        <v>10897</v>
      </c>
    </row>
    <row r="316" spans="1:20" x14ac:dyDescent="0.25">
      <c r="A316" t="s">
        <v>20</v>
      </c>
      <c r="B316" t="s">
        <v>21</v>
      </c>
      <c r="C316">
        <v>50</v>
      </c>
      <c r="D316">
        <v>1</v>
      </c>
      <c r="E316" t="s">
        <v>10898</v>
      </c>
      <c r="F316">
        <v>100</v>
      </c>
      <c r="G316">
        <v>0</v>
      </c>
      <c r="H316" t="s">
        <v>631</v>
      </c>
      <c r="I316" t="s">
        <v>10899</v>
      </c>
      <c r="J316" t="s">
        <v>3525</v>
      </c>
      <c r="K316" t="s">
        <v>634</v>
      </c>
      <c r="L316" t="s">
        <v>635</v>
      </c>
      <c r="M316" t="s">
        <v>10900</v>
      </c>
      <c r="N316" t="s">
        <v>634</v>
      </c>
      <c r="O316" t="s">
        <v>637</v>
      </c>
      <c r="P316" t="s">
        <v>22</v>
      </c>
      <c r="Q316" t="s">
        <v>638</v>
      </c>
      <c r="R316" t="s">
        <v>635</v>
      </c>
      <c r="S316" t="s">
        <v>10901</v>
      </c>
      <c r="T316" t="s">
        <v>10900</v>
      </c>
    </row>
    <row r="317" spans="1:20" x14ac:dyDescent="0.25">
      <c r="A317" t="s">
        <v>23</v>
      </c>
      <c r="B317" t="s">
        <v>24</v>
      </c>
      <c r="C317">
        <v>50</v>
      </c>
      <c r="D317">
        <v>1</v>
      </c>
      <c r="E317" t="s">
        <v>10898</v>
      </c>
      <c r="F317">
        <v>100</v>
      </c>
      <c r="G317">
        <v>0</v>
      </c>
      <c r="H317" t="s">
        <v>631</v>
      </c>
      <c r="I317" t="s">
        <v>10899</v>
      </c>
      <c r="J317" t="s">
        <v>3525</v>
      </c>
      <c r="K317" t="s">
        <v>634</v>
      </c>
      <c r="L317" t="s">
        <v>635</v>
      </c>
      <c r="M317" t="s">
        <v>10900</v>
      </c>
      <c r="N317" t="s">
        <v>634</v>
      </c>
      <c r="O317" t="s">
        <v>637</v>
      </c>
      <c r="P317" t="s">
        <v>22</v>
      </c>
      <c r="Q317" t="s">
        <v>638</v>
      </c>
      <c r="R317" t="s">
        <v>635</v>
      </c>
      <c r="S317" t="s">
        <v>10901</v>
      </c>
      <c r="T317" t="s">
        <v>10900</v>
      </c>
    </row>
    <row r="318" spans="1:20" x14ac:dyDescent="0.25">
      <c r="A318" t="s">
        <v>25</v>
      </c>
      <c r="B318" t="s">
        <v>26</v>
      </c>
      <c r="C318">
        <v>50</v>
      </c>
      <c r="D318">
        <v>1</v>
      </c>
      <c r="E318" t="s">
        <v>10898</v>
      </c>
      <c r="F318">
        <v>100</v>
      </c>
      <c r="G318">
        <v>0</v>
      </c>
      <c r="H318" t="s">
        <v>631</v>
      </c>
      <c r="I318" t="s">
        <v>10899</v>
      </c>
      <c r="J318" t="s">
        <v>3525</v>
      </c>
      <c r="K318" t="s">
        <v>634</v>
      </c>
      <c r="L318" t="s">
        <v>635</v>
      </c>
      <c r="M318" t="s">
        <v>10900</v>
      </c>
      <c r="N318" t="s">
        <v>634</v>
      </c>
      <c r="O318" t="s">
        <v>637</v>
      </c>
      <c r="P318" t="s">
        <v>22</v>
      </c>
      <c r="Q318" t="s">
        <v>638</v>
      </c>
      <c r="R318" t="s">
        <v>635</v>
      </c>
      <c r="S318" t="s">
        <v>10901</v>
      </c>
      <c r="T318" t="s">
        <v>10900</v>
      </c>
    </row>
    <row r="319" spans="1:20" x14ac:dyDescent="0.25">
      <c r="A319" t="s">
        <v>118</v>
      </c>
      <c r="B319" t="s">
        <v>91</v>
      </c>
      <c r="C319">
        <v>76</v>
      </c>
      <c r="D319">
        <v>3</v>
      </c>
      <c r="E319" t="s">
        <v>10902</v>
      </c>
      <c r="F319">
        <v>220</v>
      </c>
      <c r="G319">
        <v>0</v>
      </c>
      <c r="H319" t="s">
        <v>641</v>
      </c>
      <c r="I319" t="s">
        <v>10903</v>
      </c>
      <c r="J319" t="s">
        <v>10904</v>
      </c>
      <c r="K319" t="s">
        <v>2228</v>
      </c>
      <c r="L319" t="s">
        <v>5792</v>
      </c>
      <c r="M319" t="s">
        <v>10900</v>
      </c>
      <c r="N319" t="s">
        <v>634</v>
      </c>
      <c r="O319" t="s">
        <v>894</v>
      </c>
      <c r="P319" t="s">
        <v>43</v>
      </c>
      <c r="Q319" t="s">
        <v>648</v>
      </c>
      <c r="R319" t="s">
        <v>635</v>
      </c>
      <c r="S319" t="s">
        <v>10905</v>
      </c>
      <c r="T319" t="s">
        <v>10900</v>
      </c>
    </row>
    <row r="320" spans="1:20" x14ac:dyDescent="0.25">
      <c r="A320" t="s">
        <v>164</v>
      </c>
      <c r="B320" t="s">
        <v>165</v>
      </c>
      <c r="C320">
        <v>65</v>
      </c>
      <c r="D320">
        <v>9</v>
      </c>
      <c r="E320" t="s">
        <v>10906</v>
      </c>
      <c r="F320">
        <v>272.08999999999997</v>
      </c>
      <c r="G320">
        <v>0</v>
      </c>
      <c r="H320" t="s">
        <v>631</v>
      </c>
      <c r="I320" t="s">
        <v>7971</v>
      </c>
      <c r="J320" t="s">
        <v>1018</v>
      </c>
      <c r="K320" t="s">
        <v>634</v>
      </c>
      <c r="L320" t="s">
        <v>635</v>
      </c>
      <c r="M320" t="s">
        <v>10907</v>
      </c>
      <c r="N320" t="s">
        <v>634</v>
      </c>
      <c r="O320" t="s">
        <v>637</v>
      </c>
      <c r="P320" t="s">
        <v>22</v>
      </c>
      <c r="Q320" t="s">
        <v>638</v>
      </c>
      <c r="R320" t="s">
        <v>10908</v>
      </c>
      <c r="S320" t="s">
        <v>10909</v>
      </c>
      <c r="T320" t="s">
        <v>10907</v>
      </c>
    </row>
    <row r="321" spans="1:20" x14ac:dyDescent="0.25">
      <c r="A321" t="s">
        <v>20</v>
      </c>
      <c r="B321" t="s">
        <v>21</v>
      </c>
      <c r="C321">
        <v>50</v>
      </c>
      <c r="D321">
        <v>1</v>
      </c>
      <c r="E321" t="s">
        <v>10910</v>
      </c>
      <c r="F321">
        <v>100</v>
      </c>
      <c r="G321">
        <v>0</v>
      </c>
      <c r="H321" t="s">
        <v>703</v>
      </c>
      <c r="I321" t="s">
        <v>10911</v>
      </c>
      <c r="J321" t="s">
        <v>1036</v>
      </c>
      <c r="K321" t="s">
        <v>634</v>
      </c>
      <c r="L321" t="s">
        <v>635</v>
      </c>
      <c r="M321" t="s">
        <v>10912</v>
      </c>
      <c r="N321" t="s">
        <v>634</v>
      </c>
      <c r="O321" t="s">
        <v>637</v>
      </c>
      <c r="P321" t="s">
        <v>22</v>
      </c>
      <c r="Q321" t="s">
        <v>638</v>
      </c>
      <c r="R321" t="s">
        <v>635</v>
      </c>
      <c r="S321" t="s">
        <v>10913</v>
      </c>
      <c r="T321" t="s">
        <v>10912</v>
      </c>
    </row>
    <row r="322" spans="1:20" x14ac:dyDescent="0.25">
      <c r="A322" t="s">
        <v>23</v>
      </c>
      <c r="B322" t="s">
        <v>24</v>
      </c>
      <c r="C322">
        <v>50</v>
      </c>
      <c r="D322">
        <v>1</v>
      </c>
      <c r="E322" t="s">
        <v>10910</v>
      </c>
      <c r="F322">
        <v>100</v>
      </c>
      <c r="G322">
        <v>0</v>
      </c>
      <c r="H322" t="s">
        <v>703</v>
      </c>
      <c r="I322" t="s">
        <v>10911</v>
      </c>
      <c r="J322" t="s">
        <v>1036</v>
      </c>
      <c r="K322" t="s">
        <v>634</v>
      </c>
      <c r="L322" t="s">
        <v>635</v>
      </c>
      <c r="M322" t="s">
        <v>10912</v>
      </c>
      <c r="N322" t="s">
        <v>634</v>
      </c>
      <c r="O322" t="s">
        <v>637</v>
      </c>
      <c r="P322" t="s">
        <v>22</v>
      </c>
      <c r="Q322" t="s">
        <v>638</v>
      </c>
      <c r="R322" t="s">
        <v>635</v>
      </c>
      <c r="S322" t="s">
        <v>10913</v>
      </c>
      <c r="T322" t="s">
        <v>10912</v>
      </c>
    </row>
    <row r="323" spans="1:20" x14ac:dyDescent="0.25">
      <c r="A323" t="s">
        <v>25</v>
      </c>
      <c r="B323" t="s">
        <v>26</v>
      </c>
      <c r="C323">
        <v>50</v>
      </c>
      <c r="D323">
        <v>1</v>
      </c>
      <c r="E323" t="s">
        <v>10910</v>
      </c>
      <c r="F323">
        <v>100</v>
      </c>
      <c r="G323">
        <v>0</v>
      </c>
      <c r="H323" t="s">
        <v>703</v>
      </c>
      <c r="I323" t="s">
        <v>10911</v>
      </c>
      <c r="J323" t="s">
        <v>1036</v>
      </c>
      <c r="K323" t="s">
        <v>634</v>
      </c>
      <c r="L323" t="s">
        <v>635</v>
      </c>
      <c r="M323" t="s">
        <v>10912</v>
      </c>
      <c r="N323" t="s">
        <v>634</v>
      </c>
      <c r="O323" t="s">
        <v>637</v>
      </c>
      <c r="P323" t="s">
        <v>22</v>
      </c>
      <c r="Q323" t="s">
        <v>638</v>
      </c>
      <c r="R323" t="s">
        <v>635</v>
      </c>
      <c r="S323" t="s">
        <v>10913</v>
      </c>
      <c r="T323" t="s">
        <v>10912</v>
      </c>
    </row>
    <row r="324" spans="1:20" x14ac:dyDescent="0.25">
      <c r="A324" t="s">
        <v>20</v>
      </c>
      <c r="B324" t="s">
        <v>21</v>
      </c>
      <c r="C324">
        <v>60</v>
      </c>
      <c r="D324">
        <v>2</v>
      </c>
      <c r="E324" t="s">
        <v>10914</v>
      </c>
      <c r="F324">
        <v>182</v>
      </c>
      <c r="G324">
        <v>0</v>
      </c>
      <c r="H324" t="s">
        <v>631</v>
      </c>
      <c r="I324" t="s">
        <v>10915</v>
      </c>
      <c r="J324" t="s">
        <v>917</v>
      </c>
      <c r="K324" t="s">
        <v>634</v>
      </c>
      <c r="L324" t="s">
        <v>635</v>
      </c>
      <c r="M324" t="s">
        <v>10916</v>
      </c>
      <c r="N324" t="s">
        <v>634</v>
      </c>
      <c r="O324" t="s">
        <v>1520</v>
      </c>
      <c r="P324" t="s">
        <v>22</v>
      </c>
      <c r="Q324" t="s">
        <v>655</v>
      </c>
      <c r="R324" t="s">
        <v>635</v>
      </c>
      <c r="S324" t="s">
        <v>10917</v>
      </c>
      <c r="T324" t="s">
        <v>10918</v>
      </c>
    </row>
    <row r="325" spans="1:20" x14ac:dyDescent="0.25">
      <c r="A325" t="s">
        <v>23</v>
      </c>
      <c r="B325" t="s">
        <v>24</v>
      </c>
      <c r="C325">
        <v>60</v>
      </c>
      <c r="D325">
        <v>2</v>
      </c>
      <c r="E325" t="s">
        <v>10914</v>
      </c>
      <c r="F325">
        <v>182</v>
      </c>
      <c r="G325">
        <v>0</v>
      </c>
      <c r="H325" t="s">
        <v>631</v>
      </c>
      <c r="I325" t="s">
        <v>10915</v>
      </c>
      <c r="J325" t="s">
        <v>917</v>
      </c>
      <c r="K325" t="s">
        <v>634</v>
      </c>
      <c r="L325" t="s">
        <v>635</v>
      </c>
      <c r="M325" t="s">
        <v>10916</v>
      </c>
      <c r="N325" t="s">
        <v>634</v>
      </c>
      <c r="O325" t="s">
        <v>1520</v>
      </c>
      <c r="P325" t="s">
        <v>22</v>
      </c>
      <c r="Q325" t="s">
        <v>655</v>
      </c>
      <c r="R325" t="s">
        <v>635</v>
      </c>
      <c r="S325" t="s">
        <v>10917</v>
      </c>
      <c r="T325" t="s">
        <v>10918</v>
      </c>
    </row>
    <row r="326" spans="1:20" x14ac:dyDescent="0.25">
      <c r="A326" t="s">
        <v>25</v>
      </c>
      <c r="B326" t="s">
        <v>26</v>
      </c>
      <c r="C326">
        <v>60</v>
      </c>
      <c r="D326">
        <v>2</v>
      </c>
      <c r="E326" t="s">
        <v>10914</v>
      </c>
      <c r="F326">
        <v>182</v>
      </c>
      <c r="G326">
        <v>0</v>
      </c>
      <c r="H326" t="s">
        <v>631</v>
      </c>
      <c r="I326" t="s">
        <v>10915</v>
      </c>
      <c r="J326" t="s">
        <v>917</v>
      </c>
      <c r="K326" t="s">
        <v>634</v>
      </c>
      <c r="L326" t="s">
        <v>635</v>
      </c>
      <c r="M326" t="s">
        <v>10916</v>
      </c>
      <c r="N326" t="s">
        <v>634</v>
      </c>
      <c r="O326" t="s">
        <v>1520</v>
      </c>
      <c r="P326" t="s">
        <v>22</v>
      </c>
      <c r="Q326" t="s">
        <v>655</v>
      </c>
      <c r="R326" t="s">
        <v>635</v>
      </c>
      <c r="S326" t="s">
        <v>10917</v>
      </c>
      <c r="T326" t="s">
        <v>10918</v>
      </c>
    </row>
    <row r="327" spans="1:20" x14ac:dyDescent="0.25">
      <c r="A327" t="s">
        <v>20</v>
      </c>
      <c r="B327" t="s">
        <v>21</v>
      </c>
      <c r="C327">
        <v>50</v>
      </c>
      <c r="D327">
        <v>1</v>
      </c>
      <c r="E327" t="s">
        <v>10919</v>
      </c>
      <c r="F327">
        <v>100</v>
      </c>
      <c r="G327">
        <v>0</v>
      </c>
      <c r="H327" t="s">
        <v>631</v>
      </c>
      <c r="I327" t="s">
        <v>10920</v>
      </c>
      <c r="J327" t="s">
        <v>725</v>
      </c>
      <c r="K327" t="s">
        <v>634</v>
      </c>
      <c r="L327" t="s">
        <v>635</v>
      </c>
      <c r="M327" t="s">
        <v>10921</v>
      </c>
      <c r="N327" t="s">
        <v>634</v>
      </c>
      <c r="O327" t="s">
        <v>637</v>
      </c>
      <c r="P327" t="s">
        <v>22</v>
      </c>
      <c r="Q327" t="s">
        <v>638</v>
      </c>
      <c r="R327" t="s">
        <v>635</v>
      </c>
      <c r="S327" t="s">
        <v>10922</v>
      </c>
      <c r="T327" t="s">
        <v>10921</v>
      </c>
    </row>
    <row r="328" spans="1:20" x14ac:dyDescent="0.25">
      <c r="A328" t="s">
        <v>23</v>
      </c>
      <c r="B328" t="s">
        <v>24</v>
      </c>
      <c r="C328">
        <v>50</v>
      </c>
      <c r="D328">
        <v>1</v>
      </c>
      <c r="E328" t="s">
        <v>10919</v>
      </c>
      <c r="F328">
        <v>100</v>
      </c>
      <c r="G328">
        <v>0</v>
      </c>
      <c r="H328" t="s">
        <v>631</v>
      </c>
      <c r="I328" t="s">
        <v>10920</v>
      </c>
      <c r="J328" t="s">
        <v>725</v>
      </c>
      <c r="K328" t="s">
        <v>634</v>
      </c>
      <c r="L328" t="s">
        <v>635</v>
      </c>
      <c r="M328" t="s">
        <v>10921</v>
      </c>
      <c r="N328" t="s">
        <v>634</v>
      </c>
      <c r="O328" t="s">
        <v>637</v>
      </c>
      <c r="P328" t="s">
        <v>22</v>
      </c>
      <c r="Q328" t="s">
        <v>638</v>
      </c>
      <c r="R328" t="s">
        <v>635</v>
      </c>
      <c r="S328" t="s">
        <v>10922</v>
      </c>
      <c r="T328" t="s">
        <v>10921</v>
      </c>
    </row>
    <row r="329" spans="1:20" x14ac:dyDescent="0.25">
      <c r="A329" t="s">
        <v>25</v>
      </c>
      <c r="B329" t="s">
        <v>26</v>
      </c>
      <c r="C329">
        <v>50</v>
      </c>
      <c r="D329">
        <v>1</v>
      </c>
      <c r="E329" t="s">
        <v>10919</v>
      </c>
      <c r="F329">
        <v>100</v>
      </c>
      <c r="G329">
        <v>0</v>
      </c>
      <c r="H329" t="s">
        <v>631</v>
      </c>
      <c r="I329" t="s">
        <v>10920</v>
      </c>
      <c r="J329" t="s">
        <v>725</v>
      </c>
      <c r="K329" t="s">
        <v>634</v>
      </c>
      <c r="L329" t="s">
        <v>635</v>
      </c>
      <c r="M329" t="s">
        <v>10921</v>
      </c>
      <c r="N329" t="s">
        <v>634</v>
      </c>
      <c r="O329" t="s">
        <v>637</v>
      </c>
      <c r="P329" t="s">
        <v>22</v>
      </c>
      <c r="Q329" t="s">
        <v>638</v>
      </c>
      <c r="R329" t="s">
        <v>635</v>
      </c>
      <c r="S329" t="s">
        <v>10922</v>
      </c>
      <c r="T329" t="s">
        <v>10921</v>
      </c>
    </row>
    <row r="330" spans="1:20" x14ac:dyDescent="0.25">
      <c r="A330" t="s">
        <v>257</v>
      </c>
      <c r="B330" t="s">
        <v>2303</v>
      </c>
      <c r="C330">
        <v>81.75</v>
      </c>
      <c r="D330">
        <v>1</v>
      </c>
      <c r="E330" t="s">
        <v>10923</v>
      </c>
      <c r="F330">
        <v>88.75</v>
      </c>
      <c r="G330">
        <v>7</v>
      </c>
      <c r="H330" t="s">
        <v>641</v>
      </c>
      <c r="I330" t="s">
        <v>10924</v>
      </c>
      <c r="J330" t="s">
        <v>10925</v>
      </c>
      <c r="K330" t="s">
        <v>10926</v>
      </c>
      <c r="L330" t="s">
        <v>10927</v>
      </c>
      <c r="M330" t="s">
        <v>10928</v>
      </c>
      <c r="N330" t="s">
        <v>634</v>
      </c>
      <c r="O330" t="s">
        <v>689</v>
      </c>
      <c r="P330" t="s">
        <v>40</v>
      </c>
      <c r="Q330" t="s">
        <v>690</v>
      </c>
      <c r="R330" t="s">
        <v>635</v>
      </c>
      <c r="S330" t="s">
        <v>10929</v>
      </c>
      <c r="T330" t="s">
        <v>10921</v>
      </c>
    </row>
    <row r="331" spans="1:20" x14ac:dyDescent="0.25">
      <c r="A331" t="s">
        <v>35</v>
      </c>
      <c r="B331" t="s">
        <v>36</v>
      </c>
      <c r="C331">
        <v>66.666666666666671</v>
      </c>
      <c r="D331">
        <v>3</v>
      </c>
      <c r="E331" t="s">
        <v>10930</v>
      </c>
      <c r="F331">
        <v>400</v>
      </c>
      <c r="G331">
        <v>0</v>
      </c>
      <c r="H331" t="s">
        <v>703</v>
      </c>
      <c r="I331" t="s">
        <v>10931</v>
      </c>
      <c r="J331" t="s">
        <v>1081</v>
      </c>
      <c r="K331" t="s">
        <v>634</v>
      </c>
      <c r="L331" t="s">
        <v>635</v>
      </c>
      <c r="M331" t="s">
        <v>10932</v>
      </c>
      <c r="N331" t="s">
        <v>634</v>
      </c>
      <c r="O331" t="s">
        <v>637</v>
      </c>
      <c r="P331" t="s">
        <v>22</v>
      </c>
      <c r="Q331" t="s">
        <v>638</v>
      </c>
      <c r="R331" t="s">
        <v>635</v>
      </c>
      <c r="S331" t="s">
        <v>10933</v>
      </c>
      <c r="T331" t="s">
        <v>10932</v>
      </c>
    </row>
    <row r="332" spans="1:20" x14ac:dyDescent="0.25">
      <c r="A332" t="s">
        <v>20</v>
      </c>
      <c r="B332" t="s">
        <v>21</v>
      </c>
      <c r="C332">
        <v>50</v>
      </c>
      <c r="D332">
        <v>2</v>
      </c>
      <c r="E332" t="s">
        <v>10930</v>
      </c>
      <c r="F332">
        <v>400</v>
      </c>
      <c r="G332">
        <v>0</v>
      </c>
      <c r="H332" t="s">
        <v>703</v>
      </c>
      <c r="I332" t="s">
        <v>10931</v>
      </c>
      <c r="J332" t="s">
        <v>1081</v>
      </c>
      <c r="K332" t="s">
        <v>634</v>
      </c>
      <c r="L332" t="s">
        <v>635</v>
      </c>
      <c r="M332" t="s">
        <v>10932</v>
      </c>
      <c r="N332" t="s">
        <v>634</v>
      </c>
      <c r="O332" t="s">
        <v>637</v>
      </c>
      <c r="P332" t="s">
        <v>22</v>
      </c>
      <c r="Q332" t="s">
        <v>638</v>
      </c>
      <c r="R332" t="s">
        <v>635</v>
      </c>
      <c r="S332" t="s">
        <v>10933</v>
      </c>
      <c r="T332" t="s">
        <v>10932</v>
      </c>
    </row>
    <row r="333" spans="1:20" x14ac:dyDescent="0.25">
      <c r="A333" t="s">
        <v>23</v>
      </c>
      <c r="B333" t="s">
        <v>24</v>
      </c>
      <c r="C333">
        <v>50</v>
      </c>
      <c r="D333">
        <v>2</v>
      </c>
      <c r="E333" t="s">
        <v>10930</v>
      </c>
      <c r="F333">
        <v>400</v>
      </c>
      <c r="G333">
        <v>0</v>
      </c>
      <c r="H333" t="s">
        <v>703</v>
      </c>
      <c r="I333" t="s">
        <v>10931</v>
      </c>
      <c r="J333" t="s">
        <v>1081</v>
      </c>
      <c r="K333" t="s">
        <v>634</v>
      </c>
      <c r="L333" t="s">
        <v>635</v>
      </c>
      <c r="M333" t="s">
        <v>10932</v>
      </c>
      <c r="N333" t="s">
        <v>634</v>
      </c>
      <c r="O333" t="s">
        <v>637</v>
      </c>
      <c r="P333" t="s">
        <v>22</v>
      </c>
      <c r="Q333" t="s">
        <v>638</v>
      </c>
      <c r="R333" t="s">
        <v>635</v>
      </c>
      <c r="S333" t="s">
        <v>10933</v>
      </c>
      <c r="T333" t="s">
        <v>10932</v>
      </c>
    </row>
    <row r="334" spans="1:20" x14ac:dyDescent="0.25">
      <c r="A334" t="s">
        <v>25</v>
      </c>
      <c r="B334" t="s">
        <v>26</v>
      </c>
      <c r="C334">
        <v>50</v>
      </c>
      <c r="D334">
        <v>2</v>
      </c>
      <c r="E334" t="s">
        <v>10930</v>
      </c>
      <c r="F334">
        <v>400</v>
      </c>
      <c r="G334">
        <v>0</v>
      </c>
      <c r="H334" t="s">
        <v>703</v>
      </c>
      <c r="I334" t="s">
        <v>10931</v>
      </c>
      <c r="J334" t="s">
        <v>1081</v>
      </c>
      <c r="K334" t="s">
        <v>634</v>
      </c>
      <c r="L334" t="s">
        <v>635</v>
      </c>
      <c r="M334" t="s">
        <v>10932</v>
      </c>
      <c r="N334" t="s">
        <v>634</v>
      </c>
      <c r="O334" t="s">
        <v>637</v>
      </c>
      <c r="P334" t="s">
        <v>22</v>
      </c>
      <c r="Q334" t="s">
        <v>638</v>
      </c>
      <c r="R334" t="s">
        <v>635</v>
      </c>
      <c r="S334" t="s">
        <v>10933</v>
      </c>
      <c r="T334" t="s">
        <v>10932</v>
      </c>
    </row>
    <row r="335" spans="1:20" x14ac:dyDescent="0.25">
      <c r="A335" t="s">
        <v>35</v>
      </c>
      <c r="B335" t="s">
        <v>36</v>
      </c>
      <c r="C335">
        <v>66.666666666666671</v>
      </c>
      <c r="D335">
        <v>3</v>
      </c>
      <c r="E335" t="s">
        <v>10930</v>
      </c>
      <c r="F335">
        <v>400</v>
      </c>
      <c r="G335">
        <v>0</v>
      </c>
      <c r="H335" t="s">
        <v>703</v>
      </c>
      <c r="I335" t="s">
        <v>10931</v>
      </c>
      <c r="J335" t="s">
        <v>1081</v>
      </c>
      <c r="K335" t="s">
        <v>634</v>
      </c>
      <c r="L335" t="s">
        <v>635</v>
      </c>
      <c r="M335" t="s">
        <v>10932</v>
      </c>
      <c r="N335" t="s">
        <v>634</v>
      </c>
      <c r="O335" t="s">
        <v>637</v>
      </c>
      <c r="P335" t="s">
        <v>22</v>
      </c>
      <c r="Q335" t="s">
        <v>638</v>
      </c>
      <c r="R335" t="s">
        <v>635</v>
      </c>
      <c r="S335" t="s">
        <v>10933</v>
      </c>
      <c r="T335" t="s">
        <v>10932</v>
      </c>
    </row>
    <row r="336" spans="1:20" x14ac:dyDescent="0.25">
      <c r="A336" t="s">
        <v>619</v>
      </c>
      <c r="B336" t="s">
        <v>620</v>
      </c>
      <c r="C336">
        <v>139</v>
      </c>
      <c r="D336">
        <v>1</v>
      </c>
      <c r="E336" t="s">
        <v>10934</v>
      </c>
      <c r="F336">
        <v>399</v>
      </c>
      <c r="G336">
        <v>0</v>
      </c>
      <c r="H336" t="s">
        <v>641</v>
      </c>
      <c r="I336" t="s">
        <v>10935</v>
      </c>
      <c r="J336" t="s">
        <v>10936</v>
      </c>
      <c r="K336" t="s">
        <v>1251</v>
      </c>
      <c r="L336" t="s">
        <v>10937</v>
      </c>
      <c r="M336" t="s">
        <v>10938</v>
      </c>
      <c r="N336" t="s">
        <v>1120</v>
      </c>
      <c r="O336" t="s">
        <v>1642</v>
      </c>
      <c r="P336" t="s">
        <v>1122</v>
      </c>
      <c r="Q336" t="s">
        <v>1123</v>
      </c>
      <c r="R336" t="s">
        <v>635</v>
      </c>
      <c r="S336" t="s">
        <v>10939</v>
      </c>
      <c r="T336" t="s">
        <v>10932</v>
      </c>
    </row>
    <row r="337" spans="1:20" x14ac:dyDescent="0.25">
      <c r="A337" t="s">
        <v>257</v>
      </c>
      <c r="B337" t="s">
        <v>263</v>
      </c>
      <c r="C337">
        <v>139</v>
      </c>
      <c r="D337">
        <v>1</v>
      </c>
      <c r="E337" t="s">
        <v>10934</v>
      </c>
      <c r="F337">
        <v>399</v>
      </c>
      <c r="G337">
        <v>0</v>
      </c>
      <c r="H337" t="s">
        <v>641</v>
      </c>
      <c r="I337" t="s">
        <v>10935</v>
      </c>
      <c r="J337" t="s">
        <v>10936</v>
      </c>
      <c r="K337" t="s">
        <v>1251</v>
      </c>
      <c r="L337" t="s">
        <v>10937</v>
      </c>
      <c r="M337" t="s">
        <v>10938</v>
      </c>
      <c r="N337" t="s">
        <v>1120</v>
      </c>
      <c r="O337" t="s">
        <v>1642</v>
      </c>
      <c r="P337" t="s">
        <v>1122</v>
      </c>
      <c r="Q337" t="s">
        <v>1123</v>
      </c>
      <c r="R337" t="s">
        <v>635</v>
      </c>
      <c r="S337" t="s">
        <v>10939</v>
      </c>
      <c r="T337" t="s">
        <v>10932</v>
      </c>
    </row>
    <row r="338" spans="1:20" x14ac:dyDescent="0.25">
      <c r="A338" t="s">
        <v>258</v>
      </c>
      <c r="B338" t="s">
        <v>264</v>
      </c>
      <c r="C338">
        <v>139</v>
      </c>
      <c r="D338">
        <v>1</v>
      </c>
      <c r="E338" t="s">
        <v>10934</v>
      </c>
      <c r="F338">
        <v>399</v>
      </c>
      <c r="G338">
        <v>0</v>
      </c>
      <c r="H338" t="s">
        <v>641</v>
      </c>
      <c r="I338" t="s">
        <v>10935</v>
      </c>
      <c r="J338" t="s">
        <v>10936</v>
      </c>
      <c r="K338" t="s">
        <v>1251</v>
      </c>
      <c r="L338" t="s">
        <v>10937</v>
      </c>
      <c r="M338" t="s">
        <v>10938</v>
      </c>
      <c r="N338" t="s">
        <v>1120</v>
      </c>
      <c r="O338" t="s">
        <v>1642</v>
      </c>
      <c r="P338" t="s">
        <v>1122</v>
      </c>
      <c r="Q338" t="s">
        <v>1123</v>
      </c>
      <c r="R338" t="s">
        <v>635</v>
      </c>
      <c r="S338" t="s">
        <v>10939</v>
      </c>
      <c r="T338" t="s">
        <v>10932</v>
      </c>
    </row>
    <row r="339" spans="1:20" x14ac:dyDescent="0.25">
      <c r="A339" t="s">
        <v>256</v>
      </c>
      <c r="B339" t="s">
        <v>262</v>
      </c>
      <c r="C339">
        <v>139</v>
      </c>
      <c r="D339">
        <v>1</v>
      </c>
      <c r="E339" t="s">
        <v>10934</v>
      </c>
      <c r="F339">
        <v>399</v>
      </c>
      <c r="G339">
        <v>0</v>
      </c>
      <c r="H339" t="s">
        <v>641</v>
      </c>
      <c r="I339" t="s">
        <v>10935</v>
      </c>
      <c r="J339" t="s">
        <v>10936</v>
      </c>
      <c r="K339" t="s">
        <v>1251</v>
      </c>
      <c r="L339" t="s">
        <v>10937</v>
      </c>
      <c r="M339" t="s">
        <v>10938</v>
      </c>
      <c r="N339" t="s">
        <v>1120</v>
      </c>
      <c r="O339" t="s">
        <v>1642</v>
      </c>
      <c r="P339" t="s">
        <v>1122</v>
      </c>
      <c r="Q339" t="s">
        <v>1123</v>
      </c>
      <c r="R339" t="s">
        <v>635</v>
      </c>
      <c r="S339" t="s">
        <v>10939</v>
      </c>
      <c r="T339" t="s">
        <v>10932</v>
      </c>
    </row>
    <row r="340" spans="1:20" x14ac:dyDescent="0.25">
      <c r="A340" t="s">
        <v>20</v>
      </c>
      <c r="B340" t="s">
        <v>21</v>
      </c>
      <c r="C340">
        <v>60</v>
      </c>
      <c r="D340">
        <v>2</v>
      </c>
      <c r="E340" t="s">
        <v>10940</v>
      </c>
      <c r="F340">
        <v>200</v>
      </c>
      <c r="G340">
        <v>0</v>
      </c>
      <c r="H340" t="s">
        <v>631</v>
      </c>
      <c r="I340" t="s">
        <v>10941</v>
      </c>
      <c r="J340" t="s">
        <v>725</v>
      </c>
      <c r="K340" t="s">
        <v>634</v>
      </c>
      <c r="L340" t="s">
        <v>635</v>
      </c>
      <c r="M340" t="s">
        <v>10938</v>
      </c>
      <c r="N340" t="s">
        <v>634</v>
      </c>
      <c r="O340" t="s">
        <v>637</v>
      </c>
      <c r="P340" t="s">
        <v>22</v>
      </c>
      <c r="Q340" t="s">
        <v>638</v>
      </c>
      <c r="R340" t="s">
        <v>635</v>
      </c>
      <c r="S340" t="s">
        <v>10942</v>
      </c>
      <c r="T340" t="s">
        <v>10938</v>
      </c>
    </row>
    <row r="341" spans="1:20" x14ac:dyDescent="0.25">
      <c r="A341" t="s">
        <v>23</v>
      </c>
      <c r="B341" t="s">
        <v>24</v>
      </c>
      <c r="C341">
        <v>60</v>
      </c>
      <c r="D341">
        <v>2</v>
      </c>
      <c r="E341" t="s">
        <v>10940</v>
      </c>
      <c r="F341">
        <v>200</v>
      </c>
      <c r="G341">
        <v>0</v>
      </c>
      <c r="H341" t="s">
        <v>631</v>
      </c>
      <c r="I341" t="s">
        <v>10941</v>
      </c>
      <c r="J341" t="s">
        <v>725</v>
      </c>
      <c r="K341" t="s">
        <v>634</v>
      </c>
      <c r="L341" t="s">
        <v>635</v>
      </c>
      <c r="M341" t="s">
        <v>10938</v>
      </c>
      <c r="N341" t="s">
        <v>634</v>
      </c>
      <c r="O341" t="s">
        <v>637</v>
      </c>
      <c r="P341" t="s">
        <v>22</v>
      </c>
      <c r="Q341" t="s">
        <v>638</v>
      </c>
      <c r="R341" t="s">
        <v>635</v>
      </c>
      <c r="S341" t="s">
        <v>10942</v>
      </c>
      <c r="T341" t="s">
        <v>10938</v>
      </c>
    </row>
    <row r="342" spans="1:20" x14ac:dyDescent="0.25">
      <c r="A342" t="s">
        <v>25</v>
      </c>
      <c r="B342" t="s">
        <v>26</v>
      </c>
      <c r="C342">
        <v>60</v>
      </c>
      <c r="D342">
        <v>2</v>
      </c>
      <c r="E342" t="s">
        <v>10940</v>
      </c>
      <c r="F342">
        <v>200</v>
      </c>
      <c r="G342">
        <v>0</v>
      </c>
      <c r="H342" t="s">
        <v>631</v>
      </c>
      <c r="I342" t="s">
        <v>10941</v>
      </c>
      <c r="J342" t="s">
        <v>725</v>
      </c>
      <c r="K342" t="s">
        <v>634</v>
      </c>
      <c r="L342" t="s">
        <v>635</v>
      </c>
      <c r="M342" t="s">
        <v>10938</v>
      </c>
      <c r="N342" t="s">
        <v>634</v>
      </c>
      <c r="O342" t="s">
        <v>637</v>
      </c>
      <c r="P342" t="s">
        <v>22</v>
      </c>
      <c r="Q342" t="s">
        <v>638</v>
      </c>
      <c r="R342" t="s">
        <v>635</v>
      </c>
      <c r="S342" t="s">
        <v>10942</v>
      </c>
      <c r="T342" t="s">
        <v>10938</v>
      </c>
    </row>
    <row r="343" spans="1:20" x14ac:dyDescent="0.25">
      <c r="A343" t="s">
        <v>257</v>
      </c>
      <c r="B343" t="s">
        <v>263</v>
      </c>
      <c r="C343">
        <v>139</v>
      </c>
      <c r="D343">
        <v>2</v>
      </c>
      <c r="E343" t="s">
        <v>10943</v>
      </c>
      <c r="F343">
        <v>215</v>
      </c>
      <c r="G343">
        <v>0</v>
      </c>
      <c r="H343" t="s">
        <v>641</v>
      </c>
      <c r="I343" t="s">
        <v>10944</v>
      </c>
      <c r="J343" t="s">
        <v>10945</v>
      </c>
      <c r="K343" t="s">
        <v>4927</v>
      </c>
      <c r="L343" t="s">
        <v>10946</v>
      </c>
      <c r="M343" t="s">
        <v>10947</v>
      </c>
      <c r="N343" t="s">
        <v>1120</v>
      </c>
      <c r="O343" t="s">
        <v>1121</v>
      </c>
      <c r="P343" t="s">
        <v>1122</v>
      </c>
      <c r="Q343" t="s">
        <v>638</v>
      </c>
      <c r="R343" t="s">
        <v>635</v>
      </c>
      <c r="S343" t="s">
        <v>10948</v>
      </c>
      <c r="T343" t="s">
        <v>10947</v>
      </c>
    </row>
    <row r="344" spans="1:20" x14ac:dyDescent="0.25">
      <c r="A344" t="s">
        <v>164</v>
      </c>
      <c r="B344" t="s">
        <v>165</v>
      </c>
      <c r="C344">
        <v>65</v>
      </c>
      <c r="D344">
        <v>9</v>
      </c>
      <c r="E344" t="s">
        <v>10949</v>
      </c>
      <c r="F344">
        <v>272.08999999999997</v>
      </c>
      <c r="G344">
        <v>0</v>
      </c>
      <c r="H344" t="s">
        <v>631</v>
      </c>
      <c r="I344" t="s">
        <v>10950</v>
      </c>
      <c r="J344" t="s">
        <v>886</v>
      </c>
      <c r="K344" t="s">
        <v>634</v>
      </c>
      <c r="L344" t="s">
        <v>635</v>
      </c>
      <c r="M344" t="s">
        <v>10951</v>
      </c>
      <c r="N344" t="s">
        <v>634</v>
      </c>
      <c r="O344" t="s">
        <v>654</v>
      </c>
      <c r="P344" t="s">
        <v>22</v>
      </c>
      <c r="Q344" t="s">
        <v>655</v>
      </c>
      <c r="R344" t="s">
        <v>635</v>
      </c>
      <c r="S344" t="s">
        <v>10952</v>
      </c>
      <c r="T344" t="s">
        <v>10951</v>
      </c>
    </row>
    <row r="345" spans="1:20" x14ac:dyDescent="0.25">
      <c r="A345" t="s">
        <v>164</v>
      </c>
      <c r="B345" t="s">
        <v>165</v>
      </c>
      <c r="C345">
        <v>33.333333333333336</v>
      </c>
      <c r="D345">
        <v>3</v>
      </c>
      <c r="E345" t="s">
        <v>10953</v>
      </c>
      <c r="F345">
        <v>149</v>
      </c>
      <c r="G345">
        <v>0</v>
      </c>
      <c r="H345" t="s">
        <v>641</v>
      </c>
      <c r="I345" t="s">
        <v>7118</v>
      </c>
      <c r="J345" t="s">
        <v>10954</v>
      </c>
      <c r="K345" t="s">
        <v>10955</v>
      </c>
      <c r="L345" t="s">
        <v>2064</v>
      </c>
      <c r="M345" t="s">
        <v>10956</v>
      </c>
      <c r="N345" t="s">
        <v>634</v>
      </c>
      <c r="O345" t="s">
        <v>894</v>
      </c>
      <c r="P345" t="s">
        <v>43</v>
      </c>
      <c r="Q345" t="s">
        <v>648</v>
      </c>
      <c r="R345" t="s">
        <v>635</v>
      </c>
      <c r="S345" t="s">
        <v>10957</v>
      </c>
      <c r="T345" t="s">
        <v>10956</v>
      </c>
    </row>
    <row r="346" spans="1:20" x14ac:dyDescent="0.25">
      <c r="A346" t="s">
        <v>39</v>
      </c>
      <c r="B346" t="s">
        <v>682</v>
      </c>
      <c r="C346">
        <v>76</v>
      </c>
      <c r="D346">
        <v>1</v>
      </c>
      <c r="E346" t="s">
        <v>10958</v>
      </c>
      <c r="F346">
        <v>121</v>
      </c>
      <c r="G346">
        <v>45</v>
      </c>
      <c r="H346" t="s">
        <v>641</v>
      </c>
      <c r="I346" t="s">
        <v>10959</v>
      </c>
      <c r="J346" t="s">
        <v>10960</v>
      </c>
      <c r="K346" t="s">
        <v>4568</v>
      </c>
      <c r="L346" t="s">
        <v>10961</v>
      </c>
      <c r="M346" t="s">
        <v>10962</v>
      </c>
      <c r="N346" t="s">
        <v>634</v>
      </c>
      <c r="O346" t="s">
        <v>689</v>
      </c>
      <c r="P346" t="s">
        <v>40</v>
      </c>
      <c r="Q346" t="s">
        <v>690</v>
      </c>
      <c r="R346" t="s">
        <v>635</v>
      </c>
      <c r="S346" t="s">
        <v>10963</v>
      </c>
      <c r="T346" t="s">
        <v>10962</v>
      </c>
    </row>
    <row r="347" spans="1:20" x14ac:dyDescent="0.25">
      <c r="A347" t="s">
        <v>20</v>
      </c>
      <c r="B347" t="s">
        <v>21</v>
      </c>
      <c r="C347">
        <v>50</v>
      </c>
      <c r="D347">
        <v>1</v>
      </c>
      <c r="E347" t="s">
        <v>10964</v>
      </c>
      <c r="F347">
        <v>100</v>
      </c>
      <c r="G347">
        <v>0</v>
      </c>
      <c r="H347" t="s">
        <v>631</v>
      </c>
      <c r="I347" t="s">
        <v>10965</v>
      </c>
      <c r="J347" t="s">
        <v>1244</v>
      </c>
      <c r="K347" t="s">
        <v>634</v>
      </c>
      <c r="L347" t="s">
        <v>635</v>
      </c>
      <c r="M347" t="s">
        <v>10966</v>
      </c>
      <c r="N347" t="s">
        <v>634</v>
      </c>
      <c r="O347" t="s">
        <v>637</v>
      </c>
      <c r="P347" t="s">
        <v>22</v>
      </c>
      <c r="Q347" t="s">
        <v>638</v>
      </c>
      <c r="R347" t="s">
        <v>635</v>
      </c>
      <c r="S347" t="s">
        <v>10967</v>
      </c>
      <c r="T347" t="s">
        <v>10966</v>
      </c>
    </row>
    <row r="348" spans="1:20" x14ac:dyDescent="0.25">
      <c r="A348" t="s">
        <v>23</v>
      </c>
      <c r="B348" t="s">
        <v>24</v>
      </c>
      <c r="C348">
        <v>50</v>
      </c>
      <c r="D348">
        <v>1</v>
      </c>
      <c r="E348" t="s">
        <v>10964</v>
      </c>
      <c r="F348">
        <v>100</v>
      </c>
      <c r="G348">
        <v>0</v>
      </c>
      <c r="H348" t="s">
        <v>631</v>
      </c>
      <c r="I348" t="s">
        <v>10965</v>
      </c>
      <c r="J348" t="s">
        <v>1244</v>
      </c>
      <c r="K348" t="s">
        <v>634</v>
      </c>
      <c r="L348" t="s">
        <v>635</v>
      </c>
      <c r="M348" t="s">
        <v>10966</v>
      </c>
      <c r="N348" t="s">
        <v>634</v>
      </c>
      <c r="O348" t="s">
        <v>637</v>
      </c>
      <c r="P348" t="s">
        <v>22</v>
      </c>
      <c r="Q348" t="s">
        <v>638</v>
      </c>
      <c r="R348" t="s">
        <v>635</v>
      </c>
      <c r="S348" t="s">
        <v>10967</v>
      </c>
      <c r="T348" t="s">
        <v>10966</v>
      </c>
    </row>
    <row r="349" spans="1:20" x14ac:dyDescent="0.25">
      <c r="A349" t="s">
        <v>25</v>
      </c>
      <c r="B349" t="s">
        <v>26</v>
      </c>
      <c r="C349">
        <v>50</v>
      </c>
      <c r="D349">
        <v>1</v>
      </c>
      <c r="E349" t="s">
        <v>10964</v>
      </c>
      <c r="F349">
        <v>100</v>
      </c>
      <c r="G349">
        <v>0</v>
      </c>
      <c r="H349" t="s">
        <v>631</v>
      </c>
      <c r="I349" t="s">
        <v>10965</v>
      </c>
      <c r="J349" t="s">
        <v>1244</v>
      </c>
      <c r="K349" t="s">
        <v>634</v>
      </c>
      <c r="L349" t="s">
        <v>635</v>
      </c>
      <c r="M349" t="s">
        <v>10966</v>
      </c>
      <c r="N349" t="s">
        <v>634</v>
      </c>
      <c r="O349" t="s">
        <v>637</v>
      </c>
      <c r="P349" t="s">
        <v>22</v>
      </c>
      <c r="Q349" t="s">
        <v>638</v>
      </c>
      <c r="R349" t="s">
        <v>635</v>
      </c>
      <c r="S349" t="s">
        <v>10967</v>
      </c>
      <c r="T349" t="s">
        <v>10966</v>
      </c>
    </row>
    <row r="350" spans="1:20" x14ac:dyDescent="0.25">
      <c r="A350" t="s">
        <v>20</v>
      </c>
      <c r="B350" t="s">
        <v>21</v>
      </c>
      <c r="C350">
        <v>50</v>
      </c>
      <c r="D350">
        <v>1</v>
      </c>
      <c r="E350" t="s">
        <v>10968</v>
      </c>
      <c r="F350">
        <v>100</v>
      </c>
      <c r="G350">
        <v>0</v>
      </c>
      <c r="H350" t="s">
        <v>631</v>
      </c>
      <c r="I350" t="s">
        <v>10969</v>
      </c>
      <c r="J350" t="s">
        <v>3777</v>
      </c>
      <c r="K350" t="s">
        <v>634</v>
      </c>
      <c r="L350" t="s">
        <v>635</v>
      </c>
      <c r="M350" t="s">
        <v>10970</v>
      </c>
      <c r="N350" t="s">
        <v>634</v>
      </c>
      <c r="O350" t="s">
        <v>637</v>
      </c>
      <c r="P350" t="s">
        <v>22</v>
      </c>
      <c r="Q350" t="s">
        <v>638</v>
      </c>
      <c r="R350" t="s">
        <v>635</v>
      </c>
      <c r="S350" t="s">
        <v>10971</v>
      </c>
      <c r="T350" t="s">
        <v>10970</v>
      </c>
    </row>
    <row r="351" spans="1:20" x14ac:dyDescent="0.25">
      <c r="A351" t="s">
        <v>23</v>
      </c>
      <c r="B351" t="s">
        <v>24</v>
      </c>
      <c r="C351">
        <v>50</v>
      </c>
      <c r="D351">
        <v>1</v>
      </c>
      <c r="E351" t="s">
        <v>10968</v>
      </c>
      <c r="F351">
        <v>100</v>
      </c>
      <c r="G351">
        <v>0</v>
      </c>
      <c r="H351" t="s">
        <v>631</v>
      </c>
      <c r="I351" t="s">
        <v>10969</v>
      </c>
      <c r="J351" t="s">
        <v>3777</v>
      </c>
      <c r="K351" t="s">
        <v>634</v>
      </c>
      <c r="L351" t="s">
        <v>635</v>
      </c>
      <c r="M351" t="s">
        <v>10970</v>
      </c>
      <c r="N351" t="s">
        <v>634</v>
      </c>
      <c r="O351" t="s">
        <v>637</v>
      </c>
      <c r="P351" t="s">
        <v>22</v>
      </c>
      <c r="Q351" t="s">
        <v>638</v>
      </c>
      <c r="R351" t="s">
        <v>635</v>
      </c>
      <c r="S351" t="s">
        <v>10971</v>
      </c>
      <c r="T351" t="s">
        <v>10970</v>
      </c>
    </row>
    <row r="352" spans="1:20" x14ac:dyDescent="0.25">
      <c r="A352" t="s">
        <v>25</v>
      </c>
      <c r="B352" t="s">
        <v>26</v>
      </c>
      <c r="C352">
        <v>50</v>
      </c>
      <c r="D352">
        <v>1</v>
      </c>
      <c r="E352" t="s">
        <v>10968</v>
      </c>
      <c r="F352">
        <v>100</v>
      </c>
      <c r="G352">
        <v>0</v>
      </c>
      <c r="H352" t="s">
        <v>631</v>
      </c>
      <c r="I352" t="s">
        <v>10969</v>
      </c>
      <c r="J352" t="s">
        <v>3777</v>
      </c>
      <c r="K352" t="s">
        <v>634</v>
      </c>
      <c r="L352" t="s">
        <v>635</v>
      </c>
      <c r="M352" t="s">
        <v>10970</v>
      </c>
      <c r="N352" t="s">
        <v>634</v>
      </c>
      <c r="O352" t="s">
        <v>637</v>
      </c>
      <c r="P352" t="s">
        <v>22</v>
      </c>
      <c r="Q352" t="s">
        <v>638</v>
      </c>
      <c r="R352" t="s">
        <v>635</v>
      </c>
      <c r="S352" t="s">
        <v>10971</v>
      </c>
      <c r="T352" t="s">
        <v>10970</v>
      </c>
    </row>
    <row r="353" spans="1:20" x14ac:dyDescent="0.25">
      <c r="A353" t="s">
        <v>25</v>
      </c>
      <c r="B353" t="s">
        <v>26</v>
      </c>
      <c r="C353">
        <v>60</v>
      </c>
      <c r="D353">
        <v>3</v>
      </c>
      <c r="E353" t="s">
        <v>10972</v>
      </c>
      <c r="F353">
        <v>73.5</v>
      </c>
      <c r="G353">
        <v>0</v>
      </c>
      <c r="H353" t="s">
        <v>641</v>
      </c>
      <c r="I353" t="s">
        <v>10973</v>
      </c>
      <c r="J353" t="s">
        <v>10974</v>
      </c>
      <c r="K353" t="s">
        <v>858</v>
      </c>
      <c r="L353" t="s">
        <v>10975</v>
      </c>
      <c r="M353" t="s">
        <v>10970</v>
      </c>
      <c r="N353" t="s">
        <v>634</v>
      </c>
      <c r="O353" t="s">
        <v>689</v>
      </c>
      <c r="P353" t="s">
        <v>40</v>
      </c>
      <c r="Q353" t="s">
        <v>690</v>
      </c>
      <c r="R353" t="s">
        <v>635</v>
      </c>
      <c r="S353" t="s">
        <v>10976</v>
      </c>
      <c r="T353" t="s">
        <v>10970</v>
      </c>
    </row>
    <row r="354" spans="1:20" x14ac:dyDescent="0.25">
      <c r="A354" t="s">
        <v>37</v>
      </c>
      <c r="B354" t="s">
        <v>38</v>
      </c>
      <c r="C354">
        <v>66.666666666666671</v>
      </c>
      <c r="D354">
        <v>3</v>
      </c>
      <c r="E354" t="s">
        <v>10977</v>
      </c>
      <c r="F354">
        <v>100</v>
      </c>
      <c r="G354">
        <v>0</v>
      </c>
      <c r="H354" t="s">
        <v>631</v>
      </c>
      <c r="I354" t="s">
        <v>2929</v>
      </c>
      <c r="J354" t="s">
        <v>736</v>
      </c>
      <c r="K354" t="s">
        <v>634</v>
      </c>
      <c r="L354" t="s">
        <v>635</v>
      </c>
      <c r="M354" t="s">
        <v>10978</v>
      </c>
      <c r="N354" t="s">
        <v>634</v>
      </c>
      <c r="O354" t="s">
        <v>637</v>
      </c>
      <c r="P354" t="s">
        <v>22</v>
      </c>
      <c r="Q354" t="s">
        <v>638</v>
      </c>
      <c r="R354" t="s">
        <v>635</v>
      </c>
      <c r="S354" t="s">
        <v>10979</v>
      </c>
      <c r="T354" t="s">
        <v>10980</v>
      </c>
    </row>
    <row r="355" spans="1:20" x14ac:dyDescent="0.25">
      <c r="A355" t="s">
        <v>164</v>
      </c>
      <c r="B355" t="s">
        <v>165</v>
      </c>
      <c r="C355">
        <v>50</v>
      </c>
      <c r="D355">
        <v>6</v>
      </c>
      <c r="E355" t="s">
        <v>10981</v>
      </c>
      <c r="F355">
        <v>182</v>
      </c>
      <c r="G355">
        <v>0</v>
      </c>
      <c r="H355" t="s">
        <v>631</v>
      </c>
      <c r="I355" t="s">
        <v>10982</v>
      </c>
      <c r="J355" t="s">
        <v>1081</v>
      </c>
      <c r="K355" t="s">
        <v>634</v>
      </c>
      <c r="L355" t="s">
        <v>635</v>
      </c>
      <c r="M355" t="s">
        <v>10978</v>
      </c>
      <c r="N355" t="s">
        <v>634</v>
      </c>
      <c r="O355" t="s">
        <v>637</v>
      </c>
      <c r="P355" t="s">
        <v>22</v>
      </c>
      <c r="Q355" t="s">
        <v>638</v>
      </c>
      <c r="R355" t="s">
        <v>635</v>
      </c>
      <c r="S355" t="s">
        <v>10983</v>
      </c>
      <c r="T355" t="s">
        <v>10978</v>
      </c>
    </row>
    <row r="356" spans="1:20" x14ac:dyDescent="0.25">
      <c r="A356" t="s">
        <v>20</v>
      </c>
      <c r="B356" t="s">
        <v>21</v>
      </c>
      <c r="C356">
        <v>50</v>
      </c>
      <c r="D356">
        <v>1</v>
      </c>
      <c r="E356" t="s">
        <v>10984</v>
      </c>
      <c r="F356">
        <v>100</v>
      </c>
      <c r="G356">
        <v>0</v>
      </c>
      <c r="H356" t="s">
        <v>703</v>
      </c>
      <c r="I356" t="s">
        <v>10985</v>
      </c>
      <c r="J356" t="s">
        <v>3777</v>
      </c>
      <c r="K356" t="s">
        <v>634</v>
      </c>
      <c r="L356" t="s">
        <v>635</v>
      </c>
      <c r="M356" t="s">
        <v>10986</v>
      </c>
      <c r="N356" t="s">
        <v>634</v>
      </c>
      <c r="O356" t="s">
        <v>637</v>
      </c>
      <c r="P356" t="s">
        <v>22</v>
      </c>
      <c r="Q356" t="s">
        <v>638</v>
      </c>
      <c r="R356" t="s">
        <v>635</v>
      </c>
      <c r="S356" t="s">
        <v>10987</v>
      </c>
      <c r="T356" t="s">
        <v>10986</v>
      </c>
    </row>
    <row r="357" spans="1:20" x14ac:dyDescent="0.25">
      <c r="A357" t="s">
        <v>23</v>
      </c>
      <c r="B357" t="s">
        <v>24</v>
      </c>
      <c r="C357">
        <v>50</v>
      </c>
      <c r="D357">
        <v>1</v>
      </c>
      <c r="E357" t="s">
        <v>10984</v>
      </c>
      <c r="F357">
        <v>100</v>
      </c>
      <c r="G357">
        <v>0</v>
      </c>
      <c r="H357" t="s">
        <v>703</v>
      </c>
      <c r="I357" t="s">
        <v>10985</v>
      </c>
      <c r="J357" t="s">
        <v>3777</v>
      </c>
      <c r="K357" t="s">
        <v>634</v>
      </c>
      <c r="L357" t="s">
        <v>635</v>
      </c>
      <c r="M357" t="s">
        <v>10986</v>
      </c>
      <c r="N357" t="s">
        <v>634</v>
      </c>
      <c r="O357" t="s">
        <v>637</v>
      </c>
      <c r="P357" t="s">
        <v>22</v>
      </c>
      <c r="Q357" t="s">
        <v>638</v>
      </c>
      <c r="R357" t="s">
        <v>635</v>
      </c>
      <c r="S357" t="s">
        <v>10987</v>
      </c>
      <c r="T357" t="s">
        <v>10986</v>
      </c>
    </row>
    <row r="358" spans="1:20" x14ac:dyDescent="0.25">
      <c r="A358" t="s">
        <v>25</v>
      </c>
      <c r="B358" t="s">
        <v>26</v>
      </c>
      <c r="C358">
        <v>50</v>
      </c>
      <c r="D358">
        <v>1</v>
      </c>
      <c r="E358" t="s">
        <v>10984</v>
      </c>
      <c r="F358">
        <v>100</v>
      </c>
      <c r="G358">
        <v>0</v>
      </c>
      <c r="H358" t="s">
        <v>703</v>
      </c>
      <c r="I358" t="s">
        <v>10985</v>
      </c>
      <c r="J358" t="s">
        <v>3777</v>
      </c>
      <c r="K358" t="s">
        <v>634</v>
      </c>
      <c r="L358" t="s">
        <v>635</v>
      </c>
      <c r="M358" t="s">
        <v>10986</v>
      </c>
      <c r="N358" t="s">
        <v>634</v>
      </c>
      <c r="O358" t="s">
        <v>637</v>
      </c>
      <c r="P358" t="s">
        <v>22</v>
      </c>
      <c r="Q358" t="s">
        <v>638</v>
      </c>
      <c r="R358" t="s">
        <v>635</v>
      </c>
      <c r="S358" t="s">
        <v>10987</v>
      </c>
      <c r="T358" t="s">
        <v>10986</v>
      </c>
    </row>
    <row r="359" spans="1:20" x14ac:dyDescent="0.25">
      <c r="A359" t="s">
        <v>164</v>
      </c>
      <c r="B359" t="s">
        <v>165</v>
      </c>
      <c r="C359">
        <v>65</v>
      </c>
      <c r="D359">
        <v>9</v>
      </c>
      <c r="E359" t="s">
        <v>10988</v>
      </c>
      <c r="F359">
        <v>272.08999999999997</v>
      </c>
      <c r="G359">
        <v>0</v>
      </c>
      <c r="H359" t="s">
        <v>631</v>
      </c>
      <c r="I359" t="s">
        <v>10989</v>
      </c>
      <c r="J359" t="s">
        <v>814</v>
      </c>
      <c r="K359" t="s">
        <v>634</v>
      </c>
      <c r="L359" t="s">
        <v>635</v>
      </c>
      <c r="M359" t="s">
        <v>10990</v>
      </c>
      <c r="N359" t="s">
        <v>634</v>
      </c>
      <c r="O359" t="s">
        <v>637</v>
      </c>
      <c r="P359" t="s">
        <v>22</v>
      </c>
      <c r="Q359" t="s">
        <v>638</v>
      </c>
      <c r="R359" t="s">
        <v>635</v>
      </c>
      <c r="S359" t="s">
        <v>10991</v>
      </c>
      <c r="T359" t="s">
        <v>10992</v>
      </c>
    </row>
    <row r="360" spans="1:20" x14ac:dyDescent="0.25">
      <c r="A360" t="s">
        <v>25</v>
      </c>
      <c r="B360" t="s">
        <v>26</v>
      </c>
      <c r="C360">
        <v>45</v>
      </c>
      <c r="D360">
        <v>1</v>
      </c>
      <c r="E360" t="s">
        <v>10993</v>
      </c>
      <c r="F360">
        <v>45</v>
      </c>
      <c r="G360">
        <v>0</v>
      </c>
      <c r="H360" t="s">
        <v>641</v>
      </c>
      <c r="I360" t="s">
        <v>10994</v>
      </c>
      <c r="J360" t="s">
        <v>10995</v>
      </c>
      <c r="K360" t="s">
        <v>5908</v>
      </c>
      <c r="L360" t="s">
        <v>2974</v>
      </c>
      <c r="M360" t="s">
        <v>10956</v>
      </c>
      <c r="N360" t="s">
        <v>634</v>
      </c>
      <c r="O360" t="s">
        <v>647</v>
      </c>
      <c r="P360" t="s">
        <v>43</v>
      </c>
      <c r="Q360" t="s">
        <v>648</v>
      </c>
      <c r="R360" t="s">
        <v>635</v>
      </c>
      <c r="S360" t="s">
        <v>10996</v>
      </c>
      <c r="T360" t="s">
        <v>10997</v>
      </c>
    </row>
    <row r="361" spans="1:20" x14ac:dyDescent="0.25">
      <c r="A361" t="s">
        <v>164</v>
      </c>
      <c r="B361" t="s">
        <v>165</v>
      </c>
      <c r="C361">
        <v>40</v>
      </c>
      <c r="D361">
        <v>10</v>
      </c>
      <c r="E361" t="s">
        <v>10998</v>
      </c>
      <c r="F361">
        <v>340</v>
      </c>
      <c r="G361">
        <v>0</v>
      </c>
      <c r="H361" t="s">
        <v>631</v>
      </c>
      <c r="I361" t="s">
        <v>2348</v>
      </c>
      <c r="J361" t="s">
        <v>652</v>
      </c>
      <c r="K361" t="s">
        <v>634</v>
      </c>
      <c r="L361" t="s">
        <v>635</v>
      </c>
      <c r="M361" t="s">
        <v>10999</v>
      </c>
      <c r="N361" t="s">
        <v>634</v>
      </c>
      <c r="O361" t="s">
        <v>637</v>
      </c>
      <c r="P361" t="s">
        <v>22</v>
      </c>
      <c r="Q361" t="s">
        <v>638</v>
      </c>
      <c r="R361" t="s">
        <v>635</v>
      </c>
      <c r="S361" t="s">
        <v>11000</v>
      </c>
      <c r="T361" t="s">
        <v>10999</v>
      </c>
    </row>
    <row r="362" spans="1:20" x14ac:dyDescent="0.25">
      <c r="A362" t="s">
        <v>20</v>
      </c>
      <c r="B362" t="s">
        <v>21</v>
      </c>
      <c r="C362">
        <v>50</v>
      </c>
      <c r="D362">
        <v>1</v>
      </c>
      <c r="E362" t="s">
        <v>11001</v>
      </c>
      <c r="F362">
        <v>100</v>
      </c>
      <c r="G362">
        <v>0</v>
      </c>
      <c r="H362" t="s">
        <v>631</v>
      </c>
      <c r="I362" t="s">
        <v>11002</v>
      </c>
      <c r="J362" t="s">
        <v>1276</v>
      </c>
      <c r="K362" t="s">
        <v>634</v>
      </c>
      <c r="L362" t="s">
        <v>635</v>
      </c>
      <c r="M362" t="s">
        <v>11003</v>
      </c>
      <c r="N362" t="s">
        <v>634</v>
      </c>
      <c r="O362" t="s">
        <v>637</v>
      </c>
      <c r="P362" t="s">
        <v>22</v>
      </c>
      <c r="Q362" t="s">
        <v>638</v>
      </c>
      <c r="R362" t="s">
        <v>635</v>
      </c>
      <c r="S362" t="s">
        <v>11004</v>
      </c>
      <c r="T362" t="s">
        <v>11003</v>
      </c>
    </row>
    <row r="363" spans="1:20" x14ac:dyDescent="0.25">
      <c r="A363" t="s">
        <v>23</v>
      </c>
      <c r="B363" t="s">
        <v>24</v>
      </c>
      <c r="C363">
        <v>50</v>
      </c>
      <c r="D363">
        <v>1</v>
      </c>
      <c r="E363" t="s">
        <v>11001</v>
      </c>
      <c r="F363">
        <v>100</v>
      </c>
      <c r="G363">
        <v>0</v>
      </c>
      <c r="H363" t="s">
        <v>631</v>
      </c>
      <c r="I363" t="s">
        <v>11002</v>
      </c>
      <c r="J363" t="s">
        <v>1276</v>
      </c>
      <c r="K363" t="s">
        <v>634</v>
      </c>
      <c r="L363" t="s">
        <v>635</v>
      </c>
      <c r="M363" t="s">
        <v>11003</v>
      </c>
      <c r="N363" t="s">
        <v>634</v>
      </c>
      <c r="O363" t="s">
        <v>637</v>
      </c>
      <c r="P363" t="s">
        <v>22</v>
      </c>
      <c r="Q363" t="s">
        <v>638</v>
      </c>
      <c r="R363" t="s">
        <v>635</v>
      </c>
      <c r="S363" t="s">
        <v>11004</v>
      </c>
      <c r="T363" t="s">
        <v>11003</v>
      </c>
    </row>
    <row r="364" spans="1:20" x14ac:dyDescent="0.25">
      <c r="A364" t="s">
        <v>25</v>
      </c>
      <c r="B364" t="s">
        <v>26</v>
      </c>
      <c r="C364">
        <v>50</v>
      </c>
      <c r="D364">
        <v>1</v>
      </c>
      <c r="E364" t="s">
        <v>11001</v>
      </c>
      <c r="F364">
        <v>100</v>
      </c>
      <c r="G364">
        <v>0</v>
      </c>
      <c r="H364" t="s">
        <v>631</v>
      </c>
      <c r="I364" t="s">
        <v>11002</v>
      </c>
      <c r="J364" t="s">
        <v>1276</v>
      </c>
      <c r="K364" t="s">
        <v>634</v>
      </c>
      <c r="L364" t="s">
        <v>635</v>
      </c>
      <c r="M364" t="s">
        <v>11003</v>
      </c>
      <c r="N364" t="s">
        <v>634</v>
      </c>
      <c r="O364" t="s">
        <v>637</v>
      </c>
      <c r="P364" t="s">
        <v>22</v>
      </c>
      <c r="Q364" t="s">
        <v>638</v>
      </c>
      <c r="R364" t="s">
        <v>635</v>
      </c>
      <c r="S364" t="s">
        <v>11004</v>
      </c>
      <c r="T364" t="s">
        <v>11003</v>
      </c>
    </row>
    <row r="365" spans="1:20" x14ac:dyDescent="0.25">
      <c r="A365" t="s">
        <v>35</v>
      </c>
      <c r="B365" t="s">
        <v>36</v>
      </c>
      <c r="C365">
        <v>66.666666666666671</v>
      </c>
      <c r="D365">
        <v>3</v>
      </c>
      <c r="E365" t="s">
        <v>11005</v>
      </c>
      <c r="F365">
        <v>100</v>
      </c>
      <c r="G365">
        <v>0</v>
      </c>
      <c r="H365" t="s">
        <v>631</v>
      </c>
      <c r="I365" t="s">
        <v>11006</v>
      </c>
      <c r="J365" t="s">
        <v>1152</v>
      </c>
      <c r="K365" t="s">
        <v>634</v>
      </c>
      <c r="L365" t="s">
        <v>635</v>
      </c>
      <c r="M365" t="s">
        <v>11003</v>
      </c>
      <c r="N365" t="s">
        <v>634</v>
      </c>
      <c r="O365" t="s">
        <v>707</v>
      </c>
      <c r="P365" t="s">
        <v>22</v>
      </c>
      <c r="Q365" t="s">
        <v>638</v>
      </c>
      <c r="R365" t="s">
        <v>11007</v>
      </c>
      <c r="S365" t="s">
        <v>11008</v>
      </c>
      <c r="T365" t="s">
        <v>11003</v>
      </c>
    </row>
    <row r="366" spans="1:20" x14ac:dyDescent="0.25">
      <c r="A366" t="s">
        <v>39</v>
      </c>
      <c r="B366" t="s">
        <v>44</v>
      </c>
      <c r="C366">
        <v>79</v>
      </c>
      <c r="D366">
        <v>1</v>
      </c>
      <c r="E366" t="s">
        <v>11009</v>
      </c>
      <c r="F366">
        <v>79</v>
      </c>
      <c r="G366">
        <v>0</v>
      </c>
      <c r="H366" t="s">
        <v>641</v>
      </c>
      <c r="I366" t="s">
        <v>11010</v>
      </c>
      <c r="J366" t="s">
        <v>11011</v>
      </c>
      <c r="K366" t="s">
        <v>1599</v>
      </c>
      <c r="L366" t="s">
        <v>1368</v>
      </c>
      <c r="M366" t="s">
        <v>11012</v>
      </c>
      <c r="N366" t="s">
        <v>634</v>
      </c>
      <c r="O366" t="s">
        <v>894</v>
      </c>
      <c r="P366" t="s">
        <v>43</v>
      </c>
      <c r="Q366" t="s">
        <v>648</v>
      </c>
      <c r="R366" t="s">
        <v>635</v>
      </c>
      <c r="S366" t="s">
        <v>11013</v>
      </c>
      <c r="T366" t="s">
        <v>11014</v>
      </c>
    </row>
    <row r="367" spans="1:20" x14ac:dyDescent="0.25">
      <c r="A367" t="s">
        <v>20</v>
      </c>
      <c r="B367" t="s">
        <v>21</v>
      </c>
      <c r="C367">
        <v>50</v>
      </c>
      <c r="D367">
        <v>1</v>
      </c>
      <c r="E367" t="s">
        <v>11015</v>
      </c>
      <c r="F367">
        <v>100</v>
      </c>
      <c r="G367">
        <v>0</v>
      </c>
      <c r="H367" t="s">
        <v>631</v>
      </c>
      <c r="I367" t="s">
        <v>11016</v>
      </c>
      <c r="J367" t="s">
        <v>725</v>
      </c>
      <c r="K367" t="s">
        <v>634</v>
      </c>
      <c r="L367" t="s">
        <v>635</v>
      </c>
      <c r="M367" t="s">
        <v>11014</v>
      </c>
      <c r="N367" t="s">
        <v>634</v>
      </c>
      <c r="O367" t="s">
        <v>637</v>
      </c>
      <c r="P367" t="s">
        <v>22</v>
      </c>
      <c r="Q367" t="s">
        <v>638</v>
      </c>
      <c r="R367" t="s">
        <v>635</v>
      </c>
      <c r="S367" t="s">
        <v>11017</v>
      </c>
      <c r="T367" t="s">
        <v>11014</v>
      </c>
    </row>
    <row r="368" spans="1:20" x14ac:dyDescent="0.25">
      <c r="A368" t="s">
        <v>23</v>
      </c>
      <c r="B368" t="s">
        <v>24</v>
      </c>
      <c r="C368">
        <v>50</v>
      </c>
      <c r="D368">
        <v>1</v>
      </c>
      <c r="E368" t="s">
        <v>11015</v>
      </c>
      <c r="F368">
        <v>100</v>
      </c>
      <c r="G368">
        <v>0</v>
      </c>
      <c r="H368" t="s">
        <v>631</v>
      </c>
      <c r="I368" t="s">
        <v>11016</v>
      </c>
      <c r="J368" t="s">
        <v>725</v>
      </c>
      <c r="K368" t="s">
        <v>634</v>
      </c>
      <c r="L368" t="s">
        <v>635</v>
      </c>
      <c r="M368" t="s">
        <v>11014</v>
      </c>
      <c r="N368" t="s">
        <v>634</v>
      </c>
      <c r="O368" t="s">
        <v>637</v>
      </c>
      <c r="P368" t="s">
        <v>22</v>
      </c>
      <c r="Q368" t="s">
        <v>638</v>
      </c>
      <c r="R368" t="s">
        <v>635</v>
      </c>
      <c r="S368" t="s">
        <v>11017</v>
      </c>
      <c r="T368" t="s">
        <v>11014</v>
      </c>
    </row>
    <row r="369" spans="1:20" x14ac:dyDescent="0.25">
      <c r="A369" t="s">
        <v>25</v>
      </c>
      <c r="B369" t="s">
        <v>26</v>
      </c>
      <c r="C369">
        <v>50</v>
      </c>
      <c r="D369">
        <v>1</v>
      </c>
      <c r="E369" t="s">
        <v>11015</v>
      </c>
      <c r="F369">
        <v>100</v>
      </c>
      <c r="G369">
        <v>0</v>
      </c>
      <c r="H369" t="s">
        <v>631</v>
      </c>
      <c r="I369" t="s">
        <v>11016</v>
      </c>
      <c r="J369" t="s">
        <v>725</v>
      </c>
      <c r="K369" t="s">
        <v>634</v>
      </c>
      <c r="L369" t="s">
        <v>635</v>
      </c>
      <c r="M369" t="s">
        <v>11014</v>
      </c>
      <c r="N369" t="s">
        <v>634</v>
      </c>
      <c r="O369" t="s">
        <v>637</v>
      </c>
      <c r="P369" t="s">
        <v>22</v>
      </c>
      <c r="Q369" t="s">
        <v>638</v>
      </c>
      <c r="R369" t="s">
        <v>635</v>
      </c>
      <c r="S369" t="s">
        <v>11017</v>
      </c>
      <c r="T369" t="s">
        <v>11014</v>
      </c>
    </row>
    <row r="370" spans="1:20" x14ac:dyDescent="0.25">
      <c r="A370" t="s">
        <v>20</v>
      </c>
      <c r="B370" t="s">
        <v>21</v>
      </c>
      <c r="C370">
        <v>50</v>
      </c>
      <c r="D370">
        <v>1</v>
      </c>
      <c r="E370" t="s">
        <v>11018</v>
      </c>
      <c r="F370">
        <v>100</v>
      </c>
      <c r="G370">
        <v>0</v>
      </c>
      <c r="H370" t="s">
        <v>703</v>
      </c>
      <c r="I370" t="s">
        <v>11019</v>
      </c>
      <c r="J370" t="s">
        <v>705</v>
      </c>
      <c r="K370" t="s">
        <v>634</v>
      </c>
      <c r="L370" t="s">
        <v>635</v>
      </c>
      <c r="M370" t="s">
        <v>11020</v>
      </c>
      <c r="N370" t="s">
        <v>634</v>
      </c>
      <c r="O370" t="s">
        <v>707</v>
      </c>
      <c r="P370" t="s">
        <v>22</v>
      </c>
      <c r="Q370" t="s">
        <v>638</v>
      </c>
      <c r="R370" t="s">
        <v>635</v>
      </c>
      <c r="S370" t="s">
        <v>11021</v>
      </c>
      <c r="T370" t="s">
        <v>11020</v>
      </c>
    </row>
    <row r="371" spans="1:20" x14ac:dyDescent="0.25">
      <c r="A371" t="s">
        <v>23</v>
      </c>
      <c r="B371" t="s">
        <v>24</v>
      </c>
      <c r="C371">
        <v>50</v>
      </c>
      <c r="D371">
        <v>1</v>
      </c>
      <c r="E371" t="s">
        <v>11018</v>
      </c>
      <c r="F371">
        <v>100</v>
      </c>
      <c r="G371">
        <v>0</v>
      </c>
      <c r="H371" t="s">
        <v>703</v>
      </c>
      <c r="I371" t="s">
        <v>11019</v>
      </c>
      <c r="J371" t="s">
        <v>705</v>
      </c>
      <c r="K371" t="s">
        <v>634</v>
      </c>
      <c r="L371" t="s">
        <v>635</v>
      </c>
      <c r="M371" t="s">
        <v>11020</v>
      </c>
      <c r="N371" t="s">
        <v>634</v>
      </c>
      <c r="O371" t="s">
        <v>707</v>
      </c>
      <c r="P371" t="s">
        <v>22</v>
      </c>
      <c r="Q371" t="s">
        <v>638</v>
      </c>
      <c r="R371" t="s">
        <v>635</v>
      </c>
      <c r="S371" t="s">
        <v>11021</v>
      </c>
      <c r="T371" t="s">
        <v>11020</v>
      </c>
    </row>
    <row r="372" spans="1:20" x14ac:dyDescent="0.25">
      <c r="A372" t="s">
        <v>25</v>
      </c>
      <c r="B372" t="s">
        <v>26</v>
      </c>
      <c r="C372">
        <v>50</v>
      </c>
      <c r="D372">
        <v>1</v>
      </c>
      <c r="E372" t="s">
        <v>11018</v>
      </c>
      <c r="F372">
        <v>100</v>
      </c>
      <c r="G372">
        <v>0</v>
      </c>
      <c r="H372" t="s">
        <v>703</v>
      </c>
      <c r="I372" t="s">
        <v>11019</v>
      </c>
      <c r="J372" t="s">
        <v>705</v>
      </c>
      <c r="K372" t="s">
        <v>634</v>
      </c>
      <c r="L372" t="s">
        <v>635</v>
      </c>
      <c r="M372" t="s">
        <v>11020</v>
      </c>
      <c r="N372" t="s">
        <v>634</v>
      </c>
      <c r="O372" t="s">
        <v>707</v>
      </c>
      <c r="P372" t="s">
        <v>22</v>
      </c>
      <c r="Q372" t="s">
        <v>638</v>
      </c>
      <c r="R372" t="s">
        <v>635</v>
      </c>
      <c r="S372" t="s">
        <v>11021</v>
      </c>
      <c r="T372" t="s">
        <v>11020</v>
      </c>
    </row>
    <row r="373" spans="1:20" x14ac:dyDescent="0.25">
      <c r="A373" t="s">
        <v>20</v>
      </c>
      <c r="B373" t="s">
        <v>21</v>
      </c>
      <c r="C373">
        <v>50</v>
      </c>
      <c r="D373">
        <v>2</v>
      </c>
      <c r="E373" t="s">
        <v>11022</v>
      </c>
      <c r="F373">
        <v>200</v>
      </c>
      <c r="G373">
        <v>0</v>
      </c>
      <c r="H373" t="s">
        <v>631</v>
      </c>
      <c r="I373" t="s">
        <v>9493</v>
      </c>
      <c r="J373" t="s">
        <v>925</v>
      </c>
      <c r="K373" t="s">
        <v>634</v>
      </c>
      <c r="L373" t="s">
        <v>635</v>
      </c>
      <c r="M373" t="s">
        <v>11023</v>
      </c>
      <c r="N373" t="s">
        <v>634</v>
      </c>
      <c r="O373" t="s">
        <v>637</v>
      </c>
      <c r="P373" t="s">
        <v>22</v>
      </c>
      <c r="Q373" t="s">
        <v>638</v>
      </c>
      <c r="R373" t="s">
        <v>635</v>
      </c>
      <c r="S373" t="s">
        <v>11024</v>
      </c>
      <c r="T373" t="s">
        <v>11023</v>
      </c>
    </row>
    <row r="374" spans="1:20" x14ac:dyDescent="0.25">
      <c r="A374" t="s">
        <v>23</v>
      </c>
      <c r="B374" t="s">
        <v>24</v>
      </c>
      <c r="C374">
        <v>50</v>
      </c>
      <c r="D374">
        <v>2</v>
      </c>
      <c r="E374" t="s">
        <v>11022</v>
      </c>
      <c r="F374">
        <v>200</v>
      </c>
      <c r="G374">
        <v>0</v>
      </c>
      <c r="H374" t="s">
        <v>631</v>
      </c>
      <c r="I374" t="s">
        <v>9493</v>
      </c>
      <c r="J374" t="s">
        <v>925</v>
      </c>
      <c r="K374" t="s">
        <v>634</v>
      </c>
      <c r="L374" t="s">
        <v>635</v>
      </c>
      <c r="M374" t="s">
        <v>11023</v>
      </c>
      <c r="N374" t="s">
        <v>634</v>
      </c>
      <c r="O374" t="s">
        <v>637</v>
      </c>
      <c r="P374" t="s">
        <v>22</v>
      </c>
      <c r="Q374" t="s">
        <v>638</v>
      </c>
      <c r="R374" t="s">
        <v>635</v>
      </c>
      <c r="S374" t="s">
        <v>11024</v>
      </c>
      <c r="T374" t="s">
        <v>11023</v>
      </c>
    </row>
    <row r="375" spans="1:20" x14ac:dyDescent="0.25">
      <c r="A375" t="s">
        <v>25</v>
      </c>
      <c r="B375" t="s">
        <v>26</v>
      </c>
      <c r="C375">
        <v>50</v>
      </c>
      <c r="D375">
        <v>2</v>
      </c>
      <c r="E375" t="s">
        <v>11022</v>
      </c>
      <c r="F375">
        <v>200</v>
      </c>
      <c r="G375">
        <v>0</v>
      </c>
      <c r="H375" t="s">
        <v>631</v>
      </c>
      <c r="I375" t="s">
        <v>9493</v>
      </c>
      <c r="J375" t="s">
        <v>925</v>
      </c>
      <c r="K375" t="s">
        <v>634</v>
      </c>
      <c r="L375" t="s">
        <v>635</v>
      </c>
      <c r="M375" t="s">
        <v>11023</v>
      </c>
      <c r="N375" t="s">
        <v>634</v>
      </c>
      <c r="O375" t="s">
        <v>637</v>
      </c>
      <c r="P375" t="s">
        <v>22</v>
      </c>
      <c r="Q375" t="s">
        <v>638</v>
      </c>
      <c r="R375" t="s">
        <v>635</v>
      </c>
      <c r="S375" t="s">
        <v>11024</v>
      </c>
      <c r="T375" t="s">
        <v>11023</v>
      </c>
    </row>
    <row r="376" spans="1:20" x14ac:dyDescent="0.25">
      <c r="A376" t="s">
        <v>20</v>
      </c>
      <c r="B376" t="s">
        <v>21</v>
      </c>
      <c r="C376">
        <v>50</v>
      </c>
      <c r="D376">
        <v>1</v>
      </c>
      <c r="E376" t="s">
        <v>11025</v>
      </c>
      <c r="F376">
        <v>100</v>
      </c>
      <c r="G376">
        <v>0</v>
      </c>
      <c r="H376" t="s">
        <v>631</v>
      </c>
      <c r="I376" t="s">
        <v>9493</v>
      </c>
      <c r="J376" t="s">
        <v>925</v>
      </c>
      <c r="K376" t="s">
        <v>634</v>
      </c>
      <c r="L376" t="s">
        <v>635</v>
      </c>
      <c r="M376" t="s">
        <v>11023</v>
      </c>
      <c r="N376" t="s">
        <v>634</v>
      </c>
      <c r="O376" t="s">
        <v>637</v>
      </c>
      <c r="P376" t="s">
        <v>22</v>
      </c>
      <c r="Q376" t="s">
        <v>638</v>
      </c>
      <c r="R376" t="s">
        <v>635</v>
      </c>
      <c r="S376" t="s">
        <v>11026</v>
      </c>
      <c r="T376" t="s">
        <v>11023</v>
      </c>
    </row>
    <row r="377" spans="1:20" x14ac:dyDescent="0.25">
      <c r="A377" t="s">
        <v>23</v>
      </c>
      <c r="B377" t="s">
        <v>24</v>
      </c>
      <c r="C377">
        <v>50</v>
      </c>
      <c r="D377">
        <v>1</v>
      </c>
      <c r="E377" t="s">
        <v>11025</v>
      </c>
      <c r="F377">
        <v>100</v>
      </c>
      <c r="G377">
        <v>0</v>
      </c>
      <c r="H377" t="s">
        <v>631</v>
      </c>
      <c r="I377" t="s">
        <v>9493</v>
      </c>
      <c r="J377" t="s">
        <v>925</v>
      </c>
      <c r="K377" t="s">
        <v>634</v>
      </c>
      <c r="L377" t="s">
        <v>635</v>
      </c>
      <c r="M377" t="s">
        <v>11023</v>
      </c>
      <c r="N377" t="s">
        <v>634</v>
      </c>
      <c r="O377" t="s">
        <v>637</v>
      </c>
      <c r="P377" t="s">
        <v>22</v>
      </c>
      <c r="Q377" t="s">
        <v>638</v>
      </c>
      <c r="R377" t="s">
        <v>635</v>
      </c>
      <c r="S377" t="s">
        <v>11026</v>
      </c>
      <c r="T377" t="s">
        <v>11023</v>
      </c>
    </row>
    <row r="378" spans="1:20" x14ac:dyDescent="0.25">
      <c r="A378" t="s">
        <v>25</v>
      </c>
      <c r="B378" t="s">
        <v>26</v>
      </c>
      <c r="C378">
        <v>50</v>
      </c>
      <c r="D378">
        <v>1</v>
      </c>
      <c r="E378" t="s">
        <v>11025</v>
      </c>
      <c r="F378">
        <v>100</v>
      </c>
      <c r="G378">
        <v>0</v>
      </c>
      <c r="H378" t="s">
        <v>631</v>
      </c>
      <c r="I378" t="s">
        <v>9493</v>
      </c>
      <c r="J378" t="s">
        <v>925</v>
      </c>
      <c r="K378" t="s">
        <v>634</v>
      </c>
      <c r="L378" t="s">
        <v>635</v>
      </c>
      <c r="M378" t="s">
        <v>11023</v>
      </c>
      <c r="N378" t="s">
        <v>634</v>
      </c>
      <c r="O378" t="s">
        <v>637</v>
      </c>
      <c r="P378" t="s">
        <v>22</v>
      </c>
      <c r="Q378" t="s">
        <v>638</v>
      </c>
      <c r="R378" t="s">
        <v>635</v>
      </c>
      <c r="S378" t="s">
        <v>11026</v>
      </c>
      <c r="T378" t="s">
        <v>11023</v>
      </c>
    </row>
    <row r="379" spans="1:20" x14ac:dyDescent="0.25">
      <c r="A379" t="s">
        <v>39</v>
      </c>
      <c r="B379" t="s">
        <v>230</v>
      </c>
      <c r="C379">
        <v>77.099999999999994</v>
      </c>
      <c r="D379">
        <v>2</v>
      </c>
      <c r="E379" t="s">
        <v>11027</v>
      </c>
      <c r="F379">
        <v>161.19999999999999</v>
      </c>
      <c r="G379">
        <v>7</v>
      </c>
      <c r="H379" t="s">
        <v>1248</v>
      </c>
      <c r="I379" t="s">
        <v>11028</v>
      </c>
      <c r="J379" t="s">
        <v>11029</v>
      </c>
      <c r="K379" t="s">
        <v>11030</v>
      </c>
      <c r="L379" t="s">
        <v>11031</v>
      </c>
      <c r="M379" t="s">
        <v>11032</v>
      </c>
      <c r="N379" t="s">
        <v>634</v>
      </c>
      <c r="O379" t="s">
        <v>689</v>
      </c>
      <c r="P379" t="s">
        <v>40</v>
      </c>
      <c r="Q379" t="s">
        <v>690</v>
      </c>
      <c r="R379" t="s">
        <v>635</v>
      </c>
      <c r="S379" t="s">
        <v>634</v>
      </c>
      <c r="T379" t="s">
        <v>11032</v>
      </c>
    </row>
    <row r="380" spans="1:20" x14ac:dyDescent="0.25">
      <c r="A380" t="s">
        <v>20</v>
      </c>
      <c r="B380" t="s">
        <v>21</v>
      </c>
      <c r="C380">
        <v>50</v>
      </c>
      <c r="D380">
        <v>1</v>
      </c>
      <c r="E380" t="s">
        <v>11033</v>
      </c>
      <c r="F380">
        <v>100</v>
      </c>
      <c r="G380">
        <v>0</v>
      </c>
      <c r="H380" t="s">
        <v>631</v>
      </c>
      <c r="I380" t="s">
        <v>11034</v>
      </c>
      <c r="J380" t="s">
        <v>925</v>
      </c>
      <c r="K380" t="s">
        <v>634</v>
      </c>
      <c r="L380" t="s">
        <v>635</v>
      </c>
      <c r="M380" t="s">
        <v>11032</v>
      </c>
      <c r="N380" t="s">
        <v>634</v>
      </c>
      <c r="O380" t="s">
        <v>637</v>
      </c>
      <c r="P380" t="s">
        <v>22</v>
      </c>
      <c r="Q380" t="s">
        <v>638</v>
      </c>
      <c r="R380" t="s">
        <v>635</v>
      </c>
      <c r="S380" t="s">
        <v>11035</v>
      </c>
      <c r="T380" t="s">
        <v>11032</v>
      </c>
    </row>
    <row r="381" spans="1:20" x14ac:dyDescent="0.25">
      <c r="A381" t="s">
        <v>23</v>
      </c>
      <c r="B381" t="s">
        <v>24</v>
      </c>
      <c r="C381">
        <v>50</v>
      </c>
      <c r="D381">
        <v>1</v>
      </c>
      <c r="E381" t="s">
        <v>11033</v>
      </c>
      <c r="F381">
        <v>100</v>
      </c>
      <c r="G381">
        <v>0</v>
      </c>
      <c r="H381" t="s">
        <v>631</v>
      </c>
      <c r="I381" t="s">
        <v>11034</v>
      </c>
      <c r="J381" t="s">
        <v>925</v>
      </c>
      <c r="K381" t="s">
        <v>634</v>
      </c>
      <c r="L381" t="s">
        <v>635</v>
      </c>
      <c r="M381" t="s">
        <v>11032</v>
      </c>
      <c r="N381" t="s">
        <v>634</v>
      </c>
      <c r="O381" t="s">
        <v>637</v>
      </c>
      <c r="P381" t="s">
        <v>22</v>
      </c>
      <c r="Q381" t="s">
        <v>638</v>
      </c>
      <c r="R381" t="s">
        <v>635</v>
      </c>
      <c r="S381" t="s">
        <v>11035</v>
      </c>
      <c r="T381" t="s">
        <v>11032</v>
      </c>
    </row>
    <row r="382" spans="1:20" x14ac:dyDescent="0.25">
      <c r="A382" t="s">
        <v>25</v>
      </c>
      <c r="B382" t="s">
        <v>26</v>
      </c>
      <c r="C382">
        <v>50</v>
      </c>
      <c r="D382">
        <v>1</v>
      </c>
      <c r="E382" t="s">
        <v>11033</v>
      </c>
      <c r="F382">
        <v>100</v>
      </c>
      <c r="G382">
        <v>0</v>
      </c>
      <c r="H382" t="s">
        <v>631</v>
      </c>
      <c r="I382" t="s">
        <v>11034</v>
      </c>
      <c r="J382" t="s">
        <v>925</v>
      </c>
      <c r="K382" t="s">
        <v>634</v>
      </c>
      <c r="L382" t="s">
        <v>635</v>
      </c>
      <c r="M382" t="s">
        <v>11032</v>
      </c>
      <c r="N382" t="s">
        <v>634</v>
      </c>
      <c r="O382" t="s">
        <v>637</v>
      </c>
      <c r="P382" t="s">
        <v>22</v>
      </c>
      <c r="Q382" t="s">
        <v>638</v>
      </c>
      <c r="R382" t="s">
        <v>635</v>
      </c>
      <c r="S382" t="s">
        <v>11035</v>
      </c>
      <c r="T382" t="s">
        <v>11032</v>
      </c>
    </row>
    <row r="383" spans="1:20" x14ac:dyDescent="0.25">
      <c r="A383" t="s">
        <v>164</v>
      </c>
      <c r="B383" t="s">
        <v>165</v>
      </c>
      <c r="C383">
        <v>50</v>
      </c>
      <c r="D383">
        <v>6</v>
      </c>
      <c r="E383" t="s">
        <v>11036</v>
      </c>
      <c r="F383">
        <v>208</v>
      </c>
      <c r="G383">
        <v>8</v>
      </c>
      <c r="H383" t="s">
        <v>631</v>
      </c>
      <c r="I383" t="s">
        <v>11037</v>
      </c>
      <c r="J383" t="s">
        <v>834</v>
      </c>
      <c r="K383" t="s">
        <v>634</v>
      </c>
      <c r="L383" t="s">
        <v>635</v>
      </c>
      <c r="M383" t="s">
        <v>11038</v>
      </c>
      <c r="N383" t="s">
        <v>634</v>
      </c>
      <c r="O383" t="s">
        <v>637</v>
      </c>
      <c r="P383" t="s">
        <v>22</v>
      </c>
      <c r="Q383" t="s">
        <v>638</v>
      </c>
      <c r="R383" t="s">
        <v>635</v>
      </c>
      <c r="S383" t="s">
        <v>11039</v>
      </c>
      <c r="T383" t="s">
        <v>11040</v>
      </c>
    </row>
    <row r="384" spans="1:20" x14ac:dyDescent="0.25">
      <c r="A384" t="s">
        <v>164</v>
      </c>
      <c r="B384" t="s">
        <v>165</v>
      </c>
      <c r="C384">
        <v>33.333333333333336</v>
      </c>
      <c r="D384">
        <v>3</v>
      </c>
      <c r="E384" t="s">
        <v>11041</v>
      </c>
      <c r="F384">
        <v>150</v>
      </c>
      <c r="G384">
        <v>0</v>
      </c>
      <c r="H384" t="s">
        <v>631</v>
      </c>
      <c r="I384" t="s">
        <v>11042</v>
      </c>
      <c r="J384" t="s">
        <v>11043</v>
      </c>
      <c r="K384" t="s">
        <v>11044</v>
      </c>
      <c r="L384" t="s">
        <v>7599</v>
      </c>
      <c r="M384" t="s">
        <v>11045</v>
      </c>
      <c r="N384" t="s">
        <v>634</v>
      </c>
      <c r="O384" t="s">
        <v>894</v>
      </c>
      <c r="P384" t="s">
        <v>43</v>
      </c>
      <c r="Q384" t="s">
        <v>648</v>
      </c>
      <c r="R384" t="s">
        <v>635</v>
      </c>
      <c r="S384" t="s">
        <v>11046</v>
      </c>
      <c r="T384" t="s">
        <v>11045</v>
      </c>
    </row>
    <row r="385" spans="1:20" x14ac:dyDescent="0.25">
      <c r="A385" t="s">
        <v>39</v>
      </c>
      <c r="B385" t="s">
        <v>44</v>
      </c>
      <c r="C385">
        <v>98</v>
      </c>
      <c r="D385">
        <v>2</v>
      </c>
      <c r="E385" t="s">
        <v>11047</v>
      </c>
      <c r="F385">
        <v>196</v>
      </c>
      <c r="G385">
        <v>0</v>
      </c>
      <c r="H385" t="s">
        <v>631</v>
      </c>
      <c r="I385" t="s">
        <v>11042</v>
      </c>
      <c r="J385" t="s">
        <v>11043</v>
      </c>
      <c r="K385" t="s">
        <v>11044</v>
      </c>
      <c r="L385" t="s">
        <v>7599</v>
      </c>
      <c r="M385" t="s">
        <v>11045</v>
      </c>
      <c r="N385" t="s">
        <v>634</v>
      </c>
      <c r="O385" t="s">
        <v>894</v>
      </c>
      <c r="P385" t="s">
        <v>43</v>
      </c>
      <c r="Q385" t="s">
        <v>648</v>
      </c>
      <c r="R385" t="s">
        <v>635</v>
      </c>
      <c r="S385" t="s">
        <v>11048</v>
      </c>
      <c r="T385" t="s">
        <v>11049</v>
      </c>
    </row>
    <row r="386" spans="1:20" x14ac:dyDescent="0.25">
      <c r="A386" t="s">
        <v>20</v>
      </c>
      <c r="B386" t="s">
        <v>21</v>
      </c>
      <c r="C386">
        <v>50</v>
      </c>
      <c r="D386">
        <v>1</v>
      </c>
      <c r="E386" t="s">
        <v>11050</v>
      </c>
      <c r="F386">
        <v>150</v>
      </c>
      <c r="G386">
        <v>50</v>
      </c>
      <c r="H386" t="s">
        <v>703</v>
      </c>
      <c r="I386" t="s">
        <v>11051</v>
      </c>
      <c r="J386" t="s">
        <v>1032</v>
      </c>
      <c r="K386" t="s">
        <v>634</v>
      </c>
      <c r="L386" t="s">
        <v>635</v>
      </c>
      <c r="M386" t="s">
        <v>11052</v>
      </c>
      <c r="N386" t="s">
        <v>634</v>
      </c>
      <c r="O386" t="s">
        <v>637</v>
      </c>
      <c r="P386" t="s">
        <v>22</v>
      </c>
      <c r="Q386" t="s">
        <v>638</v>
      </c>
      <c r="R386" t="s">
        <v>635</v>
      </c>
      <c r="S386" t="s">
        <v>11053</v>
      </c>
      <c r="T386" t="s">
        <v>11052</v>
      </c>
    </row>
    <row r="387" spans="1:20" x14ac:dyDescent="0.25">
      <c r="A387" t="s">
        <v>23</v>
      </c>
      <c r="B387" t="s">
        <v>24</v>
      </c>
      <c r="C387">
        <v>50</v>
      </c>
      <c r="D387">
        <v>1</v>
      </c>
      <c r="E387" t="s">
        <v>11050</v>
      </c>
      <c r="F387">
        <v>150</v>
      </c>
      <c r="G387">
        <v>50</v>
      </c>
      <c r="H387" t="s">
        <v>703</v>
      </c>
      <c r="I387" t="s">
        <v>11051</v>
      </c>
      <c r="J387" t="s">
        <v>1032</v>
      </c>
      <c r="K387" t="s">
        <v>634</v>
      </c>
      <c r="L387" t="s">
        <v>635</v>
      </c>
      <c r="M387" t="s">
        <v>11052</v>
      </c>
      <c r="N387" t="s">
        <v>634</v>
      </c>
      <c r="O387" t="s">
        <v>637</v>
      </c>
      <c r="P387" t="s">
        <v>22</v>
      </c>
      <c r="Q387" t="s">
        <v>638</v>
      </c>
      <c r="R387" t="s">
        <v>635</v>
      </c>
      <c r="S387" t="s">
        <v>11053</v>
      </c>
      <c r="T387" t="s">
        <v>11052</v>
      </c>
    </row>
    <row r="388" spans="1:20" x14ac:dyDescent="0.25">
      <c r="A388" t="s">
        <v>25</v>
      </c>
      <c r="B388" t="s">
        <v>26</v>
      </c>
      <c r="C388">
        <v>50</v>
      </c>
      <c r="D388">
        <v>1</v>
      </c>
      <c r="E388" t="s">
        <v>11050</v>
      </c>
      <c r="F388">
        <v>150</v>
      </c>
      <c r="G388">
        <v>50</v>
      </c>
      <c r="H388" t="s">
        <v>703</v>
      </c>
      <c r="I388" t="s">
        <v>11051</v>
      </c>
      <c r="J388" t="s">
        <v>1032</v>
      </c>
      <c r="K388" t="s">
        <v>634</v>
      </c>
      <c r="L388" t="s">
        <v>635</v>
      </c>
      <c r="M388" t="s">
        <v>11052</v>
      </c>
      <c r="N388" t="s">
        <v>634</v>
      </c>
      <c r="O388" t="s">
        <v>637</v>
      </c>
      <c r="P388" t="s">
        <v>22</v>
      </c>
      <c r="Q388" t="s">
        <v>638</v>
      </c>
      <c r="R388" t="s">
        <v>635</v>
      </c>
      <c r="S388" t="s">
        <v>11053</v>
      </c>
      <c r="T388" t="s">
        <v>11052</v>
      </c>
    </row>
    <row r="389" spans="1:20" x14ac:dyDescent="0.25">
      <c r="A389" t="s">
        <v>257</v>
      </c>
      <c r="B389" t="s">
        <v>263</v>
      </c>
      <c r="C389">
        <v>139</v>
      </c>
      <c r="D389">
        <v>1</v>
      </c>
      <c r="E389" t="s">
        <v>11054</v>
      </c>
      <c r="F389">
        <v>215</v>
      </c>
      <c r="G389">
        <v>0</v>
      </c>
      <c r="H389" t="s">
        <v>641</v>
      </c>
      <c r="I389" t="s">
        <v>11055</v>
      </c>
      <c r="J389" t="s">
        <v>11056</v>
      </c>
      <c r="K389" t="s">
        <v>1713</v>
      </c>
      <c r="L389" t="s">
        <v>11057</v>
      </c>
      <c r="M389" t="s">
        <v>11058</v>
      </c>
      <c r="N389" t="s">
        <v>1120</v>
      </c>
      <c r="O389" t="s">
        <v>1121</v>
      </c>
      <c r="P389" t="s">
        <v>1122</v>
      </c>
      <c r="Q389" t="s">
        <v>638</v>
      </c>
      <c r="R389" t="s">
        <v>635</v>
      </c>
      <c r="S389" t="s">
        <v>11059</v>
      </c>
      <c r="T389" t="s">
        <v>11058</v>
      </c>
    </row>
    <row r="390" spans="1:20" x14ac:dyDescent="0.25">
      <c r="A390" t="s">
        <v>256</v>
      </c>
      <c r="B390" t="s">
        <v>262</v>
      </c>
      <c r="C390">
        <v>139</v>
      </c>
      <c r="D390">
        <v>1</v>
      </c>
      <c r="E390" t="s">
        <v>11054</v>
      </c>
      <c r="F390">
        <v>215</v>
      </c>
      <c r="G390">
        <v>0</v>
      </c>
      <c r="H390" t="s">
        <v>641</v>
      </c>
      <c r="I390" t="s">
        <v>11055</v>
      </c>
      <c r="J390" t="s">
        <v>11056</v>
      </c>
      <c r="K390" t="s">
        <v>1713</v>
      </c>
      <c r="L390" t="s">
        <v>11057</v>
      </c>
      <c r="M390" t="s">
        <v>11058</v>
      </c>
      <c r="N390" t="s">
        <v>1120</v>
      </c>
      <c r="O390" t="s">
        <v>1121</v>
      </c>
      <c r="P390" t="s">
        <v>1122</v>
      </c>
      <c r="Q390" t="s">
        <v>638</v>
      </c>
      <c r="R390" t="s">
        <v>635</v>
      </c>
      <c r="S390" t="s">
        <v>11059</v>
      </c>
      <c r="T390" t="s">
        <v>11058</v>
      </c>
    </row>
    <row r="391" spans="1:20" x14ac:dyDescent="0.25">
      <c r="A391" t="s">
        <v>20</v>
      </c>
      <c r="B391" t="s">
        <v>21</v>
      </c>
      <c r="C391">
        <v>50</v>
      </c>
      <c r="D391">
        <v>1</v>
      </c>
      <c r="E391" t="s">
        <v>11060</v>
      </c>
      <c r="F391">
        <v>100</v>
      </c>
      <c r="G391">
        <v>0</v>
      </c>
      <c r="H391" t="s">
        <v>631</v>
      </c>
      <c r="I391" t="s">
        <v>11061</v>
      </c>
      <c r="J391" t="s">
        <v>749</v>
      </c>
      <c r="K391" t="s">
        <v>634</v>
      </c>
      <c r="L391" t="s">
        <v>635</v>
      </c>
      <c r="M391" t="s">
        <v>11062</v>
      </c>
      <c r="N391" t="s">
        <v>634</v>
      </c>
      <c r="O391" t="s">
        <v>654</v>
      </c>
      <c r="P391" t="s">
        <v>22</v>
      </c>
      <c r="Q391" t="s">
        <v>655</v>
      </c>
      <c r="R391" t="s">
        <v>635</v>
      </c>
      <c r="S391" t="s">
        <v>11063</v>
      </c>
      <c r="T391" t="s">
        <v>11062</v>
      </c>
    </row>
    <row r="392" spans="1:20" x14ac:dyDescent="0.25">
      <c r="A392" t="s">
        <v>23</v>
      </c>
      <c r="B392" t="s">
        <v>24</v>
      </c>
      <c r="C392">
        <v>50</v>
      </c>
      <c r="D392">
        <v>1</v>
      </c>
      <c r="E392" t="s">
        <v>11060</v>
      </c>
      <c r="F392">
        <v>100</v>
      </c>
      <c r="G392">
        <v>0</v>
      </c>
      <c r="H392" t="s">
        <v>631</v>
      </c>
      <c r="I392" t="s">
        <v>11061</v>
      </c>
      <c r="J392" t="s">
        <v>749</v>
      </c>
      <c r="K392" t="s">
        <v>634</v>
      </c>
      <c r="L392" t="s">
        <v>635</v>
      </c>
      <c r="M392" t="s">
        <v>11062</v>
      </c>
      <c r="N392" t="s">
        <v>634</v>
      </c>
      <c r="O392" t="s">
        <v>654</v>
      </c>
      <c r="P392" t="s">
        <v>22</v>
      </c>
      <c r="Q392" t="s">
        <v>655</v>
      </c>
      <c r="R392" t="s">
        <v>635</v>
      </c>
      <c r="S392" t="s">
        <v>11063</v>
      </c>
      <c r="T392" t="s">
        <v>11062</v>
      </c>
    </row>
    <row r="393" spans="1:20" x14ac:dyDescent="0.25">
      <c r="A393" t="s">
        <v>25</v>
      </c>
      <c r="B393" t="s">
        <v>26</v>
      </c>
      <c r="C393">
        <v>50</v>
      </c>
      <c r="D393">
        <v>1</v>
      </c>
      <c r="E393" t="s">
        <v>11060</v>
      </c>
      <c r="F393">
        <v>100</v>
      </c>
      <c r="G393">
        <v>0</v>
      </c>
      <c r="H393" t="s">
        <v>631</v>
      </c>
      <c r="I393" t="s">
        <v>11061</v>
      </c>
      <c r="J393" t="s">
        <v>749</v>
      </c>
      <c r="K393" t="s">
        <v>634</v>
      </c>
      <c r="L393" t="s">
        <v>635</v>
      </c>
      <c r="M393" t="s">
        <v>11062</v>
      </c>
      <c r="N393" t="s">
        <v>634</v>
      </c>
      <c r="O393" t="s">
        <v>654</v>
      </c>
      <c r="P393" t="s">
        <v>22</v>
      </c>
      <c r="Q393" t="s">
        <v>655</v>
      </c>
      <c r="R393" t="s">
        <v>635</v>
      </c>
      <c r="S393" t="s">
        <v>11063</v>
      </c>
      <c r="T393" t="s">
        <v>11062</v>
      </c>
    </row>
    <row r="394" spans="1:20" x14ac:dyDescent="0.25">
      <c r="A394" t="s">
        <v>35</v>
      </c>
      <c r="B394" t="s">
        <v>36</v>
      </c>
      <c r="C394">
        <v>66.666666666666671</v>
      </c>
      <c r="D394">
        <v>3</v>
      </c>
      <c r="E394" t="s">
        <v>11064</v>
      </c>
      <c r="F394">
        <v>200</v>
      </c>
      <c r="G394">
        <v>0</v>
      </c>
      <c r="H394" t="s">
        <v>703</v>
      </c>
      <c r="I394" t="s">
        <v>11065</v>
      </c>
      <c r="J394" t="s">
        <v>800</v>
      </c>
      <c r="K394" t="s">
        <v>634</v>
      </c>
      <c r="L394" t="s">
        <v>635</v>
      </c>
      <c r="M394" t="s">
        <v>11066</v>
      </c>
      <c r="N394" t="s">
        <v>634</v>
      </c>
      <c r="O394" t="s">
        <v>654</v>
      </c>
      <c r="P394" t="s">
        <v>22</v>
      </c>
      <c r="Q394" t="s">
        <v>655</v>
      </c>
      <c r="R394" t="s">
        <v>635</v>
      </c>
      <c r="S394" t="s">
        <v>11067</v>
      </c>
      <c r="T394" t="s">
        <v>11062</v>
      </c>
    </row>
    <row r="395" spans="1:20" x14ac:dyDescent="0.25">
      <c r="A395" t="s">
        <v>20</v>
      </c>
      <c r="B395" t="s">
        <v>21</v>
      </c>
      <c r="C395">
        <v>50</v>
      </c>
      <c r="D395">
        <v>1</v>
      </c>
      <c r="E395" t="s">
        <v>11064</v>
      </c>
      <c r="F395">
        <v>200</v>
      </c>
      <c r="G395">
        <v>0</v>
      </c>
      <c r="H395" t="s">
        <v>703</v>
      </c>
      <c r="I395" t="s">
        <v>11065</v>
      </c>
      <c r="J395" t="s">
        <v>800</v>
      </c>
      <c r="K395" t="s">
        <v>634</v>
      </c>
      <c r="L395" t="s">
        <v>635</v>
      </c>
      <c r="M395" t="s">
        <v>11066</v>
      </c>
      <c r="N395" t="s">
        <v>634</v>
      </c>
      <c r="O395" t="s">
        <v>654</v>
      </c>
      <c r="P395" t="s">
        <v>22</v>
      </c>
      <c r="Q395" t="s">
        <v>655</v>
      </c>
      <c r="R395" t="s">
        <v>635</v>
      </c>
      <c r="S395" t="s">
        <v>11067</v>
      </c>
      <c r="T395" t="s">
        <v>11062</v>
      </c>
    </row>
    <row r="396" spans="1:20" x14ac:dyDescent="0.25">
      <c r="A396" t="s">
        <v>23</v>
      </c>
      <c r="B396" t="s">
        <v>24</v>
      </c>
      <c r="C396">
        <v>50</v>
      </c>
      <c r="D396">
        <v>1</v>
      </c>
      <c r="E396" t="s">
        <v>11064</v>
      </c>
      <c r="F396">
        <v>200</v>
      </c>
      <c r="G396">
        <v>0</v>
      </c>
      <c r="H396" t="s">
        <v>703</v>
      </c>
      <c r="I396" t="s">
        <v>11065</v>
      </c>
      <c r="J396" t="s">
        <v>800</v>
      </c>
      <c r="K396" t="s">
        <v>634</v>
      </c>
      <c r="L396" t="s">
        <v>635</v>
      </c>
      <c r="M396" t="s">
        <v>11066</v>
      </c>
      <c r="N396" t="s">
        <v>634</v>
      </c>
      <c r="O396" t="s">
        <v>654</v>
      </c>
      <c r="P396" t="s">
        <v>22</v>
      </c>
      <c r="Q396" t="s">
        <v>655</v>
      </c>
      <c r="R396" t="s">
        <v>635</v>
      </c>
      <c r="S396" t="s">
        <v>11067</v>
      </c>
      <c r="T396" t="s">
        <v>11066</v>
      </c>
    </row>
    <row r="397" spans="1:20" x14ac:dyDescent="0.25">
      <c r="A397" t="s">
        <v>25</v>
      </c>
      <c r="B397" t="s">
        <v>26</v>
      </c>
      <c r="C397">
        <v>50</v>
      </c>
      <c r="D397">
        <v>1</v>
      </c>
      <c r="E397" t="s">
        <v>11064</v>
      </c>
      <c r="F397">
        <v>200</v>
      </c>
      <c r="G397">
        <v>0</v>
      </c>
      <c r="H397" t="s">
        <v>703</v>
      </c>
      <c r="I397" t="s">
        <v>11065</v>
      </c>
      <c r="J397" t="s">
        <v>800</v>
      </c>
      <c r="K397" t="s">
        <v>634</v>
      </c>
      <c r="L397" t="s">
        <v>635</v>
      </c>
      <c r="M397" t="s">
        <v>11066</v>
      </c>
      <c r="N397" t="s">
        <v>634</v>
      </c>
      <c r="O397" t="s">
        <v>654</v>
      </c>
      <c r="P397" t="s">
        <v>22</v>
      </c>
      <c r="Q397" t="s">
        <v>655</v>
      </c>
      <c r="R397" t="s">
        <v>635</v>
      </c>
      <c r="S397" t="s">
        <v>11067</v>
      </c>
      <c r="T397" t="s">
        <v>11066</v>
      </c>
    </row>
    <row r="398" spans="1:20" x14ac:dyDescent="0.25">
      <c r="A398" t="s">
        <v>258</v>
      </c>
      <c r="B398" t="s">
        <v>1055</v>
      </c>
      <c r="C398">
        <v>103.55</v>
      </c>
      <c r="D398">
        <v>1</v>
      </c>
      <c r="E398" t="s">
        <v>11068</v>
      </c>
      <c r="F398">
        <v>110.55</v>
      </c>
      <c r="G398">
        <v>7</v>
      </c>
      <c r="H398" t="s">
        <v>641</v>
      </c>
      <c r="I398" t="s">
        <v>11069</v>
      </c>
      <c r="J398" t="s">
        <v>11070</v>
      </c>
      <c r="K398" t="s">
        <v>2237</v>
      </c>
      <c r="L398" t="s">
        <v>11071</v>
      </c>
      <c r="M398" t="s">
        <v>11066</v>
      </c>
      <c r="N398" t="s">
        <v>634</v>
      </c>
      <c r="O398" t="s">
        <v>689</v>
      </c>
      <c r="P398" t="s">
        <v>40</v>
      </c>
      <c r="Q398" t="s">
        <v>690</v>
      </c>
      <c r="R398" t="s">
        <v>635</v>
      </c>
      <c r="S398" t="s">
        <v>11072</v>
      </c>
      <c r="T398" t="s">
        <v>11066</v>
      </c>
    </row>
    <row r="399" spans="1:20" x14ac:dyDescent="0.25">
      <c r="A399" t="s">
        <v>257</v>
      </c>
      <c r="B399" t="s">
        <v>263</v>
      </c>
      <c r="C399">
        <v>139</v>
      </c>
      <c r="D399">
        <v>1</v>
      </c>
      <c r="E399" t="s">
        <v>11073</v>
      </c>
      <c r="F399">
        <v>215</v>
      </c>
      <c r="G399">
        <v>0</v>
      </c>
      <c r="H399" t="s">
        <v>641</v>
      </c>
      <c r="I399" t="s">
        <v>11074</v>
      </c>
      <c r="J399" t="s">
        <v>11075</v>
      </c>
      <c r="K399" t="s">
        <v>2237</v>
      </c>
      <c r="L399" t="s">
        <v>11076</v>
      </c>
      <c r="M399" t="s">
        <v>11077</v>
      </c>
      <c r="N399" t="s">
        <v>1120</v>
      </c>
      <c r="O399" t="s">
        <v>1121</v>
      </c>
      <c r="P399" t="s">
        <v>1122</v>
      </c>
      <c r="Q399" t="s">
        <v>638</v>
      </c>
      <c r="R399" t="s">
        <v>635</v>
      </c>
      <c r="S399" t="s">
        <v>11078</v>
      </c>
      <c r="T399" t="s">
        <v>11077</v>
      </c>
    </row>
    <row r="400" spans="1:20" x14ac:dyDescent="0.25">
      <c r="A400" t="s">
        <v>619</v>
      </c>
      <c r="B400" t="s">
        <v>620</v>
      </c>
      <c r="C400">
        <v>139</v>
      </c>
      <c r="D400">
        <v>1</v>
      </c>
      <c r="E400" t="s">
        <v>11073</v>
      </c>
      <c r="F400">
        <v>215</v>
      </c>
      <c r="G400">
        <v>0</v>
      </c>
      <c r="H400" t="s">
        <v>641</v>
      </c>
      <c r="I400" t="s">
        <v>11074</v>
      </c>
      <c r="J400" t="s">
        <v>11075</v>
      </c>
      <c r="K400" t="s">
        <v>2237</v>
      </c>
      <c r="L400" t="s">
        <v>11076</v>
      </c>
      <c r="M400" t="s">
        <v>11077</v>
      </c>
      <c r="N400" t="s">
        <v>1120</v>
      </c>
      <c r="O400" t="s">
        <v>1121</v>
      </c>
      <c r="P400" t="s">
        <v>1122</v>
      </c>
      <c r="Q400" t="s">
        <v>638</v>
      </c>
      <c r="R400" t="s">
        <v>635</v>
      </c>
      <c r="S400" t="s">
        <v>11078</v>
      </c>
      <c r="T400" t="s">
        <v>11077</v>
      </c>
    </row>
    <row r="401" spans="1:20" x14ac:dyDescent="0.25">
      <c r="A401" t="s">
        <v>133</v>
      </c>
      <c r="B401" t="s">
        <v>134</v>
      </c>
      <c r="C401">
        <v>12</v>
      </c>
      <c r="D401">
        <v>20</v>
      </c>
      <c r="E401" t="s">
        <v>11079</v>
      </c>
      <c r="F401">
        <v>252</v>
      </c>
      <c r="G401">
        <v>0</v>
      </c>
      <c r="H401" t="s">
        <v>641</v>
      </c>
      <c r="I401" t="s">
        <v>11080</v>
      </c>
      <c r="J401" t="s">
        <v>11081</v>
      </c>
      <c r="K401" t="s">
        <v>11082</v>
      </c>
      <c r="L401" t="s">
        <v>7661</v>
      </c>
      <c r="M401" t="s">
        <v>11083</v>
      </c>
      <c r="N401" t="s">
        <v>634</v>
      </c>
      <c r="O401" t="s">
        <v>894</v>
      </c>
      <c r="P401" t="s">
        <v>43</v>
      </c>
      <c r="Q401" t="s">
        <v>648</v>
      </c>
      <c r="R401" t="s">
        <v>635</v>
      </c>
      <c r="S401" t="s">
        <v>11084</v>
      </c>
      <c r="T401" t="s">
        <v>11085</v>
      </c>
    </row>
    <row r="402" spans="1:20" x14ac:dyDescent="0.25">
      <c r="A402" t="s">
        <v>39</v>
      </c>
      <c r="B402" t="s">
        <v>44</v>
      </c>
      <c r="C402">
        <v>75</v>
      </c>
      <c r="D402">
        <v>3</v>
      </c>
      <c r="E402" t="s">
        <v>11086</v>
      </c>
      <c r="F402">
        <v>217</v>
      </c>
      <c r="G402">
        <v>0</v>
      </c>
      <c r="H402" t="s">
        <v>641</v>
      </c>
      <c r="I402" t="s">
        <v>2971</v>
      </c>
      <c r="J402" t="s">
        <v>11087</v>
      </c>
      <c r="K402" t="s">
        <v>1667</v>
      </c>
      <c r="L402" t="s">
        <v>1965</v>
      </c>
      <c r="M402" t="s">
        <v>11088</v>
      </c>
      <c r="N402" t="s">
        <v>634</v>
      </c>
      <c r="O402" t="s">
        <v>894</v>
      </c>
      <c r="P402" t="s">
        <v>43</v>
      </c>
      <c r="Q402" t="s">
        <v>648</v>
      </c>
      <c r="R402" t="s">
        <v>635</v>
      </c>
      <c r="S402" t="s">
        <v>11089</v>
      </c>
      <c r="T402" t="s">
        <v>11090</v>
      </c>
    </row>
    <row r="403" spans="1:20" x14ac:dyDescent="0.25">
      <c r="A403" t="s">
        <v>20</v>
      </c>
      <c r="B403" t="s">
        <v>21</v>
      </c>
      <c r="C403">
        <v>50</v>
      </c>
      <c r="D403">
        <v>1</v>
      </c>
      <c r="E403" t="s">
        <v>11091</v>
      </c>
      <c r="F403">
        <v>100</v>
      </c>
      <c r="G403">
        <v>0</v>
      </c>
      <c r="H403" t="s">
        <v>703</v>
      </c>
      <c r="I403" t="s">
        <v>11092</v>
      </c>
      <c r="J403" t="s">
        <v>749</v>
      </c>
      <c r="K403" t="s">
        <v>634</v>
      </c>
      <c r="L403" t="s">
        <v>635</v>
      </c>
      <c r="M403" t="s">
        <v>11093</v>
      </c>
      <c r="N403" t="s">
        <v>634</v>
      </c>
      <c r="O403" t="s">
        <v>654</v>
      </c>
      <c r="P403" t="s">
        <v>22</v>
      </c>
      <c r="Q403" t="s">
        <v>655</v>
      </c>
      <c r="R403" t="s">
        <v>635</v>
      </c>
      <c r="S403" t="s">
        <v>11094</v>
      </c>
      <c r="T403" t="s">
        <v>11093</v>
      </c>
    </row>
    <row r="404" spans="1:20" x14ac:dyDescent="0.25">
      <c r="A404" t="s">
        <v>23</v>
      </c>
      <c r="B404" t="s">
        <v>24</v>
      </c>
      <c r="C404">
        <v>50</v>
      </c>
      <c r="D404">
        <v>1</v>
      </c>
      <c r="E404" t="s">
        <v>11091</v>
      </c>
      <c r="F404">
        <v>100</v>
      </c>
      <c r="G404">
        <v>0</v>
      </c>
      <c r="H404" t="s">
        <v>703</v>
      </c>
      <c r="I404" t="s">
        <v>11092</v>
      </c>
      <c r="J404" t="s">
        <v>749</v>
      </c>
      <c r="K404" t="s">
        <v>634</v>
      </c>
      <c r="L404" t="s">
        <v>635</v>
      </c>
      <c r="M404" t="s">
        <v>11093</v>
      </c>
      <c r="N404" t="s">
        <v>634</v>
      </c>
      <c r="O404" t="s">
        <v>654</v>
      </c>
      <c r="P404" t="s">
        <v>22</v>
      </c>
      <c r="Q404" t="s">
        <v>655</v>
      </c>
      <c r="R404" t="s">
        <v>635</v>
      </c>
      <c r="S404" t="s">
        <v>11094</v>
      </c>
      <c r="T404" t="s">
        <v>11093</v>
      </c>
    </row>
    <row r="405" spans="1:20" x14ac:dyDescent="0.25">
      <c r="A405" t="s">
        <v>25</v>
      </c>
      <c r="B405" t="s">
        <v>26</v>
      </c>
      <c r="C405">
        <v>50</v>
      </c>
      <c r="D405">
        <v>1</v>
      </c>
      <c r="E405" t="s">
        <v>11091</v>
      </c>
      <c r="F405">
        <v>100</v>
      </c>
      <c r="G405">
        <v>0</v>
      </c>
      <c r="H405" t="s">
        <v>703</v>
      </c>
      <c r="I405" t="s">
        <v>11092</v>
      </c>
      <c r="J405" t="s">
        <v>749</v>
      </c>
      <c r="K405" t="s">
        <v>634</v>
      </c>
      <c r="L405" t="s">
        <v>635</v>
      </c>
      <c r="M405" t="s">
        <v>11093</v>
      </c>
      <c r="N405" t="s">
        <v>634</v>
      </c>
      <c r="O405" t="s">
        <v>654</v>
      </c>
      <c r="P405" t="s">
        <v>22</v>
      </c>
      <c r="Q405" t="s">
        <v>655</v>
      </c>
      <c r="R405" t="s">
        <v>635</v>
      </c>
      <c r="S405" t="s">
        <v>11094</v>
      </c>
      <c r="T405" t="s">
        <v>11093</v>
      </c>
    </row>
    <row r="406" spans="1:20" x14ac:dyDescent="0.25">
      <c r="A406" t="s">
        <v>20</v>
      </c>
      <c r="B406" t="s">
        <v>21</v>
      </c>
      <c r="C406">
        <v>50</v>
      </c>
      <c r="D406">
        <v>1</v>
      </c>
      <c r="E406" t="s">
        <v>11095</v>
      </c>
      <c r="F406">
        <v>100</v>
      </c>
      <c r="G406">
        <v>0</v>
      </c>
      <c r="H406" t="s">
        <v>631</v>
      </c>
      <c r="I406" t="s">
        <v>11096</v>
      </c>
      <c r="J406" t="s">
        <v>749</v>
      </c>
      <c r="K406" t="s">
        <v>634</v>
      </c>
      <c r="L406" t="s">
        <v>635</v>
      </c>
      <c r="M406" t="s">
        <v>11097</v>
      </c>
      <c r="N406" t="s">
        <v>634</v>
      </c>
      <c r="O406" t="s">
        <v>637</v>
      </c>
      <c r="P406" t="s">
        <v>22</v>
      </c>
      <c r="Q406" t="s">
        <v>638</v>
      </c>
      <c r="R406" t="s">
        <v>635</v>
      </c>
      <c r="S406" t="s">
        <v>11098</v>
      </c>
      <c r="T406" t="s">
        <v>11097</v>
      </c>
    </row>
    <row r="407" spans="1:20" x14ac:dyDescent="0.25">
      <c r="A407" t="s">
        <v>23</v>
      </c>
      <c r="B407" t="s">
        <v>24</v>
      </c>
      <c r="C407">
        <v>50</v>
      </c>
      <c r="D407">
        <v>1</v>
      </c>
      <c r="E407" t="s">
        <v>11095</v>
      </c>
      <c r="F407">
        <v>100</v>
      </c>
      <c r="G407">
        <v>0</v>
      </c>
      <c r="H407" t="s">
        <v>631</v>
      </c>
      <c r="I407" t="s">
        <v>11096</v>
      </c>
      <c r="J407" t="s">
        <v>749</v>
      </c>
      <c r="K407" t="s">
        <v>634</v>
      </c>
      <c r="L407" t="s">
        <v>635</v>
      </c>
      <c r="M407" t="s">
        <v>11097</v>
      </c>
      <c r="N407" t="s">
        <v>634</v>
      </c>
      <c r="O407" t="s">
        <v>637</v>
      </c>
      <c r="P407" t="s">
        <v>22</v>
      </c>
      <c r="Q407" t="s">
        <v>638</v>
      </c>
      <c r="R407" t="s">
        <v>635</v>
      </c>
      <c r="S407" t="s">
        <v>11098</v>
      </c>
      <c r="T407" t="s">
        <v>11097</v>
      </c>
    </row>
    <row r="408" spans="1:20" x14ac:dyDescent="0.25">
      <c r="A408" t="s">
        <v>25</v>
      </c>
      <c r="B408" t="s">
        <v>26</v>
      </c>
      <c r="C408">
        <v>50</v>
      </c>
      <c r="D408">
        <v>1</v>
      </c>
      <c r="E408" t="s">
        <v>11095</v>
      </c>
      <c r="F408">
        <v>100</v>
      </c>
      <c r="G408">
        <v>0</v>
      </c>
      <c r="H408" t="s">
        <v>631</v>
      </c>
      <c r="I408" t="s">
        <v>11096</v>
      </c>
      <c r="J408" t="s">
        <v>749</v>
      </c>
      <c r="K408" t="s">
        <v>634</v>
      </c>
      <c r="L408" t="s">
        <v>635</v>
      </c>
      <c r="M408" t="s">
        <v>11097</v>
      </c>
      <c r="N408" t="s">
        <v>634</v>
      </c>
      <c r="O408" t="s">
        <v>637</v>
      </c>
      <c r="P408" t="s">
        <v>22</v>
      </c>
      <c r="Q408" t="s">
        <v>638</v>
      </c>
      <c r="R408" t="s">
        <v>635</v>
      </c>
      <c r="S408" t="s">
        <v>11098</v>
      </c>
      <c r="T408" t="s">
        <v>11097</v>
      </c>
    </row>
    <row r="409" spans="1:20" x14ac:dyDescent="0.25">
      <c r="A409" t="s">
        <v>20</v>
      </c>
      <c r="B409" t="s">
        <v>21</v>
      </c>
      <c r="C409">
        <v>50</v>
      </c>
      <c r="D409">
        <v>1</v>
      </c>
      <c r="E409" t="s">
        <v>11099</v>
      </c>
      <c r="F409">
        <v>100</v>
      </c>
      <c r="G409">
        <v>0</v>
      </c>
      <c r="H409" t="s">
        <v>703</v>
      </c>
      <c r="I409" t="s">
        <v>11100</v>
      </c>
      <c r="J409" t="s">
        <v>1446</v>
      </c>
      <c r="K409" t="s">
        <v>634</v>
      </c>
      <c r="L409" t="s">
        <v>635</v>
      </c>
      <c r="M409" t="s">
        <v>11101</v>
      </c>
      <c r="N409" t="s">
        <v>634</v>
      </c>
      <c r="O409" t="s">
        <v>637</v>
      </c>
      <c r="P409" t="s">
        <v>22</v>
      </c>
      <c r="Q409" t="s">
        <v>638</v>
      </c>
      <c r="R409" t="s">
        <v>635</v>
      </c>
      <c r="S409" t="s">
        <v>11102</v>
      </c>
      <c r="T409" t="s">
        <v>11101</v>
      </c>
    </row>
    <row r="410" spans="1:20" x14ac:dyDescent="0.25">
      <c r="A410" t="s">
        <v>23</v>
      </c>
      <c r="B410" t="s">
        <v>24</v>
      </c>
      <c r="C410">
        <v>50</v>
      </c>
      <c r="D410">
        <v>1</v>
      </c>
      <c r="E410" t="s">
        <v>11099</v>
      </c>
      <c r="F410">
        <v>100</v>
      </c>
      <c r="G410">
        <v>0</v>
      </c>
      <c r="H410" t="s">
        <v>703</v>
      </c>
      <c r="I410" t="s">
        <v>11100</v>
      </c>
      <c r="J410" t="s">
        <v>1446</v>
      </c>
      <c r="K410" t="s">
        <v>634</v>
      </c>
      <c r="L410" t="s">
        <v>635</v>
      </c>
      <c r="M410" t="s">
        <v>11101</v>
      </c>
      <c r="N410" t="s">
        <v>634</v>
      </c>
      <c r="O410" t="s">
        <v>637</v>
      </c>
      <c r="P410" t="s">
        <v>22</v>
      </c>
      <c r="Q410" t="s">
        <v>638</v>
      </c>
      <c r="R410" t="s">
        <v>635</v>
      </c>
      <c r="S410" t="s">
        <v>11102</v>
      </c>
      <c r="T410" t="s">
        <v>11101</v>
      </c>
    </row>
    <row r="411" spans="1:20" x14ac:dyDescent="0.25">
      <c r="A411" t="s">
        <v>25</v>
      </c>
      <c r="B411" t="s">
        <v>26</v>
      </c>
      <c r="C411">
        <v>50</v>
      </c>
      <c r="D411">
        <v>1</v>
      </c>
      <c r="E411" t="s">
        <v>11099</v>
      </c>
      <c r="F411">
        <v>100</v>
      </c>
      <c r="G411">
        <v>0</v>
      </c>
      <c r="H411" t="s">
        <v>703</v>
      </c>
      <c r="I411" t="s">
        <v>11100</v>
      </c>
      <c r="J411" t="s">
        <v>1446</v>
      </c>
      <c r="K411" t="s">
        <v>634</v>
      </c>
      <c r="L411" t="s">
        <v>635</v>
      </c>
      <c r="M411" t="s">
        <v>11101</v>
      </c>
      <c r="N411" t="s">
        <v>634</v>
      </c>
      <c r="O411" t="s">
        <v>637</v>
      </c>
      <c r="P411" t="s">
        <v>22</v>
      </c>
      <c r="Q411" t="s">
        <v>638</v>
      </c>
      <c r="R411" t="s">
        <v>635</v>
      </c>
      <c r="S411" t="s">
        <v>11102</v>
      </c>
      <c r="T411" t="s">
        <v>11101</v>
      </c>
    </row>
    <row r="412" spans="1:20" x14ac:dyDescent="0.25">
      <c r="A412" t="s">
        <v>116</v>
      </c>
      <c r="B412" t="s">
        <v>117</v>
      </c>
      <c r="C412">
        <v>10</v>
      </c>
      <c r="D412">
        <v>1</v>
      </c>
      <c r="E412" t="s">
        <v>11103</v>
      </c>
      <c r="F412">
        <v>225</v>
      </c>
      <c r="G412">
        <v>0</v>
      </c>
      <c r="H412" t="s">
        <v>641</v>
      </c>
      <c r="I412" t="s">
        <v>11104</v>
      </c>
      <c r="J412" t="s">
        <v>11105</v>
      </c>
      <c r="K412" t="s">
        <v>11106</v>
      </c>
      <c r="L412" t="s">
        <v>11107</v>
      </c>
      <c r="M412" t="s">
        <v>11108</v>
      </c>
      <c r="N412" t="s">
        <v>1120</v>
      </c>
      <c r="O412" t="s">
        <v>1642</v>
      </c>
      <c r="P412" t="s">
        <v>1122</v>
      </c>
      <c r="Q412" t="s">
        <v>1123</v>
      </c>
      <c r="R412" t="s">
        <v>635</v>
      </c>
      <c r="S412" t="s">
        <v>11109</v>
      </c>
      <c r="T412" t="s">
        <v>11110</v>
      </c>
    </row>
    <row r="413" spans="1:20" x14ac:dyDescent="0.25">
      <c r="A413" t="s">
        <v>257</v>
      </c>
      <c r="B413" t="s">
        <v>263</v>
      </c>
      <c r="C413">
        <v>139</v>
      </c>
      <c r="D413">
        <v>2</v>
      </c>
      <c r="E413" t="s">
        <v>11103</v>
      </c>
      <c r="F413">
        <v>225</v>
      </c>
      <c r="G413">
        <v>0</v>
      </c>
      <c r="H413" t="s">
        <v>641</v>
      </c>
      <c r="I413" t="s">
        <v>11104</v>
      </c>
      <c r="J413" t="s">
        <v>11105</v>
      </c>
      <c r="K413" t="s">
        <v>11106</v>
      </c>
      <c r="L413" t="s">
        <v>11107</v>
      </c>
      <c r="M413" t="s">
        <v>11108</v>
      </c>
      <c r="N413" t="s">
        <v>1120</v>
      </c>
      <c r="O413" t="s">
        <v>1642</v>
      </c>
      <c r="P413" t="s">
        <v>1122</v>
      </c>
      <c r="Q413" t="s">
        <v>1123</v>
      </c>
      <c r="R413" t="s">
        <v>635</v>
      </c>
      <c r="S413" t="s">
        <v>11109</v>
      </c>
      <c r="T413" t="s">
        <v>11110</v>
      </c>
    </row>
    <row r="414" spans="1:20" x14ac:dyDescent="0.25">
      <c r="A414" t="s">
        <v>39</v>
      </c>
      <c r="B414" t="s">
        <v>44</v>
      </c>
      <c r="C414">
        <v>75</v>
      </c>
      <c r="D414">
        <v>3</v>
      </c>
      <c r="E414" t="s">
        <v>11111</v>
      </c>
      <c r="F414">
        <v>217</v>
      </c>
      <c r="G414">
        <v>0</v>
      </c>
      <c r="H414" t="s">
        <v>641</v>
      </c>
      <c r="I414" t="s">
        <v>2022</v>
      </c>
      <c r="J414" t="s">
        <v>11112</v>
      </c>
      <c r="K414" t="s">
        <v>1667</v>
      </c>
      <c r="L414" t="s">
        <v>4087</v>
      </c>
      <c r="M414" t="s">
        <v>11113</v>
      </c>
      <c r="N414" t="s">
        <v>634</v>
      </c>
      <c r="O414" t="s">
        <v>894</v>
      </c>
      <c r="P414" t="s">
        <v>43</v>
      </c>
      <c r="Q414" t="s">
        <v>648</v>
      </c>
      <c r="R414" t="s">
        <v>635</v>
      </c>
      <c r="S414" t="s">
        <v>11114</v>
      </c>
      <c r="T414" t="s">
        <v>11110</v>
      </c>
    </row>
    <row r="415" spans="1:20" x14ac:dyDescent="0.25">
      <c r="A415" t="s">
        <v>39</v>
      </c>
      <c r="B415" t="s">
        <v>44</v>
      </c>
      <c r="C415">
        <v>75</v>
      </c>
      <c r="D415">
        <v>3</v>
      </c>
      <c r="E415" t="s">
        <v>11115</v>
      </c>
      <c r="F415">
        <v>217</v>
      </c>
      <c r="G415">
        <v>0</v>
      </c>
      <c r="H415" t="s">
        <v>641</v>
      </c>
      <c r="I415" t="s">
        <v>11116</v>
      </c>
      <c r="J415" t="s">
        <v>11117</v>
      </c>
      <c r="K415" t="s">
        <v>1667</v>
      </c>
      <c r="L415" t="s">
        <v>11118</v>
      </c>
      <c r="M415" t="s">
        <v>11113</v>
      </c>
      <c r="N415" t="s">
        <v>634</v>
      </c>
      <c r="O415" t="s">
        <v>894</v>
      </c>
      <c r="P415" t="s">
        <v>43</v>
      </c>
      <c r="Q415" t="s">
        <v>648</v>
      </c>
      <c r="R415" t="s">
        <v>635</v>
      </c>
      <c r="S415" t="s">
        <v>11119</v>
      </c>
      <c r="T415" t="s">
        <v>11110</v>
      </c>
    </row>
    <row r="416" spans="1:20" x14ac:dyDescent="0.25">
      <c r="A416" t="s">
        <v>20</v>
      </c>
      <c r="B416" t="s">
        <v>21</v>
      </c>
      <c r="C416">
        <v>50</v>
      </c>
      <c r="D416">
        <v>1</v>
      </c>
      <c r="E416" t="s">
        <v>11120</v>
      </c>
      <c r="F416">
        <v>138</v>
      </c>
      <c r="G416">
        <v>38</v>
      </c>
      <c r="H416" t="s">
        <v>631</v>
      </c>
      <c r="I416" t="s">
        <v>11121</v>
      </c>
      <c r="J416" t="s">
        <v>1976</v>
      </c>
      <c r="K416" t="s">
        <v>634</v>
      </c>
      <c r="L416" t="s">
        <v>635</v>
      </c>
      <c r="M416" t="s">
        <v>11122</v>
      </c>
      <c r="N416" t="s">
        <v>634</v>
      </c>
      <c r="O416" t="s">
        <v>637</v>
      </c>
      <c r="P416" t="s">
        <v>22</v>
      </c>
      <c r="Q416" t="s">
        <v>638</v>
      </c>
      <c r="R416" t="s">
        <v>635</v>
      </c>
      <c r="S416" t="s">
        <v>11123</v>
      </c>
      <c r="T416" t="s">
        <v>11122</v>
      </c>
    </row>
    <row r="417" spans="1:20" x14ac:dyDescent="0.25">
      <c r="A417" t="s">
        <v>23</v>
      </c>
      <c r="B417" t="s">
        <v>24</v>
      </c>
      <c r="C417">
        <v>50</v>
      </c>
      <c r="D417">
        <v>1</v>
      </c>
      <c r="E417" t="s">
        <v>11120</v>
      </c>
      <c r="F417">
        <v>138</v>
      </c>
      <c r="G417">
        <v>38</v>
      </c>
      <c r="H417" t="s">
        <v>631</v>
      </c>
      <c r="I417" t="s">
        <v>11121</v>
      </c>
      <c r="J417" t="s">
        <v>1976</v>
      </c>
      <c r="K417" t="s">
        <v>634</v>
      </c>
      <c r="L417" t="s">
        <v>635</v>
      </c>
      <c r="M417" t="s">
        <v>11122</v>
      </c>
      <c r="N417" t="s">
        <v>634</v>
      </c>
      <c r="O417" t="s">
        <v>637</v>
      </c>
      <c r="P417" t="s">
        <v>22</v>
      </c>
      <c r="Q417" t="s">
        <v>638</v>
      </c>
      <c r="R417" t="s">
        <v>635</v>
      </c>
      <c r="S417" t="s">
        <v>11123</v>
      </c>
      <c r="T417" t="s">
        <v>11122</v>
      </c>
    </row>
    <row r="418" spans="1:20" x14ac:dyDescent="0.25">
      <c r="A418" t="s">
        <v>25</v>
      </c>
      <c r="B418" t="s">
        <v>26</v>
      </c>
      <c r="C418">
        <v>50</v>
      </c>
      <c r="D418">
        <v>1</v>
      </c>
      <c r="E418" t="s">
        <v>11120</v>
      </c>
      <c r="F418">
        <v>138</v>
      </c>
      <c r="G418">
        <v>38</v>
      </c>
      <c r="H418" t="s">
        <v>631</v>
      </c>
      <c r="I418" t="s">
        <v>11121</v>
      </c>
      <c r="J418" t="s">
        <v>1976</v>
      </c>
      <c r="K418" t="s">
        <v>634</v>
      </c>
      <c r="L418" t="s">
        <v>635</v>
      </c>
      <c r="M418" t="s">
        <v>11122</v>
      </c>
      <c r="N418" t="s">
        <v>634</v>
      </c>
      <c r="O418" t="s">
        <v>637</v>
      </c>
      <c r="P418" t="s">
        <v>22</v>
      </c>
      <c r="Q418" t="s">
        <v>638</v>
      </c>
      <c r="R418" t="s">
        <v>635</v>
      </c>
      <c r="S418" t="s">
        <v>11123</v>
      </c>
      <c r="T418" t="s">
        <v>11122</v>
      </c>
    </row>
    <row r="419" spans="1:20" x14ac:dyDescent="0.25">
      <c r="A419" t="s">
        <v>39</v>
      </c>
      <c r="B419" t="s">
        <v>682</v>
      </c>
      <c r="C419">
        <v>25.8</v>
      </c>
      <c r="D419">
        <v>1</v>
      </c>
      <c r="E419" t="s">
        <v>11124</v>
      </c>
      <c r="F419">
        <v>32.799999999999997</v>
      </c>
      <c r="G419">
        <v>7</v>
      </c>
      <c r="H419" t="s">
        <v>641</v>
      </c>
      <c r="I419" t="s">
        <v>11125</v>
      </c>
      <c r="J419" t="s">
        <v>11126</v>
      </c>
      <c r="K419" t="s">
        <v>2206</v>
      </c>
      <c r="L419" t="s">
        <v>11127</v>
      </c>
      <c r="M419" t="s">
        <v>11110</v>
      </c>
      <c r="N419" t="s">
        <v>634</v>
      </c>
      <c r="O419" t="s">
        <v>689</v>
      </c>
      <c r="P419" t="s">
        <v>40</v>
      </c>
      <c r="Q419" t="s">
        <v>690</v>
      </c>
      <c r="R419" t="s">
        <v>635</v>
      </c>
      <c r="S419" t="s">
        <v>11128</v>
      </c>
      <c r="T419" t="s">
        <v>11129</v>
      </c>
    </row>
    <row r="420" spans="1:20" x14ac:dyDescent="0.25">
      <c r="A420" t="s">
        <v>39</v>
      </c>
      <c r="B420" t="s">
        <v>44</v>
      </c>
      <c r="C420">
        <v>100</v>
      </c>
      <c r="D420">
        <v>1</v>
      </c>
      <c r="E420" t="s">
        <v>11130</v>
      </c>
      <c r="F420">
        <v>299</v>
      </c>
      <c r="G420">
        <v>0</v>
      </c>
      <c r="H420" t="s">
        <v>641</v>
      </c>
      <c r="I420" t="s">
        <v>11131</v>
      </c>
      <c r="J420" t="s">
        <v>11132</v>
      </c>
      <c r="K420" t="s">
        <v>1639</v>
      </c>
      <c r="L420" t="s">
        <v>11133</v>
      </c>
      <c r="M420" t="s">
        <v>11134</v>
      </c>
      <c r="N420" t="s">
        <v>1120</v>
      </c>
      <c r="O420" t="s">
        <v>1121</v>
      </c>
      <c r="P420" t="s">
        <v>1122</v>
      </c>
      <c r="Q420" t="s">
        <v>638</v>
      </c>
      <c r="R420" t="s">
        <v>635</v>
      </c>
      <c r="S420" t="s">
        <v>11135</v>
      </c>
      <c r="T420" t="s">
        <v>11134</v>
      </c>
    </row>
    <row r="421" spans="1:20" x14ac:dyDescent="0.25">
      <c r="A421" t="s">
        <v>37</v>
      </c>
      <c r="B421" t="s">
        <v>38</v>
      </c>
      <c r="C421">
        <v>60</v>
      </c>
      <c r="D421">
        <v>1</v>
      </c>
      <c r="E421" t="s">
        <v>11130</v>
      </c>
      <c r="F421">
        <v>299</v>
      </c>
      <c r="G421">
        <v>0</v>
      </c>
      <c r="H421" t="s">
        <v>641</v>
      </c>
      <c r="I421" t="s">
        <v>11131</v>
      </c>
      <c r="J421" t="s">
        <v>11132</v>
      </c>
      <c r="K421" t="s">
        <v>1639</v>
      </c>
      <c r="L421" t="s">
        <v>11133</v>
      </c>
      <c r="M421" t="s">
        <v>11134</v>
      </c>
      <c r="N421" t="s">
        <v>1120</v>
      </c>
      <c r="O421" t="s">
        <v>1121</v>
      </c>
      <c r="P421" t="s">
        <v>1122</v>
      </c>
      <c r="Q421" t="s">
        <v>638</v>
      </c>
      <c r="R421" t="s">
        <v>635</v>
      </c>
      <c r="S421" t="s">
        <v>11135</v>
      </c>
      <c r="T421" t="s">
        <v>11134</v>
      </c>
    </row>
    <row r="422" spans="1:20" x14ac:dyDescent="0.25">
      <c r="A422" t="s">
        <v>35</v>
      </c>
      <c r="B422" t="s">
        <v>36</v>
      </c>
      <c r="C422">
        <v>50</v>
      </c>
      <c r="D422">
        <v>1</v>
      </c>
      <c r="E422" t="s">
        <v>11130</v>
      </c>
      <c r="F422">
        <v>299</v>
      </c>
      <c r="G422">
        <v>0</v>
      </c>
      <c r="H422" t="s">
        <v>641</v>
      </c>
      <c r="I422" t="s">
        <v>11131</v>
      </c>
      <c r="J422" t="s">
        <v>11132</v>
      </c>
      <c r="K422" t="s">
        <v>1639</v>
      </c>
      <c r="L422" t="s">
        <v>11133</v>
      </c>
      <c r="M422" t="s">
        <v>11134</v>
      </c>
      <c r="N422" t="s">
        <v>1120</v>
      </c>
      <c r="O422" t="s">
        <v>1121</v>
      </c>
      <c r="P422" t="s">
        <v>1122</v>
      </c>
      <c r="Q422" t="s">
        <v>638</v>
      </c>
      <c r="R422" t="s">
        <v>635</v>
      </c>
      <c r="S422" t="s">
        <v>11135</v>
      </c>
      <c r="T422" t="s">
        <v>11134</v>
      </c>
    </row>
    <row r="423" spans="1:20" x14ac:dyDescent="0.25">
      <c r="A423" t="s">
        <v>118</v>
      </c>
      <c r="B423" t="s">
        <v>91</v>
      </c>
      <c r="C423">
        <v>100</v>
      </c>
      <c r="D423">
        <v>1</v>
      </c>
      <c r="E423" t="s">
        <v>11130</v>
      </c>
      <c r="F423">
        <v>299</v>
      </c>
      <c r="G423">
        <v>0</v>
      </c>
      <c r="H423" t="s">
        <v>641</v>
      </c>
      <c r="I423" t="s">
        <v>11131</v>
      </c>
      <c r="J423" t="s">
        <v>11132</v>
      </c>
      <c r="K423" t="s">
        <v>1639</v>
      </c>
      <c r="L423" t="s">
        <v>11133</v>
      </c>
      <c r="M423" t="s">
        <v>11134</v>
      </c>
      <c r="N423" t="s">
        <v>1120</v>
      </c>
      <c r="O423" t="s">
        <v>1121</v>
      </c>
      <c r="P423" t="s">
        <v>1122</v>
      </c>
      <c r="Q423" t="s">
        <v>638</v>
      </c>
      <c r="R423" t="s">
        <v>635</v>
      </c>
      <c r="S423" t="s">
        <v>11135</v>
      </c>
      <c r="T423" t="s">
        <v>11134</v>
      </c>
    </row>
    <row r="424" spans="1:20" x14ac:dyDescent="0.25">
      <c r="A424" t="s">
        <v>39</v>
      </c>
      <c r="B424" t="s">
        <v>44</v>
      </c>
      <c r="C424">
        <v>75</v>
      </c>
      <c r="D424">
        <v>3</v>
      </c>
      <c r="E424" t="s">
        <v>11136</v>
      </c>
      <c r="F424">
        <v>217</v>
      </c>
      <c r="G424">
        <v>0</v>
      </c>
      <c r="H424" t="s">
        <v>641</v>
      </c>
      <c r="I424" t="s">
        <v>11137</v>
      </c>
      <c r="J424" t="s">
        <v>11138</v>
      </c>
      <c r="K424" t="s">
        <v>1667</v>
      </c>
      <c r="L424" t="s">
        <v>933</v>
      </c>
      <c r="M424" t="s">
        <v>11139</v>
      </c>
      <c r="N424" t="s">
        <v>634</v>
      </c>
      <c r="O424" t="s">
        <v>894</v>
      </c>
      <c r="P424" t="s">
        <v>43</v>
      </c>
      <c r="Q424" t="s">
        <v>648</v>
      </c>
      <c r="R424" t="s">
        <v>635</v>
      </c>
      <c r="S424" t="s">
        <v>11140</v>
      </c>
      <c r="T424" t="s">
        <v>11141</v>
      </c>
    </row>
    <row r="425" spans="1:20" x14ac:dyDescent="0.25">
      <c r="A425" t="s">
        <v>256</v>
      </c>
      <c r="B425" t="s">
        <v>262</v>
      </c>
      <c r="C425">
        <v>139</v>
      </c>
      <c r="D425">
        <v>2</v>
      </c>
      <c r="E425" t="s">
        <v>11142</v>
      </c>
      <c r="F425">
        <v>215</v>
      </c>
      <c r="G425">
        <v>0</v>
      </c>
      <c r="H425" t="s">
        <v>641</v>
      </c>
      <c r="I425" t="s">
        <v>11143</v>
      </c>
      <c r="J425" t="s">
        <v>11144</v>
      </c>
      <c r="K425" t="s">
        <v>2530</v>
      </c>
      <c r="L425" t="s">
        <v>11145</v>
      </c>
      <c r="M425" t="s">
        <v>11146</v>
      </c>
      <c r="N425" t="s">
        <v>1120</v>
      </c>
      <c r="O425" t="s">
        <v>1121</v>
      </c>
      <c r="P425" t="s">
        <v>1122</v>
      </c>
      <c r="Q425" t="s">
        <v>638</v>
      </c>
      <c r="R425" t="s">
        <v>635</v>
      </c>
      <c r="S425" t="s">
        <v>11147</v>
      </c>
      <c r="T425" t="s">
        <v>11146</v>
      </c>
    </row>
    <row r="426" spans="1:20" x14ac:dyDescent="0.25">
      <c r="A426" t="s">
        <v>20</v>
      </c>
      <c r="B426" t="s">
        <v>21</v>
      </c>
      <c r="C426">
        <v>50</v>
      </c>
      <c r="D426">
        <v>1</v>
      </c>
      <c r="E426" t="s">
        <v>11148</v>
      </c>
      <c r="F426">
        <v>100</v>
      </c>
      <c r="G426">
        <v>0</v>
      </c>
      <c r="H426" t="s">
        <v>703</v>
      </c>
      <c r="I426" t="s">
        <v>7354</v>
      </c>
      <c r="J426" t="s">
        <v>652</v>
      </c>
      <c r="K426" t="s">
        <v>634</v>
      </c>
      <c r="L426" t="s">
        <v>635</v>
      </c>
      <c r="M426" t="s">
        <v>11146</v>
      </c>
      <c r="N426" t="s">
        <v>634</v>
      </c>
      <c r="O426" t="s">
        <v>654</v>
      </c>
      <c r="P426" t="s">
        <v>22</v>
      </c>
      <c r="Q426" t="s">
        <v>655</v>
      </c>
      <c r="R426" t="s">
        <v>635</v>
      </c>
      <c r="S426" t="s">
        <v>11149</v>
      </c>
      <c r="T426" t="s">
        <v>11150</v>
      </c>
    </row>
    <row r="427" spans="1:20" x14ac:dyDescent="0.25">
      <c r="A427" t="s">
        <v>23</v>
      </c>
      <c r="B427" t="s">
        <v>24</v>
      </c>
      <c r="C427">
        <v>50</v>
      </c>
      <c r="D427">
        <v>1</v>
      </c>
      <c r="E427" t="s">
        <v>11148</v>
      </c>
      <c r="F427">
        <v>100</v>
      </c>
      <c r="G427">
        <v>0</v>
      </c>
      <c r="H427" t="s">
        <v>703</v>
      </c>
      <c r="I427" t="s">
        <v>7354</v>
      </c>
      <c r="J427" t="s">
        <v>652</v>
      </c>
      <c r="K427" t="s">
        <v>634</v>
      </c>
      <c r="L427" t="s">
        <v>635</v>
      </c>
      <c r="M427" t="s">
        <v>11146</v>
      </c>
      <c r="N427" t="s">
        <v>634</v>
      </c>
      <c r="O427" t="s">
        <v>654</v>
      </c>
      <c r="P427" t="s">
        <v>22</v>
      </c>
      <c r="Q427" t="s">
        <v>655</v>
      </c>
      <c r="R427" t="s">
        <v>635</v>
      </c>
      <c r="S427" t="s">
        <v>11149</v>
      </c>
      <c r="T427" t="s">
        <v>11150</v>
      </c>
    </row>
    <row r="428" spans="1:20" x14ac:dyDescent="0.25">
      <c r="A428" t="s">
        <v>25</v>
      </c>
      <c r="B428" t="s">
        <v>26</v>
      </c>
      <c r="C428">
        <v>50</v>
      </c>
      <c r="D428">
        <v>1</v>
      </c>
      <c r="E428" t="s">
        <v>11148</v>
      </c>
      <c r="F428">
        <v>100</v>
      </c>
      <c r="G428">
        <v>0</v>
      </c>
      <c r="H428" t="s">
        <v>703</v>
      </c>
      <c r="I428" t="s">
        <v>7354</v>
      </c>
      <c r="J428" t="s">
        <v>652</v>
      </c>
      <c r="K428" t="s">
        <v>634</v>
      </c>
      <c r="L428" t="s">
        <v>635</v>
      </c>
      <c r="M428" t="s">
        <v>11146</v>
      </c>
      <c r="N428" t="s">
        <v>634</v>
      </c>
      <c r="O428" t="s">
        <v>654</v>
      </c>
      <c r="P428" t="s">
        <v>22</v>
      </c>
      <c r="Q428" t="s">
        <v>655</v>
      </c>
      <c r="R428" t="s">
        <v>635</v>
      </c>
      <c r="S428" t="s">
        <v>11149</v>
      </c>
      <c r="T428" t="s">
        <v>11150</v>
      </c>
    </row>
    <row r="429" spans="1:20" x14ac:dyDescent="0.25">
      <c r="A429" t="s">
        <v>20</v>
      </c>
      <c r="B429" t="s">
        <v>21</v>
      </c>
      <c r="C429">
        <v>50</v>
      </c>
      <c r="D429">
        <v>1</v>
      </c>
      <c r="E429" t="s">
        <v>11151</v>
      </c>
      <c r="F429">
        <v>100</v>
      </c>
      <c r="G429">
        <v>0</v>
      </c>
      <c r="H429" t="s">
        <v>631</v>
      </c>
      <c r="I429" t="s">
        <v>11152</v>
      </c>
      <c r="J429" t="s">
        <v>917</v>
      </c>
      <c r="K429" t="s">
        <v>634</v>
      </c>
      <c r="L429" t="s">
        <v>635</v>
      </c>
      <c r="M429" t="s">
        <v>11150</v>
      </c>
      <c r="N429" t="s">
        <v>634</v>
      </c>
      <c r="O429" t="s">
        <v>654</v>
      </c>
      <c r="P429" t="s">
        <v>22</v>
      </c>
      <c r="Q429" t="s">
        <v>655</v>
      </c>
      <c r="R429" t="s">
        <v>635</v>
      </c>
      <c r="S429" t="s">
        <v>11153</v>
      </c>
      <c r="T429" t="s">
        <v>11150</v>
      </c>
    </row>
    <row r="430" spans="1:20" x14ac:dyDescent="0.25">
      <c r="A430" t="s">
        <v>23</v>
      </c>
      <c r="B430" t="s">
        <v>24</v>
      </c>
      <c r="C430">
        <v>50</v>
      </c>
      <c r="D430">
        <v>1</v>
      </c>
      <c r="E430" t="s">
        <v>11151</v>
      </c>
      <c r="F430">
        <v>100</v>
      </c>
      <c r="G430">
        <v>0</v>
      </c>
      <c r="H430" t="s">
        <v>631</v>
      </c>
      <c r="I430" t="s">
        <v>11152</v>
      </c>
      <c r="J430" t="s">
        <v>917</v>
      </c>
      <c r="K430" t="s">
        <v>634</v>
      </c>
      <c r="L430" t="s">
        <v>635</v>
      </c>
      <c r="M430" t="s">
        <v>11150</v>
      </c>
      <c r="N430" t="s">
        <v>634</v>
      </c>
      <c r="O430" t="s">
        <v>654</v>
      </c>
      <c r="P430" t="s">
        <v>22</v>
      </c>
      <c r="Q430" t="s">
        <v>655</v>
      </c>
      <c r="R430" t="s">
        <v>635</v>
      </c>
      <c r="S430" t="s">
        <v>11153</v>
      </c>
      <c r="T430" t="s">
        <v>11150</v>
      </c>
    </row>
    <row r="431" spans="1:20" x14ac:dyDescent="0.25">
      <c r="A431" t="s">
        <v>25</v>
      </c>
      <c r="B431" t="s">
        <v>26</v>
      </c>
      <c r="C431">
        <v>50</v>
      </c>
      <c r="D431">
        <v>1</v>
      </c>
      <c r="E431" t="s">
        <v>11151</v>
      </c>
      <c r="F431">
        <v>100</v>
      </c>
      <c r="G431">
        <v>0</v>
      </c>
      <c r="H431" t="s">
        <v>631</v>
      </c>
      <c r="I431" t="s">
        <v>11152</v>
      </c>
      <c r="J431" t="s">
        <v>917</v>
      </c>
      <c r="K431" t="s">
        <v>634</v>
      </c>
      <c r="L431" t="s">
        <v>635</v>
      </c>
      <c r="M431" t="s">
        <v>11150</v>
      </c>
      <c r="N431" t="s">
        <v>634</v>
      </c>
      <c r="O431" t="s">
        <v>654</v>
      </c>
      <c r="P431" t="s">
        <v>22</v>
      </c>
      <c r="Q431" t="s">
        <v>655</v>
      </c>
      <c r="R431" t="s">
        <v>635</v>
      </c>
      <c r="S431" t="s">
        <v>11153</v>
      </c>
      <c r="T431" t="s">
        <v>11150</v>
      </c>
    </row>
    <row r="432" spans="1:20" x14ac:dyDescent="0.25">
      <c r="A432" t="s">
        <v>39</v>
      </c>
      <c r="B432" t="s">
        <v>44</v>
      </c>
      <c r="C432">
        <v>66.333333333333329</v>
      </c>
      <c r="D432">
        <v>3</v>
      </c>
      <c r="E432" t="s">
        <v>11154</v>
      </c>
      <c r="F432">
        <v>220</v>
      </c>
      <c r="G432">
        <v>0</v>
      </c>
      <c r="H432" t="s">
        <v>703</v>
      </c>
      <c r="I432" t="s">
        <v>11155</v>
      </c>
      <c r="J432" t="s">
        <v>749</v>
      </c>
      <c r="K432" t="s">
        <v>634</v>
      </c>
      <c r="L432" t="s">
        <v>635</v>
      </c>
      <c r="M432" t="s">
        <v>11156</v>
      </c>
      <c r="N432" t="s">
        <v>634</v>
      </c>
      <c r="O432" t="s">
        <v>637</v>
      </c>
      <c r="P432" t="s">
        <v>22</v>
      </c>
      <c r="Q432" t="s">
        <v>638</v>
      </c>
      <c r="R432" t="s">
        <v>635</v>
      </c>
      <c r="S432" t="s">
        <v>11157</v>
      </c>
      <c r="T432" t="s">
        <v>11156</v>
      </c>
    </row>
    <row r="433" spans="1:20" x14ac:dyDescent="0.25">
      <c r="A433" t="s">
        <v>20</v>
      </c>
      <c r="B433" t="s">
        <v>21</v>
      </c>
      <c r="C433">
        <v>50</v>
      </c>
      <c r="D433">
        <v>1</v>
      </c>
      <c r="E433" t="s">
        <v>11158</v>
      </c>
      <c r="F433">
        <v>100</v>
      </c>
      <c r="G433">
        <v>0</v>
      </c>
      <c r="H433" t="s">
        <v>631</v>
      </c>
      <c r="I433" t="s">
        <v>11159</v>
      </c>
      <c r="J433" t="s">
        <v>1276</v>
      </c>
      <c r="K433" t="s">
        <v>634</v>
      </c>
      <c r="L433" t="s">
        <v>635</v>
      </c>
      <c r="M433" t="s">
        <v>11156</v>
      </c>
      <c r="N433" t="s">
        <v>634</v>
      </c>
      <c r="O433" t="s">
        <v>637</v>
      </c>
      <c r="P433" t="s">
        <v>22</v>
      </c>
      <c r="Q433" t="s">
        <v>638</v>
      </c>
      <c r="R433" t="s">
        <v>635</v>
      </c>
      <c r="S433" t="s">
        <v>11160</v>
      </c>
      <c r="T433" t="s">
        <v>11156</v>
      </c>
    </row>
    <row r="434" spans="1:20" x14ac:dyDescent="0.25">
      <c r="A434" t="s">
        <v>23</v>
      </c>
      <c r="B434" t="s">
        <v>24</v>
      </c>
      <c r="C434">
        <v>50</v>
      </c>
      <c r="D434">
        <v>1</v>
      </c>
      <c r="E434" t="s">
        <v>11158</v>
      </c>
      <c r="F434">
        <v>100</v>
      </c>
      <c r="G434">
        <v>0</v>
      </c>
      <c r="H434" t="s">
        <v>631</v>
      </c>
      <c r="I434" t="s">
        <v>11159</v>
      </c>
      <c r="J434" t="s">
        <v>1276</v>
      </c>
      <c r="K434" t="s">
        <v>634</v>
      </c>
      <c r="L434" t="s">
        <v>635</v>
      </c>
      <c r="M434" t="s">
        <v>11156</v>
      </c>
      <c r="N434" t="s">
        <v>634</v>
      </c>
      <c r="O434" t="s">
        <v>637</v>
      </c>
      <c r="P434" t="s">
        <v>22</v>
      </c>
      <c r="Q434" t="s">
        <v>638</v>
      </c>
      <c r="R434" t="s">
        <v>635</v>
      </c>
      <c r="S434" t="s">
        <v>11160</v>
      </c>
      <c r="T434" t="s">
        <v>11156</v>
      </c>
    </row>
    <row r="435" spans="1:20" x14ac:dyDescent="0.25">
      <c r="A435" t="s">
        <v>25</v>
      </c>
      <c r="B435" t="s">
        <v>26</v>
      </c>
      <c r="C435">
        <v>50</v>
      </c>
      <c r="D435">
        <v>1</v>
      </c>
      <c r="E435" t="s">
        <v>11158</v>
      </c>
      <c r="F435">
        <v>100</v>
      </c>
      <c r="G435">
        <v>0</v>
      </c>
      <c r="H435" t="s">
        <v>631</v>
      </c>
      <c r="I435" t="s">
        <v>11159</v>
      </c>
      <c r="J435" t="s">
        <v>1276</v>
      </c>
      <c r="K435" t="s">
        <v>634</v>
      </c>
      <c r="L435" t="s">
        <v>635</v>
      </c>
      <c r="M435" t="s">
        <v>11156</v>
      </c>
      <c r="N435" t="s">
        <v>634</v>
      </c>
      <c r="O435" t="s">
        <v>637</v>
      </c>
      <c r="P435" t="s">
        <v>22</v>
      </c>
      <c r="Q435" t="s">
        <v>638</v>
      </c>
      <c r="R435" t="s">
        <v>635</v>
      </c>
      <c r="S435" t="s">
        <v>11160</v>
      </c>
      <c r="T435" t="s">
        <v>11156</v>
      </c>
    </row>
    <row r="436" spans="1:20" x14ac:dyDescent="0.25">
      <c r="A436" t="s">
        <v>20</v>
      </c>
      <c r="B436" t="s">
        <v>21</v>
      </c>
      <c r="C436">
        <v>50</v>
      </c>
      <c r="D436">
        <v>1</v>
      </c>
      <c r="E436" t="s">
        <v>11161</v>
      </c>
      <c r="F436">
        <v>100</v>
      </c>
      <c r="G436">
        <v>0</v>
      </c>
      <c r="H436" t="s">
        <v>631</v>
      </c>
      <c r="I436" t="s">
        <v>11162</v>
      </c>
      <c r="J436" t="s">
        <v>1373</v>
      </c>
      <c r="K436" t="s">
        <v>634</v>
      </c>
      <c r="L436" t="s">
        <v>635</v>
      </c>
      <c r="M436" t="s">
        <v>11163</v>
      </c>
      <c r="N436" t="s">
        <v>634</v>
      </c>
      <c r="O436" t="s">
        <v>637</v>
      </c>
      <c r="P436" t="s">
        <v>22</v>
      </c>
      <c r="Q436" t="s">
        <v>638</v>
      </c>
      <c r="R436" t="s">
        <v>635</v>
      </c>
      <c r="S436" t="s">
        <v>11164</v>
      </c>
      <c r="T436" t="s">
        <v>11163</v>
      </c>
    </row>
    <row r="437" spans="1:20" x14ac:dyDescent="0.25">
      <c r="A437" t="s">
        <v>23</v>
      </c>
      <c r="B437" t="s">
        <v>24</v>
      </c>
      <c r="C437">
        <v>50</v>
      </c>
      <c r="D437">
        <v>1</v>
      </c>
      <c r="E437" t="s">
        <v>11161</v>
      </c>
      <c r="F437">
        <v>100</v>
      </c>
      <c r="G437">
        <v>0</v>
      </c>
      <c r="H437" t="s">
        <v>631</v>
      </c>
      <c r="I437" t="s">
        <v>11162</v>
      </c>
      <c r="J437" t="s">
        <v>1373</v>
      </c>
      <c r="K437" t="s">
        <v>634</v>
      </c>
      <c r="L437" t="s">
        <v>635</v>
      </c>
      <c r="M437" t="s">
        <v>11163</v>
      </c>
      <c r="N437" t="s">
        <v>634</v>
      </c>
      <c r="O437" t="s">
        <v>637</v>
      </c>
      <c r="P437" t="s">
        <v>22</v>
      </c>
      <c r="Q437" t="s">
        <v>638</v>
      </c>
      <c r="R437" t="s">
        <v>635</v>
      </c>
      <c r="S437" t="s">
        <v>11164</v>
      </c>
      <c r="T437" t="s">
        <v>11163</v>
      </c>
    </row>
    <row r="438" spans="1:20" x14ac:dyDescent="0.25">
      <c r="A438" t="s">
        <v>25</v>
      </c>
      <c r="B438" t="s">
        <v>26</v>
      </c>
      <c r="C438">
        <v>50</v>
      </c>
      <c r="D438">
        <v>1</v>
      </c>
      <c r="E438" t="s">
        <v>11161</v>
      </c>
      <c r="F438">
        <v>100</v>
      </c>
      <c r="G438">
        <v>0</v>
      </c>
      <c r="H438" t="s">
        <v>631</v>
      </c>
      <c r="I438" t="s">
        <v>11162</v>
      </c>
      <c r="J438" t="s">
        <v>1373</v>
      </c>
      <c r="K438" t="s">
        <v>634</v>
      </c>
      <c r="L438" t="s">
        <v>635</v>
      </c>
      <c r="M438" t="s">
        <v>11163</v>
      </c>
      <c r="N438" t="s">
        <v>634</v>
      </c>
      <c r="O438" t="s">
        <v>637</v>
      </c>
      <c r="P438" t="s">
        <v>22</v>
      </c>
      <c r="Q438" t="s">
        <v>638</v>
      </c>
      <c r="R438" t="s">
        <v>635</v>
      </c>
      <c r="S438" t="s">
        <v>11164</v>
      </c>
      <c r="T438" t="s">
        <v>11163</v>
      </c>
    </row>
    <row r="439" spans="1:20" x14ac:dyDescent="0.25">
      <c r="A439" t="s">
        <v>164</v>
      </c>
      <c r="B439" t="s">
        <v>165</v>
      </c>
      <c r="C439">
        <v>50</v>
      </c>
      <c r="D439">
        <v>6</v>
      </c>
      <c r="E439" t="s">
        <v>11165</v>
      </c>
      <c r="F439">
        <v>235</v>
      </c>
      <c r="G439">
        <v>35</v>
      </c>
      <c r="H439" t="s">
        <v>631</v>
      </c>
      <c r="I439" t="s">
        <v>11166</v>
      </c>
      <c r="J439" t="s">
        <v>705</v>
      </c>
      <c r="K439" t="s">
        <v>634</v>
      </c>
      <c r="L439" t="s">
        <v>635</v>
      </c>
      <c r="M439" t="s">
        <v>11167</v>
      </c>
      <c r="N439" t="s">
        <v>634</v>
      </c>
      <c r="O439" t="s">
        <v>707</v>
      </c>
      <c r="P439" t="s">
        <v>22</v>
      </c>
      <c r="Q439" t="s">
        <v>638</v>
      </c>
      <c r="R439" t="s">
        <v>635</v>
      </c>
      <c r="S439" t="s">
        <v>11168</v>
      </c>
      <c r="T439" t="s">
        <v>11167</v>
      </c>
    </row>
    <row r="440" spans="1:20" x14ac:dyDescent="0.25">
      <c r="A440" t="s">
        <v>20</v>
      </c>
      <c r="B440" t="s">
        <v>21</v>
      </c>
      <c r="C440">
        <v>50</v>
      </c>
      <c r="D440">
        <v>1</v>
      </c>
      <c r="E440" t="s">
        <v>11169</v>
      </c>
      <c r="F440">
        <v>100</v>
      </c>
      <c r="G440">
        <v>0</v>
      </c>
      <c r="H440" t="s">
        <v>631</v>
      </c>
      <c r="I440" t="s">
        <v>11170</v>
      </c>
      <c r="J440" t="s">
        <v>1128</v>
      </c>
      <c r="K440" t="s">
        <v>634</v>
      </c>
      <c r="L440" t="s">
        <v>635</v>
      </c>
      <c r="M440" t="s">
        <v>11171</v>
      </c>
      <c r="N440" t="s">
        <v>634</v>
      </c>
      <c r="O440" t="s">
        <v>637</v>
      </c>
      <c r="P440" t="s">
        <v>22</v>
      </c>
      <c r="Q440" t="s">
        <v>638</v>
      </c>
      <c r="R440" t="s">
        <v>635</v>
      </c>
      <c r="S440" t="s">
        <v>11172</v>
      </c>
      <c r="T440" t="s">
        <v>11171</v>
      </c>
    </row>
    <row r="441" spans="1:20" x14ac:dyDescent="0.25">
      <c r="A441" t="s">
        <v>23</v>
      </c>
      <c r="B441" t="s">
        <v>24</v>
      </c>
      <c r="C441">
        <v>50</v>
      </c>
      <c r="D441">
        <v>1</v>
      </c>
      <c r="E441" t="s">
        <v>11169</v>
      </c>
      <c r="F441">
        <v>100</v>
      </c>
      <c r="G441">
        <v>0</v>
      </c>
      <c r="H441" t="s">
        <v>631</v>
      </c>
      <c r="I441" t="s">
        <v>11170</v>
      </c>
      <c r="J441" t="s">
        <v>1128</v>
      </c>
      <c r="K441" t="s">
        <v>634</v>
      </c>
      <c r="L441" t="s">
        <v>635</v>
      </c>
      <c r="M441" t="s">
        <v>11171</v>
      </c>
      <c r="N441" t="s">
        <v>634</v>
      </c>
      <c r="O441" t="s">
        <v>637</v>
      </c>
      <c r="P441" t="s">
        <v>22</v>
      </c>
      <c r="Q441" t="s">
        <v>638</v>
      </c>
      <c r="R441" t="s">
        <v>635</v>
      </c>
      <c r="S441" t="s">
        <v>11172</v>
      </c>
      <c r="T441" t="s">
        <v>11171</v>
      </c>
    </row>
    <row r="442" spans="1:20" x14ac:dyDescent="0.25">
      <c r="A442" t="s">
        <v>25</v>
      </c>
      <c r="B442" t="s">
        <v>26</v>
      </c>
      <c r="C442">
        <v>50</v>
      </c>
      <c r="D442">
        <v>1</v>
      </c>
      <c r="E442" t="s">
        <v>11169</v>
      </c>
      <c r="F442">
        <v>100</v>
      </c>
      <c r="G442">
        <v>0</v>
      </c>
      <c r="H442" t="s">
        <v>631</v>
      </c>
      <c r="I442" t="s">
        <v>11170</v>
      </c>
      <c r="J442" t="s">
        <v>1128</v>
      </c>
      <c r="K442" t="s">
        <v>634</v>
      </c>
      <c r="L442" t="s">
        <v>635</v>
      </c>
      <c r="M442" t="s">
        <v>11171</v>
      </c>
      <c r="N442" t="s">
        <v>634</v>
      </c>
      <c r="O442" t="s">
        <v>637</v>
      </c>
      <c r="P442" t="s">
        <v>22</v>
      </c>
      <c r="Q442" t="s">
        <v>638</v>
      </c>
      <c r="R442" t="s">
        <v>635</v>
      </c>
      <c r="S442" t="s">
        <v>11172</v>
      </c>
      <c r="T442" t="s">
        <v>11171</v>
      </c>
    </row>
    <row r="443" spans="1:20" x14ac:dyDescent="0.25">
      <c r="A443" t="s">
        <v>20</v>
      </c>
      <c r="B443" t="s">
        <v>21</v>
      </c>
      <c r="C443">
        <v>50</v>
      </c>
      <c r="D443">
        <v>2</v>
      </c>
      <c r="E443" t="s">
        <v>11173</v>
      </c>
      <c r="F443">
        <v>200</v>
      </c>
      <c r="G443">
        <v>0</v>
      </c>
      <c r="H443" t="s">
        <v>703</v>
      </c>
      <c r="I443" t="s">
        <v>11174</v>
      </c>
      <c r="J443" t="s">
        <v>5627</v>
      </c>
      <c r="K443" t="s">
        <v>634</v>
      </c>
      <c r="L443" t="s">
        <v>635</v>
      </c>
      <c r="M443" t="s">
        <v>11175</v>
      </c>
      <c r="N443" t="s">
        <v>634</v>
      </c>
      <c r="O443" t="s">
        <v>637</v>
      </c>
      <c r="P443" t="s">
        <v>22</v>
      </c>
      <c r="Q443" t="s">
        <v>638</v>
      </c>
      <c r="R443" t="s">
        <v>635</v>
      </c>
      <c r="S443" t="s">
        <v>11176</v>
      </c>
      <c r="T443" t="s">
        <v>11175</v>
      </c>
    </row>
    <row r="444" spans="1:20" x14ac:dyDescent="0.25">
      <c r="A444" t="s">
        <v>23</v>
      </c>
      <c r="B444" t="s">
        <v>24</v>
      </c>
      <c r="C444">
        <v>50</v>
      </c>
      <c r="D444">
        <v>2</v>
      </c>
      <c r="E444" t="s">
        <v>11173</v>
      </c>
      <c r="F444">
        <v>200</v>
      </c>
      <c r="G444">
        <v>0</v>
      </c>
      <c r="H444" t="s">
        <v>703</v>
      </c>
      <c r="I444" t="s">
        <v>11174</v>
      </c>
      <c r="J444" t="s">
        <v>5627</v>
      </c>
      <c r="K444" t="s">
        <v>634</v>
      </c>
      <c r="L444" t="s">
        <v>635</v>
      </c>
      <c r="M444" t="s">
        <v>11175</v>
      </c>
      <c r="N444" t="s">
        <v>634</v>
      </c>
      <c r="O444" t="s">
        <v>637</v>
      </c>
      <c r="P444" t="s">
        <v>22</v>
      </c>
      <c r="Q444" t="s">
        <v>638</v>
      </c>
      <c r="R444" t="s">
        <v>635</v>
      </c>
      <c r="S444" t="s">
        <v>11176</v>
      </c>
      <c r="T444" t="s">
        <v>11175</v>
      </c>
    </row>
    <row r="445" spans="1:20" x14ac:dyDescent="0.25">
      <c r="A445" t="s">
        <v>25</v>
      </c>
      <c r="B445" t="s">
        <v>26</v>
      </c>
      <c r="C445">
        <v>50</v>
      </c>
      <c r="D445">
        <v>2</v>
      </c>
      <c r="E445" t="s">
        <v>11173</v>
      </c>
      <c r="F445">
        <v>200</v>
      </c>
      <c r="G445">
        <v>0</v>
      </c>
      <c r="H445" t="s">
        <v>703</v>
      </c>
      <c r="I445" t="s">
        <v>11174</v>
      </c>
      <c r="J445" t="s">
        <v>5627</v>
      </c>
      <c r="K445" t="s">
        <v>634</v>
      </c>
      <c r="L445" t="s">
        <v>635</v>
      </c>
      <c r="M445" t="s">
        <v>11175</v>
      </c>
      <c r="N445" t="s">
        <v>634</v>
      </c>
      <c r="O445" t="s">
        <v>637</v>
      </c>
      <c r="P445" t="s">
        <v>22</v>
      </c>
      <c r="Q445" t="s">
        <v>638</v>
      </c>
      <c r="R445" t="s">
        <v>635</v>
      </c>
      <c r="S445" t="s">
        <v>11176</v>
      </c>
      <c r="T445" t="s">
        <v>11175</v>
      </c>
    </row>
    <row r="446" spans="1:20" x14ac:dyDescent="0.25">
      <c r="A446" t="s">
        <v>121</v>
      </c>
      <c r="B446" t="s">
        <v>122</v>
      </c>
      <c r="C446">
        <v>15</v>
      </c>
      <c r="D446">
        <v>2</v>
      </c>
      <c r="E446" t="s">
        <v>11177</v>
      </c>
      <c r="F446">
        <v>46</v>
      </c>
      <c r="G446">
        <v>16</v>
      </c>
      <c r="H446" t="s">
        <v>631</v>
      </c>
      <c r="I446" t="s">
        <v>1777</v>
      </c>
      <c r="J446" t="s">
        <v>1778</v>
      </c>
      <c r="K446" t="s">
        <v>1779</v>
      </c>
      <c r="L446" t="s">
        <v>1780</v>
      </c>
      <c r="M446" t="s">
        <v>11175</v>
      </c>
      <c r="N446" t="s">
        <v>634</v>
      </c>
      <c r="O446" t="s">
        <v>894</v>
      </c>
      <c r="P446" t="s">
        <v>43</v>
      </c>
      <c r="Q446" t="s">
        <v>648</v>
      </c>
      <c r="R446" t="s">
        <v>635</v>
      </c>
      <c r="S446" t="s">
        <v>11178</v>
      </c>
      <c r="T446" t="s">
        <v>11179</v>
      </c>
    </row>
    <row r="447" spans="1:20" x14ac:dyDescent="0.25">
      <c r="A447" t="s">
        <v>121</v>
      </c>
      <c r="B447" t="s">
        <v>122</v>
      </c>
      <c r="C447">
        <v>15</v>
      </c>
      <c r="D447">
        <v>2</v>
      </c>
      <c r="E447" t="s">
        <v>11180</v>
      </c>
      <c r="F447">
        <v>46</v>
      </c>
      <c r="G447">
        <v>16</v>
      </c>
      <c r="H447" t="s">
        <v>641</v>
      </c>
      <c r="I447" t="s">
        <v>1777</v>
      </c>
      <c r="J447" t="s">
        <v>1778</v>
      </c>
      <c r="K447" t="s">
        <v>1779</v>
      </c>
      <c r="L447" t="s">
        <v>1780</v>
      </c>
      <c r="M447" t="s">
        <v>11175</v>
      </c>
      <c r="N447" t="s">
        <v>634</v>
      </c>
      <c r="O447" t="s">
        <v>894</v>
      </c>
      <c r="P447" t="s">
        <v>43</v>
      </c>
      <c r="Q447" t="s">
        <v>648</v>
      </c>
      <c r="R447" t="s">
        <v>635</v>
      </c>
      <c r="S447" t="s">
        <v>11181</v>
      </c>
      <c r="T447" t="s">
        <v>11179</v>
      </c>
    </row>
    <row r="448" spans="1:20" x14ac:dyDescent="0.25">
      <c r="A448" t="s">
        <v>37</v>
      </c>
      <c r="B448" t="s">
        <v>38</v>
      </c>
      <c r="C448">
        <v>40</v>
      </c>
      <c r="D448">
        <v>10</v>
      </c>
      <c r="E448" t="s">
        <v>11182</v>
      </c>
      <c r="F448">
        <v>435</v>
      </c>
      <c r="G448">
        <v>35</v>
      </c>
      <c r="H448" t="s">
        <v>641</v>
      </c>
      <c r="I448" t="s">
        <v>11183</v>
      </c>
      <c r="J448" t="s">
        <v>11184</v>
      </c>
      <c r="K448" t="s">
        <v>1735</v>
      </c>
      <c r="L448" t="s">
        <v>11185</v>
      </c>
      <c r="M448" t="s">
        <v>11186</v>
      </c>
      <c r="N448" t="s">
        <v>1120</v>
      </c>
      <c r="O448" t="s">
        <v>1642</v>
      </c>
      <c r="P448" t="s">
        <v>1236</v>
      </c>
      <c r="Q448" t="s">
        <v>1123</v>
      </c>
      <c r="R448" t="s">
        <v>635</v>
      </c>
      <c r="S448" t="s">
        <v>11187</v>
      </c>
      <c r="T448" t="s">
        <v>11188</v>
      </c>
    </row>
    <row r="449" spans="1:20" x14ac:dyDescent="0.25">
      <c r="A449" t="s">
        <v>619</v>
      </c>
      <c r="B449" t="s">
        <v>620</v>
      </c>
      <c r="C449">
        <v>139</v>
      </c>
      <c r="D449">
        <v>1</v>
      </c>
      <c r="E449" t="s">
        <v>11189</v>
      </c>
      <c r="F449">
        <v>215</v>
      </c>
      <c r="G449">
        <v>0</v>
      </c>
      <c r="H449" t="s">
        <v>641</v>
      </c>
      <c r="I449" t="s">
        <v>11190</v>
      </c>
      <c r="J449" t="s">
        <v>11191</v>
      </c>
      <c r="K449" t="s">
        <v>11192</v>
      </c>
      <c r="L449" t="s">
        <v>11193</v>
      </c>
      <c r="M449" t="s">
        <v>11194</v>
      </c>
      <c r="N449" t="s">
        <v>1120</v>
      </c>
      <c r="O449" t="s">
        <v>1642</v>
      </c>
      <c r="P449" t="s">
        <v>1122</v>
      </c>
      <c r="Q449" t="s">
        <v>1123</v>
      </c>
      <c r="R449" t="s">
        <v>635</v>
      </c>
      <c r="S449" t="s">
        <v>11195</v>
      </c>
      <c r="T449" t="s">
        <v>11196</v>
      </c>
    </row>
    <row r="450" spans="1:20" x14ac:dyDescent="0.25">
      <c r="A450" t="s">
        <v>257</v>
      </c>
      <c r="B450" t="s">
        <v>263</v>
      </c>
      <c r="C450">
        <v>139</v>
      </c>
      <c r="D450">
        <v>1</v>
      </c>
      <c r="E450" t="s">
        <v>11189</v>
      </c>
      <c r="F450">
        <v>215</v>
      </c>
      <c r="G450">
        <v>0</v>
      </c>
      <c r="H450" t="s">
        <v>641</v>
      </c>
      <c r="I450" t="s">
        <v>11190</v>
      </c>
      <c r="J450" t="s">
        <v>11191</v>
      </c>
      <c r="K450" t="s">
        <v>11192</v>
      </c>
      <c r="L450" t="s">
        <v>11193</v>
      </c>
      <c r="M450" t="s">
        <v>11194</v>
      </c>
      <c r="N450" t="s">
        <v>1120</v>
      </c>
      <c r="O450" t="s">
        <v>1642</v>
      </c>
      <c r="P450" t="s">
        <v>1122</v>
      </c>
      <c r="Q450" t="s">
        <v>1123</v>
      </c>
      <c r="R450" t="s">
        <v>635</v>
      </c>
      <c r="S450" t="s">
        <v>11195</v>
      </c>
      <c r="T450" t="s">
        <v>11196</v>
      </c>
    </row>
    <row r="451" spans="1:20" x14ac:dyDescent="0.25">
      <c r="A451" t="s">
        <v>20</v>
      </c>
      <c r="B451" t="s">
        <v>21</v>
      </c>
      <c r="C451">
        <v>50</v>
      </c>
      <c r="D451">
        <v>1</v>
      </c>
      <c r="E451" t="s">
        <v>11197</v>
      </c>
      <c r="F451">
        <v>100</v>
      </c>
      <c r="G451">
        <v>0</v>
      </c>
      <c r="H451" t="s">
        <v>631</v>
      </c>
      <c r="I451" t="s">
        <v>11198</v>
      </c>
      <c r="J451" t="s">
        <v>981</v>
      </c>
      <c r="K451" t="s">
        <v>634</v>
      </c>
      <c r="L451" t="s">
        <v>635</v>
      </c>
      <c r="M451" t="s">
        <v>11199</v>
      </c>
      <c r="N451" t="s">
        <v>634</v>
      </c>
      <c r="O451" t="s">
        <v>637</v>
      </c>
      <c r="P451" t="s">
        <v>22</v>
      </c>
      <c r="Q451" t="s">
        <v>638</v>
      </c>
      <c r="R451" t="s">
        <v>635</v>
      </c>
      <c r="S451" t="s">
        <v>11200</v>
      </c>
      <c r="T451" t="s">
        <v>11199</v>
      </c>
    </row>
    <row r="452" spans="1:20" x14ac:dyDescent="0.25">
      <c r="A452" t="s">
        <v>23</v>
      </c>
      <c r="B452" t="s">
        <v>24</v>
      </c>
      <c r="C452">
        <v>50</v>
      </c>
      <c r="D452">
        <v>1</v>
      </c>
      <c r="E452" t="s">
        <v>11197</v>
      </c>
      <c r="F452">
        <v>100</v>
      </c>
      <c r="G452">
        <v>0</v>
      </c>
      <c r="H452" t="s">
        <v>631</v>
      </c>
      <c r="I452" t="s">
        <v>11198</v>
      </c>
      <c r="J452" t="s">
        <v>981</v>
      </c>
      <c r="K452" t="s">
        <v>634</v>
      </c>
      <c r="L452" t="s">
        <v>635</v>
      </c>
      <c r="M452" t="s">
        <v>11199</v>
      </c>
      <c r="N452" t="s">
        <v>634</v>
      </c>
      <c r="O452" t="s">
        <v>637</v>
      </c>
      <c r="P452" t="s">
        <v>22</v>
      </c>
      <c r="Q452" t="s">
        <v>638</v>
      </c>
      <c r="R452" t="s">
        <v>635</v>
      </c>
      <c r="S452" t="s">
        <v>11200</v>
      </c>
      <c r="T452" t="s">
        <v>11199</v>
      </c>
    </row>
    <row r="453" spans="1:20" x14ac:dyDescent="0.25">
      <c r="A453" t="s">
        <v>25</v>
      </c>
      <c r="B453" t="s">
        <v>26</v>
      </c>
      <c r="C453">
        <v>50</v>
      </c>
      <c r="D453">
        <v>1</v>
      </c>
      <c r="E453" t="s">
        <v>11197</v>
      </c>
      <c r="F453">
        <v>100</v>
      </c>
      <c r="G453">
        <v>0</v>
      </c>
      <c r="H453" t="s">
        <v>631</v>
      </c>
      <c r="I453" t="s">
        <v>11198</v>
      </c>
      <c r="J453" t="s">
        <v>981</v>
      </c>
      <c r="K453" t="s">
        <v>634</v>
      </c>
      <c r="L453" t="s">
        <v>635</v>
      </c>
      <c r="M453" t="s">
        <v>11199</v>
      </c>
      <c r="N453" t="s">
        <v>634</v>
      </c>
      <c r="O453" t="s">
        <v>637</v>
      </c>
      <c r="P453" t="s">
        <v>22</v>
      </c>
      <c r="Q453" t="s">
        <v>638</v>
      </c>
      <c r="R453" t="s">
        <v>635</v>
      </c>
      <c r="S453" t="s">
        <v>11200</v>
      </c>
      <c r="T453" t="s">
        <v>11199</v>
      </c>
    </row>
    <row r="454" spans="1:20" x14ac:dyDescent="0.25">
      <c r="A454" t="s">
        <v>20</v>
      </c>
      <c r="B454" t="s">
        <v>21</v>
      </c>
      <c r="C454">
        <v>50</v>
      </c>
      <c r="D454">
        <v>1</v>
      </c>
      <c r="E454" t="s">
        <v>11201</v>
      </c>
      <c r="F454">
        <v>100</v>
      </c>
      <c r="G454">
        <v>0</v>
      </c>
      <c r="H454" t="s">
        <v>703</v>
      </c>
      <c r="I454" t="s">
        <v>11202</v>
      </c>
      <c r="J454" t="s">
        <v>749</v>
      </c>
      <c r="K454" t="s">
        <v>634</v>
      </c>
      <c r="L454" t="s">
        <v>635</v>
      </c>
      <c r="M454" t="s">
        <v>11199</v>
      </c>
      <c r="N454" t="s">
        <v>634</v>
      </c>
      <c r="O454" t="s">
        <v>637</v>
      </c>
      <c r="P454" t="s">
        <v>22</v>
      </c>
      <c r="Q454" t="s">
        <v>638</v>
      </c>
      <c r="R454" t="s">
        <v>635</v>
      </c>
      <c r="S454" t="s">
        <v>11203</v>
      </c>
      <c r="T454" t="s">
        <v>11199</v>
      </c>
    </row>
    <row r="455" spans="1:20" x14ac:dyDescent="0.25">
      <c r="A455" t="s">
        <v>23</v>
      </c>
      <c r="B455" t="s">
        <v>24</v>
      </c>
      <c r="C455">
        <v>50</v>
      </c>
      <c r="D455">
        <v>1</v>
      </c>
      <c r="E455" t="s">
        <v>11201</v>
      </c>
      <c r="F455">
        <v>100</v>
      </c>
      <c r="G455">
        <v>0</v>
      </c>
      <c r="H455" t="s">
        <v>703</v>
      </c>
      <c r="I455" t="s">
        <v>11202</v>
      </c>
      <c r="J455" t="s">
        <v>749</v>
      </c>
      <c r="K455" t="s">
        <v>634</v>
      </c>
      <c r="L455" t="s">
        <v>635</v>
      </c>
      <c r="M455" t="s">
        <v>11199</v>
      </c>
      <c r="N455" t="s">
        <v>634</v>
      </c>
      <c r="O455" t="s">
        <v>637</v>
      </c>
      <c r="P455" t="s">
        <v>22</v>
      </c>
      <c r="Q455" t="s">
        <v>638</v>
      </c>
      <c r="R455" t="s">
        <v>635</v>
      </c>
      <c r="S455" t="s">
        <v>11203</v>
      </c>
      <c r="T455" t="s">
        <v>11199</v>
      </c>
    </row>
    <row r="456" spans="1:20" x14ac:dyDescent="0.25">
      <c r="A456" t="s">
        <v>25</v>
      </c>
      <c r="B456" t="s">
        <v>26</v>
      </c>
      <c r="C456">
        <v>50</v>
      </c>
      <c r="D456">
        <v>1</v>
      </c>
      <c r="E456" t="s">
        <v>11201</v>
      </c>
      <c r="F456">
        <v>100</v>
      </c>
      <c r="G456">
        <v>0</v>
      </c>
      <c r="H456" t="s">
        <v>703</v>
      </c>
      <c r="I456" t="s">
        <v>11202</v>
      </c>
      <c r="J456" t="s">
        <v>749</v>
      </c>
      <c r="K456" t="s">
        <v>634</v>
      </c>
      <c r="L456" t="s">
        <v>635</v>
      </c>
      <c r="M456" t="s">
        <v>11199</v>
      </c>
      <c r="N456" t="s">
        <v>634</v>
      </c>
      <c r="O456" t="s">
        <v>637</v>
      </c>
      <c r="P456" t="s">
        <v>22</v>
      </c>
      <c r="Q456" t="s">
        <v>638</v>
      </c>
      <c r="R456" t="s">
        <v>635</v>
      </c>
      <c r="S456" t="s">
        <v>11203</v>
      </c>
      <c r="T456" t="s">
        <v>11199</v>
      </c>
    </row>
    <row r="457" spans="1:20" x14ac:dyDescent="0.25">
      <c r="A457" t="s">
        <v>129</v>
      </c>
      <c r="B457" t="s">
        <v>130</v>
      </c>
      <c r="C457">
        <v>40</v>
      </c>
      <c r="D457">
        <v>3</v>
      </c>
      <c r="E457" t="s">
        <v>11204</v>
      </c>
      <c r="F457">
        <v>1900</v>
      </c>
      <c r="G457">
        <v>100</v>
      </c>
      <c r="H457" t="s">
        <v>641</v>
      </c>
      <c r="I457" t="s">
        <v>9082</v>
      </c>
      <c r="J457" t="s">
        <v>9083</v>
      </c>
      <c r="K457" t="s">
        <v>1942</v>
      </c>
      <c r="L457" t="s">
        <v>9084</v>
      </c>
      <c r="M457" t="s">
        <v>11205</v>
      </c>
      <c r="N457" t="s">
        <v>1120</v>
      </c>
      <c r="O457" t="s">
        <v>1642</v>
      </c>
      <c r="P457" t="s">
        <v>1236</v>
      </c>
      <c r="Q457" t="s">
        <v>1123</v>
      </c>
      <c r="R457" t="s">
        <v>635</v>
      </c>
      <c r="S457" t="s">
        <v>11206</v>
      </c>
      <c r="T457" t="s">
        <v>11207</v>
      </c>
    </row>
    <row r="458" spans="1:20" x14ac:dyDescent="0.25">
      <c r="A458" t="s">
        <v>127</v>
      </c>
      <c r="B458" t="s">
        <v>128</v>
      </c>
      <c r="C458">
        <v>40</v>
      </c>
      <c r="D458">
        <v>4</v>
      </c>
      <c r="E458" t="s">
        <v>11204</v>
      </c>
      <c r="F458">
        <v>1900</v>
      </c>
      <c r="G458">
        <v>100</v>
      </c>
      <c r="H458" t="s">
        <v>641</v>
      </c>
      <c r="I458" t="s">
        <v>9082</v>
      </c>
      <c r="J458" t="s">
        <v>9083</v>
      </c>
      <c r="K458" t="s">
        <v>1942</v>
      </c>
      <c r="L458" t="s">
        <v>9084</v>
      </c>
      <c r="M458" t="s">
        <v>11205</v>
      </c>
      <c r="N458" t="s">
        <v>1120</v>
      </c>
      <c r="O458" t="s">
        <v>1642</v>
      </c>
      <c r="P458" t="s">
        <v>1236</v>
      </c>
      <c r="Q458" t="s">
        <v>1123</v>
      </c>
      <c r="R458" t="s">
        <v>635</v>
      </c>
      <c r="S458" t="s">
        <v>11206</v>
      </c>
      <c r="T458" t="s">
        <v>11207</v>
      </c>
    </row>
    <row r="459" spans="1:20" x14ac:dyDescent="0.25">
      <c r="A459" t="s">
        <v>29</v>
      </c>
      <c r="B459" t="s">
        <v>30</v>
      </c>
      <c r="C459">
        <v>40</v>
      </c>
      <c r="D459">
        <v>4</v>
      </c>
      <c r="E459" t="s">
        <v>11204</v>
      </c>
      <c r="F459">
        <v>1900</v>
      </c>
      <c r="G459">
        <v>100</v>
      </c>
      <c r="H459" t="s">
        <v>641</v>
      </c>
      <c r="I459" t="s">
        <v>9082</v>
      </c>
      <c r="J459" t="s">
        <v>9083</v>
      </c>
      <c r="K459" t="s">
        <v>1942</v>
      </c>
      <c r="L459" t="s">
        <v>9084</v>
      </c>
      <c r="M459" t="s">
        <v>11205</v>
      </c>
      <c r="N459" t="s">
        <v>1120</v>
      </c>
      <c r="O459" t="s">
        <v>1642</v>
      </c>
      <c r="P459" t="s">
        <v>1236</v>
      </c>
      <c r="Q459" t="s">
        <v>1123</v>
      </c>
      <c r="R459" t="s">
        <v>635</v>
      </c>
      <c r="S459" t="s">
        <v>11206</v>
      </c>
      <c r="T459" t="s">
        <v>11207</v>
      </c>
    </row>
    <row r="460" spans="1:20" x14ac:dyDescent="0.25">
      <c r="A460" t="s">
        <v>131</v>
      </c>
      <c r="B460" t="s">
        <v>132</v>
      </c>
      <c r="C460">
        <v>40</v>
      </c>
      <c r="D460">
        <v>5</v>
      </c>
      <c r="E460" t="s">
        <v>11204</v>
      </c>
      <c r="F460">
        <v>1900</v>
      </c>
      <c r="G460">
        <v>100</v>
      </c>
      <c r="H460" t="s">
        <v>641</v>
      </c>
      <c r="I460" t="s">
        <v>9082</v>
      </c>
      <c r="J460" t="s">
        <v>9083</v>
      </c>
      <c r="K460" t="s">
        <v>1942</v>
      </c>
      <c r="L460" t="s">
        <v>9084</v>
      </c>
      <c r="M460" t="s">
        <v>11205</v>
      </c>
      <c r="N460" t="s">
        <v>1120</v>
      </c>
      <c r="O460" t="s">
        <v>1642</v>
      </c>
      <c r="P460" t="s">
        <v>1236</v>
      </c>
      <c r="Q460" t="s">
        <v>1123</v>
      </c>
      <c r="R460" t="s">
        <v>635</v>
      </c>
      <c r="S460" t="s">
        <v>11206</v>
      </c>
      <c r="T460" t="s">
        <v>11207</v>
      </c>
    </row>
    <row r="461" spans="1:20" x14ac:dyDescent="0.25">
      <c r="A461" t="s">
        <v>31</v>
      </c>
      <c r="B461" t="s">
        <v>32</v>
      </c>
      <c r="C461">
        <v>40</v>
      </c>
      <c r="D461">
        <v>5</v>
      </c>
      <c r="E461" t="s">
        <v>11204</v>
      </c>
      <c r="F461">
        <v>1900</v>
      </c>
      <c r="G461">
        <v>100</v>
      </c>
      <c r="H461" t="s">
        <v>641</v>
      </c>
      <c r="I461" t="s">
        <v>9082</v>
      </c>
      <c r="J461" t="s">
        <v>9083</v>
      </c>
      <c r="K461" t="s">
        <v>1942</v>
      </c>
      <c r="L461" t="s">
        <v>9084</v>
      </c>
      <c r="M461" t="s">
        <v>11205</v>
      </c>
      <c r="N461" t="s">
        <v>1120</v>
      </c>
      <c r="O461" t="s">
        <v>1642</v>
      </c>
      <c r="P461" t="s">
        <v>1236</v>
      </c>
      <c r="Q461" t="s">
        <v>1123</v>
      </c>
      <c r="R461" t="s">
        <v>635</v>
      </c>
      <c r="S461" t="s">
        <v>11206</v>
      </c>
      <c r="T461" t="s">
        <v>11207</v>
      </c>
    </row>
    <row r="462" spans="1:20" x14ac:dyDescent="0.25">
      <c r="A462" t="s">
        <v>37</v>
      </c>
      <c r="B462" t="s">
        <v>38</v>
      </c>
      <c r="C462">
        <v>40</v>
      </c>
      <c r="D462">
        <v>4</v>
      </c>
      <c r="E462" t="s">
        <v>11204</v>
      </c>
      <c r="F462">
        <v>1900</v>
      </c>
      <c r="G462">
        <v>100</v>
      </c>
      <c r="H462" t="s">
        <v>641</v>
      </c>
      <c r="I462" t="s">
        <v>9082</v>
      </c>
      <c r="J462" t="s">
        <v>9083</v>
      </c>
      <c r="K462" t="s">
        <v>1942</v>
      </c>
      <c r="L462" t="s">
        <v>9084</v>
      </c>
      <c r="M462" t="s">
        <v>11205</v>
      </c>
      <c r="N462" t="s">
        <v>1120</v>
      </c>
      <c r="O462" t="s">
        <v>1642</v>
      </c>
      <c r="P462" t="s">
        <v>1236</v>
      </c>
      <c r="Q462" t="s">
        <v>1123</v>
      </c>
      <c r="R462" t="s">
        <v>635</v>
      </c>
      <c r="S462" t="s">
        <v>11206</v>
      </c>
      <c r="T462" t="s">
        <v>11207</v>
      </c>
    </row>
    <row r="463" spans="1:20" x14ac:dyDescent="0.25">
      <c r="A463" t="s">
        <v>89</v>
      </c>
      <c r="B463" t="s">
        <v>125</v>
      </c>
      <c r="C463">
        <v>80</v>
      </c>
      <c r="D463">
        <v>3</v>
      </c>
      <c r="E463" t="s">
        <v>11204</v>
      </c>
      <c r="F463">
        <v>1900</v>
      </c>
      <c r="G463">
        <v>100</v>
      </c>
      <c r="H463" t="s">
        <v>641</v>
      </c>
      <c r="I463" t="s">
        <v>9082</v>
      </c>
      <c r="J463" t="s">
        <v>9083</v>
      </c>
      <c r="K463" t="s">
        <v>1942</v>
      </c>
      <c r="L463" t="s">
        <v>9084</v>
      </c>
      <c r="M463" t="s">
        <v>11205</v>
      </c>
      <c r="N463" t="s">
        <v>1120</v>
      </c>
      <c r="O463" t="s">
        <v>1642</v>
      </c>
      <c r="P463" t="s">
        <v>1236</v>
      </c>
      <c r="Q463" t="s">
        <v>1123</v>
      </c>
      <c r="R463" t="s">
        <v>635</v>
      </c>
      <c r="S463" t="s">
        <v>11206</v>
      </c>
      <c r="T463" t="s">
        <v>11207</v>
      </c>
    </row>
    <row r="464" spans="1:20" x14ac:dyDescent="0.25">
      <c r="A464" t="s">
        <v>39</v>
      </c>
      <c r="B464" t="s">
        <v>44</v>
      </c>
      <c r="C464">
        <v>80</v>
      </c>
      <c r="D464">
        <v>4</v>
      </c>
      <c r="E464" t="s">
        <v>11204</v>
      </c>
      <c r="F464">
        <v>1900</v>
      </c>
      <c r="G464">
        <v>100</v>
      </c>
      <c r="H464" t="s">
        <v>641</v>
      </c>
      <c r="I464" t="s">
        <v>9082</v>
      </c>
      <c r="J464" t="s">
        <v>9083</v>
      </c>
      <c r="K464" t="s">
        <v>1942</v>
      </c>
      <c r="L464" t="s">
        <v>9084</v>
      </c>
      <c r="M464" t="s">
        <v>11205</v>
      </c>
      <c r="N464" t="s">
        <v>1120</v>
      </c>
      <c r="O464" t="s">
        <v>1642</v>
      </c>
      <c r="P464" t="s">
        <v>1236</v>
      </c>
      <c r="Q464" t="s">
        <v>1123</v>
      </c>
      <c r="R464" t="s">
        <v>635</v>
      </c>
      <c r="S464" t="s">
        <v>11206</v>
      </c>
      <c r="T464" t="s">
        <v>11207</v>
      </c>
    </row>
    <row r="465" spans="1:20" x14ac:dyDescent="0.25">
      <c r="A465" t="s">
        <v>118</v>
      </c>
      <c r="B465" t="s">
        <v>91</v>
      </c>
      <c r="C465">
        <v>80</v>
      </c>
      <c r="D465">
        <v>4</v>
      </c>
      <c r="E465" t="s">
        <v>11204</v>
      </c>
      <c r="F465">
        <v>1900</v>
      </c>
      <c r="G465">
        <v>100</v>
      </c>
      <c r="H465" t="s">
        <v>641</v>
      </c>
      <c r="I465" t="s">
        <v>9082</v>
      </c>
      <c r="J465" t="s">
        <v>9083</v>
      </c>
      <c r="K465" t="s">
        <v>1942</v>
      </c>
      <c r="L465" t="s">
        <v>9084</v>
      </c>
      <c r="M465" t="s">
        <v>11205</v>
      </c>
      <c r="N465" t="s">
        <v>1120</v>
      </c>
      <c r="O465" t="s">
        <v>1642</v>
      </c>
      <c r="P465" t="s">
        <v>1236</v>
      </c>
      <c r="Q465" t="s">
        <v>1123</v>
      </c>
      <c r="R465" t="s">
        <v>635</v>
      </c>
      <c r="S465" t="s">
        <v>11206</v>
      </c>
      <c r="T465" t="s">
        <v>11207</v>
      </c>
    </row>
    <row r="466" spans="1:20" x14ac:dyDescent="0.25">
      <c r="A466" t="s">
        <v>20</v>
      </c>
      <c r="B466" t="s">
        <v>21</v>
      </c>
      <c r="C466">
        <v>50</v>
      </c>
      <c r="D466">
        <v>1</v>
      </c>
      <c r="E466" t="s">
        <v>11208</v>
      </c>
      <c r="F466">
        <v>100</v>
      </c>
      <c r="G466">
        <v>0</v>
      </c>
      <c r="H466" t="s">
        <v>631</v>
      </c>
      <c r="I466" t="s">
        <v>11209</v>
      </c>
      <c r="J466" t="s">
        <v>814</v>
      </c>
      <c r="K466" t="s">
        <v>634</v>
      </c>
      <c r="L466" t="s">
        <v>635</v>
      </c>
      <c r="M466" t="s">
        <v>11210</v>
      </c>
      <c r="N466" t="s">
        <v>634</v>
      </c>
      <c r="O466" t="s">
        <v>637</v>
      </c>
      <c r="P466" t="s">
        <v>22</v>
      </c>
      <c r="Q466" t="s">
        <v>638</v>
      </c>
      <c r="R466" t="s">
        <v>635</v>
      </c>
      <c r="S466" t="s">
        <v>11211</v>
      </c>
      <c r="T466" t="s">
        <v>11212</v>
      </c>
    </row>
    <row r="467" spans="1:20" x14ac:dyDescent="0.25">
      <c r="A467" t="s">
        <v>23</v>
      </c>
      <c r="B467" t="s">
        <v>24</v>
      </c>
      <c r="C467">
        <v>50</v>
      </c>
      <c r="D467">
        <v>1</v>
      </c>
      <c r="E467" t="s">
        <v>11208</v>
      </c>
      <c r="F467">
        <v>100</v>
      </c>
      <c r="G467">
        <v>0</v>
      </c>
      <c r="H467" t="s">
        <v>631</v>
      </c>
      <c r="I467" t="s">
        <v>11209</v>
      </c>
      <c r="J467" t="s">
        <v>814</v>
      </c>
      <c r="K467" t="s">
        <v>634</v>
      </c>
      <c r="L467" t="s">
        <v>635</v>
      </c>
      <c r="M467" t="s">
        <v>11210</v>
      </c>
      <c r="N467" t="s">
        <v>634</v>
      </c>
      <c r="O467" t="s">
        <v>637</v>
      </c>
      <c r="P467" t="s">
        <v>22</v>
      </c>
      <c r="Q467" t="s">
        <v>638</v>
      </c>
      <c r="R467" t="s">
        <v>635</v>
      </c>
      <c r="S467" t="s">
        <v>11211</v>
      </c>
      <c r="T467" t="s">
        <v>11212</v>
      </c>
    </row>
    <row r="468" spans="1:20" x14ac:dyDescent="0.25">
      <c r="A468" t="s">
        <v>25</v>
      </c>
      <c r="B468" t="s">
        <v>26</v>
      </c>
      <c r="C468">
        <v>50</v>
      </c>
      <c r="D468">
        <v>1</v>
      </c>
      <c r="E468" t="s">
        <v>11208</v>
      </c>
      <c r="F468">
        <v>100</v>
      </c>
      <c r="G468">
        <v>0</v>
      </c>
      <c r="H468" t="s">
        <v>631</v>
      </c>
      <c r="I468" t="s">
        <v>11209</v>
      </c>
      <c r="J468" t="s">
        <v>814</v>
      </c>
      <c r="K468" t="s">
        <v>634</v>
      </c>
      <c r="L468" t="s">
        <v>635</v>
      </c>
      <c r="M468" t="s">
        <v>11210</v>
      </c>
      <c r="N468" t="s">
        <v>634</v>
      </c>
      <c r="O468" t="s">
        <v>637</v>
      </c>
      <c r="P468" t="s">
        <v>22</v>
      </c>
      <c r="Q468" t="s">
        <v>638</v>
      </c>
      <c r="R468" t="s">
        <v>635</v>
      </c>
      <c r="S468" t="s">
        <v>11211</v>
      </c>
      <c r="T468" t="s">
        <v>11212</v>
      </c>
    </row>
    <row r="469" spans="1:20" x14ac:dyDescent="0.25">
      <c r="A469" t="s">
        <v>116</v>
      </c>
      <c r="B469" t="s">
        <v>117</v>
      </c>
      <c r="C469">
        <v>10</v>
      </c>
      <c r="D469">
        <v>50</v>
      </c>
      <c r="E469" t="s">
        <v>11213</v>
      </c>
      <c r="F469">
        <v>578</v>
      </c>
      <c r="G469">
        <v>86</v>
      </c>
      <c r="H469" t="s">
        <v>641</v>
      </c>
      <c r="I469" t="s">
        <v>2956</v>
      </c>
      <c r="J469" t="s">
        <v>11214</v>
      </c>
      <c r="K469" t="s">
        <v>1552</v>
      </c>
      <c r="L469" t="s">
        <v>2437</v>
      </c>
      <c r="M469" t="s">
        <v>11215</v>
      </c>
      <c r="N469" t="s">
        <v>634</v>
      </c>
      <c r="O469" t="s">
        <v>894</v>
      </c>
      <c r="P469" t="s">
        <v>43</v>
      </c>
      <c r="Q469" t="s">
        <v>648</v>
      </c>
      <c r="R469" t="s">
        <v>635</v>
      </c>
      <c r="S469" t="s">
        <v>11216</v>
      </c>
      <c r="T469" t="s">
        <v>11217</v>
      </c>
    </row>
    <row r="470" spans="1:20" x14ac:dyDescent="0.25">
      <c r="A470" t="s">
        <v>37</v>
      </c>
      <c r="B470" t="s">
        <v>38</v>
      </c>
      <c r="C470">
        <v>66.666666666666671</v>
      </c>
      <c r="D470">
        <v>6</v>
      </c>
      <c r="E470" t="s">
        <v>11218</v>
      </c>
      <c r="F470">
        <v>200</v>
      </c>
      <c r="G470">
        <v>0</v>
      </c>
      <c r="H470" t="s">
        <v>631</v>
      </c>
      <c r="I470" t="s">
        <v>11219</v>
      </c>
      <c r="J470" t="s">
        <v>769</v>
      </c>
      <c r="K470" t="s">
        <v>634</v>
      </c>
      <c r="L470" t="s">
        <v>635</v>
      </c>
      <c r="M470" t="s">
        <v>11220</v>
      </c>
      <c r="N470" t="s">
        <v>634</v>
      </c>
      <c r="O470" t="s">
        <v>707</v>
      </c>
      <c r="P470" t="s">
        <v>22</v>
      </c>
      <c r="Q470" t="s">
        <v>638</v>
      </c>
      <c r="R470" t="s">
        <v>635</v>
      </c>
      <c r="S470" t="s">
        <v>11221</v>
      </c>
      <c r="T470" t="s">
        <v>11220</v>
      </c>
    </row>
    <row r="471" spans="1:20" x14ac:dyDescent="0.25">
      <c r="A471" t="s">
        <v>39</v>
      </c>
      <c r="B471" t="s">
        <v>44</v>
      </c>
      <c r="C471">
        <v>69.900000000000006</v>
      </c>
      <c r="D471">
        <v>10</v>
      </c>
      <c r="E471" t="s">
        <v>11222</v>
      </c>
      <c r="F471">
        <v>839</v>
      </c>
      <c r="G471">
        <v>39</v>
      </c>
      <c r="H471" t="s">
        <v>641</v>
      </c>
      <c r="I471" t="s">
        <v>7778</v>
      </c>
      <c r="J471" t="s">
        <v>7779</v>
      </c>
      <c r="K471" t="s">
        <v>7780</v>
      </c>
      <c r="L471" t="s">
        <v>7781</v>
      </c>
      <c r="M471" t="s">
        <v>11223</v>
      </c>
      <c r="N471" t="s">
        <v>634</v>
      </c>
      <c r="O471" t="s">
        <v>894</v>
      </c>
      <c r="P471" t="s">
        <v>43</v>
      </c>
      <c r="Q471" t="s">
        <v>648</v>
      </c>
      <c r="R471" t="s">
        <v>635</v>
      </c>
      <c r="S471" t="s">
        <v>11224</v>
      </c>
      <c r="T471" t="s">
        <v>11220</v>
      </c>
    </row>
    <row r="472" spans="1:20" x14ac:dyDescent="0.25">
      <c r="A472" t="s">
        <v>20</v>
      </c>
      <c r="B472" t="s">
        <v>21</v>
      </c>
      <c r="C472">
        <v>50</v>
      </c>
      <c r="D472">
        <v>1</v>
      </c>
      <c r="E472" t="s">
        <v>11225</v>
      </c>
      <c r="F472">
        <v>100</v>
      </c>
      <c r="G472">
        <v>0</v>
      </c>
      <c r="H472" t="s">
        <v>703</v>
      </c>
      <c r="I472" t="s">
        <v>11226</v>
      </c>
      <c r="J472" t="s">
        <v>1152</v>
      </c>
      <c r="K472" t="s">
        <v>634</v>
      </c>
      <c r="L472" t="s">
        <v>635</v>
      </c>
      <c r="M472" t="s">
        <v>11186</v>
      </c>
      <c r="N472" t="s">
        <v>634</v>
      </c>
      <c r="O472" t="s">
        <v>637</v>
      </c>
      <c r="P472" t="s">
        <v>22</v>
      </c>
      <c r="Q472" t="s">
        <v>638</v>
      </c>
      <c r="R472" t="s">
        <v>635</v>
      </c>
      <c r="S472" t="s">
        <v>11227</v>
      </c>
      <c r="T472" t="s">
        <v>11186</v>
      </c>
    </row>
    <row r="473" spans="1:20" x14ac:dyDescent="0.25">
      <c r="A473" t="s">
        <v>23</v>
      </c>
      <c r="B473" t="s">
        <v>24</v>
      </c>
      <c r="C473">
        <v>50</v>
      </c>
      <c r="D473">
        <v>1</v>
      </c>
      <c r="E473" t="s">
        <v>11225</v>
      </c>
      <c r="F473">
        <v>100</v>
      </c>
      <c r="G473">
        <v>0</v>
      </c>
      <c r="H473" t="s">
        <v>703</v>
      </c>
      <c r="I473" t="s">
        <v>11226</v>
      </c>
      <c r="J473" t="s">
        <v>1152</v>
      </c>
      <c r="K473" t="s">
        <v>634</v>
      </c>
      <c r="L473" t="s">
        <v>635</v>
      </c>
      <c r="M473" t="s">
        <v>11186</v>
      </c>
      <c r="N473" t="s">
        <v>634</v>
      </c>
      <c r="O473" t="s">
        <v>637</v>
      </c>
      <c r="P473" t="s">
        <v>22</v>
      </c>
      <c r="Q473" t="s">
        <v>638</v>
      </c>
      <c r="R473" t="s">
        <v>635</v>
      </c>
      <c r="S473" t="s">
        <v>11227</v>
      </c>
      <c r="T473" t="s">
        <v>11186</v>
      </c>
    </row>
    <row r="474" spans="1:20" x14ac:dyDescent="0.25">
      <c r="A474" t="s">
        <v>25</v>
      </c>
      <c r="B474" t="s">
        <v>26</v>
      </c>
      <c r="C474">
        <v>50</v>
      </c>
      <c r="D474">
        <v>1</v>
      </c>
      <c r="E474" t="s">
        <v>11225</v>
      </c>
      <c r="F474">
        <v>100</v>
      </c>
      <c r="G474">
        <v>0</v>
      </c>
      <c r="H474" t="s">
        <v>703</v>
      </c>
      <c r="I474" t="s">
        <v>11226</v>
      </c>
      <c r="J474" t="s">
        <v>1152</v>
      </c>
      <c r="K474" t="s">
        <v>634</v>
      </c>
      <c r="L474" t="s">
        <v>635</v>
      </c>
      <c r="M474" t="s">
        <v>11186</v>
      </c>
      <c r="N474" t="s">
        <v>634</v>
      </c>
      <c r="O474" t="s">
        <v>637</v>
      </c>
      <c r="P474" t="s">
        <v>22</v>
      </c>
      <c r="Q474" t="s">
        <v>638</v>
      </c>
      <c r="R474" t="s">
        <v>635</v>
      </c>
      <c r="S474" t="s">
        <v>11227</v>
      </c>
      <c r="T474" t="s">
        <v>11186</v>
      </c>
    </row>
    <row r="475" spans="1:20" x14ac:dyDescent="0.25">
      <c r="A475" t="s">
        <v>118</v>
      </c>
      <c r="B475" t="s">
        <v>2544</v>
      </c>
      <c r="C475">
        <v>76</v>
      </c>
      <c r="D475">
        <v>2</v>
      </c>
      <c r="E475" t="s">
        <v>11228</v>
      </c>
      <c r="F475">
        <v>178</v>
      </c>
      <c r="G475">
        <v>26</v>
      </c>
      <c r="H475" t="s">
        <v>2479</v>
      </c>
      <c r="I475" t="s">
        <v>11229</v>
      </c>
      <c r="J475" t="s">
        <v>11230</v>
      </c>
      <c r="K475" t="s">
        <v>1117</v>
      </c>
      <c r="L475" t="s">
        <v>11231</v>
      </c>
      <c r="M475" t="s">
        <v>11232</v>
      </c>
      <c r="N475" t="s">
        <v>634</v>
      </c>
      <c r="O475" t="s">
        <v>689</v>
      </c>
      <c r="P475" t="s">
        <v>40</v>
      </c>
      <c r="Q475" t="s">
        <v>690</v>
      </c>
      <c r="R475" t="s">
        <v>635</v>
      </c>
      <c r="S475" t="s">
        <v>11233</v>
      </c>
      <c r="T475" t="s">
        <v>11234</v>
      </c>
    </row>
    <row r="476" spans="1:20" x14ac:dyDescent="0.25">
      <c r="A476" t="s">
        <v>27</v>
      </c>
      <c r="B476" t="s">
        <v>28</v>
      </c>
      <c r="C476">
        <v>54</v>
      </c>
      <c r="D476">
        <v>1</v>
      </c>
      <c r="E476" t="s">
        <v>11235</v>
      </c>
      <c r="F476">
        <v>101.05</v>
      </c>
      <c r="G476">
        <v>7</v>
      </c>
      <c r="H476" t="s">
        <v>641</v>
      </c>
      <c r="I476" t="s">
        <v>11229</v>
      </c>
      <c r="J476" t="s">
        <v>11230</v>
      </c>
      <c r="K476" t="s">
        <v>1117</v>
      </c>
      <c r="L476" t="s">
        <v>11231</v>
      </c>
      <c r="M476" t="s">
        <v>11234</v>
      </c>
      <c r="N476" t="s">
        <v>634</v>
      </c>
      <c r="O476" t="s">
        <v>689</v>
      </c>
      <c r="P476" t="s">
        <v>40</v>
      </c>
      <c r="Q476" t="s">
        <v>690</v>
      </c>
      <c r="R476" t="s">
        <v>635</v>
      </c>
      <c r="S476" t="s">
        <v>11236</v>
      </c>
      <c r="T476" t="s">
        <v>11237</v>
      </c>
    </row>
    <row r="477" spans="1:20" x14ac:dyDescent="0.25">
      <c r="A477" t="s">
        <v>29</v>
      </c>
      <c r="B477" t="s">
        <v>30</v>
      </c>
      <c r="C477">
        <v>55</v>
      </c>
      <c r="D477">
        <v>1</v>
      </c>
      <c r="E477" t="s">
        <v>11235</v>
      </c>
      <c r="F477">
        <v>101.05</v>
      </c>
      <c r="G477">
        <v>7</v>
      </c>
      <c r="H477" t="s">
        <v>641</v>
      </c>
      <c r="I477" t="s">
        <v>11229</v>
      </c>
      <c r="J477" t="s">
        <v>11230</v>
      </c>
      <c r="K477" t="s">
        <v>1117</v>
      </c>
      <c r="L477" t="s">
        <v>11231</v>
      </c>
      <c r="M477" t="s">
        <v>11234</v>
      </c>
      <c r="N477" t="s">
        <v>634</v>
      </c>
      <c r="O477" t="s">
        <v>689</v>
      </c>
      <c r="P477" t="s">
        <v>40</v>
      </c>
      <c r="Q477" t="s">
        <v>690</v>
      </c>
      <c r="R477" t="s">
        <v>635</v>
      </c>
      <c r="S477" t="s">
        <v>11236</v>
      </c>
      <c r="T477" t="s">
        <v>11237</v>
      </c>
    </row>
    <row r="478" spans="1:20" x14ac:dyDescent="0.25">
      <c r="A478" t="s">
        <v>164</v>
      </c>
      <c r="B478" t="s">
        <v>165</v>
      </c>
      <c r="C478">
        <v>50</v>
      </c>
      <c r="D478">
        <v>12</v>
      </c>
      <c r="E478" t="s">
        <v>11238</v>
      </c>
      <c r="F478">
        <v>400</v>
      </c>
      <c r="G478">
        <v>10</v>
      </c>
      <c r="H478" t="s">
        <v>631</v>
      </c>
      <c r="I478" t="s">
        <v>11239</v>
      </c>
      <c r="J478" t="s">
        <v>805</v>
      </c>
      <c r="K478" t="s">
        <v>634</v>
      </c>
      <c r="L478" t="s">
        <v>635</v>
      </c>
      <c r="M478" t="s">
        <v>11240</v>
      </c>
      <c r="N478" t="s">
        <v>634</v>
      </c>
      <c r="O478" t="s">
        <v>654</v>
      </c>
      <c r="P478" t="s">
        <v>22</v>
      </c>
      <c r="Q478" t="s">
        <v>655</v>
      </c>
      <c r="R478" t="s">
        <v>635</v>
      </c>
      <c r="S478" t="s">
        <v>11241</v>
      </c>
      <c r="T478" t="s">
        <v>11240</v>
      </c>
    </row>
    <row r="479" spans="1:20" x14ac:dyDescent="0.25">
      <c r="A479" t="s">
        <v>20</v>
      </c>
      <c r="B479" t="s">
        <v>21</v>
      </c>
      <c r="C479">
        <v>50</v>
      </c>
      <c r="D479">
        <v>1</v>
      </c>
      <c r="E479" t="s">
        <v>11242</v>
      </c>
      <c r="F479">
        <v>100</v>
      </c>
      <c r="G479">
        <v>0</v>
      </c>
      <c r="H479" t="s">
        <v>703</v>
      </c>
      <c r="I479" t="s">
        <v>11243</v>
      </c>
      <c r="J479" t="s">
        <v>1195</v>
      </c>
      <c r="K479" t="s">
        <v>634</v>
      </c>
      <c r="L479" t="s">
        <v>635</v>
      </c>
      <c r="M479" t="s">
        <v>11240</v>
      </c>
      <c r="N479" t="s">
        <v>634</v>
      </c>
      <c r="O479" t="s">
        <v>637</v>
      </c>
      <c r="P479" t="s">
        <v>22</v>
      </c>
      <c r="Q479" t="s">
        <v>638</v>
      </c>
      <c r="R479" t="s">
        <v>635</v>
      </c>
      <c r="S479" t="s">
        <v>11244</v>
      </c>
      <c r="T479" t="s">
        <v>11240</v>
      </c>
    </row>
    <row r="480" spans="1:20" x14ac:dyDescent="0.25">
      <c r="A480" t="s">
        <v>23</v>
      </c>
      <c r="B480" t="s">
        <v>24</v>
      </c>
      <c r="C480">
        <v>50</v>
      </c>
      <c r="D480">
        <v>1</v>
      </c>
      <c r="E480" t="s">
        <v>11242</v>
      </c>
      <c r="F480">
        <v>100</v>
      </c>
      <c r="G480">
        <v>0</v>
      </c>
      <c r="H480" t="s">
        <v>703</v>
      </c>
      <c r="I480" t="s">
        <v>11243</v>
      </c>
      <c r="J480" t="s">
        <v>1195</v>
      </c>
      <c r="K480" t="s">
        <v>634</v>
      </c>
      <c r="L480" t="s">
        <v>635</v>
      </c>
      <c r="M480" t="s">
        <v>11240</v>
      </c>
      <c r="N480" t="s">
        <v>634</v>
      </c>
      <c r="O480" t="s">
        <v>637</v>
      </c>
      <c r="P480" t="s">
        <v>22</v>
      </c>
      <c r="Q480" t="s">
        <v>638</v>
      </c>
      <c r="R480" t="s">
        <v>635</v>
      </c>
      <c r="S480" t="s">
        <v>11244</v>
      </c>
      <c r="T480" t="s">
        <v>11240</v>
      </c>
    </row>
    <row r="481" spans="1:20" x14ac:dyDescent="0.25">
      <c r="A481" t="s">
        <v>25</v>
      </c>
      <c r="B481" t="s">
        <v>26</v>
      </c>
      <c r="C481">
        <v>50</v>
      </c>
      <c r="D481">
        <v>1</v>
      </c>
      <c r="E481" t="s">
        <v>11242</v>
      </c>
      <c r="F481">
        <v>100</v>
      </c>
      <c r="G481">
        <v>0</v>
      </c>
      <c r="H481" t="s">
        <v>703</v>
      </c>
      <c r="I481" t="s">
        <v>11243</v>
      </c>
      <c r="J481" t="s">
        <v>1195</v>
      </c>
      <c r="K481" t="s">
        <v>634</v>
      </c>
      <c r="L481" t="s">
        <v>635</v>
      </c>
      <c r="M481" t="s">
        <v>11240</v>
      </c>
      <c r="N481" t="s">
        <v>634</v>
      </c>
      <c r="O481" t="s">
        <v>637</v>
      </c>
      <c r="P481" t="s">
        <v>22</v>
      </c>
      <c r="Q481" t="s">
        <v>638</v>
      </c>
      <c r="R481" t="s">
        <v>635</v>
      </c>
      <c r="S481" t="s">
        <v>11244</v>
      </c>
      <c r="T481" t="s">
        <v>11240</v>
      </c>
    </row>
    <row r="482" spans="1:20" x14ac:dyDescent="0.25">
      <c r="A482" t="s">
        <v>37</v>
      </c>
      <c r="B482" t="s">
        <v>38</v>
      </c>
      <c r="C482">
        <v>66.666666666666671</v>
      </c>
      <c r="D482">
        <v>3</v>
      </c>
      <c r="E482" t="s">
        <v>11245</v>
      </c>
      <c r="F482">
        <v>190</v>
      </c>
      <c r="G482">
        <v>0</v>
      </c>
      <c r="H482" t="s">
        <v>631</v>
      </c>
      <c r="I482" t="s">
        <v>11246</v>
      </c>
      <c r="J482" t="s">
        <v>1301</v>
      </c>
      <c r="K482" t="s">
        <v>634</v>
      </c>
      <c r="L482" t="s">
        <v>635</v>
      </c>
      <c r="M482" t="s">
        <v>11247</v>
      </c>
      <c r="N482" t="s">
        <v>634</v>
      </c>
      <c r="O482" t="s">
        <v>654</v>
      </c>
      <c r="P482" t="s">
        <v>22</v>
      </c>
      <c r="Q482" t="s">
        <v>655</v>
      </c>
      <c r="R482" t="s">
        <v>635</v>
      </c>
      <c r="S482" t="s">
        <v>11248</v>
      </c>
      <c r="T482" t="s">
        <v>11247</v>
      </c>
    </row>
    <row r="483" spans="1:20" x14ac:dyDescent="0.25">
      <c r="A483" t="s">
        <v>20</v>
      </c>
      <c r="B483" t="s">
        <v>21</v>
      </c>
      <c r="C483">
        <v>50</v>
      </c>
      <c r="D483">
        <v>1</v>
      </c>
      <c r="E483" t="s">
        <v>11245</v>
      </c>
      <c r="F483">
        <v>190</v>
      </c>
      <c r="G483">
        <v>0</v>
      </c>
      <c r="H483" t="s">
        <v>631</v>
      </c>
      <c r="I483" t="s">
        <v>11246</v>
      </c>
      <c r="J483" t="s">
        <v>1301</v>
      </c>
      <c r="K483" t="s">
        <v>634</v>
      </c>
      <c r="L483" t="s">
        <v>635</v>
      </c>
      <c r="M483" t="s">
        <v>11247</v>
      </c>
      <c r="N483" t="s">
        <v>634</v>
      </c>
      <c r="O483" t="s">
        <v>654</v>
      </c>
      <c r="P483" t="s">
        <v>22</v>
      </c>
      <c r="Q483" t="s">
        <v>655</v>
      </c>
      <c r="R483" t="s">
        <v>635</v>
      </c>
      <c r="S483" t="s">
        <v>11248</v>
      </c>
      <c r="T483" t="s">
        <v>11247</v>
      </c>
    </row>
    <row r="484" spans="1:20" x14ac:dyDescent="0.25">
      <c r="A484" t="s">
        <v>23</v>
      </c>
      <c r="B484" t="s">
        <v>24</v>
      </c>
      <c r="C484">
        <v>50</v>
      </c>
      <c r="D484">
        <v>1</v>
      </c>
      <c r="E484" t="s">
        <v>11245</v>
      </c>
      <c r="F484">
        <v>190</v>
      </c>
      <c r="G484">
        <v>0</v>
      </c>
      <c r="H484" t="s">
        <v>631</v>
      </c>
      <c r="I484" t="s">
        <v>11246</v>
      </c>
      <c r="J484" t="s">
        <v>1301</v>
      </c>
      <c r="K484" t="s">
        <v>634</v>
      </c>
      <c r="L484" t="s">
        <v>635</v>
      </c>
      <c r="M484" t="s">
        <v>11247</v>
      </c>
      <c r="N484" t="s">
        <v>634</v>
      </c>
      <c r="O484" t="s">
        <v>654</v>
      </c>
      <c r="P484" t="s">
        <v>22</v>
      </c>
      <c r="Q484" t="s">
        <v>655</v>
      </c>
      <c r="R484" t="s">
        <v>635</v>
      </c>
      <c r="S484" t="s">
        <v>11248</v>
      </c>
      <c r="T484" t="s">
        <v>11247</v>
      </c>
    </row>
    <row r="485" spans="1:20" x14ac:dyDescent="0.25">
      <c r="A485" t="s">
        <v>25</v>
      </c>
      <c r="B485" t="s">
        <v>26</v>
      </c>
      <c r="C485">
        <v>50</v>
      </c>
      <c r="D485">
        <v>1</v>
      </c>
      <c r="E485" t="s">
        <v>11245</v>
      </c>
      <c r="F485">
        <v>190</v>
      </c>
      <c r="G485">
        <v>0</v>
      </c>
      <c r="H485" t="s">
        <v>631</v>
      </c>
      <c r="I485" t="s">
        <v>11246</v>
      </c>
      <c r="J485" t="s">
        <v>1301</v>
      </c>
      <c r="K485" t="s">
        <v>634</v>
      </c>
      <c r="L485" t="s">
        <v>635</v>
      </c>
      <c r="M485" t="s">
        <v>11247</v>
      </c>
      <c r="N485" t="s">
        <v>634</v>
      </c>
      <c r="O485" t="s">
        <v>654</v>
      </c>
      <c r="P485" t="s">
        <v>22</v>
      </c>
      <c r="Q485" t="s">
        <v>655</v>
      </c>
      <c r="R485" t="s">
        <v>635</v>
      </c>
      <c r="S485" t="s">
        <v>11248</v>
      </c>
      <c r="T485" t="s">
        <v>11247</v>
      </c>
    </row>
    <row r="486" spans="1:20" x14ac:dyDescent="0.25">
      <c r="A486" t="s">
        <v>37</v>
      </c>
      <c r="B486" t="s">
        <v>38</v>
      </c>
      <c r="C486">
        <v>33</v>
      </c>
      <c r="D486">
        <v>10</v>
      </c>
      <c r="E486" t="s">
        <v>11249</v>
      </c>
      <c r="F486">
        <v>340</v>
      </c>
      <c r="G486">
        <v>0</v>
      </c>
      <c r="H486" t="s">
        <v>631</v>
      </c>
      <c r="I486" t="s">
        <v>11250</v>
      </c>
      <c r="J486" t="s">
        <v>2016</v>
      </c>
      <c r="K486" t="s">
        <v>634</v>
      </c>
      <c r="L486" t="s">
        <v>635</v>
      </c>
      <c r="M486" t="s">
        <v>11251</v>
      </c>
      <c r="N486" t="s">
        <v>634</v>
      </c>
      <c r="O486" t="s">
        <v>654</v>
      </c>
      <c r="P486" t="s">
        <v>22</v>
      </c>
      <c r="Q486" t="s">
        <v>655</v>
      </c>
      <c r="R486" t="s">
        <v>635</v>
      </c>
      <c r="S486" t="s">
        <v>11252</v>
      </c>
      <c r="T486" t="s">
        <v>11251</v>
      </c>
    </row>
    <row r="487" spans="1:20" x14ac:dyDescent="0.25">
      <c r="A487" t="s">
        <v>35</v>
      </c>
      <c r="B487" t="s">
        <v>36</v>
      </c>
      <c r="C487">
        <v>66.666666666666671</v>
      </c>
      <c r="D487">
        <v>3</v>
      </c>
      <c r="E487" t="s">
        <v>11253</v>
      </c>
      <c r="F487">
        <v>100</v>
      </c>
      <c r="G487">
        <v>0</v>
      </c>
      <c r="H487" t="s">
        <v>631</v>
      </c>
      <c r="I487" t="s">
        <v>6766</v>
      </c>
      <c r="J487" t="s">
        <v>749</v>
      </c>
      <c r="K487" t="s">
        <v>634</v>
      </c>
      <c r="L487" t="s">
        <v>635</v>
      </c>
      <c r="M487" t="s">
        <v>11251</v>
      </c>
      <c r="N487" t="s">
        <v>634</v>
      </c>
      <c r="O487" t="s">
        <v>637</v>
      </c>
      <c r="P487" t="s">
        <v>22</v>
      </c>
      <c r="Q487" t="s">
        <v>638</v>
      </c>
      <c r="R487" t="s">
        <v>635</v>
      </c>
      <c r="S487" t="s">
        <v>11254</v>
      </c>
      <c r="T487" t="s">
        <v>11251</v>
      </c>
    </row>
    <row r="488" spans="1:20" x14ac:dyDescent="0.25">
      <c r="A488" t="s">
        <v>20</v>
      </c>
      <c r="B488" t="s">
        <v>21</v>
      </c>
      <c r="C488">
        <v>50</v>
      </c>
      <c r="D488">
        <v>1</v>
      </c>
      <c r="E488" t="s">
        <v>11255</v>
      </c>
      <c r="F488">
        <v>100</v>
      </c>
      <c r="G488">
        <v>0</v>
      </c>
      <c r="H488" t="s">
        <v>631</v>
      </c>
      <c r="I488" t="s">
        <v>11256</v>
      </c>
      <c r="J488" t="s">
        <v>694</v>
      </c>
      <c r="K488" t="s">
        <v>634</v>
      </c>
      <c r="L488" t="s">
        <v>635</v>
      </c>
      <c r="M488" t="s">
        <v>11257</v>
      </c>
      <c r="N488" t="s">
        <v>634</v>
      </c>
      <c r="O488" t="s">
        <v>637</v>
      </c>
      <c r="P488" t="s">
        <v>22</v>
      </c>
      <c r="Q488" t="s">
        <v>638</v>
      </c>
      <c r="R488" t="s">
        <v>635</v>
      </c>
      <c r="S488" t="s">
        <v>11258</v>
      </c>
      <c r="T488" t="s">
        <v>11257</v>
      </c>
    </row>
    <row r="489" spans="1:20" x14ac:dyDescent="0.25">
      <c r="A489" t="s">
        <v>23</v>
      </c>
      <c r="B489" t="s">
        <v>24</v>
      </c>
      <c r="C489">
        <v>50</v>
      </c>
      <c r="D489">
        <v>1</v>
      </c>
      <c r="E489" t="s">
        <v>11255</v>
      </c>
      <c r="F489">
        <v>100</v>
      </c>
      <c r="G489">
        <v>0</v>
      </c>
      <c r="H489" t="s">
        <v>631</v>
      </c>
      <c r="I489" t="s">
        <v>11256</v>
      </c>
      <c r="J489" t="s">
        <v>694</v>
      </c>
      <c r="K489" t="s">
        <v>634</v>
      </c>
      <c r="L489" t="s">
        <v>635</v>
      </c>
      <c r="M489" t="s">
        <v>11257</v>
      </c>
      <c r="N489" t="s">
        <v>634</v>
      </c>
      <c r="O489" t="s">
        <v>637</v>
      </c>
      <c r="P489" t="s">
        <v>22</v>
      </c>
      <c r="Q489" t="s">
        <v>638</v>
      </c>
      <c r="R489" t="s">
        <v>635</v>
      </c>
      <c r="S489" t="s">
        <v>11258</v>
      </c>
      <c r="T489" t="s">
        <v>11257</v>
      </c>
    </row>
    <row r="490" spans="1:20" x14ac:dyDescent="0.25">
      <c r="A490" t="s">
        <v>25</v>
      </c>
      <c r="B490" t="s">
        <v>26</v>
      </c>
      <c r="C490">
        <v>50</v>
      </c>
      <c r="D490">
        <v>1</v>
      </c>
      <c r="E490" t="s">
        <v>11255</v>
      </c>
      <c r="F490">
        <v>100</v>
      </c>
      <c r="G490">
        <v>0</v>
      </c>
      <c r="H490" t="s">
        <v>631</v>
      </c>
      <c r="I490" t="s">
        <v>11256</v>
      </c>
      <c r="J490" t="s">
        <v>694</v>
      </c>
      <c r="K490" t="s">
        <v>634</v>
      </c>
      <c r="L490" t="s">
        <v>635</v>
      </c>
      <c r="M490" t="s">
        <v>11257</v>
      </c>
      <c r="N490" t="s">
        <v>634</v>
      </c>
      <c r="O490" t="s">
        <v>637</v>
      </c>
      <c r="P490" t="s">
        <v>22</v>
      </c>
      <c r="Q490" t="s">
        <v>638</v>
      </c>
      <c r="R490" t="s">
        <v>635</v>
      </c>
      <c r="S490" t="s">
        <v>11258</v>
      </c>
      <c r="T490" t="s">
        <v>11257</v>
      </c>
    </row>
    <row r="491" spans="1:20" x14ac:dyDescent="0.25">
      <c r="A491" t="s">
        <v>20</v>
      </c>
      <c r="B491" t="s">
        <v>21</v>
      </c>
      <c r="C491">
        <v>50</v>
      </c>
      <c r="D491">
        <v>1</v>
      </c>
      <c r="E491" t="s">
        <v>11259</v>
      </c>
      <c r="F491">
        <v>150</v>
      </c>
      <c r="G491">
        <v>0</v>
      </c>
      <c r="H491" t="s">
        <v>1114</v>
      </c>
      <c r="I491" t="s">
        <v>11260</v>
      </c>
      <c r="J491" t="s">
        <v>11261</v>
      </c>
      <c r="K491" t="s">
        <v>11262</v>
      </c>
      <c r="L491" t="s">
        <v>11263</v>
      </c>
      <c r="M491" t="s">
        <v>11264</v>
      </c>
      <c r="N491" t="s">
        <v>1120</v>
      </c>
      <c r="O491" t="s">
        <v>1121</v>
      </c>
      <c r="P491" t="s">
        <v>1122</v>
      </c>
      <c r="Q491" t="s">
        <v>638</v>
      </c>
      <c r="R491" t="s">
        <v>635</v>
      </c>
      <c r="S491" t="s">
        <v>11265</v>
      </c>
      <c r="T491" t="s">
        <v>11264</v>
      </c>
    </row>
    <row r="492" spans="1:20" x14ac:dyDescent="0.25">
      <c r="A492" t="s">
        <v>23</v>
      </c>
      <c r="B492" t="s">
        <v>24</v>
      </c>
      <c r="C492">
        <v>50</v>
      </c>
      <c r="D492">
        <v>1</v>
      </c>
      <c r="E492" t="s">
        <v>11259</v>
      </c>
      <c r="F492">
        <v>150</v>
      </c>
      <c r="G492">
        <v>0</v>
      </c>
      <c r="H492" t="s">
        <v>1114</v>
      </c>
      <c r="I492" t="s">
        <v>11260</v>
      </c>
      <c r="J492" t="s">
        <v>11261</v>
      </c>
      <c r="K492" t="s">
        <v>11262</v>
      </c>
      <c r="L492" t="s">
        <v>11263</v>
      </c>
      <c r="M492" t="s">
        <v>11264</v>
      </c>
      <c r="N492" t="s">
        <v>1120</v>
      </c>
      <c r="O492" t="s">
        <v>1121</v>
      </c>
      <c r="P492" t="s">
        <v>1122</v>
      </c>
      <c r="Q492" t="s">
        <v>638</v>
      </c>
      <c r="R492" t="s">
        <v>635</v>
      </c>
      <c r="S492" t="s">
        <v>11265</v>
      </c>
      <c r="T492" t="s">
        <v>11264</v>
      </c>
    </row>
    <row r="493" spans="1:20" x14ac:dyDescent="0.25">
      <c r="A493" t="s">
        <v>25</v>
      </c>
      <c r="B493" t="s">
        <v>26</v>
      </c>
      <c r="C493">
        <v>50</v>
      </c>
      <c r="D493">
        <v>1</v>
      </c>
      <c r="E493" t="s">
        <v>11259</v>
      </c>
      <c r="F493">
        <v>150</v>
      </c>
      <c r="G493">
        <v>0</v>
      </c>
      <c r="H493" t="s">
        <v>1114</v>
      </c>
      <c r="I493" t="s">
        <v>11260</v>
      </c>
      <c r="J493" t="s">
        <v>11261</v>
      </c>
      <c r="K493" t="s">
        <v>11262</v>
      </c>
      <c r="L493" t="s">
        <v>11263</v>
      </c>
      <c r="M493" t="s">
        <v>11264</v>
      </c>
      <c r="N493" t="s">
        <v>1120</v>
      </c>
      <c r="O493" t="s">
        <v>1121</v>
      </c>
      <c r="P493" t="s">
        <v>1122</v>
      </c>
      <c r="Q493" t="s">
        <v>638</v>
      </c>
      <c r="R493" t="s">
        <v>635</v>
      </c>
      <c r="S493" t="s">
        <v>11265</v>
      </c>
      <c r="T493" t="s">
        <v>11264</v>
      </c>
    </row>
    <row r="494" spans="1:20" x14ac:dyDescent="0.25">
      <c r="A494" t="s">
        <v>20</v>
      </c>
      <c r="B494" t="s">
        <v>21</v>
      </c>
      <c r="C494">
        <v>50</v>
      </c>
      <c r="D494">
        <v>1</v>
      </c>
      <c r="E494" t="s">
        <v>11266</v>
      </c>
      <c r="F494">
        <v>100</v>
      </c>
      <c r="G494">
        <v>0</v>
      </c>
      <c r="H494" t="s">
        <v>631</v>
      </c>
      <c r="I494" t="s">
        <v>11267</v>
      </c>
      <c r="J494" t="s">
        <v>800</v>
      </c>
      <c r="K494" t="s">
        <v>634</v>
      </c>
      <c r="L494" t="s">
        <v>635</v>
      </c>
      <c r="M494" t="s">
        <v>11268</v>
      </c>
      <c r="N494" t="s">
        <v>634</v>
      </c>
      <c r="O494" t="s">
        <v>637</v>
      </c>
      <c r="P494" t="s">
        <v>22</v>
      </c>
      <c r="Q494" t="s">
        <v>638</v>
      </c>
      <c r="R494" t="s">
        <v>635</v>
      </c>
      <c r="S494" t="s">
        <v>11269</v>
      </c>
      <c r="T494" t="s">
        <v>11268</v>
      </c>
    </row>
    <row r="495" spans="1:20" x14ac:dyDescent="0.25">
      <c r="A495" t="s">
        <v>23</v>
      </c>
      <c r="B495" t="s">
        <v>24</v>
      </c>
      <c r="C495">
        <v>50</v>
      </c>
      <c r="D495">
        <v>1</v>
      </c>
      <c r="E495" t="s">
        <v>11266</v>
      </c>
      <c r="F495">
        <v>100</v>
      </c>
      <c r="G495">
        <v>0</v>
      </c>
      <c r="H495" t="s">
        <v>631</v>
      </c>
      <c r="I495" t="s">
        <v>11267</v>
      </c>
      <c r="J495" t="s">
        <v>800</v>
      </c>
      <c r="K495" t="s">
        <v>634</v>
      </c>
      <c r="L495" t="s">
        <v>635</v>
      </c>
      <c r="M495" t="s">
        <v>11268</v>
      </c>
      <c r="N495" t="s">
        <v>634</v>
      </c>
      <c r="O495" t="s">
        <v>637</v>
      </c>
      <c r="P495" t="s">
        <v>22</v>
      </c>
      <c r="Q495" t="s">
        <v>638</v>
      </c>
      <c r="R495" t="s">
        <v>635</v>
      </c>
      <c r="S495" t="s">
        <v>11269</v>
      </c>
      <c r="T495" t="s">
        <v>11268</v>
      </c>
    </row>
    <row r="496" spans="1:20" x14ac:dyDescent="0.25">
      <c r="A496" t="s">
        <v>25</v>
      </c>
      <c r="B496" t="s">
        <v>26</v>
      </c>
      <c r="C496">
        <v>50</v>
      </c>
      <c r="D496">
        <v>1</v>
      </c>
      <c r="E496" t="s">
        <v>11266</v>
      </c>
      <c r="F496">
        <v>100</v>
      </c>
      <c r="G496">
        <v>0</v>
      </c>
      <c r="H496" t="s">
        <v>631</v>
      </c>
      <c r="I496" t="s">
        <v>11267</v>
      </c>
      <c r="J496" t="s">
        <v>800</v>
      </c>
      <c r="K496" t="s">
        <v>634</v>
      </c>
      <c r="L496" t="s">
        <v>635</v>
      </c>
      <c r="M496" t="s">
        <v>11268</v>
      </c>
      <c r="N496" t="s">
        <v>634</v>
      </c>
      <c r="O496" t="s">
        <v>637</v>
      </c>
      <c r="P496" t="s">
        <v>22</v>
      </c>
      <c r="Q496" t="s">
        <v>638</v>
      </c>
      <c r="R496" t="s">
        <v>635</v>
      </c>
      <c r="S496" t="s">
        <v>11269</v>
      </c>
      <c r="T496" t="s">
        <v>11268</v>
      </c>
    </row>
    <row r="497" spans="1:20" x14ac:dyDescent="0.25">
      <c r="A497" t="s">
        <v>39</v>
      </c>
      <c r="B497" t="s">
        <v>682</v>
      </c>
      <c r="C497">
        <v>64</v>
      </c>
      <c r="D497">
        <v>2</v>
      </c>
      <c r="E497" t="s">
        <v>11270</v>
      </c>
      <c r="F497">
        <v>128</v>
      </c>
      <c r="G497">
        <v>0</v>
      </c>
      <c r="H497" t="s">
        <v>641</v>
      </c>
      <c r="I497" t="s">
        <v>11271</v>
      </c>
      <c r="J497" t="s">
        <v>11272</v>
      </c>
      <c r="K497" t="s">
        <v>11273</v>
      </c>
      <c r="L497" t="s">
        <v>11274</v>
      </c>
      <c r="M497" t="s">
        <v>11275</v>
      </c>
      <c r="N497" t="s">
        <v>634</v>
      </c>
      <c r="O497" t="s">
        <v>689</v>
      </c>
      <c r="P497" t="s">
        <v>40</v>
      </c>
      <c r="Q497" t="s">
        <v>690</v>
      </c>
      <c r="R497" t="s">
        <v>635</v>
      </c>
      <c r="S497" t="s">
        <v>634</v>
      </c>
      <c r="T497" t="s">
        <v>11275</v>
      </c>
    </row>
    <row r="498" spans="1:20" x14ac:dyDescent="0.25">
      <c r="A498" t="s">
        <v>20</v>
      </c>
      <c r="B498" t="s">
        <v>21</v>
      </c>
      <c r="C498">
        <v>50</v>
      </c>
      <c r="D498">
        <v>1</v>
      </c>
      <c r="E498" t="s">
        <v>11276</v>
      </c>
      <c r="F498">
        <v>100</v>
      </c>
      <c r="G498">
        <v>0</v>
      </c>
      <c r="H498" t="s">
        <v>631</v>
      </c>
      <c r="I498" t="s">
        <v>11277</v>
      </c>
      <c r="J498" t="s">
        <v>1446</v>
      </c>
      <c r="K498" t="s">
        <v>634</v>
      </c>
      <c r="L498" t="s">
        <v>635</v>
      </c>
      <c r="M498" t="s">
        <v>11278</v>
      </c>
      <c r="N498" t="s">
        <v>634</v>
      </c>
      <c r="O498" t="s">
        <v>654</v>
      </c>
      <c r="P498" t="s">
        <v>22</v>
      </c>
      <c r="Q498" t="s">
        <v>655</v>
      </c>
      <c r="R498" t="s">
        <v>635</v>
      </c>
      <c r="S498" t="s">
        <v>11279</v>
      </c>
      <c r="T498" t="s">
        <v>11278</v>
      </c>
    </row>
    <row r="499" spans="1:20" x14ac:dyDescent="0.25">
      <c r="A499" t="s">
        <v>23</v>
      </c>
      <c r="B499" t="s">
        <v>24</v>
      </c>
      <c r="C499">
        <v>50</v>
      </c>
      <c r="D499">
        <v>1</v>
      </c>
      <c r="E499" t="s">
        <v>11276</v>
      </c>
      <c r="F499">
        <v>100</v>
      </c>
      <c r="G499">
        <v>0</v>
      </c>
      <c r="H499" t="s">
        <v>631</v>
      </c>
      <c r="I499" t="s">
        <v>11277</v>
      </c>
      <c r="J499" t="s">
        <v>1446</v>
      </c>
      <c r="K499" t="s">
        <v>634</v>
      </c>
      <c r="L499" t="s">
        <v>635</v>
      </c>
      <c r="M499" t="s">
        <v>11278</v>
      </c>
      <c r="N499" t="s">
        <v>634</v>
      </c>
      <c r="O499" t="s">
        <v>654</v>
      </c>
      <c r="P499" t="s">
        <v>22</v>
      </c>
      <c r="Q499" t="s">
        <v>655</v>
      </c>
      <c r="R499" t="s">
        <v>635</v>
      </c>
      <c r="S499" t="s">
        <v>11279</v>
      </c>
      <c r="T499" t="s">
        <v>11278</v>
      </c>
    </row>
    <row r="500" spans="1:20" x14ac:dyDescent="0.25">
      <c r="A500" t="s">
        <v>25</v>
      </c>
      <c r="B500" t="s">
        <v>26</v>
      </c>
      <c r="C500">
        <v>50</v>
      </c>
      <c r="D500">
        <v>1</v>
      </c>
      <c r="E500" t="s">
        <v>11276</v>
      </c>
      <c r="F500">
        <v>100</v>
      </c>
      <c r="G500">
        <v>0</v>
      </c>
      <c r="H500" t="s">
        <v>631</v>
      </c>
      <c r="I500" t="s">
        <v>11277</v>
      </c>
      <c r="J500" t="s">
        <v>1446</v>
      </c>
      <c r="K500" t="s">
        <v>634</v>
      </c>
      <c r="L500" t="s">
        <v>635</v>
      </c>
      <c r="M500" t="s">
        <v>11278</v>
      </c>
      <c r="N500" t="s">
        <v>634</v>
      </c>
      <c r="O500" t="s">
        <v>654</v>
      </c>
      <c r="P500" t="s">
        <v>22</v>
      </c>
      <c r="Q500" t="s">
        <v>655</v>
      </c>
      <c r="R500" t="s">
        <v>635</v>
      </c>
      <c r="S500" t="s">
        <v>11279</v>
      </c>
      <c r="T500" t="s">
        <v>11278</v>
      </c>
    </row>
    <row r="501" spans="1:20" x14ac:dyDescent="0.25">
      <c r="A501" t="s">
        <v>20</v>
      </c>
      <c r="B501" t="s">
        <v>21</v>
      </c>
      <c r="C501">
        <v>50</v>
      </c>
      <c r="D501">
        <v>1</v>
      </c>
      <c r="E501" t="s">
        <v>11280</v>
      </c>
      <c r="F501">
        <v>100</v>
      </c>
      <c r="G501">
        <v>0</v>
      </c>
      <c r="H501" t="s">
        <v>703</v>
      </c>
      <c r="I501" t="s">
        <v>11281</v>
      </c>
      <c r="J501" t="s">
        <v>917</v>
      </c>
      <c r="K501" t="s">
        <v>634</v>
      </c>
      <c r="L501" t="s">
        <v>635</v>
      </c>
      <c r="M501" t="s">
        <v>11282</v>
      </c>
      <c r="N501" t="s">
        <v>634</v>
      </c>
      <c r="O501" t="s">
        <v>637</v>
      </c>
      <c r="P501" t="s">
        <v>22</v>
      </c>
      <c r="Q501" t="s">
        <v>638</v>
      </c>
      <c r="R501" t="s">
        <v>635</v>
      </c>
      <c r="S501" t="s">
        <v>11283</v>
      </c>
      <c r="T501" t="s">
        <v>11282</v>
      </c>
    </row>
    <row r="502" spans="1:20" x14ac:dyDescent="0.25">
      <c r="A502" t="s">
        <v>23</v>
      </c>
      <c r="B502" t="s">
        <v>24</v>
      </c>
      <c r="C502">
        <v>50</v>
      </c>
      <c r="D502">
        <v>1</v>
      </c>
      <c r="E502" t="s">
        <v>11280</v>
      </c>
      <c r="F502">
        <v>100</v>
      </c>
      <c r="G502">
        <v>0</v>
      </c>
      <c r="H502" t="s">
        <v>703</v>
      </c>
      <c r="I502" t="s">
        <v>11281</v>
      </c>
      <c r="J502" t="s">
        <v>917</v>
      </c>
      <c r="K502" t="s">
        <v>634</v>
      </c>
      <c r="L502" t="s">
        <v>635</v>
      </c>
      <c r="M502" t="s">
        <v>11282</v>
      </c>
      <c r="N502" t="s">
        <v>634</v>
      </c>
      <c r="O502" t="s">
        <v>637</v>
      </c>
      <c r="P502" t="s">
        <v>22</v>
      </c>
      <c r="Q502" t="s">
        <v>638</v>
      </c>
      <c r="R502" t="s">
        <v>635</v>
      </c>
      <c r="S502" t="s">
        <v>11283</v>
      </c>
      <c r="T502" t="s">
        <v>11282</v>
      </c>
    </row>
    <row r="503" spans="1:20" x14ac:dyDescent="0.25">
      <c r="A503" t="s">
        <v>25</v>
      </c>
      <c r="B503" t="s">
        <v>26</v>
      </c>
      <c r="C503">
        <v>50</v>
      </c>
      <c r="D503">
        <v>1</v>
      </c>
      <c r="E503" t="s">
        <v>11280</v>
      </c>
      <c r="F503">
        <v>100</v>
      </c>
      <c r="G503">
        <v>0</v>
      </c>
      <c r="H503" t="s">
        <v>703</v>
      </c>
      <c r="I503" t="s">
        <v>11281</v>
      </c>
      <c r="J503" t="s">
        <v>917</v>
      </c>
      <c r="K503" t="s">
        <v>634</v>
      </c>
      <c r="L503" t="s">
        <v>635</v>
      </c>
      <c r="M503" t="s">
        <v>11282</v>
      </c>
      <c r="N503" t="s">
        <v>634</v>
      </c>
      <c r="O503" t="s">
        <v>637</v>
      </c>
      <c r="P503" t="s">
        <v>22</v>
      </c>
      <c r="Q503" t="s">
        <v>638</v>
      </c>
      <c r="R503" t="s">
        <v>635</v>
      </c>
      <c r="S503" t="s">
        <v>11283</v>
      </c>
      <c r="T503" t="s">
        <v>11282</v>
      </c>
    </row>
    <row r="504" spans="1:20" x14ac:dyDescent="0.25">
      <c r="A504" t="s">
        <v>23</v>
      </c>
      <c r="B504" t="s">
        <v>781</v>
      </c>
      <c r="C504">
        <v>43.7</v>
      </c>
      <c r="D504">
        <v>1</v>
      </c>
      <c r="E504" t="s">
        <v>11284</v>
      </c>
      <c r="F504">
        <v>53.7</v>
      </c>
      <c r="G504">
        <v>10</v>
      </c>
      <c r="H504" t="s">
        <v>641</v>
      </c>
      <c r="I504" t="s">
        <v>9389</v>
      </c>
      <c r="J504" t="s">
        <v>9390</v>
      </c>
      <c r="K504" t="s">
        <v>9391</v>
      </c>
      <c r="L504" t="s">
        <v>9392</v>
      </c>
      <c r="M504" t="s">
        <v>11285</v>
      </c>
      <c r="N504" t="s">
        <v>634</v>
      </c>
      <c r="O504" t="s">
        <v>689</v>
      </c>
      <c r="P504" t="s">
        <v>40</v>
      </c>
      <c r="Q504" t="s">
        <v>690</v>
      </c>
      <c r="R504" t="s">
        <v>635</v>
      </c>
      <c r="S504" t="s">
        <v>11286</v>
      </c>
      <c r="T504" t="s">
        <v>11285</v>
      </c>
    </row>
    <row r="505" spans="1:20" x14ac:dyDescent="0.25">
      <c r="A505" t="s">
        <v>20</v>
      </c>
      <c r="B505" t="s">
        <v>21</v>
      </c>
      <c r="C505">
        <v>50</v>
      </c>
      <c r="D505">
        <v>1</v>
      </c>
      <c r="E505" t="s">
        <v>11287</v>
      </c>
      <c r="F505">
        <v>100</v>
      </c>
      <c r="G505">
        <v>0</v>
      </c>
      <c r="H505" t="s">
        <v>631</v>
      </c>
      <c r="I505" t="s">
        <v>11288</v>
      </c>
      <c r="J505" t="s">
        <v>2028</v>
      </c>
      <c r="K505" t="s">
        <v>634</v>
      </c>
      <c r="L505" t="s">
        <v>635</v>
      </c>
      <c r="M505" t="s">
        <v>11289</v>
      </c>
      <c r="N505" t="s">
        <v>634</v>
      </c>
      <c r="O505" t="s">
        <v>637</v>
      </c>
      <c r="P505" t="s">
        <v>22</v>
      </c>
      <c r="Q505" t="s">
        <v>638</v>
      </c>
      <c r="R505" t="s">
        <v>635</v>
      </c>
      <c r="S505" t="s">
        <v>11290</v>
      </c>
      <c r="T505" t="s">
        <v>11289</v>
      </c>
    </row>
    <row r="506" spans="1:20" x14ac:dyDescent="0.25">
      <c r="A506" t="s">
        <v>23</v>
      </c>
      <c r="B506" t="s">
        <v>24</v>
      </c>
      <c r="C506">
        <v>50</v>
      </c>
      <c r="D506">
        <v>1</v>
      </c>
      <c r="E506" t="s">
        <v>11287</v>
      </c>
      <c r="F506">
        <v>100</v>
      </c>
      <c r="G506">
        <v>0</v>
      </c>
      <c r="H506" t="s">
        <v>631</v>
      </c>
      <c r="I506" t="s">
        <v>11288</v>
      </c>
      <c r="J506" t="s">
        <v>2028</v>
      </c>
      <c r="K506" t="s">
        <v>634</v>
      </c>
      <c r="L506" t="s">
        <v>635</v>
      </c>
      <c r="M506" t="s">
        <v>11289</v>
      </c>
      <c r="N506" t="s">
        <v>634</v>
      </c>
      <c r="O506" t="s">
        <v>637</v>
      </c>
      <c r="P506" t="s">
        <v>22</v>
      </c>
      <c r="Q506" t="s">
        <v>638</v>
      </c>
      <c r="R506" t="s">
        <v>635</v>
      </c>
      <c r="S506" t="s">
        <v>11290</v>
      </c>
      <c r="T506" t="s">
        <v>11289</v>
      </c>
    </row>
    <row r="507" spans="1:20" x14ac:dyDescent="0.25">
      <c r="A507" t="s">
        <v>25</v>
      </c>
      <c r="B507" t="s">
        <v>26</v>
      </c>
      <c r="C507">
        <v>50</v>
      </c>
      <c r="D507">
        <v>1</v>
      </c>
      <c r="E507" t="s">
        <v>11287</v>
      </c>
      <c r="F507">
        <v>100</v>
      </c>
      <c r="G507">
        <v>0</v>
      </c>
      <c r="H507" t="s">
        <v>631</v>
      </c>
      <c r="I507" t="s">
        <v>11288</v>
      </c>
      <c r="J507" t="s">
        <v>2028</v>
      </c>
      <c r="K507" t="s">
        <v>634</v>
      </c>
      <c r="L507" t="s">
        <v>635</v>
      </c>
      <c r="M507" t="s">
        <v>11289</v>
      </c>
      <c r="N507" t="s">
        <v>634</v>
      </c>
      <c r="O507" t="s">
        <v>637</v>
      </c>
      <c r="P507" t="s">
        <v>22</v>
      </c>
      <c r="Q507" t="s">
        <v>638</v>
      </c>
      <c r="R507" t="s">
        <v>635</v>
      </c>
      <c r="S507" t="s">
        <v>11290</v>
      </c>
      <c r="T507" t="s">
        <v>11289</v>
      </c>
    </row>
    <row r="508" spans="1:20" x14ac:dyDescent="0.25">
      <c r="A508" t="s">
        <v>20</v>
      </c>
      <c r="B508" t="s">
        <v>21</v>
      </c>
      <c r="C508">
        <v>50</v>
      </c>
      <c r="D508">
        <v>1</v>
      </c>
      <c r="E508" t="s">
        <v>11291</v>
      </c>
      <c r="F508">
        <v>100</v>
      </c>
      <c r="G508">
        <v>0</v>
      </c>
      <c r="H508" t="s">
        <v>631</v>
      </c>
      <c r="I508" t="s">
        <v>5755</v>
      </c>
      <c r="J508" t="s">
        <v>652</v>
      </c>
      <c r="K508" t="s">
        <v>634</v>
      </c>
      <c r="L508" t="s">
        <v>635</v>
      </c>
      <c r="M508" t="s">
        <v>11292</v>
      </c>
      <c r="N508" t="s">
        <v>634</v>
      </c>
      <c r="O508" t="s">
        <v>637</v>
      </c>
      <c r="P508" t="s">
        <v>22</v>
      </c>
      <c r="Q508" t="s">
        <v>638</v>
      </c>
      <c r="R508" t="s">
        <v>635</v>
      </c>
      <c r="S508" t="s">
        <v>11293</v>
      </c>
      <c r="T508" t="s">
        <v>11292</v>
      </c>
    </row>
    <row r="509" spans="1:20" x14ac:dyDescent="0.25">
      <c r="A509" t="s">
        <v>23</v>
      </c>
      <c r="B509" t="s">
        <v>24</v>
      </c>
      <c r="C509">
        <v>50</v>
      </c>
      <c r="D509">
        <v>1</v>
      </c>
      <c r="E509" t="s">
        <v>11291</v>
      </c>
      <c r="F509">
        <v>100</v>
      </c>
      <c r="G509">
        <v>0</v>
      </c>
      <c r="H509" t="s">
        <v>631</v>
      </c>
      <c r="I509" t="s">
        <v>5755</v>
      </c>
      <c r="J509" t="s">
        <v>652</v>
      </c>
      <c r="K509" t="s">
        <v>634</v>
      </c>
      <c r="L509" t="s">
        <v>635</v>
      </c>
      <c r="M509" t="s">
        <v>11292</v>
      </c>
      <c r="N509" t="s">
        <v>634</v>
      </c>
      <c r="O509" t="s">
        <v>637</v>
      </c>
      <c r="P509" t="s">
        <v>22</v>
      </c>
      <c r="Q509" t="s">
        <v>638</v>
      </c>
      <c r="R509" t="s">
        <v>635</v>
      </c>
      <c r="S509" t="s">
        <v>11293</v>
      </c>
      <c r="T509" t="s">
        <v>11292</v>
      </c>
    </row>
    <row r="510" spans="1:20" x14ac:dyDescent="0.25">
      <c r="A510" t="s">
        <v>25</v>
      </c>
      <c r="B510" t="s">
        <v>26</v>
      </c>
      <c r="C510">
        <v>50</v>
      </c>
      <c r="D510">
        <v>1</v>
      </c>
      <c r="E510" t="s">
        <v>11291</v>
      </c>
      <c r="F510">
        <v>100</v>
      </c>
      <c r="G510">
        <v>0</v>
      </c>
      <c r="H510" t="s">
        <v>631</v>
      </c>
      <c r="I510" t="s">
        <v>5755</v>
      </c>
      <c r="J510" t="s">
        <v>652</v>
      </c>
      <c r="K510" t="s">
        <v>634</v>
      </c>
      <c r="L510" t="s">
        <v>635</v>
      </c>
      <c r="M510" t="s">
        <v>11292</v>
      </c>
      <c r="N510" t="s">
        <v>634</v>
      </c>
      <c r="O510" t="s">
        <v>637</v>
      </c>
      <c r="P510" t="s">
        <v>22</v>
      </c>
      <c r="Q510" t="s">
        <v>638</v>
      </c>
      <c r="R510" t="s">
        <v>635</v>
      </c>
      <c r="S510" t="s">
        <v>11293</v>
      </c>
      <c r="T510" t="s">
        <v>11292</v>
      </c>
    </row>
    <row r="511" spans="1:20" x14ac:dyDescent="0.25">
      <c r="A511" t="s">
        <v>20</v>
      </c>
      <c r="B511" t="s">
        <v>21</v>
      </c>
      <c r="C511">
        <v>50</v>
      </c>
      <c r="D511">
        <v>1</v>
      </c>
      <c r="E511" t="s">
        <v>11294</v>
      </c>
      <c r="F511">
        <v>100</v>
      </c>
      <c r="G511">
        <v>0</v>
      </c>
      <c r="H511" t="s">
        <v>703</v>
      </c>
      <c r="I511" t="s">
        <v>11295</v>
      </c>
      <c r="J511" t="s">
        <v>736</v>
      </c>
      <c r="K511" t="s">
        <v>634</v>
      </c>
      <c r="L511" t="s">
        <v>635</v>
      </c>
      <c r="M511" t="s">
        <v>11296</v>
      </c>
      <c r="N511" t="s">
        <v>634</v>
      </c>
      <c r="O511" t="s">
        <v>637</v>
      </c>
      <c r="P511" t="s">
        <v>22</v>
      </c>
      <c r="Q511" t="s">
        <v>638</v>
      </c>
      <c r="R511" t="s">
        <v>635</v>
      </c>
      <c r="S511" t="s">
        <v>11297</v>
      </c>
      <c r="T511" t="s">
        <v>11298</v>
      </c>
    </row>
    <row r="512" spans="1:20" x14ac:dyDescent="0.25">
      <c r="A512" t="s">
        <v>23</v>
      </c>
      <c r="B512" t="s">
        <v>24</v>
      </c>
      <c r="C512">
        <v>50</v>
      </c>
      <c r="D512">
        <v>1</v>
      </c>
      <c r="E512" t="s">
        <v>11294</v>
      </c>
      <c r="F512">
        <v>100</v>
      </c>
      <c r="G512">
        <v>0</v>
      </c>
      <c r="H512" t="s">
        <v>703</v>
      </c>
      <c r="I512" t="s">
        <v>11295</v>
      </c>
      <c r="J512" t="s">
        <v>736</v>
      </c>
      <c r="K512" t="s">
        <v>634</v>
      </c>
      <c r="L512" t="s">
        <v>635</v>
      </c>
      <c r="M512" t="s">
        <v>11296</v>
      </c>
      <c r="N512" t="s">
        <v>634</v>
      </c>
      <c r="O512" t="s">
        <v>637</v>
      </c>
      <c r="P512" t="s">
        <v>22</v>
      </c>
      <c r="Q512" t="s">
        <v>638</v>
      </c>
      <c r="R512" t="s">
        <v>635</v>
      </c>
      <c r="S512" t="s">
        <v>11297</v>
      </c>
      <c r="T512" t="s">
        <v>11298</v>
      </c>
    </row>
    <row r="513" spans="1:20" x14ac:dyDescent="0.25">
      <c r="A513" t="s">
        <v>25</v>
      </c>
      <c r="B513" t="s">
        <v>26</v>
      </c>
      <c r="C513">
        <v>50</v>
      </c>
      <c r="D513">
        <v>1</v>
      </c>
      <c r="E513" t="s">
        <v>11294</v>
      </c>
      <c r="F513">
        <v>100</v>
      </c>
      <c r="G513">
        <v>0</v>
      </c>
      <c r="H513" t="s">
        <v>703</v>
      </c>
      <c r="I513" t="s">
        <v>11295</v>
      </c>
      <c r="J513" t="s">
        <v>736</v>
      </c>
      <c r="K513" t="s">
        <v>634</v>
      </c>
      <c r="L513" t="s">
        <v>635</v>
      </c>
      <c r="M513" t="s">
        <v>11296</v>
      </c>
      <c r="N513" t="s">
        <v>634</v>
      </c>
      <c r="O513" t="s">
        <v>637</v>
      </c>
      <c r="P513" t="s">
        <v>22</v>
      </c>
      <c r="Q513" t="s">
        <v>638</v>
      </c>
      <c r="R513" t="s">
        <v>635</v>
      </c>
      <c r="S513" t="s">
        <v>11297</v>
      </c>
      <c r="T513" t="s">
        <v>11298</v>
      </c>
    </row>
    <row r="514" spans="1:20" x14ac:dyDescent="0.25">
      <c r="A514" t="s">
        <v>20</v>
      </c>
      <c r="B514" t="s">
        <v>21</v>
      </c>
      <c r="C514">
        <v>50</v>
      </c>
      <c r="D514">
        <v>1</v>
      </c>
      <c r="E514" t="s">
        <v>11299</v>
      </c>
      <c r="F514">
        <v>100</v>
      </c>
      <c r="G514">
        <v>0</v>
      </c>
      <c r="H514" t="s">
        <v>631</v>
      </c>
      <c r="I514" t="s">
        <v>11300</v>
      </c>
      <c r="J514" t="s">
        <v>1244</v>
      </c>
      <c r="K514" t="s">
        <v>634</v>
      </c>
      <c r="L514" t="s">
        <v>635</v>
      </c>
      <c r="M514" t="s">
        <v>11301</v>
      </c>
      <c r="N514" t="s">
        <v>634</v>
      </c>
      <c r="O514" t="s">
        <v>637</v>
      </c>
      <c r="P514" t="s">
        <v>22</v>
      </c>
      <c r="Q514" t="s">
        <v>638</v>
      </c>
      <c r="R514" t="s">
        <v>635</v>
      </c>
      <c r="S514" t="s">
        <v>11302</v>
      </c>
      <c r="T514" t="s">
        <v>11301</v>
      </c>
    </row>
    <row r="515" spans="1:20" x14ac:dyDescent="0.25">
      <c r="A515" t="s">
        <v>23</v>
      </c>
      <c r="B515" t="s">
        <v>24</v>
      </c>
      <c r="C515">
        <v>50</v>
      </c>
      <c r="D515">
        <v>1</v>
      </c>
      <c r="E515" t="s">
        <v>11299</v>
      </c>
      <c r="F515">
        <v>100</v>
      </c>
      <c r="G515">
        <v>0</v>
      </c>
      <c r="H515" t="s">
        <v>631</v>
      </c>
      <c r="I515" t="s">
        <v>11300</v>
      </c>
      <c r="J515" t="s">
        <v>1244</v>
      </c>
      <c r="K515" t="s">
        <v>634</v>
      </c>
      <c r="L515" t="s">
        <v>635</v>
      </c>
      <c r="M515" t="s">
        <v>11301</v>
      </c>
      <c r="N515" t="s">
        <v>634</v>
      </c>
      <c r="O515" t="s">
        <v>637</v>
      </c>
      <c r="P515" t="s">
        <v>22</v>
      </c>
      <c r="Q515" t="s">
        <v>638</v>
      </c>
      <c r="R515" t="s">
        <v>635</v>
      </c>
      <c r="S515" t="s">
        <v>11302</v>
      </c>
      <c r="T515" t="s">
        <v>11301</v>
      </c>
    </row>
    <row r="516" spans="1:20" x14ac:dyDescent="0.25">
      <c r="A516" t="s">
        <v>25</v>
      </c>
      <c r="B516" t="s">
        <v>26</v>
      </c>
      <c r="C516">
        <v>50</v>
      </c>
      <c r="D516">
        <v>1</v>
      </c>
      <c r="E516" t="s">
        <v>11299</v>
      </c>
      <c r="F516">
        <v>100</v>
      </c>
      <c r="G516">
        <v>0</v>
      </c>
      <c r="H516" t="s">
        <v>631</v>
      </c>
      <c r="I516" t="s">
        <v>11300</v>
      </c>
      <c r="J516" t="s">
        <v>1244</v>
      </c>
      <c r="K516" t="s">
        <v>634</v>
      </c>
      <c r="L516" t="s">
        <v>635</v>
      </c>
      <c r="M516" t="s">
        <v>11301</v>
      </c>
      <c r="N516" t="s">
        <v>634</v>
      </c>
      <c r="O516" t="s">
        <v>637</v>
      </c>
      <c r="P516" t="s">
        <v>22</v>
      </c>
      <c r="Q516" t="s">
        <v>638</v>
      </c>
      <c r="R516" t="s">
        <v>635</v>
      </c>
      <c r="S516" t="s">
        <v>11302</v>
      </c>
      <c r="T516" t="s">
        <v>11301</v>
      </c>
    </row>
    <row r="517" spans="1:20" x14ac:dyDescent="0.25">
      <c r="A517" t="s">
        <v>164</v>
      </c>
      <c r="B517" t="s">
        <v>165</v>
      </c>
      <c r="C517">
        <v>50</v>
      </c>
      <c r="D517">
        <v>6</v>
      </c>
      <c r="E517" t="s">
        <v>11303</v>
      </c>
      <c r="F517">
        <v>200</v>
      </c>
      <c r="G517">
        <v>0</v>
      </c>
      <c r="H517" t="s">
        <v>631</v>
      </c>
      <c r="I517" t="s">
        <v>11304</v>
      </c>
      <c r="J517" t="s">
        <v>736</v>
      </c>
      <c r="K517" t="s">
        <v>634</v>
      </c>
      <c r="L517" t="s">
        <v>635</v>
      </c>
      <c r="M517" t="s">
        <v>11305</v>
      </c>
      <c r="N517" t="s">
        <v>634</v>
      </c>
      <c r="O517" t="s">
        <v>637</v>
      </c>
      <c r="P517" t="s">
        <v>22</v>
      </c>
      <c r="Q517" t="s">
        <v>638</v>
      </c>
      <c r="R517" t="s">
        <v>635</v>
      </c>
      <c r="S517" t="s">
        <v>11306</v>
      </c>
      <c r="T517" t="s">
        <v>11305</v>
      </c>
    </row>
    <row r="518" spans="1:20" x14ac:dyDescent="0.25">
      <c r="A518" t="s">
        <v>20</v>
      </c>
      <c r="B518" t="s">
        <v>21</v>
      </c>
      <c r="C518">
        <v>50</v>
      </c>
      <c r="D518">
        <v>1</v>
      </c>
      <c r="E518" t="s">
        <v>11307</v>
      </c>
      <c r="F518">
        <v>100</v>
      </c>
      <c r="G518">
        <v>0</v>
      </c>
      <c r="H518" t="s">
        <v>703</v>
      </c>
      <c r="I518" t="s">
        <v>11308</v>
      </c>
      <c r="J518" t="s">
        <v>814</v>
      </c>
      <c r="K518" t="s">
        <v>634</v>
      </c>
      <c r="L518" t="s">
        <v>635</v>
      </c>
      <c r="M518" t="s">
        <v>11309</v>
      </c>
      <c r="N518" t="s">
        <v>634</v>
      </c>
      <c r="O518" t="s">
        <v>637</v>
      </c>
      <c r="P518" t="s">
        <v>22</v>
      </c>
      <c r="Q518" t="s">
        <v>638</v>
      </c>
      <c r="R518" t="s">
        <v>635</v>
      </c>
      <c r="S518" t="s">
        <v>11310</v>
      </c>
      <c r="T518" t="s">
        <v>11309</v>
      </c>
    </row>
    <row r="519" spans="1:20" x14ac:dyDescent="0.25">
      <c r="A519" t="s">
        <v>23</v>
      </c>
      <c r="B519" t="s">
        <v>24</v>
      </c>
      <c r="C519">
        <v>50</v>
      </c>
      <c r="D519">
        <v>1</v>
      </c>
      <c r="E519" t="s">
        <v>11307</v>
      </c>
      <c r="F519">
        <v>100</v>
      </c>
      <c r="G519">
        <v>0</v>
      </c>
      <c r="H519" t="s">
        <v>703</v>
      </c>
      <c r="I519" t="s">
        <v>11308</v>
      </c>
      <c r="J519" t="s">
        <v>814</v>
      </c>
      <c r="K519" t="s">
        <v>634</v>
      </c>
      <c r="L519" t="s">
        <v>635</v>
      </c>
      <c r="M519" t="s">
        <v>11309</v>
      </c>
      <c r="N519" t="s">
        <v>634</v>
      </c>
      <c r="O519" t="s">
        <v>637</v>
      </c>
      <c r="P519" t="s">
        <v>22</v>
      </c>
      <c r="Q519" t="s">
        <v>638</v>
      </c>
      <c r="R519" t="s">
        <v>635</v>
      </c>
      <c r="S519" t="s">
        <v>11310</v>
      </c>
      <c r="T519" t="s">
        <v>11309</v>
      </c>
    </row>
    <row r="520" spans="1:20" x14ac:dyDescent="0.25">
      <c r="A520" t="s">
        <v>25</v>
      </c>
      <c r="B520" t="s">
        <v>26</v>
      </c>
      <c r="C520">
        <v>50</v>
      </c>
      <c r="D520">
        <v>1</v>
      </c>
      <c r="E520" t="s">
        <v>11307</v>
      </c>
      <c r="F520">
        <v>100</v>
      </c>
      <c r="G520">
        <v>0</v>
      </c>
      <c r="H520" t="s">
        <v>703</v>
      </c>
      <c r="I520" t="s">
        <v>11308</v>
      </c>
      <c r="J520" t="s">
        <v>814</v>
      </c>
      <c r="K520" t="s">
        <v>634</v>
      </c>
      <c r="L520" t="s">
        <v>635</v>
      </c>
      <c r="M520" t="s">
        <v>11309</v>
      </c>
      <c r="N520" t="s">
        <v>634</v>
      </c>
      <c r="O520" t="s">
        <v>637</v>
      </c>
      <c r="P520" t="s">
        <v>22</v>
      </c>
      <c r="Q520" t="s">
        <v>638</v>
      </c>
      <c r="R520" t="s">
        <v>635</v>
      </c>
      <c r="S520" t="s">
        <v>11310</v>
      </c>
      <c r="T520" t="s">
        <v>11309</v>
      </c>
    </row>
    <row r="521" spans="1:20" x14ac:dyDescent="0.25">
      <c r="A521" t="s">
        <v>39</v>
      </c>
      <c r="B521" t="s">
        <v>44</v>
      </c>
      <c r="C521">
        <v>77.5</v>
      </c>
      <c r="D521">
        <v>2</v>
      </c>
      <c r="E521" t="s">
        <v>11311</v>
      </c>
      <c r="F521">
        <v>155</v>
      </c>
      <c r="G521">
        <v>0</v>
      </c>
      <c r="H521" t="s">
        <v>641</v>
      </c>
      <c r="I521" t="s">
        <v>11312</v>
      </c>
      <c r="J521" t="s">
        <v>11313</v>
      </c>
      <c r="K521" t="s">
        <v>3128</v>
      </c>
      <c r="L521" t="s">
        <v>6636</v>
      </c>
      <c r="M521" t="s">
        <v>11314</v>
      </c>
      <c r="N521" t="s">
        <v>634</v>
      </c>
      <c r="O521" t="s">
        <v>894</v>
      </c>
      <c r="P521" t="s">
        <v>43</v>
      </c>
      <c r="Q521" t="s">
        <v>648</v>
      </c>
      <c r="R521" t="s">
        <v>635</v>
      </c>
      <c r="S521" t="s">
        <v>11315</v>
      </c>
      <c r="T521" t="s">
        <v>11316</v>
      </c>
    </row>
    <row r="522" spans="1:20" x14ac:dyDescent="0.25">
      <c r="A522" t="s">
        <v>37</v>
      </c>
      <c r="B522" t="s">
        <v>38</v>
      </c>
      <c r="C522">
        <v>66.666666666666671</v>
      </c>
      <c r="D522">
        <v>3</v>
      </c>
      <c r="E522" t="s">
        <v>11317</v>
      </c>
      <c r="F522">
        <v>100</v>
      </c>
      <c r="G522">
        <v>0</v>
      </c>
      <c r="H522" t="s">
        <v>631</v>
      </c>
      <c r="I522" t="s">
        <v>2828</v>
      </c>
      <c r="J522" t="s">
        <v>720</v>
      </c>
      <c r="K522" t="s">
        <v>634</v>
      </c>
      <c r="L522" t="s">
        <v>635</v>
      </c>
      <c r="M522" t="s">
        <v>11318</v>
      </c>
      <c r="N522" t="s">
        <v>634</v>
      </c>
      <c r="O522" t="s">
        <v>637</v>
      </c>
      <c r="P522" t="s">
        <v>22</v>
      </c>
      <c r="Q522" t="s">
        <v>638</v>
      </c>
      <c r="R522" t="s">
        <v>635</v>
      </c>
      <c r="S522" t="s">
        <v>11319</v>
      </c>
      <c r="T522" t="s">
        <v>11318</v>
      </c>
    </row>
    <row r="523" spans="1:20" x14ac:dyDescent="0.25">
      <c r="A523" t="s">
        <v>37</v>
      </c>
      <c r="B523" t="s">
        <v>38</v>
      </c>
      <c r="C523">
        <v>66.666666666666671</v>
      </c>
      <c r="D523">
        <v>3</v>
      </c>
      <c r="E523" t="s">
        <v>11320</v>
      </c>
      <c r="F523">
        <v>100</v>
      </c>
      <c r="G523">
        <v>0</v>
      </c>
      <c r="H523" t="s">
        <v>631</v>
      </c>
      <c r="I523" t="s">
        <v>11321</v>
      </c>
      <c r="J523" t="s">
        <v>925</v>
      </c>
      <c r="K523" t="s">
        <v>634</v>
      </c>
      <c r="L523" t="s">
        <v>635</v>
      </c>
      <c r="M523" t="s">
        <v>11322</v>
      </c>
      <c r="N523" t="s">
        <v>634</v>
      </c>
      <c r="O523" t="s">
        <v>637</v>
      </c>
      <c r="P523" t="s">
        <v>22</v>
      </c>
      <c r="Q523" t="s">
        <v>638</v>
      </c>
      <c r="R523" t="s">
        <v>635</v>
      </c>
      <c r="S523" t="s">
        <v>11323</v>
      </c>
      <c r="T523" t="s">
        <v>11322</v>
      </c>
    </row>
    <row r="524" spans="1:20" x14ac:dyDescent="0.25">
      <c r="A524" t="s">
        <v>20</v>
      </c>
      <c r="B524" t="s">
        <v>21</v>
      </c>
      <c r="C524">
        <v>50</v>
      </c>
      <c r="D524">
        <v>1</v>
      </c>
      <c r="E524" t="s">
        <v>11324</v>
      </c>
      <c r="F524">
        <v>100</v>
      </c>
      <c r="G524">
        <v>0</v>
      </c>
      <c r="H524" t="s">
        <v>631</v>
      </c>
      <c r="I524" t="s">
        <v>11325</v>
      </c>
      <c r="J524" t="s">
        <v>755</v>
      </c>
      <c r="K524" t="s">
        <v>634</v>
      </c>
      <c r="L524" t="s">
        <v>635</v>
      </c>
      <c r="M524" t="s">
        <v>11326</v>
      </c>
      <c r="N524" t="s">
        <v>634</v>
      </c>
      <c r="O524" t="s">
        <v>707</v>
      </c>
      <c r="P524" t="s">
        <v>22</v>
      </c>
      <c r="Q524" t="s">
        <v>638</v>
      </c>
      <c r="R524" t="s">
        <v>635</v>
      </c>
      <c r="S524" t="s">
        <v>11327</v>
      </c>
      <c r="T524" t="s">
        <v>11328</v>
      </c>
    </row>
    <row r="525" spans="1:20" x14ac:dyDescent="0.25">
      <c r="A525" t="s">
        <v>23</v>
      </c>
      <c r="B525" t="s">
        <v>24</v>
      </c>
      <c r="C525">
        <v>50</v>
      </c>
      <c r="D525">
        <v>1</v>
      </c>
      <c r="E525" t="s">
        <v>11324</v>
      </c>
      <c r="F525">
        <v>100</v>
      </c>
      <c r="G525">
        <v>0</v>
      </c>
      <c r="H525" t="s">
        <v>631</v>
      </c>
      <c r="I525" t="s">
        <v>11325</v>
      </c>
      <c r="J525" t="s">
        <v>755</v>
      </c>
      <c r="K525" t="s">
        <v>634</v>
      </c>
      <c r="L525" t="s">
        <v>635</v>
      </c>
      <c r="M525" t="s">
        <v>11326</v>
      </c>
      <c r="N525" t="s">
        <v>634</v>
      </c>
      <c r="O525" t="s">
        <v>707</v>
      </c>
      <c r="P525" t="s">
        <v>22</v>
      </c>
      <c r="Q525" t="s">
        <v>638</v>
      </c>
      <c r="R525" t="s">
        <v>635</v>
      </c>
      <c r="S525" t="s">
        <v>11327</v>
      </c>
      <c r="T525" t="s">
        <v>11326</v>
      </c>
    </row>
    <row r="526" spans="1:20" x14ac:dyDescent="0.25">
      <c r="A526" t="s">
        <v>25</v>
      </c>
      <c r="B526" t="s">
        <v>26</v>
      </c>
      <c r="C526">
        <v>50</v>
      </c>
      <c r="D526">
        <v>1</v>
      </c>
      <c r="E526" t="s">
        <v>11324</v>
      </c>
      <c r="F526">
        <v>100</v>
      </c>
      <c r="G526">
        <v>0</v>
      </c>
      <c r="H526" t="s">
        <v>631</v>
      </c>
      <c r="I526" t="s">
        <v>11325</v>
      </c>
      <c r="J526" t="s">
        <v>755</v>
      </c>
      <c r="K526" t="s">
        <v>634</v>
      </c>
      <c r="L526" t="s">
        <v>635</v>
      </c>
      <c r="M526" t="s">
        <v>11326</v>
      </c>
      <c r="N526" t="s">
        <v>634</v>
      </c>
      <c r="O526" t="s">
        <v>707</v>
      </c>
      <c r="P526" t="s">
        <v>22</v>
      </c>
      <c r="Q526" t="s">
        <v>638</v>
      </c>
      <c r="R526" t="s">
        <v>635</v>
      </c>
      <c r="S526" t="s">
        <v>11327</v>
      </c>
      <c r="T526" t="s">
        <v>11326</v>
      </c>
    </row>
    <row r="527" spans="1:20" x14ac:dyDescent="0.25">
      <c r="A527" t="s">
        <v>619</v>
      </c>
      <c r="B527" t="s">
        <v>620</v>
      </c>
      <c r="C527">
        <v>139</v>
      </c>
      <c r="D527">
        <v>1</v>
      </c>
      <c r="E527" t="s">
        <v>11329</v>
      </c>
      <c r="F527">
        <v>399</v>
      </c>
      <c r="G527">
        <v>0</v>
      </c>
      <c r="H527" t="s">
        <v>1114</v>
      </c>
      <c r="I527" t="s">
        <v>4934</v>
      </c>
      <c r="J527" t="s">
        <v>4935</v>
      </c>
      <c r="K527" t="s">
        <v>2849</v>
      </c>
      <c r="L527" t="s">
        <v>4936</v>
      </c>
      <c r="M527" t="s">
        <v>11326</v>
      </c>
      <c r="N527" t="s">
        <v>1120</v>
      </c>
      <c r="O527" t="s">
        <v>1121</v>
      </c>
      <c r="P527" t="s">
        <v>1122</v>
      </c>
      <c r="Q527" t="s">
        <v>638</v>
      </c>
      <c r="R527" t="s">
        <v>635</v>
      </c>
      <c r="S527" t="s">
        <v>11330</v>
      </c>
      <c r="T527" t="s">
        <v>11326</v>
      </c>
    </row>
    <row r="528" spans="1:20" x14ac:dyDescent="0.25">
      <c r="A528" t="s">
        <v>256</v>
      </c>
      <c r="B528" t="s">
        <v>262</v>
      </c>
      <c r="C528">
        <v>139</v>
      </c>
      <c r="D528">
        <v>1</v>
      </c>
      <c r="E528" t="s">
        <v>11329</v>
      </c>
      <c r="F528">
        <v>399</v>
      </c>
      <c r="G528">
        <v>0</v>
      </c>
      <c r="H528" t="s">
        <v>1114</v>
      </c>
      <c r="I528" t="s">
        <v>4934</v>
      </c>
      <c r="J528" t="s">
        <v>4935</v>
      </c>
      <c r="K528" t="s">
        <v>2849</v>
      </c>
      <c r="L528" t="s">
        <v>4936</v>
      </c>
      <c r="M528" t="s">
        <v>11326</v>
      </c>
      <c r="N528" t="s">
        <v>1120</v>
      </c>
      <c r="O528" t="s">
        <v>1121</v>
      </c>
      <c r="P528" t="s">
        <v>1122</v>
      </c>
      <c r="Q528" t="s">
        <v>638</v>
      </c>
      <c r="R528" t="s">
        <v>635</v>
      </c>
      <c r="S528" t="s">
        <v>11330</v>
      </c>
      <c r="T528" t="s">
        <v>11326</v>
      </c>
    </row>
    <row r="529" spans="1:20" x14ac:dyDescent="0.25">
      <c r="A529" t="s">
        <v>257</v>
      </c>
      <c r="B529" t="s">
        <v>263</v>
      </c>
      <c r="C529">
        <v>139</v>
      </c>
      <c r="D529">
        <v>2</v>
      </c>
      <c r="E529" t="s">
        <v>11329</v>
      </c>
      <c r="F529">
        <v>399</v>
      </c>
      <c r="G529">
        <v>0</v>
      </c>
      <c r="H529" t="s">
        <v>1114</v>
      </c>
      <c r="I529" t="s">
        <v>4934</v>
      </c>
      <c r="J529" t="s">
        <v>4935</v>
      </c>
      <c r="K529" t="s">
        <v>2849</v>
      </c>
      <c r="L529" t="s">
        <v>4936</v>
      </c>
      <c r="M529" t="s">
        <v>11326</v>
      </c>
      <c r="N529" t="s">
        <v>1120</v>
      </c>
      <c r="O529" t="s">
        <v>1121</v>
      </c>
      <c r="P529" t="s">
        <v>1122</v>
      </c>
      <c r="Q529" t="s">
        <v>638</v>
      </c>
      <c r="R529" t="s">
        <v>635</v>
      </c>
      <c r="S529" t="s">
        <v>11330</v>
      </c>
      <c r="T529" t="s">
        <v>11326</v>
      </c>
    </row>
    <row r="530" spans="1:20" x14ac:dyDescent="0.25">
      <c r="A530" t="s">
        <v>20</v>
      </c>
      <c r="B530" t="s">
        <v>21</v>
      </c>
      <c r="C530">
        <v>50</v>
      </c>
      <c r="D530">
        <v>1</v>
      </c>
      <c r="E530" t="s">
        <v>11331</v>
      </c>
      <c r="F530">
        <v>100</v>
      </c>
      <c r="G530">
        <v>0</v>
      </c>
      <c r="H530" t="s">
        <v>703</v>
      </c>
      <c r="I530" t="s">
        <v>11332</v>
      </c>
      <c r="J530" t="s">
        <v>1301</v>
      </c>
      <c r="K530" t="s">
        <v>634</v>
      </c>
      <c r="L530" t="s">
        <v>635</v>
      </c>
      <c r="M530" t="s">
        <v>11326</v>
      </c>
      <c r="N530" t="s">
        <v>634</v>
      </c>
      <c r="O530" t="s">
        <v>654</v>
      </c>
      <c r="P530" t="s">
        <v>22</v>
      </c>
      <c r="Q530" t="s">
        <v>655</v>
      </c>
      <c r="R530" t="s">
        <v>635</v>
      </c>
      <c r="S530" t="s">
        <v>11333</v>
      </c>
      <c r="T530" t="s">
        <v>11326</v>
      </c>
    </row>
    <row r="531" spans="1:20" x14ac:dyDescent="0.25">
      <c r="A531" t="s">
        <v>23</v>
      </c>
      <c r="B531" t="s">
        <v>24</v>
      </c>
      <c r="C531">
        <v>50</v>
      </c>
      <c r="D531">
        <v>1</v>
      </c>
      <c r="E531" t="s">
        <v>11331</v>
      </c>
      <c r="F531">
        <v>100</v>
      </c>
      <c r="G531">
        <v>0</v>
      </c>
      <c r="H531" t="s">
        <v>703</v>
      </c>
      <c r="I531" t="s">
        <v>11332</v>
      </c>
      <c r="J531" t="s">
        <v>1301</v>
      </c>
      <c r="K531" t="s">
        <v>634</v>
      </c>
      <c r="L531" t="s">
        <v>635</v>
      </c>
      <c r="M531" t="s">
        <v>11326</v>
      </c>
      <c r="N531" t="s">
        <v>634</v>
      </c>
      <c r="O531" t="s">
        <v>654</v>
      </c>
      <c r="P531" t="s">
        <v>22</v>
      </c>
      <c r="Q531" t="s">
        <v>655</v>
      </c>
      <c r="R531" t="s">
        <v>635</v>
      </c>
      <c r="S531" t="s">
        <v>11333</v>
      </c>
      <c r="T531" t="s">
        <v>11326</v>
      </c>
    </row>
    <row r="532" spans="1:20" x14ac:dyDescent="0.25">
      <c r="A532" t="s">
        <v>25</v>
      </c>
      <c r="B532" t="s">
        <v>26</v>
      </c>
      <c r="C532">
        <v>50</v>
      </c>
      <c r="D532">
        <v>1</v>
      </c>
      <c r="E532" t="s">
        <v>11331</v>
      </c>
      <c r="F532">
        <v>100</v>
      </c>
      <c r="G532">
        <v>0</v>
      </c>
      <c r="H532" t="s">
        <v>703</v>
      </c>
      <c r="I532" t="s">
        <v>11332</v>
      </c>
      <c r="J532" t="s">
        <v>1301</v>
      </c>
      <c r="K532" t="s">
        <v>634</v>
      </c>
      <c r="L532" t="s">
        <v>635</v>
      </c>
      <c r="M532" t="s">
        <v>11326</v>
      </c>
      <c r="N532" t="s">
        <v>634</v>
      </c>
      <c r="O532" t="s">
        <v>654</v>
      </c>
      <c r="P532" t="s">
        <v>22</v>
      </c>
      <c r="Q532" t="s">
        <v>655</v>
      </c>
      <c r="R532" t="s">
        <v>635</v>
      </c>
      <c r="S532" t="s">
        <v>11333</v>
      </c>
      <c r="T532" t="s">
        <v>11326</v>
      </c>
    </row>
    <row r="533" spans="1:20" x14ac:dyDescent="0.25">
      <c r="A533" t="s">
        <v>20</v>
      </c>
      <c r="B533" t="s">
        <v>21</v>
      </c>
      <c r="C533">
        <v>60</v>
      </c>
      <c r="D533">
        <v>2</v>
      </c>
      <c r="E533" t="s">
        <v>11334</v>
      </c>
      <c r="F533">
        <v>200</v>
      </c>
      <c r="G533">
        <v>0</v>
      </c>
      <c r="H533" t="s">
        <v>631</v>
      </c>
      <c r="I533" t="s">
        <v>11335</v>
      </c>
      <c r="J533" t="s">
        <v>8302</v>
      </c>
      <c r="K533" t="s">
        <v>634</v>
      </c>
      <c r="L533" t="s">
        <v>635</v>
      </c>
      <c r="M533" t="s">
        <v>11336</v>
      </c>
      <c r="N533" t="s">
        <v>634</v>
      </c>
      <c r="O533" t="s">
        <v>637</v>
      </c>
      <c r="P533" t="s">
        <v>22</v>
      </c>
      <c r="Q533" t="s">
        <v>638</v>
      </c>
      <c r="R533" t="s">
        <v>635</v>
      </c>
      <c r="S533" t="s">
        <v>11337</v>
      </c>
      <c r="T533" t="s">
        <v>11336</v>
      </c>
    </row>
    <row r="534" spans="1:20" x14ac:dyDescent="0.25">
      <c r="A534" t="s">
        <v>23</v>
      </c>
      <c r="B534" t="s">
        <v>24</v>
      </c>
      <c r="C534">
        <v>60</v>
      </c>
      <c r="D534">
        <v>2</v>
      </c>
      <c r="E534" t="s">
        <v>11334</v>
      </c>
      <c r="F534">
        <v>200</v>
      </c>
      <c r="G534">
        <v>0</v>
      </c>
      <c r="H534" t="s">
        <v>631</v>
      </c>
      <c r="I534" t="s">
        <v>11335</v>
      </c>
      <c r="J534" t="s">
        <v>8302</v>
      </c>
      <c r="K534" t="s">
        <v>634</v>
      </c>
      <c r="L534" t="s">
        <v>635</v>
      </c>
      <c r="M534" t="s">
        <v>11336</v>
      </c>
      <c r="N534" t="s">
        <v>634</v>
      </c>
      <c r="O534" t="s">
        <v>637</v>
      </c>
      <c r="P534" t="s">
        <v>22</v>
      </c>
      <c r="Q534" t="s">
        <v>638</v>
      </c>
      <c r="R534" t="s">
        <v>635</v>
      </c>
      <c r="S534" t="s">
        <v>11337</v>
      </c>
      <c r="T534" t="s">
        <v>11336</v>
      </c>
    </row>
    <row r="535" spans="1:20" x14ac:dyDescent="0.25">
      <c r="A535" t="s">
        <v>25</v>
      </c>
      <c r="B535" t="s">
        <v>26</v>
      </c>
      <c r="C535">
        <v>60</v>
      </c>
      <c r="D535">
        <v>2</v>
      </c>
      <c r="E535" t="s">
        <v>11334</v>
      </c>
      <c r="F535">
        <v>200</v>
      </c>
      <c r="G535">
        <v>0</v>
      </c>
      <c r="H535" t="s">
        <v>631</v>
      </c>
      <c r="I535" t="s">
        <v>11335</v>
      </c>
      <c r="J535" t="s">
        <v>8302</v>
      </c>
      <c r="K535" t="s">
        <v>634</v>
      </c>
      <c r="L535" t="s">
        <v>635</v>
      </c>
      <c r="M535" t="s">
        <v>11336</v>
      </c>
      <c r="N535" t="s">
        <v>634</v>
      </c>
      <c r="O535" t="s">
        <v>637</v>
      </c>
      <c r="P535" t="s">
        <v>22</v>
      </c>
      <c r="Q535" t="s">
        <v>638</v>
      </c>
      <c r="R535" t="s">
        <v>635</v>
      </c>
      <c r="S535" t="s">
        <v>11337</v>
      </c>
      <c r="T535" t="s">
        <v>11336</v>
      </c>
    </row>
    <row r="536" spans="1:20" x14ac:dyDescent="0.25">
      <c r="A536" t="s">
        <v>23</v>
      </c>
      <c r="B536" t="s">
        <v>24</v>
      </c>
      <c r="C536">
        <v>50</v>
      </c>
      <c r="D536">
        <v>3</v>
      </c>
      <c r="E536" t="s">
        <v>11338</v>
      </c>
      <c r="F536">
        <v>798</v>
      </c>
      <c r="G536">
        <v>50</v>
      </c>
      <c r="H536" t="s">
        <v>1114</v>
      </c>
      <c r="I536" t="s">
        <v>11339</v>
      </c>
      <c r="J536" t="s">
        <v>11340</v>
      </c>
      <c r="K536" t="s">
        <v>11341</v>
      </c>
      <c r="L536" t="s">
        <v>11342</v>
      </c>
      <c r="M536" t="s">
        <v>11343</v>
      </c>
      <c r="N536" t="s">
        <v>1120</v>
      </c>
      <c r="O536" t="s">
        <v>1642</v>
      </c>
      <c r="P536" t="s">
        <v>1122</v>
      </c>
      <c r="Q536" t="s">
        <v>1123</v>
      </c>
      <c r="R536" t="s">
        <v>635</v>
      </c>
      <c r="S536" t="s">
        <v>11344</v>
      </c>
      <c r="T536" t="s">
        <v>11345</v>
      </c>
    </row>
    <row r="537" spans="1:20" x14ac:dyDescent="0.25">
      <c r="A537" t="s">
        <v>39</v>
      </c>
      <c r="B537" t="s">
        <v>44</v>
      </c>
      <c r="C537">
        <v>100</v>
      </c>
      <c r="D537">
        <v>1</v>
      </c>
      <c r="E537" t="s">
        <v>11338</v>
      </c>
      <c r="F537">
        <v>798</v>
      </c>
      <c r="G537">
        <v>50</v>
      </c>
      <c r="H537" t="s">
        <v>1114</v>
      </c>
      <c r="I537" t="s">
        <v>11339</v>
      </c>
      <c r="J537" t="s">
        <v>11340</v>
      </c>
      <c r="K537" t="s">
        <v>11341</v>
      </c>
      <c r="L537" t="s">
        <v>11342</v>
      </c>
      <c r="M537" t="s">
        <v>11343</v>
      </c>
      <c r="N537" t="s">
        <v>1120</v>
      </c>
      <c r="O537" t="s">
        <v>1642</v>
      </c>
      <c r="P537" t="s">
        <v>1122</v>
      </c>
      <c r="Q537" t="s">
        <v>1123</v>
      </c>
      <c r="R537" t="s">
        <v>635</v>
      </c>
      <c r="S537" t="s">
        <v>11344</v>
      </c>
      <c r="T537" t="s">
        <v>11345</v>
      </c>
    </row>
    <row r="538" spans="1:20" x14ac:dyDescent="0.25">
      <c r="A538" t="s">
        <v>37</v>
      </c>
      <c r="B538" t="s">
        <v>38</v>
      </c>
      <c r="C538">
        <v>60</v>
      </c>
      <c r="D538">
        <v>1</v>
      </c>
      <c r="E538" t="s">
        <v>11338</v>
      </c>
      <c r="F538">
        <v>798</v>
      </c>
      <c r="G538">
        <v>50</v>
      </c>
      <c r="H538" t="s">
        <v>1114</v>
      </c>
      <c r="I538" t="s">
        <v>11339</v>
      </c>
      <c r="J538" t="s">
        <v>11340</v>
      </c>
      <c r="K538" t="s">
        <v>11341</v>
      </c>
      <c r="L538" t="s">
        <v>11342</v>
      </c>
      <c r="M538" t="s">
        <v>11343</v>
      </c>
      <c r="N538" t="s">
        <v>1120</v>
      </c>
      <c r="O538" t="s">
        <v>1642</v>
      </c>
      <c r="P538" t="s">
        <v>1122</v>
      </c>
      <c r="Q538" t="s">
        <v>1123</v>
      </c>
      <c r="R538" t="s">
        <v>635</v>
      </c>
      <c r="S538" t="s">
        <v>11344</v>
      </c>
      <c r="T538" t="s">
        <v>11345</v>
      </c>
    </row>
    <row r="539" spans="1:20" x14ac:dyDescent="0.25">
      <c r="A539" t="s">
        <v>35</v>
      </c>
      <c r="B539" t="s">
        <v>36</v>
      </c>
      <c r="C539">
        <v>50</v>
      </c>
      <c r="D539">
        <v>1</v>
      </c>
      <c r="E539" t="s">
        <v>11338</v>
      </c>
      <c r="F539">
        <v>798</v>
      </c>
      <c r="G539">
        <v>50</v>
      </c>
      <c r="H539" t="s">
        <v>1114</v>
      </c>
      <c r="I539" t="s">
        <v>11339</v>
      </c>
      <c r="J539" t="s">
        <v>11340</v>
      </c>
      <c r="K539" t="s">
        <v>11341</v>
      </c>
      <c r="L539" t="s">
        <v>11342</v>
      </c>
      <c r="M539" t="s">
        <v>11343</v>
      </c>
      <c r="N539" t="s">
        <v>1120</v>
      </c>
      <c r="O539" t="s">
        <v>1642</v>
      </c>
      <c r="P539" t="s">
        <v>1122</v>
      </c>
      <c r="Q539" t="s">
        <v>1123</v>
      </c>
      <c r="R539" t="s">
        <v>635</v>
      </c>
      <c r="S539" t="s">
        <v>11344</v>
      </c>
      <c r="T539" t="s">
        <v>11345</v>
      </c>
    </row>
    <row r="540" spans="1:20" x14ac:dyDescent="0.25">
      <c r="A540" t="s">
        <v>118</v>
      </c>
      <c r="B540" t="s">
        <v>91</v>
      </c>
      <c r="C540">
        <v>100</v>
      </c>
      <c r="D540">
        <v>1</v>
      </c>
      <c r="E540" t="s">
        <v>11338</v>
      </c>
      <c r="F540">
        <v>798</v>
      </c>
      <c r="G540">
        <v>50</v>
      </c>
      <c r="H540" t="s">
        <v>1114</v>
      </c>
      <c r="I540" t="s">
        <v>11339</v>
      </c>
      <c r="J540" t="s">
        <v>11340</v>
      </c>
      <c r="K540" t="s">
        <v>11341</v>
      </c>
      <c r="L540" t="s">
        <v>11342</v>
      </c>
      <c r="M540" t="s">
        <v>11343</v>
      </c>
      <c r="N540" t="s">
        <v>1120</v>
      </c>
      <c r="O540" t="s">
        <v>1642</v>
      </c>
      <c r="P540" t="s">
        <v>1122</v>
      </c>
      <c r="Q540" t="s">
        <v>1123</v>
      </c>
      <c r="R540" t="s">
        <v>635</v>
      </c>
      <c r="S540" t="s">
        <v>11344</v>
      </c>
      <c r="T540" t="s">
        <v>11345</v>
      </c>
    </row>
    <row r="541" spans="1:20" x14ac:dyDescent="0.25">
      <c r="A541" t="s">
        <v>164</v>
      </c>
      <c r="B541" t="s">
        <v>165</v>
      </c>
      <c r="C541">
        <v>65</v>
      </c>
      <c r="D541">
        <v>9</v>
      </c>
      <c r="E541" t="s">
        <v>11338</v>
      </c>
      <c r="F541">
        <v>798</v>
      </c>
      <c r="G541">
        <v>50</v>
      </c>
      <c r="H541" t="s">
        <v>1114</v>
      </c>
      <c r="I541" t="s">
        <v>11339</v>
      </c>
      <c r="J541" t="s">
        <v>11340</v>
      </c>
      <c r="K541" t="s">
        <v>11341</v>
      </c>
      <c r="L541" t="s">
        <v>11342</v>
      </c>
      <c r="M541" t="s">
        <v>11343</v>
      </c>
      <c r="N541" t="s">
        <v>1120</v>
      </c>
      <c r="O541" t="s">
        <v>1642</v>
      </c>
      <c r="P541" t="s">
        <v>1122</v>
      </c>
      <c r="Q541" t="s">
        <v>1123</v>
      </c>
      <c r="R541" t="s">
        <v>635</v>
      </c>
      <c r="S541" t="s">
        <v>11344</v>
      </c>
      <c r="T541" t="s">
        <v>11345</v>
      </c>
    </row>
    <row r="542" spans="1:20" x14ac:dyDescent="0.25">
      <c r="A542" t="s">
        <v>20</v>
      </c>
      <c r="B542" t="s">
        <v>21</v>
      </c>
      <c r="C542">
        <v>50</v>
      </c>
      <c r="D542">
        <v>1</v>
      </c>
      <c r="E542" t="s">
        <v>11346</v>
      </c>
      <c r="F542">
        <v>100</v>
      </c>
      <c r="G542">
        <v>0</v>
      </c>
      <c r="H542" t="s">
        <v>631</v>
      </c>
      <c r="I542" t="s">
        <v>11347</v>
      </c>
      <c r="J542" t="s">
        <v>1284</v>
      </c>
      <c r="K542" t="s">
        <v>634</v>
      </c>
      <c r="L542" t="s">
        <v>635</v>
      </c>
      <c r="M542" t="s">
        <v>11348</v>
      </c>
      <c r="N542" t="s">
        <v>634</v>
      </c>
      <c r="O542" t="s">
        <v>637</v>
      </c>
      <c r="P542" t="s">
        <v>22</v>
      </c>
      <c r="Q542" t="s">
        <v>638</v>
      </c>
      <c r="R542" t="s">
        <v>635</v>
      </c>
      <c r="S542" t="s">
        <v>11349</v>
      </c>
      <c r="T542" t="s">
        <v>11348</v>
      </c>
    </row>
    <row r="543" spans="1:20" x14ac:dyDescent="0.25">
      <c r="A543" t="s">
        <v>23</v>
      </c>
      <c r="B543" t="s">
        <v>24</v>
      </c>
      <c r="C543">
        <v>50</v>
      </c>
      <c r="D543">
        <v>1</v>
      </c>
      <c r="E543" t="s">
        <v>11346</v>
      </c>
      <c r="F543">
        <v>100</v>
      </c>
      <c r="G543">
        <v>0</v>
      </c>
      <c r="H543" t="s">
        <v>631</v>
      </c>
      <c r="I543" t="s">
        <v>11347</v>
      </c>
      <c r="J543" t="s">
        <v>1284</v>
      </c>
      <c r="K543" t="s">
        <v>634</v>
      </c>
      <c r="L543" t="s">
        <v>635</v>
      </c>
      <c r="M543" t="s">
        <v>11348</v>
      </c>
      <c r="N543" t="s">
        <v>634</v>
      </c>
      <c r="O543" t="s">
        <v>637</v>
      </c>
      <c r="P543" t="s">
        <v>22</v>
      </c>
      <c r="Q543" t="s">
        <v>638</v>
      </c>
      <c r="R543" t="s">
        <v>635</v>
      </c>
      <c r="S543" t="s">
        <v>11349</v>
      </c>
      <c r="T543" t="s">
        <v>11348</v>
      </c>
    </row>
    <row r="544" spans="1:20" x14ac:dyDescent="0.25">
      <c r="A544" t="s">
        <v>25</v>
      </c>
      <c r="B544" t="s">
        <v>26</v>
      </c>
      <c r="C544">
        <v>50</v>
      </c>
      <c r="D544">
        <v>1</v>
      </c>
      <c r="E544" t="s">
        <v>11346</v>
      </c>
      <c r="F544">
        <v>100</v>
      </c>
      <c r="G544">
        <v>0</v>
      </c>
      <c r="H544" t="s">
        <v>631</v>
      </c>
      <c r="I544" t="s">
        <v>11347</v>
      </c>
      <c r="J544" t="s">
        <v>1284</v>
      </c>
      <c r="K544" t="s">
        <v>634</v>
      </c>
      <c r="L544" t="s">
        <v>635</v>
      </c>
      <c r="M544" t="s">
        <v>11348</v>
      </c>
      <c r="N544" t="s">
        <v>634</v>
      </c>
      <c r="O544" t="s">
        <v>637</v>
      </c>
      <c r="P544" t="s">
        <v>22</v>
      </c>
      <c r="Q544" t="s">
        <v>638</v>
      </c>
      <c r="R544" t="s">
        <v>635</v>
      </c>
      <c r="S544" t="s">
        <v>11349</v>
      </c>
      <c r="T544" t="s">
        <v>11348</v>
      </c>
    </row>
    <row r="545" spans="1:20" x14ac:dyDescent="0.25">
      <c r="A545" t="s">
        <v>39</v>
      </c>
      <c r="B545" t="s">
        <v>682</v>
      </c>
      <c r="C545">
        <v>72</v>
      </c>
      <c r="D545">
        <v>2</v>
      </c>
      <c r="E545" t="s">
        <v>11350</v>
      </c>
      <c r="F545">
        <v>144</v>
      </c>
      <c r="G545">
        <v>0</v>
      </c>
      <c r="H545" t="s">
        <v>641</v>
      </c>
      <c r="I545" t="s">
        <v>11351</v>
      </c>
      <c r="J545" t="s">
        <v>11352</v>
      </c>
      <c r="K545" t="s">
        <v>2786</v>
      </c>
      <c r="L545" t="s">
        <v>11353</v>
      </c>
      <c r="M545" t="s">
        <v>11354</v>
      </c>
      <c r="N545" t="s">
        <v>634</v>
      </c>
      <c r="O545" t="s">
        <v>689</v>
      </c>
      <c r="P545" t="s">
        <v>40</v>
      </c>
      <c r="Q545" t="s">
        <v>690</v>
      </c>
      <c r="R545" t="s">
        <v>635</v>
      </c>
      <c r="S545" t="s">
        <v>634</v>
      </c>
      <c r="T545" t="s">
        <v>11354</v>
      </c>
    </row>
    <row r="546" spans="1:20" x14ac:dyDescent="0.25">
      <c r="A546" t="s">
        <v>20</v>
      </c>
      <c r="B546" t="s">
        <v>21</v>
      </c>
      <c r="C546">
        <v>50</v>
      </c>
      <c r="D546">
        <v>1</v>
      </c>
      <c r="E546" t="s">
        <v>11355</v>
      </c>
      <c r="F546">
        <v>100</v>
      </c>
      <c r="G546">
        <v>0</v>
      </c>
      <c r="H546" t="s">
        <v>631</v>
      </c>
      <c r="I546" t="s">
        <v>11356</v>
      </c>
      <c r="J546" t="s">
        <v>1446</v>
      </c>
      <c r="K546" t="s">
        <v>634</v>
      </c>
      <c r="L546" t="s">
        <v>635</v>
      </c>
      <c r="M546" t="s">
        <v>11357</v>
      </c>
      <c r="N546" t="s">
        <v>634</v>
      </c>
      <c r="O546" t="s">
        <v>637</v>
      </c>
      <c r="P546" t="s">
        <v>22</v>
      </c>
      <c r="Q546" t="s">
        <v>638</v>
      </c>
      <c r="R546" t="s">
        <v>635</v>
      </c>
      <c r="S546" t="s">
        <v>11358</v>
      </c>
      <c r="T546" t="s">
        <v>11357</v>
      </c>
    </row>
    <row r="547" spans="1:20" x14ac:dyDescent="0.25">
      <c r="A547" t="s">
        <v>23</v>
      </c>
      <c r="B547" t="s">
        <v>24</v>
      </c>
      <c r="C547">
        <v>50</v>
      </c>
      <c r="D547">
        <v>1</v>
      </c>
      <c r="E547" t="s">
        <v>11355</v>
      </c>
      <c r="F547">
        <v>100</v>
      </c>
      <c r="G547">
        <v>0</v>
      </c>
      <c r="H547" t="s">
        <v>631</v>
      </c>
      <c r="I547" t="s">
        <v>11356</v>
      </c>
      <c r="J547" t="s">
        <v>1446</v>
      </c>
      <c r="K547" t="s">
        <v>634</v>
      </c>
      <c r="L547" t="s">
        <v>635</v>
      </c>
      <c r="M547" t="s">
        <v>11357</v>
      </c>
      <c r="N547" t="s">
        <v>634</v>
      </c>
      <c r="O547" t="s">
        <v>637</v>
      </c>
      <c r="P547" t="s">
        <v>22</v>
      </c>
      <c r="Q547" t="s">
        <v>638</v>
      </c>
      <c r="R547" t="s">
        <v>635</v>
      </c>
      <c r="S547" t="s">
        <v>11358</v>
      </c>
      <c r="T547" t="s">
        <v>11357</v>
      </c>
    </row>
    <row r="548" spans="1:20" x14ac:dyDescent="0.25">
      <c r="A548" t="s">
        <v>25</v>
      </c>
      <c r="B548" t="s">
        <v>26</v>
      </c>
      <c r="C548">
        <v>50</v>
      </c>
      <c r="D548">
        <v>1</v>
      </c>
      <c r="E548" t="s">
        <v>11355</v>
      </c>
      <c r="F548">
        <v>100</v>
      </c>
      <c r="G548">
        <v>0</v>
      </c>
      <c r="H548" t="s">
        <v>631</v>
      </c>
      <c r="I548" t="s">
        <v>11356</v>
      </c>
      <c r="J548" t="s">
        <v>1446</v>
      </c>
      <c r="K548" t="s">
        <v>634</v>
      </c>
      <c r="L548" t="s">
        <v>635</v>
      </c>
      <c r="M548" t="s">
        <v>11357</v>
      </c>
      <c r="N548" t="s">
        <v>634</v>
      </c>
      <c r="O548" t="s">
        <v>637</v>
      </c>
      <c r="P548" t="s">
        <v>22</v>
      </c>
      <c r="Q548" t="s">
        <v>638</v>
      </c>
      <c r="R548" t="s">
        <v>635</v>
      </c>
      <c r="S548" t="s">
        <v>11358</v>
      </c>
      <c r="T548" t="s">
        <v>11357</v>
      </c>
    </row>
    <row r="549" spans="1:20" x14ac:dyDescent="0.25">
      <c r="A549" t="s">
        <v>20</v>
      </c>
      <c r="B549" t="s">
        <v>21</v>
      </c>
      <c r="C549">
        <v>50</v>
      </c>
      <c r="D549">
        <v>1</v>
      </c>
      <c r="E549" t="s">
        <v>11359</v>
      </c>
      <c r="F549">
        <v>100</v>
      </c>
      <c r="G549">
        <v>0</v>
      </c>
      <c r="H549" t="s">
        <v>703</v>
      </c>
      <c r="I549" t="s">
        <v>11360</v>
      </c>
      <c r="J549" t="s">
        <v>829</v>
      </c>
      <c r="K549" t="s">
        <v>634</v>
      </c>
      <c r="L549" t="s">
        <v>635</v>
      </c>
      <c r="M549" t="s">
        <v>11361</v>
      </c>
      <c r="N549" t="s">
        <v>634</v>
      </c>
      <c r="O549" t="s">
        <v>637</v>
      </c>
      <c r="P549" t="s">
        <v>22</v>
      </c>
      <c r="Q549" t="s">
        <v>638</v>
      </c>
      <c r="R549" t="s">
        <v>635</v>
      </c>
      <c r="S549" t="s">
        <v>11362</v>
      </c>
      <c r="T549" t="s">
        <v>11361</v>
      </c>
    </row>
    <row r="550" spans="1:20" x14ac:dyDescent="0.25">
      <c r="A550" t="s">
        <v>23</v>
      </c>
      <c r="B550" t="s">
        <v>24</v>
      </c>
      <c r="C550">
        <v>50</v>
      </c>
      <c r="D550">
        <v>1</v>
      </c>
      <c r="E550" t="s">
        <v>11359</v>
      </c>
      <c r="F550">
        <v>100</v>
      </c>
      <c r="G550">
        <v>0</v>
      </c>
      <c r="H550" t="s">
        <v>703</v>
      </c>
      <c r="I550" t="s">
        <v>11360</v>
      </c>
      <c r="J550" t="s">
        <v>829</v>
      </c>
      <c r="K550" t="s">
        <v>634</v>
      </c>
      <c r="L550" t="s">
        <v>635</v>
      </c>
      <c r="M550" t="s">
        <v>11361</v>
      </c>
      <c r="N550" t="s">
        <v>634</v>
      </c>
      <c r="O550" t="s">
        <v>637</v>
      </c>
      <c r="P550" t="s">
        <v>22</v>
      </c>
      <c r="Q550" t="s">
        <v>638</v>
      </c>
      <c r="R550" t="s">
        <v>635</v>
      </c>
      <c r="S550" t="s">
        <v>11362</v>
      </c>
      <c r="T550" t="s">
        <v>11361</v>
      </c>
    </row>
    <row r="551" spans="1:20" x14ac:dyDescent="0.25">
      <c r="A551" t="s">
        <v>25</v>
      </c>
      <c r="B551" t="s">
        <v>26</v>
      </c>
      <c r="C551">
        <v>50</v>
      </c>
      <c r="D551">
        <v>1</v>
      </c>
      <c r="E551" t="s">
        <v>11359</v>
      </c>
      <c r="F551">
        <v>100</v>
      </c>
      <c r="G551">
        <v>0</v>
      </c>
      <c r="H551" t="s">
        <v>703</v>
      </c>
      <c r="I551" t="s">
        <v>11360</v>
      </c>
      <c r="J551" t="s">
        <v>829</v>
      </c>
      <c r="K551" t="s">
        <v>634</v>
      </c>
      <c r="L551" t="s">
        <v>635</v>
      </c>
      <c r="M551" t="s">
        <v>11361</v>
      </c>
      <c r="N551" t="s">
        <v>634</v>
      </c>
      <c r="O551" t="s">
        <v>637</v>
      </c>
      <c r="P551" t="s">
        <v>22</v>
      </c>
      <c r="Q551" t="s">
        <v>638</v>
      </c>
      <c r="R551" t="s">
        <v>635</v>
      </c>
      <c r="S551" t="s">
        <v>11362</v>
      </c>
      <c r="T551" t="s">
        <v>11361</v>
      </c>
    </row>
    <row r="552" spans="1:20" x14ac:dyDescent="0.25">
      <c r="A552" t="s">
        <v>20</v>
      </c>
      <c r="B552" t="s">
        <v>21</v>
      </c>
      <c r="C552">
        <v>50</v>
      </c>
      <c r="D552">
        <v>1</v>
      </c>
      <c r="E552" t="s">
        <v>11363</v>
      </c>
      <c r="F552">
        <v>100</v>
      </c>
      <c r="G552">
        <v>0</v>
      </c>
      <c r="H552" t="s">
        <v>703</v>
      </c>
      <c r="I552" t="s">
        <v>11364</v>
      </c>
      <c r="J552" t="s">
        <v>2589</v>
      </c>
      <c r="K552" t="s">
        <v>634</v>
      </c>
      <c r="L552" t="s">
        <v>635</v>
      </c>
      <c r="M552" t="s">
        <v>11365</v>
      </c>
      <c r="N552" t="s">
        <v>634</v>
      </c>
      <c r="O552" t="s">
        <v>637</v>
      </c>
      <c r="P552" t="s">
        <v>22</v>
      </c>
      <c r="Q552" t="s">
        <v>638</v>
      </c>
      <c r="R552" t="s">
        <v>635</v>
      </c>
      <c r="S552" t="s">
        <v>11366</v>
      </c>
      <c r="T552" t="s">
        <v>11365</v>
      </c>
    </row>
    <row r="553" spans="1:20" x14ac:dyDescent="0.25">
      <c r="A553" t="s">
        <v>23</v>
      </c>
      <c r="B553" t="s">
        <v>24</v>
      </c>
      <c r="C553">
        <v>50</v>
      </c>
      <c r="D553">
        <v>1</v>
      </c>
      <c r="E553" t="s">
        <v>11363</v>
      </c>
      <c r="F553">
        <v>100</v>
      </c>
      <c r="G553">
        <v>0</v>
      </c>
      <c r="H553" t="s">
        <v>703</v>
      </c>
      <c r="I553" t="s">
        <v>11364</v>
      </c>
      <c r="J553" t="s">
        <v>2589</v>
      </c>
      <c r="K553" t="s">
        <v>634</v>
      </c>
      <c r="L553" t="s">
        <v>635</v>
      </c>
      <c r="M553" t="s">
        <v>11365</v>
      </c>
      <c r="N553" t="s">
        <v>634</v>
      </c>
      <c r="O553" t="s">
        <v>637</v>
      </c>
      <c r="P553" t="s">
        <v>22</v>
      </c>
      <c r="Q553" t="s">
        <v>638</v>
      </c>
      <c r="R553" t="s">
        <v>635</v>
      </c>
      <c r="S553" t="s">
        <v>11366</v>
      </c>
      <c r="T553" t="s">
        <v>11365</v>
      </c>
    </row>
    <row r="554" spans="1:20" x14ac:dyDescent="0.25">
      <c r="A554" t="s">
        <v>25</v>
      </c>
      <c r="B554" t="s">
        <v>26</v>
      </c>
      <c r="C554">
        <v>50</v>
      </c>
      <c r="D554">
        <v>1</v>
      </c>
      <c r="E554" t="s">
        <v>11363</v>
      </c>
      <c r="F554">
        <v>100</v>
      </c>
      <c r="G554">
        <v>0</v>
      </c>
      <c r="H554" t="s">
        <v>703</v>
      </c>
      <c r="I554" t="s">
        <v>11364</v>
      </c>
      <c r="J554" t="s">
        <v>2589</v>
      </c>
      <c r="K554" t="s">
        <v>634</v>
      </c>
      <c r="L554" t="s">
        <v>635</v>
      </c>
      <c r="M554" t="s">
        <v>11365</v>
      </c>
      <c r="N554" t="s">
        <v>634</v>
      </c>
      <c r="O554" t="s">
        <v>637</v>
      </c>
      <c r="P554" t="s">
        <v>22</v>
      </c>
      <c r="Q554" t="s">
        <v>638</v>
      </c>
      <c r="R554" t="s">
        <v>635</v>
      </c>
      <c r="S554" t="s">
        <v>11366</v>
      </c>
      <c r="T554" t="s">
        <v>11365</v>
      </c>
    </row>
    <row r="555" spans="1:20" x14ac:dyDescent="0.25">
      <c r="A555" t="s">
        <v>20</v>
      </c>
      <c r="B555" t="s">
        <v>21</v>
      </c>
      <c r="C555">
        <v>60</v>
      </c>
      <c r="D555">
        <v>4</v>
      </c>
      <c r="E555" t="s">
        <v>11367</v>
      </c>
      <c r="F555">
        <v>373</v>
      </c>
      <c r="G555">
        <v>0</v>
      </c>
      <c r="H555" t="s">
        <v>631</v>
      </c>
      <c r="I555" t="s">
        <v>6912</v>
      </c>
      <c r="J555" t="s">
        <v>903</v>
      </c>
      <c r="K555" t="s">
        <v>634</v>
      </c>
      <c r="L555" t="s">
        <v>635</v>
      </c>
      <c r="M555" t="s">
        <v>11368</v>
      </c>
      <c r="N555" t="s">
        <v>634</v>
      </c>
      <c r="O555" t="s">
        <v>707</v>
      </c>
      <c r="P555" t="s">
        <v>22</v>
      </c>
      <c r="Q555" t="s">
        <v>638</v>
      </c>
      <c r="R555" t="s">
        <v>635</v>
      </c>
      <c r="S555" t="s">
        <v>11369</v>
      </c>
      <c r="T555" t="s">
        <v>11368</v>
      </c>
    </row>
    <row r="556" spans="1:20" x14ac:dyDescent="0.25">
      <c r="A556" t="s">
        <v>23</v>
      </c>
      <c r="B556" t="s">
        <v>24</v>
      </c>
      <c r="C556">
        <v>60</v>
      </c>
      <c r="D556">
        <v>4</v>
      </c>
      <c r="E556" t="s">
        <v>11367</v>
      </c>
      <c r="F556">
        <v>373</v>
      </c>
      <c r="G556">
        <v>0</v>
      </c>
      <c r="H556" t="s">
        <v>631</v>
      </c>
      <c r="I556" t="s">
        <v>6912</v>
      </c>
      <c r="J556" t="s">
        <v>903</v>
      </c>
      <c r="K556" t="s">
        <v>634</v>
      </c>
      <c r="L556" t="s">
        <v>635</v>
      </c>
      <c r="M556" t="s">
        <v>11368</v>
      </c>
      <c r="N556" t="s">
        <v>634</v>
      </c>
      <c r="O556" t="s">
        <v>707</v>
      </c>
      <c r="P556" t="s">
        <v>22</v>
      </c>
      <c r="Q556" t="s">
        <v>638</v>
      </c>
      <c r="R556" t="s">
        <v>635</v>
      </c>
      <c r="S556" t="s">
        <v>11369</v>
      </c>
      <c r="T556" t="s">
        <v>11368</v>
      </c>
    </row>
    <row r="557" spans="1:20" x14ac:dyDescent="0.25">
      <c r="A557" t="s">
        <v>25</v>
      </c>
      <c r="B557" t="s">
        <v>26</v>
      </c>
      <c r="C557">
        <v>60</v>
      </c>
      <c r="D557">
        <v>4</v>
      </c>
      <c r="E557" t="s">
        <v>11367</v>
      </c>
      <c r="F557">
        <v>373</v>
      </c>
      <c r="G557">
        <v>0</v>
      </c>
      <c r="H557" t="s">
        <v>631</v>
      </c>
      <c r="I557" t="s">
        <v>6912</v>
      </c>
      <c r="J557" t="s">
        <v>903</v>
      </c>
      <c r="K557" t="s">
        <v>634</v>
      </c>
      <c r="L557" t="s">
        <v>635</v>
      </c>
      <c r="M557" t="s">
        <v>11368</v>
      </c>
      <c r="N557" t="s">
        <v>634</v>
      </c>
      <c r="O557" t="s">
        <v>707</v>
      </c>
      <c r="P557" t="s">
        <v>22</v>
      </c>
      <c r="Q557" t="s">
        <v>638</v>
      </c>
      <c r="R557" t="s">
        <v>635</v>
      </c>
      <c r="S557" t="s">
        <v>11369</v>
      </c>
      <c r="T557" t="s">
        <v>11368</v>
      </c>
    </row>
    <row r="558" spans="1:20" x14ac:dyDescent="0.25">
      <c r="A558" t="s">
        <v>35</v>
      </c>
      <c r="B558" t="s">
        <v>36</v>
      </c>
      <c r="C558">
        <v>66.666666666666671</v>
      </c>
      <c r="D558">
        <v>3</v>
      </c>
      <c r="E558" t="s">
        <v>11370</v>
      </c>
      <c r="F558">
        <v>100</v>
      </c>
      <c r="G558">
        <v>0</v>
      </c>
      <c r="H558" t="s">
        <v>631</v>
      </c>
      <c r="I558" t="s">
        <v>11371</v>
      </c>
      <c r="J558" t="s">
        <v>814</v>
      </c>
      <c r="K558" t="s">
        <v>634</v>
      </c>
      <c r="L558" t="s">
        <v>635</v>
      </c>
      <c r="M558" t="s">
        <v>11372</v>
      </c>
      <c r="N558" t="s">
        <v>634</v>
      </c>
      <c r="O558" t="s">
        <v>637</v>
      </c>
      <c r="P558" t="s">
        <v>22</v>
      </c>
      <c r="Q558" t="s">
        <v>638</v>
      </c>
      <c r="R558" t="s">
        <v>635</v>
      </c>
      <c r="S558" t="s">
        <v>11373</v>
      </c>
      <c r="T558" t="s">
        <v>11374</v>
      </c>
    </row>
    <row r="559" spans="1:20" x14ac:dyDescent="0.25">
      <c r="A559" t="s">
        <v>116</v>
      </c>
      <c r="B559" t="s">
        <v>117</v>
      </c>
      <c r="C559">
        <v>10</v>
      </c>
      <c r="D559">
        <v>150</v>
      </c>
      <c r="E559" t="s">
        <v>11375</v>
      </c>
      <c r="F559">
        <v>1417</v>
      </c>
      <c r="G559">
        <v>0</v>
      </c>
      <c r="H559" t="s">
        <v>641</v>
      </c>
      <c r="I559" t="s">
        <v>11376</v>
      </c>
      <c r="J559" t="s">
        <v>11377</v>
      </c>
      <c r="K559" t="s">
        <v>7660</v>
      </c>
      <c r="L559" t="s">
        <v>6015</v>
      </c>
      <c r="M559" t="s">
        <v>11378</v>
      </c>
      <c r="N559" t="s">
        <v>634</v>
      </c>
      <c r="O559" t="s">
        <v>894</v>
      </c>
      <c r="P559" t="s">
        <v>43</v>
      </c>
      <c r="Q559" t="s">
        <v>648</v>
      </c>
      <c r="R559" t="s">
        <v>635</v>
      </c>
      <c r="S559" t="s">
        <v>11379</v>
      </c>
      <c r="T559" t="s">
        <v>11378</v>
      </c>
    </row>
    <row r="560" spans="1:20" x14ac:dyDescent="0.25">
      <c r="A560" t="s">
        <v>118</v>
      </c>
      <c r="B560" t="s">
        <v>91</v>
      </c>
      <c r="C560">
        <v>66</v>
      </c>
      <c r="D560">
        <v>1</v>
      </c>
      <c r="E560" t="s">
        <v>11380</v>
      </c>
      <c r="F560">
        <v>232</v>
      </c>
      <c r="G560">
        <v>0</v>
      </c>
      <c r="H560" t="s">
        <v>641</v>
      </c>
      <c r="I560" t="s">
        <v>4596</v>
      </c>
      <c r="J560" t="s">
        <v>11381</v>
      </c>
      <c r="K560" t="s">
        <v>11382</v>
      </c>
      <c r="L560" t="s">
        <v>2091</v>
      </c>
      <c r="M560" t="s">
        <v>11383</v>
      </c>
      <c r="N560" t="s">
        <v>634</v>
      </c>
      <c r="O560" t="s">
        <v>894</v>
      </c>
      <c r="P560" t="s">
        <v>43</v>
      </c>
      <c r="Q560" t="s">
        <v>648</v>
      </c>
      <c r="R560" t="s">
        <v>635</v>
      </c>
      <c r="S560" t="s">
        <v>11384</v>
      </c>
      <c r="T560" t="s">
        <v>11383</v>
      </c>
    </row>
    <row r="561" spans="1:20" x14ac:dyDescent="0.25">
      <c r="A561" t="s">
        <v>89</v>
      </c>
      <c r="B561" t="s">
        <v>928</v>
      </c>
      <c r="C561">
        <v>66</v>
      </c>
      <c r="D561">
        <v>1</v>
      </c>
      <c r="E561" t="s">
        <v>11380</v>
      </c>
      <c r="F561">
        <v>232</v>
      </c>
      <c r="G561">
        <v>0</v>
      </c>
      <c r="H561" t="s">
        <v>641</v>
      </c>
      <c r="I561" t="s">
        <v>4596</v>
      </c>
      <c r="J561" t="s">
        <v>11381</v>
      </c>
      <c r="K561" t="s">
        <v>11382</v>
      </c>
      <c r="L561" t="s">
        <v>2091</v>
      </c>
      <c r="M561" t="s">
        <v>11383</v>
      </c>
      <c r="N561" t="s">
        <v>634</v>
      </c>
      <c r="O561" t="s">
        <v>894</v>
      </c>
      <c r="P561" t="s">
        <v>43</v>
      </c>
      <c r="Q561" t="s">
        <v>648</v>
      </c>
      <c r="R561" t="s">
        <v>635</v>
      </c>
      <c r="S561" t="s">
        <v>11384</v>
      </c>
      <c r="T561" t="s">
        <v>11383</v>
      </c>
    </row>
    <row r="562" spans="1:20" x14ac:dyDescent="0.25">
      <c r="A562" t="s">
        <v>39</v>
      </c>
      <c r="B562" t="s">
        <v>44</v>
      </c>
      <c r="C562">
        <v>67</v>
      </c>
      <c r="D562">
        <v>1</v>
      </c>
      <c r="E562" t="s">
        <v>11380</v>
      </c>
      <c r="F562">
        <v>232</v>
      </c>
      <c r="G562">
        <v>0</v>
      </c>
      <c r="H562" t="s">
        <v>641</v>
      </c>
      <c r="I562" t="s">
        <v>4596</v>
      </c>
      <c r="J562" t="s">
        <v>11381</v>
      </c>
      <c r="K562" t="s">
        <v>11382</v>
      </c>
      <c r="L562" t="s">
        <v>2091</v>
      </c>
      <c r="M562" t="s">
        <v>11383</v>
      </c>
      <c r="N562" t="s">
        <v>634</v>
      </c>
      <c r="O562" t="s">
        <v>894</v>
      </c>
      <c r="P562" t="s">
        <v>43</v>
      </c>
      <c r="Q562" t="s">
        <v>648</v>
      </c>
      <c r="R562" t="s">
        <v>635</v>
      </c>
      <c r="S562" t="s">
        <v>11384</v>
      </c>
      <c r="T562" t="s">
        <v>11383</v>
      </c>
    </row>
    <row r="563" spans="1:20" x14ac:dyDescent="0.25">
      <c r="A563" t="s">
        <v>20</v>
      </c>
      <c r="B563" t="s">
        <v>21</v>
      </c>
      <c r="C563">
        <v>50</v>
      </c>
      <c r="D563">
        <v>1</v>
      </c>
      <c r="E563" t="s">
        <v>11385</v>
      </c>
      <c r="F563">
        <v>100</v>
      </c>
      <c r="G563">
        <v>0</v>
      </c>
      <c r="H563" t="s">
        <v>703</v>
      </c>
      <c r="I563" t="s">
        <v>11386</v>
      </c>
      <c r="J563" t="s">
        <v>1081</v>
      </c>
      <c r="K563" t="s">
        <v>634</v>
      </c>
      <c r="L563" t="s">
        <v>635</v>
      </c>
      <c r="M563" t="s">
        <v>11387</v>
      </c>
      <c r="N563" t="s">
        <v>634</v>
      </c>
      <c r="O563" t="s">
        <v>654</v>
      </c>
      <c r="P563" t="s">
        <v>22</v>
      </c>
      <c r="Q563" t="s">
        <v>655</v>
      </c>
      <c r="R563" t="s">
        <v>635</v>
      </c>
      <c r="S563" t="s">
        <v>11388</v>
      </c>
      <c r="T563" t="s">
        <v>11387</v>
      </c>
    </row>
    <row r="564" spans="1:20" x14ac:dyDescent="0.25">
      <c r="A564" t="s">
        <v>23</v>
      </c>
      <c r="B564" t="s">
        <v>24</v>
      </c>
      <c r="C564">
        <v>50</v>
      </c>
      <c r="D564">
        <v>1</v>
      </c>
      <c r="E564" t="s">
        <v>11385</v>
      </c>
      <c r="F564">
        <v>100</v>
      </c>
      <c r="G564">
        <v>0</v>
      </c>
      <c r="H564" t="s">
        <v>703</v>
      </c>
      <c r="I564" t="s">
        <v>11386</v>
      </c>
      <c r="J564" t="s">
        <v>1081</v>
      </c>
      <c r="K564" t="s">
        <v>634</v>
      </c>
      <c r="L564" t="s">
        <v>635</v>
      </c>
      <c r="M564" t="s">
        <v>11387</v>
      </c>
      <c r="N564" t="s">
        <v>634</v>
      </c>
      <c r="O564" t="s">
        <v>654</v>
      </c>
      <c r="P564" t="s">
        <v>22</v>
      </c>
      <c r="Q564" t="s">
        <v>655</v>
      </c>
      <c r="R564" t="s">
        <v>635</v>
      </c>
      <c r="S564" t="s">
        <v>11388</v>
      </c>
      <c r="T564" t="s">
        <v>11387</v>
      </c>
    </row>
    <row r="565" spans="1:20" x14ac:dyDescent="0.25">
      <c r="A565" t="s">
        <v>25</v>
      </c>
      <c r="B565" t="s">
        <v>26</v>
      </c>
      <c r="C565">
        <v>50</v>
      </c>
      <c r="D565">
        <v>1</v>
      </c>
      <c r="E565" t="s">
        <v>11385</v>
      </c>
      <c r="F565">
        <v>100</v>
      </c>
      <c r="G565">
        <v>0</v>
      </c>
      <c r="H565" t="s">
        <v>703</v>
      </c>
      <c r="I565" t="s">
        <v>11386</v>
      </c>
      <c r="J565" t="s">
        <v>1081</v>
      </c>
      <c r="K565" t="s">
        <v>634</v>
      </c>
      <c r="L565" t="s">
        <v>635</v>
      </c>
      <c r="M565" t="s">
        <v>11387</v>
      </c>
      <c r="N565" t="s">
        <v>634</v>
      </c>
      <c r="O565" t="s">
        <v>654</v>
      </c>
      <c r="P565" t="s">
        <v>22</v>
      </c>
      <c r="Q565" t="s">
        <v>655</v>
      </c>
      <c r="R565" t="s">
        <v>635</v>
      </c>
      <c r="S565" t="s">
        <v>11388</v>
      </c>
      <c r="T565" t="s">
        <v>11387</v>
      </c>
    </row>
    <row r="566" spans="1:20" x14ac:dyDescent="0.25">
      <c r="A566" t="s">
        <v>20</v>
      </c>
      <c r="B566" t="s">
        <v>21</v>
      </c>
      <c r="C566">
        <v>50</v>
      </c>
      <c r="D566">
        <v>3</v>
      </c>
      <c r="E566" t="s">
        <v>11389</v>
      </c>
      <c r="F566">
        <v>300</v>
      </c>
      <c r="G566">
        <v>0</v>
      </c>
      <c r="H566" t="s">
        <v>703</v>
      </c>
      <c r="I566" t="s">
        <v>5458</v>
      </c>
      <c r="J566" t="s">
        <v>1087</v>
      </c>
      <c r="K566" t="s">
        <v>634</v>
      </c>
      <c r="L566" t="s">
        <v>635</v>
      </c>
      <c r="M566" t="s">
        <v>11390</v>
      </c>
      <c r="N566" t="s">
        <v>634</v>
      </c>
      <c r="O566" t="s">
        <v>637</v>
      </c>
      <c r="P566" t="s">
        <v>22</v>
      </c>
      <c r="Q566" t="s">
        <v>638</v>
      </c>
      <c r="R566" t="s">
        <v>635</v>
      </c>
      <c r="S566" t="s">
        <v>11391</v>
      </c>
      <c r="T566" t="s">
        <v>11390</v>
      </c>
    </row>
    <row r="567" spans="1:20" x14ac:dyDescent="0.25">
      <c r="A567" t="s">
        <v>23</v>
      </c>
      <c r="B567" t="s">
        <v>24</v>
      </c>
      <c r="C567">
        <v>50</v>
      </c>
      <c r="D567">
        <v>3</v>
      </c>
      <c r="E567" t="s">
        <v>11389</v>
      </c>
      <c r="F567">
        <v>300</v>
      </c>
      <c r="G567">
        <v>0</v>
      </c>
      <c r="H567" t="s">
        <v>703</v>
      </c>
      <c r="I567" t="s">
        <v>5458</v>
      </c>
      <c r="J567" t="s">
        <v>1087</v>
      </c>
      <c r="K567" t="s">
        <v>634</v>
      </c>
      <c r="L567" t="s">
        <v>635</v>
      </c>
      <c r="M567" t="s">
        <v>11390</v>
      </c>
      <c r="N567" t="s">
        <v>634</v>
      </c>
      <c r="O567" t="s">
        <v>637</v>
      </c>
      <c r="P567" t="s">
        <v>22</v>
      </c>
      <c r="Q567" t="s">
        <v>638</v>
      </c>
      <c r="R567" t="s">
        <v>635</v>
      </c>
      <c r="S567" t="s">
        <v>11391</v>
      </c>
      <c r="T567" t="s">
        <v>11390</v>
      </c>
    </row>
    <row r="568" spans="1:20" x14ac:dyDescent="0.25">
      <c r="A568" t="s">
        <v>25</v>
      </c>
      <c r="B568" t="s">
        <v>26</v>
      </c>
      <c r="C568">
        <v>50</v>
      </c>
      <c r="D568">
        <v>3</v>
      </c>
      <c r="E568" t="s">
        <v>11389</v>
      </c>
      <c r="F568">
        <v>300</v>
      </c>
      <c r="G568">
        <v>0</v>
      </c>
      <c r="H568" t="s">
        <v>703</v>
      </c>
      <c r="I568" t="s">
        <v>5458</v>
      </c>
      <c r="J568" t="s">
        <v>1087</v>
      </c>
      <c r="K568" t="s">
        <v>634</v>
      </c>
      <c r="L568" t="s">
        <v>635</v>
      </c>
      <c r="M568" t="s">
        <v>11390</v>
      </c>
      <c r="N568" t="s">
        <v>634</v>
      </c>
      <c r="O568" t="s">
        <v>637</v>
      </c>
      <c r="P568" t="s">
        <v>22</v>
      </c>
      <c r="Q568" t="s">
        <v>638</v>
      </c>
      <c r="R568" t="s">
        <v>635</v>
      </c>
      <c r="S568" t="s">
        <v>11391</v>
      </c>
      <c r="T568" t="s">
        <v>11390</v>
      </c>
    </row>
    <row r="569" spans="1:20" x14ac:dyDescent="0.25">
      <c r="A569" t="s">
        <v>20</v>
      </c>
      <c r="B569" t="s">
        <v>21</v>
      </c>
      <c r="C569">
        <v>50</v>
      </c>
      <c r="D569">
        <v>1</v>
      </c>
      <c r="E569" t="s">
        <v>11392</v>
      </c>
      <c r="F569">
        <v>100</v>
      </c>
      <c r="G569">
        <v>0</v>
      </c>
      <c r="H569" t="s">
        <v>631</v>
      </c>
      <c r="I569" t="s">
        <v>5409</v>
      </c>
      <c r="J569" t="s">
        <v>824</v>
      </c>
      <c r="K569" t="s">
        <v>634</v>
      </c>
      <c r="L569" t="s">
        <v>635</v>
      </c>
      <c r="M569" t="s">
        <v>11393</v>
      </c>
      <c r="N569" t="s">
        <v>634</v>
      </c>
      <c r="O569" t="s">
        <v>637</v>
      </c>
      <c r="P569" t="s">
        <v>22</v>
      </c>
      <c r="Q569" t="s">
        <v>638</v>
      </c>
      <c r="R569" t="s">
        <v>635</v>
      </c>
      <c r="S569" t="s">
        <v>11394</v>
      </c>
      <c r="T569" t="s">
        <v>11393</v>
      </c>
    </row>
    <row r="570" spans="1:20" x14ac:dyDescent="0.25">
      <c r="A570" t="s">
        <v>23</v>
      </c>
      <c r="B570" t="s">
        <v>24</v>
      </c>
      <c r="C570">
        <v>50</v>
      </c>
      <c r="D570">
        <v>1</v>
      </c>
      <c r="E570" t="s">
        <v>11392</v>
      </c>
      <c r="F570">
        <v>100</v>
      </c>
      <c r="G570">
        <v>0</v>
      </c>
      <c r="H570" t="s">
        <v>631</v>
      </c>
      <c r="I570" t="s">
        <v>5409</v>
      </c>
      <c r="J570" t="s">
        <v>824</v>
      </c>
      <c r="K570" t="s">
        <v>634</v>
      </c>
      <c r="L570" t="s">
        <v>635</v>
      </c>
      <c r="M570" t="s">
        <v>11393</v>
      </c>
      <c r="N570" t="s">
        <v>634</v>
      </c>
      <c r="O570" t="s">
        <v>637</v>
      </c>
      <c r="P570" t="s">
        <v>22</v>
      </c>
      <c r="Q570" t="s">
        <v>638</v>
      </c>
      <c r="R570" t="s">
        <v>635</v>
      </c>
      <c r="S570" t="s">
        <v>11394</v>
      </c>
      <c r="T570" t="s">
        <v>11393</v>
      </c>
    </row>
    <row r="571" spans="1:20" x14ac:dyDescent="0.25">
      <c r="A571" t="s">
        <v>25</v>
      </c>
      <c r="B571" t="s">
        <v>26</v>
      </c>
      <c r="C571">
        <v>50</v>
      </c>
      <c r="D571">
        <v>1</v>
      </c>
      <c r="E571" t="s">
        <v>11392</v>
      </c>
      <c r="F571">
        <v>100</v>
      </c>
      <c r="G571">
        <v>0</v>
      </c>
      <c r="H571" t="s">
        <v>631</v>
      </c>
      <c r="I571" t="s">
        <v>5409</v>
      </c>
      <c r="J571" t="s">
        <v>824</v>
      </c>
      <c r="K571" t="s">
        <v>634</v>
      </c>
      <c r="L571" t="s">
        <v>635</v>
      </c>
      <c r="M571" t="s">
        <v>11393</v>
      </c>
      <c r="N571" t="s">
        <v>634</v>
      </c>
      <c r="O571" t="s">
        <v>637</v>
      </c>
      <c r="P571" t="s">
        <v>22</v>
      </c>
      <c r="Q571" t="s">
        <v>638</v>
      </c>
      <c r="R571" t="s">
        <v>635</v>
      </c>
      <c r="S571" t="s">
        <v>11394</v>
      </c>
      <c r="T571" t="s">
        <v>11393</v>
      </c>
    </row>
    <row r="572" spans="1:20" x14ac:dyDescent="0.25">
      <c r="A572" t="s">
        <v>37</v>
      </c>
      <c r="B572" t="s">
        <v>38</v>
      </c>
      <c r="C572">
        <v>66.666666666666671</v>
      </c>
      <c r="D572">
        <v>3</v>
      </c>
      <c r="E572" t="s">
        <v>11395</v>
      </c>
      <c r="F572">
        <v>100</v>
      </c>
      <c r="G572">
        <v>0</v>
      </c>
      <c r="H572" t="s">
        <v>631</v>
      </c>
      <c r="I572" t="s">
        <v>11396</v>
      </c>
      <c r="J572" t="s">
        <v>705</v>
      </c>
      <c r="K572" t="s">
        <v>634</v>
      </c>
      <c r="L572" t="s">
        <v>635</v>
      </c>
      <c r="M572" t="s">
        <v>11397</v>
      </c>
      <c r="N572" t="s">
        <v>634</v>
      </c>
      <c r="O572" t="s">
        <v>654</v>
      </c>
      <c r="P572" t="s">
        <v>22</v>
      </c>
      <c r="Q572" t="s">
        <v>655</v>
      </c>
      <c r="R572" t="s">
        <v>635</v>
      </c>
      <c r="S572" t="s">
        <v>11398</v>
      </c>
      <c r="T572" t="s">
        <v>11397</v>
      </c>
    </row>
    <row r="573" spans="1:20" x14ac:dyDescent="0.25">
      <c r="A573" t="s">
        <v>39</v>
      </c>
      <c r="B573" t="s">
        <v>44</v>
      </c>
      <c r="C573">
        <v>76</v>
      </c>
      <c r="D573">
        <v>1</v>
      </c>
      <c r="E573" t="s">
        <v>11399</v>
      </c>
      <c r="F573">
        <v>76</v>
      </c>
      <c r="G573">
        <v>0</v>
      </c>
      <c r="H573" t="s">
        <v>641</v>
      </c>
      <c r="I573" t="s">
        <v>11400</v>
      </c>
      <c r="J573" t="s">
        <v>11401</v>
      </c>
      <c r="K573" t="s">
        <v>4498</v>
      </c>
      <c r="L573" t="s">
        <v>11402</v>
      </c>
      <c r="M573" t="s">
        <v>11397</v>
      </c>
      <c r="N573" t="s">
        <v>634</v>
      </c>
      <c r="O573" t="s">
        <v>894</v>
      </c>
      <c r="P573" t="s">
        <v>43</v>
      </c>
      <c r="Q573" t="s">
        <v>648</v>
      </c>
      <c r="R573" t="s">
        <v>635</v>
      </c>
      <c r="S573" t="s">
        <v>11403</v>
      </c>
      <c r="T573" t="s">
        <v>11397</v>
      </c>
    </row>
    <row r="574" spans="1:20" x14ac:dyDescent="0.25">
      <c r="A574" t="s">
        <v>164</v>
      </c>
      <c r="B574" t="s">
        <v>165</v>
      </c>
      <c r="C574">
        <v>33.333333333333336</v>
      </c>
      <c r="D574">
        <v>3</v>
      </c>
      <c r="E574" t="s">
        <v>11404</v>
      </c>
      <c r="F574">
        <v>100</v>
      </c>
      <c r="G574">
        <v>0</v>
      </c>
      <c r="H574" t="s">
        <v>631</v>
      </c>
      <c r="I574" t="s">
        <v>11405</v>
      </c>
      <c r="J574" t="s">
        <v>749</v>
      </c>
      <c r="K574" t="s">
        <v>634</v>
      </c>
      <c r="L574" t="s">
        <v>635</v>
      </c>
      <c r="M574" t="s">
        <v>11406</v>
      </c>
      <c r="N574" t="s">
        <v>634</v>
      </c>
      <c r="O574" t="s">
        <v>654</v>
      </c>
      <c r="P574" t="s">
        <v>22</v>
      </c>
      <c r="Q574" t="s">
        <v>655</v>
      </c>
      <c r="R574" t="s">
        <v>635</v>
      </c>
      <c r="S574" t="s">
        <v>11407</v>
      </c>
      <c r="T574" t="s">
        <v>11408</v>
      </c>
    </row>
    <row r="575" spans="1:20" x14ac:dyDescent="0.25">
      <c r="A575" t="s">
        <v>20</v>
      </c>
      <c r="B575" t="s">
        <v>21</v>
      </c>
      <c r="C575">
        <v>50</v>
      </c>
      <c r="D575">
        <v>1</v>
      </c>
      <c r="E575" t="s">
        <v>11409</v>
      </c>
      <c r="F575">
        <v>100</v>
      </c>
      <c r="G575">
        <v>0</v>
      </c>
      <c r="H575" t="s">
        <v>631</v>
      </c>
      <c r="I575" t="s">
        <v>11410</v>
      </c>
      <c r="J575" t="s">
        <v>652</v>
      </c>
      <c r="K575" t="s">
        <v>634</v>
      </c>
      <c r="L575" t="s">
        <v>635</v>
      </c>
      <c r="M575" t="s">
        <v>11411</v>
      </c>
      <c r="N575" t="s">
        <v>634</v>
      </c>
      <c r="O575" t="s">
        <v>654</v>
      </c>
      <c r="P575" t="s">
        <v>22</v>
      </c>
      <c r="Q575" t="s">
        <v>655</v>
      </c>
      <c r="R575" t="s">
        <v>635</v>
      </c>
      <c r="S575" t="s">
        <v>11412</v>
      </c>
      <c r="T575" t="s">
        <v>11413</v>
      </c>
    </row>
    <row r="576" spans="1:20" x14ac:dyDescent="0.25">
      <c r="A576" t="s">
        <v>23</v>
      </c>
      <c r="B576" t="s">
        <v>24</v>
      </c>
      <c r="C576">
        <v>50</v>
      </c>
      <c r="D576">
        <v>1</v>
      </c>
      <c r="E576" t="s">
        <v>11409</v>
      </c>
      <c r="F576">
        <v>100</v>
      </c>
      <c r="G576">
        <v>0</v>
      </c>
      <c r="H576" t="s">
        <v>631</v>
      </c>
      <c r="I576" t="s">
        <v>11410</v>
      </c>
      <c r="J576" t="s">
        <v>652</v>
      </c>
      <c r="K576" t="s">
        <v>634</v>
      </c>
      <c r="L576" t="s">
        <v>635</v>
      </c>
      <c r="M576" t="s">
        <v>11411</v>
      </c>
      <c r="N576" t="s">
        <v>634</v>
      </c>
      <c r="O576" t="s">
        <v>654</v>
      </c>
      <c r="P576" t="s">
        <v>22</v>
      </c>
      <c r="Q576" t="s">
        <v>655</v>
      </c>
      <c r="R576" t="s">
        <v>635</v>
      </c>
      <c r="S576" t="s">
        <v>11412</v>
      </c>
      <c r="T576" t="s">
        <v>11413</v>
      </c>
    </row>
    <row r="577" spans="1:20" x14ac:dyDescent="0.25">
      <c r="A577" t="s">
        <v>25</v>
      </c>
      <c r="B577" t="s">
        <v>26</v>
      </c>
      <c r="C577">
        <v>50</v>
      </c>
      <c r="D577">
        <v>1</v>
      </c>
      <c r="E577" t="s">
        <v>11409</v>
      </c>
      <c r="F577">
        <v>100</v>
      </c>
      <c r="G577">
        <v>0</v>
      </c>
      <c r="H577" t="s">
        <v>631</v>
      </c>
      <c r="I577" t="s">
        <v>11410</v>
      </c>
      <c r="J577" t="s">
        <v>652</v>
      </c>
      <c r="K577" t="s">
        <v>634</v>
      </c>
      <c r="L577" t="s">
        <v>635</v>
      </c>
      <c r="M577" t="s">
        <v>11411</v>
      </c>
      <c r="N577" t="s">
        <v>634</v>
      </c>
      <c r="O577" t="s">
        <v>654</v>
      </c>
      <c r="P577" t="s">
        <v>22</v>
      </c>
      <c r="Q577" t="s">
        <v>655</v>
      </c>
      <c r="R577" t="s">
        <v>635</v>
      </c>
      <c r="S577" t="s">
        <v>11412</v>
      </c>
      <c r="T577" t="s">
        <v>11413</v>
      </c>
    </row>
    <row r="578" spans="1:20" x14ac:dyDescent="0.25">
      <c r="A578" t="s">
        <v>23</v>
      </c>
      <c r="B578" t="s">
        <v>24</v>
      </c>
      <c r="C578">
        <v>50</v>
      </c>
      <c r="D578">
        <v>1</v>
      </c>
      <c r="E578" t="s">
        <v>11414</v>
      </c>
      <c r="F578">
        <v>100</v>
      </c>
      <c r="G578">
        <v>0</v>
      </c>
      <c r="H578" t="s">
        <v>631</v>
      </c>
      <c r="I578" t="s">
        <v>11376</v>
      </c>
      <c r="J578" t="s">
        <v>11415</v>
      </c>
      <c r="K578" t="s">
        <v>11416</v>
      </c>
      <c r="L578" t="s">
        <v>10730</v>
      </c>
      <c r="M578" t="s">
        <v>11387</v>
      </c>
      <c r="N578" t="s">
        <v>634</v>
      </c>
      <c r="O578" t="s">
        <v>894</v>
      </c>
      <c r="P578" t="s">
        <v>43</v>
      </c>
      <c r="Q578" t="s">
        <v>648</v>
      </c>
      <c r="R578" t="s">
        <v>635</v>
      </c>
      <c r="S578" t="s">
        <v>11417</v>
      </c>
      <c r="T578" t="s">
        <v>11418</v>
      </c>
    </row>
    <row r="579" spans="1:20" x14ac:dyDescent="0.25">
      <c r="A579" t="s">
        <v>25</v>
      </c>
      <c r="B579" t="s">
        <v>26</v>
      </c>
      <c r="C579">
        <v>50</v>
      </c>
      <c r="D579">
        <v>1</v>
      </c>
      <c r="E579" t="s">
        <v>11414</v>
      </c>
      <c r="F579">
        <v>100</v>
      </c>
      <c r="G579">
        <v>0</v>
      </c>
      <c r="H579" t="s">
        <v>631</v>
      </c>
      <c r="I579" t="s">
        <v>11376</v>
      </c>
      <c r="J579" t="s">
        <v>11415</v>
      </c>
      <c r="K579" t="s">
        <v>11416</v>
      </c>
      <c r="L579" t="s">
        <v>10730</v>
      </c>
      <c r="M579" t="s">
        <v>11387</v>
      </c>
      <c r="N579" t="s">
        <v>634</v>
      </c>
      <c r="O579" t="s">
        <v>894</v>
      </c>
      <c r="P579" t="s">
        <v>43</v>
      </c>
      <c r="Q579" t="s">
        <v>648</v>
      </c>
      <c r="R579" t="s">
        <v>635</v>
      </c>
      <c r="S579" t="s">
        <v>11417</v>
      </c>
      <c r="T579" t="s">
        <v>11418</v>
      </c>
    </row>
    <row r="580" spans="1:20" x14ac:dyDescent="0.25">
      <c r="A580" t="s">
        <v>20</v>
      </c>
      <c r="B580" t="s">
        <v>21</v>
      </c>
      <c r="C580">
        <v>50</v>
      </c>
      <c r="D580">
        <v>2</v>
      </c>
      <c r="E580" t="s">
        <v>11419</v>
      </c>
      <c r="F580">
        <v>200</v>
      </c>
      <c r="G580">
        <v>0</v>
      </c>
      <c r="H580" t="s">
        <v>703</v>
      </c>
      <c r="I580" t="s">
        <v>11420</v>
      </c>
      <c r="J580" t="s">
        <v>886</v>
      </c>
      <c r="K580" t="s">
        <v>634</v>
      </c>
      <c r="L580" t="s">
        <v>635</v>
      </c>
      <c r="M580" t="s">
        <v>11421</v>
      </c>
      <c r="N580" t="s">
        <v>634</v>
      </c>
      <c r="O580" t="s">
        <v>637</v>
      </c>
      <c r="P580" t="s">
        <v>22</v>
      </c>
      <c r="Q580" t="s">
        <v>638</v>
      </c>
      <c r="R580" t="s">
        <v>635</v>
      </c>
      <c r="S580" t="s">
        <v>11422</v>
      </c>
      <c r="T580" t="s">
        <v>11421</v>
      </c>
    </row>
    <row r="581" spans="1:20" x14ac:dyDescent="0.25">
      <c r="A581" t="s">
        <v>23</v>
      </c>
      <c r="B581" t="s">
        <v>24</v>
      </c>
      <c r="C581">
        <v>50</v>
      </c>
      <c r="D581">
        <v>2</v>
      </c>
      <c r="E581" t="s">
        <v>11419</v>
      </c>
      <c r="F581">
        <v>200</v>
      </c>
      <c r="G581">
        <v>0</v>
      </c>
      <c r="H581" t="s">
        <v>703</v>
      </c>
      <c r="I581" t="s">
        <v>11420</v>
      </c>
      <c r="J581" t="s">
        <v>886</v>
      </c>
      <c r="K581" t="s">
        <v>634</v>
      </c>
      <c r="L581" t="s">
        <v>635</v>
      </c>
      <c r="M581" t="s">
        <v>11421</v>
      </c>
      <c r="N581" t="s">
        <v>634</v>
      </c>
      <c r="O581" t="s">
        <v>637</v>
      </c>
      <c r="P581" t="s">
        <v>22</v>
      </c>
      <c r="Q581" t="s">
        <v>638</v>
      </c>
      <c r="R581" t="s">
        <v>635</v>
      </c>
      <c r="S581" t="s">
        <v>11422</v>
      </c>
      <c r="T581" t="s">
        <v>11421</v>
      </c>
    </row>
    <row r="582" spans="1:20" x14ac:dyDescent="0.25">
      <c r="A582" t="s">
        <v>25</v>
      </c>
      <c r="B582" t="s">
        <v>26</v>
      </c>
      <c r="C582">
        <v>50</v>
      </c>
      <c r="D582">
        <v>2</v>
      </c>
      <c r="E582" t="s">
        <v>11419</v>
      </c>
      <c r="F582">
        <v>200</v>
      </c>
      <c r="G582">
        <v>0</v>
      </c>
      <c r="H582" t="s">
        <v>703</v>
      </c>
      <c r="I582" t="s">
        <v>11420</v>
      </c>
      <c r="J582" t="s">
        <v>886</v>
      </c>
      <c r="K582" t="s">
        <v>634</v>
      </c>
      <c r="L582" t="s">
        <v>635</v>
      </c>
      <c r="M582" t="s">
        <v>11421</v>
      </c>
      <c r="N582" t="s">
        <v>634</v>
      </c>
      <c r="O582" t="s">
        <v>637</v>
      </c>
      <c r="P582" t="s">
        <v>22</v>
      </c>
      <c r="Q582" t="s">
        <v>638</v>
      </c>
      <c r="R582" t="s">
        <v>635</v>
      </c>
      <c r="S582" t="s">
        <v>11422</v>
      </c>
      <c r="T582" t="s">
        <v>11421</v>
      </c>
    </row>
    <row r="583" spans="1:20" x14ac:dyDescent="0.25">
      <c r="A583" t="s">
        <v>20</v>
      </c>
      <c r="B583" t="s">
        <v>21</v>
      </c>
      <c r="C583">
        <v>50</v>
      </c>
      <c r="D583">
        <v>1</v>
      </c>
      <c r="E583" t="s">
        <v>11423</v>
      </c>
      <c r="F583">
        <v>100</v>
      </c>
      <c r="G583">
        <v>0</v>
      </c>
      <c r="H583" t="s">
        <v>703</v>
      </c>
      <c r="I583" t="s">
        <v>11424</v>
      </c>
      <c r="J583" t="s">
        <v>814</v>
      </c>
      <c r="K583" t="s">
        <v>634</v>
      </c>
      <c r="L583" t="s">
        <v>635</v>
      </c>
      <c r="M583" t="s">
        <v>11425</v>
      </c>
      <c r="N583" t="s">
        <v>634</v>
      </c>
      <c r="O583" t="s">
        <v>654</v>
      </c>
      <c r="P583" t="s">
        <v>22</v>
      </c>
      <c r="Q583" t="s">
        <v>655</v>
      </c>
      <c r="R583" t="s">
        <v>635</v>
      </c>
      <c r="S583" t="s">
        <v>11426</v>
      </c>
      <c r="T583" t="s">
        <v>11425</v>
      </c>
    </row>
    <row r="584" spans="1:20" x14ac:dyDescent="0.25">
      <c r="A584" t="s">
        <v>23</v>
      </c>
      <c r="B584" t="s">
        <v>24</v>
      </c>
      <c r="C584">
        <v>50</v>
      </c>
      <c r="D584">
        <v>1</v>
      </c>
      <c r="E584" t="s">
        <v>11423</v>
      </c>
      <c r="F584">
        <v>100</v>
      </c>
      <c r="G584">
        <v>0</v>
      </c>
      <c r="H584" t="s">
        <v>703</v>
      </c>
      <c r="I584" t="s">
        <v>11424</v>
      </c>
      <c r="J584" t="s">
        <v>814</v>
      </c>
      <c r="K584" t="s">
        <v>634</v>
      </c>
      <c r="L584" t="s">
        <v>635</v>
      </c>
      <c r="M584" t="s">
        <v>11425</v>
      </c>
      <c r="N584" t="s">
        <v>634</v>
      </c>
      <c r="O584" t="s">
        <v>654</v>
      </c>
      <c r="P584" t="s">
        <v>22</v>
      </c>
      <c r="Q584" t="s">
        <v>655</v>
      </c>
      <c r="R584" t="s">
        <v>635</v>
      </c>
      <c r="S584" t="s">
        <v>11426</v>
      </c>
      <c r="T584" t="s">
        <v>11425</v>
      </c>
    </row>
    <row r="585" spans="1:20" x14ac:dyDescent="0.25">
      <c r="A585" t="s">
        <v>25</v>
      </c>
      <c r="B585" t="s">
        <v>26</v>
      </c>
      <c r="C585">
        <v>50</v>
      </c>
      <c r="D585">
        <v>1</v>
      </c>
      <c r="E585" t="s">
        <v>11423</v>
      </c>
      <c r="F585">
        <v>100</v>
      </c>
      <c r="G585">
        <v>0</v>
      </c>
      <c r="H585" t="s">
        <v>703</v>
      </c>
      <c r="I585" t="s">
        <v>11424</v>
      </c>
      <c r="J585" t="s">
        <v>814</v>
      </c>
      <c r="K585" t="s">
        <v>634</v>
      </c>
      <c r="L585" t="s">
        <v>635</v>
      </c>
      <c r="M585" t="s">
        <v>11425</v>
      </c>
      <c r="N585" t="s">
        <v>634</v>
      </c>
      <c r="O585" t="s">
        <v>654</v>
      </c>
      <c r="P585" t="s">
        <v>22</v>
      </c>
      <c r="Q585" t="s">
        <v>655</v>
      </c>
      <c r="R585" t="s">
        <v>635</v>
      </c>
      <c r="S585" t="s">
        <v>11426</v>
      </c>
      <c r="T585" t="s">
        <v>11425</v>
      </c>
    </row>
    <row r="586" spans="1:20" x14ac:dyDescent="0.25">
      <c r="A586" t="s">
        <v>20</v>
      </c>
      <c r="B586" t="s">
        <v>21</v>
      </c>
      <c r="C586">
        <v>50</v>
      </c>
      <c r="D586">
        <v>1</v>
      </c>
      <c r="E586" t="s">
        <v>11427</v>
      </c>
      <c r="F586">
        <v>100</v>
      </c>
      <c r="G586">
        <v>0</v>
      </c>
      <c r="H586" t="s">
        <v>631</v>
      </c>
      <c r="I586" t="s">
        <v>11428</v>
      </c>
      <c r="J586" t="s">
        <v>705</v>
      </c>
      <c r="K586" t="s">
        <v>634</v>
      </c>
      <c r="L586" t="s">
        <v>635</v>
      </c>
      <c r="M586" t="s">
        <v>11429</v>
      </c>
      <c r="N586" t="s">
        <v>634</v>
      </c>
      <c r="O586" t="s">
        <v>654</v>
      </c>
      <c r="P586" t="s">
        <v>22</v>
      </c>
      <c r="Q586" t="s">
        <v>655</v>
      </c>
      <c r="R586" t="s">
        <v>635</v>
      </c>
      <c r="S586" t="s">
        <v>11430</v>
      </c>
      <c r="T586" t="s">
        <v>11425</v>
      </c>
    </row>
    <row r="587" spans="1:20" x14ac:dyDescent="0.25">
      <c r="A587" t="s">
        <v>23</v>
      </c>
      <c r="B587" t="s">
        <v>24</v>
      </c>
      <c r="C587">
        <v>50</v>
      </c>
      <c r="D587">
        <v>1</v>
      </c>
      <c r="E587" t="s">
        <v>11427</v>
      </c>
      <c r="F587">
        <v>100</v>
      </c>
      <c r="G587">
        <v>0</v>
      </c>
      <c r="H587" t="s">
        <v>631</v>
      </c>
      <c r="I587" t="s">
        <v>11428</v>
      </c>
      <c r="J587" t="s">
        <v>705</v>
      </c>
      <c r="K587" t="s">
        <v>634</v>
      </c>
      <c r="L587" t="s">
        <v>635</v>
      </c>
      <c r="M587" t="s">
        <v>11429</v>
      </c>
      <c r="N587" t="s">
        <v>634</v>
      </c>
      <c r="O587" t="s">
        <v>654</v>
      </c>
      <c r="P587" t="s">
        <v>22</v>
      </c>
      <c r="Q587" t="s">
        <v>655</v>
      </c>
      <c r="R587" t="s">
        <v>635</v>
      </c>
      <c r="S587" t="s">
        <v>11430</v>
      </c>
      <c r="T587" t="s">
        <v>11425</v>
      </c>
    </row>
    <row r="588" spans="1:20" x14ac:dyDescent="0.25">
      <c r="A588" t="s">
        <v>25</v>
      </c>
      <c r="B588" t="s">
        <v>26</v>
      </c>
      <c r="C588">
        <v>50</v>
      </c>
      <c r="D588">
        <v>1</v>
      </c>
      <c r="E588" t="s">
        <v>11427</v>
      </c>
      <c r="F588">
        <v>100</v>
      </c>
      <c r="G588">
        <v>0</v>
      </c>
      <c r="H588" t="s">
        <v>631</v>
      </c>
      <c r="I588" t="s">
        <v>11428</v>
      </c>
      <c r="J588" t="s">
        <v>705</v>
      </c>
      <c r="K588" t="s">
        <v>634</v>
      </c>
      <c r="L588" t="s">
        <v>635</v>
      </c>
      <c r="M588" t="s">
        <v>11429</v>
      </c>
      <c r="N588" t="s">
        <v>634</v>
      </c>
      <c r="O588" t="s">
        <v>654</v>
      </c>
      <c r="P588" t="s">
        <v>22</v>
      </c>
      <c r="Q588" t="s">
        <v>655</v>
      </c>
      <c r="R588" t="s">
        <v>635</v>
      </c>
      <c r="S588" t="s">
        <v>11430</v>
      </c>
      <c r="T588" t="s">
        <v>11425</v>
      </c>
    </row>
    <row r="589" spans="1:20" x14ac:dyDescent="0.25">
      <c r="A589" t="s">
        <v>20</v>
      </c>
      <c r="B589" t="s">
        <v>21</v>
      </c>
      <c r="C589">
        <v>50</v>
      </c>
      <c r="D589">
        <v>1</v>
      </c>
      <c r="E589" t="s">
        <v>11431</v>
      </c>
      <c r="F589">
        <v>109</v>
      </c>
      <c r="G589">
        <v>9</v>
      </c>
      <c r="H589" t="s">
        <v>703</v>
      </c>
      <c r="I589" t="s">
        <v>11432</v>
      </c>
      <c r="J589" t="s">
        <v>1301</v>
      </c>
      <c r="K589" t="s">
        <v>634</v>
      </c>
      <c r="L589" t="s">
        <v>635</v>
      </c>
      <c r="M589" t="s">
        <v>11433</v>
      </c>
      <c r="N589" t="s">
        <v>634</v>
      </c>
      <c r="O589" t="s">
        <v>637</v>
      </c>
      <c r="P589" t="s">
        <v>22</v>
      </c>
      <c r="Q589" t="s">
        <v>638</v>
      </c>
      <c r="R589" t="s">
        <v>635</v>
      </c>
      <c r="S589" t="s">
        <v>11434</v>
      </c>
      <c r="T589" t="s">
        <v>11433</v>
      </c>
    </row>
    <row r="590" spans="1:20" x14ac:dyDescent="0.25">
      <c r="A590" t="s">
        <v>23</v>
      </c>
      <c r="B590" t="s">
        <v>24</v>
      </c>
      <c r="C590">
        <v>50</v>
      </c>
      <c r="D590">
        <v>1</v>
      </c>
      <c r="E590" t="s">
        <v>11431</v>
      </c>
      <c r="F590">
        <v>109</v>
      </c>
      <c r="G590">
        <v>9</v>
      </c>
      <c r="H590" t="s">
        <v>703</v>
      </c>
      <c r="I590" t="s">
        <v>11432</v>
      </c>
      <c r="J590" t="s">
        <v>1301</v>
      </c>
      <c r="K590" t="s">
        <v>634</v>
      </c>
      <c r="L590" t="s">
        <v>635</v>
      </c>
      <c r="M590" t="s">
        <v>11433</v>
      </c>
      <c r="N590" t="s">
        <v>634</v>
      </c>
      <c r="O590" t="s">
        <v>637</v>
      </c>
      <c r="P590" t="s">
        <v>22</v>
      </c>
      <c r="Q590" t="s">
        <v>638</v>
      </c>
      <c r="R590" t="s">
        <v>635</v>
      </c>
      <c r="S590" t="s">
        <v>11434</v>
      </c>
      <c r="T590" t="s">
        <v>11433</v>
      </c>
    </row>
    <row r="591" spans="1:20" x14ac:dyDescent="0.25">
      <c r="A591" t="s">
        <v>25</v>
      </c>
      <c r="B591" t="s">
        <v>26</v>
      </c>
      <c r="C591">
        <v>50</v>
      </c>
      <c r="D591">
        <v>1</v>
      </c>
      <c r="E591" t="s">
        <v>11431</v>
      </c>
      <c r="F591">
        <v>109</v>
      </c>
      <c r="G591">
        <v>9</v>
      </c>
      <c r="H591" t="s">
        <v>703</v>
      </c>
      <c r="I591" t="s">
        <v>11432</v>
      </c>
      <c r="J591" t="s">
        <v>1301</v>
      </c>
      <c r="K591" t="s">
        <v>634</v>
      </c>
      <c r="L591" t="s">
        <v>635</v>
      </c>
      <c r="M591" t="s">
        <v>11433</v>
      </c>
      <c r="N591" t="s">
        <v>634</v>
      </c>
      <c r="O591" t="s">
        <v>637</v>
      </c>
      <c r="P591" t="s">
        <v>22</v>
      </c>
      <c r="Q591" t="s">
        <v>638</v>
      </c>
      <c r="R591" t="s">
        <v>635</v>
      </c>
      <c r="S591" t="s">
        <v>11434</v>
      </c>
      <c r="T591" t="s">
        <v>11433</v>
      </c>
    </row>
    <row r="592" spans="1:20" x14ac:dyDescent="0.25">
      <c r="A592" t="s">
        <v>20</v>
      </c>
      <c r="B592" t="s">
        <v>21</v>
      </c>
      <c r="C592">
        <v>50</v>
      </c>
      <c r="D592">
        <v>1</v>
      </c>
      <c r="E592" t="s">
        <v>11435</v>
      </c>
      <c r="F592">
        <v>100</v>
      </c>
      <c r="G592">
        <v>0</v>
      </c>
      <c r="H592" t="s">
        <v>631</v>
      </c>
      <c r="I592" t="s">
        <v>11436</v>
      </c>
      <c r="J592" t="s">
        <v>814</v>
      </c>
      <c r="K592" t="s">
        <v>634</v>
      </c>
      <c r="L592" t="s">
        <v>635</v>
      </c>
      <c r="M592" t="s">
        <v>11433</v>
      </c>
      <c r="N592" t="s">
        <v>634</v>
      </c>
      <c r="O592" t="s">
        <v>637</v>
      </c>
      <c r="P592" t="s">
        <v>22</v>
      </c>
      <c r="Q592" t="s">
        <v>638</v>
      </c>
      <c r="R592" t="s">
        <v>635</v>
      </c>
      <c r="S592" t="s">
        <v>11437</v>
      </c>
      <c r="T592" t="s">
        <v>11433</v>
      </c>
    </row>
    <row r="593" spans="1:20" x14ac:dyDescent="0.25">
      <c r="A593" t="s">
        <v>23</v>
      </c>
      <c r="B593" t="s">
        <v>24</v>
      </c>
      <c r="C593">
        <v>50</v>
      </c>
      <c r="D593">
        <v>1</v>
      </c>
      <c r="E593" t="s">
        <v>11435</v>
      </c>
      <c r="F593">
        <v>100</v>
      </c>
      <c r="G593">
        <v>0</v>
      </c>
      <c r="H593" t="s">
        <v>631</v>
      </c>
      <c r="I593" t="s">
        <v>11436</v>
      </c>
      <c r="J593" t="s">
        <v>814</v>
      </c>
      <c r="K593" t="s">
        <v>634</v>
      </c>
      <c r="L593" t="s">
        <v>635</v>
      </c>
      <c r="M593" t="s">
        <v>11433</v>
      </c>
      <c r="N593" t="s">
        <v>634</v>
      </c>
      <c r="O593" t="s">
        <v>637</v>
      </c>
      <c r="P593" t="s">
        <v>22</v>
      </c>
      <c r="Q593" t="s">
        <v>638</v>
      </c>
      <c r="R593" t="s">
        <v>635</v>
      </c>
      <c r="S593" t="s">
        <v>11437</v>
      </c>
      <c r="T593" t="s">
        <v>11433</v>
      </c>
    </row>
    <row r="594" spans="1:20" x14ac:dyDescent="0.25">
      <c r="A594" t="s">
        <v>25</v>
      </c>
      <c r="B594" t="s">
        <v>26</v>
      </c>
      <c r="C594">
        <v>50</v>
      </c>
      <c r="D594">
        <v>1</v>
      </c>
      <c r="E594" t="s">
        <v>11435</v>
      </c>
      <c r="F594">
        <v>100</v>
      </c>
      <c r="G594">
        <v>0</v>
      </c>
      <c r="H594" t="s">
        <v>631</v>
      </c>
      <c r="I594" t="s">
        <v>11436</v>
      </c>
      <c r="J594" t="s">
        <v>814</v>
      </c>
      <c r="K594" t="s">
        <v>634</v>
      </c>
      <c r="L594" t="s">
        <v>635</v>
      </c>
      <c r="M594" t="s">
        <v>11433</v>
      </c>
      <c r="N594" t="s">
        <v>634</v>
      </c>
      <c r="O594" t="s">
        <v>637</v>
      </c>
      <c r="P594" t="s">
        <v>22</v>
      </c>
      <c r="Q594" t="s">
        <v>638</v>
      </c>
      <c r="R594" t="s">
        <v>635</v>
      </c>
      <c r="S594" t="s">
        <v>11437</v>
      </c>
      <c r="T594" t="s">
        <v>11433</v>
      </c>
    </row>
    <row r="595" spans="1:20" x14ac:dyDescent="0.25">
      <c r="A595" t="s">
        <v>20</v>
      </c>
      <c r="B595" t="s">
        <v>21</v>
      </c>
      <c r="C595">
        <v>50</v>
      </c>
      <c r="D595">
        <v>1</v>
      </c>
      <c r="E595" t="s">
        <v>11438</v>
      </c>
      <c r="F595">
        <v>100</v>
      </c>
      <c r="G595">
        <v>0</v>
      </c>
      <c r="H595" t="s">
        <v>703</v>
      </c>
      <c r="I595" t="s">
        <v>11439</v>
      </c>
      <c r="J595" t="s">
        <v>1918</v>
      </c>
      <c r="K595" t="s">
        <v>634</v>
      </c>
      <c r="L595" t="s">
        <v>635</v>
      </c>
      <c r="M595" t="s">
        <v>11440</v>
      </c>
      <c r="N595" t="s">
        <v>634</v>
      </c>
      <c r="O595" t="s">
        <v>654</v>
      </c>
      <c r="P595" t="s">
        <v>22</v>
      </c>
      <c r="Q595" t="s">
        <v>655</v>
      </c>
      <c r="R595" t="s">
        <v>11441</v>
      </c>
      <c r="S595" t="s">
        <v>11442</v>
      </c>
      <c r="T595" t="s">
        <v>11440</v>
      </c>
    </row>
    <row r="596" spans="1:20" x14ac:dyDescent="0.25">
      <c r="A596" t="s">
        <v>23</v>
      </c>
      <c r="B596" t="s">
        <v>24</v>
      </c>
      <c r="C596">
        <v>50</v>
      </c>
      <c r="D596">
        <v>1</v>
      </c>
      <c r="E596" t="s">
        <v>11438</v>
      </c>
      <c r="F596">
        <v>100</v>
      </c>
      <c r="G596">
        <v>0</v>
      </c>
      <c r="H596" t="s">
        <v>703</v>
      </c>
      <c r="I596" t="s">
        <v>11439</v>
      </c>
      <c r="J596" t="s">
        <v>1918</v>
      </c>
      <c r="K596" t="s">
        <v>634</v>
      </c>
      <c r="L596" t="s">
        <v>635</v>
      </c>
      <c r="M596" t="s">
        <v>11440</v>
      </c>
      <c r="N596" t="s">
        <v>634</v>
      </c>
      <c r="O596" t="s">
        <v>654</v>
      </c>
      <c r="P596" t="s">
        <v>22</v>
      </c>
      <c r="Q596" t="s">
        <v>655</v>
      </c>
      <c r="R596" t="s">
        <v>11441</v>
      </c>
      <c r="S596" t="s">
        <v>11442</v>
      </c>
      <c r="T596" t="s">
        <v>11440</v>
      </c>
    </row>
    <row r="597" spans="1:20" x14ac:dyDescent="0.25">
      <c r="A597" t="s">
        <v>25</v>
      </c>
      <c r="B597" t="s">
        <v>26</v>
      </c>
      <c r="C597">
        <v>50</v>
      </c>
      <c r="D597">
        <v>1</v>
      </c>
      <c r="E597" t="s">
        <v>11438</v>
      </c>
      <c r="F597">
        <v>100</v>
      </c>
      <c r="G597">
        <v>0</v>
      </c>
      <c r="H597" t="s">
        <v>703</v>
      </c>
      <c r="I597" t="s">
        <v>11439</v>
      </c>
      <c r="J597" t="s">
        <v>1918</v>
      </c>
      <c r="K597" t="s">
        <v>634</v>
      </c>
      <c r="L597" t="s">
        <v>635</v>
      </c>
      <c r="M597" t="s">
        <v>11440</v>
      </c>
      <c r="N597" t="s">
        <v>634</v>
      </c>
      <c r="O597" t="s">
        <v>654</v>
      </c>
      <c r="P597" t="s">
        <v>22</v>
      </c>
      <c r="Q597" t="s">
        <v>655</v>
      </c>
      <c r="R597" t="s">
        <v>11441</v>
      </c>
      <c r="S597" t="s">
        <v>11442</v>
      </c>
      <c r="T597" t="s">
        <v>11440</v>
      </c>
    </row>
    <row r="598" spans="1:20" x14ac:dyDescent="0.25">
      <c r="A598" t="s">
        <v>164</v>
      </c>
      <c r="B598" t="s">
        <v>165</v>
      </c>
      <c r="C598">
        <v>50</v>
      </c>
      <c r="D598">
        <v>6</v>
      </c>
      <c r="E598" t="s">
        <v>11443</v>
      </c>
      <c r="F598">
        <v>200</v>
      </c>
      <c r="G598">
        <v>0</v>
      </c>
      <c r="H598" t="s">
        <v>631</v>
      </c>
      <c r="I598" t="s">
        <v>11444</v>
      </c>
      <c r="J598" t="s">
        <v>1446</v>
      </c>
      <c r="K598" t="s">
        <v>634</v>
      </c>
      <c r="L598" t="s">
        <v>635</v>
      </c>
      <c r="M598" t="s">
        <v>11440</v>
      </c>
      <c r="N598" t="s">
        <v>634</v>
      </c>
      <c r="O598" t="s">
        <v>654</v>
      </c>
      <c r="P598" t="s">
        <v>22</v>
      </c>
      <c r="Q598" t="s">
        <v>655</v>
      </c>
      <c r="R598" t="s">
        <v>635</v>
      </c>
      <c r="S598" t="s">
        <v>11445</v>
      </c>
      <c r="T598" t="s">
        <v>11440</v>
      </c>
    </row>
    <row r="599" spans="1:20" x14ac:dyDescent="0.25">
      <c r="A599" t="s">
        <v>20</v>
      </c>
      <c r="B599" t="s">
        <v>21</v>
      </c>
      <c r="C599">
        <v>50</v>
      </c>
      <c r="D599">
        <v>2</v>
      </c>
      <c r="E599" t="s">
        <v>11446</v>
      </c>
      <c r="F599">
        <v>200</v>
      </c>
      <c r="G599">
        <v>0</v>
      </c>
      <c r="H599" t="s">
        <v>703</v>
      </c>
      <c r="I599" t="s">
        <v>11447</v>
      </c>
      <c r="J599" t="s">
        <v>1244</v>
      </c>
      <c r="K599" t="s">
        <v>634</v>
      </c>
      <c r="L599" t="s">
        <v>635</v>
      </c>
      <c r="M599" t="s">
        <v>11448</v>
      </c>
      <c r="N599" t="s">
        <v>634</v>
      </c>
      <c r="O599" t="s">
        <v>637</v>
      </c>
      <c r="P599" t="s">
        <v>22</v>
      </c>
      <c r="Q599" t="s">
        <v>638</v>
      </c>
      <c r="R599" t="s">
        <v>635</v>
      </c>
      <c r="S599" t="s">
        <v>11449</v>
      </c>
      <c r="T599" t="s">
        <v>11450</v>
      </c>
    </row>
    <row r="600" spans="1:20" x14ac:dyDescent="0.25">
      <c r="A600" t="s">
        <v>23</v>
      </c>
      <c r="B600" t="s">
        <v>24</v>
      </c>
      <c r="C600">
        <v>50</v>
      </c>
      <c r="D600">
        <v>2</v>
      </c>
      <c r="E600" t="s">
        <v>11446</v>
      </c>
      <c r="F600">
        <v>200</v>
      </c>
      <c r="G600">
        <v>0</v>
      </c>
      <c r="H600" t="s">
        <v>703</v>
      </c>
      <c r="I600" t="s">
        <v>11447</v>
      </c>
      <c r="J600" t="s">
        <v>1244</v>
      </c>
      <c r="K600" t="s">
        <v>634</v>
      </c>
      <c r="L600" t="s">
        <v>635</v>
      </c>
      <c r="M600" t="s">
        <v>11448</v>
      </c>
      <c r="N600" t="s">
        <v>634</v>
      </c>
      <c r="O600" t="s">
        <v>637</v>
      </c>
      <c r="P600" t="s">
        <v>22</v>
      </c>
      <c r="Q600" t="s">
        <v>638</v>
      </c>
      <c r="R600" t="s">
        <v>635</v>
      </c>
      <c r="S600" t="s">
        <v>11449</v>
      </c>
      <c r="T600" t="s">
        <v>11450</v>
      </c>
    </row>
    <row r="601" spans="1:20" x14ac:dyDescent="0.25">
      <c r="A601" t="s">
        <v>25</v>
      </c>
      <c r="B601" t="s">
        <v>26</v>
      </c>
      <c r="C601">
        <v>50</v>
      </c>
      <c r="D601">
        <v>2</v>
      </c>
      <c r="E601" t="s">
        <v>11446</v>
      </c>
      <c r="F601">
        <v>200</v>
      </c>
      <c r="G601">
        <v>0</v>
      </c>
      <c r="H601" t="s">
        <v>703</v>
      </c>
      <c r="I601" t="s">
        <v>11447</v>
      </c>
      <c r="J601" t="s">
        <v>1244</v>
      </c>
      <c r="K601" t="s">
        <v>634</v>
      </c>
      <c r="L601" t="s">
        <v>635</v>
      </c>
      <c r="M601" t="s">
        <v>11448</v>
      </c>
      <c r="N601" t="s">
        <v>634</v>
      </c>
      <c r="O601" t="s">
        <v>637</v>
      </c>
      <c r="P601" t="s">
        <v>22</v>
      </c>
      <c r="Q601" t="s">
        <v>638</v>
      </c>
      <c r="R601" t="s">
        <v>635</v>
      </c>
      <c r="S601" t="s">
        <v>11449</v>
      </c>
      <c r="T601" t="s">
        <v>11450</v>
      </c>
    </row>
    <row r="602" spans="1:20" x14ac:dyDescent="0.25">
      <c r="A602" t="s">
        <v>29</v>
      </c>
      <c r="B602" t="s">
        <v>30</v>
      </c>
      <c r="C602">
        <v>54.5</v>
      </c>
      <c r="D602">
        <v>2</v>
      </c>
      <c r="E602" t="s">
        <v>11451</v>
      </c>
      <c r="F602">
        <v>169</v>
      </c>
      <c r="G602">
        <v>41</v>
      </c>
      <c r="H602" t="s">
        <v>641</v>
      </c>
      <c r="I602" t="s">
        <v>11452</v>
      </c>
      <c r="J602" t="s">
        <v>11453</v>
      </c>
      <c r="K602" t="s">
        <v>4271</v>
      </c>
      <c r="L602" t="s">
        <v>11454</v>
      </c>
      <c r="M602" t="s">
        <v>11455</v>
      </c>
      <c r="N602" t="s">
        <v>634</v>
      </c>
      <c r="O602" t="s">
        <v>689</v>
      </c>
      <c r="P602" t="s">
        <v>40</v>
      </c>
      <c r="Q602" t="s">
        <v>690</v>
      </c>
      <c r="R602" t="s">
        <v>635</v>
      </c>
      <c r="S602" t="s">
        <v>11456</v>
      </c>
      <c r="T602" t="s">
        <v>11455</v>
      </c>
    </row>
    <row r="603" spans="1:20" x14ac:dyDescent="0.25">
      <c r="A603" t="s">
        <v>29</v>
      </c>
      <c r="B603" t="s">
        <v>30</v>
      </c>
      <c r="C603">
        <v>54.5</v>
      </c>
      <c r="D603">
        <v>2</v>
      </c>
      <c r="E603" t="s">
        <v>11451</v>
      </c>
      <c r="F603">
        <v>169</v>
      </c>
      <c r="G603">
        <v>41</v>
      </c>
      <c r="H603" t="s">
        <v>641</v>
      </c>
      <c r="I603" t="s">
        <v>11452</v>
      </c>
      <c r="J603" t="s">
        <v>11453</v>
      </c>
      <c r="K603" t="s">
        <v>4271</v>
      </c>
      <c r="L603" t="s">
        <v>11454</v>
      </c>
      <c r="M603" t="s">
        <v>11455</v>
      </c>
      <c r="N603" t="s">
        <v>634</v>
      </c>
      <c r="O603" t="s">
        <v>689</v>
      </c>
      <c r="P603" t="s">
        <v>40</v>
      </c>
      <c r="Q603" t="s">
        <v>690</v>
      </c>
      <c r="R603" t="s">
        <v>635</v>
      </c>
      <c r="S603" t="s">
        <v>11456</v>
      </c>
      <c r="T603" t="s">
        <v>11455</v>
      </c>
    </row>
    <row r="604" spans="1:20" x14ac:dyDescent="0.25">
      <c r="A604" t="s">
        <v>20</v>
      </c>
      <c r="B604" t="s">
        <v>21</v>
      </c>
      <c r="C604">
        <v>50</v>
      </c>
      <c r="D604">
        <v>1</v>
      </c>
      <c r="E604" t="s">
        <v>11457</v>
      </c>
      <c r="F604">
        <v>100</v>
      </c>
      <c r="G604">
        <v>0</v>
      </c>
      <c r="H604" t="s">
        <v>703</v>
      </c>
      <c r="I604" t="s">
        <v>11458</v>
      </c>
      <c r="J604" t="s">
        <v>1018</v>
      </c>
      <c r="K604" t="s">
        <v>634</v>
      </c>
      <c r="L604" t="s">
        <v>635</v>
      </c>
      <c r="M604" t="s">
        <v>11459</v>
      </c>
      <c r="N604" t="s">
        <v>634</v>
      </c>
      <c r="O604" t="s">
        <v>654</v>
      </c>
      <c r="P604" t="s">
        <v>22</v>
      </c>
      <c r="Q604" t="s">
        <v>655</v>
      </c>
      <c r="R604" t="s">
        <v>635</v>
      </c>
      <c r="S604" t="s">
        <v>11460</v>
      </c>
      <c r="T604" t="s">
        <v>11459</v>
      </c>
    </row>
    <row r="605" spans="1:20" x14ac:dyDescent="0.25">
      <c r="A605" t="s">
        <v>23</v>
      </c>
      <c r="B605" t="s">
        <v>24</v>
      </c>
      <c r="C605">
        <v>50</v>
      </c>
      <c r="D605">
        <v>1</v>
      </c>
      <c r="E605" t="s">
        <v>11457</v>
      </c>
      <c r="F605">
        <v>100</v>
      </c>
      <c r="G605">
        <v>0</v>
      </c>
      <c r="H605" t="s">
        <v>703</v>
      </c>
      <c r="I605" t="s">
        <v>11458</v>
      </c>
      <c r="J605" t="s">
        <v>1018</v>
      </c>
      <c r="K605" t="s">
        <v>634</v>
      </c>
      <c r="L605" t="s">
        <v>635</v>
      </c>
      <c r="M605" t="s">
        <v>11459</v>
      </c>
      <c r="N605" t="s">
        <v>634</v>
      </c>
      <c r="O605" t="s">
        <v>654</v>
      </c>
      <c r="P605" t="s">
        <v>22</v>
      </c>
      <c r="Q605" t="s">
        <v>655</v>
      </c>
      <c r="R605" t="s">
        <v>635</v>
      </c>
      <c r="S605" t="s">
        <v>11460</v>
      </c>
      <c r="T605" t="s">
        <v>11459</v>
      </c>
    </row>
    <row r="606" spans="1:20" x14ac:dyDescent="0.25">
      <c r="A606" t="s">
        <v>25</v>
      </c>
      <c r="B606" t="s">
        <v>26</v>
      </c>
      <c r="C606">
        <v>50</v>
      </c>
      <c r="D606">
        <v>1</v>
      </c>
      <c r="E606" t="s">
        <v>11457</v>
      </c>
      <c r="F606">
        <v>100</v>
      </c>
      <c r="G606">
        <v>0</v>
      </c>
      <c r="H606" t="s">
        <v>703</v>
      </c>
      <c r="I606" t="s">
        <v>11458</v>
      </c>
      <c r="J606" t="s">
        <v>1018</v>
      </c>
      <c r="K606" t="s">
        <v>634</v>
      </c>
      <c r="L606" t="s">
        <v>635</v>
      </c>
      <c r="M606" t="s">
        <v>11459</v>
      </c>
      <c r="N606" t="s">
        <v>634</v>
      </c>
      <c r="O606" t="s">
        <v>654</v>
      </c>
      <c r="P606" t="s">
        <v>22</v>
      </c>
      <c r="Q606" t="s">
        <v>655</v>
      </c>
      <c r="R606" t="s">
        <v>635</v>
      </c>
      <c r="S606" t="s">
        <v>11460</v>
      </c>
      <c r="T606" t="s">
        <v>11459</v>
      </c>
    </row>
    <row r="607" spans="1:20" x14ac:dyDescent="0.25">
      <c r="A607" t="s">
        <v>31</v>
      </c>
      <c r="B607" t="s">
        <v>32</v>
      </c>
      <c r="C607">
        <v>54.5</v>
      </c>
      <c r="D607">
        <v>2</v>
      </c>
      <c r="E607" t="s">
        <v>11461</v>
      </c>
      <c r="F607">
        <v>71</v>
      </c>
      <c r="G607">
        <v>7</v>
      </c>
      <c r="H607" t="s">
        <v>641</v>
      </c>
      <c r="I607" t="s">
        <v>11462</v>
      </c>
      <c r="J607" t="s">
        <v>11463</v>
      </c>
      <c r="K607" t="s">
        <v>2228</v>
      </c>
      <c r="L607" t="s">
        <v>11464</v>
      </c>
      <c r="M607" t="s">
        <v>11459</v>
      </c>
      <c r="N607" t="s">
        <v>634</v>
      </c>
      <c r="O607" t="s">
        <v>689</v>
      </c>
      <c r="P607" t="s">
        <v>40</v>
      </c>
      <c r="Q607" t="s">
        <v>690</v>
      </c>
      <c r="R607" t="s">
        <v>635</v>
      </c>
      <c r="S607" t="s">
        <v>11465</v>
      </c>
      <c r="T607" t="s">
        <v>11459</v>
      </c>
    </row>
    <row r="608" spans="1:20" x14ac:dyDescent="0.25">
      <c r="A608" t="s">
        <v>27</v>
      </c>
      <c r="B608" t="s">
        <v>28</v>
      </c>
      <c r="C608">
        <v>54.5</v>
      </c>
      <c r="D608">
        <v>2</v>
      </c>
      <c r="E608" t="s">
        <v>11466</v>
      </c>
      <c r="F608">
        <v>86.2</v>
      </c>
      <c r="G608">
        <v>7</v>
      </c>
      <c r="H608" t="s">
        <v>641</v>
      </c>
      <c r="I608" t="s">
        <v>11462</v>
      </c>
      <c r="J608" t="s">
        <v>11463</v>
      </c>
      <c r="K608" t="s">
        <v>2228</v>
      </c>
      <c r="L608" t="s">
        <v>11464</v>
      </c>
      <c r="M608" t="s">
        <v>11467</v>
      </c>
      <c r="N608" t="s">
        <v>634</v>
      </c>
      <c r="O608" t="s">
        <v>689</v>
      </c>
      <c r="P608" t="s">
        <v>40</v>
      </c>
      <c r="Q608" t="s">
        <v>690</v>
      </c>
      <c r="R608" t="s">
        <v>635</v>
      </c>
      <c r="S608" t="s">
        <v>11468</v>
      </c>
      <c r="T608" t="s">
        <v>11467</v>
      </c>
    </row>
    <row r="609" spans="1:20" x14ac:dyDescent="0.25">
      <c r="A609" t="s">
        <v>20</v>
      </c>
      <c r="B609" t="s">
        <v>21</v>
      </c>
      <c r="C609">
        <v>50</v>
      </c>
      <c r="D609">
        <v>1</v>
      </c>
      <c r="E609" t="s">
        <v>11469</v>
      </c>
      <c r="F609">
        <v>100</v>
      </c>
      <c r="G609">
        <v>0</v>
      </c>
      <c r="H609" t="s">
        <v>631</v>
      </c>
      <c r="I609" t="s">
        <v>11470</v>
      </c>
      <c r="J609" t="s">
        <v>1284</v>
      </c>
      <c r="K609" t="s">
        <v>634</v>
      </c>
      <c r="L609" t="s">
        <v>635</v>
      </c>
      <c r="M609" t="s">
        <v>11471</v>
      </c>
      <c r="N609" t="s">
        <v>634</v>
      </c>
      <c r="O609" t="s">
        <v>654</v>
      </c>
      <c r="P609" t="s">
        <v>22</v>
      </c>
      <c r="Q609" t="s">
        <v>655</v>
      </c>
      <c r="R609" t="s">
        <v>635</v>
      </c>
      <c r="S609" t="s">
        <v>11472</v>
      </c>
      <c r="T609" t="s">
        <v>11471</v>
      </c>
    </row>
    <row r="610" spans="1:20" x14ac:dyDescent="0.25">
      <c r="A610" t="s">
        <v>23</v>
      </c>
      <c r="B610" t="s">
        <v>24</v>
      </c>
      <c r="C610">
        <v>50</v>
      </c>
      <c r="D610">
        <v>1</v>
      </c>
      <c r="E610" t="s">
        <v>11469</v>
      </c>
      <c r="F610">
        <v>100</v>
      </c>
      <c r="G610">
        <v>0</v>
      </c>
      <c r="H610" t="s">
        <v>631</v>
      </c>
      <c r="I610" t="s">
        <v>11470</v>
      </c>
      <c r="J610" t="s">
        <v>1284</v>
      </c>
      <c r="K610" t="s">
        <v>634</v>
      </c>
      <c r="L610" t="s">
        <v>635</v>
      </c>
      <c r="M610" t="s">
        <v>11471</v>
      </c>
      <c r="N610" t="s">
        <v>634</v>
      </c>
      <c r="O610" t="s">
        <v>654</v>
      </c>
      <c r="P610" t="s">
        <v>22</v>
      </c>
      <c r="Q610" t="s">
        <v>655</v>
      </c>
      <c r="R610" t="s">
        <v>635</v>
      </c>
      <c r="S610" t="s">
        <v>11472</v>
      </c>
      <c r="T610" t="s">
        <v>11471</v>
      </c>
    </row>
    <row r="611" spans="1:20" x14ac:dyDescent="0.25">
      <c r="A611" t="s">
        <v>25</v>
      </c>
      <c r="B611" t="s">
        <v>26</v>
      </c>
      <c r="C611">
        <v>50</v>
      </c>
      <c r="D611">
        <v>1</v>
      </c>
      <c r="E611" t="s">
        <v>11469</v>
      </c>
      <c r="F611">
        <v>100</v>
      </c>
      <c r="G611">
        <v>0</v>
      </c>
      <c r="H611" t="s">
        <v>631</v>
      </c>
      <c r="I611" t="s">
        <v>11470</v>
      </c>
      <c r="J611" t="s">
        <v>1284</v>
      </c>
      <c r="K611" t="s">
        <v>634</v>
      </c>
      <c r="L611" t="s">
        <v>635</v>
      </c>
      <c r="M611" t="s">
        <v>11471</v>
      </c>
      <c r="N611" t="s">
        <v>634</v>
      </c>
      <c r="O611" t="s">
        <v>654</v>
      </c>
      <c r="P611" t="s">
        <v>22</v>
      </c>
      <c r="Q611" t="s">
        <v>655</v>
      </c>
      <c r="R611" t="s">
        <v>635</v>
      </c>
      <c r="S611" t="s">
        <v>11472</v>
      </c>
      <c r="T611" t="s">
        <v>11471</v>
      </c>
    </row>
    <row r="612" spans="1:20" x14ac:dyDescent="0.25">
      <c r="A612" t="s">
        <v>20</v>
      </c>
      <c r="B612" t="s">
        <v>21</v>
      </c>
      <c r="C612">
        <v>50</v>
      </c>
      <c r="D612">
        <v>1</v>
      </c>
      <c r="E612" t="s">
        <v>11473</v>
      </c>
      <c r="F612">
        <v>100</v>
      </c>
      <c r="G612">
        <v>0</v>
      </c>
      <c r="H612" t="s">
        <v>703</v>
      </c>
      <c r="I612" t="s">
        <v>11474</v>
      </c>
      <c r="J612" t="s">
        <v>705</v>
      </c>
      <c r="K612" t="s">
        <v>634</v>
      </c>
      <c r="L612" t="s">
        <v>635</v>
      </c>
      <c r="M612" t="s">
        <v>11475</v>
      </c>
      <c r="N612" t="s">
        <v>634</v>
      </c>
      <c r="O612" t="s">
        <v>654</v>
      </c>
      <c r="P612" t="s">
        <v>22</v>
      </c>
      <c r="Q612" t="s">
        <v>655</v>
      </c>
      <c r="R612" t="s">
        <v>635</v>
      </c>
      <c r="S612" t="s">
        <v>11476</v>
      </c>
      <c r="T612" t="s">
        <v>11475</v>
      </c>
    </row>
    <row r="613" spans="1:20" x14ac:dyDescent="0.25">
      <c r="A613" t="s">
        <v>23</v>
      </c>
      <c r="B613" t="s">
        <v>24</v>
      </c>
      <c r="C613">
        <v>50</v>
      </c>
      <c r="D613">
        <v>1</v>
      </c>
      <c r="E613" t="s">
        <v>11473</v>
      </c>
      <c r="F613">
        <v>100</v>
      </c>
      <c r="G613">
        <v>0</v>
      </c>
      <c r="H613" t="s">
        <v>703</v>
      </c>
      <c r="I613" t="s">
        <v>11474</v>
      </c>
      <c r="J613" t="s">
        <v>705</v>
      </c>
      <c r="K613" t="s">
        <v>634</v>
      </c>
      <c r="L613" t="s">
        <v>635</v>
      </c>
      <c r="M613" t="s">
        <v>11475</v>
      </c>
      <c r="N613" t="s">
        <v>634</v>
      </c>
      <c r="O613" t="s">
        <v>654</v>
      </c>
      <c r="P613" t="s">
        <v>22</v>
      </c>
      <c r="Q613" t="s">
        <v>655</v>
      </c>
      <c r="R613" t="s">
        <v>635</v>
      </c>
      <c r="S613" t="s">
        <v>11476</v>
      </c>
      <c r="T613" t="s">
        <v>11475</v>
      </c>
    </row>
    <row r="614" spans="1:20" x14ac:dyDescent="0.25">
      <c r="A614" t="s">
        <v>25</v>
      </c>
      <c r="B614" t="s">
        <v>26</v>
      </c>
      <c r="C614">
        <v>50</v>
      </c>
      <c r="D614">
        <v>1</v>
      </c>
      <c r="E614" t="s">
        <v>11473</v>
      </c>
      <c r="F614">
        <v>100</v>
      </c>
      <c r="G614">
        <v>0</v>
      </c>
      <c r="H614" t="s">
        <v>703</v>
      </c>
      <c r="I614" t="s">
        <v>11474</v>
      </c>
      <c r="J614" t="s">
        <v>705</v>
      </c>
      <c r="K614" t="s">
        <v>634</v>
      </c>
      <c r="L614" t="s">
        <v>635</v>
      </c>
      <c r="M614" t="s">
        <v>11475</v>
      </c>
      <c r="N614" t="s">
        <v>634</v>
      </c>
      <c r="O614" t="s">
        <v>654</v>
      </c>
      <c r="P614" t="s">
        <v>22</v>
      </c>
      <c r="Q614" t="s">
        <v>655</v>
      </c>
      <c r="R614" t="s">
        <v>635</v>
      </c>
      <c r="S614" t="s">
        <v>11476</v>
      </c>
      <c r="T614" t="s">
        <v>11475</v>
      </c>
    </row>
    <row r="615" spans="1:20" x14ac:dyDescent="0.25">
      <c r="A615" t="s">
        <v>20</v>
      </c>
      <c r="B615" t="s">
        <v>21</v>
      </c>
      <c r="C615">
        <v>50</v>
      </c>
      <c r="D615">
        <v>1</v>
      </c>
      <c r="E615" t="s">
        <v>11477</v>
      </c>
      <c r="F615">
        <v>100</v>
      </c>
      <c r="G615">
        <v>0</v>
      </c>
      <c r="H615" t="s">
        <v>703</v>
      </c>
      <c r="I615" t="s">
        <v>11478</v>
      </c>
      <c r="J615" t="s">
        <v>749</v>
      </c>
      <c r="K615" t="s">
        <v>634</v>
      </c>
      <c r="L615" t="s">
        <v>635</v>
      </c>
      <c r="M615" t="s">
        <v>11479</v>
      </c>
      <c r="N615" t="s">
        <v>634</v>
      </c>
      <c r="O615" t="s">
        <v>637</v>
      </c>
      <c r="P615" t="s">
        <v>22</v>
      </c>
      <c r="Q615" t="s">
        <v>638</v>
      </c>
      <c r="R615" t="s">
        <v>635</v>
      </c>
      <c r="S615" t="s">
        <v>11480</v>
      </c>
      <c r="T615" t="s">
        <v>11479</v>
      </c>
    </row>
    <row r="616" spans="1:20" x14ac:dyDescent="0.25">
      <c r="A616" t="s">
        <v>23</v>
      </c>
      <c r="B616" t="s">
        <v>24</v>
      </c>
      <c r="C616">
        <v>50</v>
      </c>
      <c r="D616">
        <v>1</v>
      </c>
      <c r="E616" t="s">
        <v>11477</v>
      </c>
      <c r="F616">
        <v>100</v>
      </c>
      <c r="G616">
        <v>0</v>
      </c>
      <c r="H616" t="s">
        <v>703</v>
      </c>
      <c r="I616" t="s">
        <v>11478</v>
      </c>
      <c r="J616" t="s">
        <v>749</v>
      </c>
      <c r="K616" t="s">
        <v>634</v>
      </c>
      <c r="L616" t="s">
        <v>635</v>
      </c>
      <c r="M616" t="s">
        <v>11479</v>
      </c>
      <c r="N616" t="s">
        <v>634</v>
      </c>
      <c r="O616" t="s">
        <v>637</v>
      </c>
      <c r="P616" t="s">
        <v>22</v>
      </c>
      <c r="Q616" t="s">
        <v>638</v>
      </c>
      <c r="R616" t="s">
        <v>635</v>
      </c>
      <c r="S616" t="s">
        <v>11480</v>
      </c>
      <c r="T616" t="s">
        <v>11479</v>
      </c>
    </row>
    <row r="617" spans="1:20" x14ac:dyDescent="0.25">
      <c r="A617" t="s">
        <v>25</v>
      </c>
      <c r="B617" t="s">
        <v>26</v>
      </c>
      <c r="C617">
        <v>50</v>
      </c>
      <c r="D617">
        <v>1</v>
      </c>
      <c r="E617" t="s">
        <v>11477</v>
      </c>
      <c r="F617">
        <v>100</v>
      </c>
      <c r="G617">
        <v>0</v>
      </c>
      <c r="H617" t="s">
        <v>703</v>
      </c>
      <c r="I617" t="s">
        <v>11478</v>
      </c>
      <c r="J617" t="s">
        <v>749</v>
      </c>
      <c r="K617" t="s">
        <v>634</v>
      </c>
      <c r="L617" t="s">
        <v>635</v>
      </c>
      <c r="M617" t="s">
        <v>11479</v>
      </c>
      <c r="N617" t="s">
        <v>634</v>
      </c>
      <c r="O617" t="s">
        <v>637</v>
      </c>
      <c r="P617" t="s">
        <v>22</v>
      </c>
      <c r="Q617" t="s">
        <v>638</v>
      </c>
      <c r="R617" t="s">
        <v>635</v>
      </c>
      <c r="S617" t="s">
        <v>11480</v>
      </c>
      <c r="T617" t="s">
        <v>11479</v>
      </c>
    </row>
    <row r="618" spans="1:20" x14ac:dyDescent="0.25">
      <c r="A618" t="s">
        <v>20</v>
      </c>
      <c r="B618" t="s">
        <v>21</v>
      </c>
      <c r="C618">
        <v>50</v>
      </c>
      <c r="D618">
        <v>1</v>
      </c>
      <c r="E618" t="s">
        <v>11481</v>
      </c>
      <c r="F618">
        <v>100</v>
      </c>
      <c r="G618">
        <v>0</v>
      </c>
      <c r="H618" t="s">
        <v>703</v>
      </c>
      <c r="I618" t="s">
        <v>11482</v>
      </c>
      <c r="J618" t="s">
        <v>1244</v>
      </c>
      <c r="K618" t="s">
        <v>634</v>
      </c>
      <c r="L618" t="s">
        <v>635</v>
      </c>
      <c r="M618" t="s">
        <v>11479</v>
      </c>
      <c r="N618" t="s">
        <v>634</v>
      </c>
      <c r="O618" t="s">
        <v>637</v>
      </c>
      <c r="P618" t="s">
        <v>22</v>
      </c>
      <c r="Q618" t="s">
        <v>638</v>
      </c>
      <c r="R618" t="s">
        <v>635</v>
      </c>
      <c r="S618" t="s">
        <v>11483</v>
      </c>
      <c r="T618" t="s">
        <v>11479</v>
      </c>
    </row>
    <row r="619" spans="1:20" x14ac:dyDescent="0.25">
      <c r="A619" t="s">
        <v>23</v>
      </c>
      <c r="B619" t="s">
        <v>24</v>
      </c>
      <c r="C619">
        <v>50</v>
      </c>
      <c r="D619">
        <v>1</v>
      </c>
      <c r="E619" t="s">
        <v>11481</v>
      </c>
      <c r="F619">
        <v>100</v>
      </c>
      <c r="G619">
        <v>0</v>
      </c>
      <c r="H619" t="s">
        <v>703</v>
      </c>
      <c r="I619" t="s">
        <v>11482</v>
      </c>
      <c r="J619" t="s">
        <v>1244</v>
      </c>
      <c r="K619" t="s">
        <v>634</v>
      </c>
      <c r="L619" t="s">
        <v>635</v>
      </c>
      <c r="M619" t="s">
        <v>11479</v>
      </c>
      <c r="N619" t="s">
        <v>634</v>
      </c>
      <c r="O619" t="s">
        <v>637</v>
      </c>
      <c r="P619" t="s">
        <v>22</v>
      </c>
      <c r="Q619" t="s">
        <v>638</v>
      </c>
      <c r="R619" t="s">
        <v>635</v>
      </c>
      <c r="S619" t="s">
        <v>11483</v>
      </c>
      <c r="T619" t="s">
        <v>11479</v>
      </c>
    </row>
    <row r="620" spans="1:20" x14ac:dyDescent="0.25">
      <c r="A620" t="s">
        <v>25</v>
      </c>
      <c r="B620" t="s">
        <v>26</v>
      </c>
      <c r="C620">
        <v>50</v>
      </c>
      <c r="D620">
        <v>1</v>
      </c>
      <c r="E620" t="s">
        <v>11481</v>
      </c>
      <c r="F620">
        <v>100</v>
      </c>
      <c r="G620">
        <v>0</v>
      </c>
      <c r="H620" t="s">
        <v>703</v>
      </c>
      <c r="I620" t="s">
        <v>11482</v>
      </c>
      <c r="J620" t="s">
        <v>1244</v>
      </c>
      <c r="K620" t="s">
        <v>634</v>
      </c>
      <c r="L620" t="s">
        <v>635</v>
      </c>
      <c r="M620" t="s">
        <v>11479</v>
      </c>
      <c r="N620" t="s">
        <v>634</v>
      </c>
      <c r="O620" t="s">
        <v>637</v>
      </c>
      <c r="P620" t="s">
        <v>22</v>
      </c>
      <c r="Q620" t="s">
        <v>638</v>
      </c>
      <c r="R620" t="s">
        <v>635</v>
      </c>
      <c r="S620" t="s">
        <v>11483</v>
      </c>
      <c r="T620" t="s">
        <v>11479</v>
      </c>
    </row>
    <row r="621" spans="1:20" x14ac:dyDescent="0.25">
      <c r="A621" t="s">
        <v>20</v>
      </c>
      <c r="B621" t="s">
        <v>21</v>
      </c>
      <c r="C621">
        <v>50</v>
      </c>
      <c r="D621">
        <v>1</v>
      </c>
      <c r="E621" t="s">
        <v>11484</v>
      </c>
      <c r="F621">
        <v>100</v>
      </c>
      <c r="G621">
        <v>0</v>
      </c>
      <c r="H621" t="s">
        <v>631</v>
      </c>
      <c r="I621" t="s">
        <v>1931</v>
      </c>
      <c r="J621" t="s">
        <v>1244</v>
      </c>
      <c r="K621" t="s">
        <v>634</v>
      </c>
      <c r="L621" t="s">
        <v>635</v>
      </c>
      <c r="M621" t="s">
        <v>11485</v>
      </c>
      <c r="N621" t="s">
        <v>634</v>
      </c>
      <c r="O621" t="s">
        <v>637</v>
      </c>
      <c r="P621" t="s">
        <v>22</v>
      </c>
      <c r="Q621" t="s">
        <v>638</v>
      </c>
      <c r="R621" t="s">
        <v>635</v>
      </c>
      <c r="S621" t="s">
        <v>11486</v>
      </c>
      <c r="T621" t="s">
        <v>11485</v>
      </c>
    </row>
    <row r="622" spans="1:20" x14ac:dyDescent="0.25">
      <c r="A622" t="s">
        <v>23</v>
      </c>
      <c r="B622" t="s">
        <v>24</v>
      </c>
      <c r="C622">
        <v>50</v>
      </c>
      <c r="D622">
        <v>1</v>
      </c>
      <c r="E622" t="s">
        <v>11484</v>
      </c>
      <c r="F622">
        <v>100</v>
      </c>
      <c r="G622">
        <v>0</v>
      </c>
      <c r="H622" t="s">
        <v>631</v>
      </c>
      <c r="I622" t="s">
        <v>1931</v>
      </c>
      <c r="J622" t="s">
        <v>1244</v>
      </c>
      <c r="K622" t="s">
        <v>634</v>
      </c>
      <c r="L622" t="s">
        <v>635</v>
      </c>
      <c r="M622" t="s">
        <v>11485</v>
      </c>
      <c r="N622" t="s">
        <v>634</v>
      </c>
      <c r="O622" t="s">
        <v>637</v>
      </c>
      <c r="P622" t="s">
        <v>22</v>
      </c>
      <c r="Q622" t="s">
        <v>638</v>
      </c>
      <c r="R622" t="s">
        <v>635</v>
      </c>
      <c r="S622" t="s">
        <v>11486</v>
      </c>
      <c r="T622" t="s">
        <v>11485</v>
      </c>
    </row>
    <row r="623" spans="1:20" x14ac:dyDescent="0.25">
      <c r="A623" t="s">
        <v>25</v>
      </c>
      <c r="B623" t="s">
        <v>26</v>
      </c>
      <c r="C623">
        <v>50</v>
      </c>
      <c r="D623">
        <v>1</v>
      </c>
      <c r="E623" t="s">
        <v>11484</v>
      </c>
      <c r="F623">
        <v>100</v>
      </c>
      <c r="G623">
        <v>0</v>
      </c>
      <c r="H623" t="s">
        <v>631</v>
      </c>
      <c r="I623" t="s">
        <v>1931</v>
      </c>
      <c r="J623" t="s">
        <v>1244</v>
      </c>
      <c r="K623" t="s">
        <v>634</v>
      </c>
      <c r="L623" t="s">
        <v>635</v>
      </c>
      <c r="M623" t="s">
        <v>11485</v>
      </c>
      <c r="N623" t="s">
        <v>634</v>
      </c>
      <c r="O623" t="s">
        <v>637</v>
      </c>
      <c r="P623" t="s">
        <v>22</v>
      </c>
      <c r="Q623" t="s">
        <v>638</v>
      </c>
      <c r="R623" t="s">
        <v>635</v>
      </c>
      <c r="S623" t="s">
        <v>11486</v>
      </c>
      <c r="T623" t="s">
        <v>11485</v>
      </c>
    </row>
    <row r="624" spans="1:20" x14ac:dyDescent="0.25">
      <c r="A624" t="s">
        <v>20</v>
      </c>
      <c r="B624" t="s">
        <v>21</v>
      </c>
      <c r="C624">
        <v>50</v>
      </c>
      <c r="D624">
        <v>2</v>
      </c>
      <c r="E624" t="s">
        <v>11487</v>
      </c>
      <c r="F624">
        <v>182</v>
      </c>
      <c r="G624">
        <v>0</v>
      </c>
      <c r="H624" t="s">
        <v>631</v>
      </c>
      <c r="I624" t="s">
        <v>1854</v>
      </c>
      <c r="J624" t="s">
        <v>720</v>
      </c>
      <c r="K624" t="s">
        <v>634</v>
      </c>
      <c r="L624" t="s">
        <v>635</v>
      </c>
      <c r="M624" t="s">
        <v>11488</v>
      </c>
      <c r="N624" t="s">
        <v>634</v>
      </c>
      <c r="O624" t="s">
        <v>637</v>
      </c>
      <c r="P624" t="s">
        <v>22</v>
      </c>
      <c r="Q624" t="s">
        <v>638</v>
      </c>
      <c r="R624" t="s">
        <v>635</v>
      </c>
      <c r="S624" t="s">
        <v>11489</v>
      </c>
      <c r="T624" t="s">
        <v>11490</v>
      </c>
    </row>
    <row r="625" spans="1:20" x14ac:dyDescent="0.25">
      <c r="A625" t="s">
        <v>23</v>
      </c>
      <c r="B625" t="s">
        <v>24</v>
      </c>
      <c r="C625">
        <v>50</v>
      </c>
      <c r="D625">
        <v>2</v>
      </c>
      <c r="E625" t="s">
        <v>11487</v>
      </c>
      <c r="F625">
        <v>182</v>
      </c>
      <c r="G625">
        <v>0</v>
      </c>
      <c r="H625" t="s">
        <v>631</v>
      </c>
      <c r="I625" t="s">
        <v>1854</v>
      </c>
      <c r="J625" t="s">
        <v>720</v>
      </c>
      <c r="K625" t="s">
        <v>634</v>
      </c>
      <c r="L625" t="s">
        <v>635</v>
      </c>
      <c r="M625" t="s">
        <v>11488</v>
      </c>
      <c r="N625" t="s">
        <v>634</v>
      </c>
      <c r="O625" t="s">
        <v>637</v>
      </c>
      <c r="P625" t="s">
        <v>22</v>
      </c>
      <c r="Q625" t="s">
        <v>638</v>
      </c>
      <c r="R625" t="s">
        <v>635</v>
      </c>
      <c r="S625" t="s">
        <v>11489</v>
      </c>
      <c r="T625" t="s">
        <v>11490</v>
      </c>
    </row>
    <row r="626" spans="1:20" x14ac:dyDescent="0.25">
      <c r="A626" t="s">
        <v>25</v>
      </c>
      <c r="B626" t="s">
        <v>26</v>
      </c>
      <c r="C626">
        <v>50</v>
      </c>
      <c r="D626">
        <v>2</v>
      </c>
      <c r="E626" t="s">
        <v>11487</v>
      </c>
      <c r="F626">
        <v>182</v>
      </c>
      <c r="G626">
        <v>0</v>
      </c>
      <c r="H626" t="s">
        <v>631</v>
      </c>
      <c r="I626" t="s">
        <v>1854</v>
      </c>
      <c r="J626" t="s">
        <v>720</v>
      </c>
      <c r="K626" t="s">
        <v>634</v>
      </c>
      <c r="L626" t="s">
        <v>635</v>
      </c>
      <c r="M626" t="s">
        <v>11488</v>
      </c>
      <c r="N626" t="s">
        <v>634</v>
      </c>
      <c r="O626" t="s">
        <v>637</v>
      </c>
      <c r="P626" t="s">
        <v>22</v>
      </c>
      <c r="Q626" t="s">
        <v>638</v>
      </c>
      <c r="R626" t="s">
        <v>635</v>
      </c>
      <c r="S626" t="s">
        <v>11489</v>
      </c>
      <c r="T626" t="s">
        <v>11490</v>
      </c>
    </row>
    <row r="627" spans="1:20" x14ac:dyDescent="0.25">
      <c r="A627" t="s">
        <v>164</v>
      </c>
      <c r="B627" t="s">
        <v>165</v>
      </c>
      <c r="C627">
        <v>50</v>
      </c>
      <c r="D627">
        <v>6</v>
      </c>
      <c r="E627" t="s">
        <v>11491</v>
      </c>
      <c r="F627">
        <v>238</v>
      </c>
      <c r="G627">
        <v>38</v>
      </c>
      <c r="H627" t="s">
        <v>631</v>
      </c>
      <c r="I627" t="s">
        <v>11492</v>
      </c>
      <c r="J627" t="s">
        <v>814</v>
      </c>
      <c r="K627" t="s">
        <v>634</v>
      </c>
      <c r="L627" t="s">
        <v>635</v>
      </c>
      <c r="M627" t="s">
        <v>11493</v>
      </c>
      <c r="N627" t="s">
        <v>634</v>
      </c>
      <c r="O627" t="s">
        <v>654</v>
      </c>
      <c r="P627" t="s">
        <v>22</v>
      </c>
      <c r="Q627" t="s">
        <v>655</v>
      </c>
      <c r="R627" t="s">
        <v>635</v>
      </c>
      <c r="S627" t="s">
        <v>11494</v>
      </c>
      <c r="T627" t="s">
        <v>11493</v>
      </c>
    </row>
    <row r="628" spans="1:20" x14ac:dyDescent="0.25">
      <c r="A628" t="s">
        <v>20</v>
      </c>
      <c r="B628" t="s">
        <v>21</v>
      </c>
      <c r="C628">
        <v>50</v>
      </c>
      <c r="D628">
        <v>2</v>
      </c>
      <c r="E628" t="s">
        <v>11495</v>
      </c>
      <c r="F628">
        <v>200</v>
      </c>
      <c r="G628">
        <v>0</v>
      </c>
      <c r="H628" t="s">
        <v>631</v>
      </c>
      <c r="I628" t="s">
        <v>11496</v>
      </c>
      <c r="J628" t="s">
        <v>1976</v>
      </c>
      <c r="K628" t="s">
        <v>634</v>
      </c>
      <c r="L628" t="s">
        <v>635</v>
      </c>
      <c r="M628" t="s">
        <v>11497</v>
      </c>
      <c r="N628" t="s">
        <v>634</v>
      </c>
      <c r="O628" t="s">
        <v>637</v>
      </c>
      <c r="P628" t="s">
        <v>22</v>
      </c>
      <c r="Q628" t="s">
        <v>638</v>
      </c>
      <c r="R628" t="s">
        <v>635</v>
      </c>
      <c r="S628" t="s">
        <v>11498</v>
      </c>
      <c r="T628" t="s">
        <v>11497</v>
      </c>
    </row>
    <row r="629" spans="1:20" x14ac:dyDescent="0.25">
      <c r="A629" t="s">
        <v>23</v>
      </c>
      <c r="B629" t="s">
        <v>24</v>
      </c>
      <c r="C629">
        <v>50</v>
      </c>
      <c r="D629">
        <v>2</v>
      </c>
      <c r="E629" t="s">
        <v>11495</v>
      </c>
      <c r="F629">
        <v>200</v>
      </c>
      <c r="G629">
        <v>0</v>
      </c>
      <c r="H629" t="s">
        <v>631</v>
      </c>
      <c r="I629" t="s">
        <v>11496</v>
      </c>
      <c r="J629" t="s">
        <v>1976</v>
      </c>
      <c r="K629" t="s">
        <v>634</v>
      </c>
      <c r="L629" t="s">
        <v>635</v>
      </c>
      <c r="M629" t="s">
        <v>11497</v>
      </c>
      <c r="N629" t="s">
        <v>634</v>
      </c>
      <c r="O629" t="s">
        <v>637</v>
      </c>
      <c r="P629" t="s">
        <v>22</v>
      </c>
      <c r="Q629" t="s">
        <v>638</v>
      </c>
      <c r="R629" t="s">
        <v>635</v>
      </c>
      <c r="S629" t="s">
        <v>11498</v>
      </c>
      <c r="T629" t="s">
        <v>11497</v>
      </c>
    </row>
    <row r="630" spans="1:20" x14ac:dyDescent="0.25">
      <c r="A630" t="s">
        <v>25</v>
      </c>
      <c r="B630" t="s">
        <v>26</v>
      </c>
      <c r="C630">
        <v>50</v>
      </c>
      <c r="D630">
        <v>2</v>
      </c>
      <c r="E630" t="s">
        <v>11495</v>
      </c>
      <c r="F630">
        <v>200</v>
      </c>
      <c r="G630">
        <v>0</v>
      </c>
      <c r="H630" t="s">
        <v>631</v>
      </c>
      <c r="I630" t="s">
        <v>11496</v>
      </c>
      <c r="J630" t="s">
        <v>1976</v>
      </c>
      <c r="K630" t="s">
        <v>634</v>
      </c>
      <c r="L630" t="s">
        <v>635</v>
      </c>
      <c r="M630" t="s">
        <v>11497</v>
      </c>
      <c r="N630" t="s">
        <v>634</v>
      </c>
      <c r="O630" t="s">
        <v>637</v>
      </c>
      <c r="P630" t="s">
        <v>22</v>
      </c>
      <c r="Q630" t="s">
        <v>638</v>
      </c>
      <c r="R630" t="s">
        <v>635</v>
      </c>
      <c r="S630" t="s">
        <v>11498</v>
      </c>
      <c r="T630" t="s">
        <v>11497</v>
      </c>
    </row>
    <row r="631" spans="1:20" x14ac:dyDescent="0.25">
      <c r="A631" t="s">
        <v>31</v>
      </c>
      <c r="B631" t="s">
        <v>32</v>
      </c>
      <c r="C631">
        <v>65</v>
      </c>
      <c r="D631">
        <v>1</v>
      </c>
      <c r="E631" t="s">
        <v>11499</v>
      </c>
      <c r="F631">
        <v>79.2</v>
      </c>
      <c r="G631">
        <v>0</v>
      </c>
      <c r="H631" t="s">
        <v>641</v>
      </c>
      <c r="I631" t="s">
        <v>11500</v>
      </c>
      <c r="J631" t="s">
        <v>11501</v>
      </c>
      <c r="K631" t="s">
        <v>3351</v>
      </c>
      <c r="L631" t="s">
        <v>11502</v>
      </c>
      <c r="M631" t="s">
        <v>11503</v>
      </c>
      <c r="N631" t="s">
        <v>634</v>
      </c>
      <c r="O631" t="s">
        <v>689</v>
      </c>
      <c r="P631" t="s">
        <v>40</v>
      </c>
      <c r="Q631" t="s">
        <v>690</v>
      </c>
      <c r="R631" t="s">
        <v>635</v>
      </c>
      <c r="S631" t="s">
        <v>11504</v>
      </c>
      <c r="T631" t="s">
        <v>11505</v>
      </c>
    </row>
    <row r="632" spans="1:20" x14ac:dyDescent="0.25">
      <c r="A632" t="s">
        <v>29</v>
      </c>
      <c r="B632" t="s">
        <v>30</v>
      </c>
      <c r="C632">
        <v>65</v>
      </c>
      <c r="D632">
        <v>1</v>
      </c>
      <c r="E632" t="s">
        <v>11499</v>
      </c>
      <c r="F632">
        <v>79.2</v>
      </c>
      <c r="G632">
        <v>0</v>
      </c>
      <c r="H632" t="s">
        <v>641</v>
      </c>
      <c r="I632" t="s">
        <v>11500</v>
      </c>
      <c r="J632" t="s">
        <v>11501</v>
      </c>
      <c r="K632" t="s">
        <v>3351</v>
      </c>
      <c r="L632" t="s">
        <v>11502</v>
      </c>
      <c r="M632" t="s">
        <v>11503</v>
      </c>
      <c r="N632" t="s">
        <v>634</v>
      </c>
      <c r="O632" t="s">
        <v>689</v>
      </c>
      <c r="P632" t="s">
        <v>40</v>
      </c>
      <c r="Q632" t="s">
        <v>690</v>
      </c>
      <c r="R632" t="s">
        <v>635</v>
      </c>
      <c r="S632" t="s">
        <v>11504</v>
      </c>
      <c r="T632" t="s">
        <v>11505</v>
      </c>
    </row>
    <row r="633" spans="1:20" x14ac:dyDescent="0.25">
      <c r="A633" t="s">
        <v>164</v>
      </c>
      <c r="B633" t="s">
        <v>165</v>
      </c>
      <c r="C633">
        <v>50</v>
      </c>
      <c r="D633">
        <v>6</v>
      </c>
      <c r="E633" t="s">
        <v>11506</v>
      </c>
      <c r="F633">
        <v>200</v>
      </c>
      <c r="G633">
        <v>0</v>
      </c>
      <c r="H633" t="s">
        <v>631</v>
      </c>
      <c r="I633" t="s">
        <v>1854</v>
      </c>
      <c r="J633" t="s">
        <v>720</v>
      </c>
      <c r="K633" t="s">
        <v>634</v>
      </c>
      <c r="L633" t="s">
        <v>635</v>
      </c>
      <c r="M633" t="s">
        <v>11507</v>
      </c>
      <c r="N633" t="s">
        <v>634</v>
      </c>
      <c r="O633" t="s">
        <v>637</v>
      </c>
      <c r="P633" t="s">
        <v>22</v>
      </c>
      <c r="Q633" t="s">
        <v>638</v>
      </c>
      <c r="R633" t="s">
        <v>635</v>
      </c>
      <c r="S633" t="s">
        <v>11508</v>
      </c>
      <c r="T633" t="s">
        <v>11507</v>
      </c>
    </row>
    <row r="634" spans="1:20" x14ac:dyDescent="0.25">
      <c r="A634" t="s">
        <v>20</v>
      </c>
      <c r="B634" t="s">
        <v>21</v>
      </c>
      <c r="C634">
        <v>50</v>
      </c>
      <c r="D634">
        <v>1</v>
      </c>
      <c r="E634" t="s">
        <v>11509</v>
      </c>
      <c r="F634">
        <v>100</v>
      </c>
      <c r="G634">
        <v>0</v>
      </c>
      <c r="H634" t="s">
        <v>703</v>
      </c>
      <c r="I634" t="s">
        <v>11510</v>
      </c>
      <c r="J634" t="s">
        <v>736</v>
      </c>
      <c r="K634" t="s">
        <v>634</v>
      </c>
      <c r="L634" t="s">
        <v>635</v>
      </c>
      <c r="M634" t="s">
        <v>11511</v>
      </c>
      <c r="N634" t="s">
        <v>634</v>
      </c>
      <c r="O634" t="s">
        <v>654</v>
      </c>
      <c r="P634" t="s">
        <v>22</v>
      </c>
      <c r="Q634" t="s">
        <v>655</v>
      </c>
      <c r="R634" t="s">
        <v>635</v>
      </c>
      <c r="S634" t="s">
        <v>11512</v>
      </c>
      <c r="T634" t="s">
        <v>11511</v>
      </c>
    </row>
    <row r="635" spans="1:20" x14ac:dyDescent="0.25">
      <c r="A635" t="s">
        <v>23</v>
      </c>
      <c r="B635" t="s">
        <v>24</v>
      </c>
      <c r="C635">
        <v>50</v>
      </c>
      <c r="D635">
        <v>1</v>
      </c>
      <c r="E635" t="s">
        <v>11509</v>
      </c>
      <c r="F635">
        <v>100</v>
      </c>
      <c r="G635">
        <v>0</v>
      </c>
      <c r="H635" t="s">
        <v>703</v>
      </c>
      <c r="I635" t="s">
        <v>11510</v>
      </c>
      <c r="J635" t="s">
        <v>736</v>
      </c>
      <c r="K635" t="s">
        <v>634</v>
      </c>
      <c r="L635" t="s">
        <v>635</v>
      </c>
      <c r="M635" t="s">
        <v>11511</v>
      </c>
      <c r="N635" t="s">
        <v>634</v>
      </c>
      <c r="O635" t="s">
        <v>654</v>
      </c>
      <c r="P635" t="s">
        <v>22</v>
      </c>
      <c r="Q635" t="s">
        <v>655</v>
      </c>
      <c r="R635" t="s">
        <v>635</v>
      </c>
      <c r="S635" t="s">
        <v>11512</v>
      </c>
      <c r="T635" t="s">
        <v>11511</v>
      </c>
    </row>
    <row r="636" spans="1:20" x14ac:dyDescent="0.25">
      <c r="A636" t="s">
        <v>25</v>
      </c>
      <c r="B636" t="s">
        <v>26</v>
      </c>
      <c r="C636">
        <v>50</v>
      </c>
      <c r="D636">
        <v>1</v>
      </c>
      <c r="E636" t="s">
        <v>11509</v>
      </c>
      <c r="F636">
        <v>100</v>
      </c>
      <c r="G636">
        <v>0</v>
      </c>
      <c r="H636" t="s">
        <v>703</v>
      </c>
      <c r="I636" t="s">
        <v>11510</v>
      </c>
      <c r="J636" t="s">
        <v>736</v>
      </c>
      <c r="K636" t="s">
        <v>634</v>
      </c>
      <c r="L636" t="s">
        <v>635</v>
      </c>
      <c r="M636" t="s">
        <v>11511</v>
      </c>
      <c r="N636" t="s">
        <v>634</v>
      </c>
      <c r="O636" t="s">
        <v>654</v>
      </c>
      <c r="P636" t="s">
        <v>22</v>
      </c>
      <c r="Q636" t="s">
        <v>655</v>
      </c>
      <c r="R636" t="s">
        <v>635</v>
      </c>
      <c r="S636" t="s">
        <v>11512</v>
      </c>
      <c r="T636" t="s">
        <v>11511</v>
      </c>
    </row>
    <row r="637" spans="1:20" x14ac:dyDescent="0.25">
      <c r="A637" t="s">
        <v>20</v>
      </c>
      <c r="B637" t="s">
        <v>21</v>
      </c>
      <c r="C637">
        <v>50</v>
      </c>
      <c r="D637">
        <v>1</v>
      </c>
      <c r="E637" t="s">
        <v>11513</v>
      </c>
      <c r="F637">
        <v>100</v>
      </c>
      <c r="G637">
        <v>0</v>
      </c>
      <c r="H637" t="s">
        <v>703</v>
      </c>
      <c r="I637" t="s">
        <v>11514</v>
      </c>
      <c r="J637" t="s">
        <v>886</v>
      </c>
      <c r="K637" t="s">
        <v>634</v>
      </c>
      <c r="L637" t="s">
        <v>635</v>
      </c>
      <c r="M637" t="s">
        <v>11515</v>
      </c>
      <c r="N637" t="s">
        <v>634</v>
      </c>
      <c r="O637" t="s">
        <v>637</v>
      </c>
      <c r="P637" t="s">
        <v>22</v>
      </c>
      <c r="Q637" t="s">
        <v>638</v>
      </c>
      <c r="R637" t="s">
        <v>635</v>
      </c>
      <c r="S637" t="s">
        <v>11516</v>
      </c>
      <c r="T637" t="s">
        <v>11515</v>
      </c>
    </row>
    <row r="638" spans="1:20" x14ac:dyDescent="0.25">
      <c r="A638" t="s">
        <v>23</v>
      </c>
      <c r="B638" t="s">
        <v>24</v>
      </c>
      <c r="C638">
        <v>50</v>
      </c>
      <c r="D638">
        <v>1</v>
      </c>
      <c r="E638" t="s">
        <v>11513</v>
      </c>
      <c r="F638">
        <v>100</v>
      </c>
      <c r="G638">
        <v>0</v>
      </c>
      <c r="H638" t="s">
        <v>703</v>
      </c>
      <c r="I638" t="s">
        <v>11514</v>
      </c>
      <c r="J638" t="s">
        <v>886</v>
      </c>
      <c r="K638" t="s">
        <v>634</v>
      </c>
      <c r="L638" t="s">
        <v>635</v>
      </c>
      <c r="M638" t="s">
        <v>11515</v>
      </c>
      <c r="N638" t="s">
        <v>634</v>
      </c>
      <c r="O638" t="s">
        <v>637</v>
      </c>
      <c r="P638" t="s">
        <v>22</v>
      </c>
      <c r="Q638" t="s">
        <v>638</v>
      </c>
      <c r="R638" t="s">
        <v>635</v>
      </c>
      <c r="S638" t="s">
        <v>11516</v>
      </c>
      <c r="T638" t="s">
        <v>11515</v>
      </c>
    </row>
    <row r="639" spans="1:20" x14ac:dyDescent="0.25">
      <c r="A639" t="s">
        <v>25</v>
      </c>
      <c r="B639" t="s">
        <v>26</v>
      </c>
      <c r="C639">
        <v>50</v>
      </c>
      <c r="D639">
        <v>1</v>
      </c>
      <c r="E639" t="s">
        <v>11513</v>
      </c>
      <c r="F639">
        <v>100</v>
      </c>
      <c r="G639">
        <v>0</v>
      </c>
      <c r="H639" t="s">
        <v>703</v>
      </c>
      <c r="I639" t="s">
        <v>11514</v>
      </c>
      <c r="J639" t="s">
        <v>886</v>
      </c>
      <c r="K639" t="s">
        <v>634</v>
      </c>
      <c r="L639" t="s">
        <v>635</v>
      </c>
      <c r="M639" t="s">
        <v>11515</v>
      </c>
      <c r="N639" t="s">
        <v>634</v>
      </c>
      <c r="O639" t="s">
        <v>637</v>
      </c>
      <c r="P639" t="s">
        <v>22</v>
      </c>
      <c r="Q639" t="s">
        <v>638</v>
      </c>
      <c r="R639" t="s">
        <v>635</v>
      </c>
      <c r="S639" t="s">
        <v>11516</v>
      </c>
      <c r="T639" t="s">
        <v>11515</v>
      </c>
    </row>
    <row r="640" spans="1:20" x14ac:dyDescent="0.25">
      <c r="A640" t="s">
        <v>37</v>
      </c>
      <c r="B640" t="s">
        <v>38</v>
      </c>
      <c r="C640">
        <v>66.666666666666671</v>
      </c>
      <c r="D640">
        <v>6</v>
      </c>
      <c r="E640" t="s">
        <v>11517</v>
      </c>
      <c r="F640">
        <v>200</v>
      </c>
      <c r="G640">
        <v>0</v>
      </c>
      <c r="H640" t="s">
        <v>631</v>
      </c>
      <c r="I640" t="s">
        <v>11518</v>
      </c>
      <c r="J640" t="s">
        <v>736</v>
      </c>
      <c r="K640" t="s">
        <v>634</v>
      </c>
      <c r="L640" t="s">
        <v>635</v>
      </c>
      <c r="M640" t="s">
        <v>11519</v>
      </c>
      <c r="N640" t="s">
        <v>634</v>
      </c>
      <c r="O640" t="s">
        <v>637</v>
      </c>
      <c r="P640" t="s">
        <v>22</v>
      </c>
      <c r="Q640" t="s">
        <v>638</v>
      </c>
      <c r="R640" t="s">
        <v>635</v>
      </c>
      <c r="S640" t="s">
        <v>11520</v>
      </c>
      <c r="T640" t="s">
        <v>11519</v>
      </c>
    </row>
    <row r="641" spans="1:20" x14ac:dyDescent="0.25">
      <c r="A641" t="s">
        <v>20</v>
      </c>
      <c r="B641" t="s">
        <v>21</v>
      </c>
      <c r="C641">
        <v>50</v>
      </c>
      <c r="D641">
        <v>1</v>
      </c>
      <c r="E641" t="s">
        <v>11521</v>
      </c>
      <c r="F641">
        <v>100</v>
      </c>
      <c r="G641">
        <v>0</v>
      </c>
      <c r="H641" t="s">
        <v>631</v>
      </c>
      <c r="I641" t="s">
        <v>11522</v>
      </c>
      <c r="J641" t="s">
        <v>749</v>
      </c>
      <c r="K641" t="s">
        <v>634</v>
      </c>
      <c r="L641" t="s">
        <v>635</v>
      </c>
      <c r="M641" t="s">
        <v>11523</v>
      </c>
      <c r="N641" t="s">
        <v>634</v>
      </c>
      <c r="O641" t="s">
        <v>637</v>
      </c>
      <c r="P641" t="s">
        <v>22</v>
      </c>
      <c r="Q641" t="s">
        <v>638</v>
      </c>
      <c r="R641" t="s">
        <v>635</v>
      </c>
      <c r="S641" t="s">
        <v>11524</v>
      </c>
      <c r="T641" t="s">
        <v>11525</v>
      </c>
    </row>
    <row r="642" spans="1:20" x14ac:dyDescent="0.25">
      <c r="A642" t="s">
        <v>23</v>
      </c>
      <c r="B642" t="s">
        <v>24</v>
      </c>
      <c r="C642">
        <v>50</v>
      </c>
      <c r="D642">
        <v>1</v>
      </c>
      <c r="E642" t="s">
        <v>11521</v>
      </c>
      <c r="F642">
        <v>100</v>
      </c>
      <c r="G642">
        <v>0</v>
      </c>
      <c r="H642" t="s">
        <v>631</v>
      </c>
      <c r="I642" t="s">
        <v>11522</v>
      </c>
      <c r="J642" t="s">
        <v>749</v>
      </c>
      <c r="K642" t="s">
        <v>634</v>
      </c>
      <c r="L642" t="s">
        <v>635</v>
      </c>
      <c r="M642" t="s">
        <v>11523</v>
      </c>
      <c r="N642" t="s">
        <v>634</v>
      </c>
      <c r="O642" t="s">
        <v>637</v>
      </c>
      <c r="P642" t="s">
        <v>22</v>
      </c>
      <c r="Q642" t="s">
        <v>638</v>
      </c>
      <c r="R642" t="s">
        <v>635</v>
      </c>
      <c r="S642" t="s">
        <v>11524</v>
      </c>
      <c r="T642" t="s">
        <v>11525</v>
      </c>
    </row>
    <row r="643" spans="1:20" x14ac:dyDescent="0.25">
      <c r="A643" t="s">
        <v>25</v>
      </c>
      <c r="B643" t="s">
        <v>26</v>
      </c>
      <c r="C643">
        <v>50</v>
      </c>
      <c r="D643">
        <v>1</v>
      </c>
      <c r="E643" t="s">
        <v>11521</v>
      </c>
      <c r="F643">
        <v>100</v>
      </c>
      <c r="G643">
        <v>0</v>
      </c>
      <c r="H643" t="s">
        <v>631</v>
      </c>
      <c r="I643" t="s">
        <v>11522</v>
      </c>
      <c r="J643" t="s">
        <v>749</v>
      </c>
      <c r="K643" t="s">
        <v>634</v>
      </c>
      <c r="L643" t="s">
        <v>635</v>
      </c>
      <c r="M643" t="s">
        <v>11523</v>
      </c>
      <c r="N643" t="s">
        <v>634</v>
      </c>
      <c r="O643" t="s">
        <v>637</v>
      </c>
      <c r="P643" t="s">
        <v>22</v>
      </c>
      <c r="Q643" t="s">
        <v>638</v>
      </c>
      <c r="R643" t="s">
        <v>635</v>
      </c>
      <c r="S643" t="s">
        <v>11524</v>
      </c>
      <c r="T643" t="s">
        <v>11525</v>
      </c>
    </row>
    <row r="644" spans="1:20" x14ac:dyDescent="0.25">
      <c r="A644" t="s">
        <v>20</v>
      </c>
      <c r="B644" t="s">
        <v>21</v>
      </c>
      <c r="C644">
        <v>50</v>
      </c>
      <c r="D644">
        <v>1</v>
      </c>
      <c r="E644" t="s">
        <v>11526</v>
      </c>
      <c r="F644">
        <v>100</v>
      </c>
      <c r="G644">
        <v>0</v>
      </c>
      <c r="H644" t="s">
        <v>631</v>
      </c>
      <c r="I644" t="s">
        <v>10915</v>
      </c>
      <c r="J644" t="s">
        <v>917</v>
      </c>
      <c r="K644" t="s">
        <v>634</v>
      </c>
      <c r="L644" t="s">
        <v>635</v>
      </c>
      <c r="M644" t="s">
        <v>11527</v>
      </c>
      <c r="N644" t="s">
        <v>634</v>
      </c>
      <c r="O644" t="s">
        <v>637</v>
      </c>
      <c r="P644" t="s">
        <v>22</v>
      </c>
      <c r="Q644" t="s">
        <v>638</v>
      </c>
      <c r="R644" t="s">
        <v>635</v>
      </c>
      <c r="S644" t="s">
        <v>11528</v>
      </c>
      <c r="T644" t="s">
        <v>11527</v>
      </c>
    </row>
    <row r="645" spans="1:20" x14ac:dyDescent="0.25">
      <c r="A645" t="s">
        <v>23</v>
      </c>
      <c r="B645" t="s">
        <v>24</v>
      </c>
      <c r="C645">
        <v>50</v>
      </c>
      <c r="D645">
        <v>1</v>
      </c>
      <c r="E645" t="s">
        <v>11526</v>
      </c>
      <c r="F645">
        <v>100</v>
      </c>
      <c r="G645">
        <v>0</v>
      </c>
      <c r="H645" t="s">
        <v>631</v>
      </c>
      <c r="I645" t="s">
        <v>10915</v>
      </c>
      <c r="J645" t="s">
        <v>917</v>
      </c>
      <c r="K645" t="s">
        <v>634</v>
      </c>
      <c r="L645" t="s">
        <v>635</v>
      </c>
      <c r="M645" t="s">
        <v>11527</v>
      </c>
      <c r="N645" t="s">
        <v>634</v>
      </c>
      <c r="O645" t="s">
        <v>637</v>
      </c>
      <c r="P645" t="s">
        <v>22</v>
      </c>
      <c r="Q645" t="s">
        <v>638</v>
      </c>
      <c r="R645" t="s">
        <v>635</v>
      </c>
      <c r="S645" t="s">
        <v>11528</v>
      </c>
      <c r="T645" t="s">
        <v>11527</v>
      </c>
    </row>
    <row r="646" spans="1:20" x14ac:dyDescent="0.25">
      <c r="A646" t="s">
        <v>25</v>
      </c>
      <c r="B646" t="s">
        <v>26</v>
      </c>
      <c r="C646">
        <v>50</v>
      </c>
      <c r="D646">
        <v>1</v>
      </c>
      <c r="E646" t="s">
        <v>11526</v>
      </c>
      <c r="F646">
        <v>100</v>
      </c>
      <c r="G646">
        <v>0</v>
      </c>
      <c r="H646" t="s">
        <v>631</v>
      </c>
      <c r="I646" t="s">
        <v>10915</v>
      </c>
      <c r="J646" t="s">
        <v>917</v>
      </c>
      <c r="K646" t="s">
        <v>634</v>
      </c>
      <c r="L646" t="s">
        <v>635</v>
      </c>
      <c r="M646" t="s">
        <v>11527</v>
      </c>
      <c r="N646" t="s">
        <v>634</v>
      </c>
      <c r="O646" t="s">
        <v>637</v>
      </c>
      <c r="P646" t="s">
        <v>22</v>
      </c>
      <c r="Q646" t="s">
        <v>638</v>
      </c>
      <c r="R646" t="s">
        <v>635</v>
      </c>
      <c r="S646" t="s">
        <v>11528</v>
      </c>
      <c r="T646" t="s">
        <v>11527</v>
      </c>
    </row>
    <row r="647" spans="1:20" x14ac:dyDescent="0.25">
      <c r="A647" t="s">
        <v>164</v>
      </c>
      <c r="B647" t="s">
        <v>165</v>
      </c>
      <c r="C647">
        <v>50</v>
      </c>
      <c r="D647">
        <v>6</v>
      </c>
      <c r="E647" t="s">
        <v>11529</v>
      </c>
      <c r="F647">
        <v>200</v>
      </c>
      <c r="G647">
        <v>0</v>
      </c>
      <c r="H647" t="s">
        <v>631</v>
      </c>
      <c r="I647" t="s">
        <v>11530</v>
      </c>
      <c r="J647" t="s">
        <v>749</v>
      </c>
      <c r="K647" t="s">
        <v>634</v>
      </c>
      <c r="L647" t="s">
        <v>635</v>
      </c>
      <c r="M647" t="s">
        <v>11531</v>
      </c>
      <c r="N647" t="s">
        <v>634</v>
      </c>
      <c r="O647" t="s">
        <v>654</v>
      </c>
      <c r="P647" t="s">
        <v>22</v>
      </c>
      <c r="Q647" t="s">
        <v>655</v>
      </c>
      <c r="R647" t="s">
        <v>635</v>
      </c>
      <c r="S647" t="s">
        <v>11532</v>
      </c>
      <c r="T647" t="s">
        <v>11533</v>
      </c>
    </row>
    <row r="648" spans="1:20" x14ac:dyDescent="0.25">
      <c r="A648" t="s">
        <v>164</v>
      </c>
      <c r="B648" t="s">
        <v>165</v>
      </c>
      <c r="C648">
        <v>33.333333333333336</v>
      </c>
      <c r="D648">
        <v>3</v>
      </c>
      <c r="E648" t="s">
        <v>11534</v>
      </c>
      <c r="F648">
        <v>409</v>
      </c>
      <c r="G648">
        <v>0</v>
      </c>
      <c r="H648" t="s">
        <v>641</v>
      </c>
      <c r="I648" t="s">
        <v>4576</v>
      </c>
      <c r="J648" t="s">
        <v>11535</v>
      </c>
      <c r="K648" t="s">
        <v>11536</v>
      </c>
      <c r="L648" t="s">
        <v>11537</v>
      </c>
      <c r="M648" t="s">
        <v>11538</v>
      </c>
      <c r="N648" t="s">
        <v>634</v>
      </c>
      <c r="O648" t="s">
        <v>894</v>
      </c>
      <c r="P648" t="s">
        <v>43</v>
      </c>
      <c r="Q648" t="s">
        <v>648</v>
      </c>
      <c r="R648" t="s">
        <v>635</v>
      </c>
      <c r="S648" t="s">
        <v>11539</v>
      </c>
      <c r="T648" t="s">
        <v>11540</v>
      </c>
    </row>
    <row r="649" spans="1:20" x14ac:dyDescent="0.25">
      <c r="A649" t="s">
        <v>133</v>
      </c>
      <c r="B649" t="s">
        <v>134</v>
      </c>
      <c r="C649">
        <v>12</v>
      </c>
      <c r="D649">
        <v>20</v>
      </c>
      <c r="E649" t="s">
        <v>11534</v>
      </c>
      <c r="F649">
        <v>409</v>
      </c>
      <c r="G649">
        <v>0</v>
      </c>
      <c r="H649" t="s">
        <v>641</v>
      </c>
      <c r="I649" t="s">
        <v>4576</v>
      </c>
      <c r="J649" t="s">
        <v>11535</v>
      </c>
      <c r="K649" t="s">
        <v>11536</v>
      </c>
      <c r="L649" t="s">
        <v>11537</v>
      </c>
      <c r="M649" t="s">
        <v>11538</v>
      </c>
      <c r="N649" t="s">
        <v>634</v>
      </c>
      <c r="O649" t="s">
        <v>894</v>
      </c>
      <c r="P649" t="s">
        <v>43</v>
      </c>
      <c r="Q649" t="s">
        <v>648</v>
      </c>
      <c r="R649" t="s">
        <v>635</v>
      </c>
      <c r="S649" t="s">
        <v>11539</v>
      </c>
      <c r="T649" t="s">
        <v>11540</v>
      </c>
    </row>
    <row r="650" spans="1:20" x14ac:dyDescent="0.25">
      <c r="A650" t="s">
        <v>20</v>
      </c>
      <c r="B650" t="s">
        <v>21</v>
      </c>
      <c r="C650">
        <v>50</v>
      </c>
      <c r="D650">
        <v>1</v>
      </c>
      <c r="E650" t="s">
        <v>11541</v>
      </c>
      <c r="F650">
        <v>100</v>
      </c>
      <c r="G650">
        <v>0</v>
      </c>
      <c r="H650" t="s">
        <v>631</v>
      </c>
      <c r="I650" t="s">
        <v>11542</v>
      </c>
      <c r="J650" t="s">
        <v>720</v>
      </c>
      <c r="K650" t="s">
        <v>634</v>
      </c>
      <c r="L650" t="s">
        <v>635</v>
      </c>
      <c r="M650" t="s">
        <v>11543</v>
      </c>
      <c r="N650" t="s">
        <v>634</v>
      </c>
      <c r="O650" t="s">
        <v>637</v>
      </c>
      <c r="P650" t="s">
        <v>22</v>
      </c>
      <c r="Q650" t="s">
        <v>638</v>
      </c>
      <c r="R650" t="s">
        <v>635</v>
      </c>
      <c r="S650" t="s">
        <v>11544</v>
      </c>
      <c r="T650" t="s">
        <v>11545</v>
      </c>
    </row>
    <row r="651" spans="1:20" x14ac:dyDescent="0.25">
      <c r="A651" t="s">
        <v>23</v>
      </c>
      <c r="B651" t="s">
        <v>24</v>
      </c>
      <c r="C651">
        <v>50</v>
      </c>
      <c r="D651">
        <v>1</v>
      </c>
      <c r="E651" t="s">
        <v>11541</v>
      </c>
      <c r="F651">
        <v>100</v>
      </c>
      <c r="G651">
        <v>0</v>
      </c>
      <c r="H651" t="s">
        <v>631</v>
      </c>
      <c r="I651" t="s">
        <v>11542</v>
      </c>
      <c r="J651" t="s">
        <v>720</v>
      </c>
      <c r="K651" t="s">
        <v>634</v>
      </c>
      <c r="L651" t="s">
        <v>635</v>
      </c>
      <c r="M651" t="s">
        <v>11543</v>
      </c>
      <c r="N651" t="s">
        <v>634</v>
      </c>
      <c r="O651" t="s">
        <v>637</v>
      </c>
      <c r="P651" t="s">
        <v>22</v>
      </c>
      <c r="Q651" t="s">
        <v>638</v>
      </c>
      <c r="R651" t="s">
        <v>635</v>
      </c>
      <c r="S651" t="s">
        <v>11544</v>
      </c>
      <c r="T651" t="s">
        <v>11545</v>
      </c>
    </row>
    <row r="652" spans="1:20" x14ac:dyDescent="0.25">
      <c r="A652" t="s">
        <v>25</v>
      </c>
      <c r="B652" t="s">
        <v>26</v>
      </c>
      <c r="C652">
        <v>50</v>
      </c>
      <c r="D652">
        <v>1</v>
      </c>
      <c r="E652" t="s">
        <v>11541</v>
      </c>
      <c r="F652">
        <v>100</v>
      </c>
      <c r="G652">
        <v>0</v>
      </c>
      <c r="H652" t="s">
        <v>631</v>
      </c>
      <c r="I652" t="s">
        <v>11542</v>
      </c>
      <c r="J652" t="s">
        <v>720</v>
      </c>
      <c r="K652" t="s">
        <v>634</v>
      </c>
      <c r="L652" t="s">
        <v>635</v>
      </c>
      <c r="M652" t="s">
        <v>11543</v>
      </c>
      <c r="N652" t="s">
        <v>634</v>
      </c>
      <c r="O652" t="s">
        <v>637</v>
      </c>
      <c r="P652" t="s">
        <v>22</v>
      </c>
      <c r="Q652" t="s">
        <v>638</v>
      </c>
      <c r="R652" t="s">
        <v>635</v>
      </c>
      <c r="S652" t="s">
        <v>11544</v>
      </c>
      <c r="T652" t="s">
        <v>11545</v>
      </c>
    </row>
    <row r="653" spans="1:20" x14ac:dyDescent="0.25">
      <c r="A653" t="s">
        <v>20</v>
      </c>
      <c r="B653" t="s">
        <v>21</v>
      </c>
      <c r="C653">
        <v>50</v>
      </c>
      <c r="D653">
        <v>1</v>
      </c>
      <c r="E653" t="s">
        <v>11546</v>
      </c>
      <c r="F653">
        <v>100</v>
      </c>
      <c r="G653">
        <v>0</v>
      </c>
      <c r="H653" t="s">
        <v>631</v>
      </c>
      <c r="I653" t="s">
        <v>11547</v>
      </c>
      <c r="J653" t="s">
        <v>652</v>
      </c>
      <c r="K653" t="s">
        <v>634</v>
      </c>
      <c r="L653" t="s">
        <v>635</v>
      </c>
      <c r="M653" t="s">
        <v>11548</v>
      </c>
      <c r="N653" t="s">
        <v>634</v>
      </c>
      <c r="O653" t="s">
        <v>637</v>
      </c>
      <c r="P653" t="s">
        <v>22</v>
      </c>
      <c r="Q653" t="s">
        <v>638</v>
      </c>
      <c r="R653" t="s">
        <v>635</v>
      </c>
      <c r="S653" t="s">
        <v>11549</v>
      </c>
      <c r="T653" t="s">
        <v>11545</v>
      </c>
    </row>
    <row r="654" spans="1:20" x14ac:dyDescent="0.25">
      <c r="A654" t="s">
        <v>23</v>
      </c>
      <c r="B654" t="s">
        <v>24</v>
      </c>
      <c r="C654">
        <v>50</v>
      </c>
      <c r="D654">
        <v>1</v>
      </c>
      <c r="E654" t="s">
        <v>11546</v>
      </c>
      <c r="F654">
        <v>100</v>
      </c>
      <c r="G654">
        <v>0</v>
      </c>
      <c r="H654" t="s">
        <v>631</v>
      </c>
      <c r="I654" t="s">
        <v>11547</v>
      </c>
      <c r="J654" t="s">
        <v>652</v>
      </c>
      <c r="K654" t="s">
        <v>634</v>
      </c>
      <c r="L654" t="s">
        <v>635</v>
      </c>
      <c r="M654" t="s">
        <v>11548</v>
      </c>
      <c r="N654" t="s">
        <v>634</v>
      </c>
      <c r="O654" t="s">
        <v>637</v>
      </c>
      <c r="P654" t="s">
        <v>22</v>
      </c>
      <c r="Q654" t="s">
        <v>638</v>
      </c>
      <c r="R654" t="s">
        <v>635</v>
      </c>
      <c r="S654" t="s">
        <v>11549</v>
      </c>
      <c r="T654" t="s">
        <v>11545</v>
      </c>
    </row>
    <row r="655" spans="1:20" x14ac:dyDescent="0.25">
      <c r="A655" t="s">
        <v>25</v>
      </c>
      <c r="B655" t="s">
        <v>26</v>
      </c>
      <c r="C655">
        <v>50</v>
      </c>
      <c r="D655">
        <v>1</v>
      </c>
      <c r="E655" t="s">
        <v>11546</v>
      </c>
      <c r="F655">
        <v>100</v>
      </c>
      <c r="G655">
        <v>0</v>
      </c>
      <c r="H655" t="s">
        <v>631</v>
      </c>
      <c r="I655" t="s">
        <v>11547</v>
      </c>
      <c r="J655" t="s">
        <v>652</v>
      </c>
      <c r="K655" t="s">
        <v>634</v>
      </c>
      <c r="L655" t="s">
        <v>635</v>
      </c>
      <c r="M655" t="s">
        <v>11548</v>
      </c>
      <c r="N655" t="s">
        <v>634</v>
      </c>
      <c r="O655" t="s">
        <v>637</v>
      </c>
      <c r="P655" t="s">
        <v>22</v>
      </c>
      <c r="Q655" t="s">
        <v>638</v>
      </c>
      <c r="R655" t="s">
        <v>635</v>
      </c>
      <c r="S655" t="s">
        <v>11549</v>
      </c>
      <c r="T655" t="s">
        <v>11545</v>
      </c>
    </row>
    <row r="656" spans="1:20" x14ac:dyDescent="0.25">
      <c r="A656" t="s">
        <v>20</v>
      </c>
      <c r="B656" t="s">
        <v>21</v>
      </c>
      <c r="C656">
        <v>50</v>
      </c>
      <c r="D656">
        <v>4</v>
      </c>
      <c r="E656" t="s">
        <v>11550</v>
      </c>
      <c r="F656">
        <v>390</v>
      </c>
      <c r="G656">
        <v>0</v>
      </c>
      <c r="H656" t="s">
        <v>631</v>
      </c>
      <c r="I656" t="s">
        <v>11551</v>
      </c>
      <c r="J656" t="s">
        <v>9139</v>
      </c>
      <c r="K656" t="s">
        <v>634</v>
      </c>
      <c r="L656" t="s">
        <v>635</v>
      </c>
      <c r="M656" t="s">
        <v>11552</v>
      </c>
      <c r="N656" t="s">
        <v>634</v>
      </c>
      <c r="O656" t="s">
        <v>637</v>
      </c>
      <c r="P656" t="s">
        <v>22</v>
      </c>
      <c r="Q656" t="s">
        <v>638</v>
      </c>
      <c r="R656" t="s">
        <v>635</v>
      </c>
      <c r="S656" t="s">
        <v>11553</v>
      </c>
      <c r="T656" t="s">
        <v>11554</v>
      </c>
    </row>
    <row r="657" spans="1:20" x14ac:dyDescent="0.25">
      <c r="A657" t="s">
        <v>23</v>
      </c>
      <c r="B657" t="s">
        <v>24</v>
      </c>
      <c r="C657">
        <v>50</v>
      </c>
      <c r="D657">
        <v>4</v>
      </c>
      <c r="E657" t="s">
        <v>11550</v>
      </c>
      <c r="F657">
        <v>390</v>
      </c>
      <c r="G657">
        <v>0</v>
      </c>
      <c r="H657" t="s">
        <v>631</v>
      </c>
      <c r="I657" t="s">
        <v>11551</v>
      </c>
      <c r="J657" t="s">
        <v>9139</v>
      </c>
      <c r="K657" t="s">
        <v>634</v>
      </c>
      <c r="L657" t="s">
        <v>635</v>
      </c>
      <c r="M657" t="s">
        <v>11552</v>
      </c>
      <c r="N657" t="s">
        <v>634</v>
      </c>
      <c r="O657" t="s">
        <v>637</v>
      </c>
      <c r="P657" t="s">
        <v>22</v>
      </c>
      <c r="Q657" t="s">
        <v>638</v>
      </c>
      <c r="R657" t="s">
        <v>635</v>
      </c>
      <c r="S657" t="s">
        <v>11553</v>
      </c>
      <c r="T657" t="s">
        <v>11554</v>
      </c>
    </row>
    <row r="658" spans="1:20" x14ac:dyDescent="0.25">
      <c r="A658" t="s">
        <v>25</v>
      </c>
      <c r="B658" t="s">
        <v>26</v>
      </c>
      <c r="C658">
        <v>50</v>
      </c>
      <c r="D658">
        <v>4</v>
      </c>
      <c r="E658" t="s">
        <v>11550</v>
      </c>
      <c r="F658">
        <v>390</v>
      </c>
      <c r="G658">
        <v>0</v>
      </c>
      <c r="H658" t="s">
        <v>631</v>
      </c>
      <c r="I658" t="s">
        <v>11551</v>
      </c>
      <c r="J658" t="s">
        <v>9139</v>
      </c>
      <c r="K658" t="s">
        <v>634</v>
      </c>
      <c r="L658" t="s">
        <v>635</v>
      </c>
      <c r="M658" t="s">
        <v>11552</v>
      </c>
      <c r="N658" t="s">
        <v>634</v>
      </c>
      <c r="O658" t="s">
        <v>637</v>
      </c>
      <c r="P658" t="s">
        <v>22</v>
      </c>
      <c r="Q658" t="s">
        <v>638</v>
      </c>
      <c r="R658" t="s">
        <v>635</v>
      </c>
      <c r="S658" t="s">
        <v>11553</v>
      </c>
      <c r="T658" t="s">
        <v>11554</v>
      </c>
    </row>
    <row r="659" spans="1:20" x14ac:dyDescent="0.25">
      <c r="A659" t="s">
        <v>20</v>
      </c>
      <c r="B659" t="s">
        <v>21</v>
      </c>
      <c r="C659">
        <v>50</v>
      </c>
      <c r="D659">
        <v>1</v>
      </c>
      <c r="E659" t="s">
        <v>11555</v>
      </c>
      <c r="F659">
        <v>135</v>
      </c>
      <c r="G659">
        <v>35</v>
      </c>
      <c r="H659" t="s">
        <v>703</v>
      </c>
      <c r="I659" t="s">
        <v>11556</v>
      </c>
      <c r="J659" t="s">
        <v>769</v>
      </c>
      <c r="K659" t="s">
        <v>634</v>
      </c>
      <c r="L659" t="s">
        <v>635</v>
      </c>
      <c r="M659" t="s">
        <v>11557</v>
      </c>
      <c r="N659" t="s">
        <v>634</v>
      </c>
      <c r="O659" t="s">
        <v>637</v>
      </c>
      <c r="P659" t="s">
        <v>22</v>
      </c>
      <c r="Q659" t="s">
        <v>638</v>
      </c>
      <c r="R659" t="s">
        <v>635</v>
      </c>
      <c r="S659" t="s">
        <v>11558</v>
      </c>
      <c r="T659" t="s">
        <v>11559</v>
      </c>
    </row>
    <row r="660" spans="1:20" x14ac:dyDescent="0.25">
      <c r="A660" t="s">
        <v>23</v>
      </c>
      <c r="B660" t="s">
        <v>24</v>
      </c>
      <c r="C660">
        <v>50</v>
      </c>
      <c r="D660">
        <v>1</v>
      </c>
      <c r="E660" t="s">
        <v>11555</v>
      </c>
      <c r="F660">
        <v>135</v>
      </c>
      <c r="G660">
        <v>35</v>
      </c>
      <c r="H660" t="s">
        <v>703</v>
      </c>
      <c r="I660" t="s">
        <v>11556</v>
      </c>
      <c r="J660" t="s">
        <v>769</v>
      </c>
      <c r="K660" t="s">
        <v>634</v>
      </c>
      <c r="L660" t="s">
        <v>635</v>
      </c>
      <c r="M660" t="s">
        <v>11557</v>
      </c>
      <c r="N660" t="s">
        <v>634</v>
      </c>
      <c r="O660" t="s">
        <v>637</v>
      </c>
      <c r="P660" t="s">
        <v>22</v>
      </c>
      <c r="Q660" t="s">
        <v>638</v>
      </c>
      <c r="R660" t="s">
        <v>635</v>
      </c>
      <c r="S660" t="s">
        <v>11558</v>
      </c>
      <c r="T660" t="s">
        <v>11559</v>
      </c>
    </row>
    <row r="661" spans="1:20" x14ac:dyDescent="0.25">
      <c r="A661" t="s">
        <v>25</v>
      </c>
      <c r="B661" t="s">
        <v>26</v>
      </c>
      <c r="C661">
        <v>50</v>
      </c>
      <c r="D661">
        <v>1</v>
      </c>
      <c r="E661" t="s">
        <v>11555</v>
      </c>
      <c r="F661">
        <v>135</v>
      </c>
      <c r="G661">
        <v>35</v>
      </c>
      <c r="H661" t="s">
        <v>703</v>
      </c>
      <c r="I661" t="s">
        <v>11556</v>
      </c>
      <c r="J661" t="s">
        <v>769</v>
      </c>
      <c r="K661" t="s">
        <v>634</v>
      </c>
      <c r="L661" t="s">
        <v>635</v>
      </c>
      <c r="M661" t="s">
        <v>11557</v>
      </c>
      <c r="N661" t="s">
        <v>634</v>
      </c>
      <c r="O661" t="s">
        <v>637</v>
      </c>
      <c r="P661" t="s">
        <v>22</v>
      </c>
      <c r="Q661" t="s">
        <v>638</v>
      </c>
      <c r="R661" t="s">
        <v>635</v>
      </c>
      <c r="S661" t="s">
        <v>11558</v>
      </c>
      <c r="T661" t="s">
        <v>11559</v>
      </c>
    </row>
    <row r="662" spans="1:20" x14ac:dyDescent="0.25">
      <c r="A662" t="s">
        <v>20</v>
      </c>
      <c r="B662" t="s">
        <v>21</v>
      </c>
      <c r="C662">
        <v>50</v>
      </c>
      <c r="D662">
        <v>1</v>
      </c>
      <c r="E662" t="s">
        <v>11560</v>
      </c>
      <c r="F662">
        <v>100</v>
      </c>
      <c r="G662">
        <v>0</v>
      </c>
      <c r="H662" t="s">
        <v>631</v>
      </c>
      <c r="I662" t="s">
        <v>11561</v>
      </c>
      <c r="J662" t="s">
        <v>2349</v>
      </c>
      <c r="K662" t="s">
        <v>634</v>
      </c>
      <c r="L662" t="s">
        <v>635</v>
      </c>
      <c r="M662" t="s">
        <v>11562</v>
      </c>
      <c r="N662" t="s">
        <v>634</v>
      </c>
      <c r="O662" t="s">
        <v>654</v>
      </c>
      <c r="P662" t="s">
        <v>22</v>
      </c>
      <c r="Q662" t="s">
        <v>655</v>
      </c>
      <c r="R662" t="s">
        <v>635</v>
      </c>
      <c r="S662" t="s">
        <v>11563</v>
      </c>
      <c r="T662" t="s">
        <v>11564</v>
      </c>
    </row>
    <row r="663" spans="1:20" x14ac:dyDescent="0.25">
      <c r="A663" t="s">
        <v>23</v>
      </c>
      <c r="B663" t="s">
        <v>24</v>
      </c>
      <c r="C663">
        <v>50</v>
      </c>
      <c r="D663">
        <v>1</v>
      </c>
      <c r="E663" t="s">
        <v>11560</v>
      </c>
      <c r="F663">
        <v>100</v>
      </c>
      <c r="G663">
        <v>0</v>
      </c>
      <c r="H663" t="s">
        <v>631</v>
      </c>
      <c r="I663" t="s">
        <v>11561</v>
      </c>
      <c r="J663" t="s">
        <v>2349</v>
      </c>
      <c r="K663" t="s">
        <v>634</v>
      </c>
      <c r="L663" t="s">
        <v>635</v>
      </c>
      <c r="M663" t="s">
        <v>11562</v>
      </c>
      <c r="N663" t="s">
        <v>634</v>
      </c>
      <c r="O663" t="s">
        <v>654</v>
      </c>
      <c r="P663" t="s">
        <v>22</v>
      </c>
      <c r="Q663" t="s">
        <v>655</v>
      </c>
      <c r="R663" t="s">
        <v>635</v>
      </c>
      <c r="S663" t="s">
        <v>11563</v>
      </c>
      <c r="T663" t="s">
        <v>11564</v>
      </c>
    </row>
    <row r="664" spans="1:20" x14ac:dyDescent="0.25">
      <c r="A664" t="s">
        <v>25</v>
      </c>
      <c r="B664" t="s">
        <v>26</v>
      </c>
      <c r="C664">
        <v>50</v>
      </c>
      <c r="D664">
        <v>1</v>
      </c>
      <c r="E664" t="s">
        <v>11560</v>
      </c>
      <c r="F664">
        <v>100</v>
      </c>
      <c r="G664">
        <v>0</v>
      </c>
      <c r="H664" t="s">
        <v>631</v>
      </c>
      <c r="I664" t="s">
        <v>11561</v>
      </c>
      <c r="J664" t="s">
        <v>2349</v>
      </c>
      <c r="K664" t="s">
        <v>634</v>
      </c>
      <c r="L664" t="s">
        <v>635</v>
      </c>
      <c r="M664" t="s">
        <v>11562</v>
      </c>
      <c r="N664" t="s">
        <v>634</v>
      </c>
      <c r="O664" t="s">
        <v>654</v>
      </c>
      <c r="P664" t="s">
        <v>22</v>
      </c>
      <c r="Q664" t="s">
        <v>655</v>
      </c>
      <c r="R664" t="s">
        <v>635</v>
      </c>
      <c r="S664" t="s">
        <v>11563</v>
      </c>
      <c r="T664" t="s">
        <v>11564</v>
      </c>
    </row>
  </sheetData>
  <pageMargins left="0.25" right="0.25" top="0.75" bottom="0.75" header="0.3" footer="0.3"/>
  <pageSetup paperSize="9" scale="21" fitToHeight="0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31AB1-6A7B-48EC-A54D-2BB3EAB59CCD}">
  <sheetPr>
    <tabColor rgb="FFFF6699"/>
    <pageSetUpPr fitToPage="1"/>
  </sheetPr>
  <dimension ref="A1:V560"/>
  <sheetViews>
    <sheetView zoomScale="70" zoomScaleNormal="70" workbookViewId="0">
      <pane xSplit="2" ySplit="1" topLeftCell="S17" activePane="bottomRight" state="frozen"/>
      <selection activeCell="S16" sqref="S16"/>
      <selection pane="topRight" activeCell="S16" sqref="S16"/>
      <selection pane="bottomLeft" activeCell="S16" sqref="S16"/>
      <selection pane="bottomRight" activeCell="U530" sqref="U530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85.179687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84" t="s">
        <v>1893</v>
      </c>
      <c r="V1" t="s">
        <v>1895</v>
      </c>
    </row>
    <row r="2" spans="1:22" x14ac:dyDescent="0.25">
      <c r="A2" t="s">
        <v>20</v>
      </c>
      <c r="B2" t="s">
        <v>21</v>
      </c>
      <c r="C2">
        <v>50</v>
      </c>
      <c r="D2">
        <v>2</v>
      </c>
      <c r="E2" t="s">
        <v>11565</v>
      </c>
      <c r="F2">
        <v>190</v>
      </c>
      <c r="G2">
        <v>0</v>
      </c>
      <c r="H2" t="s">
        <v>631</v>
      </c>
      <c r="I2" t="s">
        <v>11566</v>
      </c>
      <c r="J2" t="s">
        <v>1707</v>
      </c>
      <c r="K2" t="s">
        <v>634</v>
      </c>
      <c r="L2" t="s">
        <v>635</v>
      </c>
      <c r="M2" t="s">
        <v>11567</v>
      </c>
      <c r="N2" t="s">
        <v>634</v>
      </c>
      <c r="O2" t="s">
        <v>637</v>
      </c>
      <c r="P2" t="s">
        <v>22</v>
      </c>
      <c r="Q2" t="s">
        <v>638</v>
      </c>
      <c r="R2" t="s">
        <v>635</v>
      </c>
      <c r="S2" t="s">
        <v>11568</v>
      </c>
      <c r="T2" t="s">
        <v>11567</v>
      </c>
      <c r="U2" s="50" t="s">
        <v>164</v>
      </c>
      <c r="V2">
        <v>215</v>
      </c>
    </row>
    <row r="3" spans="1:22" x14ac:dyDescent="0.25">
      <c r="A3" t="s">
        <v>23</v>
      </c>
      <c r="B3" t="s">
        <v>24</v>
      </c>
      <c r="C3">
        <v>50</v>
      </c>
      <c r="D3">
        <v>2</v>
      </c>
      <c r="E3" t="s">
        <v>11565</v>
      </c>
      <c r="F3">
        <v>190</v>
      </c>
      <c r="G3">
        <v>0</v>
      </c>
      <c r="H3" t="s">
        <v>631</v>
      </c>
      <c r="I3" t="s">
        <v>11566</v>
      </c>
      <c r="J3" t="s">
        <v>1707</v>
      </c>
      <c r="K3" t="s">
        <v>634</v>
      </c>
      <c r="L3" t="s">
        <v>635</v>
      </c>
      <c r="M3" t="s">
        <v>11567</v>
      </c>
      <c r="N3" t="s">
        <v>634</v>
      </c>
      <c r="O3" t="s">
        <v>637</v>
      </c>
      <c r="P3" t="s">
        <v>22</v>
      </c>
      <c r="Q3" t="s">
        <v>638</v>
      </c>
      <c r="R3" t="s">
        <v>635</v>
      </c>
      <c r="S3" t="s">
        <v>11568</v>
      </c>
      <c r="T3" t="s">
        <v>11567</v>
      </c>
      <c r="U3" s="85" t="s">
        <v>165</v>
      </c>
      <c r="V3">
        <v>215</v>
      </c>
    </row>
    <row r="4" spans="1:22" x14ac:dyDescent="0.25">
      <c r="A4" t="s">
        <v>25</v>
      </c>
      <c r="B4" t="s">
        <v>26</v>
      </c>
      <c r="C4">
        <v>50</v>
      </c>
      <c r="D4">
        <v>2</v>
      </c>
      <c r="E4" t="s">
        <v>11565</v>
      </c>
      <c r="F4">
        <v>190</v>
      </c>
      <c r="G4">
        <v>0</v>
      </c>
      <c r="H4" t="s">
        <v>631</v>
      </c>
      <c r="I4" t="s">
        <v>11566</v>
      </c>
      <c r="J4" t="s">
        <v>1707</v>
      </c>
      <c r="K4" t="s">
        <v>634</v>
      </c>
      <c r="L4" t="s">
        <v>635</v>
      </c>
      <c r="M4" t="s">
        <v>11567</v>
      </c>
      <c r="N4" t="s">
        <v>634</v>
      </c>
      <c r="O4" t="s">
        <v>637</v>
      </c>
      <c r="P4" t="s">
        <v>22</v>
      </c>
      <c r="Q4" t="s">
        <v>638</v>
      </c>
      <c r="R4" t="s">
        <v>635</v>
      </c>
      <c r="S4" t="s">
        <v>11568</v>
      </c>
      <c r="T4" t="s">
        <v>11567</v>
      </c>
      <c r="U4" s="50" t="s">
        <v>37</v>
      </c>
      <c r="V4">
        <v>44</v>
      </c>
    </row>
    <row r="5" spans="1:22" x14ac:dyDescent="0.25">
      <c r="A5" t="s">
        <v>164</v>
      </c>
      <c r="B5" t="s">
        <v>165</v>
      </c>
      <c r="C5">
        <v>50</v>
      </c>
      <c r="D5">
        <v>6</v>
      </c>
      <c r="E5" t="s">
        <v>11569</v>
      </c>
      <c r="F5">
        <v>245.68</v>
      </c>
      <c r="G5">
        <v>26</v>
      </c>
      <c r="H5" t="s">
        <v>641</v>
      </c>
      <c r="I5" t="s">
        <v>11570</v>
      </c>
      <c r="J5" t="s">
        <v>11571</v>
      </c>
      <c r="K5" t="s">
        <v>11572</v>
      </c>
      <c r="L5" t="s">
        <v>11573</v>
      </c>
      <c r="M5" t="s">
        <v>11567</v>
      </c>
      <c r="N5" t="s">
        <v>634</v>
      </c>
      <c r="O5" t="s">
        <v>689</v>
      </c>
      <c r="P5" t="s">
        <v>40</v>
      </c>
      <c r="Q5" t="s">
        <v>690</v>
      </c>
      <c r="R5" t="s">
        <v>635</v>
      </c>
      <c r="S5" t="s">
        <v>11574</v>
      </c>
      <c r="T5" t="s">
        <v>11567</v>
      </c>
      <c r="U5" s="85" t="s">
        <v>38</v>
      </c>
      <c r="V5">
        <v>44</v>
      </c>
    </row>
    <row r="6" spans="1:22" x14ac:dyDescent="0.25">
      <c r="A6" t="s">
        <v>39</v>
      </c>
      <c r="B6" t="s">
        <v>44</v>
      </c>
      <c r="C6">
        <v>66.333333333333329</v>
      </c>
      <c r="D6">
        <v>12</v>
      </c>
      <c r="E6" t="s">
        <v>11575</v>
      </c>
      <c r="F6">
        <v>900</v>
      </c>
      <c r="G6">
        <v>0</v>
      </c>
      <c r="H6" t="s">
        <v>641</v>
      </c>
      <c r="I6" t="s">
        <v>10348</v>
      </c>
      <c r="J6" t="s">
        <v>11576</v>
      </c>
      <c r="K6" t="s">
        <v>11577</v>
      </c>
      <c r="L6" t="s">
        <v>11578</v>
      </c>
      <c r="M6" t="s">
        <v>11579</v>
      </c>
      <c r="N6" t="s">
        <v>634</v>
      </c>
      <c r="O6" t="s">
        <v>894</v>
      </c>
      <c r="P6" t="s">
        <v>43</v>
      </c>
      <c r="Q6" t="s">
        <v>648</v>
      </c>
      <c r="R6" t="s">
        <v>635</v>
      </c>
      <c r="S6" t="s">
        <v>11580</v>
      </c>
      <c r="T6" t="s">
        <v>11581</v>
      </c>
      <c r="U6" s="50" t="s">
        <v>116</v>
      </c>
      <c r="V6">
        <v>820</v>
      </c>
    </row>
    <row r="7" spans="1:22" x14ac:dyDescent="0.25">
      <c r="A7" t="s">
        <v>35</v>
      </c>
      <c r="B7" t="s">
        <v>36</v>
      </c>
      <c r="C7">
        <v>66.666666666666671</v>
      </c>
      <c r="D7">
        <v>3</v>
      </c>
      <c r="E7" t="s">
        <v>11582</v>
      </c>
      <c r="F7">
        <v>200</v>
      </c>
      <c r="G7">
        <v>0</v>
      </c>
      <c r="H7" t="s">
        <v>631</v>
      </c>
      <c r="I7" t="s">
        <v>11583</v>
      </c>
      <c r="J7" t="s">
        <v>1147</v>
      </c>
      <c r="K7" t="s">
        <v>634</v>
      </c>
      <c r="L7" t="s">
        <v>635</v>
      </c>
      <c r="M7" t="s">
        <v>11584</v>
      </c>
      <c r="N7" t="s">
        <v>634</v>
      </c>
      <c r="O7" t="s">
        <v>707</v>
      </c>
      <c r="P7" t="s">
        <v>22</v>
      </c>
      <c r="Q7" t="s">
        <v>638</v>
      </c>
      <c r="R7" t="s">
        <v>635</v>
      </c>
      <c r="S7" t="s">
        <v>11585</v>
      </c>
      <c r="T7" t="s">
        <v>11584</v>
      </c>
      <c r="U7" s="85" t="s">
        <v>117</v>
      </c>
      <c r="V7">
        <v>820</v>
      </c>
    </row>
    <row r="8" spans="1:22" x14ac:dyDescent="0.25">
      <c r="A8" t="s">
        <v>37</v>
      </c>
      <c r="B8" t="s">
        <v>38</v>
      </c>
      <c r="C8">
        <v>66.666666666666671</v>
      </c>
      <c r="D8">
        <v>3</v>
      </c>
      <c r="E8" t="s">
        <v>11582</v>
      </c>
      <c r="F8">
        <v>200</v>
      </c>
      <c r="G8">
        <v>0</v>
      </c>
      <c r="H8" t="s">
        <v>631</v>
      </c>
      <c r="I8" t="s">
        <v>11583</v>
      </c>
      <c r="J8" t="s">
        <v>1147</v>
      </c>
      <c r="K8" t="s">
        <v>634</v>
      </c>
      <c r="L8" t="s">
        <v>635</v>
      </c>
      <c r="M8" t="s">
        <v>11584</v>
      </c>
      <c r="N8" t="s">
        <v>634</v>
      </c>
      <c r="O8" t="s">
        <v>707</v>
      </c>
      <c r="P8" t="s">
        <v>22</v>
      </c>
      <c r="Q8" t="s">
        <v>638</v>
      </c>
      <c r="R8" t="s">
        <v>635</v>
      </c>
      <c r="S8" t="s">
        <v>11585</v>
      </c>
      <c r="T8" t="s">
        <v>11584</v>
      </c>
      <c r="U8" s="50" t="s">
        <v>39</v>
      </c>
      <c r="V8">
        <v>84</v>
      </c>
    </row>
    <row r="9" spans="1:22" x14ac:dyDescent="0.25">
      <c r="A9" t="s">
        <v>20</v>
      </c>
      <c r="B9" t="s">
        <v>21</v>
      </c>
      <c r="C9">
        <v>50</v>
      </c>
      <c r="D9">
        <v>1</v>
      </c>
      <c r="E9" t="s">
        <v>11586</v>
      </c>
      <c r="F9">
        <v>100</v>
      </c>
      <c r="G9">
        <v>0</v>
      </c>
      <c r="H9" t="s">
        <v>631</v>
      </c>
      <c r="I9" t="s">
        <v>11587</v>
      </c>
      <c r="J9" t="s">
        <v>1195</v>
      </c>
      <c r="K9" t="s">
        <v>634</v>
      </c>
      <c r="L9" t="s">
        <v>635</v>
      </c>
      <c r="M9" t="s">
        <v>11588</v>
      </c>
      <c r="N9" t="s">
        <v>634</v>
      </c>
      <c r="O9" t="s">
        <v>637</v>
      </c>
      <c r="P9" t="s">
        <v>22</v>
      </c>
      <c r="Q9" t="s">
        <v>638</v>
      </c>
      <c r="R9" t="s">
        <v>635</v>
      </c>
      <c r="S9" t="s">
        <v>11589</v>
      </c>
      <c r="T9" t="s">
        <v>11588</v>
      </c>
      <c r="U9" s="85" t="s">
        <v>230</v>
      </c>
      <c r="V9">
        <v>5</v>
      </c>
    </row>
    <row r="10" spans="1:22" x14ac:dyDescent="0.25">
      <c r="A10" t="s">
        <v>23</v>
      </c>
      <c r="B10" t="s">
        <v>24</v>
      </c>
      <c r="C10">
        <v>50</v>
      </c>
      <c r="D10">
        <v>1</v>
      </c>
      <c r="E10" t="s">
        <v>11586</v>
      </c>
      <c r="F10">
        <v>100</v>
      </c>
      <c r="G10">
        <v>0</v>
      </c>
      <c r="H10" t="s">
        <v>631</v>
      </c>
      <c r="I10" t="s">
        <v>11587</v>
      </c>
      <c r="J10" t="s">
        <v>1195</v>
      </c>
      <c r="K10" t="s">
        <v>634</v>
      </c>
      <c r="L10" t="s">
        <v>635</v>
      </c>
      <c r="M10" t="s">
        <v>11588</v>
      </c>
      <c r="N10" t="s">
        <v>634</v>
      </c>
      <c r="O10" t="s">
        <v>637</v>
      </c>
      <c r="P10" t="s">
        <v>22</v>
      </c>
      <c r="Q10" t="s">
        <v>638</v>
      </c>
      <c r="R10" t="s">
        <v>635</v>
      </c>
      <c r="S10" t="s">
        <v>11589</v>
      </c>
      <c r="T10" t="s">
        <v>11588</v>
      </c>
      <c r="U10" s="85" t="s">
        <v>44</v>
      </c>
      <c r="V10">
        <v>78</v>
      </c>
    </row>
    <row r="11" spans="1:22" x14ac:dyDescent="0.25">
      <c r="A11" t="s">
        <v>25</v>
      </c>
      <c r="B11" t="s">
        <v>26</v>
      </c>
      <c r="C11">
        <v>50</v>
      </c>
      <c r="D11">
        <v>1</v>
      </c>
      <c r="E11" t="s">
        <v>11586</v>
      </c>
      <c r="F11">
        <v>100</v>
      </c>
      <c r="G11">
        <v>0</v>
      </c>
      <c r="H11" t="s">
        <v>631</v>
      </c>
      <c r="I11" t="s">
        <v>11587</v>
      </c>
      <c r="J11" t="s">
        <v>1195</v>
      </c>
      <c r="K11" t="s">
        <v>634</v>
      </c>
      <c r="L11" t="s">
        <v>635</v>
      </c>
      <c r="M11" t="s">
        <v>11588</v>
      </c>
      <c r="N11" t="s">
        <v>634</v>
      </c>
      <c r="O11" t="s">
        <v>637</v>
      </c>
      <c r="P11" t="s">
        <v>22</v>
      </c>
      <c r="Q11" t="s">
        <v>638</v>
      </c>
      <c r="R11" t="s">
        <v>635</v>
      </c>
      <c r="S11" t="s">
        <v>11589</v>
      </c>
      <c r="T11" t="s">
        <v>11588</v>
      </c>
      <c r="U11" s="85" t="s">
        <v>682</v>
      </c>
      <c r="V11">
        <v>1</v>
      </c>
    </row>
    <row r="12" spans="1:22" x14ac:dyDescent="0.25">
      <c r="A12" t="s">
        <v>20</v>
      </c>
      <c r="B12" t="s">
        <v>21</v>
      </c>
      <c r="C12">
        <v>50</v>
      </c>
      <c r="D12">
        <v>1</v>
      </c>
      <c r="E12" t="s">
        <v>11590</v>
      </c>
      <c r="F12">
        <v>100</v>
      </c>
      <c r="G12">
        <v>0</v>
      </c>
      <c r="H12" t="s">
        <v>631</v>
      </c>
      <c r="I12" t="s">
        <v>715</v>
      </c>
      <c r="J12" t="s">
        <v>705</v>
      </c>
      <c r="K12" t="s">
        <v>634</v>
      </c>
      <c r="L12" t="s">
        <v>635</v>
      </c>
      <c r="M12" t="s">
        <v>11588</v>
      </c>
      <c r="N12" t="s">
        <v>634</v>
      </c>
      <c r="O12" t="s">
        <v>637</v>
      </c>
      <c r="P12" t="s">
        <v>22</v>
      </c>
      <c r="Q12" t="s">
        <v>638</v>
      </c>
      <c r="R12" t="s">
        <v>635</v>
      </c>
      <c r="S12" t="s">
        <v>11591</v>
      </c>
      <c r="T12" t="s">
        <v>11588</v>
      </c>
      <c r="U12" s="50" t="s">
        <v>35</v>
      </c>
      <c r="V12">
        <v>104</v>
      </c>
    </row>
    <row r="13" spans="1:22" x14ac:dyDescent="0.25">
      <c r="A13" t="s">
        <v>23</v>
      </c>
      <c r="B13" t="s">
        <v>24</v>
      </c>
      <c r="C13">
        <v>50</v>
      </c>
      <c r="D13">
        <v>1</v>
      </c>
      <c r="E13" t="s">
        <v>11590</v>
      </c>
      <c r="F13">
        <v>100</v>
      </c>
      <c r="G13">
        <v>0</v>
      </c>
      <c r="H13" t="s">
        <v>631</v>
      </c>
      <c r="I13" t="s">
        <v>715</v>
      </c>
      <c r="J13" t="s">
        <v>705</v>
      </c>
      <c r="K13" t="s">
        <v>634</v>
      </c>
      <c r="L13" t="s">
        <v>635</v>
      </c>
      <c r="M13" t="s">
        <v>11588</v>
      </c>
      <c r="N13" t="s">
        <v>634</v>
      </c>
      <c r="O13" t="s">
        <v>637</v>
      </c>
      <c r="P13" t="s">
        <v>22</v>
      </c>
      <c r="Q13" t="s">
        <v>638</v>
      </c>
      <c r="R13" t="s">
        <v>635</v>
      </c>
      <c r="S13" t="s">
        <v>11591</v>
      </c>
      <c r="T13" t="s">
        <v>11588</v>
      </c>
      <c r="U13" s="85" t="s">
        <v>36</v>
      </c>
      <c r="V13">
        <v>104</v>
      </c>
    </row>
    <row r="14" spans="1:22" x14ac:dyDescent="0.25">
      <c r="A14" t="s">
        <v>25</v>
      </c>
      <c r="B14" t="s">
        <v>26</v>
      </c>
      <c r="C14">
        <v>50</v>
      </c>
      <c r="D14">
        <v>1</v>
      </c>
      <c r="E14" t="s">
        <v>11590</v>
      </c>
      <c r="F14">
        <v>100</v>
      </c>
      <c r="G14">
        <v>0</v>
      </c>
      <c r="H14" t="s">
        <v>631</v>
      </c>
      <c r="I14" t="s">
        <v>715</v>
      </c>
      <c r="J14" t="s">
        <v>705</v>
      </c>
      <c r="K14" t="s">
        <v>634</v>
      </c>
      <c r="L14" t="s">
        <v>635</v>
      </c>
      <c r="M14" t="s">
        <v>11588</v>
      </c>
      <c r="N14" t="s">
        <v>634</v>
      </c>
      <c r="O14" t="s">
        <v>637</v>
      </c>
      <c r="P14" t="s">
        <v>22</v>
      </c>
      <c r="Q14" t="s">
        <v>638</v>
      </c>
      <c r="R14" t="s">
        <v>635</v>
      </c>
      <c r="S14" t="s">
        <v>11591</v>
      </c>
      <c r="T14" t="s">
        <v>11588</v>
      </c>
      <c r="U14" s="50" t="s">
        <v>118</v>
      </c>
      <c r="V14">
        <v>11</v>
      </c>
    </row>
    <row r="15" spans="1:22" x14ac:dyDescent="0.25">
      <c r="A15" t="s">
        <v>20</v>
      </c>
      <c r="B15" t="s">
        <v>21</v>
      </c>
      <c r="C15">
        <v>50</v>
      </c>
      <c r="D15">
        <v>1</v>
      </c>
      <c r="E15" t="s">
        <v>11592</v>
      </c>
      <c r="F15">
        <v>129</v>
      </c>
      <c r="G15">
        <v>29</v>
      </c>
      <c r="H15" t="s">
        <v>631</v>
      </c>
      <c r="I15" t="s">
        <v>11593</v>
      </c>
      <c r="J15" t="s">
        <v>967</v>
      </c>
      <c r="K15" t="s">
        <v>634</v>
      </c>
      <c r="L15" t="s">
        <v>635</v>
      </c>
      <c r="M15" t="s">
        <v>11594</v>
      </c>
      <c r="N15" t="s">
        <v>634</v>
      </c>
      <c r="O15" t="s">
        <v>637</v>
      </c>
      <c r="P15" t="s">
        <v>22</v>
      </c>
      <c r="Q15" t="s">
        <v>638</v>
      </c>
      <c r="R15" t="s">
        <v>635</v>
      </c>
      <c r="S15" t="s">
        <v>11595</v>
      </c>
      <c r="T15" t="s">
        <v>11594</v>
      </c>
      <c r="U15" s="85" t="s">
        <v>2544</v>
      </c>
      <c r="V15">
        <v>1</v>
      </c>
    </row>
    <row r="16" spans="1:22" x14ac:dyDescent="0.25">
      <c r="A16" t="s">
        <v>23</v>
      </c>
      <c r="B16" t="s">
        <v>24</v>
      </c>
      <c r="C16">
        <v>50</v>
      </c>
      <c r="D16">
        <v>1</v>
      </c>
      <c r="E16" t="s">
        <v>11592</v>
      </c>
      <c r="F16">
        <v>129</v>
      </c>
      <c r="G16">
        <v>29</v>
      </c>
      <c r="H16" t="s">
        <v>631</v>
      </c>
      <c r="I16" t="s">
        <v>11593</v>
      </c>
      <c r="J16" t="s">
        <v>967</v>
      </c>
      <c r="K16" t="s">
        <v>634</v>
      </c>
      <c r="L16" t="s">
        <v>635</v>
      </c>
      <c r="M16" t="s">
        <v>11594</v>
      </c>
      <c r="N16" t="s">
        <v>634</v>
      </c>
      <c r="O16" t="s">
        <v>637</v>
      </c>
      <c r="P16" t="s">
        <v>22</v>
      </c>
      <c r="Q16" t="s">
        <v>638</v>
      </c>
      <c r="R16" t="s">
        <v>635</v>
      </c>
      <c r="S16" t="s">
        <v>11595</v>
      </c>
      <c r="T16" t="s">
        <v>11594</v>
      </c>
      <c r="U16" s="85" t="s">
        <v>91</v>
      </c>
      <c r="V16">
        <v>9</v>
      </c>
    </row>
    <row r="17" spans="1:22" x14ac:dyDescent="0.25">
      <c r="A17" t="s">
        <v>25</v>
      </c>
      <c r="B17" t="s">
        <v>26</v>
      </c>
      <c r="C17">
        <v>50</v>
      </c>
      <c r="D17">
        <v>1</v>
      </c>
      <c r="E17" t="s">
        <v>11592</v>
      </c>
      <c r="F17">
        <v>129</v>
      </c>
      <c r="G17">
        <v>29</v>
      </c>
      <c r="H17" t="s">
        <v>631</v>
      </c>
      <c r="I17" t="s">
        <v>11593</v>
      </c>
      <c r="J17" t="s">
        <v>967</v>
      </c>
      <c r="K17" t="s">
        <v>634</v>
      </c>
      <c r="L17" t="s">
        <v>635</v>
      </c>
      <c r="M17" t="s">
        <v>11594</v>
      </c>
      <c r="N17" t="s">
        <v>634</v>
      </c>
      <c r="O17" t="s">
        <v>637</v>
      </c>
      <c r="P17" t="s">
        <v>22</v>
      </c>
      <c r="Q17" t="s">
        <v>638</v>
      </c>
      <c r="R17" t="s">
        <v>635</v>
      </c>
      <c r="S17" t="s">
        <v>11595</v>
      </c>
      <c r="T17" t="s">
        <v>11594</v>
      </c>
      <c r="U17" s="85" t="s">
        <v>11747</v>
      </c>
      <c r="V17">
        <v>1</v>
      </c>
    </row>
    <row r="18" spans="1:22" x14ac:dyDescent="0.25">
      <c r="A18" t="s">
        <v>20</v>
      </c>
      <c r="B18" t="s">
        <v>21</v>
      </c>
      <c r="C18">
        <v>50</v>
      </c>
      <c r="D18">
        <v>1</v>
      </c>
      <c r="E18" t="s">
        <v>11596</v>
      </c>
      <c r="F18">
        <v>100</v>
      </c>
      <c r="G18">
        <v>0</v>
      </c>
      <c r="H18" t="s">
        <v>631</v>
      </c>
      <c r="I18" t="s">
        <v>11597</v>
      </c>
      <c r="J18" t="s">
        <v>1788</v>
      </c>
      <c r="K18" t="s">
        <v>634</v>
      </c>
      <c r="L18" t="s">
        <v>635</v>
      </c>
      <c r="M18" t="s">
        <v>11598</v>
      </c>
      <c r="N18" t="s">
        <v>634</v>
      </c>
      <c r="O18" t="s">
        <v>637</v>
      </c>
      <c r="P18" t="s">
        <v>22</v>
      </c>
      <c r="Q18" t="s">
        <v>638</v>
      </c>
      <c r="R18" t="s">
        <v>635</v>
      </c>
      <c r="S18" t="s">
        <v>11599</v>
      </c>
      <c r="T18" t="s">
        <v>11598</v>
      </c>
      <c r="U18" s="50" t="s">
        <v>89</v>
      </c>
      <c r="V18">
        <v>26</v>
      </c>
    </row>
    <row r="19" spans="1:22" x14ac:dyDescent="0.25">
      <c r="A19" t="s">
        <v>23</v>
      </c>
      <c r="B19" t="s">
        <v>24</v>
      </c>
      <c r="C19">
        <v>50</v>
      </c>
      <c r="D19">
        <v>1</v>
      </c>
      <c r="E19" t="s">
        <v>11596</v>
      </c>
      <c r="F19">
        <v>100</v>
      </c>
      <c r="G19">
        <v>0</v>
      </c>
      <c r="H19" t="s">
        <v>631</v>
      </c>
      <c r="I19" t="s">
        <v>11597</v>
      </c>
      <c r="J19" t="s">
        <v>1788</v>
      </c>
      <c r="K19" t="s">
        <v>634</v>
      </c>
      <c r="L19" t="s">
        <v>635</v>
      </c>
      <c r="M19" t="s">
        <v>11598</v>
      </c>
      <c r="N19" t="s">
        <v>634</v>
      </c>
      <c r="O19" t="s">
        <v>637</v>
      </c>
      <c r="P19" t="s">
        <v>22</v>
      </c>
      <c r="Q19" t="s">
        <v>638</v>
      </c>
      <c r="R19" t="s">
        <v>635</v>
      </c>
      <c r="S19" t="s">
        <v>11599</v>
      </c>
      <c r="T19" t="s">
        <v>11598</v>
      </c>
      <c r="U19" s="85" t="s">
        <v>928</v>
      </c>
      <c r="V19">
        <v>26</v>
      </c>
    </row>
    <row r="20" spans="1:22" x14ac:dyDescent="0.25">
      <c r="A20" t="s">
        <v>25</v>
      </c>
      <c r="B20" t="s">
        <v>26</v>
      </c>
      <c r="C20">
        <v>50</v>
      </c>
      <c r="D20">
        <v>1</v>
      </c>
      <c r="E20" t="s">
        <v>11596</v>
      </c>
      <c r="F20">
        <v>100</v>
      </c>
      <c r="G20">
        <v>0</v>
      </c>
      <c r="H20" t="s">
        <v>631</v>
      </c>
      <c r="I20" t="s">
        <v>11597</v>
      </c>
      <c r="J20" t="s">
        <v>1788</v>
      </c>
      <c r="K20" t="s">
        <v>634</v>
      </c>
      <c r="L20" t="s">
        <v>635</v>
      </c>
      <c r="M20" t="s">
        <v>11598</v>
      </c>
      <c r="N20" t="s">
        <v>634</v>
      </c>
      <c r="O20" t="s">
        <v>637</v>
      </c>
      <c r="P20" t="s">
        <v>22</v>
      </c>
      <c r="Q20" t="s">
        <v>638</v>
      </c>
      <c r="R20" t="s">
        <v>635</v>
      </c>
      <c r="S20" t="s">
        <v>11599</v>
      </c>
      <c r="T20" t="s">
        <v>11598</v>
      </c>
      <c r="U20" s="50" t="s">
        <v>131</v>
      </c>
      <c r="V20">
        <v>6</v>
      </c>
    </row>
    <row r="21" spans="1:22" x14ac:dyDescent="0.25">
      <c r="A21" t="s">
        <v>20</v>
      </c>
      <c r="B21" t="s">
        <v>21</v>
      </c>
      <c r="C21">
        <v>50</v>
      </c>
      <c r="D21">
        <v>5</v>
      </c>
      <c r="E21" t="s">
        <v>11600</v>
      </c>
      <c r="F21">
        <v>500</v>
      </c>
      <c r="G21">
        <v>0</v>
      </c>
      <c r="H21" t="s">
        <v>703</v>
      </c>
      <c r="I21" t="s">
        <v>11601</v>
      </c>
      <c r="J21" t="s">
        <v>1707</v>
      </c>
      <c r="K21" t="s">
        <v>634</v>
      </c>
      <c r="L21" t="s">
        <v>635</v>
      </c>
      <c r="M21" t="s">
        <v>11598</v>
      </c>
      <c r="N21" t="s">
        <v>634</v>
      </c>
      <c r="O21" t="s">
        <v>637</v>
      </c>
      <c r="P21" t="s">
        <v>22</v>
      </c>
      <c r="Q21" t="s">
        <v>638</v>
      </c>
      <c r="R21" t="s">
        <v>635</v>
      </c>
      <c r="S21" t="s">
        <v>11602</v>
      </c>
      <c r="T21" t="s">
        <v>11598</v>
      </c>
      <c r="U21" s="85" t="s">
        <v>132</v>
      </c>
      <c r="V21">
        <v>6</v>
      </c>
    </row>
    <row r="22" spans="1:22" x14ac:dyDescent="0.25">
      <c r="A22" t="s">
        <v>23</v>
      </c>
      <c r="B22" t="s">
        <v>24</v>
      </c>
      <c r="C22">
        <v>50</v>
      </c>
      <c r="D22">
        <v>5</v>
      </c>
      <c r="E22" t="s">
        <v>11600</v>
      </c>
      <c r="F22">
        <v>500</v>
      </c>
      <c r="G22">
        <v>0</v>
      </c>
      <c r="H22" t="s">
        <v>703</v>
      </c>
      <c r="I22" t="s">
        <v>11601</v>
      </c>
      <c r="J22" t="s">
        <v>1707</v>
      </c>
      <c r="K22" t="s">
        <v>634</v>
      </c>
      <c r="L22" t="s">
        <v>635</v>
      </c>
      <c r="M22" t="s">
        <v>11598</v>
      </c>
      <c r="N22" t="s">
        <v>634</v>
      </c>
      <c r="O22" t="s">
        <v>637</v>
      </c>
      <c r="P22" t="s">
        <v>22</v>
      </c>
      <c r="Q22" t="s">
        <v>638</v>
      </c>
      <c r="R22" t="s">
        <v>635</v>
      </c>
      <c r="S22" t="s">
        <v>11602</v>
      </c>
      <c r="T22" t="s">
        <v>11598</v>
      </c>
      <c r="U22" s="50" t="s">
        <v>129</v>
      </c>
      <c r="V22">
        <v>3</v>
      </c>
    </row>
    <row r="23" spans="1:22" x14ac:dyDescent="0.25">
      <c r="A23" t="s">
        <v>25</v>
      </c>
      <c r="B23" t="s">
        <v>26</v>
      </c>
      <c r="C23">
        <v>50</v>
      </c>
      <c r="D23">
        <v>5</v>
      </c>
      <c r="E23" t="s">
        <v>11600</v>
      </c>
      <c r="F23">
        <v>500</v>
      </c>
      <c r="G23">
        <v>0</v>
      </c>
      <c r="H23" t="s">
        <v>703</v>
      </c>
      <c r="I23" t="s">
        <v>11601</v>
      </c>
      <c r="J23" t="s">
        <v>1707</v>
      </c>
      <c r="K23" t="s">
        <v>634</v>
      </c>
      <c r="L23" t="s">
        <v>635</v>
      </c>
      <c r="M23" t="s">
        <v>11598</v>
      </c>
      <c r="N23" t="s">
        <v>634</v>
      </c>
      <c r="O23" t="s">
        <v>637</v>
      </c>
      <c r="P23" t="s">
        <v>22</v>
      </c>
      <c r="Q23" t="s">
        <v>638</v>
      </c>
      <c r="R23" t="s">
        <v>635</v>
      </c>
      <c r="S23" t="s">
        <v>11602</v>
      </c>
      <c r="T23" t="s">
        <v>11598</v>
      </c>
      <c r="U23" s="85" t="s">
        <v>130</v>
      </c>
      <c r="V23">
        <v>3</v>
      </c>
    </row>
    <row r="24" spans="1:22" x14ac:dyDescent="0.25">
      <c r="A24" t="s">
        <v>619</v>
      </c>
      <c r="B24" t="s">
        <v>620</v>
      </c>
      <c r="C24">
        <v>139</v>
      </c>
      <c r="D24">
        <v>1</v>
      </c>
      <c r="E24" t="s">
        <v>11603</v>
      </c>
      <c r="F24">
        <v>277.95</v>
      </c>
      <c r="G24">
        <v>0</v>
      </c>
      <c r="H24" t="s">
        <v>631</v>
      </c>
      <c r="I24" t="s">
        <v>4973</v>
      </c>
      <c r="J24" t="s">
        <v>814</v>
      </c>
      <c r="K24" t="s">
        <v>634</v>
      </c>
      <c r="L24" t="s">
        <v>635</v>
      </c>
      <c r="M24" t="s">
        <v>11604</v>
      </c>
      <c r="N24" t="s">
        <v>634</v>
      </c>
      <c r="O24" t="s">
        <v>637</v>
      </c>
      <c r="P24" t="s">
        <v>22</v>
      </c>
      <c r="Q24" t="s">
        <v>638</v>
      </c>
      <c r="R24" t="s">
        <v>635</v>
      </c>
      <c r="S24" t="s">
        <v>11605</v>
      </c>
      <c r="T24" t="s">
        <v>11604</v>
      </c>
      <c r="U24" s="50" t="s">
        <v>29</v>
      </c>
      <c r="V24">
        <v>1</v>
      </c>
    </row>
    <row r="25" spans="1:22" x14ac:dyDescent="0.25">
      <c r="A25" t="s">
        <v>258</v>
      </c>
      <c r="B25" t="s">
        <v>264</v>
      </c>
      <c r="C25">
        <v>139</v>
      </c>
      <c r="D25">
        <v>1</v>
      </c>
      <c r="E25" t="s">
        <v>11603</v>
      </c>
      <c r="F25">
        <v>277.95</v>
      </c>
      <c r="G25">
        <v>0</v>
      </c>
      <c r="H25" t="s">
        <v>631</v>
      </c>
      <c r="I25" t="s">
        <v>4973</v>
      </c>
      <c r="J25" t="s">
        <v>814</v>
      </c>
      <c r="K25" t="s">
        <v>634</v>
      </c>
      <c r="L25" t="s">
        <v>635</v>
      </c>
      <c r="M25" t="s">
        <v>11604</v>
      </c>
      <c r="N25" t="s">
        <v>634</v>
      </c>
      <c r="O25" t="s">
        <v>637</v>
      </c>
      <c r="P25" t="s">
        <v>22</v>
      </c>
      <c r="Q25" t="s">
        <v>638</v>
      </c>
      <c r="R25" t="s">
        <v>635</v>
      </c>
      <c r="S25" t="s">
        <v>11605</v>
      </c>
      <c r="T25" t="s">
        <v>11604</v>
      </c>
      <c r="U25" s="85" t="s">
        <v>30</v>
      </c>
      <c r="V25">
        <v>1</v>
      </c>
    </row>
    <row r="26" spans="1:22" x14ac:dyDescent="0.25">
      <c r="A26" t="s">
        <v>257</v>
      </c>
      <c r="B26" t="s">
        <v>263</v>
      </c>
      <c r="C26">
        <v>139</v>
      </c>
      <c r="D26">
        <v>1</v>
      </c>
      <c r="E26" t="s">
        <v>11603</v>
      </c>
      <c r="F26">
        <v>277.95</v>
      </c>
      <c r="G26">
        <v>0</v>
      </c>
      <c r="H26" t="s">
        <v>631</v>
      </c>
      <c r="I26" t="s">
        <v>4973</v>
      </c>
      <c r="J26" t="s">
        <v>814</v>
      </c>
      <c r="K26" t="s">
        <v>634</v>
      </c>
      <c r="L26" t="s">
        <v>635</v>
      </c>
      <c r="M26" t="s">
        <v>11604</v>
      </c>
      <c r="N26" t="s">
        <v>634</v>
      </c>
      <c r="O26" t="s">
        <v>637</v>
      </c>
      <c r="P26" t="s">
        <v>22</v>
      </c>
      <c r="Q26" t="s">
        <v>638</v>
      </c>
      <c r="R26" t="s">
        <v>635</v>
      </c>
      <c r="S26" t="s">
        <v>11605</v>
      </c>
      <c r="T26" t="s">
        <v>11604</v>
      </c>
      <c r="U26" s="50" t="s">
        <v>31</v>
      </c>
      <c r="V26">
        <v>15</v>
      </c>
    </row>
    <row r="27" spans="1:22" x14ac:dyDescent="0.25">
      <c r="A27" t="s">
        <v>256</v>
      </c>
      <c r="B27" t="s">
        <v>262</v>
      </c>
      <c r="C27">
        <v>139</v>
      </c>
      <c r="D27">
        <v>1</v>
      </c>
      <c r="E27" t="s">
        <v>11603</v>
      </c>
      <c r="F27">
        <v>277.95</v>
      </c>
      <c r="G27">
        <v>0</v>
      </c>
      <c r="H27" t="s">
        <v>631</v>
      </c>
      <c r="I27" t="s">
        <v>4973</v>
      </c>
      <c r="J27" t="s">
        <v>814</v>
      </c>
      <c r="K27" t="s">
        <v>634</v>
      </c>
      <c r="L27" t="s">
        <v>635</v>
      </c>
      <c r="M27" t="s">
        <v>11604</v>
      </c>
      <c r="N27" t="s">
        <v>634</v>
      </c>
      <c r="O27" t="s">
        <v>637</v>
      </c>
      <c r="P27" t="s">
        <v>22</v>
      </c>
      <c r="Q27" t="s">
        <v>638</v>
      </c>
      <c r="R27" t="s">
        <v>635</v>
      </c>
      <c r="S27" t="s">
        <v>11605</v>
      </c>
      <c r="T27" t="s">
        <v>11604</v>
      </c>
      <c r="U27" s="85" t="s">
        <v>32</v>
      </c>
      <c r="V27">
        <v>15</v>
      </c>
    </row>
    <row r="28" spans="1:22" x14ac:dyDescent="0.25">
      <c r="A28" t="s">
        <v>118</v>
      </c>
      <c r="B28" t="s">
        <v>2544</v>
      </c>
      <c r="C28">
        <v>58.77</v>
      </c>
      <c r="D28">
        <v>1</v>
      </c>
      <c r="E28" t="s">
        <v>11606</v>
      </c>
      <c r="F28">
        <v>65.77</v>
      </c>
      <c r="G28">
        <v>7</v>
      </c>
      <c r="H28" t="s">
        <v>2479</v>
      </c>
      <c r="I28" t="s">
        <v>11607</v>
      </c>
      <c r="J28" t="s">
        <v>11608</v>
      </c>
      <c r="K28" t="s">
        <v>9100</v>
      </c>
      <c r="L28" t="s">
        <v>11609</v>
      </c>
      <c r="M28" t="s">
        <v>11610</v>
      </c>
      <c r="N28" t="s">
        <v>634</v>
      </c>
      <c r="O28" t="s">
        <v>689</v>
      </c>
      <c r="P28" t="s">
        <v>40</v>
      </c>
      <c r="Q28" t="s">
        <v>690</v>
      </c>
      <c r="R28" t="s">
        <v>635</v>
      </c>
      <c r="S28" t="s">
        <v>11611</v>
      </c>
      <c r="T28" t="s">
        <v>11610</v>
      </c>
      <c r="U28" s="50" t="s">
        <v>27</v>
      </c>
      <c r="V28">
        <v>4</v>
      </c>
    </row>
    <row r="29" spans="1:22" x14ac:dyDescent="0.25">
      <c r="A29" t="s">
        <v>31</v>
      </c>
      <c r="B29" t="s">
        <v>32</v>
      </c>
      <c r="C29">
        <v>54.5</v>
      </c>
      <c r="D29">
        <v>2</v>
      </c>
      <c r="E29" t="s">
        <v>11612</v>
      </c>
      <c r="F29">
        <v>71</v>
      </c>
      <c r="G29">
        <v>7</v>
      </c>
      <c r="H29" t="s">
        <v>641</v>
      </c>
      <c r="I29" t="s">
        <v>11607</v>
      </c>
      <c r="J29" t="s">
        <v>11608</v>
      </c>
      <c r="K29" t="s">
        <v>9100</v>
      </c>
      <c r="L29" t="s">
        <v>11609</v>
      </c>
      <c r="M29" t="s">
        <v>11613</v>
      </c>
      <c r="N29" t="s">
        <v>634</v>
      </c>
      <c r="O29" t="s">
        <v>689</v>
      </c>
      <c r="P29" t="s">
        <v>40</v>
      </c>
      <c r="Q29" t="s">
        <v>690</v>
      </c>
      <c r="R29" t="s">
        <v>635</v>
      </c>
      <c r="S29" t="s">
        <v>11614</v>
      </c>
      <c r="T29" t="s">
        <v>11613</v>
      </c>
      <c r="U29" s="85" t="s">
        <v>28</v>
      </c>
      <c r="V29">
        <v>4</v>
      </c>
    </row>
    <row r="30" spans="1:22" x14ac:dyDescent="0.25">
      <c r="A30" t="s">
        <v>164</v>
      </c>
      <c r="B30" t="s">
        <v>165</v>
      </c>
      <c r="C30">
        <v>50</v>
      </c>
      <c r="D30">
        <v>6</v>
      </c>
      <c r="E30" t="s">
        <v>11615</v>
      </c>
      <c r="F30">
        <v>200</v>
      </c>
      <c r="G30">
        <v>0</v>
      </c>
      <c r="H30" t="s">
        <v>631</v>
      </c>
      <c r="I30" t="s">
        <v>3967</v>
      </c>
      <c r="J30" t="s">
        <v>1890</v>
      </c>
      <c r="K30" t="s">
        <v>634</v>
      </c>
      <c r="L30" t="s">
        <v>635</v>
      </c>
      <c r="M30" t="s">
        <v>11616</v>
      </c>
      <c r="N30" t="s">
        <v>634</v>
      </c>
      <c r="O30" t="s">
        <v>637</v>
      </c>
      <c r="P30" t="s">
        <v>22</v>
      </c>
      <c r="Q30" t="s">
        <v>638</v>
      </c>
      <c r="R30" t="s">
        <v>635</v>
      </c>
      <c r="S30" t="s">
        <v>11617</v>
      </c>
      <c r="T30" t="s">
        <v>11616</v>
      </c>
      <c r="U30" s="50" t="s">
        <v>256</v>
      </c>
      <c r="V30">
        <v>14</v>
      </c>
    </row>
    <row r="31" spans="1:22" x14ac:dyDescent="0.25">
      <c r="A31" t="s">
        <v>164</v>
      </c>
      <c r="B31" t="s">
        <v>165</v>
      </c>
      <c r="C31">
        <v>50</v>
      </c>
      <c r="D31">
        <v>1</v>
      </c>
      <c r="E31" t="s">
        <v>11618</v>
      </c>
      <c r="F31">
        <v>230</v>
      </c>
      <c r="G31">
        <v>0</v>
      </c>
      <c r="H31" t="s">
        <v>641</v>
      </c>
      <c r="I31" t="s">
        <v>4249</v>
      </c>
      <c r="J31" t="s">
        <v>4250</v>
      </c>
      <c r="K31" t="s">
        <v>4251</v>
      </c>
      <c r="L31" t="s">
        <v>4252</v>
      </c>
      <c r="M31" t="s">
        <v>11619</v>
      </c>
      <c r="N31" t="s">
        <v>634</v>
      </c>
      <c r="O31" t="s">
        <v>894</v>
      </c>
      <c r="P31" t="s">
        <v>43</v>
      </c>
      <c r="Q31" t="s">
        <v>648</v>
      </c>
      <c r="R31" t="s">
        <v>635</v>
      </c>
      <c r="S31" t="s">
        <v>11620</v>
      </c>
      <c r="T31" t="s">
        <v>11621</v>
      </c>
      <c r="U31" s="85" t="s">
        <v>262</v>
      </c>
      <c r="V31">
        <v>12</v>
      </c>
    </row>
    <row r="32" spans="1:22" x14ac:dyDescent="0.25">
      <c r="A32" t="s">
        <v>164</v>
      </c>
      <c r="B32" t="s">
        <v>165</v>
      </c>
      <c r="C32">
        <v>45</v>
      </c>
      <c r="D32">
        <v>4</v>
      </c>
      <c r="E32" t="s">
        <v>11618</v>
      </c>
      <c r="F32">
        <v>230</v>
      </c>
      <c r="G32">
        <v>0</v>
      </c>
      <c r="H32" t="s">
        <v>641</v>
      </c>
      <c r="I32" t="s">
        <v>4249</v>
      </c>
      <c r="J32" t="s">
        <v>4250</v>
      </c>
      <c r="K32" t="s">
        <v>4251</v>
      </c>
      <c r="L32" t="s">
        <v>4252</v>
      </c>
      <c r="M32" t="s">
        <v>11619</v>
      </c>
      <c r="N32" t="s">
        <v>634</v>
      </c>
      <c r="O32" t="s">
        <v>894</v>
      </c>
      <c r="P32" t="s">
        <v>43</v>
      </c>
      <c r="Q32" t="s">
        <v>648</v>
      </c>
      <c r="R32" t="s">
        <v>635</v>
      </c>
      <c r="S32" t="s">
        <v>11620</v>
      </c>
      <c r="T32" t="s">
        <v>11621</v>
      </c>
      <c r="U32" s="85" t="s">
        <v>1055</v>
      </c>
      <c r="V32">
        <v>2</v>
      </c>
    </row>
    <row r="33" spans="1:22" x14ac:dyDescent="0.25">
      <c r="A33" t="s">
        <v>164</v>
      </c>
      <c r="B33" t="s">
        <v>165</v>
      </c>
      <c r="C33">
        <v>50</v>
      </c>
      <c r="D33">
        <v>6</v>
      </c>
      <c r="E33" t="s">
        <v>11622</v>
      </c>
      <c r="F33">
        <v>200</v>
      </c>
      <c r="G33">
        <v>0</v>
      </c>
      <c r="H33" t="s">
        <v>631</v>
      </c>
      <c r="I33" t="s">
        <v>11623</v>
      </c>
      <c r="J33" t="s">
        <v>1195</v>
      </c>
      <c r="K33" t="s">
        <v>634</v>
      </c>
      <c r="L33" t="s">
        <v>635</v>
      </c>
      <c r="M33" t="s">
        <v>11624</v>
      </c>
      <c r="N33" t="s">
        <v>634</v>
      </c>
      <c r="O33" t="s">
        <v>654</v>
      </c>
      <c r="P33" t="s">
        <v>22</v>
      </c>
      <c r="Q33" t="s">
        <v>655</v>
      </c>
      <c r="R33" t="s">
        <v>635</v>
      </c>
      <c r="S33" t="s">
        <v>11625</v>
      </c>
      <c r="T33" t="s">
        <v>11626</v>
      </c>
      <c r="U33" s="50" t="s">
        <v>257</v>
      </c>
      <c r="V33">
        <v>17</v>
      </c>
    </row>
    <row r="34" spans="1:22" x14ac:dyDescent="0.25">
      <c r="A34" t="s">
        <v>20</v>
      </c>
      <c r="B34" t="s">
        <v>21</v>
      </c>
      <c r="C34">
        <v>50</v>
      </c>
      <c r="D34">
        <v>1</v>
      </c>
      <c r="E34" t="s">
        <v>11627</v>
      </c>
      <c r="F34">
        <v>100</v>
      </c>
      <c r="G34">
        <v>0</v>
      </c>
      <c r="H34" t="s">
        <v>703</v>
      </c>
      <c r="I34" t="s">
        <v>11628</v>
      </c>
      <c r="J34" t="s">
        <v>652</v>
      </c>
      <c r="K34" t="s">
        <v>634</v>
      </c>
      <c r="L34" t="s">
        <v>635</v>
      </c>
      <c r="M34" t="s">
        <v>11629</v>
      </c>
      <c r="N34" t="s">
        <v>634</v>
      </c>
      <c r="O34" t="s">
        <v>637</v>
      </c>
      <c r="P34" t="s">
        <v>22</v>
      </c>
      <c r="Q34" t="s">
        <v>638</v>
      </c>
      <c r="R34" t="s">
        <v>635</v>
      </c>
      <c r="S34" t="s">
        <v>11630</v>
      </c>
      <c r="T34" t="s">
        <v>11629</v>
      </c>
      <c r="U34" s="85" t="s">
        <v>263</v>
      </c>
      <c r="V34">
        <v>15</v>
      </c>
    </row>
    <row r="35" spans="1:22" x14ac:dyDescent="0.25">
      <c r="A35" t="s">
        <v>23</v>
      </c>
      <c r="B35" t="s">
        <v>24</v>
      </c>
      <c r="C35">
        <v>50</v>
      </c>
      <c r="D35">
        <v>1</v>
      </c>
      <c r="E35" t="s">
        <v>11627</v>
      </c>
      <c r="F35">
        <v>100</v>
      </c>
      <c r="G35">
        <v>0</v>
      </c>
      <c r="H35" t="s">
        <v>703</v>
      </c>
      <c r="I35" t="s">
        <v>11628</v>
      </c>
      <c r="J35" t="s">
        <v>652</v>
      </c>
      <c r="K35" t="s">
        <v>634</v>
      </c>
      <c r="L35" t="s">
        <v>635</v>
      </c>
      <c r="M35" t="s">
        <v>11629</v>
      </c>
      <c r="N35" t="s">
        <v>634</v>
      </c>
      <c r="O35" t="s">
        <v>637</v>
      </c>
      <c r="P35" t="s">
        <v>22</v>
      </c>
      <c r="Q35" t="s">
        <v>638</v>
      </c>
      <c r="R35" t="s">
        <v>635</v>
      </c>
      <c r="S35" t="s">
        <v>11630</v>
      </c>
      <c r="T35" t="s">
        <v>11629</v>
      </c>
      <c r="U35" s="85" t="s">
        <v>1055</v>
      </c>
      <c r="V35">
        <v>2</v>
      </c>
    </row>
    <row r="36" spans="1:22" x14ac:dyDescent="0.25">
      <c r="A36" t="s">
        <v>25</v>
      </c>
      <c r="B36" t="s">
        <v>26</v>
      </c>
      <c r="C36">
        <v>50</v>
      </c>
      <c r="D36">
        <v>1</v>
      </c>
      <c r="E36" t="s">
        <v>11627</v>
      </c>
      <c r="F36">
        <v>100</v>
      </c>
      <c r="G36">
        <v>0</v>
      </c>
      <c r="H36" t="s">
        <v>703</v>
      </c>
      <c r="I36" t="s">
        <v>11628</v>
      </c>
      <c r="J36" t="s">
        <v>652</v>
      </c>
      <c r="K36" t="s">
        <v>634</v>
      </c>
      <c r="L36" t="s">
        <v>635</v>
      </c>
      <c r="M36" t="s">
        <v>11629</v>
      </c>
      <c r="N36" t="s">
        <v>634</v>
      </c>
      <c r="O36" t="s">
        <v>637</v>
      </c>
      <c r="P36" t="s">
        <v>22</v>
      </c>
      <c r="Q36" t="s">
        <v>638</v>
      </c>
      <c r="R36" t="s">
        <v>635</v>
      </c>
      <c r="S36" t="s">
        <v>11630</v>
      </c>
      <c r="T36" t="s">
        <v>11629</v>
      </c>
      <c r="U36" s="50" t="s">
        <v>258</v>
      </c>
      <c r="V36">
        <v>27</v>
      </c>
    </row>
    <row r="37" spans="1:22" x14ac:dyDescent="0.25">
      <c r="A37" t="s">
        <v>20</v>
      </c>
      <c r="B37" t="s">
        <v>21</v>
      </c>
      <c r="C37">
        <v>50</v>
      </c>
      <c r="D37">
        <v>1</v>
      </c>
      <c r="E37" t="s">
        <v>11631</v>
      </c>
      <c r="F37">
        <v>138</v>
      </c>
      <c r="G37">
        <v>38</v>
      </c>
      <c r="H37" t="s">
        <v>631</v>
      </c>
      <c r="I37" t="s">
        <v>11632</v>
      </c>
      <c r="J37" t="s">
        <v>2844</v>
      </c>
      <c r="K37" t="s">
        <v>634</v>
      </c>
      <c r="L37" t="s">
        <v>635</v>
      </c>
      <c r="M37" t="s">
        <v>11629</v>
      </c>
      <c r="N37" t="s">
        <v>634</v>
      </c>
      <c r="O37" t="s">
        <v>637</v>
      </c>
      <c r="P37" t="s">
        <v>22</v>
      </c>
      <c r="Q37" t="s">
        <v>638</v>
      </c>
      <c r="R37" t="s">
        <v>635</v>
      </c>
      <c r="S37" t="s">
        <v>11633</v>
      </c>
      <c r="T37" t="s">
        <v>11629</v>
      </c>
      <c r="U37" s="85" t="s">
        <v>264</v>
      </c>
      <c r="V37">
        <v>20</v>
      </c>
    </row>
    <row r="38" spans="1:22" x14ac:dyDescent="0.25">
      <c r="A38" t="s">
        <v>23</v>
      </c>
      <c r="B38" t="s">
        <v>24</v>
      </c>
      <c r="C38">
        <v>50</v>
      </c>
      <c r="D38">
        <v>1</v>
      </c>
      <c r="E38" t="s">
        <v>11631</v>
      </c>
      <c r="F38">
        <v>138</v>
      </c>
      <c r="G38">
        <v>38</v>
      </c>
      <c r="H38" t="s">
        <v>631</v>
      </c>
      <c r="I38" t="s">
        <v>11632</v>
      </c>
      <c r="J38" t="s">
        <v>2844</v>
      </c>
      <c r="K38" t="s">
        <v>634</v>
      </c>
      <c r="L38" t="s">
        <v>635</v>
      </c>
      <c r="M38" t="s">
        <v>11629</v>
      </c>
      <c r="N38" t="s">
        <v>634</v>
      </c>
      <c r="O38" t="s">
        <v>637</v>
      </c>
      <c r="P38" t="s">
        <v>22</v>
      </c>
      <c r="Q38" t="s">
        <v>638</v>
      </c>
      <c r="R38" t="s">
        <v>635</v>
      </c>
      <c r="S38" t="s">
        <v>11633</v>
      </c>
      <c r="T38" t="s">
        <v>11629</v>
      </c>
      <c r="U38" s="85" t="s">
        <v>1055</v>
      </c>
      <c r="V38">
        <v>7</v>
      </c>
    </row>
    <row r="39" spans="1:22" x14ac:dyDescent="0.25">
      <c r="A39" t="s">
        <v>25</v>
      </c>
      <c r="B39" t="s">
        <v>26</v>
      </c>
      <c r="C39">
        <v>50</v>
      </c>
      <c r="D39">
        <v>1</v>
      </c>
      <c r="E39" t="s">
        <v>11631</v>
      </c>
      <c r="F39">
        <v>138</v>
      </c>
      <c r="G39">
        <v>38</v>
      </c>
      <c r="H39" t="s">
        <v>631</v>
      </c>
      <c r="I39" t="s">
        <v>11632</v>
      </c>
      <c r="J39" t="s">
        <v>2844</v>
      </c>
      <c r="K39" t="s">
        <v>634</v>
      </c>
      <c r="L39" t="s">
        <v>635</v>
      </c>
      <c r="M39" t="s">
        <v>11629</v>
      </c>
      <c r="N39" t="s">
        <v>634</v>
      </c>
      <c r="O39" t="s">
        <v>637</v>
      </c>
      <c r="P39" t="s">
        <v>22</v>
      </c>
      <c r="Q39" t="s">
        <v>638</v>
      </c>
      <c r="R39" t="s">
        <v>635</v>
      </c>
      <c r="S39" t="s">
        <v>11633</v>
      </c>
      <c r="T39" t="s">
        <v>11629</v>
      </c>
      <c r="U39" s="50" t="s">
        <v>619</v>
      </c>
      <c r="V39">
        <v>13</v>
      </c>
    </row>
    <row r="40" spans="1:22" x14ac:dyDescent="0.25">
      <c r="A40" t="s">
        <v>20</v>
      </c>
      <c r="B40" t="s">
        <v>21</v>
      </c>
      <c r="C40">
        <v>50</v>
      </c>
      <c r="D40">
        <v>2</v>
      </c>
      <c r="E40" t="s">
        <v>11634</v>
      </c>
      <c r="F40">
        <v>200</v>
      </c>
      <c r="G40">
        <v>0</v>
      </c>
      <c r="H40" t="s">
        <v>703</v>
      </c>
      <c r="I40" t="s">
        <v>11635</v>
      </c>
      <c r="J40" t="s">
        <v>1707</v>
      </c>
      <c r="K40" t="s">
        <v>634</v>
      </c>
      <c r="L40" t="s">
        <v>635</v>
      </c>
      <c r="M40" t="s">
        <v>11636</v>
      </c>
      <c r="N40" t="s">
        <v>634</v>
      </c>
      <c r="O40" t="s">
        <v>654</v>
      </c>
      <c r="P40" t="s">
        <v>22</v>
      </c>
      <c r="Q40" t="s">
        <v>655</v>
      </c>
      <c r="R40" t="s">
        <v>635</v>
      </c>
      <c r="S40" t="s">
        <v>11637</v>
      </c>
      <c r="T40" t="s">
        <v>11638</v>
      </c>
      <c r="U40" s="85" t="s">
        <v>620</v>
      </c>
      <c r="V40">
        <v>11</v>
      </c>
    </row>
    <row r="41" spans="1:22" x14ac:dyDescent="0.25">
      <c r="A41" t="s">
        <v>23</v>
      </c>
      <c r="B41" t="s">
        <v>24</v>
      </c>
      <c r="C41">
        <v>50</v>
      </c>
      <c r="D41">
        <v>2</v>
      </c>
      <c r="E41" t="s">
        <v>11634</v>
      </c>
      <c r="F41">
        <v>200</v>
      </c>
      <c r="G41">
        <v>0</v>
      </c>
      <c r="H41" t="s">
        <v>703</v>
      </c>
      <c r="I41" t="s">
        <v>11635</v>
      </c>
      <c r="J41" t="s">
        <v>1707</v>
      </c>
      <c r="K41" t="s">
        <v>634</v>
      </c>
      <c r="L41" t="s">
        <v>635</v>
      </c>
      <c r="M41" t="s">
        <v>11636</v>
      </c>
      <c r="N41" t="s">
        <v>634</v>
      </c>
      <c r="O41" t="s">
        <v>654</v>
      </c>
      <c r="P41" t="s">
        <v>22</v>
      </c>
      <c r="Q41" t="s">
        <v>655</v>
      </c>
      <c r="R41" t="s">
        <v>635</v>
      </c>
      <c r="S41" t="s">
        <v>11637</v>
      </c>
      <c r="T41" t="s">
        <v>11638</v>
      </c>
      <c r="U41" s="85" t="s">
        <v>1055</v>
      </c>
      <c r="V41">
        <v>2</v>
      </c>
    </row>
    <row r="42" spans="1:22" x14ac:dyDescent="0.25">
      <c r="A42" t="s">
        <v>25</v>
      </c>
      <c r="B42" t="s">
        <v>26</v>
      </c>
      <c r="C42">
        <v>50</v>
      </c>
      <c r="D42">
        <v>2</v>
      </c>
      <c r="E42" t="s">
        <v>11634</v>
      </c>
      <c r="F42">
        <v>200</v>
      </c>
      <c r="G42">
        <v>0</v>
      </c>
      <c r="H42" t="s">
        <v>703</v>
      </c>
      <c r="I42" t="s">
        <v>11635</v>
      </c>
      <c r="J42" t="s">
        <v>1707</v>
      </c>
      <c r="K42" t="s">
        <v>634</v>
      </c>
      <c r="L42" t="s">
        <v>635</v>
      </c>
      <c r="M42" t="s">
        <v>11636</v>
      </c>
      <c r="N42" t="s">
        <v>634</v>
      </c>
      <c r="O42" t="s">
        <v>654</v>
      </c>
      <c r="P42" t="s">
        <v>22</v>
      </c>
      <c r="Q42" t="s">
        <v>655</v>
      </c>
      <c r="R42" t="s">
        <v>635</v>
      </c>
      <c r="S42" t="s">
        <v>11637</v>
      </c>
      <c r="T42" t="s">
        <v>11638</v>
      </c>
      <c r="U42" s="50" t="s">
        <v>25</v>
      </c>
      <c r="V42">
        <v>145</v>
      </c>
    </row>
    <row r="43" spans="1:22" x14ac:dyDescent="0.25">
      <c r="A43" t="s">
        <v>20</v>
      </c>
      <c r="B43" t="s">
        <v>21</v>
      </c>
      <c r="C43">
        <v>60</v>
      </c>
      <c r="D43">
        <v>2</v>
      </c>
      <c r="E43" t="s">
        <v>11639</v>
      </c>
      <c r="F43">
        <v>200</v>
      </c>
      <c r="G43">
        <v>0</v>
      </c>
      <c r="H43" t="s">
        <v>631</v>
      </c>
      <c r="I43" t="s">
        <v>11640</v>
      </c>
      <c r="J43" t="s">
        <v>1081</v>
      </c>
      <c r="K43" t="s">
        <v>634</v>
      </c>
      <c r="L43" t="s">
        <v>635</v>
      </c>
      <c r="M43" t="s">
        <v>11638</v>
      </c>
      <c r="N43" t="s">
        <v>634</v>
      </c>
      <c r="O43" t="s">
        <v>637</v>
      </c>
      <c r="P43" t="s">
        <v>22</v>
      </c>
      <c r="Q43" t="s">
        <v>638</v>
      </c>
      <c r="R43" t="s">
        <v>635</v>
      </c>
      <c r="S43" t="s">
        <v>11641</v>
      </c>
      <c r="T43" t="s">
        <v>11638</v>
      </c>
      <c r="U43" s="85" t="s">
        <v>26</v>
      </c>
      <c r="V43">
        <v>145</v>
      </c>
    </row>
    <row r="44" spans="1:22" x14ac:dyDescent="0.25">
      <c r="A44" t="s">
        <v>23</v>
      </c>
      <c r="B44" t="s">
        <v>24</v>
      </c>
      <c r="C44">
        <v>60</v>
      </c>
      <c r="D44">
        <v>2</v>
      </c>
      <c r="E44" t="s">
        <v>11639</v>
      </c>
      <c r="F44">
        <v>200</v>
      </c>
      <c r="G44">
        <v>0</v>
      </c>
      <c r="H44" t="s">
        <v>631</v>
      </c>
      <c r="I44" t="s">
        <v>11640</v>
      </c>
      <c r="J44" t="s">
        <v>1081</v>
      </c>
      <c r="K44" t="s">
        <v>634</v>
      </c>
      <c r="L44" t="s">
        <v>635</v>
      </c>
      <c r="M44" t="s">
        <v>11638</v>
      </c>
      <c r="N44" t="s">
        <v>634</v>
      </c>
      <c r="O44" t="s">
        <v>637</v>
      </c>
      <c r="P44" t="s">
        <v>22</v>
      </c>
      <c r="Q44" t="s">
        <v>638</v>
      </c>
      <c r="R44" t="s">
        <v>635</v>
      </c>
      <c r="S44" t="s">
        <v>11641</v>
      </c>
      <c r="T44" t="s">
        <v>11638</v>
      </c>
      <c r="U44" s="50" t="s">
        <v>23</v>
      </c>
      <c r="V44">
        <v>146</v>
      </c>
    </row>
    <row r="45" spans="1:22" x14ac:dyDescent="0.25">
      <c r="A45" t="s">
        <v>25</v>
      </c>
      <c r="B45" t="s">
        <v>26</v>
      </c>
      <c r="C45">
        <v>60</v>
      </c>
      <c r="D45">
        <v>2</v>
      </c>
      <c r="E45" t="s">
        <v>11639</v>
      </c>
      <c r="F45">
        <v>200</v>
      </c>
      <c r="G45">
        <v>0</v>
      </c>
      <c r="H45" t="s">
        <v>631</v>
      </c>
      <c r="I45" t="s">
        <v>11640</v>
      </c>
      <c r="J45" t="s">
        <v>1081</v>
      </c>
      <c r="K45" t="s">
        <v>634</v>
      </c>
      <c r="L45" t="s">
        <v>635</v>
      </c>
      <c r="M45" t="s">
        <v>11638</v>
      </c>
      <c r="N45" t="s">
        <v>634</v>
      </c>
      <c r="O45" t="s">
        <v>637</v>
      </c>
      <c r="P45" t="s">
        <v>22</v>
      </c>
      <c r="Q45" t="s">
        <v>638</v>
      </c>
      <c r="R45" t="s">
        <v>635</v>
      </c>
      <c r="S45" t="s">
        <v>11641</v>
      </c>
      <c r="T45" t="s">
        <v>11638</v>
      </c>
      <c r="U45" s="85" t="s">
        <v>24</v>
      </c>
      <c r="V45">
        <v>146</v>
      </c>
    </row>
    <row r="46" spans="1:22" x14ac:dyDescent="0.25">
      <c r="A46" t="s">
        <v>20</v>
      </c>
      <c r="B46" t="s">
        <v>21</v>
      </c>
      <c r="C46">
        <v>50</v>
      </c>
      <c r="D46">
        <v>1</v>
      </c>
      <c r="E46" t="s">
        <v>11642</v>
      </c>
      <c r="F46">
        <v>100</v>
      </c>
      <c r="G46">
        <v>0</v>
      </c>
      <c r="H46" t="s">
        <v>631</v>
      </c>
      <c r="I46" t="s">
        <v>11643</v>
      </c>
      <c r="J46" t="s">
        <v>749</v>
      </c>
      <c r="K46" t="s">
        <v>634</v>
      </c>
      <c r="L46" t="s">
        <v>635</v>
      </c>
      <c r="M46" t="s">
        <v>11644</v>
      </c>
      <c r="N46" t="s">
        <v>634</v>
      </c>
      <c r="O46" t="s">
        <v>637</v>
      </c>
      <c r="P46" t="s">
        <v>22</v>
      </c>
      <c r="Q46" t="s">
        <v>638</v>
      </c>
      <c r="R46" t="s">
        <v>635</v>
      </c>
      <c r="S46" t="s">
        <v>11645</v>
      </c>
      <c r="T46" t="s">
        <v>11644</v>
      </c>
      <c r="U46" s="50" t="s">
        <v>20</v>
      </c>
      <c r="V46">
        <v>143</v>
      </c>
    </row>
    <row r="47" spans="1:22" x14ac:dyDescent="0.25">
      <c r="A47" t="s">
        <v>23</v>
      </c>
      <c r="B47" t="s">
        <v>24</v>
      </c>
      <c r="C47">
        <v>50</v>
      </c>
      <c r="D47">
        <v>1</v>
      </c>
      <c r="E47" t="s">
        <v>11642</v>
      </c>
      <c r="F47">
        <v>100</v>
      </c>
      <c r="G47">
        <v>0</v>
      </c>
      <c r="H47" t="s">
        <v>631</v>
      </c>
      <c r="I47" t="s">
        <v>11643</v>
      </c>
      <c r="J47" t="s">
        <v>749</v>
      </c>
      <c r="K47" t="s">
        <v>634</v>
      </c>
      <c r="L47" t="s">
        <v>635</v>
      </c>
      <c r="M47" t="s">
        <v>11644</v>
      </c>
      <c r="N47" t="s">
        <v>634</v>
      </c>
      <c r="O47" t="s">
        <v>637</v>
      </c>
      <c r="P47" t="s">
        <v>22</v>
      </c>
      <c r="Q47" t="s">
        <v>638</v>
      </c>
      <c r="R47" t="s">
        <v>635</v>
      </c>
      <c r="S47" t="s">
        <v>11645</v>
      </c>
      <c r="T47" t="s">
        <v>11644</v>
      </c>
      <c r="U47" s="85" t="s">
        <v>6272</v>
      </c>
      <c r="V47">
        <v>2</v>
      </c>
    </row>
    <row r="48" spans="1:22" x14ac:dyDescent="0.25">
      <c r="A48" t="s">
        <v>25</v>
      </c>
      <c r="B48" t="s">
        <v>26</v>
      </c>
      <c r="C48">
        <v>50</v>
      </c>
      <c r="D48">
        <v>1</v>
      </c>
      <c r="E48" t="s">
        <v>11642</v>
      </c>
      <c r="F48">
        <v>100</v>
      </c>
      <c r="G48">
        <v>0</v>
      </c>
      <c r="H48" t="s">
        <v>631</v>
      </c>
      <c r="I48" t="s">
        <v>11643</v>
      </c>
      <c r="J48" t="s">
        <v>749</v>
      </c>
      <c r="K48" t="s">
        <v>634</v>
      </c>
      <c r="L48" t="s">
        <v>635</v>
      </c>
      <c r="M48" t="s">
        <v>11644</v>
      </c>
      <c r="N48" t="s">
        <v>634</v>
      </c>
      <c r="O48" t="s">
        <v>637</v>
      </c>
      <c r="P48" t="s">
        <v>22</v>
      </c>
      <c r="Q48" t="s">
        <v>638</v>
      </c>
      <c r="R48" t="s">
        <v>635</v>
      </c>
      <c r="S48" t="s">
        <v>11645</v>
      </c>
      <c r="T48" t="s">
        <v>11644</v>
      </c>
      <c r="U48" s="85" t="s">
        <v>21</v>
      </c>
      <c r="V48">
        <v>141</v>
      </c>
    </row>
    <row r="49" spans="1:22" x14ac:dyDescent="0.25">
      <c r="A49" t="s">
        <v>20</v>
      </c>
      <c r="B49" t="s">
        <v>21</v>
      </c>
      <c r="C49">
        <v>50</v>
      </c>
      <c r="D49">
        <v>1</v>
      </c>
      <c r="E49" t="s">
        <v>11646</v>
      </c>
      <c r="F49">
        <v>100</v>
      </c>
      <c r="G49">
        <v>0</v>
      </c>
      <c r="H49" t="s">
        <v>631</v>
      </c>
      <c r="I49" t="s">
        <v>11647</v>
      </c>
      <c r="J49" t="s">
        <v>705</v>
      </c>
      <c r="K49" t="s">
        <v>634</v>
      </c>
      <c r="L49" t="s">
        <v>635</v>
      </c>
      <c r="M49" t="s">
        <v>11648</v>
      </c>
      <c r="N49" t="s">
        <v>634</v>
      </c>
      <c r="O49" t="s">
        <v>707</v>
      </c>
      <c r="P49" t="s">
        <v>22</v>
      </c>
      <c r="Q49" t="s">
        <v>638</v>
      </c>
      <c r="R49" t="s">
        <v>635</v>
      </c>
      <c r="S49" t="s">
        <v>11649</v>
      </c>
      <c r="T49" t="s">
        <v>11648</v>
      </c>
      <c r="U49" s="50" t="s">
        <v>133</v>
      </c>
      <c r="V49">
        <v>130</v>
      </c>
    </row>
    <row r="50" spans="1:22" x14ac:dyDescent="0.25">
      <c r="A50" t="s">
        <v>23</v>
      </c>
      <c r="B50" t="s">
        <v>24</v>
      </c>
      <c r="C50">
        <v>50</v>
      </c>
      <c r="D50">
        <v>1</v>
      </c>
      <c r="E50" t="s">
        <v>11646</v>
      </c>
      <c r="F50">
        <v>100</v>
      </c>
      <c r="G50">
        <v>0</v>
      </c>
      <c r="H50" t="s">
        <v>631</v>
      </c>
      <c r="I50" t="s">
        <v>11647</v>
      </c>
      <c r="J50" t="s">
        <v>705</v>
      </c>
      <c r="K50" t="s">
        <v>634</v>
      </c>
      <c r="L50" t="s">
        <v>635</v>
      </c>
      <c r="M50" t="s">
        <v>11648</v>
      </c>
      <c r="N50" t="s">
        <v>634</v>
      </c>
      <c r="O50" t="s">
        <v>707</v>
      </c>
      <c r="P50" t="s">
        <v>22</v>
      </c>
      <c r="Q50" t="s">
        <v>638</v>
      </c>
      <c r="R50" t="s">
        <v>635</v>
      </c>
      <c r="S50" t="s">
        <v>11649</v>
      </c>
      <c r="T50" t="s">
        <v>11648</v>
      </c>
      <c r="U50" s="85" t="s">
        <v>134</v>
      </c>
      <c r="V50">
        <v>130</v>
      </c>
    </row>
    <row r="51" spans="1:22" x14ac:dyDescent="0.25">
      <c r="A51" t="s">
        <v>25</v>
      </c>
      <c r="B51" t="s">
        <v>26</v>
      </c>
      <c r="C51">
        <v>50</v>
      </c>
      <c r="D51">
        <v>1</v>
      </c>
      <c r="E51" t="s">
        <v>11646</v>
      </c>
      <c r="F51">
        <v>100</v>
      </c>
      <c r="G51">
        <v>0</v>
      </c>
      <c r="H51" t="s">
        <v>631</v>
      </c>
      <c r="I51" t="s">
        <v>11647</v>
      </c>
      <c r="J51" t="s">
        <v>705</v>
      </c>
      <c r="K51" t="s">
        <v>634</v>
      </c>
      <c r="L51" t="s">
        <v>635</v>
      </c>
      <c r="M51" t="s">
        <v>11648</v>
      </c>
      <c r="N51" t="s">
        <v>634</v>
      </c>
      <c r="O51" t="s">
        <v>707</v>
      </c>
      <c r="P51" t="s">
        <v>22</v>
      </c>
      <c r="Q51" t="s">
        <v>638</v>
      </c>
      <c r="R51" t="s">
        <v>635</v>
      </c>
      <c r="S51" t="s">
        <v>11649</v>
      </c>
      <c r="T51" t="s">
        <v>11648</v>
      </c>
      <c r="U51" s="50" t="s">
        <v>121</v>
      </c>
      <c r="V51">
        <v>9</v>
      </c>
    </row>
    <row r="52" spans="1:22" x14ac:dyDescent="0.25">
      <c r="A52" t="s">
        <v>20</v>
      </c>
      <c r="B52" t="s">
        <v>6272</v>
      </c>
      <c r="C52">
        <v>29.9</v>
      </c>
      <c r="D52">
        <v>2</v>
      </c>
      <c r="E52" t="s">
        <v>11650</v>
      </c>
      <c r="F52">
        <v>66.8</v>
      </c>
      <c r="G52">
        <v>7</v>
      </c>
      <c r="H52" t="s">
        <v>1248</v>
      </c>
      <c r="I52" t="s">
        <v>11651</v>
      </c>
      <c r="J52" t="s">
        <v>11652</v>
      </c>
      <c r="K52" t="s">
        <v>11653</v>
      </c>
      <c r="L52" t="s">
        <v>11654</v>
      </c>
      <c r="M52" t="s">
        <v>11655</v>
      </c>
      <c r="N52" t="s">
        <v>634</v>
      </c>
      <c r="O52" t="s">
        <v>689</v>
      </c>
      <c r="P52" t="s">
        <v>40</v>
      </c>
      <c r="Q52" t="s">
        <v>690</v>
      </c>
      <c r="R52" t="s">
        <v>635</v>
      </c>
      <c r="S52" t="s">
        <v>11656</v>
      </c>
      <c r="T52" t="s">
        <v>11655</v>
      </c>
      <c r="U52" s="85" t="s">
        <v>11860</v>
      </c>
      <c r="V52">
        <v>4</v>
      </c>
    </row>
    <row r="53" spans="1:22" x14ac:dyDescent="0.25">
      <c r="A53" t="s">
        <v>164</v>
      </c>
      <c r="B53" t="s">
        <v>165</v>
      </c>
      <c r="C53">
        <v>40</v>
      </c>
      <c r="D53">
        <v>10</v>
      </c>
      <c r="E53" t="s">
        <v>11657</v>
      </c>
      <c r="F53">
        <v>340</v>
      </c>
      <c r="G53">
        <v>0</v>
      </c>
      <c r="H53" t="s">
        <v>631</v>
      </c>
      <c r="I53" t="s">
        <v>11658</v>
      </c>
      <c r="J53" t="s">
        <v>749</v>
      </c>
      <c r="K53" t="s">
        <v>634</v>
      </c>
      <c r="L53" t="s">
        <v>635</v>
      </c>
      <c r="M53" t="s">
        <v>11659</v>
      </c>
      <c r="N53" t="s">
        <v>634</v>
      </c>
      <c r="O53" t="s">
        <v>637</v>
      </c>
      <c r="P53" t="s">
        <v>22</v>
      </c>
      <c r="Q53" t="s">
        <v>638</v>
      </c>
      <c r="R53" t="s">
        <v>635</v>
      </c>
      <c r="S53" t="s">
        <v>11660</v>
      </c>
      <c r="T53" t="s">
        <v>11659</v>
      </c>
      <c r="U53" s="85" t="s">
        <v>122</v>
      </c>
      <c r="V53">
        <v>5</v>
      </c>
    </row>
    <row r="54" spans="1:22" x14ac:dyDescent="0.25">
      <c r="A54" t="s">
        <v>619</v>
      </c>
      <c r="B54" t="s">
        <v>620</v>
      </c>
      <c r="C54">
        <v>139</v>
      </c>
      <c r="D54">
        <v>1</v>
      </c>
      <c r="E54" t="s">
        <v>11661</v>
      </c>
      <c r="F54">
        <v>277.95</v>
      </c>
      <c r="G54">
        <v>0</v>
      </c>
      <c r="H54" t="s">
        <v>631</v>
      </c>
      <c r="I54" t="s">
        <v>11658</v>
      </c>
      <c r="J54" t="s">
        <v>749</v>
      </c>
      <c r="K54" t="s">
        <v>634</v>
      </c>
      <c r="L54" t="s">
        <v>635</v>
      </c>
      <c r="M54" t="s">
        <v>11662</v>
      </c>
      <c r="N54" t="s">
        <v>634</v>
      </c>
      <c r="O54" t="s">
        <v>654</v>
      </c>
      <c r="P54" t="s">
        <v>22</v>
      </c>
      <c r="Q54" t="s">
        <v>655</v>
      </c>
      <c r="R54" t="s">
        <v>635</v>
      </c>
      <c r="S54" t="s">
        <v>11663</v>
      </c>
      <c r="T54" t="s">
        <v>11664</v>
      </c>
      <c r="U54" s="50" t="s">
        <v>533</v>
      </c>
      <c r="V54">
        <v>5</v>
      </c>
    </row>
    <row r="55" spans="1:22" x14ac:dyDescent="0.25">
      <c r="A55" t="s">
        <v>258</v>
      </c>
      <c r="B55" t="s">
        <v>264</v>
      </c>
      <c r="C55">
        <v>139</v>
      </c>
      <c r="D55">
        <v>1</v>
      </c>
      <c r="E55" t="s">
        <v>11661</v>
      </c>
      <c r="F55">
        <v>277.95</v>
      </c>
      <c r="G55">
        <v>0</v>
      </c>
      <c r="H55" t="s">
        <v>631</v>
      </c>
      <c r="I55" t="s">
        <v>11658</v>
      </c>
      <c r="J55" t="s">
        <v>749</v>
      </c>
      <c r="K55" t="s">
        <v>634</v>
      </c>
      <c r="L55" t="s">
        <v>635</v>
      </c>
      <c r="M55" t="s">
        <v>11662</v>
      </c>
      <c r="N55" t="s">
        <v>634</v>
      </c>
      <c r="O55" t="s">
        <v>654</v>
      </c>
      <c r="P55" t="s">
        <v>22</v>
      </c>
      <c r="Q55" t="s">
        <v>655</v>
      </c>
      <c r="R55" t="s">
        <v>635</v>
      </c>
      <c r="S55" t="s">
        <v>11663</v>
      </c>
      <c r="T55" t="s">
        <v>11664</v>
      </c>
      <c r="U55" s="85" t="s">
        <v>3767</v>
      </c>
      <c r="V55">
        <v>3</v>
      </c>
    </row>
    <row r="56" spans="1:22" x14ac:dyDescent="0.25">
      <c r="A56" t="s">
        <v>257</v>
      </c>
      <c r="B56" t="s">
        <v>263</v>
      </c>
      <c r="C56">
        <v>139</v>
      </c>
      <c r="D56">
        <v>1</v>
      </c>
      <c r="E56" t="s">
        <v>11661</v>
      </c>
      <c r="F56">
        <v>277.95</v>
      </c>
      <c r="G56">
        <v>0</v>
      </c>
      <c r="H56" t="s">
        <v>631</v>
      </c>
      <c r="I56" t="s">
        <v>11658</v>
      </c>
      <c r="J56" t="s">
        <v>749</v>
      </c>
      <c r="K56" t="s">
        <v>634</v>
      </c>
      <c r="L56" t="s">
        <v>635</v>
      </c>
      <c r="M56" t="s">
        <v>11662</v>
      </c>
      <c r="N56" t="s">
        <v>634</v>
      </c>
      <c r="O56" t="s">
        <v>654</v>
      </c>
      <c r="P56" t="s">
        <v>22</v>
      </c>
      <c r="Q56" t="s">
        <v>655</v>
      </c>
      <c r="R56" t="s">
        <v>635</v>
      </c>
      <c r="S56" t="s">
        <v>11663</v>
      </c>
      <c r="T56" t="s">
        <v>11664</v>
      </c>
      <c r="U56" s="85" t="s">
        <v>137</v>
      </c>
      <c r="V56">
        <v>2</v>
      </c>
    </row>
    <row r="57" spans="1:22" x14ac:dyDescent="0.25">
      <c r="A57" t="s">
        <v>256</v>
      </c>
      <c r="B57" t="s">
        <v>262</v>
      </c>
      <c r="C57">
        <v>139</v>
      </c>
      <c r="D57">
        <v>1</v>
      </c>
      <c r="E57" t="s">
        <v>11661</v>
      </c>
      <c r="F57">
        <v>277.95</v>
      </c>
      <c r="G57">
        <v>0</v>
      </c>
      <c r="H57" t="s">
        <v>631</v>
      </c>
      <c r="I57" t="s">
        <v>11658</v>
      </c>
      <c r="J57" t="s">
        <v>749</v>
      </c>
      <c r="K57" t="s">
        <v>634</v>
      </c>
      <c r="L57" t="s">
        <v>635</v>
      </c>
      <c r="M57" t="s">
        <v>11662</v>
      </c>
      <c r="N57" t="s">
        <v>634</v>
      </c>
      <c r="O57" t="s">
        <v>654</v>
      </c>
      <c r="P57" t="s">
        <v>22</v>
      </c>
      <c r="Q57" t="s">
        <v>655</v>
      </c>
      <c r="R57" t="s">
        <v>635</v>
      </c>
      <c r="S57" t="s">
        <v>11663</v>
      </c>
      <c r="T57" t="s">
        <v>11664</v>
      </c>
      <c r="U57" s="50" t="s">
        <v>1894</v>
      </c>
      <c r="V57">
        <v>1982</v>
      </c>
    </row>
    <row r="58" spans="1:22" x14ac:dyDescent="0.25">
      <c r="A58" t="s">
        <v>20</v>
      </c>
      <c r="B58" t="s">
        <v>21</v>
      </c>
      <c r="C58">
        <v>50</v>
      </c>
      <c r="D58">
        <v>2</v>
      </c>
      <c r="E58" t="s">
        <v>11665</v>
      </c>
      <c r="F58">
        <v>200</v>
      </c>
      <c r="G58">
        <v>0</v>
      </c>
      <c r="H58" t="s">
        <v>703</v>
      </c>
      <c r="I58" t="s">
        <v>11666</v>
      </c>
      <c r="J58" t="s">
        <v>951</v>
      </c>
      <c r="K58" t="s">
        <v>634</v>
      </c>
      <c r="L58" t="s">
        <v>635</v>
      </c>
      <c r="M58" t="s">
        <v>11667</v>
      </c>
      <c r="N58" t="s">
        <v>634</v>
      </c>
      <c r="O58" t="s">
        <v>637</v>
      </c>
      <c r="P58" t="s">
        <v>22</v>
      </c>
      <c r="Q58" t="s">
        <v>638</v>
      </c>
      <c r="R58" t="s">
        <v>635</v>
      </c>
      <c r="S58" t="s">
        <v>11668</v>
      </c>
      <c r="T58" t="s">
        <v>11669</v>
      </c>
    </row>
    <row r="59" spans="1:22" x14ac:dyDescent="0.25">
      <c r="A59" t="s">
        <v>23</v>
      </c>
      <c r="B59" t="s">
        <v>24</v>
      </c>
      <c r="C59">
        <v>50</v>
      </c>
      <c r="D59">
        <v>2</v>
      </c>
      <c r="E59" t="s">
        <v>11665</v>
      </c>
      <c r="F59">
        <v>200</v>
      </c>
      <c r="G59">
        <v>0</v>
      </c>
      <c r="H59" t="s">
        <v>703</v>
      </c>
      <c r="I59" t="s">
        <v>11666</v>
      </c>
      <c r="J59" t="s">
        <v>951</v>
      </c>
      <c r="K59" t="s">
        <v>634</v>
      </c>
      <c r="L59" t="s">
        <v>635</v>
      </c>
      <c r="M59" t="s">
        <v>11667</v>
      </c>
      <c r="N59" t="s">
        <v>634</v>
      </c>
      <c r="O59" t="s">
        <v>637</v>
      </c>
      <c r="P59" t="s">
        <v>22</v>
      </c>
      <c r="Q59" t="s">
        <v>638</v>
      </c>
      <c r="R59" t="s">
        <v>635</v>
      </c>
      <c r="S59" t="s">
        <v>11668</v>
      </c>
      <c r="T59" t="s">
        <v>11669</v>
      </c>
    </row>
    <row r="60" spans="1:22" x14ac:dyDescent="0.25">
      <c r="A60" t="s">
        <v>25</v>
      </c>
      <c r="B60" t="s">
        <v>26</v>
      </c>
      <c r="C60">
        <v>50</v>
      </c>
      <c r="D60">
        <v>2</v>
      </c>
      <c r="E60" t="s">
        <v>11665</v>
      </c>
      <c r="F60">
        <v>200</v>
      </c>
      <c r="G60">
        <v>0</v>
      </c>
      <c r="H60" t="s">
        <v>703</v>
      </c>
      <c r="I60" t="s">
        <v>11666</v>
      </c>
      <c r="J60" t="s">
        <v>951</v>
      </c>
      <c r="K60" t="s">
        <v>634</v>
      </c>
      <c r="L60" t="s">
        <v>635</v>
      </c>
      <c r="M60" t="s">
        <v>11667</v>
      </c>
      <c r="N60" t="s">
        <v>634</v>
      </c>
      <c r="O60" t="s">
        <v>637</v>
      </c>
      <c r="P60" t="s">
        <v>22</v>
      </c>
      <c r="Q60" t="s">
        <v>638</v>
      </c>
      <c r="R60" t="s">
        <v>635</v>
      </c>
      <c r="S60" t="s">
        <v>11668</v>
      </c>
      <c r="T60" t="s">
        <v>11669</v>
      </c>
    </row>
    <row r="61" spans="1:22" x14ac:dyDescent="0.25">
      <c r="A61" t="s">
        <v>20</v>
      </c>
      <c r="B61" t="s">
        <v>21</v>
      </c>
      <c r="C61">
        <v>50</v>
      </c>
      <c r="D61">
        <v>1</v>
      </c>
      <c r="E61" t="s">
        <v>11670</v>
      </c>
      <c r="F61">
        <v>129</v>
      </c>
      <c r="G61">
        <v>29</v>
      </c>
      <c r="H61" t="s">
        <v>703</v>
      </c>
      <c r="I61" t="s">
        <v>11671</v>
      </c>
      <c r="J61" t="s">
        <v>1018</v>
      </c>
      <c r="K61" t="s">
        <v>634</v>
      </c>
      <c r="L61" t="s">
        <v>635</v>
      </c>
      <c r="M61" t="s">
        <v>11667</v>
      </c>
      <c r="N61" t="s">
        <v>634</v>
      </c>
      <c r="O61" t="s">
        <v>654</v>
      </c>
      <c r="P61" t="s">
        <v>22</v>
      </c>
      <c r="Q61" t="s">
        <v>655</v>
      </c>
      <c r="R61" t="s">
        <v>635</v>
      </c>
      <c r="S61" t="s">
        <v>11672</v>
      </c>
      <c r="T61" t="s">
        <v>11669</v>
      </c>
    </row>
    <row r="62" spans="1:22" x14ac:dyDescent="0.25">
      <c r="A62" t="s">
        <v>23</v>
      </c>
      <c r="B62" t="s">
        <v>24</v>
      </c>
      <c r="C62">
        <v>50</v>
      </c>
      <c r="D62">
        <v>1</v>
      </c>
      <c r="E62" t="s">
        <v>11670</v>
      </c>
      <c r="F62">
        <v>129</v>
      </c>
      <c r="G62">
        <v>29</v>
      </c>
      <c r="H62" t="s">
        <v>703</v>
      </c>
      <c r="I62" t="s">
        <v>11671</v>
      </c>
      <c r="J62" t="s">
        <v>1018</v>
      </c>
      <c r="K62" t="s">
        <v>634</v>
      </c>
      <c r="L62" t="s">
        <v>635</v>
      </c>
      <c r="M62" t="s">
        <v>11667</v>
      </c>
      <c r="N62" t="s">
        <v>634</v>
      </c>
      <c r="O62" t="s">
        <v>654</v>
      </c>
      <c r="P62" t="s">
        <v>22</v>
      </c>
      <c r="Q62" t="s">
        <v>655</v>
      </c>
      <c r="R62" t="s">
        <v>635</v>
      </c>
      <c r="S62" t="s">
        <v>11672</v>
      </c>
      <c r="T62" t="s">
        <v>11669</v>
      </c>
    </row>
    <row r="63" spans="1:22" x14ac:dyDescent="0.25">
      <c r="A63" t="s">
        <v>25</v>
      </c>
      <c r="B63" t="s">
        <v>26</v>
      </c>
      <c r="C63">
        <v>50</v>
      </c>
      <c r="D63">
        <v>1</v>
      </c>
      <c r="E63" t="s">
        <v>11670</v>
      </c>
      <c r="F63">
        <v>129</v>
      </c>
      <c r="G63">
        <v>29</v>
      </c>
      <c r="H63" t="s">
        <v>703</v>
      </c>
      <c r="I63" t="s">
        <v>11671</v>
      </c>
      <c r="J63" t="s">
        <v>1018</v>
      </c>
      <c r="K63" t="s">
        <v>634</v>
      </c>
      <c r="L63" t="s">
        <v>635</v>
      </c>
      <c r="M63" t="s">
        <v>11667</v>
      </c>
      <c r="N63" t="s">
        <v>634</v>
      </c>
      <c r="O63" t="s">
        <v>654</v>
      </c>
      <c r="P63" t="s">
        <v>22</v>
      </c>
      <c r="Q63" t="s">
        <v>655</v>
      </c>
      <c r="R63" t="s">
        <v>635</v>
      </c>
      <c r="S63" t="s">
        <v>11672</v>
      </c>
      <c r="T63" t="s">
        <v>11669</v>
      </c>
    </row>
    <row r="64" spans="1:22" x14ac:dyDescent="0.25">
      <c r="A64" t="s">
        <v>35</v>
      </c>
      <c r="B64" t="s">
        <v>36</v>
      </c>
      <c r="C64">
        <v>66.666666666666671</v>
      </c>
      <c r="D64">
        <v>3</v>
      </c>
      <c r="E64" t="s">
        <v>11673</v>
      </c>
      <c r="F64">
        <v>100</v>
      </c>
      <c r="G64">
        <v>0</v>
      </c>
      <c r="H64" t="s">
        <v>631</v>
      </c>
      <c r="I64" t="s">
        <v>11674</v>
      </c>
      <c r="J64" t="s">
        <v>11675</v>
      </c>
      <c r="K64" t="s">
        <v>634</v>
      </c>
      <c r="L64" t="s">
        <v>635</v>
      </c>
      <c r="M64" t="s">
        <v>11676</v>
      </c>
      <c r="N64" t="s">
        <v>634</v>
      </c>
      <c r="O64" t="s">
        <v>654</v>
      </c>
      <c r="P64" t="s">
        <v>22</v>
      </c>
      <c r="Q64" t="s">
        <v>655</v>
      </c>
      <c r="R64" t="s">
        <v>635</v>
      </c>
      <c r="S64" t="s">
        <v>11677</v>
      </c>
      <c r="T64" t="s">
        <v>11669</v>
      </c>
    </row>
    <row r="65" spans="1:20" x14ac:dyDescent="0.25">
      <c r="A65" t="s">
        <v>164</v>
      </c>
      <c r="B65" t="s">
        <v>165</v>
      </c>
      <c r="C65">
        <v>40</v>
      </c>
      <c r="D65">
        <v>10</v>
      </c>
      <c r="E65" t="s">
        <v>11678</v>
      </c>
      <c r="F65">
        <v>340</v>
      </c>
      <c r="G65">
        <v>0</v>
      </c>
      <c r="H65" t="s">
        <v>631</v>
      </c>
      <c r="I65" t="s">
        <v>11679</v>
      </c>
      <c r="J65" t="s">
        <v>3208</v>
      </c>
      <c r="K65" t="s">
        <v>634</v>
      </c>
      <c r="L65" t="s">
        <v>635</v>
      </c>
      <c r="M65" t="s">
        <v>11680</v>
      </c>
      <c r="N65" t="s">
        <v>634</v>
      </c>
      <c r="O65" t="s">
        <v>637</v>
      </c>
      <c r="P65" t="s">
        <v>22</v>
      </c>
      <c r="Q65" t="s">
        <v>638</v>
      </c>
      <c r="R65" t="s">
        <v>635</v>
      </c>
      <c r="S65" t="s">
        <v>11681</v>
      </c>
      <c r="T65" t="s">
        <v>11682</v>
      </c>
    </row>
    <row r="66" spans="1:20" x14ac:dyDescent="0.25">
      <c r="A66" t="s">
        <v>20</v>
      </c>
      <c r="B66" t="s">
        <v>21</v>
      </c>
      <c r="C66">
        <v>50</v>
      </c>
      <c r="D66">
        <v>1</v>
      </c>
      <c r="E66" t="s">
        <v>11683</v>
      </c>
      <c r="F66">
        <v>109</v>
      </c>
      <c r="G66">
        <v>9</v>
      </c>
      <c r="H66" t="s">
        <v>631</v>
      </c>
      <c r="I66" t="s">
        <v>11684</v>
      </c>
      <c r="J66" t="s">
        <v>4592</v>
      </c>
      <c r="K66" t="s">
        <v>634</v>
      </c>
      <c r="L66" t="s">
        <v>635</v>
      </c>
      <c r="M66" t="s">
        <v>11685</v>
      </c>
      <c r="N66" t="s">
        <v>634</v>
      </c>
      <c r="O66" t="s">
        <v>637</v>
      </c>
      <c r="P66" t="s">
        <v>22</v>
      </c>
      <c r="Q66" t="s">
        <v>638</v>
      </c>
      <c r="R66" t="s">
        <v>635</v>
      </c>
      <c r="S66" t="s">
        <v>11686</v>
      </c>
      <c r="T66" t="s">
        <v>11685</v>
      </c>
    </row>
    <row r="67" spans="1:20" x14ac:dyDescent="0.25">
      <c r="A67" t="s">
        <v>23</v>
      </c>
      <c r="B67" t="s">
        <v>24</v>
      </c>
      <c r="C67">
        <v>50</v>
      </c>
      <c r="D67">
        <v>1</v>
      </c>
      <c r="E67" t="s">
        <v>11683</v>
      </c>
      <c r="F67">
        <v>109</v>
      </c>
      <c r="G67">
        <v>9</v>
      </c>
      <c r="H67" t="s">
        <v>631</v>
      </c>
      <c r="I67" t="s">
        <v>11684</v>
      </c>
      <c r="J67" t="s">
        <v>4592</v>
      </c>
      <c r="K67" t="s">
        <v>634</v>
      </c>
      <c r="L67" t="s">
        <v>635</v>
      </c>
      <c r="M67" t="s">
        <v>11685</v>
      </c>
      <c r="N67" t="s">
        <v>634</v>
      </c>
      <c r="O67" t="s">
        <v>637</v>
      </c>
      <c r="P67" t="s">
        <v>22</v>
      </c>
      <c r="Q67" t="s">
        <v>638</v>
      </c>
      <c r="R67" t="s">
        <v>635</v>
      </c>
      <c r="S67" t="s">
        <v>11686</v>
      </c>
      <c r="T67" t="s">
        <v>11685</v>
      </c>
    </row>
    <row r="68" spans="1:20" x14ac:dyDescent="0.25">
      <c r="A68" t="s">
        <v>25</v>
      </c>
      <c r="B68" t="s">
        <v>26</v>
      </c>
      <c r="C68">
        <v>50</v>
      </c>
      <c r="D68">
        <v>1</v>
      </c>
      <c r="E68" t="s">
        <v>11683</v>
      </c>
      <c r="F68">
        <v>109</v>
      </c>
      <c r="G68">
        <v>9</v>
      </c>
      <c r="H68" t="s">
        <v>631</v>
      </c>
      <c r="I68" t="s">
        <v>11684</v>
      </c>
      <c r="J68" t="s">
        <v>4592</v>
      </c>
      <c r="K68" t="s">
        <v>634</v>
      </c>
      <c r="L68" t="s">
        <v>635</v>
      </c>
      <c r="M68" t="s">
        <v>11685</v>
      </c>
      <c r="N68" t="s">
        <v>634</v>
      </c>
      <c r="O68" t="s">
        <v>637</v>
      </c>
      <c r="P68" t="s">
        <v>22</v>
      </c>
      <c r="Q68" t="s">
        <v>638</v>
      </c>
      <c r="R68" t="s">
        <v>635</v>
      </c>
      <c r="S68" t="s">
        <v>11686</v>
      </c>
      <c r="T68" t="s">
        <v>11685</v>
      </c>
    </row>
    <row r="69" spans="1:20" x14ac:dyDescent="0.25">
      <c r="A69" t="s">
        <v>20</v>
      </c>
      <c r="B69" t="s">
        <v>21</v>
      </c>
      <c r="C69">
        <v>50</v>
      </c>
      <c r="D69">
        <v>1</v>
      </c>
      <c r="E69" t="s">
        <v>11687</v>
      </c>
      <c r="F69">
        <v>100</v>
      </c>
      <c r="G69">
        <v>0</v>
      </c>
      <c r="H69" t="s">
        <v>631</v>
      </c>
      <c r="I69" t="s">
        <v>11688</v>
      </c>
      <c r="J69" t="s">
        <v>749</v>
      </c>
      <c r="K69" t="s">
        <v>634</v>
      </c>
      <c r="L69" t="s">
        <v>635</v>
      </c>
      <c r="M69" t="s">
        <v>11689</v>
      </c>
      <c r="N69" t="s">
        <v>634</v>
      </c>
      <c r="O69" t="s">
        <v>637</v>
      </c>
      <c r="P69" t="s">
        <v>22</v>
      </c>
      <c r="Q69" t="s">
        <v>638</v>
      </c>
      <c r="R69" t="s">
        <v>635</v>
      </c>
      <c r="S69" t="s">
        <v>11690</v>
      </c>
      <c r="T69" t="s">
        <v>11689</v>
      </c>
    </row>
    <row r="70" spans="1:20" x14ac:dyDescent="0.25">
      <c r="A70" t="s">
        <v>23</v>
      </c>
      <c r="B70" t="s">
        <v>24</v>
      </c>
      <c r="C70">
        <v>50</v>
      </c>
      <c r="D70">
        <v>1</v>
      </c>
      <c r="E70" t="s">
        <v>11687</v>
      </c>
      <c r="F70">
        <v>100</v>
      </c>
      <c r="G70">
        <v>0</v>
      </c>
      <c r="H70" t="s">
        <v>631</v>
      </c>
      <c r="I70" t="s">
        <v>11688</v>
      </c>
      <c r="J70" t="s">
        <v>749</v>
      </c>
      <c r="K70" t="s">
        <v>634</v>
      </c>
      <c r="L70" t="s">
        <v>635</v>
      </c>
      <c r="M70" t="s">
        <v>11689</v>
      </c>
      <c r="N70" t="s">
        <v>634</v>
      </c>
      <c r="O70" t="s">
        <v>637</v>
      </c>
      <c r="P70" t="s">
        <v>22</v>
      </c>
      <c r="Q70" t="s">
        <v>638</v>
      </c>
      <c r="R70" t="s">
        <v>635</v>
      </c>
      <c r="S70" t="s">
        <v>11690</v>
      </c>
      <c r="T70" t="s">
        <v>11689</v>
      </c>
    </row>
    <row r="71" spans="1:20" x14ac:dyDescent="0.25">
      <c r="A71" t="s">
        <v>25</v>
      </c>
      <c r="B71" t="s">
        <v>26</v>
      </c>
      <c r="C71">
        <v>50</v>
      </c>
      <c r="D71">
        <v>1</v>
      </c>
      <c r="E71" t="s">
        <v>11687</v>
      </c>
      <c r="F71">
        <v>100</v>
      </c>
      <c r="G71">
        <v>0</v>
      </c>
      <c r="H71" t="s">
        <v>631</v>
      </c>
      <c r="I71" t="s">
        <v>11688</v>
      </c>
      <c r="J71" t="s">
        <v>749</v>
      </c>
      <c r="K71" t="s">
        <v>634</v>
      </c>
      <c r="L71" t="s">
        <v>635</v>
      </c>
      <c r="M71" t="s">
        <v>11689</v>
      </c>
      <c r="N71" t="s">
        <v>634</v>
      </c>
      <c r="O71" t="s">
        <v>637</v>
      </c>
      <c r="P71" t="s">
        <v>22</v>
      </c>
      <c r="Q71" t="s">
        <v>638</v>
      </c>
      <c r="R71" t="s">
        <v>635</v>
      </c>
      <c r="S71" t="s">
        <v>11690</v>
      </c>
      <c r="T71" t="s">
        <v>11689</v>
      </c>
    </row>
    <row r="72" spans="1:20" x14ac:dyDescent="0.25">
      <c r="A72" t="s">
        <v>37</v>
      </c>
      <c r="B72" t="s">
        <v>38</v>
      </c>
      <c r="C72">
        <v>66.666666666666671</v>
      </c>
      <c r="D72">
        <v>3</v>
      </c>
      <c r="E72" t="s">
        <v>11691</v>
      </c>
      <c r="F72">
        <v>100</v>
      </c>
      <c r="G72">
        <v>0</v>
      </c>
      <c r="H72" t="s">
        <v>631</v>
      </c>
      <c r="I72" t="s">
        <v>11692</v>
      </c>
      <c r="J72" t="s">
        <v>2318</v>
      </c>
      <c r="K72" t="s">
        <v>634</v>
      </c>
      <c r="L72" t="s">
        <v>635</v>
      </c>
      <c r="M72" t="s">
        <v>11693</v>
      </c>
      <c r="N72" t="s">
        <v>634</v>
      </c>
      <c r="O72" t="s">
        <v>637</v>
      </c>
      <c r="P72" t="s">
        <v>22</v>
      </c>
      <c r="Q72" t="s">
        <v>638</v>
      </c>
      <c r="R72" t="s">
        <v>635</v>
      </c>
      <c r="S72" t="s">
        <v>11694</v>
      </c>
      <c r="T72" t="s">
        <v>11693</v>
      </c>
    </row>
    <row r="73" spans="1:20" x14ac:dyDescent="0.25">
      <c r="A73" t="s">
        <v>164</v>
      </c>
      <c r="B73" t="s">
        <v>165</v>
      </c>
      <c r="C73">
        <v>50</v>
      </c>
      <c r="D73">
        <v>6</v>
      </c>
      <c r="E73" t="s">
        <v>11695</v>
      </c>
      <c r="F73">
        <v>200</v>
      </c>
      <c r="G73">
        <v>0</v>
      </c>
      <c r="H73" t="s">
        <v>631</v>
      </c>
      <c r="I73" t="s">
        <v>11696</v>
      </c>
      <c r="J73" t="s">
        <v>1446</v>
      </c>
      <c r="K73" t="s">
        <v>634</v>
      </c>
      <c r="L73" t="s">
        <v>635</v>
      </c>
      <c r="M73" t="s">
        <v>11697</v>
      </c>
      <c r="N73" t="s">
        <v>634</v>
      </c>
      <c r="O73" t="s">
        <v>637</v>
      </c>
      <c r="P73" t="s">
        <v>22</v>
      </c>
      <c r="Q73" t="s">
        <v>638</v>
      </c>
      <c r="R73" t="s">
        <v>635</v>
      </c>
      <c r="S73" t="s">
        <v>11698</v>
      </c>
      <c r="T73" t="s">
        <v>11697</v>
      </c>
    </row>
    <row r="74" spans="1:20" x14ac:dyDescent="0.25">
      <c r="A74" t="s">
        <v>164</v>
      </c>
      <c r="B74" t="s">
        <v>165</v>
      </c>
      <c r="C74">
        <v>33.333333333333336</v>
      </c>
      <c r="D74">
        <v>3</v>
      </c>
      <c r="E74" t="s">
        <v>11699</v>
      </c>
      <c r="F74">
        <v>100</v>
      </c>
      <c r="G74">
        <v>0</v>
      </c>
      <c r="H74" t="s">
        <v>631</v>
      </c>
      <c r="I74" t="s">
        <v>11700</v>
      </c>
      <c r="J74" t="s">
        <v>633</v>
      </c>
      <c r="K74" t="s">
        <v>634</v>
      </c>
      <c r="L74" t="s">
        <v>635</v>
      </c>
      <c r="M74" t="s">
        <v>11701</v>
      </c>
      <c r="N74" t="s">
        <v>634</v>
      </c>
      <c r="O74" t="s">
        <v>637</v>
      </c>
      <c r="P74" t="s">
        <v>22</v>
      </c>
      <c r="Q74" t="s">
        <v>638</v>
      </c>
      <c r="R74" t="s">
        <v>635</v>
      </c>
      <c r="S74" t="s">
        <v>11702</v>
      </c>
      <c r="T74" t="s">
        <v>11701</v>
      </c>
    </row>
    <row r="75" spans="1:20" x14ac:dyDescent="0.25">
      <c r="A75" t="s">
        <v>35</v>
      </c>
      <c r="B75" t="s">
        <v>36</v>
      </c>
      <c r="C75">
        <v>66.666666666666671</v>
      </c>
      <c r="D75">
        <v>9</v>
      </c>
      <c r="E75" t="s">
        <v>11703</v>
      </c>
      <c r="F75">
        <v>300</v>
      </c>
      <c r="G75">
        <v>0</v>
      </c>
      <c r="H75" t="s">
        <v>631</v>
      </c>
      <c r="I75" t="s">
        <v>6361</v>
      </c>
      <c r="J75" t="s">
        <v>981</v>
      </c>
      <c r="K75" t="s">
        <v>634</v>
      </c>
      <c r="L75" t="s">
        <v>635</v>
      </c>
      <c r="M75" t="s">
        <v>11704</v>
      </c>
      <c r="N75" t="s">
        <v>634</v>
      </c>
      <c r="O75" t="s">
        <v>654</v>
      </c>
      <c r="P75" t="s">
        <v>22</v>
      </c>
      <c r="Q75" t="s">
        <v>655</v>
      </c>
      <c r="R75" t="s">
        <v>635</v>
      </c>
      <c r="S75" t="s">
        <v>11705</v>
      </c>
      <c r="T75" t="s">
        <v>11704</v>
      </c>
    </row>
    <row r="76" spans="1:20" x14ac:dyDescent="0.25">
      <c r="A76" t="s">
        <v>20</v>
      </c>
      <c r="B76" t="s">
        <v>21</v>
      </c>
      <c r="C76">
        <v>50</v>
      </c>
      <c r="D76">
        <v>1</v>
      </c>
      <c r="E76" t="s">
        <v>11706</v>
      </c>
      <c r="F76">
        <v>100</v>
      </c>
      <c r="G76">
        <v>0</v>
      </c>
      <c r="H76" t="s">
        <v>631</v>
      </c>
      <c r="I76" t="s">
        <v>11707</v>
      </c>
      <c r="J76" t="s">
        <v>2349</v>
      </c>
      <c r="K76" t="s">
        <v>634</v>
      </c>
      <c r="L76" t="s">
        <v>635</v>
      </c>
      <c r="M76" t="s">
        <v>11708</v>
      </c>
      <c r="N76" t="s">
        <v>634</v>
      </c>
      <c r="O76" t="s">
        <v>654</v>
      </c>
      <c r="P76" t="s">
        <v>22</v>
      </c>
      <c r="Q76" t="s">
        <v>655</v>
      </c>
      <c r="R76" t="s">
        <v>635</v>
      </c>
      <c r="S76" t="s">
        <v>11709</v>
      </c>
      <c r="T76" t="s">
        <v>11708</v>
      </c>
    </row>
    <row r="77" spans="1:20" x14ac:dyDescent="0.25">
      <c r="A77" t="s">
        <v>23</v>
      </c>
      <c r="B77" t="s">
        <v>24</v>
      </c>
      <c r="C77">
        <v>50</v>
      </c>
      <c r="D77">
        <v>1</v>
      </c>
      <c r="E77" t="s">
        <v>11706</v>
      </c>
      <c r="F77">
        <v>100</v>
      </c>
      <c r="G77">
        <v>0</v>
      </c>
      <c r="H77" t="s">
        <v>631</v>
      </c>
      <c r="I77" t="s">
        <v>11707</v>
      </c>
      <c r="J77" t="s">
        <v>2349</v>
      </c>
      <c r="K77" t="s">
        <v>634</v>
      </c>
      <c r="L77" t="s">
        <v>635</v>
      </c>
      <c r="M77" t="s">
        <v>11708</v>
      </c>
      <c r="N77" t="s">
        <v>634</v>
      </c>
      <c r="O77" t="s">
        <v>654</v>
      </c>
      <c r="P77" t="s">
        <v>22</v>
      </c>
      <c r="Q77" t="s">
        <v>655</v>
      </c>
      <c r="R77" t="s">
        <v>635</v>
      </c>
      <c r="S77" t="s">
        <v>11709</v>
      </c>
      <c r="T77" t="s">
        <v>11708</v>
      </c>
    </row>
    <row r="78" spans="1:20" x14ac:dyDescent="0.25">
      <c r="A78" t="s">
        <v>25</v>
      </c>
      <c r="B78" t="s">
        <v>26</v>
      </c>
      <c r="C78">
        <v>50</v>
      </c>
      <c r="D78">
        <v>1</v>
      </c>
      <c r="E78" t="s">
        <v>11706</v>
      </c>
      <c r="F78">
        <v>100</v>
      </c>
      <c r="G78">
        <v>0</v>
      </c>
      <c r="H78" t="s">
        <v>631</v>
      </c>
      <c r="I78" t="s">
        <v>11707</v>
      </c>
      <c r="J78" t="s">
        <v>2349</v>
      </c>
      <c r="K78" t="s">
        <v>634</v>
      </c>
      <c r="L78" t="s">
        <v>635</v>
      </c>
      <c r="M78" t="s">
        <v>11708</v>
      </c>
      <c r="N78" t="s">
        <v>634</v>
      </c>
      <c r="O78" t="s">
        <v>654</v>
      </c>
      <c r="P78" t="s">
        <v>22</v>
      </c>
      <c r="Q78" t="s">
        <v>655</v>
      </c>
      <c r="R78" t="s">
        <v>635</v>
      </c>
      <c r="S78" t="s">
        <v>11709</v>
      </c>
      <c r="T78" t="s">
        <v>11708</v>
      </c>
    </row>
    <row r="79" spans="1:20" x14ac:dyDescent="0.25">
      <c r="A79" t="s">
        <v>121</v>
      </c>
      <c r="B79" t="s">
        <v>122</v>
      </c>
      <c r="C79">
        <v>15</v>
      </c>
      <c r="D79">
        <v>3</v>
      </c>
      <c r="E79" t="s">
        <v>11710</v>
      </c>
      <c r="F79">
        <v>80</v>
      </c>
      <c r="G79">
        <v>35</v>
      </c>
      <c r="H79" t="s">
        <v>631</v>
      </c>
      <c r="I79" t="s">
        <v>11711</v>
      </c>
      <c r="J79" t="s">
        <v>11712</v>
      </c>
      <c r="K79" t="s">
        <v>2786</v>
      </c>
      <c r="L79" t="s">
        <v>4679</v>
      </c>
      <c r="M79" t="s">
        <v>11704</v>
      </c>
      <c r="N79" t="s">
        <v>634</v>
      </c>
      <c r="O79" t="s">
        <v>894</v>
      </c>
      <c r="P79" t="s">
        <v>43</v>
      </c>
      <c r="Q79" t="s">
        <v>648</v>
      </c>
      <c r="R79" t="s">
        <v>635</v>
      </c>
      <c r="S79" t="s">
        <v>11713</v>
      </c>
      <c r="T79" t="s">
        <v>11714</v>
      </c>
    </row>
    <row r="80" spans="1:20" x14ac:dyDescent="0.25">
      <c r="A80" t="s">
        <v>20</v>
      </c>
      <c r="B80" t="s">
        <v>21</v>
      </c>
      <c r="C80">
        <v>50</v>
      </c>
      <c r="D80">
        <v>5</v>
      </c>
      <c r="E80" t="s">
        <v>11715</v>
      </c>
      <c r="F80">
        <v>425</v>
      </c>
      <c r="G80">
        <v>0</v>
      </c>
      <c r="H80" t="s">
        <v>631</v>
      </c>
      <c r="I80" t="s">
        <v>11716</v>
      </c>
      <c r="J80" t="s">
        <v>1446</v>
      </c>
      <c r="K80" t="s">
        <v>634</v>
      </c>
      <c r="L80" t="s">
        <v>635</v>
      </c>
      <c r="M80" t="s">
        <v>11717</v>
      </c>
      <c r="N80" t="s">
        <v>634</v>
      </c>
      <c r="O80" t="s">
        <v>654</v>
      </c>
      <c r="P80" t="s">
        <v>22</v>
      </c>
      <c r="Q80" t="s">
        <v>655</v>
      </c>
      <c r="R80" t="s">
        <v>635</v>
      </c>
      <c r="S80" t="s">
        <v>11718</v>
      </c>
      <c r="T80" t="s">
        <v>11717</v>
      </c>
    </row>
    <row r="81" spans="1:20" x14ac:dyDescent="0.25">
      <c r="A81" t="s">
        <v>23</v>
      </c>
      <c r="B81" t="s">
        <v>24</v>
      </c>
      <c r="C81">
        <v>50</v>
      </c>
      <c r="D81">
        <v>5</v>
      </c>
      <c r="E81" t="s">
        <v>11715</v>
      </c>
      <c r="F81">
        <v>425</v>
      </c>
      <c r="G81">
        <v>0</v>
      </c>
      <c r="H81" t="s">
        <v>631</v>
      </c>
      <c r="I81" t="s">
        <v>11716</v>
      </c>
      <c r="J81" t="s">
        <v>1446</v>
      </c>
      <c r="K81" t="s">
        <v>634</v>
      </c>
      <c r="L81" t="s">
        <v>635</v>
      </c>
      <c r="M81" t="s">
        <v>11717</v>
      </c>
      <c r="N81" t="s">
        <v>634</v>
      </c>
      <c r="O81" t="s">
        <v>654</v>
      </c>
      <c r="P81" t="s">
        <v>22</v>
      </c>
      <c r="Q81" t="s">
        <v>655</v>
      </c>
      <c r="R81" t="s">
        <v>635</v>
      </c>
      <c r="S81" t="s">
        <v>11718</v>
      </c>
      <c r="T81" t="s">
        <v>11717</v>
      </c>
    </row>
    <row r="82" spans="1:20" x14ac:dyDescent="0.25">
      <c r="A82" t="s">
        <v>25</v>
      </c>
      <c r="B82" t="s">
        <v>26</v>
      </c>
      <c r="C82">
        <v>50</v>
      </c>
      <c r="D82">
        <v>5</v>
      </c>
      <c r="E82" t="s">
        <v>11715</v>
      </c>
      <c r="F82">
        <v>425</v>
      </c>
      <c r="G82">
        <v>0</v>
      </c>
      <c r="H82" t="s">
        <v>631</v>
      </c>
      <c r="I82" t="s">
        <v>11716</v>
      </c>
      <c r="J82" t="s">
        <v>1446</v>
      </c>
      <c r="K82" t="s">
        <v>634</v>
      </c>
      <c r="L82" t="s">
        <v>635</v>
      </c>
      <c r="M82" t="s">
        <v>11717</v>
      </c>
      <c r="N82" t="s">
        <v>634</v>
      </c>
      <c r="O82" t="s">
        <v>654</v>
      </c>
      <c r="P82" t="s">
        <v>22</v>
      </c>
      <c r="Q82" t="s">
        <v>655</v>
      </c>
      <c r="R82" t="s">
        <v>635</v>
      </c>
      <c r="S82" t="s">
        <v>11718</v>
      </c>
      <c r="T82" t="s">
        <v>11717</v>
      </c>
    </row>
    <row r="83" spans="1:20" x14ac:dyDescent="0.25">
      <c r="A83" t="s">
        <v>20</v>
      </c>
      <c r="B83" t="s">
        <v>21</v>
      </c>
      <c r="C83">
        <v>50</v>
      </c>
      <c r="D83">
        <v>1</v>
      </c>
      <c r="E83" t="s">
        <v>11719</v>
      </c>
      <c r="F83">
        <v>100</v>
      </c>
      <c r="G83">
        <v>0</v>
      </c>
      <c r="H83" t="s">
        <v>703</v>
      </c>
      <c r="I83" t="s">
        <v>11720</v>
      </c>
      <c r="J83" t="s">
        <v>711</v>
      </c>
      <c r="K83" t="s">
        <v>634</v>
      </c>
      <c r="L83" t="s">
        <v>635</v>
      </c>
      <c r="M83" t="s">
        <v>11721</v>
      </c>
      <c r="N83" t="s">
        <v>634</v>
      </c>
      <c r="O83" t="s">
        <v>637</v>
      </c>
      <c r="P83" t="s">
        <v>22</v>
      </c>
      <c r="Q83" t="s">
        <v>638</v>
      </c>
      <c r="R83" t="s">
        <v>635</v>
      </c>
      <c r="S83" t="s">
        <v>11722</v>
      </c>
      <c r="T83" t="s">
        <v>11721</v>
      </c>
    </row>
    <row r="84" spans="1:20" x14ac:dyDescent="0.25">
      <c r="A84" t="s">
        <v>23</v>
      </c>
      <c r="B84" t="s">
        <v>24</v>
      </c>
      <c r="C84">
        <v>50</v>
      </c>
      <c r="D84">
        <v>1</v>
      </c>
      <c r="E84" t="s">
        <v>11719</v>
      </c>
      <c r="F84">
        <v>100</v>
      </c>
      <c r="G84">
        <v>0</v>
      </c>
      <c r="H84" t="s">
        <v>703</v>
      </c>
      <c r="I84" t="s">
        <v>11720</v>
      </c>
      <c r="J84" t="s">
        <v>711</v>
      </c>
      <c r="K84" t="s">
        <v>634</v>
      </c>
      <c r="L84" t="s">
        <v>635</v>
      </c>
      <c r="M84" t="s">
        <v>11721</v>
      </c>
      <c r="N84" t="s">
        <v>634</v>
      </c>
      <c r="O84" t="s">
        <v>637</v>
      </c>
      <c r="P84" t="s">
        <v>22</v>
      </c>
      <c r="Q84" t="s">
        <v>638</v>
      </c>
      <c r="R84" t="s">
        <v>635</v>
      </c>
      <c r="S84" t="s">
        <v>11722</v>
      </c>
      <c r="T84" t="s">
        <v>11721</v>
      </c>
    </row>
    <row r="85" spans="1:20" x14ac:dyDescent="0.25">
      <c r="A85" t="s">
        <v>25</v>
      </c>
      <c r="B85" t="s">
        <v>26</v>
      </c>
      <c r="C85">
        <v>50</v>
      </c>
      <c r="D85">
        <v>1</v>
      </c>
      <c r="E85" t="s">
        <v>11719</v>
      </c>
      <c r="F85">
        <v>100</v>
      </c>
      <c r="G85">
        <v>0</v>
      </c>
      <c r="H85" t="s">
        <v>703</v>
      </c>
      <c r="I85" t="s">
        <v>11720</v>
      </c>
      <c r="J85" t="s">
        <v>711</v>
      </c>
      <c r="K85" t="s">
        <v>634</v>
      </c>
      <c r="L85" t="s">
        <v>635</v>
      </c>
      <c r="M85" t="s">
        <v>11721</v>
      </c>
      <c r="N85" t="s">
        <v>634</v>
      </c>
      <c r="O85" t="s">
        <v>637</v>
      </c>
      <c r="P85" t="s">
        <v>22</v>
      </c>
      <c r="Q85" t="s">
        <v>638</v>
      </c>
      <c r="R85" t="s">
        <v>635</v>
      </c>
      <c r="S85" t="s">
        <v>11722</v>
      </c>
      <c r="T85" t="s">
        <v>11721</v>
      </c>
    </row>
    <row r="86" spans="1:20" x14ac:dyDescent="0.25">
      <c r="A86" t="s">
        <v>20</v>
      </c>
      <c r="B86" t="s">
        <v>21</v>
      </c>
      <c r="C86">
        <v>50</v>
      </c>
      <c r="D86">
        <v>1</v>
      </c>
      <c r="E86" t="s">
        <v>11723</v>
      </c>
      <c r="F86">
        <v>100</v>
      </c>
      <c r="G86">
        <v>0</v>
      </c>
      <c r="H86" t="s">
        <v>631</v>
      </c>
      <c r="I86" t="s">
        <v>11724</v>
      </c>
      <c r="J86" t="s">
        <v>1036</v>
      </c>
      <c r="K86" t="s">
        <v>634</v>
      </c>
      <c r="L86" t="s">
        <v>635</v>
      </c>
      <c r="M86" t="s">
        <v>11725</v>
      </c>
      <c r="N86" t="s">
        <v>634</v>
      </c>
      <c r="O86" t="s">
        <v>637</v>
      </c>
      <c r="P86" t="s">
        <v>22</v>
      </c>
      <c r="Q86" t="s">
        <v>638</v>
      </c>
      <c r="R86" t="s">
        <v>635</v>
      </c>
      <c r="S86" t="s">
        <v>11726</v>
      </c>
      <c r="T86" t="s">
        <v>11725</v>
      </c>
    </row>
    <row r="87" spans="1:20" x14ac:dyDescent="0.25">
      <c r="A87" t="s">
        <v>23</v>
      </c>
      <c r="B87" t="s">
        <v>24</v>
      </c>
      <c r="C87">
        <v>50</v>
      </c>
      <c r="D87">
        <v>1</v>
      </c>
      <c r="E87" t="s">
        <v>11723</v>
      </c>
      <c r="F87">
        <v>100</v>
      </c>
      <c r="G87">
        <v>0</v>
      </c>
      <c r="H87" t="s">
        <v>631</v>
      </c>
      <c r="I87" t="s">
        <v>11724</v>
      </c>
      <c r="J87" t="s">
        <v>1036</v>
      </c>
      <c r="K87" t="s">
        <v>634</v>
      </c>
      <c r="L87" t="s">
        <v>635</v>
      </c>
      <c r="M87" t="s">
        <v>11725</v>
      </c>
      <c r="N87" t="s">
        <v>634</v>
      </c>
      <c r="O87" t="s">
        <v>637</v>
      </c>
      <c r="P87" t="s">
        <v>22</v>
      </c>
      <c r="Q87" t="s">
        <v>638</v>
      </c>
      <c r="R87" t="s">
        <v>635</v>
      </c>
      <c r="S87" t="s">
        <v>11726</v>
      </c>
      <c r="T87" t="s">
        <v>11725</v>
      </c>
    </row>
    <row r="88" spans="1:20" x14ac:dyDescent="0.25">
      <c r="A88" t="s">
        <v>25</v>
      </c>
      <c r="B88" t="s">
        <v>26</v>
      </c>
      <c r="C88">
        <v>50</v>
      </c>
      <c r="D88">
        <v>1</v>
      </c>
      <c r="E88" t="s">
        <v>11723</v>
      </c>
      <c r="F88">
        <v>100</v>
      </c>
      <c r="G88">
        <v>0</v>
      </c>
      <c r="H88" t="s">
        <v>631</v>
      </c>
      <c r="I88" t="s">
        <v>11724</v>
      </c>
      <c r="J88" t="s">
        <v>1036</v>
      </c>
      <c r="K88" t="s">
        <v>634</v>
      </c>
      <c r="L88" t="s">
        <v>635</v>
      </c>
      <c r="M88" t="s">
        <v>11725</v>
      </c>
      <c r="N88" t="s">
        <v>634</v>
      </c>
      <c r="O88" t="s">
        <v>637</v>
      </c>
      <c r="P88" t="s">
        <v>22</v>
      </c>
      <c r="Q88" t="s">
        <v>638</v>
      </c>
      <c r="R88" t="s">
        <v>635</v>
      </c>
      <c r="S88" t="s">
        <v>11726</v>
      </c>
      <c r="T88" t="s">
        <v>11725</v>
      </c>
    </row>
    <row r="89" spans="1:20" x14ac:dyDescent="0.25">
      <c r="A89" t="s">
        <v>35</v>
      </c>
      <c r="B89" t="s">
        <v>36</v>
      </c>
      <c r="C89">
        <v>66.666666666666671</v>
      </c>
      <c r="D89">
        <v>3</v>
      </c>
      <c r="E89" t="s">
        <v>11727</v>
      </c>
      <c r="F89">
        <v>100</v>
      </c>
      <c r="G89">
        <v>0</v>
      </c>
      <c r="H89" t="s">
        <v>631</v>
      </c>
      <c r="I89" t="s">
        <v>11728</v>
      </c>
      <c r="J89" t="s">
        <v>925</v>
      </c>
      <c r="K89" t="s">
        <v>634</v>
      </c>
      <c r="L89" t="s">
        <v>635</v>
      </c>
      <c r="M89" t="s">
        <v>11729</v>
      </c>
      <c r="N89" t="s">
        <v>634</v>
      </c>
      <c r="O89" t="s">
        <v>637</v>
      </c>
      <c r="P89" t="s">
        <v>22</v>
      </c>
      <c r="Q89" t="s">
        <v>638</v>
      </c>
      <c r="R89" t="s">
        <v>635</v>
      </c>
      <c r="S89" t="s">
        <v>11730</v>
      </c>
      <c r="T89" t="s">
        <v>11729</v>
      </c>
    </row>
    <row r="90" spans="1:20" x14ac:dyDescent="0.25">
      <c r="A90" t="s">
        <v>20</v>
      </c>
      <c r="B90" t="s">
        <v>21</v>
      </c>
      <c r="C90">
        <v>50</v>
      </c>
      <c r="D90">
        <v>1</v>
      </c>
      <c r="E90" t="s">
        <v>11731</v>
      </c>
      <c r="F90">
        <v>100</v>
      </c>
      <c r="G90">
        <v>0</v>
      </c>
      <c r="H90" t="s">
        <v>631</v>
      </c>
      <c r="I90" t="s">
        <v>2426</v>
      </c>
      <c r="J90" t="s">
        <v>1244</v>
      </c>
      <c r="K90" t="s">
        <v>634</v>
      </c>
      <c r="L90" t="s">
        <v>635</v>
      </c>
      <c r="M90" t="s">
        <v>11732</v>
      </c>
      <c r="N90" t="s">
        <v>634</v>
      </c>
      <c r="O90" t="s">
        <v>637</v>
      </c>
      <c r="P90" t="s">
        <v>22</v>
      </c>
      <c r="Q90" t="s">
        <v>638</v>
      </c>
      <c r="R90" t="s">
        <v>635</v>
      </c>
      <c r="S90" t="s">
        <v>11733</v>
      </c>
      <c r="T90" t="s">
        <v>11732</v>
      </c>
    </row>
    <row r="91" spans="1:20" x14ac:dyDescent="0.25">
      <c r="A91" t="s">
        <v>23</v>
      </c>
      <c r="B91" t="s">
        <v>24</v>
      </c>
      <c r="C91">
        <v>50</v>
      </c>
      <c r="D91">
        <v>1</v>
      </c>
      <c r="E91" t="s">
        <v>11731</v>
      </c>
      <c r="F91">
        <v>100</v>
      </c>
      <c r="G91">
        <v>0</v>
      </c>
      <c r="H91" t="s">
        <v>631</v>
      </c>
      <c r="I91" t="s">
        <v>2426</v>
      </c>
      <c r="J91" t="s">
        <v>1244</v>
      </c>
      <c r="K91" t="s">
        <v>634</v>
      </c>
      <c r="L91" t="s">
        <v>635</v>
      </c>
      <c r="M91" t="s">
        <v>11732</v>
      </c>
      <c r="N91" t="s">
        <v>634</v>
      </c>
      <c r="O91" t="s">
        <v>637</v>
      </c>
      <c r="P91" t="s">
        <v>22</v>
      </c>
      <c r="Q91" t="s">
        <v>638</v>
      </c>
      <c r="R91" t="s">
        <v>635</v>
      </c>
      <c r="S91" t="s">
        <v>11733</v>
      </c>
      <c r="T91" t="s">
        <v>11732</v>
      </c>
    </row>
    <row r="92" spans="1:20" x14ac:dyDescent="0.25">
      <c r="A92" t="s">
        <v>25</v>
      </c>
      <c r="B92" t="s">
        <v>26</v>
      </c>
      <c r="C92">
        <v>50</v>
      </c>
      <c r="D92">
        <v>1</v>
      </c>
      <c r="E92" t="s">
        <v>11731</v>
      </c>
      <c r="F92">
        <v>100</v>
      </c>
      <c r="G92">
        <v>0</v>
      </c>
      <c r="H92" t="s">
        <v>631</v>
      </c>
      <c r="I92" t="s">
        <v>2426</v>
      </c>
      <c r="J92" t="s">
        <v>1244</v>
      </c>
      <c r="K92" t="s">
        <v>634</v>
      </c>
      <c r="L92" t="s">
        <v>635</v>
      </c>
      <c r="M92" t="s">
        <v>11732</v>
      </c>
      <c r="N92" t="s">
        <v>634</v>
      </c>
      <c r="O92" t="s">
        <v>637</v>
      </c>
      <c r="P92" t="s">
        <v>22</v>
      </c>
      <c r="Q92" t="s">
        <v>638</v>
      </c>
      <c r="R92" t="s">
        <v>635</v>
      </c>
      <c r="S92" t="s">
        <v>11733</v>
      </c>
      <c r="T92" t="s">
        <v>11732</v>
      </c>
    </row>
    <row r="93" spans="1:20" x14ac:dyDescent="0.25">
      <c r="A93" t="s">
        <v>39</v>
      </c>
      <c r="B93" t="s">
        <v>44</v>
      </c>
      <c r="C93">
        <v>80</v>
      </c>
      <c r="D93">
        <v>1</v>
      </c>
      <c r="E93" t="s">
        <v>11734</v>
      </c>
      <c r="F93">
        <v>80</v>
      </c>
      <c r="G93">
        <v>0</v>
      </c>
      <c r="H93" t="s">
        <v>641</v>
      </c>
      <c r="I93" t="s">
        <v>4596</v>
      </c>
      <c r="J93" t="s">
        <v>11735</v>
      </c>
      <c r="K93" t="s">
        <v>9028</v>
      </c>
      <c r="L93" t="s">
        <v>6670</v>
      </c>
      <c r="M93" t="s">
        <v>11736</v>
      </c>
      <c r="N93" t="s">
        <v>634</v>
      </c>
      <c r="O93" t="s">
        <v>894</v>
      </c>
      <c r="P93" t="s">
        <v>43</v>
      </c>
      <c r="Q93" t="s">
        <v>648</v>
      </c>
      <c r="R93" t="s">
        <v>635</v>
      </c>
      <c r="S93" t="s">
        <v>11737</v>
      </c>
      <c r="T93" t="s">
        <v>11738</v>
      </c>
    </row>
    <row r="94" spans="1:20" x14ac:dyDescent="0.25">
      <c r="A94" t="s">
        <v>37</v>
      </c>
      <c r="B94" t="s">
        <v>38</v>
      </c>
      <c r="C94">
        <v>66.666666666666671</v>
      </c>
      <c r="D94">
        <v>3</v>
      </c>
      <c r="E94" t="s">
        <v>11739</v>
      </c>
      <c r="F94">
        <v>290</v>
      </c>
      <c r="G94">
        <v>0</v>
      </c>
      <c r="H94" t="s">
        <v>631</v>
      </c>
      <c r="I94" t="s">
        <v>11740</v>
      </c>
      <c r="J94" t="s">
        <v>1683</v>
      </c>
      <c r="K94" t="s">
        <v>634</v>
      </c>
      <c r="L94" t="s">
        <v>635</v>
      </c>
      <c r="M94" t="s">
        <v>11741</v>
      </c>
      <c r="N94" t="s">
        <v>634</v>
      </c>
      <c r="O94" t="s">
        <v>1520</v>
      </c>
      <c r="P94" t="s">
        <v>22</v>
      </c>
      <c r="Q94" t="s">
        <v>655</v>
      </c>
      <c r="R94" t="s">
        <v>635</v>
      </c>
      <c r="S94" t="s">
        <v>11742</v>
      </c>
      <c r="T94" t="s">
        <v>11743</v>
      </c>
    </row>
    <row r="95" spans="1:20" x14ac:dyDescent="0.25">
      <c r="A95" t="s">
        <v>164</v>
      </c>
      <c r="B95" t="s">
        <v>165</v>
      </c>
      <c r="C95">
        <v>33.333333333333336</v>
      </c>
      <c r="D95">
        <v>3</v>
      </c>
      <c r="E95" t="s">
        <v>11739</v>
      </c>
      <c r="F95">
        <v>290</v>
      </c>
      <c r="G95">
        <v>0</v>
      </c>
      <c r="H95" t="s">
        <v>631</v>
      </c>
      <c r="I95" t="s">
        <v>11740</v>
      </c>
      <c r="J95" t="s">
        <v>1683</v>
      </c>
      <c r="K95" t="s">
        <v>634</v>
      </c>
      <c r="L95" t="s">
        <v>635</v>
      </c>
      <c r="M95" t="s">
        <v>11741</v>
      </c>
      <c r="N95" t="s">
        <v>634</v>
      </c>
      <c r="O95" t="s">
        <v>1520</v>
      </c>
      <c r="P95" t="s">
        <v>22</v>
      </c>
      <c r="Q95" t="s">
        <v>655</v>
      </c>
      <c r="R95" t="s">
        <v>635</v>
      </c>
      <c r="S95" t="s">
        <v>11742</v>
      </c>
      <c r="T95" t="s">
        <v>11743</v>
      </c>
    </row>
    <row r="96" spans="1:20" x14ac:dyDescent="0.25">
      <c r="A96" t="s">
        <v>20</v>
      </c>
      <c r="B96" t="s">
        <v>21</v>
      </c>
      <c r="C96">
        <v>50</v>
      </c>
      <c r="D96">
        <v>1</v>
      </c>
      <c r="E96" t="s">
        <v>11739</v>
      </c>
      <c r="F96">
        <v>290</v>
      </c>
      <c r="G96">
        <v>0</v>
      </c>
      <c r="H96" t="s">
        <v>631</v>
      </c>
      <c r="I96" t="s">
        <v>11740</v>
      </c>
      <c r="J96" t="s">
        <v>1683</v>
      </c>
      <c r="K96" t="s">
        <v>634</v>
      </c>
      <c r="L96" t="s">
        <v>635</v>
      </c>
      <c r="M96" t="s">
        <v>11741</v>
      </c>
      <c r="N96" t="s">
        <v>634</v>
      </c>
      <c r="O96" t="s">
        <v>1520</v>
      </c>
      <c r="P96" t="s">
        <v>22</v>
      </c>
      <c r="Q96" t="s">
        <v>655</v>
      </c>
      <c r="R96" t="s">
        <v>635</v>
      </c>
      <c r="S96" t="s">
        <v>11742</v>
      </c>
      <c r="T96" t="s">
        <v>11743</v>
      </c>
    </row>
    <row r="97" spans="1:20" x14ac:dyDescent="0.25">
      <c r="A97" t="s">
        <v>23</v>
      </c>
      <c r="B97" t="s">
        <v>24</v>
      </c>
      <c r="C97">
        <v>50</v>
      </c>
      <c r="D97">
        <v>1</v>
      </c>
      <c r="E97" t="s">
        <v>11739</v>
      </c>
      <c r="F97">
        <v>290</v>
      </c>
      <c r="G97">
        <v>0</v>
      </c>
      <c r="H97" t="s">
        <v>631</v>
      </c>
      <c r="I97" t="s">
        <v>11740</v>
      </c>
      <c r="J97" t="s">
        <v>1683</v>
      </c>
      <c r="K97" t="s">
        <v>634</v>
      </c>
      <c r="L97" t="s">
        <v>635</v>
      </c>
      <c r="M97" t="s">
        <v>11741</v>
      </c>
      <c r="N97" t="s">
        <v>634</v>
      </c>
      <c r="O97" t="s">
        <v>1520</v>
      </c>
      <c r="P97" t="s">
        <v>22</v>
      </c>
      <c r="Q97" t="s">
        <v>655</v>
      </c>
      <c r="R97" t="s">
        <v>635</v>
      </c>
      <c r="S97" t="s">
        <v>11742</v>
      </c>
      <c r="T97" t="s">
        <v>11743</v>
      </c>
    </row>
    <row r="98" spans="1:20" x14ac:dyDescent="0.25">
      <c r="A98" t="s">
        <v>25</v>
      </c>
      <c r="B98" t="s">
        <v>26</v>
      </c>
      <c r="C98">
        <v>50</v>
      </c>
      <c r="D98">
        <v>1</v>
      </c>
      <c r="E98" t="s">
        <v>11739</v>
      </c>
      <c r="F98">
        <v>290</v>
      </c>
      <c r="G98">
        <v>0</v>
      </c>
      <c r="H98" t="s">
        <v>631</v>
      </c>
      <c r="I98" t="s">
        <v>11740</v>
      </c>
      <c r="J98" t="s">
        <v>1683</v>
      </c>
      <c r="K98" t="s">
        <v>634</v>
      </c>
      <c r="L98" t="s">
        <v>635</v>
      </c>
      <c r="M98" t="s">
        <v>11741</v>
      </c>
      <c r="N98" t="s">
        <v>634</v>
      </c>
      <c r="O98" t="s">
        <v>1520</v>
      </c>
      <c r="P98" t="s">
        <v>22</v>
      </c>
      <c r="Q98" t="s">
        <v>655</v>
      </c>
      <c r="R98" t="s">
        <v>635</v>
      </c>
      <c r="S98" t="s">
        <v>11742</v>
      </c>
      <c r="T98" t="s">
        <v>11743</v>
      </c>
    </row>
    <row r="99" spans="1:20" x14ac:dyDescent="0.25">
      <c r="A99" t="s">
        <v>20</v>
      </c>
      <c r="B99" t="s">
        <v>21</v>
      </c>
      <c r="C99">
        <v>50</v>
      </c>
      <c r="D99">
        <v>1</v>
      </c>
      <c r="E99" t="s">
        <v>11744</v>
      </c>
      <c r="F99">
        <v>100</v>
      </c>
      <c r="G99">
        <v>0</v>
      </c>
      <c r="H99" t="s">
        <v>631</v>
      </c>
      <c r="I99" t="s">
        <v>2102</v>
      </c>
      <c r="J99" t="s">
        <v>769</v>
      </c>
      <c r="K99" t="s">
        <v>634</v>
      </c>
      <c r="L99" t="s">
        <v>635</v>
      </c>
      <c r="M99" t="s">
        <v>11745</v>
      </c>
      <c r="N99" t="s">
        <v>634</v>
      </c>
      <c r="O99" t="s">
        <v>707</v>
      </c>
      <c r="P99" t="s">
        <v>22</v>
      </c>
      <c r="Q99" t="s">
        <v>638</v>
      </c>
      <c r="R99" t="s">
        <v>635</v>
      </c>
      <c r="S99" t="s">
        <v>11746</v>
      </c>
      <c r="T99" t="s">
        <v>11745</v>
      </c>
    </row>
    <row r="100" spans="1:20" x14ac:dyDescent="0.25">
      <c r="A100" t="s">
        <v>23</v>
      </c>
      <c r="B100" t="s">
        <v>24</v>
      </c>
      <c r="C100">
        <v>50</v>
      </c>
      <c r="D100">
        <v>1</v>
      </c>
      <c r="E100" t="s">
        <v>11744</v>
      </c>
      <c r="F100">
        <v>100</v>
      </c>
      <c r="G100">
        <v>0</v>
      </c>
      <c r="H100" t="s">
        <v>631</v>
      </c>
      <c r="I100" t="s">
        <v>2102</v>
      </c>
      <c r="J100" t="s">
        <v>769</v>
      </c>
      <c r="K100" t="s">
        <v>634</v>
      </c>
      <c r="L100" t="s">
        <v>635</v>
      </c>
      <c r="M100" t="s">
        <v>11745</v>
      </c>
      <c r="N100" t="s">
        <v>634</v>
      </c>
      <c r="O100" t="s">
        <v>707</v>
      </c>
      <c r="P100" t="s">
        <v>22</v>
      </c>
      <c r="Q100" t="s">
        <v>638</v>
      </c>
      <c r="R100" t="s">
        <v>635</v>
      </c>
      <c r="S100" t="s">
        <v>11746</v>
      </c>
      <c r="T100" t="s">
        <v>11745</v>
      </c>
    </row>
    <row r="101" spans="1:20" x14ac:dyDescent="0.25">
      <c r="A101" t="s">
        <v>25</v>
      </c>
      <c r="B101" t="s">
        <v>26</v>
      </c>
      <c r="C101">
        <v>50</v>
      </c>
      <c r="D101">
        <v>1</v>
      </c>
      <c r="E101" t="s">
        <v>11744</v>
      </c>
      <c r="F101">
        <v>100</v>
      </c>
      <c r="G101">
        <v>0</v>
      </c>
      <c r="H101" t="s">
        <v>631</v>
      </c>
      <c r="I101" t="s">
        <v>2102</v>
      </c>
      <c r="J101" t="s">
        <v>769</v>
      </c>
      <c r="K101" t="s">
        <v>634</v>
      </c>
      <c r="L101" t="s">
        <v>635</v>
      </c>
      <c r="M101" t="s">
        <v>11745</v>
      </c>
      <c r="N101" t="s">
        <v>634</v>
      </c>
      <c r="O101" t="s">
        <v>707</v>
      </c>
      <c r="P101" t="s">
        <v>22</v>
      </c>
      <c r="Q101" t="s">
        <v>638</v>
      </c>
      <c r="R101" t="s">
        <v>635</v>
      </c>
      <c r="S101" t="s">
        <v>11746</v>
      </c>
      <c r="T101" t="s">
        <v>11745</v>
      </c>
    </row>
    <row r="102" spans="1:20" x14ac:dyDescent="0.25">
      <c r="A102" t="s">
        <v>118</v>
      </c>
      <c r="B102" t="s">
        <v>11747</v>
      </c>
      <c r="C102">
        <v>101.81</v>
      </c>
      <c r="D102">
        <v>1</v>
      </c>
      <c r="E102" t="s">
        <v>11748</v>
      </c>
      <c r="F102">
        <v>277.18</v>
      </c>
      <c r="G102">
        <v>14</v>
      </c>
      <c r="H102" t="s">
        <v>641</v>
      </c>
      <c r="I102" t="s">
        <v>11749</v>
      </c>
      <c r="J102" t="s">
        <v>11750</v>
      </c>
      <c r="K102" t="s">
        <v>11751</v>
      </c>
      <c r="L102" t="s">
        <v>11752</v>
      </c>
      <c r="M102" t="s">
        <v>11753</v>
      </c>
      <c r="N102" t="s">
        <v>634</v>
      </c>
      <c r="O102" t="s">
        <v>689</v>
      </c>
      <c r="P102" t="s">
        <v>40</v>
      </c>
      <c r="Q102" t="s">
        <v>690</v>
      </c>
      <c r="R102" t="s">
        <v>635</v>
      </c>
      <c r="S102" t="s">
        <v>11754</v>
      </c>
      <c r="T102" t="s">
        <v>11753</v>
      </c>
    </row>
    <row r="103" spans="1:20" x14ac:dyDescent="0.25">
      <c r="A103" t="s">
        <v>256</v>
      </c>
      <c r="B103" t="s">
        <v>1055</v>
      </c>
      <c r="C103">
        <v>85.37</v>
      </c>
      <c r="D103">
        <v>1</v>
      </c>
      <c r="E103" t="s">
        <v>11748</v>
      </c>
      <c r="F103">
        <v>277.18</v>
      </c>
      <c r="G103">
        <v>14</v>
      </c>
      <c r="H103" t="s">
        <v>641</v>
      </c>
      <c r="I103" t="s">
        <v>11749</v>
      </c>
      <c r="J103" t="s">
        <v>11750</v>
      </c>
      <c r="K103" t="s">
        <v>11751</v>
      </c>
      <c r="L103" t="s">
        <v>11752</v>
      </c>
      <c r="M103" t="s">
        <v>11753</v>
      </c>
      <c r="N103" t="s">
        <v>634</v>
      </c>
      <c r="O103" t="s">
        <v>689</v>
      </c>
      <c r="P103" t="s">
        <v>40</v>
      </c>
      <c r="Q103" t="s">
        <v>690</v>
      </c>
      <c r="R103" t="s">
        <v>635</v>
      </c>
      <c r="S103" t="s">
        <v>11754</v>
      </c>
      <c r="T103" t="s">
        <v>11753</v>
      </c>
    </row>
    <row r="104" spans="1:20" x14ac:dyDescent="0.25">
      <c r="A104" t="s">
        <v>31</v>
      </c>
      <c r="B104" t="s">
        <v>32</v>
      </c>
      <c r="C104">
        <v>54.5</v>
      </c>
      <c r="D104">
        <v>2</v>
      </c>
      <c r="E104" t="s">
        <v>11748</v>
      </c>
      <c r="F104">
        <v>277.18</v>
      </c>
      <c r="G104">
        <v>14</v>
      </c>
      <c r="H104" t="s">
        <v>641</v>
      </c>
      <c r="I104" t="s">
        <v>11749</v>
      </c>
      <c r="J104" t="s">
        <v>11750</v>
      </c>
      <c r="K104" t="s">
        <v>11751</v>
      </c>
      <c r="L104" t="s">
        <v>11752</v>
      </c>
      <c r="M104" t="s">
        <v>11753</v>
      </c>
      <c r="N104" t="s">
        <v>634</v>
      </c>
      <c r="O104" t="s">
        <v>689</v>
      </c>
      <c r="P104" t="s">
        <v>40</v>
      </c>
      <c r="Q104" t="s">
        <v>690</v>
      </c>
      <c r="R104" t="s">
        <v>635</v>
      </c>
      <c r="S104" t="s">
        <v>11754</v>
      </c>
      <c r="T104" t="s">
        <v>11753</v>
      </c>
    </row>
    <row r="105" spans="1:20" x14ac:dyDescent="0.25">
      <c r="A105" t="s">
        <v>164</v>
      </c>
      <c r="B105" t="s">
        <v>165</v>
      </c>
      <c r="C105">
        <v>50</v>
      </c>
      <c r="D105">
        <v>6</v>
      </c>
      <c r="E105" t="s">
        <v>11755</v>
      </c>
      <c r="F105">
        <v>200</v>
      </c>
      <c r="G105">
        <v>0</v>
      </c>
      <c r="H105" t="s">
        <v>631</v>
      </c>
      <c r="I105" t="s">
        <v>11756</v>
      </c>
      <c r="J105" t="s">
        <v>6923</v>
      </c>
      <c r="K105" t="s">
        <v>634</v>
      </c>
      <c r="L105" t="s">
        <v>635</v>
      </c>
      <c r="M105" t="s">
        <v>11757</v>
      </c>
      <c r="N105" t="s">
        <v>634</v>
      </c>
      <c r="O105" t="s">
        <v>637</v>
      </c>
      <c r="P105" t="s">
        <v>22</v>
      </c>
      <c r="Q105" t="s">
        <v>638</v>
      </c>
      <c r="R105" t="s">
        <v>635</v>
      </c>
      <c r="S105" t="s">
        <v>11758</v>
      </c>
      <c r="T105" t="s">
        <v>11757</v>
      </c>
    </row>
    <row r="106" spans="1:20" x14ac:dyDescent="0.25">
      <c r="A106" t="s">
        <v>20</v>
      </c>
      <c r="B106" t="s">
        <v>21</v>
      </c>
      <c r="C106">
        <v>50</v>
      </c>
      <c r="D106">
        <v>1</v>
      </c>
      <c r="E106" t="s">
        <v>11759</v>
      </c>
      <c r="F106">
        <v>100</v>
      </c>
      <c r="G106">
        <v>0</v>
      </c>
      <c r="H106" t="s">
        <v>631</v>
      </c>
      <c r="I106" t="s">
        <v>11760</v>
      </c>
      <c r="J106" t="s">
        <v>1081</v>
      </c>
      <c r="K106" t="s">
        <v>634</v>
      </c>
      <c r="L106" t="s">
        <v>635</v>
      </c>
      <c r="M106" t="s">
        <v>11761</v>
      </c>
      <c r="N106" t="s">
        <v>634</v>
      </c>
      <c r="O106" t="s">
        <v>637</v>
      </c>
      <c r="P106" t="s">
        <v>22</v>
      </c>
      <c r="Q106" t="s">
        <v>638</v>
      </c>
      <c r="R106" t="s">
        <v>635</v>
      </c>
      <c r="S106" t="s">
        <v>11762</v>
      </c>
      <c r="T106" t="s">
        <v>11761</v>
      </c>
    </row>
    <row r="107" spans="1:20" x14ac:dyDescent="0.25">
      <c r="A107" t="s">
        <v>23</v>
      </c>
      <c r="B107" t="s">
        <v>24</v>
      </c>
      <c r="C107">
        <v>50</v>
      </c>
      <c r="D107">
        <v>1</v>
      </c>
      <c r="E107" t="s">
        <v>11759</v>
      </c>
      <c r="F107">
        <v>100</v>
      </c>
      <c r="G107">
        <v>0</v>
      </c>
      <c r="H107" t="s">
        <v>631</v>
      </c>
      <c r="I107" t="s">
        <v>11760</v>
      </c>
      <c r="J107" t="s">
        <v>1081</v>
      </c>
      <c r="K107" t="s">
        <v>634</v>
      </c>
      <c r="L107" t="s">
        <v>635</v>
      </c>
      <c r="M107" t="s">
        <v>11761</v>
      </c>
      <c r="N107" t="s">
        <v>634</v>
      </c>
      <c r="O107" t="s">
        <v>637</v>
      </c>
      <c r="P107" t="s">
        <v>22</v>
      </c>
      <c r="Q107" t="s">
        <v>638</v>
      </c>
      <c r="R107" t="s">
        <v>635</v>
      </c>
      <c r="S107" t="s">
        <v>11762</v>
      </c>
      <c r="T107" t="s">
        <v>11761</v>
      </c>
    </row>
    <row r="108" spans="1:20" x14ac:dyDescent="0.25">
      <c r="A108" t="s">
        <v>25</v>
      </c>
      <c r="B108" t="s">
        <v>26</v>
      </c>
      <c r="C108">
        <v>50</v>
      </c>
      <c r="D108">
        <v>1</v>
      </c>
      <c r="E108" t="s">
        <v>11759</v>
      </c>
      <c r="F108">
        <v>100</v>
      </c>
      <c r="G108">
        <v>0</v>
      </c>
      <c r="H108" t="s">
        <v>631</v>
      </c>
      <c r="I108" t="s">
        <v>11760</v>
      </c>
      <c r="J108" t="s">
        <v>1081</v>
      </c>
      <c r="K108" t="s">
        <v>634</v>
      </c>
      <c r="L108" t="s">
        <v>635</v>
      </c>
      <c r="M108" t="s">
        <v>11761</v>
      </c>
      <c r="N108" t="s">
        <v>634</v>
      </c>
      <c r="O108" t="s">
        <v>637</v>
      </c>
      <c r="P108" t="s">
        <v>22</v>
      </c>
      <c r="Q108" t="s">
        <v>638</v>
      </c>
      <c r="R108" t="s">
        <v>635</v>
      </c>
      <c r="S108" t="s">
        <v>11762</v>
      </c>
      <c r="T108" t="s">
        <v>11761</v>
      </c>
    </row>
    <row r="109" spans="1:20" x14ac:dyDescent="0.25">
      <c r="A109" t="s">
        <v>20</v>
      </c>
      <c r="B109" t="s">
        <v>21</v>
      </c>
      <c r="C109">
        <v>50</v>
      </c>
      <c r="D109">
        <v>1</v>
      </c>
      <c r="E109" t="s">
        <v>11763</v>
      </c>
      <c r="F109">
        <v>30.43</v>
      </c>
      <c r="G109">
        <v>7</v>
      </c>
      <c r="H109" t="s">
        <v>740</v>
      </c>
      <c r="I109" t="s">
        <v>11764</v>
      </c>
      <c r="J109" t="s">
        <v>11765</v>
      </c>
      <c r="K109" t="s">
        <v>2992</v>
      </c>
      <c r="L109" t="s">
        <v>11766</v>
      </c>
      <c r="M109" t="s">
        <v>11767</v>
      </c>
      <c r="N109" t="s">
        <v>634</v>
      </c>
      <c r="O109" t="s">
        <v>689</v>
      </c>
      <c r="P109" t="s">
        <v>40</v>
      </c>
      <c r="Q109" t="s">
        <v>690</v>
      </c>
      <c r="R109" t="s">
        <v>635</v>
      </c>
      <c r="S109" t="s">
        <v>11768</v>
      </c>
      <c r="T109" t="s">
        <v>11769</v>
      </c>
    </row>
    <row r="110" spans="1:20" x14ac:dyDescent="0.25">
      <c r="A110" t="s">
        <v>23</v>
      </c>
      <c r="B110" t="s">
        <v>24</v>
      </c>
      <c r="C110">
        <v>50</v>
      </c>
      <c r="D110">
        <v>1</v>
      </c>
      <c r="E110" t="s">
        <v>11763</v>
      </c>
      <c r="F110">
        <v>30.43</v>
      </c>
      <c r="G110">
        <v>7</v>
      </c>
      <c r="H110" t="s">
        <v>740</v>
      </c>
      <c r="I110" t="s">
        <v>11764</v>
      </c>
      <c r="J110" t="s">
        <v>11765</v>
      </c>
      <c r="K110" t="s">
        <v>2992</v>
      </c>
      <c r="L110" t="s">
        <v>11766</v>
      </c>
      <c r="M110" t="s">
        <v>11767</v>
      </c>
      <c r="N110" t="s">
        <v>634</v>
      </c>
      <c r="O110" t="s">
        <v>689</v>
      </c>
      <c r="P110" t="s">
        <v>40</v>
      </c>
      <c r="Q110" t="s">
        <v>690</v>
      </c>
      <c r="R110" t="s">
        <v>635</v>
      </c>
      <c r="S110" t="s">
        <v>11768</v>
      </c>
      <c r="T110" t="s">
        <v>11769</v>
      </c>
    </row>
    <row r="111" spans="1:20" x14ac:dyDescent="0.25">
      <c r="A111" t="s">
        <v>25</v>
      </c>
      <c r="B111" t="s">
        <v>26</v>
      </c>
      <c r="C111">
        <v>50</v>
      </c>
      <c r="D111">
        <v>1</v>
      </c>
      <c r="E111" t="s">
        <v>11763</v>
      </c>
      <c r="F111">
        <v>30.43</v>
      </c>
      <c r="G111">
        <v>7</v>
      </c>
      <c r="H111" t="s">
        <v>740</v>
      </c>
      <c r="I111" t="s">
        <v>11764</v>
      </c>
      <c r="J111" t="s">
        <v>11765</v>
      </c>
      <c r="K111" t="s">
        <v>2992</v>
      </c>
      <c r="L111" t="s">
        <v>11766</v>
      </c>
      <c r="M111" t="s">
        <v>11767</v>
      </c>
      <c r="N111" t="s">
        <v>634</v>
      </c>
      <c r="O111" t="s">
        <v>689</v>
      </c>
      <c r="P111" t="s">
        <v>40</v>
      </c>
      <c r="Q111" t="s">
        <v>690</v>
      </c>
      <c r="R111" t="s">
        <v>635</v>
      </c>
      <c r="S111" t="s">
        <v>11768</v>
      </c>
      <c r="T111" t="s">
        <v>11769</v>
      </c>
    </row>
    <row r="112" spans="1:20" x14ac:dyDescent="0.25">
      <c r="A112" t="s">
        <v>20</v>
      </c>
      <c r="B112" t="s">
        <v>21</v>
      </c>
      <c r="C112">
        <v>50</v>
      </c>
      <c r="D112">
        <v>1</v>
      </c>
      <c r="E112" t="s">
        <v>11770</v>
      </c>
      <c r="F112">
        <v>100</v>
      </c>
      <c r="G112">
        <v>0</v>
      </c>
      <c r="H112" t="s">
        <v>703</v>
      </c>
      <c r="I112" t="s">
        <v>11771</v>
      </c>
      <c r="J112" t="s">
        <v>749</v>
      </c>
      <c r="K112" t="s">
        <v>634</v>
      </c>
      <c r="L112" t="s">
        <v>635</v>
      </c>
      <c r="M112" t="s">
        <v>11772</v>
      </c>
      <c r="N112" t="s">
        <v>634</v>
      </c>
      <c r="O112" t="s">
        <v>637</v>
      </c>
      <c r="P112" t="s">
        <v>22</v>
      </c>
      <c r="Q112" t="s">
        <v>638</v>
      </c>
      <c r="R112" t="s">
        <v>635</v>
      </c>
      <c r="S112" t="s">
        <v>11773</v>
      </c>
      <c r="T112" t="s">
        <v>11772</v>
      </c>
    </row>
    <row r="113" spans="1:20" x14ac:dyDescent="0.25">
      <c r="A113" t="s">
        <v>23</v>
      </c>
      <c r="B113" t="s">
        <v>24</v>
      </c>
      <c r="C113">
        <v>50</v>
      </c>
      <c r="D113">
        <v>1</v>
      </c>
      <c r="E113" t="s">
        <v>11770</v>
      </c>
      <c r="F113">
        <v>100</v>
      </c>
      <c r="G113">
        <v>0</v>
      </c>
      <c r="H113" t="s">
        <v>703</v>
      </c>
      <c r="I113" t="s">
        <v>11771</v>
      </c>
      <c r="J113" t="s">
        <v>749</v>
      </c>
      <c r="K113" t="s">
        <v>634</v>
      </c>
      <c r="L113" t="s">
        <v>635</v>
      </c>
      <c r="M113" t="s">
        <v>11772</v>
      </c>
      <c r="N113" t="s">
        <v>634</v>
      </c>
      <c r="O113" t="s">
        <v>637</v>
      </c>
      <c r="P113" t="s">
        <v>22</v>
      </c>
      <c r="Q113" t="s">
        <v>638</v>
      </c>
      <c r="R113" t="s">
        <v>635</v>
      </c>
      <c r="S113" t="s">
        <v>11773</v>
      </c>
      <c r="T113" t="s">
        <v>11772</v>
      </c>
    </row>
    <row r="114" spans="1:20" x14ac:dyDescent="0.25">
      <c r="A114" t="s">
        <v>25</v>
      </c>
      <c r="B114" t="s">
        <v>26</v>
      </c>
      <c r="C114">
        <v>50</v>
      </c>
      <c r="D114">
        <v>1</v>
      </c>
      <c r="E114" t="s">
        <v>11770</v>
      </c>
      <c r="F114">
        <v>100</v>
      </c>
      <c r="G114">
        <v>0</v>
      </c>
      <c r="H114" t="s">
        <v>703</v>
      </c>
      <c r="I114" t="s">
        <v>11771</v>
      </c>
      <c r="J114" t="s">
        <v>749</v>
      </c>
      <c r="K114" t="s">
        <v>634</v>
      </c>
      <c r="L114" t="s">
        <v>635</v>
      </c>
      <c r="M114" t="s">
        <v>11772</v>
      </c>
      <c r="N114" t="s">
        <v>634</v>
      </c>
      <c r="O114" t="s">
        <v>637</v>
      </c>
      <c r="P114" t="s">
        <v>22</v>
      </c>
      <c r="Q114" t="s">
        <v>638</v>
      </c>
      <c r="R114" t="s">
        <v>635</v>
      </c>
      <c r="S114" t="s">
        <v>11773</v>
      </c>
      <c r="T114" t="s">
        <v>11772</v>
      </c>
    </row>
    <row r="115" spans="1:20" x14ac:dyDescent="0.25">
      <c r="A115" t="s">
        <v>20</v>
      </c>
      <c r="B115" t="s">
        <v>21</v>
      </c>
      <c r="C115">
        <v>50</v>
      </c>
      <c r="D115">
        <v>1</v>
      </c>
      <c r="E115" t="s">
        <v>11774</v>
      </c>
      <c r="F115">
        <v>100</v>
      </c>
      <c r="G115">
        <v>0</v>
      </c>
      <c r="H115" t="s">
        <v>703</v>
      </c>
      <c r="I115" t="s">
        <v>11775</v>
      </c>
      <c r="J115" t="s">
        <v>1301</v>
      </c>
      <c r="K115" t="s">
        <v>634</v>
      </c>
      <c r="L115" t="s">
        <v>635</v>
      </c>
      <c r="M115" t="s">
        <v>11776</v>
      </c>
      <c r="N115" t="s">
        <v>634</v>
      </c>
      <c r="O115" t="s">
        <v>637</v>
      </c>
      <c r="P115" t="s">
        <v>22</v>
      </c>
      <c r="Q115" t="s">
        <v>638</v>
      </c>
      <c r="R115" t="s">
        <v>635</v>
      </c>
      <c r="S115" t="s">
        <v>11777</v>
      </c>
      <c r="T115" t="s">
        <v>11776</v>
      </c>
    </row>
    <row r="116" spans="1:20" x14ac:dyDescent="0.25">
      <c r="A116" t="s">
        <v>23</v>
      </c>
      <c r="B116" t="s">
        <v>24</v>
      </c>
      <c r="C116">
        <v>50</v>
      </c>
      <c r="D116">
        <v>1</v>
      </c>
      <c r="E116" t="s">
        <v>11774</v>
      </c>
      <c r="F116">
        <v>100</v>
      </c>
      <c r="G116">
        <v>0</v>
      </c>
      <c r="H116" t="s">
        <v>703</v>
      </c>
      <c r="I116" t="s">
        <v>11775</v>
      </c>
      <c r="J116" t="s">
        <v>1301</v>
      </c>
      <c r="K116" t="s">
        <v>634</v>
      </c>
      <c r="L116" t="s">
        <v>635</v>
      </c>
      <c r="M116" t="s">
        <v>11776</v>
      </c>
      <c r="N116" t="s">
        <v>634</v>
      </c>
      <c r="O116" t="s">
        <v>637</v>
      </c>
      <c r="P116" t="s">
        <v>22</v>
      </c>
      <c r="Q116" t="s">
        <v>638</v>
      </c>
      <c r="R116" t="s">
        <v>635</v>
      </c>
      <c r="S116" t="s">
        <v>11777</v>
      </c>
      <c r="T116" t="s">
        <v>11776</v>
      </c>
    </row>
    <row r="117" spans="1:20" x14ac:dyDescent="0.25">
      <c r="A117" t="s">
        <v>25</v>
      </c>
      <c r="B117" t="s">
        <v>26</v>
      </c>
      <c r="C117">
        <v>50</v>
      </c>
      <c r="D117">
        <v>1</v>
      </c>
      <c r="E117" t="s">
        <v>11774</v>
      </c>
      <c r="F117">
        <v>100</v>
      </c>
      <c r="G117">
        <v>0</v>
      </c>
      <c r="H117" t="s">
        <v>703</v>
      </c>
      <c r="I117" t="s">
        <v>11775</v>
      </c>
      <c r="J117" t="s">
        <v>1301</v>
      </c>
      <c r="K117" t="s">
        <v>634</v>
      </c>
      <c r="L117" t="s">
        <v>635</v>
      </c>
      <c r="M117" t="s">
        <v>11776</v>
      </c>
      <c r="N117" t="s">
        <v>634</v>
      </c>
      <c r="O117" t="s">
        <v>637</v>
      </c>
      <c r="P117" t="s">
        <v>22</v>
      </c>
      <c r="Q117" t="s">
        <v>638</v>
      </c>
      <c r="R117" t="s">
        <v>635</v>
      </c>
      <c r="S117" t="s">
        <v>11777</v>
      </c>
      <c r="T117" t="s">
        <v>11776</v>
      </c>
    </row>
    <row r="118" spans="1:20" x14ac:dyDescent="0.25">
      <c r="A118" t="s">
        <v>20</v>
      </c>
      <c r="B118" t="s">
        <v>21</v>
      </c>
      <c r="C118">
        <v>50</v>
      </c>
      <c r="D118">
        <v>1</v>
      </c>
      <c r="E118" t="s">
        <v>11778</v>
      </c>
      <c r="F118">
        <v>100</v>
      </c>
      <c r="G118">
        <v>0</v>
      </c>
      <c r="H118" t="s">
        <v>703</v>
      </c>
      <c r="I118" t="s">
        <v>11779</v>
      </c>
      <c r="J118" t="s">
        <v>659</v>
      </c>
      <c r="K118" t="s">
        <v>634</v>
      </c>
      <c r="L118" t="s">
        <v>635</v>
      </c>
      <c r="M118" t="s">
        <v>11780</v>
      </c>
      <c r="N118" t="s">
        <v>634</v>
      </c>
      <c r="O118" t="s">
        <v>637</v>
      </c>
      <c r="P118" t="s">
        <v>22</v>
      </c>
      <c r="Q118" t="s">
        <v>638</v>
      </c>
      <c r="R118" t="s">
        <v>635</v>
      </c>
      <c r="S118" t="s">
        <v>11781</v>
      </c>
      <c r="T118" t="s">
        <v>11780</v>
      </c>
    </row>
    <row r="119" spans="1:20" x14ac:dyDescent="0.25">
      <c r="A119" t="s">
        <v>23</v>
      </c>
      <c r="B119" t="s">
        <v>24</v>
      </c>
      <c r="C119">
        <v>50</v>
      </c>
      <c r="D119">
        <v>1</v>
      </c>
      <c r="E119" t="s">
        <v>11778</v>
      </c>
      <c r="F119">
        <v>100</v>
      </c>
      <c r="G119">
        <v>0</v>
      </c>
      <c r="H119" t="s">
        <v>703</v>
      </c>
      <c r="I119" t="s">
        <v>11779</v>
      </c>
      <c r="J119" t="s">
        <v>659</v>
      </c>
      <c r="K119" t="s">
        <v>634</v>
      </c>
      <c r="L119" t="s">
        <v>635</v>
      </c>
      <c r="M119" t="s">
        <v>11780</v>
      </c>
      <c r="N119" t="s">
        <v>634</v>
      </c>
      <c r="O119" t="s">
        <v>637</v>
      </c>
      <c r="P119" t="s">
        <v>22</v>
      </c>
      <c r="Q119" t="s">
        <v>638</v>
      </c>
      <c r="R119" t="s">
        <v>635</v>
      </c>
      <c r="S119" t="s">
        <v>11781</v>
      </c>
      <c r="T119" t="s">
        <v>11780</v>
      </c>
    </row>
    <row r="120" spans="1:20" x14ac:dyDescent="0.25">
      <c r="A120" t="s">
        <v>25</v>
      </c>
      <c r="B120" t="s">
        <v>26</v>
      </c>
      <c r="C120">
        <v>50</v>
      </c>
      <c r="D120">
        <v>1</v>
      </c>
      <c r="E120" t="s">
        <v>11778</v>
      </c>
      <c r="F120">
        <v>100</v>
      </c>
      <c r="G120">
        <v>0</v>
      </c>
      <c r="H120" t="s">
        <v>703</v>
      </c>
      <c r="I120" t="s">
        <v>11779</v>
      </c>
      <c r="J120" t="s">
        <v>659</v>
      </c>
      <c r="K120" t="s">
        <v>634</v>
      </c>
      <c r="L120" t="s">
        <v>635</v>
      </c>
      <c r="M120" t="s">
        <v>11780</v>
      </c>
      <c r="N120" t="s">
        <v>634</v>
      </c>
      <c r="O120" t="s">
        <v>637</v>
      </c>
      <c r="P120" t="s">
        <v>22</v>
      </c>
      <c r="Q120" t="s">
        <v>638</v>
      </c>
      <c r="R120" t="s">
        <v>635</v>
      </c>
      <c r="S120" t="s">
        <v>11781</v>
      </c>
      <c r="T120" t="s">
        <v>11780</v>
      </c>
    </row>
    <row r="121" spans="1:20" x14ac:dyDescent="0.25">
      <c r="A121" t="s">
        <v>164</v>
      </c>
      <c r="B121" t="s">
        <v>165</v>
      </c>
      <c r="C121">
        <v>65</v>
      </c>
      <c r="D121">
        <v>9</v>
      </c>
      <c r="E121" t="s">
        <v>11782</v>
      </c>
      <c r="F121">
        <v>272.08999999999997</v>
      </c>
      <c r="G121">
        <v>0</v>
      </c>
      <c r="H121" t="s">
        <v>631</v>
      </c>
      <c r="I121" t="s">
        <v>7260</v>
      </c>
      <c r="J121" t="s">
        <v>736</v>
      </c>
      <c r="K121" t="s">
        <v>634</v>
      </c>
      <c r="L121" t="s">
        <v>635</v>
      </c>
      <c r="M121" t="s">
        <v>11783</v>
      </c>
      <c r="N121" t="s">
        <v>634</v>
      </c>
      <c r="O121" t="s">
        <v>637</v>
      </c>
      <c r="P121" t="s">
        <v>22</v>
      </c>
      <c r="Q121" t="s">
        <v>638</v>
      </c>
      <c r="R121" t="s">
        <v>635</v>
      </c>
      <c r="S121" t="s">
        <v>11784</v>
      </c>
      <c r="T121" t="s">
        <v>11783</v>
      </c>
    </row>
    <row r="122" spans="1:20" x14ac:dyDescent="0.25">
      <c r="A122" t="s">
        <v>20</v>
      </c>
      <c r="B122" t="s">
        <v>21</v>
      </c>
      <c r="C122">
        <v>50</v>
      </c>
      <c r="D122">
        <v>1</v>
      </c>
      <c r="E122" t="s">
        <v>11785</v>
      </c>
      <c r="F122">
        <v>100</v>
      </c>
      <c r="G122">
        <v>0</v>
      </c>
      <c r="H122" t="s">
        <v>631</v>
      </c>
      <c r="I122" t="s">
        <v>11786</v>
      </c>
      <c r="J122" t="s">
        <v>805</v>
      </c>
      <c r="K122" t="s">
        <v>634</v>
      </c>
      <c r="L122" t="s">
        <v>635</v>
      </c>
      <c r="M122" t="s">
        <v>11787</v>
      </c>
      <c r="N122" t="s">
        <v>634</v>
      </c>
      <c r="O122" t="s">
        <v>707</v>
      </c>
      <c r="P122" t="s">
        <v>22</v>
      </c>
      <c r="Q122" t="s">
        <v>638</v>
      </c>
      <c r="R122" t="s">
        <v>635</v>
      </c>
      <c r="S122" t="s">
        <v>11788</v>
      </c>
      <c r="T122" t="s">
        <v>11789</v>
      </c>
    </row>
    <row r="123" spans="1:20" x14ac:dyDescent="0.25">
      <c r="A123" t="s">
        <v>23</v>
      </c>
      <c r="B123" t="s">
        <v>24</v>
      </c>
      <c r="C123">
        <v>50</v>
      </c>
      <c r="D123">
        <v>1</v>
      </c>
      <c r="E123" t="s">
        <v>11785</v>
      </c>
      <c r="F123">
        <v>100</v>
      </c>
      <c r="G123">
        <v>0</v>
      </c>
      <c r="H123" t="s">
        <v>631</v>
      </c>
      <c r="I123" t="s">
        <v>11786</v>
      </c>
      <c r="J123" t="s">
        <v>805</v>
      </c>
      <c r="K123" t="s">
        <v>634</v>
      </c>
      <c r="L123" t="s">
        <v>635</v>
      </c>
      <c r="M123" t="s">
        <v>11787</v>
      </c>
      <c r="N123" t="s">
        <v>634</v>
      </c>
      <c r="O123" t="s">
        <v>707</v>
      </c>
      <c r="P123" t="s">
        <v>22</v>
      </c>
      <c r="Q123" t="s">
        <v>638</v>
      </c>
      <c r="R123" t="s">
        <v>635</v>
      </c>
      <c r="S123" t="s">
        <v>11788</v>
      </c>
      <c r="T123" t="s">
        <v>11789</v>
      </c>
    </row>
    <row r="124" spans="1:20" x14ac:dyDescent="0.25">
      <c r="A124" t="s">
        <v>25</v>
      </c>
      <c r="B124" t="s">
        <v>26</v>
      </c>
      <c r="C124">
        <v>50</v>
      </c>
      <c r="D124">
        <v>1</v>
      </c>
      <c r="E124" t="s">
        <v>11785</v>
      </c>
      <c r="F124">
        <v>100</v>
      </c>
      <c r="G124">
        <v>0</v>
      </c>
      <c r="H124" t="s">
        <v>631</v>
      </c>
      <c r="I124" t="s">
        <v>11786</v>
      </c>
      <c r="J124" t="s">
        <v>805</v>
      </c>
      <c r="K124" t="s">
        <v>634</v>
      </c>
      <c r="L124" t="s">
        <v>635</v>
      </c>
      <c r="M124" t="s">
        <v>11787</v>
      </c>
      <c r="N124" t="s">
        <v>634</v>
      </c>
      <c r="O124" t="s">
        <v>707</v>
      </c>
      <c r="P124" t="s">
        <v>22</v>
      </c>
      <c r="Q124" t="s">
        <v>638</v>
      </c>
      <c r="R124" t="s">
        <v>635</v>
      </c>
      <c r="S124" t="s">
        <v>11788</v>
      </c>
      <c r="T124" t="s">
        <v>11789</v>
      </c>
    </row>
    <row r="125" spans="1:20" x14ac:dyDescent="0.25">
      <c r="A125" t="s">
        <v>20</v>
      </c>
      <c r="B125" t="s">
        <v>21</v>
      </c>
      <c r="C125">
        <v>60</v>
      </c>
      <c r="D125">
        <v>4</v>
      </c>
      <c r="E125" t="s">
        <v>11790</v>
      </c>
      <c r="F125">
        <v>400</v>
      </c>
      <c r="G125">
        <v>0</v>
      </c>
      <c r="H125" t="s">
        <v>631</v>
      </c>
      <c r="I125" t="s">
        <v>11791</v>
      </c>
      <c r="J125" t="s">
        <v>2464</v>
      </c>
      <c r="K125" t="s">
        <v>634</v>
      </c>
      <c r="L125" t="s">
        <v>635</v>
      </c>
      <c r="M125" t="s">
        <v>11792</v>
      </c>
      <c r="N125" t="s">
        <v>634</v>
      </c>
      <c r="O125" t="s">
        <v>637</v>
      </c>
      <c r="P125" t="s">
        <v>22</v>
      </c>
      <c r="Q125" t="s">
        <v>638</v>
      </c>
      <c r="R125" t="s">
        <v>635</v>
      </c>
      <c r="S125" t="s">
        <v>11793</v>
      </c>
      <c r="T125" t="s">
        <v>11792</v>
      </c>
    </row>
    <row r="126" spans="1:20" x14ac:dyDescent="0.25">
      <c r="A126" t="s">
        <v>23</v>
      </c>
      <c r="B126" t="s">
        <v>24</v>
      </c>
      <c r="C126">
        <v>60</v>
      </c>
      <c r="D126">
        <v>4</v>
      </c>
      <c r="E126" t="s">
        <v>11790</v>
      </c>
      <c r="F126">
        <v>400</v>
      </c>
      <c r="G126">
        <v>0</v>
      </c>
      <c r="H126" t="s">
        <v>631</v>
      </c>
      <c r="I126" t="s">
        <v>11791</v>
      </c>
      <c r="J126" t="s">
        <v>2464</v>
      </c>
      <c r="K126" t="s">
        <v>634</v>
      </c>
      <c r="L126" t="s">
        <v>635</v>
      </c>
      <c r="M126" t="s">
        <v>11792</v>
      </c>
      <c r="N126" t="s">
        <v>634</v>
      </c>
      <c r="O126" t="s">
        <v>637</v>
      </c>
      <c r="P126" t="s">
        <v>22</v>
      </c>
      <c r="Q126" t="s">
        <v>638</v>
      </c>
      <c r="R126" t="s">
        <v>635</v>
      </c>
      <c r="S126" t="s">
        <v>11793</v>
      </c>
      <c r="T126" t="s">
        <v>11792</v>
      </c>
    </row>
    <row r="127" spans="1:20" x14ac:dyDescent="0.25">
      <c r="A127" t="s">
        <v>25</v>
      </c>
      <c r="B127" t="s">
        <v>26</v>
      </c>
      <c r="C127">
        <v>60</v>
      </c>
      <c r="D127">
        <v>4</v>
      </c>
      <c r="E127" t="s">
        <v>11790</v>
      </c>
      <c r="F127">
        <v>400</v>
      </c>
      <c r="G127">
        <v>0</v>
      </c>
      <c r="H127" t="s">
        <v>631</v>
      </c>
      <c r="I127" t="s">
        <v>11791</v>
      </c>
      <c r="J127" t="s">
        <v>2464</v>
      </c>
      <c r="K127" t="s">
        <v>634</v>
      </c>
      <c r="L127" t="s">
        <v>635</v>
      </c>
      <c r="M127" t="s">
        <v>11792</v>
      </c>
      <c r="N127" t="s">
        <v>634</v>
      </c>
      <c r="O127" t="s">
        <v>637</v>
      </c>
      <c r="P127" t="s">
        <v>22</v>
      </c>
      <c r="Q127" t="s">
        <v>638</v>
      </c>
      <c r="R127" t="s">
        <v>635</v>
      </c>
      <c r="S127" t="s">
        <v>11793</v>
      </c>
      <c r="T127" t="s">
        <v>11792</v>
      </c>
    </row>
    <row r="128" spans="1:20" x14ac:dyDescent="0.25">
      <c r="A128" t="s">
        <v>89</v>
      </c>
      <c r="B128" t="s">
        <v>928</v>
      </c>
      <c r="C128">
        <v>66.333333333333329</v>
      </c>
      <c r="D128">
        <v>3</v>
      </c>
      <c r="E128" t="s">
        <v>11794</v>
      </c>
      <c r="F128">
        <v>208</v>
      </c>
      <c r="G128">
        <v>0</v>
      </c>
      <c r="H128" t="s">
        <v>641</v>
      </c>
      <c r="I128" t="s">
        <v>4582</v>
      </c>
      <c r="J128" t="s">
        <v>4583</v>
      </c>
      <c r="K128" t="s">
        <v>1070</v>
      </c>
      <c r="L128" t="s">
        <v>3340</v>
      </c>
      <c r="M128" t="s">
        <v>11795</v>
      </c>
      <c r="N128" t="s">
        <v>634</v>
      </c>
      <c r="O128" t="s">
        <v>894</v>
      </c>
      <c r="P128" t="s">
        <v>43</v>
      </c>
      <c r="Q128" t="s">
        <v>648</v>
      </c>
      <c r="R128" t="s">
        <v>635</v>
      </c>
      <c r="S128" t="s">
        <v>11796</v>
      </c>
      <c r="T128" t="s">
        <v>11795</v>
      </c>
    </row>
    <row r="129" spans="1:20" x14ac:dyDescent="0.25">
      <c r="A129" t="s">
        <v>20</v>
      </c>
      <c r="B129" t="s">
        <v>21</v>
      </c>
      <c r="C129">
        <v>50</v>
      </c>
      <c r="D129">
        <v>1</v>
      </c>
      <c r="E129" t="s">
        <v>11797</v>
      </c>
      <c r="F129">
        <v>100</v>
      </c>
      <c r="G129">
        <v>0</v>
      </c>
      <c r="H129" t="s">
        <v>631</v>
      </c>
      <c r="I129" t="s">
        <v>11798</v>
      </c>
      <c r="J129" t="s">
        <v>3525</v>
      </c>
      <c r="K129" t="s">
        <v>634</v>
      </c>
      <c r="L129" t="s">
        <v>635</v>
      </c>
      <c r="M129" t="s">
        <v>11799</v>
      </c>
      <c r="N129" t="s">
        <v>634</v>
      </c>
      <c r="O129" t="s">
        <v>637</v>
      </c>
      <c r="P129" t="s">
        <v>22</v>
      </c>
      <c r="Q129" t="s">
        <v>638</v>
      </c>
      <c r="R129" t="s">
        <v>635</v>
      </c>
      <c r="S129" t="s">
        <v>11800</v>
      </c>
      <c r="T129" t="s">
        <v>11799</v>
      </c>
    </row>
    <row r="130" spans="1:20" x14ac:dyDescent="0.25">
      <c r="A130" t="s">
        <v>23</v>
      </c>
      <c r="B130" t="s">
        <v>24</v>
      </c>
      <c r="C130">
        <v>50</v>
      </c>
      <c r="D130">
        <v>1</v>
      </c>
      <c r="E130" t="s">
        <v>11797</v>
      </c>
      <c r="F130">
        <v>100</v>
      </c>
      <c r="G130">
        <v>0</v>
      </c>
      <c r="H130" t="s">
        <v>631</v>
      </c>
      <c r="I130" t="s">
        <v>11798</v>
      </c>
      <c r="J130" t="s">
        <v>3525</v>
      </c>
      <c r="K130" t="s">
        <v>634</v>
      </c>
      <c r="L130" t="s">
        <v>635</v>
      </c>
      <c r="M130" t="s">
        <v>11799</v>
      </c>
      <c r="N130" t="s">
        <v>634</v>
      </c>
      <c r="O130" t="s">
        <v>637</v>
      </c>
      <c r="P130" t="s">
        <v>22</v>
      </c>
      <c r="Q130" t="s">
        <v>638</v>
      </c>
      <c r="R130" t="s">
        <v>635</v>
      </c>
      <c r="S130" t="s">
        <v>11800</v>
      </c>
      <c r="T130" t="s">
        <v>11799</v>
      </c>
    </row>
    <row r="131" spans="1:20" x14ac:dyDescent="0.25">
      <c r="A131" t="s">
        <v>25</v>
      </c>
      <c r="B131" t="s">
        <v>26</v>
      </c>
      <c r="C131">
        <v>50</v>
      </c>
      <c r="D131">
        <v>1</v>
      </c>
      <c r="E131" t="s">
        <v>11797</v>
      </c>
      <c r="F131">
        <v>100</v>
      </c>
      <c r="G131">
        <v>0</v>
      </c>
      <c r="H131" t="s">
        <v>631</v>
      </c>
      <c r="I131" t="s">
        <v>11798</v>
      </c>
      <c r="J131" t="s">
        <v>3525</v>
      </c>
      <c r="K131" t="s">
        <v>634</v>
      </c>
      <c r="L131" t="s">
        <v>635</v>
      </c>
      <c r="M131" t="s">
        <v>11799</v>
      </c>
      <c r="N131" t="s">
        <v>634</v>
      </c>
      <c r="O131" t="s">
        <v>637</v>
      </c>
      <c r="P131" t="s">
        <v>22</v>
      </c>
      <c r="Q131" t="s">
        <v>638</v>
      </c>
      <c r="R131" t="s">
        <v>635</v>
      </c>
      <c r="S131" t="s">
        <v>11800</v>
      </c>
      <c r="T131" t="s">
        <v>11799</v>
      </c>
    </row>
    <row r="132" spans="1:20" x14ac:dyDescent="0.25">
      <c r="A132" t="s">
        <v>25</v>
      </c>
      <c r="B132" t="s">
        <v>26</v>
      </c>
      <c r="C132">
        <v>50</v>
      </c>
      <c r="D132">
        <v>1</v>
      </c>
      <c r="E132" t="s">
        <v>11801</v>
      </c>
      <c r="F132">
        <v>50</v>
      </c>
      <c r="G132">
        <v>0</v>
      </c>
      <c r="H132" t="s">
        <v>631</v>
      </c>
      <c r="I132" t="s">
        <v>11802</v>
      </c>
      <c r="J132" t="s">
        <v>11803</v>
      </c>
      <c r="K132" t="s">
        <v>2786</v>
      </c>
      <c r="L132" t="s">
        <v>6919</v>
      </c>
      <c r="M132" t="s">
        <v>11804</v>
      </c>
      <c r="N132" t="s">
        <v>634</v>
      </c>
      <c r="O132" t="s">
        <v>894</v>
      </c>
      <c r="P132" t="s">
        <v>43</v>
      </c>
      <c r="Q132" t="s">
        <v>648</v>
      </c>
      <c r="R132" t="s">
        <v>635</v>
      </c>
      <c r="S132" t="s">
        <v>11805</v>
      </c>
      <c r="T132" t="s">
        <v>11806</v>
      </c>
    </row>
    <row r="133" spans="1:20" x14ac:dyDescent="0.25">
      <c r="A133" t="s">
        <v>116</v>
      </c>
      <c r="B133" t="s">
        <v>117</v>
      </c>
      <c r="C133">
        <v>10</v>
      </c>
      <c r="D133">
        <v>50</v>
      </c>
      <c r="E133" t="s">
        <v>11807</v>
      </c>
      <c r="F133">
        <v>501</v>
      </c>
      <c r="G133">
        <v>26</v>
      </c>
      <c r="H133" t="s">
        <v>790</v>
      </c>
      <c r="I133" t="s">
        <v>11808</v>
      </c>
      <c r="J133" t="s">
        <v>11809</v>
      </c>
      <c r="K133" t="s">
        <v>9130</v>
      </c>
      <c r="L133" t="s">
        <v>11810</v>
      </c>
      <c r="M133" t="s">
        <v>11811</v>
      </c>
      <c r="N133" t="s">
        <v>634</v>
      </c>
      <c r="O133" t="s">
        <v>689</v>
      </c>
      <c r="P133" t="s">
        <v>40</v>
      </c>
      <c r="Q133" t="s">
        <v>690</v>
      </c>
      <c r="R133" t="s">
        <v>635</v>
      </c>
      <c r="S133" t="s">
        <v>11812</v>
      </c>
      <c r="T133" t="s">
        <v>11813</v>
      </c>
    </row>
    <row r="134" spans="1:20" x14ac:dyDescent="0.25">
      <c r="A134" t="s">
        <v>121</v>
      </c>
      <c r="B134" t="s">
        <v>122</v>
      </c>
      <c r="C134">
        <v>14</v>
      </c>
      <c r="D134">
        <v>2</v>
      </c>
      <c r="E134" t="s">
        <v>11814</v>
      </c>
      <c r="F134">
        <v>32</v>
      </c>
      <c r="G134">
        <v>4</v>
      </c>
      <c r="H134" t="s">
        <v>641</v>
      </c>
      <c r="I134" t="s">
        <v>7118</v>
      </c>
      <c r="J134" t="s">
        <v>11815</v>
      </c>
      <c r="K134" t="s">
        <v>7075</v>
      </c>
      <c r="L134" t="s">
        <v>4507</v>
      </c>
      <c r="M134" t="s">
        <v>11813</v>
      </c>
      <c r="N134" t="s">
        <v>634</v>
      </c>
      <c r="O134" t="s">
        <v>894</v>
      </c>
      <c r="P134" t="s">
        <v>43</v>
      </c>
      <c r="Q134" t="s">
        <v>648</v>
      </c>
      <c r="R134" t="s">
        <v>635</v>
      </c>
      <c r="S134" t="s">
        <v>11816</v>
      </c>
      <c r="T134" t="s">
        <v>11817</v>
      </c>
    </row>
    <row r="135" spans="1:20" x14ac:dyDescent="0.25">
      <c r="A135" t="s">
        <v>35</v>
      </c>
      <c r="B135" t="s">
        <v>36</v>
      </c>
      <c r="C135">
        <v>66.666666666666671</v>
      </c>
      <c r="D135">
        <v>3</v>
      </c>
      <c r="E135" t="s">
        <v>11818</v>
      </c>
      <c r="F135">
        <v>100</v>
      </c>
      <c r="G135">
        <v>0</v>
      </c>
      <c r="H135" t="s">
        <v>631</v>
      </c>
      <c r="I135" t="s">
        <v>10221</v>
      </c>
      <c r="J135" t="s">
        <v>4592</v>
      </c>
      <c r="K135" t="s">
        <v>634</v>
      </c>
      <c r="L135" t="s">
        <v>635</v>
      </c>
      <c r="M135" t="s">
        <v>11819</v>
      </c>
      <c r="N135" t="s">
        <v>634</v>
      </c>
      <c r="O135" t="s">
        <v>637</v>
      </c>
      <c r="P135" t="s">
        <v>22</v>
      </c>
      <c r="Q135" t="s">
        <v>638</v>
      </c>
      <c r="R135" t="s">
        <v>635</v>
      </c>
      <c r="S135" t="s">
        <v>11820</v>
      </c>
      <c r="T135" t="s">
        <v>11819</v>
      </c>
    </row>
    <row r="136" spans="1:20" x14ac:dyDescent="0.25">
      <c r="A136" t="s">
        <v>20</v>
      </c>
      <c r="B136" t="s">
        <v>21</v>
      </c>
      <c r="C136">
        <v>50</v>
      </c>
      <c r="D136">
        <v>1</v>
      </c>
      <c r="E136" t="s">
        <v>11821</v>
      </c>
      <c r="F136">
        <v>100</v>
      </c>
      <c r="G136">
        <v>0</v>
      </c>
      <c r="H136" t="s">
        <v>631</v>
      </c>
      <c r="I136" t="s">
        <v>11822</v>
      </c>
      <c r="J136" t="s">
        <v>3525</v>
      </c>
      <c r="K136" t="s">
        <v>634</v>
      </c>
      <c r="L136" t="s">
        <v>635</v>
      </c>
      <c r="M136" t="s">
        <v>11823</v>
      </c>
      <c r="N136" t="s">
        <v>634</v>
      </c>
      <c r="O136" t="s">
        <v>654</v>
      </c>
      <c r="P136" t="s">
        <v>22</v>
      </c>
      <c r="Q136" t="s">
        <v>655</v>
      </c>
      <c r="R136" t="s">
        <v>635</v>
      </c>
      <c r="S136" t="s">
        <v>11824</v>
      </c>
      <c r="T136" t="s">
        <v>11823</v>
      </c>
    </row>
    <row r="137" spans="1:20" x14ac:dyDescent="0.25">
      <c r="A137" t="s">
        <v>23</v>
      </c>
      <c r="B137" t="s">
        <v>24</v>
      </c>
      <c r="C137">
        <v>50</v>
      </c>
      <c r="D137">
        <v>1</v>
      </c>
      <c r="E137" t="s">
        <v>11821</v>
      </c>
      <c r="F137">
        <v>100</v>
      </c>
      <c r="G137">
        <v>0</v>
      </c>
      <c r="H137" t="s">
        <v>631</v>
      </c>
      <c r="I137" t="s">
        <v>11822</v>
      </c>
      <c r="J137" t="s">
        <v>3525</v>
      </c>
      <c r="K137" t="s">
        <v>634</v>
      </c>
      <c r="L137" t="s">
        <v>635</v>
      </c>
      <c r="M137" t="s">
        <v>11823</v>
      </c>
      <c r="N137" t="s">
        <v>634</v>
      </c>
      <c r="O137" t="s">
        <v>654</v>
      </c>
      <c r="P137" t="s">
        <v>22</v>
      </c>
      <c r="Q137" t="s">
        <v>655</v>
      </c>
      <c r="R137" t="s">
        <v>635</v>
      </c>
      <c r="S137" t="s">
        <v>11824</v>
      </c>
      <c r="T137" t="s">
        <v>11823</v>
      </c>
    </row>
    <row r="138" spans="1:20" x14ac:dyDescent="0.25">
      <c r="A138" t="s">
        <v>25</v>
      </c>
      <c r="B138" t="s">
        <v>26</v>
      </c>
      <c r="C138">
        <v>50</v>
      </c>
      <c r="D138">
        <v>1</v>
      </c>
      <c r="E138" t="s">
        <v>11821</v>
      </c>
      <c r="F138">
        <v>100</v>
      </c>
      <c r="G138">
        <v>0</v>
      </c>
      <c r="H138" t="s">
        <v>631</v>
      </c>
      <c r="I138" t="s">
        <v>11822</v>
      </c>
      <c r="J138" t="s">
        <v>3525</v>
      </c>
      <c r="K138" t="s">
        <v>634</v>
      </c>
      <c r="L138" t="s">
        <v>635</v>
      </c>
      <c r="M138" t="s">
        <v>11823</v>
      </c>
      <c r="N138" t="s">
        <v>634</v>
      </c>
      <c r="O138" t="s">
        <v>654</v>
      </c>
      <c r="P138" t="s">
        <v>22</v>
      </c>
      <c r="Q138" t="s">
        <v>655</v>
      </c>
      <c r="R138" t="s">
        <v>635</v>
      </c>
      <c r="S138" t="s">
        <v>11824</v>
      </c>
      <c r="T138" t="s">
        <v>11823</v>
      </c>
    </row>
    <row r="139" spans="1:20" x14ac:dyDescent="0.25">
      <c r="A139" t="s">
        <v>20</v>
      </c>
      <c r="B139" t="s">
        <v>21</v>
      </c>
      <c r="C139">
        <v>50</v>
      </c>
      <c r="D139">
        <v>1</v>
      </c>
      <c r="E139" t="s">
        <v>11825</v>
      </c>
      <c r="F139">
        <v>100</v>
      </c>
      <c r="G139">
        <v>0</v>
      </c>
      <c r="H139" t="s">
        <v>631</v>
      </c>
      <c r="I139" t="s">
        <v>11826</v>
      </c>
      <c r="J139" t="s">
        <v>652</v>
      </c>
      <c r="K139" t="s">
        <v>634</v>
      </c>
      <c r="L139" t="s">
        <v>635</v>
      </c>
      <c r="M139" t="s">
        <v>11827</v>
      </c>
      <c r="N139" t="s">
        <v>634</v>
      </c>
      <c r="O139" t="s">
        <v>637</v>
      </c>
      <c r="P139" t="s">
        <v>22</v>
      </c>
      <c r="Q139" t="s">
        <v>638</v>
      </c>
      <c r="R139" t="s">
        <v>635</v>
      </c>
      <c r="S139" t="s">
        <v>11828</v>
      </c>
      <c r="T139" t="s">
        <v>11827</v>
      </c>
    </row>
    <row r="140" spans="1:20" x14ac:dyDescent="0.25">
      <c r="A140" t="s">
        <v>23</v>
      </c>
      <c r="B140" t="s">
        <v>24</v>
      </c>
      <c r="C140">
        <v>50</v>
      </c>
      <c r="D140">
        <v>1</v>
      </c>
      <c r="E140" t="s">
        <v>11825</v>
      </c>
      <c r="F140">
        <v>100</v>
      </c>
      <c r="G140">
        <v>0</v>
      </c>
      <c r="H140" t="s">
        <v>631</v>
      </c>
      <c r="I140" t="s">
        <v>11826</v>
      </c>
      <c r="J140" t="s">
        <v>652</v>
      </c>
      <c r="K140" t="s">
        <v>634</v>
      </c>
      <c r="L140" t="s">
        <v>635</v>
      </c>
      <c r="M140" t="s">
        <v>11827</v>
      </c>
      <c r="N140" t="s">
        <v>634</v>
      </c>
      <c r="O140" t="s">
        <v>637</v>
      </c>
      <c r="P140" t="s">
        <v>22</v>
      </c>
      <c r="Q140" t="s">
        <v>638</v>
      </c>
      <c r="R140" t="s">
        <v>635</v>
      </c>
      <c r="S140" t="s">
        <v>11828</v>
      </c>
      <c r="T140" t="s">
        <v>11827</v>
      </c>
    </row>
    <row r="141" spans="1:20" x14ac:dyDescent="0.25">
      <c r="A141" t="s">
        <v>25</v>
      </c>
      <c r="B141" t="s">
        <v>26</v>
      </c>
      <c r="C141">
        <v>50</v>
      </c>
      <c r="D141">
        <v>1</v>
      </c>
      <c r="E141" t="s">
        <v>11825</v>
      </c>
      <c r="F141">
        <v>100</v>
      </c>
      <c r="G141">
        <v>0</v>
      </c>
      <c r="H141" t="s">
        <v>631</v>
      </c>
      <c r="I141" t="s">
        <v>11826</v>
      </c>
      <c r="J141" t="s">
        <v>652</v>
      </c>
      <c r="K141" t="s">
        <v>634</v>
      </c>
      <c r="L141" t="s">
        <v>635</v>
      </c>
      <c r="M141" t="s">
        <v>11827</v>
      </c>
      <c r="N141" t="s">
        <v>634</v>
      </c>
      <c r="O141" t="s">
        <v>637</v>
      </c>
      <c r="P141" t="s">
        <v>22</v>
      </c>
      <c r="Q141" t="s">
        <v>638</v>
      </c>
      <c r="R141" t="s">
        <v>635</v>
      </c>
      <c r="S141" t="s">
        <v>11828</v>
      </c>
      <c r="T141" t="s">
        <v>11827</v>
      </c>
    </row>
    <row r="142" spans="1:20" x14ac:dyDescent="0.25">
      <c r="A142" t="s">
        <v>31</v>
      </c>
      <c r="B142" t="s">
        <v>32</v>
      </c>
      <c r="C142">
        <v>54.5</v>
      </c>
      <c r="D142">
        <v>2</v>
      </c>
      <c r="E142" t="s">
        <v>11829</v>
      </c>
      <c r="F142">
        <v>71</v>
      </c>
      <c r="G142">
        <v>7</v>
      </c>
      <c r="H142" t="s">
        <v>641</v>
      </c>
      <c r="I142" t="s">
        <v>11830</v>
      </c>
      <c r="J142" t="s">
        <v>11831</v>
      </c>
      <c r="K142" t="s">
        <v>11832</v>
      </c>
      <c r="L142" t="s">
        <v>11833</v>
      </c>
      <c r="M142" t="s">
        <v>11834</v>
      </c>
      <c r="N142" t="s">
        <v>634</v>
      </c>
      <c r="O142" t="s">
        <v>689</v>
      </c>
      <c r="P142" t="s">
        <v>40</v>
      </c>
      <c r="Q142" t="s">
        <v>690</v>
      </c>
      <c r="R142" t="s">
        <v>635</v>
      </c>
      <c r="S142" t="s">
        <v>11835</v>
      </c>
      <c r="T142" t="s">
        <v>11834</v>
      </c>
    </row>
    <row r="143" spans="1:20" x14ac:dyDescent="0.25">
      <c r="A143" t="s">
        <v>20</v>
      </c>
      <c r="B143" t="s">
        <v>21</v>
      </c>
      <c r="C143">
        <v>50</v>
      </c>
      <c r="D143">
        <v>1</v>
      </c>
      <c r="E143" t="s">
        <v>11836</v>
      </c>
      <c r="F143">
        <v>50</v>
      </c>
      <c r="G143">
        <v>0</v>
      </c>
      <c r="H143" t="s">
        <v>631</v>
      </c>
      <c r="I143" t="s">
        <v>4582</v>
      </c>
      <c r="J143" t="s">
        <v>11837</v>
      </c>
      <c r="K143" t="s">
        <v>1735</v>
      </c>
      <c r="L143" t="s">
        <v>1453</v>
      </c>
      <c r="M143" t="s">
        <v>11838</v>
      </c>
      <c r="N143" t="s">
        <v>634</v>
      </c>
      <c r="O143" t="s">
        <v>894</v>
      </c>
      <c r="P143" t="s">
        <v>43</v>
      </c>
      <c r="Q143" t="s">
        <v>648</v>
      </c>
      <c r="R143" t="s">
        <v>635</v>
      </c>
      <c r="S143" t="s">
        <v>11839</v>
      </c>
      <c r="T143" t="s">
        <v>11840</v>
      </c>
    </row>
    <row r="144" spans="1:20" x14ac:dyDescent="0.25">
      <c r="A144" t="s">
        <v>164</v>
      </c>
      <c r="B144" t="s">
        <v>165</v>
      </c>
      <c r="C144">
        <v>50</v>
      </c>
      <c r="D144">
        <v>1</v>
      </c>
      <c r="E144" t="s">
        <v>11841</v>
      </c>
      <c r="F144">
        <v>230</v>
      </c>
      <c r="G144">
        <v>0</v>
      </c>
      <c r="H144" t="s">
        <v>641</v>
      </c>
      <c r="I144" t="s">
        <v>4596</v>
      </c>
      <c r="J144" t="s">
        <v>11842</v>
      </c>
      <c r="K144" t="s">
        <v>4251</v>
      </c>
      <c r="L144" t="s">
        <v>2787</v>
      </c>
      <c r="M144" t="s">
        <v>11843</v>
      </c>
      <c r="N144" t="s">
        <v>634</v>
      </c>
      <c r="O144" t="s">
        <v>894</v>
      </c>
      <c r="P144" t="s">
        <v>43</v>
      </c>
      <c r="Q144" t="s">
        <v>648</v>
      </c>
      <c r="R144" t="s">
        <v>635</v>
      </c>
      <c r="S144" t="s">
        <v>11844</v>
      </c>
      <c r="T144" t="s">
        <v>11845</v>
      </c>
    </row>
    <row r="145" spans="1:20" x14ac:dyDescent="0.25">
      <c r="A145" t="s">
        <v>164</v>
      </c>
      <c r="B145" t="s">
        <v>165</v>
      </c>
      <c r="C145">
        <v>45</v>
      </c>
      <c r="D145">
        <v>4</v>
      </c>
      <c r="E145" t="s">
        <v>11841</v>
      </c>
      <c r="F145">
        <v>230</v>
      </c>
      <c r="G145">
        <v>0</v>
      </c>
      <c r="H145" t="s">
        <v>641</v>
      </c>
      <c r="I145" t="s">
        <v>4596</v>
      </c>
      <c r="J145" t="s">
        <v>11842</v>
      </c>
      <c r="K145" t="s">
        <v>4251</v>
      </c>
      <c r="L145" t="s">
        <v>2787</v>
      </c>
      <c r="M145" t="s">
        <v>11843</v>
      </c>
      <c r="N145" t="s">
        <v>634</v>
      </c>
      <c r="O145" t="s">
        <v>894</v>
      </c>
      <c r="P145" t="s">
        <v>43</v>
      </c>
      <c r="Q145" t="s">
        <v>648</v>
      </c>
      <c r="R145" t="s">
        <v>635</v>
      </c>
      <c r="S145" t="s">
        <v>11844</v>
      </c>
      <c r="T145" t="s">
        <v>11845</v>
      </c>
    </row>
    <row r="146" spans="1:20" x14ac:dyDescent="0.25">
      <c r="A146" t="s">
        <v>164</v>
      </c>
      <c r="B146" t="s">
        <v>165</v>
      </c>
      <c r="C146">
        <v>65</v>
      </c>
      <c r="D146">
        <v>9</v>
      </c>
      <c r="E146" t="s">
        <v>11846</v>
      </c>
      <c r="F146">
        <v>272.08999999999997</v>
      </c>
      <c r="G146">
        <v>0</v>
      </c>
      <c r="H146" t="s">
        <v>631</v>
      </c>
      <c r="I146" t="s">
        <v>9605</v>
      </c>
      <c r="J146" t="s">
        <v>873</v>
      </c>
      <c r="K146" t="s">
        <v>634</v>
      </c>
      <c r="L146" t="s">
        <v>635</v>
      </c>
      <c r="M146" t="s">
        <v>11847</v>
      </c>
      <c r="N146" t="s">
        <v>634</v>
      </c>
      <c r="O146" t="s">
        <v>637</v>
      </c>
      <c r="P146" t="s">
        <v>22</v>
      </c>
      <c r="Q146" t="s">
        <v>638</v>
      </c>
      <c r="R146" t="s">
        <v>635</v>
      </c>
      <c r="S146" t="s">
        <v>11848</v>
      </c>
      <c r="T146" t="s">
        <v>11847</v>
      </c>
    </row>
    <row r="147" spans="1:20" x14ac:dyDescent="0.25">
      <c r="A147" t="s">
        <v>20</v>
      </c>
      <c r="B147" t="s">
        <v>21</v>
      </c>
      <c r="C147">
        <v>50</v>
      </c>
      <c r="D147">
        <v>1</v>
      </c>
      <c r="E147" t="s">
        <v>11849</v>
      </c>
      <c r="F147">
        <v>106</v>
      </c>
      <c r="G147">
        <v>6</v>
      </c>
      <c r="H147" t="s">
        <v>631</v>
      </c>
      <c r="I147" t="s">
        <v>11850</v>
      </c>
      <c r="J147" t="s">
        <v>769</v>
      </c>
      <c r="K147" t="s">
        <v>634</v>
      </c>
      <c r="L147" t="s">
        <v>635</v>
      </c>
      <c r="M147" t="s">
        <v>11851</v>
      </c>
      <c r="N147" t="s">
        <v>634</v>
      </c>
      <c r="O147" t="s">
        <v>707</v>
      </c>
      <c r="P147" t="s">
        <v>22</v>
      </c>
      <c r="Q147" t="s">
        <v>638</v>
      </c>
      <c r="R147" t="s">
        <v>635</v>
      </c>
      <c r="S147" t="s">
        <v>11852</v>
      </c>
      <c r="T147" t="s">
        <v>11851</v>
      </c>
    </row>
    <row r="148" spans="1:20" x14ac:dyDescent="0.25">
      <c r="A148" t="s">
        <v>23</v>
      </c>
      <c r="B148" t="s">
        <v>24</v>
      </c>
      <c r="C148">
        <v>50</v>
      </c>
      <c r="D148">
        <v>1</v>
      </c>
      <c r="E148" t="s">
        <v>11849</v>
      </c>
      <c r="F148">
        <v>106</v>
      </c>
      <c r="G148">
        <v>6</v>
      </c>
      <c r="H148" t="s">
        <v>631</v>
      </c>
      <c r="I148" t="s">
        <v>11850</v>
      </c>
      <c r="J148" t="s">
        <v>769</v>
      </c>
      <c r="K148" t="s">
        <v>634</v>
      </c>
      <c r="L148" t="s">
        <v>635</v>
      </c>
      <c r="M148" t="s">
        <v>11851</v>
      </c>
      <c r="N148" t="s">
        <v>634</v>
      </c>
      <c r="O148" t="s">
        <v>707</v>
      </c>
      <c r="P148" t="s">
        <v>22</v>
      </c>
      <c r="Q148" t="s">
        <v>638</v>
      </c>
      <c r="R148" t="s">
        <v>635</v>
      </c>
      <c r="S148" t="s">
        <v>11852</v>
      </c>
      <c r="T148" t="s">
        <v>11851</v>
      </c>
    </row>
    <row r="149" spans="1:20" x14ac:dyDescent="0.25">
      <c r="A149" t="s">
        <v>25</v>
      </c>
      <c r="B149" t="s">
        <v>26</v>
      </c>
      <c r="C149">
        <v>50</v>
      </c>
      <c r="D149">
        <v>1</v>
      </c>
      <c r="E149" t="s">
        <v>11849</v>
      </c>
      <c r="F149">
        <v>106</v>
      </c>
      <c r="G149">
        <v>6</v>
      </c>
      <c r="H149" t="s">
        <v>631</v>
      </c>
      <c r="I149" t="s">
        <v>11850</v>
      </c>
      <c r="J149" t="s">
        <v>769</v>
      </c>
      <c r="K149" t="s">
        <v>634</v>
      </c>
      <c r="L149" t="s">
        <v>635</v>
      </c>
      <c r="M149" t="s">
        <v>11851</v>
      </c>
      <c r="N149" t="s">
        <v>634</v>
      </c>
      <c r="O149" t="s">
        <v>707</v>
      </c>
      <c r="P149" t="s">
        <v>22</v>
      </c>
      <c r="Q149" t="s">
        <v>638</v>
      </c>
      <c r="R149" t="s">
        <v>635</v>
      </c>
      <c r="S149" t="s">
        <v>11852</v>
      </c>
      <c r="T149" t="s">
        <v>11851</v>
      </c>
    </row>
    <row r="150" spans="1:20" x14ac:dyDescent="0.25">
      <c r="A150" t="s">
        <v>20</v>
      </c>
      <c r="B150" t="s">
        <v>21</v>
      </c>
      <c r="C150">
        <v>50</v>
      </c>
      <c r="D150">
        <v>1</v>
      </c>
      <c r="E150" t="s">
        <v>11853</v>
      </c>
      <c r="F150">
        <v>100</v>
      </c>
      <c r="G150">
        <v>0</v>
      </c>
      <c r="H150" t="s">
        <v>631</v>
      </c>
      <c r="I150" t="s">
        <v>11850</v>
      </c>
      <c r="J150" t="s">
        <v>769</v>
      </c>
      <c r="K150" t="s">
        <v>634</v>
      </c>
      <c r="L150" t="s">
        <v>635</v>
      </c>
      <c r="M150" t="s">
        <v>11854</v>
      </c>
      <c r="N150" t="s">
        <v>634</v>
      </c>
      <c r="O150" t="s">
        <v>707</v>
      </c>
      <c r="P150" t="s">
        <v>22</v>
      </c>
      <c r="Q150" t="s">
        <v>638</v>
      </c>
      <c r="R150" t="s">
        <v>635</v>
      </c>
      <c r="S150" t="s">
        <v>11855</v>
      </c>
      <c r="T150" t="s">
        <v>11854</v>
      </c>
    </row>
    <row r="151" spans="1:20" x14ac:dyDescent="0.25">
      <c r="A151" t="s">
        <v>23</v>
      </c>
      <c r="B151" t="s">
        <v>24</v>
      </c>
      <c r="C151">
        <v>50</v>
      </c>
      <c r="D151">
        <v>1</v>
      </c>
      <c r="E151" t="s">
        <v>11853</v>
      </c>
      <c r="F151">
        <v>100</v>
      </c>
      <c r="G151">
        <v>0</v>
      </c>
      <c r="H151" t="s">
        <v>631</v>
      </c>
      <c r="I151" t="s">
        <v>11850</v>
      </c>
      <c r="J151" t="s">
        <v>769</v>
      </c>
      <c r="K151" t="s">
        <v>634</v>
      </c>
      <c r="L151" t="s">
        <v>635</v>
      </c>
      <c r="M151" t="s">
        <v>11854</v>
      </c>
      <c r="N151" t="s">
        <v>634</v>
      </c>
      <c r="O151" t="s">
        <v>707</v>
      </c>
      <c r="P151" t="s">
        <v>22</v>
      </c>
      <c r="Q151" t="s">
        <v>638</v>
      </c>
      <c r="R151" t="s">
        <v>635</v>
      </c>
      <c r="S151" t="s">
        <v>11855</v>
      </c>
      <c r="T151" t="s">
        <v>11854</v>
      </c>
    </row>
    <row r="152" spans="1:20" x14ac:dyDescent="0.25">
      <c r="A152" t="s">
        <v>25</v>
      </c>
      <c r="B152" t="s">
        <v>26</v>
      </c>
      <c r="C152">
        <v>50</v>
      </c>
      <c r="D152">
        <v>1</v>
      </c>
      <c r="E152" t="s">
        <v>11853</v>
      </c>
      <c r="F152">
        <v>100</v>
      </c>
      <c r="G152">
        <v>0</v>
      </c>
      <c r="H152" t="s">
        <v>631</v>
      </c>
      <c r="I152" t="s">
        <v>11850</v>
      </c>
      <c r="J152" t="s">
        <v>769</v>
      </c>
      <c r="K152" t="s">
        <v>634</v>
      </c>
      <c r="L152" t="s">
        <v>635</v>
      </c>
      <c r="M152" t="s">
        <v>11854</v>
      </c>
      <c r="N152" t="s">
        <v>634</v>
      </c>
      <c r="O152" t="s">
        <v>707</v>
      </c>
      <c r="P152" t="s">
        <v>22</v>
      </c>
      <c r="Q152" t="s">
        <v>638</v>
      </c>
      <c r="R152" t="s">
        <v>635</v>
      </c>
      <c r="S152" t="s">
        <v>11855</v>
      </c>
      <c r="T152" t="s">
        <v>11854</v>
      </c>
    </row>
    <row r="153" spans="1:20" x14ac:dyDescent="0.25">
      <c r="A153" t="s">
        <v>20</v>
      </c>
      <c r="B153" t="s">
        <v>21</v>
      </c>
      <c r="C153">
        <v>50</v>
      </c>
      <c r="D153">
        <v>1</v>
      </c>
      <c r="E153" t="s">
        <v>11856</v>
      </c>
      <c r="F153">
        <v>100</v>
      </c>
      <c r="G153">
        <v>0</v>
      </c>
      <c r="H153" t="s">
        <v>631</v>
      </c>
      <c r="I153" t="s">
        <v>11857</v>
      </c>
      <c r="J153" t="s">
        <v>769</v>
      </c>
      <c r="K153" t="s">
        <v>634</v>
      </c>
      <c r="L153" t="s">
        <v>635</v>
      </c>
      <c r="M153" t="s">
        <v>11858</v>
      </c>
      <c r="N153" t="s">
        <v>634</v>
      </c>
      <c r="O153" t="s">
        <v>637</v>
      </c>
      <c r="P153" t="s">
        <v>22</v>
      </c>
      <c r="Q153" t="s">
        <v>638</v>
      </c>
      <c r="R153" t="s">
        <v>635</v>
      </c>
      <c r="S153" t="s">
        <v>11859</v>
      </c>
      <c r="T153" t="s">
        <v>11858</v>
      </c>
    </row>
    <row r="154" spans="1:20" x14ac:dyDescent="0.25">
      <c r="A154" t="s">
        <v>23</v>
      </c>
      <c r="B154" t="s">
        <v>24</v>
      </c>
      <c r="C154">
        <v>50</v>
      </c>
      <c r="D154">
        <v>1</v>
      </c>
      <c r="E154" t="s">
        <v>11856</v>
      </c>
      <c r="F154">
        <v>100</v>
      </c>
      <c r="G154">
        <v>0</v>
      </c>
      <c r="H154" t="s">
        <v>631</v>
      </c>
      <c r="I154" t="s">
        <v>11857</v>
      </c>
      <c r="J154" t="s">
        <v>769</v>
      </c>
      <c r="K154" t="s">
        <v>634</v>
      </c>
      <c r="L154" t="s">
        <v>635</v>
      </c>
      <c r="M154" t="s">
        <v>11858</v>
      </c>
      <c r="N154" t="s">
        <v>634</v>
      </c>
      <c r="O154" t="s">
        <v>637</v>
      </c>
      <c r="P154" t="s">
        <v>22</v>
      </c>
      <c r="Q154" t="s">
        <v>638</v>
      </c>
      <c r="R154" t="s">
        <v>635</v>
      </c>
      <c r="S154" t="s">
        <v>11859</v>
      </c>
      <c r="T154" t="s">
        <v>11858</v>
      </c>
    </row>
    <row r="155" spans="1:20" x14ac:dyDescent="0.25">
      <c r="A155" t="s">
        <v>25</v>
      </c>
      <c r="B155" t="s">
        <v>26</v>
      </c>
      <c r="C155">
        <v>50</v>
      </c>
      <c r="D155">
        <v>1</v>
      </c>
      <c r="E155" t="s">
        <v>11856</v>
      </c>
      <c r="F155">
        <v>100</v>
      </c>
      <c r="G155">
        <v>0</v>
      </c>
      <c r="H155" t="s">
        <v>631</v>
      </c>
      <c r="I155" t="s">
        <v>11857</v>
      </c>
      <c r="J155" t="s">
        <v>769</v>
      </c>
      <c r="K155" t="s">
        <v>634</v>
      </c>
      <c r="L155" t="s">
        <v>635</v>
      </c>
      <c r="M155" t="s">
        <v>11858</v>
      </c>
      <c r="N155" t="s">
        <v>634</v>
      </c>
      <c r="O155" t="s">
        <v>637</v>
      </c>
      <c r="P155" t="s">
        <v>22</v>
      </c>
      <c r="Q155" t="s">
        <v>638</v>
      </c>
      <c r="R155" t="s">
        <v>635</v>
      </c>
      <c r="S155" t="s">
        <v>11859</v>
      </c>
      <c r="T155" t="s">
        <v>11858</v>
      </c>
    </row>
    <row r="156" spans="1:20" x14ac:dyDescent="0.25">
      <c r="A156" t="s">
        <v>121</v>
      </c>
      <c r="B156" t="s">
        <v>11860</v>
      </c>
      <c r="C156">
        <v>14.37</v>
      </c>
      <c r="D156">
        <v>4</v>
      </c>
      <c r="E156" t="s">
        <v>11861</v>
      </c>
      <c r="F156">
        <v>123.48</v>
      </c>
      <c r="G156">
        <v>66</v>
      </c>
      <c r="H156" t="s">
        <v>641</v>
      </c>
      <c r="I156" t="s">
        <v>11862</v>
      </c>
      <c r="J156" t="s">
        <v>11863</v>
      </c>
      <c r="K156" t="s">
        <v>1639</v>
      </c>
      <c r="L156" t="s">
        <v>11864</v>
      </c>
      <c r="M156" t="s">
        <v>11865</v>
      </c>
      <c r="N156" t="s">
        <v>634</v>
      </c>
      <c r="O156" t="s">
        <v>689</v>
      </c>
      <c r="P156" t="s">
        <v>40</v>
      </c>
      <c r="Q156" t="s">
        <v>690</v>
      </c>
      <c r="R156" t="s">
        <v>635</v>
      </c>
      <c r="S156" t="s">
        <v>11866</v>
      </c>
      <c r="T156" t="s">
        <v>11865</v>
      </c>
    </row>
    <row r="157" spans="1:20" x14ac:dyDescent="0.25">
      <c r="A157" t="s">
        <v>133</v>
      </c>
      <c r="B157" t="s">
        <v>134</v>
      </c>
      <c r="C157">
        <v>12</v>
      </c>
      <c r="D157">
        <v>10</v>
      </c>
      <c r="E157" t="s">
        <v>11867</v>
      </c>
      <c r="F157">
        <v>133.01</v>
      </c>
      <c r="G157">
        <v>0</v>
      </c>
      <c r="H157" t="s">
        <v>641</v>
      </c>
      <c r="I157" t="s">
        <v>11868</v>
      </c>
      <c r="J157" t="s">
        <v>11869</v>
      </c>
      <c r="K157" t="s">
        <v>11870</v>
      </c>
      <c r="L157" t="s">
        <v>11871</v>
      </c>
      <c r="M157" t="s">
        <v>11872</v>
      </c>
      <c r="N157" t="s">
        <v>634</v>
      </c>
      <c r="O157" t="s">
        <v>689</v>
      </c>
      <c r="P157" t="s">
        <v>40</v>
      </c>
      <c r="Q157" t="s">
        <v>690</v>
      </c>
      <c r="R157" t="s">
        <v>635</v>
      </c>
      <c r="S157" t="s">
        <v>11873</v>
      </c>
      <c r="T157" t="s">
        <v>11872</v>
      </c>
    </row>
    <row r="158" spans="1:20" x14ac:dyDescent="0.25">
      <c r="A158" t="s">
        <v>20</v>
      </c>
      <c r="B158" t="s">
        <v>21</v>
      </c>
      <c r="C158">
        <v>50</v>
      </c>
      <c r="D158">
        <v>1</v>
      </c>
      <c r="E158" t="s">
        <v>11874</v>
      </c>
      <c r="F158">
        <v>100</v>
      </c>
      <c r="G158">
        <v>0</v>
      </c>
      <c r="H158" t="s">
        <v>703</v>
      </c>
      <c r="I158" t="s">
        <v>11875</v>
      </c>
      <c r="J158" t="s">
        <v>2906</v>
      </c>
      <c r="K158" t="s">
        <v>634</v>
      </c>
      <c r="L158" t="s">
        <v>635</v>
      </c>
      <c r="M158" t="s">
        <v>11876</v>
      </c>
      <c r="N158" t="s">
        <v>634</v>
      </c>
      <c r="O158" t="s">
        <v>637</v>
      </c>
      <c r="P158" t="s">
        <v>22</v>
      </c>
      <c r="Q158" t="s">
        <v>638</v>
      </c>
      <c r="R158" t="s">
        <v>635</v>
      </c>
      <c r="S158" t="s">
        <v>11877</v>
      </c>
      <c r="T158" t="s">
        <v>11876</v>
      </c>
    </row>
    <row r="159" spans="1:20" x14ac:dyDescent="0.25">
      <c r="A159" t="s">
        <v>23</v>
      </c>
      <c r="B159" t="s">
        <v>24</v>
      </c>
      <c r="C159">
        <v>50</v>
      </c>
      <c r="D159">
        <v>1</v>
      </c>
      <c r="E159" t="s">
        <v>11874</v>
      </c>
      <c r="F159">
        <v>100</v>
      </c>
      <c r="G159">
        <v>0</v>
      </c>
      <c r="H159" t="s">
        <v>703</v>
      </c>
      <c r="I159" t="s">
        <v>11875</v>
      </c>
      <c r="J159" t="s">
        <v>2906</v>
      </c>
      <c r="K159" t="s">
        <v>634</v>
      </c>
      <c r="L159" t="s">
        <v>635</v>
      </c>
      <c r="M159" t="s">
        <v>11876</v>
      </c>
      <c r="N159" t="s">
        <v>634</v>
      </c>
      <c r="O159" t="s">
        <v>637</v>
      </c>
      <c r="P159" t="s">
        <v>22</v>
      </c>
      <c r="Q159" t="s">
        <v>638</v>
      </c>
      <c r="R159" t="s">
        <v>635</v>
      </c>
      <c r="S159" t="s">
        <v>11877</v>
      </c>
      <c r="T159" t="s">
        <v>11876</v>
      </c>
    </row>
    <row r="160" spans="1:20" x14ac:dyDescent="0.25">
      <c r="A160" t="s">
        <v>25</v>
      </c>
      <c r="B160" t="s">
        <v>26</v>
      </c>
      <c r="C160">
        <v>50</v>
      </c>
      <c r="D160">
        <v>1</v>
      </c>
      <c r="E160" t="s">
        <v>11874</v>
      </c>
      <c r="F160">
        <v>100</v>
      </c>
      <c r="G160">
        <v>0</v>
      </c>
      <c r="H160" t="s">
        <v>703</v>
      </c>
      <c r="I160" t="s">
        <v>11875</v>
      </c>
      <c r="J160" t="s">
        <v>2906</v>
      </c>
      <c r="K160" t="s">
        <v>634</v>
      </c>
      <c r="L160" t="s">
        <v>635</v>
      </c>
      <c r="M160" t="s">
        <v>11876</v>
      </c>
      <c r="N160" t="s">
        <v>634</v>
      </c>
      <c r="O160" t="s">
        <v>637</v>
      </c>
      <c r="P160" t="s">
        <v>22</v>
      </c>
      <c r="Q160" t="s">
        <v>638</v>
      </c>
      <c r="R160" t="s">
        <v>635</v>
      </c>
      <c r="S160" t="s">
        <v>11877</v>
      </c>
      <c r="T160" t="s">
        <v>11876</v>
      </c>
    </row>
    <row r="161" spans="1:20" x14ac:dyDescent="0.25">
      <c r="A161" t="s">
        <v>89</v>
      </c>
      <c r="B161" t="s">
        <v>928</v>
      </c>
      <c r="C161">
        <v>66.333333333333329</v>
      </c>
      <c r="D161">
        <v>3</v>
      </c>
      <c r="E161" t="s">
        <v>11878</v>
      </c>
      <c r="F161">
        <v>208</v>
      </c>
      <c r="G161">
        <v>0</v>
      </c>
      <c r="H161" t="s">
        <v>641</v>
      </c>
      <c r="I161" t="s">
        <v>2971</v>
      </c>
      <c r="J161" t="s">
        <v>11879</v>
      </c>
      <c r="K161" t="s">
        <v>8129</v>
      </c>
      <c r="L161" t="s">
        <v>1093</v>
      </c>
      <c r="M161" t="s">
        <v>11880</v>
      </c>
      <c r="N161" t="s">
        <v>634</v>
      </c>
      <c r="O161" t="s">
        <v>894</v>
      </c>
      <c r="P161" t="s">
        <v>43</v>
      </c>
      <c r="Q161" t="s">
        <v>648</v>
      </c>
      <c r="R161" t="s">
        <v>635</v>
      </c>
      <c r="S161" t="s">
        <v>11881</v>
      </c>
      <c r="T161" t="s">
        <v>11882</v>
      </c>
    </row>
    <row r="162" spans="1:20" x14ac:dyDescent="0.25">
      <c r="A162" t="s">
        <v>20</v>
      </c>
      <c r="B162" t="s">
        <v>21</v>
      </c>
      <c r="C162">
        <v>50</v>
      </c>
      <c r="D162">
        <v>1</v>
      </c>
      <c r="E162" t="s">
        <v>11883</v>
      </c>
      <c r="F162">
        <v>100</v>
      </c>
      <c r="G162">
        <v>0</v>
      </c>
      <c r="H162" t="s">
        <v>631</v>
      </c>
      <c r="I162" t="s">
        <v>11884</v>
      </c>
      <c r="J162" t="s">
        <v>1032</v>
      </c>
      <c r="K162" t="s">
        <v>634</v>
      </c>
      <c r="L162" t="s">
        <v>635</v>
      </c>
      <c r="M162" t="s">
        <v>11885</v>
      </c>
      <c r="N162" t="s">
        <v>634</v>
      </c>
      <c r="O162" t="s">
        <v>654</v>
      </c>
      <c r="P162" t="s">
        <v>22</v>
      </c>
      <c r="Q162" t="s">
        <v>655</v>
      </c>
      <c r="R162" t="s">
        <v>635</v>
      </c>
      <c r="S162" t="s">
        <v>11886</v>
      </c>
      <c r="T162" t="s">
        <v>11885</v>
      </c>
    </row>
    <row r="163" spans="1:20" x14ac:dyDescent="0.25">
      <c r="A163" t="s">
        <v>23</v>
      </c>
      <c r="B163" t="s">
        <v>24</v>
      </c>
      <c r="C163">
        <v>50</v>
      </c>
      <c r="D163">
        <v>1</v>
      </c>
      <c r="E163" t="s">
        <v>11883</v>
      </c>
      <c r="F163">
        <v>100</v>
      </c>
      <c r="G163">
        <v>0</v>
      </c>
      <c r="H163" t="s">
        <v>631</v>
      </c>
      <c r="I163" t="s">
        <v>11884</v>
      </c>
      <c r="J163" t="s">
        <v>1032</v>
      </c>
      <c r="K163" t="s">
        <v>634</v>
      </c>
      <c r="L163" t="s">
        <v>635</v>
      </c>
      <c r="M163" t="s">
        <v>11885</v>
      </c>
      <c r="N163" t="s">
        <v>634</v>
      </c>
      <c r="O163" t="s">
        <v>654</v>
      </c>
      <c r="P163" t="s">
        <v>22</v>
      </c>
      <c r="Q163" t="s">
        <v>655</v>
      </c>
      <c r="R163" t="s">
        <v>635</v>
      </c>
      <c r="S163" t="s">
        <v>11886</v>
      </c>
      <c r="T163" t="s">
        <v>11885</v>
      </c>
    </row>
    <row r="164" spans="1:20" x14ac:dyDescent="0.25">
      <c r="A164" t="s">
        <v>25</v>
      </c>
      <c r="B164" t="s">
        <v>26</v>
      </c>
      <c r="C164">
        <v>50</v>
      </c>
      <c r="D164">
        <v>1</v>
      </c>
      <c r="E164" t="s">
        <v>11883</v>
      </c>
      <c r="F164">
        <v>100</v>
      </c>
      <c r="G164">
        <v>0</v>
      </c>
      <c r="H164" t="s">
        <v>631</v>
      </c>
      <c r="I164" t="s">
        <v>11884</v>
      </c>
      <c r="J164" t="s">
        <v>1032</v>
      </c>
      <c r="K164" t="s">
        <v>634</v>
      </c>
      <c r="L164" t="s">
        <v>635</v>
      </c>
      <c r="M164" t="s">
        <v>11885</v>
      </c>
      <c r="N164" t="s">
        <v>634</v>
      </c>
      <c r="O164" t="s">
        <v>654</v>
      </c>
      <c r="P164" t="s">
        <v>22</v>
      </c>
      <c r="Q164" t="s">
        <v>655</v>
      </c>
      <c r="R164" t="s">
        <v>635</v>
      </c>
      <c r="S164" t="s">
        <v>11886</v>
      </c>
      <c r="T164" t="s">
        <v>11885</v>
      </c>
    </row>
    <row r="165" spans="1:20" x14ac:dyDescent="0.25">
      <c r="A165" t="s">
        <v>619</v>
      </c>
      <c r="B165" t="s">
        <v>620</v>
      </c>
      <c r="C165">
        <v>139</v>
      </c>
      <c r="D165">
        <v>1</v>
      </c>
      <c r="E165" t="s">
        <v>11887</v>
      </c>
      <c r="F165">
        <v>399</v>
      </c>
      <c r="G165">
        <v>0</v>
      </c>
      <c r="H165" t="s">
        <v>1114</v>
      </c>
      <c r="I165" t="s">
        <v>11888</v>
      </c>
      <c r="J165" t="s">
        <v>11889</v>
      </c>
      <c r="K165" t="s">
        <v>4037</v>
      </c>
      <c r="L165" t="s">
        <v>11890</v>
      </c>
      <c r="M165" t="s">
        <v>11891</v>
      </c>
      <c r="N165" t="s">
        <v>1120</v>
      </c>
      <c r="O165" t="s">
        <v>1121</v>
      </c>
      <c r="P165" t="s">
        <v>1122</v>
      </c>
      <c r="Q165" t="s">
        <v>1123</v>
      </c>
      <c r="R165" t="s">
        <v>635</v>
      </c>
      <c r="S165" t="s">
        <v>11892</v>
      </c>
      <c r="T165" t="s">
        <v>11891</v>
      </c>
    </row>
    <row r="166" spans="1:20" x14ac:dyDescent="0.25">
      <c r="A166" t="s">
        <v>258</v>
      </c>
      <c r="B166" t="s">
        <v>264</v>
      </c>
      <c r="C166">
        <v>139</v>
      </c>
      <c r="D166">
        <v>1</v>
      </c>
      <c r="E166" t="s">
        <v>11887</v>
      </c>
      <c r="F166">
        <v>399</v>
      </c>
      <c r="G166">
        <v>0</v>
      </c>
      <c r="H166" t="s">
        <v>1114</v>
      </c>
      <c r="I166" t="s">
        <v>11888</v>
      </c>
      <c r="J166" t="s">
        <v>11889</v>
      </c>
      <c r="K166" t="s">
        <v>4037</v>
      </c>
      <c r="L166" t="s">
        <v>11890</v>
      </c>
      <c r="M166" t="s">
        <v>11891</v>
      </c>
      <c r="N166" t="s">
        <v>1120</v>
      </c>
      <c r="O166" t="s">
        <v>1121</v>
      </c>
      <c r="P166" t="s">
        <v>1122</v>
      </c>
      <c r="Q166" t="s">
        <v>1123</v>
      </c>
      <c r="R166" t="s">
        <v>635</v>
      </c>
      <c r="S166" t="s">
        <v>11892</v>
      </c>
      <c r="T166" t="s">
        <v>11891</v>
      </c>
    </row>
    <row r="167" spans="1:20" x14ac:dyDescent="0.25">
      <c r="A167" t="s">
        <v>257</v>
      </c>
      <c r="B167" t="s">
        <v>263</v>
      </c>
      <c r="C167">
        <v>139</v>
      </c>
      <c r="D167">
        <v>1</v>
      </c>
      <c r="E167" t="s">
        <v>11887</v>
      </c>
      <c r="F167">
        <v>399</v>
      </c>
      <c r="G167">
        <v>0</v>
      </c>
      <c r="H167" t="s">
        <v>1114</v>
      </c>
      <c r="I167" t="s">
        <v>11888</v>
      </c>
      <c r="J167" t="s">
        <v>11889</v>
      </c>
      <c r="K167" t="s">
        <v>4037</v>
      </c>
      <c r="L167" t="s">
        <v>11890</v>
      </c>
      <c r="M167" t="s">
        <v>11891</v>
      </c>
      <c r="N167" t="s">
        <v>1120</v>
      </c>
      <c r="O167" t="s">
        <v>1121</v>
      </c>
      <c r="P167" t="s">
        <v>1122</v>
      </c>
      <c r="Q167" t="s">
        <v>1123</v>
      </c>
      <c r="R167" t="s">
        <v>635</v>
      </c>
      <c r="S167" t="s">
        <v>11892</v>
      </c>
      <c r="T167" t="s">
        <v>11891</v>
      </c>
    </row>
    <row r="168" spans="1:20" x14ac:dyDescent="0.25">
      <c r="A168" t="s">
        <v>256</v>
      </c>
      <c r="B168" t="s">
        <v>262</v>
      </c>
      <c r="C168">
        <v>139</v>
      </c>
      <c r="D168">
        <v>1</v>
      </c>
      <c r="E168" t="s">
        <v>11887</v>
      </c>
      <c r="F168">
        <v>399</v>
      </c>
      <c r="G168">
        <v>0</v>
      </c>
      <c r="H168" t="s">
        <v>1114</v>
      </c>
      <c r="I168" t="s">
        <v>11888</v>
      </c>
      <c r="J168" t="s">
        <v>11889</v>
      </c>
      <c r="K168" t="s">
        <v>4037</v>
      </c>
      <c r="L168" t="s">
        <v>11890</v>
      </c>
      <c r="M168" t="s">
        <v>11891</v>
      </c>
      <c r="N168" t="s">
        <v>1120</v>
      </c>
      <c r="O168" t="s">
        <v>1121</v>
      </c>
      <c r="P168" t="s">
        <v>1122</v>
      </c>
      <c r="Q168" t="s">
        <v>1123</v>
      </c>
      <c r="R168" t="s">
        <v>635</v>
      </c>
      <c r="S168" t="s">
        <v>11892</v>
      </c>
      <c r="T168" t="s">
        <v>11891</v>
      </c>
    </row>
    <row r="169" spans="1:20" x14ac:dyDescent="0.25">
      <c r="A169" t="s">
        <v>20</v>
      </c>
      <c r="B169" t="s">
        <v>21</v>
      </c>
      <c r="C169">
        <v>50</v>
      </c>
      <c r="D169">
        <v>1</v>
      </c>
      <c r="E169" t="s">
        <v>11893</v>
      </c>
      <c r="F169">
        <v>100</v>
      </c>
      <c r="G169">
        <v>0</v>
      </c>
      <c r="H169" t="s">
        <v>703</v>
      </c>
      <c r="I169" t="s">
        <v>10197</v>
      </c>
      <c r="J169" t="s">
        <v>2844</v>
      </c>
      <c r="K169" t="s">
        <v>634</v>
      </c>
      <c r="L169" t="s">
        <v>635</v>
      </c>
      <c r="M169" t="s">
        <v>11894</v>
      </c>
      <c r="N169" t="s">
        <v>634</v>
      </c>
      <c r="O169" t="s">
        <v>654</v>
      </c>
      <c r="P169" t="s">
        <v>22</v>
      </c>
      <c r="Q169" t="s">
        <v>655</v>
      </c>
      <c r="R169" t="s">
        <v>635</v>
      </c>
      <c r="S169" t="s">
        <v>11895</v>
      </c>
      <c r="T169" t="s">
        <v>11894</v>
      </c>
    </row>
    <row r="170" spans="1:20" x14ac:dyDescent="0.25">
      <c r="A170" t="s">
        <v>23</v>
      </c>
      <c r="B170" t="s">
        <v>24</v>
      </c>
      <c r="C170">
        <v>50</v>
      </c>
      <c r="D170">
        <v>1</v>
      </c>
      <c r="E170" t="s">
        <v>11893</v>
      </c>
      <c r="F170">
        <v>100</v>
      </c>
      <c r="G170">
        <v>0</v>
      </c>
      <c r="H170" t="s">
        <v>703</v>
      </c>
      <c r="I170" t="s">
        <v>10197</v>
      </c>
      <c r="J170" t="s">
        <v>2844</v>
      </c>
      <c r="K170" t="s">
        <v>634</v>
      </c>
      <c r="L170" t="s">
        <v>635</v>
      </c>
      <c r="M170" t="s">
        <v>11894</v>
      </c>
      <c r="N170" t="s">
        <v>634</v>
      </c>
      <c r="O170" t="s">
        <v>654</v>
      </c>
      <c r="P170" t="s">
        <v>22</v>
      </c>
      <c r="Q170" t="s">
        <v>655</v>
      </c>
      <c r="R170" t="s">
        <v>635</v>
      </c>
      <c r="S170" t="s">
        <v>11895</v>
      </c>
      <c r="T170" t="s">
        <v>11894</v>
      </c>
    </row>
    <row r="171" spans="1:20" x14ac:dyDescent="0.25">
      <c r="A171" t="s">
        <v>25</v>
      </c>
      <c r="B171" t="s">
        <v>26</v>
      </c>
      <c r="C171">
        <v>50</v>
      </c>
      <c r="D171">
        <v>1</v>
      </c>
      <c r="E171" t="s">
        <v>11893</v>
      </c>
      <c r="F171">
        <v>100</v>
      </c>
      <c r="G171">
        <v>0</v>
      </c>
      <c r="H171" t="s">
        <v>703</v>
      </c>
      <c r="I171" t="s">
        <v>10197</v>
      </c>
      <c r="J171" t="s">
        <v>2844</v>
      </c>
      <c r="K171" t="s">
        <v>634</v>
      </c>
      <c r="L171" t="s">
        <v>635</v>
      </c>
      <c r="M171" t="s">
        <v>11894</v>
      </c>
      <c r="N171" t="s">
        <v>634</v>
      </c>
      <c r="O171" t="s">
        <v>654</v>
      </c>
      <c r="P171" t="s">
        <v>22</v>
      </c>
      <c r="Q171" t="s">
        <v>655</v>
      </c>
      <c r="R171" t="s">
        <v>635</v>
      </c>
      <c r="S171" t="s">
        <v>11895</v>
      </c>
      <c r="T171" t="s">
        <v>11894</v>
      </c>
    </row>
    <row r="172" spans="1:20" x14ac:dyDescent="0.25">
      <c r="A172" t="s">
        <v>619</v>
      </c>
      <c r="B172" t="s">
        <v>620</v>
      </c>
      <c r="C172">
        <v>139</v>
      </c>
      <c r="D172">
        <v>1</v>
      </c>
      <c r="E172" t="s">
        <v>11896</v>
      </c>
      <c r="F172">
        <v>430</v>
      </c>
      <c r="G172">
        <v>0</v>
      </c>
      <c r="H172" t="s">
        <v>1114</v>
      </c>
      <c r="I172" t="s">
        <v>11897</v>
      </c>
      <c r="J172" t="s">
        <v>11898</v>
      </c>
      <c r="K172" t="s">
        <v>11653</v>
      </c>
      <c r="L172" t="s">
        <v>11899</v>
      </c>
      <c r="M172" t="s">
        <v>11900</v>
      </c>
      <c r="N172" t="s">
        <v>1120</v>
      </c>
      <c r="O172" t="s">
        <v>1642</v>
      </c>
      <c r="P172" t="s">
        <v>1122</v>
      </c>
      <c r="Q172" t="s">
        <v>1123</v>
      </c>
      <c r="R172" t="s">
        <v>635</v>
      </c>
      <c r="S172" t="s">
        <v>11901</v>
      </c>
      <c r="T172" t="s">
        <v>11902</v>
      </c>
    </row>
    <row r="173" spans="1:20" x14ac:dyDescent="0.25">
      <c r="A173" t="s">
        <v>258</v>
      </c>
      <c r="B173" t="s">
        <v>264</v>
      </c>
      <c r="C173">
        <v>139</v>
      </c>
      <c r="D173">
        <v>1</v>
      </c>
      <c r="E173" t="s">
        <v>11896</v>
      </c>
      <c r="F173">
        <v>430</v>
      </c>
      <c r="G173">
        <v>0</v>
      </c>
      <c r="H173" t="s">
        <v>1114</v>
      </c>
      <c r="I173" t="s">
        <v>11897</v>
      </c>
      <c r="J173" t="s">
        <v>11898</v>
      </c>
      <c r="K173" t="s">
        <v>11653</v>
      </c>
      <c r="L173" t="s">
        <v>11899</v>
      </c>
      <c r="M173" t="s">
        <v>11900</v>
      </c>
      <c r="N173" t="s">
        <v>1120</v>
      </c>
      <c r="O173" t="s">
        <v>1642</v>
      </c>
      <c r="P173" t="s">
        <v>1122</v>
      </c>
      <c r="Q173" t="s">
        <v>1123</v>
      </c>
      <c r="R173" t="s">
        <v>635</v>
      </c>
      <c r="S173" t="s">
        <v>11901</v>
      </c>
      <c r="T173" t="s">
        <v>11902</v>
      </c>
    </row>
    <row r="174" spans="1:20" x14ac:dyDescent="0.25">
      <c r="A174" t="s">
        <v>257</v>
      </c>
      <c r="B174" t="s">
        <v>263</v>
      </c>
      <c r="C174">
        <v>139</v>
      </c>
      <c r="D174">
        <v>1</v>
      </c>
      <c r="E174" t="s">
        <v>11896</v>
      </c>
      <c r="F174">
        <v>430</v>
      </c>
      <c r="G174">
        <v>0</v>
      </c>
      <c r="H174" t="s">
        <v>1114</v>
      </c>
      <c r="I174" t="s">
        <v>11897</v>
      </c>
      <c r="J174" t="s">
        <v>11898</v>
      </c>
      <c r="K174" t="s">
        <v>11653</v>
      </c>
      <c r="L174" t="s">
        <v>11899</v>
      </c>
      <c r="M174" t="s">
        <v>11900</v>
      </c>
      <c r="N174" t="s">
        <v>1120</v>
      </c>
      <c r="O174" t="s">
        <v>1642</v>
      </c>
      <c r="P174" t="s">
        <v>1122</v>
      </c>
      <c r="Q174" t="s">
        <v>1123</v>
      </c>
      <c r="R174" t="s">
        <v>635</v>
      </c>
      <c r="S174" t="s">
        <v>11901</v>
      </c>
      <c r="T174" t="s">
        <v>11902</v>
      </c>
    </row>
    <row r="175" spans="1:20" x14ac:dyDescent="0.25">
      <c r="A175" t="s">
        <v>256</v>
      </c>
      <c r="B175" t="s">
        <v>262</v>
      </c>
      <c r="C175">
        <v>139</v>
      </c>
      <c r="D175">
        <v>1</v>
      </c>
      <c r="E175" t="s">
        <v>11896</v>
      </c>
      <c r="F175">
        <v>430</v>
      </c>
      <c r="G175">
        <v>0</v>
      </c>
      <c r="H175" t="s">
        <v>1114</v>
      </c>
      <c r="I175" t="s">
        <v>11897</v>
      </c>
      <c r="J175" t="s">
        <v>11898</v>
      </c>
      <c r="K175" t="s">
        <v>11653</v>
      </c>
      <c r="L175" t="s">
        <v>11899</v>
      </c>
      <c r="M175" t="s">
        <v>11900</v>
      </c>
      <c r="N175" t="s">
        <v>1120</v>
      </c>
      <c r="O175" t="s">
        <v>1642</v>
      </c>
      <c r="P175" t="s">
        <v>1122</v>
      </c>
      <c r="Q175" t="s">
        <v>1123</v>
      </c>
      <c r="R175" t="s">
        <v>635</v>
      </c>
      <c r="S175" t="s">
        <v>11901</v>
      </c>
      <c r="T175" t="s">
        <v>11902</v>
      </c>
    </row>
    <row r="176" spans="1:20" x14ac:dyDescent="0.25">
      <c r="A176" t="s">
        <v>20</v>
      </c>
      <c r="B176" t="s">
        <v>21</v>
      </c>
      <c r="C176">
        <v>50</v>
      </c>
      <c r="D176">
        <v>1</v>
      </c>
      <c r="E176" t="s">
        <v>11903</v>
      </c>
      <c r="F176">
        <v>100</v>
      </c>
      <c r="G176">
        <v>0</v>
      </c>
      <c r="H176" t="s">
        <v>631</v>
      </c>
      <c r="I176" t="s">
        <v>11904</v>
      </c>
      <c r="J176" t="s">
        <v>925</v>
      </c>
      <c r="K176" t="s">
        <v>634</v>
      </c>
      <c r="L176" t="s">
        <v>635</v>
      </c>
      <c r="M176" t="s">
        <v>11905</v>
      </c>
      <c r="N176" t="s">
        <v>634</v>
      </c>
      <c r="O176" t="s">
        <v>637</v>
      </c>
      <c r="P176" t="s">
        <v>22</v>
      </c>
      <c r="Q176" t="s">
        <v>638</v>
      </c>
      <c r="R176" t="s">
        <v>635</v>
      </c>
      <c r="S176" t="s">
        <v>11906</v>
      </c>
      <c r="T176" t="s">
        <v>11905</v>
      </c>
    </row>
    <row r="177" spans="1:20" x14ac:dyDescent="0.25">
      <c r="A177" t="s">
        <v>23</v>
      </c>
      <c r="B177" t="s">
        <v>24</v>
      </c>
      <c r="C177">
        <v>50</v>
      </c>
      <c r="D177">
        <v>1</v>
      </c>
      <c r="E177" t="s">
        <v>11903</v>
      </c>
      <c r="F177">
        <v>100</v>
      </c>
      <c r="G177">
        <v>0</v>
      </c>
      <c r="H177" t="s">
        <v>631</v>
      </c>
      <c r="I177" t="s">
        <v>11904</v>
      </c>
      <c r="J177" t="s">
        <v>925</v>
      </c>
      <c r="K177" t="s">
        <v>634</v>
      </c>
      <c r="L177" t="s">
        <v>635</v>
      </c>
      <c r="M177" t="s">
        <v>11905</v>
      </c>
      <c r="N177" t="s">
        <v>634</v>
      </c>
      <c r="O177" t="s">
        <v>637</v>
      </c>
      <c r="P177" t="s">
        <v>22</v>
      </c>
      <c r="Q177" t="s">
        <v>638</v>
      </c>
      <c r="R177" t="s">
        <v>635</v>
      </c>
      <c r="S177" t="s">
        <v>11906</v>
      </c>
      <c r="T177" t="s">
        <v>11905</v>
      </c>
    </row>
    <row r="178" spans="1:20" x14ac:dyDescent="0.25">
      <c r="A178" t="s">
        <v>25</v>
      </c>
      <c r="B178" t="s">
        <v>26</v>
      </c>
      <c r="C178">
        <v>50</v>
      </c>
      <c r="D178">
        <v>1</v>
      </c>
      <c r="E178" t="s">
        <v>11903</v>
      </c>
      <c r="F178">
        <v>100</v>
      </c>
      <c r="G178">
        <v>0</v>
      </c>
      <c r="H178" t="s">
        <v>631</v>
      </c>
      <c r="I178" t="s">
        <v>11904</v>
      </c>
      <c r="J178" t="s">
        <v>925</v>
      </c>
      <c r="K178" t="s">
        <v>634</v>
      </c>
      <c r="L178" t="s">
        <v>635</v>
      </c>
      <c r="M178" t="s">
        <v>11905</v>
      </c>
      <c r="N178" t="s">
        <v>634</v>
      </c>
      <c r="O178" t="s">
        <v>637</v>
      </c>
      <c r="P178" t="s">
        <v>22</v>
      </c>
      <c r="Q178" t="s">
        <v>638</v>
      </c>
      <c r="R178" t="s">
        <v>635</v>
      </c>
      <c r="S178" t="s">
        <v>11906</v>
      </c>
      <c r="T178" t="s">
        <v>11905</v>
      </c>
    </row>
    <row r="179" spans="1:20" x14ac:dyDescent="0.25">
      <c r="A179" t="s">
        <v>37</v>
      </c>
      <c r="B179" t="s">
        <v>38</v>
      </c>
      <c r="C179">
        <v>66.666666666666671</v>
      </c>
      <c r="D179">
        <v>3</v>
      </c>
      <c r="E179" t="s">
        <v>11907</v>
      </c>
      <c r="F179">
        <v>100</v>
      </c>
      <c r="G179">
        <v>0</v>
      </c>
      <c r="H179" t="s">
        <v>631</v>
      </c>
      <c r="I179" t="s">
        <v>11908</v>
      </c>
      <c r="J179" t="s">
        <v>705</v>
      </c>
      <c r="K179" t="s">
        <v>634</v>
      </c>
      <c r="L179" t="s">
        <v>635</v>
      </c>
      <c r="M179" t="s">
        <v>11909</v>
      </c>
      <c r="N179" t="s">
        <v>634</v>
      </c>
      <c r="O179" t="s">
        <v>637</v>
      </c>
      <c r="P179" t="s">
        <v>22</v>
      </c>
      <c r="Q179" t="s">
        <v>638</v>
      </c>
      <c r="R179" t="s">
        <v>635</v>
      </c>
      <c r="S179" t="s">
        <v>11910</v>
      </c>
      <c r="T179" t="s">
        <v>11909</v>
      </c>
    </row>
    <row r="180" spans="1:20" x14ac:dyDescent="0.25">
      <c r="A180" t="s">
        <v>20</v>
      </c>
      <c r="B180" t="s">
        <v>21</v>
      </c>
      <c r="C180">
        <v>50</v>
      </c>
      <c r="D180">
        <v>1</v>
      </c>
      <c r="E180" t="s">
        <v>11911</v>
      </c>
      <c r="F180">
        <v>100</v>
      </c>
      <c r="G180">
        <v>0</v>
      </c>
      <c r="H180" t="s">
        <v>631</v>
      </c>
      <c r="I180" t="s">
        <v>11912</v>
      </c>
      <c r="J180" t="s">
        <v>749</v>
      </c>
      <c r="K180" t="s">
        <v>634</v>
      </c>
      <c r="L180" t="s">
        <v>635</v>
      </c>
      <c r="M180" t="s">
        <v>11913</v>
      </c>
      <c r="N180" t="s">
        <v>634</v>
      </c>
      <c r="O180" t="s">
        <v>654</v>
      </c>
      <c r="P180" t="s">
        <v>22</v>
      </c>
      <c r="Q180" t="s">
        <v>655</v>
      </c>
      <c r="R180" t="s">
        <v>635</v>
      </c>
      <c r="S180" t="s">
        <v>11914</v>
      </c>
      <c r="T180" t="s">
        <v>11913</v>
      </c>
    </row>
    <row r="181" spans="1:20" x14ac:dyDescent="0.25">
      <c r="A181" t="s">
        <v>23</v>
      </c>
      <c r="B181" t="s">
        <v>24</v>
      </c>
      <c r="C181">
        <v>50</v>
      </c>
      <c r="D181">
        <v>1</v>
      </c>
      <c r="E181" t="s">
        <v>11911</v>
      </c>
      <c r="F181">
        <v>100</v>
      </c>
      <c r="G181">
        <v>0</v>
      </c>
      <c r="H181" t="s">
        <v>631</v>
      </c>
      <c r="I181" t="s">
        <v>11912</v>
      </c>
      <c r="J181" t="s">
        <v>749</v>
      </c>
      <c r="K181" t="s">
        <v>634</v>
      </c>
      <c r="L181" t="s">
        <v>635</v>
      </c>
      <c r="M181" t="s">
        <v>11913</v>
      </c>
      <c r="N181" t="s">
        <v>634</v>
      </c>
      <c r="O181" t="s">
        <v>654</v>
      </c>
      <c r="P181" t="s">
        <v>22</v>
      </c>
      <c r="Q181" t="s">
        <v>655</v>
      </c>
      <c r="R181" t="s">
        <v>635</v>
      </c>
      <c r="S181" t="s">
        <v>11914</v>
      </c>
      <c r="T181" t="s">
        <v>11913</v>
      </c>
    </row>
    <row r="182" spans="1:20" x14ac:dyDescent="0.25">
      <c r="A182" t="s">
        <v>25</v>
      </c>
      <c r="B182" t="s">
        <v>26</v>
      </c>
      <c r="C182">
        <v>50</v>
      </c>
      <c r="D182">
        <v>1</v>
      </c>
      <c r="E182" t="s">
        <v>11911</v>
      </c>
      <c r="F182">
        <v>100</v>
      </c>
      <c r="G182">
        <v>0</v>
      </c>
      <c r="H182" t="s">
        <v>631</v>
      </c>
      <c r="I182" t="s">
        <v>11912</v>
      </c>
      <c r="J182" t="s">
        <v>749</v>
      </c>
      <c r="K182" t="s">
        <v>634</v>
      </c>
      <c r="L182" t="s">
        <v>635</v>
      </c>
      <c r="M182" t="s">
        <v>11913</v>
      </c>
      <c r="N182" t="s">
        <v>634</v>
      </c>
      <c r="O182" t="s">
        <v>654</v>
      </c>
      <c r="P182" t="s">
        <v>22</v>
      </c>
      <c r="Q182" t="s">
        <v>655</v>
      </c>
      <c r="R182" t="s">
        <v>635</v>
      </c>
      <c r="S182" t="s">
        <v>11914</v>
      </c>
      <c r="T182" t="s">
        <v>11913</v>
      </c>
    </row>
    <row r="183" spans="1:20" x14ac:dyDescent="0.25">
      <c r="A183" t="s">
        <v>133</v>
      </c>
      <c r="B183" t="s">
        <v>134</v>
      </c>
      <c r="C183">
        <v>12</v>
      </c>
      <c r="D183">
        <v>50</v>
      </c>
      <c r="E183" t="s">
        <v>11915</v>
      </c>
      <c r="F183">
        <v>656</v>
      </c>
      <c r="G183">
        <v>14</v>
      </c>
      <c r="H183" t="s">
        <v>641</v>
      </c>
      <c r="I183" t="s">
        <v>3581</v>
      </c>
      <c r="J183" t="s">
        <v>11916</v>
      </c>
      <c r="K183" t="s">
        <v>2237</v>
      </c>
      <c r="L183" t="s">
        <v>5792</v>
      </c>
      <c r="M183" t="s">
        <v>11917</v>
      </c>
      <c r="N183" t="s">
        <v>634</v>
      </c>
      <c r="O183" t="s">
        <v>894</v>
      </c>
      <c r="P183" t="s">
        <v>43</v>
      </c>
      <c r="Q183" t="s">
        <v>648</v>
      </c>
      <c r="R183" t="s">
        <v>635</v>
      </c>
      <c r="S183" t="s">
        <v>11918</v>
      </c>
      <c r="T183" t="s">
        <v>11917</v>
      </c>
    </row>
    <row r="184" spans="1:20" x14ac:dyDescent="0.25">
      <c r="A184" t="s">
        <v>39</v>
      </c>
      <c r="B184" t="s">
        <v>44</v>
      </c>
      <c r="C184">
        <v>80</v>
      </c>
      <c r="D184">
        <v>1</v>
      </c>
      <c r="E184" t="s">
        <v>11919</v>
      </c>
      <c r="F184">
        <v>80</v>
      </c>
      <c r="G184">
        <v>0</v>
      </c>
      <c r="H184" t="s">
        <v>641</v>
      </c>
      <c r="I184" t="s">
        <v>10679</v>
      </c>
      <c r="J184" t="s">
        <v>11920</v>
      </c>
      <c r="K184" t="s">
        <v>11921</v>
      </c>
      <c r="L184" t="s">
        <v>7781</v>
      </c>
      <c r="M184" t="s">
        <v>11922</v>
      </c>
      <c r="N184" t="s">
        <v>634</v>
      </c>
      <c r="O184" t="s">
        <v>894</v>
      </c>
      <c r="P184" t="s">
        <v>43</v>
      </c>
      <c r="Q184" t="s">
        <v>648</v>
      </c>
      <c r="R184" t="s">
        <v>635</v>
      </c>
      <c r="S184" t="s">
        <v>11923</v>
      </c>
      <c r="T184" t="s">
        <v>11922</v>
      </c>
    </row>
    <row r="185" spans="1:20" x14ac:dyDescent="0.25">
      <c r="A185" t="s">
        <v>37</v>
      </c>
      <c r="B185" t="s">
        <v>38</v>
      </c>
      <c r="C185">
        <v>66.666666666666671</v>
      </c>
      <c r="D185">
        <v>12</v>
      </c>
      <c r="E185" t="s">
        <v>11924</v>
      </c>
      <c r="F185">
        <v>400</v>
      </c>
      <c r="G185">
        <v>0</v>
      </c>
      <c r="H185" t="s">
        <v>631</v>
      </c>
      <c r="I185" t="s">
        <v>11925</v>
      </c>
      <c r="J185" t="s">
        <v>11926</v>
      </c>
      <c r="K185" t="s">
        <v>634</v>
      </c>
      <c r="L185" t="s">
        <v>635</v>
      </c>
      <c r="M185" t="s">
        <v>11927</v>
      </c>
      <c r="N185" t="s">
        <v>634</v>
      </c>
      <c r="O185" t="s">
        <v>637</v>
      </c>
      <c r="P185" t="s">
        <v>22</v>
      </c>
      <c r="Q185" t="s">
        <v>638</v>
      </c>
      <c r="R185" t="s">
        <v>635</v>
      </c>
      <c r="S185" t="s">
        <v>11928</v>
      </c>
      <c r="T185" t="s">
        <v>11927</v>
      </c>
    </row>
    <row r="186" spans="1:20" x14ac:dyDescent="0.25">
      <c r="A186" t="s">
        <v>164</v>
      </c>
      <c r="B186" t="s">
        <v>165</v>
      </c>
      <c r="C186">
        <v>65</v>
      </c>
      <c r="D186">
        <v>9</v>
      </c>
      <c r="E186" t="s">
        <v>11929</v>
      </c>
      <c r="F186">
        <v>289</v>
      </c>
      <c r="G186">
        <v>0</v>
      </c>
      <c r="H186" t="s">
        <v>631</v>
      </c>
      <c r="I186" t="s">
        <v>11930</v>
      </c>
      <c r="J186" t="s">
        <v>755</v>
      </c>
      <c r="K186" t="s">
        <v>634</v>
      </c>
      <c r="L186" t="s">
        <v>635</v>
      </c>
      <c r="M186" t="s">
        <v>11931</v>
      </c>
      <c r="N186" t="s">
        <v>634</v>
      </c>
      <c r="O186" t="s">
        <v>637</v>
      </c>
      <c r="P186" t="s">
        <v>22</v>
      </c>
      <c r="Q186" t="s">
        <v>638</v>
      </c>
      <c r="R186" t="s">
        <v>635</v>
      </c>
      <c r="S186" t="s">
        <v>11932</v>
      </c>
      <c r="T186" t="s">
        <v>11931</v>
      </c>
    </row>
    <row r="187" spans="1:20" x14ac:dyDescent="0.25">
      <c r="A187" t="s">
        <v>39</v>
      </c>
      <c r="B187" t="s">
        <v>230</v>
      </c>
      <c r="C187">
        <v>60.11</v>
      </c>
      <c r="D187">
        <v>1</v>
      </c>
      <c r="E187" t="s">
        <v>11933</v>
      </c>
      <c r="F187">
        <v>67.11</v>
      </c>
      <c r="G187">
        <v>7</v>
      </c>
      <c r="H187" t="s">
        <v>1248</v>
      </c>
      <c r="I187" t="s">
        <v>11934</v>
      </c>
      <c r="J187" t="s">
        <v>11935</v>
      </c>
      <c r="K187" t="s">
        <v>2008</v>
      </c>
      <c r="L187" t="s">
        <v>11936</v>
      </c>
      <c r="M187" t="s">
        <v>11937</v>
      </c>
      <c r="N187" t="s">
        <v>634</v>
      </c>
      <c r="O187" t="s">
        <v>689</v>
      </c>
      <c r="P187" t="s">
        <v>40</v>
      </c>
      <c r="Q187" t="s">
        <v>690</v>
      </c>
      <c r="R187" t="s">
        <v>635</v>
      </c>
      <c r="S187" t="s">
        <v>11938</v>
      </c>
      <c r="T187" t="s">
        <v>11937</v>
      </c>
    </row>
    <row r="188" spans="1:20" x14ac:dyDescent="0.25">
      <c r="A188" t="s">
        <v>20</v>
      </c>
      <c r="B188" t="s">
        <v>21</v>
      </c>
      <c r="C188">
        <v>50</v>
      </c>
      <c r="D188">
        <v>1</v>
      </c>
      <c r="E188" t="s">
        <v>11939</v>
      </c>
      <c r="F188">
        <v>129</v>
      </c>
      <c r="G188">
        <v>29</v>
      </c>
      <c r="H188" t="s">
        <v>631</v>
      </c>
      <c r="I188" t="s">
        <v>11940</v>
      </c>
      <c r="J188" t="s">
        <v>1081</v>
      </c>
      <c r="K188" t="s">
        <v>634</v>
      </c>
      <c r="L188" t="s">
        <v>635</v>
      </c>
      <c r="M188" t="s">
        <v>11941</v>
      </c>
      <c r="N188" t="s">
        <v>634</v>
      </c>
      <c r="O188" t="s">
        <v>637</v>
      </c>
      <c r="P188" t="s">
        <v>22</v>
      </c>
      <c r="Q188" t="s">
        <v>638</v>
      </c>
      <c r="R188" t="s">
        <v>635</v>
      </c>
      <c r="S188" t="s">
        <v>11942</v>
      </c>
      <c r="T188" t="s">
        <v>11943</v>
      </c>
    </row>
    <row r="189" spans="1:20" x14ac:dyDescent="0.25">
      <c r="A189" t="s">
        <v>23</v>
      </c>
      <c r="B189" t="s">
        <v>24</v>
      </c>
      <c r="C189">
        <v>50</v>
      </c>
      <c r="D189">
        <v>1</v>
      </c>
      <c r="E189" t="s">
        <v>11939</v>
      </c>
      <c r="F189">
        <v>129</v>
      </c>
      <c r="G189">
        <v>29</v>
      </c>
      <c r="H189" t="s">
        <v>631</v>
      </c>
      <c r="I189" t="s">
        <v>11940</v>
      </c>
      <c r="J189" t="s">
        <v>1081</v>
      </c>
      <c r="K189" t="s">
        <v>634</v>
      </c>
      <c r="L189" t="s">
        <v>635</v>
      </c>
      <c r="M189" t="s">
        <v>11941</v>
      </c>
      <c r="N189" t="s">
        <v>634</v>
      </c>
      <c r="O189" t="s">
        <v>637</v>
      </c>
      <c r="P189" t="s">
        <v>22</v>
      </c>
      <c r="Q189" t="s">
        <v>638</v>
      </c>
      <c r="R189" t="s">
        <v>635</v>
      </c>
      <c r="S189" t="s">
        <v>11942</v>
      </c>
      <c r="T189" t="s">
        <v>11943</v>
      </c>
    </row>
    <row r="190" spans="1:20" x14ac:dyDescent="0.25">
      <c r="A190" t="s">
        <v>25</v>
      </c>
      <c r="B190" t="s">
        <v>26</v>
      </c>
      <c r="C190">
        <v>50</v>
      </c>
      <c r="D190">
        <v>1</v>
      </c>
      <c r="E190" t="s">
        <v>11939</v>
      </c>
      <c r="F190">
        <v>129</v>
      </c>
      <c r="G190">
        <v>29</v>
      </c>
      <c r="H190" t="s">
        <v>631</v>
      </c>
      <c r="I190" t="s">
        <v>11940</v>
      </c>
      <c r="J190" t="s">
        <v>1081</v>
      </c>
      <c r="K190" t="s">
        <v>634</v>
      </c>
      <c r="L190" t="s">
        <v>635</v>
      </c>
      <c r="M190" t="s">
        <v>11941</v>
      </c>
      <c r="N190" t="s">
        <v>634</v>
      </c>
      <c r="O190" t="s">
        <v>637</v>
      </c>
      <c r="P190" t="s">
        <v>22</v>
      </c>
      <c r="Q190" t="s">
        <v>638</v>
      </c>
      <c r="R190" t="s">
        <v>635</v>
      </c>
      <c r="S190" t="s">
        <v>11942</v>
      </c>
      <c r="T190" t="s">
        <v>11943</v>
      </c>
    </row>
    <row r="191" spans="1:20" x14ac:dyDescent="0.25">
      <c r="A191" t="s">
        <v>20</v>
      </c>
      <c r="B191" t="s">
        <v>21</v>
      </c>
      <c r="C191">
        <v>50</v>
      </c>
      <c r="D191">
        <v>1</v>
      </c>
      <c r="E191" t="s">
        <v>11944</v>
      </c>
      <c r="F191">
        <v>100</v>
      </c>
      <c r="G191">
        <v>0</v>
      </c>
      <c r="H191" t="s">
        <v>703</v>
      </c>
      <c r="I191" t="s">
        <v>11945</v>
      </c>
      <c r="J191" t="s">
        <v>1918</v>
      </c>
      <c r="K191" t="s">
        <v>634</v>
      </c>
      <c r="L191" t="s">
        <v>635</v>
      </c>
      <c r="M191" t="s">
        <v>11941</v>
      </c>
      <c r="N191" t="s">
        <v>634</v>
      </c>
      <c r="O191" t="s">
        <v>637</v>
      </c>
      <c r="P191" t="s">
        <v>22</v>
      </c>
      <c r="Q191" t="s">
        <v>638</v>
      </c>
      <c r="R191" t="s">
        <v>635</v>
      </c>
      <c r="S191" t="s">
        <v>11946</v>
      </c>
      <c r="T191" t="s">
        <v>11943</v>
      </c>
    </row>
    <row r="192" spans="1:20" x14ac:dyDescent="0.25">
      <c r="A192" t="s">
        <v>23</v>
      </c>
      <c r="B192" t="s">
        <v>24</v>
      </c>
      <c r="C192">
        <v>50</v>
      </c>
      <c r="D192">
        <v>1</v>
      </c>
      <c r="E192" t="s">
        <v>11944</v>
      </c>
      <c r="F192">
        <v>100</v>
      </c>
      <c r="G192">
        <v>0</v>
      </c>
      <c r="H192" t="s">
        <v>703</v>
      </c>
      <c r="I192" t="s">
        <v>11945</v>
      </c>
      <c r="J192" t="s">
        <v>1918</v>
      </c>
      <c r="K192" t="s">
        <v>634</v>
      </c>
      <c r="L192" t="s">
        <v>635</v>
      </c>
      <c r="M192" t="s">
        <v>11941</v>
      </c>
      <c r="N192" t="s">
        <v>634</v>
      </c>
      <c r="O192" t="s">
        <v>637</v>
      </c>
      <c r="P192" t="s">
        <v>22</v>
      </c>
      <c r="Q192" t="s">
        <v>638</v>
      </c>
      <c r="R192" t="s">
        <v>635</v>
      </c>
      <c r="S192" t="s">
        <v>11946</v>
      </c>
      <c r="T192" t="s">
        <v>11943</v>
      </c>
    </row>
    <row r="193" spans="1:20" x14ac:dyDescent="0.25">
      <c r="A193" t="s">
        <v>25</v>
      </c>
      <c r="B193" t="s">
        <v>26</v>
      </c>
      <c r="C193">
        <v>50</v>
      </c>
      <c r="D193">
        <v>1</v>
      </c>
      <c r="E193" t="s">
        <v>11944</v>
      </c>
      <c r="F193">
        <v>100</v>
      </c>
      <c r="G193">
        <v>0</v>
      </c>
      <c r="H193" t="s">
        <v>703</v>
      </c>
      <c r="I193" t="s">
        <v>11945</v>
      </c>
      <c r="J193" t="s">
        <v>1918</v>
      </c>
      <c r="K193" t="s">
        <v>634</v>
      </c>
      <c r="L193" t="s">
        <v>635</v>
      </c>
      <c r="M193" t="s">
        <v>11941</v>
      </c>
      <c r="N193" t="s">
        <v>634</v>
      </c>
      <c r="O193" t="s">
        <v>637</v>
      </c>
      <c r="P193" t="s">
        <v>22</v>
      </c>
      <c r="Q193" t="s">
        <v>638</v>
      </c>
      <c r="R193" t="s">
        <v>635</v>
      </c>
      <c r="S193" t="s">
        <v>11946</v>
      </c>
      <c r="T193" t="s">
        <v>11943</v>
      </c>
    </row>
    <row r="194" spans="1:20" x14ac:dyDescent="0.25">
      <c r="A194" t="s">
        <v>35</v>
      </c>
      <c r="B194" t="s">
        <v>36</v>
      </c>
      <c r="C194">
        <v>66.666666666666671</v>
      </c>
      <c r="D194">
        <v>12</v>
      </c>
      <c r="E194" t="s">
        <v>11947</v>
      </c>
      <c r="F194">
        <v>400</v>
      </c>
      <c r="G194">
        <v>0</v>
      </c>
      <c r="H194" t="s">
        <v>631</v>
      </c>
      <c r="I194" t="s">
        <v>2032</v>
      </c>
      <c r="J194" t="s">
        <v>720</v>
      </c>
      <c r="K194" t="s">
        <v>634</v>
      </c>
      <c r="L194" t="s">
        <v>635</v>
      </c>
      <c r="M194" t="s">
        <v>11948</v>
      </c>
      <c r="N194" t="s">
        <v>634</v>
      </c>
      <c r="O194" t="s">
        <v>637</v>
      </c>
      <c r="P194" t="s">
        <v>22</v>
      </c>
      <c r="Q194" t="s">
        <v>638</v>
      </c>
      <c r="R194" t="s">
        <v>635</v>
      </c>
      <c r="S194" t="s">
        <v>11949</v>
      </c>
      <c r="T194" t="s">
        <v>11948</v>
      </c>
    </row>
    <row r="195" spans="1:20" x14ac:dyDescent="0.25">
      <c r="A195" t="s">
        <v>133</v>
      </c>
      <c r="B195" t="s">
        <v>134</v>
      </c>
      <c r="C195">
        <v>12</v>
      </c>
      <c r="D195">
        <v>10</v>
      </c>
      <c r="E195" t="s">
        <v>11950</v>
      </c>
      <c r="F195">
        <v>210</v>
      </c>
      <c r="G195">
        <v>0</v>
      </c>
      <c r="H195" t="s">
        <v>641</v>
      </c>
      <c r="I195" t="s">
        <v>11951</v>
      </c>
      <c r="J195" t="s">
        <v>11952</v>
      </c>
      <c r="K195" t="s">
        <v>1059</v>
      </c>
      <c r="L195" t="s">
        <v>10020</v>
      </c>
      <c r="M195" t="s">
        <v>11953</v>
      </c>
      <c r="N195" t="s">
        <v>634</v>
      </c>
      <c r="O195" t="s">
        <v>894</v>
      </c>
      <c r="P195" t="s">
        <v>43</v>
      </c>
      <c r="Q195" t="s">
        <v>648</v>
      </c>
      <c r="R195" t="s">
        <v>635</v>
      </c>
      <c r="S195" t="s">
        <v>11954</v>
      </c>
      <c r="T195" t="s">
        <v>11955</v>
      </c>
    </row>
    <row r="196" spans="1:20" x14ac:dyDescent="0.25">
      <c r="A196" t="s">
        <v>25</v>
      </c>
      <c r="B196" t="s">
        <v>26</v>
      </c>
      <c r="C196">
        <v>44</v>
      </c>
      <c r="D196">
        <v>2</v>
      </c>
      <c r="E196" t="s">
        <v>11950</v>
      </c>
      <c r="F196">
        <v>210</v>
      </c>
      <c r="G196">
        <v>0</v>
      </c>
      <c r="H196" t="s">
        <v>641</v>
      </c>
      <c r="I196" t="s">
        <v>11951</v>
      </c>
      <c r="J196" t="s">
        <v>11952</v>
      </c>
      <c r="K196" t="s">
        <v>1059</v>
      </c>
      <c r="L196" t="s">
        <v>10020</v>
      </c>
      <c r="M196" t="s">
        <v>11953</v>
      </c>
      <c r="N196" t="s">
        <v>634</v>
      </c>
      <c r="O196" t="s">
        <v>894</v>
      </c>
      <c r="P196" t="s">
        <v>43</v>
      </c>
      <c r="Q196" t="s">
        <v>648</v>
      </c>
      <c r="R196" t="s">
        <v>635</v>
      </c>
      <c r="S196" t="s">
        <v>11954</v>
      </c>
      <c r="T196" t="s">
        <v>11955</v>
      </c>
    </row>
    <row r="197" spans="1:20" x14ac:dyDescent="0.25">
      <c r="A197" t="s">
        <v>20</v>
      </c>
      <c r="B197" t="s">
        <v>21</v>
      </c>
      <c r="C197">
        <v>50</v>
      </c>
      <c r="D197">
        <v>1</v>
      </c>
      <c r="E197" t="s">
        <v>11956</v>
      </c>
      <c r="F197">
        <v>100</v>
      </c>
      <c r="G197">
        <v>0</v>
      </c>
      <c r="H197" t="s">
        <v>631</v>
      </c>
      <c r="I197" t="s">
        <v>11957</v>
      </c>
      <c r="J197" t="s">
        <v>1976</v>
      </c>
      <c r="K197" t="s">
        <v>634</v>
      </c>
      <c r="L197" t="s">
        <v>635</v>
      </c>
      <c r="M197" t="s">
        <v>11958</v>
      </c>
      <c r="N197" t="s">
        <v>634</v>
      </c>
      <c r="O197" t="s">
        <v>637</v>
      </c>
      <c r="P197" t="s">
        <v>22</v>
      </c>
      <c r="Q197" t="s">
        <v>638</v>
      </c>
      <c r="R197" t="s">
        <v>635</v>
      </c>
      <c r="S197" t="s">
        <v>11959</v>
      </c>
      <c r="T197" t="s">
        <v>11958</v>
      </c>
    </row>
    <row r="198" spans="1:20" x14ac:dyDescent="0.25">
      <c r="A198" t="s">
        <v>23</v>
      </c>
      <c r="B198" t="s">
        <v>24</v>
      </c>
      <c r="C198">
        <v>50</v>
      </c>
      <c r="D198">
        <v>1</v>
      </c>
      <c r="E198" t="s">
        <v>11956</v>
      </c>
      <c r="F198">
        <v>100</v>
      </c>
      <c r="G198">
        <v>0</v>
      </c>
      <c r="H198" t="s">
        <v>631</v>
      </c>
      <c r="I198" t="s">
        <v>11957</v>
      </c>
      <c r="J198" t="s">
        <v>1976</v>
      </c>
      <c r="K198" t="s">
        <v>634</v>
      </c>
      <c r="L198" t="s">
        <v>635</v>
      </c>
      <c r="M198" t="s">
        <v>11958</v>
      </c>
      <c r="N198" t="s">
        <v>634</v>
      </c>
      <c r="O198" t="s">
        <v>637</v>
      </c>
      <c r="P198" t="s">
        <v>22</v>
      </c>
      <c r="Q198" t="s">
        <v>638</v>
      </c>
      <c r="R198" t="s">
        <v>635</v>
      </c>
      <c r="S198" t="s">
        <v>11959</v>
      </c>
      <c r="T198" t="s">
        <v>11958</v>
      </c>
    </row>
    <row r="199" spans="1:20" x14ac:dyDescent="0.25">
      <c r="A199" t="s">
        <v>25</v>
      </c>
      <c r="B199" t="s">
        <v>26</v>
      </c>
      <c r="C199">
        <v>50</v>
      </c>
      <c r="D199">
        <v>1</v>
      </c>
      <c r="E199" t="s">
        <v>11956</v>
      </c>
      <c r="F199">
        <v>100</v>
      </c>
      <c r="G199">
        <v>0</v>
      </c>
      <c r="H199" t="s">
        <v>631</v>
      </c>
      <c r="I199" t="s">
        <v>11957</v>
      </c>
      <c r="J199" t="s">
        <v>1976</v>
      </c>
      <c r="K199" t="s">
        <v>634</v>
      </c>
      <c r="L199" t="s">
        <v>635</v>
      </c>
      <c r="M199" t="s">
        <v>11958</v>
      </c>
      <c r="N199" t="s">
        <v>634</v>
      </c>
      <c r="O199" t="s">
        <v>637</v>
      </c>
      <c r="P199" t="s">
        <v>22</v>
      </c>
      <c r="Q199" t="s">
        <v>638</v>
      </c>
      <c r="R199" t="s">
        <v>635</v>
      </c>
      <c r="S199" t="s">
        <v>11959</v>
      </c>
      <c r="T199" t="s">
        <v>11958</v>
      </c>
    </row>
    <row r="200" spans="1:20" x14ac:dyDescent="0.25">
      <c r="A200" t="s">
        <v>20</v>
      </c>
      <c r="B200" t="s">
        <v>21</v>
      </c>
      <c r="C200">
        <v>50</v>
      </c>
      <c r="D200">
        <v>1</v>
      </c>
      <c r="E200" t="s">
        <v>11960</v>
      </c>
      <c r="F200">
        <v>100</v>
      </c>
      <c r="G200">
        <v>0</v>
      </c>
      <c r="H200" t="s">
        <v>703</v>
      </c>
      <c r="I200" t="s">
        <v>11961</v>
      </c>
      <c r="J200" t="s">
        <v>749</v>
      </c>
      <c r="K200" t="s">
        <v>634</v>
      </c>
      <c r="L200" t="s">
        <v>635</v>
      </c>
      <c r="M200" t="s">
        <v>11962</v>
      </c>
      <c r="N200" t="s">
        <v>634</v>
      </c>
      <c r="O200" t="s">
        <v>654</v>
      </c>
      <c r="P200" t="s">
        <v>22</v>
      </c>
      <c r="Q200" t="s">
        <v>655</v>
      </c>
      <c r="R200" t="s">
        <v>635</v>
      </c>
      <c r="S200" t="s">
        <v>11963</v>
      </c>
      <c r="T200" t="s">
        <v>11962</v>
      </c>
    </row>
    <row r="201" spans="1:20" x14ac:dyDescent="0.25">
      <c r="A201" t="s">
        <v>23</v>
      </c>
      <c r="B201" t="s">
        <v>24</v>
      </c>
      <c r="C201">
        <v>50</v>
      </c>
      <c r="D201">
        <v>1</v>
      </c>
      <c r="E201" t="s">
        <v>11960</v>
      </c>
      <c r="F201">
        <v>100</v>
      </c>
      <c r="G201">
        <v>0</v>
      </c>
      <c r="H201" t="s">
        <v>703</v>
      </c>
      <c r="I201" t="s">
        <v>11961</v>
      </c>
      <c r="J201" t="s">
        <v>749</v>
      </c>
      <c r="K201" t="s">
        <v>634</v>
      </c>
      <c r="L201" t="s">
        <v>635</v>
      </c>
      <c r="M201" t="s">
        <v>11962</v>
      </c>
      <c r="N201" t="s">
        <v>634</v>
      </c>
      <c r="O201" t="s">
        <v>654</v>
      </c>
      <c r="P201" t="s">
        <v>22</v>
      </c>
      <c r="Q201" t="s">
        <v>655</v>
      </c>
      <c r="R201" t="s">
        <v>635</v>
      </c>
      <c r="S201" t="s">
        <v>11963</v>
      </c>
      <c r="T201" t="s">
        <v>11962</v>
      </c>
    </row>
    <row r="202" spans="1:20" x14ac:dyDescent="0.25">
      <c r="A202" t="s">
        <v>25</v>
      </c>
      <c r="B202" t="s">
        <v>26</v>
      </c>
      <c r="C202">
        <v>50</v>
      </c>
      <c r="D202">
        <v>1</v>
      </c>
      <c r="E202" t="s">
        <v>11960</v>
      </c>
      <c r="F202">
        <v>100</v>
      </c>
      <c r="G202">
        <v>0</v>
      </c>
      <c r="H202" t="s">
        <v>703</v>
      </c>
      <c r="I202" t="s">
        <v>11961</v>
      </c>
      <c r="J202" t="s">
        <v>749</v>
      </c>
      <c r="K202" t="s">
        <v>634</v>
      </c>
      <c r="L202" t="s">
        <v>635</v>
      </c>
      <c r="M202" t="s">
        <v>11962</v>
      </c>
      <c r="N202" t="s">
        <v>634</v>
      </c>
      <c r="O202" t="s">
        <v>654</v>
      </c>
      <c r="P202" t="s">
        <v>22</v>
      </c>
      <c r="Q202" t="s">
        <v>655</v>
      </c>
      <c r="R202" t="s">
        <v>635</v>
      </c>
      <c r="S202" t="s">
        <v>11963</v>
      </c>
      <c r="T202" t="s">
        <v>11962</v>
      </c>
    </row>
    <row r="203" spans="1:20" x14ac:dyDescent="0.25">
      <c r="A203" t="s">
        <v>129</v>
      </c>
      <c r="B203" t="s">
        <v>130</v>
      </c>
      <c r="C203">
        <v>65</v>
      </c>
      <c r="D203">
        <v>1</v>
      </c>
      <c r="E203" t="s">
        <v>11964</v>
      </c>
      <c r="F203">
        <v>120</v>
      </c>
      <c r="G203">
        <v>0</v>
      </c>
      <c r="H203" t="s">
        <v>1114</v>
      </c>
      <c r="I203" t="s">
        <v>11965</v>
      </c>
      <c r="J203" t="s">
        <v>11966</v>
      </c>
      <c r="K203" t="s">
        <v>11967</v>
      </c>
      <c r="L203" t="s">
        <v>11968</v>
      </c>
      <c r="M203" t="s">
        <v>11969</v>
      </c>
      <c r="N203" t="s">
        <v>1120</v>
      </c>
      <c r="O203" t="s">
        <v>1642</v>
      </c>
      <c r="P203" t="s">
        <v>1122</v>
      </c>
      <c r="Q203" t="s">
        <v>1123</v>
      </c>
      <c r="R203" t="s">
        <v>635</v>
      </c>
      <c r="S203" t="s">
        <v>11970</v>
      </c>
      <c r="T203" t="s">
        <v>11971</v>
      </c>
    </row>
    <row r="204" spans="1:20" x14ac:dyDescent="0.25">
      <c r="A204" t="s">
        <v>131</v>
      </c>
      <c r="B204" t="s">
        <v>132</v>
      </c>
      <c r="C204">
        <v>65</v>
      </c>
      <c r="D204">
        <v>1</v>
      </c>
      <c r="E204" t="s">
        <v>11964</v>
      </c>
      <c r="F204">
        <v>120</v>
      </c>
      <c r="G204">
        <v>0</v>
      </c>
      <c r="H204" t="s">
        <v>1114</v>
      </c>
      <c r="I204" t="s">
        <v>11965</v>
      </c>
      <c r="J204" t="s">
        <v>11966</v>
      </c>
      <c r="K204" t="s">
        <v>11967</v>
      </c>
      <c r="L204" t="s">
        <v>11968</v>
      </c>
      <c r="M204" t="s">
        <v>11969</v>
      </c>
      <c r="N204" t="s">
        <v>1120</v>
      </c>
      <c r="O204" t="s">
        <v>1642</v>
      </c>
      <c r="P204" t="s">
        <v>1122</v>
      </c>
      <c r="Q204" t="s">
        <v>1123</v>
      </c>
      <c r="R204" t="s">
        <v>635</v>
      </c>
      <c r="S204" t="s">
        <v>11970</v>
      </c>
      <c r="T204" t="s">
        <v>11971</v>
      </c>
    </row>
    <row r="205" spans="1:20" x14ac:dyDescent="0.25">
      <c r="A205" t="s">
        <v>20</v>
      </c>
      <c r="B205" t="s">
        <v>21</v>
      </c>
      <c r="C205">
        <v>50</v>
      </c>
      <c r="D205">
        <v>1</v>
      </c>
      <c r="E205" t="s">
        <v>11972</v>
      </c>
      <c r="F205">
        <v>100</v>
      </c>
      <c r="G205">
        <v>0</v>
      </c>
      <c r="H205" t="s">
        <v>631</v>
      </c>
      <c r="I205" t="s">
        <v>11973</v>
      </c>
      <c r="J205" t="s">
        <v>981</v>
      </c>
      <c r="K205" t="s">
        <v>634</v>
      </c>
      <c r="L205" t="s">
        <v>635</v>
      </c>
      <c r="M205" t="s">
        <v>11974</v>
      </c>
      <c r="N205" t="s">
        <v>634</v>
      </c>
      <c r="O205" t="s">
        <v>637</v>
      </c>
      <c r="P205" t="s">
        <v>22</v>
      </c>
      <c r="Q205" t="s">
        <v>638</v>
      </c>
      <c r="R205" t="s">
        <v>635</v>
      </c>
      <c r="S205" t="s">
        <v>11975</v>
      </c>
      <c r="T205" t="s">
        <v>11971</v>
      </c>
    </row>
    <row r="206" spans="1:20" x14ac:dyDescent="0.25">
      <c r="A206" t="s">
        <v>23</v>
      </c>
      <c r="B206" t="s">
        <v>24</v>
      </c>
      <c r="C206">
        <v>50</v>
      </c>
      <c r="D206">
        <v>1</v>
      </c>
      <c r="E206" t="s">
        <v>11972</v>
      </c>
      <c r="F206">
        <v>100</v>
      </c>
      <c r="G206">
        <v>0</v>
      </c>
      <c r="H206" t="s">
        <v>631</v>
      </c>
      <c r="I206" t="s">
        <v>11973</v>
      </c>
      <c r="J206" t="s">
        <v>981</v>
      </c>
      <c r="K206" t="s">
        <v>634</v>
      </c>
      <c r="L206" t="s">
        <v>635</v>
      </c>
      <c r="M206" t="s">
        <v>11974</v>
      </c>
      <c r="N206" t="s">
        <v>634</v>
      </c>
      <c r="O206" t="s">
        <v>637</v>
      </c>
      <c r="P206" t="s">
        <v>22</v>
      </c>
      <c r="Q206" t="s">
        <v>638</v>
      </c>
      <c r="R206" t="s">
        <v>635</v>
      </c>
      <c r="S206" t="s">
        <v>11975</v>
      </c>
      <c r="T206" t="s">
        <v>11971</v>
      </c>
    </row>
    <row r="207" spans="1:20" x14ac:dyDescent="0.25">
      <c r="A207" t="s">
        <v>25</v>
      </c>
      <c r="B207" t="s">
        <v>26</v>
      </c>
      <c r="C207">
        <v>50</v>
      </c>
      <c r="D207">
        <v>1</v>
      </c>
      <c r="E207" t="s">
        <v>11972</v>
      </c>
      <c r="F207">
        <v>100</v>
      </c>
      <c r="G207">
        <v>0</v>
      </c>
      <c r="H207" t="s">
        <v>631</v>
      </c>
      <c r="I207" t="s">
        <v>11973</v>
      </c>
      <c r="J207" t="s">
        <v>981</v>
      </c>
      <c r="K207" t="s">
        <v>634</v>
      </c>
      <c r="L207" t="s">
        <v>635</v>
      </c>
      <c r="M207" t="s">
        <v>11974</v>
      </c>
      <c r="N207" t="s">
        <v>634</v>
      </c>
      <c r="O207" t="s">
        <v>637</v>
      </c>
      <c r="P207" t="s">
        <v>22</v>
      </c>
      <c r="Q207" t="s">
        <v>638</v>
      </c>
      <c r="R207" t="s">
        <v>635</v>
      </c>
      <c r="S207" t="s">
        <v>11975</v>
      </c>
      <c r="T207" t="s">
        <v>11971</v>
      </c>
    </row>
    <row r="208" spans="1:20" x14ac:dyDescent="0.25">
      <c r="A208" t="s">
        <v>258</v>
      </c>
      <c r="B208" t="s">
        <v>264</v>
      </c>
      <c r="C208">
        <v>139</v>
      </c>
      <c r="D208">
        <v>1</v>
      </c>
      <c r="E208" t="s">
        <v>11976</v>
      </c>
      <c r="F208">
        <v>215</v>
      </c>
      <c r="G208">
        <v>0</v>
      </c>
      <c r="H208" t="s">
        <v>1114</v>
      </c>
      <c r="I208" t="s">
        <v>11977</v>
      </c>
      <c r="J208" t="s">
        <v>11978</v>
      </c>
      <c r="K208" t="s">
        <v>11979</v>
      </c>
      <c r="L208" t="s">
        <v>11980</v>
      </c>
      <c r="M208" t="s">
        <v>11981</v>
      </c>
      <c r="N208" t="s">
        <v>1120</v>
      </c>
      <c r="O208" t="s">
        <v>1642</v>
      </c>
      <c r="P208" t="s">
        <v>1122</v>
      </c>
      <c r="Q208" t="s">
        <v>1123</v>
      </c>
      <c r="R208" t="s">
        <v>635</v>
      </c>
      <c r="S208" t="s">
        <v>11982</v>
      </c>
      <c r="T208" t="s">
        <v>11983</v>
      </c>
    </row>
    <row r="209" spans="1:20" x14ac:dyDescent="0.25">
      <c r="A209" t="s">
        <v>256</v>
      </c>
      <c r="B209" t="s">
        <v>262</v>
      </c>
      <c r="C209">
        <v>139</v>
      </c>
      <c r="D209">
        <v>1</v>
      </c>
      <c r="E209" t="s">
        <v>11976</v>
      </c>
      <c r="F209">
        <v>215</v>
      </c>
      <c r="G209">
        <v>0</v>
      </c>
      <c r="H209" t="s">
        <v>1114</v>
      </c>
      <c r="I209" t="s">
        <v>11977</v>
      </c>
      <c r="J209" t="s">
        <v>11978</v>
      </c>
      <c r="K209" t="s">
        <v>11979</v>
      </c>
      <c r="L209" t="s">
        <v>11980</v>
      </c>
      <c r="M209" t="s">
        <v>11981</v>
      </c>
      <c r="N209" t="s">
        <v>1120</v>
      </c>
      <c r="O209" t="s">
        <v>1642</v>
      </c>
      <c r="P209" t="s">
        <v>1122</v>
      </c>
      <c r="Q209" t="s">
        <v>1123</v>
      </c>
      <c r="R209" t="s">
        <v>635</v>
      </c>
      <c r="S209" t="s">
        <v>11982</v>
      </c>
      <c r="T209" t="s">
        <v>11983</v>
      </c>
    </row>
    <row r="210" spans="1:20" x14ac:dyDescent="0.25">
      <c r="A210" t="s">
        <v>23</v>
      </c>
      <c r="B210" t="s">
        <v>24</v>
      </c>
      <c r="C210">
        <v>33.333333333333336</v>
      </c>
      <c r="D210">
        <v>6</v>
      </c>
      <c r="E210" t="s">
        <v>11984</v>
      </c>
      <c r="F210">
        <v>270</v>
      </c>
      <c r="G210">
        <v>0</v>
      </c>
      <c r="H210" t="s">
        <v>703</v>
      </c>
      <c r="I210" t="s">
        <v>8537</v>
      </c>
      <c r="J210" t="s">
        <v>1004</v>
      </c>
      <c r="K210" t="s">
        <v>634</v>
      </c>
      <c r="L210" t="s">
        <v>635</v>
      </c>
      <c r="M210" t="s">
        <v>11985</v>
      </c>
      <c r="N210" t="s">
        <v>634</v>
      </c>
      <c r="O210" t="s">
        <v>637</v>
      </c>
      <c r="P210" t="s">
        <v>22</v>
      </c>
      <c r="Q210" t="s">
        <v>638</v>
      </c>
      <c r="R210" t="s">
        <v>635</v>
      </c>
      <c r="S210" t="s">
        <v>11986</v>
      </c>
      <c r="T210" t="s">
        <v>11985</v>
      </c>
    </row>
    <row r="211" spans="1:20" x14ac:dyDescent="0.25">
      <c r="A211" t="s">
        <v>37</v>
      </c>
      <c r="B211" t="s">
        <v>38</v>
      </c>
      <c r="C211">
        <v>66.666666666666671</v>
      </c>
      <c r="D211">
        <v>3</v>
      </c>
      <c r="E211" t="s">
        <v>11987</v>
      </c>
      <c r="F211">
        <v>100</v>
      </c>
      <c r="G211">
        <v>0</v>
      </c>
      <c r="H211" t="s">
        <v>631</v>
      </c>
      <c r="I211" t="s">
        <v>11988</v>
      </c>
      <c r="J211" t="s">
        <v>705</v>
      </c>
      <c r="K211" t="s">
        <v>634</v>
      </c>
      <c r="L211" t="s">
        <v>635</v>
      </c>
      <c r="M211" t="s">
        <v>11989</v>
      </c>
      <c r="N211" t="s">
        <v>634</v>
      </c>
      <c r="O211" t="s">
        <v>654</v>
      </c>
      <c r="P211" t="s">
        <v>22</v>
      </c>
      <c r="Q211" t="s">
        <v>655</v>
      </c>
      <c r="R211" t="s">
        <v>635</v>
      </c>
      <c r="S211" t="s">
        <v>11990</v>
      </c>
      <c r="T211" t="s">
        <v>11989</v>
      </c>
    </row>
    <row r="212" spans="1:20" x14ac:dyDescent="0.25">
      <c r="A212" t="s">
        <v>29</v>
      </c>
      <c r="B212" t="s">
        <v>30</v>
      </c>
      <c r="C212">
        <v>65</v>
      </c>
      <c r="D212">
        <v>1</v>
      </c>
      <c r="E212" t="s">
        <v>11987</v>
      </c>
      <c r="F212">
        <v>349</v>
      </c>
      <c r="G212">
        <v>50</v>
      </c>
      <c r="H212" t="s">
        <v>1114</v>
      </c>
      <c r="I212" t="s">
        <v>11991</v>
      </c>
      <c r="J212" t="s">
        <v>11992</v>
      </c>
      <c r="K212" t="s">
        <v>2419</v>
      </c>
      <c r="L212" t="s">
        <v>11993</v>
      </c>
      <c r="M212" t="s">
        <v>11989</v>
      </c>
      <c r="N212" t="s">
        <v>1120</v>
      </c>
      <c r="O212" t="s">
        <v>1121</v>
      </c>
      <c r="P212" t="s">
        <v>1122</v>
      </c>
      <c r="Q212" t="s">
        <v>1123</v>
      </c>
      <c r="R212" t="s">
        <v>635</v>
      </c>
      <c r="S212" t="s">
        <v>11994</v>
      </c>
      <c r="T212" t="s">
        <v>11989</v>
      </c>
    </row>
    <row r="213" spans="1:20" x14ac:dyDescent="0.25">
      <c r="A213" t="s">
        <v>129</v>
      </c>
      <c r="B213" t="s">
        <v>130</v>
      </c>
      <c r="C213">
        <v>65</v>
      </c>
      <c r="D213">
        <v>2</v>
      </c>
      <c r="E213" t="s">
        <v>11987</v>
      </c>
      <c r="F213">
        <v>349</v>
      </c>
      <c r="G213">
        <v>50</v>
      </c>
      <c r="H213" t="s">
        <v>1114</v>
      </c>
      <c r="I213" t="s">
        <v>11991</v>
      </c>
      <c r="J213" t="s">
        <v>11992</v>
      </c>
      <c r="K213" t="s">
        <v>2419</v>
      </c>
      <c r="L213" t="s">
        <v>11993</v>
      </c>
      <c r="M213" t="s">
        <v>11989</v>
      </c>
      <c r="N213" t="s">
        <v>1120</v>
      </c>
      <c r="O213" t="s">
        <v>1121</v>
      </c>
      <c r="P213" t="s">
        <v>1122</v>
      </c>
      <c r="Q213" t="s">
        <v>1123</v>
      </c>
      <c r="R213" t="s">
        <v>635</v>
      </c>
      <c r="S213" t="s">
        <v>11994</v>
      </c>
      <c r="T213" t="s">
        <v>11989</v>
      </c>
    </row>
    <row r="214" spans="1:20" x14ac:dyDescent="0.25">
      <c r="A214" t="s">
        <v>131</v>
      </c>
      <c r="B214" t="s">
        <v>132</v>
      </c>
      <c r="C214">
        <v>65</v>
      </c>
      <c r="D214">
        <v>3</v>
      </c>
      <c r="E214" t="s">
        <v>11987</v>
      </c>
      <c r="F214">
        <v>349</v>
      </c>
      <c r="G214">
        <v>50</v>
      </c>
      <c r="H214" t="s">
        <v>1114</v>
      </c>
      <c r="I214" t="s">
        <v>11991</v>
      </c>
      <c r="J214" t="s">
        <v>11992</v>
      </c>
      <c r="K214" t="s">
        <v>2419</v>
      </c>
      <c r="L214" t="s">
        <v>11993</v>
      </c>
      <c r="M214" t="s">
        <v>11989</v>
      </c>
      <c r="N214" t="s">
        <v>1120</v>
      </c>
      <c r="O214" t="s">
        <v>1121</v>
      </c>
      <c r="P214" t="s">
        <v>1122</v>
      </c>
      <c r="Q214" t="s">
        <v>1123</v>
      </c>
      <c r="R214" t="s">
        <v>635</v>
      </c>
      <c r="S214" t="s">
        <v>11994</v>
      </c>
      <c r="T214" t="s">
        <v>11989</v>
      </c>
    </row>
    <row r="215" spans="1:20" x14ac:dyDescent="0.25">
      <c r="A215" t="s">
        <v>31</v>
      </c>
      <c r="B215" t="s">
        <v>32</v>
      </c>
      <c r="C215">
        <v>65</v>
      </c>
      <c r="D215">
        <v>3</v>
      </c>
      <c r="E215" t="s">
        <v>11987</v>
      </c>
      <c r="F215">
        <v>349</v>
      </c>
      <c r="G215">
        <v>50</v>
      </c>
      <c r="H215" t="s">
        <v>1114</v>
      </c>
      <c r="I215" t="s">
        <v>11991</v>
      </c>
      <c r="J215" t="s">
        <v>11992</v>
      </c>
      <c r="K215" t="s">
        <v>2419</v>
      </c>
      <c r="L215" t="s">
        <v>11993</v>
      </c>
      <c r="M215" t="s">
        <v>11989</v>
      </c>
      <c r="N215" t="s">
        <v>1120</v>
      </c>
      <c r="O215" t="s">
        <v>1121</v>
      </c>
      <c r="P215" t="s">
        <v>1122</v>
      </c>
      <c r="Q215" t="s">
        <v>1123</v>
      </c>
      <c r="R215" t="s">
        <v>635</v>
      </c>
      <c r="S215" t="s">
        <v>11994</v>
      </c>
      <c r="T215" t="s">
        <v>11989</v>
      </c>
    </row>
    <row r="216" spans="1:20" x14ac:dyDescent="0.25">
      <c r="A216" t="s">
        <v>20</v>
      </c>
      <c r="B216" t="s">
        <v>21</v>
      </c>
      <c r="C216">
        <v>50</v>
      </c>
      <c r="D216">
        <v>1</v>
      </c>
      <c r="E216" t="s">
        <v>11995</v>
      </c>
      <c r="F216">
        <v>100</v>
      </c>
      <c r="G216">
        <v>0</v>
      </c>
      <c r="H216" t="s">
        <v>703</v>
      </c>
      <c r="I216" t="s">
        <v>11996</v>
      </c>
      <c r="J216" t="s">
        <v>917</v>
      </c>
      <c r="K216" t="s">
        <v>634</v>
      </c>
      <c r="L216" t="s">
        <v>635</v>
      </c>
      <c r="M216" t="s">
        <v>11997</v>
      </c>
      <c r="N216" t="s">
        <v>634</v>
      </c>
      <c r="O216" t="s">
        <v>707</v>
      </c>
      <c r="P216" t="s">
        <v>22</v>
      </c>
      <c r="Q216" t="s">
        <v>638</v>
      </c>
      <c r="R216" t="s">
        <v>635</v>
      </c>
      <c r="S216" t="s">
        <v>11998</v>
      </c>
      <c r="T216" t="s">
        <v>11997</v>
      </c>
    </row>
    <row r="217" spans="1:20" x14ac:dyDescent="0.25">
      <c r="A217" t="s">
        <v>23</v>
      </c>
      <c r="B217" t="s">
        <v>24</v>
      </c>
      <c r="C217">
        <v>50</v>
      </c>
      <c r="D217">
        <v>1</v>
      </c>
      <c r="E217" t="s">
        <v>11995</v>
      </c>
      <c r="F217">
        <v>100</v>
      </c>
      <c r="G217">
        <v>0</v>
      </c>
      <c r="H217" t="s">
        <v>703</v>
      </c>
      <c r="I217" t="s">
        <v>11996</v>
      </c>
      <c r="J217" t="s">
        <v>917</v>
      </c>
      <c r="K217" t="s">
        <v>634</v>
      </c>
      <c r="L217" t="s">
        <v>635</v>
      </c>
      <c r="M217" t="s">
        <v>11997</v>
      </c>
      <c r="N217" t="s">
        <v>634</v>
      </c>
      <c r="O217" t="s">
        <v>707</v>
      </c>
      <c r="P217" t="s">
        <v>22</v>
      </c>
      <c r="Q217" t="s">
        <v>638</v>
      </c>
      <c r="R217" t="s">
        <v>635</v>
      </c>
      <c r="S217" t="s">
        <v>11998</v>
      </c>
      <c r="T217" t="s">
        <v>11997</v>
      </c>
    </row>
    <row r="218" spans="1:20" x14ac:dyDescent="0.25">
      <c r="A218" t="s">
        <v>25</v>
      </c>
      <c r="B218" t="s">
        <v>26</v>
      </c>
      <c r="C218">
        <v>50</v>
      </c>
      <c r="D218">
        <v>1</v>
      </c>
      <c r="E218" t="s">
        <v>11995</v>
      </c>
      <c r="F218">
        <v>100</v>
      </c>
      <c r="G218">
        <v>0</v>
      </c>
      <c r="H218" t="s">
        <v>703</v>
      </c>
      <c r="I218" t="s">
        <v>11996</v>
      </c>
      <c r="J218" t="s">
        <v>917</v>
      </c>
      <c r="K218" t="s">
        <v>634</v>
      </c>
      <c r="L218" t="s">
        <v>635</v>
      </c>
      <c r="M218" t="s">
        <v>11997</v>
      </c>
      <c r="N218" t="s">
        <v>634</v>
      </c>
      <c r="O218" t="s">
        <v>707</v>
      </c>
      <c r="P218" t="s">
        <v>22</v>
      </c>
      <c r="Q218" t="s">
        <v>638</v>
      </c>
      <c r="R218" t="s">
        <v>635</v>
      </c>
      <c r="S218" t="s">
        <v>11998</v>
      </c>
      <c r="T218" t="s">
        <v>11997</v>
      </c>
    </row>
    <row r="219" spans="1:20" x14ac:dyDescent="0.25">
      <c r="A219" t="s">
        <v>258</v>
      </c>
      <c r="B219" t="s">
        <v>264</v>
      </c>
      <c r="C219">
        <v>139</v>
      </c>
      <c r="D219">
        <v>2</v>
      </c>
      <c r="E219" t="s">
        <v>11999</v>
      </c>
      <c r="F219">
        <v>215</v>
      </c>
      <c r="G219">
        <v>0</v>
      </c>
      <c r="H219" t="s">
        <v>1114</v>
      </c>
      <c r="I219" t="s">
        <v>12000</v>
      </c>
      <c r="J219" t="s">
        <v>12001</v>
      </c>
      <c r="K219" t="s">
        <v>6575</v>
      </c>
      <c r="L219" t="s">
        <v>12002</v>
      </c>
      <c r="M219" t="s">
        <v>12003</v>
      </c>
      <c r="N219" t="s">
        <v>1120</v>
      </c>
      <c r="O219" t="s">
        <v>1121</v>
      </c>
      <c r="P219" t="s">
        <v>1122</v>
      </c>
      <c r="Q219" t="s">
        <v>1123</v>
      </c>
      <c r="R219" t="s">
        <v>635</v>
      </c>
      <c r="S219" t="s">
        <v>12004</v>
      </c>
      <c r="T219" t="s">
        <v>12003</v>
      </c>
    </row>
    <row r="220" spans="1:20" x14ac:dyDescent="0.25">
      <c r="A220" t="s">
        <v>20</v>
      </c>
      <c r="B220" t="s">
        <v>21</v>
      </c>
      <c r="C220">
        <v>50</v>
      </c>
      <c r="D220">
        <v>1</v>
      </c>
      <c r="E220" t="s">
        <v>12005</v>
      </c>
      <c r="F220">
        <v>100</v>
      </c>
      <c r="G220">
        <v>0</v>
      </c>
      <c r="H220" t="s">
        <v>631</v>
      </c>
      <c r="I220" t="s">
        <v>12006</v>
      </c>
      <c r="J220" t="s">
        <v>1081</v>
      </c>
      <c r="K220" t="s">
        <v>634</v>
      </c>
      <c r="L220" t="s">
        <v>635</v>
      </c>
      <c r="M220" t="s">
        <v>12003</v>
      </c>
      <c r="N220" t="s">
        <v>634</v>
      </c>
      <c r="O220" t="s">
        <v>637</v>
      </c>
      <c r="P220" t="s">
        <v>22</v>
      </c>
      <c r="Q220" t="s">
        <v>638</v>
      </c>
      <c r="R220" t="s">
        <v>635</v>
      </c>
      <c r="S220" t="s">
        <v>12007</v>
      </c>
      <c r="T220" t="s">
        <v>12003</v>
      </c>
    </row>
    <row r="221" spans="1:20" x14ac:dyDescent="0.25">
      <c r="A221" t="s">
        <v>23</v>
      </c>
      <c r="B221" t="s">
        <v>24</v>
      </c>
      <c r="C221">
        <v>50</v>
      </c>
      <c r="D221">
        <v>1</v>
      </c>
      <c r="E221" t="s">
        <v>12005</v>
      </c>
      <c r="F221">
        <v>100</v>
      </c>
      <c r="G221">
        <v>0</v>
      </c>
      <c r="H221" t="s">
        <v>631</v>
      </c>
      <c r="I221" t="s">
        <v>12006</v>
      </c>
      <c r="J221" t="s">
        <v>1081</v>
      </c>
      <c r="K221" t="s">
        <v>634</v>
      </c>
      <c r="L221" t="s">
        <v>635</v>
      </c>
      <c r="M221" t="s">
        <v>12003</v>
      </c>
      <c r="N221" t="s">
        <v>634</v>
      </c>
      <c r="O221" t="s">
        <v>637</v>
      </c>
      <c r="P221" t="s">
        <v>22</v>
      </c>
      <c r="Q221" t="s">
        <v>638</v>
      </c>
      <c r="R221" t="s">
        <v>635</v>
      </c>
      <c r="S221" t="s">
        <v>12007</v>
      </c>
      <c r="T221" t="s">
        <v>12003</v>
      </c>
    </row>
    <row r="222" spans="1:20" x14ac:dyDescent="0.25">
      <c r="A222" t="s">
        <v>25</v>
      </c>
      <c r="B222" t="s">
        <v>26</v>
      </c>
      <c r="C222">
        <v>50</v>
      </c>
      <c r="D222">
        <v>1</v>
      </c>
      <c r="E222" t="s">
        <v>12005</v>
      </c>
      <c r="F222">
        <v>100</v>
      </c>
      <c r="G222">
        <v>0</v>
      </c>
      <c r="H222" t="s">
        <v>631</v>
      </c>
      <c r="I222" t="s">
        <v>12006</v>
      </c>
      <c r="J222" t="s">
        <v>1081</v>
      </c>
      <c r="K222" t="s">
        <v>634</v>
      </c>
      <c r="L222" t="s">
        <v>635</v>
      </c>
      <c r="M222" t="s">
        <v>12003</v>
      </c>
      <c r="N222" t="s">
        <v>634</v>
      </c>
      <c r="O222" t="s">
        <v>637</v>
      </c>
      <c r="P222" t="s">
        <v>22</v>
      </c>
      <c r="Q222" t="s">
        <v>638</v>
      </c>
      <c r="R222" t="s">
        <v>635</v>
      </c>
      <c r="S222" t="s">
        <v>12007</v>
      </c>
      <c r="T222" t="s">
        <v>12003</v>
      </c>
    </row>
    <row r="223" spans="1:20" x14ac:dyDescent="0.25">
      <c r="A223" t="s">
        <v>116</v>
      </c>
      <c r="B223" t="s">
        <v>117</v>
      </c>
      <c r="C223">
        <v>10</v>
      </c>
      <c r="D223">
        <v>200</v>
      </c>
      <c r="E223" t="s">
        <v>12008</v>
      </c>
      <c r="F223">
        <v>2000</v>
      </c>
      <c r="G223">
        <v>0</v>
      </c>
      <c r="H223" t="s">
        <v>641</v>
      </c>
      <c r="I223" t="s">
        <v>12009</v>
      </c>
      <c r="J223" t="s">
        <v>12010</v>
      </c>
      <c r="K223" t="s">
        <v>3076</v>
      </c>
      <c r="L223" t="s">
        <v>12011</v>
      </c>
      <c r="M223" t="s">
        <v>12012</v>
      </c>
      <c r="N223" t="s">
        <v>634</v>
      </c>
      <c r="O223" t="s">
        <v>894</v>
      </c>
      <c r="P223" t="s">
        <v>43</v>
      </c>
      <c r="Q223" t="s">
        <v>648</v>
      </c>
      <c r="R223" t="s">
        <v>635</v>
      </c>
      <c r="S223" t="s">
        <v>12013</v>
      </c>
      <c r="T223" t="s">
        <v>12012</v>
      </c>
    </row>
    <row r="224" spans="1:20" x14ac:dyDescent="0.25">
      <c r="A224" t="s">
        <v>20</v>
      </c>
      <c r="B224" t="s">
        <v>21</v>
      </c>
      <c r="C224">
        <v>50</v>
      </c>
      <c r="D224">
        <v>1</v>
      </c>
      <c r="E224" t="s">
        <v>12014</v>
      </c>
      <c r="F224">
        <v>100</v>
      </c>
      <c r="G224">
        <v>0</v>
      </c>
      <c r="H224" t="s">
        <v>703</v>
      </c>
      <c r="I224" t="s">
        <v>12015</v>
      </c>
      <c r="J224" t="s">
        <v>1195</v>
      </c>
      <c r="K224" t="s">
        <v>634</v>
      </c>
      <c r="L224" t="s">
        <v>635</v>
      </c>
      <c r="M224" t="s">
        <v>12012</v>
      </c>
      <c r="N224" t="s">
        <v>634</v>
      </c>
      <c r="O224" t="s">
        <v>654</v>
      </c>
      <c r="P224" t="s">
        <v>22</v>
      </c>
      <c r="Q224" t="s">
        <v>655</v>
      </c>
      <c r="R224" t="s">
        <v>635</v>
      </c>
      <c r="S224" t="s">
        <v>12016</v>
      </c>
      <c r="T224" t="s">
        <v>12012</v>
      </c>
    </row>
    <row r="225" spans="1:20" x14ac:dyDescent="0.25">
      <c r="A225" t="s">
        <v>23</v>
      </c>
      <c r="B225" t="s">
        <v>24</v>
      </c>
      <c r="C225">
        <v>50</v>
      </c>
      <c r="D225">
        <v>1</v>
      </c>
      <c r="E225" t="s">
        <v>12014</v>
      </c>
      <c r="F225">
        <v>100</v>
      </c>
      <c r="G225">
        <v>0</v>
      </c>
      <c r="H225" t="s">
        <v>703</v>
      </c>
      <c r="I225" t="s">
        <v>12015</v>
      </c>
      <c r="J225" t="s">
        <v>1195</v>
      </c>
      <c r="K225" t="s">
        <v>634</v>
      </c>
      <c r="L225" t="s">
        <v>635</v>
      </c>
      <c r="M225" t="s">
        <v>12012</v>
      </c>
      <c r="N225" t="s">
        <v>634</v>
      </c>
      <c r="O225" t="s">
        <v>654</v>
      </c>
      <c r="P225" t="s">
        <v>22</v>
      </c>
      <c r="Q225" t="s">
        <v>655</v>
      </c>
      <c r="R225" t="s">
        <v>635</v>
      </c>
      <c r="S225" t="s">
        <v>12016</v>
      </c>
      <c r="T225" t="s">
        <v>12012</v>
      </c>
    </row>
    <row r="226" spans="1:20" x14ac:dyDescent="0.25">
      <c r="A226" t="s">
        <v>25</v>
      </c>
      <c r="B226" t="s">
        <v>26</v>
      </c>
      <c r="C226">
        <v>50</v>
      </c>
      <c r="D226">
        <v>1</v>
      </c>
      <c r="E226" t="s">
        <v>12014</v>
      </c>
      <c r="F226">
        <v>100</v>
      </c>
      <c r="G226">
        <v>0</v>
      </c>
      <c r="H226" t="s">
        <v>703</v>
      </c>
      <c r="I226" t="s">
        <v>12015</v>
      </c>
      <c r="J226" t="s">
        <v>1195</v>
      </c>
      <c r="K226" t="s">
        <v>634</v>
      </c>
      <c r="L226" t="s">
        <v>635</v>
      </c>
      <c r="M226" t="s">
        <v>12012</v>
      </c>
      <c r="N226" t="s">
        <v>634</v>
      </c>
      <c r="O226" t="s">
        <v>654</v>
      </c>
      <c r="P226" t="s">
        <v>22</v>
      </c>
      <c r="Q226" t="s">
        <v>655</v>
      </c>
      <c r="R226" t="s">
        <v>635</v>
      </c>
      <c r="S226" t="s">
        <v>12016</v>
      </c>
      <c r="T226" t="s">
        <v>12012</v>
      </c>
    </row>
    <row r="227" spans="1:20" x14ac:dyDescent="0.25">
      <c r="A227" t="s">
        <v>39</v>
      </c>
      <c r="B227" t="s">
        <v>44</v>
      </c>
      <c r="C227">
        <v>120</v>
      </c>
      <c r="D227">
        <v>1</v>
      </c>
      <c r="E227" t="s">
        <v>12017</v>
      </c>
      <c r="F227">
        <v>215</v>
      </c>
      <c r="G227">
        <v>0</v>
      </c>
      <c r="H227" t="s">
        <v>1114</v>
      </c>
      <c r="I227" t="s">
        <v>12018</v>
      </c>
      <c r="J227" t="s">
        <v>12019</v>
      </c>
      <c r="K227" t="s">
        <v>9689</v>
      </c>
      <c r="L227" t="s">
        <v>12020</v>
      </c>
      <c r="M227" t="s">
        <v>12021</v>
      </c>
      <c r="N227" t="s">
        <v>1120</v>
      </c>
      <c r="O227" t="s">
        <v>1642</v>
      </c>
      <c r="P227" t="s">
        <v>1122</v>
      </c>
      <c r="Q227" t="s">
        <v>1123</v>
      </c>
      <c r="R227" t="s">
        <v>635</v>
      </c>
      <c r="S227" t="s">
        <v>12022</v>
      </c>
      <c r="T227" t="s">
        <v>12023</v>
      </c>
    </row>
    <row r="228" spans="1:20" x14ac:dyDescent="0.25">
      <c r="A228" t="s">
        <v>35</v>
      </c>
      <c r="B228" t="s">
        <v>36</v>
      </c>
      <c r="C228">
        <v>60</v>
      </c>
      <c r="D228">
        <v>1</v>
      </c>
      <c r="E228" t="s">
        <v>12017</v>
      </c>
      <c r="F228">
        <v>215</v>
      </c>
      <c r="G228">
        <v>0</v>
      </c>
      <c r="H228" t="s">
        <v>1114</v>
      </c>
      <c r="I228" t="s">
        <v>12018</v>
      </c>
      <c r="J228" t="s">
        <v>12019</v>
      </c>
      <c r="K228" t="s">
        <v>9689</v>
      </c>
      <c r="L228" t="s">
        <v>12020</v>
      </c>
      <c r="M228" t="s">
        <v>12021</v>
      </c>
      <c r="N228" t="s">
        <v>1120</v>
      </c>
      <c r="O228" t="s">
        <v>1642</v>
      </c>
      <c r="P228" t="s">
        <v>1122</v>
      </c>
      <c r="Q228" t="s">
        <v>1123</v>
      </c>
      <c r="R228" t="s">
        <v>635</v>
      </c>
      <c r="S228" t="s">
        <v>12022</v>
      </c>
      <c r="T228" t="s">
        <v>12023</v>
      </c>
    </row>
    <row r="229" spans="1:20" x14ac:dyDescent="0.25">
      <c r="A229" t="s">
        <v>37</v>
      </c>
      <c r="B229" t="s">
        <v>38</v>
      </c>
      <c r="C229">
        <v>60</v>
      </c>
      <c r="D229">
        <v>1</v>
      </c>
      <c r="E229" t="s">
        <v>12017</v>
      </c>
      <c r="F229">
        <v>215</v>
      </c>
      <c r="G229">
        <v>0</v>
      </c>
      <c r="H229" t="s">
        <v>1114</v>
      </c>
      <c r="I229" t="s">
        <v>12018</v>
      </c>
      <c r="J229" t="s">
        <v>12019</v>
      </c>
      <c r="K229" t="s">
        <v>9689</v>
      </c>
      <c r="L229" t="s">
        <v>12020</v>
      </c>
      <c r="M229" t="s">
        <v>12021</v>
      </c>
      <c r="N229" t="s">
        <v>1120</v>
      </c>
      <c r="O229" t="s">
        <v>1642</v>
      </c>
      <c r="P229" t="s">
        <v>1122</v>
      </c>
      <c r="Q229" t="s">
        <v>1123</v>
      </c>
      <c r="R229" t="s">
        <v>635</v>
      </c>
      <c r="S229" t="s">
        <v>12022</v>
      </c>
      <c r="T229" t="s">
        <v>12023</v>
      </c>
    </row>
    <row r="230" spans="1:20" x14ac:dyDescent="0.25">
      <c r="A230" t="s">
        <v>619</v>
      </c>
      <c r="B230" t="s">
        <v>620</v>
      </c>
      <c r="C230">
        <v>139</v>
      </c>
      <c r="D230">
        <v>1</v>
      </c>
      <c r="E230" t="s">
        <v>12024</v>
      </c>
      <c r="F230">
        <v>215</v>
      </c>
      <c r="G230">
        <v>0</v>
      </c>
      <c r="H230" t="s">
        <v>1114</v>
      </c>
      <c r="I230" t="s">
        <v>12025</v>
      </c>
      <c r="J230" t="s">
        <v>12026</v>
      </c>
      <c r="K230" t="s">
        <v>1713</v>
      </c>
      <c r="L230" t="s">
        <v>12027</v>
      </c>
      <c r="M230" t="s">
        <v>12028</v>
      </c>
      <c r="N230" t="s">
        <v>1120</v>
      </c>
      <c r="O230" t="s">
        <v>1642</v>
      </c>
      <c r="P230" t="s">
        <v>1122</v>
      </c>
      <c r="Q230" t="s">
        <v>1123</v>
      </c>
      <c r="R230" t="s">
        <v>635</v>
      </c>
      <c r="S230" t="s">
        <v>12029</v>
      </c>
      <c r="T230" t="s">
        <v>12030</v>
      </c>
    </row>
    <row r="231" spans="1:20" x14ac:dyDescent="0.25">
      <c r="A231" t="s">
        <v>256</v>
      </c>
      <c r="B231" t="s">
        <v>262</v>
      </c>
      <c r="C231">
        <v>139</v>
      </c>
      <c r="D231">
        <v>1</v>
      </c>
      <c r="E231" t="s">
        <v>12024</v>
      </c>
      <c r="F231">
        <v>215</v>
      </c>
      <c r="G231">
        <v>0</v>
      </c>
      <c r="H231" t="s">
        <v>1114</v>
      </c>
      <c r="I231" t="s">
        <v>12025</v>
      </c>
      <c r="J231" t="s">
        <v>12026</v>
      </c>
      <c r="K231" t="s">
        <v>1713</v>
      </c>
      <c r="L231" t="s">
        <v>12027</v>
      </c>
      <c r="M231" t="s">
        <v>12028</v>
      </c>
      <c r="N231" t="s">
        <v>1120</v>
      </c>
      <c r="O231" t="s">
        <v>1642</v>
      </c>
      <c r="P231" t="s">
        <v>1122</v>
      </c>
      <c r="Q231" t="s">
        <v>1123</v>
      </c>
      <c r="R231" t="s">
        <v>635</v>
      </c>
      <c r="S231" t="s">
        <v>12029</v>
      </c>
      <c r="T231" t="s">
        <v>12030</v>
      </c>
    </row>
    <row r="232" spans="1:20" x14ac:dyDescent="0.25">
      <c r="A232" t="s">
        <v>20</v>
      </c>
      <c r="B232" t="s">
        <v>21</v>
      </c>
      <c r="C232">
        <v>50</v>
      </c>
      <c r="D232">
        <v>1</v>
      </c>
      <c r="E232" t="s">
        <v>12031</v>
      </c>
      <c r="F232">
        <v>100</v>
      </c>
      <c r="G232">
        <v>0</v>
      </c>
      <c r="H232" t="s">
        <v>703</v>
      </c>
      <c r="I232" t="s">
        <v>12032</v>
      </c>
      <c r="J232" t="s">
        <v>800</v>
      </c>
      <c r="K232" t="s">
        <v>634</v>
      </c>
      <c r="L232" t="s">
        <v>635</v>
      </c>
      <c r="M232" t="s">
        <v>12033</v>
      </c>
      <c r="N232" t="s">
        <v>634</v>
      </c>
      <c r="O232" t="s">
        <v>637</v>
      </c>
      <c r="P232" t="s">
        <v>22</v>
      </c>
      <c r="Q232" t="s">
        <v>638</v>
      </c>
      <c r="R232" t="s">
        <v>635</v>
      </c>
      <c r="S232" t="s">
        <v>12034</v>
      </c>
      <c r="T232" t="s">
        <v>12033</v>
      </c>
    </row>
    <row r="233" spans="1:20" x14ac:dyDescent="0.25">
      <c r="A233" t="s">
        <v>23</v>
      </c>
      <c r="B233" t="s">
        <v>24</v>
      </c>
      <c r="C233">
        <v>50</v>
      </c>
      <c r="D233">
        <v>1</v>
      </c>
      <c r="E233" t="s">
        <v>12031</v>
      </c>
      <c r="F233">
        <v>100</v>
      </c>
      <c r="G233">
        <v>0</v>
      </c>
      <c r="H233" t="s">
        <v>703</v>
      </c>
      <c r="I233" t="s">
        <v>12032</v>
      </c>
      <c r="J233" t="s">
        <v>800</v>
      </c>
      <c r="K233" t="s">
        <v>634</v>
      </c>
      <c r="L233" t="s">
        <v>635</v>
      </c>
      <c r="M233" t="s">
        <v>12033</v>
      </c>
      <c r="N233" t="s">
        <v>634</v>
      </c>
      <c r="O233" t="s">
        <v>637</v>
      </c>
      <c r="P233" t="s">
        <v>22</v>
      </c>
      <c r="Q233" t="s">
        <v>638</v>
      </c>
      <c r="R233" t="s">
        <v>635</v>
      </c>
      <c r="S233" t="s">
        <v>12034</v>
      </c>
      <c r="T233" t="s">
        <v>12033</v>
      </c>
    </row>
    <row r="234" spans="1:20" x14ac:dyDescent="0.25">
      <c r="A234" t="s">
        <v>25</v>
      </c>
      <c r="B234" t="s">
        <v>26</v>
      </c>
      <c r="C234">
        <v>50</v>
      </c>
      <c r="D234">
        <v>1</v>
      </c>
      <c r="E234" t="s">
        <v>12031</v>
      </c>
      <c r="F234">
        <v>100</v>
      </c>
      <c r="G234">
        <v>0</v>
      </c>
      <c r="H234" t="s">
        <v>703</v>
      </c>
      <c r="I234" t="s">
        <v>12032</v>
      </c>
      <c r="J234" t="s">
        <v>800</v>
      </c>
      <c r="K234" t="s">
        <v>634</v>
      </c>
      <c r="L234" t="s">
        <v>635</v>
      </c>
      <c r="M234" t="s">
        <v>12033</v>
      </c>
      <c r="N234" t="s">
        <v>634</v>
      </c>
      <c r="O234" t="s">
        <v>637</v>
      </c>
      <c r="P234" t="s">
        <v>22</v>
      </c>
      <c r="Q234" t="s">
        <v>638</v>
      </c>
      <c r="R234" t="s">
        <v>635</v>
      </c>
      <c r="S234" t="s">
        <v>12034</v>
      </c>
      <c r="T234" t="s">
        <v>12033</v>
      </c>
    </row>
    <row r="235" spans="1:20" x14ac:dyDescent="0.25">
      <c r="A235" t="s">
        <v>258</v>
      </c>
      <c r="B235" t="s">
        <v>264</v>
      </c>
      <c r="C235">
        <v>139</v>
      </c>
      <c r="D235">
        <v>2</v>
      </c>
      <c r="E235" t="s">
        <v>12035</v>
      </c>
      <c r="F235">
        <v>215</v>
      </c>
      <c r="G235">
        <v>0</v>
      </c>
      <c r="H235" t="s">
        <v>1114</v>
      </c>
      <c r="I235" t="s">
        <v>12036</v>
      </c>
      <c r="J235" t="s">
        <v>12037</v>
      </c>
      <c r="K235" t="s">
        <v>11106</v>
      </c>
      <c r="L235" t="s">
        <v>12038</v>
      </c>
      <c r="M235" t="s">
        <v>12039</v>
      </c>
      <c r="N235" t="s">
        <v>1120</v>
      </c>
      <c r="O235" t="s">
        <v>1642</v>
      </c>
      <c r="P235" t="s">
        <v>1122</v>
      </c>
      <c r="Q235" t="s">
        <v>1123</v>
      </c>
      <c r="R235" t="s">
        <v>635</v>
      </c>
      <c r="S235" t="s">
        <v>12040</v>
      </c>
      <c r="T235" t="s">
        <v>12041</v>
      </c>
    </row>
    <row r="236" spans="1:20" x14ac:dyDescent="0.25">
      <c r="A236" t="s">
        <v>257</v>
      </c>
      <c r="B236" t="s">
        <v>263</v>
      </c>
      <c r="C236">
        <v>139</v>
      </c>
      <c r="D236">
        <v>4</v>
      </c>
      <c r="E236" t="s">
        <v>12042</v>
      </c>
      <c r="F236">
        <v>399</v>
      </c>
      <c r="G236">
        <v>0</v>
      </c>
      <c r="H236" t="s">
        <v>1114</v>
      </c>
      <c r="I236" t="s">
        <v>8573</v>
      </c>
      <c r="J236" t="s">
        <v>8574</v>
      </c>
      <c r="K236" t="s">
        <v>939</v>
      </c>
      <c r="L236" t="s">
        <v>8575</v>
      </c>
      <c r="M236" t="s">
        <v>12043</v>
      </c>
      <c r="N236" t="s">
        <v>1120</v>
      </c>
      <c r="O236" t="s">
        <v>1121</v>
      </c>
      <c r="P236" t="s">
        <v>1122</v>
      </c>
      <c r="Q236" t="s">
        <v>1123</v>
      </c>
      <c r="R236" t="s">
        <v>635</v>
      </c>
      <c r="S236" t="s">
        <v>12044</v>
      </c>
      <c r="T236" t="s">
        <v>12043</v>
      </c>
    </row>
    <row r="237" spans="1:20" x14ac:dyDescent="0.25">
      <c r="A237" t="s">
        <v>258</v>
      </c>
      <c r="B237" t="s">
        <v>264</v>
      </c>
      <c r="C237">
        <v>139</v>
      </c>
      <c r="D237">
        <v>1</v>
      </c>
      <c r="E237" t="s">
        <v>12045</v>
      </c>
      <c r="F237">
        <v>215</v>
      </c>
      <c r="G237">
        <v>0</v>
      </c>
      <c r="H237" t="s">
        <v>1114</v>
      </c>
      <c r="I237" t="s">
        <v>12046</v>
      </c>
      <c r="J237" t="s">
        <v>12047</v>
      </c>
      <c r="K237" t="s">
        <v>12048</v>
      </c>
      <c r="L237" t="s">
        <v>12049</v>
      </c>
      <c r="M237" t="s">
        <v>12050</v>
      </c>
      <c r="N237" t="s">
        <v>1120</v>
      </c>
      <c r="O237" t="s">
        <v>1642</v>
      </c>
      <c r="P237" t="s">
        <v>1122</v>
      </c>
      <c r="Q237" t="s">
        <v>1123</v>
      </c>
      <c r="R237" t="s">
        <v>635</v>
      </c>
      <c r="S237" t="s">
        <v>12051</v>
      </c>
      <c r="T237" t="s">
        <v>12050</v>
      </c>
    </row>
    <row r="238" spans="1:20" x14ac:dyDescent="0.25">
      <c r="A238" t="s">
        <v>257</v>
      </c>
      <c r="B238" t="s">
        <v>263</v>
      </c>
      <c r="C238">
        <v>139</v>
      </c>
      <c r="D238">
        <v>1</v>
      </c>
      <c r="E238" t="s">
        <v>12045</v>
      </c>
      <c r="F238">
        <v>215</v>
      </c>
      <c r="G238">
        <v>0</v>
      </c>
      <c r="H238" t="s">
        <v>1114</v>
      </c>
      <c r="I238" t="s">
        <v>12046</v>
      </c>
      <c r="J238" t="s">
        <v>12047</v>
      </c>
      <c r="K238" t="s">
        <v>12048</v>
      </c>
      <c r="L238" t="s">
        <v>12049</v>
      </c>
      <c r="M238" t="s">
        <v>12050</v>
      </c>
      <c r="N238" t="s">
        <v>1120</v>
      </c>
      <c r="O238" t="s">
        <v>1642</v>
      </c>
      <c r="P238" t="s">
        <v>1122</v>
      </c>
      <c r="Q238" t="s">
        <v>1123</v>
      </c>
      <c r="R238" t="s">
        <v>635</v>
      </c>
      <c r="S238" t="s">
        <v>12051</v>
      </c>
      <c r="T238" t="s">
        <v>12050</v>
      </c>
    </row>
    <row r="239" spans="1:20" x14ac:dyDescent="0.25">
      <c r="A239" t="s">
        <v>258</v>
      </c>
      <c r="B239" t="s">
        <v>264</v>
      </c>
      <c r="C239">
        <v>139</v>
      </c>
      <c r="D239">
        <v>2</v>
      </c>
      <c r="E239" t="s">
        <v>12052</v>
      </c>
      <c r="F239">
        <v>215</v>
      </c>
      <c r="G239">
        <v>0</v>
      </c>
      <c r="H239" t="s">
        <v>1114</v>
      </c>
      <c r="I239" t="s">
        <v>12053</v>
      </c>
      <c r="J239" t="s">
        <v>12054</v>
      </c>
      <c r="K239" t="s">
        <v>12055</v>
      </c>
      <c r="L239" t="s">
        <v>12056</v>
      </c>
      <c r="M239" t="s">
        <v>12057</v>
      </c>
      <c r="N239" t="s">
        <v>1120</v>
      </c>
      <c r="O239" t="s">
        <v>1642</v>
      </c>
      <c r="P239" t="s">
        <v>1122</v>
      </c>
      <c r="Q239" t="s">
        <v>1123</v>
      </c>
      <c r="R239" t="s">
        <v>635</v>
      </c>
      <c r="S239" t="s">
        <v>12058</v>
      </c>
      <c r="T239" t="s">
        <v>12059</v>
      </c>
    </row>
    <row r="240" spans="1:20" x14ac:dyDescent="0.25">
      <c r="A240" t="s">
        <v>258</v>
      </c>
      <c r="B240" t="s">
        <v>264</v>
      </c>
      <c r="C240">
        <v>139</v>
      </c>
      <c r="D240">
        <v>1</v>
      </c>
      <c r="E240" t="s">
        <v>12060</v>
      </c>
      <c r="F240">
        <v>215</v>
      </c>
      <c r="G240">
        <v>0</v>
      </c>
      <c r="H240" t="s">
        <v>1114</v>
      </c>
      <c r="I240" t="s">
        <v>12061</v>
      </c>
      <c r="J240" t="s">
        <v>12062</v>
      </c>
      <c r="K240" t="s">
        <v>2833</v>
      </c>
      <c r="L240" t="s">
        <v>8073</v>
      </c>
      <c r="M240" t="s">
        <v>12063</v>
      </c>
      <c r="N240" t="s">
        <v>1120</v>
      </c>
      <c r="O240" t="s">
        <v>1121</v>
      </c>
      <c r="P240" t="s">
        <v>1122</v>
      </c>
      <c r="Q240" t="s">
        <v>1123</v>
      </c>
      <c r="R240" t="s">
        <v>635</v>
      </c>
      <c r="S240" t="s">
        <v>12064</v>
      </c>
      <c r="T240" t="s">
        <v>12063</v>
      </c>
    </row>
    <row r="241" spans="1:20" x14ac:dyDescent="0.25">
      <c r="A241" t="s">
        <v>619</v>
      </c>
      <c r="B241" t="s">
        <v>620</v>
      </c>
      <c r="C241">
        <v>139</v>
      </c>
      <c r="D241">
        <v>1</v>
      </c>
      <c r="E241" t="s">
        <v>12060</v>
      </c>
      <c r="F241">
        <v>215</v>
      </c>
      <c r="G241">
        <v>0</v>
      </c>
      <c r="H241" t="s">
        <v>1114</v>
      </c>
      <c r="I241" t="s">
        <v>12061</v>
      </c>
      <c r="J241" t="s">
        <v>12062</v>
      </c>
      <c r="K241" t="s">
        <v>2833</v>
      </c>
      <c r="L241" t="s">
        <v>8073</v>
      </c>
      <c r="M241" t="s">
        <v>12063</v>
      </c>
      <c r="N241" t="s">
        <v>1120</v>
      </c>
      <c r="O241" t="s">
        <v>1121</v>
      </c>
      <c r="P241" t="s">
        <v>1122</v>
      </c>
      <c r="Q241" t="s">
        <v>1123</v>
      </c>
      <c r="R241" t="s">
        <v>635</v>
      </c>
      <c r="S241" t="s">
        <v>12064</v>
      </c>
      <c r="T241" t="s">
        <v>12063</v>
      </c>
    </row>
    <row r="242" spans="1:20" x14ac:dyDescent="0.25">
      <c r="A242" t="s">
        <v>619</v>
      </c>
      <c r="B242" t="s">
        <v>620</v>
      </c>
      <c r="C242">
        <v>139</v>
      </c>
      <c r="D242">
        <v>1</v>
      </c>
      <c r="E242" t="s">
        <v>12065</v>
      </c>
      <c r="F242">
        <v>215</v>
      </c>
      <c r="G242">
        <v>0</v>
      </c>
      <c r="H242" t="s">
        <v>1114</v>
      </c>
      <c r="I242" t="s">
        <v>12066</v>
      </c>
      <c r="J242" t="s">
        <v>12067</v>
      </c>
      <c r="K242" t="s">
        <v>1720</v>
      </c>
      <c r="L242" t="s">
        <v>12068</v>
      </c>
      <c r="M242" t="s">
        <v>12069</v>
      </c>
      <c r="N242" t="s">
        <v>1120</v>
      </c>
      <c r="O242" t="s">
        <v>1642</v>
      </c>
      <c r="P242" t="s">
        <v>1122</v>
      </c>
      <c r="Q242" t="s">
        <v>1123</v>
      </c>
      <c r="R242" t="s">
        <v>635</v>
      </c>
      <c r="S242" t="s">
        <v>12070</v>
      </c>
      <c r="T242" t="s">
        <v>12071</v>
      </c>
    </row>
    <row r="243" spans="1:20" x14ac:dyDescent="0.25">
      <c r="A243" t="s">
        <v>258</v>
      </c>
      <c r="B243" t="s">
        <v>264</v>
      </c>
      <c r="C243">
        <v>139</v>
      </c>
      <c r="D243">
        <v>1</v>
      </c>
      <c r="E243" t="s">
        <v>12065</v>
      </c>
      <c r="F243">
        <v>215</v>
      </c>
      <c r="G243">
        <v>0</v>
      </c>
      <c r="H243" t="s">
        <v>1114</v>
      </c>
      <c r="I243" t="s">
        <v>12066</v>
      </c>
      <c r="J243" t="s">
        <v>12067</v>
      </c>
      <c r="K243" t="s">
        <v>1720</v>
      </c>
      <c r="L243" t="s">
        <v>12068</v>
      </c>
      <c r="M243" t="s">
        <v>12069</v>
      </c>
      <c r="N243" t="s">
        <v>1120</v>
      </c>
      <c r="O243" t="s">
        <v>1642</v>
      </c>
      <c r="P243" t="s">
        <v>1122</v>
      </c>
      <c r="Q243" t="s">
        <v>1123</v>
      </c>
      <c r="R243" t="s">
        <v>635</v>
      </c>
      <c r="S243" t="s">
        <v>12070</v>
      </c>
      <c r="T243" t="s">
        <v>12071</v>
      </c>
    </row>
    <row r="244" spans="1:20" x14ac:dyDescent="0.25">
      <c r="A244" t="s">
        <v>258</v>
      </c>
      <c r="B244" t="s">
        <v>264</v>
      </c>
      <c r="C244">
        <v>139</v>
      </c>
      <c r="D244">
        <v>1</v>
      </c>
      <c r="E244" t="s">
        <v>12072</v>
      </c>
      <c r="F244">
        <v>215</v>
      </c>
      <c r="G244">
        <v>0</v>
      </c>
      <c r="H244" t="s">
        <v>1114</v>
      </c>
      <c r="I244" t="s">
        <v>12073</v>
      </c>
      <c r="J244" t="s">
        <v>12074</v>
      </c>
      <c r="K244" t="s">
        <v>12075</v>
      </c>
      <c r="L244" t="s">
        <v>12076</v>
      </c>
      <c r="M244" t="s">
        <v>12077</v>
      </c>
      <c r="N244" t="s">
        <v>1120</v>
      </c>
      <c r="O244" t="s">
        <v>1642</v>
      </c>
      <c r="P244" t="s">
        <v>1122</v>
      </c>
      <c r="Q244" t="s">
        <v>1123</v>
      </c>
      <c r="R244" t="s">
        <v>635</v>
      </c>
      <c r="S244" t="s">
        <v>12078</v>
      </c>
      <c r="T244" t="s">
        <v>12079</v>
      </c>
    </row>
    <row r="245" spans="1:20" x14ac:dyDescent="0.25">
      <c r="A245" t="s">
        <v>256</v>
      </c>
      <c r="B245" t="s">
        <v>262</v>
      </c>
      <c r="C245">
        <v>139</v>
      </c>
      <c r="D245">
        <v>1</v>
      </c>
      <c r="E245" t="s">
        <v>12072</v>
      </c>
      <c r="F245">
        <v>215</v>
      </c>
      <c r="G245">
        <v>0</v>
      </c>
      <c r="H245" t="s">
        <v>1114</v>
      </c>
      <c r="I245" t="s">
        <v>12073</v>
      </c>
      <c r="J245" t="s">
        <v>12074</v>
      </c>
      <c r="K245" t="s">
        <v>12075</v>
      </c>
      <c r="L245" t="s">
        <v>12076</v>
      </c>
      <c r="M245" t="s">
        <v>12077</v>
      </c>
      <c r="N245" t="s">
        <v>1120</v>
      </c>
      <c r="O245" t="s">
        <v>1642</v>
      </c>
      <c r="P245" t="s">
        <v>1122</v>
      </c>
      <c r="Q245" t="s">
        <v>1123</v>
      </c>
      <c r="R245" t="s">
        <v>635</v>
      </c>
      <c r="S245" t="s">
        <v>12078</v>
      </c>
      <c r="T245" t="s">
        <v>12079</v>
      </c>
    </row>
    <row r="246" spans="1:20" x14ac:dyDescent="0.25">
      <c r="A246" t="s">
        <v>39</v>
      </c>
      <c r="B246" t="s">
        <v>44</v>
      </c>
      <c r="C246">
        <v>120</v>
      </c>
      <c r="D246">
        <v>1</v>
      </c>
      <c r="E246" t="s">
        <v>12080</v>
      </c>
      <c r="F246">
        <v>215</v>
      </c>
      <c r="G246">
        <v>0</v>
      </c>
      <c r="H246" t="s">
        <v>1114</v>
      </c>
      <c r="I246" t="s">
        <v>12081</v>
      </c>
      <c r="J246" t="s">
        <v>12082</v>
      </c>
      <c r="K246" t="s">
        <v>3128</v>
      </c>
      <c r="L246" t="s">
        <v>12083</v>
      </c>
      <c r="M246" t="s">
        <v>12084</v>
      </c>
      <c r="N246" t="s">
        <v>1120</v>
      </c>
      <c r="O246" t="s">
        <v>1121</v>
      </c>
      <c r="P246" t="s">
        <v>1122</v>
      </c>
      <c r="Q246" t="s">
        <v>1123</v>
      </c>
      <c r="R246" t="s">
        <v>635</v>
      </c>
      <c r="S246" t="s">
        <v>12085</v>
      </c>
      <c r="T246" t="s">
        <v>12084</v>
      </c>
    </row>
    <row r="247" spans="1:20" x14ac:dyDescent="0.25">
      <c r="A247" t="s">
        <v>35</v>
      </c>
      <c r="B247" t="s">
        <v>36</v>
      </c>
      <c r="C247">
        <v>60</v>
      </c>
      <c r="D247">
        <v>1</v>
      </c>
      <c r="E247" t="s">
        <v>12080</v>
      </c>
      <c r="F247">
        <v>215</v>
      </c>
      <c r="G247">
        <v>0</v>
      </c>
      <c r="H247" t="s">
        <v>1114</v>
      </c>
      <c r="I247" t="s">
        <v>12081</v>
      </c>
      <c r="J247" t="s">
        <v>12082</v>
      </c>
      <c r="K247" t="s">
        <v>3128</v>
      </c>
      <c r="L247" t="s">
        <v>12083</v>
      </c>
      <c r="M247" t="s">
        <v>12084</v>
      </c>
      <c r="N247" t="s">
        <v>1120</v>
      </c>
      <c r="O247" t="s">
        <v>1121</v>
      </c>
      <c r="P247" t="s">
        <v>1122</v>
      </c>
      <c r="Q247" t="s">
        <v>1123</v>
      </c>
      <c r="R247" t="s">
        <v>635</v>
      </c>
      <c r="S247" t="s">
        <v>12085</v>
      </c>
      <c r="T247" t="s">
        <v>12084</v>
      </c>
    </row>
    <row r="248" spans="1:20" x14ac:dyDescent="0.25">
      <c r="A248" t="s">
        <v>37</v>
      </c>
      <c r="B248" t="s">
        <v>38</v>
      </c>
      <c r="C248">
        <v>60</v>
      </c>
      <c r="D248">
        <v>1</v>
      </c>
      <c r="E248" t="s">
        <v>12080</v>
      </c>
      <c r="F248">
        <v>215</v>
      </c>
      <c r="G248">
        <v>0</v>
      </c>
      <c r="H248" t="s">
        <v>1114</v>
      </c>
      <c r="I248" t="s">
        <v>12081</v>
      </c>
      <c r="J248" t="s">
        <v>12082</v>
      </c>
      <c r="K248" t="s">
        <v>3128</v>
      </c>
      <c r="L248" t="s">
        <v>12083</v>
      </c>
      <c r="M248" t="s">
        <v>12084</v>
      </c>
      <c r="N248" t="s">
        <v>1120</v>
      </c>
      <c r="O248" t="s">
        <v>1121</v>
      </c>
      <c r="P248" t="s">
        <v>1122</v>
      </c>
      <c r="Q248" t="s">
        <v>1123</v>
      </c>
      <c r="R248" t="s">
        <v>635</v>
      </c>
      <c r="S248" t="s">
        <v>12085</v>
      </c>
      <c r="T248" t="s">
        <v>12084</v>
      </c>
    </row>
    <row r="249" spans="1:20" x14ac:dyDescent="0.25">
      <c r="A249" t="s">
        <v>20</v>
      </c>
      <c r="B249" t="s">
        <v>21</v>
      </c>
      <c r="C249">
        <v>50</v>
      </c>
      <c r="D249">
        <v>1</v>
      </c>
      <c r="E249" t="s">
        <v>12086</v>
      </c>
      <c r="F249">
        <v>100</v>
      </c>
      <c r="G249">
        <v>0</v>
      </c>
      <c r="H249" t="s">
        <v>703</v>
      </c>
      <c r="I249" t="s">
        <v>12087</v>
      </c>
      <c r="J249" t="s">
        <v>1049</v>
      </c>
      <c r="K249" t="s">
        <v>634</v>
      </c>
      <c r="L249" t="s">
        <v>635</v>
      </c>
      <c r="M249" t="s">
        <v>12084</v>
      </c>
      <c r="N249" t="s">
        <v>634</v>
      </c>
      <c r="O249" t="s">
        <v>654</v>
      </c>
      <c r="P249" t="s">
        <v>22</v>
      </c>
      <c r="Q249" t="s">
        <v>655</v>
      </c>
      <c r="R249" t="s">
        <v>635</v>
      </c>
      <c r="S249" t="s">
        <v>12088</v>
      </c>
      <c r="T249" t="s">
        <v>12089</v>
      </c>
    </row>
    <row r="250" spans="1:20" x14ac:dyDescent="0.25">
      <c r="A250" t="s">
        <v>23</v>
      </c>
      <c r="B250" t="s">
        <v>24</v>
      </c>
      <c r="C250">
        <v>50</v>
      </c>
      <c r="D250">
        <v>1</v>
      </c>
      <c r="E250" t="s">
        <v>12086</v>
      </c>
      <c r="F250">
        <v>100</v>
      </c>
      <c r="G250">
        <v>0</v>
      </c>
      <c r="H250" t="s">
        <v>703</v>
      </c>
      <c r="I250" t="s">
        <v>12087</v>
      </c>
      <c r="J250" t="s">
        <v>1049</v>
      </c>
      <c r="K250" t="s">
        <v>634</v>
      </c>
      <c r="L250" t="s">
        <v>635</v>
      </c>
      <c r="M250" t="s">
        <v>12084</v>
      </c>
      <c r="N250" t="s">
        <v>634</v>
      </c>
      <c r="O250" t="s">
        <v>654</v>
      </c>
      <c r="P250" t="s">
        <v>22</v>
      </c>
      <c r="Q250" t="s">
        <v>655</v>
      </c>
      <c r="R250" t="s">
        <v>635</v>
      </c>
      <c r="S250" t="s">
        <v>12088</v>
      </c>
      <c r="T250" t="s">
        <v>12089</v>
      </c>
    </row>
    <row r="251" spans="1:20" x14ac:dyDescent="0.25">
      <c r="A251" t="s">
        <v>25</v>
      </c>
      <c r="B251" t="s">
        <v>26</v>
      </c>
      <c r="C251">
        <v>50</v>
      </c>
      <c r="D251">
        <v>1</v>
      </c>
      <c r="E251" t="s">
        <v>12086</v>
      </c>
      <c r="F251">
        <v>100</v>
      </c>
      <c r="G251">
        <v>0</v>
      </c>
      <c r="H251" t="s">
        <v>703</v>
      </c>
      <c r="I251" t="s">
        <v>12087</v>
      </c>
      <c r="J251" t="s">
        <v>1049</v>
      </c>
      <c r="K251" t="s">
        <v>634</v>
      </c>
      <c r="L251" t="s">
        <v>635</v>
      </c>
      <c r="M251" t="s">
        <v>12084</v>
      </c>
      <c r="N251" t="s">
        <v>634</v>
      </c>
      <c r="O251" t="s">
        <v>654</v>
      </c>
      <c r="P251" t="s">
        <v>22</v>
      </c>
      <c r="Q251" t="s">
        <v>655</v>
      </c>
      <c r="R251" t="s">
        <v>635</v>
      </c>
      <c r="S251" t="s">
        <v>12088</v>
      </c>
      <c r="T251" t="s">
        <v>12089</v>
      </c>
    </row>
    <row r="252" spans="1:20" x14ac:dyDescent="0.25">
      <c r="A252" t="s">
        <v>256</v>
      </c>
      <c r="B252" t="s">
        <v>262</v>
      </c>
      <c r="C252">
        <v>139</v>
      </c>
      <c r="D252">
        <v>1</v>
      </c>
      <c r="E252" t="s">
        <v>12090</v>
      </c>
      <c r="F252">
        <v>215</v>
      </c>
      <c r="G252">
        <v>0</v>
      </c>
      <c r="H252" t="s">
        <v>1114</v>
      </c>
      <c r="I252" t="s">
        <v>12091</v>
      </c>
      <c r="J252" t="s">
        <v>12092</v>
      </c>
      <c r="K252" t="s">
        <v>12093</v>
      </c>
      <c r="L252" t="s">
        <v>12094</v>
      </c>
      <c r="M252" t="s">
        <v>12089</v>
      </c>
      <c r="N252" t="s">
        <v>1120</v>
      </c>
      <c r="O252" t="s">
        <v>1121</v>
      </c>
      <c r="P252" t="s">
        <v>1122</v>
      </c>
      <c r="Q252" t="s">
        <v>1123</v>
      </c>
      <c r="R252" t="s">
        <v>635</v>
      </c>
      <c r="S252" t="s">
        <v>12095</v>
      </c>
      <c r="T252" t="s">
        <v>12096</v>
      </c>
    </row>
    <row r="253" spans="1:20" x14ac:dyDescent="0.25">
      <c r="A253" t="s">
        <v>619</v>
      </c>
      <c r="B253" t="s">
        <v>620</v>
      </c>
      <c r="C253">
        <v>139</v>
      </c>
      <c r="D253">
        <v>1</v>
      </c>
      <c r="E253" t="s">
        <v>12090</v>
      </c>
      <c r="F253">
        <v>215</v>
      </c>
      <c r="G253">
        <v>0</v>
      </c>
      <c r="H253" t="s">
        <v>1114</v>
      </c>
      <c r="I253" t="s">
        <v>12091</v>
      </c>
      <c r="J253" t="s">
        <v>12092</v>
      </c>
      <c r="K253" t="s">
        <v>12093</v>
      </c>
      <c r="L253" t="s">
        <v>12094</v>
      </c>
      <c r="M253" t="s">
        <v>12089</v>
      </c>
      <c r="N253" t="s">
        <v>1120</v>
      </c>
      <c r="O253" t="s">
        <v>1121</v>
      </c>
      <c r="P253" t="s">
        <v>1122</v>
      </c>
      <c r="Q253" t="s">
        <v>1123</v>
      </c>
      <c r="R253" t="s">
        <v>635</v>
      </c>
      <c r="S253" t="s">
        <v>12095</v>
      </c>
      <c r="T253" t="s">
        <v>12096</v>
      </c>
    </row>
    <row r="254" spans="1:20" x14ac:dyDescent="0.25">
      <c r="A254" t="s">
        <v>20</v>
      </c>
      <c r="B254" t="s">
        <v>21</v>
      </c>
      <c r="C254">
        <v>50</v>
      </c>
      <c r="D254">
        <v>1</v>
      </c>
      <c r="E254" t="s">
        <v>12097</v>
      </c>
      <c r="F254">
        <v>100</v>
      </c>
      <c r="G254">
        <v>0</v>
      </c>
      <c r="H254" t="s">
        <v>703</v>
      </c>
      <c r="I254" t="s">
        <v>12098</v>
      </c>
      <c r="J254" t="s">
        <v>1036</v>
      </c>
      <c r="K254" t="s">
        <v>634</v>
      </c>
      <c r="L254" t="s">
        <v>635</v>
      </c>
      <c r="M254" t="s">
        <v>12096</v>
      </c>
      <c r="N254" t="s">
        <v>634</v>
      </c>
      <c r="O254" t="s">
        <v>637</v>
      </c>
      <c r="P254" t="s">
        <v>22</v>
      </c>
      <c r="Q254" t="s">
        <v>638</v>
      </c>
      <c r="R254" t="s">
        <v>635</v>
      </c>
      <c r="S254" t="s">
        <v>12099</v>
      </c>
      <c r="T254" t="s">
        <v>12096</v>
      </c>
    </row>
    <row r="255" spans="1:20" x14ac:dyDescent="0.25">
      <c r="A255" t="s">
        <v>23</v>
      </c>
      <c r="B255" t="s">
        <v>24</v>
      </c>
      <c r="C255">
        <v>50</v>
      </c>
      <c r="D255">
        <v>1</v>
      </c>
      <c r="E255" t="s">
        <v>12097</v>
      </c>
      <c r="F255">
        <v>100</v>
      </c>
      <c r="G255">
        <v>0</v>
      </c>
      <c r="H255" t="s">
        <v>703</v>
      </c>
      <c r="I255" t="s">
        <v>12098</v>
      </c>
      <c r="J255" t="s">
        <v>1036</v>
      </c>
      <c r="K255" t="s">
        <v>634</v>
      </c>
      <c r="L255" t="s">
        <v>635</v>
      </c>
      <c r="M255" t="s">
        <v>12096</v>
      </c>
      <c r="N255" t="s">
        <v>634</v>
      </c>
      <c r="O255" t="s">
        <v>637</v>
      </c>
      <c r="P255" t="s">
        <v>22</v>
      </c>
      <c r="Q255" t="s">
        <v>638</v>
      </c>
      <c r="R255" t="s">
        <v>635</v>
      </c>
      <c r="S255" t="s">
        <v>12099</v>
      </c>
      <c r="T255" t="s">
        <v>12096</v>
      </c>
    </row>
    <row r="256" spans="1:20" x14ac:dyDescent="0.25">
      <c r="A256" t="s">
        <v>25</v>
      </c>
      <c r="B256" t="s">
        <v>26</v>
      </c>
      <c r="C256">
        <v>50</v>
      </c>
      <c r="D256">
        <v>1</v>
      </c>
      <c r="E256" t="s">
        <v>12097</v>
      </c>
      <c r="F256">
        <v>100</v>
      </c>
      <c r="G256">
        <v>0</v>
      </c>
      <c r="H256" t="s">
        <v>703</v>
      </c>
      <c r="I256" t="s">
        <v>12098</v>
      </c>
      <c r="J256" t="s">
        <v>1036</v>
      </c>
      <c r="K256" t="s">
        <v>634</v>
      </c>
      <c r="L256" t="s">
        <v>635</v>
      </c>
      <c r="M256" t="s">
        <v>12096</v>
      </c>
      <c r="N256" t="s">
        <v>634</v>
      </c>
      <c r="O256" t="s">
        <v>637</v>
      </c>
      <c r="P256" t="s">
        <v>22</v>
      </c>
      <c r="Q256" t="s">
        <v>638</v>
      </c>
      <c r="R256" t="s">
        <v>635</v>
      </c>
      <c r="S256" t="s">
        <v>12099</v>
      </c>
      <c r="T256" t="s">
        <v>12096</v>
      </c>
    </row>
    <row r="257" spans="1:20" x14ac:dyDescent="0.25">
      <c r="A257" t="s">
        <v>20</v>
      </c>
      <c r="B257" t="s">
        <v>21</v>
      </c>
      <c r="C257">
        <v>50</v>
      </c>
      <c r="D257">
        <v>1</v>
      </c>
      <c r="E257" t="s">
        <v>12100</v>
      </c>
      <c r="F257">
        <v>100</v>
      </c>
      <c r="G257">
        <v>0</v>
      </c>
      <c r="H257" t="s">
        <v>631</v>
      </c>
      <c r="I257" t="s">
        <v>12101</v>
      </c>
      <c r="J257" t="s">
        <v>705</v>
      </c>
      <c r="K257" t="s">
        <v>634</v>
      </c>
      <c r="L257" t="s">
        <v>635</v>
      </c>
      <c r="M257" t="s">
        <v>12102</v>
      </c>
      <c r="N257" t="s">
        <v>634</v>
      </c>
      <c r="O257" t="s">
        <v>707</v>
      </c>
      <c r="P257" t="s">
        <v>22</v>
      </c>
      <c r="Q257" t="s">
        <v>638</v>
      </c>
      <c r="R257" t="s">
        <v>635</v>
      </c>
      <c r="S257" t="s">
        <v>12103</v>
      </c>
      <c r="T257" t="s">
        <v>12102</v>
      </c>
    </row>
    <row r="258" spans="1:20" x14ac:dyDescent="0.25">
      <c r="A258" t="s">
        <v>23</v>
      </c>
      <c r="B258" t="s">
        <v>24</v>
      </c>
      <c r="C258">
        <v>50</v>
      </c>
      <c r="D258">
        <v>1</v>
      </c>
      <c r="E258" t="s">
        <v>12100</v>
      </c>
      <c r="F258">
        <v>100</v>
      </c>
      <c r="G258">
        <v>0</v>
      </c>
      <c r="H258" t="s">
        <v>631</v>
      </c>
      <c r="I258" t="s">
        <v>12101</v>
      </c>
      <c r="J258" t="s">
        <v>705</v>
      </c>
      <c r="K258" t="s">
        <v>634</v>
      </c>
      <c r="L258" t="s">
        <v>635</v>
      </c>
      <c r="M258" t="s">
        <v>12102</v>
      </c>
      <c r="N258" t="s">
        <v>634</v>
      </c>
      <c r="O258" t="s">
        <v>707</v>
      </c>
      <c r="P258" t="s">
        <v>22</v>
      </c>
      <c r="Q258" t="s">
        <v>638</v>
      </c>
      <c r="R258" t="s">
        <v>635</v>
      </c>
      <c r="S258" t="s">
        <v>12103</v>
      </c>
      <c r="T258" t="s">
        <v>12102</v>
      </c>
    </row>
    <row r="259" spans="1:20" x14ac:dyDescent="0.25">
      <c r="A259" t="s">
        <v>25</v>
      </c>
      <c r="B259" t="s">
        <v>26</v>
      </c>
      <c r="C259">
        <v>50</v>
      </c>
      <c r="D259">
        <v>1</v>
      </c>
      <c r="E259" t="s">
        <v>12100</v>
      </c>
      <c r="F259">
        <v>100</v>
      </c>
      <c r="G259">
        <v>0</v>
      </c>
      <c r="H259" t="s">
        <v>631</v>
      </c>
      <c r="I259" t="s">
        <v>12101</v>
      </c>
      <c r="J259" t="s">
        <v>705</v>
      </c>
      <c r="K259" t="s">
        <v>634</v>
      </c>
      <c r="L259" t="s">
        <v>635</v>
      </c>
      <c r="M259" t="s">
        <v>12102</v>
      </c>
      <c r="N259" t="s">
        <v>634</v>
      </c>
      <c r="O259" t="s">
        <v>707</v>
      </c>
      <c r="P259" t="s">
        <v>22</v>
      </c>
      <c r="Q259" t="s">
        <v>638</v>
      </c>
      <c r="R259" t="s">
        <v>635</v>
      </c>
      <c r="S259" t="s">
        <v>12103</v>
      </c>
      <c r="T259" t="s">
        <v>12102</v>
      </c>
    </row>
    <row r="260" spans="1:20" x14ac:dyDescent="0.25">
      <c r="A260" t="s">
        <v>39</v>
      </c>
      <c r="B260" t="s">
        <v>682</v>
      </c>
      <c r="C260">
        <v>80</v>
      </c>
      <c r="D260">
        <v>1</v>
      </c>
      <c r="E260" t="s">
        <v>12104</v>
      </c>
      <c r="F260">
        <v>90</v>
      </c>
      <c r="G260">
        <v>10</v>
      </c>
      <c r="H260" t="s">
        <v>641</v>
      </c>
      <c r="I260" t="s">
        <v>12105</v>
      </c>
      <c r="J260" t="s">
        <v>12106</v>
      </c>
      <c r="K260" t="s">
        <v>12107</v>
      </c>
      <c r="L260" t="s">
        <v>12108</v>
      </c>
      <c r="M260" t="s">
        <v>12102</v>
      </c>
      <c r="N260" t="s">
        <v>634</v>
      </c>
      <c r="O260" t="s">
        <v>689</v>
      </c>
      <c r="P260" t="s">
        <v>40</v>
      </c>
      <c r="Q260" t="s">
        <v>690</v>
      </c>
      <c r="R260" t="s">
        <v>635</v>
      </c>
      <c r="S260" t="s">
        <v>12109</v>
      </c>
      <c r="T260" t="s">
        <v>12102</v>
      </c>
    </row>
    <row r="261" spans="1:20" x14ac:dyDescent="0.25">
      <c r="A261" t="s">
        <v>39</v>
      </c>
      <c r="B261" t="s">
        <v>230</v>
      </c>
      <c r="C261">
        <v>75.150000000000006</v>
      </c>
      <c r="D261">
        <v>1</v>
      </c>
      <c r="E261" t="s">
        <v>12110</v>
      </c>
      <c r="F261">
        <v>85.15</v>
      </c>
      <c r="G261">
        <v>10</v>
      </c>
      <c r="H261" t="s">
        <v>1248</v>
      </c>
      <c r="I261" t="s">
        <v>12105</v>
      </c>
      <c r="J261" t="s">
        <v>12106</v>
      </c>
      <c r="K261" t="s">
        <v>12107</v>
      </c>
      <c r="L261" t="s">
        <v>12108</v>
      </c>
      <c r="M261" t="s">
        <v>12102</v>
      </c>
      <c r="N261" t="s">
        <v>634</v>
      </c>
      <c r="O261" t="s">
        <v>689</v>
      </c>
      <c r="P261" t="s">
        <v>40</v>
      </c>
      <c r="Q261" t="s">
        <v>690</v>
      </c>
      <c r="R261" t="s">
        <v>635</v>
      </c>
      <c r="S261" t="s">
        <v>12111</v>
      </c>
      <c r="T261" t="s">
        <v>12102</v>
      </c>
    </row>
    <row r="262" spans="1:20" x14ac:dyDescent="0.25">
      <c r="A262" t="s">
        <v>533</v>
      </c>
      <c r="B262" t="s">
        <v>137</v>
      </c>
      <c r="C262">
        <v>71</v>
      </c>
      <c r="D262">
        <v>1</v>
      </c>
      <c r="E262" t="s">
        <v>12112</v>
      </c>
      <c r="F262">
        <v>108</v>
      </c>
      <c r="G262">
        <v>37</v>
      </c>
      <c r="H262" t="s">
        <v>641</v>
      </c>
      <c r="I262" t="s">
        <v>1138</v>
      </c>
      <c r="J262" t="s">
        <v>12113</v>
      </c>
      <c r="K262" t="s">
        <v>3441</v>
      </c>
      <c r="L262" t="s">
        <v>1175</v>
      </c>
      <c r="M262" t="s">
        <v>12114</v>
      </c>
      <c r="N262" t="s">
        <v>634</v>
      </c>
      <c r="O262" t="s">
        <v>894</v>
      </c>
      <c r="P262" t="s">
        <v>43</v>
      </c>
      <c r="Q262" t="s">
        <v>648</v>
      </c>
      <c r="R262" t="s">
        <v>635</v>
      </c>
      <c r="S262" t="s">
        <v>12115</v>
      </c>
      <c r="T262" t="s">
        <v>12102</v>
      </c>
    </row>
    <row r="263" spans="1:20" x14ac:dyDescent="0.25">
      <c r="A263" t="s">
        <v>20</v>
      </c>
      <c r="B263" t="s">
        <v>21</v>
      </c>
      <c r="C263">
        <v>50</v>
      </c>
      <c r="D263">
        <v>1</v>
      </c>
      <c r="E263" t="s">
        <v>12116</v>
      </c>
      <c r="F263">
        <v>100</v>
      </c>
      <c r="G263">
        <v>0</v>
      </c>
      <c r="H263" t="s">
        <v>631</v>
      </c>
      <c r="I263" t="s">
        <v>12117</v>
      </c>
      <c r="J263" t="s">
        <v>664</v>
      </c>
      <c r="K263" t="s">
        <v>634</v>
      </c>
      <c r="L263" t="s">
        <v>635</v>
      </c>
      <c r="M263" t="s">
        <v>12096</v>
      </c>
      <c r="N263" t="s">
        <v>634</v>
      </c>
      <c r="O263" t="s">
        <v>654</v>
      </c>
      <c r="P263" t="s">
        <v>22</v>
      </c>
      <c r="Q263" t="s">
        <v>655</v>
      </c>
      <c r="R263" t="s">
        <v>635</v>
      </c>
      <c r="S263" t="s">
        <v>12118</v>
      </c>
      <c r="T263" t="s">
        <v>12028</v>
      </c>
    </row>
    <row r="264" spans="1:20" x14ac:dyDescent="0.25">
      <c r="A264" t="s">
        <v>23</v>
      </c>
      <c r="B264" t="s">
        <v>24</v>
      </c>
      <c r="C264">
        <v>50</v>
      </c>
      <c r="D264">
        <v>1</v>
      </c>
      <c r="E264" t="s">
        <v>12116</v>
      </c>
      <c r="F264">
        <v>100</v>
      </c>
      <c r="G264">
        <v>0</v>
      </c>
      <c r="H264" t="s">
        <v>631</v>
      </c>
      <c r="I264" t="s">
        <v>12117</v>
      </c>
      <c r="J264" t="s">
        <v>664</v>
      </c>
      <c r="K264" t="s">
        <v>634</v>
      </c>
      <c r="L264" t="s">
        <v>635</v>
      </c>
      <c r="M264" t="s">
        <v>12096</v>
      </c>
      <c r="N264" t="s">
        <v>634</v>
      </c>
      <c r="O264" t="s">
        <v>654</v>
      </c>
      <c r="P264" t="s">
        <v>22</v>
      </c>
      <c r="Q264" t="s">
        <v>655</v>
      </c>
      <c r="R264" t="s">
        <v>635</v>
      </c>
      <c r="S264" t="s">
        <v>12118</v>
      </c>
      <c r="T264" t="s">
        <v>12028</v>
      </c>
    </row>
    <row r="265" spans="1:20" x14ac:dyDescent="0.25">
      <c r="A265" t="s">
        <v>25</v>
      </c>
      <c r="B265" t="s">
        <v>26</v>
      </c>
      <c r="C265">
        <v>50</v>
      </c>
      <c r="D265">
        <v>1</v>
      </c>
      <c r="E265" t="s">
        <v>12116</v>
      </c>
      <c r="F265">
        <v>100</v>
      </c>
      <c r="G265">
        <v>0</v>
      </c>
      <c r="H265" t="s">
        <v>631</v>
      </c>
      <c r="I265" t="s">
        <v>12117</v>
      </c>
      <c r="J265" t="s">
        <v>664</v>
      </c>
      <c r="K265" t="s">
        <v>634</v>
      </c>
      <c r="L265" t="s">
        <v>635</v>
      </c>
      <c r="M265" t="s">
        <v>12096</v>
      </c>
      <c r="N265" t="s">
        <v>634</v>
      </c>
      <c r="O265" t="s">
        <v>654</v>
      </c>
      <c r="P265" t="s">
        <v>22</v>
      </c>
      <c r="Q265" t="s">
        <v>655</v>
      </c>
      <c r="R265" t="s">
        <v>635</v>
      </c>
      <c r="S265" t="s">
        <v>12118</v>
      </c>
      <c r="T265" t="s">
        <v>12028</v>
      </c>
    </row>
    <row r="266" spans="1:20" x14ac:dyDescent="0.25">
      <c r="A266" t="s">
        <v>20</v>
      </c>
      <c r="B266" t="s">
        <v>21</v>
      </c>
      <c r="C266">
        <v>50</v>
      </c>
      <c r="D266">
        <v>1</v>
      </c>
      <c r="E266" t="s">
        <v>12119</v>
      </c>
      <c r="F266">
        <v>100</v>
      </c>
      <c r="G266">
        <v>0</v>
      </c>
      <c r="H266" t="s">
        <v>703</v>
      </c>
      <c r="I266" t="s">
        <v>12120</v>
      </c>
      <c r="J266" t="s">
        <v>1081</v>
      </c>
      <c r="K266" t="s">
        <v>634</v>
      </c>
      <c r="L266" t="s">
        <v>635</v>
      </c>
      <c r="M266" t="s">
        <v>12121</v>
      </c>
      <c r="N266" t="s">
        <v>634</v>
      </c>
      <c r="O266" t="s">
        <v>637</v>
      </c>
      <c r="P266" t="s">
        <v>22</v>
      </c>
      <c r="Q266" t="s">
        <v>638</v>
      </c>
      <c r="R266" t="s">
        <v>635</v>
      </c>
      <c r="S266" t="s">
        <v>12122</v>
      </c>
      <c r="T266" t="s">
        <v>12121</v>
      </c>
    </row>
    <row r="267" spans="1:20" x14ac:dyDescent="0.25">
      <c r="A267" t="s">
        <v>23</v>
      </c>
      <c r="B267" t="s">
        <v>24</v>
      </c>
      <c r="C267">
        <v>50</v>
      </c>
      <c r="D267">
        <v>1</v>
      </c>
      <c r="E267" t="s">
        <v>12119</v>
      </c>
      <c r="F267">
        <v>100</v>
      </c>
      <c r="G267">
        <v>0</v>
      </c>
      <c r="H267" t="s">
        <v>703</v>
      </c>
      <c r="I267" t="s">
        <v>12120</v>
      </c>
      <c r="J267" t="s">
        <v>1081</v>
      </c>
      <c r="K267" t="s">
        <v>634</v>
      </c>
      <c r="L267" t="s">
        <v>635</v>
      </c>
      <c r="M267" t="s">
        <v>12121</v>
      </c>
      <c r="N267" t="s">
        <v>634</v>
      </c>
      <c r="O267" t="s">
        <v>637</v>
      </c>
      <c r="P267" t="s">
        <v>22</v>
      </c>
      <c r="Q267" t="s">
        <v>638</v>
      </c>
      <c r="R267" t="s">
        <v>635</v>
      </c>
      <c r="S267" t="s">
        <v>12122</v>
      </c>
      <c r="T267" t="s">
        <v>12121</v>
      </c>
    </row>
    <row r="268" spans="1:20" x14ac:dyDescent="0.25">
      <c r="A268" t="s">
        <v>25</v>
      </c>
      <c r="B268" t="s">
        <v>26</v>
      </c>
      <c r="C268">
        <v>50</v>
      </c>
      <c r="D268">
        <v>1</v>
      </c>
      <c r="E268" t="s">
        <v>12119</v>
      </c>
      <c r="F268">
        <v>100</v>
      </c>
      <c r="G268">
        <v>0</v>
      </c>
      <c r="H268" t="s">
        <v>703</v>
      </c>
      <c r="I268" t="s">
        <v>12120</v>
      </c>
      <c r="J268" t="s">
        <v>1081</v>
      </c>
      <c r="K268" t="s">
        <v>634</v>
      </c>
      <c r="L268" t="s">
        <v>635</v>
      </c>
      <c r="M268" t="s">
        <v>12121</v>
      </c>
      <c r="N268" t="s">
        <v>634</v>
      </c>
      <c r="O268" t="s">
        <v>637</v>
      </c>
      <c r="P268" t="s">
        <v>22</v>
      </c>
      <c r="Q268" t="s">
        <v>638</v>
      </c>
      <c r="R268" t="s">
        <v>635</v>
      </c>
      <c r="S268" t="s">
        <v>12122</v>
      </c>
      <c r="T268" t="s">
        <v>12121</v>
      </c>
    </row>
    <row r="269" spans="1:20" x14ac:dyDescent="0.25">
      <c r="A269" t="s">
        <v>35</v>
      </c>
      <c r="B269" t="s">
        <v>36</v>
      </c>
      <c r="C269">
        <v>60</v>
      </c>
      <c r="D269">
        <v>2</v>
      </c>
      <c r="E269" t="s">
        <v>12123</v>
      </c>
      <c r="F269">
        <v>325</v>
      </c>
      <c r="G269">
        <v>0</v>
      </c>
      <c r="H269" t="s">
        <v>641</v>
      </c>
      <c r="I269" t="s">
        <v>2971</v>
      </c>
      <c r="J269" t="s">
        <v>12124</v>
      </c>
      <c r="K269" t="s">
        <v>12125</v>
      </c>
      <c r="L269" t="s">
        <v>12126</v>
      </c>
      <c r="M269" t="s">
        <v>12121</v>
      </c>
      <c r="N269" t="s">
        <v>634</v>
      </c>
      <c r="O269" t="s">
        <v>894</v>
      </c>
      <c r="P269" t="s">
        <v>43</v>
      </c>
      <c r="Q269" t="s">
        <v>648</v>
      </c>
      <c r="R269" t="s">
        <v>635</v>
      </c>
      <c r="S269" t="s">
        <v>12127</v>
      </c>
      <c r="T269" t="s">
        <v>12121</v>
      </c>
    </row>
    <row r="270" spans="1:20" x14ac:dyDescent="0.25">
      <c r="A270" t="s">
        <v>39</v>
      </c>
      <c r="B270" t="s">
        <v>44</v>
      </c>
      <c r="C270">
        <v>68.333333333333329</v>
      </c>
      <c r="D270">
        <v>3</v>
      </c>
      <c r="E270" t="s">
        <v>12123</v>
      </c>
      <c r="F270">
        <v>325</v>
      </c>
      <c r="G270">
        <v>0</v>
      </c>
      <c r="H270" t="s">
        <v>641</v>
      </c>
      <c r="I270" t="s">
        <v>2971</v>
      </c>
      <c r="J270" t="s">
        <v>12124</v>
      </c>
      <c r="K270" t="s">
        <v>12125</v>
      </c>
      <c r="L270" t="s">
        <v>12126</v>
      </c>
      <c r="M270" t="s">
        <v>12121</v>
      </c>
      <c r="N270" t="s">
        <v>634</v>
      </c>
      <c r="O270" t="s">
        <v>894</v>
      </c>
      <c r="P270" t="s">
        <v>43</v>
      </c>
      <c r="Q270" t="s">
        <v>648</v>
      </c>
      <c r="R270" t="s">
        <v>635</v>
      </c>
      <c r="S270" t="s">
        <v>12127</v>
      </c>
      <c r="T270" t="s">
        <v>12121</v>
      </c>
    </row>
    <row r="271" spans="1:20" x14ac:dyDescent="0.25">
      <c r="A271" t="s">
        <v>116</v>
      </c>
      <c r="B271" t="s">
        <v>117</v>
      </c>
      <c r="C271">
        <v>10</v>
      </c>
      <c r="D271">
        <v>200</v>
      </c>
      <c r="E271" t="s">
        <v>12128</v>
      </c>
      <c r="F271">
        <v>1992</v>
      </c>
      <c r="G271">
        <v>0</v>
      </c>
      <c r="H271" t="s">
        <v>641</v>
      </c>
      <c r="I271" t="s">
        <v>12009</v>
      </c>
      <c r="J271" t="s">
        <v>12010</v>
      </c>
      <c r="K271" t="s">
        <v>3076</v>
      </c>
      <c r="L271" t="s">
        <v>12011</v>
      </c>
      <c r="M271" t="s">
        <v>12129</v>
      </c>
      <c r="N271" t="s">
        <v>634</v>
      </c>
      <c r="O271" t="s">
        <v>894</v>
      </c>
      <c r="P271" t="s">
        <v>43</v>
      </c>
      <c r="Q271" t="s">
        <v>648</v>
      </c>
      <c r="R271" t="s">
        <v>635</v>
      </c>
      <c r="S271" t="s">
        <v>12130</v>
      </c>
      <c r="T271" t="s">
        <v>12129</v>
      </c>
    </row>
    <row r="272" spans="1:20" x14ac:dyDescent="0.25">
      <c r="A272" t="s">
        <v>116</v>
      </c>
      <c r="B272" t="s">
        <v>117</v>
      </c>
      <c r="C272">
        <v>10</v>
      </c>
      <c r="D272">
        <v>150</v>
      </c>
      <c r="E272" t="s">
        <v>12131</v>
      </c>
      <c r="F272">
        <v>1417</v>
      </c>
      <c r="G272">
        <v>0</v>
      </c>
      <c r="H272" t="s">
        <v>641</v>
      </c>
      <c r="I272" t="s">
        <v>12132</v>
      </c>
      <c r="J272" t="s">
        <v>12133</v>
      </c>
      <c r="K272" t="s">
        <v>11921</v>
      </c>
      <c r="L272" t="s">
        <v>12134</v>
      </c>
      <c r="M272" t="s">
        <v>12135</v>
      </c>
      <c r="N272" t="s">
        <v>634</v>
      </c>
      <c r="O272" t="s">
        <v>894</v>
      </c>
      <c r="P272" t="s">
        <v>43</v>
      </c>
      <c r="Q272" t="s">
        <v>648</v>
      </c>
      <c r="R272" t="s">
        <v>635</v>
      </c>
      <c r="S272" t="s">
        <v>12136</v>
      </c>
      <c r="T272" t="s">
        <v>12135</v>
      </c>
    </row>
    <row r="273" spans="1:20" x14ac:dyDescent="0.25">
      <c r="A273" t="s">
        <v>164</v>
      </c>
      <c r="B273" t="s">
        <v>165</v>
      </c>
      <c r="C273">
        <v>33.333333333333336</v>
      </c>
      <c r="D273">
        <v>3</v>
      </c>
      <c r="E273" t="s">
        <v>12137</v>
      </c>
      <c r="F273">
        <v>100</v>
      </c>
      <c r="G273">
        <v>0</v>
      </c>
      <c r="H273" t="s">
        <v>631</v>
      </c>
      <c r="I273" t="s">
        <v>12138</v>
      </c>
      <c r="J273" t="s">
        <v>1128</v>
      </c>
      <c r="K273" t="s">
        <v>634</v>
      </c>
      <c r="L273" t="s">
        <v>635</v>
      </c>
      <c r="M273" t="s">
        <v>12139</v>
      </c>
      <c r="N273" t="s">
        <v>634</v>
      </c>
      <c r="O273" t="s">
        <v>637</v>
      </c>
      <c r="P273" t="s">
        <v>22</v>
      </c>
      <c r="Q273" t="s">
        <v>638</v>
      </c>
      <c r="R273" t="s">
        <v>635</v>
      </c>
      <c r="S273" t="s">
        <v>12140</v>
      </c>
      <c r="T273" t="s">
        <v>12139</v>
      </c>
    </row>
    <row r="274" spans="1:20" x14ac:dyDescent="0.25">
      <c r="A274" t="s">
        <v>20</v>
      </c>
      <c r="B274" t="s">
        <v>21</v>
      </c>
      <c r="C274">
        <v>50</v>
      </c>
      <c r="D274">
        <v>3</v>
      </c>
      <c r="E274" t="s">
        <v>12141</v>
      </c>
      <c r="F274">
        <v>310</v>
      </c>
      <c r="G274">
        <v>10</v>
      </c>
      <c r="H274" t="s">
        <v>703</v>
      </c>
      <c r="I274" t="s">
        <v>12142</v>
      </c>
      <c r="J274" t="s">
        <v>1036</v>
      </c>
      <c r="K274" t="s">
        <v>634</v>
      </c>
      <c r="L274" t="s">
        <v>635</v>
      </c>
      <c r="M274" t="s">
        <v>12143</v>
      </c>
      <c r="N274" t="s">
        <v>634</v>
      </c>
      <c r="O274" t="s">
        <v>637</v>
      </c>
      <c r="P274" t="s">
        <v>22</v>
      </c>
      <c r="Q274" t="s">
        <v>638</v>
      </c>
      <c r="R274" t="s">
        <v>635</v>
      </c>
      <c r="S274" t="s">
        <v>12144</v>
      </c>
      <c r="T274" t="s">
        <v>12143</v>
      </c>
    </row>
    <row r="275" spans="1:20" x14ac:dyDescent="0.25">
      <c r="A275" t="s">
        <v>23</v>
      </c>
      <c r="B275" t="s">
        <v>24</v>
      </c>
      <c r="C275">
        <v>50</v>
      </c>
      <c r="D275">
        <v>3</v>
      </c>
      <c r="E275" t="s">
        <v>12141</v>
      </c>
      <c r="F275">
        <v>310</v>
      </c>
      <c r="G275">
        <v>10</v>
      </c>
      <c r="H275" t="s">
        <v>703</v>
      </c>
      <c r="I275" t="s">
        <v>12142</v>
      </c>
      <c r="J275" t="s">
        <v>1036</v>
      </c>
      <c r="K275" t="s">
        <v>634</v>
      </c>
      <c r="L275" t="s">
        <v>635</v>
      </c>
      <c r="M275" t="s">
        <v>12143</v>
      </c>
      <c r="N275" t="s">
        <v>634</v>
      </c>
      <c r="O275" t="s">
        <v>637</v>
      </c>
      <c r="P275" t="s">
        <v>22</v>
      </c>
      <c r="Q275" t="s">
        <v>638</v>
      </c>
      <c r="R275" t="s">
        <v>635</v>
      </c>
      <c r="S275" t="s">
        <v>12144</v>
      </c>
      <c r="T275" t="s">
        <v>12143</v>
      </c>
    </row>
    <row r="276" spans="1:20" x14ac:dyDescent="0.25">
      <c r="A276" t="s">
        <v>25</v>
      </c>
      <c r="B276" t="s">
        <v>26</v>
      </c>
      <c r="C276">
        <v>50</v>
      </c>
      <c r="D276">
        <v>3</v>
      </c>
      <c r="E276" t="s">
        <v>12141</v>
      </c>
      <c r="F276">
        <v>310</v>
      </c>
      <c r="G276">
        <v>10</v>
      </c>
      <c r="H276" t="s">
        <v>703</v>
      </c>
      <c r="I276" t="s">
        <v>12142</v>
      </c>
      <c r="J276" t="s">
        <v>1036</v>
      </c>
      <c r="K276" t="s">
        <v>634</v>
      </c>
      <c r="L276" t="s">
        <v>635</v>
      </c>
      <c r="M276" t="s">
        <v>12143</v>
      </c>
      <c r="N276" t="s">
        <v>634</v>
      </c>
      <c r="O276" t="s">
        <v>637</v>
      </c>
      <c r="P276" t="s">
        <v>22</v>
      </c>
      <c r="Q276" t="s">
        <v>638</v>
      </c>
      <c r="R276" t="s">
        <v>635</v>
      </c>
      <c r="S276" t="s">
        <v>12144</v>
      </c>
      <c r="T276" t="s">
        <v>12143</v>
      </c>
    </row>
    <row r="277" spans="1:20" x14ac:dyDescent="0.25">
      <c r="A277" t="s">
        <v>20</v>
      </c>
      <c r="B277" t="s">
        <v>21</v>
      </c>
      <c r="C277">
        <v>50</v>
      </c>
      <c r="D277">
        <v>1</v>
      </c>
      <c r="E277" t="s">
        <v>12145</v>
      </c>
      <c r="F277">
        <v>100</v>
      </c>
      <c r="G277">
        <v>0</v>
      </c>
      <c r="H277" t="s">
        <v>631</v>
      </c>
      <c r="I277" t="s">
        <v>12146</v>
      </c>
      <c r="J277" t="s">
        <v>1446</v>
      </c>
      <c r="K277" t="s">
        <v>634</v>
      </c>
      <c r="L277" t="s">
        <v>635</v>
      </c>
      <c r="M277" t="s">
        <v>12147</v>
      </c>
      <c r="N277" t="s">
        <v>634</v>
      </c>
      <c r="O277" t="s">
        <v>637</v>
      </c>
      <c r="P277" t="s">
        <v>22</v>
      </c>
      <c r="Q277" t="s">
        <v>638</v>
      </c>
      <c r="R277" t="s">
        <v>635</v>
      </c>
      <c r="S277" t="s">
        <v>12148</v>
      </c>
      <c r="T277" t="s">
        <v>12149</v>
      </c>
    </row>
    <row r="278" spans="1:20" x14ac:dyDescent="0.25">
      <c r="A278" t="s">
        <v>23</v>
      </c>
      <c r="B278" t="s">
        <v>24</v>
      </c>
      <c r="C278">
        <v>50</v>
      </c>
      <c r="D278">
        <v>1</v>
      </c>
      <c r="E278" t="s">
        <v>12145</v>
      </c>
      <c r="F278">
        <v>100</v>
      </c>
      <c r="G278">
        <v>0</v>
      </c>
      <c r="H278" t="s">
        <v>631</v>
      </c>
      <c r="I278" t="s">
        <v>12146</v>
      </c>
      <c r="J278" t="s">
        <v>1446</v>
      </c>
      <c r="K278" t="s">
        <v>634</v>
      </c>
      <c r="L278" t="s">
        <v>635</v>
      </c>
      <c r="M278" t="s">
        <v>12147</v>
      </c>
      <c r="N278" t="s">
        <v>634</v>
      </c>
      <c r="O278" t="s">
        <v>637</v>
      </c>
      <c r="P278" t="s">
        <v>22</v>
      </c>
      <c r="Q278" t="s">
        <v>638</v>
      </c>
      <c r="R278" t="s">
        <v>635</v>
      </c>
      <c r="S278" t="s">
        <v>12148</v>
      </c>
      <c r="T278" t="s">
        <v>12147</v>
      </c>
    </row>
    <row r="279" spans="1:20" x14ac:dyDescent="0.25">
      <c r="A279" t="s">
        <v>25</v>
      </c>
      <c r="B279" t="s">
        <v>26</v>
      </c>
      <c r="C279">
        <v>50</v>
      </c>
      <c r="D279">
        <v>1</v>
      </c>
      <c r="E279" t="s">
        <v>12145</v>
      </c>
      <c r="F279">
        <v>100</v>
      </c>
      <c r="G279">
        <v>0</v>
      </c>
      <c r="H279" t="s">
        <v>631</v>
      </c>
      <c r="I279" t="s">
        <v>12146</v>
      </c>
      <c r="J279" t="s">
        <v>1446</v>
      </c>
      <c r="K279" t="s">
        <v>634</v>
      </c>
      <c r="L279" t="s">
        <v>635</v>
      </c>
      <c r="M279" t="s">
        <v>12147</v>
      </c>
      <c r="N279" t="s">
        <v>634</v>
      </c>
      <c r="O279" t="s">
        <v>637</v>
      </c>
      <c r="P279" t="s">
        <v>22</v>
      </c>
      <c r="Q279" t="s">
        <v>638</v>
      </c>
      <c r="R279" t="s">
        <v>635</v>
      </c>
      <c r="S279" t="s">
        <v>12148</v>
      </c>
      <c r="T279" t="s">
        <v>12147</v>
      </c>
    </row>
    <row r="280" spans="1:20" x14ac:dyDescent="0.25">
      <c r="A280" t="s">
        <v>39</v>
      </c>
      <c r="B280" t="s">
        <v>44</v>
      </c>
      <c r="C280">
        <v>70.5</v>
      </c>
      <c r="D280">
        <v>2</v>
      </c>
      <c r="E280" t="s">
        <v>12150</v>
      </c>
      <c r="F280">
        <v>141</v>
      </c>
      <c r="G280">
        <v>0</v>
      </c>
      <c r="H280" t="s">
        <v>641</v>
      </c>
      <c r="I280" t="s">
        <v>8740</v>
      </c>
      <c r="J280" t="s">
        <v>12151</v>
      </c>
      <c r="K280" t="s">
        <v>12152</v>
      </c>
      <c r="L280" t="s">
        <v>4394</v>
      </c>
      <c r="M280" t="s">
        <v>12153</v>
      </c>
      <c r="N280" t="s">
        <v>634</v>
      </c>
      <c r="O280" t="s">
        <v>647</v>
      </c>
      <c r="P280" t="s">
        <v>43</v>
      </c>
      <c r="Q280" t="s">
        <v>648</v>
      </c>
      <c r="R280" t="s">
        <v>635</v>
      </c>
      <c r="S280" t="s">
        <v>12154</v>
      </c>
      <c r="T280" t="s">
        <v>12153</v>
      </c>
    </row>
    <row r="281" spans="1:20" x14ac:dyDescent="0.25">
      <c r="A281" t="s">
        <v>20</v>
      </c>
      <c r="B281" t="s">
        <v>21</v>
      </c>
      <c r="C281">
        <v>50</v>
      </c>
      <c r="D281">
        <v>1</v>
      </c>
      <c r="E281" t="s">
        <v>12155</v>
      </c>
      <c r="F281">
        <v>100</v>
      </c>
      <c r="G281">
        <v>0</v>
      </c>
      <c r="H281" t="s">
        <v>703</v>
      </c>
      <c r="I281" t="s">
        <v>12156</v>
      </c>
      <c r="J281" t="s">
        <v>705</v>
      </c>
      <c r="K281" t="s">
        <v>634</v>
      </c>
      <c r="L281" t="s">
        <v>635</v>
      </c>
      <c r="M281" t="s">
        <v>12157</v>
      </c>
      <c r="N281" t="s">
        <v>634</v>
      </c>
      <c r="O281" t="s">
        <v>637</v>
      </c>
      <c r="P281" t="s">
        <v>22</v>
      </c>
      <c r="Q281" t="s">
        <v>638</v>
      </c>
      <c r="R281" t="s">
        <v>635</v>
      </c>
      <c r="S281" t="s">
        <v>12158</v>
      </c>
      <c r="T281" t="s">
        <v>12157</v>
      </c>
    </row>
    <row r="282" spans="1:20" x14ac:dyDescent="0.25">
      <c r="A282" t="s">
        <v>23</v>
      </c>
      <c r="B282" t="s">
        <v>24</v>
      </c>
      <c r="C282">
        <v>50</v>
      </c>
      <c r="D282">
        <v>1</v>
      </c>
      <c r="E282" t="s">
        <v>12155</v>
      </c>
      <c r="F282">
        <v>100</v>
      </c>
      <c r="G282">
        <v>0</v>
      </c>
      <c r="H282" t="s">
        <v>703</v>
      </c>
      <c r="I282" t="s">
        <v>12156</v>
      </c>
      <c r="J282" t="s">
        <v>705</v>
      </c>
      <c r="K282" t="s">
        <v>634</v>
      </c>
      <c r="L282" t="s">
        <v>635</v>
      </c>
      <c r="M282" t="s">
        <v>12157</v>
      </c>
      <c r="N282" t="s">
        <v>634</v>
      </c>
      <c r="O282" t="s">
        <v>637</v>
      </c>
      <c r="P282" t="s">
        <v>22</v>
      </c>
      <c r="Q282" t="s">
        <v>638</v>
      </c>
      <c r="R282" t="s">
        <v>635</v>
      </c>
      <c r="S282" t="s">
        <v>12158</v>
      </c>
      <c r="T282" t="s">
        <v>12157</v>
      </c>
    </row>
    <row r="283" spans="1:20" x14ac:dyDescent="0.25">
      <c r="A283" t="s">
        <v>25</v>
      </c>
      <c r="B283" t="s">
        <v>26</v>
      </c>
      <c r="C283">
        <v>50</v>
      </c>
      <c r="D283">
        <v>1</v>
      </c>
      <c r="E283" t="s">
        <v>12155</v>
      </c>
      <c r="F283">
        <v>100</v>
      </c>
      <c r="G283">
        <v>0</v>
      </c>
      <c r="H283" t="s">
        <v>703</v>
      </c>
      <c r="I283" t="s">
        <v>12156</v>
      </c>
      <c r="J283" t="s">
        <v>705</v>
      </c>
      <c r="K283" t="s">
        <v>634</v>
      </c>
      <c r="L283" t="s">
        <v>635</v>
      </c>
      <c r="M283" t="s">
        <v>12157</v>
      </c>
      <c r="N283" t="s">
        <v>634</v>
      </c>
      <c r="O283" t="s">
        <v>637</v>
      </c>
      <c r="P283" t="s">
        <v>22</v>
      </c>
      <c r="Q283" t="s">
        <v>638</v>
      </c>
      <c r="R283" t="s">
        <v>635</v>
      </c>
      <c r="S283" t="s">
        <v>12158</v>
      </c>
      <c r="T283" t="s">
        <v>12157</v>
      </c>
    </row>
    <row r="284" spans="1:20" x14ac:dyDescent="0.25">
      <c r="A284" t="s">
        <v>39</v>
      </c>
      <c r="B284" t="s">
        <v>44</v>
      </c>
      <c r="C284">
        <v>70.5</v>
      </c>
      <c r="D284">
        <v>2</v>
      </c>
      <c r="E284" t="s">
        <v>12159</v>
      </c>
      <c r="F284">
        <v>141</v>
      </c>
      <c r="G284">
        <v>0</v>
      </c>
      <c r="H284" t="s">
        <v>641</v>
      </c>
      <c r="I284" t="s">
        <v>4613</v>
      </c>
      <c r="J284" t="s">
        <v>12160</v>
      </c>
      <c r="K284" t="s">
        <v>12161</v>
      </c>
      <c r="L284" t="s">
        <v>4394</v>
      </c>
      <c r="M284" t="s">
        <v>12162</v>
      </c>
      <c r="N284" t="s">
        <v>634</v>
      </c>
      <c r="O284" t="s">
        <v>894</v>
      </c>
      <c r="P284" t="s">
        <v>43</v>
      </c>
      <c r="Q284" t="s">
        <v>648</v>
      </c>
      <c r="R284" t="s">
        <v>635</v>
      </c>
      <c r="S284" t="s">
        <v>12163</v>
      </c>
      <c r="T284" t="s">
        <v>12162</v>
      </c>
    </row>
    <row r="285" spans="1:20" x14ac:dyDescent="0.25">
      <c r="A285" t="s">
        <v>20</v>
      </c>
      <c r="B285" t="s">
        <v>21</v>
      </c>
      <c r="C285">
        <v>50</v>
      </c>
      <c r="D285">
        <v>2</v>
      </c>
      <c r="E285" t="s">
        <v>12164</v>
      </c>
      <c r="F285">
        <v>200</v>
      </c>
      <c r="G285">
        <v>0</v>
      </c>
      <c r="H285" t="s">
        <v>631</v>
      </c>
      <c r="I285" t="s">
        <v>12165</v>
      </c>
      <c r="J285" t="s">
        <v>1446</v>
      </c>
      <c r="K285" t="s">
        <v>634</v>
      </c>
      <c r="L285" t="s">
        <v>635</v>
      </c>
      <c r="M285" t="s">
        <v>12166</v>
      </c>
      <c r="N285" t="s">
        <v>634</v>
      </c>
      <c r="O285" t="s">
        <v>637</v>
      </c>
      <c r="P285" t="s">
        <v>22</v>
      </c>
      <c r="Q285" t="s">
        <v>638</v>
      </c>
      <c r="R285" t="s">
        <v>635</v>
      </c>
      <c r="S285" t="s">
        <v>12167</v>
      </c>
      <c r="T285" t="s">
        <v>12166</v>
      </c>
    </row>
    <row r="286" spans="1:20" x14ac:dyDescent="0.25">
      <c r="A286" t="s">
        <v>23</v>
      </c>
      <c r="B286" t="s">
        <v>24</v>
      </c>
      <c r="C286">
        <v>50</v>
      </c>
      <c r="D286">
        <v>2</v>
      </c>
      <c r="E286" t="s">
        <v>12164</v>
      </c>
      <c r="F286">
        <v>200</v>
      </c>
      <c r="G286">
        <v>0</v>
      </c>
      <c r="H286" t="s">
        <v>631</v>
      </c>
      <c r="I286" t="s">
        <v>12165</v>
      </c>
      <c r="J286" t="s">
        <v>1446</v>
      </c>
      <c r="K286" t="s">
        <v>634</v>
      </c>
      <c r="L286" t="s">
        <v>635</v>
      </c>
      <c r="M286" t="s">
        <v>12166</v>
      </c>
      <c r="N286" t="s">
        <v>634</v>
      </c>
      <c r="O286" t="s">
        <v>637</v>
      </c>
      <c r="P286" t="s">
        <v>22</v>
      </c>
      <c r="Q286" t="s">
        <v>638</v>
      </c>
      <c r="R286" t="s">
        <v>635</v>
      </c>
      <c r="S286" t="s">
        <v>12167</v>
      </c>
      <c r="T286" t="s">
        <v>12166</v>
      </c>
    </row>
    <row r="287" spans="1:20" x14ac:dyDescent="0.25">
      <c r="A287" t="s">
        <v>25</v>
      </c>
      <c r="B287" t="s">
        <v>26</v>
      </c>
      <c r="C287">
        <v>50</v>
      </c>
      <c r="D287">
        <v>2</v>
      </c>
      <c r="E287" t="s">
        <v>12164</v>
      </c>
      <c r="F287">
        <v>200</v>
      </c>
      <c r="G287">
        <v>0</v>
      </c>
      <c r="H287" t="s">
        <v>631</v>
      </c>
      <c r="I287" t="s">
        <v>12165</v>
      </c>
      <c r="J287" t="s">
        <v>1446</v>
      </c>
      <c r="K287" t="s">
        <v>634</v>
      </c>
      <c r="L287" t="s">
        <v>635</v>
      </c>
      <c r="M287" t="s">
        <v>12166</v>
      </c>
      <c r="N287" t="s">
        <v>634</v>
      </c>
      <c r="O287" t="s">
        <v>637</v>
      </c>
      <c r="P287" t="s">
        <v>22</v>
      </c>
      <c r="Q287" t="s">
        <v>638</v>
      </c>
      <c r="R287" t="s">
        <v>635</v>
      </c>
      <c r="S287" t="s">
        <v>12167</v>
      </c>
      <c r="T287" t="s">
        <v>12166</v>
      </c>
    </row>
    <row r="288" spans="1:20" x14ac:dyDescent="0.25">
      <c r="A288" t="s">
        <v>37</v>
      </c>
      <c r="B288" t="s">
        <v>38</v>
      </c>
      <c r="C288">
        <v>66.666666666666671</v>
      </c>
      <c r="D288">
        <v>3</v>
      </c>
      <c r="E288" t="s">
        <v>12168</v>
      </c>
      <c r="F288">
        <v>146</v>
      </c>
      <c r="G288">
        <v>0</v>
      </c>
      <c r="H288" t="s">
        <v>641</v>
      </c>
      <c r="I288" t="s">
        <v>12169</v>
      </c>
      <c r="J288" t="s">
        <v>12170</v>
      </c>
      <c r="K288" t="s">
        <v>12171</v>
      </c>
      <c r="L288" t="s">
        <v>8384</v>
      </c>
      <c r="M288" t="s">
        <v>12172</v>
      </c>
      <c r="N288" t="s">
        <v>634</v>
      </c>
      <c r="O288" t="s">
        <v>894</v>
      </c>
      <c r="P288" t="s">
        <v>43</v>
      </c>
      <c r="Q288" t="s">
        <v>648</v>
      </c>
      <c r="R288" t="s">
        <v>635</v>
      </c>
      <c r="S288" t="s">
        <v>12173</v>
      </c>
      <c r="T288" t="s">
        <v>12172</v>
      </c>
    </row>
    <row r="289" spans="1:20" x14ac:dyDescent="0.25">
      <c r="A289" t="s">
        <v>164</v>
      </c>
      <c r="B289" t="s">
        <v>165</v>
      </c>
      <c r="C289">
        <v>50</v>
      </c>
      <c r="D289">
        <v>6</v>
      </c>
      <c r="E289" t="s">
        <v>12174</v>
      </c>
      <c r="F289">
        <v>200</v>
      </c>
      <c r="G289">
        <v>0</v>
      </c>
      <c r="H289" t="s">
        <v>631</v>
      </c>
      <c r="I289" t="s">
        <v>12175</v>
      </c>
      <c r="J289" t="s">
        <v>1147</v>
      </c>
      <c r="K289" t="s">
        <v>634</v>
      </c>
      <c r="L289" t="s">
        <v>635</v>
      </c>
      <c r="M289" t="s">
        <v>12176</v>
      </c>
      <c r="N289" t="s">
        <v>634</v>
      </c>
      <c r="O289" t="s">
        <v>654</v>
      </c>
      <c r="P289" t="s">
        <v>22</v>
      </c>
      <c r="Q289" t="s">
        <v>655</v>
      </c>
      <c r="R289" t="s">
        <v>635</v>
      </c>
      <c r="S289" t="s">
        <v>12177</v>
      </c>
      <c r="T289" t="s">
        <v>12178</v>
      </c>
    </row>
    <row r="290" spans="1:20" x14ac:dyDescent="0.25">
      <c r="A290" t="s">
        <v>20</v>
      </c>
      <c r="B290" t="s">
        <v>21</v>
      </c>
      <c r="C290">
        <v>50</v>
      </c>
      <c r="D290">
        <v>1</v>
      </c>
      <c r="E290" t="s">
        <v>12179</v>
      </c>
      <c r="F290">
        <v>100</v>
      </c>
      <c r="G290">
        <v>0</v>
      </c>
      <c r="H290" t="s">
        <v>631</v>
      </c>
      <c r="I290" t="s">
        <v>12180</v>
      </c>
      <c r="J290" t="s">
        <v>1081</v>
      </c>
      <c r="K290" t="s">
        <v>634</v>
      </c>
      <c r="L290" t="s">
        <v>635</v>
      </c>
      <c r="M290" t="s">
        <v>12181</v>
      </c>
      <c r="N290" t="s">
        <v>634</v>
      </c>
      <c r="O290" t="s">
        <v>637</v>
      </c>
      <c r="P290" t="s">
        <v>22</v>
      </c>
      <c r="Q290" t="s">
        <v>638</v>
      </c>
      <c r="R290" t="s">
        <v>635</v>
      </c>
      <c r="S290" t="s">
        <v>12182</v>
      </c>
      <c r="T290" t="s">
        <v>12183</v>
      </c>
    </row>
    <row r="291" spans="1:20" x14ac:dyDescent="0.25">
      <c r="A291" t="s">
        <v>23</v>
      </c>
      <c r="B291" t="s">
        <v>24</v>
      </c>
      <c r="C291">
        <v>50</v>
      </c>
      <c r="D291">
        <v>1</v>
      </c>
      <c r="E291" t="s">
        <v>12179</v>
      </c>
      <c r="F291">
        <v>100</v>
      </c>
      <c r="G291">
        <v>0</v>
      </c>
      <c r="H291" t="s">
        <v>631</v>
      </c>
      <c r="I291" t="s">
        <v>12180</v>
      </c>
      <c r="J291" t="s">
        <v>1081</v>
      </c>
      <c r="K291" t="s">
        <v>634</v>
      </c>
      <c r="L291" t="s">
        <v>635</v>
      </c>
      <c r="M291" t="s">
        <v>12181</v>
      </c>
      <c r="N291" t="s">
        <v>634</v>
      </c>
      <c r="O291" t="s">
        <v>637</v>
      </c>
      <c r="P291" t="s">
        <v>22</v>
      </c>
      <c r="Q291" t="s">
        <v>638</v>
      </c>
      <c r="R291" t="s">
        <v>635</v>
      </c>
      <c r="S291" t="s">
        <v>12182</v>
      </c>
      <c r="T291" t="s">
        <v>12183</v>
      </c>
    </row>
    <row r="292" spans="1:20" x14ac:dyDescent="0.25">
      <c r="A292" t="s">
        <v>25</v>
      </c>
      <c r="B292" t="s">
        <v>26</v>
      </c>
      <c r="C292">
        <v>50</v>
      </c>
      <c r="D292">
        <v>1</v>
      </c>
      <c r="E292" t="s">
        <v>12179</v>
      </c>
      <c r="F292">
        <v>100</v>
      </c>
      <c r="G292">
        <v>0</v>
      </c>
      <c r="H292" t="s">
        <v>631</v>
      </c>
      <c r="I292" t="s">
        <v>12180</v>
      </c>
      <c r="J292" t="s">
        <v>1081</v>
      </c>
      <c r="K292" t="s">
        <v>634</v>
      </c>
      <c r="L292" t="s">
        <v>635</v>
      </c>
      <c r="M292" t="s">
        <v>12181</v>
      </c>
      <c r="N292" t="s">
        <v>634</v>
      </c>
      <c r="O292" t="s">
        <v>637</v>
      </c>
      <c r="P292" t="s">
        <v>22</v>
      </c>
      <c r="Q292" t="s">
        <v>638</v>
      </c>
      <c r="R292" t="s">
        <v>635</v>
      </c>
      <c r="S292" t="s">
        <v>12182</v>
      </c>
      <c r="T292" t="s">
        <v>12183</v>
      </c>
    </row>
    <row r="293" spans="1:20" x14ac:dyDescent="0.25">
      <c r="A293" t="s">
        <v>20</v>
      </c>
      <c r="B293" t="s">
        <v>21</v>
      </c>
      <c r="C293">
        <v>50</v>
      </c>
      <c r="D293">
        <v>1</v>
      </c>
      <c r="E293" t="s">
        <v>12184</v>
      </c>
      <c r="F293">
        <v>300</v>
      </c>
      <c r="G293">
        <v>0</v>
      </c>
      <c r="H293" t="s">
        <v>631</v>
      </c>
      <c r="I293" t="s">
        <v>1035</v>
      </c>
      <c r="J293" t="s">
        <v>1036</v>
      </c>
      <c r="K293" t="s">
        <v>634</v>
      </c>
      <c r="L293" t="s">
        <v>635</v>
      </c>
      <c r="M293" t="s">
        <v>12185</v>
      </c>
      <c r="N293" t="s">
        <v>634</v>
      </c>
      <c r="O293" t="s">
        <v>654</v>
      </c>
      <c r="P293" t="s">
        <v>22</v>
      </c>
      <c r="Q293" t="s">
        <v>655</v>
      </c>
      <c r="R293" t="s">
        <v>12186</v>
      </c>
      <c r="S293" t="s">
        <v>12187</v>
      </c>
      <c r="T293" t="s">
        <v>12188</v>
      </c>
    </row>
    <row r="294" spans="1:20" x14ac:dyDescent="0.25">
      <c r="A294" t="s">
        <v>23</v>
      </c>
      <c r="B294" t="s">
        <v>24</v>
      </c>
      <c r="C294">
        <v>50</v>
      </c>
      <c r="D294">
        <v>1</v>
      </c>
      <c r="E294" t="s">
        <v>12184</v>
      </c>
      <c r="F294">
        <v>300</v>
      </c>
      <c r="G294">
        <v>0</v>
      </c>
      <c r="H294" t="s">
        <v>631</v>
      </c>
      <c r="I294" t="s">
        <v>1035</v>
      </c>
      <c r="J294" t="s">
        <v>1036</v>
      </c>
      <c r="K294" t="s">
        <v>634</v>
      </c>
      <c r="L294" t="s">
        <v>635</v>
      </c>
      <c r="M294" t="s">
        <v>12185</v>
      </c>
      <c r="N294" t="s">
        <v>634</v>
      </c>
      <c r="O294" t="s">
        <v>654</v>
      </c>
      <c r="P294" t="s">
        <v>22</v>
      </c>
      <c r="Q294" t="s">
        <v>655</v>
      </c>
      <c r="R294" t="s">
        <v>12186</v>
      </c>
      <c r="S294" t="s">
        <v>12187</v>
      </c>
      <c r="T294" t="s">
        <v>12188</v>
      </c>
    </row>
    <row r="295" spans="1:20" x14ac:dyDescent="0.25">
      <c r="A295" t="s">
        <v>25</v>
      </c>
      <c r="B295" t="s">
        <v>26</v>
      </c>
      <c r="C295">
        <v>50</v>
      </c>
      <c r="D295">
        <v>1</v>
      </c>
      <c r="E295" t="s">
        <v>12184</v>
      </c>
      <c r="F295">
        <v>300</v>
      </c>
      <c r="G295">
        <v>0</v>
      </c>
      <c r="H295" t="s">
        <v>631</v>
      </c>
      <c r="I295" t="s">
        <v>1035</v>
      </c>
      <c r="J295" t="s">
        <v>1036</v>
      </c>
      <c r="K295" t="s">
        <v>634</v>
      </c>
      <c r="L295" t="s">
        <v>635</v>
      </c>
      <c r="M295" t="s">
        <v>12185</v>
      </c>
      <c r="N295" t="s">
        <v>634</v>
      </c>
      <c r="O295" t="s">
        <v>654</v>
      </c>
      <c r="P295" t="s">
        <v>22</v>
      </c>
      <c r="Q295" t="s">
        <v>655</v>
      </c>
      <c r="R295" t="s">
        <v>12186</v>
      </c>
      <c r="S295" t="s">
        <v>12187</v>
      </c>
      <c r="T295" t="s">
        <v>12188</v>
      </c>
    </row>
    <row r="296" spans="1:20" x14ac:dyDescent="0.25">
      <c r="A296" t="s">
        <v>164</v>
      </c>
      <c r="B296" t="s">
        <v>165</v>
      </c>
      <c r="C296">
        <v>50</v>
      </c>
      <c r="D296">
        <v>6</v>
      </c>
      <c r="E296" t="s">
        <v>12184</v>
      </c>
      <c r="F296">
        <v>300</v>
      </c>
      <c r="G296">
        <v>0</v>
      </c>
      <c r="H296" t="s">
        <v>631</v>
      </c>
      <c r="I296" t="s">
        <v>1035</v>
      </c>
      <c r="J296" t="s">
        <v>1036</v>
      </c>
      <c r="K296" t="s">
        <v>634</v>
      </c>
      <c r="L296" t="s">
        <v>635</v>
      </c>
      <c r="M296" t="s">
        <v>12185</v>
      </c>
      <c r="N296" t="s">
        <v>634</v>
      </c>
      <c r="O296" t="s">
        <v>654</v>
      </c>
      <c r="P296" t="s">
        <v>22</v>
      </c>
      <c r="Q296" t="s">
        <v>655</v>
      </c>
      <c r="R296" t="s">
        <v>12186</v>
      </c>
      <c r="S296" t="s">
        <v>12187</v>
      </c>
      <c r="T296" t="s">
        <v>12188</v>
      </c>
    </row>
    <row r="297" spans="1:20" x14ac:dyDescent="0.25">
      <c r="A297" t="s">
        <v>20</v>
      </c>
      <c r="B297" t="s">
        <v>21</v>
      </c>
      <c r="C297">
        <v>50</v>
      </c>
      <c r="D297">
        <v>1</v>
      </c>
      <c r="E297" t="s">
        <v>12189</v>
      </c>
      <c r="F297">
        <v>100</v>
      </c>
      <c r="G297">
        <v>0</v>
      </c>
      <c r="H297" t="s">
        <v>703</v>
      </c>
      <c r="I297" t="s">
        <v>1186</v>
      </c>
      <c r="J297" t="s">
        <v>829</v>
      </c>
      <c r="K297" t="s">
        <v>634</v>
      </c>
      <c r="L297" t="s">
        <v>635</v>
      </c>
      <c r="M297" t="s">
        <v>12190</v>
      </c>
      <c r="N297" t="s">
        <v>634</v>
      </c>
      <c r="O297" t="s">
        <v>637</v>
      </c>
      <c r="P297" t="s">
        <v>22</v>
      </c>
      <c r="Q297" t="s">
        <v>638</v>
      </c>
      <c r="R297" t="s">
        <v>635</v>
      </c>
      <c r="S297" t="s">
        <v>12191</v>
      </c>
      <c r="T297" t="s">
        <v>12190</v>
      </c>
    </row>
    <row r="298" spans="1:20" x14ac:dyDescent="0.25">
      <c r="A298" t="s">
        <v>23</v>
      </c>
      <c r="B298" t="s">
        <v>24</v>
      </c>
      <c r="C298">
        <v>50</v>
      </c>
      <c r="D298">
        <v>1</v>
      </c>
      <c r="E298" t="s">
        <v>12189</v>
      </c>
      <c r="F298">
        <v>100</v>
      </c>
      <c r="G298">
        <v>0</v>
      </c>
      <c r="H298" t="s">
        <v>703</v>
      </c>
      <c r="I298" t="s">
        <v>1186</v>
      </c>
      <c r="J298" t="s">
        <v>829</v>
      </c>
      <c r="K298" t="s">
        <v>634</v>
      </c>
      <c r="L298" t="s">
        <v>635</v>
      </c>
      <c r="M298" t="s">
        <v>12190</v>
      </c>
      <c r="N298" t="s">
        <v>634</v>
      </c>
      <c r="O298" t="s">
        <v>637</v>
      </c>
      <c r="P298" t="s">
        <v>22</v>
      </c>
      <c r="Q298" t="s">
        <v>638</v>
      </c>
      <c r="R298" t="s">
        <v>635</v>
      </c>
      <c r="S298" t="s">
        <v>12191</v>
      </c>
      <c r="T298" t="s">
        <v>12190</v>
      </c>
    </row>
    <row r="299" spans="1:20" x14ac:dyDescent="0.25">
      <c r="A299" t="s">
        <v>25</v>
      </c>
      <c r="B299" t="s">
        <v>26</v>
      </c>
      <c r="C299">
        <v>50</v>
      </c>
      <c r="D299">
        <v>1</v>
      </c>
      <c r="E299" t="s">
        <v>12189</v>
      </c>
      <c r="F299">
        <v>100</v>
      </c>
      <c r="G299">
        <v>0</v>
      </c>
      <c r="H299" t="s">
        <v>703</v>
      </c>
      <c r="I299" t="s">
        <v>1186</v>
      </c>
      <c r="J299" t="s">
        <v>829</v>
      </c>
      <c r="K299" t="s">
        <v>634</v>
      </c>
      <c r="L299" t="s">
        <v>635</v>
      </c>
      <c r="M299" t="s">
        <v>12190</v>
      </c>
      <c r="N299" t="s">
        <v>634</v>
      </c>
      <c r="O299" t="s">
        <v>637</v>
      </c>
      <c r="P299" t="s">
        <v>22</v>
      </c>
      <c r="Q299" t="s">
        <v>638</v>
      </c>
      <c r="R299" t="s">
        <v>635</v>
      </c>
      <c r="S299" t="s">
        <v>12191</v>
      </c>
      <c r="T299" t="s">
        <v>12190</v>
      </c>
    </row>
    <row r="300" spans="1:20" x14ac:dyDescent="0.25">
      <c r="A300" t="s">
        <v>20</v>
      </c>
      <c r="B300" t="s">
        <v>21</v>
      </c>
      <c r="C300">
        <v>50</v>
      </c>
      <c r="D300">
        <v>1</v>
      </c>
      <c r="E300" t="s">
        <v>12192</v>
      </c>
      <c r="F300">
        <v>408</v>
      </c>
      <c r="G300">
        <v>0</v>
      </c>
      <c r="H300" t="s">
        <v>631</v>
      </c>
      <c r="I300" t="s">
        <v>12193</v>
      </c>
      <c r="J300" t="s">
        <v>12194</v>
      </c>
      <c r="K300" t="s">
        <v>1689</v>
      </c>
      <c r="L300" t="s">
        <v>675</v>
      </c>
      <c r="M300" t="s">
        <v>12195</v>
      </c>
      <c r="N300" t="s">
        <v>634</v>
      </c>
      <c r="O300" t="s">
        <v>894</v>
      </c>
      <c r="P300" t="s">
        <v>43</v>
      </c>
      <c r="Q300" t="s">
        <v>648</v>
      </c>
      <c r="R300" t="s">
        <v>635</v>
      </c>
      <c r="S300" t="s">
        <v>12196</v>
      </c>
      <c r="T300" t="s">
        <v>12197</v>
      </c>
    </row>
    <row r="301" spans="1:20" x14ac:dyDescent="0.25">
      <c r="A301" t="s">
        <v>23</v>
      </c>
      <c r="B301" t="s">
        <v>24</v>
      </c>
      <c r="C301">
        <v>50</v>
      </c>
      <c r="D301">
        <v>1</v>
      </c>
      <c r="E301" t="s">
        <v>12192</v>
      </c>
      <c r="F301">
        <v>408</v>
      </c>
      <c r="G301">
        <v>0</v>
      </c>
      <c r="H301" t="s">
        <v>631</v>
      </c>
      <c r="I301" t="s">
        <v>12193</v>
      </c>
      <c r="J301" t="s">
        <v>12194</v>
      </c>
      <c r="K301" t="s">
        <v>1689</v>
      </c>
      <c r="L301" t="s">
        <v>675</v>
      </c>
      <c r="M301" t="s">
        <v>12195</v>
      </c>
      <c r="N301" t="s">
        <v>634</v>
      </c>
      <c r="O301" t="s">
        <v>894</v>
      </c>
      <c r="P301" t="s">
        <v>43</v>
      </c>
      <c r="Q301" t="s">
        <v>648</v>
      </c>
      <c r="R301" t="s">
        <v>635</v>
      </c>
      <c r="S301" t="s">
        <v>12196</v>
      </c>
      <c r="T301" t="s">
        <v>12197</v>
      </c>
    </row>
    <row r="302" spans="1:20" x14ac:dyDescent="0.25">
      <c r="A302" t="s">
        <v>25</v>
      </c>
      <c r="B302" t="s">
        <v>26</v>
      </c>
      <c r="C302">
        <v>50</v>
      </c>
      <c r="D302">
        <v>1</v>
      </c>
      <c r="E302" t="s">
        <v>12192</v>
      </c>
      <c r="F302">
        <v>408</v>
      </c>
      <c r="G302">
        <v>0</v>
      </c>
      <c r="H302" t="s">
        <v>631</v>
      </c>
      <c r="I302" t="s">
        <v>12193</v>
      </c>
      <c r="J302" t="s">
        <v>12194</v>
      </c>
      <c r="K302" t="s">
        <v>1689</v>
      </c>
      <c r="L302" t="s">
        <v>675</v>
      </c>
      <c r="M302" t="s">
        <v>12195</v>
      </c>
      <c r="N302" t="s">
        <v>634</v>
      </c>
      <c r="O302" t="s">
        <v>894</v>
      </c>
      <c r="P302" t="s">
        <v>43</v>
      </c>
      <c r="Q302" t="s">
        <v>648</v>
      </c>
      <c r="R302" t="s">
        <v>635</v>
      </c>
      <c r="S302" t="s">
        <v>12196</v>
      </c>
      <c r="T302" t="s">
        <v>12197</v>
      </c>
    </row>
    <row r="303" spans="1:20" x14ac:dyDescent="0.25">
      <c r="A303" t="s">
        <v>118</v>
      </c>
      <c r="B303" t="s">
        <v>91</v>
      </c>
      <c r="C303">
        <v>66</v>
      </c>
      <c r="D303">
        <v>1</v>
      </c>
      <c r="E303" t="s">
        <v>12192</v>
      </c>
      <c r="F303">
        <v>408</v>
      </c>
      <c r="G303">
        <v>0</v>
      </c>
      <c r="H303" t="s">
        <v>631</v>
      </c>
      <c r="I303" t="s">
        <v>12193</v>
      </c>
      <c r="J303" t="s">
        <v>12194</v>
      </c>
      <c r="K303" t="s">
        <v>1689</v>
      </c>
      <c r="L303" t="s">
        <v>675</v>
      </c>
      <c r="M303" t="s">
        <v>12195</v>
      </c>
      <c r="N303" t="s">
        <v>634</v>
      </c>
      <c r="O303" t="s">
        <v>894</v>
      </c>
      <c r="P303" t="s">
        <v>43</v>
      </c>
      <c r="Q303" t="s">
        <v>648</v>
      </c>
      <c r="R303" t="s">
        <v>635</v>
      </c>
      <c r="S303" t="s">
        <v>12196</v>
      </c>
      <c r="T303" t="s">
        <v>12197</v>
      </c>
    </row>
    <row r="304" spans="1:20" x14ac:dyDescent="0.25">
      <c r="A304" t="s">
        <v>89</v>
      </c>
      <c r="B304" t="s">
        <v>928</v>
      </c>
      <c r="C304">
        <v>66</v>
      </c>
      <c r="D304">
        <v>1</v>
      </c>
      <c r="E304" t="s">
        <v>12192</v>
      </c>
      <c r="F304">
        <v>408</v>
      </c>
      <c r="G304">
        <v>0</v>
      </c>
      <c r="H304" t="s">
        <v>631</v>
      </c>
      <c r="I304" t="s">
        <v>12193</v>
      </c>
      <c r="J304" t="s">
        <v>12194</v>
      </c>
      <c r="K304" t="s">
        <v>1689</v>
      </c>
      <c r="L304" t="s">
        <v>675</v>
      </c>
      <c r="M304" t="s">
        <v>12195</v>
      </c>
      <c r="N304" t="s">
        <v>634</v>
      </c>
      <c r="O304" t="s">
        <v>894</v>
      </c>
      <c r="P304" t="s">
        <v>43</v>
      </c>
      <c r="Q304" t="s">
        <v>648</v>
      </c>
      <c r="R304" t="s">
        <v>635</v>
      </c>
      <c r="S304" t="s">
        <v>12196</v>
      </c>
      <c r="T304" t="s">
        <v>12197</v>
      </c>
    </row>
    <row r="305" spans="1:20" x14ac:dyDescent="0.25">
      <c r="A305" t="s">
        <v>39</v>
      </c>
      <c r="B305" t="s">
        <v>44</v>
      </c>
      <c r="C305">
        <v>67</v>
      </c>
      <c r="D305">
        <v>1</v>
      </c>
      <c r="E305" t="s">
        <v>12192</v>
      </c>
      <c r="F305">
        <v>408</v>
      </c>
      <c r="G305">
        <v>0</v>
      </c>
      <c r="H305" t="s">
        <v>631</v>
      </c>
      <c r="I305" t="s">
        <v>12193</v>
      </c>
      <c r="J305" t="s">
        <v>12194</v>
      </c>
      <c r="K305" t="s">
        <v>1689</v>
      </c>
      <c r="L305" t="s">
        <v>675</v>
      </c>
      <c r="M305" t="s">
        <v>12195</v>
      </c>
      <c r="N305" t="s">
        <v>634</v>
      </c>
      <c r="O305" t="s">
        <v>894</v>
      </c>
      <c r="P305" t="s">
        <v>43</v>
      </c>
      <c r="Q305" t="s">
        <v>648</v>
      </c>
      <c r="R305" t="s">
        <v>635</v>
      </c>
      <c r="S305" t="s">
        <v>12196</v>
      </c>
      <c r="T305" t="s">
        <v>12197</v>
      </c>
    </row>
    <row r="306" spans="1:20" x14ac:dyDescent="0.25">
      <c r="A306" t="s">
        <v>20</v>
      </c>
      <c r="B306" t="s">
        <v>21</v>
      </c>
      <c r="C306">
        <v>50</v>
      </c>
      <c r="D306">
        <v>1</v>
      </c>
      <c r="E306" t="s">
        <v>12198</v>
      </c>
      <c r="F306">
        <v>100</v>
      </c>
      <c r="G306">
        <v>0</v>
      </c>
      <c r="H306" t="s">
        <v>703</v>
      </c>
      <c r="I306" t="s">
        <v>5077</v>
      </c>
      <c r="J306" t="s">
        <v>749</v>
      </c>
      <c r="K306" t="s">
        <v>634</v>
      </c>
      <c r="L306" t="s">
        <v>635</v>
      </c>
      <c r="M306" t="s">
        <v>12069</v>
      </c>
      <c r="N306" t="s">
        <v>634</v>
      </c>
      <c r="O306" t="s">
        <v>654</v>
      </c>
      <c r="P306" t="s">
        <v>22</v>
      </c>
      <c r="Q306" t="s">
        <v>655</v>
      </c>
      <c r="R306" t="s">
        <v>635</v>
      </c>
      <c r="S306" t="s">
        <v>12199</v>
      </c>
      <c r="T306" t="s">
        <v>12069</v>
      </c>
    </row>
    <row r="307" spans="1:20" x14ac:dyDescent="0.25">
      <c r="A307" t="s">
        <v>23</v>
      </c>
      <c r="B307" t="s">
        <v>24</v>
      </c>
      <c r="C307">
        <v>50</v>
      </c>
      <c r="D307">
        <v>1</v>
      </c>
      <c r="E307" t="s">
        <v>12198</v>
      </c>
      <c r="F307">
        <v>100</v>
      </c>
      <c r="G307">
        <v>0</v>
      </c>
      <c r="H307" t="s">
        <v>703</v>
      </c>
      <c r="I307" t="s">
        <v>5077</v>
      </c>
      <c r="J307" t="s">
        <v>749</v>
      </c>
      <c r="K307" t="s">
        <v>634</v>
      </c>
      <c r="L307" t="s">
        <v>635</v>
      </c>
      <c r="M307" t="s">
        <v>12069</v>
      </c>
      <c r="N307" t="s">
        <v>634</v>
      </c>
      <c r="O307" t="s">
        <v>654</v>
      </c>
      <c r="P307" t="s">
        <v>22</v>
      </c>
      <c r="Q307" t="s">
        <v>655</v>
      </c>
      <c r="R307" t="s">
        <v>635</v>
      </c>
      <c r="S307" t="s">
        <v>12199</v>
      </c>
      <c r="T307" t="s">
        <v>12069</v>
      </c>
    </row>
    <row r="308" spans="1:20" x14ac:dyDescent="0.25">
      <c r="A308" t="s">
        <v>25</v>
      </c>
      <c r="B308" t="s">
        <v>26</v>
      </c>
      <c r="C308">
        <v>50</v>
      </c>
      <c r="D308">
        <v>1</v>
      </c>
      <c r="E308" t="s">
        <v>12198</v>
      </c>
      <c r="F308">
        <v>100</v>
      </c>
      <c r="G308">
        <v>0</v>
      </c>
      <c r="H308" t="s">
        <v>703</v>
      </c>
      <c r="I308" t="s">
        <v>5077</v>
      </c>
      <c r="J308" t="s">
        <v>749</v>
      </c>
      <c r="K308" t="s">
        <v>634</v>
      </c>
      <c r="L308" t="s">
        <v>635</v>
      </c>
      <c r="M308" t="s">
        <v>12069</v>
      </c>
      <c r="N308" t="s">
        <v>634</v>
      </c>
      <c r="O308" t="s">
        <v>654</v>
      </c>
      <c r="P308" t="s">
        <v>22</v>
      </c>
      <c r="Q308" t="s">
        <v>655</v>
      </c>
      <c r="R308" t="s">
        <v>635</v>
      </c>
      <c r="S308" t="s">
        <v>12199</v>
      </c>
      <c r="T308" t="s">
        <v>12069</v>
      </c>
    </row>
    <row r="309" spans="1:20" x14ac:dyDescent="0.25">
      <c r="A309" t="s">
        <v>20</v>
      </c>
      <c r="B309" t="s">
        <v>21</v>
      </c>
      <c r="C309">
        <v>50</v>
      </c>
      <c r="D309">
        <v>1</v>
      </c>
      <c r="E309" t="s">
        <v>12200</v>
      </c>
      <c r="F309">
        <v>100</v>
      </c>
      <c r="G309">
        <v>0</v>
      </c>
      <c r="H309" t="s">
        <v>703</v>
      </c>
      <c r="I309" t="s">
        <v>12201</v>
      </c>
      <c r="J309" t="s">
        <v>917</v>
      </c>
      <c r="K309" t="s">
        <v>634</v>
      </c>
      <c r="L309" t="s">
        <v>635</v>
      </c>
      <c r="M309" t="s">
        <v>12202</v>
      </c>
      <c r="N309" t="s">
        <v>634</v>
      </c>
      <c r="O309" t="s">
        <v>654</v>
      </c>
      <c r="P309" t="s">
        <v>22</v>
      </c>
      <c r="Q309" t="s">
        <v>655</v>
      </c>
      <c r="R309" t="s">
        <v>635</v>
      </c>
      <c r="S309" t="s">
        <v>12203</v>
      </c>
      <c r="T309" t="s">
        <v>12204</v>
      </c>
    </row>
    <row r="310" spans="1:20" x14ac:dyDescent="0.25">
      <c r="A310" t="s">
        <v>23</v>
      </c>
      <c r="B310" t="s">
        <v>24</v>
      </c>
      <c r="C310">
        <v>50</v>
      </c>
      <c r="D310">
        <v>1</v>
      </c>
      <c r="E310" t="s">
        <v>12200</v>
      </c>
      <c r="F310">
        <v>100</v>
      </c>
      <c r="G310">
        <v>0</v>
      </c>
      <c r="H310" t="s">
        <v>703</v>
      </c>
      <c r="I310" t="s">
        <v>12201</v>
      </c>
      <c r="J310" t="s">
        <v>917</v>
      </c>
      <c r="K310" t="s">
        <v>634</v>
      </c>
      <c r="L310" t="s">
        <v>635</v>
      </c>
      <c r="M310" t="s">
        <v>12202</v>
      </c>
      <c r="N310" t="s">
        <v>634</v>
      </c>
      <c r="O310" t="s">
        <v>654</v>
      </c>
      <c r="P310" t="s">
        <v>22</v>
      </c>
      <c r="Q310" t="s">
        <v>655</v>
      </c>
      <c r="R310" t="s">
        <v>635</v>
      </c>
      <c r="S310" t="s">
        <v>12203</v>
      </c>
      <c r="T310" t="s">
        <v>12204</v>
      </c>
    </row>
    <row r="311" spans="1:20" x14ac:dyDescent="0.25">
      <c r="A311" t="s">
        <v>25</v>
      </c>
      <c r="B311" t="s">
        <v>26</v>
      </c>
      <c r="C311">
        <v>50</v>
      </c>
      <c r="D311">
        <v>1</v>
      </c>
      <c r="E311" t="s">
        <v>12200</v>
      </c>
      <c r="F311">
        <v>100</v>
      </c>
      <c r="G311">
        <v>0</v>
      </c>
      <c r="H311" t="s">
        <v>703</v>
      </c>
      <c r="I311" t="s">
        <v>12201</v>
      </c>
      <c r="J311" t="s">
        <v>917</v>
      </c>
      <c r="K311" t="s">
        <v>634</v>
      </c>
      <c r="L311" t="s">
        <v>635</v>
      </c>
      <c r="M311" t="s">
        <v>12202</v>
      </c>
      <c r="N311" t="s">
        <v>634</v>
      </c>
      <c r="O311" t="s">
        <v>654</v>
      </c>
      <c r="P311" t="s">
        <v>22</v>
      </c>
      <c r="Q311" t="s">
        <v>655</v>
      </c>
      <c r="R311" t="s">
        <v>635</v>
      </c>
      <c r="S311" t="s">
        <v>12203</v>
      </c>
      <c r="T311" t="s">
        <v>12204</v>
      </c>
    </row>
    <row r="312" spans="1:20" x14ac:dyDescent="0.25">
      <c r="A312" t="s">
        <v>533</v>
      </c>
      <c r="B312" t="s">
        <v>3767</v>
      </c>
      <c r="C312">
        <v>63.41</v>
      </c>
      <c r="D312">
        <v>1</v>
      </c>
      <c r="E312" t="s">
        <v>12205</v>
      </c>
      <c r="F312">
        <v>190.21</v>
      </c>
      <c r="G312">
        <v>0</v>
      </c>
      <c r="H312" t="s">
        <v>1114</v>
      </c>
      <c r="I312" t="s">
        <v>12206</v>
      </c>
      <c r="J312" t="s">
        <v>12207</v>
      </c>
      <c r="K312" t="s">
        <v>4916</v>
      </c>
      <c r="L312" t="s">
        <v>12208</v>
      </c>
      <c r="M312" t="s">
        <v>12209</v>
      </c>
      <c r="N312" t="s">
        <v>634</v>
      </c>
      <c r="O312" t="s">
        <v>689</v>
      </c>
      <c r="P312" t="s">
        <v>40</v>
      </c>
      <c r="Q312" t="s">
        <v>690</v>
      </c>
      <c r="R312" t="s">
        <v>635</v>
      </c>
      <c r="S312" t="s">
        <v>12210</v>
      </c>
      <c r="T312" t="s">
        <v>12039</v>
      </c>
    </row>
    <row r="313" spans="1:20" x14ac:dyDescent="0.25">
      <c r="A313" t="s">
        <v>533</v>
      </c>
      <c r="B313" t="s">
        <v>3767</v>
      </c>
      <c r="C313">
        <v>63.4</v>
      </c>
      <c r="D313">
        <v>2</v>
      </c>
      <c r="E313" t="s">
        <v>12205</v>
      </c>
      <c r="F313">
        <v>190.21</v>
      </c>
      <c r="G313">
        <v>0</v>
      </c>
      <c r="H313" t="s">
        <v>1114</v>
      </c>
      <c r="I313" t="s">
        <v>12206</v>
      </c>
      <c r="J313" t="s">
        <v>12207</v>
      </c>
      <c r="K313" t="s">
        <v>4916</v>
      </c>
      <c r="L313" t="s">
        <v>12208</v>
      </c>
      <c r="M313" t="s">
        <v>12209</v>
      </c>
      <c r="N313" t="s">
        <v>634</v>
      </c>
      <c r="O313" t="s">
        <v>689</v>
      </c>
      <c r="P313" t="s">
        <v>40</v>
      </c>
      <c r="Q313" t="s">
        <v>690</v>
      </c>
      <c r="R313" t="s">
        <v>635</v>
      </c>
      <c r="S313" t="s">
        <v>12210</v>
      </c>
      <c r="T313" t="s">
        <v>12039</v>
      </c>
    </row>
    <row r="314" spans="1:20" x14ac:dyDescent="0.25">
      <c r="A314" t="s">
        <v>20</v>
      </c>
      <c r="B314" t="s">
        <v>21</v>
      </c>
      <c r="C314">
        <v>50</v>
      </c>
      <c r="D314">
        <v>1</v>
      </c>
      <c r="E314" t="s">
        <v>12211</v>
      </c>
      <c r="F314">
        <v>76.83</v>
      </c>
      <c r="G314">
        <v>7</v>
      </c>
      <c r="H314" t="s">
        <v>740</v>
      </c>
      <c r="I314" t="s">
        <v>12212</v>
      </c>
      <c r="J314" t="s">
        <v>12213</v>
      </c>
      <c r="K314" t="s">
        <v>4315</v>
      </c>
      <c r="L314" t="s">
        <v>12214</v>
      </c>
      <c r="M314" t="s">
        <v>12215</v>
      </c>
      <c r="N314" t="s">
        <v>634</v>
      </c>
      <c r="O314" t="s">
        <v>689</v>
      </c>
      <c r="P314" t="s">
        <v>40</v>
      </c>
      <c r="Q314" t="s">
        <v>690</v>
      </c>
      <c r="R314" t="s">
        <v>635</v>
      </c>
      <c r="S314" t="s">
        <v>12216</v>
      </c>
      <c r="T314" t="s">
        <v>12217</v>
      </c>
    </row>
    <row r="315" spans="1:20" x14ac:dyDescent="0.25">
      <c r="A315" t="s">
        <v>23</v>
      </c>
      <c r="B315" t="s">
        <v>24</v>
      </c>
      <c r="C315">
        <v>50</v>
      </c>
      <c r="D315">
        <v>1</v>
      </c>
      <c r="E315" t="s">
        <v>12211</v>
      </c>
      <c r="F315">
        <v>76.83</v>
      </c>
      <c r="G315">
        <v>7</v>
      </c>
      <c r="H315" t="s">
        <v>740</v>
      </c>
      <c r="I315" t="s">
        <v>12212</v>
      </c>
      <c r="J315" t="s">
        <v>12213</v>
      </c>
      <c r="K315" t="s">
        <v>4315</v>
      </c>
      <c r="L315" t="s">
        <v>12214</v>
      </c>
      <c r="M315" t="s">
        <v>12215</v>
      </c>
      <c r="N315" t="s">
        <v>634</v>
      </c>
      <c r="O315" t="s">
        <v>689</v>
      </c>
      <c r="P315" t="s">
        <v>40</v>
      </c>
      <c r="Q315" t="s">
        <v>690</v>
      </c>
      <c r="R315" t="s">
        <v>635</v>
      </c>
      <c r="S315" t="s">
        <v>12216</v>
      </c>
      <c r="T315" t="s">
        <v>12217</v>
      </c>
    </row>
    <row r="316" spans="1:20" x14ac:dyDescent="0.25">
      <c r="A316" t="s">
        <v>25</v>
      </c>
      <c r="B316" t="s">
        <v>26</v>
      </c>
      <c r="C316">
        <v>50</v>
      </c>
      <c r="D316">
        <v>1</v>
      </c>
      <c r="E316" t="s">
        <v>12211</v>
      </c>
      <c r="F316">
        <v>76.83</v>
      </c>
      <c r="G316">
        <v>7</v>
      </c>
      <c r="H316" t="s">
        <v>740</v>
      </c>
      <c r="I316" t="s">
        <v>12212</v>
      </c>
      <c r="J316" t="s">
        <v>12213</v>
      </c>
      <c r="K316" t="s">
        <v>4315</v>
      </c>
      <c r="L316" t="s">
        <v>12214</v>
      </c>
      <c r="M316" t="s">
        <v>12215</v>
      </c>
      <c r="N316" t="s">
        <v>634</v>
      </c>
      <c r="O316" t="s">
        <v>689</v>
      </c>
      <c r="P316" t="s">
        <v>40</v>
      </c>
      <c r="Q316" t="s">
        <v>690</v>
      </c>
      <c r="R316" t="s">
        <v>635</v>
      </c>
      <c r="S316" t="s">
        <v>12216</v>
      </c>
      <c r="T316" t="s">
        <v>12217</v>
      </c>
    </row>
    <row r="317" spans="1:20" x14ac:dyDescent="0.25">
      <c r="A317" t="s">
        <v>39</v>
      </c>
      <c r="B317" t="s">
        <v>44</v>
      </c>
      <c r="C317">
        <v>66.333333333333329</v>
      </c>
      <c r="D317">
        <v>6</v>
      </c>
      <c r="E317" t="s">
        <v>12218</v>
      </c>
      <c r="F317">
        <v>470</v>
      </c>
      <c r="G317">
        <v>0</v>
      </c>
      <c r="H317" t="s">
        <v>641</v>
      </c>
      <c r="I317" t="s">
        <v>7683</v>
      </c>
      <c r="J317" t="s">
        <v>12219</v>
      </c>
      <c r="K317" t="s">
        <v>3076</v>
      </c>
      <c r="L317" t="s">
        <v>4237</v>
      </c>
      <c r="M317" t="s">
        <v>12220</v>
      </c>
      <c r="N317" t="s">
        <v>634</v>
      </c>
      <c r="O317" t="s">
        <v>894</v>
      </c>
      <c r="P317" t="s">
        <v>43</v>
      </c>
      <c r="Q317" t="s">
        <v>648</v>
      </c>
      <c r="R317" t="s">
        <v>635</v>
      </c>
      <c r="S317" t="s">
        <v>12221</v>
      </c>
      <c r="T317" t="s">
        <v>12222</v>
      </c>
    </row>
    <row r="318" spans="1:20" x14ac:dyDescent="0.25">
      <c r="A318" t="s">
        <v>20</v>
      </c>
      <c r="B318" t="s">
        <v>21</v>
      </c>
      <c r="C318">
        <v>50</v>
      </c>
      <c r="D318">
        <v>1</v>
      </c>
      <c r="E318" t="s">
        <v>12223</v>
      </c>
      <c r="F318">
        <v>111.16</v>
      </c>
      <c r="G318">
        <v>7.36</v>
      </c>
      <c r="H318" t="s">
        <v>1248</v>
      </c>
      <c r="I318" t="s">
        <v>12224</v>
      </c>
      <c r="J318" t="s">
        <v>12225</v>
      </c>
      <c r="K318" t="s">
        <v>961</v>
      </c>
      <c r="L318" t="s">
        <v>12226</v>
      </c>
      <c r="M318" t="s">
        <v>12227</v>
      </c>
      <c r="N318" t="s">
        <v>634</v>
      </c>
      <c r="O318" t="s">
        <v>689</v>
      </c>
      <c r="P318" t="s">
        <v>40</v>
      </c>
      <c r="Q318" t="s">
        <v>690</v>
      </c>
      <c r="R318" t="s">
        <v>635</v>
      </c>
      <c r="S318" t="s">
        <v>12228</v>
      </c>
      <c r="T318" t="s">
        <v>12227</v>
      </c>
    </row>
    <row r="319" spans="1:20" x14ac:dyDescent="0.25">
      <c r="A319" t="s">
        <v>23</v>
      </c>
      <c r="B319" t="s">
        <v>24</v>
      </c>
      <c r="C319">
        <v>50</v>
      </c>
      <c r="D319">
        <v>1</v>
      </c>
      <c r="E319" t="s">
        <v>12223</v>
      </c>
      <c r="F319">
        <v>111.16</v>
      </c>
      <c r="G319">
        <v>7.36</v>
      </c>
      <c r="H319" t="s">
        <v>1248</v>
      </c>
      <c r="I319" t="s">
        <v>12224</v>
      </c>
      <c r="J319" t="s">
        <v>12225</v>
      </c>
      <c r="K319" t="s">
        <v>961</v>
      </c>
      <c r="L319" t="s">
        <v>12226</v>
      </c>
      <c r="M319" t="s">
        <v>12227</v>
      </c>
      <c r="N319" t="s">
        <v>634</v>
      </c>
      <c r="O319" t="s">
        <v>689</v>
      </c>
      <c r="P319" t="s">
        <v>40</v>
      </c>
      <c r="Q319" t="s">
        <v>690</v>
      </c>
      <c r="R319" t="s">
        <v>635</v>
      </c>
      <c r="S319" t="s">
        <v>12228</v>
      </c>
      <c r="T319" t="s">
        <v>12227</v>
      </c>
    </row>
    <row r="320" spans="1:20" x14ac:dyDescent="0.25">
      <c r="A320" t="s">
        <v>25</v>
      </c>
      <c r="B320" t="s">
        <v>26</v>
      </c>
      <c r="C320">
        <v>50</v>
      </c>
      <c r="D320">
        <v>1</v>
      </c>
      <c r="E320" t="s">
        <v>12223</v>
      </c>
      <c r="F320">
        <v>111.16</v>
      </c>
      <c r="G320">
        <v>7.36</v>
      </c>
      <c r="H320" t="s">
        <v>1248</v>
      </c>
      <c r="I320" t="s">
        <v>12224</v>
      </c>
      <c r="J320" t="s">
        <v>12225</v>
      </c>
      <c r="K320" t="s">
        <v>961</v>
      </c>
      <c r="L320" t="s">
        <v>12226</v>
      </c>
      <c r="M320" t="s">
        <v>12227</v>
      </c>
      <c r="N320" t="s">
        <v>634</v>
      </c>
      <c r="O320" t="s">
        <v>689</v>
      </c>
      <c r="P320" t="s">
        <v>40</v>
      </c>
      <c r="Q320" t="s">
        <v>690</v>
      </c>
      <c r="R320" t="s">
        <v>635</v>
      </c>
      <c r="S320" t="s">
        <v>12228</v>
      </c>
      <c r="T320" t="s">
        <v>12227</v>
      </c>
    </row>
    <row r="321" spans="1:20" x14ac:dyDescent="0.25">
      <c r="A321" t="s">
        <v>20</v>
      </c>
      <c r="B321" t="s">
        <v>21</v>
      </c>
      <c r="C321">
        <v>50</v>
      </c>
      <c r="D321">
        <v>1</v>
      </c>
      <c r="E321" t="s">
        <v>12229</v>
      </c>
      <c r="F321">
        <v>100</v>
      </c>
      <c r="G321">
        <v>0</v>
      </c>
      <c r="H321" t="s">
        <v>631</v>
      </c>
      <c r="I321" t="s">
        <v>12230</v>
      </c>
      <c r="J321" t="s">
        <v>814</v>
      </c>
      <c r="K321" t="s">
        <v>634</v>
      </c>
      <c r="L321" t="s">
        <v>635</v>
      </c>
      <c r="M321" t="s">
        <v>12231</v>
      </c>
      <c r="N321" t="s">
        <v>634</v>
      </c>
      <c r="O321" t="s">
        <v>637</v>
      </c>
      <c r="P321" t="s">
        <v>22</v>
      </c>
      <c r="Q321" t="s">
        <v>638</v>
      </c>
      <c r="R321" t="s">
        <v>635</v>
      </c>
      <c r="S321" t="s">
        <v>12232</v>
      </c>
      <c r="T321" t="s">
        <v>12231</v>
      </c>
    </row>
    <row r="322" spans="1:20" x14ac:dyDescent="0.25">
      <c r="A322" t="s">
        <v>23</v>
      </c>
      <c r="B322" t="s">
        <v>24</v>
      </c>
      <c r="C322">
        <v>50</v>
      </c>
      <c r="D322">
        <v>1</v>
      </c>
      <c r="E322" t="s">
        <v>12229</v>
      </c>
      <c r="F322">
        <v>100</v>
      </c>
      <c r="G322">
        <v>0</v>
      </c>
      <c r="H322" t="s">
        <v>631</v>
      </c>
      <c r="I322" t="s">
        <v>12230</v>
      </c>
      <c r="J322" t="s">
        <v>814</v>
      </c>
      <c r="K322" t="s">
        <v>634</v>
      </c>
      <c r="L322" t="s">
        <v>635</v>
      </c>
      <c r="M322" t="s">
        <v>12231</v>
      </c>
      <c r="N322" t="s">
        <v>634</v>
      </c>
      <c r="O322" t="s">
        <v>637</v>
      </c>
      <c r="P322" t="s">
        <v>22</v>
      </c>
      <c r="Q322" t="s">
        <v>638</v>
      </c>
      <c r="R322" t="s">
        <v>635</v>
      </c>
      <c r="S322" t="s">
        <v>12232</v>
      </c>
      <c r="T322" t="s">
        <v>12231</v>
      </c>
    </row>
    <row r="323" spans="1:20" x14ac:dyDescent="0.25">
      <c r="A323" t="s">
        <v>25</v>
      </c>
      <c r="B323" t="s">
        <v>26</v>
      </c>
      <c r="C323">
        <v>50</v>
      </c>
      <c r="D323">
        <v>1</v>
      </c>
      <c r="E323" t="s">
        <v>12229</v>
      </c>
      <c r="F323">
        <v>100</v>
      </c>
      <c r="G323">
        <v>0</v>
      </c>
      <c r="H323" t="s">
        <v>631</v>
      </c>
      <c r="I323" t="s">
        <v>12230</v>
      </c>
      <c r="J323" t="s">
        <v>814</v>
      </c>
      <c r="K323" t="s">
        <v>634</v>
      </c>
      <c r="L323" t="s">
        <v>635</v>
      </c>
      <c r="M323" t="s">
        <v>12231</v>
      </c>
      <c r="N323" t="s">
        <v>634</v>
      </c>
      <c r="O323" t="s">
        <v>637</v>
      </c>
      <c r="P323" t="s">
        <v>22</v>
      </c>
      <c r="Q323" t="s">
        <v>638</v>
      </c>
      <c r="R323" t="s">
        <v>635</v>
      </c>
      <c r="S323" t="s">
        <v>12232</v>
      </c>
      <c r="T323" t="s">
        <v>12231</v>
      </c>
    </row>
    <row r="324" spans="1:20" x14ac:dyDescent="0.25">
      <c r="A324" t="s">
        <v>20</v>
      </c>
      <c r="B324" t="s">
        <v>21</v>
      </c>
      <c r="C324">
        <v>50</v>
      </c>
      <c r="D324">
        <v>1</v>
      </c>
      <c r="E324" t="s">
        <v>12233</v>
      </c>
      <c r="F324">
        <v>100</v>
      </c>
      <c r="G324">
        <v>0</v>
      </c>
      <c r="H324" t="s">
        <v>631</v>
      </c>
      <c r="I324" t="s">
        <v>12234</v>
      </c>
      <c r="J324" t="s">
        <v>736</v>
      </c>
      <c r="K324" t="s">
        <v>634</v>
      </c>
      <c r="L324" t="s">
        <v>635</v>
      </c>
      <c r="M324" t="s">
        <v>12231</v>
      </c>
      <c r="N324" t="s">
        <v>634</v>
      </c>
      <c r="O324" t="s">
        <v>654</v>
      </c>
      <c r="P324" t="s">
        <v>22</v>
      </c>
      <c r="Q324" t="s">
        <v>655</v>
      </c>
      <c r="R324" t="s">
        <v>635</v>
      </c>
      <c r="S324" t="s">
        <v>12235</v>
      </c>
      <c r="T324" t="s">
        <v>12236</v>
      </c>
    </row>
    <row r="325" spans="1:20" x14ac:dyDescent="0.25">
      <c r="A325" t="s">
        <v>23</v>
      </c>
      <c r="B325" t="s">
        <v>24</v>
      </c>
      <c r="C325">
        <v>50</v>
      </c>
      <c r="D325">
        <v>1</v>
      </c>
      <c r="E325" t="s">
        <v>12233</v>
      </c>
      <c r="F325">
        <v>100</v>
      </c>
      <c r="G325">
        <v>0</v>
      </c>
      <c r="H325" t="s">
        <v>631</v>
      </c>
      <c r="I325" t="s">
        <v>12234</v>
      </c>
      <c r="J325" t="s">
        <v>736</v>
      </c>
      <c r="K325" t="s">
        <v>634</v>
      </c>
      <c r="L325" t="s">
        <v>635</v>
      </c>
      <c r="M325" t="s">
        <v>12231</v>
      </c>
      <c r="N325" t="s">
        <v>634</v>
      </c>
      <c r="O325" t="s">
        <v>654</v>
      </c>
      <c r="P325" t="s">
        <v>22</v>
      </c>
      <c r="Q325" t="s">
        <v>655</v>
      </c>
      <c r="R325" t="s">
        <v>635</v>
      </c>
      <c r="S325" t="s">
        <v>12235</v>
      </c>
      <c r="T325" t="s">
        <v>12236</v>
      </c>
    </row>
    <row r="326" spans="1:20" x14ac:dyDescent="0.25">
      <c r="A326" t="s">
        <v>25</v>
      </c>
      <c r="B326" t="s">
        <v>26</v>
      </c>
      <c r="C326">
        <v>50</v>
      </c>
      <c r="D326">
        <v>1</v>
      </c>
      <c r="E326" t="s">
        <v>12233</v>
      </c>
      <c r="F326">
        <v>100</v>
      </c>
      <c r="G326">
        <v>0</v>
      </c>
      <c r="H326" t="s">
        <v>631</v>
      </c>
      <c r="I326" t="s">
        <v>12234</v>
      </c>
      <c r="J326" t="s">
        <v>736</v>
      </c>
      <c r="K326" t="s">
        <v>634</v>
      </c>
      <c r="L326" t="s">
        <v>635</v>
      </c>
      <c r="M326" t="s">
        <v>12231</v>
      </c>
      <c r="N326" t="s">
        <v>634</v>
      </c>
      <c r="O326" t="s">
        <v>654</v>
      </c>
      <c r="P326" t="s">
        <v>22</v>
      </c>
      <c r="Q326" t="s">
        <v>655</v>
      </c>
      <c r="R326" t="s">
        <v>635</v>
      </c>
      <c r="S326" t="s">
        <v>12235</v>
      </c>
      <c r="T326" t="s">
        <v>12236</v>
      </c>
    </row>
    <row r="327" spans="1:20" x14ac:dyDescent="0.25">
      <c r="A327" t="s">
        <v>20</v>
      </c>
      <c r="B327" t="s">
        <v>21</v>
      </c>
      <c r="C327">
        <v>50</v>
      </c>
      <c r="D327">
        <v>1</v>
      </c>
      <c r="E327" t="s">
        <v>12237</v>
      </c>
      <c r="F327">
        <v>100</v>
      </c>
      <c r="G327">
        <v>0</v>
      </c>
      <c r="H327" t="s">
        <v>703</v>
      </c>
      <c r="I327" t="s">
        <v>12238</v>
      </c>
      <c r="J327" t="s">
        <v>886</v>
      </c>
      <c r="K327" t="s">
        <v>634</v>
      </c>
      <c r="L327" t="s">
        <v>635</v>
      </c>
      <c r="M327" t="s">
        <v>12239</v>
      </c>
      <c r="N327" t="s">
        <v>634</v>
      </c>
      <c r="O327" t="s">
        <v>637</v>
      </c>
      <c r="P327" t="s">
        <v>22</v>
      </c>
      <c r="Q327" t="s">
        <v>638</v>
      </c>
      <c r="R327" t="s">
        <v>635</v>
      </c>
      <c r="S327" t="s">
        <v>12240</v>
      </c>
      <c r="T327" t="s">
        <v>12239</v>
      </c>
    </row>
    <row r="328" spans="1:20" x14ac:dyDescent="0.25">
      <c r="A328" t="s">
        <v>23</v>
      </c>
      <c r="B328" t="s">
        <v>24</v>
      </c>
      <c r="C328">
        <v>50</v>
      </c>
      <c r="D328">
        <v>1</v>
      </c>
      <c r="E328" t="s">
        <v>12237</v>
      </c>
      <c r="F328">
        <v>100</v>
      </c>
      <c r="G328">
        <v>0</v>
      </c>
      <c r="H328" t="s">
        <v>703</v>
      </c>
      <c r="I328" t="s">
        <v>12238</v>
      </c>
      <c r="J328" t="s">
        <v>886</v>
      </c>
      <c r="K328" t="s">
        <v>634</v>
      </c>
      <c r="L328" t="s">
        <v>635</v>
      </c>
      <c r="M328" t="s">
        <v>12239</v>
      </c>
      <c r="N328" t="s">
        <v>634</v>
      </c>
      <c r="O328" t="s">
        <v>637</v>
      </c>
      <c r="P328" t="s">
        <v>22</v>
      </c>
      <c r="Q328" t="s">
        <v>638</v>
      </c>
      <c r="R328" t="s">
        <v>635</v>
      </c>
      <c r="S328" t="s">
        <v>12240</v>
      </c>
      <c r="T328" t="s">
        <v>12239</v>
      </c>
    </row>
    <row r="329" spans="1:20" x14ac:dyDescent="0.25">
      <c r="A329" t="s">
        <v>25</v>
      </c>
      <c r="B329" t="s">
        <v>26</v>
      </c>
      <c r="C329">
        <v>50</v>
      </c>
      <c r="D329">
        <v>1</v>
      </c>
      <c r="E329" t="s">
        <v>12237</v>
      </c>
      <c r="F329">
        <v>100</v>
      </c>
      <c r="G329">
        <v>0</v>
      </c>
      <c r="H329" t="s">
        <v>703</v>
      </c>
      <c r="I329" t="s">
        <v>12238</v>
      </c>
      <c r="J329" t="s">
        <v>886</v>
      </c>
      <c r="K329" t="s">
        <v>634</v>
      </c>
      <c r="L329" t="s">
        <v>635</v>
      </c>
      <c r="M329" t="s">
        <v>12239</v>
      </c>
      <c r="N329" t="s">
        <v>634</v>
      </c>
      <c r="O329" t="s">
        <v>637</v>
      </c>
      <c r="P329" t="s">
        <v>22</v>
      </c>
      <c r="Q329" t="s">
        <v>638</v>
      </c>
      <c r="R329" t="s">
        <v>635</v>
      </c>
      <c r="S329" t="s">
        <v>12240</v>
      </c>
      <c r="T329" t="s">
        <v>12239</v>
      </c>
    </row>
    <row r="330" spans="1:20" x14ac:dyDescent="0.25">
      <c r="A330" t="s">
        <v>20</v>
      </c>
      <c r="B330" t="s">
        <v>21</v>
      </c>
      <c r="C330">
        <v>50</v>
      </c>
      <c r="D330">
        <v>2</v>
      </c>
      <c r="E330" t="s">
        <v>12241</v>
      </c>
      <c r="F330">
        <v>200</v>
      </c>
      <c r="G330">
        <v>0</v>
      </c>
      <c r="H330" t="s">
        <v>703</v>
      </c>
      <c r="I330" t="s">
        <v>12242</v>
      </c>
      <c r="J330" t="s">
        <v>1898</v>
      </c>
      <c r="K330" t="s">
        <v>634</v>
      </c>
      <c r="L330" t="s">
        <v>635</v>
      </c>
      <c r="M330" t="s">
        <v>12243</v>
      </c>
      <c r="N330" t="s">
        <v>634</v>
      </c>
      <c r="O330" t="s">
        <v>654</v>
      </c>
      <c r="P330" t="s">
        <v>22</v>
      </c>
      <c r="Q330" t="s">
        <v>655</v>
      </c>
      <c r="R330" t="s">
        <v>635</v>
      </c>
      <c r="S330" t="s">
        <v>12244</v>
      </c>
      <c r="T330" t="s">
        <v>12245</v>
      </c>
    </row>
    <row r="331" spans="1:20" x14ac:dyDescent="0.25">
      <c r="A331" t="s">
        <v>23</v>
      </c>
      <c r="B331" t="s">
        <v>24</v>
      </c>
      <c r="C331">
        <v>50</v>
      </c>
      <c r="D331">
        <v>2</v>
      </c>
      <c r="E331" t="s">
        <v>12241</v>
      </c>
      <c r="F331">
        <v>200</v>
      </c>
      <c r="G331">
        <v>0</v>
      </c>
      <c r="H331" t="s">
        <v>703</v>
      </c>
      <c r="I331" t="s">
        <v>12242</v>
      </c>
      <c r="J331" t="s">
        <v>1898</v>
      </c>
      <c r="K331" t="s">
        <v>634</v>
      </c>
      <c r="L331" t="s">
        <v>635</v>
      </c>
      <c r="M331" t="s">
        <v>12243</v>
      </c>
      <c r="N331" t="s">
        <v>634</v>
      </c>
      <c r="O331" t="s">
        <v>654</v>
      </c>
      <c r="P331" t="s">
        <v>22</v>
      </c>
      <c r="Q331" t="s">
        <v>655</v>
      </c>
      <c r="R331" t="s">
        <v>635</v>
      </c>
      <c r="S331" t="s">
        <v>12244</v>
      </c>
      <c r="T331" t="s">
        <v>12245</v>
      </c>
    </row>
    <row r="332" spans="1:20" x14ac:dyDescent="0.25">
      <c r="A332" t="s">
        <v>25</v>
      </c>
      <c r="B332" t="s">
        <v>26</v>
      </c>
      <c r="C332">
        <v>50</v>
      </c>
      <c r="D332">
        <v>2</v>
      </c>
      <c r="E332" t="s">
        <v>12241</v>
      </c>
      <c r="F332">
        <v>200</v>
      </c>
      <c r="G332">
        <v>0</v>
      </c>
      <c r="H332" t="s">
        <v>703</v>
      </c>
      <c r="I332" t="s">
        <v>12242</v>
      </c>
      <c r="J332" t="s">
        <v>1898</v>
      </c>
      <c r="K332" t="s">
        <v>634</v>
      </c>
      <c r="L332" t="s">
        <v>635</v>
      </c>
      <c r="M332" t="s">
        <v>12243</v>
      </c>
      <c r="N332" t="s">
        <v>634</v>
      </c>
      <c r="O332" t="s">
        <v>654</v>
      </c>
      <c r="P332" t="s">
        <v>22</v>
      </c>
      <c r="Q332" t="s">
        <v>655</v>
      </c>
      <c r="R332" t="s">
        <v>635</v>
      </c>
      <c r="S332" t="s">
        <v>12244</v>
      </c>
      <c r="T332" t="s">
        <v>12245</v>
      </c>
    </row>
    <row r="333" spans="1:20" x14ac:dyDescent="0.25">
      <c r="A333" t="s">
        <v>164</v>
      </c>
      <c r="B333" t="s">
        <v>165</v>
      </c>
      <c r="C333">
        <v>65</v>
      </c>
      <c r="D333">
        <v>9</v>
      </c>
      <c r="E333" t="s">
        <v>12246</v>
      </c>
      <c r="F333">
        <v>289</v>
      </c>
      <c r="G333">
        <v>0</v>
      </c>
      <c r="H333" t="s">
        <v>631</v>
      </c>
      <c r="I333" t="s">
        <v>12247</v>
      </c>
      <c r="J333" t="s">
        <v>1106</v>
      </c>
      <c r="K333" t="s">
        <v>634</v>
      </c>
      <c r="L333" t="s">
        <v>635</v>
      </c>
      <c r="M333" t="s">
        <v>12248</v>
      </c>
      <c r="N333" t="s">
        <v>634</v>
      </c>
      <c r="O333" t="s">
        <v>637</v>
      </c>
      <c r="P333" t="s">
        <v>22</v>
      </c>
      <c r="Q333" t="s">
        <v>638</v>
      </c>
      <c r="R333" t="s">
        <v>635</v>
      </c>
      <c r="S333" t="s">
        <v>12249</v>
      </c>
      <c r="T333" t="s">
        <v>12248</v>
      </c>
    </row>
    <row r="334" spans="1:20" x14ac:dyDescent="0.25">
      <c r="A334" t="s">
        <v>164</v>
      </c>
      <c r="B334" t="s">
        <v>165</v>
      </c>
      <c r="C334">
        <v>50</v>
      </c>
      <c r="D334">
        <v>6</v>
      </c>
      <c r="E334" t="s">
        <v>12250</v>
      </c>
      <c r="F334">
        <v>200</v>
      </c>
      <c r="G334">
        <v>0</v>
      </c>
      <c r="H334" t="s">
        <v>631</v>
      </c>
      <c r="I334" t="s">
        <v>4527</v>
      </c>
      <c r="J334" t="s">
        <v>2096</v>
      </c>
      <c r="K334" t="s">
        <v>634</v>
      </c>
      <c r="L334" t="s">
        <v>635</v>
      </c>
      <c r="M334" t="s">
        <v>12251</v>
      </c>
      <c r="N334" t="s">
        <v>634</v>
      </c>
      <c r="O334" t="s">
        <v>637</v>
      </c>
      <c r="P334" t="s">
        <v>22</v>
      </c>
      <c r="Q334" t="s">
        <v>638</v>
      </c>
      <c r="R334" t="s">
        <v>635</v>
      </c>
      <c r="S334" t="s">
        <v>12252</v>
      </c>
      <c r="T334" t="s">
        <v>12251</v>
      </c>
    </row>
    <row r="335" spans="1:20" x14ac:dyDescent="0.25">
      <c r="A335" t="s">
        <v>619</v>
      </c>
      <c r="B335" t="s">
        <v>620</v>
      </c>
      <c r="C335">
        <v>139</v>
      </c>
      <c r="D335">
        <v>1</v>
      </c>
      <c r="E335" t="s">
        <v>12253</v>
      </c>
      <c r="F335">
        <v>269.45</v>
      </c>
      <c r="G335">
        <v>0</v>
      </c>
      <c r="H335" t="s">
        <v>631</v>
      </c>
      <c r="I335" t="s">
        <v>12254</v>
      </c>
      <c r="J335" t="s">
        <v>917</v>
      </c>
      <c r="K335" t="s">
        <v>634</v>
      </c>
      <c r="L335" t="s">
        <v>635</v>
      </c>
      <c r="M335" t="s">
        <v>12255</v>
      </c>
      <c r="N335" t="s">
        <v>634</v>
      </c>
      <c r="O335" t="s">
        <v>637</v>
      </c>
      <c r="P335" t="s">
        <v>22</v>
      </c>
      <c r="Q335" t="s">
        <v>638</v>
      </c>
      <c r="R335" t="s">
        <v>635</v>
      </c>
      <c r="S335" t="s">
        <v>12256</v>
      </c>
      <c r="T335" t="s">
        <v>12255</v>
      </c>
    </row>
    <row r="336" spans="1:20" x14ac:dyDescent="0.25">
      <c r="A336" t="s">
        <v>258</v>
      </c>
      <c r="B336" t="s">
        <v>264</v>
      </c>
      <c r="C336">
        <v>139</v>
      </c>
      <c r="D336">
        <v>1</v>
      </c>
      <c r="E336" t="s">
        <v>12253</v>
      </c>
      <c r="F336">
        <v>269.45</v>
      </c>
      <c r="G336">
        <v>0</v>
      </c>
      <c r="H336" t="s">
        <v>631</v>
      </c>
      <c r="I336" t="s">
        <v>12254</v>
      </c>
      <c r="J336" t="s">
        <v>917</v>
      </c>
      <c r="K336" t="s">
        <v>634</v>
      </c>
      <c r="L336" t="s">
        <v>635</v>
      </c>
      <c r="M336" t="s">
        <v>12255</v>
      </c>
      <c r="N336" t="s">
        <v>634</v>
      </c>
      <c r="O336" t="s">
        <v>637</v>
      </c>
      <c r="P336" t="s">
        <v>22</v>
      </c>
      <c r="Q336" t="s">
        <v>638</v>
      </c>
      <c r="R336" t="s">
        <v>635</v>
      </c>
      <c r="S336" t="s">
        <v>12256</v>
      </c>
      <c r="T336" t="s">
        <v>12255</v>
      </c>
    </row>
    <row r="337" spans="1:20" x14ac:dyDescent="0.25">
      <c r="A337" t="s">
        <v>257</v>
      </c>
      <c r="B337" t="s">
        <v>263</v>
      </c>
      <c r="C337">
        <v>139</v>
      </c>
      <c r="D337">
        <v>1</v>
      </c>
      <c r="E337" t="s">
        <v>12253</v>
      </c>
      <c r="F337">
        <v>269.45</v>
      </c>
      <c r="G337">
        <v>0</v>
      </c>
      <c r="H337" t="s">
        <v>631</v>
      </c>
      <c r="I337" t="s">
        <v>12254</v>
      </c>
      <c r="J337" t="s">
        <v>917</v>
      </c>
      <c r="K337" t="s">
        <v>634</v>
      </c>
      <c r="L337" t="s">
        <v>635</v>
      </c>
      <c r="M337" t="s">
        <v>12255</v>
      </c>
      <c r="N337" t="s">
        <v>634</v>
      </c>
      <c r="O337" t="s">
        <v>637</v>
      </c>
      <c r="P337" t="s">
        <v>22</v>
      </c>
      <c r="Q337" t="s">
        <v>638</v>
      </c>
      <c r="R337" t="s">
        <v>635</v>
      </c>
      <c r="S337" t="s">
        <v>12256</v>
      </c>
      <c r="T337" t="s">
        <v>12255</v>
      </c>
    </row>
    <row r="338" spans="1:20" x14ac:dyDescent="0.25">
      <c r="A338" t="s">
        <v>256</v>
      </c>
      <c r="B338" t="s">
        <v>262</v>
      </c>
      <c r="C338">
        <v>139</v>
      </c>
      <c r="D338">
        <v>1</v>
      </c>
      <c r="E338" t="s">
        <v>12253</v>
      </c>
      <c r="F338">
        <v>269.45</v>
      </c>
      <c r="G338">
        <v>0</v>
      </c>
      <c r="H338" t="s">
        <v>631</v>
      </c>
      <c r="I338" t="s">
        <v>12254</v>
      </c>
      <c r="J338" t="s">
        <v>917</v>
      </c>
      <c r="K338" t="s">
        <v>634</v>
      </c>
      <c r="L338" t="s">
        <v>635</v>
      </c>
      <c r="M338" t="s">
        <v>12255</v>
      </c>
      <c r="N338" t="s">
        <v>634</v>
      </c>
      <c r="O338" t="s">
        <v>637</v>
      </c>
      <c r="P338" t="s">
        <v>22</v>
      </c>
      <c r="Q338" t="s">
        <v>638</v>
      </c>
      <c r="R338" t="s">
        <v>635</v>
      </c>
      <c r="S338" t="s">
        <v>12256</v>
      </c>
      <c r="T338" t="s">
        <v>12255</v>
      </c>
    </row>
    <row r="339" spans="1:20" x14ac:dyDescent="0.25">
      <c r="A339" t="s">
        <v>20</v>
      </c>
      <c r="B339" t="s">
        <v>21</v>
      </c>
      <c r="C339">
        <v>50</v>
      </c>
      <c r="D339">
        <v>1</v>
      </c>
      <c r="E339" t="s">
        <v>12257</v>
      </c>
      <c r="F339">
        <v>100</v>
      </c>
      <c r="G339">
        <v>0</v>
      </c>
      <c r="H339" t="s">
        <v>703</v>
      </c>
      <c r="I339" t="s">
        <v>12258</v>
      </c>
      <c r="J339" t="s">
        <v>834</v>
      </c>
      <c r="K339" t="s">
        <v>634</v>
      </c>
      <c r="L339" t="s">
        <v>635</v>
      </c>
      <c r="M339" t="s">
        <v>12255</v>
      </c>
      <c r="N339" t="s">
        <v>634</v>
      </c>
      <c r="O339" t="s">
        <v>637</v>
      </c>
      <c r="P339" t="s">
        <v>22</v>
      </c>
      <c r="Q339" t="s">
        <v>638</v>
      </c>
      <c r="R339" t="s">
        <v>635</v>
      </c>
      <c r="S339" t="s">
        <v>12259</v>
      </c>
      <c r="T339" t="s">
        <v>12255</v>
      </c>
    </row>
    <row r="340" spans="1:20" x14ac:dyDescent="0.25">
      <c r="A340" t="s">
        <v>23</v>
      </c>
      <c r="B340" t="s">
        <v>24</v>
      </c>
      <c r="C340">
        <v>50</v>
      </c>
      <c r="D340">
        <v>1</v>
      </c>
      <c r="E340" t="s">
        <v>12257</v>
      </c>
      <c r="F340">
        <v>100</v>
      </c>
      <c r="G340">
        <v>0</v>
      </c>
      <c r="H340" t="s">
        <v>703</v>
      </c>
      <c r="I340" t="s">
        <v>12258</v>
      </c>
      <c r="J340" t="s">
        <v>834</v>
      </c>
      <c r="K340" t="s">
        <v>634</v>
      </c>
      <c r="L340" t="s">
        <v>635</v>
      </c>
      <c r="M340" t="s">
        <v>12255</v>
      </c>
      <c r="N340" t="s">
        <v>634</v>
      </c>
      <c r="O340" t="s">
        <v>637</v>
      </c>
      <c r="P340" t="s">
        <v>22</v>
      </c>
      <c r="Q340" t="s">
        <v>638</v>
      </c>
      <c r="R340" t="s">
        <v>635</v>
      </c>
      <c r="S340" t="s">
        <v>12259</v>
      </c>
      <c r="T340" t="s">
        <v>12255</v>
      </c>
    </row>
    <row r="341" spans="1:20" x14ac:dyDescent="0.25">
      <c r="A341" t="s">
        <v>25</v>
      </c>
      <c r="B341" t="s">
        <v>26</v>
      </c>
      <c r="C341">
        <v>50</v>
      </c>
      <c r="D341">
        <v>1</v>
      </c>
      <c r="E341" t="s">
        <v>12257</v>
      </c>
      <c r="F341">
        <v>100</v>
      </c>
      <c r="G341">
        <v>0</v>
      </c>
      <c r="H341" t="s">
        <v>703</v>
      </c>
      <c r="I341" t="s">
        <v>12258</v>
      </c>
      <c r="J341" t="s">
        <v>834</v>
      </c>
      <c r="K341" t="s">
        <v>634</v>
      </c>
      <c r="L341" t="s">
        <v>635</v>
      </c>
      <c r="M341" t="s">
        <v>12255</v>
      </c>
      <c r="N341" t="s">
        <v>634</v>
      </c>
      <c r="O341" t="s">
        <v>637</v>
      </c>
      <c r="P341" t="s">
        <v>22</v>
      </c>
      <c r="Q341" t="s">
        <v>638</v>
      </c>
      <c r="R341" t="s">
        <v>635</v>
      </c>
      <c r="S341" t="s">
        <v>12259</v>
      </c>
      <c r="T341" t="s">
        <v>12255</v>
      </c>
    </row>
    <row r="342" spans="1:20" x14ac:dyDescent="0.25">
      <c r="A342" t="s">
        <v>20</v>
      </c>
      <c r="B342" t="s">
        <v>21</v>
      </c>
      <c r="C342">
        <v>60</v>
      </c>
      <c r="D342">
        <v>2</v>
      </c>
      <c r="E342" t="s">
        <v>12260</v>
      </c>
      <c r="F342">
        <v>200</v>
      </c>
      <c r="G342">
        <v>0</v>
      </c>
      <c r="H342" t="s">
        <v>631</v>
      </c>
      <c r="I342" t="s">
        <v>12261</v>
      </c>
      <c r="J342" t="s">
        <v>664</v>
      </c>
      <c r="K342" t="s">
        <v>634</v>
      </c>
      <c r="L342" t="s">
        <v>635</v>
      </c>
      <c r="M342" t="s">
        <v>12262</v>
      </c>
      <c r="N342" t="s">
        <v>634</v>
      </c>
      <c r="O342" t="s">
        <v>637</v>
      </c>
      <c r="P342" t="s">
        <v>22</v>
      </c>
      <c r="Q342" t="s">
        <v>638</v>
      </c>
      <c r="R342" t="s">
        <v>635</v>
      </c>
      <c r="S342" t="s">
        <v>12263</v>
      </c>
      <c r="T342" t="s">
        <v>12262</v>
      </c>
    </row>
    <row r="343" spans="1:20" x14ac:dyDescent="0.25">
      <c r="A343" t="s">
        <v>23</v>
      </c>
      <c r="B343" t="s">
        <v>24</v>
      </c>
      <c r="C343">
        <v>60</v>
      </c>
      <c r="D343">
        <v>2</v>
      </c>
      <c r="E343" t="s">
        <v>12260</v>
      </c>
      <c r="F343">
        <v>200</v>
      </c>
      <c r="G343">
        <v>0</v>
      </c>
      <c r="H343" t="s">
        <v>631</v>
      </c>
      <c r="I343" t="s">
        <v>12261</v>
      </c>
      <c r="J343" t="s">
        <v>664</v>
      </c>
      <c r="K343" t="s">
        <v>634</v>
      </c>
      <c r="L343" t="s">
        <v>635</v>
      </c>
      <c r="M343" t="s">
        <v>12262</v>
      </c>
      <c r="N343" t="s">
        <v>634</v>
      </c>
      <c r="O343" t="s">
        <v>637</v>
      </c>
      <c r="P343" t="s">
        <v>22</v>
      </c>
      <c r="Q343" t="s">
        <v>638</v>
      </c>
      <c r="R343" t="s">
        <v>635</v>
      </c>
      <c r="S343" t="s">
        <v>12263</v>
      </c>
      <c r="T343" t="s">
        <v>12262</v>
      </c>
    </row>
    <row r="344" spans="1:20" x14ac:dyDescent="0.25">
      <c r="A344" t="s">
        <v>25</v>
      </c>
      <c r="B344" t="s">
        <v>26</v>
      </c>
      <c r="C344">
        <v>60</v>
      </c>
      <c r="D344">
        <v>2</v>
      </c>
      <c r="E344" t="s">
        <v>12260</v>
      </c>
      <c r="F344">
        <v>200</v>
      </c>
      <c r="G344">
        <v>0</v>
      </c>
      <c r="H344" t="s">
        <v>631</v>
      </c>
      <c r="I344" t="s">
        <v>12261</v>
      </c>
      <c r="J344" t="s">
        <v>664</v>
      </c>
      <c r="K344" t="s">
        <v>634</v>
      </c>
      <c r="L344" t="s">
        <v>635</v>
      </c>
      <c r="M344" t="s">
        <v>12262</v>
      </c>
      <c r="N344" t="s">
        <v>634</v>
      </c>
      <c r="O344" t="s">
        <v>637</v>
      </c>
      <c r="P344" t="s">
        <v>22</v>
      </c>
      <c r="Q344" t="s">
        <v>638</v>
      </c>
      <c r="R344" t="s">
        <v>635</v>
      </c>
      <c r="S344" t="s">
        <v>12263</v>
      </c>
      <c r="T344" t="s">
        <v>12262</v>
      </c>
    </row>
    <row r="345" spans="1:20" x14ac:dyDescent="0.25">
      <c r="A345" t="s">
        <v>39</v>
      </c>
      <c r="B345" t="s">
        <v>44</v>
      </c>
      <c r="C345">
        <v>70.5</v>
      </c>
      <c r="D345">
        <v>2</v>
      </c>
      <c r="E345" t="s">
        <v>12264</v>
      </c>
      <c r="F345">
        <v>141</v>
      </c>
      <c r="G345">
        <v>0</v>
      </c>
      <c r="H345" t="s">
        <v>641</v>
      </c>
      <c r="I345" t="s">
        <v>1068</v>
      </c>
      <c r="J345" t="s">
        <v>12265</v>
      </c>
      <c r="K345" t="s">
        <v>12266</v>
      </c>
      <c r="L345" t="s">
        <v>5742</v>
      </c>
      <c r="M345" t="s">
        <v>12267</v>
      </c>
      <c r="N345" t="s">
        <v>634</v>
      </c>
      <c r="O345" t="s">
        <v>894</v>
      </c>
      <c r="P345" t="s">
        <v>43</v>
      </c>
      <c r="Q345" t="s">
        <v>648</v>
      </c>
      <c r="R345" t="s">
        <v>635</v>
      </c>
      <c r="S345" t="s">
        <v>12268</v>
      </c>
      <c r="T345" t="s">
        <v>12269</v>
      </c>
    </row>
    <row r="346" spans="1:20" x14ac:dyDescent="0.25">
      <c r="A346" t="s">
        <v>25</v>
      </c>
      <c r="B346" t="s">
        <v>26</v>
      </c>
      <c r="C346">
        <v>50</v>
      </c>
      <c r="D346">
        <v>1</v>
      </c>
      <c r="E346" t="s">
        <v>12270</v>
      </c>
      <c r="F346">
        <v>50</v>
      </c>
      <c r="G346">
        <v>0</v>
      </c>
      <c r="H346" t="s">
        <v>631</v>
      </c>
      <c r="I346" t="s">
        <v>6560</v>
      </c>
      <c r="J346" t="s">
        <v>12271</v>
      </c>
      <c r="K346" t="s">
        <v>1552</v>
      </c>
      <c r="L346" t="s">
        <v>7895</v>
      </c>
      <c r="M346" t="s">
        <v>12272</v>
      </c>
      <c r="N346" t="s">
        <v>634</v>
      </c>
      <c r="O346" t="s">
        <v>647</v>
      </c>
      <c r="P346" t="s">
        <v>43</v>
      </c>
      <c r="Q346" t="s">
        <v>648</v>
      </c>
      <c r="R346" t="s">
        <v>635</v>
      </c>
      <c r="S346" t="s">
        <v>12273</v>
      </c>
      <c r="T346" t="s">
        <v>12272</v>
      </c>
    </row>
    <row r="347" spans="1:20" x14ac:dyDescent="0.25">
      <c r="A347" t="s">
        <v>20</v>
      </c>
      <c r="B347" t="s">
        <v>21</v>
      </c>
      <c r="C347">
        <v>60</v>
      </c>
      <c r="D347">
        <v>2</v>
      </c>
      <c r="E347" t="s">
        <v>12274</v>
      </c>
      <c r="F347">
        <v>200</v>
      </c>
      <c r="G347">
        <v>0</v>
      </c>
      <c r="H347" t="s">
        <v>631</v>
      </c>
      <c r="I347" t="s">
        <v>1612</v>
      </c>
      <c r="J347" t="s">
        <v>652</v>
      </c>
      <c r="K347" t="s">
        <v>634</v>
      </c>
      <c r="L347" t="s">
        <v>635</v>
      </c>
      <c r="M347" t="s">
        <v>12275</v>
      </c>
      <c r="N347" t="s">
        <v>634</v>
      </c>
      <c r="O347" t="s">
        <v>654</v>
      </c>
      <c r="P347" t="s">
        <v>22</v>
      </c>
      <c r="Q347" t="s">
        <v>655</v>
      </c>
      <c r="R347" t="s">
        <v>635</v>
      </c>
      <c r="S347" t="s">
        <v>12276</v>
      </c>
      <c r="T347" t="s">
        <v>12275</v>
      </c>
    </row>
    <row r="348" spans="1:20" x14ac:dyDescent="0.25">
      <c r="A348" t="s">
        <v>23</v>
      </c>
      <c r="B348" t="s">
        <v>24</v>
      </c>
      <c r="C348">
        <v>60</v>
      </c>
      <c r="D348">
        <v>2</v>
      </c>
      <c r="E348" t="s">
        <v>12274</v>
      </c>
      <c r="F348">
        <v>200</v>
      </c>
      <c r="G348">
        <v>0</v>
      </c>
      <c r="H348" t="s">
        <v>631</v>
      </c>
      <c r="I348" t="s">
        <v>1612</v>
      </c>
      <c r="J348" t="s">
        <v>652</v>
      </c>
      <c r="K348" t="s">
        <v>634</v>
      </c>
      <c r="L348" t="s">
        <v>635</v>
      </c>
      <c r="M348" t="s">
        <v>12275</v>
      </c>
      <c r="N348" t="s">
        <v>634</v>
      </c>
      <c r="O348" t="s">
        <v>654</v>
      </c>
      <c r="P348" t="s">
        <v>22</v>
      </c>
      <c r="Q348" t="s">
        <v>655</v>
      </c>
      <c r="R348" t="s">
        <v>635</v>
      </c>
      <c r="S348" t="s">
        <v>12276</v>
      </c>
      <c r="T348" t="s">
        <v>12275</v>
      </c>
    </row>
    <row r="349" spans="1:20" x14ac:dyDescent="0.25">
      <c r="A349" t="s">
        <v>25</v>
      </c>
      <c r="B349" t="s">
        <v>26</v>
      </c>
      <c r="C349">
        <v>60</v>
      </c>
      <c r="D349">
        <v>2</v>
      </c>
      <c r="E349" t="s">
        <v>12274</v>
      </c>
      <c r="F349">
        <v>200</v>
      </c>
      <c r="G349">
        <v>0</v>
      </c>
      <c r="H349" t="s">
        <v>631</v>
      </c>
      <c r="I349" t="s">
        <v>1612</v>
      </c>
      <c r="J349" t="s">
        <v>652</v>
      </c>
      <c r="K349" t="s">
        <v>634</v>
      </c>
      <c r="L349" t="s">
        <v>635</v>
      </c>
      <c r="M349" t="s">
        <v>12275</v>
      </c>
      <c r="N349" t="s">
        <v>634</v>
      </c>
      <c r="O349" t="s">
        <v>654</v>
      </c>
      <c r="P349" t="s">
        <v>22</v>
      </c>
      <c r="Q349" t="s">
        <v>655</v>
      </c>
      <c r="R349" t="s">
        <v>635</v>
      </c>
      <c r="S349" t="s">
        <v>12276</v>
      </c>
      <c r="T349" t="s">
        <v>12275</v>
      </c>
    </row>
    <row r="350" spans="1:20" x14ac:dyDescent="0.25">
      <c r="A350" t="s">
        <v>37</v>
      </c>
      <c r="B350" t="s">
        <v>38</v>
      </c>
      <c r="C350">
        <v>66.666666666666671</v>
      </c>
      <c r="D350">
        <v>3</v>
      </c>
      <c r="E350" t="s">
        <v>12277</v>
      </c>
      <c r="F350">
        <v>100</v>
      </c>
      <c r="G350">
        <v>0</v>
      </c>
      <c r="H350" t="s">
        <v>631</v>
      </c>
      <c r="I350" t="s">
        <v>12278</v>
      </c>
      <c r="J350" t="s">
        <v>845</v>
      </c>
      <c r="K350" t="s">
        <v>634</v>
      </c>
      <c r="L350" t="s">
        <v>635</v>
      </c>
      <c r="M350" t="s">
        <v>12279</v>
      </c>
      <c r="N350" t="s">
        <v>634</v>
      </c>
      <c r="O350" t="s">
        <v>637</v>
      </c>
      <c r="P350" t="s">
        <v>22</v>
      </c>
      <c r="Q350" t="s">
        <v>638</v>
      </c>
      <c r="R350" t="s">
        <v>635</v>
      </c>
      <c r="S350" t="s">
        <v>12280</v>
      </c>
      <c r="T350" t="s">
        <v>12279</v>
      </c>
    </row>
    <row r="351" spans="1:20" x14ac:dyDescent="0.25">
      <c r="A351" t="s">
        <v>39</v>
      </c>
      <c r="B351" t="s">
        <v>44</v>
      </c>
      <c r="C351">
        <v>68.333333333333329</v>
      </c>
      <c r="D351">
        <v>3</v>
      </c>
      <c r="E351" t="s">
        <v>12281</v>
      </c>
      <c r="F351">
        <v>205</v>
      </c>
      <c r="G351">
        <v>0</v>
      </c>
      <c r="H351" t="s">
        <v>641</v>
      </c>
      <c r="I351" t="s">
        <v>12282</v>
      </c>
      <c r="J351" t="s">
        <v>12283</v>
      </c>
      <c r="K351" t="s">
        <v>5908</v>
      </c>
      <c r="L351" t="s">
        <v>1553</v>
      </c>
      <c r="M351" t="s">
        <v>12269</v>
      </c>
      <c r="N351" t="s">
        <v>634</v>
      </c>
      <c r="O351" t="s">
        <v>647</v>
      </c>
      <c r="P351" t="s">
        <v>43</v>
      </c>
      <c r="Q351" t="s">
        <v>648</v>
      </c>
      <c r="R351" t="s">
        <v>635</v>
      </c>
      <c r="S351" t="s">
        <v>12284</v>
      </c>
      <c r="T351" t="s">
        <v>12285</v>
      </c>
    </row>
    <row r="352" spans="1:20" x14ac:dyDescent="0.25">
      <c r="A352" t="s">
        <v>89</v>
      </c>
      <c r="B352" t="s">
        <v>928</v>
      </c>
      <c r="C352">
        <v>66.333333333333329</v>
      </c>
      <c r="D352">
        <v>3</v>
      </c>
      <c r="E352" t="s">
        <v>12286</v>
      </c>
      <c r="F352">
        <v>208</v>
      </c>
      <c r="G352">
        <v>0</v>
      </c>
      <c r="H352" t="s">
        <v>641</v>
      </c>
      <c r="I352" t="s">
        <v>4582</v>
      </c>
      <c r="J352" t="s">
        <v>4583</v>
      </c>
      <c r="K352" t="s">
        <v>1070</v>
      </c>
      <c r="L352" t="s">
        <v>3340</v>
      </c>
      <c r="M352" t="s">
        <v>12285</v>
      </c>
      <c r="N352" t="s">
        <v>634</v>
      </c>
      <c r="O352" t="s">
        <v>647</v>
      </c>
      <c r="P352" t="s">
        <v>43</v>
      </c>
      <c r="Q352" t="s">
        <v>648</v>
      </c>
      <c r="R352" t="s">
        <v>635</v>
      </c>
      <c r="S352" t="s">
        <v>12287</v>
      </c>
      <c r="T352" t="s">
        <v>12288</v>
      </c>
    </row>
    <row r="353" spans="1:20" x14ac:dyDescent="0.25">
      <c r="A353" t="s">
        <v>20</v>
      </c>
      <c r="B353" t="s">
        <v>21</v>
      </c>
      <c r="C353">
        <v>50</v>
      </c>
      <c r="D353">
        <v>1</v>
      </c>
      <c r="E353" t="s">
        <v>12289</v>
      </c>
      <c r="F353">
        <v>100</v>
      </c>
      <c r="G353">
        <v>0</v>
      </c>
      <c r="H353" t="s">
        <v>703</v>
      </c>
      <c r="I353" t="s">
        <v>12290</v>
      </c>
      <c r="J353" t="s">
        <v>694</v>
      </c>
      <c r="K353" t="s">
        <v>634</v>
      </c>
      <c r="L353" t="s">
        <v>635</v>
      </c>
      <c r="M353" t="s">
        <v>12291</v>
      </c>
      <c r="N353" t="s">
        <v>634</v>
      </c>
      <c r="O353" t="s">
        <v>637</v>
      </c>
      <c r="P353" t="s">
        <v>22</v>
      </c>
      <c r="Q353" t="s">
        <v>638</v>
      </c>
      <c r="R353" t="s">
        <v>635</v>
      </c>
      <c r="S353" t="s">
        <v>12292</v>
      </c>
      <c r="T353" t="s">
        <v>12293</v>
      </c>
    </row>
    <row r="354" spans="1:20" x14ac:dyDescent="0.25">
      <c r="A354" t="s">
        <v>23</v>
      </c>
      <c r="B354" t="s">
        <v>24</v>
      </c>
      <c r="C354">
        <v>50</v>
      </c>
      <c r="D354">
        <v>1</v>
      </c>
      <c r="E354" t="s">
        <v>12289</v>
      </c>
      <c r="F354">
        <v>100</v>
      </c>
      <c r="G354">
        <v>0</v>
      </c>
      <c r="H354" t="s">
        <v>703</v>
      </c>
      <c r="I354" t="s">
        <v>12290</v>
      </c>
      <c r="J354" t="s">
        <v>694</v>
      </c>
      <c r="K354" t="s">
        <v>634</v>
      </c>
      <c r="L354" t="s">
        <v>635</v>
      </c>
      <c r="M354" t="s">
        <v>12291</v>
      </c>
      <c r="N354" t="s">
        <v>634</v>
      </c>
      <c r="O354" t="s">
        <v>637</v>
      </c>
      <c r="P354" t="s">
        <v>22</v>
      </c>
      <c r="Q354" t="s">
        <v>638</v>
      </c>
      <c r="R354" t="s">
        <v>635</v>
      </c>
      <c r="S354" t="s">
        <v>12292</v>
      </c>
      <c r="T354" t="s">
        <v>12293</v>
      </c>
    </row>
    <row r="355" spans="1:20" x14ac:dyDescent="0.25">
      <c r="A355" t="s">
        <v>25</v>
      </c>
      <c r="B355" t="s">
        <v>26</v>
      </c>
      <c r="C355">
        <v>50</v>
      </c>
      <c r="D355">
        <v>1</v>
      </c>
      <c r="E355" t="s">
        <v>12289</v>
      </c>
      <c r="F355">
        <v>100</v>
      </c>
      <c r="G355">
        <v>0</v>
      </c>
      <c r="H355" t="s">
        <v>703</v>
      </c>
      <c r="I355" t="s">
        <v>12290</v>
      </c>
      <c r="J355" t="s">
        <v>694</v>
      </c>
      <c r="K355" t="s">
        <v>634</v>
      </c>
      <c r="L355" t="s">
        <v>635</v>
      </c>
      <c r="M355" t="s">
        <v>12291</v>
      </c>
      <c r="N355" t="s">
        <v>634</v>
      </c>
      <c r="O355" t="s">
        <v>637</v>
      </c>
      <c r="P355" t="s">
        <v>22</v>
      </c>
      <c r="Q355" t="s">
        <v>638</v>
      </c>
      <c r="R355" t="s">
        <v>635</v>
      </c>
      <c r="S355" t="s">
        <v>12292</v>
      </c>
      <c r="T355" t="s">
        <v>12293</v>
      </c>
    </row>
    <row r="356" spans="1:20" x14ac:dyDescent="0.25">
      <c r="A356" t="s">
        <v>37</v>
      </c>
      <c r="B356" t="s">
        <v>38</v>
      </c>
      <c r="C356">
        <v>66.666666666666671</v>
      </c>
      <c r="D356">
        <v>3</v>
      </c>
      <c r="E356" t="s">
        <v>12294</v>
      </c>
      <c r="F356">
        <v>100</v>
      </c>
      <c r="G356">
        <v>0</v>
      </c>
      <c r="H356" t="s">
        <v>631</v>
      </c>
      <c r="I356" t="s">
        <v>12295</v>
      </c>
      <c r="J356" t="s">
        <v>1276</v>
      </c>
      <c r="K356" t="s">
        <v>634</v>
      </c>
      <c r="L356" t="s">
        <v>635</v>
      </c>
      <c r="M356" t="s">
        <v>12296</v>
      </c>
      <c r="N356" t="s">
        <v>634</v>
      </c>
      <c r="O356" t="s">
        <v>654</v>
      </c>
      <c r="P356" t="s">
        <v>22</v>
      </c>
      <c r="Q356" t="s">
        <v>655</v>
      </c>
      <c r="R356" t="s">
        <v>635</v>
      </c>
      <c r="S356" t="s">
        <v>12297</v>
      </c>
      <c r="T356" t="s">
        <v>12298</v>
      </c>
    </row>
    <row r="357" spans="1:20" x14ac:dyDescent="0.25">
      <c r="A357" t="s">
        <v>20</v>
      </c>
      <c r="B357" t="s">
        <v>21</v>
      </c>
      <c r="C357">
        <v>50</v>
      </c>
      <c r="D357">
        <v>1</v>
      </c>
      <c r="E357" t="s">
        <v>12299</v>
      </c>
      <c r="F357">
        <v>100</v>
      </c>
      <c r="G357">
        <v>0</v>
      </c>
      <c r="H357" t="s">
        <v>631</v>
      </c>
      <c r="I357" t="s">
        <v>12300</v>
      </c>
      <c r="J357" t="s">
        <v>1905</v>
      </c>
      <c r="K357" t="s">
        <v>634</v>
      </c>
      <c r="L357" t="s">
        <v>635</v>
      </c>
      <c r="M357" t="s">
        <v>12301</v>
      </c>
      <c r="N357" t="s">
        <v>634</v>
      </c>
      <c r="O357" t="s">
        <v>637</v>
      </c>
      <c r="P357" t="s">
        <v>22</v>
      </c>
      <c r="Q357" t="s">
        <v>638</v>
      </c>
      <c r="R357" t="s">
        <v>635</v>
      </c>
      <c r="S357" t="s">
        <v>12302</v>
      </c>
      <c r="T357" t="s">
        <v>12301</v>
      </c>
    </row>
    <row r="358" spans="1:20" x14ac:dyDescent="0.25">
      <c r="A358" t="s">
        <v>23</v>
      </c>
      <c r="B358" t="s">
        <v>24</v>
      </c>
      <c r="C358">
        <v>50</v>
      </c>
      <c r="D358">
        <v>1</v>
      </c>
      <c r="E358" t="s">
        <v>12299</v>
      </c>
      <c r="F358">
        <v>100</v>
      </c>
      <c r="G358">
        <v>0</v>
      </c>
      <c r="H358" t="s">
        <v>631</v>
      </c>
      <c r="I358" t="s">
        <v>12300</v>
      </c>
      <c r="J358" t="s">
        <v>1905</v>
      </c>
      <c r="K358" t="s">
        <v>634</v>
      </c>
      <c r="L358" t="s">
        <v>635</v>
      </c>
      <c r="M358" t="s">
        <v>12301</v>
      </c>
      <c r="N358" t="s">
        <v>634</v>
      </c>
      <c r="O358" t="s">
        <v>637</v>
      </c>
      <c r="P358" t="s">
        <v>22</v>
      </c>
      <c r="Q358" t="s">
        <v>638</v>
      </c>
      <c r="R358" t="s">
        <v>635</v>
      </c>
      <c r="S358" t="s">
        <v>12302</v>
      </c>
      <c r="T358" t="s">
        <v>12301</v>
      </c>
    </row>
    <row r="359" spans="1:20" x14ac:dyDescent="0.25">
      <c r="A359" t="s">
        <v>25</v>
      </c>
      <c r="B359" t="s">
        <v>26</v>
      </c>
      <c r="C359">
        <v>50</v>
      </c>
      <c r="D359">
        <v>1</v>
      </c>
      <c r="E359" t="s">
        <v>12299</v>
      </c>
      <c r="F359">
        <v>100</v>
      </c>
      <c r="G359">
        <v>0</v>
      </c>
      <c r="H359" t="s">
        <v>631</v>
      </c>
      <c r="I359" t="s">
        <v>12300</v>
      </c>
      <c r="J359" t="s">
        <v>1905</v>
      </c>
      <c r="K359" t="s">
        <v>634</v>
      </c>
      <c r="L359" t="s">
        <v>635</v>
      </c>
      <c r="M359" t="s">
        <v>12301</v>
      </c>
      <c r="N359" t="s">
        <v>634</v>
      </c>
      <c r="O359" t="s">
        <v>637</v>
      </c>
      <c r="P359" t="s">
        <v>22</v>
      </c>
      <c r="Q359" t="s">
        <v>638</v>
      </c>
      <c r="R359" t="s">
        <v>635</v>
      </c>
      <c r="S359" t="s">
        <v>12302</v>
      </c>
      <c r="T359" t="s">
        <v>12301</v>
      </c>
    </row>
    <row r="360" spans="1:20" x14ac:dyDescent="0.25">
      <c r="A360" t="s">
        <v>37</v>
      </c>
      <c r="B360" t="s">
        <v>38</v>
      </c>
      <c r="C360">
        <v>66.666666666666671</v>
      </c>
      <c r="D360">
        <v>3</v>
      </c>
      <c r="E360" t="s">
        <v>12303</v>
      </c>
      <c r="F360">
        <v>100</v>
      </c>
      <c r="G360">
        <v>0</v>
      </c>
      <c r="H360" t="s">
        <v>631</v>
      </c>
      <c r="I360" t="s">
        <v>12304</v>
      </c>
      <c r="J360" t="s">
        <v>1276</v>
      </c>
      <c r="K360" t="s">
        <v>634</v>
      </c>
      <c r="L360" t="s">
        <v>635</v>
      </c>
      <c r="M360" t="s">
        <v>12301</v>
      </c>
      <c r="N360" t="s">
        <v>634</v>
      </c>
      <c r="O360" t="s">
        <v>654</v>
      </c>
      <c r="P360" t="s">
        <v>22</v>
      </c>
      <c r="Q360" t="s">
        <v>655</v>
      </c>
      <c r="R360" t="s">
        <v>635</v>
      </c>
      <c r="S360" t="s">
        <v>12305</v>
      </c>
      <c r="T360" t="s">
        <v>12306</v>
      </c>
    </row>
    <row r="361" spans="1:20" x14ac:dyDescent="0.25">
      <c r="A361" t="s">
        <v>20</v>
      </c>
      <c r="B361" t="s">
        <v>21</v>
      </c>
      <c r="C361">
        <v>60</v>
      </c>
      <c r="D361">
        <v>2</v>
      </c>
      <c r="E361" t="s">
        <v>12307</v>
      </c>
      <c r="F361">
        <v>182</v>
      </c>
      <c r="G361">
        <v>0</v>
      </c>
      <c r="H361" t="s">
        <v>631</v>
      </c>
      <c r="I361" t="s">
        <v>12308</v>
      </c>
      <c r="J361" t="s">
        <v>829</v>
      </c>
      <c r="K361" t="s">
        <v>634</v>
      </c>
      <c r="L361" t="s">
        <v>635</v>
      </c>
      <c r="M361" t="s">
        <v>12309</v>
      </c>
      <c r="N361" t="s">
        <v>634</v>
      </c>
      <c r="O361" t="s">
        <v>637</v>
      </c>
      <c r="P361" t="s">
        <v>22</v>
      </c>
      <c r="Q361" t="s">
        <v>638</v>
      </c>
      <c r="R361" t="s">
        <v>635</v>
      </c>
      <c r="S361" t="s">
        <v>12310</v>
      </c>
      <c r="T361" t="s">
        <v>12306</v>
      </c>
    </row>
    <row r="362" spans="1:20" x14ac:dyDescent="0.25">
      <c r="A362" t="s">
        <v>23</v>
      </c>
      <c r="B362" t="s">
        <v>24</v>
      </c>
      <c r="C362">
        <v>60</v>
      </c>
      <c r="D362">
        <v>2</v>
      </c>
      <c r="E362" t="s">
        <v>12307</v>
      </c>
      <c r="F362">
        <v>182</v>
      </c>
      <c r="G362">
        <v>0</v>
      </c>
      <c r="H362" t="s">
        <v>631</v>
      </c>
      <c r="I362" t="s">
        <v>12308</v>
      </c>
      <c r="J362" t="s">
        <v>829</v>
      </c>
      <c r="K362" t="s">
        <v>634</v>
      </c>
      <c r="L362" t="s">
        <v>635</v>
      </c>
      <c r="M362" t="s">
        <v>12309</v>
      </c>
      <c r="N362" t="s">
        <v>634</v>
      </c>
      <c r="O362" t="s">
        <v>637</v>
      </c>
      <c r="P362" t="s">
        <v>22</v>
      </c>
      <c r="Q362" t="s">
        <v>638</v>
      </c>
      <c r="R362" t="s">
        <v>635</v>
      </c>
      <c r="S362" t="s">
        <v>12310</v>
      </c>
      <c r="T362" t="s">
        <v>12306</v>
      </c>
    </row>
    <row r="363" spans="1:20" x14ac:dyDescent="0.25">
      <c r="A363" t="s">
        <v>25</v>
      </c>
      <c r="B363" t="s">
        <v>26</v>
      </c>
      <c r="C363">
        <v>60</v>
      </c>
      <c r="D363">
        <v>2</v>
      </c>
      <c r="E363" t="s">
        <v>12307</v>
      </c>
      <c r="F363">
        <v>182</v>
      </c>
      <c r="G363">
        <v>0</v>
      </c>
      <c r="H363" t="s">
        <v>631</v>
      </c>
      <c r="I363" t="s">
        <v>12308</v>
      </c>
      <c r="J363" t="s">
        <v>829</v>
      </c>
      <c r="K363" t="s">
        <v>634</v>
      </c>
      <c r="L363" t="s">
        <v>635</v>
      </c>
      <c r="M363" t="s">
        <v>12309</v>
      </c>
      <c r="N363" t="s">
        <v>634</v>
      </c>
      <c r="O363" t="s">
        <v>637</v>
      </c>
      <c r="P363" t="s">
        <v>22</v>
      </c>
      <c r="Q363" t="s">
        <v>638</v>
      </c>
      <c r="R363" t="s">
        <v>635</v>
      </c>
      <c r="S363" t="s">
        <v>12310</v>
      </c>
      <c r="T363" t="s">
        <v>12306</v>
      </c>
    </row>
    <row r="364" spans="1:20" x14ac:dyDescent="0.25">
      <c r="A364" t="s">
        <v>89</v>
      </c>
      <c r="B364" t="s">
        <v>928</v>
      </c>
      <c r="C364">
        <v>66.333333333333329</v>
      </c>
      <c r="D364">
        <v>12</v>
      </c>
      <c r="E364" t="s">
        <v>12311</v>
      </c>
      <c r="F364">
        <v>741</v>
      </c>
      <c r="G364">
        <v>0</v>
      </c>
      <c r="H364" t="s">
        <v>641</v>
      </c>
      <c r="I364" t="s">
        <v>4586</v>
      </c>
      <c r="J364" t="s">
        <v>12312</v>
      </c>
      <c r="K364" t="s">
        <v>5908</v>
      </c>
      <c r="L364" t="s">
        <v>12313</v>
      </c>
      <c r="M364" t="s">
        <v>12314</v>
      </c>
      <c r="N364" t="s">
        <v>634</v>
      </c>
      <c r="O364" t="s">
        <v>647</v>
      </c>
      <c r="P364" t="s">
        <v>43</v>
      </c>
      <c r="Q364" t="s">
        <v>648</v>
      </c>
      <c r="R364" t="s">
        <v>635</v>
      </c>
      <c r="S364" t="s">
        <v>12315</v>
      </c>
      <c r="T364" t="s">
        <v>12314</v>
      </c>
    </row>
    <row r="365" spans="1:20" x14ac:dyDescent="0.25">
      <c r="A365" t="s">
        <v>39</v>
      </c>
      <c r="B365" t="s">
        <v>44</v>
      </c>
      <c r="C365">
        <v>69.900000000000006</v>
      </c>
      <c r="D365">
        <v>10</v>
      </c>
      <c r="E365" t="s">
        <v>12316</v>
      </c>
      <c r="F365">
        <v>865</v>
      </c>
      <c r="G365">
        <v>66</v>
      </c>
      <c r="H365" t="s">
        <v>641</v>
      </c>
      <c r="I365" t="s">
        <v>12317</v>
      </c>
      <c r="J365" t="s">
        <v>12318</v>
      </c>
      <c r="K365" t="s">
        <v>4916</v>
      </c>
      <c r="L365" t="s">
        <v>12319</v>
      </c>
      <c r="M365" t="s">
        <v>12320</v>
      </c>
      <c r="N365" t="s">
        <v>634</v>
      </c>
      <c r="O365" t="s">
        <v>689</v>
      </c>
      <c r="P365" t="s">
        <v>40</v>
      </c>
      <c r="Q365" t="s">
        <v>690</v>
      </c>
      <c r="R365" t="s">
        <v>635</v>
      </c>
      <c r="S365" t="s">
        <v>12321</v>
      </c>
      <c r="T365" t="s">
        <v>12320</v>
      </c>
    </row>
    <row r="366" spans="1:20" x14ac:dyDescent="0.25">
      <c r="A366" t="s">
        <v>20</v>
      </c>
      <c r="B366" t="s">
        <v>21</v>
      </c>
      <c r="C366">
        <v>50</v>
      </c>
      <c r="D366">
        <v>1</v>
      </c>
      <c r="E366" t="s">
        <v>12322</v>
      </c>
      <c r="F366">
        <v>128</v>
      </c>
      <c r="G366">
        <v>28</v>
      </c>
      <c r="H366" t="s">
        <v>631</v>
      </c>
      <c r="I366" t="s">
        <v>12323</v>
      </c>
      <c r="J366" t="s">
        <v>769</v>
      </c>
      <c r="K366" t="s">
        <v>634</v>
      </c>
      <c r="L366" t="s">
        <v>635</v>
      </c>
      <c r="M366" t="s">
        <v>12324</v>
      </c>
      <c r="N366" t="s">
        <v>634</v>
      </c>
      <c r="O366" t="s">
        <v>1520</v>
      </c>
      <c r="P366" t="s">
        <v>22</v>
      </c>
      <c r="Q366" t="s">
        <v>655</v>
      </c>
      <c r="R366" t="s">
        <v>635</v>
      </c>
      <c r="S366" t="s">
        <v>12325</v>
      </c>
      <c r="T366" t="s">
        <v>12324</v>
      </c>
    </row>
    <row r="367" spans="1:20" x14ac:dyDescent="0.25">
      <c r="A367" t="s">
        <v>23</v>
      </c>
      <c r="B367" t="s">
        <v>24</v>
      </c>
      <c r="C367">
        <v>50</v>
      </c>
      <c r="D367">
        <v>1</v>
      </c>
      <c r="E367" t="s">
        <v>12322</v>
      </c>
      <c r="F367">
        <v>128</v>
      </c>
      <c r="G367">
        <v>28</v>
      </c>
      <c r="H367" t="s">
        <v>631</v>
      </c>
      <c r="I367" t="s">
        <v>12323</v>
      </c>
      <c r="J367" t="s">
        <v>769</v>
      </c>
      <c r="K367" t="s">
        <v>634</v>
      </c>
      <c r="L367" t="s">
        <v>635</v>
      </c>
      <c r="M367" t="s">
        <v>12324</v>
      </c>
      <c r="N367" t="s">
        <v>634</v>
      </c>
      <c r="O367" t="s">
        <v>1520</v>
      </c>
      <c r="P367" t="s">
        <v>22</v>
      </c>
      <c r="Q367" t="s">
        <v>655</v>
      </c>
      <c r="R367" t="s">
        <v>635</v>
      </c>
      <c r="S367" t="s">
        <v>12325</v>
      </c>
      <c r="T367" t="s">
        <v>12324</v>
      </c>
    </row>
    <row r="368" spans="1:20" x14ac:dyDescent="0.25">
      <c r="A368" t="s">
        <v>25</v>
      </c>
      <c r="B368" t="s">
        <v>26</v>
      </c>
      <c r="C368">
        <v>50</v>
      </c>
      <c r="D368">
        <v>1</v>
      </c>
      <c r="E368" t="s">
        <v>12322</v>
      </c>
      <c r="F368">
        <v>128</v>
      </c>
      <c r="G368">
        <v>28</v>
      </c>
      <c r="H368" t="s">
        <v>631</v>
      </c>
      <c r="I368" t="s">
        <v>12323</v>
      </c>
      <c r="J368" t="s">
        <v>769</v>
      </c>
      <c r="K368" t="s">
        <v>634</v>
      </c>
      <c r="L368" t="s">
        <v>635</v>
      </c>
      <c r="M368" t="s">
        <v>12324</v>
      </c>
      <c r="N368" t="s">
        <v>634</v>
      </c>
      <c r="O368" t="s">
        <v>1520</v>
      </c>
      <c r="P368" t="s">
        <v>22</v>
      </c>
      <c r="Q368" t="s">
        <v>655</v>
      </c>
      <c r="R368" t="s">
        <v>635</v>
      </c>
      <c r="S368" t="s">
        <v>12325</v>
      </c>
      <c r="T368" t="s">
        <v>12324</v>
      </c>
    </row>
    <row r="369" spans="1:20" x14ac:dyDescent="0.25">
      <c r="A369" t="s">
        <v>20</v>
      </c>
      <c r="B369" t="s">
        <v>21</v>
      </c>
      <c r="C369">
        <v>50</v>
      </c>
      <c r="D369">
        <v>1</v>
      </c>
      <c r="E369" t="s">
        <v>12326</v>
      </c>
      <c r="F369">
        <v>100</v>
      </c>
      <c r="G369">
        <v>0</v>
      </c>
      <c r="H369" t="s">
        <v>703</v>
      </c>
      <c r="I369" t="s">
        <v>12327</v>
      </c>
      <c r="J369" t="s">
        <v>1128</v>
      </c>
      <c r="K369" t="s">
        <v>634</v>
      </c>
      <c r="L369" t="s">
        <v>635</v>
      </c>
      <c r="M369" t="s">
        <v>12328</v>
      </c>
      <c r="N369" t="s">
        <v>634</v>
      </c>
      <c r="O369" t="s">
        <v>637</v>
      </c>
      <c r="P369" t="s">
        <v>22</v>
      </c>
      <c r="Q369" t="s">
        <v>638</v>
      </c>
      <c r="R369" t="s">
        <v>635</v>
      </c>
      <c r="S369" t="s">
        <v>12329</v>
      </c>
      <c r="T369" t="s">
        <v>12328</v>
      </c>
    </row>
    <row r="370" spans="1:20" x14ac:dyDescent="0.25">
      <c r="A370" t="s">
        <v>23</v>
      </c>
      <c r="B370" t="s">
        <v>24</v>
      </c>
      <c r="C370">
        <v>50</v>
      </c>
      <c r="D370">
        <v>1</v>
      </c>
      <c r="E370" t="s">
        <v>12326</v>
      </c>
      <c r="F370">
        <v>100</v>
      </c>
      <c r="G370">
        <v>0</v>
      </c>
      <c r="H370" t="s">
        <v>703</v>
      </c>
      <c r="I370" t="s">
        <v>12327</v>
      </c>
      <c r="J370" t="s">
        <v>1128</v>
      </c>
      <c r="K370" t="s">
        <v>634</v>
      </c>
      <c r="L370" t="s">
        <v>635</v>
      </c>
      <c r="M370" t="s">
        <v>12328</v>
      </c>
      <c r="N370" t="s">
        <v>634</v>
      </c>
      <c r="O370" t="s">
        <v>637</v>
      </c>
      <c r="P370" t="s">
        <v>22</v>
      </c>
      <c r="Q370" t="s">
        <v>638</v>
      </c>
      <c r="R370" t="s">
        <v>635</v>
      </c>
      <c r="S370" t="s">
        <v>12329</v>
      </c>
      <c r="T370" t="s">
        <v>12328</v>
      </c>
    </row>
    <row r="371" spans="1:20" x14ac:dyDescent="0.25">
      <c r="A371" t="s">
        <v>25</v>
      </c>
      <c r="B371" t="s">
        <v>26</v>
      </c>
      <c r="C371">
        <v>50</v>
      </c>
      <c r="D371">
        <v>1</v>
      </c>
      <c r="E371" t="s">
        <v>12326</v>
      </c>
      <c r="F371">
        <v>100</v>
      </c>
      <c r="G371">
        <v>0</v>
      </c>
      <c r="H371" t="s">
        <v>703</v>
      </c>
      <c r="I371" t="s">
        <v>12327</v>
      </c>
      <c r="J371" t="s">
        <v>1128</v>
      </c>
      <c r="K371" t="s">
        <v>634</v>
      </c>
      <c r="L371" t="s">
        <v>635</v>
      </c>
      <c r="M371" t="s">
        <v>12328</v>
      </c>
      <c r="N371" t="s">
        <v>634</v>
      </c>
      <c r="O371" t="s">
        <v>637</v>
      </c>
      <c r="P371" t="s">
        <v>22</v>
      </c>
      <c r="Q371" t="s">
        <v>638</v>
      </c>
      <c r="R371" t="s">
        <v>635</v>
      </c>
      <c r="S371" t="s">
        <v>12329</v>
      </c>
      <c r="T371" t="s">
        <v>12328</v>
      </c>
    </row>
    <row r="372" spans="1:20" x14ac:dyDescent="0.25">
      <c r="A372" t="s">
        <v>39</v>
      </c>
      <c r="B372" t="s">
        <v>44</v>
      </c>
      <c r="C372">
        <v>68.333333333333329</v>
      </c>
      <c r="D372">
        <v>3</v>
      </c>
      <c r="E372" t="s">
        <v>12330</v>
      </c>
      <c r="F372">
        <v>205</v>
      </c>
      <c r="G372">
        <v>0</v>
      </c>
      <c r="H372" t="s">
        <v>641</v>
      </c>
      <c r="I372" t="s">
        <v>12331</v>
      </c>
      <c r="J372" t="s">
        <v>12332</v>
      </c>
      <c r="K372" t="s">
        <v>12333</v>
      </c>
      <c r="L372" t="s">
        <v>12334</v>
      </c>
      <c r="M372" t="s">
        <v>12335</v>
      </c>
      <c r="N372" t="s">
        <v>634</v>
      </c>
      <c r="O372" t="s">
        <v>894</v>
      </c>
      <c r="P372" t="s">
        <v>43</v>
      </c>
      <c r="Q372" t="s">
        <v>648</v>
      </c>
      <c r="R372" t="s">
        <v>635</v>
      </c>
      <c r="S372" t="s">
        <v>12336</v>
      </c>
      <c r="T372" t="s">
        <v>12335</v>
      </c>
    </row>
    <row r="373" spans="1:20" x14ac:dyDescent="0.25">
      <c r="A373" t="s">
        <v>116</v>
      </c>
      <c r="B373" t="s">
        <v>117</v>
      </c>
      <c r="C373">
        <v>10</v>
      </c>
      <c r="D373">
        <v>100</v>
      </c>
      <c r="E373" t="s">
        <v>12337</v>
      </c>
      <c r="F373">
        <v>1102</v>
      </c>
      <c r="G373">
        <v>0</v>
      </c>
      <c r="H373" t="s">
        <v>641</v>
      </c>
      <c r="I373" t="s">
        <v>12338</v>
      </c>
      <c r="J373" t="s">
        <v>12339</v>
      </c>
      <c r="K373" t="s">
        <v>12340</v>
      </c>
      <c r="L373" t="s">
        <v>6739</v>
      </c>
      <c r="M373" t="s">
        <v>12341</v>
      </c>
      <c r="N373" t="s">
        <v>634</v>
      </c>
      <c r="O373" t="s">
        <v>894</v>
      </c>
      <c r="P373" t="s">
        <v>43</v>
      </c>
      <c r="Q373" t="s">
        <v>648</v>
      </c>
      <c r="R373" t="s">
        <v>635</v>
      </c>
      <c r="S373" t="s">
        <v>12342</v>
      </c>
      <c r="T373" t="s">
        <v>12341</v>
      </c>
    </row>
    <row r="374" spans="1:20" x14ac:dyDescent="0.25">
      <c r="A374" t="s">
        <v>39</v>
      </c>
      <c r="B374" t="s">
        <v>44</v>
      </c>
      <c r="C374">
        <v>72</v>
      </c>
      <c r="D374">
        <v>1</v>
      </c>
      <c r="E374" t="s">
        <v>12337</v>
      </c>
      <c r="F374">
        <v>1102</v>
      </c>
      <c r="G374">
        <v>0</v>
      </c>
      <c r="H374" t="s">
        <v>641</v>
      </c>
      <c r="I374" t="s">
        <v>12338</v>
      </c>
      <c r="J374" t="s">
        <v>12339</v>
      </c>
      <c r="K374" t="s">
        <v>12340</v>
      </c>
      <c r="L374" t="s">
        <v>6739</v>
      </c>
      <c r="M374" t="s">
        <v>12341</v>
      </c>
      <c r="N374" t="s">
        <v>634</v>
      </c>
      <c r="O374" t="s">
        <v>894</v>
      </c>
      <c r="P374" t="s">
        <v>43</v>
      </c>
      <c r="Q374" t="s">
        <v>648</v>
      </c>
      <c r="R374" t="s">
        <v>635</v>
      </c>
      <c r="S374" t="s">
        <v>12342</v>
      </c>
      <c r="T374" t="s">
        <v>12341</v>
      </c>
    </row>
    <row r="375" spans="1:20" x14ac:dyDescent="0.25">
      <c r="A375" t="s">
        <v>39</v>
      </c>
      <c r="B375" t="s">
        <v>44</v>
      </c>
      <c r="C375">
        <v>65</v>
      </c>
      <c r="D375">
        <v>2</v>
      </c>
      <c r="E375" t="s">
        <v>12337</v>
      </c>
      <c r="F375">
        <v>1102</v>
      </c>
      <c r="G375">
        <v>0</v>
      </c>
      <c r="H375" t="s">
        <v>641</v>
      </c>
      <c r="I375" t="s">
        <v>12338</v>
      </c>
      <c r="J375" t="s">
        <v>12339</v>
      </c>
      <c r="K375" t="s">
        <v>12340</v>
      </c>
      <c r="L375" t="s">
        <v>6739</v>
      </c>
      <c r="M375" t="s">
        <v>12341</v>
      </c>
      <c r="N375" t="s">
        <v>634</v>
      </c>
      <c r="O375" t="s">
        <v>894</v>
      </c>
      <c r="P375" t="s">
        <v>43</v>
      </c>
      <c r="Q375" t="s">
        <v>648</v>
      </c>
      <c r="R375" t="s">
        <v>635</v>
      </c>
      <c r="S375" t="s">
        <v>12342</v>
      </c>
      <c r="T375" t="s">
        <v>12341</v>
      </c>
    </row>
    <row r="376" spans="1:20" x14ac:dyDescent="0.25">
      <c r="A376" t="s">
        <v>20</v>
      </c>
      <c r="B376" t="s">
        <v>21</v>
      </c>
      <c r="C376">
        <v>50</v>
      </c>
      <c r="D376">
        <v>1</v>
      </c>
      <c r="E376" t="s">
        <v>12343</v>
      </c>
      <c r="F376">
        <v>100</v>
      </c>
      <c r="G376">
        <v>0</v>
      </c>
      <c r="H376" t="s">
        <v>631</v>
      </c>
      <c r="I376" t="s">
        <v>12344</v>
      </c>
      <c r="J376" t="s">
        <v>1152</v>
      </c>
      <c r="K376" t="s">
        <v>634</v>
      </c>
      <c r="L376" t="s">
        <v>635</v>
      </c>
      <c r="M376" t="s">
        <v>12345</v>
      </c>
      <c r="N376" t="s">
        <v>634</v>
      </c>
      <c r="O376" t="s">
        <v>707</v>
      </c>
      <c r="P376" t="s">
        <v>22</v>
      </c>
      <c r="Q376" t="s">
        <v>638</v>
      </c>
      <c r="R376" t="s">
        <v>635</v>
      </c>
      <c r="S376" t="s">
        <v>12346</v>
      </c>
      <c r="T376" t="s">
        <v>12345</v>
      </c>
    </row>
    <row r="377" spans="1:20" x14ac:dyDescent="0.25">
      <c r="A377" t="s">
        <v>23</v>
      </c>
      <c r="B377" t="s">
        <v>24</v>
      </c>
      <c r="C377">
        <v>50</v>
      </c>
      <c r="D377">
        <v>1</v>
      </c>
      <c r="E377" t="s">
        <v>12343</v>
      </c>
      <c r="F377">
        <v>100</v>
      </c>
      <c r="G377">
        <v>0</v>
      </c>
      <c r="H377" t="s">
        <v>631</v>
      </c>
      <c r="I377" t="s">
        <v>12344</v>
      </c>
      <c r="J377" t="s">
        <v>1152</v>
      </c>
      <c r="K377" t="s">
        <v>634</v>
      </c>
      <c r="L377" t="s">
        <v>635</v>
      </c>
      <c r="M377" t="s">
        <v>12345</v>
      </c>
      <c r="N377" t="s">
        <v>634</v>
      </c>
      <c r="O377" t="s">
        <v>707</v>
      </c>
      <c r="P377" t="s">
        <v>22</v>
      </c>
      <c r="Q377" t="s">
        <v>638</v>
      </c>
      <c r="R377" t="s">
        <v>635</v>
      </c>
      <c r="S377" t="s">
        <v>12346</v>
      </c>
      <c r="T377" t="s">
        <v>12345</v>
      </c>
    </row>
    <row r="378" spans="1:20" x14ac:dyDescent="0.25">
      <c r="A378" t="s">
        <v>25</v>
      </c>
      <c r="B378" t="s">
        <v>26</v>
      </c>
      <c r="C378">
        <v>50</v>
      </c>
      <c r="D378">
        <v>1</v>
      </c>
      <c r="E378" t="s">
        <v>12343</v>
      </c>
      <c r="F378">
        <v>100</v>
      </c>
      <c r="G378">
        <v>0</v>
      </c>
      <c r="H378" t="s">
        <v>631</v>
      </c>
      <c r="I378" t="s">
        <v>12344</v>
      </c>
      <c r="J378" t="s">
        <v>1152</v>
      </c>
      <c r="K378" t="s">
        <v>634</v>
      </c>
      <c r="L378" t="s">
        <v>635</v>
      </c>
      <c r="M378" t="s">
        <v>12345</v>
      </c>
      <c r="N378" t="s">
        <v>634</v>
      </c>
      <c r="O378" t="s">
        <v>707</v>
      </c>
      <c r="P378" t="s">
        <v>22</v>
      </c>
      <c r="Q378" t="s">
        <v>638</v>
      </c>
      <c r="R378" t="s">
        <v>635</v>
      </c>
      <c r="S378" t="s">
        <v>12346</v>
      </c>
      <c r="T378" t="s">
        <v>12345</v>
      </c>
    </row>
    <row r="379" spans="1:20" x14ac:dyDescent="0.25">
      <c r="A379" t="s">
        <v>20</v>
      </c>
      <c r="B379" t="s">
        <v>21</v>
      </c>
      <c r="C379">
        <v>50</v>
      </c>
      <c r="D379">
        <v>1</v>
      </c>
      <c r="E379" t="s">
        <v>12347</v>
      </c>
      <c r="F379">
        <v>100</v>
      </c>
      <c r="G379">
        <v>0</v>
      </c>
      <c r="H379" t="s">
        <v>703</v>
      </c>
      <c r="I379" t="s">
        <v>12348</v>
      </c>
      <c r="J379" t="s">
        <v>720</v>
      </c>
      <c r="K379" t="s">
        <v>634</v>
      </c>
      <c r="L379" t="s">
        <v>635</v>
      </c>
      <c r="M379" t="s">
        <v>12345</v>
      </c>
      <c r="N379" t="s">
        <v>634</v>
      </c>
      <c r="O379" t="s">
        <v>637</v>
      </c>
      <c r="P379" t="s">
        <v>22</v>
      </c>
      <c r="Q379" t="s">
        <v>638</v>
      </c>
      <c r="R379" t="s">
        <v>635</v>
      </c>
      <c r="S379" t="s">
        <v>12349</v>
      </c>
      <c r="T379" t="s">
        <v>12345</v>
      </c>
    </row>
    <row r="380" spans="1:20" x14ac:dyDescent="0.25">
      <c r="A380" t="s">
        <v>23</v>
      </c>
      <c r="B380" t="s">
        <v>24</v>
      </c>
      <c r="C380">
        <v>50</v>
      </c>
      <c r="D380">
        <v>1</v>
      </c>
      <c r="E380" t="s">
        <v>12347</v>
      </c>
      <c r="F380">
        <v>100</v>
      </c>
      <c r="G380">
        <v>0</v>
      </c>
      <c r="H380" t="s">
        <v>703</v>
      </c>
      <c r="I380" t="s">
        <v>12348</v>
      </c>
      <c r="J380" t="s">
        <v>720</v>
      </c>
      <c r="K380" t="s">
        <v>634</v>
      </c>
      <c r="L380" t="s">
        <v>635</v>
      </c>
      <c r="M380" t="s">
        <v>12345</v>
      </c>
      <c r="N380" t="s">
        <v>634</v>
      </c>
      <c r="O380" t="s">
        <v>637</v>
      </c>
      <c r="P380" t="s">
        <v>22</v>
      </c>
      <c r="Q380" t="s">
        <v>638</v>
      </c>
      <c r="R380" t="s">
        <v>635</v>
      </c>
      <c r="S380" t="s">
        <v>12349</v>
      </c>
      <c r="T380" t="s">
        <v>12345</v>
      </c>
    </row>
    <row r="381" spans="1:20" x14ac:dyDescent="0.25">
      <c r="A381" t="s">
        <v>25</v>
      </c>
      <c r="B381" t="s">
        <v>26</v>
      </c>
      <c r="C381">
        <v>50</v>
      </c>
      <c r="D381">
        <v>1</v>
      </c>
      <c r="E381" t="s">
        <v>12347</v>
      </c>
      <c r="F381">
        <v>100</v>
      </c>
      <c r="G381">
        <v>0</v>
      </c>
      <c r="H381" t="s">
        <v>703</v>
      </c>
      <c r="I381" t="s">
        <v>12348</v>
      </c>
      <c r="J381" t="s">
        <v>720</v>
      </c>
      <c r="K381" t="s">
        <v>634</v>
      </c>
      <c r="L381" t="s">
        <v>635</v>
      </c>
      <c r="M381" t="s">
        <v>12345</v>
      </c>
      <c r="N381" t="s">
        <v>634</v>
      </c>
      <c r="O381" t="s">
        <v>637</v>
      </c>
      <c r="P381" t="s">
        <v>22</v>
      </c>
      <c r="Q381" t="s">
        <v>638</v>
      </c>
      <c r="R381" t="s">
        <v>635</v>
      </c>
      <c r="S381" t="s">
        <v>12349</v>
      </c>
      <c r="T381" t="s">
        <v>12345</v>
      </c>
    </row>
    <row r="382" spans="1:20" x14ac:dyDescent="0.25">
      <c r="A382" t="s">
        <v>20</v>
      </c>
      <c r="B382" t="s">
        <v>21</v>
      </c>
      <c r="C382">
        <v>50</v>
      </c>
      <c r="D382">
        <v>1</v>
      </c>
      <c r="E382" t="s">
        <v>12350</v>
      </c>
      <c r="F382">
        <v>100</v>
      </c>
      <c r="G382">
        <v>0</v>
      </c>
      <c r="H382" t="s">
        <v>631</v>
      </c>
      <c r="I382" t="s">
        <v>6089</v>
      </c>
      <c r="J382" t="s">
        <v>903</v>
      </c>
      <c r="K382" t="s">
        <v>634</v>
      </c>
      <c r="L382" t="s">
        <v>635</v>
      </c>
      <c r="M382" t="s">
        <v>12351</v>
      </c>
      <c r="N382" t="s">
        <v>634</v>
      </c>
      <c r="O382" t="s">
        <v>654</v>
      </c>
      <c r="P382" t="s">
        <v>22</v>
      </c>
      <c r="Q382" t="s">
        <v>655</v>
      </c>
      <c r="R382" t="s">
        <v>635</v>
      </c>
      <c r="S382" t="s">
        <v>12352</v>
      </c>
      <c r="T382" t="s">
        <v>12351</v>
      </c>
    </row>
    <row r="383" spans="1:20" x14ac:dyDescent="0.25">
      <c r="A383" t="s">
        <v>23</v>
      </c>
      <c r="B383" t="s">
        <v>24</v>
      </c>
      <c r="C383">
        <v>50</v>
      </c>
      <c r="D383">
        <v>1</v>
      </c>
      <c r="E383" t="s">
        <v>12350</v>
      </c>
      <c r="F383">
        <v>100</v>
      </c>
      <c r="G383">
        <v>0</v>
      </c>
      <c r="H383" t="s">
        <v>631</v>
      </c>
      <c r="I383" t="s">
        <v>6089</v>
      </c>
      <c r="J383" t="s">
        <v>903</v>
      </c>
      <c r="K383" t="s">
        <v>634</v>
      </c>
      <c r="L383" t="s">
        <v>635</v>
      </c>
      <c r="M383" t="s">
        <v>12351</v>
      </c>
      <c r="N383" t="s">
        <v>634</v>
      </c>
      <c r="O383" t="s">
        <v>654</v>
      </c>
      <c r="P383" t="s">
        <v>22</v>
      </c>
      <c r="Q383" t="s">
        <v>655</v>
      </c>
      <c r="R383" t="s">
        <v>635</v>
      </c>
      <c r="S383" t="s">
        <v>12352</v>
      </c>
      <c r="T383" t="s">
        <v>12351</v>
      </c>
    </row>
    <row r="384" spans="1:20" x14ac:dyDescent="0.25">
      <c r="A384" t="s">
        <v>25</v>
      </c>
      <c r="B384" t="s">
        <v>26</v>
      </c>
      <c r="C384">
        <v>50</v>
      </c>
      <c r="D384">
        <v>1</v>
      </c>
      <c r="E384" t="s">
        <v>12350</v>
      </c>
      <c r="F384">
        <v>100</v>
      </c>
      <c r="G384">
        <v>0</v>
      </c>
      <c r="H384" t="s">
        <v>631</v>
      </c>
      <c r="I384" t="s">
        <v>6089</v>
      </c>
      <c r="J384" t="s">
        <v>903</v>
      </c>
      <c r="K384" t="s">
        <v>634</v>
      </c>
      <c r="L384" t="s">
        <v>635</v>
      </c>
      <c r="M384" t="s">
        <v>12351</v>
      </c>
      <c r="N384" t="s">
        <v>634</v>
      </c>
      <c r="O384" t="s">
        <v>654</v>
      </c>
      <c r="P384" t="s">
        <v>22</v>
      </c>
      <c r="Q384" t="s">
        <v>655</v>
      </c>
      <c r="R384" t="s">
        <v>635</v>
      </c>
      <c r="S384" t="s">
        <v>12352</v>
      </c>
      <c r="T384" t="s">
        <v>12351</v>
      </c>
    </row>
    <row r="385" spans="1:20" x14ac:dyDescent="0.25">
      <c r="A385" t="s">
        <v>39</v>
      </c>
      <c r="B385" t="s">
        <v>230</v>
      </c>
      <c r="C385">
        <v>67.63</v>
      </c>
      <c r="D385">
        <v>1</v>
      </c>
      <c r="E385" t="s">
        <v>12353</v>
      </c>
      <c r="F385">
        <v>74.63</v>
      </c>
      <c r="G385">
        <v>7</v>
      </c>
      <c r="H385" t="s">
        <v>1248</v>
      </c>
      <c r="I385" t="s">
        <v>12354</v>
      </c>
      <c r="J385" t="s">
        <v>12355</v>
      </c>
      <c r="K385" t="s">
        <v>7082</v>
      </c>
      <c r="L385" t="s">
        <v>12356</v>
      </c>
      <c r="M385" t="s">
        <v>12357</v>
      </c>
      <c r="N385" t="s">
        <v>634</v>
      </c>
      <c r="O385" t="s">
        <v>689</v>
      </c>
      <c r="P385" t="s">
        <v>40</v>
      </c>
      <c r="Q385" t="s">
        <v>690</v>
      </c>
      <c r="R385" t="s">
        <v>635</v>
      </c>
      <c r="S385" t="s">
        <v>12358</v>
      </c>
      <c r="T385" t="s">
        <v>12357</v>
      </c>
    </row>
    <row r="386" spans="1:20" x14ac:dyDescent="0.25">
      <c r="A386" t="s">
        <v>20</v>
      </c>
      <c r="B386" t="s">
        <v>21</v>
      </c>
      <c r="C386">
        <v>50</v>
      </c>
      <c r="D386">
        <v>1</v>
      </c>
      <c r="E386" t="s">
        <v>12359</v>
      </c>
      <c r="F386">
        <v>100</v>
      </c>
      <c r="G386">
        <v>0</v>
      </c>
      <c r="H386" t="s">
        <v>631</v>
      </c>
      <c r="I386" t="s">
        <v>12360</v>
      </c>
      <c r="J386" t="s">
        <v>2472</v>
      </c>
      <c r="K386" t="s">
        <v>634</v>
      </c>
      <c r="L386" t="s">
        <v>635</v>
      </c>
      <c r="M386" t="s">
        <v>12361</v>
      </c>
      <c r="N386" t="s">
        <v>634</v>
      </c>
      <c r="O386" t="s">
        <v>637</v>
      </c>
      <c r="P386" t="s">
        <v>22</v>
      </c>
      <c r="Q386" t="s">
        <v>638</v>
      </c>
      <c r="R386" t="s">
        <v>635</v>
      </c>
      <c r="S386" t="s">
        <v>12362</v>
      </c>
      <c r="T386" t="s">
        <v>12361</v>
      </c>
    </row>
    <row r="387" spans="1:20" x14ac:dyDescent="0.25">
      <c r="A387" t="s">
        <v>23</v>
      </c>
      <c r="B387" t="s">
        <v>24</v>
      </c>
      <c r="C387">
        <v>50</v>
      </c>
      <c r="D387">
        <v>1</v>
      </c>
      <c r="E387" t="s">
        <v>12359</v>
      </c>
      <c r="F387">
        <v>100</v>
      </c>
      <c r="G387">
        <v>0</v>
      </c>
      <c r="H387" t="s">
        <v>631</v>
      </c>
      <c r="I387" t="s">
        <v>12360</v>
      </c>
      <c r="J387" t="s">
        <v>2472</v>
      </c>
      <c r="K387" t="s">
        <v>634</v>
      </c>
      <c r="L387" t="s">
        <v>635</v>
      </c>
      <c r="M387" t="s">
        <v>12361</v>
      </c>
      <c r="N387" t="s">
        <v>634</v>
      </c>
      <c r="O387" t="s">
        <v>637</v>
      </c>
      <c r="P387" t="s">
        <v>22</v>
      </c>
      <c r="Q387" t="s">
        <v>638</v>
      </c>
      <c r="R387" t="s">
        <v>635</v>
      </c>
      <c r="S387" t="s">
        <v>12362</v>
      </c>
      <c r="T387" t="s">
        <v>12361</v>
      </c>
    </row>
    <row r="388" spans="1:20" x14ac:dyDescent="0.25">
      <c r="A388" t="s">
        <v>25</v>
      </c>
      <c r="B388" t="s">
        <v>26</v>
      </c>
      <c r="C388">
        <v>50</v>
      </c>
      <c r="D388">
        <v>1</v>
      </c>
      <c r="E388" t="s">
        <v>12359</v>
      </c>
      <c r="F388">
        <v>100</v>
      </c>
      <c r="G388">
        <v>0</v>
      </c>
      <c r="H388" t="s">
        <v>631</v>
      </c>
      <c r="I388" t="s">
        <v>12360</v>
      </c>
      <c r="J388" t="s">
        <v>2472</v>
      </c>
      <c r="K388" t="s">
        <v>634</v>
      </c>
      <c r="L388" t="s">
        <v>635</v>
      </c>
      <c r="M388" t="s">
        <v>12361</v>
      </c>
      <c r="N388" t="s">
        <v>634</v>
      </c>
      <c r="O388" t="s">
        <v>637</v>
      </c>
      <c r="P388" t="s">
        <v>22</v>
      </c>
      <c r="Q388" t="s">
        <v>638</v>
      </c>
      <c r="R388" t="s">
        <v>635</v>
      </c>
      <c r="S388" t="s">
        <v>12362</v>
      </c>
      <c r="T388" t="s">
        <v>12361</v>
      </c>
    </row>
    <row r="389" spans="1:20" x14ac:dyDescent="0.25">
      <c r="A389" t="s">
        <v>258</v>
      </c>
      <c r="B389" t="s">
        <v>264</v>
      </c>
      <c r="C389">
        <v>139</v>
      </c>
      <c r="D389">
        <v>1</v>
      </c>
      <c r="E389" t="s">
        <v>12363</v>
      </c>
      <c r="F389">
        <v>215</v>
      </c>
      <c r="G389">
        <v>0</v>
      </c>
      <c r="H389" t="s">
        <v>1114</v>
      </c>
      <c r="I389" t="s">
        <v>12364</v>
      </c>
      <c r="J389" t="s">
        <v>12365</v>
      </c>
      <c r="K389" t="s">
        <v>5034</v>
      </c>
      <c r="L389" t="s">
        <v>12366</v>
      </c>
      <c r="M389" t="s">
        <v>12367</v>
      </c>
      <c r="N389" t="s">
        <v>1120</v>
      </c>
      <c r="O389" t="s">
        <v>1642</v>
      </c>
      <c r="P389" t="s">
        <v>1122</v>
      </c>
      <c r="Q389" t="s">
        <v>1123</v>
      </c>
      <c r="R389" t="s">
        <v>635</v>
      </c>
      <c r="S389" t="s">
        <v>12368</v>
      </c>
      <c r="T389" t="s">
        <v>12369</v>
      </c>
    </row>
    <row r="390" spans="1:20" x14ac:dyDescent="0.25">
      <c r="A390" t="s">
        <v>257</v>
      </c>
      <c r="B390" t="s">
        <v>263</v>
      </c>
      <c r="C390">
        <v>139</v>
      </c>
      <c r="D390">
        <v>1</v>
      </c>
      <c r="E390" t="s">
        <v>12363</v>
      </c>
      <c r="F390">
        <v>215</v>
      </c>
      <c r="G390">
        <v>0</v>
      </c>
      <c r="H390" t="s">
        <v>1114</v>
      </c>
      <c r="I390" t="s">
        <v>12364</v>
      </c>
      <c r="J390" t="s">
        <v>12365</v>
      </c>
      <c r="K390" t="s">
        <v>5034</v>
      </c>
      <c r="L390" t="s">
        <v>12366</v>
      </c>
      <c r="M390" t="s">
        <v>12367</v>
      </c>
      <c r="N390" t="s">
        <v>1120</v>
      </c>
      <c r="O390" t="s">
        <v>1642</v>
      </c>
      <c r="P390" t="s">
        <v>1122</v>
      </c>
      <c r="Q390" t="s">
        <v>1123</v>
      </c>
      <c r="R390" t="s">
        <v>635</v>
      </c>
      <c r="S390" t="s">
        <v>12368</v>
      </c>
      <c r="T390" t="s">
        <v>12369</v>
      </c>
    </row>
    <row r="391" spans="1:20" x14ac:dyDescent="0.25">
      <c r="A391" t="s">
        <v>20</v>
      </c>
      <c r="B391" t="s">
        <v>21</v>
      </c>
      <c r="C391">
        <v>50</v>
      </c>
      <c r="D391">
        <v>1</v>
      </c>
      <c r="E391" t="s">
        <v>12370</v>
      </c>
      <c r="F391">
        <v>100</v>
      </c>
      <c r="G391">
        <v>0</v>
      </c>
      <c r="H391" t="s">
        <v>703</v>
      </c>
      <c r="I391" t="s">
        <v>12371</v>
      </c>
      <c r="J391" t="s">
        <v>749</v>
      </c>
      <c r="K391" t="s">
        <v>634</v>
      </c>
      <c r="L391" t="s">
        <v>635</v>
      </c>
      <c r="M391" t="s">
        <v>12369</v>
      </c>
      <c r="N391" t="s">
        <v>634</v>
      </c>
      <c r="O391" t="s">
        <v>654</v>
      </c>
      <c r="P391" t="s">
        <v>22</v>
      </c>
      <c r="Q391" t="s">
        <v>655</v>
      </c>
      <c r="R391" t="s">
        <v>635</v>
      </c>
      <c r="S391" t="s">
        <v>12372</v>
      </c>
      <c r="T391" t="s">
        <v>12373</v>
      </c>
    </row>
    <row r="392" spans="1:20" x14ac:dyDescent="0.25">
      <c r="A392" t="s">
        <v>23</v>
      </c>
      <c r="B392" t="s">
        <v>24</v>
      </c>
      <c r="C392">
        <v>50</v>
      </c>
      <c r="D392">
        <v>1</v>
      </c>
      <c r="E392" t="s">
        <v>12370</v>
      </c>
      <c r="F392">
        <v>100</v>
      </c>
      <c r="G392">
        <v>0</v>
      </c>
      <c r="H392" t="s">
        <v>703</v>
      </c>
      <c r="I392" t="s">
        <v>12371</v>
      </c>
      <c r="J392" t="s">
        <v>749</v>
      </c>
      <c r="K392" t="s">
        <v>634</v>
      </c>
      <c r="L392" t="s">
        <v>635</v>
      </c>
      <c r="M392" t="s">
        <v>12369</v>
      </c>
      <c r="N392" t="s">
        <v>634</v>
      </c>
      <c r="O392" t="s">
        <v>654</v>
      </c>
      <c r="P392" t="s">
        <v>22</v>
      </c>
      <c r="Q392" t="s">
        <v>655</v>
      </c>
      <c r="R392" t="s">
        <v>635</v>
      </c>
      <c r="S392" t="s">
        <v>12372</v>
      </c>
      <c r="T392" t="s">
        <v>12373</v>
      </c>
    </row>
    <row r="393" spans="1:20" x14ac:dyDescent="0.25">
      <c r="A393" t="s">
        <v>25</v>
      </c>
      <c r="B393" t="s">
        <v>26</v>
      </c>
      <c r="C393">
        <v>50</v>
      </c>
      <c r="D393">
        <v>1</v>
      </c>
      <c r="E393" t="s">
        <v>12370</v>
      </c>
      <c r="F393">
        <v>100</v>
      </c>
      <c r="G393">
        <v>0</v>
      </c>
      <c r="H393" t="s">
        <v>703</v>
      </c>
      <c r="I393" t="s">
        <v>12371</v>
      </c>
      <c r="J393" t="s">
        <v>749</v>
      </c>
      <c r="K393" t="s">
        <v>634</v>
      </c>
      <c r="L393" t="s">
        <v>635</v>
      </c>
      <c r="M393" t="s">
        <v>12369</v>
      </c>
      <c r="N393" t="s">
        <v>634</v>
      </c>
      <c r="O393" t="s">
        <v>654</v>
      </c>
      <c r="P393" t="s">
        <v>22</v>
      </c>
      <c r="Q393" t="s">
        <v>655</v>
      </c>
      <c r="R393" t="s">
        <v>635</v>
      </c>
      <c r="S393" t="s">
        <v>12372</v>
      </c>
      <c r="T393" t="s">
        <v>12373</v>
      </c>
    </row>
    <row r="394" spans="1:20" x14ac:dyDescent="0.25">
      <c r="A394" t="s">
        <v>257</v>
      </c>
      <c r="B394" t="s">
        <v>263</v>
      </c>
      <c r="C394">
        <v>139</v>
      </c>
      <c r="D394">
        <v>1</v>
      </c>
      <c r="E394" t="s">
        <v>12374</v>
      </c>
      <c r="F394">
        <v>215</v>
      </c>
      <c r="G394">
        <v>0</v>
      </c>
      <c r="H394" t="s">
        <v>1114</v>
      </c>
      <c r="I394" t="s">
        <v>12375</v>
      </c>
      <c r="J394" t="s">
        <v>12376</v>
      </c>
      <c r="K394" t="s">
        <v>2206</v>
      </c>
      <c r="L394" t="s">
        <v>12377</v>
      </c>
      <c r="M394" t="s">
        <v>12373</v>
      </c>
      <c r="N394" t="s">
        <v>1120</v>
      </c>
      <c r="O394" t="s">
        <v>1121</v>
      </c>
      <c r="P394" t="s">
        <v>1122</v>
      </c>
      <c r="Q394" t="s">
        <v>1123</v>
      </c>
      <c r="R394" t="s">
        <v>635</v>
      </c>
      <c r="S394" t="s">
        <v>12378</v>
      </c>
      <c r="T394" t="s">
        <v>12373</v>
      </c>
    </row>
    <row r="395" spans="1:20" x14ac:dyDescent="0.25">
      <c r="A395" t="s">
        <v>619</v>
      </c>
      <c r="B395" t="s">
        <v>620</v>
      </c>
      <c r="C395">
        <v>139</v>
      </c>
      <c r="D395">
        <v>1</v>
      </c>
      <c r="E395" t="s">
        <v>12374</v>
      </c>
      <c r="F395">
        <v>215</v>
      </c>
      <c r="G395">
        <v>0</v>
      </c>
      <c r="H395" t="s">
        <v>1114</v>
      </c>
      <c r="I395" t="s">
        <v>12375</v>
      </c>
      <c r="J395" t="s">
        <v>12376</v>
      </c>
      <c r="K395" t="s">
        <v>2206</v>
      </c>
      <c r="L395" t="s">
        <v>12377</v>
      </c>
      <c r="M395" t="s">
        <v>12373</v>
      </c>
      <c r="N395" t="s">
        <v>1120</v>
      </c>
      <c r="O395" t="s">
        <v>1121</v>
      </c>
      <c r="P395" t="s">
        <v>1122</v>
      </c>
      <c r="Q395" t="s">
        <v>1123</v>
      </c>
      <c r="R395" t="s">
        <v>635</v>
      </c>
      <c r="S395" t="s">
        <v>12378</v>
      </c>
      <c r="T395" t="s">
        <v>12373</v>
      </c>
    </row>
    <row r="396" spans="1:20" x14ac:dyDescent="0.25">
      <c r="A396" t="s">
        <v>164</v>
      </c>
      <c r="B396" t="s">
        <v>165</v>
      </c>
      <c r="C396">
        <v>65</v>
      </c>
      <c r="D396">
        <v>6</v>
      </c>
      <c r="E396" t="s">
        <v>12379</v>
      </c>
      <c r="F396">
        <v>349</v>
      </c>
      <c r="G396">
        <v>50</v>
      </c>
      <c r="H396" t="s">
        <v>1114</v>
      </c>
      <c r="I396" t="s">
        <v>12380</v>
      </c>
      <c r="J396" t="s">
        <v>12381</v>
      </c>
      <c r="K396" t="s">
        <v>12382</v>
      </c>
      <c r="L396" t="s">
        <v>12383</v>
      </c>
      <c r="M396" t="s">
        <v>12384</v>
      </c>
      <c r="N396" t="s">
        <v>1120</v>
      </c>
      <c r="O396" t="s">
        <v>1121</v>
      </c>
      <c r="P396" t="s">
        <v>1122</v>
      </c>
      <c r="Q396" t="s">
        <v>1123</v>
      </c>
      <c r="R396" t="s">
        <v>635</v>
      </c>
      <c r="S396" t="s">
        <v>12385</v>
      </c>
      <c r="T396" t="s">
        <v>12386</v>
      </c>
    </row>
    <row r="397" spans="1:20" x14ac:dyDescent="0.25">
      <c r="A397" t="s">
        <v>257</v>
      </c>
      <c r="B397" t="s">
        <v>263</v>
      </c>
      <c r="C397">
        <v>139</v>
      </c>
      <c r="D397">
        <v>1</v>
      </c>
      <c r="E397" t="s">
        <v>12387</v>
      </c>
      <c r="F397">
        <v>645</v>
      </c>
      <c r="G397">
        <v>0</v>
      </c>
      <c r="H397" t="s">
        <v>1114</v>
      </c>
      <c r="I397" t="s">
        <v>12388</v>
      </c>
      <c r="J397" t="s">
        <v>12389</v>
      </c>
      <c r="K397" t="s">
        <v>1070</v>
      </c>
      <c r="L397" t="s">
        <v>12390</v>
      </c>
      <c r="M397" t="s">
        <v>12391</v>
      </c>
      <c r="N397" t="s">
        <v>1120</v>
      </c>
      <c r="O397" t="s">
        <v>1642</v>
      </c>
      <c r="P397" t="s">
        <v>1122</v>
      </c>
      <c r="Q397" t="s">
        <v>1123</v>
      </c>
      <c r="R397" t="s">
        <v>635</v>
      </c>
      <c r="S397" t="s">
        <v>12392</v>
      </c>
      <c r="T397" t="s">
        <v>12393</v>
      </c>
    </row>
    <row r="398" spans="1:20" x14ac:dyDescent="0.25">
      <c r="A398" t="s">
        <v>258</v>
      </c>
      <c r="B398" t="s">
        <v>264</v>
      </c>
      <c r="C398">
        <v>139</v>
      </c>
      <c r="D398">
        <v>3</v>
      </c>
      <c r="E398" t="s">
        <v>12387</v>
      </c>
      <c r="F398">
        <v>645</v>
      </c>
      <c r="G398">
        <v>0</v>
      </c>
      <c r="H398" t="s">
        <v>1114</v>
      </c>
      <c r="I398" t="s">
        <v>12388</v>
      </c>
      <c r="J398" t="s">
        <v>12389</v>
      </c>
      <c r="K398" t="s">
        <v>1070</v>
      </c>
      <c r="L398" t="s">
        <v>12390</v>
      </c>
      <c r="M398" t="s">
        <v>12391</v>
      </c>
      <c r="N398" t="s">
        <v>1120</v>
      </c>
      <c r="O398" t="s">
        <v>1642</v>
      </c>
      <c r="P398" t="s">
        <v>1122</v>
      </c>
      <c r="Q398" t="s">
        <v>1123</v>
      </c>
      <c r="R398" t="s">
        <v>635</v>
      </c>
      <c r="S398" t="s">
        <v>12392</v>
      </c>
      <c r="T398" t="s">
        <v>12393</v>
      </c>
    </row>
    <row r="399" spans="1:20" x14ac:dyDescent="0.25">
      <c r="A399" t="s">
        <v>256</v>
      </c>
      <c r="B399" t="s">
        <v>262</v>
      </c>
      <c r="C399">
        <v>139</v>
      </c>
      <c r="D399">
        <v>2</v>
      </c>
      <c r="E399" t="s">
        <v>12387</v>
      </c>
      <c r="F399">
        <v>645</v>
      </c>
      <c r="G399">
        <v>0</v>
      </c>
      <c r="H399" t="s">
        <v>1114</v>
      </c>
      <c r="I399" t="s">
        <v>12388</v>
      </c>
      <c r="J399" t="s">
        <v>12389</v>
      </c>
      <c r="K399" t="s">
        <v>1070</v>
      </c>
      <c r="L399" t="s">
        <v>12390</v>
      </c>
      <c r="M399" t="s">
        <v>12391</v>
      </c>
      <c r="N399" t="s">
        <v>1120</v>
      </c>
      <c r="O399" t="s">
        <v>1642</v>
      </c>
      <c r="P399" t="s">
        <v>1122</v>
      </c>
      <c r="Q399" t="s">
        <v>1123</v>
      </c>
      <c r="R399" t="s">
        <v>635</v>
      </c>
      <c r="S399" t="s">
        <v>12392</v>
      </c>
      <c r="T399" t="s">
        <v>12393</v>
      </c>
    </row>
    <row r="400" spans="1:20" x14ac:dyDescent="0.25">
      <c r="A400" t="s">
        <v>257</v>
      </c>
      <c r="B400" t="s">
        <v>263</v>
      </c>
      <c r="C400">
        <v>139</v>
      </c>
      <c r="D400">
        <v>2</v>
      </c>
      <c r="E400" t="s">
        <v>12394</v>
      </c>
      <c r="F400">
        <v>215</v>
      </c>
      <c r="G400">
        <v>0</v>
      </c>
      <c r="H400" t="s">
        <v>1114</v>
      </c>
      <c r="I400" t="s">
        <v>12395</v>
      </c>
      <c r="J400" t="s">
        <v>12396</v>
      </c>
      <c r="K400" t="s">
        <v>9490</v>
      </c>
      <c r="L400" t="s">
        <v>12397</v>
      </c>
      <c r="M400" t="s">
        <v>12398</v>
      </c>
      <c r="N400" t="s">
        <v>1120</v>
      </c>
      <c r="O400" t="s">
        <v>1121</v>
      </c>
      <c r="P400" t="s">
        <v>1122</v>
      </c>
      <c r="Q400" t="s">
        <v>1123</v>
      </c>
      <c r="R400" t="s">
        <v>635</v>
      </c>
      <c r="S400" t="s">
        <v>12399</v>
      </c>
      <c r="T400" t="s">
        <v>12398</v>
      </c>
    </row>
    <row r="401" spans="1:20" x14ac:dyDescent="0.25">
      <c r="A401" t="s">
        <v>31</v>
      </c>
      <c r="B401" t="s">
        <v>32</v>
      </c>
      <c r="C401">
        <v>54.5</v>
      </c>
      <c r="D401">
        <v>2</v>
      </c>
      <c r="E401" t="s">
        <v>12400</v>
      </c>
      <c r="F401">
        <v>64</v>
      </c>
      <c r="G401">
        <v>0</v>
      </c>
      <c r="H401" t="s">
        <v>641</v>
      </c>
      <c r="I401" t="s">
        <v>12401</v>
      </c>
      <c r="J401" t="s">
        <v>12402</v>
      </c>
      <c r="K401" t="s">
        <v>7279</v>
      </c>
      <c r="L401" t="s">
        <v>12403</v>
      </c>
      <c r="M401" t="s">
        <v>12404</v>
      </c>
      <c r="N401" t="s">
        <v>634</v>
      </c>
      <c r="O401" t="s">
        <v>689</v>
      </c>
      <c r="P401" t="s">
        <v>40</v>
      </c>
      <c r="Q401" t="s">
        <v>690</v>
      </c>
      <c r="R401" t="s">
        <v>635</v>
      </c>
      <c r="S401" t="s">
        <v>12405</v>
      </c>
      <c r="T401" t="s">
        <v>12404</v>
      </c>
    </row>
    <row r="402" spans="1:20" x14ac:dyDescent="0.25">
      <c r="A402" t="s">
        <v>35</v>
      </c>
      <c r="B402" t="s">
        <v>36</v>
      </c>
      <c r="C402">
        <v>60</v>
      </c>
      <c r="D402">
        <v>1</v>
      </c>
      <c r="E402" t="s">
        <v>12406</v>
      </c>
      <c r="F402">
        <v>215</v>
      </c>
      <c r="G402">
        <v>0</v>
      </c>
      <c r="H402" t="s">
        <v>1114</v>
      </c>
      <c r="I402" t="s">
        <v>12407</v>
      </c>
      <c r="J402" t="s">
        <v>12408</v>
      </c>
      <c r="K402" t="s">
        <v>1552</v>
      </c>
      <c r="L402" t="s">
        <v>12409</v>
      </c>
      <c r="M402" t="s">
        <v>12410</v>
      </c>
      <c r="N402" t="s">
        <v>1120</v>
      </c>
      <c r="O402" t="s">
        <v>1642</v>
      </c>
      <c r="P402" t="s">
        <v>1122</v>
      </c>
      <c r="Q402" t="s">
        <v>1123</v>
      </c>
      <c r="R402" t="s">
        <v>635</v>
      </c>
      <c r="S402" t="s">
        <v>12411</v>
      </c>
      <c r="T402" t="s">
        <v>12412</v>
      </c>
    </row>
    <row r="403" spans="1:20" x14ac:dyDescent="0.25">
      <c r="A403" t="s">
        <v>37</v>
      </c>
      <c r="B403" t="s">
        <v>38</v>
      </c>
      <c r="C403">
        <v>60</v>
      </c>
      <c r="D403">
        <v>1</v>
      </c>
      <c r="E403" t="s">
        <v>12406</v>
      </c>
      <c r="F403">
        <v>215</v>
      </c>
      <c r="G403">
        <v>0</v>
      </c>
      <c r="H403" t="s">
        <v>1114</v>
      </c>
      <c r="I403" t="s">
        <v>12407</v>
      </c>
      <c r="J403" t="s">
        <v>12408</v>
      </c>
      <c r="K403" t="s">
        <v>1552</v>
      </c>
      <c r="L403" t="s">
        <v>12409</v>
      </c>
      <c r="M403" t="s">
        <v>12410</v>
      </c>
      <c r="N403" t="s">
        <v>1120</v>
      </c>
      <c r="O403" t="s">
        <v>1642</v>
      </c>
      <c r="P403" t="s">
        <v>1122</v>
      </c>
      <c r="Q403" t="s">
        <v>1123</v>
      </c>
      <c r="R403" t="s">
        <v>635</v>
      </c>
      <c r="S403" t="s">
        <v>12411</v>
      </c>
      <c r="T403" t="s">
        <v>12412</v>
      </c>
    </row>
    <row r="404" spans="1:20" x14ac:dyDescent="0.25">
      <c r="A404" t="s">
        <v>39</v>
      </c>
      <c r="B404" t="s">
        <v>44</v>
      </c>
      <c r="C404">
        <v>120</v>
      </c>
      <c r="D404">
        <v>1</v>
      </c>
      <c r="E404" t="s">
        <v>12406</v>
      </c>
      <c r="F404">
        <v>215</v>
      </c>
      <c r="G404">
        <v>0</v>
      </c>
      <c r="H404" t="s">
        <v>1114</v>
      </c>
      <c r="I404" t="s">
        <v>12407</v>
      </c>
      <c r="J404" t="s">
        <v>12408</v>
      </c>
      <c r="K404" t="s">
        <v>1552</v>
      </c>
      <c r="L404" t="s">
        <v>12409</v>
      </c>
      <c r="M404" t="s">
        <v>12410</v>
      </c>
      <c r="N404" t="s">
        <v>1120</v>
      </c>
      <c r="O404" t="s">
        <v>1642</v>
      </c>
      <c r="P404" t="s">
        <v>1122</v>
      </c>
      <c r="Q404" t="s">
        <v>1123</v>
      </c>
      <c r="R404" t="s">
        <v>635</v>
      </c>
      <c r="S404" t="s">
        <v>12411</v>
      </c>
      <c r="T404" t="s">
        <v>12412</v>
      </c>
    </row>
    <row r="405" spans="1:20" x14ac:dyDescent="0.25">
      <c r="A405" t="s">
        <v>35</v>
      </c>
      <c r="B405" t="s">
        <v>36</v>
      </c>
      <c r="C405">
        <v>66.666666666666671</v>
      </c>
      <c r="D405">
        <v>6</v>
      </c>
      <c r="E405" t="s">
        <v>12413</v>
      </c>
      <c r="F405">
        <v>200</v>
      </c>
      <c r="G405">
        <v>0</v>
      </c>
      <c r="H405" t="s">
        <v>631</v>
      </c>
      <c r="I405" t="s">
        <v>5103</v>
      </c>
      <c r="J405" t="s">
        <v>749</v>
      </c>
      <c r="K405" t="s">
        <v>634</v>
      </c>
      <c r="L405" t="s">
        <v>635</v>
      </c>
      <c r="M405" t="s">
        <v>12410</v>
      </c>
      <c r="N405" t="s">
        <v>634</v>
      </c>
      <c r="O405" t="s">
        <v>637</v>
      </c>
      <c r="P405" t="s">
        <v>22</v>
      </c>
      <c r="Q405" t="s">
        <v>638</v>
      </c>
      <c r="R405" t="s">
        <v>635</v>
      </c>
      <c r="S405" t="s">
        <v>12414</v>
      </c>
      <c r="T405" t="s">
        <v>12410</v>
      </c>
    </row>
    <row r="406" spans="1:20" x14ac:dyDescent="0.25">
      <c r="A406" t="s">
        <v>20</v>
      </c>
      <c r="B406" t="s">
        <v>21</v>
      </c>
      <c r="C406">
        <v>50</v>
      </c>
      <c r="D406">
        <v>1</v>
      </c>
      <c r="E406" t="s">
        <v>12415</v>
      </c>
      <c r="F406">
        <v>100</v>
      </c>
      <c r="G406">
        <v>0</v>
      </c>
      <c r="H406" t="s">
        <v>631</v>
      </c>
      <c r="I406" t="s">
        <v>12416</v>
      </c>
      <c r="J406" t="s">
        <v>1004</v>
      </c>
      <c r="K406" t="s">
        <v>634</v>
      </c>
      <c r="L406" t="s">
        <v>635</v>
      </c>
      <c r="M406" t="s">
        <v>12417</v>
      </c>
      <c r="N406" t="s">
        <v>634</v>
      </c>
      <c r="O406" t="s">
        <v>637</v>
      </c>
      <c r="P406" t="s">
        <v>22</v>
      </c>
      <c r="Q406" t="s">
        <v>638</v>
      </c>
      <c r="R406" t="s">
        <v>635</v>
      </c>
      <c r="S406" t="s">
        <v>12418</v>
      </c>
      <c r="T406" t="s">
        <v>12417</v>
      </c>
    </row>
    <row r="407" spans="1:20" x14ac:dyDescent="0.25">
      <c r="A407" t="s">
        <v>23</v>
      </c>
      <c r="B407" t="s">
        <v>24</v>
      </c>
      <c r="C407">
        <v>50</v>
      </c>
      <c r="D407">
        <v>1</v>
      </c>
      <c r="E407" t="s">
        <v>12415</v>
      </c>
      <c r="F407">
        <v>100</v>
      </c>
      <c r="G407">
        <v>0</v>
      </c>
      <c r="H407" t="s">
        <v>631</v>
      </c>
      <c r="I407" t="s">
        <v>12416</v>
      </c>
      <c r="J407" t="s">
        <v>1004</v>
      </c>
      <c r="K407" t="s">
        <v>634</v>
      </c>
      <c r="L407" t="s">
        <v>635</v>
      </c>
      <c r="M407" t="s">
        <v>12417</v>
      </c>
      <c r="N407" t="s">
        <v>634</v>
      </c>
      <c r="O407" t="s">
        <v>637</v>
      </c>
      <c r="P407" t="s">
        <v>22</v>
      </c>
      <c r="Q407" t="s">
        <v>638</v>
      </c>
      <c r="R407" t="s">
        <v>635</v>
      </c>
      <c r="S407" t="s">
        <v>12418</v>
      </c>
      <c r="T407" t="s">
        <v>12417</v>
      </c>
    </row>
    <row r="408" spans="1:20" x14ac:dyDescent="0.25">
      <c r="A408" t="s">
        <v>25</v>
      </c>
      <c r="B408" t="s">
        <v>26</v>
      </c>
      <c r="C408">
        <v>50</v>
      </c>
      <c r="D408">
        <v>1</v>
      </c>
      <c r="E408" t="s">
        <v>12415</v>
      </c>
      <c r="F408">
        <v>100</v>
      </c>
      <c r="G408">
        <v>0</v>
      </c>
      <c r="H408" t="s">
        <v>631</v>
      </c>
      <c r="I408" t="s">
        <v>12416</v>
      </c>
      <c r="J408" t="s">
        <v>1004</v>
      </c>
      <c r="K408" t="s">
        <v>634</v>
      </c>
      <c r="L408" t="s">
        <v>635</v>
      </c>
      <c r="M408" t="s">
        <v>12417</v>
      </c>
      <c r="N408" t="s">
        <v>634</v>
      </c>
      <c r="O408" t="s">
        <v>637</v>
      </c>
      <c r="P408" t="s">
        <v>22</v>
      </c>
      <c r="Q408" t="s">
        <v>638</v>
      </c>
      <c r="R408" t="s">
        <v>635</v>
      </c>
      <c r="S408" t="s">
        <v>12418</v>
      </c>
      <c r="T408" t="s">
        <v>12417</v>
      </c>
    </row>
    <row r="409" spans="1:20" x14ac:dyDescent="0.25">
      <c r="A409" t="s">
        <v>20</v>
      </c>
      <c r="B409" t="s">
        <v>21</v>
      </c>
      <c r="C409">
        <v>50</v>
      </c>
      <c r="D409">
        <v>1</v>
      </c>
      <c r="E409" t="s">
        <v>12419</v>
      </c>
      <c r="F409">
        <v>100</v>
      </c>
      <c r="G409">
        <v>0</v>
      </c>
      <c r="H409" t="s">
        <v>631</v>
      </c>
      <c r="I409" t="s">
        <v>12420</v>
      </c>
      <c r="J409" t="s">
        <v>1446</v>
      </c>
      <c r="K409" t="s">
        <v>634</v>
      </c>
      <c r="L409" t="s">
        <v>635</v>
      </c>
      <c r="M409" t="s">
        <v>12421</v>
      </c>
      <c r="N409" t="s">
        <v>634</v>
      </c>
      <c r="O409" t="s">
        <v>637</v>
      </c>
      <c r="P409" t="s">
        <v>22</v>
      </c>
      <c r="Q409" t="s">
        <v>638</v>
      </c>
      <c r="R409" t="s">
        <v>635</v>
      </c>
      <c r="S409" t="s">
        <v>12422</v>
      </c>
      <c r="T409" t="s">
        <v>12421</v>
      </c>
    </row>
    <row r="410" spans="1:20" x14ac:dyDescent="0.25">
      <c r="A410" t="s">
        <v>23</v>
      </c>
      <c r="B410" t="s">
        <v>24</v>
      </c>
      <c r="C410">
        <v>50</v>
      </c>
      <c r="D410">
        <v>1</v>
      </c>
      <c r="E410" t="s">
        <v>12419</v>
      </c>
      <c r="F410">
        <v>100</v>
      </c>
      <c r="G410">
        <v>0</v>
      </c>
      <c r="H410" t="s">
        <v>631</v>
      </c>
      <c r="I410" t="s">
        <v>12420</v>
      </c>
      <c r="J410" t="s">
        <v>1446</v>
      </c>
      <c r="K410" t="s">
        <v>634</v>
      </c>
      <c r="L410" t="s">
        <v>635</v>
      </c>
      <c r="M410" t="s">
        <v>12421</v>
      </c>
      <c r="N410" t="s">
        <v>634</v>
      </c>
      <c r="O410" t="s">
        <v>637</v>
      </c>
      <c r="P410" t="s">
        <v>22</v>
      </c>
      <c r="Q410" t="s">
        <v>638</v>
      </c>
      <c r="R410" t="s">
        <v>635</v>
      </c>
      <c r="S410" t="s">
        <v>12422</v>
      </c>
      <c r="T410" t="s">
        <v>12421</v>
      </c>
    </row>
    <row r="411" spans="1:20" x14ac:dyDescent="0.25">
      <c r="A411" t="s">
        <v>25</v>
      </c>
      <c r="B411" t="s">
        <v>26</v>
      </c>
      <c r="C411">
        <v>50</v>
      </c>
      <c r="D411">
        <v>1</v>
      </c>
      <c r="E411" t="s">
        <v>12419</v>
      </c>
      <c r="F411">
        <v>100</v>
      </c>
      <c r="G411">
        <v>0</v>
      </c>
      <c r="H411" t="s">
        <v>631</v>
      </c>
      <c r="I411" t="s">
        <v>12420</v>
      </c>
      <c r="J411" t="s">
        <v>1446</v>
      </c>
      <c r="K411" t="s">
        <v>634</v>
      </c>
      <c r="L411" t="s">
        <v>635</v>
      </c>
      <c r="M411" t="s">
        <v>12421</v>
      </c>
      <c r="N411" t="s">
        <v>634</v>
      </c>
      <c r="O411" t="s">
        <v>637</v>
      </c>
      <c r="P411" t="s">
        <v>22</v>
      </c>
      <c r="Q411" t="s">
        <v>638</v>
      </c>
      <c r="R411" t="s">
        <v>635</v>
      </c>
      <c r="S411" t="s">
        <v>12422</v>
      </c>
      <c r="T411" t="s">
        <v>12421</v>
      </c>
    </row>
    <row r="412" spans="1:20" x14ac:dyDescent="0.25">
      <c r="A412" t="s">
        <v>39</v>
      </c>
      <c r="B412" t="s">
        <v>44</v>
      </c>
      <c r="C412">
        <v>100</v>
      </c>
      <c r="D412">
        <v>1</v>
      </c>
      <c r="E412" t="s">
        <v>12423</v>
      </c>
      <c r="F412">
        <v>215</v>
      </c>
      <c r="G412">
        <v>0</v>
      </c>
      <c r="H412" t="s">
        <v>1114</v>
      </c>
      <c r="I412" t="s">
        <v>12424</v>
      </c>
      <c r="J412" t="s">
        <v>12425</v>
      </c>
      <c r="K412" t="s">
        <v>12426</v>
      </c>
      <c r="L412" t="s">
        <v>12427</v>
      </c>
      <c r="M412" t="s">
        <v>12421</v>
      </c>
      <c r="N412" t="s">
        <v>1120</v>
      </c>
      <c r="O412" t="s">
        <v>1121</v>
      </c>
      <c r="P412" t="s">
        <v>1122</v>
      </c>
      <c r="Q412" t="s">
        <v>1123</v>
      </c>
      <c r="R412" t="s">
        <v>635</v>
      </c>
      <c r="S412" t="s">
        <v>12428</v>
      </c>
      <c r="T412" t="s">
        <v>12421</v>
      </c>
    </row>
    <row r="413" spans="1:20" x14ac:dyDescent="0.25">
      <c r="A413" t="s">
        <v>131</v>
      </c>
      <c r="B413" t="s">
        <v>132</v>
      </c>
      <c r="C413">
        <v>65</v>
      </c>
      <c r="D413">
        <v>2</v>
      </c>
      <c r="E413" t="s">
        <v>12423</v>
      </c>
      <c r="F413">
        <v>215</v>
      </c>
      <c r="G413">
        <v>0</v>
      </c>
      <c r="H413" t="s">
        <v>1114</v>
      </c>
      <c r="I413" t="s">
        <v>12424</v>
      </c>
      <c r="J413" t="s">
        <v>12425</v>
      </c>
      <c r="K413" t="s">
        <v>12426</v>
      </c>
      <c r="L413" t="s">
        <v>12427</v>
      </c>
      <c r="M413" t="s">
        <v>12421</v>
      </c>
      <c r="N413" t="s">
        <v>1120</v>
      </c>
      <c r="O413" t="s">
        <v>1121</v>
      </c>
      <c r="P413" t="s">
        <v>1122</v>
      </c>
      <c r="Q413" t="s">
        <v>1123</v>
      </c>
      <c r="R413" t="s">
        <v>635</v>
      </c>
      <c r="S413" t="s">
        <v>12428</v>
      </c>
      <c r="T413" t="s">
        <v>12421</v>
      </c>
    </row>
    <row r="414" spans="1:20" x14ac:dyDescent="0.25">
      <c r="A414" t="s">
        <v>37</v>
      </c>
      <c r="B414" t="s">
        <v>38</v>
      </c>
      <c r="C414">
        <v>60</v>
      </c>
      <c r="D414">
        <v>1</v>
      </c>
      <c r="E414" t="s">
        <v>12429</v>
      </c>
      <c r="F414">
        <v>215</v>
      </c>
      <c r="G414">
        <v>0</v>
      </c>
      <c r="H414" t="s">
        <v>1114</v>
      </c>
      <c r="I414" t="s">
        <v>12091</v>
      </c>
      <c r="J414" t="s">
        <v>12092</v>
      </c>
      <c r="K414" t="s">
        <v>12093</v>
      </c>
      <c r="L414" t="s">
        <v>12094</v>
      </c>
      <c r="M414" t="s">
        <v>12391</v>
      </c>
      <c r="N414" t="s">
        <v>1120</v>
      </c>
      <c r="O414" t="s">
        <v>1121</v>
      </c>
      <c r="P414" t="s">
        <v>1122</v>
      </c>
      <c r="Q414" t="s">
        <v>1123</v>
      </c>
      <c r="R414" t="s">
        <v>635</v>
      </c>
      <c r="S414" t="s">
        <v>12430</v>
      </c>
      <c r="T414" t="s">
        <v>12391</v>
      </c>
    </row>
    <row r="415" spans="1:20" x14ac:dyDescent="0.25">
      <c r="A415" t="s">
        <v>35</v>
      </c>
      <c r="B415" t="s">
        <v>36</v>
      </c>
      <c r="C415">
        <v>60</v>
      </c>
      <c r="D415">
        <v>1</v>
      </c>
      <c r="E415" t="s">
        <v>12429</v>
      </c>
      <c r="F415">
        <v>215</v>
      </c>
      <c r="G415">
        <v>0</v>
      </c>
      <c r="H415" t="s">
        <v>1114</v>
      </c>
      <c r="I415" t="s">
        <v>12091</v>
      </c>
      <c r="J415" t="s">
        <v>12092</v>
      </c>
      <c r="K415" t="s">
        <v>12093</v>
      </c>
      <c r="L415" t="s">
        <v>12094</v>
      </c>
      <c r="M415" t="s">
        <v>12391</v>
      </c>
      <c r="N415" t="s">
        <v>1120</v>
      </c>
      <c r="O415" t="s">
        <v>1121</v>
      </c>
      <c r="P415" t="s">
        <v>1122</v>
      </c>
      <c r="Q415" t="s">
        <v>1123</v>
      </c>
      <c r="R415" t="s">
        <v>635</v>
      </c>
      <c r="S415" t="s">
        <v>12430</v>
      </c>
      <c r="T415" t="s">
        <v>12391</v>
      </c>
    </row>
    <row r="416" spans="1:20" x14ac:dyDescent="0.25">
      <c r="A416" t="s">
        <v>39</v>
      </c>
      <c r="B416" t="s">
        <v>44</v>
      </c>
      <c r="C416">
        <v>120</v>
      </c>
      <c r="D416">
        <v>1</v>
      </c>
      <c r="E416" t="s">
        <v>12429</v>
      </c>
      <c r="F416">
        <v>215</v>
      </c>
      <c r="G416">
        <v>0</v>
      </c>
      <c r="H416" t="s">
        <v>1114</v>
      </c>
      <c r="I416" t="s">
        <v>12091</v>
      </c>
      <c r="J416" t="s">
        <v>12092</v>
      </c>
      <c r="K416" t="s">
        <v>12093</v>
      </c>
      <c r="L416" t="s">
        <v>12094</v>
      </c>
      <c r="M416" t="s">
        <v>12391</v>
      </c>
      <c r="N416" t="s">
        <v>1120</v>
      </c>
      <c r="O416" t="s">
        <v>1121</v>
      </c>
      <c r="P416" t="s">
        <v>1122</v>
      </c>
      <c r="Q416" t="s">
        <v>1123</v>
      </c>
      <c r="R416" t="s">
        <v>635</v>
      </c>
      <c r="S416" t="s">
        <v>12430</v>
      </c>
      <c r="T416" t="s">
        <v>12391</v>
      </c>
    </row>
    <row r="417" spans="1:20" x14ac:dyDescent="0.25">
      <c r="A417" t="s">
        <v>164</v>
      </c>
      <c r="B417" t="s">
        <v>165</v>
      </c>
      <c r="C417">
        <v>33.333333333333336</v>
      </c>
      <c r="D417">
        <v>3</v>
      </c>
      <c r="E417" t="s">
        <v>12431</v>
      </c>
      <c r="F417">
        <v>468</v>
      </c>
      <c r="G417">
        <v>48</v>
      </c>
      <c r="H417" t="s">
        <v>631</v>
      </c>
      <c r="I417" t="s">
        <v>4461</v>
      </c>
      <c r="J417" t="s">
        <v>12432</v>
      </c>
      <c r="K417" t="s">
        <v>12433</v>
      </c>
      <c r="L417" t="s">
        <v>12434</v>
      </c>
      <c r="M417" t="s">
        <v>12435</v>
      </c>
      <c r="N417" t="s">
        <v>634</v>
      </c>
      <c r="O417" t="s">
        <v>894</v>
      </c>
      <c r="P417" t="s">
        <v>43</v>
      </c>
      <c r="Q417" t="s">
        <v>648</v>
      </c>
      <c r="R417" t="s">
        <v>635</v>
      </c>
      <c r="S417" t="s">
        <v>12436</v>
      </c>
      <c r="T417" t="s">
        <v>12435</v>
      </c>
    </row>
    <row r="418" spans="1:20" x14ac:dyDescent="0.25">
      <c r="A418" t="s">
        <v>118</v>
      </c>
      <c r="B418" t="s">
        <v>91</v>
      </c>
      <c r="C418">
        <v>66</v>
      </c>
      <c r="D418">
        <v>1</v>
      </c>
      <c r="E418" t="s">
        <v>12431</v>
      </c>
      <c r="F418">
        <v>468</v>
      </c>
      <c r="G418">
        <v>48</v>
      </c>
      <c r="H418" t="s">
        <v>631</v>
      </c>
      <c r="I418" t="s">
        <v>4461</v>
      </c>
      <c r="J418" t="s">
        <v>12432</v>
      </c>
      <c r="K418" t="s">
        <v>12433</v>
      </c>
      <c r="L418" t="s">
        <v>12434</v>
      </c>
      <c r="M418" t="s">
        <v>12435</v>
      </c>
      <c r="N418" t="s">
        <v>634</v>
      </c>
      <c r="O418" t="s">
        <v>894</v>
      </c>
      <c r="P418" t="s">
        <v>43</v>
      </c>
      <c r="Q418" t="s">
        <v>648</v>
      </c>
      <c r="R418" t="s">
        <v>635</v>
      </c>
      <c r="S418" t="s">
        <v>12436</v>
      </c>
      <c r="T418" t="s">
        <v>12435</v>
      </c>
    </row>
    <row r="419" spans="1:20" x14ac:dyDescent="0.25">
      <c r="A419" t="s">
        <v>89</v>
      </c>
      <c r="B419" t="s">
        <v>928</v>
      </c>
      <c r="C419">
        <v>66</v>
      </c>
      <c r="D419">
        <v>1</v>
      </c>
      <c r="E419" t="s">
        <v>12431</v>
      </c>
      <c r="F419">
        <v>468</v>
      </c>
      <c r="G419">
        <v>48</v>
      </c>
      <c r="H419" t="s">
        <v>631</v>
      </c>
      <c r="I419" t="s">
        <v>4461</v>
      </c>
      <c r="J419" t="s">
        <v>12432</v>
      </c>
      <c r="K419" t="s">
        <v>12433</v>
      </c>
      <c r="L419" t="s">
        <v>12434</v>
      </c>
      <c r="M419" t="s">
        <v>12435</v>
      </c>
      <c r="N419" t="s">
        <v>634</v>
      </c>
      <c r="O419" t="s">
        <v>894</v>
      </c>
      <c r="P419" t="s">
        <v>43</v>
      </c>
      <c r="Q419" t="s">
        <v>648</v>
      </c>
      <c r="R419" t="s">
        <v>635</v>
      </c>
      <c r="S419" t="s">
        <v>12436</v>
      </c>
      <c r="T419" t="s">
        <v>12435</v>
      </c>
    </row>
    <row r="420" spans="1:20" x14ac:dyDescent="0.25">
      <c r="A420" t="s">
        <v>39</v>
      </c>
      <c r="B420" t="s">
        <v>44</v>
      </c>
      <c r="C420">
        <v>67</v>
      </c>
      <c r="D420">
        <v>1</v>
      </c>
      <c r="E420" t="s">
        <v>12431</v>
      </c>
      <c r="F420">
        <v>468</v>
      </c>
      <c r="G420">
        <v>48</v>
      </c>
      <c r="H420" t="s">
        <v>631</v>
      </c>
      <c r="I420" t="s">
        <v>4461</v>
      </c>
      <c r="J420" t="s">
        <v>12432</v>
      </c>
      <c r="K420" t="s">
        <v>12433</v>
      </c>
      <c r="L420" t="s">
        <v>12434</v>
      </c>
      <c r="M420" t="s">
        <v>12435</v>
      </c>
      <c r="N420" t="s">
        <v>634</v>
      </c>
      <c r="O420" t="s">
        <v>894</v>
      </c>
      <c r="P420" t="s">
        <v>43</v>
      </c>
      <c r="Q420" t="s">
        <v>648</v>
      </c>
      <c r="R420" t="s">
        <v>635</v>
      </c>
      <c r="S420" t="s">
        <v>12436</v>
      </c>
      <c r="T420" t="s">
        <v>12435</v>
      </c>
    </row>
    <row r="421" spans="1:20" x14ac:dyDescent="0.25">
      <c r="A421" t="s">
        <v>39</v>
      </c>
      <c r="B421" t="s">
        <v>44</v>
      </c>
      <c r="C421">
        <v>120</v>
      </c>
      <c r="D421">
        <v>1</v>
      </c>
      <c r="E421" t="s">
        <v>12437</v>
      </c>
      <c r="F421">
        <v>215</v>
      </c>
      <c r="G421">
        <v>0</v>
      </c>
      <c r="H421" t="s">
        <v>1114</v>
      </c>
      <c r="I421" t="s">
        <v>12438</v>
      </c>
      <c r="J421" t="s">
        <v>12439</v>
      </c>
      <c r="K421" t="s">
        <v>3128</v>
      </c>
      <c r="L421" t="s">
        <v>12440</v>
      </c>
      <c r="M421" t="s">
        <v>12441</v>
      </c>
      <c r="N421" t="s">
        <v>1120</v>
      </c>
      <c r="O421" t="s">
        <v>1121</v>
      </c>
      <c r="P421" t="s">
        <v>1122</v>
      </c>
      <c r="Q421" t="s">
        <v>1123</v>
      </c>
      <c r="R421" t="s">
        <v>635</v>
      </c>
      <c r="S421" t="s">
        <v>12442</v>
      </c>
      <c r="T421" t="s">
        <v>12443</v>
      </c>
    </row>
    <row r="422" spans="1:20" x14ac:dyDescent="0.25">
      <c r="A422" t="s">
        <v>37</v>
      </c>
      <c r="B422" t="s">
        <v>38</v>
      </c>
      <c r="C422">
        <v>60</v>
      </c>
      <c r="D422">
        <v>1</v>
      </c>
      <c r="E422" t="s">
        <v>12437</v>
      </c>
      <c r="F422">
        <v>215</v>
      </c>
      <c r="G422">
        <v>0</v>
      </c>
      <c r="H422" t="s">
        <v>1114</v>
      </c>
      <c r="I422" t="s">
        <v>12438</v>
      </c>
      <c r="J422" t="s">
        <v>12439</v>
      </c>
      <c r="K422" t="s">
        <v>3128</v>
      </c>
      <c r="L422" t="s">
        <v>12440</v>
      </c>
      <c r="M422" t="s">
        <v>12441</v>
      </c>
      <c r="N422" t="s">
        <v>1120</v>
      </c>
      <c r="O422" t="s">
        <v>1121</v>
      </c>
      <c r="P422" t="s">
        <v>1122</v>
      </c>
      <c r="Q422" t="s">
        <v>1123</v>
      </c>
      <c r="R422" t="s">
        <v>635</v>
      </c>
      <c r="S422" t="s">
        <v>12442</v>
      </c>
      <c r="T422" t="s">
        <v>12443</v>
      </c>
    </row>
    <row r="423" spans="1:20" x14ac:dyDescent="0.25">
      <c r="A423" t="s">
        <v>35</v>
      </c>
      <c r="B423" t="s">
        <v>36</v>
      </c>
      <c r="C423">
        <v>60</v>
      </c>
      <c r="D423">
        <v>1</v>
      </c>
      <c r="E423" t="s">
        <v>12437</v>
      </c>
      <c r="F423">
        <v>215</v>
      </c>
      <c r="G423">
        <v>0</v>
      </c>
      <c r="H423" t="s">
        <v>1114</v>
      </c>
      <c r="I423" t="s">
        <v>12438</v>
      </c>
      <c r="J423" t="s">
        <v>12439</v>
      </c>
      <c r="K423" t="s">
        <v>3128</v>
      </c>
      <c r="L423" t="s">
        <v>12440</v>
      </c>
      <c r="M423" t="s">
        <v>12441</v>
      </c>
      <c r="N423" t="s">
        <v>1120</v>
      </c>
      <c r="O423" t="s">
        <v>1121</v>
      </c>
      <c r="P423" t="s">
        <v>1122</v>
      </c>
      <c r="Q423" t="s">
        <v>1123</v>
      </c>
      <c r="R423" t="s">
        <v>635</v>
      </c>
      <c r="S423" t="s">
        <v>12442</v>
      </c>
      <c r="T423" t="s">
        <v>12443</v>
      </c>
    </row>
    <row r="424" spans="1:20" x14ac:dyDescent="0.25">
      <c r="A424" t="s">
        <v>619</v>
      </c>
      <c r="B424" t="s">
        <v>620</v>
      </c>
      <c r="C424">
        <v>139</v>
      </c>
      <c r="D424">
        <v>1</v>
      </c>
      <c r="E424" t="s">
        <v>12444</v>
      </c>
      <c r="F424">
        <v>215</v>
      </c>
      <c r="G424">
        <v>0</v>
      </c>
      <c r="H424" t="s">
        <v>1114</v>
      </c>
      <c r="I424" t="s">
        <v>12445</v>
      </c>
      <c r="J424" t="s">
        <v>12446</v>
      </c>
      <c r="K424" t="s">
        <v>2456</v>
      </c>
      <c r="L424" t="s">
        <v>12447</v>
      </c>
      <c r="M424" t="s">
        <v>12448</v>
      </c>
      <c r="N424" t="s">
        <v>1120</v>
      </c>
      <c r="O424" t="s">
        <v>1121</v>
      </c>
      <c r="P424" t="s">
        <v>1122</v>
      </c>
      <c r="Q424" t="s">
        <v>1123</v>
      </c>
      <c r="R424" t="s">
        <v>635</v>
      </c>
      <c r="S424" t="s">
        <v>12449</v>
      </c>
      <c r="T424" t="s">
        <v>12448</v>
      </c>
    </row>
    <row r="425" spans="1:20" x14ac:dyDescent="0.25">
      <c r="A425" t="s">
        <v>256</v>
      </c>
      <c r="B425" t="s">
        <v>262</v>
      </c>
      <c r="C425">
        <v>139</v>
      </c>
      <c r="D425">
        <v>1</v>
      </c>
      <c r="E425" t="s">
        <v>12444</v>
      </c>
      <c r="F425">
        <v>215</v>
      </c>
      <c r="G425">
        <v>0</v>
      </c>
      <c r="H425" t="s">
        <v>1114</v>
      </c>
      <c r="I425" t="s">
        <v>12445</v>
      </c>
      <c r="J425" t="s">
        <v>12446</v>
      </c>
      <c r="K425" t="s">
        <v>2456</v>
      </c>
      <c r="L425" t="s">
        <v>12447</v>
      </c>
      <c r="M425" t="s">
        <v>12448</v>
      </c>
      <c r="N425" t="s">
        <v>1120</v>
      </c>
      <c r="O425" t="s">
        <v>1121</v>
      </c>
      <c r="P425" t="s">
        <v>1122</v>
      </c>
      <c r="Q425" t="s">
        <v>1123</v>
      </c>
      <c r="R425" t="s">
        <v>635</v>
      </c>
      <c r="S425" t="s">
        <v>12449</v>
      </c>
      <c r="T425" t="s">
        <v>12448</v>
      </c>
    </row>
    <row r="426" spans="1:20" x14ac:dyDescent="0.25">
      <c r="A426" t="s">
        <v>39</v>
      </c>
      <c r="B426" t="s">
        <v>230</v>
      </c>
      <c r="C426">
        <v>60.11</v>
      </c>
      <c r="D426">
        <v>1</v>
      </c>
      <c r="E426" t="s">
        <v>12450</v>
      </c>
      <c r="F426">
        <v>67.11</v>
      </c>
      <c r="G426">
        <v>7</v>
      </c>
      <c r="H426" t="s">
        <v>1248</v>
      </c>
      <c r="I426" t="s">
        <v>12451</v>
      </c>
      <c r="J426" t="s">
        <v>12452</v>
      </c>
      <c r="K426" t="s">
        <v>2237</v>
      </c>
      <c r="L426" t="s">
        <v>12453</v>
      </c>
      <c r="M426" t="s">
        <v>12454</v>
      </c>
      <c r="N426" t="s">
        <v>634</v>
      </c>
      <c r="O426" t="s">
        <v>689</v>
      </c>
      <c r="P426" t="s">
        <v>40</v>
      </c>
      <c r="Q426" t="s">
        <v>690</v>
      </c>
      <c r="R426" t="s">
        <v>635</v>
      </c>
      <c r="S426" t="s">
        <v>12455</v>
      </c>
      <c r="T426" t="s">
        <v>12456</v>
      </c>
    </row>
    <row r="427" spans="1:20" x14ac:dyDescent="0.25">
      <c r="A427" t="s">
        <v>20</v>
      </c>
      <c r="B427" t="s">
        <v>21</v>
      </c>
      <c r="C427">
        <v>50</v>
      </c>
      <c r="D427">
        <v>1</v>
      </c>
      <c r="E427" t="s">
        <v>12457</v>
      </c>
      <c r="F427">
        <v>100</v>
      </c>
      <c r="G427">
        <v>0</v>
      </c>
      <c r="H427" t="s">
        <v>631</v>
      </c>
      <c r="I427" t="s">
        <v>12458</v>
      </c>
      <c r="J427" t="s">
        <v>720</v>
      </c>
      <c r="K427" t="s">
        <v>634</v>
      </c>
      <c r="L427" t="s">
        <v>635</v>
      </c>
      <c r="M427" t="s">
        <v>12459</v>
      </c>
      <c r="N427" t="s">
        <v>634</v>
      </c>
      <c r="O427" t="s">
        <v>637</v>
      </c>
      <c r="P427" t="s">
        <v>22</v>
      </c>
      <c r="Q427" t="s">
        <v>638</v>
      </c>
      <c r="R427" t="s">
        <v>635</v>
      </c>
      <c r="S427" t="s">
        <v>12460</v>
      </c>
      <c r="T427" t="s">
        <v>12459</v>
      </c>
    </row>
    <row r="428" spans="1:20" x14ac:dyDescent="0.25">
      <c r="A428" t="s">
        <v>23</v>
      </c>
      <c r="B428" t="s">
        <v>24</v>
      </c>
      <c r="C428">
        <v>50</v>
      </c>
      <c r="D428">
        <v>1</v>
      </c>
      <c r="E428" t="s">
        <v>12457</v>
      </c>
      <c r="F428">
        <v>100</v>
      </c>
      <c r="G428">
        <v>0</v>
      </c>
      <c r="H428" t="s">
        <v>631</v>
      </c>
      <c r="I428" t="s">
        <v>12458</v>
      </c>
      <c r="J428" t="s">
        <v>720</v>
      </c>
      <c r="K428" t="s">
        <v>634</v>
      </c>
      <c r="L428" t="s">
        <v>635</v>
      </c>
      <c r="M428" t="s">
        <v>12459</v>
      </c>
      <c r="N428" t="s">
        <v>634</v>
      </c>
      <c r="O428" t="s">
        <v>637</v>
      </c>
      <c r="P428" t="s">
        <v>22</v>
      </c>
      <c r="Q428" t="s">
        <v>638</v>
      </c>
      <c r="R428" t="s">
        <v>635</v>
      </c>
      <c r="S428" t="s">
        <v>12460</v>
      </c>
      <c r="T428" t="s">
        <v>12459</v>
      </c>
    </row>
    <row r="429" spans="1:20" x14ac:dyDescent="0.25">
      <c r="A429" t="s">
        <v>25</v>
      </c>
      <c r="B429" t="s">
        <v>26</v>
      </c>
      <c r="C429">
        <v>50</v>
      </c>
      <c r="D429">
        <v>1</v>
      </c>
      <c r="E429" t="s">
        <v>12457</v>
      </c>
      <c r="F429">
        <v>100</v>
      </c>
      <c r="G429">
        <v>0</v>
      </c>
      <c r="H429" t="s">
        <v>631</v>
      </c>
      <c r="I429" t="s">
        <v>12458</v>
      </c>
      <c r="J429" t="s">
        <v>720</v>
      </c>
      <c r="K429" t="s">
        <v>634</v>
      </c>
      <c r="L429" t="s">
        <v>635</v>
      </c>
      <c r="M429" t="s">
        <v>12459</v>
      </c>
      <c r="N429" t="s">
        <v>634</v>
      </c>
      <c r="O429" t="s">
        <v>637</v>
      </c>
      <c r="P429" t="s">
        <v>22</v>
      </c>
      <c r="Q429" t="s">
        <v>638</v>
      </c>
      <c r="R429" t="s">
        <v>635</v>
      </c>
      <c r="S429" t="s">
        <v>12460</v>
      </c>
      <c r="T429" t="s">
        <v>12459</v>
      </c>
    </row>
    <row r="430" spans="1:20" x14ac:dyDescent="0.25">
      <c r="A430" t="s">
        <v>20</v>
      </c>
      <c r="B430" t="s">
        <v>21</v>
      </c>
      <c r="C430">
        <v>60</v>
      </c>
      <c r="D430">
        <v>2</v>
      </c>
      <c r="E430" t="s">
        <v>12461</v>
      </c>
      <c r="F430">
        <v>200</v>
      </c>
      <c r="G430">
        <v>0</v>
      </c>
      <c r="H430" t="s">
        <v>631</v>
      </c>
      <c r="I430" t="s">
        <v>9078</v>
      </c>
      <c r="J430" t="s">
        <v>1905</v>
      </c>
      <c r="K430" t="s">
        <v>634</v>
      </c>
      <c r="L430" t="s">
        <v>635</v>
      </c>
      <c r="M430" t="s">
        <v>12462</v>
      </c>
      <c r="N430" t="s">
        <v>634</v>
      </c>
      <c r="O430" t="s">
        <v>637</v>
      </c>
      <c r="P430" t="s">
        <v>22</v>
      </c>
      <c r="Q430" t="s">
        <v>638</v>
      </c>
      <c r="R430" t="s">
        <v>635</v>
      </c>
      <c r="S430" t="s">
        <v>12463</v>
      </c>
      <c r="T430" t="s">
        <v>12462</v>
      </c>
    </row>
    <row r="431" spans="1:20" x14ac:dyDescent="0.25">
      <c r="A431" t="s">
        <v>23</v>
      </c>
      <c r="B431" t="s">
        <v>24</v>
      </c>
      <c r="C431">
        <v>60</v>
      </c>
      <c r="D431">
        <v>2</v>
      </c>
      <c r="E431" t="s">
        <v>12461</v>
      </c>
      <c r="F431">
        <v>200</v>
      </c>
      <c r="G431">
        <v>0</v>
      </c>
      <c r="H431" t="s">
        <v>631</v>
      </c>
      <c r="I431" t="s">
        <v>9078</v>
      </c>
      <c r="J431" t="s">
        <v>1905</v>
      </c>
      <c r="K431" t="s">
        <v>634</v>
      </c>
      <c r="L431" t="s">
        <v>635</v>
      </c>
      <c r="M431" t="s">
        <v>12462</v>
      </c>
      <c r="N431" t="s">
        <v>634</v>
      </c>
      <c r="O431" t="s">
        <v>637</v>
      </c>
      <c r="P431" t="s">
        <v>22</v>
      </c>
      <c r="Q431" t="s">
        <v>638</v>
      </c>
      <c r="R431" t="s">
        <v>635</v>
      </c>
      <c r="S431" t="s">
        <v>12463</v>
      </c>
      <c r="T431" t="s">
        <v>12462</v>
      </c>
    </row>
    <row r="432" spans="1:20" x14ac:dyDescent="0.25">
      <c r="A432" t="s">
        <v>25</v>
      </c>
      <c r="B432" t="s">
        <v>26</v>
      </c>
      <c r="C432">
        <v>60</v>
      </c>
      <c r="D432">
        <v>2</v>
      </c>
      <c r="E432" t="s">
        <v>12461</v>
      </c>
      <c r="F432">
        <v>200</v>
      </c>
      <c r="G432">
        <v>0</v>
      </c>
      <c r="H432" t="s">
        <v>631</v>
      </c>
      <c r="I432" t="s">
        <v>9078</v>
      </c>
      <c r="J432" t="s">
        <v>1905</v>
      </c>
      <c r="K432" t="s">
        <v>634</v>
      </c>
      <c r="L432" t="s">
        <v>635</v>
      </c>
      <c r="M432" t="s">
        <v>12462</v>
      </c>
      <c r="N432" t="s">
        <v>634</v>
      </c>
      <c r="O432" t="s">
        <v>637</v>
      </c>
      <c r="P432" t="s">
        <v>22</v>
      </c>
      <c r="Q432" t="s">
        <v>638</v>
      </c>
      <c r="R432" t="s">
        <v>635</v>
      </c>
      <c r="S432" t="s">
        <v>12463</v>
      </c>
      <c r="T432" t="s">
        <v>12462</v>
      </c>
    </row>
    <row r="433" spans="1:20" x14ac:dyDescent="0.25">
      <c r="A433" t="s">
        <v>20</v>
      </c>
      <c r="B433" t="s">
        <v>21</v>
      </c>
      <c r="C433">
        <v>50</v>
      </c>
      <c r="D433">
        <v>1</v>
      </c>
      <c r="E433" t="s">
        <v>12464</v>
      </c>
      <c r="F433">
        <v>100</v>
      </c>
      <c r="G433">
        <v>0</v>
      </c>
      <c r="H433" t="s">
        <v>631</v>
      </c>
      <c r="I433" t="s">
        <v>1678</v>
      </c>
      <c r="J433" t="s">
        <v>749</v>
      </c>
      <c r="K433" t="s">
        <v>634</v>
      </c>
      <c r="L433" t="s">
        <v>635</v>
      </c>
      <c r="M433" t="s">
        <v>12465</v>
      </c>
      <c r="N433" t="s">
        <v>634</v>
      </c>
      <c r="O433" t="s">
        <v>637</v>
      </c>
      <c r="P433" t="s">
        <v>22</v>
      </c>
      <c r="Q433" t="s">
        <v>638</v>
      </c>
      <c r="R433" t="s">
        <v>635</v>
      </c>
      <c r="S433" t="s">
        <v>12466</v>
      </c>
      <c r="T433" t="s">
        <v>12465</v>
      </c>
    </row>
    <row r="434" spans="1:20" x14ac:dyDescent="0.25">
      <c r="A434" t="s">
        <v>23</v>
      </c>
      <c r="B434" t="s">
        <v>24</v>
      </c>
      <c r="C434">
        <v>50</v>
      </c>
      <c r="D434">
        <v>1</v>
      </c>
      <c r="E434" t="s">
        <v>12464</v>
      </c>
      <c r="F434">
        <v>100</v>
      </c>
      <c r="G434">
        <v>0</v>
      </c>
      <c r="H434" t="s">
        <v>631</v>
      </c>
      <c r="I434" t="s">
        <v>1678</v>
      </c>
      <c r="J434" t="s">
        <v>749</v>
      </c>
      <c r="K434" t="s">
        <v>634</v>
      </c>
      <c r="L434" t="s">
        <v>635</v>
      </c>
      <c r="M434" t="s">
        <v>12465</v>
      </c>
      <c r="N434" t="s">
        <v>634</v>
      </c>
      <c r="O434" t="s">
        <v>637</v>
      </c>
      <c r="P434" t="s">
        <v>22</v>
      </c>
      <c r="Q434" t="s">
        <v>638</v>
      </c>
      <c r="R434" t="s">
        <v>635</v>
      </c>
      <c r="S434" t="s">
        <v>12466</v>
      </c>
      <c r="T434" t="s">
        <v>12465</v>
      </c>
    </row>
    <row r="435" spans="1:20" x14ac:dyDescent="0.25">
      <c r="A435" t="s">
        <v>25</v>
      </c>
      <c r="B435" t="s">
        <v>26</v>
      </c>
      <c r="C435">
        <v>50</v>
      </c>
      <c r="D435">
        <v>1</v>
      </c>
      <c r="E435" t="s">
        <v>12464</v>
      </c>
      <c r="F435">
        <v>100</v>
      </c>
      <c r="G435">
        <v>0</v>
      </c>
      <c r="H435" t="s">
        <v>631</v>
      </c>
      <c r="I435" t="s">
        <v>1678</v>
      </c>
      <c r="J435" t="s">
        <v>749</v>
      </c>
      <c r="K435" t="s">
        <v>634</v>
      </c>
      <c r="L435" t="s">
        <v>635</v>
      </c>
      <c r="M435" t="s">
        <v>12465</v>
      </c>
      <c r="N435" t="s">
        <v>634</v>
      </c>
      <c r="O435" t="s">
        <v>637</v>
      </c>
      <c r="P435" t="s">
        <v>22</v>
      </c>
      <c r="Q435" t="s">
        <v>638</v>
      </c>
      <c r="R435" t="s">
        <v>635</v>
      </c>
      <c r="S435" t="s">
        <v>12466</v>
      </c>
      <c r="T435" t="s">
        <v>12465</v>
      </c>
    </row>
    <row r="436" spans="1:20" x14ac:dyDescent="0.25">
      <c r="A436" t="s">
        <v>164</v>
      </c>
      <c r="B436" t="s">
        <v>165</v>
      </c>
      <c r="C436">
        <v>50</v>
      </c>
      <c r="D436">
        <v>6</v>
      </c>
      <c r="E436" t="s">
        <v>12467</v>
      </c>
      <c r="F436">
        <v>200</v>
      </c>
      <c r="G436">
        <v>0</v>
      </c>
      <c r="H436" t="s">
        <v>631</v>
      </c>
      <c r="I436" t="s">
        <v>12468</v>
      </c>
      <c r="J436" t="s">
        <v>814</v>
      </c>
      <c r="K436" t="s">
        <v>634</v>
      </c>
      <c r="L436" t="s">
        <v>635</v>
      </c>
      <c r="M436" t="s">
        <v>12469</v>
      </c>
      <c r="N436" t="s">
        <v>634</v>
      </c>
      <c r="O436" t="s">
        <v>637</v>
      </c>
      <c r="P436" t="s">
        <v>22</v>
      </c>
      <c r="Q436" t="s">
        <v>638</v>
      </c>
      <c r="R436" t="s">
        <v>635</v>
      </c>
      <c r="S436" t="s">
        <v>12470</v>
      </c>
      <c r="T436" t="s">
        <v>12469</v>
      </c>
    </row>
    <row r="437" spans="1:20" x14ac:dyDescent="0.25">
      <c r="A437" t="s">
        <v>20</v>
      </c>
      <c r="B437" t="s">
        <v>21</v>
      </c>
      <c r="C437">
        <v>50</v>
      </c>
      <c r="D437">
        <v>1</v>
      </c>
      <c r="E437" t="s">
        <v>12471</v>
      </c>
      <c r="F437">
        <v>96.83</v>
      </c>
      <c r="G437">
        <v>7</v>
      </c>
      <c r="H437" t="s">
        <v>790</v>
      </c>
      <c r="I437" t="s">
        <v>12472</v>
      </c>
      <c r="J437" t="s">
        <v>12473</v>
      </c>
      <c r="K437" t="s">
        <v>9689</v>
      </c>
      <c r="L437" t="s">
        <v>12474</v>
      </c>
      <c r="M437" t="s">
        <v>12475</v>
      </c>
      <c r="N437" t="s">
        <v>634</v>
      </c>
      <c r="O437" t="s">
        <v>689</v>
      </c>
      <c r="P437" t="s">
        <v>40</v>
      </c>
      <c r="Q437" t="s">
        <v>690</v>
      </c>
      <c r="R437" t="s">
        <v>635</v>
      </c>
      <c r="S437" t="s">
        <v>12476</v>
      </c>
      <c r="T437" t="s">
        <v>12477</v>
      </c>
    </row>
    <row r="438" spans="1:20" x14ac:dyDescent="0.25">
      <c r="A438" t="s">
        <v>23</v>
      </c>
      <c r="B438" t="s">
        <v>24</v>
      </c>
      <c r="C438">
        <v>50</v>
      </c>
      <c r="D438">
        <v>1</v>
      </c>
      <c r="E438" t="s">
        <v>12471</v>
      </c>
      <c r="F438">
        <v>96.83</v>
      </c>
      <c r="G438">
        <v>7</v>
      </c>
      <c r="H438" t="s">
        <v>790</v>
      </c>
      <c r="I438" t="s">
        <v>12472</v>
      </c>
      <c r="J438" t="s">
        <v>12473</v>
      </c>
      <c r="K438" t="s">
        <v>9689</v>
      </c>
      <c r="L438" t="s">
        <v>12474</v>
      </c>
      <c r="M438" t="s">
        <v>12475</v>
      </c>
      <c r="N438" t="s">
        <v>634</v>
      </c>
      <c r="O438" t="s">
        <v>689</v>
      </c>
      <c r="P438" t="s">
        <v>40</v>
      </c>
      <c r="Q438" t="s">
        <v>690</v>
      </c>
      <c r="R438" t="s">
        <v>635</v>
      </c>
      <c r="S438" t="s">
        <v>12476</v>
      </c>
      <c r="T438" t="s">
        <v>12477</v>
      </c>
    </row>
    <row r="439" spans="1:20" x14ac:dyDescent="0.25">
      <c r="A439" t="s">
        <v>25</v>
      </c>
      <c r="B439" t="s">
        <v>26</v>
      </c>
      <c r="C439">
        <v>50</v>
      </c>
      <c r="D439">
        <v>1</v>
      </c>
      <c r="E439" t="s">
        <v>12471</v>
      </c>
      <c r="F439">
        <v>96.83</v>
      </c>
      <c r="G439">
        <v>7</v>
      </c>
      <c r="H439" t="s">
        <v>790</v>
      </c>
      <c r="I439" t="s">
        <v>12472</v>
      </c>
      <c r="J439" t="s">
        <v>12473</v>
      </c>
      <c r="K439" t="s">
        <v>9689</v>
      </c>
      <c r="L439" t="s">
        <v>12474</v>
      </c>
      <c r="M439" t="s">
        <v>12475</v>
      </c>
      <c r="N439" t="s">
        <v>634</v>
      </c>
      <c r="O439" t="s">
        <v>689</v>
      </c>
      <c r="P439" t="s">
        <v>40</v>
      </c>
      <c r="Q439" t="s">
        <v>690</v>
      </c>
      <c r="R439" t="s">
        <v>635</v>
      </c>
      <c r="S439" t="s">
        <v>12476</v>
      </c>
      <c r="T439" t="s">
        <v>12477</v>
      </c>
    </row>
    <row r="440" spans="1:20" x14ac:dyDescent="0.25">
      <c r="A440" t="s">
        <v>27</v>
      </c>
      <c r="B440" t="s">
        <v>28</v>
      </c>
      <c r="C440">
        <v>54</v>
      </c>
      <c r="D440">
        <v>1</v>
      </c>
      <c r="E440" t="s">
        <v>12478</v>
      </c>
      <c r="F440">
        <v>95.53</v>
      </c>
      <c r="G440">
        <v>7</v>
      </c>
      <c r="H440" t="s">
        <v>641</v>
      </c>
      <c r="I440" t="s">
        <v>12479</v>
      </c>
      <c r="J440" t="s">
        <v>12480</v>
      </c>
      <c r="K440" t="s">
        <v>1844</v>
      </c>
      <c r="L440" t="s">
        <v>12481</v>
      </c>
      <c r="M440" t="s">
        <v>12482</v>
      </c>
      <c r="N440" t="s">
        <v>634</v>
      </c>
      <c r="O440" t="s">
        <v>689</v>
      </c>
      <c r="P440" t="s">
        <v>40</v>
      </c>
      <c r="Q440" t="s">
        <v>690</v>
      </c>
      <c r="R440" t="s">
        <v>635</v>
      </c>
      <c r="S440" t="s">
        <v>12483</v>
      </c>
      <c r="T440" t="s">
        <v>12482</v>
      </c>
    </row>
    <row r="441" spans="1:20" x14ac:dyDescent="0.25">
      <c r="A441" t="s">
        <v>31</v>
      </c>
      <c r="B441" t="s">
        <v>32</v>
      </c>
      <c r="C441">
        <v>55</v>
      </c>
      <c r="D441">
        <v>1</v>
      </c>
      <c r="E441" t="s">
        <v>12478</v>
      </c>
      <c r="F441">
        <v>95.53</v>
      </c>
      <c r="G441">
        <v>7</v>
      </c>
      <c r="H441" t="s">
        <v>641</v>
      </c>
      <c r="I441" t="s">
        <v>12479</v>
      </c>
      <c r="J441" t="s">
        <v>12480</v>
      </c>
      <c r="K441" t="s">
        <v>1844</v>
      </c>
      <c r="L441" t="s">
        <v>12481</v>
      </c>
      <c r="M441" t="s">
        <v>12482</v>
      </c>
      <c r="N441" t="s">
        <v>634</v>
      </c>
      <c r="O441" t="s">
        <v>689</v>
      </c>
      <c r="P441" t="s">
        <v>40</v>
      </c>
      <c r="Q441" t="s">
        <v>690</v>
      </c>
      <c r="R441" t="s">
        <v>635</v>
      </c>
      <c r="S441" t="s">
        <v>12483</v>
      </c>
      <c r="T441" t="s">
        <v>12482</v>
      </c>
    </row>
    <row r="442" spans="1:20" x14ac:dyDescent="0.25">
      <c r="A442" t="s">
        <v>164</v>
      </c>
      <c r="B442" t="s">
        <v>165</v>
      </c>
      <c r="C442">
        <v>50</v>
      </c>
      <c r="D442">
        <v>6</v>
      </c>
      <c r="E442" t="s">
        <v>12484</v>
      </c>
      <c r="F442">
        <v>208</v>
      </c>
      <c r="G442">
        <v>8</v>
      </c>
      <c r="H442" t="s">
        <v>631</v>
      </c>
      <c r="I442" t="s">
        <v>12485</v>
      </c>
      <c r="J442" t="s">
        <v>1032</v>
      </c>
      <c r="K442" t="s">
        <v>634</v>
      </c>
      <c r="L442" t="s">
        <v>635</v>
      </c>
      <c r="M442" t="s">
        <v>12486</v>
      </c>
      <c r="N442" t="s">
        <v>634</v>
      </c>
      <c r="O442" t="s">
        <v>654</v>
      </c>
      <c r="P442" t="s">
        <v>22</v>
      </c>
      <c r="Q442" t="s">
        <v>655</v>
      </c>
      <c r="R442" t="s">
        <v>635</v>
      </c>
      <c r="S442" t="s">
        <v>12487</v>
      </c>
      <c r="T442" t="s">
        <v>12486</v>
      </c>
    </row>
    <row r="443" spans="1:20" x14ac:dyDescent="0.25">
      <c r="A443" t="s">
        <v>20</v>
      </c>
      <c r="B443" t="s">
        <v>21</v>
      </c>
      <c r="C443">
        <v>50</v>
      </c>
      <c r="D443">
        <v>2</v>
      </c>
      <c r="E443" t="s">
        <v>12488</v>
      </c>
      <c r="F443">
        <v>200</v>
      </c>
      <c r="G443">
        <v>0</v>
      </c>
      <c r="H443" t="s">
        <v>703</v>
      </c>
      <c r="I443" t="s">
        <v>12489</v>
      </c>
      <c r="J443" t="s">
        <v>903</v>
      </c>
      <c r="K443" t="s">
        <v>634</v>
      </c>
      <c r="L443" t="s">
        <v>635</v>
      </c>
      <c r="M443" t="s">
        <v>12490</v>
      </c>
      <c r="N443" t="s">
        <v>634</v>
      </c>
      <c r="O443" t="s">
        <v>637</v>
      </c>
      <c r="P443" t="s">
        <v>22</v>
      </c>
      <c r="Q443" t="s">
        <v>638</v>
      </c>
      <c r="R443" t="s">
        <v>635</v>
      </c>
      <c r="S443" t="s">
        <v>12491</v>
      </c>
      <c r="T443" t="s">
        <v>12490</v>
      </c>
    </row>
    <row r="444" spans="1:20" x14ac:dyDescent="0.25">
      <c r="A444" t="s">
        <v>23</v>
      </c>
      <c r="B444" t="s">
        <v>24</v>
      </c>
      <c r="C444">
        <v>50</v>
      </c>
      <c r="D444">
        <v>2</v>
      </c>
      <c r="E444" t="s">
        <v>12488</v>
      </c>
      <c r="F444">
        <v>200</v>
      </c>
      <c r="G444">
        <v>0</v>
      </c>
      <c r="H444" t="s">
        <v>703</v>
      </c>
      <c r="I444" t="s">
        <v>12489</v>
      </c>
      <c r="J444" t="s">
        <v>903</v>
      </c>
      <c r="K444" t="s">
        <v>634</v>
      </c>
      <c r="L444" t="s">
        <v>635</v>
      </c>
      <c r="M444" t="s">
        <v>12490</v>
      </c>
      <c r="N444" t="s">
        <v>634</v>
      </c>
      <c r="O444" t="s">
        <v>637</v>
      </c>
      <c r="P444" t="s">
        <v>22</v>
      </c>
      <c r="Q444" t="s">
        <v>638</v>
      </c>
      <c r="R444" t="s">
        <v>635</v>
      </c>
      <c r="S444" t="s">
        <v>12491</v>
      </c>
      <c r="T444" t="s">
        <v>12490</v>
      </c>
    </row>
    <row r="445" spans="1:20" x14ac:dyDescent="0.25">
      <c r="A445" t="s">
        <v>25</v>
      </c>
      <c r="B445" t="s">
        <v>26</v>
      </c>
      <c r="C445">
        <v>50</v>
      </c>
      <c r="D445">
        <v>2</v>
      </c>
      <c r="E445" t="s">
        <v>12488</v>
      </c>
      <c r="F445">
        <v>200</v>
      </c>
      <c r="G445">
        <v>0</v>
      </c>
      <c r="H445" t="s">
        <v>703</v>
      </c>
      <c r="I445" t="s">
        <v>12489</v>
      </c>
      <c r="J445" t="s">
        <v>903</v>
      </c>
      <c r="K445" t="s">
        <v>634</v>
      </c>
      <c r="L445" t="s">
        <v>635</v>
      </c>
      <c r="M445" t="s">
        <v>12490</v>
      </c>
      <c r="N445" t="s">
        <v>634</v>
      </c>
      <c r="O445" t="s">
        <v>637</v>
      </c>
      <c r="P445" t="s">
        <v>22</v>
      </c>
      <c r="Q445" t="s">
        <v>638</v>
      </c>
      <c r="R445" t="s">
        <v>635</v>
      </c>
      <c r="S445" t="s">
        <v>12491</v>
      </c>
      <c r="T445" t="s">
        <v>12490</v>
      </c>
    </row>
    <row r="446" spans="1:20" x14ac:dyDescent="0.25">
      <c r="A446" t="s">
        <v>20</v>
      </c>
      <c r="B446" t="s">
        <v>21</v>
      </c>
      <c r="C446">
        <v>50</v>
      </c>
      <c r="D446">
        <v>1</v>
      </c>
      <c r="E446" t="s">
        <v>12492</v>
      </c>
      <c r="F446">
        <v>100</v>
      </c>
      <c r="G446">
        <v>0</v>
      </c>
      <c r="H446" t="s">
        <v>631</v>
      </c>
      <c r="I446" t="s">
        <v>12493</v>
      </c>
      <c r="J446" t="s">
        <v>1301</v>
      </c>
      <c r="K446" t="s">
        <v>634</v>
      </c>
      <c r="L446" t="s">
        <v>635</v>
      </c>
      <c r="M446" t="s">
        <v>12494</v>
      </c>
      <c r="N446" t="s">
        <v>634</v>
      </c>
      <c r="O446" t="s">
        <v>637</v>
      </c>
      <c r="P446" t="s">
        <v>22</v>
      </c>
      <c r="Q446" t="s">
        <v>638</v>
      </c>
      <c r="R446" t="s">
        <v>635</v>
      </c>
      <c r="S446" t="s">
        <v>12495</v>
      </c>
      <c r="T446" t="s">
        <v>12496</v>
      </c>
    </row>
    <row r="447" spans="1:20" x14ac:dyDescent="0.25">
      <c r="A447" t="s">
        <v>23</v>
      </c>
      <c r="B447" t="s">
        <v>24</v>
      </c>
      <c r="C447">
        <v>50</v>
      </c>
      <c r="D447">
        <v>1</v>
      </c>
      <c r="E447" t="s">
        <v>12492</v>
      </c>
      <c r="F447">
        <v>100</v>
      </c>
      <c r="G447">
        <v>0</v>
      </c>
      <c r="H447" t="s">
        <v>631</v>
      </c>
      <c r="I447" t="s">
        <v>12493</v>
      </c>
      <c r="J447" t="s">
        <v>1301</v>
      </c>
      <c r="K447" t="s">
        <v>634</v>
      </c>
      <c r="L447" t="s">
        <v>635</v>
      </c>
      <c r="M447" t="s">
        <v>12494</v>
      </c>
      <c r="N447" t="s">
        <v>634</v>
      </c>
      <c r="O447" t="s">
        <v>637</v>
      </c>
      <c r="P447" t="s">
        <v>22</v>
      </c>
      <c r="Q447" t="s">
        <v>638</v>
      </c>
      <c r="R447" t="s">
        <v>635</v>
      </c>
      <c r="S447" t="s">
        <v>12495</v>
      </c>
      <c r="T447" t="s">
        <v>12496</v>
      </c>
    </row>
    <row r="448" spans="1:20" x14ac:dyDescent="0.25">
      <c r="A448" t="s">
        <v>25</v>
      </c>
      <c r="B448" t="s">
        <v>26</v>
      </c>
      <c r="C448">
        <v>50</v>
      </c>
      <c r="D448">
        <v>1</v>
      </c>
      <c r="E448" t="s">
        <v>12492</v>
      </c>
      <c r="F448">
        <v>100</v>
      </c>
      <c r="G448">
        <v>0</v>
      </c>
      <c r="H448" t="s">
        <v>631</v>
      </c>
      <c r="I448" t="s">
        <v>12493</v>
      </c>
      <c r="J448" t="s">
        <v>1301</v>
      </c>
      <c r="K448" t="s">
        <v>634</v>
      </c>
      <c r="L448" t="s">
        <v>635</v>
      </c>
      <c r="M448" t="s">
        <v>12494</v>
      </c>
      <c r="N448" t="s">
        <v>634</v>
      </c>
      <c r="O448" t="s">
        <v>637</v>
      </c>
      <c r="P448" t="s">
        <v>22</v>
      </c>
      <c r="Q448" t="s">
        <v>638</v>
      </c>
      <c r="R448" t="s">
        <v>635</v>
      </c>
      <c r="S448" t="s">
        <v>12495</v>
      </c>
      <c r="T448" t="s">
        <v>12496</v>
      </c>
    </row>
    <row r="449" spans="1:20" x14ac:dyDescent="0.25">
      <c r="A449" t="s">
        <v>164</v>
      </c>
      <c r="B449" t="s">
        <v>165</v>
      </c>
      <c r="C449">
        <v>50</v>
      </c>
      <c r="D449">
        <v>6</v>
      </c>
      <c r="E449" t="s">
        <v>12497</v>
      </c>
      <c r="F449">
        <v>200</v>
      </c>
      <c r="G449">
        <v>0</v>
      </c>
      <c r="H449" t="s">
        <v>631</v>
      </c>
      <c r="I449" t="s">
        <v>12498</v>
      </c>
      <c r="J449" t="s">
        <v>1898</v>
      </c>
      <c r="K449" t="s">
        <v>634</v>
      </c>
      <c r="L449" t="s">
        <v>635</v>
      </c>
      <c r="M449" t="s">
        <v>12499</v>
      </c>
      <c r="N449" t="s">
        <v>634</v>
      </c>
      <c r="O449" t="s">
        <v>654</v>
      </c>
      <c r="P449" t="s">
        <v>22</v>
      </c>
      <c r="Q449" t="s">
        <v>655</v>
      </c>
      <c r="R449" t="s">
        <v>635</v>
      </c>
      <c r="S449" t="s">
        <v>12500</v>
      </c>
      <c r="T449" t="s">
        <v>12499</v>
      </c>
    </row>
    <row r="450" spans="1:20" x14ac:dyDescent="0.25">
      <c r="A450" t="s">
        <v>20</v>
      </c>
      <c r="B450" t="s">
        <v>21</v>
      </c>
      <c r="C450">
        <v>50</v>
      </c>
      <c r="D450">
        <v>1</v>
      </c>
      <c r="E450" t="s">
        <v>12501</v>
      </c>
      <c r="F450">
        <v>100</v>
      </c>
      <c r="G450">
        <v>0</v>
      </c>
      <c r="H450" t="s">
        <v>703</v>
      </c>
      <c r="I450" t="s">
        <v>12502</v>
      </c>
      <c r="J450" t="s">
        <v>840</v>
      </c>
      <c r="K450" t="s">
        <v>634</v>
      </c>
      <c r="L450" t="s">
        <v>635</v>
      </c>
      <c r="M450" t="s">
        <v>12503</v>
      </c>
      <c r="N450" t="s">
        <v>634</v>
      </c>
      <c r="O450" t="s">
        <v>654</v>
      </c>
      <c r="P450" t="s">
        <v>22</v>
      </c>
      <c r="Q450" t="s">
        <v>655</v>
      </c>
      <c r="R450" t="s">
        <v>635</v>
      </c>
      <c r="S450" t="s">
        <v>12504</v>
      </c>
      <c r="T450" t="s">
        <v>12503</v>
      </c>
    </row>
    <row r="451" spans="1:20" x14ac:dyDescent="0.25">
      <c r="A451" t="s">
        <v>23</v>
      </c>
      <c r="B451" t="s">
        <v>24</v>
      </c>
      <c r="C451">
        <v>50</v>
      </c>
      <c r="D451">
        <v>1</v>
      </c>
      <c r="E451" t="s">
        <v>12501</v>
      </c>
      <c r="F451">
        <v>100</v>
      </c>
      <c r="G451">
        <v>0</v>
      </c>
      <c r="H451" t="s">
        <v>703</v>
      </c>
      <c r="I451" t="s">
        <v>12502</v>
      </c>
      <c r="J451" t="s">
        <v>840</v>
      </c>
      <c r="K451" t="s">
        <v>634</v>
      </c>
      <c r="L451" t="s">
        <v>635</v>
      </c>
      <c r="M451" t="s">
        <v>12503</v>
      </c>
      <c r="N451" t="s">
        <v>634</v>
      </c>
      <c r="O451" t="s">
        <v>654</v>
      </c>
      <c r="P451" t="s">
        <v>22</v>
      </c>
      <c r="Q451" t="s">
        <v>655</v>
      </c>
      <c r="R451" t="s">
        <v>635</v>
      </c>
      <c r="S451" t="s">
        <v>12504</v>
      </c>
      <c r="T451" t="s">
        <v>12503</v>
      </c>
    </row>
    <row r="452" spans="1:20" x14ac:dyDescent="0.25">
      <c r="A452" t="s">
        <v>25</v>
      </c>
      <c r="B452" t="s">
        <v>26</v>
      </c>
      <c r="C452">
        <v>50</v>
      </c>
      <c r="D452">
        <v>1</v>
      </c>
      <c r="E452" t="s">
        <v>12501</v>
      </c>
      <c r="F452">
        <v>100</v>
      </c>
      <c r="G452">
        <v>0</v>
      </c>
      <c r="H452" t="s">
        <v>703</v>
      </c>
      <c r="I452" t="s">
        <v>12502</v>
      </c>
      <c r="J452" t="s">
        <v>840</v>
      </c>
      <c r="K452" t="s">
        <v>634</v>
      </c>
      <c r="L452" t="s">
        <v>635</v>
      </c>
      <c r="M452" t="s">
        <v>12503</v>
      </c>
      <c r="N452" t="s">
        <v>634</v>
      </c>
      <c r="O452" t="s">
        <v>654</v>
      </c>
      <c r="P452" t="s">
        <v>22</v>
      </c>
      <c r="Q452" t="s">
        <v>655</v>
      </c>
      <c r="R452" t="s">
        <v>635</v>
      </c>
      <c r="S452" t="s">
        <v>12504</v>
      </c>
      <c r="T452" t="s">
        <v>12503</v>
      </c>
    </row>
    <row r="453" spans="1:20" x14ac:dyDescent="0.25">
      <c r="A453" t="s">
        <v>258</v>
      </c>
      <c r="B453" t="s">
        <v>1055</v>
      </c>
      <c r="C453">
        <v>66.28</v>
      </c>
      <c r="D453">
        <v>1</v>
      </c>
      <c r="E453" t="s">
        <v>12505</v>
      </c>
      <c r="F453">
        <v>397.7</v>
      </c>
      <c r="G453">
        <v>0</v>
      </c>
      <c r="H453" t="s">
        <v>641</v>
      </c>
      <c r="I453" t="s">
        <v>7437</v>
      </c>
      <c r="J453" t="s">
        <v>7438</v>
      </c>
      <c r="K453" t="s">
        <v>7439</v>
      </c>
      <c r="L453" t="s">
        <v>7440</v>
      </c>
      <c r="M453" t="s">
        <v>12506</v>
      </c>
      <c r="N453" t="s">
        <v>634</v>
      </c>
      <c r="O453" t="s">
        <v>689</v>
      </c>
      <c r="P453" t="s">
        <v>40</v>
      </c>
      <c r="Q453" t="s">
        <v>690</v>
      </c>
      <c r="R453" t="s">
        <v>635</v>
      </c>
      <c r="S453" t="s">
        <v>12507</v>
      </c>
      <c r="T453" t="s">
        <v>12506</v>
      </c>
    </row>
    <row r="454" spans="1:20" x14ac:dyDescent="0.25">
      <c r="A454" t="s">
        <v>258</v>
      </c>
      <c r="B454" t="s">
        <v>1055</v>
      </c>
      <c r="C454">
        <v>66.28</v>
      </c>
      <c r="D454">
        <v>1</v>
      </c>
      <c r="E454" t="s">
        <v>12505</v>
      </c>
      <c r="F454">
        <v>397.7</v>
      </c>
      <c r="G454">
        <v>0</v>
      </c>
      <c r="H454" t="s">
        <v>641</v>
      </c>
      <c r="I454" t="s">
        <v>7437</v>
      </c>
      <c r="J454" t="s">
        <v>7438</v>
      </c>
      <c r="K454" t="s">
        <v>7439</v>
      </c>
      <c r="L454" t="s">
        <v>7440</v>
      </c>
      <c r="M454" t="s">
        <v>12506</v>
      </c>
      <c r="N454" t="s">
        <v>634</v>
      </c>
      <c r="O454" t="s">
        <v>689</v>
      </c>
      <c r="P454" t="s">
        <v>40</v>
      </c>
      <c r="Q454" t="s">
        <v>690</v>
      </c>
      <c r="R454" t="s">
        <v>635</v>
      </c>
      <c r="S454" t="s">
        <v>12507</v>
      </c>
      <c r="T454" t="s">
        <v>12506</v>
      </c>
    </row>
    <row r="455" spans="1:20" x14ac:dyDescent="0.25">
      <c r="A455" t="s">
        <v>258</v>
      </c>
      <c r="B455" t="s">
        <v>1055</v>
      </c>
      <c r="C455">
        <v>66.27</v>
      </c>
      <c r="D455">
        <v>1</v>
      </c>
      <c r="E455" t="s">
        <v>12505</v>
      </c>
      <c r="F455">
        <v>397.7</v>
      </c>
      <c r="G455">
        <v>0</v>
      </c>
      <c r="H455" t="s">
        <v>641</v>
      </c>
      <c r="I455" t="s">
        <v>7437</v>
      </c>
      <c r="J455" t="s">
        <v>7438</v>
      </c>
      <c r="K455" t="s">
        <v>7439</v>
      </c>
      <c r="L455" t="s">
        <v>7440</v>
      </c>
      <c r="M455" t="s">
        <v>12506</v>
      </c>
      <c r="N455" t="s">
        <v>634</v>
      </c>
      <c r="O455" t="s">
        <v>689</v>
      </c>
      <c r="P455" t="s">
        <v>40</v>
      </c>
      <c r="Q455" t="s">
        <v>690</v>
      </c>
      <c r="R455" t="s">
        <v>635</v>
      </c>
      <c r="S455" t="s">
        <v>12507</v>
      </c>
      <c r="T455" t="s">
        <v>12506</v>
      </c>
    </row>
    <row r="456" spans="1:20" x14ac:dyDescent="0.25">
      <c r="A456" t="s">
        <v>258</v>
      </c>
      <c r="B456" t="s">
        <v>1055</v>
      </c>
      <c r="C456">
        <v>66.290000000000006</v>
      </c>
      <c r="D456">
        <v>3</v>
      </c>
      <c r="E456" t="s">
        <v>12505</v>
      </c>
      <c r="F456">
        <v>397.7</v>
      </c>
      <c r="G456">
        <v>0</v>
      </c>
      <c r="H456" t="s">
        <v>641</v>
      </c>
      <c r="I456" t="s">
        <v>7437</v>
      </c>
      <c r="J456" t="s">
        <v>7438</v>
      </c>
      <c r="K456" t="s">
        <v>7439</v>
      </c>
      <c r="L456" t="s">
        <v>7440</v>
      </c>
      <c r="M456" t="s">
        <v>12506</v>
      </c>
      <c r="N456" t="s">
        <v>634</v>
      </c>
      <c r="O456" t="s">
        <v>689</v>
      </c>
      <c r="P456" t="s">
        <v>40</v>
      </c>
      <c r="Q456" t="s">
        <v>690</v>
      </c>
      <c r="R456" t="s">
        <v>635</v>
      </c>
      <c r="S456" t="s">
        <v>12507</v>
      </c>
      <c r="T456" t="s">
        <v>12506</v>
      </c>
    </row>
    <row r="457" spans="1:20" x14ac:dyDescent="0.25">
      <c r="A457" t="s">
        <v>20</v>
      </c>
      <c r="B457" t="s">
        <v>21</v>
      </c>
      <c r="C457">
        <v>50</v>
      </c>
      <c r="D457">
        <v>1</v>
      </c>
      <c r="E457" t="s">
        <v>12508</v>
      </c>
      <c r="F457">
        <v>100</v>
      </c>
      <c r="G457">
        <v>0</v>
      </c>
      <c r="H457" t="s">
        <v>631</v>
      </c>
      <c r="I457" t="s">
        <v>12509</v>
      </c>
      <c r="J457" t="s">
        <v>814</v>
      </c>
      <c r="K457" t="s">
        <v>634</v>
      </c>
      <c r="L457" t="s">
        <v>635</v>
      </c>
      <c r="M457" t="s">
        <v>12510</v>
      </c>
      <c r="N457" t="s">
        <v>634</v>
      </c>
      <c r="O457" t="s">
        <v>637</v>
      </c>
      <c r="P457" t="s">
        <v>22</v>
      </c>
      <c r="Q457" t="s">
        <v>638</v>
      </c>
      <c r="R457" t="s">
        <v>635</v>
      </c>
      <c r="S457" t="s">
        <v>12511</v>
      </c>
      <c r="T457" t="s">
        <v>12510</v>
      </c>
    </row>
    <row r="458" spans="1:20" x14ac:dyDescent="0.25">
      <c r="A458" t="s">
        <v>23</v>
      </c>
      <c r="B458" t="s">
        <v>24</v>
      </c>
      <c r="C458">
        <v>50</v>
      </c>
      <c r="D458">
        <v>1</v>
      </c>
      <c r="E458" t="s">
        <v>12508</v>
      </c>
      <c r="F458">
        <v>100</v>
      </c>
      <c r="G458">
        <v>0</v>
      </c>
      <c r="H458" t="s">
        <v>631</v>
      </c>
      <c r="I458" t="s">
        <v>12509</v>
      </c>
      <c r="J458" t="s">
        <v>814</v>
      </c>
      <c r="K458" t="s">
        <v>634</v>
      </c>
      <c r="L458" t="s">
        <v>635</v>
      </c>
      <c r="M458" t="s">
        <v>12510</v>
      </c>
      <c r="N458" t="s">
        <v>634</v>
      </c>
      <c r="O458" t="s">
        <v>637</v>
      </c>
      <c r="P458" t="s">
        <v>22</v>
      </c>
      <c r="Q458" t="s">
        <v>638</v>
      </c>
      <c r="R458" t="s">
        <v>635</v>
      </c>
      <c r="S458" t="s">
        <v>12511</v>
      </c>
      <c r="T458" t="s">
        <v>12510</v>
      </c>
    </row>
    <row r="459" spans="1:20" x14ac:dyDescent="0.25">
      <c r="A459" t="s">
        <v>25</v>
      </c>
      <c r="B459" t="s">
        <v>26</v>
      </c>
      <c r="C459">
        <v>50</v>
      </c>
      <c r="D459">
        <v>1</v>
      </c>
      <c r="E459" t="s">
        <v>12508</v>
      </c>
      <c r="F459">
        <v>100</v>
      </c>
      <c r="G459">
        <v>0</v>
      </c>
      <c r="H459" t="s">
        <v>631</v>
      </c>
      <c r="I459" t="s">
        <v>12509</v>
      </c>
      <c r="J459" t="s">
        <v>814</v>
      </c>
      <c r="K459" t="s">
        <v>634</v>
      </c>
      <c r="L459" t="s">
        <v>635</v>
      </c>
      <c r="M459" t="s">
        <v>12510</v>
      </c>
      <c r="N459" t="s">
        <v>634</v>
      </c>
      <c r="O459" t="s">
        <v>637</v>
      </c>
      <c r="P459" t="s">
        <v>22</v>
      </c>
      <c r="Q459" t="s">
        <v>638</v>
      </c>
      <c r="R459" t="s">
        <v>635</v>
      </c>
      <c r="S459" t="s">
        <v>12511</v>
      </c>
      <c r="T459" t="s">
        <v>12510</v>
      </c>
    </row>
    <row r="460" spans="1:20" x14ac:dyDescent="0.25">
      <c r="A460" t="s">
        <v>39</v>
      </c>
      <c r="B460" t="s">
        <v>44</v>
      </c>
      <c r="C460">
        <v>66.333333333333329</v>
      </c>
      <c r="D460">
        <v>3</v>
      </c>
      <c r="E460" t="s">
        <v>12512</v>
      </c>
      <c r="F460">
        <v>232</v>
      </c>
      <c r="G460">
        <v>0</v>
      </c>
      <c r="H460" t="s">
        <v>641</v>
      </c>
      <c r="I460" t="s">
        <v>8740</v>
      </c>
      <c r="J460" t="s">
        <v>12513</v>
      </c>
      <c r="K460" t="s">
        <v>5908</v>
      </c>
      <c r="L460" t="s">
        <v>1668</v>
      </c>
      <c r="M460" t="s">
        <v>12514</v>
      </c>
      <c r="N460" t="s">
        <v>634</v>
      </c>
      <c r="O460" t="s">
        <v>894</v>
      </c>
      <c r="P460" t="s">
        <v>43</v>
      </c>
      <c r="Q460" t="s">
        <v>648</v>
      </c>
      <c r="R460" t="s">
        <v>635</v>
      </c>
      <c r="S460" t="s">
        <v>12515</v>
      </c>
      <c r="T460" t="s">
        <v>12516</v>
      </c>
    </row>
    <row r="461" spans="1:20" x14ac:dyDescent="0.25">
      <c r="A461" t="s">
        <v>20</v>
      </c>
      <c r="B461" t="s">
        <v>21</v>
      </c>
      <c r="C461">
        <v>50</v>
      </c>
      <c r="D461">
        <v>1</v>
      </c>
      <c r="E461" t="s">
        <v>12517</v>
      </c>
      <c r="F461">
        <v>380.36</v>
      </c>
      <c r="G461">
        <v>14</v>
      </c>
      <c r="H461" t="s">
        <v>1248</v>
      </c>
      <c r="I461" t="s">
        <v>12518</v>
      </c>
      <c r="J461" t="s">
        <v>12519</v>
      </c>
      <c r="K461" t="s">
        <v>12520</v>
      </c>
      <c r="L461" t="s">
        <v>12521</v>
      </c>
      <c r="M461" t="s">
        <v>12522</v>
      </c>
      <c r="N461" t="s">
        <v>634</v>
      </c>
      <c r="O461" t="s">
        <v>689</v>
      </c>
      <c r="P461" t="s">
        <v>40</v>
      </c>
      <c r="Q461" t="s">
        <v>690</v>
      </c>
      <c r="R461" t="s">
        <v>635</v>
      </c>
      <c r="S461" t="s">
        <v>12523</v>
      </c>
      <c r="T461" t="s">
        <v>12524</v>
      </c>
    </row>
    <row r="462" spans="1:20" x14ac:dyDescent="0.25">
      <c r="A462" t="s">
        <v>23</v>
      </c>
      <c r="B462" t="s">
        <v>24</v>
      </c>
      <c r="C462">
        <v>50</v>
      </c>
      <c r="D462">
        <v>1</v>
      </c>
      <c r="E462" t="s">
        <v>12517</v>
      </c>
      <c r="F462">
        <v>380.36</v>
      </c>
      <c r="G462">
        <v>14</v>
      </c>
      <c r="H462" t="s">
        <v>1248</v>
      </c>
      <c r="I462" t="s">
        <v>12518</v>
      </c>
      <c r="J462" t="s">
        <v>12519</v>
      </c>
      <c r="K462" t="s">
        <v>12520</v>
      </c>
      <c r="L462" t="s">
        <v>12521</v>
      </c>
      <c r="M462" t="s">
        <v>12522</v>
      </c>
      <c r="N462" t="s">
        <v>634</v>
      </c>
      <c r="O462" t="s">
        <v>689</v>
      </c>
      <c r="P462" t="s">
        <v>40</v>
      </c>
      <c r="Q462" t="s">
        <v>690</v>
      </c>
      <c r="R462" t="s">
        <v>635</v>
      </c>
      <c r="S462" t="s">
        <v>12523</v>
      </c>
      <c r="T462" t="s">
        <v>12524</v>
      </c>
    </row>
    <row r="463" spans="1:20" x14ac:dyDescent="0.25">
      <c r="A463" t="s">
        <v>25</v>
      </c>
      <c r="B463" t="s">
        <v>26</v>
      </c>
      <c r="C463">
        <v>50</v>
      </c>
      <c r="D463">
        <v>1</v>
      </c>
      <c r="E463" t="s">
        <v>12517</v>
      </c>
      <c r="F463">
        <v>380.36</v>
      </c>
      <c r="G463">
        <v>14</v>
      </c>
      <c r="H463" t="s">
        <v>1248</v>
      </c>
      <c r="I463" t="s">
        <v>12518</v>
      </c>
      <c r="J463" t="s">
        <v>12519</v>
      </c>
      <c r="K463" t="s">
        <v>12520</v>
      </c>
      <c r="L463" t="s">
        <v>12521</v>
      </c>
      <c r="M463" t="s">
        <v>12522</v>
      </c>
      <c r="N463" t="s">
        <v>634</v>
      </c>
      <c r="O463" t="s">
        <v>689</v>
      </c>
      <c r="P463" t="s">
        <v>40</v>
      </c>
      <c r="Q463" t="s">
        <v>690</v>
      </c>
      <c r="R463" t="s">
        <v>635</v>
      </c>
      <c r="S463" t="s">
        <v>12523</v>
      </c>
      <c r="T463" t="s">
        <v>12524</v>
      </c>
    </row>
    <row r="464" spans="1:20" x14ac:dyDescent="0.25">
      <c r="A464" t="s">
        <v>20</v>
      </c>
      <c r="B464" t="s">
        <v>21</v>
      </c>
      <c r="C464">
        <v>50</v>
      </c>
      <c r="D464">
        <v>1</v>
      </c>
      <c r="E464" t="s">
        <v>12517</v>
      </c>
      <c r="F464">
        <v>380.36</v>
      </c>
      <c r="G464">
        <v>14</v>
      </c>
      <c r="H464" t="s">
        <v>1248</v>
      </c>
      <c r="I464" t="s">
        <v>12518</v>
      </c>
      <c r="J464" t="s">
        <v>12519</v>
      </c>
      <c r="K464" t="s">
        <v>12520</v>
      </c>
      <c r="L464" t="s">
        <v>12521</v>
      </c>
      <c r="M464" t="s">
        <v>12522</v>
      </c>
      <c r="N464" t="s">
        <v>634</v>
      </c>
      <c r="O464" t="s">
        <v>689</v>
      </c>
      <c r="P464" t="s">
        <v>40</v>
      </c>
      <c r="Q464" t="s">
        <v>690</v>
      </c>
      <c r="R464" t="s">
        <v>635</v>
      </c>
      <c r="S464" t="s">
        <v>12523</v>
      </c>
      <c r="T464" t="s">
        <v>12524</v>
      </c>
    </row>
    <row r="465" spans="1:20" x14ac:dyDescent="0.25">
      <c r="A465" t="s">
        <v>23</v>
      </c>
      <c r="B465" t="s">
        <v>24</v>
      </c>
      <c r="C465">
        <v>50</v>
      </c>
      <c r="D465">
        <v>1</v>
      </c>
      <c r="E465" t="s">
        <v>12517</v>
      </c>
      <c r="F465">
        <v>380.36</v>
      </c>
      <c r="G465">
        <v>14</v>
      </c>
      <c r="H465" t="s">
        <v>1248</v>
      </c>
      <c r="I465" t="s">
        <v>12518</v>
      </c>
      <c r="J465" t="s">
        <v>12519</v>
      </c>
      <c r="K465" t="s">
        <v>12520</v>
      </c>
      <c r="L465" t="s">
        <v>12521</v>
      </c>
      <c r="M465" t="s">
        <v>12522</v>
      </c>
      <c r="N465" t="s">
        <v>634</v>
      </c>
      <c r="O465" t="s">
        <v>689</v>
      </c>
      <c r="P465" t="s">
        <v>40</v>
      </c>
      <c r="Q465" t="s">
        <v>690</v>
      </c>
      <c r="R465" t="s">
        <v>635</v>
      </c>
      <c r="S465" t="s">
        <v>12523</v>
      </c>
      <c r="T465" t="s">
        <v>12524</v>
      </c>
    </row>
    <row r="466" spans="1:20" x14ac:dyDescent="0.25">
      <c r="A466" t="s">
        <v>25</v>
      </c>
      <c r="B466" t="s">
        <v>26</v>
      </c>
      <c r="C466">
        <v>50</v>
      </c>
      <c r="D466">
        <v>1</v>
      </c>
      <c r="E466" t="s">
        <v>12517</v>
      </c>
      <c r="F466">
        <v>380.36</v>
      </c>
      <c r="G466">
        <v>14</v>
      </c>
      <c r="H466" t="s">
        <v>1248</v>
      </c>
      <c r="I466" t="s">
        <v>12518</v>
      </c>
      <c r="J466" t="s">
        <v>12519</v>
      </c>
      <c r="K466" t="s">
        <v>12520</v>
      </c>
      <c r="L466" t="s">
        <v>12521</v>
      </c>
      <c r="M466" t="s">
        <v>12522</v>
      </c>
      <c r="N466" t="s">
        <v>634</v>
      </c>
      <c r="O466" t="s">
        <v>689</v>
      </c>
      <c r="P466" t="s">
        <v>40</v>
      </c>
      <c r="Q466" t="s">
        <v>690</v>
      </c>
      <c r="R466" t="s">
        <v>635</v>
      </c>
      <c r="S466" t="s">
        <v>12523</v>
      </c>
      <c r="T466" t="s">
        <v>12524</v>
      </c>
    </row>
    <row r="467" spans="1:20" x14ac:dyDescent="0.25">
      <c r="A467" t="s">
        <v>20</v>
      </c>
      <c r="B467" t="s">
        <v>21</v>
      </c>
      <c r="C467">
        <v>50</v>
      </c>
      <c r="D467">
        <v>1</v>
      </c>
      <c r="E467" t="s">
        <v>12517</v>
      </c>
      <c r="F467">
        <v>380.36</v>
      </c>
      <c r="G467">
        <v>14</v>
      </c>
      <c r="H467" t="s">
        <v>1248</v>
      </c>
      <c r="I467" t="s">
        <v>12518</v>
      </c>
      <c r="J467" t="s">
        <v>12519</v>
      </c>
      <c r="K467" t="s">
        <v>12520</v>
      </c>
      <c r="L467" t="s">
        <v>12521</v>
      </c>
      <c r="M467" t="s">
        <v>12522</v>
      </c>
      <c r="N467" t="s">
        <v>634</v>
      </c>
      <c r="O467" t="s">
        <v>689</v>
      </c>
      <c r="P467" t="s">
        <v>40</v>
      </c>
      <c r="Q467" t="s">
        <v>690</v>
      </c>
      <c r="R467" t="s">
        <v>635</v>
      </c>
      <c r="S467" t="s">
        <v>12523</v>
      </c>
      <c r="T467" t="s">
        <v>12524</v>
      </c>
    </row>
    <row r="468" spans="1:20" x14ac:dyDescent="0.25">
      <c r="A468" t="s">
        <v>23</v>
      </c>
      <c r="B468" t="s">
        <v>24</v>
      </c>
      <c r="C468">
        <v>50</v>
      </c>
      <c r="D468">
        <v>1</v>
      </c>
      <c r="E468" t="s">
        <v>12517</v>
      </c>
      <c r="F468">
        <v>380.36</v>
      </c>
      <c r="G468">
        <v>14</v>
      </c>
      <c r="H468" t="s">
        <v>1248</v>
      </c>
      <c r="I468" t="s">
        <v>12518</v>
      </c>
      <c r="J468" t="s">
        <v>12519</v>
      </c>
      <c r="K468" t="s">
        <v>12520</v>
      </c>
      <c r="L468" t="s">
        <v>12521</v>
      </c>
      <c r="M468" t="s">
        <v>12522</v>
      </c>
      <c r="N468" t="s">
        <v>634</v>
      </c>
      <c r="O468" t="s">
        <v>689</v>
      </c>
      <c r="P468" t="s">
        <v>40</v>
      </c>
      <c r="Q468" t="s">
        <v>690</v>
      </c>
      <c r="R468" t="s">
        <v>635</v>
      </c>
      <c r="S468" t="s">
        <v>12523</v>
      </c>
      <c r="T468" t="s">
        <v>12524</v>
      </c>
    </row>
    <row r="469" spans="1:20" x14ac:dyDescent="0.25">
      <c r="A469" t="s">
        <v>25</v>
      </c>
      <c r="B469" t="s">
        <v>26</v>
      </c>
      <c r="C469">
        <v>50</v>
      </c>
      <c r="D469">
        <v>1</v>
      </c>
      <c r="E469" t="s">
        <v>12517</v>
      </c>
      <c r="F469">
        <v>380.36</v>
      </c>
      <c r="G469">
        <v>14</v>
      </c>
      <c r="H469" t="s">
        <v>1248</v>
      </c>
      <c r="I469" t="s">
        <v>12518</v>
      </c>
      <c r="J469" t="s">
        <v>12519</v>
      </c>
      <c r="K469" t="s">
        <v>12520</v>
      </c>
      <c r="L469" t="s">
        <v>12521</v>
      </c>
      <c r="M469" t="s">
        <v>12522</v>
      </c>
      <c r="N469" t="s">
        <v>634</v>
      </c>
      <c r="O469" t="s">
        <v>689</v>
      </c>
      <c r="P469" t="s">
        <v>40</v>
      </c>
      <c r="Q469" t="s">
        <v>690</v>
      </c>
      <c r="R469" t="s">
        <v>635</v>
      </c>
      <c r="S469" t="s">
        <v>12523</v>
      </c>
      <c r="T469" t="s">
        <v>12524</v>
      </c>
    </row>
    <row r="470" spans="1:20" x14ac:dyDescent="0.25">
      <c r="A470" t="s">
        <v>20</v>
      </c>
      <c r="B470" t="s">
        <v>21</v>
      </c>
      <c r="C470">
        <v>50</v>
      </c>
      <c r="D470">
        <v>1</v>
      </c>
      <c r="E470" t="s">
        <v>12517</v>
      </c>
      <c r="F470">
        <v>380.36</v>
      </c>
      <c r="G470">
        <v>14</v>
      </c>
      <c r="H470" t="s">
        <v>1248</v>
      </c>
      <c r="I470" t="s">
        <v>12518</v>
      </c>
      <c r="J470" t="s">
        <v>12519</v>
      </c>
      <c r="K470" t="s">
        <v>12520</v>
      </c>
      <c r="L470" t="s">
        <v>12521</v>
      </c>
      <c r="M470" t="s">
        <v>12522</v>
      </c>
      <c r="N470" t="s">
        <v>634</v>
      </c>
      <c r="O470" t="s">
        <v>689</v>
      </c>
      <c r="P470" t="s">
        <v>40</v>
      </c>
      <c r="Q470" t="s">
        <v>690</v>
      </c>
      <c r="R470" t="s">
        <v>635</v>
      </c>
      <c r="S470" t="s">
        <v>12523</v>
      </c>
      <c r="T470" t="s">
        <v>12524</v>
      </c>
    </row>
    <row r="471" spans="1:20" x14ac:dyDescent="0.25">
      <c r="A471" t="s">
        <v>23</v>
      </c>
      <c r="B471" t="s">
        <v>24</v>
      </c>
      <c r="C471">
        <v>50</v>
      </c>
      <c r="D471">
        <v>1</v>
      </c>
      <c r="E471" t="s">
        <v>12517</v>
      </c>
      <c r="F471">
        <v>380.36</v>
      </c>
      <c r="G471">
        <v>14</v>
      </c>
      <c r="H471" t="s">
        <v>1248</v>
      </c>
      <c r="I471" t="s">
        <v>12518</v>
      </c>
      <c r="J471" t="s">
        <v>12519</v>
      </c>
      <c r="K471" t="s">
        <v>12520</v>
      </c>
      <c r="L471" t="s">
        <v>12521</v>
      </c>
      <c r="M471" t="s">
        <v>12522</v>
      </c>
      <c r="N471" t="s">
        <v>634</v>
      </c>
      <c r="O471" t="s">
        <v>689</v>
      </c>
      <c r="P471" t="s">
        <v>40</v>
      </c>
      <c r="Q471" t="s">
        <v>690</v>
      </c>
      <c r="R471" t="s">
        <v>635</v>
      </c>
      <c r="S471" t="s">
        <v>12523</v>
      </c>
      <c r="T471" t="s">
        <v>12524</v>
      </c>
    </row>
    <row r="472" spans="1:20" x14ac:dyDescent="0.25">
      <c r="A472" t="s">
        <v>25</v>
      </c>
      <c r="B472" t="s">
        <v>26</v>
      </c>
      <c r="C472">
        <v>50</v>
      </c>
      <c r="D472">
        <v>1</v>
      </c>
      <c r="E472" t="s">
        <v>12517</v>
      </c>
      <c r="F472">
        <v>380.36</v>
      </c>
      <c r="G472">
        <v>14</v>
      </c>
      <c r="H472" t="s">
        <v>1248</v>
      </c>
      <c r="I472" t="s">
        <v>12518</v>
      </c>
      <c r="J472" t="s">
        <v>12519</v>
      </c>
      <c r="K472" t="s">
        <v>12520</v>
      </c>
      <c r="L472" t="s">
        <v>12521</v>
      </c>
      <c r="M472" t="s">
        <v>12522</v>
      </c>
      <c r="N472" t="s">
        <v>634</v>
      </c>
      <c r="O472" t="s">
        <v>689</v>
      </c>
      <c r="P472" t="s">
        <v>40</v>
      </c>
      <c r="Q472" t="s">
        <v>690</v>
      </c>
      <c r="R472" t="s">
        <v>635</v>
      </c>
      <c r="S472" t="s">
        <v>12523</v>
      </c>
      <c r="T472" t="s">
        <v>12524</v>
      </c>
    </row>
    <row r="473" spans="1:20" x14ac:dyDescent="0.25">
      <c r="A473" t="s">
        <v>20</v>
      </c>
      <c r="B473" t="s">
        <v>21</v>
      </c>
      <c r="C473">
        <v>50</v>
      </c>
      <c r="D473">
        <v>1</v>
      </c>
      <c r="E473" t="s">
        <v>12517</v>
      </c>
      <c r="F473">
        <v>380.36</v>
      </c>
      <c r="G473">
        <v>14</v>
      </c>
      <c r="H473" t="s">
        <v>1248</v>
      </c>
      <c r="I473" t="s">
        <v>12518</v>
      </c>
      <c r="J473" t="s">
        <v>12519</v>
      </c>
      <c r="K473" t="s">
        <v>12520</v>
      </c>
      <c r="L473" t="s">
        <v>12521</v>
      </c>
      <c r="M473" t="s">
        <v>12522</v>
      </c>
      <c r="N473" t="s">
        <v>634</v>
      </c>
      <c r="O473" t="s">
        <v>689</v>
      </c>
      <c r="P473" t="s">
        <v>40</v>
      </c>
      <c r="Q473" t="s">
        <v>690</v>
      </c>
      <c r="R473" t="s">
        <v>635</v>
      </c>
      <c r="S473" t="s">
        <v>12523</v>
      </c>
      <c r="T473" t="s">
        <v>12524</v>
      </c>
    </row>
    <row r="474" spans="1:20" x14ac:dyDescent="0.25">
      <c r="A474" t="s">
        <v>23</v>
      </c>
      <c r="B474" t="s">
        <v>24</v>
      </c>
      <c r="C474">
        <v>50</v>
      </c>
      <c r="D474">
        <v>1</v>
      </c>
      <c r="E474" t="s">
        <v>12517</v>
      </c>
      <c r="F474">
        <v>380.36</v>
      </c>
      <c r="G474">
        <v>14</v>
      </c>
      <c r="H474" t="s">
        <v>1248</v>
      </c>
      <c r="I474" t="s">
        <v>12518</v>
      </c>
      <c r="J474" t="s">
        <v>12519</v>
      </c>
      <c r="K474" t="s">
        <v>12520</v>
      </c>
      <c r="L474" t="s">
        <v>12521</v>
      </c>
      <c r="M474" t="s">
        <v>12522</v>
      </c>
      <c r="N474" t="s">
        <v>634</v>
      </c>
      <c r="O474" t="s">
        <v>689</v>
      </c>
      <c r="P474" t="s">
        <v>40</v>
      </c>
      <c r="Q474" t="s">
        <v>690</v>
      </c>
      <c r="R474" t="s">
        <v>635</v>
      </c>
      <c r="S474" t="s">
        <v>12523</v>
      </c>
      <c r="T474" t="s">
        <v>12524</v>
      </c>
    </row>
    <row r="475" spans="1:20" x14ac:dyDescent="0.25">
      <c r="A475" t="s">
        <v>25</v>
      </c>
      <c r="B475" t="s">
        <v>26</v>
      </c>
      <c r="C475">
        <v>50</v>
      </c>
      <c r="D475">
        <v>1</v>
      </c>
      <c r="E475" t="s">
        <v>12517</v>
      </c>
      <c r="F475">
        <v>380.36</v>
      </c>
      <c r="G475">
        <v>14</v>
      </c>
      <c r="H475" t="s">
        <v>1248</v>
      </c>
      <c r="I475" t="s">
        <v>12518</v>
      </c>
      <c r="J475" t="s">
        <v>12519</v>
      </c>
      <c r="K475" t="s">
        <v>12520</v>
      </c>
      <c r="L475" t="s">
        <v>12521</v>
      </c>
      <c r="M475" t="s">
        <v>12522</v>
      </c>
      <c r="N475" t="s">
        <v>634</v>
      </c>
      <c r="O475" t="s">
        <v>689</v>
      </c>
      <c r="P475" t="s">
        <v>40</v>
      </c>
      <c r="Q475" t="s">
        <v>690</v>
      </c>
      <c r="R475" t="s">
        <v>635</v>
      </c>
      <c r="S475" t="s">
        <v>12523</v>
      </c>
      <c r="T475" t="s">
        <v>12524</v>
      </c>
    </row>
    <row r="476" spans="1:20" x14ac:dyDescent="0.25">
      <c r="A476" t="s">
        <v>20</v>
      </c>
      <c r="B476" t="s">
        <v>21</v>
      </c>
      <c r="C476">
        <v>50</v>
      </c>
      <c r="D476">
        <v>2</v>
      </c>
      <c r="E476" t="s">
        <v>12525</v>
      </c>
      <c r="F476">
        <v>182</v>
      </c>
      <c r="G476">
        <v>0</v>
      </c>
      <c r="H476" t="s">
        <v>631</v>
      </c>
      <c r="I476" t="s">
        <v>12526</v>
      </c>
      <c r="J476" t="s">
        <v>1152</v>
      </c>
      <c r="K476" t="s">
        <v>634</v>
      </c>
      <c r="L476" t="s">
        <v>635</v>
      </c>
      <c r="M476" t="s">
        <v>12527</v>
      </c>
      <c r="N476" t="s">
        <v>634</v>
      </c>
      <c r="O476" t="s">
        <v>707</v>
      </c>
      <c r="P476" t="s">
        <v>22</v>
      </c>
      <c r="Q476" t="s">
        <v>638</v>
      </c>
      <c r="R476" t="s">
        <v>635</v>
      </c>
      <c r="S476" t="s">
        <v>12528</v>
      </c>
      <c r="T476" t="s">
        <v>12527</v>
      </c>
    </row>
    <row r="477" spans="1:20" x14ac:dyDescent="0.25">
      <c r="A477" t="s">
        <v>23</v>
      </c>
      <c r="B477" t="s">
        <v>24</v>
      </c>
      <c r="C477">
        <v>50</v>
      </c>
      <c r="D477">
        <v>2</v>
      </c>
      <c r="E477" t="s">
        <v>12525</v>
      </c>
      <c r="F477">
        <v>182</v>
      </c>
      <c r="G477">
        <v>0</v>
      </c>
      <c r="H477" t="s">
        <v>631</v>
      </c>
      <c r="I477" t="s">
        <v>12526</v>
      </c>
      <c r="J477" t="s">
        <v>1152</v>
      </c>
      <c r="K477" t="s">
        <v>634</v>
      </c>
      <c r="L477" t="s">
        <v>635</v>
      </c>
      <c r="M477" t="s">
        <v>12527</v>
      </c>
      <c r="N477" t="s">
        <v>634</v>
      </c>
      <c r="O477" t="s">
        <v>707</v>
      </c>
      <c r="P477" t="s">
        <v>22</v>
      </c>
      <c r="Q477" t="s">
        <v>638</v>
      </c>
      <c r="R477" t="s">
        <v>635</v>
      </c>
      <c r="S477" t="s">
        <v>12528</v>
      </c>
      <c r="T477" t="s">
        <v>12527</v>
      </c>
    </row>
    <row r="478" spans="1:20" x14ac:dyDescent="0.25">
      <c r="A478" t="s">
        <v>25</v>
      </c>
      <c r="B478" t="s">
        <v>26</v>
      </c>
      <c r="C478">
        <v>50</v>
      </c>
      <c r="D478">
        <v>2</v>
      </c>
      <c r="E478" t="s">
        <v>12525</v>
      </c>
      <c r="F478">
        <v>182</v>
      </c>
      <c r="G478">
        <v>0</v>
      </c>
      <c r="H478" t="s">
        <v>631</v>
      </c>
      <c r="I478" t="s">
        <v>12526</v>
      </c>
      <c r="J478" t="s">
        <v>1152</v>
      </c>
      <c r="K478" t="s">
        <v>634</v>
      </c>
      <c r="L478" t="s">
        <v>635</v>
      </c>
      <c r="M478" t="s">
        <v>12527</v>
      </c>
      <c r="N478" t="s">
        <v>634</v>
      </c>
      <c r="O478" t="s">
        <v>707</v>
      </c>
      <c r="P478" t="s">
        <v>22</v>
      </c>
      <c r="Q478" t="s">
        <v>638</v>
      </c>
      <c r="R478" t="s">
        <v>635</v>
      </c>
      <c r="S478" t="s">
        <v>12528</v>
      </c>
      <c r="T478" t="s">
        <v>12527</v>
      </c>
    </row>
    <row r="479" spans="1:20" x14ac:dyDescent="0.25">
      <c r="A479" t="s">
        <v>20</v>
      </c>
      <c r="B479" t="s">
        <v>21</v>
      </c>
      <c r="C479">
        <v>50</v>
      </c>
      <c r="D479">
        <v>1</v>
      </c>
      <c r="E479" t="s">
        <v>12529</v>
      </c>
      <c r="F479">
        <v>100</v>
      </c>
      <c r="G479">
        <v>0</v>
      </c>
      <c r="H479" t="s">
        <v>631</v>
      </c>
      <c r="I479" t="s">
        <v>12530</v>
      </c>
      <c r="J479" t="s">
        <v>999</v>
      </c>
      <c r="K479" t="s">
        <v>634</v>
      </c>
      <c r="L479" t="s">
        <v>635</v>
      </c>
      <c r="M479" t="s">
        <v>12531</v>
      </c>
      <c r="N479" t="s">
        <v>634</v>
      </c>
      <c r="O479" t="s">
        <v>637</v>
      </c>
      <c r="P479" t="s">
        <v>22</v>
      </c>
      <c r="Q479" t="s">
        <v>638</v>
      </c>
      <c r="R479" t="s">
        <v>635</v>
      </c>
      <c r="S479" t="s">
        <v>12532</v>
      </c>
      <c r="T479" t="s">
        <v>12533</v>
      </c>
    </row>
    <row r="480" spans="1:20" x14ac:dyDescent="0.25">
      <c r="A480" t="s">
        <v>23</v>
      </c>
      <c r="B480" t="s">
        <v>24</v>
      </c>
      <c r="C480">
        <v>50</v>
      </c>
      <c r="D480">
        <v>1</v>
      </c>
      <c r="E480" t="s">
        <v>12529</v>
      </c>
      <c r="F480">
        <v>100</v>
      </c>
      <c r="G480">
        <v>0</v>
      </c>
      <c r="H480" t="s">
        <v>631</v>
      </c>
      <c r="I480" t="s">
        <v>12530</v>
      </c>
      <c r="J480" t="s">
        <v>999</v>
      </c>
      <c r="K480" t="s">
        <v>634</v>
      </c>
      <c r="L480" t="s">
        <v>635</v>
      </c>
      <c r="M480" t="s">
        <v>12531</v>
      </c>
      <c r="N480" t="s">
        <v>634</v>
      </c>
      <c r="O480" t="s">
        <v>637</v>
      </c>
      <c r="P480" t="s">
        <v>22</v>
      </c>
      <c r="Q480" t="s">
        <v>638</v>
      </c>
      <c r="R480" t="s">
        <v>635</v>
      </c>
      <c r="S480" t="s">
        <v>12532</v>
      </c>
      <c r="T480" t="s">
        <v>12533</v>
      </c>
    </row>
    <row r="481" spans="1:20" x14ac:dyDescent="0.25">
      <c r="A481" t="s">
        <v>25</v>
      </c>
      <c r="B481" t="s">
        <v>26</v>
      </c>
      <c r="C481">
        <v>50</v>
      </c>
      <c r="D481">
        <v>1</v>
      </c>
      <c r="E481" t="s">
        <v>12529</v>
      </c>
      <c r="F481">
        <v>100</v>
      </c>
      <c r="G481">
        <v>0</v>
      </c>
      <c r="H481" t="s">
        <v>631</v>
      </c>
      <c r="I481" t="s">
        <v>12530</v>
      </c>
      <c r="J481" t="s">
        <v>999</v>
      </c>
      <c r="K481" t="s">
        <v>634</v>
      </c>
      <c r="L481" t="s">
        <v>635</v>
      </c>
      <c r="M481" t="s">
        <v>12531</v>
      </c>
      <c r="N481" t="s">
        <v>634</v>
      </c>
      <c r="O481" t="s">
        <v>637</v>
      </c>
      <c r="P481" t="s">
        <v>22</v>
      </c>
      <c r="Q481" t="s">
        <v>638</v>
      </c>
      <c r="R481" t="s">
        <v>635</v>
      </c>
      <c r="S481" t="s">
        <v>12532</v>
      </c>
      <c r="T481" t="s">
        <v>12533</v>
      </c>
    </row>
    <row r="482" spans="1:20" x14ac:dyDescent="0.25">
      <c r="A482" t="s">
        <v>619</v>
      </c>
      <c r="B482" t="s">
        <v>1055</v>
      </c>
      <c r="C482">
        <v>80.349999999999994</v>
      </c>
      <c r="D482">
        <v>1</v>
      </c>
      <c r="E482" t="s">
        <v>12534</v>
      </c>
      <c r="F482">
        <v>87.35</v>
      </c>
      <c r="G482">
        <v>7</v>
      </c>
      <c r="H482" t="s">
        <v>641</v>
      </c>
      <c r="I482" t="s">
        <v>12535</v>
      </c>
      <c r="J482" t="s">
        <v>12536</v>
      </c>
      <c r="K482" t="s">
        <v>10126</v>
      </c>
      <c r="L482" t="s">
        <v>12537</v>
      </c>
      <c r="M482" t="s">
        <v>12538</v>
      </c>
      <c r="N482" t="s">
        <v>634</v>
      </c>
      <c r="O482" t="s">
        <v>689</v>
      </c>
      <c r="P482" t="s">
        <v>40</v>
      </c>
      <c r="Q482" t="s">
        <v>690</v>
      </c>
      <c r="R482" t="s">
        <v>635</v>
      </c>
      <c r="S482" t="s">
        <v>12539</v>
      </c>
      <c r="T482" t="s">
        <v>12540</v>
      </c>
    </row>
    <row r="483" spans="1:20" x14ac:dyDescent="0.25">
      <c r="A483" t="s">
        <v>619</v>
      </c>
      <c r="B483" t="s">
        <v>1055</v>
      </c>
      <c r="C483">
        <v>80.34</v>
      </c>
      <c r="D483">
        <v>1</v>
      </c>
      <c r="E483" t="s">
        <v>12541</v>
      </c>
      <c r="F483">
        <v>167.68</v>
      </c>
      <c r="G483">
        <v>7</v>
      </c>
      <c r="H483" t="s">
        <v>641</v>
      </c>
      <c r="I483" t="s">
        <v>12542</v>
      </c>
      <c r="J483" t="s">
        <v>12543</v>
      </c>
      <c r="K483" t="s">
        <v>5923</v>
      </c>
      <c r="L483" t="s">
        <v>12544</v>
      </c>
      <c r="M483" t="s">
        <v>12545</v>
      </c>
      <c r="N483" t="s">
        <v>634</v>
      </c>
      <c r="O483" t="s">
        <v>689</v>
      </c>
      <c r="P483" t="s">
        <v>40</v>
      </c>
      <c r="Q483" t="s">
        <v>690</v>
      </c>
      <c r="R483" t="s">
        <v>635</v>
      </c>
      <c r="S483" t="s">
        <v>12546</v>
      </c>
      <c r="T483" t="s">
        <v>12547</v>
      </c>
    </row>
    <row r="484" spans="1:20" x14ac:dyDescent="0.25">
      <c r="A484" t="s">
        <v>257</v>
      </c>
      <c r="B484" t="s">
        <v>1055</v>
      </c>
      <c r="C484">
        <v>80.34</v>
      </c>
      <c r="D484">
        <v>1</v>
      </c>
      <c r="E484" t="s">
        <v>12541</v>
      </c>
      <c r="F484">
        <v>167.68</v>
      </c>
      <c r="G484">
        <v>7</v>
      </c>
      <c r="H484" t="s">
        <v>641</v>
      </c>
      <c r="I484" t="s">
        <v>12542</v>
      </c>
      <c r="J484" t="s">
        <v>12543</v>
      </c>
      <c r="K484" t="s">
        <v>5923</v>
      </c>
      <c r="L484" t="s">
        <v>12544</v>
      </c>
      <c r="M484" t="s">
        <v>12545</v>
      </c>
      <c r="N484" t="s">
        <v>634</v>
      </c>
      <c r="O484" t="s">
        <v>689</v>
      </c>
      <c r="P484" t="s">
        <v>40</v>
      </c>
      <c r="Q484" t="s">
        <v>690</v>
      </c>
      <c r="R484" t="s">
        <v>635</v>
      </c>
      <c r="S484" t="s">
        <v>12546</v>
      </c>
      <c r="T484" t="s">
        <v>12547</v>
      </c>
    </row>
    <row r="485" spans="1:20" x14ac:dyDescent="0.25">
      <c r="A485" t="s">
        <v>20</v>
      </c>
      <c r="B485" t="s">
        <v>21</v>
      </c>
      <c r="C485">
        <v>50</v>
      </c>
      <c r="D485">
        <v>1</v>
      </c>
      <c r="E485" t="s">
        <v>12548</v>
      </c>
      <c r="F485">
        <v>100</v>
      </c>
      <c r="G485">
        <v>0</v>
      </c>
      <c r="H485" t="s">
        <v>631</v>
      </c>
      <c r="I485" t="s">
        <v>12549</v>
      </c>
      <c r="J485" t="s">
        <v>1885</v>
      </c>
      <c r="K485" t="s">
        <v>634</v>
      </c>
      <c r="L485" t="s">
        <v>635</v>
      </c>
      <c r="M485" t="s">
        <v>12550</v>
      </c>
      <c r="N485" t="s">
        <v>634</v>
      </c>
      <c r="O485" t="s">
        <v>637</v>
      </c>
      <c r="P485" t="s">
        <v>22</v>
      </c>
      <c r="Q485" t="s">
        <v>638</v>
      </c>
      <c r="R485" t="s">
        <v>635</v>
      </c>
      <c r="S485" t="s">
        <v>12551</v>
      </c>
      <c r="T485" t="s">
        <v>12550</v>
      </c>
    </row>
    <row r="486" spans="1:20" x14ac:dyDescent="0.25">
      <c r="A486" t="s">
        <v>23</v>
      </c>
      <c r="B486" t="s">
        <v>24</v>
      </c>
      <c r="C486">
        <v>50</v>
      </c>
      <c r="D486">
        <v>1</v>
      </c>
      <c r="E486" t="s">
        <v>12548</v>
      </c>
      <c r="F486">
        <v>100</v>
      </c>
      <c r="G486">
        <v>0</v>
      </c>
      <c r="H486" t="s">
        <v>631</v>
      </c>
      <c r="I486" t="s">
        <v>12549</v>
      </c>
      <c r="J486" t="s">
        <v>1885</v>
      </c>
      <c r="K486" t="s">
        <v>634</v>
      </c>
      <c r="L486" t="s">
        <v>635</v>
      </c>
      <c r="M486" t="s">
        <v>12550</v>
      </c>
      <c r="N486" t="s">
        <v>634</v>
      </c>
      <c r="O486" t="s">
        <v>637</v>
      </c>
      <c r="P486" t="s">
        <v>22</v>
      </c>
      <c r="Q486" t="s">
        <v>638</v>
      </c>
      <c r="R486" t="s">
        <v>635</v>
      </c>
      <c r="S486" t="s">
        <v>12551</v>
      </c>
      <c r="T486" t="s">
        <v>12550</v>
      </c>
    </row>
    <row r="487" spans="1:20" x14ac:dyDescent="0.25">
      <c r="A487" t="s">
        <v>25</v>
      </c>
      <c r="B487" t="s">
        <v>26</v>
      </c>
      <c r="C487">
        <v>50</v>
      </c>
      <c r="D487">
        <v>1</v>
      </c>
      <c r="E487" t="s">
        <v>12548</v>
      </c>
      <c r="F487">
        <v>100</v>
      </c>
      <c r="G487">
        <v>0</v>
      </c>
      <c r="H487" t="s">
        <v>631</v>
      </c>
      <c r="I487" t="s">
        <v>12549</v>
      </c>
      <c r="J487" t="s">
        <v>1885</v>
      </c>
      <c r="K487" t="s">
        <v>634</v>
      </c>
      <c r="L487" t="s">
        <v>635</v>
      </c>
      <c r="M487" t="s">
        <v>12550</v>
      </c>
      <c r="N487" t="s">
        <v>634</v>
      </c>
      <c r="O487" t="s">
        <v>637</v>
      </c>
      <c r="P487" t="s">
        <v>22</v>
      </c>
      <c r="Q487" t="s">
        <v>638</v>
      </c>
      <c r="R487" t="s">
        <v>635</v>
      </c>
      <c r="S487" t="s">
        <v>12551</v>
      </c>
      <c r="T487" t="s">
        <v>12550</v>
      </c>
    </row>
    <row r="488" spans="1:20" x14ac:dyDescent="0.25">
      <c r="A488" t="s">
        <v>39</v>
      </c>
      <c r="B488" t="s">
        <v>44</v>
      </c>
      <c r="C488">
        <v>68.333333333333329</v>
      </c>
      <c r="D488">
        <v>3</v>
      </c>
      <c r="E488" t="s">
        <v>12552</v>
      </c>
      <c r="F488">
        <v>205</v>
      </c>
      <c r="G488">
        <v>0</v>
      </c>
      <c r="H488" t="s">
        <v>641</v>
      </c>
      <c r="I488" t="s">
        <v>4496</v>
      </c>
      <c r="J488" t="s">
        <v>12553</v>
      </c>
      <c r="K488" t="s">
        <v>1070</v>
      </c>
      <c r="L488" t="s">
        <v>8472</v>
      </c>
      <c r="M488" t="s">
        <v>12554</v>
      </c>
      <c r="N488" t="s">
        <v>634</v>
      </c>
      <c r="O488" t="s">
        <v>894</v>
      </c>
      <c r="P488" t="s">
        <v>43</v>
      </c>
      <c r="Q488" t="s">
        <v>648</v>
      </c>
      <c r="R488" t="s">
        <v>635</v>
      </c>
      <c r="S488" t="s">
        <v>12555</v>
      </c>
      <c r="T488" t="s">
        <v>12556</v>
      </c>
    </row>
    <row r="489" spans="1:20" x14ac:dyDescent="0.25">
      <c r="A489" t="s">
        <v>118</v>
      </c>
      <c r="B489" t="s">
        <v>91</v>
      </c>
      <c r="C489">
        <v>83.333333333333329</v>
      </c>
      <c r="D489">
        <v>6</v>
      </c>
      <c r="E489" t="s">
        <v>12557</v>
      </c>
      <c r="F489">
        <v>644</v>
      </c>
      <c r="G489">
        <v>0</v>
      </c>
      <c r="H489" t="s">
        <v>641</v>
      </c>
      <c r="I489" t="s">
        <v>4461</v>
      </c>
      <c r="J489" t="s">
        <v>12558</v>
      </c>
      <c r="K489" t="s">
        <v>12559</v>
      </c>
      <c r="L489" t="s">
        <v>11402</v>
      </c>
      <c r="M489" t="s">
        <v>12560</v>
      </c>
      <c r="N489" t="s">
        <v>634</v>
      </c>
      <c r="O489" t="s">
        <v>894</v>
      </c>
      <c r="P489" t="s">
        <v>43</v>
      </c>
      <c r="Q489" t="s">
        <v>648</v>
      </c>
      <c r="R489" t="s">
        <v>635</v>
      </c>
      <c r="S489" t="s">
        <v>12561</v>
      </c>
      <c r="T489" t="s">
        <v>12562</v>
      </c>
    </row>
    <row r="490" spans="1:20" x14ac:dyDescent="0.25">
      <c r="A490" t="s">
        <v>39</v>
      </c>
      <c r="B490" t="s">
        <v>44</v>
      </c>
      <c r="C490">
        <v>72</v>
      </c>
      <c r="D490">
        <v>1</v>
      </c>
      <c r="E490" t="s">
        <v>12557</v>
      </c>
      <c r="F490">
        <v>644</v>
      </c>
      <c r="G490">
        <v>0</v>
      </c>
      <c r="H490" t="s">
        <v>641</v>
      </c>
      <c r="I490" t="s">
        <v>4461</v>
      </c>
      <c r="J490" t="s">
        <v>12558</v>
      </c>
      <c r="K490" t="s">
        <v>12559</v>
      </c>
      <c r="L490" t="s">
        <v>11402</v>
      </c>
      <c r="M490" t="s">
        <v>12560</v>
      </c>
      <c r="N490" t="s">
        <v>634</v>
      </c>
      <c r="O490" t="s">
        <v>894</v>
      </c>
      <c r="P490" t="s">
        <v>43</v>
      </c>
      <c r="Q490" t="s">
        <v>648</v>
      </c>
      <c r="R490" t="s">
        <v>635</v>
      </c>
      <c r="S490" t="s">
        <v>12561</v>
      </c>
      <c r="T490" t="s">
        <v>12562</v>
      </c>
    </row>
    <row r="491" spans="1:20" x14ac:dyDescent="0.25">
      <c r="A491" t="s">
        <v>39</v>
      </c>
      <c r="B491" t="s">
        <v>44</v>
      </c>
      <c r="C491">
        <v>65</v>
      </c>
      <c r="D491">
        <v>2</v>
      </c>
      <c r="E491" t="s">
        <v>12557</v>
      </c>
      <c r="F491">
        <v>644</v>
      </c>
      <c r="G491">
        <v>0</v>
      </c>
      <c r="H491" t="s">
        <v>641</v>
      </c>
      <c r="I491" t="s">
        <v>4461</v>
      </c>
      <c r="J491" t="s">
        <v>12558</v>
      </c>
      <c r="K491" t="s">
        <v>12559</v>
      </c>
      <c r="L491" t="s">
        <v>11402</v>
      </c>
      <c r="M491" t="s">
        <v>12560</v>
      </c>
      <c r="N491" t="s">
        <v>634</v>
      </c>
      <c r="O491" t="s">
        <v>894</v>
      </c>
      <c r="P491" t="s">
        <v>43</v>
      </c>
      <c r="Q491" t="s">
        <v>648</v>
      </c>
      <c r="R491" t="s">
        <v>635</v>
      </c>
      <c r="S491" t="s">
        <v>12561</v>
      </c>
      <c r="T491" t="s">
        <v>12562</v>
      </c>
    </row>
    <row r="492" spans="1:20" x14ac:dyDescent="0.25">
      <c r="A492" t="s">
        <v>20</v>
      </c>
      <c r="B492" t="s">
        <v>21</v>
      </c>
      <c r="C492">
        <v>50</v>
      </c>
      <c r="D492">
        <v>1</v>
      </c>
      <c r="E492" t="s">
        <v>12563</v>
      </c>
      <c r="F492">
        <v>165.76</v>
      </c>
      <c r="G492">
        <v>7</v>
      </c>
      <c r="H492" t="s">
        <v>1248</v>
      </c>
      <c r="I492" t="s">
        <v>12564</v>
      </c>
      <c r="J492" t="s">
        <v>12565</v>
      </c>
      <c r="K492" t="s">
        <v>12566</v>
      </c>
      <c r="L492" t="s">
        <v>12567</v>
      </c>
      <c r="M492" t="s">
        <v>12568</v>
      </c>
      <c r="N492" t="s">
        <v>634</v>
      </c>
      <c r="O492" t="s">
        <v>689</v>
      </c>
      <c r="P492" t="s">
        <v>40</v>
      </c>
      <c r="Q492" t="s">
        <v>690</v>
      </c>
      <c r="R492" t="s">
        <v>635</v>
      </c>
      <c r="S492" t="s">
        <v>12569</v>
      </c>
      <c r="T492" t="s">
        <v>12568</v>
      </c>
    </row>
    <row r="493" spans="1:20" x14ac:dyDescent="0.25">
      <c r="A493" t="s">
        <v>23</v>
      </c>
      <c r="B493" t="s">
        <v>24</v>
      </c>
      <c r="C493">
        <v>50</v>
      </c>
      <c r="D493">
        <v>1</v>
      </c>
      <c r="E493" t="s">
        <v>12563</v>
      </c>
      <c r="F493">
        <v>165.76</v>
      </c>
      <c r="G493">
        <v>7</v>
      </c>
      <c r="H493" t="s">
        <v>1248</v>
      </c>
      <c r="I493" t="s">
        <v>12564</v>
      </c>
      <c r="J493" t="s">
        <v>12565</v>
      </c>
      <c r="K493" t="s">
        <v>12566</v>
      </c>
      <c r="L493" t="s">
        <v>12567</v>
      </c>
      <c r="M493" t="s">
        <v>12568</v>
      </c>
      <c r="N493" t="s">
        <v>634</v>
      </c>
      <c r="O493" t="s">
        <v>689</v>
      </c>
      <c r="P493" t="s">
        <v>40</v>
      </c>
      <c r="Q493" t="s">
        <v>690</v>
      </c>
      <c r="R493" t="s">
        <v>635</v>
      </c>
      <c r="S493" t="s">
        <v>12569</v>
      </c>
      <c r="T493" t="s">
        <v>12568</v>
      </c>
    </row>
    <row r="494" spans="1:20" x14ac:dyDescent="0.25">
      <c r="A494" t="s">
        <v>25</v>
      </c>
      <c r="B494" t="s">
        <v>26</v>
      </c>
      <c r="C494">
        <v>50</v>
      </c>
      <c r="D494">
        <v>1</v>
      </c>
      <c r="E494" t="s">
        <v>12563</v>
      </c>
      <c r="F494">
        <v>165.76</v>
      </c>
      <c r="G494">
        <v>7</v>
      </c>
      <c r="H494" t="s">
        <v>1248</v>
      </c>
      <c r="I494" t="s">
        <v>12564</v>
      </c>
      <c r="J494" t="s">
        <v>12565</v>
      </c>
      <c r="K494" t="s">
        <v>12566</v>
      </c>
      <c r="L494" t="s">
        <v>12567</v>
      </c>
      <c r="M494" t="s">
        <v>12568</v>
      </c>
      <c r="N494" t="s">
        <v>634</v>
      </c>
      <c r="O494" t="s">
        <v>689</v>
      </c>
      <c r="P494" t="s">
        <v>40</v>
      </c>
      <c r="Q494" t="s">
        <v>690</v>
      </c>
      <c r="R494" t="s">
        <v>635</v>
      </c>
      <c r="S494" t="s">
        <v>12569</v>
      </c>
      <c r="T494" t="s">
        <v>12568</v>
      </c>
    </row>
    <row r="495" spans="1:20" x14ac:dyDescent="0.25">
      <c r="A495" t="s">
        <v>20</v>
      </c>
      <c r="B495" t="s">
        <v>21</v>
      </c>
      <c r="C495">
        <v>50</v>
      </c>
      <c r="D495">
        <v>1</v>
      </c>
      <c r="E495" t="s">
        <v>12563</v>
      </c>
      <c r="F495">
        <v>165.76</v>
      </c>
      <c r="G495">
        <v>7</v>
      </c>
      <c r="H495" t="s">
        <v>1248</v>
      </c>
      <c r="I495" t="s">
        <v>12564</v>
      </c>
      <c r="J495" t="s">
        <v>12565</v>
      </c>
      <c r="K495" t="s">
        <v>12566</v>
      </c>
      <c r="L495" t="s">
        <v>12567</v>
      </c>
      <c r="M495" t="s">
        <v>12568</v>
      </c>
      <c r="N495" t="s">
        <v>634</v>
      </c>
      <c r="O495" t="s">
        <v>689</v>
      </c>
      <c r="P495" t="s">
        <v>40</v>
      </c>
      <c r="Q495" t="s">
        <v>690</v>
      </c>
      <c r="R495" t="s">
        <v>635</v>
      </c>
      <c r="S495" t="s">
        <v>12569</v>
      </c>
      <c r="T495" t="s">
        <v>12568</v>
      </c>
    </row>
    <row r="496" spans="1:20" x14ac:dyDescent="0.25">
      <c r="A496" t="s">
        <v>23</v>
      </c>
      <c r="B496" t="s">
        <v>24</v>
      </c>
      <c r="C496">
        <v>50</v>
      </c>
      <c r="D496">
        <v>1</v>
      </c>
      <c r="E496" t="s">
        <v>12563</v>
      </c>
      <c r="F496">
        <v>165.76</v>
      </c>
      <c r="G496">
        <v>7</v>
      </c>
      <c r="H496" t="s">
        <v>1248</v>
      </c>
      <c r="I496" t="s">
        <v>12564</v>
      </c>
      <c r="J496" t="s">
        <v>12565</v>
      </c>
      <c r="K496" t="s">
        <v>12566</v>
      </c>
      <c r="L496" t="s">
        <v>12567</v>
      </c>
      <c r="M496" t="s">
        <v>12568</v>
      </c>
      <c r="N496" t="s">
        <v>634</v>
      </c>
      <c r="O496" t="s">
        <v>689</v>
      </c>
      <c r="P496" t="s">
        <v>40</v>
      </c>
      <c r="Q496" t="s">
        <v>690</v>
      </c>
      <c r="R496" t="s">
        <v>635</v>
      </c>
      <c r="S496" t="s">
        <v>12569</v>
      </c>
      <c r="T496" t="s">
        <v>12568</v>
      </c>
    </row>
    <row r="497" spans="1:20" x14ac:dyDescent="0.25">
      <c r="A497" t="s">
        <v>25</v>
      </c>
      <c r="B497" t="s">
        <v>26</v>
      </c>
      <c r="C497">
        <v>50</v>
      </c>
      <c r="D497">
        <v>1</v>
      </c>
      <c r="E497" t="s">
        <v>12563</v>
      </c>
      <c r="F497">
        <v>165.76</v>
      </c>
      <c r="G497">
        <v>7</v>
      </c>
      <c r="H497" t="s">
        <v>1248</v>
      </c>
      <c r="I497" t="s">
        <v>12564</v>
      </c>
      <c r="J497" t="s">
        <v>12565</v>
      </c>
      <c r="K497" t="s">
        <v>12566</v>
      </c>
      <c r="L497" t="s">
        <v>12567</v>
      </c>
      <c r="M497" t="s">
        <v>12568</v>
      </c>
      <c r="N497" t="s">
        <v>634</v>
      </c>
      <c r="O497" t="s">
        <v>689</v>
      </c>
      <c r="P497" t="s">
        <v>40</v>
      </c>
      <c r="Q497" t="s">
        <v>690</v>
      </c>
      <c r="R497" t="s">
        <v>635</v>
      </c>
      <c r="S497" t="s">
        <v>12569</v>
      </c>
      <c r="T497" t="s">
        <v>12568</v>
      </c>
    </row>
    <row r="498" spans="1:20" x14ac:dyDescent="0.25">
      <c r="A498" t="s">
        <v>20</v>
      </c>
      <c r="B498" t="s">
        <v>21</v>
      </c>
      <c r="C498">
        <v>50</v>
      </c>
      <c r="D498">
        <v>1</v>
      </c>
      <c r="E498" t="s">
        <v>12570</v>
      </c>
      <c r="F498">
        <v>100</v>
      </c>
      <c r="G498">
        <v>0</v>
      </c>
      <c r="H498" t="s">
        <v>631</v>
      </c>
      <c r="I498" t="s">
        <v>12571</v>
      </c>
      <c r="J498" t="s">
        <v>705</v>
      </c>
      <c r="K498" t="s">
        <v>634</v>
      </c>
      <c r="L498" t="s">
        <v>635</v>
      </c>
      <c r="M498" t="s">
        <v>12572</v>
      </c>
      <c r="N498" t="s">
        <v>634</v>
      </c>
      <c r="O498" t="s">
        <v>707</v>
      </c>
      <c r="P498" t="s">
        <v>22</v>
      </c>
      <c r="Q498" t="s">
        <v>638</v>
      </c>
      <c r="R498" t="s">
        <v>635</v>
      </c>
      <c r="S498" t="s">
        <v>12573</v>
      </c>
      <c r="T498" t="s">
        <v>12572</v>
      </c>
    </row>
    <row r="499" spans="1:20" x14ac:dyDescent="0.25">
      <c r="A499" t="s">
        <v>23</v>
      </c>
      <c r="B499" t="s">
        <v>24</v>
      </c>
      <c r="C499">
        <v>50</v>
      </c>
      <c r="D499">
        <v>1</v>
      </c>
      <c r="E499" t="s">
        <v>12570</v>
      </c>
      <c r="F499">
        <v>100</v>
      </c>
      <c r="G499">
        <v>0</v>
      </c>
      <c r="H499" t="s">
        <v>631</v>
      </c>
      <c r="I499" t="s">
        <v>12571</v>
      </c>
      <c r="J499" t="s">
        <v>705</v>
      </c>
      <c r="K499" t="s">
        <v>634</v>
      </c>
      <c r="L499" t="s">
        <v>635</v>
      </c>
      <c r="M499" t="s">
        <v>12572</v>
      </c>
      <c r="N499" t="s">
        <v>634</v>
      </c>
      <c r="O499" t="s">
        <v>707</v>
      </c>
      <c r="P499" t="s">
        <v>22</v>
      </c>
      <c r="Q499" t="s">
        <v>638</v>
      </c>
      <c r="R499" t="s">
        <v>635</v>
      </c>
      <c r="S499" t="s">
        <v>12573</v>
      </c>
      <c r="T499" t="s">
        <v>12572</v>
      </c>
    </row>
    <row r="500" spans="1:20" x14ac:dyDescent="0.25">
      <c r="A500" t="s">
        <v>25</v>
      </c>
      <c r="B500" t="s">
        <v>26</v>
      </c>
      <c r="C500">
        <v>50</v>
      </c>
      <c r="D500">
        <v>1</v>
      </c>
      <c r="E500" t="s">
        <v>12570</v>
      </c>
      <c r="F500">
        <v>100</v>
      </c>
      <c r="G500">
        <v>0</v>
      </c>
      <c r="H500" t="s">
        <v>631</v>
      </c>
      <c r="I500" t="s">
        <v>12571</v>
      </c>
      <c r="J500" t="s">
        <v>705</v>
      </c>
      <c r="K500" t="s">
        <v>634</v>
      </c>
      <c r="L500" t="s">
        <v>635</v>
      </c>
      <c r="M500" t="s">
        <v>12572</v>
      </c>
      <c r="N500" t="s">
        <v>634</v>
      </c>
      <c r="O500" t="s">
        <v>707</v>
      </c>
      <c r="P500" t="s">
        <v>22</v>
      </c>
      <c r="Q500" t="s">
        <v>638</v>
      </c>
      <c r="R500" t="s">
        <v>635</v>
      </c>
      <c r="S500" t="s">
        <v>12573</v>
      </c>
      <c r="T500" t="s">
        <v>12572</v>
      </c>
    </row>
    <row r="501" spans="1:20" x14ac:dyDescent="0.25">
      <c r="A501" t="s">
        <v>20</v>
      </c>
      <c r="B501" t="s">
        <v>21</v>
      </c>
      <c r="C501">
        <v>50</v>
      </c>
      <c r="D501">
        <v>2</v>
      </c>
      <c r="E501" t="s">
        <v>12574</v>
      </c>
      <c r="F501">
        <v>200</v>
      </c>
      <c r="G501">
        <v>0</v>
      </c>
      <c r="H501" t="s">
        <v>631</v>
      </c>
      <c r="I501" t="s">
        <v>12575</v>
      </c>
      <c r="J501" t="s">
        <v>652</v>
      </c>
      <c r="K501" t="s">
        <v>634</v>
      </c>
      <c r="L501" t="s">
        <v>635</v>
      </c>
      <c r="M501" t="s">
        <v>12576</v>
      </c>
      <c r="N501" t="s">
        <v>634</v>
      </c>
      <c r="O501" t="s">
        <v>637</v>
      </c>
      <c r="P501" t="s">
        <v>22</v>
      </c>
      <c r="Q501" t="s">
        <v>638</v>
      </c>
      <c r="R501" t="s">
        <v>635</v>
      </c>
      <c r="S501" t="s">
        <v>12577</v>
      </c>
      <c r="T501" t="s">
        <v>12578</v>
      </c>
    </row>
    <row r="502" spans="1:20" x14ac:dyDescent="0.25">
      <c r="A502" t="s">
        <v>23</v>
      </c>
      <c r="B502" t="s">
        <v>24</v>
      </c>
      <c r="C502">
        <v>50</v>
      </c>
      <c r="D502">
        <v>2</v>
      </c>
      <c r="E502" t="s">
        <v>12574</v>
      </c>
      <c r="F502">
        <v>200</v>
      </c>
      <c r="G502">
        <v>0</v>
      </c>
      <c r="H502" t="s">
        <v>631</v>
      </c>
      <c r="I502" t="s">
        <v>12575</v>
      </c>
      <c r="J502" t="s">
        <v>652</v>
      </c>
      <c r="K502" t="s">
        <v>634</v>
      </c>
      <c r="L502" t="s">
        <v>635</v>
      </c>
      <c r="M502" t="s">
        <v>12576</v>
      </c>
      <c r="N502" t="s">
        <v>634</v>
      </c>
      <c r="O502" t="s">
        <v>637</v>
      </c>
      <c r="P502" t="s">
        <v>22</v>
      </c>
      <c r="Q502" t="s">
        <v>638</v>
      </c>
      <c r="R502" t="s">
        <v>635</v>
      </c>
      <c r="S502" t="s">
        <v>12577</v>
      </c>
      <c r="T502" t="s">
        <v>12578</v>
      </c>
    </row>
    <row r="503" spans="1:20" x14ac:dyDescent="0.25">
      <c r="A503" t="s">
        <v>25</v>
      </c>
      <c r="B503" t="s">
        <v>26</v>
      </c>
      <c r="C503">
        <v>50</v>
      </c>
      <c r="D503">
        <v>2</v>
      </c>
      <c r="E503" t="s">
        <v>12574</v>
      </c>
      <c r="F503">
        <v>200</v>
      </c>
      <c r="G503">
        <v>0</v>
      </c>
      <c r="H503" t="s">
        <v>631</v>
      </c>
      <c r="I503" t="s">
        <v>12575</v>
      </c>
      <c r="J503" t="s">
        <v>652</v>
      </c>
      <c r="K503" t="s">
        <v>634</v>
      </c>
      <c r="L503" t="s">
        <v>635</v>
      </c>
      <c r="M503" t="s">
        <v>12576</v>
      </c>
      <c r="N503" t="s">
        <v>634</v>
      </c>
      <c r="O503" t="s">
        <v>637</v>
      </c>
      <c r="P503" t="s">
        <v>22</v>
      </c>
      <c r="Q503" t="s">
        <v>638</v>
      </c>
      <c r="R503" t="s">
        <v>635</v>
      </c>
      <c r="S503" t="s">
        <v>12577</v>
      </c>
      <c r="T503" t="s">
        <v>12578</v>
      </c>
    </row>
    <row r="504" spans="1:20" x14ac:dyDescent="0.25">
      <c r="A504" t="s">
        <v>20</v>
      </c>
      <c r="B504" t="s">
        <v>21</v>
      </c>
      <c r="C504">
        <v>50</v>
      </c>
      <c r="D504">
        <v>1</v>
      </c>
      <c r="E504" t="s">
        <v>12579</v>
      </c>
      <c r="F504">
        <v>100</v>
      </c>
      <c r="G504">
        <v>0</v>
      </c>
      <c r="H504" t="s">
        <v>703</v>
      </c>
      <c r="I504" t="s">
        <v>12580</v>
      </c>
      <c r="J504" t="s">
        <v>1446</v>
      </c>
      <c r="K504" t="s">
        <v>634</v>
      </c>
      <c r="L504" t="s">
        <v>635</v>
      </c>
      <c r="M504" t="s">
        <v>12581</v>
      </c>
      <c r="N504" t="s">
        <v>634</v>
      </c>
      <c r="O504" t="s">
        <v>654</v>
      </c>
      <c r="P504" t="s">
        <v>22</v>
      </c>
      <c r="Q504" t="s">
        <v>655</v>
      </c>
      <c r="R504" t="s">
        <v>635</v>
      </c>
      <c r="S504" t="s">
        <v>12582</v>
      </c>
      <c r="T504" t="s">
        <v>12581</v>
      </c>
    </row>
    <row r="505" spans="1:20" x14ac:dyDescent="0.25">
      <c r="A505" t="s">
        <v>23</v>
      </c>
      <c r="B505" t="s">
        <v>24</v>
      </c>
      <c r="C505">
        <v>50</v>
      </c>
      <c r="D505">
        <v>1</v>
      </c>
      <c r="E505" t="s">
        <v>12579</v>
      </c>
      <c r="F505">
        <v>100</v>
      </c>
      <c r="G505">
        <v>0</v>
      </c>
      <c r="H505" t="s">
        <v>703</v>
      </c>
      <c r="I505" t="s">
        <v>12580</v>
      </c>
      <c r="J505" t="s">
        <v>1446</v>
      </c>
      <c r="K505" t="s">
        <v>634</v>
      </c>
      <c r="L505" t="s">
        <v>635</v>
      </c>
      <c r="M505" t="s">
        <v>12581</v>
      </c>
      <c r="N505" t="s">
        <v>634</v>
      </c>
      <c r="O505" t="s">
        <v>654</v>
      </c>
      <c r="P505" t="s">
        <v>22</v>
      </c>
      <c r="Q505" t="s">
        <v>655</v>
      </c>
      <c r="R505" t="s">
        <v>635</v>
      </c>
      <c r="S505" t="s">
        <v>12582</v>
      </c>
      <c r="T505" t="s">
        <v>12581</v>
      </c>
    </row>
    <row r="506" spans="1:20" x14ac:dyDescent="0.25">
      <c r="A506" t="s">
        <v>25</v>
      </c>
      <c r="B506" t="s">
        <v>26</v>
      </c>
      <c r="C506">
        <v>50</v>
      </c>
      <c r="D506">
        <v>1</v>
      </c>
      <c r="E506" t="s">
        <v>12579</v>
      </c>
      <c r="F506">
        <v>100</v>
      </c>
      <c r="G506">
        <v>0</v>
      </c>
      <c r="H506" t="s">
        <v>703</v>
      </c>
      <c r="I506" t="s">
        <v>12580</v>
      </c>
      <c r="J506" t="s">
        <v>1446</v>
      </c>
      <c r="K506" t="s">
        <v>634</v>
      </c>
      <c r="L506" t="s">
        <v>635</v>
      </c>
      <c r="M506" t="s">
        <v>12581</v>
      </c>
      <c r="N506" t="s">
        <v>634</v>
      </c>
      <c r="O506" t="s">
        <v>654</v>
      </c>
      <c r="P506" t="s">
        <v>22</v>
      </c>
      <c r="Q506" t="s">
        <v>655</v>
      </c>
      <c r="R506" t="s">
        <v>635</v>
      </c>
      <c r="S506" t="s">
        <v>12582</v>
      </c>
      <c r="T506" t="s">
        <v>12581</v>
      </c>
    </row>
    <row r="507" spans="1:20" x14ac:dyDescent="0.25">
      <c r="A507" t="s">
        <v>25</v>
      </c>
      <c r="B507" t="s">
        <v>26</v>
      </c>
      <c r="C507">
        <v>50</v>
      </c>
      <c r="D507">
        <v>1</v>
      </c>
      <c r="E507" t="s">
        <v>12583</v>
      </c>
      <c r="F507">
        <v>50</v>
      </c>
      <c r="G507">
        <v>0</v>
      </c>
      <c r="H507" t="s">
        <v>631</v>
      </c>
      <c r="I507" t="s">
        <v>1365</v>
      </c>
      <c r="J507" t="s">
        <v>7344</v>
      </c>
      <c r="K507" t="s">
        <v>7345</v>
      </c>
      <c r="L507" t="s">
        <v>2084</v>
      </c>
      <c r="M507" t="s">
        <v>12584</v>
      </c>
      <c r="N507" t="s">
        <v>634</v>
      </c>
      <c r="O507" t="s">
        <v>894</v>
      </c>
      <c r="P507" t="s">
        <v>43</v>
      </c>
      <c r="Q507" t="s">
        <v>648</v>
      </c>
      <c r="R507" t="s">
        <v>635</v>
      </c>
      <c r="S507" t="s">
        <v>12585</v>
      </c>
      <c r="T507" t="s">
        <v>12586</v>
      </c>
    </row>
    <row r="508" spans="1:20" x14ac:dyDescent="0.25">
      <c r="A508" t="s">
        <v>133</v>
      </c>
      <c r="B508" t="s">
        <v>134</v>
      </c>
      <c r="C508">
        <v>12</v>
      </c>
      <c r="D508">
        <v>30</v>
      </c>
      <c r="E508" t="s">
        <v>12587</v>
      </c>
      <c r="F508">
        <v>390</v>
      </c>
      <c r="G508">
        <v>0</v>
      </c>
      <c r="H508" t="s">
        <v>641</v>
      </c>
      <c r="I508" t="s">
        <v>9401</v>
      </c>
      <c r="J508" t="s">
        <v>12588</v>
      </c>
      <c r="K508" t="s">
        <v>12589</v>
      </c>
      <c r="L508" t="s">
        <v>3340</v>
      </c>
      <c r="M508" t="s">
        <v>12590</v>
      </c>
      <c r="N508" t="s">
        <v>634</v>
      </c>
      <c r="O508" t="s">
        <v>894</v>
      </c>
      <c r="P508" t="s">
        <v>43</v>
      </c>
      <c r="Q508" t="s">
        <v>648</v>
      </c>
      <c r="R508" t="s">
        <v>635</v>
      </c>
      <c r="S508" t="s">
        <v>12591</v>
      </c>
      <c r="T508" t="s">
        <v>12590</v>
      </c>
    </row>
    <row r="509" spans="1:20" x14ac:dyDescent="0.25">
      <c r="A509" t="s">
        <v>164</v>
      </c>
      <c r="B509" t="s">
        <v>165</v>
      </c>
      <c r="C509">
        <v>50</v>
      </c>
      <c r="D509">
        <v>6</v>
      </c>
      <c r="E509" t="s">
        <v>12592</v>
      </c>
      <c r="F509">
        <v>380</v>
      </c>
      <c r="G509">
        <v>0</v>
      </c>
      <c r="H509" t="s">
        <v>631</v>
      </c>
      <c r="I509" t="s">
        <v>12593</v>
      </c>
      <c r="J509" t="s">
        <v>1446</v>
      </c>
      <c r="K509" t="s">
        <v>634</v>
      </c>
      <c r="L509" t="s">
        <v>635</v>
      </c>
      <c r="M509" t="s">
        <v>12594</v>
      </c>
      <c r="N509" t="s">
        <v>634</v>
      </c>
      <c r="O509" t="s">
        <v>654</v>
      </c>
      <c r="P509" t="s">
        <v>22</v>
      </c>
      <c r="Q509" t="s">
        <v>655</v>
      </c>
      <c r="R509" t="s">
        <v>635</v>
      </c>
      <c r="S509" t="s">
        <v>12595</v>
      </c>
      <c r="T509" t="s">
        <v>12596</v>
      </c>
    </row>
    <row r="510" spans="1:20" x14ac:dyDescent="0.25">
      <c r="A510" t="s">
        <v>39</v>
      </c>
      <c r="B510" t="s">
        <v>44</v>
      </c>
      <c r="C510">
        <v>120</v>
      </c>
      <c r="D510">
        <v>1</v>
      </c>
      <c r="E510" t="s">
        <v>12592</v>
      </c>
      <c r="F510">
        <v>380</v>
      </c>
      <c r="G510">
        <v>0</v>
      </c>
      <c r="H510" t="s">
        <v>631</v>
      </c>
      <c r="I510" t="s">
        <v>12593</v>
      </c>
      <c r="J510" t="s">
        <v>1446</v>
      </c>
      <c r="K510" t="s">
        <v>634</v>
      </c>
      <c r="L510" t="s">
        <v>635</v>
      </c>
      <c r="M510" t="s">
        <v>12594</v>
      </c>
      <c r="N510" t="s">
        <v>634</v>
      </c>
      <c r="O510" t="s">
        <v>654</v>
      </c>
      <c r="P510" t="s">
        <v>22</v>
      </c>
      <c r="Q510" t="s">
        <v>655</v>
      </c>
      <c r="R510" t="s">
        <v>635</v>
      </c>
      <c r="S510" t="s">
        <v>12595</v>
      </c>
      <c r="T510" t="s">
        <v>12596</v>
      </c>
    </row>
    <row r="511" spans="1:20" x14ac:dyDescent="0.25">
      <c r="A511" t="s">
        <v>39</v>
      </c>
      <c r="B511" t="s">
        <v>44</v>
      </c>
      <c r="C511">
        <v>120</v>
      </c>
      <c r="D511">
        <v>1</v>
      </c>
      <c r="E511" t="s">
        <v>12592</v>
      </c>
      <c r="F511">
        <v>380</v>
      </c>
      <c r="G511">
        <v>0</v>
      </c>
      <c r="H511" t="s">
        <v>631</v>
      </c>
      <c r="I511" t="s">
        <v>12593</v>
      </c>
      <c r="J511" t="s">
        <v>1446</v>
      </c>
      <c r="K511" t="s">
        <v>634</v>
      </c>
      <c r="L511" t="s">
        <v>635</v>
      </c>
      <c r="M511" t="s">
        <v>12594</v>
      </c>
      <c r="N511" t="s">
        <v>634</v>
      </c>
      <c r="O511" t="s">
        <v>654</v>
      </c>
      <c r="P511" t="s">
        <v>22</v>
      </c>
      <c r="Q511" t="s">
        <v>655</v>
      </c>
      <c r="R511" t="s">
        <v>635</v>
      </c>
      <c r="S511" t="s">
        <v>12595</v>
      </c>
      <c r="T511" t="s">
        <v>12596</v>
      </c>
    </row>
    <row r="512" spans="1:20" x14ac:dyDescent="0.25">
      <c r="A512" t="s">
        <v>20</v>
      </c>
      <c r="B512" t="s">
        <v>21</v>
      </c>
      <c r="C512">
        <v>50</v>
      </c>
      <c r="D512">
        <v>2</v>
      </c>
      <c r="E512" t="s">
        <v>12597</v>
      </c>
      <c r="F512">
        <v>200</v>
      </c>
      <c r="G512">
        <v>0</v>
      </c>
      <c r="H512" t="s">
        <v>631</v>
      </c>
      <c r="I512" t="s">
        <v>12598</v>
      </c>
      <c r="J512" t="s">
        <v>1049</v>
      </c>
      <c r="K512" t="s">
        <v>634</v>
      </c>
      <c r="L512" t="s">
        <v>635</v>
      </c>
      <c r="M512" t="s">
        <v>12599</v>
      </c>
      <c r="N512" t="s">
        <v>634</v>
      </c>
      <c r="O512" t="s">
        <v>637</v>
      </c>
      <c r="P512" t="s">
        <v>22</v>
      </c>
      <c r="Q512" t="s">
        <v>638</v>
      </c>
      <c r="R512" t="s">
        <v>635</v>
      </c>
      <c r="S512" t="s">
        <v>12600</v>
      </c>
      <c r="T512" t="s">
        <v>12599</v>
      </c>
    </row>
    <row r="513" spans="1:20" x14ac:dyDescent="0.25">
      <c r="A513" t="s">
        <v>23</v>
      </c>
      <c r="B513" t="s">
        <v>24</v>
      </c>
      <c r="C513">
        <v>50</v>
      </c>
      <c r="D513">
        <v>2</v>
      </c>
      <c r="E513" t="s">
        <v>12597</v>
      </c>
      <c r="F513">
        <v>200</v>
      </c>
      <c r="G513">
        <v>0</v>
      </c>
      <c r="H513" t="s">
        <v>631</v>
      </c>
      <c r="I513" t="s">
        <v>12598</v>
      </c>
      <c r="J513" t="s">
        <v>1049</v>
      </c>
      <c r="K513" t="s">
        <v>634</v>
      </c>
      <c r="L513" t="s">
        <v>635</v>
      </c>
      <c r="M513" t="s">
        <v>12599</v>
      </c>
      <c r="N513" t="s">
        <v>634</v>
      </c>
      <c r="O513" t="s">
        <v>637</v>
      </c>
      <c r="P513" t="s">
        <v>22</v>
      </c>
      <c r="Q513" t="s">
        <v>638</v>
      </c>
      <c r="R513" t="s">
        <v>635</v>
      </c>
      <c r="S513" t="s">
        <v>12600</v>
      </c>
      <c r="T513" t="s">
        <v>12599</v>
      </c>
    </row>
    <row r="514" spans="1:20" x14ac:dyDescent="0.25">
      <c r="A514" t="s">
        <v>25</v>
      </c>
      <c r="B514" t="s">
        <v>26</v>
      </c>
      <c r="C514">
        <v>50</v>
      </c>
      <c r="D514">
        <v>2</v>
      </c>
      <c r="E514" t="s">
        <v>12597</v>
      </c>
      <c r="F514">
        <v>200</v>
      </c>
      <c r="G514">
        <v>0</v>
      </c>
      <c r="H514" t="s">
        <v>631</v>
      </c>
      <c r="I514" t="s">
        <v>12598</v>
      </c>
      <c r="J514" t="s">
        <v>1049</v>
      </c>
      <c r="K514" t="s">
        <v>634</v>
      </c>
      <c r="L514" t="s">
        <v>635</v>
      </c>
      <c r="M514" t="s">
        <v>12599</v>
      </c>
      <c r="N514" t="s">
        <v>634</v>
      </c>
      <c r="O514" t="s">
        <v>637</v>
      </c>
      <c r="P514" t="s">
        <v>22</v>
      </c>
      <c r="Q514" t="s">
        <v>638</v>
      </c>
      <c r="R514" t="s">
        <v>635</v>
      </c>
      <c r="S514" t="s">
        <v>12600</v>
      </c>
      <c r="T514" t="s">
        <v>12599</v>
      </c>
    </row>
    <row r="515" spans="1:20" x14ac:dyDescent="0.25">
      <c r="A515" t="s">
        <v>89</v>
      </c>
      <c r="B515" t="s">
        <v>928</v>
      </c>
      <c r="C515">
        <v>66.333333333333329</v>
      </c>
      <c r="D515">
        <v>3</v>
      </c>
      <c r="E515" t="s">
        <v>12601</v>
      </c>
      <c r="F515">
        <v>240</v>
      </c>
      <c r="G515">
        <v>0</v>
      </c>
      <c r="H515" t="s">
        <v>631</v>
      </c>
      <c r="I515" t="s">
        <v>672</v>
      </c>
      <c r="J515" t="s">
        <v>12602</v>
      </c>
      <c r="K515" t="s">
        <v>9147</v>
      </c>
      <c r="L515" t="s">
        <v>2084</v>
      </c>
      <c r="M515" t="s">
        <v>12545</v>
      </c>
      <c r="N515" t="s">
        <v>634</v>
      </c>
      <c r="O515" t="s">
        <v>894</v>
      </c>
      <c r="P515" t="s">
        <v>43</v>
      </c>
      <c r="Q515" t="s">
        <v>648</v>
      </c>
      <c r="R515" t="s">
        <v>635</v>
      </c>
      <c r="S515" t="s">
        <v>12603</v>
      </c>
      <c r="T515" t="s">
        <v>12604</v>
      </c>
    </row>
    <row r="516" spans="1:20" x14ac:dyDescent="0.25">
      <c r="A516" t="s">
        <v>20</v>
      </c>
      <c r="B516" t="s">
        <v>21</v>
      </c>
      <c r="C516">
        <v>50</v>
      </c>
      <c r="D516">
        <v>1</v>
      </c>
      <c r="E516" t="s">
        <v>12605</v>
      </c>
      <c r="F516">
        <v>100</v>
      </c>
      <c r="G516">
        <v>0</v>
      </c>
      <c r="H516" t="s">
        <v>703</v>
      </c>
      <c r="I516" t="s">
        <v>1931</v>
      </c>
      <c r="J516" t="s">
        <v>1244</v>
      </c>
      <c r="K516" t="s">
        <v>634</v>
      </c>
      <c r="L516" t="s">
        <v>635</v>
      </c>
      <c r="M516" t="s">
        <v>12606</v>
      </c>
      <c r="N516" t="s">
        <v>634</v>
      </c>
      <c r="O516" t="s">
        <v>637</v>
      </c>
      <c r="P516" t="s">
        <v>22</v>
      </c>
      <c r="Q516" t="s">
        <v>638</v>
      </c>
      <c r="R516" t="s">
        <v>635</v>
      </c>
      <c r="S516" t="s">
        <v>12607</v>
      </c>
      <c r="T516" t="s">
        <v>12606</v>
      </c>
    </row>
    <row r="517" spans="1:20" x14ac:dyDescent="0.25">
      <c r="A517" t="s">
        <v>23</v>
      </c>
      <c r="B517" t="s">
        <v>24</v>
      </c>
      <c r="C517">
        <v>50</v>
      </c>
      <c r="D517">
        <v>1</v>
      </c>
      <c r="E517" t="s">
        <v>12605</v>
      </c>
      <c r="F517">
        <v>100</v>
      </c>
      <c r="G517">
        <v>0</v>
      </c>
      <c r="H517" t="s">
        <v>703</v>
      </c>
      <c r="I517" t="s">
        <v>1931</v>
      </c>
      <c r="J517" t="s">
        <v>1244</v>
      </c>
      <c r="K517" t="s">
        <v>634</v>
      </c>
      <c r="L517" t="s">
        <v>635</v>
      </c>
      <c r="M517" t="s">
        <v>12606</v>
      </c>
      <c r="N517" t="s">
        <v>634</v>
      </c>
      <c r="O517" t="s">
        <v>637</v>
      </c>
      <c r="P517" t="s">
        <v>22</v>
      </c>
      <c r="Q517" t="s">
        <v>638</v>
      </c>
      <c r="R517" t="s">
        <v>635</v>
      </c>
      <c r="S517" t="s">
        <v>12607</v>
      </c>
      <c r="T517" t="s">
        <v>12606</v>
      </c>
    </row>
    <row r="518" spans="1:20" x14ac:dyDescent="0.25">
      <c r="A518" t="s">
        <v>25</v>
      </c>
      <c r="B518" t="s">
        <v>26</v>
      </c>
      <c r="C518">
        <v>50</v>
      </c>
      <c r="D518">
        <v>1</v>
      </c>
      <c r="E518" t="s">
        <v>12605</v>
      </c>
      <c r="F518">
        <v>100</v>
      </c>
      <c r="G518">
        <v>0</v>
      </c>
      <c r="H518" t="s">
        <v>703</v>
      </c>
      <c r="I518" t="s">
        <v>1931</v>
      </c>
      <c r="J518" t="s">
        <v>1244</v>
      </c>
      <c r="K518" t="s">
        <v>634</v>
      </c>
      <c r="L518" t="s">
        <v>635</v>
      </c>
      <c r="M518" t="s">
        <v>12606</v>
      </c>
      <c r="N518" t="s">
        <v>634</v>
      </c>
      <c r="O518" t="s">
        <v>637</v>
      </c>
      <c r="P518" t="s">
        <v>22</v>
      </c>
      <c r="Q518" t="s">
        <v>638</v>
      </c>
      <c r="R518" t="s">
        <v>635</v>
      </c>
      <c r="S518" t="s">
        <v>12607</v>
      </c>
      <c r="T518" t="s">
        <v>12606</v>
      </c>
    </row>
    <row r="519" spans="1:20" x14ac:dyDescent="0.25">
      <c r="A519" t="s">
        <v>133</v>
      </c>
      <c r="B519" t="s">
        <v>134</v>
      </c>
      <c r="C519">
        <v>12</v>
      </c>
      <c r="D519">
        <v>20</v>
      </c>
      <c r="E519" t="s">
        <v>12608</v>
      </c>
      <c r="F519">
        <v>287</v>
      </c>
      <c r="G519">
        <v>35</v>
      </c>
      <c r="H519" t="s">
        <v>641</v>
      </c>
      <c r="I519" t="s">
        <v>1550</v>
      </c>
      <c r="J519" t="s">
        <v>12609</v>
      </c>
      <c r="K519" t="s">
        <v>12610</v>
      </c>
      <c r="L519" t="s">
        <v>6670</v>
      </c>
      <c r="M519" t="s">
        <v>12606</v>
      </c>
      <c r="N519" t="s">
        <v>634</v>
      </c>
      <c r="O519" t="s">
        <v>894</v>
      </c>
      <c r="P519" t="s">
        <v>43</v>
      </c>
      <c r="Q519" t="s">
        <v>648</v>
      </c>
      <c r="R519" t="s">
        <v>635</v>
      </c>
      <c r="S519" t="s">
        <v>12611</v>
      </c>
      <c r="T519" t="s">
        <v>12606</v>
      </c>
    </row>
    <row r="520" spans="1:20" x14ac:dyDescent="0.25">
      <c r="A520" t="s">
        <v>164</v>
      </c>
      <c r="B520" t="s">
        <v>165</v>
      </c>
      <c r="C520">
        <v>50</v>
      </c>
      <c r="D520">
        <v>6</v>
      </c>
      <c r="E520" t="s">
        <v>12612</v>
      </c>
      <c r="F520">
        <v>200</v>
      </c>
      <c r="G520">
        <v>0</v>
      </c>
      <c r="H520" t="s">
        <v>631</v>
      </c>
      <c r="I520" t="s">
        <v>1854</v>
      </c>
      <c r="J520" t="s">
        <v>720</v>
      </c>
      <c r="K520" t="s">
        <v>634</v>
      </c>
      <c r="L520" t="s">
        <v>635</v>
      </c>
      <c r="M520" t="s">
        <v>12613</v>
      </c>
      <c r="N520" t="s">
        <v>634</v>
      </c>
      <c r="O520" t="s">
        <v>637</v>
      </c>
      <c r="P520" t="s">
        <v>22</v>
      </c>
      <c r="Q520" t="s">
        <v>638</v>
      </c>
      <c r="R520" t="s">
        <v>635</v>
      </c>
      <c r="S520" t="s">
        <v>12614</v>
      </c>
      <c r="T520" t="s">
        <v>12613</v>
      </c>
    </row>
    <row r="521" spans="1:20" x14ac:dyDescent="0.25">
      <c r="A521" t="s">
        <v>256</v>
      </c>
      <c r="B521" t="s">
        <v>1055</v>
      </c>
      <c r="C521">
        <v>95.41</v>
      </c>
      <c r="D521">
        <v>1</v>
      </c>
      <c r="E521" t="s">
        <v>12615</v>
      </c>
      <c r="F521">
        <v>300.23</v>
      </c>
      <c r="G521">
        <v>14</v>
      </c>
      <c r="H521" t="s">
        <v>641</v>
      </c>
      <c r="I521" t="s">
        <v>12616</v>
      </c>
      <c r="J521" t="s">
        <v>12617</v>
      </c>
      <c r="K521" t="s">
        <v>9147</v>
      </c>
      <c r="L521" t="s">
        <v>12618</v>
      </c>
      <c r="M521" t="s">
        <v>12619</v>
      </c>
      <c r="N521" t="s">
        <v>634</v>
      </c>
      <c r="O521" t="s">
        <v>689</v>
      </c>
      <c r="P521" t="s">
        <v>40</v>
      </c>
      <c r="Q521" t="s">
        <v>690</v>
      </c>
      <c r="R521" t="s">
        <v>635</v>
      </c>
      <c r="S521" t="s">
        <v>12620</v>
      </c>
      <c r="T521" t="s">
        <v>12619</v>
      </c>
    </row>
    <row r="522" spans="1:20" x14ac:dyDescent="0.25">
      <c r="A522" t="s">
        <v>258</v>
      </c>
      <c r="B522" t="s">
        <v>1055</v>
      </c>
      <c r="C522">
        <v>95.41</v>
      </c>
      <c r="D522">
        <v>1</v>
      </c>
      <c r="E522" t="s">
        <v>12615</v>
      </c>
      <c r="F522">
        <v>300.23</v>
      </c>
      <c r="G522">
        <v>14</v>
      </c>
      <c r="H522" t="s">
        <v>641</v>
      </c>
      <c r="I522" t="s">
        <v>12616</v>
      </c>
      <c r="J522" t="s">
        <v>12617</v>
      </c>
      <c r="K522" t="s">
        <v>9147</v>
      </c>
      <c r="L522" t="s">
        <v>12618</v>
      </c>
      <c r="M522" t="s">
        <v>12619</v>
      </c>
      <c r="N522" t="s">
        <v>634</v>
      </c>
      <c r="O522" t="s">
        <v>689</v>
      </c>
      <c r="P522" t="s">
        <v>40</v>
      </c>
      <c r="Q522" t="s">
        <v>690</v>
      </c>
      <c r="R522" t="s">
        <v>635</v>
      </c>
      <c r="S522" t="s">
        <v>12620</v>
      </c>
      <c r="T522" t="s">
        <v>12619</v>
      </c>
    </row>
    <row r="523" spans="1:20" x14ac:dyDescent="0.25">
      <c r="A523" t="s">
        <v>257</v>
      </c>
      <c r="B523" t="s">
        <v>1055</v>
      </c>
      <c r="C523">
        <v>95.41</v>
      </c>
      <c r="D523">
        <v>1</v>
      </c>
      <c r="E523" t="s">
        <v>12615</v>
      </c>
      <c r="F523">
        <v>300.23</v>
      </c>
      <c r="G523">
        <v>14</v>
      </c>
      <c r="H523" t="s">
        <v>641</v>
      </c>
      <c r="I523" t="s">
        <v>12616</v>
      </c>
      <c r="J523" t="s">
        <v>12617</v>
      </c>
      <c r="K523" t="s">
        <v>9147</v>
      </c>
      <c r="L523" t="s">
        <v>12618</v>
      </c>
      <c r="M523" t="s">
        <v>12619</v>
      </c>
      <c r="N523" t="s">
        <v>634</v>
      </c>
      <c r="O523" t="s">
        <v>689</v>
      </c>
      <c r="P523" t="s">
        <v>40</v>
      </c>
      <c r="Q523" t="s">
        <v>690</v>
      </c>
      <c r="R523" t="s">
        <v>635</v>
      </c>
      <c r="S523" t="s">
        <v>12620</v>
      </c>
      <c r="T523" t="s">
        <v>12619</v>
      </c>
    </row>
    <row r="524" spans="1:20" x14ac:dyDescent="0.25">
      <c r="A524" t="s">
        <v>116</v>
      </c>
      <c r="B524" t="s">
        <v>117</v>
      </c>
      <c r="C524">
        <v>10</v>
      </c>
      <c r="D524">
        <v>70</v>
      </c>
      <c r="E524" t="s">
        <v>12621</v>
      </c>
      <c r="F524">
        <v>840</v>
      </c>
      <c r="G524">
        <v>0</v>
      </c>
      <c r="H524" t="s">
        <v>631</v>
      </c>
      <c r="I524" t="s">
        <v>12622</v>
      </c>
      <c r="J524" t="s">
        <v>12623</v>
      </c>
      <c r="K524" t="s">
        <v>1844</v>
      </c>
      <c r="L524" t="s">
        <v>1175</v>
      </c>
      <c r="M524" t="s">
        <v>12624</v>
      </c>
      <c r="N524" t="s">
        <v>634</v>
      </c>
      <c r="O524" t="s">
        <v>894</v>
      </c>
      <c r="P524" t="s">
        <v>43</v>
      </c>
      <c r="Q524" t="s">
        <v>648</v>
      </c>
      <c r="R524" t="s">
        <v>635</v>
      </c>
      <c r="S524" t="s">
        <v>12625</v>
      </c>
      <c r="T524" t="s">
        <v>12624</v>
      </c>
    </row>
    <row r="525" spans="1:20" x14ac:dyDescent="0.25">
      <c r="A525" t="s">
        <v>133</v>
      </c>
      <c r="B525" t="s">
        <v>134</v>
      </c>
      <c r="C525">
        <v>12</v>
      </c>
      <c r="D525">
        <v>10</v>
      </c>
      <c r="E525" t="s">
        <v>12626</v>
      </c>
      <c r="F525">
        <v>630</v>
      </c>
      <c r="G525">
        <v>0</v>
      </c>
      <c r="H525" t="s">
        <v>641</v>
      </c>
      <c r="I525" t="s">
        <v>8134</v>
      </c>
      <c r="J525" t="s">
        <v>8135</v>
      </c>
      <c r="K525" t="s">
        <v>8136</v>
      </c>
      <c r="L525" t="s">
        <v>4573</v>
      </c>
      <c r="M525" t="s">
        <v>12627</v>
      </c>
      <c r="N525" t="s">
        <v>634</v>
      </c>
      <c r="O525" t="s">
        <v>894</v>
      </c>
      <c r="P525" t="s">
        <v>43</v>
      </c>
      <c r="Q525" t="s">
        <v>648</v>
      </c>
      <c r="R525" t="s">
        <v>635</v>
      </c>
      <c r="S525" t="s">
        <v>12628</v>
      </c>
      <c r="T525" t="s">
        <v>12629</v>
      </c>
    </row>
    <row r="526" spans="1:20" x14ac:dyDescent="0.25">
      <c r="A526" t="s">
        <v>116</v>
      </c>
      <c r="B526" t="s">
        <v>117</v>
      </c>
      <c r="C526">
        <v>10</v>
      </c>
      <c r="D526">
        <v>50</v>
      </c>
      <c r="E526" t="s">
        <v>12626</v>
      </c>
      <c r="F526">
        <v>630</v>
      </c>
      <c r="G526">
        <v>0</v>
      </c>
      <c r="H526" t="s">
        <v>641</v>
      </c>
      <c r="I526" t="s">
        <v>8134</v>
      </c>
      <c r="J526" t="s">
        <v>8135</v>
      </c>
      <c r="K526" t="s">
        <v>8136</v>
      </c>
      <c r="L526" t="s">
        <v>4573</v>
      </c>
      <c r="M526" t="s">
        <v>12627</v>
      </c>
      <c r="N526" t="s">
        <v>634</v>
      </c>
      <c r="O526" t="s">
        <v>894</v>
      </c>
      <c r="P526" t="s">
        <v>43</v>
      </c>
      <c r="Q526" t="s">
        <v>648</v>
      </c>
      <c r="R526" t="s">
        <v>635</v>
      </c>
      <c r="S526" t="s">
        <v>12628</v>
      </c>
      <c r="T526" t="s">
        <v>12629</v>
      </c>
    </row>
    <row r="527" spans="1:20" x14ac:dyDescent="0.25">
      <c r="A527" t="s">
        <v>533</v>
      </c>
      <c r="B527" t="s">
        <v>137</v>
      </c>
      <c r="C527">
        <v>71</v>
      </c>
      <c r="D527">
        <v>1</v>
      </c>
      <c r="E527" t="s">
        <v>12630</v>
      </c>
      <c r="F527">
        <v>108</v>
      </c>
      <c r="G527">
        <v>37</v>
      </c>
      <c r="H527" t="s">
        <v>641</v>
      </c>
      <c r="I527" t="s">
        <v>12631</v>
      </c>
      <c r="J527" t="s">
        <v>12632</v>
      </c>
      <c r="K527" t="s">
        <v>12633</v>
      </c>
      <c r="L527" t="s">
        <v>2437</v>
      </c>
      <c r="M527" t="s">
        <v>12634</v>
      </c>
      <c r="N527" t="s">
        <v>634</v>
      </c>
      <c r="O527" t="s">
        <v>894</v>
      </c>
      <c r="P527" t="s">
        <v>43</v>
      </c>
      <c r="Q527" t="s">
        <v>648</v>
      </c>
      <c r="R527" t="s">
        <v>635</v>
      </c>
      <c r="S527" t="s">
        <v>12635</v>
      </c>
      <c r="T527" t="s">
        <v>12634</v>
      </c>
    </row>
    <row r="528" spans="1:20" x14ac:dyDescent="0.25">
      <c r="A528" t="s">
        <v>35</v>
      </c>
      <c r="B528" t="s">
        <v>36</v>
      </c>
      <c r="C528">
        <v>33</v>
      </c>
      <c r="D528">
        <v>40</v>
      </c>
      <c r="E528" t="s">
        <v>12636</v>
      </c>
      <c r="F528">
        <v>1360</v>
      </c>
      <c r="G528">
        <v>0</v>
      </c>
      <c r="H528" t="s">
        <v>631</v>
      </c>
      <c r="I528" t="s">
        <v>12637</v>
      </c>
      <c r="J528" t="s">
        <v>1918</v>
      </c>
      <c r="K528" t="s">
        <v>634</v>
      </c>
      <c r="L528" t="s">
        <v>635</v>
      </c>
      <c r="M528" t="s">
        <v>12638</v>
      </c>
      <c r="N528" t="s">
        <v>634</v>
      </c>
      <c r="O528" t="s">
        <v>637</v>
      </c>
      <c r="P528" t="s">
        <v>22</v>
      </c>
      <c r="Q528" t="s">
        <v>638</v>
      </c>
      <c r="R528" t="s">
        <v>635</v>
      </c>
      <c r="S528" t="s">
        <v>12639</v>
      </c>
      <c r="T528" t="s">
        <v>12640</v>
      </c>
    </row>
    <row r="529" spans="1:20" x14ac:dyDescent="0.25">
      <c r="A529" t="s">
        <v>35</v>
      </c>
      <c r="B529" t="s">
        <v>36</v>
      </c>
      <c r="C529">
        <v>66.666666666666671</v>
      </c>
      <c r="D529">
        <v>3</v>
      </c>
      <c r="E529" t="s">
        <v>12641</v>
      </c>
      <c r="F529">
        <v>2250.98</v>
      </c>
      <c r="G529">
        <v>0</v>
      </c>
      <c r="H529" t="s">
        <v>631</v>
      </c>
      <c r="I529" t="s">
        <v>12637</v>
      </c>
      <c r="J529" t="s">
        <v>1918</v>
      </c>
      <c r="K529" t="s">
        <v>634</v>
      </c>
      <c r="L529" t="s">
        <v>635</v>
      </c>
      <c r="M529" t="s">
        <v>12642</v>
      </c>
      <c r="N529" t="s">
        <v>634</v>
      </c>
      <c r="O529" t="s">
        <v>707</v>
      </c>
      <c r="P529" t="s">
        <v>22</v>
      </c>
      <c r="Q529" t="s">
        <v>638</v>
      </c>
      <c r="R529" t="s">
        <v>635</v>
      </c>
      <c r="S529" t="s">
        <v>12643</v>
      </c>
      <c r="T529" t="s">
        <v>12644</v>
      </c>
    </row>
    <row r="530" spans="1:20" x14ac:dyDescent="0.25">
      <c r="A530" t="s">
        <v>164</v>
      </c>
      <c r="B530" t="s">
        <v>165</v>
      </c>
      <c r="C530">
        <v>40</v>
      </c>
      <c r="D530">
        <v>20</v>
      </c>
      <c r="E530" t="s">
        <v>12641</v>
      </c>
      <c r="F530">
        <v>2250.98</v>
      </c>
      <c r="G530">
        <v>0</v>
      </c>
      <c r="H530" t="s">
        <v>631</v>
      </c>
      <c r="I530" t="s">
        <v>12637</v>
      </c>
      <c r="J530" t="s">
        <v>1918</v>
      </c>
      <c r="K530" t="s">
        <v>634</v>
      </c>
      <c r="L530" t="s">
        <v>635</v>
      </c>
      <c r="M530" t="s">
        <v>12642</v>
      </c>
      <c r="N530" t="s">
        <v>634</v>
      </c>
      <c r="O530" t="s">
        <v>707</v>
      </c>
      <c r="P530" t="s">
        <v>22</v>
      </c>
      <c r="Q530" t="s">
        <v>638</v>
      </c>
      <c r="R530" t="s">
        <v>635</v>
      </c>
      <c r="S530" t="s">
        <v>12643</v>
      </c>
      <c r="T530" t="s">
        <v>12644</v>
      </c>
    </row>
    <row r="531" spans="1:20" x14ac:dyDescent="0.25">
      <c r="A531" t="s">
        <v>164</v>
      </c>
      <c r="B531" t="s">
        <v>165</v>
      </c>
      <c r="C531">
        <v>40</v>
      </c>
      <c r="D531">
        <v>10</v>
      </c>
      <c r="E531" t="s">
        <v>12641</v>
      </c>
      <c r="F531">
        <v>2250.98</v>
      </c>
      <c r="G531">
        <v>0</v>
      </c>
      <c r="H531" t="s">
        <v>631</v>
      </c>
      <c r="I531" t="s">
        <v>12637</v>
      </c>
      <c r="J531" t="s">
        <v>1918</v>
      </c>
      <c r="K531" t="s">
        <v>634</v>
      </c>
      <c r="L531" t="s">
        <v>635</v>
      </c>
      <c r="M531" t="s">
        <v>12642</v>
      </c>
      <c r="N531" t="s">
        <v>634</v>
      </c>
      <c r="O531" t="s">
        <v>707</v>
      </c>
      <c r="P531" t="s">
        <v>22</v>
      </c>
      <c r="Q531" t="s">
        <v>638</v>
      </c>
      <c r="R531" t="s">
        <v>635</v>
      </c>
      <c r="S531" t="s">
        <v>12643</v>
      </c>
      <c r="T531" t="s">
        <v>12644</v>
      </c>
    </row>
    <row r="532" spans="1:20" x14ac:dyDescent="0.25">
      <c r="A532" t="s">
        <v>35</v>
      </c>
      <c r="B532" t="s">
        <v>36</v>
      </c>
      <c r="C532">
        <v>66.666666666666671</v>
      </c>
      <c r="D532">
        <v>12</v>
      </c>
      <c r="E532" t="s">
        <v>12641</v>
      </c>
      <c r="F532">
        <v>2250.98</v>
      </c>
      <c r="G532">
        <v>0</v>
      </c>
      <c r="H532" t="s">
        <v>631</v>
      </c>
      <c r="I532" t="s">
        <v>12637</v>
      </c>
      <c r="J532" t="s">
        <v>1918</v>
      </c>
      <c r="K532" t="s">
        <v>634</v>
      </c>
      <c r="L532" t="s">
        <v>635</v>
      </c>
      <c r="M532" t="s">
        <v>12642</v>
      </c>
      <c r="N532" t="s">
        <v>634</v>
      </c>
      <c r="O532" t="s">
        <v>707</v>
      </c>
      <c r="P532" t="s">
        <v>22</v>
      </c>
      <c r="Q532" t="s">
        <v>638</v>
      </c>
      <c r="R532" t="s">
        <v>635</v>
      </c>
      <c r="S532" t="s">
        <v>12643</v>
      </c>
      <c r="T532" t="s">
        <v>12644</v>
      </c>
    </row>
    <row r="533" spans="1:20" x14ac:dyDescent="0.25">
      <c r="A533" t="s">
        <v>164</v>
      </c>
      <c r="B533" t="s">
        <v>165</v>
      </c>
      <c r="C533">
        <v>50</v>
      </c>
      <c r="D533">
        <v>12</v>
      </c>
      <c r="E533" t="s">
        <v>12641</v>
      </c>
      <c r="F533">
        <v>2250.98</v>
      </c>
      <c r="G533">
        <v>0</v>
      </c>
      <c r="H533" t="s">
        <v>631</v>
      </c>
      <c r="I533" t="s">
        <v>12637</v>
      </c>
      <c r="J533" t="s">
        <v>1918</v>
      </c>
      <c r="K533" t="s">
        <v>634</v>
      </c>
      <c r="L533" t="s">
        <v>635</v>
      </c>
      <c r="M533" t="s">
        <v>12642</v>
      </c>
      <c r="N533" t="s">
        <v>634</v>
      </c>
      <c r="O533" t="s">
        <v>707</v>
      </c>
      <c r="P533" t="s">
        <v>22</v>
      </c>
      <c r="Q533" t="s">
        <v>638</v>
      </c>
      <c r="R533" t="s">
        <v>635</v>
      </c>
      <c r="S533" t="s">
        <v>12643</v>
      </c>
      <c r="T533" t="s">
        <v>12644</v>
      </c>
    </row>
    <row r="534" spans="1:20" x14ac:dyDescent="0.25">
      <c r="A534" t="s">
        <v>164</v>
      </c>
      <c r="B534" t="s">
        <v>165</v>
      </c>
      <c r="C534">
        <v>40</v>
      </c>
      <c r="D534">
        <v>10</v>
      </c>
      <c r="E534" t="s">
        <v>12641</v>
      </c>
      <c r="F534">
        <v>2250.98</v>
      </c>
      <c r="G534">
        <v>0</v>
      </c>
      <c r="H534" t="s">
        <v>631</v>
      </c>
      <c r="I534" t="s">
        <v>12637</v>
      </c>
      <c r="J534" t="s">
        <v>1918</v>
      </c>
      <c r="K534" t="s">
        <v>634</v>
      </c>
      <c r="L534" t="s">
        <v>635</v>
      </c>
      <c r="M534" t="s">
        <v>12642</v>
      </c>
      <c r="N534" t="s">
        <v>634</v>
      </c>
      <c r="O534" t="s">
        <v>707</v>
      </c>
      <c r="P534" t="s">
        <v>22</v>
      </c>
      <c r="Q534" t="s">
        <v>638</v>
      </c>
      <c r="R534" t="s">
        <v>635</v>
      </c>
      <c r="S534" t="s">
        <v>12643</v>
      </c>
      <c r="T534" t="s">
        <v>12644</v>
      </c>
    </row>
    <row r="535" spans="1:20" x14ac:dyDescent="0.25">
      <c r="A535" t="s">
        <v>164</v>
      </c>
      <c r="B535" t="s">
        <v>165</v>
      </c>
      <c r="C535">
        <v>49</v>
      </c>
      <c r="D535">
        <v>1</v>
      </c>
      <c r="E535" t="s">
        <v>12645</v>
      </c>
      <c r="F535">
        <v>129</v>
      </c>
      <c r="G535">
        <v>0</v>
      </c>
      <c r="H535" t="s">
        <v>641</v>
      </c>
      <c r="I535" t="s">
        <v>3415</v>
      </c>
      <c r="J535" t="s">
        <v>12646</v>
      </c>
      <c r="K535" t="s">
        <v>11030</v>
      </c>
      <c r="L535" t="s">
        <v>1674</v>
      </c>
      <c r="M535" t="s">
        <v>12647</v>
      </c>
      <c r="N535" t="s">
        <v>634</v>
      </c>
      <c r="O535" t="s">
        <v>894</v>
      </c>
      <c r="P535" t="s">
        <v>43</v>
      </c>
      <c r="Q535" t="s">
        <v>648</v>
      </c>
      <c r="R535" t="s">
        <v>635</v>
      </c>
      <c r="S535" t="s">
        <v>12648</v>
      </c>
      <c r="T535" t="s">
        <v>12647</v>
      </c>
    </row>
    <row r="536" spans="1:20" x14ac:dyDescent="0.25">
      <c r="A536" t="s">
        <v>118</v>
      </c>
      <c r="B536" t="s">
        <v>91</v>
      </c>
      <c r="C536">
        <v>80</v>
      </c>
      <c r="D536">
        <v>1</v>
      </c>
      <c r="E536" t="s">
        <v>12645</v>
      </c>
      <c r="F536">
        <v>129</v>
      </c>
      <c r="G536">
        <v>0</v>
      </c>
      <c r="H536" t="s">
        <v>641</v>
      </c>
      <c r="I536" t="s">
        <v>3415</v>
      </c>
      <c r="J536" t="s">
        <v>12646</v>
      </c>
      <c r="K536" t="s">
        <v>11030</v>
      </c>
      <c r="L536" t="s">
        <v>1674</v>
      </c>
      <c r="M536" t="s">
        <v>12647</v>
      </c>
      <c r="N536" t="s">
        <v>634</v>
      </c>
      <c r="O536" t="s">
        <v>894</v>
      </c>
      <c r="P536" t="s">
        <v>43</v>
      </c>
      <c r="Q536" t="s">
        <v>648</v>
      </c>
      <c r="R536" t="s">
        <v>635</v>
      </c>
      <c r="S536" t="s">
        <v>12648</v>
      </c>
      <c r="T536" t="s">
        <v>12647</v>
      </c>
    </row>
    <row r="537" spans="1:20" x14ac:dyDescent="0.25">
      <c r="A537" t="s">
        <v>39</v>
      </c>
      <c r="B537" t="s">
        <v>230</v>
      </c>
      <c r="C537">
        <v>60.11</v>
      </c>
      <c r="D537">
        <v>1</v>
      </c>
      <c r="E537" t="s">
        <v>12649</v>
      </c>
      <c r="F537">
        <v>67.11</v>
      </c>
      <c r="G537">
        <v>7</v>
      </c>
      <c r="H537" t="s">
        <v>1248</v>
      </c>
      <c r="I537" t="s">
        <v>12650</v>
      </c>
      <c r="J537" t="s">
        <v>12651</v>
      </c>
      <c r="K537" t="s">
        <v>2419</v>
      </c>
      <c r="L537" t="s">
        <v>12652</v>
      </c>
      <c r="M537" t="s">
        <v>12653</v>
      </c>
      <c r="N537" t="s">
        <v>634</v>
      </c>
      <c r="O537" t="s">
        <v>689</v>
      </c>
      <c r="P537" t="s">
        <v>40</v>
      </c>
      <c r="Q537" t="s">
        <v>690</v>
      </c>
      <c r="R537" t="s">
        <v>635</v>
      </c>
      <c r="S537" t="s">
        <v>12654</v>
      </c>
      <c r="T537" t="s">
        <v>12653</v>
      </c>
    </row>
    <row r="538" spans="1:20" x14ac:dyDescent="0.25">
      <c r="A538" t="s">
        <v>20</v>
      </c>
      <c r="B538" t="s">
        <v>21</v>
      </c>
      <c r="C538">
        <v>50</v>
      </c>
      <c r="D538">
        <v>1</v>
      </c>
      <c r="E538" t="s">
        <v>12655</v>
      </c>
      <c r="F538">
        <v>100</v>
      </c>
      <c r="G538">
        <v>0</v>
      </c>
      <c r="H538" t="s">
        <v>631</v>
      </c>
      <c r="I538" t="s">
        <v>12656</v>
      </c>
      <c r="J538" t="s">
        <v>845</v>
      </c>
      <c r="K538" t="s">
        <v>634</v>
      </c>
      <c r="L538" t="s">
        <v>635</v>
      </c>
      <c r="M538" t="s">
        <v>12657</v>
      </c>
      <c r="N538" t="s">
        <v>634</v>
      </c>
      <c r="O538" t="s">
        <v>654</v>
      </c>
      <c r="P538" t="s">
        <v>22</v>
      </c>
      <c r="Q538" t="s">
        <v>655</v>
      </c>
      <c r="R538" t="s">
        <v>635</v>
      </c>
      <c r="S538" t="s">
        <v>12658</v>
      </c>
      <c r="T538" t="s">
        <v>12657</v>
      </c>
    </row>
    <row r="539" spans="1:20" x14ac:dyDescent="0.25">
      <c r="A539" t="s">
        <v>23</v>
      </c>
      <c r="B539" t="s">
        <v>24</v>
      </c>
      <c r="C539">
        <v>50</v>
      </c>
      <c r="D539">
        <v>1</v>
      </c>
      <c r="E539" t="s">
        <v>12655</v>
      </c>
      <c r="F539">
        <v>100</v>
      </c>
      <c r="G539">
        <v>0</v>
      </c>
      <c r="H539" t="s">
        <v>631</v>
      </c>
      <c r="I539" t="s">
        <v>12656</v>
      </c>
      <c r="J539" t="s">
        <v>845</v>
      </c>
      <c r="K539" t="s">
        <v>634</v>
      </c>
      <c r="L539" t="s">
        <v>635</v>
      </c>
      <c r="M539" t="s">
        <v>12657</v>
      </c>
      <c r="N539" t="s">
        <v>634</v>
      </c>
      <c r="O539" t="s">
        <v>654</v>
      </c>
      <c r="P539" t="s">
        <v>22</v>
      </c>
      <c r="Q539" t="s">
        <v>655</v>
      </c>
      <c r="R539" t="s">
        <v>635</v>
      </c>
      <c r="S539" t="s">
        <v>12658</v>
      </c>
      <c r="T539" t="s">
        <v>12657</v>
      </c>
    </row>
    <row r="540" spans="1:20" x14ac:dyDescent="0.25">
      <c r="A540" t="s">
        <v>25</v>
      </c>
      <c r="B540" t="s">
        <v>26</v>
      </c>
      <c r="C540">
        <v>50</v>
      </c>
      <c r="D540">
        <v>1</v>
      </c>
      <c r="E540" t="s">
        <v>12655</v>
      </c>
      <c r="F540">
        <v>100</v>
      </c>
      <c r="G540">
        <v>0</v>
      </c>
      <c r="H540" t="s">
        <v>631</v>
      </c>
      <c r="I540" t="s">
        <v>12656</v>
      </c>
      <c r="J540" t="s">
        <v>845</v>
      </c>
      <c r="K540" t="s">
        <v>634</v>
      </c>
      <c r="L540" t="s">
        <v>635</v>
      </c>
      <c r="M540" t="s">
        <v>12657</v>
      </c>
      <c r="N540" t="s">
        <v>634</v>
      </c>
      <c r="O540" t="s">
        <v>654</v>
      </c>
      <c r="P540" t="s">
        <v>22</v>
      </c>
      <c r="Q540" t="s">
        <v>655</v>
      </c>
      <c r="R540" t="s">
        <v>635</v>
      </c>
      <c r="S540" t="s">
        <v>12658</v>
      </c>
      <c r="T540" t="s">
        <v>12657</v>
      </c>
    </row>
    <row r="541" spans="1:20" x14ac:dyDescent="0.25">
      <c r="A541" t="s">
        <v>39</v>
      </c>
      <c r="B541" t="s">
        <v>44</v>
      </c>
      <c r="C541">
        <v>66.333333333333329</v>
      </c>
      <c r="D541">
        <v>3</v>
      </c>
      <c r="E541" t="s">
        <v>12659</v>
      </c>
      <c r="F541">
        <v>240</v>
      </c>
      <c r="G541">
        <v>0</v>
      </c>
      <c r="H541" t="s">
        <v>641</v>
      </c>
      <c r="I541" t="s">
        <v>12660</v>
      </c>
      <c r="J541" t="s">
        <v>12661</v>
      </c>
      <c r="K541" t="s">
        <v>2419</v>
      </c>
      <c r="L541" t="s">
        <v>1780</v>
      </c>
      <c r="M541" t="s">
        <v>12662</v>
      </c>
      <c r="N541" t="s">
        <v>634</v>
      </c>
      <c r="O541" t="s">
        <v>894</v>
      </c>
      <c r="P541" t="s">
        <v>43</v>
      </c>
      <c r="Q541" t="s">
        <v>648</v>
      </c>
      <c r="R541" t="s">
        <v>635</v>
      </c>
      <c r="S541" t="s">
        <v>12663</v>
      </c>
      <c r="T541" t="s">
        <v>12662</v>
      </c>
    </row>
    <row r="542" spans="1:20" x14ac:dyDescent="0.25">
      <c r="A542" t="s">
        <v>20</v>
      </c>
      <c r="B542" t="s">
        <v>21</v>
      </c>
      <c r="C542">
        <v>50</v>
      </c>
      <c r="D542">
        <v>1</v>
      </c>
      <c r="E542" t="s">
        <v>12664</v>
      </c>
      <c r="F542">
        <v>100</v>
      </c>
      <c r="G542">
        <v>0</v>
      </c>
      <c r="H542" t="s">
        <v>631</v>
      </c>
      <c r="I542" t="s">
        <v>12665</v>
      </c>
      <c r="J542" t="s">
        <v>819</v>
      </c>
      <c r="K542" t="s">
        <v>634</v>
      </c>
      <c r="L542" t="s">
        <v>635</v>
      </c>
      <c r="M542" t="s">
        <v>12666</v>
      </c>
      <c r="N542" t="s">
        <v>634</v>
      </c>
      <c r="O542" t="s">
        <v>637</v>
      </c>
      <c r="P542" t="s">
        <v>22</v>
      </c>
      <c r="Q542" t="s">
        <v>638</v>
      </c>
      <c r="R542" t="s">
        <v>635</v>
      </c>
      <c r="S542" t="s">
        <v>12667</v>
      </c>
      <c r="T542" t="s">
        <v>12668</v>
      </c>
    </row>
    <row r="543" spans="1:20" x14ac:dyDescent="0.25">
      <c r="A543" t="s">
        <v>23</v>
      </c>
      <c r="B543" t="s">
        <v>24</v>
      </c>
      <c r="C543">
        <v>50</v>
      </c>
      <c r="D543">
        <v>1</v>
      </c>
      <c r="E543" t="s">
        <v>12664</v>
      </c>
      <c r="F543">
        <v>100</v>
      </c>
      <c r="G543">
        <v>0</v>
      </c>
      <c r="H543" t="s">
        <v>631</v>
      </c>
      <c r="I543" t="s">
        <v>12665</v>
      </c>
      <c r="J543" t="s">
        <v>819</v>
      </c>
      <c r="K543" t="s">
        <v>634</v>
      </c>
      <c r="L543" t="s">
        <v>635</v>
      </c>
      <c r="M543" t="s">
        <v>12666</v>
      </c>
      <c r="N543" t="s">
        <v>634</v>
      </c>
      <c r="O543" t="s">
        <v>637</v>
      </c>
      <c r="P543" t="s">
        <v>22</v>
      </c>
      <c r="Q543" t="s">
        <v>638</v>
      </c>
      <c r="R543" t="s">
        <v>635</v>
      </c>
      <c r="S543" t="s">
        <v>12667</v>
      </c>
      <c r="T543" t="s">
        <v>12668</v>
      </c>
    </row>
    <row r="544" spans="1:20" x14ac:dyDescent="0.25">
      <c r="A544" t="s">
        <v>25</v>
      </c>
      <c r="B544" t="s">
        <v>26</v>
      </c>
      <c r="C544">
        <v>50</v>
      </c>
      <c r="D544">
        <v>1</v>
      </c>
      <c r="E544" t="s">
        <v>12664</v>
      </c>
      <c r="F544">
        <v>100</v>
      </c>
      <c r="G544">
        <v>0</v>
      </c>
      <c r="H544" t="s">
        <v>631</v>
      </c>
      <c r="I544" t="s">
        <v>12665</v>
      </c>
      <c r="J544" t="s">
        <v>819</v>
      </c>
      <c r="K544" t="s">
        <v>634</v>
      </c>
      <c r="L544" t="s">
        <v>635</v>
      </c>
      <c r="M544" t="s">
        <v>12666</v>
      </c>
      <c r="N544" t="s">
        <v>634</v>
      </c>
      <c r="O544" t="s">
        <v>637</v>
      </c>
      <c r="P544" t="s">
        <v>22</v>
      </c>
      <c r="Q544" t="s">
        <v>638</v>
      </c>
      <c r="R544" t="s">
        <v>635</v>
      </c>
      <c r="S544" t="s">
        <v>12667</v>
      </c>
      <c r="T544" t="s">
        <v>12668</v>
      </c>
    </row>
    <row r="545" spans="1:20" x14ac:dyDescent="0.25">
      <c r="A545" t="s">
        <v>35</v>
      </c>
      <c r="B545" t="s">
        <v>36</v>
      </c>
      <c r="C545">
        <v>66.666666666666671</v>
      </c>
      <c r="D545">
        <v>3</v>
      </c>
      <c r="E545" t="s">
        <v>12669</v>
      </c>
      <c r="F545">
        <v>100</v>
      </c>
      <c r="G545">
        <v>0</v>
      </c>
      <c r="H545" t="s">
        <v>631</v>
      </c>
      <c r="I545" t="s">
        <v>12670</v>
      </c>
      <c r="J545" t="s">
        <v>705</v>
      </c>
      <c r="K545" t="s">
        <v>634</v>
      </c>
      <c r="L545" t="s">
        <v>635</v>
      </c>
      <c r="M545" t="s">
        <v>12671</v>
      </c>
      <c r="N545" t="s">
        <v>634</v>
      </c>
      <c r="O545" t="s">
        <v>1520</v>
      </c>
      <c r="P545" t="s">
        <v>22</v>
      </c>
      <c r="Q545" t="s">
        <v>655</v>
      </c>
      <c r="R545" t="s">
        <v>635</v>
      </c>
      <c r="S545" t="s">
        <v>12672</v>
      </c>
      <c r="T545" t="s">
        <v>12668</v>
      </c>
    </row>
    <row r="546" spans="1:20" x14ac:dyDescent="0.25">
      <c r="A546" t="s">
        <v>20</v>
      </c>
      <c r="B546" t="s">
        <v>21</v>
      </c>
      <c r="C546">
        <v>50</v>
      </c>
      <c r="D546">
        <v>1</v>
      </c>
      <c r="E546" t="s">
        <v>12673</v>
      </c>
      <c r="F546">
        <v>100</v>
      </c>
      <c r="G546">
        <v>0</v>
      </c>
      <c r="H546" t="s">
        <v>703</v>
      </c>
      <c r="I546" t="s">
        <v>12674</v>
      </c>
      <c r="J546" t="s">
        <v>769</v>
      </c>
      <c r="K546" t="s">
        <v>634</v>
      </c>
      <c r="L546" t="s">
        <v>635</v>
      </c>
      <c r="M546" t="s">
        <v>12675</v>
      </c>
      <c r="N546" t="s">
        <v>634</v>
      </c>
      <c r="O546" t="s">
        <v>637</v>
      </c>
      <c r="P546" t="s">
        <v>22</v>
      </c>
      <c r="Q546" t="s">
        <v>638</v>
      </c>
      <c r="R546" t="s">
        <v>635</v>
      </c>
      <c r="S546" t="s">
        <v>12676</v>
      </c>
      <c r="T546" t="s">
        <v>12677</v>
      </c>
    </row>
    <row r="547" spans="1:20" x14ac:dyDescent="0.25">
      <c r="A547" t="s">
        <v>23</v>
      </c>
      <c r="B547" t="s">
        <v>24</v>
      </c>
      <c r="C547">
        <v>50</v>
      </c>
      <c r="D547">
        <v>1</v>
      </c>
      <c r="E547" t="s">
        <v>12673</v>
      </c>
      <c r="F547">
        <v>100</v>
      </c>
      <c r="G547">
        <v>0</v>
      </c>
      <c r="H547" t="s">
        <v>703</v>
      </c>
      <c r="I547" t="s">
        <v>12674</v>
      </c>
      <c r="J547" t="s">
        <v>769</v>
      </c>
      <c r="K547" t="s">
        <v>634</v>
      </c>
      <c r="L547" t="s">
        <v>635</v>
      </c>
      <c r="M547" t="s">
        <v>12675</v>
      </c>
      <c r="N547" t="s">
        <v>634</v>
      </c>
      <c r="O547" t="s">
        <v>637</v>
      </c>
      <c r="P547" t="s">
        <v>22</v>
      </c>
      <c r="Q547" t="s">
        <v>638</v>
      </c>
      <c r="R547" t="s">
        <v>635</v>
      </c>
      <c r="S547" t="s">
        <v>12676</v>
      </c>
      <c r="T547" t="s">
        <v>12677</v>
      </c>
    </row>
    <row r="548" spans="1:20" x14ac:dyDescent="0.25">
      <c r="A548" t="s">
        <v>25</v>
      </c>
      <c r="B548" t="s">
        <v>26</v>
      </c>
      <c r="C548">
        <v>50</v>
      </c>
      <c r="D548">
        <v>1</v>
      </c>
      <c r="E548" t="s">
        <v>12673</v>
      </c>
      <c r="F548">
        <v>100</v>
      </c>
      <c r="G548">
        <v>0</v>
      </c>
      <c r="H548" t="s">
        <v>703</v>
      </c>
      <c r="I548" t="s">
        <v>12674</v>
      </c>
      <c r="J548" t="s">
        <v>769</v>
      </c>
      <c r="K548" t="s">
        <v>634</v>
      </c>
      <c r="L548" t="s">
        <v>635</v>
      </c>
      <c r="M548" t="s">
        <v>12675</v>
      </c>
      <c r="N548" t="s">
        <v>634</v>
      </c>
      <c r="O548" t="s">
        <v>637</v>
      </c>
      <c r="P548" t="s">
        <v>22</v>
      </c>
      <c r="Q548" t="s">
        <v>638</v>
      </c>
      <c r="R548" t="s">
        <v>635</v>
      </c>
      <c r="S548" t="s">
        <v>12676</v>
      </c>
      <c r="T548" t="s">
        <v>12677</v>
      </c>
    </row>
    <row r="549" spans="1:20" x14ac:dyDescent="0.25">
      <c r="A549" t="s">
        <v>27</v>
      </c>
      <c r="B549" t="s">
        <v>28</v>
      </c>
      <c r="C549">
        <v>54</v>
      </c>
      <c r="D549">
        <v>1</v>
      </c>
      <c r="E549" t="s">
        <v>12678</v>
      </c>
      <c r="F549">
        <v>191.19</v>
      </c>
      <c r="G549">
        <v>0</v>
      </c>
      <c r="H549" t="s">
        <v>641</v>
      </c>
      <c r="I549" t="s">
        <v>11462</v>
      </c>
      <c r="J549" t="s">
        <v>11463</v>
      </c>
      <c r="K549" t="s">
        <v>2228</v>
      </c>
      <c r="L549" t="s">
        <v>11464</v>
      </c>
      <c r="M549" t="s">
        <v>12679</v>
      </c>
      <c r="N549" t="s">
        <v>634</v>
      </c>
      <c r="O549" t="s">
        <v>689</v>
      </c>
      <c r="P549" t="s">
        <v>40</v>
      </c>
      <c r="Q549" t="s">
        <v>690</v>
      </c>
      <c r="R549" t="s">
        <v>635</v>
      </c>
      <c r="S549" t="s">
        <v>12680</v>
      </c>
      <c r="T549" t="s">
        <v>12681</v>
      </c>
    </row>
    <row r="550" spans="1:20" x14ac:dyDescent="0.25">
      <c r="A550" t="s">
        <v>31</v>
      </c>
      <c r="B550" t="s">
        <v>32</v>
      </c>
      <c r="C550">
        <v>55</v>
      </c>
      <c r="D550">
        <v>1</v>
      </c>
      <c r="E550" t="s">
        <v>12678</v>
      </c>
      <c r="F550">
        <v>191.19</v>
      </c>
      <c r="G550">
        <v>0</v>
      </c>
      <c r="H550" t="s">
        <v>641</v>
      </c>
      <c r="I550" t="s">
        <v>11462</v>
      </c>
      <c r="J550" t="s">
        <v>11463</v>
      </c>
      <c r="K550" t="s">
        <v>2228</v>
      </c>
      <c r="L550" t="s">
        <v>11464</v>
      </c>
      <c r="M550" t="s">
        <v>12679</v>
      </c>
      <c r="N550" t="s">
        <v>634</v>
      </c>
      <c r="O550" t="s">
        <v>689</v>
      </c>
      <c r="P550" t="s">
        <v>40</v>
      </c>
      <c r="Q550" t="s">
        <v>690</v>
      </c>
      <c r="R550" t="s">
        <v>635</v>
      </c>
      <c r="S550" t="s">
        <v>12680</v>
      </c>
      <c r="T550" t="s">
        <v>12681</v>
      </c>
    </row>
    <row r="551" spans="1:20" x14ac:dyDescent="0.25">
      <c r="A551" t="s">
        <v>27</v>
      </c>
      <c r="B551" t="s">
        <v>28</v>
      </c>
      <c r="C551">
        <v>54</v>
      </c>
      <c r="D551">
        <v>1</v>
      </c>
      <c r="E551" t="s">
        <v>12678</v>
      </c>
      <c r="F551">
        <v>191.19</v>
      </c>
      <c r="G551">
        <v>0</v>
      </c>
      <c r="H551" t="s">
        <v>641</v>
      </c>
      <c r="I551" t="s">
        <v>11462</v>
      </c>
      <c r="J551" t="s">
        <v>11463</v>
      </c>
      <c r="K551" t="s">
        <v>2228</v>
      </c>
      <c r="L551" t="s">
        <v>11464</v>
      </c>
      <c r="M551" t="s">
        <v>12679</v>
      </c>
      <c r="N551" t="s">
        <v>634</v>
      </c>
      <c r="O551" t="s">
        <v>689</v>
      </c>
      <c r="P551" t="s">
        <v>40</v>
      </c>
      <c r="Q551" t="s">
        <v>690</v>
      </c>
      <c r="R551" t="s">
        <v>635</v>
      </c>
      <c r="S551" t="s">
        <v>12680</v>
      </c>
      <c r="T551" t="s">
        <v>12681</v>
      </c>
    </row>
    <row r="552" spans="1:20" x14ac:dyDescent="0.25">
      <c r="A552" t="s">
        <v>31</v>
      </c>
      <c r="B552" t="s">
        <v>32</v>
      </c>
      <c r="C552">
        <v>55</v>
      </c>
      <c r="D552">
        <v>1</v>
      </c>
      <c r="E552" t="s">
        <v>12678</v>
      </c>
      <c r="F552">
        <v>191.19</v>
      </c>
      <c r="G552">
        <v>0</v>
      </c>
      <c r="H552" t="s">
        <v>641</v>
      </c>
      <c r="I552" t="s">
        <v>11462</v>
      </c>
      <c r="J552" t="s">
        <v>11463</v>
      </c>
      <c r="K552" t="s">
        <v>2228</v>
      </c>
      <c r="L552" t="s">
        <v>11464</v>
      </c>
      <c r="M552" t="s">
        <v>12679</v>
      </c>
      <c r="N552" t="s">
        <v>634</v>
      </c>
      <c r="O552" t="s">
        <v>689</v>
      </c>
      <c r="P552" t="s">
        <v>40</v>
      </c>
      <c r="Q552" t="s">
        <v>690</v>
      </c>
      <c r="R552" t="s">
        <v>635</v>
      </c>
      <c r="S552" t="s">
        <v>12680</v>
      </c>
      <c r="T552" t="s">
        <v>12681</v>
      </c>
    </row>
    <row r="553" spans="1:20" x14ac:dyDescent="0.25">
      <c r="A553" t="s">
        <v>27</v>
      </c>
      <c r="B553" t="s">
        <v>28</v>
      </c>
      <c r="C553">
        <v>54</v>
      </c>
      <c r="D553">
        <v>1</v>
      </c>
      <c r="E553" t="s">
        <v>12678</v>
      </c>
      <c r="F553">
        <v>191.19</v>
      </c>
      <c r="G553">
        <v>0</v>
      </c>
      <c r="H553" t="s">
        <v>641</v>
      </c>
      <c r="I553" t="s">
        <v>11462</v>
      </c>
      <c r="J553" t="s">
        <v>11463</v>
      </c>
      <c r="K553" t="s">
        <v>2228</v>
      </c>
      <c r="L553" t="s">
        <v>11464</v>
      </c>
      <c r="M553" t="s">
        <v>12679</v>
      </c>
      <c r="N553" t="s">
        <v>634</v>
      </c>
      <c r="O553" t="s">
        <v>689</v>
      </c>
      <c r="P553" t="s">
        <v>40</v>
      </c>
      <c r="Q553" t="s">
        <v>690</v>
      </c>
      <c r="R553" t="s">
        <v>635</v>
      </c>
      <c r="S553" t="s">
        <v>12680</v>
      </c>
      <c r="T553" t="s">
        <v>12681</v>
      </c>
    </row>
    <row r="554" spans="1:20" x14ac:dyDescent="0.25">
      <c r="A554" t="s">
        <v>31</v>
      </c>
      <c r="B554" t="s">
        <v>32</v>
      </c>
      <c r="C554">
        <v>55</v>
      </c>
      <c r="D554">
        <v>1</v>
      </c>
      <c r="E554" t="s">
        <v>12678</v>
      </c>
      <c r="F554">
        <v>191.19</v>
      </c>
      <c r="G554">
        <v>0</v>
      </c>
      <c r="H554" t="s">
        <v>641</v>
      </c>
      <c r="I554" t="s">
        <v>11462</v>
      </c>
      <c r="J554" t="s">
        <v>11463</v>
      </c>
      <c r="K554" t="s">
        <v>2228</v>
      </c>
      <c r="L554" t="s">
        <v>11464</v>
      </c>
      <c r="M554" t="s">
        <v>12679</v>
      </c>
      <c r="N554" t="s">
        <v>634</v>
      </c>
      <c r="O554" t="s">
        <v>689</v>
      </c>
      <c r="P554" t="s">
        <v>40</v>
      </c>
      <c r="Q554" t="s">
        <v>690</v>
      </c>
      <c r="R554" t="s">
        <v>635</v>
      </c>
      <c r="S554" t="s">
        <v>12680</v>
      </c>
      <c r="T554" t="s">
        <v>12679</v>
      </c>
    </row>
    <row r="555" spans="1:20" x14ac:dyDescent="0.25">
      <c r="A555" t="s">
        <v>39</v>
      </c>
      <c r="B555" t="s">
        <v>44</v>
      </c>
      <c r="C555">
        <v>66.333333333333329</v>
      </c>
      <c r="D555">
        <v>3</v>
      </c>
      <c r="E555" t="s">
        <v>12682</v>
      </c>
      <c r="F555">
        <v>456</v>
      </c>
      <c r="G555">
        <v>0</v>
      </c>
      <c r="H555" t="s">
        <v>641</v>
      </c>
      <c r="I555" t="s">
        <v>12683</v>
      </c>
      <c r="J555" t="s">
        <v>12684</v>
      </c>
      <c r="K555" t="s">
        <v>8723</v>
      </c>
      <c r="L555" t="s">
        <v>10351</v>
      </c>
      <c r="M555" t="s">
        <v>10352</v>
      </c>
      <c r="N555" t="s">
        <v>634</v>
      </c>
      <c r="O555" t="s">
        <v>894</v>
      </c>
      <c r="P555" t="s">
        <v>43</v>
      </c>
      <c r="Q555" t="s">
        <v>648</v>
      </c>
      <c r="R555" t="s">
        <v>635</v>
      </c>
      <c r="S555" t="s">
        <v>12685</v>
      </c>
      <c r="T555" t="s">
        <v>10352</v>
      </c>
    </row>
    <row r="556" spans="1:20" x14ac:dyDescent="0.25">
      <c r="A556" t="s">
        <v>39</v>
      </c>
      <c r="B556" t="s">
        <v>44</v>
      </c>
      <c r="C556">
        <v>72</v>
      </c>
      <c r="D556">
        <v>3</v>
      </c>
      <c r="E556" t="s">
        <v>12682</v>
      </c>
      <c r="F556">
        <v>456</v>
      </c>
      <c r="G556">
        <v>0</v>
      </c>
      <c r="H556" t="s">
        <v>641</v>
      </c>
      <c r="I556" t="s">
        <v>12683</v>
      </c>
      <c r="J556" t="s">
        <v>12684</v>
      </c>
      <c r="K556" t="s">
        <v>8723</v>
      </c>
      <c r="L556" t="s">
        <v>10351</v>
      </c>
      <c r="M556" t="s">
        <v>10352</v>
      </c>
      <c r="N556" t="s">
        <v>634</v>
      </c>
      <c r="O556" t="s">
        <v>894</v>
      </c>
      <c r="P556" t="s">
        <v>43</v>
      </c>
      <c r="Q556" t="s">
        <v>648</v>
      </c>
      <c r="R556" t="s">
        <v>635</v>
      </c>
      <c r="S556" t="s">
        <v>12685</v>
      </c>
      <c r="T556" t="s">
        <v>10352</v>
      </c>
    </row>
    <row r="557" spans="1:20" x14ac:dyDescent="0.25">
      <c r="A557" t="s">
        <v>39</v>
      </c>
      <c r="B557" t="s">
        <v>44</v>
      </c>
      <c r="C557">
        <v>72</v>
      </c>
      <c r="D557">
        <v>2</v>
      </c>
      <c r="E557" t="s">
        <v>12686</v>
      </c>
      <c r="F557">
        <v>144</v>
      </c>
      <c r="G557">
        <v>0</v>
      </c>
      <c r="H557" t="s">
        <v>641</v>
      </c>
      <c r="I557" t="s">
        <v>4601</v>
      </c>
      <c r="J557" t="s">
        <v>12687</v>
      </c>
      <c r="K557" t="s">
        <v>12688</v>
      </c>
      <c r="L557" t="s">
        <v>10351</v>
      </c>
      <c r="M557" t="s">
        <v>10352</v>
      </c>
      <c r="N557" t="s">
        <v>634</v>
      </c>
      <c r="O557" t="s">
        <v>894</v>
      </c>
      <c r="P557" t="s">
        <v>43</v>
      </c>
      <c r="Q557" t="s">
        <v>648</v>
      </c>
      <c r="R557" t="s">
        <v>635</v>
      </c>
      <c r="S557" t="s">
        <v>12689</v>
      </c>
      <c r="T557" t="s">
        <v>10352</v>
      </c>
    </row>
    <row r="558" spans="1:20" x14ac:dyDescent="0.25">
      <c r="A558" t="s">
        <v>20</v>
      </c>
      <c r="B558" t="s">
        <v>21</v>
      </c>
      <c r="C558">
        <v>50</v>
      </c>
      <c r="D558">
        <v>1</v>
      </c>
      <c r="E558" t="s">
        <v>12690</v>
      </c>
      <c r="F558">
        <v>100</v>
      </c>
      <c r="G558">
        <v>0</v>
      </c>
      <c r="H558" t="s">
        <v>631</v>
      </c>
      <c r="I558" t="s">
        <v>12691</v>
      </c>
      <c r="J558" t="s">
        <v>2096</v>
      </c>
      <c r="K558" t="s">
        <v>634</v>
      </c>
      <c r="L558" t="s">
        <v>635</v>
      </c>
      <c r="M558" t="s">
        <v>12692</v>
      </c>
      <c r="N558" t="s">
        <v>634</v>
      </c>
      <c r="O558" t="s">
        <v>637</v>
      </c>
      <c r="P558" t="s">
        <v>22</v>
      </c>
      <c r="Q558" t="s">
        <v>638</v>
      </c>
      <c r="R558" t="s">
        <v>635</v>
      </c>
      <c r="S558" t="s">
        <v>12693</v>
      </c>
      <c r="T558" t="s">
        <v>12694</v>
      </c>
    </row>
    <row r="559" spans="1:20" x14ac:dyDescent="0.25">
      <c r="A559" t="s">
        <v>23</v>
      </c>
      <c r="B559" t="s">
        <v>24</v>
      </c>
      <c r="C559">
        <v>50</v>
      </c>
      <c r="D559">
        <v>1</v>
      </c>
      <c r="E559" t="s">
        <v>12690</v>
      </c>
      <c r="F559">
        <v>100</v>
      </c>
      <c r="G559">
        <v>0</v>
      </c>
      <c r="H559" t="s">
        <v>631</v>
      </c>
      <c r="I559" t="s">
        <v>12691</v>
      </c>
      <c r="J559" t="s">
        <v>2096</v>
      </c>
      <c r="K559" t="s">
        <v>634</v>
      </c>
      <c r="L559" t="s">
        <v>635</v>
      </c>
      <c r="M559" t="s">
        <v>12692</v>
      </c>
      <c r="N559" t="s">
        <v>634</v>
      </c>
      <c r="O559" t="s">
        <v>637</v>
      </c>
      <c r="P559" t="s">
        <v>22</v>
      </c>
      <c r="Q559" t="s">
        <v>638</v>
      </c>
      <c r="R559" t="s">
        <v>635</v>
      </c>
      <c r="S559" t="s">
        <v>12693</v>
      </c>
      <c r="T559" t="s">
        <v>12694</v>
      </c>
    </row>
    <row r="560" spans="1:20" x14ac:dyDescent="0.25">
      <c r="A560" t="s">
        <v>25</v>
      </c>
      <c r="B560" t="s">
        <v>26</v>
      </c>
      <c r="C560">
        <v>50</v>
      </c>
      <c r="D560">
        <v>1</v>
      </c>
      <c r="E560" t="s">
        <v>12690</v>
      </c>
      <c r="F560">
        <v>100</v>
      </c>
      <c r="G560">
        <v>0</v>
      </c>
      <c r="H560" t="s">
        <v>631</v>
      </c>
      <c r="I560" t="s">
        <v>12691</v>
      </c>
      <c r="J560" t="s">
        <v>2096</v>
      </c>
      <c r="K560" t="s">
        <v>634</v>
      </c>
      <c r="L560" t="s">
        <v>635</v>
      </c>
      <c r="M560" t="s">
        <v>12692</v>
      </c>
      <c r="N560" t="s">
        <v>634</v>
      </c>
      <c r="O560" t="s">
        <v>637</v>
      </c>
      <c r="P560" t="s">
        <v>22</v>
      </c>
      <c r="Q560" t="s">
        <v>638</v>
      </c>
      <c r="R560" t="s">
        <v>635</v>
      </c>
      <c r="S560" t="s">
        <v>12693</v>
      </c>
      <c r="T560" t="s">
        <v>12694</v>
      </c>
    </row>
  </sheetData>
  <pageMargins left="0.25" right="0.25" top="0.75" bottom="0.75" header="0.3" footer="0.3"/>
  <pageSetup paperSize="9" scale="21" fitToHeight="0"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4C130-E223-433C-9244-E9BBF859B83E}">
  <sheetPr>
    <tabColor rgb="FFFF6699"/>
    <pageSetUpPr fitToPage="1"/>
  </sheetPr>
  <dimension ref="A1:V690"/>
  <sheetViews>
    <sheetView zoomScale="70" zoomScaleNormal="70" workbookViewId="0">
      <pane xSplit="2" ySplit="1" topLeftCell="U29" activePane="bottomRight" state="frozen"/>
      <selection activeCell="S16" sqref="S16"/>
      <selection pane="topRight" activeCell="S16" sqref="S16"/>
      <selection pane="bottomLeft" activeCell="S16" sqref="S16"/>
      <selection pane="bottomRight" activeCell="U59" sqref="U59:V61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85.179687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84" t="s">
        <v>1893</v>
      </c>
      <c r="V1" t="s">
        <v>1895</v>
      </c>
    </row>
    <row r="2" spans="1:22" x14ac:dyDescent="0.25">
      <c r="A2" t="s">
        <v>133</v>
      </c>
      <c r="B2" t="s">
        <v>134</v>
      </c>
      <c r="C2">
        <v>12</v>
      </c>
      <c r="D2">
        <v>50</v>
      </c>
      <c r="E2" t="s">
        <v>12695</v>
      </c>
      <c r="F2">
        <v>902</v>
      </c>
      <c r="G2">
        <v>0</v>
      </c>
      <c r="H2" t="s">
        <v>641</v>
      </c>
      <c r="I2" t="s">
        <v>2956</v>
      </c>
      <c r="J2" t="s">
        <v>12696</v>
      </c>
      <c r="K2" t="s">
        <v>12697</v>
      </c>
      <c r="L2" t="s">
        <v>6697</v>
      </c>
      <c r="M2" t="s">
        <v>12698</v>
      </c>
      <c r="N2" t="s">
        <v>634</v>
      </c>
      <c r="O2" t="s">
        <v>647</v>
      </c>
      <c r="P2" t="s">
        <v>43</v>
      </c>
      <c r="Q2" t="s">
        <v>648</v>
      </c>
      <c r="R2" t="s">
        <v>635</v>
      </c>
      <c r="S2" t="s">
        <v>12699</v>
      </c>
      <c r="T2" t="s">
        <v>12698</v>
      </c>
      <c r="U2" s="50" t="s">
        <v>164</v>
      </c>
      <c r="V2">
        <v>211</v>
      </c>
    </row>
    <row r="3" spans="1:22" x14ac:dyDescent="0.25">
      <c r="A3" t="s">
        <v>133</v>
      </c>
      <c r="B3" t="s">
        <v>134</v>
      </c>
      <c r="C3">
        <v>12</v>
      </c>
      <c r="D3">
        <v>20</v>
      </c>
      <c r="E3" t="s">
        <v>12695</v>
      </c>
      <c r="F3">
        <v>902</v>
      </c>
      <c r="G3">
        <v>0</v>
      </c>
      <c r="H3" t="s">
        <v>641</v>
      </c>
      <c r="I3" t="s">
        <v>2956</v>
      </c>
      <c r="J3" t="s">
        <v>12696</v>
      </c>
      <c r="K3" t="s">
        <v>12697</v>
      </c>
      <c r="L3" t="s">
        <v>6697</v>
      </c>
      <c r="M3" t="s">
        <v>12698</v>
      </c>
      <c r="N3" t="s">
        <v>634</v>
      </c>
      <c r="O3" t="s">
        <v>647</v>
      </c>
      <c r="P3" t="s">
        <v>43</v>
      </c>
      <c r="Q3" t="s">
        <v>648</v>
      </c>
      <c r="R3" t="s">
        <v>635</v>
      </c>
      <c r="S3" t="s">
        <v>12699</v>
      </c>
      <c r="T3" t="s">
        <v>12698</v>
      </c>
      <c r="U3" s="85" t="s">
        <v>165</v>
      </c>
      <c r="V3">
        <v>211</v>
      </c>
    </row>
    <row r="4" spans="1:22" x14ac:dyDescent="0.25">
      <c r="A4" t="s">
        <v>20</v>
      </c>
      <c r="B4" t="s">
        <v>21</v>
      </c>
      <c r="C4">
        <v>50</v>
      </c>
      <c r="D4">
        <v>1</v>
      </c>
      <c r="E4" t="s">
        <v>12700</v>
      </c>
      <c r="F4">
        <v>100</v>
      </c>
      <c r="G4">
        <v>0</v>
      </c>
      <c r="H4" t="s">
        <v>703</v>
      </c>
      <c r="I4" t="s">
        <v>12701</v>
      </c>
      <c r="J4" t="s">
        <v>736</v>
      </c>
      <c r="K4" t="s">
        <v>634</v>
      </c>
      <c r="L4" t="s">
        <v>635</v>
      </c>
      <c r="M4" t="s">
        <v>12702</v>
      </c>
      <c r="N4" t="s">
        <v>634</v>
      </c>
      <c r="O4" t="s">
        <v>654</v>
      </c>
      <c r="P4" t="s">
        <v>22</v>
      </c>
      <c r="Q4" t="s">
        <v>655</v>
      </c>
      <c r="R4" t="s">
        <v>635</v>
      </c>
      <c r="S4" t="s">
        <v>12703</v>
      </c>
      <c r="T4" t="s">
        <v>12704</v>
      </c>
      <c r="U4" s="50" t="s">
        <v>37</v>
      </c>
      <c r="V4">
        <v>85</v>
      </c>
    </row>
    <row r="5" spans="1:22" x14ac:dyDescent="0.25">
      <c r="A5" t="s">
        <v>23</v>
      </c>
      <c r="B5" t="s">
        <v>24</v>
      </c>
      <c r="C5">
        <v>50</v>
      </c>
      <c r="D5">
        <v>1</v>
      </c>
      <c r="E5" t="s">
        <v>12700</v>
      </c>
      <c r="F5">
        <v>100</v>
      </c>
      <c r="G5">
        <v>0</v>
      </c>
      <c r="H5" t="s">
        <v>703</v>
      </c>
      <c r="I5" t="s">
        <v>12701</v>
      </c>
      <c r="J5" t="s">
        <v>736</v>
      </c>
      <c r="K5" t="s">
        <v>634</v>
      </c>
      <c r="L5" t="s">
        <v>635</v>
      </c>
      <c r="M5" t="s">
        <v>12702</v>
      </c>
      <c r="N5" t="s">
        <v>634</v>
      </c>
      <c r="O5" t="s">
        <v>654</v>
      </c>
      <c r="P5" t="s">
        <v>22</v>
      </c>
      <c r="Q5" t="s">
        <v>655</v>
      </c>
      <c r="R5" t="s">
        <v>635</v>
      </c>
      <c r="S5" t="s">
        <v>12703</v>
      </c>
      <c r="T5" t="s">
        <v>12704</v>
      </c>
      <c r="U5" s="85" t="s">
        <v>38</v>
      </c>
      <c r="V5">
        <v>85</v>
      </c>
    </row>
    <row r="6" spans="1:22" x14ac:dyDescent="0.25">
      <c r="A6" t="s">
        <v>25</v>
      </c>
      <c r="B6" t="s">
        <v>26</v>
      </c>
      <c r="C6">
        <v>50</v>
      </c>
      <c r="D6">
        <v>1</v>
      </c>
      <c r="E6" t="s">
        <v>12700</v>
      </c>
      <c r="F6">
        <v>100</v>
      </c>
      <c r="G6">
        <v>0</v>
      </c>
      <c r="H6" t="s">
        <v>703</v>
      </c>
      <c r="I6" t="s">
        <v>12701</v>
      </c>
      <c r="J6" t="s">
        <v>736</v>
      </c>
      <c r="K6" t="s">
        <v>634</v>
      </c>
      <c r="L6" t="s">
        <v>635</v>
      </c>
      <c r="M6" t="s">
        <v>12702</v>
      </c>
      <c r="N6" t="s">
        <v>634</v>
      </c>
      <c r="O6" t="s">
        <v>654</v>
      </c>
      <c r="P6" t="s">
        <v>22</v>
      </c>
      <c r="Q6" t="s">
        <v>655</v>
      </c>
      <c r="R6" t="s">
        <v>635</v>
      </c>
      <c r="S6" t="s">
        <v>12703</v>
      </c>
      <c r="T6" t="s">
        <v>12704</v>
      </c>
      <c r="U6" s="50" t="s">
        <v>116</v>
      </c>
      <c r="V6">
        <v>550</v>
      </c>
    </row>
    <row r="7" spans="1:22" x14ac:dyDescent="0.25">
      <c r="A7" t="s">
        <v>25</v>
      </c>
      <c r="B7" t="s">
        <v>781</v>
      </c>
      <c r="C7">
        <v>33.909999999999997</v>
      </c>
      <c r="D7">
        <v>1</v>
      </c>
      <c r="E7" t="s">
        <v>12705</v>
      </c>
      <c r="F7">
        <v>108.72</v>
      </c>
      <c r="G7">
        <v>7</v>
      </c>
      <c r="H7" t="s">
        <v>641</v>
      </c>
      <c r="I7" t="s">
        <v>12706</v>
      </c>
      <c r="J7" t="s">
        <v>12707</v>
      </c>
      <c r="K7" t="s">
        <v>12708</v>
      </c>
      <c r="L7" t="s">
        <v>12709</v>
      </c>
      <c r="M7" t="s">
        <v>12710</v>
      </c>
      <c r="N7" t="s">
        <v>634</v>
      </c>
      <c r="O7" t="s">
        <v>689</v>
      </c>
      <c r="P7" t="s">
        <v>40</v>
      </c>
      <c r="Q7" t="s">
        <v>690</v>
      </c>
      <c r="R7" t="s">
        <v>635</v>
      </c>
      <c r="S7" t="s">
        <v>12711</v>
      </c>
      <c r="T7" t="s">
        <v>12710</v>
      </c>
      <c r="U7" s="85" t="s">
        <v>117</v>
      </c>
      <c r="V7">
        <v>550</v>
      </c>
    </row>
    <row r="8" spans="1:22" x14ac:dyDescent="0.25">
      <c r="A8" t="s">
        <v>25</v>
      </c>
      <c r="B8" t="s">
        <v>781</v>
      </c>
      <c r="C8">
        <v>33.909999999999997</v>
      </c>
      <c r="D8">
        <v>1</v>
      </c>
      <c r="E8" t="s">
        <v>12705</v>
      </c>
      <c r="F8">
        <v>108.72</v>
      </c>
      <c r="G8">
        <v>7</v>
      </c>
      <c r="H8" t="s">
        <v>641</v>
      </c>
      <c r="I8" t="s">
        <v>12706</v>
      </c>
      <c r="J8" t="s">
        <v>12707</v>
      </c>
      <c r="K8" t="s">
        <v>12708</v>
      </c>
      <c r="L8" t="s">
        <v>12709</v>
      </c>
      <c r="M8" t="s">
        <v>12710</v>
      </c>
      <c r="N8" t="s">
        <v>634</v>
      </c>
      <c r="O8" t="s">
        <v>689</v>
      </c>
      <c r="P8" t="s">
        <v>40</v>
      </c>
      <c r="Q8" t="s">
        <v>690</v>
      </c>
      <c r="R8" t="s">
        <v>635</v>
      </c>
      <c r="S8" t="s">
        <v>12711</v>
      </c>
      <c r="T8" t="s">
        <v>12710</v>
      </c>
      <c r="U8" s="50" t="s">
        <v>39</v>
      </c>
      <c r="V8">
        <v>41</v>
      </c>
    </row>
    <row r="9" spans="1:22" x14ac:dyDescent="0.25">
      <c r="A9" t="s">
        <v>25</v>
      </c>
      <c r="B9" t="s">
        <v>781</v>
      </c>
      <c r="C9">
        <v>33.9</v>
      </c>
      <c r="D9">
        <v>1</v>
      </c>
      <c r="E9" t="s">
        <v>12705</v>
      </c>
      <c r="F9">
        <v>108.72</v>
      </c>
      <c r="G9">
        <v>7</v>
      </c>
      <c r="H9" t="s">
        <v>641</v>
      </c>
      <c r="I9" t="s">
        <v>12706</v>
      </c>
      <c r="J9" t="s">
        <v>12707</v>
      </c>
      <c r="K9" t="s">
        <v>12708</v>
      </c>
      <c r="L9" t="s">
        <v>12709</v>
      </c>
      <c r="M9" t="s">
        <v>12710</v>
      </c>
      <c r="N9" t="s">
        <v>634</v>
      </c>
      <c r="O9" t="s">
        <v>689</v>
      </c>
      <c r="P9" t="s">
        <v>40</v>
      </c>
      <c r="Q9" t="s">
        <v>690</v>
      </c>
      <c r="R9" t="s">
        <v>635</v>
      </c>
      <c r="S9" t="s">
        <v>12711</v>
      </c>
      <c r="T9" t="s">
        <v>12710</v>
      </c>
      <c r="U9" s="85" t="s">
        <v>230</v>
      </c>
      <c r="V9">
        <v>3</v>
      </c>
    </row>
    <row r="10" spans="1:22" x14ac:dyDescent="0.25">
      <c r="A10" t="s">
        <v>20</v>
      </c>
      <c r="B10" t="s">
        <v>21</v>
      </c>
      <c r="C10">
        <v>50</v>
      </c>
      <c r="D10">
        <v>1</v>
      </c>
      <c r="E10" t="s">
        <v>12712</v>
      </c>
      <c r="F10">
        <v>100</v>
      </c>
      <c r="G10">
        <v>0</v>
      </c>
      <c r="H10" t="s">
        <v>631</v>
      </c>
      <c r="I10" t="s">
        <v>12713</v>
      </c>
      <c r="J10" t="s">
        <v>769</v>
      </c>
      <c r="K10" t="s">
        <v>634</v>
      </c>
      <c r="L10" t="s">
        <v>635</v>
      </c>
      <c r="M10" t="s">
        <v>12714</v>
      </c>
      <c r="N10" t="s">
        <v>634</v>
      </c>
      <c r="O10" t="s">
        <v>637</v>
      </c>
      <c r="P10" t="s">
        <v>22</v>
      </c>
      <c r="Q10" t="s">
        <v>638</v>
      </c>
      <c r="R10" t="s">
        <v>635</v>
      </c>
      <c r="S10" t="s">
        <v>12715</v>
      </c>
      <c r="T10" t="s">
        <v>12714</v>
      </c>
      <c r="U10" s="85" t="s">
        <v>44</v>
      </c>
      <c r="V10">
        <v>35</v>
      </c>
    </row>
    <row r="11" spans="1:22" x14ac:dyDescent="0.25">
      <c r="A11" t="s">
        <v>23</v>
      </c>
      <c r="B11" t="s">
        <v>24</v>
      </c>
      <c r="C11">
        <v>50</v>
      </c>
      <c r="D11">
        <v>1</v>
      </c>
      <c r="E11" t="s">
        <v>12712</v>
      </c>
      <c r="F11">
        <v>100</v>
      </c>
      <c r="G11">
        <v>0</v>
      </c>
      <c r="H11" t="s">
        <v>631</v>
      </c>
      <c r="I11" t="s">
        <v>12713</v>
      </c>
      <c r="J11" t="s">
        <v>769</v>
      </c>
      <c r="K11" t="s">
        <v>634</v>
      </c>
      <c r="L11" t="s">
        <v>635</v>
      </c>
      <c r="M11" t="s">
        <v>12714</v>
      </c>
      <c r="N11" t="s">
        <v>634</v>
      </c>
      <c r="O11" t="s">
        <v>637</v>
      </c>
      <c r="P11" t="s">
        <v>22</v>
      </c>
      <c r="Q11" t="s">
        <v>638</v>
      </c>
      <c r="R11" t="s">
        <v>635</v>
      </c>
      <c r="S11" t="s">
        <v>12715</v>
      </c>
      <c r="T11" t="s">
        <v>12714</v>
      </c>
      <c r="U11" s="85" t="s">
        <v>682</v>
      </c>
      <c r="V11">
        <v>3</v>
      </c>
    </row>
    <row r="12" spans="1:22" x14ac:dyDescent="0.25">
      <c r="A12" t="s">
        <v>25</v>
      </c>
      <c r="B12" t="s">
        <v>26</v>
      </c>
      <c r="C12">
        <v>50</v>
      </c>
      <c r="D12">
        <v>1</v>
      </c>
      <c r="E12" t="s">
        <v>12712</v>
      </c>
      <c r="F12">
        <v>100</v>
      </c>
      <c r="G12">
        <v>0</v>
      </c>
      <c r="H12" t="s">
        <v>631</v>
      </c>
      <c r="I12" t="s">
        <v>12713</v>
      </c>
      <c r="J12" t="s">
        <v>769</v>
      </c>
      <c r="K12" t="s">
        <v>634</v>
      </c>
      <c r="L12" t="s">
        <v>635</v>
      </c>
      <c r="M12" t="s">
        <v>12714</v>
      </c>
      <c r="N12" t="s">
        <v>634</v>
      </c>
      <c r="O12" t="s">
        <v>637</v>
      </c>
      <c r="P12" t="s">
        <v>22</v>
      </c>
      <c r="Q12" t="s">
        <v>638</v>
      </c>
      <c r="R12" t="s">
        <v>635</v>
      </c>
      <c r="S12" t="s">
        <v>12715</v>
      </c>
      <c r="T12" t="s">
        <v>12714</v>
      </c>
      <c r="U12" s="50" t="s">
        <v>35</v>
      </c>
      <c r="V12">
        <v>37</v>
      </c>
    </row>
    <row r="13" spans="1:22" x14ac:dyDescent="0.25">
      <c r="A13" t="s">
        <v>118</v>
      </c>
      <c r="B13" t="s">
        <v>91</v>
      </c>
      <c r="C13">
        <v>66</v>
      </c>
      <c r="D13">
        <v>1</v>
      </c>
      <c r="E13" t="s">
        <v>12716</v>
      </c>
      <c r="F13">
        <v>240</v>
      </c>
      <c r="G13">
        <v>0</v>
      </c>
      <c r="H13" t="s">
        <v>641</v>
      </c>
      <c r="I13" t="s">
        <v>9659</v>
      </c>
      <c r="J13" t="s">
        <v>12717</v>
      </c>
      <c r="K13" t="s">
        <v>12718</v>
      </c>
      <c r="L13" t="s">
        <v>1175</v>
      </c>
      <c r="M13" t="s">
        <v>12719</v>
      </c>
      <c r="N13" t="s">
        <v>634</v>
      </c>
      <c r="O13" t="s">
        <v>647</v>
      </c>
      <c r="P13" t="s">
        <v>43</v>
      </c>
      <c r="Q13" t="s">
        <v>648</v>
      </c>
      <c r="R13" t="s">
        <v>635</v>
      </c>
      <c r="S13" t="s">
        <v>12720</v>
      </c>
      <c r="T13" t="s">
        <v>12721</v>
      </c>
      <c r="U13" s="85" t="s">
        <v>36</v>
      </c>
      <c r="V13">
        <v>37</v>
      </c>
    </row>
    <row r="14" spans="1:22" x14ac:dyDescent="0.25">
      <c r="A14" t="s">
        <v>89</v>
      </c>
      <c r="B14" t="s">
        <v>928</v>
      </c>
      <c r="C14">
        <v>66</v>
      </c>
      <c r="D14">
        <v>1</v>
      </c>
      <c r="E14" t="s">
        <v>12716</v>
      </c>
      <c r="F14">
        <v>240</v>
      </c>
      <c r="G14">
        <v>0</v>
      </c>
      <c r="H14" t="s">
        <v>641</v>
      </c>
      <c r="I14" t="s">
        <v>9659</v>
      </c>
      <c r="J14" t="s">
        <v>12717</v>
      </c>
      <c r="K14" t="s">
        <v>12718</v>
      </c>
      <c r="L14" t="s">
        <v>1175</v>
      </c>
      <c r="M14" t="s">
        <v>12719</v>
      </c>
      <c r="N14" t="s">
        <v>634</v>
      </c>
      <c r="O14" t="s">
        <v>647</v>
      </c>
      <c r="P14" t="s">
        <v>43</v>
      </c>
      <c r="Q14" t="s">
        <v>648</v>
      </c>
      <c r="R14" t="s">
        <v>635</v>
      </c>
      <c r="S14" t="s">
        <v>12720</v>
      </c>
      <c r="T14" t="s">
        <v>12721</v>
      </c>
      <c r="U14" s="50" t="s">
        <v>118</v>
      </c>
      <c r="V14">
        <v>7</v>
      </c>
    </row>
    <row r="15" spans="1:22" x14ac:dyDescent="0.25">
      <c r="A15" t="s">
        <v>39</v>
      </c>
      <c r="B15" t="s">
        <v>44</v>
      </c>
      <c r="C15">
        <v>67</v>
      </c>
      <c r="D15">
        <v>1</v>
      </c>
      <c r="E15" t="s">
        <v>12716</v>
      </c>
      <c r="F15">
        <v>240</v>
      </c>
      <c r="G15">
        <v>0</v>
      </c>
      <c r="H15" t="s">
        <v>641</v>
      </c>
      <c r="I15" t="s">
        <v>9659</v>
      </c>
      <c r="J15" t="s">
        <v>12717</v>
      </c>
      <c r="K15" t="s">
        <v>12718</v>
      </c>
      <c r="L15" t="s">
        <v>1175</v>
      </c>
      <c r="M15" t="s">
        <v>12719</v>
      </c>
      <c r="N15" t="s">
        <v>634</v>
      </c>
      <c r="O15" t="s">
        <v>647</v>
      </c>
      <c r="P15" t="s">
        <v>43</v>
      </c>
      <c r="Q15" t="s">
        <v>648</v>
      </c>
      <c r="R15" t="s">
        <v>635</v>
      </c>
      <c r="S15" t="s">
        <v>12720</v>
      </c>
      <c r="T15" t="s">
        <v>12721</v>
      </c>
      <c r="U15" s="85" t="s">
        <v>91</v>
      </c>
      <c r="V15">
        <v>7</v>
      </c>
    </row>
    <row r="16" spans="1:22" x14ac:dyDescent="0.25">
      <c r="A16" t="s">
        <v>256</v>
      </c>
      <c r="B16" t="s">
        <v>1055</v>
      </c>
      <c r="C16">
        <v>92.92</v>
      </c>
      <c r="D16">
        <v>1</v>
      </c>
      <c r="E16" t="s">
        <v>12722</v>
      </c>
      <c r="F16">
        <v>192.84</v>
      </c>
      <c r="G16">
        <v>7</v>
      </c>
      <c r="H16" t="s">
        <v>641</v>
      </c>
      <c r="I16" t="s">
        <v>12723</v>
      </c>
      <c r="J16" t="s">
        <v>12724</v>
      </c>
      <c r="K16" t="s">
        <v>2992</v>
      </c>
      <c r="L16" t="s">
        <v>12725</v>
      </c>
      <c r="M16" t="s">
        <v>12726</v>
      </c>
      <c r="N16" t="s">
        <v>634</v>
      </c>
      <c r="O16" t="s">
        <v>689</v>
      </c>
      <c r="P16" t="s">
        <v>40</v>
      </c>
      <c r="Q16" t="s">
        <v>690</v>
      </c>
      <c r="R16" t="s">
        <v>635</v>
      </c>
      <c r="S16" t="s">
        <v>12727</v>
      </c>
      <c r="T16" t="s">
        <v>12726</v>
      </c>
      <c r="U16" s="50" t="s">
        <v>89</v>
      </c>
      <c r="V16">
        <v>7</v>
      </c>
    </row>
    <row r="17" spans="1:22" x14ac:dyDescent="0.25">
      <c r="A17" t="s">
        <v>258</v>
      </c>
      <c r="B17" t="s">
        <v>1055</v>
      </c>
      <c r="C17">
        <v>92.92</v>
      </c>
      <c r="D17">
        <v>1</v>
      </c>
      <c r="E17" t="s">
        <v>12722</v>
      </c>
      <c r="F17">
        <v>192.84</v>
      </c>
      <c r="G17">
        <v>7</v>
      </c>
      <c r="H17" t="s">
        <v>641</v>
      </c>
      <c r="I17" t="s">
        <v>12723</v>
      </c>
      <c r="J17" t="s">
        <v>12724</v>
      </c>
      <c r="K17" t="s">
        <v>2992</v>
      </c>
      <c r="L17" t="s">
        <v>12725</v>
      </c>
      <c r="M17" t="s">
        <v>12726</v>
      </c>
      <c r="N17" t="s">
        <v>634</v>
      </c>
      <c r="O17" t="s">
        <v>689</v>
      </c>
      <c r="P17" t="s">
        <v>40</v>
      </c>
      <c r="Q17" t="s">
        <v>690</v>
      </c>
      <c r="R17" t="s">
        <v>635</v>
      </c>
      <c r="S17" t="s">
        <v>12727</v>
      </c>
      <c r="T17" t="s">
        <v>12726</v>
      </c>
      <c r="U17" s="85" t="s">
        <v>928</v>
      </c>
      <c r="V17">
        <v>7</v>
      </c>
    </row>
    <row r="18" spans="1:22" x14ac:dyDescent="0.25">
      <c r="A18" t="s">
        <v>258</v>
      </c>
      <c r="B18" t="s">
        <v>1055</v>
      </c>
      <c r="C18">
        <v>78.25</v>
      </c>
      <c r="D18">
        <v>1</v>
      </c>
      <c r="E18" t="s">
        <v>12728</v>
      </c>
      <c r="F18">
        <v>85.25</v>
      </c>
      <c r="G18">
        <v>7</v>
      </c>
      <c r="H18" t="s">
        <v>641</v>
      </c>
      <c r="I18" t="s">
        <v>12729</v>
      </c>
      <c r="J18" t="s">
        <v>12730</v>
      </c>
      <c r="K18" t="s">
        <v>7378</v>
      </c>
      <c r="L18" t="s">
        <v>12731</v>
      </c>
      <c r="M18" t="s">
        <v>12726</v>
      </c>
      <c r="N18" t="s">
        <v>634</v>
      </c>
      <c r="O18" t="s">
        <v>689</v>
      </c>
      <c r="P18" t="s">
        <v>40</v>
      </c>
      <c r="Q18" t="s">
        <v>690</v>
      </c>
      <c r="R18" t="s">
        <v>635</v>
      </c>
      <c r="S18" t="s">
        <v>12732</v>
      </c>
      <c r="T18" t="s">
        <v>12726</v>
      </c>
      <c r="U18" s="50" t="s">
        <v>129</v>
      </c>
      <c r="V18">
        <v>2</v>
      </c>
    </row>
    <row r="19" spans="1:22" x14ac:dyDescent="0.25">
      <c r="A19" t="s">
        <v>118</v>
      </c>
      <c r="B19" t="s">
        <v>91</v>
      </c>
      <c r="C19">
        <v>78.5</v>
      </c>
      <c r="D19">
        <v>2</v>
      </c>
      <c r="E19" t="s">
        <v>12733</v>
      </c>
      <c r="F19">
        <v>157</v>
      </c>
      <c r="G19">
        <v>0</v>
      </c>
      <c r="H19" t="s">
        <v>641</v>
      </c>
      <c r="I19" t="s">
        <v>12734</v>
      </c>
      <c r="J19" t="s">
        <v>12735</v>
      </c>
      <c r="K19" t="s">
        <v>9335</v>
      </c>
      <c r="L19" t="s">
        <v>7599</v>
      </c>
      <c r="M19" t="s">
        <v>12736</v>
      </c>
      <c r="N19" t="s">
        <v>634</v>
      </c>
      <c r="O19" t="s">
        <v>647</v>
      </c>
      <c r="P19" t="s">
        <v>43</v>
      </c>
      <c r="Q19" t="s">
        <v>648</v>
      </c>
      <c r="R19" t="s">
        <v>635</v>
      </c>
      <c r="S19" t="s">
        <v>12737</v>
      </c>
      <c r="T19" t="s">
        <v>12738</v>
      </c>
      <c r="U19" s="85" t="s">
        <v>130</v>
      </c>
      <c r="V19">
        <v>2</v>
      </c>
    </row>
    <row r="20" spans="1:22" x14ac:dyDescent="0.25">
      <c r="A20" t="s">
        <v>37</v>
      </c>
      <c r="B20" t="s">
        <v>38</v>
      </c>
      <c r="C20">
        <v>66.666666666666671</v>
      </c>
      <c r="D20">
        <v>3</v>
      </c>
      <c r="E20" t="s">
        <v>12739</v>
      </c>
      <c r="F20">
        <v>300</v>
      </c>
      <c r="G20">
        <v>0</v>
      </c>
      <c r="H20" t="s">
        <v>631</v>
      </c>
      <c r="I20" t="s">
        <v>12740</v>
      </c>
      <c r="J20" t="s">
        <v>705</v>
      </c>
      <c r="K20" t="s">
        <v>634</v>
      </c>
      <c r="L20" t="s">
        <v>635</v>
      </c>
      <c r="M20" t="s">
        <v>12741</v>
      </c>
      <c r="N20" t="s">
        <v>634</v>
      </c>
      <c r="O20" t="s">
        <v>654</v>
      </c>
      <c r="P20" t="s">
        <v>22</v>
      </c>
      <c r="Q20" t="s">
        <v>655</v>
      </c>
      <c r="R20" t="s">
        <v>635</v>
      </c>
      <c r="S20" t="s">
        <v>12742</v>
      </c>
      <c r="T20" t="s">
        <v>12741</v>
      </c>
      <c r="U20" s="50" t="s">
        <v>29</v>
      </c>
      <c r="V20">
        <v>2</v>
      </c>
    </row>
    <row r="21" spans="1:22" x14ac:dyDescent="0.25">
      <c r="A21" t="s">
        <v>164</v>
      </c>
      <c r="B21" t="s">
        <v>165</v>
      </c>
      <c r="C21">
        <v>33.333333333333336</v>
      </c>
      <c r="D21">
        <v>3</v>
      </c>
      <c r="E21" t="s">
        <v>12739</v>
      </c>
      <c r="F21">
        <v>300</v>
      </c>
      <c r="G21">
        <v>0</v>
      </c>
      <c r="H21" t="s">
        <v>631</v>
      </c>
      <c r="I21" t="s">
        <v>12740</v>
      </c>
      <c r="J21" t="s">
        <v>705</v>
      </c>
      <c r="K21" t="s">
        <v>634</v>
      </c>
      <c r="L21" t="s">
        <v>635</v>
      </c>
      <c r="M21" t="s">
        <v>12741</v>
      </c>
      <c r="N21" t="s">
        <v>634</v>
      </c>
      <c r="O21" t="s">
        <v>654</v>
      </c>
      <c r="P21" t="s">
        <v>22</v>
      </c>
      <c r="Q21" t="s">
        <v>655</v>
      </c>
      <c r="R21" t="s">
        <v>635</v>
      </c>
      <c r="S21" t="s">
        <v>12742</v>
      </c>
      <c r="T21" t="s">
        <v>12741</v>
      </c>
      <c r="U21" s="85" t="s">
        <v>30</v>
      </c>
      <c r="V21">
        <v>2</v>
      </c>
    </row>
    <row r="22" spans="1:22" x14ac:dyDescent="0.25">
      <c r="A22" t="s">
        <v>20</v>
      </c>
      <c r="B22" t="s">
        <v>21</v>
      </c>
      <c r="C22">
        <v>50</v>
      </c>
      <c r="D22">
        <v>1</v>
      </c>
      <c r="E22" t="s">
        <v>12739</v>
      </c>
      <c r="F22">
        <v>300</v>
      </c>
      <c r="G22">
        <v>0</v>
      </c>
      <c r="H22" t="s">
        <v>631</v>
      </c>
      <c r="I22" t="s">
        <v>12740</v>
      </c>
      <c r="J22" t="s">
        <v>705</v>
      </c>
      <c r="K22" t="s">
        <v>634</v>
      </c>
      <c r="L22" t="s">
        <v>635</v>
      </c>
      <c r="M22" t="s">
        <v>12741</v>
      </c>
      <c r="N22" t="s">
        <v>634</v>
      </c>
      <c r="O22" t="s">
        <v>654</v>
      </c>
      <c r="P22" t="s">
        <v>22</v>
      </c>
      <c r="Q22" t="s">
        <v>655</v>
      </c>
      <c r="R22" t="s">
        <v>635</v>
      </c>
      <c r="S22" t="s">
        <v>12742</v>
      </c>
      <c r="T22" t="s">
        <v>12741</v>
      </c>
      <c r="U22" s="50" t="s">
        <v>31</v>
      </c>
      <c r="V22">
        <v>7</v>
      </c>
    </row>
    <row r="23" spans="1:22" x14ac:dyDescent="0.25">
      <c r="A23" t="s">
        <v>23</v>
      </c>
      <c r="B23" t="s">
        <v>24</v>
      </c>
      <c r="C23">
        <v>50</v>
      </c>
      <c r="D23">
        <v>1</v>
      </c>
      <c r="E23" t="s">
        <v>12739</v>
      </c>
      <c r="F23">
        <v>300</v>
      </c>
      <c r="G23">
        <v>0</v>
      </c>
      <c r="H23" t="s">
        <v>631</v>
      </c>
      <c r="I23" t="s">
        <v>12740</v>
      </c>
      <c r="J23" t="s">
        <v>705</v>
      </c>
      <c r="K23" t="s">
        <v>634</v>
      </c>
      <c r="L23" t="s">
        <v>635</v>
      </c>
      <c r="M23" t="s">
        <v>12741</v>
      </c>
      <c r="N23" t="s">
        <v>634</v>
      </c>
      <c r="O23" t="s">
        <v>654</v>
      </c>
      <c r="P23" t="s">
        <v>22</v>
      </c>
      <c r="Q23" t="s">
        <v>655</v>
      </c>
      <c r="R23" t="s">
        <v>635</v>
      </c>
      <c r="S23" t="s">
        <v>12742</v>
      </c>
      <c r="T23" t="s">
        <v>12741</v>
      </c>
      <c r="U23" s="85" t="s">
        <v>32</v>
      </c>
      <c r="V23">
        <v>7</v>
      </c>
    </row>
    <row r="24" spans="1:22" x14ac:dyDescent="0.25">
      <c r="A24" t="s">
        <v>25</v>
      </c>
      <c r="B24" t="s">
        <v>26</v>
      </c>
      <c r="C24">
        <v>50</v>
      </c>
      <c r="D24">
        <v>1</v>
      </c>
      <c r="E24" t="s">
        <v>12739</v>
      </c>
      <c r="F24">
        <v>300</v>
      </c>
      <c r="G24">
        <v>0</v>
      </c>
      <c r="H24" t="s">
        <v>631</v>
      </c>
      <c r="I24" t="s">
        <v>12740</v>
      </c>
      <c r="J24" t="s">
        <v>705</v>
      </c>
      <c r="K24" t="s">
        <v>634</v>
      </c>
      <c r="L24" t="s">
        <v>635</v>
      </c>
      <c r="M24" t="s">
        <v>12741</v>
      </c>
      <c r="N24" t="s">
        <v>634</v>
      </c>
      <c r="O24" t="s">
        <v>654</v>
      </c>
      <c r="P24" t="s">
        <v>22</v>
      </c>
      <c r="Q24" t="s">
        <v>655</v>
      </c>
      <c r="R24" t="s">
        <v>635</v>
      </c>
      <c r="S24" t="s">
        <v>12742</v>
      </c>
      <c r="T24" t="s">
        <v>12741</v>
      </c>
      <c r="U24" s="50" t="s">
        <v>27</v>
      </c>
      <c r="V24">
        <v>2</v>
      </c>
    </row>
    <row r="25" spans="1:22" x14ac:dyDescent="0.25">
      <c r="A25" t="s">
        <v>35</v>
      </c>
      <c r="B25" t="s">
        <v>36</v>
      </c>
      <c r="C25">
        <v>66.666666666666671</v>
      </c>
      <c r="D25">
        <v>3</v>
      </c>
      <c r="E25" t="s">
        <v>12743</v>
      </c>
      <c r="F25">
        <v>200</v>
      </c>
      <c r="G25">
        <v>0</v>
      </c>
      <c r="H25" t="s">
        <v>631</v>
      </c>
      <c r="I25" t="s">
        <v>12744</v>
      </c>
      <c r="J25" t="s">
        <v>805</v>
      </c>
      <c r="K25" t="s">
        <v>634</v>
      </c>
      <c r="L25" t="s">
        <v>635</v>
      </c>
      <c r="M25" t="s">
        <v>12745</v>
      </c>
      <c r="N25" t="s">
        <v>634</v>
      </c>
      <c r="O25" t="s">
        <v>637</v>
      </c>
      <c r="P25" t="s">
        <v>22</v>
      </c>
      <c r="Q25" t="s">
        <v>638</v>
      </c>
      <c r="R25" t="s">
        <v>635</v>
      </c>
      <c r="S25" t="s">
        <v>12746</v>
      </c>
      <c r="T25" t="s">
        <v>12745</v>
      </c>
      <c r="U25" s="85" t="s">
        <v>28</v>
      </c>
      <c r="V25">
        <v>2</v>
      </c>
    </row>
    <row r="26" spans="1:22" x14ac:dyDescent="0.25">
      <c r="A26" t="s">
        <v>20</v>
      </c>
      <c r="B26" t="s">
        <v>21</v>
      </c>
      <c r="C26">
        <v>50</v>
      </c>
      <c r="D26">
        <v>1</v>
      </c>
      <c r="E26" t="s">
        <v>12743</v>
      </c>
      <c r="F26">
        <v>200</v>
      </c>
      <c r="G26">
        <v>0</v>
      </c>
      <c r="H26" t="s">
        <v>631</v>
      </c>
      <c r="I26" t="s">
        <v>12744</v>
      </c>
      <c r="J26" t="s">
        <v>805</v>
      </c>
      <c r="K26" t="s">
        <v>634</v>
      </c>
      <c r="L26" t="s">
        <v>635</v>
      </c>
      <c r="M26" t="s">
        <v>12745</v>
      </c>
      <c r="N26" t="s">
        <v>634</v>
      </c>
      <c r="O26" t="s">
        <v>637</v>
      </c>
      <c r="P26" t="s">
        <v>22</v>
      </c>
      <c r="Q26" t="s">
        <v>638</v>
      </c>
      <c r="R26" t="s">
        <v>635</v>
      </c>
      <c r="S26" t="s">
        <v>12746</v>
      </c>
      <c r="T26" t="s">
        <v>12745</v>
      </c>
      <c r="U26" s="50" t="s">
        <v>127</v>
      </c>
      <c r="V26">
        <v>2</v>
      </c>
    </row>
    <row r="27" spans="1:22" x14ac:dyDescent="0.25">
      <c r="A27" t="s">
        <v>23</v>
      </c>
      <c r="B27" t="s">
        <v>24</v>
      </c>
      <c r="C27">
        <v>50</v>
      </c>
      <c r="D27">
        <v>1</v>
      </c>
      <c r="E27" t="s">
        <v>12743</v>
      </c>
      <c r="F27">
        <v>200</v>
      </c>
      <c r="G27">
        <v>0</v>
      </c>
      <c r="H27" t="s">
        <v>631</v>
      </c>
      <c r="I27" t="s">
        <v>12744</v>
      </c>
      <c r="J27" t="s">
        <v>805</v>
      </c>
      <c r="K27" t="s">
        <v>634</v>
      </c>
      <c r="L27" t="s">
        <v>635</v>
      </c>
      <c r="M27" t="s">
        <v>12745</v>
      </c>
      <c r="N27" t="s">
        <v>634</v>
      </c>
      <c r="O27" t="s">
        <v>637</v>
      </c>
      <c r="P27" t="s">
        <v>22</v>
      </c>
      <c r="Q27" t="s">
        <v>638</v>
      </c>
      <c r="R27" t="s">
        <v>635</v>
      </c>
      <c r="S27" t="s">
        <v>12746</v>
      </c>
      <c r="T27" t="s">
        <v>12745</v>
      </c>
      <c r="U27" s="85" t="s">
        <v>128</v>
      </c>
      <c r="V27">
        <v>2</v>
      </c>
    </row>
    <row r="28" spans="1:22" x14ac:dyDescent="0.25">
      <c r="A28" t="s">
        <v>25</v>
      </c>
      <c r="B28" t="s">
        <v>26</v>
      </c>
      <c r="C28">
        <v>50</v>
      </c>
      <c r="D28">
        <v>1</v>
      </c>
      <c r="E28" t="s">
        <v>12743</v>
      </c>
      <c r="F28">
        <v>200</v>
      </c>
      <c r="G28">
        <v>0</v>
      </c>
      <c r="H28" t="s">
        <v>631</v>
      </c>
      <c r="I28" t="s">
        <v>12744</v>
      </c>
      <c r="J28" t="s">
        <v>805</v>
      </c>
      <c r="K28" t="s">
        <v>634</v>
      </c>
      <c r="L28" t="s">
        <v>635</v>
      </c>
      <c r="M28" t="s">
        <v>12745</v>
      </c>
      <c r="N28" t="s">
        <v>634</v>
      </c>
      <c r="O28" t="s">
        <v>637</v>
      </c>
      <c r="P28" t="s">
        <v>22</v>
      </c>
      <c r="Q28" t="s">
        <v>638</v>
      </c>
      <c r="R28" t="s">
        <v>635</v>
      </c>
      <c r="S28" t="s">
        <v>12746</v>
      </c>
      <c r="T28" t="s">
        <v>12745</v>
      </c>
      <c r="U28" s="50" t="s">
        <v>256</v>
      </c>
      <c r="V28">
        <v>11</v>
      </c>
    </row>
    <row r="29" spans="1:22" x14ac:dyDescent="0.25">
      <c r="A29" t="s">
        <v>20</v>
      </c>
      <c r="B29" t="s">
        <v>21</v>
      </c>
      <c r="C29">
        <v>50</v>
      </c>
      <c r="D29">
        <v>1</v>
      </c>
      <c r="E29" t="s">
        <v>12747</v>
      </c>
      <c r="F29">
        <v>100</v>
      </c>
      <c r="G29">
        <v>0</v>
      </c>
      <c r="H29" t="s">
        <v>631</v>
      </c>
      <c r="I29" t="s">
        <v>12748</v>
      </c>
      <c r="J29" t="s">
        <v>1032</v>
      </c>
      <c r="K29" t="s">
        <v>634</v>
      </c>
      <c r="L29" t="s">
        <v>635</v>
      </c>
      <c r="M29" t="s">
        <v>12749</v>
      </c>
      <c r="N29" t="s">
        <v>634</v>
      </c>
      <c r="O29" t="s">
        <v>637</v>
      </c>
      <c r="P29" t="s">
        <v>22</v>
      </c>
      <c r="Q29" t="s">
        <v>638</v>
      </c>
      <c r="R29" t="s">
        <v>635</v>
      </c>
      <c r="S29" t="s">
        <v>12750</v>
      </c>
      <c r="T29" t="s">
        <v>12749</v>
      </c>
      <c r="U29" s="85" t="s">
        <v>262</v>
      </c>
      <c r="V29">
        <v>10</v>
      </c>
    </row>
    <row r="30" spans="1:22" x14ac:dyDescent="0.25">
      <c r="A30" t="s">
        <v>23</v>
      </c>
      <c r="B30" t="s">
        <v>24</v>
      </c>
      <c r="C30">
        <v>50</v>
      </c>
      <c r="D30">
        <v>1</v>
      </c>
      <c r="E30" t="s">
        <v>12747</v>
      </c>
      <c r="F30">
        <v>100</v>
      </c>
      <c r="G30">
        <v>0</v>
      </c>
      <c r="H30" t="s">
        <v>631</v>
      </c>
      <c r="I30" t="s">
        <v>12748</v>
      </c>
      <c r="J30" t="s">
        <v>1032</v>
      </c>
      <c r="K30" t="s">
        <v>634</v>
      </c>
      <c r="L30" t="s">
        <v>635</v>
      </c>
      <c r="M30" t="s">
        <v>12749</v>
      </c>
      <c r="N30" t="s">
        <v>634</v>
      </c>
      <c r="O30" t="s">
        <v>637</v>
      </c>
      <c r="P30" t="s">
        <v>22</v>
      </c>
      <c r="Q30" t="s">
        <v>638</v>
      </c>
      <c r="R30" t="s">
        <v>635</v>
      </c>
      <c r="S30" t="s">
        <v>12750</v>
      </c>
      <c r="T30" t="s">
        <v>12749</v>
      </c>
      <c r="U30" s="85" t="s">
        <v>1055</v>
      </c>
      <c r="V30">
        <v>1</v>
      </c>
    </row>
    <row r="31" spans="1:22" x14ac:dyDescent="0.25">
      <c r="A31" t="s">
        <v>25</v>
      </c>
      <c r="B31" t="s">
        <v>26</v>
      </c>
      <c r="C31">
        <v>50</v>
      </c>
      <c r="D31">
        <v>1</v>
      </c>
      <c r="E31" t="s">
        <v>12747</v>
      </c>
      <c r="F31">
        <v>100</v>
      </c>
      <c r="G31">
        <v>0</v>
      </c>
      <c r="H31" t="s">
        <v>631</v>
      </c>
      <c r="I31" t="s">
        <v>12748</v>
      </c>
      <c r="J31" t="s">
        <v>1032</v>
      </c>
      <c r="K31" t="s">
        <v>634</v>
      </c>
      <c r="L31" t="s">
        <v>635</v>
      </c>
      <c r="M31" t="s">
        <v>12749</v>
      </c>
      <c r="N31" t="s">
        <v>634</v>
      </c>
      <c r="O31" t="s">
        <v>637</v>
      </c>
      <c r="P31" t="s">
        <v>22</v>
      </c>
      <c r="Q31" t="s">
        <v>638</v>
      </c>
      <c r="R31" t="s">
        <v>635</v>
      </c>
      <c r="S31" t="s">
        <v>12750</v>
      </c>
      <c r="T31" t="s">
        <v>12749</v>
      </c>
      <c r="U31" s="50" t="s">
        <v>257</v>
      </c>
      <c r="V31">
        <v>8</v>
      </c>
    </row>
    <row r="32" spans="1:22" x14ac:dyDescent="0.25">
      <c r="A32" t="s">
        <v>20</v>
      </c>
      <c r="B32" t="s">
        <v>21</v>
      </c>
      <c r="C32">
        <v>50</v>
      </c>
      <c r="D32">
        <v>1</v>
      </c>
      <c r="E32" t="s">
        <v>12751</v>
      </c>
      <c r="F32">
        <v>100</v>
      </c>
      <c r="G32">
        <v>0</v>
      </c>
      <c r="H32" t="s">
        <v>703</v>
      </c>
      <c r="I32" t="s">
        <v>12752</v>
      </c>
      <c r="J32" t="s">
        <v>12753</v>
      </c>
      <c r="K32" t="s">
        <v>634</v>
      </c>
      <c r="L32" t="s">
        <v>635</v>
      </c>
      <c r="M32" t="s">
        <v>12749</v>
      </c>
      <c r="N32" t="s">
        <v>634</v>
      </c>
      <c r="O32" t="s">
        <v>637</v>
      </c>
      <c r="P32" t="s">
        <v>22</v>
      </c>
      <c r="Q32" t="s">
        <v>638</v>
      </c>
      <c r="R32" t="s">
        <v>635</v>
      </c>
      <c r="S32" t="s">
        <v>12754</v>
      </c>
      <c r="T32" t="s">
        <v>12749</v>
      </c>
      <c r="U32" s="85" t="s">
        <v>263</v>
      </c>
      <c r="V32">
        <v>7</v>
      </c>
    </row>
    <row r="33" spans="1:22" x14ac:dyDescent="0.25">
      <c r="A33" t="s">
        <v>23</v>
      </c>
      <c r="B33" t="s">
        <v>24</v>
      </c>
      <c r="C33">
        <v>50</v>
      </c>
      <c r="D33">
        <v>1</v>
      </c>
      <c r="E33" t="s">
        <v>12751</v>
      </c>
      <c r="F33">
        <v>100</v>
      </c>
      <c r="G33">
        <v>0</v>
      </c>
      <c r="H33" t="s">
        <v>703</v>
      </c>
      <c r="I33" t="s">
        <v>12752</v>
      </c>
      <c r="J33" t="s">
        <v>12753</v>
      </c>
      <c r="K33" t="s">
        <v>634</v>
      </c>
      <c r="L33" t="s">
        <v>635</v>
      </c>
      <c r="M33" t="s">
        <v>12749</v>
      </c>
      <c r="N33" t="s">
        <v>634</v>
      </c>
      <c r="O33" t="s">
        <v>637</v>
      </c>
      <c r="P33" t="s">
        <v>22</v>
      </c>
      <c r="Q33" t="s">
        <v>638</v>
      </c>
      <c r="R33" t="s">
        <v>635</v>
      </c>
      <c r="S33" t="s">
        <v>12754</v>
      </c>
      <c r="T33" t="s">
        <v>12749</v>
      </c>
      <c r="U33" s="85" t="s">
        <v>1055</v>
      </c>
      <c r="V33">
        <v>1</v>
      </c>
    </row>
    <row r="34" spans="1:22" x14ac:dyDescent="0.25">
      <c r="A34" t="s">
        <v>25</v>
      </c>
      <c r="B34" t="s">
        <v>26</v>
      </c>
      <c r="C34">
        <v>50</v>
      </c>
      <c r="D34">
        <v>1</v>
      </c>
      <c r="E34" t="s">
        <v>12751</v>
      </c>
      <c r="F34">
        <v>100</v>
      </c>
      <c r="G34">
        <v>0</v>
      </c>
      <c r="H34" t="s">
        <v>703</v>
      </c>
      <c r="I34" t="s">
        <v>12752</v>
      </c>
      <c r="J34" t="s">
        <v>12753</v>
      </c>
      <c r="K34" t="s">
        <v>634</v>
      </c>
      <c r="L34" t="s">
        <v>635</v>
      </c>
      <c r="M34" t="s">
        <v>12749</v>
      </c>
      <c r="N34" t="s">
        <v>634</v>
      </c>
      <c r="O34" t="s">
        <v>637</v>
      </c>
      <c r="P34" t="s">
        <v>22</v>
      </c>
      <c r="Q34" t="s">
        <v>638</v>
      </c>
      <c r="R34" t="s">
        <v>635</v>
      </c>
      <c r="S34" t="s">
        <v>12754</v>
      </c>
      <c r="T34" t="s">
        <v>12749</v>
      </c>
      <c r="U34" s="50" t="s">
        <v>258</v>
      </c>
      <c r="V34">
        <v>6</v>
      </c>
    </row>
    <row r="35" spans="1:22" x14ac:dyDescent="0.25">
      <c r="A35" t="s">
        <v>20</v>
      </c>
      <c r="B35" t="s">
        <v>21</v>
      </c>
      <c r="C35">
        <v>50</v>
      </c>
      <c r="D35">
        <v>1</v>
      </c>
      <c r="E35" t="s">
        <v>12755</v>
      </c>
      <c r="F35">
        <v>100</v>
      </c>
      <c r="G35">
        <v>0</v>
      </c>
      <c r="H35" t="s">
        <v>703</v>
      </c>
      <c r="I35" t="s">
        <v>5870</v>
      </c>
      <c r="J35" t="s">
        <v>749</v>
      </c>
      <c r="K35" t="s">
        <v>634</v>
      </c>
      <c r="L35" t="s">
        <v>635</v>
      </c>
      <c r="M35" t="s">
        <v>12756</v>
      </c>
      <c r="N35" t="s">
        <v>634</v>
      </c>
      <c r="O35" t="s">
        <v>654</v>
      </c>
      <c r="P35" t="s">
        <v>22</v>
      </c>
      <c r="Q35" t="s">
        <v>655</v>
      </c>
      <c r="R35" t="s">
        <v>635</v>
      </c>
      <c r="S35" t="s">
        <v>12757</v>
      </c>
      <c r="T35" t="s">
        <v>12756</v>
      </c>
      <c r="U35" s="85" t="s">
        <v>264</v>
      </c>
      <c r="V35">
        <v>4</v>
      </c>
    </row>
    <row r="36" spans="1:22" x14ac:dyDescent="0.25">
      <c r="A36" t="s">
        <v>23</v>
      </c>
      <c r="B36" t="s">
        <v>24</v>
      </c>
      <c r="C36">
        <v>50</v>
      </c>
      <c r="D36">
        <v>1</v>
      </c>
      <c r="E36" t="s">
        <v>12755</v>
      </c>
      <c r="F36">
        <v>100</v>
      </c>
      <c r="G36">
        <v>0</v>
      </c>
      <c r="H36" t="s">
        <v>703</v>
      </c>
      <c r="I36" t="s">
        <v>5870</v>
      </c>
      <c r="J36" t="s">
        <v>749</v>
      </c>
      <c r="K36" t="s">
        <v>634</v>
      </c>
      <c r="L36" t="s">
        <v>635</v>
      </c>
      <c r="M36" t="s">
        <v>12756</v>
      </c>
      <c r="N36" t="s">
        <v>634</v>
      </c>
      <c r="O36" t="s">
        <v>654</v>
      </c>
      <c r="P36" t="s">
        <v>22</v>
      </c>
      <c r="Q36" t="s">
        <v>655</v>
      </c>
      <c r="R36" t="s">
        <v>635</v>
      </c>
      <c r="S36" t="s">
        <v>12757</v>
      </c>
      <c r="T36" t="s">
        <v>12756</v>
      </c>
      <c r="U36" s="85" t="s">
        <v>1055</v>
      </c>
      <c r="V36">
        <v>2</v>
      </c>
    </row>
    <row r="37" spans="1:22" x14ac:dyDescent="0.25">
      <c r="A37" t="s">
        <v>25</v>
      </c>
      <c r="B37" t="s">
        <v>26</v>
      </c>
      <c r="C37">
        <v>50</v>
      </c>
      <c r="D37">
        <v>1</v>
      </c>
      <c r="E37" t="s">
        <v>12755</v>
      </c>
      <c r="F37">
        <v>100</v>
      </c>
      <c r="G37">
        <v>0</v>
      </c>
      <c r="H37" t="s">
        <v>703</v>
      </c>
      <c r="I37" t="s">
        <v>5870</v>
      </c>
      <c r="J37" t="s">
        <v>749</v>
      </c>
      <c r="K37" t="s">
        <v>634</v>
      </c>
      <c r="L37" t="s">
        <v>635</v>
      </c>
      <c r="M37" t="s">
        <v>12756</v>
      </c>
      <c r="N37" t="s">
        <v>634</v>
      </c>
      <c r="O37" t="s">
        <v>654</v>
      </c>
      <c r="P37" t="s">
        <v>22</v>
      </c>
      <c r="Q37" t="s">
        <v>655</v>
      </c>
      <c r="R37" t="s">
        <v>635</v>
      </c>
      <c r="S37" t="s">
        <v>12757</v>
      </c>
      <c r="T37" t="s">
        <v>12756</v>
      </c>
      <c r="U37" s="50" t="s">
        <v>25</v>
      </c>
      <c r="V37">
        <v>222</v>
      </c>
    </row>
    <row r="38" spans="1:22" x14ac:dyDescent="0.25">
      <c r="A38" t="s">
        <v>37</v>
      </c>
      <c r="B38" t="s">
        <v>38</v>
      </c>
      <c r="C38">
        <v>66.666666666666671</v>
      </c>
      <c r="D38">
        <v>3</v>
      </c>
      <c r="E38" t="s">
        <v>12758</v>
      </c>
      <c r="F38">
        <v>100</v>
      </c>
      <c r="G38">
        <v>0</v>
      </c>
      <c r="H38" t="s">
        <v>631</v>
      </c>
      <c r="I38" t="s">
        <v>12759</v>
      </c>
      <c r="J38" t="s">
        <v>749</v>
      </c>
      <c r="K38" t="s">
        <v>634</v>
      </c>
      <c r="L38" t="s">
        <v>635</v>
      </c>
      <c r="M38" t="s">
        <v>12760</v>
      </c>
      <c r="N38" t="s">
        <v>634</v>
      </c>
      <c r="O38" t="s">
        <v>637</v>
      </c>
      <c r="P38" t="s">
        <v>22</v>
      </c>
      <c r="Q38" t="s">
        <v>638</v>
      </c>
      <c r="R38" t="s">
        <v>635</v>
      </c>
      <c r="S38" t="s">
        <v>12761</v>
      </c>
      <c r="T38" t="s">
        <v>12756</v>
      </c>
      <c r="U38" s="85" t="s">
        <v>26</v>
      </c>
      <c r="V38">
        <v>217</v>
      </c>
    </row>
    <row r="39" spans="1:22" x14ac:dyDescent="0.25">
      <c r="A39" t="s">
        <v>164</v>
      </c>
      <c r="B39" t="s">
        <v>165</v>
      </c>
      <c r="C39">
        <v>33.333333333333336</v>
      </c>
      <c r="D39">
        <v>3</v>
      </c>
      <c r="E39" t="s">
        <v>12762</v>
      </c>
      <c r="F39">
        <v>100</v>
      </c>
      <c r="G39">
        <v>0</v>
      </c>
      <c r="H39" t="s">
        <v>631</v>
      </c>
      <c r="I39" t="s">
        <v>12763</v>
      </c>
      <c r="J39" t="s">
        <v>659</v>
      </c>
      <c r="K39" t="s">
        <v>634</v>
      </c>
      <c r="L39" t="s">
        <v>635</v>
      </c>
      <c r="M39" t="s">
        <v>12764</v>
      </c>
      <c r="N39" t="s">
        <v>634</v>
      </c>
      <c r="O39" t="s">
        <v>637</v>
      </c>
      <c r="P39" t="s">
        <v>22</v>
      </c>
      <c r="Q39" t="s">
        <v>638</v>
      </c>
      <c r="R39" t="s">
        <v>635</v>
      </c>
      <c r="S39" t="s">
        <v>12765</v>
      </c>
      <c r="T39" t="s">
        <v>12764</v>
      </c>
      <c r="U39" s="85" t="s">
        <v>781</v>
      </c>
      <c r="V39">
        <v>3</v>
      </c>
    </row>
    <row r="40" spans="1:22" x14ac:dyDescent="0.25">
      <c r="A40" t="s">
        <v>20</v>
      </c>
      <c r="B40" t="s">
        <v>21</v>
      </c>
      <c r="C40">
        <v>50</v>
      </c>
      <c r="D40">
        <v>1</v>
      </c>
      <c r="E40" t="s">
        <v>12766</v>
      </c>
      <c r="F40">
        <v>100</v>
      </c>
      <c r="G40">
        <v>0</v>
      </c>
      <c r="H40" t="s">
        <v>631</v>
      </c>
      <c r="I40" t="s">
        <v>12767</v>
      </c>
      <c r="J40" t="s">
        <v>999</v>
      </c>
      <c r="K40" t="s">
        <v>634</v>
      </c>
      <c r="L40" t="s">
        <v>635</v>
      </c>
      <c r="M40" t="s">
        <v>12768</v>
      </c>
      <c r="N40" t="s">
        <v>634</v>
      </c>
      <c r="O40" t="s">
        <v>654</v>
      </c>
      <c r="P40" t="s">
        <v>22</v>
      </c>
      <c r="Q40" t="s">
        <v>655</v>
      </c>
      <c r="R40" t="s">
        <v>635</v>
      </c>
      <c r="S40" t="s">
        <v>12769</v>
      </c>
      <c r="T40" t="s">
        <v>12768</v>
      </c>
      <c r="U40" s="85" t="s">
        <v>13211</v>
      </c>
      <c r="V40">
        <v>2</v>
      </c>
    </row>
    <row r="41" spans="1:22" x14ac:dyDescent="0.25">
      <c r="A41" t="s">
        <v>23</v>
      </c>
      <c r="B41" t="s">
        <v>24</v>
      </c>
      <c r="C41">
        <v>50</v>
      </c>
      <c r="D41">
        <v>1</v>
      </c>
      <c r="E41" t="s">
        <v>12766</v>
      </c>
      <c r="F41">
        <v>100</v>
      </c>
      <c r="G41">
        <v>0</v>
      </c>
      <c r="H41" t="s">
        <v>631</v>
      </c>
      <c r="I41" t="s">
        <v>12767</v>
      </c>
      <c r="J41" t="s">
        <v>999</v>
      </c>
      <c r="K41" t="s">
        <v>634</v>
      </c>
      <c r="L41" t="s">
        <v>635</v>
      </c>
      <c r="M41" t="s">
        <v>12768</v>
      </c>
      <c r="N41" t="s">
        <v>634</v>
      </c>
      <c r="O41" t="s">
        <v>654</v>
      </c>
      <c r="P41" t="s">
        <v>22</v>
      </c>
      <c r="Q41" t="s">
        <v>655</v>
      </c>
      <c r="R41" t="s">
        <v>635</v>
      </c>
      <c r="S41" t="s">
        <v>12769</v>
      </c>
      <c r="T41" t="s">
        <v>12768</v>
      </c>
      <c r="U41" s="50" t="s">
        <v>23</v>
      </c>
      <c r="V41">
        <v>203</v>
      </c>
    </row>
    <row r="42" spans="1:22" x14ac:dyDescent="0.25">
      <c r="A42" t="s">
        <v>25</v>
      </c>
      <c r="B42" t="s">
        <v>26</v>
      </c>
      <c r="C42">
        <v>50</v>
      </c>
      <c r="D42">
        <v>1</v>
      </c>
      <c r="E42" t="s">
        <v>12766</v>
      </c>
      <c r="F42">
        <v>100</v>
      </c>
      <c r="G42">
        <v>0</v>
      </c>
      <c r="H42" t="s">
        <v>631</v>
      </c>
      <c r="I42" t="s">
        <v>12767</v>
      </c>
      <c r="J42" t="s">
        <v>999</v>
      </c>
      <c r="K42" t="s">
        <v>634</v>
      </c>
      <c r="L42" t="s">
        <v>635</v>
      </c>
      <c r="M42" t="s">
        <v>12768</v>
      </c>
      <c r="N42" t="s">
        <v>634</v>
      </c>
      <c r="O42" t="s">
        <v>654</v>
      </c>
      <c r="P42" t="s">
        <v>22</v>
      </c>
      <c r="Q42" t="s">
        <v>655</v>
      </c>
      <c r="R42" t="s">
        <v>635</v>
      </c>
      <c r="S42" t="s">
        <v>12769</v>
      </c>
      <c r="T42" t="s">
        <v>12768</v>
      </c>
      <c r="U42" s="85" t="s">
        <v>24</v>
      </c>
      <c r="V42">
        <v>203</v>
      </c>
    </row>
    <row r="43" spans="1:22" x14ac:dyDescent="0.25">
      <c r="A43" t="s">
        <v>20</v>
      </c>
      <c r="B43" t="s">
        <v>21</v>
      </c>
      <c r="C43">
        <v>50</v>
      </c>
      <c r="D43">
        <v>1</v>
      </c>
      <c r="E43" t="s">
        <v>12770</v>
      </c>
      <c r="F43">
        <v>100</v>
      </c>
      <c r="G43">
        <v>0</v>
      </c>
      <c r="H43" t="s">
        <v>703</v>
      </c>
      <c r="I43" t="s">
        <v>12771</v>
      </c>
      <c r="J43" t="s">
        <v>873</v>
      </c>
      <c r="K43" t="s">
        <v>634</v>
      </c>
      <c r="L43" t="s">
        <v>635</v>
      </c>
      <c r="M43" t="s">
        <v>12772</v>
      </c>
      <c r="N43" t="s">
        <v>634</v>
      </c>
      <c r="O43" t="s">
        <v>637</v>
      </c>
      <c r="P43" t="s">
        <v>22</v>
      </c>
      <c r="Q43" t="s">
        <v>638</v>
      </c>
      <c r="R43" t="s">
        <v>635</v>
      </c>
      <c r="S43" t="s">
        <v>12773</v>
      </c>
      <c r="T43" t="s">
        <v>12772</v>
      </c>
      <c r="U43" s="50" t="s">
        <v>20</v>
      </c>
      <c r="V43">
        <v>207</v>
      </c>
    </row>
    <row r="44" spans="1:22" x14ac:dyDescent="0.25">
      <c r="A44" t="s">
        <v>23</v>
      </c>
      <c r="B44" t="s">
        <v>24</v>
      </c>
      <c r="C44">
        <v>50</v>
      </c>
      <c r="D44">
        <v>1</v>
      </c>
      <c r="E44" t="s">
        <v>12770</v>
      </c>
      <c r="F44">
        <v>100</v>
      </c>
      <c r="G44">
        <v>0</v>
      </c>
      <c r="H44" t="s">
        <v>703</v>
      </c>
      <c r="I44" t="s">
        <v>12771</v>
      </c>
      <c r="J44" t="s">
        <v>873</v>
      </c>
      <c r="K44" t="s">
        <v>634</v>
      </c>
      <c r="L44" t="s">
        <v>635</v>
      </c>
      <c r="M44" t="s">
        <v>12772</v>
      </c>
      <c r="N44" t="s">
        <v>634</v>
      </c>
      <c r="O44" t="s">
        <v>637</v>
      </c>
      <c r="P44" t="s">
        <v>22</v>
      </c>
      <c r="Q44" t="s">
        <v>638</v>
      </c>
      <c r="R44" t="s">
        <v>635</v>
      </c>
      <c r="S44" t="s">
        <v>12773</v>
      </c>
      <c r="T44" t="s">
        <v>12772</v>
      </c>
      <c r="U44" s="85" t="s">
        <v>6272</v>
      </c>
      <c r="V44">
        <v>1</v>
      </c>
    </row>
    <row r="45" spans="1:22" x14ac:dyDescent="0.25">
      <c r="A45" t="s">
        <v>25</v>
      </c>
      <c r="B45" t="s">
        <v>26</v>
      </c>
      <c r="C45">
        <v>50</v>
      </c>
      <c r="D45">
        <v>1</v>
      </c>
      <c r="E45" t="s">
        <v>12770</v>
      </c>
      <c r="F45">
        <v>100</v>
      </c>
      <c r="G45">
        <v>0</v>
      </c>
      <c r="H45" t="s">
        <v>703</v>
      </c>
      <c r="I45" t="s">
        <v>12771</v>
      </c>
      <c r="J45" t="s">
        <v>873</v>
      </c>
      <c r="K45" t="s">
        <v>634</v>
      </c>
      <c r="L45" t="s">
        <v>635</v>
      </c>
      <c r="M45" t="s">
        <v>12772</v>
      </c>
      <c r="N45" t="s">
        <v>634</v>
      </c>
      <c r="O45" t="s">
        <v>637</v>
      </c>
      <c r="P45" t="s">
        <v>22</v>
      </c>
      <c r="Q45" t="s">
        <v>638</v>
      </c>
      <c r="R45" t="s">
        <v>635</v>
      </c>
      <c r="S45" t="s">
        <v>12773</v>
      </c>
      <c r="T45" t="s">
        <v>12772</v>
      </c>
      <c r="U45" s="85" t="s">
        <v>21</v>
      </c>
      <c r="V45">
        <v>206</v>
      </c>
    </row>
    <row r="46" spans="1:22" x14ac:dyDescent="0.25">
      <c r="A46" t="s">
        <v>20</v>
      </c>
      <c r="B46" t="s">
        <v>21</v>
      </c>
      <c r="C46">
        <v>50</v>
      </c>
      <c r="D46">
        <v>1</v>
      </c>
      <c r="E46" t="s">
        <v>12774</v>
      </c>
      <c r="F46">
        <v>100</v>
      </c>
      <c r="G46">
        <v>0</v>
      </c>
      <c r="H46" t="s">
        <v>631</v>
      </c>
      <c r="I46" t="s">
        <v>1022</v>
      </c>
      <c r="J46" t="s">
        <v>1036</v>
      </c>
      <c r="K46" t="s">
        <v>634</v>
      </c>
      <c r="L46" t="s">
        <v>635</v>
      </c>
      <c r="M46" t="s">
        <v>12775</v>
      </c>
      <c r="N46" t="s">
        <v>634</v>
      </c>
      <c r="O46" t="s">
        <v>637</v>
      </c>
      <c r="P46" t="s">
        <v>22</v>
      </c>
      <c r="Q46" t="s">
        <v>638</v>
      </c>
      <c r="R46" t="s">
        <v>635</v>
      </c>
      <c r="S46" t="s">
        <v>12776</v>
      </c>
      <c r="T46" t="s">
        <v>12775</v>
      </c>
      <c r="U46" s="50" t="s">
        <v>133</v>
      </c>
      <c r="V46">
        <v>100</v>
      </c>
    </row>
    <row r="47" spans="1:22" x14ac:dyDescent="0.25">
      <c r="A47" t="s">
        <v>23</v>
      </c>
      <c r="B47" t="s">
        <v>24</v>
      </c>
      <c r="C47">
        <v>50</v>
      </c>
      <c r="D47">
        <v>1</v>
      </c>
      <c r="E47" t="s">
        <v>12774</v>
      </c>
      <c r="F47">
        <v>100</v>
      </c>
      <c r="G47">
        <v>0</v>
      </c>
      <c r="H47" t="s">
        <v>631</v>
      </c>
      <c r="I47" t="s">
        <v>1022</v>
      </c>
      <c r="J47" t="s">
        <v>1036</v>
      </c>
      <c r="K47" t="s">
        <v>634</v>
      </c>
      <c r="L47" t="s">
        <v>635</v>
      </c>
      <c r="M47" t="s">
        <v>12775</v>
      </c>
      <c r="N47" t="s">
        <v>634</v>
      </c>
      <c r="O47" t="s">
        <v>637</v>
      </c>
      <c r="P47" t="s">
        <v>22</v>
      </c>
      <c r="Q47" t="s">
        <v>638</v>
      </c>
      <c r="R47" t="s">
        <v>635</v>
      </c>
      <c r="S47" t="s">
        <v>12776</v>
      </c>
      <c r="T47" t="s">
        <v>12775</v>
      </c>
      <c r="U47" s="85" t="s">
        <v>134</v>
      </c>
      <c r="V47">
        <v>100</v>
      </c>
    </row>
    <row r="48" spans="1:22" x14ac:dyDescent="0.25">
      <c r="A48" t="s">
        <v>25</v>
      </c>
      <c r="B48" t="s">
        <v>26</v>
      </c>
      <c r="C48">
        <v>50</v>
      </c>
      <c r="D48">
        <v>1</v>
      </c>
      <c r="E48" t="s">
        <v>12774</v>
      </c>
      <c r="F48">
        <v>100</v>
      </c>
      <c r="G48">
        <v>0</v>
      </c>
      <c r="H48" t="s">
        <v>631</v>
      </c>
      <c r="I48" t="s">
        <v>1022</v>
      </c>
      <c r="J48" t="s">
        <v>1036</v>
      </c>
      <c r="K48" t="s">
        <v>634</v>
      </c>
      <c r="L48" t="s">
        <v>635</v>
      </c>
      <c r="M48" t="s">
        <v>12775</v>
      </c>
      <c r="N48" t="s">
        <v>634</v>
      </c>
      <c r="O48" t="s">
        <v>637</v>
      </c>
      <c r="P48" t="s">
        <v>22</v>
      </c>
      <c r="Q48" t="s">
        <v>638</v>
      </c>
      <c r="R48" t="s">
        <v>635</v>
      </c>
      <c r="S48" t="s">
        <v>12776</v>
      </c>
      <c r="T48" t="s">
        <v>12775</v>
      </c>
      <c r="U48" s="50" t="s">
        <v>533</v>
      </c>
      <c r="V48">
        <v>1</v>
      </c>
    </row>
    <row r="49" spans="1:22" x14ac:dyDescent="0.25">
      <c r="A49" t="s">
        <v>133</v>
      </c>
      <c r="B49" t="s">
        <v>134</v>
      </c>
      <c r="C49">
        <v>12</v>
      </c>
      <c r="D49">
        <v>20</v>
      </c>
      <c r="E49" t="s">
        <v>12777</v>
      </c>
      <c r="F49">
        <v>290</v>
      </c>
      <c r="G49">
        <v>0</v>
      </c>
      <c r="H49" t="s">
        <v>631</v>
      </c>
      <c r="I49" t="s">
        <v>12778</v>
      </c>
      <c r="J49" t="s">
        <v>1152</v>
      </c>
      <c r="K49" t="s">
        <v>634</v>
      </c>
      <c r="L49" t="s">
        <v>635</v>
      </c>
      <c r="M49" t="s">
        <v>12779</v>
      </c>
      <c r="N49" t="s">
        <v>634</v>
      </c>
      <c r="O49" t="s">
        <v>654</v>
      </c>
      <c r="P49" t="s">
        <v>22</v>
      </c>
      <c r="Q49" t="s">
        <v>655</v>
      </c>
      <c r="R49" t="s">
        <v>635</v>
      </c>
      <c r="S49" t="s">
        <v>12780</v>
      </c>
      <c r="T49" t="s">
        <v>12781</v>
      </c>
      <c r="U49" s="85" t="s">
        <v>3767</v>
      </c>
      <c r="V49">
        <v>1</v>
      </c>
    </row>
    <row r="50" spans="1:22" x14ac:dyDescent="0.25">
      <c r="A50" t="s">
        <v>20</v>
      </c>
      <c r="B50" t="s">
        <v>21</v>
      </c>
      <c r="C50">
        <v>50</v>
      </c>
      <c r="D50">
        <v>1</v>
      </c>
      <c r="E50" t="s">
        <v>12782</v>
      </c>
      <c r="F50">
        <v>100</v>
      </c>
      <c r="G50">
        <v>0</v>
      </c>
      <c r="H50" t="s">
        <v>703</v>
      </c>
      <c r="I50" t="s">
        <v>12783</v>
      </c>
      <c r="J50" t="s">
        <v>873</v>
      </c>
      <c r="K50" t="s">
        <v>634</v>
      </c>
      <c r="L50" t="s">
        <v>635</v>
      </c>
      <c r="M50" t="s">
        <v>12784</v>
      </c>
      <c r="N50" t="s">
        <v>634</v>
      </c>
      <c r="O50" t="s">
        <v>637</v>
      </c>
      <c r="P50" t="s">
        <v>22</v>
      </c>
      <c r="Q50" t="s">
        <v>638</v>
      </c>
      <c r="R50" t="s">
        <v>635</v>
      </c>
      <c r="S50" t="s">
        <v>12785</v>
      </c>
      <c r="T50" t="s">
        <v>12784</v>
      </c>
      <c r="U50" s="50" t="s">
        <v>1894</v>
      </c>
      <c r="V50">
        <v>1711</v>
      </c>
    </row>
    <row r="51" spans="1:22" x14ac:dyDescent="0.25">
      <c r="A51" t="s">
        <v>23</v>
      </c>
      <c r="B51" t="s">
        <v>24</v>
      </c>
      <c r="C51">
        <v>50</v>
      </c>
      <c r="D51">
        <v>1</v>
      </c>
      <c r="E51" t="s">
        <v>12782</v>
      </c>
      <c r="F51">
        <v>100</v>
      </c>
      <c r="G51">
        <v>0</v>
      </c>
      <c r="H51" t="s">
        <v>703</v>
      </c>
      <c r="I51" t="s">
        <v>12783</v>
      </c>
      <c r="J51" t="s">
        <v>873</v>
      </c>
      <c r="K51" t="s">
        <v>634</v>
      </c>
      <c r="L51" t="s">
        <v>635</v>
      </c>
      <c r="M51" t="s">
        <v>12784</v>
      </c>
      <c r="N51" t="s">
        <v>634</v>
      </c>
      <c r="O51" t="s">
        <v>637</v>
      </c>
      <c r="P51" t="s">
        <v>22</v>
      </c>
      <c r="Q51" t="s">
        <v>638</v>
      </c>
      <c r="R51" t="s">
        <v>635</v>
      </c>
      <c r="S51" t="s">
        <v>12785</v>
      </c>
      <c r="T51" t="s">
        <v>12784</v>
      </c>
    </row>
    <row r="52" spans="1:22" x14ac:dyDescent="0.25">
      <c r="A52" t="s">
        <v>25</v>
      </c>
      <c r="B52" t="s">
        <v>26</v>
      </c>
      <c r="C52">
        <v>50</v>
      </c>
      <c r="D52">
        <v>1</v>
      </c>
      <c r="E52" t="s">
        <v>12782</v>
      </c>
      <c r="F52">
        <v>100</v>
      </c>
      <c r="G52">
        <v>0</v>
      </c>
      <c r="H52" t="s">
        <v>703</v>
      </c>
      <c r="I52" t="s">
        <v>12783</v>
      </c>
      <c r="J52" t="s">
        <v>873</v>
      </c>
      <c r="K52" t="s">
        <v>634</v>
      </c>
      <c r="L52" t="s">
        <v>635</v>
      </c>
      <c r="M52" t="s">
        <v>12784</v>
      </c>
      <c r="N52" t="s">
        <v>634</v>
      </c>
      <c r="O52" t="s">
        <v>637</v>
      </c>
      <c r="P52" t="s">
        <v>22</v>
      </c>
      <c r="Q52" t="s">
        <v>638</v>
      </c>
      <c r="R52" t="s">
        <v>635</v>
      </c>
      <c r="S52" t="s">
        <v>12785</v>
      </c>
      <c r="T52" t="s">
        <v>12784</v>
      </c>
    </row>
    <row r="53" spans="1:22" x14ac:dyDescent="0.25">
      <c r="A53" t="s">
        <v>31</v>
      </c>
      <c r="B53" t="s">
        <v>32</v>
      </c>
      <c r="C53">
        <v>54.5</v>
      </c>
      <c r="D53">
        <v>2</v>
      </c>
      <c r="E53" t="s">
        <v>12786</v>
      </c>
      <c r="F53">
        <v>30</v>
      </c>
      <c r="G53">
        <v>0</v>
      </c>
      <c r="H53" t="s">
        <v>641</v>
      </c>
      <c r="I53" t="s">
        <v>12787</v>
      </c>
      <c r="J53" t="s">
        <v>12788</v>
      </c>
      <c r="K53" t="s">
        <v>9689</v>
      </c>
      <c r="L53" t="s">
        <v>12789</v>
      </c>
      <c r="M53" t="s">
        <v>12790</v>
      </c>
      <c r="N53" t="s">
        <v>634</v>
      </c>
      <c r="O53" t="s">
        <v>689</v>
      </c>
      <c r="P53" t="s">
        <v>40</v>
      </c>
      <c r="Q53" t="s">
        <v>690</v>
      </c>
      <c r="R53" t="s">
        <v>635</v>
      </c>
      <c r="S53" t="s">
        <v>12791</v>
      </c>
      <c r="T53" t="s">
        <v>12790</v>
      </c>
    </row>
    <row r="54" spans="1:22" x14ac:dyDescent="0.25">
      <c r="A54" t="s">
        <v>39</v>
      </c>
      <c r="B54" t="s">
        <v>44</v>
      </c>
      <c r="C54">
        <v>66.333333333333329</v>
      </c>
      <c r="D54">
        <v>3</v>
      </c>
      <c r="E54" t="s">
        <v>12792</v>
      </c>
      <c r="F54">
        <v>220</v>
      </c>
      <c r="G54">
        <v>0</v>
      </c>
      <c r="H54" t="s">
        <v>703</v>
      </c>
      <c r="I54" t="s">
        <v>12793</v>
      </c>
      <c r="J54" t="s">
        <v>2451</v>
      </c>
      <c r="K54" t="s">
        <v>634</v>
      </c>
      <c r="L54" t="s">
        <v>635</v>
      </c>
      <c r="M54" t="s">
        <v>12794</v>
      </c>
      <c r="N54" t="s">
        <v>634</v>
      </c>
      <c r="O54" t="s">
        <v>654</v>
      </c>
      <c r="P54" t="s">
        <v>22</v>
      </c>
      <c r="Q54" t="s">
        <v>655</v>
      </c>
      <c r="R54" t="s">
        <v>635</v>
      </c>
      <c r="S54" t="s">
        <v>12795</v>
      </c>
      <c r="T54" t="s">
        <v>12794</v>
      </c>
    </row>
    <row r="55" spans="1:22" x14ac:dyDescent="0.25">
      <c r="A55" t="s">
        <v>37</v>
      </c>
      <c r="B55" t="s">
        <v>38</v>
      </c>
      <c r="C55">
        <v>66.666666666666671</v>
      </c>
      <c r="D55">
        <v>3</v>
      </c>
      <c r="E55" t="s">
        <v>12796</v>
      </c>
      <c r="F55">
        <v>100</v>
      </c>
      <c r="G55">
        <v>0</v>
      </c>
      <c r="H55" t="s">
        <v>631</v>
      </c>
      <c r="I55" t="s">
        <v>12793</v>
      </c>
      <c r="J55" t="s">
        <v>2451</v>
      </c>
      <c r="K55" t="s">
        <v>634</v>
      </c>
      <c r="L55" t="s">
        <v>635</v>
      </c>
      <c r="M55" t="s">
        <v>12794</v>
      </c>
      <c r="N55" t="s">
        <v>634</v>
      </c>
      <c r="O55" t="s">
        <v>654</v>
      </c>
      <c r="P55" t="s">
        <v>22</v>
      </c>
      <c r="Q55" t="s">
        <v>655</v>
      </c>
      <c r="R55" t="s">
        <v>635</v>
      </c>
      <c r="S55" t="s">
        <v>12797</v>
      </c>
      <c r="T55" t="s">
        <v>12794</v>
      </c>
    </row>
    <row r="56" spans="1:22" x14ac:dyDescent="0.25">
      <c r="A56" t="s">
        <v>164</v>
      </c>
      <c r="B56" t="s">
        <v>165</v>
      </c>
      <c r="C56">
        <v>65</v>
      </c>
      <c r="D56">
        <v>9</v>
      </c>
      <c r="E56" t="s">
        <v>12798</v>
      </c>
      <c r="F56">
        <v>305</v>
      </c>
      <c r="G56">
        <v>0</v>
      </c>
      <c r="H56" t="s">
        <v>631</v>
      </c>
      <c r="I56" t="s">
        <v>12799</v>
      </c>
      <c r="J56" t="s">
        <v>981</v>
      </c>
      <c r="K56" t="s">
        <v>634</v>
      </c>
      <c r="L56" t="s">
        <v>635</v>
      </c>
      <c r="M56" t="s">
        <v>12800</v>
      </c>
      <c r="N56" t="s">
        <v>634</v>
      </c>
      <c r="O56" t="s">
        <v>637</v>
      </c>
      <c r="P56" t="s">
        <v>22</v>
      </c>
      <c r="Q56" t="s">
        <v>638</v>
      </c>
      <c r="R56" t="s">
        <v>635</v>
      </c>
      <c r="S56" t="s">
        <v>12801</v>
      </c>
      <c r="T56" t="s">
        <v>12794</v>
      </c>
    </row>
    <row r="57" spans="1:22" x14ac:dyDescent="0.25">
      <c r="A57" t="s">
        <v>20</v>
      </c>
      <c r="B57" t="s">
        <v>21</v>
      </c>
      <c r="C57">
        <v>50</v>
      </c>
      <c r="D57">
        <v>1</v>
      </c>
      <c r="E57" t="s">
        <v>12802</v>
      </c>
      <c r="F57">
        <v>100</v>
      </c>
      <c r="G57">
        <v>0</v>
      </c>
      <c r="H57" t="s">
        <v>631</v>
      </c>
      <c r="I57" t="s">
        <v>12803</v>
      </c>
      <c r="J57" t="s">
        <v>1373</v>
      </c>
      <c r="K57" t="s">
        <v>634</v>
      </c>
      <c r="L57" t="s">
        <v>635</v>
      </c>
      <c r="M57" t="s">
        <v>12804</v>
      </c>
      <c r="N57" t="s">
        <v>634</v>
      </c>
      <c r="O57" t="s">
        <v>707</v>
      </c>
      <c r="P57" t="s">
        <v>22</v>
      </c>
      <c r="Q57" t="s">
        <v>638</v>
      </c>
      <c r="R57" t="s">
        <v>635</v>
      </c>
      <c r="S57" t="s">
        <v>12805</v>
      </c>
      <c r="T57" t="s">
        <v>12794</v>
      </c>
    </row>
    <row r="58" spans="1:22" x14ac:dyDescent="0.25">
      <c r="A58" t="s">
        <v>23</v>
      </c>
      <c r="B58" t="s">
        <v>24</v>
      </c>
      <c r="C58">
        <v>50</v>
      </c>
      <c r="D58">
        <v>1</v>
      </c>
      <c r="E58" t="s">
        <v>12802</v>
      </c>
      <c r="F58">
        <v>100</v>
      </c>
      <c r="G58">
        <v>0</v>
      </c>
      <c r="H58" t="s">
        <v>631</v>
      </c>
      <c r="I58" t="s">
        <v>12803</v>
      </c>
      <c r="J58" t="s">
        <v>1373</v>
      </c>
      <c r="K58" t="s">
        <v>634</v>
      </c>
      <c r="L58" t="s">
        <v>635</v>
      </c>
      <c r="M58" t="s">
        <v>12804</v>
      </c>
      <c r="N58" t="s">
        <v>634</v>
      </c>
      <c r="O58" t="s">
        <v>707</v>
      </c>
      <c r="P58" t="s">
        <v>22</v>
      </c>
      <c r="Q58" t="s">
        <v>638</v>
      </c>
      <c r="R58" t="s">
        <v>635</v>
      </c>
      <c r="S58" t="s">
        <v>12805</v>
      </c>
      <c r="T58" t="s">
        <v>12794</v>
      </c>
    </row>
    <row r="59" spans="1:22" x14ac:dyDescent="0.25">
      <c r="A59" t="s">
        <v>25</v>
      </c>
      <c r="B59" t="s">
        <v>26</v>
      </c>
      <c r="C59">
        <v>50</v>
      </c>
      <c r="D59">
        <v>1</v>
      </c>
      <c r="E59" t="s">
        <v>12802</v>
      </c>
      <c r="F59">
        <v>100</v>
      </c>
      <c r="G59">
        <v>0</v>
      </c>
      <c r="H59" t="s">
        <v>631</v>
      </c>
      <c r="I59" t="s">
        <v>12803</v>
      </c>
      <c r="J59" t="s">
        <v>1373</v>
      </c>
      <c r="K59" t="s">
        <v>634</v>
      </c>
      <c r="L59" t="s">
        <v>635</v>
      </c>
      <c r="M59" t="s">
        <v>12804</v>
      </c>
      <c r="N59" t="s">
        <v>634</v>
      </c>
      <c r="O59" t="s">
        <v>707</v>
      </c>
      <c r="P59" t="s">
        <v>22</v>
      </c>
      <c r="Q59" t="s">
        <v>638</v>
      </c>
      <c r="R59" t="s">
        <v>635</v>
      </c>
      <c r="S59" t="s">
        <v>12805</v>
      </c>
      <c r="T59" t="s">
        <v>12794</v>
      </c>
    </row>
    <row r="60" spans="1:22" x14ac:dyDescent="0.25">
      <c r="A60" t="s">
        <v>20</v>
      </c>
      <c r="B60" t="s">
        <v>21</v>
      </c>
      <c r="C60">
        <v>50</v>
      </c>
      <c r="D60">
        <v>1</v>
      </c>
      <c r="E60" t="s">
        <v>12806</v>
      </c>
      <c r="F60">
        <v>100</v>
      </c>
      <c r="G60">
        <v>0</v>
      </c>
      <c r="H60" t="s">
        <v>703</v>
      </c>
      <c r="I60" t="s">
        <v>12807</v>
      </c>
      <c r="J60" t="s">
        <v>873</v>
      </c>
      <c r="K60" t="s">
        <v>634</v>
      </c>
      <c r="L60" t="s">
        <v>635</v>
      </c>
      <c r="M60" t="s">
        <v>12808</v>
      </c>
      <c r="N60" t="s">
        <v>634</v>
      </c>
      <c r="O60" t="s">
        <v>637</v>
      </c>
      <c r="P60" t="s">
        <v>22</v>
      </c>
      <c r="Q60" t="s">
        <v>638</v>
      </c>
      <c r="R60" t="s">
        <v>635</v>
      </c>
      <c r="S60" t="s">
        <v>12809</v>
      </c>
      <c r="T60" t="s">
        <v>12810</v>
      </c>
    </row>
    <row r="61" spans="1:22" x14ac:dyDescent="0.25">
      <c r="A61" t="s">
        <v>23</v>
      </c>
      <c r="B61" t="s">
        <v>24</v>
      </c>
      <c r="C61">
        <v>50</v>
      </c>
      <c r="D61">
        <v>1</v>
      </c>
      <c r="E61" t="s">
        <v>12806</v>
      </c>
      <c r="F61">
        <v>100</v>
      </c>
      <c r="G61">
        <v>0</v>
      </c>
      <c r="H61" t="s">
        <v>703</v>
      </c>
      <c r="I61" t="s">
        <v>12807</v>
      </c>
      <c r="J61" t="s">
        <v>873</v>
      </c>
      <c r="K61" t="s">
        <v>634</v>
      </c>
      <c r="L61" t="s">
        <v>635</v>
      </c>
      <c r="M61" t="s">
        <v>12808</v>
      </c>
      <c r="N61" t="s">
        <v>634</v>
      </c>
      <c r="O61" t="s">
        <v>637</v>
      </c>
      <c r="P61" t="s">
        <v>22</v>
      </c>
      <c r="Q61" t="s">
        <v>638</v>
      </c>
      <c r="R61" t="s">
        <v>635</v>
      </c>
      <c r="S61" t="s">
        <v>12809</v>
      </c>
      <c r="T61" t="s">
        <v>12810</v>
      </c>
    </row>
    <row r="62" spans="1:22" x14ac:dyDescent="0.25">
      <c r="A62" t="s">
        <v>25</v>
      </c>
      <c r="B62" t="s">
        <v>26</v>
      </c>
      <c r="C62">
        <v>50</v>
      </c>
      <c r="D62">
        <v>1</v>
      </c>
      <c r="E62" t="s">
        <v>12806</v>
      </c>
      <c r="F62">
        <v>100</v>
      </c>
      <c r="G62">
        <v>0</v>
      </c>
      <c r="H62" t="s">
        <v>703</v>
      </c>
      <c r="I62" t="s">
        <v>12807</v>
      </c>
      <c r="J62" t="s">
        <v>873</v>
      </c>
      <c r="K62" t="s">
        <v>634</v>
      </c>
      <c r="L62" t="s">
        <v>635</v>
      </c>
      <c r="M62" t="s">
        <v>12808</v>
      </c>
      <c r="N62" t="s">
        <v>634</v>
      </c>
      <c r="O62" t="s">
        <v>637</v>
      </c>
      <c r="P62" t="s">
        <v>22</v>
      </c>
      <c r="Q62" t="s">
        <v>638</v>
      </c>
      <c r="R62" t="s">
        <v>635</v>
      </c>
      <c r="S62" t="s">
        <v>12809</v>
      </c>
      <c r="T62" t="s">
        <v>12810</v>
      </c>
    </row>
    <row r="63" spans="1:22" x14ac:dyDescent="0.25">
      <c r="A63" t="s">
        <v>20</v>
      </c>
      <c r="B63" t="s">
        <v>21</v>
      </c>
      <c r="C63">
        <v>50</v>
      </c>
      <c r="D63">
        <v>2</v>
      </c>
      <c r="E63" t="s">
        <v>12811</v>
      </c>
      <c r="F63">
        <v>200</v>
      </c>
      <c r="G63">
        <v>0</v>
      </c>
      <c r="H63" t="s">
        <v>631</v>
      </c>
      <c r="I63" t="s">
        <v>12812</v>
      </c>
      <c r="J63" t="s">
        <v>1683</v>
      </c>
      <c r="K63" t="s">
        <v>634</v>
      </c>
      <c r="L63" t="s">
        <v>635</v>
      </c>
      <c r="M63" t="s">
        <v>12813</v>
      </c>
      <c r="N63" t="s">
        <v>634</v>
      </c>
      <c r="O63" t="s">
        <v>637</v>
      </c>
      <c r="P63" t="s">
        <v>22</v>
      </c>
      <c r="Q63" t="s">
        <v>638</v>
      </c>
      <c r="R63" t="s">
        <v>635</v>
      </c>
      <c r="S63" t="s">
        <v>12814</v>
      </c>
      <c r="T63" t="s">
        <v>12813</v>
      </c>
    </row>
    <row r="64" spans="1:22" x14ac:dyDescent="0.25">
      <c r="A64" t="s">
        <v>23</v>
      </c>
      <c r="B64" t="s">
        <v>24</v>
      </c>
      <c r="C64">
        <v>50</v>
      </c>
      <c r="D64">
        <v>2</v>
      </c>
      <c r="E64" t="s">
        <v>12811</v>
      </c>
      <c r="F64">
        <v>200</v>
      </c>
      <c r="G64">
        <v>0</v>
      </c>
      <c r="H64" t="s">
        <v>631</v>
      </c>
      <c r="I64" t="s">
        <v>12812</v>
      </c>
      <c r="J64" t="s">
        <v>1683</v>
      </c>
      <c r="K64" t="s">
        <v>634</v>
      </c>
      <c r="L64" t="s">
        <v>635</v>
      </c>
      <c r="M64" t="s">
        <v>12813</v>
      </c>
      <c r="N64" t="s">
        <v>634</v>
      </c>
      <c r="O64" t="s">
        <v>637</v>
      </c>
      <c r="P64" t="s">
        <v>22</v>
      </c>
      <c r="Q64" t="s">
        <v>638</v>
      </c>
      <c r="R64" t="s">
        <v>635</v>
      </c>
      <c r="S64" t="s">
        <v>12814</v>
      </c>
      <c r="T64" t="s">
        <v>12813</v>
      </c>
    </row>
    <row r="65" spans="1:20" x14ac:dyDescent="0.25">
      <c r="A65" t="s">
        <v>25</v>
      </c>
      <c r="B65" t="s">
        <v>26</v>
      </c>
      <c r="C65">
        <v>50</v>
      </c>
      <c r="D65">
        <v>2</v>
      </c>
      <c r="E65" t="s">
        <v>12811</v>
      </c>
      <c r="F65">
        <v>200</v>
      </c>
      <c r="G65">
        <v>0</v>
      </c>
      <c r="H65" t="s">
        <v>631</v>
      </c>
      <c r="I65" t="s">
        <v>12812</v>
      </c>
      <c r="J65" t="s">
        <v>1683</v>
      </c>
      <c r="K65" t="s">
        <v>634</v>
      </c>
      <c r="L65" t="s">
        <v>635</v>
      </c>
      <c r="M65" t="s">
        <v>12813</v>
      </c>
      <c r="N65" t="s">
        <v>634</v>
      </c>
      <c r="O65" t="s">
        <v>637</v>
      </c>
      <c r="P65" t="s">
        <v>22</v>
      </c>
      <c r="Q65" t="s">
        <v>638</v>
      </c>
      <c r="R65" t="s">
        <v>635</v>
      </c>
      <c r="S65" t="s">
        <v>12814</v>
      </c>
      <c r="T65" t="s">
        <v>12813</v>
      </c>
    </row>
    <row r="66" spans="1:20" x14ac:dyDescent="0.25">
      <c r="A66" t="s">
        <v>20</v>
      </c>
      <c r="B66" t="s">
        <v>21</v>
      </c>
      <c r="C66">
        <v>50</v>
      </c>
      <c r="D66">
        <v>1</v>
      </c>
      <c r="E66" t="s">
        <v>12815</v>
      </c>
      <c r="F66">
        <v>100</v>
      </c>
      <c r="G66">
        <v>0</v>
      </c>
      <c r="H66" t="s">
        <v>703</v>
      </c>
      <c r="I66" t="s">
        <v>12816</v>
      </c>
      <c r="J66" t="s">
        <v>981</v>
      </c>
      <c r="K66" t="s">
        <v>634</v>
      </c>
      <c r="L66" t="s">
        <v>635</v>
      </c>
      <c r="M66" t="s">
        <v>12817</v>
      </c>
      <c r="N66" t="s">
        <v>634</v>
      </c>
      <c r="O66" t="s">
        <v>654</v>
      </c>
      <c r="P66" t="s">
        <v>22</v>
      </c>
      <c r="Q66" t="s">
        <v>655</v>
      </c>
      <c r="R66" t="s">
        <v>635</v>
      </c>
      <c r="S66" t="s">
        <v>12818</v>
      </c>
      <c r="T66" t="s">
        <v>12817</v>
      </c>
    </row>
    <row r="67" spans="1:20" x14ac:dyDescent="0.25">
      <c r="A67" t="s">
        <v>23</v>
      </c>
      <c r="B67" t="s">
        <v>24</v>
      </c>
      <c r="C67">
        <v>50</v>
      </c>
      <c r="D67">
        <v>1</v>
      </c>
      <c r="E67" t="s">
        <v>12815</v>
      </c>
      <c r="F67">
        <v>100</v>
      </c>
      <c r="G67">
        <v>0</v>
      </c>
      <c r="H67" t="s">
        <v>703</v>
      </c>
      <c r="I67" t="s">
        <v>12816</v>
      </c>
      <c r="J67" t="s">
        <v>981</v>
      </c>
      <c r="K67" t="s">
        <v>634</v>
      </c>
      <c r="L67" t="s">
        <v>635</v>
      </c>
      <c r="M67" t="s">
        <v>12817</v>
      </c>
      <c r="N67" t="s">
        <v>634</v>
      </c>
      <c r="O67" t="s">
        <v>654</v>
      </c>
      <c r="P67" t="s">
        <v>22</v>
      </c>
      <c r="Q67" t="s">
        <v>655</v>
      </c>
      <c r="R67" t="s">
        <v>635</v>
      </c>
      <c r="S67" t="s">
        <v>12818</v>
      </c>
      <c r="T67" t="s">
        <v>12817</v>
      </c>
    </row>
    <row r="68" spans="1:20" x14ac:dyDescent="0.25">
      <c r="A68" t="s">
        <v>25</v>
      </c>
      <c r="B68" t="s">
        <v>26</v>
      </c>
      <c r="C68">
        <v>50</v>
      </c>
      <c r="D68">
        <v>1</v>
      </c>
      <c r="E68" t="s">
        <v>12815</v>
      </c>
      <c r="F68">
        <v>100</v>
      </c>
      <c r="G68">
        <v>0</v>
      </c>
      <c r="H68" t="s">
        <v>703</v>
      </c>
      <c r="I68" t="s">
        <v>12816</v>
      </c>
      <c r="J68" t="s">
        <v>981</v>
      </c>
      <c r="K68" t="s">
        <v>634</v>
      </c>
      <c r="L68" t="s">
        <v>635</v>
      </c>
      <c r="M68" t="s">
        <v>12817</v>
      </c>
      <c r="N68" t="s">
        <v>634</v>
      </c>
      <c r="O68" t="s">
        <v>654</v>
      </c>
      <c r="P68" t="s">
        <v>22</v>
      </c>
      <c r="Q68" t="s">
        <v>655</v>
      </c>
      <c r="R68" t="s">
        <v>635</v>
      </c>
      <c r="S68" t="s">
        <v>12818</v>
      </c>
      <c r="T68" t="s">
        <v>12817</v>
      </c>
    </row>
    <row r="69" spans="1:20" x14ac:dyDescent="0.25">
      <c r="A69" t="s">
        <v>20</v>
      </c>
      <c r="B69" t="s">
        <v>21</v>
      </c>
      <c r="C69">
        <v>50</v>
      </c>
      <c r="D69">
        <v>1</v>
      </c>
      <c r="E69" t="s">
        <v>12819</v>
      </c>
      <c r="F69">
        <v>106</v>
      </c>
      <c r="G69">
        <v>6</v>
      </c>
      <c r="H69" t="s">
        <v>631</v>
      </c>
      <c r="I69" t="s">
        <v>5145</v>
      </c>
      <c r="J69" t="s">
        <v>749</v>
      </c>
      <c r="K69" t="s">
        <v>634</v>
      </c>
      <c r="L69" t="s">
        <v>635</v>
      </c>
      <c r="M69" t="s">
        <v>12820</v>
      </c>
      <c r="N69" t="s">
        <v>634</v>
      </c>
      <c r="O69" t="s">
        <v>637</v>
      </c>
      <c r="P69" t="s">
        <v>22</v>
      </c>
      <c r="Q69" t="s">
        <v>638</v>
      </c>
      <c r="R69" t="s">
        <v>635</v>
      </c>
      <c r="S69" t="s">
        <v>12821</v>
      </c>
      <c r="T69" t="s">
        <v>12820</v>
      </c>
    </row>
    <row r="70" spans="1:20" x14ac:dyDescent="0.25">
      <c r="A70" t="s">
        <v>23</v>
      </c>
      <c r="B70" t="s">
        <v>24</v>
      </c>
      <c r="C70">
        <v>50</v>
      </c>
      <c r="D70">
        <v>1</v>
      </c>
      <c r="E70" t="s">
        <v>12819</v>
      </c>
      <c r="F70">
        <v>106</v>
      </c>
      <c r="G70">
        <v>6</v>
      </c>
      <c r="H70" t="s">
        <v>631</v>
      </c>
      <c r="I70" t="s">
        <v>5145</v>
      </c>
      <c r="J70" t="s">
        <v>749</v>
      </c>
      <c r="K70" t="s">
        <v>634</v>
      </c>
      <c r="L70" t="s">
        <v>635</v>
      </c>
      <c r="M70" t="s">
        <v>12820</v>
      </c>
      <c r="N70" t="s">
        <v>634</v>
      </c>
      <c r="O70" t="s">
        <v>637</v>
      </c>
      <c r="P70" t="s">
        <v>22</v>
      </c>
      <c r="Q70" t="s">
        <v>638</v>
      </c>
      <c r="R70" t="s">
        <v>635</v>
      </c>
      <c r="S70" t="s">
        <v>12821</v>
      </c>
      <c r="T70" t="s">
        <v>12820</v>
      </c>
    </row>
    <row r="71" spans="1:20" x14ac:dyDescent="0.25">
      <c r="A71" t="s">
        <v>25</v>
      </c>
      <c r="B71" t="s">
        <v>26</v>
      </c>
      <c r="C71">
        <v>50</v>
      </c>
      <c r="D71">
        <v>1</v>
      </c>
      <c r="E71" t="s">
        <v>12819</v>
      </c>
      <c r="F71">
        <v>106</v>
      </c>
      <c r="G71">
        <v>6</v>
      </c>
      <c r="H71" t="s">
        <v>631</v>
      </c>
      <c r="I71" t="s">
        <v>5145</v>
      </c>
      <c r="J71" t="s">
        <v>749</v>
      </c>
      <c r="K71" t="s">
        <v>634</v>
      </c>
      <c r="L71" t="s">
        <v>635</v>
      </c>
      <c r="M71" t="s">
        <v>12820</v>
      </c>
      <c r="N71" t="s">
        <v>634</v>
      </c>
      <c r="O71" t="s">
        <v>637</v>
      </c>
      <c r="P71" t="s">
        <v>22</v>
      </c>
      <c r="Q71" t="s">
        <v>638</v>
      </c>
      <c r="R71" t="s">
        <v>635</v>
      </c>
      <c r="S71" t="s">
        <v>12821</v>
      </c>
      <c r="T71" t="s">
        <v>12820</v>
      </c>
    </row>
    <row r="72" spans="1:20" x14ac:dyDescent="0.25">
      <c r="A72" t="s">
        <v>37</v>
      </c>
      <c r="B72" t="s">
        <v>38</v>
      </c>
      <c r="C72">
        <v>66.666666666666671</v>
      </c>
      <c r="D72">
        <v>3</v>
      </c>
      <c r="E72" t="s">
        <v>12822</v>
      </c>
      <c r="F72">
        <v>100</v>
      </c>
      <c r="G72">
        <v>0</v>
      </c>
      <c r="H72" t="s">
        <v>631</v>
      </c>
      <c r="I72" t="s">
        <v>12823</v>
      </c>
      <c r="J72" t="s">
        <v>903</v>
      </c>
      <c r="K72" t="s">
        <v>634</v>
      </c>
      <c r="L72" t="s">
        <v>635</v>
      </c>
      <c r="M72" t="s">
        <v>12820</v>
      </c>
      <c r="N72" t="s">
        <v>634</v>
      </c>
      <c r="O72" t="s">
        <v>637</v>
      </c>
      <c r="P72" t="s">
        <v>22</v>
      </c>
      <c r="Q72" t="s">
        <v>638</v>
      </c>
      <c r="R72" t="s">
        <v>635</v>
      </c>
      <c r="S72" t="s">
        <v>12824</v>
      </c>
      <c r="T72" t="s">
        <v>12820</v>
      </c>
    </row>
    <row r="73" spans="1:20" x14ac:dyDescent="0.25">
      <c r="A73" t="s">
        <v>164</v>
      </c>
      <c r="B73" t="s">
        <v>165</v>
      </c>
      <c r="C73">
        <v>33.333333333333336</v>
      </c>
      <c r="D73">
        <v>3</v>
      </c>
      <c r="E73" t="s">
        <v>12825</v>
      </c>
      <c r="F73">
        <v>100</v>
      </c>
      <c r="G73">
        <v>0</v>
      </c>
      <c r="H73" t="s">
        <v>631</v>
      </c>
      <c r="I73" t="s">
        <v>12826</v>
      </c>
      <c r="J73" t="s">
        <v>814</v>
      </c>
      <c r="K73" t="s">
        <v>634</v>
      </c>
      <c r="L73" t="s">
        <v>635</v>
      </c>
      <c r="M73" t="s">
        <v>12827</v>
      </c>
      <c r="N73" t="s">
        <v>634</v>
      </c>
      <c r="O73" t="s">
        <v>637</v>
      </c>
      <c r="P73" t="s">
        <v>22</v>
      </c>
      <c r="Q73" t="s">
        <v>638</v>
      </c>
      <c r="R73" t="s">
        <v>635</v>
      </c>
      <c r="S73" t="s">
        <v>12828</v>
      </c>
      <c r="T73" t="s">
        <v>12827</v>
      </c>
    </row>
    <row r="74" spans="1:20" x14ac:dyDescent="0.25">
      <c r="A74" t="s">
        <v>20</v>
      </c>
      <c r="B74" t="s">
        <v>21</v>
      </c>
      <c r="C74">
        <v>50</v>
      </c>
      <c r="D74">
        <v>1</v>
      </c>
      <c r="E74" t="s">
        <v>12829</v>
      </c>
      <c r="F74">
        <v>100</v>
      </c>
      <c r="G74">
        <v>0</v>
      </c>
      <c r="H74" t="s">
        <v>631</v>
      </c>
      <c r="I74" t="s">
        <v>12830</v>
      </c>
      <c r="J74" t="s">
        <v>829</v>
      </c>
      <c r="K74" t="s">
        <v>634</v>
      </c>
      <c r="L74" t="s">
        <v>635</v>
      </c>
      <c r="M74" t="s">
        <v>12831</v>
      </c>
      <c r="N74" t="s">
        <v>634</v>
      </c>
      <c r="O74" t="s">
        <v>637</v>
      </c>
      <c r="P74" t="s">
        <v>22</v>
      </c>
      <c r="Q74" t="s">
        <v>638</v>
      </c>
      <c r="R74" t="s">
        <v>635</v>
      </c>
      <c r="S74" t="s">
        <v>12832</v>
      </c>
      <c r="T74" t="s">
        <v>12831</v>
      </c>
    </row>
    <row r="75" spans="1:20" x14ac:dyDescent="0.25">
      <c r="A75" t="s">
        <v>23</v>
      </c>
      <c r="B75" t="s">
        <v>24</v>
      </c>
      <c r="C75">
        <v>50</v>
      </c>
      <c r="D75">
        <v>1</v>
      </c>
      <c r="E75" t="s">
        <v>12829</v>
      </c>
      <c r="F75">
        <v>100</v>
      </c>
      <c r="G75">
        <v>0</v>
      </c>
      <c r="H75" t="s">
        <v>631</v>
      </c>
      <c r="I75" t="s">
        <v>12830</v>
      </c>
      <c r="J75" t="s">
        <v>829</v>
      </c>
      <c r="K75" t="s">
        <v>634</v>
      </c>
      <c r="L75" t="s">
        <v>635</v>
      </c>
      <c r="M75" t="s">
        <v>12831</v>
      </c>
      <c r="N75" t="s">
        <v>634</v>
      </c>
      <c r="O75" t="s">
        <v>637</v>
      </c>
      <c r="P75" t="s">
        <v>22</v>
      </c>
      <c r="Q75" t="s">
        <v>638</v>
      </c>
      <c r="R75" t="s">
        <v>635</v>
      </c>
      <c r="S75" t="s">
        <v>12832</v>
      </c>
      <c r="T75" t="s">
        <v>12831</v>
      </c>
    </row>
    <row r="76" spans="1:20" x14ac:dyDescent="0.25">
      <c r="A76" t="s">
        <v>25</v>
      </c>
      <c r="B76" t="s">
        <v>26</v>
      </c>
      <c r="C76">
        <v>50</v>
      </c>
      <c r="D76">
        <v>1</v>
      </c>
      <c r="E76" t="s">
        <v>12829</v>
      </c>
      <c r="F76">
        <v>100</v>
      </c>
      <c r="G76">
        <v>0</v>
      </c>
      <c r="H76" t="s">
        <v>631</v>
      </c>
      <c r="I76" t="s">
        <v>12830</v>
      </c>
      <c r="J76" t="s">
        <v>829</v>
      </c>
      <c r="K76" t="s">
        <v>634</v>
      </c>
      <c r="L76" t="s">
        <v>635</v>
      </c>
      <c r="M76" t="s">
        <v>12831</v>
      </c>
      <c r="N76" t="s">
        <v>634</v>
      </c>
      <c r="O76" t="s">
        <v>637</v>
      </c>
      <c r="P76" t="s">
        <v>22</v>
      </c>
      <c r="Q76" t="s">
        <v>638</v>
      </c>
      <c r="R76" t="s">
        <v>635</v>
      </c>
      <c r="S76" t="s">
        <v>12832</v>
      </c>
      <c r="T76" t="s">
        <v>12831</v>
      </c>
    </row>
    <row r="77" spans="1:20" x14ac:dyDescent="0.25">
      <c r="A77" t="s">
        <v>20</v>
      </c>
      <c r="B77" t="s">
        <v>21</v>
      </c>
      <c r="C77">
        <v>50</v>
      </c>
      <c r="D77">
        <v>1</v>
      </c>
      <c r="E77" t="s">
        <v>12833</v>
      </c>
      <c r="F77">
        <v>138</v>
      </c>
      <c r="G77">
        <v>38</v>
      </c>
      <c r="H77" t="s">
        <v>703</v>
      </c>
      <c r="I77" t="s">
        <v>12834</v>
      </c>
      <c r="J77" t="s">
        <v>755</v>
      </c>
      <c r="K77" t="s">
        <v>634</v>
      </c>
      <c r="L77" t="s">
        <v>635</v>
      </c>
      <c r="M77" t="s">
        <v>12835</v>
      </c>
      <c r="N77" t="s">
        <v>634</v>
      </c>
      <c r="O77" t="s">
        <v>637</v>
      </c>
      <c r="P77" t="s">
        <v>22</v>
      </c>
      <c r="Q77" t="s">
        <v>638</v>
      </c>
      <c r="R77" t="s">
        <v>635</v>
      </c>
      <c r="S77" t="s">
        <v>12836</v>
      </c>
      <c r="T77" t="s">
        <v>12835</v>
      </c>
    </row>
    <row r="78" spans="1:20" x14ac:dyDescent="0.25">
      <c r="A78" t="s">
        <v>23</v>
      </c>
      <c r="B78" t="s">
        <v>24</v>
      </c>
      <c r="C78">
        <v>50</v>
      </c>
      <c r="D78">
        <v>1</v>
      </c>
      <c r="E78" t="s">
        <v>12833</v>
      </c>
      <c r="F78">
        <v>138</v>
      </c>
      <c r="G78">
        <v>38</v>
      </c>
      <c r="H78" t="s">
        <v>703</v>
      </c>
      <c r="I78" t="s">
        <v>12834</v>
      </c>
      <c r="J78" t="s">
        <v>755</v>
      </c>
      <c r="K78" t="s">
        <v>634</v>
      </c>
      <c r="L78" t="s">
        <v>635</v>
      </c>
      <c r="M78" t="s">
        <v>12835</v>
      </c>
      <c r="N78" t="s">
        <v>634</v>
      </c>
      <c r="O78" t="s">
        <v>637</v>
      </c>
      <c r="P78" t="s">
        <v>22</v>
      </c>
      <c r="Q78" t="s">
        <v>638</v>
      </c>
      <c r="R78" t="s">
        <v>635</v>
      </c>
      <c r="S78" t="s">
        <v>12836</v>
      </c>
      <c r="T78" t="s">
        <v>12835</v>
      </c>
    </row>
    <row r="79" spans="1:20" x14ac:dyDescent="0.25">
      <c r="A79" t="s">
        <v>25</v>
      </c>
      <c r="B79" t="s">
        <v>26</v>
      </c>
      <c r="C79">
        <v>50</v>
      </c>
      <c r="D79">
        <v>1</v>
      </c>
      <c r="E79" t="s">
        <v>12833</v>
      </c>
      <c r="F79">
        <v>138</v>
      </c>
      <c r="G79">
        <v>38</v>
      </c>
      <c r="H79" t="s">
        <v>703</v>
      </c>
      <c r="I79" t="s">
        <v>12834</v>
      </c>
      <c r="J79" t="s">
        <v>755</v>
      </c>
      <c r="K79" t="s">
        <v>634</v>
      </c>
      <c r="L79" t="s">
        <v>635</v>
      </c>
      <c r="M79" t="s">
        <v>12835</v>
      </c>
      <c r="N79" t="s">
        <v>634</v>
      </c>
      <c r="O79" t="s">
        <v>637</v>
      </c>
      <c r="P79" t="s">
        <v>22</v>
      </c>
      <c r="Q79" t="s">
        <v>638</v>
      </c>
      <c r="R79" t="s">
        <v>635</v>
      </c>
      <c r="S79" t="s">
        <v>12836</v>
      </c>
      <c r="T79" t="s">
        <v>12835</v>
      </c>
    </row>
    <row r="80" spans="1:20" x14ac:dyDescent="0.25">
      <c r="A80" t="s">
        <v>164</v>
      </c>
      <c r="B80" t="s">
        <v>165</v>
      </c>
      <c r="C80">
        <v>50</v>
      </c>
      <c r="D80">
        <v>6</v>
      </c>
      <c r="E80" t="s">
        <v>12837</v>
      </c>
      <c r="F80">
        <v>200</v>
      </c>
      <c r="G80">
        <v>0</v>
      </c>
      <c r="H80" t="s">
        <v>631</v>
      </c>
      <c r="I80" t="s">
        <v>12838</v>
      </c>
      <c r="J80" t="s">
        <v>1788</v>
      </c>
      <c r="K80" t="s">
        <v>634</v>
      </c>
      <c r="L80" t="s">
        <v>635</v>
      </c>
      <c r="M80" t="s">
        <v>12839</v>
      </c>
      <c r="N80" t="s">
        <v>634</v>
      </c>
      <c r="O80" t="s">
        <v>707</v>
      </c>
      <c r="P80" t="s">
        <v>22</v>
      </c>
      <c r="Q80" t="s">
        <v>638</v>
      </c>
      <c r="R80" t="s">
        <v>635</v>
      </c>
      <c r="S80" t="s">
        <v>12840</v>
      </c>
      <c r="T80" t="s">
        <v>12839</v>
      </c>
    </row>
    <row r="81" spans="1:20" x14ac:dyDescent="0.25">
      <c r="A81" t="s">
        <v>20</v>
      </c>
      <c r="B81" t="s">
        <v>21</v>
      </c>
      <c r="C81">
        <v>50</v>
      </c>
      <c r="D81">
        <v>1</v>
      </c>
      <c r="E81" t="s">
        <v>12841</v>
      </c>
      <c r="F81">
        <v>100</v>
      </c>
      <c r="G81">
        <v>0</v>
      </c>
      <c r="H81" t="s">
        <v>631</v>
      </c>
      <c r="I81" t="s">
        <v>12842</v>
      </c>
      <c r="J81" t="s">
        <v>1128</v>
      </c>
      <c r="K81" t="s">
        <v>634</v>
      </c>
      <c r="L81" t="s">
        <v>635</v>
      </c>
      <c r="M81" t="s">
        <v>12843</v>
      </c>
      <c r="N81" t="s">
        <v>634</v>
      </c>
      <c r="O81" t="s">
        <v>707</v>
      </c>
      <c r="P81" t="s">
        <v>22</v>
      </c>
      <c r="Q81" t="s">
        <v>638</v>
      </c>
      <c r="R81" t="s">
        <v>635</v>
      </c>
      <c r="S81" t="s">
        <v>12844</v>
      </c>
      <c r="T81" t="s">
        <v>12843</v>
      </c>
    </row>
    <row r="82" spans="1:20" x14ac:dyDescent="0.25">
      <c r="A82" t="s">
        <v>23</v>
      </c>
      <c r="B82" t="s">
        <v>24</v>
      </c>
      <c r="C82">
        <v>50</v>
      </c>
      <c r="D82">
        <v>1</v>
      </c>
      <c r="E82" t="s">
        <v>12841</v>
      </c>
      <c r="F82">
        <v>100</v>
      </c>
      <c r="G82">
        <v>0</v>
      </c>
      <c r="H82" t="s">
        <v>631</v>
      </c>
      <c r="I82" t="s">
        <v>12842</v>
      </c>
      <c r="J82" t="s">
        <v>1128</v>
      </c>
      <c r="K82" t="s">
        <v>634</v>
      </c>
      <c r="L82" t="s">
        <v>635</v>
      </c>
      <c r="M82" t="s">
        <v>12843</v>
      </c>
      <c r="N82" t="s">
        <v>634</v>
      </c>
      <c r="O82" t="s">
        <v>707</v>
      </c>
      <c r="P82" t="s">
        <v>22</v>
      </c>
      <c r="Q82" t="s">
        <v>638</v>
      </c>
      <c r="R82" t="s">
        <v>635</v>
      </c>
      <c r="S82" t="s">
        <v>12844</v>
      </c>
      <c r="T82" t="s">
        <v>12843</v>
      </c>
    </row>
    <row r="83" spans="1:20" x14ac:dyDescent="0.25">
      <c r="A83" t="s">
        <v>25</v>
      </c>
      <c r="B83" t="s">
        <v>26</v>
      </c>
      <c r="C83">
        <v>50</v>
      </c>
      <c r="D83">
        <v>1</v>
      </c>
      <c r="E83" t="s">
        <v>12841</v>
      </c>
      <c r="F83">
        <v>100</v>
      </c>
      <c r="G83">
        <v>0</v>
      </c>
      <c r="H83" t="s">
        <v>631</v>
      </c>
      <c r="I83" t="s">
        <v>12842</v>
      </c>
      <c r="J83" t="s">
        <v>1128</v>
      </c>
      <c r="K83" t="s">
        <v>634</v>
      </c>
      <c r="L83" t="s">
        <v>635</v>
      </c>
      <c r="M83" t="s">
        <v>12843</v>
      </c>
      <c r="N83" t="s">
        <v>634</v>
      </c>
      <c r="O83" t="s">
        <v>707</v>
      </c>
      <c r="P83" t="s">
        <v>22</v>
      </c>
      <c r="Q83" t="s">
        <v>638</v>
      </c>
      <c r="R83" t="s">
        <v>635</v>
      </c>
      <c r="S83" t="s">
        <v>12844</v>
      </c>
      <c r="T83" t="s">
        <v>12843</v>
      </c>
    </row>
    <row r="84" spans="1:20" x14ac:dyDescent="0.25">
      <c r="A84" t="s">
        <v>20</v>
      </c>
      <c r="B84" t="s">
        <v>21</v>
      </c>
      <c r="C84">
        <v>50</v>
      </c>
      <c r="D84">
        <v>1</v>
      </c>
      <c r="E84" t="s">
        <v>12845</v>
      </c>
      <c r="F84">
        <v>100</v>
      </c>
      <c r="G84">
        <v>0</v>
      </c>
      <c r="H84" t="s">
        <v>703</v>
      </c>
      <c r="I84" t="s">
        <v>12846</v>
      </c>
      <c r="J84" t="s">
        <v>4829</v>
      </c>
      <c r="K84" t="s">
        <v>634</v>
      </c>
      <c r="L84" t="s">
        <v>635</v>
      </c>
      <c r="M84" t="s">
        <v>12847</v>
      </c>
      <c r="N84" t="s">
        <v>634</v>
      </c>
      <c r="O84" t="s">
        <v>637</v>
      </c>
      <c r="P84" t="s">
        <v>22</v>
      </c>
      <c r="Q84" t="s">
        <v>638</v>
      </c>
      <c r="R84" t="s">
        <v>635</v>
      </c>
      <c r="S84" t="s">
        <v>12848</v>
      </c>
      <c r="T84" t="s">
        <v>12847</v>
      </c>
    </row>
    <row r="85" spans="1:20" x14ac:dyDescent="0.25">
      <c r="A85" t="s">
        <v>23</v>
      </c>
      <c r="B85" t="s">
        <v>24</v>
      </c>
      <c r="C85">
        <v>50</v>
      </c>
      <c r="D85">
        <v>1</v>
      </c>
      <c r="E85" t="s">
        <v>12845</v>
      </c>
      <c r="F85">
        <v>100</v>
      </c>
      <c r="G85">
        <v>0</v>
      </c>
      <c r="H85" t="s">
        <v>703</v>
      </c>
      <c r="I85" t="s">
        <v>12846</v>
      </c>
      <c r="J85" t="s">
        <v>4829</v>
      </c>
      <c r="K85" t="s">
        <v>634</v>
      </c>
      <c r="L85" t="s">
        <v>635</v>
      </c>
      <c r="M85" t="s">
        <v>12847</v>
      </c>
      <c r="N85" t="s">
        <v>634</v>
      </c>
      <c r="O85" t="s">
        <v>637</v>
      </c>
      <c r="P85" t="s">
        <v>22</v>
      </c>
      <c r="Q85" t="s">
        <v>638</v>
      </c>
      <c r="R85" t="s">
        <v>635</v>
      </c>
      <c r="S85" t="s">
        <v>12848</v>
      </c>
      <c r="T85" t="s">
        <v>12847</v>
      </c>
    </row>
    <row r="86" spans="1:20" x14ac:dyDescent="0.25">
      <c r="A86" t="s">
        <v>25</v>
      </c>
      <c r="B86" t="s">
        <v>26</v>
      </c>
      <c r="C86">
        <v>50</v>
      </c>
      <c r="D86">
        <v>1</v>
      </c>
      <c r="E86" t="s">
        <v>12845</v>
      </c>
      <c r="F86">
        <v>100</v>
      </c>
      <c r="G86">
        <v>0</v>
      </c>
      <c r="H86" t="s">
        <v>703</v>
      </c>
      <c r="I86" t="s">
        <v>12846</v>
      </c>
      <c r="J86" t="s">
        <v>4829</v>
      </c>
      <c r="K86" t="s">
        <v>634</v>
      </c>
      <c r="L86" t="s">
        <v>635</v>
      </c>
      <c r="M86" t="s">
        <v>12847</v>
      </c>
      <c r="N86" t="s">
        <v>634</v>
      </c>
      <c r="O86" t="s">
        <v>637</v>
      </c>
      <c r="P86" t="s">
        <v>22</v>
      </c>
      <c r="Q86" t="s">
        <v>638</v>
      </c>
      <c r="R86" t="s">
        <v>635</v>
      </c>
      <c r="S86" t="s">
        <v>12848</v>
      </c>
      <c r="T86" t="s">
        <v>12847</v>
      </c>
    </row>
    <row r="87" spans="1:20" x14ac:dyDescent="0.25">
      <c r="A87" t="s">
        <v>20</v>
      </c>
      <c r="B87" t="s">
        <v>21</v>
      </c>
      <c r="C87">
        <v>50</v>
      </c>
      <c r="D87">
        <v>1</v>
      </c>
      <c r="E87" t="s">
        <v>12849</v>
      </c>
      <c r="F87">
        <v>100</v>
      </c>
      <c r="G87">
        <v>0</v>
      </c>
      <c r="H87" t="s">
        <v>631</v>
      </c>
      <c r="I87" t="s">
        <v>12850</v>
      </c>
      <c r="J87" t="s">
        <v>749</v>
      </c>
      <c r="K87" t="s">
        <v>634</v>
      </c>
      <c r="L87" t="s">
        <v>635</v>
      </c>
      <c r="M87" t="s">
        <v>12851</v>
      </c>
      <c r="N87" t="s">
        <v>634</v>
      </c>
      <c r="O87" t="s">
        <v>637</v>
      </c>
      <c r="P87" t="s">
        <v>22</v>
      </c>
      <c r="Q87" t="s">
        <v>638</v>
      </c>
      <c r="R87" t="s">
        <v>635</v>
      </c>
      <c r="S87" t="s">
        <v>12852</v>
      </c>
      <c r="T87" t="s">
        <v>12851</v>
      </c>
    </row>
    <row r="88" spans="1:20" x14ac:dyDescent="0.25">
      <c r="A88" t="s">
        <v>23</v>
      </c>
      <c r="B88" t="s">
        <v>24</v>
      </c>
      <c r="C88">
        <v>50</v>
      </c>
      <c r="D88">
        <v>1</v>
      </c>
      <c r="E88" t="s">
        <v>12849</v>
      </c>
      <c r="F88">
        <v>100</v>
      </c>
      <c r="G88">
        <v>0</v>
      </c>
      <c r="H88" t="s">
        <v>631</v>
      </c>
      <c r="I88" t="s">
        <v>12850</v>
      </c>
      <c r="J88" t="s">
        <v>749</v>
      </c>
      <c r="K88" t="s">
        <v>634</v>
      </c>
      <c r="L88" t="s">
        <v>635</v>
      </c>
      <c r="M88" t="s">
        <v>12851</v>
      </c>
      <c r="N88" t="s">
        <v>634</v>
      </c>
      <c r="O88" t="s">
        <v>637</v>
      </c>
      <c r="P88" t="s">
        <v>22</v>
      </c>
      <c r="Q88" t="s">
        <v>638</v>
      </c>
      <c r="R88" t="s">
        <v>635</v>
      </c>
      <c r="S88" t="s">
        <v>12852</v>
      </c>
      <c r="T88" t="s">
        <v>12851</v>
      </c>
    </row>
    <row r="89" spans="1:20" x14ac:dyDescent="0.25">
      <c r="A89" t="s">
        <v>25</v>
      </c>
      <c r="B89" t="s">
        <v>26</v>
      </c>
      <c r="C89">
        <v>50</v>
      </c>
      <c r="D89">
        <v>1</v>
      </c>
      <c r="E89" t="s">
        <v>12849</v>
      </c>
      <c r="F89">
        <v>100</v>
      </c>
      <c r="G89">
        <v>0</v>
      </c>
      <c r="H89" t="s">
        <v>631</v>
      </c>
      <c r="I89" t="s">
        <v>12850</v>
      </c>
      <c r="J89" t="s">
        <v>749</v>
      </c>
      <c r="K89" t="s">
        <v>634</v>
      </c>
      <c r="L89" t="s">
        <v>635</v>
      </c>
      <c r="M89" t="s">
        <v>12851</v>
      </c>
      <c r="N89" t="s">
        <v>634</v>
      </c>
      <c r="O89" t="s">
        <v>637</v>
      </c>
      <c r="P89" t="s">
        <v>22</v>
      </c>
      <c r="Q89" t="s">
        <v>638</v>
      </c>
      <c r="R89" t="s">
        <v>635</v>
      </c>
      <c r="S89" t="s">
        <v>12852</v>
      </c>
      <c r="T89" t="s">
        <v>12851</v>
      </c>
    </row>
    <row r="90" spans="1:20" x14ac:dyDescent="0.25">
      <c r="A90" t="s">
        <v>37</v>
      </c>
      <c r="B90" t="s">
        <v>38</v>
      </c>
      <c r="C90">
        <v>66.666666666666671</v>
      </c>
      <c r="D90">
        <v>3</v>
      </c>
      <c r="E90" t="s">
        <v>12853</v>
      </c>
      <c r="F90">
        <v>100</v>
      </c>
      <c r="G90">
        <v>0</v>
      </c>
      <c r="H90" t="s">
        <v>631</v>
      </c>
      <c r="I90" t="s">
        <v>12854</v>
      </c>
      <c r="J90" t="s">
        <v>1446</v>
      </c>
      <c r="K90" t="s">
        <v>634</v>
      </c>
      <c r="L90" t="s">
        <v>635</v>
      </c>
      <c r="M90" t="s">
        <v>12855</v>
      </c>
      <c r="N90" t="s">
        <v>634</v>
      </c>
      <c r="O90" t="s">
        <v>654</v>
      </c>
      <c r="P90" t="s">
        <v>22</v>
      </c>
      <c r="Q90" t="s">
        <v>655</v>
      </c>
      <c r="R90" t="s">
        <v>635</v>
      </c>
      <c r="S90" t="s">
        <v>12856</v>
      </c>
      <c r="T90" t="s">
        <v>12855</v>
      </c>
    </row>
    <row r="91" spans="1:20" x14ac:dyDescent="0.25">
      <c r="A91" t="s">
        <v>37</v>
      </c>
      <c r="B91" t="s">
        <v>38</v>
      </c>
      <c r="C91">
        <v>66.666666666666671</v>
      </c>
      <c r="D91">
        <v>3</v>
      </c>
      <c r="E91" t="s">
        <v>12857</v>
      </c>
      <c r="F91">
        <v>100</v>
      </c>
      <c r="G91">
        <v>0</v>
      </c>
      <c r="H91" t="s">
        <v>631</v>
      </c>
      <c r="I91" t="s">
        <v>6626</v>
      </c>
      <c r="J91" t="s">
        <v>903</v>
      </c>
      <c r="K91" t="s">
        <v>634</v>
      </c>
      <c r="L91" t="s">
        <v>635</v>
      </c>
      <c r="M91" t="s">
        <v>12858</v>
      </c>
      <c r="N91" t="s">
        <v>634</v>
      </c>
      <c r="O91" t="s">
        <v>654</v>
      </c>
      <c r="P91" t="s">
        <v>22</v>
      </c>
      <c r="Q91" t="s">
        <v>655</v>
      </c>
      <c r="R91" t="s">
        <v>635</v>
      </c>
      <c r="S91" t="s">
        <v>12859</v>
      </c>
      <c r="T91" t="s">
        <v>12860</v>
      </c>
    </row>
    <row r="92" spans="1:20" x14ac:dyDescent="0.25">
      <c r="A92" t="s">
        <v>37</v>
      </c>
      <c r="B92" t="s">
        <v>38</v>
      </c>
      <c r="C92">
        <v>66.666666666666671</v>
      </c>
      <c r="D92">
        <v>3</v>
      </c>
      <c r="E92" t="s">
        <v>12861</v>
      </c>
      <c r="F92">
        <v>100</v>
      </c>
      <c r="G92">
        <v>0</v>
      </c>
      <c r="H92" t="s">
        <v>631</v>
      </c>
      <c r="I92" t="s">
        <v>12862</v>
      </c>
      <c r="J92" t="s">
        <v>749</v>
      </c>
      <c r="K92" t="s">
        <v>634</v>
      </c>
      <c r="L92" t="s">
        <v>635</v>
      </c>
      <c r="M92" t="s">
        <v>12863</v>
      </c>
      <c r="N92" t="s">
        <v>634</v>
      </c>
      <c r="O92" t="s">
        <v>637</v>
      </c>
      <c r="P92" t="s">
        <v>22</v>
      </c>
      <c r="Q92" t="s">
        <v>638</v>
      </c>
      <c r="R92" t="s">
        <v>635</v>
      </c>
      <c r="S92" t="s">
        <v>12864</v>
      </c>
      <c r="T92" t="s">
        <v>12863</v>
      </c>
    </row>
    <row r="93" spans="1:20" x14ac:dyDescent="0.25">
      <c r="A93" t="s">
        <v>20</v>
      </c>
      <c r="B93" t="s">
        <v>21</v>
      </c>
      <c r="C93">
        <v>50</v>
      </c>
      <c r="D93">
        <v>3</v>
      </c>
      <c r="E93" t="s">
        <v>12865</v>
      </c>
      <c r="F93">
        <v>300</v>
      </c>
      <c r="G93">
        <v>0</v>
      </c>
      <c r="H93" t="s">
        <v>631</v>
      </c>
      <c r="I93" t="s">
        <v>12866</v>
      </c>
      <c r="J93" t="s">
        <v>1152</v>
      </c>
      <c r="K93" t="s">
        <v>634</v>
      </c>
      <c r="L93" t="s">
        <v>635</v>
      </c>
      <c r="M93" t="s">
        <v>12867</v>
      </c>
      <c r="N93" t="s">
        <v>634</v>
      </c>
      <c r="O93" t="s">
        <v>707</v>
      </c>
      <c r="P93" t="s">
        <v>22</v>
      </c>
      <c r="Q93" t="s">
        <v>638</v>
      </c>
      <c r="R93" t="s">
        <v>635</v>
      </c>
      <c r="S93" t="s">
        <v>12868</v>
      </c>
      <c r="T93" t="s">
        <v>12867</v>
      </c>
    </row>
    <row r="94" spans="1:20" x14ac:dyDescent="0.25">
      <c r="A94" t="s">
        <v>23</v>
      </c>
      <c r="B94" t="s">
        <v>24</v>
      </c>
      <c r="C94">
        <v>50</v>
      </c>
      <c r="D94">
        <v>3</v>
      </c>
      <c r="E94" t="s">
        <v>12865</v>
      </c>
      <c r="F94">
        <v>300</v>
      </c>
      <c r="G94">
        <v>0</v>
      </c>
      <c r="H94" t="s">
        <v>631</v>
      </c>
      <c r="I94" t="s">
        <v>12866</v>
      </c>
      <c r="J94" t="s">
        <v>1152</v>
      </c>
      <c r="K94" t="s">
        <v>634</v>
      </c>
      <c r="L94" t="s">
        <v>635</v>
      </c>
      <c r="M94" t="s">
        <v>12867</v>
      </c>
      <c r="N94" t="s">
        <v>634</v>
      </c>
      <c r="O94" t="s">
        <v>707</v>
      </c>
      <c r="P94" t="s">
        <v>22</v>
      </c>
      <c r="Q94" t="s">
        <v>638</v>
      </c>
      <c r="R94" t="s">
        <v>635</v>
      </c>
      <c r="S94" t="s">
        <v>12868</v>
      </c>
      <c r="T94" t="s">
        <v>12867</v>
      </c>
    </row>
    <row r="95" spans="1:20" x14ac:dyDescent="0.25">
      <c r="A95" t="s">
        <v>25</v>
      </c>
      <c r="B95" t="s">
        <v>26</v>
      </c>
      <c r="C95">
        <v>50</v>
      </c>
      <c r="D95">
        <v>3</v>
      </c>
      <c r="E95" t="s">
        <v>12865</v>
      </c>
      <c r="F95">
        <v>300</v>
      </c>
      <c r="G95">
        <v>0</v>
      </c>
      <c r="H95" t="s">
        <v>631</v>
      </c>
      <c r="I95" t="s">
        <v>12866</v>
      </c>
      <c r="J95" t="s">
        <v>1152</v>
      </c>
      <c r="K95" t="s">
        <v>634</v>
      </c>
      <c r="L95" t="s">
        <v>635</v>
      </c>
      <c r="M95" t="s">
        <v>12867</v>
      </c>
      <c r="N95" t="s">
        <v>634</v>
      </c>
      <c r="O95" t="s">
        <v>707</v>
      </c>
      <c r="P95" t="s">
        <v>22</v>
      </c>
      <c r="Q95" t="s">
        <v>638</v>
      </c>
      <c r="R95" t="s">
        <v>635</v>
      </c>
      <c r="S95" t="s">
        <v>12868</v>
      </c>
      <c r="T95" t="s">
        <v>12867</v>
      </c>
    </row>
    <row r="96" spans="1:20" x14ac:dyDescent="0.25">
      <c r="A96" t="s">
        <v>20</v>
      </c>
      <c r="B96" t="s">
        <v>21</v>
      </c>
      <c r="C96">
        <v>50</v>
      </c>
      <c r="D96">
        <v>1</v>
      </c>
      <c r="E96" t="s">
        <v>12869</v>
      </c>
      <c r="F96">
        <v>100</v>
      </c>
      <c r="G96">
        <v>0</v>
      </c>
      <c r="H96" t="s">
        <v>631</v>
      </c>
      <c r="I96" t="s">
        <v>12870</v>
      </c>
      <c r="J96" t="s">
        <v>749</v>
      </c>
      <c r="K96" t="s">
        <v>634</v>
      </c>
      <c r="L96" t="s">
        <v>635</v>
      </c>
      <c r="M96" t="s">
        <v>12871</v>
      </c>
      <c r="N96" t="s">
        <v>634</v>
      </c>
      <c r="O96" t="s">
        <v>707</v>
      </c>
      <c r="P96" t="s">
        <v>22</v>
      </c>
      <c r="Q96" t="s">
        <v>638</v>
      </c>
      <c r="R96" t="s">
        <v>635</v>
      </c>
      <c r="S96" t="s">
        <v>12872</v>
      </c>
      <c r="T96" t="s">
        <v>12871</v>
      </c>
    </row>
    <row r="97" spans="1:20" x14ac:dyDescent="0.25">
      <c r="A97" t="s">
        <v>23</v>
      </c>
      <c r="B97" t="s">
        <v>24</v>
      </c>
      <c r="C97">
        <v>50</v>
      </c>
      <c r="D97">
        <v>1</v>
      </c>
      <c r="E97" t="s">
        <v>12869</v>
      </c>
      <c r="F97">
        <v>100</v>
      </c>
      <c r="G97">
        <v>0</v>
      </c>
      <c r="H97" t="s">
        <v>631</v>
      </c>
      <c r="I97" t="s">
        <v>12870</v>
      </c>
      <c r="J97" t="s">
        <v>749</v>
      </c>
      <c r="K97" t="s">
        <v>634</v>
      </c>
      <c r="L97" t="s">
        <v>635</v>
      </c>
      <c r="M97" t="s">
        <v>12871</v>
      </c>
      <c r="N97" t="s">
        <v>634</v>
      </c>
      <c r="O97" t="s">
        <v>707</v>
      </c>
      <c r="P97" t="s">
        <v>22</v>
      </c>
      <c r="Q97" t="s">
        <v>638</v>
      </c>
      <c r="R97" t="s">
        <v>635</v>
      </c>
      <c r="S97" t="s">
        <v>12872</v>
      </c>
      <c r="T97" t="s">
        <v>12871</v>
      </c>
    </row>
    <row r="98" spans="1:20" x14ac:dyDescent="0.25">
      <c r="A98" t="s">
        <v>25</v>
      </c>
      <c r="B98" t="s">
        <v>26</v>
      </c>
      <c r="C98">
        <v>50</v>
      </c>
      <c r="D98">
        <v>1</v>
      </c>
      <c r="E98" t="s">
        <v>12869</v>
      </c>
      <c r="F98">
        <v>100</v>
      </c>
      <c r="G98">
        <v>0</v>
      </c>
      <c r="H98" t="s">
        <v>631</v>
      </c>
      <c r="I98" t="s">
        <v>12870</v>
      </c>
      <c r="J98" t="s">
        <v>749</v>
      </c>
      <c r="K98" t="s">
        <v>634</v>
      </c>
      <c r="L98" t="s">
        <v>635</v>
      </c>
      <c r="M98" t="s">
        <v>12871</v>
      </c>
      <c r="N98" t="s">
        <v>634</v>
      </c>
      <c r="O98" t="s">
        <v>707</v>
      </c>
      <c r="P98" t="s">
        <v>22</v>
      </c>
      <c r="Q98" t="s">
        <v>638</v>
      </c>
      <c r="R98" t="s">
        <v>635</v>
      </c>
      <c r="S98" t="s">
        <v>12872</v>
      </c>
      <c r="T98" t="s">
        <v>12871</v>
      </c>
    </row>
    <row r="99" spans="1:20" x14ac:dyDescent="0.25">
      <c r="A99" t="s">
        <v>164</v>
      </c>
      <c r="B99" t="s">
        <v>165</v>
      </c>
      <c r="C99">
        <v>50</v>
      </c>
      <c r="D99">
        <v>6</v>
      </c>
      <c r="E99" t="s">
        <v>12873</v>
      </c>
      <c r="F99">
        <v>200</v>
      </c>
      <c r="G99">
        <v>0</v>
      </c>
      <c r="H99" t="s">
        <v>631</v>
      </c>
      <c r="I99" t="s">
        <v>12874</v>
      </c>
      <c r="J99" t="s">
        <v>1446</v>
      </c>
      <c r="K99" t="s">
        <v>634</v>
      </c>
      <c r="L99" t="s">
        <v>635</v>
      </c>
      <c r="M99" t="s">
        <v>12875</v>
      </c>
      <c r="N99" t="s">
        <v>634</v>
      </c>
      <c r="O99" t="s">
        <v>637</v>
      </c>
      <c r="P99" t="s">
        <v>22</v>
      </c>
      <c r="Q99" t="s">
        <v>638</v>
      </c>
      <c r="R99" t="s">
        <v>635</v>
      </c>
      <c r="S99" t="s">
        <v>12876</v>
      </c>
      <c r="T99" t="s">
        <v>12877</v>
      </c>
    </row>
    <row r="100" spans="1:20" x14ac:dyDescent="0.25">
      <c r="A100" t="s">
        <v>20</v>
      </c>
      <c r="B100" t="s">
        <v>21</v>
      </c>
      <c r="C100">
        <v>50</v>
      </c>
      <c r="D100">
        <v>1</v>
      </c>
      <c r="E100" t="s">
        <v>12878</v>
      </c>
      <c r="F100">
        <v>100</v>
      </c>
      <c r="G100">
        <v>0</v>
      </c>
      <c r="H100" t="s">
        <v>631</v>
      </c>
      <c r="I100" t="s">
        <v>12879</v>
      </c>
      <c r="J100" t="s">
        <v>951</v>
      </c>
      <c r="K100" t="s">
        <v>634</v>
      </c>
      <c r="L100" t="s">
        <v>635</v>
      </c>
      <c r="M100" t="s">
        <v>12880</v>
      </c>
      <c r="N100" t="s">
        <v>634</v>
      </c>
      <c r="O100" t="s">
        <v>637</v>
      </c>
      <c r="P100" t="s">
        <v>22</v>
      </c>
      <c r="Q100" t="s">
        <v>638</v>
      </c>
      <c r="R100" t="s">
        <v>635</v>
      </c>
      <c r="S100" t="s">
        <v>12881</v>
      </c>
      <c r="T100" t="s">
        <v>12880</v>
      </c>
    </row>
    <row r="101" spans="1:20" x14ac:dyDescent="0.25">
      <c r="A101" t="s">
        <v>23</v>
      </c>
      <c r="B101" t="s">
        <v>24</v>
      </c>
      <c r="C101">
        <v>50</v>
      </c>
      <c r="D101">
        <v>1</v>
      </c>
      <c r="E101" t="s">
        <v>12878</v>
      </c>
      <c r="F101">
        <v>100</v>
      </c>
      <c r="G101">
        <v>0</v>
      </c>
      <c r="H101" t="s">
        <v>631</v>
      </c>
      <c r="I101" t="s">
        <v>12879</v>
      </c>
      <c r="J101" t="s">
        <v>951</v>
      </c>
      <c r="K101" t="s">
        <v>634</v>
      </c>
      <c r="L101" t="s">
        <v>635</v>
      </c>
      <c r="M101" t="s">
        <v>12880</v>
      </c>
      <c r="N101" t="s">
        <v>634</v>
      </c>
      <c r="O101" t="s">
        <v>637</v>
      </c>
      <c r="P101" t="s">
        <v>22</v>
      </c>
      <c r="Q101" t="s">
        <v>638</v>
      </c>
      <c r="R101" t="s">
        <v>635</v>
      </c>
      <c r="S101" t="s">
        <v>12881</v>
      </c>
      <c r="T101" t="s">
        <v>12880</v>
      </c>
    </row>
    <row r="102" spans="1:20" x14ac:dyDescent="0.25">
      <c r="A102" t="s">
        <v>25</v>
      </c>
      <c r="B102" t="s">
        <v>26</v>
      </c>
      <c r="C102">
        <v>50</v>
      </c>
      <c r="D102">
        <v>1</v>
      </c>
      <c r="E102" t="s">
        <v>12878</v>
      </c>
      <c r="F102">
        <v>100</v>
      </c>
      <c r="G102">
        <v>0</v>
      </c>
      <c r="H102" t="s">
        <v>631</v>
      </c>
      <c r="I102" t="s">
        <v>12879</v>
      </c>
      <c r="J102" t="s">
        <v>951</v>
      </c>
      <c r="K102" t="s">
        <v>634</v>
      </c>
      <c r="L102" t="s">
        <v>635</v>
      </c>
      <c r="M102" t="s">
        <v>12880</v>
      </c>
      <c r="N102" t="s">
        <v>634</v>
      </c>
      <c r="O102" t="s">
        <v>637</v>
      </c>
      <c r="P102" t="s">
        <v>22</v>
      </c>
      <c r="Q102" t="s">
        <v>638</v>
      </c>
      <c r="R102" t="s">
        <v>635</v>
      </c>
      <c r="S102" t="s">
        <v>12881</v>
      </c>
      <c r="T102" t="s">
        <v>12880</v>
      </c>
    </row>
    <row r="103" spans="1:20" x14ac:dyDescent="0.25">
      <c r="A103" t="s">
        <v>20</v>
      </c>
      <c r="B103" t="s">
        <v>21</v>
      </c>
      <c r="C103">
        <v>50</v>
      </c>
      <c r="D103">
        <v>1</v>
      </c>
      <c r="E103" t="s">
        <v>12882</v>
      </c>
      <c r="F103">
        <v>100</v>
      </c>
      <c r="G103">
        <v>0</v>
      </c>
      <c r="H103" t="s">
        <v>631</v>
      </c>
      <c r="I103" t="s">
        <v>12883</v>
      </c>
      <c r="J103" t="s">
        <v>755</v>
      </c>
      <c r="K103" t="s">
        <v>634</v>
      </c>
      <c r="L103" t="s">
        <v>635</v>
      </c>
      <c r="M103" t="s">
        <v>12884</v>
      </c>
      <c r="N103" t="s">
        <v>634</v>
      </c>
      <c r="O103" t="s">
        <v>654</v>
      </c>
      <c r="P103" t="s">
        <v>22</v>
      </c>
      <c r="Q103" t="s">
        <v>655</v>
      </c>
      <c r="R103" t="s">
        <v>635</v>
      </c>
      <c r="S103" t="s">
        <v>12885</v>
      </c>
      <c r="T103" t="s">
        <v>12886</v>
      </c>
    </row>
    <row r="104" spans="1:20" x14ac:dyDescent="0.25">
      <c r="A104" t="s">
        <v>23</v>
      </c>
      <c r="B104" t="s">
        <v>24</v>
      </c>
      <c r="C104">
        <v>50</v>
      </c>
      <c r="D104">
        <v>1</v>
      </c>
      <c r="E104" t="s">
        <v>12882</v>
      </c>
      <c r="F104">
        <v>100</v>
      </c>
      <c r="G104">
        <v>0</v>
      </c>
      <c r="H104" t="s">
        <v>631</v>
      </c>
      <c r="I104" t="s">
        <v>12883</v>
      </c>
      <c r="J104" t="s">
        <v>755</v>
      </c>
      <c r="K104" t="s">
        <v>634</v>
      </c>
      <c r="L104" t="s">
        <v>635</v>
      </c>
      <c r="M104" t="s">
        <v>12884</v>
      </c>
      <c r="N104" t="s">
        <v>634</v>
      </c>
      <c r="O104" t="s">
        <v>654</v>
      </c>
      <c r="P104" t="s">
        <v>22</v>
      </c>
      <c r="Q104" t="s">
        <v>655</v>
      </c>
      <c r="R104" t="s">
        <v>635</v>
      </c>
      <c r="S104" t="s">
        <v>12885</v>
      </c>
      <c r="T104" t="s">
        <v>12886</v>
      </c>
    </row>
    <row r="105" spans="1:20" x14ac:dyDescent="0.25">
      <c r="A105" t="s">
        <v>25</v>
      </c>
      <c r="B105" t="s">
        <v>26</v>
      </c>
      <c r="C105">
        <v>50</v>
      </c>
      <c r="D105">
        <v>1</v>
      </c>
      <c r="E105" t="s">
        <v>12882</v>
      </c>
      <c r="F105">
        <v>100</v>
      </c>
      <c r="G105">
        <v>0</v>
      </c>
      <c r="H105" t="s">
        <v>631</v>
      </c>
      <c r="I105" t="s">
        <v>12883</v>
      </c>
      <c r="J105" t="s">
        <v>755</v>
      </c>
      <c r="K105" t="s">
        <v>634</v>
      </c>
      <c r="L105" t="s">
        <v>635</v>
      </c>
      <c r="M105" t="s">
        <v>12884</v>
      </c>
      <c r="N105" t="s">
        <v>634</v>
      </c>
      <c r="O105" t="s">
        <v>654</v>
      </c>
      <c r="P105" t="s">
        <v>22</v>
      </c>
      <c r="Q105" t="s">
        <v>655</v>
      </c>
      <c r="R105" t="s">
        <v>635</v>
      </c>
      <c r="S105" t="s">
        <v>12885</v>
      </c>
      <c r="T105" t="s">
        <v>12886</v>
      </c>
    </row>
    <row r="106" spans="1:20" x14ac:dyDescent="0.25">
      <c r="A106" t="s">
        <v>37</v>
      </c>
      <c r="B106" t="s">
        <v>38</v>
      </c>
      <c r="C106">
        <v>66.666666666666671</v>
      </c>
      <c r="D106">
        <v>3</v>
      </c>
      <c r="E106" t="s">
        <v>12887</v>
      </c>
      <c r="F106">
        <v>123</v>
      </c>
      <c r="G106">
        <v>23</v>
      </c>
      <c r="H106" t="s">
        <v>631</v>
      </c>
      <c r="I106" t="s">
        <v>12888</v>
      </c>
      <c r="J106" t="s">
        <v>1446</v>
      </c>
      <c r="K106" t="s">
        <v>634</v>
      </c>
      <c r="L106" t="s">
        <v>635</v>
      </c>
      <c r="M106" t="s">
        <v>12889</v>
      </c>
      <c r="N106" t="s">
        <v>634</v>
      </c>
      <c r="O106" t="s">
        <v>707</v>
      </c>
      <c r="P106" t="s">
        <v>22</v>
      </c>
      <c r="Q106" t="s">
        <v>638</v>
      </c>
      <c r="R106" t="s">
        <v>635</v>
      </c>
      <c r="S106" t="s">
        <v>12890</v>
      </c>
      <c r="T106" t="s">
        <v>12889</v>
      </c>
    </row>
    <row r="107" spans="1:20" x14ac:dyDescent="0.25">
      <c r="A107" t="s">
        <v>20</v>
      </c>
      <c r="B107" t="s">
        <v>21</v>
      </c>
      <c r="C107">
        <v>50</v>
      </c>
      <c r="D107">
        <v>1</v>
      </c>
      <c r="E107" t="s">
        <v>12891</v>
      </c>
      <c r="F107">
        <v>100</v>
      </c>
      <c r="G107">
        <v>0</v>
      </c>
      <c r="H107" t="s">
        <v>631</v>
      </c>
      <c r="I107" t="s">
        <v>12892</v>
      </c>
      <c r="J107" t="s">
        <v>633</v>
      </c>
      <c r="K107" t="s">
        <v>634</v>
      </c>
      <c r="L107" t="s">
        <v>635</v>
      </c>
      <c r="M107" t="s">
        <v>12893</v>
      </c>
      <c r="N107" t="s">
        <v>634</v>
      </c>
      <c r="O107" t="s">
        <v>637</v>
      </c>
      <c r="P107" t="s">
        <v>22</v>
      </c>
      <c r="Q107" t="s">
        <v>638</v>
      </c>
      <c r="R107" t="s">
        <v>635</v>
      </c>
      <c r="S107" t="s">
        <v>12894</v>
      </c>
      <c r="T107" t="s">
        <v>12893</v>
      </c>
    </row>
    <row r="108" spans="1:20" x14ac:dyDescent="0.25">
      <c r="A108" t="s">
        <v>23</v>
      </c>
      <c r="B108" t="s">
        <v>24</v>
      </c>
      <c r="C108">
        <v>50</v>
      </c>
      <c r="D108">
        <v>1</v>
      </c>
      <c r="E108" t="s">
        <v>12891</v>
      </c>
      <c r="F108">
        <v>100</v>
      </c>
      <c r="G108">
        <v>0</v>
      </c>
      <c r="H108" t="s">
        <v>631</v>
      </c>
      <c r="I108" t="s">
        <v>12892</v>
      </c>
      <c r="J108" t="s">
        <v>633</v>
      </c>
      <c r="K108" t="s">
        <v>634</v>
      </c>
      <c r="L108" t="s">
        <v>635</v>
      </c>
      <c r="M108" t="s">
        <v>12893</v>
      </c>
      <c r="N108" t="s">
        <v>634</v>
      </c>
      <c r="O108" t="s">
        <v>637</v>
      </c>
      <c r="P108" t="s">
        <v>22</v>
      </c>
      <c r="Q108" t="s">
        <v>638</v>
      </c>
      <c r="R108" t="s">
        <v>635</v>
      </c>
      <c r="S108" t="s">
        <v>12894</v>
      </c>
      <c r="T108" t="s">
        <v>12893</v>
      </c>
    </row>
    <row r="109" spans="1:20" x14ac:dyDescent="0.25">
      <c r="A109" t="s">
        <v>25</v>
      </c>
      <c r="B109" t="s">
        <v>26</v>
      </c>
      <c r="C109">
        <v>50</v>
      </c>
      <c r="D109">
        <v>1</v>
      </c>
      <c r="E109" t="s">
        <v>12891</v>
      </c>
      <c r="F109">
        <v>100</v>
      </c>
      <c r="G109">
        <v>0</v>
      </c>
      <c r="H109" t="s">
        <v>631</v>
      </c>
      <c r="I109" t="s">
        <v>12892</v>
      </c>
      <c r="J109" t="s">
        <v>633</v>
      </c>
      <c r="K109" t="s">
        <v>634</v>
      </c>
      <c r="L109" t="s">
        <v>635</v>
      </c>
      <c r="M109" t="s">
        <v>12893</v>
      </c>
      <c r="N109" t="s">
        <v>634</v>
      </c>
      <c r="O109" t="s">
        <v>637</v>
      </c>
      <c r="P109" t="s">
        <v>22</v>
      </c>
      <c r="Q109" t="s">
        <v>638</v>
      </c>
      <c r="R109" t="s">
        <v>635</v>
      </c>
      <c r="S109" t="s">
        <v>12894</v>
      </c>
      <c r="T109" t="s">
        <v>12893</v>
      </c>
    </row>
    <row r="110" spans="1:20" x14ac:dyDescent="0.25">
      <c r="A110" t="s">
        <v>118</v>
      </c>
      <c r="B110" t="s">
        <v>91</v>
      </c>
      <c r="C110">
        <v>83.333333333333329</v>
      </c>
      <c r="D110">
        <v>3</v>
      </c>
      <c r="E110" t="s">
        <v>12895</v>
      </c>
      <c r="F110">
        <v>252</v>
      </c>
      <c r="G110">
        <v>10</v>
      </c>
      <c r="H110" t="s">
        <v>641</v>
      </c>
      <c r="I110" t="s">
        <v>1365</v>
      </c>
      <c r="J110" t="s">
        <v>12896</v>
      </c>
      <c r="K110" t="s">
        <v>2206</v>
      </c>
      <c r="L110" t="s">
        <v>1959</v>
      </c>
      <c r="M110" t="s">
        <v>12897</v>
      </c>
      <c r="N110" t="s">
        <v>634</v>
      </c>
      <c r="O110" t="s">
        <v>647</v>
      </c>
      <c r="P110" t="s">
        <v>43</v>
      </c>
      <c r="Q110" t="s">
        <v>648</v>
      </c>
      <c r="R110" t="s">
        <v>635</v>
      </c>
      <c r="S110" t="s">
        <v>12898</v>
      </c>
      <c r="T110" t="s">
        <v>12899</v>
      </c>
    </row>
    <row r="111" spans="1:20" x14ac:dyDescent="0.25">
      <c r="A111" t="s">
        <v>164</v>
      </c>
      <c r="B111" t="s">
        <v>165</v>
      </c>
      <c r="C111">
        <v>50</v>
      </c>
      <c r="D111">
        <v>6</v>
      </c>
      <c r="E111" t="s">
        <v>12900</v>
      </c>
      <c r="F111">
        <v>200</v>
      </c>
      <c r="G111">
        <v>0</v>
      </c>
      <c r="H111" t="s">
        <v>631</v>
      </c>
      <c r="I111" t="s">
        <v>12888</v>
      </c>
      <c r="J111" t="s">
        <v>1446</v>
      </c>
      <c r="K111" t="s">
        <v>634</v>
      </c>
      <c r="L111" t="s">
        <v>635</v>
      </c>
      <c r="M111" t="s">
        <v>12901</v>
      </c>
      <c r="N111" t="s">
        <v>634</v>
      </c>
      <c r="O111" t="s">
        <v>707</v>
      </c>
      <c r="P111" t="s">
        <v>22</v>
      </c>
      <c r="Q111" t="s">
        <v>638</v>
      </c>
      <c r="R111" t="s">
        <v>635</v>
      </c>
      <c r="S111" t="s">
        <v>12902</v>
      </c>
      <c r="T111" t="s">
        <v>12901</v>
      </c>
    </row>
    <row r="112" spans="1:20" x14ac:dyDescent="0.25">
      <c r="A112" t="s">
        <v>20</v>
      </c>
      <c r="B112" t="s">
        <v>21</v>
      </c>
      <c r="C112">
        <v>50</v>
      </c>
      <c r="D112">
        <v>1</v>
      </c>
      <c r="E112" t="s">
        <v>12903</v>
      </c>
      <c r="F112">
        <v>100</v>
      </c>
      <c r="G112">
        <v>0</v>
      </c>
      <c r="H112" t="s">
        <v>631</v>
      </c>
      <c r="I112" t="s">
        <v>12904</v>
      </c>
      <c r="J112" t="s">
        <v>749</v>
      </c>
      <c r="K112" t="s">
        <v>634</v>
      </c>
      <c r="L112" t="s">
        <v>635</v>
      </c>
      <c r="M112" t="s">
        <v>12905</v>
      </c>
      <c r="N112" t="s">
        <v>634</v>
      </c>
      <c r="O112" t="s">
        <v>654</v>
      </c>
      <c r="P112" t="s">
        <v>22</v>
      </c>
      <c r="Q112" t="s">
        <v>655</v>
      </c>
      <c r="R112" t="s">
        <v>635</v>
      </c>
      <c r="S112" t="s">
        <v>12906</v>
      </c>
      <c r="T112" t="s">
        <v>12907</v>
      </c>
    </row>
    <row r="113" spans="1:20" x14ac:dyDescent="0.25">
      <c r="A113" t="s">
        <v>23</v>
      </c>
      <c r="B113" t="s">
        <v>24</v>
      </c>
      <c r="C113">
        <v>50</v>
      </c>
      <c r="D113">
        <v>1</v>
      </c>
      <c r="E113" t="s">
        <v>12903</v>
      </c>
      <c r="F113">
        <v>100</v>
      </c>
      <c r="G113">
        <v>0</v>
      </c>
      <c r="H113" t="s">
        <v>631</v>
      </c>
      <c r="I113" t="s">
        <v>12904</v>
      </c>
      <c r="J113" t="s">
        <v>749</v>
      </c>
      <c r="K113" t="s">
        <v>634</v>
      </c>
      <c r="L113" t="s">
        <v>635</v>
      </c>
      <c r="M113" t="s">
        <v>12905</v>
      </c>
      <c r="N113" t="s">
        <v>634</v>
      </c>
      <c r="O113" t="s">
        <v>654</v>
      </c>
      <c r="P113" t="s">
        <v>22</v>
      </c>
      <c r="Q113" t="s">
        <v>655</v>
      </c>
      <c r="R113" t="s">
        <v>635</v>
      </c>
      <c r="S113" t="s">
        <v>12906</v>
      </c>
      <c r="T113" t="s">
        <v>12907</v>
      </c>
    </row>
    <row r="114" spans="1:20" x14ac:dyDescent="0.25">
      <c r="A114" t="s">
        <v>25</v>
      </c>
      <c r="B114" t="s">
        <v>26</v>
      </c>
      <c r="C114">
        <v>50</v>
      </c>
      <c r="D114">
        <v>1</v>
      </c>
      <c r="E114" t="s">
        <v>12903</v>
      </c>
      <c r="F114">
        <v>100</v>
      </c>
      <c r="G114">
        <v>0</v>
      </c>
      <c r="H114" t="s">
        <v>631</v>
      </c>
      <c r="I114" t="s">
        <v>12904</v>
      </c>
      <c r="J114" t="s">
        <v>749</v>
      </c>
      <c r="K114" t="s">
        <v>634</v>
      </c>
      <c r="L114" t="s">
        <v>635</v>
      </c>
      <c r="M114" t="s">
        <v>12905</v>
      </c>
      <c r="N114" t="s">
        <v>634</v>
      </c>
      <c r="O114" t="s">
        <v>654</v>
      </c>
      <c r="P114" t="s">
        <v>22</v>
      </c>
      <c r="Q114" t="s">
        <v>655</v>
      </c>
      <c r="R114" t="s">
        <v>635</v>
      </c>
      <c r="S114" t="s">
        <v>12906</v>
      </c>
      <c r="T114" t="s">
        <v>12907</v>
      </c>
    </row>
    <row r="115" spans="1:20" x14ac:dyDescent="0.25">
      <c r="A115" t="s">
        <v>37</v>
      </c>
      <c r="B115" t="s">
        <v>38</v>
      </c>
      <c r="C115">
        <v>66.666666666666671</v>
      </c>
      <c r="D115">
        <v>3</v>
      </c>
      <c r="E115" t="s">
        <v>12908</v>
      </c>
      <c r="F115">
        <v>100</v>
      </c>
      <c r="G115">
        <v>0</v>
      </c>
      <c r="H115" t="s">
        <v>631</v>
      </c>
      <c r="I115" t="s">
        <v>12909</v>
      </c>
      <c r="J115" t="s">
        <v>705</v>
      </c>
      <c r="K115" t="s">
        <v>634</v>
      </c>
      <c r="L115" t="s">
        <v>635</v>
      </c>
      <c r="M115" t="s">
        <v>12910</v>
      </c>
      <c r="N115" t="s">
        <v>634</v>
      </c>
      <c r="O115" t="s">
        <v>637</v>
      </c>
      <c r="P115" t="s">
        <v>22</v>
      </c>
      <c r="Q115" t="s">
        <v>638</v>
      </c>
      <c r="R115" t="s">
        <v>635</v>
      </c>
      <c r="S115" t="s">
        <v>12911</v>
      </c>
      <c r="T115" t="s">
        <v>12910</v>
      </c>
    </row>
    <row r="116" spans="1:20" x14ac:dyDescent="0.25">
      <c r="A116" t="s">
        <v>20</v>
      </c>
      <c r="B116" t="s">
        <v>21</v>
      </c>
      <c r="C116">
        <v>50</v>
      </c>
      <c r="D116">
        <v>1</v>
      </c>
      <c r="E116" t="s">
        <v>12912</v>
      </c>
      <c r="F116">
        <v>100</v>
      </c>
      <c r="G116">
        <v>0</v>
      </c>
      <c r="H116" t="s">
        <v>631</v>
      </c>
      <c r="I116" t="s">
        <v>12888</v>
      </c>
      <c r="J116" t="s">
        <v>1446</v>
      </c>
      <c r="K116" t="s">
        <v>634</v>
      </c>
      <c r="L116" t="s">
        <v>635</v>
      </c>
      <c r="M116" t="s">
        <v>12913</v>
      </c>
      <c r="N116" t="s">
        <v>634</v>
      </c>
      <c r="O116" t="s">
        <v>707</v>
      </c>
      <c r="P116" t="s">
        <v>22</v>
      </c>
      <c r="Q116" t="s">
        <v>638</v>
      </c>
      <c r="R116" t="s">
        <v>635</v>
      </c>
      <c r="S116" t="s">
        <v>12914</v>
      </c>
      <c r="T116" t="s">
        <v>12913</v>
      </c>
    </row>
    <row r="117" spans="1:20" x14ac:dyDescent="0.25">
      <c r="A117" t="s">
        <v>23</v>
      </c>
      <c r="B117" t="s">
        <v>24</v>
      </c>
      <c r="C117">
        <v>50</v>
      </c>
      <c r="D117">
        <v>1</v>
      </c>
      <c r="E117" t="s">
        <v>12912</v>
      </c>
      <c r="F117">
        <v>100</v>
      </c>
      <c r="G117">
        <v>0</v>
      </c>
      <c r="H117" t="s">
        <v>631</v>
      </c>
      <c r="I117" t="s">
        <v>12888</v>
      </c>
      <c r="J117" t="s">
        <v>1446</v>
      </c>
      <c r="K117" t="s">
        <v>634</v>
      </c>
      <c r="L117" t="s">
        <v>635</v>
      </c>
      <c r="M117" t="s">
        <v>12913</v>
      </c>
      <c r="N117" t="s">
        <v>634</v>
      </c>
      <c r="O117" t="s">
        <v>707</v>
      </c>
      <c r="P117" t="s">
        <v>22</v>
      </c>
      <c r="Q117" t="s">
        <v>638</v>
      </c>
      <c r="R117" t="s">
        <v>635</v>
      </c>
      <c r="S117" t="s">
        <v>12914</v>
      </c>
      <c r="T117" t="s">
        <v>12913</v>
      </c>
    </row>
    <row r="118" spans="1:20" x14ac:dyDescent="0.25">
      <c r="A118" t="s">
        <v>25</v>
      </c>
      <c r="B118" t="s">
        <v>26</v>
      </c>
      <c r="C118">
        <v>50</v>
      </c>
      <c r="D118">
        <v>1</v>
      </c>
      <c r="E118" t="s">
        <v>12912</v>
      </c>
      <c r="F118">
        <v>100</v>
      </c>
      <c r="G118">
        <v>0</v>
      </c>
      <c r="H118" t="s">
        <v>631</v>
      </c>
      <c r="I118" t="s">
        <v>12888</v>
      </c>
      <c r="J118" t="s">
        <v>1446</v>
      </c>
      <c r="K118" t="s">
        <v>634</v>
      </c>
      <c r="L118" t="s">
        <v>635</v>
      </c>
      <c r="M118" t="s">
        <v>12913</v>
      </c>
      <c r="N118" t="s">
        <v>634</v>
      </c>
      <c r="O118" t="s">
        <v>707</v>
      </c>
      <c r="P118" t="s">
        <v>22</v>
      </c>
      <c r="Q118" t="s">
        <v>638</v>
      </c>
      <c r="R118" t="s">
        <v>635</v>
      </c>
      <c r="S118" t="s">
        <v>12914</v>
      </c>
      <c r="T118" t="s">
        <v>12913</v>
      </c>
    </row>
    <row r="119" spans="1:20" x14ac:dyDescent="0.25">
      <c r="A119" t="s">
        <v>164</v>
      </c>
      <c r="B119" t="s">
        <v>165</v>
      </c>
      <c r="C119">
        <v>50</v>
      </c>
      <c r="D119">
        <v>6</v>
      </c>
      <c r="E119" t="s">
        <v>12915</v>
      </c>
      <c r="F119">
        <v>200</v>
      </c>
      <c r="G119">
        <v>0</v>
      </c>
      <c r="H119" t="s">
        <v>631</v>
      </c>
      <c r="I119" t="s">
        <v>12916</v>
      </c>
      <c r="J119" t="s">
        <v>1049</v>
      </c>
      <c r="K119" t="s">
        <v>634</v>
      </c>
      <c r="L119" t="s">
        <v>635</v>
      </c>
      <c r="M119" t="s">
        <v>12917</v>
      </c>
      <c r="N119" t="s">
        <v>634</v>
      </c>
      <c r="O119" t="s">
        <v>1520</v>
      </c>
      <c r="P119" t="s">
        <v>22</v>
      </c>
      <c r="Q119" t="s">
        <v>655</v>
      </c>
      <c r="R119" t="s">
        <v>635</v>
      </c>
      <c r="S119" t="s">
        <v>12918</v>
      </c>
      <c r="T119" t="s">
        <v>12917</v>
      </c>
    </row>
    <row r="120" spans="1:20" x14ac:dyDescent="0.25">
      <c r="A120" t="s">
        <v>39</v>
      </c>
      <c r="B120" t="s">
        <v>682</v>
      </c>
      <c r="C120">
        <v>76</v>
      </c>
      <c r="D120">
        <v>1</v>
      </c>
      <c r="E120" t="s">
        <v>12919</v>
      </c>
      <c r="F120">
        <v>76</v>
      </c>
      <c r="G120">
        <v>0</v>
      </c>
      <c r="H120" t="s">
        <v>641</v>
      </c>
      <c r="I120" t="s">
        <v>12920</v>
      </c>
      <c r="J120" t="s">
        <v>12921</v>
      </c>
      <c r="K120" t="s">
        <v>7279</v>
      </c>
      <c r="L120" t="s">
        <v>12922</v>
      </c>
      <c r="M120" t="s">
        <v>12923</v>
      </c>
      <c r="N120" t="s">
        <v>634</v>
      </c>
      <c r="O120" t="s">
        <v>689</v>
      </c>
      <c r="P120" t="s">
        <v>40</v>
      </c>
      <c r="Q120" t="s">
        <v>690</v>
      </c>
      <c r="R120" t="s">
        <v>635</v>
      </c>
      <c r="S120" t="s">
        <v>12924</v>
      </c>
      <c r="T120" t="s">
        <v>12923</v>
      </c>
    </row>
    <row r="121" spans="1:20" x14ac:dyDescent="0.25">
      <c r="A121" t="s">
        <v>20</v>
      </c>
      <c r="B121" t="s">
        <v>21</v>
      </c>
      <c r="C121">
        <v>50</v>
      </c>
      <c r="D121">
        <v>1</v>
      </c>
      <c r="E121" t="s">
        <v>12925</v>
      </c>
      <c r="F121">
        <v>100</v>
      </c>
      <c r="G121">
        <v>0</v>
      </c>
      <c r="H121" t="s">
        <v>703</v>
      </c>
      <c r="I121" t="s">
        <v>12926</v>
      </c>
      <c r="J121" t="s">
        <v>800</v>
      </c>
      <c r="K121" t="s">
        <v>634</v>
      </c>
      <c r="L121" t="s">
        <v>635</v>
      </c>
      <c r="M121" t="s">
        <v>12927</v>
      </c>
      <c r="N121" t="s">
        <v>634</v>
      </c>
      <c r="O121" t="s">
        <v>637</v>
      </c>
      <c r="P121" t="s">
        <v>22</v>
      </c>
      <c r="Q121" t="s">
        <v>638</v>
      </c>
      <c r="R121" t="s">
        <v>635</v>
      </c>
      <c r="S121" t="s">
        <v>12928</v>
      </c>
      <c r="T121" t="s">
        <v>12927</v>
      </c>
    </row>
    <row r="122" spans="1:20" x14ac:dyDescent="0.25">
      <c r="A122" t="s">
        <v>23</v>
      </c>
      <c r="B122" t="s">
        <v>24</v>
      </c>
      <c r="C122">
        <v>50</v>
      </c>
      <c r="D122">
        <v>1</v>
      </c>
      <c r="E122" t="s">
        <v>12925</v>
      </c>
      <c r="F122">
        <v>100</v>
      </c>
      <c r="G122">
        <v>0</v>
      </c>
      <c r="H122" t="s">
        <v>703</v>
      </c>
      <c r="I122" t="s">
        <v>12926</v>
      </c>
      <c r="J122" t="s">
        <v>800</v>
      </c>
      <c r="K122" t="s">
        <v>634</v>
      </c>
      <c r="L122" t="s">
        <v>635</v>
      </c>
      <c r="M122" t="s">
        <v>12927</v>
      </c>
      <c r="N122" t="s">
        <v>634</v>
      </c>
      <c r="O122" t="s">
        <v>637</v>
      </c>
      <c r="P122" t="s">
        <v>22</v>
      </c>
      <c r="Q122" t="s">
        <v>638</v>
      </c>
      <c r="R122" t="s">
        <v>635</v>
      </c>
      <c r="S122" t="s">
        <v>12928</v>
      </c>
      <c r="T122" t="s">
        <v>12927</v>
      </c>
    </row>
    <row r="123" spans="1:20" x14ac:dyDescent="0.25">
      <c r="A123" t="s">
        <v>25</v>
      </c>
      <c r="B123" t="s">
        <v>26</v>
      </c>
      <c r="C123">
        <v>50</v>
      </c>
      <c r="D123">
        <v>1</v>
      </c>
      <c r="E123" t="s">
        <v>12925</v>
      </c>
      <c r="F123">
        <v>100</v>
      </c>
      <c r="G123">
        <v>0</v>
      </c>
      <c r="H123" t="s">
        <v>703</v>
      </c>
      <c r="I123" t="s">
        <v>12926</v>
      </c>
      <c r="J123" t="s">
        <v>800</v>
      </c>
      <c r="K123" t="s">
        <v>634</v>
      </c>
      <c r="L123" t="s">
        <v>635</v>
      </c>
      <c r="M123" t="s">
        <v>12927</v>
      </c>
      <c r="N123" t="s">
        <v>634</v>
      </c>
      <c r="O123" t="s">
        <v>637</v>
      </c>
      <c r="P123" t="s">
        <v>22</v>
      </c>
      <c r="Q123" t="s">
        <v>638</v>
      </c>
      <c r="R123" t="s">
        <v>635</v>
      </c>
      <c r="S123" t="s">
        <v>12928</v>
      </c>
      <c r="T123" t="s">
        <v>12927</v>
      </c>
    </row>
    <row r="124" spans="1:20" x14ac:dyDescent="0.25">
      <c r="A124" t="s">
        <v>164</v>
      </c>
      <c r="B124" t="s">
        <v>165</v>
      </c>
      <c r="C124">
        <v>65</v>
      </c>
      <c r="D124">
        <v>9</v>
      </c>
      <c r="E124" t="s">
        <v>12929</v>
      </c>
      <c r="F124">
        <v>305</v>
      </c>
      <c r="G124">
        <v>0</v>
      </c>
      <c r="H124" t="s">
        <v>631</v>
      </c>
      <c r="I124" t="s">
        <v>12930</v>
      </c>
      <c r="J124" t="s">
        <v>1087</v>
      </c>
      <c r="K124" t="s">
        <v>634</v>
      </c>
      <c r="L124" t="s">
        <v>635</v>
      </c>
      <c r="M124" t="s">
        <v>12931</v>
      </c>
      <c r="N124" t="s">
        <v>634</v>
      </c>
      <c r="O124" t="s">
        <v>637</v>
      </c>
      <c r="P124" t="s">
        <v>22</v>
      </c>
      <c r="Q124" t="s">
        <v>638</v>
      </c>
      <c r="R124" t="s">
        <v>635</v>
      </c>
      <c r="S124" t="s">
        <v>12932</v>
      </c>
      <c r="T124" t="s">
        <v>12931</v>
      </c>
    </row>
    <row r="125" spans="1:20" x14ac:dyDescent="0.25">
      <c r="A125" t="s">
        <v>116</v>
      </c>
      <c r="B125" t="s">
        <v>117</v>
      </c>
      <c r="C125">
        <v>10</v>
      </c>
      <c r="D125">
        <v>50</v>
      </c>
      <c r="E125" t="s">
        <v>12933</v>
      </c>
      <c r="F125">
        <v>506</v>
      </c>
      <c r="G125">
        <v>14</v>
      </c>
      <c r="H125" t="s">
        <v>641</v>
      </c>
      <c r="I125" t="s">
        <v>12934</v>
      </c>
      <c r="J125" t="s">
        <v>12935</v>
      </c>
      <c r="K125" t="s">
        <v>8322</v>
      </c>
      <c r="L125" t="s">
        <v>1141</v>
      </c>
      <c r="M125" t="s">
        <v>12936</v>
      </c>
      <c r="N125" t="s">
        <v>634</v>
      </c>
      <c r="O125" t="s">
        <v>647</v>
      </c>
      <c r="P125" t="s">
        <v>43</v>
      </c>
      <c r="Q125" t="s">
        <v>648</v>
      </c>
      <c r="R125" t="s">
        <v>635</v>
      </c>
      <c r="S125" t="s">
        <v>12937</v>
      </c>
      <c r="T125" t="s">
        <v>12938</v>
      </c>
    </row>
    <row r="126" spans="1:20" x14ac:dyDescent="0.25">
      <c r="A126" t="s">
        <v>20</v>
      </c>
      <c r="B126" t="s">
        <v>21</v>
      </c>
      <c r="C126">
        <v>50</v>
      </c>
      <c r="D126">
        <v>1</v>
      </c>
      <c r="E126" t="s">
        <v>12939</v>
      </c>
      <c r="F126">
        <v>100</v>
      </c>
      <c r="G126">
        <v>0</v>
      </c>
      <c r="H126" t="s">
        <v>631</v>
      </c>
      <c r="I126" t="s">
        <v>5723</v>
      </c>
      <c r="J126" t="s">
        <v>652</v>
      </c>
      <c r="K126" t="s">
        <v>634</v>
      </c>
      <c r="L126" t="s">
        <v>635</v>
      </c>
      <c r="M126" t="s">
        <v>12940</v>
      </c>
      <c r="N126" t="s">
        <v>634</v>
      </c>
      <c r="O126" t="s">
        <v>637</v>
      </c>
      <c r="P126" t="s">
        <v>22</v>
      </c>
      <c r="Q126" t="s">
        <v>638</v>
      </c>
      <c r="R126" t="s">
        <v>635</v>
      </c>
      <c r="S126" t="s">
        <v>12941</v>
      </c>
      <c r="T126" t="s">
        <v>12940</v>
      </c>
    </row>
    <row r="127" spans="1:20" x14ac:dyDescent="0.25">
      <c r="A127" t="s">
        <v>23</v>
      </c>
      <c r="B127" t="s">
        <v>24</v>
      </c>
      <c r="C127">
        <v>50</v>
      </c>
      <c r="D127">
        <v>1</v>
      </c>
      <c r="E127" t="s">
        <v>12939</v>
      </c>
      <c r="F127">
        <v>100</v>
      </c>
      <c r="G127">
        <v>0</v>
      </c>
      <c r="H127" t="s">
        <v>631</v>
      </c>
      <c r="I127" t="s">
        <v>5723</v>
      </c>
      <c r="J127" t="s">
        <v>652</v>
      </c>
      <c r="K127" t="s">
        <v>634</v>
      </c>
      <c r="L127" t="s">
        <v>635</v>
      </c>
      <c r="M127" t="s">
        <v>12940</v>
      </c>
      <c r="N127" t="s">
        <v>634</v>
      </c>
      <c r="O127" t="s">
        <v>637</v>
      </c>
      <c r="P127" t="s">
        <v>22</v>
      </c>
      <c r="Q127" t="s">
        <v>638</v>
      </c>
      <c r="R127" t="s">
        <v>635</v>
      </c>
      <c r="S127" t="s">
        <v>12941</v>
      </c>
      <c r="T127" t="s">
        <v>12940</v>
      </c>
    </row>
    <row r="128" spans="1:20" x14ac:dyDescent="0.25">
      <c r="A128" t="s">
        <v>25</v>
      </c>
      <c r="B128" t="s">
        <v>26</v>
      </c>
      <c r="C128">
        <v>50</v>
      </c>
      <c r="D128">
        <v>1</v>
      </c>
      <c r="E128" t="s">
        <v>12939</v>
      </c>
      <c r="F128">
        <v>100</v>
      </c>
      <c r="G128">
        <v>0</v>
      </c>
      <c r="H128" t="s">
        <v>631</v>
      </c>
      <c r="I128" t="s">
        <v>5723</v>
      </c>
      <c r="J128" t="s">
        <v>652</v>
      </c>
      <c r="K128" t="s">
        <v>634</v>
      </c>
      <c r="L128" t="s">
        <v>635</v>
      </c>
      <c r="M128" t="s">
        <v>12940</v>
      </c>
      <c r="N128" t="s">
        <v>634</v>
      </c>
      <c r="O128" t="s">
        <v>637</v>
      </c>
      <c r="P128" t="s">
        <v>22</v>
      </c>
      <c r="Q128" t="s">
        <v>638</v>
      </c>
      <c r="R128" t="s">
        <v>635</v>
      </c>
      <c r="S128" t="s">
        <v>12941</v>
      </c>
      <c r="T128" t="s">
        <v>12940</v>
      </c>
    </row>
    <row r="129" spans="1:20" x14ac:dyDescent="0.25">
      <c r="A129" t="s">
        <v>20</v>
      </c>
      <c r="B129" t="s">
        <v>21</v>
      </c>
      <c r="C129">
        <v>50</v>
      </c>
      <c r="D129">
        <v>1</v>
      </c>
      <c r="E129" t="s">
        <v>12942</v>
      </c>
      <c r="F129">
        <v>100</v>
      </c>
      <c r="G129">
        <v>0</v>
      </c>
      <c r="H129" t="s">
        <v>631</v>
      </c>
      <c r="I129" t="s">
        <v>12943</v>
      </c>
      <c r="J129" t="s">
        <v>1081</v>
      </c>
      <c r="K129" t="s">
        <v>634</v>
      </c>
      <c r="L129" t="s">
        <v>635</v>
      </c>
      <c r="M129" t="s">
        <v>12944</v>
      </c>
      <c r="N129" t="s">
        <v>634</v>
      </c>
      <c r="O129" t="s">
        <v>637</v>
      </c>
      <c r="P129" t="s">
        <v>22</v>
      </c>
      <c r="Q129" t="s">
        <v>638</v>
      </c>
      <c r="R129" t="s">
        <v>635</v>
      </c>
      <c r="S129" t="s">
        <v>12945</v>
      </c>
      <c r="T129" t="s">
        <v>12944</v>
      </c>
    </row>
    <row r="130" spans="1:20" x14ac:dyDescent="0.25">
      <c r="A130" t="s">
        <v>23</v>
      </c>
      <c r="B130" t="s">
        <v>24</v>
      </c>
      <c r="C130">
        <v>50</v>
      </c>
      <c r="D130">
        <v>1</v>
      </c>
      <c r="E130" t="s">
        <v>12942</v>
      </c>
      <c r="F130">
        <v>100</v>
      </c>
      <c r="G130">
        <v>0</v>
      </c>
      <c r="H130" t="s">
        <v>631</v>
      </c>
      <c r="I130" t="s">
        <v>12943</v>
      </c>
      <c r="J130" t="s">
        <v>1081</v>
      </c>
      <c r="K130" t="s">
        <v>634</v>
      </c>
      <c r="L130" t="s">
        <v>635</v>
      </c>
      <c r="M130" t="s">
        <v>12944</v>
      </c>
      <c r="N130" t="s">
        <v>634</v>
      </c>
      <c r="O130" t="s">
        <v>637</v>
      </c>
      <c r="P130" t="s">
        <v>22</v>
      </c>
      <c r="Q130" t="s">
        <v>638</v>
      </c>
      <c r="R130" t="s">
        <v>635</v>
      </c>
      <c r="S130" t="s">
        <v>12945</v>
      </c>
      <c r="T130" t="s">
        <v>12944</v>
      </c>
    </row>
    <row r="131" spans="1:20" x14ac:dyDescent="0.25">
      <c r="A131" t="s">
        <v>25</v>
      </c>
      <c r="B131" t="s">
        <v>26</v>
      </c>
      <c r="C131">
        <v>50</v>
      </c>
      <c r="D131">
        <v>1</v>
      </c>
      <c r="E131" t="s">
        <v>12942</v>
      </c>
      <c r="F131">
        <v>100</v>
      </c>
      <c r="G131">
        <v>0</v>
      </c>
      <c r="H131" t="s">
        <v>631</v>
      </c>
      <c r="I131" t="s">
        <v>12943</v>
      </c>
      <c r="J131" t="s">
        <v>1081</v>
      </c>
      <c r="K131" t="s">
        <v>634</v>
      </c>
      <c r="L131" t="s">
        <v>635</v>
      </c>
      <c r="M131" t="s">
        <v>12944</v>
      </c>
      <c r="N131" t="s">
        <v>634</v>
      </c>
      <c r="O131" t="s">
        <v>637</v>
      </c>
      <c r="P131" t="s">
        <v>22</v>
      </c>
      <c r="Q131" t="s">
        <v>638</v>
      </c>
      <c r="R131" t="s">
        <v>635</v>
      </c>
      <c r="S131" t="s">
        <v>12945</v>
      </c>
      <c r="T131" t="s">
        <v>12944</v>
      </c>
    </row>
    <row r="132" spans="1:20" x14ac:dyDescent="0.25">
      <c r="A132" t="s">
        <v>20</v>
      </c>
      <c r="B132" t="s">
        <v>21</v>
      </c>
      <c r="C132">
        <v>50</v>
      </c>
      <c r="D132">
        <v>1</v>
      </c>
      <c r="E132" t="s">
        <v>12946</v>
      </c>
      <c r="F132">
        <v>100</v>
      </c>
      <c r="G132">
        <v>0</v>
      </c>
      <c r="H132" t="s">
        <v>631</v>
      </c>
      <c r="I132" t="s">
        <v>12947</v>
      </c>
      <c r="J132" t="s">
        <v>9914</v>
      </c>
      <c r="K132" t="s">
        <v>634</v>
      </c>
      <c r="L132" t="s">
        <v>635</v>
      </c>
      <c r="M132" t="s">
        <v>12948</v>
      </c>
      <c r="N132" t="s">
        <v>634</v>
      </c>
      <c r="O132" t="s">
        <v>637</v>
      </c>
      <c r="P132" t="s">
        <v>22</v>
      </c>
      <c r="Q132" t="s">
        <v>638</v>
      </c>
      <c r="R132" t="s">
        <v>635</v>
      </c>
      <c r="S132" t="s">
        <v>12949</v>
      </c>
      <c r="T132" t="s">
        <v>12948</v>
      </c>
    </row>
    <row r="133" spans="1:20" x14ac:dyDescent="0.25">
      <c r="A133" t="s">
        <v>23</v>
      </c>
      <c r="B133" t="s">
        <v>24</v>
      </c>
      <c r="C133">
        <v>50</v>
      </c>
      <c r="D133">
        <v>1</v>
      </c>
      <c r="E133" t="s">
        <v>12946</v>
      </c>
      <c r="F133">
        <v>100</v>
      </c>
      <c r="G133">
        <v>0</v>
      </c>
      <c r="H133" t="s">
        <v>631</v>
      </c>
      <c r="I133" t="s">
        <v>12947</v>
      </c>
      <c r="J133" t="s">
        <v>9914</v>
      </c>
      <c r="K133" t="s">
        <v>634</v>
      </c>
      <c r="L133" t="s">
        <v>635</v>
      </c>
      <c r="M133" t="s">
        <v>12948</v>
      </c>
      <c r="N133" t="s">
        <v>634</v>
      </c>
      <c r="O133" t="s">
        <v>637</v>
      </c>
      <c r="P133" t="s">
        <v>22</v>
      </c>
      <c r="Q133" t="s">
        <v>638</v>
      </c>
      <c r="R133" t="s">
        <v>635</v>
      </c>
      <c r="S133" t="s">
        <v>12949</v>
      </c>
      <c r="T133" t="s">
        <v>12948</v>
      </c>
    </row>
    <row r="134" spans="1:20" x14ac:dyDescent="0.25">
      <c r="A134" t="s">
        <v>25</v>
      </c>
      <c r="B134" t="s">
        <v>26</v>
      </c>
      <c r="C134">
        <v>50</v>
      </c>
      <c r="D134">
        <v>1</v>
      </c>
      <c r="E134" t="s">
        <v>12946</v>
      </c>
      <c r="F134">
        <v>100</v>
      </c>
      <c r="G134">
        <v>0</v>
      </c>
      <c r="H134" t="s">
        <v>631</v>
      </c>
      <c r="I134" t="s">
        <v>12947</v>
      </c>
      <c r="J134" t="s">
        <v>9914</v>
      </c>
      <c r="K134" t="s">
        <v>634</v>
      </c>
      <c r="L134" t="s">
        <v>635</v>
      </c>
      <c r="M134" t="s">
        <v>12948</v>
      </c>
      <c r="N134" t="s">
        <v>634</v>
      </c>
      <c r="O134" t="s">
        <v>637</v>
      </c>
      <c r="P134" t="s">
        <v>22</v>
      </c>
      <c r="Q134" t="s">
        <v>638</v>
      </c>
      <c r="R134" t="s">
        <v>635</v>
      </c>
      <c r="S134" t="s">
        <v>12949</v>
      </c>
      <c r="T134" t="s">
        <v>12948</v>
      </c>
    </row>
    <row r="135" spans="1:20" x14ac:dyDescent="0.25">
      <c r="A135" t="s">
        <v>20</v>
      </c>
      <c r="B135" t="s">
        <v>21</v>
      </c>
      <c r="C135">
        <v>50</v>
      </c>
      <c r="D135">
        <v>1</v>
      </c>
      <c r="E135" t="s">
        <v>12950</v>
      </c>
      <c r="F135">
        <v>100</v>
      </c>
      <c r="G135">
        <v>0</v>
      </c>
      <c r="H135" t="s">
        <v>703</v>
      </c>
      <c r="I135" t="s">
        <v>12951</v>
      </c>
      <c r="J135" t="s">
        <v>1301</v>
      </c>
      <c r="K135" t="s">
        <v>634</v>
      </c>
      <c r="L135" t="s">
        <v>635</v>
      </c>
      <c r="M135" t="s">
        <v>12952</v>
      </c>
      <c r="N135" t="s">
        <v>634</v>
      </c>
      <c r="O135" t="s">
        <v>637</v>
      </c>
      <c r="P135" t="s">
        <v>22</v>
      </c>
      <c r="Q135" t="s">
        <v>638</v>
      </c>
      <c r="R135" t="s">
        <v>635</v>
      </c>
      <c r="S135" t="s">
        <v>12953</v>
      </c>
      <c r="T135" t="s">
        <v>12952</v>
      </c>
    </row>
    <row r="136" spans="1:20" x14ac:dyDescent="0.25">
      <c r="A136" t="s">
        <v>23</v>
      </c>
      <c r="B136" t="s">
        <v>24</v>
      </c>
      <c r="C136">
        <v>50</v>
      </c>
      <c r="D136">
        <v>1</v>
      </c>
      <c r="E136" t="s">
        <v>12950</v>
      </c>
      <c r="F136">
        <v>100</v>
      </c>
      <c r="G136">
        <v>0</v>
      </c>
      <c r="H136" t="s">
        <v>703</v>
      </c>
      <c r="I136" t="s">
        <v>12951</v>
      </c>
      <c r="J136" t="s">
        <v>1301</v>
      </c>
      <c r="K136" t="s">
        <v>634</v>
      </c>
      <c r="L136" t="s">
        <v>635</v>
      </c>
      <c r="M136" t="s">
        <v>12952</v>
      </c>
      <c r="N136" t="s">
        <v>634</v>
      </c>
      <c r="O136" t="s">
        <v>637</v>
      </c>
      <c r="P136" t="s">
        <v>22</v>
      </c>
      <c r="Q136" t="s">
        <v>638</v>
      </c>
      <c r="R136" t="s">
        <v>635</v>
      </c>
      <c r="S136" t="s">
        <v>12953</v>
      </c>
      <c r="T136" t="s">
        <v>12952</v>
      </c>
    </row>
    <row r="137" spans="1:20" x14ac:dyDescent="0.25">
      <c r="A137" t="s">
        <v>25</v>
      </c>
      <c r="B137" t="s">
        <v>26</v>
      </c>
      <c r="C137">
        <v>50</v>
      </c>
      <c r="D137">
        <v>1</v>
      </c>
      <c r="E137" t="s">
        <v>12950</v>
      </c>
      <c r="F137">
        <v>100</v>
      </c>
      <c r="G137">
        <v>0</v>
      </c>
      <c r="H137" t="s">
        <v>703</v>
      </c>
      <c r="I137" t="s">
        <v>12951</v>
      </c>
      <c r="J137" t="s">
        <v>1301</v>
      </c>
      <c r="K137" t="s">
        <v>634</v>
      </c>
      <c r="L137" t="s">
        <v>635</v>
      </c>
      <c r="M137" t="s">
        <v>12952</v>
      </c>
      <c r="N137" t="s">
        <v>634</v>
      </c>
      <c r="O137" t="s">
        <v>637</v>
      </c>
      <c r="P137" t="s">
        <v>22</v>
      </c>
      <c r="Q137" t="s">
        <v>638</v>
      </c>
      <c r="R137" t="s">
        <v>635</v>
      </c>
      <c r="S137" t="s">
        <v>12953</v>
      </c>
      <c r="T137" t="s">
        <v>12952</v>
      </c>
    </row>
    <row r="138" spans="1:20" x14ac:dyDescent="0.25">
      <c r="A138" t="s">
        <v>39</v>
      </c>
      <c r="B138" t="s">
        <v>44</v>
      </c>
      <c r="C138">
        <v>66.333333333333329</v>
      </c>
      <c r="D138">
        <v>3</v>
      </c>
      <c r="E138" t="s">
        <v>12954</v>
      </c>
      <c r="F138">
        <v>232</v>
      </c>
      <c r="G138">
        <v>0</v>
      </c>
      <c r="H138" t="s">
        <v>641</v>
      </c>
      <c r="I138" t="s">
        <v>7596</v>
      </c>
      <c r="J138" t="s">
        <v>12955</v>
      </c>
      <c r="K138" t="s">
        <v>12956</v>
      </c>
      <c r="L138" t="s">
        <v>7334</v>
      </c>
      <c r="M138" t="s">
        <v>12957</v>
      </c>
      <c r="N138" t="s">
        <v>634</v>
      </c>
      <c r="O138" t="s">
        <v>647</v>
      </c>
      <c r="P138" t="s">
        <v>43</v>
      </c>
      <c r="Q138" t="s">
        <v>648</v>
      </c>
      <c r="R138" t="s">
        <v>635</v>
      </c>
      <c r="S138" t="s">
        <v>12958</v>
      </c>
      <c r="T138" t="s">
        <v>12957</v>
      </c>
    </row>
    <row r="139" spans="1:20" x14ac:dyDescent="0.25">
      <c r="A139" t="s">
        <v>20</v>
      </c>
      <c r="B139" t="s">
        <v>21</v>
      </c>
      <c r="C139">
        <v>50</v>
      </c>
      <c r="D139">
        <v>1</v>
      </c>
      <c r="E139" t="s">
        <v>12959</v>
      </c>
      <c r="F139">
        <v>100</v>
      </c>
      <c r="G139">
        <v>0</v>
      </c>
      <c r="H139" t="s">
        <v>631</v>
      </c>
      <c r="I139" t="s">
        <v>12960</v>
      </c>
      <c r="J139" t="s">
        <v>749</v>
      </c>
      <c r="K139" t="s">
        <v>634</v>
      </c>
      <c r="L139" t="s">
        <v>635</v>
      </c>
      <c r="M139" t="s">
        <v>12957</v>
      </c>
      <c r="N139" t="s">
        <v>634</v>
      </c>
      <c r="O139" t="s">
        <v>654</v>
      </c>
      <c r="P139" t="s">
        <v>22</v>
      </c>
      <c r="Q139" t="s">
        <v>655</v>
      </c>
      <c r="R139" t="s">
        <v>635</v>
      </c>
      <c r="S139" t="s">
        <v>12961</v>
      </c>
      <c r="T139" t="s">
        <v>12957</v>
      </c>
    </row>
    <row r="140" spans="1:20" x14ac:dyDescent="0.25">
      <c r="A140" t="s">
        <v>23</v>
      </c>
      <c r="B140" t="s">
        <v>24</v>
      </c>
      <c r="C140">
        <v>50</v>
      </c>
      <c r="D140">
        <v>1</v>
      </c>
      <c r="E140" t="s">
        <v>12959</v>
      </c>
      <c r="F140">
        <v>100</v>
      </c>
      <c r="G140">
        <v>0</v>
      </c>
      <c r="H140" t="s">
        <v>631</v>
      </c>
      <c r="I140" t="s">
        <v>12960</v>
      </c>
      <c r="J140" t="s">
        <v>749</v>
      </c>
      <c r="K140" t="s">
        <v>634</v>
      </c>
      <c r="L140" t="s">
        <v>635</v>
      </c>
      <c r="M140" t="s">
        <v>12957</v>
      </c>
      <c r="N140" t="s">
        <v>634</v>
      </c>
      <c r="O140" t="s">
        <v>654</v>
      </c>
      <c r="P140" t="s">
        <v>22</v>
      </c>
      <c r="Q140" t="s">
        <v>655</v>
      </c>
      <c r="R140" t="s">
        <v>635</v>
      </c>
      <c r="S140" t="s">
        <v>12961</v>
      </c>
      <c r="T140" t="s">
        <v>12957</v>
      </c>
    </row>
    <row r="141" spans="1:20" x14ac:dyDescent="0.25">
      <c r="A141" t="s">
        <v>25</v>
      </c>
      <c r="B141" t="s">
        <v>26</v>
      </c>
      <c r="C141">
        <v>50</v>
      </c>
      <c r="D141">
        <v>1</v>
      </c>
      <c r="E141" t="s">
        <v>12959</v>
      </c>
      <c r="F141">
        <v>100</v>
      </c>
      <c r="G141">
        <v>0</v>
      </c>
      <c r="H141" t="s">
        <v>631</v>
      </c>
      <c r="I141" t="s">
        <v>12960</v>
      </c>
      <c r="J141" t="s">
        <v>749</v>
      </c>
      <c r="K141" t="s">
        <v>634</v>
      </c>
      <c r="L141" t="s">
        <v>635</v>
      </c>
      <c r="M141" t="s">
        <v>12957</v>
      </c>
      <c r="N141" t="s">
        <v>634</v>
      </c>
      <c r="O141" t="s">
        <v>654</v>
      </c>
      <c r="P141" t="s">
        <v>22</v>
      </c>
      <c r="Q141" t="s">
        <v>655</v>
      </c>
      <c r="R141" t="s">
        <v>635</v>
      </c>
      <c r="S141" t="s">
        <v>12961</v>
      </c>
      <c r="T141" t="s">
        <v>12957</v>
      </c>
    </row>
    <row r="142" spans="1:20" x14ac:dyDescent="0.25">
      <c r="A142" t="s">
        <v>20</v>
      </c>
      <c r="B142" t="s">
        <v>21</v>
      </c>
      <c r="C142">
        <v>50</v>
      </c>
      <c r="D142">
        <v>1</v>
      </c>
      <c r="E142" t="s">
        <v>12962</v>
      </c>
      <c r="F142">
        <v>100</v>
      </c>
      <c r="G142">
        <v>0</v>
      </c>
      <c r="H142" t="s">
        <v>631</v>
      </c>
      <c r="I142" t="s">
        <v>12963</v>
      </c>
      <c r="J142" t="s">
        <v>903</v>
      </c>
      <c r="K142" t="s">
        <v>634</v>
      </c>
      <c r="L142" t="s">
        <v>635</v>
      </c>
      <c r="M142" t="s">
        <v>12964</v>
      </c>
      <c r="N142" t="s">
        <v>634</v>
      </c>
      <c r="O142" t="s">
        <v>637</v>
      </c>
      <c r="P142" t="s">
        <v>22</v>
      </c>
      <c r="Q142" t="s">
        <v>638</v>
      </c>
      <c r="R142" t="s">
        <v>635</v>
      </c>
      <c r="S142" t="s">
        <v>12965</v>
      </c>
      <c r="T142" t="s">
        <v>12964</v>
      </c>
    </row>
    <row r="143" spans="1:20" x14ac:dyDescent="0.25">
      <c r="A143" t="s">
        <v>23</v>
      </c>
      <c r="B143" t="s">
        <v>24</v>
      </c>
      <c r="C143">
        <v>50</v>
      </c>
      <c r="D143">
        <v>1</v>
      </c>
      <c r="E143" t="s">
        <v>12962</v>
      </c>
      <c r="F143">
        <v>100</v>
      </c>
      <c r="G143">
        <v>0</v>
      </c>
      <c r="H143" t="s">
        <v>631</v>
      </c>
      <c r="I143" t="s">
        <v>12963</v>
      </c>
      <c r="J143" t="s">
        <v>903</v>
      </c>
      <c r="K143" t="s">
        <v>634</v>
      </c>
      <c r="L143" t="s">
        <v>635</v>
      </c>
      <c r="M143" t="s">
        <v>12964</v>
      </c>
      <c r="N143" t="s">
        <v>634</v>
      </c>
      <c r="O143" t="s">
        <v>637</v>
      </c>
      <c r="P143" t="s">
        <v>22</v>
      </c>
      <c r="Q143" t="s">
        <v>638</v>
      </c>
      <c r="R143" t="s">
        <v>635</v>
      </c>
      <c r="S143" t="s">
        <v>12965</v>
      </c>
      <c r="T143" t="s">
        <v>12964</v>
      </c>
    </row>
    <row r="144" spans="1:20" x14ac:dyDescent="0.25">
      <c r="A144" t="s">
        <v>25</v>
      </c>
      <c r="B144" t="s">
        <v>26</v>
      </c>
      <c r="C144">
        <v>50</v>
      </c>
      <c r="D144">
        <v>1</v>
      </c>
      <c r="E144" t="s">
        <v>12962</v>
      </c>
      <c r="F144">
        <v>100</v>
      </c>
      <c r="G144">
        <v>0</v>
      </c>
      <c r="H144" t="s">
        <v>631</v>
      </c>
      <c r="I144" t="s">
        <v>12963</v>
      </c>
      <c r="J144" t="s">
        <v>903</v>
      </c>
      <c r="K144" t="s">
        <v>634</v>
      </c>
      <c r="L144" t="s">
        <v>635</v>
      </c>
      <c r="M144" t="s">
        <v>12964</v>
      </c>
      <c r="N144" t="s">
        <v>634</v>
      </c>
      <c r="O144" t="s">
        <v>637</v>
      </c>
      <c r="P144" t="s">
        <v>22</v>
      </c>
      <c r="Q144" t="s">
        <v>638</v>
      </c>
      <c r="R144" t="s">
        <v>635</v>
      </c>
      <c r="S144" t="s">
        <v>12965</v>
      </c>
      <c r="T144" t="s">
        <v>12964</v>
      </c>
    </row>
    <row r="145" spans="1:20" x14ac:dyDescent="0.25">
      <c r="A145" t="s">
        <v>20</v>
      </c>
      <c r="B145" t="s">
        <v>21</v>
      </c>
      <c r="C145">
        <v>50</v>
      </c>
      <c r="D145">
        <v>1</v>
      </c>
      <c r="E145" t="s">
        <v>12966</v>
      </c>
      <c r="F145">
        <v>100</v>
      </c>
      <c r="G145">
        <v>0</v>
      </c>
      <c r="H145" t="s">
        <v>631</v>
      </c>
      <c r="I145" t="s">
        <v>12967</v>
      </c>
      <c r="J145" t="s">
        <v>2589</v>
      </c>
      <c r="K145" t="s">
        <v>634</v>
      </c>
      <c r="L145" t="s">
        <v>635</v>
      </c>
      <c r="M145" t="s">
        <v>12968</v>
      </c>
      <c r="N145" t="s">
        <v>634</v>
      </c>
      <c r="O145" t="s">
        <v>707</v>
      </c>
      <c r="P145" t="s">
        <v>22</v>
      </c>
      <c r="Q145" t="s">
        <v>638</v>
      </c>
      <c r="R145" t="s">
        <v>635</v>
      </c>
      <c r="S145" t="s">
        <v>12969</v>
      </c>
      <c r="T145" t="s">
        <v>12970</v>
      </c>
    </row>
    <row r="146" spans="1:20" x14ac:dyDescent="0.25">
      <c r="A146" t="s">
        <v>23</v>
      </c>
      <c r="B146" t="s">
        <v>24</v>
      </c>
      <c r="C146">
        <v>50</v>
      </c>
      <c r="D146">
        <v>1</v>
      </c>
      <c r="E146" t="s">
        <v>12966</v>
      </c>
      <c r="F146">
        <v>100</v>
      </c>
      <c r="G146">
        <v>0</v>
      </c>
      <c r="H146" t="s">
        <v>631</v>
      </c>
      <c r="I146" t="s">
        <v>12967</v>
      </c>
      <c r="J146" t="s">
        <v>2589</v>
      </c>
      <c r="K146" t="s">
        <v>634</v>
      </c>
      <c r="L146" t="s">
        <v>635</v>
      </c>
      <c r="M146" t="s">
        <v>12968</v>
      </c>
      <c r="N146" t="s">
        <v>634</v>
      </c>
      <c r="O146" t="s">
        <v>707</v>
      </c>
      <c r="P146" t="s">
        <v>22</v>
      </c>
      <c r="Q146" t="s">
        <v>638</v>
      </c>
      <c r="R146" t="s">
        <v>635</v>
      </c>
      <c r="S146" t="s">
        <v>12969</v>
      </c>
      <c r="T146" t="s">
        <v>12970</v>
      </c>
    </row>
    <row r="147" spans="1:20" x14ac:dyDescent="0.25">
      <c r="A147" t="s">
        <v>25</v>
      </c>
      <c r="B147" t="s">
        <v>26</v>
      </c>
      <c r="C147">
        <v>50</v>
      </c>
      <c r="D147">
        <v>1</v>
      </c>
      <c r="E147" t="s">
        <v>12966</v>
      </c>
      <c r="F147">
        <v>100</v>
      </c>
      <c r="G147">
        <v>0</v>
      </c>
      <c r="H147" t="s">
        <v>631</v>
      </c>
      <c r="I147" t="s">
        <v>12967</v>
      </c>
      <c r="J147" t="s">
        <v>2589</v>
      </c>
      <c r="K147" t="s">
        <v>634</v>
      </c>
      <c r="L147" t="s">
        <v>635</v>
      </c>
      <c r="M147" t="s">
        <v>12968</v>
      </c>
      <c r="N147" t="s">
        <v>634</v>
      </c>
      <c r="O147" t="s">
        <v>707</v>
      </c>
      <c r="P147" t="s">
        <v>22</v>
      </c>
      <c r="Q147" t="s">
        <v>638</v>
      </c>
      <c r="R147" t="s">
        <v>635</v>
      </c>
      <c r="S147" t="s">
        <v>12969</v>
      </c>
      <c r="T147" t="s">
        <v>12970</v>
      </c>
    </row>
    <row r="148" spans="1:20" x14ac:dyDescent="0.25">
      <c r="A148" t="s">
        <v>20</v>
      </c>
      <c r="B148" t="s">
        <v>21</v>
      </c>
      <c r="C148">
        <v>50</v>
      </c>
      <c r="D148">
        <v>1</v>
      </c>
      <c r="E148" t="s">
        <v>12971</v>
      </c>
      <c r="F148">
        <v>100</v>
      </c>
      <c r="G148">
        <v>0</v>
      </c>
      <c r="H148" t="s">
        <v>703</v>
      </c>
      <c r="I148" t="s">
        <v>12972</v>
      </c>
      <c r="J148" t="s">
        <v>5627</v>
      </c>
      <c r="K148" t="s">
        <v>634</v>
      </c>
      <c r="L148" t="s">
        <v>635</v>
      </c>
      <c r="M148" t="s">
        <v>12973</v>
      </c>
      <c r="N148" t="s">
        <v>634</v>
      </c>
      <c r="O148" t="s">
        <v>637</v>
      </c>
      <c r="P148" t="s">
        <v>22</v>
      </c>
      <c r="Q148" t="s">
        <v>638</v>
      </c>
      <c r="R148" t="s">
        <v>635</v>
      </c>
      <c r="S148" t="s">
        <v>12974</v>
      </c>
      <c r="T148" t="s">
        <v>12973</v>
      </c>
    </row>
    <row r="149" spans="1:20" x14ac:dyDescent="0.25">
      <c r="A149" t="s">
        <v>23</v>
      </c>
      <c r="B149" t="s">
        <v>24</v>
      </c>
      <c r="C149">
        <v>50</v>
      </c>
      <c r="D149">
        <v>1</v>
      </c>
      <c r="E149" t="s">
        <v>12971</v>
      </c>
      <c r="F149">
        <v>100</v>
      </c>
      <c r="G149">
        <v>0</v>
      </c>
      <c r="H149" t="s">
        <v>703</v>
      </c>
      <c r="I149" t="s">
        <v>12972</v>
      </c>
      <c r="J149" t="s">
        <v>5627</v>
      </c>
      <c r="K149" t="s">
        <v>634</v>
      </c>
      <c r="L149" t="s">
        <v>635</v>
      </c>
      <c r="M149" t="s">
        <v>12973</v>
      </c>
      <c r="N149" t="s">
        <v>634</v>
      </c>
      <c r="O149" t="s">
        <v>637</v>
      </c>
      <c r="P149" t="s">
        <v>22</v>
      </c>
      <c r="Q149" t="s">
        <v>638</v>
      </c>
      <c r="R149" t="s">
        <v>635</v>
      </c>
      <c r="S149" t="s">
        <v>12974</v>
      </c>
      <c r="T149" t="s">
        <v>12973</v>
      </c>
    </row>
    <row r="150" spans="1:20" x14ac:dyDescent="0.25">
      <c r="A150" t="s">
        <v>25</v>
      </c>
      <c r="B150" t="s">
        <v>26</v>
      </c>
      <c r="C150">
        <v>50</v>
      </c>
      <c r="D150">
        <v>1</v>
      </c>
      <c r="E150" t="s">
        <v>12971</v>
      </c>
      <c r="F150">
        <v>100</v>
      </c>
      <c r="G150">
        <v>0</v>
      </c>
      <c r="H150" t="s">
        <v>703</v>
      </c>
      <c r="I150" t="s">
        <v>12972</v>
      </c>
      <c r="J150" t="s">
        <v>5627</v>
      </c>
      <c r="K150" t="s">
        <v>634</v>
      </c>
      <c r="L150" t="s">
        <v>635</v>
      </c>
      <c r="M150" t="s">
        <v>12973</v>
      </c>
      <c r="N150" t="s">
        <v>634</v>
      </c>
      <c r="O150" t="s">
        <v>637</v>
      </c>
      <c r="P150" t="s">
        <v>22</v>
      </c>
      <c r="Q150" t="s">
        <v>638</v>
      </c>
      <c r="R150" t="s">
        <v>635</v>
      </c>
      <c r="S150" t="s">
        <v>12974</v>
      </c>
      <c r="T150" t="s">
        <v>12973</v>
      </c>
    </row>
    <row r="151" spans="1:20" x14ac:dyDescent="0.25">
      <c r="A151" t="s">
        <v>31</v>
      </c>
      <c r="B151" t="s">
        <v>32</v>
      </c>
      <c r="C151">
        <v>54.5</v>
      </c>
      <c r="D151">
        <v>2</v>
      </c>
      <c r="E151" t="s">
        <v>12975</v>
      </c>
      <c r="F151">
        <v>62</v>
      </c>
      <c r="G151">
        <v>0</v>
      </c>
      <c r="H151" t="s">
        <v>641</v>
      </c>
      <c r="I151" t="s">
        <v>12976</v>
      </c>
      <c r="J151" t="s">
        <v>12977</v>
      </c>
      <c r="K151" t="s">
        <v>12978</v>
      </c>
      <c r="L151" t="s">
        <v>12979</v>
      </c>
      <c r="M151" t="s">
        <v>12980</v>
      </c>
      <c r="N151" t="s">
        <v>634</v>
      </c>
      <c r="O151" t="s">
        <v>689</v>
      </c>
      <c r="P151" t="s">
        <v>40</v>
      </c>
      <c r="Q151" t="s">
        <v>690</v>
      </c>
      <c r="R151" t="s">
        <v>635</v>
      </c>
      <c r="S151" t="s">
        <v>12981</v>
      </c>
      <c r="T151" t="s">
        <v>12980</v>
      </c>
    </row>
    <row r="152" spans="1:20" x14ac:dyDescent="0.25">
      <c r="A152" t="s">
        <v>20</v>
      </c>
      <c r="B152" t="s">
        <v>6272</v>
      </c>
      <c r="C152">
        <v>38.6</v>
      </c>
      <c r="D152">
        <v>1</v>
      </c>
      <c r="E152" t="s">
        <v>12982</v>
      </c>
      <c r="F152">
        <v>337.68</v>
      </c>
      <c r="G152">
        <v>48.46</v>
      </c>
      <c r="H152" t="s">
        <v>1248</v>
      </c>
      <c r="I152" t="s">
        <v>12983</v>
      </c>
      <c r="J152" t="s">
        <v>12984</v>
      </c>
      <c r="K152" t="s">
        <v>12985</v>
      </c>
      <c r="L152" t="s">
        <v>12986</v>
      </c>
      <c r="M152" t="s">
        <v>12987</v>
      </c>
      <c r="N152" t="s">
        <v>634</v>
      </c>
      <c r="O152" t="s">
        <v>689</v>
      </c>
      <c r="P152" t="s">
        <v>40</v>
      </c>
      <c r="Q152" t="s">
        <v>690</v>
      </c>
      <c r="R152" t="s">
        <v>635</v>
      </c>
      <c r="S152" t="s">
        <v>12988</v>
      </c>
      <c r="T152" t="s">
        <v>12989</v>
      </c>
    </row>
    <row r="153" spans="1:20" x14ac:dyDescent="0.25">
      <c r="A153" t="s">
        <v>39</v>
      </c>
      <c r="B153" t="s">
        <v>44</v>
      </c>
      <c r="C153">
        <v>90</v>
      </c>
      <c r="D153">
        <v>2</v>
      </c>
      <c r="E153" t="s">
        <v>12982</v>
      </c>
      <c r="F153">
        <v>337.68</v>
      </c>
      <c r="G153">
        <v>48.46</v>
      </c>
      <c r="H153" t="s">
        <v>1248</v>
      </c>
      <c r="I153" t="s">
        <v>12983</v>
      </c>
      <c r="J153" t="s">
        <v>12984</v>
      </c>
      <c r="K153" t="s">
        <v>12985</v>
      </c>
      <c r="L153" t="s">
        <v>12986</v>
      </c>
      <c r="M153" t="s">
        <v>12987</v>
      </c>
      <c r="N153" t="s">
        <v>634</v>
      </c>
      <c r="O153" t="s">
        <v>689</v>
      </c>
      <c r="P153" t="s">
        <v>40</v>
      </c>
      <c r="Q153" t="s">
        <v>690</v>
      </c>
      <c r="R153" t="s">
        <v>635</v>
      </c>
      <c r="S153" t="s">
        <v>12988</v>
      </c>
      <c r="T153" t="s">
        <v>12989</v>
      </c>
    </row>
    <row r="154" spans="1:20" x14ac:dyDescent="0.25">
      <c r="A154" t="s">
        <v>31</v>
      </c>
      <c r="B154" t="s">
        <v>32</v>
      </c>
      <c r="C154">
        <v>54.5</v>
      </c>
      <c r="D154">
        <v>2</v>
      </c>
      <c r="E154" t="s">
        <v>12982</v>
      </c>
      <c r="F154">
        <v>337.68</v>
      </c>
      <c r="G154">
        <v>48.46</v>
      </c>
      <c r="H154" t="s">
        <v>1248</v>
      </c>
      <c r="I154" t="s">
        <v>12983</v>
      </c>
      <c r="J154" t="s">
        <v>12984</v>
      </c>
      <c r="K154" t="s">
        <v>12985</v>
      </c>
      <c r="L154" t="s">
        <v>12986</v>
      </c>
      <c r="M154" t="s">
        <v>12987</v>
      </c>
      <c r="N154" t="s">
        <v>634</v>
      </c>
      <c r="O154" t="s">
        <v>689</v>
      </c>
      <c r="P154" t="s">
        <v>40</v>
      </c>
      <c r="Q154" t="s">
        <v>690</v>
      </c>
      <c r="R154" t="s">
        <v>635</v>
      </c>
      <c r="S154" t="s">
        <v>12988</v>
      </c>
      <c r="T154" t="s">
        <v>12989</v>
      </c>
    </row>
    <row r="155" spans="1:20" x14ac:dyDescent="0.25">
      <c r="A155" t="s">
        <v>20</v>
      </c>
      <c r="B155" t="s">
        <v>21</v>
      </c>
      <c r="C155">
        <v>50</v>
      </c>
      <c r="D155">
        <v>2</v>
      </c>
      <c r="E155" t="s">
        <v>12990</v>
      </c>
      <c r="F155">
        <v>200</v>
      </c>
      <c r="G155">
        <v>0</v>
      </c>
      <c r="H155" t="s">
        <v>631</v>
      </c>
      <c r="I155" t="s">
        <v>12991</v>
      </c>
      <c r="J155" t="s">
        <v>3525</v>
      </c>
      <c r="K155" t="s">
        <v>634</v>
      </c>
      <c r="L155" t="s">
        <v>635</v>
      </c>
      <c r="M155" t="s">
        <v>12992</v>
      </c>
      <c r="N155" t="s">
        <v>634</v>
      </c>
      <c r="O155" t="s">
        <v>637</v>
      </c>
      <c r="P155" t="s">
        <v>22</v>
      </c>
      <c r="Q155" t="s">
        <v>638</v>
      </c>
      <c r="R155" t="s">
        <v>635</v>
      </c>
      <c r="S155" t="s">
        <v>12993</v>
      </c>
      <c r="T155" t="s">
        <v>12992</v>
      </c>
    </row>
    <row r="156" spans="1:20" x14ac:dyDescent="0.25">
      <c r="A156" t="s">
        <v>23</v>
      </c>
      <c r="B156" t="s">
        <v>24</v>
      </c>
      <c r="C156">
        <v>50</v>
      </c>
      <c r="D156">
        <v>2</v>
      </c>
      <c r="E156" t="s">
        <v>12990</v>
      </c>
      <c r="F156">
        <v>200</v>
      </c>
      <c r="G156">
        <v>0</v>
      </c>
      <c r="H156" t="s">
        <v>631</v>
      </c>
      <c r="I156" t="s">
        <v>12991</v>
      </c>
      <c r="J156" t="s">
        <v>3525</v>
      </c>
      <c r="K156" t="s">
        <v>634</v>
      </c>
      <c r="L156" t="s">
        <v>635</v>
      </c>
      <c r="M156" t="s">
        <v>12992</v>
      </c>
      <c r="N156" t="s">
        <v>634</v>
      </c>
      <c r="O156" t="s">
        <v>637</v>
      </c>
      <c r="P156" t="s">
        <v>22</v>
      </c>
      <c r="Q156" t="s">
        <v>638</v>
      </c>
      <c r="R156" t="s">
        <v>635</v>
      </c>
      <c r="S156" t="s">
        <v>12993</v>
      </c>
      <c r="T156" t="s">
        <v>12992</v>
      </c>
    </row>
    <row r="157" spans="1:20" x14ac:dyDescent="0.25">
      <c r="A157" t="s">
        <v>25</v>
      </c>
      <c r="B157" t="s">
        <v>26</v>
      </c>
      <c r="C157">
        <v>50</v>
      </c>
      <c r="D157">
        <v>2</v>
      </c>
      <c r="E157" t="s">
        <v>12990</v>
      </c>
      <c r="F157">
        <v>200</v>
      </c>
      <c r="G157">
        <v>0</v>
      </c>
      <c r="H157" t="s">
        <v>631</v>
      </c>
      <c r="I157" t="s">
        <v>12991</v>
      </c>
      <c r="J157" t="s">
        <v>3525</v>
      </c>
      <c r="K157" t="s">
        <v>634</v>
      </c>
      <c r="L157" t="s">
        <v>635</v>
      </c>
      <c r="M157" t="s">
        <v>12992</v>
      </c>
      <c r="N157" t="s">
        <v>634</v>
      </c>
      <c r="O157" t="s">
        <v>637</v>
      </c>
      <c r="P157" t="s">
        <v>22</v>
      </c>
      <c r="Q157" t="s">
        <v>638</v>
      </c>
      <c r="R157" t="s">
        <v>635</v>
      </c>
      <c r="S157" t="s">
        <v>12993</v>
      </c>
      <c r="T157" t="s">
        <v>12992</v>
      </c>
    </row>
    <row r="158" spans="1:20" x14ac:dyDescent="0.25">
      <c r="A158" t="s">
        <v>20</v>
      </c>
      <c r="B158" t="s">
        <v>21</v>
      </c>
      <c r="C158">
        <v>50</v>
      </c>
      <c r="D158">
        <v>1</v>
      </c>
      <c r="E158" t="s">
        <v>12994</v>
      </c>
      <c r="F158">
        <v>100</v>
      </c>
      <c r="G158">
        <v>0</v>
      </c>
      <c r="H158" t="s">
        <v>631</v>
      </c>
      <c r="I158" t="s">
        <v>12995</v>
      </c>
      <c r="J158" t="s">
        <v>749</v>
      </c>
      <c r="K158" t="s">
        <v>634</v>
      </c>
      <c r="L158" t="s">
        <v>635</v>
      </c>
      <c r="M158" t="s">
        <v>12996</v>
      </c>
      <c r="N158" t="s">
        <v>634</v>
      </c>
      <c r="O158" t="s">
        <v>637</v>
      </c>
      <c r="P158" t="s">
        <v>22</v>
      </c>
      <c r="Q158" t="s">
        <v>638</v>
      </c>
      <c r="R158" t="s">
        <v>635</v>
      </c>
      <c r="S158" t="s">
        <v>12997</v>
      </c>
      <c r="T158" t="s">
        <v>12996</v>
      </c>
    </row>
    <row r="159" spans="1:20" x14ac:dyDescent="0.25">
      <c r="A159" t="s">
        <v>23</v>
      </c>
      <c r="B159" t="s">
        <v>24</v>
      </c>
      <c r="C159">
        <v>50</v>
      </c>
      <c r="D159">
        <v>1</v>
      </c>
      <c r="E159" t="s">
        <v>12994</v>
      </c>
      <c r="F159">
        <v>100</v>
      </c>
      <c r="G159">
        <v>0</v>
      </c>
      <c r="H159" t="s">
        <v>631</v>
      </c>
      <c r="I159" t="s">
        <v>12995</v>
      </c>
      <c r="J159" t="s">
        <v>749</v>
      </c>
      <c r="K159" t="s">
        <v>634</v>
      </c>
      <c r="L159" t="s">
        <v>635</v>
      </c>
      <c r="M159" t="s">
        <v>12996</v>
      </c>
      <c r="N159" t="s">
        <v>634</v>
      </c>
      <c r="O159" t="s">
        <v>637</v>
      </c>
      <c r="P159" t="s">
        <v>22</v>
      </c>
      <c r="Q159" t="s">
        <v>638</v>
      </c>
      <c r="R159" t="s">
        <v>635</v>
      </c>
      <c r="S159" t="s">
        <v>12997</v>
      </c>
      <c r="T159" t="s">
        <v>12996</v>
      </c>
    </row>
    <row r="160" spans="1:20" x14ac:dyDescent="0.25">
      <c r="A160" t="s">
        <v>25</v>
      </c>
      <c r="B160" t="s">
        <v>26</v>
      </c>
      <c r="C160">
        <v>50</v>
      </c>
      <c r="D160">
        <v>1</v>
      </c>
      <c r="E160" t="s">
        <v>12994</v>
      </c>
      <c r="F160">
        <v>100</v>
      </c>
      <c r="G160">
        <v>0</v>
      </c>
      <c r="H160" t="s">
        <v>631</v>
      </c>
      <c r="I160" t="s">
        <v>12995</v>
      </c>
      <c r="J160" t="s">
        <v>749</v>
      </c>
      <c r="K160" t="s">
        <v>634</v>
      </c>
      <c r="L160" t="s">
        <v>635</v>
      </c>
      <c r="M160" t="s">
        <v>12996</v>
      </c>
      <c r="N160" t="s">
        <v>634</v>
      </c>
      <c r="O160" t="s">
        <v>637</v>
      </c>
      <c r="P160" t="s">
        <v>22</v>
      </c>
      <c r="Q160" t="s">
        <v>638</v>
      </c>
      <c r="R160" t="s">
        <v>635</v>
      </c>
      <c r="S160" t="s">
        <v>12997</v>
      </c>
      <c r="T160" t="s">
        <v>12996</v>
      </c>
    </row>
    <row r="161" spans="1:20" x14ac:dyDescent="0.25">
      <c r="A161" t="s">
        <v>20</v>
      </c>
      <c r="B161" t="s">
        <v>21</v>
      </c>
      <c r="C161">
        <v>50</v>
      </c>
      <c r="D161">
        <v>1</v>
      </c>
      <c r="E161" t="s">
        <v>12998</v>
      </c>
      <c r="F161">
        <v>100</v>
      </c>
      <c r="G161">
        <v>0</v>
      </c>
      <c r="H161" t="s">
        <v>631</v>
      </c>
      <c r="I161" t="s">
        <v>12999</v>
      </c>
      <c r="J161" t="s">
        <v>705</v>
      </c>
      <c r="K161" t="s">
        <v>634</v>
      </c>
      <c r="L161" t="s">
        <v>635</v>
      </c>
      <c r="M161" t="s">
        <v>13000</v>
      </c>
      <c r="N161" t="s">
        <v>634</v>
      </c>
      <c r="O161" t="s">
        <v>637</v>
      </c>
      <c r="P161" t="s">
        <v>22</v>
      </c>
      <c r="Q161" t="s">
        <v>638</v>
      </c>
      <c r="R161" t="s">
        <v>635</v>
      </c>
      <c r="S161" t="s">
        <v>13001</v>
      </c>
      <c r="T161" t="s">
        <v>13000</v>
      </c>
    </row>
    <row r="162" spans="1:20" x14ac:dyDescent="0.25">
      <c r="A162" t="s">
        <v>23</v>
      </c>
      <c r="B162" t="s">
        <v>24</v>
      </c>
      <c r="C162">
        <v>50</v>
      </c>
      <c r="D162">
        <v>1</v>
      </c>
      <c r="E162" t="s">
        <v>12998</v>
      </c>
      <c r="F162">
        <v>100</v>
      </c>
      <c r="G162">
        <v>0</v>
      </c>
      <c r="H162" t="s">
        <v>631</v>
      </c>
      <c r="I162" t="s">
        <v>12999</v>
      </c>
      <c r="J162" t="s">
        <v>705</v>
      </c>
      <c r="K162" t="s">
        <v>634</v>
      </c>
      <c r="L162" t="s">
        <v>635</v>
      </c>
      <c r="M162" t="s">
        <v>13000</v>
      </c>
      <c r="N162" t="s">
        <v>634</v>
      </c>
      <c r="O162" t="s">
        <v>637</v>
      </c>
      <c r="P162" t="s">
        <v>22</v>
      </c>
      <c r="Q162" t="s">
        <v>638</v>
      </c>
      <c r="R162" t="s">
        <v>635</v>
      </c>
      <c r="S162" t="s">
        <v>13001</v>
      </c>
      <c r="T162" t="s">
        <v>13000</v>
      </c>
    </row>
    <row r="163" spans="1:20" x14ac:dyDescent="0.25">
      <c r="A163" t="s">
        <v>25</v>
      </c>
      <c r="B163" t="s">
        <v>26</v>
      </c>
      <c r="C163">
        <v>50</v>
      </c>
      <c r="D163">
        <v>1</v>
      </c>
      <c r="E163" t="s">
        <v>12998</v>
      </c>
      <c r="F163">
        <v>100</v>
      </c>
      <c r="G163">
        <v>0</v>
      </c>
      <c r="H163" t="s">
        <v>631</v>
      </c>
      <c r="I163" t="s">
        <v>12999</v>
      </c>
      <c r="J163" t="s">
        <v>705</v>
      </c>
      <c r="K163" t="s">
        <v>634</v>
      </c>
      <c r="L163" t="s">
        <v>635</v>
      </c>
      <c r="M163" t="s">
        <v>13000</v>
      </c>
      <c r="N163" t="s">
        <v>634</v>
      </c>
      <c r="O163" t="s">
        <v>637</v>
      </c>
      <c r="P163" t="s">
        <v>22</v>
      </c>
      <c r="Q163" t="s">
        <v>638</v>
      </c>
      <c r="R163" t="s">
        <v>635</v>
      </c>
      <c r="S163" t="s">
        <v>13001</v>
      </c>
      <c r="T163" t="s">
        <v>13000</v>
      </c>
    </row>
    <row r="164" spans="1:20" x14ac:dyDescent="0.25">
      <c r="A164" t="s">
        <v>20</v>
      </c>
      <c r="B164" t="s">
        <v>21</v>
      </c>
      <c r="C164">
        <v>50</v>
      </c>
      <c r="D164">
        <v>1</v>
      </c>
      <c r="E164" t="s">
        <v>13002</v>
      </c>
      <c r="F164">
        <v>100</v>
      </c>
      <c r="G164">
        <v>0</v>
      </c>
      <c r="H164" t="s">
        <v>631</v>
      </c>
      <c r="I164" t="s">
        <v>13003</v>
      </c>
      <c r="J164" t="s">
        <v>925</v>
      </c>
      <c r="K164" t="s">
        <v>634</v>
      </c>
      <c r="L164" t="s">
        <v>635</v>
      </c>
      <c r="M164" t="s">
        <v>13004</v>
      </c>
      <c r="N164" t="s">
        <v>634</v>
      </c>
      <c r="O164" t="s">
        <v>637</v>
      </c>
      <c r="P164" t="s">
        <v>22</v>
      </c>
      <c r="Q164" t="s">
        <v>638</v>
      </c>
      <c r="R164" t="s">
        <v>635</v>
      </c>
      <c r="S164" t="s">
        <v>13005</v>
      </c>
      <c r="T164" t="s">
        <v>13004</v>
      </c>
    </row>
    <row r="165" spans="1:20" x14ac:dyDescent="0.25">
      <c r="A165" t="s">
        <v>23</v>
      </c>
      <c r="B165" t="s">
        <v>24</v>
      </c>
      <c r="C165">
        <v>50</v>
      </c>
      <c r="D165">
        <v>1</v>
      </c>
      <c r="E165" t="s">
        <v>13002</v>
      </c>
      <c r="F165">
        <v>100</v>
      </c>
      <c r="G165">
        <v>0</v>
      </c>
      <c r="H165" t="s">
        <v>631</v>
      </c>
      <c r="I165" t="s">
        <v>13003</v>
      </c>
      <c r="J165" t="s">
        <v>925</v>
      </c>
      <c r="K165" t="s">
        <v>634</v>
      </c>
      <c r="L165" t="s">
        <v>635</v>
      </c>
      <c r="M165" t="s">
        <v>13004</v>
      </c>
      <c r="N165" t="s">
        <v>634</v>
      </c>
      <c r="O165" t="s">
        <v>637</v>
      </c>
      <c r="P165" t="s">
        <v>22</v>
      </c>
      <c r="Q165" t="s">
        <v>638</v>
      </c>
      <c r="R165" t="s">
        <v>635</v>
      </c>
      <c r="S165" t="s">
        <v>13005</v>
      </c>
      <c r="T165" t="s">
        <v>13004</v>
      </c>
    </row>
    <row r="166" spans="1:20" x14ac:dyDescent="0.25">
      <c r="A166" t="s">
        <v>25</v>
      </c>
      <c r="B166" t="s">
        <v>26</v>
      </c>
      <c r="C166">
        <v>50</v>
      </c>
      <c r="D166">
        <v>1</v>
      </c>
      <c r="E166" t="s">
        <v>13002</v>
      </c>
      <c r="F166">
        <v>100</v>
      </c>
      <c r="G166">
        <v>0</v>
      </c>
      <c r="H166" t="s">
        <v>631</v>
      </c>
      <c r="I166" t="s">
        <v>13003</v>
      </c>
      <c r="J166" t="s">
        <v>925</v>
      </c>
      <c r="K166" t="s">
        <v>634</v>
      </c>
      <c r="L166" t="s">
        <v>635</v>
      </c>
      <c r="M166" t="s">
        <v>13004</v>
      </c>
      <c r="N166" t="s">
        <v>634</v>
      </c>
      <c r="O166" t="s">
        <v>637</v>
      </c>
      <c r="P166" t="s">
        <v>22</v>
      </c>
      <c r="Q166" t="s">
        <v>638</v>
      </c>
      <c r="R166" t="s">
        <v>635</v>
      </c>
      <c r="S166" t="s">
        <v>13005</v>
      </c>
      <c r="T166" t="s">
        <v>13004</v>
      </c>
    </row>
    <row r="167" spans="1:20" x14ac:dyDescent="0.25">
      <c r="A167" t="s">
        <v>20</v>
      </c>
      <c r="B167" t="s">
        <v>21</v>
      </c>
      <c r="C167">
        <v>50</v>
      </c>
      <c r="D167">
        <v>1</v>
      </c>
      <c r="E167" t="s">
        <v>13006</v>
      </c>
      <c r="F167">
        <v>100</v>
      </c>
      <c r="G167">
        <v>0</v>
      </c>
      <c r="H167" t="s">
        <v>631</v>
      </c>
      <c r="I167" t="s">
        <v>13007</v>
      </c>
      <c r="J167" t="s">
        <v>736</v>
      </c>
      <c r="K167" t="s">
        <v>634</v>
      </c>
      <c r="L167" t="s">
        <v>635</v>
      </c>
      <c r="M167" t="s">
        <v>13008</v>
      </c>
      <c r="N167" t="s">
        <v>634</v>
      </c>
      <c r="O167" t="s">
        <v>637</v>
      </c>
      <c r="P167" t="s">
        <v>22</v>
      </c>
      <c r="Q167" t="s">
        <v>638</v>
      </c>
      <c r="R167" t="s">
        <v>635</v>
      </c>
      <c r="S167" t="s">
        <v>13009</v>
      </c>
      <c r="T167" t="s">
        <v>13008</v>
      </c>
    </row>
    <row r="168" spans="1:20" x14ac:dyDescent="0.25">
      <c r="A168" t="s">
        <v>23</v>
      </c>
      <c r="B168" t="s">
        <v>24</v>
      </c>
      <c r="C168">
        <v>50</v>
      </c>
      <c r="D168">
        <v>1</v>
      </c>
      <c r="E168" t="s">
        <v>13006</v>
      </c>
      <c r="F168">
        <v>100</v>
      </c>
      <c r="G168">
        <v>0</v>
      </c>
      <c r="H168" t="s">
        <v>631</v>
      </c>
      <c r="I168" t="s">
        <v>13007</v>
      </c>
      <c r="J168" t="s">
        <v>736</v>
      </c>
      <c r="K168" t="s">
        <v>634</v>
      </c>
      <c r="L168" t="s">
        <v>635</v>
      </c>
      <c r="M168" t="s">
        <v>13008</v>
      </c>
      <c r="N168" t="s">
        <v>634</v>
      </c>
      <c r="O168" t="s">
        <v>637</v>
      </c>
      <c r="P168" t="s">
        <v>22</v>
      </c>
      <c r="Q168" t="s">
        <v>638</v>
      </c>
      <c r="R168" t="s">
        <v>635</v>
      </c>
      <c r="S168" t="s">
        <v>13009</v>
      </c>
      <c r="T168" t="s">
        <v>13008</v>
      </c>
    </row>
    <row r="169" spans="1:20" x14ac:dyDescent="0.25">
      <c r="A169" t="s">
        <v>25</v>
      </c>
      <c r="B169" t="s">
        <v>26</v>
      </c>
      <c r="C169">
        <v>50</v>
      </c>
      <c r="D169">
        <v>1</v>
      </c>
      <c r="E169" t="s">
        <v>13006</v>
      </c>
      <c r="F169">
        <v>100</v>
      </c>
      <c r="G169">
        <v>0</v>
      </c>
      <c r="H169" t="s">
        <v>631</v>
      </c>
      <c r="I169" t="s">
        <v>13007</v>
      </c>
      <c r="J169" t="s">
        <v>736</v>
      </c>
      <c r="K169" t="s">
        <v>634</v>
      </c>
      <c r="L169" t="s">
        <v>635</v>
      </c>
      <c r="M169" t="s">
        <v>13008</v>
      </c>
      <c r="N169" t="s">
        <v>634</v>
      </c>
      <c r="O169" t="s">
        <v>637</v>
      </c>
      <c r="P169" t="s">
        <v>22</v>
      </c>
      <c r="Q169" t="s">
        <v>638</v>
      </c>
      <c r="R169" t="s">
        <v>635</v>
      </c>
      <c r="S169" t="s">
        <v>13009</v>
      </c>
      <c r="T169" t="s">
        <v>13008</v>
      </c>
    </row>
    <row r="170" spans="1:20" x14ac:dyDescent="0.25">
      <c r="A170" t="s">
        <v>533</v>
      </c>
      <c r="B170" t="s">
        <v>3767</v>
      </c>
      <c r="C170">
        <v>70.45</v>
      </c>
      <c r="D170">
        <v>1</v>
      </c>
      <c r="E170" t="s">
        <v>13010</v>
      </c>
      <c r="F170">
        <v>174.8</v>
      </c>
      <c r="G170">
        <v>104.35</v>
      </c>
      <c r="H170" t="s">
        <v>1114</v>
      </c>
      <c r="I170" t="s">
        <v>13011</v>
      </c>
      <c r="J170" t="s">
        <v>13012</v>
      </c>
      <c r="K170" t="s">
        <v>13013</v>
      </c>
      <c r="L170" t="s">
        <v>13014</v>
      </c>
      <c r="M170" t="s">
        <v>13015</v>
      </c>
      <c r="N170" t="s">
        <v>634</v>
      </c>
      <c r="O170" t="s">
        <v>689</v>
      </c>
      <c r="P170" t="s">
        <v>40</v>
      </c>
      <c r="Q170" t="s">
        <v>690</v>
      </c>
      <c r="R170" t="s">
        <v>635</v>
      </c>
      <c r="S170" t="s">
        <v>13016</v>
      </c>
      <c r="T170" t="s">
        <v>13017</v>
      </c>
    </row>
    <row r="171" spans="1:20" x14ac:dyDescent="0.25">
      <c r="A171" t="s">
        <v>20</v>
      </c>
      <c r="B171" t="s">
        <v>21</v>
      </c>
      <c r="C171">
        <v>50</v>
      </c>
      <c r="D171">
        <v>1</v>
      </c>
      <c r="E171" t="s">
        <v>13018</v>
      </c>
      <c r="F171">
        <v>135</v>
      </c>
      <c r="G171">
        <v>35</v>
      </c>
      <c r="H171" t="s">
        <v>631</v>
      </c>
      <c r="I171" t="s">
        <v>13019</v>
      </c>
      <c r="J171" t="s">
        <v>705</v>
      </c>
      <c r="K171" t="s">
        <v>634</v>
      </c>
      <c r="L171" t="s">
        <v>635</v>
      </c>
      <c r="M171" t="s">
        <v>13017</v>
      </c>
      <c r="N171" t="s">
        <v>634</v>
      </c>
      <c r="O171" t="s">
        <v>707</v>
      </c>
      <c r="P171" t="s">
        <v>22</v>
      </c>
      <c r="Q171" t="s">
        <v>638</v>
      </c>
      <c r="R171" t="s">
        <v>635</v>
      </c>
      <c r="S171" t="s">
        <v>13020</v>
      </c>
      <c r="T171" t="s">
        <v>13017</v>
      </c>
    </row>
    <row r="172" spans="1:20" x14ac:dyDescent="0.25">
      <c r="A172" t="s">
        <v>23</v>
      </c>
      <c r="B172" t="s">
        <v>24</v>
      </c>
      <c r="C172">
        <v>50</v>
      </c>
      <c r="D172">
        <v>1</v>
      </c>
      <c r="E172" t="s">
        <v>13018</v>
      </c>
      <c r="F172">
        <v>135</v>
      </c>
      <c r="G172">
        <v>35</v>
      </c>
      <c r="H172" t="s">
        <v>631</v>
      </c>
      <c r="I172" t="s">
        <v>13019</v>
      </c>
      <c r="J172" t="s">
        <v>705</v>
      </c>
      <c r="K172" t="s">
        <v>634</v>
      </c>
      <c r="L172" t="s">
        <v>635</v>
      </c>
      <c r="M172" t="s">
        <v>13017</v>
      </c>
      <c r="N172" t="s">
        <v>634</v>
      </c>
      <c r="O172" t="s">
        <v>707</v>
      </c>
      <c r="P172" t="s">
        <v>22</v>
      </c>
      <c r="Q172" t="s">
        <v>638</v>
      </c>
      <c r="R172" t="s">
        <v>635</v>
      </c>
      <c r="S172" t="s">
        <v>13020</v>
      </c>
      <c r="T172" t="s">
        <v>13017</v>
      </c>
    </row>
    <row r="173" spans="1:20" x14ac:dyDescent="0.25">
      <c r="A173" t="s">
        <v>25</v>
      </c>
      <c r="B173" t="s">
        <v>26</v>
      </c>
      <c r="C173">
        <v>50</v>
      </c>
      <c r="D173">
        <v>1</v>
      </c>
      <c r="E173" t="s">
        <v>13018</v>
      </c>
      <c r="F173">
        <v>135</v>
      </c>
      <c r="G173">
        <v>35</v>
      </c>
      <c r="H173" t="s">
        <v>631</v>
      </c>
      <c r="I173" t="s">
        <v>13019</v>
      </c>
      <c r="J173" t="s">
        <v>705</v>
      </c>
      <c r="K173" t="s">
        <v>634</v>
      </c>
      <c r="L173" t="s">
        <v>635</v>
      </c>
      <c r="M173" t="s">
        <v>13017</v>
      </c>
      <c r="N173" t="s">
        <v>634</v>
      </c>
      <c r="O173" t="s">
        <v>707</v>
      </c>
      <c r="P173" t="s">
        <v>22</v>
      </c>
      <c r="Q173" t="s">
        <v>638</v>
      </c>
      <c r="R173" t="s">
        <v>635</v>
      </c>
      <c r="S173" t="s">
        <v>13020</v>
      </c>
      <c r="T173" t="s">
        <v>13017</v>
      </c>
    </row>
    <row r="174" spans="1:20" x14ac:dyDescent="0.25">
      <c r="A174" t="s">
        <v>20</v>
      </c>
      <c r="B174" t="s">
        <v>21</v>
      </c>
      <c r="C174">
        <v>50</v>
      </c>
      <c r="D174">
        <v>1</v>
      </c>
      <c r="E174" t="s">
        <v>13021</v>
      </c>
      <c r="F174">
        <v>100</v>
      </c>
      <c r="G174">
        <v>0</v>
      </c>
      <c r="H174" t="s">
        <v>631</v>
      </c>
      <c r="I174" t="s">
        <v>13022</v>
      </c>
      <c r="J174" t="s">
        <v>705</v>
      </c>
      <c r="K174" t="s">
        <v>634</v>
      </c>
      <c r="L174" t="s">
        <v>635</v>
      </c>
      <c r="M174" t="s">
        <v>13017</v>
      </c>
      <c r="N174" t="s">
        <v>634</v>
      </c>
      <c r="O174" t="s">
        <v>1520</v>
      </c>
      <c r="P174" t="s">
        <v>22</v>
      </c>
      <c r="Q174" t="s">
        <v>655</v>
      </c>
      <c r="R174" t="s">
        <v>635</v>
      </c>
      <c r="S174" t="s">
        <v>13023</v>
      </c>
      <c r="T174" t="s">
        <v>13017</v>
      </c>
    </row>
    <row r="175" spans="1:20" x14ac:dyDescent="0.25">
      <c r="A175" t="s">
        <v>23</v>
      </c>
      <c r="B175" t="s">
        <v>24</v>
      </c>
      <c r="C175">
        <v>50</v>
      </c>
      <c r="D175">
        <v>1</v>
      </c>
      <c r="E175" t="s">
        <v>13021</v>
      </c>
      <c r="F175">
        <v>100</v>
      </c>
      <c r="G175">
        <v>0</v>
      </c>
      <c r="H175" t="s">
        <v>631</v>
      </c>
      <c r="I175" t="s">
        <v>13022</v>
      </c>
      <c r="J175" t="s">
        <v>705</v>
      </c>
      <c r="K175" t="s">
        <v>634</v>
      </c>
      <c r="L175" t="s">
        <v>635</v>
      </c>
      <c r="M175" t="s">
        <v>13017</v>
      </c>
      <c r="N175" t="s">
        <v>634</v>
      </c>
      <c r="O175" t="s">
        <v>1520</v>
      </c>
      <c r="P175" t="s">
        <v>22</v>
      </c>
      <c r="Q175" t="s">
        <v>655</v>
      </c>
      <c r="R175" t="s">
        <v>635</v>
      </c>
      <c r="S175" t="s">
        <v>13023</v>
      </c>
      <c r="T175" t="s">
        <v>13017</v>
      </c>
    </row>
    <row r="176" spans="1:20" x14ac:dyDescent="0.25">
      <c r="A176" t="s">
        <v>25</v>
      </c>
      <c r="B176" t="s">
        <v>26</v>
      </c>
      <c r="C176">
        <v>50</v>
      </c>
      <c r="D176">
        <v>1</v>
      </c>
      <c r="E176" t="s">
        <v>13021</v>
      </c>
      <c r="F176">
        <v>100</v>
      </c>
      <c r="G176">
        <v>0</v>
      </c>
      <c r="H176" t="s">
        <v>631</v>
      </c>
      <c r="I176" t="s">
        <v>13022</v>
      </c>
      <c r="J176" t="s">
        <v>705</v>
      </c>
      <c r="K176" t="s">
        <v>634</v>
      </c>
      <c r="L176" t="s">
        <v>635</v>
      </c>
      <c r="M176" t="s">
        <v>13017</v>
      </c>
      <c r="N176" t="s">
        <v>634</v>
      </c>
      <c r="O176" t="s">
        <v>1520</v>
      </c>
      <c r="P176" t="s">
        <v>22</v>
      </c>
      <c r="Q176" t="s">
        <v>655</v>
      </c>
      <c r="R176" t="s">
        <v>635</v>
      </c>
      <c r="S176" t="s">
        <v>13023</v>
      </c>
      <c r="T176" t="s">
        <v>13017</v>
      </c>
    </row>
    <row r="177" spans="1:20" x14ac:dyDescent="0.25">
      <c r="A177" t="s">
        <v>35</v>
      </c>
      <c r="B177" t="s">
        <v>36</v>
      </c>
      <c r="C177">
        <v>66.666666666666671</v>
      </c>
      <c r="D177">
        <v>3</v>
      </c>
      <c r="E177" t="s">
        <v>13024</v>
      </c>
      <c r="F177">
        <v>200</v>
      </c>
      <c r="G177">
        <v>0</v>
      </c>
      <c r="H177" t="s">
        <v>631</v>
      </c>
      <c r="I177" t="s">
        <v>11371</v>
      </c>
      <c r="J177" t="s">
        <v>814</v>
      </c>
      <c r="K177" t="s">
        <v>634</v>
      </c>
      <c r="L177" t="s">
        <v>635</v>
      </c>
      <c r="M177" t="s">
        <v>13025</v>
      </c>
      <c r="N177" t="s">
        <v>634</v>
      </c>
      <c r="O177" t="s">
        <v>637</v>
      </c>
      <c r="P177" t="s">
        <v>22</v>
      </c>
      <c r="Q177" t="s">
        <v>638</v>
      </c>
      <c r="R177" t="s">
        <v>635</v>
      </c>
      <c r="S177" t="s">
        <v>13026</v>
      </c>
      <c r="T177" t="s">
        <v>13025</v>
      </c>
    </row>
    <row r="178" spans="1:20" x14ac:dyDescent="0.25">
      <c r="A178" t="s">
        <v>37</v>
      </c>
      <c r="B178" t="s">
        <v>38</v>
      </c>
      <c r="C178">
        <v>66.666666666666671</v>
      </c>
      <c r="D178">
        <v>3</v>
      </c>
      <c r="E178" t="s">
        <v>13024</v>
      </c>
      <c r="F178">
        <v>200</v>
      </c>
      <c r="G178">
        <v>0</v>
      </c>
      <c r="H178" t="s">
        <v>631</v>
      </c>
      <c r="I178" t="s">
        <v>11371</v>
      </c>
      <c r="J178" t="s">
        <v>814</v>
      </c>
      <c r="K178" t="s">
        <v>634</v>
      </c>
      <c r="L178" t="s">
        <v>635</v>
      </c>
      <c r="M178" t="s">
        <v>13025</v>
      </c>
      <c r="N178" t="s">
        <v>634</v>
      </c>
      <c r="O178" t="s">
        <v>637</v>
      </c>
      <c r="P178" t="s">
        <v>22</v>
      </c>
      <c r="Q178" t="s">
        <v>638</v>
      </c>
      <c r="R178" t="s">
        <v>635</v>
      </c>
      <c r="S178" t="s">
        <v>13026</v>
      </c>
      <c r="T178" t="s">
        <v>13025</v>
      </c>
    </row>
    <row r="179" spans="1:20" x14ac:dyDescent="0.25">
      <c r="A179" t="s">
        <v>20</v>
      </c>
      <c r="B179" t="s">
        <v>21</v>
      </c>
      <c r="C179">
        <v>50</v>
      </c>
      <c r="D179">
        <v>1</v>
      </c>
      <c r="E179" t="s">
        <v>13027</v>
      </c>
      <c r="F179">
        <v>100</v>
      </c>
      <c r="G179">
        <v>0</v>
      </c>
      <c r="H179" t="s">
        <v>631</v>
      </c>
      <c r="I179" t="s">
        <v>13028</v>
      </c>
      <c r="J179" t="s">
        <v>749</v>
      </c>
      <c r="K179" t="s">
        <v>634</v>
      </c>
      <c r="L179" t="s">
        <v>635</v>
      </c>
      <c r="M179" t="s">
        <v>13029</v>
      </c>
      <c r="N179" t="s">
        <v>634</v>
      </c>
      <c r="O179" t="s">
        <v>637</v>
      </c>
      <c r="P179" t="s">
        <v>22</v>
      </c>
      <c r="Q179" t="s">
        <v>638</v>
      </c>
      <c r="R179" t="s">
        <v>635</v>
      </c>
      <c r="S179" t="s">
        <v>13030</v>
      </c>
      <c r="T179" t="s">
        <v>13029</v>
      </c>
    </row>
    <row r="180" spans="1:20" x14ac:dyDescent="0.25">
      <c r="A180" t="s">
        <v>23</v>
      </c>
      <c r="B180" t="s">
        <v>24</v>
      </c>
      <c r="C180">
        <v>50</v>
      </c>
      <c r="D180">
        <v>1</v>
      </c>
      <c r="E180" t="s">
        <v>13027</v>
      </c>
      <c r="F180">
        <v>100</v>
      </c>
      <c r="G180">
        <v>0</v>
      </c>
      <c r="H180" t="s">
        <v>631</v>
      </c>
      <c r="I180" t="s">
        <v>13028</v>
      </c>
      <c r="J180" t="s">
        <v>749</v>
      </c>
      <c r="K180" t="s">
        <v>634</v>
      </c>
      <c r="L180" t="s">
        <v>635</v>
      </c>
      <c r="M180" t="s">
        <v>13029</v>
      </c>
      <c r="N180" t="s">
        <v>634</v>
      </c>
      <c r="O180" t="s">
        <v>637</v>
      </c>
      <c r="P180" t="s">
        <v>22</v>
      </c>
      <c r="Q180" t="s">
        <v>638</v>
      </c>
      <c r="R180" t="s">
        <v>635</v>
      </c>
      <c r="S180" t="s">
        <v>13030</v>
      </c>
      <c r="T180" t="s">
        <v>13029</v>
      </c>
    </row>
    <row r="181" spans="1:20" x14ac:dyDescent="0.25">
      <c r="A181" t="s">
        <v>25</v>
      </c>
      <c r="B181" t="s">
        <v>26</v>
      </c>
      <c r="C181">
        <v>50</v>
      </c>
      <c r="D181">
        <v>1</v>
      </c>
      <c r="E181" t="s">
        <v>13027</v>
      </c>
      <c r="F181">
        <v>100</v>
      </c>
      <c r="G181">
        <v>0</v>
      </c>
      <c r="H181" t="s">
        <v>631</v>
      </c>
      <c r="I181" t="s">
        <v>13028</v>
      </c>
      <c r="J181" t="s">
        <v>749</v>
      </c>
      <c r="K181" t="s">
        <v>634</v>
      </c>
      <c r="L181" t="s">
        <v>635</v>
      </c>
      <c r="M181" t="s">
        <v>13029</v>
      </c>
      <c r="N181" t="s">
        <v>634</v>
      </c>
      <c r="O181" t="s">
        <v>637</v>
      </c>
      <c r="P181" t="s">
        <v>22</v>
      </c>
      <c r="Q181" t="s">
        <v>638</v>
      </c>
      <c r="R181" t="s">
        <v>635</v>
      </c>
      <c r="S181" t="s">
        <v>13030</v>
      </c>
      <c r="T181" t="s">
        <v>13029</v>
      </c>
    </row>
    <row r="182" spans="1:20" x14ac:dyDescent="0.25">
      <c r="A182" t="s">
        <v>39</v>
      </c>
      <c r="B182" t="s">
        <v>682</v>
      </c>
      <c r="C182">
        <v>30</v>
      </c>
      <c r="D182">
        <v>1</v>
      </c>
      <c r="E182" t="s">
        <v>13031</v>
      </c>
      <c r="F182">
        <v>30</v>
      </c>
      <c r="G182">
        <v>0</v>
      </c>
      <c r="H182" t="s">
        <v>641</v>
      </c>
      <c r="I182" t="s">
        <v>13032</v>
      </c>
      <c r="J182" t="s">
        <v>13033</v>
      </c>
      <c r="K182" t="s">
        <v>9689</v>
      </c>
      <c r="L182" t="s">
        <v>13034</v>
      </c>
      <c r="M182" t="s">
        <v>13035</v>
      </c>
      <c r="N182" t="s">
        <v>634</v>
      </c>
      <c r="O182" t="s">
        <v>689</v>
      </c>
      <c r="P182" t="s">
        <v>40</v>
      </c>
      <c r="Q182" t="s">
        <v>690</v>
      </c>
      <c r="R182" t="s">
        <v>635</v>
      </c>
      <c r="S182" t="s">
        <v>13036</v>
      </c>
      <c r="T182" t="s">
        <v>13035</v>
      </c>
    </row>
    <row r="183" spans="1:20" x14ac:dyDescent="0.25">
      <c r="A183" t="s">
        <v>116</v>
      </c>
      <c r="B183" t="s">
        <v>117</v>
      </c>
      <c r="C183">
        <v>10</v>
      </c>
      <c r="D183">
        <v>100</v>
      </c>
      <c r="E183" t="s">
        <v>13037</v>
      </c>
      <c r="F183">
        <v>972</v>
      </c>
      <c r="G183">
        <v>0</v>
      </c>
      <c r="H183" t="s">
        <v>641</v>
      </c>
      <c r="I183" t="s">
        <v>13038</v>
      </c>
      <c r="J183" t="s">
        <v>13039</v>
      </c>
      <c r="K183" t="s">
        <v>2419</v>
      </c>
      <c r="L183" t="s">
        <v>8384</v>
      </c>
      <c r="M183" t="s">
        <v>13040</v>
      </c>
      <c r="N183" t="s">
        <v>634</v>
      </c>
      <c r="O183" t="s">
        <v>647</v>
      </c>
      <c r="P183" t="s">
        <v>43</v>
      </c>
      <c r="Q183" t="s">
        <v>648</v>
      </c>
      <c r="R183" t="s">
        <v>635</v>
      </c>
      <c r="S183" t="s">
        <v>13041</v>
      </c>
      <c r="T183" t="s">
        <v>13042</v>
      </c>
    </row>
    <row r="184" spans="1:20" x14ac:dyDescent="0.25">
      <c r="A184" t="s">
        <v>20</v>
      </c>
      <c r="B184" t="s">
        <v>21</v>
      </c>
      <c r="C184">
        <v>50</v>
      </c>
      <c r="D184">
        <v>1</v>
      </c>
      <c r="E184" t="s">
        <v>13043</v>
      </c>
      <c r="F184">
        <v>100</v>
      </c>
      <c r="G184">
        <v>0</v>
      </c>
      <c r="H184" t="s">
        <v>631</v>
      </c>
      <c r="I184" t="s">
        <v>13044</v>
      </c>
      <c r="J184" t="s">
        <v>769</v>
      </c>
      <c r="K184" t="s">
        <v>634</v>
      </c>
      <c r="L184" t="s">
        <v>635</v>
      </c>
      <c r="M184" t="s">
        <v>13042</v>
      </c>
      <c r="N184" t="s">
        <v>634</v>
      </c>
      <c r="O184" t="s">
        <v>637</v>
      </c>
      <c r="P184" t="s">
        <v>22</v>
      </c>
      <c r="Q184" t="s">
        <v>638</v>
      </c>
      <c r="R184" t="s">
        <v>635</v>
      </c>
      <c r="S184" t="s">
        <v>13045</v>
      </c>
      <c r="T184" t="s">
        <v>13042</v>
      </c>
    </row>
    <row r="185" spans="1:20" x14ac:dyDescent="0.25">
      <c r="A185" t="s">
        <v>23</v>
      </c>
      <c r="B185" t="s">
        <v>24</v>
      </c>
      <c r="C185">
        <v>50</v>
      </c>
      <c r="D185">
        <v>1</v>
      </c>
      <c r="E185" t="s">
        <v>13043</v>
      </c>
      <c r="F185">
        <v>100</v>
      </c>
      <c r="G185">
        <v>0</v>
      </c>
      <c r="H185" t="s">
        <v>631</v>
      </c>
      <c r="I185" t="s">
        <v>13044</v>
      </c>
      <c r="J185" t="s">
        <v>769</v>
      </c>
      <c r="K185" t="s">
        <v>634</v>
      </c>
      <c r="L185" t="s">
        <v>635</v>
      </c>
      <c r="M185" t="s">
        <v>13042</v>
      </c>
      <c r="N185" t="s">
        <v>634</v>
      </c>
      <c r="O185" t="s">
        <v>637</v>
      </c>
      <c r="P185" t="s">
        <v>22</v>
      </c>
      <c r="Q185" t="s">
        <v>638</v>
      </c>
      <c r="R185" t="s">
        <v>635</v>
      </c>
      <c r="S185" t="s">
        <v>13045</v>
      </c>
      <c r="T185" t="s">
        <v>13042</v>
      </c>
    </row>
    <row r="186" spans="1:20" x14ac:dyDescent="0.25">
      <c r="A186" t="s">
        <v>25</v>
      </c>
      <c r="B186" t="s">
        <v>26</v>
      </c>
      <c r="C186">
        <v>50</v>
      </c>
      <c r="D186">
        <v>1</v>
      </c>
      <c r="E186" t="s">
        <v>13043</v>
      </c>
      <c r="F186">
        <v>100</v>
      </c>
      <c r="G186">
        <v>0</v>
      </c>
      <c r="H186" t="s">
        <v>631</v>
      </c>
      <c r="I186" t="s">
        <v>13044</v>
      </c>
      <c r="J186" t="s">
        <v>769</v>
      </c>
      <c r="K186" t="s">
        <v>634</v>
      </c>
      <c r="L186" t="s">
        <v>635</v>
      </c>
      <c r="M186" t="s">
        <v>13042</v>
      </c>
      <c r="N186" t="s">
        <v>634</v>
      </c>
      <c r="O186" t="s">
        <v>637</v>
      </c>
      <c r="P186" t="s">
        <v>22</v>
      </c>
      <c r="Q186" t="s">
        <v>638</v>
      </c>
      <c r="R186" t="s">
        <v>635</v>
      </c>
      <c r="S186" t="s">
        <v>13045</v>
      </c>
      <c r="T186" t="s">
        <v>13042</v>
      </c>
    </row>
    <row r="187" spans="1:20" x14ac:dyDescent="0.25">
      <c r="A187" t="s">
        <v>20</v>
      </c>
      <c r="B187" t="s">
        <v>21</v>
      </c>
      <c r="C187">
        <v>50</v>
      </c>
      <c r="D187">
        <v>1</v>
      </c>
      <c r="E187" t="s">
        <v>13046</v>
      </c>
      <c r="F187">
        <v>100</v>
      </c>
      <c r="G187">
        <v>0</v>
      </c>
      <c r="H187" t="s">
        <v>631</v>
      </c>
      <c r="I187" t="s">
        <v>13047</v>
      </c>
      <c r="J187" t="s">
        <v>981</v>
      </c>
      <c r="K187" t="s">
        <v>634</v>
      </c>
      <c r="L187" t="s">
        <v>635</v>
      </c>
      <c r="M187" t="s">
        <v>13048</v>
      </c>
      <c r="N187" t="s">
        <v>634</v>
      </c>
      <c r="O187" t="s">
        <v>707</v>
      </c>
      <c r="P187" t="s">
        <v>22</v>
      </c>
      <c r="Q187" t="s">
        <v>638</v>
      </c>
      <c r="R187" t="s">
        <v>635</v>
      </c>
      <c r="S187" t="s">
        <v>13049</v>
      </c>
      <c r="T187" t="s">
        <v>13048</v>
      </c>
    </row>
    <row r="188" spans="1:20" x14ac:dyDescent="0.25">
      <c r="A188" t="s">
        <v>23</v>
      </c>
      <c r="B188" t="s">
        <v>24</v>
      </c>
      <c r="C188">
        <v>50</v>
      </c>
      <c r="D188">
        <v>1</v>
      </c>
      <c r="E188" t="s">
        <v>13046</v>
      </c>
      <c r="F188">
        <v>100</v>
      </c>
      <c r="G188">
        <v>0</v>
      </c>
      <c r="H188" t="s">
        <v>631</v>
      </c>
      <c r="I188" t="s">
        <v>13047</v>
      </c>
      <c r="J188" t="s">
        <v>981</v>
      </c>
      <c r="K188" t="s">
        <v>634</v>
      </c>
      <c r="L188" t="s">
        <v>635</v>
      </c>
      <c r="M188" t="s">
        <v>13048</v>
      </c>
      <c r="N188" t="s">
        <v>634</v>
      </c>
      <c r="O188" t="s">
        <v>707</v>
      </c>
      <c r="P188" t="s">
        <v>22</v>
      </c>
      <c r="Q188" t="s">
        <v>638</v>
      </c>
      <c r="R188" t="s">
        <v>635</v>
      </c>
      <c r="S188" t="s">
        <v>13049</v>
      </c>
      <c r="T188" t="s">
        <v>13048</v>
      </c>
    </row>
    <row r="189" spans="1:20" x14ac:dyDescent="0.25">
      <c r="A189" t="s">
        <v>25</v>
      </c>
      <c r="B189" t="s">
        <v>26</v>
      </c>
      <c r="C189">
        <v>50</v>
      </c>
      <c r="D189">
        <v>1</v>
      </c>
      <c r="E189" t="s">
        <v>13046</v>
      </c>
      <c r="F189">
        <v>100</v>
      </c>
      <c r="G189">
        <v>0</v>
      </c>
      <c r="H189" t="s">
        <v>631</v>
      </c>
      <c r="I189" t="s">
        <v>13047</v>
      </c>
      <c r="J189" t="s">
        <v>981</v>
      </c>
      <c r="K189" t="s">
        <v>634</v>
      </c>
      <c r="L189" t="s">
        <v>635</v>
      </c>
      <c r="M189" t="s">
        <v>13048</v>
      </c>
      <c r="N189" t="s">
        <v>634</v>
      </c>
      <c r="O189" t="s">
        <v>707</v>
      </c>
      <c r="P189" t="s">
        <v>22</v>
      </c>
      <c r="Q189" t="s">
        <v>638</v>
      </c>
      <c r="R189" t="s">
        <v>635</v>
      </c>
      <c r="S189" t="s">
        <v>13049</v>
      </c>
      <c r="T189" t="s">
        <v>13048</v>
      </c>
    </row>
    <row r="190" spans="1:20" x14ac:dyDescent="0.25">
      <c r="A190" t="s">
        <v>20</v>
      </c>
      <c r="B190" t="s">
        <v>21</v>
      </c>
      <c r="C190">
        <v>50</v>
      </c>
      <c r="D190">
        <v>1</v>
      </c>
      <c r="E190" t="s">
        <v>13050</v>
      </c>
      <c r="F190">
        <v>100</v>
      </c>
      <c r="G190">
        <v>0</v>
      </c>
      <c r="H190" t="s">
        <v>631</v>
      </c>
      <c r="I190" t="s">
        <v>13051</v>
      </c>
      <c r="J190" t="s">
        <v>1788</v>
      </c>
      <c r="K190" t="s">
        <v>634</v>
      </c>
      <c r="L190" t="s">
        <v>635</v>
      </c>
      <c r="M190" t="s">
        <v>13048</v>
      </c>
      <c r="N190" t="s">
        <v>634</v>
      </c>
      <c r="O190" t="s">
        <v>654</v>
      </c>
      <c r="P190" t="s">
        <v>22</v>
      </c>
      <c r="Q190" t="s">
        <v>655</v>
      </c>
      <c r="R190" t="s">
        <v>635</v>
      </c>
      <c r="S190" t="s">
        <v>13052</v>
      </c>
      <c r="T190" t="s">
        <v>13053</v>
      </c>
    </row>
    <row r="191" spans="1:20" x14ac:dyDescent="0.25">
      <c r="A191" t="s">
        <v>23</v>
      </c>
      <c r="B191" t="s">
        <v>24</v>
      </c>
      <c r="C191">
        <v>50</v>
      </c>
      <c r="D191">
        <v>1</v>
      </c>
      <c r="E191" t="s">
        <v>13050</v>
      </c>
      <c r="F191">
        <v>100</v>
      </c>
      <c r="G191">
        <v>0</v>
      </c>
      <c r="H191" t="s">
        <v>631</v>
      </c>
      <c r="I191" t="s">
        <v>13051</v>
      </c>
      <c r="J191" t="s">
        <v>1788</v>
      </c>
      <c r="K191" t="s">
        <v>634</v>
      </c>
      <c r="L191" t="s">
        <v>635</v>
      </c>
      <c r="M191" t="s">
        <v>13048</v>
      </c>
      <c r="N191" t="s">
        <v>634</v>
      </c>
      <c r="O191" t="s">
        <v>654</v>
      </c>
      <c r="P191" t="s">
        <v>22</v>
      </c>
      <c r="Q191" t="s">
        <v>655</v>
      </c>
      <c r="R191" t="s">
        <v>635</v>
      </c>
      <c r="S191" t="s">
        <v>13052</v>
      </c>
      <c r="T191" t="s">
        <v>13053</v>
      </c>
    </row>
    <row r="192" spans="1:20" x14ac:dyDescent="0.25">
      <c r="A192" t="s">
        <v>25</v>
      </c>
      <c r="B192" t="s">
        <v>26</v>
      </c>
      <c r="C192">
        <v>50</v>
      </c>
      <c r="D192">
        <v>1</v>
      </c>
      <c r="E192" t="s">
        <v>13050</v>
      </c>
      <c r="F192">
        <v>100</v>
      </c>
      <c r="G192">
        <v>0</v>
      </c>
      <c r="H192" t="s">
        <v>631</v>
      </c>
      <c r="I192" t="s">
        <v>13051</v>
      </c>
      <c r="J192" t="s">
        <v>1788</v>
      </c>
      <c r="K192" t="s">
        <v>634</v>
      </c>
      <c r="L192" t="s">
        <v>635</v>
      </c>
      <c r="M192" t="s">
        <v>13048</v>
      </c>
      <c r="N192" t="s">
        <v>634</v>
      </c>
      <c r="O192" t="s">
        <v>654</v>
      </c>
      <c r="P192" t="s">
        <v>22</v>
      </c>
      <c r="Q192" t="s">
        <v>655</v>
      </c>
      <c r="R192" t="s">
        <v>635</v>
      </c>
      <c r="S192" t="s">
        <v>13052</v>
      </c>
      <c r="T192" t="s">
        <v>13053</v>
      </c>
    </row>
    <row r="193" spans="1:20" x14ac:dyDescent="0.25">
      <c r="A193" t="s">
        <v>37</v>
      </c>
      <c r="B193" t="s">
        <v>38</v>
      </c>
      <c r="C193">
        <v>66.666666666666671</v>
      </c>
      <c r="D193">
        <v>3</v>
      </c>
      <c r="E193" t="s">
        <v>13054</v>
      </c>
      <c r="F193">
        <v>95.79</v>
      </c>
      <c r="G193">
        <v>7</v>
      </c>
      <c r="H193" t="s">
        <v>641</v>
      </c>
      <c r="I193" t="s">
        <v>13055</v>
      </c>
      <c r="J193" t="s">
        <v>13056</v>
      </c>
      <c r="K193" t="s">
        <v>4271</v>
      </c>
      <c r="L193" t="s">
        <v>13057</v>
      </c>
      <c r="M193" t="s">
        <v>13058</v>
      </c>
      <c r="N193" t="s">
        <v>634</v>
      </c>
      <c r="O193" t="s">
        <v>689</v>
      </c>
      <c r="P193" t="s">
        <v>40</v>
      </c>
      <c r="Q193" t="s">
        <v>690</v>
      </c>
      <c r="R193" t="s">
        <v>635</v>
      </c>
      <c r="S193" t="s">
        <v>13059</v>
      </c>
      <c r="T193" t="s">
        <v>13058</v>
      </c>
    </row>
    <row r="194" spans="1:20" x14ac:dyDescent="0.25">
      <c r="A194" t="s">
        <v>116</v>
      </c>
      <c r="B194" t="s">
        <v>117</v>
      </c>
      <c r="C194">
        <v>10</v>
      </c>
      <c r="D194">
        <v>50</v>
      </c>
      <c r="E194" t="s">
        <v>13060</v>
      </c>
      <c r="F194">
        <v>492</v>
      </c>
      <c r="G194">
        <v>0</v>
      </c>
      <c r="H194" t="s">
        <v>641</v>
      </c>
      <c r="I194" t="s">
        <v>13061</v>
      </c>
      <c r="J194" t="s">
        <v>13062</v>
      </c>
      <c r="K194" t="s">
        <v>10050</v>
      </c>
      <c r="L194" t="s">
        <v>1553</v>
      </c>
      <c r="M194" t="s">
        <v>13063</v>
      </c>
      <c r="N194" t="s">
        <v>634</v>
      </c>
      <c r="O194" t="s">
        <v>647</v>
      </c>
      <c r="P194" t="s">
        <v>43</v>
      </c>
      <c r="Q194" t="s">
        <v>648</v>
      </c>
      <c r="R194" t="s">
        <v>635</v>
      </c>
      <c r="S194" t="s">
        <v>13064</v>
      </c>
      <c r="T194" t="s">
        <v>13063</v>
      </c>
    </row>
    <row r="195" spans="1:20" x14ac:dyDescent="0.25">
      <c r="A195" t="s">
        <v>164</v>
      </c>
      <c r="B195" t="s">
        <v>165</v>
      </c>
      <c r="C195">
        <v>33.333333333333336</v>
      </c>
      <c r="D195">
        <v>3</v>
      </c>
      <c r="E195" t="s">
        <v>13065</v>
      </c>
      <c r="F195">
        <v>100</v>
      </c>
      <c r="G195">
        <v>0</v>
      </c>
      <c r="H195" t="s">
        <v>631</v>
      </c>
      <c r="I195" t="s">
        <v>13066</v>
      </c>
      <c r="J195" t="s">
        <v>1276</v>
      </c>
      <c r="K195" t="s">
        <v>634</v>
      </c>
      <c r="L195" t="s">
        <v>635</v>
      </c>
      <c r="M195" t="s">
        <v>13067</v>
      </c>
      <c r="N195" t="s">
        <v>634</v>
      </c>
      <c r="O195" t="s">
        <v>637</v>
      </c>
      <c r="P195" t="s">
        <v>22</v>
      </c>
      <c r="Q195" t="s">
        <v>638</v>
      </c>
      <c r="R195" t="s">
        <v>635</v>
      </c>
      <c r="S195" t="s">
        <v>13068</v>
      </c>
      <c r="T195" t="s">
        <v>13067</v>
      </c>
    </row>
    <row r="196" spans="1:20" x14ac:dyDescent="0.25">
      <c r="A196" t="s">
        <v>20</v>
      </c>
      <c r="B196" t="s">
        <v>21</v>
      </c>
      <c r="C196">
        <v>50</v>
      </c>
      <c r="D196">
        <v>1</v>
      </c>
      <c r="E196" t="s">
        <v>13069</v>
      </c>
      <c r="F196">
        <v>100</v>
      </c>
      <c r="G196">
        <v>0</v>
      </c>
      <c r="H196" t="s">
        <v>631</v>
      </c>
      <c r="I196" t="s">
        <v>13070</v>
      </c>
      <c r="J196" t="s">
        <v>720</v>
      </c>
      <c r="K196" t="s">
        <v>634</v>
      </c>
      <c r="L196" t="s">
        <v>635</v>
      </c>
      <c r="M196" t="s">
        <v>13071</v>
      </c>
      <c r="N196" t="s">
        <v>634</v>
      </c>
      <c r="O196" t="s">
        <v>637</v>
      </c>
      <c r="P196" t="s">
        <v>22</v>
      </c>
      <c r="Q196" t="s">
        <v>638</v>
      </c>
      <c r="R196" t="s">
        <v>635</v>
      </c>
      <c r="S196" t="s">
        <v>13072</v>
      </c>
      <c r="T196" t="s">
        <v>13071</v>
      </c>
    </row>
    <row r="197" spans="1:20" x14ac:dyDescent="0.25">
      <c r="A197" t="s">
        <v>23</v>
      </c>
      <c r="B197" t="s">
        <v>24</v>
      </c>
      <c r="C197">
        <v>50</v>
      </c>
      <c r="D197">
        <v>1</v>
      </c>
      <c r="E197" t="s">
        <v>13069</v>
      </c>
      <c r="F197">
        <v>100</v>
      </c>
      <c r="G197">
        <v>0</v>
      </c>
      <c r="H197" t="s">
        <v>631</v>
      </c>
      <c r="I197" t="s">
        <v>13070</v>
      </c>
      <c r="J197" t="s">
        <v>720</v>
      </c>
      <c r="K197" t="s">
        <v>634</v>
      </c>
      <c r="L197" t="s">
        <v>635</v>
      </c>
      <c r="M197" t="s">
        <v>13071</v>
      </c>
      <c r="N197" t="s">
        <v>634</v>
      </c>
      <c r="O197" t="s">
        <v>637</v>
      </c>
      <c r="P197" t="s">
        <v>22</v>
      </c>
      <c r="Q197" t="s">
        <v>638</v>
      </c>
      <c r="R197" t="s">
        <v>635</v>
      </c>
      <c r="S197" t="s">
        <v>13072</v>
      </c>
      <c r="T197" t="s">
        <v>13071</v>
      </c>
    </row>
    <row r="198" spans="1:20" x14ac:dyDescent="0.25">
      <c r="A198" t="s">
        <v>25</v>
      </c>
      <c r="B198" t="s">
        <v>26</v>
      </c>
      <c r="C198">
        <v>50</v>
      </c>
      <c r="D198">
        <v>1</v>
      </c>
      <c r="E198" t="s">
        <v>13069</v>
      </c>
      <c r="F198">
        <v>100</v>
      </c>
      <c r="G198">
        <v>0</v>
      </c>
      <c r="H198" t="s">
        <v>631</v>
      </c>
      <c r="I198" t="s">
        <v>13070</v>
      </c>
      <c r="J198" t="s">
        <v>720</v>
      </c>
      <c r="K198" t="s">
        <v>634</v>
      </c>
      <c r="L198" t="s">
        <v>635</v>
      </c>
      <c r="M198" t="s">
        <v>13071</v>
      </c>
      <c r="N198" t="s">
        <v>634</v>
      </c>
      <c r="O198" t="s">
        <v>637</v>
      </c>
      <c r="P198" t="s">
        <v>22</v>
      </c>
      <c r="Q198" t="s">
        <v>638</v>
      </c>
      <c r="R198" t="s">
        <v>635</v>
      </c>
      <c r="S198" t="s">
        <v>13072</v>
      </c>
      <c r="T198" t="s">
        <v>13071</v>
      </c>
    </row>
    <row r="199" spans="1:20" x14ac:dyDescent="0.25">
      <c r="A199" t="s">
        <v>20</v>
      </c>
      <c r="B199" t="s">
        <v>21</v>
      </c>
      <c r="C199">
        <v>50</v>
      </c>
      <c r="D199">
        <v>4</v>
      </c>
      <c r="E199" t="s">
        <v>13073</v>
      </c>
      <c r="F199">
        <v>400</v>
      </c>
      <c r="G199">
        <v>0</v>
      </c>
      <c r="H199" t="s">
        <v>703</v>
      </c>
      <c r="I199" t="s">
        <v>1026</v>
      </c>
      <c r="J199" t="s">
        <v>2472</v>
      </c>
      <c r="K199" t="s">
        <v>634</v>
      </c>
      <c r="L199" t="s">
        <v>635</v>
      </c>
      <c r="M199" t="s">
        <v>13074</v>
      </c>
      <c r="N199" t="s">
        <v>634</v>
      </c>
      <c r="O199" t="s">
        <v>707</v>
      </c>
      <c r="P199" t="s">
        <v>22</v>
      </c>
      <c r="Q199" t="s">
        <v>638</v>
      </c>
      <c r="R199" t="s">
        <v>635</v>
      </c>
      <c r="S199" t="s">
        <v>13075</v>
      </c>
      <c r="T199" t="s">
        <v>13074</v>
      </c>
    </row>
    <row r="200" spans="1:20" x14ac:dyDescent="0.25">
      <c r="A200" t="s">
        <v>23</v>
      </c>
      <c r="B200" t="s">
        <v>24</v>
      </c>
      <c r="C200">
        <v>50</v>
      </c>
      <c r="D200">
        <v>4</v>
      </c>
      <c r="E200" t="s">
        <v>13073</v>
      </c>
      <c r="F200">
        <v>400</v>
      </c>
      <c r="G200">
        <v>0</v>
      </c>
      <c r="H200" t="s">
        <v>703</v>
      </c>
      <c r="I200" t="s">
        <v>1026</v>
      </c>
      <c r="J200" t="s">
        <v>2472</v>
      </c>
      <c r="K200" t="s">
        <v>634</v>
      </c>
      <c r="L200" t="s">
        <v>635</v>
      </c>
      <c r="M200" t="s">
        <v>13074</v>
      </c>
      <c r="N200" t="s">
        <v>634</v>
      </c>
      <c r="O200" t="s">
        <v>707</v>
      </c>
      <c r="P200" t="s">
        <v>22</v>
      </c>
      <c r="Q200" t="s">
        <v>638</v>
      </c>
      <c r="R200" t="s">
        <v>635</v>
      </c>
      <c r="S200" t="s">
        <v>13075</v>
      </c>
      <c r="T200" t="s">
        <v>13074</v>
      </c>
    </row>
    <row r="201" spans="1:20" x14ac:dyDescent="0.25">
      <c r="A201" t="s">
        <v>25</v>
      </c>
      <c r="B201" t="s">
        <v>26</v>
      </c>
      <c r="C201">
        <v>50</v>
      </c>
      <c r="D201">
        <v>4</v>
      </c>
      <c r="E201" t="s">
        <v>13073</v>
      </c>
      <c r="F201">
        <v>400</v>
      </c>
      <c r="G201">
        <v>0</v>
      </c>
      <c r="H201" t="s">
        <v>703</v>
      </c>
      <c r="I201" t="s">
        <v>1026</v>
      </c>
      <c r="J201" t="s">
        <v>2472</v>
      </c>
      <c r="K201" t="s">
        <v>634</v>
      </c>
      <c r="L201" t="s">
        <v>635</v>
      </c>
      <c r="M201" t="s">
        <v>13074</v>
      </c>
      <c r="N201" t="s">
        <v>634</v>
      </c>
      <c r="O201" t="s">
        <v>707</v>
      </c>
      <c r="P201" t="s">
        <v>22</v>
      </c>
      <c r="Q201" t="s">
        <v>638</v>
      </c>
      <c r="R201" t="s">
        <v>635</v>
      </c>
      <c r="S201" t="s">
        <v>13075</v>
      </c>
      <c r="T201" t="s">
        <v>13074</v>
      </c>
    </row>
    <row r="202" spans="1:20" x14ac:dyDescent="0.25">
      <c r="A202" t="s">
        <v>116</v>
      </c>
      <c r="B202" t="s">
        <v>117</v>
      </c>
      <c r="C202">
        <v>10</v>
      </c>
      <c r="D202">
        <v>50</v>
      </c>
      <c r="E202" t="s">
        <v>13076</v>
      </c>
      <c r="F202">
        <v>600</v>
      </c>
      <c r="G202">
        <v>0</v>
      </c>
      <c r="H202" t="s">
        <v>631</v>
      </c>
      <c r="I202" t="s">
        <v>13061</v>
      </c>
      <c r="J202" t="s">
        <v>13062</v>
      </c>
      <c r="K202" t="s">
        <v>10050</v>
      </c>
      <c r="L202" t="s">
        <v>1553</v>
      </c>
      <c r="M202" t="s">
        <v>13074</v>
      </c>
      <c r="N202" t="s">
        <v>634</v>
      </c>
      <c r="O202" t="s">
        <v>647</v>
      </c>
      <c r="P202" t="s">
        <v>43</v>
      </c>
      <c r="Q202" t="s">
        <v>648</v>
      </c>
      <c r="R202" t="s">
        <v>635</v>
      </c>
      <c r="S202" t="s">
        <v>13077</v>
      </c>
      <c r="T202" t="s">
        <v>13074</v>
      </c>
    </row>
    <row r="203" spans="1:20" x14ac:dyDescent="0.25">
      <c r="A203" t="s">
        <v>20</v>
      </c>
      <c r="B203" t="s">
        <v>21</v>
      </c>
      <c r="C203">
        <v>50</v>
      </c>
      <c r="D203">
        <v>1</v>
      </c>
      <c r="E203" t="s">
        <v>13078</v>
      </c>
      <c r="F203">
        <v>100</v>
      </c>
      <c r="G203">
        <v>0</v>
      </c>
      <c r="H203" t="s">
        <v>631</v>
      </c>
      <c r="I203" t="s">
        <v>13079</v>
      </c>
      <c r="J203" t="s">
        <v>1244</v>
      </c>
      <c r="K203" t="s">
        <v>634</v>
      </c>
      <c r="L203" t="s">
        <v>635</v>
      </c>
      <c r="M203" t="s">
        <v>13080</v>
      </c>
      <c r="N203" t="s">
        <v>634</v>
      </c>
      <c r="O203" t="s">
        <v>637</v>
      </c>
      <c r="P203" t="s">
        <v>22</v>
      </c>
      <c r="Q203" t="s">
        <v>638</v>
      </c>
      <c r="R203" t="s">
        <v>635</v>
      </c>
      <c r="S203" t="s">
        <v>13081</v>
      </c>
      <c r="T203" t="s">
        <v>13080</v>
      </c>
    </row>
    <row r="204" spans="1:20" x14ac:dyDescent="0.25">
      <c r="A204" t="s">
        <v>23</v>
      </c>
      <c r="B204" t="s">
        <v>24</v>
      </c>
      <c r="C204">
        <v>50</v>
      </c>
      <c r="D204">
        <v>1</v>
      </c>
      <c r="E204" t="s">
        <v>13078</v>
      </c>
      <c r="F204">
        <v>100</v>
      </c>
      <c r="G204">
        <v>0</v>
      </c>
      <c r="H204" t="s">
        <v>631</v>
      </c>
      <c r="I204" t="s">
        <v>13079</v>
      </c>
      <c r="J204" t="s">
        <v>1244</v>
      </c>
      <c r="K204" t="s">
        <v>634</v>
      </c>
      <c r="L204" t="s">
        <v>635</v>
      </c>
      <c r="M204" t="s">
        <v>13080</v>
      </c>
      <c r="N204" t="s">
        <v>634</v>
      </c>
      <c r="O204" t="s">
        <v>637</v>
      </c>
      <c r="P204" t="s">
        <v>22</v>
      </c>
      <c r="Q204" t="s">
        <v>638</v>
      </c>
      <c r="R204" t="s">
        <v>635</v>
      </c>
      <c r="S204" t="s">
        <v>13081</v>
      </c>
      <c r="T204" t="s">
        <v>13080</v>
      </c>
    </row>
    <row r="205" spans="1:20" x14ac:dyDescent="0.25">
      <c r="A205" t="s">
        <v>25</v>
      </c>
      <c r="B205" t="s">
        <v>26</v>
      </c>
      <c r="C205">
        <v>50</v>
      </c>
      <c r="D205">
        <v>1</v>
      </c>
      <c r="E205" t="s">
        <v>13078</v>
      </c>
      <c r="F205">
        <v>100</v>
      </c>
      <c r="G205">
        <v>0</v>
      </c>
      <c r="H205" t="s">
        <v>631</v>
      </c>
      <c r="I205" t="s">
        <v>13079</v>
      </c>
      <c r="J205" t="s">
        <v>1244</v>
      </c>
      <c r="K205" t="s">
        <v>634</v>
      </c>
      <c r="L205" t="s">
        <v>635</v>
      </c>
      <c r="M205" t="s">
        <v>13080</v>
      </c>
      <c r="N205" t="s">
        <v>634</v>
      </c>
      <c r="O205" t="s">
        <v>637</v>
      </c>
      <c r="P205" t="s">
        <v>22</v>
      </c>
      <c r="Q205" t="s">
        <v>638</v>
      </c>
      <c r="R205" t="s">
        <v>635</v>
      </c>
      <c r="S205" t="s">
        <v>13081</v>
      </c>
      <c r="T205" t="s">
        <v>13080</v>
      </c>
    </row>
    <row r="206" spans="1:20" x14ac:dyDescent="0.25">
      <c r="A206" t="s">
        <v>37</v>
      </c>
      <c r="B206" t="s">
        <v>38</v>
      </c>
      <c r="C206">
        <v>66.666666666666671</v>
      </c>
      <c r="D206">
        <v>3</v>
      </c>
      <c r="E206" t="s">
        <v>13082</v>
      </c>
      <c r="F206">
        <v>100</v>
      </c>
      <c r="G206">
        <v>0</v>
      </c>
      <c r="H206" t="s">
        <v>631</v>
      </c>
      <c r="I206" t="s">
        <v>8292</v>
      </c>
      <c r="J206" t="s">
        <v>694</v>
      </c>
      <c r="K206" t="s">
        <v>634</v>
      </c>
      <c r="L206" t="s">
        <v>635</v>
      </c>
      <c r="M206" t="s">
        <v>13080</v>
      </c>
      <c r="N206" t="s">
        <v>634</v>
      </c>
      <c r="O206" t="s">
        <v>654</v>
      </c>
      <c r="P206" t="s">
        <v>22</v>
      </c>
      <c r="Q206" t="s">
        <v>655</v>
      </c>
      <c r="R206" t="s">
        <v>635</v>
      </c>
      <c r="S206" t="s">
        <v>13083</v>
      </c>
      <c r="T206" t="s">
        <v>13080</v>
      </c>
    </row>
    <row r="207" spans="1:20" x14ac:dyDescent="0.25">
      <c r="A207" t="s">
        <v>20</v>
      </c>
      <c r="B207" t="s">
        <v>21</v>
      </c>
      <c r="C207">
        <v>60</v>
      </c>
      <c r="D207">
        <v>2</v>
      </c>
      <c r="E207" t="s">
        <v>13084</v>
      </c>
      <c r="F207">
        <v>200</v>
      </c>
      <c r="G207">
        <v>0</v>
      </c>
      <c r="H207" t="s">
        <v>631</v>
      </c>
      <c r="I207" t="s">
        <v>13085</v>
      </c>
      <c r="J207" t="s">
        <v>2096</v>
      </c>
      <c r="K207" t="s">
        <v>634</v>
      </c>
      <c r="L207" t="s">
        <v>635</v>
      </c>
      <c r="M207" t="s">
        <v>13086</v>
      </c>
      <c r="N207" t="s">
        <v>634</v>
      </c>
      <c r="O207" t="s">
        <v>1520</v>
      </c>
      <c r="P207" t="s">
        <v>22</v>
      </c>
      <c r="Q207" t="s">
        <v>655</v>
      </c>
      <c r="R207" t="s">
        <v>635</v>
      </c>
      <c r="S207" t="s">
        <v>13087</v>
      </c>
      <c r="T207" t="s">
        <v>13086</v>
      </c>
    </row>
    <row r="208" spans="1:20" x14ac:dyDescent="0.25">
      <c r="A208" t="s">
        <v>23</v>
      </c>
      <c r="B208" t="s">
        <v>24</v>
      </c>
      <c r="C208">
        <v>60</v>
      </c>
      <c r="D208">
        <v>2</v>
      </c>
      <c r="E208" t="s">
        <v>13084</v>
      </c>
      <c r="F208">
        <v>200</v>
      </c>
      <c r="G208">
        <v>0</v>
      </c>
      <c r="H208" t="s">
        <v>631</v>
      </c>
      <c r="I208" t="s">
        <v>13085</v>
      </c>
      <c r="J208" t="s">
        <v>2096</v>
      </c>
      <c r="K208" t="s">
        <v>634</v>
      </c>
      <c r="L208" t="s">
        <v>635</v>
      </c>
      <c r="M208" t="s">
        <v>13086</v>
      </c>
      <c r="N208" t="s">
        <v>634</v>
      </c>
      <c r="O208" t="s">
        <v>1520</v>
      </c>
      <c r="P208" t="s">
        <v>22</v>
      </c>
      <c r="Q208" t="s">
        <v>655</v>
      </c>
      <c r="R208" t="s">
        <v>635</v>
      </c>
      <c r="S208" t="s">
        <v>13087</v>
      </c>
      <c r="T208" t="s">
        <v>13086</v>
      </c>
    </row>
    <row r="209" spans="1:20" x14ac:dyDescent="0.25">
      <c r="A209" t="s">
        <v>25</v>
      </c>
      <c r="B209" t="s">
        <v>26</v>
      </c>
      <c r="C209">
        <v>60</v>
      </c>
      <c r="D209">
        <v>2</v>
      </c>
      <c r="E209" t="s">
        <v>13084</v>
      </c>
      <c r="F209">
        <v>200</v>
      </c>
      <c r="G209">
        <v>0</v>
      </c>
      <c r="H209" t="s">
        <v>631</v>
      </c>
      <c r="I209" t="s">
        <v>13085</v>
      </c>
      <c r="J209" t="s">
        <v>2096</v>
      </c>
      <c r="K209" t="s">
        <v>634</v>
      </c>
      <c r="L209" t="s">
        <v>635</v>
      </c>
      <c r="M209" t="s">
        <v>13086</v>
      </c>
      <c r="N209" t="s">
        <v>634</v>
      </c>
      <c r="O209" t="s">
        <v>1520</v>
      </c>
      <c r="P209" t="s">
        <v>22</v>
      </c>
      <c r="Q209" t="s">
        <v>655</v>
      </c>
      <c r="R209" t="s">
        <v>635</v>
      </c>
      <c r="S209" t="s">
        <v>13087</v>
      </c>
      <c r="T209" t="s">
        <v>13086</v>
      </c>
    </row>
    <row r="210" spans="1:20" x14ac:dyDescent="0.25">
      <c r="A210" t="s">
        <v>20</v>
      </c>
      <c r="B210" t="s">
        <v>21</v>
      </c>
      <c r="C210">
        <v>50</v>
      </c>
      <c r="D210">
        <v>1</v>
      </c>
      <c r="E210" t="s">
        <v>13088</v>
      </c>
      <c r="F210">
        <v>100</v>
      </c>
      <c r="G210">
        <v>0</v>
      </c>
      <c r="H210" t="s">
        <v>631</v>
      </c>
      <c r="I210" t="s">
        <v>13089</v>
      </c>
      <c r="J210" t="s">
        <v>749</v>
      </c>
      <c r="K210" t="s">
        <v>634</v>
      </c>
      <c r="L210" t="s">
        <v>635</v>
      </c>
      <c r="M210" t="s">
        <v>13090</v>
      </c>
      <c r="N210" t="s">
        <v>634</v>
      </c>
      <c r="O210" t="s">
        <v>637</v>
      </c>
      <c r="P210" t="s">
        <v>22</v>
      </c>
      <c r="Q210" t="s">
        <v>638</v>
      </c>
      <c r="R210" t="s">
        <v>635</v>
      </c>
      <c r="S210" t="s">
        <v>13091</v>
      </c>
      <c r="T210" t="s">
        <v>13092</v>
      </c>
    </row>
    <row r="211" spans="1:20" x14ac:dyDescent="0.25">
      <c r="A211" t="s">
        <v>23</v>
      </c>
      <c r="B211" t="s">
        <v>24</v>
      </c>
      <c r="C211">
        <v>50</v>
      </c>
      <c r="D211">
        <v>1</v>
      </c>
      <c r="E211" t="s">
        <v>13088</v>
      </c>
      <c r="F211">
        <v>100</v>
      </c>
      <c r="G211">
        <v>0</v>
      </c>
      <c r="H211" t="s">
        <v>631</v>
      </c>
      <c r="I211" t="s">
        <v>13089</v>
      </c>
      <c r="J211" t="s">
        <v>749</v>
      </c>
      <c r="K211" t="s">
        <v>634</v>
      </c>
      <c r="L211" t="s">
        <v>635</v>
      </c>
      <c r="M211" t="s">
        <v>13090</v>
      </c>
      <c r="N211" t="s">
        <v>634</v>
      </c>
      <c r="O211" t="s">
        <v>637</v>
      </c>
      <c r="P211" t="s">
        <v>22</v>
      </c>
      <c r="Q211" t="s">
        <v>638</v>
      </c>
      <c r="R211" t="s">
        <v>635</v>
      </c>
      <c r="S211" t="s">
        <v>13091</v>
      </c>
      <c r="T211" t="s">
        <v>13092</v>
      </c>
    </row>
    <row r="212" spans="1:20" x14ac:dyDescent="0.25">
      <c r="A212" t="s">
        <v>25</v>
      </c>
      <c r="B212" t="s">
        <v>26</v>
      </c>
      <c r="C212">
        <v>50</v>
      </c>
      <c r="D212">
        <v>1</v>
      </c>
      <c r="E212" t="s">
        <v>13088</v>
      </c>
      <c r="F212">
        <v>100</v>
      </c>
      <c r="G212">
        <v>0</v>
      </c>
      <c r="H212" t="s">
        <v>631</v>
      </c>
      <c r="I212" t="s">
        <v>13089</v>
      </c>
      <c r="J212" t="s">
        <v>749</v>
      </c>
      <c r="K212" t="s">
        <v>634</v>
      </c>
      <c r="L212" t="s">
        <v>635</v>
      </c>
      <c r="M212" t="s">
        <v>13090</v>
      </c>
      <c r="N212" t="s">
        <v>634</v>
      </c>
      <c r="O212" t="s">
        <v>637</v>
      </c>
      <c r="P212" t="s">
        <v>22</v>
      </c>
      <c r="Q212" t="s">
        <v>638</v>
      </c>
      <c r="R212" t="s">
        <v>635</v>
      </c>
      <c r="S212" t="s">
        <v>13091</v>
      </c>
      <c r="T212" t="s">
        <v>13092</v>
      </c>
    </row>
    <row r="213" spans="1:20" x14ac:dyDescent="0.25">
      <c r="A213" t="s">
        <v>37</v>
      </c>
      <c r="B213" t="s">
        <v>38</v>
      </c>
      <c r="C213">
        <v>66.666666666666671</v>
      </c>
      <c r="D213">
        <v>3</v>
      </c>
      <c r="E213" t="s">
        <v>13093</v>
      </c>
      <c r="F213">
        <v>100</v>
      </c>
      <c r="G213">
        <v>0</v>
      </c>
      <c r="H213" t="s">
        <v>631</v>
      </c>
      <c r="I213" t="s">
        <v>13094</v>
      </c>
      <c r="J213" t="s">
        <v>1081</v>
      </c>
      <c r="K213" t="s">
        <v>634</v>
      </c>
      <c r="L213" t="s">
        <v>635</v>
      </c>
      <c r="M213" t="s">
        <v>13095</v>
      </c>
      <c r="N213" t="s">
        <v>634</v>
      </c>
      <c r="O213" t="s">
        <v>637</v>
      </c>
      <c r="P213" t="s">
        <v>22</v>
      </c>
      <c r="Q213" t="s">
        <v>638</v>
      </c>
      <c r="R213" t="s">
        <v>635</v>
      </c>
      <c r="S213" t="s">
        <v>13096</v>
      </c>
      <c r="T213" t="s">
        <v>13095</v>
      </c>
    </row>
    <row r="214" spans="1:20" x14ac:dyDescent="0.25">
      <c r="A214" t="s">
        <v>20</v>
      </c>
      <c r="B214" t="s">
        <v>21</v>
      </c>
      <c r="C214">
        <v>50</v>
      </c>
      <c r="D214">
        <v>2</v>
      </c>
      <c r="E214" t="s">
        <v>13097</v>
      </c>
      <c r="F214">
        <v>200</v>
      </c>
      <c r="G214">
        <v>0</v>
      </c>
      <c r="H214" t="s">
        <v>631</v>
      </c>
      <c r="I214" t="s">
        <v>13098</v>
      </c>
      <c r="J214" t="s">
        <v>2349</v>
      </c>
      <c r="K214" t="s">
        <v>634</v>
      </c>
      <c r="L214" t="s">
        <v>635</v>
      </c>
      <c r="M214" t="s">
        <v>13099</v>
      </c>
      <c r="N214" t="s">
        <v>634</v>
      </c>
      <c r="O214" t="s">
        <v>654</v>
      </c>
      <c r="P214" t="s">
        <v>22</v>
      </c>
      <c r="Q214" t="s">
        <v>655</v>
      </c>
      <c r="R214" t="s">
        <v>635</v>
      </c>
      <c r="S214" t="s">
        <v>13100</v>
      </c>
      <c r="T214" t="s">
        <v>13099</v>
      </c>
    </row>
    <row r="215" spans="1:20" x14ac:dyDescent="0.25">
      <c r="A215" t="s">
        <v>23</v>
      </c>
      <c r="B215" t="s">
        <v>24</v>
      </c>
      <c r="C215">
        <v>50</v>
      </c>
      <c r="D215">
        <v>2</v>
      </c>
      <c r="E215" t="s">
        <v>13097</v>
      </c>
      <c r="F215">
        <v>200</v>
      </c>
      <c r="G215">
        <v>0</v>
      </c>
      <c r="H215" t="s">
        <v>631</v>
      </c>
      <c r="I215" t="s">
        <v>13098</v>
      </c>
      <c r="J215" t="s">
        <v>2349</v>
      </c>
      <c r="K215" t="s">
        <v>634</v>
      </c>
      <c r="L215" t="s">
        <v>635</v>
      </c>
      <c r="M215" t="s">
        <v>13099</v>
      </c>
      <c r="N215" t="s">
        <v>634</v>
      </c>
      <c r="O215" t="s">
        <v>654</v>
      </c>
      <c r="P215" t="s">
        <v>22</v>
      </c>
      <c r="Q215" t="s">
        <v>655</v>
      </c>
      <c r="R215" t="s">
        <v>635</v>
      </c>
      <c r="S215" t="s">
        <v>13100</v>
      </c>
      <c r="T215" t="s">
        <v>13099</v>
      </c>
    </row>
    <row r="216" spans="1:20" x14ac:dyDescent="0.25">
      <c r="A216" t="s">
        <v>25</v>
      </c>
      <c r="B216" t="s">
        <v>26</v>
      </c>
      <c r="C216">
        <v>50</v>
      </c>
      <c r="D216">
        <v>2</v>
      </c>
      <c r="E216" t="s">
        <v>13097</v>
      </c>
      <c r="F216">
        <v>200</v>
      </c>
      <c r="G216">
        <v>0</v>
      </c>
      <c r="H216" t="s">
        <v>631</v>
      </c>
      <c r="I216" t="s">
        <v>13098</v>
      </c>
      <c r="J216" t="s">
        <v>2349</v>
      </c>
      <c r="K216" t="s">
        <v>634</v>
      </c>
      <c r="L216" t="s">
        <v>635</v>
      </c>
      <c r="M216" t="s">
        <v>13099</v>
      </c>
      <c r="N216" t="s">
        <v>634</v>
      </c>
      <c r="O216" t="s">
        <v>654</v>
      </c>
      <c r="P216" t="s">
        <v>22</v>
      </c>
      <c r="Q216" t="s">
        <v>655</v>
      </c>
      <c r="R216" t="s">
        <v>635</v>
      </c>
      <c r="S216" t="s">
        <v>13100</v>
      </c>
      <c r="T216" t="s">
        <v>13099</v>
      </c>
    </row>
    <row r="217" spans="1:20" x14ac:dyDescent="0.25">
      <c r="A217" t="s">
        <v>20</v>
      </c>
      <c r="B217" t="s">
        <v>21</v>
      </c>
      <c r="C217">
        <v>50</v>
      </c>
      <c r="D217">
        <v>1</v>
      </c>
      <c r="E217" t="s">
        <v>13101</v>
      </c>
      <c r="F217">
        <v>100</v>
      </c>
      <c r="G217">
        <v>0</v>
      </c>
      <c r="H217" t="s">
        <v>631</v>
      </c>
      <c r="I217" t="s">
        <v>13102</v>
      </c>
      <c r="J217" t="s">
        <v>749</v>
      </c>
      <c r="K217" t="s">
        <v>634</v>
      </c>
      <c r="L217" t="s">
        <v>635</v>
      </c>
      <c r="M217" t="s">
        <v>13103</v>
      </c>
      <c r="N217" t="s">
        <v>634</v>
      </c>
      <c r="O217" t="s">
        <v>637</v>
      </c>
      <c r="P217" t="s">
        <v>22</v>
      </c>
      <c r="Q217" t="s">
        <v>638</v>
      </c>
      <c r="R217" t="s">
        <v>635</v>
      </c>
      <c r="S217" t="s">
        <v>13104</v>
      </c>
      <c r="T217" t="s">
        <v>13103</v>
      </c>
    </row>
    <row r="218" spans="1:20" x14ac:dyDescent="0.25">
      <c r="A218" t="s">
        <v>23</v>
      </c>
      <c r="B218" t="s">
        <v>24</v>
      </c>
      <c r="C218">
        <v>50</v>
      </c>
      <c r="D218">
        <v>1</v>
      </c>
      <c r="E218" t="s">
        <v>13101</v>
      </c>
      <c r="F218">
        <v>100</v>
      </c>
      <c r="G218">
        <v>0</v>
      </c>
      <c r="H218" t="s">
        <v>631</v>
      </c>
      <c r="I218" t="s">
        <v>13102</v>
      </c>
      <c r="J218" t="s">
        <v>749</v>
      </c>
      <c r="K218" t="s">
        <v>634</v>
      </c>
      <c r="L218" t="s">
        <v>635</v>
      </c>
      <c r="M218" t="s">
        <v>13103</v>
      </c>
      <c r="N218" t="s">
        <v>634</v>
      </c>
      <c r="O218" t="s">
        <v>637</v>
      </c>
      <c r="P218" t="s">
        <v>22</v>
      </c>
      <c r="Q218" t="s">
        <v>638</v>
      </c>
      <c r="R218" t="s">
        <v>635</v>
      </c>
      <c r="S218" t="s">
        <v>13104</v>
      </c>
      <c r="T218" t="s">
        <v>13103</v>
      </c>
    </row>
    <row r="219" spans="1:20" x14ac:dyDescent="0.25">
      <c r="A219" t="s">
        <v>25</v>
      </c>
      <c r="B219" t="s">
        <v>26</v>
      </c>
      <c r="C219">
        <v>50</v>
      </c>
      <c r="D219">
        <v>1</v>
      </c>
      <c r="E219" t="s">
        <v>13101</v>
      </c>
      <c r="F219">
        <v>100</v>
      </c>
      <c r="G219">
        <v>0</v>
      </c>
      <c r="H219" t="s">
        <v>631</v>
      </c>
      <c r="I219" t="s">
        <v>13102</v>
      </c>
      <c r="J219" t="s">
        <v>749</v>
      </c>
      <c r="K219" t="s">
        <v>634</v>
      </c>
      <c r="L219" t="s">
        <v>635</v>
      </c>
      <c r="M219" t="s">
        <v>13103</v>
      </c>
      <c r="N219" t="s">
        <v>634</v>
      </c>
      <c r="O219" t="s">
        <v>637</v>
      </c>
      <c r="P219" t="s">
        <v>22</v>
      </c>
      <c r="Q219" t="s">
        <v>638</v>
      </c>
      <c r="R219" t="s">
        <v>635</v>
      </c>
      <c r="S219" t="s">
        <v>13104</v>
      </c>
      <c r="T219" t="s">
        <v>13103</v>
      </c>
    </row>
    <row r="220" spans="1:20" x14ac:dyDescent="0.25">
      <c r="A220" t="s">
        <v>20</v>
      </c>
      <c r="B220" t="s">
        <v>21</v>
      </c>
      <c r="C220">
        <v>50</v>
      </c>
      <c r="D220">
        <v>1</v>
      </c>
      <c r="E220" t="s">
        <v>13105</v>
      </c>
      <c r="F220">
        <v>100</v>
      </c>
      <c r="G220">
        <v>0</v>
      </c>
      <c r="H220" t="s">
        <v>631</v>
      </c>
      <c r="I220" t="s">
        <v>13106</v>
      </c>
      <c r="J220" t="s">
        <v>755</v>
      </c>
      <c r="K220" t="s">
        <v>634</v>
      </c>
      <c r="L220" t="s">
        <v>635</v>
      </c>
      <c r="M220" t="s">
        <v>13107</v>
      </c>
      <c r="N220" t="s">
        <v>634</v>
      </c>
      <c r="O220" t="s">
        <v>637</v>
      </c>
      <c r="P220" t="s">
        <v>22</v>
      </c>
      <c r="Q220" t="s">
        <v>638</v>
      </c>
      <c r="R220" t="s">
        <v>635</v>
      </c>
      <c r="S220" t="s">
        <v>13108</v>
      </c>
      <c r="T220" t="s">
        <v>13107</v>
      </c>
    </row>
    <row r="221" spans="1:20" x14ac:dyDescent="0.25">
      <c r="A221" t="s">
        <v>23</v>
      </c>
      <c r="B221" t="s">
        <v>24</v>
      </c>
      <c r="C221">
        <v>50</v>
      </c>
      <c r="D221">
        <v>1</v>
      </c>
      <c r="E221" t="s">
        <v>13105</v>
      </c>
      <c r="F221">
        <v>100</v>
      </c>
      <c r="G221">
        <v>0</v>
      </c>
      <c r="H221" t="s">
        <v>631</v>
      </c>
      <c r="I221" t="s">
        <v>13106</v>
      </c>
      <c r="J221" t="s">
        <v>755</v>
      </c>
      <c r="K221" t="s">
        <v>634</v>
      </c>
      <c r="L221" t="s">
        <v>635</v>
      </c>
      <c r="M221" t="s">
        <v>13107</v>
      </c>
      <c r="N221" t="s">
        <v>634</v>
      </c>
      <c r="O221" t="s">
        <v>637</v>
      </c>
      <c r="P221" t="s">
        <v>22</v>
      </c>
      <c r="Q221" t="s">
        <v>638</v>
      </c>
      <c r="R221" t="s">
        <v>635</v>
      </c>
      <c r="S221" t="s">
        <v>13108</v>
      </c>
      <c r="T221" t="s">
        <v>13107</v>
      </c>
    </row>
    <row r="222" spans="1:20" x14ac:dyDescent="0.25">
      <c r="A222" t="s">
        <v>25</v>
      </c>
      <c r="B222" t="s">
        <v>26</v>
      </c>
      <c r="C222">
        <v>50</v>
      </c>
      <c r="D222">
        <v>1</v>
      </c>
      <c r="E222" t="s">
        <v>13105</v>
      </c>
      <c r="F222">
        <v>100</v>
      </c>
      <c r="G222">
        <v>0</v>
      </c>
      <c r="H222" t="s">
        <v>631</v>
      </c>
      <c r="I222" t="s">
        <v>13106</v>
      </c>
      <c r="J222" t="s">
        <v>755</v>
      </c>
      <c r="K222" t="s">
        <v>634</v>
      </c>
      <c r="L222" t="s">
        <v>635</v>
      </c>
      <c r="M222" t="s">
        <v>13107</v>
      </c>
      <c r="N222" t="s">
        <v>634</v>
      </c>
      <c r="O222" t="s">
        <v>637</v>
      </c>
      <c r="P222" t="s">
        <v>22</v>
      </c>
      <c r="Q222" t="s">
        <v>638</v>
      </c>
      <c r="R222" t="s">
        <v>635</v>
      </c>
      <c r="S222" t="s">
        <v>13108</v>
      </c>
      <c r="T222" t="s">
        <v>13107</v>
      </c>
    </row>
    <row r="223" spans="1:20" x14ac:dyDescent="0.25">
      <c r="A223" t="s">
        <v>37</v>
      </c>
      <c r="B223" t="s">
        <v>38</v>
      </c>
      <c r="C223">
        <v>37</v>
      </c>
      <c r="D223">
        <v>10</v>
      </c>
      <c r="E223" t="s">
        <v>13109</v>
      </c>
      <c r="F223">
        <v>548</v>
      </c>
      <c r="G223">
        <v>48</v>
      </c>
      <c r="H223" t="s">
        <v>641</v>
      </c>
      <c r="I223" t="s">
        <v>7778</v>
      </c>
      <c r="J223" t="s">
        <v>7779</v>
      </c>
      <c r="K223" t="s">
        <v>7780</v>
      </c>
      <c r="L223" t="s">
        <v>7781</v>
      </c>
      <c r="M223" t="s">
        <v>13110</v>
      </c>
      <c r="N223" t="s">
        <v>634</v>
      </c>
      <c r="O223" t="s">
        <v>647</v>
      </c>
      <c r="P223" t="s">
        <v>43</v>
      </c>
      <c r="Q223" t="s">
        <v>648</v>
      </c>
      <c r="R223" t="s">
        <v>635</v>
      </c>
      <c r="S223" t="s">
        <v>13111</v>
      </c>
      <c r="T223" t="s">
        <v>13107</v>
      </c>
    </row>
    <row r="224" spans="1:20" x14ac:dyDescent="0.25">
      <c r="A224" t="s">
        <v>133</v>
      </c>
      <c r="B224" t="s">
        <v>134</v>
      </c>
      <c r="C224">
        <v>12</v>
      </c>
      <c r="D224">
        <v>10</v>
      </c>
      <c r="E224" t="s">
        <v>13112</v>
      </c>
      <c r="F224">
        <v>130</v>
      </c>
      <c r="G224">
        <v>0</v>
      </c>
      <c r="H224" t="s">
        <v>641</v>
      </c>
      <c r="I224" t="s">
        <v>13113</v>
      </c>
      <c r="J224" t="s">
        <v>13114</v>
      </c>
      <c r="K224" t="s">
        <v>1059</v>
      </c>
      <c r="L224" t="s">
        <v>1453</v>
      </c>
      <c r="M224" t="s">
        <v>13115</v>
      </c>
      <c r="N224" t="s">
        <v>634</v>
      </c>
      <c r="O224" t="s">
        <v>647</v>
      </c>
      <c r="P224" t="s">
        <v>43</v>
      </c>
      <c r="Q224" t="s">
        <v>648</v>
      </c>
      <c r="R224" t="s">
        <v>635</v>
      </c>
      <c r="S224" t="s">
        <v>13116</v>
      </c>
      <c r="T224" t="s">
        <v>13115</v>
      </c>
    </row>
    <row r="225" spans="1:20" x14ac:dyDescent="0.25">
      <c r="A225" t="s">
        <v>20</v>
      </c>
      <c r="B225" t="s">
        <v>21</v>
      </c>
      <c r="C225">
        <v>50</v>
      </c>
      <c r="D225">
        <v>1</v>
      </c>
      <c r="E225" t="s">
        <v>13117</v>
      </c>
      <c r="F225">
        <v>100</v>
      </c>
      <c r="G225">
        <v>0</v>
      </c>
      <c r="H225" t="s">
        <v>631</v>
      </c>
      <c r="I225" t="s">
        <v>13118</v>
      </c>
      <c r="J225" t="s">
        <v>1788</v>
      </c>
      <c r="K225" t="s">
        <v>634</v>
      </c>
      <c r="L225" t="s">
        <v>635</v>
      </c>
      <c r="M225" t="s">
        <v>13119</v>
      </c>
      <c r="N225" t="s">
        <v>634</v>
      </c>
      <c r="O225" t="s">
        <v>637</v>
      </c>
      <c r="P225" t="s">
        <v>22</v>
      </c>
      <c r="Q225" t="s">
        <v>638</v>
      </c>
      <c r="R225" t="s">
        <v>635</v>
      </c>
      <c r="S225" t="s">
        <v>13120</v>
      </c>
      <c r="T225" t="s">
        <v>13119</v>
      </c>
    </row>
    <row r="226" spans="1:20" x14ac:dyDescent="0.25">
      <c r="A226" t="s">
        <v>23</v>
      </c>
      <c r="B226" t="s">
        <v>24</v>
      </c>
      <c r="C226">
        <v>50</v>
      </c>
      <c r="D226">
        <v>1</v>
      </c>
      <c r="E226" t="s">
        <v>13117</v>
      </c>
      <c r="F226">
        <v>100</v>
      </c>
      <c r="G226">
        <v>0</v>
      </c>
      <c r="H226" t="s">
        <v>631</v>
      </c>
      <c r="I226" t="s">
        <v>13118</v>
      </c>
      <c r="J226" t="s">
        <v>1788</v>
      </c>
      <c r="K226" t="s">
        <v>634</v>
      </c>
      <c r="L226" t="s">
        <v>635</v>
      </c>
      <c r="M226" t="s">
        <v>13119</v>
      </c>
      <c r="N226" t="s">
        <v>634</v>
      </c>
      <c r="O226" t="s">
        <v>637</v>
      </c>
      <c r="P226" t="s">
        <v>22</v>
      </c>
      <c r="Q226" t="s">
        <v>638</v>
      </c>
      <c r="R226" t="s">
        <v>635</v>
      </c>
      <c r="S226" t="s">
        <v>13120</v>
      </c>
      <c r="T226" t="s">
        <v>13119</v>
      </c>
    </row>
    <row r="227" spans="1:20" x14ac:dyDescent="0.25">
      <c r="A227" t="s">
        <v>25</v>
      </c>
      <c r="B227" t="s">
        <v>26</v>
      </c>
      <c r="C227">
        <v>50</v>
      </c>
      <c r="D227">
        <v>1</v>
      </c>
      <c r="E227" t="s">
        <v>13117</v>
      </c>
      <c r="F227">
        <v>100</v>
      </c>
      <c r="G227">
        <v>0</v>
      </c>
      <c r="H227" t="s">
        <v>631</v>
      </c>
      <c r="I227" t="s">
        <v>13118</v>
      </c>
      <c r="J227" t="s">
        <v>1788</v>
      </c>
      <c r="K227" t="s">
        <v>634</v>
      </c>
      <c r="L227" t="s">
        <v>635</v>
      </c>
      <c r="M227" t="s">
        <v>13119</v>
      </c>
      <c r="N227" t="s">
        <v>634</v>
      </c>
      <c r="O227" t="s">
        <v>637</v>
      </c>
      <c r="P227" t="s">
        <v>22</v>
      </c>
      <c r="Q227" t="s">
        <v>638</v>
      </c>
      <c r="R227" t="s">
        <v>635</v>
      </c>
      <c r="S227" t="s">
        <v>13120</v>
      </c>
      <c r="T227" t="s">
        <v>13119</v>
      </c>
    </row>
    <row r="228" spans="1:20" x14ac:dyDescent="0.25">
      <c r="A228" t="s">
        <v>116</v>
      </c>
      <c r="B228" t="s">
        <v>117</v>
      </c>
      <c r="C228">
        <v>10</v>
      </c>
      <c r="D228">
        <v>200</v>
      </c>
      <c r="E228" t="s">
        <v>13121</v>
      </c>
      <c r="F228">
        <v>1800</v>
      </c>
      <c r="G228">
        <v>0</v>
      </c>
      <c r="H228" t="s">
        <v>641</v>
      </c>
      <c r="I228" t="s">
        <v>7464</v>
      </c>
      <c r="J228" t="s">
        <v>7465</v>
      </c>
      <c r="K228" t="s">
        <v>3885</v>
      </c>
      <c r="L228" t="s">
        <v>1690</v>
      </c>
      <c r="M228" t="s">
        <v>13103</v>
      </c>
      <c r="N228" t="s">
        <v>634</v>
      </c>
      <c r="O228" t="s">
        <v>647</v>
      </c>
      <c r="P228" t="s">
        <v>43</v>
      </c>
      <c r="Q228" t="s">
        <v>648</v>
      </c>
      <c r="R228" t="s">
        <v>635</v>
      </c>
      <c r="S228" t="s">
        <v>13122</v>
      </c>
      <c r="T228" t="s">
        <v>13123</v>
      </c>
    </row>
    <row r="229" spans="1:20" x14ac:dyDescent="0.25">
      <c r="A229" t="s">
        <v>116</v>
      </c>
      <c r="B229" t="s">
        <v>117</v>
      </c>
      <c r="C229">
        <v>10</v>
      </c>
      <c r="D229">
        <v>50</v>
      </c>
      <c r="E229" t="s">
        <v>13124</v>
      </c>
      <c r="F229">
        <v>492</v>
      </c>
      <c r="G229">
        <v>0</v>
      </c>
      <c r="H229" t="s">
        <v>641</v>
      </c>
      <c r="I229" t="s">
        <v>13125</v>
      </c>
      <c r="J229" t="s">
        <v>13126</v>
      </c>
      <c r="K229" t="s">
        <v>13127</v>
      </c>
      <c r="L229" t="s">
        <v>12434</v>
      </c>
      <c r="M229" t="s">
        <v>13128</v>
      </c>
      <c r="N229" t="s">
        <v>634</v>
      </c>
      <c r="O229" t="s">
        <v>647</v>
      </c>
      <c r="P229" t="s">
        <v>43</v>
      </c>
      <c r="Q229" t="s">
        <v>648</v>
      </c>
      <c r="R229" t="s">
        <v>635</v>
      </c>
      <c r="S229" t="s">
        <v>13129</v>
      </c>
      <c r="T229" t="s">
        <v>13130</v>
      </c>
    </row>
    <row r="230" spans="1:20" x14ac:dyDescent="0.25">
      <c r="A230" t="s">
        <v>20</v>
      </c>
      <c r="B230" t="s">
        <v>21</v>
      </c>
      <c r="C230">
        <v>50</v>
      </c>
      <c r="D230">
        <v>1</v>
      </c>
      <c r="E230" t="s">
        <v>13131</v>
      </c>
      <c r="F230">
        <v>100</v>
      </c>
      <c r="G230">
        <v>0</v>
      </c>
      <c r="H230" t="s">
        <v>631</v>
      </c>
      <c r="I230" t="s">
        <v>13132</v>
      </c>
      <c r="J230" t="s">
        <v>749</v>
      </c>
      <c r="K230" t="s">
        <v>634</v>
      </c>
      <c r="L230" t="s">
        <v>635</v>
      </c>
      <c r="M230" t="s">
        <v>13133</v>
      </c>
      <c r="N230" t="s">
        <v>634</v>
      </c>
      <c r="O230" t="s">
        <v>707</v>
      </c>
      <c r="P230" t="s">
        <v>22</v>
      </c>
      <c r="Q230" t="s">
        <v>638</v>
      </c>
      <c r="R230" t="s">
        <v>635</v>
      </c>
      <c r="S230" t="s">
        <v>13134</v>
      </c>
      <c r="T230" t="s">
        <v>13135</v>
      </c>
    </row>
    <row r="231" spans="1:20" x14ac:dyDescent="0.25">
      <c r="A231" t="s">
        <v>23</v>
      </c>
      <c r="B231" t="s">
        <v>24</v>
      </c>
      <c r="C231">
        <v>50</v>
      </c>
      <c r="D231">
        <v>1</v>
      </c>
      <c r="E231" t="s">
        <v>13131</v>
      </c>
      <c r="F231">
        <v>100</v>
      </c>
      <c r="G231">
        <v>0</v>
      </c>
      <c r="H231" t="s">
        <v>631</v>
      </c>
      <c r="I231" t="s">
        <v>13132</v>
      </c>
      <c r="J231" t="s">
        <v>749</v>
      </c>
      <c r="K231" t="s">
        <v>634</v>
      </c>
      <c r="L231" t="s">
        <v>635</v>
      </c>
      <c r="M231" t="s">
        <v>13133</v>
      </c>
      <c r="N231" t="s">
        <v>634</v>
      </c>
      <c r="O231" t="s">
        <v>707</v>
      </c>
      <c r="P231" t="s">
        <v>22</v>
      </c>
      <c r="Q231" t="s">
        <v>638</v>
      </c>
      <c r="R231" t="s">
        <v>635</v>
      </c>
      <c r="S231" t="s">
        <v>13134</v>
      </c>
      <c r="T231" t="s">
        <v>13135</v>
      </c>
    </row>
    <row r="232" spans="1:20" x14ac:dyDescent="0.25">
      <c r="A232" t="s">
        <v>25</v>
      </c>
      <c r="B232" t="s">
        <v>26</v>
      </c>
      <c r="C232">
        <v>50</v>
      </c>
      <c r="D232">
        <v>1</v>
      </c>
      <c r="E232" t="s">
        <v>13131</v>
      </c>
      <c r="F232">
        <v>100</v>
      </c>
      <c r="G232">
        <v>0</v>
      </c>
      <c r="H232" t="s">
        <v>631</v>
      </c>
      <c r="I232" t="s">
        <v>13132</v>
      </c>
      <c r="J232" t="s">
        <v>749</v>
      </c>
      <c r="K232" t="s">
        <v>634</v>
      </c>
      <c r="L232" t="s">
        <v>635</v>
      </c>
      <c r="M232" t="s">
        <v>13133</v>
      </c>
      <c r="N232" t="s">
        <v>634</v>
      </c>
      <c r="O232" t="s">
        <v>707</v>
      </c>
      <c r="P232" t="s">
        <v>22</v>
      </c>
      <c r="Q232" t="s">
        <v>638</v>
      </c>
      <c r="R232" t="s">
        <v>635</v>
      </c>
      <c r="S232" t="s">
        <v>13134</v>
      </c>
      <c r="T232" t="s">
        <v>13135</v>
      </c>
    </row>
    <row r="233" spans="1:20" x14ac:dyDescent="0.25">
      <c r="A233" t="s">
        <v>20</v>
      </c>
      <c r="B233" t="s">
        <v>21</v>
      </c>
      <c r="C233">
        <v>50</v>
      </c>
      <c r="D233">
        <v>1</v>
      </c>
      <c r="E233" t="s">
        <v>13136</v>
      </c>
      <c r="F233">
        <v>100</v>
      </c>
      <c r="G233">
        <v>0</v>
      </c>
      <c r="H233" t="s">
        <v>631</v>
      </c>
      <c r="I233" t="s">
        <v>13137</v>
      </c>
      <c r="J233" t="s">
        <v>1018</v>
      </c>
      <c r="K233" t="s">
        <v>634</v>
      </c>
      <c r="L233" t="s">
        <v>635</v>
      </c>
      <c r="M233" t="s">
        <v>13133</v>
      </c>
      <c r="N233" t="s">
        <v>634</v>
      </c>
      <c r="O233" t="s">
        <v>637</v>
      </c>
      <c r="P233" t="s">
        <v>22</v>
      </c>
      <c r="Q233" t="s">
        <v>638</v>
      </c>
      <c r="R233" t="s">
        <v>635</v>
      </c>
      <c r="S233" t="s">
        <v>13138</v>
      </c>
      <c r="T233" t="s">
        <v>13133</v>
      </c>
    </row>
    <row r="234" spans="1:20" x14ac:dyDescent="0.25">
      <c r="A234" t="s">
        <v>23</v>
      </c>
      <c r="B234" t="s">
        <v>24</v>
      </c>
      <c r="C234">
        <v>50</v>
      </c>
      <c r="D234">
        <v>1</v>
      </c>
      <c r="E234" t="s">
        <v>13136</v>
      </c>
      <c r="F234">
        <v>100</v>
      </c>
      <c r="G234">
        <v>0</v>
      </c>
      <c r="H234" t="s">
        <v>631</v>
      </c>
      <c r="I234" t="s">
        <v>13137</v>
      </c>
      <c r="J234" t="s">
        <v>1018</v>
      </c>
      <c r="K234" t="s">
        <v>634</v>
      </c>
      <c r="L234" t="s">
        <v>635</v>
      </c>
      <c r="M234" t="s">
        <v>13133</v>
      </c>
      <c r="N234" t="s">
        <v>634</v>
      </c>
      <c r="O234" t="s">
        <v>637</v>
      </c>
      <c r="P234" t="s">
        <v>22</v>
      </c>
      <c r="Q234" t="s">
        <v>638</v>
      </c>
      <c r="R234" t="s">
        <v>635</v>
      </c>
      <c r="S234" t="s">
        <v>13138</v>
      </c>
      <c r="T234" t="s">
        <v>13133</v>
      </c>
    </row>
    <row r="235" spans="1:20" x14ac:dyDescent="0.25">
      <c r="A235" t="s">
        <v>25</v>
      </c>
      <c r="B235" t="s">
        <v>26</v>
      </c>
      <c r="C235">
        <v>50</v>
      </c>
      <c r="D235">
        <v>1</v>
      </c>
      <c r="E235" t="s">
        <v>13136</v>
      </c>
      <c r="F235">
        <v>100</v>
      </c>
      <c r="G235">
        <v>0</v>
      </c>
      <c r="H235" t="s">
        <v>631</v>
      </c>
      <c r="I235" t="s">
        <v>13137</v>
      </c>
      <c r="J235" t="s">
        <v>1018</v>
      </c>
      <c r="K235" t="s">
        <v>634</v>
      </c>
      <c r="L235" t="s">
        <v>635</v>
      </c>
      <c r="M235" t="s">
        <v>13133</v>
      </c>
      <c r="N235" t="s">
        <v>634</v>
      </c>
      <c r="O235" t="s">
        <v>637</v>
      </c>
      <c r="P235" t="s">
        <v>22</v>
      </c>
      <c r="Q235" t="s">
        <v>638</v>
      </c>
      <c r="R235" t="s">
        <v>635</v>
      </c>
      <c r="S235" t="s">
        <v>13138</v>
      </c>
      <c r="T235" t="s">
        <v>13133</v>
      </c>
    </row>
    <row r="236" spans="1:20" x14ac:dyDescent="0.25">
      <c r="A236" t="s">
        <v>20</v>
      </c>
      <c r="B236" t="s">
        <v>21</v>
      </c>
      <c r="C236">
        <v>50</v>
      </c>
      <c r="D236">
        <v>1</v>
      </c>
      <c r="E236" t="s">
        <v>13139</v>
      </c>
      <c r="F236">
        <v>100</v>
      </c>
      <c r="G236">
        <v>0</v>
      </c>
      <c r="H236" t="s">
        <v>631</v>
      </c>
      <c r="I236" t="s">
        <v>13140</v>
      </c>
      <c r="J236" t="s">
        <v>1152</v>
      </c>
      <c r="K236" t="s">
        <v>634</v>
      </c>
      <c r="L236" t="s">
        <v>635</v>
      </c>
      <c r="M236" t="s">
        <v>13133</v>
      </c>
      <c r="N236" t="s">
        <v>634</v>
      </c>
      <c r="O236" t="s">
        <v>637</v>
      </c>
      <c r="P236" t="s">
        <v>22</v>
      </c>
      <c r="Q236" t="s">
        <v>638</v>
      </c>
      <c r="R236" t="s">
        <v>635</v>
      </c>
      <c r="S236" t="s">
        <v>13141</v>
      </c>
      <c r="T236" t="s">
        <v>13133</v>
      </c>
    </row>
    <row r="237" spans="1:20" x14ac:dyDescent="0.25">
      <c r="A237" t="s">
        <v>23</v>
      </c>
      <c r="B237" t="s">
        <v>24</v>
      </c>
      <c r="C237">
        <v>50</v>
      </c>
      <c r="D237">
        <v>1</v>
      </c>
      <c r="E237" t="s">
        <v>13139</v>
      </c>
      <c r="F237">
        <v>100</v>
      </c>
      <c r="G237">
        <v>0</v>
      </c>
      <c r="H237" t="s">
        <v>631</v>
      </c>
      <c r="I237" t="s">
        <v>13140</v>
      </c>
      <c r="J237" t="s">
        <v>1152</v>
      </c>
      <c r="K237" t="s">
        <v>634</v>
      </c>
      <c r="L237" t="s">
        <v>635</v>
      </c>
      <c r="M237" t="s">
        <v>13133</v>
      </c>
      <c r="N237" t="s">
        <v>634</v>
      </c>
      <c r="O237" t="s">
        <v>637</v>
      </c>
      <c r="P237" t="s">
        <v>22</v>
      </c>
      <c r="Q237" t="s">
        <v>638</v>
      </c>
      <c r="R237" t="s">
        <v>635</v>
      </c>
      <c r="S237" t="s">
        <v>13141</v>
      </c>
      <c r="T237" t="s">
        <v>13133</v>
      </c>
    </row>
    <row r="238" spans="1:20" x14ac:dyDescent="0.25">
      <c r="A238" t="s">
        <v>25</v>
      </c>
      <c r="B238" t="s">
        <v>26</v>
      </c>
      <c r="C238">
        <v>50</v>
      </c>
      <c r="D238">
        <v>1</v>
      </c>
      <c r="E238" t="s">
        <v>13139</v>
      </c>
      <c r="F238">
        <v>100</v>
      </c>
      <c r="G238">
        <v>0</v>
      </c>
      <c r="H238" t="s">
        <v>631</v>
      </c>
      <c r="I238" t="s">
        <v>13140</v>
      </c>
      <c r="J238" t="s">
        <v>1152</v>
      </c>
      <c r="K238" t="s">
        <v>634</v>
      </c>
      <c r="L238" t="s">
        <v>635</v>
      </c>
      <c r="M238" t="s">
        <v>13133</v>
      </c>
      <c r="N238" t="s">
        <v>634</v>
      </c>
      <c r="O238" t="s">
        <v>637</v>
      </c>
      <c r="P238" t="s">
        <v>22</v>
      </c>
      <c r="Q238" t="s">
        <v>638</v>
      </c>
      <c r="R238" t="s">
        <v>635</v>
      </c>
      <c r="S238" t="s">
        <v>13141</v>
      </c>
      <c r="T238" t="s">
        <v>13133</v>
      </c>
    </row>
    <row r="239" spans="1:20" x14ac:dyDescent="0.25">
      <c r="A239" t="s">
        <v>20</v>
      </c>
      <c r="B239" t="s">
        <v>21</v>
      </c>
      <c r="C239">
        <v>50</v>
      </c>
      <c r="D239">
        <v>2</v>
      </c>
      <c r="E239" t="s">
        <v>13142</v>
      </c>
      <c r="F239">
        <v>200</v>
      </c>
      <c r="G239">
        <v>0</v>
      </c>
      <c r="H239" t="s">
        <v>631</v>
      </c>
      <c r="I239" t="s">
        <v>13143</v>
      </c>
      <c r="J239" t="s">
        <v>652</v>
      </c>
      <c r="K239" t="s">
        <v>634</v>
      </c>
      <c r="L239" t="s">
        <v>635</v>
      </c>
      <c r="M239" t="s">
        <v>13144</v>
      </c>
      <c r="N239" t="s">
        <v>634</v>
      </c>
      <c r="O239" t="s">
        <v>637</v>
      </c>
      <c r="P239" t="s">
        <v>22</v>
      </c>
      <c r="Q239" t="s">
        <v>638</v>
      </c>
      <c r="R239" t="s">
        <v>635</v>
      </c>
      <c r="S239" t="s">
        <v>13145</v>
      </c>
      <c r="T239" t="s">
        <v>13144</v>
      </c>
    </row>
    <row r="240" spans="1:20" x14ac:dyDescent="0.25">
      <c r="A240" t="s">
        <v>23</v>
      </c>
      <c r="B240" t="s">
        <v>24</v>
      </c>
      <c r="C240">
        <v>50</v>
      </c>
      <c r="D240">
        <v>2</v>
      </c>
      <c r="E240" t="s">
        <v>13142</v>
      </c>
      <c r="F240">
        <v>200</v>
      </c>
      <c r="G240">
        <v>0</v>
      </c>
      <c r="H240" t="s">
        <v>631</v>
      </c>
      <c r="I240" t="s">
        <v>13143</v>
      </c>
      <c r="J240" t="s">
        <v>652</v>
      </c>
      <c r="K240" t="s">
        <v>634</v>
      </c>
      <c r="L240" t="s">
        <v>635</v>
      </c>
      <c r="M240" t="s">
        <v>13144</v>
      </c>
      <c r="N240" t="s">
        <v>634</v>
      </c>
      <c r="O240" t="s">
        <v>637</v>
      </c>
      <c r="P240" t="s">
        <v>22</v>
      </c>
      <c r="Q240" t="s">
        <v>638</v>
      </c>
      <c r="R240" t="s">
        <v>635</v>
      </c>
      <c r="S240" t="s">
        <v>13145</v>
      </c>
      <c r="T240" t="s">
        <v>13144</v>
      </c>
    </row>
    <row r="241" spans="1:20" x14ac:dyDescent="0.25">
      <c r="A241" t="s">
        <v>25</v>
      </c>
      <c r="B241" t="s">
        <v>26</v>
      </c>
      <c r="C241">
        <v>50</v>
      </c>
      <c r="D241">
        <v>2</v>
      </c>
      <c r="E241" t="s">
        <v>13142</v>
      </c>
      <c r="F241">
        <v>200</v>
      </c>
      <c r="G241">
        <v>0</v>
      </c>
      <c r="H241" t="s">
        <v>631</v>
      </c>
      <c r="I241" t="s">
        <v>13143</v>
      </c>
      <c r="J241" t="s">
        <v>652</v>
      </c>
      <c r="K241" t="s">
        <v>634</v>
      </c>
      <c r="L241" t="s">
        <v>635</v>
      </c>
      <c r="M241" t="s">
        <v>13144</v>
      </c>
      <c r="N241" t="s">
        <v>634</v>
      </c>
      <c r="O241" t="s">
        <v>637</v>
      </c>
      <c r="P241" t="s">
        <v>22</v>
      </c>
      <c r="Q241" t="s">
        <v>638</v>
      </c>
      <c r="R241" t="s">
        <v>635</v>
      </c>
      <c r="S241" t="s">
        <v>13145</v>
      </c>
      <c r="T241" t="s">
        <v>13144</v>
      </c>
    </row>
    <row r="242" spans="1:20" x14ac:dyDescent="0.25">
      <c r="A242" t="s">
        <v>20</v>
      </c>
      <c r="B242" t="s">
        <v>21</v>
      </c>
      <c r="C242">
        <v>50</v>
      </c>
      <c r="D242">
        <v>1</v>
      </c>
      <c r="E242" t="s">
        <v>13146</v>
      </c>
      <c r="F242">
        <v>100</v>
      </c>
      <c r="G242">
        <v>0</v>
      </c>
      <c r="H242" t="s">
        <v>631</v>
      </c>
      <c r="I242" t="s">
        <v>13147</v>
      </c>
      <c r="J242" t="s">
        <v>1244</v>
      </c>
      <c r="K242" t="s">
        <v>634</v>
      </c>
      <c r="L242" t="s">
        <v>635</v>
      </c>
      <c r="M242" t="s">
        <v>13148</v>
      </c>
      <c r="N242" t="s">
        <v>634</v>
      </c>
      <c r="O242" t="s">
        <v>637</v>
      </c>
      <c r="P242" t="s">
        <v>22</v>
      </c>
      <c r="Q242" t="s">
        <v>638</v>
      </c>
      <c r="R242" t="s">
        <v>635</v>
      </c>
      <c r="S242" t="s">
        <v>13149</v>
      </c>
      <c r="T242" t="s">
        <v>13144</v>
      </c>
    </row>
    <row r="243" spans="1:20" x14ac:dyDescent="0.25">
      <c r="A243" t="s">
        <v>23</v>
      </c>
      <c r="B243" t="s">
        <v>24</v>
      </c>
      <c r="C243">
        <v>50</v>
      </c>
      <c r="D243">
        <v>1</v>
      </c>
      <c r="E243" t="s">
        <v>13146</v>
      </c>
      <c r="F243">
        <v>100</v>
      </c>
      <c r="G243">
        <v>0</v>
      </c>
      <c r="H243" t="s">
        <v>631</v>
      </c>
      <c r="I243" t="s">
        <v>13147</v>
      </c>
      <c r="J243" t="s">
        <v>1244</v>
      </c>
      <c r="K243" t="s">
        <v>634</v>
      </c>
      <c r="L243" t="s">
        <v>635</v>
      </c>
      <c r="M243" t="s">
        <v>13148</v>
      </c>
      <c r="N243" t="s">
        <v>634</v>
      </c>
      <c r="O243" t="s">
        <v>637</v>
      </c>
      <c r="P243" t="s">
        <v>22</v>
      </c>
      <c r="Q243" t="s">
        <v>638</v>
      </c>
      <c r="R243" t="s">
        <v>635</v>
      </c>
      <c r="S243" t="s">
        <v>13149</v>
      </c>
      <c r="T243" t="s">
        <v>13144</v>
      </c>
    </row>
    <row r="244" spans="1:20" x14ac:dyDescent="0.25">
      <c r="A244" t="s">
        <v>25</v>
      </c>
      <c r="B244" t="s">
        <v>26</v>
      </c>
      <c r="C244">
        <v>50</v>
      </c>
      <c r="D244">
        <v>1</v>
      </c>
      <c r="E244" t="s">
        <v>13146</v>
      </c>
      <c r="F244">
        <v>100</v>
      </c>
      <c r="G244">
        <v>0</v>
      </c>
      <c r="H244" t="s">
        <v>631</v>
      </c>
      <c r="I244" t="s">
        <v>13147</v>
      </c>
      <c r="J244" t="s">
        <v>1244</v>
      </c>
      <c r="K244" t="s">
        <v>634</v>
      </c>
      <c r="L244" t="s">
        <v>635</v>
      </c>
      <c r="M244" t="s">
        <v>13148</v>
      </c>
      <c r="N244" t="s">
        <v>634</v>
      </c>
      <c r="O244" t="s">
        <v>637</v>
      </c>
      <c r="P244" t="s">
        <v>22</v>
      </c>
      <c r="Q244" t="s">
        <v>638</v>
      </c>
      <c r="R244" t="s">
        <v>635</v>
      </c>
      <c r="S244" t="s">
        <v>13149</v>
      </c>
      <c r="T244" t="s">
        <v>13144</v>
      </c>
    </row>
    <row r="245" spans="1:20" x14ac:dyDescent="0.25">
      <c r="A245" t="s">
        <v>39</v>
      </c>
      <c r="B245" t="s">
        <v>44</v>
      </c>
      <c r="C245">
        <v>120</v>
      </c>
      <c r="D245">
        <v>1</v>
      </c>
      <c r="E245" t="s">
        <v>13150</v>
      </c>
      <c r="F245">
        <v>215</v>
      </c>
      <c r="G245">
        <v>0</v>
      </c>
      <c r="H245" t="s">
        <v>1114</v>
      </c>
      <c r="I245" t="s">
        <v>13151</v>
      </c>
      <c r="J245" t="s">
        <v>13152</v>
      </c>
      <c r="K245" t="s">
        <v>2206</v>
      </c>
      <c r="L245" t="s">
        <v>13153</v>
      </c>
      <c r="M245" t="s">
        <v>13154</v>
      </c>
      <c r="N245" t="s">
        <v>1120</v>
      </c>
      <c r="O245" t="s">
        <v>1121</v>
      </c>
      <c r="P245" t="s">
        <v>1122</v>
      </c>
      <c r="Q245" t="s">
        <v>1123</v>
      </c>
      <c r="R245" t="s">
        <v>635</v>
      </c>
      <c r="S245" t="s">
        <v>13155</v>
      </c>
      <c r="T245" t="s">
        <v>13156</v>
      </c>
    </row>
    <row r="246" spans="1:20" x14ac:dyDescent="0.25">
      <c r="A246" t="s">
        <v>35</v>
      </c>
      <c r="B246" t="s">
        <v>36</v>
      </c>
      <c r="C246">
        <v>60</v>
      </c>
      <c r="D246">
        <v>1</v>
      </c>
      <c r="E246" t="s">
        <v>13150</v>
      </c>
      <c r="F246">
        <v>215</v>
      </c>
      <c r="G246">
        <v>0</v>
      </c>
      <c r="H246" t="s">
        <v>1114</v>
      </c>
      <c r="I246" t="s">
        <v>13151</v>
      </c>
      <c r="J246" t="s">
        <v>13152</v>
      </c>
      <c r="K246" t="s">
        <v>2206</v>
      </c>
      <c r="L246" t="s">
        <v>13153</v>
      </c>
      <c r="M246" t="s">
        <v>13154</v>
      </c>
      <c r="N246" t="s">
        <v>1120</v>
      </c>
      <c r="O246" t="s">
        <v>1121</v>
      </c>
      <c r="P246" t="s">
        <v>1122</v>
      </c>
      <c r="Q246" t="s">
        <v>1123</v>
      </c>
      <c r="R246" t="s">
        <v>635</v>
      </c>
      <c r="S246" t="s">
        <v>13155</v>
      </c>
      <c r="T246" t="s">
        <v>13156</v>
      </c>
    </row>
    <row r="247" spans="1:20" x14ac:dyDescent="0.25">
      <c r="A247" t="s">
        <v>37</v>
      </c>
      <c r="B247" t="s">
        <v>38</v>
      </c>
      <c r="C247">
        <v>60</v>
      </c>
      <c r="D247">
        <v>1</v>
      </c>
      <c r="E247" t="s">
        <v>13150</v>
      </c>
      <c r="F247">
        <v>215</v>
      </c>
      <c r="G247">
        <v>0</v>
      </c>
      <c r="H247" t="s">
        <v>1114</v>
      </c>
      <c r="I247" t="s">
        <v>13151</v>
      </c>
      <c r="J247" t="s">
        <v>13152</v>
      </c>
      <c r="K247" t="s">
        <v>2206</v>
      </c>
      <c r="L247" t="s">
        <v>13153</v>
      </c>
      <c r="M247" t="s">
        <v>13154</v>
      </c>
      <c r="N247" t="s">
        <v>1120</v>
      </c>
      <c r="O247" t="s">
        <v>1121</v>
      </c>
      <c r="P247" t="s">
        <v>1122</v>
      </c>
      <c r="Q247" t="s">
        <v>1123</v>
      </c>
      <c r="R247" t="s">
        <v>635</v>
      </c>
      <c r="S247" t="s">
        <v>13155</v>
      </c>
      <c r="T247" t="s">
        <v>13156</v>
      </c>
    </row>
    <row r="248" spans="1:20" x14ac:dyDescent="0.25">
      <c r="A248" t="s">
        <v>39</v>
      </c>
      <c r="B248" t="s">
        <v>44</v>
      </c>
      <c r="C248">
        <v>100</v>
      </c>
      <c r="D248">
        <v>1</v>
      </c>
      <c r="E248" t="s">
        <v>13157</v>
      </c>
      <c r="F248">
        <v>430</v>
      </c>
      <c r="G248">
        <v>0</v>
      </c>
      <c r="H248" t="s">
        <v>1114</v>
      </c>
      <c r="I248" t="s">
        <v>13158</v>
      </c>
      <c r="J248" t="s">
        <v>13159</v>
      </c>
      <c r="K248" t="s">
        <v>13160</v>
      </c>
      <c r="L248" t="s">
        <v>13161</v>
      </c>
      <c r="M248" t="s">
        <v>13162</v>
      </c>
      <c r="N248" t="s">
        <v>1120</v>
      </c>
      <c r="O248" t="s">
        <v>1642</v>
      </c>
      <c r="P248" t="s">
        <v>1122</v>
      </c>
      <c r="Q248" t="s">
        <v>1123</v>
      </c>
      <c r="R248" t="s">
        <v>635</v>
      </c>
      <c r="S248" t="s">
        <v>13163</v>
      </c>
      <c r="T248" t="s">
        <v>13164</v>
      </c>
    </row>
    <row r="249" spans="1:20" x14ac:dyDescent="0.25">
      <c r="A249" t="s">
        <v>37</v>
      </c>
      <c r="B249" t="s">
        <v>38</v>
      </c>
      <c r="C249">
        <v>60</v>
      </c>
      <c r="D249">
        <v>1</v>
      </c>
      <c r="E249" t="s">
        <v>13157</v>
      </c>
      <c r="F249">
        <v>430</v>
      </c>
      <c r="G249">
        <v>0</v>
      </c>
      <c r="H249" t="s">
        <v>1114</v>
      </c>
      <c r="I249" t="s">
        <v>13158</v>
      </c>
      <c r="J249" t="s">
        <v>13159</v>
      </c>
      <c r="K249" t="s">
        <v>13160</v>
      </c>
      <c r="L249" t="s">
        <v>13161</v>
      </c>
      <c r="M249" t="s">
        <v>13162</v>
      </c>
      <c r="N249" t="s">
        <v>1120</v>
      </c>
      <c r="O249" t="s">
        <v>1642</v>
      </c>
      <c r="P249" t="s">
        <v>1122</v>
      </c>
      <c r="Q249" t="s">
        <v>1123</v>
      </c>
      <c r="R249" t="s">
        <v>635</v>
      </c>
      <c r="S249" t="s">
        <v>13163</v>
      </c>
      <c r="T249" t="s">
        <v>13164</v>
      </c>
    </row>
    <row r="250" spans="1:20" x14ac:dyDescent="0.25">
      <c r="A250" t="s">
        <v>35</v>
      </c>
      <c r="B250" t="s">
        <v>36</v>
      </c>
      <c r="C250">
        <v>50</v>
      </c>
      <c r="D250">
        <v>1</v>
      </c>
      <c r="E250" t="s">
        <v>13157</v>
      </c>
      <c r="F250">
        <v>430</v>
      </c>
      <c r="G250">
        <v>0</v>
      </c>
      <c r="H250" t="s">
        <v>1114</v>
      </c>
      <c r="I250" t="s">
        <v>13158</v>
      </c>
      <c r="J250" t="s">
        <v>13159</v>
      </c>
      <c r="K250" t="s">
        <v>13160</v>
      </c>
      <c r="L250" t="s">
        <v>13161</v>
      </c>
      <c r="M250" t="s">
        <v>13162</v>
      </c>
      <c r="N250" t="s">
        <v>1120</v>
      </c>
      <c r="O250" t="s">
        <v>1642</v>
      </c>
      <c r="P250" t="s">
        <v>1122</v>
      </c>
      <c r="Q250" t="s">
        <v>1123</v>
      </c>
      <c r="R250" t="s">
        <v>635</v>
      </c>
      <c r="S250" t="s">
        <v>13163</v>
      </c>
      <c r="T250" t="s">
        <v>13164</v>
      </c>
    </row>
    <row r="251" spans="1:20" x14ac:dyDescent="0.25">
      <c r="A251" t="s">
        <v>257</v>
      </c>
      <c r="B251" t="s">
        <v>263</v>
      </c>
      <c r="C251">
        <v>139</v>
      </c>
      <c r="D251">
        <v>1</v>
      </c>
      <c r="E251" t="s">
        <v>13157</v>
      </c>
      <c r="F251">
        <v>430</v>
      </c>
      <c r="G251">
        <v>0</v>
      </c>
      <c r="H251" t="s">
        <v>1114</v>
      </c>
      <c r="I251" t="s">
        <v>13158</v>
      </c>
      <c r="J251" t="s">
        <v>13159</v>
      </c>
      <c r="K251" t="s">
        <v>13160</v>
      </c>
      <c r="L251" t="s">
        <v>13161</v>
      </c>
      <c r="M251" t="s">
        <v>13162</v>
      </c>
      <c r="N251" t="s">
        <v>1120</v>
      </c>
      <c r="O251" t="s">
        <v>1642</v>
      </c>
      <c r="P251" t="s">
        <v>1122</v>
      </c>
      <c r="Q251" t="s">
        <v>1123</v>
      </c>
      <c r="R251" t="s">
        <v>635</v>
      </c>
      <c r="S251" t="s">
        <v>13163</v>
      </c>
      <c r="T251" t="s">
        <v>13164</v>
      </c>
    </row>
    <row r="252" spans="1:20" x14ac:dyDescent="0.25">
      <c r="A252" t="s">
        <v>256</v>
      </c>
      <c r="B252" t="s">
        <v>262</v>
      </c>
      <c r="C252">
        <v>139</v>
      </c>
      <c r="D252">
        <v>1</v>
      </c>
      <c r="E252" t="s">
        <v>13157</v>
      </c>
      <c r="F252">
        <v>430</v>
      </c>
      <c r="G252">
        <v>0</v>
      </c>
      <c r="H252" t="s">
        <v>1114</v>
      </c>
      <c r="I252" t="s">
        <v>13158</v>
      </c>
      <c r="J252" t="s">
        <v>13159</v>
      </c>
      <c r="K252" t="s">
        <v>13160</v>
      </c>
      <c r="L252" t="s">
        <v>13161</v>
      </c>
      <c r="M252" t="s">
        <v>13162</v>
      </c>
      <c r="N252" t="s">
        <v>1120</v>
      </c>
      <c r="O252" t="s">
        <v>1642</v>
      </c>
      <c r="P252" t="s">
        <v>1122</v>
      </c>
      <c r="Q252" t="s">
        <v>1123</v>
      </c>
      <c r="R252" t="s">
        <v>635</v>
      </c>
      <c r="S252" t="s">
        <v>13163</v>
      </c>
      <c r="T252" t="s">
        <v>13164</v>
      </c>
    </row>
    <row r="253" spans="1:20" x14ac:dyDescent="0.25">
      <c r="A253" t="s">
        <v>39</v>
      </c>
      <c r="B253" t="s">
        <v>682</v>
      </c>
      <c r="C253">
        <v>30</v>
      </c>
      <c r="D253">
        <v>1</v>
      </c>
      <c r="E253" t="s">
        <v>13165</v>
      </c>
      <c r="F253">
        <v>30</v>
      </c>
      <c r="G253">
        <v>0</v>
      </c>
      <c r="H253" t="s">
        <v>641</v>
      </c>
      <c r="I253" t="s">
        <v>13166</v>
      </c>
      <c r="J253" t="s">
        <v>13167</v>
      </c>
      <c r="K253" t="s">
        <v>9689</v>
      </c>
      <c r="L253" t="s">
        <v>13168</v>
      </c>
      <c r="M253" t="s">
        <v>13169</v>
      </c>
      <c r="N253" t="s">
        <v>634</v>
      </c>
      <c r="O253" t="s">
        <v>689</v>
      </c>
      <c r="P253" t="s">
        <v>40</v>
      </c>
      <c r="Q253" t="s">
        <v>690</v>
      </c>
      <c r="R253" t="s">
        <v>635</v>
      </c>
      <c r="S253" t="s">
        <v>13170</v>
      </c>
      <c r="T253" t="s">
        <v>13169</v>
      </c>
    </row>
    <row r="254" spans="1:20" x14ac:dyDescent="0.25">
      <c r="A254" t="s">
        <v>257</v>
      </c>
      <c r="B254" t="s">
        <v>263</v>
      </c>
      <c r="C254">
        <v>139</v>
      </c>
      <c r="D254">
        <v>2</v>
      </c>
      <c r="E254" t="s">
        <v>13171</v>
      </c>
      <c r="F254">
        <v>430</v>
      </c>
      <c r="G254">
        <v>0</v>
      </c>
      <c r="H254" t="s">
        <v>1114</v>
      </c>
      <c r="I254" t="s">
        <v>13172</v>
      </c>
      <c r="J254" t="s">
        <v>13173</v>
      </c>
      <c r="K254" t="s">
        <v>1117</v>
      </c>
      <c r="L254" t="s">
        <v>13174</v>
      </c>
      <c r="M254" t="s">
        <v>13169</v>
      </c>
      <c r="N254" t="s">
        <v>1120</v>
      </c>
      <c r="O254" t="s">
        <v>1121</v>
      </c>
      <c r="P254" t="s">
        <v>1122</v>
      </c>
      <c r="Q254" t="s">
        <v>1123</v>
      </c>
      <c r="R254" t="s">
        <v>635</v>
      </c>
      <c r="S254" t="s">
        <v>13175</v>
      </c>
      <c r="T254" t="s">
        <v>13169</v>
      </c>
    </row>
    <row r="255" spans="1:20" x14ac:dyDescent="0.25">
      <c r="A255" t="s">
        <v>256</v>
      </c>
      <c r="B255" t="s">
        <v>262</v>
      </c>
      <c r="C255">
        <v>139</v>
      </c>
      <c r="D255">
        <v>2</v>
      </c>
      <c r="E255" t="s">
        <v>13171</v>
      </c>
      <c r="F255">
        <v>430</v>
      </c>
      <c r="G255">
        <v>0</v>
      </c>
      <c r="H255" t="s">
        <v>1114</v>
      </c>
      <c r="I255" t="s">
        <v>13172</v>
      </c>
      <c r="J255" t="s">
        <v>13173</v>
      </c>
      <c r="K255" t="s">
        <v>1117</v>
      </c>
      <c r="L255" t="s">
        <v>13174</v>
      </c>
      <c r="M255" t="s">
        <v>13169</v>
      </c>
      <c r="N255" t="s">
        <v>1120</v>
      </c>
      <c r="O255" t="s">
        <v>1121</v>
      </c>
      <c r="P255" t="s">
        <v>1122</v>
      </c>
      <c r="Q255" t="s">
        <v>1123</v>
      </c>
      <c r="R255" t="s">
        <v>635</v>
      </c>
      <c r="S255" t="s">
        <v>13175</v>
      </c>
      <c r="T255" t="s">
        <v>13169</v>
      </c>
    </row>
    <row r="256" spans="1:20" x14ac:dyDescent="0.25">
      <c r="A256" t="s">
        <v>20</v>
      </c>
      <c r="B256" t="s">
        <v>21</v>
      </c>
      <c r="C256">
        <v>50</v>
      </c>
      <c r="D256">
        <v>1</v>
      </c>
      <c r="E256" t="s">
        <v>13176</v>
      </c>
      <c r="F256">
        <v>300</v>
      </c>
      <c r="G256">
        <v>0</v>
      </c>
      <c r="H256" t="s">
        <v>631</v>
      </c>
      <c r="I256" t="s">
        <v>13177</v>
      </c>
      <c r="J256" t="s">
        <v>1890</v>
      </c>
      <c r="K256" t="s">
        <v>634</v>
      </c>
      <c r="L256" t="s">
        <v>635</v>
      </c>
      <c r="M256" t="s">
        <v>13178</v>
      </c>
      <c r="N256" t="s">
        <v>634</v>
      </c>
      <c r="O256" t="s">
        <v>654</v>
      </c>
      <c r="P256" t="s">
        <v>22</v>
      </c>
      <c r="Q256" t="s">
        <v>655</v>
      </c>
      <c r="R256" t="s">
        <v>635</v>
      </c>
      <c r="S256" t="s">
        <v>13179</v>
      </c>
      <c r="T256" t="s">
        <v>13178</v>
      </c>
    </row>
    <row r="257" spans="1:20" x14ac:dyDescent="0.25">
      <c r="A257" t="s">
        <v>23</v>
      </c>
      <c r="B257" t="s">
        <v>24</v>
      </c>
      <c r="C257">
        <v>50</v>
      </c>
      <c r="D257">
        <v>1</v>
      </c>
      <c r="E257" t="s">
        <v>13176</v>
      </c>
      <c r="F257">
        <v>300</v>
      </c>
      <c r="G257">
        <v>0</v>
      </c>
      <c r="H257" t="s">
        <v>631</v>
      </c>
      <c r="I257" t="s">
        <v>13177</v>
      </c>
      <c r="J257" t="s">
        <v>1890</v>
      </c>
      <c r="K257" t="s">
        <v>634</v>
      </c>
      <c r="L257" t="s">
        <v>635</v>
      </c>
      <c r="M257" t="s">
        <v>13178</v>
      </c>
      <c r="N257" t="s">
        <v>634</v>
      </c>
      <c r="O257" t="s">
        <v>654</v>
      </c>
      <c r="P257" t="s">
        <v>22</v>
      </c>
      <c r="Q257" t="s">
        <v>655</v>
      </c>
      <c r="R257" t="s">
        <v>635</v>
      </c>
      <c r="S257" t="s">
        <v>13179</v>
      </c>
      <c r="T257" t="s">
        <v>13178</v>
      </c>
    </row>
    <row r="258" spans="1:20" x14ac:dyDescent="0.25">
      <c r="A258" t="s">
        <v>25</v>
      </c>
      <c r="B258" t="s">
        <v>26</v>
      </c>
      <c r="C258">
        <v>50</v>
      </c>
      <c r="D258">
        <v>1</v>
      </c>
      <c r="E258" t="s">
        <v>13176</v>
      </c>
      <c r="F258">
        <v>300</v>
      </c>
      <c r="G258">
        <v>0</v>
      </c>
      <c r="H258" t="s">
        <v>631</v>
      </c>
      <c r="I258" t="s">
        <v>13177</v>
      </c>
      <c r="J258" t="s">
        <v>1890</v>
      </c>
      <c r="K258" t="s">
        <v>634</v>
      </c>
      <c r="L258" t="s">
        <v>635</v>
      </c>
      <c r="M258" t="s">
        <v>13178</v>
      </c>
      <c r="N258" t="s">
        <v>634</v>
      </c>
      <c r="O258" t="s">
        <v>654</v>
      </c>
      <c r="P258" t="s">
        <v>22</v>
      </c>
      <c r="Q258" t="s">
        <v>655</v>
      </c>
      <c r="R258" t="s">
        <v>635</v>
      </c>
      <c r="S258" t="s">
        <v>13179</v>
      </c>
      <c r="T258" t="s">
        <v>13178</v>
      </c>
    </row>
    <row r="259" spans="1:20" x14ac:dyDescent="0.25">
      <c r="A259" t="s">
        <v>35</v>
      </c>
      <c r="B259" t="s">
        <v>36</v>
      </c>
      <c r="C259">
        <v>66.666666666666671</v>
      </c>
      <c r="D259">
        <v>3</v>
      </c>
      <c r="E259" t="s">
        <v>13176</v>
      </c>
      <c r="F259">
        <v>300</v>
      </c>
      <c r="G259">
        <v>0</v>
      </c>
      <c r="H259" t="s">
        <v>631</v>
      </c>
      <c r="I259" t="s">
        <v>13177</v>
      </c>
      <c r="J259" t="s">
        <v>1890</v>
      </c>
      <c r="K259" t="s">
        <v>634</v>
      </c>
      <c r="L259" t="s">
        <v>635</v>
      </c>
      <c r="M259" t="s">
        <v>13178</v>
      </c>
      <c r="N259" t="s">
        <v>634</v>
      </c>
      <c r="O259" t="s">
        <v>654</v>
      </c>
      <c r="P259" t="s">
        <v>22</v>
      </c>
      <c r="Q259" t="s">
        <v>655</v>
      </c>
      <c r="R259" t="s">
        <v>635</v>
      </c>
      <c r="S259" t="s">
        <v>13179</v>
      </c>
      <c r="T259" t="s">
        <v>13178</v>
      </c>
    </row>
    <row r="260" spans="1:20" x14ac:dyDescent="0.25">
      <c r="A260" t="s">
        <v>37</v>
      </c>
      <c r="B260" t="s">
        <v>38</v>
      </c>
      <c r="C260">
        <v>66.666666666666671</v>
      </c>
      <c r="D260">
        <v>3</v>
      </c>
      <c r="E260" t="s">
        <v>13176</v>
      </c>
      <c r="F260">
        <v>300</v>
      </c>
      <c r="G260">
        <v>0</v>
      </c>
      <c r="H260" t="s">
        <v>631</v>
      </c>
      <c r="I260" t="s">
        <v>13177</v>
      </c>
      <c r="J260" t="s">
        <v>1890</v>
      </c>
      <c r="K260" t="s">
        <v>634</v>
      </c>
      <c r="L260" t="s">
        <v>635</v>
      </c>
      <c r="M260" t="s">
        <v>13178</v>
      </c>
      <c r="N260" t="s">
        <v>634</v>
      </c>
      <c r="O260" t="s">
        <v>654</v>
      </c>
      <c r="P260" t="s">
        <v>22</v>
      </c>
      <c r="Q260" t="s">
        <v>655</v>
      </c>
      <c r="R260" t="s">
        <v>635</v>
      </c>
      <c r="S260" t="s">
        <v>13179</v>
      </c>
      <c r="T260" t="s">
        <v>13178</v>
      </c>
    </row>
    <row r="261" spans="1:20" x14ac:dyDescent="0.25">
      <c r="A261" t="s">
        <v>20</v>
      </c>
      <c r="B261" t="s">
        <v>21</v>
      </c>
      <c r="C261">
        <v>50</v>
      </c>
      <c r="D261">
        <v>1</v>
      </c>
      <c r="E261" t="s">
        <v>13180</v>
      </c>
      <c r="F261">
        <v>100</v>
      </c>
      <c r="G261">
        <v>0</v>
      </c>
      <c r="H261" t="s">
        <v>631</v>
      </c>
      <c r="I261" t="s">
        <v>13181</v>
      </c>
      <c r="J261" t="s">
        <v>694</v>
      </c>
      <c r="K261" t="s">
        <v>634</v>
      </c>
      <c r="L261" t="s">
        <v>635</v>
      </c>
      <c r="M261" t="s">
        <v>13182</v>
      </c>
      <c r="N261" t="s">
        <v>634</v>
      </c>
      <c r="O261" t="s">
        <v>637</v>
      </c>
      <c r="P261" t="s">
        <v>22</v>
      </c>
      <c r="Q261" t="s">
        <v>638</v>
      </c>
      <c r="R261" t="s">
        <v>635</v>
      </c>
      <c r="S261" t="s">
        <v>13183</v>
      </c>
      <c r="T261" t="s">
        <v>13182</v>
      </c>
    </row>
    <row r="262" spans="1:20" x14ac:dyDescent="0.25">
      <c r="A262" t="s">
        <v>23</v>
      </c>
      <c r="B262" t="s">
        <v>24</v>
      </c>
      <c r="C262">
        <v>50</v>
      </c>
      <c r="D262">
        <v>1</v>
      </c>
      <c r="E262" t="s">
        <v>13180</v>
      </c>
      <c r="F262">
        <v>100</v>
      </c>
      <c r="G262">
        <v>0</v>
      </c>
      <c r="H262" t="s">
        <v>631</v>
      </c>
      <c r="I262" t="s">
        <v>13181</v>
      </c>
      <c r="J262" t="s">
        <v>694</v>
      </c>
      <c r="K262" t="s">
        <v>634</v>
      </c>
      <c r="L262" t="s">
        <v>635</v>
      </c>
      <c r="M262" t="s">
        <v>13182</v>
      </c>
      <c r="N262" t="s">
        <v>634</v>
      </c>
      <c r="O262" t="s">
        <v>637</v>
      </c>
      <c r="P262" t="s">
        <v>22</v>
      </c>
      <c r="Q262" t="s">
        <v>638</v>
      </c>
      <c r="R262" t="s">
        <v>635</v>
      </c>
      <c r="S262" t="s">
        <v>13183</v>
      </c>
      <c r="T262" t="s">
        <v>13182</v>
      </c>
    </row>
    <row r="263" spans="1:20" x14ac:dyDescent="0.25">
      <c r="A263" t="s">
        <v>25</v>
      </c>
      <c r="B263" t="s">
        <v>26</v>
      </c>
      <c r="C263">
        <v>50</v>
      </c>
      <c r="D263">
        <v>1</v>
      </c>
      <c r="E263" t="s">
        <v>13180</v>
      </c>
      <c r="F263">
        <v>100</v>
      </c>
      <c r="G263">
        <v>0</v>
      </c>
      <c r="H263" t="s">
        <v>631</v>
      </c>
      <c r="I263" t="s">
        <v>13181</v>
      </c>
      <c r="J263" t="s">
        <v>694</v>
      </c>
      <c r="K263" t="s">
        <v>634</v>
      </c>
      <c r="L263" t="s">
        <v>635</v>
      </c>
      <c r="M263" t="s">
        <v>13182</v>
      </c>
      <c r="N263" t="s">
        <v>634</v>
      </c>
      <c r="O263" t="s">
        <v>637</v>
      </c>
      <c r="P263" t="s">
        <v>22</v>
      </c>
      <c r="Q263" t="s">
        <v>638</v>
      </c>
      <c r="R263" t="s">
        <v>635</v>
      </c>
      <c r="S263" t="s">
        <v>13183</v>
      </c>
      <c r="T263" t="s">
        <v>13182</v>
      </c>
    </row>
    <row r="264" spans="1:20" x14ac:dyDescent="0.25">
      <c r="A264" t="s">
        <v>164</v>
      </c>
      <c r="B264" t="s">
        <v>165</v>
      </c>
      <c r="C264">
        <v>50</v>
      </c>
      <c r="D264">
        <v>6</v>
      </c>
      <c r="E264" t="s">
        <v>13184</v>
      </c>
      <c r="F264">
        <v>208</v>
      </c>
      <c r="G264">
        <v>8</v>
      </c>
      <c r="H264" t="s">
        <v>631</v>
      </c>
      <c r="I264" t="s">
        <v>13185</v>
      </c>
      <c r="J264" t="s">
        <v>834</v>
      </c>
      <c r="K264" t="s">
        <v>634</v>
      </c>
      <c r="L264" t="s">
        <v>635</v>
      </c>
      <c r="M264" t="s">
        <v>13186</v>
      </c>
      <c r="N264" t="s">
        <v>634</v>
      </c>
      <c r="O264" t="s">
        <v>637</v>
      </c>
      <c r="P264" t="s">
        <v>22</v>
      </c>
      <c r="Q264" t="s">
        <v>638</v>
      </c>
      <c r="R264" t="s">
        <v>635</v>
      </c>
      <c r="S264" t="s">
        <v>13187</v>
      </c>
      <c r="T264" t="s">
        <v>13186</v>
      </c>
    </row>
    <row r="265" spans="1:20" x14ac:dyDescent="0.25">
      <c r="A265" t="s">
        <v>20</v>
      </c>
      <c r="B265" t="s">
        <v>21</v>
      </c>
      <c r="C265">
        <v>50</v>
      </c>
      <c r="D265">
        <v>1</v>
      </c>
      <c r="E265" t="s">
        <v>13188</v>
      </c>
      <c r="F265">
        <v>100</v>
      </c>
      <c r="G265">
        <v>0</v>
      </c>
      <c r="H265" t="s">
        <v>631</v>
      </c>
      <c r="I265" t="s">
        <v>13189</v>
      </c>
      <c r="J265" t="s">
        <v>652</v>
      </c>
      <c r="K265" t="s">
        <v>634</v>
      </c>
      <c r="L265" t="s">
        <v>635</v>
      </c>
      <c r="M265" t="s">
        <v>13190</v>
      </c>
      <c r="N265" t="s">
        <v>634</v>
      </c>
      <c r="O265" t="s">
        <v>637</v>
      </c>
      <c r="P265" t="s">
        <v>22</v>
      </c>
      <c r="Q265" t="s">
        <v>638</v>
      </c>
      <c r="R265" t="s">
        <v>635</v>
      </c>
      <c r="S265" t="s">
        <v>13191</v>
      </c>
      <c r="T265" t="s">
        <v>13190</v>
      </c>
    </row>
    <row r="266" spans="1:20" x14ac:dyDescent="0.25">
      <c r="A266" t="s">
        <v>23</v>
      </c>
      <c r="B266" t="s">
        <v>24</v>
      </c>
      <c r="C266">
        <v>50</v>
      </c>
      <c r="D266">
        <v>1</v>
      </c>
      <c r="E266" t="s">
        <v>13188</v>
      </c>
      <c r="F266">
        <v>100</v>
      </c>
      <c r="G266">
        <v>0</v>
      </c>
      <c r="H266" t="s">
        <v>631</v>
      </c>
      <c r="I266" t="s">
        <v>13189</v>
      </c>
      <c r="J266" t="s">
        <v>652</v>
      </c>
      <c r="K266" t="s">
        <v>634</v>
      </c>
      <c r="L266" t="s">
        <v>635</v>
      </c>
      <c r="M266" t="s">
        <v>13190</v>
      </c>
      <c r="N266" t="s">
        <v>634</v>
      </c>
      <c r="O266" t="s">
        <v>637</v>
      </c>
      <c r="P266" t="s">
        <v>22</v>
      </c>
      <c r="Q266" t="s">
        <v>638</v>
      </c>
      <c r="R266" t="s">
        <v>635</v>
      </c>
      <c r="S266" t="s">
        <v>13191</v>
      </c>
      <c r="T266" t="s">
        <v>13190</v>
      </c>
    </row>
    <row r="267" spans="1:20" x14ac:dyDescent="0.25">
      <c r="A267" t="s">
        <v>25</v>
      </c>
      <c r="B267" t="s">
        <v>26</v>
      </c>
      <c r="C267">
        <v>50</v>
      </c>
      <c r="D267">
        <v>1</v>
      </c>
      <c r="E267" t="s">
        <v>13188</v>
      </c>
      <c r="F267">
        <v>100</v>
      </c>
      <c r="G267">
        <v>0</v>
      </c>
      <c r="H267" t="s">
        <v>631</v>
      </c>
      <c r="I267" t="s">
        <v>13189</v>
      </c>
      <c r="J267" t="s">
        <v>652</v>
      </c>
      <c r="K267" t="s">
        <v>634</v>
      </c>
      <c r="L267" t="s">
        <v>635</v>
      </c>
      <c r="M267" t="s">
        <v>13190</v>
      </c>
      <c r="N267" t="s">
        <v>634</v>
      </c>
      <c r="O267" t="s">
        <v>637</v>
      </c>
      <c r="P267" t="s">
        <v>22</v>
      </c>
      <c r="Q267" t="s">
        <v>638</v>
      </c>
      <c r="R267" t="s">
        <v>635</v>
      </c>
      <c r="S267" t="s">
        <v>13191</v>
      </c>
      <c r="T267" t="s">
        <v>13190</v>
      </c>
    </row>
    <row r="268" spans="1:20" x14ac:dyDescent="0.25">
      <c r="A268" t="s">
        <v>20</v>
      </c>
      <c r="B268" t="s">
        <v>21</v>
      </c>
      <c r="C268">
        <v>50</v>
      </c>
      <c r="D268">
        <v>1</v>
      </c>
      <c r="E268" t="s">
        <v>13192</v>
      </c>
      <c r="F268">
        <v>100</v>
      </c>
      <c r="G268">
        <v>0</v>
      </c>
      <c r="H268" t="s">
        <v>703</v>
      </c>
      <c r="I268" t="s">
        <v>9569</v>
      </c>
      <c r="J268" t="s">
        <v>736</v>
      </c>
      <c r="K268" t="s">
        <v>634</v>
      </c>
      <c r="L268" t="s">
        <v>635</v>
      </c>
      <c r="M268" t="s">
        <v>13193</v>
      </c>
      <c r="N268" t="s">
        <v>634</v>
      </c>
      <c r="O268" t="s">
        <v>637</v>
      </c>
      <c r="P268" t="s">
        <v>22</v>
      </c>
      <c r="Q268" t="s">
        <v>638</v>
      </c>
      <c r="R268" t="s">
        <v>635</v>
      </c>
      <c r="S268" t="s">
        <v>13194</v>
      </c>
      <c r="T268" t="s">
        <v>13193</v>
      </c>
    </row>
    <row r="269" spans="1:20" x14ac:dyDescent="0.25">
      <c r="A269" t="s">
        <v>23</v>
      </c>
      <c r="B269" t="s">
        <v>24</v>
      </c>
      <c r="C269">
        <v>50</v>
      </c>
      <c r="D269">
        <v>1</v>
      </c>
      <c r="E269" t="s">
        <v>13192</v>
      </c>
      <c r="F269">
        <v>100</v>
      </c>
      <c r="G269">
        <v>0</v>
      </c>
      <c r="H269" t="s">
        <v>703</v>
      </c>
      <c r="I269" t="s">
        <v>9569</v>
      </c>
      <c r="J269" t="s">
        <v>736</v>
      </c>
      <c r="K269" t="s">
        <v>634</v>
      </c>
      <c r="L269" t="s">
        <v>635</v>
      </c>
      <c r="M269" t="s">
        <v>13193</v>
      </c>
      <c r="N269" t="s">
        <v>634</v>
      </c>
      <c r="O269" t="s">
        <v>637</v>
      </c>
      <c r="P269" t="s">
        <v>22</v>
      </c>
      <c r="Q269" t="s">
        <v>638</v>
      </c>
      <c r="R269" t="s">
        <v>635</v>
      </c>
      <c r="S269" t="s">
        <v>13194</v>
      </c>
      <c r="T269" t="s">
        <v>13193</v>
      </c>
    </row>
    <row r="270" spans="1:20" x14ac:dyDescent="0.25">
      <c r="A270" t="s">
        <v>25</v>
      </c>
      <c r="B270" t="s">
        <v>26</v>
      </c>
      <c r="C270">
        <v>50</v>
      </c>
      <c r="D270">
        <v>1</v>
      </c>
      <c r="E270" t="s">
        <v>13192</v>
      </c>
      <c r="F270">
        <v>100</v>
      </c>
      <c r="G270">
        <v>0</v>
      </c>
      <c r="H270" t="s">
        <v>703</v>
      </c>
      <c r="I270" t="s">
        <v>9569</v>
      </c>
      <c r="J270" t="s">
        <v>736</v>
      </c>
      <c r="K270" t="s">
        <v>634</v>
      </c>
      <c r="L270" t="s">
        <v>635</v>
      </c>
      <c r="M270" t="s">
        <v>13193</v>
      </c>
      <c r="N270" t="s">
        <v>634</v>
      </c>
      <c r="O270" t="s">
        <v>637</v>
      </c>
      <c r="P270" t="s">
        <v>22</v>
      </c>
      <c r="Q270" t="s">
        <v>638</v>
      </c>
      <c r="R270" t="s">
        <v>635</v>
      </c>
      <c r="S270" t="s">
        <v>13194</v>
      </c>
      <c r="T270" t="s">
        <v>13193</v>
      </c>
    </row>
    <row r="271" spans="1:20" x14ac:dyDescent="0.25">
      <c r="A271" t="s">
        <v>20</v>
      </c>
      <c r="B271" t="s">
        <v>21</v>
      </c>
      <c r="C271">
        <v>50</v>
      </c>
      <c r="D271">
        <v>1</v>
      </c>
      <c r="E271" t="s">
        <v>13195</v>
      </c>
      <c r="F271">
        <v>100</v>
      </c>
      <c r="G271">
        <v>0</v>
      </c>
      <c r="H271" t="s">
        <v>631</v>
      </c>
      <c r="I271" t="s">
        <v>13196</v>
      </c>
      <c r="J271" t="s">
        <v>749</v>
      </c>
      <c r="K271" t="s">
        <v>634</v>
      </c>
      <c r="L271" t="s">
        <v>635</v>
      </c>
      <c r="M271" t="s">
        <v>13197</v>
      </c>
      <c r="N271" t="s">
        <v>634</v>
      </c>
      <c r="O271" t="s">
        <v>637</v>
      </c>
      <c r="P271" t="s">
        <v>22</v>
      </c>
      <c r="Q271" t="s">
        <v>638</v>
      </c>
      <c r="R271" t="s">
        <v>635</v>
      </c>
      <c r="S271" t="s">
        <v>13198</v>
      </c>
      <c r="T271" t="s">
        <v>13197</v>
      </c>
    </row>
    <row r="272" spans="1:20" x14ac:dyDescent="0.25">
      <c r="A272" t="s">
        <v>23</v>
      </c>
      <c r="B272" t="s">
        <v>24</v>
      </c>
      <c r="C272">
        <v>50</v>
      </c>
      <c r="D272">
        <v>1</v>
      </c>
      <c r="E272" t="s">
        <v>13195</v>
      </c>
      <c r="F272">
        <v>100</v>
      </c>
      <c r="G272">
        <v>0</v>
      </c>
      <c r="H272" t="s">
        <v>631</v>
      </c>
      <c r="I272" t="s">
        <v>13196</v>
      </c>
      <c r="J272" t="s">
        <v>749</v>
      </c>
      <c r="K272" t="s">
        <v>634</v>
      </c>
      <c r="L272" t="s">
        <v>635</v>
      </c>
      <c r="M272" t="s">
        <v>13197</v>
      </c>
      <c r="N272" t="s">
        <v>634</v>
      </c>
      <c r="O272" t="s">
        <v>637</v>
      </c>
      <c r="P272" t="s">
        <v>22</v>
      </c>
      <c r="Q272" t="s">
        <v>638</v>
      </c>
      <c r="R272" t="s">
        <v>635</v>
      </c>
      <c r="S272" t="s">
        <v>13198</v>
      </c>
      <c r="T272" t="s">
        <v>13197</v>
      </c>
    </row>
    <row r="273" spans="1:20" x14ac:dyDescent="0.25">
      <c r="A273" t="s">
        <v>25</v>
      </c>
      <c r="B273" t="s">
        <v>26</v>
      </c>
      <c r="C273">
        <v>50</v>
      </c>
      <c r="D273">
        <v>1</v>
      </c>
      <c r="E273" t="s">
        <v>13195</v>
      </c>
      <c r="F273">
        <v>100</v>
      </c>
      <c r="G273">
        <v>0</v>
      </c>
      <c r="H273" t="s">
        <v>631</v>
      </c>
      <c r="I273" t="s">
        <v>13196</v>
      </c>
      <c r="J273" t="s">
        <v>749</v>
      </c>
      <c r="K273" t="s">
        <v>634</v>
      </c>
      <c r="L273" t="s">
        <v>635</v>
      </c>
      <c r="M273" t="s">
        <v>13197</v>
      </c>
      <c r="N273" t="s">
        <v>634</v>
      </c>
      <c r="O273" t="s">
        <v>637</v>
      </c>
      <c r="P273" t="s">
        <v>22</v>
      </c>
      <c r="Q273" t="s">
        <v>638</v>
      </c>
      <c r="R273" t="s">
        <v>635</v>
      </c>
      <c r="S273" t="s">
        <v>13198</v>
      </c>
      <c r="T273" t="s">
        <v>13197</v>
      </c>
    </row>
    <row r="274" spans="1:20" x14ac:dyDescent="0.25">
      <c r="A274" t="s">
        <v>20</v>
      </c>
      <c r="B274" t="s">
        <v>21</v>
      </c>
      <c r="C274">
        <v>50</v>
      </c>
      <c r="D274">
        <v>1</v>
      </c>
      <c r="E274" t="s">
        <v>13199</v>
      </c>
      <c r="F274">
        <v>100</v>
      </c>
      <c r="G274">
        <v>0</v>
      </c>
      <c r="H274" t="s">
        <v>631</v>
      </c>
      <c r="I274" t="s">
        <v>13200</v>
      </c>
      <c r="J274" t="s">
        <v>3777</v>
      </c>
      <c r="K274" t="s">
        <v>634</v>
      </c>
      <c r="L274" t="s">
        <v>635</v>
      </c>
      <c r="M274" t="s">
        <v>13201</v>
      </c>
      <c r="N274" t="s">
        <v>634</v>
      </c>
      <c r="O274" t="s">
        <v>637</v>
      </c>
      <c r="P274" t="s">
        <v>22</v>
      </c>
      <c r="Q274" t="s">
        <v>638</v>
      </c>
      <c r="R274" t="s">
        <v>635</v>
      </c>
      <c r="S274" t="s">
        <v>13202</v>
      </c>
      <c r="T274" t="s">
        <v>13201</v>
      </c>
    </row>
    <row r="275" spans="1:20" x14ac:dyDescent="0.25">
      <c r="A275" t="s">
        <v>23</v>
      </c>
      <c r="B275" t="s">
        <v>24</v>
      </c>
      <c r="C275">
        <v>50</v>
      </c>
      <c r="D275">
        <v>1</v>
      </c>
      <c r="E275" t="s">
        <v>13199</v>
      </c>
      <c r="F275">
        <v>100</v>
      </c>
      <c r="G275">
        <v>0</v>
      </c>
      <c r="H275" t="s">
        <v>631</v>
      </c>
      <c r="I275" t="s">
        <v>13200</v>
      </c>
      <c r="J275" t="s">
        <v>3777</v>
      </c>
      <c r="K275" t="s">
        <v>634</v>
      </c>
      <c r="L275" t="s">
        <v>635</v>
      </c>
      <c r="M275" t="s">
        <v>13201</v>
      </c>
      <c r="N275" t="s">
        <v>634</v>
      </c>
      <c r="O275" t="s">
        <v>637</v>
      </c>
      <c r="P275" t="s">
        <v>22</v>
      </c>
      <c r="Q275" t="s">
        <v>638</v>
      </c>
      <c r="R275" t="s">
        <v>635</v>
      </c>
      <c r="S275" t="s">
        <v>13202</v>
      </c>
      <c r="T275" t="s">
        <v>13201</v>
      </c>
    </row>
    <row r="276" spans="1:20" x14ac:dyDescent="0.25">
      <c r="A276" t="s">
        <v>25</v>
      </c>
      <c r="B276" t="s">
        <v>26</v>
      </c>
      <c r="C276">
        <v>50</v>
      </c>
      <c r="D276">
        <v>1</v>
      </c>
      <c r="E276" t="s">
        <v>13199</v>
      </c>
      <c r="F276">
        <v>100</v>
      </c>
      <c r="G276">
        <v>0</v>
      </c>
      <c r="H276" t="s">
        <v>631</v>
      </c>
      <c r="I276" t="s">
        <v>13200</v>
      </c>
      <c r="J276" t="s">
        <v>3777</v>
      </c>
      <c r="K276" t="s">
        <v>634</v>
      </c>
      <c r="L276" t="s">
        <v>635</v>
      </c>
      <c r="M276" t="s">
        <v>13201</v>
      </c>
      <c r="N276" t="s">
        <v>634</v>
      </c>
      <c r="O276" t="s">
        <v>637</v>
      </c>
      <c r="P276" t="s">
        <v>22</v>
      </c>
      <c r="Q276" t="s">
        <v>638</v>
      </c>
      <c r="R276" t="s">
        <v>635</v>
      </c>
      <c r="S276" t="s">
        <v>13202</v>
      </c>
      <c r="T276" t="s">
        <v>13201</v>
      </c>
    </row>
    <row r="277" spans="1:20" x14ac:dyDescent="0.25">
      <c r="A277" t="s">
        <v>35</v>
      </c>
      <c r="B277" t="s">
        <v>36</v>
      </c>
      <c r="C277">
        <v>66.666666666666671</v>
      </c>
      <c r="D277">
        <v>3</v>
      </c>
      <c r="E277" t="s">
        <v>13203</v>
      </c>
      <c r="F277">
        <v>100</v>
      </c>
      <c r="G277">
        <v>0</v>
      </c>
      <c r="H277" t="s">
        <v>631</v>
      </c>
      <c r="I277" t="s">
        <v>13204</v>
      </c>
      <c r="J277" t="s">
        <v>873</v>
      </c>
      <c r="K277" t="s">
        <v>634</v>
      </c>
      <c r="L277" t="s">
        <v>635</v>
      </c>
      <c r="M277" t="s">
        <v>13205</v>
      </c>
      <c r="N277" t="s">
        <v>634</v>
      </c>
      <c r="O277" t="s">
        <v>637</v>
      </c>
      <c r="P277" t="s">
        <v>22</v>
      </c>
      <c r="Q277" t="s">
        <v>638</v>
      </c>
      <c r="R277" t="s">
        <v>635</v>
      </c>
      <c r="S277" t="s">
        <v>13206</v>
      </c>
      <c r="T277" t="s">
        <v>13205</v>
      </c>
    </row>
    <row r="278" spans="1:20" x14ac:dyDescent="0.25">
      <c r="A278" t="s">
        <v>20</v>
      </c>
      <c r="B278" t="s">
        <v>21</v>
      </c>
      <c r="C278">
        <v>50</v>
      </c>
      <c r="D278">
        <v>1</v>
      </c>
      <c r="E278" t="s">
        <v>13207</v>
      </c>
      <c r="F278">
        <v>100</v>
      </c>
      <c r="G278">
        <v>0</v>
      </c>
      <c r="H278" t="s">
        <v>631</v>
      </c>
      <c r="I278" t="s">
        <v>13208</v>
      </c>
      <c r="J278" t="s">
        <v>3385</v>
      </c>
      <c r="K278" t="s">
        <v>634</v>
      </c>
      <c r="L278" t="s">
        <v>635</v>
      </c>
      <c r="M278" t="s">
        <v>13209</v>
      </c>
      <c r="N278" t="s">
        <v>634</v>
      </c>
      <c r="O278" t="s">
        <v>1520</v>
      </c>
      <c r="P278" t="s">
        <v>22</v>
      </c>
      <c r="Q278" t="s">
        <v>655</v>
      </c>
      <c r="R278" t="s">
        <v>635</v>
      </c>
      <c r="S278" t="s">
        <v>13210</v>
      </c>
      <c r="T278" t="s">
        <v>13209</v>
      </c>
    </row>
    <row r="279" spans="1:20" x14ac:dyDescent="0.25">
      <c r="A279" t="s">
        <v>23</v>
      </c>
      <c r="B279" t="s">
        <v>24</v>
      </c>
      <c r="C279">
        <v>50</v>
      </c>
      <c r="D279">
        <v>1</v>
      </c>
      <c r="E279" t="s">
        <v>13207</v>
      </c>
      <c r="F279">
        <v>100</v>
      </c>
      <c r="G279">
        <v>0</v>
      </c>
      <c r="H279" t="s">
        <v>631</v>
      </c>
      <c r="I279" t="s">
        <v>13208</v>
      </c>
      <c r="J279" t="s">
        <v>3385</v>
      </c>
      <c r="K279" t="s">
        <v>634</v>
      </c>
      <c r="L279" t="s">
        <v>635</v>
      </c>
      <c r="M279" t="s">
        <v>13209</v>
      </c>
      <c r="N279" t="s">
        <v>634</v>
      </c>
      <c r="O279" t="s">
        <v>1520</v>
      </c>
      <c r="P279" t="s">
        <v>22</v>
      </c>
      <c r="Q279" t="s">
        <v>655</v>
      </c>
      <c r="R279" t="s">
        <v>635</v>
      </c>
      <c r="S279" t="s">
        <v>13210</v>
      </c>
      <c r="T279" t="s">
        <v>13209</v>
      </c>
    </row>
    <row r="280" spans="1:20" x14ac:dyDescent="0.25">
      <c r="A280" t="s">
        <v>25</v>
      </c>
      <c r="B280" t="s">
        <v>26</v>
      </c>
      <c r="C280">
        <v>50</v>
      </c>
      <c r="D280">
        <v>1</v>
      </c>
      <c r="E280" t="s">
        <v>13207</v>
      </c>
      <c r="F280">
        <v>100</v>
      </c>
      <c r="G280">
        <v>0</v>
      </c>
      <c r="H280" t="s">
        <v>631</v>
      </c>
      <c r="I280" t="s">
        <v>13208</v>
      </c>
      <c r="J280" t="s">
        <v>3385</v>
      </c>
      <c r="K280" t="s">
        <v>634</v>
      </c>
      <c r="L280" t="s">
        <v>635</v>
      </c>
      <c r="M280" t="s">
        <v>13209</v>
      </c>
      <c r="N280" t="s">
        <v>634</v>
      </c>
      <c r="O280" t="s">
        <v>1520</v>
      </c>
      <c r="P280" t="s">
        <v>22</v>
      </c>
      <c r="Q280" t="s">
        <v>655</v>
      </c>
      <c r="R280" t="s">
        <v>635</v>
      </c>
      <c r="S280" t="s">
        <v>13210</v>
      </c>
      <c r="T280" t="s">
        <v>13209</v>
      </c>
    </row>
    <row r="281" spans="1:20" x14ac:dyDescent="0.25">
      <c r="A281" t="s">
        <v>25</v>
      </c>
      <c r="B281" t="s">
        <v>13211</v>
      </c>
      <c r="C281">
        <v>31.41</v>
      </c>
      <c r="D281">
        <v>2</v>
      </c>
      <c r="E281" t="s">
        <v>13212</v>
      </c>
      <c r="F281">
        <v>69.819999999999993</v>
      </c>
      <c r="G281">
        <v>7</v>
      </c>
      <c r="H281" t="s">
        <v>740</v>
      </c>
      <c r="I281" t="s">
        <v>13213</v>
      </c>
      <c r="J281" t="s">
        <v>13214</v>
      </c>
      <c r="K281" t="s">
        <v>2703</v>
      </c>
      <c r="L281" t="s">
        <v>2704</v>
      </c>
      <c r="M281" t="s">
        <v>13215</v>
      </c>
      <c r="N281" t="s">
        <v>634</v>
      </c>
      <c r="O281" t="s">
        <v>689</v>
      </c>
      <c r="P281" t="s">
        <v>40</v>
      </c>
      <c r="Q281" t="s">
        <v>690</v>
      </c>
      <c r="R281" t="s">
        <v>635</v>
      </c>
      <c r="S281" t="s">
        <v>13216</v>
      </c>
      <c r="T281" t="s">
        <v>13215</v>
      </c>
    </row>
    <row r="282" spans="1:20" x14ac:dyDescent="0.25">
      <c r="A282" t="s">
        <v>20</v>
      </c>
      <c r="B282" t="s">
        <v>21</v>
      </c>
      <c r="C282">
        <v>50</v>
      </c>
      <c r="D282">
        <v>1</v>
      </c>
      <c r="E282" t="s">
        <v>13217</v>
      </c>
      <c r="F282">
        <v>100</v>
      </c>
      <c r="G282">
        <v>0</v>
      </c>
      <c r="H282" t="s">
        <v>631</v>
      </c>
      <c r="I282" t="s">
        <v>13218</v>
      </c>
      <c r="J282" t="s">
        <v>1446</v>
      </c>
      <c r="K282" t="s">
        <v>634</v>
      </c>
      <c r="L282" t="s">
        <v>635</v>
      </c>
      <c r="M282" t="s">
        <v>13219</v>
      </c>
      <c r="N282" t="s">
        <v>634</v>
      </c>
      <c r="O282" t="s">
        <v>637</v>
      </c>
      <c r="P282" t="s">
        <v>22</v>
      </c>
      <c r="Q282" t="s">
        <v>638</v>
      </c>
      <c r="R282" t="s">
        <v>635</v>
      </c>
      <c r="S282" t="s">
        <v>13220</v>
      </c>
      <c r="T282" t="s">
        <v>13215</v>
      </c>
    </row>
    <row r="283" spans="1:20" x14ac:dyDescent="0.25">
      <c r="A283" t="s">
        <v>23</v>
      </c>
      <c r="B283" t="s">
        <v>24</v>
      </c>
      <c r="C283">
        <v>50</v>
      </c>
      <c r="D283">
        <v>1</v>
      </c>
      <c r="E283" t="s">
        <v>13217</v>
      </c>
      <c r="F283">
        <v>100</v>
      </c>
      <c r="G283">
        <v>0</v>
      </c>
      <c r="H283" t="s">
        <v>631</v>
      </c>
      <c r="I283" t="s">
        <v>13218</v>
      </c>
      <c r="J283" t="s">
        <v>1446</v>
      </c>
      <c r="K283" t="s">
        <v>634</v>
      </c>
      <c r="L283" t="s">
        <v>635</v>
      </c>
      <c r="M283" t="s">
        <v>13219</v>
      </c>
      <c r="N283" t="s">
        <v>634</v>
      </c>
      <c r="O283" t="s">
        <v>637</v>
      </c>
      <c r="P283" t="s">
        <v>22</v>
      </c>
      <c r="Q283" t="s">
        <v>638</v>
      </c>
      <c r="R283" t="s">
        <v>635</v>
      </c>
      <c r="S283" t="s">
        <v>13220</v>
      </c>
      <c r="T283" t="s">
        <v>13215</v>
      </c>
    </row>
    <row r="284" spans="1:20" x14ac:dyDescent="0.25">
      <c r="A284" t="s">
        <v>25</v>
      </c>
      <c r="B284" t="s">
        <v>26</v>
      </c>
      <c r="C284">
        <v>50</v>
      </c>
      <c r="D284">
        <v>1</v>
      </c>
      <c r="E284" t="s">
        <v>13217</v>
      </c>
      <c r="F284">
        <v>100</v>
      </c>
      <c r="G284">
        <v>0</v>
      </c>
      <c r="H284" t="s">
        <v>631</v>
      </c>
      <c r="I284" t="s">
        <v>13218</v>
      </c>
      <c r="J284" t="s">
        <v>1446</v>
      </c>
      <c r="K284" t="s">
        <v>634</v>
      </c>
      <c r="L284" t="s">
        <v>635</v>
      </c>
      <c r="M284" t="s">
        <v>13219</v>
      </c>
      <c r="N284" t="s">
        <v>634</v>
      </c>
      <c r="O284" t="s">
        <v>637</v>
      </c>
      <c r="P284" t="s">
        <v>22</v>
      </c>
      <c r="Q284" t="s">
        <v>638</v>
      </c>
      <c r="R284" t="s">
        <v>635</v>
      </c>
      <c r="S284" t="s">
        <v>13220</v>
      </c>
      <c r="T284" t="s">
        <v>13215</v>
      </c>
    </row>
    <row r="285" spans="1:20" x14ac:dyDescent="0.25">
      <c r="A285" t="s">
        <v>20</v>
      </c>
      <c r="B285" t="s">
        <v>21</v>
      </c>
      <c r="C285">
        <v>50</v>
      </c>
      <c r="D285">
        <v>1</v>
      </c>
      <c r="E285" t="s">
        <v>13221</v>
      </c>
      <c r="F285">
        <v>100</v>
      </c>
      <c r="G285">
        <v>0</v>
      </c>
      <c r="H285" t="s">
        <v>631</v>
      </c>
      <c r="I285" t="s">
        <v>13222</v>
      </c>
      <c r="J285" t="s">
        <v>705</v>
      </c>
      <c r="K285" t="s">
        <v>634</v>
      </c>
      <c r="L285" t="s">
        <v>635</v>
      </c>
      <c r="M285" t="s">
        <v>13223</v>
      </c>
      <c r="N285" t="s">
        <v>634</v>
      </c>
      <c r="O285" t="s">
        <v>654</v>
      </c>
      <c r="P285" t="s">
        <v>22</v>
      </c>
      <c r="Q285" t="s">
        <v>655</v>
      </c>
      <c r="R285" t="s">
        <v>635</v>
      </c>
      <c r="S285" t="s">
        <v>13224</v>
      </c>
      <c r="T285" t="s">
        <v>13225</v>
      </c>
    </row>
    <row r="286" spans="1:20" x14ac:dyDescent="0.25">
      <c r="A286" t="s">
        <v>23</v>
      </c>
      <c r="B286" t="s">
        <v>24</v>
      </c>
      <c r="C286">
        <v>50</v>
      </c>
      <c r="D286">
        <v>1</v>
      </c>
      <c r="E286" t="s">
        <v>13221</v>
      </c>
      <c r="F286">
        <v>100</v>
      </c>
      <c r="G286">
        <v>0</v>
      </c>
      <c r="H286" t="s">
        <v>631</v>
      </c>
      <c r="I286" t="s">
        <v>13222</v>
      </c>
      <c r="J286" t="s">
        <v>705</v>
      </c>
      <c r="K286" t="s">
        <v>634</v>
      </c>
      <c r="L286" t="s">
        <v>635</v>
      </c>
      <c r="M286" t="s">
        <v>13223</v>
      </c>
      <c r="N286" t="s">
        <v>634</v>
      </c>
      <c r="O286" t="s">
        <v>654</v>
      </c>
      <c r="P286" t="s">
        <v>22</v>
      </c>
      <c r="Q286" t="s">
        <v>655</v>
      </c>
      <c r="R286" t="s">
        <v>635</v>
      </c>
      <c r="S286" t="s">
        <v>13224</v>
      </c>
      <c r="T286" t="s">
        <v>13225</v>
      </c>
    </row>
    <row r="287" spans="1:20" x14ac:dyDescent="0.25">
      <c r="A287" t="s">
        <v>25</v>
      </c>
      <c r="B287" t="s">
        <v>26</v>
      </c>
      <c r="C287">
        <v>50</v>
      </c>
      <c r="D287">
        <v>1</v>
      </c>
      <c r="E287" t="s">
        <v>13221</v>
      </c>
      <c r="F287">
        <v>100</v>
      </c>
      <c r="G287">
        <v>0</v>
      </c>
      <c r="H287" t="s">
        <v>631</v>
      </c>
      <c r="I287" t="s">
        <v>13222</v>
      </c>
      <c r="J287" t="s">
        <v>705</v>
      </c>
      <c r="K287" t="s">
        <v>634</v>
      </c>
      <c r="L287" t="s">
        <v>635</v>
      </c>
      <c r="M287" t="s">
        <v>13223</v>
      </c>
      <c r="N287" t="s">
        <v>634</v>
      </c>
      <c r="O287" t="s">
        <v>654</v>
      </c>
      <c r="P287" t="s">
        <v>22</v>
      </c>
      <c r="Q287" t="s">
        <v>655</v>
      </c>
      <c r="R287" t="s">
        <v>635</v>
      </c>
      <c r="S287" t="s">
        <v>13224</v>
      </c>
      <c r="T287" t="s">
        <v>13225</v>
      </c>
    </row>
    <row r="288" spans="1:20" x14ac:dyDescent="0.25">
      <c r="A288" t="s">
        <v>20</v>
      </c>
      <c r="B288" t="s">
        <v>21</v>
      </c>
      <c r="C288">
        <v>50</v>
      </c>
      <c r="D288">
        <v>1</v>
      </c>
      <c r="E288" t="s">
        <v>13226</v>
      </c>
      <c r="F288">
        <v>100</v>
      </c>
      <c r="G288">
        <v>0</v>
      </c>
      <c r="H288" t="s">
        <v>631</v>
      </c>
      <c r="I288" t="s">
        <v>13227</v>
      </c>
      <c r="J288" t="s">
        <v>1087</v>
      </c>
      <c r="K288" t="s">
        <v>634</v>
      </c>
      <c r="L288" t="s">
        <v>635</v>
      </c>
      <c r="M288" t="s">
        <v>13228</v>
      </c>
      <c r="N288" t="s">
        <v>634</v>
      </c>
      <c r="O288" t="s">
        <v>637</v>
      </c>
      <c r="P288" t="s">
        <v>22</v>
      </c>
      <c r="Q288" t="s">
        <v>638</v>
      </c>
      <c r="R288" t="s">
        <v>635</v>
      </c>
      <c r="S288" t="s">
        <v>13229</v>
      </c>
      <c r="T288" t="s">
        <v>13228</v>
      </c>
    </row>
    <row r="289" spans="1:20" x14ac:dyDescent="0.25">
      <c r="A289" t="s">
        <v>23</v>
      </c>
      <c r="B289" t="s">
        <v>24</v>
      </c>
      <c r="C289">
        <v>50</v>
      </c>
      <c r="D289">
        <v>1</v>
      </c>
      <c r="E289" t="s">
        <v>13226</v>
      </c>
      <c r="F289">
        <v>100</v>
      </c>
      <c r="G289">
        <v>0</v>
      </c>
      <c r="H289" t="s">
        <v>631</v>
      </c>
      <c r="I289" t="s">
        <v>13227</v>
      </c>
      <c r="J289" t="s">
        <v>1087</v>
      </c>
      <c r="K289" t="s">
        <v>634</v>
      </c>
      <c r="L289" t="s">
        <v>635</v>
      </c>
      <c r="M289" t="s">
        <v>13228</v>
      </c>
      <c r="N289" t="s">
        <v>634</v>
      </c>
      <c r="O289" t="s">
        <v>637</v>
      </c>
      <c r="P289" t="s">
        <v>22</v>
      </c>
      <c r="Q289" t="s">
        <v>638</v>
      </c>
      <c r="R289" t="s">
        <v>635</v>
      </c>
      <c r="S289" t="s">
        <v>13229</v>
      </c>
      <c r="T289" t="s">
        <v>13228</v>
      </c>
    </row>
    <row r="290" spans="1:20" x14ac:dyDescent="0.25">
      <c r="A290" t="s">
        <v>25</v>
      </c>
      <c r="B290" t="s">
        <v>26</v>
      </c>
      <c r="C290">
        <v>50</v>
      </c>
      <c r="D290">
        <v>1</v>
      </c>
      <c r="E290" t="s">
        <v>13226</v>
      </c>
      <c r="F290">
        <v>100</v>
      </c>
      <c r="G290">
        <v>0</v>
      </c>
      <c r="H290" t="s">
        <v>631</v>
      </c>
      <c r="I290" t="s">
        <v>13227</v>
      </c>
      <c r="J290" t="s">
        <v>1087</v>
      </c>
      <c r="K290" t="s">
        <v>634</v>
      </c>
      <c r="L290" t="s">
        <v>635</v>
      </c>
      <c r="M290" t="s">
        <v>13228</v>
      </c>
      <c r="N290" t="s">
        <v>634</v>
      </c>
      <c r="O290" t="s">
        <v>637</v>
      </c>
      <c r="P290" t="s">
        <v>22</v>
      </c>
      <c r="Q290" t="s">
        <v>638</v>
      </c>
      <c r="R290" t="s">
        <v>635</v>
      </c>
      <c r="S290" t="s">
        <v>13229</v>
      </c>
      <c r="T290" t="s">
        <v>13228</v>
      </c>
    </row>
    <row r="291" spans="1:20" x14ac:dyDescent="0.25">
      <c r="A291" t="s">
        <v>20</v>
      </c>
      <c r="B291" t="s">
        <v>21</v>
      </c>
      <c r="C291">
        <v>50</v>
      </c>
      <c r="D291">
        <v>1</v>
      </c>
      <c r="E291" t="s">
        <v>13230</v>
      </c>
      <c r="F291">
        <v>100</v>
      </c>
      <c r="G291">
        <v>0</v>
      </c>
      <c r="H291" t="s">
        <v>631</v>
      </c>
      <c r="I291" t="s">
        <v>13231</v>
      </c>
      <c r="J291" t="s">
        <v>829</v>
      </c>
      <c r="K291" t="s">
        <v>634</v>
      </c>
      <c r="L291" t="s">
        <v>635</v>
      </c>
      <c r="M291" t="s">
        <v>13232</v>
      </c>
      <c r="N291" t="s">
        <v>634</v>
      </c>
      <c r="O291" t="s">
        <v>707</v>
      </c>
      <c r="P291" t="s">
        <v>22</v>
      </c>
      <c r="Q291" t="s">
        <v>638</v>
      </c>
      <c r="R291" t="s">
        <v>635</v>
      </c>
      <c r="S291" t="s">
        <v>13233</v>
      </c>
      <c r="T291" t="s">
        <v>13232</v>
      </c>
    </row>
    <row r="292" spans="1:20" x14ac:dyDescent="0.25">
      <c r="A292" t="s">
        <v>23</v>
      </c>
      <c r="B292" t="s">
        <v>24</v>
      </c>
      <c r="C292">
        <v>50</v>
      </c>
      <c r="D292">
        <v>1</v>
      </c>
      <c r="E292" t="s">
        <v>13230</v>
      </c>
      <c r="F292">
        <v>100</v>
      </c>
      <c r="G292">
        <v>0</v>
      </c>
      <c r="H292" t="s">
        <v>631</v>
      </c>
      <c r="I292" t="s">
        <v>13231</v>
      </c>
      <c r="J292" t="s">
        <v>829</v>
      </c>
      <c r="K292" t="s">
        <v>634</v>
      </c>
      <c r="L292" t="s">
        <v>635</v>
      </c>
      <c r="M292" t="s">
        <v>13232</v>
      </c>
      <c r="N292" t="s">
        <v>634</v>
      </c>
      <c r="O292" t="s">
        <v>707</v>
      </c>
      <c r="P292" t="s">
        <v>22</v>
      </c>
      <c r="Q292" t="s">
        <v>638</v>
      </c>
      <c r="R292" t="s">
        <v>635</v>
      </c>
      <c r="S292" t="s">
        <v>13233</v>
      </c>
      <c r="T292" t="s">
        <v>13232</v>
      </c>
    </row>
    <row r="293" spans="1:20" x14ac:dyDescent="0.25">
      <c r="A293" t="s">
        <v>25</v>
      </c>
      <c r="B293" t="s">
        <v>26</v>
      </c>
      <c r="C293">
        <v>50</v>
      </c>
      <c r="D293">
        <v>1</v>
      </c>
      <c r="E293" t="s">
        <v>13230</v>
      </c>
      <c r="F293">
        <v>100</v>
      </c>
      <c r="G293">
        <v>0</v>
      </c>
      <c r="H293" t="s">
        <v>631</v>
      </c>
      <c r="I293" t="s">
        <v>13231</v>
      </c>
      <c r="J293" t="s">
        <v>829</v>
      </c>
      <c r="K293" t="s">
        <v>634</v>
      </c>
      <c r="L293" t="s">
        <v>635</v>
      </c>
      <c r="M293" t="s">
        <v>13232</v>
      </c>
      <c r="N293" t="s">
        <v>634</v>
      </c>
      <c r="O293" t="s">
        <v>707</v>
      </c>
      <c r="P293" t="s">
        <v>22</v>
      </c>
      <c r="Q293" t="s">
        <v>638</v>
      </c>
      <c r="R293" t="s">
        <v>635</v>
      </c>
      <c r="S293" t="s">
        <v>13233</v>
      </c>
      <c r="T293" t="s">
        <v>13232</v>
      </c>
    </row>
    <row r="294" spans="1:20" x14ac:dyDescent="0.25">
      <c r="A294" t="s">
        <v>20</v>
      </c>
      <c r="B294" t="s">
        <v>21</v>
      </c>
      <c r="C294">
        <v>50</v>
      </c>
      <c r="D294">
        <v>1</v>
      </c>
      <c r="E294" t="s">
        <v>13234</v>
      </c>
      <c r="F294">
        <v>100</v>
      </c>
      <c r="G294">
        <v>0</v>
      </c>
      <c r="H294" t="s">
        <v>631</v>
      </c>
      <c r="I294" t="s">
        <v>1523</v>
      </c>
      <c r="J294" t="s">
        <v>736</v>
      </c>
      <c r="K294" t="s">
        <v>634</v>
      </c>
      <c r="L294" t="s">
        <v>635</v>
      </c>
      <c r="M294" t="s">
        <v>13235</v>
      </c>
      <c r="N294" t="s">
        <v>634</v>
      </c>
      <c r="O294" t="s">
        <v>637</v>
      </c>
      <c r="P294" t="s">
        <v>22</v>
      </c>
      <c r="Q294" t="s">
        <v>638</v>
      </c>
      <c r="R294" t="s">
        <v>635</v>
      </c>
      <c r="S294" t="s">
        <v>13236</v>
      </c>
      <c r="T294" t="s">
        <v>13235</v>
      </c>
    </row>
    <row r="295" spans="1:20" x14ac:dyDescent="0.25">
      <c r="A295" t="s">
        <v>23</v>
      </c>
      <c r="B295" t="s">
        <v>24</v>
      </c>
      <c r="C295">
        <v>50</v>
      </c>
      <c r="D295">
        <v>1</v>
      </c>
      <c r="E295" t="s">
        <v>13234</v>
      </c>
      <c r="F295">
        <v>100</v>
      </c>
      <c r="G295">
        <v>0</v>
      </c>
      <c r="H295" t="s">
        <v>631</v>
      </c>
      <c r="I295" t="s">
        <v>1523</v>
      </c>
      <c r="J295" t="s">
        <v>736</v>
      </c>
      <c r="K295" t="s">
        <v>634</v>
      </c>
      <c r="L295" t="s">
        <v>635</v>
      </c>
      <c r="M295" t="s">
        <v>13235</v>
      </c>
      <c r="N295" t="s">
        <v>634</v>
      </c>
      <c r="O295" t="s">
        <v>637</v>
      </c>
      <c r="P295" t="s">
        <v>22</v>
      </c>
      <c r="Q295" t="s">
        <v>638</v>
      </c>
      <c r="R295" t="s">
        <v>635</v>
      </c>
      <c r="S295" t="s">
        <v>13236</v>
      </c>
      <c r="T295" t="s">
        <v>13235</v>
      </c>
    </row>
    <row r="296" spans="1:20" x14ac:dyDescent="0.25">
      <c r="A296" t="s">
        <v>25</v>
      </c>
      <c r="B296" t="s">
        <v>26</v>
      </c>
      <c r="C296">
        <v>50</v>
      </c>
      <c r="D296">
        <v>1</v>
      </c>
      <c r="E296" t="s">
        <v>13234</v>
      </c>
      <c r="F296">
        <v>100</v>
      </c>
      <c r="G296">
        <v>0</v>
      </c>
      <c r="H296" t="s">
        <v>631</v>
      </c>
      <c r="I296" t="s">
        <v>1523</v>
      </c>
      <c r="J296" t="s">
        <v>736</v>
      </c>
      <c r="K296" t="s">
        <v>634</v>
      </c>
      <c r="L296" t="s">
        <v>635</v>
      </c>
      <c r="M296" t="s">
        <v>13235</v>
      </c>
      <c r="N296" t="s">
        <v>634</v>
      </c>
      <c r="O296" t="s">
        <v>637</v>
      </c>
      <c r="P296" t="s">
        <v>22</v>
      </c>
      <c r="Q296" t="s">
        <v>638</v>
      </c>
      <c r="R296" t="s">
        <v>635</v>
      </c>
      <c r="S296" t="s">
        <v>13236</v>
      </c>
      <c r="T296" t="s">
        <v>13235</v>
      </c>
    </row>
    <row r="297" spans="1:20" x14ac:dyDescent="0.25">
      <c r="A297" t="s">
        <v>20</v>
      </c>
      <c r="B297" t="s">
        <v>21</v>
      </c>
      <c r="C297">
        <v>50</v>
      </c>
      <c r="D297">
        <v>1</v>
      </c>
      <c r="E297" t="s">
        <v>13237</v>
      </c>
      <c r="F297">
        <v>100</v>
      </c>
      <c r="G297">
        <v>0</v>
      </c>
      <c r="H297" t="s">
        <v>631</v>
      </c>
      <c r="I297" t="s">
        <v>13238</v>
      </c>
      <c r="J297" t="s">
        <v>3525</v>
      </c>
      <c r="K297" t="s">
        <v>634</v>
      </c>
      <c r="L297" t="s">
        <v>635</v>
      </c>
      <c r="M297" t="s">
        <v>13239</v>
      </c>
      <c r="N297" t="s">
        <v>634</v>
      </c>
      <c r="O297" t="s">
        <v>654</v>
      </c>
      <c r="P297" t="s">
        <v>22</v>
      </c>
      <c r="Q297" t="s">
        <v>655</v>
      </c>
      <c r="R297" t="s">
        <v>635</v>
      </c>
      <c r="S297" t="s">
        <v>13240</v>
      </c>
      <c r="T297" t="s">
        <v>13239</v>
      </c>
    </row>
    <row r="298" spans="1:20" x14ac:dyDescent="0.25">
      <c r="A298" t="s">
        <v>23</v>
      </c>
      <c r="B298" t="s">
        <v>24</v>
      </c>
      <c r="C298">
        <v>50</v>
      </c>
      <c r="D298">
        <v>1</v>
      </c>
      <c r="E298" t="s">
        <v>13237</v>
      </c>
      <c r="F298">
        <v>100</v>
      </c>
      <c r="G298">
        <v>0</v>
      </c>
      <c r="H298" t="s">
        <v>631</v>
      </c>
      <c r="I298" t="s">
        <v>13238</v>
      </c>
      <c r="J298" t="s">
        <v>3525</v>
      </c>
      <c r="K298" t="s">
        <v>634</v>
      </c>
      <c r="L298" t="s">
        <v>635</v>
      </c>
      <c r="M298" t="s">
        <v>13239</v>
      </c>
      <c r="N298" t="s">
        <v>634</v>
      </c>
      <c r="O298" t="s">
        <v>654</v>
      </c>
      <c r="P298" t="s">
        <v>22</v>
      </c>
      <c r="Q298" t="s">
        <v>655</v>
      </c>
      <c r="R298" t="s">
        <v>635</v>
      </c>
      <c r="S298" t="s">
        <v>13240</v>
      </c>
      <c r="T298" t="s">
        <v>13239</v>
      </c>
    </row>
    <row r="299" spans="1:20" x14ac:dyDescent="0.25">
      <c r="A299" t="s">
        <v>25</v>
      </c>
      <c r="B299" t="s">
        <v>26</v>
      </c>
      <c r="C299">
        <v>50</v>
      </c>
      <c r="D299">
        <v>1</v>
      </c>
      <c r="E299" t="s">
        <v>13237</v>
      </c>
      <c r="F299">
        <v>100</v>
      </c>
      <c r="G299">
        <v>0</v>
      </c>
      <c r="H299" t="s">
        <v>631</v>
      </c>
      <c r="I299" t="s">
        <v>13238</v>
      </c>
      <c r="J299" t="s">
        <v>3525</v>
      </c>
      <c r="K299" t="s">
        <v>634</v>
      </c>
      <c r="L299" t="s">
        <v>635</v>
      </c>
      <c r="M299" t="s">
        <v>13239</v>
      </c>
      <c r="N299" t="s">
        <v>634</v>
      </c>
      <c r="O299" t="s">
        <v>654</v>
      </c>
      <c r="P299" t="s">
        <v>22</v>
      </c>
      <c r="Q299" t="s">
        <v>655</v>
      </c>
      <c r="R299" t="s">
        <v>635</v>
      </c>
      <c r="S299" t="s">
        <v>13240</v>
      </c>
      <c r="T299" t="s">
        <v>13239</v>
      </c>
    </row>
    <row r="300" spans="1:20" x14ac:dyDescent="0.25">
      <c r="A300" t="s">
        <v>25</v>
      </c>
      <c r="B300" t="s">
        <v>26</v>
      </c>
      <c r="C300">
        <v>60</v>
      </c>
      <c r="D300">
        <v>15</v>
      </c>
      <c r="E300" t="s">
        <v>13241</v>
      </c>
      <c r="F300">
        <v>1000</v>
      </c>
      <c r="G300">
        <v>0</v>
      </c>
      <c r="H300" t="s">
        <v>631</v>
      </c>
      <c r="I300" t="s">
        <v>2289</v>
      </c>
      <c r="J300" t="s">
        <v>755</v>
      </c>
      <c r="K300" t="s">
        <v>634</v>
      </c>
      <c r="L300" t="s">
        <v>635</v>
      </c>
      <c r="M300" t="s">
        <v>13242</v>
      </c>
      <c r="N300" t="s">
        <v>634</v>
      </c>
      <c r="O300" t="s">
        <v>707</v>
      </c>
      <c r="P300" t="s">
        <v>22</v>
      </c>
      <c r="Q300" t="s">
        <v>638</v>
      </c>
      <c r="R300" t="s">
        <v>635</v>
      </c>
      <c r="S300" t="s">
        <v>13243</v>
      </c>
      <c r="T300" t="s">
        <v>13242</v>
      </c>
    </row>
    <row r="301" spans="1:20" x14ac:dyDescent="0.25">
      <c r="A301" t="s">
        <v>23</v>
      </c>
      <c r="B301" t="s">
        <v>24</v>
      </c>
      <c r="C301">
        <v>33.333333333333336</v>
      </c>
      <c r="D301">
        <v>6</v>
      </c>
      <c r="E301" t="s">
        <v>13241</v>
      </c>
      <c r="F301">
        <v>1000</v>
      </c>
      <c r="G301">
        <v>0</v>
      </c>
      <c r="H301" t="s">
        <v>631</v>
      </c>
      <c r="I301" t="s">
        <v>2289</v>
      </c>
      <c r="J301" t="s">
        <v>755</v>
      </c>
      <c r="K301" t="s">
        <v>634</v>
      </c>
      <c r="L301" t="s">
        <v>635</v>
      </c>
      <c r="M301" t="s">
        <v>13242</v>
      </c>
      <c r="N301" t="s">
        <v>634</v>
      </c>
      <c r="O301" t="s">
        <v>707</v>
      </c>
      <c r="P301" t="s">
        <v>22</v>
      </c>
      <c r="Q301" t="s">
        <v>638</v>
      </c>
      <c r="R301" t="s">
        <v>635</v>
      </c>
      <c r="S301" t="s">
        <v>13243</v>
      </c>
      <c r="T301" t="s">
        <v>13242</v>
      </c>
    </row>
    <row r="302" spans="1:20" x14ac:dyDescent="0.25">
      <c r="A302" t="s">
        <v>20</v>
      </c>
      <c r="B302" t="s">
        <v>21</v>
      </c>
      <c r="C302">
        <v>33.333333333333336</v>
      </c>
      <c r="D302">
        <v>9</v>
      </c>
      <c r="E302" t="s">
        <v>13241</v>
      </c>
      <c r="F302">
        <v>1000</v>
      </c>
      <c r="G302">
        <v>0</v>
      </c>
      <c r="H302" t="s">
        <v>631</v>
      </c>
      <c r="I302" t="s">
        <v>2289</v>
      </c>
      <c r="J302" t="s">
        <v>755</v>
      </c>
      <c r="K302" t="s">
        <v>634</v>
      </c>
      <c r="L302" t="s">
        <v>635</v>
      </c>
      <c r="M302" t="s">
        <v>13242</v>
      </c>
      <c r="N302" t="s">
        <v>634</v>
      </c>
      <c r="O302" t="s">
        <v>707</v>
      </c>
      <c r="P302" t="s">
        <v>22</v>
      </c>
      <c r="Q302" t="s">
        <v>638</v>
      </c>
      <c r="R302" t="s">
        <v>635</v>
      </c>
      <c r="S302" t="s">
        <v>13243</v>
      </c>
      <c r="T302" t="s">
        <v>13242</v>
      </c>
    </row>
    <row r="303" spans="1:20" x14ac:dyDescent="0.25">
      <c r="A303" t="s">
        <v>164</v>
      </c>
      <c r="B303" t="s">
        <v>165</v>
      </c>
      <c r="C303">
        <v>50</v>
      </c>
      <c r="D303">
        <v>6</v>
      </c>
      <c r="E303" t="s">
        <v>13244</v>
      </c>
      <c r="F303">
        <v>200</v>
      </c>
      <c r="G303">
        <v>0</v>
      </c>
      <c r="H303" t="s">
        <v>631</v>
      </c>
      <c r="I303" t="s">
        <v>13245</v>
      </c>
      <c r="J303" t="s">
        <v>749</v>
      </c>
      <c r="K303" t="s">
        <v>634</v>
      </c>
      <c r="L303" t="s">
        <v>635</v>
      </c>
      <c r="M303" t="s">
        <v>13246</v>
      </c>
      <c r="N303" t="s">
        <v>634</v>
      </c>
      <c r="O303" t="s">
        <v>637</v>
      </c>
      <c r="P303" t="s">
        <v>22</v>
      </c>
      <c r="Q303" t="s">
        <v>638</v>
      </c>
      <c r="R303" t="s">
        <v>635</v>
      </c>
      <c r="S303" t="s">
        <v>13247</v>
      </c>
      <c r="T303" t="s">
        <v>13246</v>
      </c>
    </row>
    <row r="304" spans="1:20" x14ac:dyDescent="0.25">
      <c r="A304" t="s">
        <v>20</v>
      </c>
      <c r="B304" t="s">
        <v>21</v>
      </c>
      <c r="C304">
        <v>50</v>
      </c>
      <c r="D304">
        <v>1</v>
      </c>
      <c r="E304" t="s">
        <v>13248</v>
      </c>
      <c r="F304">
        <v>138</v>
      </c>
      <c r="G304">
        <v>38</v>
      </c>
      <c r="H304" t="s">
        <v>631</v>
      </c>
      <c r="I304" t="s">
        <v>13249</v>
      </c>
      <c r="J304" t="s">
        <v>1036</v>
      </c>
      <c r="K304" t="s">
        <v>634</v>
      </c>
      <c r="L304" t="s">
        <v>635</v>
      </c>
      <c r="M304" t="s">
        <v>13250</v>
      </c>
      <c r="N304" t="s">
        <v>634</v>
      </c>
      <c r="O304" t="s">
        <v>1520</v>
      </c>
      <c r="P304" t="s">
        <v>22</v>
      </c>
      <c r="Q304" t="s">
        <v>655</v>
      </c>
      <c r="R304" t="s">
        <v>635</v>
      </c>
      <c r="S304" t="s">
        <v>13251</v>
      </c>
      <c r="T304" t="s">
        <v>13250</v>
      </c>
    </row>
    <row r="305" spans="1:20" x14ac:dyDescent="0.25">
      <c r="A305" t="s">
        <v>23</v>
      </c>
      <c r="B305" t="s">
        <v>24</v>
      </c>
      <c r="C305">
        <v>50</v>
      </c>
      <c r="D305">
        <v>1</v>
      </c>
      <c r="E305" t="s">
        <v>13248</v>
      </c>
      <c r="F305">
        <v>138</v>
      </c>
      <c r="G305">
        <v>38</v>
      </c>
      <c r="H305" t="s">
        <v>631</v>
      </c>
      <c r="I305" t="s">
        <v>13249</v>
      </c>
      <c r="J305" t="s">
        <v>1036</v>
      </c>
      <c r="K305" t="s">
        <v>634</v>
      </c>
      <c r="L305" t="s">
        <v>635</v>
      </c>
      <c r="M305" t="s">
        <v>13250</v>
      </c>
      <c r="N305" t="s">
        <v>634</v>
      </c>
      <c r="O305" t="s">
        <v>1520</v>
      </c>
      <c r="P305" t="s">
        <v>22</v>
      </c>
      <c r="Q305" t="s">
        <v>655</v>
      </c>
      <c r="R305" t="s">
        <v>635</v>
      </c>
      <c r="S305" t="s">
        <v>13251</v>
      </c>
      <c r="T305" t="s">
        <v>13250</v>
      </c>
    </row>
    <row r="306" spans="1:20" x14ac:dyDescent="0.25">
      <c r="A306" t="s">
        <v>25</v>
      </c>
      <c r="B306" t="s">
        <v>26</v>
      </c>
      <c r="C306">
        <v>50</v>
      </c>
      <c r="D306">
        <v>1</v>
      </c>
      <c r="E306" t="s">
        <v>13248</v>
      </c>
      <c r="F306">
        <v>138</v>
      </c>
      <c r="G306">
        <v>38</v>
      </c>
      <c r="H306" t="s">
        <v>631</v>
      </c>
      <c r="I306" t="s">
        <v>13249</v>
      </c>
      <c r="J306" t="s">
        <v>1036</v>
      </c>
      <c r="K306" t="s">
        <v>634</v>
      </c>
      <c r="L306" t="s">
        <v>635</v>
      </c>
      <c r="M306" t="s">
        <v>13250</v>
      </c>
      <c r="N306" t="s">
        <v>634</v>
      </c>
      <c r="O306" t="s">
        <v>1520</v>
      </c>
      <c r="P306" t="s">
        <v>22</v>
      </c>
      <c r="Q306" t="s">
        <v>655</v>
      </c>
      <c r="R306" t="s">
        <v>635</v>
      </c>
      <c r="S306" t="s">
        <v>13251</v>
      </c>
      <c r="T306" t="s">
        <v>13250</v>
      </c>
    </row>
    <row r="307" spans="1:20" x14ac:dyDescent="0.25">
      <c r="A307" t="s">
        <v>164</v>
      </c>
      <c r="B307" t="s">
        <v>165</v>
      </c>
      <c r="C307">
        <v>33.333333333333336</v>
      </c>
      <c r="D307">
        <v>3</v>
      </c>
      <c r="E307" t="s">
        <v>13252</v>
      </c>
      <c r="F307">
        <v>100</v>
      </c>
      <c r="G307">
        <v>0</v>
      </c>
      <c r="H307" t="s">
        <v>631</v>
      </c>
      <c r="I307" t="s">
        <v>13253</v>
      </c>
      <c r="J307" t="s">
        <v>1446</v>
      </c>
      <c r="K307" t="s">
        <v>634</v>
      </c>
      <c r="L307" t="s">
        <v>635</v>
      </c>
      <c r="M307" t="s">
        <v>13254</v>
      </c>
      <c r="N307" t="s">
        <v>634</v>
      </c>
      <c r="O307" t="s">
        <v>637</v>
      </c>
      <c r="P307" t="s">
        <v>22</v>
      </c>
      <c r="Q307" t="s">
        <v>638</v>
      </c>
      <c r="R307" t="s">
        <v>635</v>
      </c>
      <c r="S307" t="s">
        <v>13255</v>
      </c>
      <c r="T307" t="s">
        <v>13256</v>
      </c>
    </row>
    <row r="308" spans="1:20" x14ac:dyDescent="0.25">
      <c r="A308" t="s">
        <v>20</v>
      </c>
      <c r="B308" t="s">
        <v>21</v>
      </c>
      <c r="C308">
        <v>50</v>
      </c>
      <c r="D308">
        <v>1</v>
      </c>
      <c r="E308" t="s">
        <v>13257</v>
      </c>
      <c r="F308">
        <v>100</v>
      </c>
      <c r="G308">
        <v>0</v>
      </c>
      <c r="H308" t="s">
        <v>631</v>
      </c>
      <c r="I308" t="s">
        <v>13258</v>
      </c>
      <c r="J308" t="s">
        <v>829</v>
      </c>
      <c r="K308" t="s">
        <v>634</v>
      </c>
      <c r="L308" t="s">
        <v>635</v>
      </c>
      <c r="M308" t="s">
        <v>13259</v>
      </c>
      <c r="N308" t="s">
        <v>634</v>
      </c>
      <c r="O308" t="s">
        <v>707</v>
      </c>
      <c r="P308" t="s">
        <v>22</v>
      </c>
      <c r="Q308" t="s">
        <v>638</v>
      </c>
      <c r="R308" t="s">
        <v>635</v>
      </c>
      <c r="S308" t="s">
        <v>13260</v>
      </c>
      <c r="T308" t="s">
        <v>13261</v>
      </c>
    </row>
    <row r="309" spans="1:20" x14ac:dyDescent="0.25">
      <c r="A309" t="s">
        <v>23</v>
      </c>
      <c r="B309" t="s">
        <v>24</v>
      </c>
      <c r="C309">
        <v>50</v>
      </c>
      <c r="D309">
        <v>1</v>
      </c>
      <c r="E309" t="s">
        <v>13257</v>
      </c>
      <c r="F309">
        <v>100</v>
      </c>
      <c r="G309">
        <v>0</v>
      </c>
      <c r="H309" t="s">
        <v>631</v>
      </c>
      <c r="I309" t="s">
        <v>13258</v>
      </c>
      <c r="J309" t="s">
        <v>829</v>
      </c>
      <c r="K309" t="s">
        <v>634</v>
      </c>
      <c r="L309" t="s">
        <v>635</v>
      </c>
      <c r="M309" t="s">
        <v>13259</v>
      </c>
      <c r="N309" t="s">
        <v>634</v>
      </c>
      <c r="O309" t="s">
        <v>707</v>
      </c>
      <c r="P309" t="s">
        <v>22</v>
      </c>
      <c r="Q309" t="s">
        <v>638</v>
      </c>
      <c r="R309" t="s">
        <v>635</v>
      </c>
      <c r="S309" t="s">
        <v>13260</v>
      </c>
      <c r="T309" t="s">
        <v>13261</v>
      </c>
    </row>
    <row r="310" spans="1:20" x14ac:dyDescent="0.25">
      <c r="A310" t="s">
        <v>25</v>
      </c>
      <c r="B310" t="s">
        <v>26</v>
      </c>
      <c r="C310">
        <v>50</v>
      </c>
      <c r="D310">
        <v>1</v>
      </c>
      <c r="E310" t="s">
        <v>13257</v>
      </c>
      <c r="F310">
        <v>100</v>
      </c>
      <c r="G310">
        <v>0</v>
      </c>
      <c r="H310" t="s">
        <v>631</v>
      </c>
      <c r="I310" t="s">
        <v>13258</v>
      </c>
      <c r="J310" t="s">
        <v>829</v>
      </c>
      <c r="K310" t="s">
        <v>634</v>
      </c>
      <c r="L310" t="s">
        <v>635</v>
      </c>
      <c r="M310" t="s">
        <v>13259</v>
      </c>
      <c r="N310" t="s">
        <v>634</v>
      </c>
      <c r="O310" t="s">
        <v>707</v>
      </c>
      <c r="P310" t="s">
        <v>22</v>
      </c>
      <c r="Q310" t="s">
        <v>638</v>
      </c>
      <c r="R310" t="s">
        <v>635</v>
      </c>
      <c r="S310" t="s">
        <v>13260</v>
      </c>
      <c r="T310" t="s">
        <v>13261</v>
      </c>
    </row>
    <row r="311" spans="1:20" x14ac:dyDescent="0.25">
      <c r="A311" t="s">
        <v>20</v>
      </c>
      <c r="B311" t="s">
        <v>21</v>
      </c>
      <c r="C311">
        <v>50</v>
      </c>
      <c r="D311">
        <v>1</v>
      </c>
      <c r="E311" t="s">
        <v>13262</v>
      </c>
      <c r="F311">
        <v>100</v>
      </c>
      <c r="G311">
        <v>0</v>
      </c>
      <c r="H311" t="s">
        <v>631</v>
      </c>
      <c r="I311" t="s">
        <v>13263</v>
      </c>
      <c r="J311" t="s">
        <v>1244</v>
      </c>
      <c r="K311" t="s">
        <v>634</v>
      </c>
      <c r="L311" t="s">
        <v>635</v>
      </c>
      <c r="M311" t="s">
        <v>13264</v>
      </c>
      <c r="N311" t="s">
        <v>634</v>
      </c>
      <c r="O311" t="s">
        <v>637</v>
      </c>
      <c r="P311" t="s">
        <v>22</v>
      </c>
      <c r="Q311" t="s">
        <v>638</v>
      </c>
      <c r="R311" t="s">
        <v>635</v>
      </c>
      <c r="S311" t="s">
        <v>13265</v>
      </c>
      <c r="T311" t="s">
        <v>13261</v>
      </c>
    </row>
    <row r="312" spans="1:20" x14ac:dyDescent="0.25">
      <c r="A312" t="s">
        <v>23</v>
      </c>
      <c r="B312" t="s">
        <v>24</v>
      </c>
      <c r="C312">
        <v>50</v>
      </c>
      <c r="D312">
        <v>1</v>
      </c>
      <c r="E312" t="s">
        <v>13262</v>
      </c>
      <c r="F312">
        <v>100</v>
      </c>
      <c r="G312">
        <v>0</v>
      </c>
      <c r="H312" t="s">
        <v>631</v>
      </c>
      <c r="I312" t="s">
        <v>13263</v>
      </c>
      <c r="J312" t="s">
        <v>1244</v>
      </c>
      <c r="K312" t="s">
        <v>634</v>
      </c>
      <c r="L312" t="s">
        <v>635</v>
      </c>
      <c r="M312" t="s">
        <v>13264</v>
      </c>
      <c r="N312" t="s">
        <v>634</v>
      </c>
      <c r="O312" t="s">
        <v>637</v>
      </c>
      <c r="P312" t="s">
        <v>22</v>
      </c>
      <c r="Q312" t="s">
        <v>638</v>
      </c>
      <c r="R312" t="s">
        <v>635</v>
      </c>
      <c r="S312" t="s">
        <v>13265</v>
      </c>
      <c r="T312" t="s">
        <v>13261</v>
      </c>
    </row>
    <row r="313" spans="1:20" x14ac:dyDescent="0.25">
      <c r="A313" t="s">
        <v>25</v>
      </c>
      <c r="B313" t="s">
        <v>26</v>
      </c>
      <c r="C313">
        <v>50</v>
      </c>
      <c r="D313">
        <v>1</v>
      </c>
      <c r="E313" t="s">
        <v>13262</v>
      </c>
      <c r="F313">
        <v>100</v>
      </c>
      <c r="G313">
        <v>0</v>
      </c>
      <c r="H313" t="s">
        <v>631</v>
      </c>
      <c r="I313" t="s">
        <v>13263</v>
      </c>
      <c r="J313" t="s">
        <v>1244</v>
      </c>
      <c r="K313" t="s">
        <v>634</v>
      </c>
      <c r="L313" t="s">
        <v>635</v>
      </c>
      <c r="M313" t="s">
        <v>13264</v>
      </c>
      <c r="N313" t="s">
        <v>634</v>
      </c>
      <c r="O313" t="s">
        <v>637</v>
      </c>
      <c r="P313" t="s">
        <v>22</v>
      </c>
      <c r="Q313" t="s">
        <v>638</v>
      </c>
      <c r="R313" t="s">
        <v>635</v>
      </c>
      <c r="S313" t="s">
        <v>13265</v>
      </c>
      <c r="T313" t="s">
        <v>13261</v>
      </c>
    </row>
    <row r="314" spans="1:20" x14ac:dyDescent="0.25">
      <c r="A314" t="s">
        <v>164</v>
      </c>
      <c r="B314" t="s">
        <v>165</v>
      </c>
      <c r="C314">
        <v>50</v>
      </c>
      <c r="D314">
        <v>6</v>
      </c>
      <c r="E314" t="s">
        <v>13266</v>
      </c>
      <c r="F314">
        <v>216</v>
      </c>
      <c r="G314">
        <v>16</v>
      </c>
      <c r="H314" t="s">
        <v>631</v>
      </c>
      <c r="I314" t="s">
        <v>13267</v>
      </c>
      <c r="J314" t="s">
        <v>3852</v>
      </c>
      <c r="K314" t="s">
        <v>634</v>
      </c>
      <c r="L314" t="s">
        <v>635</v>
      </c>
      <c r="M314" t="s">
        <v>13268</v>
      </c>
      <c r="N314" t="s">
        <v>634</v>
      </c>
      <c r="O314" t="s">
        <v>637</v>
      </c>
      <c r="P314" t="s">
        <v>22</v>
      </c>
      <c r="Q314" t="s">
        <v>638</v>
      </c>
      <c r="R314" t="s">
        <v>635</v>
      </c>
      <c r="S314" t="s">
        <v>13269</v>
      </c>
      <c r="T314" t="s">
        <v>13264</v>
      </c>
    </row>
    <row r="315" spans="1:20" x14ac:dyDescent="0.25">
      <c r="A315" t="s">
        <v>39</v>
      </c>
      <c r="B315" t="s">
        <v>230</v>
      </c>
      <c r="C315">
        <v>25.15</v>
      </c>
      <c r="D315">
        <v>1</v>
      </c>
      <c r="E315" t="s">
        <v>13270</v>
      </c>
      <c r="F315">
        <v>25.15</v>
      </c>
      <c r="G315">
        <v>0</v>
      </c>
      <c r="H315" t="s">
        <v>1248</v>
      </c>
      <c r="I315" t="s">
        <v>13271</v>
      </c>
      <c r="J315" t="s">
        <v>13272</v>
      </c>
      <c r="K315" t="s">
        <v>9689</v>
      </c>
      <c r="L315" t="s">
        <v>13273</v>
      </c>
      <c r="M315" t="s">
        <v>13274</v>
      </c>
      <c r="N315" t="s">
        <v>634</v>
      </c>
      <c r="O315" t="s">
        <v>689</v>
      </c>
      <c r="P315" t="s">
        <v>40</v>
      </c>
      <c r="Q315" t="s">
        <v>690</v>
      </c>
      <c r="R315" t="s">
        <v>635</v>
      </c>
      <c r="S315" t="s">
        <v>13275</v>
      </c>
      <c r="T315" t="s">
        <v>13274</v>
      </c>
    </row>
    <row r="316" spans="1:20" x14ac:dyDescent="0.25">
      <c r="A316" t="s">
        <v>20</v>
      </c>
      <c r="B316" t="s">
        <v>21</v>
      </c>
      <c r="C316">
        <v>50</v>
      </c>
      <c r="D316">
        <v>1</v>
      </c>
      <c r="E316" t="s">
        <v>13276</v>
      </c>
      <c r="F316">
        <v>100</v>
      </c>
      <c r="G316">
        <v>0</v>
      </c>
      <c r="H316" t="s">
        <v>631</v>
      </c>
      <c r="I316" t="s">
        <v>13277</v>
      </c>
      <c r="J316" t="s">
        <v>1081</v>
      </c>
      <c r="K316" t="s">
        <v>634</v>
      </c>
      <c r="L316" t="s">
        <v>635</v>
      </c>
      <c r="M316" t="s">
        <v>13278</v>
      </c>
      <c r="N316" t="s">
        <v>634</v>
      </c>
      <c r="O316" t="s">
        <v>637</v>
      </c>
      <c r="P316" t="s">
        <v>22</v>
      </c>
      <c r="Q316" t="s">
        <v>638</v>
      </c>
      <c r="R316" t="s">
        <v>635</v>
      </c>
      <c r="S316" t="s">
        <v>13279</v>
      </c>
      <c r="T316" t="s">
        <v>13280</v>
      </c>
    </row>
    <row r="317" spans="1:20" x14ac:dyDescent="0.25">
      <c r="A317" t="s">
        <v>23</v>
      </c>
      <c r="B317" t="s">
        <v>24</v>
      </c>
      <c r="C317">
        <v>50</v>
      </c>
      <c r="D317">
        <v>1</v>
      </c>
      <c r="E317" t="s">
        <v>13276</v>
      </c>
      <c r="F317">
        <v>100</v>
      </c>
      <c r="G317">
        <v>0</v>
      </c>
      <c r="H317" t="s">
        <v>631</v>
      </c>
      <c r="I317" t="s">
        <v>13277</v>
      </c>
      <c r="J317" t="s">
        <v>1081</v>
      </c>
      <c r="K317" t="s">
        <v>634</v>
      </c>
      <c r="L317" t="s">
        <v>635</v>
      </c>
      <c r="M317" t="s">
        <v>13278</v>
      </c>
      <c r="N317" t="s">
        <v>634</v>
      </c>
      <c r="O317" t="s">
        <v>637</v>
      </c>
      <c r="P317" t="s">
        <v>22</v>
      </c>
      <c r="Q317" t="s">
        <v>638</v>
      </c>
      <c r="R317" t="s">
        <v>635</v>
      </c>
      <c r="S317" t="s">
        <v>13279</v>
      </c>
      <c r="T317" t="s">
        <v>13280</v>
      </c>
    </row>
    <row r="318" spans="1:20" x14ac:dyDescent="0.25">
      <c r="A318" t="s">
        <v>25</v>
      </c>
      <c r="B318" t="s">
        <v>26</v>
      </c>
      <c r="C318">
        <v>50</v>
      </c>
      <c r="D318">
        <v>1</v>
      </c>
      <c r="E318" t="s">
        <v>13276</v>
      </c>
      <c r="F318">
        <v>100</v>
      </c>
      <c r="G318">
        <v>0</v>
      </c>
      <c r="H318" t="s">
        <v>631</v>
      </c>
      <c r="I318" t="s">
        <v>13277</v>
      </c>
      <c r="J318" t="s">
        <v>1081</v>
      </c>
      <c r="K318" t="s">
        <v>634</v>
      </c>
      <c r="L318" t="s">
        <v>635</v>
      </c>
      <c r="M318" t="s">
        <v>13278</v>
      </c>
      <c r="N318" t="s">
        <v>634</v>
      </c>
      <c r="O318" t="s">
        <v>637</v>
      </c>
      <c r="P318" t="s">
        <v>22</v>
      </c>
      <c r="Q318" t="s">
        <v>638</v>
      </c>
      <c r="R318" t="s">
        <v>635</v>
      </c>
      <c r="S318" t="s">
        <v>13279</v>
      </c>
      <c r="T318" t="s">
        <v>13280</v>
      </c>
    </row>
    <row r="319" spans="1:20" x14ac:dyDescent="0.25">
      <c r="A319" t="s">
        <v>39</v>
      </c>
      <c r="B319" t="s">
        <v>230</v>
      </c>
      <c r="C319">
        <v>24.15</v>
      </c>
      <c r="D319">
        <v>1</v>
      </c>
      <c r="E319" t="s">
        <v>13281</v>
      </c>
      <c r="F319">
        <v>24.15</v>
      </c>
      <c r="G319">
        <v>0</v>
      </c>
      <c r="H319" t="s">
        <v>1248</v>
      </c>
      <c r="I319" t="s">
        <v>13282</v>
      </c>
      <c r="J319" t="s">
        <v>13283</v>
      </c>
      <c r="K319" t="s">
        <v>9689</v>
      </c>
      <c r="L319" t="s">
        <v>13284</v>
      </c>
      <c r="M319" t="s">
        <v>13285</v>
      </c>
      <c r="N319" t="s">
        <v>634</v>
      </c>
      <c r="O319" t="s">
        <v>689</v>
      </c>
      <c r="P319" t="s">
        <v>40</v>
      </c>
      <c r="Q319" t="s">
        <v>690</v>
      </c>
      <c r="R319" t="s">
        <v>635</v>
      </c>
      <c r="S319" t="s">
        <v>13286</v>
      </c>
      <c r="T319" t="s">
        <v>13285</v>
      </c>
    </row>
    <row r="320" spans="1:20" x14ac:dyDescent="0.25">
      <c r="A320" t="s">
        <v>20</v>
      </c>
      <c r="B320" t="s">
        <v>21</v>
      </c>
      <c r="C320">
        <v>50</v>
      </c>
      <c r="D320">
        <v>1</v>
      </c>
      <c r="E320" t="s">
        <v>13287</v>
      </c>
      <c r="F320">
        <v>100</v>
      </c>
      <c r="G320">
        <v>0</v>
      </c>
      <c r="H320" t="s">
        <v>631</v>
      </c>
      <c r="I320" t="s">
        <v>13288</v>
      </c>
      <c r="J320" t="s">
        <v>749</v>
      </c>
      <c r="K320" t="s">
        <v>634</v>
      </c>
      <c r="L320" t="s">
        <v>635</v>
      </c>
      <c r="M320" t="s">
        <v>13289</v>
      </c>
      <c r="N320" t="s">
        <v>634</v>
      </c>
      <c r="O320" t="s">
        <v>637</v>
      </c>
      <c r="P320" t="s">
        <v>22</v>
      </c>
      <c r="Q320" t="s">
        <v>638</v>
      </c>
      <c r="R320" t="s">
        <v>635</v>
      </c>
      <c r="S320" t="s">
        <v>13290</v>
      </c>
      <c r="T320" t="s">
        <v>13291</v>
      </c>
    </row>
    <row r="321" spans="1:20" x14ac:dyDescent="0.25">
      <c r="A321" t="s">
        <v>23</v>
      </c>
      <c r="B321" t="s">
        <v>24</v>
      </c>
      <c r="C321">
        <v>50</v>
      </c>
      <c r="D321">
        <v>1</v>
      </c>
      <c r="E321" t="s">
        <v>13287</v>
      </c>
      <c r="F321">
        <v>100</v>
      </c>
      <c r="G321">
        <v>0</v>
      </c>
      <c r="H321" t="s">
        <v>631</v>
      </c>
      <c r="I321" t="s">
        <v>13288</v>
      </c>
      <c r="J321" t="s">
        <v>749</v>
      </c>
      <c r="K321" t="s">
        <v>634</v>
      </c>
      <c r="L321" t="s">
        <v>635</v>
      </c>
      <c r="M321" t="s">
        <v>13289</v>
      </c>
      <c r="N321" t="s">
        <v>634</v>
      </c>
      <c r="O321" t="s">
        <v>637</v>
      </c>
      <c r="P321" t="s">
        <v>22</v>
      </c>
      <c r="Q321" t="s">
        <v>638</v>
      </c>
      <c r="R321" t="s">
        <v>635</v>
      </c>
      <c r="S321" t="s">
        <v>13290</v>
      </c>
      <c r="T321" t="s">
        <v>13289</v>
      </c>
    </row>
    <row r="322" spans="1:20" x14ac:dyDescent="0.25">
      <c r="A322" t="s">
        <v>25</v>
      </c>
      <c r="B322" t="s">
        <v>26</v>
      </c>
      <c r="C322">
        <v>50</v>
      </c>
      <c r="D322">
        <v>1</v>
      </c>
      <c r="E322" t="s">
        <v>13287</v>
      </c>
      <c r="F322">
        <v>100</v>
      </c>
      <c r="G322">
        <v>0</v>
      </c>
      <c r="H322" t="s">
        <v>631</v>
      </c>
      <c r="I322" t="s">
        <v>13288</v>
      </c>
      <c r="J322" t="s">
        <v>749</v>
      </c>
      <c r="K322" t="s">
        <v>634</v>
      </c>
      <c r="L322" t="s">
        <v>635</v>
      </c>
      <c r="M322" t="s">
        <v>13289</v>
      </c>
      <c r="N322" t="s">
        <v>634</v>
      </c>
      <c r="O322" t="s">
        <v>637</v>
      </c>
      <c r="P322" t="s">
        <v>22</v>
      </c>
      <c r="Q322" t="s">
        <v>638</v>
      </c>
      <c r="R322" t="s">
        <v>635</v>
      </c>
      <c r="S322" t="s">
        <v>13290</v>
      </c>
      <c r="T322" t="s">
        <v>13289</v>
      </c>
    </row>
    <row r="323" spans="1:20" x14ac:dyDescent="0.25">
      <c r="A323" t="s">
        <v>20</v>
      </c>
      <c r="B323" t="s">
        <v>21</v>
      </c>
      <c r="C323">
        <v>50</v>
      </c>
      <c r="D323">
        <v>1</v>
      </c>
      <c r="E323" t="s">
        <v>13292</v>
      </c>
      <c r="F323">
        <v>100</v>
      </c>
      <c r="G323">
        <v>0</v>
      </c>
      <c r="H323" t="s">
        <v>631</v>
      </c>
      <c r="I323" t="s">
        <v>1026</v>
      </c>
      <c r="J323" t="s">
        <v>749</v>
      </c>
      <c r="K323" t="s">
        <v>634</v>
      </c>
      <c r="L323" t="s">
        <v>635</v>
      </c>
      <c r="M323" t="s">
        <v>13289</v>
      </c>
      <c r="N323" t="s">
        <v>634</v>
      </c>
      <c r="O323" t="s">
        <v>637</v>
      </c>
      <c r="P323" t="s">
        <v>22</v>
      </c>
      <c r="Q323" t="s">
        <v>638</v>
      </c>
      <c r="R323" t="s">
        <v>635</v>
      </c>
      <c r="S323" t="s">
        <v>13293</v>
      </c>
      <c r="T323" t="s">
        <v>13289</v>
      </c>
    </row>
    <row r="324" spans="1:20" x14ac:dyDescent="0.25">
      <c r="A324" t="s">
        <v>23</v>
      </c>
      <c r="B324" t="s">
        <v>24</v>
      </c>
      <c r="C324">
        <v>50</v>
      </c>
      <c r="D324">
        <v>1</v>
      </c>
      <c r="E324" t="s">
        <v>13292</v>
      </c>
      <c r="F324">
        <v>100</v>
      </c>
      <c r="G324">
        <v>0</v>
      </c>
      <c r="H324" t="s">
        <v>631</v>
      </c>
      <c r="I324" t="s">
        <v>1026</v>
      </c>
      <c r="J324" t="s">
        <v>749</v>
      </c>
      <c r="K324" t="s">
        <v>634</v>
      </c>
      <c r="L324" t="s">
        <v>635</v>
      </c>
      <c r="M324" t="s">
        <v>13289</v>
      </c>
      <c r="N324" t="s">
        <v>634</v>
      </c>
      <c r="O324" t="s">
        <v>637</v>
      </c>
      <c r="P324" t="s">
        <v>22</v>
      </c>
      <c r="Q324" t="s">
        <v>638</v>
      </c>
      <c r="R324" t="s">
        <v>635</v>
      </c>
      <c r="S324" t="s">
        <v>13293</v>
      </c>
      <c r="T324" t="s">
        <v>13289</v>
      </c>
    </row>
    <row r="325" spans="1:20" x14ac:dyDescent="0.25">
      <c r="A325" t="s">
        <v>25</v>
      </c>
      <c r="B325" t="s">
        <v>26</v>
      </c>
      <c r="C325">
        <v>50</v>
      </c>
      <c r="D325">
        <v>1</v>
      </c>
      <c r="E325" t="s">
        <v>13292</v>
      </c>
      <c r="F325">
        <v>100</v>
      </c>
      <c r="G325">
        <v>0</v>
      </c>
      <c r="H325" t="s">
        <v>631</v>
      </c>
      <c r="I325" t="s">
        <v>1026</v>
      </c>
      <c r="J325" t="s">
        <v>749</v>
      </c>
      <c r="K325" t="s">
        <v>634</v>
      </c>
      <c r="L325" t="s">
        <v>635</v>
      </c>
      <c r="M325" t="s">
        <v>13289</v>
      </c>
      <c r="N325" t="s">
        <v>634</v>
      </c>
      <c r="O325" t="s">
        <v>637</v>
      </c>
      <c r="P325" t="s">
        <v>22</v>
      </c>
      <c r="Q325" t="s">
        <v>638</v>
      </c>
      <c r="R325" t="s">
        <v>635</v>
      </c>
      <c r="S325" t="s">
        <v>13293</v>
      </c>
      <c r="T325" t="s">
        <v>13289</v>
      </c>
    </row>
    <row r="326" spans="1:20" x14ac:dyDescent="0.25">
      <c r="A326" t="s">
        <v>116</v>
      </c>
      <c r="B326" t="s">
        <v>117</v>
      </c>
      <c r="C326">
        <v>10</v>
      </c>
      <c r="D326">
        <v>20</v>
      </c>
      <c r="E326" t="s">
        <v>13294</v>
      </c>
      <c r="F326">
        <v>359</v>
      </c>
      <c r="G326">
        <v>0</v>
      </c>
      <c r="H326" t="s">
        <v>641</v>
      </c>
      <c r="I326" t="s">
        <v>8965</v>
      </c>
      <c r="J326" t="s">
        <v>13295</v>
      </c>
      <c r="K326" t="s">
        <v>9989</v>
      </c>
      <c r="L326" t="s">
        <v>4405</v>
      </c>
      <c r="M326" t="s">
        <v>13296</v>
      </c>
      <c r="N326" t="s">
        <v>634</v>
      </c>
      <c r="O326" t="s">
        <v>894</v>
      </c>
      <c r="P326" t="s">
        <v>43</v>
      </c>
      <c r="Q326" t="s">
        <v>648</v>
      </c>
      <c r="R326" t="s">
        <v>635</v>
      </c>
      <c r="S326" t="s">
        <v>13297</v>
      </c>
      <c r="T326" t="s">
        <v>13296</v>
      </c>
    </row>
    <row r="327" spans="1:20" x14ac:dyDescent="0.25">
      <c r="A327" t="s">
        <v>257</v>
      </c>
      <c r="B327" t="s">
        <v>263</v>
      </c>
      <c r="C327">
        <v>159</v>
      </c>
      <c r="D327">
        <v>1</v>
      </c>
      <c r="E327" t="s">
        <v>13294</v>
      </c>
      <c r="F327">
        <v>359</v>
      </c>
      <c r="G327">
        <v>0</v>
      </c>
      <c r="H327" t="s">
        <v>641</v>
      </c>
      <c r="I327" t="s">
        <v>8965</v>
      </c>
      <c r="J327" t="s">
        <v>13295</v>
      </c>
      <c r="K327" t="s">
        <v>9989</v>
      </c>
      <c r="L327" t="s">
        <v>4405</v>
      </c>
      <c r="M327" t="s">
        <v>13296</v>
      </c>
      <c r="N327" t="s">
        <v>634</v>
      </c>
      <c r="O327" t="s">
        <v>894</v>
      </c>
      <c r="P327" t="s">
        <v>43</v>
      </c>
      <c r="Q327" t="s">
        <v>648</v>
      </c>
      <c r="R327" t="s">
        <v>635</v>
      </c>
      <c r="S327" t="s">
        <v>13297</v>
      </c>
      <c r="T327" t="s">
        <v>13296</v>
      </c>
    </row>
    <row r="328" spans="1:20" x14ac:dyDescent="0.25">
      <c r="A328" t="s">
        <v>37</v>
      </c>
      <c r="B328" t="s">
        <v>38</v>
      </c>
      <c r="C328">
        <v>66.666666666666671</v>
      </c>
      <c r="D328">
        <v>3</v>
      </c>
      <c r="E328" t="s">
        <v>13298</v>
      </c>
      <c r="F328">
        <v>100</v>
      </c>
      <c r="G328">
        <v>0</v>
      </c>
      <c r="H328" t="s">
        <v>631</v>
      </c>
      <c r="I328" t="s">
        <v>13299</v>
      </c>
      <c r="J328" t="s">
        <v>814</v>
      </c>
      <c r="K328" t="s">
        <v>634</v>
      </c>
      <c r="L328" t="s">
        <v>635</v>
      </c>
      <c r="M328" t="s">
        <v>13300</v>
      </c>
      <c r="N328" t="s">
        <v>634</v>
      </c>
      <c r="O328" t="s">
        <v>637</v>
      </c>
      <c r="P328" t="s">
        <v>22</v>
      </c>
      <c r="Q328" t="s">
        <v>638</v>
      </c>
      <c r="R328" t="s">
        <v>635</v>
      </c>
      <c r="S328" t="s">
        <v>13301</v>
      </c>
      <c r="T328" t="s">
        <v>13300</v>
      </c>
    </row>
    <row r="329" spans="1:20" x14ac:dyDescent="0.25">
      <c r="A329" t="s">
        <v>164</v>
      </c>
      <c r="B329" t="s">
        <v>165</v>
      </c>
      <c r="C329">
        <v>33.333333333333336</v>
      </c>
      <c r="D329">
        <v>6</v>
      </c>
      <c r="E329" t="s">
        <v>13302</v>
      </c>
      <c r="F329">
        <v>200</v>
      </c>
      <c r="G329">
        <v>0</v>
      </c>
      <c r="H329" t="s">
        <v>631</v>
      </c>
      <c r="I329" t="s">
        <v>13143</v>
      </c>
      <c r="J329" t="s">
        <v>652</v>
      </c>
      <c r="K329" t="s">
        <v>634</v>
      </c>
      <c r="L329" t="s">
        <v>635</v>
      </c>
      <c r="M329" t="s">
        <v>13303</v>
      </c>
      <c r="N329" t="s">
        <v>634</v>
      </c>
      <c r="O329" t="s">
        <v>637</v>
      </c>
      <c r="P329" t="s">
        <v>22</v>
      </c>
      <c r="Q329" t="s">
        <v>638</v>
      </c>
      <c r="R329" t="s">
        <v>635</v>
      </c>
      <c r="S329" t="s">
        <v>13304</v>
      </c>
      <c r="T329" t="s">
        <v>13303</v>
      </c>
    </row>
    <row r="330" spans="1:20" x14ac:dyDescent="0.25">
      <c r="A330" t="s">
        <v>39</v>
      </c>
      <c r="B330" t="s">
        <v>230</v>
      </c>
      <c r="C330">
        <v>24.15</v>
      </c>
      <c r="D330">
        <v>1</v>
      </c>
      <c r="E330" t="s">
        <v>13305</v>
      </c>
      <c r="F330">
        <v>24.15</v>
      </c>
      <c r="G330">
        <v>0</v>
      </c>
      <c r="H330" t="s">
        <v>1248</v>
      </c>
      <c r="I330" t="s">
        <v>13306</v>
      </c>
      <c r="J330" t="s">
        <v>13307</v>
      </c>
      <c r="K330" t="s">
        <v>9689</v>
      </c>
      <c r="L330" t="s">
        <v>13308</v>
      </c>
      <c r="M330" t="s">
        <v>13303</v>
      </c>
      <c r="N330" t="s">
        <v>634</v>
      </c>
      <c r="O330" t="s">
        <v>689</v>
      </c>
      <c r="P330" t="s">
        <v>40</v>
      </c>
      <c r="Q330" t="s">
        <v>690</v>
      </c>
      <c r="R330" t="s">
        <v>635</v>
      </c>
      <c r="S330" t="s">
        <v>13309</v>
      </c>
      <c r="T330" t="s">
        <v>13303</v>
      </c>
    </row>
    <row r="331" spans="1:20" x14ac:dyDescent="0.25">
      <c r="A331" t="s">
        <v>20</v>
      </c>
      <c r="B331" t="s">
        <v>21</v>
      </c>
      <c r="C331">
        <v>50</v>
      </c>
      <c r="D331">
        <v>1</v>
      </c>
      <c r="E331" t="s">
        <v>13310</v>
      </c>
      <c r="F331">
        <v>100</v>
      </c>
      <c r="G331">
        <v>0</v>
      </c>
      <c r="H331" t="s">
        <v>631</v>
      </c>
      <c r="I331" t="s">
        <v>13311</v>
      </c>
      <c r="J331" t="s">
        <v>2844</v>
      </c>
      <c r="K331" t="s">
        <v>634</v>
      </c>
      <c r="L331" t="s">
        <v>635</v>
      </c>
      <c r="M331" t="s">
        <v>13312</v>
      </c>
      <c r="N331" t="s">
        <v>634</v>
      </c>
      <c r="O331" t="s">
        <v>707</v>
      </c>
      <c r="P331" t="s">
        <v>22</v>
      </c>
      <c r="Q331" t="s">
        <v>638</v>
      </c>
      <c r="R331" t="s">
        <v>635</v>
      </c>
      <c r="S331" t="s">
        <v>13313</v>
      </c>
      <c r="T331" t="s">
        <v>13314</v>
      </c>
    </row>
    <row r="332" spans="1:20" x14ac:dyDescent="0.25">
      <c r="A332" t="s">
        <v>23</v>
      </c>
      <c r="B332" t="s">
        <v>24</v>
      </c>
      <c r="C332">
        <v>50</v>
      </c>
      <c r="D332">
        <v>1</v>
      </c>
      <c r="E332" t="s">
        <v>13310</v>
      </c>
      <c r="F332">
        <v>100</v>
      </c>
      <c r="G332">
        <v>0</v>
      </c>
      <c r="H332" t="s">
        <v>631</v>
      </c>
      <c r="I332" t="s">
        <v>13311</v>
      </c>
      <c r="J332" t="s">
        <v>2844</v>
      </c>
      <c r="K332" t="s">
        <v>634</v>
      </c>
      <c r="L332" t="s">
        <v>635</v>
      </c>
      <c r="M332" t="s">
        <v>13312</v>
      </c>
      <c r="N332" t="s">
        <v>634</v>
      </c>
      <c r="O332" t="s">
        <v>707</v>
      </c>
      <c r="P332" t="s">
        <v>22</v>
      </c>
      <c r="Q332" t="s">
        <v>638</v>
      </c>
      <c r="R332" t="s">
        <v>635</v>
      </c>
      <c r="S332" t="s">
        <v>13313</v>
      </c>
      <c r="T332" t="s">
        <v>13314</v>
      </c>
    </row>
    <row r="333" spans="1:20" x14ac:dyDescent="0.25">
      <c r="A333" t="s">
        <v>25</v>
      </c>
      <c r="B333" t="s">
        <v>26</v>
      </c>
      <c r="C333">
        <v>50</v>
      </c>
      <c r="D333">
        <v>1</v>
      </c>
      <c r="E333" t="s">
        <v>13310</v>
      </c>
      <c r="F333">
        <v>100</v>
      </c>
      <c r="G333">
        <v>0</v>
      </c>
      <c r="H333" t="s">
        <v>631</v>
      </c>
      <c r="I333" t="s">
        <v>13311</v>
      </c>
      <c r="J333" t="s">
        <v>2844</v>
      </c>
      <c r="K333" t="s">
        <v>634</v>
      </c>
      <c r="L333" t="s">
        <v>635</v>
      </c>
      <c r="M333" t="s">
        <v>13312</v>
      </c>
      <c r="N333" t="s">
        <v>634</v>
      </c>
      <c r="O333" t="s">
        <v>707</v>
      </c>
      <c r="P333" t="s">
        <v>22</v>
      </c>
      <c r="Q333" t="s">
        <v>638</v>
      </c>
      <c r="R333" t="s">
        <v>635</v>
      </c>
      <c r="S333" t="s">
        <v>13313</v>
      </c>
      <c r="T333" t="s">
        <v>13314</v>
      </c>
    </row>
    <row r="334" spans="1:20" x14ac:dyDescent="0.25">
      <c r="A334" t="s">
        <v>257</v>
      </c>
      <c r="B334" t="s">
        <v>263</v>
      </c>
      <c r="C334">
        <v>139</v>
      </c>
      <c r="D334">
        <v>1</v>
      </c>
      <c r="E334" t="s">
        <v>13315</v>
      </c>
      <c r="F334">
        <v>215</v>
      </c>
      <c r="G334">
        <v>0</v>
      </c>
      <c r="H334" t="s">
        <v>1114</v>
      </c>
      <c r="I334" t="s">
        <v>13316</v>
      </c>
      <c r="J334" t="s">
        <v>13317</v>
      </c>
      <c r="K334" t="s">
        <v>1117</v>
      </c>
      <c r="L334" t="s">
        <v>13318</v>
      </c>
      <c r="M334" t="s">
        <v>13319</v>
      </c>
      <c r="N334" t="s">
        <v>1120</v>
      </c>
      <c r="O334" t="s">
        <v>1121</v>
      </c>
      <c r="P334" t="s">
        <v>1122</v>
      </c>
      <c r="Q334" t="s">
        <v>1123</v>
      </c>
      <c r="R334" t="s">
        <v>635</v>
      </c>
      <c r="S334" t="s">
        <v>13320</v>
      </c>
      <c r="T334" t="s">
        <v>13321</v>
      </c>
    </row>
    <row r="335" spans="1:20" x14ac:dyDescent="0.25">
      <c r="A335" t="s">
        <v>256</v>
      </c>
      <c r="B335" t="s">
        <v>262</v>
      </c>
      <c r="C335">
        <v>139</v>
      </c>
      <c r="D335">
        <v>1</v>
      </c>
      <c r="E335" t="s">
        <v>13315</v>
      </c>
      <c r="F335">
        <v>215</v>
      </c>
      <c r="G335">
        <v>0</v>
      </c>
      <c r="H335" t="s">
        <v>1114</v>
      </c>
      <c r="I335" t="s">
        <v>13316</v>
      </c>
      <c r="J335" t="s">
        <v>13317</v>
      </c>
      <c r="K335" t="s">
        <v>1117</v>
      </c>
      <c r="L335" t="s">
        <v>13318</v>
      </c>
      <c r="M335" t="s">
        <v>13319</v>
      </c>
      <c r="N335" t="s">
        <v>1120</v>
      </c>
      <c r="O335" t="s">
        <v>1121</v>
      </c>
      <c r="P335" t="s">
        <v>1122</v>
      </c>
      <c r="Q335" t="s">
        <v>1123</v>
      </c>
      <c r="R335" t="s">
        <v>635</v>
      </c>
      <c r="S335" t="s">
        <v>13320</v>
      </c>
      <c r="T335" t="s">
        <v>13321</v>
      </c>
    </row>
    <row r="336" spans="1:20" x14ac:dyDescent="0.25">
      <c r="A336" t="s">
        <v>164</v>
      </c>
      <c r="B336" t="s">
        <v>165</v>
      </c>
      <c r="C336">
        <v>40</v>
      </c>
      <c r="D336">
        <v>10</v>
      </c>
      <c r="E336" t="s">
        <v>13322</v>
      </c>
      <c r="F336">
        <v>448</v>
      </c>
      <c r="G336">
        <v>48</v>
      </c>
      <c r="H336" t="s">
        <v>631</v>
      </c>
      <c r="I336" t="s">
        <v>13323</v>
      </c>
      <c r="J336" t="s">
        <v>1032</v>
      </c>
      <c r="K336" t="s">
        <v>634</v>
      </c>
      <c r="L336" t="s">
        <v>635</v>
      </c>
      <c r="M336" t="s">
        <v>13321</v>
      </c>
      <c r="N336" t="s">
        <v>634</v>
      </c>
      <c r="O336" t="s">
        <v>637</v>
      </c>
      <c r="P336" t="s">
        <v>22</v>
      </c>
      <c r="Q336" t="s">
        <v>638</v>
      </c>
      <c r="R336" t="s">
        <v>635</v>
      </c>
      <c r="S336" t="s">
        <v>13324</v>
      </c>
      <c r="T336" t="s">
        <v>13321</v>
      </c>
    </row>
    <row r="337" spans="1:20" x14ac:dyDescent="0.25">
      <c r="A337" t="s">
        <v>164</v>
      </c>
      <c r="B337" t="s">
        <v>165</v>
      </c>
      <c r="C337">
        <v>50</v>
      </c>
      <c r="D337">
        <v>6</v>
      </c>
      <c r="E337" t="s">
        <v>13325</v>
      </c>
      <c r="F337">
        <v>200</v>
      </c>
      <c r="G337">
        <v>0</v>
      </c>
      <c r="H337" t="s">
        <v>631</v>
      </c>
      <c r="I337" t="s">
        <v>13326</v>
      </c>
      <c r="J337" t="s">
        <v>925</v>
      </c>
      <c r="K337" t="s">
        <v>634</v>
      </c>
      <c r="L337" t="s">
        <v>635</v>
      </c>
      <c r="M337" t="s">
        <v>13327</v>
      </c>
      <c r="N337" t="s">
        <v>634</v>
      </c>
      <c r="O337" t="s">
        <v>637</v>
      </c>
      <c r="P337" t="s">
        <v>22</v>
      </c>
      <c r="Q337" t="s">
        <v>638</v>
      </c>
      <c r="R337" t="s">
        <v>635</v>
      </c>
      <c r="S337" t="s">
        <v>13328</v>
      </c>
      <c r="T337" t="s">
        <v>13327</v>
      </c>
    </row>
    <row r="338" spans="1:20" x14ac:dyDescent="0.25">
      <c r="A338" t="s">
        <v>20</v>
      </c>
      <c r="B338" t="s">
        <v>21</v>
      </c>
      <c r="C338">
        <v>50</v>
      </c>
      <c r="D338">
        <v>1</v>
      </c>
      <c r="E338" t="s">
        <v>13329</v>
      </c>
      <c r="F338">
        <v>100</v>
      </c>
      <c r="G338">
        <v>0</v>
      </c>
      <c r="H338" t="s">
        <v>631</v>
      </c>
      <c r="I338" t="s">
        <v>13330</v>
      </c>
      <c r="J338" t="s">
        <v>1152</v>
      </c>
      <c r="K338" t="s">
        <v>634</v>
      </c>
      <c r="L338" t="s">
        <v>635</v>
      </c>
      <c r="M338" t="s">
        <v>13331</v>
      </c>
      <c r="N338" t="s">
        <v>634</v>
      </c>
      <c r="O338" t="s">
        <v>637</v>
      </c>
      <c r="P338" t="s">
        <v>22</v>
      </c>
      <c r="Q338" t="s">
        <v>638</v>
      </c>
      <c r="R338" t="s">
        <v>635</v>
      </c>
      <c r="S338" t="s">
        <v>13332</v>
      </c>
      <c r="T338" t="s">
        <v>13331</v>
      </c>
    </row>
    <row r="339" spans="1:20" x14ac:dyDescent="0.25">
      <c r="A339" t="s">
        <v>23</v>
      </c>
      <c r="B339" t="s">
        <v>24</v>
      </c>
      <c r="C339">
        <v>50</v>
      </c>
      <c r="D339">
        <v>1</v>
      </c>
      <c r="E339" t="s">
        <v>13329</v>
      </c>
      <c r="F339">
        <v>100</v>
      </c>
      <c r="G339">
        <v>0</v>
      </c>
      <c r="H339" t="s">
        <v>631</v>
      </c>
      <c r="I339" t="s">
        <v>13330</v>
      </c>
      <c r="J339" t="s">
        <v>1152</v>
      </c>
      <c r="K339" t="s">
        <v>634</v>
      </c>
      <c r="L339" t="s">
        <v>635</v>
      </c>
      <c r="M339" t="s">
        <v>13331</v>
      </c>
      <c r="N339" t="s">
        <v>634</v>
      </c>
      <c r="O339" t="s">
        <v>637</v>
      </c>
      <c r="P339" t="s">
        <v>22</v>
      </c>
      <c r="Q339" t="s">
        <v>638</v>
      </c>
      <c r="R339" t="s">
        <v>635</v>
      </c>
      <c r="S339" t="s">
        <v>13332</v>
      </c>
      <c r="T339" t="s">
        <v>13331</v>
      </c>
    </row>
    <row r="340" spans="1:20" x14ac:dyDescent="0.25">
      <c r="A340" t="s">
        <v>25</v>
      </c>
      <c r="B340" t="s">
        <v>26</v>
      </c>
      <c r="C340">
        <v>50</v>
      </c>
      <c r="D340">
        <v>1</v>
      </c>
      <c r="E340" t="s">
        <v>13329</v>
      </c>
      <c r="F340">
        <v>100</v>
      </c>
      <c r="G340">
        <v>0</v>
      </c>
      <c r="H340" t="s">
        <v>631</v>
      </c>
      <c r="I340" t="s">
        <v>13330</v>
      </c>
      <c r="J340" t="s">
        <v>1152</v>
      </c>
      <c r="K340" t="s">
        <v>634</v>
      </c>
      <c r="L340" t="s">
        <v>635</v>
      </c>
      <c r="M340" t="s">
        <v>13331</v>
      </c>
      <c r="N340" t="s">
        <v>634</v>
      </c>
      <c r="O340" t="s">
        <v>637</v>
      </c>
      <c r="P340" t="s">
        <v>22</v>
      </c>
      <c r="Q340" t="s">
        <v>638</v>
      </c>
      <c r="R340" t="s">
        <v>635</v>
      </c>
      <c r="S340" t="s">
        <v>13332</v>
      </c>
      <c r="T340" t="s">
        <v>13331</v>
      </c>
    </row>
    <row r="341" spans="1:20" x14ac:dyDescent="0.25">
      <c r="A341" t="s">
        <v>164</v>
      </c>
      <c r="B341" t="s">
        <v>165</v>
      </c>
      <c r="C341">
        <v>33.333333333333336</v>
      </c>
      <c r="D341">
        <v>3</v>
      </c>
      <c r="E341" t="s">
        <v>13333</v>
      </c>
      <c r="F341">
        <v>100</v>
      </c>
      <c r="G341">
        <v>0</v>
      </c>
      <c r="H341" t="s">
        <v>631</v>
      </c>
      <c r="I341" t="s">
        <v>13334</v>
      </c>
      <c r="J341" t="s">
        <v>705</v>
      </c>
      <c r="K341" t="s">
        <v>634</v>
      </c>
      <c r="L341" t="s">
        <v>635</v>
      </c>
      <c r="M341" t="s">
        <v>13335</v>
      </c>
      <c r="N341" t="s">
        <v>634</v>
      </c>
      <c r="O341" t="s">
        <v>707</v>
      </c>
      <c r="P341" t="s">
        <v>22</v>
      </c>
      <c r="Q341" t="s">
        <v>638</v>
      </c>
      <c r="R341" t="s">
        <v>635</v>
      </c>
      <c r="S341" t="s">
        <v>13336</v>
      </c>
      <c r="T341" t="s">
        <v>13335</v>
      </c>
    </row>
    <row r="342" spans="1:20" x14ac:dyDescent="0.25">
      <c r="A342" t="s">
        <v>20</v>
      </c>
      <c r="B342" t="s">
        <v>21</v>
      </c>
      <c r="C342">
        <v>50</v>
      </c>
      <c r="D342">
        <v>1</v>
      </c>
      <c r="E342" t="s">
        <v>13337</v>
      </c>
      <c r="F342">
        <v>100</v>
      </c>
      <c r="G342">
        <v>0</v>
      </c>
      <c r="H342" t="s">
        <v>631</v>
      </c>
      <c r="I342" t="s">
        <v>13338</v>
      </c>
      <c r="J342" t="s">
        <v>1788</v>
      </c>
      <c r="K342" t="s">
        <v>634</v>
      </c>
      <c r="L342" t="s">
        <v>635</v>
      </c>
      <c r="M342" t="s">
        <v>13339</v>
      </c>
      <c r="N342" t="s">
        <v>634</v>
      </c>
      <c r="O342" t="s">
        <v>637</v>
      </c>
      <c r="P342" t="s">
        <v>22</v>
      </c>
      <c r="Q342" t="s">
        <v>638</v>
      </c>
      <c r="R342" t="s">
        <v>635</v>
      </c>
      <c r="S342" t="s">
        <v>13340</v>
      </c>
      <c r="T342" t="s">
        <v>13339</v>
      </c>
    </row>
    <row r="343" spans="1:20" x14ac:dyDescent="0.25">
      <c r="A343" t="s">
        <v>23</v>
      </c>
      <c r="B343" t="s">
        <v>24</v>
      </c>
      <c r="C343">
        <v>50</v>
      </c>
      <c r="D343">
        <v>1</v>
      </c>
      <c r="E343" t="s">
        <v>13337</v>
      </c>
      <c r="F343">
        <v>100</v>
      </c>
      <c r="G343">
        <v>0</v>
      </c>
      <c r="H343" t="s">
        <v>631</v>
      </c>
      <c r="I343" t="s">
        <v>13338</v>
      </c>
      <c r="J343" t="s">
        <v>1788</v>
      </c>
      <c r="K343" t="s">
        <v>634</v>
      </c>
      <c r="L343" t="s">
        <v>635</v>
      </c>
      <c r="M343" t="s">
        <v>13339</v>
      </c>
      <c r="N343" t="s">
        <v>634</v>
      </c>
      <c r="O343" t="s">
        <v>637</v>
      </c>
      <c r="P343" t="s">
        <v>22</v>
      </c>
      <c r="Q343" t="s">
        <v>638</v>
      </c>
      <c r="R343" t="s">
        <v>635</v>
      </c>
      <c r="S343" t="s">
        <v>13340</v>
      </c>
      <c r="T343" t="s">
        <v>13339</v>
      </c>
    </row>
    <row r="344" spans="1:20" x14ac:dyDescent="0.25">
      <c r="A344" t="s">
        <v>25</v>
      </c>
      <c r="B344" t="s">
        <v>26</v>
      </c>
      <c r="C344">
        <v>50</v>
      </c>
      <c r="D344">
        <v>1</v>
      </c>
      <c r="E344" t="s">
        <v>13337</v>
      </c>
      <c r="F344">
        <v>100</v>
      </c>
      <c r="G344">
        <v>0</v>
      </c>
      <c r="H344" t="s">
        <v>631</v>
      </c>
      <c r="I344" t="s">
        <v>13338</v>
      </c>
      <c r="J344" t="s">
        <v>1788</v>
      </c>
      <c r="K344" t="s">
        <v>634</v>
      </c>
      <c r="L344" t="s">
        <v>635</v>
      </c>
      <c r="M344" t="s">
        <v>13339</v>
      </c>
      <c r="N344" t="s">
        <v>634</v>
      </c>
      <c r="O344" t="s">
        <v>637</v>
      </c>
      <c r="P344" t="s">
        <v>22</v>
      </c>
      <c r="Q344" t="s">
        <v>638</v>
      </c>
      <c r="R344" t="s">
        <v>635</v>
      </c>
      <c r="S344" t="s">
        <v>13340</v>
      </c>
      <c r="T344" t="s">
        <v>13339</v>
      </c>
    </row>
    <row r="345" spans="1:20" x14ac:dyDescent="0.25">
      <c r="A345" t="s">
        <v>20</v>
      </c>
      <c r="B345" t="s">
        <v>21</v>
      </c>
      <c r="C345">
        <v>50</v>
      </c>
      <c r="D345">
        <v>1</v>
      </c>
      <c r="E345" t="s">
        <v>13341</v>
      </c>
      <c r="F345">
        <v>100</v>
      </c>
      <c r="G345">
        <v>0</v>
      </c>
      <c r="H345" t="s">
        <v>631</v>
      </c>
      <c r="I345" t="s">
        <v>13342</v>
      </c>
      <c r="J345" t="s">
        <v>1049</v>
      </c>
      <c r="K345" t="s">
        <v>634</v>
      </c>
      <c r="L345" t="s">
        <v>635</v>
      </c>
      <c r="M345" t="s">
        <v>13343</v>
      </c>
      <c r="N345" t="s">
        <v>634</v>
      </c>
      <c r="O345" t="s">
        <v>707</v>
      </c>
      <c r="P345" t="s">
        <v>22</v>
      </c>
      <c r="Q345" t="s">
        <v>638</v>
      </c>
      <c r="R345" t="s">
        <v>635</v>
      </c>
      <c r="S345" t="s">
        <v>13344</v>
      </c>
      <c r="T345" t="s">
        <v>13343</v>
      </c>
    </row>
    <row r="346" spans="1:20" x14ac:dyDescent="0.25">
      <c r="A346" t="s">
        <v>23</v>
      </c>
      <c r="B346" t="s">
        <v>24</v>
      </c>
      <c r="C346">
        <v>50</v>
      </c>
      <c r="D346">
        <v>1</v>
      </c>
      <c r="E346" t="s">
        <v>13341</v>
      </c>
      <c r="F346">
        <v>100</v>
      </c>
      <c r="G346">
        <v>0</v>
      </c>
      <c r="H346" t="s">
        <v>631</v>
      </c>
      <c r="I346" t="s">
        <v>13342</v>
      </c>
      <c r="J346" t="s">
        <v>1049</v>
      </c>
      <c r="K346" t="s">
        <v>634</v>
      </c>
      <c r="L346" t="s">
        <v>635</v>
      </c>
      <c r="M346" t="s">
        <v>13343</v>
      </c>
      <c r="N346" t="s">
        <v>634</v>
      </c>
      <c r="O346" t="s">
        <v>707</v>
      </c>
      <c r="P346" t="s">
        <v>22</v>
      </c>
      <c r="Q346" t="s">
        <v>638</v>
      </c>
      <c r="R346" t="s">
        <v>635</v>
      </c>
      <c r="S346" t="s">
        <v>13344</v>
      </c>
      <c r="T346" t="s">
        <v>13343</v>
      </c>
    </row>
    <row r="347" spans="1:20" x14ac:dyDescent="0.25">
      <c r="A347" t="s">
        <v>25</v>
      </c>
      <c r="B347" t="s">
        <v>26</v>
      </c>
      <c r="C347">
        <v>50</v>
      </c>
      <c r="D347">
        <v>1</v>
      </c>
      <c r="E347" t="s">
        <v>13341</v>
      </c>
      <c r="F347">
        <v>100</v>
      </c>
      <c r="G347">
        <v>0</v>
      </c>
      <c r="H347" t="s">
        <v>631</v>
      </c>
      <c r="I347" t="s">
        <v>13342</v>
      </c>
      <c r="J347" t="s">
        <v>1049</v>
      </c>
      <c r="K347" t="s">
        <v>634</v>
      </c>
      <c r="L347" t="s">
        <v>635</v>
      </c>
      <c r="M347" t="s">
        <v>13343</v>
      </c>
      <c r="N347" t="s">
        <v>634</v>
      </c>
      <c r="O347" t="s">
        <v>707</v>
      </c>
      <c r="P347" t="s">
        <v>22</v>
      </c>
      <c r="Q347" t="s">
        <v>638</v>
      </c>
      <c r="R347" t="s">
        <v>635</v>
      </c>
      <c r="S347" t="s">
        <v>13344</v>
      </c>
      <c r="T347" t="s">
        <v>13343</v>
      </c>
    </row>
    <row r="348" spans="1:20" x14ac:dyDescent="0.25">
      <c r="A348" t="s">
        <v>20</v>
      </c>
      <c r="B348" t="s">
        <v>21</v>
      </c>
      <c r="C348">
        <v>50</v>
      </c>
      <c r="D348">
        <v>1</v>
      </c>
      <c r="E348" t="s">
        <v>13345</v>
      </c>
      <c r="F348">
        <v>100</v>
      </c>
      <c r="G348">
        <v>0</v>
      </c>
      <c r="H348" t="s">
        <v>631</v>
      </c>
      <c r="I348" t="s">
        <v>13346</v>
      </c>
      <c r="J348" t="s">
        <v>705</v>
      </c>
      <c r="K348" t="s">
        <v>634</v>
      </c>
      <c r="L348" t="s">
        <v>635</v>
      </c>
      <c r="M348" t="s">
        <v>13347</v>
      </c>
      <c r="N348" t="s">
        <v>634</v>
      </c>
      <c r="O348" t="s">
        <v>654</v>
      </c>
      <c r="P348" t="s">
        <v>22</v>
      </c>
      <c r="Q348" t="s">
        <v>655</v>
      </c>
      <c r="R348" t="s">
        <v>635</v>
      </c>
      <c r="S348" t="s">
        <v>13348</v>
      </c>
      <c r="T348" t="s">
        <v>13347</v>
      </c>
    </row>
    <row r="349" spans="1:20" x14ac:dyDescent="0.25">
      <c r="A349" t="s">
        <v>23</v>
      </c>
      <c r="B349" t="s">
        <v>24</v>
      </c>
      <c r="C349">
        <v>50</v>
      </c>
      <c r="D349">
        <v>1</v>
      </c>
      <c r="E349" t="s">
        <v>13345</v>
      </c>
      <c r="F349">
        <v>100</v>
      </c>
      <c r="G349">
        <v>0</v>
      </c>
      <c r="H349" t="s">
        <v>631</v>
      </c>
      <c r="I349" t="s">
        <v>13346</v>
      </c>
      <c r="J349" t="s">
        <v>705</v>
      </c>
      <c r="K349" t="s">
        <v>634</v>
      </c>
      <c r="L349" t="s">
        <v>635</v>
      </c>
      <c r="M349" t="s">
        <v>13347</v>
      </c>
      <c r="N349" t="s">
        <v>634</v>
      </c>
      <c r="O349" t="s">
        <v>654</v>
      </c>
      <c r="P349" t="s">
        <v>22</v>
      </c>
      <c r="Q349" t="s">
        <v>655</v>
      </c>
      <c r="R349" t="s">
        <v>635</v>
      </c>
      <c r="S349" t="s">
        <v>13348</v>
      </c>
      <c r="T349" t="s">
        <v>13347</v>
      </c>
    </row>
    <row r="350" spans="1:20" x14ac:dyDescent="0.25">
      <c r="A350" t="s">
        <v>25</v>
      </c>
      <c r="B350" t="s">
        <v>26</v>
      </c>
      <c r="C350">
        <v>50</v>
      </c>
      <c r="D350">
        <v>1</v>
      </c>
      <c r="E350" t="s">
        <v>13345</v>
      </c>
      <c r="F350">
        <v>100</v>
      </c>
      <c r="G350">
        <v>0</v>
      </c>
      <c r="H350" t="s">
        <v>631</v>
      </c>
      <c r="I350" t="s">
        <v>13346</v>
      </c>
      <c r="J350" t="s">
        <v>705</v>
      </c>
      <c r="K350" t="s">
        <v>634</v>
      </c>
      <c r="L350" t="s">
        <v>635</v>
      </c>
      <c r="M350" t="s">
        <v>13347</v>
      </c>
      <c r="N350" t="s">
        <v>634</v>
      </c>
      <c r="O350" t="s">
        <v>654</v>
      </c>
      <c r="P350" t="s">
        <v>22</v>
      </c>
      <c r="Q350" t="s">
        <v>655</v>
      </c>
      <c r="R350" t="s">
        <v>635</v>
      </c>
      <c r="S350" t="s">
        <v>13348</v>
      </c>
      <c r="T350" t="s">
        <v>13347</v>
      </c>
    </row>
    <row r="351" spans="1:20" x14ac:dyDescent="0.25">
      <c r="A351" t="s">
        <v>35</v>
      </c>
      <c r="B351" t="s">
        <v>36</v>
      </c>
      <c r="C351">
        <v>66.666666666666671</v>
      </c>
      <c r="D351">
        <v>3</v>
      </c>
      <c r="E351" t="s">
        <v>13349</v>
      </c>
      <c r="F351">
        <v>100</v>
      </c>
      <c r="G351">
        <v>0</v>
      </c>
      <c r="H351" t="s">
        <v>631</v>
      </c>
      <c r="I351" t="s">
        <v>13350</v>
      </c>
      <c r="J351" t="s">
        <v>903</v>
      </c>
      <c r="K351" t="s">
        <v>634</v>
      </c>
      <c r="L351" t="s">
        <v>635</v>
      </c>
      <c r="M351" t="s">
        <v>13351</v>
      </c>
      <c r="N351" t="s">
        <v>634</v>
      </c>
      <c r="O351" t="s">
        <v>637</v>
      </c>
      <c r="P351" t="s">
        <v>22</v>
      </c>
      <c r="Q351" t="s">
        <v>638</v>
      </c>
      <c r="R351" t="s">
        <v>635</v>
      </c>
      <c r="S351" t="s">
        <v>13352</v>
      </c>
      <c r="T351" t="s">
        <v>13353</v>
      </c>
    </row>
    <row r="352" spans="1:20" x14ac:dyDescent="0.25">
      <c r="A352" t="s">
        <v>20</v>
      </c>
      <c r="B352" t="s">
        <v>21</v>
      </c>
      <c r="C352">
        <v>50</v>
      </c>
      <c r="D352">
        <v>1</v>
      </c>
      <c r="E352" t="s">
        <v>13354</v>
      </c>
      <c r="F352">
        <v>100</v>
      </c>
      <c r="G352">
        <v>0</v>
      </c>
      <c r="H352" t="s">
        <v>631</v>
      </c>
      <c r="I352" t="s">
        <v>13355</v>
      </c>
      <c r="J352" t="s">
        <v>749</v>
      </c>
      <c r="K352" t="s">
        <v>634</v>
      </c>
      <c r="L352" t="s">
        <v>635</v>
      </c>
      <c r="M352" t="s">
        <v>13356</v>
      </c>
      <c r="N352" t="s">
        <v>634</v>
      </c>
      <c r="O352" t="s">
        <v>637</v>
      </c>
      <c r="P352" t="s">
        <v>22</v>
      </c>
      <c r="Q352" t="s">
        <v>638</v>
      </c>
      <c r="R352" t="s">
        <v>635</v>
      </c>
      <c r="S352" t="s">
        <v>13357</v>
      </c>
      <c r="T352" t="s">
        <v>13358</v>
      </c>
    </row>
    <row r="353" spans="1:20" x14ac:dyDescent="0.25">
      <c r="A353" t="s">
        <v>23</v>
      </c>
      <c r="B353" t="s">
        <v>24</v>
      </c>
      <c r="C353">
        <v>50</v>
      </c>
      <c r="D353">
        <v>1</v>
      </c>
      <c r="E353" t="s">
        <v>13354</v>
      </c>
      <c r="F353">
        <v>100</v>
      </c>
      <c r="G353">
        <v>0</v>
      </c>
      <c r="H353" t="s">
        <v>631</v>
      </c>
      <c r="I353" t="s">
        <v>13355</v>
      </c>
      <c r="J353" t="s">
        <v>749</v>
      </c>
      <c r="K353" t="s">
        <v>634</v>
      </c>
      <c r="L353" t="s">
        <v>635</v>
      </c>
      <c r="M353" t="s">
        <v>13356</v>
      </c>
      <c r="N353" t="s">
        <v>634</v>
      </c>
      <c r="O353" t="s">
        <v>637</v>
      </c>
      <c r="P353" t="s">
        <v>22</v>
      </c>
      <c r="Q353" t="s">
        <v>638</v>
      </c>
      <c r="R353" t="s">
        <v>635</v>
      </c>
      <c r="S353" t="s">
        <v>13357</v>
      </c>
      <c r="T353" t="s">
        <v>13358</v>
      </c>
    </row>
    <row r="354" spans="1:20" x14ac:dyDescent="0.25">
      <c r="A354" t="s">
        <v>25</v>
      </c>
      <c r="B354" t="s">
        <v>26</v>
      </c>
      <c r="C354">
        <v>50</v>
      </c>
      <c r="D354">
        <v>1</v>
      </c>
      <c r="E354" t="s">
        <v>13354</v>
      </c>
      <c r="F354">
        <v>100</v>
      </c>
      <c r="G354">
        <v>0</v>
      </c>
      <c r="H354" t="s">
        <v>631</v>
      </c>
      <c r="I354" t="s">
        <v>13355</v>
      </c>
      <c r="J354" t="s">
        <v>749</v>
      </c>
      <c r="K354" t="s">
        <v>634</v>
      </c>
      <c r="L354" t="s">
        <v>635</v>
      </c>
      <c r="M354" t="s">
        <v>13356</v>
      </c>
      <c r="N354" t="s">
        <v>634</v>
      </c>
      <c r="O354" t="s">
        <v>637</v>
      </c>
      <c r="P354" t="s">
        <v>22</v>
      </c>
      <c r="Q354" t="s">
        <v>638</v>
      </c>
      <c r="R354" t="s">
        <v>635</v>
      </c>
      <c r="S354" t="s">
        <v>13357</v>
      </c>
      <c r="T354" t="s">
        <v>13358</v>
      </c>
    </row>
    <row r="355" spans="1:20" x14ac:dyDescent="0.25">
      <c r="A355" t="s">
        <v>20</v>
      </c>
      <c r="B355" t="s">
        <v>21</v>
      </c>
      <c r="C355">
        <v>50</v>
      </c>
      <c r="D355">
        <v>1</v>
      </c>
      <c r="E355" t="s">
        <v>13359</v>
      </c>
      <c r="F355">
        <v>100</v>
      </c>
      <c r="G355">
        <v>0</v>
      </c>
      <c r="H355" t="s">
        <v>703</v>
      </c>
      <c r="I355" t="s">
        <v>13360</v>
      </c>
      <c r="J355" t="s">
        <v>769</v>
      </c>
      <c r="K355" t="s">
        <v>634</v>
      </c>
      <c r="L355" t="s">
        <v>635</v>
      </c>
      <c r="M355" t="s">
        <v>13361</v>
      </c>
      <c r="N355" t="s">
        <v>634</v>
      </c>
      <c r="O355" t="s">
        <v>707</v>
      </c>
      <c r="P355" t="s">
        <v>22</v>
      </c>
      <c r="Q355" t="s">
        <v>638</v>
      </c>
      <c r="R355" t="s">
        <v>635</v>
      </c>
      <c r="S355" t="s">
        <v>13362</v>
      </c>
      <c r="T355" t="s">
        <v>13361</v>
      </c>
    </row>
    <row r="356" spans="1:20" x14ac:dyDescent="0.25">
      <c r="A356" t="s">
        <v>23</v>
      </c>
      <c r="B356" t="s">
        <v>24</v>
      </c>
      <c r="C356">
        <v>50</v>
      </c>
      <c r="D356">
        <v>1</v>
      </c>
      <c r="E356" t="s">
        <v>13359</v>
      </c>
      <c r="F356">
        <v>100</v>
      </c>
      <c r="G356">
        <v>0</v>
      </c>
      <c r="H356" t="s">
        <v>703</v>
      </c>
      <c r="I356" t="s">
        <v>13360</v>
      </c>
      <c r="J356" t="s">
        <v>769</v>
      </c>
      <c r="K356" t="s">
        <v>634</v>
      </c>
      <c r="L356" t="s">
        <v>635</v>
      </c>
      <c r="M356" t="s">
        <v>13361</v>
      </c>
      <c r="N356" t="s">
        <v>634</v>
      </c>
      <c r="O356" t="s">
        <v>707</v>
      </c>
      <c r="P356" t="s">
        <v>22</v>
      </c>
      <c r="Q356" t="s">
        <v>638</v>
      </c>
      <c r="R356" t="s">
        <v>635</v>
      </c>
      <c r="S356" t="s">
        <v>13362</v>
      </c>
      <c r="T356" t="s">
        <v>13361</v>
      </c>
    </row>
    <row r="357" spans="1:20" x14ac:dyDescent="0.25">
      <c r="A357" t="s">
        <v>25</v>
      </c>
      <c r="B357" t="s">
        <v>26</v>
      </c>
      <c r="C357">
        <v>50</v>
      </c>
      <c r="D357">
        <v>1</v>
      </c>
      <c r="E357" t="s">
        <v>13359</v>
      </c>
      <c r="F357">
        <v>100</v>
      </c>
      <c r="G357">
        <v>0</v>
      </c>
      <c r="H357" t="s">
        <v>703</v>
      </c>
      <c r="I357" t="s">
        <v>13360</v>
      </c>
      <c r="J357" t="s">
        <v>769</v>
      </c>
      <c r="K357" t="s">
        <v>634</v>
      </c>
      <c r="L357" t="s">
        <v>635</v>
      </c>
      <c r="M357" t="s">
        <v>13361</v>
      </c>
      <c r="N357" t="s">
        <v>634</v>
      </c>
      <c r="O357" t="s">
        <v>707</v>
      </c>
      <c r="P357" t="s">
        <v>22</v>
      </c>
      <c r="Q357" t="s">
        <v>638</v>
      </c>
      <c r="R357" t="s">
        <v>635</v>
      </c>
      <c r="S357" t="s">
        <v>13362</v>
      </c>
      <c r="T357" t="s">
        <v>13361</v>
      </c>
    </row>
    <row r="358" spans="1:20" x14ac:dyDescent="0.25">
      <c r="A358" t="s">
        <v>20</v>
      </c>
      <c r="B358" t="s">
        <v>21</v>
      </c>
      <c r="C358">
        <v>50</v>
      </c>
      <c r="D358">
        <v>1</v>
      </c>
      <c r="E358" t="s">
        <v>13363</v>
      </c>
      <c r="F358">
        <v>100</v>
      </c>
      <c r="G358">
        <v>0</v>
      </c>
      <c r="H358" t="s">
        <v>703</v>
      </c>
      <c r="I358" t="s">
        <v>13364</v>
      </c>
      <c r="J358" t="s">
        <v>1446</v>
      </c>
      <c r="K358" t="s">
        <v>634</v>
      </c>
      <c r="L358" t="s">
        <v>635</v>
      </c>
      <c r="M358" t="s">
        <v>13365</v>
      </c>
      <c r="N358" t="s">
        <v>634</v>
      </c>
      <c r="O358" t="s">
        <v>637</v>
      </c>
      <c r="P358" t="s">
        <v>22</v>
      </c>
      <c r="Q358" t="s">
        <v>638</v>
      </c>
      <c r="R358" t="s">
        <v>635</v>
      </c>
      <c r="S358" t="s">
        <v>13366</v>
      </c>
      <c r="T358" t="s">
        <v>13365</v>
      </c>
    </row>
    <row r="359" spans="1:20" x14ac:dyDescent="0.25">
      <c r="A359" t="s">
        <v>23</v>
      </c>
      <c r="B359" t="s">
        <v>24</v>
      </c>
      <c r="C359">
        <v>50</v>
      </c>
      <c r="D359">
        <v>1</v>
      </c>
      <c r="E359" t="s">
        <v>13363</v>
      </c>
      <c r="F359">
        <v>100</v>
      </c>
      <c r="G359">
        <v>0</v>
      </c>
      <c r="H359" t="s">
        <v>703</v>
      </c>
      <c r="I359" t="s">
        <v>13364</v>
      </c>
      <c r="J359" t="s">
        <v>1446</v>
      </c>
      <c r="K359" t="s">
        <v>634</v>
      </c>
      <c r="L359" t="s">
        <v>635</v>
      </c>
      <c r="M359" t="s">
        <v>13365</v>
      </c>
      <c r="N359" t="s">
        <v>634</v>
      </c>
      <c r="O359" t="s">
        <v>637</v>
      </c>
      <c r="P359" t="s">
        <v>22</v>
      </c>
      <c r="Q359" t="s">
        <v>638</v>
      </c>
      <c r="R359" t="s">
        <v>635</v>
      </c>
      <c r="S359" t="s">
        <v>13366</v>
      </c>
      <c r="T359" t="s">
        <v>13365</v>
      </c>
    </row>
    <row r="360" spans="1:20" x14ac:dyDescent="0.25">
      <c r="A360" t="s">
        <v>25</v>
      </c>
      <c r="B360" t="s">
        <v>26</v>
      </c>
      <c r="C360">
        <v>50</v>
      </c>
      <c r="D360">
        <v>1</v>
      </c>
      <c r="E360" t="s">
        <v>13363</v>
      </c>
      <c r="F360">
        <v>100</v>
      </c>
      <c r="G360">
        <v>0</v>
      </c>
      <c r="H360" t="s">
        <v>703</v>
      </c>
      <c r="I360" t="s">
        <v>13364</v>
      </c>
      <c r="J360" t="s">
        <v>1446</v>
      </c>
      <c r="K360" t="s">
        <v>634</v>
      </c>
      <c r="L360" t="s">
        <v>635</v>
      </c>
      <c r="M360" t="s">
        <v>13365</v>
      </c>
      <c r="N360" t="s">
        <v>634</v>
      </c>
      <c r="O360" t="s">
        <v>637</v>
      </c>
      <c r="P360" t="s">
        <v>22</v>
      </c>
      <c r="Q360" t="s">
        <v>638</v>
      </c>
      <c r="R360" t="s">
        <v>635</v>
      </c>
      <c r="S360" t="s">
        <v>13366</v>
      </c>
      <c r="T360" t="s">
        <v>13365</v>
      </c>
    </row>
    <row r="361" spans="1:20" x14ac:dyDescent="0.25">
      <c r="A361" t="s">
        <v>20</v>
      </c>
      <c r="B361" t="s">
        <v>21</v>
      </c>
      <c r="C361">
        <v>50</v>
      </c>
      <c r="D361">
        <v>3</v>
      </c>
      <c r="E361" t="s">
        <v>13367</v>
      </c>
      <c r="F361">
        <v>300</v>
      </c>
      <c r="G361">
        <v>0</v>
      </c>
      <c r="H361" t="s">
        <v>703</v>
      </c>
      <c r="I361" t="s">
        <v>13368</v>
      </c>
      <c r="J361" t="s">
        <v>1081</v>
      </c>
      <c r="K361" t="s">
        <v>634</v>
      </c>
      <c r="L361" t="s">
        <v>635</v>
      </c>
      <c r="M361" t="s">
        <v>13369</v>
      </c>
      <c r="N361" t="s">
        <v>634</v>
      </c>
      <c r="O361" t="s">
        <v>637</v>
      </c>
      <c r="P361" t="s">
        <v>22</v>
      </c>
      <c r="Q361" t="s">
        <v>638</v>
      </c>
      <c r="R361" t="s">
        <v>635</v>
      </c>
      <c r="S361" t="s">
        <v>13370</v>
      </c>
      <c r="T361" t="s">
        <v>13369</v>
      </c>
    </row>
    <row r="362" spans="1:20" x14ac:dyDescent="0.25">
      <c r="A362" t="s">
        <v>23</v>
      </c>
      <c r="B362" t="s">
        <v>24</v>
      </c>
      <c r="C362">
        <v>50</v>
      </c>
      <c r="D362">
        <v>3</v>
      </c>
      <c r="E362" t="s">
        <v>13367</v>
      </c>
      <c r="F362">
        <v>300</v>
      </c>
      <c r="G362">
        <v>0</v>
      </c>
      <c r="H362" t="s">
        <v>703</v>
      </c>
      <c r="I362" t="s">
        <v>13368</v>
      </c>
      <c r="J362" t="s">
        <v>1081</v>
      </c>
      <c r="K362" t="s">
        <v>634</v>
      </c>
      <c r="L362" t="s">
        <v>635</v>
      </c>
      <c r="M362" t="s">
        <v>13369</v>
      </c>
      <c r="N362" t="s">
        <v>634</v>
      </c>
      <c r="O362" t="s">
        <v>637</v>
      </c>
      <c r="P362" t="s">
        <v>22</v>
      </c>
      <c r="Q362" t="s">
        <v>638</v>
      </c>
      <c r="R362" t="s">
        <v>635</v>
      </c>
      <c r="S362" t="s">
        <v>13370</v>
      </c>
      <c r="T362" t="s">
        <v>13369</v>
      </c>
    </row>
    <row r="363" spans="1:20" x14ac:dyDescent="0.25">
      <c r="A363" t="s">
        <v>25</v>
      </c>
      <c r="B363" t="s">
        <v>26</v>
      </c>
      <c r="C363">
        <v>50</v>
      </c>
      <c r="D363">
        <v>3</v>
      </c>
      <c r="E363" t="s">
        <v>13367</v>
      </c>
      <c r="F363">
        <v>300</v>
      </c>
      <c r="G363">
        <v>0</v>
      </c>
      <c r="H363" t="s">
        <v>703</v>
      </c>
      <c r="I363" t="s">
        <v>13368</v>
      </c>
      <c r="J363" t="s">
        <v>1081</v>
      </c>
      <c r="K363" t="s">
        <v>634</v>
      </c>
      <c r="L363" t="s">
        <v>635</v>
      </c>
      <c r="M363" t="s">
        <v>13369</v>
      </c>
      <c r="N363" t="s">
        <v>634</v>
      </c>
      <c r="O363" t="s">
        <v>637</v>
      </c>
      <c r="P363" t="s">
        <v>22</v>
      </c>
      <c r="Q363" t="s">
        <v>638</v>
      </c>
      <c r="R363" t="s">
        <v>635</v>
      </c>
      <c r="S363" t="s">
        <v>13370</v>
      </c>
      <c r="T363" t="s">
        <v>13369</v>
      </c>
    </row>
    <row r="364" spans="1:20" x14ac:dyDescent="0.25">
      <c r="A364" t="s">
        <v>20</v>
      </c>
      <c r="B364" t="s">
        <v>21</v>
      </c>
      <c r="C364">
        <v>50</v>
      </c>
      <c r="D364">
        <v>2</v>
      </c>
      <c r="E364" t="s">
        <v>13371</v>
      </c>
      <c r="F364">
        <v>200</v>
      </c>
      <c r="G364">
        <v>0</v>
      </c>
      <c r="H364" t="s">
        <v>631</v>
      </c>
      <c r="I364" t="s">
        <v>13372</v>
      </c>
      <c r="J364" t="s">
        <v>749</v>
      </c>
      <c r="K364" t="s">
        <v>634</v>
      </c>
      <c r="L364" t="s">
        <v>635</v>
      </c>
      <c r="M364" t="s">
        <v>13373</v>
      </c>
      <c r="N364" t="s">
        <v>634</v>
      </c>
      <c r="O364" t="s">
        <v>637</v>
      </c>
      <c r="P364" t="s">
        <v>22</v>
      </c>
      <c r="Q364" t="s">
        <v>638</v>
      </c>
      <c r="R364" t="s">
        <v>635</v>
      </c>
      <c r="S364" t="s">
        <v>13374</v>
      </c>
      <c r="T364" t="s">
        <v>13373</v>
      </c>
    </row>
    <row r="365" spans="1:20" x14ac:dyDescent="0.25">
      <c r="A365" t="s">
        <v>23</v>
      </c>
      <c r="B365" t="s">
        <v>24</v>
      </c>
      <c r="C365">
        <v>50</v>
      </c>
      <c r="D365">
        <v>2</v>
      </c>
      <c r="E365" t="s">
        <v>13371</v>
      </c>
      <c r="F365">
        <v>200</v>
      </c>
      <c r="G365">
        <v>0</v>
      </c>
      <c r="H365" t="s">
        <v>631</v>
      </c>
      <c r="I365" t="s">
        <v>13372</v>
      </c>
      <c r="J365" t="s">
        <v>749</v>
      </c>
      <c r="K365" t="s">
        <v>634</v>
      </c>
      <c r="L365" t="s">
        <v>635</v>
      </c>
      <c r="M365" t="s">
        <v>13373</v>
      </c>
      <c r="N365" t="s">
        <v>634</v>
      </c>
      <c r="O365" t="s">
        <v>637</v>
      </c>
      <c r="P365" t="s">
        <v>22</v>
      </c>
      <c r="Q365" t="s">
        <v>638</v>
      </c>
      <c r="R365" t="s">
        <v>635</v>
      </c>
      <c r="S365" t="s">
        <v>13374</v>
      </c>
      <c r="T365" t="s">
        <v>13373</v>
      </c>
    </row>
    <row r="366" spans="1:20" x14ac:dyDescent="0.25">
      <c r="A366" t="s">
        <v>25</v>
      </c>
      <c r="B366" t="s">
        <v>26</v>
      </c>
      <c r="C366">
        <v>50</v>
      </c>
      <c r="D366">
        <v>2</v>
      </c>
      <c r="E366" t="s">
        <v>13371</v>
      </c>
      <c r="F366">
        <v>200</v>
      </c>
      <c r="G366">
        <v>0</v>
      </c>
      <c r="H366" t="s">
        <v>631</v>
      </c>
      <c r="I366" t="s">
        <v>13372</v>
      </c>
      <c r="J366" t="s">
        <v>749</v>
      </c>
      <c r="K366" t="s">
        <v>634</v>
      </c>
      <c r="L366" t="s">
        <v>635</v>
      </c>
      <c r="M366" t="s">
        <v>13373</v>
      </c>
      <c r="N366" t="s">
        <v>634</v>
      </c>
      <c r="O366" t="s">
        <v>637</v>
      </c>
      <c r="P366" t="s">
        <v>22</v>
      </c>
      <c r="Q366" t="s">
        <v>638</v>
      </c>
      <c r="R366" t="s">
        <v>635</v>
      </c>
      <c r="S366" t="s">
        <v>13374</v>
      </c>
      <c r="T366" t="s">
        <v>13373</v>
      </c>
    </row>
    <row r="367" spans="1:20" x14ac:dyDescent="0.25">
      <c r="A367" t="s">
        <v>20</v>
      </c>
      <c r="B367" t="s">
        <v>21</v>
      </c>
      <c r="C367">
        <v>50</v>
      </c>
      <c r="D367">
        <v>2</v>
      </c>
      <c r="E367" t="s">
        <v>13375</v>
      </c>
      <c r="F367">
        <v>200</v>
      </c>
      <c r="G367">
        <v>0</v>
      </c>
      <c r="H367" t="s">
        <v>631</v>
      </c>
      <c r="I367" t="s">
        <v>13376</v>
      </c>
      <c r="J367" t="s">
        <v>1049</v>
      </c>
      <c r="K367" t="s">
        <v>634</v>
      </c>
      <c r="L367" t="s">
        <v>635</v>
      </c>
      <c r="M367" t="s">
        <v>13377</v>
      </c>
      <c r="N367" t="s">
        <v>634</v>
      </c>
      <c r="O367" t="s">
        <v>654</v>
      </c>
      <c r="P367" t="s">
        <v>22</v>
      </c>
      <c r="Q367" t="s">
        <v>655</v>
      </c>
      <c r="R367" t="s">
        <v>635</v>
      </c>
      <c r="S367" t="s">
        <v>13378</v>
      </c>
      <c r="T367" t="s">
        <v>13377</v>
      </c>
    </row>
    <row r="368" spans="1:20" x14ac:dyDescent="0.25">
      <c r="A368" t="s">
        <v>23</v>
      </c>
      <c r="B368" t="s">
        <v>24</v>
      </c>
      <c r="C368">
        <v>50</v>
      </c>
      <c r="D368">
        <v>2</v>
      </c>
      <c r="E368" t="s">
        <v>13375</v>
      </c>
      <c r="F368">
        <v>200</v>
      </c>
      <c r="G368">
        <v>0</v>
      </c>
      <c r="H368" t="s">
        <v>631</v>
      </c>
      <c r="I368" t="s">
        <v>13376</v>
      </c>
      <c r="J368" t="s">
        <v>1049</v>
      </c>
      <c r="K368" t="s">
        <v>634</v>
      </c>
      <c r="L368" t="s">
        <v>635</v>
      </c>
      <c r="M368" t="s">
        <v>13377</v>
      </c>
      <c r="N368" t="s">
        <v>634</v>
      </c>
      <c r="O368" t="s">
        <v>654</v>
      </c>
      <c r="P368" t="s">
        <v>22</v>
      </c>
      <c r="Q368" t="s">
        <v>655</v>
      </c>
      <c r="R368" t="s">
        <v>635</v>
      </c>
      <c r="S368" t="s">
        <v>13378</v>
      </c>
      <c r="T368" t="s">
        <v>13377</v>
      </c>
    </row>
    <row r="369" spans="1:20" x14ac:dyDescent="0.25">
      <c r="A369" t="s">
        <v>25</v>
      </c>
      <c r="B369" t="s">
        <v>26</v>
      </c>
      <c r="C369">
        <v>50</v>
      </c>
      <c r="D369">
        <v>2</v>
      </c>
      <c r="E369" t="s">
        <v>13375</v>
      </c>
      <c r="F369">
        <v>200</v>
      </c>
      <c r="G369">
        <v>0</v>
      </c>
      <c r="H369" t="s">
        <v>631</v>
      </c>
      <c r="I369" t="s">
        <v>13376</v>
      </c>
      <c r="J369" t="s">
        <v>1049</v>
      </c>
      <c r="K369" t="s">
        <v>634</v>
      </c>
      <c r="L369" t="s">
        <v>635</v>
      </c>
      <c r="M369" t="s">
        <v>13377</v>
      </c>
      <c r="N369" t="s">
        <v>634</v>
      </c>
      <c r="O369" t="s">
        <v>654</v>
      </c>
      <c r="P369" t="s">
        <v>22</v>
      </c>
      <c r="Q369" t="s">
        <v>655</v>
      </c>
      <c r="R369" t="s">
        <v>635</v>
      </c>
      <c r="S369" t="s">
        <v>13378</v>
      </c>
      <c r="T369" t="s">
        <v>13377</v>
      </c>
    </row>
    <row r="370" spans="1:20" x14ac:dyDescent="0.25">
      <c r="A370" t="s">
        <v>20</v>
      </c>
      <c r="B370" t="s">
        <v>21</v>
      </c>
      <c r="C370">
        <v>50</v>
      </c>
      <c r="D370">
        <v>1</v>
      </c>
      <c r="E370" t="s">
        <v>13379</v>
      </c>
      <c r="F370">
        <v>100</v>
      </c>
      <c r="G370">
        <v>0</v>
      </c>
      <c r="H370" t="s">
        <v>703</v>
      </c>
      <c r="I370" t="s">
        <v>13380</v>
      </c>
      <c r="J370" t="s">
        <v>9139</v>
      </c>
      <c r="K370" t="s">
        <v>634</v>
      </c>
      <c r="L370" t="s">
        <v>635</v>
      </c>
      <c r="M370" t="s">
        <v>13381</v>
      </c>
      <c r="N370" t="s">
        <v>634</v>
      </c>
      <c r="O370" t="s">
        <v>707</v>
      </c>
      <c r="P370" t="s">
        <v>22</v>
      </c>
      <c r="Q370" t="s">
        <v>638</v>
      </c>
      <c r="R370" t="s">
        <v>635</v>
      </c>
      <c r="S370" t="s">
        <v>13382</v>
      </c>
      <c r="T370" t="s">
        <v>13381</v>
      </c>
    </row>
    <row r="371" spans="1:20" x14ac:dyDescent="0.25">
      <c r="A371" t="s">
        <v>23</v>
      </c>
      <c r="B371" t="s">
        <v>24</v>
      </c>
      <c r="C371">
        <v>50</v>
      </c>
      <c r="D371">
        <v>1</v>
      </c>
      <c r="E371" t="s">
        <v>13379</v>
      </c>
      <c r="F371">
        <v>100</v>
      </c>
      <c r="G371">
        <v>0</v>
      </c>
      <c r="H371" t="s">
        <v>703</v>
      </c>
      <c r="I371" t="s">
        <v>13380</v>
      </c>
      <c r="J371" t="s">
        <v>9139</v>
      </c>
      <c r="K371" t="s">
        <v>634</v>
      </c>
      <c r="L371" t="s">
        <v>635</v>
      </c>
      <c r="M371" t="s">
        <v>13381</v>
      </c>
      <c r="N371" t="s">
        <v>634</v>
      </c>
      <c r="O371" t="s">
        <v>707</v>
      </c>
      <c r="P371" t="s">
        <v>22</v>
      </c>
      <c r="Q371" t="s">
        <v>638</v>
      </c>
      <c r="R371" t="s">
        <v>635</v>
      </c>
      <c r="S371" t="s">
        <v>13382</v>
      </c>
      <c r="T371" t="s">
        <v>13381</v>
      </c>
    </row>
    <row r="372" spans="1:20" x14ac:dyDescent="0.25">
      <c r="A372" t="s">
        <v>25</v>
      </c>
      <c r="B372" t="s">
        <v>26</v>
      </c>
      <c r="C372">
        <v>50</v>
      </c>
      <c r="D372">
        <v>1</v>
      </c>
      <c r="E372" t="s">
        <v>13379</v>
      </c>
      <c r="F372">
        <v>100</v>
      </c>
      <c r="G372">
        <v>0</v>
      </c>
      <c r="H372" t="s">
        <v>703</v>
      </c>
      <c r="I372" t="s">
        <v>13380</v>
      </c>
      <c r="J372" t="s">
        <v>9139</v>
      </c>
      <c r="K372" t="s">
        <v>634</v>
      </c>
      <c r="L372" t="s">
        <v>635</v>
      </c>
      <c r="M372" t="s">
        <v>13381</v>
      </c>
      <c r="N372" t="s">
        <v>634</v>
      </c>
      <c r="O372" t="s">
        <v>707</v>
      </c>
      <c r="P372" t="s">
        <v>22</v>
      </c>
      <c r="Q372" t="s">
        <v>638</v>
      </c>
      <c r="R372" t="s">
        <v>635</v>
      </c>
      <c r="S372" t="s">
        <v>13382</v>
      </c>
      <c r="T372" t="s">
        <v>13381</v>
      </c>
    </row>
    <row r="373" spans="1:20" x14ac:dyDescent="0.25">
      <c r="A373" t="s">
        <v>164</v>
      </c>
      <c r="B373" t="s">
        <v>165</v>
      </c>
      <c r="C373">
        <v>33.333333333333336</v>
      </c>
      <c r="D373">
        <v>6</v>
      </c>
      <c r="E373" t="s">
        <v>13383</v>
      </c>
      <c r="F373">
        <v>200</v>
      </c>
      <c r="G373">
        <v>0</v>
      </c>
      <c r="H373" t="s">
        <v>631</v>
      </c>
      <c r="I373" t="s">
        <v>13384</v>
      </c>
      <c r="J373" t="s">
        <v>720</v>
      </c>
      <c r="K373" t="s">
        <v>634</v>
      </c>
      <c r="L373" t="s">
        <v>635</v>
      </c>
      <c r="M373" t="s">
        <v>13385</v>
      </c>
      <c r="N373" t="s">
        <v>634</v>
      </c>
      <c r="O373" t="s">
        <v>637</v>
      </c>
      <c r="P373" t="s">
        <v>22</v>
      </c>
      <c r="Q373" t="s">
        <v>638</v>
      </c>
      <c r="R373" t="s">
        <v>635</v>
      </c>
      <c r="S373" t="s">
        <v>13386</v>
      </c>
      <c r="T373" t="s">
        <v>13385</v>
      </c>
    </row>
    <row r="374" spans="1:20" x14ac:dyDescent="0.25">
      <c r="A374" t="s">
        <v>20</v>
      </c>
      <c r="B374" t="s">
        <v>21</v>
      </c>
      <c r="C374">
        <v>50</v>
      </c>
      <c r="D374">
        <v>1</v>
      </c>
      <c r="E374" t="s">
        <v>13387</v>
      </c>
      <c r="F374">
        <v>100</v>
      </c>
      <c r="G374">
        <v>0</v>
      </c>
      <c r="H374" t="s">
        <v>703</v>
      </c>
      <c r="I374" t="s">
        <v>3744</v>
      </c>
      <c r="J374" t="s">
        <v>7128</v>
      </c>
      <c r="K374" t="s">
        <v>634</v>
      </c>
      <c r="L374" t="s">
        <v>635</v>
      </c>
      <c r="M374" t="s">
        <v>13388</v>
      </c>
      <c r="N374" t="s">
        <v>634</v>
      </c>
      <c r="O374" t="s">
        <v>637</v>
      </c>
      <c r="P374" t="s">
        <v>22</v>
      </c>
      <c r="Q374" t="s">
        <v>638</v>
      </c>
      <c r="R374" t="s">
        <v>635</v>
      </c>
      <c r="S374" t="s">
        <v>13389</v>
      </c>
      <c r="T374" t="s">
        <v>13388</v>
      </c>
    </row>
    <row r="375" spans="1:20" x14ac:dyDescent="0.25">
      <c r="A375" t="s">
        <v>23</v>
      </c>
      <c r="B375" t="s">
        <v>24</v>
      </c>
      <c r="C375">
        <v>50</v>
      </c>
      <c r="D375">
        <v>1</v>
      </c>
      <c r="E375" t="s">
        <v>13387</v>
      </c>
      <c r="F375">
        <v>100</v>
      </c>
      <c r="G375">
        <v>0</v>
      </c>
      <c r="H375" t="s">
        <v>703</v>
      </c>
      <c r="I375" t="s">
        <v>3744</v>
      </c>
      <c r="J375" t="s">
        <v>7128</v>
      </c>
      <c r="K375" t="s">
        <v>634</v>
      </c>
      <c r="L375" t="s">
        <v>635</v>
      </c>
      <c r="M375" t="s">
        <v>13388</v>
      </c>
      <c r="N375" t="s">
        <v>634</v>
      </c>
      <c r="O375" t="s">
        <v>637</v>
      </c>
      <c r="P375" t="s">
        <v>22</v>
      </c>
      <c r="Q375" t="s">
        <v>638</v>
      </c>
      <c r="R375" t="s">
        <v>635</v>
      </c>
      <c r="S375" t="s">
        <v>13389</v>
      </c>
      <c r="T375" t="s">
        <v>13388</v>
      </c>
    </row>
    <row r="376" spans="1:20" x14ac:dyDescent="0.25">
      <c r="A376" t="s">
        <v>25</v>
      </c>
      <c r="B376" t="s">
        <v>26</v>
      </c>
      <c r="C376">
        <v>50</v>
      </c>
      <c r="D376">
        <v>1</v>
      </c>
      <c r="E376" t="s">
        <v>13387</v>
      </c>
      <c r="F376">
        <v>100</v>
      </c>
      <c r="G376">
        <v>0</v>
      </c>
      <c r="H376" t="s">
        <v>703</v>
      </c>
      <c r="I376" t="s">
        <v>3744</v>
      </c>
      <c r="J376" t="s">
        <v>7128</v>
      </c>
      <c r="K376" t="s">
        <v>634</v>
      </c>
      <c r="L376" t="s">
        <v>635</v>
      </c>
      <c r="M376" t="s">
        <v>13388</v>
      </c>
      <c r="N376" t="s">
        <v>634</v>
      </c>
      <c r="O376" t="s">
        <v>637</v>
      </c>
      <c r="P376" t="s">
        <v>22</v>
      </c>
      <c r="Q376" t="s">
        <v>638</v>
      </c>
      <c r="R376" t="s">
        <v>635</v>
      </c>
      <c r="S376" t="s">
        <v>13389</v>
      </c>
      <c r="T376" t="s">
        <v>13388</v>
      </c>
    </row>
    <row r="377" spans="1:20" x14ac:dyDescent="0.25">
      <c r="A377" t="s">
        <v>20</v>
      </c>
      <c r="B377" t="s">
        <v>21</v>
      </c>
      <c r="C377">
        <v>50</v>
      </c>
      <c r="D377">
        <v>1</v>
      </c>
      <c r="E377" t="s">
        <v>13390</v>
      </c>
      <c r="F377">
        <v>100</v>
      </c>
      <c r="G377">
        <v>0</v>
      </c>
      <c r="H377" t="s">
        <v>703</v>
      </c>
      <c r="I377" t="s">
        <v>13391</v>
      </c>
      <c r="J377" t="s">
        <v>800</v>
      </c>
      <c r="K377" t="s">
        <v>634</v>
      </c>
      <c r="L377" t="s">
        <v>635</v>
      </c>
      <c r="M377" t="s">
        <v>13392</v>
      </c>
      <c r="N377" t="s">
        <v>634</v>
      </c>
      <c r="O377" t="s">
        <v>654</v>
      </c>
      <c r="P377" t="s">
        <v>22</v>
      </c>
      <c r="Q377" t="s">
        <v>655</v>
      </c>
      <c r="R377" t="s">
        <v>635</v>
      </c>
      <c r="S377" t="s">
        <v>13393</v>
      </c>
      <c r="T377" t="s">
        <v>13392</v>
      </c>
    </row>
    <row r="378" spans="1:20" x14ac:dyDescent="0.25">
      <c r="A378" t="s">
        <v>23</v>
      </c>
      <c r="B378" t="s">
        <v>24</v>
      </c>
      <c r="C378">
        <v>50</v>
      </c>
      <c r="D378">
        <v>1</v>
      </c>
      <c r="E378" t="s">
        <v>13390</v>
      </c>
      <c r="F378">
        <v>100</v>
      </c>
      <c r="G378">
        <v>0</v>
      </c>
      <c r="H378" t="s">
        <v>703</v>
      </c>
      <c r="I378" t="s">
        <v>13391</v>
      </c>
      <c r="J378" t="s">
        <v>800</v>
      </c>
      <c r="K378" t="s">
        <v>634</v>
      </c>
      <c r="L378" t="s">
        <v>635</v>
      </c>
      <c r="M378" t="s">
        <v>13392</v>
      </c>
      <c r="N378" t="s">
        <v>634</v>
      </c>
      <c r="O378" t="s">
        <v>654</v>
      </c>
      <c r="P378" t="s">
        <v>22</v>
      </c>
      <c r="Q378" t="s">
        <v>655</v>
      </c>
      <c r="R378" t="s">
        <v>635</v>
      </c>
      <c r="S378" t="s">
        <v>13393</v>
      </c>
      <c r="T378" t="s">
        <v>13392</v>
      </c>
    </row>
    <row r="379" spans="1:20" x14ac:dyDescent="0.25">
      <c r="A379" t="s">
        <v>25</v>
      </c>
      <c r="B379" t="s">
        <v>26</v>
      </c>
      <c r="C379">
        <v>50</v>
      </c>
      <c r="D379">
        <v>1</v>
      </c>
      <c r="E379" t="s">
        <v>13390</v>
      </c>
      <c r="F379">
        <v>100</v>
      </c>
      <c r="G379">
        <v>0</v>
      </c>
      <c r="H379" t="s">
        <v>703</v>
      </c>
      <c r="I379" t="s">
        <v>13391</v>
      </c>
      <c r="J379" t="s">
        <v>800</v>
      </c>
      <c r="K379" t="s">
        <v>634</v>
      </c>
      <c r="L379" t="s">
        <v>635</v>
      </c>
      <c r="M379" t="s">
        <v>13392</v>
      </c>
      <c r="N379" t="s">
        <v>634</v>
      </c>
      <c r="O379" t="s">
        <v>654</v>
      </c>
      <c r="P379" t="s">
        <v>22</v>
      </c>
      <c r="Q379" t="s">
        <v>655</v>
      </c>
      <c r="R379" t="s">
        <v>635</v>
      </c>
      <c r="S379" t="s">
        <v>13393</v>
      </c>
      <c r="T379" t="s">
        <v>13392</v>
      </c>
    </row>
    <row r="380" spans="1:20" x14ac:dyDescent="0.25">
      <c r="A380" t="s">
        <v>20</v>
      </c>
      <c r="B380" t="s">
        <v>21</v>
      </c>
      <c r="C380">
        <v>50</v>
      </c>
      <c r="D380">
        <v>1</v>
      </c>
      <c r="E380" t="s">
        <v>13394</v>
      </c>
      <c r="F380">
        <v>100</v>
      </c>
      <c r="G380">
        <v>0</v>
      </c>
      <c r="H380" t="s">
        <v>703</v>
      </c>
      <c r="I380" t="s">
        <v>13395</v>
      </c>
      <c r="J380" t="s">
        <v>1446</v>
      </c>
      <c r="K380" t="s">
        <v>634</v>
      </c>
      <c r="L380" t="s">
        <v>635</v>
      </c>
      <c r="M380" t="s">
        <v>13392</v>
      </c>
      <c r="N380" t="s">
        <v>634</v>
      </c>
      <c r="O380" t="s">
        <v>1520</v>
      </c>
      <c r="P380" t="s">
        <v>22</v>
      </c>
      <c r="Q380" t="s">
        <v>655</v>
      </c>
      <c r="R380" t="s">
        <v>635</v>
      </c>
      <c r="S380" t="s">
        <v>13396</v>
      </c>
      <c r="T380" t="s">
        <v>13397</v>
      </c>
    </row>
    <row r="381" spans="1:20" x14ac:dyDescent="0.25">
      <c r="A381" t="s">
        <v>23</v>
      </c>
      <c r="B381" t="s">
        <v>24</v>
      </c>
      <c r="C381">
        <v>50</v>
      </c>
      <c r="D381">
        <v>1</v>
      </c>
      <c r="E381" t="s">
        <v>13394</v>
      </c>
      <c r="F381">
        <v>100</v>
      </c>
      <c r="G381">
        <v>0</v>
      </c>
      <c r="H381" t="s">
        <v>703</v>
      </c>
      <c r="I381" t="s">
        <v>13395</v>
      </c>
      <c r="J381" t="s">
        <v>1446</v>
      </c>
      <c r="K381" t="s">
        <v>634</v>
      </c>
      <c r="L381" t="s">
        <v>635</v>
      </c>
      <c r="M381" t="s">
        <v>13392</v>
      </c>
      <c r="N381" t="s">
        <v>634</v>
      </c>
      <c r="O381" t="s">
        <v>1520</v>
      </c>
      <c r="P381" t="s">
        <v>22</v>
      </c>
      <c r="Q381" t="s">
        <v>655</v>
      </c>
      <c r="R381" t="s">
        <v>635</v>
      </c>
      <c r="S381" t="s">
        <v>13396</v>
      </c>
      <c r="T381" t="s">
        <v>13397</v>
      </c>
    </row>
    <row r="382" spans="1:20" x14ac:dyDescent="0.25">
      <c r="A382" t="s">
        <v>25</v>
      </c>
      <c r="B382" t="s">
        <v>26</v>
      </c>
      <c r="C382">
        <v>50</v>
      </c>
      <c r="D382">
        <v>1</v>
      </c>
      <c r="E382" t="s">
        <v>13394</v>
      </c>
      <c r="F382">
        <v>100</v>
      </c>
      <c r="G382">
        <v>0</v>
      </c>
      <c r="H382" t="s">
        <v>703</v>
      </c>
      <c r="I382" t="s">
        <v>13395</v>
      </c>
      <c r="J382" t="s">
        <v>1446</v>
      </c>
      <c r="K382" t="s">
        <v>634</v>
      </c>
      <c r="L382" t="s">
        <v>635</v>
      </c>
      <c r="M382" t="s">
        <v>13392</v>
      </c>
      <c r="N382" t="s">
        <v>634</v>
      </c>
      <c r="O382" t="s">
        <v>1520</v>
      </c>
      <c r="P382" t="s">
        <v>22</v>
      </c>
      <c r="Q382" t="s">
        <v>655</v>
      </c>
      <c r="R382" t="s">
        <v>635</v>
      </c>
      <c r="S382" t="s">
        <v>13396</v>
      </c>
      <c r="T382" t="s">
        <v>13397</v>
      </c>
    </row>
    <row r="383" spans="1:20" x14ac:dyDescent="0.25">
      <c r="A383" t="s">
        <v>20</v>
      </c>
      <c r="B383" t="s">
        <v>21</v>
      </c>
      <c r="C383">
        <v>50</v>
      </c>
      <c r="D383">
        <v>1</v>
      </c>
      <c r="E383" t="s">
        <v>13398</v>
      </c>
      <c r="F383">
        <v>100</v>
      </c>
      <c r="G383">
        <v>0</v>
      </c>
      <c r="H383" t="s">
        <v>631</v>
      </c>
      <c r="I383" t="s">
        <v>6626</v>
      </c>
      <c r="J383" t="s">
        <v>749</v>
      </c>
      <c r="K383" t="s">
        <v>634</v>
      </c>
      <c r="L383" t="s">
        <v>635</v>
      </c>
      <c r="M383" t="s">
        <v>13399</v>
      </c>
      <c r="N383" t="s">
        <v>634</v>
      </c>
      <c r="O383" t="s">
        <v>637</v>
      </c>
      <c r="P383" t="s">
        <v>22</v>
      </c>
      <c r="Q383" t="s">
        <v>638</v>
      </c>
      <c r="R383" t="s">
        <v>635</v>
      </c>
      <c r="S383" t="s">
        <v>13400</v>
      </c>
      <c r="T383" t="s">
        <v>13399</v>
      </c>
    </row>
    <row r="384" spans="1:20" x14ac:dyDescent="0.25">
      <c r="A384" t="s">
        <v>23</v>
      </c>
      <c r="B384" t="s">
        <v>24</v>
      </c>
      <c r="C384">
        <v>50</v>
      </c>
      <c r="D384">
        <v>1</v>
      </c>
      <c r="E384" t="s">
        <v>13398</v>
      </c>
      <c r="F384">
        <v>100</v>
      </c>
      <c r="G384">
        <v>0</v>
      </c>
      <c r="H384" t="s">
        <v>631</v>
      </c>
      <c r="I384" t="s">
        <v>6626</v>
      </c>
      <c r="J384" t="s">
        <v>749</v>
      </c>
      <c r="K384" t="s">
        <v>634</v>
      </c>
      <c r="L384" t="s">
        <v>635</v>
      </c>
      <c r="M384" t="s">
        <v>13399</v>
      </c>
      <c r="N384" t="s">
        <v>634</v>
      </c>
      <c r="O384" t="s">
        <v>637</v>
      </c>
      <c r="P384" t="s">
        <v>22</v>
      </c>
      <c r="Q384" t="s">
        <v>638</v>
      </c>
      <c r="R384" t="s">
        <v>635</v>
      </c>
      <c r="S384" t="s">
        <v>13400</v>
      </c>
      <c r="T384" t="s">
        <v>13399</v>
      </c>
    </row>
    <row r="385" spans="1:20" x14ac:dyDescent="0.25">
      <c r="A385" t="s">
        <v>25</v>
      </c>
      <c r="B385" t="s">
        <v>26</v>
      </c>
      <c r="C385">
        <v>50</v>
      </c>
      <c r="D385">
        <v>1</v>
      </c>
      <c r="E385" t="s">
        <v>13398</v>
      </c>
      <c r="F385">
        <v>100</v>
      </c>
      <c r="G385">
        <v>0</v>
      </c>
      <c r="H385" t="s">
        <v>631</v>
      </c>
      <c r="I385" t="s">
        <v>6626</v>
      </c>
      <c r="J385" t="s">
        <v>749</v>
      </c>
      <c r="K385" t="s">
        <v>634</v>
      </c>
      <c r="L385" t="s">
        <v>635</v>
      </c>
      <c r="M385" t="s">
        <v>13399</v>
      </c>
      <c r="N385" t="s">
        <v>634</v>
      </c>
      <c r="O385" t="s">
        <v>637</v>
      </c>
      <c r="P385" t="s">
        <v>22</v>
      </c>
      <c r="Q385" t="s">
        <v>638</v>
      </c>
      <c r="R385" t="s">
        <v>635</v>
      </c>
      <c r="S385" t="s">
        <v>13400</v>
      </c>
      <c r="T385" t="s">
        <v>13399</v>
      </c>
    </row>
    <row r="386" spans="1:20" x14ac:dyDescent="0.25">
      <c r="A386" t="s">
        <v>20</v>
      </c>
      <c r="B386" t="s">
        <v>21</v>
      </c>
      <c r="C386">
        <v>50</v>
      </c>
      <c r="D386">
        <v>1</v>
      </c>
      <c r="E386" t="s">
        <v>13401</v>
      </c>
      <c r="F386">
        <v>138</v>
      </c>
      <c r="G386">
        <v>38</v>
      </c>
      <c r="H386" t="s">
        <v>631</v>
      </c>
      <c r="I386" t="s">
        <v>13402</v>
      </c>
      <c r="J386" t="s">
        <v>1032</v>
      </c>
      <c r="K386" t="s">
        <v>634</v>
      </c>
      <c r="L386" t="s">
        <v>635</v>
      </c>
      <c r="M386" t="s">
        <v>13403</v>
      </c>
      <c r="N386" t="s">
        <v>634</v>
      </c>
      <c r="O386" t="s">
        <v>637</v>
      </c>
      <c r="P386" t="s">
        <v>22</v>
      </c>
      <c r="Q386" t="s">
        <v>638</v>
      </c>
      <c r="R386" t="s">
        <v>635</v>
      </c>
      <c r="S386" t="s">
        <v>13404</v>
      </c>
      <c r="T386" t="s">
        <v>13403</v>
      </c>
    </row>
    <row r="387" spans="1:20" x14ac:dyDescent="0.25">
      <c r="A387" t="s">
        <v>23</v>
      </c>
      <c r="B387" t="s">
        <v>24</v>
      </c>
      <c r="C387">
        <v>50</v>
      </c>
      <c r="D387">
        <v>1</v>
      </c>
      <c r="E387" t="s">
        <v>13401</v>
      </c>
      <c r="F387">
        <v>138</v>
      </c>
      <c r="G387">
        <v>38</v>
      </c>
      <c r="H387" t="s">
        <v>631</v>
      </c>
      <c r="I387" t="s">
        <v>13402</v>
      </c>
      <c r="J387" t="s">
        <v>1032</v>
      </c>
      <c r="K387" t="s">
        <v>634</v>
      </c>
      <c r="L387" t="s">
        <v>635</v>
      </c>
      <c r="M387" t="s">
        <v>13403</v>
      </c>
      <c r="N387" t="s">
        <v>634</v>
      </c>
      <c r="O387" t="s">
        <v>637</v>
      </c>
      <c r="P387" t="s">
        <v>22</v>
      </c>
      <c r="Q387" t="s">
        <v>638</v>
      </c>
      <c r="R387" t="s">
        <v>635</v>
      </c>
      <c r="S387" t="s">
        <v>13404</v>
      </c>
      <c r="T387" t="s">
        <v>13403</v>
      </c>
    </row>
    <row r="388" spans="1:20" x14ac:dyDescent="0.25">
      <c r="A388" t="s">
        <v>25</v>
      </c>
      <c r="B388" t="s">
        <v>26</v>
      </c>
      <c r="C388">
        <v>50</v>
      </c>
      <c r="D388">
        <v>1</v>
      </c>
      <c r="E388" t="s">
        <v>13401</v>
      </c>
      <c r="F388">
        <v>138</v>
      </c>
      <c r="G388">
        <v>38</v>
      </c>
      <c r="H388" t="s">
        <v>631</v>
      </c>
      <c r="I388" t="s">
        <v>13402</v>
      </c>
      <c r="J388" t="s">
        <v>1032</v>
      </c>
      <c r="K388" t="s">
        <v>634</v>
      </c>
      <c r="L388" t="s">
        <v>635</v>
      </c>
      <c r="M388" t="s">
        <v>13403</v>
      </c>
      <c r="N388" t="s">
        <v>634</v>
      </c>
      <c r="O388" t="s">
        <v>637</v>
      </c>
      <c r="P388" t="s">
        <v>22</v>
      </c>
      <c r="Q388" t="s">
        <v>638</v>
      </c>
      <c r="R388" t="s">
        <v>635</v>
      </c>
      <c r="S388" t="s">
        <v>13404</v>
      </c>
      <c r="T388" t="s">
        <v>13403</v>
      </c>
    </row>
    <row r="389" spans="1:20" x14ac:dyDescent="0.25">
      <c r="A389" t="s">
        <v>20</v>
      </c>
      <c r="B389" t="s">
        <v>21</v>
      </c>
      <c r="C389">
        <v>50</v>
      </c>
      <c r="D389">
        <v>1</v>
      </c>
      <c r="E389" t="s">
        <v>13405</v>
      </c>
      <c r="F389">
        <v>100</v>
      </c>
      <c r="G389">
        <v>0</v>
      </c>
      <c r="H389" t="s">
        <v>631</v>
      </c>
      <c r="I389" t="s">
        <v>13406</v>
      </c>
      <c r="J389" t="s">
        <v>1301</v>
      </c>
      <c r="K389" t="s">
        <v>634</v>
      </c>
      <c r="L389" t="s">
        <v>635</v>
      </c>
      <c r="M389" t="s">
        <v>13407</v>
      </c>
      <c r="N389" t="s">
        <v>634</v>
      </c>
      <c r="O389" t="s">
        <v>637</v>
      </c>
      <c r="P389" t="s">
        <v>22</v>
      </c>
      <c r="Q389" t="s">
        <v>638</v>
      </c>
      <c r="R389" t="s">
        <v>635</v>
      </c>
      <c r="S389" t="s">
        <v>13408</v>
      </c>
      <c r="T389" t="s">
        <v>13407</v>
      </c>
    </row>
    <row r="390" spans="1:20" x14ac:dyDescent="0.25">
      <c r="A390" t="s">
        <v>23</v>
      </c>
      <c r="B390" t="s">
        <v>24</v>
      </c>
      <c r="C390">
        <v>50</v>
      </c>
      <c r="D390">
        <v>1</v>
      </c>
      <c r="E390" t="s">
        <v>13405</v>
      </c>
      <c r="F390">
        <v>100</v>
      </c>
      <c r="G390">
        <v>0</v>
      </c>
      <c r="H390" t="s">
        <v>631</v>
      </c>
      <c r="I390" t="s">
        <v>13406</v>
      </c>
      <c r="J390" t="s">
        <v>1301</v>
      </c>
      <c r="K390" t="s">
        <v>634</v>
      </c>
      <c r="L390" t="s">
        <v>635</v>
      </c>
      <c r="M390" t="s">
        <v>13407</v>
      </c>
      <c r="N390" t="s">
        <v>634</v>
      </c>
      <c r="O390" t="s">
        <v>637</v>
      </c>
      <c r="P390" t="s">
        <v>22</v>
      </c>
      <c r="Q390" t="s">
        <v>638</v>
      </c>
      <c r="R390" t="s">
        <v>635</v>
      </c>
      <c r="S390" t="s">
        <v>13408</v>
      </c>
      <c r="T390" t="s">
        <v>13407</v>
      </c>
    </row>
    <row r="391" spans="1:20" x14ac:dyDescent="0.25">
      <c r="A391" t="s">
        <v>25</v>
      </c>
      <c r="B391" t="s">
        <v>26</v>
      </c>
      <c r="C391">
        <v>50</v>
      </c>
      <c r="D391">
        <v>1</v>
      </c>
      <c r="E391" t="s">
        <v>13405</v>
      </c>
      <c r="F391">
        <v>100</v>
      </c>
      <c r="G391">
        <v>0</v>
      </c>
      <c r="H391" t="s">
        <v>631</v>
      </c>
      <c r="I391" t="s">
        <v>13406</v>
      </c>
      <c r="J391" t="s">
        <v>1301</v>
      </c>
      <c r="K391" t="s">
        <v>634</v>
      </c>
      <c r="L391" t="s">
        <v>635</v>
      </c>
      <c r="M391" t="s">
        <v>13407</v>
      </c>
      <c r="N391" t="s">
        <v>634</v>
      </c>
      <c r="O391" t="s">
        <v>637</v>
      </c>
      <c r="P391" t="s">
        <v>22</v>
      </c>
      <c r="Q391" t="s">
        <v>638</v>
      </c>
      <c r="R391" t="s">
        <v>635</v>
      </c>
      <c r="S391" t="s">
        <v>13408</v>
      </c>
      <c r="T391" t="s">
        <v>13407</v>
      </c>
    </row>
    <row r="392" spans="1:20" x14ac:dyDescent="0.25">
      <c r="A392" t="s">
        <v>20</v>
      </c>
      <c r="B392" t="s">
        <v>21</v>
      </c>
      <c r="C392">
        <v>50</v>
      </c>
      <c r="D392">
        <v>1</v>
      </c>
      <c r="E392" t="s">
        <v>13409</v>
      </c>
      <c r="F392">
        <v>100</v>
      </c>
      <c r="G392">
        <v>0</v>
      </c>
      <c r="H392" t="s">
        <v>631</v>
      </c>
      <c r="I392" t="s">
        <v>13410</v>
      </c>
      <c r="J392" t="s">
        <v>749</v>
      </c>
      <c r="K392" t="s">
        <v>634</v>
      </c>
      <c r="L392" t="s">
        <v>635</v>
      </c>
      <c r="M392" t="s">
        <v>13411</v>
      </c>
      <c r="N392" t="s">
        <v>634</v>
      </c>
      <c r="O392" t="s">
        <v>654</v>
      </c>
      <c r="P392" t="s">
        <v>22</v>
      </c>
      <c r="Q392" t="s">
        <v>655</v>
      </c>
      <c r="R392" t="s">
        <v>635</v>
      </c>
      <c r="S392" t="s">
        <v>13412</v>
      </c>
      <c r="T392" t="s">
        <v>13411</v>
      </c>
    </row>
    <row r="393" spans="1:20" x14ac:dyDescent="0.25">
      <c r="A393" t="s">
        <v>23</v>
      </c>
      <c r="B393" t="s">
        <v>24</v>
      </c>
      <c r="C393">
        <v>50</v>
      </c>
      <c r="D393">
        <v>1</v>
      </c>
      <c r="E393" t="s">
        <v>13409</v>
      </c>
      <c r="F393">
        <v>100</v>
      </c>
      <c r="G393">
        <v>0</v>
      </c>
      <c r="H393" t="s">
        <v>631</v>
      </c>
      <c r="I393" t="s">
        <v>13410</v>
      </c>
      <c r="J393" t="s">
        <v>749</v>
      </c>
      <c r="K393" t="s">
        <v>634</v>
      </c>
      <c r="L393" t="s">
        <v>635</v>
      </c>
      <c r="M393" t="s">
        <v>13411</v>
      </c>
      <c r="N393" t="s">
        <v>634</v>
      </c>
      <c r="O393" t="s">
        <v>654</v>
      </c>
      <c r="P393" t="s">
        <v>22</v>
      </c>
      <c r="Q393" t="s">
        <v>655</v>
      </c>
      <c r="R393" t="s">
        <v>635</v>
      </c>
      <c r="S393" t="s">
        <v>13412</v>
      </c>
      <c r="T393" t="s">
        <v>13411</v>
      </c>
    </row>
    <row r="394" spans="1:20" x14ac:dyDescent="0.25">
      <c r="A394" t="s">
        <v>25</v>
      </c>
      <c r="B394" t="s">
        <v>26</v>
      </c>
      <c r="C394">
        <v>50</v>
      </c>
      <c r="D394">
        <v>1</v>
      </c>
      <c r="E394" t="s">
        <v>13409</v>
      </c>
      <c r="F394">
        <v>100</v>
      </c>
      <c r="G394">
        <v>0</v>
      </c>
      <c r="H394" t="s">
        <v>631</v>
      </c>
      <c r="I394" t="s">
        <v>13410</v>
      </c>
      <c r="J394" t="s">
        <v>749</v>
      </c>
      <c r="K394" t="s">
        <v>634</v>
      </c>
      <c r="L394" t="s">
        <v>635</v>
      </c>
      <c r="M394" t="s">
        <v>13411</v>
      </c>
      <c r="N394" t="s">
        <v>634</v>
      </c>
      <c r="O394" t="s">
        <v>654</v>
      </c>
      <c r="P394" t="s">
        <v>22</v>
      </c>
      <c r="Q394" t="s">
        <v>655</v>
      </c>
      <c r="R394" t="s">
        <v>635</v>
      </c>
      <c r="S394" t="s">
        <v>13412</v>
      </c>
      <c r="T394" t="s">
        <v>13411</v>
      </c>
    </row>
    <row r="395" spans="1:20" x14ac:dyDescent="0.25">
      <c r="A395" t="s">
        <v>20</v>
      </c>
      <c r="B395" t="s">
        <v>21</v>
      </c>
      <c r="C395">
        <v>50</v>
      </c>
      <c r="D395">
        <v>1</v>
      </c>
      <c r="E395" t="s">
        <v>13413</v>
      </c>
      <c r="F395">
        <v>100</v>
      </c>
      <c r="G395">
        <v>0</v>
      </c>
      <c r="H395" t="s">
        <v>631</v>
      </c>
      <c r="I395" t="s">
        <v>13414</v>
      </c>
      <c r="J395" t="s">
        <v>2096</v>
      </c>
      <c r="K395" t="s">
        <v>634</v>
      </c>
      <c r="L395" t="s">
        <v>635</v>
      </c>
      <c r="M395" t="s">
        <v>13415</v>
      </c>
      <c r="N395" t="s">
        <v>634</v>
      </c>
      <c r="O395" t="s">
        <v>707</v>
      </c>
      <c r="P395" t="s">
        <v>22</v>
      </c>
      <c r="Q395" t="s">
        <v>638</v>
      </c>
      <c r="R395" t="s">
        <v>635</v>
      </c>
      <c r="S395" t="s">
        <v>13416</v>
      </c>
      <c r="T395" t="s">
        <v>13415</v>
      </c>
    </row>
    <row r="396" spans="1:20" x14ac:dyDescent="0.25">
      <c r="A396" t="s">
        <v>23</v>
      </c>
      <c r="B396" t="s">
        <v>24</v>
      </c>
      <c r="C396">
        <v>50</v>
      </c>
      <c r="D396">
        <v>1</v>
      </c>
      <c r="E396" t="s">
        <v>13413</v>
      </c>
      <c r="F396">
        <v>100</v>
      </c>
      <c r="G396">
        <v>0</v>
      </c>
      <c r="H396" t="s">
        <v>631</v>
      </c>
      <c r="I396" t="s">
        <v>13414</v>
      </c>
      <c r="J396" t="s">
        <v>2096</v>
      </c>
      <c r="K396" t="s">
        <v>634</v>
      </c>
      <c r="L396" t="s">
        <v>635</v>
      </c>
      <c r="M396" t="s">
        <v>13415</v>
      </c>
      <c r="N396" t="s">
        <v>634</v>
      </c>
      <c r="O396" t="s">
        <v>707</v>
      </c>
      <c r="P396" t="s">
        <v>22</v>
      </c>
      <c r="Q396" t="s">
        <v>638</v>
      </c>
      <c r="R396" t="s">
        <v>635</v>
      </c>
      <c r="S396" t="s">
        <v>13416</v>
      </c>
      <c r="T396" t="s">
        <v>13415</v>
      </c>
    </row>
    <row r="397" spans="1:20" x14ac:dyDescent="0.25">
      <c r="A397" t="s">
        <v>25</v>
      </c>
      <c r="B397" t="s">
        <v>26</v>
      </c>
      <c r="C397">
        <v>50</v>
      </c>
      <c r="D397">
        <v>1</v>
      </c>
      <c r="E397" t="s">
        <v>13413</v>
      </c>
      <c r="F397">
        <v>100</v>
      </c>
      <c r="G397">
        <v>0</v>
      </c>
      <c r="H397" t="s">
        <v>631</v>
      </c>
      <c r="I397" t="s">
        <v>13414</v>
      </c>
      <c r="J397" t="s">
        <v>2096</v>
      </c>
      <c r="K397" t="s">
        <v>634</v>
      </c>
      <c r="L397" t="s">
        <v>635</v>
      </c>
      <c r="M397" t="s">
        <v>13415</v>
      </c>
      <c r="N397" t="s">
        <v>634</v>
      </c>
      <c r="O397" t="s">
        <v>707</v>
      </c>
      <c r="P397" t="s">
        <v>22</v>
      </c>
      <c r="Q397" t="s">
        <v>638</v>
      </c>
      <c r="R397" t="s">
        <v>635</v>
      </c>
      <c r="S397" t="s">
        <v>13416</v>
      </c>
      <c r="T397" t="s">
        <v>13415</v>
      </c>
    </row>
    <row r="398" spans="1:20" x14ac:dyDescent="0.25">
      <c r="A398" t="s">
        <v>20</v>
      </c>
      <c r="B398" t="s">
        <v>21</v>
      </c>
      <c r="C398">
        <v>50</v>
      </c>
      <c r="D398">
        <v>1</v>
      </c>
      <c r="E398" t="s">
        <v>13417</v>
      </c>
      <c r="F398">
        <v>100</v>
      </c>
      <c r="G398">
        <v>0</v>
      </c>
      <c r="H398" t="s">
        <v>631</v>
      </c>
      <c r="I398" t="s">
        <v>13418</v>
      </c>
      <c r="J398" t="s">
        <v>1707</v>
      </c>
      <c r="K398" t="s">
        <v>634</v>
      </c>
      <c r="L398" t="s">
        <v>635</v>
      </c>
      <c r="M398" t="s">
        <v>13415</v>
      </c>
      <c r="N398" t="s">
        <v>634</v>
      </c>
      <c r="O398" t="s">
        <v>654</v>
      </c>
      <c r="P398" t="s">
        <v>22</v>
      </c>
      <c r="Q398" t="s">
        <v>655</v>
      </c>
      <c r="R398" t="s">
        <v>635</v>
      </c>
      <c r="S398" t="s">
        <v>13419</v>
      </c>
      <c r="T398" t="s">
        <v>13415</v>
      </c>
    </row>
    <row r="399" spans="1:20" x14ac:dyDescent="0.25">
      <c r="A399" t="s">
        <v>23</v>
      </c>
      <c r="B399" t="s">
        <v>24</v>
      </c>
      <c r="C399">
        <v>50</v>
      </c>
      <c r="D399">
        <v>1</v>
      </c>
      <c r="E399" t="s">
        <v>13417</v>
      </c>
      <c r="F399">
        <v>100</v>
      </c>
      <c r="G399">
        <v>0</v>
      </c>
      <c r="H399" t="s">
        <v>631</v>
      </c>
      <c r="I399" t="s">
        <v>13418</v>
      </c>
      <c r="J399" t="s">
        <v>1707</v>
      </c>
      <c r="K399" t="s">
        <v>634</v>
      </c>
      <c r="L399" t="s">
        <v>635</v>
      </c>
      <c r="M399" t="s">
        <v>13415</v>
      </c>
      <c r="N399" t="s">
        <v>634</v>
      </c>
      <c r="O399" t="s">
        <v>654</v>
      </c>
      <c r="P399" t="s">
        <v>22</v>
      </c>
      <c r="Q399" t="s">
        <v>655</v>
      </c>
      <c r="R399" t="s">
        <v>635</v>
      </c>
      <c r="S399" t="s">
        <v>13419</v>
      </c>
      <c r="T399" t="s">
        <v>13415</v>
      </c>
    </row>
    <row r="400" spans="1:20" x14ac:dyDescent="0.25">
      <c r="A400" t="s">
        <v>25</v>
      </c>
      <c r="B400" t="s">
        <v>26</v>
      </c>
      <c r="C400">
        <v>50</v>
      </c>
      <c r="D400">
        <v>1</v>
      </c>
      <c r="E400" t="s">
        <v>13417</v>
      </c>
      <c r="F400">
        <v>100</v>
      </c>
      <c r="G400">
        <v>0</v>
      </c>
      <c r="H400" t="s">
        <v>631</v>
      </c>
      <c r="I400" t="s">
        <v>13418</v>
      </c>
      <c r="J400" t="s">
        <v>1707</v>
      </c>
      <c r="K400" t="s">
        <v>634</v>
      </c>
      <c r="L400" t="s">
        <v>635</v>
      </c>
      <c r="M400" t="s">
        <v>13415</v>
      </c>
      <c r="N400" t="s">
        <v>634</v>
      </c>
      <c r="O400" t="s">
        <v>654</v>
      </c>
      <c r="P400" t="s">
        <v>22</v>
      </c>
      <c r="Q400" t="s">
        <v>655</v>
      </c>
      <c r="R400" t="s">
        <v>635</v>
      </c>
      <c r="S400" t="s">
        <v>13419</v>
      </c>
      <c r="T400" t="s">
        <v>13415</v>
      </c>
    </row>
    <row r="401" spans="1:20" x14ac:dyDescent="0.25">
      <c r="A401" t="s">
        <v>20</v>
      </c>
      <c r="B401" t="s">
        <v>21</v>
      </c>
      <c r="C401">
        <v>50</v>
      </c>
      <c r="D401">
        <v>1</v>
      </c>
      <c r="E401" t="s">
        <v>13420</v>
      </c>
      <c r="F401">
        <v>100</v>
      </c>
      <c r="G401">
        <v>0</v>
      </c>
      <c r="H401" t="s">
        <v>631</v>
      </c>
      <c r="I401" t="s">
        <v>13421</v>
      </c>
      <c r="J401" t="s">
        <v>749</v>
      </c>
      <c r="K401" t="s">
        <v>634</v>
      </c>
      <c r="L401" t="s">
        <v>635</v>
      </c>
      <c r="M401" t="s">
        <v>13415</v>
      </c>
      <c r="N401" t="s">
        <v>634</v>
      </c>
      <c r="O401" t="s">
        <v>654</v>
      </c>
      <c r="P401" t="s">
        <v>22</v>
      </c>
      <c r="Q401" t="s">
        <v>655</v>
      </c>
      <c r="R401" t="s">
        <v>635</v>
      </c>
      <c r="S401" t="s">
        <v>13422</v>
      </c>
      <c r="T401" t="s">
        <v>13415</v>
      </c>
    </row>
    <row r="402" spans="1:20" x14ac:dyDescent="0.25">
      <c r="A402" t="s">
        <v>23</v>
      </c>
      <c r="B402" t="s">
        <v>24</v>
      </c>
      <c r="C402">
        <v>50</v>
      </c>
      <c r="D402">
        <v>1</v>
      </c>
      <c r="E402" t="s">
        <v>13420</v>
      </c>
      <c r="F402">
        <v>100</v>
      </c>
      <c r="G402">
        <v>0</v>
      </c>
      <c r="H402" t="s">
        <v>631</v>
      </c>
      <c r="I402" t="s">
        <v>13421</v>
      </c>
      <c r="J402" t="s">
        <v>749</v>
      </c>
      <c r="K402" t="s">
        <v>634</v>
      </c>
      <c r="L402" t="s">
        <v>635</v>
      </c>
      <c r="M402" t="s">
        <v>13415</v>
      </c>
      <c r="N402" t="s">
        <v>634</v>
      </c>
      <c r="O402" t="s">
        <v>654</v>
      </c>
      <c r="P402" t="s">
        <v>22</v>
      </c>
      <c r="Q402" t="s">
        <v>655</v>
      </c>
      <c r="R402" t="s">
        <v>635</v>
      </c>
      <c r="S402" t="s">
        <v>13422</v>
      </c>
      <c r="T402" t="s">
        <v>13415</v>
      </c>
    </row>
    <row r="403" spans="1:20" x14ac:dyDescent="0.25">
      <c r="A403" t="s">
        <v>25</v>
      </c>
      <c r="B403" t="s">
        <v>26</v>
      </c>
      <c r="C403">
        <v>50</v>
      </c>
      <c r="D403">
        <v>1</v>
      </c>
      <c r="E403" t="s">
        <v>13420</v>
      </c>
      <c r="F403">
        <v>100</v>
      </c>
      <c r="G403">
        <v>0</v>
      </c>
      <c r="H403" t="s">
        <v>631</v>
      </c>
      <c r="I403" t="s">
        <v>13421</v>
      </c>
      <c r="J403" t="s">
        <v>749</v>
      </c>
      <c r="K403" t="s">
        <v>634</v>
      </c>
      <c r="L403" t="s">
        <v>635</v>
      </c>
      <c r="M403" t="s">
        <v>13415</v>
      </c>
      <c r="N403" t="s">
        <v>634</v>
      </c>
      <c r="O403" t="s">
        <v>654</v>
      </c>
      <c r="P403" t="s">
        <v>22</v>
      </c>
      <c r="Q403" t="s">
        <v>655</v>
      </c>
      <c r="R403" t="s">
        <v>635</v>
      </c>
      <c r="S403" t="s">
        <v>13422</v>
      </c>
      <c r="T403" t="s">
        <v>13415</v>
      </c>
    </row>
    <row r="404" spans="1:20" x14ac:dyDescent="0.25">
      <c r="A404" t="s">
        <v>118</v>
      </c>
      <c r="B404" t="s">
        <v>91</v>
      </c>
      <c r="C404">
        <v>66</v>
      </c>
      <c r="D404">
        <v>1</v>
      </c>
      <c r="E404" t="s">
        <v>13423</v>
      </c>
      <c r="F404">
        <v>232</v>
      </c>
      <c r="G404">
        <v>0</v>
      </c>
      <c r="H404" t="s">
        <v>641</v>
      </c>
      <c r="I404" t="s">
        <v>13424</v>
      </c>
      <c r="J404" t="s">
        <v>13425</v>
      </c>
      <c r="K404" t="s">
        <v>13426</v>
      </c>
      <c r="L404" t="s">
        <v>1690</v>
      </c>
      <c r="M404" t="s">
        <v>13427</v>
      </c>
      <c r="N404" t="s">
        <v>634</v>
      </c>
      <c r="O404" t="s">
        <v>894</v>
      </c>
      <c r="P404" t="s">
        <v>43</v>
      </c>
      <c r="Q404" t="s">
        <v>648</v>
      </c>
      <c r="R404" t="s">
        <v>635</v>
      </c>
      <c r="S404" t="s">
        <v>13428</v>
      </c>
      <c r="T404" t="s">
        <v>13427</v>
      </c>
    </row>
    <row r="405" spans="1:20" x14ac:dyDescent="0.25">
      <c r="A405" t="s">
        <v>89</v>
      </c>
      <c r="B405" t="s">
        <v>928</v>
      </c>
      <c r="C405">
        <v>66</v>
      </c>
      <c r="D405">
        <v>1</v>
      </c>
      <c r="E405" t="s">
        <v>13423</v>
      </c>
      <c r="F405">
        <v>232</v>
      </c>
      <c r="G405">
        <v>0</v>
      </c>
      <c r="H405" t="s">
        <v>641</v>
      </c>
      <c r="I405" t="s">
        <v>13424</v>
      </c>
      <c r="J405" t="s">
        <v>13425</v>
      </c>
      <c r="K405" t="s">
        <v>13426</v>
      </c>
      <c r="L405" t="s">
        <v>1690</v>
      </c>
      <c r="M405" t="s">
        <v>13427</v>
      </c>
      <c r="N405" t="s">
        <v>634</v>
      </c>
      <c r="O405" t="s">
        <v>894</v>
      </c>
      <c r="P405" t="s">
        <v>43</v>
      </c>
      <c r="Q405" t="s">
        <v>648</v>
      </c>
      <c r="R405" t="s">
        <v>635</v>
      </c>
      <c r="S405" t="s">
        <v>13428</v>
      </c>
      <c r="T405" t="s">
        <v>13427</v>
      </c>
    </row>
    <row r="406" spans="1:20" x14ac:dyDescent="0.25">
      <c r="A406" t="s">
        <v>39</v>
      </c>
      <c r="B406" t="s">
        <v>44</v>
      </c>
      <c r="C406">
        <v>67</v>
      </c>
      <c r="D406">
        <v>1</v>
      </c>
      <c r="E406" t="s">
        <v>13423</v>
      </c>
      <c r="F406">
        <v>232</v>
      </c>
      <c r="G406">
        <v>0</v>
      </c>
      <c r="H406" t="s">
        <v>641</v>
      </c>
      <c r="I406" t="s">
        <v>13424</v>
      </c>
      <c r="J406" t="s">
        <v>13425</v>
      </c>
      <c r="K406" t="s">
        <v>13426</v>
      </c>
      <c r="L406" t="s">
        <v>1690</v>
      </c>
      <c r="M406" t="s">
        <v>13427</v>
      </c>
      <c r="N406" t="s">
        <v>634</v>
      </c>
      <c r="O406" t="s">
        <v>894</v>
      </c>
      <c r="P406" t="s">
        <v>43</v>
      </c>
      <c r="Q406" t="s">
        <v>648</v>
      </c>
      <c r="R406" t="s">
        <v>635</v>
      </c>
      <c r="S406" t="s">
        <v>13428</v>
      </c>
      <c r="T406" t="s">
        <v>13427</v>
      </c>
    </row>
    <row r="407" spans="1:20" x14ac:dyDescent="0.25">
      <c r="A407" t="s">
        <v>25</v>
      </c>
      <c r="B407" t="s">
        <v>26</v>
      </c>
      <c r="C407">
        <v>42.666666666666657</v>
      </c>
      <c r="D407">
        <v>3</v>
      </c>
      <c r="E407" t="s">
        <v>13429</v>
      </c>
      <c r="F407">
        <v>128</v>
      </c>
      <c r="G407">
        <v>0</v>
      </c>
      <c r="H407" t="s">
        <v>641</v>
      </c>
      <c r="I407" t="s">
        <v>13430</v>
      </c>
      <c r="J407" t="s">
        <v>13431</v>
      </c>
      <c r="K407" t="s">
        <v>1570</v>
      </c>
      <c r="L407" t="s">
        <v>4472</v>
      </c>
      <c r="M407" t="s">
        <v>13432</v>
      </c>
      <c r="N407" t="s">
        <v>634</v>
      </c>
      <c r="O407" t="s">
        <v>894</v>
      </c>
      <c r="P407" t="s">
        <v>43</v>
      </c>
      <c r="Q407" t="s">
        <v>648</v>
      </c>
      <c r="R407" t="s">
        <v>635</v>
      </c>
      <c r="S407" t="s">
        <v>13433</v>
      </c>
      <c r="T407" t="s">
        <v>13432</v>
      </c>
    </row>
    <row r="408" spans="1:20" x14ac:dyDescent="0.25">
      <c r="A408" t="s">
        <v>20</v>
      </c>
      <c r="B408" t="s">
        <v>21</v>
      </c>
      <c r="C408">
        <v>50</v>
      </c>
      <c r="D408">
        <v>1</v>
      </c>
      <c r="E408" t="s">
        <v>13434</v>
      </c>
      <c r="F408">
        <v>100</v>
      </c>
      <c r="G408">
        <v>0</v>
      </c>
      <c r="H408" t="s">
        <v>631</v>
      </c>
      <c r="I408" t="s">
        <v>13435</v>
      </c>
      <c r="J408" t="s">
        <v>652</v>
      </c>
      <c r="K408" t="s">
        <v>634</v>
      </c>
      <c r="L408" t="s">
        <v>635</v>
      </c>
      <c r="M408" t="s">
        <v>13436</v>
      </c>
      <c r="N408" t="s">
        <v>634</v>
      </c>
      <c r="O408" t="s">
        <v>637</v>
      </c>
      <c r="P408" t="s">
        <v>22</v>
      </c>
      <c r="Q408" t="s">
        <v>638</v>
      </c>
      <c r="R408" t="s">
        <v>635</v>
      </c>
      <c r="S408" t="s">
        <v>13437</v>
      </c>
      <c r="T408" t="s">
        <v>13436</v>
      </c>
    </row>
    <row r="409" spans="1:20" x14ac:dyDescent="0.25">
      <c r="A409" t="s">
        <v>23</v>
      </c>
      <c r="B409" t="s">
        <v>24</v>
      </c>
      <c r="C409">
        <v>50</v>
      </c>
      <c r="D409">
        <v>1</v>
      </c>
      <c r="E409" t="s">
        <v>13434</v>
      </c>
      <c r="F409">
        <v>100</v>
      </c>
      <c r="G409">
        <v>0</v>
      </c>
      <c r="H409" t="s">
        <v>631</v>
      </c>
      <c r="I409" t="s">
        <v>13435</v>
      </c>
      <c r="J409" t="s">
        <v>652</v>
      </c>
      <c r="K409" t="s">
        <v>634</v>
      </c>
      <c r="L409" t="s">
        <v>635</v>
      </c>
      <c r="M409" t="s">
        <v>13436</v>
      </c>
      <c r="N409" t="s">
        <v>634</v>
      </c>
      <c r="O409" t="s">
        <v>637</v>
      </c>
      <c r="P409" t="s">
        <v>22</v>
      </c>
      <c r="Q409" t="s">
        <v>638</v>
      </c>
      <c r="R409" t="s">
        <v>635</v>
      </c>
      <c r="S409" t="s">
        <v>13437</v>
      </c>
      <c r="T409" t="s">
        <v>13436</v>
      </c>
    </row>
    <row r="410" spans="1:20" x14ac:dyDescent="0.25">
      <c r="A410" t="s">
        <v>25</v>
      </c>
      <c r="B410" t="s">
        <v>26</v>
      </c>
      <c r="C410">
        <v>50</v>
      </c>
      <c r="D410">
        <v>1</v>
      </c>
      <c r="E410" t="s">
        <v>13434</v>
      </c>
      <c r="F410">
        <v>100</v>
      </c>
      <c r="G410">
        <v>0</v>
      </c>
      <c r="H410" t="s">
        <v>631</v>
      </c>
      <c r="I410" t="s">
        <v>13435</v>
      </c>
      <c r="J410" t="s">
        <v>652</v>
      </c>
      <c r="K410" t="s">
        <v>634</v>
      </c>
      <c r="L410" t="s">
        <v>635</v>
      </c>
      <c r="M410" t="s">
        <v>13436</v>
      </c>
      <c r="N410" t="s">
        <v>634</v>
      </c>
      <c r="O410" t="s">
        <v>637</v>
      </c>
      <c r="P410" t="s">
        <v>22</v>
      </c>
      <c r="Q410" t="s">
        <v>638</v>
      </c>
      <c r="R410" t="s">
        <v>635</v>
      </c>
      <c r="S410" t="s">
        <v>13437</v>
      </c>
      <c r="T410" t="s">
        <v>13436</v>
      </c>
    </row>
    <row r="411" spans="1:20" x14ac:dyDescent="0.25">
      <c r="A411" t="s">
        <v>39</v>
      </c>
      <c r="B411" t="s">
        <v>44</v>
      </c>
      <c r="C411">
        <v>66.333333333333329</v>
      </c>
      <c r="D411">
        <v>3</v>
      </c>
      <c r="E411" t="s">
        <v>13438</v>
      </c>
      <c r="F411">
        <v>471.4</v>
      </c>
      <c r="G411">
        <v>57</v>
      </c>
      <c r="H411" t="s">
        <v>790</v>
      </c>
      <c r="I411" t="s">
        <v>13439</v>
      </c>
      <c r="J411" t="s">
        <v>13440</v>
      </c>
      <c r="K411" t="s">
        <v>13441</v>
      </c>
      <c r="L411" t="s">
        <v>13442</v>
      </c>
      <c r="M411" t="s">
        <v>13443</v>
      </c>
      <c r="N411" t="s">
        <v>634</v>
      </c>
      <c r="O411" t="s">
        <v>689</v>
      </c>
      <c r="P411" t="s">
        <v>40</v>
      </c>
      <c r="Q411" t="s">
        <v>690</v>
      </c>
      <c r="R411" t="s">
        <v>635</v>
      </c>
      <c r="S411" t="s">
        <v>13444</v>
      </c>
      <c r="T411" t="s">
        <v>13443</v>
      </c>
    </row>
    <row r="412" spans="1:20" x14ac:dyDescent="0.25">
      <c r="A412" t="s">
        <v>39</v>
      </c>
      <c r="B412" t="s">
        <v>44</v>
      </c>
      <c r="C412">
        <v>66.333333333333329</v>
      </c>
      <c r="D412">
        <v>3</v>
      </c>
      <c r="E412" t="s">
        <v>13438</v>
      </c>
      <c r="F412">
        <v>471.4</v>
      </c>
      <c r="G412">
        <v>57</v>
      </c>
      <c r="H412" t="s">
        <v>790</v>
      </c>
      <c r="I412" t="s">
        <v>13439</v>
      </c>
      <c r="J412" t="s">
        <v>13440</v>
      </c>
      <c r="K412" t="s">
        <v>13441</v>
      </c>
      <c r="L412" t="s">
        <v>13442</v>
      </c>
      <c r="M412" t="s">
        <v>13443</v>
      </c>
      <c r="N412" t="s">
        <v>634</v>
      </c>
      <c r="O412" t="s">
        <v>689</v>
      </c>
      <c r="P412" t="s">
        <v>40</v>
      </c>
      <c r="Q412" t="s">
        <v>690</v>
      </c>
      <c r="R412" t="s">
        <v>635</v>
      </c>
      <c r="S412" t="s">
        <v>13444</v>
      </c>
      <c r="T412" t="s">
        <v>13443</v>
      </c>
    </row>
    <row r="413" spans="1:20" x14ac:dyDescent="0.25">
      <c r="A413" t="s">
        <v>20</v>
      </c>
      <c r="B413" t="s">
        <v>21</v>
      </c>
      <c r="C413">
        <v>50</v>
      </c>
      <c r="D413">
        <v>1</v>
      </c>
      <c r="E413" t="s">
        <v>13445</v>
      </c>
      <c r="F413">
        <v>100</v>
      </c>
      <c r="G413">
        <v>0</v>
      </c>
      <c r="H413" t="s">
        <v>631</v>
      </c>
      <c r="I413" t="s">
        <v>13446</v>
      </c>
      <c r="J413" t="s">
        <v>749</v>
      </c>
      <c r="K413" t="s">
        <v>634</v>
      </c>
      <c r="L413" t="s">
        <v>635</v>
      </c>
      <c r="M413" t="s">
        <v>13443</v>
      </c>
      <c r="N413" t="s">
        <v>634</v>
      </c>
      <c r="O413" t="s">
        <v>637</v>
      </c>
      <c r="P413" t="s">
        <v>22</v>
      </c>
      <c r="Q413" t="s">
        <v>638</v>
      </c>
      <c r="R413" t="s">
        <v>635</v>
      </c>
      <c r="S413" t="s">
        <v>13447</v>
      </c>
      <c r="T413" t="s">
        <v>13443</v>
      </c>
    </row>
    <row r="414" spans="1:20" x14ac:dyDescent="0.25">
      <c r="A414" t="s">
        <v>23</v>
      </c>
      <c r="B414" t="s">
        <v>24</v>
      </c>
      <c r="C414">
        <v>50</v>
      </c>
      <c r="D414">
        <v>1</v>
      </c>
      <c r="E414" t="s">
        <v>13445</v>
      </c>
      <c r="F414">
        <v>100</v>
      </c>
      <c r="G414">
        <v>0</v>
      </c>
      <c r="H414" t="s">
        <v>631</v>
      </c>
      <c r="I414" t="s">
        <v>13446</v>
      </c>
      <c r="J414" t="s">
        <v>749</v>
      </c>
      <c r="K414" t="s">
        <v>634</v>
      </c>
      <c r="L414" t="s">
        <v>635</v>
      </c>
      <c r="M414" t="s">
        <v>13443</v>
      </c>
      <c r="N414" t="s">
        <v>634</v>
      </c>
      <c r="O414" t="s">
        <v>637</v>
      </c>
      <c r="P414" t="s">
        <v>22</v>
      </c>
      <c r="Q414" t="s">
        <v>638</v>
      </c>
      <c r="R414" t="s">
        <v>635</v>
      </c>
      <c r="S414" t="s">
        <v>13447</v>
      </c>
      <c r="T414" t="s">
        <v>13443</v>
      </c>
    </row>
    <row r="415" spans="1:20" x14ac:dyDescent="0.25">
      <c r="A415" t="s">
        <v>25</v>
      </c>
      <c r="B415" t="s">
        <v>26</v>
      </c>
      <c r="C415">
        <v>50</v>
      </c>
      <c r="D415">
        <v>1</v>
      </c>
      <c r="E415" t="s">
        <v>13445</v>
      </c>
      <c r="F415">
        <v>100</v>
      </c>
      <c r="G415">
        <v>0</v>
      </c>
      <c r="H415" t="s">
        <v>631</v>
      </c>
      <c r="I415" t="s">
        <v>13446</v>
      </c>
      <c r="J415" t="s">
        <v>749</v>
      </c>
      <c r="K415" t="s">
        <v>634</v>
      </c>
      <c r="L415" t="s">
        <v>635</v>
      </c>
      <c r="M415" t="s">
        <v>13443</v>
      </c>
      <c r="N415" t="s">
        <v>634</v>
      </c>
      <c r="O415" t="s">
        <v>637</v>
      </c>
      <c r="P415" t="s">
        <v>22</v>
      </c>
      <c r="Q415" t="s">
        <v>638</v>
      </c>
      <c r="R415" t="s">
        <v>635</v>
      </c>
      <c r="S415" t="s">
        <v>13447</v>
      </c>
      <c r="T415" t="s">
        <v>13443</v>
      </c>
    </row>
    <row r="416" spans="1:20" x14ac:dyDescent="0.25">
      <c r="A416" t="s">
        <v>164</v>
      </c>
      <c r="B416" t="s">
        <v>165</v>
      </c>
      <c r="C416">
        <v>33.333333333333336</v>
      </c>
      <c r="D416">
        <v>3</v>
      </c>
      <c r="E416" t="s">
        <v>13448</v>
      </c>
      <c r="F416">
        <v>100</v>
      </c>
      <c r="G416">
        <v>0</v>
      </c>
      <c r="H416" t="s">
        <v>631</v>
      </c>
      <c r="I416" t="s">
        <v>13449</v>
      </c>
      <c r="J416" t="s">
        <v>769</v>
      </c>
      <c r="K416" t="s">
        <v>634</v>
      </c>
      <c r="L416" t="s">
        <v>635</v>
      </c>
      <c r="M416" t="s">
        <v>13450</v>
      </c>
      <c r="N416" t="s">
        <v>634</v>
      </c>
      <c r="O416" t="s">
        <v>707</v>
      </c>
      <c r="P416" t="s">
        <v>22</v>
      </c>
      <c r="Q416" t="s">
        <v>638</v>
      </c>
      <c r="R416" t="s">
        <v>635</v>
      </c>
      <c r="S416" t="s">
        <v>13451</v>
      </c>
      <c r="T416" t="s">
        <v>13450</v>
      </c>
    </row>
    <row r="417" spans="1:20" x14ac:dyDescent="0.25">
      <c r="A417" t="s">
        <v>20</v>
      </c>
      <c r="B417" t="s">
        <v>21</v>
      </c>
      <c r="C417">
        <v>50</v>
      </c>
      <c r="D417">
        <v>1</v>
      </c>
      <c r="E417" t="s">
        <v>13452</v>
      </c>
      <c r="F417">
        <v>100</v>
      </c>
      <c r="G417">
        <v>0</v>
      </c>
      <c r="H417" t="s">
        <v>631</v>
      </c>
      <c r="I417" t="s">
        <v>11121</v>
      </c>
      <c r="J417" t="s">
        <v>1976</v>
      </c>
      <c r="K417" t="s">
        <v>634</v>
      </c>
      <c r="L417" t="s">
        <v>635</v>
      </c>
      <c r="M417" t="s">
        <v>13453</v>
      </c>
      <c r="N417" t="s">
        <v>634</v>
      </c>
      <c r="O417" t="s">
        <v>637</v>
      </c>
      <c r="P417" t="s">
        <v>22</v>
      </c>
      <c r="Q417" t="s">
        <v>638</v>
      </c>
      <c r="R417" t="s">
        <v>635</v>
      </c>
      <c r="S417" t="s">
        <v>13454</v>
      </c>
      <c r="T417" t="s">
        <v>13453</v>
      </c>
    </row>
    <row r="418" spans="1:20" x14ac:dyDescent="0.25">
      <c r="A418" t="s">
        <v>23</v>
      </c>
      <c r="B418" t="s">
        <v>24</v>
      </c>
      <c r="C418">
        <v>50</v>
      </c>
      <c r="D418">
        <v>1</v>
      </c>
      <c r="E418" t="s">
        <v>13452</v>
      </c>
      <c r="F418">
        <v>100</v>
      </c>
      <c r="G418">
        <v>0</v>
      </c>
      <c r="H418" t="s">
        <v>631</v>
      </c>
      <c r="I418" t="s">
        <v>11121</v>
      </c>
      <c r="J418" t="s">
        <v>1976</v>
      </c>
      <c r="K418" t="s">
        <v>634</v>
      </c>
      <c r="L418" t="s">
        <v>635</v>
      </c>
      <c r="M418" t="s">
        <v>13453</v>
      </c>
      <c r="N418" t="s">
        <v>634</v>
      </c>
      <c r="O418" t="s">
        <v>637</v>
      </c>
      <c r="P418" t="s">
        <v>22</v>
      </c>
      <c r="Q418" t="s">
        <v>638</v>
      </c>
      <c r="R418" t="s">
        <v>635</v>
      </c>
      <c r="S418" t="s">
        <v>13454</v>
      </c>
      <c r="T418" t="s">
        <v>13453</v>
      </c>
    </row>
    <row r="419" spans="1:20" x14ac:dyDescent="0.25">
      <c r="A419" t="s">
        <v>25</v>
      </c>
      <c r="B419" t="s">
        <v>26</v>
      </c>
      <c r="C419">
        <v>50</v>
      </c>
      <c r="D419">
        <v>1</v>
      </c>
      <c r="E419" t="s">
        <v>13452</v>
      </c>
      <c r="F419">
        <v>100</v>
      </c>
      <c r="G419">
        <v>0</v>
      </c>
      <c r="H419" t="s">
        <v>631</v>
      </c>
      <c r="I419" t="s">
        <v>11121</v>
      </c>
      <c r="J419" t="s">
        <v>1976</v>
      </c>
      <c r="K419" t="s">
        <v>634</v>
      </c>
      <c r="L419" t="s">
        <v>635</v>
      </c>
      <c r="M419" t="s">
        <v>13453</v>
      </c>
      <c r="N419" t="s">
        <v>634</v>
      </c>
      <c r="O419" t="s">
        <v>637</v>
      </c>
      <c r="P419" t="s">
        <v>22</v>
      </c>
      <c r="Q419" t="s">
        <v>638</v>
      </c>
      <c r="R419" t="s">
        <v>635</v>
      </c>
      <c r="S419" t="s">
        <v>13454</v>
      </c>
      <c r="T419" t="s">
        <v>13453</v>
      </c>
    </row>
    <row r="420" spans="1:20" x14ac:dyDescent="0.25">
      <c r="A420" t="s">
        <v>20</v>
      </c>
      <c r="B420" t="s">
        <v>21</v>
      </c>
      <c r="C420">
        <v>50</v>
      </c>
      <c r="D420">
        <v>1</v>
      </c>
      <c r="E420" t="s">
        <v>13455</v>
      </c>
      <c r="F420">
        <v>100</v>
      </c>
      <c r="G420">
        <v>0</v>
      </c>
      <c r="H420" t="s">
        <v>631</v>
      </c>
      <c r="I420" t="s">
        <v>13456</v>
      </c>
      <c r="J420" t="s">
        <v>925</v>
      </c>
      <c r="K420" t="s">
        <v>634</v>
      </c>
      <c r="L420" t="s">
        <v>635</v>
      </c>
      <c r="M420" t="s">
        <v>13457</v>
      </c>
      <c r="N420" t="s">
        <v>634</v>
      </c>
      <c r="O420" t="s">
        <v>637</v>
      </c>
      <c r="P420" t="s">
        <v>22</v>
      </c>
      <c r="Q420" t="s">
        <v>638</v>
      </c>
      <c r="R420" t="s">
        <v>635</v>
      </c>
      <c r="S420" t="s">
        <v>13458</v>
      </c>
      <c r="T420" t="s">
        <v>13457</v>
      </c>
    </row>
    <row r="421" spans="1:20" x14ac:dyDescent="0.25">
      <c r="A421" t="s">
        <v>23</v>
      </c>
      <c r="B421" t="s">
        <v>24</v>
      </c>
      <c r="C421">
        <v>50</v>
      </c>
      <c r="D421">
        <v>1</v>
      </c>
      <c r="E421" t="s">
        <v>13455</v>
      </c>
      <c r="F421">
        <v>100</v>
      </c>
      <c r="G421">
        <v>0</v>
      </c>
      <c r="H421" t="s">
        <v>631</v>
      </c>
      <c r="I421" t="s">
        <v>13456</v>
      </c>
      <c r="J421" t="s">
        <v>925</v>
      </c>
      <c r="K421" t="s">
        <v>634</v>
      </c>
      <c r="L421" t="s">
        <v>635</v>
      </c>
      <c r="M421" t="s">
        <v>13457</v>
      </c>
      <c r="N421" t="s">
        <v>634</v>
      </c>
      <c r="O421" t="s">
        <v>637</v>
      </c>
      <c r="P421" t="s">
        <v>22</v>
      </c>
      <c r="Q421" t="s">
        <v>638</v>
      </c>
      <c r="R421" t="s">
        <v>635</v>
      </c>
      <c r="S421" t="s">
        <v>13458</v>
      </c>
      <c r="T421" t="s">
        <v>13457</v>
      </c>
    </row>
    <row r="422" spans="1:20" x14ac:dyDescent="0.25">
      <c r="A422" t="s">
        <v>25</v>
      </c>
      <c r="B422" t="s">
        <v>26</v>
      </c>
      <c r="C422">
        <v>50</v>
      </c>
      <c r="D422">
        <v>1</v>
      </c>
      <c r="E422" t="s">
        <v>13455</v>
      </c>
      <c r="F422">
        <v>100</v>
      </c>
      <c r="G422">
        <v>0</v>
      </c>
      <c r="H422" t="s">
        <v>631</v>
      </c>
      <c r="I422" t="s">
        <v>13456</v>
      </c>
      <c r="J422" t="s">
        <v>925</v>
      </c>
      <c r="K422" t="s">
        <v>634</v>
      </c>
      <c r="L422" t="s">
        <v>635</v>
      </c>
      <c r="M422" t="s">
        <v>13457</v>
      </c>
      <c r="N422" t="s">
        <v>634</v>
      </c>
      <c r="O422" t="s">
        <v>637</v>
      </c>
      <c r="P422" t="s">
        <v>22</v>
      </c>
      <c r="Q422" t="s">
        <v>638</v>
      </c>
      <c r="R422" t="s">
        <v>635</v>
      </c>
      <c r="S422" t="s">
        <v>13458</v>
      </c>
      <c r="T422" t="s">
        <v>13457</v>
      </c>
    </row>
    <row r="423" spans="1:20" x14ac:dyDescent="0.25">
      <c r="A423" t="s">
        <v>20</v>
      </c>
      <c r="B423" t="s">
        <v>21</v>
      </c>
      <c r="C423">
        <v>50</v>
      </c>
      <c r="D423">
        <v>1</v>
      </c>
      <c r="E423" t="s">
        <v>13459</v>
      </c>
      <c r="F423">
        <v>100</v>
      </c>
      <c r="G423">
        <v>0</v>
      </c>
      <c r="H423" t="s">
        <v>631</v>
      </c>
      <c r="I423" t="s">
        <v>13460</v>
      </c>
      <c r="J423" t="s">
        <v>705</v>
      </c>
      <c r="K423" t="s">
        <v>634</v>
      </c>
      <c r="L423" t="s">
        <v>635</v>
      </c>
      <c r="M423" t="s">
        <v>13461</v>
      </c>
      <c r="N423" t="s">
        <v>634</v>
      </c>
      <c r="O423" t="s">
        <v>654</v>
      </c>
      <c r="P423" t="s">
        <v>22</v>
      </c>
      <c r="Q423" t="s">
        <v>655</v>
      </c>
      <c r="R423" t="s">
        <v>635</v>
      </c>
      <c r="S423" t="s">
        <v>13462</v>
      </c>
      <c r="T423" t="s">
        <v>13461</v>
      </c>
    </row>
    <row r="424" spans="1:20" x14ac:dyDescent="0.25">
      <c r="A424" t="s">
        <v>23</v>
      </c>
      <c r="B424" t="s">
        <v>24</v>
      </c>
      <c r="C424">
        <v>50</v>
      </c>
      <c r="D424">
        <v>1</v>
      </c>
      <c r="E424" t="s">
        <v>13459</v>
      </c>
      <c r="F424">
        <v>100</v>
      </c>
      <c r="G424">
        <v>0</v>
      </c>
      <c r="H424" t="s">
        <v>631</v>
      </c>
      <c r="I424" t="s">
        <v>13460</v>
      </c>
      <c r="J424" t="s">
        <v>705</v>
      </c>
      <c r="K424" t="s">
        <v>634</v>
      </c>
      <c r="L424" t="s">
        <v>635</v>
      </c>
      <c r="M424" t="s">
        <v>13461</v>
      </c>
      <c r="N424" t="s">
        <v>634</v>
      </c>
      <c r="O424" t="s">
        <v>654</v>
      </c>
      <c r="P424" t="s">
        <v>22</v>
      </c>
      <c r="Q424" t="s">
        <v>655</v>
      </c>
      <c r="R424" t="s">
        <v>635</v>
      </c>
      <c r="S424" t="s">
        <v>13462</v>
      </c>
      <c r="T424" t="s">
        <v>13461</v>
      </c>
    </row>
    <row r="425" spans="1:20" x14ac:dyDescent="0.25">
      <c r="A425" t="s">
        <v>25</v>
      </c>
      <c r="B425" t="s">
        <v>26</v>
      </c>
      <c r="C425">
        <v>50</v>
      </c>
      <c r="D425">
        <v>1</v>
      </c>
      <c r="E425" t="s">
        <v>13459</v>
      </c>
      <c r="F425">
        <v>100</v>
      </c>
      <c r="G425">
        <v>0</v>
      </c>
      <c r="H425" t="s">
        <v>631</v>
      </c>
      <c r="I425" t="s">
        <v>13460</v>
      </c>
      <c r="J425" t="s">
        <v>705</v>
      </c>
      <c r="K425" t="s">
        <v>634</v>
      </c>
      <c r="L425" t="s">
        <v>635</v>
      </c>
      <c r="M425" t="s">
        <v>13461</v>
      </c>
      <c r="N425" t="s">
        <v>634</v>
      </c>
      <c r="O425" t="s">
        <v>654</v>
      </c>
      <c r="P425" t="s">
        <v>22</v>
      </c>
      <c r="Q425" t="s">
        <v>655</v>
      </c>
      <c r="R425" t="s">
        <v>635</v>
      </c>
      <c r="S425" t="s">
        <v>13462</v>
      </c>
      <c r="T425" t="s">
        <v>13461</v>
      </c>
    </row>
    <row r="426" spans="1:20" x14ac:dyDescent="0.25">
      <c r="A426" t="s">
        <v>258</v>
      </c>
      <c r="B426" t="s">
        <v>264</v>
      </c>
      <c r="C426">
        <v>139</v>
      </c>
      <c r="D426">
        <v>1</v>
      </c>
      <c r="E426" t="s">
        <v>13463</v>
      </c>
      <c r="F426">
        <v>215</v>
      </c>
      <c r="G426">
        <v>0</v>
      </c>
      <c r="H426" t="s">
        <v>1114</v>
      </c>
      <c r="I426" t="s">
        <v>13464</v>
      </c>
      <c r="J426" t="s">
        <v>13465</v>
      </c>
      <c r="K426" t="s">
        <v>2213</v>
      </c>
      <c r="L426" t="s">
        <v>13466</v>
      </c>
      <c r="M426" t="s">
        <v>13467</v>
      </c>
      <c r="N426" t="s">
        <v>1120</v>
      </c>
      <c r="O426" t="s">
        <v>1121</v>
      </c>
      <c r="P426" t="s">
        <v>1122</v>
      </c>
      <c r="Q426" t="s">
        <v>1123</v>
      </c>
      <c r="R426" t="s">
        <v>635</v>
      </c>
      <c r="S426" t="s">
        <v>13468</v>
      </c>
      <c r="T426" t="s">
        <v>13469</v>
      </c>
    </row>
    <row r="427" spans="1:20" x14ac:dyDescent="0.25">
      <c r="A427" t="s">
        <v>256</v>
      </c>
      <c r="B427" t="s">
        <v>262</v>
      </c>
      <c r="C427">
        <v>139</v>
      </c>
      <c r="D427">
        <v>1</v>
      </c>
      <c r="E427" t="s">
        <v>13463</v>
      </c>
      <c r="F427">
        <v>215</v>
      </c>
      <c r="G427">
        <v>0</v>
      </c>
      <c r="H427" t="s">
        <v>1114</v>
      </c>
      <c r="I427" t="s">
        <v>13464</v>
      </c>
      <c r="J427" t="s">
        <v>13465</v>
      </c>
      <c r="K427" t="s">
        <v>2213</v>
      </c>
      <c r="L427" t="s">
        <v>13466</v>
      </c>
      <c r="M427" t="s">
        <v>13467</v>
      </c>
      <c r="N427" t="s">
        <v>1120</v>
      </c>
      <c r="O427" t="s">
        <v>1121</v>
      </c>
      <c r="P427" t="s">
        <v>1122</v>
      </c>
      <c r="Q427" t="s">
        <v>1123</v>
      </c>
      <c r="R427" t="s">
        <v>635</v>
      </c>
      <c r="S427" t="s">
        <v>13468</v>
      </c>
      <c r="T427" t="s">
        <v>13469</v>
      </c>
    </row>
    <row r="428" spans="1:20" x14ac:dyDescent="0.25">
      <c r="A428" t="s">
        <v>256</v>
      </c>
      <c r="B428" t="s">
        <v>262</v>
      </c>
      <c r="C428">
        <v>139</v>
      </c>
      <c r="D428">
        <v>1</v>
      </c>
      <c r="E428" t="s">
        <v>13470</v>
      </c>
      <c r="F428">
        <v>430</v>
      </c>
      <c r="G428">
        <v>0</v>
      </c>
      <c r="H428" t="s">
        <v>1114</v>
      </c>
      <c r="I428" t="s">
        <v>13471</v>
      </c>
      <c r="J428" t="s">
        <v>13472</v>
      </c>
      <c r="K428" t="s">
        <v>1735</v>
      </c>
      <c r="L428" t="s">
        <v>13473</v>
      </c>
      <c r="M428" t="s">
        <v>13469</v>
      </c>
      <c r="N428" t="s">
        <v>1120</v>
      </c>
      <c r="O428" t="s">
        <v>1121</v>
      </c>
      <c r="P428" t="s">
        <v>1122</v>
      </c>
      <c r="Q428" t="s">
        <v>1123</v>
      </c>
      <c r="R428" t="s">
        <v>635</v>
      </c>
      <c r="S428" t="s">
        <v>13474</v>
      </c>
      <c r="T428" t="s">
        <v>13475</v>
      </c>
    </row>
    <row r="429" spans="1:20" x14ac:dyDescent="0.25">
      <c r="A429" t="s">
        <v>258</v>
      </c>
      <c r="B429" t="s">
        <v>264</v>
      </c>
      <c r="C429">
        <v>139</v>
      </c>
      <c r="D429">
        <v>1</v>
      </c>
      <c r="E429" t="s">
        <v>13470</v>
      </c>
      <c r="F429">
        <v>430</v>
      </c>
      <c r="G429">
        <v>0</v>
      </c>
      <c r="H429" t="s">
        <v>1114</v>
      </c>
      <c r="I429" t="s">
        <v>13471</v>
      </c>
      <c r="J429" t="s">
        <v>13472</v>
      </c>
      <c r="K429" t="s">
        <v>1735</v>
      </c>
      <c r="L429" t="s">
        <v>13473</v>
      </c>
      <c r="M429" t="s">
        <v>13469</v>
      </c>
      <c r="N429" t="s">
        <v>1120</v>
      </c>
      <c r="O429" t="s">
        <v>1121</v>
      </c>
      <c r="P429" t="s">
        <v>1122</v>
      </c>
      <c r="Q429" t="s">
        <v>1123</v>
      </c>
      <c r="R429" t="s">
        <v>635</v>
      </c>
      <c r="S429" t="s">
        <v>13474</v>
      </c>
      <c r="T429" t="s">
        <v>13475</v>
      </c>
    </row>
    <row r="430" spans="1:20" x14ac:dyDescent="0.25">
      <c r="A430" t="s">
        <v>39</v>
      </c>
      <c r="B430" t="s">
        <v>44</v>
      </c>
      <c r="C430">
        <v>100</v>
      </c>
      <c r="D430">
        <v>1</v>
      </c>
      <c r="E430" t="s">
        <v>13470</v>
      </c>
      <c r="F430">
        <v>430</v>
      </c>
      <c r="G430">
        <v>0</v>
      </c>
      <c r="H430" t="s">
        <v>1114</v>
      </c>
      <c r="I430" t="s">
        <v>13471</v>
      </c>
      <c r="J430" t="s">
        <v>13472</v>
      </c>
      <c r="K430" t="s">
        <v>1735</v>
      </c>
      <c r="L430" t="s">
        <v>13473</v>
      </c>
      <c r="M430" t="s">
        <v>13469</v>
      </c>
      <c r="N430" t="s">
        <v>1120</v>
      </c>
      <c r="O430" t="s">
        <v>1121</v>
      </c>
      <c r="P430" t="s">
        <v>1122</v>
      </c>
      <c r="Q430" t="s">
        <v>1123</v>
      </c>
      <c r="R430" t="s">
        <v>635</v>
      </c>
      <c r="S430" t="s">
        <v>13474</v>
      </c>
      <c r="T430" t="s">
        <v>13475</v>
      </c>
    </row>
    <row r="431" spans="1:20" x14ac:dyDescent="0.25">
      <c r="A431" t="s">
        <v>37</v>
      </c>
      <c r="B431" t="s">
        <v>38</v>
      </c>
      <c r="C431">
        <v>60</v>
      </c>
      <c r="D431">
        <v>1</v>
      </c>
      <c r="E431" t="s">
        <v>13470</v>
      </c>
      <c r="F431">
        <v>430</v>
      </c>
      <c r="G431">
        <v>0</v>
      </c>
      <c r="H431" t="s">
        <v>1114</v>
      </c>
      <c r="I431" t="s">
        <v>13471</v>
      </c>
      <c r="J431" t="s">
        <v>13472</v>
      </c>
      <c r="K431" t="s">
        <v>1735</v>
      </c>
      <c r="L431" t="s">
        <v>13473</v>
      </c>
      <c r="M431" t="s">
        <v>13469</v>
      </c>
      <c r="N431" t="s">
        <v>1120</v>
      </c>
      <c r="O431" t="s">
        <v>1121</v>
      </c>
      <c r="P431" t="s">
        <v>1122</v>
      </c>
      <c r="Q431" t="s">
        <v>1123</v>
      </c>
      <c r="R431" t="s">
        <v>635</v>
      </c>
      <c r="S431" t="s">
        <v>13474</v>
      </c>
      <c r="T431" t="s">
        <v>13475</v>
      </c>
    </row>
    <row r="432" spans="1:20" x14ac:dyDescent="0.25">
      <c r="A432" t="s">
        <v>35</v>
      </c>
      <c r="B432" t="s">
        <v>36</v>
      </c>
      <c r="C432">
        <v>50</v>
      </c>
      <c r="D432">
        <v>1</v>
      </c>
      <c r="E432" t="s">
        <v>13470</v>
      </c>
      <c r="F432">
        <v>430</v>
      </c>
      <c r="G432">
        <v>0</v>
      </c>
      <c r="H432" t="s">
        <v>1114</v>
      </c>
      <c r="I432" t="s">
        <v>13471</v>
      </c>
      <c r="J432" t="s">
        <v>13472</v>
      </c>
      <c r="K432" t="s">
        <v>1735</v>
      </c>
      <c r="L432" t="s">
        <v>13473</v>
      </c>
      <c r="M432" t="s">
        <v>13469</v>
      </c>
      <c r="N432" t="s">
        <v>1120</v>
      </c>
      <c r="O432" t="s">
        <v>1121</v>
      </c>
      <c r="P432" t="s">
        <v>1122</v>
      </c>
      <c r="Q432" t="s">
        <v>1123</v>
      </c>
      <c r="R432" t="s">
        <v>635</v>
      </c>
      <c r="S432" t="s">
        <v>13474</v>
      </c>
      <c r="T432" t="s">
        <v>13475</v>
      </c>
    </row>
    <row r="433" spans="1:20" x14ac:dyDescent="0.25">
      <c r="A433" t="s">
        <v>20</v>
      </c>
      <c r="B433" t="s">
        <v>21</v>
      </c>
      <c r="C433">
        <v>60</v>
      </c>
      <c r="D433">
        <v>2</v>
      </c>
      <c r="E433" t="s">
        <v>13476</v>
      </c>
      <c r="F433">
        <v>200</v>
      </c>
      <c r="G433">
        <v>0</v>
      </c>
      <c r="H433" t="s">
        <v>631</v>
      </c>
      <c r="I433" t="s">
        <v>5150</v>
      </c>
      <c r="J433" t="s">
        <v>814</v>
      </c>
      <c r="K433" t="s">
        <v>634</v>
      </c>
      <c r="L433" t="s">
        <v>635</v>
      </c>
      <c r="M433" t="s">
        <v>13475</v>
      </c>
      <c r="N433" t="s">
        <v>634</v>
      </c>
      <c r="O433" t="s">
        <v>637</v>
      </c>
      <c r="P433" t="s">
        <v>22</v>
      </c>
      <c r="Q433" t="s">
        <v>638</v>
      </c>
      <c r="R433" t="s">
        <v>635</v>
      </c>
      <c r="S433" t="s">
        <v>13477</v>
      </c>
      <c r="T433" t="s">
        <v>13475</v>
      </c>
    </row>
    <row r="434" spans="1:20" x14ac:dyDescent="0.25">
      <c r="A434" t="s">
        <v>23</v>
      </c>
      <c r="B434" t="s">
        <v>24</v>
      </c>
      <c r="C434">
        <v>60</v>
      </c>
      <c r="D434">
        <v>2</v>
      </c>
      <c r="E434" t="s">
        <v>13476</v>
      </c>
      <c r="F434">
        <v>200</v>
      </c>
      <c r="G434">
        <v>0</v>
      </c>
      <c r="H434" t="s">
        <v>631</v>
      </c>
      <c r="I434" t="s">
        <v>5150</v>
      </c>
      <c r="J434" t="s">
        <v>814</v>
      </c>
      <c r="K434" t="s">
        <v>634</v>
      </c>
      <c r="L434" t="s">
        <v>635</v>
      </c>
      <c r="M434" t="s">
        <v>13475</v>
      </c>
      <c r="N434" t="s">
        <v>634</v>
      </c>
      <c r="O434" t="s">
        <v>637</v>
      </c>
      <c r="P434" t="s">
        <v>22</v>
      </c>
      <c r="Q434" t="s">
        <v>638</v>
      </c>
      <c r="R434" t="s">
        <v>635</v>
      </c>
      <c r="S434" t="s">
        <v>13477</v>
      </c>
      <c r="T434" t="s">
        <v>13475</v>
      </c>
    </row>
    <row r="435" spans="1:20" x14ac:dyDescent="0.25">
      <c r="A435" t="s">
        <v>25</v>
      </c>
      <c r="B435" t="s">
        <v>26</v>
      </c>
      <c r="C435">
        <v>60</v>
      </c>
      <c r="D435">
        <v>2</v>
      </c>
      <c r="E435" t="s">
        <v>13476</v>
      </c>
      <c r="F435">
        <v>200</v>
      </c>
      <c r="G435">
        <v>0</v>
      </c>
      <c r="H435" t="s">
        <v>631</v>
      </c>
      <c r="I435" t="s">
        <v>5150</v>
      </c>
      <c r="J435" t="s">
        <v>814</v>
      </c>
      <c r="K435" t="s">
        <v>634</v>
      </c>
      <c r="L435" t="s">
        <v>635</v>
      </c>
      <c r="M435" t="s">
        <v>13475</v>
      </c>
      <c r="N435" t="s">
        <v>634</v>
      </c>
      <c r="O435" t="s">
        <v>637</v>
      </c>
      <c r="P435" t="s">
        <v>22</v>
      </c>
      <c r="Q435" t="s">
        <v>638</v>
      </c>
      <c r="R435" t="s">
        <v>635</v>
      </c>
      <c r="S435" t="s">
        <v>13477</v>
      </c>
      <c r="T435" t="s">
        <v>13475</v>
      </c>
    </row>
    <row r="436" spans="1:20" x14ac:dyDescent="0.25">
      <c r="A436" t="s">
        <v>164</v>
      </c>
      <c r="B436" t="s">
        <v>165</v>
      </c>
      <c r="C436">
        <v>50</v>
      </c>
      <c r="D436">
        <v>6</v>
      </c>
      <c r="E436" t="s">
        <v>13478</v>
      </c>
      <c r="F436">
        <v>200</v>
      </c>
      <c r="G436">
        <v>0</v>
      </c>
      <c r="H436" t="s">
        <v>631</v>
      </c>
      <c r="I436" t="s">
        <v>5150</v>
      </c>
      <c r="J436" t="s">
        <v>814</v>
      </c>
      <c r="K436" t="s">
        <v>634</v>
      </c>
      <c r="L436" t="s">
        <v>635</v>
      </c>
      <c r="M436" t="s">
        <v>13479</v>
      </c>
      <c r="N436" t="s">
        <v>634</v>
      </c>
      <c r="O436" t="s">
        <v>637</v>
      </c>
      <c r="P436" t="s">
        <v>22</v>
      </c>
      <c r="Q436" t="s">
        <v>638</v>
      </c>
      <c r="R436" t="s">
        <v>635</v>
      </c>
      <c r="S436" t="s">
        <v>13480</v>
      </c>
      <c r="T436" t="s">
        <v>13479</v>
      </c>
    </row>
    <row r="437" spans="1:20" x14ac:dyDescent="0.25">
      <c r="A437" t="s">
        <v>164</v>
      </c>
      <c r="B437" t="s">
        <v>165</v>
      </c>
      <c r="C437">
        <v>33.333333333333336</v>
      </c>
      <c r="D437">
        <v>3</v>
      </c>
      <c r="E437" t="s">
        <v>13481</v>
      </c>
      <c r="F437">
        <v>100</v>
      </c>
      <c r="G437">
        <v>0</v>
      </c>
      <c r="H437" t="s">
        <v>631</v>
      </c>
      <c r="I437" t="s">
        <v>13482</v>
      </c>
      <c r="J437" t="s">
        <v>1152</v>
      </c>
      <c r="K437" t="s">
        <v>634</v>
      </c>
      <c r="L437" t="s">
        <v>635</v>
      </c>
      <c r="M437" t="s">
        <v>13479</v>
      </c>
      <c r="N437" t="s">
        <v>634</v>
      </c>
      <c r="O437" t="s">
        <v>637</v>
      </c>
      <c r="P437" t="s">
        <v>22</v>
      </c>
      <c r="Q437" t="s">
        <v>638</v>
      </c>
      <c r="R437" t="s">
        <v>635</v>
      </c>
      <c r="S437" t="s">
        <v>13483</v>
      </c>
      <c r="T437" t="s">
        <v>13479</v>
      </c>
    </row>
    <row r="438" spans="1:20" x14ac:dyDescent="0.25">
      <c r="A438" t="s">
        <v>37</v>
      </c>
      <c r="B438" t="s">
        <v>38</v>
      </c>
      <c r="C438">
        <v>66.666666666666671</v>
      </c>
      <c r="D438">
        <v>3</v>
      </c>
      <c r="E438" t="s">
        <v>13484</v>
      </c>
      <c r="F438">
        <v>100</v>
      </c>
      <c r="G438">
        <v>0</v>
      </c>
      <c r="H438" t="s">
        <v>631</v>
      </c>
      <c r="I438" t="s">
        <v>13485</v>
      </c>
      <c r="J438" t="s">
        <v>749</v>
      </c>
      <c r="K438" t="s">
        <v>634</v>
      </c>
      <c r="L438" t="s">
        <v>635</v>
      </c>
      <c r="M438" t="s">
        <v>13479</v>
      </c>
      <c r="N438" t="s">
        <v>634</v>
      </c>
      <c r="O438" t="s">
        <v>637</v>
      </c>
      <c r="P438" t="s">
        <v>22</v>
      </c>
      <c r="Q438" t="s">
        <v>638</v>
      </c>
      <c r="R438" t="s">
        <v>635</v>
      </c>
      <c r="S438" t="s">
        <v>13486</v>
      </c>
      <c r="T438" t="s">
        <v>13479</v>
      </c>
    </row>
    <row r="439" spans="1:20" x14ac:dyDescent="0.25">
      <c r="A439" t="s">
        <v>164</v>
      </c>
      <c r="B439" t="s">
        <v>165</v>
      </c>
      <c r="C439">
        <v>50</v>
      </c>
      <c r="D439">
        <v>6</v>
      </c>
      <c r="E439" t="s">
        <v>13487</v>
      </c>
      <c r="F439">
        <v>200</v>
      </c>
      <c r="G439">
        <v>0</v>
      </c>
      <c r="H439" t="s">
        <v>631</v>
      </c>
      <c r="I439" t="s">
        <v>13488</v>
      </c>
      <c r="J439" t="s">
        <v>814</v>
      </c>
      <c r="K439" t="s">
        <v>634</v>
      </c>
      <c r="L439" t="s">
        <v>635</v>
      </c>
      <c r="M439" t="s">
        <v>13479</v>
      </c>
      <c r="N439" t="s">
        <v>634</v>
      </c>
      <c r="O439" t="s">
        <v>637</v>
      </c>
      <c r="P439" t="s">
        <v>22</v>
      </c>
      <c r="Q439" t="s">
        <v>638</v>
      </c>
      <c r="R439" t="s">
        <v>635</v>
      </c>
      <c r="S439" t="s">
        <v>13489</v>
      </c>
      <c r="T439" t="s">
        <v>13479</v>
      </c>
    </row>
    <row r="440" spans="1:20" x14ac:dyDescent="0.25">
      <c r="A440" t="s">
        <v>20</v>
      </c>
      <c r="B440" t="s">
        <v>21</v>
      </c>
      <c r="C440">
        <v>50</v>
      </c>
      <c r="D440">
        <v>4</v>
      </c>
      <c r="E440" t="s">
        <v>13490</v>
      </c>
      <c r="F440">
        <v>400</v>
      </c>
      <c r="G440">
        <v>0</v>
      </c>
      <c r="H440" t="s">
        <v>631</v>
      </c>
      <c r="I440" t="s">
        <v>13488</v>
      </c>
      <c r="J440" t="s">
        <v>814</v>
      </c>
      <c r="K440" t="s">
        <v>634</v>
      </c>
      <c r="L440" t="s">
        <v>635</v>
      </c>
      <c r="M440" t="s">
        <v>13491</v>
      </c>
      <c r="N440" t="s">
        <v>634</v>
      </c>
      <c r="O440" t="s">
        <v>637</v>
      </c>
      <c r="P440" t="s">
        <v>22</v>
      </c>
      <c r="Q440" t="s">
        <v>638</v>
      </c>
      <c r="R440" t="s">
        <v>635</v>
      </c>
      <c r="S440" t="s">
        <v>13492</v>
      </c>
      <c r="T440" t="s">
        <v>13491</v>
      </c>
    </row>
    <row r="441" spans="1:20" x14ac:dyDescent="0.25">
      <c r="A441" t="s">
        <v>23</v>
      </c>
      <c r="B441" t="s">
        <v>24</v>
      </c>
      <c r="C441">
        <v>50</v>
      </c>
      <c r="D441">
        <v>4</v>
      </c>
      <c r="E441" t="s">
        <v>13490</v>
      </c>
      <c r="F441">
        <v>400</v>
      </c>
      <c r="G441">
        <v>0</v>
      </c>
      <c r="H441" t="s">
        <v>631</v>
      </c>
      <c r="I441" t="s">
        <v>13488</v>
      </c>
      <c r="J441" t="s">
        <v>814</v>
      </c>
      <c r="K441" t="s">
        <v>634</v>
      </c>
      <c r="L441" t="s">
        <v>635</v>
      </c>
      <c r="M441" t="s">
        <v>13491</v>
      </c>
      <c r="N441" t="s">
        <v>634</v>
      </c>
      <c r="O441" t="s">
        <v>637</v>
      </c>
      <c r="P441" t="s">
        <v>22</v>
      </c>
      <c r="Q441" t="s">
        <v>638</v>
      </c>
      <c r="R441" t="s">
        <v>635</v>
      </c>
      <c r="S441" t="s">
        <v>13492</v>
      </c>
      <c r="T441" t="s">
        <v>13491</v>
      </c>
    </row>
    <row r="442" spans="1:20" x14ac:dyDescent="0.25">
      <c r="A442" t="s">
        <v>25</v>
      </c>
      <c r="B442" t="s">
        <v>26</v>
      </c>
      <c r="C442">
        <v>50</v>
      </c>
      <c r="D442">
        <v>4</v>
      </c>
      <c r="E442" t="s">
        <v>13490</v>
      </c>
      <c r="F442">
        <v>400</v>
      </c>
      <c r="G442">
        <v>0</v>
      </c>
      <c r="H442" t="s">
        <v>631</v>
      </c>
      <c r="I442" t="s">
        <v>13488</v>
      </c>
      <c r="J442" t="s">
        <v>814</v>
      </c>
      <c r="K442" t="s">
        <v>634</v>
      </c>
      <c r="L442" t="s">
        <v>635</v>
      </c>
      <c r="M442" t="s">
        <v>13491</v>
      </c>
      <c r="N442" t="s">
        <v>634</v>
      </c>
      <c r="O442" t="s">
        <v>637</v>
      </c>
      <c r="P442" t="s">
        <v>22</v>
      </c>
      <c r="Q442" t="s">
        <v>638</v>
      </c>
      <c r="R442" t="s">
        <v>635</v>
      </c>
      <c r="S442" t="s">
        <v>13492</v>
      </c>
      <c r="T442" t="s">
        <v>13491</v>
      </c>
    </row>
    <row r="443" spans="1:20" x14ac:dyDescent="0.25">
      <c r="A443" t="s">
        <v>164</v>
      </c>
      <c r="B443" t="s">
        <v>165</v>
      </c>
      <c r="C443">
        <v>50</v>
      </c>
      <c r="D443">
        <v>12</v>
      </c>
      <c r="E443" t="s">
        <v>13493</v>
      </c>
      <c r="F443">
        <v>400</v>
      </c>
      <c r="G443">
        <v>0</v>
      </c>
      <c r="H443" t="s">
        <v>631</v>
      </c>
      <c r="I443" t="s">
        <v>13488</v>
      </c>
      <c r="J443" t="s">
        <v>814</v>
      </c>
      <c r="K443" t="s">
        <v>634</v>
      </c>
      <c r="L443" t="s">
        <v>635</v>
      </c>
      <c r="M443" t="s">
        <v>13491</v>
      </c>
      <c r="N443" t="s">
        <v>634</v>
      </c>
      <c r="O443" t="s">
        <v>637</v>
      </c>
      <c r="P443" t="s">
        <v>22</v>
      </c>
      <c r="Q443" t="s">
        <v>638</v>
      </c>
      <c r="R443" t="s">
        <v>635</v>
      </c>
      <c r="S443" t="s">
        <v>13494</v>
      </c>
      <c r="T443" t="s">
        <v>13491</v>
      </c>
    </row>
    <row r="444" spans="1:20" x14ac:dyDescent="0.25">
      <c r="A444" t="s">
        <v>37</v>
      </c>
      <c r="B444" t="s">
        <v>38</v>
      </c>
      <c r="C444">
        <v>66.666666666666671</v>
      </c>
      <c r="D444">
        <v>3</v>
      </c>
      <c r="E444" t="s">
        <v>13495</v>
      </c>
      <c r="F444">
        <v>100</v>
      </c>
      <c r="G444">
        <v>0</v>
      </c>
      <c r="H444" t="s">
        <v>631</v>
      </c>
      <c r="I444" t="s">
        <v>13496</v>
      </c>
      <c r="J444" t="s">
        <v>769</v>
      </c>
      <c r="K444" t="s">
        <v>634</v>
      </c>
      <c r="L444" t="s">
        <v>635</v>
      </c>
      <c r="M444" t="s">
        <v>13497</v>
      </c>
      <c r="N444" t="s">
        <v>634</v>
      </c>
      <c r="O444" t="s">
        <v>707</v>
      </c>
      <c r="P444" t="s">
        <v>22</v>
      </c>
      <c r="Q444" t="s">
        <v>638</v>
      </c>
      <c r="R444" t="s">
        <v>635</v>
      </c>
      <c r="S444" t="s">
        <v>13498</v>
      </c>
      <c r="T444" t="s">
        <v>13497</v>
      </c>
    </row>
    <row r="445" spans="1:20" x14ac:dyDescent="0.25">
      <c r="A445" t="s">
        <v>20</v>
      </c>
      <c r="B445" t="s">
        <v>21</v>
      </c>
      <c r="C445">
        <v>50</v>
      </c>
      <c r="D445">
        <v>2</v>
      </c>
      <c r="E445" t="s">
        <v>13499</v>
      </c>
      <c r="F445">
        <v>200</v>
      </c>
      <c r="G445">
        <v>0</v>
      </c>
      <c r="H445" t="s">
        <v>631</v>
      </c>
      <c r="I445" t="s">
        <v>13500</v>
      </c>
      <c r="J445" t="s">
        <v>705</v>
      </c>
      <c r="K445" t="s">
        <v>634</v>
      </c>
      <c r="L445" t="s">
        <v>635</v>
      </c>
      <c r="M445" t="s">
        <v>13501</v>
      </c>
      <c r="N445" t="s">
        <v>634</v>
      </c>
      <c r="O445" t="s">
        <v>637</v>
      </c>
      <c r="P445" t="s">
        <v>22</v>
      </c>
      <c r="Q445" t="s">
        <v>638</v>
      </c>
      <c r="R445" t="s">
        <v>635</v>
      </c>
      <c r="S445" t="s">
        <v>13502</v>
      </c>
      <c r="T445" t="s">
        <v>13501</v>
      </c>
    </row>
    <row r="446" spans="1:20" x14ac:dyDescent="0.25">
      <c r="A446" t="s">
        <v>23</v>
      </c>
      <c r="B446" t="s">
        <v>24</v>
      </c>
      <c r="C446">
        <v>50</v>
      </c>
      <c r="D446">
        <v>2</v>
      </c>
      <c r="E446" t="s">
        <v>13499</v>
      </c>
      <c r="F446">
        <v>200</v>
      </c>
      <c r="G446">
        <v>0</v>
      </c>
      <c r="H446" t="s">
        <v>631</v>
      </c>
      <c r="I446" t="s">
        <v>13500</v>
      </c>
      <c r="J446" t="s">
        <v>705</v>
      </c>
      <c r="K446" t="s">
        <v>634</v>
      </c>
      <c r="L446" t="s">
        <v>635</v>
      </c>
      <c r="M446" t="s">
        <v>13501</v>
      </c>
      <c r="N446" t="s">
        <v>634</v>
      </c>
      <c r="O446" t="s">
        <v>637</v>
      </c>
      <c r="P446" t="s">
        <v>22</v>
      </c>
      <c r="Q446" t="s">
        <v>638</v>
      </c>
      <c r="R446" t="s">
        <v>635</v>
      </c>
      <c r="S446" t="s">
        <v>13502</v>
      </c>
      <c r="T446" t="s">
        <v>13501</v>
      </c>
    </row>
    <row r="447" spans="1:20" x14ac:dyDescent="0.25">
      <c r="A447" t="s">
        <v>25</v>
      </c>
      <c r="B447" t="s">
        <v>26</v>
      </c>
      <c r="C447">
        <v>50</v>
      </c>
      <c r="D447">
        <v>2</v>
      </c>
      <c r="E447" t="s">
        <v>13499</v>
      </c>
      <c r="F447">
        <v>200</v>
      </c>
      <c r="G447">
        <v>0</v>
      </c>
      <c r="H447" t="s">
        <v>631</v>
      </c>
      <c r="I447" t="s">
        <v>13500</v>
      </c>
      <c r="J447" t="s">
        <v>705</v>
      </c>
      <c r="K447" t="s">
        <v>634</v>
      </c>
      <c r="L447" t="s">
        <v>635</v>
      </c>
      <c r="M447" t="s">
        <v>13501</v>
      </c>
      <c r="N447" t="s">
        <v>634</v>
      </c>
      <c r="O447" t="s">
        <v>637</v>
      </c>
      <c r="P447" t="s">
        <v>22</v>
      </c>
      <c r="Q447" t="s">
        <v>638</v>
      </c>
      <c r="R447" t="s">
        <v>635</v>
      </c>
      <c r="S447" t="s">
        <v>13502</v>
      </c>
      <c r="T447" t="s">
        <v>13501</v>
      </c>
    </row>
    <row r="448" spans="1:20" x14ac:dyDescent="0.25">
      <c r="A448" t="s">
        <v>20</v>
      </c>
      <c r="B448" t="s">
        <v>21</v>
      </c>
      <c r="C448">
        <v>50</v>
      </c>
      <c r="D448">
        <v>1</v>
      </c>
      <c r="E448" t="s">
        <v>13503</v>
      </c>
      <c r="F448">
        <v>138</v>
      </c>
      <c r="G448">
        <v>38</v>
      </c>
      <c r="H448" t="s">
        <v>631</v>
      </c>
      <c r="I448" t="s">
        <v>13504</v>
      </c>
      <c r="J448" t="s">
        <v>652</v>
      </c>
      <c r="K448" t="s">
        <v>634</v>
      </c>
      <c r="L448" t="s">
        <v>635</v>
      </c>
      <c r="M448" t="s">
        <v>13505</v>
      </c>
      <c r="N448" t="s">
        <v>634</v>
      </c>
      <c r="O448" t="s">
        <v>637</v>
      </c>
      <c r="P448" t="s">
        <v>22</v>
      </c>
      <c r="Q448" t="s">
        <v>638</v>
      </c>
      <c r="R448" t="s">
        <v>635</v>
      </c>
      <c r="S448" t="s">
        <v>13506</v>
      </c>
      <c r="T448" t="s">
        <v>13505</v>
      </c>
    </row>
    <row r="449" spans="1:20" x14ac:dyDescent="0.25">
      <c r="A449" t="s">
        <v>23</v>
      </c>
      <c r="B449" t="s">
        <v>24</v>
      </c>
      <c r="C449">
        <v>50</v>
      </c>
      <c r="D449">
        <v>1</v>
      </c>
      <c r="E449" t="s">
        <v>13503</v>
      </c>
      <c r="F449">
        <v>138</v>
      </c>
      <c r="G449">
        <v>38</v>
      </c>
      <c r="H449" t="s">
        <v>631</v>
      </c>
      <c r="I449" t="s">
        <v>13504</v>
      </c>
      <c r="J449" t="s">
        <v>652</v>
      </c>
      <c r="K449" t="s">
        <v>634</v>
      </c>
      <c r="L449" t="s">
        <v>635</v>
      </c>
      <c r="M449" t="s">
        <v>13505</v>
      </c>
      <c r="N449" t="s">
        <v>634</v>
      </c>
      <c r="O449" t="s">
        <v>637</v>
      </c>
      <c r="P449" t="s">
        <v>22</v>
      </c>
      <c r="Q449" t="s">
        <v>638</v>
      </c>
      <c r="R449" t="s">
        <v>635</v>
      </c>
      <c r="S449" t="s">
        <v>13506</v>
      </c>
      <c r="T449" t="s">
        <v>13505</v>
      </c>
    </row>
    <row r="450" spans="1:20" x14ac:dyDescent="0.25">
      <c r="A450" t="s">
        <v>25</v>
      </c>
      <c r="B450" t="s">
        <v>26</v>
      </c>
      <c r="C450">
        <v>50</v>
      </c>
      <c r="D450">
        <v>1</v>
      </c>
      <c r="E450" t="s">
        <v>13503</v>
      </c>
      <c r="F450">
        <v>138</v>
      </c>
      <c r="G450">
        <v>38</v>
      </c>
      <c r="H450" t="s">
        <v>631</v>
      </c>
      <c r="I450" t="s">
        <v>13504</v>
      </c>
      <c r="J450" t="s">
        <v>652</v>
      </c>
      <c r="K450" t="s">
        <v>634</v>
      </c>
      <c r="L450" t="s">
        <v>635</v>
      </c>
      <c r="M450" t="s">
        <v>13505</v>
      </c>
      <c r="N450" t="s">
        <v>634</v>
      </c>
      <c r="O450" t="s">
        <v>637</v>
      </c>
      <c r="P450" t="s">
        <v>22</v>
      </c>
      <c r="Q450" t="s">
        <v>638</v>
      </c>
      <c r="R450" t="s">
        <v>635</v>
      </c>
      <c r="S450" t="s">
        <v>13506</v>
      </c>
      <c r="T450" t="s">
        <v>13505</v>
      </c>
    </row>
    <row r="451" spans="1:20" x14ac:dyDescent="0.25">
      <c r="A451" t="s">
        <v>20</v>
      </c>
      <c r="B451" t="s">
        <v>21</v>
      </c>
      <c r="C451">
        <v>50</v>
      </c>
      <c r="D451">
        <v>1</v>
      </c>
      <c r="E451" t="s">
        <v>13507</v>
      </c>
      <c r="F451">
        <v>100</v>
      </c>
      <c r="G451">
        <v>0</v>
      </c>
      <c r="H451" t="s">
        <v>631</v>
      </c>
      <c r="I451" t="s">
        <v>13508</v>
      </c>
      <c r="J451" t="s">
        <v>3208</v>
      </c>
      <c r="K451" t="s">
        <v>634</v>
      </c>
      <c r="L451" t="s">
        <v>635</v>
      </c>
      <c r="M451" t="s">
        <v>13509</v>
      </c>
      <c r="N451" t="s">
        <v>634</v>
      </c>
      <c r="O451" t="s">
        <v>637</v>
      </c>
      <c r="P451" t="s">
        <v>22</v>
      </c>
      <c r="Q451" t="s">
        <v>638</v>
      </c>
      <c r="R451" t="s">
        <v>635</v>
      </c>
      <c r="S451" t="s">
        <v>13510</v>
      </c>
      <c r="T451" t="s">
        <v>13509</v>
      </c>
    </row>
    <row r="452" spans="1:20" x14ac:dyDescent="0.25">
      <c r="A452" t="s">
        <v>23</v>
      </c>
      <c r="B452" t="s">
        <v>24</v>
      </c>
      <c r="C452">
        <v>50</v>
      </c>
      <c r="D452">
        <v>1</v>
      </c>
      <c r="E452" t="s">
        <v>13507</v>
      </c>
      <c r="F452">
        <v>100</v>
      </c>
      <c r="G452">
        <v>0</v>
      </c>
      <c r="H452" t="s">
        <v>631</v>
      </c>
      <c r="I452" t="s">
        <v>13508</v>
      </c>
      <c r="J452" t="s">
        <v>3208</v>
      </c>
      <c r="K452" t="s">
        <v>634</v>
      </c>
      <c r="L452" t="s">
        <v>635</v>
      </c>
      <c r="M452" t="s">
        <v>13509</v>
      </c>
      <c r="N452" t="s">
        <v>634</v>
      </c>
      <c r="O452" t="s">
        <v>637</v>
      </c>
      <c r="P452" t="s">
        <v>22</v>
      </c>
      <c r="Q452" t="s">
        <v>638</v>
      </c>
      <c r="R452" t="s">
        <v>635</v>
      </c>
      <c r="S452" t="s">
        <v>13510</v>
      </c>
      <c r="T452" t="s">
        <v>13509</v>
      </c>
    </row>
    <row r="453" spans="1:20" x14ac:dyDescent="0.25">
      <c r="A453" t="s">
        <v>25</v>
      </c>
      <c r="B453" t="s">
        <v>26</v>
      </c>
      <c r="C453">
        <v>50</v>
      </c>
      <c r="D453">
        <v>1</v>
      </c>
      <c r="E453" t="s">
        <v>13507</v>
      </c>
      <c r="F453">
        <v>100</v>
      </c>
      <c r="G453">
        <v>0</v>
      </c>
      <c r="H453" t="s">
        <v>631</v>
      </c>
      <c r="I453" t="s">
        <v>13508</v>
      </c>
      <c r="J453" t="s">
        <v>3208</v>
      </c>
      <c r="K453" t="s">
        <v>634</v>
      </c>
      <c r="L453" t="s">
        <v>635</v>
      </c>
      <c r="M453" t="s">
        <v>13509</v>
      </c>
      <c r="N453" t="s">
        <v>634</v>
      </c>
      <c r="O453" t="s">
        <v>637</v>
      </c>
      <c r="P453" t="s">
        <v>22</v>
      </c>
      <c r="Q453" t="s">
        <v>638</v>
      </c>
      <c r="R453" t="s">
        <v>635</v>
      </c>
      <c r="S453" t="s">
        <v>13510</v>
      </c>
      <c r="T453" t="s">
        <v>13509</v>
      </c>
    </row>
    <row r="454" spans="1:20" x14ac:dyDescent="0.25">
      <c r="A454" t="s">
        <v>20</v>
      </c>
      <c r="B454" t="s">
        <v>21</v>
      </c>
      <c r="C454">
        <v>50</v>
      </c>
      <c r="D454">
        <v>1</v>
      </c>
      <c r="E454" t="s">
        <v>13511</v>
      </c>
      <c r="F454">
        <v>200</v>
      </c>
      <c r="G454">
        <v>0</v>
      </c>
      <c r="H454" t="s">
        <v>631</v>
      </c>
      <c r="I454" t="s">
        <v>13512</v>
      </c>
      <c r="J454" t="s">
        <v>1284</v>
      </c>
      <c r="K454" t="s">
        <v>634</v>
      </c>
      <c r="L454" t="s">
        <v>635</v>
      </c>
      <c r="M454" t="s">
        <v>13513</v>
      </c>
      <c r="N454" t="s">
        <v>634</v>
      </c>
      <c r="O454" t="s">
        <v>1520</v>
      </c>
      <c r="P454" t="s">
        <v>22</v>
      </c>
      <c r="Q454" t="s">
        <v>655</v>
      </c>
      <c r="R454" t="s">
        <v>635</v>
      </c>
      <c r="S454" t="s">
        <v>13514</v>
      </c>
      <c r="T454" t="s">
        <v>13513</v>
      </c>
    </row>
    <row r="455" spans="1:20" x14ac:dyDescent="0.25">
      <c r="A455" t="s">
        <v>23</v>
      </c>
      <c r="B455" t="s">
        <v>24</v>
      </c>
      <c r="C455">
        <v>50</v>
      </c>
      <c r="D455">
        <v>1</v>
      </c>
      <c r="E455" t="s">
        <v>13511</v>
      </c>
      <c r="F455">
        <v>200</v>
      </c>
      <c r="G455">
        <v>0</v>
      </c>
      <c r="H455" t="s">
        <v>631</v>
      </c>
      <c r="I455" t="s">
        <v>13512</v>
      </c>
      <c r="J455" t="s">
        <v>1284</v>
      </c>
      <c r="K455" t="s">
        <v>634</v>
      </c>
      <c r="L455" t="s">
        <v>635</v>
      </c>
      <c r="M455" t="s">
        <v>13513</v>
      </c>
      <c r="N455" t="s">
        <v>634</v>
      </c>
      <c r="O455" t="s">
        <v>1520</v>
      </c>
      <c r="P455" t="s">
        <v>22</v>
      </c>
      <c r="Q455" t="s">
        <v>655</v>
      </c>
      <c r="R455" t="s">
        <v>635</v>
      </c>
      <c r="S455" t="s">
        <v>13514</v>
      </c>
      <c r="T455" t="s">
        <v>13513</v>
      </c>
    </row>
    <row r="456" spans="1:20" x14ac:dyDescent="0.25">
      <c r="A456" t="s">
        <v>25</v>
      </c>
      <c r="B456" t="s">
        <v>26</v>
      </c>
      <c r="C456">
        <v>50</v>
      </c>
      <c r="D456">
        <v>1</v>
      </c>
      <c r="E456" t="s">
        <v>13511</v>
      </c>
      <c r="F456">
        <v>200</v>
      </c>
      <c r="G456">
        <v>0</v>
      </c>
      <c r="H456" t="s">
        <v>631</v>
      </c>
      <c r="I456" t="s">
        <v>13512</v>
      </c>
      <c r="J456" t="s">
        <v>1284</v>
      </c>
      <c r="K456" t="s">
        <v>634</v>
      </c>
      <c r="L456" t="s">
        <v>635</v>
      </c>
      <c r="M456" t="s">
        <v>13513</v>
      </c>
      <c r="N456" t="s">
        <v>634</v>
      </c>
      <c r="O456" t="s">
        <v>1520</v>
      </c>
      <c r="P456" t="s">
        <v>22</v>
      </c>
      <c r="Q456" t="s">
        <v>655</v>
      </c>
      <c r="R456" t="s">
        <v>635</v>
      </c>
      <c r="S456" t="s">
        <v>13514</v>
      </c>
      <c r="T456" t="s">
        <v>13513</v>
      </c>
    </row>
    <row r="457" spans="1:20" x14ac:dyDescent="0.25">
      <c r="A457" t="s">
        <v>164</v>
      </c>
      <c r="B457" t="s">
        <v>165</v>
      </c>
      <c r="C457">
        <v>33.333333333333336</v>
      </c>
      <c r="D457">
        <v>3</v>
      </c>
      <c r="E457" t="s">
        <v>13511</v>
      </c>
      <c r="F457">
        <v>200</v>
      </c>
      <c r="G457">
        <v>0</v>
      </c>
      <c r="H457" t="s">
        <v>631</v>
      </c>
      <c r="I457" t="s">
        <v>13512</v>
      </c>
      <c r="J457" t="s">
        <v>1284</v>
      </c>
      <c r="K457" t="s">
        <v>634</v>
      </c>
      <c r="L457" t="s">
        <v>635</v>
      </c>
      <c r="M457" t="s">
        <v>13513</v>
      </c>
      <c r="N457" t="s">
        <v>634</v>
      </c>
      <c r="O457" t="s">
        <v>1520</v>
      </c>
      <c r="P457" t="s">
        <v>22</v>
      </c>
      <c r="Q457" t="s">
        <v>655</v>
      </c>
      <c r="R457" t="s">
        <v>635</v>
      </c>
      <c r="S457" t="s">
        <v>13514</v>
      </c>
      <c r="T457" t="s">
        <v>13513</v>
      </c>
    </row>
    <row r="458" spans="1:20" x14ac:dyDescent="0.25">
      <c r="A458" t="s">
        <v>20</v>
      </c>
      <c r="B458" t="s">
        <v>21</v>
      </c>
      <c r="C458">
        <v>50</v>
      </c>
      <c r="D458">
        <v>1</v>
      </c>
      <c r="E458" t="s">
        <v>13515</v>
      </c>
      <c r="F458">
        <v>153.51</v>
      </c>
      <c r="G458">
        <v>0</v>
      </c>
      <c r="H458" t="s">
        <v>790</v>
      </c>
      <c r="I458" t="s">
        <v>13516</v>
      </c>
      <c r="J458" t="s">
        <v>13517</v>
      </c>
      <c r="K458" t="s">
        <v>6575</v>
      </c>
      <c r="L458" t="s">
        <v>13518</v>
      </c>
      <c r="M458" t="s">
        <v>13519</v>
      </c>
      <c r="N458" t="s">
        <v>634</v>
      </c>
      <c r="O458" t="s">
        <v>689</v>
      </c>
      <c r="P458" t="s">
        <v>40</v>
      </c>
      <c r="Q458" t="s">
        <v>690</v>
      </c>
      <c r="R458" t="s">
        <v>635</v>
      </c>
      <c r="S458" t="s">
        <v>13520</v>
      </c>
      <c r="T458" t="s">
        <v>13519</v>
      </c>
    </row>
    <row r="459" spans="1:20" x14ac:dyDescent="0.25">
      <c r="A459" t="s">
        <v>23</v>
      </c>
      <c r="B459" t="s">
        <v>24</v>
      </c>
      <c r="C459">
        <v>50</v>
      </c>
      <c r="D459">
        <v>1</v>
      </c>
      <c r="E459" t="s">
        <v>13515</v>
      </c>
      <c r="F459">
        <v>153.51</v>
      </c>
      <c r="G459">
        <v>0</v>
      </c>
      <c r="H459" t="s">
        <v>790</v>
      </c>
      <c r="I459" t="s">
        <v>13516</v>
      </c>
      <c r="J459" t="s">
        <v>13517</v>
      </c>
      <c r="K459" t="s">
        <v>6575</v>
      </c>
      <c r="L459" t="s">
        <v>13518</v>
      </c>
      <c r="M459" t="s">
        <v>13519</v>
      </c>
      <c r="N459" t="s">
        <v>634</v>
      </c>
      <c r="O459" t="s">
        <v>689</v>
      </c>
      <c r="P459" t="s">
        <v>40</v>
      </c>
      <c r="Q459" t="s">
        <v>690</v>
      </c>
      <c r="R459" t="s">
        <v>635</v>
      </c>
      <c r="S459" t="s">
        <v>13520</v>
      </c>
      <c r="T459" t="s">
        <v>13519</v>
      </c>
    </row>
    <row r="460" spans="1:20" x14ac:dyDescent="0.25">
      <c r="A460" t="s">
        <v>25</v>
      </c>
      <c r="B460" t="s">
        <v>26</v>
      </c>
      <c r="C460">
        <v>50</v>
      </c>
      <c r="D460">
        <v>1</v>
      </c>
      <c r="E460" t="s">
        <v>13515</v>
      </c>
      <c r="F460">
        <v>153.51</v>
      </c>
      <c r="G460">
        <v>0</v>
      </c>
      <c r="H460" t="s">
        <v>790</v>
      </c>
      <c r="I460" t="s">
        <v>13516</v>
      </c>
      <c r="J460" t="s">
        <v>13517</v>
      </c>
      <c r="K460" t="s">
        <v>6575</v>
      </c>
      <c r="L460" t="s">
        <v>13518</v>
      </c>
      <c r="M460" t="s">
        <v>13519</v>
      </c>
      <c r="N460" t="s">
        <v>634</v>
      </c>
      <c r="O460" t="s">
        <v>689</v>
      </c>
      <c r="P460" t="s">
        <v>40</v>
      </c>
      <c r="Q460" t="s">
        <v>690</v>
      </c>
      <c r="R460" t="s">
        <v>635</v>
      </c>
      <c r="S460" t="s">
        <v>13520</v>
      </c>
      <c r="T460" t="s">
        <v>13519</v>
      </c>
    </row>
    <row r="461" spans="1:20" x14ac:dyDescent="0.25">
      <c r="A461" t="s">
        <v>20</v>
      </c>
      <c r="B461" t="s">
        <v>21</v>
      </c>
      <c r="C461">
        <v>50</v>
      </c>
      <c r="D461">
        <v>1</v>
      </c>
      <c r="E461" t="s">
        <v>13515</v>
      </c>
      <c r="F461">
        <v>153.51</v>
      </c>
      <c r="G461">
        <v>0</v>
      </c>
      <c r="H461" t="s">
        <v>790</v>
      </c>
      <c r="I461" t="s">
        <v>13516</v>
      </c>
      <c r="J461" t="s">
        <v>13517</v>
      </c>
      <c r="K461" t="s">
        <v>6575</v>
      </c>
      <c r="L461" t="s">
        <v>13518</v>
      </c>
      <c r="M461" t="s">
        <v>13519</v>
      </c>
      <c r="N461" t="s">
        <v>634</v>
      </c>
      <c r="O461" t="s">
        <v>689</v>
      </c>
      <c r="P461" t="s">
        <v>40</v>
      </c>
      <c r="Q461" t="s">
        <v>690</v>
      </c>
      <c r="R461" t="s">
        <v>635</v>
      </c>
      <c r="S461" t="s">
        <v>13520</v>
      </c>
      <c r="T461" t="s">
        <v>13519</v>
      </c>
    </row>
    <row r="462" spans="1:20" x14ac:dyDescent="0.25">
      <c r="A462" t="s">
        <v>23</v>
      </c>
      <c r="B462" t="s">
        <v>24</v>
      </c>
      <c r="C462">
        <v>50</v>
      </c>
      <c r="D462">
        <v>1</v>
      </c>
      <c r="E462" t="s">
        <v>13515</v>
      </c>
      <c r="F462">
        <v>153.51</v>
      </c>
      <c r="G462">
        <v>0</v>
      </c>
      <c r="H462" t="s">
        <v>790</v>
      </c>
      <c r="I462" t="s">
        <v>13516</v>
      </c>
      <c r="J462" t="s">
        <v>13517</v>
      </c>
      <c r="K462" t="s">
        <v>6575</v>
      </c>
      <c r="L462" t="s">
        <v>13518</v>
      </c>
      <c r="M462" t="s">
        <v>13519</v>
      </c>
      <c r="N462" t="s">
        <v>634</v>
      </c>
      <c r="O462" t="s">
        <v>689</v>
      </c>
      <c r="P462" t="s">
        <v>40</v>
      </c>
      <c r="Q462" t="s">
        <v>690</v>
      </c>
      <c r="R462" t="s">
        <v>635</v>
      </c>
      <c r="S462" t="s">
        <v>13520</v>
      </c>
      <c r="T462" t="s">
        <v>13519</v>
      </c>
    </row>
    <row r="463" spans="1:20" x14ac:dyDescent="0.25">
      <c r="A463" t="s">
        <v>25</v>
      </c>
      <c r="B463" t="s">
        <v>26</v>
      </c>
      <c r="C463">
        <v>50</v>
      </c>
      <c r="D463">
        <v>1</v>
      </c>
      <c r="E463" t="s">
        <v>13515</v>
      </c>
      <c r="F463">
        <v>153.51</v>
      </c>
      <c r="G463">
        <v>0</v>
      </c>
      <c r="H463" t="s">
        <v>790</v>
      </c>
      <c r="I463" t="s">
        <v>13516</v>
      </c>
      <c r="J463" t="s">
        <v>13517</v>
      </c>
      <c r="K463" t="s">
        <v>6575</v>
      </c>
      <c r="L463" t="s">
        <v>13518</v>
      </c>
      <c r="M463" t="s">
        <v>13519</v>
      </c>
      <c r="N463" t="s">
        <v>634</v>
      </c>
      <c r="O463" t="s">
        <v>689</v>
      </c>
      <c r="P463" t="s">
        <v>40</v>
      </c>
      <c r="Q463" t="s">
        <v>690</v>
      </c>
      <c r="R463" t="s">
        <v>635</v>
      </c>
      <c r="S463" t="s">
        <v>13520</v>
      </c>
      <c r="T463" t="s">
        <v>13519</v>
      </c>
    </row>
    <row r="464" spans="1:20" x14ac:dyDescent="0.25">
      <c r="A464" t="s">
        <v>164</v>
      </c>
      <c r="B464" t="s">
        <v>165</v>
      </c>
      <c r="C464">
        <v>65</v>
      </c>
      <c r="D464">
        <v>9</v>
      </c>
      <c r="E464" t="s">
        <v>13521</v>
      </c>
      <c r="F464">
        <v>315</v>
      </c>
      <c r="G464">
        <v>0</v>
      </c>
      <c r="H464" t="s">
        <v>631</v>
      </c>
      <c r="I464" t="s">
        <v>11250</v>
      </c>
      <c r="J464" t="s">
        <v>2016</v>
      </c>
      <c r="K464" t="s">
        <v>634</v>
      </c>
      <c r="L464" t="s">
        <v>635</v>
      </c>
      <c r="M464" t="s">
        <v>13522</v>
      </c>
      <c r="N464" t="s">
        <v>634</v>
      </c>
      <c r="O464" t="s">
        <v>654</v>
      </c>
      <c r="P464" t="s">
        <v>22</v>
      </c>
      <c r="Q464" t="s">
        <v>655</v>
      </c>
      <c r="R464" t="s">
        <v>635</v>
      </c>
      <c r="S464" t="s">
        <v>13523</v>
      </c>
      <c r="T464" t="s">
        <v>13522</v>
      </c>
    </row>
    <row r="465" spans="1:20" x14ac:dyDescent="0.25">
      <c r="A465" t="s">
        <v>164</v>
      </c>
      <c r="B465" t="s">
        <v>165</v>
      </c>
      <c r="C465">
        <v>50</v>
      </c>
      <c r="D465">
        <v>6</v>
      </c>
      <c r="E465" t="s">
        <v>13524</v>
      </c>
      <c r="F465">
        <v>200</v>
      </c>
      <c r="G465">
        <v>0</v>
      </c>
      <c r="H465" t="s">
        <v>631</v>
      </c>
      <c r="I465" t="s">
        <v>13449</v>
      </c>
      <c r="J465" t="s">
        <v>769</v>
      </c>
      <c r="K465" t="s">
        <v>634</v>
      </c>
      <c r="L465" t="s">
        <v>635</v>
      </c>
      <c r="M465" t="s">
        <v>13525</v>
      </c>
      <c r="N465" t="s">
        <v>634</v>
      </c>
      <c r="O465" t="s">
        <v>707</v>
      </c>
      <c r="P465" t="s">
        <v>22</v>
      </c>
      <c r="Q465" t="s">
        <v>638</v>
      </c>
      <c r="R465" t="s">
        <v>635</v>
      </c>
      <c r="S465" t="s">
        <v>13526</v>
      </c>
      <c r="T465" t="s">
        <v>13525</v>
      </c>
    </row>
    <row r="466" spans="1:20" x14ac:dyDescent="0.25">
      <c r="A466" t="s">
        <v>20</v>
      </c>
      <c r="B466" t="s">
        <v>21</v>
      </c>
      <c r="C466">
        <v>50</v>
      </c>
      <c r="D466">
        <v>1</v>
      </c>
      <c r="E466" t="s">
        <v>13527</v>
      </c>
      <c r="F466">
        <v>100</v>
      </c>
      <c r="G466">
        <v>0</v>
      </c>
      <c r="H466" t="s">
        <v>631</v>
      </c>
      <c r="I466" t="s">
        <v>13528</v>
      </c>
      <c r="J466" t="s">
        <v>1446</v>
      </c>
      <c r="K466" t="s">
        <v>634</v>
      </c>
      <c r="L466" t="s">
        <v>635</v>
      </c>
      <c r="M466" t="s">
        <v>13529</v>
      </c>
      <c r="N466" t="s">
        <v>634</v>
      </c>
      <c r="O466" t="s">
        <v>637</v>
      </c>
      <c r="P466" t="s">
        <v>22</v>
      </c>
      <c r="Q466" t="s">
        <v>638</v>
      </c>
      <c r="R466" t="s">
        <v>635</v>
      </c>
      <c r="S466" t="s">
        <v>13530</v>
      </c>
      <c r="T466" t="s">
        <v>13531</v>
      </c>
    </row>
    <row r="467" spans="1:20" x14ac:dyDescent="0.25">
      <c r="A467" t="s">
        <v>23</v>
      </c>
      <c r="B467" t="s">
        <v>24</v>
      </c>
      <c r="C467">
        <v>50</v>
      </c>
      <c r="D467">
        <v>1</v>
      </c>
      <c r="E467" t="s">
        <v>13527</v>
      </c>
      <c r="F467">
        <v>100</v>
      </c>
      <c r="G467">
        <v>0</v>
      </c>
      <c r="H467" t="s">
        <v>631</v>
      </c>
      <c r="I467" t="s">
        <v>13528</v>
      </c>
      <c r="J467" t="s">
        <v>1446</v>
      </c>
      <c r="K467" t="s">
        <v>634</v>
      </c>
      <c r="L467" t="s">
        <v>635</v>
      </c>
      <c r="M467" t="s">
        <v>13529</v>
      </c>
      <c r="N467" t="s">
        <v>634</v>
      </c>
      <c r="O467" t="s">
        <v>637</v>
      </c>
      <c r="P467" t="s">
        <v>22</v>
      </c>
      <c r="Q467" t="s">
        <v>638</v>
      </c>
      <c r="R467" t="s">
        <v>635</v>
      </c>
      <c r="S467" t="s">
        <v>13530</v>
      </c>
      <c r="T467" t="s">
        <v>13531</v>
      </c>
    </row>
    <row r="468" spans="1:20" x14ac:dyDescent="0.25">
      <c r="A468" t="s">
        <v>25</v>
      </c>
      <c r="B468" t="s">
        <v>26</v>
      </c>
      <c r="C468">
        <v>50</v>
      </c>
      <c r="D468">
        <v>1</v>
      </c>
      <c r="E468" t="s">
        <v>13527</v>
      </c>
      <c r="F468">
        <v>100</v>
      </c>
      <c r="G468">
        <v>0</v>
      </c>
      <c r="H468" t="s">
        <v>631</v>
      </c>
      <c r="I468" t="s">
        <v>13528</v>
      </c>
      <c r="J468" t="s">
        <v>1446</v>
      </c>
      <c r="K468" t="s">
        <v>634</v>
      </c>
      <c r="L468" t="s">
        <v>635</v>
      </c>
      <c r="M468" t="s">
        <v>13529</v>
      </c>
      <c r="N468" t="s">
        <v>634</v>
      </c>
      <c r="O468" t="s">
        <v>637</v>
      </c>
      <c r="P468" t="s">
        <v>22</v>
      </c>
      <c r="Q468" t="s">
        <v>638</v>
      </c>
      <c r="R468" t="s">
        <v>635</v>
      </c>
      <c r="S468" t="s">
        <v>13530</v>
      </c>
      <c r="T468" t="s">
        <v>13531</v>
      </c>
    </row>
    <row r="469" spans="1:20" x14ac:dyDescent="0.25">
      <c r="A469" t="s">
        <v>20</v>
      </c>
      <c r="B469" t="s">
        <v>21</v>
      </c>
      <c r="C469">
        <v>50</v>
      </c>
      <c r="D469">
        <v>1</v>
      </c>
      <c r="E469" t="s">
        <v>13532</v>
      </c>
      <c r="F469">
        <v>129</v>
      </c>
      <c r="G469">
        <v>29</v>
      </c>
      <c r="H469" t="s">
        <v>631</v>
      </c>
      <c r="I469" t="s">
        <v>13533</v>
      </c>
      <c r="J469" t="s">
        <v>903</v>
      </c>
      <c r="K469" t="s">
        <v>634</v>
      </c>
      <c r="L469" t="s">
        <v>635</v>
      </c>
      <c r="M469" t="s">
        <v>13529</v>
      </c>
      <c r="N469" t="s">
        <v>634</v>
      </c>
      <c r="O469" t="s">
        <v>637</v>
      </c>
      <c r="P469" t="s">
        <v>22</v>
      </c>
      <c r="Q469" t="s">
        <v>638</v>
      </c>
      <c r="R469" t="s">
        <v>635</v>
      </c>
      <c r="S469" t="s">
        <v>13534</v>
      </c>
      <c r="T469" t="s">
        <v>13531</v>
      </c>
    </row>
    <row r="470" spans="1:20" x14ac:dyDescent="0.25">
      <c r="A470" t="s">
        <v>23</v>
      </c>
      <c r="B470" t="s">
        <v>24</v>
      </c>
      <c r="C470">
        <v>50</v>
      </c>
      <c r="D470">
        <v>1</v>
      </c>
      <c r="E470" t="s">
        <v>13532</v>
      </c>
      <c r="F470">
        <v>129</v>
      </c>
      <c r="G470">
        <v>29</v>
      </c>
      <c r="H470" t="s">
        <v>631</v>
      </c>
      <c r="I470" t="s">
        <v>13533</v>
      </c>
      <c r="J470" t="s">
        <v>903</v>
      </c>
      <c r="K470" t="s">
        <v>634</v>
      </c>
      <c r="L470" t="s">
        <v>635</v>
      </c>
      <c r="M470" t="s">
        <v>13529</v>
      </c>
      <c r="N470" t="s">
        <v>634</v>
      </c>
      <c r="O470" t="s">
        <v>637</v>
      </c>
      <c r="P470" t="s">
        <v>22</v>
      </c>
      <c r="Q470" t="s">
        <v>638</v>
      </c>
      <c r="R470" t="s">
        <v>635</v>
      </c>
      <c r="S470" t="s">
        <v>13534</v>
      </c>
      <c r="T470" t="s">
        <v>13531</v>
      </c>
    </row>
    <row r="471" spans="1:20" x14ac:dyDescent="0.25">
      <c r="A471" t="s">
        <v>25</v>
      </c>
      <c r="B471" t="s">
        <v>26</v>
      </c>
      <c r="C471">
        <v>50</v>
      </c>
      <c r="D471">
        <v>1</v>
      </c>
      <c r="E471" t="s">
        <v>13532</v>
      </c>
      <c r="F471">
        <v>129</v>
      </c>
      <c r="G471">
        <v>29</v>
      </c>
      <c r="H471" t="s">
        <v>631</v>
      </c>
      <c r="I471" t="s">
        <v>13533</v>
      </c>
      <c r="J471" t="s">
        <v>903</v>
      </c>
      <c r="K471" t="s">
        <v>634</v>
      </c>
      <c r="L471" t="s">
        <v>635</v>
      </c>
      <c r="M471" t="s">
        <v>13529</v>
      </c>
      <c r="N471" t="s">
        <v>634</v>
      </c>
      <c r="O471" t="s">
        <v>637</v>
      </c>
      <c r="P471" t="s">
        <v>22</v>
      </c>
      <c r="Q471" t="s">
        <v>638</v>
      </c>
      <c r="R471" t="s">
        <v>635</v>
      </c>
      <c r="S471" t="s">
        <v>13534</v>
      </c>
      <c r="T471" t="s">
        <v>13531</v>
      </c>
    </row>
    <row r="472" spans="1:20" x14ac:dyDescent="0.25">
      <c r="A472" t="s">
        <v>20</v>
      </c>
      <c r="B472" t="s">
        <v>21</v>
      </c>
      <c r="C472">
        <v>50</v>
      </c>
      <c r="D472">
        <v>1</v>
      </c>
      <c r="E472" t="s">
        <v>13535</v>
      </c>
      <c r="F472">
        <v>100</v>
      </c>
      <c r="G472">
        <v>0</v>
      </c>
      <c r="H472" t="s">
        <v>703</v>
      </c>
      <c r="I472" t="s">
        <v>13536</v>
      </c>
      <c r="J472" t="s">
        <v>1032</v>
      </c>
      <c r="K472" t="s">
        <v>634</v>
      </c>
      <c r="L472" t="s">
        <v>635</v>
      </c>
      <c r="M472" t="s">
        <v>13529</v>
      </c>
      <c r="N472" t="s">
        <v>634</v>
      </c>
      <c r="O472" t="s">
        <v>637</v>
      </c>
      <c r="P472" t="s">
        <v>22</v>
      </c>
      <c r="Q472" t="s">
        <v>638</v>
      </c>
      <c r="R472" t="s">
        <v>635</v>
      </c>
      <c r="S472" t="s">
        <v>13537</v>
      </c>
      <c r="T472" t="s">
        <v>13529</v>
      </c>
    </row>
    <row r="473" spans="1:20" x14ac:dyDescent="0.25">
      <c r="A473" t="s">
        <v>23</v>
      </c>
      <c r="B473" t="s">
        <v>24</v>
      </c>
      <c r="C473">
        <v>50</v>
      </c>
      <c r="D473">
        <v>1</v>
      </c>
      <c r="E473" t="s">
        <v>13535</v>
      </c>
      <c r="F473">
        <v>100</v>
      </c>
      <c r="G473">
        <v>0</v>
      </c>
      <c r="H473" t="s">
        <v>703</v>
      </c>
      <c r="I473" t="s">
        <v>13536</v>
      </c>
      <c r="J473" t="s">
        <v>1032</v>
      </c>
      <c r="K473" t="s">
        <v>634</v>
      </c>
      <c r="L473" t="s">
        <v>635</v>
      </c>
      <c r="M473" t="s">
        <v>13529</v>
      </c>
      <c r="N473" t="s">
        <v>634</v>
      </c>
      <c r="O473" t="s">
        <v>637</v>
      </c>
      <c r="P473" t="s">
        <v>22</v>
      </c>
      <c r="Q473" t="s">
        <v>638</v>
      </c>
      <c r="R473" t="s">
        <v>635</v>
      </c>
      <c r="S473" t="s">
        <v>13537</v>
      </c>
      <c r="T473" t="s">
        <v>13529</v>
      </c>
    </row>
    <row r="474" spans="1:20" x14ac:dyDescent="0.25">
      <c r="A474" t="s">
        <v>25</v>
      </c>
      <c r="B474" t="s">
        <v>26</v>
      </c>
      <c r="C474">
        <v>50</v>
      </c>
      <c r="D474">
        <v>1</v>
      </c>
      <c r="E474" t="s">
        <v>13535</v>
      </c>
      <c r="F474">
        <v>100</v>
      </c>
      <c r="G474">
        <v>0</v>
      </c>
      <c r="H474" t="s">
        <v>703</v>
      </c>
      <c r="I474" t="s">
        <v>13536</v>
      </c>
      <c r="J474" t="s">
        <v>1032</v>
      </c>
      <c r="K474" t="s">
        <v>634</v>
      </c>
      <c r="L474" t="s">
        <v>635</v>
      </c>
      <c r="M474" t="s">
        <v>13529</v>
      </c>
      <c r="N474" t="s">
        <v>634</v>
      </c>
      <c r="O474" t="s">
        <v>637</v>
      </c>
      <c r="P474" t="s">
        <v>22</v>
      </c>
      <c r="Q474" t="s">
        <v>638</v>
      </c>
      <c r="R474" t="s">
        <v>635</v>
      </c>
      <c r="S474" t="s">
        <v>13537</v>
      </c>
      <c r="T474" t="s">
        <v>13529</v>
      </c>
    </row>
    <row r="475" spans="1:20" x14ac:dyDescent="0.25">
      <c r="A475" t="s">
        <v>20</v>
      </c>
      <c r="B475" t="s">
        <v>21</v>
      </c>
      <c r="C475">
        <v>50</v>
      </c>
      <c r="D475">
        <v>1</v>
      </c>
      <c r="E475" t="s">
        <v>13538</v>
      </c>
      <c r="F475">
        <v>100</v>
      </c>
      <c r="G475">
        <v>0</v>
      </c>
      <c r="H475" t="s">
        <v>703</v>
      </c>
      <c r="I475" t="s">
        <v>13539</v>
      </c>
      <c r="J475" t="s">
        <v>694</v>
      </c>
      <c r="K475" t="s">
        <v>634</v>
      </c>
      <c r="L475" t="s">
        <v>635</v>
      </c>
      <c r="M475" t="s">
        <v>13540</v>
      </c>
      <c r="N475" t="s">
        <v>634</v>
      </c>
      <c r="O475" t="s">
        <v>637</v>
      </c>
      <c r="P475" t="s">
        <v>22</v>
      </c>
      <c r="Q475" t="s">
        <v>638</v>
      </c>
      <c r="R475" t="s">
        <v>635</v>
      </c>
      <c r="S475" t="s">
        <v>13541</v>
      </c>
      <c r="T475" t="s">
        <v>13540</v>
      </c>
    </row>
    <row r="476" spans="1:20" x14ac:dyDescent="0.25">
      <c r="A476" t="s">
        <v>23</v>
      </c>
      <c r="B476" t="s">
        <v>24</v>
      </c>
      <c r="C476">
        <v>50</v>
      </c>
      <c r="D476">
        <v>1</v>
      </c>
      <c r="E476" t="s">
        <v>13538</v>
      </c>
      <c r="F476">
        <v>100</v>
      </c>
      <c r="G476">
        <v>0</v>
      </c>
      <c r="H476" t="s">
        <v>703</v>
      </c>
      <c r="I476" t="s">
        <v>13539</v>
      </c>
      <c r="J476" t="s">
        <v>694</v>
      </c>
      <c r="K476" t="s">
        <v>634</v>
      </c>
      <c r="L476" t="s">
        <v>635</v>
      </c>
      <c r="M476" t="s">
        <v>13540</v>
      </c>
      <c r="N476" t="s">
        <v>634</v>
      </c>
      <c r="O476" t="s">
        <v>637</v>
      </c>
      <c r="P476" t="s">
        <v>22</v>
      </c>
      <c r="Q476" t="s">
        <v>638</v>
      </c>
      <c r="R476" t="s">
        <v>635</v>
      </c>
      <c r="S476" t="s">
        <v>13541</v>
      </c>
      <c r="T476" t="s">
        <v>13540</v>
      </c>
    </row>
    <row r="477" spans="1:20" x14ac:dyDescent="0.25">
      <c r="A477" t="s">
        <v>25</v>
      </c>
      <c r="B477" t="s">
        <v>26</v>
      </c>
      <c r="C477">
        <v>50</v>
      </c>
      <c r="D477">
        <v>1</v>
      </c>
      <c r="E477" t="s">
        <v>13538</v>
      </c>
      <c r="F477">
        <v>100</v>
      </c>
      <c r="G477">
        <v>0</v>
      </c>
      <c r="H477" t="s">
        <v>703</v>
      </c>
      <c r="I477" t="s">
        <v>13539</v>
      </c>
      <c r="J477" t="s">
        <v>694</v>
      </c>
      <c r="K477" t="s">
        <v>634</v>
      </c>
      <c r="L477" t="s">
        <v>635</v>
      </c>
      <c r="M477" t="s">
        <v>13540</v>
      </c>
      <c r="N477" t="s">
        <v>634</v>
      </c>
      <c r="O477" t="s">
        <v>637</v>
      </c>
      <c r="P477" t="s">
        <v>22</v>
      </c>
      <c r="Q477" t="s">
        <v>638</v>
      </c>
      <c r="R477" t="s">
        <v>635</v>
      </c>
      <c r="S477" t="s">
        <v>13541</v>
      </c>
      <c r="T477" t="s">
        <v>13540</v>
      </c>
    </row>
    <row r="478" spans="1:20" x14ac:dyDescent="0.25">
      <c r="A478" t="s">
        <v>37</v>
      </c>
      <c r="B478" t="s">
        <v>38</v>
      </c>
      <c r="C478">
        <v>66.666666666666671</v>
      </c>
      <c r="D478">
        <v>3</v>
      </c>
      <c r="E478" t="s">
        <v>13542</v>
      </c>
      <c r="F478">
        <v>100</v>
      </c>
      <c r="G478">
        <v>0</v>
      </c>
      <c r="H478" t="s">
        <v>631</v>
      </c>
      <c r="I478" t="s">
        <v>13543</v>
      </c>
      <c r="J478" t="s">
        <v>886</v>
      </c>
      <c r="K478" t="s">
        <v>634</v>
      </c>
      <c r="L478" t="s">
        <v>635</v>
      </c>
      <c r="M478" t="s">
        <v>13544</v>
      </c>
      <c r="N478" t="s">
        <v>634</v>
      </c>
      <c r="O478" t="s">
        <v>637</v>
      </c>
      <c r="P478" t="s">
        <v>22</v>
      </c>
      <c r="Q478" t="s">
        <v>638</v>
      </c>
      <c r="R478" t="s">
        <v>635</v>
      </c>
      <c r="S478" t="s">
        <v>13545</v>
      </c>
      <c r="T478" t="s">
        <v>13546</v>
      </c>
    </row>
    <row r="479" spans="1:20" x14ac:dyDescent="0.25">
      <c r="A479" t="s">
        <v>20</v>
      </c>
      <c r="B479" t="s">
        <v>21</v>
      </c>
      <c r="C479">
        <v>50</v>
      </c>
      <c r="D479">
        <v>1</v>
      </c>
      <c r="E479" t="s">
        <v>13547</v>
      </c>
      <c r="F479">
        <v>100</v>
      </c>
      <c r="G479">
        <v>0</v>
      </c>
      <c r="H479" t="s">
        <v>631</v>
      </c>
      <c r="I479" t="s">
        <v>13548</v>
      </c>
      <c r="J479" t="s">
        <v>725</v>
      </c>
      <c r="K479" t="s">
        <v>634</v>
      </c>
      <c r="L479" t="s">
        <v>635</v>
      </c>
      <c r="M479" t="s">
        <v>13549</v>
      </c>
      <c r="N479" t="s">
        <v>634</v>
      </c>
      <c r="O479" t="s">
        <v>637</v>
      </c>
      <c r="P479" t="s">
        <v>22</v>
      </c>
      <c r="Q479" t="s">
        <v>638</v>
      </c>
      <c r="R479" t="s">
        <v>635</v>
      </c>
      <c r="S479" t="s">
        <v>13550</v>
      </c>
      <c r="T479" t="s">
        <v>13549</v>
      </c>
    </row>
    <row r="480" spans="1:20" x14ac:dyDescent="0.25">
      <c r="A480" t="s">
        <v>23</v>
      </c>
      <c r="B480" t="s">
        <v>24</v>
      </c>
      <c r="C480">
        <v>50</v>
      </c>
      <c r="D480">
        <v>1</v>
      </c>
      <c r="E480" t="s">
        <v>13547</v>
      </c>
      <c r="F480">
        <v>100</v>
      </c>
      <c r="G480">
        <v>0</v>
      </c>
      <c r="H480" t="s">
        <v>631</v>
      </c>
      <c r="I480" t="s">
        <v>13548</v>
      </c>
      <c r="J480" t="s">
        <v>725</v>
      </c>
      <c r="K480" t="s">
        <v>634</v>
      </c>
      <c r="L480" t="s">
        <v>635</v>
      </c>
      <c r="M480" t="s">
        <v>13549</v>
      </c>
      <c r="N480" t="s">
        <v>634</v>
      </c>
      <c r="O480" t="s">
        <v>637</v>
      </c>
      <c r="P480" t="s">
        <v>22</v>
      </c>
      <c r="Q480" t="s">
        <v>638</v>
      </c>
      <c r="R480" t="s">
        <v>635</v>
      </c>
      <c r="S480" t="s">
        <v>13550</v>
      </c>
      <c r="T480" t="s">
        <v>13549</v>
      </c>
    </row>
    <row r="481" spans="1:20" x14ac:dyDescent="0.25">
      <c r="A481" t="s">
        <v>25</v>
      </c>
      <c r="B481" t="s">
        <v>26</v>
      </c>
      <c r="C481">
        <v>50</v>
      </c>
      <c r="D481">
        <v>1</v>
      </c>
      <c r="E481" t="s">
        <v>13547</v>
      </c>
      <c r="F481">
        <v>100</v>
      </c>
      <c r="G481">
        <v>0</v>
      </c>
      <c r="H481" t="s">
        <v>631</v>
      </c>
      <c r="I481" t="s">
        <v>13548</v>
      </c>
      <c r="J481" t="s">
        <v>725</v>
      </c>
      <c r="K481" t="s">
        <v>634</v>
      </c>
      <c r="L481" t="s">
        <v>635</v>
      </c>
      <c r="M481" t="s">
        <v>13549</v>
      </c>
      <c r="N481" t="s">
        <v>634</v>
      </c>
      <c r="O481" t="s">
        <v>637</v>
      </c>
      <c r="P481" t="s">
        <v>22</v>
      </c>
      <c r="Q481" t="s">
        <v>638</v>
      </c>
      <c r="R481" t="s">
        <v>635</v>
      </c>
      <c r="S481" t="s">
        <v>13550</v>
      </c>
      <c r="T481" t="s">
        <v>13549</v>
      </c>
    </row>
    <row r="482" spans="1:20" x14ac:dyDescent="0.25">
      <c r="A482" t="s">
        <v>37</v>
      </c>
      <c r="B482" t="s">
        <v>38</v>
      </c>
      <c r="C482">
        <v>66.666666666666671</v>
      </c>
      <c r="D482">
        <v>3</v>
      </c>
      <c r="E482" t="s">
        <v>13551</v>
      </c>
      <c r="F482">
        <v>100</v>
      </c>
      <c r="G482">
        <v>0</v>
      </c>
      <c r="H482" t="s">
        <v>631</v>
      </c>
      <c r="I482" t="s">
        <v>13552</v>
      </c>
      <c r="J482" t="s">
        <v>1683</v>
      </c>
      <c r="K482" t="s">
        <v>634</v>
      </c>
      <c r="L482" t="s">
        <v>635</v>
      </c>
      <c r="M482" t="s">
        <v>13553</v>
      </c>
      <c r="N482" t="s">
        <v>634</v>
      </c>
      <c r="O482" t="s">
        <v>654</v>
      </c>
      <c r="P482" t="s">
        <v>22</v>
      </c>
      <c r="Q482" t="s">
        <v>655</v>
      </c>
      <c r="R482" t="s">
        <v>635</v>
      </c>
      <c r="S482" t="s">
        <v>13554</v>
      </c>
      <c r="T482" t="s">
        <v>13549</v>
      </c>
    </row>
    <row r="483" spans="1:20" x14ac:dyDescent="0.25">
      <c r="A483" t="s">
        <v>20</v>
      </c>
      <c r="B483" t="s">
        <v>21</v>
      </c>
      <c r="C483">
        <v>50</v>
      </c>
      <c r="D483">
        <v>1</v>
      </c>
      <c r="E483" t="s">
        <v>13555</v>
      </c>
      <c r="F483">
        <v>100</v>
      </c>
      <c r="G483">
        <v>0</v>
      </c>
      <c r="H483" t="s">
        <v>631</v>
      </c>
      <c r="I483" t="s">
        <v>13556</v>
      </c>
      <c r="J483" t="s">
        <v>749</v>
      </c>
      <c r="K483" t="s">
        <v>634</v>
      </c>
      <c r="L483" t="s">
        <v>635</v>
      </c>
      <c r="M483" t="s">
        <v>13557</v>
      </c>
      <c r="N483" t="s">
        <v>634</v>
      </c>
      <c r="O483" t="s">
        <v>637</v>
      </c>
      <c r="P483" t="s">
        <v>22</v>
      </c>
      <c r="Q483" t="s">
        <v>638</v>
      </c>
      <c r="R483" t="s">
        <v>635</v>
      </c>
      <c r="S483" t="s">
        <v>13558</v>
      </c>
      <c r="T483" t="s">
        <v>13557</v>
      </c>
    </row>
    <row r="484" spans="1:20" x14ac:dyDescent="0.25">
      <c r="A484" t="s">
        <v>23</v>
      </c>
      <c r="B484" t="s">
        <v>24</v>
      </c>
      <c r="C484">
        <v>50</v>
      </c>
      <c r="D484">
        <v>1</v>
      </c>
      <c r="E484" t="s">
        <v>13555</v>
      </c>
      <c r="F484">
        <v>100</v>
      </c>
      <c r="G484">
        <v>0</v>
      </c>
      <c r="H484" t="s">
        <v>631</v>
      </c>
      <c r="I484" t="s">
        <v>13556</v>
      </c>
      <c r="J484" t="s">
        <v>749</v>
      </c>
      <c r="K484" t="s">
        <v>634</v>
      </c>
      <c r="L484" t="s">
        <v>635</v>
      </c>
      <c r="M484" t="s">
        <v>13557</v>
      </c>
      <c r="N484" t="s">
        <v>634</v>
      </c>
      <c r="O484" t="s">
        <v>637</v>
      </c>
      <c r="P484" t="s">
        <v>22</v>
      </c>
      <c r="Q484" t="s">
        <v>638</v>
      </c>
      <c r="R484" t="s">
        <v>635</v>
      </c>
      <c r="S484" t="s">
        <v>13558</v>
      </c>
      <c r="T484" t="s">
        <v>13557</v>
      </c>
    </row>
    <row r="485" spans="1:20" x14ac:dyDescent="0.25">
      <c r="A485" t="s">
        <v>25</v>
      </c>
      <c r="B485" t="s">
        <v>26</v>
      </c>
      <c r="C485">
        <v>50</v>
      </c>
      <c r="D485">
        <v>1</v>
      </c>
      <c r="E485" t="s">
        <v>13555</v>
      </c>
      <c r="F485">
        <v>100</v>
      </c>
      <c r="G485">
        <v>0</v>
      </c>
      <c r="H485" t="s">
        <v>631</v>
      </c>
      <c r="I485" t="s">
        <v>13556</v>
      </c>
      <c r="J485" t="s">
        <v>749</v>
      </c>
      <c r="K485" t="s">
        <v>634</v>
      </c>
      <c r="L485" t="s">
        <v>635</v>
      </c>
      <c r="M485" t="s">
        <v>13557</v>
      </c>
      <c r="N485" t="s">
        <v>634</v>
      </c>
      <c r="O485" t="s">
        <v>637</v>
      </c>
      <c r="P485" t="s">
        <v>22</v>
      </c>
      <c r="Q485" t="s">
        <v>638</v>
      </c>
      <c r="R485" t="s">
        <v>635</v>
      </c>
      <c r="S485" t="s">
        <v>13558</v>
      </c>
      <c r="T485" t="s">
        <v>13557</v>
      </c>
    </row>
    <row r="486" spans="1:20" x14ac:dyDescent="0.25">
      <c r="A486" t="s">
        <v>20</v>
      </c>
      <c r="B486" t="s">
        <v>21</v>
      </c>
      <c r="C486">
        <v>50</v>
      </c>
      <c r="D486">
        <v>1</v>
      </c>
      <c r="E486" t="s">
        <v>13559</v>
      </c>
      <c r="F486">
        <v>100</v>
      </c>
      <c r="G486">
        <v>0</v>
      </c>
      <c r="H486" t="s">
        <v>703</v>
      </c>
      <c r="I486" t="s">
        <v>13560</v>
      </c>
      <c r="J486" t="s">
        <v>664</v>
      </c>
      <c r="K486" t="s">
        <v>634</v>
      </c>
      <c r="L486" t="s">
        <v>635</v>
      </c>
      <c r="M486" t="s">
        <v>13561</v>
      </c>
      <c r="N486" t="s">
        <v>634</v>
      </c>
      <c r="O486" t="s">
        <v>637</v>
      </c>
      <c r="P486" t="s">
        <v>22</v>
      </c>
      <c r="Q486" t="s">
        <v>638</v>
      </c>
      <c r="R486" t="s">
        <v>635</v>
      </c>
      <c r="S486" t="s">
        <v>13562</v>
      </c>
      <c r="T486" t="s">
        <v>13561</v>
      </c>
    </row>
    <row r="487" spans="1:20" x14ac:dyDescent="0.25">
      <c r="A487" t="s">
        <v>23</v>
      </c>
      <c r="B487" t="s">
        <v>24</v>
      </c>
      <c r="C487">
        <v>50</v>
      </c>
      <c r="D487">
        <v>1</v>
      </c>
      <c r="E487" t="s">
        <v>13559</v>
      </c>
      <c r="F487">
        <v>100</v>
      </c>
      <c r="G487">
        <v>0</v>
      </c>
      <c r="H487" t="s">
        <v>703</v>
      </c>
      <c r="I487" t="s">
        <v>13560</v>
      </c>
      <c r="J487" t="s">
        <v>664</v>
      </c>
      <c r="K487" t="s">
        <v>634</v>
      </c>
      <c r="L487" t="s">
        <v>635</v>
      </c>
      <c r="M487" t="s">
        <v>13561</v>
      </c>
      <c r="N487" t="s">
        <v>634</v>
      </c>
      <c r="O487" t="s">
        <v>637</v>
      </c>
      <c r="P487" t="s">
        <v>22</v>
      </c>
      <c r="Q487" t="s">
        <v>638</v>
      </c>
      <c r="R487" t="s">
        <v>635</v>
      </c>
      <c r="S487" t="s">
        <v>13562</v>
      </c>
      <c r="T487" t="s">
        <v>13561</v>
      </c>
    </row>
    <row r="488" spans="1:20" x14ac:dyDescent="0.25">
      <c r="A488" t="s">
        <v>25</v>
      </c>
      <c r="B488" t="s">
        <v>26</v>
      </c>
      <c r="C488">
        <v>50</v>
      </c>
      <c r="D488">
        <v>1</v>
      </c>
      <c r="E488" t="s">
        <v>13559</v>
      </c>
      <c r="F488">
        <v>100</v>
      </c>
      <c r="G488">
        <v>0</v>
      </c>
      <c r="H488" t="s">
        <v>703</v>
      </c>
      <c r="I488" t="s">
        <v>13560</v>
      </c>
      <c r="J488" t="s">
        <v>664</v>
      </c>
      <c r="K488" t="s">
        <v>634</v>
      </c>
      <c r="L488" t="s">
        <v>635</v>
      </c>
      <c r="M488" t="s">
        <v>13561</v>
      </c>
      <c r="N488" t="s">
        <v>634</v>
      </c>
      <c r="O488" t="s">
        <v>637</v>
      </c>
      <c r="P488" t="s">
        <v>22</v>
      </c>
      <c r="Q488" t="s">
        <v>638</v>
      </c>
      <c r="R488" t="s">
        <v>635</v>
      </c>
      <c r="S488" t="s">
        <v>13562</v>
      </c>
      <c r="T488" t="s">
        <v>13561</v>
      </c>
    </row>
    <row r="489" spans="1:20" x14ac:dyDescent="0.25">
      <c r="A489" t="s">
        <v>164</v>
      </c>
      <c r="B489" t="s">
        <v>165</v>
      </c>
      <c r="C489">
        <v>50</v>
      </c>
      <c r="D489">
        <v>12</v>
      </c>
      <c r="E489" t="s">
        <v>13563</v>
      </c>
      <c r="F489">
        <v>400</v>
      </c>
      <c r="G489">
        <v>0</v>
      </c>
      <c r="H489" t="s">
        <v>631</v>
      </c>
      <c r="I489" t="s">
        <v>13564</v>
      </c>
      <c r="J489" t="s">
        <v>2472</v>
      </c>
      <c r="K489" t="s">
        <v>634</v>
      </c>
      <c r="L489" t="s">
        <v>635</v>
      </c>
      <c r="M489" t="s">
        <v>13565</v>
      </c>
      <c r="N489" t="s">
        <v>634</v>
      </c>
      <c r="O489" t="s">
        <v>654</v>
      </c>
      <c r="P489" t="s">
        <v>22</v>
      </c>
      <c r="Q489" t="s">
        <v>655</v>
      </c>
      <c r="R489" t="s">
        <v>635</v>
      </c>
      <c r="S489" t="s">
        <v>13566</v>
      </c>
      <c r="T489" t="s">
        <v>13567</v>
      </c>
    </row>
    <row r="490" spans="1:20" x14ac:dyDescent="0.25">
      <c r="A490" t="s">
        <v>20</v>
      </c>
      <c r="B490" t="s">
        <v>21</v>
      </c>
      <c r="C490">
        <v>50</v>
      </c>
      <c r="D490">
        <v>1</v>
      </c>
      <c r="E490" t="s">
        <v>13568</v>
      </c>
      <c r="F490">
        <v>100</v>
      </c>
      <c r="G490">
        <v>0</v>
      </c>
      <c r="H490" t="s">
        <v>703</v>
      </c>
      <c r="I490" t="s">
        <v>13569</v>
      </c>
      <c r="J490" t="s">
        <v>850</v>
      </c>
      <c r="K490" t="s">
        <v>634</v>
      </c>
      <c r="L490" t="s">
        <v>635</v>
      </c>
      <c r="M490" t="s">
        <v>13570</v>
      </c>
      <c r="N490" t="s">
        <v>634</v>
      </c>
      <c r="O490" t="s">
        <v>637</v>
      </c>
      <c r="P490" t="s">
        <v>22</v>
      </c>
      <c r="Q490" t="s">
        <v>638</v>
      </c>
      <c r="R490" t="s">
        <v>635</v>
      </c>
      <c r="S490" t="s">
        <v>13571</v>
      </c>
      <c r="T490" t="s">
        <v>13567</v>
      </c>
    </row>
    <row r="491" spans="1:20" x14ac:dyDescent="0.25">
      <c r="A491" t="s">
        <v>23</v>
      </c>
      <c r="B491" t="s">
        <v>24</v>
      </c>
      <c r="C491">
        <v>50</v>
      </c>
      <c r="D491">
        <v>1</v>
      </c>
      <c r="E491" t="s">
        <v>13568</v>
      </c>
      <c r="F491">
        <v>100</v>
      </c>
      <c r="G491">
        <v>0</v>
      </c>
      <c r="H491" t="s">
        <v>703</v>
      </c>
      <c r="I491" t="s">
        <v>13569</v>
      </c>
      <c r="J491" t="s">
        <v>850</v>
      </c>
      <c r="K491" t="s">
        <v>634</v>
      </c>
      <c r="L491" t="s">
        <v>635</v>
      </c>
      <c r="M491" t="s">
        <v>13570</v>
      </c>
      <c r="N491" t="s">
        <v>634</v>
      </c>
      <c r="O491" t="s">
        <v>637</v>
      </c>
      <c r="P491" t="s">
        <v>22</v>
      </c>
      <c r="Q491" t="s">
        <v>638</v>
      </c>
      <c r="R491" t="s">
        <v>635</v>
      </c>
      <c r="S491" t="s">
        <v>13571</v>
      </c>
      <c r="T491" t="s">
        <v>13567</v>
      </c>
    </row>
    <row r="492" spans="1:20" x14ac:dyDescent="0.25">
      <c r="A492" t="s">
        <v>25</v>
      </c>
      <c r="B492" t="s">
        <v>26</v>
      </c>
      <c r="C492">
        <v>50</v>
      </c>
      <c r="D492">
        <v>1</v>
      </c>
      <c r="E492" t="s">
        <v>13568</v>
      </c>
      <c r="F492">
        <v>100</v>
      </c>
      <c r="G492">
        <v>0</v>
      </c>
      <c r="H492" t="s">
        <v>703</v>
      </c>
      <c r="I492" t="s">
        <v>13569</v>
      </c>
      <c r="J492" t="s">
        <v>850</v>
      </c>
      <c r="K492" t="s">
        <v>634</v>
      </c>
      <c r="L492" t="s">
        <v>635</v>
      </c>
      <c r="M492" t="s">
        <v>13570</v>
      </c>
      <c r="N492" t="s">
        <v>634</v>
      </c>
      <c r="O492" t="s">
        <v>637</v>
      </c>
      <c r="P492" t="s">
        <v>22</v>
      </c>
      <c r="Q492" t="s">
        <v>638</v>
      </c>
      <c r="R492" t="s">
        <v>635</v>
      </c>
      <c r="S492" t="s">
        <v>13571</v>
      </c>
      <c r="T492" t="s">
        <v>13567</v>
      </c>
    </row>
    <row r="493" spans="1:20" x14ac:dyDescent="0.25">
      <c r="A493" t="s">
        <v>20</v>
      </c>
      <c r="B493" t="s">
        <v>21</v>
      </c>
      <c r="C493">
        <v>50</v>
      </c>
      <c r="D493">
        <v>1</v>
      </c>
      <c r="E493" t="s">
        <v>13572</v>
      </c>
      <c r="F493">
        <v>100</v>
      </c>
      <c r="G493">
        <v>0</v>
      </c>
      <c r="H493" t="s">
        <v>631</v>
      </c>
      <c r="I493" t="s">
        <v>13573</v>
      </c>
      <c r="J493" t="s">
        <v>1036</v>
      </c>
      <c r="K493" t="s">
        <v>634</v>
      </c>
      <c r="L493" t="s">
        <v>635</v>
      </c>
      <c r="M493" t="s">
        <v>13574</v>
      </c>
      <c r="N493" t="s">
        <v>634</v>
      </c>
      <c r="O493" t="s">
        <v>637</v>
      </c>
      <c r="P493" t="s">
        <v>22</v>
      </c>
      <c r="Q493" t="s">
        <v>638</v>
      </c>
      <c r="R493" t="s">
        <v>635</v>
      </c>
      <c r="S493" t="s">
        <v>13575</v>
      </c>
      <c r="T493" t="s">
        <v>13574</v>
      </c>
    </row>
    <row r="494" spans="1:20" x14ac:dyDescent="0.25">
      <c r="A494" t="s">
        <v>23</v>
      </c>
      <c r="B494" t="s">
        <v>24</v>
      </c>
      <c r="C494">
        <v>50</v>
      </c>
      <c r="D494">
        <v>1</v>
      </c>
      <c r="E494" t="s">
        <v>13572</v>
      </c>
      <c r="F494">
        <v>100</v>
      </c>
      <c r="G494">
        <v>0</v>
      </c>
      <c r="H494" t="s">
        <v>631</v>
      </c>
      <c r="I494" t="s">
        <v>13573</v>
      </c>
      <c r="J494" t="s">
        <v>1036</v>
      </c>
      <c r="K494" t="s">
        <v>634</v>
      </c>
      <c r="L494" t="s">
        <v>635</v>
      </c>
      <c r="M494" t="s">
        <v>13574</v>
      </c>
      <c r="N494" t="s">
        <v>634</v>
      </c>
      <c r="O494" t="s">
        <v>637</v>
      </c>
      <c r="P494" t="s">
        <v>22</v>
      </c>
      <c r="Q494" t="s">
        <v>638</v>
      </c>
      <c r="R494" t="s">
        <v>635</v>
      </c>
      <c r="S494" t="s">
        <v>13575</v>
      </c>
      <c r="T494" t="s">
        <v>13574</v>
      </c>
    </row>
    <row r="495" spans="1:20" x14ac:dyDescent="0.25">
      <c r="A495" t="s">
        <v>25</v>
      </c>
      <c r="B495" t="s">
        <v>26</v>
      </c>
      <c r="C495">
        <v>50</v>
      </c>
      <c r="D495">
        <v>1</v>
      </c>
      <c r="E495" t="s">
        <v>13572</v>
      </c>
      <c r="F495">
        <v>100</v>
      </c>
      <c r="G495">
        <v>0</v>
      </c>
      <c r="H495" t="s">
        <v>631</v>
      </c>
      <c r="I495" t="s">
        <v>13573</v>
      </c>
      <c r="J495" t="s">
        <v>1036</v>
      </c>
      <c r="K495" t="s">
        <v>634</v>
      </c>
      <c r="L495" t="s">
        <v>635</v>
      </c>
      <c r="M495" t="s">
        <v>13574</v>
      </c>
      <c r="N495" t="s">
        <v>634</v>
      </c>
      <c r="O495" t="s">
        <v>637</v>
      </c>
      <c r="P495" t="s">
        <v>22</v>
      </c>
      <c r="Q495" t="s">
        <v>638</v>
      </c>
      <c r="R495" t="s">
        <v>635</v>
      </c>
      <c r="S495" t="s">
        <v>13575</v>
      </c>
      <c r="T495" t="s">
        <v>13574</v>
      </c>
    </row>
    <row r="496" spans="1:20" x14ac:dyDescent="0.25">
      <c r="A496" t="s">
        <v>35</v>
      </c>
      <c r="B496" t="s">
        <v>36</v>
      </c>
      <c r="C496">
        <v>66.666666666666671</v>
      </c>
      <c r="D496">
        <v>3</v>
      </c>
      <c r="E496" t="s">
        <v>13576</v>
      </c>
      <c r="F496">
        <v>100</v>
      </c>
      <c r="G496">
        <v>0</v>
      </c>
      <c r="H496" t="s">
        <v>631</v>
      </c>
      <c r="I496" t="s">
        <v>13577</v>
      </c>
      <c r="J496" t="s">
        <v>1876</v>
      </c>
      <c r="K496" t="s">
        <v>634</v>
      </c>
      <c r="L496" t="s">
        <v>635</v>
      </c>
      <c r="M496" t="s">
        <v>13578</v>
      </c>
      <c r="N496" t="s">
        <v>634</v>
      </c>
      <c r="O496" t="s">
        <v>637</v>
      </c>
      <c r="P496" t="s">
        <v>22</v>
      </c>
      <c r="Q496" t="s">
        <v>638</v>
      </c>
      <c r="R496" t="s">
        <v>635</v>
      </c>
      <c r="S496" t="s">
        <v>13579</v>
      </c>
      <c r="T496" t="s">
        <v>13578</v>
      </c>
    </row>
    <row r="497" spans="1:20" x14ac:dyDescent="0.25">
      <c r="A497" t="s">
        <v>258</v>
      </c>
      <c r="B497" t="s">
        <v>264</v>
      </c>
      <c r="C497">
        <v>139</v>
      </c>
      <c r="D497">
        <v>1</v>
      </c>
      <c r="E497" t="s">
        <v>13580</v>
      </c>
      <c r="F497">
        <v>430</v>
      </c>
      <c r="G497">
        <v>0</v>
      </c>
      <c r="H497" t="s">
        <v>1114</v>
      </c>
      <c r="I497" t="s">
        <v>13581</v>
      </c>
      <c r="J497" t="s">
        <v>13582</v>
      </c>
      <c r="K497" t="s">
        <v>1639</v>
      </c>
      <c r="L497" t="s">
        <v>13583</v>
      </c>
      <c r="M497" t="s">
        <v>13584</v>
      </c>
      <c r="N497" t="s">
        <v>1120</v>
      </c>
      <c r="O497" t="s">
        <v>1121</v>
      </c>
      <c r="P497" t="s">
        <v>1122</v>
      </c>
      <c r="Q497" t="s">
        <v>1123</v>
      </c>
      <c r="R497" t="s">
        <v>635</v>
      </c>
      <c r="S497" t="s">
        <v>13585</v>
      </c>
      <c r="T497" t="s">
        <v>13586</v>
      </c>
    </row>
    <row r="498" spans="1:20" x14ac:dyDescent="0.25">
      <c r="A498" t="s">
        <v>39</v>
      </c>
      <c r="B498" t="s">
        <v>44</v>
      </c>
      <c r="C498">
        <v>100</v>
      </c>
      <c r="D498">
        <v>1</v>
      </c>
      <c r="E498" t="s">
        <v>13580</v>
      </c>
      <c r="F498">
        <v>430</v>
      </c>
      <c r="G498">
        <v>0</v>
      </c>
      <c r="H498" t="s">
        <v>1114</v>
      </c>
      <c r="I498" t="s">
        <v>13581</v>
      </c>
      <c r="J498" t="s">
        <v>13582</v>
      </c>
      <c r="K498" t="s">
        <v>1639</v>
      </c>
      <c r="L498" t="s">
        <v>13583</v>
      </c>
      <c r="M498" t="s">
        <v>13584</v>
      </c>
      <c r="N498" t="s">
        <v>1120</v>
      </c>
      <c r="O498" t="s">
        <v>1121</v>
      </c>
      <c r="P498" t="s">
        <v>1122</v>
      </c>
      <c r="Q498" t="s">
        <v>1123</v>
      </c>
      <c r="R498" t="s">
        <v>635</v>
      </c>
      <c r="S498" t="s">
        <v>13585</v>
      </c>
      <c r="T498" t="s">
        <v>13584</v>
      </c>
    </row>
    <row r="499" spans="1:20" x14ac:dyDescent="0.25">
      <c r="A499" t="s">
        <v>37</v>
      </c>
      <c r="B499" t="s">
        <v>38</v>
      </c>
      <c r="C499">
        <v>60</v>
      </c>
      <c r="D499">
        <v>1</v>
      </c>
      <c r="E499" t="s">
        <v>13580</v>
      </c>
      <c r="F499">
        <v>430</v>
      </c>
      <c r="G499">
        <v>0</v>
      </c>
      <c r="H499" t="s">
        <v>1114</v>
      </c>
      <c r="I499" t="s">
        <v>13581</v>
      </c>
      <c r="J499" t="s">
        <v>13582</v>
      </c>
      <c r="K499" t="s">
        <v>1639</v>
      </c>
      <c r="L499" t="s">
        <v>13583</v>
      </c>
      <c r="M499" t="s">
        <v>13584</v>
      </c>
      <c r="N499" t="s">
        <v>1120</v>
      </c>
      <c r="O499" t="s">
        <v>1121</v>
      </c>
      <c r="P499" t="s">
        <v>1122</v>
      </c>
      <c r="Q499" t="s">
        <v>1123</v>
      </c>
      <c r="R499" t="s">
        <v>635</v>
      </c>
      <c r="S499" t="s">
        <v>13585</v>
      </c>
      <c r="T499" t="s">
        <v>13584</v>
      </c>
    </row>
    <row r="500" spans="1:20" x14ac:dyDescent="0.25">
      <c r="A500" t="s">
        <v>35</v>
      </c>
      <c r="B500" t="s">
        <v>36</v>
      </c>
      <c r="C500">
        <v>50</v>
      </c>
      <c r="D500">
        <v>1</v>
      </c>
      <c r="E500" t="s">
        <v>13580</v>
      </c>
      <c r="F500">
        <v>430</v>
      </c>
      <c r="G500">
        <v>0</v>
      </c>
      <c r="H500" t="s">
        <v>1114</v>
      </c>
      <c r="I500" t="s">
        <v>13581</v>
      </c>
      <c r="J500" t="s">
        <v>13582</v>
      </c>
      <c r="K500" t="s">
        <v>1639</v>
      </c>
      <c r="L500" t="s">
        <v>13583</v>
      </c>
      <c r="M500" t="s">
        <v>13584</v>
      </c>
      <c r="N500" t="s">
        <v>1120</v>
      </c>
      <c r="O500" t="s">
        <v>1121</v>
      </c>
      <c r="P500" t="s">
        <v>1122</v>
      </c>
      <c r="Q500" t="s">
        <v>1123</v>
      </c>
      <c r="R500" t="s">
        <v>635</v>
      </c>
      <c r="S500" t="s">
        <v>13585</v>
      </c>
      <c r="T500" t="s">
        <v>13584</v>
      </c>
    </row>
    <row r="501" spans="1:20" x14ac:dyDescent="0.25">
      <c r="A501" t="s">
        <v>256</v>
      </c>
      <c r="B501" t="s">
        <v>262</v>
      </c>
      <c r="C501">
        <v>139</v>
      </c>
      <c r="D501">
        <v>1</v>
      </c>
      <c r="E501" t="s">
        <v>13580</v>
      </c>
      <c r="F501">
        <v>430</v>
      </c>
      <c r="G501">
        <v>0</v>
      </c>
      <c r="H501" t="s">
        <v>1114</v>
      </c>
      <c r="I501" t="s">
        <v>13581</v>
      </c>
      <c r="J501" t="s">
        <v>13582</v>
      </c>
      <c r="K501" t="s">
        <v>1639</v>
      </c>
      <c r="L501" t="s">
        <v>13583</v>
      </c>
      <c r="M501" t="s">
        <v>13584</v>
      </c>
      <c r="N501" t="s">
        <v>1120</v>
      </c>
      <c r="O501" t="s">
        <v>1121</v>
      </c>
      <c r="P501" t="s">
        <v>1122</v>
      </c>
      <c r="Q501" t="s">
        <v>1123</v>
      </c>
      <c r="R501" t="s">
        <v>635</v>
      </c>
      <c r="S501" t="s">
        <v>13585</v>
      </c>
      <c r="T501" t="s">
        <v>13584</v>
      </c>
    </row>
    <row r="502" spans="1:20" x14ac:dyDescent="0.25">
      <c r="A502" t="s">
        <v>20</v>
      </c>
      <c r="B502" t="s">
        <v>21</v>
      </c>
      <c r="C502">
        <v>50</v>
      </c>
      <c r="D502">
        <v>1</v>
      </c>
      <c r="E502" t="s">
        <v>13587</v>
      </c>
      <c r="F502">
        <v>100</v>
      </c>
      <c r="G502">
        <v>0</v>
      </c>
      <c r="H502" t="s">
        <v>631</v>
      </c>
      <c r="I502" t="s">
        <v>13588</v>
      </c>
      <c r="J502" t="s">
        <v>1276</v>
      </c>
      <c r="K502" t="s">
        <v>634</v>
      </c>
      <c r="L502" t="s">
        <v>635</v>
      </c>
      <c r="M502" t="s">
        <v>13589</v>
      </c>
      <c r="N502" t="s">
        <v>634</v>
      </c>
      <c r="O502" t="s">
        <v>637</v>
      </c>
      <c r="P502" t="s">
        <v>22</v>
      </c>
      <c r="Q502" t="s">
        <v>638</v>
      </c>
      <c r="R502" t="s">
        <v>635</v>
      </c>
      <c r="S502" t="s">
        <v>13590</v>
      </c>
      <c r="T502" t="s">
        <v>13589</v>
      </c>
    </row>
    <row r="503" spans="1:20" x14ac:dyDescent="0.25">
      <c r="A503" t="s">
        <v>23</v>
      </c>
      <c r="B503" t="s">
        <v>24</v>
      </c>
      <c r="C503">
        <v>50</v>
      </c>
      <c r="D503">
        <v>1</v>
      </c>
      <c r="E503" t="s">
        <v>13587</v>
      </c>
      <c r="F503">
        <v>100</v>
      </c>
      <c r="G503">
        <v>0</v>
      </c>
      <c r="H503" t="s">
        <v>631</v>
      </c>
      <c r="I503" t="s">
        <v>13588</v>
      </c>
      <c r="J503" t="s">
        <v>1276</v>
      </c>
      <c r="K503" t="s">
        <v>634</v>
      </c>
      <c r="L503" t="s">
        <v>635</v>
      </c>
      <c r="M503" t="s">
        <v>13589</v>
      </c>
      <c r="N503" t="s">
        <v>634</v>
      </c>
      <c r="O503" t="s">
        <v>637</v>
      </c>
      <c r="P503" t="s">
        <v>22</v>
      </c>
      <c r="Q503" t="s">
        <v>638</v>
      </c>
      <c r="R503" t="s">
        <v>635</v>
      </c>
      <c r="S503" t="s">
        <v>13590</v>
      </c>
      <c r="T503" t="s">
        <v>13589</v>
      </c>
    </row>
    <row r="504" spans="1:20" x14ac:dyDescent="0.25">
      <c r="A504" t="s">
        <v>25</v>
      </c>
      <c r="B504" t="s">
        <v>26</v>
      </c>
      <c r="C504">
        <v>50</v>
      </c>
      <c r="D504">
        <v>1</v>
      </c>
      <c r="E504" t="s">
        <v>13587</v>
      </c>
      <c r="F504">
        <v>100</v>
      </c>
      <c r="G504">
        <v>0</v>
      </c>
      <c r="H504" t="s">
        <v>631</v>
      </c>
      <c r="I504" t="s">
        <v>13588</v>
      </c>
      <c r="J504" t="s">
        <v>1276</v>
      </c>
      <c r="K504" t="s">
        <v>634</v>
      </c>
      <c r="L504" t="s">
        <v>635</v>
      </c>
      <c r="M504" t="s">
        <v>13589</v>
      </c>
      <c r="N504" t="s">
        <v>634</v>
      </c>
      <c r="O504" t="s">
        <v>637</v>
      </c>
      <c r="P504" t="s">
        <v>22</v>
      </c>
      <c r="Q504" t="s">
        <v>638</v>
      </c>
      <c r="R504" t="s">
        <v>635</v>
      </c>
      <c r="S504" t="s">
        <v>13590</v>
      </c>
      <c r="T504" t="s">
        <v>13589</v>
      </c>
    </row>
    <row r="505" spans="1:20" x14ac:dyDescent="0.25">
      <c r="A505" t="s">
        <v>116</v>
      </c>
      <c r="B505" t="s">
        <v>117</v>
      </c>
      <c r="C505">
        <v>10</v>
      </c>
      <c r="D505">
        <v>30</v>
      </c>
      <c r="E505" t="s">
        <v>13591</v>
      </c>
      <c r="F505">
        <v>386</v>
      </c>
      <c r="G505">
        <v>0</v>
      </c>
      <c r="H505" t="s">
        <v>641</v>
      </c>
      <c r="I505" t="s">
        <v>2956</v>
      </c>
      <c r="J505" t="s">
        <v>13592</v>
      </c>
      <c r="K505" t="s">
        <v>10604</v>
      </c>
      <c r="L505" t="s">
        <v>4679</v>
      </c>
      <c r="M505" t="s">
        <v>13593</v>
      </c>
      <c r="N505" t="s">
        <v>634</v>
      </c>
      <c r="O505" t="s">
        <v>894</v>
      </c>
      <c r="P505" t="s">
        <v>43</v>
      </c>
      <c r="Q505" t="s">
        <v>648</v>
      </c>
      <c r="R505" t="s">
        <v>635</v>
      </c>
      <c r="S505" t="s">
        <v>13594</v>
      </c>
      <c r="T505" t="s">
        <v>13593</v>
      </c>
    </row>
    <row r="506" spans="1:20" x14ac:dyDescent="0.25">
      <c r="A506" t="s">
        <v>164</v>
      </c>
      <c r="B506" t="s">
        <v>165</v>
      </c>
      <c r="C506">
        <v>50</v>
      </c>
      <c r="D506">
        <v>6</v>
      </c>
      <c r="E506" t="s">
        <v>13595</v>
      </c>
      <c r="F506">
        <v>200</v>
      </c>
      <c r="G506">
        <v>0</v>
      </c>
      <c r="H506" t="s">
        <v>631</v>
      </c>
      <c r="I506" t="s">
        <v>13596</v>
      </c>
      <c r="J506" t="s">
        <v>1788</v>
      </c>
      <c r="K506" t="s">
        <v>634</v>
      </c>
      <c r="L506" t="s">
        <v>635</v>
      </c>
      <c r="M506" t="s">
        <v>13597</v>
      </c>
      <c r="N506" t="s">
        <v>634</v>
      </c>
      <c r="O506" t="s">
        <v>707</v>
      </c>
      <c r="P506" t="s">
        <v>22</v>
      </c>
      <c r="Q506" t="s">
        <v>638</v>
      </c>
      <c r="R506" t="s">
        <v>635</v>
      </c>
      <c r="S506" t="s">
        <v>13598</v>
      </c>
      <c r="T506" t="s">
        <v>13597</v>
      </c>
    </row>
    <row r="507" spans="1:20" x14ac:dyDescent="0.25">
      <c r="A507" t="s">
        <v>20</v>
      </c>
      <c r="B507" t="s">
        <v>21</v>
      </c>
      <c r="C507">
        <v>50</v>
      </c>
      <c r="D507">
        <v>1</v>
      </c>
      <c r="E507" t="s">
        <v>13599</v>
      </c>
      <c r="F507">
        <v>100</v>
      </c>
      <c r="G507">
        <v>0</v>
      </c>
      <c r="H507" t="s">
        <v>703</v>
      </c>
      <c r="I507" t="s">
        <v>13600</v>
      </c>
      <c r="J507" t="s">
        <v>659</v>
      </c>
      <c r="K507" t="s">
        <v>634</v>
      </c>
      <c r="L507" t="s">
        <v>635</v>
      </c>
      <c r="M507" t="s">
        <v>13601</v>
      </c>
      <c r="N507" t="s">
        <v>634</v>
      </c>
      <c r="O507" t="s">
        <v>637</v>
      </c>
      <c r="P507" t="s">
        <v>22</v>
      </c>
      <c r="Q507" t="s">
        <v>638</v>
      </c>
      <c r="R507" t="s">
        <v>635</v>
      </c>
      <c r="S507" t="s">
        <v>13602</v>
      </c>
      <c r="T507" t="s">
        <v>13601</v>
      </c>
    </row>
    <row r="508" spans="1:20" x14ac:dyDescent="0.25">
      <c r="A508" t="s">
        <v>23</v>
      </c>
      <c r="B508" t="s">
        <v>24</v>
      </c>
      <c r="C508">
        <v>50</v>
      </c>
      <c r="D508">
        <v>1</v>
      </c>
      <c r="E508" t="s">
        <v>13599</v>
      </c>
      <c r="F508">
        <v>100</v>
      </c>
      <c r="G508">
        <v>0</v>
      </c>
      <c r="H508" t="s">
        <v>703</v>
      </c>
      <c r="I508" t="s">
        <v>13600</v>
      </c>
      <c r="J508" t="s">
        <v>659</v>
      </c>
      <c r="K508" t="s">
        <v>634</v>
      </c>
      <c r="L508" t="s">
        <v>635</v>
      </c>
      <c r="M508" t="s">
        <v>13601</v>
      </c>
      <c r="N508" t="s">
        <v>634</v>
      </c>
      <c r="O508" t="s">
        <v>637</v>
      </c>
      <c r="P508" t="s">
        <v>22</v>
      </c>
      <c r="Q508" t="s">
        <v>638</v>
      </c>
      <c r="R508" t="s">
        <v>635</v>
      </c>
      <c r="S508" t="s">
        <v>13602</v>
      </c>
      <c r="T508" t="s">
        <v>13601</v>
      </c>
    </row>
    <row r="509" spans="1:20" x14ac:dyDescent="0.25">
      <c r="A509" t="s">
        <v>25</v>
      </c>
      <c r="B509" t="s">
        <v>26</v>
      </c>
      <c r="C509">
        <v>50</v>
      </c>
      <c r="D509">
        <v>1</v>
      </c>
      <c r="E509" t="s">
        <v>13599</v>
      </c>
      <c r="F509">
        <v>100</v>
      </c>
      <c r="G509">
        <v>0</v>
      </c>
      <c r="H509" t="s">
        <v>703</v>
      </c>
      <c r="I509" t="s">
        <v>13600</v>
      </c>
      <c r="J509" t="s">
        <v>659</v>
      </c>
      <c r="K509" t="s">
        <v>634</v>
      </c>
      <c r="L509" t="s">
        <v>635</v>
      </c>
      <c r="M509" t="s">
        <v>13601</v>
      </c>
      <c r="N509" t="s">
        <v>634</v>
      </c>
      <c r="O509" t="s">
        <v>637</v>
      </c>
      <c r="P509" t="s">
        <v>22</v>
      </c>
      <c r="Q509" t="s">
        <v>638</v>
      </c>
      <c r="R509" t="s">
        <v>635</v>
      </c>
      <c r="S509" t="s">
        <v>13602</v>
      </c>
      <c r="T509" t="s">
        <v>13601</v>
      </c>
    </row>
    <row r="510" spans="1:20" x14ac:dyDescent="0.25">
      <c r="A510" t="s">
        <v>20</v>
      </c>
      <c r="B510" t="s">
        <v>21</v>
      </c>
      <c r="C510">
        <v>50</v>
      </c>
      <c r="D510">
        <v>1</v>
      </c>
      <c r="E510" t="s">
        <v>13603</v>
      </c>
      <c r="F510">
        <v>100</v>
      </c>
      <c r="G510">
        <v>0</v>
      </c>
      <c r="H510" t="s">
        <v>703</v>
      </c>
      <c r="I510" t="s">
        <v>13604</v>
      </c>
      <c r="J510" t="s">
        <v>981</v>
      </c>
      <c r="K510" t="s">
        <v>634</v>
      </c>
      <c r="L510" t="s">
        <v>635</v>
      </c>
      <c r="M510" t="s">
        <v>13605</v>
      </c>
      <c r="N510" t="s">
        <v>634</v>
      </c>
      <c r="O510" t="s">
        <v>637</v>
      </c>
      <c r="P510" t="s">
        <v>22</v>
      </c>
      <c r="Q510" t="s">
        <v>638</v>
      </c>
      <c r="R510" t="s">
        <v>635</v>
      </c>
      <c r="S510" t="s">
        <v>13606</v>
      </c>
      <c r="T510" t="s">
        <v>13605</v>
      </c>
    </row>
    <row r="511" spans="1:20" x14ac:dyDescent="0.25">
      <c r="A511" t="s">
        <v>23</v>
      </c>
      <c r="B511" t="s">
        <v>24</v>
      </c>
      <c r="C511">
        <v>50</v>
      </c>
      <c r="D511">
        <v>1</v>
      </c>
      <c r="E511" t="s">
        <v>13603</v>
      </c>
      <c r="F511">
        <v>100</v>
      </c>
      <c r="G511">
        <v>0</v>
      </c>
      <c r="H511" t="s">
        <v>703</v>
      </c>
      <c r="I511" t="s">
        <v>13604</v>
      </c>
      <c r="J511" t="s">
        <v>981</v>
      </c>
      <c r="K511" t="s">
        <v>634</v>
      </c>
      <c r="L511" t="s">
        <v>635</v>
      </c>
      <c r="M511" t="s">
        <v>13605</v>
      </c>
      <c r="N511" t="s">
        <v>634</v>
      </c>
      <c r="O511" t="s">
        <v>637</v>
      </c>
      <c r="P511" t="s">
        <v>22</v>
      </c>
      <c r="Q511" t="s">
        <v>638</v>
      </c>
      <c r="R511" t="s">
        <v>635</v>
      </c>
      <c r="S511" t="s">
        <v>13606</v>
      </c>
      <c r="T511" t="s">
        <v>13605</v>
      </c>
    </row>
    <row r="512" spans="1:20" x14ac:dyDescent="0.25">
      <c r="A512" t="s">
        <v>25</v>
      </c>
      <c r="B512" t="s">
        <v>26</v>
      </c>
      <c r="C512">
        <v>50</v>
      </c>
      <c r="D512">
        <v>1</v>
      </c>
      <c r="E512" t="s">
        <v>13603</v>
      </c>
      <c r="F512">
        <v>100</v>
      </c>
      <c r="G512">
        <v>0</v>
      </c>
      <c r="H512" t="s">
        <v>703</v>
      </c>
      <c r="I512" t="s">
        <v>13604</v>
      </c>
      <c r="J512" t="s">
        <v>981</v>
      </c>
      <c r="K512" t="s">
        <v>634</v>
      </c>
      <c r="L512" t="s">
        <v>635</v>
      </c>
      <c r="M512" t="s">
        <v>13605</v>
      </c>
      <c r="N512" t="s">
        <v>634</v>
      </c>
      <c r="O512" t="s">
        <v>637</v>
      </c>
      <c r="P512" t="s">
        <v>22</v>
      </c>
      <c r="Q512" t="s">
        <v>638</v>
      </c>
      <c r="R512" t="s">
        <v>635</v>
      </c>
      <c r="S512" t="s">
        <v>13606</v>
      </c>
      <c r="T512" t="s">
        <v>13605</v>
      </c>
    </row>
    <row r="513" spans="1:20" x14ac:dyDescent="0.25">
      <c r="A513" t="s">
        <v>39</v>
      </c>
      <c r="B513" t="s">
        <v>44</v>
      </c>
      <c r="C513">
        <v>100</v>
      </c>
      <c r="D513">
        <v>1</v>
      </c>
      <c r="E513" t="s">
        <v>13607</v>
      </c>
      <c r="F513">
        <v>430</v>
      </c>
      <c r="G513">
        <v>0</v>
      </c>
      <c r="H513" t="s">
        <v>1114</v>
      </c>
      <c r="I513" t="s">
        <v>13608</v>
      </c>
      <c r="J513" t="s">
        <v>13609</v>
      </c>
      <c r="K513" t="s">
        <v>10488</v>
      </c>
      <c r="L513" t="s">
        <v>13610</v>
      </c>
      <c r="M513" t="s">
        <v>13611</v>
      </c>
      <c r="N513" t="s">
        <v>1120</v>
      </c>
      <c r="O513" t="s">
        <v>1642</v>
      </c>
      <c r="P513" t="s">
        <v>1122</v>
      </c>
      <c r="Q513" t="s">
        <v>1123</v>
      </c>
      <c r="R513" t="s">
        <v>635</v>
      </c>
      <c r="S513" t="s">
        <v>13612</v>
      </c>
      <c r="T513" t="s">
        <v>13613</v>
      </c>
    </row>
    <row r="514" spans="1:20" x14ac:dyDescent="0.25">
      <c r="A514" t="s">
        <v>37</v>
      </c>
      <c r="B514" t="s">
        <v>38</v>
      </c>
      <c r="C514">
        <v>60</v>
      </c>
      <c r="D514">
        <v>1</v>
      </c>
      <c r="E514" t="s">
        <v>13607</v>
      </c>
      <c r="F514">
        <v>430</v>
      </c>
      <c r="G514">
        <v>0</v>
      </c>
      <c r="H514" t="s">
        <v>1114</v>
      </c>
      <c r="I514" t="s">
        <v>13608</v>
      </c>
      <c r="J514" t="s">
        <v>13609</v>
      </c>
      <c r="K514" t="s">
        <v>10488</v>
      </c>
      <c r="L514" t="s">
        <v>13610</v>
      </c>
      <c r="M514" t="s">
        <v>13611</v>
      </c>
      <c r="N514" t="s">
        <v>1120</v>
      </c>
      <c r="O514" t="s">
        <v>1642</v>
      </c>
      <c r="P514" t="s">
        <v>1122</v>
      </c>
      <c r="Q514" t="s">
        <v>1123</v>
      </c>
      <c r="R514" t="s">
        <v>635</v>
      </c>
      <c r="S514" t="s">
        <v>13612</v>
      </c>
      <c r="T514" t="s">
        <v>13613</v>
      </c>
    </row>
    <row r="515" spans="1:20" x14ac:dyDescent="0.25">
      <c r="A515" t="s">
        <v>35</v>
      </c>
      <c r="B515" t="s">
        <v>36</v>
      </c>
      <c r="C515">
        <v>50</v>
      </c>
      <c r="D515">
        <v>1</v>
      </c>
      <c r="E515" t="s">
        <v>13607</v>
      </c>
      <c r="F515">
        <v>430</v>
      </c>
      <c r="G515">
        <v>0</v>
      </c>
      <c r="H515" t="s">
        <v>1114</v>
      </c>
      <c r="I515" t="s">
        <v>13608</v>
      </c>
      <c r="J515" t="s">
        <v>13609</v>
      </c>
      <c r="K515" t="s">
        <v>10488</v>
      </c>
      <c r="L515" t="s">
        <v>13610</v>
      </c>
      <c r="M515" t="s">
        <v>13611</v>
      </c>
      <c r="N515" t="s">
        <v>1120</v>
      </c>
      <c r="O515" t="s">
        <v>1642</v>
      </c>
      <c r="P515" t="s">
        <v>1122</v>
      </c>
      <c r="Q515" t="s">
        <v>1123</v>
      </c>
      <c r="R515" t="s">
        <v>635</v>
      </c>
      <c r="S515" t="s">
        <v>13612</v>
      </c>
      <c r="T515" t="s">
        <v>13613</v>
      </c>
    </row>
    <row r="516" spans="1:20" x14ac:dyDescent="0.25">
      <c r="A516" t="s">
        <v>256</v>
      </c>
      <c r="B516" t="s">
        <v>262</v>
      </c>
      <c r="C516">
        <v>139</v>
      </c>
      <c r="D516">
        <v>1</v>
      </c>
      <c r="E516" t="s">
        <v>13607</v>
      </c>
      <c r="F516">
        <v>430</v>
      </c>
      <c r="G516">
        <v>0</v>
      </c>
      <c r="H516" t="s">
        <v>1114</v>
      </c>
      <c r="I516" t="s">
        <v>13608</v>
      </c>
      <c r="J516" t="s">
        <v>13609</v>
      </c>
      <c r="K516" t="s">
        <v>10488</v>
      </c>
      <c r="L516" t="s">
        <v>13610</v>
      </c>
      <c r="M516" t="s">
        <v>13611</v>
      </c>
      <c r="N516" t="s">
        <v>1120</v>
      </c>
      <c r="O516" t="s">
        <v>1642</v>
      </c>
      <c r="P516" t="s">
        <v>1122</v>
      </c>
      <c r="Q516" t="s">
        <v>1123</v>
      </c>
      <c r="R516" t="s">
        <v>635</v>
      </c>
      <c r="S516" t="s">
        <v>13612</v>
      </c>
      <c r="T516" t="s">
        <v>13613</v>
      </c>
    </row>
    <row r="517" spans="1:20" x14ac:dyDescent="0.25">
      <c r="A517" t="s">
        <v>257</v>
      </c>
      <c r="B517" t="s">
        <v>263</v>
      </c>
      <c r="C517">
        <v>139</v>
      </c>
      <c r="D517">
        <v>1</v>
      </c>
      <c r="E517" t="s">
        <v>13607</v>
      </c>
      <c r="F517">
        <v>430</v>
      </c>
      <c r="G517">
        <v>0</v>
      </c>
      <c r="H517" t="s">
        <v>1114</v>
      </c>
      <c r="I517" t="s">
        <v>13608</v>
      </c>
      <c r="J517" t="s">
        <v>13609</v>
      </c>
      <c r="K517" t="s">
        <v>10488</v>
      </c>
      <c r="L517" t="s">
        <v>13610</v>
      </c>
      <c r="M517" t="s">
        <v>13611</v>
      </c>
      <c r="N517" t="s">
        <v>1120</v>
      </c>
      <c r="O517" t="s">
        <v>1642</v>
      </c>
      <c r="P517" t="s">
        <v>1122</v>
      </c>
      <c r="Q517" t="s">
        <v>1123</v>
      </c>
      <c r="R517" t="s">
        <v>635</v>
      </c>
      <c r="S517" t="s">
        <v>13612</v>
      </c>
      <c r="T517" t="s">
        <v>13613</v>
      </c>
    </row>
    <row r="518" spans="1:20" x14ac:dyDescent="0.25">
      <c r="A518" t="s">
        <v>39</v>
      </c>
      <c r="B518" t="s">
        <v>44</v>
      </c>
      <c r="C518">
        <v>120</v>
      </c>
      <c r="D518">
        <v>1</v>
      </c>
      <c r="E518" t="s">
        <v>13614</v>
      </c>
      <c r="F518">
        <v>215</v>
      </c>
      <c r="G518">
        <v>0</v>
      </c>
      <c r="H518" t="s">
        <v>1114</v>
      </c>
      <c r="I518" t="s">
        <v>13615</v>
      </c>
      <c r="J518" t="s">
        <v>13616</v>
      </c>
      <c r="K518" t="s">
        <v>2206</v>
      </c>
      <c r="L518" t="s">
        <v>13617</v>
      </c>
      <c r="M518" t="s">
        <v>13618</v>
      </c>
      <c r="N518" t="s">
        <v>1120</v>
      </c>
      <c r="O518" t="s">
        <v>1121</v>
      </c>
      <c r="P518" t="s">
        <v>1122</v>
      </c>
      <c r="Q518" t="s">
        <v>1123</v>
      </c>
      <c r="R518" t="s">
        <v>635</v>
      </c>
      <c r="S518" t="s">
        <v>13619</v>
      </c>
      <c r="T518" t="s">
        <v>13618</v>
      </c>
    </row>
    <row r="519" spans="1:20" x14ac:dyDescent="0.25">
      <c r="A519" t="s">
        <v>37</v>
      </c>
      <c r="B519" t="s">
        <v>38</v>
      </c>
      <c r="C519">
        <v>60</v>
      </c>
      <c r="D519">
        <v>1</v>
      </c>
      <c r="E519" t="s">
        <v>13614</v>
      </c>
      <c r="F519">
        <v>215</v>
      </c>
      <c r="G519">
        <v>0</v>
      </c>
      <c r="H519" t="s">
        <v>1114</v>
      </c>
      <c r="I519" t="s">
        <v>13615</v>
      </c>
      <c r="J519" t="s">
        <v>13616</v>
      </c>
      <c r="K519" t="s">
        <v>2206</v>
      </c>
      <c r="L519" t="s">
        <v>13617</v>
      </c>
      <c r="M519" t="s">
        <v>13618</v>
      </c>
      <c r="N519" t="s">
        <v>1120</v>
      </c>
      <c r="O519" t="s">
        <v>1121</v>
      </c>
      <c r="P519" t="s">
        <v>1122</v>
      </c>
      <c r="Q519" t="s">
        <v>1123</v>
      </c>
      <c r="R519" t="s">
        <v>635</v>
      </c>
      <c r="S519" t="s">
        <v>13619</v>
      </c>
      <c r="T519" t="s">
        <v>13618</v>
      </c>
    </row>
    <row r="520" spans="1:20" x14ac:dyDescent="0.25">
      <c r="A520" t="s">
        <v>35</v>
      </c>
      <c r="B520" t="s">
        <v>36</v>
      </c>
      <c r="C520">
        <v>60</v>
      </c>
      <c r="D520">
        <v>1</v>
      </c>
      <c r="E520" t="s">
        <v>13614</v>
      </c>
      <c r="F520">
        <v>215</v>
      </c>
      <c r="G520">
        <v>0</v>
      </c>
      <c r="H520" t="s">
        <v>1114</v>
      </c>
      <c r="I520" t="s">
        <v>13615</v>
      </c>
      <c r="J520" t="s">
        <v>13616</v>
      </c>
      <c r="K520" t="s">
        <v>2206</v>
      </c>
      <c r="L520" t="s">
        <v>13617</v>
      </c>
      <c r="M520" t="s">
        <v>13618</v>
      </c>
      <c r="N520" t="s">
        <v>1120</v>
      </c>
      <c r="O520" t="s">
        <v>1121</v>
      </c>
      <c r="P520" t="s">
        <v>1122</v>
      </c>
      <c r="Q520" t="s">
        <v>1123</v>
      </c>
      <c r="R520" t="s">
        <v>635</v>
      </c>
      <c r="S520" t="s">
        <v>13619</v>
      </c>
      <c r="T520" t="s">
        <v>13618</v>
      </c>
    </row>
    <row r="521" spans="1:20" x14ac:dyDescent="0.25">
      <c r="A521" t="s">
        <v>20</v>
      </c>
      <c r="B521" t="s">
        <v>21</v>
      </c>
      <c r="C521">
        <v>50</v>
      </c>
      <c r="D521">
        <v>1</v>
      </c>
      <c r="E521" t="s">
        <v>13620</v>
      </c>
      <c r="F521">
        <v>100</v>
      </c>
      <c r="G521">
        <v>0</v>
      </c>
      <c r="H521" t="s">
        <v>703</v>
      </c>
      <c r="I521" t="s">
        <v>13621</v>
      </c>
      <c r="J521" t="s">
        <v>814</v>
      </c>
      <c r="K521" t="s">
        <v>634</v>
      </c>
      <c r="L521" t="s">
        <v>635</v>
      </c>
      <c r="M521" t="s">
        <v>13622</v>
      </c>
      <c r="N521" t="s">
        <v>634</v>
      </c>
      <c r="O521" t="s">
        <v>637</v>
      </c>
      <c r="P521" t="s">
        <v>22</v>
      </c>
      <c r="Q521" t="s">
        <v>638</v>
      </c>
      <c r="R521" t="s">
        <v>635</v>
      </c>
      <c r="S521" t="s">
        <v>13623</v>
      </c>
      <c r="T521" t="s">
        <v>13622</v>
      </c>
    </row>
    <row r="522" spans="1:20" x14ac:dyDescent="0.25">
      <c r="A522" t="s">
        <v>23</v>
      </c>
      <c r="B522" t="s">
        <v>24</v>
      </c>
      <c r="C522">
        <v>50</v>
      </c>
      <c r="D522">
        <v>1</v>
      </c>
      <c r="E522" t="s">
        <v>13620</v>
      </c>
      <c r="F522">
        <v>100</v>
      </c>
      <c r="G522">
        <v>0</v>
      </c>
      <c r="H522" t="s">
        <v>703</v>
      </c>
      <c r="I522" t="s">
        <v>13621</v>
      </c>
      <c r="J522" t="s">
        <v>814</v>
      </c>
      <c r="K522" t="s">
        <v>634</v>
      </c>
      <c r="L522" t="s">
        <v>635</v>
      </c>
      <c r="M522" t="s">
        <v>13622</v>
      </c>
      <c r="N522" t="s">
        <v>634</v>
      </c>
      <c r="O522" t="s">
        <v>637</v>
      </c>
      <c r="P522" t="s">
        <v>22</v>
      </c>
      <c r="Q522" t="s">
        <v>638</v>
      </c>
      <c r="R522" t="s">
        <v>635</v>
      </c>
      <c r="S522" t="s">
        <v>13623</v>
      </c>
      <c r="T522" t="s">
        <v>13622</v>
      </c>
    </row>
    <row r="523" spans="1:20" x14ac:dyDescent="0.25">
      <c r="A523" t="s">
        <v>25</v>
      </c>
      <c r="B523" t="s">
        <v>26</v>
      </c>
      <c r="C523">
        <v>50</v>
      </c>
      <c r="D523">
        <v>1</v>
      </c>
      <c r="E523" t="s">
        <v>13620</v>
      </c>
      <c r="F523">
        <v>100</v>
      </c>
      <c r="G523">
        <v>0</v>
      </c>
      <c r="H523" t="s">
        <v>703</v>
      </c>
      <c r="I523" t="s">
        <v>13621</v>
      </c>
      <c r="J523" t="s">
        <v>814</v>
      </c>
      <c r="K523" t="s">
        <v>634</v>
      </c>
      <c r="L523" t="s">
        <v>635</v>
      </c>
      <c r="M523" t="s">
        <v>13622</v>
      </c>
      <c r="N523" t="s">
        <v>634</v>
      </c>
      <c r="O523" t="s">
        <v>637</v>
      </c>
      <c r="P523" t="s">
        <v>22</v>
      </c>
      <c r="Q523" t="s">
        <v>638</v>
      </c>
      <c r="R523" t="s">
        <v>635</v>
      </c>
      <c r="S523" t="s">
        <v>13623</v>
      </c>
      <c r="T523" t="s">
        <v>13622</v>
      </c>
    </row>
    <row r="524" spans="1:20" x14ac:dyDescent="0.25">
      <c r="A524" t="s">
        <v>37</v>
      </c>
      <c r="B524" t="s">
        <v>38</v>
      </c>
      <c r="C524">
        <v>60</v>
      </c>
      <c r="D524">
        <v>1</v>
      </c>
      <c r="E524" t="s">
        <v>13624</v>
      </c>
      <c r="F524">
        <v>874</v>
      </c>
      <c r="G524">
        <v>0</v>
      </c>
      <c r="H524" t="s">
        <v>1114</v>
      </c>
      <c r="I524" t="s">
        <v>13625</v>
      </c>
      <c r="J524" t="s">
        <v>13626</v>
      </c>
      <c r="K524" t="s">
        <v>13627</v>
      </c>
      <c r="L524" t="s">
        <v>13628</v>
      </c>
      <c r="M524" t="s">
        <v>13629</v>
      </c>
      <c r="N524" t="s">
        <v>1120</v>
      </c>
      <c r="O524" t="s">
        <v>1642</v>
      </c>
      <c r="P524" t="s">
        <v>1122</v>
      </c>
      <c r="Q524" t="s">
        <v>1123</v>
      </c>
      <c r="R524" t="s">
        <v>635</v>
      </c>
      <c r="S524" t="s">
        <v>13630</v>
      </c>
      <c r="T524" t="s">
        <v>13631</v>
      </c>
    </row>
    <row r="525" spans="1:20" x14ac:dyDescent="0.25">
      <c r="A525" t="s">
        <v>35</v>
      </c>
      <c r="B525" t="s">
        <v>36</v>
      </c>
      <c r="C525">
        <v>50</v>
      </c>
      <c r="D525">
        <v>1</v>
      </c>
      <c r="E525" t="s">
        <v>13624</v>
      </c>
      <c r="F525">
        <v>874</v>
      </c>
      <c r="G525">
        <v>0</v>
      </c>
      <c r="H525" t="s">
        <v>1114</v>
      </c>
      <c r="I525" t="s">
        <v>13625</v>
      </c>
      <c r="J525" t="s">
        <v>13626</v>
      </c>
      <c r="K525" t="s">
        <v>13627</v>
      </c>
      <c r="L525" t="s">
        <v>13628</v>
      </c>
      <c r="M525" t="s">
        <v>13629</v>
      </c>
      <c r="N525" t="s">
        <v>1120</v>
      </c>
      <c r="O525" t="s">
        <v>1642</v>
      </c>
      <c r="P525" t="s">
        <v>1122</v>
      </c>
      <c r="Q525" t="s">
        <v>1123</v>
      </c>
      <c r="R525" t="s">
        <v>635</v>
      </c>
      <c r="S525" t="s">
        <v>13630</v>
      </c>
      <c r="T525" t="s">
        <v>13631</v>
      </c>
    </row>
    <row r="526" spans="1:20" x14ac:dyDescent="0.25">
      <c r="A526" t="s">
        <v>39</v>
      </c>
      <c r="B526" t="s">
        <v>44</v>
      </c>
      <c r="C526">
        <v>100</v>
      </c>
      <c r="D526">
        <v>5</v>
      </c>
      <c r="E526" t="s">
        <v>13624</v>
      </c>
      <c r="F526">
        <v>874</v>
      </c>
      <c r="G526">
        <v>0</v>
      </c>
      <c r="H526" t="s">
        <v>1114</v>
      </c>
      <c r="I526" t="s">
        <v>13625</v>
      </c>
      <c r="J526" t="s">
        <v>13626</v>
      </c>
      <c r="K526" t="s">
        <v>13627</v>
      </c>
      <c r="L526" t="s">
        <v>13628</v>
      </c>
      <c r="M526" t="s">
        <v>13629</v>
      </c>
      <c r="N526" t="s">
        <v>1120</v>
      </c>
      <c r="O526" t="s">
        <v>1642</v>
      </c>
      <c r="P526" t="s">
        <v>1122</v>
      </c>
      <c r="Q526" t="s">
        <v>1123</v>
      </c>
      <c r="R526" t="s">
        <v>635</v>
      </c>
      <c r="S526" t="s">
        <v>13630</v>
      </c>
      <c r="T526" t="s">
        <v>13631</v>
      </c>
    </row>
    <row r="527" spans="1:20" x14ac:dyDescent="0.25">
      <c r="A527" t="s">
        <v>127</v>
      </c>
      <c r="B527" t="s">
        <v>128</v>
      </c>
      <c r="C527">
        <v>65</v>
      </c>
      <c r="D527">
        <v>2</v>
      </c>
      <c r="E527" t="s">
        <v>13624</v>
      </c>
      <c r="F527">
        <v>874</v>
      </c>
      <c r="G527">
        <v>0</v>
      </c>
      <c r="H527" t="s">
        <v>1114</v>
      </c>
      <c r="I527" t="s">
        <v>13625</v>
      </c>
      <c r="J527" t="s">
        <v>13626</v>
      </c>
      <c r="K527" t="s">
        <v>13627</v>
      </c>
      <c r="L527" t="s">
        <v>13628</v>
      </c>
      <c r="M527" t="s">
        <v>13629</v>
      </c>
      <c r="N527" t="s">
        <v>1120</v>
      </c>
      <c r="O527" t="s">
        <v>1642</v>
      </c>
      <c r="P527" t="s">
        <v>1122</v>
      </c>
      <c r="Q527" t="s">
        <v>1123</v>
      </c>
      <c r="R527" t="s">
        <v>635</v>
      </c>
      <c r="S527" t="s">
        <v>13630</v>
      </c>
      <c r="T527" t="s">
        <v>13631</v>
      </c>
    </row>
    <row r="528" spans="1:20" x14ac:dyDescent="0.25">
      <c r="A528" t="s">
        <v>27</v>
      </c>
      <c r="B528" t="s">
        <v>28</v>
      </c>
      <c r="C528">
        <v>65</v>
      </c>
      <c r="D528">
        <v>2</v>
      </c>
      <c r="E528" t="s">
        <v>13624</v>
      </c>
      <c r="F528">
        <v>874</v>
      </c>
      <c r="G528">
        <v>0</v>
      </c>
      <c r="H528" t="s">
        <v>1114</v>
      </c>
      <c r="I528" t="s">
        <v>13625</v>
      </c>
      <c r="J528" t="s">
        <v>13626</v>
      </c>
      <c r="K528" t="s">
        <v>13627</v>
      </c>
      <c r="L528" t="s">
        <v>13628</v>
      </c>
      <c r="M528" t="s">
        <v>13629</v>
      </c>
      <c r="N528" t="s">
        <v>1120</v>
      </c>
      <c r="O528" t="s">
        <v>1642</v>
      </c>
      <c r="P528" t="s">
        <v>1122</v>
      </c>
      <c r="Q528" t="s">
        <v>1123</v>
      </c>
      <c r="R528" t="s">
        <v>635</v>
      </c>
      <c r="S528" t="s">
        <v>13630</v>
      </c>
      <c r="T528" t="s">
        <v>13631</v>
      </c>
    </row>
    <row r="529" spans="1:20" x14ac:dyDescent="0.25">
      <c r="A529" t="s">
        <v>129</v>
      </c>
      <c r="B529" t="s">
        <v>130</v>
      </c>
      <c r="C529">
        <v>65</v>
      </c>
      <c r="D529">
        <v>2</v>
      </c>
      <c r="E529" t="s">
        <v>13624</v>
      </c>
      <c r="F529">
        <v>874</v>
      </c>
      <c r="G529">
        <v>0</v>
      </c>
      <c r="H529" t="s">
        <v>1114</v>
      </c>
      <c r="I529" t="s">
        <v>13625</v>
      </c>
      <c r="J529" t="s">
        <v>13626</v>
      </c>
      <c r="K529" t="s">
        <v>13627</v>
      </c>
      <c r="L529" t="s">
        <v>13628</v>
      </c>
      <c r="M529" t="s">
        <v>13629</v>
      </c>
      <c r="N529" t="s">
        <v>1120</v>
      </c>
      <c r="O529" t="s">
        <v>1642</v>
      </c>
      <c r="P529" t="s">
        <v>1122</v>
      </c>
      <c r="Q529" t="s">
        <v>1123</v>
      </c>
      <c r="R529" t="s">
        <v>635</v>
      </c>
      <c r="S529" t="s">
        <v>13630</v>
      </c>
      <c r="T529" t="s">
        <v>13631</v>
      </c>
    </row>
    <row r="530" spans="1:20" x14ac:dyDescent="0.25">
      <c r="A530" t="s">
        <v>29</v>
      </c>
      <c r="B530" t="s">
        <v>30</v>
      </c>
      <c r="C530">
        <v>65</v>
      </c>
      <c r="D530">
        <v>2</v>
      </c>
      <c r="E530" t="s">
        <v>13624</v>
      </c>
      <c r="F530">
        <v>874</v>
      </c>
      <c r="G530">
        <v>0</v>
      </c>
      <c r="H530" t="s">
        <v>1114</v>
      </c>
      <c r="I530" t="s">
        <v>13625</v>
      </c>
      <c r="J530" t="s">
        <v>13626</v>
      </c>
      <c r="K530" t="s">
        <v>13627</v>
      </c>
      <c r="L530" t="s">
        <v>13628</v>
      </c>
      <c r="M530" t="s">
        <v>13629</v>
      </c>
      <c r="N530" t="s">
        <v>1120</v>
      </c>
      <c r="O530" t="s">
        <v>1642</v>
      </c>
      <c r="P530" t="s">
        <v>1122</v>
      </c>
      <c r="Q530" t="s">
        <v>1123</v>
      </c>
      <c r="R530" t="s">
        <v>635</v>
      </c>
      <c r="S530" t="s">
        <v>13630</v>
      </c>
      <c r="T530" t="s">
        <v>13631</v>
      </c>
    </row>
    <row r="531" spans="1:20" x14ac:dyDescent="0.25">
      <c r="A531" t="s">
        <v>31</v>
      </c>
      <c r="B531" t="s">
        <v>32</v>
      </c>
      <c r="C531">
        <v>65</v>
      </c>
      <c r="D531">
        <v>1</v>
      </c>
      <c r="E531" t="s">
        <v>13624</v>
      </c>
      <c r="F531">
        <v>874</v>
      </c>
      <c r="G531">
        <v>0</v>
      </c>
      <c r="H531" t="s">
        <v>1114</v>
      </c>
      <c r="I531" t="s">
        <v>13625</v>
      </c>
      <c r="J531" t="s">
        <v>13626</v>
      </c>
      <c r="K531" t="s">
        <v>13627</v>
      </c>
      <c r="L531" t="s">
        <v>13628</v>
      </c>
      <c r="M531" t="s">
        <v>13629</v>
      </c>
      <c r="N531" t="s">
        <v>1120</v>
      </c>
      <c r="O531" t="s">
        <v>1642</v>
      </c>
      <c r="P531" t="s">
        <v>1122</v>
      </c>
      <c r="Q531" t="s">
        <v>1123</v>
      </c>
      <c r="R531" t="s">
        <v>635</v>
      </c>
      <c r="S531" t="s">
        <v>13630</v>
      </c>
      <c r="T531" t="s">
        <v>13631</v>
      </c>
    </row>
    <row r="532" spans="1:20" x14ac:dyDescent="0.25">
      <c r="A532" t="s">
        <v>20</v>
      </c>
      <c r="B532" t="s">
        <v>21</v>
      </c>
      <c r="C532">
        <v>50</v>
      </c>
      <c r="D532">
        <v>1</v>
      </c>
      <c r="E532" t="s">
        <v>13632</v>
      </c>
      <c r="F532">
        <v>100</v>
      </c>
      <c r="G532">
        <v>0</v>
      </c>
      <c r="H532" t="s">
        <v>631</v>
      </c>
      <c r="I532" t="s">
        <v>13633</v>
      </c>
      <c r="J532" t="s">
        <v>694</v>
      </c>
      <c r="K532" t="s">
        <v>634</v>
      </c>
      <c r="L532" t="s">
        <v>635</v>
      </c>
      <c r="M532" t="s">
        <v>13634</v>
      </c>
      <c r="N532" t="s">
        <v>634</v>
      </c>
      <c r="O532" t="s">
        <v>637</v>
      </c>
      <c r="P532" t="s">
        <v>22</v>
      </c>
      <c r="Q532" t="s">
        <v>638</v>
      </c>
      <c r="R532" t="s">
        <v>635</v>
      </c>
      <c r="S532" t="s">
        <v>13635</v>
      </c>
      <c r="T532" t="s">
        <v>13634</v>
      </c>
    </row>
    <row r="533" spans="1:20" x14ac:dyDescent="0.25">
      <c r="A533" t="s">
        <v>23</v>
      </c>
      <c r="B533" t="s">
        <v>24</v>
      </c>
      <c r="C533">
        <v>50</v>
      </c>
      <c r="D533">
        <v>1</v>
      </c>
      <c r="E533" t="s">
        <v>13632</v>
      </c>
      <c r="F533">
        <v>100</v>
      </c>
      <c r="G533">
        <v>0</v>
      </c>
      <c r="H533" t="s">
        <v>631</v>
      </c>
      <c r="I533" t="s">
        <v>13633</v>
      </c>
      <c r="J533" t="s">
        <v>694</v>
      </c>
      <c r="K533" t="s">
        <v>634</v>
      </c>
      <c r="L533" t="s">
        <v>635</v>
      </c>
      <c r="M533" t="s">
        <v>13634</v>
      </c>
      <c r="N533" t="s">
        <v>634</v>
      </c>
      <c r="O533" t="s">
        <v>637</v>
      </c>
      <c r="P533" t="s">
        <v>22</v>
      </c>
      <c r="Q533" t="s">
        <v>638</v>
      </c>
      <c r="R533" t="s">
        <v>635</v>
      </c>
      <c r="S533" t="s">
        <v>13635</v>
      </c>
      <c r="T533" t="s">
        <v>13634</v>
      </c>
    </row>
    <row r="534" spans="1:20" x14ac:dyDescent="0.25">
      <c r="A534" t="s">
        <v>25</v>
      </c>
      <c r="B534" t="s">
        <v>26</v>
      </c>
      <c r="C534">
        <v>50</v>
      </c>
      <c r="D534">
        <v>1</v>
      </c>
      <c r="E534" t="s">
        <v>13632</v>
      </c>
      <c r="F534">
        <v>100</v>
      </c>
      <c r="G534">
        <v>0</v>
      </c>
      <c r="H534" t="s">
        <v>631</v>
      </c>
      <c r="I534" t="s">
        <v>13633</v>
      </c>
      <c r="J534" t="s">
        <v>694</v>
      </c>
      <c r="K534" t="s">
        <v>634</v>
      </c>
      <c r="L534" t="s">
        <v>635</v>
      </c>
      <c r="M534" t="s">
        <v>13634</v>
      </c>
      <c r="N534" t="s">
        <v>634</v>
      </c>
      <c r="O534" t="s">
        <v>637</v>
      </c>
      <c r="P534" t="s">
        <v>22</v>
      </c>
      <c r="Q534" t="s">
        <v>638</v>
      </c>
      <c r="R534" t="s">
        <v>635</v>
      </c>
      <c r="S534" t="s">
        <v>13635</v>
      </c>
      <c r="T534" t="s">
        <v>13634</v>
      </c>
    </row>
    <row r="535" spans="1:20" x14ac:dyDescent="0.25">
      <c r="A535" t="s">
        <v>39</v>
      </c>
      <c r="B535" t="s">
        <v>44</v>
      </c>
      <c r="C535">
        <v>120</v>
      </c>
      <c r="D535">
        <v>1</v>
      </c>
      <c r="E535" t="s">
        <v>13636</v>
      </c>
      <c r="F535">
        <v>215</v>
      </c>
      <c r="G535">
        <v>0</v>
      </c>
      <c r="H535" t="s">
        <v>1114</v>
      </c>
      <c r="I535" t="s">
        <v>13637</v>
      </c>
      <c r="J535" t="s">
        <v>13638</v>
      </c>
      <c r="K535" t="s">
        <v>13639</v>
      </c>
      <c r="L535" t="s">
        <v>13640</v>
      </c>
      <c r="M535" t="s">
        <v>13641</v>
      </c>
      <c r="N535" t="s">
        <v>1120</v>
      </c>
      <c r="O535" t="s">
        <v>1121</v>
      </c>
      <c r="P535" t="s">
        <v>1122</v>
      </c>
      <c r="Q535" t="s">
        <v>1123</v>
      </c>
      <c r="R535" t="s">
        <v>635</v>
      </c>
      <c r="S535" t="s">
        <v>13642</v>
      </c>
      <c r="T535" t="s">
        <v>13643</v>
      </c>
    </row>
    <row r="536" spans="1:20" x14ac:dyDescent="0.25">
      <c r="A536" t="s">
        <v>35</v>
      </c>
      <c r="B536" t="s">
        <v>36</v>
      </c>
      <c r="C536">
        <v>60</v>
      </c>
      <c r="D536">
        <v>1</v>
      </c>
      <c r="E536" t="s">
        <v>13636</v>
      </c>
      <c r="F536">
        <v>215</v>
      </c>
      <c r="G536">
        <v>0</v>
      </c>
      <c r="H536" t="s">
        <v>1114</v>
      </c>
      <c r="I536" t="s">
        <v>13637</v>
      </c>
      <c r="J536" t="s">
        <v>13638</v>
      </c>
      <c r="K536" t="s">
        <v>13639</v>
      </c>
      <c r="L536" t="s">
        <v>13640</v>
      </c>
      <c r="M536" t="s">
        <v>13641</v>
      </c>
      <c r="N536" t="s">
        <v>1120</v>
      </c>
      <c r="O536" t="s">
        <v>1121</v>
      </c>
      <c r="P536" t="s">
        <v>1122</v>
      </c>
      <c r="Q536" t="s">
        <v>1123</v>
      </c>
      <c r="R536" t="s">
        <v>635</v>
      </c>
      <c r="S536" t="s">
        <v>13642</v>
      </c>
      <c r="T536" t="s">
        <v>13643</v>
      </c>
    </row>
    <row r="537" spans="1:20" x14ac:dyDescent="0.25">
      <c r="A537" t="s">
        <v>37</v>
      </c>
      <c r="B537" t="s">
        <v>38</v>
      </c>
      <c r="C537">
        <v>60</v>
      </c>
      <c r="D537">
        <v>1</v>
      </c>
      <c r="E537" t="s">
        <v>13636</v>
      </c>
      <c r="F537">
        <v>215</v>
      </c>
      <c r="G537">
        <v>0</v>
      </c>
      <c r="H537" t="s">
        <v>1114</v>
      </c>
      <c r="I537" t="s">
        <v>13637</v>
      </c>
      <c r="J537" t="s">
        <v>13638</v>
      </c>
      <c r="K537" t="s">
        <v>13639</v>
      </c>
      <c r="L537" t="s">
        <v>13640</v>
      </c>
      <c r="M537" t="s">
        <v>13641</v>
      </c>
      <c r="N537" t="s">
        <v>1120</v>
      </c>
      <c r="O537" t="s">
        <v>1121</v>
      </c>
      <c r="P537" t="s">
        <v>1122</v>
      </c>
      <c r="Q537" t="s">
        <v>1123</v>
      </c>
      <c r="R537" t="s">
        <v>635</v>
      </c>
      <c r="S537" t="s">
        <v>13642</v>
      </c>
      <c r="T537" t="s">
        <v>13643</v>
      </c>
    </row>
    <row r="538" spans="1:20" x14ac:dyDescent="0.25">
      <c r="A538" t="s">
        <v>25</v>
      </c>
      <c r="B538" t="s">
        <v>26</v>
      </c>
      <c r="C538">
        <v>50</v>
      </c>
      <c r="D538">
        <v>1</v>
      </c>
      <c r="E538" t="s">
        <v>13644</v>
      </c>
      <c r="F538">
        <v>50</v>
      </c>
      <c r="G538">
        <v>0</v>
      </c>
      <c r="H538" t="s">
        <v>631</v>
      </c>
      <c r="I538" t="s">
        <v>1365</v>
      </c>
      <c r="J538" t="s">
        <v>7344</v>
      </c>
      <c r="K538" t="s">
        <v>7345</v>
      </c>
      <c r="L538" t="s">
        <v>2084</v>
      </c>
      <c r="M538" t="s">
        <v>13589</v>
      </c>
      <c r="N538" t="s">
        <v>634</v>
      </c>
      <c r="O538" t="s">
        <v>894</v>
      </c>
      <c r="P538" t="s">
        <v>43</v>
      </c>
      <c r="Q538" t="s">
        <v>648</v>
      </c>
      <c r="R538" t="s">
        <v>635</v>
      </c>
      <c r="S538" t="s">
        <v>13645</v>
      </c>
      <c r="T538" t="s">
        <v>13646</v>
      </c>
    </row>
    <row r="539" spans="1:20" x14ac:dyDescent="0.25">
      <c r="A539" t="s">
        <v>39</v>
      </c>
      <c r="B539" t="s">
        <v>44</v>
      </c>
      <c r="C539">
        <v>120</v>
      </c>
      <c r="D539">
        <v>1</v>
      </c>
      <c r="E539" t="s">
        <v>13647</v>
      </c>
      <c r="F539">
        <v>215</v>
      </c>
      <c r="G539">
        <v>0</v>
      </c>
      <c r="H539" t="s">
        <v>1114</v>
      </c>
      <c r="I539" t="s">
        <v>13648</v>
      </c>
      <c r="J539" t="s">
        <v>13649</v>
      </c>
      <c r="K539" t="s">
        <v>13650</v>
      </c>
      <c r="L539" t="s">
        <v>13651</v>
      </c>
      <c r="M539" t="s">
        <v>13652</v>
      </c>
      <c r="N539" t="s">
        <v>1120</v>
      </c>
      <c r="O539" t="s">
        <v>1121</v>
      </c>
      <c r="P539" t="s">
        <v>1122</v>
      </c>
      <c r="Q539" t="s">
        <v>1123</v>
      </c>
      <c r="R539" t="s">
        <v>635</v>
      </c>
      <c r="S539" t="s">
        <v>13653</v>
      </c>
      <c r="T539" t="s">
        <v>13652</v>
      </c>
    </row>
    <row r="540" spans="1:20" x14ac:dyDescent="0.25">
      <c r="A540" t="s">
        <v>37</v>
      </c>
      <c r="B540" t="s">
        <v>38</v>
      </c>
      <c r="C540">
        <v>60</v>
      </c>
      <c r="D540">
        <v>1</v>
      </c>
      <c r="E540" t="s">
        <v>13647</v>
      </c>
      <c r="F540">
        <v>215</v>
      </c>
      <c r="G540">
        <v>0</v>
      </c>
      <c r="H540" t="s">
        <v>1114</v>
      </c>
      <c r="I540" t="s">
        <v>13648</v>
      </c>
      <c r="J540" t="s">
        <v>13649</v>
      </c>
      <c r="K540" t="s">
        <v>13650</v>
      </c>
      <c r="L540" t="s">
        <v>13651</v>
      </c>
      <c r="M540" t="s">
        <v>13652</v>
      </c>
      <c r="N540" t="s">
        <v>1120</v>
      </c>
      <c r="O540" t="s">
        <v>1121</v>
      </c>
      <c r="P540" t="s">
        <v>1122</v>
      </c>
      <c r="Q540" t="s">
        <v>1123</v>
      </c>
      <c r="R540" t="s">
        <v>635</v>
      </c>
      <c r="S540" t="s">
        <v>13653</v>
      </c>
      <c r="T540" t="s">
        <v>13652</v>
      </c>
    </row>
    <row r="541" spans="1:20" x14ac:dyDescent="0.25">
      <c r="A541" t="s">
        <v>35</v>
      </c>
      <c r="B541" t="s">
        <v>36</v>
      </c>
      <c r="C541">
        <v>60</v>
      </c>
      <c r="D541">
        <v>1</v>
      </c>
      <c r="E541" t="s">
        <v>13647</v>
      </c>
      <c r="F541">
        <v>215</v>
      </c>
      <c r="G541">
        <v>0</v>
      </c>
      <c r="H541" t="s">
        <v>1114</v>
      </c>
      <c r="I541" t="s">
        <v>13648</v>
      </c>
      <c r="J541" t="s">
        <v>13649</v>
      </c>
      <c r="K541" t="s">
        <v>13650</v>
      </c>
      <c r="L541" t="s">
        <v>13651</v>
      </c>
      <c r="M541" t="s">
        <v>13652</v>
      </c>
      <c r="N541" t="s">
        <v>1120</v>
      </c>
      <c r="O541" t="s">
        <v>1121</v>
      </c>
      <c r="P541" t="s">
        <v>1122</v>
      </c>
      <c r="Q541" t="s">
        <v>1123</v>
      </c>
      <c r="R541" t="s">
        <v>635</v>
      </c>
      <c r="S541" t="s">
        <v>13653</v>
      </c>
      <c r="T541" t="s">
        <v>13652</v>
      </c>
    </row>
    <row r="542" spans="1:20" x14ac:dyDescent="0.25">
      <c r="A542" t="s">
        <v>20</v>
      </c>
      <c r="B542" t="s">
        <v>21</v>
      </c>
      <c r="C542">
        <v>50</v>
      </c>
      <c r="D542">
        <v>1</v>
      </c>
      <c r="E542" t="s">
        <v>13654</v>
      </c>
      <c r="F542">
        <v>100</v>
      </c>
      <c r="G542">
        <v>0</v>
      </c>
      <c r="H542" t="s">
        <v>631</v>
      </c>
      <c r="I542" t="s">
        <v>13655</v>
      </c>
      <c r="J542" t="s">
        <v>1707</v>
      </c>
      <c r="K542" t="s">
        <v>634</v>
      </c>
      <c r="L542" t="s">
        <v>635</v>
      </c>
      <c r="M542" t="s">
        <v>13656</v>
      </c>
      <c r="N542" t="s">
        <v>634</v>
      </c>
      <c r="O542" t="s">
        <v>637</v>
      </c>
      <c r="P542" t="s">
        <v>22</v>
      </c>
      <c r="Q542" t="s">
        <v>638</v>
      </c>
      <c r="R542" t="s">
        <v>635</v>
      </c>
      <c r="S542" t="s">
        <v>13657</v>
      </c>
      <c r="T542" t="s">
        <v>13656</v>
      </c>
    </row>
    <row r="543" spans="1:20" x14ac:dyDescent="0.25">
      <c r="A543" t="s">
        <v>23</v>
      </c>
      <c r="B543" t="s">
        <v>24</v>
      </c>
      <c r="C543">
        <v>50</v>
      </c>
      <c r="D543">
        <v>1</v>
      </c>
      <c r="E543" t="s">
        <v>13654</v>
      </c>
      <c r="F543">
        <v>100</v>
      </c>
      <c r="G543">
        <v>0</v>
      </c>
      <c r="H543" t="s">
        <v>631</v>
      </c>
      <c r="I543" t="s">
        <v>13655</v>
      </c>
      <c r="J543" t="s">
        <v>1707</v>
      </c>
      <c r="K543" t="s">
        <v>634</v>
      </c>
      <c r="L543" t="s">
        <v>635</v>
      </c>
      <c r="M543" t="s">
        <v>13656</v>
      </c>
      <c r="N543" t="s">
        <v>634</v>
      </c>
      <c r="O543" t="s">
        <v>637</v>
      </c>
      <c r="P543" t="s">
        <v>22</v>
      </c>
      <c r="Q543" t="s">
        <v>638</v>
      </c>
      <c r="R543" t="s">
        <v>635</v>
      </c>
      <c r="S543" t="s">
        <v>13657</v>
      </c>
      <c r="T543" t="s">
        <v>13656</v>
      </c>
    </row>
    <row r="544" spans="1:20" x14ac:dyDescent="0.25">
      <c r="A544" t="s">
        <v>25</v>
      </c>
      <c r="B544" t="s">
        <v>26</v>
      </c>
      <c r="C544">
        <v>50</v>
      </c>
      <c r="D544">
        <v>1</v>
      </c>
      <c r="E544" t="s">
        <v>13654</v>
      </c>
      <c r="F544">
        <v>100</v>
      </c>
      <c r="G544">
        <v>0</v>
      </c>
      <c r="H544" t="s">
        <v>631</v>
      </c>
      <c r="I544" t="s">
        <v>13655</v>
      </c>
      <c r="J544" t="s">
        <v>1707</v>
      </c>
      <c r="K544" t="s">
        <v>634</v>
      </c>
      <c r="L544" t="s">
        <v>635</v>
      </c>
      <c r="M544" t="s">
        <v>13656</v>
      </c>
      <c r="N544" t="s">
        <v>634</v>
      </c>
      <c r="O544" t="s">
        <v>637</v>
      </c>
      <c r="P544" t="s">
        <v>22</v>
      </c>
      <c r="Q544" t="s">
        <v>638</v>
      </c>
      <c r="R544" t="s">
        <v>635</v>
      </c>
      <c r="S544" t="s">
        <v>13657</v>
      </c>
      <c r="T544" t="s">
        <v>13656</v>
      </c>
    </row>
    <row r="545" spans="1:20" x14ac:dyDescent="0.25">
      <c r="A545" t="s">
        <v>20</v>
      </c>
      <c r="B545" t="s">
        <v>21</v>
      </c>
      <c r="C545">
        <v>50</v>
      </c>
      <c r="D545">
        <v>1</v>
      </c>
      <c r="E545" t="s">
        <v>13658</v>
      </c>
      <c r="F545">
        <v>100</v>
      </c>
      <c r="G545">
        <v>0</v>
      </c>
      <c r="H545" t="s">
        <v>631</v>
      </c>
      <c r="I545" t="s">
        <v>13659</v>
      </c>
      <c r="J545" t="s">
        <v>2647</v>
      </c>
      <c r="K545" t="s">
        <v>634</v>
      </c>
      <c r="L545" t="s">
        <v>635</v>
      </c>
      <c r="M545" t="s">
        <v>13656</v>
      </c>
      <c r="N545" t="s">
        <v>634</v>
      </c>
      <c r="O545" t="s">
        <v>654</v>
      </c>
      <c r="P545" t="s">
        <v>22</v>
      </c>
      <c r="Q545" t="s">
        <v>655</v>
      </c>
      <c r="R545" t="s">
        <v>635</v>
      </c>
      <c r="S545" t="s">
        <v>13660</v>
      </c>
      <c r="T545" t="s">
        <v>13661</v>
      </c>
    </row>
    <row r="546" spans="1:20" x14ac:dyDescent="0.25">
      <c r="A546" t="s">
        <v>23</v>
      </c>
      <c r="B546" t="s">
        <v>24</v>
      </c>
      <c r="C546">
        <v>50</v>
      </c>
      <c r="D546">
        <v>1</v>
      </c>
      <c r="E546" t="s">
        <v>13658</v>
      </c>
      <c r="F546">
        <v>100</v>
      </c>
      <c r="G546">
        <v>0</v>
      </c>
      <c r="H546" t="s">
        <v>631</v>
      </c>
      <c r="I546" t="s">
        <v>13659</v>
      </c>
      <c r="J546" t="s">
        <v>2647</v>
      </c>
      <c r="K546" t="s">
        <v>634</v>
      </c>
      <c r="L546" t="s">
        <v>635</v>
      </c>
      <c r="M546" t="s">
        <v>13656</v>
      </c>
      <c r="N546" t="s">
        <v>634</v>
      </c>
      <c r="O546" t="s">
        <v>654</v>
      </c>
      <c r="P546" t="s">
        <v>22</v>
      </c>
      <c r="Q546" t="s">
        <v>655</v>
      </c>
      <c r="R546" t="s">
        <v>635</v>
      </c>
      <c r="S546" t="s">
        <v>13660</v>
      </c>
      <c r="T546" t="s">
        <v>13661</v>
      </c>
    </row>
    <row r="547" spans="1:20" x14ac:dyDescent="0.25">
      <c r="A547" t="s">
        <v>25</v>
      </c>
      <c r="B547" t="s">
        <v>26</v>
      </c>
      <c r="C547">
        <v>50</v>
      </c>
      <c r="D547">
        <v>1</v>
      </c>
      <c r="E547" t="s">
        <v>13658</v>
      </c>
      <c r="F547">
        <v>100</v>
      </c>
      <c r="G547">
        <v>0</v>
      </c>
      <c r="H547" t="s">
        <v>631</v>
      </c>
      <c r="I547" t="s">
        <v>13659</v>
      </c>
      <c r="J547" t="s">
        <v>2647</v>
      </c>
      <c r="K547" t="s">
        <v>634</v>
      </c>
      <c r="L547" t="s">
        <v>635</v>
      </c>
      <c r="M547" t="s">
        <v>13656</v>
      </c>
      <c r="N547" t="s">
        <v>634</v>
      </c>
      <c r="O547" t="s">
        <v>654</v>
      </c>
      <c r="P547" t="s">
        <v>22</v>
      </c>
      <c r="Q547" t="s">
        <v>655</v>
      </c>
      <c r="R547" t="s">
        <v>635</v>
      </c>
      <c r="S547" t="s">
        <v>13660</v>
      </c>
      <c r="T547" t="s">
        <v>13661</v>
      </c>
    </row>
    <row r="548" spans="1:20" x14ac:dyDescent="0.25">
      <c r="A548" t="s">
        <v>39</v>
      </c>
      <c r="B548" t="s">
        <v>44</v>
      </c>
      <c r="C548">
        <v>100</v>
      </c>
      <c r="D548">
        <v>1</v>
      </c>
      <c r="E548" t="s">
        <v>13662</v>
      </c>
      <c r="F548">
        <v>430</v>
      </c>
      <c r="G548">
        <v>0</v>
      </c>
      <c r="H548" t="s">
        <v>1114</v>
      </c>
      <c r="I548" t="s">
        <v>13663</v>
      </c>
      <c r="J548" t="s">
        <v>13664</v>
      </c>
      <c r="K548" t="s">
        <v>13665</v>
      </c>
      <c r="L548" t="s">
        <v>13666</v>
      </c>
      <c r="M548" t="s">
        <v>13667</v>
      </c>
      <c r="N548" t="s">
        <v>1120</v>
      </c>
      <c r="O548" t="s">
        <v>1642</v>
      </c>
      <c r="P548" t="s">
        <v>1122</v>
      </c>
      <c r="Q548" t="s">
        <v>1123</v>
      </c>
      <c r="R548" t="s">
        <v>635</v>
      </c>
      <c r="S548" t="s">
        <v>13668</v>
      </c>
      <c r="T548" t="s">
        <v>13669</v>
      </c>
    </row>
    <row r="549" spans="1:20" x14ac:dyDescent="0.25">
      <c r="A549" t="s">
        <v>37</v>
      </c>
      <c r="B549" t="s">
        <v>38</v>
      </c>
      <c r="C549">
        <v>60</v>
      </c>
      <c r="D549">
        <v>1</v>
      </c>
      <c r="E549" t="s">
        <v>13662</v>
      </c>
      <c r="F549">
        <v>430</v>
      </c>
      <c r="G549">
        <v>0</v>
      </c>
      <c r="H549" t="s">
        <v>1114</v>
      </c>
      <c r="I549" t="s">
        <v>13663</v>
      </c>
      <c r="J549" t="s">
        <v>13664</v>
      </c>
      <c r="K549" t="s">
        <v>13665</v>
      </c>
      <c r="L549" t="s">
        <v>13666</v>
      </c>
      <c r="M549" t="s">
        <v>13667</v>
      </c>
      <c r="N549" t="s">
        <v>1120</v>
      </c>
      <c r="O549" t="s">
        <v>1642</v>
      </c>
      <c r="P549" t="s">
        <v>1122</v>
      </c>
      <c r="Q549" t="s">
        <v>1123</v>
      </c>
      <c r="R549" t="s">
        <v>635</v>
      </c>
      <c r="S549" t="s">
        <v>13668</v>
      </c>
      <c r="T549" t="s">
        <v>13669</v>
      </c>
    </row>
    <row r="550" spans="1:20" x14ac:dyDescent="0.25">
      <c r="A550" t="s">
        <v>35</v>
      </c>
      <c r="B550" t="s">
        <v>36</v>
      </c>
      <c r="C550">
        <v>50</v>
      </c>
      <c r="D550">
        <v>1</v>
      </c>
      <c r="E550" t="s">
        <v>13662</v>
      </c>
      <c r="F550">
        <v>430</v>
      </c>
      <c r="G550">
        <v>0</v>
      </c>
      <c r="H550" t="s">
        <v>1114</v>
      </c>
      <c r="I550" t="s">
        <v>13663</v>
      </c>
      <c r="J550" t="s">
        <v>13664</v>
      </c>
      <c r="K550" t="s">
        <v>13665</v>
      </c>
      <c r="L550" t="s">
        <v>13666</v>
      </c>
      <c r="M550" t="s">
        <v>13667</v>
      </c>
      <c r="N550" t="s">
        <v>1120</v>
      </c>
      <c r="O550" t="s">
        <v>1642</v>
      </c>
      <c r="P550" t="s">
        <v>1122</v>
      </c>
      <c r="Q550" t="s">
        <v>1123</v>
      </c>
      <c r="R550" t="s">
        <v>635</v>
      </c>
      <c r="S550" t="s">
        <v>13668</v>
      </c>
      <c r="T550" t="s">
        <v>13669</v>
      </c>
    </row>
    <row r="551" spans="1:20" x14ac:dyDescent="0.25">
      <c r="A551" t="s">
        <v>256</v>
      </c>
      <c r="B551" t="s">
        <v>262</v>
      </c>
      <c r="C551">
        <v>139</v>
      </c>
      <c r="D551">
        <v>1</v>
      </c>
      <c r="E551" t="s">
        <v>13662</v>
      </c>
      <c r="F551">
        <v>430</v>
      </c>
      <c r="G551">
        <v>0</v>
      </c>
      <c r="H551" t="s">
        <v>1114</v>
      </c>
      <c r="I551" t="s">
        <v>13663</v>
      </c>
      <c r="J551" t="s">
        <v>13664</v>
      </c>
      <c r="K551" t="s">
        <v>13665</v>
      </c>
      <c r="L551" t="s">
        <v>13666</v>
      </c>
      <c r="M551" t="s">
        <v>13667</v>
      </c>
      <c r="N551" t="s">
        <v>1120</v>
      </c>
      <c r="O551" t="s">
        <v>1642</v>
      </c>
      <c r="P551" t="s">
        <v>1122</v>
      </c>
      <c r="Q551" t="s">
        <v>1123</v>
      </c>
      <c r="R551" t="s">
        <v>635</v>
      </c>
      <c r="S551" t="s">
        <v>13668</v>
      </c>
      <c r="T551" t="s">
        <v>13669</v>
      </c>
    </row>
    <row r="552" spans="1:20" x14ac:dyDescent="0.25">
      <c r="A552" t="s">
        <v>257</v>
      </c>
      <c r="B552" t="s">
        <v>263</v>
      </c>
      <c r="C552">
        <v>139</v>
      </c>
      <c r="D552">
        <v>1</v>
      </c>
      <c r="E552" t="s">
        <v>13662</v>
      </c>
      <c r="F552">
        <v>430</v>
      </c>
      <c r="G552">
        <v>0</v>
      </c>
      <c r="H552" t="s">
        <v>1114</v>
      </c>
      <c r="I552" t="s">
        <v>13663</v>
      </c>
      <c r="J552" t="s">
        <v>13664</v>
      </c>
      <c r="K552" t="s">
        <v>13665</v>
      </c>
      <c r="L552" t="s">
        <v>13666</v>
      </c>
      <c r="M552" t="s">
        <v>13667</v>
      </c>
      <c r="N552" t="s">
        <v>1120</v>
      </c>
      <c r="O552" t="s">
        <v>1642</v>
      </c>
      <c r="P552" t="s">
        <v>1122</v>
      </c>
      <c r="Q552" t="s">
        <v>1123</v>
      </c>
      <c r="R552" t="s">
        <v>635</v>
      </c>
      <c r="S552" t="s">
        <v>13668</v>
      </c>
      <c r="T552" t="s">
        <v>13669</v>
      </c>
    </row>
    <row r="553" spans="1:20" x14ac:dyDescent="0.25">
      <c r="A553" t="s">
        <v>164</v>
      </c>
      <c r="B553" t="s">
        <v>165</v>
      </c>
      <c r="C553">
        <v>50</v>
      </c>
      <c r="D553">
        <v>6</v>
      </c>
      <c r="E553" t="s">
        <v>13670</v>
      </c>
      <c r="F553">
        <v>200</v>
      </c>
      <c r="G553">
        <v>0</v>
      </c>
      <c r="H553" t="s">
        <v>631</v>
      </c>
      <c r="I553" t="s">
        <v>13671</v>
      </c>
      <c r="J553" t="s">
        <v>1905</v>
      </c>
      <c r="K553" t="s">
        <v>634</v>
      </c>
      <c r="L553" t="s">
        <v>635</v>
      </c>
      <c r="M553" t="s">
        <v>13672</v>
      </c>
      <c r="N553" t="s">
        <v>634</v>
      </c>
      <c r="O553" t="s">
        <v>654</v>
      </c>
      <c r="P553" t="s">
        <v>22</v>
      </c>
      <c r="Q553" t="s">
        <v>655</v>
      </c>
      <c r="R553" t="s">
        <v>635</v>
      </c>
      <c r="S553" t="s">
        <v>13673</v>
      </c>
      <c r="T553" t="s">
        <v>13672</v>
      </c>
    </row>
    <row r="554" spans="1:20" x14ac:dyDescent="0.25">
      <c r="A554" t="s">
        <v>39</v>
      </c>
      <c r="B554" t="s">
        <v>44</v>
      </c>
      <c r="C554">
        <v>120</v>
      </c>
      <c r="D554">
        <v>1</v>
      </c>
      <c r="E554" t="s">
        <v>13674</v>
      </c>
      <c r="F554">
        <v>215</v>
      </c>
      <c r="G554">
        <v>0</v>
      </c>
      <c r="H554" t="s">
        <v>1114</v>
      </c>
      <c r="I554" t="s">
        <v>13675</v>
      </c>
      <c r="J554" t="s">
        <v>13676</v>
      </c>
      <c r="K554" t="s">
        <v>13677</v>
      </c>
      <c r="L554" t="s">
        <v>13678</v>
      </c>
      <c r="M554" t="s">
        <v>13679</v>
      </c>
      <c r="N554" t="s">
        <v>1120</v>
      </c>
      <c r="O554" t="s">
        <v>1121</v>
      </c>
      <c r="P554" t="s">
        <v>1122</v>
      </c>
      <c r="Q554" t="s">
        <v>1123</v>
      </c>
      <c r="R554" t="s">
        <v>635</v>
      </c>
      <c r="S554" t="s">
        <v>13680</v>
      </c>
      <c r="T554" t="s">
        <v>13681</v>
      </c>
    </row>
    <row r="555" spans="1:20" x14ac:dyDescent="0.25">
      <c r="A555" t="s">
        <v>37</v>
      </c>
      <c r="B555" t="s">
        <v>38</v>
      </c>
      <c r="C555">
        <v>60</v>
      </c>
      <c r="D555">
        <v>1</v>
      </c>
      <c r="E555" t="s">
        <v>13674</v>
      </c>
      <c r="F555">
        <v>215</v>
      </c>
      <c r="G555">
        <v>0</v>
      </c>
      <c r="H555" t="s">
        <v>1114</v>
      </c>
      <c r="I555" t="s">
        <v>13675</v>
      </c>
      <c r="J555" t="s">
        <v>13676</v>
      </c>
      <c r="K555" t="s">
        <v>13677</v>
      </c>
      <c r="L555" t="s">
        <v>13678</v>
      </c>
      <c r="M555" t="s">
        <v>13679</v>
      </c>
      <c r="N555" t="s">
        <v>1120</v>
      </c>
      <c r="O555" t="s">
        <v>1121</v>
      </c>
      <c r="P555" t="s">
        <v>1122</v>
      </c>
      <c r="Q555" t="s">
        <v>1123</v>
      </c>
      <c r="R555" t="s">
        <v>635</v>
      </c>
      <c r="S555" t="s">
        <v>13680</v>
      </c>
      <c r="T555" t="s">
        <v>13681</v>
      </c>
    </row>
    <row r="556" spans="1:20" x14ac:dyDescent="0.25">
      <c r="A556" t="s">
        <v>35</v>
      </c>
      <c r="B556" t="s">
        <v>36</v>
      </c>
      <c r="C556">
        <v>60</v>
      </c>
      <c r="D556">
        <v>1</v>
      </c>
      <c r="E556" t="s">
        <v>13674</v>
      </c>
      <c r="F556">
        <v>215</v>
      </c>
      <c r="G556">
        <v>0</v>
      </c>
      <c r="H556" t="s">
        <v>1114</v>
      </c>
      <c r="I556" t="s">
        <v>13675</v>
      </c>
      <c r="J556" t="s">
        <v>13676</v>
      </c>
      <c r="K556" t="s">
        <v>13677</v>
      </c>
      <c r="L556" t="s">
        <v>13678</v>
      </c>
      <c r="M556" t="s">
        <v>13679</v>
      </c>
      <c r="N556" t="s">
        <v>1120</v>
      </c>
      <c r="O556" t="s">
        <v>1121</v>
      </c>
      <c r="P556" t="s">
        <v>1122</v>
      </c>
      <c r="Q556" t="s">
        <v>1123</v>
      </c>
      <c r="R556" t="s">
        <v>635</v>
      </c>
      <c r="S556" t="s">
        <v>13680</v>
      </c>
      <c r="T556" t="s">
        <v>13681</v>
      </c>
    </row>
    <row r="557" spans="1:20" x14ac:dyDescent="0.25">
      <c r="A557" t="s">
        <v>39</v>
      </c>
      <c r="B557" t="s">
        <v>44</v>
      </c>
      <c r="C557">
        <v>120</v>
      </c>
      <c r="D557">
        <v>2</v>
      </c>
      <c r="E557" t="s">
        <v>13682</v>
      </c>
      <c r="F557">
        <v>430</v>
      </c>
      <c r="G557">
        <v>0</v>
      </c>
      <c r="H557" t="s">
        <v>1114</v>
      </c>
      <c r="I557" t="s">
        <v>13683</v>
      </c>
      <c r="J557" t="s">
        <v>13684</v>
      </c>
      <c r="K557" t="s">
        <v>10050</v>
      </c>
      <c r="L557" t="s">
        <v>13685</v>
      </c>
      <c r="M557" t="s">
        <v>12069</v>
      </c>
      <c r="N557" t="s">
        <v>1120</v>
      </c>
      <c r="O557" t="s">
        <v>1642</v>
      </c>
      <c r="P557" t="s">
        <v>1122</v>
      </c>
      <c r="Q557" t="s">
        <v>1123</v>
      </c>
      <c r="R557" t="s">
        <v>635</v>
      </c>
      <c r="S557" t="s">
        <v>13686</v>
      </c>
      <c r="T557" t="s">
        <v>13687</v>
      </c>
    </row>
    <row r="558" spans="1:20" x14ac:dyDescent="0.25">
      <c r="A558" t="s">
        <v>35</v>
      </c>
      <c r="B558" t="s">
        <v>36</v>
      </c>
      <c r="C558">
        <v>60</v>
      </c>
      <c r="D558">
        <v>2</v>
      </c>
      <c r="E558" t="s">
        <v>13682</v>
      </c>
      <c r="F558">
        <v>430</v>
      </c>
      <c r="G558">
        <v>0</v>
      </c>
      <c r="H558" t="s">
        <v>1114</v>
      </c>
      <c r="I558" t="s">
        <v>13683</v>
      </c>
      <c r="J558" t="s">
        <v>13684</v>
      </c>
      <c r="K558" t="s">
        <v>10050</v>
      </c>
      <c r="L558" t="s">
        <v>13685</v>
      </c>
      <c r="M558" t="s">
        <v>12069</v>
      </c>
      <c r="N558" t="s">
        <v>1120</v>
      </c>
      <c r="O558" t="s">
        <v>1642</v>
      </c>
      <c r="P558" t="s">
        <v>1122</v>
      </c>
      <c r="Q558" t="s">
        <v>1123</v>
      </c>
      <c r="R558" t="s">
        <v>635</v>
      </c>
      <c r="S558" t="s">
        <v>13686</v>
      </c>
      <c r="T558" t="s">
        <v>13687</v>
      </c>
    </row>
    <row r="559" spans="1:20" x14ac:dyDescent="0.25">
      <c r="A559" t="s">
        <v>37</v>
      </c>
      <c r="B559" t="s">
        <v>38</v>
      </c>
      <c r="C559">
        <v>60</v>
      </c>
      <c r="D559">
        <v>2</v>
      </c>
      <c r="E559" t="s">
        <v>13682</v>
      </c>
      <c r="F559">
        <v>430</v>
      </c>
      <c r="G559">
        <v>0</v>
      </c>
      <c r="H559" t="s">
        <v>1114</v>
      </c>
      <c r="I559" t="s">
        <v>13683</v>
      </c>
      <c r="J559" t="s">
        <v>13684</v>
      </c>
      <c r="K559" t="s">
        <v>10050</v>
      </c>
      <c r="L559" t="s">
        <v>13685</v>
      </c>
      <c r="M559" t="s">
        <v>12069</v>
      </c>
      <c r="N559" t="s">
        <v>1120</v>
      </c>
      <c r="O559" t="s">
        <v>1642</v>
      </c>
      <c r="P559" t="s">
        <v>1122</v>
      </c>
      <c r="Q559" t="s">
        <v>1123</v>
      </c>
      <c r="R559" t="s">
        <v>635</v>
      </c>
      <c r="S559" t="s">
        <v>13686</v>
      </c>
      <c r="T559" t="s">
        <v>13687</v>
      </c>
    </row>
    <row r="560" spans="1:20" x14ac:dyDescent="0.25">
      <c r="A560" t="s">
        <v>20</v>
      </c>
      <c r="B560" t="s">
        <v>21</v>
      </c>
      <c r="C560">
        <v>50</v>
      </c>
      <c r="D560">
        <v>1</v>
      </c>
      <c r="E560" t="s">
        <v>13688</v>
      </c>
      <c r="F560">
        <v>100</v>
      </c>
      <c r="G560">
        <v>0</v>
      </c>
      <c r="H560" t="s">
        <v>631</v>
      </c>
      <c r="I560" t="s">
        <v>13689</v>
      </c>
      <c r="J560" t="s">
        <v>917</v>
      </c>
      <c r="K560" t="s">
        <v>634</v>
      </c>
      <c r="L560" t="s">
        <v>635</v>
      </c>
      <c r="M560" t="s">
        <v>13690</v>
      </c>
      <c r="N560" t="s">
        <v>634</v>
      </c>
      <c r="O560" t="s">
        <v>637</v>
      </c>
      <c r="P560" t="s">
        <v>22</v>
      </c>
      <c r="Q560" t="s">
        <v>638</v>
      </c>
      <c r="R560" t="s">
        <v>635</v>
      </c>
      <c r="S560" t="s">
        <v>13691</v>
      </c>
      <c r="T560" t="s">
        <v>13692</v>
      </c>
    </row>
    <row r="561" spans="1:20" x14ac:dyDescent="0.25">
      <c r="A561" t="s">
        <v>23</v>
      </c>
      <c r="B561" t="s">
        <v>24</v>
      </c>
      <c r="C561">
        <v>50</v>
      </c>
      <c r="D561">
        <v>1</v>
      </c>
      <c r="E561" t="s">
        <v>13688</v>
      </c>
      <c r="F561">
        <v>100</v>
      </c>
      <c r="G561">
        <v>0</v>
      </c>
      <c r="H561" t="s">
        <v>631</v>
      </c>
      <c r="I561" t="s">
        <v>13689</v>
      </c>
      <c r="J561" t="s">
        <v>917</v>
      </c>
      <c r="K561" t="s">
        <v>634</v>
      </c>
      <c r="L561" t="s">
        <v>635</v>
      </c>
      <c r="M561" t="s">
        <v>13690</v>
      </c>
      <c r="N561" t="s">
        <v>634</v>
      </c>
      <c r="O561" t="s">
        <v>637</v>
      </c>
      <c r="P561" t="s">
        <v>22</v>
      </c>
      <c r="Q561" t="s">
        <v>638</v>
      </c>
      <c r="R561" t="s">
        <v>635</v>
      </c>
      <c r="S561" t="s">
        <v>13691</v>
      </c>
      <c r="T561" t="s">
        <v>13692</v>
      </c>
    </row>
    <row r="562" spans="1:20" x14ac:dyDescent="0.25">
      <c r="A562" t="s">
        <v>25</v>
      </c>
      <c r="B562" t="s">
        <v>26</v>
      </c>
      <c r="C562">
        <v>50</v>
      </c>
      <c r="D562">
        <v>1</v>
      </c>
      <c r="E562" t="s">
        <v>13688</v>
      </c>
      <c r="F562">
        <v>100</v>
      </c>
      <c r="G562">
        <v>0</v>
      </c>
      <c r="H562" t="s">
        <v>631</v>
      </c>
      <c r="I562" t="s">
        <v>13689</v>
      </c>
      <c r="J562" t="s">
        <v>917</v>
      </c>
      <c r="K562" t="s">
        <v>634</v>
      </c>
      <c r="L562" t="s">
        <v>635</v>
      </c>
      <c r="M562" t="s">
        <v>13690</v>
      </c>
      <c r="N562" t="s">
        <v>634</v>
      </c>
      <c r="O562" t="s">
        <v>637</v>
      </c>
      <c r="P562" t="s">
        <v>22</v>
      </c>
      <c r="Q562" t="s">
        <v>638</v>
      </c>
      <c r="R562" t="s">
        <v>635</v>
      </c>
      <c r="S562" t="s">
        <v>13691</v>
      </c>
      <c r="T562" t="s">
        <v>13692</v>
      </c>
    </row>
    <row r="563" spans="1:20" x14ac:dyDescent="0.25">
      <c r="A563" t="s">
        <v>39</v>
      </c>
      <c r="B563" t="s">
        <v>44</v>
      </c>
      <c r="C563">
        <v>120</v>
      </c>
      <c r="D563">
        <v>1</v>
      </c>
      <c r="E563" t="s">
        <v>13693</v>
      </c>
      <c r="F563">
        <v>215</v>
      </c>
      <c r="G563">
        <v>0</v>
      </c>
      <c r="H563" t="s">
        <v>1114</v>
      </c>
      <c r="I563" t="s">
        <v>13694</v>
      </c>
      <c r="J563" t="s">
        <v>13695</v>
      </c>
      <c r="K563" t="s">
        <v>4562</v>
      </c>
      <c r="L563" t="s">
        <v>13696</v>
      </c>
      <c r="M563" t="s">
        <v>13697</v>
      </c>
      <c r="N563" t="s">
        <v>1120</v>
      </c>
      <c r="O563" t="s">
        <v>1642</v>
      </c>
      <c r="P563" t="s">
        <v>1122</v>
      </c>
      <c r="Q563" t="s">
        <v>1123</v>
      </c>
      <c r="R563" t="s">
        <v>635</v>
      </c>
      <c r="S563" t="s">
        <v>13698</v>
      </c>
      <c r="T563" t="s">
        <v>13690</v>
      </c>
    </row>
    <row r="564" spans="1:20" x14ac:dyDescent="0.25">
      <c r="A564" t="s">
        <v>37</v>
      </c>
      <c r="B564" t="s">
        <v>38</v>
      </c>
      <c r="C564">
        <v>60</v>
      </c>
      <c r="D564">
        <v>1</v>
      </c>
      <c r="E564" t="s">
        <v>13693</v>
      </c>
      <c r="F564">
        <v>215</v>
      </c>
      <c r="G564">
        <v>0</v>
      </c>
      <c r="H564" t="s">
        <v>1114</v>
      </c>
      <c r="I564" t="s">
        <v>13694</v>
      </c>
      <c r="J564" t="s">
        <v>13695</v>
      </c>
      <c r="K564" t="s">
        <v>4562</v>
      </c>
      <c r="L564" t="s">
        <v>13696</v>
      </c>
      <c r="M564" t="s">
        <v>13697</v>
      </c>
      <c r="N564" t="s">
        <v>1120</v>
      </c>
      <c r="O564" t="s">
        <v>1642</v>
      </c>
      <c r="P564" t="s">
        <v>1122</v>
      </c>
      <c r="Q564" t="s">
        <v>1123</v>
      </c>
      <c r="R564" t="s">
        <v>635</v>
      </c>
      <c r="S564" t="s">
        <v>13698</v>
      </c>
      <c r="T564" t="s">
        <v>13690</v>
      </c>
    </row>
    <row r="565" spans="1:20" x14ac:dyDescent="0.25">
      <c r="A565" t="s">
        <v>35</v>
      </c>
      <c r="B565" t="s">
        <v>36</v>
      </c>
      <c r="C565">
        <v>60</v>
      </c>
      <c r="D565">
        <v>1</v>
      </c>
      <c r="E565" t="s">
        <v>13693</v>
      </c>
      <c r="F565">
        <v>215</v>
      </c>
      <c r="G565">
        <v>0</v>
      </c>
      <c r="H565" t="s">
        <v>1114</v>
      </c>
      <c r="I565" t="s">
        <v>13694</v>
      </c>
      <c r="J565" t="s">
        <v>13695</v>
      </c>
      <c r="K565" t="s">
        <v>4562</v>
      </c>
      <c r="L565" t="s">
        <v>13696</v>
      </c>
      <c r="M565" t="s">
        <v>13697</v>
      </c>
      <c r="N565" t="s">
        <v>1120</v>
      </c>
      <c r="O565" t="s">
        <v>1642</v>
      </c>
      <c r="P565" t="s">
        <v>1122</v>
      </c>
      <c r="Q565" t="s">
        <v>1123</v>
      </c>
      <c r="R565" t="s">
        <v>635</v>
      </c>
      <c r="S565" t="s">
        <v>13698</v>
      </c>
      <c r="T565" t="s">
        <v>13690</v>
      </c>
    </row>
    <row r="566" spans="1:20" x14ac:dyDescent="0.25">
      <c r="A566" t="s">
        <v>39</v>
      </c>
      <c r="B566" t="s">
        <v>44</v>
      </c>
      <c r="C566">
        <v>120</v>
      </c>
      <c r="D566">
        <v>1</v>
      </c>
      <c r="E566" t="s">
        <v>13699</v>
      </c>
      <c r="F566">
        <v>215</v>
      </c>
      <c r="G566">
        <v>0</v>
      </c>
      <c r="H566" t="s">
        <v>1114</v>
      </c>
      <c r="I566" t="s">
        <v>13700</v>
      </c>
      <c r="J566" t="s">
        <v>13701</v>
      </c>
      <c r="K566" t="s">
        <v>13702</v>
      </c>
      <c r="L566" t="s">
        <v>13703</v>
      </c>
      <c r="M566" t="s">
        <v>13704</v>
      </c>
      <c r="N566" t="s">
        <v>1120</v>
      </c>
      <c r="O566" t="s">
        <v>1121</v>
      </c>
      <c r="P566" t="s">
        <v>1122</v>
      </c>
      <c r="Q566" t="s">
        <v>1123</v>
      </c>
      <c r="R566" t="s">
        <v>635</v>
      </c>
      <c r="S566" t="s">
        <v>13705</v>
      </c>
      <c r="T566" t="s">
        <v>13704</v>
      </c>
    </row>
    <row r="567" spans="1:20" x14ac:dyDescent="0.25">
      <c r="A567" t="s">
        <v>35</v>
      </c>
      <c r="B567" t="s">
        <v>36</v>
      </c>
      <c r="C567">
        <v>60</v>
      </c>
      <c r="D567">
        <v>1</v>
      </c>
      <c r="E567" t="s">
        <v>13699</v>
      </c>
      <c r="F567">
        <v>215</v>
      </c>
      <c r="G567">
        <v>0</v>
      </c>
      <c r="H567" t="s">
        <v>1114</v>
      </c>
      <c r="I567" t="s">
        <v>13700</v>
      </c>
      <c r="J567" t="s">
        <v>13701</v>
      </c>
      <c r="K567" t="s">
        <v>13702</v>
      </c>
      <c r="L567" t="s">
        <v>13703</v>
      </c>
      <c r="M567" t="s">
        <v>13704</v>
      </c>
      <c r="N567" t="s">
        <v>1120</v>
      </c>
      <c r="O567" t="s">
        <v>1121</v>
      </c>
      <c r="P567" t="s">
        <v>1122</v>
      </c>
      <c r="Q567" t="s">
        <v>1123</v>
      </c>
      <c r="R567" t="s">
        <v>635</v>
      </c>
      <c r="S567" t="s">
        <v>13705</v>
      </c>
      <c r="T567" t="s">
        <v>13704</v>
      </c>
    </row>
    <row r="568" spans="1:20" x14ac:dyDescent="0.25">
      <c r="A568" t="s">
        <v>37</v>
      </c>
      <c r="B568" t="s">
        <v>38</v>
      </c>
      <c r="C568">
        <v>60</v>
      </c>
      <c r="D568">
        <v>1</v>
      </c>
      <c r="E568" t="s">
        <v>13699</v>
      </c>
      <c r="F568">
        <v>215</v>
      </c>
      <c r="G568">
        <v>0</v>
      </c>
      <c r="H568" t="s">
        <v>1114</v>
      </c>
      <c r="I568" t="s">
        <v>13700</v>
      </c>
      <c r="J568" t="s">
        <v>13701</v>
      </c>
      <c r="K568" t="s">
        <v>13702</v>
      </c>
      <c r="L568" t="s">
        <v>13703</v>
      </c>
      <c r="M568" t="s">
        <v>13704</v>
      </c>
      <c r="N568" t="s">
        <v>1120</v>
      </c>
      <c r="O568" t="s">
        <v>1121</v>
      </c>
      <c r="P568" t="s">
        <v>1122</v>
      </c>
      <c r="Q568" t="s">
        <v>1123</v>
      </c>
      <c r="R568" t="s">
        <v>635</v>
      </c>
      <c r="S568" t="s">
        <v>13705</v>
      </c>
      <c r="T568" t="s">
        <v>13704</v>
      </c>
    </row>
    <row r="569" spans="1:20" x14ac:dyDescent="0.25">
      <c r="A569" t="s">
        <v>258</v>
      </c>
      <c r="B569" t="s">
        <v>264</v>
      </c>
      <c r="C569">
        <v>139</v>
      </c>
      <c r="D569">
        <v>1</v>
      </c>
      <c r="E569" t="s">
        <v>13706</v>
      </c>
      <c r="F569">
        <v>215</v>
      </c>
      <c r="G569">
        <v>0</v>
      </c>
      <c r="H569" t="s">
        <v>1114</v>
      </c>
      <c r="I569" t="s">
        <v>13707</v>
      </c>
      <c r="J569" t="s">
        <v>13708</v>
      </c>
      <c r="K569" t="s">
        <v>1070</v>
      </c>
      <c r="L569" t="s">
        <v>13709</v>
      </c>
      <c r="M569" t="s">
        <v>13697</v>
      </c>
      <c r="N569" t="s">
        <v>1120</v>
      </c>
      <c r="O569" t="s">
        <v>1121</v>
      </c>
      <c r="P569" t="s">
        <v>1122</v>
      </c>
      <c r="Q569" t="s">
        <v>1123</v>
      </c>
      <c r="R569" t="s">
        <v>635</v>
      </c>
      <c r="S569" t="s">
        <v>13710</v>
      </c>
      <c r="T569" t="s">
        <v>13697</v>
      </c>
    </row>
    <row r="570" spans="1:20" x14ac:dyDescent="0.25">
      <c r="A570" t="s">
        <v>256</v>
      </c>
      <c r="B570" t="s">
        <v>262</v>
      </c>
      <c r="C570">
        <v>139</v>
      </c>
      <c r="D570">
        <v>1</v>
      </c>
      <c r="E570" t="s">
        <v>13706</v>
      </c>
      <c r="F570">
        <v>215</v>
      </c>
      <c r="G570">
        <v>0</v>
      </c>
      <c r="H570" t="s">
        <v>1114</v>
      </c>
      <c r="I570" t="s">
        <v>13707</v>
      </c>
      <c r="J570" t="s">
        <v>13708</v>
      </c>
      <c r="K570" t="s">
        <v>1070</v>
      </c>
      <c r="L570" t="s">
        <v>13709</v>
      </c>
      <c r="M570" t="s">
        <v>13697</v>
      </c>
      <c r="N570" t="s">
        <v>1120</v>
      </c>
      <c r="O570" t="s">
        <v>1121</v>
      </c>
      <c r="P570" t="s">
        <v>1122</v>
      </c>
      <c r="Q570" t="s">
        <v>1123</v>
      </c>
      <c r="R570" t="s">
        <v>635</v>
      </c>
      <c r="S570" t="s">
        <v>13710</v>
      </c>
      <c r="T570" t="s">
        <v>13697</v>
      </c>
    </row>
    <row r="571" spans="1:20" x14ac:dyDescent="0.25">
      <c r="A571" t="s">
        <v>20</v>
      </c>
      <c r="B571" t="s">
        <v>21</v>
      </c>
      <c r="C571">
        <v>50</v>
      </c>
      <c r="D571">
        <v>1</v>
      </c>
      <c r="E571" t="s">
        <v>13711</v>
      </c>
      <c r="F571">
        <v>100</v>
      </c>
      <c r="G571">
        <v>0</v>
      </c>
      <c r="H571" t="s">
        <v>631</v>
      </c>
      <c r="I571" t="s">
        <v>13712</v>
      </c>
      <c r="J571" t="s">
        <v>1707</v>
      </c>
      <c r="K571" t="s">
        <v>634</v>
      </c>
      <c r="L571" t="s">
        <v>635</v>
      </c>
      <c r="M571" t="s">
        <v>13713</v>
      </c>
      <c r="N571" t="s">
        <v>634</v>
      </c>
      <c r="O571" t="s">
        <v>637</v>
      </c>
      <c r="P571" t="s">
        <v>22</v>
      </c>
      <c r="Q571" t="s">
        <v>638</v>
      </c>
      <c r="R571" t="s">
        <v>635</v>
      </c>
      <c r="S571" t="s">
        <v>13714</v>
      </c>
      <c r="T571" t="s">
        <v>13713</v>
      </c>
    </row>
    <row r="572" spans="1:20" x14ac:dyDescent="0.25">
      <c r="A572" t="s">
        <v>23</v>
      </c>
      <c r="B572" t="s">
        <v>24</v>
      </c>
      <c r="C572">
        <v>50</v>
      </c>
      <c r="D572">
        <v>1</v>
      </c>
      <c r="E572" t="s">
        <v>13711</v>
      </c>
      <c r="F572">
        <v>100</v>
      </c>
      <c r="G572">
        <v>0</v>
      </c>
      <c r="H572" t="s">
        <v>631</v>
      </c>
      <c r="I572" t="s">
        <v>13712</v>
      </c>
      <c r="J572" t="s">
        <v>1707</v>
      </c>
      <c r="K572" t="s">
        <v>634</v>
      </c>
      <c r="L572" t="s">
        <v>635</v>
      </c>
      <c r="M572" t="s">
        <v>13713</v>
      </c>
      <c r="N572" t="s">
        <v>634</v>
      </c>
      <c r="O572" t="s">
        <v>637</v>
      </c>
      <c r="P572" t="s">
        <v>22</v>
      </c>
      <c r="Q572" t="s">
        <v>638</v>
      </c>
      <c r="R572" t="s">
        <v>635</v>
      </c>
      <c r="S572" t="s">
        <v>13714</v>
      </c>
      <c r="T572" t="s">
        <v>13713</v>
      </c>
    </row>
    <row r="573" spans="1:20" x14ac:dyDescent="0.25">
      <c r="A573" t="s">
        <v>25</v>
      </c>
      <c r="B573" t="s">
        <v>26</v>
      </c>
      <c r="C573">
        <v>50</v>
      </c>
      <c r="D573">
        <v>1</v>
      </c>
      <c r="E573" t="s">
        <v>13711</v>
      </c>
      <c r="F573">
        <v>100</v>
      </c>
      <c r="G573">
        <v>0</v>
      </c>
      <c r="H573" t="s">
        <v>631</v>
      </c>
      <c r="I573" t="s">
        <v>13712</v>
      </c>
      <c r="J573" t="s">
        <v>1707</v>
      </c>
      <c r="K573" t="s">
        <v>634</v>
      </c>
      <c r="L573" t="s">
        <v>635</v>
      </c>
      <c r="M573" t="s">
        <v>13713</v>
      </c>
      <c r="N573" t="s">
        <v>634</v>
      </c>
      <c r="O573" t="s">
        <v>637</v>
      </c>
      <c r="P573" t="s">
        <v>22</v>
      </c>
      <c r="Q573" t="s">
        <v>638</v>
      </c>
      <c r="R573" t="s">
        <v>635</v>
      </c>
      <c r="S573" t="s">
        <v>13714</v>
      </c>
      <c r="T573" t="s">
        <v>13713</v>
      </c>
    </row>
    <row r="574" spans="1:20" x14ac:dyDescent="0.25">
      <c r="A574" t="s">
        <v>20</v>
      </c>
      <c r="B574" t="s">
        <v>21</v>
      </c>
      <c r="C574">
        <v>50</v>
      </c>
      <c r="D574">
        <v>1</v>
      </c>
      <c r="E574" t="s">
        <v>13715</v>
      </c>
      <c r="F574">
        <v>100</v>
      </c>
      <c r="G574">
        <v>0</v>
      </c>
      <c r="H574" t="s">
        <v>703</v>
      </c>
      <c r="I574" t="s">
        <v>13716</v>
      </c>
      <c r="J574" t="s">
        <v>1683</v>
      </c>
      <c r="K574" t="s">
        <v>634</v>
      </c>
      <c r="L574" t="s">
        <v>635</v>
      </c>
      <c r="M574" t="s">
        <v>13717</v>
      </c>
      <c r="N574" t="s">
        <v>634</v>
      </c>
      <c r="O574" t="s">
        <v>707</v>
      </c>
      <c r="P574" t="s">
        <v>22</v>
      </c>
      <c r="Q574" t="s">
        <v>638</v>
      </c>
      <c r="R574" t="s">
        <v>635</v>
      </c>
      <c r="S574" t="s">
        <v>13718</v>
      </c>
      <c r="T574" t="s">
        <v>13717</v>
      </c>
    </row>
    <row r="575" spans="1:20" x14ac:dyDescent="0.25">
      <c r="A575" t="s">
        <v>23</v>
      </c>
      <c r="B575" t="s">
        <v>24</v>
      </c>
      <c r="C575">
        <v>50</v>
      </c>
      <c r="D575">
        <v>1</v>
      </c>
      <c r="E575" t="s">
        <v>13715</v>
      </c>
      <c r="F575">
        <v>100</v>
      </c>
      <c r="G575">
        <v>0</v>
      </c>
      <c r="H575" t="s">
        <v>703</v>
      </c>
      <c r="I575" t="s">
        <v>13716</v>
      </c>
      <c r="J575" t="s">
        <v>1683</v>
      </c>
      <c r="K575" t="s">
        <v>634</v>
      </c>
      <c r="L575" t="s">
        <v>635</v>
      </c>
      <c r="M575" t="s">
        <v>13717</v>
      </c>
      <c r="N575" t="s">
        <v>634</v>
      </c>
      <c r="O575" t="s">
        <v>707</v>
      </c>
      <c r="P575" t="s">
        <v>22</v>
      </c>
      <c r="Q575" t="s">
        <v>638</v>
      </c>
      <c r="R575" t="s">
        <v>635</v>
      </c>
      <c r="S575" t="s">
        <v>13718</v>
      </c>
      <c r="T575" t="s">
        <v>13717</v>
      </c>
    </row>
    <row r="576" spans="1:20" x14ac:dyDescent="0.25">
      <c r="A576" t="s">
        <v>25</v>
      </c>
      <c r="B576" t="s">
        <v>26</v>
      </c>
      <c r="C576">
        <v>50</v>
      </c>
      <c r="D576">
        <v>1</v>
      </c>
      <c r="E576" t="s">
        <v>13715</v>
      </c>
      <c r="F576">
        <v>100</v>
      </c>
      <c r="G576">
        <v>0</v>
      </c>
      <c r="H576" t="s">
        <v>703</v>
      </c>
      <c r="I576" t="s">
        <v>13716</v>
      </c>
      <c r="J576" t="s">
        <v>1683</v>
      </c>
      <c r="K576" t="s">
        <v>634</v>
      </c>
      <c r="L576" t="s">
        <v>635</v>
      </c>
      <c r="M576" t="s">
        <v>13717</v>
      </c>
      <c r="N576" t="s">
        <v>634</v>
      </c>
      <c r="O576" t="s">
        <v>707</v>
      </c>
      <c r="P576" t="s">
        <v>22</v>
      </c>
      <c r="Q576" t="s">
        <v>638</v>
      </c>
      <c r="R576" t="s">
        <v>635</v>
      </c>
      <c r="S576" t="s">
        <v>13718</v>
      </c>
      <c r="T576" t="s">
        <v>13717</v>
      </c>
    </row>
    <row r="577" spans="1:20" x14ac:dyDescent="0.25">
      <c r="A577" t="s">
        <v>20</v>
      </c>
      <c r="B577" t="s">
        <v>21</v>
      </c>
      <c r="C577">
        <v>50</v>
      </c>
      <c r="D577">
        <v>1</v>
      </c>
      <c r="E577" t="s">
        <v>13719</v>
      </c>
      <c r="F577">
        <v>100</v>
      </c>
      <c r="G577">
        <v>0</v>
      </c>
      <c r="H577" t="s">
        <v>631</v>
      </c>
      <c r="I577" t="s">
        <v>13720</v>
      </c>
      <c r="J577" t="s">
        <v>749</v>
      </c>
      <c r="K577" t="s">
        <v>634</v>
      </c>
      <c r="L577" t="s">
        <v>635</v>
      </c>
      <c r="M577" t="s">
        <v>13721</v>
      </c>
      <c r="N577" t="s">
        <v>634</v>
      </c>
      <c r="O577" t="s">
        <v>637</v>
      </c>
      <c r="P577" t="s">
        <v>22</v>
      </c>
      <c r="Q577" t="s">
        <v>638</v>
      </c>
      <c r="R577" t="s">
        <v>635</v>
      </c>
      <c r="S577" t="s">
        <v>13722</v>
      </c>
      <c r="T577" t="s">
        <v>13721</v>
      </c>
    </row>
    <row r="578" spans="1:20" x14ac:dyDescent="0.25">
      <c r="A578" t="s">
        <v>23</v>
      </c>
      <c r="B578" t="s">
        <v>24</v>
      </c>
      <c r="C578">
        <v>50</v>
      </c>
      <c r="D578">
        <v>1</v>
      </c>
      <c r="E578" t="s">
        <v>13719</v>
      </c>
      <c r="F578">
        <v>100</v>
      </c>
      <c r="G578">
        <v>0</v>
      </c>
      <c r="H578" t="s">
        <v>631</v>
      </c>
      <c r="I578" t="s">
        <v>13720</v>
      </c>
      <c r="J578" t="s">
        <v>749</v>
      </c>
      <c r="K578" t="s">
        <v>634</v>
      </c>
      <c r="L578" t="s">
        <v>635</v>
      </c>
      <c r="M578" t="s">
        <v>13721</v>
      </c>
      <c r="N578" t="s">
        <v>634</v>
      </c>
      <c r="O578" t="s">
        <v>637</v>
      </c>
      <c r="P578" t="s">
        <v>22</v>
      </c>
      <c r="Q578" t="s">
        <v>638</v>
      </c>
      <c r="R578" t="s">
        <v>635</v>
      </c>
      <c r="S578" t="s">
        <v>13722</v>
      </c>
      <c r="T578" t="s">
        <v>13721</v>
      </c>
    </row>
    <row r="579" spans="1:20" x14ac:dyDescent="0.25">
      <c r="A579" t="s">
        <v>25</v>
      </c>
      <c r="B579" t="s">
        <v>26</v>
      </c>
      <c r="C579">
        <v>50</v>
      </c>
      <c r="D579">
        <v>1</v>
      </c>
      <c r="E579" t="s">
        <v>13719</v>
      </c>
      <c r="F579">
        <v>100</v>
      </c>
      <c r="G579">
        <v>0</v>
      </c>
      <c r="H579" t="s">
        <v>631</v>
      </c>
      <c r="I579" t="s">
        <v>13720</v>
      </c>
      <c r="J579" t="s">
        <v>749</v>
      </c>
      <c r="K579" t="s">
        <v>634</v>
      </c>
      <c r="L579" t="s">
        <v>635</v>
      </c>
      <c r="M579" t="s">
        <v>13721</v>
      </c>
      <c r="N579" t="s">
        <v>634</v>
      </c>
      <c r="O579" t="s">
        <v>637</v>
      </c>
      <c r="P579" t="s">
        <v>22</v>
      </c>
      <c r="Q579" t="s">
        <v>638</v>
      </c>
      <c r="R579" t="s">
        <v>635</v>
      </c>
      <c r="S579" t="s">
        <v>13722</v>
      </c>
      <c r="T579" t="s">
        <v>13721</v>
      </c>
    </row>
    <row r="580" spans="1:20" x14ac:dyDescent="0.25">
      <c r="A580" t="s">
        <v>20</v>
      </c>
      <c r="B580" t="s">
        <v>21</v>
      </c>
      <c r="C580">
        <v>50</v>
      </c>
      <c r="D580">
        <v>1</v>
      </c>
      <c r="E580" t="s">
        <v>13723</v>
      </c>
      <c r="F580">
        <v>100</v>
      </c>
      <c r="G580">
        <v>0</v>
      </c>
      <c r="H580" t="s">
        <v>631</v>
      </c>
      <c r="I580" t="s">
        <v>13724</v>
      </c>
      <c r="J580" t="s">
        <v>749</v>
      </c>
      <c r="K580" t="s">
        <v>634</v>
      </c>
      <c r="L580" t="s">
        <v>635</v>
      </c>
      <c r="M580" t="s">
        <v>13725</v>
      </c>
      <c r="N580" t="s">
        <v>634</v>
      </c>
      <c r="O580" t="s">
        <v>637</v>
      </c>
      <c r="P580" t="s">
        <v>22</v>
      </c>
      <c r="Q580" t="s">
        <v>638</v>
      </c>
      <c r="R580" t="s">
        <v>635</v>
      </c>
      <c r="S580" t="s">
        <v>13726</v>
      </c>
      <c r="T580" t="s">
        <v>13725</v>
      </c>
    </row>
    <row r="581" spans="1:20" x14ac:dyDescent="0.25">
      <c r="A581" t="s">
        <v>23</v>
      </c>
      <c r="B581" t="s">
        <v>24</v>
      </c>
      <c r="C581">
        <v>50</v>
      </c>
      <c r="D581">
        <v>1</v>
      </c>
      <c r="E581" t="s">
        <v>13723</v>
      </c>
      <c r="F581">
        <v>100</v>
      </c>
      <c r="G581">
        <v>0</v>
      </c>
      <c r="H581" t="s">
        <v>631</v>
      </c>
      <c r="I581" t="s">
        <v>13724</v>
      </c>
      <c r="J581" t="s">
        <v>749</v>
      </c>
      <c r="K581" t="s">
        <v>634</v>
      </c>
      <c r="L581" t="s">
        <v>635</v>
      </c>
      <c r="M581" t="s">
        <v>13725</v>
      </c>
      <c r="N581" t="s">
        <v>634</v>
      </c>
      <c r="O581" t="s">
        <v>637</v>
      </c>
      <c r="P581" t="s">
        <v>22</v>
      </c>
      <c r="Q581" t="s">
        <v>638</v>
      </c>
      <c r="R581" t="s">
        <v>635</v>
      </c>
      <c r="S581" t="s">
        <v>13726</v>
      </c>
      <c r="T581" t="s">
        <v>13725</v>
      </c>
    </row>
    <row r="582" spans="1:20" x14ac:dyDescent="0.25">
      <c r="A582" t="s">
        <v>25</v>
      </c>
      <c r="B582" t="s">
        <v>26</v>
      </c>
      <c r="C582">
        <v>50</v>
      </c>
      <c r="D582">
        <v>1</v>
      </c>
      <c r="E582" t="s">
        <v>13723</v>
      </c>
      <c r="F582">
        <v>100</v>
      </c>
      <c r="G582">
        <v>0</v>
      </c>
      <c r="H582" t="s">
        <v>631</v>
      </c>
      <c r="I582" t="s">
        <v>13724</v>
      </c>
      <c r="J582" t="s">
        <v>749</v>
      </c>
      <c r="K582" t="s">
        <v>634</v>
      </c>
      <c r="L582" t="s">
        <v>635</v>
      </c>
      <c r="M582" t="s">
        <v>13725</v>
      </c>
      <c r="N582" t="s">
        <v>634</v>
      </c>
      <c r="O582" t="s">
        <v>637</v>
      </c>
      <c r="P582" t="s">
        <v>22</v>
      </c>
      <c r="Q582" t="s">
        <v>638</v>
      </c>
      <c r="R582" t="s">
        <v>635</v>
      </c>
      <c r="S582" t="s">
        <v>13726</v>
      </c>
      <c r="T582" t="s">
        <v>13725</v>
      </c>
    </row>
    <row r="583" spans="1:20" x14ac:dyDescent="0.25">
      <c r="A583" t="s">
        <v>164</v>
      </c>
      <c r="B583" t="s">
        <v>165</v>
      </c>
      <c r="C583">
        <v>33.333333333333336</v>
      </c>
      <c r="D583">
        <v>3</v>
      </c>
      <c r="E583" t="s">
        <v>13727</v>
      </c>
      <c r="F583">
        <v>100</v>
      </c>
      <c r="G583">
        <v>0</v>
      </c>
      <c r="H583" t="s">
        <v>631</v>
      </c>
      <c r="I583" t="s">
        <v>13728</v>
      </c>
      <c r="J583" t="s">
        <v>652</v>
      </c>
      <c r="K583" t="s">
        <v>634</v>
      </c>
      <c r="L583" t="s">
        <v>635</v>
      </c>
      <c r="M583" t="s">
        <v>13729</v>
      </c>
      <c r="N583" t="s">
        <v>634</v>
      </c>
      <c r="O583" t="s">
        <v>637</v>
      </c>
      <c r="P583" t="s">
        <v>22</v>
      </c>
      <c r="Q583" t="s">
        <v>638</v>
      </c>
      <c r="R583" t="s">
        <v>635</v>
      </c>
      <c r="S583" t="s">
        <v>13730</v>
      </c>
      <c r="T583" t="s">
        <v>13731</v>
      </c>
    </row>
    <row r="584" spans="1:20" x14ac:dyDescent="0.25">
      <c r="A584" t="s">
        <v>20</v>
      </c>
      <c r="B584" t="s">
        <v>21</v>
      </c>
      <c r="C584">
        <v>50</v>
      </c>
      <c r="D584">
        <v>1</v>
      </c>
      <c r="E584" t="s">
        <v>13732</v>
      </c>
      <c r="F584">
        <v>100</v>
      </c>
      <c r="G584">
        <v>0</v>
      </c>
      <c r="H584" t="s">
        <v>631</v>
      </c>
      <c r="I584" t="s">
        <v>13733</v>
      </c>
      <c r="J584" t="s">
        <v>769</v>
      </c>
      <c r="K584" t="s">
        <v>634</v>
      </c>
      <c r="L584" t="s">
        <v>635</v>
      </c>
      <c r="M584" t="s">
        <v>13734</v>
      </c>
      <c r="N584" t="s">
        <v>634</v>
      </c>
      <c r="O584" t="s">
        <v>637</v>
      </c>
      <c r="P584" t="s">
        <v>22</v>
      </c>
      <c r="Q584" t="s">
        <v>638</v>
      </c>
      <c r="R584" t="s">
        <v>635</v>
      </c>
      <c r="S584" t="s">
        <v>13735</v>
      </c>
      <c r="T584" t="s">
        <v>13734</v>
      </c>
    </row>
    <row r="585" spans="1:20" x14ac:dyDescent="0.25">
      <c r="A585" t="s">
        <v>23</v>
      </c>
      <c r="B585" t="s">
        <v>24</v>
      </c>
      <c r="C585">
        <v>50</v>
      </c>
      <c r="D585">
        <v>1</v>
      </c>
      <c r="E585" t="s">
        <v>13732</v>
      </c>
      <c r="F585">
        <v>100</v>
      </c>
      <c r="G585">
        <v>0</v>
      </c>
      <c r="H585" t="s">
        <v>631</v>
      </c>
      <c r="I585" t="s">
        <v>13733</v>
      </c>
      <c r="J585" t="s">
        <v>769</v>
      </c>
      <c r="K585" t="s">
        <v>634</v>
      </c>
      <c r="L585" t="s">
        <v>635</v>
      </c>
      <c r="M585" t="s">
        <v>13734</v>
      </c>
      <c r="N585" t="s">
        <v>634</v>
      </c>
      <c r="O585" t="s">
        <v>637</v>
      </c>
      <c r="P585" t="s">
        <v>22</v>
      </c>
      <c r="Q585" t="s">
        <v>638</v>
      </c>
      <c r="R585" t="s">
        <v>635</v>
      </c>
      <c r="S585" t="s">
        <v>13735</v>
      </c>
      <c r="T585" t="s">
        <v>13734</v>
      </c>
    </row>
    <row r="586" spans="1:20" x14ac:dyDescent="0.25">
      <c r="A586" t="s">
        <v>25</v>
      </c>
      <c r="B586" t="s">
        <v>26</v>
      </c>
      <c r="C586">
        <v>50</v>
      </c>
      <c r="D586">
        <v>1</v>
      </c>
      <c r="E586" t="s">
        <v>13732</v>
      </c>
      <c r="F586">
        <v>100</v>
      </c>
      <c r="G586">
        <v>0</v>
      </c>
      <c r="H586" t="s">
        <v>631</v>
      </c>
      <c r="I586" t="s">
        <v>13733</v>
      </c>
      <c r="J586" t="s">
        <v>769</v>
      </c>
      <c r="K586" t="s">
        <v>634</v>
      </c>
      <c r="L586" t="s">
        <v>635</v>
      </c>
      <c r="M586" t="s">
        <v>13734</v>
      </c>
      <c r="N586" t="s">
        <v>634</v>
      </c>
      <c r="O586" t="s">
        <v>637</v>
      </c>
      <c r="P586" t="s">
        <v>22</v>
      </c>
      <c r="Q586" t="s">
        <v>638</v>
      </c>
      <c r="R586" t="s">
        <v>635</v>
      </c>
      <c r="S586" t="s">
        <v>13735</v>
      </c>
      <c r="T586" t="s">
        <v>13734</v>
      </c>
    </row>
    <row r="587" spans="1:20" x14ac:dyDescent="0.25">
      <c r="A587" t="s">
        <v>20</v>
      </c>
      <c r="B587" t="s">
        <v>21</v>
      </c>
      <c r="C587">
        <v>50</v>
      </c>
      <c r="D587">
        <v>1</v>
      </c>
      <c r="E587" t="s">
        <v>13736</v>
      </c>
      <c r="F587">
        <v>100</v>
      </c>
      <c r="G587">
        <v>0</v>
      </c>
      <c r="H587" t="s">
        <v>631</v>
      </c>
      <c r="I587" t="s">
        <v>13737</v>
      </c>
      <c r="J587" t="s">
        <v>886</v>
      </c>
      <c r="K587" t="s">
        <v>634</v>
      </c>
      <c r="L587" t="s">
        <v>635</v>
      </c>
      <c r="M587" t="s">
        <v>13738</v>
      </c>
      <c r="N587" t="s">
        <v>634</v>
      </c>
      <c r="O587" t="s">
        <v>654</v>
      </c>
      <c r="P587" t="s">
        <v>22</v>
      </c>
      <c r="Q587" t="s">
        <v>655</v>
      </c>
      <c r="R587" t="s">
        <v>635</v>
      </c>
      <c r="S587" t="s">
        <v>13739</v>
      </c>
      <c r="T587" t="s">
        <v>13738</v>
      </c>
    </row>
    <row r="588" spans="1:20" x14ac:dyDescent="0.25">
      <c r="A588" t="s">
        <v>23</v>
      </c>
      <c r="B588" t="s">
        <v>24</v>
      </c>
      <c r="C588">
        <v>50</v>
      </c>
      <c r="D588">
        <v>1</v>
      </c>
      <c r="E588" t="s">
        <v>13736</v>
      </c>
      <c r="F588">
        <v>100</v>
      </c>
      <c r="G588">
        <v>0</v>
      </c>
      <c r="H588" t="s">
        <v>631</v>
      </c>
      <c r="I588" t="s">
        <v>13737</v>
      </c>
      <c r="J588" t="s">
        <v>886</v>
      </c>
      <c r="K588" t="s">
        <v>634</v>
      </c>
      <c r="L588" t="s">
        <v>635</v>
      </c>
      <c r="M588" t="s">
        <v>13738</v>
      </c>
      <c r="N588" t="s">
        <v>634</v>
      </c>
      <c r="O588" t="s">
        <v>654</v>
      </c>
      <c r="P588" t="s">
        <v>22</v>
      </c>
      <c r="Q588" t="s">
        <v>655</v>
      </c>
      <c r="R588" t="s">
        <v>635</v>
      </c>
      <c r="S588" t="s">
        <v>13739</v>
      </c>
      <c r="T588" t="s">
        <v>13738</v>
      </c>
    </row>
    <row r="589" spans="1:20" x14ac:dyDescent="0.25">
      <c r="A589" t="s">
        <v>25</v>
      </c>
      <c r="B589" t="s">
        <v>26</v>
      </c>
      <c r="C589">
        <v>50</v>
      </c>
      <c r="D589">
        <v>1</v>
      </c>
      <c r="E589" t="s">
        <v>13736</v>
      </c>
      <c r="F589">
        <v>100</v>
      </c>
      <c r="G589">
        <v>0</v>
      </c>
      <c r="H589" t="s">
        <v>631</v>
      </c>
      <c r="I589" t="s">
        <v>13737</v>
      </c>
      <c r="J589" t="s">
        <v>886</v>
      </c>
      <c r="K589" t="s">
        <v>634</v>
      </c>
      <c r="L589" t="s">
        <v>635</v>
      </c>
      <c r="M589" t="s">
        <v>13738</v>
      </c>
      <c r="N589" t="s">
        <v>634</v>
      </c>
      <c r="O589" t="s">
        <v>654</v>
      </c>
      <c r="P589" t="s">
        <v>22</v>
      </c>
      <c r="Q589" t="s">
        <v>655</v>
      </c>
      <c r="R589" t="s">
        <v>635</v>
      </c>
      <c r="S589" t="s">
        <v>13739</v>
      </c>
      <c r="T589" t="s">
        <v>13738</v>
      </c>
    </row>
    <row r="590" spans="1:20" x14ac:dyDescent="0.25">
      <c r="A590" t="s">
        <v>164</v>
      </c>
      <c r="B590" t="s">
        <v>165</v>
      </c>
      <c r="C590">
        <v>50</v>
      </c>
      <c r="D590">
        <v>6</v>
      </c>
      <c r="E590" t="s">
        <v>13740</v>
      </c>
      <c r="F590">
        <v>199.34</v>
      </c>
      <c r="G590">
        <v>26</v>
      </c>
      <c r="H590" t="s">
        <v>641</v>
      </c>
      <c r="I590" t="s">
        <v>1991</v>
      </c>
      <c r="J590" t="s">
        <v>1992</v>
      </c>
      <c r="K590" t="s">
        <v>1993</v>
      </c>
      <c r="L590" t="s">
        <v>1994</v>
      </c>
      <c r="M590" t="s">
        <v>13741</v>
      </c>
      <c r="N590" t="s">
        <v>634</v>
      </c>
      <c r="O590" t="s">
        <v>689</v>
      </c>
      <c r="P590" t="s">
        <v>40</v>
      </c>
      <c r="Q590" t="s">
        <v>690</v>
      </c>
      <c r="R590" t="s">
        <v>635</v>
      </c>
      <c r="S590" t="s">
        <v>13742</v>
      </c>
      <c r="T590" t="s">
        <v>13741</v>
      </c>
    </row>
    <row r="591" spans="1:20" x14ac:dyDescent="0.25">
      <c r="A591" t="s">
        <v>20</v>
      </c>
      <c r="B591" t="s">
        <v>21</v>
      </c>
      <c r="C591">
        <v>50</v>
      </c>
      <c r="D591">
        <v>1</v>
      </c>
      <c r="E591" t="s">
        <v>13743</v>
      </c>
      <c r="F591">
        <v>100</v>
      </c>
      <c r="G591">
        <v>0</v>
      </c>
      <c r="H591" t="s">
        <v>703</v>
      </c>
      <c r="I591" t="s">
        <v>13744</v>
      </c>
      <c r="J591" t="s">
        <v>1244</v>
      </c>
      <c r="K591" t="s">
        <v>634</v>
      </c>
      <c r="L591" t="s">
        <v>635</v>
      </c>
      <c r="M591" t="s">
        <v>13745</v>
      </c>
      <c r="N591" t="s">
        <v>634</v>
      </c>
      <c r="O591" t="s">
        <v>654</v>
      </c>
      <c r="P591" t="s">
        <v>22</v>
      </c>
      <c r="Q591" t="s">
        <v>655</v>
      </c>
      <c r="R591" t="s">
        <v>635</v>
      </c>
      <c r="S591" t="s">
        <v>13746</v>
      </c>
      <c r="T591" t="s">
        <v>13745</v>
      </c>
    </row>
    <row r="592" spans="1:20" x14ac:dyDescent="0.25">
      <c r="A592" t="s">
        <v>23</v>
      </c>
      <c r="B592" t="s">
        <v>24</v>
      </c>
      <c r="C592">
        <v>50</v>
      </c>
      <c r="D592">
        <v>1</v>
      </c>
      <c r="E592" t="s">
        <v>13743</v>
      </c>
      <c r="F592">
        <v>100</v>
      </c>
      <c r="G592">
        <v>0</v>
      </c>
      <c r="H592" t="s">
        <v>703</v>
      </c>
      <c r="I592" t="s">
        <v>13744</v>
      </c>
      <c r="J592" t="s">
        <v>1244</v>
      </c>
      <c r="K592" t="s">
        <v>634</v>
      </c>
      <c r="L592" t="s">
        <v>635</v>
      </c>
      <c r="M592" t="s">
        <v>13745</v>
      </c>
      <c r="N592" t="s">
        <v>634</v>
      </c>
      <c r="O592" t="s">
        <v>654</v>
      </c>
      <c r="P592" t="s">
        <v>22</v>
      </c>
      <c r="Q592" t="s">
        <v>655</v>
      </c>
      <c r="R592" t="s">
        <v>635</v>
      </c>
      <c r="S592" t="s">
        <v>13746</v>
      </c>
      <c r="T592" t="s">
        <v>13745</v>
      </c>
    </row>
    <row r="593" spans="1:20" x14ac:dyDescent="0.25">
      <c r="A593" t="s">
        <v>25</v>
      </c>
      <c r="B593" t="s">
        <v>26</v>
      </c>
      <c r="C593">
        <v>50</v>
      </c>
      <c r="D593">
        <v>1</v>
      </c>
      <c r="E593" t="s">
        <v>13743</v>
      </c>
      <c r="F593">
        <v>100</v>
      </c>
      <c r="G593">
        <v>0</v>
      </c>
      <c r="H593" t="s">
        <v>703</v>
      </c>
      <c r="I593" t="s">
        <v>13744</v>
      </c>
      <c r="J593" t="s">
        <v>1244</v>
      </c>
      <c r="K593" t="s">
        <v>634</v>
      </c>
      <c r="L593" t="s">
        <v>635</v>
      </c>
      <c r="M593" t="s">
        <v>13745</v>
      </c>
      <c r="N593" t="s">
        <v>634</v>
      </c>
      <c r="O593" t="s">
        <v>654</v>
      </c>
      <c r="P593" t="s">
        <v>22</v>
      </c>
      <c r="Q593" t="s">
        <v>655</v>
      </c>
      <c r="R593" t="s">
        <v>635</v>
      </c>
      <c r="S593" t="s">
        <v>13746</v>
      </c>
      <c r="T593" t="s">
        <v>13745</v>
      </c>
    </row>
    <row r="594" spans="1:20" x14ac:dyDescent="0.25">
      <c r="A594" t="s">
        <v>20</v>
      </c>
      <c r="B594" t="s">
        <v>21</v>
      </c>
      <c r="C594">
        <v>50</v>
      </c>
      <c r="D594">
        <v>1</v>
      </c>
      <c r="E594" t="s">
        <v>13747</v>
      </c>
      <c r="F594">
        <v>100</v>
      </c>
      <c r="G594">
        <v>0</v>
      </c>
      <c r="H594" t="s">
        <v>631</v>
      </c>
      <c r="I594" t="s">
        <v>704</v>
      </c>
      <c r="J594" t="s">
        <v>652</v>
      </c>
      <c r="K594" t="s">
        <v>634</v>
      </c>
      <c r="L594" t="s">
        <v>635</v>
      </c>
      <c r="M594" t="s">
        <v>13748</v>
      </c>
      <c r="N594" t="s">
        <v>634</v>
      </c>
      <c r="O594" t="s">
        <v>637</v>
      </c>
      <c r="P594" t="s">
        <v>22</v>
      </c>
      <c r="Q594" t="s">
        <v>638</v>
      </c>
      <c r="R594" t="s">
        <v>635</v>
      </c>
      <c r="S594" t="s">
        <v>13749</v>
      </c>
      <c r="T594" t="s">
        <v>13748</v>
      </c>
    </row>
    <row r="595" spans="1:20" x14ac:dyDescent="0.25">
      <c r="A595" t="s">
        <v>23</v>
      </c>
      <c r="B595" t="s">
        <v>24</v>
      </c>
      <c r="C595">
        <v>50</v>
      </c>
      <c r="D595">
        <v>1</v>
      </c>
      <c r="E595" t="s">
        <v>13747</v>
      </c>
      <c r="F595">
        <v>100</v>
      </c>
      <c r="G595">
        <v>0</v>
      </c>
      <c r="H595" t="s">
        <v>631</v>
      </c>
      <c r="I595" t="s">
        <v>704</v>
      </c>
      <c r="J595" t="s">
        <v>652</v>
      </c>
      <c r="K595" t="s">
        <v>634</v>
      </c>
      <c r="L595" t="s">
        <v>635</v>
      </c>
      <c r="M595" t="s">
        <v>13748</v>
      </c>
      <c r="N595" t="s">
        <v>634</v>
      </c>
      <c r="O595" t="s">
        <v>637</v>
      </c>
      <c r="P595" t="s">
        <v>22</v>
      </c>
      <c r="Q595" t="s">
        <v>638</v>
      </c>
      <c r="R595" t="s">
        <v>635</v>
      </c>
      <c r="S595" t="s">
        <v>13749</v>
      </c>
      <c r="T595" t="s">
        <v>13748</v>
      </c>
    </row>
    <row r="596" spans="1:20" x14ac:dyDescent="0.25">
      <c r="A596" t="s">
        <v>25</v>
      </c>
      <c r="B596" t="s">
        <v>26</v>
      </c>
      <c r="C596">
        <v>50</v>
      </c>
      <c r="D596">
        <v>1</v>
      </c>
      <c r="E596" t="s">
        <v>13747</v>
      </c>
      <c r="F596">
        <v>100</v>
      </c>
      <c r="G596">
        <v>0</v>
      </c>
      <c r="H596" t="s">
        <v>631</v>
      </c>
      <c r="I596" t="s">
        <v>704</v>
      </c>
      <c r="J596" t="s">
        <v>652</v>
      </c>
      <c r="K596" t="s">
        <v>634</v>
      </c>
      <c r="L596" t="s">
        <v>635</v>
      </c>
      <c r="M596" t="s">
        <v>13748</v>
      </c>
      <c r="N596" t="s">
        <v>634</v>
      </c>
      <c r="O596" t="s">
        <v>637</v>
      </c>
      <c r="P596" t="s">
        <v>22</v>
      </c>
      <c r="Q596" t="s">
        <v>638</v>
      </c>
      <c r="R596" t="s">
        <v>635</v>
      </c>
      <c r="S596" t="s">
        <v>13749</v>
      </c>
      <c r="T596" t="s">
        <v>13748</v>
      </c>
    </row>
    <row r="597" spans="1:20" x14ac:dyDescent="0.25">
      <c r="A597" t="s">
        <v>20</v>
      </c>
      <c r="B597" t="s">
        <v>21</v>
      </c>
      <c r="C597">
        <v>50</v>
      </c>
      <c r="D597">
        <v>1</v>
      </c>
      <c r="E597" t="s">
        <v>13750</v>
      </c>
      <c r="F597">
        <v>100</v>
      </c>
      <c r="G597">
        <v>0</v>
      </c>
      <c r="H597" t="s">
        <v>631</v>
      </c>
      <c r="I597" t="s">
        <v>13751</v>
      </c>
      <c r="J597" t="s">
        <v>850</v>
      </c>
      <c r="K597" t="s">
        <v>634</v>
      </c>
      <c r="L597" t="s">
        <v>635</v>
      </c>
      <c r="M597" t="s">
        <v>13752</v>
      </c>
      <c r="N597" t="s">
        <v>634</v>
      </c>
      <c r="O597" t="s">
        <v>654</v>
      </c>
      <c r="P597" t="s">
        <v>22</v>
      </c>
      <c r="Q597" t="s">
        <v>655</v>
      </c>
      <c r="R597" t="s">
        <v>635</v>
      </c>
      <c r="S597" t="s">
        <v>13753</v>
      </c>
      <c r="T597" t="s">
        <v>13752</v>
      </c>
    </row>
    <row r="598" spans="1:20" x14ac:dyDescent="0.25">
      <c r="A598" t="s">
        <v>23</v>
      </c>
      <c r="B598" t="s">
        <v>24</v>
      </c>
      <c r="C598">
        <v>50</v>
      </c>
      <c r="D598">
        <v>1</v>
      </c>
      <c r="E598" t="s">
        <v>13750</v>
      </c>
      <c r="F598">
        <v>100</v>
      </c>
      <c r="G598">
        <v>0</v>
      </c>
      <c r="H598" t="s">
        <v>631</v>
      </c>
      <c r="I598" t="s">
        <v>13751</v>
      </c>
      <c r="J598" t="s">
        <v>850</v>
      </c>
      <c r="K598" t="s">
        <v>634</v>
      </c>
      <c r="L598" t="s">
        <v>635</v>
      </c>
      <c r="M598" t="s">
        <v>13752</v>
      </c>
      <c r="N598" t="s">
        <v>634</v>
      </c>
      <c r="O598" t="s">
        <v>654</v>
      </c>
      <c r="P598" t="s">
        <v>22</v>
      </c>
      <c r="Q598" t="s">
        <v>655</v>
      </c>
      <c r="R598" t="s">
        <v>635</v>
      </c>
      <c r="S598" t="s">
        <v>13753</v>
      </c>
      <c r="T598" t="s">
        <v>13752</v>
      </c>
    </row>
    <row r="599" spans="1:20" x14ac:dyDescent="0.25">
      <c r="A599" t="s">
        <v>25</v>
      </c>
      <c r="B599" t="s">
        <v>26</v>
      </c>
      <c r="C599">
        <v>50</v>
      </c>
      <c r="D599">
        <v>1</v>
      </c>
      <c r="E599" t="s">
        <v>13750</v>
      </c>
      <c r="F599">
        <v>100</v>
      </c>
      <c r="G599">
        <v>0</v>
      </c>
      <c r="H599" t="s">
        <v>631</v>
      </c>
      <c r="I599" t="s">
        <v>13751</v>
      </c>
      <c r="J599" t="s">
        <v>850</v>
      </c>
      <c r="K599" t="s">
        <v>634</v>
      </c>
      <c r="L599" t="s">
        <v>635</v>
      </c>
      <c r="M599" t="s">
        <v>13752</v>
      </c>
      <c r="N599" t="s">
        <v>634</v>
      </c>
      <c r="O599" t="s">
        <v>654</v>
      </c>
      <c r="P599" t="s">
        <v>22</v>
      </c>
      <c r="Q599" t="s">
        <v>655</v>
      </c>
      <c r="R599" t="s">
        <v>635</v>
      </c>
      <c r="S599" t="s">
        <v>13753</v>
      </c>
      <c r="T599" t="s">
        <v>13752</v>
      </c>
    </row>
    <row r="600" spans="1:20" x14ac:dyDescent="0.25">
      <c r="A600" t="s">
        <v>20</v>
      </c>
      <c r="B600" t="s">
        <v>21</v>
      </c>
      <c r="C600">
        <v>50</v>
      </c>
      <c r="D600">
        <v>1</v>
      </c>
      <c r="E600" t="s">
        <v>13754</v>
      </c>
      <c r="F600">
        <v>100</v>
      </c>
      <c r="G600">
        <v>0</v>
      </c>
      <c r="H600" t="s">
        <v>631</v>
      </c>
      <c r="I600" t="s">
        <v>13755</v>
      </c>
      <c r="J600" t="s">
        <v>1244</v>
      </c>
      <c r="K600" t="s">
        <v>634</v>
      </c>
      <c r="L600" t="s">
        <v>635</v>
      </c>
      <c r="M600" t="s">
        <v>13756</v>
      </c>
      <c r="N600" t="s">
        <v>634</v>
      </c>
      <c r="O600" t="s">
        <v>637</v>
      </c>
      <c r="P600" t="s">
        <v>22</v>
      </c>
      <c r="Q600" t="s">
        <v>638</v>
      </c>
      <c r="R600" t="s">
        <v>635</v>
      </c>
      <c r="S600" t="s">
        <v>13757</v>
      </c>
      <c r="T600" t="s">
        <v>13756</v>
      </c>
    </row>
    <row r="601" spans="1:20" x14ac:dyDescent="0.25">
      <c r="A601" t="s">
        <v>23</v>
      </c>
      <c r="B601" t="s">
        <v>24</v>
      </c>
      <c r="C601">
        <v>50</v>
      </c>
      <c r="D601">
        <v>1</v>
      </c>
      <c r="E601" t="s">
        <v>13754</v>
      </c>
      <c r="F601">
        <v>100</v>
      </c>
      <c r="G601">
        <v>0</v>
      </c>
      <c r="H601" t="s">
        <v>631</v>
      </c>
      <c r="I601" t="s">
        <v>13755</v>
      </c>
      <c r="J601" t="s">
        <v>1244</v>
      </c>
      <c r="K601" t="s">
        <v>634</v>
      </c>
      <c r="L601" t="s">
        <v>635</v>
      </c>
      <c r="M601" t="s">
        <v>13756</v>
      </c>
      <c r="N601" t="s">
        <v>634</v>
      </c>
      <c r="O601" t="s">
        <v>637</v>
      </c>
      <c r="P601" t="s">
        <v>22</v>
      </c>
      <c r="Q601" t="s">
        <v>638</v>
      </c>
      <c r="R601" t="s">
        <v>635</v>
      </c>
      <c r="S601" t="s">
        <v>13757</v>
      </c>
      <c r="T601" t="s">
        <v>13756</v>
      </c>
    </row>
    <row r="602" spans="1:20" x14ac:dyDescent="0.25">
      <c r="A602" t="s">
        <v>25</v>
      </c>
      <c r="B602" t="s">
        <v>26</v>
      </c>
      <c r="C602">
        <v>50</v>
      </c>
      <c r="D602">
        <v>1</v>
      </c>
      <c r="E602" t="s">
        <v>13754</v>
      </c>
      <c r="F602">
        <v>100</v>
      </c>
      <c r="G602">
        <v>0</v>
      </c>
      <c r="H602" t="s">
        <v>631</v>
      </c>
      <c r="I602" t="s">
        <v>13755</v>
      </c>
      <c r="J602" t="s">
        <v>1244</v>
      </c>
      <c r="K602" t="s">
        <v>634</v>
      </c>
      <c r="L602" t="s">
        <v>635</v>
      </c>
      <c r="M602" t="s">
        <v>13756</v>
      </c>
      <c r="N602" t="s">
        <v>634</v>
      </c>
      <c r="O602" t="s">
        <v>637</v>
      </c>
      <c r="P602" t="s">
        <v>22</v>
      </c>
      <c r="Q602" t="s">
        <v>638</v>
      </c>
      <c r="R602" t="s">
        <v>635</v>
      </c>
      <c r="S602" t="s">
        <v>13757</v>
      </c>
      <c r="T602" t="s">
        <v>13756</v>
      </c>
    </row>
    <row r="603" spans="1:20" x14ac:dyDescent="0.25">
      <c r="A603" t="s">
        <v>20</v>
      </c>
      <c r="B603" t="s">
        <v>21</v>
      </c>
      <c r="C603">
        <v>60</v>
      </c>
      <c r="D603">
        <v>2</v>
      </c>
      <c r="E603" t="s">
        <v>13758</v>
      </c>
      <c r="F603">
        <v>190</v>
      </c>
      <c r="G603">
        <v>0</v>
      </c>
      <c r="H603" t="s">
        <v>631</v>
      </c>
      <c r="I603" t="s">
        <v>13759</v>
      </c>
      <c r="J603" t="s">
        <v>1128</v>
      </c>
      <c r="K603" t="s">
        <v>634</v>
      </c>
      <c r="L603" t="s">
        <v>635</v>
      </c>
      <c r="M603" t="s">
        <v>13760</v>
      </c>
      <c r="N603" t="s">
        <v>634</v>
      </c>
      <c r="O603" t="s">
        <v>707</v>
      </c>
      <c r="P603" t="s">
        <v>22</v>
      </c>
      <c r="Q603" t="s">
        <v>638</v>
      </c>
      <c r="R603" t="s">
        <v>635</v>
      </c>
      <c r="S603" t="s">
        <v>13761</v>
      </c>
      <c r="T603" t="s">
        <v>13760</v>
      </c>
    </row>
    <row r="604" spans="1:20" x14ac:dyDescent="0.25">
      <c r="A604" t="s">
        <v>23</v>
      </c>
      <c r="B604" t="s">
        <v>24</v>
      </c>
      <c r="C604">
        <v>60</v>
      </c>
      <c r="D604">
        <v>2</v>
      </c>
      <c r="E604" t="s">
        <v>13758</v>
      </c>
      <c r="F604">
        <v>190</v>
      </c>
      <c r="G604">
        <v>0</v>
      </c>
      <c r="H604" t="s">
        <v>631</v>
      </c>
      <c r="I604" t="s">
        <v>13759</v>
      </c>
      <c r="J604" t="s">
        <v>1128</v>
      </c>
      <c r="K604" t="s">
        <v>634</v>
      </c>
      <c r="L604" t="s">
        <v>635</v>
      </c>
      <c r="M604" t="s">
        <v>13760</v>
      </c>
      <c r="N604" t="s">
        <v>634</v>
      </c>
      <c r="O604" t="s">
        <v>707</v>
      </c>
      <c r="P604" t="s">
        <v>22</v>
      </c>
      <c r="Q604" t="s">
        <v>638</v>
      </c>
      <c r="R604" t="s">
        <v>635</v>
      </c>
      <c r="S604" t="s">
        <v>13761</v>
      </c>
      <c r="T604" t="s">
        <v>13760</v>
      </c>
    </row>
    <row r="605" spans="1:20" x14ac:dyDescent="0.25">
      <c r="A605" t="s">
        <v>25</v>
      </c>
      <c r="B605" t="s">
        <v>26</v>
      </c>
      <c r="C605">
        <v>60</v>
      </c>
      <c r="D605">
        <v>2</v>
      </c>
      <c r="E605" t="s">
        <v>13758</v>
      </c>
      <c r="F605">
        <v>190</v>
      </c>
      <c r="G605">
        <v>0</v>
      </c>
      <c r="H605" t="s">
        <v>631</v>
      </c>
      <c r="I605" t="s">
        <v>13759</v>
      </c>
      <c r="J605" t="s">
        <v>1128</v>
      </c>
      <c r="K605" t="s">
        <v>634</v>
      </c>
      <c r="L605" t="s">
        <v>635</v>
      </c>
      <c r="M605" t="s">
        <v>13760</v>
      </c>
      <c r="N605" t="s">
        <v>634</v>
      </c>
      <c r="O605" t="s">
        <v>707</v>
      </c>
      <c r="P605" t="s">
        <v>22</v>
      </c>
      <c r="Q605" t="s">
        <v>638</v>
      </c>
      <c r="R605" t="s">
        <v>635</v>
      </c>
      <c r="S605" t="s">
        <v>13761</v>
      </c>
      <c r="T605" t="s">
        <v>13760</v>
      </c>
    </row>
    <row r="606" spans="1:20" x14ac:dyDescent="0.25">
      <c r="A606" t="s">
        <v>20</v>
      </c>
      <c r="B606" t="s">
        <v>21</v>
      </c>
      <c r="C606">
        <v>50</v>
      </c>
      <c r="D606">
        <v>2</v>
      </c>
      <c r="E606" t="s">
        <v>13762</v>
      </c>
      <c r="F606">
        <v>200</v>
      </c>
      <c r="G606">
        <v>0</v>
      </c>
      <c r="H606" t="s">
        <v>703</v>
      </c>
      <c r="I606" t="s">
        <v>13763</v>
      </c>
      <c r="J606" t="s">
        <v>705</v>
      </c>
      <c r="K606" t="s">
        <v>634</v>
      </c>
      <c r="L606" t="s">
        <v>635</v>
      </c>
      <c r="M606" t="s">
        <v>13764</v>
      </c>
      <c r="N606" t="s">
        <v>634</v>
      </c>
      <c r="O606" t="s">
        <v>654</v>
      </c>
      <c r="P606" t="s">
        <v>22</v>
      </c>
      <c r="Q606" t="s">
        <v>655</v>
      </c>
      <c r="R606" t="s">
        <v>635</v>
      </c>
      <c r="S606" t="s">
        <v>13765</v>
      </c>
      <c r="T606" t="s">
        <v>13766</v>
      </c>
    </row>
    <row r="607" spans="1:20" x14ac:dyDescent="0.25">
      <c r="A607" t="s">
        <v>23</v>
      </c>
      <c r="B607" t="s">
        <v>24</v>
      </c>
      <c r="C607">
        <v>50</v>
      </c>
      <c r="D607">
        <v>2</v>
      </c>
      <c r="E607" t="s">
        <v>13762</v>
      </c>
      <c r="F607">
        <v>200</v>
      </c>
      <c r="G607">
        <v>0</v>
      </c>
      <c r="H607" t="s">
        <v>703</v>
      </c>
      <c r="I607" t="s">
        <v>13763</v>
      </c>
      <c r="J607" t="s">
        <v>705</v>
      </c>
      <c r="K607" t="s">
        <v>634</v>
      </c>
      <c r="L607" t="s">
        <v>635</v>
      </c>
      <c r="M607" t="s">
        <v>13764</v>
      </c>
      <c r="N607" t="s">
        <v>634</v>
      </c>
      <c r="O607" t="s">
        <v>654</v>
      </c>
      <c r="P607" t="s">
        <v>22</v>
      </c>
      <c r="Q607" t="s">
        <v>655</v>
      </c>
      <c r="R607" t="s">
        <v>635</v>
      </c>
      <c r="S607" t="s">
        <v>13765</v>
      </c>
      <c r="T607" t="s">
        <v>13766</v>
      </c>
    </row>
    <row r="608" spans="1:20" x14ac:dyDescent="0.25">
      <c r="A608" t="s">
        <v>25</v>
      </c>
      <c r="B608" t="s">
        <v>26</v>
      </c>
      <c r="C608">
        <v>50</v>
      </c>
      <c r="D608">
        <v>2</v>
      </c>
      <c r="E608" t="s">
        <v>13762</v>
      </c>
      <c r="F608">
        <v>200</v>
      </c>
      <c r="G608">
        <v>0</v>
      </c>
      <c r="H608" t="s">
        <v>703</v>
      </c>
      <c r="I608" t="s">
        <v>13763</v>
      </c>
      <c r="J608" t="s">
        <v>705</v>
      </c>
      <c r="K608" t="s">
        <v>634</v>
      </c>
      <c r="L608" t="s">
        <v>635</v>
      </c>
      <c r="M608" t="s">
        <v>13764</v>
      </c>
      <c r="N608" t="s">
        <v>634</v>
      </c>
      <c r="O608" t="s">
        <v>654</v>
      </c>
      <c r="P608" t="s">
        <v>22</v>
      </c>
      <c r="Q608" t="s">
        <v>655</v>
      </c>
      <c r="R608" t="s">
        <v>635</v>
      </c>
      <c r="S608" t="s">
        <v>13765</v>
      </c>
      <c r="T608" t="s">
        <v>13766</v>
      </c>
    </row>
    <row r="609" spans="1:20" x14ac:dyDescent="0.25">
      <c r="A609" t="s">
        <v>20</v>
      </c>
      <c r="B609" t="s">
        <v>21</v>
      </c>
      <c r="C609">
        <v>50</v>
      </c>
      <c r="D609">
        <v>1</v>
      </c>
      <c r="E609" t="s">
        <v>13767</v>
      </c>
      <c r="F609">
        <v>100</v>
      </c>
      <c r="G609">
        <v>0</v>
      </c>
      <c r="H609" t="s">
        <v>631</v>
      </c>
      <c r="I609" t="s">
        <v>9493</v>
      </c>
      <c r="J609" t="s">
        <v>967</v>
      </c>
      <c r="K609" t="s">
        <v>634</v>
      </c>
      <c r="L609" t="s">
        <v>635</v>
      </c>
      <c r="M609" t="s">
        <v>13768</v>
      </c>
      <c r="N609" t="s">
        <v>634</v>
      </c>
      <c r="O609" t="s">
        <v>637</v>
      </c>
      <c r="P609" t="s">
        <v>22</v>
      </c>
      <c r="Q609" t="s">
        <v>638</v>
      </c>
      <c r="R609" t="s">
        <v>635</v>
      </c>
      <c r="S609" t="s">
        <v>13769</v>
      </c>
      <c r="T609" t="s">
        <v>13768</v>
      </c>
    </row>
    <row r="610" spans="1:20" x14ac:dyDescent="0.25">
      <c r="A610" t="s">
        <v>23</v>
      </c>
      <c r="B610" t="s">
        <v>24</v>
      </c>
      <c r="C610">
        <v>50</v>
      </c>
      <c r="D610">
        <v>1</v>
      </c>
      <c r="E610" t="s">
        <v>13767</v>
      </c>
      <c r="F610">
        <v>100</v>
      </c>
      <c r="G610">
        <v>0</v>
      </c>
      <c r="H610" t="s">
        <v>631</v>
      </c>
      <c r="I610" t="s">
        <v>9493</v>
      </c>
      <c r="J610" t="s">
        <v>967</v>
      </c>
      <c r="K610" t="s">
        <v>634</v>
      </c>
      <c r="L610" t="s">
        <v>635</v>
      </c>
      <c r="M610" t="s">
        <v>13768</v>
      </c>
      <c r="N610" t="s">
        <v>634</v>
      </c>
      <c r="O610" t="s">
        <v>637</v>
      </c>
      <c r="P610" t="s">
        <v>22</v>
      </c>
      <c r="Q610" t="s">
        <v>638</v>
      </c>
      <c r="R610" t="s">
        <v>635</v>
      </c>
      <c r="S610" t="s">
        <v>13769</v>
      </c>
      <c r="T610" t="s">
        <v>13768</v>
      </c>
    </row>
    <row r="611" spans="1:20" x14ac:dyDescent="0.25">
      <c r="A611" t="s">
        <v>25</v>
      </c>
      <c r="B611" t="s">
        <v>26</v>
      </c>
      <c r="C611">
        <v>50</v>
      </c>
      <c r="D611">
        <v>1</v>
      </c>
      <c r="E611" t="s">
        <v>13767</v>
      </c>
      <c r="F611">
        <v>100</v>
      </c>
      <c r="G611">
        <v>0</v>
      </c>
      <c r="H611" t="s">
        <v>631</v>
      </c>
      <c r="I611" t="s">
        <v>9493</v>
      </c>
      <c r="J611" t="s">
        <v>967</v>
      </c>
      <c r="K611" t="s">
        <v>634</v>
      </c>
      <c r="L611" t="s">
        <v>635</v>
      </c>
      <c r="M611" t="s">
        <v>13768</v>
      </c>
      <c r="N611" t="s">
        <v>634</v>
      </c>
      <c r="O611" t="s">
        <v>637</v>
      </c>
      <c r="P611" t="s">
        <v>22</v>
      </c>
      <c r="Q611" t="s">
        <v>638</v>
      </c>
      <c r="R611" t="s">
        <v>635</v>
      </c>
      <c r="S611" t="s">
        <v>13769</v>
      </c>
      <c r="T611" t="s">
        <v>13768</v>
      </c>
    </row>
    <row r="612" spans="1:20" x14ac:dyDescent="0.25">
      <c r="A612" t="s">
        <v>20</v>
      </c>
      <c r="B612" t="s">
        <v>21</v>
      </c>
      <c r="C612">
        <v>50</v>
      </c>
      <c r="D612">
        <v>1</v>
      </c>
      <c r="E612" t="s">
        <v>13770</v>
      </c>
      <c r="F612">
        <v>100</v>
      </c>
      <c r="G612">
        <v>0</v>
      </c>
      <c r="H612" t="s">
        <v>631</v>
      </c>
      <c r="I612" t="s">
        <v>13771</v>
      </c>
      <c r="J612" t="s">
        <v>999</v>
      </c>
      <c r="K612" t="s">
        <v>634</v>
      </c>
      <c r="L612" t="s">
        <v>635</v>
      </c>
      <c r="M612" t="s">
        <v>13772</v>
      </c>
      <c r="N612" t="s">
        <v>634</v>
      </c>
      <c r="O612" t="s">
        <v>654</v>
      </c>
      <c r="P612" t="s">
        <v>22</v>
      </c>
      <c r="Q612" t="s">
        <v>655</v>
      </c>
      <c r="R612" t="s">
        <v>635</v>
      </c>
      <c r="S612" t="s">
        <v>13773</v>
      </c>
      <c r="T612" t="s">
        <v>13774</v>
      </c>
    </row>
    <row r="613" spans="1:20" x14ac:dyDescent="0.25">
      <c r="A613" t="s">
        <v>23</v>
      </c>
      <c r="B613" t="s">
        <v>24</v>
      </c>
      <c r="C613">
        <v>50</v>
      </c>
      <c r="D613">
        <v>1</v>
      </c>
      <c r="E613" t="s">
        <v>13770</v>
      </c>
      <c r="F613">
        <v>100</v>
      </c>
      <c r="G613">
        <v>0</v>
      </c>
      <c r="H613" t="s">
        <v>631</v>
      </c>
      <c r="I613" t="s">
        <v>13771</v>
      </c>
      <c r="J613" t="s">
        <v>999</v>
      </c>
      <c r="K613" t="s">
        <v>634</v>
      </c>
      <c r="L613" t="s">
        <v>635</v>
      </c>
      <c r="M613" t="s">
        <v>13772</v>
      </c>
      <c r="N613" t="s">
        <v>634</v>
      </c>
      <c r="O613" t="s">
        <v>654</v>
      </c>
      <c r="P613" t="s">
        <v>22</v>
      </c>
      <c r="Q613" t="s">
        <v>655</v>
      </c>
      <c r="R613" t="s">
        <v>635</v>
      </c>
      <c r="S613" t="s">
        <v>13773</v>
      </c>
      <c r="T613" t="s">
        <v>13774</v>
      </c>
    </row>
    <row r="614" spans="1:20" x14ac:dyDescent="0.25">
      <c r="A614" t="s">
        <v>25</v>
      </c>
      <c r="B614" t="s">
        <v>26</v>
      </c>
      <c r="C614">
        <v>50</v>
      </c>
      <c r="D614">
        <v>1</v>
      </c>
      <c r="E614" t="s">
        <v>13770</v>
      </c>
      <c r="F614">
        <v>100</v>
      </c>
      <c r="G614">
        <v>0</v>
      </c>
      <c r="H614" t="s">
        <v>631</v>
      </c>
      <c r="I614" t="s">
        <v>13771</v>
      </c>
      <c r="J614" t="s">
        <v>999</v>
      </c>
      <c r="K614" t="s">
        <v>634</v>
      </c>
      <c r="L614" t="s">
        <v>635</v>
      </c>
      <c r="M614" t="s">
        <v>13772</v>
      </c>
      <c r="N614" t="s">
        <v>634</v>
      </c>
      <c r="O614" t="s">
        <v>654</v>
      </c>
      <c r="P614" t="s">
        <v>22</v>
      </c>
      <c r="Q614" t="s">
        <v>655</v>
      </c>
      <c r="R614" t="s">
        <v>635</v>
      </c>
      <c r="S614" t="s">
        <v>13773</v>
      </c>
      <c r="T614" t="s">
        <v>13774</v>
      </c>
    </row>
    <row r="615" spans="1:20" x14ac:dyDescent="0.25">
      <c r="A615" t="s">
        <v>20</v>
      </c>
      <c r="B615" t="s">
        <v>21</v>
      </c>
      <c r="C615">
        <v>50</v>
      </c>
      <c r="D615">
        <v>1</v>
      </c>
      <c r="E615" t="s">
        <v>13775</v>
      </c>
      <c r="F615">
        <v>100</v>
      </c>
      <c r="G615">
        <v>0</v>
      </c>
      <c r="H615" t="s">
        <v>703</v>
      </c>
      <c r="I615" t="s">
        <v>13776</v>
      </c>
      <c r="J615" t="s">
        <v>2318</v>
      </c>
      <c r="K615" t="s">
        <v>634</v>
      </c>
      <c r="L615" t="s">
        <v>635</v>
      </c>
      <c r="M615" t="s">
        <v>13777</v>
      </c>
      <c r="N615" t="s">
        <v>634</v>
      </c>
      <c r="O615" t="s">
        <v>637</v>
      </c>
      <c r="P615" t="s">
        <v>22</v>
      </c>
      <c r="Q615" t="s">
        <v>638</v>
      </c>
      <c r="R615" t="s">
        <v>635</v>
      </c>
      <c r="S615" t="s">
        <v>13778</v>
      </c>
      <c r="T615" t="s">
        <v>13777</v>
      </c>
    </row>
    <row r="616" spans="1:20" x14ac:dyDescent="0.25">
      <c r="A616" t="s">
        <v>23</v>
      </c>
      <c r="B616" t="s">
        <v>24</v>
      </c>
      <c r="C616">
        <v>50</v>
      </c>
      <c r="D616">
        <v>1</v>
      </c>
      <c r="E616" t="s">
        <v>13775</v>
      </c>
      <c r="F616">
        <v>100</v>
      </c>
      <c r="G616">
        <v>0</v>
      </c>
      <c r="H616" t="s">
        <v>703</v>
      </c>
      <c r="I616" t="s">
        <v>13776</v>
      </c>
      <c r="J616" t="s">
        <v>2318</v>
      </c>
      <c r="K616" t="s">
        <v>634</v>
      </c>
      <c r="L616" t="s">
        <v>635</v>
      </c>
      <c r="M616" t="s">
        <v>13777</v>
      </c>
      <c r="N616" t="s">
        <v>634</v>
      </c>
      <c r="O616" t="s">
        <v>637</v>
      </c>
      <c r="P616" t="s">
        <v>22</v>
      </c>
      <c r="Q616" t="s">
        <v>638</v>
      </c>
      <c r="R616" t="s">
        <v>635</v>
      </c>
      <c r="S616" t="s">
        <v>13778</v>
      </c>
      <c r="T616" t="s">
        <v>13777</v>
      </c>
    </row>
    <row r="617" spans="1:20" x14ac:dyDescent="0.25">
      <c r="A617" t="s">
        <v>25</v>
      </c>
      <c r="B617" t="s">
        <v>26</v>
      </c>
      <c r="C617">
        <v>50</v>
      </c>
      <c r="D617">
        <v>1</v>
      </c>
      <c r="E617" t="s">
        <v>13775</v>
      </c>
      <c r="F617">
        <v>100</v>
      </c>
      <c r="G617">
        <v>0</v>
      </c>
      <c r="H617" t="s">
        <v>703</v>
      </c>
      <c r="I617" t="s">
        <v>13776</v>
      </c>
      <c r="J617" t="s">
        <v>2318</v>
      </c>
      <c r="K617" t="s">
        <v>634</v>
      </c>
      <c r="L617" t="s">
        <v>635</v>
      </c>
      <c r="M617" t="s">
        <v>13777</v>
      </c>
      <c r="N617" t="s">
        <v>634</v>
      </c>
      <c r="O617" t="s">
        <v>637</v>
      </c>
      <c r="P617" t="s">
        <v>22</v>
      </c>
      <c r="Q617" t="s">
        <v>638</v>
      </c>
      <c r="R617" t="s">
        <v>635</v>
      </c>
      <c r="S617" t="s">
        <v>13778</v>
      </c>
      <c r="T617" t="s">
        <v>13777</v>
      </c>
    </row>
    <row r="618" spans="1:20" x14ac:dyDescent="0.25">
      <c r="A618" t="s">
        <v>164</v>
      </c>
      <c r="B618" t="s">
        <v>165</v>
      </c>
      <c r="C618">
        <v>50</v>
      </c>
      <c r="D618">
        <v>6</v>
      </c>
      <c r="E618" t="s">
        <v>13779</v>
      </c>
      <c r="F618">
        <v>200</v>
      </c>
      <c r="G618">
        <v>0</v>
      </c>
      <c r="H618" t="s">
        <v>631</v>
      </c>
      <c r="I618" t="s">
        <v>13780</v>
      </c>
      <c r="J618" t="s">
        <v>769</v>
      </c>
      <c r="K618" t="s">
        <v>634</v>
      </c>
      <c r="L618" t="s">
        <v>635</v>
      </c>
      <c r="M618" t="s">
        <v>13781</v>
      </c>
      <c r="N618" t="s">
        <v>634</v>
      </c>
      <c r="O618" t="s">
        <v>654</v>
      </c>
      <c r="P618" t="s">
        <v>22</v>
      </c>
      <c r="Q618" t="s">
        <v>655</v>
      </c>
      <c r="R618" t="s">
        <v>635</v>
      </c>
      <c r="S618" t="s">
        <v>13782</v>
      </c>
      <c r="T618" t="s">
        <v>13781</v>
      </c>
    </row>
    <row r="619" spans="1:20" x14ac:dyDescent="0.25">
      <c r="A619" t="s">
        <v>20</v>
      </c>
      <c r="B619" t="s">
        <v>21</v>
      </c>
      <c r="C619">
        <v>50</v>
      </c>
      <c r="D619">
        <v>2</v>
      </c>
      <c r="E619" t="s">
        <v>13783</v>
      </c>
      <c r="F619">
        <v>200</v>
      </c>
      <c r="G619">
        <v>0</v>
      </c>
      <c r="H619" t="s">
        <v>703</v>
      </c>
      <c r="I619" t="s">
        <v>1854</v>
      </c>
      <c r="J619" t="s">
        <v>720</v>
      </c>
      <c r="K619" t="s">
        <v>634</v>
      </c>
      <c r="L619" t="s">
        <v>635</v>
      </c>
      <c r="M619" t="s">
        <v>13784</v>
      </c>
      <c r="N619" t="s">
        <v>634</v>
      </c>
      <c r="O619" t="s">
        <v>637</v>
      </c>
      <c r="P619" t="s">
        <v>22</v>
      </c>
      <c r="Q619" t="s">
        <v>638</v>
      </c>
      <c r="R619" t="s">
        <v>635</v>
      </c>
      <c r="S619" t="s">
        <v>13785</v>
      </c>
      <c r="T619" t="s">
        <v>13784</v>
      </c>
    </row>
    <row r="620" spans="1:20" x14ac:dyDescent="0.25">
      <c r="A620" t="s">
        <v>23</v>
      </c>
      <c r="B620" t="s">
        <v>24</v>
      </c>
      <c r="C620">
        <v>50</v>
      </c>
      <c r="D620">
        <v>2</v>
      </c>
      <c r="E620" t="s">
        <v>13783</v>
      </c>
      <c r="F620">
        <v>200</v>
      </c>
      <c r="G620">
        <v>0</v>
      </c>
      <c r="H620" t="s">
        <v>703</v>
      </c>
      <c r="I620" t="s">
        <v>1854</v>
      </c>
      <c r="J620" t="s">
        <v>720</v>
      </c>
      <c r="K620" t="s">
        <v>634</v>
      </c>
      <c r="L620" t="s">
        <v>635</v>
      </c>
      <c r="M620" t="s">
        <v>13784</v>
      </c>
      <c r="N620" t="s">
        <v>634</v>
      </c>
      <c r="O620" t="s">
        <v>637</v>
      </c>
      <c r="P620" t="s">
        <v>22</v>
      </c>
      <c r="Q620" t="s">
        <v>638</v>
      </c>
      <c r="R620" t="s">
        <v>635</v>
      </c>
      <c r="S620" t="s">
        <v>13785</v>
      </c>
      <c r="T620" t="s">
        <v>13784</v>
      </c>
    </row>
    <row r="621" spans="1:20" x14ac:dyDescent="0.25">
      <c r="A621" t="s">
        <v>25</v>
      </c>
      <c r="B621" t="s">
        <v>26</v>
      </c>
      <c r="C621">
        <v>50</v>
      </c>
      <c r="D621">
        <v>2</v>
      </c>
      <c r="E621" t="s">
        <v>13783</v>
      </c>
      <c r="F621">
        <v>200</v>
      </c>
      <c r="G621">
        <v>0</v>
      </c>
      <c r="H621" t="s">
        <v>703</v>
      </c>
      <c r="I621" t="s">
        <v>1854</v>
      </c>
      <c r="J621" t="s">
        <v>720</v>
      </c>
      <c r="K621" t="s">
        <v>634</v>
      </c>
      <c r="L621" t="s">
        <v>635</v>
      </c>
      <c r="M621" t="s">
        <v>13784</v>
      </c>
      <c r="N621" t="s">
        <v>634</v>
      </c>
      <c r="O621" t="s">
        <v>637</v>
      </c>
      <c r="P621" t="s">
        <v>22</v>
      </c>
      <c r="Q621" t="s">
        <v>638</v>
      </c>
      <c r="R621" t="s">
        <v>635</v>
      </c>
      <c r="S621" t="s">
        <v>13785</v>
      </c>
      <c r="T621" t="s">
        <v>13784</v>
      </c>
    </row>
    <row r="622" spans="1:20" x14ac:dyDescent="0.25">
      <c r="A622" t="s">
        <v>20</v>
      </c>
      <c r="B622" t="s">
        <v>21</v>
      </c>
      <c r="C622">
        <v>50</v>
      </c>
      <c r="D622">
        <v>1</v>
      </c>
      <c r="E622" t="s">
        <v>13786</v>
      </c>
      <c r="F622">
        <v>100</v>
      </c>
      <c r="G622">
        <v>0</v>
      </c>
      <c r="H622" t="s">
        <v>703</v>
      </c>
      <c r="I622" t="s">
        <v>13787</v>
      </c>
      <c r="J622" t="s">
        <v>769</v>
      </c>
      <c r="K622" t="s">
        <v>634</v>
      </c>
      <c r="L622" t="s">
        <v>635</v>
      </c>
      <c r="M622" t="s">
        <v>13788</v>
      </c>
      <c r="N622" t="s">
        <v>634</v>
      </c>
      <c r="O622" t="s">
        <v>654</v>
      </c>
      <c r="P622" t="s">
        <v>22</v>
      </c>
      <c r="Q622" t="s">
        <v>655</v>
      </c>
      <c r="R622" t="s">
        <v>635</v>
      </c>
      <c r="S622" t="s">
        <v>13789</v>
      </c>
      <c r="T622" t="s">
        <v>13788</v>
      </c>
    </row>
    <row r="623" spans="1:20" x14ac:dyDescent="0.25">
      <c r="A623" t="s">
        <v>23</v>
      </c>
      <c r="B623" t="s">
        <v>24</v>
      </c>
      <c r="C623">
        <v>50</v>
      </c>
      <c r="D623">
        <v>1</v>
      </c>
      <c r="E623" t="s">
        <v>13786</v>
      </c>
      <c r="F623">
        <v>100</v>
      </c>
      <c r="G623">
        <v>0</v>
      </c>
      <c r="H623" t="s">
        <v>703</v>
      </c>
      <c r="I623" t="s">
        <v>13787</v>
      </c>
      <c r="J623" t="s">
        <v>769</v>
      </c>
      <c r="K623" t="s">
        <v>634</v>
      </c>
      <c r="L623" t="s">
        <v>635</v>
      </c>
      <c r="M623" t="s">
        <v>13788</v>
      </c>
      <c r="N623" t="s">
        <v>634</v>
      </c>
      <c r="O623" t="s">
        <v>654</v>
      </c>
      <c r="P623" t="s">
        <v>22</v>
      </c>
      <c r="Q623" t="s">
        <v>655</v>
      </c>
      <c r="R623" t="s">
        <v>635</v>
      </c>
      <c r="S623" t="s">
        <v>13789</v>
      </c>
      <c r="T623" t="s">
        <v>13788</v>
      </c>
    </row>
    <row r="624" spans="1:20" x14ac:dyDescent="0.25">
      <c r="A624" t="s">
        <v>25</v>
      </c>
      <c r="B624" t="s">
        <v>26</v>
      </c>
      <c r="C624">
        <v>50</v>
      </c>
      <c r="D624">
        <v>1</v>
      </c>
      <c r="E624" t="s">
        <v>13786</v>
      </c>
      <c r="F624">
        <v>100</v>
      </c>
      <c r="G624">
        <v>0</v>
      </c>
      <c r="H624" t="s">
        <v>703</v>
      </c>
      <c r="I624" t="s">
        <v>13787</v>
      </c>
      <c r="J624" t="s">
        <v>769</v>
      </c>
      <c r="K624" t="s">
        <v>634</v>
      </c>
      <c r="L624" t="s">
        <v>635</v>
      </c>
      <c r="M624" t="s">
        <v>13788</v>
      </c>
      <c r="N624" t="s">
        <v>634</v>
      </c>
      <c r="O624" t="s">
        <v>654</v>
      </c>
      <c r="P624" t="s">
        <v>22</v>
      </c>
      <c r="Q624" t="s">
        <v>655</v>
      </c>
      <c r="R624" t="s">
        <v>635</v>
      </c>
      <c r="S624" t="s">
        <v>13789</v>
      </c>
      <c r="T624" t="s">
        <v>13788</v>
      </c>
    </row>
    <row r="625" spans="1:20" x14ac:dyDescent="0.25">
      <c r="A625" t="s">
        <v>20</v>
      </c>
      <c r="B625" t="s">
        <v>21</v>
      </c>
      <c r="C625">
        <v>50</v>
      </c>
      <c r="D625">
        <v>1</v>
      </c>
      <c r="E625" t="s">
        <v>13790</v>
      </c>
      <c r="F625">
        <v>100</v>
      </c>
      <c r="G625">
        <v>0</v>
      </c>
      <c r="H625" t="s">
        <v>703</v>
      </c>
      <c r="I625" t="s">
        <v>13791</v>
      </c>
      <c r="J625" t="s">
        <v>1152</v>
      </c>
      <c r="K625" t="s">
        <v>634</v>
      </c>
      <c r="L625" t="s">
        <v>635</v>
      </c>
      <c r="M625" t="s">
        <v>13792</v>
      </c>
      <c r="N625" t="s">
        <v>634</v>
      </c>
      <c r="O625" t="s">
        <v>654</v>
      </c>
      <c r="P625" t="s">
        <v>22</v>
      </c>
      <c r="Q625" t="s">
        <v>655</v>
      </c>
      <c r="R625" t="s">
        <v>635</v>
      </c>
      <c r="S625" t="s">
        <v>13793</v>
      </c>
      <c r="T625" t="s">
        <v>13794</v>
      </c>
    </row>
    <row r="626" spans="1:20" x14ac:dyDescent="0.25">
      <c r="A626" t="s">
        <v>23</v>
      </c>
      <c r="B626" t="s">
        <v>24</v>
      </c>
      <c r="C626">
        <v>50</v>
      </c>
      <c r="D626">
        <v>1</v>
      </c>
      <c r="E626" t="s">
        <v>13790</v>
      </c>
      <c r="F626">
        <v>100</v>
      </c>
      <c r="G626">
        <v>0</v>
      </c>
      <c r="H626" t="s">
        <v>703</v>
      </c>
      <c r="I626" t="s">
        <v>13791</v>
      </c>
      <c r="J626" t="s">
        <v>1152</v>
      </c>
      <c r="K626" t="s">
        <v>634</v>
      </c>
      <c r="L626" t="s">
        <v>635</v>
      </c>
      <c r="M626" t="s">
        <v>13792</v>
      </c>
      <c r="N626" t="s">
        <v>634</v>
      </c>
      <c r="O626" t="s">
        <v>654</v>
      </c>
      <c r="P626" t="s">
        <v>22</v>
      </c>
      <c r="Q626" t="s">
        <v>655</v>
      </c>
      <c r="R626" t="s">
        <v>635</v>
      </c>
      <c r="S626" t="s">
        <v>13793</v>
      </c>
      <c r="T626" t="s">
        <v>13794</v>
      </c>
    </row>
    <row r="627" spans="1:20" x14ac:dyDescent="0.25">
      <c r="A627" t="s">
        <v>25</v>
      </c>
      <c r="B627" t="s">
        <v>26</v>
      </c>
      <c r="C627">
        <v>50</v>
      </c>
      <c r="D627">
        <v>1</v>
      </c>
      <c r="E627" t="s">
        <v>13790</v>
      </c>
      <c r="F627">
        <v>100</v>
      </c>
      <c r="G627">
        <v>0</v>
      </c>
      <c r="H627" t="s">
        <v>703</v>
      </c>
      <c r="I627" t="s">
        <v>13791</v>
      </c>
      <c r="J627" t="s">
        <v>1152</v>
      </c>
      <c r="K627" t="s">
        <v>634</v>
      </c>
      <c r="L627" t="s">
        <v>635</v>
      </c>
      <c r="M627" t="s">
        <v>13792</v>
      </c>
      <c r="N627" t="s">
        <v>634</v>
      </c>
      <c r="O627" t="s">
        <v>654</v>
      </c>
      <c r="P627" t="s">
        <v>22</v>
      </c>
      <c r="Q627" t="s">
        <v>655</v>
      </c>
      <c r="R627" t="s">
        <v>635</v>
      </c>
      <c r="S627" t="s">
        <v>13793</v>
      </c>
      <c r="T627" t="s">
        <v>13794</v>
      </c>
    </row>
    <row r="628" spans="1:20" x14ac:dyDescent="0.25">
      <c r="A628" t="s">
        <v>164</v>
      </c>
      <c r="B628" t="s">
        <v>165</v>
      </c>
      <c r="C628">
        <v>50</v>
      </c>
      <c r="D628">
        <v>12</v>
      </c>
      <c r="E628" t="s">
        <v>13795</v>
      </c>
      <c r="F628">
        <v>400</v>
      </c>
      <c r="G628">
        <v>0</v>
      </c>
      <c r="H628" t="s">
        <v>631</v>
      </c>
      <c r="I628" t="s">
        <v>1854</v>
      </c>
      <c r="J628" t="s">
        <v>720</v>
      </c>
      <c r="K628" t="s">
        <v>634</v>
      </c>
      <c r="L628" t="s">
        <v>635</v>
      </c>
      <c r="M628" t="s">
        <v>13796</v>
      </c>
      <c r="N628" t="s">
        <v>634</v>
      </c>
      <c r="O628" t="s">
        <v>637</v>
      </c>
      <c r="P628" t="s">
        <v>22</v>
      </c>
      <c r="Q628" t="s">
        <v>638</v>
      </c>
      <c r="R628" t="s">
        <v>635</v>
      </c>
      <c r="S628" t="s">
        <v>13797</v>
      </c>
      <c r="T628" t="s">
        <v>13796</v>
      </c>
    </row>
    <row r="629" spans="1:20" x14ac:dyDescent="0.25">
      <c r="A629" t="s">
        <v>20</v>
      </c>
      <c r="B629" t="s">
        <v>21</v>
      </c>
      <c r="C629">
        <v>50</v>
      </c>
      <c r="D629">
        <v>1</v>
      </c>
      <c r="E629" t="s">
        <v>13798</v>
      </c>
      <c r="F629">
        <v>100</v>
      </c>
      <c r="G629">
        <v>0</v>
      </c>
      <c r="H629" t="s">
        <v>631</v>
      </c>
      <c r="I629" t="s">
        <v>704</v>
      </c>
      <c r="J629" t="s">
        <v>749</v>
      </c>
      <c r="K629" t="s">
        <v>634</v>
      </c>
      <c r="L629" t="s">
        <v>635</v>
      </c>
      <c r="M629" t="s">
        <v>13799</v>
      </c>
      <c r="N629" t="s">
        <v>634</v>
      </c>
      <c r="O629" t="s">
        <v>637</v>
      </c>
      <c r="P629" t="s">
        <v>22</v>
      </c>
      <c r="Q629" t="s">
        <v>638</v>
      </c>
      <c r="R629" t="s">
        <v>635</v>
      </c>
      <c r="S629" t="s">
        <v>13800</v>
      </c>
      <c r="T629" t="s">
        <v>13799</v>
      </c>
    </row>
    <row r="630" spans="1:20" x14ac:dyDescent="0.25">
      <c r="A630" t="s">
        <v>23</v>
      </c>
      <c r="B630" t="s">
        <v>24</v>
      </c>
      <c r="C630">
        <v>50</v>
      </c>
      <c r="D630">
        <v>1</v>
      </c>
      <c r="E630" t="s">
        <v>13798</v>
      </c>
      <c r="F630">
        <v>100</v>
      </c>
      <c r="G630">
        <v>0</v>
      </c>
      <c r="H630" t="s">
        <v>631</v>
      </c>
      <c r="I630" t="s">
        <v>704</v>
      </c>
      <c r="J630" t="s">
        <v>749</v>
      </c>
      <c r="K630" t="s">
        <v>634</v>
      </c>
      <c r="L630" t="s">
        <v>635</v>
      </c>
      <c r="M630" t="s">
        <v>13799</v>
      </c>
      <c r="N630" t="s">
        <v>634</v>
      </c>
      <c r="O630" t="s">
        <v>637</v>
      </c>
      <c r="P630" t="s">
        <v>22</v>
      </c>
      <c r="Q630" t="s">
        <v>638</v>
      </c>
      <c r="R630" t="s">
        <v>635</v>
      </c>
      <c r="S630" t="s">
        <v>13800</v>
      </c>
      <c r="T630" t="s">
        <v>13799</v>
      </c>
    </row>
    <row r="631" spans="1:20" x14ac:dyDescent="0.25">
      <c r="A631" t="s">
        <v>25</v>
      </c>
      <c r="B631" t="s">
        <v>26</v>
      </c>
      <c r="C631">
        <v>50</v>
      </c>
      <c r="D631">
        <v>1</v>
      </c>
      <c r="E631" t="s">
        <v>13798</v>
      </c>
      <c r="F631">
        <v>100</v>
      </c>
      <c r="G631">
        <v>0</v>
      </c>
      <c r="H631" t="s">
        <v>631</v>
      </c>
      <c r="I631" t="s">
        <v>704</v>
      </c>
      <c r="J631" t="s">
        <v>749</v>
      </c>
      <c r="K631" t="s">
        <v>634</v>
      </c>
      <c r="L631" t="s">
        <v>635</v>
      </c>
      <c r="M631" t="s">
        <v>13799</v>
      </c>
      <c r="N631" t="s">
        <v>634</v>
      </c>
      <c r="O631" t="s">
        <v>637</v>
      </c>
      <c r="P631" t="s">
        <v>22</v>
      </c>
      <c r="Q631" t="s">
        <v>638</v>
      </c>
      <c r="R631" t="s">
        <v>635</v>
      </c>
      <c r="S631" t="s">
        <v>13800</v>
      </c>
      <c r="T631" t="s">
        <v>13799</v>
      </c>
    </row>
    <row r="632" spans="1:20" x14ac:dyDescent="0.25">
      <c r="A632" t="s">
        <v>20</v>
      </c>
      <c r="B632" t="s">
        <v>21</v>
      </c>
      <c r="C632">
        <v>50</v>
      </c>
      <c r="D632">
        <v>1</v>
      </c>
      <c r="E632" t="s">
        <v>13801</v>
      </c>
      <c r="F632">
        <v>100</v>
      </c>
      <c r="G632">
        <v>0</v>
      </c>
      <c r="H632" t="s">
        <v>703</v>
      </c>
      <c r="I632" t="s">
        <v>13802</v>
      </c>
      <c r="J632" t="s">
        <v>1195</v>
      </c>
      <c r="K632" t="s">
        <v>634</v>
      </c>
      <c r="L632" t="s">
        <v>635</v>
      </c>
      <c r="M632" t="s">
        <v>13803</v>
      </c>
      <c r="N632" t="s">
        <v>634</v>
      </c>
      <c r="O632" t="s">
        <v>637</v>
      </c>
      <c r="P632" t="s">
        <v>22</v>
      </c>
      <c r="Q632" t="s">
        <v>638</v>
      </c>
      <c r="R632" t="s">
        <v>635</v>
      </c>
      <c r="S632" t="s">
        <v>13804</v>
      </c>
      <c r="T632" t="s">
        <v>13803</v>
      </c>
    </row>
    <row r="633" spans="1:20" x14ac:dyDescent="0.25">
      <c r="A633" t="s">
        <v>23</v>
      </c>
      <c r="B633" t="s">
        <v>24</v>
      </c>
      <c r="C633">
        <v>50</v>
      </c>
      <c r="D633">
        <v>1</v>
      </c>
      <c r="E633" t="s">
        <v>13801</v>
      </c>
      <c r="F633">
        <v>100</v>
      </c>
      <c r="G633">
        <v>0</v>
      </c>
      <c r="H633" t="s">
        <v>703</v>
      </c>
      <c r="I633" t="s">
        <v>13802</v>
      </c>
      <c r="J633" t="s">
        <v>1195</v>
      </c>
      <c r="K633" t="s">
        <v>634</v>
      </c>
      <c r="L633" t="s">
        <v>635</v>
      </c>
      <c r="M633" t="s">
        <v>13803</v>
      </c>
      <c r="N633" t="s">
        <v>634</v>
      </c>
      <c r="O633" t="s">
        <v>637</v>
      </c>
      <c r="P633" t="s">
        <v>22</v>
      </c>
      <c r="Q633" t="s">
        <v>638</v>
      </c>
      <c r="R633" t="s">
        <v>635</v>
      </c>
      <c r="S633" t="s">
        <v>13804</v>
      </c>
      <c r="T633" t="s">
        <v>13803</v>
      </c>
    </row>
    <row r="634" spans="1:20" x14ac:dyDescent="0.25">
      <c r="A634" t="s">
        <v>25</v>
      </c>
      <c r="B634" t="s">
        <v>26</v>
      </c>
      <c r="C634">
        <v>50</v>
      </c>
      <c r="D634">
        <v>1</v>
      </c>
      <c r="E634" t="s">
        <v>13801</v>
      </c>
      <c r="F634">
        <v>100</v>
      </c>
      <c r="G634">
        <v>0</v>
      </c>
      <c r="H634" t="s">
        <v>703</v>
      </c>
      <c r="I634" t="s">
        <v>13802</v>
      </c>
      <c r="J634" t="s">
        <v>1195</v>
      </c>
      <c r="K634" t="s">
        <v>634</v>
      </c>
      <c r="L634" t="s">
        <v>635</v>
      </c>
      <c r="M634" t="s">
        <v>13803</v>
      </c>
      <c r="N634" t="s">
        <v>634</v>
      </c>
      <c r="O634" t="s">
        <v>637</v>
      </c>
      <c r="P634" t="s">
        <v>22</v>
      </c>
      <c r="Q634" t="s">
        <v>638</v>
      </c>
      <c r="R634" t="s">
        <v>635</v>
      </c>
      <c r="S634" t="s">
        <v>13804</v>
      </c>
      <c r="T634" t="s">
        <v>13803</v>
      </c>
    </row>
    <row r="635" spans="1:20" x14ac:dyDescent="0.25">
      <c r="A635" t="s">
        <v>20</v>
      </c>
      <c r="B635" t="s">
        <v>21</v>
      </c>
      <c r="C635">
        <v>50</v>
      </c>
      <c r="D635">
        <v>1</v>
      </c>
      <c r="E635" t="s">
        <v>13805</v>
      </c>
      <c r="F635">
        <v>100</v>
      </c>
      <c r="G635">
        <v>0</v>
      </c>
      <c r="H635" t="s">
        <v>631</v>
      </c>
      <c r="I635" t="s">
        <v>13806</v>
      </c>
      <c r="J635" t="s">
        <v>749</v>
      </c>
      <c r="K635" t="s">
        <v>634</v>
      </c>
      <c r="L635" t="s">
        <v>635</v>
      </c>
      <c r="M635" t="s">
        <v>13807</v>
      </c>
      <c r="N635" t="s">
        <v>634</v>
      </c>
      <c r="O635" t="s">
        <v>637</v>
      </c>
      <c r="P635" t="s">
        <v>22</v>
      </c>
      <c r="Q635" t="s">
        <v>638</v>
      </c>
      <c r="R635" t="s">
        <v>635</v>
      </c>
      <c r="S635" t="s">
        <v>13808</v>
      </c>
      <c r="T635" t="s">
        <v>13807</v>
      </c>
    </row>
    <row r="636" spans="1:20" x14ac:dyDescent="0.25">
      <c r="A636" t="s">
        <v>23</v>
      </c>
      <c r="B636" t="s">
        <v>24</v>
      </c>
      <c r="C636">
        <v>50</v>
      </c>
      <c r="D636">
        <v>1</v>
      </c>
      <c r="E636" t="s">
        <v>13805</v>
      </c>
      <c r="F636">
        <v>100</v>
      </c>
      <c r="G636">
        <v>0</v>
      </c>
      <c r="H636" t="s">
        <v>631</v>
      </c>
      <c r="I636" t="s">
        <v>13806</v>
      </c>
      <c r="J636" t="s">
        <v>749</v>
      </c>
      <c r="K636" t="s">
        <v>634</v>
      </c>
      <c r="L636" t="s">
        <v>635</v>
      </c>
      <c r="M636" t="s">
        <v>13807</v>
      </c>
      <c r="N636" t="s">
        <v>634</v>
      </c>
      <c r="O636" t="s">
        <v>637</v>
      </c>
      <c r="P636" t="s">
        <v>22</v>
      </c>
      <c r="Q636" t="s">
        <v>638</v>
      </c>
      <c r="R636" t="s">
        <v>635</v>
      </c>
      <c r="S636" t="s">
        <v>13808</v>
      </c>
      <c r="T636" t="s">
        <v>13807</v>
      </c>
    </row>
    <row r="637" spans="1:20" x14ac:dyDescent="0.25">
      <c r="A637" t="s">
        <v>25</v>
      </c>
      <c r="B637" t="s">
        <v>26</v>
      </c>
      <c r="C637">
        <v>50</v>
      </c>
      <c r="D637">
        <v>1</v>
      </c>
      <c r="E637" t="s">
        <v>13805</v>
      </c>
      <c r="F637">
        <v>100</v>
      </c>
      <c r="G637">
        <v>0</v>
      </c>
      <c r="H637" t="s">
        <v>631</v>
      </c>
      <c r="I637" t="s">
        <v>13806</v>
      </c>
      <c r="J637" t="s">
        <v>749</v>
      </c>
      <c r="K637" t="s">
        <v>634</v>
      </c>
      <c r="L637" t="s">
        <v>635</v>
      </c>
      <c r="M637" t="s">
        <v>13807</v>
      </c>
      <c r="N637" t="s">
        <v>634</v>
      </c>
      <c r="O637" t="s">
        <v>637</v>
      </c>
      <c r="P637" t="s">
        <v>22</v>
      </c>
      <c r="Q637" t="s">
        <v>638</v>
      </c>
      <c r="R637" t="s">
        <v>635</v>
      </c>
      <c r="S637" t="s">
        <v>13808</v>
      </c>
      <c r="T637" t="s">
        <v>13807</v>
      </c>
    </row>
    <row r="638" spans="1:20" x14ac:dyDescent="0.25">
      <c r="A638" t="s">
        <v>20</v>
      </c>
      <c r="B638" t="s">
        <v>21</v>
      </c>
      <c r="C638">
        <v>50</v>
      </c>
      <c r="D638">
        <v>1</v>
      </c>
      <c r="E638" t="s">
        <v>13809</v>
      </c>
      <c r="F638">
        <v>100</v>
      </c>
      <c r="G638">
        <v>0</v>
      </c>
      <c r="H638" t="s">
        <v>631</v>
      </c>
      <c r="I638" t="s">
        <v>13810</v>
      </c>
      <c r="J638" t="s">
        <v>725</v>
      </c>
      <c r="K638" t="s">
        <v>634</v>
      </c>
      <c r="L638" t="s">
        <v>635</v>
      </c>
      <c r="M638" t="s">
        <v>13811</v>
      </c>
      <c r="N638" t="s">
        <v>634</v>
      </c>
      <c r="O638" t="s">
        <v>637</v>
      </c>
      <c r="P638" t="s">
        <v>22</v>
      </c>
      <c r="Q638" t="s">
        <v>638</v>
      </c>
      <c r="R638" t="s">
        <v>635</v>
      </c>
      <c r="S638" t="s">
        <v>13812</v>
      </c>
      <c r="T638" t="s">
        <v>13813</v>
      </c>
    </row>
    <row r="639" spans="1:20" x14ac:dyDescent="0.25">
      <c r="A639" t="s">
        <v>23</v>
      </c>
      <c r="B639" t="s">
        <v>24</v>
      </c>
      <c r="C639">
        <v>50</v>
      </c>
      <c r="D639">
        <v>1</v>
      </c>
      <c r="E639" t="s">
        <v>13809</v>
      </c>
      <c r="F639">
        <v>100</v>
      </c>
      <c r="G639">
        <v>0</v>
      </c>
      <c r="H639" t="s">
        <v>631</v>
      </c>
      <c r="I639" t="s">
        <v>13810</v>
      </c>
      <c r="J639" t="s">
        <v>725</v>
      </c>
      <c r="K639" t="s">
        <v>634</v>
      </c>
      <c r="L639" t="s">
        <v>635</v>
      </c>
      <c r="M639" t="s">
        <v>13811</v>
      </c>
      <c r="N639" t="s">
        <v>634</v>
      </c>
      <c r="O639" t="s">
        <v>637</v>
      </c>
      <c r="P639" t="s">
        <v>22</v>
      </c>
      <c r="Q639" t="s">
        <v>638</v>
      </c>
      <c r="R639" t="s">
        <v>635</v>
      </c>
      <c r="S639" t="s">
        <v>13812</v>
      </c>
      <c r="T639" t="s">
        <v>13813</v>
      </c>
    </row>
    <row r="640" spans="1:20" x14ac:dyDescent="0.25">
      <c r="A640" t="s">
        <v>25</v>
      </c>
      <c r="B640" t="s">
        <v>26</v>
      </c>
      <c r="C640">
        <v>50</v>
      </c>
      <c r="D640">
        <v>1</v>
      </c>
      <c r="E640" t="s">
        <v>13809</v>
      </c>
      <c r="F640">
        <v>100</v>
      </c>
      <c r="G640">
        <v>0</v>
      </c>
      <c r="H640" t="s">
        <v>631</v>
      </c>
      <c r="I640" t="s">
        <v>13810</v>
      </c>
      <c r="J640" t="s">
        <v>725</v>
      </c>
      <c r="K640" t="s">
        <v>634</v>
      </c>
      <c r="L640" t="s">
        <v>635</v>
      </c>
      <c r="M640" t="s">
        <v>13811</v>
      </c>
      <c r="N640" t="s">
        <v>634</v>
      </c>
      <c r="O640" t="s">
        <v>637</v>
      </c>
      <c r="P640" t="s">
        <v>22</v>
      </c>
      <c r="Q640" t="s">
        <v>638</v>
      </c>
      <c r="R640" t="s">
        <v>635</v>
      </c>
      <c r="S640" t="s">
        <v>13812</v>
      </c>
      <c r="T640" t="s">
        <v>13813</v>
      </c>
    </row>
    <row r="641" spans="1:20" x14ac:dyDescent="0.25">
      <c r="A641" t="s">
        <v>20</v>
      </c>
      <c r="B641" t="s">
        <v>21</v>
      </c>
      <c r="C641">
        <v>50</v>
      </c>
      <c r="D641">
        <v>1</v>
      </c>
      <c r="E641" t="s">
        <v>13814</v>
      </c>
      <c r="F641">
        <v>100</v>
      </c>
      <c r="G641">
        <v>0</v>
      </c>
      <c r="H641" t="s">
        <v>703</v>
      </c>
      <c r="I641" t="s">
        <v>13815</v>
      </c>
      <c r="J641" t="s">
        <v>1018</v>
      </c>
      <c r="K641" t="s">
        <v>634</v>
      </c>
      <c r="L641" t="s">
        <v>635</v>
      </c>
      <c r="M641" t="s">
        <v>13816</v>
      </c>
      <c r="N641" t="s">
        <v>634</v>
      </c>
      <c r="O641" t="s">
        <v>637</v>
      </c>
      <c r="P641" t="s">
        <v>22</v>
      </c>
      <c r="Q641" t="s">
        <v>638</v>
      </c>
      <c r="R641" t="s">
        <v>635</v>
      </c>
      <c r="S641" t="s">
        <v>13817</v>
      </c>
      <c r="T641" t="s">
        <v>13816</v>
      </c>
    </row>
    <row r="642" spans="1:20" x14ac:dyDescent="0.25">
      <c r="A642" t="s">
        <v>23</v>
      </c>
      <c r="B642" t="s">
        <v>24</v>
      </c>
      <c r="C642">
        <v>50</v>
      </c>
      <c r="D642">
        <v>1</v>
      </c>
      <c r="E642" t="s">
        <v>13814</v>
      </c>
      <c r="F642">
        <v>100</v>
      </c>
      <c r="G642">
        <v>0</v>
      </c>
      <c r="H642" t="s">
        <v>703</v>
      </c>
      <c r="I642" t="s">
        <v>13815</v>
      </c>
      <c r="J642" t="s">
        <v>1018</v>
      </c>
      <c r="K642" t="s">
        <v>634</v>
      </c>
      <c r="L642" t="s">
        <v>635</v>
      </c>
      <c r="M642" t="s">
        <v>13816</v>
      </c>
      <c r="N642" t="s">
        <v>634</v>
      </c>
      <c r="O642" t="s">
        <v>637</v>
      </c>
      <c r="P642" t="s">
        <v>22</v>
      </c>
      <c r="Q642" t="s">
        <v>638</v>
      </c>
      <c r="R642" t="s">
        <v>635</v>
      </c>
      <c r="S642" t="s">
        <v>13817</v>
      </c>
      <c r="T642" t="s">
        <v>13816</v>
      </c>
    </row>
    <row r="643" spans="1:20" x14ac:dyDescent="0.25">
      <c r="A643" t="s">
        <v>25</v>
      </c>
      <c r="B643" t="s">
        <v>26</v>
      </c>
      <c r="C643">
        <v>50</v>
      </c>
      <c r="D643">
        <v>1</v>
      </c>
      <c r="E643" t="s">
        <v>13814</v>
      </c>
      <c r="F643">
        <v>100</v>
      </c>
      <c r="G643">
        <v>0</v>
      </c>
      <c r="H643" t="s">
        <v>703</v>
      </c>
      <c r="I643" t="s">
        <v>13815</v>
      </c>
      <c r="J643" t="s">
        <v>1018</v>
      </c>
      <c r="K643" t="s">
        <v>634</v>
      </c>
      <c r="L643" t="s">
        <v>635</v>
      </c>
      <c r="M643" t="s">
        <v>13816</v>
      </c>
      <c r="N643" t="s">
        <v>634</v>
      </c>
      <c r="O643" t="s">
        <v>637</v>
      </c>
      <c r="P643" t="s">
        <v>22</v>
      </c>
      <c r="Q643" t="s">
        <v>638</v>
      </c>
      <c r="R643" t="s">
        <v>635</v>
      </c>
      <c r="S643" t="s">
        <v>13817</v>
      </c>
      <c r="T643" t="s">
        <v>13816</v>
      </c>
    </row>
    <row r="644" spans="1:20" x14ac:dyDescent="0.25">
      <c r="A644" t="s">
        <v>20</v>
      </c>
      <c r="B644" t="s">
        <v>21</v>
      </c>
      <c r="C644">
        <v>50</v>
      </c>
      <c r="D644">
        <v>1</v>
      </c>
      <c r="E644" t="s">
        <v>13818</v>
      </c>
      <c r="F644">
        <v>100</v>
      </c>
      <c r="G644">
        <v>0</v>
      </c>
      <c r="H644" t="s">
        <v>703</v>
      </c>
      <c r="I644" t="s">
        <v>13819</v>
      </c>
      <c r="J644" t="s">
        <v>6444</v>
      </c>
      <c r="K644" t="s">
        <v>634</v>
      </c>
      <c r="L644" t="s">
        <v>635</v>
      </c>
      <c r="M644" t="s">
        <v>13820</v>
      </c>
      <c r="N644" t="s">
        <v>634</v>
      </c>
      <c r="O644" t="s">
        <v>637</v>
      </c>
      <c r="P644" t="s">
        <v>22</v>
      </c>
      <c r="Q644" t="s">
        <v>638</v>
      </c>
      <c r="R644" t="s">
        <v>635</v>
      </c>
      <c r="S644" t="s">
        <v>13821</v>
      </c>
      <c r="T644" t="s">
        <v>13820</v>
      </c>
    </row>
    <row r="645" spans="1:20" x14ac:dyDescent="0.25">
      <c r="A645" t="s">
        <v>23</v>
      </c>
      <c r="B645" t="s">
        <v>24</v>
      </c>
      <c r="C645">
        <v>50</v>
      </c>
      <c r="D645">
        <v>1</v>
      </c>
      <c r="E645" t="s">
        <v>13818</v>
      </c>
      <c r="F645">
        <v>100</v>
      </c>
      <c r="G645">
        <v>0</v>
      </c>
      <c r="H645" t="s">
        <v>703</v>
      </c>
      <c r="I645" t="s">
        <v>13819</v>
      </c>
      <c r="J645" t="s">
        <v>6444</v>
      </c>
      <c r="K645" t="s">
        <v>634</v>
      </c>
      <c r="L645" t="s">
        <v>635</v>
      </c>
      <c r="M645" t="s">
        <v>13820</v>
      </c>
      <c r="N645" t="s">
        <v>634</v>
      </c>
      <c r="O645" t="s">
        <v>637</v>
      </c>
      <c r="P645" t="s">
        <v>22</v>
      </c>
      <c r="Q645" t="s">
        <v>638</v>
      </c>
      <c r="R645" t="s">
        <v>635</v>
      </c>
      <c r="S645" t="s">
        <v>13821</v>
      </c>
      <c r="T645" t="s">
        <v>13820</v>
      </c>
    </row>
    <row r="646" spans="1:20" x14ac:dyDescent="0.25">
      <c r="A646" t="s">
        <v>25</v>
      </c>
      <c r="B646" t="s">
        <v>26</v>
      </c>
      <c r="C646">
        <v>50</v>
      </c>
      <c r="D646">
        <v>1</v>
      </c>
      <c r="E646" t="s">
        <v>13818</v>
      </c>
      <c r="F646">
        <v>100</v>
      </c>
      <c r="G646">
        <v>0</v>
      </c>
      <c r="H646" t="s">
        <v>703</v>
      </c>
      <c r="I646" t="s">
        <v>13819</v>
      </c>
      <c r="J646" t="s">
        <v>6444</v>
      </c>
      <c r="K646" t="s">
        <v>634</v>
      </c>
      <c r="L646" t="s">
        <v>635</v>
      </c>
      <c r="M646" t="s">
        <v>13820</v>
      </c>
      <c r="N646" t="s">
        <v>634</v>
      </c>
      <c r="O646" t="s">
        <v>637</v>
      </c>
      <c r="P646" t="s">
        <v>22</v>
      </c>
      <c r="Q646" t="s">
        <v>638</v>
      </c>
      <c r="R646" t="s">
        <v>635</v>
      </c>
      <c r="S646" t="s">
        <v>13821</v>
      </c>
      <c r="T646" t="s">
        <v>13820</v>
      </c>
    </row>
    <row r="647" spans="1:20" x14ac:dyDescent="0.25">
      <c r="A647" t="s">
        <v>20</v>
      </c>
      <c r="B647" t="s">
        <v>21</v>
      </c>
      <c r="C647">
        <v>50</v>
      </c>
      <c r="D647">
        <v>2</v>
      </c>
      <c r="E647" t="s">
        <v>13822</v>
      </c>
      <c r="F647">
        <v>200</v>
      </c>
      <c r="G647">
        <v>0</v>
      </c>
      <c r="H647" t="s">
        <v>703</v>
      </c>
      <c r="I647" t="s">
        <v>13823</v>
      </c>
      <c r="J647" t="s">
        <v>694</v>
      </c>
      <c r="K647" t="s">
        <v>634</v>
      </c>
      <c r="L647" t="s">
        <v>635</v>
      </c>
      <c r="M647" t="s">
        <v>13824</v>
      </c>
      <c r="N647" t="s">
        <v>634</v>
      </c>
      <c r="O647" t="s">
        <v>637</v>
      </c>
      <c r="P647" t="s">
        <v>22</v>
      </c>
      <c r="Q647" t="s">
        <v>638</v>
      </c>
      <c r="R647" t="s">
        <v>635</v>
      </c>
      <c r="S647" t="s">
        <v>13825</v>
      </c>
      <c r="T647" t="s">
        <v>13824</v>
      </c>
    </row>
    <row r="648" spans="1:20" x14ac:dyDescent="0.25">
      <c r="A648" t="s">
        <v>23</v>
      </c>
      <c r="B648" t="s">
        <v>24</v>
      </c>
      <c r="C648">
        <v>50</v>
      </c>
      <c r="D648">
        <v>2</v>
      </c>
      <c r="E648" t="s">
        <v>13822</v>
      </c>
      <c r="F648">
        <v>200</v>
      </c>
      <c r="G648">
        <v>0</v>
      </c>
      <c r="H648" t="s">
        <v>703</v>
      </c>
      <c r="I648" t="s">
        <v>13823</v>
      </c>
      <c r="J648" t="s">
        <v>694</v>
      </c>
      <c r="K648" t="s">
        <v>634</v>
      </c>
      <c r="L648" t="s">
        <v>635</v>
      </c>
      <c r="M648" t="s">
        <v>13824</v>
      </c>
      <c r="N648" t="s">
        <v>634</v>
      </c>
      <c r="O648" t="s">
        <v>637</v>
      </c>
      <c r="P648" t="s">
        <v>22</v>
      </c>
      <c r="Q648" t="s">
        <v>638</v>
      </c>
      <c r="R648" t="s">
        <v>635</v>
      </c>
      <c r="S648" t="s">
        <v>13825</v>
      </c>
      <c r="T648" t="s">
        <v>13824</v>
      </c>
    </row>
    <row r="649" spans="1:20" x14ac:dyDescent="0.25">
      <c r="A649" t="s">
        <v>25</v>
      </c>
      <c r="B649" t="s">
        <v>26</v>
      </c>
      <c r="C649">
        <v>50</v>
      </c>
      <c r="D649">
        <v>2</v>
      </c>
      <c r="E649" t="s">
        <v>13822</v>
      </c>
      <c r="F649">
        <v>200</v>
      </c>
      <c r="G649">
        <v>0</v>
      </c>
      <c r="H649" t="s">
        <v>703</v>
      </c>
      <c r="I649" t="s">
        <v>13823</v>
      </c>
      <c r="J649" t="s">
        <v>694</v>
      </c>
      <c r="K649" t="s">
        <v>634</v>
      </c>
      <c r="L649" t="s">
        <v>635</v>
      </c>
      <c r="M649" t="s">
        <v>13824</v>
      </c>
      <c r="N649" t="s">
        <v>634</v>
      </c>
      <c r="O649" t="s">
        <v>637</v>
      </c>
      <c r="P649" t="s">
        <v>22</v>
      </c>
      <c r="Q649" t="s">
        <v>638</v>
      </c>
      <c r="R649" t="s">
        <v>635</v>
      </c>
      <c r="S649" t="s">
        <v>13825</v>
      </c>
      <c r="T649" t="s">
        <v>13824</v>
      </c>
    </row>
    <row r="650" spans="1:20" x14ac:dyDescent="0.25">
      <c r="A650" t="s">
        <v>20</v>
      </c>
      <c r="B650" t="s">
        <v>21</v>
      </c>
      <c r="C650">
        <v>50</v>
      </c>
      <c r="D650">
        <v>2</v>
      </c>
      <c r="E650" t="s">
        <v>13826</v>
      </c>
      <c r="F650">
        <v>200</v>
      </c>
      <c r="G650">
        <v>0</v>
      </c>
      <c r="H650" t="s">
        <v>631</v>
      </c>
      <c r="I650" t="s">
        <v>13827</v>
      </c>
      <c r="J650" t="s">
        <v>1905</v>
      </c>
      <c r="K650" t="s">
        <v>634</v>
      </c>
      <c r="L650" t="s">
        <v>635</v>
      </c>
      <c r="M650" t="s">
        <v>13828</v>
      </c>
      <c r="N650" t="s">
        <v>634</v>
      </c>
      <c r="O650" t="s">
        <v>637</v>
      </c>
      <c r="P650" t="s">
        <v>22</v>
      </c>
      <c r="Q650" t="s">
        <v>638</v>
      </c>
      <c r="R650" t="s">
        <v>635</v>
      </c>
      <c r="S650" t="s">
        <v>13829</v>
      </c>
      <c r="T650" t="s">
        <v>13830</v>
      </c>
    </row>
    <row r="651" spans="1:20" x14ac:dyDescent="0.25">
      <c r="A651" t="s">
        <v>23</v>
      </c>
      <c r="B651" t="s">
        <v>24</v>
      </c>
      <c r="C651">
        <v>50</v>
      </c>
      <c r="D651">
        <v>2</v>
      </c>
      <c r="E651" t="s">
        <v>13826</v>
      </c>
      <c r="F651">
        <v>200</v>
      </c>
      <c r="G651">
        <v>0</v>
      </c>
      <c r="H651" t="s">
        <v>631</v>
      </c>
      <c r="I651" t="s">
        <v>13827</v>
      </c>
      <c r="J651" t="s">
        <v>1905</v>
      </c>
      <c r="K651" t="s">
        <v>634</v>
      </c>
      <c r="L651" t="s">
        <v>635</v>
      </c>
      <c r="M651" t="s">
        <v>13828</v>
      </c>
      <c r="N651" t="s">
        <v>634</v>
      </c>
      <c r="O651" t="s">
        <v>637</v>
      </c>
      <c r="P651" t="s">
        <v>22</v>
      </c>
      <c r="Q651" t="s">
        <v>638</v>
      </c>
      <c r="R651" t="s">
        <v>635</v>
      </c>
      <c r="S651" t="s">
        <v>13829</v>
      </c>
      <c r="T651" t="s">
        <v>13830</v>
      </c>
    </row>
    <row r="652" spans="1:20" x14ac:dyDescent="0.25">
      <c r="A652" t="s">
        <v>25</v>
      </c>
      <c r="B652" t="s">
        <v>26</v>
      </c>
      <c r="C652">
        <v>50</v>
      </c>
      <c r="D652">
        <v>2</v>
      </c>
      <c r="E652" t="s">
        <v>13826</v>
      </c>
      <c r="F652">
        <v>200</v>
      </c>
      <c r="G652">
        <v>0</v>
      </c>
      <c r="H652" t="s">
        <v>631</v>
      </c>
      <c r="I652" t="s">
        <v>13827</v>
      </c>
      <c r="J652" t="s">
        <v>1905</v>
      </c>
      <c r="K652" t="s">
        <v>634</v>
      </c>
      <c r="L652" t="s">
        <v>635</v>
      </c>
      <c r="M652" t="s">
        <v>13828</v>
      </c>
      <c r="N652" t="s">
        <v>634</v>
      </c>
      <c r="O652" t="s">
        <v>637</v>
      </c>
      <c r="P652" t="s">
        <v>22</v>
      </c>
      <c r="Q652" t="s">
        <v>638</v>
      </c>
      <c r="R652" t="s">
        <v>635</v>
      </c>
      <c r="S652" t="s">
        <v>13829</v>
      </c>
      <c r="T652" t="s">
        <v>13830</v>
      </c>
    </row>
    <row r="653" spans="1:20" x14ac:dyDescent="0.25">
      <c r="A653" t="s">
        <v>35</v>
      </c>
      <c r="B653" t="s">
        <v>36</v>
      </c>
      <c r="C653">
        <v>66.666666666666671</v>
      </c>
      <c r="D653">
        <v>3</v>
      </c>
      <c r="E653" t="s">
        <v>13831</v>
      </c>
      <c r="F653">
        <v>200</v>
      </c>
      <c r="G653">
        <v>0</v>
      </c>
      <c r="H653" t="s">
        <v>703</v>
      </c>
      <c r="I653" t="s">
        <v>13832</v>
      </c>
      <c r="J653" t="s">
        <v>1976</v>
      </c>
      <c r="K653" t="s">
        <v>634</v>
      </c>
      <c r="L653" t="s">
        <v>635</v>
      </c>
      <c r="M653" t="s">
        <v>13833</v>
      </c>
      <c r="N653" t="s">
        <v>634</v>
      </c>
      <c r="O653" t="s">
        <v>637</v>
      </c>
      <c r="P653" t="s">
        <v>22</v>
      </c>
      <c r="Q653" t="s">
        <v>638</v>
      </c>
      <c r="R653" t="s">
        <v>635</v>
      </c>
      <c r="S653" t="s">
        <v>13834</v>
      </c>
      <c r="T653" t="s">
        <v>13833</v>
      </c>
    </row>
    <row r="654" spans="1:20" x14ac:dyDescent="0.25">
      <c r="A654" t="s">
        <v>20</v>
      </c>
      <c r="B654" t="s">
        <v>21</v>
      </c>
      <c r="C654">
        <v>50</v>
      </c>
      <c r="D654">
        <v>1</v>
      </c>
      <c r="E654" t="s">
        <v>13831</v>
      </c>
      <c r="F654">
        <v>200</v>
      </c>
      <c r="G654">
        <v>0</v>
      </c>
      <c r="H654" t="s">
        <v>703</v>
      </c>
      <c r="I654" t="s">
        <v>13832</v>
      </c>
      <c r="J654" t="s">
        <v>1976</v>
      </c>
      <c r="K654" t="s">
        <v>634</v>
      </c>
      <c r="L654" t="s">
        <v>635</v>
      </c>
      <c r="M654" t="s">
        <v>13833</v>
      </c>
      <c r="N654" t="s">
        <v>634</v>
      </c>
      <c r="O654" t="s">
        <v>637</v>
      </c>
      <c r="P654" t="s">
        <v>22</v>
      </c>
      <c r="Q654" t="s">
        <v>638</v>
      </c>
      <c r="R654" t="s">
        <v>635</v>
      </c>
      <c r="S654" t="s">
        <v>13834</v>
      </c>
      <c r="T654" t="s">
        <v>13833</v>
      </c>
    </row>
    <row r="655" spans="1:20" x14ac:dyDescent="0.25">
      <c r="A655" t="s">
        <v>23</v>
      </c>
      <c r="B655" t="s">
        <v>24</v>
      </c>
      <c r="C655">
        <v>50</v>
      </c>
      <c r="D655">
        <v>1</v>
      </c>
      <c r="E655" t="s">
        <v>13831</v>
      </c>
      <c r="F655">
        <v>200</v>
      </c>
      <c r="G655">
        <v>0</v>
      </c>
      <c r="H655" t="s">
        <v>703</v>
      </c>
      <c r="I655" t="s">
        <v>13832</v>
      </c>
      <c r="J655" t="s">
        <v>1976</v>
      </c>
      <c r="K655" t="s">
        <v>634</v>
      </c>
      <c r="L655" t="s">
        <v>635</v>
      </c>
      <c r="M655" t="s">
        <v>13833</v>
      </c>
      <c r="N655" t="s">
        <v>634</v>
      </c>
      <c r="O655" t="s">
        <v>637</v>
      </c>
      <c r="P655" t="s">
        <v>22</v>
      </c>
      <c r="Q655" t="s">
        <v>638</v>
      </c>
      <c r="R655" t="s">
        <v>635</v>
      </c>
      <c r="S655" t="s">
        <v>13834</v>
      </c>
      <c r="T655" t="s">
        <v>13833</v>
      </c>
    </row>
    <row r="656" spans="1:20" x14ac:dyDescent="0.25">
      <c r="A656" t="s">
        <v>25</v>
      </c>
      <c r="B656" t="s">
        <v>26</v>
      </c>
      <c r="C656">
        <v>50</v>
      </c>
      <c r="D656">
        <v>1</v>
      </c>
      <c r="E656" t="s">
        <v>13831</v>
      </c>
      <c r="F656">
        <v>200</v>
      </c>
      <c r="G656">
        <v>0</v>
      </c>
      <c r="H656" t="s">
        <v>703</v>
      </c>
      <c r="I656" t="s">
        <v>13832</v>
      </c>
      <c r="J656" t="s">
        <v>1976</v>
      </c>
      <c r="K656" t="s">
        <v>634</v>
      </c>
      <c r="L656" t="s">
        <v>635</v>
      </c>
      <c r="M656" t="s">
        <v>13833</v>
      </c>
      <c r="N656" t="s">
        <v>634</v>
      </c>
      <c r="O656" t="s">
        <v>637</v>
      </c>
      <c r="P656" t="s">
        <v>22</v>
      </c>
      <c r="Q656" t="s">
        <v>638</v>
      </c>
      <c r="R656" t="s">
        <v>635</v>
      </c>
      <c r="S656" t="s">
        <v>13834</v>
      </c>
      <c r="T656" t="s">
        <v>13833</v>
      </c>
    </row>
    <row r="657" spans="1:20" x14ac:dyDescent="0.25">
      <c r="A657" t="s">
        <v>257</v>
      </c>
      <c r="B657" t="s">
        <v>1055</v>
      </c>
      <c r="C657">
        <v>92.92</v>
      </c>
      <c r="D657">
        <v>1</v>
      </c>
      <c r="E657" t="s">
        <v>13835</v>
      </c>
      <c r="F657">
        <v>99.92</v>
      </c>
      <c r="G657">
        <v>7</v>
      </c>
      <c r="H657" t="s">
        <v>641</v>
      </c>
      <c r="I657" t="s">
        <v>13836</v>
      </c>
      <c r="J657" t="s">
        <v>13837</v>
      </c>
      <c r="K657" t="s">
        <v>3479</v>
      </c>
      <c r="L657" t="s">
        <v>13838</v>
      </c>
      <c r="M657" t="s">
        <v>13839</v>
      </c>
      <c r="N657" t="s">
        <v>634</v>
      </c>
      <c r="O657" t="s">
        <v>689</v>
      </c>
      <c r="P657" t="s">
        <v>40</v>
      </c>
      <c r="Q657" t="s">
        <v>690</v>
      </c>
      <c r="R657" t="s">
        <v>635</v>
      </c>
      <c r="S657" t="s">
        <v>13840</v>
      </c>
      <c r="T657" t="s">
        <v>13839</v>
      </c>
    </row>
    <row r="658" spans="1:20" x14ac:dyDescent="0.25">
      <c r="A658" t="s">
        <v>20</v>
      </c>
      <c r="B658" t="s">
        <v>21</v>
      </c>
      <c r="C658">
        <v>50</v>
      </c>
      <c r="D658">
        <v>1</v>
      </c>
      <c r="E658" t="s">
        <v>13841</v>
      </c>
      <c r="F658">
        <v>100</v>
      </c>
      <c r="G658">
        <v>0</v>
      </c>
      <c r="H658" t="s">
        <v>631</v>
      </c>
      <c r="I658" t="s">
        <v>13842</v>
      </c>
      <c r="J658" t="s">
        <v>725</v>
      </c>
      <c r="K658" t="s">
        <v>634</v>
      </c>
      <c r="L658" t="s">
        <v>635</v>
      </c>
      <c r="M658" t="s">
        <v>13843</v>
      </c>
      <c r="N658" t="s">
        <v>634</v>
      </c>
      <c r="O658" t="s">
        <v>637</v>
      </c>
      <c r="P658" t="s">
        <v>22</v>
      </c>
      <c r="Q658" t="s">
        <v>638</v>
      </c>
      <c r="R658" t="s">
        <v>635</v>
      </c>
      <c r="S658" t="s">
        <v>13844</v>
      </c>
      <c r="T658" t="s">
        <v>13843</v>
      </c>
    </row>
    <row r="659" spans="1:20" x14ac:dyDescent="0.25">
      <c r="A659" t="s">
        <v>23</v>
      </c>
      <c r="B659" t="s">
        <v>24</v>
      </c>
      <c r="C659">
        <v>50</v>
      </c>
      <c r="D659">
        <v>1</v>
      </c>
      <c r="E659" t="s">
        <v>13841</v>
      </c>
      <c r="F659">
        <v>100</v>
      </c>
      <c r="G659">
        <v>0</v>
      </c>
      <c r="H659" t="s">
        <v>631</v>
      </c>
      <c r="I659" t="s">
        <v>13842</v>
      </c>
      <c r="J659" t="s">
        <v>725</v>
      </c>
      <c r="K659" t="s">
        <v>634</v>
      </c>
      <c r="L659" t="s">
        <v>635</v>
      </c>
      <c r="M659" t="s">
        <v>13843</v>
      </c>
      <c r="N659" t="s">
        <v>634</v>
      </c>
      <c r="O659" t="s">
        <v>637</v>
      </c>
      <c r="P659" t="s">
        <v>22</v>
      </c>
      <c r="Q659" t="s">
        <v>638</v>
      </c>
      <c r="R659" t="s">
        <v>635</v>
      </c>
      <c r="S659" t="s">
        <v>13844</v>
      </c>
      <c r="T659" t="s">
        <v>13843</v>
      </c>
    </row>
    <row r="660" spans="1:20" x14ac:dyDescent="0.25">
      <c r="A660" t="s">
        <v>25</v>
      </c>
      <c r="B660" t="s">
        <v>26</v>
      </c>
      <c r="C660">
        <v>50</v>
      </c>
      <c r="D660">
        <v>1</v>
      </c>
      <c r="E660" t="s">
        <v>13841</v>
      </c>
      <c r="F660">
        <v>100</v>
      </c>
      <c r="G660">
        <v>0</v>
      </c>
      <c r="H660" t="s">
        <v>631</v>
      </c>
      <c r="I660" t="s">
        <v>13842</v>
      </c>
      <c r="J660" t="s">
        <v>725</v>
      </c>
      <c r="K660" t="s">
        <v>634</v>
      </c>
      <c r="L660" t="s">
        <v>635</v>
      </c>
      <c r="M660" t="s">
        <v>13843</v>
      </c>
      <c r="N660" t="s">
        <v>634</v>
      </c>
      <c r="O660" t="s">
        <v>637</v>
      </c>
      <c r="P660" t="s">
        <v>22</v>
      </c>
      <c r="Q660" t="s">
        <v>638</v>
      </c>
      <c r="R660" t="s">
        <v>635</v>
      </c>
      <c r="S660" t="s">
        <v>13844</v>
      </c>
      <c r="T660" t="s">
        <v>13843</v>
      </c>
    </row>
    <row r="661" spans="1:20" x14ac:dyDescent="0.25">
      <c r="A661" t="s">
        <v>20</v>
      </c>
      <c r="B661" t="s">
        <v>21</v>
      </c>
      <c r="C661">
        <v>50</v>
      </c>
      <c r="D661">
        <v>1</v>
      </c>
      <c r="E661" t="s">
        <v>13845</v>
      </c>
      <c r="F661">
        <v>100</v>
      </c>
      <c r="G661">
        <v>0</v>
      </c>
      <c r="H661" t="s">
        <v>631</v>
      </c>
      <c r="I661" t="s">
        <v>13846</v>
      </c>
      <c r="J661" t="s">
        <v>981</v>
      </c>
      <c r="K661" t="s">
        <v>634</v>
      </c>
      <c r="L661" t="s">
        <v>635</v>
      </c>
      <c r="M661" t="s">
        <v>13847</v>
      </c>
      <c r="N661" t="s">
        <v>634</v>
      </c>
      <c r="O661" t="s">
        <v>637</v>
      </c>
      <c r="P661" t="s">
        <v>22</v>
      </c>
      <c r="Q661" t="s">
        <v>638</v>
      </c>
      <c r="R661" t="s">
        <v>635</v>
      </c>
      <c r="S661" t="s">
        <v>13848</v>
      </c>
      <c r="T661" t="s">
        <v>13849</v>
      </c>
    </row>
    <row r="662" spans="1:20" x14ac:dyDescent="0.25">
      <c r="A662" t="s">
        <v>23</v>
      </c>
      <c r="B662" t="s">
        <v>24</v>
      </c>
      <c r="C662">
        <v>50</v>
      </c>
      <c r="D662">
        <v>1</v>
      </c>
      <c r="E662" t="s">
        <v>13845</v>
      </c>
      <c r="F662">
        <v>100</v>
      </c>
      <c r="G662">
        <v>0</v>
      </c>
      <c r="H662" t="s">
        <v>631</v>
      </c>
      <c r="I662" t="s">
        <v>13846</v>
      </c>
      <c r="J662" t="s">
        <v>981</v>
      </c>
      <c r="K662" t="s">
        <v>634</v>
      </c>
      <c r="L662" t="s">
        <v>635</v>
      </c>
      <c r="M662" t="s">
        <v>13847</v>
      </c>
      <c r="N662" t="s">
        <v>634</v>
      </c>
      <c r="O662" t="s">
        <v>637</v>
      </c>
      <c r="P662" t="s">
        <v>22</v>
      </c>
      <c r="Q662" t="s">
        <v>638</v>
      </c>
      <c r="R662" t="s">
        <v>635</v>
      </c>
      <c r="S662" t="s">
        <v>13848</v>
      </c>
      <c r="T662" t="s">
        <v>13849</v>
      </c>
    </row>
    <row r="663" spans="1:20" x14ac:dyDescent="0.25">
      <c r="A663" t="s">
        <v>25</v>
      </c>
      <c r="B663" t="s">
        <v>26</v>
      </c>
      <c r="C663">
        <v>50</v>
      </c>
      <c r="D663">
        <v>1</v>
      </c>
      <c r="E663" t="s">
        <v>13845</v>
      </c>
      <c r="F663">
        <v>100</v>
      </c>
      <c r="G663">
        <v>0</v>
      </c>
      <c r="H663" t="s">
        <v>631</v>
      </c>
      <c r="I663" t="s">
        <v>13846</v>
      </c>
      <c r="J663" t="s">
        <v>981</v>
      </c>
      <c r="K663" t="s">
        <v>634</v>
      </c>
      <c r="L663" t="s">
        <v>635</v>
      </c>
      <c r="M663" t="s">
        <v>13847</v>
      </c>
      <c r="N663" t="s">
        <v>634</v>
      </c>
      <c r="O663" t="s">
        <v>637</v>
      </c>
      <c r="P663" t="s">
        <v>22</v>
      </c>
      <c r="Q663" t="s">
        <v>638</v>
      </c>
      <c r="R663" t="s">
        <v>635</v>
      </c>
      <c r="S663" t="s">
        <v>13848</v>
      </c>
      <c r="T663" t="s">
        <v>13849</v>
      </c>
    </row>
    <row r="664" spans="1:20" x14ac:dyDescent="0.25">
      <c r="A664" t="s">
        <v>164</v>
      </c>
      <c r="B664" t="s">
        <v>165</v>
      </c>
      <c r="C664">
        <v>50</v>
      </c>
      <c r="D664">
        <v>6</v>
      </c>
      <c r="E664" t="s">
        <v>13850</v>
      </c>
      <c r="F664">
        <v>200</v>
      </c>
      <c r="G664">
        <v>0</v>
      </c>
      <c r="H664" t="s">
        <v>631</v>
      </c>
      <c r="I664" t="s">
        <v>13851</v>
      </c>
      <c r="J664" t="s">
        <v>800</v>
      </c>
      <c r="K664" t="s">
        <v>634</v>
      </c>
      <c r="L664" t="s">
        <v>635</v>
      </c>
      <c r="M664" t="s">
        <v>13852</v>
      </c>
      <c r="N664" t="s">
        <v>634</v>
      </c>
      <c r="O664" t="s">
        <v>637</v>
      </c>
      <c r="P664" t="s">
        <v>22</v>
      </c>
      <c r="Q664" t="s">
        <v>638</v>
      </c>
      <c r="R664" t="s">
        <v>635</v>
      </c>
      <c r="S664" t="s">
        <v>13853</v>
      </c>
      <c r="T664" t="s">
        <v>13854</v>
      </c>
    </row>
    <row r="665" spans="1:20" x14ac:dyDescent="0.25">
      <c r="A665" t="s">
        <v>20</v>
      </c>
      <c r="B665" t="s">
        <v>21</v>
      </c>
      <c r="C665">
        <v>50</v>
      </c>
      <c r="D665">
        <v>1</v>
      </c>
      <c r="E665" t="s">
        <v>13855</v>
      </c>
      <c r="F665">
        <v>100</v>
      </c>
      <c r="G665">
        <v>0</v>
      </c>
      <c r="H665" t="s">
        <v>631</v>
      </c>
      <c r="I665" t="s">
        <v>13856</v>
      </c>
      <c r="J665" t="s">
        <v>749</v>
      </c>
      <c r="K665" t="s">
        <v>634</v>
      </c>
      <c r="L665" t="s">
        <v>635</v>
      </c>
      <c r="M665" t="s">
        <v>13857</v>
      </c>
      <c r="N665" t="s">
        <v>634</v>
      </c>
      <c r="O665" t="s">
        <v>637</v>
      </c>
      <c r="P665" t="s">
        <v>22</v>
      </c>
      <c r="Q665" t="s">
        <v>638</v>
      </c>
      <c r="R665" t="s">
        <v>635</v>
      </c>
      <c r="S665" t="s">
        <v>13858</v>
      </c>
      <c r="T665" t="s">
        <v>13857</v>
      </c>
    </row>
    <row r="666" spans="1:20" x14ac:dyDescent="0.25">
      <c r="A666" t="s">
        <v>23</v>
      </c>
      <c r="B666" t="s">
        <v>24</v>
      </c>
      <c r="C666">
        <v>50</v>
      </c>
      <c r="D666">
        <v>1</v>
      </c>
      <c r="E666" t="s">
        <v>13855</v>
      </c>
      <c r="F666">
        <v>100</v>
      </c>
      <c r="G666">
        <v>0</v>
      </c>
      <c r="H666" t="s">
        <v>631</v>
      </c>
      <c r="I666" t="s">
        <v>13856</v>
      </c>
      <c r="J666" t="s">
        <v>749</v>
      </c>
      <c r="K666" t="s">
        <v>634</v>
      </c>
      <c r="L666" t="s">
        <v>635</v>
      </c>
      <c r="M666" t="s">
        <v>13857</v>
      </c>
      <c r="N666" t="s">
        <v>634</v>
      </c>
      <c r="O666" t="s">
        <v>637</v>
      </c>
      <c r="P666" t="s">
        <v>22</v>
      </c>
      <c r="Q666" t="s">
        <v>638</v>
      </c>
      <c r="R666" t="s">
        <v>635</v>
      </c>
      <c r="S666" t="s">
        <v>13858</v>
      </c>
      <c r="T666" t="s">
        <v>13857</v>
      </c>
    </row>
    <row r="667" spans="1:20" x14ac:dyDescent="0.25">
      <c r="A667" t="s">
        <v>25</v>
      </c>
      <c r="B667" t="s">
        <v>26</v>
      </c>
      <c r="C667">
        <v>50</v>
      </c>
      <c r="D667">
        <v>1</v>
      </c>
      <c r="E667" t="s">
        <v>13855</v>
      </c>
      <c r="F667">
        <v>100</v>
      </c>
      <c r="G667">
        <v>0</v>
      </c>
      <c r="H667" t="s">
        <v>631</v>
      </c>
      <c r="I667" t="s">
        <v>13856</v>
      </c>
      <c r="J667" t="s">
        <v>749</v>
      </c>
      <c r="K667" t="s">
        <v>634</v>
      </c>
      <c r="L667" t="s">
        <v>635</v>
      </c>
      <c r="M667" t="s">
        <v>13857</v>
      </c>
      <c r="N667" t="s">
        <v>634</v>
      </c>
      <c r="O667" t="s">
        <v>637</v>
      </c>
      <c r="P667" t="s">
        <v>22</v>
      </c>
      <c r="Q667" t="s">
        <v>638</v>
      </c>
      <c r="R667" t="s">
        <v>635</v>
      </c>
      <c r="S667" t="s">
        <v>13858</v>
      </c>
      <c r="T667" t="s">
        <v>13857</v>
      </c>
    </row>
    <row r="668" spans="1:20" x14ac:dyDescent="0.25">
      <c r="A668" t="s">
        <v>20</v>
      </c>
      <c r="B668" t="s">
        <v>21</v>
      </c>
      <c r="C668">
        <v>50</v>
      </c>
      <c r="D668">
        <v>1</v>
      </c>
      <c r="E668" t="s">
        <v>13859</v>
      </c>
      <c r="F668">
        <v>100</v>
      </c>
      <c r="G668">
        <v>0</v>
      </c>
      <c r="H668" t="s">
        <v>703</v>
      </c>
      <c r="I668" t="s">
        <v>13860</v>
      </c>
      <c r="J668" t="s">
        <v>925</v>
      </c>
      <c r="K668" t="s">
        <v>634</v>
      </c>
      <c r="L668" t="s">
        <v>635</v>
      </c>
      <c r="M668" t="s">
        <v>13861</v>
      </c>
      <c r="N668" t="s">
        <v>634</v>
      </c>
      <c r="O668" t="s">
        <v>637</v>
      </c>
      <c r="P668" t="s">
        <v>22</v>
      </c>
      <c r="Q668" t="s">
        <v>638</v>
      </c>
      <c r="R668" t="s">
        <v>635</v>
      </c>
      <c r="S668" t="s">
        <v>13862</v>
      </c>
      <c r="T668" t="s">
        <v>13861</v>
      </c>
    </row>
    <row r="669" spans="1:20" x14ac:dyDescent="0.25">
      <c r="A669" t="s">
        <v>23</v>
      </c>
      <c r="B669" t="s">
        <v>24</v>
      </c>
      <c r="C669">
        <v>50</v>
      </c>
      <c r="D669">
        <v>1</v>
      </c>
      <c r="E669" t="s">
        <v>13859</v>
      </c>
      <c r="F669">
        <v>100</v>
      </c>
      <c r="G669">
        <v>0</v>
      </c>
      <c r="H669" t="s">
        <v>703</v>
      </c>
      <c r="I669" t="s">
        <v>13860</v>
      </c>
      <c r="J669" t="s">
        <v>925</v>
      </c>
      <c r="K669" t="s">
        <v>634</v>
      </c>
      <c r="L669" t="s">
        <v>635</v>
      </c>
      <c r="M669" t="s">
        <v>13861</v>
      </c>
      <c r="N669" t="s">
        <v>634</v>
      </c>
      <c r="O669" t="s">
        <v>637</v>
      </c>
      <c r="P669" t="s">
        <v>22</v>
      </c>
      <c r="Q669" t="s">
        <v>638</v>
      </c>
      <c r="R669" t="s">
        <v>635</v>
      </c>
      <c r="S669" t="s">
        <v>13862</v>
      </c>
      <c r="T669" t="s">
        <v>13861</v>
      </c>
    </row>
    <row r="670" spans="1:20" x14ac:dyDescent="0.25">
      <c r="A670" t="s">
        <v>25</v>
      </c>
      <c r="B670" t="s">
        <v>26</v>
      </c>
      <c r="C670">
        <v>50</v>
      </c>
      <c r="D670">
        <v>1</v>
      </c>
      <c r="E670" t="s">
        <v>13859</v>
      </c>
      <c r="F670">
        <v>100</v>
      </c>
      <c r="G670">
        <v>0</v>
      </c>
      <c r="H670" t="s">
        <v>703</v>
      </c>
      <c r="I670" t="s">
        <v>13860</v>
      </c>
      <c r="J670" t="s">
        <v>925</v>
      </c>
      <c r="K670" t="s">
        <v>634</v>
      </c>
      <c r="L670" t="s">
        <v>635</v>
      </c>
      <c r="M670" t="s">
        <v>13861</v>
      </c>
      <c r="N670" t="s">
        <v>634</v>
      </c>
      <c r="O670" t="s">
        <v>637</v>
      </c>
      <c r="P670" t="s">
        <v>22</v>
      </c>
      <c r="Q670" t="s">
        <v>638</v>
      </c>
      <c r="R670" t="s">
        <v>635</v>
      </c>
      <c r="S670" t="s">
        <v>13862</v>
      </c>
      <c r="T670" t="s">
        <v>13861</v>
      </c>
    </row>
    <row r="671" spans="1:20" x14ac:dyDescent="0.25">
      <c r="A671" t="s">
        <v>37</v>
      </c>
      <c r="B671" t="s">
        <v>38</v>
      </c>
      <c r="C671">
        <v>66.666666666666671</v>
      </c>
      <c r="D671">
        <v>3</v>
      </c>
      <c r="E671" t="s">
        <v>13863</v>
      </c>
      <c r="F671">
        <v>200</v>
      </c>
      <c r="G671">
        <v>0</v>
      </c>
      <c r="H671" t="s">
        <v>631</v>
      </c>
      <c r="I671" t="s">
        <v>13864</v>
      </c>
      <c r="J671" t="s">
        <v>1905</v>
      </c>
      <c r="K671" t="s">
        <v>634</v>
      </c>
      <c r="L671" t="s">
        <v>635</v>
      </c>
      <c r="M671" t="s">
        <v>13865</v>
      </c>
      <c r="N671" t="s">
        <v>634</v>
      </c>
      <c r="O671" t="s">
        <v>654</v>
      </c>
      <c r="P671" t="s">
        <v>22</v>
      </c>
      <c r="Q671" t="s">
        <v>655</v>
      </c>
      <c r="R671" t="s">
        <v>635</v>
      </c>
      <c r="S671" t="s">
        <v>13866</v>
      </c>
      <c r="T671" t="s">
        <v>13865</v>
      </c>
    </row>
    <row r="672" spans="1:20" x14ac:dyDescent="0.25">
      <c r="A672" t="s">
        <v>20</v>
      </c>
      <c r="B672" t="s">
        <v>21</v>
      </c>
      <c r="C672">
        <v>50</v>
      </c>
      <c r="D672">
        <v>1</v>
      </c>
      <c r="E672" t="s">
        <v>13863</v>
      </c>
      <c r="F672">
        <v>200</v>
      </c>
      <c r="G672">
        <v>0</v>
      </c>
      <c r="H672" t="s">
        <v>631</v>
      </c>
      <c r="I672" t="s">
        <v>13864</v>
      </c>
      <c r="J672" t="s">
        <v>1905</v>
      </c>
      <c r="K672" t="s">
        <v>634</v>
      </c>
      <c r="L672" t="s">
        <v>635</v>
      </c>
      <c r="M672" t="s">
        <v>13865</v>
      </c>
      <c r="N672" t="s">
        <v>634</v>
      </c>
      <c r="O672" t="s">
        <v>654</v>
      </c>
      <c r="P672" t="s">
        <v>22</v>
      </c>
      <c r="Q672" t="s">
        <v>655</v>
      </c>
      <c r="R672" t="s">
        <v>635</v>
      </c>
      <c r="S672" t="s">
        <v>13866</v>
      </c>
      <c r="T672" t="s">
        <v>13865</v>
      </c>
    </row>
    <row r="673" spans="1:20" x14ac:dyDescent="0.25">
      <c r="A673" t="s">
        <v>23</v>
      </c>
      <c r="B673" t="s">
        <v>24</v>
      </c>
      <c r="C673">
        <v>50</v>
      </c>
      <c r="D673">
        <v>1</v>
      </c>
      <c r="E673" t="s">
        <v>13863</v>
      </c>
      <c r="F673">
        <v>200</v>
      </c>
      <c r="G673">
        <v>0</v>
      </c>
      <c r="H673" t="s">
        <v>631</v>
      </c>
      <c r="I673" t="s">
        <v>13864</v>
      </c>
      <c r="J673" t="s">
        <v>1905</v>
      </c>
      <c r="K673" t="s">
        <v>634</v>
      </c>
      <c r="L673" t="s">
        <v>635</v>
      </c>
      <c r="M673" t="s">
        <v>13865</v>
      </c>
      <c r="N673" t="s">
        <v>634</v>
      </c>
      <c r="O673" t="s">
        <v>654</v>
      </c>
      <c r="P673" t="s">
        <v>22</v>
      </c>
      <c r="Q673" t="s">
        <v>655</v>
      </c>
      <c r="R673" t="s">
        <v>635</v>
      </c>
      <c r="S673" t="s">
        <v>13866</v>
      </c>
      <c r="T673" t="s">
        <v>13865</v>
      </c>
    </row>
    <row r="674" spans="1:20" x14ac:dyDescent="0.25">
      <c r="A674" t="s">
        <v>25</v>
      </c>
      <c r="B674" t="s">
        <v>26</v>
      </c>
      <c r="C674">
        <v>50</v>
      </c>
      <c r="D674">
        <v>1</v>
      </c>
      <c r="E674" t="s">
        <v>13863</v>
      </c>
      <c r="F674">
        <v>200</v>
      </c>
      <c r="G674">
        <v>0</v>
      </c>
      <c r="H674" t="s">
        <v>631</v>
      </c>
      <c r="I674" t="s">
        <v>13864</v>
      </c>
      <c r="J674" t="s">
        <v>1905</v>
      </c>
      <c r="K674" t="s">
        <v>634</v>
      </c>
      <c r="L674" t="s">
        <v>635</v>
      </c>
      <c r="M674" t="s">
        <v>13865</v>
      </c>
      <c r="N674" t="s">
        <v>634</v>
      </c>
      <c r="O674" t="s">
        <v>654</v>
      </c>
      <c r="P674" t="s">
        <v>22</v>
      </c>
      <c r="Q674" t="s">
        <v>655</v>
      </c>
      <c r="R674" t="s">
        <v>635</v>
      </c>
      <c r="S674" t="s">
        <v>13866</v>
      </c>
      <c r="T674" t="s">
        <v>13865</v>
      </c>
    </row>
    <row r="675" spans="1:20" x14ac:dyDescent="0.25">
      <c r="A675" t="s">
        <v>20</v>
      </c>
      <c r="B675" t="s">
        <v>21</v>
      </c>
      <c r="C675">
        <v>50</v>
      </c>
      <c r="D675">
        <v>2</v>
      </c>
      <c r="E675" t="s">
        <v>13867</v>
      </c>
      <c r="F675">
        <v>200</v>
      </c>
      <c r="G675">
        <v>0</v>
      </c>
      <c r="H675" t="s">
        <v>703</v>
      </c>
      <c r="I675" t="s">
        <v>13868</v>
      </c>
      <c r="J675" t="s">
        <v>6444</v>
      </c>
      <c r="K675" t="s">
        <v>634</v>
      </c>
      <c r="L675" t="s">
        <v>635</v>
      </c>
      <c r="M675" t="s">
        <v>13869</v>
      </c>
      <c r="N675" t="s">
        <v>634</v>
      </c>
      <c r="O675" t="s">
        <v>654</v>
      </c>
      <c r="P675" t="s">
        <v>22</v>
      </c>
      <c r="Q675" t="s">
        <v>655</v>
      </c>
      <c r="R675" t="s">
        <v>635</v>
      </c>
      <c r="S675" t="s">
        <v>13870</v>
      </c>
      <c r="T675" t="s">
        <v>13869</v>
      </c>
    </row>
    <row r="676" spans="1:20" x14ac:dyDescent="0.25">
      <c r="A676" t="s">
        <v>23</v>
      </c>
      <c r="B676" t="s">
        <v>24</v>
      </c>
      <c r="C676">
        <v>50</v>
      </c>
      <c r="D676">
        <v>2</v>
      </c>
      <c r="E676" t="s">
        <v>13867</v>
      </c>
      <c r="F676">
        <v>200</v>
      </c>
      <c r="G676">
        <v>0</v>
      </c>
      <c r="H676" t="s">
        <v>703</v>
      </c>
      <c r="I676" t="s">
        <v>13868</v>
      </c>
      <c r="J676" t="s">
        <v>6444</v>
      </c>
      <c r="K676" t="s">
        <v>634</v>
      </c>
      <c r="L676" t="s">
        <v>635</v>
      </c>
      <c r="M676" t="s">
        <v>13869</v>
      </c>
      <c r="N676" t="s">
        <v>634</v>
      </c>
      <c r="O676" t="s">
        <v>654</v>
      </c>
      <c r="P676" t="s">
        <v>22</v>
      </c>
      <c r="Q676" t="s">
        <v>655</v>
      </c>
      <c r="R676" t="s">
        <v>635</v>
      </c>
      <c r="S676" t="s">
        <v>13870</v>
      </c>
      <c r="T676" t="s">
        <v>13869</v>
      </c>
    </row>
    <row r="677" spans="1:20" x14ac:dyDescent="0.25">
      <c r="A677" t="s">
        <v>25</v>
      </c>
      <c r="B677" t="s">
        <v>26</v>
      </c>
      <c r="C677">
        <v>50</v>
      </c>
      <c r="D677">
        <v>2</v>
      </c>
      <c r="E677" t="s">
        <v>13867</v>
      </c>
      <c r="F677">
        <v>200</v>
      </c>
      <c r="G677">
        <v>0</v>
      </c>
      <c r="H677" t="s">
        <v>703</v>
      </c>
      <c r="I677" t="s">
        <v>13868</v>
      </c>
      <c r="J677" t="s">
        <v>6444</v>
      </c>
      <c r="K677" t="s">
        <v>634</v>
      </c>
      <c r="L677" t="s">
        <v>635</v>
      </c>
      <c r="M677" t="s">
        <v>13869</v>
      </c>
      <c r="N677" t="s">
        <v>634</v>
      </c>
      <c r="O677" t="s">
        <v>654</v>
      </c>
      <c r="P677" t="s">
        <v>22</v>
      </c>
      <c r="Q677" t="s">
        <v>655</v>
      </c>
      <c r="R677" t="s">
        <v>635</v>
      </c>
      <c r="S677" t="s">
        <v>13870</v>
      </c>
      <c r="T677" t="s">
        <v>13869</v>
      </c>
    </row>
    <row r="678" spans="1:20" x14ac:dyDescent="0.25">
      <c r="A678" t="s">
        <v>20</v>
      </c>
      <c r="B678" t="s">
        <v>21</v>
      </c>
      <c r="C678">
        <v>50</v>
      </c>
      <c r="D678">
        <v>1</v>
      </c>
      <c r="E678" t="s">
        <v>13871</v>
      </c>
      <c r="F678">
        <v>140</v>
      </c>
      <c r="G678">
        <v>0</v>
      </c>
      <c r="H678" t="s">
        <v>631</v>
      </c>
      <c r="I678" t="s">
        <v>13872</v>
      </c>
      <c r="J678" t="s">
        <v>13873</v>
      </c>
      <c r="K678" t="s">
        <v>7822</v>
      </c>
      <c r="L678" t="s">
        <v>3619</v>
      </c>
      <c r="M678" t="s">
        <v>13874</v>
      </c>
      <c r="N678" t="s">
        <v>634</v>
      </c>
      <c r="O678" t="s">
        <v>894</v>
      </c>
      <c r="P678" t="s">
        <v>43</v>
      </c>
      <c r="Q678" t="s">
        <v>648</v>
      </c>
      <c r="R678" t="s">
        <v>635</v>
      </c>
      <c r="S678" t="s">
        <v>13875</v>
      </c>
      <c r="T678" t="s">
        <v>13874</v>
      </c>
    </row>
    <row r="679" spans="1:20" x14ac:dyDescent="0.25">
      <c r="A679" t="s">
        <v>23</v>
      </c>
      <c r="B679" t="s">
        <v>24</v>
      </c>
      <c r="C679">
        <v>50</v>
      </c>
      <c r="D679">
        <v>1</v>
      </c>
      <c r="E679" t="s">
        <v>13871</v>
      </c>
      <c r="F679">
        <v>140</v>
      </c>
      <c r="G679">
        <v>0</v>
      </c>
      <c r="H679" t="s">
        <v>631</v>
      </c>
      <c r="I679" t="s">
        <v>13872</v>
      </c>
      <c r="J679" t="s">
        <v>13873</v>
      </c>
      <c r="K679" t="s">
        <v>7822</v>
      </c>
      <c r="L679" t="s">
        <v>3619</v>
      </c>
      <c r="M679" t="s">
        <v>13874</v>
      </c>
      <c r="N679" t="s">
        <v>634</v>
      </c>
      <c r="O679" t="s">
        <v>894</v>
      </c>
      <c r="P679" t="s">
        <v>43</v>
      </c>
      <c r="Q679" t="s">
        <v>648</v>
      </c>
      <c r="R679" t="s">
        <v>635</v>
      </c>
      <c r="S679" t="s">
        <v>13875</v>
      </c>
      <c r="T679" t="s">
        <v>13874</v>
      </c>
    </row>
    <row r="680" spans="1:20" x14ac:dyDescent="0.25">
      <c r="A680" t="s">
        <v>25</v>
      </c>
      <c r="B680" t="s">
        <v>26</v>
      </c>
      <c r="C680">
        <v>50</v>
      </c>
      <c r="D680">
        <v>1</v>
      </c>
      <c r="E680" t="s">
        <v>13871</v>
      </c>
      <c r="F680">
        <v>140</v>
      </c>
      <c r="G680">
        <v>0</v>
      </c>
      <c r="H680" t="s">
        <v>631</v>
      </c>
      <c r="I680" t="s">
        <v>13872</v>
      </c>
      <c r="J680" t="s">
        <v>13873</v>
      </c>
      <c r="K680" t="s">
        <v>7822</v>
      </c>
      <c r="L680" t="s">
        <v>3619</v>
      </c>
      <c r="M680" t="s">
        <v>13874</v>
      </c>
      <c r="N680" t="s">
        <v>634</v>
      </c>
      <c r="O680" t="s">
        <v>894</v>
      </c>
      <c r="P680" t="s">
        <v>43</v>
      </c>
      <c r="Q680" t="s">
        <v>648</v>
      </c>
      <c r="R680" t="s">
        <v>635</v>
      </c>
      <c r="S680" t="s">
        <v>13875</v>
      </c>
      <c r="T680" t="s">
        <v>13874</v>
      </c>
    </row>
    <row r="681" spans="1:20" x14ac:dyDescent="0.25">
      <c r="A681" t="s">
        <v>35</v>
      </c>
      <c r="B681" t="s">
        <v>36</v>
      </c>
      <c r="C681">
        <v>50</v>
      </c>
      <c r="D681">
        <v>1</v>
      </c>
      <c r="E681" t="s">
        <v>13876</v>
      </c>
      <c r="F681">
        <v>100</v>
      </c>
      <c r="G681">
        <v>0</v>
      </c>
      <c r="H681" t="s">
        <v>631</v>
      </c>
      <c r="I681" t="s">
        <v>4582</v>
      </c>
      <c r="J681" t="s">
        <v>13877</v>
      </c>
      <c r="K681" t="s">
        <v>1844</v>
      </c>
      <c r="L681" t="s">
        <v>10686</v>
      </c>
      <c r="M681" t="s">
        <v>13878</v>
      </c>
      <c r="N681" t="s">
        <v>634</v>
      </c>
      <c r="O681" t="s">
        <v>894</v>
      </c>
      <c r="P681" t="s">
        <v>43</v>
      </c>
      <c r="Q681" t="s">
        <v>648</v>
      </c>
      <c r="R681" t="s">
        <v>635</v>
      </c>
      <c r="S681" t="s">
        <v>13879</v>
      </c>
      <c r="T681" t="s">
        <v>13878</v>
      </c>
    </row>
    <row r="682" spans="1:20" x14ac:dyDescent="0.25">
      <c r="A682" t="s">
        <v>25</v>
      </c>
      <c r="B682" t="s">
        <v>26</v>
      </c>
      <c r="C682">
        <v>50</v>
      </c>
      <c r="D682">
        <v>1</v>
      </c>
      <c r="E682" t="s">
        <v>13876</v>
      </c>
      <c r="F682">
        <v>100</v>
      </c>
      <c r="G682">
        <v>0</v>
      </c>
      <c r="H682" t="s">
        <v>631</v>
      </c>
      <c r="I682" t="s">
        <v>4582</v>
      </c>
      <c r="J682" t="s">
        <v>13877</v>
      </c>
      <c r="K682" t="s">
        <v>1844</v>
      </c>
      <c r="L682" t="s">
        <v>10686</v>
      </c>
      <c r="M682" t="s">
        <v>13878</v>
      </c>
      <c r="N682" t="s">
        <v>634</v>
      </c>
      <c r="O682" t="s">
        <v>894</v>
      </c>
      <c r="P682" t="s">
        <v>43</v>
      </c>
      <c r="Q682" t="s">
        <v>648</v>
      </c>
      <c r="R682" t="s">
        <v>635</v>
      </c>
      <c r="S682" t="s">
        <v>13879</v>
      </c>
      <c r="T682" t="s">
        <v>13878</v>
      </c>
    </row>
    <row r="683" spans="1:20" x14ac:dyDescent="0.25">
      <c r="A683" t="s">
        <v>20</v>
      </c>
      <c r="B683" t="s">
        <v>21</v>
      </c>
      <c r="C683">
        <v>60</v>
      </c>
      <c r="D683">
        <v>4</v>
      </c>
      <c r="E683" t="s">
        <v>13880</v>
      </c>
      <c r="F683">
        <v>400</v>
      </c>
      <c r="G683">
        <v>0</v>
      </c>
      <c r="H683" t="s">
        <v>631</v>
      </c>
      <c r="I683" t="s">
        <v>13881</v>
      </c>
      <c r="J683" t="s">
        <v>829</v>
      </c>
      <c r="K683" t="s">
        <v>634</v>
      </c>
      <c r="L683" t="s">
        <v>635</v>
      </c>
      <c r="M683" t="s">
        <v>13882</v>
      </c>
      <c r="N683" t="s">
        <v>634</v>
      </c>
      <c r="O683" t="s">
        <v>637</v>
      </c>
      <c r="P683" t="s">
        <v>22</v>
      </c>
      <c r="Q683" t="s">
        <v>638</v>
      </c>
      <c r="R683" t="s">
        <v>635</v>
      </c>
      <c r="S683" t="s">
        <v>13883</v>
      </c>
      <c r="T683" t="s">
        <v>13884</v>
      </c>
    </row>
    <row r="684" spans="1:20" x14ac:dyDescent="0.25">
      <c r="A684" t="s">
        <v>23</v>
      </c>
      <c r="B684" t="s">
        <v>24</v>
      </c>
      <c r="C684">
        <v>60</v>
      </c>
      <c r="D684">
        <v>4</v>
      </c>
      <c r="E684" t="s">
        <v>13880</v>
      </c>
      <c r="F684">
        <v>400</v>
      </c>
      <c r="G684">
        <v>0</v>
      </c>
      <c r="H684" t="s">
        <v>631</v>
      </c>
      <c r="I684" t="s">
        <v>13881</v>
      </c>
      <c r="J684" t="s">
        <v>829</v>
      </c>
      <c r="K684" t="s">
        <v>634</v>
      </c>
      <c r="L684" t="s">
        <v>635</v>
      </c>
      <c r="M684" t="s">
        <v>13882</v>
      </c>
      <c r="N684" t="s">
        <v>634</v>
      </c>
      <c r="O684" t="s">
        <v>637</v>
      </c>
      <c r="P684" t="s">
        <v>22</v>
      </c>
      <c r="Q684" t="s">
        <v>638</v>
      </c>
      <c r="R684" t="s">
        <v>635</v>
      </c>
      <c r="S684" t="s">
        <v>13883</v>
      </c>
      <c r="T684" t="s">
        <v>13884</v>
      </c>
    </row>
    <row r="685" spans="1:20" x14ac:dyDescent="0.25">
      <c r="A685" t="s">
        <v>25</v>
      </c>
      <c r="B685" t="s">
        <v>26</v>
      </c>
      <c r="C685">
        <v>60</v>
      </c>
      <c r="D685">
        <v>4</v>
      </c>
      <c r="E685" t="s">
        <v>13880</v>
      </c>
      <c r="F685">
        <v>400</v>
      </c>
      <c r="G685">
        <v>0</v>
      </c>
      <c r="H685" t="s">
        <v>631</v>
      </c>
      <c r="I685" t="s">
        <v>13881</v>
      </c>
      <c r="J685" t="s">
        <v>829</v>
      </c>
      <c r="K685" t="s">
        <v>634</v>
      </c>
      <c r="L685" t="s">
        <v>635</v>
      </c>
      <c r="M685" t="s">
        <v>13882</v>
      </c>
      <c r="N685" t="s">
        <v>634</v>
      </c>
      <c r="O685" t="s">
        <v>637</v>
      </c>
      <c r="P685" t="s">
        <v>22</v>
      </c>
      <c r="Q685" t="s">
        <v>638</v>
      </c>
      <c r="R685" t="s">
        <v>635</v>
      </c>
      <c r="S685" t="s">
        <v>13883</v>
      </c>
      <c r="T685" t="s">
        <v>13884</v>
      </c>
    </row>
    <row r="686" spans="1:20" x14ac:dyDescent="0.25">
      <c r="A686" t="s">
        <v>20</v>
      </c>
      <c r="B686" t="s">
        <v>21</v>
      </c>
      <c r="C686">
        <v>50</v>
      </c>
      <c r="D686">
        <v>1</v>
      </c>
      <c r="E686" t="s">
        <v>13885</v>
      </c>
      <c r="F686">
        <v>100</v>
      </c>
      <c r="G686">
        <v>0</v>
      </c>
      <c r="H686" t="s">
        <v>631</v>
      </c>
      <c r="I686" t="s">
        <v>13886</v>
      </c>
      <c r="J686" t="s">
        <v>850</v>
      </c>
      <c r="K686" t="s">
        <v>634</v>
      </c>
      <c r="L686" t="s">
        <v>635</v>
      </c>
      <c r="M686" t="s">
        <v>13887</v>
      </c>
      <c r="N686" t="s">
        <v>634</v>
      </c>
      <c r="O686" t="s">
        <v>637</v>
      </c>
      <c r="P686" t="s">
        <v>22</v>
      </c>
      <c r="Q686" t="s">
        <v>638</v>
      </c>
      <c r="R686" t="s">
        <v>635</v>
      </c>
      <c r="S686" t="s">
        <v>13888</v>
      </c>
      <c r="T686" t="s">
        <v>13884</v>
      </c>
    </row>
    <row r="687" spans="1:20" x14ac:dyDescent="0.25">
      <c r="A687" t="s">
        <v>23</v>
      </c>
      <c r="B687" t="s">
        <v>24</v>
      </c>
      <c r="C687">
        <v>50</v>
      </c>
      <c r="D687">
        <v>1</v>
      </c>
      <c r="E687" t="s">
        <v>13885</v>
      </c>
      <c r="F687">
        <v>100</v>
      </c>
      <c r="G687">
        <v>0</v>
      </c>
      <c r="H687" t="s">
        <v>631</v>
      </c>
      <c r="I687" t="s">
        <v>13886</v>
      </c>
      <c r="J687" t="s">
        <v>850</v>
      </c>
      <c r="K687" t="s">
        <v>634</v>
      </c>
      <c r="L687" t="s">
        <v>635</v>
      </c>
      <c r="M687" t="s">
        <v>13887</v>
      </c>
      <c r="N687" t="s">
        <v>634</v>
      </c>
      <c r="O687" t="s">
        <v>637</v>
      </c>
      <c r="P687" t="s">
        <v>22</v>
      </c>
      <c r="Q687" t="s">
        <v>638</v>
      </c>
      <c r="R687" t="s">
        <v>635</v>
      </c>
      <c r="S687" t="s">
        <v>13888</v>
      </c>
      <c r="T687" t="s">
        <v>13884</v>
      </c>
    </row>
    <row r="688" spans="1:20" x14ac:dyDescent="0.25">
      <c r="A688" t="s">
        <v>25</v>
      </c>
      <c r="B688" t="s">
        <v>26</v>
      </c>
      <c r="C688">
        <v>50</v>
      </c>
      <c r="D688">
        <v>1</v>
      </c>
      <c r="E688" t="s">
        <v>13885</v>
      </c>
      <c r="F688">
        <v>100</v>
      </c>
      <c r="G688">
        <v>0</v>
      </c>
      <c r="H688" t="s">
        <v>631</v>
      </c>
      <c r="I688" t="s">
        <v>13886</v>
      </c>
      <c r="J688" t="s">
        <v>850</v>
      </c>
      <c r="K688" t="s">
        <v>634</v>
      </c>
      <c r="L688" t="s">
        <v>635</v>
      </c>
      <c r="M688" t="s">
        <v>13887</v>
      </c>
      <c r="N688" t="s">
        <v>634</v>
      </c>
      <c r="O688" t="s">
        <v>637</v>
      </c>
      <c r="P688" t="s">
        <v>22</v>
      </c>
      <c r="Q688" t="s">
        <v>638</v>
      </c>
      <c r="R688" t="s">
        <v>635</v>
      </c>
      <c r="S688" t="s">
        <v>13888</v>
      </c>
      <c r="T688" t="s">
        <v>13884</v>
      </c>
    </row>
    <row r="689" spans="1:20" x14ac:dyDescent="0.25">
      <c r="A689" t="s">
        <v>89</v>
      </c>
      <c r="B689" t="s">
        <v>928</v>
      </c>
      <c r="C689">
        <v>90</v>
      </c>
      <c r="D689">
        <v>2</v>
      </c>
      <c r="E689" t="s">
        <v>13889</v>
      </c>
      <c r="F689">
        <v>128.69</v>
      </c>
      <c r="G689">
        <v>0</v>
      </c>
      <c r="H689" t="s">
        <v>641</v>
      </c>
      <c r="I689" t="s">
        <v>13890</v>
      </c>
      <c r="J689" t="s">
        <v>13891</v>
      </c>
      <c r="K689" t="s">
        <v>1092</v>
      </c>
      <c r="L689" t="s">
        <v>13892</v>
      </c>
      <c r="M689" t="s">
        <v>13893</v>
      </c>
      <c r="N689" t="s">
        <v>634</v>
      </c>
      <c r="O689" t="s">
        <v>689</v>
      </c>
      <c r="P689" t="s">
        <v>40</v>
      </c>
      <c r="Q689" t="s">
        <v>690</v>
      </c>
      <c r="R689" t="s">
        <v>635</v>
      </c>
      <c r="S689" t="s">
        <v>13894</v>
      </c>
      <c r="T689" t="s">
        <v>13893</v>
      </c>
    </row>
    <row r="690" spans="1:20" x14ac:dyDescent="0.25">
      <c r="A690" t="s">
        <v>89</v>
      </c>
      <c r="B690" t="s">
        <v>928</v>
      </c>
      <c r="C690">
        <v>66.333333333333329</v>
      </c>
      <c r="D690">
        <v>3</v>
      </c>
      <c r="E690" t="s">
        <v>13895</v>
      </c>
      <c r="F690">
        <v>200</v>
      </c>
      <c r="G690">
        <v>0</v>
      </c>
      <c r="H690" t="s">
        <v>641</v>
      </c>
      <c r="I690" t="s">
        <v>10078</v>
      </c>
      <c r="J690" t="s">
        <v>13896</v>
      </c>
      <c r="K690" t="s">
        <v>785</v>
      </c>
      <c r="L690" t="s">
        <v>892</v>
      </c>
      <c r="M690" t="s">
        <v>13897</v>
      </c>
      <c r="N690" t="s">
        <v>634</v>
      </c>
      <c r="O690" t="s">
        <v>894</v>
      </c>
      <c r="P690" t="s">
        <v>43</v>
      </c>
      <c r="Q690" t="s">
        <v>648</v>
      </c>
      <c r="R690" t="s">
        <v>635</v>
      </c>
      <c r="S690" t="s">
        <v>13898</v>
      </c>
      <c r="T690" t="s">
        <v>13897</v>
      </c>
    </row>
  </sheetData>
  <pageMargins left="0.25" right="0.25" top="0.75" bottom="0.75" header="0.3" footer="0.3"/>
  <pageSetup paperSize="9" scale="21" fitToHeight="0"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3D4A2-A055-46C2-929E-2F218E51A767}">
  <sheetPr>
    <tabColor rgb="FFFF6699"/>
    <pageSetUpPr fitToPage="1"/>
  </sheetPr>
  <dimension ref="A1:V299"/>
  <sheetViews>
    <sheetView zoomScale="70" zoomScaleNormal="70" workbookViewId="0">
      <pane xSplit="2" ySplit="1" topLeftCell="Q258" activePane="bottomRight" state="frozen"/>
      <selection activeCell="S16" sqref="S16"/>
      <selection pane="topRight" activeCell="S16" sqref="S16"/>
      <selection pane="bottomLeft" activeCell="S16" sqref="S16"/>
      <selection pane="bottomRight" activeCell="U269" sqref="U269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84" t="s">
        <v>1893</v>
      </c>
      <c r="V1" t="s">
        <v>1895</v>
      </c>
    </row>
    <row r="2" spans="1:22" x14ac:dyDescent="0.25">
      <c r="A2" t="s">
        <v>39</v>
      </c>
      <c r="B2" t="s">
        <v>44</v>
      </c>
      <c r="C2">
        <v>69.900000000000006</v>
      </c>
      <c r="D2">
        <v>40</v>
      </c>
      <c r="E2" t="s">
        <v>13899</v>
      </c>
      <c r="F2">
        <v>2872</v>
      </c>
      <c r="G2">
        <v>0</v>
      </c>
      <c r="H2" t="s">
        <v>641</v>
      </c>
      <c r="I2" t="s">
        <v>1450</v>
      </c>
      <c r="J2" t="s">
        <v>13900</v>
      </c>
      <c r="K2" t="s">
        <v>13901</v>
      </c>
      <c r="L2" t="s">
        <v>11578</v>
      </c>
      <c r="M2" t="s">
        <v>13902</v>
      </c>
      <c r="N2" t="s">
        <v>634</v>
      </c>
      <c r="O2" t="s">
        <v>3621</v>
      </c>
      <c r="P2" t="s">
        <v>43</v>
      </c>
      <c r="Q2" t="s">
        <v>648</v>
      </c>
      <c r="R2" t="s">
        <v>635</v>
      </c>
      <c r="S2" t="s">
        <v>13903</v>
      </c>
      <c r="T2" t="s">
        <v>13904</v>
      </c>
      <c r="U2" s="50" t="s">
        <v>164</v>
      </c>
      <c r="V2">
        <v>159</v>
      </c>
    </row>
    <row r="3" spans="1:22" x14ac:dyDescent="0.25">
      <c r="A3" t="s">
        <v>25</v>
      </c>
      <c r="B3" t="s">
        <v>781</v>
      </c>
      <c r="C3">
        <v>40.26</v>
      </c>
      <c r="D3">
        <v>2</v>
      </c>
      <c r="E3" t="s">
        <v>13905</v>
      </c>
      <c r="F3">
        <v>125.52</v>
      </c>
      <c r="G3">
        <v>45</v>
      </c>
      <c r="H3" t="s">
        <v>641</v>
      </c>
      <c r="I3" t="s">
        <v>13906</v>
      </c>
      <c r="J3" t="s">
        <v>13907</v>
      </c>
      <c r="K3" t="s">
        <v>2008</v>
      </c>
      <c r="L3" t="s">
        <v>13908</v>
      </c>
      <c r="M3" t="s">
        <v>13909</v>
      </c>
      <c r="N3" t="s">
        <v>634</v>
      </c>
      <c r="O3" t="s">
        <v>689</v>
      </c>
      <c r="P3" t="s">
        <v>40</v>
      </c>
      <c r="Q3" t="s">
        <v>690</v>
      </c>
      <c r="R3" t="s">
        <v>635</v>
      </c>
      <c r="S3" t="s">
        <v>13910</v>
      </c>
      <c r="T3" t="s">
        <v>13909</v>
      </c>
      <c r="U3" s="85" t="s">
        <v>165</v>
      </c>
      <c r="V3">
        <v>159</v>
      </c>
    </row>
    <row r="4" spans="1:22" x14ac:dyDescent="0.25">
      <c r="A4" t="s">
        <v>20</v>
      </c>
      <c r="B4" t="s">
        <v>21</v>
      </c>
      <c r="C4">
        <v>50</v>
      </c>
      <c r="D4">
        <v>1</v>
      </c>
      <c r="E4" t="s">
        <v>13911</v>
      </c>
      <c r="F4">
        <v>100</v>
      </c>
      <c r="G4">
        <v>0</v>
      </c>
      <c r="H4" t="s">
        <v>631</v>
      </c>
      <c r="I4" t="s">
        <v>13912</v>
      </c>
      <c r="J4" t="s">
        <v>749</v>
      </c>
      <c r="K4" t="s">
        <v>634</v>
      </c>
      <c r="L4" t="s">
        <v>635</v>
      </c>
      <c r="M4" t="s">
        <v>13913</v>
      </c>
      <c r="N4" t="s">
        <v>634</v>
      </c>
      <c r="O4" t="s">
        <v>654</v>
      </c>
      <c r="P4" t="s">
        <v>22</v>
      </c>
      <c r="Q4" t="s">
        <v>655</v>
      </c>
      <c r="R4" t="s">
        <v>635</v>
      </c>
      <c r="S4" t="s">
        <v>13914</v>
      </c>
      <c r="T4" t="s">
        <v>13915</v>
      </c>
      <c r="U4" s="50" t="s">
        <v>37</v>
      </c>
      <c r="V4">
        <v>88</v>
      </c>
    </row>
    <row r="5" spans="1:22" x14ac:dyDescent="0.25">
      <c r="A5" t="s">
        <v>23</v>
      </c>
      <c r="B5" t="s">
        <v>24</v>
      </c>
      <c r="C5">
        <v>50</v>
      </c>
      <c r="D5">
        <v>1</v>
      </c>
      <c r="E5" t="s">
        <v>13911</v>
      </c>
      <c r="F5">
        <v>100</v>
      </c>
      <c r="G5">
        <v>0</v>
      </c>
      <c r="H5" t="s">
        <v>631</v>
      </c>
      <c r="I5" t="s">
        <v>13912</v>
      </c>
      <c r="J5" t="s">
        <v>749</v>
      </c>
      <c r="K5" t="s">
        <v>634</v>
      </c>
      <c r="L5" t="s">
        <v>635</v>
      </c>
      <c r="M5" t="s">
        <v>13913</v>
      </c>
      <c r="N5" t="s">
        <v>634</v>
      </c>
      <c r="O5" t="s">
        <v>654</v>
      </c>
      <c r="P5" t="s">
        <v>22</v>
      </c>
      <c r="Q5" t="s">
        <v>655</v>
      </c>
      <c r="R5" t="s">
        <v>635</v>
      </c>
      <c r="S5" t="s">
        <v>13914</v>
      </c>
      <c r="T5" t="s">
        <v>13915</v>
      </c>
      <c r="U5" s="85" t="s">
        <v>38</v>
      </c>
      <c r="V5">
        <v>88</v>
      </c>
    </row>
    <row r="6" spans="1:22" x14ac:dyDescent="0.25">
      <c r="A6" t="s">
        <v>25</v>
      </c>
      <c r="B6" t="s">
        <v>26</v>
      </c>
      <c r="C6">
        <v>50</v>
      </c>
      <c r="D6">
        <v>1</v>
      </c>
      <c r="E6" t="s">
        <v>13911</v>
      </c>
      <c r="F6">
        <v>100</v>
      </c>
      <c r="G6">
        <v>0</v>
      </c>
      <c r="H6" t="s">
        <v>631</v>
      </c>
      <c r="I6" t="s">
        <v>13912</v>
      </c>
      <c r="J6" t="s">
        <v>749</v>
      </c>
      <c r="K6" t="s">
        <v>634</v>
      </c>
      <c r="L6" t="s">
        <v>635</v>
      </c>
      <c r="M6" t="s">
        <v>13913</v>
      </c>
      <c r="N6" t="s">
        <v>634</v>
      </c>
      <c r="O6" t="s">
        <v>654</v>
      </c>
      <c r="P6" t="s">
        <v>22</v>
      </c>
      <c r="Q6" t="s">
        <v>655</v>
      </c>
      <c r="R6" t="s">
        <v>635</v>
      </c>
      <c r="S6" t="s">
        <v>13914</v>
      </c>
      <c r="T6" t="s">
        <v>13915</v>
      </c>
      <c r="U6" s="50" t="s">
        <v>116</v>
      </c>
      <c r="V6">
        <v>200</v>
      </c>
    </row>
    <row r="7" spans="1:22" x14ac:dyDescent="0.25">
      <c r="A7" t="s">
        <v>37</v>
      </c>
      <c r="B7" t="s">
        <v>38</v>
      </c>
      <c r="C7">
        <v>66.666666666666671</v>
      </c>
      <c r="D7">
        <v>6</v>
      </c>
      <c r="E7" t="s">
        <v>13916</v>
      </c>
      <c r="F7">
        <v>200</v>
      </c>
      <c r="G7">
        <v>0</v>
      </c>
      <c r="H7" t="s">
        <v>631</v>
      </c>
      <c r="I7" t="s">
        <v>7169</v>
      </c>
      <c r="J7" t="s">
        <v>749</v>
      </c>
      <c r="K7" t="s">
        <v>634</v>
      </c>
      <c r="L7" t="s">
        <v>635</v>
      </c>
      <c r="M7" t="s">
        <v>13917</v>
      </c>
      <c r="N7" t="s">
        <v>634</v>
      </c>
      <c r="O7" t="s">
        <v>637</v>
      </c>
      <c r="P7" t="s">
        <v>22</v>
      </c>
      <c r="Q7" t="s">
        <v>638</v>
      </c>
      <c r="R7" t="s">
        <v>635</v>
      </c>
      <c r="S7" t="s">
        <v>13918</v>
      </c>
      <c r="T7" t="s">
        <v>13917</v>
      </c>
      <c r="U7" s="85" t="s">
        <v>117</v>
      </c>
      <c r="V7">
        <v>200</v>
      </c>
    </row>
    <row r="8" spans="1:22" x14ac:dyDescent="0.25">
      <c r="A8" t="s">
        <v>533</v>
      </c>
      <c r="B8" t="s">
        <v>3767</v>
      </c>
      <c r="C8">
        <v>61.99</v>
      </c>
      <c r="D8">
        <v>1</v>
      </c>
      <c r="E8" t="s">
        <v>13919</v>
      </c>
      <c r="F8">
        <v>185.99</v>
      </c>
      <c r="G8">
        <v>0</v>
      </c>
      <c r="H8" t="s">
        <v>1114</v>
      </c>
      <c r="I8" t="s">
        <v>13920</v>
      </c>
      <c r="J8" t="s">
        <v>13921</v>
      </c>
      <c r="K8" t="s">
        <v>4562</v>
      </c>
      <c r="L8" t="s">
        <v>635</v>
      </c>
      <c r="M8" t="s">
        <v>634</v>
      </c>
      <c r="N8" t="s">
        <v>634</v>
      </c>
      <c r="O8" t="s">
        <v>689</v>
      </c>
      <c r="P8" t="s">
        <v>40</v>
      </c>
      <c r="Q8" t="s">
        <v>634</v>
      </c>
      <c r="R8" t="s">
        <v>635</v>
      </c>
      <c r="S8" t="s">
        <v>634</v>
      </c>
      <c r="T8" t="s">
        <v>13922</v>
      </c>
      <c r="U8" s="50" t="s">
        <v>39</v>
      </c>
      <c r="V8">
        <v>116</v>
      </c>
    </row>
    <row r="9" spans="1:22" x14ac:dyDescent="0.25">
      <c r="A9" t="s">
        <v>533</v>
      </c>
      <c r="B9" t="s">
        <v>3767</v>
      </c>
      <c r="C9">
        <v>62</v>
      </c>
      <c r="D9">
        <v>2</v>
      </c>
      <c r="E9" t="s">
        <v>13919</v>
      </c>
      <c r="F9">
        <v>185.99</v>
      </c>
      <c r="G9">
        <v>0</v>
      </c>
      <c r="H9" t="s">
        <v>1114</v>
      </c>
      <c r="I9" t="s">
        <v>13920</v>
      </c>
      <c r="J9" t="s">
        <v>13921</v>
      </c>
      <c r="K9" t="s">
        <v>4562</v>
      </c>
      <c r="L9" t="s">
        <v>635</v>
      </c>
      <c r="M9" t="s">
        <v>634</v>
      </c>
      <c r="N9" t="s">
        <v>634</v>
      </c>
      <c r="O9" t="s">
        <v>689</v>
      </c>
      <c r="P9" t="s">
        <v>40</v>
      </c>
      <c r="Q9" t="s">
        <v>634</v>
      </c>
      <c r="R9" t="s">
        <v>635</v>
      </c>
      <c r="S9" t="s">
        <v>634</v>
      </c>
      <c r="T9" t="s">
        <v>13922</v>
      </c>
      <c r="U9" s="85" t="s">
        <v>230</v>
      </c>
      <c r="V9">
        <v>15</v>
      </c>
    </row>
    <row r="10" spans="1:22" x14ac:dyDescent="0.25">
      <c r="A10" t="s">
        <v>37</v>
      </c>
      <c r="B10" t="s">
        <v>38</v>
      </c>
      <c r="C10">
        <v>33</v>
      </c>
      <c r="D10">
        <v>10</v>
      </c>
      <c r="E10" t="s">
        <v>13923</v>
      </c>
      <c r="F10">
        <v>390</v>
      </c>
      <c r="G10">
        <v>0</v>
      </c>
      <c r="H10" t="s">
        <v>631</v>
      </c>
      <c r="I10" t="s">
        <v>13924</v>
      </c>
      <c r="J10" t="s">
        <v>814</v>
      </c>
      <c r="K10" t="s">
        <v>634</v>
      </c>
      <c r="L10" t="s">
        <v>635</v>
      </c>
      <c r="M10" t="s">
        <v>13925</v>
      </c>
      <c r="N10" t="s">
        <v>634</v>
      </c>
      <c r="O10" t="s">
        <v>637</v>
      </c>
      <c r="P10" t="s">
        <v>22</v>
      </c>
      <c r="Q10" t="s">
        <v>638</v>
      </c>
      <c r="R10" t="s">
        <v>635</v>
      </c>
      <c r="S10" t="s">
        <v>13926</v>
      </c>
      <c r="T10" t="s">
        <v>13925</v>
      </c>
      <c r="U10" s="85" t="s">
        <v>44</v>
      </c>
      <c r="V10">
        <v>100</v>
      </c>
    </row>
    <row r="11" spans="1:22" x14ac:dyDescent="0.25">
      <c r="A11" t="s">
        <v>133</v>
      </c>
      <c r="B11" t="s">
        <v>134</v>
      </c>
      <c r="C11">
        <v>12</v>
      </c>
      <c r="D11">
        <v>20</v>
      </c>
      <c r="E11" t="s">
        <v>13927</v>
      </c>
      <c r="F11">
        <v>252</v>
      </c>
      <c r="G11">
        <v>0</v>
      </c>
      <c r="H11" t="s">
        <v>641</v>
      </c>
      <c r="I11" t="s">
        <v>13928</v>
      </c>
      <c r="J11" t="s">
        <v>13929</v>
      </c>
      <c r="K11" t="s">
        <v>4498</v>
      </c>
      <c r="L11" t="s">
        <v>13930</v>
      </c>
      <c r="M11" t="s">
        <v>13931</v>
      </c>
      <c r="N11" t="s">
        <v>634</v>
      </c>
      <c r="O11" t="s">
        <v>647</v>
      </c>
      <c r="P11" t="s">
        <v>43</v>
      </c>
      <c r="Q11" t="s">
        <v>648</v>
      </c>
      <c r="R11" t="s">
        <v>635</v>
      </c>
      <c r="S11" t="s">
        <v>13932</v>
      </c>
      <c r="T11" t="s">
        <v>13931</v>
      </c>
      <c r="U11" s="85" t="s">
        <v>682</v>
      </c>
      <c r="V11">
        <v>1</v>
      </c>
    </row>
    <row r="12" spans="1:22" x14ac:dyDescent="0.25">
      <c r="A12" t="s">
        <v>39</v>
      </c>
      <c r="B12" t="s">
        <v>44</v>
      </c>
      <c r="C12">
        <v>80</v>
      </c>
      <c r="D12">
        <v>1</v>
      </c>
      <c r="E12" t="s">
        <v>13933</v>
      </c>
      <c r="F12">
        <v>80</v>
      </c>
      <c r="G12">
        <v>0</v>
      </c>
      <c r="H12" t="s">
        <v>641</v>
      </c>
      <c r="I12" t="s">
        <v>672</v>
      </c>
      <c r="J12" t="s">
        <v>13934</v>
      </c>
      <c r="K12" t="s">
        <v>13935</v>
      </c>
      <c r="L12" t="s">
        <v>8378</v>
      </c>
      <c r="M12" t="s">
        <v>13936</v>
      </c>
      <c r="N12" t="s">
        <v>634</v>
      </c>
      <c r="O12" t="s">
        <v>894</v>
      </c>
      <c r="P12" t="s">
        <v>43</v>
      </c>
      <c r="Q12" t="s">
        <v>648</v>
      </c>
      <c r="R12" t="s">
        <v>635</v>
      </c>
      <c r="S12" t="s">
        <v>13937</v>
      </c>
      <c r="T12" t="s">
        <v>13936</v>
      </c>
      <c r="U12" s="50" t="s">
        <v>35</v>
      </c>
      <c r="V12">
        <v>88</v>
      </c>
    </row>
    <row r="13" spans="1:22" x14ac:dyDescent="0.25">
      <c r="A13" t="s">
        <v>35</v>
      </c>
      <c r="B13" t="s">
        <v>36</v>
      </c>
      <c r="C13">
        <v>66.666666666666671</v>
      </c>
      <c r="D13">
        <v>6</v>
      </c>
      <c r="E13" t="s">
        <v>13938</v>
      </c>
      <c r="F13">
        <v>200</v>
      </c>
      <c r="G13">
        <v>0</v>
      </c>
      <c r="H13" t="s">
        <v>631</v>
      </c>
      <c r="I13" t="s">
        <v>13939</v>
      </c>
      <c r="J13" t="s">
        <v>800</v>
      </c>
      <c r="K13" t="s">
        <v>634</v>
      </c>
      <c r="L13" t="s">
        <v>635</v>
      </c>
      <c r="M13" t="s">
        <v>13940</v>
      </c>
      <c r="N13" t="s">
        <v>634</v>
      </c>
      <c r="O13" t="s">
        <v>654</v>
      </c>
      <c r="P13" t="s">
        <v>22</v>
      </c>
      <c r="Q13" t="s">
        <v>655</v>
      </c>
      <c r="R13" t="s">
        <v>635</v>
      </c>
      <c r="S13" t="s">
        <v>13941</v>
      </c>
      <c r="T13" t="s">
        <v>13940</v>
      </c>
      <c r="U13" s="85" t="s">
        <v>36</v>
      </c>
      <c r="V13">
        <v>88</v>
      </c>
    </row>
    <row r="14" spans="1:22" x14ac:dyDescent="0.25">
      <c r="A14" t="s">
        <v>118</v>
      </c>
      <c r="B14" t="s">
        <v>91</v>
      </c>
      <c r="C14">
        <v>90</v>
      </c>
      <c r="D14">
        <v>2</v>
      </c>
      <c r="E14" t="s">
        <v>13942</v>
      </c>
      <c r="F14">
        <v>135</v>
      </c>
      <c r="G14">
        <v>0</v>
      </c>
      <c r="H14" t="s">
        <v>790</v>
      </c>
      <c r="I14" t="s">
        <v>2537</v>
      </c>
      <c r="J14" t="s">
        <v>2538</v>
      </c>
      <c r="K14" t="s">
        <v>2539</v>
      </c>
      <c r="L14" t="s">
        <v>2540</v>
      </c>
      <c r="M14" t="s">
        <v>13943</v>
      </c>
      <c r="N14" t="s">
        <v>634</v>
      </c>
      <c r="O14" t="s">
        <v>689</v>
      </c>
      <c r="P14" t="s">
        <v>40</v>
      </c>
      <c r="Q14" t="s">
        <v>690</v>
      </c>
      <c r="R14" t="s">
        <v>635</v>
      </c>
      <c r="S14" t="s">
        <v>13944</v>
      </c>
      <c r="T14" t="s">
        <v>13943</v>
      </c>
      <c r="U14" s="50" t="s">
        <v>118</v>
      </c>
      <c r="V14">
        <v>4</v>
      </c>
    </row>
    <row r="15" spans="1:22" x14ac:dyDescent="0.25">
      <c r="A15" t="s">
        <v>118</v>
      </c>
      <c r="B15" t="s">
        <v>91</v>
      </c>
      <c r="C15">
        <v>80</v>
      </c>
      <c r="D15">
        <v>1</v>
      </c>
      <c r="E15" t="s">
        <v>13945</v>
      </c>
      <c r="F15">
        <v>80</v>
      </c>
      <c r="G15">
        <v>0</v>
      </c>
      <c r="H15" t="s">
        <v>641</v>
      </c>
      <c r="I15" t="s">
        <v>2755</v>
      </c>
      <c r="J15" t="s">
        <v>2756</v>
      </c>
      <c r="K15" t="s">
        <v>2539</v>
      </c>
      <c r="L15" t="s">
        <v>645</v>
      </c>
      <c r="M15" t="s">
        <v>13940</v>
      </c>
      <c r="N15" t="s">
        <v>634</v>
      </c>
      <c r="O15" t="s">
        <v>894</v>
      </c>
      <c r="P15" t="s">
        <v>43</v>
      </c>
      <c r="Q15" t="s">
        <v>648</v>
      </c>
      <c r="R15" t="s">
        <v>635</v>
      </c>
      <c r="S15" t="s">
        <v>13946</v>
      </c>
      <c r="T15" t="s">
        <v>13947</v>
      </c>
      <c r="U15" s="85" t="s">
        <v>2544</v>
      </c>
      <c r="V15">
        <v>1</v>
      </c>
    </row>
    <row r="16" spans="1:22" x14ac:dyDescent="0.25">
      <c r="A16" t="s">
        <v>35</v>
      </c>
      <c r="B16" t="s">
        <v>36</v>
      </c>
      <c r="C16">
        <v>66.666666666666671</v>
      </c>
      <c r="D16">
        <v>3</v>
      </c>
      <c r="E16" t="s">
        <v>13948</v>
      </c>
      <c r="F16">
        <v>100</v>
      </c>
      <c r="G16">
        <v>0</v>
      </c>
      <c r="H16" t="s">
        <v>631</v>
      </c>
      <c r="I16" t="s">
        <v>13949</v>
      </c>
      <c r="J16" t="s">
        <v>652</v>
      </c>
      <c r="K16" t="s">
        <v>634</v>
      </c>
      <c r="L16" t="s">
        <v>635</v>
      </c>
      <c r="M16" t="s">
        <v>13950</v>
      </c>
      <c r="N16" t="s">
        <v>634</v>
      </c>
      <c r="O16" t="s">
        <v>637</v>
      </c>
      <c r="P16" t="s">
        <v>22</v>
      </c>
      <c r="Q16" t="s">
        <v>638</v>
      </c>
      <c r="R16" t="s">
        <v>635</v>
      </c>
      <c r="S16" t="s">
        <v>13951</v>
      </c>
      <c r="T16" t="s">
        <v>13952</v>
      </c>
      <c r="U16" s="85" t="s">
        <v>91</v>
      </c>
      <c r="V16">
        <v>3</v>
      </c>
    </row>
    <row r="17" spans="1:22" x14ac:dyDescent="0.25">
      <c r="A17" t="s">
        <v>35</v>
      </c>
      <c r="B17" t="s">
        <v>36</v>
      </c>
      <c r="C17">
        <v>66.666666666666671</v>
      </c>
      <c r="D17">
        <v>3</v>
      </c>
      <c r="E17" t="s">
        <v>13953</v>
      </c>
      <c r="F17">
        <v>100</v>
      </c>
      <c r="G17">
        <v>0</v>
      </c>
      <c r="H17" t="s">
        <v>631</v>
      </c>
      <c r="I17" t="s">
        <v>13954</v>
      </c>
      <c r="J17" t="s">
        <v>903</v>
      </c>
      <c r="K17" t="s">
        <v>634</v>
      </c>
      <c r="L17" t="s">
        <v>635</v>
      </c>
      <c r="M17" t="s">
        <v>13955</v>
      </c>
      <c r="N17" t="s">
        <v>634</v>
      </c>
      <c r="O17" t="s">
        <v>654</v>
      </c>
      <c r="P17" t="s">
        <v>22</v>
      </c>
      <c r="Q17" t="s">
        <v>655</v>
      </c>
      <c r="R17" t="s">
        <v>635</v>
      </c>
      <c r="S17" t="s">
        <v>13956</v>
      </c>
      <c r="T17" t="s">
        <v>13957</v>
      </c>
      <c r="U17" s="50" t="s">
        <v>29</v>
      </c>
      <c r="V17">
        <v>2</v>
      </c>
    </row>
    <row r="18" spans="1:22" x14ac:dyDescent="0.25">
      <c r="A18" t="s">
        <v>39</v>
      </c>
      <c r="B18" t="s">
        <v>230</v>
      </c>
      <c r="C18">
        <v>63.88</v>
      </c>
      <c r="D18">
        <v>1</v>
      </c>
      <c r="E18" t="s">
        <v>13958</v>
      </c>
      <c r="F18">
        <v>345.38</v>
      </c>
      <c r="G18">
        <v>26</v>
      </c>
      <c r="H18" t="s">
        <v>1248</v>
      </c>
      <c r="I18" t="s">
        <v>13959</v>
      </c>
      <c r="J18" t="s">
        <v>13960</v>
      </c>
      <c r="K18" t="s">
        <v>1059</v>
      </c>
      <c r="L18" t="s">
        <v>13961</v>
      </c>
      <c r="M18" t="s">
        <v>13962</v>
      </c>
      <c r="N18" t="s">
        <v>634</v>
      </c>
      <c r="O18" t="s">
        <v>689</v>
      </c>
      <c r="P18" t="s">
        <v>40</v>
      </c>
      <c r="Q18" t="s">
        <v>690</v>
      </c>
      <c r="R18" t="s">
        <v>635</v>
      </c>
      <c r="S18" t="s">
        <v>13963</v>
      </c>
      <c r="T18" t="s">
        <v>13964</v>
      </c>
      <c r="U18" s="85" t="s">
        <v>30</v>
      </c>
      <c r="V18">
        <v>2</v>
      </c>
    </row>
    <row r="19" spans="1:22" x14ac:dyDescent="0.25">
      <c r="A19" t="s">
        <v>39</v>
      </c>
      <c r="B19" t="s">
        <v>230</v>
      </c>
      <c r="C19">
        <v>63.88</v>
      </c>
      <c r="D19">
        <v>1</v>
      </c>
      <c r="E19" t="s">
        <v>13958</v>
      </c>
      <c r="F19">
        <v>345.38</v>
      </c>
      <c r="G19">
        <v>26</v>
      </c>
      <c r="H19" t="s">
        <v>1248</v>
      </c>
      <c r="I19" t="s">
        <v>13959</v>
      </c>
      <c r="J19" t="s">
        <v>13960</v>
      </c>
      <c r="K19" t="s">
        <v>1059</v>
      </c>
      <c r="L19" t="s">
        <v>13961</v>
      </c>
      <c r="M19" t="s">
        <v>13962</v>
      </c>
      <c r="N19" t="s">
        <v>634</v>
      </c>
      <c r="O19" t="s">
        <v>689</v>
      </c>
      <c r="P19" t="s">
        <v>40</v>
      </c>
      <c r="Q19" t="s">
        <v>690</v>
      </c>
      <c r="R19" t="s">
        <v>635</v>
      </c>
      <c r="S19" t="s">
        <v>13963</v>
      </c>
      <c r="T19" t="s">
        <v>13964</v>
      </c>
      <c r="U19" s="50" t="s">
        <v>31</v>
      </c>
      <c r="V19">
        <v>10</v>
      </c>
    </row>
    <row r="20" spans="1:22" x14ac:dyDescent="0.25">
      <c r="A20" t="s">
        <v>39</v>
      </c>
      <c r="B20" t="s">
        <v>230</v>
      </c>
      <c r="C20">
        <v>63.88</v>
      </c>
      <c r="D20">
        <v>1</v>
      </c>
      <c r="E20" t="s">
        <v>13958</v>
      </c>
      <c r="F20">
        <v>345.38</v>
      </c>
      <c r="G20">
        <v>26</v>
      </c>
      <c r="H20" t="s">
        <v>1248</v>
      </c>
      <c r="I20" t="s">
        <v>13959</v>
      </c>
      <c r="J20" t="s">
        <v>13960</v>
      </c>
      <c r="K20" t="s">
        <v>1059</v>
      </c>
      <c r="L20" t="s">
        <v>13961</v>
      </c>
      <c r="M20" t="s">
        <v>13962</v>
      </c>
      <c r="N20" t="s">
        <v>634</v>
      </c>
      <c r="O20" t="s">
        <v>689</v>
      </c>
      <c r="P20" t="s">
        <v>40</v>
      </c>
      <c r="Q20" t="s">
        <v>690</v>
      </c>
      <c r="R20" t="s">
        <v>635</v>
      </c>
      <c r="S20" t="s">
        <v>13963</v>
      </c>
      <c r="T20" t="s">
        <v>13964</v>
      </c>
      <c r="U20" s="85" t="s">
        <v>32</v>
      </c>
      <c r="V20">
        <v>10</v>
      </c>
    </row>
    <row r="21" spans="1:22" x14ac:dyDescent="0.25">
      <c r="A21" t="s">
        <v>39</v>
      </c>
      <c r="B21" t="s">
        <v>230</v>
      </c>
      <c r="C21">
        <v>63.87</v>
      </c>
      <c r="D21">
        <v>2</v>
      </c>
      <c r="E21" t="s">
        <v>13958</v>
      </c>
      <c r="F21">
        <v>345.38</v>
      </c>
      <c r="G21">
        <v>26</v>
      </c>
      <c r="H21" t="s">
        <v>1248</v>
      </c>
      <c r="I21" t="s">
        <v>13959</v>
      </c>
      <c r="J21" t="s">
        <v>13960</v>
      </c>
      <c r="K21" t="s">
        <v>1059</v>
      </c>
      <c r="L21" t="s">
        <v>13961</v>
      </c>
      <c r="M21" t="s">
        <v>13962</v>
      </c>
      <c r="N21" t="s">
        <v>634</v>
      </c>
      <c r="O21" t="s">
        <v>689</v>
      </c>
      <c r="P21" t="s">
        <v>40</v>
      </c>
      <c r="Q21" t="s">
        <v>690</v>
      </c>
      <c r="R21" t="s">
        <v>635</v>
      </c>
      <c r="S21" t="s">
        <v>13963</v>
      </c>
      <c r="T21" t="s">
        <v>13964</v>
      </c>
      <c r="U21" s="50" t="s">
        <v>256</v>
      </c>
      <c r="V21">
        <v>7</v>
      </c>
    </row>
    <row r="22" spans="1:22" x14ac:dyDescent="0.25">
      <c r="A22" t="s">
        <v>39</v>
      </c>
      <c r="B22" t="s">
        <v>230</v>
      </c>
      <c r="C22">
        <v>25.15</v>
      </c>
      <c r="D22">
        <v>1</v>
      </c>
      <c r="E22" t="s">
        <v>13965</v>
      </c>
      <c r="F22">
        <v>25.15</v>
      </c>
      <c r="G22">
        <v>0</v>
      </c>
      <c r="H22" t="s">
        <v>1248</v>
      </c>
      <c r="I22" t="s">
        <v>13966</v>
      </c>
      <c r="J22" t="s">
        <v>13967</v>
      </c>
      <c r="K22" t="s">
        <v>9689</v>
      </c>
      <c r="L22" t="s">
        <v>13968</v>
      </c>
      <c r="M22" t="s">
        <v>13969</v>
      </c>
      <c r="N22" t="s">
        <v>634</v>
      </c>
      <c r="O22" t="s">
        <v>689</v>
      </c>
      <c r="P22" t="s">
        <v>40</v>
      </c>
      <c r="Q22" t="s">
        <v>690</v>
      </c>
      <c r="R22" t="s">
        <v>635</v>
      </c>
      <c r="S22" t="s">
        <v>13970</v>
      </c>
      <c r="T22" t="s">
        <v>13969</v>
      </c>
      <c r="U22" s="85" t="s">
        <v>262</v>
      </c>
      <c r="V22">
        <v>3</v>
      </c>
    </row>
    <row r="23" spans="1:22" x14ac:dyDescent="0.25">
      <c r="A23" t="s">
        <v>133</v>
      </c>
      <c r="B23" t="s">
        <v>134</v>
      </c>
      <c r="C23">
        <v>12</v>
      </c>
      <c r="D23">
        <v>10</v>
      </c>
      <c r="E23" t="s">
        <v>13971</v>
      </c>
      <c r="F23">
        <v>150</v>
      </c>
      <c r="G23">
        <v>0</v>
      </c>
      <c r="H23" t="s">
        <v>631</v>
      </c>
      <c r="I23" t="s">
        <v>13972</v>
      </c>
      <c r="J23" t="s">
        <v>3661</v>
      </c>
      <c r="K23" t="s">
        <v>634</v>
      </c>
      <c r="L23" t="s">
        <v>635</v>
      </c>
      <c r="M23" t="s">
        <v>13973</v>
      </c>
      <c r="N23" t="s">
        <v>634</v>
      </c>
      <c r="O23" t="s">
        <v>654</v>
      </c>
      <c r="P23" t="s">
        <v>22</v>
      </c>
      <c r="Q23" t="s">
        <v>655</v>
      </c>
      <c r="R23" t="s">
        <v>635</v>
      </c>
      <c r="S23" t="s">
        <v>13974</v>
      </c>
      <c r="T23" t="s">
        <v>13973</v>
      </c>
      <c r="U23" s="85" t="s">
        <v>1055</v>
      </c>
      <c r="V23">
        <v>4</v>
      </c>
    </row>
    <row r="24" spans="1:22" x14ac:dyDescent="0.25">
      <c r="A24" t="s">
        <v>116</v>
      </c>
      <c r="B24" t="s">
        <v>117</v>
      </c>
      <c r="C24">
        <v>10</v>
      </c>
      <c r="D24">
        <v>100</v>
      </c>
      <c r="E24" t="s">
        <v>13975</v>
      </c>
      <c r="F24">
        <v>992.07</v>
      </c>
      <c r="G24">
        <v>96</v>
      </c>
      <c r="H24" t="s">
        <v>641</v>
      </c>
      <c r="I24" t="s">
        <v>13959</v>
      </c>
      <c r="J24" t="s">
        <v>13960</v>
      </c>
      <c r="K24" t="s">
        <v>1059</v>
      </c>
      <c r="L24" t="s">
        <v>13961</v>
      </c>
      <c r="M24" t="s">
        <v>13976</v>
      </c>
      <c r="N24" t="s">
        <v>634</v>
      </c>
      <c r="O24" t="s">
        <v>689</v>
      </c>
      <c r="P24" t="s">
        <v>40</v>
      </c>
      <c r="Q24" t="s">
        <v>690</v>
      </c>
      <c r="R24" t="s">
        <v>635</v>
      </c>
      <c r="S24" t="s">
        <v>13977</v>
      </c>
      <c r="T24" t="s">
        <v>13973</v>
      </c>
      <c r="U24" s="50" t="s">
        <v>257</v>
      </c>
      <c r="V24">
        <v>2</v>
      </c>
    </row>
    <row r="25" spans="1:22" x14ac:dyDescent="0.25">
      <c r="A25" t="s">
        <v>164</v>
      </c>
      <c r="B25" t="s">
        <v>165</v>
      </c>
      <c r="C25">
        <v>65</v>
      </c>
      <c r="D25">
        <v>9</v>
      </c>
      <c r="E25" t="s">
        <v>13978</v>
      </c>
      <c r="F25">
        <v>315</v>
      </c>
      <c r="G25">
        <v>0</v>
      </c>
      <c r="H25" t="s">
        <v>631</v>
      </c>
      <c r="I25" t="s">
        <v>2348</v>
      </c>
      <c r="J25" t="s">
        <v>652</v>
      </c>
      <c r="K25" t="s">
        <v>634</v>
      </c>
      <c r="L25" t="s">
        <v>635</v>
      </c>
      <c r="M25" t="s">
        <v>13979</v>
      </c>
      <c r="N25" t="s">
        <v>634</v>
      </c>
      <c r="O25" t="s">
        <v>637</v>
      </c>
      <c r="P25" t="s">
        <v>22</v>
      </c>
      <c r="Q25" t="s">
        <v>638</v>
      </c>
      <c r="R25" t="s">
        <v>635</v>
      </c>
      <c r="S25" t="s">
        <v>13980</v>
      </c>
      <c r="T25" t="s">
        <v>13981</v>
      </c>
      <c r="U25" s="85" t="s">
        <v>263</v>
      </c>
      <c r="V25">
        <v>2</v>
      </c>
    </row>
    <row r="26" spans="1:22" x14ac:dyDescent="0.25">
      <c r="A26" t="s">
        <v>35</v>
      </c>
      <c r="B26" t="s">
        <v>36</v>
      </c>
      <c r="C26">
        <v>33</v>
      </c>
      <c r="D26">
        <v>10</v>
      </c>
      <c r="E26" t="s">
        <v>13982</v>
      </c>
      <c r="F26">
        <v>400</v>
      </c>
      <c r="G26">
        <v>0</v>
      </c>
      <c r="H26" t="s">
        <v>631</v>
      </c>
      <c r="I26" t="s">
        <v>2348</v>
      </c>
      <c r="J26" t="s">
        <v>652</v>
      </c>
      <c r="K26" t="s">
        <v>634</v>
      </c>
      <c r="L26" t="s">
        <v>635</v>
      </c>
      <c r="M26" t="s">
        <v>13979</v>
      </c>
      <c r="N26" t="s">
        <v>634</v>
      </c>
      <c r="O26" t="s">
        <v>637</v>
      </c>
      <c r="P26" t="s">
        <v>22</v>
      </c>
      <c r="Q26" t="s">
        <v>638</v>
      </c>
      <c r="R26" t="s">
        <v>635</v>
      </c>
      <c r="S26" t="s">
        <v>13983</v>
      </c>
      <c r="T26" t="s">
        <v>13979</v>
      </c>
      <c r="U26" s="50" t="s">
        <v>258</v>
      </c>
      <c r="V26">
        <v>4</v>
      </c>
    </row>
    <row r="27" spans="1:22" x14ac:dyDescent="0.25">
      <c r="A27" t="s">
        <v>25</v>
      </c>
      <c r="B27" t="s">
        <v>26</v>
      </c>
      <c r="C27">
        <v>38</v>
      </c>
      <c r="D27">
        <v>3</v>
      </c>
      <c r="E27" t="s">
        <v>13984</v>
      </c>
      <c r="F27">
        <v>114</v>
      </c>
      <c r="G27">
        <v>0</v>
      </c>
      <c r="H27" t="s">
        <v>641</v>
      </c>
      <c r="I27" t="s">
        <v>4609</v>
      </c>
      <c r="J27" t="s">
        <v>13985</v>
      </c>
      <c r="K27" t="s">
        <v>2849</v>
      </c>
      <c r="L27" t="s">
        <v>12011</v>
      </c>
      <c r="M27" t="s">
        <v>13986</v>
      </c>
      <c r="N27" t="s">
        <v>634</v>
      </c>
      <c r="O27" t="s">
        <v>894</v>
      </c>
      <c r="P27" t="s">
        <v>43</v>
      </c>
      <c r="Q27" t="s">
        <v>648</v>
      </c>
      <c r="R27" t="s">
        <v>635</v>
      </c>
      <c r="S27" t="s">
        <v>13987</v>
      </c>
      <c r="T27" t="s">
        <v>13988</v>
      </c>
      <c r="U27" s="85" t="s">
        <v>264</v>
      </c>
      <c r="V27">
        <v>3</v>
      </c>
    </row>
    <row r="28" spans="1:22" x14ac:dyDescent="0.25">
      <c r="A28" t="s">
        <v>116</v>
      </c>
      <c r="B28" t="s">
        <v>117</v>
      </c>
      <c r="C28">
        <v>10</v>
      </c>
      <c r="D28">
        <v>100</v>
      </c>
      <c r="E28" t="s">
        <v>13989</v>
      </c>
      <c r="F28">
        <v>980</v>
      </c>
      <c r="G28">
        <v>0</v>
      </c>
      <c r="H28" t="s">
        <v>641</v>
      </c>
      <c r="I28" t="s">
        <v>7464</v>
      </c>
      <c r="J28" t="s">
        <v>7465</v>
      </c>
      <c r="K28" t="s">
        <v>3885</v>
      </c>
      <c r="L28" t="s">
        <v>1690</v>
      </c>
      <c r="M28" t="s">
        <v>13988</v>
      </c>
      <c r="N28" t="s">
        <v>634</v>
      </c>
      <c r="O28" t="s">
        <v>894</v>
      </c>
      <c r="P28" t="s">
        <v>43</v>
      </c>
      <c r="Q28" t="s">
        <v>648</v>
      </c>
      <c r="R28" t="s">
        <v>635</v>
      </c>
      <c r="S28" t="s">
        <v>13990</v>
      </c>
      <c r="T28" t="s">
        <v>13991</v>
      </c>
      <c r="U28" s="85" t="s">
        <v>1055</v>
      </c>
      <c r="V28">
        <v>1</v>
      </c>
    </row>
    <row r="29" spans="1:22" x14ac:dyDescent="0.25">
      <c r="A29" t="s">
        <v>164</v>
      </c>
      <c r="B29" t="s">
        <v>165</v>
      </c>
      <c r="C29">
        <v>33.333333333333336</v>
      </c>
      <c r="D29">
        <v>3</v>
      </c>
      <c r="E29" t="s">
        <v>13992</v>
      </c>
      <c r="F29">
        <v>100</v>
      </c>
      <c r="G29">
        <v>0</v>
      </c>
      <c r="H29" t="s">
        <v>631</v>
      </c>
      <c r="I29" t="s">
        <v>13993</v>
      </c>
      <c r="J29" t="s">
        <v>13994</v>
      </c>
      <c r="K29" t="s">
        <v>634</v>
      </c>
      <c r="L29" t="s">
        <v>635</v>
      </c>
      <c r="M29" t="s">
        <v>13995</v>
      </c>
      <c r="N29" t="s">
        <v>634</v>
      </c>
      <c r="O29" t="s">
        <v>654</v>
      </c>
      <c r="P29" t="s">
        <v>22</v>
      </c>
      <c r="Q29" t="s">
        <v>655</v>
      </c>
      <c r="R29" t="s">
        <v>635</v>
      </c>
      <c r="S29" t="s">
        <v>13996</v>
      </c>
      <c r="T29" t="s">
        <v>13997</v>
      </c>
      <c r="U29" s="50" t="s">
        <v>25</v>
      </c>
      <c r="V29">
        <v>76</v>
      </c>
    </row>
    <row r="30" spans="1:22" x14ac:dyDescent="0.25">
      <c r="A30" t="s">
        <v>164</v>
      </c>
      <c r="B30" t="s">
        <v>165</v>
      </c>
      <c r="C30">
        <v>33.333333333333336</v>
      </c>
      <c r="D30">
        <v>3</v>
      </c>
      <c r="E30" t="s">
        <v>13998</v>
      </c>
      <c r="F30">
        <v>100</v>
      </c>
      <c r="G30">
        <v>0</v>
      </c>
      <c r="H30" t="s">
        <v>631</v>
      </c>
      <c r="I30" t="s">
        <v>13999</v>
      </c>
      <c r="J30" t="s">
        <v>1147</v>
      </c>
      <c r="K30" t="s">
        <v>634</v>
      </c>
      <c r="L30" t="s">
        <v>635</v>
      </c>
      <c r="M30" t="s">
        <v>13997</v>
      </c>
      <c r="N30" t="s">
        <v>634</v>
      </c>
      <c r="O30" t="s">
        <v>1520</v>
      </c>
      <c r="P30" t="s">
        <v>22</v>
      </c>
      <c r="Q30" t="s">
        <v>655</v>
      </c>
      <c r="R30" t="s">
        <v>635</v>
      </c>
      <c r="S30" t="s">
        <v>14000</v>
      </c>
      <c r="T30" t="s">
        <v>14001</v>
      </c>
      <c r="U30" s="85" t="s">
        <v>26</v>
      </c>
      <c r="V30">
        <v>71</v>
      </c>
    </row>
    <row r="31" spans="1:22" x14ac:dyDescent="0.25">
      <c r="A31" t="s">
        <v>164</v>
      </c>
      <c r="B31" t="s">
        <v>165</v>
      </c>
      <c r="C31">
        <v>50</v>
      </c>
      <c r="D31">
        <v>6</v>
      </c>
      <c r="E31" t="s">
        <v>14002</v>
      </c>
      <c r="F31">
        <v>200</v>
      </c>
      <c r="G31">
        <v>0</v>
      </c>
      <c r="H31" t="s">
        <v>631</v>
      </c>
      <c r="I31" t="s">
        <v>14003</v>
      </c>
      <c r="J31" t="s">
        <v>736</v>
      </c>
      <c r="K31" t="s">
        <v>634</v>
      </c>
      <c r="L31" t="s">
        <v>635</v>
      </c>
      <c r="M31" t="s">
        <v>14001</v>
      </c>
      <c r="N31" t="s">
        <v>634</v>
      </c>
      <c r="O31" t="s">
        <v>654</v>
      </c>
      <c r="P31" t="s">
        <v>22</v>
      </c>
      <c r="Q31" t="s">
        <v>655</v>
      </c>
      <c r="R31" t="s">
        <v>635</v>
      </c>
      <c r="S31" t="s">
        <v>14004</v>
      </c>
      <c r="T31" t="s">
        <v>14001</v>
      </c>
      <c r="U31" s="85" t="s">
        <v>781</v>
      </c>
      <c r="V31">
        <v>5</v>
      </c>
    </row>
    <row r="32" spans="1:22" x14ac:dyDescent="0.25">
      <c r="A32" t="s">
        <v>37</v>
      </c>
      <c r="B32" t="s">
        <v>38</v>
      </c>
      <c r="C32">
        <v>66.666666666666671</v>
      </c>
      <c r="D32">
        <v>6</v>
      </c>
      <c r="E32" t="s">
        <v>14005</v>
      </c>
      <c r="F32">
        <v>200</v>
      </c>
      <c r="G32">
        <v>0</v>
      </c>
      <c r="H32" t="s">
        <v>631</v>
      </c>
      <c r="I32" t="s">
        <v>14006</v>
      </c>
      <c r="J32" t="s">
        <v>1890</v>
      </c>
      <c r="K32" t="s">
        <v>634</v>
      </c>
      <c r="L32" t="s">
        <v>635</v>
      </c>
      <c r="M32" t="s">
        <v>14007</v>
      </c>
      <c r="N32" t="s">
        <v>634</v>
      </c>
      <c r="O32" t="s">
        <v>637</v>
      </c>
      <c r="P32" t="s">
        <v>22</v>
      </c>
      <c r="Q32" t="s">
        <v>638</v>
      </c>
      <c r="R32" t="s">
        <v>14008</v>
      </c>
      <c r="S32" t="s">
        <v>14009</v>
      </c>
      <c r="T32" t="s">
        <v>14007</v>
      </c>
      <c r="U32" s="50" t="s">
        <v>23</v>
      </c>
      <c r="V32">
        <v>58</v>
      </c>
    </row>
    <row r="33" spans="1:22" x14ac:dyDescent="0.25">
      <c r="A33" t="s">
        <v>164</v>
      </c>
      <c r="B33" t="s">
        <v>165</v>
      </c>
      <c r="C33">
        <v>33.333333333333336</v>
      </c>
      <c r="D33">
        <v>9</v>
      </c>
      <c r="E33" t="s">
        <v>14010</v>
      </c>
      <c r="F33">
        <v>300</v>
      </c>
      <c r="G33">
        <v>0</v>
      </c>
      <c r="H33" t="s">
        <v>631</v>
      </c>
      <c r="I33" t="s">
        <v>3401</v>
      </c>
      <c r="J33" t="s">
        <v>1152</v>
      </c>
      <c r="K33" t="s">
        <v>634</v>
      </c>
      <c r="L33" t="s">
        <v>635</v>
      </c>
      <c r="M33" t="s">
        <v>14011</v>
      </c>
      <c r="N33" t="s">
        <v>634</v>
      </c>
      <c r="O33" t="s">
        <v>707</v>
      </c>
      <c r="P33" t="s">
        <v>22</v>
      </c>
      <c r="Q33" t="s">
        <v>638</v>
      </c>
      <c r="R33" t="s">
        <v>635</v>
      </c>
      <c r="S33" t="s">
        <v>14012</v>
      </c>
      <c r="T33" t="s">
        <v>14011</v>
      </c>
      <c r="U33" s="85" t="s">
        <v>24</v>
      </c>
      <c r="V33">
        <v>57</v>
      </c>
    </row>
    <row r="34" spans="1:22" x14ac:dyDescent="0.25">
      <c r="A34" t="s">
        <v>31</v>
      </c>
      <c r="B34" t="s">
        <v>32</v>
      </c>
      <c r="C34">
        <v>54.5</v>
      </c>
      <c r="D34">
        <v>2</v>
      </c>
      <c r="E34" t="s">
        <v>14013</v>
      </c>
      <c r="F34">
        <v>160</v>
      </c>
      <c r="G34">
        <v>0</v>
      </c>
      <c r="H34" t="s">
        <v>641</v>
      </c>
      <c r="I34" t="s">
        <v>3360</v>
      </c>
      <c r="J34" t="s">
        <v>3361</v>
      </c>
      <c r="K34" t="s">
        <v>785</v>
      </c>
      <c r="L34" t="s">
        <v>3362</v>
      </c>
      <c r="M34" t="s">
        <v>14014</v>
      </c>
      <c r="N34" t="s">
        <v>634</v>
      </c>
      <c r="O34" t="s">
        <v>689</v>
      </c>
      <c r="P34" t="s">
        <v>40</v>
      </c>
      <c r="Q34" t="s">
        <v>690</v>
      </c>
      <c r="R34" t="s">
        <v>635</v>
      </c>
      <c r="S34" t="s">
        <v>14015</v>
      </c>
      <c r="T34" t="s">
        <v>14014</v>
      </c>
      <c r="U34" s="85" t="s">
        <v>781</v>
      </c>
      <c r="V34">
        <v>1</v>
      </c>
    </row>
    <row r="35" spans="1:22" x14ac:dyDescent="0.25">
      <c r="A35" t="s">
        <v>31</v>
      </c>
      <c r="B35" t="s">
        <v>32</v>
      </c>
      <c r="C35">
        <v>54.5</v>
      </c>
      <c r="D35">
        <v>2</v>
      </c>
      <c r="E35" t="s">
        <v>14013</v>
      </c>
      <c r="F35">
        <v>160</v>
      </c>
      <c r="G35">
        <v>0</v>
      </c>
      <c r="H35" t="s">
        <v>641</v>
      </c>
      <c r="I35" t="s">
        <v>3360</v>
      </c>
      <c r="J35" t="s">
        <v>3361</v>
      </c>
      <c r="K35" t="s">
        <v>785</v>
      </c>
      <c r="L35" t="s">
        <v>3362</v>
      </c>
      <c r="M35" t="s">
        <v>14014</v>
      </c>
      <c r="N35" t="s">
        <v>634</v>
      </c>
      <c r="O35" t="s">
        <v>689</v>
      </c>
      <c r="P35" t="s">
        <v>40</v>
      </c>
      <c r="Q35" t="s">
        <v>690</v>
      </c>
      <c r="R35" t="s">
        <v>635</v>
      </c>
      <c r="S35" t="s">
        <v>14015</v>
      </c>
      <c r="T35" t="s">
        <v>14014</v>
      </c>
      <c r="U35" s="50" t="s">
        <v>20</v>
      </c>
      <c r="V35">
        <v>59</v>
      </c>
    </row>
    <row r="36" spans="1:22" x14ac:dyDescent="0.25">
      <c r="A36" t="s">
        <v>133</v>
      </c>
      <c r="B36" t="s">
        <v>134</v>
      </c>
      <c r="C36">
        <v>12</v>
      </c>
      <c r="D36">
        <v>20</v>
      </c>
      <c r="E36" t="s">
        <v>14016</v>
      </c>
      <c r="F36">
        <v>252</v>
      </c>
      <c r="G36">
        <v>0</v>
      </c>
      <c r="H36" t="s">
        <v>641</v>
      </c>
      <c r="I36" t="s">
        <v>14017</v>
      </c>
      <c r="J36" t="s">
        <v>14018</v>
      </c>
      <c r="K36" t="s">
        <v>14019</v>
      </c>
      <c r="L36" t="s">
        <v>2974</v>
      </c>
      <c r="M36" t="s">
        <v>14020</v>
      </c>
      <c r="N36" t="s">
        <v>634</v>
      </c>
      <c r="O36" t="s">
        <v>894</v>
      </c>
      <c r="P36" t="s">
        <v>43</v>
      </c>
      <c r="Q36" t="s">
        <v>648</v>
      </c>
      <c r="R36" t="s">
        <v>635</v>
      </c>
      <c r="S36" t="s">
        <v>14021</v>
      </c>
      <c r="T36" t="s">
        <v>14020</v>
      </c>
      <c r="U36" s="85" t="s">
        <v>21</v>
      </c>
      <c r="V36">
        <v>57</v>
      </c>
    </row>
    <row r="37" spans="1:22" x14ac:dyDescent="0.25">
      <c r="A37" t="s">
        <v>35</v>
      </c>
      <c r="B37" t="s">
        <v>36</v>
      </c>
      <c r="C37">
        <v>66.666666666666671</v>
      </c>
      <c r="D37">
        <v>3</v>
      </c>
      <c r="E37" t="s">
        <v>14022</v>
      </c>
      <c r="F37">
        <v>100</v>
      </c>
      <c r="G37">
        <v>0</v>
      </c>
      <c r="H37" t="s">
        <v>703</v>
      </c>
      <c r="I37" t="s">
        <v>14023</v>
      </c>
      <c r="J37" t="s">
        <v>1446</v>
      </c>
      <c r="K37" t="s">
        <v>634</v>
      </c>
      <c r="L37" t="s">
        <v>635</v>
      </c>
      <c r="M37" t="s">
        <v>14024</v>
      </c>
      <c r="N37" t="s">
        <v>634</v>
      </c>
      <c r="O37" t="s">
        <v>707</v>
      </c>
      <c r="P37" t="s">
        <v>22</v>
      </c>
      <c r="Q37" t="s">
        <v>638</v>
      </c>
      <c r="R37" t="s">
        <v>635</v>
      </c>
      <c r="S37" t="s">
        <v>14025</v>
      </c>
      <c r="T37" t="s">
        <v>14024</v>
      </c>
      <c r="U37" s="85" t="s">
        <v>781</v>
      </c>
      <c r="V37">
        <v>2</v>
      </c>
    </row>
    <row r="38" spans="1:22" x14ac:dyDescent="0.25">
      <c r="A38" t="s">
        <v>35</v>
      </c>
      <c r="B38" t="s">
        <v>36</v>
      </c>
      <c r="C38">
        <v>66.666666666666671</v>
      </c>
      <c r="D38">
        <v>3</v>
      </c>
      <c r="E38" t="s">
        <v>14026</v>
      </c>
      <c r="F38">
        <v>200</v>
      </c>
      <c r="G38">
        <v>0</v>
      </c>
      <c r="H38" t="s">
        <v>631</v>
      </c>
      <c r="I38" t="s">
        <v>14027</v>
      </c>
      <c r="J38" t="s">
        <v>4829</v>
      </c>
      <c r="K38" t="s">
        <v>634</v>
      </c>
      <c r="L38" t="s">
        <v>635</v>
      </c>
      <c r="M38" t="s">
        <v>14028</v>
      </c>
      <c r="N38" t="s">
        <v>634</v>
      </c>
      <c r="O38" t="s">
        <v>637</v>
      </c>
      <c r="P38" t="s">
        <v>22</v>
      </c>
      <c r="Q38" t="s">
        <v>638</v>
      </c>
      <c r="R38" t="s">
        <v>635</v>
      </c>
      <c r="S38" t="s">
        <v>14029</v>
      </c>
      <c r="T38" t="s">
        <v>14028</v>
      </c>
      <c r="U38" s="50" t="s">
        <v>133</v>
      </c>
      <c r="V38">
        <v>180</v>
      </c>
    </row>
    <row r="39" spans="1:22" x14ac:dyDescent="0.25">
      <c r="A39" t="s">
        <v>37</v>
      </c>
      <c r="B39" t="s">
        <v>38</v>
      </c>
      <c r="C39">
        <v>66.666666666666671</v>
      </c>
      <c r="D39">
        <v>3</v>
      </c>
      <c r="E39" t="s">
        <v>14026</v>
      </c>
      <c r="F39">
        <v>200</v>
      </c>
      <c r="G39">
        <v>0</v>
      </c>
      <c r="H39" t="s">
        <v>631</v>
      </c>
      <c r="I39" t="s">
        <v>14027</v>
      </c>
      <c r="J39" t="s">
        <v>4829</v>
      </c>
      <c r="K39" t="s">
        <v>634</v>
      </c>
      <c r="L39" t="s">
        <v>635</v>
      </c>
      <c r="M39" t="s">
        <v>14028</v>
      </c>
      <c r="N39" t="s">
        <v>634</v>
      </c>
      <c r="O39" t="s">
        <v>637</v>
      </c>
      <c r="P39" t="s">
        <v>22</v>
      </c>
      <c r="Q39" t="s">
        <v>638</v>
      </c>
      <c r="R39" t="s">
        <v>635</v>
      </c>
      <c r="S39" t="s">
        <v>14029</v>
      </c>
      <c r="T39" t="s">
        <v>14028</v>
      </c>
      <c r="U39" s="85" t="s">
        <v>134</v>
      </c>
      <c r="V39">
        <v>180</v>
      </c>
    </row>
    <row r="40" spans="1:22" x14ac:dyDescent="0.25">
      <c r="A40" t="s">
        <v>164</v>
      </c>
      <c r="B40" t="s">
        <v>165</v>
      </c>
      <c r="C40">
        <v>50</v>
      </c>
      <c r="D40">
        <v>6</v>
      </c>
      <c r="E40" t="s">
        <v>14030</v>
      </c>
      <c r="F40">
        <v>200</v>
      </c>
      <c r="G40">
        <v>0</v>
      </c>
      <c r="H40" t="s">
        <v>631</v>
      </c>
      <c r="I40" t="s">
        <v>14031</v>
      </c>
      <c r="J40" t="s">
        <v>1244</v>
      </c>
      <c r="K40" t="s">
        <v>634</v>
      </c>
      <c r="L40" t="s">
        <v>635</v>
      </c>
      <c r="M40" t="s">
        <v>14032</v>
      </c>
      <c r="N40" t="s">
        <v>634</v>
      </c>
      <c r="O40" t="s">
        <v>707</v>
      </c>
      <c r="P40" t="s">
        <v>22</v>
      </c>
      <c r="Q40" t="s">
        <v>638</v>
      </c>
      <c r="R40" t="s">
        <v>635</v>
      </c>
      <c r="S40" t="s">
        <v>14033</v>
      </c>
      <c r="T40" t="s">
        <v>14034</v>
      </c>
      <c r="U40" s="50" t="s">
        <v>121</v>
      </c>
      <c r="V40">
        <v>7</v>
      </c>
    </row>
    <row r="41" spans="1:22" x14ac:dyDescent="0.25">
      <c r="A41" t="s">
        <v>39</v>
      </c>
      <c r="B41" t="s">
        <v>44</v>
      </c>
      <c r="C41">
        <v>120</v>
      </c>
      <c r="D41">
        <v>1</v>
      </c>
      <c r="E41" t="s">
        <v>14035</v>
      </c>
      <c r="F41">
        <v>215</v>
      </c>
      <c r="G41">
        <v>0</v>
      </c>
      <c r="H41" t="s">
        <v>1114</v>
      </c>
      <c r="I41" t="s">
        <v>14036</v>
      </c>
      <c r="J41" t="s">
        <v>14037</v>
      </c>
      <c r="K41" t="s">
        <v>10811</v>
      </c>
      <c r="L41" t="s">
        <v>14038</v>
      </c>
      <c r="M41" t="s">
        <v>14039</v>
      </c>
      <c r="N41" t="s">
        <v>1120</v>
      </c>
      <c r="O41" t="s">
        <v>1642</v>
      </c>
      <c r="P41" t="s">
        <v>1122</v>
      </c>
      <c r="Q41" t="s">
        <v>1123</v>
      </c>
      <c r="R41" t="s">
        <v>635</v>
      </c>
      <c r="S41" t="s">
        <v>14040</v>
      </c>
      <c r="T41" t="s">
        <v>14041</v>
      </c>
      <c r="U41" s="85" t="s">
        <v>122</v>
      </c>
      <c r="V41">
        <v>7</v>
      </c>
    </row>
    <row r="42" spans="1:22" x14ac:dyDescent="0.25">
      <c r="A42" t="s">
        <v>37</v>
      </c>
      <c r="B42" t="s">
        <v>38</v>
      </c>
      <c r="C42">
        <v>60</v>
      </c>
      <c r="D42">
        <v>1</v>
      </c>
      <c r="E42" t="s">
        <v>14035</v>
      </c>
      <c r="F42">
        <v>215</v>
      </c>
      <c r="G42">
        <v>0</v>
      </c>
      <c r="H42" t="s">
        <v>1114</v>
      </c>
      <c r="I42" t="s">
        <v>14036</v>
      </c>
      <c r="J42" t="s">
        <v>14037</v>
      </c>
      <c r="K42" t="s">
        <v>10811</v>
      </c>
      <c r="L42" t="s">
        <v>14038</v>
      </c>
      <c r="M42" t="s">
        <v>14039</v>
      </c>
      <c r="N42" t="s">
        <v>1120</v>
      </c>
      <c r="O42" t="s">
        <v>1642</v>
      </c>
      <c r="P42" t="s">
        <v>1122</v>
      </c>
      <c r="Q42" t="s">
        <v>1123</v>
      </c>
      <c r="R42" t="s">
        <v>635</v>
      </c>
      <c r="S42" t="s">
        <v>14040</v>
      </c>
      <c r="T42" t="s">
        <v>14041</v>
      </c>
      <c r="U42" s="50" t="s">
        <v>533</v>
      </c>
      <c r="V42">
        <v>4</v>
      </c>
    </row>
    <row r="43" spans="1:22" x14ac:dyDescent="0.25">
      <c r="A43" t="s">
        <v>35</v>
      </c>
      <c r="B43" t="s">
        <v>36</v>
      </c>
      <c r="C43">
        <v>60</v>
      </c>
      <c r="D43">
        <v>1</v>
      </c>
      <c r="E43" t="s">
        <v>14035</v>
      </c>
      <c r="F43">
        <v>215</v>
      </c>
      <c r="G43">
        <v>0</v>
      </c>
      <c r="H43" t="s">
        <v>1114</v>
      </c>
      <c r="I43" t="s">
        <v>14036</v>
      </c>
      <c r="J43" t="s">
        <v>14037</v>
      </c>
      <c r="K43" t="s">
        <v>10811</v>
      </c>
      <c r="L43" t="s">
        <v>14038</v>
      </c>
      <c r="M43" t="s">
        <v>14039</v>
      </c>
      <c r="N43" t="s">
        <v>1120</v>
      </c>
      <c r="O43" t="s">
        <v>1642</v>
      </c>
      <c r="P43" t="s">
        <v>1122</v>
      </c>
      <c r="Q43" t="s">
        <v>1123</v>
      </c>
      <c r="R43" t="s">
        <v>635</v>
      </c>
      <c r="S43" t="s">
        <v>14040</v>
      </c>
      <c r="T43" t="s">
        <v>14041</v>
      </c>
      <c r="U43" s="85" t="s">
        <v>3767</v>
      </c>
      <c r="V43">
        <v>3</v>
      </c>
    </row>
    <row r="44" spans="1:22" x14ac:dyDescent="0.25">
      <c r="A44" t="s">
        <v>39</v>
      </c>
      <c r="B44" t="s">
        <v>44</v>
      </c>
      <c r="C44">
        <v>120</v>
      </c>
      <c r="D44">
        <v>1</v>
      </c>
      <c r="E44" t="s">
        <v>14042</v>
      </c>
      <c r="F44">
        <v>215</v>
      </c>
      <c r="G44">
        <v>0</v>
      </c>
      <c r="H44" t="s">
        <v>1114</v>
      </c>
      <c r="I44" t="s">
        <v>14043</v>
      </c>
      <c r="J44" t="s">
        <v>14044</v>
      </c>
      <c r="K44" t="s">
        <v>11106</v>
      </c>
      <c r="L44" t="s">
        <v>14045</v>
      </c>
      <c r="M44" t="s">
        <v>14046</v>
      </c>
      <c r="N44" t="s">
        <v>1120</v>
      </c>
      <c r="O44" t="s">
        <v>1642</v>
      </c>
      <c r="P44" t="s">
        <v>1122</v>
      </c>
      <c r="Q44" t="s">
        <v>1123</v>
      </c>
      <c r="R44" t="s">
        <v>635</v>
      </c>
      <c r="S44" t="s">
        <v>14047</v>
      </c>
      <c r="T44" t="s">
        <v>14048</v>
      </c>
      <c r="U44" s="85" t="s">
        <v>137</v>
      </c>
      <c r="V44">
        <v>1</v>
      </c>
    </row>
    <row r="45" spans="1:22" x14ac:dyDescent="0.25">
      <c r="A45" t="s">
        <v>37</v>
      </c>
      <c r="B45" t="s">
        <v>38</v>
      </c>
      <c r="C45">
        <v>60</v>
      </c>
      <c r="D45">
        <v>1</v>
      </c>
      <c r="E45" t="s">
        <v>14042</v>
      </c>
      <c r="F45">
        <v>215</v>
      </c>
      <c r="G45">
        <v>0</v>
      </c>
      <c r="H45" t="s">
        <v>1114</v>
      </c>
      <c r="I45" t="s">
        <v>14043</v>
      </c>
      <c r="J45" t="s">
        <v>14044</v>
      </c>
      <c r="K45" t="s">
        <v>11106</v>
      </c>
      <c r="L45" t="s">
        <v>14045</v>
      </c>
      <c r="M45" t="s">
        <v>14046</v>
      </c>
      <c r="N45" t="s">
        <v>1120</v>
      </c>
      <c r="O45" t="s">
        <v>1642</v>
      </c>
      <c r="P45" t="s">
        <v>1122</v>
      </c>
      <c r="Q45" t="s">
        <v>1123</v>
      </c>
      <c r="R45" t="s">
        <v>635</v>
      </c>
      <c r="S45" t="s">
        <v>14047</v>
      </c>
      <c r="T45" t="s">
        <v>14048</v>
      </c>
      <c r="U45" s="50" t="s">
        <v>1894</v>
      </c>
      <c r="V45">
        <v>1064</v>
      </c>
    </row>
    <row r="46" spans="1:22" x14ac:dyDescent="0.25">
      <c r="A46" t="s">
        <v>35</v>
      </c>
      <c r="B46" t="s">
        <v>36</v>
      </c>
      <c r="C46">
        <v>60</v>
      </c>
      <c r="D46">
        <v>1</v>
      </c>
      <c r="E46" t="s">
        <v>14042</v>
      </c>
      <c r="F46">
        <v>215</v>
      </c>
      <c r="G46">
        <v>0</v>
      </c>
      <c r="H46" t="s">
        <v>1114</v>
      </c>
      <c r="I46" t="s">
        <v>14043</v>
      </c>
      <c r="J46" t="s">
        <v>14044</v>
      </c>
      <c r="K46" t="s">
        <v>11106</v>
      </c>
      <c r="L46" t="s">
        <v>14045</v>
      </c>
      <c r="M46" t="s">
        <v>14046</v>
      </c>
      <c r="N46" t="s">
        <v>1120</v>
      </c>
      <c r="O46" t="s">
        <v>1642</v>
      </c>
      <c r="P46" t="s">
        <v>1122</v>
      </c>
      <c r="Q46" t="s">
        <v>1123</v>
      </c>
      <c r="R46" t="s">
        <v>635</v>
      </c>
      <c r="S46" t="s">
        <v>14047</v>
      </c>
      <c r="T46" t="s">
        <v>14048</v>
      </c>
    </row>
    <row r="47" spans="1:22" x14ac:dyDescent="0.25">
      <c r="A47" t="s">
        <v>258</v>
      </c>
      <c r="B47" t="s">
        <v>264</v>
      </c>
      <c r="C47">
        <v>139</v>
      </c>
      <c r="D47">
        <v>2</v>
      </c>
      <c r="E47" t="s">
        <v>14049</v>
      </c>
      <c r="F47">
        <v>215</v>
      </c>
      <c r="G47">
        <v>0</v>
      </c>
      <c r="H47" t="s">
        <v>1114</v>
      </c>
      <c r="I47" t="s">
        <v>14050</v>
      </c>
      <c r="J47" t="s">
        <v>14051</v>
      </c>
      <c r="K47" t="s">
        <v>6485</v>
      </c>
      <c r="L47" t="s">
        <v>14052</v>
      </c>
      <c r="M47" t="s">
        <v>14046</v>
      </c>
      <c r="N47" t="s">
        <v>1120</v>
      </c>
      <c r="O47" t="s">
        <v>1642</v>
      </c>
      <c r="P47" t="s">
        <v>1122</v>
      </c>
      <c r="Q47" t="s">
        <v>1123</v>
      </c>
      <c r="R47" t="s">
        <v>635</v>
      </c>
      <c r="S47" t="s">
        <v>14053</v>
      </c>
      <c r="T47" t="s">
        <v>14054</v>
      </c>
    </row>
    <row r="48" spans="1:22" x14ac:dyDescent="0.25">
      <c r="A48" t="s">
        <v>25</v>
      </c>
      <c r="B48" t="s">
        <v>26</v>
      </c>
      <c r="C48">
        <v>40</v>
      </c>
      <c r="D48">
        <v>1</v>
      </c>
      <c r="E48" t="s">
        <v>14055</v>
      </c>
      <c r="F48">
        <v>40</v>
      </c>
      <c r="G48">
        <v>0</v>
      </c>
      <c r="H48" t="s">
        <v>641</v>
      </c>
      <c r="I48" t="s">
        <v>14056</v>
      </c>
      <c r="J48" t="s">
        <v>14057</v>
      </c>
      <c r="K48" t="s">
        <v>6485</v>
      </c>
      <c r="L48" t="s">
        <v>2084</v>
      </c>
      <c r="M48" t="s">
        <v>14058</v>
      </c>
      <c r="N48" t="s">
        <v>634</v>
      </c>
      <c r="O48" t="s">
        <v>894</v>
      </c>
      <c r="P48" t="s">
        <v>43</v>
      </c>
      <c r="Q48" t="s">
        <v>648</v>
      </c>
      <c r="R48" t="s">
        <v>635</v>
      </c>
      <c r="S48" t="s">
        <v>14059</v>
      </c>
      <c r="T48" t="s">
        <v>14060</v>
      </c>
    </row>
    <row r="49" spans="1:20" x14ac:dyDescent="0.25">
      <c r="A49" t="s">
        <v>258</v>
      </c>
      <c r="B49" t="s">
        <v>264</v>
      </c>
      <c r="C49">
        <v>139</v>
      </c>
      <c r="D49">
        <v>1</v>
      </c>
      <c r="E49" t="s">
        <v>14061</v>
      </c>
      <c r="F49">
        <v>215</v>
      </c>
      <c r="G49">
        <v>0</v>
      </c>
      <c r="H49" t="s">
        <v>1114</v>
      </c>
      <c r="I49" t="s">
        <v>14062</v>
      </c>
      <c r="J49" t="s">
        <v>14063</v>
      </c>
      <c r="K49" t="s">
        <v>14064</v>
      </c>
      <c r="L49" t="s">
        <v>14065</v>
      </c>
      <c r="M49" t="s">
        <v>14060</v>
      </c>
      <c r="N49" t="s">
        <v>1120</v>
      </c>
      <c r="O49" t="s">
        <v>1121</v>
      </c>
      <c r="P49" t="s">
        <v>1122</v>
      </c>
      <c r="Q49" t="s">
        <v>1123</v>
      </c>
      <c r="R49" t="s">
        <v>635</v>
      </c>
      <c r="S49" t="s">
        <v>14066</v>
      </c>
      <c r="T49" t="s">
        <v>14060</v>
      </c>
    </row>
    <row r="50" spans="1:20" x14ac:dyDescent="0.25">
      <c r="A50" t="s">
        <v>256</v>
      </c>
      <c r="B50" t="s">
        <v>262</v>
      </c>
      <c r="C50">
        <v>139</v>
      </c>
      <c r="D50">
        <v>1</v>
      </c>
      <c r="E50" t="s">
        <v>14061</v>
      </c>
      <c r="F50">
        <v>215</v>
      </c>
      <c r="G50">
        <v>0</v>
      </c>
      <c r="H50" t="s">
        <v>1114</v>
      </c>
      <c r="I50" t="s">
        <v>14062</v>
      </c>
      <c r="J50" t="s">
        <v>14063</v>
      </c>
      <c r="K50" t="s">
        <v>14064</v>
      </c>
      <c r="L50" t="s">
        <v>14065</v>
      </c>
      <c r="M50" t="s">
        <v>14060</v>
      </c>
      <c r="N50" t="s">
        <v>1120</v>
      </c>
      <c r="O50" t="s">
        <v>1121</v>
      </c>
      <c r="P50" t="s">
        <v>1122</v>
      </c>
      <c r="Q50" t="s">
        <v>1123</v>
      </c>
      <c r="R50" t="s">
        <v>635</v>
      </c>
      <c r="S50" t="s">
        <v>14066</v>
      </c>
      <c r="T50" t="s">
        <v>14060</v>
      </c>
    </row>
    <row r="51" spans="1:20" x14ac:dyDescent="0.25">
      <c r="A51" t="s">
        <v>35</v>
      </c>
      <c r="B51" t="s">
        <v>36</v>
      </c>
      <c r="C51">
        <v>66.666666666666671</v>
      </c>
      <c r="D51">
        <v>3</v>
      </c>
      <c r="E51" t="s">
        <v>14067</v>
      </c>
      <c r="F51">
        <v>129</v>
      </c>
      <c r="G51">
        <v>29</v>
      </c>
      <c r="H51" t="s">
        <v>703</v>
      </c>
      <c r="I51" t="s">
        <v>14068</v>
      </c>
      <c r="J51" t="s">
        <v>873</v>
      </c>
      <c r="K51" t="s">
        <v>634</v>
      </c>
      <c r="L51" t="s">
        <v>635</v>
      </c>
      <c r="M51" t="s">
        <v>14069</v>
      </c>
      <c r="N51" t="s">
        <v>634</v>
      </c>
      <c r="O51" t="s">
        <v>637</v>
      </c>
      <c r="P51" t="s">
        <v>22</v>
      </c>
      <c r="Q51" t="s">
        <v>638</v>
      </c>
      <c r="R51" t="s">
        <v>635</v>
      </c>
      <c r="S51" t="s">
        <v>14070</v>
      </c>
      <c r="T51" t="s">
        <v>14069</v>
      </c>
    </row>
    <row r="52" spans="1:20" x14ac:dyDescent="0.25">
      <c r="A52" t="s">
        <v>35</v>
      </c>
      <c r="B52" t="s">
        <v>36</v>
      </c>
      <c r="C52">
        <v>66.666666666666671</v>
      </c>
      <c r="D52">
        <v>3</v>
      </c>
      <c r="E52" t="s">
        <v>14071</v>
      </c>
      <c r="F52">
        <v>100</v>
      </c>
      <c r="G52">
        <v>0</v>
      </c>
      <c r="H52" t="s">
        <v>703</v>
      </c>
      <c r="I52" t="s">
        <v>14072</v>
      </c>
      <c r="J52" t="s">
        <v>1032</v>
      </c>
      <c r="K52" t="s">
        <v>634</v>
      </c>
      <c r="L52" t="s">
        <v>635</v>
      </c>
      <c r="M52" t="s">
        <v>14073</v>
      </c>
      <c r="N52" t="s">
        <v>634</v>
      </c>
      <c r="O52" t="s">
        <v>637</v>
      </c>
      <c r="P52" t="s">
        <v>22</v>
      </c>
      <c r="Q52" t="s">
        <v>638</v>
      </c>
      <c r="R52" t="s">
        <v>635</v>
      </c>
      <c r="S52" t="s">
        <v>14074</v>
      </c>
      <c r="T52" t="s">
        <v>14073</v>
      </c>
    </row>
    <row r="53" spans="1:20" x14ac:dyDescent="0.25">
      <c r="A53" t="s">
        <v>164</v>
      </c>
      <c r="B53" t="s">
        <v>165</v>
      </c>
      <c r="C53">
        <v>33.333333333333336</v>
      </c>
      <c r="D53">
        <v>3</v>
      </c>
      <c r="E53" t="s">
        <v>14075</v>
      </c>
      <c r="F53">
        <v>100</v>
      </c>
      <c r="G53">
        <v>0</v>
      </c>
      <c r="H53" t="s">
        <v>631</v>
      </c>
      <c r="I53" t="s">
        <v>14076</v>
      </c>
      <c r="J53" t="s">
        <v>2472</v>
      </c>
      <c r="K53" t="s">
        <v>634</v>
      </c>
      <c r="L53" t="s">
        <v>635</v>
      </c>
      <c r="M53" t="s">
        <v>14077</v>
      </c>
      <c r="N53" t="s">
        <v>634</v>
      </c>
      <c r="O53" t="s">
        <v>1520</v>
      </c>
      <c r="P53" t="s">
        <v>22</v>
      </c>
      <c r="Q53" t="s">
        <v>655</v>
      </c>
      <c r="R53" t="s">
        <v>635</v>
      </c>
      <c r="S53" t="s">
        <v>14078</v>
      </c>
      <c r="T53" t="s">
        <v>14079</v>
      </c>
    </row>
    <row r="54" spans="1:20" x14ac:dyDescent="0.25">
      <c r="A54" t="s">
        <v>39</v>
      </c>
      <c r="B54" t="s">
        <v>44</v>
      </c>
      <c r="C54">
        <v>76</v>
      </c>
      <c r="D54">
        <v>3</v>
      </c>
      <c r="E54" t="s">
        <v>14080</v>
      </c>
      <c r="F54">
        <v>220</v>
      </c>
      <c r="G54">
        <v>0</v>
      </c>
      <c r="H54" t="s">
        <v>641</v>
      </c>
      <c r="I54" t="s">
        <v>4496</v>
      </c>
      <c r="J54" t="s">
        <v>14081</v>
      </c>
      <c r="K54" t="s">
        <v>1942</v>
      </c>
      <c r="L54" t="s">
        <v>4573</v>
      </c>
      <c r="M54" t="s">
        <v>14082</v>
      </c>
      <c r="N54" t="s">
        <v>634</v>
      </c>
      <c r="O54" t="s">
        <v>894</v>
      </c>
      <c r="P54" t="s">
        <v>43</v>
      </c>
      <c r="Q54" t="s">
        <v>648</v>
      </c>
      <c r="R54" t="s">
        <v>635</v>
      </c>
      <c r="S54" t="s">
        <v>14083</v>
      </c>
      <c r="T54" t="s">
        <v>14084</v>
      </c>
    </row>
    <row r="55" spans="1:20" x14ac:dyDescent="0.25">
      <c r="A55" t="s">
        <v>31</v>
      </c>
      <c r="B55" t="s">
        <v>32</v>
      </c>
      <c r="C55">
        <v>54.5</v>
      </c>
      <c r="D55">
        <v>2</v>
      </c>
      <c r="E55" t="s">
        <v>14085</v>
      </c>
      <c r="F55">
        <v>30</v>
      </c>
      <c r="G55">
        <v>0</v>
      </c>
      <c r="H55" t="s">
        <v>641</v>
      </c>
      <c r="I55" t="s">
        <v>14086</v>
      </c>
      <c r="J55" t="s">
        <v>14087</v>
      </c>
      <c r="K55" t="s">
        <v>9689</v>
      </c>
      <c r="L55" t="s">
        <v>14088</v>
      </c>
      <c r="M55" t="s">
        <v>14089</v>
      </c>
      <c r="N55" t="s">
        <v>634</v>
      </c>
      <c r="O55" t="s">
        <v>689</v>
      </c>
      <c r="P55" t="s">
        <v>40</v>
      </c>
      <c r="Q55" t="s">
        <v>690</v>
      </c>
      <c r="R55" t="s">
        <v>635</v>
      </c>
      <c r="S55" t="s">
        <v>14090</v>
      </c>
      <c r="T55" t="s">
        <v>14089</v>
      </c>
    </row>
    <row r="56" spans="1:20" x14ac:dyDescent="0.25">
      <c r="A56" t="s">
        <v>39</v>
      </c>
      <c r="B56" t="s">
        <v>44</v>
      </c>
      <c r="C56">
        <v>66.333333333333329</v>
      </c>
      <c r="D56">
        <v>3</v>
      </c>
      <c r="E56" t="s">
        <v>14091</v>
      </c>
      <c r="F56">
        <v>220</v>
      </c>
      <c r="G56">
        <v>0</v>
      </c>
      <c r="H56" t="s">
        <v>703</v>
      </c>
      <c r="I56" t="s">
        <v>14092</v>
      </c>
      <c r="J56" t="s">
        <v>3777</v>
      </c>
      <c r="K56" t="s">
        <v>634</v>
      </c>
      <c r="L56" t="s">
        <v>635</v>
      </c>
      <c r="M56" t="s">
        <v>14093</v>
      </c>
      <c r="N56" t="s">
        <v>634</v>
      </c>
      <c r="O56" t="s">
        <v>637</v>
      </c>
      <c r="P56" t="s">
        <v>22</v>
      </c>
      <c r="Q56" t="s">
        <v>638</v>
      </c>
      <c r="R56" t="s">
        <v>635</v>
      </c>
      <c r="S56" t="s">
        <v>14094</v>
      </c>
      <c r="T56" t="s">
        <v>14093</v>
      </c>
    </row>
    <row r="57" spans="1:20" x14ac:dyDescent="0.25">
      <c r="A57" t="s">
        <v>39</v>
      </c>
      <c r="B57" t="s">
        <v>44</v>
      </c>
      <c r="C57">
        <v>80</v>
      </c>
      <c r="D57">
        <v>1</v>
      </c>
      <c r="E57" t="s">
        <v>14095</v>
      </c>
      <c r="F57">
        <v>80</v>
      </c>
      <c r="G57">
        <v>0</v>
      </c>
      <c r="H57" t="s">
        <v>641</v>
      </c>
      <c r="I57" t="s">
        <v>14096</v>
      </c>
      <c r="J57" t="s">
        <v>14097</v>
      </c>
      <c r="K57" t="s">
        <v>14098</v>
      </c>
      <c r="L57" t="s">
        <v>4472</v>
      </c>
      <c r="M57" t="s">
        <v>14099</v>
      </c>
      <c r="N57" t="s">
        <v>634</v>
      </c>
      <c r="O57" t="s">
        <v>894</v>
      </c>
      <c r="P57" t="s">
        <v>43</v>
      </c>
      <c r="Q57" t="s">
        <v>648</v>
      </c>
      <c r="R57" t="s">
        <v>635</v>
      </c>
      <c r="S57" t="s">
        <v>14100</v>
      </c>
      <c r="T57" t="s">
        <v>14099</v>
      </c>
    </row>
    <row r="58" spans="1:20" x14ac:dyDescent="0.25">
      <c r="A58" t="s">
        <v>37</v>
      </c>
      <c r="B58" t="s">
        <v>38</v>
      </c>
      <c r="C58">
        <v>66.666666666666671</v>
      </c>
      <c r="D58">
        <v>3</v>
      </c>
      <c r="E58" t="s">
        <v>14101</v>
      </c>
      <c r="F58">
        <v>100</v>
      </c>
      <c r="G58">
        <v>0</v>
      </c>
      <c r="H58" t="s">
        <v>631</v>
      </c>
      <c r="I58" t="s">
        <v>14102</v>
      </c>
      <c r="J58" t="s">
        <v>1885</v>
      </c>
      <c r="K58" t="s">
        <v>634</v>
      </c>
      <c r="L58" t="s">
        <v>635</v>
      </c>
      <c r="M58" t="s">
        <v>14103</v>
      </c>
      <c r="N58" t="s">
        <v>634</v>
      </c>
      <c r="O58" t="s">
        <v>637</v>
      </c>
      <c r="P58" t="s">
        <v>22</v>
      </c>
      <c r="Q58" t="s">
        <v>638</v>
      </c>
      <c r="R58" t="s">
        <v>635</v>
      </c>
      <c r="S58" t="s">
        <v>14104</v>
      </c>
      <c r="T58" t="s">
        <v>14105</v>
      </c>
    </row>
    <row r="59" spans="1:20" x14ac:dyDescent="0.25">
      <c r="A59" t="s">
        <v>133</v>
      </c>
      <c r="B59" t="s">
        <v>134</v>
      </c>
      <c r="C59">
        <v>12</v>
      </c>
      <c r="D59">
        <v>50</v>
      </c>
      <c r="E59" t="s">
        <v>14106</v>
      </c>
      <c r="F59">
        <v>647</v>
      </c>
      <c r="G59">
        <v>0</v>
      </c>
      <c r="H59" t="s">
        <v>641</v>
      </c>
      <c r="I59" t="s">
        <v>14107</v>
      </c>
      <c r="J59" t="s">
        <v>14108</v>
      </c>
      <c r="K59" t="s">
        <v>10955</v>
      </c>
      <c r="L59" t="s">
        <v>6854</v>
      </c>
      <c r="M59" t="s">
        <v>14109</v>
      </c>
      <c r="N59" t="s">
        <v>634</v>
      </c>
      <c r="O59" t="s">
        <v>894</v>
      </c>
      <c r="P59" t="s">
        <v>43</v>
      </c>
      <c r="Q59" t="s">
        <v>648</v>
      </c>
      <c r="R59" t="s">
        <v>635</v>
      </c>
      <c r="S59" t="s">
        <v>14110</v>
      </c>
      <c r="T59" t="s">
        <v>14111</v>
      </c>
    </row>
    <row r="60" spans="1:20" x14ac:dyDescent="0.25">
      <c r="A60" t="s">
        <v>133</v>
      </c>
      <c r="B60" t="s">
        <v>134</v>
      </c>
      <c r="C60">
        <v>12</v>
      </c>
      <c r="D60">
        <v>50</v>
      </c>
      <c r="E60" t="s">
        <v>14112</v>
      </c>
      <c r="F60">
        <v>648</v>
      </c>
      <c r="G60">
        <v>9</v>
      </c>
      <c r="H60" t="s">
        <v>641</v>
      </c>
      <c r="I60" t="s">
        <v>14107</v>
      </c>
      <c r="J60" t="s">
        <v>14108</v>
      </c>
      <c r="K60" t="s">
        <v>10955</v>
      </c>
      <c r="L60" t="s">
        <v>6854</v>
      </c>
      <c r="M60" t="s">
        <v>14109</v>
      </c>
      <c r="N60" t="s">
        <v>634</v>
      </c>
      <c r="O60" t="s">
        <v>894</v>
      </c>
      <c r="P60" t="s">
        <v>43</v>
      </c>
      <c r="Q60" t="s">
        <v>648</v>
      </c>
      <c r="R60" t="s">
        <v>635</v>
      </c>
      <c r="S60" t="s">
        <v>14113</v>
      </c>
      <c r="T60" t="s">
        <v>14111</v>
      </c>
    </row>
    <row r="61" spans="1:20" x14ac:dyDescent="0.25">
      <c r="A61" t="s">
        <v>39</v>
      </c>
      <c r="B61" t="s">
        <v>230</v>
      </c>
      <c r="C61">
        <v>75.150000000000006</v>
      </c>
      <c r="D61">
        <v>2</v>
      </c>
      <c r="E61" t="s">
        <v>14114</v>
      </c>
      <c r="F61">
        <v>157.30000000000001</v>
      </c>
      <c r="G61">
        <v>7</v>
      </c>
      <c r="H61" t="s">
        <v>1248</v>
      </c>
      <c r="I61" t="s">
        <v>14115</v>
      </c>
      <c r="J61" t="s">
        <v>14116</v>
      </c>
      <c r="K61" t="s">
        <v>1689</v>
      </c>
      <c r="L61" t="s">
        <v>14117</v>
      </c>
      <c r="M61" t="s">
        <v>14118</v>
      </c>
      <c r="N61" t="s">
        <v>634</v>
      </c>
      <c r="O61" t="s">
        <v>689</v>
      </c>
      <c r="P61" t="s">
        <v>40</v>
      </c>
      <c r="Q61" t="s">
        <v>690</v>
      </c>
      <c r="R61" t="s">
        <v>635</v>
      </c>
      <c r="S61" t="s">
        <v>14119</v>
      </c>
      <c r="T61" t="s">
        <v>14118</v>
      </c>
    </row>
    <row r="62" spans="1:20" x14ac:dyDescent="0.25">
      <c r="A62" t="s">
        <v>533</v>
      </c>
      <c r="B62" t="s">
        <v>137</v>
      </c>
      <c r="C62">
        <v>71</v>
      </c>
      <c r="D62">
        <v>1</v>
      </c>
      <c r="E62" t="s">
        <v>14120</v>
      </c>
      <c r="F62">
        <v>131</v>
      </c>
      <c r="G62">
        <v>60</v>
      </c>
      <c r="H62" t="s">
        <v>641</v>
      </c>
      <c r="I62" t="s">
        <v>14121</v>
      </c>
      <c r="J62" t="s">
        <v>14122</v>
      </c>
      <c r="K62" t="s">
        <v>1844</v>
      </c>
      <c r="L62" t="s">
        <v>1453</v>
      </c>
      <c r="M62" t="s">
        <v>14123</v>
      </c>
      <c r="N62" t="s">
        <v>634</v>
      </c>
      <c r="O62" t="s">
        <v>894</v>
      </c>
      <c r="P62" t="s">
        <v>43</v>
      </c>
      <c r="Q62" t="s">
        <v>648</v>
      </c>
      <c r="R62" t="s">
        <v>635</v>
      </c>
      <c r="S62" t="s">
        <v>14124</v>
      </c>
      <c r="T62" t="s">
        <v>14123</v>
      </c>
    </row>
    <row r="63" spans="1:20" x14ac:dyDescent="0.25">
      <c r="A63" t="s">
        <v>20</v>
      </c>
      <c r="B63" t="s">
        <v>21</v>
      </c>
      <c r="C63">
        <v>50</v>
      </c>
      <c r="D63">
        <v>1</v>
      </c>
      <c r="E63" t="s">
        <v>14125</v>
      </c>
      <c r="F63">
        <v>100</v>
      </c>
      <c r="G63">
        <v>0</v>
      </c>
      <c r="H63" t="s">
        <v>631</v>
      </c>
      <c r="I63" t="s">
        <v>13600</v>
      </c>
      <c r="J63" t="s">
        <v>1244</v>
      </c>
      <c r="K63" t="s">
        <v>634</v>
      </c>
      <c r="L63" t="s">
        <v>635</v>
      </c>
      <c r="M63" t="s">
        <v>14126</v>
      </c>
      <c r="N63" t="s">
        <v>634</v>
      </c>
      <c r="O63" t="s">
        <v>637</v>
      </c>
      <c r="P63" t="s">
        <v>22</v>
      </c>
      <c r="Q63" t="s">
        <v>638</v>
      </c>
      <c r="R63" t="s">
        <v>635</v>
      </c>
      <c r="S63" t="s">
        <v>14127</v>
      </c>
      <c r="T63" t="s">
        <v>14126</v>
      </c>
    </row>
    <row r="64" spans="1:20" x14ac:dyDescent="0.25">
      <c r="A64" t="s">
        <v>23</v>
      </c>
      <c r="B64" t="s">
        <v>24</v>
      </c>
      <c r="C64">
        <v>50</v>
      </c>
      <c r="D64">
        <v>1</v>
      </c>
      <c r="E64" t="s">
        <v>14125</v>
      </c>
      <c r="F64">
        <v>100</v>
      </c>
      <c r="G64">
        <v>0</v>
      </c>
      <c r="H64" t="s">
        <v>631</v>
      </c>
      <c r="I64" t="s">
        <v>13600</v>
      </c>
      <c r="J64" t="s">
        <v>1244</v>
      </c>
      <c r="K64" t="s">
        <v>634</v>
      </c>
      <c r="L64" t="s">
        <v>635</v>
      </c>
      <c r="M64" t="s">
        <v>14126</v>
      </c>
      <c r="N64" t="s">
        <v>634</v>
      </c>
      <c r="O64" t="s">
        <v>637</v>
      </c>
      <c r="P64" t="s">
        <v>22</v>
      </c>
      <c r="Q64" t="s">
        <v>638</v>
      </c>
      <c r="R64" t="s">
        <v>635</v>
      </c>
      <c r="S64" t="s">
        <v>14127</v>
      </c>
      <c r="T64" t="s">
        <v>14126</v>
      </c>
    </row>
    <row r="65" spans="1:20" x14ac:dyDescent="0.25">
      <c r="A65" t="s">
        <v>25</v>
      </c>
      <c r="B65" t="s">
        <v>26</v>
      </c>
      <c r="C65">
        <v>50</v>
      </c>
      <c r="D65">
        <v>1</v>
      </c>
      <c r="E65" t="s">
        <v>14125</v>
      </c>
      <c r="F65">
        <v>100</v>
      </c>
      <c r="G65">
        <v>0</v>
      </c>
      <c r="H65" t="s">
        <v>631</v>
      </c>
      <c r="I65" t="s">
        <v>13600</v>
      </c>
      <c r="J65" t="s">
        <v>1244</v>
      </c>
      <c r="K65" t="s">
        <v>634</v>
      </c>
      <c r="L65" t="s">
        <v>635</v>
      </c>
      <c r="M65" t="s">
        <v>14126</v>
      </c>
      <c r="N65" t="s">
        <v>634</v>
      </c>
      <c r="O65" t="s">
        <v>637</v>
      </c>
      <c r="P65" t="s">
        <v>22</v>
      </c>
      <c r="Q65" t="s">
        <v>638</v>
      </c>
      <c r="R65" t="s">
        <v>635</v>
      </c>
      <c r="S65" t="s">
        <v>14127</v>
      </c>
      <c r="T65" t="s">
        <v>14126</v>
      </c>
    </row>
    <row r="66" spans="1:20" x14ac:dyDescent="0.25">
      <c r="A66" t="s">
        <v>164</v>
      </c>
      <c r="B66" t="s">
        <v>165</v>
      </c>
      <c r="C66">
        <v>33.333333333333336</v>
      </c>
      <c r="D66">
        <v>3</v>
      </c>
      <c r="E66" t="s">
        <v>14128</v>
      </c>
      <c r="F66">
        <v>199</v>
      </c>
      <c r="G66">
        <v>0</v>
      </c>
      <c r="H66" t="s">
        <v>631</v>
      </c>
      <c r="I66" t="s">
        <v>14129</v>
      </c>
      <c r="J66" t="s">
        <v>720</v>
      </c>
      <c r="K66" t="s">
        <v>634</v>
      </c>
      <c r="L66" t="s">
        <v>635</v>
      </c>
      <c r="M66" t="s">
        <v>14130</v>
      </c>
      <c r="N66" t="s">
        <v>634</v>
      </c>
      <c r="O66" t="s">
        <v>637</v>
      </c>
      <c r="P66" t="s">
        <v>22</v>
      </c>
      <c r="Q66" t="s">
        <v>638</v>
      </c>
      <c r="R66" t="s">
        <v>635</v>
      </c>
      <c r="S66" t="s">
        <v>14131</v>
      </c>
      <c r="T66" t="s">
        <v>14130</v>
      </c>
    </row>
    <row r="67" spans="1:20" x14ac:dyDescent="0.25">
      <c r="A67" t="s">
        <v>256</v>
      </c>
      <c r="B67" t="s">
        <v>262</v>
      </c>
      <c r="C67">
        <v>139</v>
      </c>
      <c r="D67">
        <v>1</v>
      </c>
      <c r="E67" t="s">
        <v>14128</v>
      </c>
      <c r="F67">
        <v>199</v>
      </c>
      <c r="G67">
        <v>0</v>
      </c>
      <c r="H67" t="s">
        <v>631</v>
      </c>
      <c r="I67" t="s">
        <v>14129</v>
      </c>
      <c r="J67" t="s">
        <v>720</v>
      </c>
      <c r="K67" t="s">
        <v>634</v>
      </c>
      <c r="L67" t="s">
        <v>635</v>
      </c>
      <c r="M67" t="s">
        <v>14130</v>
      </c>
      <c r="N67" t="s">
        <v>634</v>
      </c>
      <c r="O67" t="s">
        <v>637</v>
      </c>
      <c r="P67" t="s">
        <v>22</v>
      </c>
      <c r="Q67" t="s">
        <v>638</v>
      </c>
      <c r="R67" t="s">
        <v>635</v>
      </c>
      <c r="S67" t="s">
        <v>14131</v>
      </c>
      <c r="T67" t="s">
        <v>14130</v>
      </c>
    </row>
    <row r="68" spans="1:20" x14ac:dyDescent="0.25">
      <c r="A68" t="s">
        <v>257</v>
      </c>
      <c r="B68" t="s">
        <v>263</v>
      </c>
      <c r="C68">
        <v>139</v>
      </c>
      <c r="D68">
        <v>1</v>
      </c>
      <c r="E68" t="s">
        <v>14132</v>
      </c>
      <c r="F68">
        <v>198</v>
      </c>
      <c r="G68">
        <v>0</v>
      </c>
      <c r="H68" t="s">
        <v>631</v>
      </c>
      <c r="I68" t="s">
        <v>14133</v>
      </c>
      <c r="J68" t="s">
        <v>917</v>
      </c>
      <c r="K68" t="s">
        <v>634</v>
      </c>
      <c r="L68" t="s">
        <v>635</v>
      </c>
      <c r="M68" t="s">
        <v>14134</v>
      </c>
      <c r="N68" t="s">
        <v>634</v>
      </c>
      <c r="O68" t="s">
        <v>654</v>
      </c>
      <c r="P68" t="s">
        <v>22</v>
      </c>
      <c r="Q68" t="s">
        <v>655</v>
      </c>
      <c r="R68" t="s">
        <v>635</v>
      </c>
      <c r="S68" t="s">
        <v>14135</v>
      </c>
      <c r="T68" t="s">
        <v>14136</v>
      </c>
    </row>
    <row r="69" spans="1:20" x14ac:dyDescent="0.25">
      <c r="A69" t="s">
        <v>256</v>
      </c>
      <c r="B69" t="s">
        <v>262</v>
      </c>
      <c r="C69">
        <v>139</v>
      </c>
      <c r="D69">
        <v>1</v>
      </c>
      <c r="E69" t="s">
        <v>14132</v>
      </c>
      <c r="F69">
        <v>198</v>
      </c>
      <c r="G69">
        <v>0</v>
      </c>
      <c r="H69" t="s">
        <v>631</v>
      </c>
      <c r="I69" t="s">
        <v>14133</v>
      </c>
      <c r="J69" t="s">
        <v>917</v>
      </c>
      <c r="K69" t="s">
        <v>634</v>
      </c>
      <c r="L69" t="s">
        <v>635</v>
      </c>
      <c r="M69" t="s">
        <v>14134</v>
      </c>
      <c r="N69" t="s">
        <v>634</v>
      </c>
      <c r="O69" t="s">
        <v>654</v>
      </c>
      <c r="P69" t="s">
        <v>22</v>
      </c>
      <c r="Q69" t="s">
        <v>655</v>
      </c>
      <c r="R69" t="s">
        <v>635</v>
      </c>
      <c r="S69" t="s">
        <v>14135</v>
      </c>
      <c r="T69" t="s">
        <v>14136</v>
      </c>
    </row>
    <row r="70" spans="1:20" x14ac:dyDescent="0.25">
      <c r="A70" t="s">
        <v>164</v>
      </c>
      <c r="B70" t="s">
        <v>165</v>
      </c>
      <c r="C70">
        <v>50</v>
      </c>
      <c r="D70">
        <v>6</v>
      </c>
      <c r="E70" t="s">
        <v>14137</v>
      </c>
      <c r="F70">
        <v>200</v>
      </c>
      <c r="G70">
        <v>0</v>
      </c>
      <c r="H70" t="s">
        <v>631</v>
      </c>
      <c r="I70" t="s">
        <v>1604</v>
      </c>
      <c r="J70" t="s">
        <v>1081</v>
      </c>
      <c r="K70" t="s">
        <v>634</v>
      </c>
      <c r="L70" t="s">
        <v>635</v>
      </c>
      <c r="M70" t="s">
        <v>14134</v>
      </c>
      <c r="N70" t="s">
        <v>634</v>
      </c>
      <c r="O70" t="s">
        <v>654</v>
      </c>
      <c r="P70" t="s">
        <v>22</v>
      </c>
      <c r="Q70" t="s">
        <v>655</v>
      </c>
      <c r="R70" t="s">
        <v>635</v>
      </c>
      <c r="S70" t="s">
        <v>14138</v>
      </c>
      <c r="T70" t="s">
        <v>14136</v>
      </c>
    </row>
    <row r="71" spans="1:20" x14ac:dyDescent="0.25">
      <c r="A71" t="s">
        <v>37</v>
      </c>
      <c r="B71" t="s">
        <v>38</v>
      </c>
      <c r="C71">
        <v>33</v>
      </c>
      <c r="D71">
        <v>30</v>
      </c>
      <c r="E71" t="s">
        <v>14139</v>
      </c>
      <c r="F71">
        <v>990</v>
      </c>
      <c r="G71">
        <v>0</v>
      </c>
      <c r="H71" t="s">
        <v>631</v>
      </c>
      <c r="I71" t="s">
        <v>2394</v>
      </c>
      <c r="J71" t="s">
        <v>845</v>
      </c>
      <c r="K71" t="s">
        <v>634</v>
      </c>
      <c r="L71" t="s">
        <v>635</v>
      </c>
      <c r="M71" t="s">
        <v>14140</v>
      </c>
      <c r="N71" t="s">
        <v>634</v>
      </c>
      <c r="O71" t="s">
        <v>637</v>
      </c>
      <c r="P71" t="s">
        <v>22</v>
      </c>
      <c r="Q71" t="s">
        <v>638</v>
      </c>
      <c r="R71" t="s">
        <v>635</v>
      </c>
      <c r="S71" t="s">
        <v>14141</v>
      </c>
      <c r="T71" t="s">
        <v>14136</v>
      </c>
    </row>
    <row r="72" spans="1:20" x14ac:dyDescent="0.25">
      <c r="A72" t="s">
        <v>39</v>
      </c>
      <c r="B72" t="s">
        <v>44</v>
      </c>
      <c r="C72">
        <v>80</v>
      </c>
      <c r="D72">
        <v>1</v>
      </c>
      <c r="E72" t="s">
        <v>14142</v>
      </c>
      <c r="F72">
        <v>80</v>
      </c>
      <c r="G72">
        <v>0</v>
      </c>
      <c r="H72" t="s">
        <v>641</v>
      </c>
      <c r="I72" t="s">
        <v>14143</v>
      </c>
      <c r="J72" t="s">
        <v>14144</v>
      </c>
      <c r="K72" t="s">
        <v>2190</v>
      </c>
      <c r="L72" t="s">
        <v>2437</v>
      </c>
      <c r="M72" t="s">
        <v>14145</v>
      </c>
      <c r="N72" t="s">
        <v>634</v>
      </c>
      <c r="O72" t="s">
        <v>894</v>
      </c>
      <c r="P72" t="s">
        <v>43</v>
      </c>
      <c r="Q72" t="s">
        <v>648</v>
      </c>
      <c r="R72" t="s">
        <v>635</v>
      </c>
      <c r="S72" t="s">
        <v>14146</v>
      </c>
      <c r="T72" t="s">
        <v>14145</v>
      </c>
    </row>
    <row r="73" spans="1:20" x14ac:dyDescent="0.25">
      <c r="A73" t="s">
        <v>31</v>
      </c>
      <c r="B73" t="s">
        <v>32</v>
      </c>
      <c r="C73">
        <v>54.5</v>
      </c>
      <c r="D73">
        <v>2</v>
      </c>
      <c r="E73" t="s">
        <v>14147</v>
      </c>
      <c r="F73">
        <v>83</v>
      </c>
      <c r="G73">
        <v>7</v>
      </c>
      <c r="H73" t="s">
        <v>641</v>
      </c>
      <c r="I73" t="s">
        <v>14148</v>
      </c>
      <c r="J73" t="s">
        <v>14149</v>
      </c>
      <c r="K73" t="s">
        <v>2786</v>
      </c>
      <c r="L73" t="s">
        <v>14150</v>
      </c>
      <c r="M73" t="s">
        <v>14151</v>
      </c>
      <c r="N73" t="s">
        <v>634</v>
      </c>
      <c r="O73" t="s">
        <v>689</v>
      </c>
      <c r="P73" t="s">
        <v>40</v>
      </c>
      <c r="Q73" t="s">
        <v>690</v>
      </c>
      <c r="R73" t="s">
        <v>635</v>
      </c>
      <c r="S73" t="s">
        <v>14152</v>
      </c>
      <c r="T73" t="s">
        <v>14151</v>
      </c>
    </row>
    <row r="74" spans="1:20" x14ac:dyDescent="0.25">
      <c r="A74" t="s">
        <v>35</v>
      </c>
      <c r="B74" t="s">
        <v>36</v>
      </c>
      <c r="C74">
        <v>66.666666666666671</v>
      </c>
      <c r="D74">
        <v>3</v>
      </c>
      <c r="E74" t="s">
        <v>14153</v>
      </c>
      <c r="F74">
        <v>400</v>
      </c>
      <c r="G74">
        <v>0</v>
      </c>
      <c r="H74" t="s">
        <v>631</v>
      </c>
      <c r="I74" t="s">
        <v>2487</v>
      </c>
      <c r="J74" t="s">
        <v>720</v>
      </c>
      <c r="K74" t="s">
        <v>634</v>
      </c>
      <c r="L74" t="s">
        <v>635</v>
      </c>
      <c r="M74" t="s">
        <v>14154</v>
      </c>
      <c r="N74" t="s">
        <v>634</v>
      </c>
      <c r="O74" t="s">
        <v>637</v>
      </c>
      <c r="P74" t="s">
        <v>22</v>
      </c>
      <c r="Q74" t="s">
        <v>638</v>
      </c>
      <c r="R74" t="s">
        <v>635</v>
      </c>
      <c r="S74" t="s">
        <v>14155</v>
      </c>
      <c r="T74" t="s">
        <v>14154</v>
      </c>
    </row>
    <row r="75" spans="1:20" x14ac:dyDescent="0.25">
      <c r="A75" t="s">
        <v>37</v>
      </c>
      <c r="B75" t="s">
        <v>38</v>
      </c>
      <c r="C75">
        <v>66.666666666666671</v>
      </c>
      <c r="D75">
        <v>9</v>
      </c>
      <c r="E75" t="s">
        <v>14153</v>
      </c>
      <c r="F75">
        <v>400</v>
      </c>
      <c r="G75">
        <v>0</v>
      </c>
      <c r="H75" t="s">
        <v>631</v>
      </c>
      <c r="I75" t="s">
        <v>2487</v>
      </c>
      <c r="J75" t="s">
        <v>720</v>
      </c>
      <c r="K75" t="s">
        <v>634</v>
      </c>
      <c r="L75" t="s">
        <v>635</v>
      </c>
      <c r="M75" t="s">
        <v>14154</v>
      </c>
      <c r="N75" t="s">
        <v>634</v>
      </c>
      <c r="O75" t="s">
        <v>637</v>
      </c>
      <c r="P75" t="s">
        <v>22</v>
      </c>
      <c r="Q75" t="s">
        <v>638</v>
      </c>
      <c r="R75" t="s">
        <v>635</v>
      </c>
      <c r="S75" t="s">
        <v>14155</v>
      </c>
      <c r="T75" t="s">
        <v>14154</v>
      </c>
    </row>
    <row r="76" spans="1:20" x14ac:dyDescent="0.25">
      <c r="A76" t="s">
        <v>35</v>
      </c>
      <c r="B76" t="s">
        <v>36</v>
      </c>
      <c r="C76">
        <v>66.666666666666671</v>
      </c>
      <c r="D76">
        <v>12</v>
      </c>
      <c r="E76" t="s">
        <v>14156</v>
      </c>
      <c r="F76">
        <v>689</v>
      </c>
      <c r="G76">
        <v>0</v>
      </c>
      <c r="H76" t="s">
        <v>641</v>
      </c>
      <c r="I76" t="s">
        <v>14157</v>
      </c>
      <c r="J76" t="s">
        <v>14158</v>
      </c>
      <c r="K76" t="s">
        <v>14159</v>
      </c>
      <c r="L76" t="s">
        <v>8384</v>
      </c>
      <c r="M76" t="s">
        <v>14160</v>
      </c>
      <c r="N76" t="s">
        <v>634</v>
      </c>
      <c r="O76" t="s">
        <v>894</v>
      </c>
      <c r="P76" t="s">
        <v>43</v>
      </c>
      <c r="Q76" t="s">
        <v>648</v>
      </c>
      <c r="R76" t="s">
        <v>635</v>
      </c>
      <c r="S76" t="s">
        <v>14161</v>
      </c>
      <c r="T76" t="s">
        <v>14160</v>
      </c>
    </row>
    <row r="77" spans="1:20" x14ac:dyDescent="0.25">
      <c r="A77" t="s">
        <v>39</v>
      </c>
      <c r="B77" t="s">
        <v>44</v>
      </c>
      <c r="C77">
        <v>78.5</v>
      </c>
      <c r="D77">
        <v>2</v>
      </c>
      <c r="E77" t="s">
        <v>14156</v>
      </c>
      <c r="F77">
        <v>689</v>
      </c>
      <c r="G77">
        <v>0</v>
      </c>
      <c r="H77" t="s">
        <v>641</v>
      </c>
      <c r="I77" t="s">
        <v>14157</v>
      </c>
      <c r="J77" t="s">
        <v>14158</v>
      </c>
      <c r="K77" t="s">
        <v>14159</v>
      </c>
      <c r="L77" t="s">
        <v>8384</v>
      </c>
      <c r="M77" t="s">
        <v>14160</v>
      </c>
      <c r="N77" t="s">
        <v>634</v>
      </c>
      <c r="O77" t="s">
        <v>894</v>
      </c>
      <c r="P77" t="s">
        <v>43</v>
      </c>
      <c r="Q77" t="s">
        <v>648</v>
      </c>
      <c r="R77" t="s">
        <v>635</v>
      </c>
      <c r="S77" t="s">
        <v>14161</v>
      </c>
      <c r="T77" t="s">
        <v>14160</v>
      </c>
    </row>
    <row r="78" spans="1:20" x14ac:dyDescent="0.25">
      <c r="A78" t="s">
        <v>39</v>
      </c>
      <c r="B78" t="s">
        <v>44</v>
      </c>
      <c r="C78">
        <v>80</v>
      </c>
      <c r="D78">
        <v>1</v>
      </c>
      <c r="E78" t="s">
        <v>14162</v>
      </c>
      <c r="F78">
        <v>80</v>
      </c>
      <c r="G78">
        <v>0</v>
      </c>
      <c r="H78" t="s">
        <v>641</v>
      </c>
      <c r="I78" t="s">
        <v>6573</v>
      </c>
      <c r="J78" t="s">
        <v>14163</v>
      </c>
      <c r="K78" t="s">
        <v>13935</v>
      </c>
      <c r="L78" t="s">
        <v>12126</v>
      </c>
      <c r="M78" t="s">
        <v>14164</v>
      </c>
      <c r="N78" t="s">
        <v>634</v>
      </c>
      <c r="O78" t="s">
        <v>894</v>
      </c>
      <c r="P78" t="s">
        <v>43</v>
      </c>
      <c r="Q78" t="s">
        <v>648</v>
      </c>
      <c r="R78" t="s">
        <v>635</v>
      </c>
      <c r="S78" t="s">
        <v>14165</v>
      </c>
      <c r="T78" t="s">
        <v>14166</v>
      </c>
    </row>
    <row r="79" spans="1:20" x14ac:dyDescent="0.25">
      <c r="A79" t="s">
        <v>35</v>
      </c>
      <c r="B79" t="s">
        <v>36</v>
      </c>
      <c r="C79">
        <v>66.666666666666671</v>
      </c>
      <c r="D79">
        <v>3</v>
      </c>
      <c r="E79" t="s">
        <v>14167</v>
      </c>
      <c r="F79">
        <v>100</v>
      </c>
      <c r="G79">
        <v>0</v>
      </c>
      <c r="H79" t="s">
        <v>631</v>
      </c>
      <c r="I79" t="s">
        <v>14168</v>
      </c>
      <c r="J79" t="s">
        <v>725</v>
      </c>
      <c r="K79" t="s">
        <v>634</v>
      </c>
      <c r="L79" t="s">
        <v>635</v>
      </c>
      <c r="M79" t="s">
        <v>14169</v>
      </c>
      <c r="N79" t="s">
        <v>634</v>
      </c>
      <c r="O79" t="s">
        <v>637</v>
      </c>
      <c r="P79" t="s">
        <v>22</v>
      </c>
      <c r="Q79" t="s">
        <v>638</v>
      </c>
      <c r="R79" t="s">
        <v>635</v>
      </c>
      <c r="S79" t="s">
        <v>14170</v>
      </c>
      <c r="T79" t="s">
        <v>14169</v>
      </c>
    </row>
    <row r="80" spans="1:20" x14ac:dyDescent="0.25">
      <c r="A80" t="s">
        <v>257</v>
      </c>
      <c r="B80" t="s">
        <v>263</v>
      </c>
      <c r="C80">
        <v>139</v>
      </c>
      <c r="D80">
        <v>1</v>
      </c>
      <c r="E80" t="s">
        <v>14171</v>
      </c>
      <c r="F80">
        <v>99</v>
      </c>
      <c r="G80">
        <v>0</v>
      </c>
      <c r="H80" t="s">
        <v>631</v>
      </c>
      <c r="I80" t="s">
        <v>14172</v>
      </c>
      <c r="J80" t="s">
        <v>886</v>
      </c>
      <c r="K80" t="s">
        <v>634</v>
      </c>
      <c r="L80" t="s">
        <v>635</v>
      </c>
      <c r="M80" t="s">
        <v>14173</v>
      </c>
      <c r="N80" t="s">
        <v>634</v>
      </c>
      <c r="O80" t="s">
        <v>637</v>
      </c>
      <c r="P80" t="s">
        <v>22</v>
      </c>
      <c r="Q80" t="s">
        <v>638</v>
      </c>
      <c r="R80" t="s">
        <v>635</v>
      </c>
      <c r="S80" t="s">
        <v>14174</v>
      </c>
      <c r="T80" t="s">
        <v>14173</v>
      </c>
    </row>
    <row r="81" spans="1:20" x14ac:dyDescent="0.25">
      <c r="A81" t="s">
        <v>35</v>
      </c>
      <c r="B81" t="s">
        <v>36</v>
      </c>
      <c r="C81">
        <v>66.666666666666671</v>
      </c>
      <c r="D81">
        <v>3</v>
      </c>
      <c r="E81" t="s">
        <v>14175</v>
      </c>
      <c r="F81">
        <v>100</v>
      </c>
      <c r="G81">
        <v>0</v>
      </c>
      <c r="H81" t="s">
        <v>631</v>
      </c>
      <c r="I81" t="s">
        <v>14176</v>
      </c>
      <c r="J81" t="s">
        <v>1032</v>
      </c>
      <c r="K81" t="s">
        <v>634</v>
      </c>
      <c r="L81" t="s">
        <v>635</v>
      </c>
      <c r="M81" t="s">
        <v>14177</v>
      </c>
      <c r="N81" t="s">
        <v>634</v>
      </c>
      <c r="O81" t="s">
        <v>637</v>
      </c>
      <c r="P81" t="s">
        <v>22</v>
      </c>
      <c r="Q81" t="s">
        <v>638</v>
      </c>
      <c r="R81" t="s">
        <v>635</v>
      </c>
      <c r="S81" t="s">
        <v>14178</v>
      </c>
      <c r="T81" t="s">
        <v>14177</v>
      </c>
    </row>
    <row r="82" spans="1:20" x14ac:dyDescent="0.25">
      <c r="A82" t="s">
        <v>121</v>
      </c>
      <c r="B82" t="s">
        <v>122</v>
      </c>
      <c r="C82">
        <v>15</v>
      </c>
      <c r="D82">
        <v>1</v>
      </c>
      <c r="E82" t="s">
        <v>14179</v>
      </c>
      <c r="F82">
        <v>15</v>
      </c>
      <c r="G82">
        <v>0</v>
      </c>
      <c r="H82" t="s">
        <v>631</v>
      </c>
      <c r="I82" t="s">
        <v>9196</v>
      </c>
      <c r="J82" t="s">
        <v>8630</v>
      </c>
      <c r="K82" t="s">
        <v>7901</v>
      </c>
      <c r="L82" t="s">
        <v>675</v>
      </c>
      <c r="M82" t="s">
        <v>14180</v>
      </c>
      <c r="N82" t="s">
        <v>634</v>
      </c>
      <c r="O82" t="s">
        <v>894</v>
      </c>
      <c r="P82" t="s">
        <v>43</v>
      </c>
      <c r="Q82" t="s">
        <v>648</v>
      </c>
      <c r="R82" t="s">
        <v>635</v>
      </c>
      <c r="S82" t="s">
        <v>14181</v>
      </c>
      <c r="T82" t="s">
        <v>14182</v>
      </c>
    </row>
    <row r="83" spans="1:20" x14ac:dyDescent="0.25">
      <c r="A83" t="s">
        <v>20</v>
      </c>
      <c r="B83" t="s">
        <v>21</v>
      </c>
      <c r="C83">
        <v>50</v>
      </c>
      <c r="D83">
        <v>1</v>
      </c>
      <c r="E83" t="s">
        <v>14183</v>
      </c>
      <c r="F83">
        <v>100</v>
      </c>
      <c r="G83">
        <v>0</v>
      </c>
      <c r="H83" t="s">
        <v>703</v>
      </c>
      <c r="I83" t="s">
        <v>14184</v>
      </c>
      <c r="J83" t="s">
        <v>725</v>
      </c>
      <c r="K83" t="s">
        <v>634</v>
      </c>
      <c r="L83" t="s">
        <v>635</v>
      </c>
      <c r="M83" t="s">
        <v>14185</v>
      </c>
      <c r="N83" t="s">
        <v>634</v>
      </c>
      <c r="O83" t="s">
        <v>637</v>
      </c>
      <c r="P83" t="s">
        <v>22</v>
      </c>
      <c r="Q83" t="s">
        <v>638</v>
      </c>
      <c r="R83" t="s">
        <v>635</v>
      </c>
      <c r="S83" t="s">
        <v>14186</v>
      </c>
      <c r="T83" t="s">
        <v>14185</v>
      </c>
    </row>
    <row r="84" spans="1:20" x14ac:dyDescent="0.25">
      <c r="A84" t="s">
        <v>23</v>
      </c>
      <c r="B84" t="s">
        <v>24</v>
      </c>
      <c r="C84">
        <v>50</v>
      </c>
      <c r="D84">
        <v>1</v>
      </c>
      <c r="E84" t="s">
        <v>14183</v>
      </c>
      <c r="F84">
        <v>100</v>
      </c>
      <c r="G84">
        <v>0</v>
      </c>
      <c r="H84" t="s">
        <v>703</v>
      </c>
      <c r="I84" t="s">
        <v>14184</v>
      </c>
      <c r="J84" t="s">
        <v>725</v>
      </c>
      <c r="K84" t="s">
        <v>634</v>
      </c>
      <c r="L84" t="s">
        <v>635</v>
      </c>
      <c r="M84" t="s">
        <v>14185</v>
      </c>
      <c r="N84" t="s">
        <v>634</v>
      </c>
      <c r="O84" t="s">
        <v>637</v>
      </c>
      <c r="P84" t="s">
        <v>22</v>
      </c>
      <c r="Q84" t="s">
        <v>638</v>
      </c>
      <c r="R84" t="s">
        <v>635</v>
      </c>
      <c r="S84" t="s">
        <v>14186</v>
      </c>
      <c r="T84" t="s">
        <v>14185</v>
      </c>
    </row>
    <row r="85" spans="1:20" x14ac:dyDescent="0.25">
      <c r="A85" t="s">
        <v>25</v>
      </c>
      <c r="B85" t="s">
        <v>26</v>
      </c>
      <c r="C85">
        <v>50</v>
      </c>
      <c r="D85">
        <v>1</v>
      </c>
      <c r="E85" t="s">
        <v>14183</v>
      </c>
      <c r="F85">
        <v>100</v>
      </c>
      <c r="G85">
        <v>0</v>
      </c>
      <c r="H85" t="s">
        <v>703</v>
      </c>
      <c r="I85" t="s">
        <v>14184</v>
      </c>
      <c r="J85" t="s">
        <v>725</v>
      </c>
      <c r="K85" t="s">
        <v>634</v>
      </c>
      <c r="L85" t="s">
        <v>635</v>
      </c>
      <c r="M85" t="s">
        <v>14185</v>
      </c>
      <c r="N85" t="s">
        <v>634</v>
      </c>
      <c r="O85" t="s">
        <v>637</v>
      </c>
      <c r="P85" t="s">
        <v>22</v>
      </c>
      <c r="Q85" t="s">
        <v>638</v>
      </c>
      <c r="R85" t="s">
        <v>635</v>
      </c>
      <c r="S85" t="s">
        <v>14186</v>
      </c>
      <c r="T85" t="s">
        <v>14185</v>
      </c>
    </row>
    <row r="86" spans="1:20" x14ac:dyDescent="0.25">
      <c r="A86" t="s">
        <v>31</v>
      </c>
      <c r="B86" t="s">
        <v>32</v>
      </c>
      <c r="C86">
        <v>54.5</v>
      </c>
      <c r="D86">
        <v>2</v>
      </c>
      <c r="E86" t="s">
        <v>14187</v>
      </c>
      <c r="F86">
        <v>71</v>
      </c>
      <c r="G86">
        <v>7</v>
      </c>
      <c r="H86" t="s">
        <v>641</v>
      </c>
      <c r="I86" t="s">
        <v>14188</v>
      </c>
      <c r="J86" t="s">
        <v>14189</v>
      </c>
      <c r="K86" t="s">
        <v>14190</v>
      </c>
      <c r="L86" t="s">
        <v>14191</v>
      </c>
      <c r="M86" t="s">
        <v>14192</v>
      </c>
      <c r="N86" t="s">
        <v>634</v>
      </c>
      <c r="O86" t="s">
        <v>689</v>
      </c>
      <c r="P86" t="s">
        <v>40</v>
      </c>
      <c r="Q86" t="s">
        <v>690</v>
      </c>
      <c r="R86" t="s">
        <v>635</v>
      </c>
      <c r="S86" t="s">
        <v>14193</v>
      </c>
      <c r="T86" t="s">
        <v>14192</v>
      </c>
    </row>
    <row r="87" spans="1:20" x14ac:dyDescent="0.25">
      <c r="A87" t="s">
        <v>164</v>
      </c>
      <c r="B87" t="s">
        <v>165</v>
      </c>
      <c r="C87">
        <v>50</v>
      </c>
      <c r="D87">
        <v>6</v>
      </c>
      <c r="E87" t="s">
        <v>14194</v>
      </c>
      <c r="F87">
        <v>200</v>
      </c>
      <c r="G87">
        <v>0</v>
      </c>
      <c r="H87" t="s">
        <v>631</v>
      </c>
      <c r="I87" t="s">
        <v>14195</v>
      </c>
      <c r="J87" t="s">
        <v>1461</v>
      </c>
      <c r="K87" t="s">
        <v>634</v>
      </c>
      <c r="L87" t="s">
        <v>635</v>
      </c>
      <c r="M87" t="s">
        <v>14196</v>
      </c>
      <c r="N87" t="s">
        <v>634</v>
      </c>
      <c r="O87" t="s">
        <v>637</v>
      </c>
      <c r="P87" t="s">
        <v>22</v>
      </c>
      <c r="Q87" t="s">
        <v>638</v>
      </c>
      <c r="R87" t="s">
        <v>635</v>
      </c>
      <c r="S87" t="s">
        <v>14197</v>
      </c>
      <c r="T87" t="s">
        <v>14196</v>
      </c>
    </row>
    <row r="88" spans="1:20" x14ac:dyDescent="0.25">
      <c r="A88" t="s">
        <v>256</v>
      </c>
      <c r="B88" t="s">
        <v>1055</v>
      </c>
      <c r="C88">
        <v>85.37</v>
      </c>
      <c r="D88">
        <v>1</v>
      </c>
      <c r="E88" t="s">
        <v>14198</v>
      </c>
      <c r="F88">
        <v>170.73</v>
      </c>
      <c r="G88">
        <v>0</v>
      </c>
      <c r="H88" t="s">
        <v>641</v>
      </c>
      <c r="I88" t="s">
        <v>14199</v>
      </c>
      <c r="J88" t="s">
        <v>14200</v>
      </c>
      <c r="K88" t="s">
        <v>8136</v>
      </c>
      <c r="L88" t="s">
        <v>14201</v>
      </c>
      <c r="M88" t="s">
        <v>14202</v>
      </c>
      <c r="N88" t="s">
        <v>634</v>
      </c>
      <c r="O88" t="s">
        <v>689</v>
      </c>
      <c r="P88" t="s">
        <v>40</v>
      </c>
      <c r="Q88" t="s">
        <v>690</v>
      </c>
      <c r="R88" t="s">
        <v>635</v>
      </c>
      <c r="S88" t="s">
        <v>14203</v>
      </c>
      <c r="T88" t="s">
        <v>14202</v>
      </c>
    </row>
    <row r="89" spans="1:20" x14ac:dyDescent="0.25">
      <c r="A89" t="s">
        <v>256</v>
      </c>
      <c r="B89" t="s">
        <v>1055</v>
      </c>
      <c r="C89">
        <v>85.36</v>
      </c>
      <c r="D89">
        <v>1</v>
      </c>
      <c r="E89" t="s">
        <v>14198</v>
      </c>
      <c r="F89">
        <v>170.73</v>
      </c>
      <c r="G89">
        <v>0</v>
      </c>
      <c r="H89" t="s">
        <v>641</v>
      </c>
      <c r="I89" t="s">
        <v>14199</v>
      </c>
      <c r="J89" t="s">
        <v>14200</v>
      </c>
      <c r="K89" t="s">
        <v>8136</v>
      </c>
      <c r="L89" t="s">
        <v>14201</v>
      </c>
      <c r="M89" t="s">
        <v>14202</v>
      </c>
      <c r="N89" t="s">
        <v>634</v>
      </c>
      <c r="O89" t="s">
        <v>689</v>
      </c>
      <c r="P89" t="s">
        <v>40</v>
      </c>
      <c r="Q89" t="s">
        <v>690</v>
      </c>
      <c r="R89" t="s">
        <v>635</v>
      </c>
      <c r="S89" t="s">
        <v>14203</v>
      </c>
      <c r="T89" t="s">
        <v>14202</v>
      </c>
    </row>
    <row r="90" spans="1:20" x14ac:dyDescent="0.25">
      <c r="A90" t="s">
        <v>39</v>
      </c>
      <c r="B90" t="s">
        <v>44</v>
      </c>
      <c r="C90">
        <v>76</v>
      </c>
      <c r="D90">
        <v>3</v>
      </c>
      <c r="E90" t="s">
        <v>14204</v>
      </c>
      <c r="F90">
        <v>220</v>
      </c>
      <c r="G90">
        <v>0</v>
      </c>
      <c r="H90" t="s">
        <v>641</v>
      </c>
      <c r="I90" t="s">
        <v>14205</v>
      </c>
      <c r="J90" t="s">
        <v>14206</v>
      </c>
      <c r="K90" t="s">
        <v>1993</v>
      </c>
      <c r="L90" t="s">
        <v>4087</v>
      </c>
      <c r="M90" t="s">
        <v>14039</v>
      </c>
      <c r="N90" t="s">
        <v>634</v>
      </c>
      <c r="O90" t="s">
        <v>894</v>
      </c>
      <c r="P90" t="s">
        <v>43</v>
      </c>
      <c r="Q90" t="s">
        <v>648</v>
      </c>
      <c r="R90" t="s">
        <v>635</v>
      </c>
      <c r="S90" t="s">
        <v>14207</v>
      </c>
      <c r="T90" t="s">
        <v>14039</v>
      </c>
    </row>
    <row r="91" spans="1:20" x14ac:dyDescent="0.25">
      <c r="A91" t="s">
        <v>37</v>
      </c>
      <c r="B91" t="s">
        <v>38</v>
      </c>
      <c r="C91">
        <v>66.666666666666671</v>
      </c>
      <c r="D91">
        <v>3</v>
      </c>
      <c r="E91" t="s">
        <v>14208</v>
      </c>
      <c r="F91">
        <v>128</v>
      </c>
      <c r="G91">
        <v>28</v>
      </c>
      <c r="H91" t="s">
        <v>631</v>
      </c>
      <c r="I91" t="s">
        <v>14209</v>
      </c>
      <c r="J91" t="s">
        <v>736</v>
      </c>
      <c r="K91" t="s">
        <v>634</v>
      </c>
      <c r="L91" t="s">
        <v>635</v>
      </c>
      <c r="M91" t="s">
        <v>14210</v>
      </c>
      <c r="N91" t="s">
        <v>634</v>
      </c>
      <c r="O91" t="s">
        <v>637</v>
      </c>
      <c r="P91" t="s">
        <v>22</v>
      </c>
      <c r="Q91" t="s">
        <v>638</v>
      </c>
      <c r="R91" t="s">
        <v>635</v>
      </c>
      <c r="S91" t="s">
        <v>14211</v>
      </c>
      <c r="T91" t="s">
        <v>14210</v>
      </c>
    </row>
    <row r="92" spans="1:20" x14ac:dyDescent="0.25">
      <c r="A92" t="s">
        <v>121</v>
      </c>
      <c r="B92" t="s">
        <v>122</v>
      </c>
      <c r="C92">
        <v>14</v>
      </c>
      <c r="D92">
        <v>2</v>
      </c>
      <c r="E92" t="s">
        <v>14212</v>
      </c>
      <c r="F92">
        <v>32</v>
      </c>
      <c r="G92">
        <v>4</v>
      </c>
      <c r="H92" t="s">
        <v>641</v>
      </c>
      <c r="I92" t="s">
        <v>3792</v>
      </c>
      <c r="J92" t="s">
        <v>14213</v>
      </c>
      <c r="K92" t="s">
        <v>1599</v>
      </c>
      <c r="L92" t="s">
        <v>1368</v>
      </c>
      <c r="M92" t="s">
        <v>14214</v>
      </c>
      <c r="N92" t="s">
        <v>634</v>
      </c>
      <c r="O92" t="s">
        <v>894</v>
      </c>
      <c r="P92" t="s">
        <v>43</v>
      </c>
      <c r="Q92" t="s">
        <v>648</v>
      </c>
      <c r="R92" t="s">
        <v>635</v>
      </c>
      <c r="S92" t="s">
        <v>14215</v>
      </c>
      <c r="T92" t="s">
        <v>14216</v>
      </c>
    </row>
    <row r="93" spans="1:20" x14ac:dyDescent="0.25">
      <c r="A93" t="s">
        <v>25</v>
      </c>
      <c r="B93" t="s">
        <v>26</v>
      </c>
      <c r="C93">
        <v>40</v>
      </c>
      <c r="D93">
        <v>1</v>
      </c>
      <c r="E93" t="s">
        <v>14217</v>
      </c>
      <c r="F93">
        <v>40</v>
      </c>
      <c r="G93">
        <v>0</v>
      </c>
      <c r="H93" t="s">
        <v>641</v>
      </c>
      <c r="I93" t="s">
        <v>14218</v>
      </c>
      <c r="J93" t="s">
        <v>14219</v>
      </c>
      <c r="K93" t="s">
        <v>4562</v>
      </c>
      <c r="L93" t="s">
        <v>8691</v>
      </c>
      <c r="M93" t="s">
        <v>14220</v>
      </c>
      <c r="N93" t="s">
        <v>634</v>
      </c>
      <c r="O93" t="s">
        <v>894</v>
      </c>
      <c r="P93" t="s">
        <v>43</v>
      </c>
      <c r="Q93" t="s">
        <v>648</v>
      </c>
      <c r="R93" t="s">
        <v>635</v>
      </c>
      <c r="S93" t="s">
        <v>14221</v>
      </c>
      <c r="T93" t="s">
        <v>14220</v>
      </c>
    </row>
    <row r="94" spans="1:20" x14ac:dyDescent="0.25">
      <c r="A94" t="s">
        <v>39</v>
      </c>
      <c r="B94" t="s">
        <v>44</v>
      </c>
      <c r="C94">
        <v>80</v>
      </c>
      <c r="D94">
        <v>1</v>
      </c>
      <c r="E94" t="s">
        <v>14222</v>
      </c>
      <c r="F94">
        <v>80</v>
      </c>
      <c r="G94">
        <v>0</v>
      </c>
      <c r="H94" t="s">
        <v>641</v>
      </c>
      <c r="I94" t="s">
        <v>4566</v>
      </c>
      <c r="J94" t="s">
        <v>7869</v>
      </c>
      <c r="K94" t="s">
        <v>2951</v>
      </c>
      <c r="L94" t="s">
        <v>2787</v>
      </c>
      <c r="M94" t="s">
        <v>14223</v>
      </c>
      <c r="N94" t="s">
        <v>634</v>
      </c>
      <c r="O94" t="s">
        <v>894</v>
      </c>
      <c r="P94" t="s">
        <v>43</v>
      </c>
      <c r="Q94" t="s">
        <v>648</v>
      </c>
      <c r="R94" t="s">
        <v>635</v>
      </c>
      <c r="S94" t="s">
        <v>14224</v>
      </c>
      <c r="T94" t="s">
        <v>14223</v>
      </c>
    </row>
    <row r="95" spans="1:20" x14ac:dyDescent="0.25">
      <c r="A95" t="s">
        <v>37</v>
      </c>
      <c r="B95" t="s">
        <v>38</v>
      </c>
      <c r="C95">
        <v>66.666666666666671</v>
      </c>
      <c r="D95">
        <v>3</v>
      </c>
      <c r="E95" t="s">
        <v>14225</v>
      </c>
      <c r="F95">
        <v>100</v>
      </c>
      <c r="G95">
        <v>0</v>
      </c>
      <c r="H95" t="s">
        <v>631</v>
      </c>
      <c r="I95" t="s">
        <v>14226</v>
      </c>
      <c r="J95" t="s">
        <v>749</v>
      </c>
      <c r="K95" t="s">
        <v>634</v>
      </c>
      <c r="L95" t="s">
        <v>635</v>
      </c>
      <c r="M95" t="s">
        <v>14227</v>
      </c>
      <c r="N95" t="s">
        <v>634</v>
      </c>
      <c r="O95" t="s">
        <v>637</v>
      </c>
      <c r="P95" t="s">
        <v>22</v>
      </c>
      <c r="Q95" t="s">
        <v>638</v>
      </c>
      <c r="R95" t="s">
        <v>635</v>
      </c>
      <c r="S95" t="s">
        <v>14228</v>
      </c>
      <c r="T95" t="s">
        <v>14227</v>
      </c>
    </row>
    <row r="96" spans="1:20" x14ac:dyDescent="0.25">
      <c r="A96" t="s">
        <v>20</v>
      </c>
      <c r="B96" t="s">
        <v>21</v>
      </c>
      <c r="C96">
        <v>50</v>
      </c>
      <c r="D96">
        <v>2</v>
      </c>
      <c r="E96" t="s">
        <v>14229</v>
      </c>
      <c r="F96">
        <v>200</v>
      </c>
      <c r="G96">
        <v>0</v>
      </c>
      <c r="H96" t="s">
        <v>631</v>
      </c>
      <c r="I96" t="s">
        <v>14230</v>
      </c>
      <c r="J96" t="s">
        <v>814</v>
      </c>
      <c r="K96" t="s">
        <v>634</v>
      </c>
      <c r="L96" t="s">
        <v>635</v>
      </c>
      <c r="M96" t="s">
        <v>14231</v>
      </c>
      <c r="N96" t="s">
        <v>634</v>
      </c>
      <c r="O96" t="s">
        <v>637</v>
      </c>
      <c r="P96" t="s">
        <v>22</v>
      </c>
      <c r="Q96" t="s">
        <v>638</v>
      </c>
      <c r="R96" t="s">
        <v>635</v>
      </c>
      <c r="S96" t="s">
        <v>14232</v>
      </c>
      <c r="T96" t="s">
        <v>14231</v>
      </c>
    </row>
    <row r="97" spans="1:20" x14ac:dyDescent="0.25">
      <c r="A97" t="s">
        <v>23</v>
      </c>
      <c r="B97" t="s">
        <v>24</v>
      </c>
      <c r="C97">
        <v>50</v>
      </c>
      <c r="D97">
        <v>2</v>
      </c>
      <c r="E97" t="s">
        <v>14229</v>
      </c>
      <c r="F97">
        <v>200</v>
      </c>
      <c r="G97">
        <v>0</v>
      </c>
      <c r="H97" t="s">
        <v>631</v>
      </c>
      <c r="I97" t="s">
        <v>14230</v>
      </c>
      <c r="J97" t="s">
        <v>814</v>
      </c>
      <c r="K97" t="s">
        <v>634</v>
      </c>
      <c r="L97" t="s">
        <v>635</v>
      </c>
      <c r="M97" t="s">
        <v>14231</v>
      </c>
      <c r="N97" t="s">
        <v>634</v>
      </c>
      <c r="O97" t="s">
        <v>637</v>
      </c>
      <c r="P97" t="s">
        <v>22</v>
      </c>
      <c r="Q97" t="s">
        <v>638</v>
      </c>
      <c r="R97" t="s">
        <v>635</v>
      </c>
      <c r="S97" t="s">
        <v>14232</v>
      </c>
      <c r="T97" t="s">
        <v>14231</v>
      </c>
    </row>
    <row r="98" spans="1:20" x14ac:dyDescent="0.25">
      <c r="A98" t="s">
        <v>25</v>
      </c>
      <c r="B98" t="s">
        <v>26</v>
      </c>
      <c r="C98">
        <v>50</v>
      </c>
      <c r="D98">
        <v>2</v>
      </c>
      <c r="E98" t="s">
        <v>14229</v>
      </c>
      <c r="F98">
        <v>200</v>
      </c>
      <c r="G98">
        <v>0</v>
      </c>
      <c r="H98" t="s">
        <v>631</v>
      </c>
      <c r="I98" t="s">
        <v>14230</v>
      </c>
      <c r="J98" t="s">
        <v>814</v>
      </c>
      <c r="K98" t="s">
        <v>634</v>
      </c>
      <c r="L98" t="s">
        <v>635</v>
      </c>
      <c r="M98" t="s">
        <v>14231</v>
      </c>
      <c r="N98" t="s">
        <v>634</v>
      </c>
      <c r="O98" t="s">
        <v>637</v>
      </c>
      <c r="P98" t="s">
        <v>22</v>
      </c>
      <c r="Q98" t="s">
        <v>638</v>
      </c>
      <c r="R98" t="s">
        <v>635</v>
      </c>
      <c r="S98" t="s">
        <v>14232</v>
      </c>
      <c r="T98" t="s">
        <v>14231</v>
      </c>
    </row>
    <row r="99" spans="1:20" x14ac:dyDescent="0.25">
      <c r="A99" t="s">
        <v>20</v>
      </c>
      <c r="B99" t="s">
        <v>21</v>
      </c>
      <c r="C99">
        <v>50</v>
      </c>
      <c r="D99">
        <v>1</v>
      </c>
      <c r="E99" t="s">
        <v>14233</v>
      </c>
      <c r="F99">
        <v>100</v>
      </c>
      <c r="G99">
        <v>0</v>
      </c>
      <c r="H99" t="s">
        <v>631</v>
      </c>
      <c r="I99" t="s">
        <v>14234</v>
      </c>
      <c r="J99" t="s">
        <v>845</v>
      </c>
      <c r="K99" t="s">
        <v>634</v>
      </c>
      <c r="L99" t="s">
        <v>635</v>
      </c>
      <c r="M99" t="s">
        <v>14235</v>
      </c>
      <c r="N99" t="s">
        <v>634</v>
      </c>
      <c r="O99" t="s">
        <v>637</v>
      </c>
      <c r="P99" t="s">
        <v>22</v>
      </c>
      <c r="Q99" t="s">
        <v>638</v>
      </c>
      <c r="R99" t="s">
        <v>635</v>
      </c>
      <c r="S99" t="s">
        <v>14236</v>
      </c>
      <c r="T99" t="s">
        <v>14235</v>
      </c>
    </row>
    <row r="100" spans="1:20" x14ac:dyDescent="0.25">
      <c r="A100" t="s">
        <v>23</v>
      </c>
      <c r="B100" t="s">
        <v>24</v>
      </c>
      <c r="C100">
        <v>50</v>
      </c>
      <c r="D100">
        <v>1</v>
      </c>
      <c r="E100" t="s">
        <v>14233</v>
      </c>
      <c r="F100">
        <v>100</v>
      </c>
      <c r="G100">
        <v>0</v>
      </c>
      <c r="H100" t="s">
        <v>631</v>
      </c>
      <c r="I100" t="s">
        <v>14234</v>
      </c>
      <c r="J100" t="s">
        <v>845</v>
      </c>
      <c r="K100" t="s">
        <v>634</v>
      </c>
      <c r="L100" t="s">
        <v>635</v>
      </c>
      <c r="M100" t="s">
        <v>14235</v>
      </c>
      <c r="N100" t="s">
        <v>634</v>
      </c>
      <c r="O100" t="s">
        <v>637</v>
      </c>
      <c r="P100" t="s">
        <v>22</v>
      </c>
      <c r="Q100" t="s">
        <v>638</v>
      </c>
      <c r="R100" t="s">
        <v>635</v>
      </c>
      <c r="S100" t="s">
        <v>14236</v>
      </c>
      <c r="T100" t="s">
        <v>14235</v>
      </c>
    </row>
    <row r="101" spans="1:20" x14ac:dyDescent="0.25">
      <c r="A101" t="s">
        <v>25</v>
      </c>
      <c r="B101" t="s">
        <v>26</v>
      </c>
      <c r="C101">
        <v>50</v>
      </c>
      <c r="D101">
        <v>1</v>
      </c>
      <c r="E101" t="s">
        <v>14233</v>
      </c>
      <c r="F101">
        <v>100</v>
      </c>
      <c r="G101">
        <v>0</v>
      </c>
      <c r="H101" t="s">
        <v>631</v>
      </c>
      <c r="I101" t="s">
        <v>14234</v>
      </c>
      <c r="J101" t="s">
        <v>845</v>
      </c>
      <c r="K101" t="s">
        <v>634</v>
      </c>
      <c r="L101" t="s">
        <v>635</v>
      </c>
      <c r="M101" t="s">
        <v>14235</v>
      </c>
      <c r="N101" t="s">
        <v>634</v>
      </c>
      <c r="O101" t="s">
        <v>637</v>
      </c>
      <c r="P101" t="s">
        <v>22</v>
      </c>
      <c r="Q101" t="s">
        <v>638</v>
      </c>
      <c r="R101" t="s">
        <v>635</v>
      </c>
      <c r="S101" t="s">
        <v>14236</v>
      </c>
      <c r="T101" t="s">
        <v>14235</v>
      </c>
    </row>
    <row r="102" spans="1:20" x14ac:dyDescent="0.25">
      <c r="A102" t="s">
        <v>20</v>
      </c>
      <c r="B102" t="s">
        <v>21</v>
      </c>
      <c r="C102">
        <v>50</v>
      </c>
      <c r="D102">
        <v>1</v>
      </c>
      <c r="E102" t="s">
        <v>14237</v>
      </c>
      <c r="F102">
        <v>100</v>
      </c>
      <c r="G102">
        <v>0</v>
      </c>
      <c r="H102" t="s">
        <v>631</v>
      </c>
      <c r="I102" t="s">
        <v>14238</v>
      </c>
      <c r="J102" t="s">
        <v>736</v>
      </c>
      <c r="K102" t="s">
        <v>634</v>
      </c>
      <c r="L102" t="s">
        <v>635</v>
      </c>
      <c r="M102" t="s">
        <v>14239</v>
      </c>
      <c r="N102" t="s">
        <v>634</v>
      </c>
      <c r="O102" t="s">
        <v>637</v>
      </c>
      <c r="P102" t="s">
        <v>22</v>
      </c>
      <c r="Q102" t="s">
        <v>638</v>
      </c>
      <c r="R102" t="s">
        <v>635</v>
      </c>
      <c r="S102" t="s">
        <v>14240</v>
      </c>
      <c r="T102" t="s">
        <v>14239</v>
      </c>
    </row>
    <row r="103" spans="1:20" x14ac:dyDescent="0.25">
      <c r="A103" t="s">
        <v>23</v>
      </c>
      <c r="B103" t="s">
        <v>24</v>
      </c>
      <c r="C103">
        <v>50</v>
      </c>
      <c r="D103">
        <v>1</v>
      </c>
      <c r="E103" t="s">
        <v>14237</v>
      </c>
      <c r="F103">
        <v>100</v>
      </c>
      <c r="G103">
        <v>0</v>
      </c>
      <c r="H103" t="s">
        <v>631</v>
      </c>
      <c r="I103" t="s">
        <v>14238</v>
      </c>
      <c r="J103" t="s">
        <v>736</v>
      </c>
      <c r="K103" t="s">
        <v>634</v>
      </c>
      <c r="L103" t="s">
        <v>635</v>
      </c>
      <c r="M103" t="s">
        <v>14239</v>
      </c>
      <c r="N103" t="s">
        <v>634</v>
      </c>
      <c r="O103" t="s">
        <v>637</v>
      </c>
      <c r="P103" t="s">
        <v>22</v>
      </c>
      <c r="Q103" t="s">
        <v>638</v>
      </c>
      <c r="R103" t="s">
        <v>635</v>
      </c>
      <c r="S103" t="s">
        <v>14240</v>
      </c>
      <c r="T103" t="s">
        <v>14239</v>
      </c>
    </row>
    <row r="104" spans="1:20" x14ac:dyDescent="0.25">
      <c r="A104" t="s">
        <v>25</v>
      </c>
      <c r="B104" t="s">
        <v>26</v>
      </c>
      <c r="C104">
        <v>50</v>
      </c>
      <c r="D104">
        <v>1</v>
      </c>
      <c r="E104" t="s">
        <v>14237</v>
      </c>
      <c r="F104">
        <v>100</v>
      </c>
      <c r="G104">
        <v>0</v>
      </c>
      <c r="H104" t="s">
        <v>631</v>
      </c>
      <c r="I104" t="s">
        <v>14238</v>
      </c>
      <c r="J104" t="s">
        <v>736</v>
      </c>
      <c r="K104" t="s">
        <v>634</v>
      </c>
      <c r="L104" t="s">
        <v>635</v>
      </c>
      <c r="M104" t="s">
        <v>14239</v>
      </c>
      <c r="N104" t="s">
        <v>634</v>
      </c>
      <c r="O104" t="s">
        <v>637</v>
      </c>
      <c r="P104" t="s">
        <v>22</v>
      </c>
      <c r="Q104" t="s">
        <v>638</v>
      </c>
      <c r="R104" t="s">
        <v>635</v>
      </c>
      <c r="S104" t="s">
        <v>14240</v>
      </c>
      <c r="T104" t="s">
        <v>14239</v>
      </c>
    </row>
    <row r="105" spans="1:20" x14ac:dyDescent="0.25">
      <c r="A105" t="s">
        <v>20</v>
      </c>
      <c r="B105" t="s">
        <v>21</v>
      </c>
      <c r="C105">
        <v>50</v>
      </c>
      <c r="D105">
        <v>1</v>
      </c>
      <c r="E105" t="s">
        <v>14241</v>
      </c>
      <c r="F105">
        <v>100</v>
      </c>
      <c r="G105">
        <v>0</v>
      </c>
      <c r="H105" t="s">
        <v>631</v>
      </c>
      <c r="I105" t="s">
        <v>1411</v>
      </c>
      <c r="J105" t="s">
        <v>749</v>
      </c>
      <c r="K105" t="s">
        <v>634</v>
      </c>
      <c r="L105" t="s">
        <v>635</v>
      </c>
      <c r="M105" t="s">
        <v>14242</v>
      </c>
      <c r="N105" t="s">
        <v>634</v>
      </c>
      <c r="O105" t="s">
        <v>654</v>
      </c>
      <c r="P105" t="s">
        <v>22</v>
      </c>
      <c r="Q105" t="s">
        <v>655</v>
      </c>
      <c r="R105" t="s">
        <v>635</v>
      </c>
      <c r="S105" t="s">
        <v>14243</v>
      </c>
      <c r="T105" t="s">
        <v>14242</v>
      </c>
    </row>
    <row r="106" spans="1:20" x14ac:dyDescent="0.25">
      <c r="A106" t="s">
        <v>23</v>
      </c>
      <c r="B106" t="s">
        <v>24</v>
      </c>
      <c r="C106">
        <v>50</v>
      </c>
      <c r="D106">
        <v>1</v>
      </c>
      <c r="E106" t="s">
        <v>14241</v>
      </c>
      <c r="F106">
        <v>100</v>
      </c>
      <c r="G106">
        <v>0</v>
      </c>
      <c r="H106" t="s">
        <v>631</v>
      </c>
      <c r="I106" t="s">
        <v>1411</v>
      </c>
      <c r="J106" t="s">
        <v>749</v>
      </c>
      <c r="K106" t="s">
        <v>634</v>
      </c>
      <c r="L106" t="s">
        <v>635</v>
      </c>
      <c r="M106" t="s">
        <v>14242</v>
      </c>
      <c r="N106" t="s">
        <v>634</v>
      </c>
      <c r="O106" t="s">
        <v>654</v>
      </c>
      <c r="P106" t="s">
        <v>22</v>
      </c>
      <c r="Q106" t="s">
        <v>655</v>
      </c>
      <c r="R106" t="s">
        <v>635</v>
      </c>
      <c r="S106" t="s">
        <v>14243</v>
      </c>
      <c r="T106" t="s">
        <v>14242</v>
      </c>
    </row>
    <row r="107" spans="1:20" x14ac:dyDescent="0.25">
      <c r="A107" t="s">
        <v>25</v>
      </c>
      <c r="B107" t="s">
        <v>26</v>
      </c>
      <c r="C107">
        <v>50</v>
      </c>
      <c r="D107">
        <v>1</v>
      </c>
      <c r="E107" t="s">
        <v>14241</v>
      </c>
      <c r="F107">
        <v>100</v>
      </c>
      <c r="G107">
        <v>0</v>
      </c>
      <c r="H107" t="s">
        <v>631</v>
      </c>
      <c r="I107" t="s">
        <v>1411</v>
      </c>
      <c r="J107" t="s">
        <v>749</v>
      </c>
      <c r="K107" t="s">
        <v>634</v>
      </c>
      <c r="L107" t="s">
        <v>635</v>
      </c>
      <c r="M107" t="s">
        <v>14242</v>
      </c>
      <c r="N107" t="s">
        <v>634</v>
      </c>
      <c r="O107" t="s">
        <v>654</v>
      </c>
      <c r="P107" t="s">
        <v>22</v>
      </c>
      <c r="Q107" t="s">
        <v>655</v>
      </c>
      <c r="R107" t="s">
        <v>635</v>
      </c>
      <c r="S107" t="s">
        <v>14243</v>
      </c>
      <c r="T107" t="s">
        <v>14242</v>
      </c>
    </row>
    <row r="108" spans="1:20" x14ac:dyDescent="0.25">
      <c r="A108" t="s">
        <v>164</v>
      </c>
      <c r="B108" t="s">
        <v>165</v>
      </c>
      <c r="C108">
        <v>33.333333333333336</v>
      </c>
      <c r="D108">
        <v>3</v>
      </c>
      <c r="E108" t="s">
        <v>14244</v>
      </c>
      <c r="F108">
        <v>100</v>
      </c>
      <c r="G108">
        <v>0</v>
      </c>
      <c r="H108" t="s">
        <v>631</v>
      </c>
      <c r="I108" t="s">
        <v>14245</v>
      </c>
      <c r="J108" t="s">
        <v>749</v>
      </c>
      <c r="K108" t="s">
        <v>634</v>
      </c>
      <c r="L108" t="s">
        <v>635</v>
      </c>
      <c r="M108" t="s">
        <v>14246</v>
      </c>
      <c r="N108" t="s">
        <v>634</v>
      </c>
      <c r="O108" t="s">
        <v>637</v>
      </c>
      <c r="P108" t="s">
        <v>22</v>
      </c>
      <c r="Q108" t="s">
        <v>638</v>
      </c>
      <c r="R108" t="s">
        <v>635</v>
      </c>
      <c r="S108" t="s">
        <v>14247</v>
      </c>
      <c r="T108" t="s">
        <v>14246</v>
      </c>
    </row>
    <row r="109" spans="1:20" x14ac:dyDescent="0.25">
      <c r="A109" t="s">
        <v>20</v>
      </c>
      <c r="B109" t="s">
        <v>21</v>
      </c>
      <c r="C109">
        <v>50</v>
      </c>
      <c r="D109">
        <v>1</v>
      </c>
      <c r="E109" t="s">
        <v>14248</v>
      </c>
      <c r="F109">
        <v>100</v>
      </c>
      <c r="G109">
        <v>0</v>
      </c>
      <c r="H109" t="s">
        <v>631</v>
      </c>
      <c r="I109" t="s">
        <v>14249</v>
      </c>
      <c r="J109" t="s">
        <v>886</v>
      </c>
      <c r="K109" t="s">
        <v>634</v>
      </c>
      <c r="L109" t="s">
        <v>635</v>
      </c>
      <c r="M109" t="s">
        <v>14250</v>
      </c>
      <c r="N109" t="s">
        <v>634</v>
      </c>
      <c r="O109" t="s">
        <v>654</v>
      </c>
      <c r="P109" t="s">
        <v>22</v>
      </c>
      <c r="Q109" t="s">
        <v>655</v>
      </c>
      <c r="R109" t="s">
        <v>635</v>
      </c>
      <c r="S109" t="s">
        <v>14251</v>
      </c>
      <c r="T109" t="s">
        <v>14246</v>
      </c>
    </row>
    <row r="110" spans="1:20" x14ac:dyDescent="0.25">
      <c r="A110" t="s">
        <v>23</v>
      </c>
      <c r="B110" t="s">
        <v>24</v>
      </c>
      <c r="C110">
        <v>50</v>
      </c>
      <c r="D110">
        <v>1</v>
      </c>
      <c r="E110" t="s">
        <v>14248</v>
      </c>
      <c r="F110">
        <v>100</v>
      </c>
      <c r="G110">
        <v>0</v>
      </c>
      <c r="H110" t="s">
        <v>631</v>
      </c>
      <c r="I110" t="s">
        <v>14249</v>
      </c>
      <c r="J110" t="s">
        <v>886</v>
      </c>
      <c r="K110" t="s">
        <v>634</v>
      </c>
      <c r="L110" t="s">
        <v>635</v>
      </c>
      <c r="M110" t="s">
        <v>14250</v>
      </c>
      <c r="N110" t="s">
        <v>634</v>
      </c>
      <c r="O110" t="s">
        <v>654</v>
      </c>
      <c r="P110" t="s">
        <v>22</v>
      </c>
      <c r="Q110" t="s">
        <v>655</v>
      </c>
      <c r="R110" t="s">
        <v>635</v>
      </c>
      <c r="S110" t="s">
        <v>14251</v>
      </c>
      <c r="T110" t="s">
        <v>14246</v>
      </c>
    </row>
    <row r="111" spans="1:20" x14ac:dyDescent="0.25">
      <c r="A111" t="s">
        <v>25</v>
      </c>
      <c r="B111" t="s">
        <v>26</v>
      </c>
      <c r="C111">
        <v>50</v>
      </c>
      <c r="D111">
        <v>1</v>
      </c>
      <c r="E111" t="s">
        <v>14248</v>
      </c>
      <c r="F111">
        <v>100</v>
      </c>
      <c r="G111">
        <v>0</v>
      </c>
      <c r="H111" t="s">
        <v>631</v>
      </c>
      <c r="I111" t="s">
        <v>14249</v>
      </c>
      <c r="J111" t="s">
        <v>886</v>
      </c>
      <c r="K111" t="s">
        <v>634</v>
      </c>
      <c r="L111" t="s">
        <v>635</v>
      </c>
      <c r="M111" t="s">
        <v>14250</v>
      </c>
      <c r="N111" t="s">
        <v>634</v>
      </c>
      <c r="O111" t="s">
        <v>654</v>
      </c>
      <c r="P111" t="s">
        <v>22</v>
      </c>
      <c r="Q111" t="s">
        <v>655</v>
      </c>
      <c r="R111" t="s">
        <v>635</v>
      </c>
      <c r="S111" t="s">
        <v>14251</v>
      </c>
      <c r="T111" t="s">
        <v>14246</v>
      </c>
    </row>
    <row r="112" spans="1:20" x14ac:dyDescent="0.25">
      <c r="A112" t="s">
        <v>20</v>
      </c>
      <c r="B112" t="s">
        <v>21</v>
      </c>
      <c r="C112">
        <v>50</v>
      </c>
      <c r="D112">
        <v>1</v>
      </c>
      <c r="E112" t="s">
        <v>14252</v>
      </c>
      <c r="F112">
        <v>100</v>
      </c>
      <c r="G112">
        <v>0</v>
      </c>
      <c r="H112" t="s">
        <v>631</v>
      </c>
      <c r="I112" t="s">
        <v>14253</v>
      </c>
      <c r="J112" t="s">
        <v>1036</v>
      </c>
      <c r="K112" t="s">
        <v>634</v>
      </c>
      <c r="L112" t="s">
        <v>635</v>
      </c>
      <c r="M112" t="s">
        <v>14254</v>
      </c>
      <c r="N112" t="s">
        <v>634</v>
      </c>
      <c r="O112" t="s">
        <v>637</v>
      </c>
      <c r="P112" t="s">
        <v>22</v>
      </c>
      <c r="Q112" t="s">
        <v>638</v>
      </c>
      <c r="R112" t="s">
        <v>635</v>
      </c>
      <c r="S112" t="s">
        <v>14255</v>
      </c>
      <c r="T112" t="s">
        <v>14254</v>
      </c>
    </row>
    <row r="113" spans="1:20" x14ac:dyDescent="0.25">
      <c r="A113" t="s">
        <v>23</v>
      </c>
      <c r="B113" t="s">
        <v>24</v>
      </c>
      <c r="C113">
        <v>50</v>
      </c>
      <c r="D113">
        <v>1</v>
      </c>
      <c r="E113" t="s">
        <v>14252</v>
      </c>
      <c r="F113">
        <v>100</v>
      </c>
      <c r="G113">
        <v>0</v>
      </c>
      <c r="H113" t="s">
        <v>631</v>
      </c>
      <c r="I113" t="s">
        <v>14253</v>
      </c>
      <c r="J113" t="s">
        <v>1036</v>
      </c>
      <c r="K113" t="s">
        <v>634</v>
      </c>
      <c r="L113" t="s">
        <v>635</v>
      </c>
      <c r="M113" t="s">
        <v>14254</v>
      </c>
      <c r="N113" t="s">
        <v>634</v>
      </c>
      <c r="O113" t="s">
        <v>637</v>
      </c>
      <c r="P113" t="s">
        <v>22</v>
      </c>
      <c r="Q113" t="s">
        <v>638</v>
      </c>
      <c r="R113" t="s">
        <v>635</v>
      </c>
      <c r="S113" t="s">
        <v>14255</v>
      </c>
      <c r="T113" t="s">
        <v>14254</v>
      </c>
    </row>
    <row r="114" spans="1:20" x14ac:dyDescent="0.25">
      <c r="A114" t="s">
        <v>25</v>
      </c>
      <c r="B114" t="s">
        <v>26</v>
      </c>
      <c r="C114">
        <v>50</v>
      </c>
      <c r="D114">
        <v>1</v>
      </c>
      <c r="E114" t="s">
        <v>14252</v>
      </c>
      <c r="F114">
        <v>100</v>
      </c>
      <c r="G114">
        <v>0</v>
      </c>
      <c r="H114" t="s">
        <v>631</v>
      </c>
      <c r="I114" t="s">
        <v>14253</v>
      </c>
      <c r="J114" t="s">
        <v>1036</v>
      </c>
      <c r="K114" t="s">
        <v>634</v>
      </c>
      <c r="L114" t="s">
        <v>635</v>
      </c>
      <c r="M114" t="s">
        <v>14254</v>
      </c>
      <c r="N114" t="s">
        <v>634</v>
      </c>
      <c r="O114" t="s">
        <v>637</v>
      </c>
      <c r="P114" t="s">
        <v>22</v>
      </c>
      <c r="Q114" t="s">
        <v>638</v>
      </c>
      <c r="R114" t="s">
        <v>635</v>
      </c>
      <c r="S114" t="s">
        <v>14255</v>
      </c>
      <c r="T114" t="s">
        <v>14254</v>
      </c>
    </row>
    <row r="115" spans="1:20" x14ac:dyDescent="0.25">
      <c r="A115" t="s">
        <v>164</v>
      </c>
      <c r="B115" t="s">
        <v>165</v>
      </c>
      <c r="C115">
        <v>33.333333333333336</v>
      </c>
      <c r="D115">
        <v>3</v>
      </c>
      <c r="E115" t="s">
        <v>14256</v>
      </c>
      <c r="F115">
        <v>200</v>
      </c>
      <c r="G115">
        <v>0</v>
      </c>
      <c r="H115" t="s">
        <v>631</v>
      </c>
      <c r="I115" t="s">
        <v>14257</v>
      </c>
      <c r="J115" t="s">
        <v>749</v>
      </c>
      <c r="K115" t="s">
        <v>634</v>
      </c>
      <c r="L115" t="s">
        <v>635</v>
      </c>
      <c r="M115" t="s">
        <v>14258</v>
      </c>
      <c r="N115" t="s">
        <v>634</v>
      </c>
      <c r="O115" t="s">
        <v>637</v>
      </c>
      <c r="P115" t="s">
        <v>22</v>
      </c>
      <c r="Q115" t="s">
        <v>638</v>
      </c>
      <c r="R115" t="s">
        <v>635</v>
      </c>
      <c r="S115" t="s">
        <v>14259</v>
      </c>
      <c r="T115" t="s">
        <v>14258</v>
      </c>
    </row>
    <row r="116" spans="1:20" x14ac:dyDescent="0.25">
      <c r="A116" t="s">
        <v>20</v>
      </c>
      <c r="B116" t="s">
        <v>21</v>
      </c>
      <c r="C116">
        <v>50</v>
      </c>
      <c r="D116">
        <v>1</v>
      </c>
      <c r="E116" t="s">
        <v>14256</v>
      </c>
      <c r="F116">
        <v>200</v>
      </c>
      <c r="G116">
        <v>0</v>
      </c>
      <c r="H116" t="s">
        <v>631</v>
      </c>
      <c r="I116" t="s">
        <v>14257</v>
      </c>
      <c r="J116" t="s">
        <v>749</v>
      </c>
      <c r="K116" t="s">
        <v>634</v>
      </c>
      <c r="L116" t="s">
        <v>635</v>
      </c>
      <c r="M116" t="s">
        <v>14258</v>
      </c>
      <c r="N116" t="s">
        <v>634</v>
      </c>
      <c r="O116" t="s">
        <v>637</v>
      </c>
      <c r="P116" t="s">
        <v>22</v>
      </c>
      <c r="Q116" t="s">
        <v>638</v>
      </c>
      <c r="R116" t="s">
        <v>635</v>
      </c>
      <c r="S116" t="s">
        <v>14259</v>
      </c>
      <c r="T116" t="s">
        <v>14258</v>
      </c>
    </row>
    <row r="117" spans="1:20" x14ac:dyDescent="0.25">
      <c r="A117" t="s">
        <v>23</v>
      </c>
      <c r="B117" t="s">
        <v>24</v>
      </c>
      <c r="C117">
        <v>50</v>
      </c>
      <c r="D117">
        <v>1</v>
      </c>
      <c r="E117" t="s">
        <v>14256</v>
      </c>
      <c r="F117">
        <v>200</v>
      </c>
      <c r="G117">
        <v>0</v>
      </c>
      <c r="H117" t="s">
        <v>631</v>
      </c>
      <c r="I117" t="s">
        <v>14257</v>
      </c>
      <c r="J117" t="s">
        <v>749</v>
      </c>
      <c r="K117" t="s">
        <v>634</v>
      </c>
      <c r="L117" t="s">
        <v>635</v>
      </c>
      <c r="M117" t="s">
        <v>14258</v>
      </c>
      <c r="N117" t="s">
        <v>634</v>
      </c>
      <c r="O117" t="s">
        <v>637</v>
      </c>
      <c r="P117" t="s">
        <v>22</v>
      </c>
      <c r="Q117" t="s">
        <v>638</v>
      </c>
      <c r="R117" t="s">
        <v>635</v>
      </c>
      <c r="S117" t="s">
        <v>14259</v>
      </c>
      <c r="T117" t="s">
        <v>14258</v>
      </c>
    </row>
    <row r="118" spans="1:20" x14ac:dyDescent="0.25">
      <c r="A118" t="s">
        <v>25</v>
      </c>
      <c r="B118" t="s">
        <v>26</v>
      </c>
      <c r="C118">
        <v>50</v>
      </c>
      <c r="D118">
        <v>1</v>
      </c>
      <c r="E118" t="s">
        <v>14256</v>
      </c>
      <c r="F118">
        <v>200</v>
      </c>
      <c r="G118">
        <v>0</v>
      </c>
      <c r="H118" t="s">
        <v>631</v>
      </c>
      <c r="I118" t="s">
        <v>14257</v>
      </c>
      <c r="J118" t="s">
        <v>749</v>
      </c>
      <c r="K118" t="s">
        <v>634</v>
      </c>
      <c r="L118" t="s">
        <v>635</v>
      </c>
      <c r="M118" t="s">
        <v>14258</v>
      </c>
      <c r="N118" t="s">
        <v>634</v>
      </c>
      <c r="O118" t="s">
        <v>637</v>
      </c>
      <c r="P118" t="s">
        <v>22</v>
      </c>
      <c r="Q118" t="s">
        <v>638</v>
      </c>
      <c r="R118" t="s">
        <v>635</v>
      </c>
      <c r="S118" t="s">
        <v>14259</v>
      </c>
      <c r="T118" t="s">
        <v>14258</v>
      </c>
    </row>
    <row r="119" spans="1:20" x14ac:dyDescent="0.25">
      <c r="A119" t="s">
        <v>20</v>
      </c>
      <c r="B119" t="s">
        <v>21</v>
      </c>
      <c r="C119">
        <v>50</v>
      </c>
      <c r="D119">
        <v>1</v>
      </c>
      <c r="E119" t="s">
        <v>14260</v>
      </c>
      <c r="F119">
        <v>100</v>
      </c>
      <c r="G119">
        <v>0</v>
      </c>
      <c r="H119" t="s">
        <v>631</v>
      </c>
      <c r="I119" t="s">
        <v>14261</v>
      </c>
      <c r="J119" t="s">
        <v>1446</v>
      </c>
      <c r="K119" t="s">
        <v>634</v>
      </c>
      <c r="L119" t="s">
        <v>635</v>
      </c>
      <c r="M119" t="s">
        <v>14262</v>
      </c>
      <c r="N119" t="s">
        <v>634</v>
      </c>
      <c r="O119" t="s">
        <v>654</v>
      </c>
      <c r="P119" t="s">
        <v>22</v>
      </c>
      <c r="Q119" t="s">
        <v>655</v>
      </c>
      <c r="R119" t="s">
        <v>635</v>
      </c>
      <c r="S119" t="s">
        <v>14263</v>
      </c>
      <c r="T119" t="s">
        <v>14262</v>
      </c>
    </row>
    <row r="120" spans="1:20" x14ac:dyDescent="0.25">
      <c r="A120" t="s">
        <v>23</v>
      </c>
      <c r="B120" t="s">
        <v>24</v>
      </c>
      <c r="C120">
        <v>50</v>
      </c>
      <c r="D120">
        <v>1</v>
      </c>
      <c r="E120" t="s">
        <v>14260</v>
      </c>
      <c r="F120">
        <v>100</v>
      </c>
      <c r="G120">
        <v>0</v>
      </c>
      <c r="H120" t="s">
        <v>631</v>
      </c>
      <c r="I120" t="s">
        <v>14261</v>
      </c>
      <c r="J120" t="s">
        <v>1446</v>
      </c>
      <c r="K120" t="s">
        <v>634</v>
      </c>
      <c r="L120" t="s">
        <v>635</v>
      </c>
      <c r="M120" t="s">
        <v>14262</v>
      </c>
      <c r="N120" t="s">
        <v>634</v>
      </c>
      <c r="O120" t="s">
        <v>654</v>
      </c>
      <c r="P120" t="s">
        <v>22</v>
      </c>
      <c r="Q120" t="s">
        <v>655</v>
      </c>
      <c r="R120" t="s">
        <v>635</v>
      </c>
      <c r="S120" t="s">
        <v>14263</v>
      </c>
      <c r="T120" t="s">
        <v>14262</v>
      </c>
    </row>
    <row r="121" spans="1:20" x14ac:dyDescent="0.25">
      <c r="A121" t="s">
        <v>25</v>
      </c>
      <c r="B121" t="s">
        <v>26</v>
      </c>
      <c r="C121">
        <v>50</v>
      </c>
      <c r="D121">
        <v>1</v>
      </c>
      <c r="E121" t="s">
        <v>14260</v>
      </c>
      <c r="F121">
        <v>100</v>
      </c>
      <c r="G121">
        <v>0</v>
      </c>
      <c r="H121" t="s">
        <v>631</v>
      </c>
      <c r="I121" t="s">
        <v>14261</v>
      </c>
      <c r="J121" t="s">
        <v>1446</v>
      </c>
      <c r="K121" t="s">
        <v>634</v>
      </c>
      <c r="L121" t="s">
        <v>635</v>
      </c>
      <c r="M121" t="s">
        <v>14262</v>
      </c>
      <c r="N121" t="s">
        <v>634</v>
      </c>
      <c r="O121" t="s">
        <v>654</v>
      </c>
      <c r="P121" t="s">
        <v>22</v>
      </c>
      <c r="Q121" t="s">
        <v>655</v>
      </c>
      <c r="R121" t="s">
        <v>635</v>
      </c>
      <c r="S121" t="s">
        <v>14263</v>
      </c>
      <c r="T121" t="s">
        <v>14262</v>
      </c>
    </row>
    <row r="122" spans="1:20" x14ac:dyDescent="0.25">
      <c r="A122" t="s">
        <v>164</v>
      </c>
      <c r="B122" t="s">
        <v>165</v>
      </c>
      <c r="C122">
        <v>50</v>
      </c>
      <c r="D122">
        <v>6</v>
      </c>
      <c r="E122" t="s">
        <v>14264</v>
      </c>
      <c r="F122">
        <v>327</v>
      </c>
      <c r="G122">
        <v>27</v>
      </c>
      <c r="H122" t="s">
        <v>631</v>
      </c>
      <c r="I122" t="s">
        <v>14265</v>
      </c>
      <c r="J122" t="s">
        <v>3525</v>
      </c>
      <c r="K122" t="s">
        <v>634</v>
      </c>
      <c r="L122" t="s">
        <v>635</v>
      </c>
      <c r="M122" t="s">
        <v>14266</v>
      </c>
      <c r="N122" t="s">
        <v>634</v>
      </c>
      <c r="O122" t="s">
        <v>637</v>
      </c>
      <c r="P122" t="s">
        <v>22</v>
      </c>
      <c r="Q122" t="s">
        <v>638</v>
      </c>
      <c r="R122" t="s">
        <v>635</v>
      </c>
      <c r="S122" t="s">
        <v>14267</v>
      </c>
      <c r="T122" t="s">
        <v>14266</v>
      </c>
    </row>
    <row r="123" spans="1:20" x14ac:dyDescent="0.25">
      <c r="A123" t="s">
        <v>20</v>
      </c>
      <c r="B123" t="s">
        <v>21</v>
      </c>
      <c r="C123">
        <v>50</v>
      </c>
      <c r="D123">
        <v>1</v>
      </c>
      <c r="E123" t="s">
        <v>14264</v>
      </c>
      <c r="F123">
        <v>327</v>
      </c>
      <c r="G123">
        <v>27</v>
      </c>
      <c r="H123" t="s">
        <v>631</v>
      </c>
      <c r="I123" t="s">
        <v>14265</v>
      </c>
      <c r="J123" t="s">
        <v>3525</v>
      </c>
      <c r="K123" t="s">
        <v>634</v>
      </c>
      <c r="L123" t="s">
        <v>635</v>
      </c>
      <c r="M123" t="s">
        <v>14266</v>
      </c>
      <c r="N123" t="s">
        <v>634</v>
      </c>
      <c r="O123" t="s">
        <v>637</v>
      </c>
      <c r="P123" t="s">
        <v>22</v>
      </c>
      <c r="Q123" t="s">
        <v>638</v>
      </c>
      <c r="R123" t="s">
        <v>635</v>
      </c>
      <c r="S123" t="s">
        <v>14267</v>
      </c>
      <c r="T123" t="s">
        <v>14266</v>
      </c>
    </row>
    <row r="124" spans="1:20" x14ac:dyDescent="0.25">
      <c r="A124" t="s">
        <v>23</v>
      </c>
      <c r="B124" t="s">
        <v>24</v>
      </c>
      <c r="C124">
        <v>50</v>
      </c>
      <c r="D124">
        <v>1</v>
      </c>
      <c r="E124" t="s">
        <v>14264</v>
      </c>
      <c r="F124">
        <v>327</v>
      </c>
      <c r="G124">
        <v>27</v>
      </c>
      <c r="H124" t="s">
        <v>631</v>
      </c>
      <c r="I124" t="s">
        <v>14265</v>
      </c>
      <c r="J124" t="s">
        <v>3525</v>
      </c>
      <c r="K124" t="s">
        <v>634</v>
      </c>
      <c r="L124" t="s">
        <v>635</v>
      </c>
      <c r="M124" t="s">
        <v>14266</v>
      </c>
      <c r="N124" t="s">
        <v>634</v>
      </c>
      <c r="O124" t="s">
        <v>637</v>
      </c>
      <c r="P124" t="s">
        <v>22</v>
      </c>
      <c r="Q124" t="s">
        <v>638</v>
      </c>
      <c r="R124" t="s">
        <v>635</v>
      </c>
      <c r="S124" t="s">
        <v>14267</v>
      </c>
      <c r="T124" t="s">
        <v>14266</v>
      </c>
    </row>
    <row r="125" spans="1:20" x14ac:dyDescent="0.25">
      <c r="A125" t="s">
        <v>25</v>
      </c>
      <c r="B125" t="s">
        <v>26</v>
      </c>
      <c r="C125">
        <v>50</v>
      </c>
      <c r="D125">
        <v>1</v>
      </c>
      <c r="E125" t="s">
        <v>14264</v>
      </c>
      <c r="F125">
        <v>327</v>
      </c>
      <c r="G125">
        <v>27</v>
      </c>
      <c r="H125" t="s">
        <v>631</v>
      </c>
      <c r="I125" t="s">
        <v>14265</v>
      </c>
      <c r="J125" t="s">
        <v>3525</v>
      </c>
      <c r="K125" t="s">
        <v>634</v>
      </c>
      <c r="L125" t="s">
        <v>635</v>
      </c>
      <c r="M125" t="s">
        <v>14266</v>
      </c>
      <c r="N125" t="s">
        <v>634</v>
      </c>
      <c r="O125" t="s">
        <v>637</v>
      </c>
      <c r="P125" t="s">
        <v>22</v>
      </c>
      <c r="Q125" t="s">
        <v>638</v>
      </c>
      <c r="R125" t="s">
        <v>635</v>
      </c>
      <c r="S125" t="s">
        <v>14267</v>
      </c>
      <c r="T125" t="s">
        <v>14266</v>
      </c>
    </row>
    <row r="126" spans="1:20" x14ac:dyDescent="0.25">
      <c r="A126" t="s">
        <v>164</v>
      </c>
      <c r="B126" t="s">
        <v>165</v>
      </c>
      <c r="C126">
        <v>33.333333333333336</v>
      </c>
      <c r="D126">
        <v>3</v>
      </c>
      <c r="E126" t="s">
        <v>14268</v>
      </c>
      <c r="F126">
        <v>100</v>
      </c>
      <c r="G126">
        <v>0</v>
      </c>
      <c r="H126" t="s">
        <v>631</v>
      </c>
      <c r="I126" t="s">
        <v>14269</v>
      </c>
      <c r="J126" t="s">
        <v>967</v>
      </c>
      <c r="K126" t="s">
        <v>634</v>
      </c>
      <c r="L126" t="s">
        <v>635</v>
      </c>
      <c r="M126" t="s">
        <v>14270</v>
      </c>
      <c r="N126" t="s">
        <v>634</v>
      </c>
      <c r="O126" t="s">
        <v>637</v>
      </c>
      <c r="P126" t="s">
        <v>22</v>
      </c>
      <c r="Q126" t="s">
        <v>638</v>
      </c>
      <c r="R126" t="s">
        <v>635</v>
      </c>
      <c r="S126" t="s">
        <v>14271</v>
      </c>
      <c r="T126" t="s">
        <v>14270</v>
      </c>
    </row>
    <row r="127" spans="1:20" x14ac:dyDescent="0.25">
      <c r="A127" t="s">
        <v>20</v>
      </c>
      <c r="B127" t="s">
        <v>21</v>
      </c>
      <c r="C127">
        <v>50</v>
      </c>
      <c r="D127">
        <v>1</v>
      </c>
      <c r="E127" t="s">
        <v>14272</v>
      </c>
      <c r="F127">
        <v>100</v>
      </c>
      <c r="G127">
        <v>0</v>
      </c>
      <c r="H127" t="s">
        <v>631</v>
      </c>
      <c r="I127" t="s">
        <v>14273</v>
      </c>
      <c r="J127" t="s">
        <v>705</v>
      </c>
      <c r="K127" t="s">
        <v>634</v>
      </c>
      <c r="L127" t="s">
        <v>635</v>
      </c>
      <c r="M127" t="s">
        <v>14274</v>
      </c>
      <c r="N127" t="s">
        <v>634</v>
      </c>
      <c r="O127" t="s">
        <v>654</v>
      </c>
      <c r="P127" t="s">
        <v>22</v>
      </c>
      <c r="Q127" t="s">
        <v>655</v>
      </c>
      <c r="R127" t="s">
        <v>635</v>
      </c>
      <c r="S127" t="s">
        <v>14275</v>
      </c>
      <c r="T127" t="s">
        <v>14276</v>
      </c>
    </row>
    <row r="128" spans="1:20" x14ac:dyDescent="0.25">
      <c r="A128" t="s">
        <v>23</v>
      </c>
      <c r="B128" t="s">
        <v>24</v>
      </c>
      <c r="C128">
        <v>50</v>
      </c>
      <c r="D128">
        <v>1</v>
      </c>
      <c r="E128" t="s">
        <v>14272</v>
      </c>
      <c r="F128">
        <v>100</v>
      </c>
      <c r="G128">
        <v>0</v>
      </c>
      <c r="H128" t="s">
        <v>631</v>
      </c>
      <c r="I128" t="s">
        <v>14273</v>
      </c>
      <c r="J128" t="s">
        <v>705</v>
      </c>
      <c r="K128" t="s">
        <v>634</v>
      </c>
      <c r="L128" t="s">
        <v>635</v>
      </c>
      <c r="M128" t="s">
        <v>14274</v>
      </c>
      <c r="N128" t="s">
        <v>634</v>
      </c>
      <c r="O128" t="s">
        <v>654</v>
      </c>
      <c r="P128" t="s">
        <v>22</v>
      </c>
      <c r="Q128" t="s">
        <v>655</v>
      </c>
      <c r="R128" t="s">
        <v>635</v>
      </c>
      <c r="S128" t="s">
        <v>14275</v>
      </c>
      <c r="T128" t="s">
        <v>14276</v>
      </c>
    </row>
    <row r="129" spans="1:20" x14ac:dyDescent="0.25">
      <c r="A129" t="s">
        <v>25</v>
      </c>
      <c r="B129" t="s">
        <v>26</v>
      </c>
      <c r="C129">
        <v>50</v>
      </c>
      <c r="D129">
        <v>1</v>
      </c>
      <c r="E129" t="s">
        <v>14272</v>
      </c>
      <c r="F129">
        <v>100</v>
      </c>
      <c r="G129">
        <v>0</v>
      </c>
      <c r="H129" t="s">
        <v>631</v>
      </c>
      <c r="I129" t="s">
        <v>14273</v>
      </c>
      <c r="J129" t="s">
        <v>705</v>
      </c>
      <c r="K129" t="s">
        <v>634</v>
      </c>
      <c r="L129" t="s">
        <v>635</v>
      </c>
      <c r="M129" t="s">
        <v>14274</v>
      </c>
      <c r="N129" t="s">
        <v>634</v>
      </c>
      <c r="O129" t="s">
        <v>654</v>
      </c>
      <c r="P129" t="s">
        <v>22</v>
      </c>
      <c r="Q129" t="s">
        <v>655</v>
      </c>
      <c r="R129" t="s">
        <v>635</v>
      </c>
      <c r="S129" t="s">
        <v>14275</v>
      </c>
      <c r="T129" t="s">
        <v>14276</v>
      </c>
    </row>
    <row r="130" spans="1:20" x14ac:dyDescent="0.25">
      <c r="A130" t="s">
        <v>20</v>
      </c>
      <c r="B130" t="s">
        <v>21</v>
      </c>
      <c r="C130">
        <v>50</v>
      </c>
      <c r="D130">
        <v>1</v>
      </c>
      <c r="E130" t="s">
        <v>14277</v>
      </c>
      <c r="F130">
        <v>100</v>
      </c>
      <c r="G130">
        <v>0</v>
      </c>
      <c r="H130" t="s">
        <v>631</v>
      </c>
      <c r="I130" t="s">
        <v>14278</v>
      </c>
      <c r="J130" t="s">
        <v>800</v>
      </c>
      <c r="K130" t="s">
        <v>634</v>
      </c>
      <c r="L130" t="s">
        <v>635</v>
      </c>
      <c r="M130" t="s">
        <v>14279</v>
      </c>
      <c r="N130" t="s">
        <v>634</v>
      </c>
      <c r="O130" t="s">
        <v>637</v>
      </c>
      <c r="P130" t="s">
        <v>22</v>
      </c>
      <c r="Q130" t="s">
        <v>638</v>
      </c>
      <c r="R130" t="s">
        <v>635</v>
      </c>
      <c r="S130" t="s">
        <v>14280</v>
      </c>
      <c r="T130" t="s">
        <v>14279</v>
      </c>
    </row>
    <row r="131" spans="1:20" x14ac:dyDescent="0.25">
      <c r="A131" t="s">
        <v>23</v>
      </c>
      <c r="B131" t="s">
        <v>24</v>
      </c>
      <c r="C131">
        <v>50</v>
      </c>
      <c r="D131">
        <v>1</v>
      </c>
      <c r="E131" t="s">
        <v>14277</v>
      </c>
      <c r="F131">
        <v>100</v>
      </c>
      <c r="G131">
        <v>0</v>
      </c>
      <c r="H131" t="s">
        <v>631</v>
      </c>
      <c r="I131" t="s">
        <v>14278</v>
      </c>
      <c r="J131" t="s">
        <v>800</v>
      </c>
      <c r="K131" t="s">
        <v>634</v>
      </c>
      <c r="L131" t="s">
        <v>635</v>
      </c>
      <c r="M131" t="s">
        <v>14279</v>
      </c>
      <c r="N131" t="s">
        <v>634</v>
      </c>
      <c r="O131" t="s">
        <v>637</v>
      </c>
      <c r="P131" t="s">
        <v>22</v>
      </c>
      <c r="Q131" t="s">
        <v>638</v>
      </c>
      <c r="R131" t="s">
        <v>635</v>
      </c>
      <c r="S131" t="s">
        <v>14280</v>
      </c>
      <c r="T131" t="s">
        <v>14279</v>
      </c>
    </row>
    <row r="132" spans="1:20" x14ac:dyDescent="0.25">
      <c r="A132" t="s">
        <v>25</v>
      </c>
      <c r="B132" t="s">
        <v>26</v>
      </c>
      <c r="C132">
        <v>50</v>
      </c>
      <c r="D132">
        <v>1</v>
      </c>
      <c r="E132" t="s">
        <v>14277</v>
      </c>
      <c r="F132">
        <v>100</v>
      </c>
      <c r="G132">
        <v>0</v>
      </c>
      <c r="H132" t="s">
        <v>631</v>
      </c>
      <c r="I132" t="s">
        <v>14278</v>
      </c>
      <c r="J132" t="s">
        <v>800</v>
      </c>
      <c r="K132" t="s">
        <v>634</v>
      </c>
      <c r="L132" t="s">
        <v>635</v>
      </c>
      <c r="M132" t="s">
        <v>14279</v>
      </c>
      <c r="N132" t="s">
        <v>634</v>
      </c>
      <c r="O132" t="s">
        <v>637</v>
      </c>
      <c r="P132" t="s">
        <v>22</v>
      </c>
      <c r="Q132" t="s">
        <v>638</v>
      </c>
      <c r="R132" t="s">
        <v>635</v>
      </c>
      <c r="S132" t="s">
        <v>14280</v>
      </c>
      <c r="T132" t="s">
        <v>14279</v>
      </c>
    </row>
    <row r="133" spans="1:20" x14ac:dyDescent="0.25">
      <c r="A133" t="s">
        <v>20</v>
      </c>
      <c r="B133" t="s">
        <v>21</v>
      </c>
      <c r="C133">
        <v>50</v>
      </c>
      <c r="D133">
        <v>1</v>
      </c>
      <c r="E133" t="s">
        <v>14281</v>
      </c>
      <c r="F133">
        <v>100</v>
      </c>
      <c r="G133">
        <v>0</v>
      </c>
      <c r="H133" t="s">
        <v>631</v>
      </c>
      <c r="I133" t="s">
        <v>14282</v>
      </c>
      <c r="J133" t="s">
        <v>1276</v>
      </c>
      <c r="K133" t="s">
        <v>634</v>
      </c>
      <c r="L133" t="s">
        <v>635</v>
      </c>
      <c r="M133" t="s">
        <v>14279</v>
      </c>
      <c r="N133" t="s">
        <v>634</v>
      </c>
      <c r="O133" t="s">
        <v>654</v>
      </c>
      <c r="P133" t="s">
        <v>22</v>
      </c>
      <c r="Q133" t="s">
        <v>655</v>
      </c>
      <c r="R133" t="s">
        <v>635</v>
      </c>
      <c r="S133" t="s">
        <v>14283</v>
      </c>
      <c r="T133" t="s">
        <v>14279</v>
      </c>
    </row>
    <row r="134" spans="1:20" x14ac:dyDescent="0.25">
      <c r="A134" t="s">
        <v>23</v>
      </c>
      <c r="B134" t="s">
        <v>24</v>
      </c>
      <c r="C134">
        <v>50</v>
      </c>
      <c r="D134">
        <v>1</v>
      </c>
      <c r="E134" t="s">
        <v>14281</v>
      </c>
      <c r="F134">
        <v>100</v>
      </c>
      <c r="G134">
        <v>0</v>
      </c>
      <c r="H134" t="s">
        <v>631</v>
      </c>
      <c r="I134" t="s">
        <v>14282</v>
      </c>
      <c r="J134" t="s">
        <v>1276</v>
      </c>
      <c r="K134" t="s">
        <v>634</v>
      </c>
      <c r="L134" t="s">
        <v>635</v>
      </c>
      <c r="M134" t="s">
        <v>14279</v>
      </c>
      <c r="N134" t="s">
        <v>634</v>
      </c>
      <c r="O134" t="s">
        <v>654</v>
      </c>
      <c r="P134" t="s">
        <v>22</v>
      </c>
      <c r="Q134" t="s">
        <v>655</v>
      </c>
      <c r="R134" t="s">
        <v>635</v>
      </c>
      <c r="S134" t="s">
        <v>14283</v>
      </c>
      <c r="T134" t="s">
        <v>14279</v>
      </c>
    </row>
    <row r="135" spans="1:20" x14ac:dyDescent="0.25">
      <c r="A135" t="s">
        <v>25</v>
      </c>
      <c r="B135" t="s">
        <v>26</v>
      </c>
      <c r="C135">
        <v>50</v>
      </c>
      <c r="D135">
        <v>1</v>
      </c>
      <c r="E135" t="s">
        <v>14281</v>
      </c>
      <c r="F135">
        <v>100</v>
      </c>
      <c r="G135">
        <v>0</v>
      </c>
      <c r="H135" t="s">
        <v>631</v>
      </c>
      <c r="I135" t="s">
        <v>14282</v>
      </c>
      <c r="J135" t="s">
        <v>1276</v>
      </c>
      <c r="K135" t="s">
        <v>634</v>
      </c>
      <c r="L135" t="s">
        <v>635</v>
      </c>
      <c r="M135" t="s">
        <v>14279</v>
      </c>
      <c r="N135" t="s">
        <v>634</v>
      </c>
      <c r="O135" t="s">
        <v>654</v>
      </c>
      <c r="P135" t="s">
        <v>22</v>
      </c>
      <c r="Q135" t="s">
        <v>655</v>
      </c>
      <c r="R135" t="s">
        <v>635</v>
      </c>
      <c r="S135" t="s">
        <v>14283</v>
      </c>
      <c r="T135" t="s">
        <v>14279</v>
      </c>
    </row>
    <row r="136" spans="1:20" x14ac:dyDescent="0.25">
      <c r="A136" t="s">
        <v>25</v>
      </c>
      <c r="B136" t="s">
        <v>781</v>
      </c>
      <c r="C136">
        <v>40.26</v>
      </c>
      <c r="D136">
        <v>2</v>
      </c>
      <c r="E136" t="s">
        <v>14284</v>
      </c>
      <c r="F136">
        <v>127.78</v>
      </c>
      <c r="G136">
        <v>7</v>
      </c>
      <c r="H136" t="s">
        <v>641</v>
      </c>
      <c r="I136" t="s">
        <v>14285</v>
      </c>
      <c r="J136" t="s">
        <v>14286</v>
      </c>
      <c r="K136" t="s">
        <v>14287</v>
      </c>
      <c r="L136" t="s">
        <v>14288</v>
      </c>
      <c r="M136" t="s">
        <v>14289</v>
      </c>
      <c r="N136" t="s">
        <v>634</v>
      </c>
      <c r="O136" t="s">
        <v>689</v>
      </c>
      <c r="P136" t="s">
        <v>40</v>
      </c>
      <c r="Q136" t="s">
        <v>690</v>
      </c>
      <c r="R136" t="s">
        <v>635</v>
      </c>
      <c r="S136" t="s">
        <v>14290</v>
      </c>
      <c r="T136" t="s">
        <v>14291</v>
      </c>
    </row>
    <row r="137" spans="1:20" x14ac:dyDescent="0.25">
      <c r="A137" t="s">
        <v>20</v>
      </c>
      <c r="B137" t="s">
        <v>781</v>
      </c>
      <c r="C137">
        <v>40.26</v>
      </c>
      <c r="D137">
        <v>1</v>
      </c>
      <c r="E137" t="s">
        <v>14284</v>
      </c>
      <c r="F137">
        <v>127.78</v>
      </c>
      <c r="G137">
        <v>7</v>
      </c>
      <c r="H137" t="s">
        <v>641</v>
      </c>
      <c r="I137" t="s">
        <v>14285</v>
      </c>
      <c r="J137" t="s">
        <v>14286</v>
      </c>
      <c r="K137" t="s">
        <v>14287</v>
      </c>
      <c r="L137" t="s">
        <v>14288</v>
      </c>
      <c r="M137" t="s">
        <v>14289</v>
      </c>
      <c r="N137" t="s">
        <v>634</v>
      </c>
      <c r="O137" t="s">
        <v>689</v>
      </c>
      <c r="P137" t="s">
        <v>40</v>
      </c>
      <c r="Q137" t="s">
        <v>690</v>
      </c>
      <c r="R137" t="s">
        <v>635</v>
      </c>
      <c r="S137" t="s">
        <v>14290</v>
      </c>
      <c r="T137" t="s">
        <v>14291</v>
      </c>
    </row>
    <row r="138" spans="1:20" x14ac:dyDescent="0.25">
      <c r="A138" t="s">
        <v>20</v>
      </c>
      <c r="B138" t="s">
        <v>21</v>
      </c>
      <c r="C138">
        <v>50</v>
      </c>
      <c r="D138">
        <v>1</v>
      </c>
      <c r="E138" t="s">
        <v>14292</v>
      </c>
      <c r="F138">
        <v>100</v>
      </c>
      <c r="G138">
        <v>0</v>
      </c>
      <c r="H138" t="s">
        <v>631</v>
      </c>
      <c r="I138" t="s">
        <v>14293</v>
      </c>
      <c r="J138" t="s">
        <v>903</v>
      </c>
      <c r="K138" t="s">
        <v>634</v>
      </c>
      <c r="L138" t="s">
        <v>635</v>
      </c>
      <c r="M138" t="s">
        <v>14294</v>
      </c>
      <c r="N138" t="s">
        <v>634</v>
      </c>
      <c r="O138" t="s">
        <v>654</v>
      </c>
      <c r="P138" t="s">
        <v>22</v>
      </c>
      <c r="Q138" t="s">
        <v>655</v>
      </c>
      <c r="R138" t="s">
        <v>635</v>
      </c>
      <c r="S138" t="s">
        <v>14295</v>
      </c>
      <c r="T138" t="s">
        <v>14294</v>
      </c>
    </row>
    <row r="139" spans="1:20" x14ac:dyDescent="0.25">
      <c r="A139" t="s">
        <v>23</v>
      </c>
      <c r="B139" t="s">
        <v>24</v>
      </c>
      <c r="C139">
        <v>50</v>
      </c>
      <c r="D139">
        <v>1</v>
      </c>
      <c r="E139" t="s">
        <v>14292</v>
      </c>
      <c r="F139">
        <v>100</v>
      </c>
      <c r="G139">
        <v>0</v>
      </c>
      <c r="H139" t="s">
        <v>631</v>
      </c>
      <c r="I139" t="s">
        <v>14293</v>
      </c>
      <c r="J139" t="s">
        <v>903</v>
      </c>
      <c r="K139" t="s">
        <v>634</v>
      </c>
      <c r="L139" t="s">
        <v>635</v>
      </c>
      <c r="M139" t="s">
        <v>14294</v>
      </c>
      <c r="N139" t="s">
        <v>634</v>
      </c>
      <c r="O139" t="s">
        <v>654</v>
      </c>
      <c r="P139" t="s">
        <v>22</v>
      </c>
      <c r="Q139" t="s">
        <v>655</v>
      </c>
      <c r="R139" t="s">
        <v>635</v>
      </c>
      <c r="S139" t="s">
        <v>14295</v>
      </c>
      <c r="T139" t="s">
        <v>14294</v>
      </c>
    </row>
    <row r="140" spans="1:20" x14ac:dyDescent="0.25">
      <c r="A140" t="s">
        <v>25</v>
      </c>
      <c r="B140" t="s">
        <v>26</v>
      </c>
      <c r="C140">
        <v>50</v>
      </c>
      <c r="D140">
        <v>1</v>
      </c>
      <c r="E140" t="s">
        <v>14292</v>
      </c>
      <c r="F140">
        <v>100</v>
      </c>
      <c r="G140">
        <v>0</v>
      </c>
      <c r="H140" t="s">
        <v>631</v>
      </c>
      <c r="I140" t="s">
        <v>14293</v>
      </c>
      <c r="J140" t="s">
        <v>903</v>
      </c>
      <c r="K140" t="s">
        <v>634</v>
      </c>
      <c r="L140" t="s">
        <v>635</v>
      </c>
      <c r="M140" t="s">
        <v>14294</v>
      </c>
      <c r="N140" t="s">
        <v>634</v>
      </c>
      <c r="O140" t="s">
        <v>654</v>
      </c>
      <c r="P140" t="s">
        <v>22</v>
      </c>
      <c r="Q140" t="s">
        <v>655</v>
      </c>
      <c r="R140" t="s">
        <v>635</v>
      </c>
      <c r="S140" t="s">
        <v>14295</v>
      </c>
      <c r="T140" t="s">
        <v>14294</v>
      </c>
    </row>
    <row r="141" spans="1:20" x14ac:dyDescent="0.25">
      <c r="A141" t="s">
        <v>20</v>
      </c>
      <c r="B141" t="s">
        <v>21</v>
      </c>
      <c r="C141">
        <v>50</v>
      </c>
      <c r="D141">
        <v>1</v>
      </c>
      <c r="E141" t="s">
        <v>14296</v>
      </c>
      <c r="F141">
        <v>100</v>
      </c>
      <c r="G141">
        <v>0</v>
      </c>
      <c r="H141" t="s">
        <v>631</v>
      </c>
      <c r="I141" t="s">
        <v>14297</v>
      </c>
      <c r="J141" t="s">
        <v>1049</v>
      </c>
      <c r="K141" t="s">
        <v>634</v>
      </c>
      <c r="L141" t="s">
        <v>635</v>
      </c>
      <c r="M141" t="s">
        <v>14294</v>
      </c>
      <c r="N141" t="s">
        <v>634</v>
      </c>
      <c r="O141" t="s">
        <v>637</v>
      </c>
      <c r="P141" t="s">
        <v>22</v>
      </c>
      <c r="Q141" t="s">
        <v>638</v>
      </c>
      <c r="R141" t="s">
        <v>635</v>
      </c>
      <c r="S141" t="s">
        <v>14298</v>
      </c>
      <c r="T141" t="s">
        <v>14294</v>
      </c>
    </row>
    <row r="142" spans="1:20" x14ac:dyDescent="0.25">
      <c r="A142" t="s">
        <v>23</v>
      </c>
      <c r="B142" t="s">
        <v>24</v>
      </c>
      <c r="C142">
        <v>50</v>
      </c>
      <c r="D142">
        <v>1</v>
      </c>
      <c r="E142" t="s">
        <v>14296</v>
      </c>
      <c r="F142">
        <v>100</v>
      </c>
      <c r="G142">
        <v>0</v>
      </c>
      <c r="H142" t="s">
        <v>631</v>
      </c>
      <c r="I142" t="s">
        <v>14297</v>
      </c>
      <c r="J142" t="s">
        <v>1049</v>
      </c>
      <c r="K142" t="s">
        <v>634</v>
      </c>
      <c r="L142" t="s">
        <v>635</v>
      </c>
      <c r="M142" t="s">
        <v>14294</v>
      </c>
      <c r="N142" t="s">
        <v>634</v>
      </c>
      <c r="O142" t="s">
        <v>637</v>
      </c>
      <c r="P142" t="s">
        <v>22</v>
      </c>
      <c r="Q142" t="s">
        <v>638</v>
      </c>
      <c r="R142" t="s">
        <v>635</v>
      </c>
      <c r="S142" t="s">
        <v>14298</v>
      </c>
      <c r="T142" t="s">
        <v>14294</v>
      </c>
    </row>
    <row r="143" spans="1:20" x14ac:dyDescent="0.25">
      <c r="A143" t="s">
        <v>25</v>
      </c>
      <c r="B143" t="s">
        <v>26</v>
      </c>
      <c r="C143">
        <v>50</v>
      </c>
      <c r="D143">
        <v>1</v>
      </c>
      <c r="E143" t="s">
        <v>14296</v>
      </c>
      <c r="F143">
        <v>100</v>
      </c>
      <c r="G143">
        <v>0</v>
      </c>
      <c r="H143" t="s">
        <v>631</v>
      </c>
      <c r="I143" t="s">
        <v>14297</v>
      </c>
      <c r="J143" t="s">
        <v>1049</v>
      </c>
      <c r="K143" t="s">
        <v>634</v>
      </c>
      <c r="L143" t="s">
        <v>635</v>
      </c>
      <c r="M143" t="s">
        <v>14294</v>
      </c>
      <c r="N143" t="s">
        <v>634</v>
      </c>
      <c r="O143" t="s">
        <v>637</v>
      </c>
      <c r="P143" t="s">
        <v>22</v>
      </c>
      <c r="Q143" t="s">
        <v>638</v>
      </c>
      <c r="R143" t="s">
        <v>635</v>
      </c>
      <c r="S143" t="s">
        <v>14298</v>
      </c>
      <c r="T143" t="s">
        <v>14294</v>
      </c>
    </row>
    <row r="144" spans="1:20" x14ac:dyDescent="0.25">
      <c r="A144" t="s">
        <v>20</v>
      </c>
      <c r="B144" t="s">
        <v>21</v>
      </c>
      <c r="C144">
        <v>50</v>
      </c>
      <c r="D144">
        <v>1</v>
      </c>
      <c r="E144" t="s">
        <v>14299</v>
      </c>
      <c r="F144">
        <v>100</v>
      </c>
      <c r="G144">
        <v>0</v>
      </c>
      <c r="H144" t="s">
        <v>631</v>
      </c>
      <c r="I144" t="s">
        <v>14300</v>
      </c>
      <c r="J144" t="s">
        <v>769</v>
      </c>
      <c r="K144" t="s">
        <v>634</v>
      </c>
      <c r="L144" t="s">
        <v>635</v>
      </c>
      <c r="M144" t="s">
        <v>14301</v>
      </c>
      <c r="N144" t="s">
        <v>634</v>
      </c>
      <c r="O144" t="s">
        <v>637</v>
      </c>
      <c r="P144" t="s">
        <v>22</v>
      </c>
      <c r="Q144" t="s">
        <v>638</v>
      </c>
      <c r="R144" t="s">
        <v>635</v>
      </c>
      <c r="S144" t="s">
        <v>14302</v>
      </c>
      <c r="T144" t="s">
        <v>14301</v>
      </c>
    </row>
    <row r="145" spans="1:20" x14ac:dyDescent="0.25">
      <c r="A145" t="s">
        <v>23</v>
      </c>
      <c r="B145" t="s">
        <v>24</v>
      </c>
      <c r="C145">
        <v>50</v>
      </c>
      <c r="D145">
        <v>1</v>
      </c>
      <c r="E145" t="s">
        <v>14299</v>
      </c>
      <c r="F145">
        <v>100</v>
      </c>
      <c r="G145">
        <v>0</v>
      </c>
      <c r="H145" t="s">
        <v>631</v>
      </c>
      <c r="I145" t="s">
        <v>14300</v>
      </c>
      <c r="J145" t="s">
        <v>769</v>
      </c>
      <c r="K145" t="s">
        <v>634</v>
      </c>
      <c r="L145" t="s">
        <v>635</v>
      </c>
      <c r="M145" t="s">
        <v>14301</v>
      </c>
      <c r="N145" t="s">
        <v>634</v>
      </c>
      <c r="O145" t="s">
        <v>637</v>
      </c>
      <c r="P145" t="s">
        <v>22</v>
      </c>
      <c r="Q145" t="s">
        <v>638</v>
      </c>
      <c r="R145" t="s">
        <v>635</v>
      </c>
      <c r="S145" t="s">
        <v>14302</v>
      </c>
      <c r="T145" t="s">
        <v>14301</v>
      </c>
    </row>
    <row r="146" spans="1:20" x14ac:dyDescent="0.25">
      <c r="A146" t="s">
        <v>25</v>
      </c>
      <c r="B146" t="s">
        <v>26</v>
      </c>
      <c r="C146">
        <v>50</v>
      </c>
      <c r="D146">
        <v>1</v>
      </c>
      <c r="E146" t="s">
        <v>14299</v>
      </c>
      <c r="F146">
        <v>100</v>
      </c>
      <c r="G146">
        <v>0</v>
      </c>
      <c r="H146" t="s">
        <v>631</v>
      </c>
      <c r="I146" t="s">
        <v>14300</v>
      </c>
      <c r="J146" t="s">
        <v>769</v>
      </c>
      <c r="K146" t="s">
        <v>634</v>
      </c>
      <c r="L146" t="s">
        <v>635</v>
      </c>
      <c r="M146" t="s">
        <v>14301</v>
      </c>
      <c r="N146" t="s">
        <v>634</v>
      </c>
      <c r="O146" t="s">
        <v>637</v>
      </c>
      <c r="P146" t="s">
        <v>22</v>
      </c>
      <c r="Q146" t="s">
        <v>638</v>
      </c>
      <c r="R146" t="s">
        <v>635</v>
      </c>
      <c r="S146" t="s">
        <v>14302</v>
      </c>
      <c r="T146" t="s">
        <v>14301</v>
      </c>
    </row>
    <row r="147" spans="1:20" x14ac:dyDescent="0.25">
      <c r="A147" t="s">
        <v>20</v>
      </c>
      <c r="B147" t="s">
        <v>21</v>
      </c>
      <c r="C147">
        <v>50</v>
      </c>
      <c r="D147">
        <v>1</v>
      </c>
      <c r="E147" t="s">
        <v>14303</v>
      </c>
      <c r="F147">
        <v>100</v>
      </c>
      <c r="G147">
        <v>0</v>
      </c>
      <c r="H147" t="s">
        <v>631</v>
      </c>
      <c r="I147" t="s">
        <v>14304</v>
      </c>
      <c r="J147" t="s">
        <v>652</v>
      </c>
      <c r="K147" t="s">
        <v>634</v>
      </c>
      <c r="L147" t="s">
        <v>635</v>
      </c>
      <c r="M147" t="s">
        <v>14305</v>
      </c>
      <c r="N147" t="s">
        <v>634</v>
      </c>
      <c r="O147" t="s">
        <v>637</v>
      </c>
      <c r="P147" t="s">
        <v>22</v>
      </c>
      <c r="Q147" t="s">
        <v>638</v>
      </c>
      <c r="R147" t="s">
        <v>635</v>
      </c>
      <c r="S147" t="s">
        <v>14306</v>
      </c>
      <c r="T147" t="s">
        <v>14305</v>
      </c>
    </row>
    <row r="148" spans="1:20" x14ac:dyDescent="0.25">
      <c r="A148" t="s">
        <v>23</v>
      </c>
      <c r="B148" t="s">
        <v>24</v>
      </c>
      <c r="C148">
        <v>50</v>
      </c>
      <c r="D148">
        <v>1</v>
      </c>
      <c r="E148" t="s">
        <v>14303</v>
      </c>
      <c r="F148">
        <v>100</v>
      </c>
      <c r="G148">
        <v>0</v>
      </c>
      <c r="H148" t="s">
        <v>631</v>
      </c>
      <c r="I148" t="s">
        <v>14304</v>
      </c>
      <c r="J148" t="s">
        <v>652</v>
      </c>
      <c r="K148" t="s">
        <v>634</v>
      </c>
      <c r="L148" t="s">
        <v>635</v>
      </c>
      <c r="M148" t="s">
        <v>14305</v>
      </c>
      <c r="N148" t="s">
        <v>634</v>
      </c>
      <c r="O148" t="s">
        <v>637</v>
      </c>
      <c r="P148" t="s">
        <v>22</v>
      </c>
      <c r="Q148" t="s">
        <v>638</v>
      </c>
      <c r="R148" t="s">
        <v>635</v>
      </c>
      <c r="S148" t="s">
        <v>14306</v>
      </c>
      <c r="T148" t="s">
        <v>14305</v>
      </c>
    </row>
    <row r="149" spans="1:20" x14ac:dyDescent="0.25">
      <c r="A149" t="s">
        <v>25</v>
      </c>
      <c r="B149" t="s">
        <v>26</v>
      </c>
      <c r="C149">
        <v>50</v>
      </c>
      <c r="D149">
        <v>1</v>
      </c>
      <c r="E149" t="s">
        <v>14303</v>
      </c>
      <c r="F149">
        <v>100</v>
      </c>
      <c r="G149">
        <v>0</v>
      </c>
      <c r="H149" t="s">
        <v>631</v>
      </c>
      <c r="I149" t="s">
        <v>14304</v>
      </c>
      <c r="J149" t="s">
        <v>652</v>
      </c>
      <c r="K149" t="s">
        <v>634</v>
      </c>
      <c r="L149" t="s">
        <v>635</v>
      </c>
      <c r="M149" t="s">
        <v>14305</v>
      </c>
      <c r="N149" t="s">
        <v>634</v>
      </c>
      <c r="O149" t="s">
        <v>637</v>
      </c>
      <c r="P149" t="s">
        <v>22</v>
      </c>
      <c r="Q149" t="s">
        <v>638</v>
      </c>
      <c r="R149" t="s">
        <v>635</v>
      </c>
      <c r="S149" t="s">
        <v>14306</v>
      </c>
      <c r="T149" t="s">
        <v>14305</v>
      </c>
    </row>
    <row r="150" spans="1:20" x14ac:dyDescent="0.25">
      <c r="A150" t="s">
        <v>121</v>
      </c>
      <c r="B150" t="s">
        <v>122</v>
      </c>
      <c r="C150">
        <v>14</v>
      </c>
      <c r="D150">
        <v>1</v>
      </c>
      <c r="E150" t="s">
        <v>14307</v>
      </c>
      <c r="F150">
        <v>14</v>
      </c>
      <c r="G150">
        <v>0</v>
      </c>
      <c r="H150" t="s">
        <v>641</v>
      </c>
      <c r="I150" t="s">
        <v>672</v>
      </c>
      <c r="J150" t="s">
        <v>7537</v>
      </c>
      <c r="K150" t="s">
        <v>1092</v>
      </c>
      <c r="L150" t="s">
        <v>7527</v>
      </c>
      <c r="M150" t="s">
        <v>14308</v>
      </c>
      <c r="N150" t="s">
        <v>634</v>
      </c>
      <c r="O150" t="s">
        <v>894</v>
      </c>
      <c r="P150" t="s">
        <v>43</v>
      </c>
      <c r="Q150" t="s">
        <v>648</v>
      </c>
      <c r="R150" t="s">
        <v>635</v>
      </c>
      <c r="S150" t="s">
        <v>14309</v>
      </c>
      <c r="T150" t="s">
        <v>14310</v>
      </c>
    </row>
    <row r="151" spans="1:20" x14ac:dyDescent="0.25">
      <c r="A151" t="s">
        <v>121</v>
      </c>
      <c r="B151" t="s">
        <v>122</v>
      </c>
      <c r="C151">
        <v>15</v>
      </c>
      <c r="D151">
        <v>1</v>
      </c>
      <c r="E151" t="s">
        <v>14311</v>
      </c>
      <c r="F151">
        <v>15</v>
      </c>
      <c r="G151">
        <v>0</v>
      </c>
      <c r="H151" t="s">
        <v>631</v>
      </c>
      <c r="I151" t="s">
        <v>672</v>
      </c>
      <c r="J151" t="s">
        <v>7537</v>
      </c>
      <c r="K151" t="s">
        <v>1092</v>
      </c>
      <c r="L151" t="s">
        <v>7527</v>
      </c>
      <c r="M151" t="s">
        <v>14308</v>
      </c>
      <c r="N151" t="s">
        <v>634</v>
      </c>
      <c r="O151" t="s">
        <v>894</v>
      </c>
      <c r="P151" t="s">
        <v>43</v>
      </c>
      <c r="Q151" t="s">
        <v>648</v>
      </c>
      <c r="R151" t="s">
        <v>635</v>
      </c>
      <c r="S151" t="s">
        <v>14312</v>
      </c>
      <c r="T151" t="s">
        <v>14310</v>
      </c>
    </row>
    <row r="152" spans="1:20" x14ac:dyDescent="0.25">
      <c r="A152" t="s">
        <v>25</v>
      </c>
      <c r="B152" t="s">
        <v>26</v>
      </c>
      <c r="C152">
        <v>36</v>
      </c>
      <c r="D152">
        <v>4</v>
      </c>
      <c r="E152" t="s">
        <v>14313</v>
      </c>
      <c r="F152">
        <v>144</v>
      </c>
      <c r="G152">
        <v>0</v>
      </c>
      <c r="H152" t="s">
        <v>641</v>
      </c>
      <c r="I152" t="s">
        <v>14314</v>
      </c>
      <c r="J152" t="s">
        <v>14315</v>
      </c>
      <c r="K152" t="s">
        <v>4598</v>
      </c>
      <c r="L152" t="s">
        <v>4507</v>
      </c>
      <c r="M152" t="s">
        <v>14316</v>
      </c>
      <c r="N152" t="s">
        <v>634</v>
      </c>
      <c r="O152" t="s">
        <v>894</v>
      </c>
      <c r="P152" t="s">
        <v>43</v>
      </c>
      <c r="Q152" t="s">
        <v>648</v>
      </c>
      <c r="R152" t="s">
        <v>635</v>
      </c>
      <c r="S152" t="s">
        <v>14317</v>
      </c>
      <c r="T152" t="s">
        <v>14316</v>
      </c>
    </row>
    <row r="153" spans="1:20" x14ac:dyDescent="0.25">
      <c r="A153" t="s">
        <v>20</v>
      </c>
      <c r="B153" t="s">
        <v>21</v>
      </c>
      <c r="C153">
        <v>50</v>
      </c>
      <c r="D153">
        <v>1</v>
      </c>
      <c r="E153" t="s">
        <v>14318</v>
      </c>
      <c r="F153">
        <v>100</v>
      </c>
      <c r="G153">
        <v>0</v>
      </c>
      <c r="H153" t="s">
        <v>631</v>
      </c>
      <c r="I153" t="s">
        <v>14319</v>
      </c>
      <c r="J153" t="s">
        <v>1032</v>
      </c>
      <c r="K153" t="s">
        <v>634</v>
      </c>
      <c r="L153" t="s">
        <v>635</v>
      </c>
      <c r="M153" t="s">
        <v>14320</v>
      </c>
      <c r="N153" t="s">
        <v>634</v>
      </c>
      <c r="O153" t="s">
        <v>637</v>
      </c>
      <c r="P153" t="s">
        <v>22</v>
      </c>
      <c r="Q153" t="s">
        <v>638</v>
      </c>
      <c r="R153" t="s">
        <v>635</v>
      </c>
      <c r="S153" t="s">
        <v>14321</v>
      </c>
      <c r="T153" t="s">
        <v>14320</v>
      </c>
    </row>
    <row r="154" spans="1:20" x14ac:dyDescent="0.25">
      <c r="A154" t="s">
        <v>23</v>
      </c>
      <c r="B154" t="s">
        <v>24</v>
      </c>
      <c r="C154">
        <v>50</v>
      </c>
      <c r="D154">
        <v>1</v>
      </c>
      <c r="E154" t="s">
        <v>14318</v>
      </c>
      <c r="F154">
        <v>100</v>
      </c>
      <c r="G154">
        <v>0</v>
      </c>
      <c r="H154" t="s">
        <v>631</v>
      </c>
      <c r="I154" t="s">
        <v>14319</v>
      </c>
      <c r="J154" t="s">
        <v>1032</v>
      </c>
      <c r="K154" t="s">
        <v>634</v>
      </c>
      <c r="L154" t="s">
        <v>635</v>
      </c>
      <c r="M154" t="s">
        <v>14320</v>
      </c>
      <c r="N154" t="s">
        <v>634</v>
      </c>
      <c r="O154" t="s">
        <v>637</v>
      </c>
      <c r="P154" t="s">
        <v>22</v>
      </c>
      <c r="Q154" t="s">
        <v>638</v>
      </c>
      <c r="R154" t="s">
        <v>635</v>
      </c>
      <c r="S154" t="s">
        <v>14321</v>
      </c>
      <c r="T154" t="s">
        <v>14320</v>
      </c>
    </row>
    <row r="155" spans="1:20" x14ac:dyDescent="0.25">
      <c r="A155" t="s">
        <v>25</v>
      </c>
      <c r="B155" t="s">
        <v>26</v>
      </c>
      <c r="C155">
        <v>50</v>
      </c>
      <c r="D155">
        <v>1</v>
      </c>
      <c r="E155" t="s">
        <v>14318</v>
      </c>
      <c r="F155">
        <v>100</v>
      </c>
      <c r="G155">
        <v>0</v>
      </c>
      <c r="H155" t="s">
        <v>631</v>
      </c>
      <c r="I155" t="s">
        <v>14319</v>
      </c>
      <c r="J155" t="s">
        <v>1032</v>
      </c>
      <c r="K155" t="s">
        <v>634</v>
      </c>
      <c r="L155" t="s">
        <v>635</v>
      </c>
      <c r="M155" t="s">
        <v>14320</v>
      </c>
      <c r="N155" t="s">
        <v>634</v>
      </c>
      <c r="O155" t="s">
        <v>637</v>
      </c>
      <c r="P155" t="s">
        <v>22</v>
      </c>
      <c r="Q155" t="s">
        <v>638</v>
      </c>
      <c r="R155" t="s">
        <v>635</v>
      </c>
      <c r="S155" t="s">
        <v>14321</v>
      </c>
      <c r="T155" t="s">
        <v>14320</v>
      </c>
    </row>
    <row r="156" spans="1:20" x14ac:dyDescent="0.25">
      <c r="A156" t="s">
        <v>39</v>
      </c>
      <c r="B156" t="s">
        <v>44</v>
      </c>
      <c r="C156">
        <v>66.333333333333329</v>
      </c>
      <c r="D156">
        <v>3</v>
      </c>
      <c r="E156" t="s">
        <v>14322</v>
      </c>
      <c r="F156">
        <v>232</v>
      </c>
      <c r="G156">
        <v>0</v>
      </c>
      <c r="H156" t="s">
        <v>641</v>
      </c>
      <c r="I156" t="s">
        <v>14323</v>
      </c>
      <c r="J156" t="s">
        <v>14324</v>
      </c>
      <c r="K156" t="s">
        <v>14325</v>
      </c>
      <c r="L156" t="s">
        <v>1368</v>
      </c>
      <c r="M156" t="s">
        <v>14326</v>
      </c>
      <c r="N156" t="s">
        <v>634</v>
      </c>
      <c r="O156" t="s">
        <v>894</v>
      </c>
      <c r="P156" t="s">
        <v>43</v>
      </c>
      <c r="Q156" t="s">
        <v>648</v>
      </c>
      <c r="R156" t="s">
        <v>635</v>
      </c>
      <c r="S156" t="s">
        <v>14327</v>
      </c>
      <c r="T156" t="s">
        <v>14326</v>
      </c>
    </row>
    <row r="157" spans="1:20" x14ac:dyDescent="0.25">
      <c r="A157" t="s">
        <v>20</v>
      </c>
      <c r="B157" t="s">
        <v>21</v>
      </c>
      <c r="C157">
        <v>50</v>
      </c>
      <c r="D157">
        <v>1</v>
      </c>
      <c r="E157" t="s">
        <v>14328</v>
      </c>
      <c r="F157">
        <v>100</v>
      </c>
      <c r="G157">
        <v>0</v>
      </c>
      <c r="H157" t="s">
        <v>631</v>
      </c>
      <c r="I157" t="s">
        <v>14329</v>
      </c>
      <c r="J157" t="s">
        <v>769</v>
      </c>
      <c r="K157" t="s">
        <v>634</v>
      </c>
      <c r="L157" t="s">
        <v>635</v>
      </c>
      <c r="M157" t="s">
        <v>14330</v>
      </c>
      <c r="N157" t="s">
        <v>634</v>
      </c>
      <c r="O157" t="s">
        <v>707</v>
      </c>
      <c r="P157" t="s">
        <v>22</v>
      </c>
      <c r="Q157" t="s">
        <v>638</v>
      </c>
      <c r="R157" t="s">
        <v>635</v>
      </c>
      <c r="S157" t="s">
        <v>14331</v>
      </c>
      <c r="T157" t="s">
        <v>14330</v>
      </c>
    </row>
    <row r="158" spans="1:20" x14ac:dyDescent="0.25">
      <c r="A158" t="s">
        <v>23</v>
      </c>
      <c r="B158" t="s">
        <v>24</v>
      </c>
      <c r="C158">
        <v>50</v>
      </c>
      <c r="D158">
        <v>1</v>
      </c>
      <c r="E158" t="s">
        <v>14328</v>
      </c>
      <c r="F158">
        <v>100</v>
      </c>
      <c r="G158">
        <v>0</v>
      </c>
      <c r="H158" t="s">
        <v>631</v>
      </c>
      <c r="I158" t="s">
        <v>14329</v>
      </c>
      <c r="J158" t="s">
        <v>769</v>
      </c>
      <c r="K158" t="s">
        <v>634</v>
      </c>
      <c r="L158" t="s">
        <v>635</v>
      </c>
      <c r="M158" t="s">
        <v>14330</v>
      </c>
      <c r="N158" t="s">
        <v>634</v>
      </c>
      <c r="O158" t="s">
        <v>707</v>
      </c>
      <c r="P158" t="s">
        <v>22</v>
      </c>
      <c r="Q158" t="s">
        <v>638</v>
      </c>
      <c r="R158" t="s">
        <v>635</v>
      </c>
      <c r="S158" t="s">
        <v>14331</v>
      </c>
      <c r="T158" t="s">
        <v>14330</v>
      </c>
    </row>
    <row r="159" spans="1:20" x14ac:dyDescent="0.25">
      <c r="A159" t="s">
        <v>25</v>
      </c>
      <c r="B159" t="s">
        <v>26</v>
      </c>
      <c r="C159">
        <v>50</v>
      </c>
      <c r="D159">
        <v>1</v>
      </c>
      <c r="E159" t="s">
        <v>14328</v>
      </c>
      <c r="F159">
        <v>100</v>
      </c>
      <c r="G159">
        <v>0</v>
      </c>
      <c r="H159" t="s">
        <v>631</v>
      </c>
      <c r="I159" t="s">
        <v>14329</v>
      </c>
      <c r="J159" t="s">
        <v>769</v>
      </c>
      <c r="K159" t="s">
        <v>634</v>
      </c>
      <c r="L159" t="s">
        <v>635</v>
      </c>
      <c r="M159" t="s">
        <v>14330</v>
      </c>
      <c r="N159" t="s">
        <v>634</v>
      </c>
      <c r="O159" t="s">
        <v>707</v>
      </c>
      <c r="P159" t="s">
        <v>22</v>
      </c>
      <c r="Q159" t="s">
        <v>638</v>
      </c>
      <c r="R159" t="s">
        <v>635</v>
      </c>
      <c r="S159" t="s">
        <v>14331</v>
      </c>
      <c r="T159" t="s">
        <v>14330</v>
      </c>
    </row>
    <row r="160" spans="1:20" x14ac:dyDescent="0.25">
      <c r="A160" t="s">
        <v>20</v>
      </c>
      <c r="B160" t="s">
        <v>21</v>
      </c>
      <c r="C160">
        <v>50</v>
      </c>
      <c r="D160">
        <v>1</v>
      </c>
      <c r="E160" t="s">
        <v>14332</v>
      </c>
      <c r="F160">
        <v>100</v>
      </c>
      <c r="G160">
        <v>0</v>
      </c>
      <c r="H160" t="s">
        <v>631</v>
      </c>
      <c r="I160" t="s">
        <v>14333</v>
      </c>
      <c r="J160" t="s">
        <v>800</v>
      </c>
      <c r="K160" t="s">
        <v>634</v>
      </c>
      <c r="L160" t="s">
        <v>635</v>
      </c>
      <c r="M160" t="s">
        <v>14334</v>
      </c>
      <c r="N160" t="s">
        <v>634</v>
      </c>
      <c r="O160" t="s">
        <v>707</v>
      </c>
      <c r="P160" t="s">
        <v>22</v>
      </c>
      <c r="Q160" t="s">
        <v>638</v>
      </c>
      <c r="R160" t="s">
        <v>635</v>
      </c>
      <c r="S160" t="s">
        <v>14335</v>
      </c>
      <c r="T160" t="s">
        <v>14334</v>
      </c>
    </row>
    <row r="161" spans="1:20" x14ac:dyDescent="0.25">
      <c r="A161" t="s">
        <v>23</v>
      </c>
      <c r="B161" t="s">
        <v>24</v>
      </c>
      <c r="C161">
        <v>50</v>
      </c>
      <c r="D161">
        <v>1</v>
      </c>
      <c r="E161" t="s">
        <v>14332</v>
      </c>
      <c r="F161">
        <v>100</v>
      </c>
      <c r="G161">
        <v>0</v>
      </c>
      <c r="H161" t="s">
        <v>631</v>
      </c>
      <c r="I161" t="s">
        <v>14333</v>
      </c>
      <c r="J161" t="s">
        <v>800</v>
      </c>
      <c r="K161" t="s">
        <v>634</v>
      </c>
      <c r="L161" t="s">
        <v>635</v>
      </c>
      <c r="M161" t="s">
        <v>14334</v>
      </c>
      <c r="N161" t="s">
        <v>634</v>
      </c>
      <c r="O161" t="s">
        <v>707</v>
      </c>
      <c r="P161" t="s">
        <v>22</v>
      </c>
      <c r="Q161" t="s">
        <v>638</v>
      </c>
      <c r="R161" t="s">
        <v>635</v>
      </c>
      <c r="S161" t="s">
        <v>14335</v>
      </c>
      <c r="T161" t="s">
        <v>14334</v>
      </c>
    </row>
    <row r="162" spans="1:20" x14ac:dyDescent="0.25">
      <c r="A162" t="s">
        <v>25</v>
      </c>
      <c r="B162" t="s">
        <v>26</v>
      </c>
      <c r="C162">
        <v>50</v>
      </c>
      <c r="D162">
        <v>1</v>
      </c>
      <c r="E162" t="s">
        <v>14332</v>
      </c>
      <c r="F162">
        <v>100</v>
      </c>
      <c r="G162">
        <v>0</v>
      </c>
      <c r="H162" t="s">
        <v>631</v>
      </c>
      <c r="I162" t="s">
        <v>14333</v>
      </c>
      <c r="J162" t="s">
        <v>800</v>
      </c>
      <c r="K162" t="s">
        <v>634</v>
      </c>
      <c r="L162" t="s">
        <v>635</v>
      </c>
      <c r="M162" t="s">
        <v>14334</v>
      </c>
      <c r="N162" t="s">
        <v>634</v>
      </c>
      <c r="O162" t="s">
        <v>707</v>
      </c>
      <c r="P162" t="s">
        <v>22</v>
      </c>
      <c r="Q162" t="s">
        <v>638</v>
      </c>
      <c r="R162" t="s">
        <v>635</v>
      </c>
      <c r="S162" t="s">
        <v>14335</v>
      </c>
      <c r="T162" t="s">
        <v>14334</v>
      </c>
    </row>
    <row r="163" spans="1:20" x14ac:dyDescent="0.25">
      <c r="A163" t="s">
        <v>164</v>
      </c>
      <c r="B163" t="s">
        <v>165</v>
      </c>
      <c r="C163">
        <v>50</v>
      </c>
      <c r="D163">
        <v>6</v>
      </c>
      <c r="E163" t="s">
        <v>14336</v>
      </c>
      <c r="F163">
        <v>200</v>
      </c>
      <c r="G163">
        <v>0</v>
      </c>
      <c r="H163" t="s">
        <v>631</v>
      </c>
      <c r="I163" t="s">
        <v>14337</v>
      </c>
      <c r="J163" t="s">
        <v>3525</v>
      </c>
      <c r="K163" t="s">
        <v>634</v>
      </c>
      <c r="L163" t="s">
        <v>635</v>
      </c>
      <c r="M163" t="s">
        <v>14338</v>
      </c>
      <c r="N163" t="s">
        <v>634</v>
      </c>
      <c r="O163" t="s">
        <v>654</v>
      </c>
      <c r="P163" t="s">
        <v>22</v>
      </c>
      <c r="Q163" t="s">
        <v>655</v>
      </c>
      <c r="R163" t="s">
        <v>635</v>
      </c>
      <c r="S163" t="s">
        <v>14339</v>
      </c>
      <c r="T163" t="s">
        <v>14338</v>
      </c>
    </row>
    <row r="164" spans="1:20" x14ac:dyDescent="0.25">
      <c r="A164" t="s">
        <v>164</v>
      </c>
      <c r="B164" t="s">
        <v>165</v>
      </c>
      <c r="C164">
        <v>50</v>
      </c>
      <c r="D164">
        <v>6</v>
      </c>
      <c r="E164" t="s">
        <v>14340</v>
      </c>
      <c r="F164">
        <v>200</v>
      </c>
      <c r="G164">
        <v>0</v>
      </c>
      <c r="H164" t="s">
        <v>631</v>
      </c>
      <c r="I164" t="s">
        <v>14341</v>
      </c>
      <c r="J164" t="s">
        <v>14342</v>
      </c>
      <c r="K164" t="s">
        <v>634</v>
      </c>
      <c r="L164" t="s">
        <v>635</v>
      </c>
      <c r="M164" t="s">
        <v>14343</v>
      </c>
      <c r="N164" t="s">
        <v>634</v>
      </c>
      <c r="O164" t="s">
        <v>707</v>
      </c>
      <c r="P164" t="s">
        <v>22</v>
      </c>
      <c r="Q164" t="s">
        <v>638</v>
      </c>
      <c r="R164" t="s">
        <v>635</v>
      </c>
      <c r="S164" t="s">
        <v>14344</v>
      </c>
      <c r="T164" t="s">
        <v>14345</v>
      </c>
    </row>
    <row r="165" spans="1:20" x14ac:dyDescent="0.25">
      <c r="A165" t="s">
        <v>164</v>
      </c>
      <c r="B165" t="s">
        <v>165</v>
      </c>
      <c r="C165">
        <v>33.333333333333336</v>
      </c>
      <c r="D165">
        <v>6</v>
      </c>
      <c r="E165" t="s">
        <v>14346</v>
      </c>
      <c r="F165">
        <v>200</v>
      </c>
      <c r="G165">
        <v>0</v>
      </c>
      <c r="H165" t="s">
        <v>631</v>
      </c>
      <c r="I165" t="s">
        <v>14347</v>
      </c>
      <c r="J165" t="s">
        <v>736</v>
      </c>
      <c r="K165" t="s">
        <v>634</v>
      </c>
      <c r="L165" t="s">
        <v>635</v>
      </c>
      <c r="M165" t="s">
        <v>14343</v>
      </c>
      <c r="N165" t="s">
        <v>634</v>
      </c>
      <c r="O165" t="s">
        <v>637</v>
      </c>
      <c r="P165" t="s">
        <v>22</v>
      </c>
      <c r="Q165" t="s">
        <v>638</v>
      </c>
      <c r="R165" t="s">
        <v>14348</v>
      </c>
      <c r="S165" t="s">
        <v>14349</v>
      </c>
      <c r="T165" t="s">
        <v>14343</v>
      </c>
    </row>
    <row r="166" spans="1:20" x14ac:dyDescent="0.25">
      <c r="A166" t="s">
        <v>164</v>
      </c>
      <c r="B166" t="s">
        <v>165</v>
      </c>
      <c r="C166">
        <v>33.333333333333336</v>
      </c>
      <c r="D166">
        <v>6</v>
      </c>
      <c r="E166" t="s">
        <v>14350</v>
      </c>
      <c r="F166">
        <v>200</v>
      </c>
      <c r="G166">
        <v>0</v>
      </c>
      <c r="H166" t="s">
        <v>631</v>
      </c>
      <c r="I166" t="s">
        <v>1889</v>
      </c>
      <c r="J166" t="s">
        <v>2844</v>
      </c>
      <c r="K166" t="s">
        <v>634</v>
      </c>
      <c r="L166" t="s">
        <v>635</v>
      </c>
      <c r="M166" t="s">
        <v>14351</v>
      </c>
      <c r="N166" t="s">
        <v>634</v>
      </c>
      <c r="O166" t="s">
        <v>637</v>
      </c>
      <c r="P166" t="s">
        <v>22</v>
      </c>
      <c r="Q166" t="s">
        <v>638</v>
      </c>
      <c r="R166" t="s">
        <v>635</v>
      </c>
      <c r="S166" t="s">
        <v>14352</v>
      </c>
      <c r="T166" t="s">
        <v>14351</v>
      </c>
    </row>
    <row r="167" spans="1:20" x14ac:dyDescent="0.25">
      <c r="A167" t="s">
        <v>39</v>
      </c>
      <c r="B167" t="s">
        <v>44</v>
      </c>
      <c r="C167">
        <v>69.900000000000006</v>
      </c>
      <c r="D167">
        <v>10</v>
      </c>
      <c r="E167" t="s">
        <v>14353</v>
      </c>
      <c r="F167">
        <v>877</v>
      </c>
      <c r="G167">
        <v>77</v>
      </c>
      <c r="H167" t="s">
        <v>641</v>
      </c>
      <c r="I167" t="s">
        <v>7778</v>
      </c>
      <c r="J167" t="s">
        <v>7779</v>
      </c>
      <c r="K167" t="s">
        <v>7780</v>
      </c>
      <c r="L167" t="s">
        <v>7781</v>
      </c>
      <c r="M167" t="s">
        <v>14354</v>
      </c>
      <c r="N167" t="s">
        <v>634</v>
      </c>
      <c r="O167" t="s">
        <v>894</v>
      </c>
      <c r="P167" t="s">
        <v>43</v>
      </c>
      <c r="Q167" t="s">
        <v>648</v>
      </c>
      <c r="R167" t="s">
        <v>635</v>
      </c>
      <c r="S167" t="s">
        <v>14355</v>
      </c>
      <c r="T167" t="s">
        <v>14356</v>
      </c>
    </row>
    <row r="168" spans="1:20" x14ac:dyDescent="0.25">
      <c r="A168" t="s">
        <v>164</v>
      </c>
      <c r="B168" t="s">
        <v>165</v>
      </c>
      <c r="C168">
        <v>50</v>
      </c>
      <c r="D168">
        <v>6</v>
      </c>
      <c r="E168" t="s">
        <v>14357</v>
      </c>
      <c r="F168">
        <v>200</v>
      </c>
      <c r="G168">
        <v>0</v>
      </c>
      <c r="H168" t="s">
        <v>631</v>
      </c>
      <c r="I168" t="s">
        <v>7199</v>
      </c>
      <c r="J168" t="s">
        <v>1885</v>
      </c>
      <c r="K168" t="s">
        <v>634</v>
      </c>
      <c r="L168" t="s">
        <v>635</v>
      </c>
      <c r="M168" t="s">
        <v>14358</v>
      </c>
      <c r="N168" t="s">
        <v>634</v>
      </c>
      <c r="O168" t="s">
        <v>654</v>
      </c>
      <c r="P168" t="s">
        <v>22</v>
      </c>
      <c r="Q168" t="s">
        <v>655</v>
      </c>
      <c r="R168" t="s">
        <v>635</v>
      </c>
      <c r="S168" t="s">
        <v>14359</v>
      </c>
      <c r="T168" t="s">
        <v>14358</v>
      </c>
    </row>
    <row r="169" spans="1:20" x14ac:dyDescent="0.25">
      <c r="A169" t="s">
        <v>164</v>
      </c>
      <c r="B169" t="s">
        <v>165</v>
      </c>
      <c r="C169">
        <v>50</v>
      </c>
      <c r="D169">
        <v>6</v>
      </c>
      <c r="E169" t="s">
        <v>14360</v>
      </c>
      <c r="F169">
        <v>200</v>
      </c>
      <c r="G169">
        <v>0</v>
      </c>
      <c r="H169" t="s">
        <v>631</v>
      </c>
      <c r="I169" t="s">
        <v>14361</v>
      </c>
      <c r="J169" t="s">
        <v>664</v>
      </c>
      <c r="K169" t="s">
        <v>634</v>
      </c>
      <c r="L169" t="s">
        <v>635</v>
      </c>
      <c r="M169" t="s">
        <v>14362</v>
      </c>
      <c r="N169" t="s">
        <v>634</v>
      </c>
      <c r="O169" t="s">
        <v>637</v>
      </c>
      <c r="P169" t="s">
        <v>22</v>
      </c>
      <c r="Q169" t="s">
        <v>638</v>
      </c>
      <c r="R169" t="s">
        <v>635</v>
      </c>
      <c r="S169" t="s">
        <v>14363</v>
      </c>
      <c r="T169" t="s">
        <v>14362</v>
      </c>
    </row>
    <row r="170" spans="1:20" x14ac:dyDescent="0.25">
      <c r="A170" t="s">
        <v>164</v>
      </c>
      <c r="B170" t="s">
        <v>165</v>
      </c>
      <c r="C170">
        <v>33.333333333333336</v>
      </c>
      <c r="D170">
        <v>3</v>
      </c>
      <c r="E170" t="s">
        <v>14364</v>
      </c>
      <c r="F170">
        <v>100</v>
      </c>
      <c r="G170">
        <v>0</v>
      </c>
      <c r="H170" t="s">
        <v>631</v>
      </c>
      <c r="I170" t="s">
        <v>7760</v>
      </c>
      <c r="J170" t="s">
        <v>749</v>
      </c>
      <c r="K170" t="s">
        <v>634</v>
      </c>
      <c r="L170" t="s">
        <v>635</v>
      </c>
      <c r="M170" t="s">
        <v>14365</v>
      </c>
      <c r="N170" t="s">
        <v>634</v>
      </c>
      <c r="O170" t="s">
        <v>654</v>
      </c>
      <c r="P170" t="s">
        <v>22</v>
      </c>
      <c r="Q170" t="s">
        <v>655</v>
      </c>
      <c r="R170" t="s">
        <v>635</v>
      </c>
      <c r="S170" t="s">
        <v>14366</v>
      </c>
      <c r="T170" t="s">
        <v>14365</v>
      </c>
    </row>
    <row r="171" spans="1:20" x14ac:dyDescent="0.25">
      <c r="A171" t="s">
        <v>35</v>
      </c>
      <c r="B171" t="s">
        <v>36</v>
      </c>
      <c r="C171">
        <v>66.666666666666671</v>
      </c>
      <c r="D171">
        <v>30</v>
      </c>
      <c r="E171" t="s">
        <v>14367</v>
      </c>
      <c r="F171">
        <v>990</v>
      </c>
      <c r="G171">
        <v>0</v>
      </c>
      <c r="H171" t="s">
        <v>631</v>
      </c>
      <c r="I171" t="s">
        <v>14368</v>
      </c>
      <c r="J171" t="s">
        <v>1004</v>
      </c>
      <c r="K171" t="s">
        <v>634</v>
      </c>
      <c r="L171" t="s">
        <v>635</v>
      </c>
      <c r="M171" t="s">
        <v>14369</v>
      </c>
      <c r="N171" t="s">
        <v>634</v>
      </c>
      <c r="O171" t="s">
        <v>1520</v>
      </c>
      <c r="P171" t="s">
        <v>22</v>
      </c>
      <c r="Q171" t="s">
        <v>655</v>
      </c>
      <c r="R171" t="s">
        <v>635</v>
      </c>
      <c r="S171" t="s">
        <v>14370</v>
      </c>
      <c r="T171" t="s">
        <v>14369</v>
      </c>
    </row>
    <row r="172" spans="1:20" x14ac:dyDescent="0.25">
      <c r="A172" t="s">
        <v>20</v>
      </c>
      <c r="B172" t="s">
        <v>21</v>
      </c>
      <c r="C172">
        <v>50</v>
      </c>
      <c r="D172">
        <v>1</v>
      </c>
      <c r="E172" t="s">
        <v>14371</v>
      </c>
      <c r="F172">
        <v>100</v>
      </c>
      <c r="G172">
        <v>0</v>
      </c>
      <c r="H172" t="s">
        <v>631</v>
      </c>
      <c r="I172" t="s">
        <v>14372</v>
      </c>
      <c r="J172" t="s">
        <v>5627</v>
      </c>
      <c r="K172" t="s">
        <v>634</v>
      </c>
      <c r="L172" t="s">
        <v>635</v>
      </c>
      <c r="M172" t="s">
        <v>14373</v>
      </c>
      <c r="N172" t="s">
        <v>634</v>
      </c>
      <c r="O172" t="s">
        <v>637</v>
      </c>
      <c r="P172" t="s">
        <v>22</v>
      </c>
      <c r="Q172" t="s">
        <v>638</v>
      </c>
      <c r="R172" t="s">
        <v>635</v>
      </c>
      <c r="S172" t="s">
        <v>14374</v>
      </c>
      <c r="T172" t="s">
        <v>14373</v>
      </c>
    </row>
    <row r="173" spans="1:20" x14ac:dyDescent="0.25">
      <c r="A173" t="s">
        <v>23</v>
      </c>
      <c r="B173" t="s">
        <v>24</v>
      </c>
      <c r="C173">
        <v>50</v>
      </c>
      <c r="D173">
        <v>1</v>
      </c>
      <c r="E173" t="s">
        <v>14371</v>
      </c>
      <c r="F173">
        <v>100</v>
      </c>
      <c r="G173">
        <v>0</v>
      </c>
      <c r="H173" t="s">
        <v>631</v>
      </c>
      <c r="I173" t="s">
        <v>14372</v>
      </c>
      <c r="J173" t="s">
        <v>5627</v>
      </c>
      <c r="K173" t="s">
        <v>634</v>
      </c>
      <c r="L173" t="s">
        <v>635</v>
      </c>
      <c r="M173" t="s">
        <v>14373</v>
      </c>
      <c r="N173" t="s">
        <v>634</v>
      </c>
      <c r="O173" t="s">
        <v>637</v>
      </c>
      <c r="P173" t="s">
        <v>22</v>
      </c>
      <c r="Q173" t="s">
        <v>638</v>
      </c>
      <c r="R173" t="s">
        <v>635</v>
      </c>
      <c r="S173" t="s">
        <v>14374</v>
      </c>
      <c r="T173" t="s">
        <v>14373</v>
      </c>
    </row>
    <row r="174" spans="1:20" x14ac:dyDescent="0.25">
      <c r="A174" t="s">
        <v>25</v>
      </c>
      <c r="B174" t="s">
        <v>26</v>
      </c>
      <c r="C174">
        <v>50</v>
      </c>
      <c r="D174">
        <v>1</v>
      </c>
      <c r="E174" t="s">
        <v>14371</v>
      </c>
      <c r="F174">
        <v>100</v>
      </c>
      <c r="G174">
        <v>0</v>
      </c>
      <c r="H174" t="s">
        <v>631</v>
      </c>
      <c r="I174" t="s">
        <v>14372</v>
      </c>
      <c r="J174" t="s">
        <v>5627</v>
      </c>
      <c r="K174" t="s">
        <v>634</v>
      </c>
      <c r="L174" t="s">
        <v>635</v>
      </c>
      <c r="M174" t="s">
        <v>14373</v>
      </c>
      <c r="N174" t="s">
        <v>634</v>
      </c>
      <c r="O174" t="s">
        <v>637</v>
      </c>
      <c r="P174" t="s">
        <v>22</v>
      </c>
      <c r="Q174" t="s">
        <v>638</v>
      </c>
      <c r="R174" t="s">
        <v>635</v>
      </c>
      <c r="S174" t="s">
        <v>14374</v>
      </c>
      <c r="T174" t="s">
        <v>14373</v>
      </c>
    </row>
    <row r="175" spans="1:20" x14ac:dyDescent="0.25">
      <c r="A175" t="s">
        <v>164</v>
      </c>
      <c r="B175" t="s">
        <v>165</v>
      </c>
      <c r="C175">
        <v>50</v>
      </c>
      <c r="D175">
        <v>24</v>
      </c>
      <c r="E175" t="s">
        <v>14375</v>
      </c>
      <c r="F175">
        <v>816</v>
      </c>
      <c r="G175">
        <v>16</v>
      </c>
      <c r="H175" t="s">
        <v>631</v>
      </c>
      <c r="I175" t="s">
        <v>2289</v>
      </c>
      <c r="J175" t="s">
        <v>755</v>
      </c>
      <c r="K175" t="s">
        <v>634</v>
      </c>
      <c r="L175" t="s">
        <v>635</v>
      </c>
      <c r="M175" t="s">
        <v>14376</v>
      </c>
      <c r="N175" t="s">
        <v>634</v>
      </c>
      <c r="O175" t="s">
        <v>637</v>
      </c>
      <c r="P175" t="s">
        <v>22</v>
      </c>
      <c r="Q175" t="s">
        <v>638</v>
      </c>
      <c r="R175" t="s">
        <v>635</v>
      </c>
      <c r="S175" t="s">
        <v>14377</v>
      </c>
      <c r="T175" t="s">
        <v>14376</v>
      </c>
    </row>
    <row r="176" spans="1:20" x14ac:dyDescent="0.25">
      <c r="A176" t="s">
        <v>20</v>
      </c>
      <c r="B176" t="s">
        <v>21</v>
      </c>
      <c r="C176">
        <v>50</v>
      </c>
      <c r="D176">
        <v>1</v>
      </c>
      <c r="E176" t="s">
        <v>14378</v>
      </c>
      <c r="F176">
        <v>100</v>
      </c>
      <c r="G176">
        <v>0</v>
      </c>
      <c r="H176" t="s">
        <v>631</v>
      </c>
      <c r="I176" t="s">
        <v>14379</v>
      </c>
      <c r="J176" t="s">
        <v>814</v>
      </c>
      <c r="K176" t="s">
        <v>634</v>
      </c>
      <c r="L176" t="s">
        <v>635</v>
      </c>
      <c r="M176" t="s">
        <v>14380</v>
      </c>
      <c r="N176" t="s">
        <v>634</v>
      </c>
      <c r="O176" t="s">
        <v>637</v>
      </c>
      <c r="P176" t="s">
        <v>22</v>
      </c>
      <c r="Q176" t="s">
        <v>638</v>
      </c>
      <c r="R176" t="s">
        <v>635</v>
      </c>
      <c r="S176" t="s">
        <v>14381</v>
      </c>
      <c r="T176" t="s">
        <v>14380</v>
      </c>
    </row>
    <row r="177" spans="1:20" x14ac:dyDescent="0.25">
      <c r="A177" t="s">
        <v>23</v>
      </c>
      <c r="B177" t="s">
        <v>24</v>
      </c>
      <c r="C177">
        <v>50</v>
      </c>
      <c r="D177">
        <v>1</v>
      </c>
      <c r="E177" t="s">
        <v>14378</v>
      </c>
      <c r="F177">
        <v>100</v>
      </c>
      <c r="G177">
        <v>0</v>
      </c>
      <c r="H177" t="s">
        <v>631</v>
      </c>
      <c r="I177" t="s">
        <v>14379</v>
      </c>
      <c r="J177" t="s">
        <v>814</v>
      </c>
      <c r="K177" t="s">
        <v>634</v>
      </c>
      <c r="L177" t="s">
        <v>635</v>
      </c>
      <c r="M177" t="s">
        <v>14380</v>
      </c>
      <c r="N177" t="s">
        <v>634</v>
      </c>
      <c r="O177" t="s">
        <v>637</v>
      </c>
      <c r="P177" t="s">
        <v>22</v>
      </c>
      <c r="Q177" t="s">
        <v>638</v>
      </c>
      <c r="R177" t="s">
        <v>635</v>
      </c>
      <c r="S177" t="s">
        <v>14381</v>
      </c>
      <c r="T177" t="s">
        <v>14380</v>
      </c>
    </row>
    <row r="178" spans="1:20" x14ac:dyDescent="0.25">
      <c r="A178" t="s">
        <v>25</v>
      </c>
      <c r="B178" t="s">
        <v>26</v>
      </c>
      <c r="C178">
        <v>50</v>
      </c>
      <c r="D178">
        <v>1</v>
      </c>
      <c r="E178" t="s">
        <v>14378</v>
      </c>
      <c r="F178">
        <v>100</v>
      </c>
      <c r="G178">
        <v>0</v>
      </c>
      <c r="H178" t="s">
        <v>631</v>
      </c>
      <c r="I178" t="s">
        <v>14379</v>
      </c>
      <c r="J178" t="s">
        <v>814</v>
      </c>
      <c r="K178" t="s">
        <v>634</v>
      </c>
      <c r="L178" t="s">
        <v>635</v>
      </c>
      <c r="M178" t="s">
        <v>14380</v>
      </c>
      <c r="N178" t="s">
        <v>634</v>
      </c>
      <c r="O178" t="s">
        <v>637</v>
      </c>
      <c r="P178" t="s">
        <v>22</v>
      </c>
      <c r="Q178" t="s">
        <v>638</v>
      </c>
      <c r="R178" t="s">
        <v>635</v>
      </c>
      <c r="S178" t="s">
        <v>14381</v>
      </c>
      <c r="T178" t="s">
        <v>14380</v>
      </c>
    </row>
    <row r="179" spans="1:20" x14ac:dyDescent="0.25">
      <c r="A179" t="s">
        <v>20</v>
      </c>
      <c r="B179" t="s">
        <v>21</v>
      </c>
      <c r="C179">
        <v>50</v>
      </c>
      <c r="D179">
        <v>1</v>
      </c>
      <c r="E179" t="s">
        <v>14382</v>
      </c>
      <c r="F179">
        <v>100</v>
      </c>
      <c r="G179">
        <v>0</v>
      </c>
      <c r="H179" t="s">
        <v>703</v>
      </c>
      <c r="I179" t="s">
        <v>14383</v>
      </c>
      <c r="J179" t="s">
        <v>769</v>
      </c>
      <c r="K179" t="s">
        <v>634</v>
      </c>
      <c r="L179" t="s">
        <v>635</v>
      </c>
      <c r="M179" t="s">
        <v>14384</v>
      </c>
      <c r="N179" t="s">
        <v>634</v>
      </c>
      <c r="O179" t="s">
        <v>654</v>
      </c>
      <c r="P179" t="s">
        <v>22</v>
      </c>
      <c r="Q179" t="s">
        <v>655</v>
      </c>
      <c r="R179" t="s">
        <v>635</v>
      </c>
      <c r="S179" t="s">
        <v>14385</v>
      </c>
      <c r="T179" t="s">
        <v>14384</v>
      </c>
    </row>
    <row r="180" spans="1:20" x14ac:dyDescent="0.25">
      <c r="A180" t="s">
        <v>23</v>
      </c>
      <c r="B180" t="s">
        <v>24</v>
      </c>
      <c r="C180">
        <v>50</v>
      </c>
      <c r="D180">
        <v>1</v>
      </c>
      <c r="E180" t="s">
        <v>14382</v>
      </c>
      <c r="F180">
        <v>100</v>
      </c>
      <c r="G180">
        <v>0</v>
      </c>
      <c r="H180" t="s">
        <v>703</v>
      </c>
      <c r="I180" t="s">
        <v>14383</v>
      </c>
      <c r="J180" t="s">
        <v>769</v>
      </c>
      <c r="K180" t="s">
        <v>634</v>
      </c>
      <c r="L180" t="s">
        <v>635</v>
      </c>
      <c r="M180" t="s">
        <v>14384</v>
      </c>
      <c r="N180" t="s">
        <v>634</v>
      </c>
      <c r="O180" t="s">
        <v>654</v>
      </c>
      <c r="P180" t="s">
        <v>22</v>
      </c>
      <c r="Q180" t="s">
        <v>655</v>
      </c>
      <c r="R180" t="s">
        <v>635</v>
      </c>
      <c r="S180" t="s">
        <v>14385</v>
      </c>
      <c r="T180" t="s">
        <v>14384</v>
      </c>
    </row>
    <row r="181" spans="1:20" x14ac:dyDescent="0.25">
      <c r="A181" t="s">
        <v>25</v>
      </c>
      <c r="B181" t="s">
        <v>26</v>
      </c>
      <c r="C181">
        <v>50</v>
      </c>
      <c r="D181">
        <v>1</v>
      </c>
      <c r="E181" t="s">
        <v>14382</v>
      </c>
      <c r="F181">
        <v>100</v>
      </c>
      <c r="G181">
        <v>0</v>
      </c>
      <c r="H181" t="s">
        <v>703</v>
      </c>
      <c r="I181" t="s">
        <v>14383</v>
      </c>
      <c r="J181" t="s">
        <v>769</v>
      </c>
      <c r="K181" t="s">
        <v>634</v>
      </c>
      <c r="L181" t="s">
        <v>635</v>
      </c>
      <c r="M181" t="s">
        <v>14384</v>
      </c>
      <c r="N181" t="s">
        <v>634</v>
      </c>
      <c r="O181" t="s">
        <v>654</v>
      </c>
      <c r="P181" t="s">
        <v>22</v>
      </c>
      <c r="Q181" t="s">
        <v>655</v>
      </c>
      <c r="R181" t="s">
        <v>635</v>
      </c>
      <c r="S181" t="s">
        <v>14385</v>
      </c>
      <c r="T181" t="s">
        <v>14384</v>
      </c>
    </row>
    <row r="182" spans="1:20" x14ac:dyDescent="0.25">
      <c r="A182" t="s">
        <v>20</v>
      </c>
      <c r="B182" t="s">
        <v>21</v>
      </c>
      <c r="C182">
        <v>50</v>
      </c>
      <c r="D182">
        <v>1</v>
      </c>
      <c r="E182" t="s">
        <v>14386</v>
      </c>
      <c r="F182">
        <v>100</v>
      </c>
      <c r="G182">
        <v>0</v>
      </c>
      <c r="H182" t="s">
        <v>631</v>
      </c>
      <c r="I182" t="s">
        <v>14387</v>
      </c>
      <c r="J182" t="s">
        <v>725</v>
      </c>
      <c r="K182" t="s">
        <v>634</v>
      </c>
      <c r="L182" t="s">
        <v>635</v>
      </c>
      <c r="M182" t="s">
        <v>14388</v>
      </c>
      <c r="N182" t="s">
        <v>634</v>
      </c>
      <c r="O182" t="s">
        <v>637</v>
      </c>
      <c r="P182" t="s">
        <v>22</v>
      </c>
      <c r="Q182" t="s">
        <v>638</v>
      </c>
      <c r="R182" t="s">
        <v>635</v>
      </c>
      <c r="S182" t="s">
        <v>14389</v>
      </c>
      <c r="T182" t="s">
        <v>14388</v>
      </c>
    </row>
    <row r="183" spans="1:20" x14ac:dyDescent="0.25">
      <c r="A183" t="s">
        <v>23</v>
      </c>
      <c r="B183" t="s">
        <v>24</v>
      </c>
      <c r="C183">
        <v>50</v>
      </c>
      <c r="D183">
        <v>1</v>
      </c>
      <c r="E183" t="s">
        <v>14386</v>
      </c>
      <c r="F183">
        <v>100</v>
      </c>
      <c r="G183">
        <v>0</v>
      </c>
      <c r="H183" t="s">
        <v>631</v>
      </c>
      <c r="I183" t="s">
        <v>14387</v>
      </c>
      <c r="J183" t="s">
        <v>725</v>
      </c>
      <c r="K183" t="s">
        <v>634</v>
      </c>
      <c r="L183" t="s">
        <v>635</v>
      </c>
      <c r="M183" t="s">
        <v>14388</v>
      </c>
      <c r="N183" t="s">
        <v>634</v>
      </c>
      <c r="O183" t="s">
        <v>637</v>
      </c>
      <c r="P183" t="s">
        <v>22</v>
      </c>
      <c r="Q183" t="s">
        <v>638</v>
      </c>
      <c r="R183" t="s">
        <v>635</v>
      </c>
      <c r="S183" t="s">
        <v>14389</v>
      </c>
      <c r="T183" t="s">
        <v>14388</v>
      </c>
    </row>
    <row r="184" spans="1:20" x14ac:dyDescent="0.25">
      <c r="A184" t="s">
        <v>25</v>
      </c>
      <c r="B184" t="s">
        <v>26</v>
      </c>
      <c r="C184">
        <v>50</v>
      </c>
      <c r="D184">
        <v>1</v>
      </c>
      <c r="E184" t="s">
        <v>14386</v>
      </c>
      <c r="F184">
        <v>100</v>
      </c>
      <c r="G184">
        <v>0</v>
      </c>
      <c r="H184" t="s">
        <v>631</v>
      </c>
      <c r="I184" t="s">
        <v>14387</v>
      </c>
      <c r="J184" t="s">
        <v>725</v>
      </c>
      <c r="K184" t="s">
        <v>634</v>
      </c>
      <c r="L184" t="s">
        <v>635</v>
      </c>
      <c r="M184" t="s">
        <v>14388</v>
      </c>
      <c r="N184" t="s">
        <v>634</v>
      </c>
      <c r="O184" t="s">
        <v>637</v>
      </c>
      <c r="P184" t="s">
        <v>22</v>
      </c>
      <c r="Q184" t="s">
        <v>638</v>
      </c>
      <c r="R184" t="s">
        <v>635</v>
      </c>
      <c r="S184" t="s">
        <v>14389</v>
      </c>
      <c r="T184" t="s">
        <v>14388</v>
      </c>
    </row>
    <row r="185" spans="1:20" x14ac:dyDescent="0.25">
      <c r="A185" t="s">
        <v>20</v>
      </c>
      <c r="B185" t="s">
        <v>21</v>
      </c>
      <c r="C185">
        <v>50</v>
      </c>
      <c r="D185">
        <v>2</v>
      </c>
      <c r="E185" t="s">
        <v>14390</v>
      </c>
      <c r="F185">
        <v>200</v>
      </c>
      <c r="G185">
        <v>0</v>
      </c>
      <c r="H185" t="s">
        <v>631</v>
      </c>
      <c r="I185" t="s">
        <v>14391</v>
      </c>
      <c r="J185" t="s">
        <v>2096</v>
      </c>
      <c r="K185" t="s">
        <v>634</v>
      </c>
      <c r="L185" t="s">
        <v>635</v>
      </c>
      <c r="M185" t="s">
        <v>14392</v>
      </c>
      <c r="N185" t="s">
        <v>634</v>
      </c>
      <c r="O185" t="s">
        <v>637</v>
      </c>
      <c r="P185" t="s">
        <v>22</v>
      </c>
      <c r="Q185" t="s">
        <v>638</v>
      </c>
      <c r="R185" t="s">
        <v>635</v>
      </c>
      <c r="S185" t="s">
        <v>14393</v>
      </c>
      <c r="T185" t="s">
        <v>14392</v>
      </c>
    </row>
    <row r="186" spans="1:20" x14ac:dyDescent="0.25">
      <c r="A186" t="s">
        <v>23</v>
      </c>
      <c r="B186" t="s">
        <v>24</v>
      </c>
      <c r="C186">
        <v>50</v>
      </c>
      <c r="D186">
        <v>2</v>
      </c>
      <c r="E186" t="s">
        <v>14390</v>
      </c>
      <c r="F186">
        <v>200</v>
      </c>
      <c r="G186">
        <v>0</v>
      </c>
      <c r="H186" t="s">
        <v>631</v>
      </c>
      <c r="I186" t="s">
        <v>14391</v>
      </c>
      <c r="J186" t="s">
        <v>2096</v>
      </c>
      <c r="K186" t="s">
        <v>634</v>
      </c>
      <c r="L186" t="s">
        <v>635</v>
      </c>
      <c r="M186" t="s">
        <v>14392</v>
      </c>
      <c r="N186" t="s">
        <v>634</v>
      </c>
      <c r="O186" t="s">
        <v>637</v>
      </c>
      <c r="P186" t="s">
        <v>22</v>
      </c>
      <c r="Q186" t="s">
        <v>638</v>
      </c>
      <c r="R186" t="s">
        <v>635</v>
      </c>
      <c r="S186" t="s">
        <v>14393</v>
      </c>
      <c r="T186" t="s">
        <v>14392</v>
      </c>
    </row>
    <row r="187" spans="1:20" x14ac:dyDescent="0.25">
      <c r="A187" t="s">
        <v>25</v>
      </c>
      <c r="B187" t="s">
        <v>26</v>
      </c>
      <c r="C187">
        <v>50</v>
      </c>
      <c r="D187">
        <v>2</v>
      </c>
      <c r="E187" t="s">
        <v>14390</v>
      </c>
      <c r="F187">
        <v>200</v>
      </c>
      <c r="G187">
        <v>0</v>
      </c>
      <c r="H187" t="s">
        <v>631</v>
      </c>
      <c r="I187" t="s">
        <v>14391</v>
      </c>
      <c r="J187" t="s">
        <v>2096</v>
      </c>
      <c r="K187" t="s">
        <v>634</v>
      </c>
      <c r="L187" t="s">
        <v>635</v>
      </c>
      <c r="M187" t="s">
        <v>14392</v>
      </c>
      <c r="N187" t="s">
        <v>634</v>
      </c>
      <c r="O187" t="s">
        <v>637</v>
      </c>
      <c r="P187" t="s">
        <v>22</v>
      </c>
      <c r="Q187" t="s">
        <v>638</v>
      </c>
      <c r="R187" t="s">
        <v>635</v>
      </c>
      <c r="S187" t="s">
        <v>14393</v>
      </c>
      <c r="T187" t="s">
        <v>14392</v>
      </c>
    </row>
    <row r="188" spans="1:20" x14ac:dyDescent="0.25">
      <c r="A188" t="s">
        <v>20</v>
      </c>
      <c r="B188" t="s">
        <v>21</v>
      </c>
      <c r="C188">
        <v>50</v>
      </c>
      <c r="D188">
        <v>1</v>
      </c>
      <c r="E188" t="s">
        <v>14394</v>
      </c>
      <c r="F188">
        <v>100</v>
      </c>
      <c r="G188">
        <v>0</v>
      </c>
      <c r="H188" t="s">
        <v>631</v>
      </c>
      <c r="I188" t="s">
        <v>14395</v>
      </c>
      <c r="J188" t="s">
        <v>1890</v>
      </c>
      <c r="K188" t="s">
        <v>634</v>
      </c>
      <c r="L188" t="s">
        <v>635</v>
      </c>
      <c r="M188" t="s">
        <v>14396</v>
      </c>
      <c r="N188" t="s">
        <v>634</v>
      </c>
      <c r="O188" t="s">
        <v>1520</v>
      </c>
      <c r="P188" t="s">
        <v>22</v>
      </c>
      <c r="Q188" t="s">
        <v>655</v>
      </c>
      <c r="R188" t="s">
        <v>635</v>
      </c>
      <c r="S188" t="s">
        <v>14397</v>
      </c>
      <c r="T188" t="s">
        <v>14396</v>
      </c>
    </row>
    <row r="189" spans="1:20" x14ac:dyDescent="0.25">
      <c r="A189" t="s">
        <v>23</v>
      </c>
      <c r="B189" t="s">
        <v>24</v>
      </c>
      <c r="C189">
        <v>50</v>
      </c>
      <c r="D189">
        <v>1</v>
      </c>
      <c r="E189" t="s">
        <v>14394</v>
      </c>
      <c r="F189">
        <v>100</v>
      </c>
      <c r="G189">
        <v>0</v>
      </c>
      <c r="H189" t="s">
        <v>631</v>
      </c>
      <c r="I189" t="s">
        <v>14395</v>
      </c>
      <c r="J189" t="s">
        <v>1890</v>
      </c>
      <c r="K189" t="s">
        <v>634</v>
      </c>
      <c r="L189" t="s">
        <v>635</v>
      </c>
      <c r="M189" t="s">
        <v>14396</v>
      </c>
      <c r="N189" t="s">
        <v>634</v>
      </c>
      <c r="O189" t="s">
        <v>1520</v>
      </c>
      <c r="P189" t="s">
        <v>22</v>
      </c>
      <c r="Q189" t="s">
        <v>655</v>
      </c>
      <c r="R189" t="s">
        <v>635</v>
      </c>
      <c r="S189" t="s">
        <v>14397</v>
      </c>
      <c r="T189" t="s">
        <v>14396</v>
      </c>
    </row>
    <row r="190" spans="1:20" x14ac:dyDescent="0.25">
      <c r="A190" t="s">
        <v>25</v>
      </c>
      <c r="B190" t="s">
        <v>26</v>
      </c>
      <c r="C190">
        <v>50</v>
      </c>
      <c r="D190">
        <v>1</v>
      </c>
      <c r="E190" t="s">
        <v>14394</v>
      </c>
      <c r="F190">
        <v>100</v>
      </c>
      <c r="G190">
        <v>0</v>
      </c>
      <c r="H190" t="s">
        <v>631</v>
      </c>
      <c r="I190" t="s">
        <v>14395</v>
      </c>
      <c r="J190" t="s">
        <v>1890</v>
      </c>
      <c r="K190" t="s">
        <v>634</v>
      </c>
      <c r="L190" t="s">
        <v>635</v>
      </c>
      <c r="M190" t="s">
        <v>14396</v>
      </c>
      <c r="N190" t="s">
        <v>634</v>
      </c>
      <c r="O190" t="s">
        <v>1520</v>
      </c>
      <c r="P190" t="s">
        <v>22</v>
      </c>
      <c r="Q190" t="s">
        <v>655</v>
      </c>
      <c r="R190" t="s">
        <v>635</v>
      </c>
      <c r="S190" t="s">
        <v>14397</v>
      </c>
      <c r="T190" t="s">
        <v>14396</v>
      </c>
    </row>
    <row r="191" spans="1:20" x14ac:dyDescent="0.25">
      <c r="A191" t="s">
        <v>256</v>
      </c>
      <c r="B191" t="s">
        <v>1055</v>
      </c>
      <c r="C191">
        <v>45.41</v>
      </c>
      <c r="D191">
        <v>1</v>
      </c>
      <c r="E191" t="s">
        <v>14398</v>
      </c>
      <c r="F191">
        <v>52.41</v>
      </c>
      <c r="G191">
        <v>7</v>
      </c>
      <c r="H191" t="s">
        <v>641</v>
      </c>
      <c r="I191" t="s">
        <v>14399</v>
      </c>
      <c r="J191" t="s">
        <v>14400</v>
      </c>
      <c r="K191" t="s">
        <v>9689</v>
      </c>
      <c r="L191" t="s">
        <v>14401</v>
      </c>
      <c r="M191" t="s">
        <v>14402</v>
      </c>
      <c r="N191" t="s">
        <v>634</v>
      </c>
      <c r="O191" t="s">
        <v>689</v>
      </c>
      <c r="P191" t="s">
        <v>40</v>
      </c>
      <c r="Q191" t="s">
        <v>690</v>
      </c>
      <c r="R191" t="s">
        <v>635</v>
      </c>
      <c r="S191" t="s">
        <v>14403</v>
      </c>
      <c r="T191" t="s">
        <v>14402</v>
      </c>
    </row>
    <row r="192" spans="1:20" x14ac:dyDescent="0.25">
      <c r="A192" t="s">
        <v>20</v>
      </c>
      <c r="B192" t="s">
        <v>21</v>
      </c>
      <c r="C192">
        <v>50</v>
      </c>
      <c r="D192">
        <v>1</v>
      </c>
      <c r="E192" t="s">
        <v>14404</v>
      </c>
      <c r="F192">
        <v>100</v>
      </c>
      <c r="G192">
        <v>0</v>
      </c>
      <c r="H192" t="s">
        <v>631</v>
      </c>
      <c r="I192" t="s">
        <v>14405</v>
      </c>
      <c r="J192" t="s">
        <v>2096</v>
      </c>
      <c r="K192" t="s">
        <v>634</v>
      </c>
      <c r="L192" t="s">
        <v>635</v>
      </c>
      <c r="M192" t="s">
        <v>14406</v>
      </c>
      <c r="N192" t="s">
        <v>634</v>
      </c>
      <c r="O192" t="s">
        <v>654</v>
      </c>
      <c r="P192" t="s">
        <v>22</v>
      </c>
      <c r="Q192" t="s">
        <v>655</v>
      </c>
      <c r="R192" t="s">
        <v>635</v>
      </c>
      <c r="S192" t="s">
        <v>14407</v>
      </c>
      <c r="T192" t="s">
        <v>14402</v>
      </c>
    </row>
    <row r="193" spans="1:20" x14ac:dyDescent="0.25">
      <c r="A193" t="s">
        <v>23</v>
      </c>
      <c r="B193" t="s">
        <v>24</v>
      </c>
      <c r="C193">
        <v>50</v>
      </c>
      <c r="D193">
        <v>1</v>
      </c>
      <c r="E193" t="s">
        <v>14404</v>
      </c>
      <c r="F193">
        <v>100</v>
      </c>
      <c r="G193">
        <v>0</v>
      </c>
      <c r="H193" t="s">
        <v>631</v>
      </c>
      <c r="I193" t="s">
        <v>14405</v>
      </c>
      <c r="J193" t="s">
        <v>2096</v>
      </c>
      <c r="K193" t="s">
        <v>634</v>
      </c>
      <c r="L193" t="s">
        <v>635</v>
      </c>
      <c r="M193" t="s">
        <v>14406</v>
      </c>
      <c r="N193" t="s">
        <v>634</v>
      </c>
      <c r="O193" t="s">
        <v>654</v>
      </c>
      <c r="P193" t="s">
        <v>22</v>
      </c>
      <c r="Q193" t="s">
        <v>655</v>
      </c>
      <c r="R193" t="s">
        <v>635</v>
      </c>
      <c r="S193" t="s">
        <v>14407</v>
      </c>
      <c r="T193" t="s">
        <v>14402</v>
      </c>
    </row>
    <row r="194" spans="1:20" x14ac:dyDescent="0.25">
      <c r="A194" t="s">
        <v>25</v>
      </c>
      <c r="B194" t="s">
        <v>26</v>
      </c>
      <c r="C194">
        <v>50</v>
      </c>
      <c r="D194">
        <v>1</v>
      </c>
      <c r="E194" t="s">
        <v>14404</v>
      </c>
      <c r="F194">
        <v>100</v>
      </c>
      <c r="G194">
        <v>0</v>
      </c>
      <c r="H194" t="s">
        <v>631</v>
      </c>
      <c r="I194" t="s">
        <v>14405</v>
      </c>
      <c r="J194" t="s">
        <v>2096</v>
      </c>
      <c r="K194" t="s">
        <v>634</v>
      </c>
      <c r="L194" t="s">
        <v>635</v>
      </c>
      <c r="M194" t="s">
        <v>14406</v>
      </c>
      <c r="N194" t="s">
        <v>634</v>
      </c>
      <c r="O194" t="s">
        <v>654</v>
      </c>
      <c r="P194" t="s">
        <v>22</v>
      </c>
      <c r="Q194" t="s">
        <v>655</v>
      </c>
      <c r="R194" t="s">
        <v>635</v>
      </c>
      <c r="S194" t="s">
        <v>14407</v>
      </c>
      <c r="T194" t="s">
        <v>14402</v>
      </c>
    </row>
    <row r="195" spans="1:20" x14ac:dyDescent="0.25">
      <c r="A195" t="s">
        <v>20</v>
      </c>
      <c r="B195" t="s">
        <v>21</v>
      </c>
      <c r="C195">
        <v>50</v>
      </c>
      <c r="D195">
        <v>1</v>
      </c>
      <c r="E195" t="s">
        <v>14408</v>
      </c>
      <c r="F195">
        <v>100</v>
      </c>
      <c r="G195">
        <v>0</v>
      </c>
      <c r="H195" t="s">
        <v>631</v>
      </c>
      <c r="I195" t="s">
        <v>14409</v>
      </c>
      <c r="J195" t="s">
        <v>999</v>
      </c>
      <c r="K195" t="s">
        <v>634</v>
      </c>
      <c r="L195" t="s">
        <v>635</v>
      </c>
      <c r="M195" t="s">
        <v>14410</v>
      </c>
      <c r="N195" t="s">
        <v>634</v>
      </c>
      <c r="O195" t="s">
        <v>637</v>
      </c>
      <c r="P195" t="s">
        <v>22</v>
      </c>
      <c r="Q195" t="s">
        <v>638</v>
      </c>
      <c r="R195" t="s">
        <v>635</v>
      </c>
      <c r="S195" t="s">
        <v>14411</v>
      </c>
      <c r="T195" t="s">
        <v>14410</v>
      </c>
    </row>
    <row r="196" spans="1:20" x14ac:dyDescent="0.25">
      <c r="A196" t="s">
        <v>23</v>
      </c>
      <c r="B196" t="s">
        <v>24</v>
      </c>
      <c r="C196">
        <v>50</v>
      </c>
      <c r="D196">
        <v>1</v>
      </c>
      <c r="E196" t="s">
        <v>14408</v>
      </c>
      <c r="F196">
        <v>100</v>
      </c>
      <c r="G196">
        <v>0</v>
      </c>
      <c r="H196" t="s">
        <v>631</v>
      </c>
      <c r="I196" t="s">
        <v>14409</v>
      </c>
      <c r="J196" t="s">
        <v>999</v>
      </c>
      <c r="K196" t="s">
        <v>634</v>
      </c>
      <c r="L196" t="s">
        <v>635</v>
      </c>
      <c r="M196" t="s">
        <v>14410</v>
      </c>
      <c r="N196" t="s">
        <v>634</v>
      </c>
      <c r="O196" t="s">
        <v>637</v>
      </c>
      <c r="P196" t="s">
        <v>22</v>
      </c>
      <c r="Q196" t="s">
        <v>638</v>
      </c>
      <c r="R196" t="s">
        <v>635</v>
      </c>
      <c r="S196" t="s">
        <v>14411</v>
      </c>
      <c r="T196" t="s">
        <v>14410</v>
      </c>
    </row>
    <row r="197" spans="1:20" x14ac:dyDescent="0.25">
      <c r="A197" t="s">
        <v>25</v>
      </c>
      <c r="B197" t="s">
        <v>26</v>
      </c>
      <c r="C197">
        <v>50</v>
      </c>
      <c r="D197">
        <v>1</v>
      </c>
      <c r="E197" t="s">
        <v>14408</v>
      </c>
      <c r="F197">
        <v>100</v>
      </c>
      <c r="G197">
        <v>0</v>
      </c>
      <c r="H197" t="s">
        <v>631</v>
      </c>
      <c r="I197" t="s">
        <v>14409</v>
      </c>
      <c r="J197" t="s">
        <v>999</v>
      </c>
      <c r="K197" t="s">
        <v>634</v>
      </c>
      <c r="L197" t="s">
        <v>635</v>
      </c>
      <c r="M197" t="s">
        <v>14410</v>
      </c>
      <c r="N197" t="s">
        <v>634</v>
      </c>
      <c r="O197" t="s">
        <v>637</v>
      </c>
      <c r="P197" t="s">
        <v>22</v>
      </c>
      <c r="Q197" t="s">
        <v>638</v>
      </c>
      <c r="R197" t="s">
        <v>635</v>
      </c>
      <c r="S197" t="s">
        <v>14411</v>
      </c>
      <c r="T197" t="s">
        <v>14410</v>
      </c>
    </row>
    <row r="198" spans="1:20" x14ac:dyDescent="0.25">
      <c r="A198" t="s">
        <v>20</v>
      </c>
      <c r="B198" t="s">
        <v>21</v>
      </c>
      <c r="C198">
        <v>50</v>
      </c>
      <c r="D198">
        <v>1</v>
      </c>
      <c r="E198" t="s">
        <v>14412</v>
      </c>
      <c r="F198">
        <v>100</v>
      </c>
      <c r="G198">
        <v>0</v>
      </c>
      <c r="H198" t="s">
        <v>631</v>
      </c>
      <c r="I198" t="s">
        <v>14413</v>
      </c>
      <c r="J198" t="s">
        <v>3208</v>
      </c>
      <c r="K198" t="s">
        <v>634</v>
      </c>
      <c r="L198" t="s">
        <v>635</v>
      </c>
      <c r="M198" t="s">
        <v>14414</v>
      </c>
      <c r="N198" t="s">
        <v>634</v>
      </c>
      <c r="O198" t="s">
        <v>707</v>
      </c>
      <c r="P198" t="s">
        <v>22</v>
      </c>
      <c r="Q198" t="s">
        <v>638</v>
      </c>
      <c r="R198" t="s">
        <v>635</v>
      </c>
      <c r="S198" t="s">
        <v>14415</v>
      </c>
      <c r="T198" t="s">
        <v>14414</v>
      </c>
    </row>
    <row r="199" spans="1:20" x14ac:dyDescent="0.25">
      <c r="A199" t="s">
        <v>23</v>
      </c>
      <c r="B199" t="s">
        <v>24</v>
      </c>
      <c r="C199">
        <v>50</v>
      </c>
      <c r="D199">
        <v>1</v>
      </c>
      <c r="E199" t="s">
        <v>14412</v>
      </c>
      <c r="F199">
        <v>100</v>
      </c>
      <c r="G199">
        <v>0</v>
      </c>
      <c r="H199" t="s">
        <v>631</v>
      </c>
      <c r="I199" t="s">
        <v>14413</v>
      </c>
      <c r="J199" t="s">
        <v>3208</v>
      </c>
      <c r="K199" t="s">
        <v>634</v>
      </c>
      <c r="L199" t="s">
        <v>635</v>
      </c>
      <c r="M199" t="s">
        <v>14414</v>
      </c>
      <c r="N199" t="s">
        <v>634</v>
      </c>
      <c r="O199" t="s">
        <v>707</v>
      </c>
      <c r="P199" t="s">
        <v>22</v>
      </c>
      <c r="Q199" t="s">
        <v>638</v>
      </c>
      <c r="R199" t="s">
        <v>635</v>
      </c>
      <c r="S199" t="s">
        <v>14415</v>
      </c>
      <c r="T199" t="s">
        <v>14414</v>
      </c>
    </row>
    <row r="200" spans="1:20" x14ac:dyDescent="0.25">
      <c r="A200" t="s">
        <v>25</v>
      </c>
      <c r="B200" t="s">
        <v>26</v>
      </c>
      <c r="C200">
        <v>50</v>
      </c>
      <c r="D200">
        <v>1</v>
      </c>
      <c r="E200" t="s">
        <v>14412</v>
      </c>
      <c r="F200">
        <v>100</v>
      </c>
      <c r="G200">
        <v>0</v>
      </c>
      <c r="H200" t="s">
        <v>631</v>
      </c>
      <c r="I200" t="s">
        <v>14413</v>
      </c>
      <c r="J200" t="s">
        <v>3208</v>
      </c>
      <c r="K200" t="s">
        <v>634</v>
      </c>
      <c r="L200" t="s">
        <v>635</v>
      </c>
      <c r="M200" t="s">
        <v>14414</v>
      </c>
      <c r="N200" t="s">
        <v>634</v>
      </c>
      <c r="O200" t="s">
        <v>707</v>
      </c>
      <c r="P200" t="s">
        <v>22</v>
      </c>
      <c r="Q200" t="s">
        <v>638</v>
      </c>
      <c r="R200" t="s">
        <v>635</v>
      </c>
      <c r="S200" t="s">
        <v>14415</v>
      </c>
      <c r="T200" t="s">
        <v>14414</v>
      </c>
    </row>
    <row r="201" spans="1:20" x14ac:dyDescent="0.25">
      <c r="A201" t="s">
        <v>164</v>
      </c>
      <c r="B201" t="s">
        <v>165</v>
      </c>
      <c r="C201">
        <v>65</v>
      </c>
      <c r="D201">
        <v>9</v>
      </c>
      <c r="E201" t="s">
        <v>14416</v>
      </c>
      <c r="F201">
        <v>349</v>
      </c>
      <c r="G201">
        <v>50</v>
      </c>
      <c r="H201" t="s">
        <v>1114</v>
      </c>
      <c r="I201" t="s">
        <v>14417</v>
      </c>
      <c r="J201" t="s">
        <v>14418</v>
      </c>
      <c r="K201" t="s">
        <v>14419</v>
      </c>
      <c r="L201" t="s">
        <v>14420</v>
      </c>
      <c r="M201" t="s">
        <v>14421</v>
      </c>
      <c r="N201" t="s">
        <v>1120</v>
      </c>
      <c r="O201" t="s">
        <v>1121</v>
      </c>
      <c r="P201" t="s">
        <v>1122</v>
      </c>
      <c r="Q201" t="s">
        <v>1123</v>
      </c>
      <c r="R201" t="s">
        <v>635</v>
      </c>
      <c r="S201" t="s">
        <v>14422</v>
      </c>
      <c r="T201" t="s">
        <v>14421</v>
      </c>
    </row>
    <row r="202" spans="1:20" x14ac:dyDescent="0.25">
      <c r="A202" t="s">
        <v>39</v>
      </c>
      <c r="B202" t="s">
        <v>44</v>
      </c>
      <c r="C202">
        <v>120</v>
      </c>
      <c r="D202">
        <v>1</v>
      </c>
      <c r="E202" t="s">
        <v>14423</v>
      </c>
      <c r="F202">
        <v>215</v>
      </c>
      <c r="G202">
        <v>0</v>
      </c>
      <c r="H202" t="s">
        <v>1114</v>
      </c>
      <c r="I202" t="s">
        <v>14424</v>
      </c>
      <c r="J202" t="s">
        <v>14425</v>
      </c>
      <c r="K202" t="s">
        <v>4568</v>
      </c>
      <c r="L202" t="s">
        <v>14426</v>
      </c>
      <c r="M202" t="s">
        <v>14427</v>
      </c>
      <c r="N202" t="s">
        <v>1120</v>
      </c>
      <c r="O202" t="s">
        <v>1642</v>
      </c>
      <c r="P202" t="s">
        <v>1122</v>
      </c>
      <c r="Q202" t="s">
        <v>1123</v>
      </c>
      <c r="R202" t="s">
        <v>635</v>
      </c>
      <c r="S202" t="s">
        <v>14428</v>
      </c>
      <c r="T202" t="s">
        <v>14429</v>
      </c>
    </row>
    <row r="203" spans="1:20" x14ac:dyDescent="0.25">
      <c r="A203" t="s">
        <v>35</v>
      </c>
      <c r="B203" t="s">
        <v>36</v>
      </c>
      <c r="C203">
        <v>60</v>
      </c>
      <c r="D203">
        <v>1</v>
      </c>
      <c r="E203" t="s">
        <v>14423</v>
      </c>
      <c r="F203">
        <v>215</v>
      </c>
      <c r="G203">
        <v>0</v>
      </c>
      <c r="H203" t="s">
        <v>1114</v>
      </c>
      <c r="I203" t="s">
        <v>14424</v>
      </c>
      <c r="J203" t="s">
        <v>14425</v>
      </c>
      <c r="K203" t="s">
        <v>4568</v>
      </c>
      <c r="L203" t="s">
        <v>14426</v>
      </c>
      <c r="M203" t="s">
        <v>14427</v>
      </c>
      <c r="N203" t="s">
        <v>1120</v>
      </c>
      <c r="O203" t="s">
        <v>1642</v>
      </c>
      <c r="P203" t="s">
        <v>1122</v>
      </c>
      <c r="Q203" t="s">
        <v>1123</v>
      </c>
      <c r="R203" t="s">
        <v>635</v>
      </c>
      <c r="S203" t="s">
        <v>14428</v>
      </c>
      <c r="T203" t="s">
        <v>14429</v>
      </c>
    </row>
    <row r="204" spans="1:20" x14ac:dyDescent="0.25">
      <c r="A204" t="s">
        <v>37</v>
      </c>
      <c r="B204" t="s">
        <v>38</v>
      </c>
      <c r="C204">
        <v>60</v>
      </c>
      <c r="D204">
        <v>1</v>
      </c>
      <c r="E204" t="s">
        <v>14423</v>
      </c>
      <c r="F204">
        <v>215</v>
      </c>
      <c r="G204">
        <v>0</v>
      </c>
      <c r="H204" t="s">
        <v>1114</v>
      </c>
      <c r="I204" t="s">
        <v>14424</v>
      </c>
      <c r="J204" t="s">
        <v>14425</v>
      </c>
      <c r="K204" t="s">
        <v>4568</v>
      </c>
      <c r="L204" t="s">
        <v>14426</v>
      </c>
      <c r="M204" t="s">
        <v>14427</v>
      </c>
      <c r="N204" t="s">
        <v>1120</v>
      </c>
      <c r="O204" t="s">
        <v>1642</v>
      </c>
      <c r="P204" t="s">
        <v>1122</v>
      </c>
      <c r="Q204" t="s">
        <v>1123</v>
      </c>
      <c r="R204" t="s">
        <v>635</v>
      </c>
      <c r="S204" t="s">
        <v>14428</v>
      </c>
      <c r="T204" t="s">
        <v>14429</v>
      </c>
    </row>
    <row r="205" spans="1:20" x14ac:dyDescent="0.25">
      <c r="A205" t="s">
        <v>20</v>
      </c>
      <c r="B205" t="s">
        <v>21</v>
      </c>
      <c r="C205">
        <v>50</v>
      </c>
      <c r="D205">
        <v>1</v>
      </c>
      <c r="E205" t="s">
        <v>14430</v>
      </c>
      <c r="F205">
        <v>100</v>
      </c>
      <c r="G205">
        <v>0</v>
      </c>
      <c r="H205" t="s">
        <v>631</v>
      </c>
      <c r="I205" t="s">
        <v>14431</v>
      </c>
      <c r="J205" t="s">
        <v>749</v>
      </c>
      <c r="K205" t="s">
        <v>634</v>
      </c>
      <c r="L205" t="s">
        <v>635</v>
      </c>
      <c r="M205" t="s">
        <v>14432</v>
      </c>
      <c r="N205" t="s">
        <v>634</v>
      </c>
      <c r="O205" t="s">
        <v>637</v>
      </c>
      <c r="P205" t="s">
        <v>22</v>
      </c>
      <c r="Q205" t="s">
        <v>638</v>
      </c>
      <c r="R205" t="s">
        <v>635</v>
      </c>
      <c r="S205" t="s">
        <v>14433</v>
      </c>
      <c r="T205" t="s">
        <v>14432</v>
      </c>
    </row>
    <row r="206" spans="1:20" x14ac:dyDescent="0.25">
      <c r="A206" t="s">
        <v>23</v>
      </c>
      <c r="B206" t="s">
        <v>24</v>
      </c>
      <c r="C206">
        <v>50</v>
      </c>
      <c r="D206">
        <v>1</v>
      </c>
      <c r="E206" t="s">
        <v>14430</v>
      </c>
      <c r="F206">
        <v>100</v>
      </c>
      <c r="G206">
        <v>0</v>
      </c>
      <c r="H206" t="s">
        <v>631</v>
      </c>
      <c r="I206" t="s">
        <v>14431</v>
      </c>
      <c r="J206" t="s">
        <v>749</v>
      </c>
      <c r="K206" t="s">
        <v>634</v>
      </c>
      <c r="L206" t="s">
        <v>635</v>
      </c>
      <c r="M206" t="s">
        <v>14432</v>
      </c>
      <c r="N206" t="s">
        <v>634</v>
      </c>
      <c r="O206" t="s">
        <v>637</v>
      </c>
      <c r="P206" t="s">
        <v>22</v>
      </c>
      <c r="Q206" t="s">
        <v>638</v>
      </c>
      <c r="R206" t="s">
        <v>635</v>
      </c>
      <c r="S206" t="s">
        <v>14433</v>
      </c>
      <c r="T206" t="s">
        <v>14432</v>
      </c>
    </row>
    <row r="207" spans="1:20" x14ac:dyDescent="0.25">
      <c r="A207" t="s">
        <v>25</v>
      </c>
      <c r="B207" t="s">
        <v>26</v>
      </c>
      <c r="C207">
        <v>50</v>
      </c>
      <c r="D207">
        <v>1</v>
      </c>
      <c r="E207" t="s">
        <v>14430</v>
      </c>
      <c r="F207">
        <v>100</v>
      </c>
      <c r="G207">
        <v>0</v>
      </c>
      <c r="H207" t="s">
        <v>631</v>
      </c>
      <c r="I207" t="s">
        <v>14431</v>
      </c>
      <c r="J207" t="s">
        <v>749</v>
      </c>
      <c r="K207" t="s">
        <v>634</v>
      </c>
      <c r="L207" t="s">
        <v>635</v>
      </c>
      <c r="M207" t="s">
        <v>14432</v>
      </c>
      <c r="N207" t="s">
        <v>634</v>
      </c>
      <c r="O207" t="s">
        <v>637</v>
      </c>
      <c r="P207" t="s">
        <v>22</v>
      </c>
      <c r="Q207" t="s">
        <v>638</v>
      </c>
      <c r="R207" t="s">
        <v>635</v>
      </c>
      <c r="S207" t="s">
        <v>14433</v>
      </c>
      <c r="T207" t="s">
        <v>14432</v>
      </c>
    </row>
    <row r="208" spans="1:20" x14ac:dyDescent="0.25">
      <c r="A208" t="s">
        <v>20</v>
      </c>
      <c r="B208" t="s">
        <v>21</v>
      </c>
      <c r="C208">
        <v>50</v>
      </c>
      <c r="D208">
        <v>1</v>
      </c>
      <c r="E208" t="s">
        <v>14434</v>
      </c>
      <c r="F208">
        <v>100</v>
      </c>
      <c r="G208">
        <v>0</v>
      </c>
      <c r="H208" t="s">
        <v>631</v>
      </c>
      <c r="I208" t="s">
        <v>14435</v>
      </c>
      <c r="J208" t="s">
        <v>903</v>
      </c>
      <c r="K208" t="s">
        <v>634</v>
      </c>
      <c r="L208" t="s">
        <v>635</v>
      </c>
      <c r="M208" t="s">
        <v>14436</v>
      </c>
      <c r="N208" t="s">
        <v>634</v>
      </c>
      <c r="O208" t="s">
        <v>637</v>
      </c>
      <c r="P208" t="s">
        <v>22</v>
      </c>
      <c r="Q208" t="s">
        <v>638</v>
      </c>
      <c r="R208" t="s">
        <v>635</v>
      </c>
      <c r="S208" t="s">
        <v>14437</v>
      </c>
      <c r="T208" t="s">
        <v>14438</v>
      </c>
    </row>
    <row r="209" spans="1:20" x14ac:dyDescent="0.25">
      <c r="A209" t="s">
        <v>23</v>
      </c>
      <c r="B209" t="s">
        <v>24</v>
      </c>
      <c r="C209">
        <v>50</v>
      </c>
      <c r="D209">
        <v>1</v>
      </c>
      <c r="E209" t="s">
        <v>14434</v>
      </c>
      <c r="F209">
        <v>100</v>
      </c>
      <c r="G209">
        <v>0</v>
      </c>
      <c r="H209" t="s">
        <v>631</v>
      </c>
      <c r="I209" t="s">
        <v>14435</v>
      </c>
      <c r="J209" t="s">
        <v>903</v>
      </c>
      <c r="K209" t="s">
        <v>634</v>
      </c>
      <c r="L209" t="s">
        <v>635</v>
      </c>
      <c r="M209" t="s">
        <v>14436</v>
      </c>
      <c r="N209" t="s">
        <v>634</v>
      </c>
      <c r="O209" t="s">
        <v>637</v>
      </c>
      <c r="P209" t="s">
        <v>22</v>
      </c>
      <c r="Q209" t="s">
        <v>638</v>
      </c>
      <c r="R209" t="s">
        <v>635</v>
      </c>
      <c r="S209" t="s">
        <v>14437</v>
      </c>
      <c r="T209" t="s">
        <v>14438</v>
      </c>
    </row>
    <row r="210" spans="1:20" x14ac:dyDescent="0.25">
      <c r="A210" t="s">
        <v>25</v>
      </c>
      <c r="B210" t="s">
        <v>26</v>
      </c>
      <c r="C210">
        <v>50</v>
      </c>
      <c r="D210">
        <v>1</v>
      </c>
      <c r="E210" t="s">
        <v>14434</v>
      </c>
      <c r="F210">
        <v>100</v>
      </c>
      <c r="G210">
        <v>0</v>
      </c>
      <c r="H210" t="s">
        <v>631</v>
      </c>
      <c r="I210" t="s">
        <v>14435</v>
      </c>
      <c r="J210" t="s">
        <v>903</v>
      </c>
      <c r="K210" t="s">
        <v>634</v>
      </c>
      <c r="L210" t="s">
        <v>635</v>
      </c>
      <c r="M210" t="s">
        <v>14436</v>
      </c>
      <c r="N210" t="s">
        <v>634</v>
      </c>
      <c r="O210" t="s">
        <v>637</v>
      </c>
      <c r="P210" t="s">
        <v>22</v>
      </c>
      <c r="Q210" t="s">
        <v>638</v>
      </c>
      <c r="R210" t="s">
        <v>635</v>
      </c>
      <c r="S210" t="s">
        <v>14437</v>
      </c>
      <c r="T210" t="s">
        <v>14438</v>
      </c>
    </row>
    <row r="211" spans="1:20" x14ac:dyDescent="0.25">
      <c r="A211" t="s">
        <v>39</v>
      </c>
      <c r="B211" t="s">
        <v>230</v>
      </c>
      <c r="C211">
        <v>60.11</v>
      </c>
      <c r="D211">
        <v>1</v>
      </c>
      <c r="E211" t="s">
        <v>14439</v>
      </c>
      <c r="F211">
        <v>67.11</v>
      </c>
      <c r="G211">
        <v>7</v>
      </c>
      <c r="H211" t="s">
        <v>1248</v>
      </c>
      <c r="I211" t="s">
        <v>14440</v>
      </c>
      <c r="J211" t="s">
        <v>14441</v>
      </c>
      <c r="K211" t="s">
        <v>14442</v>
      </c>
      <c r="L211" t="s">
        <v>14443</v>
      </c>
      <c r="M211" t="s">
        <v>14444</v>
      </c>
      <c r="N211" t="s">
        <v>634</v>
      </c>
      <c r="O211" t="s">
        <v>689</v>
      </c>
      <c r="P211" t="s">
        <v>40</v>
      </c>
      <c r="Q211" t="s">
        <v>690</v>
      </c>
      <c r="R211" t="s">
        <v>635</v>
      </c>
      <c r="S211" t="s">
        <v>14445</v>
      </c>
      <c r="T211" t="s">
        <v>14444</v>
      </c>
    </row>
    <row r="212" spans="1:20" x14ac:dyDescent="0.25">
      <c r="A212" t="s">
        <v>20</v>
      </c>
      <c r="B212" t="s">
        <v>21</v>
      </c>
      <c r="C212">
        <v>50</v>
      </c>
      <c r="D212">
        <v>1</v>
      </c>
      <c r="E212" t="s">
        <v>14446</v>
      </c>
      <c r="F212">
        <v>100</v>
      </c>
      <c r="G212">
        <v>0</v>
      </c>
      <c r="H212" t="s">
        <v>631</v>
      </c>
      <c r="I212" t="s">
        <v>14447</v>
      </c>
      <c r="J212" t="s">
        <v>2349</v>
      </c>
      <c r="K212" t="s">
        <v>634</v>
      </c>
      <c r="L212" t="s">
        <v>635</v>
      </c>
      <c r="M212" t="s">
        <v>14448</v>
      </c>
      <c r="N212" t="s">
        <v>634</v>
      </c>
      <c r="O212" t="s">
        <v>637</v>
      </c>
      <c r="P212" t="s">
        <v>22</v>
      </c>
      <c r="Q212" t="s">
        <v>638</v>
      </c>
      <c r="R212" t="s">
        <v>635</v>
      </c>
      <c r="S212" t="s">
        <v>14449</v>
      </c>
      <c r="T212" t="s">
        <v>14450</v>
      </c>
    </row>
    <row r="213" spans="1:20" x14ac:dyDescent="0.25">
      <c r="A213" t="s">
        <v>23</v>
      </c>
      <c r="B213" t="s">
        <v>24</v>
      </c>
      <c r="C213">
        <v>50</v>
      </c>
      <c r="D213">
        <v>1</v>
      </c>
      <c r="E213" t="s">
        <v>14446</v>
      </c>
      <c r="F213">
        <v>100</v>
      </c>
      <c r="G213">
        <v>0</v>
      </c>
      <c r="H213" t="s">
        <v>631</v>
      </c>
      <c r="I213" t="s">
        <v>14447</v>
      </c>
      <c r="J213" t="s">
        <v>2349</v>
      </c>
      <c r="K213" t="s">
        <v>634</v>
      </c>
      <c r="L213" t="s">
        <v>635</v>
      </c>
      <c r="M213" t="s">
        <v>14448</v>
      </c>
      <c r="N213" t="s">
        <v>634</v>
      </c>
      <c r="O213" t="s">
        <v>637</v>
      </c>
      <c r="P213" t="s">
        <v>22</v>
      </c>
      <c r="Q213" t="s">
        <v>638</v>
      </c>
      <c r="R213" t="s">
        <v>635</v>
      </c>
      <c r="S213" t="s">
        <v>14449</v>
      </c>
      <c r="T213" t="s">
        <v>14448</v>
      </c>
    </row>
    <row r="214" spans="1:20" x14ac:dyDescent="0.25">
      <c r="A214" t="s">
        <v>25</v>
      </c>
      <c r="B214" t="s">
        <v>26</v>
      </c>
      <c r="C214">
        <v>50</v>
      </c>
      <c r="D214">
        <v>1</v>
      </c>
      <c r="E214" t="s">
        <v>14446</v>
      </c>
      <c r="F214">
        <v>100</v>
      </c>
      <c r="G214">
        <v>0</v>
      </c>
      <c r="H214" t="s">
        <v>631</v>
      </c>
      <c r="I214" t="s">
        <v>14447</v>
      </c>
      <c r="J214" t="s">
        <v>2349</v>
      </c>
      <c r="K214" t="s">
        <v>634</v>
      </c>
      <c r="L214" t="s">
        <v>635</v>
      </c>
      <c r="M214" t="s">
        <v>14448</v>
      </c>
      <c r="N214" t="s">
        <v>634</v>
      </c>
      <c r="O214" t="s">
        <v>637</v>
      </c>
      <c r="P214" t="s">
        <v>22</v>
      </c>
      <c r="Q214" t="s">
        <v>638</v>
      </c>
      <c r="R214" t="s">
        <v>635</v>
      </c>
      <c r="S214" t="s">
        <v>14449</v>
      </c>
      <c r="T214" t="s">
        <v>14448</v>
      </c>
    </row>
    <row r="215" spans="1:20" x14ac:dyDescent="0.25">
      <c r="A215" t="s">
        <v>37</v>
      </c>
      <c r="B215" t="s">
        <v>38</v>
      </c>
      <c r="C215">
        <v>66.666666666666671</v>
      </c>
      <c r="D215">
        <v>3</v>
      </c>
      <c r="E215" t="s">
        <v>14451</v>
      </c>
      <c r="F215">
        <v>100</v>
      </c>
      <c r="G215">
        <v>0</v>
      </c>
      <c r="H215" t="s">
        <v>631</v>
      </c>
      <c r="I215" t="s">
        <v>14452</v>
      </c>
      <c r="J215" t="s">
        <v>1152</v>
      </c>
      <c r="K215" t="s">
        <v>634</v>
      </c>
      <c r="L215" t="s">
        <v>635</v>
      </c>
      <c r="M215" t="s">
        <v>14453</v>
      </c>
      <c r="N215" t="s">
        <v>634</v>
      </c>
      <c r="O215" t="s">
        <v>707</v>
      </c>
      <c r="P215" t="s">
        <v>22</v>
      </c>
      <c r="Q215" t="s">
        <v>638</v>
      </c>
      <c r="R215" t="s">
        <v>635</v>
      </c>
      <c r="S215" t="s">
        <v>14454</v>
      </c>
      <c r="T215" t="s">
        <v>14453</v>
      </c>
    </row>
    <row r="216" spans="1:20" x14ac:dyDescent="0.25">
      <c r="A216" t="s">
        <v>121</v>
      </c>
      <c r="B216" t="s">
        <v>122</v>
      </c>
      <c r="C216">
        <v>14</v>
      </c>
      <c r="D216">
        <v>2</v>
      </c>
      <c r="E216" t="s">
        <v>14455</v>
      </c>
      <c r="F216">
        <v>44</v>
      </c>
      <c r="G216">
        <v>16</v>
      </c>
      <c r="H216" t="s">
        <v>641</v>
      </c>
      <c r="I216" t="s">
        <v>14456</v>
      </c>
      <c r="J216" t="s">
        <v>14457</v>
      </c>
      <c r="K216" t="s">
        <v>1251</v>
      </c>
      <c r="L216" t="s">
        <v>6670</v>
      </c>
      <c r="M216" t="s">
        <v>14458</v>
      </c>
      <c r="N216" t="s">
        <v>634</v>
      </c>
      <c r="O216" t="s">
        <v>894</v>
      </c>
      <c r="P216" t="s">
        <v>43</v>
      </c>
      <c r="Q216" t="s">
        <v>648</v>
      </c>
      <c r="R216" t="s">
        <v>635</v>
      </c>
      <c r="S216" t="s">
        <v>14459</v>
      </c>
      <c r="T216" t="s">
        <v>14460</v>
      </c>
    </row>
    <row r="217" spans="1:20" x14ac:dyDescent="0.25">
      <c r="A217" t="s">
        <v>20</v>
      </c>
      <c r="B217" t="s">
        <v>21</v>
      </c>
      <c r="C217">
        <v>50</v>
      </c>
      <c r="D217">
        <v>1</v>
      </c>
      <c r="E217" t="s">
        <v>14461</v>
      </c>
      <c r="F217">
        <v>100</v>
      </c>
      <c r="G217">
        <v>0</v>
      </c>
      <c r="H217" t="s">
        <v>631</v>
      </c>
      <c r="I217" t="s">
        <v>14462</v>
      </c>
      <c r="J217" t="s">
        <v>1890</v>
      </c>
      <c r="K217" t="s">
        <v>634</v>
      </c>
      <c r="L217" t="s">
        <v>635</v>
      </c>
      <c r="M217" t="s">
        <v>14463</v>
      </c>
      <c r="N217" t="s">
        <v>634</v>
      </c>
      <c r="O217" t="s">
        <v>1520</v>
      </c>
      <c r="P217" t="s">
        <v>22</v>
      </c>
      <c r="Q217" t="s">
        <v>655</v>
      </c>
      <c r="R217" t="s">
        <v>635</v>
      </c>
      <c r="S217" t="s">
        <v>14464</v>
      </c>
      <c r="T217" t="s">
        <v>14465</v>
      </c>
    </row>
    <row r="218" spans="1:20" x14ac:dyDescent="0.25">
      <c r="A218" t="s">
        <v>23</v>
      </c>
      <c r="B218" t="s">
        <v>24</v>
      </c>
      <c r="C218">
        <v>50</v>
      </c>
      <c r="D218">
        <v>1</v>
      </c>
      <c r="E218" t="s">
        <v>14461</v>
      </c>
      <c r="F218">
        <v>100</v>
      </c>
      <c r="G218">
        <v>0</v>
      </c>
      <c r="H218" t="s">
        <v>631</v>
      </c>
      <c r="I218" t="s">
        <v>14462</v>
      </c>
      <c r="J218" t="s">
        <v>1890</v>
      </c>
      <c r="K218" t="s">
        <v>634</v>
      </c>
      <c r="L218" t="s">
        <v>635</v>
      </c>
      <c r="M218" t="s">
        <v>14463</v>
      </c>
      <c r="N218" t="s">
        <v>634</v>
      </c>
      <c r="O218" t="s">
        <v>1520</v>
      </c>
      <c r="P218" t="s">
        <v>22</v>
      </c>
      <c r="Q218" t="s">
        <v>655</v>
      </c>
      <c r="R218" t="s">
        <v>635</v>
      </c>
      <c r="S218" t="s">
        <v>14464</v>
      </c>
      <c r="T218" t="s">
        <v>14465</v>
      </c>
    </row>
    <row r="219" spans="1:20" x14ac:dyDescent="0.25">
      <c r="A219" t="s">
        <v>25</v>
      </c>
      <c r="B219" t="s">
        <v>26</v>
      </c>
      <c r="C219">
        <v>50</v>
      </c>
      <c r="D219">
        <v>1</v>
      </c>
      <c r="E219" t="s">
        <v>14461</v>
      </c>
      <c r="F219">
        <v>100</v>
      </c>
      <c r="G219">
        <v>0</v>
      </c>
      <c r="H219" t="s">
        <v>631</v>
      </c>
      <c r="I219" t="s">
        <v>14462</v>
      </c>
      <c r="J219" t="s">
        <v>1890</v>
      </c>
      <c r="K219" t="s">
        <v>634</v>
      </c>
      <c r="L219" t="s">
        <v>635</v>
      </c>
      <c r="M219" t="s">
        <v>14463</v>
      </c>
      <c r="N219" t="s">
        <v>634</v>
      </c>
      <c r="O219" t="s">
        <v>1520</v>
      </c>
      <c r="P219" t="s">
        <v>22</v>
      </c>
      <c r="Q219" t="s">
        <v>655</v>
      </c>
      <c r="R219" t="s">
        <v>635</v>
      </c>
      <c r="S219" t="s">
        <v>14464</v>
      </c>
      <c r="T219" t="s">
        <v>14465</v>
      </c>
    </row>
    <row r="220" spans="1:20" x14ac:dyDescent="0.25">
      <c r="A220" t="s">
        <v>164</v>
      </c>
      <c r="B220" t="s">
        <v>165</v>
      </c>
      <c r="C220">
        <v>50</v>
      </c>
      <c r="D220">
        <v>6</v>
      </c>
      <c r="E220" t="s">
        <v>14466</v>
      </c>
      <c r="F220">
        <v>200</v>
      </c>
      <c r="G220">
        <v>0</v>
      </c>
      <c r="H220" t="s">
        <v>631</v>
      </c>
      <c r="I220" t="s">
        <v>12458</v>
      </c>
      <c r="J220" t="s">
        <v>720</v>
      </c>
      <c r="K220" t="s">
        <v>634</v>
      </c>
      <c r="L220" t="s">
        <v>635</v>
      </c>
      <c r="M220" t="s">
        <v>14467</v>
      </c>
      <c r="N220" t="s">
        <v>634</v>
      </c>
      <c r="O220" t="s">
        <v>637</v>
      </c>
      <c r="P220" t="s">
        <v>22</v>
      </c>
      <c r="Q220" t="s">
        <v>638</v>
      </c>
      <c r="R220" t="s">
        <v>635</v>
      </c>
      <c r="S220" t="s">
        <v>14468</v>
      </c>
      <c r="T220" t="s">
        <v>14467</v>
      </c>
    </row>
    <row r="221" spans="1:20" x14ac:dyDescent="0.25">
      <c r="A221" t="s">
        <v>164</v>
      </c>
      <c r="B221" t="s">
        <v>165</v>
      </c>
      <c r="C221">
        <v>50</v>
      </c>
      <c r="D221">
        <v>6</v>
      </c>
      <c r="E221" t="s">
        <v>14469</v>
      </c>
      <c r="F221">
        <v>200</v>
      </c>
      <c r="G221">
        <v>0</v>
      </c>
      <c r="H221" t="s">
        <v>631</v>
      </c>
      <c r="I221" t="s">
        <v>12458</v>
      </c>
      <c r="J221" t="s">
        <v>720</v>
      </c>
      <c r="K221" t="s">
        <v>634</v>
      </c>
      <c r="L221" t="s">
        <v>635</v>
      </c>
      <c r="M221" t="s">
        <v>14470</v>
      </c>
      <c r="N221" t="s">
        <v>634</v>
      </c>
      <c r="O221" t="s">
        <v>637</v>
      </c>
      <c r="P221" t="s">
        <v>22</v>
      </c>
      <c r="Q221" t="s">
        <v>638</v>
      </c>
      <c r="R221" t="s">
        <v>635</v>
      </c>
      <c r="S221" t="s">
        <v>14471</v>
      </c>
      <c r="T221" t="s">
        <v>14470</v>
      </c>
    </row>
    <row r="222" spans="1:20" x14ac:dyDescent="0.25">
      <c r="A222" t="s">
        <v>29</v>
      </c>
      <c r="B222" t="s">
        <v>30</v>
      </c>
      <c r="C222">
        <v>54.5</v>
      </c>
      <c r="D222">
        <v>2</v>
      </c>
      <c r="E222" t="s">
        <v>14472</v>
      </c>
      <c r="F222">
        <v>102</v>
      </c>
      <c r="G222">
        <v>26</v>
      </c>
      <c r="H222" t="s">
        <v>641</v>
      </c>
      <c r="I222" t="s">
        <v>14473</v>
      </c>
      <c r="J222" t="s">
        <v>14474</v>
      </c>
      <c r="K222" t="s">
        <v>14475</v>
      </c>
      <c r="L222" t="s">
        <v>14476</v>
      </c>
      <c r="M222" t="s">
        <v>14477</v>
      </c>
      <c r="N222" t="s">
        <v>634</v>
      </c>
      <c r="O222" t="s">
        <v>689</v>
      </c>
      <c r="P222" t="s">
        <v>40</v>
      </c>
      <c r="Q222" t="s">
        <v>690</v>
      </c>
      <c r="R222" t="s">
        <v>635</v>
      </c>
      <c r="S222" t="s">
        <v>14478</v>
      </c>
      <c r="T222" t="s">
        <v>14477</v>
      </c>
    </row>
    <row r="223" spans="1:20" x14ac:dyDescent="0.25">
      <c r="A223" t="s">
        <v>37</v>
      </c>
      <c r="B223" t="s">
        <v>38</v>
      </c>
      <c r="C223">
        <v>66.666666666666671</v>
      </c>
      <c r="D223">
        <v>3</v>
      </c>
      <c r="E223" t="s">
        <v>14479</v>
      </c>
      <c r="F223">
        <v>100</v>
      </c>
      <c r="G223">
        <v>0</v>
      </c>
      <c r="H223" t="s">
        <v>631</v>
      </c>
      <c r="I223" t="s">
        <v>14480</v>
      </c>
      <c r="J223" t="s">
        <v>2349</v>
      </c>
      <c r="K223" t="s">
        <v>634</v>
      </c>
      <c r="L223" t="s">
        <v>635</v>
      </c>
      <c r="M223" t="s">
        <v>14481</v>
      </c>
      <c r="N223" t="s">
        <v>634</v>
      </c>
      <c r="O223" t="s">
        <v>637</v>
      </c>
      <c r="P223" t="s">
        <v>22</v>
      </c>
      <c r="Q223" t="s">
        <v>638</v>
      </c>
      <c r="R223" t="s">
        <v>635</v>
      </c>
      <c r="S223" t="s">
        <v>14482</v>
      </c>
      <c r="T223" t="s">
        <v>14481</v>
      </c>
    </row>
    <row r="224" spans="1:20" x14ac:dyDescent="0.25">
      <c r="A224" t="s">
        <v>39</v>
      </c>
      <c r="B224" t="s">
        <v>44</v>
      </c>
      <c r="C224">
        <v>66.333333333333329</v>
      </c>
      <c r="D224">
        <v>12</v>
      </c>
      <c r="E224" t="s">
        <v>14483</v>
      </c>
      <c r="F224">
        <v>880</v>
      </c>
      <c r="G224">
        <v>0</v>
      </c>
      <c r="H224" t="s">
        <v>703</v>
      </c>
      <c r="I224" t="s">
        <v>14484</v>
      </c>
      <c r="J224" t="s">
        <v>814</v>
      </c>
      <c r="K224" t="s">
        <v>634</v>
      </c>
      <c r="L224" t="s">
        <v>635</v>
      </c>
      <c r="M224" t="s">
        <v>14485</v>
      </c>
      <c r="N224" t="s">
        <v>634</v>
      </c>
      <c r="O224" t="s">
        <v>637</v>
      </c>
      <c r="P224" t="s">
        <v>22</v>
      </c>
      <c r="Q224" t="s">
        <v>638</v>
      </c>
      <c r="R224" t="s">
        <v>635</v>
      </c>
      <c r="S224" t="s">
        <v>14486</v>
      </c>
      <c r="T224" t="s">
        <v>14485</v>
      </c>
    </row>
    <row r="225" spans="1:20" x14ac:dyDescent="0.25">
      <c r="A225" t="s">
        <v>37</v>
      </c>
      <c r="B225" t="s">
        <v>38</v>
      </c>
      <c r="C225">
        <v>66.666666666666671</v>
      </c>
      <c r="D225">
        <v>6</v>
      </c>
      <c r="E225" t="s">
        <v>14487</v>
      </c>
      <c r="F225">
        <v>200</v>
      </c>
      <c r="G225">
        <v>0</v>
      </c>
      <c r="H225" t="s">
        <v>631</v>
      </c>
      <c r="I225" t="s">
        <v>14488</v>
      </c>
      <c r="J225" t="s">
        <v>4592</v>
      </c>
      <c r="K225" t="s">
        <v>634</v>
      </c>
      <c r="L225" t="s">
        <v>635</v>
      </c>
      <c r="M225" t="s">
        <v>14489</v>
      </c>
      <c r="N225" t="s">
        <v>634</v>
      </c>
      <c r="O225" t="s">
        <v>637</v>
      </c>
      <c r="P225" t="s">
        <v>22</v>
      </c>
      <c r="Q225" t="s">
        <v>638</v>
      </c>
      <c r="R225" t="s">
        <v>635</v>
      </c>
      <c r="S225" t="s">
        <v>14490</v>
      </c>
      <c r="T225" t="s">
        <v>14489</v>
      </c>
    </row>
    <row r="226" spans="1:20" x14ac:dyDescent="0.25">
      <c r="A226" t="s">
        <v>20</v>
      </c>
      <c r="B226" t="s">
        <v>21</v>
      </c>
      <c r="C226">
        <v>50</v>
      </c>
      <c r="D226">
        <v>1</v>
      </c>
      <c r="E226" t="s">
        <v>14491</v>
      </c>
      <c r="F226">
        <v>100</v>
      </c>
      <c r="G226">
        <v>0</v>
      </c>
      <c r="H226" t="s">
        <v>631</v>
      </c>
      <c r="I226" t="s">
        <v>14492</v>
      </c>
      <c r="J226" t="s">
        <v>1446</v>
      </c>
      <c r="K226" t="s">
        <v>634</v>
      </c>
      <c r="L226" t="s">
        <v>635</v>
      </c>
      <c r="M226" t="s">
        <v>14493</v>
      </c>
      <c r="N226" t="s">
        <v>634</v>
      </c>
      <c r="O226" t="s">
        <v>654</v>
      </c>
      <c r="P226" t="s">
        <v>22</v>
      </c>
      <c r="Q226" t="s">
        <v>655</v>
      </c>
      <c r="R226" t="s">
        <v>635</v>
      </c>
      <c r="S226" t="s">
        <v>14494</v>
      </c>
      <c r="T226" t="s">
        <v>14495</v>
      </c>
    </row>
    <row r="227" spans="1:20" x14ac:dyDescent="0.25">
      <c r="A227" t="s">
        <v>23</v>
      </c>
      <c r="B227" t="s">
        <v>24</v>
      </c>
      <c r="C227">
        <v>50</v>
      </c>
      <c r="D227">
        <v>1</v>
      </c>
      <c r="E227" t="s">
        <v>14491</v>
      </c>
      <c r="F227">
        <v>100</v>
      </c>
      <c r="G227">
        <v>0</v>
      </c>
      <c r="H227" t="s">
        <v>631</v>
      </c>
      <c r="I227" t="s">
        <v>14492</v>
      </c>
      <c r="J227" t="s">
        <v>1446</v>
      </c>
      <c r="K227" t="s">
        <v>634</v>
      </c>
      <c r="L227" t="s">
        <v>635</v>
      </c>
      <c r="M227" t="s">
        <v>14493</v>
      </c>
      <c r="N227" t="s">
        <v>634</v>
      </c>
      <c r="O227" t="s">
        <v>654</v>
      </c>
      <c r="P227" t="s">
        <v>22</v>
      </c>
      <c r="Q227" t="s">
        <v>655</v>
      </c>
      <c r="R227" t="s">
        <v>635</v>
      </c>
      <c r="S227" t="s">
        <v>14494</v>
      </c>
      <c r="T227" t="s">
        <v>14495</v>
      </c>
    </row>
    <row r="228" spans="1:20" x14ac:dyDescent="0.25">
      <c r="A228" t="s">
        <v>25</v>
      </c>
      <c r="B228" t="s">
        <v>26</v>
      </c>
      <c r="C228">
        <v>50</v>
      </c>
      <c r="D228">
        <v>1</v>
      </c>
      <c r="E228" t="s">
        <v>14491</v>
      </c>
      <c r="F228">
        <v>100</v>
      </c>
      <c r="G228">
        <v>0</v>
      </c>
      <c r="H228" t="s">
        <v>631</v>
      </c>
      <c r="I228" t="s">
        <v>14492</v>
      </c>
      <c r="J228" t="s">
        <v>1446</v>
      </c>
      <c r="K228" t="s">
        <v>634</v>
      </c>
      <c r="L228" t="s">
        <v>635</v>
      </c>
      <c r="M228" t="s">
        <v>14493</v>
      </c>
      <c r="N228" t="s">
        <v>634</v>
      </c>
      <c r="O228" t="s">
        <v>654</v>
      </c>
      <c r="P228" t="s">
        <v>22</v>
      </c>
      <c r="Q228" t="s">
        <v>655</v>
      </c>
      <c r="R228" t="s">
        <v>635</v>
      </c>
      <c r="S228" t="s">
        <v>14494</v>
      </c>
      <c r="T228" t="s">
        <v>14495</v>
      </c>
    </row>
    <row r="229" spans="1:20" x14ac:dyDescent="0.25">
      <c r="A229" t="s">
        <v>20</v>
      </c>
      <c r="B229" t="s">
        <v>21</v>
      </c>
      <c r="C229">
        <v>50</v>
      </c>
      <c r="D229">
        <v>1</v>
      </c>
      <c r="E229" t="s">
        <v>14496</v>
      </c>
      <c r="F229">
        <v>100</v>
      </c>
      <c r="G229">
        <v>0</v>
      </c>
      <c r="H229" t="s">
        <v>631</v>
      </c>
      <c r="I229" t="s">
        <v>14497</v>
      </c>
      <c r="J229" t="s">
        <v>1244</v>
      </c>
      <c r="K229" t="s">
        <v>634</v>
      </c>
      <c r="L229" t="s">
        <v>635</v>
      </c>
      <c r="M229" t="s">
        <v>14498</v>
      </c>
      <c r="N229" t="s">
        <v>634</v>
      </c>
      <c r="O229" t="s">
        <v>637</v>
      </c>
      <c r="P229" t="s">
        <v>22</v>
      </c>
      <c r="Q229" t="s">
        <v>638</v>
      </c>
      <c r="R229" t="s">
        <v>635</v>
      </c>
      <c r="S229" t="s">
        <v>14499</v>
      </c>
      <c r="T229" t="s">
        <v>14493</v>
      </c>
    </row>
    <row r="230" spans="1:20" x14ac:dyDescent="0.25">
      <c r="A230" t="s">
        <v>23</v>
      </c>
      <c r="B230" t="s">
        <v>24</v>
      </c>
      <c r="C230">
        <v>50</v>
      </c>
      <c r="D230">
        <v>1</v>
      </c>
      <c r="E230" t="s">
        <v>14496</v>
      </c>
      <c r="F230">
        <v>100</v>
      </c>
      <c r="G230">
        <v>0</v>
      </c>
      <c r="H230" t="s">
        <v>631</v>
      </c>
      <c r="I230" t="s">
        <v>14497</v>
      </c>
      <c r="J230" t="s">
        <v>1244</v>
      </c>
      <c r="K230" t="s">
        <v>634</v>
      </c>
      <c r="L230" t="s">
        <v>635</v>
      </c>
      <c r="M230" t="s">
        <v>14498</v>
      </c>
      <c r="N230" t="s">
        <v>634</v>
      </c>
      <c r="O230" t="s">
        <v>637</v>
      </c>
      <c r="P230" t="s">
        <v>22</v>
      </c>
      <c r="Q230" t="s">
        <v>638</v>
      </c>
      <c r="R230" t="s">
        <v>635</v>
      </c>
      <c r="S230" t="s">
        <v>14499</v>
      </c>
      <c r="T230" t="s">
        <v>14493</v>
      </c>
    </row>
    <row r="231" spans="1:20" x14ac:dyDescent="0.25">
      <c r="A231" t="s">
        <v>25</v>
      </c>
      <c r="B231" t="s">
        <v>26</v>
      </c>
      <c r="C231">
        <v>50</v>
      </c>
      <c r="D231">
        <v>1</v>
      </c>
      <c r="E231" t="s">
        <v>14496</v>
      </c>
      <c r="F231">
        <v>100</v>
      </c>
      <c r="G231">
        <v>0</v>
      </c>
      <c r="H231" t="s">
        <v>631</v>
      </c>
      <c r="I231" t="s">
        <v>14497</v>
      </c>
      <c r="J231" t="s">
        <v>1244</v>
      </c>
      <c r="K231" t="s">
        <v>634</v>
      </c>
      <c r="L231" t="s">
        <v>635</v>
      </c>
      <c r="M231" t="s">
        <v>14498</v>
      </c>
      <c r="N231" t="s">
        <v>634</v>
      </c>
      <c r="O231" t="s">
        <v>637</v>
      </c>
      <c r="P231" t="s">
        <v>22</v>
      </c>
      <c r="Q231" t="s">
        <v>638</v>
      </c>
      <c r="R231" t="s">
        <v>635</v>
      </c>
      <c r="S231" t="s">
        <v>14499</v>
      </c>
      <c r="T231" t="s">
        <v>14493</v>
      </c>
    </row>
    <row r="232" spans="1:20" x14ac:dyDescent="0.25">
      <c r="A232" t="s">
        <v>25</v>
      </c>
      <c r="B232" t="s">
        <v>26</v>
      </c>
      <c r="C232">
        <v>40</v>
      </c>
      <c r="D232">
        <v>1</v>
      </c>
      <c r="E232" t="s">
        <v>14500</v>
      </c>
      <c r="F232">
        <v>40</v>
      </c>
      <c r="G232">
        <v>0</v>
      </c>
      <c r="H232" t="s">
        <v>641</v>
      </c>
      <c r="I232" t="s">
        <v>1550</v>
      </c>
      <c r="J232" t="s">
        <v>14501</v>
      </c>
      <c r="K232" t="s">
        <v>1844</v>
      </c>
      <c r="L232" t="s">
        <v>6006</v>
      </c>
      <c r="M232" t="s">
        <v>14502</v>
      </c>
      <c r="N232" t="s">
        <v>634</v>
      </c>
      <c r="O232" t="s">
        <v>894</v>
      </c>
      <c r="P232" t="s">
        <v>43</v>
      </c>
      <c r="Q232" t="s">
        <v>648</v>
      </c>
      <c r="R232" t="s">
        <v>635</v>
      </c>
      <c r="S232" t="s">
        <v>14503</v>
      </c>
      <c r="T232" t="s">
        <v>14504</v>
      </c>
    </row>
    <row r="233" spans="1:20" x14ac:dyDescent="0.25">
      <c r="A233" t="s">
        <v>164</v>
      </c>
      <c r="B233" t="s">
        <v>165</v>
      </c>
      <c r="C233">
        <v>50</v>
      </c>
      <c r="D233">
        <v>6</v>
      </c>
      <c r="E233" t="s">
        <v>14505</v>
      </c>
      <c r="F233">
        <v>200</v>
      </c>
      <c r="G233">
        <v>0</v>
      </c>
      <c r="H233" t="s">
        <v>631</v>
      </c>
      <c r="I233" t="s">
        <v>7260</v>
      </c>
      <c r="J233" t="s">
        <v>736</v>
      </c>
      <c r="K233" t="s">
        <v>634</v>
      </c>
      <c r="L233" t="s">
        <v>635</v>
      </c>
      <c r="M233" t="s">
        <v>14506</v>
      </c>
      <c r="N233" t="s">
        <v>634</v>
      </c>
      <c r="O233" t="s">
        <v>637</v>
      </c>
      <c r="P233" t="s">
        <v>22</v>
      </c>
      <c r="Q233" t="s">
        <v>638</v>
      </c>
      <c r="R233" t="s">
        <v>635</v>
      </c>
      <c r="S233" t="s">
        <v>14507</v>
      </c>
      <c r="T233" t="s">
        <v>14506</v>
      </c>
    </row>
    <row r="234" spans="1:20" x14ac:dyDescent="0.25">
      <c r="A234" t="s">
        <v>25</v>
      </c>
      <c r="B234" t="s">
        <v>26</v>
      </c>
      <c r="C234">
        <v>38</v>
      </c>
      <c r="D234">
        <v>3</v>
      </c>
      <c r="E234" t="s">
        <v>14508</v>
      </c>
      <c r="F234">
        <v>114</v>
      </c>
      <c r="G234">
        <v>0</v>
      </c>
      <c r="H234" t="s">
        <v>641</v>
      </c>
      <c r="I234" t="s">
        <v>4414</v>
      </c>
      <c r="J234" t="s">
        <v>14509</v>
      </c>
      <c r="K234" t="s">
        <v>11751</v>
      </c>
      <c r="L234" t="s">
        <v>12434</v>
      </c>
      <c r="M234" t="s">
        <v>14510</v>
      </c>
      <c r="N234" t="s">
        <v>634</v>
      </c>
      <c r="O234" t="s">
        <v>894</v>
      </c>
      <c r="P234" t="s">
        <v>43</v>
      </c>
      <c r="Q234" t="s">
        <v>648</v>
      </c>
      <c r="R234" t="s">
        <v>635</v>
      </c>
      <c r="S234" t="s">
        <v>14511</v>
      </c>
      <c r="T234" t="s">
        <v>14512</v>
      </c>
    </row>
    <row r="235" spans="1:20" x14ac:dyDescent="0.25">
      <c r="A235" t="s">
        <v>20</v>
      </c>
      <c r="B235" t="s">
        <v>21</v>
      </c>
      <c r="C235">
        <v>50</v>
      </c>
      <c r="D235">
        <v>1</v>
      </c>
      <c r="E235" t="s">
        <v>14513</v>
      </c>
      <c r="F235">
        <v>100</v>
      </c>
      <c r="G235">
        <v>0</v>
      </c>
      <c r="H235" t="s">
        <v>631</v>
      </c>
      <c r="I235" t="s">
        <v>14514</v>
      </c>
      <c r="J235" t="s">
        <v>1128</v>
      </c>
      <c r="K235" t="s">
        <v>634</v>
      </c>
      <c r="L235" t="s">
        <v>635</v>
      </c>
      <c r="M235" t="s">
        <v>14515</v>
      </c>
      <c r="N235" t="s">
        <v>634</v>
      </c>
      <c r="O235" t="s">
        <v>707</v>
      </c>
      <c r="P235" t="s">
        <v>22</v>
      </c>
      <c r="Q235" t="s">
        <v>638</v>
      </c>
      <c r="R235" t="s">
        <v>635</v>
      </c>
      <c r="S235" t="s">
        <v>14516</v>
      </c>
      <c r="T235" t="s">
        <v>14515</v>
      </c>
    </row>
    <row r="236" spans="1:20" x14ac:dyDescent="0.25">
      <c r="A236" t="s">
        <v>23</v>
      </c>
      <c r="B236" t="s">
        <v>24</v>
      </c>
      <c r="C236">
        <v>50</v>
      </c>
      <c r="D236">
        <v>1</v>
      </c>
      <c r="E236" t="s">
        <v>14513</v>
      </c>
      <c r="F236">
        <v>100</v>
      </c>
      <c r="G236">
        <v>0</v>
      </c>
      <c r="H236" t="s">
        <v>631</v>
      </c>
      <c r="I236" t="s">
        <v>14514</v>
      </c>
      <c r="J236" t="s">
        <v>1128</v>
      </c>
      <c r="K236" t="s">
        <v>634</v>
      </c>
      <c r="L236" t="s">
        <v>635</v>
      </c>
      <c r="M236" t="s">
        <v>14515</v>
      </c>
      <c r="N236" t="s">
        <v>634</v>
      </c>
      <c r="O236" t="s">
        <v>707</v>
      </c>
      <c r="P236" t="s">
        <v>22</v>
      </c>
      <c r="Q236" t="s">
        <v>638</v>
      </c>
      <c r="R236" t="s">
        <v>635</v>
      </c>
      <c r="S236" t="s">
        <v>14516</v>
      </c>
      <c r="T236" t="s">
        <v>14515</v>
      </c>
    </row>
    <row r="237" spans="1:20" x14ac:dyDescent="0.25">
      <c r="A237" t="s">
        <v>25</v>
      </c>
      <c r="B237" t="s">
        <v>26</v>
      </c>
      <c r="C237">
        <v>50</v>
      </c>
      <c r="D237">
        <v>1</v>
      </c>
      <c r="E237" t="s">
        <v>14513</v>
      </c>
      <c r="F237">
        <v>100</v>
      </c>
      <c r="G237">
        <v>0</v>
      </c>
      <c r="H237" t="s">
        <v>631</v>
      </c>
      <c r="I237" t="s">
        <v>14514</v>
      </c>
      <c r="J237" t="s">
        <v>1128</v>
      </c>
      <c r="K237" t="s">
        <v>634</v>
      </c>
      <c r="L237" t="s">
        <v>635</v>
      </c>
      <c r="M237" t="s">
        <v>14515</v>
      </c>
      <c r="N237" t="s">
        <v>634</v>
      </c>
      <c r="O237" t="s">
        <v>707</v>
      </c>
      <c r="P237" t="s">
        <v>22</v>
      </c>
      <c r="Q237" t="s">
        <v>638</v>
      </c>
      <c r="R237" t="s">
        <v>635</v>
      </c>
      <c r="S237" t="s">
        <v>14516</v>
      </c>
      <c r="T237" t="s">
        <v>14515</v>
      </c>
    </row>
    <row r="238" spans="1:20" x14ac:dyDescent="0.25">
      <c r="A238" t="s">
        <v>20</v>
      </c>
      <c r="B238" t="s">
        <v>21</v>
      </c>
      <c r="C238">
        <v>50</v>
      </c>
      <c r="D238">
        <v>2</v>
      </c>
      <c r="E238" t="s">
        <v>14517</v>
      </c>
      <c r="F238">
        <v>200</v>
      </c>
      <c r="G238">
        <v>0</v>
      </c>
      <c r="H238" t="s">
        <v>631</v>
      </c>
      <c r="I238" t="s">
        <v>14518</v>
      </c>
      <c r="J238" t="s">
        <v>1081</v>
      </c>
      <c r="K238" t="s">
        <v>634</v>
      </c>
      <c r="L238" t="s">
        <v>635</v>
      </c>
      <c r="M238" t="s">
        <v>14519</v>
      </c>
      <c r="N238" t="s">
        <v>634</v>
      </c>
      <c r="O238" t="s">
        <v>637</v>
      </c>
      <c r="P238" t="s">
        <v>22</v>
      </c>
      <c r="Q238" t="s">
        <v>638</v>
      </c>
      <c r="R238" t="s">
        <v>635</v>
      </c>
      <c r="S238" t="s">
        <v>14520</v>
      </c>
      <c r="T238" t="s">
        <v>14519</v>
      </c>
    </row>
    <row r="239" spans="1:20" x14ac:dyDescent="0.25">
      <c r="A239" t="s">
        <v>23</v>
      </c>
      <c r="B239" t="s">
        <v>24</v>
      </c>
      <c r="C239">
        <v>50</v>
      </c>
      <c r="D239">
        <v>2</v>
      </c>
      <c r="E239" t="s">
        <v>14517</v>
      </c>
      <c r="F239">
        <v>200</v>
      </c>
      <c r="G239">
        <v>0</v>
      </c>
      <c r="H239" t="s">
        <v>631</v>
      </c>
      <c r="I239" t="s">
        <v>14518</v>
      </c>
      <c r="J239" t="s">
        <v>1081</v>
      </c>
      <c r="K239" t="s">
        <v>634</v>
      </c>
      <c r="L239" t="s">
        <v>635</v>
      </c>
      <c r="M239" t="s">
        <v>14519</v>
      </c>
      <c r="N239" t="s">
        <v>634</v>
      </c>
      <c r="O239" t="s">
        <v>637</v>
      </c>
      <c r="P239" t="s">
        <v>22</v>
      </c>
      <c r="Q239" t="s">
        <v>638</v>
      </c>
      <c r="R239" t="s">
        <v>635</v>
      </c>
      <c r="S239" t="s">
        <v>14520</v>
      </c>
      <c r="T239" t="s">
        <v>14519</v>
      </c>
    </row>
    <row r="240" spans="1:20" x14ac:dyDescent="0.25">
      <c r="A240" t="s">
        <v>25</v>
      </c>
      <c r="B240" t="s">
        <v>26</v>
      </c>
      <c r="C240">
        <v>50</v>
      </c>
      <c r="D240">
        <v>2</v>
      </c>
      <c r="E240" t="s">
        <v>14517</v>
      </c>
      <c r="F240">
        <v>200</v>
      </c>
      <c r="G240">
        <v>0</v>
      </c>
      <c r="H240" t="s">
        <v>631</v>
      </c>
      <c r="I240" t="s">
        <v>14518</v>
      </c>
      <c r="J240" t="s">
        <v>1081</v>
      </c>
      <c r="K240" t="s">
        <v>634</v>
      </c>
      <c r="L240" t="s">
        <v>635</v>
      </c>
      <c r="M240" t="s">
        <v>14519</v>
      </c>
      <c r="N240" t="s">
        <v>634</v>
      </c>
      <c r="O240" t="s">
        <v>637</v>
      </c>
      <c r="P240" t="s">
        <v>22</v>
      </c>
      <c r="Q240" t="s">
        <v>638</v>
      </c>
      <c r="R240" t="s">
        <v>635</v>
      </c>
      <c r="S240" t="s">
        <v>14520</v>
      </c>
      <c r="T240" t="s">
        <v>14519</v>
      </c>
    </row>
    <row r="241" spans="1:20" x14ac:dyDescent="0.25">
      <c r="A241" t="s">
        <v>20</v>
      </c>
      <c r="B241" t="s">
        <v>21</v>
      </c>
      <c r="C241">
        <v>50</v>
      </c>
      <c r="D241">
        <v>1</v>
      </c>
      <c r="E241" t="s">
        <v>14521</v>
      </c>
      <c r="F241">
        <v>100</v>
      </c>
      <c r="G241">
        <v>0</v>
      </c>
      <c r="H241" t="s">
        <v>631</v>
      </c>
      <c r="I241" t="s">
        <v>14522</v>
      </c>
      <c r="J241" t="s">
        <v>1976</v>
      </c>
      <c r="K241" t="s">
        <v>634</v>
      </c>
      <c r="L241" t="s">
        <v>635</v>
      </c>
      <c r="M241" t="s">
        <v>14523</v>
      </c>
      <c r="N241" t="s">
        <v>634</v>
      </c>
      <c r="O241" t="s">
        <v>637</v>
      </c>
      <c r="P241" t="s">
        <v>22</v>
      </c>
      <c r="Q241" t="s">
        <v>638</v>
      </c>
      <c r="R241" t="s">
        <v>635</v>
      </c>
      <c r="S241" t="s">
        <v>14524</v>
      </c>
      <c r="T241" t="s">
        <v>14523</v>
      </c>
    </row>
    <row r="242" spans="1:20" x14ac:dyDescent="0.25">
      <c r="A242" t="s">
        <v>23</v>
      </c>
      <c r="B242" t="s">
        <v>24</v>
      </c>
      <c r="C242">
        <v>50</v>
      </c>
      <c r="D242">
        <v>1</v>
      </c>
      <c r="E242" t="s">
        <v>14521</v>
      </c>
      <c r="F242">
        <v>100</v>
      </c>
      <c r="G242">
        <v>0</v>
      </c>
      <c r="H242" t="s">
        <v>631</v>
      </c>
      <c r="I242" t="s">
        <v>14522</v>
      </c>
      <c r="J242" t="s">
        <v>1976</v>
      </c>
      <c r="K242" t="s">
        <v>634</v>
      </c>
      <c r="L242" t="s">
        <v>635</v>
      </c>
      <c r="M242" t="s">
        <v>14523</v>
      </c>
      <c r="N242" t="s">
        <v>634</v>
      </c>
      <c r="O242" t="s">
        <v>637</v>
      </c>
      <c r="P242" t="s">
        <v>22</v>
      </c>
      <c r="Q242" t="s">
        <v>638</v>
      </c>
      <c r="R242" t="s">
        <v>635</v>
      </c>
      <c r="S242" t="s">
        <v>14524</v>
      </c>
      <c r="T242" t="s">
        <v>14523</v>
      </c>
    </row>
    <row r="243" spans="1:20" x14ac:dyDescent="0.25">
      <c r="A243" t="s">
        <v>25</v>
      </c>
      <c r="B243" t="s">
        <v>26</v>
      </c>
      <c r="C243">
        <v>50</v>
      </c>
      <c r="D243">
        <v>1</v>
      </c>
      <c r="E243" t="s">
        <v>14521</v>
      </c>
      <c r="F243">
        <v>100</v>
      </c>
      <c r="G243">
        <v>0</v>
      </c>
      <c r="H243" t="s">
        <v>631</v>
      </c>
      <c r="I243" t="s">
        <v>14522</v>
      </c>
      <c r="J243" t="s">
        <v>1976</v>
      </c>
      <c r="K243" t="s">
        <v>634</v>
      </c>
      <c r="L243" t="s">
        <v>635</v>
      </c>
      <c r="M243" t="s">
        <v>14523</v>
      </c>
      <c r="N243" t="s">
        <v>634</v>
      </c>
      <c r="O243" t="s">
        <v>637</v>
      </c>
      <c r="P243" t="s">
        <v>22</v>
      </c>
      <c r="Q243" t="s">
        <v>638</v>
      </c>
      <c r="R243" t="s">
        <v>635</v>
      </c>
      <c r="S243" t="s">
        <v>14524</v>
      </c>
      <c r="T243" t="s">
        <v>14523</v>
      </c>
    </row>
    <row r="244" spans="1:20" x14ac:dyDescent="0.25">
      <c r="A244" t="s">
        <v>20</v>
      </c>
      <c r="B244" t="s">
        <v>21</v>
      </c>
      <c r="C244">
        <v>50</v>
      </c>
      <c r="D244">
        <v>1</v>
      </c>
      <c r="E244" t="s">
        <v>14525</v>
      </c>
      <c r="F244">
        <v>100</v>
      </c>
      <c r="G244">
        <v>0</v>
      </c>
      <c r="H244" t="s">
        <v>703</v>
      </c>
      <c r="I244" t="s">
        <v>14526</v>
      </c>
      <c r="J244" t="s">
        <v>1244</v>
      </c>
      <c r="K244" t="s">
        <v>634</v>
      </c>
      <c r="L244" t="s">
        <v>635</v>
      </c>
      <c r="M244" t="s">
        <v>14527</v>
      </c>
      <c r="N244" t="s">
        <v>634</v>
      </c>
      <c r="O244" t="s">
        <v>637</v>
      </c>
      <c r="P244" t="s">
        <v>22</v>
      </c>
      <c r="Q244" t="s">
        <v>638</v>
      </c>
      <c r="R244" t="s">
        <v>635</v>
      </c>
      <c r="S244" t="s">
        <v>14528</v>
      </c>
      <c r="T244" t="s">
        <v>14527</v>
      </c>
    </row>
    <row r="245" spans="1:20" x14ac:dyDescent="0.25">
      <c r="A245" t="s">
        <v>23</v>
      </c>
      <c r="B245" t="s">
        <v>24</v>
      </c>
      <c r="C245">
        <v>50</v>
      </c>
      <c r="D245">
        <v>1</v>
      </c>
      <c r="E245" t="s">
        <v>14525</v>
      </c>
      <c r="F245">
        <v>100</v>
      </c>
      <c r="G245">
        <v>0</v>
      </c>
      <c r="H245" t="s">
        <v>703</v>
      </c>
      <c r="I245" t="s">
        <v>14526</v>
      </c>
      <c r="J245" t="s">
        <v>1244</v>
      </c>
      <c r="K245" t="s">
        <v>634</v>
      </c>
      <c r="L245" t="s">
        <v>635</v>
      </c>
      <c r="M245" t="s">
        <v>14527</v>
      </c>
      <c r="N245" t="s">
        <v>634</v>
      </c>
      <c r="O245" t="s">
        <v>637</v>
      </c>
      <c r="P245" t="s">
        <v>22</v>
      </c>
      <c r="Q245" t="s">
        <v>638</v>
      </c>
      <c r="R245" t="s">
        <v>635</v>
      </c>
      <c r="S245" t="s">
        <v>14528</v>
      </c>
      <c r="T245" t="s">
        <v>14527</v>
      </c>
    </row>
    <row r="246" spans="1:20" x14ac:dyDescent="0.25">
      <c r="A246" t="s">
        <v>25</v>
      </c>
      <c r="B246" t="s">
        <v>26</v>
      </c>
      <c r="C246">
        <v>50</v>
      </c>
      <c r="D246">
        <v>1</v>
      </c>
      <c r="E246" t="s">
        <v>14525</v>
      </c>
      <c r="F246">
        <v>100</v>
      </c>
      <c r="G246">
        <v>0</v>
      </c>
      <c r="H246" t="s">
        <v>703</v>
      </c>
      <c r="I246" t="s">
        <v>14526</v>
      </c>
      <c r="J246" t="s">
        <v>1244</v>
      </c>
      <c r="K246" t="s">
        <v>634</v>
      </c>
      <c r="L246" t="s">
        <v>635</v>
      </c>
      <c r="M246" t="s">
        <v>14527</v>
      </c>
      <c r="N246" t="s">
        <v>634</v>
      </c>
      <c r="O246" t="s">
        <v>637</v>
      </c>
      <c r="P246" t="s">
        <v>22</v>
      </c>
      <c r="Q246" t="s">
        <v>638</v>
      </c>
      <c r="R246" t="s">
        <v>635</v>
      </c>
      <c r="S246" t="s">
        <v>14528</v>
      </c>
      <c r="T246" t="s">
        <v>14527</v>
      </c>
    </row>
    <row r="247" spans="1:20" x14ac:dyDescent="0.25">
      <c r="A247" t="s">
        <v>20</v>
      </c>
      <c r="B247" t="s">
        <v>21</v>
      </c>
      <c r="C247">
        <v>50</v>
      </c>
      <c r="D247">
        <v>1</v>
      </c>
      <c r="E247" t="s">
        <v>14529</v>
      </c>
      <c r="F247">
        <v>129</v>
      </c>
      <c r="G247">
        <v>29</v>
      </c>
      <c r="H247" t="s">
        <v>703</v>
      </c>
      <c r="I247" t="s">
        <v>14530</v>
      </c>
      <c r="J247" t="s">
        <v>917</v>
      </c>
      <c r="K247" t="s">
        <v>634</v>
      </c>
      <c r="L247" t="s">
        <v>635</v>
      </c>
      <c r="M247" t="s">
        <v>14531</v>
      </c>
      <c r="N247" t="s">
        <v>634</v>
      </c>
      <c r="O247" t="s">
        <v>637</v>
      </c>
      <c r="P247" t="s">
        <v>22</v>
      </c>
      <c r="Q247" t="s">
        <v>638</v>
      </c>
      <c r="R247" t="s">
        <v>635</v>
      </c>
      <c r="S247" t="s">
        <v>14532</v>
      </c>
      <c r="T247" t="s">
        <v>14531</v>
      </c>
    </row>
    <row r="248" spans="1:20" x14ac:dyDescent="0.25">
      <c r="A248" t="s">
        <v>23</v>
      </c>
      <c r="B248" t="s">
        <v>24</v>
      </c>
      <c r="C248">
        <v>50</v>
      </c>
      <c r="D248">
        <v>1</v>
      </c>
      <c r="E248" t="s">
        <v>14529</v>
      </c>
      <c r="F248">
        <v>129</v>
      </c>
      <c r="G248">
        <v>29</v>
      </c>
      <c r="H248" t="s">
        <v>703</v>
      </c>
      <c r="I248" t="s">
        <v>14530</v>
      </c>
      <c r="J248" t="s">
        <v>917</v>
      </c>
      <c r="K248" t="s">
        <v>634</v>
      </c>
      <c r="L248" t="s">
        <v>635</v>
      </c>
      <c r="M248" t="s">
        <v>14531</v>
      </c>
      <c r="N248" t="s">
        <v>634</v>
      </c>
      <c r="O248" t="s">
        <v>637</v>
      </c>
      <c r="P248" t="s">
        <v>22</v>
      </c>
      <c r="Q248" t="s">
        <v>638</v>
      </c>
      <c r="R248" t="s">
        <v>635</v>
      </c>
      <c r="S248" t="s">
        <v>14532</v>
      </c>
      <c r="T248" t="s">
        <v>14531</v>
      </c>
    </row>
    <row r="249" spans="1:20" x14ac:dyDescent="0.25">
      <c r="A249" t="s">
        <v>25</v>
      </c>
      <c r="B249" t="s">
        <v>26</v>
      </c>
      <c r="C249">
        <v>50</v>
      </c>
      <c r="D249">
        <v>1</v>
      </c>
      <c r="E249" t="s">
        <v>14529</v>
      </c>
      <c r="F249">
        <v>129</v>
      </c>
      <c r="G249">
        <v>29</v>
      </c>
      <c r="H249" t="s">
        <v>703</v>
      </c>
      <c r="I249" t="s">
        <v>14530</v>
      </c>
      <c r="J249" t="s">
        <v>917</v>
      </c>
      <c r="K249" t="s">
        <v>634</v>
      </c>
      <c r="L249" t="s">
        <v>635</v>
      </c>
      <c r="M249" t="s">
        <v>14531</v>
      </c>
      <c r="N249" t="s">
        <v>634</v>
      </c>
      <c r="O249" t="s">
        <v>637</v>
      </c>
      <c r="P249" t="s">
        <v>22</v>
      </c>
      <c r="Q249" t="s">
        <v>638</v>
      </c>
      <c r="R249" t="s">
        <v>635</v>
      </c>
      <c r="S249" t="s">
        <v>14532</v>
      </c>
      <c r="T249" t="s">
        <v>14531</v>
      </c>
    </row>
    <row r="250" spans="1:20" x14ac:dyDescent="0.25">
      <c r="A250" t="s">
        <v>20</v>
      </c>
      <c r="B250" t="s">
        <v>21</v>
      </c>
      <c r="C250">
        <v>50</v>
      </c>
      <c r="D250">
        <v>1</v>
      </c>
      <c r="E250" t="s">
        <v>14533</v>
      </c>
      <c r="F250">
        <v>100</v>
      </c>
      <c r="G250">
        <v>0</v>
      </c>
      <c r="H250" t="s">
        <v>631</v>
      </c>
      <c r="I250" t="s">
        <v>14534</v>
      </c>
      <c r="J250" t="s">
        <v>1707</v>
      </c>
      <c r="K250" t="s">
        <v>634</v>
      </c>
      <c r="L250" t="s">
        <v>635</v>
      </c>
      <c r="M250" t="s">
        <v>14535</v>
      </c>
      <c r="N250" t="s">
        <v>634</v>
      </c>
      <c r="O250" t="s">
        <v>637</v>
      </c>
      <c r="P250" t="s">
        <v>22</v>
      </c>
      <c r="Q250" t="s">
        <v>638</v>
      </c>
      <c r="R250" t="s">
        <v>635</v>
      </c>
      <c r="S250" t="s">
        <v>14536</v>
      </c>
      <c r="T250" t="s">
        <v>14535</v>
      </c>
    </row>
    <row r="251" spans="1:20" x14ac:dyDescent="0.25">
      <c r="A251" t="s">
        <v>23</v>
      </c>
      <c r="B251" t="s">
        <v>24</v>
      </c>
      <c r="C251">
        <v>50</v>
      </c>
      <c r="D251">
        <v>1</v>
      </c>
      <c r="E251" t="s">
        <v>14533</v>
      </c>
      <c r="F251">
        <v>100</v>
      </c>
      <c r="G251">
        <v>0</v>
      </c>
      <c r="H251" t="s">
        <v>631</v>
      </c>
      <c r="I251" t="s">
        <v>14534</v>
      </c>
      <c r="J251" t="s">
        <v>1707</v>
      </c>
      <c r="K251" t="s">
        <v>634</v>
      </c>
      <c r="L251" t="s">
        <v>635</v>
      </c>
      <c r="M251" t="s">
        <v>14535</v>
      </c>
      <c r="N251" t="s">
        <v>634</v>
      </c>
      <c r="O251" t="s">
        <v>637</v>
      </c>
      <c r="P251" t="s">
        <v>22</v>
      </c>
      <c r="Q251" t="s">
        <v>638</v>
      </c>
      <c r="R251" t="s">
        <v>635</v>
      </c>
      <c r="S251" t="s">
        <v>14536</v>
      </c>
      <c r="T251" t="s">
        <v>14535</v>
      </c>
    </row>
    <row r="252" spans="1:20" x14ac:dyDescent="0.25">
      <c r="A252" t="s">
        <v>25</v>
      </c>
      <c r="B252" t="s">
        <v>26</v>
      </c>
      <c r="C252">
        <v>50</v>
      </c>
      <c r="D252">
        <v>1</v>
      </c>
      <c r="E252" t="s">
        <v>14533</v>
      </c>
      <c r="F252">
        <v>100</v>
      </c>
      <c r="G252">
        <v>0</v>
      </c>
      <c r="H252" t="s">
        <v>631</v>
      </c>
      <c r="I252" t="s">
        <v>14534</v>
      </c>
      <c r="J252" t="s">
        <v>1707</v>
      </c>
      <c r="K252" t="s">
        <v>634</v>
      </c>
      <c r="L252" t="s">
        <v>635</v>
      </c>
      <c r="M252" t="s">
        <v>14535</v>
      </c>
      <c r="N252" t="s">
        <v>634</v>
      </c>
      <c r="O252" t="s">
        <v>637</v>
      </c>
      <c r="P252" t="s">
        <v>22</v>
      </c>
      <c r="Q252" t="s">
        <v>638</v>
      </c>
      <c r="R252" t="s">
        <v>635</v>
      </c>
      <c r="S252" t="s">
        <v>14536</v>
      </c>
      <c r="T252" t="s">
        <v>14535</v>
      </c>
    </row>
    <row r="253" spans="1:20" x14ac:dyDescent="0.25">
      <c r="A253" t="s">
        <v>20</v>
      </c>
      <c r="B253" t="s">
        <v>21</v>
      </c>
      <c r="C253">
        <v>50</v>
      </c>
      <c r="D253">
        <v>1</v>
      </c>
      <c r="E253" t="s">
        <v>14537</v>
      </c>
      <c r="F253">
        <v>100</v>
      </c>
      <c r="G253">
        <v>0</v>
      </c>
      <c r="H253" t="s">
        <v>631</v>
      </c>
      <c r="I253" t="s">
        <v>14538</v>
      </c>
      <c r="J253" t="s">
        <v>1284</v>
      </c>
      <c r="K253" t="s">
        <v>634</v>
      </c>
      <c r="L253" t="s">
        <v>635</v>
      </c>
      <c r="M253" t="s">
        <v>14539</v>
      </c>
      <c r="N253" t="s">
        <v>634</v>
      </c>
      <c r="O253" t="s">
        <v>654</v>
      </c>
      <c r="P253" t="s">
        <v>22</v>
      </c>
      <c r="Q253" t="s">
        <v>655</v>
      </c>
      <c r="R253" t="s">
        <v>635</v>
      </c>
      <c r="S253" t="s">
        <v>14540</v>
      </c>
      <c r="T253" t="s">
        <v>14541</v>
      </c>
    </row>
    <row r="254" spans="1:20" x14ac:dyDescent="0.25">
      <c r="A254" t="s">
        <v>23</v>
      </c>
      <c r="B254" t="s">
        <v>24</v>
      </c>
      <c r="C254">
        <v>50</v>
      </c>
      <c r="D254">
        <v>1</v>
      </c>
      <c r="E254" t="s">
        <v>14537</v>
      </c>
      <c r="F254">
        <v>100</v>
      </c>
      <c r="G254">
        <v>0</v>
      </c>
      <c r="H254" t="s">
        <v>631</v>
      </c>
      <c r="I254" t="s">
        <v>14538</v>
      </c>
      <c r="J254" t="s">
        <v>1284</v>
      </c>
      <c r="K254" t="s">
        <v>634</v>
      </c>
      <c r="L254" t="s">
        <v>635</v>
      </c>
      <c r="M254" t="s">
        <v>14539</v>
      </c>
      <c r="N254" t="s">
        <v>634</v>
      </c>
      <c r="O254" t="s">
        <v>654</v>
      </c>
      <c r="P254" t="s">
        <v>22</v>
      </c>
      <c r="Q254" t="s">
        <v>655</v>
      </c>
      <c r="R254" t="s">
        <v>635</v>
      </c>
      <c r="S254" t="s">
        <v>14540</v>
      </c>
      <c r="T254" t="s">
        <v>14541</v>
      </c>
    </row>
    <row r="255" spans="1:20" x14ac:dyDescent="0.25">
      <c r="A255" t="s">
        <v>25</v>
      </c>
      <c r="B255" t="s">
        <v>26</v>
      </c>
      <c r="C255">
        <v>50</v>
      </c>
      <c r="D255">
        <v>1</v>
      </c>
      <c r="E255" t="s">
        <v>14537</v>
      </c>
      <c r="F255">
        <v>100</v>
      </c>
      <c r="G255">
        <v>0</v>
      </c>
      <c r="H255" t="s">
        <v>631</v>
      </c>
      <c r="I255" t="s">
        <v>14538</v>
      </c>
      <c r="J255" t="s">
        <v>1284</v>
      </c>
      <c r="K255" t="s">
        <v>634</v>
      </c>
      <c r="L255" t="s">
        <v>635</v>
      </c>
      <c r="M255" t="s">
        <v>14539</v>
      </c>
      <c r="N255" t="s">
        <v>634</v>
      </c>
      <c r="O255" t="s">
        <v>654</v>
      </c>
      <c r="P255" t="s">
        <v>22</v>
      </c>
      <c r="Q255" t="s">
        <v>655</v>
      </c>
      <c r="R255" t="s">
        <v>635</v>
      </c>
      <c r="S255" t="s">
        <v>14540</v>
      </c>
      <c r="T255" t="s">
        <v>14541</v>
      </c>
    </row>
    <row r="256" spans="1:20" x14ac:dyDescent="0.25">
      <c r="A256" t="s">
        <v>20</v>
      </c>
      <c r="B256" t="s">
        <v>21</v>
      </c>
      <c r="C256">
        <v>50</v>
      </c>
      <c r="D256">
        <v>1</v>
      </c>
      <c r="E256" t="s">
        <v>14542</v>
      </c>
      <c r="F256">
        <v>100</v>
      </c>
      <c r="G256">
        <v>0</v>
      </c>
      <c r="H256" t="s">
        <v>631</v>
      </c>
      <c r="I256" t="s">
        <v>14543</v>
      </c>
      <c r="J256" t="s">
        <v>814</v>
      </c>
      <c r="K256" t="s">
        <v>634</v>
      </c>
      <c r="L256" t="s">
        <v>635</v>
      </c>
      <c r="M256" t="s">
        <v>14544</v>
      </c>
      <c r="N256" t="s">
        <v>634</v>
      </c>
      <c r="O256" t="s">
        <v>654</v>
      </c>
      <c r="P256" t="s">
        <v>22</v>
      </c>
      <c r="Q256" t="s">
        <v>655</v>
      </c>
      <c r="R256" t="s">
        <v>635</v>
      </c>
      <c r="S256" t="s">
        <v>14545</v>
      </c>
      <c r="T256" t="s">
        <v>14544</v>
      </c>
    </row>
    <row r="257" spans="1:20" x14ac:dyDescent="0.25">
      <c r="A257" t="s">
        <v>23</v>
      </c>
      <c r="B257" t="s">
        <v>24</v>
      </c>
      <c r="C257">
        <v>50</v>
      </c>
      <c r="D257">
        <v>1</v>
      </c>
      <c r="E257" t="s">
        <v>14542</v>
      </c>
      <c r="F257">
        <v>100</v>
      </c>
      <c r="G257">
        <v>0</v>
      </c>
      <c r="H257" t="s">
        <v>631</v>
      </c>
      <c r="I257" t="s">
        <v>14543</v>
      </c>
      <c r="J257" t="s">
        <v>814</v>
      </c>
      <c r="K257" t="s">
        <v>634</v>
      </c>
      <c r="L257" t="s">
        <v>635</v>
      </c>
      <c r="M257" t="s">
        <v>14544</v>
      </c>
      <c r="N257" t="s">
        <v>634</v>
      </c>
      <c r="O257" t="s">
        <v>654</v>
      </c>
      <c r="P257" t="s">
        <v>22</v>
      </c>
      <c r="Q257" t="s">
        <v>655</v>
      </c>
      <c r="R257" t="s">
        <v>635</v>
      </c>
      <c r="S257" t="s">
        <v>14545</v>
      </c>
      <c r="T257" t="s">
        <v>14544</v>
      </c>
    </row>
    <row r="258" spans="1:20" x14ac:dyDescent="0.25">
      <c r="A258" t="s">
        <v>25</v>
      </c>
      <c r="B258" t="s">
        <v>26</v>
      </c>
      <c r="C258">
        <v>50</v>
      </c>
      <c r="D258">
        <v>1</v>
      </c>
      <c r="E258" t="s">
        <v>14542</v>
      </c>
      <c r="F258">
        <v>100</v>
      </c>
      <c r="G258">
        <v>0</v>
      </c>
      <c r="H258" t="s">
        <v>631</v>
      </c>
      <c r="I258" t="s">
        <v>14543</v>
      </c>
      <c r="J258" t="s">
        <v>814</v>
      </c>
      <c r="K258" t="s">
        <v>634</v>
      </c>
      <c r="L258" t="s">
        <v>635</v>
      </c>
      <c r="M258" t="s">
        <v>14544</v>
      </c>
      <c r="N258" t="s">
        <v>634</v>
      </c>
      <c r="O258" t="s">
        <v>654</v>
      </c>
      <c r="P258" t="s">
        <v>22</v>
      </c>
      <c r="Q258" t="s">
        <v>655</v>
      </c>
      <c r="R258" t="s">
        <v>635</v>
      </c>
      <c r="S258" t="s">
        <v>14545</v>
      </c>
      <c r="T258" t="s">
        <v>14544</v>
      </c>
    </row>
    <row r="259" spans="1:20" x14ac:dyDescent="0.25">
      <c r="A259" t="s">
        <v>20</v>
      </c>
      <c r="B259" t="s">
        <v>21</v>
      </c>
      <c r="C259">
        <v>50</v>
      </c>
      <c r="D259">
        <v>1</v>
      </c>
      <c r="E259" t="s">
        <v>14546</v>
      </c>
      <c r="F259">
        <v>100</v>
      </c>
      <c r="G259">
        <v>0</v>
      </c>
      <c r="H259" t="s">
        <v>631</v>
      </c>
      <c r="I259" t="s">
        <v>14547</v>
      </c>
      <c r="J259" t="s">
        <v>1081</v>
      </c>
      <c r="K259" t="s">
        <v>634</v>
      </c>
      <c r="L259" t="s">
        <v>635</v>
      </c>
      <c r="M259" t="s">
        <v>14548</v>
      </c>
      <c r="N259" t="s">
        <v>634</v>
      </c>
      <c r="O259" t="s">
        <v>637</v>
      </c>
      <c r="P259" t="s">
        <v>22</v>
      </c>
      <c r="Q259" t="s">
        <v>638</v>
      </c>
      <c r="R259" t="s">
        <v>635</v>
      </c>
      <c r="S259" t="s">
        <v>14549</v>
      </c>
      <c r="T259" t="s">
        <v>14548</v>
      </c>
    </row>
    <row r="260" spans="1:20" x14ac:dyDescent="0.25">
      <c r="A260" t="s">
        <v>23</v>
      </c>
      <c r="B260" t="s">
        <v>24</v>
      </c>
      <c r="C260">
        <v>50</v>
      </c>
      <c r="D260">
        <v>1</v>
      </c>
      <c r="E260" t="s">
        <v>14546</v>
      </c>
      <c r="F260">
        <v>100</v>
      </c>
      <c r="G260">
        <v>0</v>
      </c>
      <c r="H260" t="s">
        <v>631</v>
      </c>
      <c r="I260" t="s">
        <v>14547</v>
      </c>
      <c r="J260" t="s">
        <v>1081</v>
      </c>
      <c r="K260" t="s">
        <v>634</v>
      </c>
      <c r="L260" t="s">
        <v>635</v>
      </c>
      <c r="M260" t="s">
        <v>14548</v>
      </c>
      <c r="N260" t="s">
        <v>634</v>
      </c>
      <c r="O260" t="s">
        <v>637</v>
      </c>
      <c r="P260" t="s">
        <v>22</v>
      </c>
      <c r="Q260" t="s">
        <v>638</v>
      </c>
      <c r="R260" t="s">
        <v>635</v>
      </c>
      <c r="S260" t="s">
        <v>14549</v>
      </c>
      <c r="T260" t="s">
        <v>14548</v>
      </c>
    </row>
    <row r="261" spans="1:20" x14ac:dyDescent="0.25">
      <c r="A261" t="s">
        <v>25</v>
      </c>
      <c r="B261" t="s">
        <v>26</v>
      </c>
      <c r="C261">
        <v>50</v>
      </c>
      <c r="D261">
        <v>1</v>
      </c>
      <c r="E261" t="s">
        <v>14546</v>
      </c>
      <c r="F261">
        <v>100</v>
      </c>
      <c r="G261">
        <v>0</v>
      </c>
      <c r="H261" t="s">
        <v>631</v>
      </c>
      <c r="I261" t="s">
        <v>14547</v>
      </c>
      <c r="J261" t="s">
        <v>1081</v>
      </c>
      <c r="K261" t="s">
        <v>634</v>
      </c>
      <c r="L261" t="s">
        <v>635</v>
      </c>
      <c r="M261" t="s">
        <v>14548</v>
      </c>
      <c r="N261" t="s">
        <v>634</v>
      </c>
      <c r="O261" t="s">
        <v>637</v>
      </c>
      <c r="P261" t="s">
        <v>22</v>
      </c>
      <c r="Q261" t="s">
        <v>638</v>
      </c>
      <c r="R261" t="s">
        <v>635</v>
      </c>
      <c r="S261" t="s">
        <v>14549</v>
      </c>
      <c r="T261" t="s">
        <v>14548</v>
      </c>
    </row>
    <row r="262" spans="1:20" x14ac:dyDescent="0.25">
      <c r="A262" t="s">
        <v>25</v>
      </c>
      <c r="B262" t="s">
        <v>26</v>
      </c>
      <c r="C262">
        <v>40</v>
      </c>
      <c r="D262">
        <v>1</v>
      </c>
      <c r="E262" t="s">
        <v>14550</v>
      </c>
      <c r="F262">
        <v>40</v>
      </c>
      <c r="G262">
        <v>0</v>
      </c>
      <c r="H262" t="s">
        <v>641</v>
      </c>
      <c r="I262" t="s">
        <v>14551</v>
      </c>
      <c r="J262" t="s">
        <v>14552</v>
      </c>
      <c r="K262" t="s">
        <v>3076</v>
      </c>
      <c r="L262" t="s">
        <v>10730</v>
      </c>
      <c r="M262" t="s">
        <v>14553</v>
      </c>
      <c r="N262" t="s">
        <v>634</v>
      </c>
      <c r="O262" t="s">
        <v>894</v>
      </c>
      <c r="P262" t="s">
        <v>43</v>
      </c>
      <c r="Q262" t="s">
        <v>648</v>
      </c>
      <c r="R262" t="s">
        <v>635</v>
      </c>
      <c r="S262" t="s">
        <v>14554</v>
      </c>
      <c r="T262" t="s">
        <v>14555</v>
      </c>
    </row>
    <row r="263" spans="1:20" x14ac:dyDescent="0.25">
      <c r="A263" t="s">
        <v>20</v>
      </c>
      <c r="B263" t="s">
        <v>21</v>
      </c>
      <c r="C263">
        <v>50</v>
      </c>
      <c r="D263">
        <v>1</v>
      </c>
      <c r="E263" t="s">
        <v>14556</v>
      </c>
      <c r="F263">
        <v>100</v>
      </c>
      <c r="G263">
        <v>0</v>
      </c>
      <c r="H263" t="s">
        <v>703</v>
      </c>
      <c r="I263" t="s">
        <v>14557</v>
      </c>
      <c r="J263" t="s">
        <v>805</v>
      </c>
      <c r="K263" t="s">
        <v>634</v>
      </c>
      <c r="L263" t="s">
        <v>635</v>
      </c>
      <c r="M263" t="s">
        <v>14558</v>
      </c>
      <c r="N263" t="s">
        <v>634</v>
      </c>
      <c r="O263" t="s">
        <v>637</v>
      </c>
      <c r="P263" t="s">
        <v>22</v>
      </c>
      <c r="Q263" t="s">
        <v>638</v>
      </c>
      <c r="R263" t="s">
        <v>635</v>
      </c>
      <c r="S263" t="s">
        <v>14559</v>
      </c>
      <c r="T263" t="s">
        <v>14558</v>
      </c>
    </row>
    <row r="264" spans="1:20" x14ac:dyDescent="0.25">
      <c r="A264" t="s">
        <v>23</v>
      </c>
      <c r="B264" t="s">
        <v>24</v>
      </c>
      <c r="C264">
        <v>50</v>
      </c>
      <c r="D264">
        <v>1</v>
      </c>
      <c r="E264" t="s">
        <v>14556</v>
      </c>
      <c r="F264">
        <v>100</v>
      </c>
      <c r="G264">
        <v>0</v>
      </c>
      <c r="H264" t="s">
        <v>703</v>
      </c>
      <c r="I264" t="s">
        <v>14557</v>
      </c>
      <c r="J264" t="s">
        <v>805</v>
      </c>
      <c r="K264" t="s">
        <v>634</v>
      </c>
      <c r="L264" t="s">
        <v>635</v>
      </c>
      <c r="M264" t="s">
        <v>14558</v>
      </c>
      <c r="N264" t="s">
        <v>634</v>
      </c>
      <c r="O264" t="s">
        <v>637</v>
      </c>
      <c r="P264" t="s">
        <v>22</v>
      </c>
      <c r="Q264" t="s">
        <v>638</v>
      </c>
      <c r="R264" t="s">
        <v>635</v>
      </c>
      <c r="S264" t="s">
        <v>14559</v>
      </c>
      <c r="T264" t="s">
        <v>14558</v>
      </c>
    </row>
    <row r="265" spans="1:20" x14ac:dyDescent="0.25">
      <c r="A265" t="s">
        <v>25</v>
      </c>
      <c r="B265" t="s">
        <v>26</v>
      </c>
      <c r="C265">
        <v>50</v>
      </c>
      <c r="D265">
        <v>1</v>
      </c>
      <c r="E265" t="s">
        <v>14556</v>
      </c>
      <c r="F265">
        <v>100</v>
      </c>
      <c r="G265">
        <v>0</v>
      </c>
      <c r="H265" t="s">
        <v>703</v>
      </c>
      <c r="I265" t="s">
        <v>14557</v>
      </c>
      <c r="J265" t="s">
        <v>805</v>
      </c>
      <c r="K265" t="s">
        <v>634</v>
      </c>
      <c r="L265" t="s">
        <v>635</v>
      </c>
      <c r="M265" t="s">
        <v>14558</v>
      </c>
      <c r="N265" t="s">
        <v>634</v>
      </c>
      <c r="O265" t="s">
        <v>637</v>
      </c>
      <c r="P265" t="s">
        <v>22</v>
      </c>
      <c r="Q265" t="s">
        <v>638</v>
      </c>
      <c r="R265" t="s">
        <v>635</v>
      </c>
      <c r="S265" t="s">
        <v>14559</v>
      </c>
      <c r="T265" t="s">
        <v>14558</v>
      </c>
    </row>
    <row r="266" spans="1:20" x14ac:dyDescent="0.25">
      <c r="A266" t="s">
        <v>20</v>
      </c>
      <c r="B266" t="s">
        <v>21</v>
      </c>
      <c r="C266">
        <v>50</v>
      </c>
      <c r="D266">
        <v>1</v>
      </c>
      <c r="E266" t="s">
        <v>14560</v>
      </c>
      <c r="F266">
        <v>100</v>
      </c>
      <c r="G266">
        <v>0</v>
      </c>
      <c r="H266" t="s">
        <v>631</v>
      </c>
      <c r="I266" t="s">
        <v>14561</v>
      </c>
      <c r="J266" t="s">
        <v>1244</v>
      </c>
      <c r="K266" t="s">
        <v>634</v>
      </c>
      <c r="L266" t="s">
        <v>635</v>
      </c>
      <c r="M266" t="s">
        <v>14562</v>
      </c>
      <c r="N266" t="s">
        <v>634</v>
      </c>
      <c r="O266" t="s">
        <v>637</v>
      </c>
      <c r="P266" t="s">
        <v>22</v>
      </c>
      <c r="Q266" t="s">
        <v>638</v>
      </c>
      <c r="R266" t="s">
        <v>635</v>
      </c>
      <c r="S266" t="s">
        <v>14563</v>
      </c>
      <c r="T266" t="s">
        <v>14562</v>
      </c>
    </row>
    <row r="267" spans="1:20" x14ac:dyDescent="0.25">
      <c r="A267" t="s">
        <v>23</v>
      </c>
      <c r="B267" t="s">
        <v>24</v>
      </c>
      <c r="C267">
        <v>50</v>
      </c>
      <c r="D267">
        <v>1</v>
      </c>
      <c r="E267" t="s">
        <v>14560</v>
      </c>
      <c r="F267">
        <v>100</v>
      </c>
      <c r="G267">
        <v>0</v>
      </c>
      <c r="H267" t="s">
        <v>631</v>
      </c>
      <c r="I267" t="s">
        <v>14561</v>
      </c>
      <c r="J267" t="s">
        <v>1244</v>
      </c>
      <c r="K267" t="s">
        <v>634</v>
      </c>
      <c r="L267" t="s">
        <v>635</v>
      </c>
      <c r="M267" t="s">
        <v>14562</v>
      </c>
      <c r="N267" t="s">
        <v>634</v>
      </c>
      <c r="O267" t="s">
        <v>637</v>
      </c>
      <c r="P267" t="s">
        <v>22</v>
      </c>
      <c r="Q267" t="s">
        <v>638</v>
      </c>
      <c r="R267" t="s">
        <v>635</v>
      </c>
      <c r="S267" t="s">
        <v>14563</v>
      </c>
      <c r="T267" t="s">
        <v>14562</v>
      </c>
    </row>
    <row r="268" spans="1:20" x14ac:dyDescent="0.25">
      <c r="A268" t="s">
        <v>25</v>
      </c>
      <c r="B268" t="s">
        <v>26</v>
      </c>
      <c r="C268">
        <v>50</v>
      </c>
      <c r="D268">
        <v>1</v>
      </c>
      <c r="E268" t="s">
        <v>14560</v>
      </c>
      <c r="F268">
        <v>100</v>
      </c>
      <c r="G268">
        <v>0</v>
      </c>
      <c r="H268" t="s">
        <v>631</v>
      </c>
      <c r="I268" t="s">
        <v>14561</v>
      </c>
      <c r="J268" t="s">
        <v>1244</v>
      </c>
      <c r="K268" t="s">
        <v>634</v>
      </c>
      <c r="L268" t="s">
        <v>635</v>
      </c>
      <c r="M268" t="s">
        <v>14562</v>
      </c>
      <c r="N268" t="s">
        <v>634</v>
      </c>
      <c r="O268" t="s">
        <v>637</v>
      </c>
      <c r="P268" t="s">
        <v>22</v>
      </c>
      <c r="Q268" t="s">
        <v>638</v>
      </c>
      <c r="R268" t="s">
        <v>635</v>
      </c>
      <c r="S268" t="s">
        <v>14563</v>
      </c>
      <c r="T268" t="s">
        <v>14562</v>
      </c>
    </row>
    <row r="269" spans="1:20" x14ac:dyDescent="0.25">
      <c r="A269" t="s">
        <v>20</v>
      </c>
      <c r="B269" t="s">
        <v>21</v>
      </c>
      <c r="C269">
        <v>50</v>
      </c>
      <c r="D269">
        <v>1</v>
      </c>
      <c r="E269" t="s">
        <v>14564</v>
      </c>
      <c r="F269">
        <v>100</v>
      </c>
      <c r="G269">
        <v>0</v>
      </c>
      <c r="H269" t="s">
        <v>631</v>
      </c>
      <c r="I269" t="s">
        <v>14565</v>
      </c>
      <c r="J269" t="s">
        <v>749</v>
      </c>
      <c r="K269" t="s">
        <v>634</v>
      </c>
      <c r="L269" t="s">
        <v>635</v>
      </c>
      <c r="M269" t="s">
        <v>14566</v>
      </c>
      <c r="N269" t="s">
        <v>634</v>
      </c>
      <c r="O269" t="s">
        <v>637</v>
      </c>
      <c r="P269" t="s">
        <v>22</v>
      </c>
      <c r="Q269" t="s">
        <v>638</v>
      </c>
      <c r="R269" t="s">
        <v>635</v>
      </c>
      <c r="S269" t="s">
        <v>14567</v>
      </c>
      <c r="T269" t="s">
        <v>14566</v>
      </c>
    </row>
    <row r="270" spans="1:20" x14ac:dyDescent="0.25">
      <c r="A270" t="s">
        <v>23</v>
      </c>
      <c r="B270" t="s">
        <v>24</v>
      </c>
      <c r="C270">
        <v>50</v>
      </c>
      <c r="D270">
        <v>1</v>
      </c>
      <c r="E270" t="s">
        <v>14564</v>
      </c>
      <c r="F270">
        <v>100</v>
      </c>
      <c r="G270">
        <v>0</v>
      </c>
      <c r="H270" t="s">
        <v>631</v>
      </c>
      <c r="I270" t="s">
        <v>14565</v>
      </c>
      <c r="J270" t="s">
        <v>749</v>
      </c>
      <c r="K270" t="s">
        <v>634</v>
      </c>
      <c r="L270" t="s">
        <v>635</v>
      </c>
      <c r="M270" t="s">
        <v>14566</v>
      </c>
      <c r="N270" t="s">
        <v>634</v>
      </c>
      <c r="O270" t="s">
        <v>637</v>
      </c>
      <c r="P270" t="s">
        <v>22</v>
      </c>
      <c r="Q270" t="s">
        <v>638</v>
      </c>
      <c r="R270" t="s">
        <v>635</v>
      </c>
      <c r="S270" t="s">
        <v>14567</v>
      </c>
      <c r="T270" t="s">
        <v>14566</v>
      </c>
    </row>
    <row r="271" spans="1:20" x14ac:dyDescent="0.25">
      <c r="A271" t="s">
        <v>25</v>
      </c>
      <c r="B271" t="s">
        <v>26</v>
      </c>
      <c r="C271">
        <v>50</v>
      </c>
      <c r="D271">
        <v>1</v>
      </c>
      <c r="E271" t="s">
        <v>14564</v>
      </c>
      <c r="F271">
        <v>100</v>
      </c>
      <c r="G271">
        <v>0</v>
      </c>
      <c r="H271" t="s">
        <v>631</v>
      </c>
      <c r="I271" t="s">
        <v>14565</v>
      </c>
      <c r="J271" t="s">
        <v>749</v>
      </c>
      <c r="K271" t="s">
        <v>634</v>
      </c>
      <c r="L271" t="s">
        <v>635</v>
      </c>
      <c r="M271" t="s">
        <v>14566</v>
      </c>
      <c r="N271" t="s">
        <v>634</v>
      </c>
      <c r="O271" t="s">
        <v>637</v>
      </c>
      <c r="P271" t="s">
        <v>22</v>
      </c>
      <c r="Q271" t="s">
        <v>638</v>
      </c>
      <c r="R271" t="s">
        <v>635</v>
      </c>
      <c r="S271" t="s">
        <v>14567</v>
      </c>
      <c r="T271" t="s">
        <v>14566</v>
      </c>
    </row>
    <row r="272" spans="1:20" x14ac:dyDescent="0.25">
      <c r="A272" t="s">
        <v>20</v>
      </c>
      <c r="B272" t="s">
        <v>21</v>
      </c>
      <c r="C272">
        <v>50</v>
      </c>
      <c r="D272">
        <v>1</v>
      </c>
      <c r="E272" t="s">
        <v>14568</v>
      </c>
      <c r="F272">
        <v>100</v>
      </c>
      <c r="G272">
        <v>0</v>
      </c>
      <c r="H272" t="s">
        <v>631</v>
      </c>
      <c r="I272" t="s">
        <v>14569</v>
      </c>
      <c r="J272" t="s">
        <v>652</v>
      </c>
      <c r="K272" t="s">
        <v>634</v>
      </c>
      <c r="L272" t="s">
        <v>635</v>
      </c>
      <c r="M272" t="s">
        <v>14570</v>
      </c>
      <c r="N272" t="s">
        <v>634</v>
      </c>
      <c r="O272" t="s">
        <v>637</v>
      </c>
      <c r="P272" t="s">
        <v>22</v>
      </c>
      <c r="Q272" t="s">
        <v>638</v>
      </c>
      <c r="R272" t="s">
        <v>635</v>
      </c>
      <c r="S272" t="s">
        <v>14571</v>
      </c>
      <c r="T272" t="s">
        <v>14572</v>
      </c>
    </row>
    <row r="273" spans="1:20" x14ac:dyDescent="0.25">
      <c r="A273" t="s">
        <v>23</v>
      </c>
      <c r="B273" t="s">
        <v>24</v>
      </c>
      <c r="C273">
        <v>50</v>
      </c>
      <c r="D273">
        <v>1</v>
      </c>
      <c r="E273" t="s">
        <v>14568</v>
      </c>
      <c r="F273">
        <v>100</v>
      </c>
      <c r="G273">
        <v>0</v>
      </c>
      <c r="H273" t="s">
        <v>631</v>
      </c>
      <c r="I273" t="s">
        <v>14569</v>
      </c>
      <c r="J273" t="s">
        <v>652</v>
      </c>
      <c r="K273" t="s">
        <v>634</v>
      </c>
      <c r="L273" t="s">
        <v>635</v>
      </c>
      <c r="M273" t="s">
        <v>14570</v>
      </c>
      <c r="N273" t="s">
        <v>634</v>
      </c>
      <c r="O273" t="s">
        <v>637</v>
      </c>
      <c r="P273" t="s">
        <v>22</v>
      </c>
      <c r="Q273" t="s">
        <v>638</v>
      </c>
      <c r="R273" t="s">
        <v>635</v>
      </c>
      <c r="S273" t="s">
        <v>14571</v>
      </c>
      <c r="T273" t="s">
        <v>14572</v>
      </c>
    </row>
    <row r="274" spans="1:20" x14ac:dyDescent="0.25">
      <c r="A274" t="s">
        <v>25</v>
      </c>
      <c r="B274" t="s">
        <v>26</v>
      </c>
      <c r="C274">
        <v>50</v>
      </c>
      <c r="D274">
        <v>1</v>
      </c>
      <c r="E274" t="s">
        <v>14568</v>
      </c>
      <c r="F274">
        <v>100</v>
      </c>
      <c r="G274">
        <v>0</v>
      </c>
      <c r="H274" t="s">
        <v>631</v>
      </c>
      <c r="I274" t="s">
        <v>14569</v>
      </c>
      <c r="J274" t="s">
        <v>652</v>
      </c>
      <c r="K274" t="s">
        <v>634</v>
      </c>
      <c r="L274" t="s">
        <v>635</v>
      </c>
      <c r="M274" t="s">
        <v>14570</v>
      </c>
      <c r="N274" t="s">
        <v>634</v>
      </c>
      <c r="O274" t="s">
        <v>637</v>
      </c>
      <c r="P274" t="s">
        <v>22</v>
      </c>
      <c r="Q274" t="s">
        <v>638</v>
      </c>
      <c r="R274" t="s">
        <v>635</v>
      </c>
      <c r="S274" t="s">
        <v>14571</v>
      </c>
      <c r="T274" t="s">
        <v>14572</v>
      </c>
    </row>
    <row r="275" spans="1:20" x14ac:dyDescent="0.25">
      <c r="A275" t="s">
        <v>20</v>
      </c>
      <c r="B275" t="s">
        <v>21</v>
      </c>
      <c r="C275">
        <v>50</v>
      </c>
      <c r="D275">
        <v>1</v>
      </c>
      <c r="E275" t="s">
        <v>14573</v>
      </c>
      <c r="F275">
        <v>106</v>
      </c>
      <c r="G275">
        <v>6</v>
      </c>
      <c r="H275" t="s">
        <v>631</v>
      </c>
      <c r="I275" t="s">
        <v>14574</v>
      </c>
      <c r="J275" t="s">
        <v>736</v>
      </c>
      <c r="K275" t="s">
        <v>634</v>
      </c>
      <c r="L275" t="s">
        <v>635</v>
      </c>
      <c r="M275" t="s">
        <v>14575</v>
      </c>
      <c r="N275" t="s">
        <v>634</v>
      </c>
      <c r="O275" t="s">
        <v>637</v>
      </c>
      <c r="P275" t="s">
        <v>22</v>
      </c>
      <c r="Q275" t="s">
        <v>638</v>
      </c>
      <c r="R275" t="s">
        <v>635</v>
      </c>
      <c r="S275" t="s">
        <v>14576</v>
      </c>
      <c r="T275" t="s">
        <v>14577</v>
      </c>
    </row>
    <row r="276" spans="1:20" x14ac:dyDescent="0.25">
      <c r="A276" t="s">
        <v>23</v>
      </c>
      <c r="B276" t="s">
        <v>24</v>
      </c>
      <c r="C276">
        <v>50</v>
      </c>
      <c r="D276">
        <v>1</v>
      </c>
      <c r="E276" t="s">
        <v>14573</v>
      </c>
      <c r="F276">
        <v>106</v>
      </c>
      <c r="G276">
        <v>6</v>
      </c>
      <c r="H276" t="s">
        <v>631</v>
      </c>
      <c r="I276" t="s">
        <v>14574</v>
      </c>
      <c r="J276" t="s">
        <v>736</v>
      </c>
      <c r="K276" t="s">
        <v>634</v>
      </c>
      <c r="L276" t="s">
        <v>635</v>
      </c>
      <c r="M276" t="s">
        <v>14575</v>
      </c>
      <c r="N276" t="s">
        <v>634</v>
      </c>
      <c r="O276" t="s">
        <v>637</v>
      </c>
      <c r="P276" t="s">
        <v>22</v>
      </c>
      <c r="Q276" t="s">
        <v>638</v>
      </c>
      <c r="R276" t="s">
        <v>635</v>
      </c>
      <c r="S276" t="s">
        <v>14576</v>
      </c>
      <c r="T276" t="s">
        <v>14577</v>
      </c>
    </row>
    <row r="277" spans="1:20" x14ac:dyDescent="0.25">
      <c r="A277" t="s">
        <v>25</v>
      </c>
      <c r="B277" t="s">
        <v>26</v>
      </c>
      <c r="C277">
        <v>50</v>
      </c>
      <c r="D277">
        <v>1</v>
      </c>
      <c r="E277" t="s">
        <v>14573</v>
      </c>
      <c r="F277">
        <v>106</v>
      </c>
      <c r="G277">
        <v>6</v>
      </c>
      <c r="H277" t="s">
        <v>631</v>
      </c>
      <c r="I277" t="s">
        <v>14574</v>
      </c>
      <c r="J277" t="s">
        <v>736</v>
      </c>
      <c r="K277" t="s">
        <v>634</v>
      </c>
      <c r="L277" t="s">
        <v>635</v>
      </c>
      <c r="M277" t="s">
        <v>14575</v>
      </c>
      <c r="N277" t="s">
        <v>634</v>
      </c>
      <c r="O277" t="s">
        <v>637</v>
      </c>
      <c r="P277" t="s">
        <v>22</v>
      </c>
      <c r="Q277" t="s">
        <v>638</v>
      </c>
      <c r="R277" t="s">
        <v>635</v>
      </c>
      <c r="S277" t="s">
        <v>14576</v>
      </c>
      <c r="T277" t="s">
        <v>14577</v>
      </c>
    </row>
    <row r="278" spans="1:20" x14ac:dyDescent="0.25">
      <c r="A278" t="s">
        <v>39</v>
      </c>
      <c r="B278" t="s">
        <v>44</v>
      </c>
      <c r="C278">
        <v>66.333333333333329</v>
      </c>
      <c r="D278">
        <v>6</v>
      </c>
      <c r="E278" t="s">
        <v>14578</v>
      </c>
      <c r="F278">
        <v>850</v>
      </c>
      <c r="G278">
        <v>0</v>
      </c>
      <c r="H278" t="s">
        <v>641</v>
      </c>
      <c r="I278" t="s">
        <v>1673</v>
      </c>
      <c r="J278" t="s">
        <v>14579</v>
      </c>
      <c r="K278" t="s">
        <v>12055</v>
      </c>
      <c r="L278" t="s">
        <v>10730</v>
      </c>
      <c r="M278" t="s">
        <v>14316</v>
      </c>
      <c r="N278" t="s">
        <v>634</v>
      </c>
      <c r="O278" t="s">
        <v>894</v>
      </c>
      <c r="P278" t="s">
        <v>43</v>
      </c>
      <c r="Q278" t="s">
        <v>648</v>
      </c>
      <c r="R278" t="s">
        <v>635</v>
      </c>
      <c r="S278" t="s">
        <v>14580</v>
      </c>
      <c r="T278" t="s">
        <v>14581</v>
      </c>
    </row>
    <row r="279" spans="1:20" x14ac:dyDescent="0.25">
      <c r="A279" t="s">
        <v>133</v>
      </c>
      <c r="B279" t="s">
        <v>134</v>
      </c>
      <c r="C279">
        <v>12</v>
      </c>
      <c r="D279">
        <v>30</v>
      </c>
      <c r="E279" t="s">
        <v>14578</v>
      </c>
      <c r="F279">
        <v>850</v>
      </c>
      <c r="G279">
        <v>0</v>
      </c>
      <c r="H279" t="s">
        <v>641</v>
      </c>
      <c r="I279" t="s">
        <v>1673</v>
      </c>
      <c r="J279" t="s">
        <v>14579</v>
      </c>
      <c r="K279" t="s">
        <v>12055</v>
      </c>
      <c r="L279" t="s">
        <v>10730</v>
      </c>
      <c r="M279" t="s">
        <v>14316</v>
      </c>
      <c r="N279" t="s">
        <v>634</v>
      </c>
      <c r="O279" t="s">
        <v>894</v>
      </c>
      <c r="P279" t="s">
        <v>43</v>
      </c>
      <c r="Q279" t="s">
        <v>648</v>
      </c>
      <c r="R279" t="s">
        <v>635</v>
      </c>
      <c r="S279" t="s">
        <v>14580</v>
      </c>
      <c r="T279" t="s">
        <v>14582</v>
      </c>
    </row>
    <row r="280" spans="1:20" x14ac:dyDescent="0.25">
      <c r="A280" t="s">
        <v>23</v>
      </c>
      <c r="B280" t="s">
        <v>781</v>
      </c>
      <c r="C280">
        <v>33.9</v>
      </c>
      <c r="D280">
        <v>1</v>
      </c>
      <c r="E280" t="s">
        <v>14583</v>
      </c>
      <c r="F280">
        <v>108.72</v>
      </c>
      <c r="G280">
        <v>7</v>
      </c>
      <c r="H280" t="s">
        <v>641</v>
      </c>
      <c r="I280" t="s">
        <v>14584</v>
      </c>
      <c r="J280" t="s">
        <v>14585</v>
      </c>
      <c r="K280" t="s">
        <v>10811</v>
      </c>
      <c r="L280" t="s">
        <v>14586</v>
      </c>
      <c r="M280" t="s">
        <v>14587</v>
      </c>
      <c r="N280" t="s">
        <v>634</v>
      </c>
      <c r="O280" t="s">
        <v>689</v>
      </c>
      <c r="P280" t="s">
        <v>40</v>
      </c>
      <c r="Q280" t="s">
        <v>690</v>
      </c>
      <c r="R280" t="s">
        <v>635</v>
      </c>
      <c r="S280" t="s">
        <v>14588</v>
      </c>
      <c r="T280" t="s">
        <v>14587</v>
      </c>
    </row>
    <row r="281" spans="1:20" x14ac:dyDescent="0.25">
      <c r="A281" t="s">
        <v>25</v>
      </c>
      <c r="B281" t="s">
        <v>781</v>
      </c>
      <c r="C281">
        <v>33.909999999999997</v>
      </c>
      <c r="D281">
        <v>1</v>
      </c>
      <c r="E281" t="s">
        <v>14583</v>
      </c>
      <c r="F281">
        <v>108.72</v>
      </c>
      <c r="G281">
        <v>7</v>
      </c>
      <c r="H281" t="s">
        <v>641</v>
      </c>
      <c r="I281" t="s">
        <v>14584</v>
      </c>
      <c r="J281" t="s">
        <v>14585</v>
      </c>
      <c r="K281" t="s">
        <v>10811</v>
      </c>
      <c r="L281" t="s">
        <v>14586</v>
      </c>
      <c r="M281" t="s">
        <v>14587</v>
      </c>
      <c r="N281" t="s">
        <v>634</v>
      </c>
      <c r="O281" t="s">
        <v>689</v>
      </c>
      <c r="P281" t="s">
        <v>40</v>
      </c>
      <c r="Q281" t="s">
        <v>690</v>
      </c>
      <c r="R281" t="s">
        <v>635</v>
      </c>
      <c r="S281" t="s">
        <v>14588</v>
      </c>
      <c r="T281" t="s">
        <v>14587</v>
      </c>
    </row>
    <row r="282" spans="1:20" x14ac:dyDescent="0.25">
      <c r="A282" t="s">
        <v>20</v>
      </c>
      <c r="B282" t="s">
        <v>781</v>
      </c>
      <c r="C282">
        <v>33.909999999999997</v>
      </c>
      <c r="D282">
        <v>1</v>
      </c>
      <c r="E282" t="s">
        <v>14583</v>
      </c>
      <c r="F282">
        <v>108.72</v>
      </c>
      <c r="G282">
        <v>7</v>
      </c>
      <c r="H282" t="s">
        <v>641</v>
      </c>
      <c r="I282" t="s">
        <v>14584</v>
      </c>
      <c r="J282" t="s">
        <v>14585</v>
      </c>
      <c r="K282" t="s">
        <v>10811</v>
      </c>
      <c r="L282" t="s">
        <v>14586</v>
      </c>
      <c r="M282" t="s">
        <v>14587</v>
      </c>
      <c r="N282" t="s">
        <v>634</v>
      </c>
      <c r="O282" t="s">
        <v>689</v>
      </c>
      <c r="P282" t="s">
        <v>40</v>
      </c>
      <c r="Q282" t="s">
        <v>690</v>
      </c>
      <c r="R282" t="s">
        <v>635</v>
      </c>
      <c r="S282" t="s">
        <v>14588</v>
      </c>
      <c r="T282" t="s">
        <v>14587</v>
      </c>
    </row>
    <row r="283" spans="1:20" x14ac:dyDescent="0.25">
      <c r="A283" t="s">
        <v>39</v>
      </c>
      <c r="B283" t="s">
        <v>44</v>
      </c>
      <c r="C283">
        <v>69.900000000000006</v>
      </c>
      <c r="D283">
        <v>10</v>
      </c>
      <c r="E283" t="s">
        <v>14589</v>
      </c>
      <c r="F283">
        <v>500.79</v>
      </c>
      <c r="G283">
        <v>59</v>
      </c>
      <c r="H283" t="s">
        <v>641</v>
      </c>
      <c r="I283" t="s">
        <v>14590</v>
      </c>
      <c r="J283" t="s">
        <v>14591</v>
      </c>
      <c r="K283" t="s">
        <v>5034</v>
      </c>
      <c r="L283" t="s">
        <v>14592</v>
      </c>
      <c r="M283" t="s">
        <v>14593</v>
      </c>
      <c r="N283" t="s">
        <v>634</v>
      </c>
      <c r="O283" t="s">
        <v>689</v>
      </c>
      <c r="P283" t="s">
        <v>40</v>
      </c>
      <c r="Q283" t="s">
        <v>690</v>
      </c>
      <c r="R283" t="s">
        <v>635</v>
      </c>
      <c r="S283" t="s">
        <v>14594</v>
      </c>
      <c r="T283" t="s">
        <v>14593</v>
      </c>
    </row>
    <row r="284" spans="1:20" x14ac:dyDescent="0.25">
      <c r="A284" t="s">
        <v>20</v>
      </c>
      <c r="B284" t="s">
        <v>21</v>
      </c>
      <c r="C284">
        <v>50</v>
      </c>
      <c r="D284">
        <v>1</v>
      </c>
      <c r="E284" t="s">
        <v>14595</v>
      </c>
      <c r="F284">
        <v>100</v>
      </c>
      <c r="G284">
        <v>0</v>
      </c>
      <c r="H284" t="s">
        <v>631</v>
      </c>
      <c r="I284" t="s">
        <v>14596</v>
      </c>
      <c r="J284" t="s">
        <v>2349</v>
      </c>
      <c r="K284" t="s">
        <v>634</v>
      </c>
      <c r="L284" t="s">
        <v>635</v>
      </c>
      <c r="M284" t="s">
        <v>14597</v>
      </c>
      <c r="N284" t="s">
        <v>634</v>
      </c>
      <c r="O284" t="s">
        <v>654</v>
      </c>
      <c r="P284" t="s">
        <v>22</v>
      </c>
      <c r="Q284" t="s">
        <v>655</v>
      </c>
      <c r="R284" t="s">
        <v>635</v>
      </c>
      <c r="S284" t="s">
        <v>14598</v>
      </c>
      <c r="T284" t="s">
        <v>14593</v>
      </c>
    </row>
    <row r="285" spans="1:20" x14ac:dyDescent="0.25">
      <c r="A285" t="s">
        <v>23</v>
      </c>
      <c r="B285" t="s">
        <v>24</v>
      </c>
      <c r="C285">
        <v>50</v>
      </c>
      <c r="D285">
        <v>1</v>
      </c>
      <c r="E285" t="s">
        <v>14595</v>
      </c>
      <c r="F285">
        <v>100</v>
      </c>
      <c r="G285">
        <v>0</v>
      </c>
      <c r="H285" t="s">
        <v>631</v>
      </c>
      <c r="I285" t="s">
        <v>14596</v>
      </c>
      <c r="J285" t="s">
        <v>2349</v>
      </c>
      <c r="K285" t="s">
        <v>634</v>
      </c>
      <c r="L285" t="s">
        <v>635</v>
      </c>
      <c r="M285" t="s">
        <v>14597</v>
      </c>
      <c r="N285" t="s">
        <v>634</v>
      </c>
      <c r="O285" t="s">
        <v>654</v>
      </c>
      <c r="P285" t="s">
        <v>22</v>
      </c>
      <c r="Q285" t="s">
        <v>655</v>
      </c>
      <c r="R285" t="s">
        <v>635</v>
      </c>
      <c r="S285" t="s">
        <v>14598</v>
      </c>
      <c r="T285" t="s">
        <v>14593</v>
      </c>
    </row>
    <row r="286" spans="1:20" x14ac:dyDescent="0.25">
      <c r="A286" t="s">
        <v>25</v>
      </c>
      <c r="B286" t="s">
        <v>26</v>
      </c>
      <c r="C286">
        <v>50</v>
      </c>
      <c r="D286">
        <v>1</v>
      </c>
      <c r="E286" t="s">
        <v>14595</v>
      </c>
      <c r="F286">
        <v>100</v>
      </c>
      <c r="G286">
        <v>0</v>
      </c>
      <c r="H286" t="s">
        <v>631</v>
      </c>
      <c r="I286" t="s">
        <v>14596</v>
      </c>
      <c r="J286" t="s">
        <v>2349</v>
      </c>
      <c r="K286" t="s">
        <v>634</v>
      </c>
      <c r="L286" t="s">
        <v>635</v>
      </c>
      <c r="M286" t="s">
        <v>14597</v>
      </c>
      <c r="N286" t="s">
        <v>634</v>
      </c>
      <c r="O286" t="s">
        <v>654</v>
      </c>
      <c r="P286" t="s">
        <v>22</v>
      </c>
      <c r="Q286" t="s">
        <v>655</v>
      </c>
      <c r="R286" t="s">
        <v>635</v>
      </c>
      <c r="S286" t="s">
        <v>14598</v>
      </c>
      <c r="T286" t="s">
        <v>14593</v>
      </c>
    </row>
    <row r="287" spans="1:20" x14ac:dyDescent="0.25">
      <c r="A287" t="s">
        <v>39</v>
      </c>
      <c r="B287" t="s">
        <v>230</v>
      </c>
      <c r="C287">
        <v>60.12</v>
      </c>
      <c r="D287">
        <v>2</v>
      </c>
      <c r="E287" t="s">
        <v>14599</v>
      </c>
      <c r="F287">
        <v>120.24</v>
      </c>
      <c r="G287">
        <v>0</v>
      </c>
      <c r="H287" t="s">
        <v>1248</v>
      </c>
      <c r="I287" t="s">
        <v>5472</v>
      </c>
      <c r="J287" t="s">
        <v>5473</v>
      </c>
      <c r="K287" t="s">
        <v>3441</v>
      </c>
      <c r="L287" t="s">
        <v>5474</v>
      </c>
      <c r="M287" t="s">
        <v>14600</v>
      </c>
      <c r="N287" t="s">
        <v>634</v>
      </c>
      <c r="O287" t="s">
        <v>689</v>
      </c>
      <c r="P287" t="s">
        <v>40</v>
      </c>
      <c r="Q287" t="s">
        <v>690</v>
      </c>
      <c r="R287" t="s">
        <v>635</v>
      </c>
      <c r="S287" t="s">
        <v>14601</v>
      </c>
      <c r="T287" t="s">
        <v>14600</v>
      </c>
    </row>
    <row r="288" spans="1:20" x14ac:dyDescent="0.25">
      <c r="A288" t="s">
        <v>20</v>
      </c>
      <c r="B288" t="s">
        <v>21</v>
      </c>
      <c r="C288">
        <v>50</v>
      </c>
      <c r="D288">
        <v>1</v>
      </c>
      <c r="E288" t="s">
        <v>14602</v>
      </c>
      <c r="F288">
        <v>100</v>
      </c>
      <c r="G288">
        <v>0</v>
      </c>
      <c r="H288" t="s">
        <v>703</v>
      </c>
      <c r="I288" t="s">
        <v>14603</v>
      </c>
      <c r="J288" t="s">
        <v>1032</v>
      </c>
      <c r="K288" t="s">
        <v>634</v>
      </c>
      <c r="L288" t="s">
        <v>635</v>
      </c>
      <c r="M288" t="s">
        <v>14604</v>
      </c>
      <c r="N288" t="s">
        <v>634</v>
      </c>
      <c r="O288" t="s">
        <v>637</v>
      </c>
      <c r="P288" t="s">
        <v>22</v>
      </c>
      <c r="Q288" t="s">
        <v>638</v>
      </c>
      <c r="R288" t="s">
        <v>635</v>
      </c>
      <c r="S288" t="s">
        <v>14605</v>
      </c>
      <c r="T288" t="s">
        <v>14606</v>
      </c>
    </row>
    <row r="289" spans="1:20" x14ac:dyDescent="0.25">
      <c r="A289" t="s">
        <v>23</v>
      </c>
      <c r="B289" t="s">
        <v>24</v>
      </c>
      <c r="C289">
        <v>50</v>
      </c>
      <c r="D289">
        <v>1</v>
      </c>
      <c r="E289" t="s">
        <v>14602</v>
      </c>
      <c r="F289">
        <v>100</v>
      </c>
      <c r="G289">
        <v>0</v>
      </c>
      <c r="H289" t="s">
        <v>703</v>
      </c>
      <c r="I289" t="s">
        <v>14603</v>
      </c>
      <c r="J289" t="s">
        <v>1032</v>
      </c>
      <c r="K289" t="s">
        <v>634</v>
      </c>
      <c r="L289" t="s">
        <v>635</v>
      </c>
      <c r="M289" t="s">
        <v>14604</v>
      </c>
      <c r="N289" t="s">
        <v>634</v>
      </c>
      <c r="O289" t="s">
        <v>637</v>
      </c>
      <c r="P289" t="s">
        <v>22</v>
      </c>
      <c r="Q289" t="s">
        <v>638</v>
      </c>
      <c r="R289" t="s">
        <v>635</v>
      </c>
      <c r="S289" t="s">
        <v>14605</v>
      </c>
      <c r="T289" t="s">
        <v>14606</v>
      </c>
    </row>
    <row r="290" spans="1:20" x14ac:dyDescent="0.25">
      <c r="A290" t="s">
        <v>25</v>
      </c>
      <c r="B290" t="s">
        <v>26</v>
      </c>
      <c r="C290">
        <v>50</v>
      </c>
      <c r="D290">
        <v>1</v>
      </c>
      <c r="E290" t="s">
        <v>14602</v>
      </c>
      <c r="F290">
        <v>100</v>
      </c>
      <c r="G290">
        <v>0</v>
      </c>
      <c r="H290" t="s">
        <v>703</v>
      </c>
      <c r="I290" t="s">
        <v>14603</v>
      </c>
      <c r="J290" t="s">
        <v>1032</v>
      </c>
      <c r="K290" t="s">
        <v>634</v>
      </c>
      <c r="L290" t="s">
        <v>635</v>
      </c>
      <c r="M290" t="s">
        <v>14604</v>
      </c>
      <c r="N290" t="s">
        <v>634</v>
      </c>
      <c r="O290" t="s">
        <v>637</v>
      </c>
      <c r="P290" t="s">
        <v>22</v>
      </c>
      <c r="Q290" t="s">
        <v>638</v>
      </c>
      <c r="R290" t="s">
        <v>635</v>
      </c>
      <c r="S290" t="s">
        <v>14605</v>
      </c>
      <c r="T290" t="s">
        <v>14606</v>
      </c>
    </row>
    <row r="291" spans="1:20" x14ac:dyDescent="0.25">
      <c r="A291" t="s">
        <v>39</v>
      </c>
      <c r="B291" t="s">
        <v>230</v>
      </c>
      <c r="C291">
        <v>60.12</v>
      </c>
      <c r="D291">
        <v>2</v>
      </c>
      <c r="E291" t="s">
        <v>14607</v>
      </c>
      <c r="F291">
        <v>120.24</v>
      </c>
      <c r="G291">
        <v>0</v>
      </c>
      <c r="H291" t="s">
        <v>1248</v>
      </c>
      <c r="I291" t="s">
        <v>5472</v>
      </c>
      <c r="J291" t="s">
        <v>5473</v>
      </c>
      <c r="K291" t="s">
        <v>3441</v>
      </c>
      <c r="L291" t="s">
        <v>5474</v>
      </c>
      <c r="M291" t="s">
        <v>14608</v>
      </c>
      <c r="N291" t="s">
        <v>634</v>
      </c>
      <c r="O291" t="s">
        <v>689</v>
      </c>
      <c r="P291" t="s">
        <v>40</v>
      </c>
      <c r="Q291" t="s">
        <v>690</v>
      </c>
      <c r="R291" t="s">
        <v>635</v>
      </c>
      <c r="S291" t="s">
        <v>14609</v>
      </c>
      <c r="T291" t="s">
        <v>14608</v>
      </c>
    </row>
    <row r="292" spans="1:20" x14ac:dyDescent="0.25">
      <c r="A292" t="s">
        <v>118</v>
      </c>
      <c r="B292" t="s">
        <v>2544</v>
      </c>
      <c r="C292">
        <v>66.12</v>
      </c>
      <c r="D292">
        <v>1</v>
      </c>
      <c r="E292" t="s">
        <v>14610</v>
      </c>
      <c r="F292">
        <v>66.12</v>
      </c>
      <c r="G292">
        <v>0</v>
      </c>
      <c r="H292" t="s">
        <v>2479</v>
      </c>
      <c r="I292" t="s">
        <v>2537</v>
      </c>
      <c r="J292" t="s">
        <v>2538</v>
      </c>
      <c r="K292" t="s">
        <v>2539</v>
      </c>
      <c r="L292" t="s">
        <v>2540</v>
      </c>
      <c r="M292" t="s">
        <v>14611</v>
      </c>
      <c r="N292" t="s">
        <v>634</v>
      </c>
      <c r="O292" t="s">
        <v>689</v>
      </c>
      <c r="P292" t="s">
        <v>40</v>
      </c>
      <c r="Q292" t="s">
        <v>690</v>
      </c>
      <c r="R292" t="s">
        <v>635</v>
      </c>
      <c r="S292" t="s">
        <v>14612</v>
      </c>
      <c r="T292" t="s">
        <v>14611</v>
      </c>
    </row>
    <row r="293" spans="1:20" x14ac:dyDescent="0.25">
      <c r="A293" t="s">
        <v>256</v>
      </c>
      <c r="B293" t="s">
        <v>1055</v>
      </c>
      <c r="C293">
        <v>78.25</v>
      </c>
      <c r="D293">
        <v>1</v>
      </c>
      <c r="E293" t="s">
        <v>14613</v>
      </c>
      <c r="F293">
        <v>163.5</v>
      </c>
      <c r="G293">
        <v>7</v>
      </c>
      <c r="H293" t="s">
        <v>641</v>
      </c>
      <c r="I293" t="s">
        <v>14614</v>
      </c>
      <c r="J293" t="s">
        <v>14615</v>
      </c>
      <c r="K293" t="s">
        <v>5609</v>
      </c>
      <c r="L293" t="s">
        <v>14616</v>
      </c>
      <c r="M293" t="s">
        <v>14604</v>
      </c>
      <c r="N293" t="s">
        <v>634</v>
      </c>
      <c r="O293" t="s">
        <v>689</v>
      </c>
      <c r="P293" t="s">
        <v>40</v>
      </c>
      <c r="Q293" t="s">
        <v>690</v>
      </c>
      <c r="R293" t="s">
        <v>635</v>
      </c>
      <c r="S293" t="s">
        <v>14617</v>
      </c>
      <c r="T293" t="s">
        <v>14604</v>
      </c>
    </row>
    <row r="294" spans="1:20" x14ac:dyDescent="0.25">
      <c r="A294" t="s">
        <v>258</v>
      </c>
      <c r="B294" t="s">
        <v>1055</v>
      </c>
      <c r="C294">
        <v>78.25</v>
      </c>
      <c r="D294">
        <v>1</v>
      </c>
      <c r="E294" t="s">
        <v>14613</v>
      </c>
      <c r="F294">
        <v>163.5</v>
      </c>
      <c r="G294">
        <v>7</v>
      </c>
      <c r="H294" t="s">
        <v>641</v>
      </c>
      <c r="I294" t="s">
        <v>14614</v>
      </c>
      <c r="J294" t="s">
        <v>14615</v>
      </c>
      <c r="K294" t="s">
        <v>5609</v>
      </c>
      <c r="L294" t="s">
        <v>14616</v>
      </c>
      <c r="M294" t="s">
        <v>14604</v>
      </c>
      <c r="N294" t="s">
        <v>634</v>
      </c>
      <c r="O294" t="s">
        <v>689</v>
      </c>
      <c r="P294" t="s">
        <v>40</v>
      </c>
      <c r="Q294" t="s">
        <v>690</v>
      </c>
      <c r="R294" t="s">
        <v>635</v>
      </c>
      <c r="S294" t="s">
        <v>14617</v>
      </c>
      <c r="T294" t="s">
        <v>14604</v>
      </c>
    </row>
    <row r="295" spans="1:20" x14ac:dyDescent="0.25">
      <c r="A295" t="s">
        <v>39</v>
      </c>
      <c r="B295" t="s">
        <v>682</v>
      </c>
      <c r="C295">
        <v>47</v>
      </c>
      <c r="D295">
        <v>1</v>
      </c>
      <c r="E295" t="s">
        <v>14618</v>
      </c>
      <c r="F295">
        <v>47</v>
      </c>
      <c r="G295">
        <v>0</v>
      </c>
      <c r="H295" t="s">
        <v>641</v>
      </c>
      <c r="I295" t="s">
        <v>14619</v>
      </c>
      <c r="J295" t="s">
        <v>14620</v>
      </c>
      <c r="K295" t="s">
        <v>1667</v>
      </c>
      <c r="L295" t="s">
        <v>14621</v>
      </c>
      <c r="M295" t="s">
        <v>14604</v>
      </c>
      <c r="N295" t="s">
        <v>634</v>
      </c>
      <c r="O295" t="s">
        <v>689</v>
      </c>
      <c r="P295" t="s">
        <v>40</v>
      </c>
      <c r="Q295" t="s">
        <v>690</v>
      </c>
      <c r="R295" t="s">
        <v>635</v>
      </c>
      <c r="S295" t="s">
        <v>14622</v>
      </c>
      <c r="T295" t="s">
        <v>14604</v>
      </c>
    </row>
    <row r="296" spans="1:20" x14ac:dyDescent="0.25">
      <c r="A296" t="s">
        <v>20</v>
      </c>
      <c r="B296" t="s">
        <v>21</v>
      </c>
      <c r="C296">
        <v>50</v>
      </c>
      <c r="D296">
        <v>1</v>
      </c>
      <c r="E296" t="s">
        <v>14623</v>
      </c>
      <c r="F296">
        <v>100</v>
      </c>
      <c r="G296">
        <v>0</v>
      </c>
      <c r="H296" t="s">
        <v>631</v>
      </c>
      <c r="I296" t="s">
        <v>14624</v>
      </c>
      <c r="J296" t="s">
        <v>705</v>
      </c>
      <c r="K296" t="s">
        <v>634</v>
      </c>
      <c r="L296" t="s">
        <v>635</v>
      </c>
      <c r="M296" t="s">
        <v>14625</v>
      </c>
      <c r="N296" t="s">
        <v>634</v>
      </c>
      <c r="O296" t="s">
        <v>637</v>
      </c>
      <c r="P296" t="s">
        <v>22</v>
      </c>
      <c r="Q296" t="s">
        <v>638</v>
      </c>
      <c r="R296" t="s">
        <v>635</v>
      </c>
      <c r="S296" t="s">
        <v>14626</v>
      </c>
      <c r="T296" t="s">
        <v>14604</v>
      </c>
    </row>
    <row r="297" spans="1:20" x14ac:dyDescent="0.25">
      <c r="A297" t="s">
        <v>23</v>
      </c>
      <c r="B297" t="s">
        <v>24</v>
      </c>
      <c r="C297">
        <v>50</v>
      </c>
      <c r="D297">
        <v>1</v>
      </c>
      <c r="E297" t="s">
        <v>14623</v>
      </c>
      <c r="F297">
        <v>100</v>
      </c>
      <c r="G297">
        <v>0</v>
      </c>
      <c r="H297" t="s">
        <v>631</v>
      </c>
      <c r="I297" t="s">
        <v>14624</v>
      </c>
      <c r="J297" t="s">
        <v>705</v>
      </c>
      <c r="K297" t="s">
        <v>634</v>
      </c>
      <c r="L297" t="s">
        <v>635</v>
      </c>
      <c r="M297" t="s">
        <v>14625</v>
      </c>
      <c r="N297" t="s">
        <v>634</v>
      </c>
      <c r="O297" t="s">
        <v>637</v>
      </c>
      <c r="P297" t="s">
        <v>22</v>
      </c>
      <c r="Q297" t="s">
        <v>638</v>
      </c>
      <c r="R297" t="s">
        <v>635</v>
      </c>
      <c r="S297" t="s">
        <v>14626</v>
      </c>
      <c r="T297" t="s">
        <v>14627</v>
      </c>
    </row>
    <row r="298" spans="1:20" x14ac:dyDescent="0.25">
      <c r="A298" t="s">
        <v>25</v>
      </c>
      <c r="B298" t="s">
        <v>26</v>
      </c>
      <c r="C298">
        <v>50</v>
      </c>
      <c r="D298">
        <v>1</v>
      </c>
      <c r="E298" t="s">
        <v>14623</v>
      </c>
      <c r="F298">
        <v>100</v>
      </c>
      <c r="G298">
        <v>0</v>
      </c>
      <c r="H298" t="s">
        <v>631</v>
      </c>
      <c r="I298" t="s">
        <v>14624</v>
      </c>
      <c r="J298" t="s">
        <v>705</v>
      </c>
      <c r="K298" t="s">
        <v>634</v>
      </c>
      <c r="L298" t="s">
        <v>635</v>
      </c>
      <c r="M298" t="s">
        <v>14625</v>
      </c>
      <c r="N298" t="s">
        <v>634</v>
      </c>
      <c r="O298" t="s">
        <v>637</v>
      </c>
      <c r="P298" t="s">
        <v>22</v>
      </c>
      <c r="Q298" t="s">
        <v>638</v>
      </c>
      <c r="R298" t="s">
        <v>635</v>
      </c>
      <c r="S298" t="s">
        <v>14626</v>
      </c>
      <c r="T298" t="s">
        <v>14627</v>
      </c>
    </row>
    <row r="299" spans="1:20" x14ac:dyDescent="0.25">
      <c r="A299" t="s">
        <v>39</v>
      </c>
      <c r="B299" t="s">
        <v>230</v>
      </c>
      <c r="C299">
        <v>60.12</v>
      </c>
      <c r="D299">
        <v>2</v>
      </c>
      <c r="E299" t="s">
        <v>14628</v>
      </c>
      <c r="F299">
        <v>120.24</v>
      </c>
      <c r="G299">
        <v>0</v>
      </c>
      <c r="H299" t="s">
        <v>1248</v>
      </c>
      <c r="I299" t="s">
        <v>5472</v>
      </c>
      <c r="J299" t="s">
        <v>5473</v>
      </c>
      <c r="K299" t="s">
        <v>3441</v>
      </c>
      <c r="L299" t="s">
        <v>5474</v>
      </c>
      <c r="M299" t="s">
        <v>14625</v>
      </c>
      <c r="N299" t="s">
        <v>634</v>
      </c>
      <c r="O299" t="s">
        <v>689</v>
      </c>
      <c r="P299" t="s">
        <v>40</v>
      </c>
      <c r="Q299" t="s">
        <v>690</v>
      </c>
      <c r="R299" t="s">
        <v>635</v>
      </c>
      <c r="S299" t="s">
        <v>14629</v>
      </c>
      <c r="T299" t="s">
        <v>14625</v>
      </c>
    </row>
  </sheetData>
  <pageMargins left="0.25" right="0.25" top="0.75" bottom="0.75" header="0.3" footer="0.3"/>
  <pageSetup paperSize="9" scale="21" fitToHeight="0"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0F564-C6BA-4A8C-B0CF-41293AD9BEC0}">
  <sheetPr>
    <tabColor rgb="FFFF6699"/>
    <pageSetUpPr fitToPage="1"/>
  </sheetPr>
  <dimension ref="A1:V661"/>
  <sheetViews>
    <sheetView zoomScale="70" zoomScaleNormal="70" workbookViewId="0">
      <pane xSplit="2" ySplit="1" topLeftCell="T620" activePane="bottomRight" state="frozen"/>
      <selection activeCell="S16" sqref="S16"/>
      <selection pane="topRight" activeCell="S16" sqref="S16"/>
      <selection pane="bottomLeft" activeCell="S16" sqref="S16"/>
      <selection pane="bottomRight" activeCell="U628" sqref="U628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84" t="s">
        <v>1893</v>
      </c>
      <c r="V1" t="s">
        <v>1895</v>
      </c>
    </row>
    <row r="2" spans="1:22" x14ac:dyDescent="0.25">
      <c r="A2" t="s">
        <v>164</v>
      </c>
      <c r="B2" t="s">
        <v>165</v>
      </c>
      <c r="C2">
        <v>33.333333333333336</v>
      </c>
      <c r="D2">
        <v>6</v>
      </c>
      <c r="E2" t="s">
        <v>14630</v>
      </c>
      <c r="F2">
        <v>200</v>
      </c>
      <c r="G2">
        <v>0</v>
      </c>
      <c r="H2" t="s">
        <v>631</v>
      </c>
      <c r="I2" t="s">
        <v>14631</v>
      </c>
      <c r="J2" t="s">
        <v>769</v>
      </c>
      <c r="K2" t="s">
        <v>634</v>
      </c>
      <c r="L2" t="s">
        <v>635</v>
      </c>
      <c r="M2" t="s">
        <v>14632</v>
      </c>
      <c r="N2" t="s">
        <v>634</v>
      </c>
      <c r="O2" t="s">
        <v>637</v>
      </c>
      <c r="P2" t="s">
        <v>22</v>
      </c>
      <c r="Q2" t="s">
        <v>638</v>
      </c>
      <c r="R2" t="s">
        <v>635</v>
      </c>
      <c r="S2" t="s">
        <v>14633</v>
      </c>
      <c r="T2" t="s">
        <v>14632</v>
      </c>
      <c r="U2" s="50" t="s">
        <v>164</v>
      </c>
      <c r="V2">
        <v>274</v>
      </c>
    </row>
    <row r="3" spans="1:22" x14ac:dyDescent="0.25">
      <c r="A3" t="s">
        <v>164</v>
      </c>
      <c r="B3" t="s">
        <v>165</v>
      </c>
      <c r="C3">
        <v>33.333333333333336</v>
      </c>
      <c r="D3">
        <v>3</v>
      </c>
      <c r="E3" t="s">
        <v>14634</v>
      </c>
      <c r="F3">
        <v>100</v>
      </c>
      <c r="G3">
        <v>0</v>
      </c>
      <c r="H3" t="s">
        <v>631</v>
      </c>
      <c r="I3" t="s">
        <v>14635</v>
      </c>
      <c r="J3" t="s">
        <v>659</v>
      </c>
      <c r="K3" t="s">
        <v>634</v>
      </c>
      <c r="L3" t="s">
        <v>635</v>
      </c>
      <c r="M3" t="s">
        <v>14636</v>
      </c>
      <c r="N3" t="s">
        <v>634</v>
      </c>
      <c r="O3" t="s">
        <v>637</v>
      </c>
      <c r="P3" t="s">
        <v>22</v>
      </c>
      <c r="Q3" t="s">
        <v>638</v>
      </c>
      <c r="R3" t="s">
        <v>635</v>
      </c>
      <c r="S3" t="s">
        <v>14637</v>
      </c>
      <c r="T3" t="s">
        <v>14636</v>
      </c>
      <c r="U3" s="85" t="s">
        <v>165</v>
      </c>
      <c r="V3">
        <v>274</v>
      </c>
    </row>
    <row r="4" spans="1:22" x14ac:dyDescent="0.25">
      <c r="A4" t="s">
        <v>20</v>
      </c>
      <c r="B4" t="s">
        <v>21</v>
      </c>
      <c r="C4">
        <v>50</v>
      </c>
      <c r="D4">
        <v>1</v>
      </c>
      <c r="E4" t="s">
        <v>14638</v>
      </c>
      <c r="F4">
        <v>100</v>
      </c>
      <c r="G4">
        <v>0</v>
      </c>
      <c r="H4" t="s">
        <v>703</v>
      </c>
      <c r="I4" t="s">
        <v>14639</v>
      </c>
      <c r="J4" t="s">
        <v>778</v>
      </c>
      <c r="K4" t="s">
        <v>634</v>
      </c>
      <c r="L4" t="s">
        <v>635</v>
      </c>
      <c r="M4" t="s">
        <v>14640</v>
      </c>
      <c r="N4" t="s">
        <v>634</v>
      </c>
      <c r="O4" t="s">
        <v>637</v>
      </c>
      <c r="P4" t="s">
        <v>22</v>
      </c>
      <c r="Q4" t="s">
        <v>638</v>
      </c>
      <c r="R4" t="s">
        <v>635</v>
      </c>
      <c r="S4" t="s">
        <v>634</v>
      </c>
      <c r="T4" t="s">
        <v>14641</v>
      </c>
      <c r="U4" s="50" t="s">
        <v>37</v>
      </c>
      <c r="V4">
        <v>190</v>
      </c>
    </row>
    <row r="5" spans="1:22" x14ac:dyDescent="0.25">
      <c r="A5" t="s">
        <v>23</v>
      </c>
      <c r="B5" t="s">
        <v>24</v>
      </c>
      <c r="C5">
        <v>50</v>
      </c>
      <c r="D5">
        <v>1</v>
      </c>
      <c r="E5" t="s">
        <v>14638</v>
      </c>
      <c r="F5">
        <v>100</v>
      </c>
      <c r="G5">
        <v>0</v>
      </c>
      <c r="H5" t="s">
        <v>703</v>
      </c>
      <c r="I5" t="s">
        <v>14639</v>
      </c>
      <c r="J5" t="s">
        <v>778</v>
      </c>
      <c r="K5" t="s">
        <v>634</v>
      </c>
      <c r="L5" t="s">
        <v>635</v>
      </c>
      <c r="M5" t="s">
        <v>14640</v>
      </c>
      <c r="N5" t="s">
        <v>634</v>
      </c>
      <c r="O5" t="s">
        <v>637</v>
      </c>
      <c r="P5" t="s">
        <v>22</v>
      </c>
      <c r="Q5" t="s">
        <v>638</v>
      </c>
      <c r="R5" t="s">
        <v>635</v>
      </c>
      <c r="S5" t="s">
        <v>634</v>
      </c>
      <c r="T5" t="s">
        <v>14641</v>
      </c>
      <c r="U5" s="85" t="s">
        <v>38</v>
      </c>
      <c r="V5">
        <v>190</v>
      </c>
    </row>
    <row r="6" spans="1:22" x14ac:dyDescent="0.25">
      <c r="A6" t="s">
        <v>25</v>
      </c>
      <c r="B6" t="s">
        <v>26</v>
      </c>
      <c r="C6">
        <v>50</v>
      </c>
      <c r="D6">
        <v>1</v>
      </c>
      <c r="E6" t="s">
        <v>14638</v>
      </c>
      <c r="F6">
        <v>100</v>
      </c>
      <c r="G6">
        <v>0</v>
      </c>
      <c r="H6" t="s">
        <v>703</v>
      </c>
      <c r="I6" t="s">
        <v>14639</v>
      </c>
      <c r="J6" t="s">
        <v>778</v>
      </c>
      <c r="K6" t="s">
        <v>634</v>
      </c>
      <c r="L6" t="s">
        <v>635</v>
      </c>
      <c r="M6" t="s">
        <v>14640</v>
      </c>
      <c r="N6" t="s">
        <v>634</v>
      </c>
      <c r="O6" t="s">
        <v>637</v>
      </c>
      <c r="P6" t="s">
        <v>22</v>
      </c>
      <c r="Q6" t="s">
        <v>638</v>
      </c>
      <c r="R6" t="s">
        <v>635</v>
      </c>
      <c r="S6" t="s">
        <v>634</v>
      </c>
      <c r="T6" t="s">
        <v>14641</v>
      </c>
      <c r="U6" s="50" t="s">
        <v>116</v>
      </c>
      <c r="V6">
        <v>800</v>
      </c>
    </row>
    <row r="7" spans="1:22" x14ac:dyDescent="0.25">
      <c r="A7" t="s">
        <v>37</v>
      </c>
      <c r="B7" t="s">
        <v>38</v>
      </c>
      <c r="C7">
        <v>50</v>
      </c>
      <c r="D7">
        <v>4</v>
      </c>
      <c r="E7" t="s">
        <v>14642</v>
      </c>
      <c r="F7">
        <v>196</v>
      </c>
      <c r="G7">
        <v>0</v>
      </c>
      <c r="H7" t="s">
        <v>641</v>
      </c>
      <c r="I7" t="s">
        <v>4601</v>
      </c>
      <c r="J7" t="s">
        <v>8357</v>
      </c>
      <c r="K7" t="s">
        <v>3479</v>
      </c>
      <c r="L7" t="s">
        <v>4252</v>
      </c>
      <c r="M7" t="s">
        <v>14643</v>
      </c>
      <c r="N7" t="s">
        <v>634</v>
      </c>
      <c r="O7" t="s">
        <v>647</v>
      </c>
      <c r="P7" t="s">
        <v>43</v>
      </c>
      <c r="Q7" t="s">
        <v>648</v>
      </c>
      <c r="R7" t="s">
        <v>635</v>
      </c>
      <c r="S7" t="s">
        <v>14644</v>
      </c>
      <c r="T7" t="s">
        <v>14643</v>
      </c>
      <c r="U7" s="85" t="s">
        <v>117</v>
      </c>
      <c r="V7">
        <v>800</v>
      </c>
    </row>
    <row r="8" spans="1:22" x14ac:dyDescent="0.25">
      <c r="A8" t="s">
        <v>37</v>
      </c>
      <c r="B8" t="s">
        <v>38</v>
      </c>
      <c r="C8">
        <v>66.666666666666671</v>
      </c>
      <c r="D8">
        <v>3</v>
      </c>
      <c r="E8" t="s">
        <v>14645</v>
      </c>
      <c r="F8">
        <v>100</v>
      </c>
      <c r="G8">
        <v>0</v>
      </c>
      <c r="H8" t="s">
        <v>631</v>
      </c>
      <c r="I8" t="s">
        <v>14646</v>
      </c>
      <c r="J8" t="s">
        <v>925</v>
      </c>
      <c r="K8" t="s">
        <v>634</v>
      </c>
      <c r="L8" t="s">
        <v>635</v>
      </c>
      <c r="M8" t="s">
        <v>14647</v>
      </c>
      <c r="N8" t="s">
        <v>634</v>
      </c>
      <c r="O8" t="s">
        <v>637</v>
      </c>
      <c r="P8" t="s">
        <v>22</v>
      </c>
      <c r="Q8" t="s">
        <v>638</v>
      </c>
      <c r="R8" t="s">
        <v>635</v>
      </c>
      <c r="S8" t="s">
        <v>14648</v>
      </c>
      <c r="T8" t="s">
        <v>14649</v>
      </c>
      <c r="U8" s="50" t="s">
        <v>39</v>
      </c>
      <c r="V8">
        <v>45</v>
      </c>
    </row>
    <row r="9" spans="1:22" x14ac:dyDescent="0.25">
      <c r="A9" t="s">
        <v>37</v>
      </c>
      <c r="B9" t="s">
        <v>38</v>
      </c>
      <c r="C9">
        <v>66.666666666666671</v>
      </c>
      <c r="D9">
        <v>3</v>
      </c>
      <c r="E9" t="s">
        <v>14650</v>
      </c>
      <c r="F9">
        <v>100</v>
      </c>
      <c r="G9">
        <v>0</v>
      </c>
      <c r="H9" t="s">
        <v>631</v>
      </c>
      <c r="I9" t="s">
        <v>14651</v>
      </c>
      <c r="J9" t="s">
        <v>769</v>
      </c>
      <c r="K9" t="s">
        <v>634</v>
      </c>
      <c r="L9" t="s">
        <v>635</v>
      </c>
      <c r="M9" t="s">
        <v>14652</v>
      </c>
      <c r="N9" t="s">
        <v>634</v>
      </c>
      <c r="O9" t="s">
        <v>637</v>
      </c>
      <c r="P9" t="s">
        <v>22</v>
      </c>
      <c r="Q9" t="s">
        <v>638</v>
      </c>
      <c r="R9" t="s">
        <v>635</v>
      </c>
      <c r="S9" t="s">
        <v>14653</v>
      </c>
      <c r="T9" t="s">
        <v>14654</v>
      </c>
      <c r="U9" s="85" t="s">
        <v>230</v>
      </c>
      <c r="V9">
        <v>3</v>
      </c>
    </row>
    <row r="10" spans="1:22" x14ac:dyDescent="0.25">
      <c r="A10" t="s">
        <v>20</v>
      </c>
      <c r="B10" t="s">
        <v>21</v>
      </c>
      <c r="C10">
        <v>50</v>
      </c>
      <c r="D10">
        <v>1</v>
      </c>
      <c r="E10" t="s">
        <v>14655</v>
      </c>
      <c r="F10">
        <v>100</v>
      </c>
      <c r="G10">
        <v>0</v>
      </c>
      <c r="H10" t="s">
        <v>631</v>
      </c>
      <c r="I10" t="s">
        <v>14656</v>
      </c>
      <c r="J10" t="s">
        <v>1683</v>
      </c>
      <c r="K10" t="s">
        <v>634</v>
      </c>
      <c r="L10" t="s">
        <v>635</v>
      </c>
      <c r="M10" t="s">
        <v>14652</v>
      </c>
      <c r="N10" t="s">
        <v>634</v>
      </c>
      <c r="O10" t="s">
        <v>637</v>
      </c>
      <c r="P10" t="s">
        <v>22</v>
      </c>
      <c r="Q10" t="s">
        <v>638</v>
      </c>
      <c r="R10" t="s">
        <v>635</v>
      </c>
      <c r="S10" t="s">
        <v>634</v>
      </c>
      <c r="T10" t="s">
        <v>14654</v>
      </c>
      <c r="U10" s="85" t="s">
        <v>44</v>
      </c>
      <c r="V10">
        <v>36</v>
      </c>
    </row>
    <row r="11" spans="1:22" x14ac:dyDescent="0.25">
      <c r="A11" t="s">
        <v>23</v>
      </c>
      <c r="B11" t="s">
        <v>24</v>
      </c>
      <c r="C11">
        <v>50</v>
      </c>
      <c r="D11">
        <v>1</v>
      </c>
      <c r="E11" t="s">
        <v>14655</v>
      </c>
      <c r="F11">
        <v>100</v>
      </c>
      <c r="G11">
        <v>0</v>
      </c>
      <c r="H11" t="s">
        <v>631</v>
      </c>
      <c r="I11" t="s">
        <v>14656</v>
      </c>
      <c r="J11" t="s">
        <v>1683</v>
      </c>
      <c r="K11" t="s">
        <v>634</v>
      </c>
      <c r="L11" t="s">
        <v>635</v>
      </c>
      <c r="M11" t="s">
        <v>14652</v>
      </c>
      <c r="N11" t="s">
        <v>634</v>
      </c>
      <c r="O11" t="s">
        <v>637</v>
      </c>
      <c r="P11" t="s">
        <v>22</v>
      </c>
      <c r="Q11" t="s">
        <v>638</v>
      </c>
      <c r="R11" t="s">
        <v>635</v>
      </c>
      <c r="S11" t="s">
        <v>634</v>
      </c>
      <c r="T11" t="s">
        <v>14654</v>
      </c>
      <c r="U11" s="85" t="s">
        <v>682</v>
      </c>
      <c r="V11">
        <v>6</v>
      </c>
    </row>
    <row r="12" spans="1:22" x14ac:dyDescent="0.25">
      <c r="A12" t="s">
        <v>25</v>
      </c>
      <c r="B12" t="s">
        <v>26</v>
      </c>
      <c r="C12">
        <v>50</v>
      </c>
      <c r="D12">
        <v>1</v>
      </c>
      <c r="E12" t="s">
        <v>14655</v>
      </c>
      <c r="F12">
        <v>100</v>
      </c>
      <c r="G12">
        <v>0</v>
      </c>
      <c r="H12" t="s">
        <v>631</v>
      </c>
      <c r="I12" t="s">
        <v>14656</v>
      </c>
      <c r="J12" t="s">
        <v>1683</v>
      </c>
      <c r="K12" t="s">
        <v>634</v>
      </c>
      <c r="L12" t="s">
        <v>635</v>
      </c>
      <c r="M12" t="s">
        <v>14652</v>
      </c>
      <c r="N12" t="s">
        <v>634</v>
      </c>
      <c r="O12" t="s">
        <v>637</v>
      </c>
      <c r="P12" t="s">
        <v>22</v>
      </c>
      <c r="Q12" t="s">
        <v>638</v>
      </c>
      <c r="R12" t="s">
        <v>635</v>
      </c>
      <c r="S12" t="s">
        <v>634</v>
      </c>
      <c r="T12" t="s">
        <v>14654</v>
      </c>
      <c r="U12" s="50" t="s">
        <v>35</v>
      </c>
      <c r="V12">
        <v>52</v>
      </c>
    </row>
    <row r="13" spans="1:22" x14ac:dyDescent="0.25">
      <c r="A13" t="s">
        <v>164</v>
      </c>
      <c r="B13" t="s">
        <v>165</v>
      </c>
      <c r="C13">
        <v>33.333333333333336</v>
      </c>
      <c r="D13">
        <v>3</v>
      </c>
      <c r="E13" t="s">
        <v>14657</v>
      </c>
      <c r="F13">
        <v>100</v>
      </c>
      <c r="G13">
        <v>0</v>
      </c>
      <c r="H13" t="s">
        <v>631</v>
      </c>
      <c r="I13" t="s">
        <v>14658</v>
      </c>
      <c r="J13" t="s">
        <v>886</v>
      </c>
      <c r="K13" t="s">
        <v>634</v>
      </c>
      <c r="L13" t="s">
        <v>635</v>
      </c>
      <c r="M13" t="s">
        <v>14659</v>
      </c>
      <c r="N13" t="s">
        <v>634</v>
      </c>
      <c r="O13" t="s">
        <v>654</v>
      </c>
      <c r="P13" t="s">
        <v>22</v>
      </c>
      <c r="Q13" t="s">
        <v>655</v>
      </c>
      <c r="R13" t="s">
        <v>635</v>
      </c>
      <c r="S13" t="s">
        <v>14660</v>
      </c>
      <c r="T13" t="s">
        <v>14661</v>
      </c>
      <c r="U13" s="85" t="s">
        <v>36</v>
      </c>
      <c r="V13">
        <v>52</v>
      </c>
    </row>
    <row r="14" spans="1:22" x14ac:dyDescent="0.25">
      <c r="A14" t="s">
        <v>35</v>
      </c>
      <c r="B14" t="s">
        <v>36</v>
      </c>
      <c r="C14">
        <v>66.666666666666671</v>
      </c>
      <c r="D14">
        <v>3</v>
      </c>
      <c r="E14" t="s">
        <v>14662</v>
      </c>
      <c r="F14">
        <v>100</v>
      </c>
      <c r="G14">
        <v>0</v>
      </c>
      <c r="H14" t="s">
        <v>631</v>
      </c>
      <c r="I14" t="s">
        <v>14663</v>
      </c>
      <c r="J14" t="s">
        <v>749</v>
      </c>
      <c r="K14" t="s">
        <v>634</v>
      </c>
      <c r="L14" t="s">
        <v>635</v>
      </c>
      <c r="M14" t="s">
        <v>14664</v>
      </c>
      <c r="N14" t="s">
        <v>634</v>
      </c>
      <c r="O14" t="s">
        <v>654</v>
      </c>
      <c r="P14" t="s">
        <v>22</v>
      </c>
      <c r="Q14" t="s">
        <v>655</v>
      </c>
      <c r="R14" t="s">
        <v>635</v>
      </c>
      <c r="S14" t="s">
        <v>14665</v>
      </c>
      <c r="T14" t="s">
        <v>14666</v>
      </c>
      <c r="U14" s="50" t="s">
        <v>118</v>
      </c>
      <c r="V14">
        <v>23</v>
      </c>
    </row>
    <row r="15" spans="1:22" x14ac:dyDescent="0.25">
      <c r="A15" t="s">
        <v>258</v>
      </c>
      <c r="B15" t="s">
        <v>1055</v>
      </c>
      <c r="C15">
        <v>109</v>
      </c>
      <c r="D15">
        <v>1</v>
      </c>
      <c r="E15" t="s">
        <v>14667</v>
      </c>
      <c r="F15">
        <v>154</v>
      </c>
      <c r="G15">
        <v>45</v>
      </c>
      <c r="H15" t="s">
        <v>641</v>
      </c>
      <c r="I15" t="s">
        <v>14668</v>
      </c>
      <c r="J15" t="s">
        <v>14669</v>
      </c>
      <c r="K15" t="s">
        <v>6635</v>
      </c>
      <c r="L15" t="s">
        <v>14670</v>
      </c>
      <c r="M15" t="s">
        <v>14671</v>
      </c>
      <c r="N15" t="s">
        <v>634</v>
      </c>
      <c r="O15" t="s">
        <v>689</v>
      </c>
      <c r="P15" t="s">
        <v>40</v>
      </c>
      <c r="Q15" t="s">
        <v>690</v>
      </c>
      <c r="R15" t="s">
        <v>635</v>
      </c>
      <c r="S15" t="s">
        <v>14672</v>
      </c>
      <c r="T15" t="s">
        <v>14671</v>
      </c>
      <c r="U15" s="85" t="s">
        <v>2544</v>
      </c>
      <c r="V15">
        <v>2</v>
      </c>
    </row>
    <row r="16" spans="1:22" x14ac:dyDescent="0.25">
      <c r="A16" t="s">
        <v>37</v>
      </c>
      <c r="B16" t="s">
        <v>38</v>
      </c>
      <c r="C16">
        <v>66.666666666666671</v>
      </c>
      <c r="D16">
        <v>3</v>
      </c>
      <c r="E16" t="s">
        <v>14673</v>
      </c>
      <c r="F16">
        <v>100</v>
      </c>
      <c r="G16">
        <v>0</v>
      </c>
      <c r="H16" t="s">
        <v>631</v>
      </c>
      <c r="I16" t="s">
        <v>14674</v>
      </c>
      <c r="J16" t="s">
        <v>1244</v>
      </c>
      <c r="K16" t="s">
        <v>634</v>
      </c>
      <c r="L16" t="s">
        <v>635</v>
      </c>
      <c r="M16" t="s">
        <v>14675</v>
      </c>
      <c r="N16" t="s">
        <v>634</v>
      </c>
      <c r="O16" t="s">
        <v>637</v>
      </c>
      <c r="P16" t="s">
        <v>22</v>
      </c>
      <c r="Q16" t="s">
        <v>638</v>
      </c>
      <c r="R16" t="s">
        <v>635</v>
      </c>
      <c r="S16" t="s">
        <v>14676</v>
      </c>
      <c r="T16" t="s">
        <v>14652</v>
      </c>
      <c r="U16" s="85" t="s">
        <v>91</v>
      </c>
      <c r="V16">
        <v>21</v>
      </c>
    </row>
    <row r="17" spans="1:22" x14ac:dyDescent="0.25">
      <c r="A17" t="s">
        <v>164</v>
      </c>
      <c r="B17" t="s">
        <v>165</v>
      </c>
      <c r="C17">
        <v>50</v>
      </c>
      <c r="D17">
        <v>12</v>
      </c>
      <c r="E17" t="s">
        <v>14677</v>
      </c>
      <c r="F17">
        <v>400</v>
      </c>
      <c r="G17">
        <v>0</v>
      </c>
      <c r="H17" t="s">
        <v>631</v>
      </c>
      <c r="I17" t="s">
        <v>1031</v>
      </c>
      <c r="J17" t="s">
        <v>1032</v>
      </c>
      <c r="K17" t="s">
        <v>634</v>
      </c>
      <c r="L17" t="s">
        <v>635</v>
      </c>
      <c r="M17" t="s">
        <v>14678</v>
      </c>
      <c r="N17" t="s">
        <v>634</v>
      </c>
      <c r="O17" t="s">
        <v>637</v>
      </c>
      <c r="P17" t="s">
        <v>22</v>
      </c>
      <c r="Q17" t="s">
        <v>638</v>
      </c>
      <c r="R17" t="s">
        <v>635</v>
      </c>
      <c r="S17" t="s">
        <v>14679</v>
      </c>
      <c r="T17" t="s">
        <v>14680</v>
      </c>
      <c r="U17" s="50" t="s">
        <v>559</v>
      </c>
      <c r="V17">
        <v>200</v>
      </c>
    </row>
    <row r="18" spans="1:22" x14ac:dyDescent="0.25">
      <c r="A18" t="s">
        <v>37</v>
      </c>
      <c r="B18" t="s">
        <v>38</v>
      </c>
      <c r="C18">
        <v>66.666666666666671</v>
      </c>
      <c r="D18">
        <v>3</v>
      </c>
      <c r="E18" t="s">
        <v>14681</v>
      </c>
      <c r="F18">
        <v>100</v>
      </c>
      <c r="G18">
        <v>0</v>
      </c>
      <c r="H18" t="s">
        <v>631</v>
      </c>
      <c r="I18" t="s">
        <v>14682</v>
      </c>
      <c r="J18" t="s">
        <v>2464</v>
      </c>
      <c r="K18" t="s">
        <v>634</v>
      </c>
      <c r="L18" t="s">
        <v>635</v>
      </c>
      <c r="M18" t="s">
        <v>14683</v>
      </c>
      <c r="N18" t="s">
        <v>634</v>
      </c>
      <c r="O18" t="s">
        <v>637</v>
      </c>
      <c r="P18" t="s">
        <v>22</v>
      </c>
      <c r="Q18" t="s">
        <v>638</v>
      </c>
      <c r="R18" t="s">
        <v>635</v>
      </c>
      <c r="S18" t="s">
        <v>14684</v>
      </c>
      <c r="T18" t="s">
        <v>14685</v>
      </c>
      <c r="U18" s="85" t="s">
        <v>560</v>
      </c>
      <c r="V18">
        <v>200</v>
      </c>
    </row>
    <row r="19" spans="1:22" x14ac:dyDescent="0.25">
      <c r="A19" t="s">
        <v>20</v>
      </c>
      <c r="B19" t="s">
        <v>21</v>
      </c>
      <c r="C19">
        <v>50</v>
      </c>
      <c r="D19">
        <v>1</v>
      </c>
      <c r="E19" t="s">
        <v>14686</v>
      </c>
      <c r="F19">
        <v>100</v>
      </c>
      <c r="G19">
        <v>0</v>
      </c>
      <c r="H19" t="s">
        <v>703</v>
      </c>
      <c r="I19" t="s">
        <v>14687</v>
      </c>
      <c r="J19" t="s">
        <v>736</v>
      </c>
      <c r="K19" t="s">
        <v>634</v>
      </c>
      <c r="L19" t="s">
        <v>635</v>
      </c>
      <c r="M19" t="s">
        <v>14688</v>
      </c>
      <c r="N19" t="s">
        <v>634</v>
      </c>
      <c r="O19" t="s">
        <v>637</v>
      </c>
      <c r="P19" t="s">
        <v>22</v>
      </c>
      <c r="Q19" t="s">
        <v>638</v>
      </c>
      <c r="R19" t="s">
        <v>635</v>
      </c>
      <c r="S19" t="s">
        <v>634</v>
      </c>
      <c r="T19" t="s">
        <v>14689</v>
      </c>
      <c r="U19" s="50" t="s">
        <v>89</v>
      </c>
      <c r="V19">
        <v>12</v>
      </c>
    </row>
    <row r="20" spans="1:22" x14ac:dyDescent="0.25">
      <c r="A20" t="s">
        <v>23</v>
      </c>
      <c r="B20" t="s">
        <v>24</v>
      </c>
      <c r="C20">
        <v>50</v>
      </c>
      <c r="D20">
        <v>1</v>
      </c>
      <c r="E20" t="s">
        <v>14686</v>
      </c>
      <c r="F20">
        <v>100</v>
      </c>
      <c r="G20">
        <v>0</v>
      </c>
      <c r="H20" t="s">
        <v>703</v>
      </c>
      <c r="I20" t="s">
        <v>14687</v>
      </c>
      <c r="J20" t="s">
        <v>736</v>
      </c>
      <c r="K20" t="s">
        <v>634</v>
      </c>
      <c r="L20" t="s">
        <v>635</v>
      </c>
      <c r="M20" t="s">
        <v>14688</v>
      </c>
      <c r="N20" t="s">
        <v>634</v>
      </c>
      <c r="O20" t="s">
        <v>637</v>
      </c>
      <c r="P20" t="s">
        <v>22</v>
      </c>
      <c r="Q20" t="s">
        <v>638</v>
      </c>
      <c r="R20" t="s">
        <v>635</v>
      </c>
      <c r="S20" t="s">
        <v>634</v>
      </c>
      <c r="T20" t="s">
        <v>14689</v>
      </c>
      <c r="U20" s="85" t="s">
        <v>928</v>
      </c>
      <c r="V20">
        <v>12</v>
      </c>
    </row>
    <row r="21" spans="1:22" x14ac:dyDescent="0.25">
      <c r="A21" t="s">
        <v>25</v>
      </c>
      <c r="B21" t="s">
        <v>26</v>
      </c>
      <c r="C21">
        <v>50</v>
      </c>
      <c r="D21">
        <v>1</v>
      </c>
      <c r="E21" t="s">
        <v>14686</v>
      </c>
      <c r="F21">
        <v>100</v>
      </c>
      <c r="G21">
        <v>0</v>
      </c>
      <c r="H21" t="s">
        <v>703</v>
      </c>
      <c r="I21" t="s">
        <v>14687</v>
      </c>
      <c r="J21" t="s">
        <v>736</v>
      </c>
      <c r="K21" t="s">
        <v>634</v>
      </c>
      <c r="L21" t="s">
        <v>635</v>
      </c>
      <c r="M21" t="s">
        <v>14688</v>
      </c>
      <c r="N21" t="s">
        <v>634</v>
      </c>
      <c r="O21" t="s">
        <v>637</v>
      </c>
      <c r="P21" t="s">
        <v>22</v>
      </c>
      <c r="Q21" t="s">
        <v>638</v>
      </c>
      <c r="R21" t="s">
        <v>635</v>
      </c>
      <c r="S21" t="s">
        <v>634</v>
      </c>
      <c r="T21" t="s">
        <v>14689</v>
      </c>
      <c r="U21" s="50" t="s">
        <v>29</v>
      </c>
      <c r="V21">
        <v>11</v>
      </c>
    </row>
    <row r="22" spans="1:22" x14ac:dyDescent="0.25">
      <c r="A22" t="s">
        <v>37</v>
      </c>
      <c r="B22" t="s">
        <v>38</v>
      </c>
      <c r="C22">
        <v>66.666666666666671</v>
      </c>
      <c r="D22">
        <v>9</v>
      </c>
      <c r="E22" t="s">
        <v>14690</v>
      </c>
      <c r="F22">
        <v>300</v>
      </c>
      <c r="G22">
        <v>0</v>
      </c>
      <c r="H22" t="s">
        <v>631</v>
      </c>
      <c r="I22" t="s">
        <v>14691</v>
      </c>
      <c r="J22" t="s">
        <v>917</v>
      </c>
      <c r="K22" t="s">
        <v>634</v>
      </c>
      <c r="L22" t="s">
        <v>635</v>
      </c>
      <c r="M22" t="s">
        <v>14692</v>
      </c>
      <c r="N22" t="s">
        <v>634</v>
      </c>
      <c r="O22" t="s">
        <v>637</v>
      </c>
      <c r="P22" t="s">
        <v>22</v>
      </c>
      <c r="Q22" t="s">
        <v>638</v>
      </c>
      <c r="R22" t="s">
        <v>635</v>
      </c>
      <c r="S22" t="s">
        <v>14693</v>
      </c>
      <c r="T22" t="s">
        <v>14694</v>
      </c>
      <c r="U22" s="85" t="s">
        <v>30</v>
      </c>
      <c r="V22">
        <v>11</v>
      </c>
    </row>
    <row r="23" spans="1:22" x14ac:dyDescent="0.25">
      <c r="A23" t="s">
        <v>164</v>
      </c>
      <c r="B23" t="s">
        <v>165</v>
      </c>
      <c r="C23">
        <v>50</v>
      </c>
      <c r="D23">
        <v>12</v>
      </c>
      <c r="E23" t="s">
        <v>14695</v>
      </c>
      <c r="F23">
        <v>400</v>
      </c>
      <c r="G23">
        <v>0</v>
      </c>
      <c r="H23" t="s">
        <v>631</v>
      </c>
      <c r="I23" t="s">
        <v>14696</v>
      </c>
      <c r="J23" t="s">
        <v>4829</v>
      </c>
      <c r="K23" t="s">
        <v>634</v>
      </c>
      <c r="L23" t="s">
        <v>635</v>
      </c>
      <c r="M23" t="s">
        <v>14692</v>
      </c>
      <c r="N23" t="s">
        <v>634</v>
      </c>
      <c r="O23" t="s">
        <v>654</v>
      </c>
      <c r="P23" t="s">
        <v>22</v>
      </c>
      <c r="Q23" t="s">
        <v>655</v>
      </c>
      <c r="R23" t="s">
        <v>635</v>
      </c>
      <c r="S23" t="s">
        <v>14697</v>
      </c>
      <c r="T23" t="s">
        <v>14698</v>
      </c>
      <c r="U23" s="50" t="s">
        <v>31</v>
      </c>
      <c r="V23">
        <v>3</v>
      </c>
    </row>
    <row r="24" spans="1:22" x14ac:dyDescent="0.25">
      <c r="A24" t="s">
        <v>39</v>
      </c>
      <c r="B24" t="s">
        <v>44</v>
      </c>
      <c r="C24">
        <v>66.333333333333329</v>
      </c>
      <c r="D24">
        <v>3</v>
      </c>
      <c r="E24" t="s">
        <v>14699</v>
      </c>
      <c r="F24">
        <v>270</v>
      </c>
      <c r="G24">
        <v>0</v>
      </c>
      <c r="H24" t="s">
        <v>631</v>
      </c>
      <c r="I24" t="s">
        <v>14700</v>
      </c>
      <c r="J24" t="s">
        <v>14701</v>
      </c>
      <c r="K24" t="s">
        <v>14702</v>
      </c>
      <c r="L24" t="s">
        <v>4257</v>
      </c>
      <c r="M24" t="s">
        <v>14703</v>
      </c>
      <c r="N24" t="s">
        <v>634</v>
      </c>
      <c r="O24" t="s">
        <v>647</v>
      </c>
      <c r="P24" t="s">
        <v>43</v>
      </c>
      <c r="Q24" t="s">
        <v>648</v>
      </c>
      <c r="R24" t="s">
        <v>635</v>
      </c>
      <c r="S24" t="s">
        <v>14704</v>
      </c>
      <c r="T24" t="s">
        <v>14703</v>
      </c>
      <c r="U24" s="85" t="s">
        <v>32</v>
      </c>
      <c r="V24">
        <v>3</v>
      </c>
    </row>
    <row r="25" spans="1:22" x14ac:dyDescent="0.25">
      <c r="A25" t="s">
        <v>37</v>
      </c>
      <c r="B25" t="s">
        <v>38</v>
      </c>
      <c r="C25">
        <v>66.666666666666671</v>
      </c>
      <c r="D25">
        <v>3</v>
      </c>
      <c r="E25" t="s">
        <v>14705</v>
      </c>
      <c r="F25">
        <v>100</v>
      </c>
      <c r="G25">
        <v>0</v>
      </c>
      <c r="H25" t="s">
        <v>631</v>
      </c>
      <c r="I25" t="s">
        <v>14706</v>
      </c>
      <c r="J25" t="s">
        <v>705</v>
      </c>
      <c r="K25" t="s">
        <v>634</v>
      </c>
      <c r="L25" t="s">
        <v>635</v>
      </c>
      <c r="M25" t="s">
        <v>14707</v>
      </c>
      <c r="N25" t="s">
        <v>634</v>
      </c>
      <c r="O25" t="s">
        <v>707</v>
      </c>
      <c r="P25" t="s">
        <v>22</v>
      </c>
      <c r="Q25" t="s">
        <v>638</v>
      </c>
      <c r="R25" t="s">
        <v>635</v>
      </c>
      <c r="S25" t="s">
        <v>14708</v>
      </c>
      <c r="T25" t="s">
        <v>14709</v>
      </c>
      <c r="U25" s="50" t="s">
        <v>27</v>
      </c>
      <c r="V25">
        <v>10</v>
      </c>
    </row>
    <row r="26" spans="1:22" x14ac:dyDescent="0.25">
      <c r="A26" t="s">
        <v>37</v>
      </c>
      <c r="B26" t="s">
        <v>38</v>
      </c>
      <c r="C26">
        <v>66.666666666666671</v>
      </c>
      <c r="D26">
        <v>3</v>
      </c>
      <c r="E26" t="s">
        <v>14710</v>
      </c>
      <c r="F26">
        <v>100</v>
      </c>
      <c r="G26">
        <v>0</v>
      </c>
      <c r="H26" t="s">
        <v>631</v>
      </c>
      <c r="I26" t="s">
        <v>14711</v>
      </c>
      <c r="J26" t="s">
        <v>951</v>
      </c>
      <c r="K26" t="s">
        <v>634</v>
      </c>
      <c r="L26" t="s">
        <v>635</v>
      </c>
      <c r="M26" t="s">
        <v>14712</v>
      </c>
      <c r="N26" t="s">
        <v>634</v>
      </c>
      <c r="O26" t="s">
        <v>637</v>
      </c>
      <c r="P26" t="s">
        <v>22</v>
      </c>
      <c r="Q26" t="s">
        <v>638</v>
      </c>
      <c r="R26" t="s">
        <v>635</v>
      </c>
      <c r="S26" t="s">
        <v>14713</v>
      </c>
      <c r="T26" t="s">
        <v>14712</v>
      </c>
      <c r="U26" s="85" t="s">
        <v>28</v>
      </c>
      <c r="V26">
        <v>10</v>
      </c>
    </row>
    <row r="27" spans="1:22" x14ac:dyDescent="0.25">
      <c r="A27" t="s">
        <v>164</v>
      </c>
      <c r="B27" t="s">
        <v>165</v>
      </c>
      <c r="C27">
        <v>33.333333333333336</v>
      </c>
      <c r="D27">
        <v>6</v>
      </c>
      <c r="E27" t="s">
        <v>14714</v>
      </c>
      <c r="F27">
        <v>200</v>
      </c>
      <c r="G27">
        <v>0</v>
      </c>
      <c r="H27" t="s">
        <v>631</v>
      </c>
      <c r="I27" t="s">
        <v>14715</v>
      </c>
      <c r="J27" t="s">
        <v>925</v>
      </c>
      <c r="K27" t="s">
        <v>634</v>
      </c>
      <c r="L27" t="s">
        <v>635</v>
      </c>
      <c r="M27" t="s">
        <v>14716</v>
      </c>
      <c r="N27" t="s">
        <v>634</v>
      </c>
      <c r="O27" t="s">
        <v>654</v>
      </c>
      <c r="P27" t="s">
        <v>22</v>
      </c>
      <c r="Q27" t="s">
        <v>655</v>
      </c>
      <c r="R27" t="s">
        <v>14717</v>
      </c>
      <c r="S27" t="s">
        <v>14718</v>
      </c>
      <c r="T27" t="s">
        <v>14716</v>
      </c>
      <c r="U27" s="50" t="s">
        <v>127</v>
      </c>
      <c r="V27">
        <v>10</v>
      </c>
    </row>
    <row r="28" spans="1:22" x14ac:dyDescent="0.25">
      <c r="A28" t="s">
        <v>37</v>
      </c>
      <c r="B28" t="s">
        <v>38</v>
      </c>
      <c r="C28">
        <v>66.666666666666671</v>
      </c>
      <c r="D28">
        <v>3</v>
      </c>
      <c r="E28" t="s">
        <v>14719</v>
      </c>
      <c r="F28">
        <v>100</v>
      </c>
      <c r="G28">
        <v>0</v>
      </c>
      <c r="H28" t="s">
        <v>631</v>
      </c>
      <c r="I28" t="s">
        <v>14720</v>
      </c>
      <c r="J28" t="s">
        <v>14721</v>
      </c>
      <c r="K28" t="s">
        <v>634</v>
      </c>
      <c r="L28" t="s">
        <v>635</v>
      </c>
      <c r="M28" t="s">
        <v>14722</v>
      </c>
      <c r="N28" t="s">
        <v>634</v>
      </c>
      <c r="O28" t="s">
        <v>637</v>
      </c>
      <c r="P28" t="s">
        <v>22</v>
      </c>
      <c r="Q28" t="s">
        <v>638</v>
      </c>
      <c r="R28" t="s">
        <v>635</v>
      </c>
      <c r="S28" t="s">
        <v>14723</v>
      </c>
      <c r="T28" t="s">
        <v>14722</v>
      </c>
      <c r="U28" s="85" t="s">
        <v>128</v>
      </c>
      <c r="V28">
        <v>10</v>
      </c>
    </row>
    <row r="29" spans="1:22" x14ac:dyDescent="0.25">
      <c r="A29" t="s">
        <v>37</v>
      </c>
      <c r="B29" t="s">
        <v>38</v>
      </c>
      <c r="C29">
        <v>66.666666666666671</v>
      </c>
      <c r="D29">
        <v>3</v>
      </c>
      <c r="E29" t="s">
        <v>14724</v>
      </c>
      <c r="F29">
        <v>200</v>
      </c>
      <c r="G29">
        <v>0</v>
      </c>
      <c r="H29" t="s">
        <v>631</v>
      </c>
      <c r="I29" t="s">
        <v>1026</v>
      </c>
      <c r="J29" t="s">
        <v>769</v>
      </c>
      <c r="K29" t="s">
        <v>634</v>
      </c>
      <c r="L29" t="s">
        <v>635</v>
      </c>
      <c r="M29" t="s">
        <v>14725</v>
      </c>
      <c r="N29" t="s">
        <v>634</v>
      </c>
      <c r="O29" t="s">
        <v>1520</v>
      </c>
      <c r="P29" t="s">
        <v>22</v>
      </c>
      <c r="Q29" t="s">
        <v>655</v>
      </c>
      <c r="R29" t="s">
        <v>635</v>
      </c>
      <c r="S29" t="s">
        <v>14726</v>
      </c>
      <c r="T29" t="s">
        <v>14722</v>
      </c>
      <c r="U29" s="50" t="s">
        <v>256</v>
      </c>
      <c r="V29">
        <v>7</v>
      </c>
    </row>
    <row r="30" spans="1:22" x14ac:dyDescent="0.25">
      <c r="A30" t="s">
        <v>164</v>
      </c>
      <c r="B30" t="s">
        <v>165</v>
      </c>
      <c r="C30">
        <v>33.333333333333336</v>
      </c>
      <c r="D30">
        <v>3</v>
      </c>
      <c r="E30" t="s">
        <v>14724</v>
      </c>
      <c r="F30">
        <v>200</v>
      </c>
      <c r="G30">
        <v>0</v>
      </c>
      <c r="H30" t="s">
        <v>631</v>
      </c>
      <c r="I30" t="s">
        <v>1026</v>
      </c>
      <c r="J30" t="s">
        <v>769</v>
      </c>
      <c r="K30" t="s">
        <v>634</v>
      </c>
      <c r="L30" t="s">
        <v>635</v>
      </c>
      <c r="M30" t="s">
        <v>14725</v>
      </c>
      <c r="N30" t="s">
        <v>634</v>
      </c>
      <c r="O30" t="s">
        <v>1520</v>
      </c>
      <c r="P30" t="s">
        <v>22</v>
      </c>
      <c r="Q30" t="s">
        <v>655</v>
      </c>
      <c r="R30" t="s">
        <v>635</v>
      </c>
      <c r="S30" t="s">
        <v>14726</v>
      </c>
      <c r="T30" t="s">
        <v>14722</v>
      </c>
      <c r="U30" s="85" t="s">
        <v>262</v>
      </c>
      <c r="V30">
        <v>6</v>
      </c>
    </row>
    <row r="31" spans="1:22" x14ac:dyDescent="0.25">
      <c r="A31" t="s">
        <v>37</v>
      </c>
      <c r="B31" t="s">
        <v>38</v>
      </c>
      <c r="C31">
        <v>66.666666666666671</v>
      </c>
      <c r="D31">
        <v>3</v>
      </c>
      <c r="E31" t="s">
        <v>14727</v>
      </c>
      <c r="F31">
        <v>100</v>
      </c>
      <c r="G31">
        <v>0</v>
      </c>
      <c r="H31" t="s">
        <v>631</v>
      </c>
      <c r="I31" t="s">
        <v>14728</v>
      </c>
      <c r="J31" t="s">
        <v>2472</v>
      </c>
      <c r="K31" t="s">
        <v>634</v>
      </c>
      <c r="L31" t="s">
        <v>635</v>
      </c>
      <c r="M31" t="s">
        <v>14729</v>
      </c>
      <c r="N31" t="s">
        <v>634</v>
      </c>
      <c r="O31" t="s">
        <v>637</v>
      </c>
      <c r="P31" t="s">
        <v>22</v>
      </c>
      <c r="Q31" t="s">
        <v>638</v>
      </c>
      <c r="R31" t="s">
        <v>635</v>
      </c>
      <c r="S31" t="s">
        <v>14730</v>
      </c>
      <c r="T31" t="s">
        <v>14729</v>
      </c>
      <c r="U31" s="85" t="s">
        <v>1055</v>
      </c>
      <c r="V31">
        <v>1</v>
      </c>
    </row>
    <row r="32" spans="1:22" x14ac:dyDescent="0.25">
      <c r="A32" t="s">
        <v>37</v>
      </c>
      <c r="B32" t="s">
        <v>38</v>
      </c>
      <c r="C32">
        <v>66.666666666666671</v>
      </c>
      <c r="D32">
        <v>3</v>
      </c>
      <c r="E32" t="s">
        <v>14731</v>
      </c>
      <c r="F32">
        <v>100</v>
      </c>
      <c r="G32">
        <v>0</v>
      </c>
      <c r="H32" t="s">
        <v>631</v>
      </c>
      <c r="I32" t="s">
        <v>14732</v>
      </c>
      <c r="J32" t="s">
        <v>850</v>
      </c>
      <c r="K32" t="s">
        <v>634</v>
      </c>
      <c r="L32" t="s">
        <v>635</v>
      </c>
      <c r="M32" t="s">
        <v>14729</v>
      </c>
      <c r="N32" t="s">
        <v>634</v>
      </c>
      <c r="O32" t="s">
        <v>654</v>
      </c>
      <c r="P32" t="s">
        <v>22</v>
      </c>
      <c r="Q32" t="s">
        <v>655</v>
      </c>
      <c r="R32" t="s">
        <v>635</v>
      </c>
      <c r="S32" t="s">
        <v>14733</v>
      </c>
      <c r="T32" t="s">
        <v>14734</v>
      </c>
      <c r="U32" s="50" t="s">
        <v>257</v>
      </c>
      <c r="V32">
        <v>1</v>
      </c>
    </row>
    <row r="33" spans="1:22" x14ac:dyDescent="0.25">
      <c r="A33" t="s">
        <v>164</v>
      </c>
      <c r="B33" t="s">
        <v>165</v>
      </c>
      <c r="C33">
        <v>50</v>
      </c>
      <c r="D33">
        <v>6</v>
      </c>
      <c r="E33" t="s">
        <v>14735</v>
      </c>
      <c r="F33">
        <v>208</v>
      </c>
      <c r="G33">
        <v>8</v>
      </c>
      <c r="H33" t="s">
        <v>631</v>
      </c>
      <c r="I33" t="s">
        <v>14736</v>
      </c>
      <c r="J33" t="s">
        <v>834</v>
      </c>
      <c r="K33" t="s">
        <v>634</v>
      </c>
      <c r="L33" t="s">
        <v>635</v>
      </c>
      <c r="M33" t="s">
        <v>14737</v>
      </c>
      <c r="N33" t="s">
        <v>634</v>
      </c>
      <c r="O33" t="s">
        <v>637</v>
      </c>
      <c r="P33" t="s">
        <v>22</v>
      </c>
      <c r="Q33" t="s">
        <v>638</v>
      </c>
      <c r="R33" t="s">
        <v>635</v>
      </c>
      <c r="S33" t="s">
        <v>14738</v>
      </c>
      <c r="T33" t="s">
        <v>14737</v>
      </c>
      <c r="U33" s="85" t="s">
        <v>263</v>
      </c>
      <c r="V33">
        <v>1</v>
      </c>
    </row>
    <row r="34" spans="1:22" x14ac:dyDescent="0.25">
      <c r="A34" t="s">
        <v>25</v>
      </c>
      <c r="B34" t="s">
        <v>26</v>
      </c>
      <c r="C34">
        <v>39</v>
      </c>
      <c r="D34">
        <v>1</v>
      </c>
      <c r="E34" t="s">
        <v>14739</v>
      </c>
      <c r="F34">
        <v>117</v>
      </c>
      <c r="G34">
        <v>0</v>
      </c>
      <c r="H34" t="s">
        <v>641</v>
      </c>
      <c r="I34" t="s">
        <v>14740</v>
      </c>
      <c r="J34" t="s">
        <v>14741</v>
      </c>
      <c r="K34" t="s">
        <v>3441</v>
      </c>
      <c r="L34" t="s">
        <v>2064</v>
      </c>
      <c r="M34" t="s">
        <v>634</v>
      </c>
      <c r="N34" t="s">
        <v>634</v>
      </c>
      <c r="O34" t="s">
        <v>635</v>
      </c>
      <c r="P34" t="s">
        <v>43</v>
      </c>
      <c r="Q34" t="s">
        <v>634</v>
      </c>
      <c r="R34" t="s">
        <v>635</v>
      </c>
      <c r="S34" t="s">
        <v>634</v>
      </c>
      <c r="T34" t="s">
        <v>14742</v>
      </c>
      <c r="U34" s="50" t="s">
        <v>258</v>
      </c>
      <c r="V34">
        <v>5</v>
      </c>
    </row>
    <row r="35" spans="1:22" x14ac:dyDescent="0.25">
      <c r="A35" t="s">
        <v>118</v>
      </c>
      <c r="B35" t="s">
        <v>91</v>
      </c>
      <c r="C35">
        <v>78</v>
      </c>
      <c r="D35">
        <v>1</v>
      </c>
      <c r="E35" t="s">
        <v>14739</v>
      </c>
      <c r="F35">
        <v>117</v>
      </c>
      <c r="G35">
        <v>0</v>
      </c>
      <c r="H35" t="s">
        <v>641</v>
      </c>
      <c r="I35" t="s">
        <v>14740</v>
      </c>
      <c r="J35" t="s">
        <v>14741</v>
      </c>
      <c r="K35" t="s">
        <v>3441</v>
      </c>
      <c r="L35" t="s">
        <v>2064</v>
      </c>
      <c r="M35" t="s">
        <v>634</v>
      </c>
      <c r="N35" t="s">
        <v>634</v>
      </c>
      <c r="O35" t="s">
        <v>635</v>
      </c>
      <c r="P35" t="s">
        <v>43</v>
      </c>
      <c r="Q35" t="s">
        <v>634</v>
      </c>
      <c r="R35" t="s">
        <v>635</v>
      </c>
      <c r="S35" t="s">
        <v>634</v>
      </c>
      <c r="T35" t="s">
        <v>14742</v>
      </c>
      <c r="U35" s="85" t="s">
        <v>264</v>
      </c>
      <c r="V35">
        <v>2</v>
      </c>
    </row>
    <row r="36" spans="1:22" x14ac:dyDescent="0.25">
      <c r="A36" t="s">
        <v>164</v>
      </c>
      <c r="B36" t="s">
        <v>165</v>
      </c>
      <c r="C36">
        <v>50</v>
      </c>
      <c r="D36">
        <v>6</v>
      </c>
      <c r="E36" t="s">
        <v>14743</v>
      </c>
      <c r="F36">
        <v>200</v>
      </c>
      <c r="G36">
        <v>0</v>
      </c>
      <c r="H36" t="s">
        <v>631</v>
      </c>
      <c r="I36" t="s">
        <v>14744</v>
      </c>
      <c r="J36" t="s">
        <v>834</v>
      </c>
      <c r="K36" t="s">
        <v>634</v>
      </c>
      <c r="L36" t="s">
        <v>635</v>
      </c>
      <c r="M36" t="s">
        <v>14745</v>
      </c>
      <c r="N36" t="s">
        <v>634</v>
      </c>
      <c r="O36" t="s">
        <v>654</v>
      </c>
      <c r="P36" t="s">
        <v>22</v>
      </c>
      <c r="Q36" t="s">
        <v>655</v>
      </c>
      <c r="R36" t="s">
        <v>635</v>
      </c>
      <c r="S36" t="s">
        <v>14746</v>
      </c>
      <c r="T36" t="s">
        <v>14745</v>
      </c>
      <c r="U36" s="85" t="s">
        <v>1055</v>
      </c>
      <c r="V36">
        <v>3</v>
      </c>
    </row>
    <row r="37" spans="1:22" x14ac:dyDescent="0.25">
      <c r="A37" t="s">
        <v>37</v>
      </c>
      <c r="B37" t="s">
        <v>38</v>
      </c>
      <c r="C37">
        <v>66.666666666666671</v>
      </c>
      <c r="D37">
        <v>6</v>
      </c>
      <c r="E37" t="s">
        <v>14747</v>
      </c>
      <c r="F37">
        <v>200</v>
      </c>
      <c r="G37">
        <v>0</v>
      </c>
      <c r="H37" t="s">
        <v>631</v>
      </c>
      <c r="I37" t="s">
        <v>14748</v>
      </c>
      <c r="J37" t="s">
        <v>652</v>
      </c>
      <c r="K37" t="s">
        <v>634</v>
      </c>
      <c r="L37" t="s">
        <v>635</v>
      </c>
      <c r="M37" t="s">
        <v>14749</v>
      </c>
      <c r="N37" t="s">
        <v>634</v>
      </c>
      <c r="O37" t="s">
        <v>654</v>
      </c>
      <c r="P37" t="s">
        <v>22</v>
      </c>
      <c r="Q37" t="s">
        <v>655</v>
      </c>
      <c r="R37" t="s">
        <v>635</v>
      </c>
      <c r="S37" t="s">
        <v>14750</v>
      </c>
      <c r="T37" t="s">
        <v>14749</v>
      </c>
      <c r="U37" s="50" t="s">
        <v>25</v>
      </c>
      <c r="V37">
        <v>185</v>
      </c>
    </row>
    <row r="38" spans="1:22" x14ac:dyDescent="0.25">
      <c r="A38" t="s">
        <v>37</v>
      </c>
      <c r="B38" t="s">
        <v>38</v>
      </c>
      <c r="C38">
        <v>66.666666666666671</v>
      </c>
      <c r="D38">
        <v>3</v>
      </c>
      <c r="E38" t="s">
        <v>14751</v>
      </c>
      <c r="F38">
        <v>290</v>
      </c>
      <c r="G38">
        <v>0</v>
      </c>
      <c r="H38" t="s">
        <v>631</v>
      </c>
      <c r="I38" t="s">
        <v>14752</v>
      </c>
      <c r="J38" t="s">
        <v>3525</v>
      </c>
      <c r="K38" t="s">
        <v>634</v>
      </c>
      <c r="L38" t="s">
        <v>635</v>
      </c>
      <c r="M38" t="s">
        <v>14749</v>
      </c>
      <c r="N38" t="s">
        <v>634</v>
      </c>
      <c r="O38" t="s">
        <v>654</v>
      </c>
      <c r="P38" t="s">
        <v>22</v>
      </c>
      <c r="Q38" t="s">
        <v>655</v>
      </c>
      <c r="R38" t="s">
        <v>635</v>
      </c>
      <c r="S38" t="s">
        <v>14753</v>
      </c>
      <c r="T38" t="s">
        <v>14749</v>
      </c>
      <c r="U38" s="85" t="s">
        <v>26</v>
      </c>
      <c r="V38">
        <v>181</v>
      </c>
    </row>
    <row r="39" spans="1:22" x14ac:dyDescent="0.25">
      <c r="A39" t="s">
        <v>164</v>
      </c>
      <c r="B39" t="s">
        <v>165</v>
      </c>
      <c r="C39">
        <v>50</v>
      </c>
      <c r="D39">
        <v>6</v>
      </c>
      <c r="E39" t="s">
        <v>14751</v>
      </c>
      <c r="F39">
        <v>290</v>
      </c>
      <c r="G39">
        <v>0</v>
      </c>
      <c r="H39" t="s">
        <v>631</v>
      </c>
      <c r="I39" t="s">
        <v>14752</v>
      </c>
      <c r="J39" t="s">
        <v>3525</v>
      </c>
      <c r="K39" t="s">
        <v>634</v>
      </c>
      <c r="L39" t="s">
        <v>635</v>
      </c>
      <c r="M39" t="s">
        <v>14749</v>
      </c>
      <c r="N39" t="s">
        <v>634</v>
      </c>
      <c r="O39" t="s">
        <v>654</v>
      </c>
      <c r="P39" t="s">
        <v>22</v>
      </c>
      <c r="Q39" t="s">
        <v>655</v>
      </c>
      <c r="R39" t="s">
        <v>635</v>
      </c>
      <c r="S39" t="s">
        <v>14753</v>
      </c>
      <c r="T39" t="s">
        <v>14749</v>
      </c>
      <c r="U39" s="85" t="s">
        <v>781</v>
      </c>
      <c r="V39">
        <v>4</v>
      </c>
    </row>
    <row r="40" spans="1:22" x14ac:dyDescent="0.25">
      <c r="A40" t="s">
        <v>37</v>
      </c>
      <c r="B40" t="s">
        <v>38</v>
      </c>
      <c r="C40">
        <v>66.666666666666671</v>
      </c>
      <c r="D40">
        <v>3</v>
      </c>
      <c r="E40" t="s">
        <v>14754</v>
      </c>
      <c r="F40">
        <v>100</v>
      </c>
      <c r="G40">
        <v>0</v>
      </c>
      <c r="H40" t="s">
        <v>631</v>
      </c>
      <c r="I40" t="s">
        <v>14755</v>
      </c>
      <c r="J40" t="s">
        <v>736</v>
      </c>
      <c r="K40" t="s">
        <v>634</v>
      </c>
      <c r="L40" t="s">
        <v>635</v>
      </c>
      <c r="M40" t="s">
        <v>14756</v>
      </c>
      <c r="N40" t="s">
        <v>634</v>
      </c>
      <c r="O40" t="s">
        <v>1520</v>
      </c>
      <c r="P40" t="s">
        <v>22</v>
      </c>
      <c r="Q40" t="s">
        <v>655</v>
      </c>
      <c r="R40" t="s">
        <v>635</v>
      </c>
      <c r="S40" t="s">
        <v>14757</v>
      </c>
      <c r="T40" t="s">
        <v>14758</v>
      </c>
      <c r="U40" s="50" t="s">
        <v>23</v>
      </c>
      <c r="V40">
        <v>169</v>
      </c>
    </row>
    <row r="41" spans="1:22" x14ac:dyDescent="0.25">
      <c r="A41" t="s">
        <v>37</v>
      </c>
      <c r="B41" t="s">
        <v>38</v>
      </c>
      <c r="C41">
        <v>66.666666666666671</v>
      </c>
      <c r="D41">
        <v>3</v>
      </c>
      <c r="E41" t="s">
        <v>14759</v>
      </c>
      <c r="F41">
        <v>100</v>
      </c>
      <c r="G41">
        <v>0</v>
      </c>
      <c r="H41" t="s">
        <v>631</v>
      </c>
      <c r="I41" t="s">
        <v>14760</v>
      </c>
      <c r="J41" t="s">
        <v>725</v>
      </c>
      <c r="K41" t="s">
        <v>634</v>
      </c>
      <c r="L41" t="s">
        <v>635</v>
      </c>
      <c r="M41" t="s">
        <v>14761</v>
      </c>
      <c r="N41" t="s">
        <v>634</v>
      </c>
      <c r="O41" t="s">
        <v>637</v>
      </c>
      <c r="P41" t="s">
        <v>22</v>
      </c>
      <c r="Q41" t="s">
        <v>638</v>
      </c>
      <c r="R41" t="s">
        <v>635</v>
      </c>
      <c r="S41" t="s">
        <v>14762</v>
      </c>
      <c r="T41" t="s">
        <v>14761</v>
      </c>
      <c r="U41" s="85" t="s">
        <v>24</v>
      </c>
      <c r="V41">
        <v>168</v>
      </c>
    </row>
    <row r="42" spans="1:22" x14ac:dyDescent="0.25">
      <c r="A42" t="s">
        <v>35</v>
      </c>
      <c r="B42" t="s">
        <v>36</v>
      </c>
      <c r="C42">
        <v>66.666666666666671</v>
      </c>
      <c r="D42">
        <v>6</v>
      </c>
      <c r="E42" t="s">
        <v>14763</v>
      </c>
      <c r="F42">
        <v>200</v>
      </c>
      <c r="G42">
        <v>0</v>
      </c>
      <c r="H42" t="s">
        <v>631</v>
      </c>
      <c r="I42" t="s">
        <v>14764</v>
      </c>
      <c r="J42" t="s">
        <v>814</v>
      </c>
      <c r="K42" t="s">
        <v>634</v>
      </c>
      <c r="L42" t="s">
        <v>635</v>
      </c>
      <c r="M42" t="s">
        <v>14765</v>
      </c>
      <c r="N42" t="s">
        <v>634</v>
      </c>
      <c r="O42" t="s">
        <v>637</v>
      </c>
      <c r="P42" t="s">
        <v>22</v>
      </c>
      <c r="Q42" t="s">
        <v>638</v>
      </c>
      <c r="R42" t="s">
        <v>635</v>
      </c>
      <c r="S42" t="s">
        <v>14766</v>
      </c>
      <c r="T42" t="s">
        <v>14767</v>
      </c>
      <c r="U42" s="85" t="s">
        <v>781</v>
      </c>
      <c r="V42">
        <v>1</v>
      </c>
    </row>
    <row r="43" spans="1:22" x14ac:dyDescent="0.25">
      <c r="A43" t="s">
        <v>35</v>
      </c>
      <c r="B43" t="s">
        <v>36</v>
      </c>
      <c r="C43">
        <v>66.666666666666671</v>
      </c>
      <c r="D43">
        <v>3</v>
      </c>
      <c r="E43" t="s">
        <v>14768</v>
      </c>
      <c r="F43">
        <v>100</v>
      </c>
      <c r="G43">
        <v>0</v>
      </c>
      <c r="H43" t="s">
        <v>631</v>
      </c>
      <c r="I43" t="s">
        <v>14769</v>
      </c>
      <c r="J43" t="s">
        <v>749</v>
      </c>
      <c r="K43" t="s">
        <v>634</v>
      </c>
      <c r="L43" t="s">
        <v>635</v>
      </c>
      <c r="M43" t="s">
        <v>14770</v>
      </c>
      <c r="N43" t="s">
        <v>634</v>
      </c>
      <c r="O43" t="s">
        <v>637</v>
      </c>
      <c r="P43" t="s">
        <v>22</v>
      </c>
      <c r="Q43" t="s">
        <v>638</v>
      </c>
      <c r="R43" t="s">
        <v>635</v>
      </c>
      <c r="S43" t="s">
        <v>14771</v>
      </c>
      <c r="T43" t="s">
        <v>14772</v>
      </c>
      <c r="U43" s="50" t="s">
        <v>20</v>
      </c>
      <c r="V43">
        <v>172</v>
      </c>
    </row>
    <row r="44" spans="1:22" x14ac:dyDescent="0.25">
      <c r="A44" t="s">
        <v>37</v>
      </c>
      <c r="B44" t="s">
        <v>38</v>
      </c>
      <c r="C44">
        <v>66.666666666666671</v>
      </c>
      <c r="D44">
        <v>3</v>
      </c>
      <c r="E44" t="s">
        <v>14773</v>
      </c>
      <c r="F44">
        <v>100</v>
      </c>
      <c r="G44">
        <v>0</v>
      </c>
      <c r="H44" t="s">
        <v>631</v>
      </c>
      <c r="I44" t="s">
        <v>14774</v>
      </c>
      <c r="J44" t="s">
        <v>1081</v>
      </c>
      <c r="K44" t="s">
        <v>634</v>
      </c>
      <c r="L44" t="s">
        <v>635</v>
      </c>
      <c r="M44" t="s">
        <v>14770</v>
      </c>
      <c r="N44" t="s">
        <v>634</v>
      </c>
      <c r="O44" t="s">
        <v>654</v>
      </c>
      <c r="P44" t="s">
        <v>22</v>
      </c>
      <c r="Q44" t="s">
        <v>655</v>
      </c>
      <c r="R44" t="s">
        <v>635</v>
      </c>
      <c r="S44" t="s">
        <v>14775</v>
      </c>
      <c r="T44" t="s">
        <v>14770</v>
      </c>
      <c r="U44" s="85" t="s">
        <v>21</v>
      </c>
      <c r="V44">
        <v>170</v>
      </c>
    </row>
    <row r="45" spans="1:22" x14ac:dyDescent="0.25">
      <c r="A45" t="s">
        <v>37</v>
      </c>
      <c r="B45" t="s">
        <v>38</v>
      </c>
      <c r="C45">
        <v>66.666666666666671</v>
      </c>
      <c r="D45">
        <v>3</v>
      </c>
      <c r="E45" t="s">
        <v>14776</v>
      </c>
      <c r="F45">
        <v>100</v>
      </c>
      <c r="G45">
        <v>0</v>
      </c>
      <c r="H45" t="s">
        <v>631</v>
      </c>
      <c r="I45" t="s">
        <v>2348</v>
      </c>
      <c r="J45" t="s">
        <v>652</v>
      </c>
      <c r="K45" t="s">
        <v>634</v>
      </c>
      <c r="L45" t="s">
        <v>635</v>
      </c>
      <c r="M45" t="s">
        <v>14777</v>
      </c>
      <c r="N45" t="s">
        <v>634</v>
      </c>
      <c r="O45" t="s">
        <v>637</v>
      </c>
      <c r="P45" t="s">
        <v>22</v>
      </c>
      <c r="Q45" t="s">
        <v>638</v>
      </c>
      <c r="R45" t="s">
        <v>635</v>
      </c>
      <c r="S45" t="s">
        <v>14778</v>
      </c>
      <c r="T45" t="s">
        <v>14777</v>
      </c>
      <c r="U45" s="85" t="s">
        <v>781</v>
      </c>
      <c r="V45">
        <v>2</v>
      </c>
    </row>
    <row r="46" spans="1:22" x14ac:dyDescent="0.25">
      <c r="A46" t="s">
        <v>35</v>
      </c>
      <c r="B46" t="s">
        <v>36</v>
      </c>
      <c r="C46">
        <v>66.666666666666671</v>
      </c>
      <c r="D46">
        <v>3</v>
      </c>
      <c r="E46" t="s">
        <v>14779</v>
      </c>
      <c r="F46">
        <v>100</v>
      </c>
      <c r="G46">
        <v>0</v>
      </c>
      <c r="H46" t="s">
        <v>631</v>
      </c>
      <c r="I46" t="s">
        <v>14780</v>
      </c>
      <c r="J46" t="s">
        <v>1918</v>
      </c>
      <c r="K46" t="s">
        <v>634</v>
      </c>
      <c r="L46" t="s">
        <v>635</v>
      </c>
      <c r="M46" t="s">
        <v>14781</v>
      </c>
      <c r="N46" t="s">
        <v>634</v>
      </c>
      <c r="O46" t="s">
        <v>654</v>
      </c>
      <c r="P46" t="s">
        <v>22</v>
      </c>
      <c r="Q46" t="s">
        <v>655</v>
      </c>
      <c r="R46" t="s">
        <v>635</v>
      </c>
      <c r="S46" t="s">
        <v>14782</v>
      </c>
      <c r="T46" t="s">
        <v>14783</v>
      </c>
      <c r="U46" s="50" t="s">
        <v>530</v>
      </c>
      <c r="V46">
        <v>84</v>
      </c>
    </row>
    <row r="47" spans="1:22" x14ac:dyDescent="0.25">
      <c r="A47" t="s">
        <v>118</v>
      </c>
      <c r="B47" t="s">
        <v>91</v>
      </c>
      <c r="C47">
        <v>66</v>
      </c>
      <c r="D47">
        <v>1</v>
      </c>
      <c r="E47" t="s">
        <v>14784</v>
      </c>
      <c r="F47">
        <v>232</v>
      </c>
      <c r="G47">
        <v>0</v>
      </c>
      <c r="H47" t="s">
        <v>641</v>
      </c>
      <c r="I47" t="s">
        <v>12169</v>
      </c>
      <c r="J47" t="s">
        <v>14785</v>
      </c>
      <c r="K47" t="s">
        <v>7475</v>
      </c>
      <c r="L47" t="s">
        <v>8222</v>
      </c>
      <c r="M47" t="s">
        <v>14786</v>
      </c>
      <c r="N47" t="s">
        <v>634</v>
      </c>
      <c r="O47" t="s">
        <v>647</v>
      </c>
      <c r="P47" t="s">
        <v>43</v>
      </c>
      <c r="Q47" t="s">
        <v>648</v>
      </c>
      <c r="R47" t="s">
        <v>635</v>
      </c>
      <c r="S47" t="s">
        <v>14787</v>
      </c>
      <c r="T47" t="s">
        <v>14786</v>
      </c>
      <c r="U47" s="85" t="s">
        <v>15522</v>
      </c>
      <c r="V47">
        <v>84</v>
      </c>
    </row>
    <row r="48" spans="1:22" x14ac:dyDescent="0.25">
      <c r="A48" t="s">
        <v>89</v>
      </c>
      <c r="B48" t="s">
        <v>928</v>
      </c>
      <c r="C48">
        <v>66</v>
      </c>
      <c r="D48">
        <v>1</v>
      </c>
      <c r="E48" t="s">
        <v>14784</v>
      </c>
      <c r="F48">
        <v>232</v>
      </c>
      <c r="G48">
        <v>0</v>
      </c>
      <c r="H48" t="s">
        <v>641</v>
      </c>
      <c r="I48" t="s">
        <v>12169</v>
      </c>
      <c r="J48" t="s">
        <v>14785</v>
      </c>
      <c r="K48" t="s">
        <v>7475</v>
      </c>
      <c r="L48" t="s">
        <v>8222</v>
      </c>
      <c r="M48" t="s">
        <v>14786</v>
      </c>
      <c r="N48" t="s">
        <v>634</v>
      </c>
      <c r="O48" t="s">
        <v>647</v>
      </c>
      <c r="P48" t="s">
        <v>43</v>
      </c>
      <c r="Q48" t="s">
        <v>648</v>
      </c>
      <c r="R48" t="s">
        <v>635</v>
      </c>
      <c r="S48" t="s">
        <v>14787</v>
      </c>
      <c r="T48" t="s">
        <v>14786</v>
      </c>
      <c r="U48" s="50" t="s">
        <v>133</v>
      </c>
      <c r="V48">
        <v>320</v>
      </c>
    </row>
    <row r="49" spans="1:22" x14ac:dyDescent="0.25">
      <c r="A49" t="s">
        <v>39</v>
      </c>
      <c r="B49" t="s">
        <v>44</v>
      </c>
      <c r="C49">
        <v>67</v>
      </c>
      <c r="D49">
        <v>1</v>
      </c>
      <c r="E49" t="s">
        <v>14784</v>
      </c>
      <c r="F49">
        <v>232</v>
      </c>
      <c r="G49">
        <v>0</v>
      </c>
      <c r="H49" t="s">
        <v>641</v>
      </c>
      <c r="I49" t="s">
        <v>12169</v>
      </c>
      <c r="J49" t="s">
        <v>14785</v>
      </c>
      <c r="K49" t="s">
        <v>7475</v>
      </c>
      <c r="L49" t="s">
        <v>8222</v>
      </c>
      <c r="M49" t="s">
        <v>14786</v>
      </c>
      <c r="N49" t="s">
        <v>634</v>
      </c>
      <c r="O49" t="s">
        <v>647</v>
      </c>
      <c r="P49" t="s">
        <v>43</v>
      </c>
      <c r="Q49" t="s">
        <v>648</v>
      </c>
      <c r="R49" t="s">
        <v>635</v>
      </c>
      <c r="S49" t="s">
        <v>14787</v>
      </c>
      <c r="T49" t="s">
        <v>14786</v>
      </c>
      <c r="U49" s="85" t="s">
        <v>134</v>
      </c>
      <c r="V49">
        <v>320</v>
      </c>
    </row>
    <row r="50" spans="1:22" x14ac:dyDescent="0.25">
      <c r="A50" t="s">
        <v>133</v>
      </c>
      <c r="B50" t="s">
        <v>134</v>
      </c>
      <c r="C50">
        <v>12</v>
      </c>
      <c r="D50">
        <v>30</v>
      </c>
      <c r="E50" t="s">
        <v>14788</v>
      </c>
      <c r="F50">
        <v>388</v>
      </c>
      <c r="G50">
        <v>0</v>
      </c>
      <c r="H50" t="s">
        <v>641</v>
      </c>
      <c r="I50" t="s">
        <v>12169</v>
      </c>
      <c r="J50" t="s">
        <v>14785</v>
      </c>
      <c r="K50" t="s">
        <v>7475</v>
      </c>
      <c r="L50" t="s">
        <v>8222</v>
      </c>
      <c r="M50" t="s">
        <v>14789</v>
      </c>
      <c r="N50" t="s">
        <v>634</v>
      </c>
      <c r="O50" t="s">
        <v>647</v>
      </c>
      <c r="P50" t="s">
        <v>43</v>
      </c>
      <c r="Q50" t="s">
        <v>648</v>
      </c>
      <c r="R50" t="s">
        <v>635</v>
      </c>
      <c r="S50" t="s">
        <v>14790</v>
      </c>
      <c r="T50" t="s">
        <v>14791</v>
      </c>
      <c r="U50" s="50" t="s">
        <v>121</v>
      </c>
      <c r="V50">
        <v>5</v>
      </c>
    </row>
    <row r="51" spans="1:22" x14ac:dyDescent="0.25">
      <c r="A51" t="s">
        <v>20</v>
      </c>
      <c r="B51" t="s">
        <v>21</v>
      </c>
      <c r="C51">
        <v>50</v>
      </c>
      <c r="D51">
        <v>1</v>
      </c>
      <c r="E51" t="s">
        <v>14792</v>
      </c>
      <c r="F51">
        <v>100</v>
      </c>
      <c r="G51">
        <v>0</v>
      </c>
      <c r="H51" t="s">
        <v>631</v>
      </c>
      <c r="I51" t="s">
        <v>14793</v>
      </c>
      <c r="J51" t="s">
        <v>967</v>
      </c>
      <c r="K51" t="s">
        <v>634</v>
      </c>
      <c r="L51" t="s">
        <v>635</v>
      </c>
      <c r="M51" t="s">
        <v>14794</v>
      </c>
      <c r="N51" t="s">
        <v>634</v>
      </c>
      <c r="O51" t="s">
        <v>654</v>
      </c>
      <c r="P51" t="s">
        <v>22</v>
      </c>
      <c r="Q51" t="s">
        <v>655</v>
      </c>
      <c r="R51" t="s">
        <v>635</v>
      </c>
      <c r="S51" t="s">
        <v>634</v>
      </c>
      <c r="T51" t="s">
        <v>14795</v>
      </c>
      <c r="U51" s="85" t="s">
        <v>122</v>
      </c>
      <c r="V51">
        <v>5</v>
      </c>
    </row>
    <row r="52" spans="1:22" x14ac:dyDescent="0.25">
      <c r="A52" t="s">
        <v>23</v>
      </c>
      <c r="B52" t="s">
        <v>24</v>
      </c>
      <c r="C52">
        <v>50</v>
      </c>
      <c r="D52">
        <v>1</v>
      </c>
      <c r="E52" t="s">
        <v>14792</v>
      </c>
      <c r="F52">
        <v>100</v>
      </c>
      <c r="G52">
        <v>0</v>
      </c>
      <c r="H52" t="s">
        <v>631</v>
      </c>
      <c r="I52" t="s">
        <v>14793</v>
      </c>
      <c r="J52" t="s">
        <v>967</v>
      </c>
      <c r="K52" t="s">
        <v>634</v>
      </c>
      <c r="L52" t="s">
        <v>635</v>
      </c>
      <c r="M52" t="s">
        <v>14794</v>
      </c>
      <c r="N52" t="s">
        <v>634</v>
      </c>
      <c r="O52" t="s">
        <v>654</v>
      </c>
      <c r="P52" t="s">
        <v>22</v>
      </c>
      <c r="Q52" t="s">
        <v>655</v>
      </c>
      <c r="R52" t="s">
        <v>635</v>
      </c>
      <c r="S52" t="s">
        <v>634</v>
      </c>
      <c r="T52" t="s">
        <v>14795</v>
      </c>
      <c r="U52" s="50" t="s">
        <v>533</v>
      </c>
      <c r="V52">
        <v>3</v>
      </c>
    </row>
    <row r="53" spans="1:22" x14ac:dyDescent="0.25">
      <c r="A53" t="s">
        <v>25</v>
      </c>
      <c r="B53" t="s">
        <v>26</v>
      </c>
      <c r="C53">
        <v>50</v>
      </c>
      <c r="D53">
        <v>1</v>
      </c>
      <c r="E53" t="s">
        <v>14792</v>
      </c>
      <c r="F53">
        <v>100</v>
      </c>
      <c r="G53">
        <v>0</v>
      </c>
      <c r="H53" t="s">
        <v>631</v>
      </c>
      <c r="I53" t="s">
        <v>14793</v>
      </c>
      <c r="J53" t="s">
        <v>967</v>
      </c>
      <c r="K53" t="s">
        <v>634</v>
      </c>
      <c r="L53" t="s">
        <v>635</v>
      </c>
      <c r="M53" t="s">
        <v>14794</v>
      </c>
      <c r="N53" t="s">
        <v>634</v>
      </c>
      <c r="O53" t="s">
        <v>654</v>
      </c>
      <c r="P53" t="s">
        <v>22</v>
      </c>
      <c r="Q53" t="s">
        <v>655</v>
      </c>
      <c r="R53" t="s">
        <v>635</v>
      </c>
      <c r="S53" t="s">
        <v>634</v>
      </c>
      <c r="T53" t="s">
        <v>14795</v>
      </c>
      <c r="U53" s="85" t="s">
        <v>137</v>
      </c>
      <c r="V53">
        <v>3</v>
      </c>
    </row>
    <row r="54" spans="1:22" x14ac:dyDescent="0.25">
      <c r="A54" t="s">
        <v>20</v>
      </c>
      <c r="B54" t="s">
        <v>21</v>
      </c>
      <c r="C54">
        <v>50</v>
      </c>
      <c r="D54">
        <v>1</v>
      </c>
      <c r="E54" t="s">
        <v>14796</v>
      </c>
      <c r="F54">
        <v>100</v>
      </c>
      <c r="G54">
        <v>0</v>
      </c>
      <c r="H54" t="s">
        <v>631</v>
      </c>
      <c r="I54" t="s">
        <v>14797</v>
      </c>
      <c r="J54" t="s">
        <v>829</v>
      </c>
      <c r="K54" t="s">
        <v>634</v>
      </c>
      <c r="L54" t="s">
        <v>635</v>
      </c>
      <c r="M54" t="s">
        <v>14798</v>
      </c>
      <c r="N54" t="s">
        <v>634</v>
      </c>
      <c r="O54" t="s">
        <v>654</v>
      </c>
      <c r="P54" t="s">
        <v>22</v>
      </c>
      <c r="Q54" t="s">
        <v>655</v>
      </c>
      <c r="R54" t="s">
        <v>635</v>
      </c>
      <c r="S54" t="s">
        <v>634</v>
      </c>
      <c r="T54" t="s">
        <v>14798</v>
      </c>
      <c r="U54" s="50" t="s">
        <v>1894</v>
      </c>
      <c r="V54">
        <v>2581</v>
      </c>
    </row>
    <row r="55" spans="1:22" x14ac:dyDescent="0.25">
      <c r="A55" t="s">
        <v>23</v>
      </c>
      <c r="B55" t="s">
        <v>24</v>
      </c>
      <c r="C55">
        <v>50</v>
      </c>
      <c r="D55">
        <v>1</v>
      </c>
      <c r="E55" t="s">
        <v>14796</v>
      </c>
      <c r="F55">
        <v>100</v>
      </c>
      <c r="G55">
        <v>0</v>
      </c>
      <c r="H55" t="s">
        <v>631</v>
      </c>
      <c r="I55" t="s">
        <v>14797</v>
      </c>
      <c r="J55" t="s">
        <v>829</v>
      </c>
      <c r="K55" t="s">
        <v>634</v>
      </c>
      <c r="L55" t="s">
        <v>635</v>
      </c>
      <c r="M55" t="s">
        <v>14798</v>
      </c>
      <c r="N55" t="s">
        <v>634</v>
      </c>
      <c r="O55" t="s">
        <v>654</v>
      </c>
      <c r="P55" t="s">
        <v>22</v>
      </c>
      <c r="Q55" t="s">
        <v>655</v>
      </c>
      <c r="R55" t="s">
        <v>635</v>
      </c>
      <c r="S55" t="s">
        <v>634</v>
      </c>
      <c r="T55" t="s">
        <v>14798</v>
      </c>
    </row>
    <row r="56" spans="1:22" x14ac:dyDescent="0.25">
      <c r="A56" t="s">
        <v>25</v>
      </c>
      <c r="B56" t="s">
        <v>26</v>
      </c>
      <c r="C56">
        <v>50</v>
      </c>
      <c r="D56">
        <v>1</v>
      </c>
      <c r="E56" t="s">
        <v>14796</v>
      </c>
      <c r="F56">
        <v>100</v>
      </c>
      <c r="G56">
        <v>0</v>
      </c>
      <c r="H56" t="s">
        <v>631</v>
      </c>
      <c r="I56" t="s">
        <v>14797</v>
      </c>
      <c r="J56" t="s">
        <v>829</v>
      </c>
      <c r="K56" t="s">
        <v>634</v>
      </c>
      <c r="L56" t="s">
        <v>635</v>
      </c>
      <c r="M56" t="s">
        <v>14798</v>
      </c>
      <c r="N56" t="s">
        <v>634</v>
      </c>
      <c r="O56" t="s">
        <v>654</v>
      </c>
      <c r="P56" t="s">
        <v>22</v>
      </c>
      <c r="Q56" t="s">
        <v>655</v>
      </c>
      <c r="R56" t="s">
        <v>635</v>
      </c>
      <c r="S56" t="s">
        <v>634</v>
      </c>
      <c r="T56" t="s">
        <v>14798</v>
      </c>
    </row>
    <row r="57" spans="1:22" x14ac:dyDescent="0.25">
      <c r="A57" t="s">
        <v>20</v>
      </c>
      <c r="B57" t="s">
        <v>21</v>
      </c>
      <c r="C57">
        <v>50</v>
      </c>
      <c r="D57">
        <v>1</v>
      </c>
      <c r="E57" t="s">
        <v>14799</v>
      </c>
      <c r="F57">
        <v>100</v>
      </c>
      <c r="G57">
        <v>0</v>
      </c>
      <c r="H57" t="s">
        <v>631</v>
      </c>
      <c r="I57" t="s">
        <v>14800</v>
      </c>
      <c r="J57" t="s">
        <v>1106</v>
      </c>
      <c r="K57" t="s">
        <v>634</v>
      </c>
      <c r="L57" t="s">
        <v>635</v>
      </c>
      <c r="M57" t="s">
        <v>14801</v>
      </c>
      <c r="N57" t="s">
        <v>634</v>
      </c>
      <c r="O57" t="s">
        <v>637</v>
      </c>
      <c r="P57" t="s">
        <v>22</v>
      </c>
      <c r="Q57" t="s">
        <v>638</v>
      </c>
      <c r="R57" t="s">
        <v>635</v>
      </c>
      <c r="S57" t="s">
        <v>14802</v>
      </c>
      <c r="T57" t="s">
        <v>14803</v>
      </c>
    </row>
    <row r="58" spans="1:22" x14ac:dyDescent="0.25">
      <c r="A58" t="s">
        <v>23</v>
      </c>
      <c r="B58" t="s">
        <v>24</v>
      </c>
      <c r="C58">
        <v>50</v>
      </c>
      <c r="D58">
        <v>1</v>
      </c>
      <c r="E58" t="s">
        <v>14799</v>
      </c>
      <c r="F58">
        <v>100</v>
      </c>
      <c r="G58">
        <v>0</v>
      </c>
      <c r="H58" t="s">
        <v>631</v>
      </c>
      <c r="I58" t="s">
        <v>14800</v>
      </c>
      <c r="J58" t="s">
        <v>1106</v>
      </c>
      <c r="K58" t="s">
        <v>634</v>
      </c>
      <c r="L58" t="s">
        <v>635</v>
      </c>
      <c r="M58" t="s">
        <v>14801</v>
      </c>
      <c r="N58" t="s">
        <v>634</v>
      </c>
      <c r="O58" t="s">
        <v>637</v>
      </c>
      <c r="P58" t="s">
        <v>22</v>
      </c>
      <c r="Q58" t="s">
        <v>638</v>
      </c>
      <c r="R58" t="s">
        <v>635</v>
      </c>
      <c r="S58" t="s">
        <v>14802</v>
      </c>
      <c r="T58" t="s">
        <v>14803</v>
      </c>
    </row>
    <row r="59" spans="1:22" x14ac:dyDescent="0.25">
      <c r="A59" t="s">
        <v>25</v>
      </c>
      <c r="B59" t="s">
        <v>26</v>
      </c>
      <c r="C59">
        <v>50</v>
      </c>
      <c r="D59">
        <v>1</v>
      </c>
      <c r="E59" t="s">
        <v>14799</v>
      </c>
      <c r="F59">
        <v>100</v>
      </c>
      <c r="G59">
        <v>0</v>
      </c>
      <c r="H59" t="s">
        <v>631</v>
      </c>
      <c r="I59" t="s">
        <v>14800</v>
      </c>
      <c r="J59" t="s">
        <v>1106</v>
      </c>
      <c r="K59" t="s">
        <v>634</v>
      </c>
      <c r="L59" t="s">
        <v>635</v>
      </c>
      <c r="M59" t="s">
        <v>14801</v>
      </c>
      <c r="N59" t="s">
        <v>634</v>
      </c>
      <c r="O59" t="s">
        <v>637</v>
      </c>
      <c r="P59" t="s">
        <v>22</v>
      </c>
      <c r="Q59" t="s">
        <v>638</v>
      </c>
      <c r="R59" t="s">
        <v>635</v>
      </c>
      <c r="S59" t="s">
        <v>14802</v>
      </c>
      <c r="T59" t="s">
        <v>14803</v>
      </c>
    </row>
    <row r="60" spans="1:22" x14ac:dyDescent="0.25">
      <c r="A60" t="s">
        <v>20</v>
      </c>
      <c r="B60" t="s">
        <v>21</v>
      </c>
      <c r="C60">
        <v>50</v>
      </c>
      <c r="D60">
        <v>1</v>
      </c>
      <c r="E60" t="s">
        <v>14804</v>
      </c>
      <c r="F60">
        <v>100</v>
      </c>
      <c r="G60">
        <v>0</v>
      </c>
      <c r="H60" t="s">
        <v>631</v>
      </c>
      <c r="I60" t="s">
        <v>14805</v>
      </c>
      <c r="J60" t="s">
        <v>2096</v>
      </c>
      <c r="K60" t="s">
        <v>634</v>
      </c>
      <c r="L60" t="s">
        <v>635</v>
      </c>
      <c r="M60" t="s">
        <v>14806</v>
      </c>
      <c r="N60" t="s">
        <v>634</v>
      </c>
      <c r="O60" t="s">
        <v>637</v>
      </c>
      <c r="P60" t="s">
        <v>22</v>
      </c>
      <c r="Q60" t="s">
        <v>638</v>
      </c>
      <c r="R60" t="s">
        <v>635</v>
      </c>
      <c r="S60" t="s">
        <v>14807</v>
      </c>
      <c r="T60" t="s">
        <v>14801</v>
      </c>
    </row>
    <row r="61" spans="1:22" x14ac:dyDescent="0.25">
      <c r="A61" t="s">
        <v>23</v>
      </c>
      <c r="B61" t="s">
        <v>24</v>
      </c>
      <c r="C61">
        <v>50</v>
      </c>
      <c r="D61">
        <v>1</v>
      </c>
      <c r="E61" t="s">
        <v>14804</v>
      </c>
      <c r="F61">
        <v>100</v>
      </c>
      <c r="G61">
        <v>0</v>
      </c>
      <c r="H61" t="s">
        <v>631</v>
      </c>
      <c r="I61" t="s">
        <v>14805</v>
      </c>
      <c r="J61" t="s">
        <v>2096</v>
      </c>
      <c r="K61" t="s">
        <v>634</v>
      </c>
      <c r="L61" t="s">
        <v>635</v>
      </c>
      <c r="M61" t="s">
        <v>14806</v>
      </c>
      <c r="N61" t="s">
        <v>634</v>
      </c>
      <c r="O61" t="s">
        <v>637</v>
      </c>
      <c r="P61" t="s">
        <v>22</v>
      </c>
      <c r="Q61" t="s">
        <v>638</v>
      </c>
      <c r="R61" t="s">
        <v>635</v>
      </c>
      <c r="S61" t="s">
        <v>14807</v>
      </c>
      <c r="T61" t="s">
        <v>14801</v>
      </c>
    </row>
    <row r="62" spans="1:22" x14ac:dyDescent="0.25">
      <c r="A62" t="s">
        <v>25</v>
      </c>
      <c r="B62" t="s">
        <v>26</v>
      </c>
      <c r="C62">
        <v>50</v>
      </c>
      <c r="D62">
        <v>1</v>
      </c>
      <c r="E62" t="s">
        <v>14804</v>
      </c>
      <c r="F62">
        <v>100</v>
      </c>
      <c r="G62">
        <v>0</v>
      </c>
      <c r="H62" t="s">
        <v>631</v>
      </c>
      <c r="I62" t="s">
        <v>14805</v>
      </c>
      <c r="J62" t="s">
        <v>2096</v>
      </c>
      <c r="K62" t="s">
        <v>634</v>
      </c>
      <c r="L62" t="s">
        <v>635</v>
      </c>
      <c r="M62" t="s">
        <v>14806</v>
      </c>
      <c r="N62" t="s">
        <v>634</v>
      </c>
      <c r="O62" t="s">
        <v>637</v>
      </c>
      <c r="P62" t="s">
        <v>22</v>
      </c>
      <c r="Q62" t="s">
        <v>638</v>
      </c>
      <c r="R62" t="s">
        <v>635</v>
      </c>
      <c r="S62" t="s">
        <v>14807</v>
      </c>
      <c r="T62" t="s">
        <v>14806</v>
      </c>
    </row>
    <row r="63" spans="1:22" x14ac:dyDescent="0.25">
      <c r="A63" t="s">
        <v>20</v>
      </c>
      <c r="B63" t="s">
        <v>21</v>
      </c>
      <c r="C63">
        <v>50</v>
      </c>
      <c r="D63">
        <v>1</v>
      </c>
      <c r="E63" t="s">
        <v>14808</v>
      </c>
      <c r="F63">
        <v>100</v>
      </c>
      <c r="G63">
        <v>0</v>
      </c>
      <c r="H63" t="s">
        <v>631</v>
      </c>
      <c r="I63" t="s">
        <v>14809</v>
      </c>
      <c r="J63" t="s">
        <v>755</v>
      </c>
      <c r="K63" t="s">
        <v>634</v>
      </c>
      <c r="L63" t="s">
        <v>635</v>
      </c>
      <c r="M63" t="s">
        <v>14810</v>
      </c>
      <c r="N63" t="s">
        <v>634</v>
      </c>
      <c r="O63" t="s">
        <v>707</v>
      </c>
      <c r="P63" t="s">
        <v>22</v>
      </c>
      <c r="Q63" t="s">
        <v>638</v>
      </c>
      <c r="R63" t="s">
        <v>635</v>
      </c>
      <c r="S63" t="s">
        <v>14811</v>
      </c>
      <c r="T63" t="s">
        <v>14810</v>
      </c>
    </row>
    <row r="64" spans="1:22" x14ac:dyDescent="0.25">
      <c r="A64" t="s">
        <v>23</v>
      </c>
      <c r="B64" t="s">
        <v>24</v>
      </c>
      <c r="C64">
        <v>50</v>
      </c>
      <c r="D64">
        <v>1</v>
      </c>
      <c r="E64" t="s">
        <v>14808</v>
      </c>
      <c r="F64">
        <v>100</v>
      </c>
      <c r="G64">
        <v>0</v>
      </c>
      <c r="H64" t="s">
        <v>631</v>
      </c>
      <c r="I64" t="s">
        <v>14809</v>
      </c>
      <c r="J64" t="s">
        <v>755</v>
      </c>
      <c r="K64" t="s">
        <v>634</v>
      </c>
      <c r="L64" t="s">
        <v>635</v>
      </c>
      <c r="M64" t="s">
        <v>14810</v>
      </c>
      <c r="N64" t="s">
        <v>634</v>
      </c>
      <c r="O64" t="s">
        <v>707</v>
      </c>
      <c r="P64" t="s">
        <v>22</v>
      </c>
      <c r="Q64" t="s">
        <v>638</v>
      </c>
      <c r="R64" t="s">
        <v>635</v>
      </c>
      <c r="S64" t="s">
        <v>14811</v>
      </c>
      <c r="T64" t="s">
        <v>14810</v>
      </c>
    </row>
    <row r="65" spans="1:20" x14ac:dyDescent="0.25">
      <c r="A65" t="s">
        <v>25</v>
      </c>
      <c r="B65" t="s">
        <v>26</v>
      </c>
      <c r="C65">
        <v>50</v>
      </c>
      <c r="D65">
        <v>1</v>
      </c>
      <c r="E65" t="s">
        <v>14808</v>
      </c>
      <c r="F65">
        <v>100</v>
      </c>
      <c r="G65">
        <v>0</v>
      </c>
      <c r="H65" t="s">
        <v>631</v>
      </c>
      <c r="I65" t="s">
        <v>14809</v>
      </c>
      <c r="J65" t="s">
        <v>755</v>
      </c>
      <c r="K65" t="s">
        <v>634</v>
      </c>
      <c r="L65" t="s">
        <v>635</v>
      </c>
      <c r="M65" t="s">
        <v>14810</v>
      </c>
      <c r="N65" t="s">
        <v>634</v>
      </c>
      <c r="O65" t="s">
        <v>707</v>
      </c>
      <c r="P65" t="s">
        <v>22</v>
      </c>
      <c r="Q65" t="s">
        <v>638</v>
      </c>
      <c r="R65" t="s">
        <v>635</v>
      </c>
      <c r="S65" t="s">
        <v>14811</v>
      </c>
      <c r="T65" t="s">
        <v>14810</v>
      </c>
    </row>
    <row r="66" spans="1:20" x14ac:dyDescent="0.25">
      <c r="A66" t="s">
        <v>20</v>
      </c>
      <c r="B66" t="s">
        <v>21</v>
      </c>
      <c r="C66">
        <v>50</v>
      </c>
      <c r="D66">
        <v>1</v>
      </c>
      <c r="E66" t="s">
        <v>14812</v>
      </c>
      <c r="F66">
        <v>100</v>
      </c>
      <c r="G66">
        <v>0</v>
      </c>
      <c r="H66" t="s">
        <v>631</v>
      </c>
      <c r="I66" t="s">
        <v>14813</v>
      </c>
      <c r="J66" t="s">
        <v>749</v>
      </c>
      <c r="K66" t="s">
        <v>634</v>
      </c>
      <c r="L66" t="s">
        <v>635</v>
      </c>
      <c r="M66" t="s">
        <v>14814</v>
      </c>
      <c r="N66" t="s">
        <v>634</v>
      </c>
      <c r="O66" t="s">
        <v>637</v>
      </c>
      <c r="P66" t="s">
        <v>22</v>
      </c>
      <c r="Q66" t="s">
        <v>638</v>
      </c>
      <c r="R66" t="s">
        <v>635</v>
      </c>
      <c r="S66" t="s">
        <v>14815</v>
      </c>
      <c r="T66" t="s">
        <v>14814</v>
      </c>
    </row>
    <row r="67" spans="1:20" x14ac:dyDescent="0.25">
      <c r="A67" t="s">
        <v>23</v>
      </c>
      <c r="B67" t="s">
        <v>24</v>
      </c>
      <c r="C67">
        <v>50</v>
      </c>
      <c r="D67">
        <v>1</v>
      </c>
      <c r="E67" t="s">
        <v>14812</v>
      </c>
      <c r="F67">
        <v>100</v>
      </c>
      <c r="G67">
        <v>0</v>
      </c>
      <c r="H67" t="s">
        <v>631</v>
      </c>
      <c r="I67" t="s">
        <v>14813</v>
      </c>
      <c r="J67" t="s">
        <v>749</v>
      </c>
      <c r="K67" t="s">
        <v>634</v>
      </c>
      <c r="L67" t="s">
        <v>635</v>
      </c>
      <c r="M67" t="s">
        <v>14814</v>
      </c>
      <c r="N67" t="s">
        <v>634</v>
      </c>
      <c r="O67" t="s">
        <v>637</v>
      </c>
      <c r="P67" t="s">
        <v>22</v>
      </c>
      <c r="Q67" t="s">
        <v>638</v>
      </c>
      <c r="R67" t="s">
        <v>635</v>
      </c>
      <c r="S67" t="s">
        <v>14815</v>
      </c>
      <c r="T67" t="s">
        <v>14814</v>
      </c>
    </row>
    <row r="68" spans="1:20" x14ac:dyDescent="0.25">
      <c r="A68" t="s">
        <v>25</v>
      </c>
      <c r="B68" t="s">
        <v>26</v>
      </c>
      <c r="C68">
        <v>50</v>
      </c>
      <c r="D68">
        <v>1</v>
      </c>
      <c r="E68" t="s">
        <v>14812</v>
      </c>
      <c r="F68">
        <v>100</v>
      </c>
      <c r="G68">
        <v>0</v>
      </c>
      <c r="H68" t="s">
        <v>631</v>
      </c>
      <c r="I68" t="s">
        <v>14813</v>
      </c>
      <c r="J68" t="s">
        <v>749</v>
      </c>
      <c r="K68" t="s">
        <v>634</v>
      </c>
      <c r="L68" t="s">
        <v>635</v>
      </c>
      <c r="M68" t="s">
        <v>14814</v>
      </c>
      <c r="N68" t="s">
        <v>634</v>
      </c>
      <c r="O68" t="s">
        <v>637</v>
      </c>
      <c r="P68" t="s">
        <v>22</v>
      </c>
      <c r="Q68" t="s">
        <v>638</v>
      </c>
      <c r="R68" t="s">
        <v>635</v>
      </c>
      <c r="S68" t="s">
        <v>14815</v>
      </c>
      <c r="T68" t="s">
        <v>14814</v>
      </c>
    </row>
    <row r="69" spans="1:20" x14ac:dyDescent="0.25">
      <c r="A69" t="s">
        <v>164</v>
      </c>
      <c r="B69" t="s">
        <v>165</v>
      </c>
      <c r="C69">
        <v>50</v>
      </c>
      <c r="D69">
        <v>6</v>
      </c>
      <c r="E69" t="s">
        <v>14816</v>
      </c>
      <c r="F69">
        <v>200</v>
      </c>
      <c r="G69">
        <v>0</v>
      </c>
      <c r="H69" t="s">
        <v>631</v>
      </c>
      <c r="I69" t="s">
        <v>14817</v>
      </c>
      <c r="J69" t="s">
        <v>1885</v>
      </c>
      <c r="K69" t="s">
        <v>634</v>
      </c>
      <c r="L69" t="s">
        <v>635</v>
      </c>
      <c r="M69" t="s">
        <v>14818</v>
      </c>
      <c r="N69" t="s">
        <v>634</v>
      </c>
      <c r="O69" t="s">
        <v>637</v>
      </c>
      <c r="P69" t="s">
        <v>22</v>
      </c>
      <c r="Q69" t="s">
        <v>638</v>
      </c>
      <c r="R69" t="s">
        <v>635</v>
      </c>
      <c r="S69" t="s">
        <v>14819</v>
      </c>
      <c r="T69" t="s">
        <v>14814</v>
      </c>
    </row>
    <row r="70" spans="1:20" x14ac:dyDescent="0.25">
      <c r="A70" t="s">
        <v>20</v>
      </c>
      <c r="B70" t="s">
        <v>21</v>
      </c>
      <c r="C70">
        <v>50</v>
      </c>
      <c r="D70">
        <v>1</v>
      </c>
      <c r="E70" t="s">
        <v>14820</v>
      </c>
      <c r="F70">
        <v>100</v>
      </c>
      <c r="G70">
        <v>0</v>
      </c>
      <c r="H70" t="s">
        <v>631</v>
      </c>
      <c r="I70" t="s">
        <v>14821</v>
      </c>
      <c r="J70" t="s">
        <v>1276</v>
      </c>
      <c r="K70" t="s">
        <v>634</v>
      </c>
      <c r="L70" t="s">
        <v>635</v>
      </c>
      <c r="M70" t="s">
        <v>14814</v>
      </c>
      <c r="N70" t="s">
        <v>634</v>
      </c>
      <c r="O70" t="s">
        <v>654</v>
      </c>
      <c r="P70" t="s">
        <v>22</v>
      </c>
      <c r="Q70" t="s">
        <v>655</v>
      </c>
      <c r="R70" t="s">
        <v>635</v>
      </c>
      <c r="S70" t="s">
        <v>634</v>
      </c>
      <c r="T70" t="s">
        <v>14822</v>
      </c>
    </row>
    <row r="71" spans="1:20" x14ac:dyDescent="0.25">
      <c r="A71" t="s">
        <v>23</v>
      </c>
      <c r="B71" t="s">
        <v>24</v>
      </c>
      <c r="C71">
        <v>50</v>
      </c>
      <c r="D71">
        <v>1</v>
      </c>
      <c r="E71" t="s">
        <v>14820</v>
      </c>
      <c r="F71">
        <v>100</v>
      </c>
      <c r="G71">
        <v>0</v>
      </c>
      <c r="H71" t="s">
        <v>631</v>
      </c>
      <c r="I71" t="s">
        <v>14821</v>
      </c>
      <c r="J71" t="s">
        <v>1276</v>
      </c>
      <c r="K71" t="s">
        <v>634</v>
      </c>
      <c r="L71" t="s">
        <v>635</v>
      </c>
      <c r="M71" t="s">
        <v>14814</v>
      </c>
      <c r="N71" t="s">
        <v>634</v>
      </c>
      <c r="O71" t="s">
        <v>654</v>
      </c>
      <c r="P71" t="s">
        <v>22</v>
      </c>
      <c r="Q71" t="s">
        <v>655</v>
      </c>
      <c r="R71" t="s">
        <v>635</v>
      </c>
      <c r="S71" t="s">
        <v>634</v>
      </c>
      <c r="T71" t="s">
        <v>14822</v>
      </c>
    </row>
    <row r="72" spans="1:20" x14ac:dyDescent="0.25">
      <c r="A72" t="s">
        <v>25</v>
      </c>
      <c r="B72" t="s">
        <v>26</v>
      </c>
      <c r="C72">
        <v>50</v>
      </c>
      <c r="D72">
        <v>1</v>
      </c>
      <c r="E72" t="s">
        <v>14820</v>
      </c>
      <c r="F72">
        <v>100</v>
      </c>
      <c r="G72">
        <v>0</v>
      </c>
      <c r="H72" t="s">
        <v>631</v>
      </c>
      <c r="I72" t="s">
        <v>14821</v>
      </c>
      <c r="J72" t="s">
        <v>1276</v>
      </c>
      <c r="K72" t="s">
        <v>634</v>
      </c>
      <c r="L72" t="s">
        <v>635</v>
      </c>
      <c r="M72" t="s">
        <v>14814</v>
      </c>
      <c r="N72" t="s">
        <v>634</v>
      </c>
      <c r="O72" t="s">
        <v>654</v>
      </c>
      <c r="P72" t="s">
        <v>22</v>
      </c>
      <c r="Q72" t="s">
        <v>655</v>
      </c>
      <c r="R72" t="s">
        <v>635</v>
      </c>
      <c r="S72" t="s">
        <v>634</v>
      </c>
      <c r="T72" t="s">
        <v>14822</v>
      </c>
    </row>
    <row r="73" spans="1:20" x14ac:dyDescent="0.25">
      <c r="A73" t="s">
        <v>20</v>
      </c>
      <c r="B73" t="s">
        <v>21</v>
      </c>
      <c r="C73">
        <v>50</v>
      </c>
      <c r="D73">
        <v>1</v>
      </c>
      <c r="E73" t="s">
        <v>14823</v>
      </c>
      <c r="F73">
        <v>100</v>
      </c>
      <c r="G73">
        <v>0</v>
      </c>
      <c r="H73" t="s">
        <v>631</v>
      </c>
      <c r="I73" t="s">
        <v>14824</v>
      </c>
      <c r="J73" t="s">
        <v>664</v>
      </c>
      <c r="K73" t="s">
        <v>634</v>
      </c>
      <c r="L73" t="s">
        <v>635</v>
      </c>
      <c r="M73" t="s">
        <v>14825</v>
      </c>
      <c r="N73" t="s">
        <v>634</v>
      </c>
      <c r="O73" t="s">
        <v>637</v>
      </c>
      <c r="P73" t="s">
        <v>22</v>
      </c>
      <c r="Q73" t="s">
        <v>638</v>
      </c>
      <c r="R73" t="s">
        <v>635</v>
      </c>
      <c r="S73" t="s">
        <v>634</v>
      </c>
      <c r="T73" t="s">
        <v>14822</v>
      </c>
    </row>
    <row r="74" spans="1:20" x14ac:dyDescent="0.25">
      <c r="A74" t="s">
        <v>23</v>
      </c>
      <c r="B74" t="s">
        <v>24</v>
      </c>
      <c r="C74">
        <v>50</v>
      </c>
      <c r="D74">
        <v>1</v>
      </c>
      <c r="E74" t="s">
        <v>14823</v>
      </c>
      <c r="F74">
        <v>100</v>
      </c>
      <c r="G74">
        <v>0</v>
      </c>
      <c r="H74" t="s">
        <v>631</v>
      </c>
      <c r="I74" t="s">
        <v>14824</v>
      </c>
      <c r="J74" t="s">
        <v>664</v>
      </c>
      <c r="K74" t="s">
        <v>634</v>
      </c>
      <c r="L74" t="s">
        <v>635</v>
      </c>
      <c r="M74" t="s">
        <v>14825</v>
      </c>
      <c r="N74" t="s">
        <v>634</v>
      </c>
      <c r="O74" t="s">
        <v>637</v>
      </c>
      <c r="P74" t="s">
        <v>22</v>
      </c>
      <c r="Q74" t="s">
        <v>638</v>
      </c>
      <c r="R74" t="s">
        <v>635</v>
      </c>
      <c r="S74" t="s">
        <v>634</v>
      </c>
      <c r="T74" t="s">
        <v>14822</v>
      </c>
    </row>
    <row r="75" spans="1:20" x14ac:dyDescent="0.25">
      <c r="A75" t="s">
        <v>25</v>
      </c>
      <c r="B75" t="s">
        <v>26</v>
      </c>
      <c r="C75">
        <v>50</v>
      </c>
      <c r="D75">
        <v>1</v>
      </c>
      <c r="E75" t="s">
        <v>14823</v>
      </c>
      <c r="F75">
        <v>100</v>
      </c>
      <c r="G75">
        <v>0</v>
      </c>
      <c r="H75" t="s">
        <v>631</v>
      </c>
      <c r="I75" t="s">
        <v>14824</v>
      </c>
      <c r="J75" t="s">
        <v>664</v>
      </c>
      <c r="K75" t="s">
        <v>634</v>
      </c>
      <c r="L75" t="s">
        <v>635</v>
      </c>
      <c r="M75" t="s">
        <v>14825</v>
      </c>
      <c r="N75" t="s">
        <v>634</v>
      </c>
      <c r="O75" t="s">
        <v>637</v>
      </c>
      <c r="P75" t="s">
        <v>22</v>
      </c>
      <c r="Q75" t="s">
        <v>638</v>
      </c>
      <c r="R75" t="s">
        <v>635</v>
      </c>
      <c r="S75" t="s">
        <v>634</v>
      </c>
      <c r="T75" t="s">
        <v>14822</v>
      </c>
    </row>
    <row r="76" spans="1:20" x14ac:dyDescent="0.25">
      <c r="A76" t="s">
        <v>20</v>
      </c>
      <c r="B76" t="s">
        <v>21</v>
      </c>
      <c r="C76">
        <v>50</v>
      </c>
      <c r="D76">
        <v>1</v>
      </c>
      <c r="E76" t="s">
        <v>14826</v>
      </c>
      <c r="F76">
        <v>129</v>
      </c>
      <c r="G76">
        <v>29</v>
      </c>
      <c r="H76" t="s">
        <v>703</v>
      </c>
      <c r="I76" t="s">
        <v>14827</v>
      </c>
      <c r="J76" t="s">
        <v>917</v>
      </c>
      <c r="K76" t="s">
        <v>634</v>
      </c>
      <c r="L76" t="s">
        <v>635</v>
      </c>
      <c r="M76" t="s">
        <v>14828</v>
      </c>
      <c r="N76" t="s">
        <v>634</v>
      </c>
      <c r="O76" t="s">
        <v>637</v>
      </c>
      <c r="P76" t="s">
        <v>22</v>
      </c>
      <c r="Q76" t="s">
        <v>638</v>
      </c>
      <c r="R76" t="s">
        <v>635</v>
      </c>
      <c r="S76" t="s">
        <v>634</v>
      </c>
      <c r="T76" t="s">
        <v>14828</v>
      </c>
    </row>
    <row r="77" spans="1:20" x14ac:dyDescent="0.25">
      <c r="A77" t="s">
        <v>23</v>
      </c>
      <c r="B77" t="s">
        <v>24</v>
      </c>
      <c r="C77">
        <v>50</v>
      </c>
      <c r="D77">
        <v>1</v>
      </c>
      <c r="E77" t="s">
        <v>14826</v>
      </c>
      <c r="F77">
        <v>129</v>
      </c>
      <c r="G77">
        <v>29</v>
      </c>
      <c r="H77" t="s">
        <v>703</v>
      </c>
      <c r="I77" t="s">
        <v>14827</v>
      </c>
      <c r="J77" t="s">
        <v>917</v>
      </c>
      <c r="K77" t="s">
        <v>634</v>
      </c>
      <c r="L77" t="s">
        <v>635</v>
      </c>
      <c r="M77" t="s">
        <v>14828</v>
      </c>
      <c r="N77" t="s">
        <v>634</v>
      </c>
      <c r="O77" t="s">
        <v>637</v>
      </c>
      <c r="P77" t="s">
        <v>22</v>
      </c>
      <c r="Q77" t="s">
        <v>638</v>
      </c>
      <c r="R77" t="s">
        <v>635</v>
      </c>
      <c r="S77" t="s">
        <v>634</v>
      </c>
      <c r="T77" t="s">
        <v>14828</v>
      </c>
    </row>
    <row r="78" spans="1:20" x14ac:dyDescent="0.25">
      <c r="A78" t="s">
        <v>25</v>
      </c>
      <c r="B78" t="s">
        <v>26</v>
      </c>
      <c r="C78">
        <v>50</v>
      </c>
      <c r="D78">
        <v>1</v>
      </c>
      <c r="E78" t="s">
        <v>14826</v>
      </c>
      <c r="F78">
        <v>129</v>
      </c>
      <c r="G78">
        <v>29</v>
      </c>
      <c r="H78" t="s">
        <v>703</v>
      </c>
      <c r="I78" t="s">
        <v>14827</v>
      </c>
      <c r="J78" t="s">
        <v>917</v>
      </c>
      <c r="K78" t="s">
        <v>634</v>
      </c>
      <c r="L78" t="s">
        <v>635</v>
      </c>
      <c r="M78" t="s">
        <v>14828</v>
      </c>
      <c r="N78" t="s">
        <v>634</v>
      </c>
      <c r="O78" t="s">
        <v>637</v>
      </c>
      <c r="P78" t="s">
        <v>22</v>
      </c>
      <c r="Q78" t="s">
        <v>638</v>
      </c>
      <c r="R78" t="s">
        <v>635</v>
      </c>
      <c r="S78" t="s">
        <v>634</v>
      </c>
      <c r="T78" t="s">
        <v>14828</v>
      </c>
    </row>
    <row r="79" spans="1:20" x14ac:dyDescent="0.25">
      <c r="A79" t="s">
        <v>39</v>
      </c>
      <c r="B79" t="s">
        <v>44</v>
      </c>
      <c r="C79">
        <v>77</v>
      </c>
      <c r="D79">
        <v>1</v>
      </c>
      <c r="E79" t="s">
        <v>14829</v>
      </c>
      <c r="F79">
        <v>155</v>
      </c>
      <c r="G79">
        <v>0</v>
      </c>
      <c r="H79" t="s">
        <v>641</v>
      </c>
      <c r="I79" t="s">
        <v>10078</v>
      </c>
      <c r="J79" t="s">
        <v>14830</v>
      </c>
      <c r="K79" t="s">
        <v>1117</v>
      </c>
      <c r="L79" t="s">
        <v>7306</v>
      </c>
      <c r="M79" t="s">
        <v>14831</v>
      </c>
      <c r="N79" t="s">
        <v>634</v>
      </c>
      <c r="O79" t="s">
        <v>894</v>
      </c>
      <c r="P79" t="s">
        <v>43</v>
      </c>
      <c r="Q79" t="s">
        <v>648</v>
      </c>
      <c r="R79" t="s">
        <v>635</v>
      </c>
      <c r="S79" t="s">
        <v>14832</v>
      </c>
      <c r="T79" t="s">
        <v>14831</v>
      </c>
    </row>
    <row r="80" spans="1:20" x14ac:dyDescent="0.25">
      <c r="A80" t="s">
        <v>118</v>
      </c>
      <c r="B80" t="s">
        <v>91</v>
      </c>
      <c r="C80">
        <v>78</v>
      </c>
      <c r="D80">
        <v>1</v>
      </c>
      <c r="E80" t="s">
        <v>14829</v>
      </c>
      <c r="F80">
        <v>155</v>
      </c>
      <c r="G80">
        <v>0</v>
      </c>
      <c r="H80" t="s">
        <v>641</v>
      </c>
      <c r="I80" t="s">
        <v>10078</v>
      </c>
      <c r="J80" t="s">
        <v>14830</v>
      </c>
      <c r="K80" t="s">
        <v>1117</v>
      </c>
      <c r="L80" t="s">
        <v>7306</v>
      </c>
      <c r="M80" t="s">
        <v>14831</v>
      </c>
      <c r="N80" t="s">
        <v>634</v>
      </c>
      <c r="O80" t="s">
        <v>894</v>
      </c>
      <c r="P80" t="s">
        <v>43</v>
      </c>
      <c r="Q80" t="s">
        <v>648</v>
      </c>
      <c r="R80" t="s">
        <v>635</v>
      </c>
      <c r="S80" t="s">
        <v>14832</v>
      </c>
      <c r="T80" t="s">
        <v>14831</v>
      </c>
    </row>
    <row r="81" spans="1:20" x14ac:dyDescent="0.25">
      <c r="A81" t="s">
        <v>20</v>
      </c>
      <c r="B81" t="s">
        <v>21</v>
      </c>
      <c r="C81">
        <v>50</v>
      </c>
      <c r="D81">
        <v>1</v>
      </c>
      <c r="E81" t="s">
        <v>14833</v>
      </c>
      <c r="F81">
        <v>100</v>
      </c>
      <c r="G81">
        <v>0</v>
      </c>
      <c r="H81" t="s">
        <v>631</v>
      </c>
      <c r="I81" t="s">
        <v>635</v>
      </c>
      <c r="J81" t="s">
        <v>635</v>
      </c>
      <c r="K81" t="s">
        <v>634</v>
      </c>
      <c r="L81" t="s">
        <v>635</v>
      </c>
      <c r="M81" t="s">
        <v>634</v>
      </c>
      <c r="N81" t="s">
        <v>634</v>
      </c>
      <c r="O81" t="s">
        <v>5215</v>
      </c>
      <c r="P81" t="s">
        <v>22</v>
      </c>
      <c r="Q81" t="s">
        <v>634</v>
      </c>
      <c r="R81" t="s">
        <v>635</v>
      </c>
      <c r="S81" t="s">
        <v>634</v>
      </c>
      <c r="T81" t="s">
        <v>14834</v>
      </c>
    </row>
    <row r="82" spans="1:20" x14ac:dyDescent="0.25">
      <c r="A82" t="s">
        <v>23</v>
      </c>
      <c r="B82" t="s">
        <v>24</v>
      </c>
      <c r="C82">
        <v>50</v>
      </c>
      <c r="D82">
        <v>1</v>
      </c>
      <c r="E82" t="s">
        <v>14833</v>
      </c>
      <c r="F82">
        <v>100</v>
      </c>
      <c r="G82">
        <v>0</v>
      </c>
      <c r="H82" t="s">
        <v>631</v>
      </c>
      <c r="I82" t="s">
        <v>635</v>
      </c>
      <c r="J82" t="s">
        <v>635</v>
      </c>
      <c r="K82" t="s">
        <v>634</v>
      </c>
      <c r="L82" t="s">
        <v>635</v>
      </c>
      <c r="M82" t="s">
        <v>634</v>
      </c>
      <c r="N82" t="s">
        <v>634</v>
      </c>
      <c r="O82" t="s">
        <v>5215</v>
      </c>
      <c r="P82" t="s">
        <v>22</v>
      </c>
      <c r="Q82" t="s">
        <v>634</v>
      </c>
      <c r="R82" t="s">
        <v>635</v>
      </c>
      <c r="S82" t="s">
        <v>634</v>
      </c>
      <c r="T82" t="s">
        <v>14834</v>
      </c>
    </row>
    <row r="83" spans="1:20" x14ac:dyDescent="0.25">
      <c r="A83" t="s">
        <v>25</v>
      </c>
      <c r="B83" t="s">
        <v>26</v>
      </c>
      <c r="C83">
        <v>50</v>
      </c>
      <c r="D83">
        <v>1</v>
      </c>
      <c r="E83" t="s">
        <v>14833</v>
      </c>
      <c r="F83">
        <v>100</v>
      </c>
      <c r="G83">
        <v>0</v>
      </c>
      <c r="H83" t="s">
        <v>631</v>
      </c>
      <c r="I83" t="s">
        <v>635</v>
      </c>
      <c r="J83" t="s">
        <v>635</v>
      </c>
      <c r="K83" t="s">
        <v>634</v>
      </c>
      <c r="L83" t="s">
        <v>635</v>
      </c>
      <c r="M83" t="s">
        <v>634</v>
      </c>
      <c r="N83" t="s">
        <v>634</v>
      </c>
      <c r="O83" t="s">
        <v>5215</v>
      </c>
      <c r="P83" t="s">
        <v>22</v>
      </c>
      <c r="Q83" t="s">
        <v>634</v>
      </c>
      <c r="R83" t="s">
        <v>635</v>
      </c>
      <c r="S83" t="s">
        <v>634</v>
      </c>
      <c r="T83" t="s">
        <v>14834</v>
      </c>
    </row>
    <row r="84" spans="1:20" x14ac:dyDescent="0.25">
      <c r="A84" t="s">
        <v>20</v>
      </c>
      <c r="B84" t="s">
        <v>21</v>
      </c>
      <c r="C84">
        <v>50</v>
      </c>
      <c r="D84">
        <v>1</v>
      </c>
      <c r="E84" t="s">
        <v>14835</v>
      </c>
      <c r="F84">
        <v>135</v>
      </c>
      <c r="G84">
        <v>35</v>
      </c>
      <c r="H84" t="s">
        <v>631</v>
      </c>
      <c r="I84" t="s">
        <v>14836</v>
      </c>
      <c r="J84" t="s">
        <v>736</v>
      </c>
      <c r="K84" t="s">
        <v>634</v>
      </c>
      <c r="L84" t="s">
        <v>635</v>
      </c>
      <c r="M84" t="s">
        <v>14837</v>
      </c>
      <c r="N84" t="s">
        <v>634</v>
      </c>
      <c r="O84" t="s">
        <v>637</v>
      </c>
      <c r="P84" t="s">
        <v>22</v>
      </c>
      <c r="Q84" t="s">
        <v>638</v>
      </c>
      <c r="R84" t="s">
        <v>635</v>
      </c>
      <c r="S84" t="s">
        <v>634</v>
      </c>
      <c r="T84" t="s">
        <v>14837</v>
      </c>
    </row>
    <row r="85" spans="1:20" x14ac:dyDescent="0.25">
      <c r="A85" t="s">
        <v>23</v>
      </c>
      <c r="B85" t="s">
        <v>24</v>
      </c>
      <c r="C85">
        <v>50</v>
      </c>
      <c r="D85">
        <v>1</v>
      </c>
      <c r="E85" t="s">
        <v>14835</v>
      </c>
      <c r="F85">
        <v>135</v>
      </c>
      <c r="G85">
        <v>35</v>
      </c>
      <c r="H85" t="s">
        <v>631</v>
      </c>
      <c r="I85" t="s">
        <v>14836</v>
      </c>
      <c r="J85" t="s">
        <v>736</v>
      </c>
      <c r="K85" t="s">
        <v>634</v>
      </c>
      <c r="L85" t="s">
        <v>635</v>
      </c>
      <c r="M85" t="s">
        <v>14837</v>
      </c>
      <c r="N85" t="s">
        <v>634</v>
      </c>
      <c r="O85" t="s">
        <v>637</v>
      </c>
      <c r="P85" t="s">
        <v>22</v>
      </c>
      <c r="Q85" t="s">
        <v>638</v>
      </c>
      <c r="R85" t="s">
        <v>635</v>
      </c>
      <c r="S85" t="s">
        <v>634</v>
      </c>
      <c r="T85" t="s">
        <v>14837</v>
      </c>
    </row>
    <row r="86" spans="1:20" x14ac:dyDescent="0.25">
      <c r="A86" t="s">
        <v>25</v>
      </c>
      <c r="B86" t="s">
        <v>26</v>
      </c>
      <c r="C86">
        <v>50</v>
      </c>
      <c r="D86">
        <v>1</v>
      </c>
      <c r="E86" t="s">
        <v>14835</v>
      </c>
      <c r="F86">
        <v>135</v>
      </c>
      <c r="G86">
        <v>35</v>
      </c>
      <c r="H86" t="s">
        <v>631</v>
      </c>
      <c r="I86" t="s">
        <v>14836</v>
      </c>
      <c r="J86" t="s">
        <v>736</v>
      </c>
      <c r="K86" t="s">
        <v>634</v>
      </c>
      <c r="L86" t="s">
        <v>635</v>
      </c>
      <c r="M86" t="s">
        <v>14837</v>
      </c>
      <c r="N86" t="s">
        <v>634</v>
      </c>
      <c r="O86" t="s">
        <v>637</v>
      </c>
      <c r="P86" t="s">
        <v>22</v>
      </c>
      <c r="Q86" t="s">
        <v>638</v>
      </c>
      <c r="R86" t="s">
        <v>635</v>
      </c>
      <c r="S86" t="s">
        <v>634</v>
      </c>
      <c r="T86" t="s">
        <v>14837</v>
      </c>
    </row>
    <row r="87" spans="1:20" x14ac:dyDescent="0.25">
      <c r="A87" t="s">
        <v>20</v>
      </c>
      <c r="B87" t="s">
        <v>21</v>
      </c>
      <c r="C87">
        <v>50</v>
      </c>
      <c r="D87">
        <v>1</v>
      </c>
      <c r="E87" t="s">
        <v>14838</v>
      </c>
      <c r="F87">
        <v>100</v>
      </c>
      <c r="G87">
        <v>0</v>
      </c>
      <c r="H87" t="s">
        <v>631</v>
      </c>
      <c r="I87" t="s">
        <v>14839</v>
      </c>
      <c r="J87" t="s">
        <v>1446</v>
      </c>
      <c r="K87" t="s">
        <v>634</v>
      </c>
      <c r="L87" t="s">
        <v>635</v>
      </c>
      <c r="M87" t="s">
        <v>14837</v>
      </c>
      <c r="N87" t="s">
        <v>634</v>
      </c>
      <c r="O87" t="s">
        <v>637</v>
      </c>
      <c r="P87" t="s">
        <v>22</v>
      </c>
      <c r="Q87" t="s">
        <v>638</v>
      </c>
      <c r="R87" t="s">
        <v>635</v>
      </c>
      <c r="S87" t="s">
        <v>634</v>
      </c>
      <c r="T87" t="s">
        <v>14837</v>
      </c>
    </row>
    <row r="88" spans="1:20" x14ac:dyDescent="0.25">
      <c r="A88" t="s">
        <v>23</v>
      </c>
      <c r="B88" t="s">
        <v>24</v>
      </c>
      <c r="C88">
        <v>50</v>
      </c>
      <c r="D88">
        <v>1</v>
      </c>
      <c r="E88" t="s">
        <v>14838</v>
      </c>
      <c r="F88">
        <v>100</v>
      </c>
      <c r="G88">
        <v>0</v>
      </c>
      <c r="H88" t="s">
        <v>631</v>
      </c>
      <c r="I88" t="s">
        <v>14839</v>
      </c>
      <c r="J88" t="s">
        <v>1446</v>
      </c>
      <c r="K88" t="s">
        <v>634</v>
      </c>
      <c r="L88" t="s">
        <v>635</v>
      </c>
      <c r="M88" t="s">
        <v>14837</v>
      </c>
      <c r="N88" t="s">
        <v>634</v>
      </c>
      <c r="O88" t="s">
        <v>637</v>
      </c>
      <c r="P88" t="s">
        <v>22</v>
      </c>
      <c r="Q88" t="s">
        <v>638</v>
      </c>
      <c r="R88" t="s">
        <v>635</v>
      </c>
      <c r="S88" t="s">
        <v>634</v>
      </c>
      <c r="T88" t="s">
        <v>14837</v>
      </c>
    </row>
    <row r="89" spans="1:20" x14ac:dyDescent="0.25">
      <c r="A89" t="s">
        <v>25</v>
      </c>
      <c r="B89" t="s">
        <v>26</v>
      </c>
      <c r="C89">
        <v>50</v>
      </c>
      <c r="D89">
        <v>1</v>
      </c>
      <c r="E89" t="s">
        <v>14838</v>
      </c>
      <c r="F89">
        <v>100</v>
      </c>
      <c r="G89">
        <v>0</v>
      </c>
      <c r="H89" t="s">
        <v>631</v>
      </c>
      <c r="I89" t="s">
        <v>14839</v>
      </c>
      <c r="J89" t="s">
        <v>1446</v>
      </c>
      <c r="K89" t="s">
        <v>634</v>
      </c>
      <c r="L89" t="s">
        <v>635</v>
      </c>
      <c r="M89" t="s">
        <v>14837</v>
      </c>
      <c r="N89" t="s">
        <v>634</v>
      </c>
      <c r="O89" t="s">
        <v>637</v>
      </c>
      <c r="P89" t="s">
        <v>22</v>
      </c>
      <c r="Q89" t="s">
        <v>638</v>
      </c>
      <c r="R89" t="s">
        <v>635</v>
      </c>
      <c r="S89" t="s">
        <v>634</v>
      </c>
      <c r="T89" t="s">
        <v>14837</v>
      </c>
    </row>
    <row r="90" spans="1:20" x14ac:dyDescent="0.25">
      <c r="A90" t="s">
        <v>35</v>
      </c>
      <c r="B90" t="s">
        <v>36</v>
      </c>
      <c r="C90">
        <v>66.666666666666671</v>
      </c>
      <c r="D90">
        <v>6</v>
      </c>
      <c r="E90" t="s">
        <v>14840</v>
      </c>
      <c r="F90">
        <v>200</v>
      </c>
      <c r="G90">
        <v>0</v>
      </c>
      <c r="H90" t="s">
        <v>631</v>
      </c>
      <c r="I90" t="s">
        <v>9605</v>
      </c>
      <c r="J90" t="s">
        <v>873</v>
      </c>
      <c r="K90" t="s">
        <v>634</v>
      </c>
      <c r="L90" t="s">
        <v>635</v>
      </c>
      <c r="M90" t="s">
        <v>14841</v>
      </c>
      <c r="N90" t="s">
        <v>634</v>
      </c>
      <c r="O90" t="s">
        <v>637</v>
      </c>
      <c r="P90" t="s">
        <v>22</v>
      </c>
      <c r="Q90" t="s">
        <v>638</v>
      </c>
      <c r="R90" t="s">
        <v>635</v>
      </c>
      <c r="S90" t="s">
        <v>14842</v>
      </c>
      <c r="T90" t="s">
        <v>14841</v>
      </c>
    </row>
    <row r="91" spans="1:20" x14ac:dyDescent="0.25">
      <c r="A91" t="s">
        <v>164</v>
      </c>
      <c r="B91" t="s">
        <v>165</v>
      </c>
      <c r="C91">
        <v>50</v>
      </c>
      <c r="D91">
        <v>12</v>
      </c>
      <c r="E91" t="s">
        <v>14843</v>
      </c>
      <c r="F91">
        <v>400</v>
      </c>
      <c r="G91">
        <v>0</v>
      </c>
      <c r="H91" t="s">
        <v>631</v>
      </c>
      <c r="I91" t="s">
        <v>6338</v>
      </c>
      <c r="J91" t="s">
        <v>1461</v>
      </c>
      <c r="K91" t="s">
        <v>634</v>
      </c>
      <c r="L91" t="s">
        <v>635</v>
      </c>
      <c r="M91" t="s">
        <v>14844</v>
      </c>
      <c r="N91" t="s">
        <v>634</v>
      </c>
      <c r="O91" t="s">
        <v>637</v>
      </c>
      <c r="P91" t="s">
        <v>22</v>
      </c>
      <c r="Q91" t="s">
        <v>638</v>
      </c>
      <c r="R91" t="s">
        <v>635</v>
      </c>
      <c r="S91" t="s">
        <v>14845</v>
      </c>
      <c r="T91" t="s">
        <v>14844</v>
      </c>
    </row>
    <row r="92" spans="1:20" x14ac:dyDescent="0.25">
      <c r="A92" t="s">
        <v>258</v>
      </c>
      <c r="B92" t="s">
        <v>264</v>
      </c>
      <c r="C92">
        <v>139</v>
      </c>
      <c r="D92">
        <v>1</v>
      </c>
      <c r="E92" t="s">
        <v>14846</v>
      </c>
      <c r="F92">
        <v>218</v>
      </c>
      <c r="G92">
        <v>0</v>
      </c>
      <c r="H92" t="s">
        <v>631</v>
      </c>
      <c r="I92" t="s">
        <v>6626</v>
      </c>
      <c r="J92" t="s">
        <v>2028</v>
      </c>
      <c r="K92" t="s">
        <v>634</v>
      </c>
      <c r="L92" t="s">
        <v>635</v>
      </c>
      <c r="M92" t="s">
        <v>14847</v>
      </c>
      <c r="N92" t="s">
        <v>634</v>
      </c>
      <c r="O92" t="s">
        <v>637</v>
      </c>
      <c r="P92" t="s">
        <v>22</v>
      </c>
      <c r="Q92" t="s">
        <v>638</v>
      </c>
      <c r="R92" t="s">
        <v>635</v>
      </c>
      <c r="S92" t="s">
        <v>14848</v>
      </c>
      <c r="T92" t="s">
        <v>14847</v>
      </c>
    </row>
    <row r="93" spans="1:20" x14ac:dyDescent="0.25">
      <c r="A93" t="s">
        <v>256</v>
      </c>
      <c r="B93" t="s">
        <v>262</v>
      </c>
      <c r="C93">
        <v>139</v>
      </c>
      <c r="D93">
        <v>1</v>
      </c>
      <c r="E93" t="s">
        <v>14846</v>
      </c>
      <c r="F93">
        <v>218</v>
      </c>
      <c r="G93">
        <v>0</v>
      </c>
      <c r="H93" t="s">
        <v>631</v>
      </c>
      <c r="I93" t="s">
        <v>6626</v>
      </c>
      <c r="J93" t="s">
        <v>2028</v>
      </c>
      <c r="K93" t="s">
        <v>634</v>
      </c>
      <c r="L93" t="s">
        <v>635</v>
      </c>
      <c r="M93" t="s">
        <v>14847</v>
      </c>
      <c r="N93" t="s">
        <v>634</v>
      </c>
      <c r="O93" t="s">
        <v>637</v>
      </c>
      <c r="P93" t="s">
        <v>22</v>
      </c>
      <c r="Q93" t="s">
        <v>638</v>
      </c>
      <c r="R93" t="s">
        <v>635</v>
      </c>
      <c r="S93" t="s">
        <v>14848</v>
      </c>
      <c r="T93" t="s">
        <v>14847</v>
      </c>
    </row>
    <row r="94" spans="1:20" x14ac:dyDescent="0.25">
      <c r="A94" t="s">
        <v>258</v>
      </c>
      <c r="B94" t="s">
        <v>1055</v>
      </c>
      <c r="C94">
        <v>97.02</v>
      </c>
      <c r="D94">
        <v>1</v>
      </c>
      <c r="E94" t="s">
        <v>14849</v>
      </c>
      <c r="F94">
        <v>135.97999999999999</v>
      </c>
      <c r="G94">
        <v>38.96</v>
      </c>
      <c r="H94" t="s">
        <v>641</v>
      </c>
      <c r="I94" t="s">
        <v>14850</v>
      </c>
      <c r="J94" t="s">
        <v>14851</v>
      </c>
      <c r="K94" t="s">
        <v>2206</v>
      </c>
      <c r="L94" t="s">
        <v>14852</v>
      </c>
      <c r="M94" t="s">
        <v>14853</v>
      </c>
      <c r="N94" t="s">
        <v>634</v>
      </c>
      <c r="O94" t="s">
        <v>689</v>
      </c>
      <c r="P94" t="s">
        <v>40</v>
      </c>
      <c r="Q94" t="s">
        <v>690</v>
      </c>
      <c r="R94" t="s">
        <v>635</v>
      </c>
      <c r="S94" t="s">
        <v>14854</v>
      </c>
      <c r="T94" t="s">
        <v>14853</v>
      </c>
    </row>
    <row r="95" spans="1:20" x14ac:dyDescent="0.25">
      <c r="A95" t="s">
        <v>20</v>
      </c>
      <c r="B95" t="s">
        <v>21</v>
      </c>
      <c r="C95">
        <v>50</v>
      </c>
      <c r="D95">
        <v>1</v>
      </c>
      <c r="E95" t="s">
        <v>14855</v>
      </c>
      <c r="F95">
        <v>100</v>
      </c>
      <c r="G95">
        <v>0</v>
      </c>
      <c r="H95" t="s">
        <v>631</v>
      </c>
      <c r="I95" t="s">
        <v>14856</v>
      </c>
      <c r="J95" t="s">
        <v>736</v>
      </c>
      <c r="K95" t="s">
        <v>634</v>
      </c>
      <c r="L95" t="s">
        <v>635</v>
      </c>
      <c r="M95" t="s">
        <v>14857</v>
      </c>
      <c r="N95" t="s">
        <v>634</v>
      </c>
      <c r="O95" t="s">
        <v>654</v>
      </c>
      <c r="P95" t="s">
        <v>22</v>
      </c>
      <c r="Q95" t="s">
        <v>655</v>
      </c>
      <c r="R95" t="s">
        <v>635</v>
      </c>
      <c r="S95" t="s">
        <v>14858</v>
      </c>
      <c r="T95" t="s">
        <v>14857</v>
      </c>
    </row>
    <row r="96" spans="1:20" x14ac:dyDescent="0.25">
      <c r="A96" t="s">
        <v>23</v>
      </c>
      <c r="B96" t="s">
        <v>24</v>
      </c>
      <c r="C96">
        <v>50</v>
      </c>
      <c r="D96">
        <v>1</v>
      </c>
      <c r="E96" t="s">
        <v>14855</v>
      </c>
      <c r="F96">
        <v>100</v>
      </c>
      <c r="G96">
        <v>0</v>
      </c>
      <c r="H96" t="s">
        <v>631</v>
      </c>
      <c r="I96" t="s">
        <v>14856</v>
      </c>
      <c r="J96" t="s">
        <v>736</v>
      </c>
      <c r="K96" t="s">
        <v>634</v>
      </c>
      <c r="L96" t="s">
        <v>635</v>
      </c>
      <c r="M96" t="s">
        <v>14857</v>
      </c>
      <c r="N96" t="s">
        <v>634</v>
      </c>
      <c r="O96" t="s">
        <v>654</v>
      </c>
      <c r="P96" t="s">
        <v>22</v>
      </c>
      <c r="Q96" t="s">
        <v>655</v>
      </c>
      <c r="R96" t="s">
        <v>635</v>
      </c>
      <c r="S96" t="s">
        <v>14858</v>
      </c>
      <c r="T96" t="s">
        <v>14857</v>
      </c>
    </row>
    <row r="97" spans="1:20" x14ac:dyDescent="0.25">
      <c r="A97" t="s">
        <v>25</v>
      </c>
      <c r="B97" t="s">
        <v>26</v>
      </c>
      <c r="C97">
        <v>50</v>
      </c>
      <c r="D97">
        <v>1</v>
      </c>
      <c r="E97" t="s">
        <v>14855</v>
      </c>
      <c r="F97">
        <v>100</v>
      </c>
      <c r="G97">
        <v>0</v>
      </c>
      <c r="H97" t="s">
        <v>631</v>
      </c>
      <c r="I97" t="s">
        <v>14856</v>
      </c>
      <c r="J97" t="s">
        <v>736</v>
      </c>
      <c r="K97" t="s">
        <v>634</v>
      </c>
      <c r="L97" t="s">
        <v>635</v>
      </c>
      <c r="M97" t="s">
        <v>14857</v>
      </c>
      <c r="N97" t="s">
        <v>634</v>
      </c>
      <c r="O97" t="s">
        <v>654</v>
      </c>
      <c r="P97" t="s">
        <v>22</v>
      </c>
      <c r="Q97" t="s">
        <v>655</v>
      </c>
      <c r="R97" t="s">
        <v>635</v>
      </c>
      <c r="S97" t="s">
        <v>14858</v>
      </c>
      <c r="T97" t="s">
        <v>14857</v>
      </c>
    </row>
    <row r="98" spans="1:20" x14ac:dyDescent="0.25">
      <c r="A98" t="s">
        <v>20</v>
      </c>
      <c r="B98" t="s">
        <v>21</v>
      </c>
      <c r="C98">
        <v>50</v>
      </c>
      <c r="D98">
        <v>1</v>
      </c>
      <c r="E98" t="s">
        <v>14859</v>
      </c>
      <c r="F98">
        <v>100</v>
      </c>
      <c r="G98">
        <v>0</v>
      </c>
      <c r="H98" t="s">
        <v>631</v>
      </c>
      <c r="I98" t="s">
        <v>14860</v>
      </c>
      <c r="J98" t="s">
        <v>1128</v>
      </c>
      <c r="K98" t="s">
        <v>634</v>
      </c>
      <c r="L98" t="s">
        <v>635</v>
      </c>
      <c r="M98" t="s">
        <v>14861</v>
      </c>
      <c r="N98" t="s">
        <v>634</v>
      </c>
      <c r="O98" t="s">
        <v>707</v>
      </c>
      <c r="P98" t="s">
        <v>22</v>
      </c>
      <c r="Q98" t="s">
        <v>638</v>
      </c>
      <c r="R98" t="s">
        <v>635</v>
      </c>
      <c r="S98" t="s">
        <v>14862</v>
      </c>
      <c r="T98" t="s">
        <v>14863</v>
      </c>
    </row>
    <row r="99" spans="1:20" x14ac:dyDescent="0.25">
      <c r="A99" t="s">
        <v>23</v>
      </c>
      <c r="B99" t="s">
        <v>24</v>
      </c>
      <c r="C99">
        <v>50</v>
      </c>
      <c r="D99">
        <v>1</v>
      </c>
      <c r="E99" t="s">
        <v>14859</v>
      </c>
      <c r="F99">
        <v>100</v>
      </c>
      <c r="G99">
        <v>0</v>
      </c>
      <c r="H99" t="s">
        <v>631</v>
      </c>
      <c r="I99" t="s">
        <v>14860</v>
      </c>
      <c r="J99" t="s">
        <v>1128</v>
      </c>
      <c r="K99" t="s">
        <v>634</v>
      </c>
      <c r="L99" t="s">
        <v>635</v>
      </c>
      <c r="M99" t="s">
        <v>14861</v>
      </c>
      <c r="N99" t="s">
        <v>634</v>
      </c>
      <c r="O99" t="s">
        <v>707</v>
      </c>
      <c r="P99" t="s">
        <v>22</v>
      </c>
      <c r="Q99" t="s">
        <v>638</v>
      </c>
      <c r="R99" t="s">
        <v>635</v>
      </c>
      <c r="S99" t="s">
        <v>14862</v>
      </c>
      <c r="T99" t="s">
        <v>14863</v>
      </c>
    </row>
    <row r="100" spans="1:20" x14ac:dyDescent="0.25">
      <c r="A100" t="s">
        <v>25</v>
      </c>
      <c r="B100" t="s">
        <v>26</v>
      </c>
      <c r="C100">
        <v>50</v>
      </c>
      <c r="D100">
        <v>1</v>
      </c>
      <c r="E100" t="s">
        <v>14859</v>
      </c>
      <c r="F100">
        <v>100</v>
      </c>
      <c r="G100">
        <v>0</v>
      </c>
      <c r="H100" t="s">
        <v>631</v>
      </c>
      <c r="I100" t="s">
        <v>14860</v>
      </c>
      <c r="J100" t="s">
        <v>1128</v>
      </c>
      <c r="K100" t="s">
        <v>634</v>
      </c>
      <c r="L100" t="s">
        <v>635</v>
      </c>
      <c r="M100" t="s">
        <v>14861</v>
      </c>
      <c r="N100" t="s">
        <v>634</v>
      </c>
      <c r="O100" t="s">
        <v>707</v>
      </c>
      <c r="P100" t="s">
        <v>22</v>
      </c>
      <c r="Q100" t="s">
        <v>638</v>
      </c>
      <c r="R100" t="s">
        <v>635</v>
      </c>
      <c r="S100" t="s">
        <v>14862</v>
      </c>
      <c r="T100" t="s">
        <v>14861</v>
      </c>
    </row>
    <row r="101" spans="1:20" x14ac:dyDescent="0.25">
      <c r="A101" t="s">
        <v>39</v>
      </c>
      <c r="B101" t="s">
        <v>44</v>
      </c>
      <c r="C101">
        <v>75</v>
      </c>
      <c r="D101">
        <v>3</v>
      </c>
      <c r="E101" t="s">
        <v>14864</v>
      </c>
      <c r="F101">
        <v>225</v>
      </c>
      <c r="G101">
        <v>0</v>
      </c>
      <c r="H101" t="s">
        <v>641</v>
      </c>
      <c r="I101" t="s">
        <v>8017</v>
      </c>
      <c r="J101" t="s">
        <v>14865</v>
      </c>
      <c r="K101" t="s">
        <v>2992</v>
      </c>
      <c r="L101" t="s">
        <v>4232</v>
      </c>
      <c r="M101" t="s">
        <v>14866</v>
      </c>
      <c r="N101" t="s">
        <v>634</v>
      </c>
      <c r="O101" t="s">
        <v>894</v>
      </c>
      <c r="P101" t="s">
        <v>43</v>
      </c>
      <c r="Q101" t="s">
        <v>648</v>
      </c>
      <c r="R101" t="s">
        <v>635</v>
      </c>
      <c r="S101" t="s">
        <v>14867</v>
      </c>
      <c r="T101" t="s">
        <v>14866</v>
      </c>
    </row>
    <row r="102" spans="1:20" x14ac:dyDescent="0.25">
      <c r="A102" t="s">
        <v>20</v>
      </c>
      <c r="B102" t="s">
        <v>21</v>
      </c>
      <c r="C102">
        <v>50</v>
      </c>
      <c r="D102">
        <v>1</v>
      </c>
      <c r="E102" t="s">
        <v>14868</v>
      </c>
      <c r="F102">
        <v>100</v>
      </c>
      <c r="G102">
        <v>0</v>
      </c>
      <c r="H102" t="s">
        <v>631</v>
      </c>
      <c r="I102" t="s">
        <v>14869</v>
      </c>
      <c r="J102" t="s">
        <v>633</v>
      </c>
      <c r="K102" t="s">
        <v>634</v>
      </c>
      <c r="L102" t="s">
        <v>635</v>
      </c>
      <c r="M102" t="s">
        <v>14870</v>
      </c>
      <c r="N102" t="s">
        <v>634</v>
      </c>
      <c r="O102" t="s">
        <v>637</v>
      </c>
      <c r="P102" t="s">
        <v>22</v>
      </c>
      <c r="Q102" t="s">
        <v>638</v>
      </c>
      <c r="R102" t="s">
        <v>635</v>
      </c>
      <c r="S102" t="s">
        <v>14871</v>
      </c>
      <c r="T102" t="s">
        <v>14870</v>
      </c>
    </row>
    <row r="103" spans="1:20" x14ac:dyDescent="0.25">
      <c r="A103" t="s">
        <v>23</v>
      </c>
      <c r="B103" t="s">
        <v>24</v>
      </c>
      <c r="C103">
        <v>50</v>
      </c>
      <c r="D103">
        <v>1</v>
      </c>
      <c r="E103" t="s">
        <v>14868</v>
      </c>
      <c r="F103">
        <v>100</v>
      </c>
      <c r="G103">
        <v>0</v>
      </c>
      <c r="H103" t="s">
        <v>631</v>
      </c>
      <c r="I103" t="s">
        <v>14869</v>
      </c>
      <c r="J103" t="s">
        <v>633</v>
      </c>
      <c r="K103" t="s">
        <v>634</v>
      </c>
      <c r="L103" t="s">
        <v>635</v>
      </c>
      <c r="M103" t="s">
        <v>14870</v>
      </c>
      <c r="N103" t="s">
        <v>634</v>
      </c>
      <c r="O103" t="s">
        <v>637</v>
      </c>
      <c r="P103" t="s">
        <v>22</v>
      </c>
      <c r="Q103" t="s">
        <v>638</v>
      </c>
      <c r="R103" t="s">
        <v>635</v>
      </c>
      <c r="S103" t="s">
        <v>14871</v>
      </c>
      <c r="T103" t="s">
        <v>14870</v>
      </c>
    </row>
    <row r="104" spans="1:20" x14ac:dyDescent="0.25">
      <c r="A104" t="s">
        <v>25</v>
      </c>
      <c r="B104" t="s">
        <v>26</v>
      </c>
      <c r="C104">
        <v>50</v>
      </c>
      <c r="D104">
        <v>1</v>
      </c>
      <c r="E104" t="s">
        <v>14868</v>
      </c>
      <c r="F104">
        <v>100</v>
      </c>
      <c r="G104">
        <v>0</v>
      </c>
      <c r="H104" t="s">
        <v>631</v>
      </c>
      <c r="I104" t="s">
        <v>14869</v>
      </c>
      <c r="J104" t="s">
        <v>633</v>
      </c>
      <c r="K104" t="s">
        <v>634</v>
      </c>
      <c r="L104" t="s">
        <v>635</v>
      </c>
      <c r="M104" t="s">
        <v>14870</v>
      </c>
      <c r="N104" t="s">
        <v>634</v>
      </c>
      <c r="O104" t="s">
        <v>637</v>
      </c>
      <c r="P104" t="s">
        <v>22</v>
      </c>
      <c r="Q104" t="s">
        <v>638</v>
      </c>
      <c r="R104" t="s">
        <v>635</v>
      </c>
      <c r="S104" t="s">
        <v>14871</v>
      </c>
      <c r="T104" t="s">
        <v>14870</v>
      </c>
    </row>
    <row r="105" spans="1:20" x14ac:dyDescent="0.25">
      <c r="A105" t="s">
        <v>20</v>
      </c>
      <c r="B105" t="s">
        <v>21</v>
      </c>
      <c r="C105">
        <v>50</v>
      </c>
      <c r="D105">
        <v>1</v>
      </c>
      <c r="E105" t="s">
        <v>14872</v>
      </c>
      <c r="F105">
        <v>135</v>
      </c>
      <c r="G105">
        <v>35</v>
      </c>
      <c r="H105" t="s">
        <v>703</v>
      </c>
      <c r="I105" t="s">
        <v>14873</v>
      </c>
      <c r="J105" t="s">
        <v>769</v>
      </c>
      <c r="K105" t="s">
        <v>634</v>
      </c>
      <c r="L105" t="s">
        <v>635</v>
      </c>
      <c r="M105" t="s">
        <v>14874</v>
      </c>
      <c r="N105" t="s">
        <v>634</v>
      </c>
      <c r="O105" t="s">
        <v>707</v>
      </c>
      <c r="P105" t="s">
        <v>22</v>
      </c>
      <c r="Q105" t="s">
        <v>638</v>
      </c>
      <c r="R105" t="s">
        <v>635</v>
      </c>
      <c r="S105" t="s">
        <v>14875</v>
      </c>
      <c r="T105" t="s">
        <v>14874</v>
      </c>
    </row>
    <row r="106" spans="1:20" x14ac:dyDescent="0.25">
      <c r="A106" t="s">
        <v>23</v>
      </c>
      <c r="B106" t="s">
        <v>24</v>
      </c>
      <c r="C106">
        <v>50</v>
      </c>
      <c r="D106">
        <v>1</v>
      </c>
      <c r="E106" t="s">
        <v>14872</v>
      </c>
      <c r="F106">
        <v>135</v>
      </c>
      <c r="G106">
        <v>35</v>
      </c>
      <c r="H106" t="s">
        <v>703</v>
      </c>
      <c r="I106" t="s">
        <v>14873</v>
      </c>
      <c r="J106" t="s">
        <v>769</v>
      </c>
      <c r="K106" t="s">
        <v>634</v>
      </c>
      <c r="L106" t="s">
        <v>635</v>
      </c>
      <c r="M106" t="s">
        <v>14874</v>
      </c>
      <c r="N106" t="s">
        <v>634</v>
      </c>
      <c r="O106" t="s">
        <v>707</v>
      </c>
      <c r="P106" t="s">
        <v>22</v>
      </c>
      <c r="Q106" t="s">
        <v>638</v>
      </c>
      <c r="R106" t="s">
        <v>635</v>
      </c>
      <c r="S106" t="s">
        <v>14875</v>
      </c>
      <c r="T106" t="s">
        <v>14874</v>
      </c>
    </row>
    <row r="107" spans="1:20" x14ac:dyDescent="0.25">
      <c r="A107" t="s">
        <v>25</v>
      </c>
      <c r="B107" t="s">
        <v>26</v>
      </c>
      <c r="C107">
        <v>50</v>
      </c>
      <c r="D107">
        <v>1</v>
      </c>
      <c r="E107" t="s">
        <v>14872</v>
      </c>
      <c r="F107">
        <v>135</v>
      </c>
      <c r="G107">
        <v>35</v>
      </c>
      <c r="H107" t="s">
        <v>703</v>
      </c>
      <c r="I107" t="s">
        <v>14873</v>
      </c>
      <c r="J107" t="s">
        <v>769</v>
      </c>
      <c r="K107" t="s">
        <v>634</v>
      </c>
      <c r="L107" t="s">
        <v>635</v>
      </c>
      <c r="M107" t="s">
        <v>14874</v>
      </c>
      <c r="N107" t="s">
        <v>634</v>
      </c>
      <c r="O107" t="s">
        <v>707</v>
      </c>
      <c r="P107" t="s">
        <v>22</v>
      </c>
      <c r="Q107" t="s">
        <v>638</v>
      </c>
      <c r="R107" t="s">
        <v>635</v>
      </c>
      <c r="S107" t="s">
        <v>14875</v>
      </c>
      <c r="T107" t="s">
        <v>14874</v>
      </c>
    </row>
    <row r="108" spans="1:20" x14ac:dyDescent="0.25">
      <c r="A108" t="s">
        <v>35</v>
      </c>
      <c r="B108" t="s">
        <v>36</v>
      </c>
      <c r="C108">
        <v>66.666666666666671</v>
      </c>
      <c r="D108">
        <v>3</v>
      </c>
      <c r="E108" t="s">
        <v>14876</v>
      </c>
      <c r="F108">
        <v>200</v>
      </c>
      <c r="G108">
        <v>0</v>
      </c>
      <c r="H108" t="s">
        <v>631</v>
      </c>
      <c r="I108" t="s">
        <v>14877</v>
      </c>
      <c r="J108" t="s">
        <v>1032</v>
      </c>
      <c r="K108" t="s">
        <v>634</v>
      </c>
      <c r="L108" t="s">
        <v>635</v>
      </c>
      <c r="M108" t="s">
        <v>14878</v>
      </c>
      <c r="N108" t="s">
        <v>634</v>
      </c>
      <c r="O108" t="s">
        <v>637</v>
      </c>
      <c r="P108" t="s">
        <v>22</v>
      </c>
      <c r="Q108" t="s">
        <v>638</v>
      </c>
      <c r="R108" t="s">
        <v>635</v>
      </c>
      <c r="S108" t="s">
        <v>14879</v>
      </c>
      <c r="T108" t="s">
        <v>14878</v>
      </c>
    </row>
    <row r="109" spans="1:20" x14ac:dyDescent="0.25">
      <c r="A109" t="s">
        <v>164</v>
      </c>
      <c r="B109" t="s">
        <v>165</v>
      </c>
      <c r="C109">
        <v>33.333333333333336</v>
      </c>
      <c r="D109">
        <v>3</v>
      </c>
      <c r="E109" t="s">
        <v>14876</v>
      </c>
      <c r="F109">
        <v>200</v>
      </c>
      <c r="G109">
        <v>0</v>
      </c>
      <c r="H109" t="s">
        <v>631</v>
      </c>
      <c r="I109" t="s">
        <v>14877</v>
      </c>
      <c r="J109" t="s">
        <v>1032</v>
      </c>
      <c r="K109" t="s">
        <v>634</v>
      </c>
      <c r="L109" t="s">
        <v>635</v>
      </c>
      <c r="M109" t="s">
        <v>14878</v>
      </c>
      <c r="N109" t="s">
        <v>634</v>
      </c>
      <c r="O109" t="s">
        <v>637</v>
      </c>
      <c r="P109" t="s">
        <v>22</v>
      </c>
      <c r="Q109" t="s">
        <v>638</v>
      </c>
      <c r="R109" t="s">
        <v>635</v>
      </c>
      <c r="S109" t="s">
        <v>14879</v>
      </c>
      <c r="T109" t="s">
        <v>14878</v>
      </c>
    </row>
    <row r="110" spans="1:20" x14ac:dyDescent="0.25">
      <c r="A110" t="s">
        <v>20</v>
      </c>
      <c r="B110" t="s">
        <v>21</v>
      </c>
      <c r="C110">
        <v>50</v>
      </c>
      <c r="D110">
        <v>1</v>
      </c>
      <c r="E110" t="s">
        <v>14880</v>
      </c>
      <c r="F110">
        <v>100</v>
      </c>
      <c r="G110">
        <v>0</v>
      </c>
      <c r="H110" t="s">
        <v>631</v>
      </c>
      <c r="I110" t="s">
        <v>14881</v>
      </c>
      <c r="J110" t="s">
        <v>1152</v>
      </c>
      <c r="K110" t="s">
        <v>634</v>
      </c>
      <c r="L110" t="s">
        <v>635</v>
      </c>
      <c r="M110" t="s">
        <v>14882</v>
      </c>
      <c r="N110" t="s">
        <v>634</v>
      </c>
      <c r="O110" t="s">
        <v>707</v>
      </c>
      <c r="P110" t="s">
        <v>22</v>
      </c>
      <c r="Q110" t="s">
        <v>638</v>
      </c>
      <c r="R110" t="s">
        <v>635</v>
      </c>
      <c r="S110" t="s">
        <v>14883</v>
      </c>
      <c r="T110" t="s">
        <v>14882</v>
      </c>
    </row>
    <row r="111" spans="1:20" x14ac:dyDescent="0.25">
      <c r="A111" t="s">
        <v>23</v>
      </c>
      <c r="B111" t="s">
        <v>24</v>
      </c>
      <c r="C111">
        <v>50</v>
      </c>
      <c r="D111">
        <v>1</v>
      </c>
      <c r="E111" t="s">
        <v>14880</v>
      </c>
      <c r="F111">
        <v>100</v>
      </c>
      <c r="G111">
        <v>0</v>
      </c>
      <c r="H111" t="s">
        <v>631</v>
      </c>
      <c r="I111" t="s">
        <v>14881</v>
      </c>
      <c r="J111" t="s">
        <v>1152</v>
      </c>
      <c r="K111" t="s">
        <v>634</v>
      </c>
      <c r="L111" t="s">
        <v>635</v>
      </c>
      <c r="M111" t="s">
        <v>14882</v>
      </c>
      <c r="N111" t="s">
        <v>634</v>
      </c>
      <c r="O111" t="s">
        <v>707</v>
      </c>
      <c r="P111" t="s">
        <v>22</v>
      </c>
      <c r="Q111" t="s">
        <v>638</v>
      </c>
      <c r="R111" t="s">
        <v>635</v>
      </c>
      <c r="S111" t="s">
        <v>14883</v>
      </c>
      <c r="T111" t="s">
        <v>14882</v>
      </c>
    </row>
    <row r="112" spans="1:20" x14ac:dyDescent="0.25">
      <c r="A112" t="s">
        <v>25</v>
      </c>
      <c r="B112" t="s">
        <v>26</v>
      </c>
      <c r="C112">
        <v>50</v>
      </c>
      <c r="D112">
        <v>1</v>
      </c>
      <c r="E112" t="s">
        <v>14880</v>
      </c>
      <c r="F112">
        <v>100</v>
      </c>
      <c r="G112">
        <v>0</v>
      </c>
      <c r="H112" t="s">
        <v>631</v>
      </c>
      <c r="I112" t="s">
        <v>14881</v>
      </c>
      <c r="J112" t="s">
        <v>1152</v>
      </c>
      <c r="K112" t="s">
        <v>634</v>
      </c>
      <c r="L112" t="s">
        <v>635</v>
      </c>
      <c r="M112" t="s">
        <v>14882</v>
      </c>
      <c r="N112" t="s">
        <v>634</v>
      </c>
      <c r="O112" t="s">
        <v>707</v>
      </c>
      <c r="P112" t="s">
        <v>22</v>
      </c>
      <c r="Q112" t="s">
        <v>638</v>
      </c>
      <c r="R112" t="s">
        <v>635</v>
      </c>
      <c r="S112" t="s">
        <v>14883</v>
      </c>
      <c r="T112" t="s">
        <v>14882</v>
      </c>
    </row>
    <row r="113" spans="1:20" x14ac:dyDescent="0.25">
      <c r="A113" t="s">
        <v>20</v>
      </c>
      <c r="B113" t="s">
        <v>21</v>
      </c>
      <c r="C113">
        <v>50</v>
      </c>
      <c r="D113">
        <v>1</v>
      </c>
      <c r="E113" t="s">
        <v>14884</v>
      </c>
      <c r="F113">
        <v>135</v>
      </c>
      <c r="G113">
        <v>35</v>
      </c>
      <c r="H113" t="s">
        <v>703</v>
      </c>
      <c r="I113" t="s">
        <v>14885</v>
      </c>
      <c r="J113" t="s">
        <v>1152</v>
      </c>
      <c r="K113" t="s">
        <v>634</v>
      </c>
      <c r="L113" t="s">
        <v>635</v>
      </c>
      <c r="M113" t="s">
        <v>14882</v>
      </c>
      <c r="N113" t="s">
        <v>634</v>
      </c>
      <c r="O113" t="s">
        <v>707</v>
      </c>
      <c r="P113" t="s">
        <v>22</v>
      </c>
      <c r="Q113" t="s">
        <v>638</v>
      </c>
      <c r="R113" t="s">
        <v>635</v>
      </c>
      <c r="S113" t="s">
        <v>14886</v>
      </c>
      <c r="T113" t="s">
        <v>14882</v>
      </c>
    </row>
    <row r="114" spans="1:20" x14ac:dyDescent="0.25">
      <c r="A114" t="s">
        <v>23</v>
      </c>
      <c r="B114" t="s">
        <v>24</v>
      </c>
      <c r="C114">
        <v>50</v>
      </c>
      <c r="D114">
        <v>1</v>
      </c>
      <c r="E114" t="s">
        <v>14884</v>
      </c>
      <c r="F114">
        <v>135</v>
      </c>
      <c r="G114">
        <v>35</v>
      </c>
      <c r="H114" t="s">
        <v>703</v>
      </c>
      <c r="I114" t="s">
        <v>14885</v>
      </c>
      <c r="J114" t="s">
        <v>1152</v>
      </c>
      <c r="K114" t="s">
        <v>634</v>
      </c>
      <c r="L114" t="s">
        <v>635</v>
      </c>
      <c r="M114" t="s">
        <v>14882</v>
      </c>
      <c r="N114" t="s">
        <v>634</v>
      </c>
      <c r="O114" t="s">
        <v>707</v>
      </c>
      <c r="P114" t="s">
        <v>22</v>
      </c>
      <c r="Q114" t="s">
        <v>638</v>
      </c>
      <c r="R114" t="s">
        <v>635</v>
      </c>
      <c r="S114" t="s">
        <v>14886</v>
      </c>
      <c r="T114" t="s">
        <v>14882</v>
      </c>
    </row>
    <row r="115" spans="1:20" x14ac:dyDescent="0.25">
      <c r="A115" t="s">
        <v>25</v>
      </c>
      <c r="B115" t="s">
        <v>26</v>
      </c>
      <c r="C115">
        <v>50</v>
      </c>
      <c r="D115">
        <v>1</v>
      </c>
      <c r="E115" t="s">
        <v>14884</v>
      </c>
      <c r="F115">
        <v>135</v>
      </c>
      <c r="G115">
        <v>35</v>
      </c>
      <c r="H115" t="s">
        <v>703</v>
      </c>
      <c r="I115" t="s">
        <v>14885</v>
      </c>
      <c r="J115" t="s">
        <v>1152</v>
      </c>
      <c r="K115" t="s">
        <v>634</v>
      </c>
      <c r="L115" t="s">
        <v>635</v>
      </c>
      <c r="M115" t="s">
        <v>14882</v>
      </c>
      <c r="N115" t="s">
        <v>634</v>
      </c>
      <c r="O115" t="s">
        <v>707</v>
      </c>
      <c r="P115" t="s">
        <v>22</v>
      </c>
      <c r="Q115" t="s">
        <v>638</v>
      </c>
      <c r="R115" t="s">
        <v>635</v>
      </c>
      <c r="S115" t="s">
        <v>14886</v>
      </c>
      <c r="T115" t="s">
        <v>14882</v>
      </c>
    </row>
    <row r="116" spans="1:20" x14ac:dyDescent="0.25">
      <c r="A116" t="s">
        <v>37</v>
      </c>
      <c r="B116" t="s">
        <v>38</v>
      </c>
      <c r="C116">
        <v>66.666666666666671</v>
      </c>
      <c r="D116">
        <v>3</v>
      </c>
      <c r="E116" t="s">
        <v>14887</v>
      </c>
      <c r="F116">
        <v>100</v>
      </c>
      <c r="G116">
        <v>0</v>
      </c>
      <c r="H116" t="s">
        <v>631</v>
      </c>
      <c r="I116" t="s">
        <v>14888</v>
      </c>
      <c r="J116" t="s">
        <v>664</v>
      </c>
      <c r="K116" t="s">
        <v>634</v>
      </c>
      <c r="L116" t="s">
        <v>635</v>
      </c>
      <c r="M116" t="s">
        <v>14889</v>
      </c>
      <c r="N116" t="s">
        <v>634</v>
      </c>
      <c r="O116" t="s">
        <v>637</v>
      </c>
      <c r="P116" t="s">
        <v>22</v>
      </c>
      <c r="Q116" t="s">
        <v>638</v>
      </c>
      <c r="R116" t="s">
        <v>635</v>
      </c>
      <c r="S116" t="s">
        <v>14890</v>
      </c>
      <c r="T116" t="s">
        <v>14889</v>
      </c>
    </row>
    <row r="117" spans="1:20" x14ac:dyDescent="0.25">
      <c r="A117" t="s">
        <v>20</v>
      </c>
      <c r="B117" t="s">
        <v>21</v>
      </c>
      <c r="C117">
        <v>50</v>
      </c>
      <c r="D117">
        <v>1</v>
      </c>
      <c r="E117" t="s">
        <v>14891</v>
      </c>
      <c r="F117">
        <v>100</v>
      </c>
      <c r="G117">
        <v>0</v>
      </c>
      <c r="H117" t="s">
        <v>703</v>
      </c>
      <c r="I117" t="s">
        <v>14892</v>
      </c>
      <c r="J117" t="s">
        <v>749</v>
      </c>
      <c r="K117" t="s">
        <v>634</v>
      </c>
      <c r="L117" t="s">
        <v>635</v>
      </c>
      <c r="M117" t="s">
        <v>14893</v>
      </c>
      <c r="N117" t="s">
        <v>634</v>
      </c>
      <c r="O117" t="s">
        <v>637</v>
      </c>
      <c r="P117" t="s">
        <v>22</v>
      </c>
      <c r="Q117" t="s">
        <v>638</v>
      </c>
      <c r="R117" t="s">
        <v>635</v>
      </c>
      <c r="S117" t="s">
        <v>14894</v>
      </c>
      <c r="T117" t="s">
        <v>14893</v>
      </c>
    </row>
    <row r="118" spans="1:20" x14ac:dyDescent="0.25">
      <c r="A118" t="s">
        <v>23</v>
      </c>
      <c r="B118" t="s">
        <v>24</v>
      </c>
      <c r="C118">
        <v>50</v>
      </c>
      <c r="D118">
        <v>1</v>
      </c>
      <c r="E118" t="s">
        <v>14891</v>
      </c>
      <c r="F118">
        <v>100</v>
      </c>
      <c r="G118">
        <v>0</v>
      </c>
      <c r="H118" t="s">
        <v>703</v>
      </c>
      <c r="I118" t="s">
        <v>14892</v>
      </c>
      <c r="J118" t="s">
        <v>749</v>
      </c>
      <c r="K118" t="s">
        <v>634</v>
      </c>
      <c r="L118" t="s">
        <v>635</v>
      </c>
      <c r="M118" t="s">
        <v>14893</v>
      </c>
      <c r="N118" t="s">
        <v>634</v>
      </c>
      <c r="O118" t="s">
        <v>637</v>
      </c>
      <c r="P118" t="s">
        <v>22</v>
      </c>
      <c r="Q118" t="s">
        <v>638</v>
      </c>
      <c r="R118" t="s">
        <v>635</v>
      </c>
      <c r="S118" t="s">
        <v>14894</v>
      </c>
      <c r="T118" t="s">
        <v>14893</v>
      </c>
    </row>
    <row r="119" spans="1:20" x14ac:dyDescent="0.25">
      <c r="A119" t="s">
        <v>25</v>
      </c>
      <c r="B119" t="s">
        <v>26</v>
      </c>
      <c r="C119">
        <v>50</v>
      </c>
      <c r="D119">
        <v>1</v>
      </c>
      <c r="E119" t="s">
        <v>14891</v>
      </c>
      <c r="F119">
        <v>100</v>
      </c>
      <c r="G119">
        <v>0</v>
      </c>
      <c r="H119" t="s">
        <v>703</v>
      </c>
      <c r="I119" t="s">
        <v>14892</v>
      </c>
      <c r="J119" t="s">
        <v>749</v>
      </c>
      <c r="K119" t="s">
        <v>634</v>
      </c>
      <c r="L119" t="s">
        <v>635</v>
      </c>
      <c r="M119" t="s">
        <v>14893</v>
      </c>
      <c r="N119" t="s">
        <v>634</v>
      </c>
      <c r="O119" t="s">
        <v>637</v>
      </c>
      <c r="P119" t="s">
        <v>22</v>
      </c>
      <c r="Q119" t="s">
        <v>638</v>
      </c>
      <c r="R119" t="s">
        <v>635</v>
      </c>
      <c r="S119" t="s">
        <v>14894</v>
      </c>
      <c r="T119" t="s">
        <v>14893</v>
      </c>
    </row>
    <row r="120" spans="1:20" x14ac:dyDescent="0.25">
      <c r="A120" t="s">
        <v>20</v>
      </c>
      <c r="B120" t="s">
        <v>21</v>
      </c>
      <c r="C120">
        <v>50</v>
      </c>
      <c r="D120">
        <v>1</v>
      </c>
      <c r="E120" t="s">
        <v>14895</v>
      </c>
      <c r="F120">
        <v>100</v>
      </c>
      <c r="G120">
        <v>0</v>
      </c>
      <c r="H120" t="s">
        <v>631</v>
      </c>
      <c r="I120" t="s">
        <v>14896</v>
      </c>
      <c r="J120" t="s">
        <v>999</v>
      </c>
      <c r="K120" t="s">
        <v>634</v>
      </c>
      <c r="L120" t="s">
        <v>635</v>
      </c>
      <c r="M120" t="s">
        <v>14897</v>
      </c>
      <c r="N120" t="s">
        <v>634</v>
      </c>
      <c r="O120" t="s">
        <v>707</v>
      </c>
      <c r="P120" t="s">
        <v>22</v>
      </c>
      <c r="Q120" t="s">
        <v>638</v>
      </c>
      <c r="R120" t="s">
        <v>635</v>
      </c>
      <c r="S120" t="s">
        <v>14898</v>
      </c>
      <c r="T120" t="s">
        <v>14899</v>
      </c>
    </row>
    <row r="121" spans="1:20" x14ac:dyDescent="0.25">
      <c r="A121" t="s">
        <v>23</v>
      </c>
      <c r="B121" t="s">
        <v>24</v>
      </c>
      <c r="C121">
        <v>50</v>
      </c>
      <c r="D121">
        <v>1</v>
      </c>
      <c r="E121" t="s">
        <v>14895</v>
      </c>
      <c r="F121">
        <v>100</v>
      </c>
      <c r="G121">
        <v>0</v>
      </c>
      <c r="H121" t="s">
        <v>631</v>
      </c>
      <c r="I121" t="s">
        <v>14896</v>
      </c>
      <c r="J121" t="s">
        <v>999</v>
      </c>
      <c r="K121" t="s">
        <v>634</v>
      </c>
      <c r="L121" t="s">
        <v>635</v>
      </c>
      <c r="M121" t="s">
        <v>14897</v>
      </c>
      <c r="N121" t="s">
        <v>634</v>
      </c>
      <c r="O121" t="s">
        <v>707</v>
      </c>
      <c r="P121" t="s">
        <v>22</v>
      </c>
      <c r="Q121" t="s">
        <v>638</v>
      </c>
      <c r="R121" t="s">
        <v>635</v>
      </c>
      <c r="S121" t="s">
        <v>14898</v>
      </c>
      <c r="T121" t="s">
        <v>14899</v>
      </c>
    </row>
    <row r="122" spans="1:20" x14ac:dyDescent="0.25">
      <c r="A122" t="s">
        <v>25</v>
      </c>
      <c r="B122" t="s">
        <v>26</v>
      </c>
      <c r="C122">
        <v>50</v>
      </c>
      <c r="D122">
        <v>1</v>
      </c>
      <c r="E122" t="s">
        <v>14895</v>
      </c>
      <c r="F122">
        <v>100</v>
      </c>
      <c r="G122">
        <v>0</v>
      </c>
      <c r="H122" t="s">
        <v>631</v>
      </c>
      <c r="I122" t="s">
        <v>14896</v>
      </c>
      <c r="J122" t="s">
        <v>999</v>
      </c>
      <c r="K122" t="s">
        <v>634</v>
      </c>
      <c r="L122" t="s">
        <v>635</v>
      </c>
      <c r="M122" t="s">
        <v>14897</v>
      </c>
      <c r="N122" t="s">
        <v>634</v>
      </c>
      <c r="O122" t="s">
        <v>707</v>
      </c>
      <c r="P122" t="s">
        <v>22</v>
      </c>
      <c r="Q122" t="s">
        <v>638</v>
      </c>
      <c r="R122" t="s">
        <v>635</v>
      </c>
      <c r="S122" t="s">
        <v>14898</v>
      </c>
      <c r="T122" t="s">
        <v>14899</v>
      </c>
    </row>
    <row r="123" spans="1:20" x14ac:dyDescent="0.25">
      <c r="A123" t="s">
        <v>118</v>
      </c>
      <c r="B123" t="s">
        <v>91</v>
      </c>
      <c r="C123">
        <v>76</v>
      </c>
      <c r="D123">
        <v>1</v>
      </c>
      <c r="E123" t="s">
        <v>14900</v>
      </c>
      <c r="F123">
        <v>218</v>
      </c>
      <c r="G123">
        <v>0</v>
      </c>
      <c r="H123" t="s">
        <v>641</v>
      </c>
      <c r="I123" t="s">
        <v>1068</v>
      </c>
      <c r="J123" t="s">
        <v>12265</v>
      </c>
      <c r="K123" t="s">
        <v>12266</v>
      </c>
      <c r="L123" t="s">
        <v>5742</v>
      </c>
      <c r="M123" t="s">
        <v>14847</v>
      </c>
      <c r="N123" t="s">
        <v>634</v>
      </c>
      <c r="O123" t="s">
        <v>894</v>
      </c>
      <c r="P123" t="s">
        <v>43</v>
      </c>
      <c r="Q123" t="s">
        <v>648</v>
      </c>
      <c r="R123" t="s">
        <v>635</v>
      </c>
      <c r="S123" t="s">
        <v>14901</v>
      </c>
      <c r="T123" t="s">
        <v>14897</v>
      </c>
    </row>
    <row r="124" spans="1:20" x14ac:dyDescent="0.25">
      <c r="A124" t="s">
        <v>39</v>
      </c>
      <c r="B124" t="s">
        <v>44</v>
      </c>
      <c r="C124">
        <v>75</v>
      </c>
      <c r="D124">
        <v>2</v>
      </c>
      <c r="E124" t="s">
        <v>14900</v>
      </c>
      <c r="F124">
        <v>218</v>
      </c>
      <c r="G124">
        <v>0</v>
      </c>
      <c r="H124" t="s">
        <v>641</v>
      </c>
      <c r="I124" t="s">
        <v>1068</v>
      </c>
      <c r="J124" t="s">
        <v>12265</v>
      </c>
      <c r="K124" t="s">
        <v>12266</v>
      </c>
      <c r="L124" t="s">
        <v>5742</v>
      </c>
      <c r="M124" t="s">
        <v>14847</v>
      </c>
      <c r="N124" t="s">
        <v>634</v>
      </c>
      <c r="O124" t="s">
        <v>894</v>
      </c>
      <c r="P124" t="s">
        <v>43</v>
      </c>
      <c r="Q124" t="s">
        <v>648</v>
      </c>
      <c r="R124" t="s">
        <v>635</v>
      </c>
      <c r="S124" t="s">
        <v>14901</v>
      </c>
      <c r="T124" t="s">
        <v>14897</v>
      </c>
    </row>
    <row r="125" spans="1:20" x14ac:dyDescent="0.25">
      <c r="A125" t="s">
        <v>20</v>
      </c>
      <c r="B125" t="s">
        <v>21</v>
      </c>
      <c r="C125">
        <v>50</v>
      </c>
      <c r="D125">
        <v>1</v>
      </c>
      <c r="E125" t="s">
        <v>14902</v>
      </c>
      <c r="F125">
        <v>100</v>
      </c>
      <c r="G125">
        <v>0</v>
      </c>
      <c r="H125" t="s">
        <v>703</v>
      </c>
      <c r="I125" t="s">
        <v>14903</v>
      </c>
      <c r="J125" t="s">
        <v>652</v>
      </c>
      <c r="K125" t="s">
        <v>634</v>
      </c>
      <c r="L125" t="s">
        <v>635</v>
      </c>
      <c r="M125" t="s">
        <v>14904</v>
      </c>
      <c r="N125" t="s">
        <v>634</v>
      </c>
      <c r="O125" t="s">
        <v>637</v>
      </c>
      <c r="P125" t="s">
        <v>22</v>
      </c>
      <c r="Q125" t="s">
        <v>638</v>
      </c>
      <c r="R125" t="s">
        <v>635</v>
      </c>
      <c r="S125" t="s">
        <v>634</v>
      </c>
      <c r="T125" t="s">
        <v>14904</v>
      </c>
    </row>
    <row r="126" spans="1:20" x14ac:dyDescent="0.25">
      <c r="A126" t="s">
        <v>23</v>
      </c>
      <c r="B126" t="s">
        <v>24</v>
      </c>
      <c r="C126">
        <v>50</v>
      </c>
      <c r="D126">
        <v>1</v>
      </c>
      <c r="E126" t="s">
        <v>14902</v>
      </c>
      <c r="F126">
        <v>100</v>
      </c>
      <c r="G126">
        <v>0</v>
      </c>
      <c r="H126" t="s">
        <v>703</v>
      </c>
      <c r="I126" t="s">
        <v>14903</v>
      </c>
      <c r="J126" t="s">
        <v>652</v>
      </c>
      <c r="K126" t="s">
        <v>634</v>
      </c>
      <c r="L126" t="s">
        <v>635</v>
      </c>
      <c r="M126" t="s">
        <v>14904</v>
      </c>
      <c r="N126" t="s">
        <v>634</v>
      </c>
      <c r="O126" t="s">
        <v>637</v>
      </c>
      <c r="P126" t="s">
        <v>22</v>
      </c>
      <c r="Q126" t="s">
        <v>638</v>
      </c>
      <c r="R126" t="s">
        <v>635</v>
      </c>
      <c r="S126" t="s">
        <v>634</v>
      </c>
      <c r="T126" t="s">
        <v>14904</v>
      </c>
    </row>
    <row r="127" spans="1:20" x14ac:dyDescent="0.25">
      <c r="A127" t="s">
        <v>25</v>
      </c>
      <c r="B127" t="s">
        <v>26</v>
      </c>
      <c r="C127">
        <v>50</v>
      </c>
      <c r="D127">
        <v>1</v>
      </c>
      <c r="E127" t="s">
        <v>14902</v>
      </c>
      <c r="F127">
        <v>100</v>
      </c>
      <c r="G127">
        <v>0</v>
      </c>
      <c r="H127" t="s">
        <v>703</v>
      </c>
      <c r="I127" t="s">
        <v>14903</v>
      </c>
      <c r="J127" t="s">
        <v>652</v>
      </c>
      <c r="K127" t="s">
        <v>634</v>
      </c>
      <c r="L127" t="s">
        <v>635</v>
      </c>
      <c r="M127" t="s">
        <v>14904</v>
      </c>
      <c r="N127" t="s">
        <v>634</v>
      </c>
      <c r="O127" t="s">
        <v>637</v>
      </c>
      <c r="P127" t="s">
        <v>22</v>
      </c>
      <c r="Q127" t="s">
        <v>638</v>
      </c>
      <c r="R127" t="s">
        <v>635</v>
      </c>
      <c r="S127" t="s">
        <v>634</v>
      </c>
      <c r="T127" t="s">
        <v>14904</v>
      </c>
    </row>
    <row r="128" spans="1:20" x14ac:dyDescent="0.25">
      <c r="A128" t="s">
        <v>20</v>
      </c>
      <c r="B128" t="s">
        <v>21</v>
      </c>
      <c r="C128">
        <v>50</v>
      </c>
      <c r="D128">
        <v>1</v>
      </c>
      <c r="E128" t="s">
        <v>14905</v>
      </c>
      <c r="F128">
        <v>138</v>
      </c>
      <c r="G128">
        <v>38</v>
      </c>
      <c r="H128" t="s">
        <v>631</v>
      </c>
      <c r="I128" t="s">
        <v>2257</v>
      </c>
      <c r="J128" t="s">
        <v>800</v>
      </c>
      <c r="K128" t="s">
        <v>634</v>
      </c>
      <c r="L128" t="s">
        <v>635</v>
      </c>
      <c r="M128" t="s">
        <v>14906</v>
      </c>
      <c r="N128" t="s">
        <v>634</v>
      </c>
      <c r="O128" t="s">
        <v>654</v>
      </c>
      <c r="P128" t="s">
        <v>22</v>
      </c>
      <c r="Q128" t="s">
        <v>655</v>
      </c>
      <c r="R128" t="s">
        <v>635</v>
      </c>
      <c r="S128" t="s">
        <v>634</v>
      </c>
      <c r="T128" t="s">
        <v>14907</v>
      </c>
    </row>
    <row r="129" spans="1:20" x14ac:dyDescent="0.25">
      <c r="A129" t="s">
        <v>23</v>
      </c>
      <c r="B129" t="s">
        <v>24</v>
      </c>
      <c r="C129">
        <v>50</v>
      </c>
      <c r="D129">
        <v>1</v>
      </c>
      <c r="E129" t="s">
        <v>14905</v>
      </c>
      <c r="F129">
        <v>138</v>
      </c>
      <c r="G129">
        <v>38</v>
      </c>
      <c r="H129" t="s">
        <v>631</v>
      </c>
      <c r="I129" t="s">
        <v>2257</v>
      </c>
      <c r="J129" t="s">
        <v>800</v>
      </c>
      <c r="K129" t="s">
        <v>634</v>
      </c>
      <c r="L129" t="s">
        <v>635</v>
      </c>
      <c r="M129" t="s">
        <v>14906</v>
      </c>
      <c r="N129" t="s">
        <v>634</v>
      </c>
      <c r="O129" t="s">
        <v>654</v>
      </c>
      <c r="P129" t="s">
        <v>22</v>
      </c>
      <c r="Q129" t="s">
        <v>655</v>
      </c>
      <c r="R129" t="s">
        <v>635</v>
      </c>
      <c r="S129" t="s">
        <v>634</v>
      </c>
      <c r="T129" t="s">
        <v>14907</v>
      </c>
    </row>
    <row r="130" spans="1:20" x14ac:dyDescent="0.25">
      <c r="A130" t="s">
        <v>25</v>
      </c>
      <c r="B130" t="s">
        <v>26</v>
      </c>
      <c r="C130">
        <v>50</v>
      </c>
      <c r="D130">
        <v>1</v>
      </c>
      <c r="E130" t="s">
        <v>14905</v>
      </c>
      <c r="F130">
        <v>138</v>
      </c>
      <c r="G130">
        <v>38</v>
      </c>
      <c r="H130" t="s">
        <v>631</v>
      </c>
      <c r="I130" t="s">
        <v>2257</v>
      </c>
      <c r="J130" t="s">
        <v>800</v>
      </c>
      <c r="K130" t="s">
        <v>634</v>
      </c>
      <c r="L130" t="s">
        <v>635</v>
      </c>
      <c r="M130" t="s">
        <v>14906</v>
      </c>
      <c r="N130" t="s">
        <v>634</v>
      </c>
      <c r="O130" t="s">
        <v>654</v>
      </c>
      <c r="P130" t="s">
        <v>22</v>
      </c>
      <c r="Q130" t="s">
        <v>655</v>
      </c>
      <c r="R130" t="s">
        <v>635</v>
      </c>
      <c r="S130" t="s">
        <v>634</v>
      </c>
      <c r="T130" t="s">
        <v>14907</v>
      </c>
    </row>
    <row r="131" spans="1:20" x14ac:dyDescent="0.25">
      <c r="A131" t="s">
        <v>37</v>
      </c>
      <c r="B131" t="s">
        <v>38</v>
      </c>
      <c r="C131">
        <v>66.666666666666671</v>
      </c>
      <c r="D131">
        <v>3</v>
      </c>
      <c r="E131" t="s">
        <v>14908</v>
      </c>
      <c r="F131">
        <v>100</v>
      </c>
      <c r="G131">
        <v>0</v>
      </c>
      <c r="H131" t="s">
        <v>631</v>
      </c>
      <c r="I131" t="s">
        <v>14909</v>
      </c>
      <c r="J131" t="s">
        <v>736</v>
      </c>
      <c r="K131" t="s">
        <v>634</v>
      </c>
      <c r="L131" t="s">
        <v>635</v>
      </c>
      <c r="M131" t="s">
        <v>14907</v>
      </c>
      <c r="N131" t="s">
        <v>634</v>
      </c>
      <c r="O131" t="s">
        <v>637</v>
      </c>
      <c r="P131" t="s">
        <v>22</v>
      </c>
      <c r="Q131" t="s">
        <v>638</v>
      </c>
      <c r="R131" t="s">
        <v>635</v>
      </c>
      <c r="S131" t="s">
        <v>14910</v>
      </c>
      <c r="T131" t="s">
        <v>14907</v>
      </c>
    </row>
    <row r="132" spans="1:20" x14ac:dyDescent="0.25">
      <c r="A132" t="s">
        <v>20</v>
      </c>
      <c r="B132" t="s">
        <v>21</v>
      </c>
      <c r="C132">
        <v>50</v>
      </c>
      <c r="D132">
        <v>1</v>
      </c>
      <c r="E132" t="s">
        <v>14911</v>
      </c>
      <c r="F132">
        <v>100</v>
      </c>
      <c r="G132">
        <v>0</v>
      </c>
      <c r="H132" t="s">
        <v>631</v>
      </c>
      <c r="I132" t="s">
        <v>14912</v>
      </c>
      <c r="J132" t="s">
        <v>1152</v>
      </c>
      <c r="K132" t="s">
        <v>634</v>
      </c>
      <c r="L132" t="s">
        <v>635</v>
      </c>
      <c r="M132" t="s">
        <v>14913</v>
      </c>
      <c r="N132" t="s">
        <v>634</v>
      </c>
      <c r="O132" t="s">
        <v>637</v>
      </c>
      <c r="P132" t="s">
        <v>22</v>
      </c>
      <c r="Q132" t="s">
        <v>638</v>
      </c>
      <c r="R132" t="s">
        <v>635</v>
      </c>
      <c r="S132" t="s">
        <v>634</v>
      </c>
      <c r="T132" t="s">
        <v>14913</v>
      </c>
    </row>
    <row r="133" spans="1:20" x14ac:dyDescent="0.25">
      <c r="A133" t="s">
        <v>23</v>
      </c>
      <c r="B133" t="s">
        <v>24</v>
      </c>
      <c r="C133">
        <v>50</v>
      </c>
      <c r="D133">
        <v>1</v>
      </c>
      <c r="E133" t="s">
        <v>14911</v>
      </c>
      <c r="F133">
        <v>100</v>
      </c>
      <c r="G133">
        <v>0</v>
      </c>
      <c r="H133" t="s">
        <v>631</v>
      </c>
      <c r="I133" t="s">
        <v>14912</v>
      </c>
      <c r="J133" t="s">
        <v>1152</v>
      </c>
      <c r="K133" t="s">
        <v>634</v>
      </c>
      <c r="L133" t="s">
        <v>635</v>
      </c>
      <c r="M133" t="s">
        <v>14913</v>
      </c>
      <c r="N133" t="s">
        <v>634</v>
      </c>
      <c r="O133" t="s">
        <v>637</v>
      </c>
      <c r="P133" t="s">
        <v>22</v>
      </c>
      <c r="Q133" t="s">
        <v>638</v>
      </c>
      <c r="R133" t="s">
        <v>635</v>
      </c>
      <c r="S133" t="s">
        <v>634</v>
      </c>
      <c r="T133" t="s">
        <v>14913</v>
      </c>
    </row>
    <row r="134" spans="1:20" x14ac:dyDescent="0.25">
      <c r="A134" t="s">
        <v>25</v>
      </c>
      <c r="B134" t="s">
        <v>26</v>
      </c>
      <c r="C134">
        <v>50</v>
      </c>
      <c r="D134">
        <v>1</v>
      </c>
      <c r="E134" t="s">
        <v>14911</v>
      </c>
      <c r="F134">
        <v>100</v>
      </c>
      <c r="G134">
        <v>0</v>
      </c>
      <c r="H134" t="s">
        <v>631</v>
      </c>
      <c r="I134" t="s">
        <v>14912</v>
      </c>
      <c r="J134" t="s">
        <v>1152</v>
      </c>
      <c r="K134" t="s">
        <v>634</v>
      </c>
      <c r="L134" t="s">
        <v>635</v>
      </c>
      <c r="M134" t="s">
        <v>14913</v>
      </c>
      <c r="N134" t="s">
        <v>634</v>
      </c>
      <c r="O134" t="s">
        <v>637</v>
      </c>
      <c r="P134" t="s">
        <v>22</v>
      </c>
      <c r="Q134" t="s">
        <v>638</v>
      </c>
      <c r="R134" t="s">
        <v>635</v>
      </c>
      <c r="S134" t="s">
        <v>634</v>
      </c>
      <c r="T134" t="s">
        <v>14913</v>
      </c>
    </row>
    <row r="135" spans="1:20" x14ac:dyDescent="0.25">
      <c r="A135" t="s">
        <v>20</v>
      </c>
      <c r="B135" t="s">
        <v>21</v>
      </c>
      <c r="C135">
        <v>50</v>
      </c>
      <c r="D135">
        <v>1</v>
      </c>
      <c r="E135" t="s">
        <v>14914</v>
      </c>
      <c r="F135">
        <v>100</v>
      </c>
      <c r="G135">
        <v>0</v>
      </c>
      <c r="H135" t="s">
        <v>631</v>
      </c>
      <c r="I135" t="s">
        <v>14915</v>
      </c>
      <c r="J135" t="s">
        <v>1301</v>
      </c>
      <c r="K135" t="s">
        <v>634</v>
      </c>
      <c r="L135" t="s">
        <v>635</v>
      </c>
      <c r="M135" t="s">
        <v>14916</v>
      </c>
      <c r="N135" t="s">
        <v>634</v>
      </c>
      <c r="O135" t="s">
        <v>637</v>
      </c>
      <c r="P135" t="s">
        <v>22</v>
      </c>
      <c r="Q135" t="s">
        <v>638</v>
      </c>
      <c r="R135" t="s">
        <v>635</v>
      </c>
      <c r="S135" t="s">
        <v>14917</v>
      </c>
      <c r="T135" t="s">
        <v>14916</v>
      </c>
    </row>
    <row r="136" spans="1:20" x14ac:dyDescent="0.25">
      <c r="A136" t="s">
        <v>23</v>
      </c>
      <c r="B136" t="s">
        <v>24</v>
      </c>
      <c r="C136">
        <v>50</v>
      </c>
      <c r="D136">
        <v>1</v>
      </c>
      <c r="E136" t="s">
        <v>14914</v>
      </c>
      <c r="F136">
        <v>100</v>
      </c>
      <c r="G136">
        <v>0</v>
      </c>
      <c r="H136" t="s">
        <v>631</v>
      </c>
      <c r="I136" t="s">
        <v>14915</v>
      </c>
      <c r="J136" t="s">
        <v>1301</v>
      </c>
      <c r="K136" t="s">
        <v>634</v>
      </c>
      <c r="L136" t="s">
        <v>635</v>
      </c>
      <c r="M136" t="s">
        <v>14916</v>
      </c>
      <c r="N136" t="s">
        <v>634</v>
      </c>
      <c r="O136" t="s">
        <v>637</v>
      </c>
      <c r="P136" t="s">
        <v>22</v>
      </c>
      <c r="Q136" t="s">
        <v>638</v>
      </c>
      <c r="R136" t="s">
        <v>635</v>
      </c>
      <c r="S136" t="s">
        <v>14917</v>
      </c>
      <c r="T136" t="s">
        <v>14916</v>
      </c>
    </row>
    <row r="137" spans="1:20" x14ac:dyDescent="0.25">
      <c r="A137" t="s">
        <v>25</v>
      </c>
      <c r="B137" t="s">
        <v>26</v>
      </c>
      <c r="C137">
        <v>50</v>
      </c>
      <c r="D137">
        <v>1</v>
      </c>
      <c r="E137" t="s">
        <v>14914</v>
      </c>
      <c r="F137">
        <v>100</v>
      </c>
      <c r="G137">
        <v>0</v>
      </c>
      <c r="H137" t="s">
        <v>631</v>
      </c>
      <c r="I137" t="s">
        <v>14915</v>
      </c>
      <c r="J137" t="s">
        <v>1301</v>
      </c>
      <c r="K137" t="s">
        <v>634</v>
      </c>
      <c r="L137" t="s">
        <v>635</v>
      </c>
      <c r="M137" t="s">
        <v>14916</v>
      </c>
      <c r="N137" t="s">
        <v>634</v>
      </c>
      <c r="O137" t="s">
        <v>637</v>
      </c>
      <c r="P137" t="s">
        <v>22</v>
      </c>
      <c r="Q137" t="s">
        <v>638</v>
      </c>
      <c r="R137" t="s">
        <v>635</v>
      </c>
      <c r="S137" t="s">
        <v>14917</v>
      </c>
      <c r="T137" t="s">
        <v>14916</v>
      </c>
    </row>
    <row r="138" spans="1:20" x14ac:dyDescent="0.25">
      <c r="A138" t="s">
        <v>20</v>
      </c>
      <c r="B138" t="s">
        <v>21</v>
      </c>
      <c r="C138">
        <v>50</v>
      </c>
      <c r="D138">
        <v>1</v>
      </c>
      <c r="E138" t="s">
        <v>14918</v>
      </c>
      <c r="F138">
        <v>100</v>
      </c>
      <c r="G138">
        <v>0</v>
      </c>
      <c r="H138" t="s">
        <v>703</v>
      </c>
      <c r="I138" t="s">
        <v>14919</v>
      </c>
      <c r="J138" t="s">
        <v>749</v>
      </c>
      <c r="K138" t="s">
        <v>634</v>
      </c>
      <c r="L138" t="s">
        <v>635</v>
      </c>
      <c r="M138" t="s">
        <v>14920</v>
      </c>
      <c r="N138" t="s">
        <v>634</v>
      </c>
      <c r="O138" t="s">
        <v>637</v>
      </c>
      <c r="P138" t="s">
        <v>22</v>
      </c>
      <c r="Q138" t="s">
        <v>638</v>
      </c>
      <c r="R138" t="s">
        <v>635</v>
      </c>
      <c r="S138" t="s">
        <v>14921</v>
      </c>
      <c r="T138" t="s">
        <v>14920</v>
      </c>
    </row>
    <row r="139" spans="1:20" x14ac:dyDescent="0.25">
      <c r="A139" t="s">
        <v>23</v>
      </c>
      <c r="B139" t="s">
        <v>24</v>
      </c>
      <c r="C139">
        <v>50</v>
      </c>
      <c r="D139">
        <v>1</v>
      </c>
      <c r="E139" t="s">
        <v>14918</v>
      </c>
      <c r="F139">
        <v>100</v>
      </c>
      <c r="G139">
        <v>0</v>
      </c>
      <c r="H139" t="s">
        <v>703</v>
      </c>
      <c r="I139" t="s">
        <v>14919</v>
      </c>
      <c r="J139" t="s">
        <v>749</v>
      </c>
      <c r="K139" t="s">
        <v>634</v>
      </c>
      <c r="L139" t="s">
        <v>635</v>
      </c>
      <c r="M139" t="s">
        <v>14920</v>
      </c>
      <c r="N139" t="s">
        <v>634</v>
      </c>
      <c r="O139" t="s">
        <v>637</v>
      </c>
      <c r="P139" t="s">
        <v>22</v>
      </c>
      <c r="Q139" t="s">
        <v>638</v>
      </c>
      <c r="R139" t="s">
        <v>635</v>
      </c>
      <c r="S139" t="s">
        <v>14921</v>
      </c>
      <c r="T139" t="s">
        <v>14920</v>
      </c>
    </row>
    <row r="140" spans="1:20" x14ac:dyDescent="0.25">
      <c r="A140" t="s">
        <v>25</v>
      </c>
      <c r="B140" t="s">
        <v>26</v>
      </c>
      <c r="C140">
        <v>50</v>
      </c>
      <c r="D140">
        <v>1</v>
      </c>
      <c r="E140" t="s">
        <v>14918</v>
      </c>
      <c r="F140">
        <v>100</v>
      </c>
      <c r="G140">
        <v>0</v>
      </c>
      <c r="H140" t="s">
        <v>703</v>
      </c>
      <c r="I140" t="s">
        <v>14919</v>
      </c>
      <c r="J140" t="s">
        <v>749</v>
      </c>
      <c r="K140" t="s">
        <v>634</v>
      </c>
      <c r="L140" t="s">
        <v>635</v>
      </c>
      <c r="M140" t="s">
        <v>14920</v>
      </c>
      <c r="N140" t="s">
        <v>634</v>
      </c>
      <c r="O140" t="s">
        <v>637</v>
      </c>
      <c r="P140" t="s">
        <v>22</v>
      </c>
      <c r="Q140" t="s">
        <v>638</v>
      </c>
      <c r="R140" t="s">
        <v>635</v>
      </c>
      <c r="S140" t="s">
        <v>14921</v>
      </c>
      <c r="T140" t="s">
        <v>14920</v>
      </c>
    </row>
    <row r="141" spans="1:20" x14ac:dyDescent="0.25">
      <c r="A141" t="s">
        <v>116</v>
      </c>
      <c r="B141" t="s">
        <v>117</v>
      </c>
      <c r="C141">
        <v>10</v>
      </c>
      <c r="D141">
        <v>20</v>
      </c>
      <c r="E141" t="s">
        <v>14922</v>
      </c>
      <c r="F141">
        <v>488</v>
      </c>
      <c r="G141">
        <v>64</v>
      </c>
      <c r="H141" t="s">
        <v>641</v>
      </c>
      <c r="I141" t="s">
        <v>14923</v>
      </c>
      <c r="J141" t="s">
        <v>14924</v>
      </c>
      <c r="K141" t="s">
        <v>11832</v>
      </c>
      <c r="L141" t="s">
        <v>14925</v>
      </c>
      <c r="M141" t="s">
        <v>14926</v>
      </c>
      <c r="N141" t="s">
        <v>634</v>
      </c>
      <c r="O141" t="s">
        <v>689</v>
      </c>
      <c r="P141" t="s">
        <v>40</v>
      </c>
      <c r="Q141" t="s">
        <v>690</v>
      </c>
      <c r="R141" t="s">
        <v>635</v>
      </c>
      <c r="S141" t="s">
        <v>14927</v>
      </c>
      <c r="T141" t="s">
        <v>14920</v>
      </c>
    </row>
    <row r="142" spans="1:20" x14ac:dyDescent="0.25">
      <c r="A142" t="s">
        <v>25</v>
      </c>
      <c r="B142" t="s">
        <v>781</v>
      </c>
      <c r="C142">
        <v>46</v>
      </c>
      <c r="D142">
        <v>2</v>
      </c>
      <c r="E142" t="s">
        <v>14922</v>
      </c>
      <c r="F142">
        <v>488</v>
      </c>
      <c r="G142">
        <v>64</v>
      </c>
      <c r="H142" t="s">
        <v>641</v>
      </c>
      <c r="I142" t="s">
        <v>14923</v>
      </c>
      <c r="J142" t="s">
        <v>14924</v>
      </c>
      <c r="K142" t="s">
        <v>11832</v>
      </c>
      <c r="L142" t="s">
        <v>14925</v>
      </c>
      <c r="M142" t="s">
        <v>14926</v>
      </c>
      <c r="N142" t="s">
        <v>634</v>
      </c>
      <c r="O142" t="s">
        <v>689</v>
      </c>
      <c r="P142" t="s">
        <v>40</v>
      </c>
      <c r="Q142" t="s">
        <v>690</v>
      </c>
      <c r="R142" t="s">
        <v>635</v>
      </c>
      <c r="S142" t="s">
        <v>14927</v>
      </c>
      <c r="T142" t="s">
        <v>14920</v>
      </c>
    </row>
    <row r="143" spans="1:20" x14ac:dyDescent="0.25">
      <c r="A143" t="s">
        <v>20</v>
      </c>
      <c r="B143" t="s">
        <v>781</v>
      </c>
      <c r="C143">
        <v>46</v>
      </c>
      <c r="D143">
        <v>2</v>
      </c>
      <c r="E143" t="s">
        <v>14922</v>
      </c>
      <c r="F143">
        <v>488</v>
      </c>
      <c r="G143">
        <v>64</v>
      </c>
      <c r="H143" t="s">
        <v>641</v>
      </c>
      <c r="I143" t="s">
        <v>14923</v>
      </c>
      <c r="J143" t="s">
        <v>14924</v>
      </c>
      <c r="K143" t="s">
        <v>11832</v>
      </c>
      <c r="L143" t="s">
        <v>14925</v>
      </c>
      <c r="M143" t="s">
        <v>14926</v>
      </c>
      <c r="N143" t="s">
        <v>634</v>
      </c>
      <c r="O143" t="s">
        <v>689</v>
      </c>
      <c r="P143" t="s">
        <v>40</v>
      </c>
      <c r="Q143" t="s">
        <v>690</v>
      </c>
      <c r="R143" t="s">
        <v>635</v>
      </c>
      <c r="S143" t="s">
        <v>14927</v>
      </c>
      <c r="T143" t="s">
        <v>14920</v>
      </c>
    </row>
    <row r="144" spans="1:20" x14ac:dyDescent="0.25">
      <c r="A144" t="s">
        <v>20</v>
      </c>
      <c r="B144" t="s">
        <v>21</v>
      </c>
      <c r="C144">
        <v>50</v>
      </c>
      <c r="D144">
        <v>1</v>
      </c>
      <c r="E144" t="s">
        <v>14928</v>
      </c>
      <c r="F144">
        <v>100</v>
      </c>
      <c r="G144">
        <v>0</v>
      </c>
      <c r="H144" t="s">
        <v>631</v>
      </c>
      <c r="I144" t="s">
        <v>14929</v>
      </c>
      <c r="J144" t="s">
        <v>705</v>
      </c>
      <c r="K144" t="s">
        <v>634</v>
      </c>
      <c r="L144" t="s">
        <v>635</v>
      </c>
      <c r="M144" t="s">
        <v>14930</v>
      </c>
      <c r="N144" t="s">
        <v>634</v>
      </c>
      <c r="O144" t="s">
        <v>1520</v>
      </c>
      <c r="P144" t="s">
        <v>22</v>
      </c>
      <c r="Q144" t="s">
        <v>655</v>
      </c>
      <c r="R144" t="s">
        <v>635</v>
      </c>
      <c r="S144" t="s">
        <v>14931</v>
      </c>
      <c r="T144" t="s">
        <v>14932</v>
      </c>
    </row>
    <row r="145" spans="1:20" x14ac:dyDescent="0.25">
      <c r="A145" t="s">
        <v>23</v>
      </c>
      <c r="B145" t="s">
        <v>24</v>
      </c>
      <c r="C145">
        <v>50</v>
      </c>
      <c r="D145">
        <v>1</v>
      </c>
      <c r="E145" t="s">
        <v>14928</v>
      </c>
      <c r="F145">
        <v>100</v>
      </c>
      <c r="G145">
        <v>0</v>
      </c>
      <c r="H145" t="s">
        <v>631</v>
      </c>
      <c r="I145" t="s">
        <v>14929</v>
      </c>
      <c r="J145" t="s">
        <v>705</v>
      </c>
      <c r="K145" t="s">
        <v>634</v>
      </c>
      <c r="L145" t="s">
        <v>635</v>
      </c>
      <c r="M145" t="s">
        <v>14930</v>
      </c>
      <c r="N145" t="s">
        <v>634</v>
      </c>
      <c r="O145" t="s">
        <v>1520</v>
      </c>
      <c r="P145" t="s">
        <v>22</v>
      </c>
      <c r="Q145" t="s">
        <v>655</v>
      </c>
      <c r="R145" t="s">
        <v>635</v>
      </c>
      <c r="S145" t="s">
        <v>14931</v>
      </c>
      <c r="T145" t="s">
        <v>14932</v>
      </c>
    </row>
    <row r="146" spans="1:20" x14ac:dyDescent="0.25">
      <c r="A146" t="s">
        <v>25</v>
      </c>
      <c r="B146" t="s">
        <v>26</v>
      </c>
      <c r="C146">
        <v>50</v>
      </c>
      <c r="D146">
        <v>1</v>
      </c>
      <c r="E146" t="s">
        <v>14928</v>
      </c>
      <c r="F146">
        <v>100</v>
      </c>
      <c r="G146">
        <v>0</v>
      </c>
      <c r="H146" t="s">
        <v>631</v>
      </c>
      <c r="I146" t="s">
        <v>14929</v>
      </c>
      <c r="J146" t="s">
        <v>705</v>
      </c>
      <c r="K146" t="s">
        <v>634</v>
      </c>
      <c r="L146" t="s">
        <v>635</v>
      </c>
      <c r="M146" t="s">
        <v>14930</v>
      </c>
      <c r="N146" t="s">
        <v>634</v>
      </c>
      <c r="O146" t="s">
        <v>1520</v>
      </c>
      <c r="P146" t="s">
        <v>22</v>
      </c>
      <c r="Q146" t="s">
        <v>655</v>
      </c>
      <c r="R146" t="s">
        <v>635</v>
      </c>
      <c r="S146" t="s">
        <v>14931</v>
      </c>
      <c r="T146" t="s">
        <v>14932</v>
      </c>
    </row>
    <row r="147" spans="1:20" x14ac:dyDescent="0.25">
      <c r="A147" t="s">
        <v>20</v>
      </c>
      <c r="B147" t="s">
        <v>21</v>
      </c>
      <c r="C147">
        <v>50</v>
      </c>
      <c r="D147">
        <v>1</v>
      </c>
      <c r="E147" t="s">
        <v>14933</v>
      </c>
      <c r="F147">
        <v>100</v>
      </c>
      <c r="G147">
        <v>0</v>
      </c>
      <c r="H147" t="s">
        <v>631</v>
      </c>
      <c r="I147" t="s">
        <v>14934</v>
      </c>
      <c r="J147" t="s">
        <v>1446</v>
      </c>
      <c r="K147" t="s">
        <v>634</v>
      </c>
      <c r="L147" t="s">
        <v>635</v>
      </c>
      <c r="M147" t="s">
        <v>14935</v>
      </c>
      <c r="N147" t="s">
        <v>634</v>
      </c>
      <c r="O147" t="s">
        <v>637</v>
      </c>
      <c r="P147" t="s">
        <v>22</v>
      </c>
      <c r="Q147" t="s">
        <v>638</v>
      </c>
      <c r="R147" t="s">
        <v>635</v>
      </c>
      <c r="S147" t="s">
        <v>14936</v>
      </c>
      <c r="T147" t="s">
        <v>14932</v>
      </c>
    </row>
    <row r="148" spans="1:20" x14ac:dyDescent="0.25">
      <c r="A148" t="s">
        <v>23</v>
      </c>
      <c r="B148" t="s">
        <v>24</v>
      </c>
      <c r="C148">
        <v>50</v>
      </c>
      <c r="D148">
        <v>1</v>
      </c>
      <c r="E148" t="s">
        <v>14933</v>
      </c>
      <c r="F148">
        <v>100</v>
      </c>
      <c r="G148">
        <v>0</v>
      </c>
      <c r="H148" t="s">
        <v>631</v>
      </c>
      <c r="I148" t="s">
        <v>14934</v>
      </c>
      <c r="J148" t="s">
        <v>1446</v>
      </c>
      <c r="K148" t="s">
        <v>634</v>
      </c>
      <c r="L148" t="s">
        <v>635</v>
      </c>
      <c r="M148" t="s">
        <v>14935</v>
      </c>
      <c r="N148" t="s">
        <v>634</v>
      </c>
      <c r="O148" t="s">
        <v>637</v>
      </c>
      <c r="P148" t="s">
        <v>22</v>
      </c>
      <c r="Q148" t="s">
        <v>638</v>
      </c>
      <c r="R148" t="s">
        <v>635</v>
      </c>
      <c r="S148" t="s">
        <v>14936</v>
      </c>
      <c r="T148" t="s">
        <v>14932</v>
      </c>
    </row>
    <row r="149" spans="1:20" x14ac:dyDescent="0.25">
      <c r="A149" t="s">
        <v>25</v>
      </c>
      <c r="B149" t="s">
        <v>26</v>
      </c>
      <c r="C149">
        <v>50</v>
      </c>
      <c r="D149">
        <v>1</v>
      </c>
      <c r="E149" t="s">
        <v>14933</v>
      </c>
      <c r="F149">
        <v>100</v>
      </c>
      <c r="G149">
        <v>0</v>
      </c>
      <c r="H149" t="s">
        <v>631</v>
      </c>
      <c r="I149" t="s">
        <v>14934</v>
      </c>
      <c r="J149" t="s">
        <v>1446</v>
      </c>
      <c r="K149" t="s">
        <v>634</v>
      </c>
      <c r="L149" t="s">
        <v>635</v>
      </c>
      <c r="M149" t="s">
        <v>14935</v>
      </c>
      <c r="N149" t="s">
        <v>634</v>
      </c>
      <c r="O149" t="s">
        <v>637</v>
      </c>
      <c r="P149" t="s">
        <v>22</v>
      </c>
      <c r="Q149" t="s">
        <v>638</v>
      </c>
      <c r="R149" t="s">
        <v>635</v>
      </c>
      <c r="S149" t="s">
        <v>14936</v>
      </c>
      <c r="T149" t="s">
        <v>14932</v>
      </c>
    </row>
    <row r="150" spans="1:20" x14ac:dyDescent="0.25">
      <c r="A150" t="s">
        <v>164</v>
      </c>
      <c r="B150" t="s">
        <v>165</v>
      </c>
      <c r="C150">
        <v>33.333333333333336</v>
      </c>
      <c r="D150">
        <v>3</v>
      </c>
      <c r="E150" t="s">
        <v>14937</v>
      </c>
      <c r="F150">
        <v>164</v>
      </c>
      <c r="G150">
        <v>29</v>
      </c>
      <c r="H150" t="s">
        <v>641</v>
      </c>
      <c r="I150" t="s">
        <v>14938</v>
      </c>
      <c r="J150" t="s">
        <v>14939</v>
      </c>
      <c r="K150" t="s">
        <v>6005</v>
      </c>
      <c r="L150" t="s">
        <v>14940</v>
      </c>
      <c r="M150" t="s">
        <v>14935</v>
      </c>
      <c r="N150" t="s">
        <v>634</v>
      </c>
      <c r="O150" t="s">
        <v>689</v>
      </c>
      <c r="P150" t="s">
        <v>40</v>
      </c>
      <c r="Q150" t="s">
        <v>690</v>
      </c>
      <c r="R150" t="s">
        <v>635</v>
      </c>
      <c r="S150" t="s">
        <v>14941</v>
      </c>
      <c r="T150" t="s">
        <v>14942</v>
      </c>
    </row>
    <row r="151" spans="1:20" x14ac:dyDescent="0.25">
      <c r="A151" t="s">
        <v>164</v>
      </c>
      <c r="B151" t="s">
        <v>165</v>
      </c>
      <c r="C151">
        <v>50</v>
      </c>
      <c r="D151">
        <v>6</v>
      </c>
      <c r="E151" t="s">
        <v>14943</v>
      </c>
      <c r="F151">
        <v>200</v>
      </c>
      <c r="G151">
        <v>0</v>
      </c>
      <c r="H151" t="s">
        <v>631</v>
      </c>
      <c r="I151" t="s">
        <v>11281</v>
      </c>
      <c r="J151" t="s">
        <v>800</v>
      </c>
      <c r="K151" t="s">
        <v>634</v>
      </c>
      <c r="L151" t="s">
        <v>635</v>
      </c>
      <c r="M151" t="s">
        <v>14944</v>
      </c>
      <c r="N151" t="s">
        <v>634</v>
      </c>
      <c r="O151" t="s">
        <v>654</v>
      </c>
      <c r="P151" t="s">
        <v>22</v>
      </c>
      <c r="Q151" t="s">
        <v>655</v>
      </c>
      <c r="R151" t="s">
        <v>635</v>
      </c>
      <c r="S151" t="s">
        <v>14945</v>
      </c>
      <c r="T151" t="s">
        <v>14946</v>
      </c>
    </row>
    <row r="152" spans="1:20" x14ac:dyDescent="0.25">
      <c r="A152" t="s">
        <v>20</v>
      </c>
      <c r="B152" t="s">
        <v>21</v>
      </c>
      <c r="C152">
        <v>50</v>
      </c>
      <c r="D152">
        <v>1</v>
      </c>
      <c r="E152" t="s">
        <v>14947</v>
      </c>
      <c r="F152">
        <v>50</v>
      </c>
      <c r="G152">
        <v>0</v>
      </c>
      <c r="H152" t="s">
        <v>631</v>
      </c>
      <c r="I152" t="s">
        <v>14948</v>
      </c>
      <c r="J152" t="s">
        <v>14949</v>
      </c>
      <c r="K152" t="s">
        <v>4246</v>
      </c>
      <c r="L152" t="s">
        <v>732</v>
      </c>
      <c r="M152" t="s">
        <v>14950</v>
      </c>
      <c r="N152" t="s">
        <v>634</v>
      </c>
      <c r="O152" t="s">
        <v>647</v>
      </c>
      <c r="P152" t="s">
        <v>43</v>
      </c>
      <c r="Q152" t="s">
        <v>648</v>
      </c>
      <c r="R152" t="s">
        <v>635</v>
      </c>
      <c r="S152" t="s">
        <v>14951</v>
      </c>
      <c r="T152" t="s">
        <v>14950</v>
      </c>
    </row>
    <row r="153" spans="1:20" x14ac:dyDescent="0.25">
      <c r="A153" t="s">
        <v>20</v>
      </c>
      <c r="B153" t="s">
        <v>21</v>
      </c>
      <c r="C153">
        <v>50</v>
      </c>
      <c r="D153">
        <v>1</v>
      </c>
      <c r="E153" t="s">
        <v>14952</v>
      </c>
      <c r="F153">
        <v>100</v>
      </c>
      <c r="G153">
        <v>0</v>
      </c>
      <c r="H153" t="s">
        <v>631</v>
      </c>
      <c r="I153" t="s">
        <v>14953</v>
      </c>
      <c r="J153" t="s">
        <v>14954</v>
      </c>
      <c r="K153" t="s">
        <v>11106</v>
      </c>
      <c r="L153" t="s">
        <v>12334</v>
      </c>
      <c r="M153" t="s">
        <v>14955</v>
      </c>
      <c r="N153" t="s">
        <v>634</v>
      </c>
      <c r="O153" t="s">
        <v>894</v>
      </c>
      <c r="P153" t="s">
        <v>43</v>
      </c>
      <c r="Q153" t="s">
        <v>648</v>
      </c>
      <c r="R153" t="s">
        <v>635</v>
      </c>
      <c r="S153" t="s">
        <v>14956</v>
      </c>
      <c r="T153" t="s">
        <v>14957</v>
      </c>
    </row>
    <row r="154" spans="1:20" x14ac:dyDescent="0.25">
      <c r="A154" t="s">
        <v>25</v>
      </c>
      <c r="B154" t="s">
        <v>26</v>
      </c>
      <c r="C154">
        <v>50</v>
      </c>
      <c r="D154">
        <v>1</v>
      </c>
      <c r="E154" t="s">
        <v>14952</v>
      </c>
      <c r="F154">
        <v>100</v>
      </c>
      <c r="G154">
        <v>0</v>
      </c>
      <c r="H154" t="s">
        <v>631</v>
      </c>
      <c r="I154" t="s">
        <v>14953</v>
      </c>
      <c r="J154" t="s">
        <v>14954</v>
      </c>
      <c r="K154" t="s">
        <v>11106</v>
      </c>
      <c r="L154" t="s">
        <v>12334</v>
      </c>
      <c r="M154" t="s">
        <v>14955</v>
      </c>
      <c r="N154" t="s">
        <v>634</v>
      </c>
      <c r="O154" t="s">
        <v>894</v>
      </c>
      <c r="P154" t="s">
        <v>43</v>
      </c>
      <c r="Q154" t="s">
        <v>648</v>
      </c>
      <c r="R154" t="s">
        <v>635</v>
      </c>
      <c r="S154" t="s">
        <v>14956</v>
      </c>
      <c r="T154" t="s">
        <v>14957</v>
      </c>
    </row>
    <row r="155" spans="1:20" x14ac:dyDescent="0.25">
      <c r="A155" t="s">
        <v>20</v>
      </c>
      <c r="B155" t="s">
        <v>21</v>
      </c>
      <c r="C155">
        <v>50</v>
      </c>
      <c r="D155">
        <v>1</v>
      </c>
      <c r="E155" t="s">
        <v>14958</v>
      </c>
      <c r="F155">
        <v>100</v>
      </c>
      <c r="G155">
        <v>0</v>
      </c>
      <c r="H155" t="s">
        <v>631</v>
      </c>
      <c r="I155" t="s">
        <v>14959</v>
      </c>
      <c r="J155" t="s">
        <v>1898</v>
      </c>
      <c r="K155" t="s">
        <v>634</v>
      </c>
      <c r="L155" t="s">
        <v>635</v>
      </c>
      <c r="M155" t="s">
        <v>14957</v>
      </c>
      <c r="N155" t="s">
        <v>634</v>
      </c>
      <c r="O155" t="s">
        <v>637</v>
      </c>
      <c r="P155" t="s">
        <v>22</v>
      </c>
      <c r="Q155" t="s">
        <v>638</v>
      </c>
      <c r="R155" t="s">
        <v>635</v>
      </c>
      <c r="S155" t="s">
        <v>634</v>
      </c>
      <c r="T155" t="s">
        <v>14957</v>
      </c>
    </row>
    <row r="156" spans="1:20" x14ac:dyDescent="0.25">
      <c r="A156" t="s">
        <v>23</v>
      </c>
      <c r="B156" t="s">
        <v>24</v>
      </c>
      <c r="C156">
        <v>50</v>
      </c>
      <c r="D156">
        <v>1</v>
      </c>
      <c r="E156" t="s">
        <v>14958</v>
      </c>
      <c r="F156">
        <v>100</v>
      </c>
      <c r="G156">
        <v>0</v>
      </c>
      <c r="H156" t="s">
        <v>631</v>
      </c>
      <c r="I156" t="s">
        <v>14959</v>
      </c>
      <c r="J156" t="s">
        <v>1898</v>
      </c>
      <c r="K156" t="s">
        <v>634</v>
      </c>
      <c r="L156" t="s">
        <v>635</v>
      </c>
      <c r="M156" t="s">
        <v>14957</v>
      </c>
      <c r="N156" t="s">
        <v>634</v>
      </c>
      <c r="O156" t="s">
        <v>637</v>
      </c>
      <c r="P156" t="s">
        <v>22</v>
      </c>
      <c r="Q156" t="s">
        <v>638</v>
      </c>
      <c r="R156" t="s">
        <v>635</v>
      </c>
      <c r="S156" t="s">
        <v>634</v>
      </c>
      <c r="T156" t="s">
        <v>14957</v>
      </c>
    </row>
    <row r="157" spans="1:20" x14ac:dyDescent="0.25">
      <c r="A157" t="s">
        <v>25</v>
      </c>
      <c r="B157" t="s">
        <v>26</v>
      </c>
      <c r="C157">
        <v>50</v>
      </c>
      <c r="D157">
        <v>1</v>
      </c>
      <c r="E157" t="s">
        <v>14958</v>
      </c>
      <c r="F157">
        <v>100</v>
      </c>
      <c r="G157">
        <v>0</v>
      </c>
      <c r="H157" t="s">
        <v>631</v>
      </c>
      <c r="I157" t="s">
        <v>14959</v>
      </c>
      <c r="J157" t="s">
        <v>1898</v>
      </c>
      <c r="K157" t="s">
        <v>634</v>
      </c>
      <c r="L157" t="s">
        <v>635</v>
      </c>
      <c r="M157" t="s">
        <v>14957</v>
      </c>
      <c r="N157" t="s">
        <v>634</v>
      </c>
      <c r="O157" t="s">
        <v>637</v>
      </c>
      <c r="P157" t="s">
        <v>22</v>
      </c>
      <c r="Q157" t="s">
        <v>638</v>
      </c>
      <c r="R157" t="s">
        <v>635</v>
      </c>
      <c r="S157" t="s">
        <v>634</v>
      </c>
      <c r="T157" t="s">
        <v>14957</v>
      </c>
    </row>
    <row r="158" spans="1:20" x14ac:dyDescent="0.25">
      <c r="A158" t="s">
        <v>39</v>
      </c>
      <c r="B158" t="s">
        <v>682</v>
      </c>
      <c r="C158">
        <v>64</v>
      </c>
      <c r="D158">
        <v>1</v>
      </c>
      <c r="E158" t="s">
        <v>14960</v>
      </c>
      <c r="F158">
        <v>64</v>
      </c>
      <c r="G158">
        <v>0</v>
      </c>
      <c r="H158" t="s">
        <v>641</v>
      </c>
      <c r="I158" t="s">
        <v>14961</v>
      </c>
      <c r="J158" t="s">
        <v>14962</v>
      </c>
      <c r="K158" t="s">
        <v>4132</v>
      </c>
      <c r="L158" t="s">
        <v>14963</v>
      </c>
      <c r="M158" t="s">
        <v>14964</v>
      </c>
      <c r="N158" t="s">
        <v>634</v>
      </c>
      <c r="O158" t="s">
        <v>689</v>
      </c>
      <c r="P158" t="s">
        <v>40</v>
      </c>
      <c r="Q158" t="s">
        <v>690</v>
      </c>
      <c r="R158" t="s">
        <v>635</v>
      </c>
      <c r="S158" t="s">
        <v>14965</v>
      </c>
      <c r="T158" t="s">
        <v>14957</v>
      </c>
    </row>
    <row r="159" spans="1:20" x14ac:dyDescent="0.25">
      <c r="A159" t="s">
        <v>20</v>
      </c>
      <c r="B159" t="s">
        <v>21</v>
      </c>
      <c r="C159">
        <v>50</v>
      </c>
      <c r="D159">
        <v>1</v>
      </c>
      <c r="E159" t="s">
        <v>14966</v>
      </c>
      <c r="F159">
        <v>100</v>
      </c>
      <c r="G159">
        <v>0</v>
      </c>
      <c r="H159" t="s">
        <v>631</v>
      </c>
      <c r="I159" t="s">
        <v>14967</v>
      </c>
      <c r="J159" t="s">
        <v>1004</v>
      </c>
      <c r="K159" t="s">
        <v>634</v>
      </c>
      <c r="L159" t="s">
        <v>635</v>
      </c>
      <c r="M159" t="s">
        <v>14968</v>
      </c>
      <c r="N159" t="s">
        <v>634</v>
      </c>
      <c r="O159" t="s">
        <v>707</v>
      </c>
      <c r="P159" t="s">
        <v>22</v>
      </c>
      <c r="Q159" t="s">
        <v>638</v>
      </c>
      <c r="R159" t="s">
        <v>635</v>
      </c>
      <c r="S159" t="s">
        <v>14969</v>
      </c>
      <c r="T159" t="s">
        <v>14968</v>
      </c>
    </row>
    <row r="160" spans="1:20" x14ac:dyDescent="0.25">
      <c r="A160" t="s">
        <v>23</v>
      </c>
      <c r="B160" t="s">
        <v>24</v>
      </c>
      <c r="C160">
        <v>50</v>
      </c>
      <c r="D160">
        <v>1</v>
      </c>
      <c r="E160" t="s">
        <v>14966</v>
      </c>
      <c r="F160">
        <v>100</v>
      </c>
      <c r="G160">
        <v>0</v>
      </c>
      <c r="H160" t="s">
        <v>631</v>
      </c>
      <c r="I160" t="s">
        <v>14967</v>
      </c>
      <c r="J160" t="s">
        <v>1004</v>
      </c>
      <c r="K160" t="s">
        <v>634</v>
      </c>
      <c r="L160" t="s">
        <v>635</v>
      </c>
      <c r="M160" t="s">
        <v>14968</v>
      </c>
      <c r="N160" t="s">
        <v>634</v>
      </c>
      <c r="O160" t="s">
        <v>707</v>
      </c>
      <c r="P160" t="s">
        <v>22</v>
      </c>
      <c r="Q160" t="s">
        <v>638</v>
      </c>
      <c r="R160" t="s">
        <v>635</v>
      </c>
      <c r="S160" t="s">
        <v>14969</v>
      </c>
      <c r="T160" t="s">
        <v>14968</v>
      </c>
    </row>
    <row r="161" spans="1:20" x14ac:dyDescent="0.25">
      <c r="A161" t="s">
        <v>25</v>
      </c>
      <c r="B161" t="s">
        <v>26</v>
      </c>
      <c r="C161">
        <v>50</v>
      </c>
      <c r="D161">
        <v>1</v>
      </c>
      <c r="E161" t="s">
        <v>14966</v>
      </c>
      <c r="F161">
        <v>100</v>
      </c>
      <c r="G161">
        <v>0</v>
      </c>
      <c r="H161" t="s">
        <v>631</v>
      </c>
      <c r="I161" t="s">
        <v>14967</v>
      </c>
      <c r="J161" t="s">
        <v>1004</v>
      </c>
      <c r="K161" t="s">
        <v>634</v>
      </c>
      <c r="L161" t="s">
        <v>635</v>
      </c>
      <c r="M161" t="s">
        <v>14968</v>
      </c>
      <c r="N161" t="s">
        <v>634</v>
      </c>
      <c r="O161" t="s">
        <v>707</v>
      </c>
      <c r="P161" t="s">
        <v>22</v>
      </c>
      <c r="Q161" t="s">
        <v>638</v>
      </c>
      <c r="R161" t="s">
        <v>635</v>
      </c>
      <c r="S161" t="s">
        <v>14969</v>
      </c>
      <c r="T161" t="s">
        <v>14968</v>
      </c>
    </row>
    <row r="162" spans="1:20" x14ac:dyDescent="0.25">
      <c r="A162" t="s">
        <v>20</v>
      </c>
      <c r="B162" t="s">
        <v>21</v>
      </c>
      <c r="C162">
        <v>50</v>
      </c>
      <c r="D162">
        <v>1</v>
      </c>
      <c r="E162" t="s">
        <v>14970</v>
      </c>
      <c r="F162">
        <v>100</v>
      </c>
      <c r="G162">
        <v>0</v>
      </c>
      <c r="H162" t="s">
        <v>631</v>
      </c>
      <c r="I162" t="s">
        <v>14971</v>
      </c>
      <c r="J162" t="s">
        <v>755</v>
      </c>
      <c r="K162" t="s">
        <v>634</v>
      </c>
      <c r="L162" t="s">
        <v>635</v>
      </c>
      <c r="M162" t="s">
        <v>14972</v>
      </c>
      <c r="N162" t="s">
        <v>634</v>
      </c>
      <c r="O162" t="s">
        <v>637</v>
      </c>
      <c r="P162" t="s">
        <v>22</v>
      </c>
      <c r="Q162" t="s">
        <v>638</v>
      </c>
      <c r="R162" t="s">
        <v>635</v>
      </c>
      <c r="S162" t="s">
        <v>634</v>
      </c>
      <c r="T162" t="s">
        <v>14972</v>
      </c>
    </row>
    <row r="163" spans="1:20" x14ac:dyDescent="0.25">
      <c r="A163" t="s">
        <v>23</v>
      </c>
      <c r="B163" t="s">
        <v>24</v>
      </c>
      <c r="C163">
        <v>50</v>
      </c>
      <c r="D163">
        <v>1</v>
      </c>
      <c r="E163" t="s">
        <v>14970</v>
      </c>
      <c r="F163">
        <v>100</v>
      </c>
      <c r="G163">
        <v>0</v>
      </c>
      <c r="H163" t="s">
        <v>631</v>
      </c>
      <c r="I163" t="s">
        <v>14971</v>
      </c>
      <c r="J163" t="s">
        <v>755</v>
      </c>
      <c r="K163" t="s">
        <v>634</v>
      </c>
      <c r="L163" t="s">
        <v>635</v>
      </c>
      <c r="M163" t="s">
        <v>14972</v>
      </c>
      <c r="N163" t="s">
        <v>634</v>
      </c>
      <c r="O163" t="s">
        <v>637</v>
      </c>
      <c r="P163" t="s">
        <v>22</v>
      </c>
      <c r="Q163" t="s">
        <v>638</v>
      </c>
      <c r="R163" t="s">
        <v>635</v>
      </c>
      <c r="S163" t="s">
        <v>634</v>
      </c>
      <c r="T163" t="s">
        <v>14972</v>
      </c>
    </row>
    <row r="164" spans="1:20" x14ac:dyDescent="0.25">
      <c r="A164" t="s">
        <v>25</v>
      </c>
      <c r="B164" t="s">
        <v>26</v>
      </c>
      <c r="C164">
        <v>50</v>
      </c>
      <c r="D164">
        <v>1</v>
      </c>
      <c r="E164" t="s">
        <v>14970</v>
      </c>
      <c r="F164">
        <v>100</v>
      </c>
      <c r="G164">
        <v>0</v>
      </c>
      <c r="H164" t="s">
        <v>631</v>
      </c>
      <c r="I164" t="s">
        <v>14971</v>
      </c>
      <c r="J164" t="s">
        <v>755</v>
      </c>
      <c r="K164" t="s">
        <v>634</v>
      </c>
      <c r="L164" t="s">
        <v>635</v>
      </c>
      <c r="M164" t="s">
        <v>14972</v>
      </c>
      <c r="N164" t="s">
        <v>634</v>
      </c>
      <c r="O164" t="s">
        <v>637</v>
      </c>
      <c r="P164" t="s">
        <v>22</v>
      </c>
      <c r="Q164" t="s">
        <v>638</v>
      </c>
      <c r="R164" t="s">
        <v>635</v>
      </c>
      <c r="S164" t="s">
        <v>634</v>
      </c>
      <c r="T164" t="s">
        <v>14972</v>
      </c>
    </row>
    <row r="165" spans="1:20" x14ac:dyDescent="0.25">
      <c r="A165" t="s">
        <v>20</v>
      </c>
      <c r="B165" t="s">
        <v>21</v>
      </c>
      <c r="C165">
        <v>50</v>
      </c>
      <c r="D165">
        <v>1</v>
      </c>
      <c r="E165" t="s">
        <v>14973</v>
      </c>
      <c r="F165">
        <v>100</v>
      </c>
      <c r="G165">
        <v>0</v>
      </c>
      <c r="H165" t="s">
        <v>703</v>
      </c>
      <c r="I165" t="s">
        <v>14974</v>
      </c>
      <c r="J165" t="s">
        <v>1976</v>
      </c>
      <c r="K165" t="s">
        <v>634</v>
      </c>
      <c r="L165" t="s">
        <v>635</v>
      </c>
      <c r="M165" t="s">
        <v>14975</v>
      </c>
      <c r="N165" t="s">
        <v>634</v>
      </c>
      <c r="O165" t="s">
        <v>707</v>
      </c>
      <c r="P165" t="s">
        <v>22</v>
      </c>
      <c r="Q165" t="s">
        <v>638</v>
      </c>
      <c r="R165" t="s">
        <v>635</v>
      </c>
      <c r="S165" t="s">
        <v>14976</v>
      </c>
      <c r="T165" t="s">
        <v>14975</v>
      </c>
    </row>
    <row r="166" spans="1:20" x14ac:dyDescent="0.25">
      <c r="A166" t="s">
        <v>23</v>
      </c>
      <c r="B166" t="s">
        <v>24</v>
      </c>
      <c r="C166">
        <v>50</v>
      </c>
      <c r="D166">
        <v>1</v>
      </c>
      <c r="E166" t="s">
        <v>14973</v>
      </c>
      <c r="F166">
        <v>100</v>
      </c>
      <c r="G166">
        <v>0</v>
      </c>
      <c r="H166" t="s">
        <v>703</v>
      </c>
      <c r="I166" t="s">
        <v>14974</v>
      </c>
      <c r="J166" t="s">
        <v>1976</v>
      </c>
      <c r="K166" t="s">
        <v>634</v>
      </c>
      <c r="L166" t="s">
        <v>635</v>
      </c>
      <c r="M166" t="s">
        <v>14975</v>
      </c>
      <c r="N166" t="s">
        <v>634</v>
      </c>
      <c r="O166" t="s">
        <v>707</v>
      </c>
      <c r="P166" t="s">
        <v>22</v>
      </c>
      <c r="Q166" t="s">
        <v>638</v>
      </c>
      <c r="R166" t="s">
        <v>635</v>
      </c>
      <c r="S166" t="s">
        <v>14976</v>
      </c>
      <c r="T166" t="s">
        <v>14975</v>
      </c>
    </row>
    <row r="167" spans="1:20" x14ac:dyDescent="0.25">
      <c r="A167" t="s">
        <v>25</v>
      </c>
      <c r="B167" t="s">
        <v>26</v>
      </c>
      <c r="C167">
        <v>50</v>
      </c>
      <c r="D167">
        <v>1</v>
      </c>
      <c r="E167" t="s">
        <v>14973</v>
      </c>
      <c r="F167">
        <v>100</v>
      </c>
      <c r="G167">
        <v>0</v>
      </c>
      <c r="H167" t="s">
        <v>703</v>
      </c>
      <c r="I167" t="s">
        <v>14974</v>
      </c>
      <c r="J167" t="s">
        <v>1976</v>
      </c>
      <c r="K167" t="s">
        <v>634</v>
      </c>
      <c r="L167" t="s">
        <v>635</v>
      </c>
      <c r="M167" t="s">
        <v>14975</v>
      </c>
      <c r="N167" t="s">
        <v>634</v>
      </c>
      <c r="O167" t="s">
        <v>707</v>
      </c>
      <c r="P167" t="s">
        <v>22</v>
      </c>
      <c r="Q167" t="s">
        <v>638</v>
      </c>
      <c r="R167" t="s">
        <v>635</v>
      </c>
      <c r="S167" t="s">
        <v>14976</v>
      </c>
      <c r="T167" t="s">
        <v>14975</v>
      </c>
    </row>
    <row r="168" spans="1:20" x14ac:dyDescent="0.25">
      <c r="A168" t="s">
        <v>37</v>
      </c>
      <c r="B168" t="s">
        <v>38</v>
      </c>
      <c r="C168">
        <v>66.666666666666671</v>
      </c>
      <c r="D168">
        <v>3</v>
      </c>
      <c r="E168" t="s">
        <v>14977</v>
      </c>
      <c r="F168">
        <v>100</v>
      </c>
      <c r="G168">
        <v>0</v>
      </c>
      <c r="H168" t="s">
        <v>631</v>
      </c>
      <c r="I168" t="s">
        <v>14978</v>
      </c>
      <c r="J168" t="s">
        <v>1152</v>
      </c>
      <c r="K168" t="s">
        <v>634</v>
      </c>
      <c r="L168" t="s">
        <v>635</v>
      </c>
      <c r="M168" t="s">
        <v>14979</v>
      </c>
      <c r="N168" t="s">
        <v>634</v>
      </c>
      <c r="O168" t="s">
        <v>637</v>
      </c>
      <c r="P168" t="s">
        <v>22</v>
      </c>
      <c r="Q168" t="s">
        <v>638</v>
      </c>
      <c r="R168" t="s">
        <v>635</v>
      </c>
      <c r="S168" t="s">
        <v>14980</v>
      </c>
      <c r="T168" t="s">
        <v>14979</v>
      </c>
    </row>
    <row r="169" spans="1:20" x14ac:dyDescent="0.25">
      <c r="A169" t="s">
        <v>133</v>
      </c>
      <c r="B169" t="s">
        <v>134</v>
      </c>
      <c r="C169">
        <v>12</v>
      </c>
      <c r="D169">
        <v>20</v>
      </c>
      <c r="E169" t="s">
        <v>14981</v>
      </c>
      <c r="F169">
        <v>350</v>
      </c>
      <c r="G169">
        <v>0</v>
      </c>
      <c r="H169" t="s">
        <v>641</v>
      </c>
      <c r="I169" t="s">
        <v>14551</v>
      </c>
      <c r="J169" t="s">
        <v>14982</v>
      </c>
      <c r="K169" t="s">
        <v>13426</v>
      </c>
      <c r="L169" t="s">
        <v>3757</v>
      </c>
      <c r="M169" t="s">
        <v>14983</v>
      </c>
      <c r="N169" t="s">
        <v>634</v>
      </c>
      <c r="O169" t="s">
        <v>894</v>
      </c>
      <c r="P169" t="s">
        <v>43</v>
      </c>
      <c r="Q169" t="s">
        <v>648</v>
      </c>
      <c r="R169" t="s">
        <v>635</v>
      </c>
      <c r="S169" t="s">
        <v>14984</v>
      </c>
      <c r="T169" t="s">
        <v>14983</v>
      </c>
    </row>
    <row r="170" spans="1:20" x14ac:dyDescent="0.25">
      <c r="A170" t="s">
        <v>164</v>
      </c>
      <c r="B170" t="s">
        <v>165</v>
      </c>
      <c r="C170">
        <v>49</v>
      </c>
      <c r="D170">
        <v>2</v>
      </c>
      <c r="E170" t="s">
        <v>14981</v>
      </c>
      <c r="F170">
        <v>350</v>
      </c>
      <c r="G170">
        <v>0</v>
      </c>
      <c r="H170" t="s">
        <v>641</v>
      </c>
      <c r="I170" t="s">
        <v>14551</v>
      </c>
      <c r="J170" t="s">
        <v>14982</v>
      </c>
      <c r="K170" t="s">
        <v>13426</v>
      </c>
      <c r="L170" t="s">
        <v>3757</v>
      </c>
      <c r="M170" t="s">
        <v>14983</v>
      </c>
      <c r="N170" t="s">
        <v>634</v>
      </c>
      <c r="O170" t="s">
        <v>894</v>
      </c>
      <c r="P170" t="s">
        <v>43</v>
      </c>
      <c r="Q170" t="s">
        <v>648</v>
      </c>
      <c r="R170" t="s">
        <v>635</v>
      </c>
      <c r="S170" t="s">
        <v>14984</v>
      </c>
      <c r="T170" t="s">
        <v>14983</v>
      </c>
    </row>
    <row r="171" spans="1:20" x14ac:dyDescent="0.25">
      <c r="A171" t="s">
        <v>20</v>
      </c>
      <c r="B171" t="s">
        <v>21</v>
      </c>
      <c r="C171">
        <v>50</v>
      </c>
      <c r="D171">
        <v>1</v>
      </c>
      <c r="E171" t="s">
        <v>14985</v>
      </c>
      <c r="F171">
        <v>100</v>
      </c>
      <c r="G171">
        <v>0</v>
      </c>
      <c r="H171" t="s">
        <v>631</v>
      </c>
      <c r="I171" t="s">
        <v>14986</v>
      </c>
      <c r="J171" t="s">
        <v>664</v>
      </c>
      <c r="K171" t="s">
        <v>634</v>
      </c>
      <c r="L171" t="s">
        <v>635</v>
      </c>
      <c r="M171" t="s">
        <v>14987</v>
      </c>
      <c r="N171" t="s">
        <v>634</v>
      </c>
      <c r="O171" t="s">
        <v>637</v>
      </c>
      <c r="P171" t="s">
        <v>22</v>
      </c>
      <c r="Q171" t="s">
        <v>638</v>
      </c>
      <c r="R171" t="s">
        <v>635</v>
      </c>
      <c r="S171" t="s">
        <v>14988</v>
      </c>
      <c r="T171" t="s">
        <v>14987</v>
      </c>
    </row>
    <row r="172" spans="1:20" x14ac:dyDescent="0.25">
      <c r="A172" t="s">
        <v>23</v>
      </c>
      <c r="B172" t="s">
        <v>24</v>
      </c>
      <c r="C172">
        <v>50</v>
      </c>
      <c r="D172">
        <v>1</v>
      </c>
      <c r="E172" t="s">
        <v>14985</v>
      </c>
      <c r="F172">
        <v>100</v>
      </c>
      <c r="G172">
        <v>0</v>
      </c>
      <c r="H172" t="s">
        <v>631</v>
      </c>
      <c r="I172" t="s">
        <v>14986</v>
      </c>
      <c r="J172" t="s">
        <v>664</v>
      </c>
      <c r="K172" t="s">
        <v>634</v>
      </c>
      <c r="L172" t="s">
        <v>635</v>
      </c>
      <c r="M172" t="s">
        <v>14987</v>
      </c>
      <c r="N172" t="s">
        <v>634</v>
      </c>
      <c r="O172" t="s">
        <v>637</v>
      </c>
      <c r="P172" t="s">
        <v>22</v>
      </c>
      <c r="Q172" t="s">
        <v>638</v>
      </c>
      <c r="R172" t="s">
        <v>635</v>
      </c>
      <c r="S172" t="s">
        <v>14988</v>
      </c>
      <c r="T172" t="s">
        <v>14987</v>
      </c>
    </row>
    <row r="173" spans="1:20" x14ac:dyDescent="0.25">
      <c r="A173" t="s">
        <v>25</v>
      </c>
      <c r="B173" t="s">
        <v>26</v>
      </c>
      <c r="C173">
        <v>50</v>
      </c>
      <c r="D173">
        <v>1</v>
      </c>
      <c r="E173" t="s">
        <v>14985</v>
      </c>
      <c r="F173">
        <v>100</v>
      </c>
      <c r="G173">
        <v>0</v>
      </c>
      <c r="H173" t="s">
        <v>631</v>
      </c>
      <c r="I173" t="s">
        <v>14986</v>
      </c>
      <c r="J173" t="s">
        <v>664</v>
      </c>
      <c r="K173" t="s">
        <v>634</v>
      </c>
      <c r="L173" t="s">
        <v>635</v>
      </c>
      <c r="M173" t="s">
        <v>14987</v>
      </c>
      <c r="N173" t="s">
        <v>634</v>
      </c>
      <c r="O173" t="s">
        <v>637</v>
      </c>
      <c r="P173" t="s">
        <v>22</v>
      </c>
      <c r="Q173" t="s">
        <v>638</v>
      </c>
      <c r="R173" t="s">
        <v>635</v>
      </c>
      <c r="S173" t="s">
        <v>14988</v>
      </c>
      <c r="T173" t="s">
        <v>14987</v>
      </c>
    </row>
    <row r="174" spans="1:20" x14ac:dyDescent="0.25">
      <c r="A174" t="s">
        <v>133</v>
      </c>
      <c r="B174" t="s">
        <v>134</v>
      </c>
      <c r="C174">
        <v>12</v>
      </c>
      <c r="D174">
        <v>20</v>
      </c>
      <c r="E174" t="s">
        <v>14989</v>
      </c>
      <c r="F174">
        <v>260</v>
      </c>
      <c r="G174">
        <v>0</v>
      </c>
      <c r="H174" t="s">
        <v>641</v>
      </c>
      <c r="I174" t="s">
        <v>14990</v>
      </c>
      <c r="J174" t="s">
        <v>14991</v>
      </c>
      <c r="K174" t="s">
        <v>12633</v>
      </c>
      <c r="L174" t="s">
        <v>1690</v>
      </c>
      <c r="M174" t="s">
        <v>14992</v>
      </c>
      <c r="N174" t="s">
        <v>634</v>
      </c>
      <c r="O174" t="s">
        <v>894</v>
      </c>
      <c r="P174" t="s">
        <v>43</v>
      </c>
      <c r="Q174" t="s">
        <v>648</v>
      </c>
      <c r="R174" t="s">
        <v>635</v>
      </c>
      <c r="S174" t="s">
        <v>14993</v>
      </c>
      <c r="T174" t="s">
        <v>14992</v>
      </c>
    </row>
    <row r="175" spans="1:20" x14ac:dyDescent="0.25">
      <c r="A175" t="s">
        <v>20</v>
      </c>
      <c r="B175" t="s">
        <v>21</v>
      </c>
      <c r="C175">
        <v>50</v>
      </c>
      <c r="D175">
        <v>1</v>
      </c>
      <c r="E175" t="s">
        <v>14994</v>
      </c>
      <c r="F175">
        <v>100</v>
      </c>
      <c r="G175">
        <v>0</v>
      </c>
      <c r="H175" t="s">
        <v>631</v>
      </c>
      <c r="I175" t="s">
        <v>14995</v>
      </c>
      <c r="J175" t="s">
        <v>814</v>
      </c>
      <c r="K175" t="s">
        <v>634</v>
      </c>
      <c r="L175" t="s">
        <v>635</v>
      </c>
      <c r="M175" t="s">
        <v>14996</v>
      </c>
      <c r="N175" t="s">
        <v>634</v>
      </c>
      <c r="O175" t="s">
        <v>637</v>
      </c>
      <c r="P175" t="s">
        <v>22</v>
      </c>
      <c r="Q175" t="s">
        <v>638</v>
      </c>
      <c r="R175" t="s">
        <v>635</v>
      </c>
      <c r="S175" t="s">
        <v>14997</v>
      </c>
      <c r="T175" t="s">
        <v>14996</v>
      </c>
    </row>
    <row r="176" spans="1:20" x14ac:dyDescent="0.25">
      <c r="A176" t="s">
        <v>23</v>
      </c>
      <c r="B176" t="s">
        <v>24</v>
      </c>
      <c r="C176">
        <v>50</v>
      </c>
      <c r="D176">
        <v>1</v>
      </c>
      <c r="E176" t="s">
        <v>14994</v>
      </c>
      <c r="F176">
        <v>100</v>
      </c>
      <c r="G176">
        <v>0</v>
      </c>
      <c r="H176" t="s">
        <v>631</v>
      </c>
      <c r="I176" t="s">
        <v>14995</v>
      </c>
      <c r="J176" t="s">
        <v>814</v>
      </c>
      <c r="K176" t="s">
        <v>634</v>
      </c>
      <c r="L176" t="s">
        <v>635</v>
      </c>
      <c r="M176" t="s">
        <v>14996</v>
      </c>
      <c r="N176" t="s">
        <v>634</v>
      </c>
      <c r="O176" t="s">
        <v>637</v>
      </c>
      <c r="P176" t="s">
        <v>22</v>
      </c>
      <c r="Q176" t="s">
        <v>638</v>
      </c>
      <c r="R176" t="s">
        <v>635</v>
      </c>
      <c r="S176" t="s">
        <v>14997</v>
      </c>
      <c r="T176" t="s">
        <v>14996</v>
      </c>
    </row>
    <row r="177" spans="1:20" x14ac:dyDescent="0.25">
      <c r="A177" t="s">
        <v>25</v>
      </c>
      <c r="B177" t="s">
        <v>26</v>
      </c>
      <c r="C177">
        <v>50</v>
      </c>
      <c r="D177">
        <v>1</v>
      </c>
      <c r="E177" t="s">
        <v>14994</v>
      </c>
      <c r="F177">
        <v>100</v>
      </c>
      <c r="G177">
        <v>0</v>
      </c>
      <c r="H177" t="s">
        <v>631</v>
      </c>
      <c r="I177" t="s">
        <v>14995</v>
      </c>
      <c r="J177" t="s">
        <v>814</v>
      </c>
      <c r="K177" t="s">
        <v>634</v>
      </c>
      <c r="L177" t="s">
        <v>635</v>
      </c>
      <c r="M177" t="s">
        <v>14996</v>
      </c>
      <c r="N177" t="s">
        <v>634</v>
      </c>
      <c r="O177" t="s">
        <v>637</v>
      </c>
      <c r="P177" t="s">
        <v>22</v>
      </c>
      <c r="Q177" t="s">
        <v>638</v>
      </c>
      <c r="R177" t="s">
        <v>635</v>
      </c>
      <c r="S177" t="s">
        <v>14997</v>
      </c>
      <c r="T177" t="s">
        <v>14996</v>
      </c>
    </row>
    <row r="178" spans="1:20" x14ac:dyDescent="0.25">
      <c r="A178" t="s">
        <v>31</v>
      </c>
      <c r="B178" t="s">
        <v>32</v>
      </c>
      <c r="C178">
        <v>54.5</v>
      </c>
      <c r="D178">
        <v>2</v>
      </c>
      <c r="E178" t="s">
        <v>14998</v>
      </c>
      <c r="F178">
        <v>83</v>
      </c>
      <c r="G178">
        <v>7</v>
      </c>
      <c r="H178" t="s">
        <v>641</v>
      </c>
      <c r="I178" t="s">
        <v>14999</v>
      </c>
      <c r="J178" t="s">
        <v>15000</v>
      </c>
      <c r="K178" t="s">
        <v>2786</v>
      </c>
      <c r="L178" t="s">
        <v>15001</v>
      </c>
      <c r="M178" t="s">
        <v>15002</v>
      </c>
      <c r="N178" t="s">
        <v>634</v>
      </c>
      <c r="O178" t="s">
        <v>689</v>
      </c>
      <c r="P178" t="s">
        <v>40</v>
      </c>
      <c r="Q178" t="s">
        <v>690</v>
      </c>
      <c r="R178" t="s">
        <v>635</v>
      </c>
      <c r="S178" t="s">
        <v>15003</v>
      </c>
      <c r="T178" t="s">
        <v>15002</v>
      </c>
    </row>
    <row r="179" spans="1:20" x14ac:dyDescent="0.25">
      <c r="A179" t="s">
        <v>20</v>
      </c>
      <c r="B179" t="s">
        <v>21</v>
      </c>
      <c r="C179">
        <v>50</v>
      </c>
      <c r="D179">
        <v>1</v>
      </c>
      <c r="E179" t="s">
        <v>15004</v>
      </c>
      <c r="F179">
        <v>100</v>
      </c>
      <c r="G179">
        <v>0</v>
      </c>
      <c r="H179" t="s">
        <v>703</v>
      </c>
      <c r="I179" t="s">
        <v>15005</v>
      </c>
      <c r="J179" t="s">
        <v>1147</v>
      </c>
      <c r="K179" t="s">
        <v>634</v>
      </c>
      <c r="L179" t="s">
        <v>635</v>
      </c>
      <c r="M179" t="s">
        <v>15002</v>
      </c>
      <c r="N179" t="s">
        <v>634</v>
      </c>
      <c r="O179" t="s">
        <v>654</v>
      </c>
      <c r="P179" t="s">
        <v>22</v>
      </c>
      <c r="Q179" t="s">
        <v>655</v>
      </c>
      <c r="R179" t="s">
        <v>635</v>
      </c>
      <c r="S179" t="s">
        <v>634</v>
      </c>
      <c r="T179" t="s">
        <v>15002</v>
      </c>
    </row>
    <row r="180" spans="1:20" x14ac:dyDescent="0.25">
      <c r="A180" t="s">
        <v>23</v>
      </c>
      <c r="B180" t="s">
        <v>24</v>
      </c>
      <c r="C180">
        <v>50</v>
      </c>
      <c r="D180">
        <v>1</v>
      </c>
      <c r="E180" t="s">
        <v>15004</v>
      </c>
      <c r="F180">
        <v>100</v>
      </c>
      <c r="G180">
        <v>0</v>
      </c>
      <c r="H180" t="s">
        <v>703</v>
      </c>
      <c r="I180" t="s">
        <v>15005</v>
      </c>
      <c r="J180" t="s">
        <v>1147</v>
      </c>
      <c r="K180" t="s">
        <v>634</v>
      </c>
      <c r="L180" t="s">
        <v>635</v>
      </c>
      <c r="M180" t="s">
        <v>15002</v>
      </c>
      <c r="N180" t="s">
        <v>634</v>
      </c>
      <c r="O180" t="s">
        <v>654</v>
      </c>
      <c r="P180" t="s">
        <v>22</v>
      </c>
      <c r="Q180" t="s">
        <v>655</v>
      </c>
      <c r="R180" t="s">
        <v>635</v>
      </c>
      <c r="S180" t="s">
        <v>634</v>
      </c>
      <c r="T180" t="s">
        <v>15002</v>
      </c>
    </row>
    <row r="181" spans="1:20" x14ac:dyDescent="0.25">
      <c r="A181" t="s">
        <v>25</v>
      </c>
      <c r="B181" t="s">
        <v>26</v>
      </c>
      <c r="C181">
        <v>50</v>
      </c>
      <c r="D181">
        <v>1</v>
      </c>
      <c r="E181" t="s">
        <v>15004</v>
      </c>
      <c r="F181">
        <v>100</v>
      </c>
      <c r="G181">
        <v>0</v>
      </c>
      <c r="H181" t="s">
        <v>703</v>
      </c>
      <c r="I181" t="s">
        <v>15005</v>
      </c>
      <c r="J181" t="s">
        <v>1147</v>
      </c>
      <c r="K181" t="s">
        <v>634</v>
      </c>
      <c r="L181" t="s">
        <v>635</v>
      </c>
      <c r="M181" t="s">
        <v>15002</v>
      </c>
      <c r="N181" t="s">
        <v>634</v>
      </c>
      <c r="O181" t="s">
        <v>654</v>
      </c>
      <c r="P181" t="s">
        <v>22</v>
      </c>
      <c r="Q181" t="s">
        <v>655</v>
      </c>
      <c r="R181" t="s">
        <v>635</v>
      </c>
      <c r="S181" t="s">
        <v>634</v>
      </c>
      <c r="T181" t="s">
        <v>15002</v>
      </c>
    </row>
    <row r="182" spans="1:20" x14ac:dyDescent="0.25">
      <c r="A182" t="s">
        <v>533</v>
      </c>
      <c r="B182" t="s">
        <v>137</v>
      </c>
      <c r="C182">
        <v>71</v>
      </c>
      <c r="D182">
        <v>2</v>
      </c>
      <c r="E182" t="s">
        <v>15006</v>
      </c>
      <c r="F182">
        <v>274</v>
      </c>
      <c r="G182">
        <v>132</v>
      </c>
      <c r="H182" t="s">
        <v>641</v>
      </c>
      <c r="I182" t="s">
        <v>15007</v>
      </c>
      <c r="J182" t="s">
        <v>15008</v>
      </c>
      <c r="K182" t="s">
        <v>12426</v>
      </c>
      <c r="L182" t="s">
        <v>6006</v>
      </c>
      <c r="M182" t="s">
        <v>15009</v>
      </c>
      <c r="N182" t="s">
        <v>634</v>
      </c>
      <c r="O182" t="s">
        <v>894</v>
      </c>
      <c r="P182" t="s">
        <v>43</v>
      </c>
      <c r="Q182" t="s">
        <v>648</v>
      </c>
      <c r="R182" t="s">
        <v>635</v>
      </c>
      <c r="S182" t="s">
        <v>15010</v>
      </c>
      <c r="T182" t="s">
        <v>15011</v>
      </c>
    </row>
    <row r="183" spans="1:20" x14ac:dyDescent="0.25">
      <c r="A183" t="s">
        <v>20</v>
      </c>
      <c r="B183" t="s">
        <v>21</v>
      </c>
      <c r="C183">
        <v>50</v>
      </c>
      <c r="D183">
        <v>1</v>
      </c>
      <c r="E183" t="s">
        <v>15012</v>
      </c>
      <c r="F183">
        <v>100</v>
      </c>
      <c r="G183">
        <v>0</v>
      </c>
      <c r="H183" t="s">
        <v>703</v>
      </c>
      <c r="I183" t="s">
        <v>15013</v>
      </c>
      <c r="J183" t="s">
        <v>917</v>
      </c>
      <c r="K183" t="s">
        <v>634</v>
      </c>
      <c r="L183" t="s">
        <v>635</v>
      </c>
      <c r="M183" t="s">
        <v>15014</v>
      </c>
      <c r="N183" t="s">
        <v>634</v>
      </c>
      <c r="O183" t="s">
        <v>654</v>
      </c>
      <c r="P183" t="s">
        <v>22</v>
      </c>
      <c r="Q183" t="s">
        <v>655</v>
      </c>
      <c r="R183" t="s">
        <v>635</v>
      </c>
      <c r="S183" t="s">
        <v>634</v>
      </c>
      <c r="T183" t="s">
        <v>15014</v>
      </c>
    </row>
    <row r="184" spans="1:20" x14ac:dyDescent="0.25">
      <c r="A184" t="s">
        <v>23</v>
      </c>
      <c r="B184" t="s">
        <v>24</v>
      </c>
      <c r="C184">
        <v>50</v>
      </c>
      <c r="D184">
        <v>1</v>
      </c>
      <c r="E184" t="s">
        <v>15012</v>
      </c>
      <c r="F184">
        <v>100</v>
      </c>
      <c r="G184">
        <v>0</v>
      </c>
      <c r="H184" t="s">
        <v>703</v>
      </c>
      <c r="I184" t="s">
        <v>15013</v>
      </c>
      <c r="J184" t="s">
        <v>917</v>
      </c>
      <c r="K184" t="s">
        <v>634</v>
      </c>
      <c r="L184" t="s">
        <v>635</v>
      </c>
      <c r="M184" t="s">
        <v>15014</v>
      </c>
      <c r="N184" t="s">
        <v>634</v>
      </c>
      <c r="O184" t="s">
        <v>654</v>
      </c>
      <c r="P184" t="s">
        <v>22</v>
      </c>
      <c r="Q184" t="s">
        <v>655</v>
      </c>
      <c r="R184" t="s">
        <v>635</v>
      </c>
      <c r="S184" t="s">
        <v>634</v>
      </c>
      <c r="T184" t="s">
        <v>15014</v>
      </c>
    </row>
    <row r="185" spans="1:20" x14ac:dyDescent="0.25">
      <c r="A185" t="s">
        <v>25</v>
      </c>
      <c r="B185" t="s">
        <v>26</v>
      </c>
      <c r="C185">
        <v>50</v>
      </c>
      <c r="D185">
        <v>1</v>
      </c>
      <c r="E185" t="s">
        <v>15012</v>
      </c>
      <c r="F185">
        <v>100</v>
      </c>
      <c r="G185">
        <v>0</v>
      </c>
      <c r="H185" t="s">
        <v>703</v>
      </c>
      <c r="I185" t="s">
        <v>15013</v>
      </c>
      <c r="J185" t="s">
        <v>917</v>
      </c>
      <c r="K185" t="s">
        <v>634</v>
      </c>
      <c r="L185" t="s">
        <v>635</v>
      </c>
      <c r="M185" t="s">
        <v>15014</v>
      </c>
      <c r="N185" t="s">
        <v>634</v>
      </c>
      <c r="O185" t="s">
        <v>654</v>
      </c>
      <c r="P185" t="s">
        <v>22</v>
      </c>
      <c r="Q185" t="s">
        <v>655</v>
      </c>
      <c r="R185" t="s">
        <v>635</v>
      </c>
      <c r="S185" t="s">
        <v>634</v>
      </c>
      <c r="T185" t="s">
        <v>15014</v>
      </c>
    </row>
    <row r="186" spans="1:20" x14ac:dyDescent="0.25">
      <c r="A186" t="s">
        <v>20</v>
      </c>
      <c r="B186" t="s">
        <v>21</v>
      </c>
      <c r="C186">
        <v>50</v>
      </c>
      <c r="D186">
        <v>1</v>
      </c>
      <c r="E186" t="s">
        <v>15015</v>
      </c>
      <c r="F186">
        <v>100</v>
      </c>
      <c r="G186">
        <v>0</v>
      </c>
      <c r="H186" t="s">
        <v>631</v>
      </c>
      <c r="I186" t="s">
        <v>7383</v>
      </c>
      <c r="J186" t="s">
        <v>711</v>
      </c>
      <c r="K186" t="s">
        <v>634</v>
      </c>
      <c r="L186" t="s">
        <v>635</v>
      </c>
      <c r="M186" t="s">
        <v>15016</v>
      </c>
      <c r="N186" t="s">
        <v>634</v>
      </c>
      <c r="O186" t="s">
        <v>637</v>
      </c>
      <c r="P186" t="s">
        <v>22</v>
      </c>
      <c r="Q186" t="s">
        <v>638</v>
      </c>
      <c r="R186" t="s">
        <v>635</v>
      </c>
      <c r="S186" t="s">
        <v>634</v>
      </c>
      <c r="T186" t="s">
        <v>15016</v>
      </c>
    </row>
    <row r="187" spans="1:20" x14ac:dyDescent="0.25">
      <c r="A187" t="s">
        <v>23</v>
      </c>
      <c r="B187" t="s">
        <v>24</v>
      </c>
      <c r="C187">
        <v>50</v>
      </c>
      <c r="D187">
        <v>1</v>
      </c>
      <c r="E187" t="s">
        <v>15015</v>
      </c>
      <c r="F187">
        <v>100</v>
      </c>
      <c r="G187">
        <v>0</v>
      </c>
      <c r="H187" t="s">
        <v>631</v>
      </c>
      <c r="I187" t="s">
        <v>7383</v>
      </c>
      <c r="J187" t="s">
        <v>711</v>
      </c>
      <c r="K187" t="s">
        <v>634</v>
      </c>
      <c r="L187" t="s">
        <v>635</v>
      </c>
      <c r="M187" t="s">
        <v>15016</v>
      </c>
      <c r="N187" t="s">
        <v>634</v>
      </c>
      <c r="O187" t="s">
        <v>637</v>
      </c>
      <c r="P187" t="s">
        <v>22</v>
      </c>
      <c r="Q187" t="s">
        <v>638</v>
      </c>
      <c r="R187" t="s">
        <v>635</v>
      </c>
      <c r="S187" t="s">
        <v>634</v>
      </c>
      <c r="T187" t="s">
        <v>15016</v>
      </c>
    </row>
    <row r="188" spans="1:20" x14ac:dyDescent="0.25">
      <c r="A188" t="s">
        <v>25</v>
      </c>
      <c r="B188" t="s">
        <v>26</v>
      </c>
      <c r="C188">
        <v>50</v>
      </c>
      <c r="D188">
        <v>1</v>
      </c>
      <c r="E188" t="s">
        <v>15015</v>
      </c>
      <c r="F188">
        <v>100</v>
      </c>
      <c r="G188">
        <v>0</v>
      </c>
      <c r="H188" t="s">
        <v>631</v>
      </c>
      <c r="I188" t="s">
        <v>7383</v>
      </c>
      <c r="J188" t="s">
        <v>711</v>
      </c>
      <c r="K188" t="s">
        <v>634</v>
      </c>
      <c r="L188" t="s">
        <v>635</v>
      </c>
      <c r="M188" t="s">
        <v>15016</v>
      </c>
      <c r="N188" t="s">
        <v>634</v>
      </c>
      <c r="O188" t="s">
        <v>637</v>
      </c>
      <c r="P188" t="s">
        <v>22</v>
      </c>
      <c r="Q188" t="s">
        <v>638</v>
      </c>
      <c r="R188" t="s">
        <v>635</v>
      </c>
      <c r="S188" t="s">
        <v>634</v>
      </c>
      <c r="T188" t="s">
        <v>15016</v>
      </c>
    </row>
    <row r="189" spans="1:20" x14ac:dyDescent="0.25">
      <c r="A189" t="s">
        <v>164</v>
      </c>
      <c r="B189" t="s">
        <v>165</v>
      </c>
      <c r="C189">
        <v>33.333333333333336</v>
      </c>
      <c r="D189">
        <v>3</v>
      </c>
      <c r="E189" t="s">
        <v>15017</v>
      </c>
      <c r="F189">
        <v>100</v>
      </c>
      <c r="G189">
        <v>0</v>
      </c>
      <c r="H189" t="s">
        <v>631</v>
      </c>
      <c r="I189" t="s">
        <v>15018</v>
      </c>
      <c r="J189" t="s">
        <v>1128</v>
      </c>
      <c r="K189" t="s">
        <v>634</v>
      </c>
      <c r="L189" t="s">
        <v>635</v>
      </c>
      <c r="M189" t="s">
        <v>15019</v>
      </c>
      <c r="N189" t="s">
        <v>634</v>
      </c>
      <c r="O189" t="s">
        <v>637</v>
      </c>
      <c r="P189" t="s">
        <v>22</v>
      </c>
      <c r="Q189" t="s">
        <v>638</v>
      </c>
      <c r="R189" t="s">
        <v>635</v>
      </c>
      <c r="S189" t="s">
        <v>15020</v>
      </c>
      <c r="T189" t="s">
        <v>15019</v>
      </c>
    </row>
    <row r="190" spans="1:20" x14ac:dyDescent="0.25">
      <c r="A190" t="s">
        <v>20</v>
      </c>
      <c r="B190" t="s">
        <v>21</v>
      </c>
      <c r="C190">
        <v>50</v>
      </c>
      <c r="D190">
        <v>1</v>
      </c>
      <c r="E190" t="s">
        <v>15021</v>
      </c>
      <c r="F190">
        <v>100</v>
      </c>
      <c r="G190">
        <v>0</v>
      </c>
      <c r="H190" t="s">
        <v>703</v>
      </c>
      <c r="I190" t="s">
        <v>15022</v>
      </c>
      <c r="J190" t="s">
        <v>769</v>
      </c>
      <c r="K190" t="s">
        <v>634</v>
      </c>
      <c r="L190" t="s">
        <v>635</v>
      </c>
      <c r="M190" t="s">
        <v>15023</v>
      </c>
      <c r="N190" t="s">
        <v>634</v>
      </c>
      <c r="O190" t="s">
        <v>707</v>
      </c>
      <c r="P190" t="s">
        <v>22</v>
      </c>
      <c r="Q190" t="s">
        <v>638</v>
      </c>
      <c r="R190" t="s">
        <v>635</v>
      </c>
      <c r="S190" t="s">
        <v>15024</v>
      </c>
      <c r="T190" t="s">
        <v>15025</v>
      </c>
    </row>
    <row r="191" spans="1:20" x14ac:dyDescent="0.25">
      <c r="A191" t="s">
        <v>23</v>
      </c>
      <c r="B191" t="s">
        <v>24</v>
      </c>
      <c r="C191">
        <v>50</v>
      </c>
      <c r="D191">
        <v>1</v>
      </c>
      <c r="E191" t="s">
        <v>15021</v>
      </c>
      <c r="F191">
        <v>100</v>
      </c>
      <c r="G191">
        <v>0</v>
      </c>
      <c r="H191" t="s">
        <v>703</v>
      </c>
      <c r="I191" t="s">
        <v>15022</v>
      </c>
      <c r="J191" t="s">
        <v>769</v>
      </c>
      <c r="K191" t="s">
        <v>634</v>
      </c>
      <c r="L191" t="s">
        <v>635</v>
      </c>
      <c r="M191" t="s">
        <v>15023</v>
      </c>
      <c r="N191" t="s">
        <v>634</v>
      </c>
      <c r="O191" t="s">
        <v>707</v>
      </c>
      <c r="P191" t="s">
        <v>22</v>
      </c>
      <c r="Q191" t="s">
        <v>638</v>
      </c>
      <c r="R191" t="s">
        <v>635</v>
      </c>
      <c r="S191" t="s">
        <v>15024</v>
      </c>
      <c r="T191" t="s">
        <v>15025</v>
      </c>
    </row>
    <row r="192" spans="1:20" x14ac:dyDescent="0.25">
      <c r="A192" t="s">
        <v>25</v>
      </c>
      <c r="B192" t="s">
        <v>26</v>
      </c>
      <c r="C192">
        <v>50</v>
      </c>
      <c r="D192">
        <v>1</v>
      </c>
      <c r="E192" t="s">
        <v>15021</v>
      </c>
      <c r="F192">
        <v>100</v>
      </c>
      <c r="G192">
        <v>0</v>
      </c>
      <c r="H192" t="s">
        <v>703</v>
      </c>
      <c r="I192" t="s">
        <v>15022</v>
      </c>
      <c r="J192" t="s">
        <v>769</v>
      </c>
      <c r="K192" t="s">
        <v>634</v>
      </c>
      <c r="L192" t="s">
        <v>635</v>
      </c>
      <c r="M192" t="s">
        <v>15023</v>
      </c>
      <c r="N192" t="s">
        <v>634</v>
      </c>
      <c r="O192" t="s">
        <v>707</v>
      </c>
      <c r="P192" t="s">
        <v>22</v>
      </c>
      <c r="Q192" t="s">
        <v>638</v>
      </c>
      <c r="R192" t="s">
        <v>635</v>
      </c>
      <c r="S192" t="s">
        <v>15024</v>
      </c>
      <c r="T192" t="s">
        <v>15025</v>
      </c>
    </row>
    <row r="193" spans="1:20" x14ac:dyDescent="0.25">
      <c r="A193" t="s">
        <v>20</v>
      </c>
      <c r="B193" t="s">
        <v>21</v>
      </c>
      <c r="C193">
        <v>50</v>
      </c>
      <c r="D193">
        <v>1</v>
      </c>
      <c r="E193" t="s">
        <v>15026</v>
      </c>
      <c r="F193">
        <v>100</v>
      </c>
      <c r="G193">
        <v>0</v>
      </c>
      <c r="H193" t="s">
        <v>631</v>
      </c>
      <c r="I193" t="s">
        <v>15027</v>
      </c>
      <c r="J193" t="s">
        <v>1683</v>
      </c>
      <c r="K193" t="s">
        <v>634</v>
      </c>
      <c r="L193" t="s">
        <v>635</v>
      </c>
      <c r="M193" t="s">
        <v>15023</v>
      </c>
      <c r="N193" t="s">
        <v>634</v>
      </c>
      <c r="O193" t="s">
        <v>707</v>
      </c>
      <c r="P193" t="s">
        <v>22</v>
      </c>
      <c r="Q193" t="s">
        <v>638</v>
      </c>
      <c r="R193" t="s">
        <v>635</v>
      </c>
      <c r="S193" t="s">
        <v>15028</v>
      </c>
      <c r="T193" t="s">
        <v>15023</v>
      </c>
    </row>
    <row r="194" spans="1:20" x14ac:dyDescent="0.25">
      <c r="A194" t="s">
        <v>23</v>
      </c>
      <c r="B194" t="s">
        <v>24</v>
      </c>
      <c r="C194">
        <v>50</v>
      </c>
      <c r="D194">
        <v>1</v>
      </c>
      <c r="E194" t="s">
        <v>15026</v>
      </c>
      <c r="F194">
        <v>100</v>
      </c>
      <c r="G194">
        <v>0</v>
      </c>
      <c r="H194" t="s">
        <v>631</v>
      </c>
      <c r="I194" t="s">
        <v>15027</v>
      </c>
      <c r="J194" t="s">
        <v>1683</v>
      </c>
      <c r="K194" t="s">
        <v>634</v>
      </c>
      <c r="L194" t="s">
        <v>635</v>
      </c>
      <c r="M194" t="s">
        <v>15023</v>
      </c>
      <c r="N194" t="s">
        <v>634</v>
      </c>
      <c r="O194" t="s">
        <v>707</v>
      </c>
      <c r="P194" t="s">
        <v>22</v>
      </c>
      <c r="Q194" t="s">
        <v>638</v>
      </c>
      <c r="R194" t="s">
        <v>635</v>
      </c>
      <c r="S194" t="s">
        <v>15028</v>
      </c>
      <c r="T194" t="s">
        <v>15023</v>
      </c>
    </row>
    <row r="195" spans="1:20" x14ac:dyDescent="0.25">
      <c r="A195" t="s">
        <v>25</v>
      </c>
      <c r="B195" t="s">
        <v>26</v>
      </c>
      <c r="C195">
        <v>50</v>
      </c>
      <c r="D195">
        <v>1</v>
      </c>
      <c r="E195" t="s">
        <v>15026</v>
      </c>
      <c r="F195">
        <v>100</v>
      </c>
      <c r="G195">
        <v>0</v>
      </c>
      <c r="H195" t="s">
        <v>631</v>
      </c>
      <c r="I195" t="s">
        <v>15027</v>
      </c>
      <c r="J195" t="s">
        <v>1683</v>
      </c>
      <c r="K195" t="s">
        <v>634</v>
      </c>
      <c r="L195" t="s">
        <v>635</v>
      </c>
      <c r="M195" t="s">
        <v>15023</v>
      </c>
      <c r="N195" t="s">
        <v>634</v>
      </c>
      <c r="O195" t="s">
        <v>707</v>
      </c>
      <c r="P195" t="s">
        <v>22</v>
      </c>
      <c r="Q195" t="s">
        <v>638</v>
      </c>
      <c r="R195" t="s">
        <v>635</v>
      </c>
      <c r="S195" t="s">
        <v>15028</v>
      </c>
      <c r="T195" t="s">
        <v>15023</v>
      </c>
    </row>
    <row r="196" spans="1:20" x14ac:dyDescent="0.25">
      <c r="A196" t="s">
        <v>20</v>
      </c>
      <c r="B196" t="s">
        <v>21</v>
      </c>
      <c r="C196">
        <v>50</v>
      </c>
      <c r="D196">
        <v>1</v>
      </c>
      <c r="E196" t="s">
        <v>15029</v>
      </c>
      <c r="F196">
        <v>100</v>
      </c>
      <c r="G196">
        <v>0</v>
      </c>
      <c r="H196" t="s">
        <v>631</v>
      </c>
      <c r="I196" t="s">
        <v>15030</v>
      </c>
      <c r="J196" t="s">
        <v>999</v>
      </c>
      <c r="K196" t="s">
        <v>634</v>
      </c>
      <c r="L196" t="s">
        <v>635</v>
      </c>
      <c r="M196" t="s">
        <v>15031</v>
      </c>
      <c r="N196" t="s">
        <v>634</v>
      </c>
      <c r="O196" t="s">
        <v>637</v>
      </c>
      <c r="P196" t="s">
        <v>22</v>
      </c>
      <c r="Q196" t="s">
        <v>638</v>
      </c>
      <c r="R196" t="s">
        <v>635</v>
      </c>
      <c r="S196" t="s">
        <v>15032</v>
      </c>
      <c r="T196" t="s">
        <v>15031</v>
      </c>
    </row>
    <row r="197" spans="1:20" x14ac:dyDescent="0.25">
      <c r="A197" t="s">
        <v>23</v>
      </c>
      <c r="B197" t="s">
        <v>24</v>
      </c>
      <c r="C197">
        <v>50</v>
      </c>
      <c r="D197">
        <v>1</v>
      </c>
      <c r="E197" t="s">
        <v>15029</v>
      </c>
      <c r="F197">
        <v>100</v>
      </c>
      <c r="G197">
        <v>0</v>
      </c>
      <c r="H197" t="s">
        <v>631</v>
      </c>
      <c r="I197" t="s">
        <v>15030</v>
      </c>
      <c r="J197" t="s">
        <v>999</v>
      </c>
      <c r="K197" t="s">
        <v>634</v>
      </c>
      <c r="L197" t="s">
        <v>635</v>
      </c>
      <c r="M197" t="s">
        <v>15031</v>
      </c>
      <c r="N197" t="s">
        <v>634</v>
      </c>
      <c r="O197" t="s">
        <v>637</v>
      </c>
      <c r="P197" t="s">
        <v>22</v>
      </c>
      <c r="Q197" t="s">
        <v>638</v>
      </c>
      <c r="R197" t="s">
        <v>635</v>
      </c>
      <c r="S197" t="s">
        <v>15032</v>
      </c>
      <c r="T197" t="s">
        <v>15031</v>
      </c>
    </row>
    <row r="198" spans="1:20" x14ac:dyDescent="0.25">
      <c r="A198" t="s">
        <v>25</v>
      </c>
      <c r="B198" t="s">
        <v>26</v>
      </c>
      <c r="C198">
        <v>50</v>
      </c>
      <c r="D198">
        <v>1</v>
      </c>
      <c r="E198" t="s">
        <v>15029</v>
      </c>
      <c r="F198">
        <v>100</v>
      </c>
      <c r="G198">
        <v>0</v>
      </c>
      <c r="H198" t="s">
        <v>631</v>
      </c>
      <c r="I198" t="s">
        <v>15030</v>
      </c>
      <c r="J198" t="s">
        <v>999</v>
      </c>
      <c r="K198" t="s">
        <v>634</v>
      </c>
      <c r="L198" t="s">
        <v>635</v>
      </c>
      <c r="M198" t="s">
        <v>15031</v>
      </c>
      <c r="N198" t="s">
        <v>634</v>
      </c>
      <c r="O198" t="s">
        <v>637</v>
      </c>
      <c r="P198" t="s">
        <v>22</v>
      </c>
      <c r="Q198" t="s">
        <v>638</v>
      </c>
      <c r="R198" t="s">
        <v>635</v>
      </c>
      <c r="S198" t="s">
        <v>15032</v>
      </c>
      <c r="T198" t="s">
        <v>15031</v>
      </c>
    </row>
    <row r="199" spans="1:20" x14ac:dyDescent="0.25">
      <c r="A199" t="s">
        <v>25</v>
      </c>
      <c r="B199" t="s">
        <v>26</v>
      </c>
      <c r="C199">
        <v>40</v>
      </c>
      <c r="D199">
        <v>1</v>
      </c>
      <c r="E199" t="s">
        <v>15033</v>
      </c>
      <c r="F199">
        <v>40</v>
      </c>
      <c r="G199">
        <v>0</v>
      </c>
      <c r="H199" t="s">
        <v>641</v>
      </c>
      <c r="I199" t="s">
        <v>15034</v>
      </c>
      <c r="J199" t="s">
        <v>15035</v>
      </c>
      <c r="K199" t="s">
        <v>15036</v>
      </c>
      <c r="L199" t="s">
        <v>11402</v>
      </c>
      <c r="M199" t="s">
        <v>15031</v>
      </c>
      <c r="N199" t="s">
        <v>634</v>
      </c>
      <c r="O199" t="s">
        <v>894</v>
      </c>
      <c r="P199" t="s">
        <v>43</v>
      </c>
      <c r="Q199" t="s">
        <v>648</v>
      </c>
      <c r="R199" t="s">
        <v>635</v>
      </c>
      <c r="S199" t="s">
        <v>15037</v>
      </c>
      <c r="T199" t="s">
        <v>15038</v>
      </c>
    </row>
    <row r="200" spans="1:20" x14ac:dyDescent="0.25">
      <c r="A200" t="s">
        <v>164</v>
      </c>
      <c r="B200" t="s">
        <v>165</v>
      </c>
      <c r="C200">
        <v>50</v>
      </c>
      <c r="D200">
        <v>6</v>
      </c>
      <c r="E200" t="s">
        <v>15039</v>
      </c>
      <c r="F200">
        <v>200</v>
      </c>
      <c r="G200">
        <v>0</v>
      </c>
      <c r="H200" t="s">
        <v>631</v>
      </c>
      <c r="I200" t="s">
        <v>15040</v>
      </c>
      <c r="J200" t="s">
        <v>736</v>
      </c>
      <c r="K200" t="s">
        <v>634</v>
      </c>
      <c r="L200" t="s">
        <v>635</v>
      </c>
      <c r="M200" t="s">
        <v>15041</v>
      </c>
      <c r="N200" t="s">
        <v>634</v>
      </c>
      <c r="O200" t="s">
        <v>637</v>
      </c>
      <c r="P200" t="s">
        <v>22</v>
      </c>
      <c r="Q200" t="s">
        <v>638</v>
      </c>
      <c r="R200" t="s">
        <v>635</v>
      </c>
      <c r="S200" t="s">
        <v>15042</v>
      </c>
      <c r="T200" t="s">
        <v>15041</v>
      </c>
    </row>
    <row r="201" spans="1:20" x14ac:dyDescent="0.25">
      <c r="A201" t="s">
        <v>164</v>
      </c>
      <c r="B201" t="s">
        <v>165</v>
      </c>
      <c r="C201">
        <v>33.333333333333336</v>
      </c>
      <c r="D201">
        <v>3</v>
      </c>
      <c r="E201" t="s">
        <v>15043</v>
      </c>
      <c r="F201">
        <v>109</v>
      </c>
      <c r="G201">
        <v>9</v>
      </c>
      <c r="H201" t="s">
        <v>631</v>
      </c>
      <c r="I201" t="s">
        <v>15044</v>
      </c>
      <c r="J201" t="s">
        <v>652</v>
      </c>
      <c r="K201" t="s">
        <v>634</v>
      </c>
      <c r="L201" t="s">
        <v>635</v>
      </c>
      <c r="M201" t="s">
        <v>15045</v>
      </c>
      <c r="N201" t="s">
        <v>634</v>
      </c>
      <c r="O201" t="s">
        <v>654</v>
      </c>
      <c r="P201" t="s">
        <v>22</v>
      </c>
      <c r="Q201" t="s">
        <v>655</v>
      </c>
      <c r="R201" t="s">
        <v>635</v>
      </c>
      <c r="S201" t="s">
        <v>15046</v>
      </c>
      <c r="T201" t="s">
        <v>15045</v>
      </c>
    </row>
    <row r="202" spans="1:20" x14ac:dyDescent="0.25">
      <c r="A202" t="s">
        <v>20</v>
      </c>
      <c r="B202" t="s">
        <v>21</v>
      </c>
      <c r="C202">
        <v>50</v>
      </c>
      <c r="D202">
        <v>1</v>
      </c>
      <c r="E202" t="s">
        <v>15047</v>
      </c>
      <c r="F202">
        <v>100</v>
      </c>
      <c r="G202">
        <v>0</v>
      </c>
      <c r="H202" t="s">
        <v>631</v>
      </c>
      <c r="I202" t="s">
        <v>15048</v>
      </c>
      <c r="J202" t="s">
        <v>652</v>
      </c>
      <c r="K202" t="s">
        <v>634</v>
      </c>
      <c r="L202" t="s">
        <v>635</v>
      </c>
      <c r="M202" t="s">
        <v>15049</v>
      </c>
      <c r="N202" t="s">
        <v>634</v>
      </c>
      <c r="O202" t="s">
        <v>637</v>
      </c>
      <c r="P202" t="s">
        <v>22</v>
      </c>
      <c r="Q202" t="s">
        <v>638</v>
      </c>
      <c r="R202" t="s">
        <v>635</v>
      </c>
      <c r="S202" t="s">
        <v>634</v>
      </c>
      <c r="T202" t="s">
        <v>15049</v>
      </c>
    </row>
    <row r="203" spans="1:20" x14ac:dyDescent="0.25">
      <c r="A203" t="s">
        <v>23</v>
      </c>
      <c r="B203" t="s">
        <v>24</v>
      </c>
      <c r="C203">
        <v>50</v>
      </c>
      <c r="D203">
        <v>1</v>
      </c>
      <c r="E203" t="s">
        <v>15047</v>
      </c>
      <c r="F203">
        <v>100</v>
      </c>
      <c r="G203">
        <v>0</v>
      </c>
      <c r="H203" t="s">
        <v>631</v>
      </c>
      <c r="I203" t="s">
        <v>15048</v>
      </c>
      <c r="J203" t="s">
        <v>652</v>
      </c>
      <c r="K203" t="s">
        <v>634</v>
      </c>
      <c r="L203" t="s">
        <v>635</v>
      </c>
      <c r="M203" t="s">
        <v>15049</v>
      </c>
      <c r="N203" t="s">
        <v>634</v>
      </c>
      <c r="O203" t="s">
        <v>637</v>
      </c>
      <c r="P203" t="s">
        <v>22</v>
      </c>
      <c r="Q203" t="s">
        <v>638</v>
      </c>
      <c r="R203" t="s">
        <v>635</v>
      </c>
      <c r="S203" t="s">
        <v>634</v>
      </c>
      <c r="T203" t="s">
        <v>15049</v>
      </c>
    </row>
    <row r="204" spans="1:20" x14ac:dyDescent="0.25">
      <c r="A204" t="s">
        <v>25</v>
      </c>
      <c r="B204" t="s">
        <v>26</v>
      </c>
      <c r="C204">
        <v>50</v>
      </c>
      <c r="D204">
        <v>1</v>
      </c>
      <c r="E204" t="s">
        <v>15047</v>
      </c>
      <c r="F204">
        <v>100</v>
      </c>
      <c r="G204">
        <v>0</v>
      </c>
      <c r="H204" t="s">
        <v>631</v>
      </c>
      <c r="I204" t="s">
        <v>15048</v>
      </c>
      <c r="J204" t="s">
        <v>652</v>
      </c>
      <c r="K204" t="s">
        <v>634</v>
      </c>
      <c r="L204" t="s">
        <v>635</v>
      </c>
      <c r="M204" t="s">
        <v>15049</v>
      </c>
      <c r="N204" t="s">
        <v>634</v>
      </c>
      <c r="O204" t="s">
        <v>637</v>
      </c>
      <c r="P204" t="s">
        <v>22</v>
      </c>
      <c r="Q204" t="s">
        <v>638</v>
      </c>
      <c r="R204" t="s">
        <v>635</v>
      </c>
      <c r="S204" t="s">
        <v>634</v>
      </c>
      <c r="T204" t="s">
        <v>15049</v>
      </c>
    </row>
    <row r="205" spans="1:20" x14ac:dyDescent="0.25">
      <c r="A205" t="s">
        <v>20</v>
      </c>
      <c r="B205" t="s">
        <v>21</v>
      </c>
      <c r="C205">
        <v>50</v>
      </c>
      <c r="D205">
        <v>1</v>
      </c>
      <c r="E205" t="s">
        <v>15050</v>
      </c>
      <c r="F205">
        <v>100</v>
      </c>
      <c r="G205">
        <v>0</v>
      </c>
      <c r="H205" t="s">
        <v>631</v>
      </c>
      <c r="I205" t="s">
        <v>15051</v>
      </c>
      <c r="J205" t="s">
        <v>720</v>
      </c>
      <c r="K205" t="s">
        <v>634</v>
      </c>
      <c r="L205" t="s">
        <v>635</v>
      </c>
      <c r="M205" t="s">
        <v>15052</v>
      </c>
      <c r="N205" t="s">
        <v>634</v>
      </c>
      <c r="O205" t="s">
        <v>637</v>
      </c>
      <c r="P205" t="s">
        <v>22</v>
      </c>
      <c r="Q205" t="s">
        <v>638</v>
      </c>
      <c r="R205" t="s">
        <v>635</v>
      </c>
      <c r="S205" t="s">
        <v>634</v>
      </c>
      <c r="T205" t="s">
        <v>15052</v>
      </c>
    </row>
    <row r="206" spans="1:20" x14ac:dyDescent="0.25">
      <c r="A206" t="s">
        <v>23</v>
      </c>
      <c r="B206" t="s">
        <v>24</v>
      </c>
      <c r="C206">
        <v>50</v>
      </c>
      <c r="D206">
        <v>1</v>
      </c>
      <c r="E206" t="s">
        <v>15050</v>
      </c>
      <c r="F206">
        <v>100</v>
      </c>
      <c r="G206">
        <v>0</v>
      </c>
      <c r="H206" t="s">
        <v>631</v>
      </c>
      <c r="I206" t="s">
        <v>15051</v>
      </c>
      <c r="J206" t="s">
        <v>720</v>
      </c>
      <c r="K206" t="s">
        <v>634</v>
      </c>
      <c r="L206" t="s">
        <v>635</v>
      </c>
      <c r="M206" t="s">
        <v>15052</v>
      </c>
      <c r="N206" t="s">
        <v>634</v>
      </c>
      <c r="O206" t="s">
        <v>637</v>
      </c>
      <c r="P206" t="s">
        <v>22</v>
      </c>
      <c r="Q206" t="s">
        <v>638</v>
      </c>
      <c r="R206" t="s">
        <v>635</v>
      </c>
      <c r="S206" t="s">
        <v>634</v>
      </c>
      <c r="T206" t="s">
        <v>15052</v>
      </c>
    </row>
    <row r="207" spans="1:20" x14ac:dyDescent="0.25">
      <c r="A207" t="s">
        <v>25</v>
      </c>
      <c r="B207" t="s">
        <v>26</v>
      </c>
      <c r="C207">
        <v>50</v>
      </c>
      <c r="D207">
        <v>1</v>
      </c>
      <c r="E207" t="s">
        <v>15050</v>
      </c>
      <c r="F207">
        <v>100</v>
      </c>
      <c r="G207">
        <v>0</v>
      </c>
      <c r="H207" t="s">
        <v>631</v>
      </c>
      <c r="I207" t="s">
        <v>15051</v>
      </c>
      <c r="J207" t="s">
        <v>720</v>
      </c>
      <c r="K207" t="s">
        <v>634</v>
      </c>
      <c r="L207" t="s">
        <v>635</v>
      </c>
      <c r="M207" t="s">
        <v>15052</v>
      </c>
      <c r="N207" t="s">
        <v>634</v>
      </c>
      <c r="O207" t="s">
        <v>637</v>
      </c>
      <c r="P207" t="s">
        <v>22</v>
      </c>
      <c r="Q207" t="s">
        <v>638</v>
      </c>
      <c r="R207" t="s">
        <v>635</v>
      </c>
      <c r="S207" t="s">
        <v>634</v>
      </c>
      <c r="T207" t="s">
        <v>15052</v>
      </c>
    </row>
    <row r="208" spans="1:20" x14ac:dyDescent="0.25">
      <c r="A208" t="s">
        <v>20</v>
      </c>
      <c r="B208" t="s">
        <v>21</v>
      </c>
      <c r="C208">
        <v>50</v>
      </c>
      <c r="D208">
        <v>1</v>
      </c>
      <c r="E208" t="s">
        <v>15053</v>
      </c>
      <c r="F208">
        <v>100</v>
      </c>
      <c r="G208">
        <v>0</v>
      </c>
      <c r="H208" t="s">
        <v>631</v>
      </c>
      <c r="I208" t="s">
        <v>15054</v>
      </c>
      <c r="J208" t="s">
        <v>736</v>
      </c>
      <c r="K208" t="s">
        <v>634</v>
      </c>
      <c r="L208" t="s">
        <v>635</v>
      </c>
      <c r="M208" t="s">
        <v>15055</v>
      </c>
      <c r="N208" t="s">
        <v>634</v>
      </c>
      <c r="O208" t="s">
        <v>637</v>
      </c>
      <c r="P208" t="s">
        <v>22</v>
      </c>
      <c r="Q208" t="s">
        <v>638</v>
      </c>
      <c r="R208" t="s">
        <v>635</v>
      </c>
      <c r="S208" t="s">
        <v>634</v>
      </c>
      <c r="T208" t="s">
        <v>15055</v>
      </c>
    </row>
    <row r="209" spans="1:20" x14ac:dyDescent="0.25">
      <c r="A209" t="s">
        <v>23</v>
      </c>
      <c r="B209" t="s">
        <v>24</v>
      </c>
      <c r="C209">
        <v>50</v>
      </c>
      <c r="D209">
        <v>1</v>
      </c>
      <c r="E209" t="s">
        <v>15053</v>
      </c>
      <c r="F209">
        <v>100</v>
      </c>
      <c r="G209">
        <v>0</v>
      </c>
      <c r="H209" t="s">
        <v>631</v>
      </c>
      <c r="I209" t="s">
        <v>15054</v>
      </c>
      <c r="J209" t="s">
        <v>736</v>
      </c>
      <c r="K209" t="s">
        <v>634</v>
      </c>
      <c r="L209" t="s">
        <v>635</v>
      </c>
      <c r="M209" t="s">
        <v>15055</v>
      </c>
      <c r="N209" t="s">
        <v>634</v>
      </c>
      <c r="O209" t="s">
        <v>637</v>
      </c>
      <c r="P209" t="s">
        <v>22</v>
      </c>
      <c r="Q209" t="s">
        <v>638</v>
      </c>
      <c r="R209" t="s">
        <v>635</v>
      </c>
      <c r="S209" t="s">
        <v>634</v>
      </c>
      <c r="T209" t="s">
        <v>15055</v>
      </c>
    </row>
    <row r="210" spans="1:20" x14ac:dyDescent="0.25">
      <c r="A210" t="s">
        <v>25</v>
      </c>
      <c r="B210" t="s">
        <v>26</v>
      </c>
      <c r="C210">
        <v>50</v>
      </c>
      <c r="D210">
        <v>1</v>
      </c>
      <c r="E210" t="s">
        <v>15053</v>
      </c>
      <c r="F210">
        <v>100</v>
      </c>
      <c r="G210">
        <v>0</v>
      </c>
      <c r="H210" t="s">
        <v>631</v>
      </c>
      <c r="I210" t="s">
        <v>15054</v>
      </c>
      <c r="J210" t="s">
        <v>736</v>
      </c>
      <c r="K210" t="s">
        <v>634</v>
      </c>
      <c r="L210" t="s">
        <v>635</v>
      </c>
      <c r="M210" t="s">
        <v>15055</v>
      </c>
      <c r="N210" t="s">
        <v>634</v>
      </c>
      <c r="O210" t="s">
        <v>637</v>
      </c>
      <c r="P210" t="s">
        <v>22</v>
      </c>
      <c r="Q210" t="s">
        <v>638</v>
      </c>
      <c r="R210" t="s">
        <v>635</v>
      </c>
      <c r="S210" t="s">
        <v>634</v>
      </c>
      <c r="T210" t="s">
        <v>15055</v>
      </c>
    </row>
    <row r="211" spans="1:20" x14ac:dyDescent="0.25">
      <c r="A211" t="s">
        <v>37</v>
      </c>
      <c r="B211" t="s">
        <v>38</v>
      </c>
      <c r="C211">
        <v>66.666666666666671</v>
      </c>
      <c r="D211">
        <v>3</v>
      </c>
      <c r="E211" t="s">
        <v>15056</v>
      </c>
      <c r="F211">
        <v>100</v>
      </c>
      <c r="G211">
        <v>0</v>
      </c>
      <c r="H211" t="s">
        <v>631</v>
      </c>
      <c r="I211" t="s">
        <v>15057</v>
      </c>
      <c r="J211" t="s">
        <v>829</v>
      </c>
      <c r="K211" t="s">
        <v>634</v>
      </c>
      <c r="L211" t="s">
        <v>635</v>
      </c>
      <c r="M211" t="s">
        <v>15058</v>
      </c>
      <c r="N211" t="s">
        <v>634</v>
      </c>
      <c r="O211" t="s">
        <v>637</v>
      </c>
      <c r="P211" t="s">
        <v>22</v>
      </c>
      <c r="Q211" t="s">
        <v>638</v>
      </c>
      <c r="R211" t="s">
        <v>635</v>
      </c>
      <c r="S211" t="s">
        <v>15059</v>
      </c>
      <c r="T211" t="s">
        <v>15058</v>
      </c>
    </row>
    <row r="212" spans="1:20" x14ac:dyDescent="0.25">
      <c r="A212" t="s">
        <v>20</v>
      </c>
      <c r="B212" t="s">
        <v>21</v>
      </c>
      <c r="C212">
        <v>50</v>
      </c>
      <c r="D212">
        <v>1</v>
      </c>
      <c r="E212" t="s">
        <v>15060</v>
      </c>
      <c r="F212">
        <v>100</v>
      </c>
      <c r="G212">
        <v>0</v>
      </c>
      <c r="H212" t="s">
        <v>631</v>
      </c>
      <c r="I212" t="s">
        <v>15061</v>
      </c>
      <c r="J212" t="s">
        <v>749</v>
      </c>
      <c r="K212" t="s">
        <v>634</v>
      </c>
      <c r="L212" t="s">
        <v>635</v>
      </c>
      <c r="M212" t="s">
        <v>15062</v>
      </c>
      <c r="N212" t="s">
        <v>634</v>
      </c>
      <c r="O212" t="s">
        <v>654</v>
      </c>
      <c r="P212" t="s">
        <v>22</v>
      </c>
      <c r="Q212" t="s">
        <v>655</v>
      </c>
      <c r="R212" t="s">
        <v>635</v>
      </c>
      <c r="S212" t="s">
        <v>634</v>
      </c>
      <c r="T212" t="s">
        <v>15062</v>
      </c>
    </row>
    <row r="213" spans="1:20" x14ac:dyDescent="0.25">
      <c r="A213" t="s">
        <v>23</v>
      </c>
      <c r="B213" t="s">
        <v>24</v>
      </c>
      <c r="C213">
        <v>50</v>
      </c>
      <c r="D213">
        <v>1</v>
      </c>
      <c r="E213" t="s">
        <v>15060</v>
      </c>
      <c r="F213">
        <v>100</v>
      </c>
      <c r="G213">
        <v>0</v>
      </c>
      <c r="H213" t="s">
        <v>631</v>
      </c>
      <c r="I213" t="s">
        <v>15061</v>
      </c>
      <c r="J213" t="s">
        <v>749</v>
      </c>
      <c r="K213" t="s">
        <v>634</v>
      </c>
      <c r="L213" t="s">
        <v>635</v>
      </c>
      <c r="M213" t="s">
        <v>15062</v>
      </c>
      <c r="N213" t="s">
        <v>634</v>
      </c>
      <c r="O213" t="s">
        <v>654</v>
      </c>
      <c r="P213" t="s">
        <v>22</v>
      </c>
      <c r="Q213" t="s">
        <v>655</v>
      </c>
      <c r="R213" t="s">
        <v>635</v>
      </c>
      <c r="S213" t="s">
        <v>634</v>
      </c>
      <c r="T213" t="s">
        <v>15062</v>
      </c>
    </row>
    <row r="214" spans="1:20" x14ac:dyDescent="0.25">
      <c r="A214" t="s">
        <v>25</v>
      </c>
      <c r="B214" t="s">
        <v>26</v>
      </c>
      <c r="C214">
        <v>50</v>
      </c>
      <c r="D214">
        <v>1</v>
      </c>
      <c r="E214" t="s">
        <v>15060</v>
      </c>
      <c r="F214">
        <v>100</v>
      </c>
      <c r="G214">
        <v>0</v>
      </c>
      <c r="H214" t="s">
        <v>631</v>
      </c>
      <c r="I214" t="s">
        <v>15061</v>
      </c>
      <c r="J214" t="s">
        <v>749</v>
      </c>
      <c r="K214" t="s">
        <v>634</v>
      </c>
      <c r="L214" t="s">
        <v>635</v>
      </c>
      <c r="M214" t="s">
        <v>15062</v>
      </c>
      <c r="N214" t="s">
        <v>634</v>
      </c>
      <c r="O214" t="s">
        <v>654</v>
      </c>
      <c r="P214" t="s">
        <v>22</v>
      </c>
      <c r="Q214" t="s">
        <v>655</v>
      </c>
      <c r="R214" t="s">
        <v>635</v>
      </c>
      <c r="S214" t="s">
        <v>634</v>
      </c>
      <c r="T214" t="s">
        <v>15062</v>
      </c>
    </row>
    <row r="215" spans="1:20" x14ac:dyDescent="0.25">
      <c r="A215" t="s">
        <v>20</v>
      </c>
      <c r="B215" t="s">
        <v>21</v>
      </c>
      <c r="C215">
        <v>50</v>
      </c>
      <c r="D215">
        <v>1</v>
      </c>
      <c r="E215" t="s">
        <v>15063</v>
      </c>
      <c r="F215">
        <v>100</v>
      </c>
      <c r="G215">
        <v>0</v>
      </c>
      <c r="H215" t="s">
        <v>631</v>
      </c>
      <c r="I215" t="s">
        <v>15064</v>
      </c>
      <c r="J215" t="s">
        <v>886</v>
      </c>
      <c r="K215" t="s">
        <v>634</v>
      </c>
      <c r="L215" t="s">
        <v>635</v>
      </c>
      <c r="M215" t="s">
        <v>15062</v>
      </c>
      <c r="N215" t="s">
        <v>634</v>
      </c>
      <c r="O215" t="s">
        <v>654</v>
      </c>
      <c r="P215" t="s">
        <v>22</v>
      </c>
      <c r="Q215" t="s">
        <v>655</v>
      </c>
      <c r="R215" t="s">
        <v>635</v>
      </c>
      <c r="S215" t="s">
        <v>634</v>
      </c>
      <c r="T215" t="s">
        <v>15065</v>
      </c>
    </row>
    <row r="216" spans="1:20" x14ac:dyDescent="0.25">
      <c r="A216" t="s">
        <v>23</v>
      </c>
      <c r="B216" t="s">
        <v>24</v>
      </c>
      <c r="C216">
        <v>50</v>
      </c>
      <c r="D216">
        <v>1</v>
      </c>
      <c r="E216" t="s">
        <v>15063</v>
      </c>
      <c r="F216">
        <v>100</v>
      </c>
      <c r="G216">
        <v>0</v>
      </c>
      <c r="H216" t="s">
        <v>631</v>
      </c>
      <c r="I216" t="s">
        <v>15064</v>
      </c>
      <c r="J216" t="s">
        <v>886</v>
      </c>
      <c r="K216" t="s">
        <v>634</v>
      </c>
      <c r="L216" t="s">
        <v>635</v>
      </c>
      <c r="M216" t="s">
        <v>15062</v>
      </c>
      <c r="N216" t="s">
        <v>634</v>
      </c>
      <c r="O216" t="s">
        <v>654</v>
      </c>
      <c r="P216" t="s">
        <v>22</v>
      </c>
      <c r="Q216" t="s">
        <v>655</v>
      </c>
      <c r="R216" t="s">
        <v>635</v>
      </c>
      <c r="S216" t="s">
        <v>634</v>
      </c>
      <c r="T216" t="s">
        <v>15065</v>
      </c>
    </row>
    <row r="217" spans="1:20" x14ac:dyDescent="0.25">
      <c r="A217" t="s">
        <v>25</v>
      </c>
      <c r="B217" t="s">
        <v>26</v>
      </c>
      <c r="C217">
        <v>50</v>
      </c>
      <c r="D217">
        <v>1</v>
      </c>
      <c r="E217" t="s">
        <v>15063</v>
      </c>
      <c r="F217">
        <v>100</v>
      </c>
      <c r="G217">
        <v>0</v>
      </c>
      <c r="H217" t="s">
        <v>631</v>
      </c>
      <c r="I217" t="s">
        <v>15064</v>
      </c>
      <c r="J217" t="s">
        <v>886</v>
      </c>
      <c r="K217" t="s">
        <v>634</v>
      </c>
      <c r="L217" t="s">
        <v>635</v>
      </c>
      <c r="M217" t="s">
        <v>15062</v>
      </c>
      <c r="N217" t="s">
        <v>634</v>
      </c>
      <c r="O217" t="s">
        <v>654</v>
      </c>
      <c r="P217" t="s">
        <v>22</v>
      </c>
      <c r="Q217" t="s">
        <v>655</v>
      </c>
      <c r="R217" t="s">
        <v>635</v>
      </c>
      <c r="S217" t="s">
        <v>634</v>
      </c>
      <c r="T217" t="s">
        <v>15065</v>
      </c>
    </row>
    <row r="218" spans="1:20" x14ac:dyDescent="0.25">
      <c r="A218" t="s">
        <v>20</v>
      </c>
      <c r="B218" t="s">
        <v>21</v>
      </c>
      <c r="C218">
        <v>50</v>
      </c>
      <c r="D218">
        <v>1</v>
      </c>
      <c r="E218" t="s">
        <v>15066</v>
      </c>
      <c r="F218">
        <v>100</v>
      </c>
      <c r="G218">
        <v>0</v>
      </c>
      <c r="H218" t="s">
        <v>631</v>
      </c>
      <c r="I218" t="s">
        <v>15067</v>
      </c>
      <c r="J218" t="s">
        <v>749</v>
      </c>
      <c r="K218" t="s">
        <v>634</v>
      </c>
      <c r="L218" t="s">
        <v>635</v>
      </c>
      <c r="M218" t="s">
        <v>15068</v>
      </c>
      <c r="N218" t="s">
        <v>634</v>
      </c>
      <c r="O218" t="s">
        <v>637</v>
      </c>
      <c r="P218" t="s">
        <v>22</v>
      </c>
      <c r="Q218" t="s">
        <v>638</v>
      </c>
      <c r="R218" t="s">
        <v>635</v>
      </c>
      <c r="S218" t="s">
        <v>634</v>
      </c>
      <c r="T218" t="s">
        <v>15069</v>
      </c>
    </row>
    <row r="219" spans="1:20" x14ac:dyDescent="0.25">
      <c r="A219" t="s">
        <v>23</v>
      </c>
      <c r="B219" t="s">
        <v>24</v>
      </c>
      <c r="C219">
        <v>50</v>
      </c>
      <c r="D219">
        <v>1</v>
      </c>
      <c r="E219" t="s">
        <v>15066</v>
      </c>
      <c r="F219">
        <v>100</v>
      </c>
      <c r="G219">
        <v>0</v>
      </c>
      <c r="H219" t="s">
        <v>631</v>
      </c>
      <c r="I219" t="s">
        <v>15067</v>
      </c>
      <c r="J219" t="s">
        <v>749</v>
      </c>
      <c r="K219" t="s">
        <v>634</v>
      </c>
      <c r="L219" t="s">
        <v>635</v>
      </c>
      <c r="M219" t="s">
        <v>15068</v>
      </c>
      <c r="N219" t="s">
        <v>634</v>
      </c>
      <c r="O219" t="s">
        <v>637</v>
      </c>
      <c r="P219" t="s">
        <v>22</v>
      </c>
      <c r="Q219" t="s">
        <v>638</v>
      </c>
      <c r="R219" t="s">
        <v>635</v>
      </c>
      <c r="S219" t="s">
        <v>634</v>
      </c>
      <c r="T219" t="s">
        <v>15069</v>
      </c>
    </row>
    <row r="220" spans="1:20" x14ac:dyDescent="0.25">
      <c r="A220" t="s">
        <v>25</v>
      </c>
      <c r="B220" t="s">
        <v>26</v>
      </c>
      <c r="C220">
        <v>50</v>
      </c>
      <c r="D220">
        <v>1</v>
      </c>
      <c r="E220" t="s">
        <v>15066</v>
      </c>
      <c r="F220">
        <v>100</v>
      </c>
      <c r="G220">
        <v>0</v>
      </c>
      <c r="H220" t="s">
        <v>631</v>
      </c>
      <c r="I220" t="s">
        <v>15067</v>
      </c>
      <c r="J220" t="s">
        <v>749</v>
      </c>
      <c r="K220" t="s">
        <v>634</v>
      </c>
      <c r="L220" t="s">
        <v>635</v>
      </c>
      <c r="M220" t="s">
        <v>15068</v>
      </c>
      <c r="N220" t="s">
        <v>634</v>
      </c>
      <c r="O220" t="s">
        <v>637</v>
      </c>
      <c r="P220" t="s">
        <v>22</v>
      </c>
      <c r="Q220" t="s">
        <v>638</v>
      </c>
      <c r="R220" t="s">
        <v>635</v>
      </c>
      <c r="S220" t="s">
        <v>634</v>
      </c>
      <c r="T220" t="s">
        <v>15069</v>
      </c>
    </row>
    <row r="221" spans="1:20" x14ac:dyDescent="0.25">
      <c r="A221" t="s">
        <v>20</v>
      </c>
      <c r="B221" t="s">
        <v>21</v>
      </c>
      <c r="C221">
        <v>50</v>
      </c>
      <c r="D221">
        <v>2</v>
      </c>
      <c r="E221" t="s">
        <v>15070</v>
      </c>
      <c r="F221">
        <v>200</v>
      </c>
      <c r="G221">
        <v>0</v>
      </c>
      <c r="H221" t="s">
        <v>631</v>
      </c>
      <c r="I221" t="s">
        <v>15071</v>
      </c>
      <c r="J221" t="s">
        <v>2112</v>
      </c>
      <c r="K221" t="s">
        <v>634</v>
      </c>
      <c r="L221" t="s">
        <v>635</v>
      </c>
      <c r="M221" t="s">
        <v>15072</v>
      </c>
      <c r="N221" t="s">
        <v>634</v>
      </c>
      <c r="O221" t="s">
        <v>654</v>
      </c>
      <c r="P221" t="s">
        <v>22</v>
      </c>
      <c r="Q221" t="s">
        <v>655</v>
      </c>
      <c r="R221" t="s">
        <v>635</v>
      </c>
      <c r="S221" t="s">
        <v>15073</v>
      </c>
      <c r="T221" t="s">
        <v>15072</v>
      </c>
    </row>
    <row r="222" spans="1:20" x14ac:dyDescent="0.25">
      <c r="A222" t="s">
        <v>23</v>
      </c>
      <c r="B222" t="s">
        <v>24</v>
      </c>
      <c r="C222">
        <v>50</v>
      </c>
      <c r="D222">
        <v>2</v>
      </c>
      <c r="E222" t="s">
        <v>15070</v>
      </c>
      <c r="F222">
        <v>200</v>
      </c>
      <c r="G222">
        <v>0</v>
      </c>
      <c r="H222" t="s">
        <v>631</v>
      </c>
      <c r="I222" t="s">
        <v>15071</v>
      </c>
      <c r="J222" t="s">
        <v>2112</v>
      </c>
      <c r="K222" t="s">
        <v>634</v>
      </c>
      <c r="L222" t="s">
        <v>635</v>
      </c>
      <c r="M222" t="s">
        <v>15072</v>
      </c>
      <c r="N222" t="s">
        <v>634</v>
      </c>
      <c r="O222" t="s">
        <v>654</v>
      </c>
      <c r="P222" t="s">
        <v>22</v>
      </c>
      <c r="Q222" t="s">
        <v>655</v>
      </c>
      <c r="R222" t="s">
        <v>635</v>
      </c>
      <c r="S222" t="s">
        <v>15073</v>
      </c>
      <c r="T222" t="s">
        <v>15072</v>
      </c>
    </row>
    <row r="223" spans="1:20" x14ac:dyDescent="0.25">
      <c r="A223" t="s">
        <v>25</v>
      </c>
      <c r="B223" t="s">
        <v>26</v>
      </c>
      <c r="C223">
        <v>50</v>
      </c>
      <c r="D223">
        <v>2</v>
      </c>
      <c r="E223" t="s">
        <v>15070</v>
      </c>
      <c r="F223">
        <v>200</v>
      </c>
      <c r="G223">
        <v>0</v>
      </c>
      <c r="H223" t="s">
        <v>631</v>
      </c>
      <c r="I223" t="s">
        <v>15071</v>
      </c>
      <c r="J223" t="s">
        <v>2112</v>
      </c>
      <c r="K223" t="s">
        <v>634</v>
      </c>
      <c r="L223" t="s">
        <v>635</v>
      </c>
      <c r="M223" t="s">
        <v>15072</v>
      </c>
      <c r="N223" t="s">
        <v>634</v>
      </c>
      <c r="O223" t="s">
        <v>654</v>
      </c>
      <c r="P223" t="s">
        <v>22</v>
      </c>
      <c r="Q223" t="s">
        <v>655</v>
      </c>
      <c r="R223" t="s">
        <v>635</v>
      </c>
      <c r="S223" t="s">
        <v>15073</v>
      </c>
      <c r="T223" t="s">
        <v>15072</v>
      </c>
    </row>
    <row r="224" spans="1:20" x14ac:dyDescent="0.25">
      <c r="A224" t="s">
        <v>20</v>
      </c>
      <c r="B224" t="s">
        <v>21</v>
      </c>
      <c r="C224">
        <v>50</v>
      </c>
      <c r="D224">
        <v>2</v>
      </c>
      <c r="E224" t="s">
        <v>15074</v>
      </c>
      <c r="F224">
        <v>200</v>
      </c>
      <c r="G224">
        <v>0</v>
      </c>
      <c r="H224" t="s">
        <v>703</v>
      </c>
      <c r="I224" t="s">
        <v>10989</v>
      </c>
      <c r="J224" t="s">
        <v>814</v>
      </c>
      <c r="K224" t="s">
        <v>634</v>
      </c>
      <c r="L224" t="s">
        <v>635</v>
      </c>
      <c r="M224" t="s">
        <v>15075</v>
      </c>
      <c r="N224" t="s">
        <v>634</v>
      </c>
      <c r="O224" t="s">
        <v>637</v>
      </c>
      <c r="P224" t="s">
        <v>22</v>
      </c>
      <c r="Q224" t="s">
        <v>638</v>
      </c>
      <c r="R224" t="s">
        <v>635</v>
      </c>
      <c r="S224" t="s">
        <v>15076</v>
      </c>
      <c r="T224" t="s">
        <v>15075</v>
      </c>
    </row>
    <row r="225" spans="1:20" x14ac:dyDescent="0.25">
      <c r="A225" t="s">
        <v>23</v>
      </c>
      <c r="B225" t="s">
        <v>24</v>
      </c>
      <c r="C225">
        <v>50</v>
      </c>
      <c r="D225">
        <v>2</v>
      </c>
      <c r="E225" t="s">
        <v>15074</v>
      </c>
      <c r="F225">
        <v>200</v>
      </c>
      <c r="G225">
        <v>0</v>
      </c>
      <c r="H225" t="s">
        <v>703</v>
      </c>
      <c r="I225" t="s">
        <v>10989</v>
      </c>
      <c r="J225" t="s">
        <v>814</v>
      </c>
      <c r="K225" t="s">
        <v>634</v>
      </c>
      <c r="L225" t="s">
        <v>635</v>
      </c>
      <c r="M225" t="s">
        <v>15075</v>
      </c>
      <c r="N225" t="s">
        <v>634</v>
      </c>
      <c r="O225" t="s">
        <v>637</v>
      </c>
      <c r="P225" t="s">
        <v>22</v>
      </c>
      <c r="Q225" t="s">
        <v>638</v>
      </c>
      <c r="R225" t="s">
        <v>635</v>
      </c>
      <c r="S225" t="s">
        <v>15076</v>
      </c>
      <c r="T225" t="s">
        <v>15075</v>
      </c>
    </row>
    <row r="226" spans="1:20" x14ac:dyDescent="0.25">
      <c r="A226" t="s">
        <v>25</v>
      </c>
      <c r="B226" t="s">
        <v>26</v>
      </c>
      <c r="C226">
        <v>50</v>
      </c>
      <c r="D226">
        <v>2</v>
      </c>
      <c r="E226" t="s">
        <v>15074</v>
      </c>
      <c r="F226">
        <v>200</v>
      </c>
      <c r="G226">
        <v>0</v>
      </c>
      <c r="H226" t="s">
        <v>703</v>
      </c>
      <c r="I226" t="s">
        <v>10989</v>
      </c>
      <c r="J226" t="s">
        <v>814</v>
      </c>
      <c r="K226" t="s">
        <v>634</v>
      </c>
      <c r="L226" t="s">
        <v>635</v>
      </c>
      <c r="M226" t="s">
        <v>15075</v>
      </c>
      <c r="N226" t="s">
        <v>634</v>
      </c>
      <c r="O226" t="s">
        <v>637</v>
      </c>
      <c r="P226" t="s">
        <v>22</v>
      </c>
      <c r="Q226" t="s">
        <v>638</v>
      </c>
      <c r="R226" t="s">
        <v>635</v>
      </c>
      <c r="S226" t="s">
        <v>15076</v>
      </c>
      <c r="T226" t="s">
        <v>15075</v>
      </c>
    </row>
    <row r="227" spans="1:20" x14ac:dyDescent="0.25">
      <c r="A227" t="s">
        <v>116</v>
      </c>
      <c r="B227" t="s">
        <v>117</v>
      </c>
      <c r="C227">
        <v>10</v>
      </c>
      <c r="D227">
        <v>200</v>
      </c>
      <c r="E227" t="s">
        <v>15077</v>
      </c>
      <c r="F227">
        <v>2000</v>
      </c>
      <c r="G227">
        <v>0</v>
      </c>
      <c r="H227" t="s">
        <v>641</v>
      </c>
      <c r="I227" t="s">
        <v>15078</v>
      </c>
      <c r="J227" t="s">
        <v>15079</v>
      </c>
      <c r="K227" t="s">
        <v>14019</v>
      </c>
      <c r="L227" t="s">
        <v>3584</v>
      </c>
      <c r="M227" t="s">
        <v>15080</v>
      </c>
      <c r="N227" t="s">
        <v>634</v>
      </c>
      <c r="O227" t="s">
        <v>894</v>
      </c>
      <c r="P227" t="s">
        <v>43</v>
      </c>
      <c r="Q227" t="s">
        <v>648</v>
      </c>
      <c r="R227" t="s">
        <v>635</v>
      </c>
      <c r="S227" t="s">
        <v>15081</v>
      </c>
      <c r="T227" t="s">
        <v>15082</v>
      </c>
    </row>
    <row r="228" spans="1:20" x14ac:dyDescent="0.25">
      <c r="A228" t="s">
        <v>20</v>
      </c>
      <c r="B228" t="s">
        <v>21</v>
      </c>
      <c r="C228">
        <v>50</v>
      </c>
      <c r="D228">
        <v>1</v>
      </c>
      <c r="E228" t="s">
        <v>15083</v>
      </c>
      <c r="F228">
        <v>100</v>
      </c>
      <c r="G228">
        <v>0</v>
      </c>
      <c r="H228" t="s">
        <v>631</v>
      </c>
      <c r="I228" t="s">
        <v>15084</v>
      </c>
      <c r="J228" t="s">
        <v>749</v>
      </c>
      <c r="K228" t="s">
        <v>634</v>
      </c>
      <c r="L228" t="s">
        <v>635</v>
      </c>
      <c r="M228" t="s">
        <v>15082</v>
      </c>
      <c r="N228" t="s">
        <v>634</v>
      </c>
      <c r="O228" t="s">
        <v>637</v>
      </c>
      <c r="P228" t="s">
        <v>22</v>
      </c>
      <c r="Q228" t="s">
        <v>638</v>
      </c>
      <c r="R228" t="s">
        <v>635</v>
      </c>
      <c r="S228" t="s">
        <v>634</v>
      </c>
      <c r="T228" t="s">
        <v>15082</v>
      </c>
    </row>
    <row r="229" spans="1:20" x14ac:dyDescent="0.25">
      <c r="A229" t="s">
        <v>23</v>
      </c>
      <c r="B229" t="s">
        <v>24</v>
      </c>
      <c r="C229">
        <v>50</v>
      </c>
      <c r="D229">
        <v>1</v>
      </c>
      <c r="E229" t="s">
        <v>15083</v>
      </c>
      <c r="F229">
        <v>100</v>
      </c>
      <c r="G229">
        <v>0</v>
      </c>
      <c r="H229" t="s">
        <v>631</v>
      </c>
      <c r="I229" t="s">
        <v>15084</v>
      </c>
      <c r="J229" t="s">
        <v>749</v>
      </c>
      <c r="K229" t="s">
        <v>634</v>
      </c>
      <c r="L229" t="s">
        <v>635</v>
      </c>
      <c r="M229" t="s">
        <v>15082</v>
      </c>
      <c r="N229" t="s">
        <v>634</v>
      </c>
      <c r="O229" t="s">
        <v>637</v>
      </c>
      <c r="P229" t="s">
        <v>22</v>
      </c>
      <c r="Q229" t="s">
        <v>638</v>
      </c>
      <c r="R229" t="s">
        <v>635</v>
      </c>
      <c r="S229" t="s">
        <v>634</v>
      </c>
      <c r="T229" t="s">
        <v>15082</v>
      </c>
    </row>
    <row r="230" spans="1:20" x14ac:dyDescent="0.25">
      <c r="A230" t="s">
        <v>25</v>
      </c>
      <c r="B230" t="s">
        <v>26</v>
      </c>
      <c r="C230">
        <v>50</v>
      </c>
      <c r="D230">
        <v>1</v>
      </c>
      <c r="E230" t="s">
        <v>15083</v>
      </c>
      <c r="F230">
        <v>100</v>
      </c>
      <c r="G230">
        <v>0</v>
      </c>
      <c r="H230" t="s">
        <v>631</v>
      </c>
      <c r="I230" t="s">
        <v>15084</v>
      </c>
      <c r="J230" t="s">
        <v>749</v>
      </c>
      <c r="K230" t="s">
        <v>634</v>
      </c>
      <c r="L230" t="s">
        <v>635</v>
      </c>
      <c r="M230" t="s">
        <v>15082</v>
      </c>
      <c r="N230" t="s">
        <v>634</v>
      </c>
      <c r="O230" t="s">
        <v>637</v>
      </c>
      <c r="P230" t="s">
        <v>22</v>
      </c>
      <c r="Q230" t="s">
        <v>638</v>
      </c>
      <c r="R230" t="s">
        <v>635</v>
      </c>
      <c r="S230" t="s">
        <v>634</v>
      </c>
      <c r="T230" t="s">
        <v>15082</v>
      </c>
    </row>
    <row r="231" spans="1:20" x14ac:dyDescent="0.25">
      <c r="A231" t="s">
        <v>116</v>
      </c>
      <c r="B231" t="s">
        <v>117</v>
      </c>
      <c r="C231">
        <v>10</v>
      </c>
      <c r="D231">
        <v>200</v>
      </c>
      <c r="E231" t="s">
        <v>15085</v>
      </c>
      <c r="F231">
        <v>2000</v>
      </c>
      <c r="G231">
        <v>0</v>
      </c>
      <c r="H231" t="s">
        <v>641</v>
      </c>
      <c r="I231" t="s">
        <v>15078</v>
      </c>
      <c r="J231" t="s">
        <v>15079</v>
      </c>
      <c r="K231" t="s">
        <v>14019</v>
      </c>
      <c r="L231" t="s">
        <v>3584</v>
      </c>
      <c r="M231" t="s">
        <v>15086</v>
      </c>
      <c r="N231" t="s">
        <v>634</v>
      </c>
      <c r="O231" t="s">
        <v>894</v>
      </c>
      <c r="P231" t="s">
        <v>43</v>
      </c>
      <c r="Q231" t="s">
        <v>648</v>
      </c>
      <c r="R231" t="s">
        <v>635</v>
      </c>
      <c r="S231" t="s">
        <v>15087</v>
      </c>
      <c r="T231" t="s">
        <v>15088</v>
      </c>
    </row>
    <row r="232" spans="1:20" x14ac:dyDescent="0.25">
      <c r="A232" t="s">
        <v>20</v>
      </c>
      <c r="B232" t="s">
        <v>21</v>
      </c>
      <c r="C232">
        <v>50</v>
      </c>
      <c r="D232">
        <v>2</v>
      </c>
      <c r="E232" t="s">
        <v>15089</v>
      </c>
      <c r="F232">
        <v>190</v>
      </c>
      <c r="G232">
        <v>0</v>
      </c>
      <c r="H232" t="s">
        <v>631</v>
      </c>
      <c r="I232" t="s">
        <v>15090</v>
      </c>
      <c r="J232" t="s">
        <v>705</v>
      </c>
      <c r="K232" t="s">
        <v>634</v>
      </c>
      <c r="L232" t="s">
        <v>635</v>
      </c>
      <c r="M232" t="s">
        <v>15091</v>
      </c>
      <c r="N232" t="s">
        <v>634</v>
      </c>
      <c r="O232" t="s">
        <v>637</v>
      </c>
      <c r="P232" t="s">
        <v>22</v>
      </c>
      <c r="Q232" t="s">
        <v>638</v>
      </c>
      <c r="R232" t="s">
        <v>635</v>
      </c>
      <c r="S232" t="s">
        <v>15092</v>
      </c>
      <c r="T232" t="s">
        <v>15091</v>
      </c>
    </row>
    <row r="233" spans="1:20" x14ac:dyDescent="0.25">
      <c r="A233" t="s">
        <v>23</v>
      </c>
      <c r="B233" t="s">
        <v>24</v>
      </c>
      <c r="C233">
        <v>50</v>
      </c>
      <c r="D233">
        <v>2</v>
      </c>
      <c r="E233" t="s">
        <v>15089</v>
      </c>
      <c r="F233">
        <v>190</v>
      </c>
      <c r="G233">
        <v>0</v>
      </c>
      <c r="H233" t="s">
        <v>631</v>
      </c>
      <c r="I233" t="s">
        <v>15090</v>
      </c>
      <c r="J233" t="s">
        <v>705</v>
      </c>
      <c r="K233" t="s">
        <v>634</v>
      </c>
      <c r="L233" t="s">
        <v>635</v>
      </c>
      <c r="M233" t="s">
        <v>15091</v>
      </c>
      <c r="N233" t="s">
        <v>634</v>
      </c>
      <c r="O233" t="s">
        <v>637</v>
      </c>
      <c r="P233" t="s">
        <v>22</v>
      </c>
      <c r="Q233" t="s">
        <v>638</v>
      </c>
      <c r="R233" t="s">
        <v>635</v>
      </c>
      <c r="S233" t="s">
        <v>15092</v>
      </c>
      <c r="T233" t="s">
        <v>15091</v>
      </c>
    </row>
    <row r="234" spans="1:20" x14ac:dyDescent="0.25">
      <c r="A234" t="s">
        <v>25</v>
      </c>
      <c r="B234" t="s">
        <v>26</v>
      </c>
      <c r="C234">
        <v>50</v>
      </c>
      <c r="D234">
        <v>2</v>
      </c>
      <c r="E234" t="s">
        <v>15089</v>
      </c>
      <c r="F234">
        <v>190</v>
      </c>
      <c r="G234">
        <v>0</v>
      </c>
      <c r="H234" t="s">
        <v>631</v>
      </c>
      <c r="I234" t="s">
        <v>15090</v>
      </c>
      <c r="J234" t="s">
        <v>705</v>
      </c>
      <c r="K234" t="s">
        <v>634</v>
      </c>
      <c r="L234" t="s">
        <v>635</v>
      </c>
      <c r="M234" t="s">
        <v>15091</v>
      </c>
      <c r="N234" t="s">
        <v>634</v>
      </c>
      <c r="O234" t="s">
        <v>637</v>
      </c>
      <c r="P234" t="s">
        <v>22</v>
      </c>
      <c r="Q234" t="s">
        <v>638</v>
      </c>
      <c r="R234" t="s">
        <v>635</v>
      </c>
      <c r="S234" t="s">
        <v>15092</v>
      </c>
      <c r="T234" t="s">
        <v>15091</v>
      </c>
    </row>
    <row r="235" spans="1:20" x14ac:dyDescent="0.25">
      <c r="A235" t="s">
        <v>20</v>
      </c>
      <c r="B235" t="s">
        <v>21</v>
      </c>
      <c r="C235">
        <v>50</v>
      </c>
      <c r="D235">
        <v>1</v>
      </c>
      <c r="E235" t="s">
        <v>15093</v>
      </c>
      <c r="F235">
        <v>100</v>
      </c>
      <c r="G235">
        <v>0</v>
      </c>
      <c r="H235" t="s">
        <v>631</v>
      </c>
      <c r="I235" t="s">
        <v>15094</v>
      </c>
      <c r="J235" t="s">
        <v>705</v>
      </c>
      <c r="K235" t="s">
        <v>634</v>
      </c>
      <c r="L235" t="s">
        <v>635</v>
      </c>
      <c r="M235" t="s">
        <v>15095</v>
      </c>
      <c r="N235" t="s">
        <v>634</v>
      </c>
      <c r="O235" t="s">
        <v>707</v>
      </c>
      <c r="P235" t="s">
        <v>22</v>
      </c>
      <c r="Q235" t="s">
        <v>638</v>
      </c>
      <c r="R235" t="s">
        <v>635</v>
      </c>
      <c r="S235" t="s">
        <v>15096</v>
      </c>
      <c r="T235" t="s">
        <v>15091</v>
      </c>
    </row>
    <row r="236" spans="1:20" x14ac:dyDescent="0.25">
      <c r="A236" t="s">
        <v>23</v>
      </c>
      <c r="B236" t="s">
        <v>24</v>
      </c>
      <c r="C236">
        <v>50</v>
      </c>
      <c r="D236">
        <v>1</v>
      </c>
      <c r="E236" t="s">
        <v>15093</v>
      </c>
      <c r="F236">
        <v>100</v>
      </c>
      <c r="G236">
        <v>0</v>
      </c>
      <c r="H236" t="s">
        <v>631</v>
      </c>
      <c r="I236" t="s">
        <v>15094</v>
      </c>
      <c r="J236" t="s">
        <v>705</v>
      </c>
      <c r="K236" t="s">
        <v>634</v>
      </c>
      <c r="L236" t="s">
        <v>635</v>
      </c>
      <c r="M236" t="s">
        <v>15095</v>
      </c>
      <c r="N236" t="s">
        <v>634</v>
      </c>
      <c r="O236" t="s">
        <v>707</v>
      </c>
      <c r="P236" t="s">
        <v>22</v>
      </c>
      <c r="Q236" t="s">
        <v>638</v>
      </c>
      <c r="R236" t="s">
        <v>635</v>
      </c>
      <c r="S236" t="s">
        <v>15096</v>
      </c>
      <c r="T236" t="s">
        <v>15091</v>
      </c>
    </row>
    <row r="237" spans="1:20" x14ac:dyDescent="0.25">
      <c r="A237" t="s">
        <v>25</v>
      </c>
      <c r="B237" t="s">
        <v>26</v>
      </c>
      <c r="C237">
        <v>50</v>
      </c>
      <c r="D237">
        <v>1</v>
      </c>
      <c r="E237" t="s">
        <v>15093</v>
      </c>
      <c r="F237">
        <v>100</v>
      </c>
      <c r="G237">
        <v>0</v>
      </c>
      <c r="H237" t="s">
        <v>631</v>
      </c>
      <c r="I237" t="s">
        <v>15094</v>
      </c>
      <c r="J237" t="s">
        <v>705</v>
      </c>
      <c r="K237" t="s">
        <v>634</v>
      </c>
      <c r="L237" t="s">
        <v>635</v>
      </c>
      <c r="M237" t="s">
        <v>15095</v>
      </c>
      <c r="N237" t="s">
        <v>634</v>
      </c>
      <c r="O237" t="s">
        <v>707</v>
      </c>
      <c r="P237" t="s">
        <v>22</v>
      </c>
      <c r="Q237" t="s">
        <v>638</v>
      </c>
      <c r="R237" t="s">
        <v>635</v>
      </c>
      <c r="S237" t="s">
        <v>15096</v>
      </c>
      <c r="T237" t="s">
        <v>15091</v>
      </c>
    </row>
    <row r="238" spans="1:20" x14ac:dyDescent="0.25">
      <c r="A238" t="s">
        <v>39</v>
      </c>
      <c r="B238" t="s">
        <v>230</v>
      </c>
      <c r="C238">
        <v>30</v>
      </c>
      <c r="D238">
        <v>1</v>
      </c>
      <c r="E238" t="s">
        <v>15097</v>
      </c>
      <c r="F238">
        <v>30</v>
      </c>
      <c r="G238">
        <v>0</v>
      </c>
      <c r="H238" t="s">
        <v>1248</v>
      </c>
      <c r="I238" t="s">
        <v>15098</v>
      </c>
      <c r="J238" t="s">
        <v>15099</v>
      </c>
      <c r="K238" t="s">
        <v>9689</v>
      </c>
      <c r="L238" t="s">
        <v>15100</v>
      </c>
      <c r="M238" t="s">
        <v>15101</v>
      </c>
      <c r="N238" t="s">
        <v>634</v>
      </c>
      <c r="O238" t="s">
        <v>689</v>
      </c>
      <c r="P238" t="s">
        <v>40</v>
      </c>
      <c r="Q238" t="s">
        <v>690</v>
      </c>
      <c r="R238" t="s">
        <v>635</v>
      </c>
      <c r="S238" t="s">
        <v>15102</v>
      </c>
      <c r="T238" t="s">
        <v>15101</v>
      </c>
    </row>
    <row r="239" spans="1:20" x14ac:dyDescent="0.25">
      <c r="A239" t="s">
        <v>20</v>
      </c>
      <c r="B239" t="s">
        <v>21</v>
      </c>
      <c r="C239">
        <v>50</v>
      </c>
      <c r="D239">
        <v>1</v>
      </c>
      <c r="E239" t="s">
        <v>15103</v>
      </c>
      <c r="F239">
        <v>123</v>
      </c>
      <c r="G239">
        <v>23</v>
      </c>
      <c r="H239" t="s">
        <v>703</v>
      </c>
      <c r="I239" t="s">
        <v>15104</v>
      </c>
      <c r="J239" t="s">
        <v>903</v>
      </c>
      <c r="K239" t="s">
        <v>634</v>
      </c>
      <c r="L239" t="s">
        <v>635</v>
      </c>
      <c r="M239" t="s">
        <v>15105</v>
      </c>
      <c r="N239" t="s">
        <v>634</v>
      </c>
      <c r="O239" t="s">
        <v>637</v>
      </c>
      <c r="P239" t="s">
        <v>22</v>
      </c>
      <c r="Q239" t="s">
        <v>638</v>
      </c>
      <c r="R239" t="s">
        <v>635</v>
      </c>
      <c r="S239" t="s">
        <v>15106</v>
      </c>
      <c r="T239" t="s">
        <v>15105</v>
      </c>
    </row>
    <row r="240" spans="1:20" x14ac:dyDescent="0.25">
      <c r="A240" t="s">
        <v>23</v>
      </c>
      <c r="B240" t="s">
        <v>24</v>
      </c>
      <c r="C240">
        <v>50</v>
      </c>
      <c r="D240">
        <v>1</v>
      </c>
      <c r="E240" t="s">
        <v>15103</v>
      </c>
      <c r="F240">
        <v>123</v>
      </c>
      <c r="G240">
        <v>23</v>
      </c>
      <c r="H240" t="s">
        <v>703</v>
      </c>
      <c r="I240" t="s">
        <v>15104</v>
      </c>
      <c r="J240" t="s">
        <v>903</v>
      </c>
      <c r="K240" t="s">
        <v>634</v>
      </c>
      <c r="L240" t="s">
        <v>635</v>
      </c>
      <c r="M240" t="s">
        <v>15105</v>
      </c>
      <c r="N240" t="s">
        <v>634</v>
      </c>
      <c r="O240" t="s">
        <v>637</v>
      </c>
      <c r="P240" t="s">
        <v>22</v>
      </c>
      <c r="Q240" t="s">
        <v>638</v>
      </c>
      <c r="R240" t="s">
        <v>635</v>
      </c>
      <c r="S240" t="s">
        <v>15106</v>
      </c>
      <c r="T240" t="s">
        <v>15105</v>
      </c>
    </row>
    <row r="241" spans="1:20" x14ac:dyDescent="0.25">
      <c r="A241" t="s">
        <v>25</v>
      </c>
      <c r="B241" t="s">
        <v>26</v>
      </c>
      <c r="C241">
        <v>50</v>
      </c>
      <c r="D241">
        <v>1</v>
      </c>
      <c r="E241" t="s">
        <v>15103</v>
      </c>
      <c r="F241">
        <v>123</v>
      </c>
      <c r="G241">
        <v>23</v>
      </c>
      <c r="H241" t="s">
        <v>703</v>
      </c>
      <c r="I241" t="s">
        <v>15104</v>
      </c>
      <c r="J241" t="s">
        <v>903</v>
      </c>
      <c r="K241" t="s">
        <v>634</v>
      </c>
      <c r="L241" t="s">
        <v>635</v>
      </c>
      <c r="M241" t="s">
        <v>15105</v>
      </c>
      <c r="N241" t="s">
        <v>634</v>
      </c>
      <c r="O241" t="s">
        <v>637</v>
      </c>
      <c r="P241" t="s">
        <v>22</v>
      </c>
      <c r="Q241" t="s">
        <v>638</v>
      </c>
      <c r="R241" t="s">
        <v>635</v>
      </c>
      <c r="S241" t="s">
        <v>15106</v>
      </c>
      <c r="T241" t="s">
        <v>15105</v>
      </c>
    </row>
    <row r="242" spans="1:20" x14ac:dyDescent="0.25">
      <c r="A242" t="s">
        <v>118</v>
      </c>
      <c r="B242" t="s">
        <v>2544</v>
      </c>
      <c r="C242">
        <v>72</v>
      </c>
      <c r="D242">
        <v>1</v>
      </c>
      <c r="E242" t="s">
        <v>15107</v>
      </c>
      <c r="F242">
        <v>72</v>
      </c>
      <c r="G242">
        <v>0</v>
      </c>
      <c r="H242" t="s">
        <v>2479</v>
      </c>
      <c r="I242" t="s">
        <v>2537</v>
      </c>
      <c r="J242" t="s">
        <v>2538</v>
      </c>
      <c r="K242" t="s">
        <v>2539</v>
      </c>
      <c r="L242" t="s">
        <v>2540</v>
      </c>
      <c r="M242" t="s">
        <v>15105</v>
      </c>
      <c r="N242" t="s">
        <v>634</v>
      </c>
      <c r="O242" t="s">
        <v>689</v>
      </c>
      <c r="P242" t="s">
        <v>40</v>
      </c>
      <c r="Q242" t="s">
        <v>690</v>
      </c>
      <c r="R242" t="s">
        <v>635</v>
      </c>
      <c r="S242" t="s">
        <v>15108</v>
      </c>
      <c r="T242" t="s">
        <v>15105</v>
      </c>
    </row>
    <row r="243" spans="1:20" x14ac:dyDescent="0.25">
      <c r="A243" t="s">
        <v>20</v>
      </c>
      <c r="B243" t="s">
        <v>21</v>
      </c>
      <c r="C243">
        <v>50</v>
      </c>
      <c r="D243">
        <v>1</v>
      </c>
      <c r="E243" t="s">
        <v>15109</v>
      </c>
      <c r="F243">
        <v>100</v>
      </c>
      <c r="G243">
        <v>0</v>
      </c>
      <c r="H243" t="s">
        <v>631</v>
      </c>
      <c r="I243" t="s">
        <v>15110</v>
      </c>
      <c r="J243" t="s">
        <v>720</v>
      </c>
      <c r="K243" t="s">
        <v>634</v>
      </c>
      <c r="L243" t="s">
        <v>635</v>
      </c>
      <c r="M243" t="s">
        <v>15111</v>
      </c>
      <c r="N243" t="s">
        <v>634</v>
      </c>
      <c r="O243" t="s">
        <v>637</v>
      </c>
      <c r="P243" t="s">
        <v>22</v>
      </c>
      <c r="Q243" t="s">
        <v>638</v>
      </c>
      <c r="R243" t="s">
        <v>635</v>
      </c>
      <c r="S243" t="s">
        <v>15112</v>
      </c>
      <c r="T243" t="s">
        <v>15111</v>
      </c>
    </row>
    <row r="244" spans="1:20" x14ac:dyDescent="0.25">
      <c r="A244" t="s">
        <v>23</v>
      </c>
      <c r="B244" t="s">
        <v>24</v>
      </c>
      <c r="C244">
        <v>50</v>
      </c>
      <c r="D244">
        <v>1</v>
      </c>
      <c r="E244" t="s">
        <v>15109</v>
      </c>
      <c r="F244">
        <v>100</v>
      </c>
      <c r="G244">
        <v>0</v>
      </c>
      <c r="H244" t="s">
        <v>631</v>
      </c>
      <c r="I244" t="s">
        <v>15110</v>
      </c>
      <c r="J244" t="s">
        <v>720</v>
      </c>
      <c r="K244" t="s">
        <v>634</v>
      </c>
      <c r="L244" t="s">
        <v>635</v>
      </c>
      <c r="M244" t="s">
        <v>15111</v>
      </c>
      <c r="N244" t="s">
        <v>634</v>
      </c>
      <c r="O244" t="s">
        <v>637</v>
      </c>
      <c r="P244" t="s">
        <v>22</v>
      </c>
      <c r="Q244" t="s">
        <v>638</v>
      </c>
      <c r="R244" t="s">
        <v>635</v>
      </c>
      <c r="S244" t="s">
        <v>15112</v>
      </c>
      <c r="T244" t="s">
        <v>15111</v>
      </c>
    </row>
    <row r="245" spans="1:20" x14ac:dyDescent="0.25">
      <c r="A245" t="s">
        <v>25</v>
      </c>
      <c r="B245" t="s">
        <v>26</v>
      </c>
      <c r="C245">
        <v>50</v>
      </c>
      <c r="D245">
        <v>1</v>
      </c>
      <c r="E245" t="s">
        <v>15109</v>
      </c>
      <c r="F245">
        <v>100</v>
      </c>
      <c r="G245">
        <v>0</v>
      </c>
      <c r="H245" t="s">
        <v>631</v>
      </c>
      <c r="I245" t="s">
        <v>15110</v>
      </c>
      <c r="J245" t="s">
        <v>720</v>
      </c>
      <c r="K245" t="s">
        <v>634</v>
      </c>
      <c r="L245" t="s">
        <v>635</v>
      </c>
      <c r="M245" t="s">
        <v>15111</v>
      </c>
      <c r="N245" t="s">
        <v>634</v>
      </c>
      <c r="O245" t="s">
        <v>637</v>
      </c>
      <c r="P245" t="s">
        <v>22</v>
      </c>
      <c r="Q245" t="s">
        <v>638</v>
      </c>
      <c r="R245" t="s">
        <v>635</v>
      </c>
      <c r="S245" t="s">
        <v>15112</v>
      </c>
      <c r="T245" t="s">
        <v>15111</v>
      </c>
    </row>
    <row r="246" spans="1:20" x14ac:dyDescent="0.25">
      <c r="A246" t="s">
        <v>37</v>
      </c>
      <c r="B246" t="s">
        <v>38</v>
      </c>
      <c r="C246">
        <v>66.666666666666671</v>
      </c>
      <c r="D246">
        <v>3</v>
      </c>
      <c r="E246" t="s">
        <v>15113</v>
      </c>
      <c r="F246">
        <v>100</v>
      </c>
      <c r="G246">
        <v>0</v>
      </c>
      <c r="H246" t="s">
        <v>631</v>
      </c>
      <c r="I246" t="s">
        <v>15114</v>
      </c>
      <c r="J246" t="s">
        <v>800</v>
      </c>
      <c r="K246" t="s">
        <v>634</v>
      </c>
      <c r="L246" t="s">
        <v>635</v>
      </c>
      <c r="M246" t="s">
        <v>15115</v>
      </c>
      <c r="N246" t="s">
        <v>634</v>
      </c>
      <c r="O246" t="s">
        <v>637</v>
      </c>
      <c r="P246" t="s">
        <v>22</v>
      </c>
      <c r="Q246" t="s">
        <v>638</v>
      </c>
      <c r="R246" t="s">
        <v>635</v>
      </c>
      <c r="S246" t="s">
        <v>15116</v>
      </c>
      <c r="T246" t="s">
        <v>15115</v>
      </c>
    </row>
    <row r="247" spans="1:20" x14ac:dyDescent="0.25">
      <c r="A247" t="s">
        <v>20</v>
      </c>
      <c r="B247" t="s">
        <v>21</v>
      </c>
      <c r="C247">
        <v>50</v>
      </c>
      <c r="D247">
        <v>1</v>
      </c>
      <c r="E247" t="s">
        <v>15117</v>
      </c>
      <c r="F247">
        <v>100</v>
      </c>
      <c r="G247">
        <v>0</v>
      </c>
      <c r="H247" t="s">
        <v>631</v>
      </c>
      <c r="I247" t="s">
        <v>15118</v>
      </c>
      <c r="J247" t="s">
        <v>903</v>
      </c>
      <c r="K247" t="s">
        <v>634</v>
      </c>
      <c r="L247" t="s">
        <v>635</v>
      </c>
      <c r="M247" t="s">
        <v>15119</v>
      </c>
      <c r="N247" t="s">
        <v>634</v>
      </c>
      <c r="O247" t="s">
        <v>654</v>
      </c>
      <c r="P247" t="s">
        <v>22</v>
      </c>
      <c r="Q247" t="s">
        <v>655</v>
      </c>
      <c r="R247" t="s">
        <v>635</v>
      </c>
      <c r="S247" t="s">
        <v>15120</v>
      </c>
      <c r="T247" t="s">
        <v>15119</v>
      </c>
    </row>
    <row r="248" spans="1:20" x14ac:dyDescent="0.25">
      <c r="A248" t="s">
        <v>23</v>
      </c>
      <c r="B248" t="s">
        <v>24</v>
      </c>
      <c r="C248">
        <v>50</v>
      </c>
      <c r="D248">
        <v>1</v>
      </c>
      <c r="E248" t="s">
        <v>15117</v>
      </c>
      <c r="F248">
        <v>100</v>
      </c>
      <c r="G248">
        <v>0</v>
      </c>
      <c r="H248" t="s">
        <v>631</v>
      </c>
      <c r="I248" t="s">
        <v>15118</v>
      </c>
      <c r="J248" t="s">
        <v>903</v>
      </c>
      <c r="K248" t="s">
        <v>634</v>
      </c>
      <c r="L248" t="s">
        <v>635</v>
      </c>
      <c r="M248" t="s">
        <v>15119</v>
      </c>
      <c r="N248" t="s">
        <v>634</v>
      </c>
      <c r="O248" t="s">
        <v>654</v>
      </c>
      <c r="P248" t="s">
        <v>22</v>
      </c>
      <c r="Q248" t="s">
        <v>655</v>
      </c>
      <c r="R248" t="s">
        <v>635</v>
      </c>
      <c r="S248" t="s">
        <v>15120</v>
      </c>
      <c r="T248" t="s">
        <v>15119</v>
      </c>
    </row>
    <row r="249" spans="1:20" x14ac:dyDescent="0.25">
      <c r="A249" t="s">
        <v>25</v>
      </c>
      <c r="B249" t="s">
        <v>26</v>
      </c>
      <c r="C249">
        <v>50</v>
      </c>
      <c r="D249">
        <v>1</v>
      </c>
      <c r="E249" t="s">
        <v>15117</v>
      </c>
      <c r="F249">
        <v>100</v>
      </c>
      <c r="G249">
        <v>0</v>
      </c>
      <c r="H249" t="s">
        <v>631</v>
      </c>
      <c r="I249" t="s">
        <v>15118</v>
      </c>
      <c r="J249" t="s">
        <v>903</v>
      </c>
      <c r="K249" t="s">
        <v>634</v>
      </c>
      <c r="L249" t="s">
        <v>635</v>
      </c>
      <c r="M249" t="s">
        <v>15119</v>
      </c>
      <c r="N249" t="s">
        <v>634</v>
      </c>
      <c r="O249" t="s">
        <v>654</v>
      </c>
      <c r="P249" t="s">
        <v>22</v>
      </c>
      <c r="Q249" t="s">
        <v>655</v>
      </c>
      <c r="R249" t="s">
        <v>635</v>
      </c>
      <c r="S249" t="s">
        <v>15120</v>
      </c>
      <c r="T249" t="s">
        <v>15119</v>
      </c>
    </row>
    <row r="250" spans="1:20" x14ac:dyDescent="0.25">
      <c r="A250" t="s">
        <v>20</v>
      </c>
      <c r="B250" t="s">
        <v>21</v>
      </c>
      <c r="C250">
        <v>50</v>
      </c>
      <c r="D250">
        <v>2</v>
      </c>
      <c r="E250" t="s">
        <v>15121</v>
      </c>
      <c r="F250">
        <v>200</v>
      </c>
      <c r="G250">
        <v>0</v>
      </c>
      <c r="H250" t="s">
        <v>631</v>
      </c>
      <c r="I250" t="s">
        <v>15122</v>
      </c>
      <c r="J250" t="s">
        <v>2844</v>
      </c>
      <c r="K250" t="s">
        <v>634</v>
      </c>
      <c r="L250" t="s">
        <v>635</v>
      </c>
      <c r="M250" t="s">
        <v>15123</v>
      </c>
      <c r="N250" t="s">
        <v>634</v>
      </c>
      <c r="O250" t="s">
        <v>637</v>
      </c>
      <c r="P250" t="s">
        <v>22</v>
      </c>
      <c r="Q250" t="s">
        <v>638</v>
      </c>
      <c r="R250" t="s">
        <v>635</v>
      </c>
      <c r="S250" t="s">
        <v>15124</v>
      </c>
      <c r="T250" t="s">
        <v>15123</v>
      </c>
    </row>
    <row r="251" spans="1:20" x14ac:dyDescent="0.25">
      <c r="A251" t="s">
        <v>23</v>
      </c>
      <c r="B251" t="s">
        <v>24</v>
      </c>
      <c r="C251">
        <v>50</v>
      </c>
      <c r="D251">
        <v>2</v>
      </c>
      <c r="E251" t="s">
        <v>15121</v>
      </c>
      <c r="F251">
        <v>200</v>
      </c>
      <c r="G251">
        <v>0</v>
      </c>
      <c r="H251" t="s">
        <v>631</v>
      </c>
      <c r="I251" t="s">
        <v>15122</v>
      </c>
      <c r="J251" t="s">
        <v>2844</v>
      </c>
      <c r="K251" t="s">
        <v>634</v>
      </c>
      <c r="L251" t="s">
        <v>635</v>
      </c>
      <c r="M251" t="s">
        <v>15123</v>
      </c>
      <c r="N251" t="s">
        <v>634</v>
      </c>
      <c r="O251" t="s">
        <v>637</v>
      </c>
      <c r="P251" t="s">
        <v>22</v>
      </c>
      <c r="Q251" t="s">
        <v>638</v>
      </c>
      <c r="R251" t="s">
        <v>635</v>
      </c>
      <c r="S251" t="s">
        <v>15124</v>
      </c>
      <c r="T251" t="s">
        <v>15123</v>
      </c>
    </row>
    <row r="252" spans="1:20" x14ac:dyDescent="0.25">
      <c r="A252" t="s">
        <v>25</v>
      </c>
      <c r="B252" t="s">
        <v>26</v>
      </c>
      <c r="C252">
        <v>50</v>
      </c>
      <c r="D252">
        <v>2</v>
      </c>
      <c r="E252" t="s">
        <v>15121</v>
      </c>
      <c r="F252">
        <v>200</v>
      </c>
      <c r="G252">
        <v>0</v>
      </c>
      <c r="H252" t="s">
        <v>631</v>
      </c>
      <c r="I252" t="s">
        <v>15122</v>
      </c>
      <c r="J252" t="s">
        <v>2844</v>
      </c>
      <c r="K252" t="s">
        <v>634</v>
      </c>
      <c r="L252" t="s">
        <v>635</v>
      </c>
      <c r="M252" t="s">
        <v>15123</v>
      </c>
      <c r="N252" t="s">
        <v>634</v>
      </c>
      <c r="O252" t="s">
        <v>637</v>
      </c>
      <c r="P252" t="s">
        <v>22</v>
      </c>
      <c r="Q252" t="s">
        <v>638</v>
      </c>
      <c r="R252" t="s">
        <v>635</v>
      </c>
      <c r="S252" t="s">
        <v>15124</v>
      </c>
      <c r="T252" t="s">
        <v>15123</v>
      </c>
    </row>
    <row r="253" spans="1:20" x14ac:dyDescent="0.25">
      <c r="A253" t="s">
        <v>164</v>
      </c>
      <c r="B253" t="s">
        <v>165</v>
      </c>
      <c r="C253">
        <v>33.333333333333336</v>
      </c>
      <c r="D253">
        <v>6</v>
      </c>
      <c r="E253" t="s">
        <v>15125</v>
      </c>
      <c r="F253">
        <v>200</v>
      </c>
      <c r="G253">
        <v>0</v>
      </c>
      <c r="H253" t="s">
        <v>631</v>
      </c>
      <c r="I253" t="s">
        <v>7971</v>
      </c>
      <c r="J253" t="s">
        <v>1018</v>
      </c>
      <c r="K253" t="s">
        <v>634</v>
      </c>
      <c r="L253" t="s">
        <v>635</v>
      </c>
      <c r="M253" t="s">
        <v>15126</v>
      </c>
      <c r="N253" t="s">
        <v>634</v>
      </c>
      <c r="O253" t="s">
        <v>637</v>
      </c>
      <c r="P253" t="s">
        <v>22</v>
      </c>
      <c r="Q253" t="s">
        <v>638</v>
      </c>
      <c r="R253" t="s">
        <v>15127</v>
      </c>
      <c r="S253" t="s">
        <v>15128</v>
      </c>
      <c r="T253" t="s">
        <v>15126</v>
      </c>
    </row>
    <row r="254" spans="1:20" x14ac:dyDescent="0.25">
      <c r="A254" t="s">
        <v>20</v>
      </c>
      <c r="B254" t="s">
        <v>21</v>
      </c>
      <c r="C254">
        <v>50</v>
      </c>
      <c r="D254">
        <v>1</v>
      </c>
      <c r="E254" t="s">
        <v>15129</v>
      </c>
      <c r="F254">
        <v>100</v>
      </c>
      <c r="G254">
        <v>0</v>
      </c>
      <c r="H254" t="s">
        <v>631</v>
      </c>
      <c r="I254" t="s">
        <v>15130</v>
      </c>
      <c r="J254" t="s">
        <v>694</v>
      </c>
      <c r="K254" t="s">
        <v>634</v>
      </c>
      <c r="L254" t="s">
        <v>635</v>
      </c>
      <c r="M254" t="s">
        <v>15131</v>
      </c>
      <c r="N254" t="s">
        <v>634</v>
      </c>
      <c r="O254" t="s">
        <v>707</v>
      </c>
      <c r="P254" t="s">
        <v>22</v>
      </c>
      <c r="Q254" t="s">
        <v>638</v>
      </c>
      <c r="R254" t="s">
        <v>635</v>
      </c>
      <c r="S254" t="s">
        <v>15132</v>
      </c>
      <c r="T254" t="s">
        <v>15131</v>
      </c>
    </row>
    <row r="255" spans="1:20" x14ac:dyDescent="0.25">
      <c r="A255" t="s">
        <v>23</v>
      </c>
      <c r="B255" t="s">
        <v>24</v>
      </c>
      <c r="C255">
        <v>50</v>
      </c>
      <c r="D255">
        <v>1</v>
      </c>
      <c r="E255" t="s">
        <v>15129</v>
      </c>
      <c r="F255">
        <v>100</v>
      </c>
      <c r="G255">
        <v>0</v>
      </c>
      <c r="H255" t="s">
        <v>631</v>
      </c>
      <c r="I255" t="s">
        <v>15130</v>
      </c>
      <c r="J255" t="s">
        <v>694</v>
      </c>
      <c r="K255" t="s">
        <v>634</v>
      </c>
      <c r="L255" t="s">
        <v>635</v>
      </c>
      <c r="M255" t="s">
        <v>15131</v>
      </c>
      <c r="N255" t="s">
        <v>634</v>
      </c>
      <c r="O255" t="s">
        <v>707</v>
      </c>
      <c r="P255" t="s">
        <v>22</v>
      </c>
      <c r="Q255" t="s">
        <v>638</v>
      </c>
      <c r="R255" t="s">
        <v>635</v>
      </c>
      <c r="S255" t="s">
        <v>15132</v>
      </c>
      <c r="T255" t="s">
        <v>15131</v>
      </c>
    </row>
    <row r="256" spans="1:20" x14ac:dyDescent="0.25">
      <c r="A256" t="s">
        <v>25</v>
      </c>
      <c r="B256" t="s">
        <v>26</v>
      </c>
      <c r="C256">
        <v>50</v>
      </c>
      <c r="D256">
        <v>1</v>
      </c>
      <c r="E256" t="s">
        <v>15129</v>
      </c>
      <c r="F256">
        <v>100</v>
      </c>
      <c r="G256">
        <v>0</v>
      </c>
      <c r="H256" t="s">
        <v>631</v>
      </c>
      <c r="I256" t="s">
        <v>15130</v>
      </c>
      <c r="J256" t="s">
        <v>694</v>
      </c>
      <c r="K256" t="s">
        <v>634</v>
      </c>
      <c r="L256" t="s">
        <v>635</v>
      </c>
      <c r="M256" t="s">
        <v>15131</v>
      </c>
      <c r="N256" t="s">
        <v>634</v>
      </c>
      <c r="O256" t="s">
        <v>707</v>
      </c>
      <c r="P256" t="s">
        <v>22</v>
      </c>
      <c r="Q256" t="s">
        <v>638</v>
      </c>
      <c r="R256" t="s">
        <v>635</v>
      </c>
      <c r="S256" t="s">
        <v>15132</v>
      </c>
      <c r="T256" t="s">
        <v>15131</v>
      </c>
    </row>
    <row r="257" spans="1:20" x14ac:dyDescent="0.25">
      <c r="A257" t="s">
        <v>37</v>
      </c>
      <c r="B257" t="s">
        <v>38</v>
      </c>
      <c r="C257">
        <v>66.666666666666671</v>
      </c>
      <c r="D257">
        <v>3</v>
      </c>
      <c r="E257" t="s">
        <v>15133</v>
      </c>
      <c r="F257">
        <v>100</v>
      </c>
      <c r="G257">
        <v>0</v>
      </c>
      <c r="H257" t="s">
        <v>631</v>
      </c>
      <c r="I257" t="s">
        <v>15134</v>
      </c>
      <c r="J257" t="s">
        <v>3525</v>
      </c>
      <c r="K257" t="s">
        <v>634</v>
      </c>
      <c r="L257" t="s">
        <v>635</v>
      </c>
      <c r="M257" t="s">
        <v>15135</v>
      </c>
      <c r="N257" t="s">
        <v>634</v>
      </c>
      <c r="O257" t="s">
        <v>637</v>
      </c>
      <c r="P257" t="s">
        <v>22</v>
      </c>
      <c r="Q257" t="s">
        <v>638</v>
      </c>
      <c r="R257" t="s">
        <v>635</v>
      </c>
      <c r="S257" t="s">
        <v>15136</v>
      </c>
      <c r="T257" t="s">
        <v>15135</v>
      </c>
    </row>
    <row r="258" spans="1:20" x14ac:dyDescent="0.25">
      <c r="A258" t="s">
        <v>164</v>
      </c>
      <c r="B258" t="s">
        <v>165</v>
      </c>
      <c r="C258">
        <v>33.333333333333336</v>
      </c>
      <c r="D258">
        <v>3</v>
      </c>
      <c r="E258" t="s">
        <v>15137</v>
      </c>
      <c r="F258">
        <v>100</v>
      </c>
      <c r="G258">
        <v>0</v>
      </c>
      <c r="H258" t="s">
        <v>631</v>
      </c>
      <c r="I258" t="s">
        <v>15138</v>
      </c>
      <c r="J258" t="s">
        <v>705</v>
      </c>
      <c r="K258" t="s">
        <v>634</v>
      </c>
      <c r="L258" t="s">
        <v>635</v>
      </c>
      <c r="M258" t="s">
        <v>15139</v>
      </c>
      <c r="N258" t="s">
        <v>634</v>
      </c>
      <c r="O258" t="s">
        <v>637</v>
      </c>
      <c r="P258" t="s">
        <v>22</v>
      </c>
      <c r="Q258" t="s">
        <v>638</v>
      </c>
      <c r="R258" t="s">
        <v>635</v>
      </c>
      <c r="S258" t="s">
        <v>15140</v>
      </c>
      <c r="T258" t="s">
        <v>15139</v>
      </c>
    </row>
    <row r="259" spans="1:20" x14ac:dyDescent="0.25">
      <c r="A259" t="s">
        <v>37</v>
      </c>
      <c r="B259" t="s">
        <v>38</v>
      </c>
      <c r="C259">
        <v>66.666666666666671</v>
      </c>
      <c r="D259">
        <v>9</v>
      </c>
      <c r="E259" t="s">
        <v>15141</v>
      </c>
      <c r="F259">
        <v>300</v>
      </c>
      <c r="G259">
        <v>0</v>
      </c>
      <c r="H259" t="s">
        <v>631</v>
      </c>
      <c r="I259" t="s">
        <v>15142</v>
      </c>
      <c r="J259" t="s">
        <v>1301</v>
      </c>
      <c r="K259" t="s">
        <v>634</v>
      </c>
      <c r="L259" t="s">
        <v>635</v>
      </c>
      <c r="M259" t="s">
        <v>15143</v>
      </c>
      <c r="N259" t="s">
        <v>634</v>
      </c>
      <c r="O259" t="s">
        <v>654</v>
      </c>
      <c r="P259" t="s">
        <v>22</v>
      </c>
      <c r="Q259" t="s">
        <v>655</v>
      </c>
      <c r="R259" t="s">
        <v>635</v>
      </c>
      <c r="S259" t="s">
        <v>15144</v>
      </c>
      <c r="T259" t="s">
        <v>15143</v>
      </c>
    </row>
    <row r="260" spans="1:20" x14ac:dyDescent="0.25">
      <c r="A260" t="s">
        <v>20</v>
      </c>
      <c r="B260" t="s">
        <v>21</v>
      </c>
      <c r="C260">
        <v>50</v>
      </c>
      <c r="D260">
        <v>1</v>
      </c>
      <c r="E260" t="s">
        <v>15145</v>
      </c>
      <c r="F260">
        <v>100</v>
      </c>
      <c r="G260">
        <v>0</v>
      </c>
      <c r="H260" t="s">
        <v>631</v>
      </c>
      <c r="I260" t="s">
        <v>15146</v>
      </c>
      <c r="J260" t="s">
        <v>705</v>
      </c>
      <c r="K260" t="s">
        <v>634</v>
      </c>
      <c r="L260" t="s">
        <v>635</v>
      </c>
      <c r="M260" t="s">
        <v>15147</v>
      </c>
      <c r="N260" t="s">
        <v>634</v>
      </c>
      <c r="O260" t="s">
        <v>707</v>
      </c>
      <c r="P260" t="s">
        <v>22</v>
      </c>
      <c r="Q260" t="s">
        <v>638</v>
      </c>
      <c r="R260" t="s">
        <v>635</v>
      </c>
      <c r="S260" t="s">
        <v>15148</v>
      </c>
      <c r="T260" t="s">
        <v>15147</v>
      </c>
    </row>
    <row r="261" spans="1:20" x14ac:dyDescent="0.25">
      <c r="A261" t="s">
        <v>23</v>
      </c>
      <c r="B261" t="s">
        <v>24</v>
      </c>
      <c r="C261">
        <v>50</v>
      </c>
      <c r="D261">
        <v>1</v>
      </c>
      <c r="E261" t="s">
        <v>15145</v>
      </c>
      <c r="F261">
        <v>100</v>
      </c>
      <c r="G261">
        <v>0</v>
      </c>
      <c r="H261" t="s">
        <v>631</v>
      </c>
      <c r="I261" t="s">
        <v>15146</v>
      </c>
      <c r="J261" t="s">
        <v>705</v>
      </c>
      <c r="K261" t="s">
        <v>634</v>
      </c>
      <c r="L261" t="s">
        <v>635</v>
      </c>
      <c r="M261" t="s">
        <v>15147</v>
      </c>
      <c r="N261" t="s">
        <v>634</v>
      </c>
      <c r="O261" t="s">
        <v>707</v>
      </c>
      <c r="P261" t="s">
        <v>22</v>
      </c>
      <c r="Q261" t="s">
        <v>638</v>
      </c>
      <c r="R261" t="s">
        <v>635</v>
      </c>
      <c r="S261" t="s">
        <v>15148</v>
      </c>
      <c r="T261" t="s">
        <v>15147</v>
      </c>
    </row>
    <row r="262" spans="1:20" x14ac:dyDescent="0.25">
      <c r="A262" t="s">
        <v>25</v>
      </c>
      <c r="B262" t="s">
        <v>26</v>
      </c>
      <c r="C262">
        <v>50</v>
      </c>
      <c r="D262">
        <v>1</v>
      </c>
      <c r="E262" t="s">
        <v>15145</v>
      </c>
      <c r="F262">
        <v>100</v>
      </c>
      <c r="G262">
        <v>0</v>
      </c>
      <c r="H262" t="s">
        <v>631</v>
      </c>
      <c r="I262" t="s">
        <v>15146</v>
      </c>
      <c r="J262" t="s">
        <v>705</v>
      </c>
      <c r="K262" t="s">
        <v>634</v>
      </c>
      <c r="L262" t="s">
        <v>635</v>
      </c>
      <c r="M262" t="s">
        <v>15147</v>
      </c>
      <c r="N262" t="s">
        <v>634</v>
      </c>
      <c r="O262" t="s">
        <v>707</v>
      </c>
      <c r="P262" t="s">
        <v>22</v>
      </c>
      <c r="Q262" t="s">
        <v>638</v>
      </c>
      <c r="R262" t="s">
        <v>635</v>
      </c>
      <c r="S262" t="s">
        <v>15148</v>
      </c>
      <c r="T262" t="s">
        <v>15147</v>
      </c>
    </row>
    <row r="263" spans="1:20" x14ac:dyDescent="0.25">
      <c r="A263" t="s">
        <v>20</v>
      </c>
      <c r="B263" t="s">
        <v>21</v>
      </c>
      <c r="C263">
        <v>50</v>
      </c>
      <c r="D263">
        <v>1</v>
      </c>
      <c r="E263" t="s">
        <v>15149</v>
      </c>
      <c r="F263">
        <v>100</v>
      </c>
      <c r="G263">
        <v>0</v>
      </c>
      <c r="H263" t="s">
        <v>703</v>
      </c>
      <c r="I263" t="s">
        <v>15150</v>
      </c>
      <c r="J263" t="s">
        <v>903</v>
      </c>
      <c r="K263" t="s">
        <v>634</v>
      </c>
      <c r="L263" t="s">
        <v>635</v>
      </c>
      <c r="M263" t="s">
        <v>15151</v>
      </c>
      <c r="N263" t="s">
        <v>634</v>
      </c>
      <c r="O263" t="s">
        <v>654</v>
      </c>
      <c r="P263" t="s">
        <v>22</v>
      </c>
      <c r="Q263" t="s">
        <v>655</v>
      </c>
      <c r="R263" t="s">
        <v>635</v>
      </c>
      <c r="S263" t="s">
        <v>15152</v>
      </c>
      <c r="T263" t="s">
        <v>15151</v>
      </c>
    </row>
    <row r="264" spans="1:20" x14ac:dyDescent="0.25">
      <c r="A264" t="s">
        <v>23</v>
      </c>
      <c r="B264" t="s">
        <v>24</v>
      </c>
      <c r="C264">
        <v>50</v>
      </c>
      <c r="D264">
        <v>1</v>
      </c>
      <c r="E264" t="s">
        <v>15149</v>
      </c>
      <c r="F264">
        <v>100</v>
      </c>
      <c r="G264">
        <v>0</v>
      </c>
      <c r="H264" t="s">
        <v>703</v>
      </c>
      <c r="I264" t="s">
        <v>15150</v>
      </c>
      <c r="J264" t="s">
        <v>903</v>
      </c>
      <c r="K264" t="s">
        <v>634</v>
      </c>
      <c r="L264" t="s">
        <v>635</v>
      </c>
      <c r="M264" t="s">
        <v>15151</v>
      </c>
      <c r="N264" t="s">
        <v>634</v>
      </c>
      <c r="O264" t="s">
        <v>654</v>
      </c>
      <c r="P264" t="s">
        <v>22</v>
      </c>
      <c r="Q264" t="s">
        <v>655</v>
      </c>
      <c r="R264" t="s">
        <v>635</v>
      </c>
      <c r="S264" t="s">
        <v>15152</v>
      </c>
      <c r="T264" t="s">
        <v>15151</v>
      </c>
    </row>
    <row r="265" spans="1:20" x14ac:dyDescent="0.25">
      <c r="A265" t="s">
        <v>25</v>
      </c>
      <c r="B265" t="s">
        <v>26</v>
      </c>
      <c r="C265">
        <v>50</v>
      </c>
      <c r="D265">
        <v>1</v>
      </c>
      <c r="E265" t="s">
        <v>15149</v>
      </c>
      <c r="F265">
        <v>100</v>
      </c>
      <c r="G265">
        <v>0</v>
      </c>
      <c r="H265" t="s">
        <v>703</v>
      </c>
      <c r="I265" t="s">
        <v>15150</v>
      </c>
      <c r="J265" t="s">
        <v>903</v>
      </c>
      <c r="K265" t="s">
        <v>634</v>
      </c>
      <c r="L265" t="s">
        <v>635</v>
      </c>
      <c r="M265" t="s">
        <v>15151</v>
      </c>
      <c r="N265" t="s">
        <v>634</v>
      </c>
      <c r="O265" t="s">
        <v>654</v>
      </c>
      <c r="P265" t="s">
        <v>22</v>
      </c>
      <c r="Q265" t="s">
        <v>655</v>
      </c>
      <c r="R265" t="s">
        <v>635</v>
      </c>
      <c r="S265" t="s">
        <v>15152</v>
      </c>
      <c r="T265" t="s">
        <v>15151</v>
      </c>
    </row>
    <row r="266" spans="1:20" x14ac:dyDescent="0.25">
      <c r="A266" t="s">
        <v>20</v>
      </c>
      <c r="B266" t="s">
        <v>21</v>
      </c>
      <c r="C266">
        <v>50</v>
      </c>
      <c r="D266">
        <v>1</v>
      </c>
      <c r="E266" t="s">
        <v>15153</v>
      </c>
      <c r="F266">
        <v>100</v>
      </c>
      <c r="G266">
        <v>0</v>
      </c>
      <c r="H266" t="s">
        <v>631</v>
      </c>
      <c r="I266" t="s">
        <v>15154</v>
      </c>
      <c r="J266" t="s">
        <v>1049</v>
      </c>
      <c r="K266" t="s">
        <v>634</v>
      </c>
      <c r="L266" t="s">
        <v>635</v>
      </c>
      <c r="M266" t="s">
        <v>15155</v>
      </c>
      <c r="N266" t="s">
        <v>634</v>
      </c>
      <c r="O266" t="s">
        <v>654</v>
      </c>
      <c r="P266" t="s">
        <v>22</v>
      </c>
      <c r="Q266" t="s">
        <v>655</v>
      </c>
      <c r="R266" t="s">
        <v>635</v>
      </c>
      <c r="S266" t="s">
        <v>634</v>
      </c>
      <c r="T266" t="s">
        <v>15156</v>
      </c>
    </row>
    <row r="267" spans="1:20" x14ac:dyDescent="0.25">
      <c r="A267" t="s">
        <v>23</v>
      </c>
      <c r="B267" t="s">
        <v>24</v>
      </c>
      <c r="C267">
        <v>50</v>
      </c>
      <c r="D267">
        <v>1</v>
      </c>
      <c r="E267" t="s">
        <v>15153</v>
      </c>
      <c r="F267">
        <v>100</v>
      </c>
      <c r="G267">
        <v>0</v>
      </c>
      <c r="H267" t="s">
        <v>631</v>
      </c>
      <c r="I267" t="s">
        <v>15154</v>
      </c>
      <c r="J267" t="s">
        <v>1049</v>
      </c>
      <c r="K267" t="s">
        <v>634</v>
      </c>
      <c r="L267" t="s">
        <v>635</v>
      </c>
      <c r="M267" t="s">
        <v>15155</v>
      </c>
      <c r="N267" t="s">
        <v>634</v>
      </c>
      <c r="O267" t="s">
        <v>654</v>
      </c>
      <c r="P267" t="s">
        <v>22</v>
      </c>
      <c r="Q267" t="s">
        <v>655</v>
      </c>
      <c r="R267" t="s">
        <v>635</v>
      </c>
      <c r="S267" t="s">
        <v>634</v>
      </c>
      <c r="T267" t="s">
        <v>15156</v>
      </c>
    </row>
    <row r="268" spans="1:20" x14ac:dyDescent="0.25">
      <c r="A268" t="s">
        <v>25</v>
      </c>
      <c r="B268" t="s">
        <v>26</v>
      </c>
      <c r="C268">
        <v>50</v>
      </c>
      <c r="D268">
        <v>1</v>
      </c>
      <c r="E268" t="s">
        <v>15153</v>
      </c>
      <c r="F268">
        <v>100</v>
      </c>
      <c r="G268">
        <v>0</v>
      </c>
      <c r="H268" t="s">
        <v>631</v>
      </c>
      <c r="I268" t="s">
        <v>15154</v>
      </c>
      <c r="J268" t="s">
        <v>1049</v>
      </c>
      <c r="K268" t="s">
        <v>634</v>
      </c>
      <c r="L268" t="s">
        <v>635</v>
      </c>
      <c r="M268" t="s">
        <v>15155</v>
      </c>
      <c r="N268" t="s">
        <v>634</v>
      </c>
      <c r="O268" t="s">
        <v>654</v>
      </c>
      <c r="P268" t="s">
        <v>22</v>
      </c>
      <c r="Q268" t="s">
        <v>655</v>
      </c>
      <c r="R268" t="s">
        <v>635</v>
      </c>
      <c r="S268" t="s">
        <v>634</v>
      </c>
      <c r="T268" t="s">
        <v>15156</v>
      </c>
    </row>
    <row r="269" spans="1:20" x14ac:dyDescent="0.25">
      <c r="A269" t="s">
        <v>20</v>
      </c>
      <c r="B269" t="s">
        <v>21</v>
      </c>
      <c r="C269">
        <v>50</v>
      </c>
      <c r="D269">
        <v>1</v>
      </c>
      <c r="E269" t="s">
        <v>15157</v>
      </c>
      <c r="F269">
        <v>100</v>
      </c>
      <c r="G269">
        <v>0</v>
      </c>
      <c r="H269" t="s">
        <v>631</v>
      </c>
      <c r="I269" t="s">
        <v>15158</v>
      </c>
      <c r="J269" t="s">
        <v>720</v>
      </c>
      <c r="K269" t="s">
        <v>634</v>
      </c>
      <c r="L269" t="s">
        <v>635</v>
      </c>
      <c r="M269" t="s">
        <v>15156</v>
      </c>
      <c r="N269" t="s">
        <v>634</v>
      </c>
      <c r="O269" t="s">
        <v>654</v>
      </c>
      <c r="P269" t="s">
        <v>22</v>
      </c>
      <c r="Q269" t="s">
        <v>655</v>
      </c>
      <c r="R269" t="s">
        <v>635</v>
      </c>
      <c r="S269" t="s">
        <v>634</v>
      </c>
      <c r="T269" t="s">
        <v>15156</v>
      </c>
    </row>
    <row r="270" spans="1:20" x14ac:dyDescent="0.25">
      <c r="A270" t="s">
        <v>23</v>
      </c>
      <c r="B270" t="s">
        <v>24</v>
      </c>
      <c r="C270">
        <v>50</v>
      </c>
      <c r="D270">
        <v>1</v>
      </c>
      <c r="E270" t="s">
        <v>15157</v>
      </c>
      <c r="F270">
        <v>100</v>
      </c>
      <c r="G270">
        <v>0</v>
      </c>
      <c r="H270" t="s">
        <v>631</v>
      </c>
      <c r="I270" t="s">
        <v>15158</v>
      </c>
      <c r="J270" t="s">
        <v>720</v>
      </c>
      <c r="K270" t="s">
        <v>634</v>
      </c>
      <c r="L270" t="s">
        <v>635</v>
      </c>
      <c r="M270" t="s">
        <v>15156</v>
      </c>
      <c r="N270" t="s">
        <v>634</v>
      </c>
      <c r="O270" t="s">
        <v>654</v>
      </c>
      <c r="P270" t="s">
        <v>22</v>
      </c>
      <c r="Q270" t="s">
        <v>655</v>
      </c>
      <c r="R270" t="s">
        <v>635</v>
      </c>
      <c r="S270" t="s">
        <v>634</v>
      </c>
      <c r="T270" t="s">
        <v>15156</v>
      </c>
    </row>
    <row r="271" spans="1:20" x14ac:dyDescent="0.25">
      <c r="A271" t="s">
        <v>25</v>
      </c>
      <c r="B271" t="s">
        <v>26</v>
      </c>
      <c r="C271">
        <v>50</v>
      </c>
      <c r="D271">
        <v>1</v>
      </c>
      <c r="E271" t="s">
        <v>15157</v>
      </c>
      <c r="F271">
        <v>100</v>
      </c>
      <c r="G271">
        <v>0</v>
      </c>
      <c r="H271" t="s">
        <v>631</v>
      </c>
      <c r="I271" t="s">
        <v>15158</v>
      </c>
      <c r="J271" t="s">
        <v>720</v>
      </c>
      <c r="K271" t="s">
        <v>634</v>
      </c>
      <c r="L271" t="s">
        <v>635</v>
      </c>
      <c r="M271" t="s">
        <v>15156</v>
      </c>
      <c r="N271" t="s">
        <v>634</v>
      </c>
      <c r="O271" t="s">
        <v>654</v>
      </c>
      <c r="P271" t="s">
        <v>22</v>
      </c>
      <c r="Q271" t="s">
        <v>655</v>
      </c>
      <c r="R271" t="s">
        <v>635</v>
      </c>
      <c r="S271" t="s">
        <v>634</v>
      </c>
      <c r="T271" t="s">
        <v>15156</v>
      </c>
    </row>
    <row r="272" spans="1:20" x14ac:dyDescent="0.25">
      <c r="A272" t="s">
        <v>20</v>
      </c>
      <c r="B272" t="s">
        <v>21</v>
      </c>
      <c r="C272">
        <v>50</v>
      </c>
      <c r="D272">
        <v>2</v>
      </c>
      <c r="E272" t="s">
        <v>15159</v>
      </c>
      <c r="F272">
        <v>200</v>
      </c>
      <c r="G272">
        <v>0</v>
      </c>
      <c r="H272" t="s">
        <v>703</v>
      </c>
      <c r="I272" t="s">
        <v>15160</v>
      </c>
      <c r="J272" t="s">
        <v>1373</v>
      </c>
      <c r="K272" t="s">
        <v>634</v>
      </c>
      <c r="L272" t="s">
        <v>635</v>
      </c>
      <c r="M272" t="s">
        <v>15161</v>
      </c>
      <c r="N272" t="s">
        <v>634</v>
      </c>
      <c r="O272" t="s">
        <v>654</v>
      </c>
      <c r="P272" t="s">
        <v>22</v>
      </c>
      <c r="Q272" t="s">
        <v>655</v>
      </c>
      <c r="R272" t="s">
        <v>635</v>
      </c>
      <c r="S272" t="s">
        <v>15162</v>
      </c>
      <c r="T272" t="s">
        <v>15161</v>
      </c>
    </row>
    <row r="273" spans="1:20" x14ac:dyDescent="0.25">
      <c r="A273" t="s">
        <v>23</v>
      </c>
      <c r="B273" t="s">
        <v>24</v>
      </c>
      <c r="C273">
        <v>50</v>
      </c>
      <c r="D273">
        <v>2</v>
      </c>
      <c r="E273" t="s">
        <v>15159</v>
      </c>
      <c r="F273">
        <v>200</v>
      </c>
      <c r="G273">
        <v>0</v>
      </c>
      <c r="H273" t="s">
        <v>703</v>
      </c>
      <c r="I273" t="s">
        <v>15160</v>
      </c>
      <c r="J273" t="s">
        <v>1373</v>
      </c>
      <c r="K273" t="s">
        <v>634</v>
      </c>
      <c r="L273" t="s">
        <v>635</v>
      </c>
      <c r="M273" t="s">
        <v>15161</v>
      </c>
      <c r="N273" t="s">
        <v>634</v>
      </c>
      <c r="O273" t="s">
        <v>654</v>
      </c>
      <c r="P273" t="s">
        <v>22</v>
      </c>
      <c r="Q273" t="s">
        <v>655</v>
      </c>
      <c r="R273" t="s">
        <v>635</v>
      </c>
      <c r="S273" t="s">
        <v>15162</v>
      </c>
      <c r="T273" t="s">
        <v>15161</v>
      </c>
    </row>
    <row r="274" spans="1:20" x14ac:dyDescent="0.25">
      <c r="A274" t="s">
        <v>25</v>
      </c>
      <c r="B274" t="s">
        <v>26</v>
      </c>
      <c r="C274">
        <v>50</v>
      </c>
      <c r="D274">
        <v>2</v>
      </c>
      <c r="E274" t="s">
        <v>15159</v>
      </c>
      <c r="F274">
        <v>200</v>
      </c>
      <c r="G274">
        <v>0</v>
      </c>
      <c r="H274" t="s">
        <v>703</v>
      </c>
      <c r="I274" t="s">
        <v>15160</v>
      </c>
      <c r="J274" t="s">
        <v>1373</v>
      </c>
      <c r="K274" t="s">
        <v>634</v>
      </c>
      <c r="L274" t="s">
        <v>635</v>
      </c>
      <c r="M274" t="s">
        <v>15161</v>
      </c>
      <c r="N274" t="s">
        <v>634</v>
      </c>
      <c r="O274" t="s">
        <v>654</v>
      </c>
      <c r="P274" t="s">
        <v>22</v>
      </c>
      <c r="Q274" t="s">
        <v>655</v>
      </c>
      <c r="R274" t="s">
        <v>635</v>
      </c>
      <c r="S274" t="s">
        <v>15162</v>
      </c>
      <c r="T274" t="s">
        <v>15161</v>
      </c>
    </row>
    <row r="275" spans="1:20" x14ac:dyDescent="0.25">
      <c r="A275" t="s">
        <v>20</v>
      </c>
      <c r="B275" t="s">
        <v>21</v>
      </c>
      <c r="C275">
        <v>50</v>
      </c>
      <c r="D275">
        <v>2</v>
      </c>
      <c r="E275" t="s">
        <v>15163</v>
      </c>
      <c r="F275">
        <v>200</v>
      </c>
      <c r="G275">
        <v>0</v>
      </c>
      <c r="H275" t="s">
        <v>631</v>
      </c>
      <c r="I275" t="s">
        <v>15164</v>
      </c>
      <c r="J275" t="s">
        <v>694</v>
      </c>
      <c r="K275" t="s">
        <v>634</v>
      </c>
      <c r="L275" t="s">
        <v>635</v>
      </c>
      <c r="M275" t="s">
        <v>15165</v>
      </c>
      <c r="N275" t="s">
        <v>634</v>
      </c>
      <c r="O275" t="s">
        <v>637</v>
      </c>
      <c r="P275" t="s">
        <v>22</v>
      </c>
      <c r="Q275" t="s">
        <v>638</v>
      </c>
      <c r="R275" t="s">
        <v>635</v>
      </c>
      <c r="S275" t="s">
        <v>15166</v>
      </c>
      <c r="T275" t="s">
        <v>15165</v>
      </c>
    </row>
    <row r="276" spans="1:20" x14ac:dyDescent="0.25">
      <c r="A276" t="s">
        <v>23</v>
      </c>
      <c r="B276" t="s">
        <v>24</v>
      </c>
      <c r="C276">
        <v>50</v>
      </c>
      <c r="D276">
        <v>2</v>
      </c>
      <c r="E276" t="s">
        <v>15163</v>
      </c>
      <c r="F276">
        <v>200</v>
      </c>
      <c r="G276">
        <v>0</v>
      </c>
      <c r="H276" t="s">
        <v>631</v>
      </c>
      <c r="I276" t="s">
        <v>15164</v>
      </c>
      <c r="J276" t="s">
        <v>694</v>
      </c>
      <c r="K276" t="s">
        <v>634</v>
      </c>
      <c r="L276" t="s">
        <v>635</v>
      </c>
      <c r="M276" t="s">
        <v>15165</v>
      </c>
      <c r="N276" t="s">
        <v>634</v>
      </c>
      <c r="O276" t="s">
        <v>637</v>
      </c>
      <c r="P276" t="s">
        <v>22</v>
      </c>
      <c r="Q276" t="s">
        <v>638</v>
      </c>
      <c r="R276" t="s">
        <v>635</v>
      </c>
      <c r="S276" t="s">
        <v>15166</v>
      </c>
      <c r="T276" t="s">
        <v>15165</v>
      </c>
    </row>
    <row r="277" spans="1:20" x14ac:dyDescent="0.25">
      <c r="A277" t="s">
        <v>25</v>
      </c>
      <c r="B277" t="s">
        <v>26</v>
      </c>
      <c r="C277">
        <v>50</v>
      </c>
      <c r="D277">
        <v>2</v>
      </c>
      <c r="E277" t="s">
        <v>15163</v>
      </c>
      <c r="F277">
        <v>200</v>
      </c>
      <c r="G277">
        <v>0</v>
      </c>
      <c r="H277" t="s">
        <v>631</v>
      </c>
      <c r="I277" t="s">
        <v>15164</v>
      </c>
      <c r="J277" t="s">
        <v>694</v>
      </c>
      <c r="K277" t="s">
        <v>634</v>
      </c>
      <c r="L277" t="s">
        <v>635</v>
      </c>
      <c r="M277" t="s">
        <v>15165</v>
      </c>
      <c r="N277" t="s">
        <v>634</v>
      </c>
      <c r="O277" t="s">
        <v>637</v>
      </c>
      <c r="P277" t="s">
        <v>22</v>
      </c>
      <c r="Q277" t="s">
        <v>638</v>
      </c>
      <c r="R277" t="s">
        <v>635</v>
      </c>
      <c r="S277" t="s">
        <v>15166</v>
      </c>
      <c r="T277" t="s">
        <v>15165</v>
      </c>
    </row>
    <row r="278" spans="1:20" x14ac:dyDescent="0.25">
      <c r="A278" t="s">
        <v>39</v>
      </c>
      <c r="B278" t="s">
        <v>230</v>
      </c>
      <c r="C278">
        <v>30</v>
      </c>
      <c r="D278">
        <v>1</v>
      </c>
      <c r="E278" t="s">
        <v>15167</v>
      </c>
      <c r="F278">
        <v>30</v>
      </c>
      <c r="G278">
        <v>0</v>
      </c>
      <c r="H278" t="s">
        <v>1248</v>
      </c>
      <c r="I278" t="s">
        <v>15168</v>
      </c>
      <c r="J278" t="s">
        <v>15169</v>
      </c>
      <c r="K278" t="s">
        <v>9689</v>
      </c>
      <c r="L278" t="s">
        <v>15170</v>
      </c>
      <c r="M278" t="s">
        <v>15171</v>
      </c>
      <c r="N278" t="s">
        <v>634</v>
      </c>
      <c r="O278" t="s">
        <v>689</v>
      </c>
      <c r="P278" t="s">
        <v>40</v>
      </c>
      <c r="Q278" t="s">
        <v>690</v>
      </c>
      <c r="R278" t="s">
        <v>635</v>
      </c>
      <c r="S278" t="s">
        <v>15172</v>
      </c>
      <c r="T278" t="s">
        <v>15171</v>
      </c>
    </row>
    <row r="279" spans="1:20" x14ac:dyDescent="0.25">
      <c r="A279" t="s">
        <v>20</v>
      </c>
      <c r="B279" t="s">
        <v>21</v>
      </c>
      <c r="C279">
        <v>50</v>
      </c>
      <c r="D279">
        <v>1</v>
      </c>
      <c r="E279" t="s">
        <v>15173</v>
      </c>
      <c r="F279">
        <v>100</v>
      </c>
      <c r="G279">
        <v>0</v>
      </c>
      <c r="H279" t="s">
        <v>631</v>
      </c>
      <c r="I279" t="s">
        <v>15174</v>
      </c>
      <c r="J279" t="s">
        <v>829</v>
      </c>
      <c r="K279" t="s">
        <v>634</v>
      </c>
      <c r="L279" t="s">
        <v>635</v>
      </c>
      <c r="M279" t="s">
        <v>15171</v>
      </c>
      <c r="N279" t="s">
        <v>634</v>
      </c>
      <c r="O279" t="s">
        <v>637</v>
      </c>
      <c r="P279" t="s">
        <v>22</v>
      </c>
      <c r="Q279" t="s">
        <v>638</v>
      </c>
      <c r="R279" t="s">
        <v>635</v>
      </c>
      <c r="S279" t="s">
        <v>634</v>
      </c>
      <c r="T279" t="s">
        <v>15171</v>
      </c>
    </row>
    <row r="280" spans="1:20" x14ac:dyDescent="0.25">
      <c r="A280" t="s">
        <v>23</v>
      </c>
      <c r="B280" t="s">
        <v>24</v>
      </c>
      <c r="C280">
        <v>50</v>
      </c>
      <c r="D280">
        <v>1</v>
      </c>
      <c r="E280" t="s">
        <v>15173</v>
      </c>
      <c r="F280">
        <v>100</v>
      </c>
      <c r="G280">
        <v>0</v>
      </c>
      <c r="H280" t="s">
        <v>631</v>
      </c>
      <c r="I280" t="s">
        <v>15174</v>
      </c>
      <c r="J280" t="s">
        <v>829</v>
      </c>
      <c r="K280" t="s">
        <v>634</v>
      </c>
      <c r="L280" t="s">
        <v>635</v>
      </c>
      <c r="M280" t="s">
        <v>15171</v>
      </c>
      <c r="N280" t="s">
        <v>634</v>
      </c>
      <c r="O280" t="s">
        <v>637</v>
      </c>
      <c r="P280" t="s">
        <v>22</v>
      </c>
      <c r="Q280" t="s">
        <v>638</v>
      </c>
      <c r="R280" t="s">
        <v>635</v>
      </c>
      <c r="S280" t="s">
        <v>634</v>
      </c>
      <c r="T280" t="s">
        <v>15171</v>
      </c>
    </row>
    <row r="281" spans="1:20" x14ac:dyDescent="0.25">
      <c r="A281" t="s">
        <v>25</v>
      </c>
      <c r="B281" t="s">
        <v>26</v>
      </c>
      <c r="C281">
        <v>50</v>
      </c>
      <c r="D281">
        <v>1</v>
      </c>
      <c r="E281" t="s">
        <v>15173</v>
      </c>
      <c r="F281">
        <v>100</v>
      </c>
      <c r="G281">
        <v>0</v>
      </c>
      <c r="H281" t="s">
        <v>631</v>
      </c>
      <c r="I281" t="s">
        <v>15174</v>
      </c>
      <c r="J281" t="s">
        <v>829</v>
      </c>
      <c r="K281" t="s">
        <v>634</v>
      </c>
      <c r="L281" t="s">
        <v>635</v>
      </c>
      <c r="M281" t="s">
        <v>15171</v>
      </c>
      <c r="N281" t="s">
        <v>634</v>
      </c>
      <c r="O281" t="s">
        <v>637</v>
      </c>
      <c r="P281" t="s">
        <v>22</v>
      </c>
      <c r="Q281" t="s">
        <v>638</v>
      </c>
      <c r="R281" t="s">
        <v>635</v>
      </c>
      <c r="S281" t="s">
        <v>634</v>
      </c>
      <c r="T281" t="s">
        <v>15171</v>
      </c>
    </row>
    <row r="282" spans="1:20" x14ac:dyDescent="0.25">
      <c r="A282" t="s">
        <v>20</v>
      </c>
      <c r="B282" t="s">
        <v>21</v>
      </c>
      <c r="C282">
        <v>50</v>
      </c>
      <c r="D282">
        <v>1</v>
      </c>
      <c r="E282" t="s">
        <v>15175</v>
      </c>
      <c r="F282">
        <v>100</v>
      </c>
      <c r="G282">
        <v>0</v>
      </c>
      <c r="H282" t="s">
        <v>631</v>
      </c>
      <c r="I282" t="s">
        <v>2426</v>
      </c>
      <c r="J282" t="s">
        <v>749</v>
      </c>
      <c r="K282" t="s">
        <v>634</v>
      </c>
      <c r="L282" t="s">
        <v>635</v>
      </c>
      <c r="M282" t="s">
        <v>15171</v>
      </c>
      <c r="N282" t="s">
        <v>634</v>
      </c>
      <c r="O282" t="s">
        <v>637</v>
      </c>
      <c r="P282" t="s">
        <v>22</v>
      </c>
      <c r="Q282" t="s">
        <v>638</v>
      </c>
      <c r="R282" t="s">
        <v>635</v>
      </c>
      <c r="S282" t="s">
        <v>634</v>
      </c>
      <c r="T282" t="s">
        <v>15171</v>
      </c>
    </row>
    <row r="283" spans="1:20" x14ac:dyDescent="0.25">
      <c r="A283" t="s">
        <v>23</v>
      </c>
      <c r="B283" t="s">
        <v>24</v>
      </c>
      <c r="C283">
        <v>50</v>
      </c>
      <c r="D283">
        <v>1</v>
      </c>
      <c r="E283" t="s">
        <v>15175</v>
      </c>
      <c r="F283">
        <v>100</v>
      </c>
      <c r="G283">
        <v>0</v>
      </c>
      <c r="H283" t="s">
        <v>631</v>
      </c>
      <c r="I283" t="s">
        <v>2426</v>
      </c>
      <c r="J283" t="s">
        <v>749</v>
      </c>
      <c r="K283" t="s">
        <v>634</v>
      </c>
      <c r="L283" t="s">
        <v>635</v>
      </c>
      <c r="M283" t="s">
        <v>15171</v>
      </c>
      <c r="N283" t="s">
        <v>634</v>
      </c>
      <c r="O283" t="s">
        <v>637</v>
      </c>
      <c r="P283" t="s">
        <v>22</v>
      </c>
      <c r="Q283" t="s">
        <v>638</v>
      </c>
      <c r="R283" t="s">
        <v>635</v>
      </c>
      <c r="S283" t="s">
        <v>634</v>
      </c>
      <c r="T283" t="s">
        <v>15171</v>
      </c>
    </row>
    <row r="284" spans="1:20" x14ac:dyDescent="0.25">
      <c r="A284" t="s">
        <v>25</v>
      </c>
      <c r="B284" t="s">
        <v>26</v>
      </c>
      <c r="C284">
        <v>50</v>
      </c>
      <c r="D284">
        <v>1</v>
      </c>
      <c r="E284" t="s">
        <v>15175</v>
      </c>
      <c r="F284">
        <v>100</v>
      </c>
      <c r="G284">
        <v>0</v>
      </c>
      <c r="H284" t="s">
        <v>631</v>
      </c>
      <c r="I284" t="s">
        <v>2426</v>
      </c>
      <c r="J284" t="s">
        <v>749</v>
      </c>
      <c r="K284" t="s">
        <v>634</v>
      </c>
      <c r="L284" t="s">
        <v>635</v>
      </c>
      <c r="M284" t="s">
        <v>15171</v>
      </c>
      <c r="N284" t="s">
        <v>634</v>
      </c>
      <c r="O284" t="s">
        <v>637</v>
      </c>
      <c r="P284" t="s">
        <v>22</v>
      </c>
      <c r="Q284" t="s">
        <v>638</v>
      </c>
      <c r="R284" t="s">
        <v>635</v>
      </c>
      <c r="S284" t="s">
        <v>634</v>
      </c>
      <c r="T284" t="s">
        <v>15171</v>
      </c>
    </row>
    <row r="285" spans="1:20" x14ac:dyDescent="0.25">
      <c r="A285" t="s">
        <v>20</v>
      </c>
      <c r="B285" t="s">
        <v>21</v>
      </c>
      <c r="C285">
        <v>50</v>
      </c>
      <c r="D285">
        <v>1</v>
      </c>
      <c r="E285" t="s">
        <v>15176</v>
      </c>
      <c r="F285">
        <v>100</v>
      </c>
      <c r="G285">
        <v>0</v>
      </c>
      <c r="H285" t="s">
        <v>631</v>
      </c>
      <c r="I285" t="s">
        <v>15177</v>
      </c>
      <c r="J285" t="s">
        <v>800</v>
      </c>
      <c r="K285" t="s">
        <v>634</v>
      </c>
      <c r="L285" t="s">
        <v>635</v>
      </c>
      <c r="M285" t="s">
        <v>15178</v>
      </c>
      <c r="N285" t="s">
        <v>634</v>
      </c>
      <c r="O285" t="s">
        <v>654</v>
      </c>
      <c r="P285" t="s">
        <v>22</v>
      </c>
      <c r="Q285" t="s">
        <v>655</v>
      </c>
      <c r="R285" t="s">
        <v>15179</v>
      </c>
      <c r="S285" t="s">
        <v>634</v>
      </c>
      <c r="T285" t="s">
        <v>15178</v>
      </c>
    </row>
    <row r="286" spans="1:20" x14ac:dyDescent="0.25">
      <c r="A286" t="s">
        <v>23</v>
      </c>
      <c r="B286" t="s">
        <v>24</v>
      </c>
      <c r="C286">
        <v>50</v>
      </c>
      <c r="D286">
        <v>1</v>
      </c>
      <c r="E286" t="s">
        <v>15176</v>
      </c>
      <c r="F286">
        <v>100</v>
      </c>
      <c r="G286">
        <v>0</v>
      </c>
      <c r="H286" t="s">
        <v>631</v>
      </c>
      <c r="I286" t="s">
        <v>15177</v>
      </c>
      <c r="J286" t="s">
        <v>800</v>
      </c>
      <c r="K286" t="s">
        <v>634</v>
      </c>
      <c r="L286" t="s">
        <v>635</v>
      </c>
      <c r="M286" t="s">
        <v>15178</v>
      </c>
      <c r="N286" t="s">
        <v>634</v>
      </c>
      <c r="O286" t="s">
        <v>654</v>
      </c>
      <c r="P286" t="s">
        <v>22</v>
      </c>
      <c r="Q286" t="s">
        <v>655</v>
      </c>
      <c r="R286" t="s">
        <v>15179</v>
      </c>
      <c r="S286" t="s">
        <v>634</v>
      </c>
      <c r="T286" t="s">
        <v>15178</v>
      </c>
    </row>
    <row r="287" spans="1:20" x14ac:dyDescent="0.25">
      <c r="A287" t="s">
        <v>25</v>
      </c>
      <c r="B287" t="s">
        <v>26</v>
      </c>
      <c r="C287">
        <v>50</v>
      </c>
      <c r="D287">
        <v>1</v>
      </c>
      <c r="E287" t="s">
        <v>15176</v>
      </c>
      <c r="F287">
        <v>100</v>
      </c>
      <c r="G287">
        <v>0</v>
      </c>
      <c r="H287" t="s">
        <v>631</v>
      </c>
      <c r="I287" t="s">
        <v>15177</v>
      </c>
      <c r="J287" t="s">
        <v>800</v>
      </c>
      <c r="K287" t="s">
        <v>634</v>
      </c>
      <c r="L287" t="s">
        <v>635</v>
      </c>
      <c r="M287" t="s">
        <v>15178</v>
      </c>
      <c r="N287" t="s">
        <v>634</v>
      </c>
      <c r="O287" t="s">
        <v>654</v>
      </c>
      <c r="P287" t="s">
        <v>22</v>
      </c>
      <c r="Q287" t="s">
        <v>655</v>
      </c>
      <c r="R287" t="s">
        <v>15179</v>
      </c>
      <c r="S287" t="s">
        <v>634</v>
      </c>
      <c r="T287" t="s">
        <v>15178</v>
      </c>
    </row>
    <row r="288" spans="1:20" x14ac:dyDescent="0.25">
      <c r="A288" t="s">
        <v>20</v>
      </c>
      <c r="B288" t="s">
        <v>21</v>
      </c>
      <c r="C288">
        <v>50</v>
      </c>
      <c r="D288">
        <v>1</v>
      </c>
      <c r="E288" t="s">
        <v>15180</v>
      </c>
      <c r="F288">
        <v>100</v>
      </c>
      <c r="G288">
        <v>0</v>
      </c>
      <c r="H288" t="s">
        <v>631</v>
      </c>
      <c r="I288" t="s">
        <v>15181</v>
      </c>
      <c r="J288" t="s">
        <v>749</v>
      </c>
      <c r="K288" t="s">
        <v>634</v>
      </c>
      <c r="L288" t="s">
        <v>635</v>
      </c>
      <c r="M288" t="s">
        <v>15182</v>
      </c>
      <c r="N288" t="s">
        <v>634</v>
      </c>
      <c r="O288" t="s">
        <v>654</v>
      </c>
      <c r="P288" t="s">
        <v>22</v>
      </c>
      <c r="Q288" t="s">
        <v>655</v>
      </c>
      <c r="R288" t="s">
        <v>635</v>
      </c>
      <c r="S288" t="s">
        <v>634</v>
      </c>
      <c r="T288" t="s">
        <v>15182</v>
      </c>
    </row>
    <row r="289" spans="1:20" x14ac:dyDescent="0.25">
      <c r="A289" t="s">
        <v>23</v>
      </c>
      <c r="B289" t="s">
        <v>24</v>
      </c>
      <c r="C289">
        <v>50</v>
      </c>
      <c r="D289">
        <v>1</v>
      </c>
      <c r="E289" t="s">
        <v>15180</v>
      </c>
      <c r="F289">
        <v>100</v>
      </c>
      <c r="G289">
        <v>0</v>
      </c>
      <c r="H289" t="s">
        <v>631</v>
      </c>
      <c r="I289" t="s">
        <v>15181</v>
      </c>
      <c r="J289" t="s">
        <v>749</v>
      </c>
      <c r="K289" t="s">
        <v>634</v>
      </c>
      <c r="L289" t="s">
        <v>635</v>
      </c>
      <c r="M289" t="s">
        <v>15182</v>
      </c>
      <c r="N289" t="s">
        <v>634</v>
      </c>
      <c r="O289" t="s">
        <v>654</v>
      </c>
      <c r="P289" t="s">
        <v>22</v>
      </c>
      <c r="Q289" t="s">
        <v>655</v>
      </c>
      <c r="R289" t="s">
        <v>635</v>
      </c>
      <c r="S289" t="s">
        <v>634</v>
      </c>
      <c r="T289" t="s">
        <v>15182</v>
      </c>
    </row>
    <row r="290" spans="1:20" x14ac:dyDescent="0.25">
      <c r="A290" t="s">
        <v>25</v>
      </c>
      <c r="B290" t="s">
        <v>26</v>
      </c>
      <c r="C290">
        <v>50</v>
      </c>
      <c r="D290">
        <v>1</v>
      </c>
      <c r="E290" t="s">
        <v>15180</v>
      </c>
      <c r="F290">
        <v>100</v>
      </c>
      <c r="G290">
        <v>0</v>
      </c>
      <c r="H290" t="s">
        <v>631</v>
      </c>
      <c r="I290" t="s">
        <v>15181</v>
      </c>
      <c r="J290" t="s">
        <v>749</v>
      </c>
      <c r="K290" t="s">
        <v>634</v>
      </c>
      <c r="L290" t="s">
        <v>635</v>
      </c>
      <c r="M290" t="s">
        <v>15182</v>
      </c>
      <c r="N290" t="s">
        <v>634</v>
      </c>
      <c r="O290" t="s">
        <v>654</v>
      </c>
      <c r="P290" t="s">
        <v>22</v>
      </c>
      <c r="Q290" t="s">
        <v>655</v>
      </c>
      <c r="R290" t="s">
        <v>635</v>
      </c>
      <c r="S290" t="s">
        <v>634</v>
      </c>
      <c r="T290" t="s">
        <v>15182</v>
      </c>
    </row>
    <row r="291" spans="1:20" x14ac:dyDescent="0.25">
      <c r="A291" t="s">
        <v>20</v>
      </c>
      <c r="B291" t="s">
        <v>21</v>
      </c>
      <c r="C291">
        <v>50</v>
      </c>
      <c r="D291">
        <v>1</v>
      </c>
      <c r="E291" t="s">
        <v>15183</v>
      </c>
      <c r="F291">
        <v>100</v>
      </c>
      <c r="G291">
        <v>0</v>
      </c>
      <c r="H291" t="s">
        <v>631</v>
      </c>
      <c r="I291" t="s">
        <v>15184</v>
      </c>
      <c r="J291" t="s">
        <v>755</v>
      </c>
      <c r="K291" t="s">
        <v>634</v>
      </c>
      <c r="L291" t="s">
        <v>635</v>
      </c>
      <c r="M291" t="s">
        <v>15185</v>
      </c>
      <c r="N291" t="s">
        <v>634</v>
      </c>
      <c r="O291" t="s">
        <v>637</v>
      </c>
      <c r="P291" t="s">
        <v>22</v>
      </c>
      <c r="Q291" t="s">
        <v>638</v>
      </c>
      <c r="R291" t="s">
        <v>635</v>
      </c>
      <c r="S291" t="s">
        <v>634</v>
      </c>
      <c r="T291" t="s">
        <v>15185</v>
      </c>
    </row>
    <row r="292" spans="1:20" x14ac:dyDescent="0.25">
      <c r="A292" t="s">
        <v>23</v>
      </c>
      <c r="B292" t="s">
        <v>24</v>
      </c>
      <c r="C292">
        <v>50</v>
      </c>
      <c r="D292">
        <v>1</v>
      </c>
      <c r="E292" t="s">
        <v>15183</v>
      </c>
      <c r="F292">
        <v>100</v>
      </c>
      <c r="G292">
        <v>0</v>
      </c>
      <c r="H292" t="s">
        <v>631</v>
      </c>
      <c r="I292" t="s">
        <v>15184</v>
      </c>
      <c r="J292" t="s">
        <v>755</v>
      </c>
      <c r="K292" t="s">
        <v>634</v>
      </c>
      <c r="L292" t="s">
        <v>635</v>
      </c>
      <c r="M292" t="s">
        <v>15185</v>
      </c>
      <c r="N292" t="s">
        <v>634</v>
      </c>
      <c r="O292" t="s">
        <v>637</v>
      </c>
      <c r="P292" t="s">
        <v>22</v>
      </c>
      <c r="Q292" t="s">
        <v>638</v>
      </c>
      <c r="R292" t="s">
        <v>635</v>
      </c>
      <c r="S292" t="s">
        <v>634</v>
      </c>
      <c r="T292" t="s">
        <v>15185</v>
      </c>
    </row>
    <row r="293" spans="1:20" x14ac:dyDescent="0.25">
      <c r="A293" t="s">
        <v>25</v>
      </c>
      <c r="B293" t="s">
        <v>26</v>
      </c>
      <c r="C293">
        <v>50</v>
      </c>
      <c r="D293">
        <v>1</v>
      </c>
      <c r="E293" t="s">
        <v>15183</v>
      </c>
      <c r="F293">
        <v>100</v>
      </c>
      <c r="G293">
        <v>0</v>
      </c>
      <c r="H293" t="s">
        <v>631</v>
      </c>
      <c r="I293" t="s">
        <v>15184</v>
      </c>
      <c r="J293" t="s">
        <v>755</v>
      </c>
      <c r="K293" t="s">
        <v>634</v>
      </c>
      <c r="L293" t="s">
        <v>635</v>
      </c>
      <c r="M293" t="s">
        <v>15185</v>
      </c>
      <c r="N293" t="s">
        <v>634</v>
      </c>
      <c r="O293" t="s">
        <v>637</v>
      </c>
      <c r="P293" t="s">
        <v>22</v>
      </c>
      <c r="Q293" t="s">
        <v>638</v>
      </c>
      <c r="R293" t="s">
        <v>635</v>
      </c>
      <c r="S293" t="s">
        <v>634</v>
      </c>
      <c r="T293" t="s">
        <v>15185</v>
      </c>
    </row>
    <row r="294" spans="1:20" x14ac:dyDescent="0.25">
      <c r="A294" t="s">
        <v>20</v>
      </c>
      <c r="B294" t="s">
        <v>21</v>
      </c>
      <c r="C294">
        <v>50</v>
      </c>
      <c r="D294">
        <v>1</v>
      </c>
      <c r="E294" t="s">
        <v>15186</v>
      </c>
      <c r="F294">
        <v>138</v>
      </c>
      <c r="G294">
        <v>38</v>
      </c>
      <c r="H294" t="s">
        <v>631</v>
      </c>
      <c r="I294" t="s">
        <v>15187</v>
      </c>
      <c r="J294" t="s">
        <v>2186</v>
      </c>
      <c r="K294" t="s">
        <v>634</v>
      </c>
      <c r="L294" t="s">
        <v>635</v>
      </c>
      <c r="M294" t="s">
        <v>15188</v>
      </c>
      <c r="N294" t="s">
        <v>634</v>
      </c>
      <c r="O294" t="s">
        <v>637</v>
      </c>
      <c r="P294" t="s">
        <v>22</v>
      </c>
      <c r="Q294" t="s">
        <v>638</v>
      </c>
      <c r="R294" t="s">
        <v>635</v>
      </c>
      <c r="S294" t="s">
        <v>634</v>
      </c>
      <c r="T294" t="s">
        <v>15189</v>
      </c>
    </row>
    <row r="295" spans="1:20" x14ac:dyDescent="0.25">
      <c r="A295" t="s">
        <v>23</v>
      </c>
      <c r="B295" t="s">
        <v>24</v>
      </c>
      <c r="C295">
        <v>50</v>
      </c>
      <c r="D295">
        <v>1</v>
      </c>
      <c r="E295" t="s">
        <v>15186</v>
      </c>
      <c r="F295">
        <v>138</v>
      </c>
      <c r="G295">
        <v>38</v>
      </c>
      <c r="H295" t="s">
        <v>631</v>
      </c>
      <c r="I295" t="s">
        <v>15187</v>
      </c>
      <c r="J295" t="s">
        <v>2186</v>
      </c>
      <c r="K295" t="s">
        <v>634</v>
      </c>
      <c r="L295" t="s">
        <v>635</v>
      </c>
      <c r="M295" t="s">
        <v>15188</v>
      </c>
      <c r="N295" t="s">
        <v>634</v>
      </c>
      <c r="O295" t="s">
        <v>637</v>
      </c>
      <c r="P295" t="s">
        <v>22</v>
      </c>
      <c r="Q295" t="s">
        <v>638</v>
      </c>
      <c r="R295" t="s">
        <v>635</v>
      </c>
      <c r="S295" t="s">
        <v>634</v>
      </c>
      <c r="T295" t="s">
        <v>15189</v>
      </c>
    </row>
    <row r="296" spans="1:20" x14ac:dyDescent="0.25">
      <c r="A296" t="s">
        <v>25</v>
      </c>
      <c r="B296" t="s">
        <v>26</v>
      </c>
      <c r="C296">
        <v>50</v>
      </c>
      <c r="D296">
        <v>1</v>
      </c>
      <c r="E296" t="s">
        <v>15186</v>
      </c>
      <c r="F296">
        <v>138</v>
      </c>
      <c r="G296">
        <v>38</v>
      </c>
      <c r="H296" t="s">
        <v>631</v>
      </c>
      <c r="I296" t="s">
        <v>15187</v>
      </c>
      <c r="J296" t="s">
        <v>2186</v>
      </c>
      <c r="K296" t="s">
        <v>634</v>
      </c>
      <c r="L296" t="s">
        <v>635</v>
      </c>
      <c r="M296" t="s">
        <v>15188</v>
      </c>
      <c r="N296" t="s">
        <v>634</v>
      </c>
      <c r="O296" t="s">
        <v>637</v>
      </c>
      <c r="P296" t="s">
        <v>22</v>
      </c>
      <c r="Q296" t="s">
        <v>638</v>
      </c>
      <c r="R296" t="s">
        <v>635</v>
      </c>
      <c r="S296" t="s">
        <v>634</v>
      </c>
      <c r="T296" t="s">
        <v>15189</v>
      </c>
    </row>
    <row r="297" spans="1:20" x14ac:dyDescent="0.25">
      <c r="A297" t="s">
        <v>39</v>
      </c>
      <c r="B297" t="s">
        <v>44</v>
      </c>
      <c r="C297">
        <v>100</v>
      </c>
      <c r="D297">
        <v>2</v>
      </c>
      <c r="E297" t="s">
        <v>15190</v>
      </c>
      <c r="F297">
        <v>200</v>
      </c>
      <c r="G297">
        <v>0</v>
      </c>
      <c r="H297" t="s">
        <v>1114</v>
      </c>
      <c r="I297" t="s">
        <v>15191</v>
      </c>
      <c r="J297" t="s">
        <v>15192</v>
      </c>
      <c r="K297" t="s">
        <v>11653</v>
      </c>
      <c r="L297" t="s">
        <v>15193</v>
      </c>
      <c r="M297" t="s">
        <v>15188</v>
      </c>
      <c r="N297" t="s">
        <v>1120</v>
      </c>
      <c r="O297" t="s">
        <v>1121</v>
      </c>
      <c r="P297" t="s">
        <v>1122</v>
      </c>
      <c r="Q297" t="s">
        <v>1123</v>
      </c>
      <c r="R297" t="s">
        <v>635</v>
      </c>
      <c r="S297" t="s">
        <v>15194</v>
      </c>
      <c r="T297" t="s">
        <v>15188</v>
      </c>
    </row>
    <row r="298" spans="1:20" x14ac:dyDescent="0.25">
      <c r="A298" t="s">
        <v>37</v>
      </c>
      <c r="B298" t="s">
        <v>38</v>
      </c>
      <c r="C298">
        <v>66.666666666666671</v>
      </c>
      <c r="D298">
        <v>3</v>
      </c>
      <c r="E298" t="s">
        <v>15195</v>
      </c>
      <c r="F298">
        <v>100</v>
      </c>
      <c r="G298">
        <v>0</v>
      </c>
      <c r="H298" t="s">
        <v>631</v>
      </c>
      <c r="I298" t="s">
        <v>15196</v>
      </c>
      <c r="J298" t="s">
        <v>2096</v>
      </c>
      <c r="K298" t="s">
        <v>634</v>
      </c>
      <c r="L298" t="s">
        <v>635</v>
      </c>
      <c r="M298" t="s">
        <v>15197</v>
      </c>
      <c r="N298" t="s">
        <v>634</v>
      </c>
      <c r="O298" t="s">
        <v>637</v>
      </c>
      <c r="P298" t="s">
        <v>22</v>
      </c>
      <c r="Q298" t="s">
        <v>638</v>
      </c>
      <c r="R298" t="s">
        <v>635</v>
      </c>
      <c r="S298" t="s">
        <v>15198</v>
      </c>
      <c r="T298" t="s">
        <v>15197</v>
      </c>
    </row>
    <row r="299" spans="1:20" x14ac:dyDescent="0.25">
      <c r="A299" t="s">
        <v>257</v>
      </c>
      <c r="B299" t="s">
        <v>263</v>
      </c>
      <c r="C299">
        <v>139</v>
      </c>
      <c r="D299">
        <v>1</v>
      </c>
      <c r="E299" t="s">
        <v>15199</v>
      </c>
      <c r="F299">
        <v>215</v>
      </c>
      <c r="G299">
        <v>0</v>
      </c>
      <c r="H299" t="s">
        <v>1114</v>
      </c>
      <c r="I299" t="s">
        <v>15200</v>
      </c>
      <c r="J299" t="s">
        <v>15201</v>
      </c>
      <c r="K299" t="s">
        <v>15202</v>
      </c>
      <c r="L299" t="s">
        <v>15203</v>
      </c>
      <c r="M299" t="s">
        <v>15204</v>
      </c>
      <c r="N299" t="s">
        <v>1120</v>
      </c>
      <c r="O299" t="s">
        <v>1121</v>
      </c>
      <c r="P299" t="s">
        <v>1122</v>
      </c>
      <c r="Q299" t="s">
        <v>1123</v>
      </c>
      <c r="R299" t="s">
        <v>635</v>
      </c>
      <c r="S299" t="s">
        <v>15205</v>
      </c>
      <c r="T299" t="s">
        <v>15204</v>
      </c>
    </row>
    <row r="300" spans="1:20" x14ac:dyDescent="0.25">
      <c r="A300" t="s">
        <v>256</v>
      </c>
      <c r="B300" t="s">
        <v>262</v>
      </c>
      <c r="C300">
        <v>139</v>
      </c>
      <c r="D300">
        <v>1</v>
      </c>
      <c r="E300" t="s">
        <v>15199</v>
      </c>
      <c r="F300">
        <v>215</v>
      </c>
      <c r="G300">
        <v>0</v>
      </c>
      <c r="H300" t="s">
        <v>1114</v>
      </c>
      <c r="I300" t="s">
        <v>15200</v>
      </c>
      <c r="J300" t="s">
        <v>15201</v>
      </c>
      <c r="K300" t="s">
        <v>15202</v>
      </c>
      <c r="L300" t="s">
        <v>15203</v>
      </c>
      <c r="M300" t="s">
        <v>15204</v>
      </c>
      <c r="N300" t="s">
        <v>1120</v>
      </c>
      <c r="O300" t="s">
        <v>1121</v>
      </c>
      <c r="P300" t="s">
        <v>1122</v>
      </c>
      <c r="Q300" t="s">
        <v>1123</v>
      </c>
      <c r="R300" t="s">
        <v>635</v>
      </c>
      <c r="S300" t="s">
        <v>15205</v>
      </c>
      <c r="T300" t="s">
        <v>15204</v>
      </c>
    </row>
    <row r="301" spans="1:20" x14ac:dyDescent="0.25">
      <c r="A301" t="s">
        <v>39</v>
      </c>
      <c r="B301" t="s">
        <v>44</v>
      </c>
      <c r="C301">
        <v>66.333333333333329</v>
      </c>
      <c r="D301">
        <v>3</v>
      </c>
      <c r="E301" t="s">
        <v>15206</v>
      </c>
      <c r="F301">
        <v>250</v>
      </c>
      <c r="G301">
        <v>0</v>
      </c>
      <c r="H301" t="s">
        <v>631</v>
      </c>
      <c r="I301" t="s">
        <v>635</v>
      </c>
      <c r="J301" t="s">
        <v>635</v>
      </c>
      <c r="K301" t="s">
        <v>634</v>
      </c>
      <c r="L301" t="s">
        <v>635</v>
      </c>
      <c r="M301" t="s">
        <v>634</v>
      </c>
      <c r="N301" t="s">
        <v>634</v>
      </c>
      <c r="O301" t="s">
        <v>2164</v>
      </c>
      <c r="P301" t="s">
        <v>22</v>
      </c>
      <c r="Q301" t="s">
        <v>634</v>
      </c>
      <c r="R301" t="s">
        <v>635</v>
      </c>
      <c r="S301" t="s">
        <v>634</v>
      </c>
      <c r="T301" t="s">
        <v>15207</v>
      </c>
    </row>
    <row r="302" spans="1:20" x14ac:dyDescent="0.25">
      <c r="A302" t="s">
        <v>20</v>
      </c>
      <c r="B302" t="s">
        <v>21</v>
      </c>
      <c r="C302">
        <v>50</v>
      </c>
      <c r="D302">
        <v>1</v>
      </c>
      <c r="E302" t="s">
        <v>15208</v>
      </c>
      <c r="F302">
        <v>100</v>
      </c>
      <c r="G302">
        <v>0</v>
      </c>
      <c r="H302" t="s">
        <v>631</v>
      </c>
      <c r="I302" t="s">
        <v>15209</v>
      </c>
      <c r="J302" t="s">
        <v>845</v>
      </c>
      <c r="K302" t="s">
        <v>634</v>
      </c>
      <c r="L302" t="s">
        <v>635</v>
      </c>
      <c r="M302" t="s">
        <v>15210</v>
      </c>
      <c r="N302" t="s">
        <v>634</v>
      </c>
      <c r="O302" t="s">
        <v>637</v>
      </c>
      <c r="P302" t="s">
        <v>22</v>
      </c>
      <c r="Q302" t="s">
        <v>638</v>
      </c>
      <c r="R302" t="s">
        <v>635</v>
      </c>
      <c r="S302" t="s">
        <v>634</v>
      </c>
      <c r="T302" t="s">
        <v>15210</v>
      </c>
    </row>
    <row r="303" spans="1:20" x14ac:dyDescent="0.25">
      <c r="A303" t="s">
        <v>23</v>
      </c>
      <c r="B303" t="s">
        <v>24</v>
      </c>
      <c r="C303">
        <v>50</v>
      </c>
      <c r="D303">
        <v>1</v>
      </c>
      <c r="E303" t="s">
        <v>15208</v>
      </c>
      <c r="F303">
        <v>100</v>
      </c>
      <c r="G303">
        <v>0</v>
      </c>
      <c r="H303" t="s">
        <v>631</v>
      </c>
      <c r="I303" t="s">
        <v>15209</v>
      </c>
      <c r="J303" t="s">
        <v>845</v>
      </c>
      <c r="K303" t="s">
        <v>634</v>
      </c>
      <c r="L303" t="s">
        <v>635</v>
      </c>
      <c r="M303" t="s">
        <v>15210</v>
      </c>
      <c r="N303" t="s">
        <v>634</v>
      </c>
      <c r="O303" t="s">
        <v>637</v>
      </c>
      <c r="P303" t="s">
        <v>22</v>
      </c>
      <c r="Q303" t="s">
        <v>638</v>
      </c>
      <c r="R303" t="s">
        <v>635</v>
      </c>
      <c r="S303" t="s">
        <v>634</v>
      </c>
      <c r="T303" t="s">
        <v>15210</v>
      </c>
    </row>
    <row r="304" spans="1:20" x14ac:dyDescent="0.25">
      <c r="A304" t="s">
        <v>25</v>
      </c>
      <c r="B304" t="s">
        <v>26</v>
      </c>
      <c r="C304">
        <v>50</v>
      </c>
      <c r="D304">
        <v>1</v>
      </c>
      <c r="E304" t="s">
        <v>15208</v>
      </c>
      <c r="F304">
        <v>100</v>
      </c>
      <c r="G304">
        <v>0</v>
      </c>
      <c r="H304" t="s">
        <v>631</v>
      </c>
      <c r="I304" t="s">
        <v>15209</v>
      </c>
      <c r="J304" t="s">
        <v>845</v>
      </c>
      <c r="K304" t="s">
        <v>634</v>
      </c>
      <c r="L304" t="s">
        <v>635</v>
      </c>
      <c r="M304" t="s">
        <v>15210</v>
      </c>
      <c r="N304" t="s">
        <v>634</v>
      </c>
      <c r="O304" t="s">
        <v>637</v>
      </c>
      <c r="P304" t="s">
        <v>22</v>
      </c>
      <c r="Q304" t="s">
        <v>638</v>
      </c>
      <c r="R304" t="s">
        <v>635</v>
      </c>
      <c r="S304" t="s">
        <v>634</v>
      </c>
      <c r="T304" t="s">
        <v>15210</v>
      </c>
    </row>
    <row r="305" spans="1:20" x14ac:dyDescent="0.25">
      <c r="A305" t="s">
        <v>20</v>
      </c>
      <c r="B305" t="s">
        <v>21</v>
      </c>
      <c r="C305">
        <v>50</v>
      </c>
      <c r="D305">
        <v>1</v>
      </c>
      <c r="E305" t="s">
        <v>15211</v>
      </c>
      <c r="F305">
        <v>100</v>
      </c>
      <c r="G305">
        <v>0</v>
      </c>
      <c r="H305" t="s">
        <v>631</v>
      </c>
      <c r="I305" t="s">
        <v>5837</v>
      </c>
      <c r="J305" t="s">
        <v>829</v>
      </c>
      <c r="K305" t="s">
        <v>634</v>
      </c>
      <c r="L305" t="s">
        <v>635</v>
      </c>
      <c r="M305" t="s">
        <v>15210</v>
      </c>
      <c r="N305" t="s">
        <v>634</v>
      </c>
      <c r="O305" t="s">
        <v>637</v>
      </c>
      <c r="P305" t="s">
        <v>22</v>
      </c>
      <c r="Q305" t="s">
        <v>638</v>
      </c>
      <c r="R305" t="s">
        <v>635</v>
      </c>
      <c r="S305" t="s">
        <v>634</v>
      </c>
      <c r="T305" t="s">
        <v>15210</v>
      </c>
    </row>
    <row r="306" spans="1:20" x14ac:dyDescent="0.25">
      <c r="A306" t="s">
        <v>23</v>
      </c>
      <c r="B306" t="s">
        <v>24</v>
      </c>
      <c r="C306">
        <v>50</v>
      </c>
      <c r="D306">
        <v>1</v>
      </c>
      <c r="E306" t="s">
        <v>15211</v>
      </c>
      <c r="F306">
        <v>100</v>
      </c>
      <c r="G306">
        <v>0</v>
      </c>
      <c r="H306" t="s">
        <v>631</v>
      </c>
      <c r="I306" t="s">
        <v>5837</v>
      </c>
      <c r="J306" t="s">
        <v>829</v>
      </c>
      <c r="K306" t="s">
        <v>634</v>
      </c>
      <c r="L306" t="s">
        <v>635</v>
      </c>
      <c r="M306" t="s">
        <v>15210</v>
      </c>
      <c r="N306" t="s">
        <v>634</v>
      </c>
      <c r="O306" t="s">
        <v>637</v>
      </c>
      <c r="P306" t="s">
        <v>22</v>
      </c>
      <c r="Q306" t="s">
        <v>638</v>
      </c>
      <c r="R306" t="s">
        <v>635</v>
      </c>
      <c r="S306" t="s">
        <v>634</v>
      </c>
      <c r="T306" t="s">
        <v>15210</v>
      </c>
    </row>
    <row r="307" spans="1:20" x14ac:dyDescent="0.25">
      <c r="A307" t="s">
        <v>25</v>
      </c>
      <c r="B307" t="s">
        <v>26</v>
      </c>
      <c r="C307">
        <v>50</v>
      </c>
      <c r="D307">
        <v>1</v>
      </c>
      <c r="E307" t="s">
        <v>15211</v>
      </c>
      <c r="F307">
        <v>100</v>
      </c>
      <c r="G307">
        <v>0</v>
      </c>
      <c r="H307" t="s">
        <v>631</v>
      </c>
      <c r="I307" t="s">
        <v>5837</v>
      </c>
      <c r="J307" t="s">
        <v>829</v>
      </c>
      <c r="K307" t="s">
        <v>634</v>
      </c>
      <c r="L307" t="s">
        <v>635</v>
      </c>
      <c r="M307" t="s">
        <v>15210</v>
      </c>
      <c r="N307" t="s">
        <v>634</v>
      </c>
      <c r="O307" t="s">
        <v>637</v>
      </c>
      <c r="P307" t="s">
        <v>22</v>
      </c>
      <c r="Q307" t="s">
        <v>638</v>
      </c>
      <c r="R307" t="s">
        <v>635</v>
      </c>
      <c r="S307" t="s">
        <v>634</v>
      </c>
      <c r="T307" t="s">
        <v>15210</v>
      </c>
    </row>
    <row r="308" spans="1:20" x14ac:dyDescent="0.25">
      <c r="A308" t="s">
        <v>164</v>
      </c>
      <c r="B308" t="s">
        <v>165</v>
      </c>
      <c r="C308">
        <v>50</v>
      </c>
      <c r="D308">
        <v>6</v>
      </c>
      <c r="E308" t="s">
        <v>15212</v>
      </c>
      <c r="F308">
        <v>200</v>
      </c>
      <c r="G308">
        <v>0</v>
      </c>
      <c r="H308" t="s">
        <v>631</v>
      </c>
      <c r="I308" t="s">
        <v>15213</v>
      </c>
      <c r="J308" t="s">
        <v>1898</v>
      </c>
      <c r="K308" t="s">
        <v>634</v>
      </c>
      <c r="L308" t="s">
        <v>635</v>
      </c>
      <c r="M308" t="s">
        <v>15214</v>
      </c>
      <c r="N308" t="s">
        <v>634</v>
      </c>
      <c r="O308" t="s">
        <v>637</v>
      </c>
      <c r="P308" t="s">
        <v>22</v>
      </c>
      <c r="Q308" t="s">
        <v>638</v>
      </c>
      <c r="R308" t="s">
        <v>635</v>
      </c>
      <c r="S308" t="s">
        <v>15215</v>
      </c>
      <c r="T308" t="s">
        <v>15214</v>
      </c>
    </row>
    <row r="309" spans="1:20" x14ac:dyDescent="0.25">
      <c r="A309" t="s">
        <v>20</v>
      </c>
      <c r="B309" t="s">
        <v>21</v>
      </c>
      <c r="C309">
        <v>50</v>
      </c>
      <c r="D309">
        <v>2</v>
      </c>
      <c r="E309" t="s">
        <v>15216</v>
      </c>
      <c r="F309">
        <v>200</v>
      </c>
      <c r="G309">
        <v>0</v>
      </c>
      <c r="H309" t="s">
        <v>703</v>
      </c>
      <c r="I309" t="s">
        <v>15217</v>
      </c>
      <c r="J309" t="s">
        <v>1147</v>
      </c>
      <c r="K309" t="s">
        <v>634</v>
      </c>
      <c r="L309" t="s">
        <v>635</v>
      </c>
      <c r="M309" t="s">
        <v>15218</v>
      </c>
      <c r="N309" t="s">
        <v>634</v>
      </c>
      <c r="O309" t="s">
        <v>637</v>
      </c>
      <c r="P309" t="s">
        <v>22</v>
      </c>
      <c r="Q309" t="s">
        <v>638</v>
      </c>
      <c r="R309" t="s">
        <v>635</v>
      </c>
      <c r="S309" t="s">
        <v>15219</v>
      </c>
      <c r="T309" t="s">
        <v>15218</v>
      </c>
    </row>
    <row r="310" spans="1:20" x14ac:dyDescent="0.25">
      <c r="A310" t="s">
        <v>23</v>
      </c>
      <c r="B310" t="s">
        <v>24</v>
      </c>
      <c r="C310">
        <v>50</v>
      </c>
      <c r="D310">
        <v>2</v>
      </c>
      <c r="E310" t="s">
        <v>15216</v>
      </c>
      <c r="F310">
        <v>200</v>
      </c>
      <c r="G310">
        <v>0</v>
      </c>
      <c r="H310" t="s">
        <v>703</v>
      </c>
      <c r="I310" t="s">
        <v>15217</v>
      </c>
      <c r="J310" t="s">
        <v>1147</v>
      </c>
      <c r="K310" t="s">
        <v>634</v>
      </c>
      <c r="L310" t="s">
        <v>635</v>
      </c>
      <c r="M310" t="s">
        <v>15218</v>
      </c>
      <c r="N310" t="s">
        <v>634</v>
      </c>
      <c r="O310" t="s">
        <v>637</v>
      </c>
      <c r="P310" t="s">
        <v>22</v>
      </c>
      <c r="Q310" t="s">
        <v>638</v>
      </c>
      <c r="R310" t="s">
        <v>635</v>
      </c>
      <c r="S310" t="s">
        <v>15219</v>
      </c>
      <c r="T310" t="s">
        <v>15218</v>
      </c>
    </row>
    <row r="311" spans="1:20" x14ac:dyDescent="0.25">
      <c r="A311" t="s">
        <v>25</v>
      </c>
      <c r="B311" t="s">
        <v>26</v>
      </c>
      <c r="C311">
        <v>50</v>
      </c>
      <c r="D311">
        <v>2</v>
      </c>
      <c r="E311" t="s">
        <v>15216</v>
      </c>
      <c r="F311">
        <v>200</v>
      </c>
      <c r="G311">
        <v>0</v>
      </c>
      <c r="H311" t="s">
        <v>703</v>
      </c>
      <c r="I311" t="s">
        <v>15217</v>
      </c>
      <c r="J311" t="s">
        <v>1147</v>
      </c>
      <c r="K311" t="s">
        <v>634</v>
      </c>
      <c r="L311" t="s">
        <v>635</v>
      </c>
      <c r="M311" t="s">
        <v>15218</v>
      </c>
      <c r="N311" t="s">
        <v>634</v>
      </c>
      <c r="O311" t="s">
        <v>637</v>
      </c>
      <c r="P311" t="s">
        <v>22</v>
      </c>
      <c r="Q311" t="s">
        <v>638</v>
      </c>
      <c r="R311" t="s">
        <v>635</v>
      </c>
      <c r="S311" t="s">
        <v>15219</v>
      </c>
      <c r="T311" t="s">
        <v>15218</v>
      </c>
    </row>
    <row r="312" spans="1:20" x14ac:dyDescent="0.25">
      <c r="A312" t="s">
        <v>39</v>
      </c>
      <c r="B312" t="s">
        <v>682</v>
      </c>
      <c r="C312">
        <v>76</v>
      </c>
      <c r="D312">
        <v>2</v>
      </c>
      <c r="E312" t="s">
        <v>15220</v>
      </c>
      <c r="F312">
        <v>161</v>
      </c>
      <c r="G312">
        <v>9</v>
      </c>
      <c r="H312" t="s">
        <v>641</v>
      </c>
      <c r="I312" t="s">
        <v>15221</v>
      </c>
      <c r="J312" t="s">
        <v>15222</v>
      </c>
      <c r="K312" t="s">
        <v>15223</v>
      </c>
      <c r="L312" t="s">
        <v>15224</v>
      </c>
      <c r="M312" t="s">
        <v>15225</v>
      </c>
      <c r="N312" t="s">
        <v>634</v>
      </c>
      <c r="O312" t="s">
        <v>689</v>
      </c>
      <c r="P312" t="s">
        <v>40</v>
      </c>
      <c r="Q312" t="s">
        <v>690</v>
      </c>
      <c r="R312" t="s">
        <v>635</v>
      </c>
      <c r="S312" t="s">
        <v>15226</v>
      </c>
      <c r="T312" t="s">
        <v>15225</v>
      </c>
    </row>
    <row r="313" spans="1:20" x14ac:dyDescent="0.25">
      <c r="A313" t="s">
        <v>164</v>
      </c>
      <c r="B313" t="s">
        <v>165</v>
      </c>
      <c r="C313">
        <v>33.333333333333336</v>
      </c>
      <c r="D313">
        <v>9</v>
      </c>
      <c r="E313" t="s">
        <v>15227</v>
      </c>
      <c r="F313">
        <v>300</v>
      </c>
      <c r="G313">
        <v>0</v>
      </c>
      <c r="H313" t="s">
        <v>631</v>
      </c>
      <c r="I313" t="s">
        <v>15228</v>
      </c>
      <c r="J313" t="s">
        <v>705</v>
      </c>
      <c r="K313" t="s">
        <v>634</v>
      </c>
      <c r="L313" t="s">
        <v>635</v>
      </c>
      <c r="M313" t="s">
        <v>15229</v>
      </c>
      <c r="N313" t="s">
        <v>634</v>
      </c>
      <c r="O313" t="s">
        <v>637</v>
      </c>
      <c r="P313" t="s">
        <v>22</v>
      </c>
      <c r="Q313" t="s">
        <v>638</v>
      </c>
      <c r="R313" t="s">
        <v>635</v>
      </c>
      <c r="S313" t="s">
        <v>15230</v>
      </c>
      <c r="T313" t="s">
        <v>15231</v>
      </c>
    </row>
    <row r="314" spans="1:20" x14ac:dyDescent="0.25">
      <c r="A314" t="s">
        <v>20</v>
      </c>
      <c r="B314" t="s">
        <v>21</v>
      </c>
      <c r="C314">
        <v>50</v>
      </c>
      <c r="D314">
        <v>1</v>
      </c>
      <c r="E314" t="s">
        <v>15232</v>
      </c>
      <c r="F314">
        <v>100</v>
      </c>
      <c r="G314">
        <v>0</v>
      </c>
      <c r="H314" t="s">
        <v>703</v>
      </c>
      <c r="I314" t="s">
        <v>15233</v>
      </c>
      <c r="J314" t="s">
        <v>1301</v>
      </c>
      <c r="K314" t="s">
        <v>634</v>
      </c>
      <c r="L314" t="s">
        <v>635</v>
      </c>
      <c r="M314" t="s">
        <v>15234</v>
      </c>
      <c r="N314" t="s">
        <v>634</v>
      </c>
      <c r="O314" t="s">
        <v>637</v>
      </c>
      <c r="P314" t="s">
        <v>22</v>
      </c>
      <c r="Q314" t="s">
        <v>638</v>
      </c>
      <c r="R314" t="s">
        <v>635</v>
      </c>
      <c r="S314" t="s">
        <v>15235</v>
      </c>
      <c r="T314" t="s">
        <v>15234</v>
      </c>
    </row>
    <row r="315" spans="1:20" x14ac:dyDescent="0.25">
      <c r="A315" t="s">
        <v>23</v>
      </c>
      <c r="B315" t="s">
        <v>24</v>
      </c>
      <c r="C315">
        <v>50</v>
      </c>
      <c r="D315">
        <v>1</v>
      </c>
      <c r="E315" t="s">
        <v>15232</v>
      </c>
      <c r="F315">
        <v>100</v>
      </c>
      <c r="G315">
        <v>0</v>
      </c>
      <c r="H315" t="s">
        <v>703</v>
      </c>
      <c r="I315" t="s">
        <v>15233</v>
      </c>
      <c r="J315" t="s">
        <v>1301</v>
      </c>
      <c r="K315" t="s">
        <v>634</v>
      </c>
      <c r="L315" t="s">
        <v>635</v>
      </c>
      <c r="M315" t="s">
        <v>15234</v>
      </c>
      <c r="N315" t="s">
        <v>634</v>
      </c>
      <c r="O315" t="s">
        <v>637</v>
      </c>
      <c r="P315" t="s">
        <v>22</v>
      </c>
      <c r="Q315" t="s">
        <v>638</v>
      </c>
      <c r="R315" t="s">
        <v>635</v>
      </c>
      <c r="S315" t="s">
        <v>15235</v>
      </c>
      <c r="T315" t="s">
        <v>15234</v>
      </c>
    </row>
    <row r="316" spans="1:20" x14ac:dyDescent="0.25">
      <c r="A316" t="s">
        <v>25</v>
      </c>
      <c r="B316" t="s">
        <v>26</v>
      </c>
      <c r="C316">
        <v>50</v>
      </c>
      <c r="D316">
        <v>1</v>
      </c>
      <c r="E316" t="s">
        <v>15232</v>
      </c>
      <c r="F316">
        <v>100</v>
      </c>
      <c r="G316">
        <v>0</v>
      </c>
      <c r="H316" t="s">
        <v>703</v>
      </c>
      <c r="I316" t="s">
        <v>15233</v>
      </c>
      <c r="J316" t="s">
        <v>1301</v>
      </c>
      <c r="K316" t="s">
        <v>634</v>
      </c>
      <c r="L316" t="s">
        <v>635</v>
      </c>
      <c r="M316" t="s">
        <v>15234</v>
      </c>
      <c r="N316" t="s">
        <v>634</v>
      </c>
      <c r="O316" t="s">
        <v>637</v>
      </c>
      <c r="P316" t="s">
        <v>22</v>
      </c>
      <c r="Q316" t="s">
        <v>638</v>
      </c>
      <c r="R316" t="s">
        <v>635</v>
      </c>
      <c r="S316" t="s">
        <v>15235</v>
      </c>
      <c r="T316" t="s">
        <v>15234</v>
      </c>
    </row>
    <row r="317" spans="1:20" x14ac:dyDescent="0.25">
      <c r="A317" t="s">
        <v>20</v>
      </c>
      <c r="B317" t="s">
        <v>21</v>
      </c>
      <c r="C317">
        <v>50</v>
      </c>
      <c r="D317">
        <v>1</v>
      </c>
      <c r="E317" t="s">
        <v>15236</v>
      </c>
      <c r="F317">
        <v>100</v>
      </c>
      <c r="G317">
        <v>0</v>
      </c>
      <c r="H317" t="s">
        <v>703</v>
      </c>
      <c r="I317" t="s">
        <v>15237</v>
      </c>
      <c r="J317" t="s">
        <v>749</v>
      </c>
      <c r="K317" t="s">
        <v>634</v>
      </c>
      <c r="L317" t="s">
        <v>635</v>
      </c>
      <c r="M317" t="s">
        <v>15238</v>
      </c>
      <c r="N317" t="s">
        <v>634</v>
      </c>
      <c r="O317" t="s">
        <v>637</v>
      </c>
      <c r="P317" t="s">
        <v>22</v>
      </c>
      <c r="Q317" t="s">
        <v>638</v>
      </c>
      <c r="R317" t="s">
        <v>635</v>
      </c>
      <c r="S317" t="s">
        <v>15239</v>
      </c>
      <c r="T317" t="s">
        <v>15240</v>
      </c>
    </row>
    <row r="318" spans="1:20" x14ac:dyDescent="0.25">
      <c r="A318" t="s">
        <v>23</v>
      </c>
      <c r="B318" t="s">
        <v>24</v>
      </c>
      <c r="C318">
        <v>50</v>
      </c>
      <c r="D318">
        <v>1</v>
      </c>
      <c r="E318" t="s">
        <v>15236</v>
      </c>
      <c r="F318">
        <v>100</v>
      </c>
      <c r="G318">
        <v>0</v>
      </c>
      <c r="H318" t="s">
        <v>703</v>
      </c>
      <c r="I318" t="s">
        <v>15237</v>
      </c>
      <c r="J318" t="s">
        <v>749</v>
      </c>
      <c r="K318" t="s">
        <v>634</v>
      </c>
      <c r="L318" t="s">
        <v>635</v>
      </c>
      <c r="M318" t="s">
        <v>15238</v>
      </c>
      <c r="N318" t="s">
        <v>634</v>
      </c>
      <c r="O318" t="s">
        <v>637</v>
      </c>
      <c r="P318" t="s">
        <v>22</v>
      </c>
      <c r="Q318" t="s">
        <v>638</v>
      </c>
      <c r="R318" t="s">
        <v>635</v>
      </c>
      <c r="S318" t="s">
        <v>15239</v>
      </c>
      <c r="T318" t="s">
        <v>15240</v>
      </c>
    </row>
    <row r="319" spans="1:20" x14ac:dyDescent="0.25">
      <c r="A319" t="s">
        <v>25</v>
      </c>
      <c r="B319" t="s">
        <v>26</v>
      </c>
      <c r="C319">
        <v>50</v>
      </c>
      <c r="D319">
        <v>1</v>
      </c>
      <c r="E319" t="s">
        <v>15236</v>
      </c>
      <c r="F319">
        <v>100</v>
      </c>
      <c r="G319">
        <v>0</v>
      </c>
      <c r="H319" t="s">
        <v>703</v>
      </c>
      <c r="I319" t="s">
        <v>15237</v>
      </c>
      <c r="J319" t="s">
        <v>749</v>
      </c>
      <c r="K319" t="s">
        <v>634</v>
      </c>
      <c r="L319" t="s">
        <v>635</v>
      </c>
      <c r="M319" t="s">
        <v>15238</v>
      </c>
      <c r="N319" t="s">
        <v>634</v>
      </c>
      <c r="O319" t="s">
        <v>637</v>
      </c>
      <c r="P319" t="s">
        <v>22</v>
      </c>
      <c r="Q319" t="s">
        <v>638</v>
      </c>
      <c r="R319" t="s">
        <v>635</v>
      </c>
      <c r="S319" t="s">
        <v>15239</v>
      </c>
      <c r="T319" t="s">
        <v>15240</v>
      </c>
    </row>
    <row r="320" spans="1:20" x14ac:dyDescent="0.25">
      <c r="A320" t="s">
        <v>37</v>
      </c>
      <c r="B320" t="s">
        <v>38</v>
      </c>
      <c r="C320">
        <v>66.666666666666671</v>
      </c>
      <c r="D320">
        <v>3</v>
      </c>
      <c r="E320" t="s">
        <v>15241</v>
      </c>
      <c r="F320">
        <v>199</v>
      </c>
      <c r="G320">
        <v>0</v>
      </c>
      <c r="H320" t="s">
        <v>631</v>
      </c>
      <c r="I320" t="s">
        <v>15242</v>
      </c>
      <c r="J320" t="s">
        <v>769</v>
      </c>
      <c r="K320" t="s">
        <v>634</v>
      </c>
      <c r="L320" t="s">
        <v>635</v>
      </c>
      <c r="M320" t="s">
        <v>15243</v>
      </c>
      <c r="N320" t="s">
        <v>634</v>
      </c>
      <c r="O320" t="s">
        <v>1520</v>
      </c>
      <c r="P320" t="s">
        <v>22</v>
      </c>
      <c r="Q320" t="s">
        <v>655</v>
      </c>
      <c r="R320" t="s">
        <v>635</v>
      </c>
      <c r="S320" t="s">
        <v>15244</v>
      </c>
      <c r="T320" t="s">
        <v>15243</v>
      </c>
    </row>
    <row r="321" spans="1:20" x14ac:dyDescent="0.25">
      <c r="A321" t="s">
        <v>256</v>
      </c>
      <c r="B321" t="s">
        <v>262</v>
      </c>
      <c r="C321">
        <v>139</v>
      </c>
      <c r="D321">
        <v>1</v>
      </c>
      <c r="E321" t="s">
        <v>15241</v>
      </c>
      <c r="F321">
        <v>199</v>
      </c>
      <c r="G321">
        <v>0</v>
      </c>
      <c r="H321" t="s">
        <v>631</v>
      </c>
      <c r="I321" t="s">
        <v>15242</v>
      </c>
      <c r="J321" t="s">
        <v>769</v>
      </c>
      <c r="K321" t="s">
        <v>634</v>
      </c>
      <c r="L321" t="s">
        <v>635</v>
      </c>
      <c r="M321" t="s">
        <v>15243</v>
      </c>
      <c r="N321" t="s">
        <v>634</v>
      </c>
      <c r="O321" t="s">
        <v>1520</v>
      </c>
      <c r="P321" t="s">
        <v>22</v>
      </c>
      <c r="Q321" t="s">
        <v>655</v>
      </c>
      <c r="R321" t="s">
        <v>635</v>
      </c>
      <c r="S321" t="s">
        <v>15244</v>
      </c>
      <c r="T321" t="s">
        <v>15243</v>
      </c>
    </row>
    <row r="322" spans="1:20" x14ac:dyDescent="0.25">
      <c r="A322" t="s">
        <v>20</v>
      </c>
      <c r="B322" t="s">
        <v>21</v>
      </c>
      <c r="C322">
        <v>50</v>
      </c>
      <c r="D322">
        <v>1</v>
      </c>
      <c r="E322" t="s">
        <v>15245</v>
      </c>
      <c r="F322">
        <v>100</v>
      </c>
      <c r="G322">
        <v>0</v>
      </c>
      <c r="H322" t="s">
        <v>631</v>
      </c>
      <c r="I322" t="s">
        <v>15246</v>
      </c>
      <c r="J322" t="s">
        <v>720</v>
      </c>
      <c r="K322" t="s">
        <v>634</v>
      </c>
      <c r="L322" t="s">
        <v>635</v>
      </c>
      <c r="M322" t="s">
        <v>15247</v>
      </c>
      <c r="N322" t="s">
        <v>634</v>
      </c>
      <c r="O322" t="s">
        <v>637</v>
      </c>
      <c r="P322" t="s">
        <v>22</v>
      </c>
      <c r="Q322" t="s">
        <v>638</v>
      </c>
      <c r="R322" t="s">
        <v>635</v>
      </c>
      <c r="S322" t="s">
        <v>15248</v>
      </c>
      <c r="T322" t="s">
        <v>15247</v>
      </c>
    </row>
    <row r="323" spans="1:20" x14ac:dyDescent="0.25">
      <c r="A323" t="s">
        <v>23</v>
      </c>
      <c r="B323" t="s">
        <v>24</v>
      </c>
      <c r="C323">
        <v>50</v>
      </c>
      <c r="D323">
        <v>1</v>
      </c>
      <c r="E323" t="s">
        <v>15245</v>
      </c>
      <c r="F323">
        <v>100</v>
      </c>
      <c r="G323">
        <v>0</v>
      </c>
      <c r="H323" t="s">
        <v>631</v>
      </c>
      <c r="I323" t="s">
        <v>15246</v>
      </c>
      <c r="J323" t="s">
        <v>720</v>
      </c>
      <c r="K323" t="s">
        <v>634</v>
      </c>
      <c r="L323" t="s">
        <v>635</v>
      </c>
      <c r="M323" t="s">
        <v>15247</v>
      </c>
      <c r="N323" t="s">
        <v>634</v>
      </c>
      <c r="O323" t="s">
        <v>637</v>
      </c>
      <c r="P323" t="s">
        <v>22</v>
      </c>
      <c r="Q323" t="s">
        <v>638</v>
      </c>
      <c r="R323" t="s">
        <v>635</v>
      </c>
      <c r="S323" t="s">
        <v>15248</v>
      </c>
      <c r="T323" t="s">
        <v>15247</v>
      </c>
    </row>
    <row r="324" spans="1:20" x14ac:dyDescent="0.25">
      <c r="A324" t="s">
        <v>25</v>
      </c>
      <c r="B324" t="s">
        <v>26</v>
      </c>
      <c r="C324">
        <v>50</v>
      </c>
      <c r="D324">
        <v>1</v>
      </c>
      <c r="E324" t="s">
        <v>15245</v>
      </c>
      <c r="F324">
        <v>100</v>
      </c>
      <c r="G324">
        <v>0</v>
      </c>
      <c r="H324" t="s">
        <v>631</v>
      </c>
      <c r="I324" t="s">
        <v>15246</v>
      </c>
      <c r="J324" t="s">
        <v>720</v>
      </c>
      <c r="K324" t="s">
        <v>634</v>
      </c>
      <c r="L324" t="s">
        <v>635</v>
      </c>
      <c r="M324" t="s">
        <v>15247</v>
      </c>
      <c r="N324" t="s">
        <v>634</v>
      </c>
      <c r="O324" t="s">
        <v>637</v>
      </c>
      <c r="P324" t="s">
        <v>22</v>
      </c>
      <c r="Q324" t="s">
        <v>638</v>
      </c>
      <c r="R324" t="s">
        <v>635</v>
      </c>
      <c r="S324" t="s">
        <v>15248</v>
      </c>
      <c r="T324" t="s">
        <v>15247</v>
      </c>
    </row>
    <row r="325" spans="1:20" x14ac:dyDescent="0.25">
      <c r="A325" t="s">
        <v>116</v>
      </c>
      <c r="B325" t="s">
        <v>117</v>
      </c>
      <c r="C325">
        <v>10</v>
      </c>
      <c r="D325">
        <v>50</v>
      </c>
      <c r="E325" t="s">
        <v>15249</v>
      </c>
      <c r="F325">
        <v>492</v>
      </c>
      <c r="G325">
        <v>0</v>
      </c>
      <c r="H325" t="s">
        <v>641</v>
      </c>
      <c r="I325" t="s">
        <v>13038</v>
      </c>
      <c r="J325" t="s">
        <v>15250</v>
      </c>
      <c r="K325" t="s">
        <v>2419</v>
      </c>
      <c r="L325" t="s">
        <v>6670</v>
      </c>
      <c r="M325" t="s">
        <v>15247</v>
      </c>
      <c r="N325" t="s">
        <v>634</v>
      </c>
      <c r="O325" t="s">
        <v>894</v>
      </c>
      <c r="P325" t="s">
        <v>43</v>
      </c>
      <c r="Q325" t="s">
        <v>648</v>
      </c>
      <c r="R325" t="s">
        <v>635</v>
      </c>
      <c r="S325" t="s">
        <v>15251</v>
      </c>
      <c r="T325" t="s">
        <v>15247</v>
      </c>
    </row>
    <row r="326" spans="1:20" x14ac:dyDescent="0.25">
      <c r="A326" t="s">
        <v>20</v>
      </c>
      <c r="B326" t="s">
        <v>21</v>
      </c>
      <c r="C326">
        <v>50</v>
      </c>
      <c r="D326">
        <v>1</v>
      </c>
      <c r="E326" t="s">
        <v>15252</v>
      </c>
      <c r="F326">
        <v>100</v>
      </c>
      <c r="G326">
        <v>0</v>
      </c>
      <c r="H326" t="s">
        <v>631</v>
      </c>
      <c r="I326" t="s">
        <v>15253</v>
      </c>
      <c r="J326" t="s">
        <v>873</v>
      </c>
      <c r="K326" t="s">
        <v>634</v>
      </c>
      <c r="L326" t="s">
        <v>635</v>
      </c>
      <c r="M326" t="s">
        <v>15254</v>
      </c>
      <c r="N326" t="s">
        <v>634</v>
      </c>
      <c r="O326" t="s">
        <v>637</v>
      </c>
      <c r="P326" t="s">
        <v>22</v>
      </c>
      <c r="Q326" t="s">
        <v>638</v>
      </c>
      <c r="R326" t="s">
        <v>635</v>
      </c>
      <c r="S326" t="s">
        <v>634</v>
      </c>
      <c r="T326" t="s">
        <v>15254</v>
      </c>
    </row>
    <row r="327" spans="1:20" x14ac:dyDescent="0.25">
      <c r="A327" t="s">
        <v>23</v>
      </c>
      <c r="B327" t="s">
        <v>24</v>
      </c>
      <c r="C327">
        <v>50</v>
      </c>
      <c r="D327">
        <v>1</v>
      </c>
      <c r="E327" t="s">
        <v>15252</v>
      </c>
      <c r="F327">
        <v>100</v>
      </c>
      <c r="G327">
        <v>0</v>
      </c>
      <c r="H327" t="s">
        <v>631</v>
      </c>
      <c r="I327" t="s">
        <v>15253</v>
      </c>
      <c r="J327" t="s">
        <v>873</v>
      </c>
      <c r="K327" t="s">
        <v>634</v>
      </c>
      <c r="L327" t="s">
        <v>635</v>
      </c>
      <c r="M327" t="s">
        <v>15254</v>
      </c>
      <c r="N327" t="s">
        <v>634</v>
      </c>
      <c r="O327" t="s">
        <v>637</v>
      </c>
      <c r="P327" t="s">
        <v>22</v>
      </c>
      <c r="Q327" t="s">
        <v>638</v>
      </c>
      <c r="R327" t="s">
        <v>635</v>
      </c>
      <c r="S327" t="s">
        <v>634</v>
      </c>
      <c r="T327" t="s">
        <v>15254</v>
      </c>
    </row>
    <row r="328" spans="1:20" x14ac:dyDescent="0.25">
      <c r="A328" t="s">
        <v>25</v>
      </c>
      <c r="B328" t="s">
        <v>26</v>
      </c>
      <c r="C328">
        <v>50</v>
      </c>
      <c r="D328">
        <v>1</v>
      </c>
      <c r="E328" t="s">
        <v>15252</v>
      </c>
      <c r="F328">
        <v>100</v>
      </c>
      <c r="G328">
        <v>0</v>
      </c>
      <c r="H328" t="s">
        <v>631</v>
      </c>
      <c r="I328" t="s">
        <v>15253</v>
      </c>
      <c r="J328" t="s">
        <v>873</v>
      </c>
      <c r="K328" t="s">
        <v>634</v>
      </c>
      <c r="L328" t="s">
        <v>635</v>
      </c>
      <c r="M328" t="s">
        <v>15254</v>
      </c>
      <c r="N328" t="s">
        <v>634</v>
      </c>
      <c r="O328" t="s">
        <v>637</v>
      </c>
      <c r="P328" t="s">
        <v>22</v>
      </c>
      <c r="Q328" t="s">
        <v>638</v>
      </c>
      <c r="R328" t="s">
        <v>635</v>
      </c>
      <c r="S328" t="s">
        <v>634</v>
      </c>
      <c r="T328" t="s">
        <v>15254</v>
      </c>
    </row>
    <row r="329" spans="1:20" x14ac:dyDescent="0.25">
      <c r="A329" t="s">
        <v>164</v>
      </c>
      <c r="B329" t="s">
        <v>165</v>
      </c>
      <c r="C329">
        <v>33.333333333333336</v>
      </c>
      <c r="D329">
        <v>3</v>
      </c>
      <c r="E329" t="s">
        <v>15255</v>
      </c>
      <c r="F329">
        <v>100</v>
      </c>
      <c r="G329">
        <v>0</v>
      </c>
      <c r="H329" t="s">
        <v>631</v>
      </c>
      <c r="I329" t="s">
        <v>15256</v>
      </c>
      <c r="J329" t="s">
        <v>755</v>
      </c>
      <c r="K329" t="s">
        <v>634</v>
      </c>
      <c r="L329" t="s">
        <v>635</v>
      </c>
      <c r="M329" t="s">
        <v>15257</v>
      </c>
      <c r="N329" t="s">
        <v>634</v>
      </c>
      <c r="O329" t="s">
        <v>654</v>
      </c>
      <c r="P329" t="s">
        <v>22</v>
      </c>
      <c r="Q329" t="s">
        <v>655</v>
      </c>
      <c r="R329" t="s">
        <v>635</v>
      </c>
      <c r="S329" t="s">
        <v>15258</v>
      </c>
      <c r="T329" t="s">
        <v>15257</v>
      </c>
    </row>
    <row r="330" spans="1:20" x14ac:dyDescent="0.25">
      <c r="A330" t="s">
        <v>37</v>
      </c>
      <c r="B330" t="s">
        <v>38</v>
      </c>
      <c r="C330">
        <v>66.666666666666671</v>
      </c>
      <c r="D330">
        <v>3</v>
      </c>
      <c r="E330" t="s">
        <v>15259</v>
      </c>
      <c r="F330">
        <v>100</v>
      </c>
      <c r="G330">
        <v>0</v>
      </c>
      <c r="H330" t="s">
        <v>631</v>
      </c>
      <c r="I330" t="s">
        <v>15260</v>
      </c>
      <c r="J330" t="s">
        <v>1032</v>
      </c>
      <c r="K330" t="s">
        <v>634</v>
      </c>
      <c r="L330" t="s">
        <v>635</v>
      </c>
      <c r="M330" t="s">
        <v>15257</v>
      </c>
      <c r="N330" t="s">
        <v>634</v>
      </c>
      <c r="O330" t="s">
        <v>637</v>
      </c>
      <c r="P330" t="s">
        <v>22</v>
      </c>
      <c r="Q330" t="s">
        <v>638</v>
      </c>
      <c r="R330" t="s">
        <v>635</v>
      </c>
      <c r="S330" t="s">
        <v>15261</v>
      </c>
      <c r="T330" t="s">
        <v>15257</v>
      </c>
    </row>
    <row r="331" spans="1:20" x14ac:dyDescent="0.25">
      <c r="A331" t="s">
        <v>164</v>
      </c>
      <c r="B331" t="s">
        <v>165</v>
      </c>
      <c r="C331">
        <v>50</v>
      </c>
      <c r="D331">
        <v>6</v>
      </c>
      <c r="E331" t="s">
        <v>15262</v>
      </c>
      <c r="F331">
        <v>200</v>
      </c>
      <c r="G331">
        <v>0</v>
      </c>
      <c r="H331" t="s">
        <v>631</v>
      </c>
      <c r="I331" t="s">
        <v>6323</v>
      </c>
      <c r="J331" t="s">
        <v>2844</v>
      </c>
      <c r="K331" t="s">
        <v>634</v>
      </c>
      <c r="L331" t="s">
        <v>635</v>
      </c>
      <c r="M331" t="s">
        <v>15263</v>
      </c>
      <c r="N331" t="s">
        <v>634</v>
      </c>
      <c r="O331" t="s">
        <v>637</v>
      </c>
      <c r="P331" t="s">
        <v>22</v>
      </c>
      <c r="Q331" t="s">
        <v>638</v>
      </c>
      <c r="R331" t="s">
        <v>635</v>
      </c>
      <c r="S331" t="s">
        <v>15264</v>
      </c>
      <c r="T331" t="s">
        <v>15263</v>
      </c>
    </row>
    <row r="332" spans="1:20" x14ac:dyDescent="0.25">
      <c r="A332" t="s">
        <v>20</v>
      </c>
      <c r="B332" t="s">
        <v>21</v>
      </c>
      <c r="C332">
        <v>50</v>
      </c>
      <c r="D332">
        <v>1</v>
      </c>
      <c r="E332" t="s">
        <v>15265</v>
      </c>
      <c r="F332">
        <v>100</v>
      </c>
      <c r="G332">
        <v>0</v>
      </c>
      <c r="H332" t="s">
        <v>703</v>
      </c>
      <c r="I332" t="s">
        <v>15266</v>
      </c>
      <c r="J332" t="s">
        <v>4592</v>
      </c>
      <c r="K332" t="s">
        <v>634</v>
      </c>
      <c r="L332" t="s">
        <v>635</v>
      </c>
      <c r="M332" t="s">
        <v>15267</v>
      </c>
      <c r="N332" t="s">
        <v>634</v>
      </c>
      <c r="O332" t="s">
        <v>637</v>
      </c>
      <c r="P332" t="s">
        <v>22</v>
      </c>
      <c r="Q332" t="s">
        <v>638</v>
      </c>
      <c r="R332" t="s">
        <v>635</v>
      </c>
      <c r="S332" t="s">
        <v>634</v>
      </c>
      <c r="T332" t="s">
        <v>15267</v>
      </c>
    </row>
    <row r="333" spans="1:20" x14ac:dyDescent="0.25">
      <c r="A333" t="s">
        <v>23</v>
      </c>
      <c r="B333" t="s">
        <v>24</v>
      </c>
      <c r="C333">
        <v>50</v>
      </c>
      <c r="D333">
        <v>1</v>
      </c>
      <c r="E333" t="s">
        <v>15265</v>
      </c>
      <c r="F333">
        <v>100</v>
      </c>
      <c r="G333">
        <v>0</v>
      </c>
      <c r="H333" t="s">
        <v>703</v>
      </c>
      <c r="I333" t="s">
        <v>15266</v>
      </c>
      <c r="J333" t="s">
        <v>4592</v>
      </c>
      <c r="K333" t="s">
        <v>634</v>
      </c>
      <c r="L333" t="s">
        <v>635</v>
      </c>
      <c r="M333" t="s">
        <v>15267</v>
      </c>
      <c r="N333" t="s">
        <v>634</v>
      </c>
      <c r="O333" t="s">
        <v>637</v>
      </c>
      <c r="P333" t="s">
        <v>22</v>
      </c>
      <c r="Q333" t="s">
        <v>638</v>
      </c>
      <c r="R333" t="s">
        <v>635</v>
      </c>
      <c r="S333" t="s">
        <v>634</v>
      </c>
      <c r="T333" t="s">
        <v>15267</v>
      </c>
    </row>
    <row r="334" spans="1:20" x14ac:dyDescent="0.25">
      <c r="A334" t="s">
        <v>25</v>
      </c>
      <c r="B334" t="s">
        <v>26</v>
      </c>
      <c r="C334">
        <v>50</v>
      </c>
      <c r="D334">
        <v>1</v>
      </c>
      <c r="E334" t="s">
        <v>15265</v>
      </c>
      <c r="F334">
        <v>100</v>
      </c>
      <c r="G334">
        <v>0</v>
      </c>
      <c r="H334" t="s">
        <v>703</v>
      </c>
      <c r="I334" t="s">
        <v>15266</v>
      </c>
      <c r="J334" t="s">
        <v>4592</v>
      </c>
      <c r="K334" t="s">
        <v>634</v>
      </c>
      <c r="L334" t="s">
        <v>635</v>
      </c>
      <c r="M334" t="s">
        <v>15267</v>
      </c>
      <c r="N334" t="s">
        <v>634</v>
      </c>
      <c r="O334" t="s">
        <v>637</v>
      </c>
      <c r="P334" t="s">
        <v>22</v>
      </c>
      <c r="Q334" t="s">
        <v>638</v>
      </c>
      <c r="R334" t="s">
        <v>635</v>
      </c>
      <c r="S334" t="s">
        <v>634</v>
      </c>
      <c r="T334" t="s">
        <v>15267</v>
      </c>
    </row>
    <row r="335" spans="1:20" x14ac:dyDescent="0.25">
      <c r="A335" t="s">
        <v>39</v>
      </c>
      <c r="B335" t="s">
        <v>44</v>
      </c>
      <c r="C335">
        <v>66.333333333333329</v>
      </c>
      <c r="D335">
        <v>6</v>
      </c>
      <c r="E335" t="s">
        <v>15268</v>
      </c>
      <c r="F335">
        <v>480</v>
      </c>
      <c r="G335">
        <v>10</v>
      </c>
      <c r="H335" t="s">
        <v>641</v>
      </c>
      <c r="I335" t="s">
        <v>15269</v>
      </c>
      <c r="J335" t="s">
        <v>15270</v>
      </c>
      <c r="K335" t="s">
        <v>7811</v>
      </c>
      <c r="L335" t="s">
        <v>8747</v>
      </c>
      <c r="M335" t="s">
        <v>15271</v>
      </c>
      <c r="N335" t="s">
        <v>634</v>
      </c>
      <c r="O335" t="s">
        <v>894</v>
      </c>
      <c r="P335" t="s">
        <v>43</v>
      </c>
      <c r="Q335" t="s">
        <v>648</v>
      </c>
      <c r="R335" t="s">
        <v>635</v>
      </c>
      <c r="S335" t="s">
        <v>15272</v>
      </c>
      <c r="T335" t="s">
        <v>15271</v>
      </c>
    </row>
    <row r="336" spans="1:20" x14ac:dyDescent="0.25">
      <c r="A336" t="s">
        <v>20</v>
      </c>
      <c r="B336" t="s">
        <v>21</v>
      </c>
      <c r="C336">
        <v>50</v>
      </c>
      <c r="D336">
        <v>1</v>
      </c>
      <c r="E336" t="s">
        <v>15273</v>
      </c>
      <c r="F336">
        <v>100</v>
      </c>
      <c r="G336">
        <v>0</v>
      </c>
      <c r="H336" t="s">
        <v>631</v>
      </c>
      <c r="I336" t="s">
        <v>15274</v>
      </c>
      <c r="J336" t="s">
        <v>6444</v>
      </c>
      <c r="K336" t="s">
        <v>634</v>
      </c>
      <c r="L336" t="s">
        <v>635</v>
      </c>
      <c r="M336" t="s">
        <v>15275</v>
      </c>
      <c r="N336" t="s">
        <v>634</v>
      </c>
      <c r="O336" t="s">
        <v>637</v>
      </c>
      <c r="P336" t="s">
        <v>22</v>
      </c>
      <c r="Q336" t="s">
        <v>638</v>
      </c>
      <c r="R336" t="s">
        <v>635</v>
      </c>
      <c r="S336" t="s">
        <v>15276</v>
      </c>
      <c r="T336" t="s">
        <v>15275</v>
      </c>
    </row>
    <row r="337" spans="1:20" x14ac:dyDescent="0.25">
      <c r="A337" t="s">
        <v>23</v>
      </c>
      <c r="B337" t="s">
        <v>24</v>
      </c>
      <c r="C337">
        <v>50</v>
      </c>
      <c r="D337">
        <v>1</v>
      </c>
      <c r="E337" t="s">
        <v>15273</v>
      </c>
      <c r="F337">
        <v>100</v>
      </c>
      <c r="G337">
        <v>0</v>
      </c>
      <c r="H337" t="s">
        <v>631</v>
      </c>
      <c r="I337" t="s">
        <v>15274</v>
      </c>
      <c r="J337" t="s">
        <v>6444</v>
      </c>
      <c r="K337" t="s">
        <v>634</v>
      </c>
      <c r="L337" t="s">
        <v>635</v>
      </c>
      <c r="M337" t="s">
        <v>15275</v>
      </c>
      <c r="N337" t="s">
        <v>634</v>
      </c>
      <c r="O337" t="s">
        <v>637</v>
      </c>
      <c r="P337" t="s">
        <v>22</v>
      </c>
      <c r="Q337" t="s">
        <v>638</v>
      </c>
      <c r="R337" t="s">
        <v>635</v>
      </c>
      <c r="S337" t="s">
        <v>15276</v>
      </c>
      <c r="T337" t="s">
        <v>15275</v>
      </c>
    </row>
    <row r="338" spans="1:20" x14ac:dyDescent="0.25">
      <c r="A338" t="s">
        <v>25</v>
      </c>
      <c r="B338" t="s">
        <v>26</v>
      </c>
      <c r="C338">
        <v>50</v>
      </c>
      <c r="D338">
        <v>1</v>
      </c>
      <c r="E338" t="s">
        <v>15273</v>
      </c>
      <c r="F338">
        <v>100</v>
      </c>
      <c r="G338">
        <v>0</v>
      </c>
      <c r="H338" t="s">
        <v>631</v>
      </c>
      <c r="I338" t="s">
        <v>15274</v>
      </c>
      <c r="J338" t="s">
        <v>6444</v>
      </c>
      <c r="K338" t="s">
        <v>634</v>
      </c>
      <c r="L338" t="s">
        <v>635</v>
      </c>
      <c r="M338" t="s">
        <v>15275</v>
      </c>
      <c r="N338" t="s">
        <v>634</v>
      </c>
      <c r="O338" t="s">
        <v>637</v>
      </c>
      <c r="P338" t="s">
        <v>22</v>
      </c>
      <c r="Q338" t="s">
        <v>638</v>
      </c>
      <c r="R338" t="s">
        <v>635</v>
      </c>
      <c r="S338" t="s">
        <v>15276</v>
      </c>
      <c r="T338" t="s">
        <v>15275</v>
      </c>
    </row>
    <row r="339" spans="1:20" x14ac:dyDescent="0.25">
      <c r="A339" t="s">
        <v>20</v>
      </c>
      <c r="B339" t="s">
        <v>21</v>
      </c>
      <c r="C339">
        <v>50</v>
      </c>
      <c r="D339">
        <v>1</v>
      </c>
      <c r="E339" t="s">
        <v>15277</v>
      </c>
      <c r="F339">
        <v>109</v>
      </c>
      <c r="G339">
        <v>9</v>
      </c>
      <c r="H339" t="s">
        <v>631</v>
      </c>
      <c r="I339" t="s">
        <v>15278</v>
      </c>
      <c r="J339" t="s">
        <v>986</v>
      </c>
      <c r="K339" t="s">
        <v>634</v>
      </c>
      <c r="L339" t="s">
        <v>635</v>
      </c>
      <c r="M339" t="s">
        <v>15275</v>
      </c>
      <c r="N339" t="s">
        <v>634</v>
      </c>
      <c r="O339" t="s">
        <v>654</v>
      </c>
      <c r="P339" t="s">
        <v>22</v>
      </c>
      <c r="Q339" t="s">
        <v>655</v>
      </c>
      <c r="R339" t="s">
        <v>635</v>
      </c>
      <c r="S339" t="s">
        <v>15279</v>
      </c>
      <c r="T339" t="s">
        <v>15275</v>
      </c>
    </row>
    <row r="340" spans="1:20" x14ac:dyDescent="0.25">
      <c r="A340" t="s">
        <v>23</v>
      </c>
      <c r="B340" t="s">
        <v>24</v>
      </c>
      <c r="C340">
        <v>50</v>
      </c>
      <c r="D340">
        <v>1</v>
      </c>
      <c r="E340" t="s">
        <v>15277</v>
      </c>
      <c r="F340">
        <v>109</v>
      </c>
      <c r="G340">
        <v>9</v>
      </c>
      <c r="H340" t="s">
        <v>631</v>
      </c>
      <c r="I340" t="s">
        <v>15278</v>
      </c>
      <c r="J340" t="s">
        <v>986</v>
      </c>
      <c r="K340" t="s">
        <v>634</v>
      </c>
      <c r="L340" t="s">
        <v>635</v>
      </c>
      <c r="M340" t="s">
        <v>15275</v>
      </c>
      <c r="N340" t="s">
        <v>634</v>
      </c>
      <c r="O340" t="s">
        <v>654</v>
      </c>
      <c r="P340" t="s">
        <v>22</v>
      </c>
      <c r="Q340" t="s">
        <v>655</v>
      </c>
      <c r="R340" t="s">
        <v>635</v>
      </c>
      <c r="S340" t="s">
        <v>15279</v>
      </c>
      <c r="T340" t="s">
        <v>15275</v>
      </c>
    </row>
    <row r="341" spans="1:20" x14ac:dyDescent="0.25">
      <c r="A341" t="s">
        <v>25</v>
      </c>
      <c r="B341" t="s">
        <v>26</v>
      </c>
      <c r="C341">
        <v>50</v>
      </c>
      <c r="D341">
        <v>1</v>
      </c>
      <c r="E341" t="s">
        <v>15277</v>
      </c>
      <c r="F341">
        <v>109</v>
      </c>
      <c r="G341">
        <v>9</v>
      </c>
      <c r="H341" t="s">
        <v>631</v>
      </c>
      <c r="I341" t="s">
        <v>15278</v>
      </c>
      <c r="J341" t="s">
        <v>986</v>
      </c>
      <c r="K341" t="s">
        <v>634</v>
      </c>
      <c r="L341" t="s">
        <v>635</v>
      </c>
      <c r="M341" t="s">
        <v>15275</v>
      </c>
      <c r="N341" t="s">
        <v>634</v>
      </c>
      <c r="O341" t="s">
        <v>654</v>
      </c>
      <c r="P341" t="s">
        <v>22</v>
      </c>
      <c r="Q341" t="s">
        <v>655</v>
      </c>
      <c r="R341" t="s">
        <v>635</v>
      </c>
      <c r="S341" t="s">
        <v>15279</v>
      </c>
      <c r="T341" t="s">
        <v>15275</v>
      </c>
    </row>
    <row r="342" spans="1:20" x14ac:dyDescent="0.25">
      <c r="A342" t="s">
        <v>35</v>
      </c>
      <c r="B342" t="s">
        <v>36</v>
      </c>
      <c r="C342">
        <v>66.666666666666671</v>
      </c>
      <c r="D342">
        <v>12</v>
      </c>
      <c r="E342" t="s">
        <v>15280</v>
      </c>
      <c r="F342">
        <v>400</v>
      </c>
      <c r="G342">
        <v>0</v>
      </c>
      <c r="H342" t="s">
        <v>631</v>
      </c>
      <c r="I342" t="s">
        <v>15281</v>
      </c>
      <c r="J342" t="s">
        <v>981</v>
      </c>
      <c r="K342" t="s">
        <v>634</v>
      </c>
      <c r="L342" t="s">
        <v>635</v>
      </c>
      <c r="M342" t="s">
        <v>15282</v>
      </c>
      <c r="N342" t="s">
        <v>634</v>
      </c>
      <c r="O342" t="s">
        <v>654</v>
      </c>
      <c r="P342" t="s">
        <v>22</v>
      </c>
      <c r="Q342" t="s">
        <v>655</v>
      </c>
      <c r="R342" t="s">
        <v>635</v>
      </c>
      <c r="S342" t="s">
        <v>15283</v>
      </c>
      <c r="T342" t="s">
        <v>15282</v>
      </c>
    </row>
    <row r="343" spans="1:20" x14ac:dyDescent="0.25">
      <c r="A343" t="s">
        <v>164</v>
      </c>
      <c r="B343" t="s">
        <v>165</v>
      </c>
      <c r="C343">
        <v>50</v>
      </c>
      <c r="D343">
        <v>6</v>
      </c>
      <c r="E343" t="s">
        <v>15284</v>
      </c>
      <c r="F343">
        <v>200</v>
      </c>
      <c r="G343">
        <v>0</v>
      </c>
      <c r="H343" t="s">
        <v>631</v>
      </c>
      <c r="I343" t="s">
        <v>15285</v>
      </c>
      <c r="J343" t="s">
        <v>736</v>
      </c>
      <c r="K343" t="s">
        <v>634</v>
      </c>
      <c r="L343" t="s">
        <v>635</v>
      </c>
      <c r="M343" t="s">
        <v>15286</v>
      </c>
      <c r="N343" t="s">
        <v>634</v>
      </c>
      <c r="O343" t="s">
        <v>707</v>
      </c>
      <c r="P343" t="s">
        <v>22</v>
      </c>
      <c r="Q343" t="s">
        <v>638</v>
      </c>
      <c r="R343" t="s">
        <v>15287</v>
      </c>
      <c r="S343" t="s">
        <v>15288</v>
      </c>
      <c r="T343" t="s">
        <v>15286</v>
      </c>
    </row>
    <row r="344" spans="1:20" x14ac:dyDescent="0.25">
      <c r="A344" t="s">
        <v>25</v>
      </c>
      <c r="B344" t="s">
        <v>26</v>
      </c>
      <c r="C344">
        <v>39</v>
      </c>
      <c r="D344">
        <v>2</v>
      </c>
      <c r="E344" t="s">
        <v>15289</v>
      </c>
      <c r="F344">
        <v>78</v>
      </c>
      <c r="G344">
        <v>0</v>
      </c>
      <c r="H344" t="s">
        <v>641</v>
      </c>
      <c r="I344" t="s">
        <v>8134</v>
      </c>
      <c r="J344" t="s">
        <v>15290</v>
      </c>
      <c r="K344" t="s">
        <v>13935</v>
      </c>
      <c r="L344" t="s">
        <v>13930</v>
      </c>
      <c r="M344" t="s">
        <v>15291</v>
      </c>
      <c r="N344" t="s">
        <v>634</v>
      </c>
      <c r="O344" t="s">
        <v>894</v>
      </c>
      <c r="P344" t="s">
        <v>43</v>
      </c>
      <c r="Q344" t="s">
        <v>648</v>
      </c>
      <c r="R344" t="s">
        <v>635</v>
      </c>
      <c r="S344" t="s">
        <v>15292</v>
      </c>
      <c r="T344" t="s">
        <v>15293</v>
      </c>
    </row>
    <row r="345" spans="1:20" x14ac:dyDescent="0.25">
      <c r="A345" t="s">
        <v>35</v>
      </c>
      <c r="B345" t="s">
        <v>36</v>
      </c>
      <c r="C345">
        <v>66.666666666666671</v>
      </c>
      <c r="D345">
        <v>3</v>
      </c>
      <c r="E345" t="s">
        <v>15294</v>
      </c>
      <c r="F345">
        <v>100</v>
      </c>
      <c r="G345">
        <v>0</v>
      </c>
      <c r="H345" t="s">
        <v>631</v>
      </c>
      <c r="I345" t="s">
        <v>15295</v>
      </c>
      <c r="J345" t="s">
        <v>845</v>
      </c>
      <c r="K345" t="s">
        <v>634</v>
      </c>
      <c r="L345" t="s">
        <v>635</v>
      </c>
      <c r="M345" t="s">
        <v>15296</v>
      </c>
      <c r="N345" t="s">
        <v>634</v>
      </c>
      <c r="O345" t="s">
        <v>637</v>
      </c>
      <c r="P345" t="s">
        <v>22</v>
      </c>
      <c r="Q345" t="s">
        <v>638</v>
      </c>
      <c r="R345" t="s">
        <v>635</v>
      </c>
      <c r="S345" t="s">
        <v>15297</v>
      </c>
      <c r="T345" t="s">
        <v>15296</v>
      </c>
    </row>
    <row r="346" spans="1:20" x14ac:dyDescent="0.25">
      <c r="A346" t="s">
        <v>164</v>
      </c>
      <c r="B346" t="s">
        <v>165</v>
      </c>
      <c r="C346">
        <v>65</v>
      </c>
      <c r="D346">
        <v>9</v>
      </c>
      <c r="E346" t="s">
        <v>15298</v>
      </c>
      <c r="F346">
        <v>349</v>
      </c>
      <c r="G346">
        <v>50</v>
      </c>
      <c r="H346" t="s">
        <v>1114</v>
      </c>
      <c r="I346" t="s">
        <v>15299</v>
      </c>
      <c r="J346" t="s">
        <v>15300</v>
      </c>
      <c r="K346" t="s">
        <v>11832</v>
      </c>
      <c r="L346" t="s">
        <v>15301</v>
      </c>
      <c r="M346" t="s">
        <v>15302</v>
      </c>
      <c r="N346" t="s">
        <v>1120</v>
      </c>
      <c r="O346" t="s">
        <v>1121</v>
      </c>
      <c r="P346" t="s">
        <v>1122</v>
      </c>
      <c r="Q346" t="s">
        <v>1123</v>
      </c>
      <c r="R346" t="s">
        <v>635</v>
      </c>
      <c r="S346" t="s">
        <v>15303</v>
      </c>
      <c r="T346" t="s">
        <v>15302</v>
      </c>
    </row>
    <row r="347" spans="1:20" x14ac:dyDescent="0.25">
      <c r="A347" t="s">
        <v>20</v>
      </c>
      <c r="B347" t="s">
        <v>21</v>
      </c>
      <c r="C347">
        <v>50</v>
      </c>
      <c r="D347">
        <v>1</v>
      </c>
      <c r="E347" t="s">
        <v>15304</v>
      </c>
      <c r="F347">
        <v>100</v>
      </c>
      <c r="G347">
        <v>0</v>
      </c>
      <c r="H347" t="s">
        <v>631</v>
      </c>
      <c r="I347" t="s">
        <v>1026</v>
      </c>
      <c r="J347" t="s">
        <v>720</v>
      </c>
      <c r="K347" t="s">
        <v>634</v>
      </c>
      <c r="L347" t="s">
        <v>635</v>
      </c>
      <c r="M347" t="s">
        <v>15305</v>
      </c>
      <c r="N347" t="s">
        <v>634</v>
      </c>
      <c r="O347" t="s">
        <v>637</v>
      </c>
      <c r="P347" t="s">
        <v>22</v>
      </c>
      <c r="Q347" t="s">
        <v>638</v>
      </c>
      <c r="R347" t="s">
        <v>635</v>
      </c>
      <c r="S347" t="s">
        <v>634</v>
      </c>
      <c r="T347" t="s">
        <v>15305</v>
      </c>
    </row>
    <row r="348" spans="1:20" x14ac:dyDescent="0.25">
      <c r="A348" t="s">
        <v>23</v>
      </c>
      <c r="B348" t="s">
        <v>24</v>
      </c>
      <c r="C348">
        <v>50</v>
      </c>
      <c r="D348">
        <v>1</v>
      </c>
      <c r="E348" t="s">
        <v>15304</v>
      </c>
      <c r="F348">
        <v>100</v>
      </c>
      <c r="G348">
        <v>0</v>
      </c>
      <c r="H348" t="s">
        <v>631</v>
      </c>
      <c r="I348" t="s">
        <v>1026</v>
      </c>
      <c r="J348" t="s">
        <v>720</v>
      </c>
      <c r="K348" t="s">
        <v>634</v>
      </c>
      <c r="L348" t="s">
        <v>635</v>
      </c>
      <c r="M348" t="s">
        <v>15305</v>
      </c>
      <c r="N348" t="s">
        <v>634</v>
      </c>
      <c r="O348" t="s">
        <v>637</v>
      </c>
      <c r="P348" t="s">
        <v>22</v>
      </c>
      <c r="Q348" t="s">
        <v>638</v>
      </c>
      <c r="R348" t="s">
        <v>635</v>
      </c>
      <c r="S348" t="s">
        <v>634</v>
      </c>
      <c r="T348" t="s">
        <v>15305</v>
      </c>
    </row>
    <row r="349" spans="1:20" x14ac:dyDescent="0.25">
      <c r="A349" t="s">
        <v>25</v>
      </c>
      <c r="B349" t="s">
        <v>26</v>
      </c>
      <c r="C349">
        <v>50</v>
      </c>
      <c r="D349">
        <v>1</v>
      </c>
      <c r="E349" t="s">
        <v>15304</v>
      </c>
      <c r="F349">
        <v>100</v>
      </c>
      <c r="G349">
        <v>0</v>
      </c>
      <c r="H349" t="s">
        <v>631</v>
      </c>
      <c r="I349" t="s">
        <v>1026</v>
      </c>
      <c r="J349" t="s">
        <v>720</v>
      </c>
      <c r="K349" t="s">
        <v>634</v>
      </c>
      <c r="L349" t="s">
        <v>635</v>
      </c>
      <c r="M349" t="s">
        <v>15305</v>
      </c>
      <c r="N349" t="s">
        <v>634</v>
      </c>
      <c r="O349" t="s">
        <v>637</v>
      </c>
      <c r="P349" t="s">
        <v>22</v>
      </c>
      <c r="Q349" t="s">
        <v>638</v>
      </c>
      <c r="R349" t="s">
        <v>635</v>
      </c>
      <c r="S349" t="s">
        <v>634</v>
      </c>
      <c r="T349" t="s">
        <v>15305</v>
      </c>
    </row>
    <row r="350" spans="1:20" x14ac:dyDescent="0.25">
      <c r="A350" t="s">
        <v>20</v>
      </c>
      <c r="B350" t="s">
        <v>21</v>
      </c>
      <c r="C350">
        <v>50</v>
      </c>
      <c r="D350">
        <v>1</v>
      </c>
      <c r="E350" t="s">
        <v>15306</v>
      </c>
      <c r="F350">
        <v>100</v>
      </c>
      <c r="G350">
        <v>0</v>
      </c>
      <c r="H350" t="s">
        <v>631</v>
      </c>
      <c r="I350" t="s">
        <v>15307</v>
      </c>
      <c r="J350" t="s">
        <v>1036</v>
      </c>
      <c r="K350" t="s">
        <v>634</v>
      </c>
      <c r="L350" t="s">
        <v>635</v>
      </c>
      <c r="M350" t="s">
        <v>15308</v>
      </c>
      <c r="N350" t="s">
        <v>634</v>
      </c>
      <c r="O350" t="s">
        <v>637</v>
      </c>
      <c r="P350" t="s">
        <v>22</v>
      </c>
      <c r="Q350" t="s">
        <v>638</v>
      </c>
      <c r="R350" t="s">
        <v>635</v>
      </c>
      <c r="S350" t="s">
        <v>634</v>
      </c>
      <c r="T350" t="s">
        <v>15308</v>
      </c>
    </row>
    <row r="351" spans="1:20" x14ac:dyDescent="0.25">
      <c r="A351" t="s">
        <v>23</v>
      </c>
      <c r="B351" t="s">
        <v>24</v>
      </c>
      <c r="C351">
        <v>50</v>
      </c>
      <c r="D351">
        <v>1</v>
      </c>
      <c r="E351" t="s">
        <v>15306</v>
      </c>
      <c r="F351">
        <v>100</v>
      </c>
      <c r="G351">
        <v>0</v>
      </c>
      <c r="H351" t="s">
        <v>631</v>
      </c>
      <c r="I351" t="s">
        <v>15307</v>
      </c>
      <c r="J351" t="s">
        <v>1036</v>
      </c>
      <c r="K351" t="s">
        <v>634</v>
      </c>
      <c r="L351" t="s">
        <v>635</v>
      </c>
      <c r="M351" t="s">
        <v>15308</v>
      </c>
      <c r="N351" t="s">
        <v>634</v>
      </c>
      <c r="O351" t="s">
        <v>637</v>
      </c>
      <c r="P351" t="s">
        <v>22</v>
      </c>
      <c r="Q351" t="s">
        <v>638</v>
      </c>
      <c r="R351" t="s">
        <v>635</v>
      </c>
      <c r="S351" t="s">
        <v>634</v>
      </c>
      <c r="T351" t="s">
        <v>15308</v>
      </c>
    </row>
    <row r="352" spans="1:20" x14ac:dyDescent="0.25">
      <c r="A352" t="s">
        <v>25</v>
      </c>
      <c r="B352" t="s">
        <v>26</v>
      </c>
      <c r="C352">
        <v>50</v>
      </c>
      <c r="D352">
        <v>1</v>
      </c>
      <c r="E352" t="s">
        <v>15306</v>
      </c>
      <c r="F352">
        <v>100</v>
      </c>
      <c r="G352">
        <v>0</v>
      </c>
      <c r="H352" t="s">
        <v>631</v>
      </c>
      <c r="I352" t="s">
        <v>15307</v>
      </c>
      <c r="J352" t="s">
        <v>1036</v>
      </c>
      <c r="K352" t="s">
        <v>634</v>
      </c>
      <c r="L352" t="s">
        <v>635</v>
      </c>
      <c r="M352" t="s">
        <v>15308</v>
      </c>
      <c r="N352" t="s">
        <v>634</v>
      </c>
      <c r="O352" t="s">
        <v>637</v>
      </c>
      <c r="P352" t="s">
        <v>22</v>
      </c>
      <c r="Q352" t="s">
        <v>638</v>
      </c>
      <c r="R352" t="s">
        <v>635</v>
      </c>
      <c r="S352" t="s">
        <v>634</v>
      </c>
      <c r="T352" t="s">
        <v>15308</v>
      </c>
    </row>
    <row r="353" spans="1:20" x14ac:dyDescent="0.25">
      <c r="A353" t="s">
        <v>20</v>
      </c>
      <c r="B353" t="s">
        <v>21</v>
      </c>
      <c r="C353">
        <v>50</v>
      </c>
      <c r="D353">
        <v>1</v>
      </c>
      <c r="E353" t="s">
        <v>15309</v>
      </c>
      <c r="F353">
        <v>100</v>
      </c>
      <c r="G353">
        <v>0</v>
      </c>
      <c r="H353" t="s">
        <v>631</v>
      </c>
      <c r="I353" t="s">
        <v>15310</v>
      </c>
      <c r="J353" t="s">
        <v>652</v>
      </c>
      <c r="K353" t="s">
        <v>634</v>
      </c>
      <c r="L353" t="s">
        <v>635</v>
      </c>
      <c r="M353" t="s">
        <v>15311</v>
      </c>
      <c r="N353" t="s">
        <v>634</v>
      </c>
      <c r="O353" t="s">
        <v>637</v>
      </c>
      <c r="P353" t="s">
        <v>22</v>
      </c>
      <c r="Q353" t="s">
        <v>638</v>
      </c>
      <c r="R353" t="s">
        <v>635</v>
      </c>
      <c r="S353" t="s">
        <v>634</v>
      </c>
      <c r="T353" t="s">
        <v>15311</v>
      </c>
    </row>
    <row r="354" spans="1:20" x14ac:dyDescent="0.25">
      <c r="A354" t="s">
        <v>23</v>
      </c>
      <c r="B354" t="s">
        <v>24</v>
      </c>
      <c r="C354">
        <v>50</v>
      </c>
      <c r="D354">
        <v>1</v>
      </c>
      <c r="E354" t="s">
        <v>15309</v>
      </c>
      <c r="F354">
        <v>100</v>
      </c>
      <c r="G354">
        <v>0</v>
      </c>
      <c r="H354" t="s">
        <v>631</v>
      </c>
      <c r="I354" t="s">
        <v>15310</v>
      </c>
      <c r="J354" t="s">
        <v>652</v>
      </c>
      <c r="K354" t="s">
        <v>634</v>
      </c>
      <c r="L354" t="s">
        <v>635</v>
      </c>
      <c r="M354" t="s">
        <v>15311</v>
      </c>
      <c r="N354" t="s">
        <v>634</v>
      </c>
      <c r="O354" t="s">
        <v>637</v>
      </c>
      <c r="P354" t="s">
        <v>22</v>
      </c>
      <c r="Q354" t="s">
        <v>638</v>
      </c>
      <c r="R354" t="s">
        <v>635</v>
      </c>
      <c r="S354" t="s">
        <v>634</v>
      </c>
      <c r="T354" t="s">
        <v>15311</v>
      </c>
    </row>
    <row r="355" spans="1:20" x14ac:dyDescent="0.25">
      <c r="A355" t="s">
        <v>25</v>
      </c>
      <c r="B355" t="s">
        <v>26</v>
      </c>
      <c r="C355">
        <v>50</v>
      </c>
      <c r="D355">
        <v>1</v>
      </c>
      <c r="E355" t="s">
        <v>15309</v>
      </c>
      <c r="F355">
        <v>100</v>
      </c>
      <c r="G355">
        <v>0</v>
      </c>
      <c r="H355" t="s">
        <v>631</v>
      </c>
      <c r="I355" t="s">
        <v>15310</v>
      </c>
      <c r="J355" t="s">
        <v>652</v>
      </c>
      <c r="K355" t="s">
        <v>634</v>
      </c>
      <c r="L355" t="s">
        <v>635</v>
      </c>
      <c r="M355" t="s">
        <v>15311</v>
      </c>
      <c r="N355" t="s">
        <v>634</v>
      </c>
      <c r="O355" t="s">
        <v>637</v>
      </c>
      <c r="P355" t="s">
        <v>22</v>
      </c>
      <c r="Q355" t="s">
        <v>638</v>
      </c>
      <c r="R355" t="s">
        <v>635</v>
      </c>
      <c r="S355" t="s">
        <v>634</v>
      </c>
      <c r="T355" t="s">
        <v>15311</v>
      </c>
    </row>
    <row r="356" spans="1:20" x14ac:dyDescent="0.25">
      <c r="A356" t="s">
        <v>118</v>
      </c>
      <c r="B356" t="s">
        <v>91</v>
      </c>
      <c r="C356">
        <v>78.5</v>
      </c>
      <c r="D356">
        <v>2</v>
      </c>
      <c r="E356" t="s">
        <v>15312</v>
      </c>
      <c r="F356">
        <v>157</v>
      </c>
      <c r="G356">
        <v>0</v>
      </c>
      <c r="H356" t="s">
        <v>641</v>
      </c>
      <c r="I356" t="s">
        <v>759</v>
      </c>
      <c r="J356" t="s">
        <v>15313</v>
      </c>
      <c r="K356" t="s">
        <v>1552</v>
      </c>
      <c r="L356" t="s">
        <v>10845</v>
      </c>
      <c r="M356" t="s">
        <v>15314</v>
      </c>
      <c r="N356" t="s">
        <v>634</v>
      </c>
      <c r="O356" t="s">
        <v>894</v>
      </c>
      <c r="P356" t="s">
        <v>43</v>
      </c>
      <c r="Q356" t="s">
        <v>648</v>
      </c>
      <c r="R356" t="s">
        <v>635</v>
      </c>
      <c r="S356" t="s">
        <v>15315</v>
      </c>
      <c r="T356" t="s">
        <v>15314</v>
      </c>
    </row>
    <row r="357" spans="1:20" x14ac:dyDescent="0.25">
      <c r="A357" t="s">
        <v>20</v>
      </c>
      <c r="B357" t="s">
        <v>21</v>
      </c>
      <c r="C357">
        <v>50</v>
      </c>
      <c r="D357">
        <v>1</v>
      </c>
      <c r="E357" t="s">
        <v>15316</v>
      </c>
      <c r="F357">
        <v>100</v>
      </c>
      <c r="G357">
        <v>0</v>
      </c>
      <c r="H357" t="s">
        <v>631</v>
      </c>
      <c r="I357" t="s">
        <v>15317</v>
      </c>
      <c r="J357" t="s">
        <v>652</v>
      </c>
      <c r="K357" t="s">
        <v>634</v>
      </c>
      <c r="L357" t="s">
        <v>635</v>
      </c>
      <c r="M357" t="s">
        <v>15318</v>
      </c>
      <c r="N357" t="s">
        <v>634</v>
      </c>
      <c r="O357" t="s">
        <v>637</v>
      </c>
      <c r="P357" t="s">
        <v>22</v>
      </c>
      <c r="Q357" t="s">
        <v>638</v>
      </c>
      <c r="R357" t="s">
        <v>635</v>
      </c>
      <c r="S357" t="s">
        <v>634</v>
      </c>
      <c r="T357" t="s">
        <v>15318</v>
      </c>
    </row>
    <row r="358" spans="1:20" x14ac:dyDescent="0.25">
      <c r="A358" t="s">
        <v>23</v>
      </c>
      <c r="B358" t="s">
        <v>24</v>
      </c>
      <c r="C358">
        <v>50</v>
      </c>
      <c r="D358">
        <v>1</v>
      </c>
      <c r="E358" t="s">
        <v>15316</v>
      </c>
      <c r="F358">
        <v>100</v>
      </c>
      <c r="G358">
        <v>0</v>
      </c>
      <c r="H358" t="s">
        <v>631</v>
      </c>
      <c r="I358" t="s">
        <v>15317</v>
      </c>
      <c r="J358" t="s">
        <v>652</v>
      </c>
      <c r="K358" t="s">
        <v>634</v>
      </c>
      <c r="L358" t="s">
        <v>635</v>
      </c>
      <c r="M358" t="s">
        <v>15318</v>
      </c>
      <c r="N358" t="s">
        <v>634</v>
      </c>
      <c r="O358" t="s">
        <v>637</v>
      </c>
      <c r="P358" t="s">
        <v>22</v>
      </c>
      <c r="Q358" t="s">
        <v>638</v>
      </c>
      <c r="R358" t="s">
        <v>635</v>
      </c>
      <c r="S358" t="s">
        <v>634</v>
      </c>
      <c r="T358" t="s">
        <v>15318</v>
      </c>
    </row>
    <row r="359" spans="1:20" x14ac:dyDescent="0.25">
      <c r="A359" t="s">
        <v>25</v>
      </c>
      <c r="B359" t="s">
        <v>26</v>
      </c>
      <c r="C359">
        <v>50</v>
      </c>
      <c r="D359">
        <v>1</v>
      </c>
      <c r="E359" t="s">
        <v>15316</v>
      </c>
      <c r="F359">
        <v>100</v>
      </c>
      <c r="G359">
        <v>0</v>
      </c>
      <c r="H359" t="s">
        <v>631</v>
      </c>
      <c r="I359" t="s">
        <v>15317</v>
      </c>
      <c r="J359" t="s">
        <v>652</v>
      </c>
      <c r="K359" t="s">
        <v>634</v>
      </c>
      <c r="L359" t="s">
        <v>635</v>
      </c>
      <c r="M359" t="s">
        <v>15318</v>
      </c>
      <c r="N359" t="s">
        <v>634</v>
      </c>
      <c r="O359" t="s">
        <v>637</v>
      </c>
      <c r="P359" t="s">
        <v>22</v>
      </c>
      <c r="Q359" t="s">
        <v>638</v>
      </c>
      <c r="R359" t="s">
        <v>635</v>
      </c>
      <c r="S359" t="s">
        <v>634</v>
      </c>
      <c r="T359" t="s">
        <v>15318</v>
      </c>
    </row>
    <row r="360" spans="1:20" x14ac:dyDescent="0.25">
      <c r="A360" t="s">
        <v>164</v>
      </c>
      <c r="B360" t="s">
        <v>165</v>
      </c>
      <c r="C360">
        <v>33.333333333333336</v>
      </c>
      <c r="D360">
        <v>3</v>
      </c>
      <c r="E360" t="s">
        <v>15319</v>
      </c>
      <c r="F360">
        <v>100</v>
      </c>
      <c r="G360">
        <v>0</v>
      </c>
      <c r="H360" t="s">
        <v>631</v>
      </c>
      <c r="I360" t="s">
        <v>15320</v>
      </c>
      <c r="J360" t="s">
        <v>749</v>
      </c>
      <c r="K360" t="s">
        <v>634</v>
      </c>
      <c r="L360" t="s">
        <v>635</v>
      </c>
      <c r="M360" t="s">
        <v>15321</v>
      </c>
      <c r="N360" t="s">
        <v>634</v>
      </c>
      <c r="O360" t="s">
        <v>637</v>
      </c>
      <c r="P360" t="s">
        <v>22</v>
      </c>
      <c r="Q360" t="s">
        <v>638</v>
      </c>
      <c r="R360" t="s">
        <v>635</v>
      </c>
      <c r="S360" t="s">
        <v>15322</v>
      </c>
      <c r="T360" t="s">
        <v>15321</v>
      </c>
    </row>
    <row r="361" spans="1:20" x14ac:dyDescent="0.25">
      <c r="A361" t="s">
        <v>20</v>
      </c>
      <c r="B361" t="s">
        <v>21</v>
      </c>
      <c r="C361">
        <v>50</v>
      </c>
      <c r="D361">
        <v>1</v>
      </c>
      <c r="E361" t="s">
        <v>15323</v>
      </c>
      <c r="F361">
        <v>100</v>
      </c>
      <c r="G361">
        <v>0</v>
      </c>
      <c r="H361" t="s">
        <v>631</v>
      </c>
      <c r="I361" t="s">
        <v>15324</v>
      </c>
      <c r="J361" t="s">
        <v>834</v>
      </c>
      <c r="K361" t="s">
        <v>634</v>
      </c>
      <c r="L361" t="s">
        <v>635</v>
      </c>
      <c r="M361" t="s">
        <v>15325</v>
      </c>
      <c r="N361" t="s">
        <v>634</v>
      </c>
      <c r="O361" t="s">
        <v>637</v>
      </c>
      <c r="P361" t="s">
        <v>22</v>
      </c>
      <c r="Q361" t="s">
        <v>638</v>
      </c>
      <c r="R361" t="s">
        <v>635</v>
      </c>
      <c r="S361" t="s">
        <v>15326</v>
      </c>
      <c r="T361" t="s">
        <v>15325</v>
      </c>
    </row>
    <row r="362" spans="1:20" x14ac:dyDescent="0.25">
      <c r="A362" t="s">
        <v>23</v>
      </c>
      <c r="B362" t="s">
        <v>24</v>
      </c>
      <c r="C362">
        <v>50</v>
      </c>
      <c r="D362">
        <v>1</v>
      </c>
      <c r="E362" t="s">
        <v>15323</v>
      </c>
      <c r="F362">
        <v>100</v>
      </c>
      <c r="G362">
        <v>0</v>
      </c>
      <c r="H362" t="s">
        <v>631</v>
      </c>
      <c r="I362" t="s">
        <v>15324</v>
      </c>
      <c r="J362" t="s">
        <v>834</v>
      </c>
      <c r="K362" t="s">
        <v>634</v>
      </c>
      <c r="L362" t="s">
        <v>635</v>
      </c>
      <c r="M362" t="s">
        <v>15325</v>
      </c>
      <c r="N362" t="s">
        <v>634</v>
      </c>
      <c r="O362" t="s">
        <v>637</v>
      </c>
      <c r="P362" t="s">
        <v>22</v>
      </c>
      <c r="Q362" t="s">
        <v>638</v>
      </c>
      <c r="R362" t="s">
        <v>635</v>
      </c>
      <c r="S362" t="s">
        <v>15326</v>
      </c>
      <c r="T362" t="s">
        <v>15325</v>
      </c>
    </row>
    <row r="363" spans="1:20" x14ac:dyDescent="0.25">
      <c r="A363" t="s">
        <v>25</v>
      </c>
      <c r="B363" t="s">
        <v>26</v>
      </c>
      <c r="C363">
        <v>50</v>
      </c>
      <c r="D363">
        <v>1</v>
      </c>
      <c r="E363" t="s">
        <v>15323</v>
      </c>
      <c r="F363">
        <v>100</v>
      </c>
      <c r="G363">
        <v>0</v>
      </c>
      <c r="H363" t="s">
        <v>631</v>
      </c>
      <c r="I363" t="s">
        <v>15324</v>
      </c>
      <c r="J363" t="s">
        <v>834</v>
      </c>
      <c r="K363" t="s">
        <v>634</v>
      </c>
      <c r="L363" t="s">
        <v>635</v>
      </c>
      <c r="M363" t="s">
        <v>15325</v>
      </c>
      <c r="N363" t="s">
        <v>634</v>
      </c>
      <c r="O363" t="s">
        <v>637</v>
      </c>
      <c r="P363" t="s">
        <v>22</v>
      </c>
      <c r="Q363" t="s">
        <v>638</v>
      </c>
      <c r="R363" t="s">
        <v>635</v>
      </c>
      <c r="S363" t="s">
        <v>15326</v>
      </c>
      <c r="T363" t="s">
        <v>15325</v>
      </c>
    </row>
    <row r="364" spans="1:20" x14ac:dyDescent="0.25">
      <c r="A364" t="s">
        <v>20</v>
      </c>
      <c r="B364" t="s">
        <v>21</v>
      </c>
      <c r="C364">
        <v>50</v>
      </c>
      <c r="D364">
        <v>1</v>
      </c>
      <c r="E364" t="s">
        <v>15327</v>
      </c>
      <c r="F364">
        <v>100</v>
      </c>
      <c r="G364">
        <v>0</v>
      </c>
      <c r="H364" t="s">
        <v>631</v>
      </c>
      <c r="I364" t="s">
        <v>15328</v>
      </c>
      <c r="J364" t="s">
        <v>1152</v>
      </c>
      <c r="K364" t="s">
        <v>634</v>
      </c>
      <c r="L364" t="s">
        <v>635</v>
      </c>
      <c r="M364" t="s">
        <v>15329</v>
      </c>
      <c r="N364" t="s">
        <v>634</v>
      </c>
      <c r="O364" t="s">
        <v>707</v>
      </c>
      <c r="P364" t="s">
        <v>22</v>
      </c>
      <c r="Q364" t="s">
        <v>638</v>
      </c>
      <c r="R364" t="s">
        <v>635</v>
      </c>
      <c r="S364" t="s">
        <v>15330</v>
      </c>
      <c r="T364" t="s">
        <v>15329</v>
      </c>
    </row>
    <row r="365" spans="1:20" x14ac:dyDescent="0.25">
      <c r="A365" t="s">
        <v>23</v>
      </c>
      <c r="B365" t="s">
        <v>24</v>
      </c>
      <c r="C365">
        <v>50</v>
      </c>
      <c r="D365">
        <v>1</v>
      </c>
      <c r="E365" t="s">
        <v>15327</v>
      </c>
      <c r="F365">
        <v>100</v>
      </c>
      <c r="G365">
        <v>0</v>
      </c>
      <c r="H365" t="s">
        <v>631</v>
      </c>
      <c r="I365" t="s">
        <v>15328</v>
      </c>
      <c r="J365" t="s">
        <v>1152</v>
      </c>
      <c r="K365" t="s">
        <v>634</v>
      </c>
      <c r="L365" t="s">
        <v>635</v>
      </c>
      <c r="M365" t="s">
        <v>15329</v>
      </c>
      <c r="N365" t="s">
        <v>634</v>
      </c>
      <c r="O365" t="s">
        <v>707</v>
      </c>
      <c r="P365" t="s">
        <v>22</v>
      </c>
      <c r="Q365" t="s">
        <v>638</v>
      </c>
      <c r="R365" t="s">
        <v>635</v>
      </c>
      <c r="S365" t="s">
        <v>15330</v>
      </c>
      <c r="T365" t="s">
        <v>15329</v>
      </c>
    </row>
    <row r="366" spans="1:20" x14ac:dyDescent="0.25">
      <c r="A366" t="s">
        <v>25</v>
      </c>
      <c r="B366" t="s">
        <v>26</v>
      </c>
      <c r="C366">
        <v>50</v>
      </c>
      <c r="D366">
        <v>1</v>
      </c>
      <c r="E366" t="s">
        <v>15327</v>
      </c>
      <c r="F366">
        <v>100</v>
      </c>
      <c r="G366">
        <v>0</v>
      </c>
      <c r="H366" t="s">
        <v>631</v>
      </c>
      <c r="I366" t="s">
        <v>15328</v>
      </c>
      <c r="J366" t="s">
        <v>1152</v>
      </c>
      <c r="K366" t="s">
        <v>634</v>
      </c>
      <c r="L366" t="s">
        <v>635</v>
      </c>
      <c r="M366" t="s">
        <v>15329</v>
      </c>
      <c r="N366" t="s">
        <v>634</v>
      </c>
      <c r="O366" t="s">
        <v>707</v>
      </c>
      <c r="P366" t="s">
        <v>22</v>
      </c>
      <c r="Q366" t="s">
        <v>638</v>
      </c>
      <c r="R366" t="s">
        <v>635</v>
      </c>
      <c r="S366" t="s">
        <v>15330</v>
      </c>
      <c r="T366" t="s">
        <v>15329</v>
      </c>
    </row>
    <row r="367" spans="1:20" x14ac:dyDescent="0.25">
      <c r="A367" t="s">
        <v>20</v>
      </c>
      <c r="B367" t="s">
        <v>21</v>
      </c>
      <c r="C367">
        <v>50</v>
      </c>
      <c r="D367">
        <v>1</v>
      </c>
      <c r="E367" t="s">
        <v>15331</v>
      </c>
      <c r="F367">
        <v>100</v>
      </c>
      <c r="G367">
        <v>0</v>
      </c>
      <c r="H367" t="s">
        <v>703</v>
      </c>
      <c r="I367" t="s">
        <v>15332</v>
      </c>
      <c r="J367" t="s">
        <v>1446</v>
      </c>
      <c r="K367" t="s">
        <v>634</v>
      </c>
      <c r="L367" t="s">
        <v>635</v>
      </c>
      <c r="M367" t="s">
        <v>15333</v>
      </c>
      <c r="N367" t="s">
        <v>634</v>
      </c>
      <c r="O367" t="s">
        <v>637</v>
      </c>
      <c r="P367" t="s">
        <v>22</v>
      </c>
      <c r="Q367" t="s">
        <v>638</v>
      </c>
      <c r="R367" t="s">
        <v>635</v>
      </c>
      <c r="S367" t="s">
        <v>15334</v>
      </c>
      <c r="T367" t="s">
        <v>15333</v>
      </c>
    </row>
    <row r="368" spans="1:20" x14ac:dyDescent="0.25">
      <c r="A368" t="s">
        <v>23</v>
      </c>
      <c r="B368" t="s">
        <v>24</v>
      </c>
      <c r="C368">
        <v>50</v>
      </c>
      <c r="D368">
        <v>1</v>
      </c>
      <c r="E368" t="s">
        <v>15331</v>
      </c>
      <c r="F368">
        <v>100</v>
      </c>
      <c r="G368">
        <v>0</v>
      </c>
      <c r="H368" t="s">
        <v>703</v>
      </c>
      <c r="I368" t="s">
        <v>15332</v>
      </c>
      <c r="J368" t="s">
        <v>1446</v>
      </c>
      <c r="K368" t="s">
        <v>634</v>
      </c>
      <c r="L368" t="s">
        <v>635</v>
      </c>
      <c r="M368" t="s">
        <v>15333</v>
      </c>
      <c r="N368" t="s">
        <v>634</v>
      </c>
      <c r="O368" t="s">
        <v>637</v>
      </c>
      <c r="P368" t="s">
        <v>22</v>
      </c>
      <c r="Q368" t="s">
        <v>638</v>
      </c>
      <c r="R368" t="s">
        <v>635</v>
      </c>
      <c r="S368" t="s">
        <v>15334</v>
      </c>
      <c r="T368" t="s">
        <v>15333</v>
      </c>
    </row>
    <row r="369" spans="1:20" x14ac:dyDescent="0.25">
      <c r="A369" t="s">
        <v>25</v>
      </c>
      <c r="B369" t="s">
        <v>26</v>
      </c>
      <c r="C369">
        <v>50</v>
      </c>
      <c r="D369">
        <v>1</v>
      </c>
      <c r="E369" t="s">
        <v>15331</v>
      </c>
      <c r="F369">
        <v>100</v>
      </c>
      <c r="G369">
        <v>0</v>
      </c>
      <c r="H369" t="s">
        <v>703</v>
      </c>
      <c r="I369" t="s">
        <v>15332</v>
      </c>
      <c r="J369" t="s">
        <v>1446</v>
      </c>
      <c r="K369" t="s">
        <v>634</v>
      </c>
      <c r="L369" t="s">
        <v>635</v>
      </c>
      <c r="M369" t="s">
        <v>15333</v>
      </c>
      <c r="N369" t="s">
        <v>634</v>
      </c>
      <c r="O369" t="s">
        <v>637</v>
      </c>
      <c r="P369" t="s">
        <v>22</v>
      </c>
      <c r="Q369" t="s">
        <v>638</v>
      </c>
      <c r="R369" t="s">
        <v>635</v>
      </c>
      <c r="S369" t="s">
        <v>15334</v>
      </c>
      <c r="T369" t="s">
        <v>15333</v>
      </c>
    </row>
    <row r="370" spans="1:20" x14ac:dyDescent="0.25">
      <c r="A370" t="s">
        <v>20</v>
      </c>
      <c r="B370" t="s">
        <v>21</v>
      </c>
      <c r="C370">
        <v>50</v>
      </c>
      <c r="D370">
        <v>1</v>
      </c>
      <c r="E370" t="s">
        <v>15335</v>
      </c>
      <c r="F370">
        <v>199</v>
      </c>
      <c r="G370">
        <v>0</v>
      </c>
      <c r="H370" t="s">
        <v>631</v>
      </c>
      <c r="I370" t="s">
        <v>15336</v>
      </c>
      <c r="J370" t="s">
        <v>1905</v>
      </c>
      <c r="K370" t="s">
        <v>634</v>
      </c>
      <c r="L370" t="s">
        <v>635</v>
      </c>
      <c r="M370" t="s">
        <v>15333</v>
      </c>
      <c r="N370" t="s">
        <v>634</v>
      </c>
      <c r="O370" t="s">
        <v>654</v>
      </c>
      <c r="P370" t="s">
        <v>22</v>
      </c>
      <c r="Q370" t="s">
        <v>655</v>
      </c>
      <c r="R370" t="s">
        <v>635</v>
      </c>
      <c r="S370" t="s">
        <v>15337</v>
      </c>
      <c r="T370" t="s">
        <v>15333</v>
      </c>
    </row>
    <row r="371" spans="1:20" x14ac:dyDescent="0.25">
      <c r="A371" t="s">
        <v>23</v>
      </c>
      <c r="B371" t="s">
        <v>24</v>
      </c>
      <c r="C371">
        <v>50</v>
      </c>
      <c r="D371">
        <v>1</v>
      </c>
      <c r="E371" t="s">
        <v>15335</v>
      </c>
      <c r="F371">
        <v>199</v>
      </c>
      <c r="G371">
        <v>0</v>
      </c>
      <c r="H371" t="s">
        <v>631</v>
      </c>
      <c r="I371" t="s">
        <v>15336</v>
      </c>
      <c r="J371" t="s">
        <v>1905</v>
      </c>
      <c r="K371" t="s">
        <v>634</v>
      </c>
      <c r="L371" t="s">
        <v>635</v>
      </c>
      <c r="M371" t="s">
        <v>15333</v>
      </c>
      <c r="N371" t="s">
        <v>634</v>
      </c>
      <c r="O371" t="s">
        <v>654</v>
      </c>
      <c r="P371" t="s">
        <v>22</v>
      </c>
      <c r="Q371" t="s">
        <v>655</v>
      </c>
      <c r="R371" t="s">
        <v>635</v>
      </c>
      <c r="S371" t="s">
        <v>15337</v>
      </c>
      <c r="T371" t="s">
        <v>15333</v>
      </c>
    </row>
    <row r="372" spans="1:20" x14ac:dyDescent="0.25">
      <c r="A372" t="s">
        <v>25</v>
      </c>
      <c r="B372" t="s">
        <v>26</v>
      </c>
      <c r="C372">
        <v>50</v>
      </c>
      <c r="D372">
        <v>1</v>
      </c>
      <c r="E372" t="s">
        <v>15335</v>
      </c>
      <c r="F372">
        <v>199</v>
      </c>
      <c r="G372">
        <v>0</v>
      </c>
      <c r="H372" t="s">
        <v>631</v>
      </c>
      <c r="I372" t="s">
        <v>15336</v>
      </c>
      <c r="J372" t="s">
        <v>1905</v>
      </c>
      <c r="K372" t="s">
        <v>634</v>
      </c>
      <c r="L372" t="s">
        <v>635</v>
      </c>
      <c r="M372" t="s">
        <v>15333</v>
      </c>
      <c r="N372" t="s">
        <v>634</v>
      </c>
      <c r="O372" t="s">
        <v>654</v>
      </c>
      <c r="P372" t="s">
        <v>22</v>
      </c>
      <c r="Q372" t="s">
        <v>655</v>
      </c>
      <c r="R372" t="s">
        <v>635</v>
      </c>
      <c r="S372" t="s">
        <v>15337</v>
      </c>
      <c r="T372" t="s">
        <v>15333</v>
      </c>
    </row>
    <row r="373" spans="1:20" x14ac:dyDescent="0.25">
      <c r="A373" t="s">
        <v>258</v>
      </c>
      <c r="B373" t="s">
        <v>264</v>
      </c>
      <c r="C373">
        <v>139</v>
      </c>
      <c r="D373">
        <v>1</v>
      </c>
      <c r="E373" t="s">
        <v>15335</v>
      </c>
      <c r="F373">
        <v>199</v>
      </c>
      <c r="G373">
        <v>0</v>
      </c>
      <c r="H373" t="s">
        <v>631</v>
      </c>
      <c r="I373" t="s">
        <v>15336</v>
      </c>
      <c r="J373" t="s">
        <v>1905</v>
      </c>
      <c r="K373" t="s">
        <v>634</v>
      </c>
      <c r="L373" t="s">
        <v>635</v>
      </c>
      <c r="M373" t="s">
        <v>15333</v>
      </c>
      <c r="N373" t="s">
        <v>634</v>
      </c>
      <c r="O373" t="s">
        <v>654</v>
      </c>
      <c r="P373" t="s">
        <v>22</v>
      </c>
      <c r="Q373" t="s">
        <v>655</v>
      </c>
      <c r="R373" t="s">
        <v>635</v>
      </c>
      <c r="S373" t="s">
        <v>15337</v>
      </c>
      <c r="T373" t="s">
        <v>15333</v>
      </c>
    </row>
    <row r="374" spans="1:20" x14ac:dyDescent="0.25">
      <c r="A374" t="s">
        <v>35</v>
      </c>
      <c r="B374" t="s">
        <v>36</v>
      </c>
      <c r="C374">
        <v>66.666666666666671</v>
      </c>
      <c r="D374">
        <v>3</v>
      </c>
      <c r="E374" t="s">
        <v>15338</v>
      </c>
      <c r="F374">
        <v>199</v>
      </c>
      <c r="G374">
        <v>0</v>
      </c>
      <c r="H374" t="s">
        <v>631</v>
      </c>
      <c r="I374" t="s">
        <v>15339</v>
      </c>
      <c r="J374" t="s">
        <v>652</v>
      </c>
      <c r="K374" t="s">
        <v>634</v>
      </c>
      <c r="L374" t="s">
        <v>635</v>
      </c>
      <c r="M374" t="s">
        <v>15340</v>
      </c>
      <c r="N374" t="s">
        <v>634</v>
      </c>
      <c r="O374" t="s">
        <v>654</v>
      </c>
      <c r="P374" t="s">
        <v>22</v>
      </c>
      <c r="Q374" t="s">
        <v>655</v>
      </c>
      <c r="R374" t="s">
        <v>635</v>
      </c>
      <c r="S374" t="s">
        <v>15341</v>
      </c>
      <c r="T374" t="s">
        <v>15340</v>
      </c>
    </row>
    <row r="375" spans="1:20" x14ac:dyDescent="0.25">
      <c r="A375" t="s">
        <v>256</v>
      </c>
      <c r="B375" t="s">
        <v>262</v>
      </c>
      <c r="C375">
        <v>139</v>
      </c>
      <c r="D375">
        <v>1</v>
      </c>
      <c r="E375" t="s">
        <v>15338</v>
      </c>
      <c r="F375">
        <v>199</v>
      </c>
      <c r="G375">
        <v>0</v>
      </c>
      <c r="H375" t="s">
        <v>631</v>
      </c>
      <c r="I375" t="s">
        <v>15339</v>
      </c>
      <c r="J375" t="s">
        <v>652</v>
      </c>
      <c r="K375" t="s">
        <v>634</v>
      </c>
      <c r="L375" t="s">
        <v>635</v>
      </c>
      <c r="M375" t="s">
        <v>15340</v>
      </c>
      <c r="N375" t="s">
        <v>634</v>
      </c>
      <c r="O375" t="s">
        <v>654</v>
      </c>
      <c r="P375" t="s">
        <v>22</v>
      </c>
      <c r="Q375" t="s">
        <v>655</v>
      </c>
      <c r="R375" t="s">
        <v>635</v>
      </c>
      <c r="S375" t="s">
        <v>15341</v>
      </c>
      <c r="T375" t="s">
        <v>15340</v>
      </c>
    </row>
    <row r="376" spans="1:20" x14ac:dyDescent="0.25">
      <c r="A376" t="s">
        <v>20</v>
      </c>
      <c r="B376" t="s">
        <v>21</v>
      </c>
      <c r="C376">
        <v>50</v>
      </c>
      <c r="D376">
        <v>1</v>
      </c>
      <c r="E376" t="s">
        <v>15342</v>
      </c>
      <c r="F376">
        <v>100</v>
      </c>
      <c r="G376">
        <v>0</v>
      </c>
      <c r="H376" t="s">
        <v>703</v>
      </c>
      <c r="I376" t="s">
        <v>15343</v>
      </c>
      <c r="J376" t="s">
        <v>1195</v>
      </c>
      <c r="K376" t="s">
        <v>634</v>
      </c>
      <c r="L376" t="s">
        <v>635</v>
      </c>
      <c r="M376" t="s">
        <v>15344</v>
      </c>
      <c r="N376" t="s">
        <v>634</v>
      </c>
      <c r="O376" t="s">
        <v>637</v>
      </c>
      <c r="P376" t="s">
        <v>22</v>
      </c>
      <c r="Q376" t="s">
        <v>638</v>
      </c>
      <c r="R376" t="s">
        <v>635</v>
      </c>
      <c r="S376" t="s">
        <v>634</v>
      </c>
      <c r="T376" t="s">
        <v>15344</v>
      </c>
    </row>
    <row r="377" spans="1:20" x14ac:dyDescent="0.25">
      <c r="A377" t="s">
        <v>23</v>
      </c>
      <c r="B377" t="s">
        <v>24</v>
      </c>
      <c r="C377">
        <v>50</v>
      </c>
      <c r="D377">
        <v>1</v>
      </c>
      <c r="E377" t="s">
        <v>15342</v>
      </c>
      <c r="F377">
        <v>100</v>
      </c>
      <c r="G377">
        <v>0</v>
      </c>
      <c r="H377" t="s">
        <v>703</v>
      </c>
      <c r="I377" t="s">
        <v>15343</v>
      </c>
      <c r="J377" t="s">
        <v>1195</v>
      </c>
      <c r="K377" t="s">
        <v>634</v>
      </c>
      <c r="L377" t="s">
        <v>635</v>
      </c>
      <c r="M377" t="s">
        <v>15344</v>
      </c>
      <c r="N377" t="s">
        <v>634</v>
      </c>
      <c r="O377" t="s">
        <v>637</v>
      </c>
      <c r="P377" t="s">
        <v>22</v>
      </c>
      <c r="Q377" t="s">
        <v>638</v>
      </c>
      <c r="R377" t="s">
        <v>635</v>
      </c>
      <c r="S377" t="s">
        <v>634</v>
      </c>
      <c r="T377" t="s">
        <v>15344</v>
      </c>
    </row>
    <row r="378" spans="1:20" x14ac:dyDescent="0.25">
      <c r="A378" t="s">
        <v>25</v>
      </c>
      <c r="B378" t="s">
        <v>26</v>
      </c>
      <c r="C378">
        <v>50</v>
      </c>
      <c r="D378">
        <v>1</v>
      </c>
      <c r="E378" t="s">
        <v>15342</v>
      </c>
      <c r="F378">
        <v>100</v>
      </c>
      <c r="G378">
        <v>0</v>
      </c>
      <c r="H378" t="s">
        <v>703</v>
      </c>
      <c r="I378" t="s">
        <v>15343</v>
      </c>
      <c r="J378" t="s">
        <v>1195</v>
      </c>
      <c r="K378" t="s">
        <v>634</v>
      </c>
      <c r="L378" t="s">
        <v>635</v>
      </c>
      <c r="M378" t="s">
        <v>15344</v>
      </c>
      <c r="N378" t="s">
        <v>634</v>
      </c>
      <c r="O378" t="s">
        <v>637</v>
      </c>
      <c r="P378" t="s">
        <v>22</v>
      </c>
      <c r="Q378" t="s">
        <v>638</v>
      </c>
      <c r="R378" t="s">
        <v>635</v>
      </c>
      <c r="S378" t="s">
        <v>634</v>
      </c>
      <c r="T378" t="s">
        <v>15344</v>
      </c>
    </row>
    <row r="379" spans="1:20" x14ac:dyDescent="0.25">
      <c r="A379" t="s">
        <v>20</v>
      </c>
      <c r="B379" t="s">
        <v>21</v>
      </c>
      <c r="C379">
        <v>50</v>
      </c>
      <c r="D379">
        <v>1</v>
      </c>
      <c r="E379" t="s">
        <v>15345</v>
      </c>
      <c r="F379">
        <v>100</v>
      </c>
      <c r="G379">
        <v>0</v>
      </c>
      <c r="H379" t="s">
        <v>703</v>
      </c>
      <c r="I379" t="s">
        <v>15346</v>
      </c>
      <c r="J379" t="s">
        <v>917</v>
      </c>
      <c r="K379" t="s">
        <v>634</v>
      </c>
      <c r="L379" t="s">
        <v>635</v>
      </c>
      <c r="M379" t="s">
        <v>15347</v>
      </c>
      <c r="N379" t="s">
        <v>634</v>
      </c>
      <c r="O379" t="s">
        <v>1520</v>
      </c>
      <c r="P379" t="s">
        <v>22</v>
      </c>
      <c r="Q379" t="s">
        <v>655</v>
      </c>
      <c r="R379" t="s">
        <v>635</v>
      </c>
      <c r="S379" t="s">
        <v>15348</v>
      </c>
      <c r="T379" t="s">
        <v>15349</v>
      </c>
    </row>
    <row r="380" spans="1:20" x14ac:dyDescent="0.25">
      <c r="A380" t="s">
        <v>23</v>
      </c>
      <c r="B380" t="s">
        <v>24</v>
      </c>
      <c r="C380">
        <v>50</v>
      </c>
      <c r="D380">
        <v>1</v>
      </c>
      <c r="E380" t="s">
        <v>15345</v>
      </c>
      <c r="F380">
        <v>100</v>
      </c>
      <c r="G380">
        <v>0</v>
      </c>
      <c r="H380" t="s">
        <v>703</v>
      </c>
      <c r="I380" t="s">
        <v>15346</v>
      </c>
      <c r="J380" t="s">
        <v>917</v>
      </c>
      <c r="K380" t="s">
        <v>634</v>
      </c>
      <c r="L380" t="s">
        <v>635</v>
      </c>
      <c r="M380" t="s">
        <v>15347</v>
      </c>
      <c r="N380" t="s">
        <v>634</v>
      </c>
      <c r="O380" t="s">
        <v>1520</v>
      </c>
      <c r="P380" t="s">
        <v>22</v>
      </c>
      <c r="Q380" t="s">
        <v>655</v>
      </c>
      <c r="R380" t="s">
        <v>635</v>
      </c>
      <c r="S380" t="s">
        <v>15348</v>
      </c>
      <c r="T380" t="s">
        <v>15349</v>
      </c>
    </row>
    <row r="381" spans="1:20" x14ac:dyDescent="0.25">
      <c r="A381" t="s">
        <v>25</v>
      </c>
      <c r="B381" t="s">
        <v>26</v>
      </c>
      <c r="C381">
        <v>50</v>
      </c>
      <c r="D381">
        <v>1</v>
      </c>
      <c r="E381" t="s">
        <v>15345</v>
      </c>
      <c r="F381">
        <v>100</v>
      </c>
      <c r="G381">
        <v>0</v>
      </c>
      <c r="H381" t="s">
        <v>703</v>
      </c>
      <c r="I381" t="s">
        <v>15346</v>
      </c>
      <c r="J381" t="s">
        <v>917</v>
      </c>
      <c r="K381" t="s">
        <v>634</v>
      </c>
      <c r="L381" t="s">
        <v>635</v>
      </c>
      <c r="M381" t="s">
        <v>15347</v>
      </c>
      <c r="N381" t="s">
        <v>634</v>
      </c>
      <c r="O381" t="s">
        <v>1520</v>
      </c>
      <c r="P381" t="s">
        <v>22</v>
      </c>
      <c r="Q381" t="s">
        <v>655</v>
      </c>
      <c r="R381" t="s">
        <v>635</v>
      </c>
      <c r="S381" t="s">
        <v>15348</v>
      </c>
      <c r="T381" t="s">
        <v>15349</v>
      </c>
    </row>
    <row r="382" spans="1:20" x14ac:dyDescent="0.25">
      <c r="A382" t="s">
        <v>20</v>
      </c>
      <c r="B382" t="s">
        <v>21</v>
      </c>
      <c r="C382">
        <v>50</v>
      </c>
      <c r="D382">
        <v>1</v>
      </c>
      <c r="E382" t="s">
        <v>15350</v>
      </c>
      <c r="F382">
        <v>100</v>
      </c>
      <c r="G382">
        <v>0</v>
      </c>
      <c r="H382" t="s">
        <v>631</v>
      </c>
      <c r="I382" t="s">
        <v>15351</v>
      </c>
      <c r="J382" t="s">
        <v>755</v>
      </c>
      <c r="K382" t="s">
        <v>634</v>
      </c>
      <c r="L382" t="s">
        <v>635</v>
      </c>
      <c r="M382" t="s">
        <v>15352</v>
      </c>
      <c r="N382" t="s">
        <v>634</v>
      </c>
      <c r="O382" t="s">
        <v>707</v>
      </c>
      <c r="P382" t="s">
        <v>22</v>
      </c>
      <c r="Q382" t="s">
        <v>638</v>
      </c>
      <c r="R382" t="s">
        <v>635</v>
      </c>
      <c r="S382" t="s">
        <v>15353</v>
      </c>
      <c r="T382" t="s">
        <v>15349</v>
      </c>
    </row>
    <row r="383" spans="1:20" x14ac:dyDescent="0.25">
      <c r="A383" t="s">
        <v>23</v>
      </c>
      <c r="B383" t="s">
        <v>24</v>
      </c>
      <c r="C383">
        <v>50</v>
      </c>
      <c r="D383">
        <v>1</v>
      </c>
      <c r="E383" t="s">
        <v>15350</v>
      </c>
      <c r="F383">
        <v>100</v>
      </c>
      <c r="G383">
        <v>0</v>
      </c>
      <c r="H383" t="s">
        <v>631</v>
      </c>
      <c r="I383" t="s">
        <v>15351</v>
      </c>
      <c r="J383" t="s">
        <v>755</v>
      </c>
      <c r="K383" t="s">
        <v>634</v>
      </c>
      <c r="L383" t="s">
        <v>635</v>
      </c>
      <c r="M383" t="s">
        <v>15352</v>
      </c>
      <c r="N383" t="s">
        <v>634</v>
      </c>
      <c r="O383" t="s">
        <v>707</v>
      </c>
      <c r="P383" t="s">
        <v>22</v>
      </c>
      <c r="Q383" t="s">
        <v>638</v>
      </c>
      <c r="R383" t="s">
        <v>635</v>
      </c>
      <c r="S383" t="s">
        <v>15353</v>
      </c>
      <c r="T383" t="s">
        <v>15349</v>
      </c>
    </row>
    <row r="384" spans="1:20" x14ac:dyDescent="0.25">
      <c r="A384" t="s">
        <v>25</v>
      </c>
      <c r="B384" t="s">
        <v>26</v>
      </c>
      <c r="C384">
        <v>50</v>
      </c>
      <c r="D384">
        <v>1</v>
      </c>
      <c r="E384" t="s">
        <v>15350</v>
      </c>
      <c r="F384">
        <v>100</v>
      </c>
      <c r="G384">
        <v>0</v>
      </c>
      <c r="H384" t="s">
        <v>631</v>
      </c>
      <c r="I384" t="s">
        <v>15351</v>
      </c>
      <c r="J384" t="s">
        <v>755</v>
      </c>
      <c r="K384" t="s">
        <v>634</v>
      </c>
      <c r="L384" t="s">
        <v>635</v>
      </c>
      <c r="M384" t="s">
        <v>15352</v>
      </c>
      <c r="N384" t="s">
        <v>634</v>
      </c>
      <c r="O384" t="s">
        <v>707</v>
      </c>
      <c r="P384" t="s">
        <v>22</v>
      </c>
      <c r="Q384" t="s">
        <v>638</v>
      </c>
      <c r="R384" t="s">
        <v>635</v>
      </c>
      <c r="S384" t="s">
        <v>15353</v>
      </c>
      <c r="T384" t="s">
        <v>15349</v>
      </c>
    </row>
    <row r="385" spans="1:20" x14ac:dyDescent="0.25">
      <c r="A385" t="s">
        <v>25</v>
      </c>
      <c r="B385" t="s">
        <v>781</v>
      </c>
      <c r="C385">
        <v>33.700000000000003</v>
      </c>
      <c r="D385">
        <v>1</v>
      </c>
      <c r="E385" t="s">
        <v>15354</v>
      </c>
      <c r="F385">
        <v>78.7</v>
      </c>
      <c r="G385">
        <v>45</v>
      </c>
      <c r="H385" t="s">
        <v>641</v>
      </c>
      <c r="I385" t="s">
        <v>15355</v>
      </c>
      <c r="J385" t="s">
        <v>15356</v>
      </c>
      <c r="K385" t="s">
        <v>15357</v>
      </c>
      <c r="L385" t="s">
        <v>15358</v>
      </c>
      <c r="M385" t="s">
        <v>15349</v>
      </c>
      <c r="N385" t="s">
        <v>634</v>
      </c>
      <c r="O385" t="s">
        <v>689</v>
      </c>
      <c r="P385" t="s">
        <v>40</v>
      </c>
      <c r="Q385" t="s">
        <v>690</v>
      </c>
      <c r="R385" t="s">
        <v>635</v>
      </c>
      <c r="S385" t="s">
        <v>15359</v>
      </c>
      <c r="T385" t="s">
        <v>15349</v>
      </c>
    </row>
    <row r="386" spans="1:20" x14ac:dyDescent="0.25">
      <c r="A386" t="s">
        <v>164</v>
      </c>
      <c r="B386" t="s">
        <v>165</v>
      </c>
      <c r="C386">
        <v>50</v>
      </c>
      <c r="D386">
        <v>6</v>
      </c>
      <c r="E386" t="s">
        <v>15360</v>
      </c>
      <c r="F386">
        <v>200</v>
      </c>
      <c r="G386">
        <v>0</v>
      </c>
      <c r="H386" t="s">
        <v>631</v>
      </c>
      <c r="I386" t="s">
        <v>15361</v>
      </c>
      <c r="J386" t="s">
        <v>711</v>
      </c>
      <c r="K386" t="s">
        <v>634</v>
      </c>
      <c r="L386" t="s">
        <v>635</v>
      </c>
      <c r="M386" t="s">
        <v>15362</v>
      </c>
      <c r="N386" t="s">
        <v>634</v>
      </c>
      <c r="O386" t="s">
        <v>637</v>
      </c>
      <c r="P386" t="s">
        <v>22</v>
      </c>
      <c r="Q386" t="s">
        <v>638</v>
      </c>
      <c r="R386" t="s">
        <v>635</v>
      </c>
      <c r="S386" t="s">
        <v>15363</v>
      </c>
      <c r="T386" t="s">
        <v>15347</v>
      </c>
    </row>
    <row r="387" spans="1:20" x14ac:dyDescent="0.25">
      <c r="A387" t="s">
        <v>20</v>
      </c>
      <c r="B387" t="s">
        <v>21</v>
      </c>
      <c r="C387">
        <v>50</v>
      </c>
      <c r="D387">
        <v>1</v>
      </c>
      <c r="E387" t="s">
        <v>15364</v>
      </c>
      <c r="F387">
        <v>100</v>
      </c>
      <c r="G387">
        <v>0</v>
      </c>
      <c r="H387" t="s">
        <v>631</v>
      </c>
      <c r="I387" t="s">
        <v>15365</v>
      </c>
      <c r="J387" t="s">
        <v>705</v>
      </c>
      <c r="K387" t="s">
        <v>634</v>
      </c>
      <c r="L387" t="s">
        <v>635</v>
      </c>
      <c r="M387" t="s">
        <v>15366</v>
      </c>
      <c r="N387" t="s">
        <v>634</v>
      </c>
      <c r="O387" t="s">
        <v>637</v>
      </c>
      <c r="P387" t="s">
        <v>22</v>
      </c>
      <c r="Q387" t="s">
        <v>638</v>
      </c>
      <c r="R387" t="s">
        <v>635</v>
      </c>
      <c r="S387" t="s">
        <v>634</v>
      </c>
      <c r="T387" t="s">
        <v>15347</v>
      </c>
    </row>
    <row r="388" spans="1:20" x14ac:dyDescent="0.25">
      <c r="A388" t="s">
        <v>23</v>
      </c>
      <c r="B388" t="s">
        <v>24</v>
      </c>
      <c r="C388">
        <v>50</v>
      </c>
      <c r="D388">
        <v>1</v>
      </c>
      <c r="E388" t="s">
        <v>15364</v>
      </c>
      <c r="F388">
        <v>100</v>
      </c>
      <c r="G388">
        <v>0</v>
      </c>
      <c r="H388" t="s">
        <v>631</v>
      </c>
      <c r="I388" t="s">
        <v>15365</v>
      </c>
      <c r="J388" t="s">
        <v>705</v>
      </c>
      <c r="K388" t="s">
        <v>634</v>
      </c>
      <c r="L388" t="s">
        <v>635</v>
      </c>
      <c r="M388" t="s">
        <v>15366</v>
      </c>
      <c r="N388" t="s">
        <v>634</v>
      </c>
      <c r="O388" t="s">
        <v>637</v>
      </c>
      <c r="P388" t="s">
        <v>22</v>
      </c>
      <c r="Q388" t="s">
        <v>638</v>
      </c>
      <c r="R388" t="s">
        <v>635</v>
      </c>
      <c r="S388" t="s">
        <v>634</v>
      </c>
      <c r="T388" t="s">
        <v>15347</v>
      </c>
    </row>
    <row r="389" spans="1:20" x14ac:dyDescent="0.25">
      <c r="A389" t="s">
        <v>25</v>
      </c>
      <c r="B389" t="s">
        <v>26</v>
      </c>
      <c r="C389">
        <v>50</v>
      </c>
      <c r="D389">
        <v>1</v>
      </c>
      <c r="E389" t="s">
        <v>15364</v>
      </c>
      <c r="F389">
        <v>100</v>
      </c>
      <c r="G389">
        <v>0</v>
      </c>
      <c r="H389" t="s">
        <v>631</v>
      </c>
      <c r="I389" t="s">
        <v>15365</v>
      </c>
      <c r="J389" t="s">
        <v>705</v>
      </c>
      <c r="K389" t="s">
        <v>634</v>
      </c>
      <c r="L389" t="s">
        <v>635</v>
      </c>
      <c r="M389" t="s">
        <v>15366</v>
      </c>
      <c r="N389" t="s">
        <v>634</v>
      </c>
      <c r="O389" t="s">
        <v>637</v>
      </c>
      <c r="P389" t="s">
        <v>22</v>
      </c>
      <c r="Q389" t="s">
        <v>638</v>
      </c>
      <c r="R389" t="s">
        <v>635</v>
      </c>
      <c r="S389" t="s">
        <v>634</v>
      </c>
      <c r="T389" t="s">
        <v>15347</v>
      </c>
    </row>
    <row r="390" spans="1:20" x14ac:dyDescent="0.25">
      <c r="A390" t="s">
        <v>121</v>
      </c>
      <c r="B390" t="s">
        <v>122</v>
      </c>
      <c r="C390">
        <v>14</v>
      </c>
      <c r="D390">
        <v>1</v>
      </c>
      <c r="E390" t="s">
        <v>15367</v>
      </c>
      <c r="F390">
        <v>49</v>
      </c>
      <c r="G390">
        <v>35</v>
      </c>
      <c r="H390" t="s">
        <v>641</v>
      </c>
      <c r="I390" t="s">
        <v>4582</v>
      </c>
      <c r="J390" t="s">
        <v>15368</v>
      </c>
      <c r="K390" t="s">
        <v>15369</v>
      </c>
      <c r="L390" t="s">
        <v>4394</v>
      </c>
      <c r="M390" t="s">
        <v>634</v>
      </c>
      <c r="N390" t="s">
        <v>634</v>
      </c>
      <c r="O390" t="s">
        <v>635</v>
      </c>
      <c r="P390" t="s">
        <v>43</v>
      </c>
      <c r="Q390" t="s">
        <v>634</v>
      </c>
      <c r="R390" t="s">
        <v>635</v>
      </c>
      <c r="S390" t="s">
        <v>634</v>
      </c>
      <c r="T390" t="s">
        <v>15352</v>
      </c>
    </row>
    <row r="391" spans="1:20" x14ac:dyDescent="0.25">
      <c r="A391" t="s">
        <v>164</v>
      </c>
      <c r="B391" t="s">
        <v>165</v>
      </c>
      <c r="C391">
        <v>50</v>
      </c>
      <c r="D391">
        <v>1</v>
      </c>
      <c r="E391" t="s">
        <v>15370</v>
      </c>
      <c r="F391">
        <v>50</v>
      </c>
      <c r="G391">
        <v>0</v>
      </c>
      <c r="H391" t="s">
        <v>641</v>
      </c>
      <c r="I391" t="s">
        <v>2971</v>
      </c>
      <c r="J391" t="s">
        <v>15371</v>
      </c>
      <c r="K391" t="s">
        <v>2206</v>
      </c>
      <c r="L391" t="s">
        <v>7599</v>
      </c>
      <c r="M391" t="s">
        <v>15352</v>
      </c>
      <c r="N391" t="s">
        <v>634</v>
      </c>
      <c r="O391" t="s">
        <v>894</v>
      </c>
      <c r="P391" t="s">
        <v>43</v>
      </c>
      <c r="Q391" t="s">
        <v>648</v>
      </c>
      <c r="R391" t="s">
        <v>635</v>
      </c>
      <c r="S391" t="s">
        <v>15372</v>
      </c>
      <c r="T391" t="s">
        <v>15352</v>
      </c>
    </row>
    <row r="392" spans="1:20" x14ac:dyDescent="0.25">
      <c r="A392" t="s">
        <v>20</v>
      </c>
      <c r="B392" t="s">
        <v>21</v>
      </c>
      <c r="C392">
        <v>50</v>
      </c>
      <c r="D392">
        <v>1</v>
      </c>
      <c r="E392" t="s">
        <v>15373</v>
      </c>
      <c r="F392">
        <v>100</v>
      </c>
      <c r="G392">
        <v>0</v>
      </c>
      <c r="H392" t="s">
        <v>631</v>
      </c>
      <c r="I392" t="s">
        <v>15374</v>
      </c>
      <c r="J392" t="s">
        <v>917</v>
      </c>
      <c r="K392" t="s">
        <v>634</v>
      </c>
      <c r="L392" t="s">
        <v>635</v>
      </c>
      <c r="M392" t="s">
        <v>15375</v>
      </c>
      <c r="N392" t="s">
        <v>634</v>
      </c>
      <c r="O392" t="s">
        <v>637</v>
      </c>
      <c r="P392" t="s">
        <v>22</v>
      </c>
      <c r="Q392" t="s">
        <v>638</v>
      </c>
      <c r="R392" t="s">
        <v>635</v>
      </c>
      <c r="S392" t="s">
        <v>634</v>
      </c>
      <c r="T392" t="s">
        <v>15366</v>
      </c>
    </row>
    <row r="393" spans="1:20" x14ac:dyDescent="0.25">
      <c r="A393" t="s">
        <v>23</v>
      </c>
      <c r="B393" t="s">
        <v>24</v>
      </c>
      <c r="C393">
        <v>50</v>
      </c>
      <c r="D393">
        <v>1</v>
      </c>
      <c r="E393" t="s">
        <v>15373</v>
      </c>
      <c r="F393">
        <v>100</v>
      </c>
      <c r="G393">
        <v>0</v>
      </c>
      <c r="H393" t="s">
        <v>631</v>
      </c>
      <c r="I393" t="s">
        <v>15374</v>
      </c>
      <c r="J393" t="s">
        <v>917</v>
      </c>
      <c r="K393" t="s">
        <v>634</v>
      </c>
      <c r="L393" t="s">
        <v>635</v>
      </c>
      <c r="M393" t="s">
        <v>15375</v>
      </c>
      <c r="N393" t="s">
        <v>634</v>
      </c>
      <c r="O393" t="s">
        <v>637</v>
      </c>
      <c r="P393" t="s">
        <v>22</v>
      </c>
      <c r="Q393" t="s">
        <v>638</v>
      </c>
      <c r="R393" t="s">
        <v>635</v>
      </c>
      <c r="S393" t="s">
        <v>634</v>
      </c>
      <c r="T393" t="s">
        <v>15366</v>
      </c>
    </row>
    <row r="394" spans="1:20" x14ac:dyDescent="0.25">
      <c r="A394" t="s">
        <v>25</v>
      </c>
      <c r="B394" t="s">
        <v>26</v>
      </c>
      <c r="C394">
        <v>50</v>
      </c>
      <c r="D394">
        <v>1</v>
      </c>
      <c r="E394" t="s">
        <v>15373</v>
      </c>
      <c r="F394">
        <v>100</v>
      </c>
      <c r="G394">
        <v>0</v>
      </c>
      <c r="H394" t="s">
        <v>631</v>
      </c>
      <c r="I394" t="s">
        <v>15374</v>
      </c>
      <c r="J394" t="s">
        <v>917</v>
      </c>
      <c r="K394" t="s">
        <v>634</v>
      </c>
      <c r="L394" t="s">
        <v>635</v>
      </c>
      <c r="M394" t="s">
        <v>15375</v>
      </c>
      <c r="N394" t="s">
        <v>634</v>
      </c>
      <c r="O394" t="s">
        <v>637</v>
      </c>
      <c r="P394" t="s">
        <v>22</v>
      </c>
      <c r="Q394" t="s">
        <v>638</v>
      </c>
      <c r="R394" t="s">
        <v>635</v>
      </c>
      <c r="S394" t="s">
        <v>634</v>
      </c>
      <c r="T394" t="s">
        <v>15366</v>
      </c>
    </row>
    <row r="395" spans="1:20" x14ac:dyDescent="0.25">
      <c r="A395" t="s">
        <v>20</v>
      </c>
      <c r="B395" t="s">
        <v>21</v>
      </c>
      <c r="C395">
        <v>50</v>
      </c>
      <c r="D395">
        <v>2</v>
      </c>
      <c r="E395" t="s">
        <v>15376</v>
      </c>
      <c r="F395">
        <v>200</v>
      </c>
      <c r="G395">
        <v>0</v>
      </c>
      <c r="H395" t="s">
        <v>631</v>
      </c>
      <c r="I395" t="s">
        <v>15377</v>
      </c>
      <c r="J395" t="s">
        <v>2472</v>
      </c>
      <c r="K395" t="s">
        <v>634</v>
      </c>
      <c r="L395" t="s">
        <v>635</v>
      </c>
      <c r="M395" t="s">
        <v>15378</v>
      </c>
      <c r="N395" t="s">
        <v>634</v>
      </c>
      <c r="O395" t="s">
        <v>637</v>
      </c>
      <c r="P395" t="s">
        <v>22</v>
      </c>
      <c r="Q395" t="s">
        <v>638</v>
      </c>
      <c r="R395" t="s">
        <v>635</v>
      </c>
      <c r="S395" t="s">
        <v>15379</v>
      </c>
      <c r="T395" t="s">
        <v>15366</v>
      </c>
    </row>
    <row r="396" spans="1:20" x14ac:dyDescent="0.25">
      <c r="A396" t="s">
        <v>23</v>
      </c>
      <c r="B396" t="s">
        <v>24</v>
      </c>
      <c r="C396">
        <v>50</v>
      </c>
      <c r="D396">
        <v>2</v>
      </c>
      <c r="E396" t="s">
        <v>15376</v>
      </c>
      <c r="F396">
        <v>200</v>
      </c>
      <c r="G396">
        <v>0</v>
      </c>
      <c r="H396" t="s">
        <v>631</v>
      </c>
      <c r="I396" t="s">
        <v>15377</v>
      </c>
      <c r="J396" t="s">
        <v>2472</v>
      </c>
      <c r="K396" t="s">
        <v>634</v>
      </c>
      <c r="L396" t="s">
        <v>635</v>
      </c>
      <c r="M396" t="s">
        <v>15378</v>
      </c>
      <c r="N396" t="s">
        <v>634</v>
      </c>
      <c r="O396" t="s">
        <v>637</v>
      </c>
      <c r="P396" t="s">
        <v>22</v>
      </c>
      <c r="Q396" t="s">
        <v>638</v>
      </c>
      <c r="R396" t="s">
        <v>635</v>
      </c>
      <c r="S396" t="s">
        <v>15379</v>
      </c>
      <c r="T396" t="s">
        <v>15366</v>
      </c>
    </row>
    <row r="397" spans="1:20" x14ac:dyDescent="0.25">
      <c r="A397" t="s">
        <v>25</v>
      </c>
      <c r="B397" t="s">
        <v>26</v>
      </c>
      <c r="C397">
        <v>50</v>
      </c>
      <c r="D397">
        <v>2</v>
      </c>
      <c r="E397" t="s">
        <v>15376</v>
      </c>
      <c r="F397">
        <v>200</v>
      </c>
      <c r="G397">
        <v>0</v>
      </c>
      <c r="H397" t="s">
        <v>631</v>
      </c>
      <c r="I397" t="s">
        <v>15377</v>
      </c>
      <c r="J397" t="s">
        <v>2472</v>
      </c>
      <c r="K397" t="s">
        <v>634</v>
      </c>
      <c r="L397" t="s">
        <v>635</v>
      </c>
      <c r="M397" t="s">
        <v>15378</v>
      </c>
      <c r="N397" t="s">
        <v>634</v>
      </c>
      <c r="O397" t="s">
        <v>637</v>
      </c>
      <c r="P397" t="s">
        <v>22</v>
      </c>
      <c r="Q397" t="s">
        <v>638</v>
      </c>
      <c r="R397" t="s">
        <v>635</v>
      </c>
      <c r="S397" t="s">
        <v>15379</v>
      </c>
      <c r="T397" t="s">
        <v>15366</v>
      </c>
    </row>
    <row r="398" spans="1:20" x14ac:dyDescent="0.25">
      <c r="A398" t="s">
        <v>37</v>
      </c>
      <c r="B398" t="s">
        <v>38</v>
      </c>
      <c r="C398">
        <v>66.666666666666671</v>
      </c>
      <c r="D398">
        <v>3</v>
      </c>
      <c r="E398" t="s">
        <v>15380</v>
      </c>
      <c r="F398">
        <v>135</v>
      </c>
      <c r="G398">
        <v>35</v>
      </c>
      <c r="H398" t="s">
        <v>631</v>
      </c>
      <c r="I398" t="s">
        <v>15381</v>
      </c>
      <c r="J398" t="s">
        <v>705</v>
      </c>
      <c r="K398" t="s">
        <v>634</v>
      </c>
      <c r="L398" t="s">
        <v>635</v>
      </c>
      <c r="M398" t="s">
        <v>15378</v>
      </c>
      <c r="N398" t="s">
        <v>634</v>
      </c>
      <c r="O398" t="s">
        <v>637</v>
      </c>
      <c r="P398" t="s">
        <v>22</v>
      </c>
      <c r="Q398" t="s">
        <v>638</v>
      </c>
      <c r="R398" t="s">
        <v>635</v>
      </c>
      <c r="S398" t="s">
        <v>15382</v>
      </c>
      <c r="T398" t="s">
        <v>15366</v>
      </c>
    </row>
    <row r="399" spans="1:20" x14ac:dyDescent="0.25">
      <c r="A399" t="s">
        <v>164</v>
      </c>
      <c r="B399" t="s">
        <v>165</v>
      </c>
      <c r="C399">
        <v>50</v>
      </c>
      <c r="D399">
        <v>6</v>
      </c>
      <c r="E399" t="s">
        <v>15383</v>
      </c>
      <c r="F399">
        <v>200</v>
      </c>
      <c r="G399">
        <v>0</v>
      </c>
      <c r="H399" t="s">
        <v>631</v>
      </c>
      <c r="I399" t="s">
        <v>15384</v>
      </c>
      <c r="J399" t="s">
        <v>886</v>
      </c>
      <c r="K399" t="s">
        <v>634</v>
      </c>
      <c r="L399" t="s">
        <v>635</v>
      </c>
      <c r="M399" t="s">
        <v>15378</v>
      </c>
      <c r="N399" t="s">
        <v>634</v>
      </c>
      <c r="O399" t="s">
        <v>637</v>
      </c>
      <c r="P399" t="s">
        <v>22</v>
      </c>
      <c r="Q399" t="s">
        <v>638</v>
      </c>
      <c r="R399" t="s">
        <v>635</v>
      </c>
      <c r="S399" t="s">
        <v>15385</v>
      </c>
      <c r="T399" t="s">
        <v>15366</v>
      </c>
    </row>
    <row r="400" spans="1:20" x14ac:dyDescent="0.25">
      <c r="A400" t="s">
        <v>164</v>
      </c>
      <c r="B400" t="s">
        <v>165</v>
      </c>
      <c r="C400">
        <v>50</v>
      </c>
      <c r="D400">
        <v>12</v>
      </c>
      <c r="E400" t="s">
        <v>15386</v>
      </c>
      <c r="F400">
        <v>400</v>
      </c>
      <c r="G400">
        <v>0</v>
      </c>
      <c r="H400" t="s">
        <v>631</v>
      </c>
      <c r="I400" t="s">
        <v>15387</v>
      </c>
      <c r="J400" t="s">
        <v>814</v>
      </c>
      <c r="K400" t="s">
        <v>634</v>
      </c>
      <c r="L400" t="s">
        <v>635</v>
      </c>
      <c r="M400" t="s">
        <v>15388</v>
      </c>
      <c r="N400" t="s">
        <v>634</v>
      </c>
      <c r="O400" t="s">
        <v>637</v>
      </c>
      <c r="P400" t="s">
        <v>22</v>
      </c>
      <c r="Q400" t="s">
        <v>638</v>
      </c>
      <c r="R400" t="s">
        <v>635</v>
      </c>
      <c r="S400" t="s">
        <v>15389</v>
      </c>
      <c r="T400" t="s">
        <v>15388</v>
      </c>
    </row>
    <row r="401" spans="1:20" x14ac:dyDescent="0.25">
      <c r="A401" t="s">
        <v>20</v>
      </c>
      <c r="B401" t="s">
        <v>21</v>
      </c>
      <c r="C401">
        <v>50</v>
      </c>
      <c r="D401">
        <v>1</v>
      </c>
      <c r="E401" t="s">
        <v>15390</v>
      </c>
      <c r="F401">
        <v>100</v>
      </c>
      <c r="G401">
        <v>0</v>
      </c>
      <c r="H401" t="s">
        <v>631</v>
      </c>
      <c r="I401" t="s">
        <v>15391</v>
      </c>
      <c r="J401" t="s">
        <v>814</v>
      </c>
      <c r="K401" t="s">
        <v>634</v>
      </c>
      <c r="L401" t="s">
        <v>635</v>
      </c>
      <c r="M401" t="s">
        <v>15392</v>
      </c>
      <c r="N401" t="s">
        <v>634</v>
      </c>
      <c r="O401" t="s">
        <v>637</v>
      </c>
      <c r="P401" t="s">
        <v>22</v>
      </c>
      <c r="Q401" t="s">
        <v>638</v>
      </c>
      <c r="R401" t="s">
        <v>635</v>
      </c>
      <c r="S401" t="s">
        <v>634</v>
      </c>
      <c r="T401" t="s">
        <v>15392</v>
      </c>
    </row>
    <row r="402" spans="1:20" x14ac:dyDescent="0.25">
      <c r="A402" t="s">
        <v>23</v>
      </c>
      <c r="B402" t="s">
        <v>24</v>
      </c>
      <c r="C402">
        <v>50</v>
      </c>
      <c r="D402">
        <v>1</v>
      </c>
      <c r="E402" t="s">
        <v>15390</v>
      </c>
      <c r="F402">
        <v>100</v>
      </c>
      <c r="G402">
        <v>0</v>
      </c>
      <c r="H402" t="s">
        <v>631</v>
      </c>
      <c r="I402" t="s">
        <v>15391</v>
      </c>
      <c r="J402" t="s">
        <v>814</v>
      </c>
      <c r="K402" t="s">
        <v>634</v>
      </c>
      <c r="L402" t="s">
        <v>635</v>
      </c>
      <c r="M402" t="s">
        <v>15392</v>
      </c>
      <c r="N402" t="s">
        <v>634</v>
      </c>
      <c r="O402" t="s">
        <v>637</v>
      </c>
      <c r="P402" t="s">
        <v>22</v>
      </c>
      <c r="Q402" t="s">
        <v>638</v>
      </c>
      <c r="R402" t="s">
        <v>635</v>
      </c>
      <c r="S402" t="s">
        <v>634</v>
      </c>
      <c r="T402" t="s">
        <v>15392</v>
      </c>
    </row>
    <row r="403" spans="1:20" x14ac:dyDescent="0.25">
      <c r="A403" t="s">
        <v>25</v>
      </c>
      <c r="B403" t="s">
        <v>26</v>
      </c>
      <c r="C403">
        <v>50</v>
      </c>
      <c r="D403">
        <v>1</v>
      </c>
      <c r="E403" t="s">
        <v>15390</v>
      </c>
      <c r="F403">
        <v>100</v>
      </c>
      <c r="G403">
        <v>0</v>
      </c>
      <c r="H403" t="s">
        <v>631</v>
      </c>
      <c r="I403" t="s">
        <v>15391</v>
      </c>
      <c r="J403" t="s">
        <v>814</v>
      </c>
      <c r="K403" t="s">
        <v>634</v>
      </c>
      <c r="L403" t="s">
        <v>635</v>
      </c>
      <c r="M403" t="s">
        <v>15392</v>
      </c>
      <c r="N403" t="s">
        <v>634</v>
      </c>
      <c r="O403" t="s">
        <v>637</v>
      </c>
      <c r="P403" t="s">
        <v>22</v>
      </c>
      <c r="Q403" t="s">
        <v>638</v>
      </c>
      <c r="R403" t="s">
        <v>635</v>
      </c>
      <c r="S403" t="s">
        <v>634</v>
      </c>
      <c r="T403" t="s">
        <v>15392</v>
      </c>
    </row>
    <row r="404" spans="1:20" x14ac:dyDescent="0.25">
      <c r="A404" t="s">
        <v>121</v>
      </c>
      <c r="B404" t="s">
        <v>122</v>
      </c>
      <c r="C404">
        <v>14</v>
      </c>
      <c r="D404">
        <v>2</v>
      </c>
      <c r="E404" t="s">
        <v>15393</v>
      </c>
      <c r="F404">
        <v>32</v>
      </c>
      <c r="G404">
        <v>4</v>
      </c>
      <c r="H404" t="s">
        <v>641</v>
      </c>
      <c r="I404" t="s">
        <v>15394</v>
      </c>
      <c r="J404" t="s">
        <v>15395</v>
      </c>
      <c r="K404" t="s">
        <v>7730</v>
      </c>
      <c r="L404" t="s">
        <v>10686</v>
      </c>
      <c r="M404" t="s">
        <v>15396</v>
      </c>
      <c r="N404" t="s">
        <v>634</v>
      </c>
      <c r="O404" t="s">
        <v>894</v>
      </c>
      <c r="P404" t="s">
        <v>43</v>
      </c>
      <c r="Q404" t="s">
        <v>648</v>
      </c>
      <c r="R404" t="s">
        <v>635</v>
      </c>
      <c r="S404" t="s">
        <v>15397</v>
      </c>
      <c r="T404" t="s">
        <v>15392</v>
      </c>
    </row>
    <row r="405" spans="1:20" x14ac:dyDescent="0.25">
      <c r="A405" t="s">
        <v>39</v>
      </c>
      <c r="B405" t="s">
        <v>230</v>
      </c>
      <c r="C405">
        <v>76</v>
      </c>
      <c r="D405">
        <v>1</v>
      </c>
      <c r="E405" t="s">
        <v>15398</v>
      </c>
      <c r="F405">
        <v>83</v>
      </c>
      <c r="G405">
        <v>7</v>
      </c>
      <c r="H405" t="s">
        <v>1248</v>
      </c>
      <c r="I405" t="s">
        <v>15399</v>
      </c>
      <c r="J405" t="s">
        <v>15400</v>
      </c>
      <c r="K405" t="s">
        <v>8545</v>
      </c>
      <c r="L405" t="s">
        <v>15401</v>
      </c>
      <c r="M405" t="s">
        <v>15402</v>
      </c>
      <c r="N405" t="s">
        <v>634</v>
      </c>
      <c r="O405" t="s">
        <v>689</v>
      </c>
      <c r="P405" t="s">
        <v>40</v>
      </c>
      <c r="Q405" t="s">
        <v>690</v>
      </c>
      <c r="R405" t="s">
        <v>635</v>
      </c>
      <c r="S405" t="s">
        <v>15403</v>
      </c>
      <c r="T405" t="s">
        <v>15404</v>
      </c>
    </row>
    <row r="406" spans="1:20" x14ac:dyDescent="0.25">
      <c r="A406" t="s">
        <v>121</v>
      </c>
      <c r="B406" t="s">
        <v>122</v>
      </c>
      <c r="C406">
        <v>14</v>
      </c>
      <c r="D406">
        <v>2</v>
      </c>
      <c r="E406" t="s">
        <v>15405</v>
      </c>
      <c r="F406">
        <v>32</v>
      </c>
      <c r="G406">
        <v>4</v>
      </c>
      <c r="H406" t="s">
        <v>641</v>
      </c>
      <c r="I406" t="s">
        <v>3975</v>
      </c>
      <c r="J406" t="s">
        <v>15406</v>
      </c>
      <c r="K406" t="s">
        <v>7730</v>
      </c>
      <c r="L406" t="s">
        <v>8472</v>
      </c>
      <c r="M406" t="s">
        <v>15407</v>
      </c>
      <c r="N406" t="s">
        <v>634</v>
      </c>
      <c r="O406" t="s">
        <v>894</v>
      </c>
      <c r="P406" t="s">
        <v>43</v>
      </c>
      <c r="Q406" t="s">
        <v>648</v>
      </c>
      <c r="R406" t="s">
        <v>635</v>
      </c>
      <c r="S406" t="s">
        <v>15408</v>
      </c>
      <c r="T406" t="s">
        <v>15409</v>
      </c>
    </row>
    <row r="407" spans="1:20" x14ac:dyDescent="0.25">
      <c r="A407" t="s">
        <v>164</v>
      </c>
      <c r="B407" t="s">
        <v>165</v>
      </c>
      <c r="C407">
        <v>50</v>
      </c>
      <c r="D407">
        <v>6</v>
      </c>
      <c r="E407" t="s">
        <v>15410</v>
      </c>
      <c r="F407">
        <v>200</v>
      </c>
      <c r="G407">
        <v>0</v>
      </c>
      <c r="H407" t="s">
        <v>631</v>
      </c>
      <c r="I407" t="s">
        <v>15411</v>
      </c>
      <c r="J407" t="s">
        <v>886</v>
      </c>
      <c r="K407" t="s">
        <v>634</v>
      </c>
      <c r="L407" t="s">
        <v>635</v>
      </c>
      <c r="M407" t="s">
        <v>15412</v>
      </c>
      <c r="N407" t="s">
        <v>634</v>
      </c>
      <c r="O407" t="s">
        <v>637</v>
      </c>
      <c r="P407" t="s">
        <v>22</v>
      </c>
      <c r="Q407" t="s">
        <v>638</v>
      </c>
      <c r="R407" t="s">
        <v>635</v>
      </c>
      <c r="S407" t="s">
        <v>15413</v>
      </c>
      <c r="T407" t="s">
        <v>15412</v>
      </c>
    </row>
    <row r="408" spans="1:20" x14ac:dyDescent="0.25">
      <c r="A408" t="s">
        <v>164</v>
      </c>
      <c r="B408" t="s">
        <v>165</v>
      </c>
      <c r="C408">
        <v>50</v>
      </c>
      <c r="D408">
        <v>6</v>
      </c>
      <c r="E408" t="s">
        <v>15414</v>
      </c>
      <c r="F408">
        <v>200</v>
      </c>
      <c r="G408">
        <v>0</v>
      </c>
      <c r="H408" t="s">
        <v>631</v>
      </c>
      <c r="I408" t="s">
        <v>15415</v>
      </c>
      <c r="J408" t="s">
        <v>873</v>
      </c>
      <c r="K408" t="s">
        <v>634</v>
      </c>
      <c r="L408" t="s">
        <v>635</v>
      </c>
      <c r="M408" t="s">
        <v>15416</v>
      </c>
      <c r="N408" t="s">
        <v>634</v>
      </c>
      <c r="O408" t="s">
        <v>637</v>
      </c>
      <c r="P408" t="s">
        <v>22</v>
      </c>
      <c r="Q408" t="s">
        <v>638</v>
      </c>
      <c r="R408" t="s">
        <v>635</v>
      </c>
      <c r="S408" t="s">
        <v>15417</v>
      </c>
      <c r="T408" t="s">
        <v>15416</v>
      </c>
    </row>
    <row r="409" spans="1:20" x14ac:dyDescent="0.25">
      <c r="A409" t="s">
        <v>20</v>
      </c>
      <c r="B409" t="s">
        <v>21</v>
      </c>
      <c r="C409">
        <v>50</v>
      </c>
      <c r="D409">
        <v>1</v>
      </c>
      <c r="E409" t="s">
        <v>15418</v>
      </c>
      <c r="F409">
        <v>100</v>
      </c>
      <c r="G409">
        <v>0</v>
      </c>
      <c r="H409" t="s">
        <v>631</v>
      </c>
      <c r="I409" t="s">
        <v>15419</v>
      </c>
      <c r="J409" t="s">
        <v>694</v>
      </c>
      <c r="K409" t="s">
        <v>634</v>
      </c>
      <c r="L409" t="s">
        <v>635</v>
      </c>
      <c r="M409" t="s">
        <v>15420</v>
      </c>
      <c r="N409" t="s">
        <v>634</v>
      </c>
      <c r="O409" t="s">
        <v>637</v>
      </c>
      <c r="P409" t="s">
        <v>22</v>
      </c>
      <c r="Q409" t="s">
        <v>638</v>
      </c>
      <c r="R409" t="s">
        <v>635</v>
      </c>
      <c r="S409" t="s">
        <v>634</v>
      </c>
      <c r="T409" t="s">
        <v>15420</v>
      </c>
    </row>
    <row r="410" spans="1:20" x14ac:dyDescent="0.25">
      <c r="A410" t="s">
        <v>23</v>
      </c>
      <c r="B410" t="s">
        <v>24</v>
      </c>
      <c r="C410">
        <v>50</v>
      </c>
      <c r="D410">
        <v>1</v>
      </c>
      <c r="E410" t="s">
        <v>15418</v>
      </c>
      <c r="F410">
        <v>100</v>
      </c>
      <c r="G410">
        <v>0</v>
      </c>
      <c r="H410" t="s">
        <v>631</v>
      </c>
      <c r="I410" t="s">
        <v>15419</v>
      </c>
      <c r="J410" t="s">
        <v>694</v>
      </c>
      <c r="K410" t="s">
        <v>634</v>
      </c>
      <c r="L410" t="s">
        <v>635</v>
      </c>
      <c r="M410" t="s">
        <v>15420</v>
      </c>
      <c r="N410" t="s">
        <v>634</v>
      </c>
      <c r="O410" t="s">
        <v>637</v>
      </c>
      <c r="P410" t="s">
        <v>22</v>
      </c>
      <c r="Q410" t="s">
        <v>638</v>
      </c>
      <c r="R410" t="s">
        <v>635</v>
      </c>
      <c r="S410" t="s">
        <v>634</v>
      </c>
      <c r="T410" t="s">
        <v>15420</v>
      </c>
    </row>
    <row r="411" spans="1:20" x14ac:dyDescent="0.25">
      <c r="A411" t="s">
        <v>25</v>
      </c>
      <c r="B411" t="s">
        <v>26</v>
      </c>
      <c r="C411">
        <v>50</v>
      </c>
      <c r="D411">
        <v>1</v>
      </c>
      <c r="E411" t="s">
        <v>15418</v>
      </c>
      <c r="F411">
        <v>100</v>
      </c>
      <c r="G411">
        <v>0</v>
      </c>
      <c r="H411" t="s">
        <v>631</v>
      </c>
      <c r="I411" t="s">
        <v>15419</v>
      </c>
      <c r="J411" t="s">
        <v>694</v>
      </c>
      <c r="K411" t="s">
        <v>634</v>
      </c>
      <c r="L411" t="s">
        <v>635</v>
      </c>
      <c r="M411" t="s">
        <v>15420</v>
      </c>
      <c r="N411" t="s">
        <v>634</v>
      </c>
      <c r="O411" t="s">
        <v>637</v>
      </c>
      <c r="P411" t="s">
        <v>22</v>
      </c>
      <c r="Q411" t="s">
        <v>638</v>
      </c>
      <c r="R411" t="s">
        <v>635</v>
      </c>
      <c r="S411" t="s">
        <v>634</v>
      </c>
      <c r="T411" t="s">
        <v>15420</v>
      </c>
    </row>
    <row r="412" spans="1:20" x14ac:dyDescent="0.25">
      <c r="A412" t="s">
        <v>20</v>
      </c>
      <c r="B412" t="s">
        <v>21</v>
      </c>
      <c r="C412">
        <v>50</v>
      </c>
      <c r="D412">
        <v>1</v>
      </c>
      <c r="E412" t="s">
        <v>15421</v>
      </c>
      <c r="F412">
        <v>138</v>
      </c>
      <c r="G412">
        <v>38</v>
      </c>
      <c r="H412" t="s">
        <v>631</v>
      </c>
      <c r="I412" t="s">
        <v>15422</v>
      </c>
      <c r="J412" t="s">
        <v>800</v>
      </c>
      <c r="K412" t="s">
        <v>634</v>
      </c>
      <c r="L412" t="s">
        <v>635</v>
      </c>
      <c r="M412" t="s">
        <v>15423</v>
      </c>
      <c r="N412" t="s">
        <v>634</v>
      </c>
      <c r="O412" t="s">
        <v>654</v>
      </c>
      <c r="P412" t="s">
        <v>22</v>
      </c>
      <c r="Q412" t="s">
        <v>655</v>
      </c>
      <c r="R412" t="s">
        <v>635</v>
      </c>
      <c r="S412" t="s">
        <v>634</v>
      </c>
      <c r="T412" t="s">
        <v>15423</v>
      </c>
    </row>
    <row r="413" spans="1:20" x14ac:dyDescent="0.25">
      <c r="A413" t="s">
        <v>23</v>
      </c>
      <c r="B413" t="s">
        <v>24</v>
      </c>
      <c r="C413">
        <v>50</v>
      </c>
      <c r="D413">
        <v>1</v>
      </c>
      <c r="E413" t="s">
        <v>15421</v>
      </c>
      <c r="F413">
        <v>138</v>
      </c>
      <c r="G413">
        <v>38</v>
      </c>
      <c r="H413" t="s">
        <v>631</v>
      </c>
      <c r="I413" t="s">
        <v>15422</v>
      </c>
      <c r="J413" t="s">
        <v>800</v>
      </c>
      <c r="K413" t="s">
        <v>634</v>
      </c>
      <c r="L413" t="s">
        <v>635</v>
      </c>
      <c r="M413" t="s">
        <v>15423</v>
      </c>
      <c r="N413" t="s">
        <v>634</v>
      </c>
      <c r="O413" t="s">
        <v>654</v>
      </c>
      <c r="P413" t="s">
        <v>22</v>
      </c>
      <c r="Q413" t="s">
        <v>655</v>
      </c>
      <c r="R413" t="s">
        <v>635</v>
      </c>
      <c r="S413" t="s">
        <v>634</v>
      </c>
      <c r="T413" t="s">
        <v>15423</v>
      </c>
    </row>
    <row r="414" spans="1:20" x14ac:dyDescent="0.25">
      <c r="A414" t="s">
        <v>25</v>
      </c>
      <c r="B414" t="s">
        <v>26</v>
      </c>
      <c r="C414">
        <v>50</v>
      </c>
      <c r="D414">
        <v>1</v>
      </c>
      <c r="E414" t="s">
        <v>15421</v>
      </c>
      <c r="F414">
        <v>138</v>
      </c>
      <c r="G414">
        <v>38</v>
      </c>
      <c r="H414" t="s">
        <v>631</v>
      </c>
      <c r="I414" t="s">
        <v>15422</v>
      </c>
      <c r="J414" t="s">
        <v>800</v>
      </c>
      <c r="K414" t="s">
        <v>634</v>
      </c>
      <c r="L414" t="s">
        <v>635</v>
      </c>
      <c r="M414" t="s">
        <v>15423</v>
      </c>
      <c r="N414" t="s">
        <v>634</v>
      </c>
      <c r="O414" t="s">
        <v>654</v>
      </c>
      <c r="P414" t="s">
        <v>22</v>
      </c>
      <c r="Q414" t="s">
        <v>655</v>
      </c>
      <c r="R414" t="s">
        <v>635</v>
      </c>
      <c r="S414" t="s">
        <v>634</v>
      </c>
      <c r="T414" t="s">
        <v>15424</v>
      </c>
    </row>
    <row r="415" spans="1:20" x14ac:dyDescent="0.25">
      <c r="A415" t="s">
        <v>20</v>
      </c>
      <c r="B415" t="s">
        <v>21</v>
      </c>
      <c r="C415">
        <v>50</v>
      </c>
      <c r="D415">
        <v>1</v>
      </c>
      <c r="E415" t="s">
        <v>15425</v>
      </c>
      <c r="F415">
        <v>100</v>
      </c>
      <c r="G415">
        <v>0</v>
      </c>
      <c r="H415" t="s">
        <v>631</v>
      </c>
      <c r="I415" t="s">
        <v>15426</v>
      </c>
      <c r="J415" t="s">
        <v>903</v>
      </c>
      <c r="K415" t="s">
        <v>634</v>
      </c>
      <c r="L415" t="s">
        <v>635</v>
      </c>
      <c r="M415" t="s">
        <v>15424</v>
      </c>
      <c r="N415" t="s">
        <v>634</v>
      </c>
      <c r="O415" t="s">
        <v>637</v>
      </c>
      <c r="P415" t="s">
        <v>22</v>
      </c>
      <c r="Q415" t="s">
        <v>638</v>
      </c>
      <c r="R415" t="s">
        <v>635</v>
      </c>
      <c r="S415" t="s">
        <v>634</v>
      </c>
      <c r="T415" t="s">
        <v>15424</v>
      </c>
    </row>
    <row r="416" spans="1:20" x14ac:dyDescent="0.25">
      <c r="A416" t="s">
        <v>23</v>
      </c>
      <c r="B416" t="s">
        <v>24</v>
      </c>
      <c r="C416">
        <v>50</v>
      </c>
      <c r="D416">
        <v>1</v>
      </c>
      <c r="E416" t="s">
        <v>15425</v>
      </c>
      <c r="F416">
        <v>100</v>
      </c>
      <c r="G416">
        <v>0</v>
      </c>
      <c r="H416" t="s">
        <v>631</v>
      </c>
      <c r="I416" t="s">
        <v>15426</v>
      </c>
      <c r="J416" t="s">
        <v>903</v>
      </c>
      <c r="K416" t="s">
        <v>634</v>
      </c>
      <c r="L416" t="s">
        <v>635</v>
      </c>
      <c r="M416" t="s">
        <v>15424</v>
      </c>
      <c r="N416" t="s">
        <v>634</v>
      </c>
      <c r="O416" t="s">
        <v>637</v>
      </c>
      <c r="P416" t="s">
        <v>22</v>
      </c>
      <c r="Q416" t="s">
        <v>638</v>
      </c>
      <c r="R416" t="s">
        <v>635</v>
      </c>
      <c r="S416" t="s">
        <v>634</v>
      </c>
      <c r="T416" t="s">
        <v>15424</v>
      </c>
    </row>
    <row r="417" spans="1:20" x14ac:dyDescent="0.25">
      <c r="A417" t="s">
        <v>25</v>
      </c>
      <c r="B417" t="s">
        <v>26</v>
      </c>
      <c r="C417">
        <v>50</v>
      </c>
      <c r="D417">
        <v>1</v>
      </c>
      <c r="E417" t="s">
        <v>15425</v>
      </c>
      <c r="F417">
        <v>100</v>
      </c>
      <c r="G417">
        <v>0</v>
      </c>
      <c r="H417" t="s">
        <v>631</v>
      </c>
      <c r="I417" t="s">
        <v>15426</v>
      </c>
      <c r="J417" t="s">
        <v>903</v>
      </c>
      <c r="K417" t="s">
        <v>634</v>
      </c>
      <c r="L417" t="s">
        <v>635</v>
      </c>
      <c r="M417" t="s">
        <v>15424</v>
      </c>
      <c r="N417" t="s">
        <v>634</v>
      </c>
      <c r="O417" t="s">
        <v>637</v>
      </c>
      <c r="P417" t="s">
        <v>22</v>
      </c>
      <c r="Q417" t="s">
        <v>638</v>
      </c>
      <c r="R417" t="s">
        <v>635</v>
      </c>
      <c r="S417" t="s">
        <v>634</v>
      </c>
      <c r="T417" t="s">
        <v>15424</v>
      </c>
    </row>
    <row r="418" spans="1:20" x14ac:dyDescent="0.25">
      <c r="A418" t="s">
        <v>37</v>
      </c>
      <c r="B418" t="s">
        <v>38</v>
      </c>
      <c r="C418">
        <v>66.666666666666671</v>
      </c>
      <c r="D418">
        <v>3</v>
      </c>
      <c r="E418" t="s">
        <v>15427</v>
      </c>
      <c r="F418">
        <v>100</v>
      </c>
      <c r="G418">
        <v>0</v>
      </c>
      <c r="H418" t="s">
        <v>631</v>
      </c>
      <c r="I418" t="s">
        <v>15428</v>
      </c>
      <c r="J418" t="s">
        <v>1081</v>
      </c>
      <c r="K418" t="s">
        <v>634</v>
      </c>
      <c r="L418" t="s">
        <v>635</v>
      </c>
      <c r="M418" t="s">
        <v>15429</v>
      </c>
      <c r="N418" t="s">
        <v>634</v>
      </c>
      <c r="O418" t="s">
        <v>637</v>
      </c>
      <c r="P418" t="s">
        <v>22</v>
      </c>
      <c r="Q418" t="s">
        <v>638</v>
      </c>
      <c r="R418" t="s">
        <v>635</v>
      </c>
      <c r="S418" t="s">
        <v>15430</v>
      </c>
      <c r="T418" t="s">
        <v>15429</v>
      </c>
    </row>
    <row r="419" spans="1:20" x14ac:dyDescent="0.25">
      <c r="A419" t="s">
        <v>37</v>
      </c>
      <c r="B419" t="s">
        <v>38</v>
      </c>
      <c r="C419">
        <v>66.666666666666671</v>
      </c>
      <c r="D419">
        <v>6</v>
      </c>
      <c r="E419" t="s">
        <v>15431</v>
      </c>
      <c r="F419">
        <v>200</v>
      </c>
      <c r="G419">
        <v>0</v>
      </c>
      <c r="H419" t="s">
        <v>631</v>
      </c>
      <c r="I419" t="s">
        <v>3142</v>
      </c>
      <c r="J419" t="s">
        <v>749</v>
      </c>
      <c r="K419" t="s">
        <v>634</v>
      </c>
      <c r="L419" t="s">
        <v>635</v>
      </c>
      <c r="M419" t="s">
        <v>15432</v>
      </c>
      <c r="N419" t="s">
        <v>634</v>
      </c>
      <c r="O419" t="s">
        <v>637</v>
      </c>
      <c r="P419" t="s">
        <v>22</v>
      </c>
      <c r="Q419" t="s">
        <v>638</v>
      </c>
      <c r="R419" t="s">
        <v>635</v>
      </c>
      <c r="S419" t="s">
        <v>15433</v>
      </c>
      <c r="T419" t="s">
        <v>15432</v>
      </c>
    </row>
    <row r="420" spans="1:20" x14ac:dyDescent="0.25">
      <c r="A420" t="s">
        <v>164</v>
      </c>
      <c r="B420" t="s">
        <v>165</v>
      </c>
      <c r="C420">
        <v>50</v>
      </c>
      <c r="D420">
        <v>6</v>
      </c>
      <c r="E420" t="s">
        <v>15434</v>
      </c>
      <c r="F420">
        <v>200</v>
      </c>
      <c r="G420">
        <v>0</v>
      </c>
      <c r="H420" t="s">
        <v>631</v>
      </c>
      <c r="I420" t="s">
        <v>15435</v>
      </c>
      <c r="J420" t="s">
        <v>652</v>
      </c>
      <c r="K420" t="s">
        <v>634</v>
      </c>
      <c r="L420" t="s">
        <v>635</v>
      </c>
      <c r="M420" t="s">
        <v>15436</v>
      </c>
      <c r="N420" t="s">
        <v>634</v>
      </c>
      <c r="O420" t="s">
        <v>637</v>
      </c>
      <c r="P420" t="s">
        <v>22</v>
      </c>
      <c r="Q420" t="s">
        <v>638</v>
      </c>
      <c r="R420" t="s">
        <v>635</v>
      </c>
      <c r="S420" t="s">
        <v>15437</v>
      </c>
      <c r="T420" t="s">
        <v>15438</v>
      </c>
    </row>
    <row r="421" spans="1:20" x14ac:dyDescent="0.25">
      <c r="A421" t="s">
        <v>20</v>
      </c>
      <c r="B421" t="s">
        <v>21</v>
      </c>
      <c r="C421">
        <v>50</v>
      </c>
      <c r="D421">
        <v>2</v>
      </c>
      <c r="E421" t="s">
        <v>15439</v>
      </c>
      <c r="F421">
        <v>200</v>
      </c>
      <c r="G421">
        <v>0</v>
      </c>
      <c r="H421" t="s">
        <v>703</v>
      </c>
      <c r="I421" t="s">
        <v>15440</v>
      </c>
      <c r="J421" t="s">
        <v>886</v>
      </c>
      <c r="K421" t="s">
        <v>634</v>
      </c>
      <c r="L421" t="s">
        <v>635</v>
      </c>
      <c r="M421" t="s">
        <v>15441</v>
      </c>
      <c r="N421" t="s">
        <v>634</v>
      </c>
      <c r="O421" t="s">
        <v>637</v>
      </c>
      <c r="P421" t="s">
        <v>22</v>
      </c>
      <c r="Q421" t="s">
        <v>638</v>
      </c>
      <c r="R421" t="s">
        <v>635</v>
      </c>
      <c r="S421" t="s">
        <v>15442</v>
      </c>
      <c r="T421" t="s">
        <v>15441</v>
      </c>
    </row>
    <row r="422" spans="1:20" x14ac:dyDescent="0.25">
      <c r="A422" t="s">
        <v>23</v>
      </c>
      <c r="B422" t="s">
        <v>24</v>
      </c>
      <c r="C422">
        <v>50</v>
      </c>
      <c r="D422">
        <v>2</v>
      </c>
      <c r="E422" t="s">
        <v>15439</v>
      </c>
      <c r="F422">
        <v>200</v>
      </c>
      <c r="G422">
        <v>0</v>
      </c>
      <c r="H422" t="s">
        <v>703</v>
      </c>
      <c r="I422" t="s">
        <v>15440</v>
      </c>
      <c r="J422" t="s">
        <v>886</v>
      </c>
      <c r="K422" t="s">
        <v>634</v>
      </c>
      <c r="L422" t="s">
        <v>635</v>
      </c>
      <c r="M422" t="s">
        <v>15441</v>
      </c>
      <c r="N422" t="s">
        <v>634</v>
      </c>
      <c r="O422" t="s">
        <v>637</v>
      </c>
      <c r="P422" t="s">
        <v>22</v>
      </c>
      <c r="Q422" t="s">
        <v>638</v>
      </c>
      <c r="R422" t="s">
        <v>635</v>
      </c>
      <c r="S422" t="s">
        <v>15442</v>
      </c>
      <c r="T422" t="s">
        <v>15441</v>
      </c>
    </row>
    <row r="423" spans="1:20" x14ac:dyDescent="0.25">
      <c r="A423" t="s">
        <v>25</v>
      </c>
      <c r="B423" t="s">
        <v>26</v>
      </c>
      <c r="C423">
        <v>50</v>
      </c>
      <c r="D423">
        <v>2</v>
      </c>
      <c r="E423" t="s">
        <v>15439</v>
      </c>
      <c r="F423">
        <v>200</v>
      </c>
      <c r="G423">
        <v>0</v>
      </c>
      <c r="H423" t="s">
        <v>703</v>
      </c>
      <c r="I423" t="s">
        <v>15440</v>
      </c>
      <c r="J423" t="s">
        <v>886</v>
      </c>
      <c r="K423" t="s">
        <v>634</v>
      </c>
      <c r="L423" t="s">
        <v>635</v>
      </c>
      <c r="M423" t="s">
        <v>15441</v>
      </c>
      <c r="N423" t="s">
        <v>634</v>
      </c>
      <c r="O423" t="s">
        <v>637</v>
      </c>
      <c r="P423" t="s">
        <v>22</v>
      </c>
      <c r="Q423" t="s">
        <v>638</v>
      </c>
      <c r="R423" t="s">
        <v>635</v>
      </c>
      <c r="S423" t="s">
        <v>15442</v>
      </c>
      <c r="T423" t="s">
        <v>15441</v>
      </c>
    </row>
    <row r="424" spans="1:20" x14ac:dyDescent="0.25">
      <c r="A424" t="s">
        <v>20</v>
      </c>
      <c r="B424" t="s">
        <v>21</v>
      </c>
      <c r="C424">
        <v>50</v>
      </c>
      <c r="D424">
        <v>1</v>
      </c>
      <c r="E424" t="s">
        <v>15443</v>
      </c>
      <c r="F424">
        <v>100</v>
      </c>
      <c r="G424">
        <v>0</v>
      </c>
      <c r="H424" t="s">
        <v>631</v>
      </c>
      <c r="I424" t="s">
        <v>15444</v>
      </c>
      <c r="J424" t="s">
        <v>694</v>
      </c>
      <c r="K424" t="s">
        <v>634</v>
      </c>
      <c r="L424" t="s">
        <v>635</v>
      </c>
      <c r="M424" t="s">
        <v>15445</v>
      </c>
      <c r="N424" t="s">
        <v>634</v>
      </c>
      <c r="O424" t="s">
        <v>637</v>
      </c>
      <c r="P424" t="s">
        <v>22</v>
      </c>
      <c r="Q424" t="s">
        <v>638</v>
      </c>
      <c r="R424" t="s">
        <v>635</v>
      </c>
      <c r="S424" t="s">
        <v>15446</v>
      </c>
      <c r="T424" t="s">
        <v>15445</v>
      </c>
    </row>
    <row r="425" spans="1:20" x14ac:dyDescent="0.25">
      <c r="A425" t="s">
        <v>23</v>
      </c>
      <c r="B425" t="s">
        <v>24</v>
      </c>
      <c r="C425">
        <v>50</v>
      </c>
      <c r="D425">
        <v>1</v>
      </c>
      <c r="E425" t="s">
        <v>15443</v>
      </c>
      <c r="F425">
        <v>100</v>
      </c>
      <c r="G425">
        <v>0</v>
      </c>
      <c r="H425" t="s">
        <v>631</v>
      </c>
      <c r="I425" t="s">
        <v>15444</v>
      </c>
      <c r="J425" t="s">
        <v>694</v>
      </c>
      <c r="K425" t="s">
        <v>634</v>
      </c>
      <c r="L425" t="s">
        <v>635</v>
      </c>
      <c r="M425" t="s">
        <v>15445</v>
      </c>
      <c r="N425" t="s">
        <v>634</v>
      </c>
      <c r="O425" t="s">
        <v>637</v>
      </c>
      <c r="P425" t="s">
        <v>22</v>
      </c>
      <c r="Q425" t="s">
        <v>638</v>
      </c>
      <c r="R425" t="s">
        <v>635</v>
      </c>
      <c r="S425" t="s">
        <v>15446</v>
      </c>
      <c r="T425" t="s">
        <v>15445</v>
      </c>
    </row>
    <row r="426" spans="1:20" x14ac:dyDescent="0.25">
      <c r="A426" t="s">
        <v>25</v>
      </c>
      <c r="B426" t="s">
        <v>26</v>
      </c>
      <c r="C426">
        <v>50</v>
      </c>
      <c r="D426">
        <v>1</v>
      </c>
      <c r="E426" t="s">
        <v>15443</v>
      </c>
      <c r="F426">
        <v>100</v>
      </c>
      <c r="G426">
        <v>0</v>
      </c>
      <c r="H426" t="s">
        <v>631</v>
      </c>
      <c r="I426" t="s">
        <v>15444</v>
      </c>
      <c r="J426" t="s">
        <v>694</v>
      </c>
      <c r="K426" t="s">
        <v>634</v>
      </c>
      <c r="L426" t="s">
        <v>635</v>
      </c>
      <c r="M426" t="s">
        <v>15445</v>
      </c>
      <c r="N426" t="s">
        <v>634</v>
      </c>
      <c r="O426" t="s">
        <v>637</v>
      </c>
      <c r="P426" t="s">
        <v>22</v>
      </c>
      <c r="Q426" t="s">
        <v>638</v>
      </c>
      <c r="R426" t="s">
        <v>635</v>
      </c>
      <c r="S426" t="s">
        <v>15446</v>
      </c>
      <c r="T426" t="s">
        <v>15445</v>
      </c>
    </row>
    <row r="427" spans="1:20" x14ac:dyDescent="0.25">
      <c r="A427" t="s">
        <v>20</v>
      </c>
      <c r="B427" t="s">
        <v>21</v>
      </c>
      <c r="C427">
        <v>50</v>
      </c>
      <c r="D427">
        <v>1</v>
      </c>
      <c r="E427" t="s">
        <v>15447</v>
      </c>
      <c r="F427">
        <v>100</v>
      </c>
      <c r="G427">
        <v>0</v>
      </c>
      <c r="H427" t="s">
        <v>631</v>
      </c>
      <c r="I427" t="s">
        <v>15448</v>
      </c>
      <c r="J427" t="s">
        <v>633</v>
      </c>
      <c r="K427" t="s">
        <v>634</v>
      </c>
      <c r="L427" t="s">
        <v>635</v>
      </c>
      <c r="M427" t="s">
        <v>15449</v>
      </c>
      <c r="N427" t="s">
        <v>634</v>
      </c>
      <c r="O427" t="s">
        <v>637</v>
      </c>
      <c r="P427" t="s">
        <v>22</v>
      </c>
      <c r="Q427" t="s">
        <v>638</v>
      </c>
      <c r="R427" t="s">
        <v>635</v>
      </c>
      <c r="S427" t="s">
        <v>15450</v>
      </c>
      <c r="T427" t="s">
        <v>15449</v>
      </c>
    </row>
    <row r="428" spans="1:20" x14ac:dyDescent="0.25">
      <c r="A428" t="s">
        <v>23</v>
      </c>
      <c r="B428" t="s">
        <v>24</v>
      </c>
      <c r="C428">
        <v>50</v>
      </c>
      <c r="D428">
        <v>1</v>
      </c>
      <c r="E428" t="s">
        <v>15447</v>
      </c>
      <c r="F428">
        <v>100</v>
      </c>
      <c r="G428">
        <v>0</v>
      </c>
      <c r="H428" t="s">
        <v>631</v>
      </c>
      <c r="I428" t="s">
        <v>15448</v>
      </c>
      <c r="J428" t="s">
        <v>633</v>
      </c>
      <c r="K428" t="s">
        <v>634</v>
      </c>
      <c r="L428" t="s">
        <v>635</v>
      </c>
      <c r="M428" t="s">
        <v>15449</v>
      </c>
      <c r="N428" t="s">
        <v>634</v>
      </c>
      <c r="O428" t="s">
        <v>637</v>
      </c>
      <c r="P428" t="s">
        <v>22</v>
      </c>
      <c r="Q428" t="s">
        <v>638</v>
      </c>
      <c r="R428" t="s">
        <v>635</v>
      </c>
      <c r="S428" t="s">
        <v>15450</v>
      </c>
      <c r="T428" t="s">
        <v>15449</v>
      </c>
    </row>
    <row r="429" spans="1:20" x14ac:dyDescent="0.25">
      <c r="A429" t="s">
        <v>25</v>
      </c>
      <c r="B429" t="s">
        <v>26</v>
      </c>
      <c r="C429">
        <v>50</v>
      </c>
      <c r="D429">
        <v>1</v>
      </c>
      <c r="E429" t="s">
        <v>15447</v>
      </c>
      <c r="F429">
        <v>100</v>
      </c>
      <c r="G429">
        <v>0</v>
      </c>
      <c r="H429" t="s">
        <v>631</v>
      </c>
      <c r="I429" t="s">
        <v>15448</v>
      </c>
      <c r="J429" t="s">
        <v>633</v>
      </c>
      <c r="K429" t="s">
        <v>634</v>
      </c>
      <c r="L429" t="s">
        <v>635</v>
      </c>
      <c r="M429" t="s">
        <v>15449</v>
      </c>
      <c r="N429" t="s">
        <v>634</v>
      </c>
      <c r="O429" t="s">
        <v>637</v>
      </c>
      <c r="P429" t="s">
        <v>22</v>
      </c>
      <c r="Q429" t="s">
        <v>638</v>
      </c>
      <c r="R429" t="s">
        <v>635</v>
      </c>
      <c r="S429" t="s">
        <v>15450</v>
      </c>
      <c r="T429" t="s">
        <v>15449</v>
      </c>
    </row>
    <row r="430" spans="1:20" x14ac:dyDescent="0.25">
      <c r="A430" t="s">
        <v>20</v>
      </c>
      <c r="B430" t="s">
        <v>21</v>
      </c>
      <c r="C430">
        <v>50</v>
      </c>
      <c r="D430">
        <v>1</v>
      </c>
      <c r="E430" t="s">
        <v>15451</v>
      </c>
      <c r="F430">
        <v>100</v>
      </c>
      <c r="G430">
        <v>0</v>
      </c>
      <c r="H430" t="s">
        <v>631</v>
      </c>
      <c r="I430" t="s">
        <v>15452</v>
      </c>
      <c r="J430" t="s">
        <v>652</v>
      </c>
      <c r="K430" t="s">
        <v>634</v>
      </c>
      <c r="L430" t="s">
        <v>635</v>
      </c>
      <c r="M430" t="s">
        <v>15453</v>
      </c>
      <c r="N430" t="s">
        <v>634</v>
      </c>
      <c r="O430" t="s">
        <v>637</v>
      </c>
      <c r="P430" t="s">
        <v>22</v>
      </c>
      <c r="Q430" t="s">
        <v>638</v>
      </c>
      <c r="R430" t="s">
        <v>635</v>
      </c>
      <c r="S430" t="s">
        <v>15454</v>
      </c>
      <c r="T430" t="s">
        <v>15453</v>
      </c>
    </row>
    <row r="431" spans="1:20" x14ac:dyDescent="0.25">
      <c r="A431" t="s">
        <v>23</v>
      </c>
      <c r="B431" t="s">
        <v>24</v>
      </c>
      <c r="C431">
        <v>50</v>
      </c>
      <c r="D431">
        <v>1</v>
      </c>
      <c r="E431" t="s">
        <v>15451</v>
      </c>
      <c r="F431">
        <v>100</v>
      </c>
      <c r="G431">
        <v>0</v>
      </c>
      <c r="H431" t="s">
        <v>631</v>
      </c>
      <c r="I431" t="s">
        <v>15452</v>
      </c>
      <c r="J431" t="s">
        <v>652</v>
      </c>
      <c r="K431" t="s">
        <v>634</v>
      </c>
      <c r="L431" t="s">
        <v>635</v>
      </c>
      <c r="M431" t="s">
        <v>15453</v>
      </c>
      <c r="N431" t="s">
        <v>634</v>
      </c>
      <c r="O431" t="s">
        <v>637</v>
      </c>
      <c r="P431" t="s">
        <v>22</v>
      </c>
      <c r="Q431" t="s">
        <v>638</v>
      </c>
      <c r="R431" t="s">
        <v>635</v>
      </c>
      <c r="S431" t="s">
        <v>15454</v>
      </c>
      <c r="T431" t="s">
        <v>15453</v>
      </c>
    </row>
    <row r="432" spans="1:20" x14ac:dyDescent="0.25">
      <c r="A432" t="s">
        <v>25</v>
      </c>
      <c r="B432" t="s">
        <v>26</v>
      </c>
      <c r="C432">
        <v>50</v>
      </c>
      <c r="D432">
        <v>1</v>
      </c>
      <c r="E432" t="s">
        <v>15451</v>
      </c>
      <c r="F432">
        <v>100</v>
      </c>
      <c r="G432">
        <v>0</v>
      </c>
      <c r="H432" t="s">
        <v>631</v>
      </c>
      <c r="I432" t="s">
        <v>15452</v>
      </c>
      <c r="J432" t="s">
        <v>652</v>
      </c>
      <c r="K432" t="s">
        <v>634</v>
      </c>
      <c r="L432" t="s">
        <v>635</v>
      </c>
      <c r="M432" t="s">
        <v>15453</v>
      </c>
      <c r="N432" t="s">
        <v>634</v>
      </c>
      <c r="O432" t="s">
        <v>637</v>
      </c>
      <c r="P432" t="s">
        <v>22</v>
      </c>
      <c r="Q432" t="s">
        <v>638</v>
      </c>
      <c r="R432" t="s">
        <v>635</v>
      </c>
      <c r="S432" t="s">
        <v>15454</v>
      </c>
      <c r="T432" t="s">
        <v>15453</v>
      </c>
    </row>
    <row r="433" spans="1:20" x14ac:dyDescent="0.25">
      <c r="A433" t="s">
        <v>20</v>
      </c>
      <c r="B433" t="s">
        <v>21</v>
      </c>
      <c r="C433">
        <v>50</v>
      </c>
      <c r="D433">
        <v>1</v>
      </c>
      <c r="E433" t="s">
        <v>15455</v>
      </c>
      <c r="F433">
        <v>100</v>
      </c>
      <c r="G433">
        <v>0</v>
      </c>
      <c r="H433" t="s">
        <v>631</v>
      </c>
      <c r="I433" t="s">
        <v>15456</v>
      </c>
      <c r="J433" t="s">
        <v>652</v>
      </c>
      <c r="K433" t="s">
        <v>634</v>
      </c>
      <c r="L433" t="s">
        <v>635</v>
      </c>
      <c r="M433" t="s">
        <v>15457</v>
      </c>
      <c r="N433" t="s">
        <v>634</v>
      </c>
      <c r="O433" t="s">
        <v>654</v>
      </c>
      <c r="P433" t="s">
        <v>22</v>
      </c>
      <c r="Q433" t="s">
        <v>655</v>
      </c>
      <c r="R433" t="s">
        <v>635</v>
      </c>
      <c r="S433" t="s">
        <v>15458</v>
      </c>
      <c r="T433" t="s">
        <v>15457</v>
      </c>
    </row>
    <row r="434" spans="1:20" x14ac:dyDescent="0.25">
      <c r="A434" t="s">
        <v>23</v>
      </c>
      <c r="B434" t="s">
        <v>24</v>
      </c>
      <c r="C434">
        <v>50</v>
      </c>
      <c r="D434">
        <v>1</v>
      </c>
      <c r="E434" t="s">
        <v>15455</v>
      </c>
      <c r="F434">
        <v>100</v>
      </c>
      <c r="G434">
        <v>0</v>
      </c>
      <c r="H434" t="s">
        <v>631</v>
      </c>
      <c r="I434" t="s">
        <v>15456</v>
      </c>
      <c r="J434" t="s">
        <v>652</v>
      </c>
      <c r="K434" t="s">
        <v>634</v>
      </c>
      <c r="L434" t="s">
        <v>635</v>
      </c>
      <c r="M434" t="s">
        <v>15457</v>
      </c>
      <c r="N434" t="s">
        <v>634</v>
      </c>
      <c r="O434" t="s">
        <v>654</v>
      </c>
      <c r="P434" t="s">
        <v>22</v>
      </c>
      <c r="Q434" t="s">
        <v>655</v>
      </c>
      <c r="R434" t="s">
        <v>635</v>
      </c>
      <c r="S434" t="s">
        <v>15458</v>
      </c>
      <c r="T434" t="s">
        <v>15457</v>
      </c>
    </row>
    <row r="435" spans="1:20" x14ac:dyDescent="0.25">
      <c r="A435" t="s">
        <v>25</v>
      </c>
      <c r="B435" t="s">
        <v>26</v>
      </c>
      <c r="C435">
        <v>50</v>
      </c>
      <c r="D435">
        <v>1</v>
      </c>
      <c r="E435" t="s">
        <v>15455</v>
      </c>
      <c r="F435">
        <v>100</v>
      </c>
      <c r="G435">
        <v>0</v>
      </c>
      <c r="H435" t="s">
        <v>631</v>
      </c>
      <c r="I435" t="s">
        <v>15456</v>
      </c>
      <c r="J435" t="s">
        <v>652</v>
      </c>
      <c r="K435" t="s">
        <v>634</v>
      </c>
      <c r="L435" t="s">
        <v>635</v>
      </c>
      <c r="M435" t="s">
        <v>15457</v>
      </c>
      <c r="N435" t="s">
        <v>634</v>
      </c>
      <c r="O435" t="s">
        <v>654</v>
      </c>
      <c r="P435" t="s">
        <v>22</v>
      </c>
      <c r="Q435" t="s">
        <v>655</v>
      </c>
      <c r="R435" t="s">
        <v>635</v>
      </c>
      <c r="S435" t="s">
        <v>15458</v>
      </c>
      <c r="T435" t="s">
        <v>15457</v>
      </c>
    </row>
    <row r="436" spans="1:20" x14ac:dyDescent="0.25">
      <c r="A436" t="s">
        <v>20</v>
      </c>
      <c r="B436" t="s">
        <v>21</v>
      </c>
      <c r="C436">
        <v>50</v>
      </c>
      <c r="D436">
        <v>1</v>
      </c>
      <c r="E436" t="s">
        <v>15459</v>
      </c>
      <c r="F436">
        <v>100</v>
      </c>
      <c r="G436">
        <v>0</v>
      </c>
      <c r="H436" t="s">
        <v>703</v>
      </c>
      <c r="I436" t="s">
        <v>15460</v>
      </c>
      <c r="J436" t="s">
        <v>814</v>
      </c>
      <c r="K436" t="s">
        <v>634</v>
      </c>
      <c r="L436" t="s">
        <v>635</v>
      </c>
      <c r="M436" t="s">
        <v>15461</v>
      </c>
      <c r="N436" t="s">
        <v>634</v>
      </c>
      <c r="O436" t="s">
        <v>637</v>
      </c>
      <c r="P436" t="s">
        <v>22</v>
      </c>
      <c r="Q436" t="s">
        <v>638</v>
      </c>
      <c r="R436" t="s">
        <v>635</v>
      </c>
      <c r="S436" t="s">
        <v>15462</v>
      </c>
      <c r="T436" t="s">
        <v>15461</v>
      </c>
    </row>
    <row r="437" spans="1:20" x14ac:dyDescent="0.25">
      <c r="A437" t="s">
        <v>23</v>
      </c>
      <c r="B437" t="s">
        <v>24</v>
      </c>
      <c r="C437">
        <v>50</v>
      </c>
      <c r="D437">
        <v>1</v>
      </c>
      <c r="E437" t="s">
        <v>15459</v>
      </c>
      <c r="F437">
        <v>100</v>
      </c>
      <c r="G437">
        <v>0</v>
      </c>
      <c r="H437" t="s">
        <v>703</v>
      </c>
      <c r="I437" t="s">
        <v>15460</v>
      </c>
      <c r="J437" t="s">
        <v>814</v>
      </c>
      <c r="K437" t="s">
        <v>634</v>
      </c>
      <c r="L437" t="s">
        <v>635</v>
      </c>
      <c r="M437" t="s">
        <v>15461</v>
      </c>
      <c r="N437" t="s">
        <v>634</v>
      </c>
      <c r="O437" t="s">
        <v>637</v>
      </c>
      <c r="P437" t="s">
        <v>22</v>
      </c>
      <c r="Q437" t="s">
        <v>638</v>
      </c>
      <c r="R437" t="s">
        <v>635</v>
      </c>
      <c r="S437" t="s">
        <v>15462</v>
      </c>
      <c r="T437" t="s">
        <v>15461</v>
      </c>
    </row>
    <row r="438" spans="1:20" x14ac:dyDescent="0.25">
      <c r="A438" t="s">
        <v>25</v>
      </c>
      <c r="B438" t="s">
        <v>26</v>
      </c>
      <c r="C438">
        <v>50</v>
      </c>
      <c r="D438">
        <v>1</v>
      </c>
      <c r="E438" t="s">
        <v>15459</v>
      </c>
      <c r="F438">
        <v>100</v>
      </c>
      <c r="G438">
        <v>0</v>
      </c>
      <c r="H438" t="s">
        <v>703</v>
      </c>
      <c r="I438" t="s">
        <v>15460</v>
      </c>
      <c r="J438" t="s">
        <v>814</v>
      </c>
      <c r="K438" t="s">
        <v>634</v>
      </c>
      <c r="L438" t="s">
        <v>635</v>
      </c>
      <c r="M438" t="s">
        <v>15461</v>
      </c>
      <c r="N438" t="s">
        <v>634</v>
      </c>
      <c r="O438" t="s">
        <v>637</v>
      </c>
      <c r="P438" t="s">
        <v>22</v>
      </c>
      <c r="Q438" t="s">
        <v>638</v>
      </c>
      <c r="R438" t="s">
        <v>635</v>
      </c>
      <c r="S438" t="s">
        <v>15462</v>
      </c>
      <c r="T438" t="s">
        <v>15461</v>
      </c>
    </row>
    <row r="439" spans="1:20" x14ac:dyDescent="0.25">
      <c r="A439" t="s">
        <v>20</v>
      </c>
      <c r="B439" t="s">
        <v>21</v>
      </c>
      <c r="C439">
        <v>50</v>
      </c>
      <c r="D439">
        <v>1</v>
      </c>
      <c r="E439" t="s">
        <v>15463</v>
      </c>
      <c r="F439">
        <v>100</v>
      </c>
      <c r="G439">
        <v>0</v>
      </c>
      <c r="H439" t="s">
        <v>631</v>
      </c>
      <c r="I439" t="s">
        <v>15464</v>
      </c>
      <c r="J439" t="s">
        <v>1876</v>
      </c>
      <c r="K439" t="s">
        <v>634</v>
      </c>
      <c r="L439" t="s">
        <v>635</v>
      </c>
      <c r="M439" t="s">
        <v>15465</v>
      </c>
      <c r="N439" t="s">
        <v>634</v>
      </c>
      <c r="O439" t="s">
        <v>654</v>
      </c>
      <c r="P439" t="s">
        <v>22</v>
      </c>
      <c r="Q439" t="s">
        <v>655</v>
      </c>
      <c r="R439" t="s">
        <v>635</v>
      </c>
      <c r="S439" t="s">
        <v>15466</v>
      </c>
      <c r="T439" t="s">
        <v>15465</v>
      </c>
    </row>
    <row r="440" spans="1:20" x14ac:dyDescent="0.25">
      <c r="A440" t="s">
        <v>23</v>
      </c>
      <c r="B440" t="s">
        <v>24</v>
      </c>
      <c r="C440">
        <v>50</v>
      </c>
      <c r="D440">
        <v>1</v>
      </c>
      <c r="E440" t="s">
        <v>15463</v>
      </c>
      <c r="F440">
        <v>100</v>
      </c>
      <c r="G440">
        <v>0</v>
      </c>
      <c r="H440" t="s">
        <v>631</v>
      </c>
      <c r="I440" t="s">
        <v>15464</v>
      </c>
      <c r="J440" t="s">
        <v>1876</v>
      </c>
      <c r="K440" t="s">
        <v>634</v>
      </c>
      <c r="L440" t="s">
        <v>635</v>
      </c>
      <c r="M440" t="s">
        <v>15465</v>
      </c>
      <c r="N440" t="s">
        <v>634</v>
      </c>
      <c r="O440" t="s">
        <v>654</v>
      </c>
      <c r="P440" t="s">
        <v>22</v>
      </c>
      <c r="Q440" t="s">
        <v>655</v>
      </c>
      <c r="R440" t="s">
        <v>635</v>
      </c>
      <c r="S440" t="s">
        <v>15466</v>
      </c>
      <c r="T440" t="s">
        <v>15465</v>
      </c>
    </row>
    <row r="441" spans="1:20" x14ac:dyDescent="0.25">
      <c r="A441" t="s">
        <v>25</v>
      </c>
      <c r="B441" t="s">
        <v>26</v>
      </c>
      <c r="C441">
        <v>50</v>
      </c>
      <c r="D441">
        <v>1</v>
      </c>
      <c r="E441" t="s">
        <v>15463</v>
      </c>
      <c r="F441">
        <v>100</v>
      </c>
      <c r="G441">
        <v>0</v>
      </c>
      <c r="H441" t="s">
        <v>631</v>
      </c>
      <c r="I441" t="s">
        <v>15464</v>
      </c>
      <c r="J441" t="s">
        <v>1876</v>
      </c>
      <c r="K441" t="s">
        <v>634</v>
      </c>
      <c r="L441" t="s">
        <v>635</v>
      </c>
      <c r="M441" t="s">
        <v>15465</v>
      </c>
      <c r="N441" t="s">
        <v>634</v>
      </c>
      <c r="O441" t="s">
        <v>654</v>
      </c>
      <c r="P441" t="s">
        <v>22</v>
      </c>
      <c r="Q441" t="s">
        <v>655</v>
      </c>
      <c r="R441" t="s">
        <v>635</v>
      </c>
      <c r="S441" t="s">
        <v>15466</v>
      </c>
      <c r="T441" t="s">
        <v>15465</v>
      </c>
    </row>
    <row r="442" spans="1:20" x14ac:dyDescent="0.25">
      <c r="A442" t="s">
        <v>20</v>
      </c>
      <c r="B442" t="s">
        <v>21</v>
      </c>
      <c r="C442">
        <v>50</v>
      </c>
      <c r="D442">
        <v>1</v>
      </c>
      <c r="E442" t="s">
        <v>15467</v>
      </c>
      <c r="F442">
        <v>100</v>
      </c>
      <c r="G442">
        <v>0</v>
      </c>
      <c r="H442" t="s">
        <v>631</v>
      </c>
      <c r="I442" t="s">
        <v>15468</v>
      </c>
      <c r="J442" t="s">
        <v>652</v>
      </c>
      <c r="K442" t="s">
        <v>634</v>
      </c>
      <c r="L442" t="s">
        <v>635</v>
      </c>
      <c r="M442" t="s">
        <v>15469</v>
      </c>
      <c r="N442" t="s">
        <v>634</v>
      </c>
      <c r="O442" t="s">
        <v>637</v>
      </c>
      <c r="P442" t="s">
        <v>22</v>
      </c>
      <c r="Q442" t="s">
        <v>638</v>
      </c>
      <c r="R442" t="s">
        <v>635</v>
      </c>
      <c r="S442" t="s">
        <v>15470</v>
      </c>
      <c r="T442" t="s">
        <v>15469</v>
      </c>
    </row>
    <row r="443" spans="1:20" x14ac:dyDescent="0.25">
      <c r="A443" t="s">
        <v>23</v>
      </c>
      <c r="B443" t="s">
        <v>24</v>
      </c>
      <c r="C443">
        <v>50</v>
      </c>
      <c r="D443">
        <v>1</v>
      </c>
      <c r="E443" t="s">
        <v>15467</v>
      </c>
      <c r="F443">
        <v>100</v>
      </c>
      <c r="G443">
        <v>0</v>
      </c>
      <c r="H443" t="s">
        <v>631</v>
      </c>
      <c r="I443" t="s">
        <v>15468</v>
      </c>
      <c r="J443" t="s">
        <v>652</v>
      </c>
      <c r="K443" t="s">
        <v>634</v>
      </c>
      <c r="L443" t="s">
        <v>635</v>
      </c>
      <c r="M443" t="s">
        <v>15469</v>
      </c>
      <c r="N443" t="s">
        <v>634</v>
      </c>
      <c r="O443" t="s">
        <v>637</v>
      </c>
      <c r="P443" t="s">
        <v>22</v>
      </c>
      <c r="Q443" t="s">
        <v>638</v>
      </c>
      <c r="R443" t="s">
        <v>635</v>
      </c>
      <c r="S443" t="s">
        <v>15470</v>
      </c>
      <c r="T443" t="s">
        <v>15469</v>
      </c>
    </row>
    <row r="444" spans="1:20" x14ac:dyDescent="0.25">
      <c r="A444" t="s">
        <v>25</v>
      </c>
      <c r="B444" t="s">
        <v>26</v>
      </c>
      <c r="C444">
        <v>50</v>
      </c>
      <c r="D444">
        <v>1</v>
      </c>
      <c r="E444" t="s">
        <v>15467</v>
      </c>
      <c r="F444">
        <v>100</v>
      </c>
      <c r="G444">
        <v>0</v>
      </c>
      <c r="H444" t="s">
        <v>631</v>
      </c>
      <c r="I444" t="s">
        <v>15468</v>
      </c>
      <c r="J444" t="s">
        <v>652</v>
      </c>
      <c r="K444" t="s">
        <v>634</v>
      </c>
      <c r="L444" t="s">
        <v>635</v>
      </c>
      <c r="M444" t="s">
        <v>15469</v>
      </c>
      <c r="N444" t="s">
        <v>634</v>
      </c>
      <c r="O444" t="s">
        <v>637</v>
      </c>
      <c r="P444" t="s">
        <v>22</v>
      </c>
      <c r="Q444" t="s">
        <v>638</v>
      </c>
      <c r="R444" t="s">
        <v>635</v>
      </c>
      <c r="S444" t="s">
        <v>15470</v>
      </c>
      <c r="T444" t="s">
        <v>15469</v>
      </c>
    </row>
    <row r="445" spans="1:20" x14ac:dyDescent="0.25">
      <c r="A445" t="s">
        <v>133</v>
      </c>
      <c r="B445" t="s">
        <v>134</v>
      </c>
      <c r="C445">
        <v>12</v>
      </c>
      <c r="D445">
        <v>20</v>
      </c>
      <c r="E445" t="s">
        <v>15471</v>
      </c>
      <c r="F445">
        <v>252</v>
      </c>
      <c r="G445">
        <v>0</v>
      </c>
      <c r="H445" t="s">
        <v>641</v>
      </c>
      <c r="I445" t="s">
        <v>15472</v>
      </c>
      <c r="J445" t="s">
        <v>15473</v>
      </c>
      <c r="K445" t="s">
        <v>1092</v>
      </c>
      <c r="L445" t="s">
        <v>10308</v>
      </c>
      <c r="M445" t="s">
        <v>15474</v>
      </c>
      <c r="N445" t="s">
        <v>634</v>
      </c>
      <c r="O445" t="s">
        <v>894</v>
      </c>
      <c r="P445" t="s">
        <v>43</v>
      </c>
      <c r="Q445" t="s">
        <v>648</v>
      </c>
      <c r="R445" t="s">
        <v>635</v>
      </c>
      <c r="S445" t="s">
        <v>15475</v>
      </c>
      <c r="T445" t="s">
        <v>15476</v>
      </c>
    </row>
    <row r="446" spans="1:20" x14ac:dyDescent="0.25">
      <c r="A446" t="s">
        <v>20</v>
      </c>
      <c r="B446" t="s">
        <v>21</v>
      </c>
      <c r="C446">
        <v>50</v>
      </c>
      <c r="D446">
        <v>1</v>
      </c>
      <c r="E446" t="s">
        <v>15477</v>
      </c>
      <c r="F446">
        <v>109</v>
      </c>
      <c r="G446">
        <v>9</v>
      </c>
      <c r="H446" t="s">
        <v>703</v>
      </c>
      <c r="I446" t="s">
        <v>8537</v>
      </c>
      <c r="J446" t="s">
        <v>1004</v>
      </c>
      <c r="K446" t="s">
        <v>634</v>
      </c>
      <c r="L446" t="s">
        <v>635</v>
      </c>
      <c r="M446" t="s">
        <v>15478</v>
      </c>
      <c r="N446" t="s">
        <v>634</v>
      </c>
      <c r="O446" t="s">
        <v>637</v>
      </c>
      <c r="P446" t="s">
        <v>22</v>
      </c>
      <c r="Q446" t="s">
        <v>638</v>
      </c>
      <c r="R446" t="s">
        <v>635</v>
      </c>
      <c r="S446" t="s">
        <v>15479</v>
      </c>
      <c r="T446" t="s">
        <v>15478</v>
      </c>
    </row>
    <row r="447" spans="1:20" x14ac:dyDescent="0.25">
      <c r="A447" t="s">
        <v>23</v>
      </c>
      <c r="B447" t="s">
        <v>24</v>
      </c>
      <c r="C447">
        <v>50</v>
      </c>
      <c r="D447">
        <v>1</v>
      </c>
      <c r="E447" t="s">
        <v>15477</v>
      </c>
      <c r="F447">
        <v>109</v>
      </c>
      <c r="G447">
        <v>9</v>
      </c>
      <c r="H447" t="s">
        <v>703</v>
      </c>
      <c r="I447" t="s">
        <v>8537</v>
      </c>
      <c r="J447" t="s">
        <v>1004</v>
      </c>
      <c r="K447" t="s">
        <v>634</v>
      </c>
      <c r="L447" t="s">
        <v>635</v>
      </c>
      <c r="M447" t="s">
        <v>15478</v>
      </c>
      <c r="N447" t="s">
        <v>634</v>
      </c>
      <c r="O447" t="s">
        <v>637</v>
      </c>
      <c r="P447" t="s">
        <v>22</v>
      </c>
      <c r="Q447" t="s">
        <v>638</v>
      </c>
      <c r="R447" t="s">
        <v>635</v>
      </c>
      <c r="S447" t="s">
        <v>15479</v>
      </c>
      <c r="T447" t="s">
        <v>15478</v>
      </c>
    </row>
    <row r="448" spans="1:20" x14ac:dyDescent="0.25">
      <c r="A448" t="s">
        <v>25</v>
      </c>
      <c r="B448" t="s">
        <v>26</v>
      </c>
      <c r="C448">
        <v>50</v>
      </c>
      <c r="D448">
        <v>1</v>
      </c>
      <c r="E448" t="s">
        <v>15477</v>
      </c>
      <c r="F448">
        <v>109</v>
      </c>
      <c r="G448">
        <v>9</v>
      </c>
      <c r="H448" t="s">
        <v>703</v>
      </c>
      <c r="I448" t="s">
        <v>8537</v>
      </c>
      <c r="J448" t="s">
        <v>1004</v>
      </c>
      <c r="K448" t="s">
        <v>634</v>
      </c>
      <c r="L448" t="s">
        <v>635</v>
      </c>
      <c r="M448" t="s">
        <v>15478</v>
      </c>
      <c r="N448" t="s">
        <v>634</v>
      </c>
      <c r="O448" t="s">
        <v>637</v>
      </c>
      <c r="P448" t="s">
        <v>22</v>
      </c>
      <c r="Q448" t="s">
        <v>638</v>
      </c>
      <c r="R448" t="s">
        <v>635</v>
      </c>
      <c r="S448" t="s">
        <v>15479</v>
      </c>
      <c r="T448" t="s">
        <v>15478</v>
      </c>
    </row>
    <row r="449" spans="1:20" x14ac:dyDescent="0.25">
      <c r="A449" t="s">
        <v>20</v>
      </c>
      <c r="B449" t="s">
        <v>21</v>
      </c>
      <c r="C449">
        <v>50</v>
      </c>
      <c r="D449">
        <v>1</v>
      </c>
      <c r="E449" t="s">
        <v>15480</v>
      </c>
      <c r="F449">
        <v>100</v>
      </c>
      <c r="G449">
        <v>0</v>
      </c>
      <c r="H449" t="s">
        <v>631</v>
      </c>
      <c r="I449" t="s">
        <v>15481</v>
      </c>
      <c r="J449" t="s">
        <v>917</v>
      </c>
      <c r="K449" t="s">
        <v>634</v>
      </c>
      <c r="L449" t="s">
        <v>635</v>
      </c>
      <c r="M449" t="s">
        <v>15482</v>
      </c>
      <c r="N449" t="s">
        <v>634</v>
      </c>
      <c r="O449" t="s">
        <v>637</v>
      </c>
      <c r="P449" t="s">
        <v>22</v>
      </c>
      <c r="Q449" t="s">
        <v>638</v>
      </c>
      <c r="R449" t="s">
        <v>635</v>
      </c>
      <c r="S449" t="s">
        <v>15483</v>
      </c>
      <c r="T449" t="s">
        <v>15482</v>
      </c>
    </row>
    <row r="450" spans="1:20" x14ac:dyDescent="0.25">
      <c r="A450" t="s">
        <v>23</v>
      </c>
      <c r="B450" t="s">
        <v>24</v>
      </c>
      <c r="C450">
        <v>50</v>
      </c>
      <c r="D450">
        <v>1</v>
      </c>
      <c r="E450" t="s">
        <v>15480</v>
      </c>
      <c r="F450">
        <v>100</v>
      </c>
      <c r="G450">
        <v>0</v>
      </c>
      <c r="H450" t="s">
        <v>631</v>
      </c>
      <c r="I450" t="s">
        <v>15481</v>
      </c>
      <c r="J450" t="s">
        <v>917</v>
      </c>
      <c r="K450" t="s">
        <v>634</v>
      </c>
      <c r="L450" t="s">
        <v>635</v>
      </c>
      <c r="M450" t="s">
        <v>15482</v>
      </c>
      <c r="N450" t="s">
        <v>634</v>
      </c>
      <c r="O450" t="s">
        <v>637</v>
      </c>
      <c r="P450" t="s">
        <v>22</v>
      </c>
      <c r="Q450" t="s">
        <v>638</v>
      </c>
      <c r="R450" t="s">
        <v>635</v>
      </c>
      <c r="S450" t="s">
        <v>15483</v>
      </c>
      <c r="T450" t="s">
        <v>15482</v>
      </c>
    </row>
    <row r="451" spans="1:20" x14ac:dyDescent="0.25">
      <c r="A451" t="s">
        <v>25</v>
      </c>
      <c r="B451" t="s">
        <v>26</v>
      </c>
      <c r="C451">
        <v>50</v>
      </c>
      <c r="D451">
        <v>1</v>
      </c>
      <c r="E451" t="s">
        <v>15480</v>
      </c>
      <c r="F451">
        <v>100</v>
      </c>
      <c r="G451">
        <v>0</v>
      </c>
      <c r="H451" t="s">
        <v>631</v>
      </c>
      <c r="I451" t="s">
        <v>15481</v>
      </c>
      <c r="J451" t="s">
        <v>917</v>
      </c>
      <c r="K451" t="s">
        <v>634</v>
      </c>
      <c r="L451" t="s">
        <v>635</v>
      </c>
      <c r="M451" t="s">
        <v>15482</v>
      </c>
      <c r="N451" t="s">
        <v>634</v>
      </c>
      <c r="O451" t="s">
        <v>637</v>
      </c>
      <c r="P451" t="s">
        <v>22</v>
      </c>
      <c r="Q451" t="s">
        <v>638</v>
      </c>
      <c r="R451" t="s">
        <v>635</v>
      </c>
      <c r="S451" t="s">
        <v>15483</v>
      </c>
      <c r="T451" t="s">
        <v>15482</v>
      </c>
    </row>
    <row r="452" spans="1:20" x14ac:dyDescent="0.25">
      <c r="A452" t="s">
        <v>133</v>
      </c>
      <c r="B452" t="s">
        <v>134</v>
      </c>
      <c r="C452">
        <v>12</v>
      </c>
      <c r="D452">
        <v>20</v>
      </c>
      <c r="E452" t="s">
        <v>15484</v>
      </c>
      <c r="F452">
        <v>252</v>
      </c>
      <c r="G452">
        <v>0</v>
      </c>
      <c r="H452" t="s">
        <v>641</v>
      </c>
      <c r="I452" t="s">
        <v>15485</v>
      </c>
      <c r="J452" t="s">
        <v>15486</v>
      </c>
      <c r="K452" t="s">
        <v>15487</v>
      </c>
      <c r="L452" t="s">
        <v>4679</v>
      </c>
      <c r="M452" t="s">
        <v>15488</v>
      </c>
      <c r="N452" t="s">
        <v>634</v>
      </c>
      <c r="O452" t="s">
        <v>894</v>
      </c>
      <c r="P452" t="s">
        <v>43</v>
      </c>
      <c r="Q452" t="s">
        <v>648</v>
      </c>
      <c r="R452" t="s">
        <v>635</v>
      </c>
      <c r="S452" t="s">
        <v>15489</v>
      </c>
      <c r="T452" t="s">
        <v>15490</v>
      </c>
    </row>
    <row r="453" spans="1:20" x14ac:dyDescent="0.25">
      <c r="A453" t="s">
        <v>20</v>
      </c>
      <c r="B453" t="s">
        <v>21</v>
      </c>
      <c r="C453">
        <v>50</v>
      </c>
      <c r="D453">
        <v>1</v>
      </c>
      <c r="E453" t="s">
        <v>15491</v>
      </c>
      <c r="F453">
        <v>100</v>
      </c>
      <c r="G453">
        <v>0</v>
      </c>
      <c r="H453" t="s">
        <v>631</v>
      </c>
      <c r="I453" t="s">
        <v>15492</v>
      </c>
      <c r="J453" t="s">
        <v>1683</v>
      </c>
      <c r="K453" t="s">
        <v>634</v>
      </c>
      <c r="L453" t="s">
        <v>635</v>
      </c>
      <c r="M453" t="s">
        <v>15493</v>
      </c>
      <c r="N453" t="s">
        <v>634</v>
      </c>
      <c r="O453" t="s">
        <v>637</v>
      </c>
      <c r="P453" t="s">
        <v>22</v>
      </c>
      <c r="Q453" t="s">
        <v>638</v>
      </c>
      <c r="R453" t="s">
        <v>635</v>
      </c>
      <c r="S453" t="s">
        <v>15494</v>
      </c>
      <c r="T453" t="s">
        <v>15493</v>
      </c>
    </row>
    <row r="454" spans="1:20" x14ac:dyDescent="0.25">
      <c r="A454" t="s">
        <v>23</v>
      </c>
      <c r="B454" t="s">
        <v>24</v>
      </c>
      <c r="C454">
        <v>50</v>
      </c>
      <c r="D454">
        <v>1</v>
      </c>
      <c r="E454" t="s">
        <v>15491</v>
      </c>
      <c r="F454">
        <v>100</v>
      </c>
      <c r="G454">
        <v>0</v>
      </c>
      <c r="H454" t="s">
        <v>631</v>
      </c>
      <c r="I454" t="s">
        <v>15492</v>
      </c>
      <c r="J454" t="s">
        <v>1683</v>
      </c>
      <c r="K454" t="s">
        <v>634</v>
      </c>
      <c r="L454" t="s">
        <v>635</v>
      </c>
      <c r="M454" t="s">
        <v>15493</v>
      </c>
      <c r="N454" t="s">
        <v>634</v>
      </c>
      <c r="O454" t="s">
        <v>637</v>
      </c>
      <c r="P454" t="s">
        <v>22</v>
      </c>
      <c r="Q454" t="s">
        <v>638</v>
      </c>
      <c r="R454" t="s">
        <v>635</v>
      </c>
      <c r="S454" t="s">
        <v>15494</v>
      </c>
      <c r="T454" t="s">
        <v>15493</v>
      </c>
    </row>
    <row r="455" spans="1:20" x14ac:dyDescent="0.25">
      <c r="A455" t="s">
        <v>25</v>
      </c>
      <c r="B455" t="s">
        <v>26</v>
      </c>
      <c r="C455">
        <v>50</v>
      </c>
      <c r="D455">
        <v>1</v>
      </c>
      <c r="E455" t="s">
        <v>15491</v>
      </c>
      <c r="F455">
        <v>100</v>
      </c>
      <c r="G455">
        <v>0</v>
      </c>
      <c r="H455" t="s">
        <v>631</v>
      </c>
      <c r="I455" t="s">
        <v>15492</v>
      </c>
      <c r="J455" t="s">
        <v>1683</v>
      </c>
      <c r="K455" t="s">
        <v>634</v>
      </c>
      <c r="L455" t="s">
        <v>635</v>
      </c>
      <c r="M455" t="s">
        <v>15493</v>
      </c>
      <c r="N455" t="s">
        <v>634</v>
      </c>
      <c r="O455" t="s">
        <v>637</v>
      </c>
      <c r="P455" t="s">
        <v>22</v>
      </c>
      <c r="Q455" t="s">
        <v>638</v>
      </c>
      <c r="R455" t="s">
        <v>635</v>
      </c>
      <c r="S455" t="s">
        <v>15494</v>
      </c>
      <c r="T455" t="s">
        <v>15493</v>
      </c>
    </row>
    <row r="456" spans="1:20" x14ac:dyDescent="0.25">
      <c r="A456" t="s">
        <v>20</v>
      </c>
      <c r="B456" t="s">
        <v>21</v>
      </c>
      <c r="C456">
        <v>50</v>
      </c>
      <c r="D456">
        <v>1</v>
      </c>
      <c r="E456" t="s">
        <v>15495</v>
      </c>
      <c r="F456">
        <v>100</v>
      </c>
      <c r="G456">
        <v>0</v>
      </c>
      <c r="H456" t="s">
        <v>703</v>
      </c>
      <c r="I456" t="s">
        <v>15496</v>
      </c>
      <c r="J456" t="s">
        <v>705</v>
      </c>
      <c r="K456" t="s">
        <v>634</v>
      </c>
      <c r="L456" t="s">
        <v>635</v>
      </c>
      <c r="M456" t="s">
        <v>15497</v>
      </c>
      <c r="N456" t="s">
        <v>634</v>
      </c>
      <c r="O456" t="s">
        <v>637</v>
      </c>
      <c r="P456" t="s">
        <v>22</v>
      </c>
      <c r="Q456" t="s">
        <v>638</v>
      </c>
      <c r="R456" t="s">
        <v>635</v>
      </c>
      <c r="S456" t="s">
        <v>15498</v>
      </c>
      <c r="T456" t="s">
        <v>15497</v>
      </c>
    </row>
    <row r="457" spans="1:20" x14ac:dyDescent="0.25">
      <c r="A457" t="s">
        <v>23</v>
      </c>
      <c r="B457" t="s">
        <v>24</v>
      </c>
      <c r="C457">
        <v>50</v>
      </c>
      <c r="D457">
        <v>1</v>
      </c>
      <c r="E457" t="s">
        <v>15495</v>
      </c>
      <c r="F457">
        <v>100</v>
      </c>
      <c r="G457">
        <v>0</v>
      </c>
      <c r="H457" t="s">
        <v>703</v>
      </c>
      <c r="I457" t="s">
        <v>15496</v>
      </c>
      <c r="J457" t="s">
        <v>705</v>
      </c>
      <c r="K457" t="s">
        <v>634</v>
      </c>
      <c r="L457" t="s">
        <v>635</v>
      </c>
      <c r="M457" t="s">
        <v>15497</v>
      </c>
      <c r="N457" t="s">
        <v>634</v>
      </c>
      <c r="O457" t="s">
        <v>637</v>
      </c>
      <c r="P457" t="s">
        <v>22</v>
      </c>
      <c r="Q457" t="s">
        <v>638</v>
      </c>
      <c r="R457" t="s">
        <v>635</v>
      </c>
      <c r="S457" t="s">
        <v>15498</v>
      </c>
      <c r="T457" t="s">
        <v>15497</v>
      </c>
    </row>
    <row r="458" spans="1:20" x14ac:dyDescent="0.25">
      <c r="A458" t="s">
        <v>25</v>
      </c>
      <c r="B458" t="s">
        <v>26</v>
      </c>
      <c r="C458">
        <v>50</v>
      </c>
      <c r="D458">
        <v>1</v>
      </c>
      <c r="E458" t="s">
        <v>15495</v>
      </c>
      <c r="F458">
        <v>100</v>
      </c>
      <c r="G458">
        <v>0</v>
      </c>
      <c r="H458" t="s">
        <v>703</v>
      </c>
      <c r="I458" t="s">
        <v>15496</v>
      </c>
      <c r="J458" t="s">
        <v>705</v>
      </c>
      <c r="K458" t="s">
        <v>634</v>
      </c>
      <c r="L458" t="s">
        <v>635</v>
      </c>
      <c r="M458" t="s">
        <v>15497</v>
      </c>
      <c r="N458" t="s">
        <v>634</v>
      </c>
      <c r="O458" t="s">
        <v>637</v>
      </c>
      <c r="P458" t="s">
        <v>22</v>
      </c>
      <c r="Q458" t="s">
        <v>638</v>
      </c>
      <c r="R458" t="s">
        <v>635</v>
      </c>
      <c r="S458" t="s">
        <v>15498</v>
      </c>
      <c r="T458" t="s">
        <v>15497</v>
      </c>
    </row>
    <row r="459" spans="1:20" x14ac:dyDescent="0.25">
      <c r="A459" t="s">
        <v>20</v>
      </c>
      <c r="B459" t="s">
        <v>21</v>
      </c>
      <c r="C459">
        <v>50</v>
      </c>
      <c r="D459">
        <v>1</v>
      </c>
      <c r="E459" t="s">
        <v>15499</v>
      </c>
      <c r="F459">
        <v>100</v>
      </c>
      <c r="G459">
        <v>0</v>
      </c>
      <c r="H459" t="s">
        <v>703</v>
      </c>
      <c r="I459" t="s">
        <v>15500</v>
      </c>
      <c r="J459" t="s">
        <v>652</v>
      </c>
      <c r="K459" t="s">
        <v>634</v>
      </c>
      <c r="L459" t="s">
        <v>635</v>
      </c>
      <c r="M459" t="s">
        <v>15501</v>
      </c>
      <c r="N459" t="s">
        <v>634</v>
      </c>
      <c r="O459" t="s">
        <v>637</v>
      </c>
      <c r="P459" t="s">
        <v>22</v>
      </c>
      <c r="Q459" t="s">
        <v>638</v>
      </c>
      <c r="R459" t="s">
        <v>635</v>
      </c>
      <c r="S459" t="s">
        <v>15502</v>
      </c>
      <c r="T459" t="s">
        <v>15501</v>
      </c>
    </row>
    <row r="460" spans="1:20" x14ac:dyDescent="0.25">
      <c r="A460" t="s">
        <v>23</v>
      </c>
      <c r="B460" t="s">
        <v>24</v>
      </c>
      <c r="C460">
        <v>50</v>
      </c>
      <c r="D460">
        <v>1</v>
      </c>
      <c r="E460" t="s">
        <v>15499</v>
      </c>
      <c r="F460">
        <v>100</v>
      </c>
      <c r="G460">
        <v>0</v>
      </c>
      <c r="H460" t="s">
        <v>703</v>
      </c>
      <c r="I460" t="s">
        <v>15500</v>
      </c>
      <c r="J460" t="s">
        <v>652</v>
      </c>
      <c r="K460" t="s">
        <v>634</v>
      </c>
      <c r="L460" t="s">
        <v>635</v>
      </c>
      <c r="M460" t="s">
        <v>15501</v>
      </c>
      <c r="N460" t="s">
        <v>634</v>
      </c>
      <c r="O460" t="s">
        <v>637</v>
      </c>
      <c r="P460" t="s">
        <v>22</v>
      </c>
      <c r="Q460" t="s">
        <v>638</v>
      </c>
      <c r="R460" t="s">
        <v>635</v>
      </c>
      <c r="S460" t="s">
        <v>15502</v>
      </c>
      <c r="T460" t="s">
        <v>15501</v>
      </c>
    </row>
    <row r="461" spans="1:20" x14ac:dyDescent="0.25">
      <c r="A461" t="s">
        <v>25</v>
      </c>
      <c r="B461" t="s">
        <v>26</v>
      </c>
      <c r="C461">
        <v>50</v>
      </c>
      <c r="D461">
        <v>1</v>
      </c>
      <c r="E461" t="s">
        <v>15499</v>
      </c>
      <c r="F461">
        <v>100</v>
      </c>
      <c r="G461">
        <v>0</v>
      </c>
      <c r="H461" t="s">
        <v>703</v>
      </c>
      <c r="I461" t="s">
        <v>15500</v>
      </c>
      <c r="J461" t="s">
        <v>652</v>
      </c>
      <c r="K461" t="s">
        <v>634</v>
      </c>
      <c r="L461" t="s">
        <v>635</v>
      </c>
      <c r="M461" t="s">
        <v>15501</v>
      </c>
      <c r="N461" t="s">
        <v>634</v>
      </c>
      <c r="O461" t="s">
        <v>637</v>
      </c>
      <c r="P461" t="s">
        <v>22</v>
      </c>
      <c r="Q461" t="s">
        <v>638</v>
      </c>
      <c r="R461" t="s">
        <v>635</v>
      </c>
      <c r="S461" t="s">
        <v>15502</v>
      </c>
      <c r="T461" t="s">
        <v>15501</v>
      </c>
    </row>
    <row r="462" spans="1:20" x14ac:dyDescent="0.25">
      <c r="A462" t="s">
        <v>20</v>
      </c>
      <c r="B462" t="s">
        <v>21</v>
      </c>
      <c r="C462">
        <v>50</v>
      </c>
      <c r="D462">
        <v>1</v>
      </c>
      <c r="E462" t="s">
        <v>15503</v>
      </c>
      <c r="F462">
        <v>100</v>
      </c>
      <c r="G462">
        <v>0</v>
      </c>
      <c r="H462" t="s">
        <v>631</v>
      </c>
      <c r="I462" t="s">
        <v>15504</v>
      </c>
      <c r="J462" t="s">
        <v>2349</v>
      </c>
      <c r="K462" t="s">
        <v>634</v>
      </c>
      <c r="L462" t="s">
        <v>635</v>
      </c>
      <c r="M462" t="s">
        <v>15505</v>
      </c>
      <c r="N462" t="s">
        <v>634</v>
      </c>
      <c r="O462" t="s">
        <v>637</v>
      </c>
      <c r="P462" t="s">
        <v>22</v>
      </c>
      <c r="Q462" t="s">
        <v>638</v>
      </c>
      <c r="R462" t="s">
        <v>635</v>
      </c>
      <c r="S462" t="s">
        <v>15506</v>
      </c>
      <c r="T462" t="s">
        <v>15505</v>
      </c>
    </row>
    <row r="463" spans="1:20" x14ac:dyDescent="0.25">
      <c r="A463" t="s">
        <v>23</v>
      </c>
      <c r="B463" t="s">
        <v>24</v>
      </c>
      <c r="C463">
        <v>50</v>
      </c>
      <c r="D463">
        <v>1</v>
      </c>
      <c r="E463" t="s">
        <v>15503</v>
      </c>
      <c r="F463">
        <v>100</v>
      </c>
      <c r="G463">
        <v>0</v>
      </c>
      <c r="H463" t="s">
        <v>631</v>
      </c>
      <c r="I463" t="s">
        <v>15504</v>
      </c>
      <c r="J463" t="s">
        <v>2349</v>
      </c>
      <c r="K463" t="s">
        <v>634</v>
      </c>
      <c r="L463" t="s">
        <v>635</v>
      </c>
      <c r="M463" t="s">
        <v>15505</v>
      </c>
      <c r="N463" t="s">
        <v>634</v>
      </c>
      <c r="O463" t="s">
        <v>637</v>
      </c>
      <c r="P463" t="s">
        <v>22</v>
      </c>
      <c r="Q463" t="s">
        <v>638</v>
      </c>
      <c r="R463" t="s">
        <v>635</v>
      </c>
      <c r="S463" t="s">
        <v>15506</v>
      </c>
      <c r="T463" t="s">
        <v>15505</v>
      </c>
    </row>
    <row r="464" spans="1:20" x14ac:dyDescent="0.25">
      <c r="A464" t="s">
        <v>25</v>
      </c>
      <c r="B464" t="s">
        <v>26</v>
      </c>
      <c r="C464">
        <v>50</v>
      </c>
      <c r="D464">
        <v>1</v>
      </c>
      <c r="E464" t="s">
        <v>15503</v>
      </c>
      <c r="F464">
        <v>100</v>
      </c>
      <c r="G464">
        <v>0</v>
      </c>
      <c r="H464" t="s">
        <v>631</v>
      </c>
      <c r="I464" t="s">
        <v>15504</v>
      </c>
      <c r="J464" t="s">
        <v>2349</v>
      </c>
      <c r="K464" t="s">
        <v>634</v>
      </c>
      <c r="L464" t="s">
        <v>635</v>
      </c>
      <c r="M464" t="s">
        <v>15505</v>
      </c>
      <c r="N464" t="s">
        <v>634</v>
      </c>
      <c r="O464" t="s">
        <v>637</v>
      </c>
      <c r="P464" t="s">
        <v>22</v>
      </c>
      <c r="Q464" t="s">
        <v>638</v>
      </c>
      <c r="R464" t="s">
        <v>635</v>
      </c>
      <c r="S464" t="s">
        <v>15506</v>
      </c>
      <c r="T464" t="s">
        <v>15505</v>
      </c>
    </row>
    <row r="465" spans="1:20" x14ac:dyDescent="0.25">
      <c r="A465" t="s">
        <v>20</v>
      </c>
      <c r="B465" t="s">
        <v>21</v>
      </c>
      <c r="C465">
        <v>50</v>
      </c>
      <c r="D465">
        <v>1</v>
      </c>
      <c r="E465" t="s">
        <v>15507</v>
      </c>
      <c r="F465">
        <v>100</v>
      </c>
      <c r="G465">
        <v>0</v>
      </c>
      <c r="H465" t="s">
        <v>631</v>
      </c>
      <c r="I465" t="s">
        <v>15508</v>
      </c>
      <c r="J465" t="s">
        <v>652</v>
      </c>
      <c r="K465" t="s">
        <v>634</v>
      </c>
      <c r="L465" t="s">
        <v>635</v>
      </c>
      <c r="M465" t="s">
        <v>15509</v>
      </c>
      <c r="N465" t="s">
        <v>634</v>
      </c>
      <c r="O465" t="s">
        <v>637</v>
      </c>
      <c r="P465" t="s">
        <v>22</v>
      </c>
      <c r="Q465" t="s">
        <v>638</v>
      </c>
      <c r="R465" t="s">
        <v>635</v>
      </c>
      <c r="S465" t="s">
        <v>15510</v>
      </c>
      <c r="T465" t="s">
        <v>15509</v>
      </c>
    </row>
    <row r="466" spans="1:20" x14ac:dyDescent="0.25">
      <c r="A466" t="s">
        <v>23</v>
      </c>
      <c r="B466" t="s">
        <v>24</v>
      </c>
      <c r="C466">
        <v>50</v>
      </c>
      <c r="D466">
        <v>1</v>
      </c>
      <c r="E466" t="s">
        <v>15507</v>
      </c>
      <c r="F466">
        <v>100</v>
      </c>
      <c r="G466">
        <v>0</v>
      </c>
      <c r="H466" t="s">
        <v>631</v>
      </c>
      <c r="I466" t="s">
        <v>15508</v>
      </c>
      <c r="J466" t="s">
        <v>652</v>
      </c>
      <c r="K466" t="s">
        <v>634</v>
      </c>
      <c r="L466" t="s">
        <v>635</v>
      </c>
      <c r="M466" t="s">
        <v>15509</v>
      </c>
      <c r="N466" t="s">
        <v>634</v>
      </c>
      <c r="O466" t="s">
        <v>637</v>
      </c>
      <c r="P466" t="s">
        <v>22</v>
      </c>
      <c r="Q466" t="s">
        <v>638</v>
      </c>
      <c r="R466" t="s">
        <v>635</v>
      </c>
      <c r="S466" t="s">
        <v>15510</v>
      </c>
      <c r="T466" t="s">
        <v>15509</v>
      </c>
    </row>
    <row r="467" spans="1:20" x14ac:dyDescent="0.25">
      <c r="A467" t="s">
        <v>25</v>
      </c>
      <c r="B467" t="s">
        <v>26</v>
      </c>
      <c r="C467">
        <v>50</v>
      </c>
      <c r="D467">
        <v>1</v>
      </c>
      <c r="E467" t="s">
        <v>15507</v>
      </c>
      <c r="F467">
        <v>100</v>
      </c>
      <c r="G467">
        <v>0</v>
      </c>
      <c r="H467" t="s">
        <v>631</v>
      </c>
      <c r="I467" t="s">
        <v>15508</v>
      </c>
      <c r="J467" t="s">
        <v>652</v>
      </c>
      <c r="K467" t="s">
        <v>634</v>
      </c>
      <c r="L467" t="s">
        <v>635</v>
      </c>
      <c r="M467" t="s">
        <v>15509</v>
      </c>
      <c r="N467" t="s">
        <v>634</v>
      </c>
      <c r="O467" t="s">
        <v>637</v>
      </c>
      <c r="P467" t="s">
        <v>22</v>
      </c>
      <c r="Q467" t="s">
        <v>638</v>
      </c>
      <c r="R467" t="s">
        <v>635</v>
      </c>
      <c r="S467" t="s">
        <v>15510</v>
      </c>
      <c r="T467" t="s">
        <v>15509</v>
      </c>
    </row>
    <row r="468" spans="1:20" x14ac:dyDescent="0.25">
      <c r="A468" t="s">
        <v>20</v>
      </c>
      <c r="B468" t="s">
        <v>21</v>
      </c>
      <c r="C468">
        <v>50</v>
      </c>
      <c r="D468">
        <v>1</v>
      </c>
      <c r="E468" t="s">
        <v>15511</v>
      </c>
      <c r="F468">
        <v>100</v>
      </c>
      <c r="G468">
        <v>0</v>
      </c>
      <c r="H468" t="s">
        <v>631</v>
      </c>
      <c r="I468" t="s">
        <v>15512</v>
      </c>
      <c r="J468" t="s">
        <v>903</v>
      </c>
      <c r="K468" t="s">
        <v>634</v>
      </c>
      <c r="L468" t="s">
        <v>635</v>
      </c>
      <c r="M468" t="s">
        <v>15513</v>
      </c>
      <c r="N468" t="s">
        <v>634</v>
      </c>
      <c r="O468" t="s">
        <v>637</v>
      </c>
      <c r="P468" t="s">
        <v>22</v>
      </c>
      <c r="Q468" t="s">
        <v>638</v>
      </c>
      <c r="R468" t="s">
        <v>635</v>
      </c>
      <c r="S468" t="s">
        <v>15514</v>
      </c>
      <c r="T468" t="s">
        <v>15513</v>
      </c>
    </row>
    <row r="469" spans="1:20" x14ac:dyDescent="0.25">
      <c r="A469" t="s">
        <v>23</v>
      </c>
      <c r="B469" t="s">
        <v>24</v>
      </c>
      <c r="C469">
        <v>50</v>
      </c>
      <c r="D469">
        <v>1</v>
      </c>
      <c r="E469" t="s">
        <v>15511</v>
      </c>
      <c r="F469">
        <v>100</v>
      </c>
      <c r="G469">
        <v>0</v>
      </c>
      <c r="H469" t="s">
        <v>631</v>
      </c>
      <c r="I469" t="s">
        <v>15512</v>
      </c>
      <c r="J469" t="s">
        <v>903</v>
      </c>
      <c r="K469" t="s">
        <v>634</v>
      </c>
      <c r="L469" t="s">
        <v>635</v>
      </c>
      <c r="M469" t="s">
        <v>15513</v>
      </c>
      <c r="N469" t="s">
        <v>634</v>
      </c>
      <c r="O469" t="s">
        <v>637</v>
      </c>
      <c r="P469" t="s">
        <v>22</v>
      </c>
      <c r="Q469" t="s">
        <v>638</v>
      </c>
      <c r="R469" t="s">
        <v>635</v>
      </c>
      <c r="S469" t="s">
        <v>15514</v>
      </c>
      <c r="T469" t="s">
        <v>15513</v>
      </c>
    </row>
    <row r="470" spans="1:20" x14ac:dyDescent="0.25">
      <c r="A470" t="s">
        <v>25</v>
      </c>
      <c r="B470" t="s">
        <v>26</v>
      </c>
      <c r="C470">
        <v>50</v>
      </c>
      <c r="D470">
        <v>1</v>
      </c>
      <c r="E470" t="s">
        <v>15511</v>
      </c>
      <c r="F470">
        <v>100</v>
      </c>
      <c r="G470">
        <v>0</v>
      </c>
      <c r="H470" t="s">
        <v>631</v>
      </c>
      <c r="I470" t="s">
        <v>15512</v>
      </c>
      <c r="J470" t="s">
        <v>903</v>
      </c>
      <c r="K470" t="s">
        <v>634</v>
      </c>
      <c r="L470" t="s">
        <v>635</v>
      </c>
      <c r="M470" t="s">
        <v>15513</v>
      </c>
      <c r="N470" t="s">
        <v>634</v>
      </c>
      <c r="O470" t="s">
        <v>637</v>
      </c>
      <c r="P470" t="s">
        <v>22</v>
      </c>
      <c r="Q470" t="s">
        <v>638</v>
      </c>
      <c r="R470" t="s">
        <v>635</v>
      </c>
      <c r="S470" t="s">
        <v>15514</v>
      </c>
      <c r="T470" t="s">
        <v>15513</v>
      </c>
    </row>
    <row r="471" spans="1:20" x14ac:dyDescent="0.25">
      <c r="A471" t="s">
        <v>20</v>
      </c>
      <c r="B471" t="s">
        <v>21</v>
      </c>
      <c r="C471">
        <v>50</v>
      </c>
      <c r="D471">
        <v>1</v>
      </c>
      <c r="E471" t="s">
        <v>15515</v>
      </c>
      <c r="F471">
        <v>100</v>
      </c>
      <c r="G471">
        <v>0</v>
      </c>
      <c r="H471" t="s">
        <v>631</v>
      </c>
      <c r="I471" t="s">
        <v>15516</v>
      </c>
      <c r="J471" t="s">
        <v>705</v>
      </c>
      <c r="K471" t="s">
        <v>634</v>
      </c>
      <c r="L471" t="s">
        <v>635</v>
      </c>
      <c r="M471" t="s">
        <v>15517</v>
      </c>
      <c r="N471" t="s">
        <v>634</v>
      </c>
      <c r="O471" t="s">
        <v>637</v>
      </c>
      <c r="P471" t="s">
        <v>22</v>
      </c>
      <c r="Q471" t="s">
        <v>638</v>
      </c>
      <c r="R471" t="s">
        <v>635</v>
      </c>
      <c r="S471" t="s">
        <v>15518</v>
      </c>
      <c r="T471" t="s">
        <v>15517</v>
      </c>
    </row>
    <row r="472" spans="1:20" x14ac:dyDescent="0.25">
      <c r="A472" t="s">
        <v>23</v>
      </c>
      <c r="B472" t="s">
        <v>24</v>
      </c>
      <c r="C472">
        <v>50</v>
      </c>
      <c r="D472">
        <v>1</v>
      </c>
      <c r="E472" t="s">
        <v>15515</v>
      </c>
      <c r="F472">
        <v>100</v>
      </c>
      <c r="G472">
        <v>0</v>
      </c>
      <c r="H472" t="s">
        <v>631</v>
      </c>
      <c r="I472" t="s">
        <v>15516</v>
      </c>
      <c r="J472" t="s">
        <v>705</v>
      </c>
      <c r="K472" t="s">
        <v>634</v>
      </c>
      <c r="L472" t="s">
        <v>635</v>
      </c>
      <c r="M472" t="s">
        <v>15517</v>
      </c>
      <c r="N472" t="s">
        <v>634</v>
      </c>
      <c r="O472" t="s">
        <v>637</v>
      </c>
      <c r="P472" t="s">
        <v>22</v>
      </c>
      <c r="Q472" t="s">
        <v>638</v>
      </c>
      <c r="R472" t="s">
        <v>635</v>
      </c>
      <c r="S472" t="s">
        <v>15518</v>
      </c>
      <c r="T472" t="s">
        <v>15517</v>
      </c>
    </row>
    <row r="473" spans="1:20" x14ac:dyDescent="0.25">
      <c r="A473" t="s">
        <v>25</v>
      </c>
      <c r="B473" t="s">
        <v>26</v>
      </c>
      <c r="C473">
        <v>50</v>
      </c>
      <c r="D473">
        <v>1</v>
      </c>
      <c r="E473" t="s">
        <v>15515</v>
      </c>
      <c r="F473">
        <v>100</v>
      </c>
      <c r="G473">
        <v>0</v>
      </c>
      <c r="H473" t="s">
        <v>631</v>
      </c>
      <c r="I473" t="s">
        <v>15516</v>
      </c>
      <c r="J473" t="s">
        <v>705</v>
      </c>
      <c r="K473" t="s">
        <v>634</v>
      </c>
      <c r="L473" t="s">
        <v>635</v>
      </c>
      <c r="M473" t="s">
        <v>15517</v>
      </c>
      <c r="N473" t="s">
        <v>634</v>
      </c>
      <c r="O473" t="s">
        <v>637</v>
      </c>
      <c r="P473" t="s">
        <v>22</v>
      </c>
      <c r="Q473" t="s">
        <v>638</v>
      </c>
      <c r="R473" t="s">
        <v>635</v>
      </c>
      <c r="S473" t="s">
        <v>15518</v>
      </c>
      <c r="T473" t="s">
        <v>15517</v>
      </c>
    </row>
    <row r="474" spans="1:20" x14ac:dyDescent="0.25">
      <c r="A474" t="s">
        <v>118</v>
      </c>
      <c r="B474" t="s">
        <v>91</v>
      </c>
      <c r="C474">
        <v>78.5</v>
      </c>
      <c r="D474">
        <v>2</v>
      </c>
      <c r="E474" t="s">
        <v>15519</v>
      </c>
      <c r="F474">
        <v>157</v>
      </c>
      <c r="G474">
        <v>0</v>
      </c>
      <c r="H474" t="s">
        <v>641</v>
      </c>
      <c r="I474" t="s">
        <v>4582</v>
      </c>
      <c r="J474" t="s">
        <v>4583</v>
      </c>
      <c r="K474" t="s">
        <v>1070</v>
      </c>
      <c r="L474" t="s">
        <v>3340</v>
      </c>
      <c r="M474" t="s">
        <v>15520</v>
      </c>
      <c r="N474" t="s">
        <v>634</v>
      </c>
      <c r="O474" t="s">
        <v>894</v>
      </c>
      <c r="P474" t="s">
        <v>43</v>
      </c>
      <c r="Q474" t="s">
        <v>648</v>
      </c>
      <c r="R474" t="s">
        <v>635</v>
      </c>
      <c r="S474" t="s">
        <v>15521</v>
      </c>
      <c r="T474" t="s">
        <v>15517</v>
      </c>
    </row>
    <row r="475" spans="1:20" x14ac:dyDescent="0.25">
      <c r="A475" t="s">
        <v>530</v>
      </c>
      <c r="B475" t="s">
        <v>15522</v>
      </c>
      <c r="C475">
        <v>1</v>
      </c>
      <c r="D475">
        <v>84</v>
      </c>
      <c r="E475" t="s">
        <v>15523</v>
      </c>
      <c r="F475">
        <v>1284</v>
      </c>
      <c r="G475">
        <v>0</v>
      </c>
      <c r="H475" t="s">
        <v>1114</v>
      </c>
      <c r="I475" t="s">
        <v>15524</v>
      </c>
      <c r="J475" t="s">
        <v>15525</v>
      </c>
      <c r="K475" t="s">
        <v>3076</v>
      </c>
      <c r="L475" t="s">
        <v>15526</v>
      </c>
      <c r="M475" t="s">
        <v>15527</v>
      </c>
      <c r="N475" t="s">
        <v>1120</v>
      </c>
      <c r="O475" t="s">
        <v>1642</v>
      </c>
      <c r="P475" t="s">
        <v>1122</v>
      </c>
      <c r="Q475" t="s">
        <v>1123</v>
      </c>
      <c r="R475" t="s">
        <v>635</v>
      </c>
      <c r="S475" t="s">
        <v>15528</v>
      </c>
      <c r="T475" t="s">
        <v>15517</v>
      </c>
    </row>
    <row r="476" spans="1:20" x14ac:dyDescent="0.25">
      <c r="A476" t="s">
        <v>27</v>
      </c>
      <c r="B476" t="s">
        <v>28</v>
      </c>
      <c r="C476">
        <v>65</v>
      </c>
      <c r="D476">
        <v>10</v>
      </c>
      <c r="E476" t="s">
        <v>15523</v>
      </c>
      <c r="F476">
        <v>1284</v>
      </c>
      <c r="G476">
        <v>0</v>
      </c>
      <c r="H476" t="s">
        <v>1114</v>
      </c>
      <c r="I476" t="s">
        <v>15524</v>
      </c>
      <c r="J476" t="s">
        <v>15525</v>
      </c>
      <c r="K476" t="s">
        <v>3076</v>
      </c>
      <c r="L476" t="s">
        <v>15526</v>
      </c>
      <c r="M476" t="s">
        <v>15527</v>
      </c>
      <c r="N476" t="s">
        <v>1120</v>
      </c>
      <c r="O476" t="s">
        <v>1642</v>
      </c>
      <c r="P476" t="s">
        <v>1122</v>
      </c>
      <c r="Q476" t="s">
        <v>1123</v>
      </c>
      <c r="R476" t="s">
        <v>635</v>
      </c>
      <c r="S476" t="s">
        <v>15528</v>
      </c>
      <c r="T476" t="s">
        <v>15517</v>
      </c>
    </row>
    <row r="477" spans="1:20" x14ac:dyDescent="0.25">
      <c r="A477" t="s">
        <v>29</v>
      </c>
      <c r="B477" t="s">
        <v>30</v>
      </c>
      <c r="C477">
        <v>65</v>
      </c>
      <c r="D477">
        <v>10</v>
      </c>
      <c r="E477" t="s">
        <v>15523</v>
      </c>
      <c r="F477">
        <v>1284</v>
      </c>
      <c r="G477">
        <v>0</v>
      </c>
      <c r="H477" t="s">
        <v>1114</v>
      </c>
      <c r="I477" t="s">
        <v>15524</v>
      </c>
      <c r="J477" t="s">
        <v>15525</v>
      </c>
      <c r="K477" t="s">
        <v>3076</v>
      </c>
      <c r="L477" t="s">
        <v>15526</v>
      </c>
      <c r="M477" t="s">
        <v>15527</v>
      </c>
      <c r="N477" t="s">
        <v>1120</v>
      </c>
      <c r="O477" t="s">
        <v>1642</v>
      </c>
      <c r="P477" t="s">
        <v>1122</v>
      </c>
      <c r="Q477" t="s">
        <v>1123</v>
      </c>
      <c r="R477" t="s">
        <v>635</v>
      </c>
      <c r="S477" t="s">
        <v>15528</v>
      </c>
      <c r="T477" t="s">
        <v>15517</v>
      </c>
    </row>
    <row r="478" spans="1:20" x14ac:dyDescent="0.25">
      <c r="A478" t="s">
        <v>127</v>
      </c>
      <c r="B478" t="s">
        <v>128</v>
      </c>
      <c r="C478">
        <v>65</v>
      </c>
      <c r="D478">
        <v>10</v>
      </c>
      <c r="E478" t="s">
        <v>15523</v>
      </c>
      <c r="F478">
        <v>1284</v>
      </c>
      <c r="G478">
        <v>0</v>
      </c>
      <c r="H478" t="s">
        <v>1114</v>
      </c>
      <c r="I478" t="s">
        <v>15524</v>
      </c>
      <c r="J478" t="s">
        <v>15525</v>
      </c>
      <c r="K478" t="s">
        <v>3076</v>
      </c>
      <c r="L478" t="s">
        <v>15526</v>
      </c>
      <c r="M478" t="s">
        <v>15527</v>
      </c>
      <c r="N478" t="s">
        <v>1120</v>
      </c>
      <c r="O478" t="s">
        <v>1642</v>
      </c>
      <c r="P478" t="s">
        <v>1122</v>
      </c>
      <c r="Q478" t="s">
        <v>1123</v>
      </c>
      <c r="R478" t="s">
        <v>635</v>
      </c>
      <c r="S478" t="s">
        <v>15528</v>
      </c>
      <c r="T478" t="s">
        <v>15517</v>
      </c>
    </row>
    <row r="479" spans="1:20" x14ac:dyDescent="0.25">
      <c r="A479" t="s">
        <v>39</v>
      </c>
      <c r="B479" t="s">
        <v>44</v>
      </c>
      <c r="C479">
        <v>66.333333333333329</v>
      </c>
      <c r="D479">
        <v>3</v>
      </c>
      <c r="E479" t="s">
        <v>15529</v>
      </c>
      <c r="F479">
        <v>232</v>
      </c>
      <c r="G479">
        <v>0</v>
      </c>
      <c r="H479" t="s">
        <v>641</v>
      </c>
      <c r="I479" t="s">
        <v>11042</v>
      </c>
      <c r="J479" t="s">
        <v>15530</v>
      </c>
      <c r="K479" t="s">
        <v>9147</v>
      </c>
      <c r="L479" t="s">
        <v>4472</v>
      </c>
      <c r="M479" t="s">
        <v>15531</v>
      </c>
      <c r="N479" t="s">
        <v>634</v>
      </c>
      <c r="O479" t="s">
        <v>894</v>
      </c>
      <c r="P479" t="s">
        <v>43</v>
      </c>
      <c r="Q479" t="s">
        <v>648</v>
      </c>
      <c r="R479" t="s">
        <v>635</v>
      </c>
      <c r="S479" t="s">
        <v>15532</v>
      </c>
      <c r="T479" t="s">
        <v>15531</v>
      </c>
    </row>
    <row r="480" spans="1:20" x14ac:dyDescent="0.25">
      <c r="A480" t="s">
        <v>164</v>
      </c>
      <c r="B480" t="s">
        <v>165</v>
      </c>
      <c r="C480">
        <v>33.333333333333336</v>
      </c>
      <c r="D480">
        <v>3</v>
      </c>
      <c r="E480" t="s">
        <v>15533</v>
      </c>
      <c r="F480">
        <v>190</v>
      </c>
      <c r="G480">
        <v>0</v>
      </c>
      <c r="H480" t="s">
        <v>631</v>
      </c>
      <c r="I480" t="s">
        <v>15534</v>
      </c>
      <c r="J480" t="s">
        <v>749</v>
      </c>
      <c r="K480" t="s">
        <v>634</v>
      </c>
      <c r="L480" t="s">
        <v>635</v>
      </c>
      <c r="M480" t="s">
        <v>15535</v>
      </c>
      <c r="N480" t="s">
        <v>634</v>
      </c>
      <c r="O480" t="s">
        <v>637</v>
      </c>
      <c r="P480" t="s">
        <v>22</v>
      </c>
      <c r="Q480" t="s">
        <v>638</v>
      </c>
      <c r="R480" t="s">
        <v>635</v>
      </c>
      <c r="S480" t="s">
        <v>15536</v>
      </c>
      <c r="T480" t="s">
        <v>15535</v>
      </c>
    </row>
    <row r="481" spans="1:20" x14ac:dyDescent="0.25">
      <c r="A481" t="s">
        <v>20</v>
      </c>
      <c r="B481" t="s">
        <v>21</v>
      </c>
      <c r="C481">
        <v>50</v>
      </c>
      <c r="D481">
        <v>1</v>
      </c>
      <c r="E481" t="s">
        <v>15533</v>
      </c>
      <c r="F481">
        <v>190</v>
      </c>
      <c r="G481">
        <v>0</v>
      </c>
      <c r="H481" t="s">
        <v>631</v>
      </c>
      <c r="I481" t="s">
        <v>15534</v>
      </c>
      <c r="J481" t="s">
        <v>749</v>
      </c>
      <c r="K481" t="s">
        <v>634</v>
      </c>
      <c r="L481" t="s">
        <v>635</v>
      </c>
      <c r="M481" t="s">
        <v>15535</v>
      </c>
      <c r="N481" t="s">
        <v>634</v>
      </c>
      <c r="O481" t="s">
        <v>637</v>
      </c>
      <c r="P481" t="s">
        <v>22</v>
      </c>
      <c r="Q481" t="s">
        <v>638</v>
      </c>
      <c r="R481" t="s">
        <v>635</v>
      </c>
      <c r="S481" t="s">
        <v>15536</v>
      </c>
      <c r="T481" t="s">
        <v>15535</v>
      </c>
    </row>
    <row r="482" spans="1:20" x14ac:dyDescent="0.25">
      <c r="A482" t="s">
        <v>23</v>
      </c>
      <c r="B482" t="s">
        <v>24</v>
      </c>
      <c r="C482">
        <v>50</v>
      </c>
      <c r="D482">
        <v>1</v>
      </c>
      <c r="E482" t="s">
        <v>15533</v>
      </c>
      <c r="F482">
        <v>190</v>
      </c>
      <c r="G482">
        <v>0</v>
      </c>
      <c r="H482" t="s">
        <v>631</v>
      </c>
      <c r="I482" t="s">
        <v>15534</v>
      </c>
      <c r="J482" t="s">
        <v>749</v>
      </c>
      <c r="K482" t="s">
        <v>634</v>
      </c>
      <c r="L482" t="s">
        <v>635</v>
      </c>
      <c r="M482" t="s">
        <v>15535</v>
      </c>
      <c r="N482" t="s">
        <v>634</v>
      </c>
      <c r="O482" t="s">
        <v>637</v>
      </c>
      <c r="P482" t="s">
        <v>22</v>
      </c>
      <c r="Q482" t="s">
        <v>638</v>
      </c>
      <c r="R482" t="s">
        <v>635</v>
      </c>
      <c r="S482" t="s">
        <v>15536</v>
      </c>
      <c r="T482" t="s">
        <v>15535</v>
      </c>
    </row>
    <row r="483" spans="1:20" x14ac:dyDescent="0.25">
      <c r="A483" t="s">
        <v>25</v>
      </c>
      <c r="B483" t="s">
        <v>26</v>
      </c>
      <c r="C483">
        <v>50</v>
      </c>
      <c r="D483">
        <v>1</v>
      </c>
      <c r="E483" t="s">
        <v>15533</v>
      </c>
      <c r="F483">
        <v>190</v>
      </c>
      <c r="G483">
        <v>0</v>
      </c>
      <c r="H483" t="s">
        <v>631</v>
      </c>
      <c r="I483" t="s">
        <v>15534</v>
      </c>
      <c r="J483" t="s">
        <v>749</v>
      </c>
      <c r="K483" t="s">
        <v>634</v>
      </c>
      <c r="L483" t="s">
        <v>635</v>
      </c>
      <c r="M483" t="s">
        <v>15535</v>
      </c>
      <c r="N483" t="s">
        <v>634</v>
      </c>
      <c r="O483" t="s">
        <v>637</v>
      </c>
      <c r="P483" t="s">
        <v>22</v>
      </c>
      <c r="Q483" t="s">
        <v>638</v>
      </c>
      <c r="R483" t="s">
        <v>635</v>
      </c>
      <c r="S483" t="s">
        <v>15536</v>
      </c>
      <c r="T483" t="s">
        <v>15535</v>
      </c>
    </row>
    <row r="484" spans="1:20" x14ac:dyDescent="0.25">
      <c r="A484" t="s">
        <v>20</v>
      </c>
      <c r="B484" t="s">
        <v>21</v>
      </c>
      <c r="C484">
        <v>50</v>
      </c>
      <c r="D484">
        <v>1</v>
      </c>
      <c r="E484" t="s">
        <v>15537</v>
      </c>
      <c r="F484">
        <v>129</v>
      </c>
      <c r="G484">
        <v>29</v>
      </c>
      <c r="H484" t="s">
        <v>703</v>
      </c>
      <c r="I484" t="s">
        <v>15538</v>
      </c>
      <c r="J484" t="s">
        <v>720</v>
      </c>
      <c r="K484" t="s">
        <v>634</v>
      </c>
      <c r="L484" t="s">
        <v>635</v>
      </c>
      <c r="M484" t="s">
        <v>15539</v>
      </c>
      <c r="N484" t="s">
        <v>634</v>
      </c>
      <c r="O484" t="s">
        <v>637</v>
      </c>
      <c r="P484" t="s">
        <v>22</v>
      </c>
      <c r="Q484" t="s">
        <v>638</v>
      </c>
      <c r="R484" t="s">
        <v>635</v>
      </c>
      <c r="S484" t="s">
        <v>15540</v>
      </c>
      <c r="T484" t="s">
        <v>15539</v>
      </c>
    </row>
    <row r="485" spans="1:20" x14ac:dyDescent="0.25">
      <c r="A485" t="s">
        <v>23</v>
      </c>
      <c r="B485" t="s">
        <v>24</v>
      </c>
      <c r="C485">
        <v>50</v>
      </c>
      <c r="D485">
        <v>1</v>
      </c>
      <c r="E485" t="s">
        <v>15537</v>
      </c>
      <c r="F485">
        <v>129</v>
      </c>
      <c r="G485">
        <v>29</v>
      </c>
      <c r="H485" t="s">
        <v>703</v>
      </c>
      <c r="I485" t="s">
        <v>15538</v>
      </c>
      <c r="J485" t="s">
        <v>720</v>
      </c>
      <c r="K485" t="s">
        <v>634</v>
      </c>
      <c r="L485" t="s">
        <v>635</v>
      </c>
      <c r="M485" t="s">
        <v>15539</v>
      </c>
      <c r="N485" t="s">
        <v>634</v>
      </c>
      <c r="O485" t="s">
        <v>637</v>
      </c>
      <c r="P485" t="s">
        <v>22</v>
      </c>
      <c r="Q485" t="s">
        <v>638</v>
      </c>
      <c r="R485" t="s">
        <v>635</v>
      </c>
      <c r="S485" t="s">
        <v>15540</v>
      </c>
      <c r="T485" t="s">
        <v>15539</v>
      </c>
    </row>
    <row r="486" spans="1:20" x14ac:dyDescent="0.25">
      <c r="A486" t="s">
        <v>25</v>
      </c>
      <c r="B486" t="s">
        <v>26</v>
      </c>
      <c r="C486">
        <v>50</v>
      </c>
      <c r="D486">
        <v>1</v>
      </c>
      <c r="E486" t="s">
        <v>15537</v>
      </c>
      <c r="F486">
        <v>129</v>
      </c>
      <c r="G486">
        <v>29</v>
      </c>
      <c r="H486" t="s">
        <v>703</v>
      </c>
      <c r="I486" t="s">
        <v>15538</v>
      </c>
      <c r="J486" t="s">
        <v>720</v>
      </c>
      <c r="K486" t="s">
        <v>634</v>
      </c>
      <c r="L486" t="s">
        <v>635</v>
      </c>
      <c r="M486" t="s">
        <v>15539</v>
      </c>
      <c r="N486" t="s">
        <v>634</v>
      </c>
      <c r="O486" t="s">
        <v>637</v>
      </c>
      <c r="P486" t="s">
        <v>22</v>
      </c>
      <c r="Q486" t="s">
        <v>638</v>
      </c>
      <c r="R486" t="s">
        <v>635</v>
      </c>
      <c r="S486" t="s">
        <v>15540</v>
      </c>
      <c r="T486" t="s">
        <v>15539</v>
      </c>
    </row>
    <row r="487" spans="1:20" x14ac:dyDescent="0.25">
      <c r="A487" t="s">
        <v>20</v>
      </c>
      <c r="B487" t="s">
        <v>21</v>
      </c>
      <c r="C487">
        <v>50</v>
      </c>
      <c r="D487">
        <v>1</v>
      </c>
      <c r="E487" t="s">
        <v>15541</v>
      </c>
      <c r="F487">
        <v>100</v>
      </c>
      <c r="G487">
        <v>0</v>
      </c>
      <c r="H487" t="s">
        <v>631</v>
      </c>
      <c r="I487" t="s">
        <v>15542</v>
      </c>
      <c r="J487" t="s">
        <v>652</v>
      </c>
      <c r="K487" t="s">
        <v>634</v>
      </c>
      <c r="L487" t="s">
        <v>635</v>
      </c>
      <c r="M487" t="s">
        <v>15543</v>
      </c>
      <c r="N487" t="s">
        <v>634</v>
      </c>
      <c r="O487" t="s">
        <v>637</v>
      </c>
      <c r="P487" t="s">
        <v>22</v>
      </c>
      <c r="Q487" t="s">
        <v>638</v>
      </c>
      <c r="R487" t="s">
        <v>635</v>
      </c>
      <c r="S487" t="s">
        <v>15544</v>
      </c>
      <c r="T487" t="s">
        <v>15543</v>
      </c>
    </row>
    <row r="488" spans="1:20" x14ac:dyDescent="0.25">
      <c r="A488" t="s">
        <v>23</v>
      </c>
      <c r="B488" t="s">
        <v>24</v>
      </c>
      <c r="C488">
        <v>50</v>
      </c>
      <c r="D488">
        <v>1</v>
      </c>
      <c r="E488" t="s">
        <v>15541</v>
      </c>
      <c r="F488">
        <v>100</v>
      </c>
      <c r="G488">
        <v>0</v>
      </c>
      <c r="H488" t="s">
        <v>631</v>
      </c>
      <c r="I488" t="s">
        <v>15542</v>
      </c>
      <c r="J488" t="s">
        <v>652</v>
      </c>
      <c r="K488" t="s">
        <v>634</v>
      </c>
      <c r="L488" t="s">
        <v>635</v>
      </c>
      <c r="M488" t="s">
        <v>15543</v>
      </c>
      <c r="N488" t="s">
        <v>634</v>
      </c>
      <c r="O488" t="s">
        <v>637</v>
      </c>
      <c r="P488" t="s">
        <v>22</v>
      </c>
      <c r="Q488" t="s">
        <v>638</v>
      </c>
      <c r="R488" t="s">
        <v>635</v>
      </c>
      <c r="S488" t="s">
        <v>15544</v>
      </c>
      <c r="T488" t="s">
        <v>15543</v>
      </c>
    </row>
    <row r="489" spans="1:20" x14ac:dyDescent="0.25">
      <c r="A489" t="s">
        <v>25</v>
      </c>
      <c r="B489" t="s">
        <v>26</v>
      </c>
      <c r="C489">
        <v>50</v>
      </c>
      <c r="D489">
        <v>1</v>
      </c>
      <c r="E489" t="s">
        <v>15541</v>
      </c>
      <c r="F489">
        <v>100</v>
      </c>
      <c r="G489">
        <v>0</v>
      </c>
      <c r="H489" t="s">
        <v>631</v>
      </c>
      <c r="I489" t="s">
        <v>15542</v>
      </c>
      <c r="J489" t="s">
        <v>652</v>
      </c>
      <c r="K489" t="s">
        <v>634</v>
      </c>
      <c r="L489" t="s">
        <v>635</v>
      </c>
      <c r="M489" t="s">
        <v>15543</v>
      </c>
      <c r="N489" t="s">
        <v>634</v>
      </c>
      <c r="O489" t="s">
        <v>637</v>
      </c>
      <c r="P489" t="s">
        <v>22</v>
      </c>
      <c r="Q489" t="s">
        <v>638</v>
      </c>
      <c r="R489" t="s">
        <v>635</v>
      </c>
      <c r="S489" t="s">
        <v>15544</v>
      </c>
      <c r="T489" t="s">
        <v>15543</v>
      </c>
    </row>
    <row r="490" spans="1:20" x14ac:dyDescent="0.25">
      <c r="A490" t="s">
        <v>164</v>
      </c>
      <c r="B490" t="s">
        <v>165</v>
      </c>
      <c r="C490">
        <v>33.333333333333336</v>
      </c>
      <c r="D490">
        <v>3</v>
      </c>
      <c r="E490" t="s">
        <v>15545</v>
      </c>
      <c r="F490">
        <v>100</v>
      </c>
      <c r="G490">
        <v>0</v>
      </c>
      <c r="H490" t="s">
        <v>631</v>
      </c>
      <c r="I490" t="s">
        <v>15546</v>
      </c>
      <c r="J490" t="s">
        <v>1081</v>
      </c>
      <c r="K490" t="s">
        <v>634</v>
      </c>
      <c r="L490" t="s">
        <v>635</v>
      </c>
      <c r="M490" t="s">
        <v>15547</v>
      </c>
      <c r="N490" t="s">
        <v>634</v>
      </c>
      <c r="O490" t="s">
        <v>654</v>
      </c>
      <c r="P490" t="s">
        <v>22</v>
      </c>
      <c r="Q490" t="s">
        <v>655</v>
      </c>
      <c r="R490" t="s">
        <v>635</v>
      </c>
      <c r="S490" t="s">
        <v>15548</v>
      </c>
      <c r="T490" t="s">
        <v>15549</v>
      </c>
    </row>
    <row r="491" spans="1:20" x14ac:dyDescent="0.25">
      <c r="A491" t="s">
        <v>25</v>
      </c>
      <c r="B491" t="s">
        <v>26</v>
      </c>
      <c r="C491">
        <v>39</v>
      </c>
      <c r="D491">
        <v>2</v>
      </c>
      <c r="E491" t="s">
        <v>15550</v>
      </c>
      <c r="F491">
        <v>78</v>
      </c>
      <c r="G491">
        <v>0</v>
      </c>
      <c r="H491" t="s">
        <v>641</v>
      </c>
      <c r="I491" t="s">
        <v>13872</v>
      </c>
      <c r="J491" t="s">
        <v>13873</v>
      </c>
      <c r="K491" t="s">
        <v>7822</v>
      </c>
      <c r="L491" t="s">
        <v>3619</v>
      </c>
      <c r="M491" t="s">
        <v>15551</v>
      </c>
      <c r="N491" t="s">
        <v>634</v>
      </c>
      <c r="O491" t="s">
        <v>894</v>
      </c>
      <c r="P491" t="s">
        <v>43</v>
      </c>
      <c r="Q491" t="s">
        <v>648</v>
      </c>
      <c r="R491" t="s">
        <v>635</v>
      </c>
      <c r="S491" t="s">
        <v>15552</v>
      </c>
      <c r="T491" t="s">
        <v>15551</v>
      </c>
    </row>
    <row r="492" spans="1:20" x14ac:dyDescent="0.25">
      <c r="A492" t="s">
        <v>164</v>
      </c>
      <c r="B492" t="s">
        <v>165</v>
      </c>
      <c r="C492">
        <v>33.333333333333336</v>
      </c>
      <c r="D492">
        <v>3</v>
      </c>
      <c r="E492" t="s">
        <v>15553</v>
      </c>
      <c r="F492">
        <v>300</v>
      </c>
      <c r="G492">
        <v>0</v>
      </c>
      <c r="H492" t="s">
        <v>631</v>
      </c>
      <c r="I492" t="s">
        <v>15554</v>
      </c>
      <c r="J492" t="s">
        <v>1373</v>
      </c>
      <c r="K492" t="s">
        <v>634</v>
      </c>
      <c r="L492" t="s">
        <v>635</v>
      </c>
      <c r="M492" t="s">
        <v>15551</v>
      </c>
      <c r="N492" t="s">
        <v>634</v>
      </c>
      <c r="O492" t="s">
        <v>637</v>
      </c>
      <c r="P492" t="s">
        <v>22</v>
      </c>
      <c r="Q492" t="s">
        <v>638</v>
      </c>
      <c r="R492" t="s">
        <v>635</v>
      </c>
      <c r="S492" t="s">
        <v>15555</v>
      </c>
      <c r="T492" t="s">
        <v>15551</v>
      </c>
    </row>
    <row r="493" spans="1:20" x14ac:dyDescent="0.25">
      <c r="A493" t="s">
        <v>164</v>
      </c>
      <c r="B493" t="s">
        <v>165</v>
      </c>
      <c r="C493">
        <v>33.333333333333336</v>
      </c>
      <c r="D493">
        <v>3</v>
      </c>
      <c r="E493" t="s">
        <v>15553</v>
      </c>
      <c r="F493">
        <v>300</v>
      </c>
      <c r="G493">
        <v>0</v>
      </c>
      <c r="H493" t="s">
        <v>631</v>
      </c>
      <c r="I493" t="s">
        <v>15554</v>
      </c>
      <c r="J493" t="s">
        <v>1373</v>
      </c>
      <c r="K493" t="s">
        <v>634</v>
      </c>
      <c r="L493" t="s">
        <v>635</v>
      </c>
      <c r="M493" t="s">
        <v>15551</v>
      </c>
      <c r="N493" t="s">
        <v>634</v>
      </c>
      <c r="O493" t="s">
        <v>637</v>
      </c>
      <c r="P493" t="s">
        <v>22</v>
      </c>
      <c r="Q493" t="s">
        <v>638</v>
      </c>
      <c r="R493" t="s">
        <v>635</v>
      </c>
      <c r="S493" t="s">
        <v>15555</v>
      </c>
      <c r="T493" t="s">
        <v>15551</v>
      </c>
    </row>
    <row r="494" spans="1:20" x14ac:dyDescent="0.25">
      <c r="A494" t="s">
        <v>20</v>
      </c>
      <c r="B494" t="s">
        <v>21</v>
      </c>
      <c r="C494">
        <v>50</v>
      </c>
      <c r="D494">
        <v>1</v>
      </c>
      <c r="E494" t="s">
        <v>15553</v>
      </c>
      <c r="F494">
        <v>300</v>
      </c>
      <c r="G494">
        <v>0</v>
      </c>
      <c r="H494" t="s">
        <v>631</v>
      </c>
      <c r="I494" t="s">
        <v>15554</v>
      </c>
      <c r="J494" t="s">
        <v>1373</v>
      </c>
      <c r="K494" t="s">
        <v>634</v>
      </c>
      <c r="L494" t="s">
        <v>635</v>
      </c>
      <c r="M494" t="s">
        <v>15551</v>
      </c>
      <c r="N494" t="s">
        <v>634</v>
      </c>
      <c r="O494" t="s">
        <v>637</v>
      </c>
      <c r="P494" t="s">
        <v>22</v>
      </c>
      <c r="Q494" t="s">
        <v>638</v>
      </c>
      <c r="R494" t="s">
        <v>635</v>
      </c>
      <c r="S494" t="s">
        <v>15555</v>
      </c>
      <c r="T494" t="s">
        <v>15551</v>
      </c>
    </row>
    <row r="495" spans="1:20" x14ac:dyDescent="0.25">
      <c r="A495" t="s">
        <v>23</v>
      </c>
      <c r="B495" t="s">
        <v>24</v>
      </c>
      <c r="C495">
        <v>50</v>
      </c>
      <c r="D495">
        <v>1</v>
      </c>
      <c r="E495" t="s">
        <v>15553</v>
      </c>
      <c r="F495">
        <v>300</v>
      </c>
      <c r="G495">
        <v>0</v>
      </c>
      <c r="H495" t="s">
        <v>631</v>
      </c>
      <c r="I495" t="s">
        <v>15554</v>
      </c>
      <c r="J495" t="s">
        <v>1373</v>
      </c>
      <c r="K495" t="s">
        <v>634</v>
      </c>
      <c r="L495" t="s">
        <v>635</v>
      </c>
      <c r="M495" t="s">
        <v>15551</v>
      </c>
      <c r="N495" t="s">
        <v>634</v>
      </c>
      <c r="O495" t="s">
        <v>637</v>
      </c>
      <c r="P495" t="s">
        <v>22</v>
      </c>
      <c r="Q495" t="s">
        <v>638</v>
      </c>
      <c r="R495" t="s">
        <v>635</v>
      </c>
      <c r="S495" t="s">
        <v>15555</v>
      </c>
      <c r="T495" t="s">
        <v>15551</v>
      </c>
    </row>
    <row r="496" spans="1:20" x14ac:dyDescent="0.25">
      <c r="A496" t="s">
        <v>25</v>
      </c>
      <c r="B496" t="s">
        <v>26</v>
      </c>
      <c r="C496">
        <v>50</v>
      </c>
      <c r="D496">
        <v>1</v>
      </c>
      <c r="E496" t="s">
        <v>15553</v>
      </c>
      <c r="F496">
        <v>300</v>
      </c>
      <c r="G496">
        <v>0</v>
      </c>
      <c r="H496" t="s">
        <v>631</v>
      </c>
      <c r="I496" t="s">
        <v>15554</v>
      </c>
      <c r="J496" t="s">
        <v>1373</v>
      </c>
      <c r="K496" t="s">
        <v>634</v>
      </c>
      <c r="L496" t="s">
        <v>635</v>
      </c>
      <c r="M496" t="s">
        <v>15551</v>
      </c>
      <c r="N496" t="s">
        <v>634</v>
      </c>
      <c r="O496" t="s">
        <v>637</v>
      </c>
      <c r="P496" t="s">
        <v>22</v>
      </c>
      <c r="Q496" t="s">
        <v>638</v>
      </c>
      <c r="R496" t="s">
        <v>635</v>
      </c>
      <c r="S496" t="s">
        <v>15555</v>
      </c>
      <c r="T496" t="s">
        <v>15551</v>
      </c>
    </row>
    <row r="497" spans="1:20" x14ac:dyDescent="0.25">
      <c r="A497" t="s">
        <v>20</v>
      </c>
      <c r="B497" t="s">
        <v>21</v>
      </c>
      <c r="C497">
        <v>50</v>
      </c>
      <c r="D497">
        <v>1</v>
      </c>
      <c r="E497" t="s">
        <v>15556</v>
      </c>
      <c r="F497">
        <v>100</v>
      </c>
      <c r="G497">
        <v>0</v>
      </c>
      <c r="H497" t="s">
        <v>631</v>
      </c>
      <c r="I497" t="s">
        <v>15557</v>
      </c>
      <c r="J497" t="s">
        <v>705</v>
      </c>
      <c r="K497" t="s">
        <v>634</v>
      </c>
      <c r="L497" t="s">
        <v>635</v>
      </c>
      <c r="M497" t="s">
        <v>15527</v>
      </c>
      <c r="N497" t="s">
        <v>634</v>
      </c>
      <c r="O497" t="s">
        <v>707</v>
      </c>
      <c r="P497" t="s">
        <v>22</v>
      </c>
      <c r="Q497" t="s">
        <v>638</v>
      </c>
      <c r="R497" t="s">
        <v>635</v>
      </c>
      <c r="S497" t="s">
        <v>15558</v>
      </c>
      <c r="T497" t="s">
        <v>15527</v>
      </c>
    </row>
    <row r="498" spans="1:20" x14ac:dyDescent="0.25">
      <c r="A498" t="s">
        <v>23</v>
      </c>
      <c r="B498" t="s">
        <v>24</v>
      </c>
      <c r="C498">
        <v>50</v>
      </c>
      <c r="D498">
        <v>1</v>
      </c>
      <c r="E498" t="s">
        <v>15556</v>
      </c>
      <c r="F498">
        <v>100</v>
      </c>
      <c r="G498">
        <v>0</v>
      </c>
      <c r="H498" t="s">
        <v>631</v>
      </c>
      <c r="I498" t="s">
        <v>15557</v>
      </c>
      <c r="J498" t="s">
        <v>705</v>
      </c>
      <c r="K498" t="s">
        <v>634</v>
      </c>
      <c r="L498" t="s">
        <v>635</v>
      </c>
      <c r="M498" t="s">
        <v>15527</v>
      </c>
      <c r="N498" t="s">
        <v>634</v>
      </c>
      <c r="O498" t="s">
        <v>707</v>
      </c>
      <c r="P498" t="s">
        <v>22</v>
      </c>
      <c r="Q498" t="s">
        <v>638</v>
      </c>
      <c r="R498" t="s">
        <v>635</v>
      </c>
      <c r="S498" t="s">
        <v>15558</v>
      </c>
      <c r="T498" t="s">
        <v>15527</v>
      </c>
    </row>
    <row r="499" spans="1:20" x14ac:dyDescent="0.25">
      <c r="A499" t="s">
        <v>25</v>
      </c>
      <c r="B499" t="s">
        <v>26</v>
      </c>
      <c r="C499">
        <v>50</v>
      </c>
      <c r="D499">
        <v>1</v>
      </c>
      <c r="E499" t="s">
        <v>15556</v>
      </c>
      <c r="F499">
        <v>100</v>
      </c>
      <c r="G499">
        <v>0</v>
      </c>
      <c r="H499" t="s">
        <v>631</v>
      </c>
      <c r="I499" t="s">
        <v>15557</v>
      </c>
      <c r="J499" t="s">
        <v>705</v>
      </c>
      <c r="K499" t="s">
        <v>634</v>
      </c>
      <c r="L499" t="s">
        <v>635</v>
      </c>
      <c r="M499" t="s">
        <v>15527</v>
      </c>
      <c r="N499" t="s">
        <v>634</v>
      </c>
      <c r="O499" t="s">
        <v>707</v>
      </c>
      <c r="P499" t="s">
        <v>22</v>
      </c>
      <c r="Q499" t="s">
        <v>638</v>
      </c>
      <c r="R499" t="s">
        <v>635</v>
      </c>
      <c r="S499" t="s">
        <v>15558</v>
      </c>
      <c r="T499" t="s">
        <v>15527</v>
      </c>
    </row>
    <row r="500" spans="1:20" x14ac:dyDescent="0.25">
      <c r="A500" t="s">
        <v>20</v>
      </c>
      <c r="B500" t="s">
        <v>21</v>
      </c>
      <c r="C500">
        <v>50</v>
      </c>
      <c r="D500">
        <v>1</v>
      </c>
      <c r="E500" t="s">
        <v>15559</v>
      </c>
      <c r="F500">
        <v>100</v>
      </c>
      <c r="G500">
        <v>0</v>
      </c>
      <c r="H500" t="s">
        <v>631</v>
      </c>
      <c r="I500" t="s">
        <v>15560</v>
      </c>
      <c r="J500" t="s">
        <v>705</v>
      </c>
      <c r="K500" t="s">
        <v>634</v>
      </c>
      <c r="L500" t="s">
        <v>635</v>
      </c>
      <c r="M500" t="s">
        <v>15561</v>
      </c>
      <c r="N500" t="s">
        <v>634</v>
      </c>
      <c r="O500" t="s">
        <v>707</v>
      </c>
      <c r="P500" t="s">
        <v>22</v>
      </c>
      <c r="Q500" t="s">
        <v>638</v>
      </c>
      <c r="R500" t="s">
        <v>635</v>
      </c>
      <c r="S500" t="s">
        <v>15562</v>
      </c>
      <c r="T500" t="s">
        <v>15561</v>
      </c>
    </row>
    <row r="501" spans="1:20" x14ac:dyDescent="0.25">
      <c r="A501" t="s">
        <v>23</v>
      </c>
      <c r="B501" t="s">
        <v>24</v>
      </c>
      <c r="C501">
        <v>50</v>
      </c>
      <c r="D501">
        <v>1</v>
      </c>
      <c r="E501" t="s">
        <v>15559</v>
      </c>
      <c r="F501">
        <v>100</v>
      </c>
      <c r="G501">
        <v>0</v>
      </c>
      <c r="H501" t="s">
        <v>631</v>
      </c>
      <c r="I501" t="s">
        <v>15560</v>
      </c>
      <c r="J501" t="s">
        <v>705</v>
      </c>
      <c r="K501" t="s">
        <v>634</v>
      </c>
      <c r="L501" t="s">
        <v>635</v>
      </c>
      <c r="M501" t="s">
        <v>15561</v>
      </c>
      <c r="N501" t="s">
        <v>634</v>
      </c>
      <c r="O501" t="s">
        <v>707</v>
      </c>
      <c r="P501" t="s">
        <v>22</v>
      </c>
      <c r="Q501" t="s">
        <v>638</v>
      </c>
      <c r="R501" t="s">
        <v>635</v>
      </c>
      <c r="S501" t="s">
        <v>15562</v>
      </c>
      <c r="T501" t="s">
        <v>15561</v>
      </c>
    </row>
    <row r="502" spans="1:20" x14ac:dyDescent="0.25">
      <c r="A502" t="s">
        <v>25</v>
      </c>
      <c r="B502" t="s">
        <v>26</v>
      </c>
      <c r="C502">
        <v>50</v>
      </c>
      <c r="D502">
        <v>1</v>
      </c>
      <c r="E502" t="s">
        <v>15559</v>
      </c>
      <c r="F502">
        <v>100</v>
      </c>
      <c r="G502">
        <v>0</v>
      </c>
      <c r="H502" t="s">
        <v>631</v>
      </c>
      <c r="I502" t="s">
        <v>15560</v>
      </c>
      <c r="J502" t="s">
        <v>705</v>
      </c>
      <c r="K502" t="s">
        <v>634</v>
      </c>
      <c r="L502" t="s">
        <v>635</v>
      </c>
      <c r="M502" t="s">
        <v>15561</v>
      </c>
      <c r="N502" t="s">
        <v>634</v>
      </c>
      <c r="O502" t="s">
        <v>707</v>
      </c>
      <c r="P502" t="s">
        <v>22</v>
      </c>
      <c r="Q502" t="s">
        <v>638</v>
      </c>
      <c r="R502" t="s">
        <v>635</v>
      </c>
      <c r="S502" t="s">
        <v>15562</v>
      </c>
      <c r="T502" t="s">
        <v>15561</v>
      </c>
    </row>
    <row r="503" spans="1:20" x14ac:dyDescent="0.25">
      <c r="A503" t="s">
        <v>20</v>
      </c>
      <c r="B503" t="s">
        <v>21</v>
      </c>
      <c r="C503">
        <v>50</v>
      </c>
      <c r="D503">
        <v>1</v>
      </c>
      <c r="E503" t="s">
        <v>15563</v>
      </c>
      <c r="F503">
        <v>100</v>
      </c>
      <c r="G503">
        <v>0</v>
      </c>
      <c r="H503" t="s">
        <v>631</v>
      </c>
      <c r="I503" t="s">
        <v>15564</v>
      </c>
      <c r="J503" t="s">
        <v>1128</v>
      </c>
      <c r="K503" t="s">
        <v>634</v>
      </c>
      <c r="L503" t="s">
        <v>635</v>
      </c>
      <c r="M503" t="s">
        <v>15565</v>
      </c>
      <c r="N503" t="s">
        <v>634</v>
      </c>
      <c r="O503" t="s">
        <v>637</v>
      </c>
      <c r="P503" t="s">
        <v>22</v>
      </c>
      <c r="Q503" t="s">
        <v>638</v>
      </c>
      <c r="R503" t="s">
        <v>635</v>
      </c>
      <c r="S503" t="s">
        <v>15566</v>
      </c>
      <c r="T503" t="s">
        <v>15565</v>
      </c>
    </row>
    <row r="504" spans="1:20" x14ac:dyDescent="0.25">
      <c r="A504" t="s">
        <v>23</v>
      </c>
      <c r="B504" t="s">
        <v>24</v>
      </c>
      <c r="C504">
        <v>50</v>
      </c>
      <c r="D504">
        <v>1</v>
      </c>
      <c r="E504" t="s">
        <v>15563</v>
      </c>
      <c r="F504">
        <v>100</v>
      </c>
      <c r="G504">
        <v>0</v>
      </c>
      <c r="H504" t="s">
        <v>631</v>
      </c>
      <c r="I504" t="s">
        <v>15564</v>
      </c>
      <c r="J504" t="s">
        <v>1128</v>
      </c>
      <c r="K504" t="s">
        <v>634</v>
      </c>
      <c r="L504" t="s">
        <v>635</v>
      </c>
      <c r="M504" t="s">
        <v>15565</v>
      </c>
      <c r="N504" t="s">
        <v>634</v>
      </c>
      <c r="O504" t="s">
        <v>637</v>
      </c>
      <c r="P504" t="s">
        <v>22</v>
      </c>
      <c r="Q504" t="s">
        <v>638</v>
      </c>
      <c r="R504" t="s">
        <v>635</v>
      </c>
      <c r="S504" t="s">
        <v>15566</v>
      </c>
      <c r="T504" t="s">
        <v>15565</v>
      </c>
    </row>
    <row r="505" spans="1:20" x14ac:dyDescent="0.25">
      <c r="A505" t="s">
        <v>25</v>
      </c>
      <c r="B505" t="s">
        <v>26</v>
      </c>
      <c r="C505">
        <v>50</v>
      </c>
      <c r="D505">
        <v>1</v>
      </c>
      <c r="E505" t="s">
        <v>15563</v>
      </c>
      <c r="F505">
        <v>100</v>
      </c>
      <c r="G505">
        <v>0</v>
      </c>
      <c r="H505" t="s">
        <v>631</v>
      </c>
      <c r="I505" t="s">
        <v>15564</v>
      </c>
      <c r="J505" t="s">
        <v>1128</v>
      </c>
      <c r="K505" t="s">
        <v>634</v>
      </c>
      <c r="L505" t="s">
        <v>635</v>
      </c>
      <c r="M505" t="s">
        <v>15565</v>
      </c>
      <c r="N505" t="s">
        <v>634</v>
      </c>
      <c r="O505" t="s">
        <v>637</v>
      </c>
      <c r="P505" t="s">
        <v>22</v>
      </c>
      <c r="Q505" t="s">
        <v>638</v>
      </c>
      <c r="R505" t="s">
        <v>635</v>
      </c>
      <c r="S505" t="s">
        <v>15566</v>
      </c>
      <c r="T505" t="s">
        <v>15565</v>
      </c>
    </row>
    <row r="506" spans="1:20" x14ac:dyDescent="0.25">
      <c r="A506" t="s">
        <v>116</v>
      </c>
      <c r="B506" t="s">
        <v>117</v>
      </c>
      <c r="C506">
        <v>10</v>
      </c>
      <c r="D506">
        <v>100</v>
      </c>
      <c r="E506" t="s">
        <v>15567</v>
      </c>
      <c r="F506">
        <v>1029</v>
      </c>
      <c r="G506">
        <v>57</v>
      </c>
      <c r="H506" t="s">
        <v>641</v>
      </c>
      <c r="I506" t="s">
        <v>15568</v>
      </c>
      <c r="J506" t="s">
        <v>15569</v>
      </c>
      <c r="K506" t="s">
        <v>9689</v>
      </c>
      <c r="L506" t="s">
        <v>946</v>
      </c>
      <c r="M506" t="s">
        <v>15570</v>
      </c>
      <c r="N506" t="s">
        <v>634</v>
      </c>
      <c r="O506" t="s">
        <v>894</v>
      </c>
      <c r="P506" t="s">
        <v>43</v>
      </c>
      <c r="Q506" t="s">
        <v>648</v>
      </c>
      <c r="R506" t="s">
        <v>635</v>
      </c>
      <c r="S506" t="s">
        <v>15571</v>
      </c>
      <c r="T506" t="s">
        <v>15570</v>
      </c>
    </row>
    <row r="507" spans="1:20" x14ac:dyDescent="0.25">
      <c r="A507" t="s">
        <v>25</v>
      </c>
      <c r="B507" t="s">
        <v>781</v>
      </c>
      <c r="C507">
        <v>44.41</v>
      </c>
      <c r="D507">
        <v>1</v>
      </c>
      <c r="E507" t="s">
        <v>15572</v>
      </c>
      <c r="F507">
        <v>191.4</v>
      </c>
      <c r="G507">
        <v>7</v>
      </c>
      <c r="H507" t="s">
        <v>641</v>
      </c>
      <c r="I507" t="s">
        <v>15573</v>
      </c>
      <c r="J507" t="s">
        <v>15574</v>
      </c>
      <c r="K507" t="s">
        <v>15575</v>
      </c>
      <c r="L507" t="s">
        <v>15576</v>
      </c>
      <c r="M507" t="s">
        <v>15577</v>
      </c>
      <c r="N507" t="s">
        <v>634</v>
      </c>
      <c r="O507" t="s">
        <v>689</v>
      </c>
      <c r="P507" t="s">
        <v>40</v>
      </c>
      <c r="Q507" t="s">
        <v>690</v>
      </c>
      <c r="R507" t="s">
        <v>635</v>
      </c>
      <c r="S507" t="s">
        <v>15578</v>
      </c>
      <c r="T507" t="s">
        <v>15577</v>
      </c>
    </row>
    <row r="508" spans="1:20" x14ac:dyDescent="0.25">
      <c r="A508" t="s">
        <v>31</v>
      </c>
      <c r="B508" t="s">
        <v>32</v>
      </c>
      <c r="C508">
        <v>65</v>
      </c>
      <c r="D508">
        <v>1</v>
      </c>
      <c r="E508" t="s">
        <v>15572</v>
      </c>
      <c r="F508">
        <v>191.4</v>
      </c>
      <c r="G508">
        <v>7</v>
      </c>
      <c r="H508" t="s">
        <v>641</v>
      </c>
      <c r="I508" t="s">
        <v>15573</v>
      </c>
      <c r="J508" t="s">
        <v>15574</v>
      </c>
      <c r="K508" t="s">
        <v>15575</v>
      </c>
      <c r="L508" t="s">
        <v>15576</v>
      </c>
      <c r="M508" t="s">
        <v>15577</v>
      </c>
      <c r="N508" t="s">
        <v>634</v>
      </c>
      <c r="O508" t="s">
        <v>689</v>
      </c>
      <c r="P508" t="s">
        <v>40</v>
      </c>
      <c r="Q508" t="s">
        <v>690</v>
      </c>
      <c r="R508" t="s">
        <v>635</v>
      </c>
      <c r="S508" t="s">
        <v>15578</v>
      </c>
      <c r="T508" t="s">
        <v>15577</v>
      </c>
    </row>
    <row r="509" spans="1:20" x14ac:dyDescent="0.25">
      <c r="A509" t="s">
        <v>29</v>
      </c>
      <c r="B509" t="s">
        <v>30</v>
      </c>
      <c r="C509">
        <v>65</v>
      </c>
      <c r="D509">
        <v>1</v>
      </c>
      <c r="E509" t="s">
        <v>15572</v>
      </c>
      <c r="F509">
        <v>191.4</v>
      </c>
      <c r="G509">
        <v>7</v>
      </c>
      <c r="H509" t="s">
        <v>641</v>
      </c>
      <c r="I509" t="s">
        <v>15573</v>
      </c>
      <c r="J509" t="s">
        <v>15574</v>
      </c>
      <c r="K509" t="s">
        <v>15575</v>
      </c>
      <c r="L509" t="s">
        <v>15576</v>
      </c>
      <c r="M509" t="s">
        <v>15577</v>
      </c>
      <c r="N509" t="s">
        <v>634</v>
      </c>
      <c r="O509" t="s">
        <v>689</v>
      </c>
      <c r="P509" t="s">
        <v>40</v>
      </c>
      <c r="Q509" t="s">
        <v>690</v>
      </c>
      <c r="R509" t="s">
        <v>635</v>
      </c>
      <c r="S509" t="s">
        <v>15578</v>
      </c>
      <c r="T509" t="s">
        <v>15577</v>
      </c>
    </row>
    <row r="510" spans="1:20" x14ac:dyDescent="0.25">
      <c r="A510" t="s">
        <v>23</v>
      </c>
      <c r="B510" t="s">
        <v>781</v>
      </c>
      <c r="C510">
        <v>44.41</v>
      </c>
      <c r="D510">
        <v>1</v>
      </c>
      <c r="E510" t="s">
        <v>15572</v>
      </c>
      <c r="F510">
        <v>191.4</v>
      </c>
      <c r="G510">
        <v>7</v>
      </c>
      <c r="H510" t="s">
        <v>641</v>
      </c>
      <c r="I510" t="s">
        <v>15573</v>
      </c>
      <c r="J510" t="s">
        <v>15574</v>
      </c>
      <c r="K510" t="s">
        <v>15575</v>
      </c>
      <c r="L510" t="s">
        <v>15576</v>
      </c>
      <c r="M510" t="s">
        <v>15577</v>
      </c>
      <c r="N510" t="s">
        <v>634</v>
      </c>
      <c r="O510" t="s">
        <v>689</v>
      </c>
      <c r="P510" t="s">
        <v>40</v>
      </c>
      <c r="Q510" t="s">
        <v>690</v>
      </c>
      <c r="R510" t="s">
        <v>635</v>
      </c>
      <c r="S510" t="s">
        <v>15578</v>
      </c>
      <c r="T510" t="s">
        <v>15577</v>
      </c>
    </row>
    <row r="511" spans="1:20" x14ac:dyDescent="0.25">
      <c r="A511" t="s">
        <v>20</v>
      </c>
      <c r="B511" t="s">
        <v>21</v>
      </c>
      <c r="C511">
        <v>50</v>
      </c>
      <c r="D511">
        <v>1</v>
      </c>
      <c r="E511" t="s">
        <v>15579</v>
      </c>
      <c r="F511">
        <v>100</v>
      </c>
      <c r="G511">
        <v>0</v>
      </c>
      <c r="H511" t="s">
        <v>631</v>
      </c>
      <c r="I511" t="s">
        <v>15580</v>
      </c>
      <c r="J511" t="s">
        <v>694</v>
      </c>
      <c r="K511" t="s">
        <v>634</v>
      </c>
      <c r="L511" t="s">
        <v>635</v>
      </c>
      <c r="M511" t="s">
        <v>15581</v>
      </c>
      <c r="N511" t="s">
        <v>634</v>
      </c>
      <c r="O511" t="s">
        <v>637</v>
      </c>
      <c r="P511" t="s">
        <v>22</v>
      </c>
      <c r="Q511" t="s">
        <v>638</v>
      </c>
      <c r="R511" t="s">
        <v>635</v>
      </c>
      <c r="S511" t="s">
        <v>15582</v>
      </c>
      <c r="T511" t="s">
        <v>15581</v>
      </c>
    </row>
    <row r="512" spans="1:20" x14ac:dyDescent="0.25">
      <c r="A512" t="s">
        <v>23</v>
      </c>
      <c r="B512" t="s">
        <v>24</v>
      </c>
      <c r="C512">
        <v>50</v>
      </c>
      <c r="D512">
        <v>1</v>
      </c>
      <c r="E512" t="s">
        <v>15579</v>
      </c>
      <c r="F512">
        <v>100</v>
      </c>
      <c r="G512">
        <v>0</v>
      </c>
      <c r="H512" t="s">
        <v>631</v>
      </c>
      <c r="I512" t="s">
        <v>15580</v>
      </c>
      <c r="J512" t="s">
        <v>694</v>
      </c>
      <c r="K512" t="s">
        <v>634</v>
      </c>
      <c r="L512" t="s">
        <v>635</v>
      </c>
      <c r="M512" t="s">
        <v>15581</v>
      </c>
      <c r="N512" t="s">
        <v>634</v>
      </c>
      <c r="O512" t="s">
        <v>637</v>
      </c>
      <c r="P512" t="s">
        <v>22</v>
      </c>
      <c r="Q512" t="s">
        <v>638</v>
      </c>
      <c r="R512" t="s">
        <v>635</v>
      </c>
      <c r="S512" t="s">
        <v>15582</v>
      </c>
      <c r="T512" t="s">
        <v>15581</v>
      </c>
    </row>
    <row r="513" spans="1:20" x14ac:dyDescent="0.25">
      <c r="A513" t="s">
        <v>25</v>
      </c>
      <c r="B513" t="s">
        <v>26</v>
      </c>
      <c r="C513">
        <v>50</v>
      </c>
      <c r="D513">
        <v>1</v>
      </c>
      <c r="E513" t="s">
        <v>15579</v>
      </c>
      <c r="F513">
        <v>100</v>
      </c>
      <c r="G513">
        <v>0</v>
      </c>
      <c r="H513" t="s">
        <v>631</v>
      </c>
      <c r="I513" t="s">
        <v>15580</v>
      </c>
      <c r="J513" t="s">
        <v>694</v>
      </c>
      <c r="K513" t="s">
        <v>634</v>
      </c>
      <c r="L513" t="s">
        <v>635</v>
      </c>
      <c r="M513" t="s">
        <v>15581</v>
      </c>
      <c r="N513" t="s">
        <v>634</v>
      </c>
      <c r="O513" t="s">
        <v>637</v>
      </c>
      <c r="P513" t="s">
        <v>22</v>
      </c>
      <c r="Q513" t="s">
        <v>638</v>
      </c>
      <c r="R513" t="s">
        <v>635</v>
      </c>
      <c r="S513" t="s">
        <v>15582</v>
      </c>
      <c r="T513" t="s">
        <v>15581</v>
      </c>
    </row>
    <row r="514" spans="1:20" x14ac:dyDescent="0.25">
      <c r="A514" t="s">
        <v>20</v>
      </c>
      <c r="B514" t="s">
        <v>21</v>
      </c>
      <c r="C514">
        <v>60</v>
      </c>
      <c r="D514">
        <v>2</v>
      </c>
      <c r="E514" t="s">
        <v>15583</v>
      </c>
      <c r="F514">
        <v>200</v>
      </c>
      <c r="G514">
        <v>0</v>
      </c>
      <c r="H514" t="s">
        <v>631</v>
      </c>
      <c r="I514" t="s">
        <v>15584</v>
      </c>
      <c r="J514" t="s">
        <v>1976</v>
      </c>
      <c r="K514" t="s">
        <v>634</v>
      </c>
      <c r="L514" t="s">
        <v>635</v>
      </c>
      <c r="M514" t="s">
        <v>15585</v>
      </c>
      <c r="N514" t="s">
        <v>634</v>
      </c>
      <c r="O514" t="s">
        <v>637</v>
      </c>
      <c r="P514" t="s">
        <v>22</v>
      </c>
      <c r="Q514" t="s">
        <v>638</v>
      </c>
      <c r="R514" t="s">
        <v>635</v>
      </c>
      <c r="S514" t="s">
        <v>15586</v>
      </c>
      <c r="T514" t="s">
        <v>15585</v>
      </c>
    </row>
    <row r="515" spans="1:20" x14ac:dyDescent="0.25">
      <c r="A515" t="s">
        <v>23</v>
      </c>
      <c r="B515" t="s">
        <v>24</v>
      </c>
      <c r="C515">
        <v>60</v>
      </c>
      <c r="D515">
        <v>2</v>
      </c>
      <c r="E515" t="s">
        <v>15583</v>
      </c>
      <c r="F515">
        <v>200</v>
      </c>
      <c r="G515">
        <v>0</v>
      </c>
      <c r="H515" t="s">
        <v>631</v>
      </c>
      <c r="I515" t="s">
        <v>15584</v>
      </c>
      <c r="J515" t="s">
        <v>1976</v>
      </c>
      <c r="K515" t="s">
        <v>634</v>
      </c>
      <c r="L515" t="s">
        <v>635</v>
      </c>
      <c r="M515" t="s">
        <v>15585</v>
      </c>
      <c r="N515" t="s">
        <v>634</v>
      </c>
      <c r="O515" t="s">
        <v>637</v>
      </c>
      <c r="P515" t="s">
        <v>22</v>
      </c>
      <c r="Q515" t="s">
        <v>638</v>
      </c>
      <c r="R515" t="s">
        <v>635</v>
      </c>
      <c r="S515" t="s">
        <v>15586</v>
      </c>
      <c r="T515" t="s">
        <v>15585</v>
      </c>
    </row>
    <row r="516" spans="1:20" x14ac:dyDescent="0.25">
      <c r="A516" t="s">
        <v>25</v>
      </c>
      <c r="B516" t="s">
        <v>26</v>
      </c>
      <c r="C516">
        <v>60</v>
      </c>
      <c r="D516">
        <v>2</v>
      </c>
      <c r="E516" t="s">
        <v>15583</v>
      </c>
      <c r="F516">
        <v>200</v>
      </c>
      <c r="G516">
        <v>0</v>
      </c>
      <c r="H516" t="s">
        <v>631</v>
      </c>
      <c r="I516" t="s">
        <v>15584</v>
      </c>
      <c r="J516" t="s">
        <v>1976</v>
      </c>
      <c r="K516" t="s">
        <v>634</v>
      </c>
      <c r="L516" t="s">
        <v>635</v>
      </c>
      <c r="M516" t="s">
        <v>15585</v>
      </c>
      <c r="N516" t="s">
        <v>634</v>
      </c>
      <c r="O516" t="s">
        <v>637</v>
      </c>
      <c r="P516" t="s">
        <v>22</v>
      </c>
      <c r="Q516" t="s">
        <v>638</v>
      </c>
      <c r="R516" t="s">
        <v>635</v>
      </c>
      <c r="S516" t="s">
        <v>15586</v>
      </c>
      <c r="T516" t="s">
        <v>15585</v>
      </c>
    </row>
    <row r="517" spans="1:20" x14ac:dyDescent="0.25">
      <c r="A517" t="s">
        <v>164</v>
      </c>
      <c r="B517" t="s">
        <v>165</v>
      </c>
      <c r="C517">
        <v>40</v>
      </c>
      <c r="D517">
        <v>10</v>
      </c>
      <c r="E517" t="s">
        <v>15587</v>
      </c>
      <c r="F517">
        <v>320</v>
      </c>
      <c r="G517">
        <v>0</v>
      </c>
      <c r="H517" t="s">
        <v>631</v>
      </c>
      <c r="I517" t="s">
        <v>15588</v>
      </c>
      <c r="J517" t="s">
        <v>1152</v>
      </c>
      <c r="K517" t="s">
        <v>634</v>
      </c>
      <c r="L517" t="s">
        <v>635</v>
      </c>
      <c r="M517" t="s">
        <v>15589</v>
      </c>
      <c r="N517" t="s">
        <v>634</v>
      </c>
      <c r="O517" t="s">
        <v>1520</v>
      </c>
      <c r="P517" t="s">
        <v>22</v>
      </c>
      <c r="Q517" t="s">
        <v>655</v>
      </c>
      <c r="R517" t="s">
        <v>635</v>
      </c>
      <c r="S517" t="s">
        <v>15590</v>
      </c>
      <c r="T517" t="s">
        <v>15591</v>
      </c>
    </row>
    <row r="518" spans="1:20" x14ac:dyDescent="0.25">
      <c r="A518" t="s">
        <v>25</v>
      </c>
      <c r="B518" t="s">
        <v>26</v>
      </c>
      <c r="C518">
        <v>40</v>
      </c>
      <c r="D518">
        <v>1</v>
      </c>
      <c r="E518" t="s">
        <v>15592</v>
      </c>
      <c r="F518">
        <v>90</v>
      </c>
      <c r="G518">
        <v>0</v>
      </c>
      <c r="H518" t="s">
        <v>641</v>
      </c>
      <c r="I518" t="s">
        <v>15593</v>
      </c>
      <c r="J518" t="s">
        <v>15594</v>
      </c>
      <c r="K518" t="s">
        <v>10126</v>
      </c>
      <c r="L518" t="s">
        <v>11578</v>
      </c>
      <c r="M518" t="s">
        <v>15595</v>
      </c>
      <c r="N518" t="s">
        <v>634</v>
      </c>
      <c r="O518" t="s">
        <v>894</v>
      </c>
      <c r="P518" t="s">
        <v>43</v>
      </c>
      <c r="Q518" t="s">
        <v>648</v>
      </c>
      <c r="R518" t="s">
        <v>635</v>
      </c>
      <c r="S518" t="s">
        <v>15596</v>
      </c>
      <c r="T518" t="s">
        <v>15597</v>
      </c>
    </row>
    <row r="519" spans="1:20" x14ac:dyDescent="0.25">
      <c r="A519" t="s">
        <v>35</v>
      </c>
      <c r="B519" t="s">
        <v>36</v>
      </c>
      <c r="C519">
        <v>50</v>
      </c>
      <c r="D519">
        <v>1</v>
      </c>
      <c r="E519" t="s">
        <v>15592</v>
      </c>
      <c r="F519">
        <v>90</v>
      </c>
      <c r="G519">
        <v>0</v>
      </c>
      <c r="H519" t="s">
        <v>641</v>
      </c>
      <c r="I519" t="s">
        <v>15593</v>
      </c>
      <c r="J519" t="s">
        <v>15594</v>
      </c>
      <c r="K519" t="s">
        <v>10126</v>
      </c>
      <c r="L519" t="s">
        <v>11578</v>
      </c>
      <c r="M519" t="s">
        <v>15595</v>
      </c>
      <c r="N519" t="s">
        <v>634</v>
      </c>
      <c r="O519" t="s">
        <v>894</v>
      </c>
      <c r="P519" t="s">
        <v>43</v>
      </c>
      <c r="Q519" t="s">
        <v>648</v>
      </c>
      <c r="R519" t="s">
        <v>635</v>
      </c>
      <c r="S519" t="s">
        <v>15596</v>
      </c>
      <c r="T519" t="s">
        <v>15597</v>
      </c>
    </row>
    <row r="520" spans="1:20" x14ac:dyDescent="0.25">
      <c r="A520" t="s">
        <v>20</v>
      </c>
      <c r="B520" t="s">
        <v>21</v>
      </c>
      <c r="C520">
        <v>50</v>
      </c>
      <c r="D520">
        <v>1</v>
      </c>
      <c r="E520" t="s">
        <v>15598</v>
      </c>
      <c r="F520">
        <v>100</v>
      </c>
      <c r="G520">
        <v>0</v>
      </c>
      <c r="H520" t="s">
        <v>631</v>
      </c>
      <c r="I520" t="s">
        <v>15599</v>
      </c>
      <c r="J520" t="s">
        <v>749</v>
      </c>
      <c r="K520" t="s">
        <v>634</v>
      </c>
      <c r="L520" t="s">
        <v>635</v>
      </c>
      <c r="M520" t="s">
        <v>15595</v>
      </c>
      <c r="N520" t="s">
        <v>634</v>
      </c>
      <c r="O520" t="s">
        <v>654</v>
      </c>
      <c r="P520" t="s">
        <v>22</v>
      </c>
      <c r="Q520" t="s">
        <v>655</v>
      </c>
      <c r="R520" t="s">
        <v>635</v>
      </c>
      <c r="S520" t="s">
        <v>15600</v>
      </c>
      <c r="T520" t="s">
        <v>15597</v>
      </c>
    </row>
    <row r="521" spans="1:20" x14ac:dyDescent="0.25">
      <c r="A521" t="s">
        <v>23</v>
      </c>
      <c r="B521" t="s">
        <v>24</v>
      </c>
      <c r="C521">
        <v>50</v>
      </c>
      <c r="D521">
        <v>1</v>
      </c>
      <c r="E521" t="s">
        <v>15598</v>
      </c>
      <c r="F521">
        <v>100</v>
      </c>
      <c r="G521">
        <v>0</v>
      </c>
      <c r="H521" t="s">
        <v>631</v>
      </c>
      <c r="I521" t="s">
        <v>15599</v>
      </c>
      <c r="J521" t="s">
        <v>749</v>
      </c>
      <c r="K521" t="s">
        <v>634</v>
      </c>
      <c r="L521" t="s">
        <v>635</v>
      </c>
      <c r="M521" t="s">
        <v>15595</v>
      </c>
      <c r="N521" t="s">
        <v>634</v>
      </c>
      <c r="O521" t="s">
        <v>654</v>
      </c>
      <c r="P521" t="s">
        <v>22</v>
      </c>
      <c r="Q521" t="s">
        <v>655</v>
      </c>
      <c r="R521" t="s">
        <v>635</v>
      </c>
      <c r="S521" t="s">
        <v>15600</v>
      </c>
      <c r="T521" t="s">
        <v>15597</v>
      </c>
    </row>
    <row r="522" spans="1:20" x14ac:dyDescent="0.25">
      <c r="A522" t="s">
        <v>25</v>
      </c>
      <c r="B522" t="s">
        <v>26</v>
      </c>
      <c r="C522">
        <v>50</v>
      </c>
      <c r="D522">
        <v>1</v>
      </c>
      <c r="E522" t="s">
        <v>15598</v>
      </c>
      <c r="F522">
        <v>100</v>
      </c>
      <c r="G522">
        <v>0</v>
      </c>
      <c r="H522" t="s">
        <v>631</v>
      </c>
      <c r="I522" t="s">
        <v>15599</v>
      </c>
      <c r="J522" t="s">
        <v>749</v>
      </c>
      <c r="K522" t="s">
        <v>634</v>
      </c>
      <c r="L522" t="s">
        <v>635</v>
      </c>
      <c r="M522" t="s">
        <v>15595</v>
      </c>
      <c r="N522" t="s">
        <v>634</v>
      </c>
      <c r="O522" t="s">
        <v>654</v>
      </c>
      <c r="P522" t="s">
        <v>22</v>
      </c>
      <c r="Q522" t="s">
        <v>655</v>
      </c>
      <c r="R522" t="s">
        <v>635</v>
      </c>
      <c r="S522" t="s">
        <v>15600</v>
      </c>
      <c r="T522" t="s">
        <v>15597</v>
      </c>
    </row>
    <row r="523" spans="1:20" x14ac:dyDescent="0.25">
      <c r="A523" t="s">
        <v>256</v>
      </c>
      <c r="B523" t="s">
        <v>262</v>
      </c>
      <c r="C523">
        <v>139</v>
      </c>
      <c r="D523">
        <v>2</v>
      </c>
      <c r="E523" t="s">
        <v>15601</v>
      </c>
      <c r="F523">
        <v>215</v>
      </c>
      <c r="G523">
        <v>0</v>
      </c>
      <c r="H523" t="s">
        <v>1114</v>
      </c>
      <c r="I523" t="s">
        <v>15602</v>
      </c>
      <c r="J523" t="s">
        <v>15603</v>
      </c>
      <c r="K523" t="s">
        <v>10126</v>
      </c>
      <c r="L523" t="s">
        <v>15604</v>
      </c>
      <c r="M523" t="s">
        <v>15605</v>
      </c>
      <c r="N523" t="s">
        <v>1120</v>
      </c>
      <c r="O523" t="s">
        <v>1121</v>
      </c>
      <c r="P523" t="s">
        <v>1122</v>
      </c>
      <c r="Q523" t="s">
        <v>1123</v>
      </c>
      <c r="R523" t="s">
        <v>635</v>
      </c>
      <c r="S523" t="s">
        <v>15606</v>
      </c>
      <c r="T523" t="s">
        <v>15605</v>
      </c>
    </row>
    <row r="524" spans="1:20" x14ac:dyDescent="0.25">
      <c r="A524" t="s">
        <v>37</v>
      </c>
      <c r="B524" t="s">
        <v>38</v>
      </c>
      <c r="C524">
        <v>66.666666666666671</v>
      </c>
      <c r="D524">
        <v>6</v>
      </c>
      <c r="E524" t="s">
        <v>15607</v>
      </c>
      <c r="F524">
        <v>200</v>
      </c>
      <c r="G524">
        <v>0</v>
      </c>
      <c r="H524" t="s">
        <v>631</v>
      </c>
      <c r="I524" t="s">
        <v>15608</v>
      </c>
      <c r="J524" t="s">
        <v>725</v>
      </c>
      <c r="K524" t="s">
        <v>634</v>
      </c>
      <c r="L524" t="s">
        <v>635</v>
      </c>
      <c r="M524" t="s">
        <v>15609</v>
      </c>
      <c r="N524" t="s">
        <v>634</v>
      </c>
      <c r="O524" t="s">
        <v>637</v>
      </c>
      <c r="P524" t="s">
        <v>22</v>
      </c>
      <c r="Q524" t="s">
        <v>638</v>
      </c>
      <c r="R524" t="s">
        <v>635</v>
      </c>
      <c r="S524" t="s">
        <v>15610</v>
      </c>
      <c r="T524" t="s">
        <v>15609</v>
      </c>
    </row>
    <row r="525" spans="1:20" x14ac:dyDescent="0.25">
      <c r="A525" t="s">
        <v>20</v>
      </c>
      <c r="B525" t="s">
        <v>21</v>
      </c>
      <c r="C525">
        <v>50</v>
      </c>
      <c r="D525">
        <v>1</v>
      </c>
      <c r="E525" t="s">
        <v>15611</v>
      </c>
      <c r="F525">
        <v>100</v>
      </c>
      <c r="G525">
        <v>0</v>
      </c>
      <c r="H525" t="s">
        <v>631</v>
      </c>
      <c r="I525" t="s">
        <v>15612</v>
      </c>
      <c r="J525" t="s">
        <v>1244</v>
      </c>
      <c r="K525" t="s">
        <v>634</v>
      </c>
      <c r="L525" t="s">
        <v>635</v>
      </c>
      <c r="M525" t="s">
        <v>15613</v>
      </c>
      <c r="N525" t="s">
        <v>634</v>
      </c>
      <c r="O525" t="s">
        <v>637</v>
      </c>
      <c r="P525" t="s">
        <v>22</v>
      </c>
      <c r="Q525" t="s">
        <v>638</v>
      </c>
      <c r="R525" t="s">
        <v>635</v>
      </c>
      <c r="S525" t="s">
        <v>15614</v>
      </c>
      <c r="T525" t="s">
        <v>15615</v>
      </c>
    </row>
    <row r="526" spans="1:20" x14ac:dyDescent="0.25">
      <c r="A526" t="s">
        <v>23</v>
      </c>
      <c r="B526" t="s">
        <v>24</v>
      </c>
      <c r="C526">
        <v>50</v>
      </c>
      <c r="D526">
        <v>1</v>
      </c>
      <c r="E526" t="s">
        <v>15611</v>
      </c>
      <c r="F526">
        <v>100</v>
      </c>
      <c r="G526">
        <v>0</v>
      </c>
      <c r="H526" t="s">
        <v>631</v>
      </c>
      <c r="I526" t="s">
        <v>15612</v>
      </c>
      <c r="J526" t="s">
        <v>1244</v>
      </c>
      <c r="K526" t="s">
        <v>634</v>
      </c>
      <c r="L526" t="s">
        <v>635</v>
      </c>
      <c r="M526" t="s">
        <v>15613</v>
      </c>
      <c r="N526" t="s">
        <v>634</v>
      </c>
      <c r="O526" t="s">
        <v>637</v>
      </c>
      <c r="P526" t="s">
        <v>22</v>
      </c>
      <c r="Q526" t="s">
        <v>638</v>
      </c>
      <c r="R526" t="s">
        <v>635</v>
      </c>
      <c r="S526" t="s">
        <v>15614</v>
      </c>
      <c r="T526" t="s">
        <v>15615</v>
      </c>
    </row>
    <row r="527" spans="1:20" x14ac:dyDescent="0.25">
      <c r="A527" t="s">
        <v>25</v>
      </c>
      <c r="B527" t="s">
        <v>26</v>
      </c>
      <c r="C527">
        <v>50</v>
      </c>
      <c r="D527">
        <v>1</v>
      </c>
      <c r="E527" t="s">
        <v>15611</v>
      </c>
      <c r="F527">
        <v>100</v>
      </c>
      <c r="G527">
        <v>0</v>
      </c>
      <c r="H527" t="s">
        <v>631</v>
      </c>
      <c r="I527" t="s">
        <v>15612</v>
      </c>
      <c r="J527" t="s">
        <v>1244</v>
      </c>
      <c r="K527" t="s">
        <v>634</v>
      </c>
      <c r="L527" t="s">
        <v>635</v>
      </c>
      <c r="M527" t="s">
        <v>15613</v>
      </c>
      <c r="N527" t="s">
        <v>634</v>
      </c>
      <c r="O527" t="s">
        <v>637</v>
      </c>
      <c r="P527" t="s">
        <v>22</v>
      </c>
      <c r="Q527" t="s">
        <v>638</v>
      </c>
      <c r="R527" t="s">
        <v>635</v>
      </c>
      <c r="S527" t="s">
        <v>15614</v>
      </c>
      <c r="T527" t="s">
        <v>15615</v>
      </c>
    </row>
    <row r="528" spans="1:20" x14ac:dyDescent="0.25">
      <c r="A528" t="s">
        <v>20</v>
      </c>
      <c r="B528" t="s">
        <v>21</v>
      </c>
      <c r="C528">
        <v>50</v>
      </c>
      <c r="D528">
        <v>1</v>
      </c>
      <c r="E528" t="s">
        <v>15616</v>
      </c>
      <c r="F528">
        <v>100</v>
      </c>
      <c r="G528">
        <v>0</v>
      </c>
      <c r="H528" t="s">
        <v>631</v>
      </c>
      <c r="I528" t="s">
        <v>15617</v>
      </c>
      <c r="J528" t="s">
        <v>736</v>
      </c>
      <c r="K528" t="s">
        <v>634</v>
      </c>
      <c r="L528" t="s">
        <v>635</v>
      </c>
      <c r="M528" t="s">
        <v>15618</v>
      </c>
      <c r="N528" t="s">
        <v>634</v>
      </c>
      <c r="O528" t="s">
        <v>654</v>
      </c>
      <c r="P528" t="s">
        <v>22</v>
      </c>
      <c r="Q528" t="s">
        <v>655</v>
      </c>
      <c r="R528" t="s">
        <v>635</v>
      </c>
      <c r="S528" t="s">
        <v>15619</v>
      </c>
      <c r="T528" t="s">
        <v>15618</v>
      </c>
    </row>
    <row r="529" spans="1:20" x14ac:dyDescent="0.25">
      <c r="A529" t="s">
        <v>23</v>
      </c>
      <c r="B529" t="s">
        <v>24</v>
      </c>
      <c r="C529">
        <v>50</v>
      </c>
      <c r="D529">
        <v>1</v>
      </c>
      <c r="E529" t="s">
        <v>15616</v>
      </c>
      <c r="F529">
        <v>100</v>
      </c>
      <c r="G529">
        <v>0</v>
      </c>
      <c r="H529" t="s">
        <v>631</v>
      </c>
      <c r="I529" t="s">
        <v>15617</v>
      </c>
      <c r="J529" t="s">
        <v>736</v>
      </c>
      <c r="K529" t="s">
        <v>634</v>
      </c>
      <c r="L529" t="s">
        <v>635</v>
      </c>
      <c r="M529" t="s">
        <v>15618</v>
      </c>
      <c r="N529" t="s">
        <v>634</v>
      </c>
      <c r="O529" t="s">
        <v>654</v>
      </c>
      <c r="P529" t="s">
        <v>22</v>
      </c>
      <c r="Q529" t="s">
        <v>655</v>
      </c>
      <c r="R529" t="s">
        <v>635</v>
      </c>
      <c r="S529" t="s">
        <v>15619</v>
      </c>
      <c r="T529" t="s">
        <v>15618</v>
      </c>
    </row>
    <row r="530" spans="1:20" x14ac:dyDescent="0.25">
      <c r="A530" t="s">
        <v>25</v>
      </c>
      <c r="B530" t="s">
        <v>26</v>
      </c>
      <c r="C530">
        <v>50</v>
      </c>
      <c r="D530">
        <v>1</v>
      </c>
      <c r="E530" t="s">
        <v>15616</v>
      </c>
      <c r="F530">
        <v>100</v>
      </c>
      <c r="G530">
        <v>0</v>
      </c>
      <c r="H530" t="s">
        <v>631</v>
      </c>
      <c r="I530" t="s">
        <v>15617</v>
      </c>
      <c r="J530" t="s">
        <v>736</v>
      </c>
      <c r="K530" t="s">
        <v>634</v>
      </c>
      <c r="L530" t="s">
        <v>635</v>
      </c>
      <c r="M530" t="s">
        <v>15618</v>
      </c>
      <c r="N530" t="s">
        <v>634</v>
      </c>
      <c r="O530" t="s">
        <v>654</v>
      </c>
      <c r="P530" t="s">
        <v>22</v>
      </c>
      <c r="Q530" t="s">
        <v>655</v>
      </c>
      <c r="R530" t="s">
        <v>635</v>
      </c>
      <c r="S530" t="s">
        <v>15619</v>
      </c>
      <c r="T530" t="s">
        <v>15618</v>
      </c>
    </row>
    <row r="531" spans="1:20" x14ac:dyDescent="0.25">
      <c r="A531" t="s">
        <v>20</v>
      </c>
      <c r="B531" t="s">
        <v>21</v>
      </c>
      <c r="C531">
        <v>50</v>
      </c>
      <c r="D531">
        <v>1</v>
      </c>
      <c r="E531" t="s">
        <v>15620</v>
      </c>
      <c r="F531">
        <v>100</v>
      </c>
      <c r="G531">
        <v>0</v>
      </c>
      <c r="H531" t="s">
        <v>631</v>
      </c>
      <c r="I531" t="s">
        <v>15621</v>
      </c>
      <c r="J531" t="s">
        <v>749</v>
      </c>
      <c r="K531" t="s">
        <v>634</v>
      </c>
      <c r="L531" t="s">
        <v>635</v>
      </c>
      <c r="M531" t="s">
        <v>15618</v>
      </c>
      <c r="N531" t="s">
        <v>634</v>
      </c>
      <c r="O531" t="s">
        <v>637</v>
      </c>
      <c r="P531" t="s">
        <v>22</v>
      </c>
      <c r="Q531" t="s">
        <v>638</v>
      </c>
      <c r="R531" t="s">
        <v>635</v>
      </c>
      <c r="S531" t="s">
        <v>15622</v>
      </c>
      <c r="T531" t="s">
        <v>15618</v>
      </c>
    </row>
    <row r="532" spans="1:20" x14ac:dyDescent="0.25">
      <c r="A532" t="s">
        <v>23</v>
      </c>
      <c r="B532" t="s">
        <v>24</v>
      </c>
      <c r="C532">
        <v>50</v>
      </c>
      <c r="D532">
        <v>1</v>
      </c>
      <c r="E532" t="s">
        <v>15620</v>
      </c>
      <c r="F532">
        <v>100</v>
      </c>
      <c r="G532">
        <v>0</v>
      </c>
      <c r="H532" t="s">
        <v>631</v>
      </c>
      <c r="I532" t="s">
        <v>15621</v>
      </c>
      <c r="J532" t="s">
        <v>749</v>
      </c>
      <c r="K532" t="s">
        <v>634</v>
      </c>
      <c r="L532" t="s">
        <v>635</v>
      </c>
      <c r="M532" t="s">
        <v>15618</v>
      </c>
      <c r="N532" t="s">
        <v>634</v>
      </c>
      <c r="O532" t="s">
        <v>637</v>
      </c>
      <c r="P532" t="s">
        <v>22</v>
      </c>
      <c r="Q532" t="s">
        <v>638</v>
      </c>
      <c r="R532" t="s">
        <v>635</v>
      </c>
      <c r="S532" t="s">
        <v>15622</v>
      </c>
      <c r="T532" t="s">
        <v>15618</v>
      </c>
    </row>
    <row r="533" spans="1:20" x14ac:dyDescent="0.25">
      <c r="A533" t="s">
        <v>25</v>
      </c>
      <c r="B533" t="s">
        <v>26</v>
      </c>
      <c r="C533">
        <v>50</v>
      </c>
      <c r="D533">
        <v>1</v>
      </c>
      <c r="E533" t="s">
        <v>15620</v>
      </c>
      <c r="F533">
        <v>100</v>
      </c>
      <c r="G533">
        <v>0</v>
      </c>
      <c r="H533" t="s">
        <v>631</v>
      </c>
      <c r="I533" t="s">
        <v>15621</v>
      </c>
      <c r="J533" t="s">
        <v>749</v>
      </c>
      <c r="K533" t="s">
        <v>634</v>
      </c>
      <c r="L533" t="s">
        <v>635</v>
      </c>
      <c r="M533" t="s">
        <v>15618</v>
      </c>
      <c r="N533" t="s">
        <v>634</v>
      </c>
      <c r="O533" t="s">
        <v>637</v>
      </c>
      <c r="P533" t="s">
        <v>22</v>
      </c>
      <c r="Q533" t="s">
        <v>638</v>
      </c>
      <c r="R533" t="s">
        <v>635</v>
      </c>
      <c r="S533" t="s">
        <v>15622</v>
      </c>
      <c r="T533" t="s">
        <v>15618</v>
      </c>
    </row>
    <row r="534" spans="1:20" x14ac:dyDescent="0.25">
      <c r="A534" t="s">
        <v>133</v>
      </c>
      <c r="B534" t="s">
        <v>134</v>
      </c>
      <c r="C534">
        <v>12</v>
      </c>
      <c r="D534">
        <v>100</v>
      </c>
      <c r="E534" t="s">
        <v>15623</v>
      </c>
      <c r="F534">
        <v>1294</v>
      </c>
      <c r="G534">
        <v>0</v>
      </c>
      <c r="H534" t="s">
        <v>641</v>
      </c>
      <c r="I534" t="s">
        <v>15624</v>
      </c>
      <c r="J534" t="s">
        <v>15625</v>
      </c>
      <c r="K534" t="s">
        <v>10444</v>
      </c>
      <c r="L534" t="s">
        <v>4405</v>
      </c>
      <c r="M534" t="s">
        <v>15626</v>
      </c>
      <c r="N534" t="s">
        <v>634</v>
      </c>
      <c r="O534" t="s">
        <v>894</v>
      </c>
      <c r="P534" t="s">
        <v>43</v>
      </c>
      <c r="Q534" t="s">
        <v>648</v>
      </c>
      <c r="R534" t="s">
        <v>635</v>
      </c>
      <c r="S534" t="s">
        <v>15627</v>
      </c>
      <c r="T534" t="s">
        <v>15626</v>
      </c>
    </row>
    <row r="535" spans="1:20" x14ac:dyDescent="0.25">
      <c r="A535" t="s">
        <v>37</v>
      </c>
      <c r="B535" t="s">
        <v>38</v>
      </c>
      <c r="C535">
        <v>33</v>
      </c>
      <c r="D535">
        <v>20</v>
      </c>
      <c r="E535" t="s">
        <v>15628</v>
      </c>
      <c r="F535">
        <v>980</v>
      </c>
      <c r="G535">
        <v>0</v>
      </c>
      <c r="H535" t="s">
        <v>631</v>
      </c>
      <c r="I535" t="s">
        <v>15629</v>
      </c>
      <c r="J535" t="s">
        <v>886</v>
      </c>
      <c r="K535" t="s">
        <v>634</v>
      </c>
      <c r="L535" t="s">
        <v>635</v>
      </c>
      <c r="M535" t="s">
        <v>15626</v>
      </c>
      <c r="N535" t="s">
        <v>634</v>
      </c>
      <c r="O535" t="s">
        <v>637</v>
      </c>
      <c r="P535" t="s">
        <v>22</v>
      </c>
      <c r="Q535" t="s">
        <v>638</v>
      </c>
      <c r="R535" t="s">
        <v>635</v>
      </c>
      <c r="S535" t="s">
        <v>15630</v>
      </c>
      <c r="T535" t="s">
        <v>15626</v>
      </c>
    </row>
    <row r="536" spans="1:20" x14ac:dyDescent="0.25">
      <c r="A536" t="s">
        <v>37</v>
      </c>
      <c r="B536" t="s">
        <v>38</v>
      </c>
      <c r="C536">
        <v>33</v>
      </c>
      <c r="D536">
        <v>10</v>
      </c>
      <c r="E536" t="s">
        <v>15628</v>
      </c>
      <c r="F536">
        <v>980</v>
      </c>
      <c r="G536">
        <v>0</v>
      </c>
      <c r="H536" t="s">
        <v>631</v>
      </c>
      <c r="I536" t="s">
        <v>15629</v>
      </c>
      <c r="J536" t="s">
        <v>886</v>
      </c>
      <c r="K536" t="s">
        <v>634</v>
      </c>
      <c r="L536" t="s">
        <v>635</v>
      </c>
      <c r="M536" t="s">
        <v>15626</v>
      </c>
      <c r="N536" t="s">
        <v>634</v>
      </c>
      <c r="O536" t="s">
        <v>637</v>
      </c>
      <c r="P536" t="s">
        <v>22</v>
      </c>
      <c r="Q536" t="s">
        <v>638</v>
      </c>
      <c r="R536" t="s">
        <v>635</v>
      </c>
      <c r="S536" t="s">
        <v>15630</v>
      </c>
      <c r="T536" t="s">
        <v>15626</v>
      </c>
    </row>
    <row r="537" spans="1:20" x14ac:dyDescent="0.25">
      <c r="A537" t="s">
        <v>37</v>
      </c>
      <c r="B537" t="s">
        <v>38</v>
      </c>
      <c r="C537">
        <v>66.666666666666671</v>
      </c>
      <c r="D537">
        <v>6</v>
      </c>
      <c r="E537" t="s">
        <v>15631</v>
      </c>
      <c r="F537">
        <v>200</v>
      </c>
      <c r="G537">
        <v>0</v>
      </c>
      <c r="H537" t="s">
        <v>631</v>
      </c>
      <c r="I537" t="s">
        <v>1035</v>
      </c>
      <c r="J537" t="s">
        <v>1036</v>
      </c>
      <c r="K537" t="s">
        <v>634</v>
      </c>
      <c r="L537" t="s">
        <v>635</v>
      </c>
      <c r="M537" t="s">
        <v>15632</v>
      </c>
      <c r="N537" t="s">
        <v>634</v>
      </c>
      <c r="O537" t="s">
        <v>637</v>
      </c>
      <c r="P537" t="s">
        <v>22</v>
      </c>
      <c r="Q537" t="s">
        <v>638</v>
      </c>
      <c r="R537" t="s">
        <v>635</v>
      </c>
      <c r="S537" t="s">
        <v>15633</v>
      </c>
      <c r="T537" t="s">
        <v>15626</v>
      </c>
    </row>
    <row r="538" spans="1:20" x14ac:dyDescent="0.25">
      <c r="A538" t="s">
        <v>20</v>
      </c>
      <c r="B538" t="s">
        <v>21</v>
      </c>
      <c r="C538">
        <v>50</v>
      </c>
      <c r="D538">
        <v>1</v>
      </c>
      <c r="E538" t="s">
        <v>15634</v>
      </c>
      <c r="F538">
        <v>100</v>
      </c>
      <c r="G538">
        <v>0</v>
      </c>
      <c r="H538" t="s">
        <v>631</v>
      </c>
      <c r="I538" t="s">
        <v>15635</v>
      </c>
      <c r="J538" t="s">
        <v>749</v>
      </c>
      <c r="K538" t="s">
        <v>634</v>
      </c>
      <c r="L538" t="s">
        <v>635</v>
      </c>
      <c r="M538" t="s">
        <v>15636</v>
      </c>
      <c r="N538" t="s">
        <v>634</v>
      </c>
      <c r="O538" t="s">
        <v>637</v>
      </c>
      <c r="P538" t="s">
        <v>22</v>
      </c>
      <c r="Q538" t="s">
        <v>638</v>
      </c>
      <c r="R538" t="s">
        <v>635</v>
      </c>
      <c r="S538" t="s">
        <v>15637</v>
      </c>
      <c r="T538" t="s">
        <v>15636</v>
      </c>
    </row>
    <row r="539" spans="1:20" x14ac:dyDescent="0.25">
      <c r="A539" t="s">
        <v>23</v>
      </c>
      <c r="B539" t="s">
        <v>24</v>
      </c>
      <c r="C539">
        <v>50</v>
      </c>
      <c r="D539">
        <v>1</v>
      </c>
      <c r="E539" t="s">
        <v>15634</v>
      </c>
      <c r="F539">
        <v>100</v>
      </c>
      <c r="G539">
        <v>0</v>
      </c>
      <c r="H539" t="s">
        <v>631</v>
      </c>
      <c r="I539" t="s">
        <v>15635</v>
      </c>
      <c r="J539" t="s">
        <v>749</v>
      </c>
      <c r="K539" t="s">
        <v>634</v>
      </c>
      <c r="L539" t="s">
        <v>635</v>
      </c>
      <c r="M539" t="s">
        <v>15636</v>
      </c>
      <c r="N539" t="s">
        <v>634</v>
      </c>
      <c r="O539" t="s">
        <v>637</v>
      </c>
      <c r="P539" t="s">
        <v>22</v>
      </c>
      <c r="Q539" t="s">
        <v>638</v>
      </c>
      <c r="R539" t="s">
        <v>635</v>
      </c>
      <c r="S539" t="s">
        <v>15637</v>
      </c>
      <c r="T539" t="s">
        <v>15636</v>
      </c>
    </row>
    <row r="540" spans="1:20" x14ac:dyDescent="0.25">
      <c r="A540" t="s">
        <v>25</v>
      </c>
      <c r="B540" t="s">
        <v>26</v>
      </c>
      <c r="C540">
        <v>50</v>
      </c>
      <c r="D540">
        <v>1</v>
      </c>
      <c r="E540" t="s">
        <v>15634</v>
      </c>
      <c r="F540">
        <v>100</v>
      </c>
      <c r="G540">
        <v>0</v>
      </c>
      <c r="H540" t="s">
        <v>631</v>
      </c>
      <c r="I540" t="s">
        <v>15635</v>
      </c>
      <c r="J540" t="s">
        <v>749</v>
      </c>
      <c r="K540" t="s">
        <v>634</v>
      </c>
      <c r="L540" t="s">
        <v>635</v>
      </c>
      <c r="M540" t="s">
        <v>15636</v>
      </c>
      <c r="N540" t="s">
        <v>634</v>
      </c>
      <c r="O540" t="s">
        <v>637</v>
      </c>
      <c r="P540" t="s">
        <v>22</v>
      </c>
      <c r="Q540" t="s">
        <v>638</v>
      </c>
      <c r="R540" t="s">
        <v>635</v>
      </c>
      <c r="S540" t="s">
        <v>15637</v>
      </c>
      <c r="T540" t="s">
        <v>15636</v>
      </c>
    </row>
    <row r="541" spans="1:20" x14ac:dyDescent="0.25">
      <c r="A541" t="s">
        <v>20</v>
      </c>
      <c r="B541" t="s">
        <v>21</v>
      </c>
      <c r="C541">
        <v>50</v>
      </c>
      <c r="D541">
        <v>1</v>
      </c>
      <c r="E541" t="s">
        <v>15638</v>
      </c>
      <c r="F541">
        <v>100</v>
      </c>
      <c r="G541">
        <v>0</v>
      </c>
      <c r="H541" t="s">
        <v>631</v>
      </c>
      <c r="I541" t="s">
        <v>15639</v>
      </c>
      <c r="J541" t="s">
        <v>633</v>
      </c>
      <c r="K541" t="s">
        <v>634</v>
      </c>
      <c r="L541" t="s">
        <v>635</v>
      </c>
      <c r="M541" t="s">
        <v>15640</v>
      </c>
      <c r="N541" t="s">
        <v>634</v>
      </c>
      <c r="O541" t="s">
        <v>637</v>
      </c>
      <c r="P541" t="s">
        <v>22</v>
      </c>
      <c r="Q541" t="s">
        <v>638</v>
      </c>
      <c r="R541" t="s">
        <v>635</v>
      </c>
      <c r="S541" t="s">
        <v>15641</v>
      </c>
      <c r="T541" t="s">
        <v>15640</v>
      </c>
    </row>
    <row r="542" spans="1:20" x14ac:dyDescent="0.25">
      <c r="A542" t="s">
        <v>23</v>
      </c>
      <c r="B542" t="s">
        <v>24</v>
      </c>
      <c r="C542">
        <v>50</v>
      </c>
      <c r="D542">
        <v>1</v>
      </c>
      <c r="E542" t="s">
        <v>15638</v>
      </c>
      <c r="F542">
        <v>100</v>
      </c>
      <c r="G542">
        <v>0</v>
      </c>
      <c r="H542" t="s">
        <v>631</v>
      </c>
      <c r="I542" t="s">
        <v>15639</v>
      </c>
      <c r="J542" t="s">
        <v>633</v>
      </c>
      <c r="K542" t="s">
        <v>634</v>
      </c>
      <c r="L542" t="s">
        <v>635</v>
      </c>
      <c r="M542" t="s">
        <v>15640</v>
      </c>
      <c r="N542" t="s">
        <v>634</v>
      </c>
      <c r="O542" t="s">
        <v>637</v>
      </c>
      <c r="P542" t="s">
        <v>22</v>
      </c>
      <c r="Q542" t="s">
        <v>638</v>
      </c>
      <c r="R542" t="s">
        <v>635</v>
      </c>
      <c r="S542" t="s">
        <v>15641</v>
      </c>
      <c r="T542" t="s">
        <v>15640</v>
      </c>
    </row>
    <row r="543" spans="1:20" x14ac:dyDescent="0.25">
      <c r="A543" t="s">
        <v>25</v>
      </c>
      <c r="B543" t="s">
        <v>26</v>
      </c>
      <c r="C543">
        <v>50</v>
      </c>
      <c r="D543">
        <v>1</v>
      </c>
      <c r="E543" t="s">
        <v>15638</v>
      </c>
      <c r="F543">
        <v>100</v>
      </c>
      <c r="G543">
        <v>0</v>
      </c>
      <c r="H543" t="s">
        <v>631</v>
      </c>
      <c r="I543" t="s">
        <v>15639</v>
      </c>
      <c r="J543" t="s">
        <v>633</v>
      </c>
      <c r="K543" t="s">
        <v>634</v>
      </c>
      <c r="L543" t="s">
        <v>635</v>
      </c>
      <c r="M543" t="s">
        <v>15640</v>
      </c>
      <c r="N543" t="s">
        <v>634</v>
      </c>
      <c r="O543" t="s">
        <v>637</v>
      </c>
      <c r="P543" t="s">
        <v>22</v>
      </c>
      <c r="Q543" t="s">
        <v>638</v>
      </c>
      <c r="R543" t="s">
        <v>635</v>
      </c>
      <c r="S543" t="s">
        <v>15641</v>
      </c>
      <c r="T543" t="s">
        <v>15640</v>
      </c>
    </row>
    <row r="544" spans="1:20" x14ac:dyDescent="0.25">
      <c r="A544" t="s">
        <v>35</v>
      </c>
      <c r="B544" t="s">
        <v>36</v>
      </c>
      <c r="C544">
        <v>66.666666666666671</v>
      </c>
      <c r="D544">
        <v>3</v>
      </c>
      <c r="E544" t="s">
        <v>15642</v>
      </c>
      <c r="F544">
        <v>200</v>
      </c>
      <c r="G544">
        <v>0</v>
      </c>
      <c r="H544" t="s">
        <v>631</v>
      </c>
      <c r="I544" t="s">
        <v>15643</v>
      </c>
      <c r="J544" t="s">
        <v>736</v>
      </c>
      <c r="K544" t="s">
        <v>634</v>
      </c>
      <c r="L544" t="s">
        <v>635</v>
      </c>
      <c r="M544" t="s">
        <v>15644</v>
      </c>
      <c r="N544" t="s">
        <v>634</v>
      </c>
      <c r="O544" t="s">
        <v>654</v>
      </c>
      <c r="P544" t="s">
        <v>22</v>
      </c>
      <c r="Q544" t="s">
        <v>655</v>
      </c>
      <c r="R544" t="s">
        <v>635</v>
      </c>
      <c r="S544" t="s">
        <v>15645</v>
      </c>
      <c r="T544" t="s">
        <v>15644</v>
      </c>
    </row>
    <row r="545" spans="1:20" x14ac:dyDescent="0.25">
      <c r="A545" t="s">
        <v>37</v>
      </c>
      <c r="B545" t="s">
        <v>38</v>
      </c>
      <c r="C545">
        <v>66.666666666666671</v>
      </c>
      <c r="D545">
        <v>3</v>
      </c>
      <c r="E545" t="s">
        <v>15642</v>
      </c>
      <c r="F545">
        <v>200</v>
      </c>
      <c r="G545">
        <v>0</v>
      </c>
      <c r="H545" t="s">
        <v>631</v>
      </c>
      <c r="I545" t="s">
        <v>15643</v>
      </c>
      <c r="J545" t="s">
        <v>736</v>
      </c>
      <c r="K545" t="s">
        <v>634</v>
      </c>
      <c r="L545" t="s">
        <v>635</v>
      </c>
      <c r="M545" t="s">
        <v>15644</v>
      </c>
      <c r="N545" t="s">
        <v>634</v>
      </c>
      <c r="O545" t="s">
        <v>654</v>
      </c>
      <c r="P545" t="s">
        <v>22</v>
      </c>
      <c r="Q545" t="s">
        <v>655</v>
      </c>
      <c r="R545" t="s">
        <v>635</v>
      </c>
      <c r="S545" t="s">
        <v>15645</v>
      </c>
      <c r="T545" t="s">
        <v>15644</v>
      </c>
    </row>
    <row r="546" spans="1:20" x14ac:dyDescent="0.25">
      <c r="A546" t="s">
        <v>20</v>
      </c>
      <c r="B546" t="s">
        <v>21</v>
      </c>
      <c r="C546">
        <v>50</v>
      </c>
      <c r="D546">
        <v>2</v>
      </c>
      <c r="E546" t="s">
        <v>15646</v>
      </c>
      <c r="F546">
        <v>200</v>
      </c>
      <c r="G546">
        <v>0</v>
      </c>
      <c r="H546" t="s">
        <v>703</v>
      </c>
      <c r="I546" t="s">
        <v>7469</v>
      </c>
      <c r="J546" t="s">
        <v>1890</v>
      </c>
      <c r="K546" t="s">
        <v>634</v>
      </c>
      <c r="L546" t="s">
        <v>635</v>
      </c>
      <c r="M546" t="s">
        <v>15644</v>
      </c>
      <c r="N546" t="s">
        <v>634</v>
      </c>
      <c r="O546" t="s">
        <v>637</v>
      </c>
      <c r="P546" t="s">
        <v>22</v>
      </c>
      <c r="Q546" t="s">
        <v>638</v>
      </c>
      <c r="R546" t="s">
        <v>635</v>
      </c>
      <c r="S546" t="s">
        <v>15647</v>
      </c>
      <c r="T546" t="s">
        <v>15644</v>
      </c>
    </row>
    <row r="547" spans="1:20" x14ac:dyDescent="0.25">
      <c r="A547" t="s">
        <v>23</v>
      </c>
      <c r="B547" t="s">
        <v>24</v>
      </c>
      <c r="C547">
        <v>50</v>
      </c>
      <c r="D547">
        <v>2</v>
      </c>
      <c r="E547" t="s">
        <v>15646</v>
      </c>
      <c r="F547">
        <v>200</v>
      </c>
      <c r="G547">
        <v>0</v>
      </c>
      <c r="H547" t="s">
        <v>703</v>
      </c>
      <c r="I547" t="s">
        <v>7469</v>
      </c>
      <c r="J547" t="s">
        <v>1890</v>
      </c>
      <c r="K547" t="s">
        <v>634</v>
      </c>
      <c r="L547" t="s">
        <v>635</v>
      </c>
      <c r="M547" t="s">
        <v>15644</v>
      </c>
      <c r="N547" t="s">
        <v>634</v>
      </c>
      <c r="O547" t="s">
        <v>637</v>
      </c>
      <c r="P547" t="s">
        <v>22</v>
      </c>
      <c r="Q547" t="s">
        <v>638</v>
      </c>
      <c r="R547" t="s">
        <v>635</v>
      </c>
      <c r="S547" t="s">
        <v>15647</v>
      </c>
      <c r="T547" t="s">
        <v>15644</v>
      </c>
    </row>
    <row r="548" spans="1:20" x14ac:dyDescent="0.25">
      <c r="A548" t="s">
        <v>25</v>
      </c>
      <c r="B548" t="s">
        <v>26</v>
      </c>
      <c r="C548">
        <v>50</v>
      </c>
      <c r="D548">
        <v>2</v>
      </c>
      <c r="E548" t="s">
        <v>15646</v>
      </c>
      <c r="F548">
        <v>200</v>
      </c>
      <c r="G548">
        <v>0</v>
      </c>
      <c r="H548" t="s">
        <v>703</v>
      </c>
      <c r="I548" t="s">
        <v>7469</v>
      </c>
      <c r="J548" t="s">
        <v>1890</v>
      </c>
      <c r="K548" t="s">
        <v>634</v>
      </c>
      <c r="L548" t="s">
        <v>635</v>
      </c>
      <c r="M548" t="s">
        <v>15644</v>
      </c>
      <c r="N548" t="s">
        <v>634</v>
      </c>
      <c r="O548" t="s">
        <v>637</v>
      </c>
      <c r="P548" t="s">
        <v>22</v>
      </c>
      <c r="Q548" t="s">
        <v>638</v>
      </c>
      <c r="R548" t="s">
        <v>635</v>
      </c>
      <c r="S548" t="s">
        <v>15647</v>
      </c>
      <c r="T548" t="s">
        <v>15644</v>
      </c>
    </row>
    <row r="549" spans="1:20" x14ac:dyDescent="0.25">
      <c r="A549" t="s">
        <v>164</v>
      </c>
      <c r="B549" t="s">
        <v>165</v>
      </c>
      <c r="C549">
        <v>33.333333333333336</v>
      </c>
      <c r="D549">
        <v>3</v>
      </c>
      <c r="E549" t="s">
        <v>15648</v>
      </c>
      <c r="F549">
        <v>100</v>
      </c>
      <c r="G549">
        <v>0</v>
      </c>
      <c r="H549" t="s">
        <v>631</v>
      </c>
      <c r="I549" t="s">
        <v>15649</v>
      </c>
      <c r="J549" t="s">
        <v>1081</v>
      </c>
      <c r="K549" t="s">
        <v>634</v>
      </c>
      <c r="L549" t="s">
        <v>635</v>
      </c>
      <c r="M549" t="s">
        <v>15650</v>
      </c>
      <c r="N549" t="s">
        <v>634</v>
      </c>
      <c r="O549" t="s">
        <v>637</v>
      </c>
      <c r="P549" t="s">
        <v>22</v>
      </c>
      <c r="Q549" t="s">
        <v>638</v>
      </c>
      <c r="R549" t="s">
        <v>635</v>
      </c>
      <c r="S549" t="s">
        <v>15651</v>
      </c>
      <c r="T549" t="s">
        <v>15650</v>
      </c>
    </row>
    <row r="550" spans="1:20" x14ac:dyDescent="0.25">
      <c r="A550" t="s">
        <v>35</v>
      </c>
      <c r="B550" t="s">
        <v>36</v>
      </c>
      <c r="C550">
        <v>66.666666666666671</v>
      </c>
      <c r="D550">
        <v>3</v>
      </c>
      <c r="E550" t="s">
        <v>15652</v>
      </c>
      <c r="F550">
        <v>190</v>
      </c>
      <c r="G550">
        <v>0</v>
      </c>
      <c r="H550" t="s">
        <v>631</v>
      </c>
      <c r="I550" t="s">
        <v>15653</v>
      </c>
      <c r="J550" t="s">
        <v>2349</v>
      </c>
      <c r="K550" t="s">
        <v>634</v>
      </c>
      <c r="L550" t="s">
        <v>635</v>
      </c>
      <c r="M550" t="s">
        <v>15654</v>
      </c>
      <c r="N550" t="s">
        <v>634</v>
      </c>
      <c r="O550" t="s">
        <v>637</v>
      </c>
      <c r="P550" t="s">
        <v>22</v>
      </c>
      <c r="Q550" t="s">
        <v>638</v>
      </c>
      <c r="R550" t="s">
        <v>635</v>
      </c>
      <c r="S550" t="s">
        <v>15655</v>
      </c>
      <c r="T550" t="s">
        <v>15656</v>
      </c>
    </row>
    <row r="551" spans="1:20" x14ac:dyDescent="0.25">
      <c r="A551" t="s">
        <v>20</v>
      </c>
      <c r="B551" t="s">
        <v>21</v>
      </c>
      <c r="C551">
        <v>50</v>
      </c>
      <c r="D551">
        <v>1</v>
      </c>
      <c r="E551" t="s">
        <v>15652</v>
      </c>
      <c r="F551">
        <v>190</v>
      </c>
      <c r="G551">
        <v>0</v>
      </c>
      <c r="H551" t="s">
        <v>631</v>
      </c>
      <c r="I551" t="s">
        <v>15653</v>
      </c>
      <c r="J551" t="s">
        <v>2349</v>
      </c>
      <c r="K551" t="s">
        <v>634</v>
      </c>
      <c r="L551" t="s">
        <v>635</v>
      </c>
      <c r="M551" t="s">
        <v>15654</v>
      </c>
      <c r="N551" t="s">
        <v>634</v>
      </c>
      <c r="O551" t="s">
        <v>637</v>
      </c>
      <c r="P551" t="s">
        <v>22</v>
      </c>
      <c r="Q551" t="s">
        <v>638</v>
      </c>
      <c r="R551" t="s">
        <v>635</v>
      </c>
      <c r="S551" t="s">
        <v>15655</v>
      </c>
      <c r="T551" t="s">
        <v>15656</v>
      </c>
    </row>
    <row r="552" spans="1:20" x14ac:dyDescent="0.25">
      <c r="A552" t="s">
        <v>23</v>
      </c>
      <c r="B552" t="s">
        <v>24</v>
      </c>
      <c r="C552">
        <v>50</v>
      </c>
      <c r="D552">
        <v>1</v>
      </c>
      <c r="E552" t="s">
        <v>15652</v>
      </c>
      <c r="F552">
        <v>190</v>
      </c>
      <c r="G552">
        <v>0</v>
      </c>
      <c r="H552" t="s">
        <v>631</v>
      </c>
      <c r="I552" t="s">
        <v>15653</v>
      </c>
      <c r="J552" t="s">
        <v>2349</v>
      </c>
      <c r="K552" t="s">
        <v>634</v>
      </c>
      <c r="L552" t="s">
        <v>635</v>
      </c>
      <c r="M552" t="s">
        <v>15654</v>
      </c>
      <c r="N552" t="s">
        <v>634</v>
      </c>
      <c r="O552" t="s">
        <v>637</v>
      </c>
      <c r="P552" t="s">
        <v>22</v>
      </c>
      <c r="Q552" t="s">
        <v>638</v>
      </c>
      <c r="R552" t="s">
        <v>635</v>
      </c>
      <c r="S552" t="s">
        <v>15655</v>
      </c>
      <c r="T552" t="s">
        <v>15654</v>
      </c>
    </row>
    <row r="553" spans="1:20" x14ac:dyDescent="0.25">
      <c r="A553" t="s">
        <v>25</v>
      </c>
      <c r="B553" t="s">
        <v>26</v>
      </c>
      <c r="C553">
        <v>50</v>
      </c>
      <c r="D553">
        <v>1</v>
      </c>
      <c r="E553" t="s">
        <v>15652</v>
      </c>
      <c r="F553">
        <v>190</v>
      </c>
      <c r="G553">
        <v>0</v>
      </c>
      <c r="H553" t="s">
        <v>631</v>
      </c>
      <c r="I553" t="s">
        <v>15653</v>
      </c>
      <c r="J553" t="s">
        <v>2349</v>
      </c>
      <c r="K553" t="s">
        <v>634</v>
      </c>
      <c r="L553" t="s">
        <v>635</v>
      </c>
      <c r="M553" t="s">
        <v>15654</v>
      </c>
      <c r="N553" t="s">
        <v>634</v>
      </c>
      <c r="O553" t="s">
        <v>637</v>
      </c>
      <c r="P553" t="s">
        <v>22</v>
      </c>
      <c r="Q553" t="s">
        <v>638</v>
      </c>
      <c r="R553" t="s">
        <v>635</v>
      </c>
      <c r="S553" t="s">
        <v>15655</v>
      </c>
      <c r="T553" t="s">
        <v>15654</v>
      </c>
    </row>
    <row r="554" spans="1:20" x14ac:dyDescent="0.25">
      <c r="A554" t="s">
        <v>20</v>
      </c>
      <c r="B554" t="s">
        <v>21</v>
      </c>
      <c r="C554">
        <v>50</v>
      </c>
      <c r="D554">
        <v>1</v>
      </c>
      <c r="E554" t="s">
        <v>15657</v>
      </c>
      <c r="F554">
        <v>100</v>
      </c>
      <c r="G554">
        <v>0</v>
      </c>
      <c r="H554" t="s">
        <v>631</v>
      </c>
      <c r="I554" t="s">
        <v>15658</v>
      </c>
      <c r="J554" t="s">
        <v>1683</v>
      </c>
      <c r="K554" t="s">
        <v>634</v>
      </c>
      <c r="L554" t="s">
        <v>635</v>
      </c>
      <c r="M554" t="s">
        <v>15659</v>
      </c>
      <c r="N554" t="s">
        <v>634</v>
      </c>
      <c r="O554" t="s">
        <v>654</v>
      </c>
      <c r="P554" t="s">
        <v>22</v>
      </c>
      <c r="Q554" t="s">
        <v>655</v>
      </c>
      <c r="R554" t="s">
        <v>635</v>
      </c>
      <c r="S554" t="s">
        <v>15660</v>
      </c>
      <c r="T554" t="s">
        <v>15654</v>
      </c>
    </row>
    <row r="555" spans="1:20" x14ac:dyDescent="0.25">
      <c r="A555" t="s">
        <v>23</v>
      </c>
      <c r="B555" t="s">
        <v>24</v>
      </c>
      <c r="C555">
        <v>50</v>
      </c>
      <c r="D555">
        <v>1</v>
      </c>
      <c r="E555" t="s">
        <v>15657</v>
      </c>
      <c r="F555">
        <v>100</v>
      </c>
      <c r="G555">
        <v>0</v>
      </c>
      <c r="H555" t="s">
        <v>631</v>
      </c>
      <c r="I555" t="s">
        <v>15658</v>
      </c>
      <c r="J555" t="s">
        <v>1683</v>
      </c>
      <c r="K555" t="s">
        <v>634</v>
      </c>
      <c r="L555" t="s">
        <v>635</v>
      </c>
      <c r="M555" t="s">
        <v>15659</v>
      </c>
      <c r="N555" t="s">
        <v>634</v>
      </c>
      <c r="O555" t="s">
        <v>654</v>
      </c>
      <c r="P555" t="s">
        <v>22</v>
      </c>
      <c r="Q555" t="s">
        <v>655</v>
      </c>
      <c r="R555" t="s">
        <v>635</v>
      </c>
      <c r="S555" t="s">
        <v>15660</v>
      </c>
      <c r="T555" t="s">
        <v>15654</v>
      </c>
    </row>
    <row r="556" spans="1:20" x14ac:dyDescent="0.25">
      <c r="A556" t="s">
        <v>25</v>
      </c>
      <c r="B556" t="s">
        <v>26</v>
      </c>
      <c r="C556">
        <v>50</v>
      </c>
      <c r="D556">
        <v>1</v>
      </c>
      <c r="E556" t="s">
        <v>15657</v>
      </c>
      <c r="F556">
        <v>100</v>
      </c>
      <c r="G556">
        <v>0</v>
      </c>
      <c r="H556" t="s">
        <v>631</v>
      </c>
      <c r="I556" t="s">
        <v>15658</v>
      </c>
      <c r="J556" t="s">
        <v>1683</v>
      </c>
      <c r="K556" t="s">
        <v>634</v>
      </c>
      <c r="L556" t="s">
        <v>635</v>
      </c>
      <c r="M556" t="s">
        <v>15659</v>
      </c>
      <c r="N556" t="s">
        <v>634</v>
      </c>
      <c r="O556" t="s">
        <v>654</v>
      </c>
      <c r="P556" t="s">
        <v>22</v>
      </c>
      <c r="Q556" t="s">
        <v>655</v>
      </c>
      <c r="R556" t="s">
        <v>635</v>
      </c>
      <c r="S556" t="s">
        <v>15660</v>
      </c>
      <c r="T556" t="s">
        <v>15654</v>
      </c>
    </row>
    <row r="557" spans="1:20" x14ac:dyDescent="0.25">
      <c r="A557" t="s">
        <v>20</v>
      </c>
      <c r="B557" t="s">
        <v>21</v>
      </c>
      <c r="C557">
        <v>50</v>
      </c>
      <c r="D557">
        <v>1</v>
      </c>
      <c r="E557" t="s">
        <v>15661</v>
      </c>
      <c r="F557">
        <v>100</v>
      </c>
      <c r="G557">
        <v>0</v>
      </c>
      <c r="H557" t="s">
        <v>631</v>
      </c>
      <c r="I557" t="s">
        <v>15662</v>
      </c>
      <c r="J557" t="s">
        <v>15663</v>
      </c>
      <c r="K557" t="s">
        <v>634</v>
      </c>
      <c r="L557" t="s">
        <v>635</v>
      </c>
      <c r="M557" t="s">
        <v>15664</v>
      </c>
      <c r="N557" t="s">
        <v>634</v>
      </c>
      <c r="O557" t="s">
        <v>637</v>
      </c>
      <c r="P557" t="s">
        <v>22</v>
      </c>
      <c r="Q557" t="s">
        <v>638</v>
      </c>
      <c r="R557" t="s">
        <v>635</v>
      </c>
      <c r="S557" t="s">
        <v>15665</v>
      </c>
      <c r="T557" t="s">
        <v>15664</v>
      </c>
    </row>
    <row r="558" spans="1:20" x14ac:dyDescent="0.25">
      <c r="A558" t="s">
        <v>23</v>
      </c>
      <c r="B558" t="s">
        <v>24</v>
      </c>
      <c r="C558">
        <v>50</v>
      </c>
      <c r="D558">
        <v>1</v>
      </c>
      <c r="E558" t="s">
        <v>15661</v>
      </c>
      <c r="F558">
        <v>100</v>
      </c>
      <c r="G558">
        <v>0</v>
      </c>
      <c r="H558" t="s">
        <v>631</v>
      </c>
      <c r="I558" t="s">
        <v>15662</v>
      </c>
      <c r="J558" t="s">
        <v>15663</v>
      </c>
      <c r="K558" t="s">
        <v>634</v>
      </c>
      <c r="L558" t="s">
        <v>635</v>
      </c>
      <c r="M558" t="s">
        <v>15664</v>
      </c>
      <c r="N558" t="s">
        <v>634</v>
      </c>
      <c r="O558" t="s">
        <v>637</v>
      </c>
      <c r="P558" t="s">
        <v>22</v>
      </c>
      <c r="Q558" t="s">
        <v>638</v>
      </c>
      <c r="R558" t="s">
        <v>635</v>
      </c>
      <c r="S558" t="s">
        <v>15665</v>
      </c>
      <c r="T558" t="s">
        <v>15664</v>
      </c>
    </row>
    <row r="559" spans="1:20" x14ac:dyDescent="0.25">
      <c r="A559" t="s">
        <v>25</v>
      </c>
      <c r="B559" t="s">
        <v>26</v>
      </c>
      <c r="C559">
        <v>50</v>
      </c>
      <c r="D559">
        <v>1</v>
      </c>
      <c r="E559" t="s">
        <v>15661</v>
      </c>
      <c r="F559">
        <v>100</v>
      </c>
      <c r="G559">
        <v>0</v>
      </c>
      <c r="H559" t="s">
        <v>631</v>
      </c>
      <c r="I559" t="s">
        <v>15662</v>
      </c>
      <c r="J559" t="s">
        <v>15663</v>
      </c>
      <c r="K559" t="s">
        <v>634</v>
      </c>
      <c r="L559" t="s">
        <v>635</v>
      </c>
      <c r="M559" t="s">
        <v>15664</v>
      </c>
      <c r="N559" t="s">
        <v>634</v>
      </c>
      <c r="O559" t="s">
        <v>637</v>
      </c>
      <c r="P559" t="s">
        <v>22</v>
      </c>
      <c r="Q559" t="s">
        <v>638</v>
      </c>
      <c r="R559" t="s">
        <v>635</v>
      </c>
      <c r="S559" t="s">
        <v>15665</v>
      </c>
      <c r="T559" t="s">
        <v>15664</v>
      </c>
    </row>
    <row r="560" spans="1:20" x14ac:dyDescent="0.25">
      <c r="A560" t="s">
        <v>39</v>
      </c>
      <c r="B560" t="s">
        <v>682</v>
      </c>
      <c r="C560">
        <v>64.8</v>
      </c>
      <c r="D560">
        <v>2</v>
      </c>
      <c r="E560" t="s">
        <v>15666</v>
      </c>
      <c r="F560">
        <v>129.6</v>
      </c>
      <c r="G560">
        <v>0</v>
      </c>
      <c r="H560" t="s">
        <v>641</v>
      </c>
      <c r="I560" t="s">
        <v>15667</v>
      </c>
      <c r="J560" t="s">
        <v>15668</v>
      </c>
      <c r="K560" t="s">
        <v>1639</v>
      </c>
      <c r="L560" t="s">
        <v>15669</v>
      </c>
      <c r="M560" t="s">
        <v>15670</v>
      </c>
      <c r="N560" t="s">
        <v>634</v>
      </c>
      <c r="O560" t="s">
        <v>689</v>
      </c>
      <c r="P560" t="s">
        <v>40</v>
      </c>
      <c r="Q560" t="s">
        <v>690</v>
      </c>
      <c r="R560" t="s">
        <v>635</v>
      </c>
      <c r="S560" t="s">
        <v>15671</v>
      </c>
      <c r="T560" t="s">
        <v>15670</v>
      </c>
    </row>
    <row r="561" spans="1:20" x14ac:dyDescent="0.25">
      <c r="A561" t="s">
        <v>20</v>
      </c>
      <c r="B561" t="s">
        <v>21</v>
      </c>
      <c r="C561">
        <v>50</v>
      </c>
      <c r="D561">
        <v>1</v>
      </c>
      <c r="E561" t="s">
        <v>15672</v>
      </c>
      <c r="F561">
        <v>100</v>
      </c>
      <c r="G561">
        <v>0</v>
      </c>
      <c r="H561" t="s">
        <v>631</v>
      </c>
      <c r="I561" t="s">
        <v>15673</v>
      </c>
      <c r="J561" t="s">
        <v>925</v>
      </c>
      <c r="K561" t="s">
        <v>634</v>
      </c>
      <c r="L561" t="s">
        <v>635</v>
      </c>
      <c r="M561" t="s">
        <v>15674</v>
      </c>
      <c r="N561" t="s">
        <v>634</v>
      </c>
      <c r="O561" t="s">
        <v>654</v>
      </c>
      <c r="P561" t="s">
        <v>22</v>
      </c>
      <c r="Q561" t="s">
        <v>655</v>
      </c>
      <c r="R561" t="s">
        <v>635</v>
      </c>
      <c r="S561" t="s">
        <v>15675</v>
      </c>
      <c r="T561" t="s">
        <v>15674</v>
      </c>
    </row>
    <row r="562" spans="1:20" x14ac:dyDescent="0.25">
      <c r="A562" t="s">
        <v>23</v>
      </c>
      <c r="B562" t="s">
        <v>24</v>
      </c>
      <c r="C562">
        <v>50</v>
      </c>
      <c r="D562">
        <v>1</v>
      </c>
      <c r="E562" t="s">
        <v>15672</v>
      </c>
      <c r="F562">
        <v>100</v>
      </c>
      <c r="G562">
        <v>0</v>
      </c>
      <c r="H562" t="s">
        <v>631</v>
      </c>
      <c r="I562" t="s">
        <v>15673</v>
      </c>
      <c r="J562" t="s">
        <v>925</v>
      </c>
      <c r="K562" t="s">
        <v>634</v>
      </c>
      <c r="L562" t="s">
        <v>635</v>
      </c>
      <c r="M562" t="s">
        <v>15674</v>
      </c>
      <c r="N562" t="s">
        <v>634</v>
      </c>
      <c r="O562" t="s">
        <v>654</v>
      </c>
      <c r="P562" t="s">
        <v>22</v>
      </c>
      <c r="Q562" t="s">
        <v>655</v>
      </c>
      <c r="R562" t="s">
        <v>635</v>
      </c>
      <c r="S562" t="s">
        <v>15675</v>
      </c>
      <c r="T562" t="s">
        <v>15674</v>
      </c>
    </row>
    <row r="563" spans="1:20" x14ac:dyDescent="0.25">
      <c r="A563" t="s">
        <v>25</v>
      </c>
      <c r="B563" t="s">
        <v>26</v>
      </c>
      <c r="C563">
        <v>50</v>
      </c>
      <c r="D563">
        <v>1</v>
      </c>
      <c r="E563" t="s">
        <v>15672</v>
      </c>
      <c r="F563">
        <v>100</v>
      </c>
      <c r="G563">
        <v>0</v>
      </c>
      <c r="H563" t="s">
        <v>631</v>
      </c>
      <c r="I563" t="s">
        <v>15673</v>
      </c>
      <c r="J563" t="s">
        <v>925</v>
      </c>
      <c r="K563" t="s">
        <v>634</v>
      </c>
      <c r="L563" t="s">
        <v>635</v>
      </c>
      <c r="M563" t="s">
        <v>15674</v>
      </c>
      <c r="N563" t="s">
        <v>634</v>
      </c>
      <c r="O563" t="s">
        <v>654</v>
      </c>
      <c r="P563" t="s">
        <v>22</v>
      </c>
      <c r="Q563" t="s">
        <v>655</v>
      </c>
      <c r="R563" t="s">
        <v>635</v>
      </c>
      <c r="S563" t="s">
        <v>15675</v>
      </c>
      <c r="T563" t="s">
        <v>15674</v>
      </c>
    </row>
    <row r="564" spans="1:20" x14ac:dyDescent="0.25">
      <c r="A564" t="s">
        <v>20</v>
      </c>
      <c r="B564" t="s">
        <v>21</v>
      </c>
      <c r="C564">
        <v>50</v>
      </c>
      <c r="D564">
        <v>1</v>
      </c>
      <c r="E564" t="s">
        <v>15676</v>
      </c>
      <c r="F564">
        <v>100</v>
      </c>
      <c r="G564">
        <v>0</v>
      </c>
      <c r="H564" t="s">
        <v>631</v>
      </c>
      <c r="I564" t="s">
        <v>15677</v>
      </c>
      <c r="J564" t="s">
        <v>736</v>
      </c>
      <c r="K564" t="s">
        <v>634</v>
      </c>
      <c r="L564" t="s">
        <v>635</v>
      </c>
      <c r="M564" t="s">
        <v>15674</v>
      </c>
      <c r="N564" t="s">
        <v>634</v>
      </c>
      <c r="O564" t="s">
        <v>637</v>
      </c>
      <c r="P564" t="s">
        <v>22</v>
      </c>
      <c r="Q564" t="s">
        <v>638</v>
      </c>
      <c r="R564" t="s">
        <v>635</v>
      </c>
      <c r="S564" t="s">
        <v>15678</v>
      </c>
      <c r="T564" t="s">
        <v>15674</v>
      </c>
    </row>
    <row r="565" spans="1:20" x14ac:dyDescent="0.25">
      <c r="A565" t="s">
        <v>23</v>
      </c>
      <c r="B565" t="s">
        <v>24</v>
      </c>
      <c r="C565">
        <v>50</v>
      </c>
      <c r="D565">
        <v>1</v>
      </c>
      <c r="E565" t="s">
        <v>15676</v>
      </c>
      <c r="F565">
        <v>100</v>
      </c>
      <c r="G565">
        <v>0</v>
      </c>
      <c r="H565" t="s">
        <v>631</v>
      </c>
      <c r="I565" t="s">
        <v>15677</v>
      </c>
      <c r="J565" t="s">
        <v>736</v>
      </c>
      <c r="K565" t="s">
        <v>634</v>
      </c>
      <c r="L565" t="s">
        <v>635</v>
      </c>
      <c r="M565" t="s">
        <v>15674</v>
      </c>
      <c r="N565" t="s">
        <v>634</v>
      </c>
      <c r="O565" t="s">
        <v>637</v>
      </c>
      <c r="P565" t="s">
        <v>22</v>
      </c>
      <c r="Q565" t="s">
        <v>638</v>
      </c>
      <c r="R565" t="s">
        <v>635</v>
      </c>
      <c r="S565" t="s">
        <v>15678</v>
      </c>
      <c r="T565" t="s">
        <v>15674</v>
      </c>
    </row>
    <row r="566" spans="1:20" x14ac:dyDescent="0.25">
      <c r="A566" t="s">
        <v>25</v>
      </c>
      <c r="B566" t="s">
        <v>26</v>
      </c>
      <c r="C566">
        <v>50</v>
      </c>
      <c r="D566">
        <v>1</v>
      </c>
      <c r="E566" t="s">
        <v>15676</v>
      </c>
      <c r="F566">
        <v>100</v>
      </c>
      <c r="G566">
        <v>0</v>
      </c>
      <c r="H566" t="s">
        <v>631</v>
      </c>
      <c r="I566" t="s">
        <v>15677</v>
      </c>
      <c r="J566" t="s">
        <v>736</v>
      </c>
      <c r="K566" t="s">
        <v>634</v>
      </c>
      <c r="L566" t="s">
        <v>635</v>
      </c>
      <c r="M566" t="s">
        <v>15674</v>
      </c>
      <c r="N566" t="s">
        <v>634</v>
      </c>
      <c r="O566" t="s">
        <v>637</v>
      </c>
      <c r="P566" t="s">
        <v>22</v>
      </c>
      <c r="Q566" t="s">
        <v>638</v>
      </c>
      <c r="R566" t="s">
        <v>635</v>
      </c>
      <c r="S566" t="s">
        <v>15678</v>
      </c>
      <c r="T566" t="s">
        <v>15674</v>
      </c>
    </row>
    <row r="567" spans="1:20" x14ac:dyDescent="0.25">
      <c r="A567" t="s">
        <v>20</v>
      </c>
      <c r="B567" t="s">
        <v>21</v>
      </c>
      <c r="C567">
        <v>50</v>
      </c>
      <c r="D567">
        <v>1</v>
      </c>
      <c r="E567" t="s">
        <v>15679</v>
      </c>
      <c r="F567">
        <v>100</v>
      </c>
      <c r="G567">
        <v>0</v>
      </c>
      <c r="H567" t="s">
        <v>631</v>
      </c>
      <c r="I567" t="s">
        <v>15680</v>
      </c>
      <c r="J567" t="s">
        <v>736</v>
      </c>
      <c r="K567" t="s">
        <v>634</v>
      </c>
      <c r="L567" t="s">
        <v>635</v>
      </c>
      <c r="M567" t="s">
        <v>15681</v>
      </c>
      <c r="N567" t="s">
        <v>634</v>
      </c>
      <c r="O567" t="s">
        <v>654</v>
      </c>
      <c r="P567" t="s">
        <v>22</v>
      </c>
      <c r="Q567" t="s">
        <v>655</v>
      </c>
      <c r="R567" t="s">
        <v>635</v>
      </c>
      <c r="S567" t="s">
        <v>15682</v>
      </c>
      <c r="T567" t="s">
        <v>15683</v>
      </c>
    </row>
    <row r="568" spans="1:20" x14ac:dyDescent="0.25">
      <c r="A568" t="s">
        <v>23</v>
      </c>
      <c r="B568" t="s">
        <v>24</v>
      </c>
      <c r="C568">
        <v>50</v>
      </c>
      <c r="D568">
        <v>1</v>
      </c>
      <c r="E568" t="s">
        <v>15679</v>
      </c>
      <c r="F568">
        <v>100</v>
      </c>
      <c r="G568">
        <v>0</v>
      </c>
      <c r="H568" t="s">
        <v>631</v>
      </c>
      <c r="I568" t="s">
        <v>15680</v>
      </c>
      <c r="J568" t="s">
        <v>736</v>
      </c>
      <c r="K568" t="s">
        <v>634</v>
      </c>
      <c r="L568" t="s">
        <v>635</v>
      </c>
      <c r="M568" t="s">
        <v>15681</v>
      </c>
      <c r="N568" t="s">
        <v>634</v>
      </c>
      <c r="O568" t="s">
        <v>654</v>
      </c>
      <c r="P568" t="s">
        <v>22</v>
      </c>
      <c r="Q568" t="s">
        <v>655</v>
      </c>
      <c r="R568" t="s">
        <v>635</v>
      </c>
      <c r="S568" t="s">
        <v>15682</v>
      </c>
      <c r="T568" t="s">
        <v>15683</v>
      </c>
    </row>
    <row r="569" spans="1:20" x14ac:dyDescent="0.25">
      <c r="A569" t="s">
        <v>25</v>
      </c>
      <c r="B569" t="s">
        <v>26</v>
      </c>
      <c r="C569">
        <v>50</v>
      </c>
      <c r="D569">
        <v>1</v>
      </c>
      <c r="E569" t="s">
        <v>15679</v>
      </c>
      <c r="F569">
        <v>100</v>
      </c>
      <c r="G569">
        <v>0</v>
      </c>
      <c r="H569" t="s">
        <v>631</v>
      </c>
      <c r="I569" t="s">
        <v>15680</v>
      </c>
      <c r="J569" t="s">
        <v>736</v>
      </c>
      <c r="K569" t="s">
        <v>634</v>
      </c>
      <c r="L569" t="s">
        <v>635</v>
      </c>
      <c r="M569" t="s">
        <v>15681</v>
      </c>
      <c r="N569" t="s">
        <v>634</v>
      </c>
      <c r="O569" t="s">
        <v>654</v>
      </c>
      <c r="P569" t="s">
        <v>22</v>
      </c>
      <c r="Q569" t="s">
        <v>655</v>
      </c>
      <c r="R569" t="s">
        <v>635</v>
      </c>
      <c r="S569" t="s">
        <v>15682</v>
      </c>
      <c r="T569" t="s">
        <v>15683</v>
      </c>
    </row>
    <row r="570" spans="1:20" x14ac:dyDescent="0.25">
      <c r="A570" t="s">
        <v>164</v>
      </c>
      <c r="B570" t="s">
        <v>165</v>
      </c>
      <c r="C570">
        <v>50</v>
      </c>
      <c r="D570">
        <v>12</v>
      </c>
      <c r="E570" t="s">
        <v>15684</v>
      </c>
      <c r="F570">
        <v>400</v>
      </c>
      <c r="G570">
        <v>0</v>
      </c>
      <c r="H570" t="s">
        <v>631</v>
      </c>
      <c r="I570" t="s">
        <v>7971</v>
      </c>
      <c r="J570" t="s">
        <v>1018</v>
      </c>
      <c r="K570" t="s">
        <v>634</v>
      </c>
      <c r="L570" t="s">
        <v>635</v>
      </c>
      <c r="M570" t="s">
        <v>15685</v>
      </c>
      <c r="N570" t="s">
        <v>634</v>
      </c>
      <c r="O570" t="s">
        <v>637</v>
      </c>
      <c r="P570" t="s">
        <v>22</v>
      </c>
      <c r="Q570" t="s">
        <v>638</v>
      </c>
      <c r="R570" t="s">
        <v>15686</v>
      </c>
      <c r="S570" t="s">
        <v>15687</v>
      </c>
      <c r="T570" t="s">
        <v>15683</v>
      </c>
    </row>
    <row r="571" spans="1:20" x14ac:dyDescent="0.25">
      <c r="A571" t="s">
        <v>20</v>
      </c>
      <c r="B571" t="s">
        <v>21</v>
      </c>
      <c r="C571">
        <v>50</v>
      </c>
      <c r="D571">
        <v>1</v>
      </c>
      <c r="E571" t="s">
        <v>15688</v>
      </c>
      <c r="F571">
        <v>100</v>
      </c>
      <c r="G571">
        <v>0</v>
      </c>
      <c r="H571" t="s">
        <v>631</v>
      </c>
      <c r="I571" t="s">
        <v>15689</v>
      </c>
      <c r="J571" t="s">
        <v>2766</v>
      </c>
      <c r="K571" t="s">
        <v>634</v>
      </c>
      <c r="L571" t="s">
        <v>635</v>
      </c>
      <c r="M571" t="s">
        <v>15690</v>
      </c>
      <c r="N571" t="s">
        <v>634</v>
      </c>
      <c r="O571" t="s">
        <v>637</v>
      </c>
      <c r="P571" t="s">
        <v>22</v>
      </c>
      <c r="Q571" t="s">
        <v>638</v>
      </c>
      <c r="R571" t="s">
        <v>635</v>
      </c>
      <c r="S571" t="s">
        <v>15691</v>
      </c>
      <c r="T571" t="s">
        <v>15690</v>
      </c>
    </row>
    <row r="572" spans="1:20" x14ac:dyDescent="0.25">
      <c r="A572" t="s">
        <v>23</v>
      </c>
      <c r="B572" t="s">
        <v>24</v>
      </c>
      <c r="C572">
        <v>50</v>
      </c>
      <c r="D572">
        <v>1</v>
      </c>
      <c r="E572" t="s">
        <v>15688</v>
      </c>
      <c r="F572">
        <v>100</v>
      </c>
      <c r="G572">
        <v>0</v>
      </c>
      <c r="H572" t="s">
        <v>631</v>
      </c>
      <c r="I572" t="s">
        <v>15689</v>
      </c>
      <c r="J572" t="s">
        <v>2766</v>
      </c>
      <c r="K572" t="s">
        <v>634</v>
      </c>
      <c r="L572" t="s">
        <v>635</v>
      </c>
      <c r="M572" t="s">
        <v>15690</v>
      </c>
      <c r="N572" t="s">
        <v>634</v>
      </c>
      <c r="O572" t="s">
        <v>637</v>
      </c>
      <c r="P572" t="s">
        <v>22</v>
      </c>
      <c r="Q572" t="s">
        <v>638</v>
      </c>
      <c r="R572" t="s">
        <v>635</v>
      </c>
      <c r="S572" t="s">
        <v>15691</v>
      </c>
      <c r="T572" t="s">
        <v>15690</v>
      </c>
    </row>
    <row r="573" spans="1:20" x14ac:dyDescent="0.25">
      <c r="A573" t="s">
        <v>25</v>
      </c>
      <c r="B573" t="s">
        <v>26</v>
      </c>
      <c r="C573">
        <v>50</v>
      </c>
      <c r="D573">
        <v>1</v>
      </c>
      <c r="E573" t="s">
        <v>15688</v>
      </c>
      <c r="F573">
        <v>100</v>
      </c>
      <c r="G573">
        <v>0</v>
      </c>
      <c r="H573" t="s">
        <v>631</v>
      </c>
      <c r="I573" t="s">
        <v>15689</v>
      </c>
      <c r="J573" t="s">
        <v>2766</v>
      </c>
      <c r="K573" t="s">
        <v>634</v>
      </c>
      <c r="L573" t="s">
        <v>635</v>
      </c>
      <c r="M573" t="s">
        <v>15690</v>
      </c>
      <c r="N573" t="s">
        <v>634</v>
      </c>
      <c r="O573" t="s">
        <v>637</v>
      </c>
      <c r="P573" t="s">
        <v>22</v>
      </c>
      <c r="Q573" t="s">
        <v>638</v>
      </c>
      <c r="R573" t="s">
        <v>635</v>
      </c>
      <c r="S573" t="s">
        <v>15691</v>
      </c>
      <c r="T573" t="s">
        <v>15690</v>
      </c>
    </row>
    <row r="574" spans="1:20" x14ac:dyDescent="0.25">
      <c r="A574" t="s">
        <v>20</v>
      </c>
      <c r="B574" t="s">
        <v>21</v>
      </c>
      <c r="C574">
        <v>50</v>
      </c>
      <c r="D574">
        <v>1</v>
      </c>
      <c r="E574" t="s">
        <v>15692</v>
      </c>
      <c r="F574">
        <v>100</v>
      </c>
      <c r="G574">
        <v>0</v>
      </c>
      <c r="H574" t="s">
        <v>631</v>
      </c>
      <c r="I574" t="s">
        <v>15693</v>
      </c>
      <c r="J574" t="s">
        <v>2349</v>
      </c>
      <c r="K574" t="s">
        <v>634</v>
      </c>
      <c r="L574" t="s">
        <v>635</v>
      </c>
      <c r="M574" t="s">
        <v>15694</v>
      </c>
      <c r="N574" t="s">
        <v>634</v>
      </c>
      <c r="O574" t="s">
        <v>637</v>
      </c>
      <c r="P574" t="s">
        <v>22</v>
      </c>
      <c r="Q574" t="s">
        <v>638</v>
      </c>
      <c r="R574" t="s">
        <v>635</v>
      </c>
      <c r="S574" t="s">
        <v>15695</v>
      </c>
      <c r="T574" t="s">
        <v>15694</v>
      </c>
    </row>
    <row r="575" spans="1:20" x14ac:dyDescent="0.25">
      <c r="A575" t="s">
        <v>23</v>
      </c>
      <c r="B575" t="s">
        <v>24</v>
      </c>
      <c r="C575">
        <v>50</v>
      </c>
      <c r="D575">
        <v>1</v>
      </c>
      <c r="E575" t="s">
        <v>15692</v>
      </c>
      <c r="F575">
        <v>100</v>
      </c>
      <c r="G575">
        <v>0</v>
      </c>
      <c r="H575" t="s">
        <v>631</v>
      </c>
      <c r="I575" t="s">
        <v>15693</v>
      </c>
      <c r="J575" t="s">
        <v>2349</v>
      </c>
      <c r="K575" t="s">
        <v>634</v>
      </c>
      <c r="L575" t="s">
        <v>635</v>
      </c>
      <c r="M575" t="s">
        <v>15694</v>
      </c>
      <c r="N575" t="s">
        <v>634</v>
      </c>
      <c r="O575" t="s">
        <v>637</v>
      </c>
      <c r="P575" t="s">
        <v>22</v>
      </c>
      <c r="Q575" t="s">
        <v>638</v>
      </c>
      <c r="R575" t="s">
        <v>635</v>
      </c>
      <c r="S575" t="s">
        <v>15695</v>
      </c>
      <c r="T575" t="s">
        <v>15694</v>
      </c>
    </row>
    <row r="576" spans="1:20" x14ac:dyDescent="0.25">
      <c r="A576" t="s">
        <v>25</v>
      </c>
      <c r="B576" t="s">
        <v>26</v>
      </c>
      <c r="C576">
        <v>50</v>
      </c>
      <c r="D576">
        <v>1</v>
      </c>
      <c r="E576" t="s">
        <v>15692</v>
      </c>
      <c r="F576">
        <v>100</v>
      </c>
      <c r="G576">
        <v>0</v>
      </c>
      <c r="H576" t="s">
        <v>631</v>
      </c>
      <c r="I576" t="s">
        <v>15693</v>
      </c>
      <c r="J576" t="s">
        <v>2349</v>
      </c>
      <c r="K576" t="s">
        <v>634</v>
      </c>
      <c r="L576" t="s">
        <v>635</v>
      </c>
      <c r="M576" t="s">
        <v>15694</v>
      </c>
      <c r="N576" t="s">
        <v>634</v>
      </c>
      <c r="O576" t="s">
        <v>637</v>
      </c>
      <c r="P576" t="s">
        <v>22</v>
      </c>
      <c r="Q576" t="s">
        <v>638</v>
      </c>
      <c r="R576" t="s">
        <v>635</v>
      </c>
      <c r="S576" t="s">
        <v>15695</v>
      </c>
      <c r="T576" t="s">
        <v>15694</v>
      </c>
    </row>
    <row r="577" spans="1:20" x14ac:dyDescent="0.25">
      <c r="A577" t="s">
        <v>20</v>
      </c>
      <c r="B577" t="s">
        <v>21</v>
      </c>
      <c r="C577">
        <v>50</v>
      </c>
      <c r="D577">
        <v>1</v>
      </c>
      <c r="E577" t="s">
        <v>15696</v>
      </c>
      <c r="F577">
        <v>100</v>
      </c>
      <c r="G577">
        <v>0</v>
      </c>
      <c r="H577" t="s">
        <v>631</v>
      </c>
      <c r="I577" t="s">
        <v>15697</v>
      </c>
      <c r="J577" t="s">
        <v>725</v>
      </c>
      <c r="K577" t="s">
        <v>634</v>
      </c>
      <c r="L577" t="s">
        <v>635</v>
      </c>
      <c r="M577" t="s">
        <v>15698</v>
      </c>
      <c r="N577" t="s">
        <v>634</v>
      </c>
      <c r="O577" t="s">
        <v>654</v>
      </c>
      <c r="P577" t="s">
        <v>22</v>
      </c>
      <c r="Q577" t="s">
        <v>655</v>
      </c>
      <c r="R577" t="s">
        <v>635</v>
      </c>
      <c r="S577" t="s">
        <v>15699</v>
      </c>
      <c r="T577" t="s">
        <v>15698</v>
      </c>
    </row>
    <row r="578" spans="1:20" x14ac:dyDescent="0.25">
      <c r="A578" t="s">
        <v>23</v>
      </c>
      <c r="B578" t="s">
        <v>24</v>
      </c>
      <c r="C578">
        <v>50</v>
      </c>
      <c r="D578">
        <v>1</v>
      </c>
      <c r="E578" t="s">
        <v>15696</v>
      </c>
      <c r="F578">
        <v>100</v>
      </c>
      <c r="G578">
        <v>0</v>
      </c>
      <c r="H578" t="s">
        <v>631</v>
      </c>
      <c r="I578" t="s">
        <v>15697</v>
      </c>
      <c r="J578" t="s">
        <v>725</v>
      </c>
      <c r="K578" t="s">
        <v>634</v>
      </c>
      <c r="L578" t="s">
        <v>635</v>
      </c>
      <c r="M578" t="s">
        <v>15698</v>
      </c>
      <c r="N578" t="s">
        <v>634</v>
      </c>
      <c r="O578" t="s">
        <v>654</v>
      </c>
      <c r="P578" t="s">
        <v>22</v>
      </c>
      <c r="Q578" t="s">
        <v>655</v>
      </c>
      <c r="R578" t="s">
        <v>635</v>
      </c>
      <c r="S578" t="s">
        <v>15699</v>
      </c>
      <c r="T578" t="s">
        <v>15698</v>
      </c>
    </row>
    <row r="579" spans="1:20" x14ac:dyDescent="0.25">
      <c r="A579" t="s">
        <v>25</v>
      </c>
      <c r="B579" t="s">
        <v>26</v>
      </c>
      <c r="C579">
        <v>50</v>
      </c>
      <c r="D579">
        <v>1</v>
      </c>
      <c r="E579" t="s">
        <v>15696</v>
      </c>
      <c r="F579">
        <v>100</v>
      </c>
      <c r="G579">
        <v>0</v>
      </c>
      <c r="H579" t="s">
        <v>631</v>
      </c>
      <c r="I579" t="s">
        <v>15697</v>
      </c>
      <c r="J579" t="s">
        <v>725</v>
      </c>
      <c r="K579" t="s">
        <v>634</v>
      </c>
      <c r="L579" t="s">
        <v>635</v>
      </c>
      <c r="M579" t="s">
        <v>15698</v>
      </c>
      <c r="N579" t="s">
        <v>634</v>
      </c>
      <c r="O579" t="s">
        <v>654</v>
      </c>
      <c r="P579" t="s">
        <v>22</v>
      </c>
      <c r="Q579" t="s">
        <v>655</v>
      </c>
      <c r="R579" t="s">
        <v>635</v>
      </c>
      <c r="S579" t="s">
        <v>15699</v>
      </c>
      <c r="T579" t="s">
        <v>15698</v>
      </c>
    </row>
    <row r="580" spans="1:20" x14ac:dyDescent="0.25">
      <c r="A580" t="s">
        <v>20</v>
      </c>
      <c r="B580" t="s">
        <v>21</v>
      </c>
      <c r="C580">
        <v>50</v>
      </c>
      <c r="D580">
        <v>1</v>
      </c>
      <c r="E580" t="s">
        <v>15700</v>
      </c>
      <c r="F580">
        <v>100</v>
      </c>
      <c r="G580">
        <v>0</v>
      </c>
      <c r="H580" t="s">
        <v>631</v>
      </c>
      <c r="I580" t="s">
        <v>15701</v>
      </c>
      <c r="J580" t="s">
        <v>800</v>
      </c>
      <c r="K580" t="s">
        <v>634</v>
      </c>
      <c r="L580" t="s">
        <v>635</v>
      </c>
      <c r="M580" t="s">
        <v>15702</v>
      </c>
      <c r="N580" t="s">
        <v>634</v>
      </c>
      <c r="O580" t="s">
        <v>654</v>
      </c>
      <c r="P580" t="s">
        <v>22</v>
      </c>
      <c r="Q580" t="s">
        <v>655</v>
      </c>
      <c r="R580" t="s">
        <v>635</v>
      </c>
      <c r="S580" t="s">
        <v>15703</v>
      </c>
      <c r="T580" t="s">
        <v>15702</v>
      </c>
    </row>
    <row r="581" spans="1:20" x14ac:dyDescent="0.25">
      <c r="A581" t="s">
        <v>23</v>
      </c>
      <c r="B581" t="s">
        <v>24</v>
      </c>
      <c r="C581">
        <v>50</v>
      </c>
      <c r="D581">
        <v>1</v>
      </c>
      <c r="E581" t="s">
        <v>15700</v>
      </c>
      <c r="F581">
        <v>100</v>
      </c>
      <c r="G581">
        <v>0</v>
      </c>
      <c r="H581" t="s">
        <v>631</v>
      </c>
      <c r="I581" t="s">
        <v>15701</v>
      </c>
      <c r="J581" t="s">
        <v>800</v>
      </c>
      <c r="K581" t="s">
        <v>634</v>
      </c>
      <c r="L581" t="s">
        <v>635</v>
      </c>
      <c r="M581" t="s">
        <v>15702</v>
      </c>
      <c r="N581" t="s">
        <v>634</v>
      </c>
      <c r="O581" t="s">
        <v>654</v>
      </c>
      <c r="P581" t="s">
        <v>22</v>
      </c>
      <c r="Q581" t="s">
        <v>655</v>
      </c>
      <c r="R581" t="s">
        <v>635</v>
      </c>
      <c r="S581" t="s">
        <v>15703</v>
      </c>
      <c r="T581" t="s">
        <v>15702</v>
      </c>
    </row>
    <row r="582" spans="1:20" x14ac:dyDescent="0.25">
      <c r="A582" t="s">
        <v>25</v>
      </c>
      <c r="B582" t="s">
        <v>26</v>
      </c>
      <c r="C582">
        <v>50</v>
      </c>
      <c r="D582">
        <v>1</v>
      </c>
      <c r="E582" t="s">
        <v>15700</v>
      </c>
      <c r="F582">
        <v>100</v>
      </c>
      <c r="G582">
        <v>0</v>
      </c>
      <c r="H582" t="s">
        <v>631</v>
      </c>
      <c r="I582" t="s">
        <v>15701</v>
      </c>
      <c r="J582" t="s">
        <v>800</v>
      </c>
      <c r="K582" t="s">
        <v>634</v>
      </c>
      <c r="L582" t="s">
        <v>635</v>
      </c>
      <c r="M582" t="s">
        <v>15702</v>
      </c>
      <c r="N582" t="s">
        <v>634</v>
      </c>
      <c r="O582" t="s">
        <v>654</v>
      </c>
      <c r="P582" t="s">
        <v>22</v>
      </c>
      <c r="Q582" t="s">
        <v>655</v>
      </c>
      <c r="R582" t="s">
        <v>635</v>
      </c>
      <c r="S582" t="s">
        <v>15703</v>
      </c>
      <c r="T582" t="s">
        <v>15702</v>
      </c>
    </row>
    <row r="583" spans="1:20" x14ac:dyDescent="0.25">
      <c r="A583" t="s">
        <v>20</v>
      </c>
      <c r="B583" t="s">
        <v>21</v>
      </c>
      <c r="C583">
        <v>50</v>
      </c>
      <c r="D583">
        <v>1</v>
      </c>
      <c r="E583" t="s">
        <v>15704</v>
      </c>
      <c r="F583">
        <v>0</v>
      </c>
      <c r="G583">
        <v>0</v>
      </c>
      <c r="H583" t="s">
        <v>790</v>
      </c>
      <c r="I583" t="s">
        <v>15705</v>
      </c>
      <c r="J583" t="s">
        <v>15706</v>
      </c>
      <c r="K583" t="s">
        <v>15707</v>
      </c>
      <c r="L583" t="s">
        <v>15708</v>
      </c>
      <c r="M583" t="s">
        <v>15709</v>
      </c>
      <c r="N583" t="s">
        <v>634</v>
      </c>
      <c r="O583" t="s">
        <v>689</v>
      </c>
      <c r="P583" t="s">
        <v>40</v>
      </c>
      <c r="Q583" t="s">
        <v>690</v>
      </c>
      <c r="R583" t="s">
        <v>635</v>
      </c>
      <c r="S583" t="s">
        <v>15710</v>
      </c>
      <c r="T583" t="s">
        <v>15709</v>
      </c>
    </row>
    <row r="584" spans="1:20" x14ac:dyDescent="0.25">
      <c r="A584" t="s">
        <v>23</v>
      </c>
      <c r="B584" t="s">
        <v>24</v>
      </c>
      <c r="C584">
        <v>50</v>
      </c>
      <c r="D584">
        <v>1</v>
      </c>
      <c r="E584" t="s">
        <v>15704</v>
      </c>
      <c r="F584">
        <v>0</v>
      </c>
      <c r="G584">
        <v>0</v>
      </c>
      <c r="H584" t="s">
        <v>790</v>
      </c>
      <c r="I584" t="s">
        <v>15705</v>
      </c>
      <c r="J584" t="s">
        <v>15706</v>
      </c>
      <c r="K584" t="s">
        <v>15707</v>
      </c>
      <c r="L584" t="s">
        <v>15708</v>
      </c>
      <c r="M584" t="s">
        <v>15709</v>
      </c>
      <c r="N584" t="s">
        <v>634</v>
      </c>
      <c r="O584" t="s">
        <v>689</v>
      </c>
      <c r="P584" t="s">
        <v>40</v>
      </c>
      <c r="Q584" t="s">
        <v>690</v>
      </c>
      <c r="R584" t="s">
        <v>635</v>
      </c>
      <c r="S584" t="s">
        <v>15710</v>
      </c>
      <c r="T584" t="s">
        <v>15709</v>
      </c>
    </row>
    <row r="585" spans="1:20" x14ac:dyDescent="0.25">
      <c r="A585" t="s">
        <v>25</v>
      </c>
      <c r="B585" t="s">
        <v>26</v>
      </c>
      <c r="C585">
        <v>50</v>
      </c>
      <c r="D585">
        <v>1</v>
      </c>
      <c r="E585" t="s">
        <v>15704</v>
      </c>
      <c r="F585">
        <v>0</v>
      </c>
      <c r="G585">
        <v>0</v>
      </c>
      <c r="H585" t="s">
        <v>790</v>
      </c>
      <c r="I585" t="s">
        <v>15705</v>
      </c>
      <c r="J585" t="s">
        <v>15706</v>
      </c>
      <c r="K585" t="s">
        <v>15707</v>
      </c>
      <c r="L585" t="s">
        <v>15708</v>
      </c>
      <c r="M585" t="s">
        <v>15709</v>
      </c>
      <c r="N585" t="s">
        <v>634</v>
      </c>
      <c r="O585" t="s">
        <v>689</v>
      </c>
      <c r="P585" t="s">
        <v>40</v>
      </c>
      <c r="Q585" t="s">
        <v>690</v>
      </c>
      <c r="R585" t="s">
        <v>635</v>
      </c>
      <c r="S585" t="s">
        <v>15710</v>
      </c>
      <c r="T585" t="s">
        <v>15709</v>
      </c>
    </row>
    <row r="586" spans="1:20" x14ac:dyDescent="0.25">
      <c r="A586" t="s">
        <v>20</v>
      </c>
      <c r="B586" t="s">
        <v>21</v>
      </c>
      <c r="C586">
        <v>50</v>
      </c>
      <c r="D586">
        <v>1</v>
      </c>
      <c r="E586" t="s">
        <v>15711</v>
      </c>
      <c r="F586">
        <v>100</v>
      </c>
      <c r="G586">
        <v>0</v>
      </c>
      <c r="H586" t="s">
        <v>631</v>
      </c>
      <c r="I586" t="s">
        <v>15712</v>
      </c>
      <c r="J586" t="s">
        <v>705</v>
      </c>
      <c r="K586" t="s">
        <v>634</v>
      </c>
      <c r="L586" t="s">
        <v>635</v>
      </c>
      <c r="M586" t="s">
        <v>15713</v>
      </c>
      <c r="N586" t="s">
        <v>634</v>
      </c>
      <c r="O586" t="s">
        <v>637</v>
      </c>
      <c r="P586" t="s">
        <v>22</v>
      </c>
      <c r="Q586" t="s">
        <v>638</v>
      </c>
      <c r="R586" t="s">
        <v>635</v>
      </c>
      <c r="S586" t="s">
        <v>15714</v>
      </c>
      <c r="T586" t="s">
        <v>15713</v>
      </c>
    </row>
    <row r="587" spans="1:20" x14ac:dyDescent="0.25">
      <c r="A587" t="s">
        <v>23</v>
      </c>
      <c r="B587" t="s">
        <v>24</v>
      </c>
      <c r="C587">
        <v>50</v>
      </c>
      <c r="D587">
        <v>1</v>
      </c>
      <c r="E587" t="s">
        <v>15711</v>
      </c>
      <c r="F587">
        <v>100</v>
      </c>
      <c r="G587">
        <v>0</v>
      </c>
      <c r="H587" t="s">
        <v>631</v>
      </c>
      <c r="I587" t="s">
        <v>15712</v>
      </c>
      <c r="J587" t="s">
        <v>705</v>
      </c>
      <c r="K587" t="s">
        <v>634</v>
      </c>
      <c r="L587" t="s">
        <v>635</v>
      </c>
      <c r="M587" t="s">
        <v>15713</v>
      </c>
      <c r="N587" t="s">
        <v>634</v>
      </c>
      <c r="O587" t="s">
        <v>637</v>
      </c>
      <c r="P587" t="s">
        <v>22</v>
      </c>
      <c r="Q587" t="s">
        <v>638</v>
      </c>
      <c r="R587" t="s">
        <v>635</v>
      </c>
      <c r="S587" t="s">
        <v>15714</v>
      </c>
      <c r="T587" t="s">
        <v>15713</v>
      </c>
    </row>
    <row r="588" spans="1:20" x14ac:dyDescent="0.25">
      <c r="A588" t="s">
        <v>25</v>
      </c>
      <c r="B588" t="s">
        <v>26</v>
      </c>
      <c r="C588">
        <v>50</v>
      </c>
      <c r="D588">
        <v>1</v>
      </c>
      <c r="E588" t="s">
        <v>15711</v>
      </c>
      <c r="F588">
        <v>100</v>
      </c>
      <c r="G588">
        <v>0</v>
      </c>
      <c r="H588" t="s">
        <v>631</v>
      </c>
      <c r="I588" t="s">
        <v>15712</v>
      </c>
      <c r="J588" t="s">
        <v>705</v>
      </c>
      <c r="K588" t="s">
        <v>634</v>
      </c>
      <c r="L588" t="s">
        <v>635</v>
      </c>
      <c r="M588" t="s">
        <v>15713</v>
      </c>
      <c r="N588" t="s">
        <v>634</v>
      </c>
      <c r="O588" t="s">
        <v>637</v>
      </c>
      <c r="P588" t="s">
        <v>22</v>
      </c>
      <c r="Q588" t="s">
        <v>638</v>
      </c>
      <c r="R588" t="s">
        <v>635</v>
      </c>
      <c r="S588" t="s">
        <v>15714</v>
      </c>
      <c r="T588" t="s">
        <v>15713</v>
      </c>
    </row>
    <row r="589" spans="1:20" x14ac:dyDescent="0.25">
      <c r="A589" t="s">
        <v>20</v>
      </c>
      <c r="B589" t="s">
        <v>21</v>
      </c>
      <c r="C589">
        <v>50</v>
      </c>
      <c r="D589">
        <v>1</v>
      </c>
      <c r="E589" t="s">
        <v>15715</v>
      </c>
      <c r="F589">
        <v>100</v>
      </c>
      <c r="G589">
        <v>0</v>
      </c>
      <c r="H589" t="s">
        <v>631</v>
      </c>
      <c r="I589" t="s">
        <v>15716</v>
      </c>
      <c r="J589" t="s">
        <v>1864</v>
      </c>
      <c r="K589" t="s">
        <v>634</v>
      </c>
      <c r="L589" t="s">
        <v>635</v>
      </c>
      <c r="M589" t="s">
        <v>15717</v>
      </c>
      <c r="N589" t="s">
        <v>634</v>
      </c>
      <c r="O589" t="s">
        <v>637</v>
      </c>
      <c r="P589" t="s">
        <v>22</v>
      </c>
      <c r="Q589" t="s">
        <v>638</v>
      </c>
      <c r="R589" t="s">
        <v>635</v>
      </c>
      <c r="S589" t="s">
        <v>15718</v>
      </c>
      <c r="T589" t="s">
        <v>15717</v>
      </c>
    </row>
    <row r="590" spans="1:20" x14ac:dyDescent="0.25">
      <c r="A590" t="s">
        <v>23</v>
      </c>
      <c r="B590" t="s">
        <v>24</v>
      </c>
      <c r="C590">
        <v>50</v>
      </c>
      <c r="D590">
        <v>1</v>
      </c>
      <c r="E590" t="s">
        <v>15715</v>
      </c>
      <c r="F590">
        <v>100</v>
      </c>
      <c r="G590">
        <v>0</v>
      </c>
      <c r="H590" t="s">
        <v>631</v>
      </c>
      <c r="I590" t="s">
        <v>15716</v>
      </c>
      <c r="J590" t="s">
        <v>1864</v>
      </c>
      <c r="K590" t="s">
        <v>634</v>
      </c>
      <c r="L590" t="s">
        <v>635</v>
      </c>
      <c r="M590" t="s">
        <v>15717</v>
      </c>
      <c r="N590" t="s">
        <v>634</v>
      </c>
      <c r="O590" t="s">
        <v>637</v>
      </c>
      <c r="P590" t="s">
        <v>22</v>
      </c>
      <c r="Q590" t="s">
        <v>638</v>
      </c>
      <c r="R590" t="s">
        <v>635</v>
      </c>
      <c r="S590" t="s">
        <v>15718</v>
      </c>
      <c r="T590" t="s">
        <v>15717</v>
      </c>
    </row>
    <row r="591" spans="1:20" x14ac:dyDescent="0.25">
      <c r="A591" t="s">
        <v>25</v>
      </c>
      <c r="B591" t="s">
        <v>26</v>
      </c>
      <c r="C591">
        <v>50</v>
      </c>
      <c r="D591">
        <v>1</v>
      </c>
      <c r="E591" t="s">
        <v>15715</v>
      </c>
      <c r="F591">
        <v>100</v>
      </c>
      <c r="G591">
        <v>0</v>
      </c>
      <c r="H591" t="s">
        <v>631</v>
      </c>
      <c r="I591" t="s">
        <v>15716</v>
      </c>
      <c r="J591" t="s">
        <v>1864</v>
      </c>
      <c r="K591" t="s">
        <v>634</v>
      </c>
      <c r="L591" t="s">
        <v>635</v>
      </c>
      <c r="M591" t="s">
        <v>15717</v>
      </c>
      <c r="N591" t="s">
        <v>634</v>
      </c>
      <c r="O591" t="s">
        <v>637</v>
      </c>
      <c r="P591" t="s">
        <v>22</v>
      </c>
      <c r="Q591" t="s">
        <v>638</v>
      </c>
      <c r="R591" t="s">
        <v>635</v>
      </c>
      <c r="S591" t="s">
        <v>15718</v>
      </c>
      <c r="T591" t="s">
        <v>15717</v>
      </c>
    </row>
    <row r="592" spans="1:20" x14ac:dyDescent="0.25">
      <c r="A592" t="s">
        <v>20</v>
      </c>
      <c r="B592" t="s">
        <v>21</v>
      </c>
      <c r="C592">
        <v>50</v>
      </c>
      <c r="D592">
        <v>1</v>
      </c>
      <c r="E592" t="s">
        <v>15719</v>
      </c>
      <c r="F592">
        <v>100</v>
      </c>
      <c r="G592">
        <v>0</v>
      </c>
      <c r="H592" t="s">
        <v>631</v>
      </c>
      <c r="I592" t="s">
        <v>1678</v>
      </c>
      <c r="J592" t="s">
        <v>769</v>
      </c>
      <c r="K592" t="s">
        <v>634</v>
      </c>
      <c r="L592" t="s">
        <v>635</v>
      </c>
      <c r="M592" t="s">
        <v>15720</v>
      </c>
      <c r="N592" t="s">
        <v>634</v>
      </c>
      <c r="O592" t="s">
        <v>637</v>
      </c>
      <c r="P592" t="s">
        <v>22</v>
      </c>
      <c r="Q592" t="s">
        <v>638</v>
      </c>
      <c r="R592" t="s">
        <v>635</v>
      </c>
      <c r="S592" t="s">
        <v>15721</v>
      </c>
      <c r="T592" t="s">
        <v>15720</v>
      </c>
    </row>
    <row r="593" spans="1:20" x14ac:dyDescent="0.25">
      <c r="A593" t="s">
        <v>23</v>
      </c>
      <c r="B593" t="s">
        <v>24</v>
      </c>
      <c r="C593">
        <v>50</v>
      </c>
      <c r="D593">
        <v>1</v>
      </c>
      <c r="E593" t="s">
        <v>15719</v>
      </c>
      <c r="F593">
        <v>100</v>
      </c>
      <c r="G593">
        <v>0</v>
      </c>
      <c r="H593" t="s">
        <v>631</v>
      </c>
      <c r="I593" t="s">
        <v>1678</v>
      </c>
      <c r="J593" t="s">
        <v>769</v>
      </c>
      <c r="K593" t="s">
        <v>634</v>
      </c>
      <c r="L593" t="s">
        <v>635</v>
      </c>
      <c r="M593" t="s">
        <v>15720</v>
      </c>
      <c r="N593" t="s">
        <v>634</v>
      </c>
      <c r="O593" t="s">
        <v>637</v>
      </c>
      <c r="P593" t="s">
        <v>22</v>
      </c>
      <c r="Q593" t="s">
        <v>638</v>
      </c>
      <c r="R593" t="s">
        <v>635</v>
      </c>
      <c r="S593" t="s">
        <v>15721</v>
      </c>
      <c r="T593" t="s">
        <v>15720</v>
      </c>
    </row>
    <row r="594" spans="1:20" x14ac:dyDescent="0.25">
      <c r="A594" t="s">
        <v>25</v>
      </c>
      <c r="B594" t="s">
        <v>26</v>
      </c>
      <c r="C594">
        <v>50</v>
      </c>
      <c r="D594">
        <v>1</v>
      </c>
      <c r="E594" t="s">
        <v>15719</v>
      </c>
      <c r="F594">
        <v>100</v>
      </c>
      <c r="G594">
        <v>0</v>
      </c>
      <c r="H594" t="s">
        <v>631</v>
      </c>
      <c r="I594" t="s">
        <v>1678</v>
      </c>
      <c r="J594" t="s">
        <v>769</v>
      </c>
      <c r="K594" t="s">
        <v>634</v>
      </c>
      <c r="L594" t="s">
        <v>635</v>
      </c>
      <c r="M594" t="s">
        <v>15720</v>
      </c>
      <c r="N594" t="s">
        <v>634</v>
      </c>
      <c r="O594" t="s">
        <v>637</v>
      </c>
      <c r="P594" t="s">
        <v>22</v>
      </c>
      <c r="Q594" t="s">
        <v>638</v>
      </c>
      <c r="R594" t="s">
        <v>635</v>
      </c>
      <c r="S594" t="s">
        <v>15721</v>
      </c>
      <c r="T594" t="s">
        <v>15720</v>
      </c>
    </row>
    <row r="595" spans="1:20" x14ac:dyDescent="0.25">
      <c r="A595" t="s">
        <v>118</v>
      </c>
      <c r="B595" t="s">
        <v>2544</v>
      </c>
      <c r="C595">
        <v>64</v>
      </c>
      <c r="D595">
        <v>1</v>
      </c>
      <c r="E595" t="s">
        <v>15722</v>
      </c>
      <c r="F595">
        <v>71</v>
      </c>
      <c r="G595">
        <v>7</v>
      </c>
      <c r="H595" t="s">
        <v>2479</v>
      </c>
      <c r="I595" t="s">
        <v>15723</v>
      </c>
      <c r="J595" t="s">
        <v>15724</v>
      </c>
      <c r="K595" t="s">
        <v>5915</v>
      </c>
      <c r="L595" t="s">
        <v>15725</v>
      </c>
      <c r="M595" t="s">
        <v>15720</v>
      </c>
      <c r="N595" t="s">
        <v>634</v>
      </c>
      <c r="O595" t="s">
        <v>689</v>
      </c>
      <c r="P595" t="s">
        <v>40</v>
      </c>
      <c r="Q595" t="s">
        <v>690</v>
      </c>
      <c r="R595" t="s">
        <v>635</v>
      </c>
      <c r="S595" t="s">
        <v>15726</v>
      </c>
      <c r="T595" t="s">
        <v>15727</v>
      </c>
    </row>
    <row r="596" spans="1:20" x14ac:dyDescent="0.25">
      <c r="A596" t="s">
        <v>25</v>
      </c>
      <c r="B596" t="s">
        <v>26</v>
      </c>
      <c r="C596">
        <v>39</v>
      </c>
      <c r="D596">
        <v>2</v>
      </c>
      <c r="E596" t="s">
        <v>15728</v>
      </c>
      <c r="F596">
        <v>116</v>
      </c>
      <c r="G596">
        <v>38</v>
      </c>
      <c r="H596" t="s">
        <v>641</v>
      </c>
      <c r="I596" t="s">
        <v>15729</v>
      </c>
      <c r="J596" t="s">
        <v>15730</v>
      </c>
      <c r="K596" t="s">
        <v>7515</v>
      </c>
      <c r="L596" t="s">
        <v>15731</v>
      </c>
      <c r="M596" t="s">
        <v>15732</v>
      </c>
      <c r="N596" t="s">
        <v>634</v>
      </c>
      <c r="O596" t="s">
        <v>647</v>
      </c>
      <c r="P596" t="s">
        <v>43</v>
      </c>
      <c r="Q596" t="s">
        <v>648</v>
      </c>
      <c r="R596" t="s">
        <v>635</v>
      </c>
      <c r="S596" t="s">
        <v>15733</v>
      </c>
      <c r="T596" t="s">
        <v>15732</v>
      </c>
    </row>
    <row r="597" spans="1:20" x14ac:dyDescent="0.25">
      <c r="A597" t="s">
        <v>20</v>
      </c>
      <c r="B597" t="s">
        <v>21</v>
      </c>
      <c r="C597">
        <v>50</v>
      </c>
      <c r="D597">
        <v>1</v>
      </c>
      <c r="E597" t="s">
        <v>15734</v>
      </c>
      <c r="F597">
        <v>100</v>
      </c>
      <c r="G597">
        <v>0</v>
      </c>
      <c r="H597" t="s">
        <v>631</v>
      </c>
      <c r="I597" t="s">
        <v>15735</v>
      </c>
      <c r="J597" t="s">
        <v>749</v>
      </c>
      <c r="K597" t="s">
        <v>634</v>
      </c>
      <c r="L597" t="s">
        <v>635</v>
      </c>
      <c r="M597" t="s">
        <v>15736</v>
      </c>
      <c r="N597" t="s">
        <v>634</v>
      </c>
      <c r="O597" t="s">
        <v>637</v>
      </c>
      <c r="P597" t="s">
        <v>22</v>
      </c>
      <c r="Q597" t="s">
        <v>638</v>
      </c>
      <c r="R597" t="s">
        <v>635</v>
      </c>
      <c r="S597" t="s">
        <v>15737</v>
      </c>
      <c r="T597" t="s">
        <v>15738</v>
      </c>
    </row>
    <row r="598" spans="1:20" x14ac:dyDescent="0.25">
      <c r="A598" t="s">
        <v>23</v>
      </c>
      <c r="B598" t="s">
        <v>24</v>
      </c>
      <c r="C598">
        <v>50</v>
      </c>
      <c r="D598">
        <v>1</v>
      </c>
      <c r="E598" t="s">
        <v>15734</v>
      </c>
      <c r="F598">
        <v>100</v>
      </c>
      <c r="G598">
        <v>0</v>
      </c>
      <c r="H598" t="s">
        <v>631</v>
      </c>
      <c r="I598" t="s">
        <v>15735</v>
      </c>
      <c r="J598" t="s">
        <v>749</v>
      </c>
      <c r="K598" t="s">
        <v>634</v>
      </c>
      <c r="L598" t="s">
        <v>635</v>
      </c>
      <c r="M598" t="s">
        <v>15736</v>
      </c>
      <c r="N598" t="s">
        <v>634</v>
      </c>
      <c r="O598" t="s">
        <v>637</v>
      </c>
      <c r="P598" t="s">
        <v>22</v>
      </c>
      <c r="Q598" t="s">
        <v>638</v>
      </c>
      <c r="R598" t="s">
        <v>635</v>
      </c>
      <c r="S598" t="s">
        <v>15737</v>
      </c>
      <c r="T598" t="s">
        <v>15738</v>
      </c>
    </row>
    <row r="599" spans="1:20" x14ac:dyDescent="0.25">
      <c r="A599" t="s">
        <v>25</v>
      </c>
      <c r="B599" t="s">
        <v>26</v>
      </c>
      <c r="C599">
        <v>50</v>
      </c>
      <c r="D599">
        <v>1</v>
      </c>
      <c r="E599" t="s">
        <v>15734</v>
      </c>
      <c r="F599">
        <v>100</v>
      </c>
      <c r="G599">
        <v>0</v>
      </c>
      <c r="H599" t="s">
        <v>631</v>
      </c>
      <c r="I599" t="s">
        <v>15735</v>
      </c>
      <c r="J599" t="s">
        <v>749</v>
      </c>
      <c r="K599" t="s">
        <v>634</v>
      </c>
      <c r="L599" t="s">
        <v>635</v>
      </c>
      <c r="M599" t="s">
        <v>15736</v>
      </c>
      <c r="N599" t="s">
        <v>634</v>
      </c>
      <c r="O599" t="s">
        <v>637</v>
      </c>
      <c r="P599" t="s">
        <v>22</v>
      </c>
      <c r="Q599" t="s">
        <v>638</v>
      </c>
      <c r="R599" t="s">
        <v>635</v>
      </c>
      <c r="S599" t="s">
        <v>15737</v>
      </c>
      <c r="T599" t="s">
        <v>15738</v>
      </c>
    </row>
    <row r="600" spans="1:20" x14ac:dyDescent="0.25">
      <c r="A600" t="s">
        <v>37</v>
      </c>
      <c r="B600" t="s">
        <v>38</v>
      </c>
      <c r="C600">
        <v>66.666666666666671</v>
      </c>
      <c r="D600">
        <v>3</v>
      </c>
      <c r="E600" t="s">
        <v>15739</v>
      </c>
      <c r="F600">
        <v>100</v>
      </c>
      <c r="G600">
        <v>0</v>
      </c>
      <c r="H600" t="s">
        <v>631</v>
      </c>
      <c r="I600" t="s">
        <v>12963</v>
      </c>
      <c r="J600" t="s">
        <v>749</v>
      </c>
      <c r="K600" t="s">
        <v>634</v>
      </c>
      <c r="L600" t="s">
        <v>635</v>
      </c>
      <c r="M600" t="s">
        <v>15740</v>
      </c>
      <c r="N600" t="s">
        <v>634</v>
      </c>
      <c r="O600" t="s">
        <v>637</v>
      </c>
      <c r="P600" t="s">
        <v>22</v>
      </c>
      <c r="Q600" t="s">
        <v>638</v>
      </c>
      <c r="R600" t="s">
        <v>635</v>
      </c>
      <c r="S600" t="s">
        <v>15741</v>
      </c>
      <c r="T600" t="s">
        <v>15742</v>
      </c>
    </row>
    <row r="601" spans="1:20" x14ac:dyDescent="0.25">
      <c r="A601" t="s">
        <v>20</v>
      </c>
      <c r="B601" t="s">
        <v>21</v>
      </c>
      <c r="C601">
        <v>50</v>
      </c>
      <c r="D601">
        <v>1</v>
      </c>
      <c r="E601" t="s">
        <v>15743</v>
      </c>
      <c r="F601">
        <v>100</v>
      </c>
      <c r="G601">
        <v>0</v>
      </c>
      <c r="H601" t="s">
        <v>631</v>
      </c>
      <c r="I601" t="s">
        <v>6177</v>
      </c>
      <c r="J601" t="s">
        <v>652</v>
      </c>
      <c r="K601" t="s">
        <v>634</v>
      </c>
      <c r="L601" t="s">
        <v>635</v>
      </c>
      <c r="M601" t="s">
        <v>15744</v>
      </c>
      <c r="N601" t="s">
        <v>634</v>
      </c>
      <c r="O601" t="s">
        <v>637</v>
      </c>
      <c r="P601" t="s">
        <v>22</v>
      </c>
      <c r="Q601" t="s">
        <v>638</v>
      </c>
      <c r="R601" t="s">
        <v>635</v>
      </c>
      <c r="S601" t="s">
        <v>15745</v>
      </c>
      <c r="T601" t="s">
        <v>15744</v>
      </c>
    </row>
    <row r="602" spans="1:20" x14ac:dyDescent="0.25">
      <c r="A602" t="s">
        <v>23</v>
      </c>
      <c r="B602" t="s">
        <v>24</v>
      </c>
      <c r="C602">
        <v>50</v>
      </c>
      <c r="D602">
        <v>1</v>
      </c>
      <c r="E602" t="s">
        <v>15743</v>
      </c>
      <c r="F602">
        <v>100</v>
      </c>
      <c r="G602">
        <v>0</v>
      </c>
      <c r="H602" t="s">
        <v>631</v>
      </c>
      <c r="I602" t="s">
        <v>6177</v>
      </c>
      <c r="J602" t="s">
        <v>652</v>
      </c>
      <c r="K602" t="s">
        <v>634</v>
      </c>
      <c r="L602" t="s">
        <v>635</v>
      </c>
      <c r="M602" t="s">
        <v>15744</v>
      </c>
      <c r="N602" t="s">
        <v>634</v>
      </c>
      <c r="O602" t="s">
        <v>637</v>
      </c>
      <c r="P602" t="s">
        <v>22</v>
      </c>
      <c r="Q602" t="s">
        <v>638</v>
      </c>
      <c r="R602" t="s">
        <v>635</v>
      </c>
      <c r="S602" t="s">
        <v>15745</v>
      </c>
      <c r="T602" t="s">
        <v>15744</v>
      </c>
    </row>
    <row r="603" spans="1:20" x14ac:dyDescent="0.25">
      <c r="A603" t="s">
        <v>25</v>
      </c>
      <c r="B603" t="s">
        <v>26</v>
      </c>
      <c r="C603">
        <v>50</v>
      </c>
      <c r="D603">
        <v>1</v>
      </c>
      <c r="E603" t="s">
        <v>15743</v>
      </c>
      <c r="F603">
        <v>100</v>
      </c>
      <c r="G603">
        <v>0</v>
      </c>
      <c r="H603" t="s">
        <v>631</v>
      </c>
      <c r="I603" t="s">
        <v>6177</v>
      </c>
      <c r="J603" t="s">
        <v>652</v>
      </c>
      <c r="K603" t="s">
        <v>634</v>
      </c>
      <c r="L603" t="s">
        <v>635</v>
      </c>
      <c r="M603" t="s">
        <v>15744</v>
      </c>
      <c r="N603" t="s">
        <v>634</v>
      </c>
      <c r="O603" t="s">
        <v>637</v>
      </c>
      <c r="P603" t="s">
        <v>22</v>
      </c>
      <c r="Q603" t="s">
        <v>638</v>
      </c>
      <c r="R603" t="s">
        <v>635</v>
      </c>
      <c r="S603" t="s">
        <v>15745</v>
      </c>
      <c r="T603" t="s">
        <v>15744</v>
      </c>
    </row>
    <row r="604" spans="1:20" x14ac:dyDescent="0.25">
      <c r="A604" t="s">
        <v>20</v>
      </c>
      <c r="B604" t="s">
        <v>21</v>
      </c>
      <c r="C604">
        <v>60</v>
      </c>
      <c r="D604">
        <v>2</v>
      </c>
      <c r="E604" t="s">
        <v>15746</v>
      </c>
      <c r="F604">
        <v>190</v>
      </c>
      <c r="G604">
        <v>0</v>
      </c>
      <c r="H604" t="s">
        <v>631</v>
      </c>
      <c r="I604" t="s">
        <v>15747</v>
      </c>
      <c r="J604" t="s">
        <v>711</v>
      </c>
      <c r="K604" t="s">
        <v>634</v>
      </c>
      <c r="L604" t="s">
        <v>635</v>
      </c>
      <c r="M604" t="s">
        <v>15748</v>
      </c>
      <c r="N604" t="s">
        <v>634</v>
      </c>
      <c r="O604" t="s">
        <v>637</v>
      </c>
      <c r="P604" t="s">
        <v>22</v>
      </c>
      <c r="Q604" t="s">
        <v>638</v>
      </c>
      <c r="R604" t="s">
        <v>635</v>
      </c>
      <c r="S604" t="s">
        <v>15749</v>
      </c>
      <c r="T604" t="s">
        <v>15744</v>
      </c>
    </row>
    <row r="605" spans="1:20" x14ac:dyDescent="0.25">
      <c r="A605" t="s">
        <v>23</v>
      </c>
      <c r="B605" t="s">
        <v>24</v>
      </c>
      <c r="C605">
        <v>60</v>
      </c>
      <c r="D605">
        <v>2</v>
      </c>
      <c r="E605" t="s">
        <v>15746</v>
      </c>
      <c r="F605">
        <v>190</v>
      </c>
      <c r="G605">
        <v>0</v>
      </c>
      <c r="H605" t="s">
        <v>631</v>
      </c>
      <c r="I605" t="s">
        <v>15747</v>
      </c>
      <c r="J605" t="s">
        <v>711</v>
      </c>
      <c r="K605" t="s">
        <v>634</v>
      </c>
      <c r="L605" t="s">
        <v>635</v>
      </c>
      <c r="M605" t="s">
        <v>15748</v>
      </c>
      <c r="N605" t="s">
        <v>634</v>
      </c>
      <c r="O605" t="s">
        <v>637</v>
      </c>
      <c r="P605" t="s">
        <v>22</v>
      </c>
      <c r="Q605" t="s">
        <v>638</v>
      </c>
      <c r="R605" t="s">
        <v>635</v>
      </c>
      <c r="S605" t="s">
        <v>15749</v>
      </c>
      <c r="T605" t="s">
        <v>15748</v>
      </c>
    </row>
    <row r="606" spans="1:20" x14ac:dyDescent="0.25">
      <c r="A606" t="s">
        <v>25</v>
      </c>
      <c r="B606" t="s">
        <v>26</v>
      </c>
      <c r="C606">
        <v>60</v>
      </c>
      <c r="D606">
        <v>2</v>
      </c>
      <c r="E606" t="s">
        <v>15746</v>
      </c>
      <c r="F606">
        <v>190</v>
      </c>
      <c r="G606">
        <v>0</v>
      </c>
      <c r="H606" t="s">
        <v>631</v>
      </c>
      <c r="I606" t="s">
        <v>15747</v>
      </c>
      <c r="J606" t="s">
        <v>711</v>
      </c>
      <c r="K606" t="s">
        <v>634</v>
      </c>
      <c r="L606" t="s">
        <v>635</v>
      </c>
      <c r="M606" t="s">
        <v>15748</v>
      </c>
      <c r="N606" t="s">
        <v>634</v>
      </c>
      <c r="O606" t="s">
        <v>637</v>
      </c>
      <c r="P606" t="s">
        <v>22</v>
      </c>
      <c r="Q606" t="s">
        <v>638</v>
      </c>
      <c r="R606" t="s">
        <v>635</v>
      </c>
      <c r="S606" t="s">
        <v>15749</v>
      </c>
      <c r="T606" t="s">
        <v>15748</v>
      </c>
    </row>
    <row r="607" spans="1:20" x14ac:dyDescent="0.25">
      <c r="A607" t="s">
        <v>20</v>
      </c>
      <c r="B607" t="s">
        <v>21</v>
      </c>
      <c r="C607">
        <v>50</v>
      </c>
      <c r="D607">
        <v>1</v>
      </c>
      <c r="E607" t="s">
        <v>15750</v>
      </c>
      <c r="F607">
        <v>100</v>
      </c>
      <c r="G607">
        <v>0</v>
      </c>
      <c r="H607" t="s">
        <v>631</v>
      </c>
      <c r="I607" t="s">
        <v>15751</v>
      </c>
      <c r="J607" t="s">
        <v>755</v>
      </c>
      <c r="K607" t="s">
        <v>634</v>
      </c>
      <c r="L607" t="s">
        <v>635</v>
      </c>
      <c r="M607" t="s">
        <v>15748</v>
      </c>
      <c r="N607" t="s">
        <v>634</v>
      </c>
      <c r="O607" t="s">
        <v>654</v>
      </c>
      <c r="P607" t="s">
        <v>22</v>
      </c>
      <c r="Q607" t="s">
        <v>655</v>
      </c>
      <c r="R607" t="s">
        <v>635</v>
      </c>
      <c r="S607" t="s">
        <v>15752</v>
      </c>
      <c r="T607" t="s">
        <v>15748</v>
      </c>
    </row>
    <row r="608" spans="1:20" x14ac:dyDescent="0.25">
      <c r="A608" t="s">
        <v>23</v>
      </c>
      <c r="B608" t="s">
        <v>24</v>
      </c>
      <c r="C608">
        <v>50</v>
      </c>
      <c r="D608">
        <v>1</v>
      </c>
      <c r="E608" t="s">
        <v>15750</v>
      </c>
      <c r="F608">
        <v>100</v>
      </c>
      <c r="G608">
        <v>0</v>
      </c>
      <c r="H608" t="s">
        <v>631</v>
      </c>
      <c r="I608" t="s">
        <v>15751</v>
      </c>
      <c r="J608" t="s">
        <v>755</v>
      </c>
      <c r="K608" t="s">
        <v>634</v>
      </c>
      <c r="L608" t="s">
        <v>635</v>
      </c>
      <c r="M608" t="s">
        <v>15748</v>
      </c>
      <c r="N608" t="s">
        <v>634</v>
      </c>
      <c r="O608" t="s">
        <v>654</v>
      </c>
      <c r="P608" t="s">
        <v>22</v>
      </c>
      <c r="Q608" t="s">
        <v>655</v>
      </c>
      <c r="R608" t="s">
        <v>635</v>
      </c>
      <c r="S608" t="s">
        <v>15752</v>
      </c>
      <c r="T608" t="s">
        <v>15748</v>
      </c>
    </row>
    <row r="609" spans="1:20" x14ac:dyDescent="0.25">
      <c r="A609" t="s">
        <v>25</v>
      </c>
      <c r="B609" t="s">
        <v>26</v>
      </c>
      <c r="C609">
        <v>50</v>
      </c>
      <c r="D609">
        <v>1</v>
      </c>
      <c r="E609" t="s">
        <v>15750</v>
      </c>
      <c r="F609">
        <v>100</v>
      </c>
      <c r="G609">
        <v>0</v>
      </c>
      <c r="H609" t="s">
        <v>631</v>
      </c>
      <c r="I609" t="s">
        <v>15751</v>
      </c>
      <c r="J609" t="s">
        <v>755</v>
      </c>
      <c r="K609" t="s">
        <v>634</v>
      </c>
      <c r="L609" t="s">
        <v>635</v>
      </c>
      <c r="M609" t="s">
        <v>15748</v>
      </c>
      <c r="N609" t="s">
        <v>634</v>
      </c>
      <c r="O609" t="s">
        <v>654</v>
      </c>
      <c r="P609" t="s">
        <v>22</v>
      </c>
      <c r="Q609" t="s">
        <v>655</v>
      </c>
      <c r="R609" t="s">
        <v>635</v>
      </c>
      <c r="S609" t="s">
        <v>15752</v>
      </c>
      <c r="T609" t="s">
        <v>15748</v>
      </c>
    </row>
    <row r="610" spans="1:20" x14ac:dyDescent="0.25">
      <c r="A610" t="s">
        <v>116</v>
      </c>
      <c r="B610" t="s">
        <v>117</v>
      </c>
      <c r="C610">
        <v>10</v>
      </c>
      <c r="D610">
        <v>30</v>
      </c>
      <c r="E610" t="s">
        <v>15753</v>
      </c>
      <c r="F610">
        <v>325</v>
      </c>
      <c r="G610">
        <v>0</v>
      </c>
      <c r="H610" t="s">
        <v>641</v>
      </c>
      <c r="I610" t="s">
        <v>4586</v>
      </c>
      <c r="J610" t="s">
        <v>15754</v>
      </c>
      <c r="K610" t="s">
        <v>4488</v>
      </c>
      <c r="L610" t="s">
        <v>4472</v>
      </c>
      <c r="M610" t="s">
        <v>15755</v>
      </c>
      <c r="N610" t="s">
        <v>634</v>
      </c>
      <c r="O610" t="s">
        <v>894</v>
      </c>
      <c r="P610" t="s">
        <v>43</v>
      </c>
      <c r="Q610" t="s">
        <v>648</v>
      </c>
      <c r="R610" t="s">
        <v>635</v>
      </c>
      <c r="S610" t="s">
        <v>15756</v>
      </c>
      <c r="T610" t="s">
        <v>15757</v>
      </c>
    </row>
    <row r="611" spans="1:20" x14ac:dyDescent="0.25">
      <c r="A611" t="s">
        <v>133</v>
      </c>
      <c r="B611" t="s">
        <v>134</v>
      </c>
      <c r="C611">
        <v>12</v>
      </c>
      <c r="D611">
        <v>50</v>
      </c>
      <c r="E611" t="s">
        <v>15758</v>
      </c>
      <c r="F611">
        <v>1287</v>
      </c>
      <c r="G611">
        <v>0</v>
      </c>
      <c r="H611" t="s">
        <v>641</v>
      </c>
      <c r="I611" t="s">
        <v>15624</v>
      </c>
      <c r="J611" t="s">
        <v>15625</v>
      </c>
      <c r="K611" t="s">
        <v>10444</v>
      </c>
      <c r="L611" t="s">
        <v>4405</v>
      </c>
      <c r="M611" t="s">
        <v>15759</v>
      </c>
      <c r="N611" t="s">
        <v>634</v>
      </c>
      <c r="O611" t="s">
        <v>894</v>
      </c>
      <c r="P611" t="s">
        <v>43</v>
      </c>
      <c r="Q611" t="s">
        <v>648</v>
      </c>
      <c r="R611" t="s">
        <v>635</v>
      </c>
      <c r="S611" t="s">
        <v>15760</v>
      </c>
      <c r="T611" t="s">
        <v>15759</v>
      </c>
    </row>
    <row r="612" spans="1:20" x14ac:dyDescent="0.25">
      <c r="A612" t="s">
        <v>133</v>
      </c>
      <c r="B612" t="s">
        <v>134</v>
      </c>
      <c r="C612">
        <v>12</v>
      </c>
      <c r="D612">
        <v>30</v>
      </c>
      <c r="E612" t="s">
        <v>15758</v>
      </c>
      <c r="F612">
        <v>1287</v>
      </c>
      <c r="G612">
        <v>0</v>
      </c>
      <c r="H612" t="s">
        <v>641</v>
      </c>
      <c r="I612" t="s">
        <v>15624</v>
      </c>
      <c r="J612" t="s">
        <v>15625</v>
      </c>
      <c r="K612" t="s">
        <v>10444</v>
      </c>
      <c r="L612" t="s">
        <v>4405</v>
      </c>
      <c r="M612" t="s">
        <v>15759</v>
      </c>
      <c r="N612" t="s">
        <v>634</v>
      </c>
      <c r="O612" t="s">
        <v>894</v>
      </c>
      <c r="P612" t="s">
        <v>43</v>
      </c>
      <c r="Q612" t="s">
        <v>648</v>
      </c>
      <c r="R612" t="s">
        <v>635</v>
      </c>
      <c r="S612" t="s">
        <v>15760</v>
      </c>
      <c r="T612" t="s">
        <v>15759</v>
      </c>
    </row>
    <row r="613" spans="1:20" x14ac:dyDescent="0.25">
      <c r="A613" t="s">
        <v>133</v>
      </c>
      <c r="B613" t="s">
        <v>134</v>
      </c>
      <c r="C613">
        <v>12</v>
      </c>
      <c r="D613">
        <v>20</v>
      </c>
      <c r="E613" t="s">
        <v>15758</v>
      </c>
      <c r="F613">
        <v>1287</v>
      </c>
      <c r="G613">
        <v>0</v>
      </c>
      <c r="H613" t="s">
        <v>641</v>
      </c>
      <c r="I613" t="s">
        <v>15624</v>
      </c>
      <c r="J613" t="s">
        <v>15625</v>
      </c>
      <c r="K613" t="s">
        <v>10444</v>
      </c>
      <c r="L613" t="s">
        <v>4405</v>
      </c>
      <c r="M613" t="s">
        <v>15759</v>
      </c>
      <c r="N613" t="s">
        <v>634</v>
      </c>
      <c r="O613" t="s">
        <v>894</v>
      </c>
      <c r="P613" t="s">
        <v>43</v>
      </c>
      <c r="Q613" t="s">
        <v>648</v>
      </c>
      <c r="R613" t="s">
        <v>635</v>
      </c>
      <c r="S613" t="s">
        <v>15760</v>
      </c>
      <c r="T613" t="s">
        <v>15759</v>
      </c>
    </row>
    <row r="614" spans="1:20" x14ac:dyDescent="0.25">
      <c r="A614" t="s">
        <v>20</v>
      </c>
      <c r="B614" t="s">
        <v>21</v>
      </c>
      <c r="C614">
        <v>50</v>
      </c>
      <c r="D614">
        <v>2</v>
      </c>
      <c r="E614" t="s">
        <v>15761</v>
      </c>
      <c r="F614">
        <v>300</v>
      </c>
      <c r="G614">
        <v>0</v>
      </c>
      <c r="H614" t="s">
        <v>1114</v>
      </c>
      <c r="I614" t="s">
        <v>15762</v>
      </c>
      <c r="J614" t="s">
        <v>15763</v>
      </c>
      <c r="K614" t="s">
        <v>793</v>
      </c>
      <c r="L614" t="s">
        <v>15764</v>
      </c>
      <c r="M614" t="s">
        <v>15765</v>
      </c>
      <c r="N614" t="s">
        <v>1120</v>
      </c>
      <c r="O614" t="s">
        <v>1121</v>
      </c>
      <c r="P614" t="s">
        <v>1122</v>
      </c>
      <c r="Q614" t="s">
        <v>1123</v>
      </c>
      <c r="R614" t="s">
        <v>635</v>
      </c>
      <c r="S614" t="s">
        <v>15766</v>
      </c>
      <c r="T614" t="s">
        <v>15767</v>
      </c>
    </row>
    <row r="615" spans="1:20" x14ac:dyDescent="0.25">
      <c r="A615" t="s">
        <v>23</v>
      </c>
      <c r="B615" t="s">
        <v>24</v>
      </c>
      <c r="C615">
        <v>50</v>
      </c>
      <c r="D615">
        <v>2</v>
      </c>
      <c r="E615" t="s">
        <v>15761</v>
      </c>
      <c r="F615">
        <v>300</v>
      </c>
      <c r="G615">
        <v>0</v>
      </c>
      <c r="H615" t="s">
        <v>1114</v>
      </c>
      <c r="I615" t="s">
        <v>15762</v>
      </c>
      <c r="J615" t="s">
        <v>15763</v>
      </c>
      <c r="K615" t="s">
        <v>793</v>
      </c>
      <c r="L615" t="s">
        <v>15764</v>
      </c>
      <c r="M615" t="s">
        <v>15765</v>
      </c>
      <c r="N615" t="s">
        <v>1120</v>
      </c>
      <c r="O615" t="s">
        <v>1121</v>
      </c>
      <c r="P615" t="s">
        <v>1122</v>
      </c>
      <c r="Q615" t="s">
        <v>1123</v>
      </c>
      <c r="R615" t="s">
        <v>635</v>
      </c>
      <c r="S615" t="s">
        <v>15766</v>
      </c>
      <c r="T615" t="s">
        <v>15767</v>
      </c>
    </row>
    <row r="616" spans="1:20" x14ac:dyDescent="0.25">
      <c r="A616" t="s">
        <v>25</v>
      </c>
      <c r="B616" t="s">
        <v>26</v>
      </c>
      <c r="C616">
        <v>50</v>
      </c>
      <c r="D616">
        <v>2</v>
      </c>
      <c r="E616" t="s">
        <v>15761</v>
      </c>
      <c r="F616">
        <v>300</v>
      </c>
      <c r="G616">
        <v>0</v>
      </c>
      <c r="H616" t="s">
        <v>1114</v>
      </c>
      <c r="I616" t="s">
        <v>15762</v>
      </c>
      <c r="J616" t="s">
        <v>15763</v>
      </c>
      <c r="K616" t="s">
        <v>793</v>
      </c>
      <c r="L616" t="s">
        <v>15764</v>
      </c>
      <c r="M616" t="s">
        <v>15765</v>
      </c>
      <c r="N616" t="s">
        <v>1120</v>
      </c>
      <c r="O616" t="s">
        <v>1121</v>
      </c>
      <c r="P616" t="s">
        <v>1122</v>
      </c>
      <c r="Q616" t="s">
        <v>1123</v>
      </c>
      <c r="R616" t="s">
        <v>635</v>
      </c>
      <c r="S616" t="s">
        <v>15766</v>
      </c>
      <c r="T616" t="s">
        <v>15767</v>
      </c>
    </row>
    <row r="617" spans="1:20" x14ac:dyDescent="0.25">
      <c r="A617" t="s">
        <v>20</v>
      </c>
      <c r="B617" t="s">
        <v>21</v>
      </c>
      <c r="C617">
        <v>50</v>
      </c>
      <c r="D617">
        <v>1</v>
      </c>
      <c r="E617" t="s">
        <v>15768</v>
      </c>
      <c r="F617">
        <v>138</v>
      </c>
      <c r="G617">
        <v>38</v>
      </c>
      <c r="H617" t="s">
        <v>631</v>
      </c>
      <c r="I617" t="s">
        <v>10608</v>
      </c>
      <c r="J617" t="s">
        <v>1864</v>
      </c>
      <c r="K617" t="s">
        <v>634</v>
      </c>
      <c r="L617" t="s">
        <v>635</v>
      </c>
      <c r="M617" t="s">
        <v>15767</v>
      </c>
      <c r="N617" t="s">
        <v>634</v>
      </c>
      <c r="O617" t="s">
        <v>637</v>
      </c>
      <c r="P617" t="s">
        <v>22</v>
      </c>
      <c r="Q617" t="s">
        <v>638</v>
      </c>
      <c r="R617" t="s">
        <v>635</v>
      </c>
      <c r="S617" t="s">
        <v>15769</v>
      </c>
      <c r="T617" t="s">
        <v>15767</v>
      </c>
    </row>
    <row r="618" spans="1:20" x14ac:dyDescent="0.25">
      <c r="A618" t="s">
        <v>23</v>
      </c>
      <c r="B618" t="s">
        <v>24</v>
      </c>
      <c r="C618">
        <v>50</v>
      </c>
      <c r="D618">
        <v>1</v>
      </c>
      <c r="E618" t="s">
        <v>15768</v>
      </c>
      <c r="F618">
        <v>138</v>
      </c>
      <c r="G618">
        <v>38</v>
      </c>
      <c r="H618" t="s">
        <v>631</v>
      </c>
      <c r="I618" t="s">
        <v>10608</v>
      </c>
      <c r="J618" t="s">
        <v>1864</v>
      </c>
      <c r="K618" t="s">
        <v>634</v>
      </c>
      <c r="L618" t="s">
        <v>635</v>
      </c>
      <c r="M618" t="s">
        <v>15767</v>
      </c>
      <c r="N618" t="s">
        <v>634</v>
      </c>
      <c r="O618" t="s">
        <v>637</v>
      </c>
      <c r="P618" t="s">
        <v>22</v>
      </c>
      <c r="Q618" t="s">
        <v>638</v>
      </c>
      <c r="R618" t="s">
        <v>635</v>
      </c>
      <c r="S618" t="s">
        <v>15769</v>
      </c>
      <c r="T618" t="s">
        <v>15767</v>
      </c>
    </row>
    <row r="619" spans="1:20" x14ac:dyDescent="0.25">
      <c r="A619" t="s">
        <v>25</v>
      </c>
      <c r="B619" t="s">
        <v>26</v>
      </c>
      <c r="C619">
        <v>50</v>
      </c>
      <c r="D619">
        <v>1</v>
      </c>
      <c r="E619" t="s">
        <v>15768</v>
      </c>
      <c r="F619">
        <v>138</v>
      </c>
      <c r="G619">
        <v>38</v>
      </c>
      <c r="H619" t="s">
        <v>631</v>
      </c>
      <c r="I619" t="s">
        <v>10608</v>
      </c>
      <c r="J619" t="s">
        <v>1864</v>
      </c>
      <c r="K619" t="s">
        <v>634</v>
      </c>
      <c r="L619" t="s">
        <v>635</v>
      </c>
      <c r="M619" t="s">
        <v>15767</v>
      </c>
      <c r="N619" t="s">
        <v>634</v>
      </c>
      <c r="O619" t="s">
        <v>637</v>
      </c>
      <c r="P619" t="s">
        <v>22</v>
      </c>
      <c r="Q619" t="s">
        <v>638</v>
      </c>
      <c r="R619" t="s">
        <v>635</v>
      </c>
      <c r="S619" t="s">
        <v>15769</v>
      </c>
      <c r="T619" t="s">
        <v>15767</v>
      </c>
    </row>
    <row r="620" spans="1:20" x14ac:dyDescent="0.25">
      <c r="A620" t="s">
        <v>20</v>
      </c>
      <c r="B620" t="s">
        <v>21</v>
      </c>
      <c r="C620">
        <v>50</v>
      </c>
      <c r="D620">
        <v>4</v>
      </c>
      <c r="E620" t="s">
        <v>15770</v>
      </c>
      <c r="F620">
        <v>400</v>
      </c>
      <c r="G620">
        <v>0</v>
      </c>
      <c r="H620" t="s">
        <v>631</v>
      </c>
      <c r="I620" t="s">
        <v>15771</v>
      </c>
      <c r="J620" t="s">
        <v>814</v>
      </c>
      <c r="K620" t="s">
        <v>634</v>
      </c>
      <c r="L620" t="s">
        <v>635</v>
      </c>
      <c r="M620" t="s">
        <v>15772</v>
      </c>
      <c r="N620" t="s">
        <v>634</v>
      </c>
      <c r="O620" t="s">
        <v>637</v>
      </c>
      <c r="P620" t="s">
        <v>22</v>
      </c>
      <c r="Q620" t="s">
        <v>638</v>
      </c>
      <c r="R620" t="s">
        <v>635</v>
      </c>
      <c r="S620" t="s">
        <v>15773</v>
      </c>
      <c r="T620" t="s">
        <v>15772</v>
      </c>
    </row>
    <row r="621" spans="1:20" x14ac:dyDescent="0.25">
      <c r="A621" t="s">
        <v>23</v>
      </c>
      <c r="B621" t="s">
        <v>24</v>
      </c>
      <c r="C621">
        <v>50</v>
      </c>
      <c r="D621">
        <v>4</v>
      </c>
      <c r="E621" t="s">
        <v>15770</v>
      </c>
      <c r="F621">
        <v>400</v>
      </c>
      <c r="G621">
        <v>0</v>
      </c>
      <c r="H621" t="s">
        <v>631</v>
      </c>
      <c r="I621" t="s">
        <v>15771</v>
      </c>
      <c r="J621" t="s">
        <v>814</v>
      </c>
      <c r="K621" t="s">
        <v>634</v>
      </c>
      <c r="L621" t="s">
        <v>635</v>
      </c>
      <c r="M621" t="s">
        <v>15772</v>
      </c>
      <c r="N621" t="s">
        <v>634</v>
      </c>
      <c r="O621" t="s">
        <v>637</v>
      </c>
      <c r="P621" t="s">
        <v>22</v>
      </c>
      <c r="Q621" t="s">
        <v>638</v>
      </c>
      <c r="R621" t="s">
        <v>635</v>
      </c>
      <c r="S621" t="s">
        <v>15773</v>
      </c>
      <c r="T621" t="s">
        <v>15772</v>
      </c>
    </row>
    <row r="622" spans="1:20" x14ac:dyDescent="0.25">
      <c r="A622" t="s">
        <v>25</v>
      </c>
      <c r="B622" t="s">
        <v>26</v>
      </c>
      <c r="C622">
        <v>50</v>
      </c>
      <c r="D622">
        <v>4</v>
      </c>
      <c r="E622" t="s">
        <v>15770</v>
      </c>
      <c r="F622">
        <v>400</v>
      </c>
      <c r="G622">
        <v>0</v>
      </c>
      <c r="H622" t="s">
        <v>631</v>
      </c>
      <c r="I622" t="s">
        <v>15771</v>
      </c>
      <c r="J622" t="s">
        <v>814</v>
      </c>
      <c r="K622" t="s">
        <v>634</v>
      </c>
      <c r="L622" t="s">
        <v>635</v>
      </c>
      <c r="M622" t="s">
        <v>15772</v>
      </c>
      <c r="N622" t="s">
        <v>634</v>
      </c>
      <c r="O622" t="s">
        <v>637</v>
      </c>
      <c r="P622" t="s">
        <v>22</v>
      </c>
      <c r="Q622" t="s">
        <v>638</v>
      </c>
      <c r="R622" t="s">
        <v>635</v>
      </c>
      <c r="S622" t="s">
        <v>15773</v>
      </c>
      <c r="T622" t="s">
        <v>15772</v>
      </c>
    </row>
    <row r="623" spans="1:20" x14ac:dyDescent="0.25">
      <c r="A623" t="s">
        <v>164</v>
      </c>
      <c r="B623" t="s">
        <v>165</v>
      </c>
      <c r="C623">
        <v>50</v>
      </c>
      <c r="D623">
        <v>6</v>
      </c>
      <c r="E623" t="s">
        <v>15774</v>
      </c>
      <c r="F623">
        <v>200</v>
      </c>
      <c r="G623">
        <v>0</v>
      </c>
      <c r="H623" t="s">
        <v>631</v>
      </c>
      <c r="I623" t="s">
        <v>3375</v>
      </c>
      <c r="J623" t="s">
        <v>1128</v>
      </c>
      <c r="K623" t="s">
        <v>634</v>
      </c>
      <c r="L623" t="s">
        <v>635</v>
      </c>
      <c r="M623" t="s">
        <v>15775</v>
      </c>
      <c r="N623" t="s">
        <v>634</v>
      </c>
      <c r="O623" t="s">
        <v>1520</v>
      </c>
      <c r="P623" t="s">
        <v>22</v>
      </c>
      <c r="Q623" t="s">
        <v>655</v>
      </c>
      <c r="R623" t="s">
        <v>635</v>
      </c>
      <c r="S623" t="s">
        <v>15776</v>
      </c>
      <c r="T623" t="s">
        <v>15775</v>
      </c>
    </row>
    <row r="624" spans="1:20" x14ac:dyDescent="0.25">
      <c r="A624" t="s">
        <v>559</v>
      </c>
      <c r="B624" t="s">
        <v>560</v>
      </c>
      <c r="C624">
        <v>8</v>
      </c>
      <c r="D624">
        <v>200</v>
      </c>
      <c r="E624" t="s">
        <v>15777</v>
      </c>
      <c r="F624">
        <v>1600</v>
      </c>
      <c r="G624">
        <v>0</v>
      </c>
      <c r="H624" t="s">
        <v>641</v>
      </c>
      <c r="I624" t="s">
        <v>15778</v>
      </c>
      <c r="J624" t="s">
        <v>15779</v>
      </c>
      <c r="K624" t="s">
        <v>1942</v>
      </c>
      <c r="L624" t="s">
        <v>15780</v>
      </c>
      <c r="M624" t="s">
        <v>15781</v>
      </c>
      <c r="N624" t="s">
        <v>15782</v>
      </c>
      <c r="O624" t="s">
        <v>1642</v>
      </c>
      <c r="P624" t="s">
        <v>15783</v>
      </c>
      <c r="Q624" t="s">
        <v>1123</v>
      </c>
      <c r="R624" t="s">
        <v>635</v>
      </c>
      <c r="S624" t="s">
        <v>15784</v>
      </c>
      <c r="T624" t="s">
        <v>15785</v>
      </c>
    </row>
    <row r="625" spans="1:20" x14ac:dyDescent="0.25">
      <c r="A625" t="s">
        <v>37</v>
      </c>
      <c r="B625" t="s">
        <v>38</v>
      </c>
      <c r="C625">
        <v>66.666666666666671</v>
      </c>
      <c r="D625">
        <v>15</v>
      </c>
      <c r="E625" t="s">
        <v>15786</v>
      </c>
      <c r="F625">
        <v>500</v>
      </c>
      <c r="G625">
        <v>0</v>
      </c>
      <c r="H625" t="s">
        <v>631</v>
      </c>
      <c r="I625" t="s">
        <v>15787</v>
      </c>
      <c r="J625" t="s">
        <v>2472</v>
      </c>
      <c r="K625" t="s">
        <v>634</v>
      </c>
      <c r="L625" t="s">
        <v>635</v>
      </c>
      <c r="M625" t="s">
        <v>15788</v>
      </c>
      <c r="N625" t="s">
        <v>634</v>
      </c>
      <c r="O625" t="s">
        <v>637</v>
      </c>
      <c r="P625" t="s">
        <v>22</v>
      </c>
      <c r="Q625" t="s">
        <v>638</v>
      </c>
      <c r="R625" t="s">
        <v>635</v>
      </c>
      <c r="S625" t="s">
        <v>15789</v>
      </c>
      <c r="T625" t="s">
        <v>15788</v>
      </c>
    </row>
    <row r="626" spans="1:20" x14ac:dyDescent="0.25">
      <c r="A626" t="s">
        <v>133</v>
      </c>
      <c r="B626" t="s">
        <v>134</v>
      </c>
      <c r="C626">
        <v>12</v>
      </c>
      <c r="D626">
        <v>10</v>
      </c>
      <c r="E626" t="s">
        <v>15790</v>
      </c>
      <c r="F626">
        <v>130</v>
      </c>
      <c r="G626">
        <v>0</v>
      </c>
      <c r="H626" t="s">
        <v>641</v>
      </c>
      <c r="I626" t="s">
        <v>15791</v>
      </c>
      <c r="J626" t="s">
        <v>15792</v>
      </c>
      <c r="K626" t="s">
        <v>2008</v>
      </c>
      <c r="L626" t="s">
        <v>3340</v>
      </c>
      <c r="M626" t="s">
        <v>15788</v>
      </c>
      <c r="N626" t="s">
        <v>634</v>
      </c>
      <c r="O626" t="s">
        <v>894</v>
      </c>
      <c r="P626" t="s">
        <v>43</v>
      </c>
      <c r="Q626" t="s">
        <v>648</v>
      </c>
      <c r="R626" t="s">
        <v>635</v>
      </c>
      <c r="S626" t="s">
        <v>15793</v>
      </c>
      <c r="T626" t="s">
        <v>15788</v>
      </c>
    </row>
    <row r="627" spans="1:20" x14ac:dyDescent="0.25">
      <c r="A627" t="s">
        <v>258</v>
      </c>
      <c r="B627" t="s">
        <v>1055</v>
      </c>
      <c r="C627">
        <v>103.55</v>
      </c>
      <c r="D627">
        <v>1</v>
      </c>
      <c r="E627" t="s">
        <v>15794</v>
      </c>
      <c r="F627">
        <v>201.35</v>
      </c>
      <c r="G627">
        <v>0</v>
      </c>
      <c r="H627" t="s">
        <v>641</v>
      </c>
      <c r="I627" t="s">
        <v>15795</v>
      </c>
      <c r="J627" t="s">
        <v>15796</v>
      </c>
      <c r="K627" t="s">
        <v>15797</v>
      </c>
      <c r="L627" t="s">
        <v>15798</v>
      </c>
      <c r="M627" t="s">
        <v>15799</v>
      </c>
      <c r="N627" t="s">
        <v>634</v>
      </c>
      <c r="O627" t="s">
        <v>689</v>
      </c>
      <c r="P627" t="s">
        <v>40</v>
      </c>
      <c r="Q627" t="s">
        <v>690</v>
      </c>
      <c r="R627" t="s">
        <v>635</v>
      </c>
      <c r="S627" t="s">
        <v>15800</v>
      </c>
      <c r="T627" t="s">
        <v>15799</v>
      </c>
    </row>
    <row r="628" spans="1:20" x14ac:dyDescent="0.25">
      <c r="A628" t="s">
        <v>256</v>
      </c>
      <c r="B628" t="s">
        <v>1055</v>
      </c>
      <c r="C628">
        <v>97.8</v>
      </c>
      <c r="D628">
        <v>1</v>
      </c>
      <c r="E628" t="s">
        <v>15794</v>
      </c>
      <c r="F628">
        <v>201.35</v>
      </c>
      <c r="G628">
        <v>0</v>
      </c>
      <c r="H628" t="s">
        <v>641</v>
      </c>
      <c r="I628" t="s">
        <v>15795</v>
      </c>
      <c r="J628" t="s">
        <v>15796</v>
      </c>
      <c r="K628" t="s">
        <v>15797</v>
      </c>
      <c r="L628" t="s">
        <v>15798</v>
      </c>
      <c r="M628" t="s">
        <v>15799</v>
      </c>
      <c r="N628" t="s">
        <v>634</v>
      </c>
      <c r="O628" t="s">
        <v>689</v>
      </c>
      <c r="P628" t="s">
        <v>40</v>
      </c>
      <c r="Q628" t="s">
        <v>690</v>
      </c>
      <c r="R628" t="s">
        <v>635</v>
      </c>
      <c r="S628" t="s">
        <v>15800</v>
      </c>
      <c r="T628" t="s">
        <v>15799</v>
      </c>
    </row>
    <row r="629" spans="1:20" x14ac:dyDescent="0.25">
      <c r="A629" t="s">
        <v>25</v>
      </c>
      <c r="B629" t="s">
        <v>26</v>
      </c>
      <c r="C629">
        <v>60</v>
      </c>
      <c r="D629">
        <v>3</v>
      </c>
      <c r="E629" t="s">
        <v>15801</v>
      </c>
      <c r="F629">
        <v>104.5</v>
      </c>
      <c r="G629">
        <v>7</v>
      </c>
      <c r="H629" t="s">
        <v>641</v>
      </c>
      <c r="I629" t="s">
        <v>15802</v>
      </c>
      <c r="J629" t="s">
        <v>15803</v>
      </c>
      <c r="K629" t="s">
        <v>10327</v>
      </c>
      <c r="L629" t="s">
        <v>15804</v>
      </c>
      <c r="M629" t="s">
        <v>15805</v>
      </c>
      <c r="N629" t="s">
        <v>634</v>
      </c>
      <c r="O629" t="s">
        <v>689</v>
      </c>
      <c r="P629" t="s">
        <v>40</v>
      </c>
      <c r="Q629" t="s">
        <v>690</v>
      </c>
      <c r="R629" t="s">
        <v>635</v>
      </c>
      <c r="S629" t="s">
        <v>15806</v>
      </c>
      <c r="T629" t="s">
        <v>15805</v>
      </c>
    </row>
    <row r="630" spans="1:20" x14ac:dyDescent="0.25">
      <c r="A630" t="s">
        <v>118</v>
      </c>
      <c r="B630" t="s">
        <v>91</v>
      </c>
      <c r="C630">
        <v>80</v>
      </c>
      <c r="D630">
        <v>1</v>
      </c>
      <c r="E630" t="s">
        <v>15807</v>
      </c>
      <c r="F630">
        <v>80</v>
      </c>
      <c r="G630">
        <v>0</v>
      </c>
      <c r="H630" t="s">
        <v>641</v>
      </c>
      <c r="I630" t="s">
        <v>2971</v>
      </c>
      <c r="J630" t="s">
        <v>15808</v>
      </c>
      <c r="K630" t="s">
        <v>2951</v>
      </c>
      <c r="L630" t="s">
        <v>6423</v>
      </c>
      <c r="M630" t="s">
        <v>15809</v>
      </c>
      <c r="N630" t="s">
        <v>634</v>
      </c>
      <c r="O630" t="s">
        <v>894</v>
      </c>
      <c r="P630" t="s">
        <v>43</v>
      </c>
      <c r="Q630" t="s">
        <v>648</v>
      </c>
      <c r="R630" t="s">
        <v>635</v>
      </c>
      <c r="S630" t="s">
        <v>15810</v>
      </c>
      <c r="T630" t="s">
        <v>15809</v>
      </c>
    </row>
    <row r="631" spans="1:20" x14ac:dyDescent="0.25">
      <c r="A631" t="s">
        <v>39</v>
      </c>
      <c r="B631" t="s">
        <v>44</v>
      </c>
      <c r="C631">
        <v>78</v>
      </c>
      <c r="D631">
        <v>1</v>
      </c>
      <c r="E631" t="s">
        <v>15811</v>
      </c>
      <c r="F631">
        <v>156</v>
      </c>
      <c r="G631">
        <v>0</v>
      </c>
      <c r="H631" t="s">
        <v>641</v>
      </c>
      <c r="I631" t="s">
        <v>15812</v>
      </c>
      <c r="J631" t="s">
        <v>15813</v>
      </c>
      <c r="K631" t="s">
        <v>15814</v>
      </c>
      <c r="L631" t="s">
        <v>7599</v>
      </c>
      <c r="M631" t="s">
        <v>15815</v>
      </c>
      <c r="N631" t="s">
        <v>634</v>
      </c>
      <c r="O631" t="s">
        <v>894</v>
      </c>
      <c r="P631" t="s">
        <v>43</v>
      </c>
      <c r="Q631" t="s">
        <v>648</v>
      </c>
      <c r="R631" t="s">
        <v>635</v>
      </c>
      <c r="S631" t="s">
        <v>15816</v>
      </c>
      <c r="T631" t="s">
        <v>15817</v>
      </c>
    </row>
    <row r="632" spans="1:20" x14ac:dyDescent="0.25">
      <c r="A632" t="s">
        <v>118</v>
      </c>
      <c r="B632" t="s">
        <v>91</v>
      </c>
      <c r="C632">
        <v>78</v>
      </c>
      <c r="D632">
        <v>1</v>
      </c>
      <c r="E632" t="s">
        <v>15811</v>
      </c>
      <c r="F632">
        <v>156</v>
      </c>
      <c r="G632">
        <v>0</v>
      </c>
      <c r="H632" t="s">
        <v>641</v>
      </c>
      <c r="I632" t="s">
        <v>15812</v>
      </c>
      <c r="J632" t="s">
        <v>15813</v>
      </c>
      <c r="K632" t="s">
        <v>15814</v>
      </c>
      <c r="L632" t="s">
        <v>7599</v>
      </c>
      <c r="M632" t="s">
        <v>15815</v>
      </c>
      <c r="N632" t="s">
        <v>634</v>
      </c>
      <c r="O632" t="s">
        <v>894</v>
      </c>
      <c r="P632" t="s">
        <v>43</v>
      </c>
      <c r="Q632" t="s">
        <v>648</v>
      </c>
      <c r="R632" t="s">
        <v>635</v>
      </c>
      <c r="S632" t="s">
        <v>15816</v>
      </c>
      <c r="T632" t="s">
        <v>15817</v>
      </c>
    </row>
    <row r="633" spans="1:20" x14ac:dyDescent="0.25">
      <c r="A633" t="s">
        <v>118</v>
      </c>
      <c r="B633" t="s">
        <v>91</v>
      </c>
      <c r="C633">
        <v>66</v>
      </c>
      <c r="D633">
        <v>1</v>
      </c>
      <c r="E633" t="s">
        <v>15818</v>
      </c>
      <c r="F633">
        <v>232</v>
      </c>
      <c r="G633">
        <v>0</v>
      </c>
      <c r="H633" t="s">
        <v>641</v>
      </c>
      <c r="I633" t="s">
        <v>13038</v>
      </c>
      <c r="J633" t="s">
        <v>15819</v>
      </c>
      <c r="K633" t="s">
        <v>15820</v>
      </c>
      <c r="L633" t="s">
        <v>2009</v>
      </c>
      <c r="M633" t="s">
        <v>15821</v>
      </c>
      <c r="N633" t="s">
        <v>634</v>
      </c>
      <c r="O633" t="s">
        <v>894</v>
      </c>
      <c r="P633" t="s">
        <v>43</v>
      </c>
      <c r="Q633" t="s">
        <v>648</v>
      </c>
      <c r="R633" t="s">
        <v>635</v>
      </c>
      <c r="S633" t="s">
        <v>15822</v>
      </c>
      <c r="T633" t="s">
        <v>15821</v>
      </c>
    </row>
    <row r="634" spans="1:20" x14ac:dyDescent="0.25">
      <c r="A634" t="s">
        <v>89</v>
      </c>
      <c r="B634" t="s">
        <v>928</v>
      </c>
      <c r="C634">
        <v>66</v>
      </c>
      <c r="D634">
        <v>1</v>
      </c>
      <c r="E634" t="s">
        <v>15818</v>
      </c>
      <c r="F634">
        <v>232</v>
      </c>
      <c r="G634">
        <v>0</v>
      </c>
      <c r="H634" t="s">
        <v>641</v>
      </c>
      <c r="I634" t="s">
        <v>13038</v>
      </c>
      <c r="J634" t="s">
        <v>15819</v>
      </c>
      <c r="K634" t="s">
        <v>15820</v>
      </c>
      <c r="L634" t="s">
        <v>2009</v>
      </c>
      <c r="M634" t="s">
        <v>15821</v>
      </c>
      <c r="N634" t="s">
        <v>634</v>
      </c>
      <c r="O634" t="s">
        <v>894</v>
      </c>
      <c r="P634" t="s">
        <v>43</v>
      </c>
      <c r="Q634" t="s">
        <v>648</v>
      </c>
      <c r="R634" t="s">
        <v>635</v>
      </c>
      <c r="S634" t="s">
        <v>15822</v>
      </c>
      <c r="T634" t="s">
        <v>15821</v>
      </c>
    </row>
    <row r="635" spans="1:20" x14ac:dyDescent="0.25">
      <c r="A635" t="s">
        <v>39</v>
      </c>
      <c r="B635" t="s">
        <v>44</v>
      </c>
      <c r="C635">
        <v>67</v>
      </c>
      <c r="D635">
        <v>1</v>
      </c>
      <c r="E635" t="s">
        <v>15818</v>
      </c>
      <c r="F635">
        <v>232</v>
      </c>
      <c r="G635">
        <v>0</v>
      </c>
      <c r="H635" t="s">
        <v>641</v>
      </c>
      <c r="I635" t="s">
        <v>13038</v>
      </c>
      <c r="J635" t="s">
        <v>15819</v>
      </c>
      <c r="K635" t="s">
        <v>15820</v>
      </c>
      <c r="L635" t="s">
        <v>2009</v>
      </c>
      <c r="M635" t="s">
        <v>15821</v>
      </c>
      <c r="N635" t="s">
        <v>634</v>
      </c>
      <c r="O635" t="s">
        <v>894</v>
      </c>
      <c r="P635" t="s">
        <v>43</v>
      </c>
      <c r="Q635" t="s">
        <v>648</v>
      </c>
      <c r="R635" t="s">
        <v>635</v>
      </c>
      <c r="S635" t="s">
        <v>15822</v>
      </c>
      <c r="T635" t="s">
        <v>15821</v>
      </c>
    </row>
    <row r="636" spans="1:20" x14ac:dyDescent="0.25">
      <c r="A636" t="s">
        <v>37</v>
      </c>
      <c r="B636" t="s">
        <v>38</v>
      </c>
      <c r="C636">
        <v>66.666666666666671</v>
      </c>
      <c r="D636">
        <v>3</v>
      </c>
      <c r="E636" t="s">
        <v>15823</v>
      </c>
      <c r="F636">
        <v>100</v>
      </c>
      <c r="G636">
        <v>0</v>
      </c>
      <c r="H636" t="s">
        <v>631</v>
      </c>
      <c r="I636" t="s">
        <v>15824</v>
      </c>
      <c r="J636" t="s">
        <v>1446</v>
      </c>
      <c r="K636" t="s">
        <v>634</v>
      </c>
      <c r="L636" t="s">
        <v>635</v>
      </c>
      <c r="M636" t="s">
        <v>15825</v>
      </c>
      <c r="N636" t="s">
        <v>634</v>
      </c>
      <c r="O636" t="s">
        <v>654</v>
      </c>
      <c r="P636" t="s">
        <v>22</v>
      </c>
      <c r="Q636" t="s">
        <v>655</v>
      </c>
      <c r="R636" t="s">
        <v>635</v>
      </c>
      <c r="S636" t="s">
        <v>15826</v>
      </c>
      <c r="T636" t="s">
        <v>15825</v>
      </c>
    </row>
    <row r="637" spans="1:20" x14ac:dyDescent="0.25">
      <c r="A637" t="s">
        <v>37</v>
      </c>
      <c r="B637" t="s">
        <v>38</v>
      </c>
      <c r="C637">
        <v>66.666666666666671</v>
      </c>
      <c r="D637">
        <v>3</v>
      </c>
      <c r="E637" t="s">
        <v>15827</v>
      </c>
      <c r="F637">
        <v>100</v>
      </c>
      <c r="G637">
        <v>0</v>
      </c>
      <c r="H637" t="s">
        <v>631</v>
      </c>
      <c r="I637" t="s">
        <v>15824</v>
      </c>
      <c r="J637" t="s">
        <v>1446</v>
      </c>
      <c r="K637" t="s">
        <v>634</v>
      </c>
      <c r="L637" t="s">
        <v>635</v>
      </c>
      <c r="M637" t="s">
        <v>15828</v>
      </c>
      <c r="N637" t="s">
        <v>634</v>
      </c>
      <c r="O637" t="s">
        <v>654</v>
      </c>
      <c r="P637" t="s">
        <v>22</v>
      </c>
      <c r="Q637" t="s">
        <v>655</v>
      </c>
      <c r="R637" t="s">
        <v>635</v>
      </c>
      <c r="S637" t="s">
        <v>15829</v>
      </c>
      <c r="T637" t="s">
        <v>15828</v>
      </c>
    </row>
    <row r="638" spans="1:20" x14ac:dyDescent="0.25">
      <c r="A638" t="s">
        <v>116</v>
      </c>
      <c r="B638" t="s">
        <v>117</v>
      </c>
      <c r="C638">
        <v>10</v>
      </c>
      <c r="D638">
        <v>100</v>
      </c>
      <c r="E638" t="s">
        <v>15830</v>
      </c>
      <c r="F638">
        <v>972</v>
      </c>
      <c r="G638">
        <v>0</v>
      </c>
      <c r="H638" t="s">
        <v>641</v>
      </c>
      <c r="I638" t="s">
        <v>8629</v>
      </c>
      <c r="J638" t="s">
        <v>15831</v>
      </c>
      <c r="K638" t="s">
        <v>15832</v>
      </c>
      <c r="L638" t="s">
        <v>15731</v>
      </c>
      <c r="M638" t="s">
        <v>15833</v>
      </c>
      <c r="N638" t="s">
        <v>634</v>
      </c>
      <c r="O638" t="s">
        <v>894</v>
      </c>
      <c r="P638" t="s">
        <v>43</v>
      </c>
      <c r="Q638" t="s">
        <v>648</v>
      </c>
      <c r="R638" t="s">
        <v>635</v>
      </c>
      <c r="S638" t="s">
        <v>15834</v>
      </c>
      <c r="T638" t="s">
        <v>15833</v>
      </c>
    </row>
    <row r="639" spans="1:20" x14ac:dyDescent="0.25">
      <c r="A639" t="s">
        <v>35</v>
      </c>
      <c r="B639" t="s">
        <v>36</v>
      </c>
      <c r="C639">
        <v>66.666666666666671</v>
      </c>
      <c r="D639">
        <v>3</v>
      </c>
      <c r="E639" t="s">
        <v>15835</v>
      </c>
      <c r="F639">
        <v>279</v>
      </c>
      <c r="G639">
        <v>0</v>
      </c>
      <c r="H639" t="s">
        <v>641</v>
      </c>
      <c r="I639" t="s">
        <v>15836</v>
      </c>
      <c r="J639" t="s">
        <v>15837</v>
      </c>
      <c r="K639" t="s">
        <v>12956</v>
      </c>
      <c r="L639" t="s">
        <v>8691</v>
      </c>
      <c r="M639" t="s">
        <v>15838</v>
      </c>
      <c r="N639" t="s">
        <v>634</v>
      </c>
      <c r="O639" t="s">
        <v>894</v>
      </c>
      <c r="P639" t="s">
        <v>43</v>
      </c>
      <c r="Q639" t="s">
        <v>648</v>
      </c>
      <c r="R639" t="s">
        <v>635</v>
      </c>
      <c r="S639" t="s">
        <v>15839</v>
      </c>
      <c r="T639" t="s">
        <v>15838</v>
      </c>
    </row>
    <row r="640" spans="1:20" x14ac:dyDescent="0.25">
      <c r="A640" t="s">
        <v>37</v>
      </c>
      <c r="B640" t="s">
        <v>38</v>
      </c>
      <c r="C640">
        <v>66.666666666666671</v>
      </c>
      <c r="D640">
        <v>3</v>
      </c>
      <c r="E640" t="s">
        <v>15835</v>
      </c>
      <c r="F640">
        <v>279</v>
      </c>
      <c r="G640">
        <v>0</v>
      </c>
      <c r="H640" t="s">
        <v>641</v>
      </c>
      <c r="I640" t="s">
        <v>15836</v>
      </c>
      <c r="J640" t="s">
        <v>15837</v>
      </c>
      <c r="K640" t="s">
        <v>12956</v>
      </c>
      <c r="L640" t="s">
        <v>8691</v>
      </c>
      <c r="M640" t="s">
        <v>15838</v>
      </c>
      <c r="N640" t="s">
        <v>634</v>
      </c>
      <c r="O640" t="s">
        <v>894</v>
      </c>
      <c r="P640" t="s">
        <v>43</v>
      </c>
      <c r="Q640" t="s">
        <v>648</v>
      </c>
      <c r="R640" t="s">
        <v>635</v>
      </c>
      <c r="S640" t="s">
        <v>15839</v>
      </c>
      <c r="T640" t="s">
        <v>15838</v>
      </c>
    </row>
    <row r="641" spans="1:20" x14ac:dyDescent="0.25">
      <c r="A641" t="s">
        <v>164</v>
      </c>
      <c r="B641" t="s">
        <v>165</v>
      </c>
      <c r="C641">
        <v>50</v>
      </c>
      <c r="D641">
        <v>6</v>
      </c>
      <c r="E641" t="s">
        <v>15840</v>
      </c>
      <c r="F641">
        <v>200</v>
      </c>
      <c r="G641">
        <v>0</v>
      </c>
      <c r="H641" t="s">
        <v>631</v>
      </c>
      <c r="I641" t="s">
        <v>15841</v>
      </c>
      <c r="J641" t="s">
        <v>805</v>
      </c>
      <c r="K641" t="s">
        <v>634</v>
      </c>
      <c r="L641" t="s">
        <v>635</v>
      </c>
      <c r="M641" t="s">
        <v>15842</v>
      </c>
      <c r="N641" t="s">
        <v>634</v>
      </c>
      <c r="O641" t="s">
        <v>637</v>
      </c>
      <c r="P641" t="s">
        <v>22</v>
      </c>
      <c r="Q641" t="s">
        <v>638</v>
      </c>
      <c r="R641" t="s">
        <v>635</v>
      </c>
      <c r="S641" t="s">
        <v>15843</v>
      </c>
      <c r="T641" t="s">
        <v>15844</v>
      </c>
    </row>
    <row r="642" spans="1:20" x14ac:dyDescent="0.25">
      <c r="A642" t="s">
        <v>116</v>
      </c>
      <c r="B642" t="s">
        <v>117</v>
      </c>
      <c r="C642">
        <v>10</v>
      </c>
      <c r="D642">
        <v>100</v>
      </c>
      <c r="E642" t="s">
        <v>15845</v>
      </c>
      <c r="F642">
        <v>1029</v>
      </c>
      <c r="G642">
        <v>57</v>
      </c>
      <c r="H642" t="s">
        <v>641</v>
      </c>
      <c r="I642" t="s">
        <v>15846</v>
      </c>
      <c r="J642" t="s">
        <v>15847</v>
      </c>
      <c r="K642" t="s">
        <v>731</v>
      </c>
      <c r="L642" t="s">
        <v>3584</v>
      </c>
      <c r="M642" t="s">
        <v>15848</v>
      </c>
      <c r="N642" t="s">
        <v>634</v>
      </c>
      <c r="O642" t="s">
        <v>894</v>
      </c>
      <c r="P642" t="s">
        <v>43</v>
      </c>
      <c r="Q642" t="s">
        <v>648</v>
      </c>
      <c r="R642" t="s">
        <v>635</v>
      </c>
      <c r="S642" t="s">
        <v>15849</v>
      </c>
      <c r="T642" t="s">
        <v>15848</v>
      </c>
    </row>
    <row r="643" spans="1:20" x14ac:dyDescent="0.25">
      <c r="A643" t="s">
        <v>118</v>
      </c>
      <c r="B643" t="s">
        <v>91</v>
      </c>
      <c r="C643">
        <v>66</v>
      </c>
      <c r="D643">
        <v>2</v>
      </c>
      <c r="E643" t="s">
        <v>15850</v>
      </c>
      <c r="F643">
        <v>2190</v>
      </c>
      <c r="G643">
        <v>0</v>
      </c>
      <c r="H643" t="s">
        <v>641</v>
      </c>
      <c r="I643" t="s">
        <v>4084</v>
      </c>
      <c r="J643" t="s">
        <v>15851</v>
      </c>
      <c r="K643" t="s">
        <v>4562</v>
      </c>
      <c r="L643" t="s">
        <v>1368</v>
      </c>
      <c r="M643" t="s">
        <v>15852</v>
      </c>
      <c r="N643" t="s">
        <v>634</v>
      </c>
      <c r="O643" t="s">
        <v>894</v>
      </c>
      <c r="P643" t="s">
        <v>43</v>
      </c>
      <c r="Q643" t="s">
        <v>648</v>
      </c>
      <c r="R643" t="s">
        <v>635</v>
      </c>
      <c r="S643" t="s">
        <v>15853</v>
      </c>
      <c r="T643" t="s">
        <v>15854</v>
      </c>
    </row>
    <row r="644" spans="1:20" x14ac:dyDescent="0.25">
      <c r="A644" t="s">
        <v>89</v>
      </c>
      <c r="B644" t="s">
        <v>928</v>
      </c>
      <c r="C644">
        <v>66</v>
      </c>
      <c r="D644">
        <v>2</v>
      </c>
      <c r="E644" t="s">
        <v>15850</v>
      </c>
      <c r="F644">
        <v>2190</v>
      </c>
      <c r="G644">
        <v>0</v>
      </c>
      <c r="H644" t="s">
        <v>641</v>
      </c>
      <c r="I644" t="s">
        <v>4084</v>
      </c>
      <c r="J644" t="s">
        <v>15851</v>
      </c>
      <c r="K644" t="s">
        <v>4562</v>
      </c>
      <c r="L644" t="s">
        <v>1368</v>
      </c>
      <c r="M644" t="s">
        <v>15852</v>
      </c>
      <c r="N644" t="s">
        <v>634</v>
      </c>
      <c r="O644" t="s">
        <v>894</v>
      </c>
      <c r="P644" t="s">
        <v>43</v>
      </c>
      <c r="Q644" t="s">
        <v>648</v>
      </c>
      <c r="R644" t="s">
        <v>635</v>
      </c>
      <c r="S644" t="s">
        <v>15853</v>
      </c>
      <c r="T644" t="s">
        <v>15854</v>
      </c>
    </row>
    <row r="645" spans="1:20" x14ac:dyDescent="0.25">
      <c r="A645" t="s">
        <v>39</v>
      </c>
      <c r="B645" t="s">
        <v>44</v>
      </c>
      <c r="C645">
        <v>67</v>
      </c>
      <c r="D645">
        <v>2</v>
      </c>
      <c r="E645" t="s">
        <v>15850</v>
      </c>
      <c r="F645">
        <v>2190</v>
      </c>
      <c r="G645">
        <v>0</v>
      </c>
      <c r="H645" t="s">
        <v>641</v>
      </c>
      <c r="I645" t="s">
        <v>4084</v>
      </c>
      <c r="J645" t="s">
        <v>15851</v>
      </c>
      <c r="K645" t="s">
        <v>4562</v>
      </c>
      <c r="L645" t="s">
        <v>1368</v>
      </c>
      <c r="M645" t="s">
        <v>15852</v>
      </c>
      <c r="N645" t="s">
        <v>634</v>
      </c>
      <c r="O645" t="s">
        <v>894</v>
      </c>
      <c r="P645" t="s">
        <v>43</v>
      </c>
      <c r="Q645" t="s">
        <v>648</v>
      </c>
      <c r="R645" t="s">
        <v>635</v>
      </c>
      <c r="S645" t="s">
        <v>15853</v>
      </c>
      <c r="T645" t="s">
        <v>15854</v>
      </c>
    </row>
    <row r="646" spans="1:20" x14ac:dyDescent="0.25">
      <c r="A646" t="s">
        <v>118</v>
      </c>
      <c r="B646" t="s">
        <v>91</v>
      </c>
      <c r="C646">
        <v>66</v>
      </c>
      <c r="D646">
        <v>4</v>
      </c>
      <c r="E646" t="s">
        <v>15850</v>
      </c>
      <c r="F646">
        <v>2190</v>
      </c>
      <c r="G646">
        <v>0</v>
      </c>
      <c r="H646" t="s">
        <v>641</v>
      </c>
      <c r="I646" t="s">
        <v>4084</v>
      </c>
      <c r="J646" t="s">
        <v>15851</v>
      </c>
      <c r="K646" t="s">
        <v>4562</v>
      </c>
      <c r="L646" t="s">
        <v>1368</v>
      </c>
      <c r="M646" t="s">
        <v>15852</v>
      </c>
      <c r="N646" t="s">
        <v>634</v>
      </c>
      <c r="O646" t="s">
        <v>894</v>
      </c>
      <c r="P646" t="s">
        <v>43</v>
      </c>
      <c r="Q646" t="s">
        <v>648</v>
      </c>
      <c r="R646" t="s">
        <v>635</v>
      </c>
      <c r="S646" t="s">
        <v>15853</v>
      </c>
      <c r="T646" t="s">
        <v>15854</v>
      </c>
    </row>
    <row r="647" spans="1:20" x14ac:dyDescent="0.25">
      <c r="A647" t="s">
        <v>89</v>
      </c>
      <c r="B647" t="s">
        <v>928</v>
      </c>
      <c r="C647">
        <v>66</v>
      </c>
      <c r="D647">
        <v>4</v>
      </c>
      <c r="E647" t="s">
        <v>15850</v>
      </c>
      <c r="F647">
        <v>2190</v>
      </c>
      <c r="G647">
        <v>0</v>
      </c>
      <c r="H647" t="s">
        <v>641</v>
      </c>
      <c r="I647" t="s">
        <v>4084</v>
      </c>
      <c r="J647" t="s">
        <v>15851</v>
      </c>
      <c r="K647" t="s">
        <v>4562</v>
      </c>
      <c r="L647" t="s">
        <v>1368</v>
      </c>
      <c r="M647" t="s">
        <v>15852</v>
      </c>
      <c r="N647" t="s">
        <v>634</v>
      </c>
      <c r="O647" t="s">
        <v>894</v>
      </c>
      <c r="P647" t="s">
        <v>43</v>
      </c>
      <c r="Q647" t="s">
        <v>648</v>
      </c>
      <c r="R647" t="s">
        <v>635</v>
      </c>
      <c r="S647" t="s">
        <v>15853</v>
      </c>
      <c r="T647" t="s">
        <v>15854</v>
      </c>
    </row>
    <row r="648" spans="1:20" x14ac:dyDescent="0.25">
      <c r="A648" t="s">
        <v>39</v>
      </c>
      <c r="B648" t="s">
        <v>44</v>
      </c>
      <c r="C648">
        <v>67</v>
      </c>
      <c r="D648">
        <v>4</v>
      </c>
      <c r="E648" t="s">
        <v>15850</v>
      </c>
      <c r="F648">
        <v>2190</v>
      </c>
      <c r="G648">
        <v>0</v>
      </c>
      <c r="H648" t="s">
        <v>641</v>
      </c>
      <c r="I648" t="s">
        <v>4084</v>
      </c>
      <c r="J648" t="s">
        <v>15851</v>
      </c>
      <c r="K648" t="s">
        <v>4562</v>
      </c>
      <c r="L648" t="s">
        <v>1368</v>
      </c>
      <c r="M648" t="s">
        <v>15852</v>
      </c>
      <c r="N648" t="s">
        <v>634</v>
      </c>
      <c r="O648" t="s">
        <v>894</v>
      </c>
      <c r="P648" t="s">
        <v>43</v>
      </c>
      <c r="Q648" t="s">
        <v>648</v>
      </c>
      <c r="R648" t="s">
        <v>635</v>
      </c>
      <c r="S648" t="s">
        <v>15853</v>
      </c>
      <c r="T648" t="s">
        <v>15854</v>
      </c>
    </row>
    <row r="649" spans="1:20" x14ac:dyDescent="0.25">
      <c r="A649" t="s">
        <v>118</v>
      </c>
      <c r="B649" t="s">
        <v>91</v>
      </c>
      <c r="C649">
        <v>66</v>
      </c>
      <c r="D649">
        <v>4</v>
      </c>
      <c r="E649" t="s">
        <v>15850</v>
      </c>
      <c r="F649">
        <v>2190</v>
      </c>
      <c r="G649">
        <v>0</v>
      </c>
      <c r="H649" t="s">
        <v>641</v>
      </c>
      <c r="I649" t="s">
        <v>4084</v>
      </c>
      <c r="J649" t="s">
        <v>15851</v>
      </c>
      <c r="K649" t="s">
        <v>4562</v>
      </c>
      <c r="L649" t="s">
        <v>1368</v>
      </c>
      <c r="M649" t="s">
        <v>15852</v>
      </c>
      <c r="N649" t="s">
        <v>634</v>
      </c>
      <c r="O649" t="s">
        <v>894</v>
      </c>
      <c r="P649" t="s">
        <v>43</v>
      </c>
      <c r="Q649" t="s">
        <v>648</v>
      </c>
      <c r="R649" t="s">
        <v>635</v>
      </c>
      <c r="S649" t="s">
        <v>15853</v>
      </c>
      <c r="T649" t="s">
        <v>15854</v>
      </c>
    </row>
    <row r="650" spans="1:20" x14ac:dyDescent="0.25">
      <c r="A650" t="s">
        <v>89</v>
      </c>
      <c r="B650" t="s">
        <v>928</v>
      </c>
      <c r="C650">
        <v>66</v>
      </c>
      <c r="D650">
        <v>4</v>
      </c>
      <c r="E650" t="s">
        <v>15850</v>
      </c>
      <c r="F650">
        <v>2190</v>
      </c>
      <c r="G650">
        <v>0</v>
      </c>
      <c r="H650" t="s">
        <v>641</v>
      </c>
      <c r="I650" t="s">
        <v>4084</v>
      </c>
      <c r="J650" t="s">
        <v>15851</v>
      </c>
      <c r="K650" t="s">
        <v>4562</v>
      </c>
      <c r="L650" t="s">
        <v>1368</v>
      </c>
      <c r="M650" t="s">
        <v>15852</v>
      </c>
      <c r="N650" t="s">
        <v>634</v>
      </c>
      <c r="O650" t="s">
        <v>894</v>
      </c>
      <c r="P650" t="s">
        <v>43</v>
      </c>
      <c r="Q650" t="s">
        <v>648</v>
      </c>
      <c r="R650" t="s">
        <v>635</v>
      </c>
      <c r="S650" t="s">
        <v>15853</v>
      </c>
      <c r="T650" t="s">
        <v>15854</v>
      </c>
    </row>
    <row r="651" spans="1:20" x14ac:dyDescent="0.25">
      <c r="A651" t="s">
        <v>39</v>
      </c>
      <c r="B651" t="s">
        <v>44</v>
      </c>
      <c r="C651">
        <v>67</v>
      </c>
      <c r="D651">
        <v>4</v>
      </c>
      <c r="E651" t="s">
        <v>15850</v>
      </c>
      <c r="F651">
        <v>2190</v>
      </c>
      <c r="G651">
        <v>0</v>
      </c>
      <c r="H651" t="s">
        <v>641</v>
      </c>
      <c r="I651" t="s">
        <v>4084</v>
      </c>
      <c r="J651" t="s">
        <v>15851</v>
      </c>
      <c r="K651" t="s">
        <v>4562</v>
      </c>
      <c r="L651" t="s">
        <v>1368</v>
      </c>
      <c r="M651" t="s">
        <v>15852</v>
      </c>
      <c r="N651" t="s">
        <v>634</v>
      </c>
      <c r="O651" t="s">
        <v>894</v>
      </c>
      <c r="P651" t="s">
        <v>43</v>
      </c>
      <c r="Q651" t="s">
        <v>648</v>
      </c>
      <c r="R651" t="s">
        <v>635</v>
      </c>
      <c r="S651" t="s">
        <v>15853</v>
      </c>
      <c r="T651" t="s">
        <v>15854</v>
      </c>
    </row>
    <row r="652" spans="1:20" x14ac:dyDescent="0.25">
      <c r="A652" t="s">
        <v>37</v>
      </c>
      <c r="B652" t="s">
        <v>38</v>
      </c>
      <c r="C652">
        <v>66.666666666666671</v>
      </c>
      <c r="D652">
        <v>3</v>
      </c>
      <c r="E652" t="s">
        <v>15855</v>
      </c>
      <c r="F652">
        <v>100</v>
      </c>
      <c r="G652">
        <v>0</v>
      </c>
      <c r="H652" t="s">
        <v>631</v>
      </c>
      <c r="I652" t="s">
        <v>15856</v>
      </c>
      <c r="J652" t="s">
        <v>652</v>
      </c>
      <c r="K652" t="s">
        <v>634</v>
      </c>
      <c r="L652" t="s">
        <v>635</v>
      </c>
      <c r="M652" t="s">
        <v>15857</v>
      </c>
      <c r="N652" t="s">
        <v>634</v>
      </c>
      <c r="O652" t="s">
        <v>637</v>
      </c>
      <c r="P652" t="s">
        <v>22</v>
      </c>
      <c r="Q652" t="s">
        <v>638</v>
      </c>
      <c r="R652" t="s">
        <v>635</v>
      </c>
      <c r="S652" t="s">
        <v>15858</v>
      </c>
      <c r="T652" t="s">
        <v>15857</v>
      </c>
    </row>
    <row r="653" spans="1:20" x14ac:dyDescent="0.25">
      <c r="A653" t="s">
        <v>39</v>
      </c>
      <c r="B653" t="s">
        <v>682</v>
      </c>
      <c r="C653">
        <v>64</v>
      </c>
      <c r="D653">
        <v>1</v>
      </c>
      <c r="E653" t="s">
        <v>15859</v>
      </c>
      <c r="F653">
        <v>64</v>
      </c>
      <c r="G653">
        <v>0</v>
      </c>
      <c r="H653" t="s">
        <v>641</v>
      </c>
      <c r="I653" t="s">
        <v>2352</v>
      </c>
      <c r="J653" t="s">
        <v>2353</v>
      </c>
      <c r="K653" t="s">
        <v>2354</v>
      </c>
      <c r="L653" t="s">
        <v>2355</v>
      </c>
      <c r="M653" t="s">
        <v>15860</v>
      </c>
      <c r="N653" t="s">
        <v>634</v>
      </c>
      <c r="O653" t="s">
        <v>689</v>
      </c>
      <c r="P653" t="s">
        <v>40</v>
      </c>
      <c r="Q653" t="s">
        <v>690</v>
      </c>
      <c r="R653" t="s">
        <v>635</v>
      </c>
      <c r="S653" t="s">
        <v>15861</v>
      </c>
      <c r="T653" t="s">
        <v>15860</v>
      </c>
    </row>
    <row r="654" spans="1:20" x14ac:dyDescent="0.25">
      <c r="A654" t="s">
        <v>164</v>
      </c>
      <c r="B654" t="s">
        <v>165</v>
      </c>
      <c r="C654">
        <v>50</v>
      </c>
      <c r="D654">
        <v>6</v>
      </c>
      <c r="E654" t="s">
        <v>15862</v>
      </c>
      <c r="F654">
        <v>200</v>
      </c>
      <c r="G654">
        <v>0</v>
      </c>
      <c r="H654" t="s">
        <v>631</v>
      </c>
      <c r="I654" t="s">
        <v>15863</v>
      </c>
      <c r="J654" t="s">
        <v>845</v>
      </c>
      <c r="K654" t="s">
        <v>634</v>
      </c>
      <c r="L654" t="s">
        <v>635</v>
      </c>
      <c r="M654" t="s">
        <v>15864</v>
      </c>
      <c r="N654" t="s">
        <v>634</v>
      </c>
      <c r="O654" t="s">
        <v>637</v>
      </c>
      <c r="P654" t="s">
        <v>22</v>
      </c>
      <c r="Q654" t="s">
        <v>638</v>
      </c>
      <c r="R654" t="s">
        <v>635</v>
      </c>
      <c r="S654" t="s">
        <v>15865</v>
      </c>
      <c r="T654" t="s">
        <v>15864</v>
      </c>
    </row>
    <row r="655" spans="1:20" x14ac:dyDescent="0.25">
      <c r="A655" t="s">
        <v>37</v>
      </c>
      <c r="B655" t="s">
        <v>38</v>
      </c>
      <c r="C655">
        <v>66.666666666666671</v>
      </c>
      <c r="D655">
        <v>3</v>
      </c>
      <c r="E655" t="s">
        <v>15866</v>
      </c>
      <c r="F655">
        <v>100</v>
      </c>
      <c r="G655">
        <v>0</v>
      </c>
      <c r="H655" t="s">
        <v>631</v>
      </c>
      <c r="I655" t="s">
        <v>15867</v>
      </c>
      <c r="J655" t="s">
        <v>1683</v>
      </c>
      <c r="K655" t="s">
        <v>634</v>
      </c>
      <c r="L655" t="s">
        <v>635</v>
      </c>
      <c r="M655" t="s">
        <v>15868</v>
      </c>
      <c r="N655" t="s">
        <v>634</v>
      </c>
      <c r="O655" t="s">
        <v>637</v>
      </c>
      <c r="P655" t="s">
        <v>22</v>
      </c>
      <c r="Q655" t="s">
        <v>638</v>
      </c>
      <c r="R655" t="s">
        <v>635</v>
      </c>
      <c r="S655" t="s">
        <v>15869</v>
      </c>
      <c r="T655" t="s">
        <v>15868</v>
      </c>
    </row>
    <row r="656" spans="1:20" x14ac:dyDescent="0.25">
      <c r="A656" t="s">
        <v>164</v>
      </c>
      <c r="B656" t="s">
        <v>165</v>
      </c>
      <c r="C656">
        <v>50</v>
      </c>
      <c r="D656">
        <v>6</v>
      </c>
      <c r="E656" t="s">
        <v>15870</v>
      </c>
      <c r="F656">
        <v>200</v>
      </c>
      <c r="G656">
        <v>0</v>
      </c>
      <c r="H656" t="s">
        <v>631</v>
      </c>
      <c r="I656" t="s">
        <v>15871</v>
      </c>
      <c r="J656" t="s">
        <v>1683</v>
      </c>
      <c r="K656" t="s">
        <v>634</v>
      </c>
      <c r="L656" t="s">
        <v>635</v>
      </c>
      <c r="M656" t="s">
        <v>15872</v>
      </c>
      <c r="N656" t="s">
        <v>634</v>
      </c>
      <c r="O656" t="s">
        <v>654</v>
      </c>
      <c r="P656" t="s">
        <v>22</v>
      </c>
      <c r="Q656" t="s">
        <v>655</v>
      </c>
      <c r="R656" t="s">
        <v>635</v>
      </c>
      <c r="S656" t="s">
        <v>15873</v>
      </c>
      <c r="T656" t="s">
        <v>15872</v>
      </c>
    </row>
    <row r="657" spans="1:20" x14ac:dyDescent="0.25">
      <c r="A657" t="s">
        <v>164</v>
      </c>
      <c r="B657" t="s">
        <v>165</v>
      </c>
      <c r="C657">
        <v>33.333333333333336</v>
      </c>
      <c r="D657">
        <v>3</v>
      </c>
      <c r="E657" t="s">
        <v>15874</v>
      </c>
      <c r="F657">
        <v>142.5</v>
      </c>
      <c r="G657">
        <v>0</v>
      </c>
      <c r="H657" t="s">
        <v>641</v>
      </c>
      <c r="I657" t="s">
        <v>15875</v>
      </c>
      <c r="J657" t="s">
        <v>15876</v>
      </c>
      <c r="K657" t="s">
        <v>8545</v>
      </c>
      <c r="L657" t="s">
        <v>15877</v>
      </c>
      <c r="M657" t="s">
        <v>15878</v>
      </c>
      <c r="N657" t="s">
        <v>634</v>
      </c>
      <c r="O657" t="s">
        <v>689</v>
      </c>
      <c r="P657" t="s">
        <v>40</v>
      </c>
      <c r="Q657" t="s">
        <v>690</v>
      </c>
      <c r="R657" t="s">
        <v>635</v>
      </c>
      <c r="S657" t="s">
        <v>15879</v>
      </c>
      <c r="T657" t="s">
        <v>15878</v>
      </c>
    </row>
    <row r="658" spans="1:20" x14ac:dyDescent="0.25">
      <c r="A658" t="s">
        <v>164</v>
      </c>
      <c r="B658" t="s">
        <v>165</v>
      </c>
      <c r="C658">
        <v>33.333333333333336</v>
      </c>
      <c r="D658">
        <v>3</v>
      </c>
      <c r="E658" t="s">
        <v>15880</v>
      </c>
      <c r="F658">
        <v>100</v>
      </c>
      <c r="G658">
        <v>0</v>
      </c>
      <c r="H658" t="s">
        <v>631</v>
      </c>
      <c r="I658" t="s">
        <v>15881</v>
      </c>
      <c r="J658" t="s">
        <v>1244</v>
      </c>
      <c r="K658" t="s">
        <v>634</v>
      </c>
      <c r="L658" t="s">
        <v>635</v>
      </c>
      <c r="M658" t="s">
        <v>15882</v>
      </c>
      <c r="N658" t="s">
        <v>634</v>
      </c>
      <c r="O658" t="s">
        <v>637</v>
      </c>
      <c r="P658" t="s">
        <v>22</v>
      </c>
      <c r="Q658" t="s">
        <v>638</v>
      </c>
      <c r="R658" t="s">
        <v>635</v>
      </c>
      <c r="S658" t="s">
        <v>15883</v>
      </c>
      <c r="T658" t="s">
        <v>15882</v>
      </c>
    </row>
    <row r="659" spans="1:20" x14ac:dyDescent="0.25">
      <c r="A659" t="s">
        <v>533</v>
      </c>
      <c r="B659" t="s">
        <v>137</v>
      </c>
      <c r="C659">
        <v>71</v>
      </c>
      <c r="D659">
        <v>1</v>
      </c>
      <c r="E659" t="s">
        <v>15884</v>
      </c>
      <c r="F659">
        <v>131</v>
      </c>
      <c r="G659">
        <v>60</v>
      </c>
      <c r="H659" t="s">
        <v>641</v>
      </c>
      <c r="I659" t="s">
        <v>15885</v>
      </c>
      <c r="J659" t="s">
        <v>15886</v>
      </c>
      <c r="K659" t="s">
        <v>2206</v>
      </c>
      <c r="L659" t="s">
        <v>1368</v>
      </c>
      <c r="M659" t="s">
        <v>15887</v>
      </c>
      <c r="N659" t="s">
        <v>634</v>
      </c>
      <c r="O659" t="s">
        <v>894</v>
      </c>
      <c r="P659" t="s">
        <v>43</v>
      </c>
      <c r="Q659" t="s">
        <v>648</v>
      </c>
      <c r="R659" t="s">
        <v>635</v>
      </c>
      <c r="S659" t="s">
        <v>15888</v>
      </c>
      <c r="T659" t="s">
        <v>15889</v>
      </c>
    </row>
    <row r="660" spans="1:20" x14ac:dyDescent="0.25">
      <c r="A660" t="s">
        <v>164</v>
      </c>
      <c r="B660" t="s">
        <v>165</v>
      </c>
      <c r="C660">
        <v>33.333333333333336</v>
      </c>
      <c r="D660">
        <v>3</v>
      </c>
      <c r="E660" t="s">
        <v>15890</v>
      </c>
      <c r="F660">
        <v>148</v>
      </c>
      <c r="G660">
        <v>0</v>
      </c>
      <c r="H660" t="s">
        <v>641</v>
      </c>
      <c r="I660" t="s">
        <v>15891</v>
      </c>
      <c r="J660" t="s">
        <v>15892</v>
      </c>
      <c r="K660" t="s">
        <v>15893</v>
      </c>
      <c r="L660" t="s">
        <v>11578</v>
      </c>
      <c r="M660" t="s">
        <v>15894</v>
      </c>
      <c r="N660" t="s">
        <v>634</v>
      </c>
      <c r="O660" t="s">
        <v>894</v>
      </c>
      <c r="P660" t="s">
        <v>43</v>
      </c>
      <c r="Q660" t="s">
        <v>648</v>
      </c>
      <c r="R660" t="s">
        <v>635</v>
      </c>
      <c r="S660" t="s">
        <v>15895</v>
      </c>
      <c r="T660" t="s">
        <v>15894</v>
      </c>
    </row>
    <row r="661" spans="1:20" x14ac:dyDescent="0.25">
      <c r="A661" t="s">
        <v>164</v>
      </c>
      <c r="B661" t="s">
        <v>165</v>
      </c>
      <c r="C661">
        <v>33.333333333333336</v>
      </c>
      <c r="D661">
        <v>3</v>
      </c>
      <c r="E661" t="s">
        <v>15896</v>
      </c>
      <c r="F661">
        <v>127</v>
      </c>
      <c r="G661">
        <v>27</v>
      </c>
      <c r="H661" t="s">
        <v>631</v>
      </c>
      <c r="I661" t="s">
        <v>3051</v>
      </c>
      <c r="J661" t="s">
        <v>814</v>
      </c>
      <c r="K661" t="s">
        <v>634</v>
      </c>
      <c r="L661" t="s">
        <v>635</v>
      </c>
      <c r="M661" t="s">
        <v>15897</v>
      </c>
      <c r="N661" t="s">
        <v>634</v>
      </c>
      <c r="O661" t="s">
        <v>637</v>
      </c>
      <c r="P661" t="s">
        <v>22</v>
      </c>
      <c r="Q661" t="s">
        <v>638</v>
      </c>
      <c r="R661" t="s">
        <v>635</v>
      </c>
      <c r="S661" t="s">
        <v>15898</v>
      </c>
      <c r="T661" t="s">
        <v>15897</v>
      </c>
    </row>
  </sheetData>
  <pageMargins left="0.25" right="0.25" top="0.75" bottom="0.75" header="0.3" footer="0.3"/>
  <pageSetup paperSize="9" scale="21" fitToHeight="0" orientation="portrait"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4893F-DFA6-4324-9206-AA69A2F420EA}">
  <sheetPr>
    <tabColor rgb="FFFF6699"/>
    <pageSetUpPr fitToPage="1"/>
  </sheetPr>
  <dimension ref="A1:V561"/>
  <sheetViews>
    <sheetView zoomScale="70" zoomScaleNormal="70" workbookViewId="0">
      <pane xSplit="2" ySplit="1" topLeftCell="Q2" activePane="bottomRight" state="frozen"/>
      <selection activeCell="S16" sqref="S16"/>
      <selection pane="topRight" activeCell="S16" sqref="S16"/>
      <selection pane="bottomLeft" activeCell="S16" sqref="S16"/>
      <selection pane="bottomRight" activeCell="U530" sqref="U530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84" t="s">
        <v>1893</v>
      </c>
      <c r="V1" t="s">
        <v>1895</v>
      </c>
    </row>
    <row r="2" spans="1:22" x14ac:dyDescent="0.25">
      <c r="A2" t="s">
        <v>20</v>
      </c>
      <c r="B2" t="s">
        <v>21</v>
      </c>
      <c r="C2">
        <v>50</v>
      </c>
      <c r="D2">
        <v>1</v>
      </c>
      <c r="E2" t="s">
        <v>15899</v>
      </c>
      <c r="F2">
        <v>100</v>
      </c>
      <c r="G2">
        <v>0</v>
      </c>
      <c r="H2" t="s">
        <v>703</v>
      </c>
      <c r="I2" t="s">
        <v>15900</v>
      </c>
      <c r="J2" t="s">
        <v>1707</v>
      </c>
      <c r="K2" t="s">
        <v>634</v>
      </c>
      <c r="L2" t="s">
        <v>635</v>
      </c>
      <c r="M2" t="s">
        <v>15901</v>
      </c>
      <c r="N2" t="s">
        <v>634</v>
      </c>
      <c r="O2" t="s">
        <v>637</v>
      </c>
      <c r="P2" t="s">
        <v>22</v>
      </c>
      <c r="Q2" t="s">
        <v>638</v>
      </c>
      <c r="R2" t="s">
        <v>635</v>
      </c>
      <c r="S2" t="s">
        <v>634</v>
      </c>
      <c r="T2" t="s">
        <v>15901</v>
      </c>
      <c r="U2" s="50" t="s">
        <v>164</v>
      </c>
      <c r="V2">
        <v>224</v>
      </c>
    </row>
    <row r="3" spans="1:22" x14ac:dyDescent="0.25">
      <c r="A3" t="s">
        <v>23</v>
      </c>
      <c r="B3" t="s">
        <v>24</v>
      </c>
      <c r="C3">
        <v>50</v>
      </c>
      <c r="D3">
        <v>1</v>
      </c>
      <c r="E3" t="s">
        <v>15899</v>
      </c>
      <c r="F3">
        <v>100</v>
      </c>
      <c r="G3">
        <v>0</v>
      </c>
      <c r="H3" t="s">
        <v>703</v>
      </c>
      <c r="I3" t="s">
        <v>15900</v>
      </c>
      <c r="J3" t="s">
        <v>1707</v>
      </c>
      <c r="K3" t="s">
        <v>634</v>
      </c>
      <c r="L3" t="s">
        <v>635</v>
      </c>
      <c r="M3" t="s">
        <v>15901</v>
      </c>
      <c r="N3" t="s">
        <v>634</v>
      </c>
      <c r="O3" t="s">
        <v>637</v>
      </c>
      <c r="P3" t="s">
        <v>22</v>
      </c>
      <c r="Q3" t="s">
        <v>638</v>
      </c>
      <c r="R3" t="s">
        <v>635</v>
      </c>
      <c r="S3" t="s">
        <v>634</v>
      </c>
      <c r="T3" t="s">
        <v>15901</v>
      </c>
      <c r="U3" s="85" t="s">
        <v>165</v>
      </c>
      <c r="V3">
        <v>224</v>
      </c>
    </row>
    <row r="4" spans="1:22" x14ac:dyDescent="0.25">
      <c r="A4" t="s">
        <v>25</v>
      </c>
      <c r="B4" t="s">
        <v>26</v>
      </c>
      <c r="C4">
        <v>50</v>
      </c>
      <c r="D4">
        <v>1</v>
      </c>
      <c r="E4" t="s">
        <v>15899</v>
      </c>
      <c r="F4">
        <v>100</v>
      </c>
      <c r="G4">
        <v>0</v>
      </c>
      <c r="H4" t="s">
        <v>703</v>
      </c>
      <c r="I4" t="s">
        <v>15900</v>
      </c>
      <c r="J4" t="s">
        <v>1707</v>
      </c>
      <c r="K4" t="s">
        <v>634</v>
      </c>
      <c r="L4" t="s">
        <v>635</v>
      </c>
      <c r="M4" t="s">
        <v>15901</v>
      </c>
      <c r="N4" t="s">
        <v>634</v>
      </c>
      <c r="O4" t="s">
        <v>637</v>
      </c>
      <c r="P4" t="s">
        <v>22</v>
      </c>
      <c r="Q4" t="s">
        <v>638</v>
      </c>
      <c r="R4" t="s">
        <v>635</v>
      </c>
      <c r="S4" t="s">
        <v>634</v>
      </c>
      <c r="T4" t="s">
        <v>15901</v>
      </c>
      <c r="U4" s="50" t="s">
        <v>37</v>
      </c>
      <c r="V4">
        <v>213</v>
      </c>
    </row>
    <row r="5" spans="1:22" x14ac:dyDescent="0.25">
      <c r="A5" t="s">
        <v>20</v>
      </c>
      <c r="B5" t="s">
        <v>21</v>
      </c>
      <c r="C5">
        <v>50</v>
      </c>
      <c r="D5">
        <v>1</v>
      </c>
      <c r="E5" t="s">
        <v>15902</v>
      </c>
      <c r="F5">
        <v>100</v>
      </c>
      <c r="G5">
        <v>0</v>
      </c>
      <c r="H5" t="s">
        <v>703</v>
      </c>
      <c r="I5" t="s">
        <v>15903</v>
      </c>
      <c r="J5" t="s">
        <v>749</v>
      </c>
      <c r="K5" t="s">
        <v>634</v>
      </c>
      <c r="L5" t="s">
        <v>635</v>
      </c>
      <c r="M5" t="s">
        <v>15904</v>
      </c>
      <c r="N5" t="s">
        <v>634</v>
      </c>
      <c r="O5" t="s">
        <v>637</v>
      </c>
      <c r="P5" t="s">
        <v>22</v>
      </c>
      <c r="Q5" t="s">
        <v>638</v>
      </c>
      <c r="R5" t="s">
        <v>635</v>
      </c>
      <c r="S5" t="s">
        <v>634</v>
      </c>
      <c r="T5" t="s">
        <v>15904</v>
      </c>
      <c r="U5" s="85" t="s">
        <v>38</v>
      </c>
      <c r="V5">
        <v>213</v>
      </c>
    </row>
    <row r="6" spans="1:22" x14ac:dyDescent="0.25">
      <c r="A6" t="s">
        <v>23</v>
      </c>
      <c r="B6" t="s">
        <v>24</v>
      </c>
      <c r="C6">
        <v>50</v>
      </c>
      <c r="D6">
        <v>1</v>
      </c>
      <c r="E6" t="s">
        <v>15902</v>
      </c>
      <c r="F6">
        <v>100</v>
      </c>
      <c r="G6">
        <v>0</v>
      </c>
      <c r="H6" t="s">
        <v>703</v>
      </c>
      <c r="I6" t="s">
        <v>15903</v>
      </c>
      <c r="J6" t="s">
        <v>749</v>
      </c>
      <c r="K6" t="s">
        <v>634</v>
      </c>
      <c r="L6" t="s">
        <v>635</v>
      </c>
      <c r="M6" t="s">
        <v>15904</v>
      </c>
      <c r="N6" t="s">
        <v>634</v>
      </c>
      <c r="O6" t="s">
        <v>637</v>
      </c>
      <c r="P6" t="s">
        <v>22</v>
      </c>
      <c r="Q6" t="s">
        <v>638</v>
      </c>
      <c r="R6" t="s">
        <v>635</v>
      </c>
      <c r="S6" t="s">
        <v>634</v>
      </c>
      <c r="T6" t="s">
        <v>15904</v>
      </c>
      <c r="U6" s="50" t="s">
        <v>116</v>
      </c>
      <c r="V6">
        <v>800</v>
      </c>
    </row>
    <row r="7" spans="1:22" x14ac:dyDescent="0.25">
      <c r="A7" t="s">
        <v>25</v>
      </c>
      <c r="B7" t="s">
        <v>26</v>
      </c>
      <c r="C7">
        <v>50</v>
      </c>
      <c r="D7">
        <v>1</v>
      </c>
      <c r="E7" t="s">
        <v>15902</v>
      </c>
      <c r="F7">
        <v>100</v>
      </c>
      <c r="G7">
        <v>0</v>
      </c>
      <c r="H7" t="s">
        <v>703</v>
      </c>
      <c r="I7" t="s">
        <v>15903</v>
      </c>
      <c r="J7" t="s">
        <v>749</v>
      </c>
      <c r="K7" t="s">
        <v>634</v>
      </c>
      <c r="L7" t="s">
        <v>635</v>
      </c>
      <c r="M7" t="s">
        <v>15904</v>
      </c>
      <c r="N7" t="s">
        <v>634</v>
      </c>
      <c r="O7" t="s">
        <v>637</v>
      </c>
      <c r="P7" t="s">
        <v>22</v>
      </c>
      <c r="Q7" t="s">
        <v>638</v>
      </c>
      <c r="R7" t="s">
        <v>635</v>
      </c>
      <c r="S7" t="s">
        <v>634</v>
      </c>
      <c r="T7" t="s">
        <v>15904</v>
      </c>
      <c r="U7" s="85" t="s">
        <v>117</v>
      </c>
      <c r="V7">
        <v>800</v>
      </c>
    </row>
    <row r="8" spans="1:22" x14ac:dyDescent="0.25">
      <c r="A8" t="s">
        <v>35</v>
      </c>
      <c r="B8" t="s">
        <v>36</v>
      </c>
      <c r="C8">
        <v>66.666666666666671</v>
      </c>
      <c r="D8">
        <v>3</v>
      </c>
      <c r="E8" t="s">
        <v>15905</v>
      </c>
      <c r="F8">
        <v>100</v>
      </c>
      <c r="G8">
        <v>0</v>
      </c>
      <c r="H8" t="s">
        <v>631</v>
      </c>
      <c r="I8" t="s">
        <v>15906</v>
      </c>
      <c r="J8" t="s">
        <v>736</v>
      </c>
      <c r="K8" t="s">
        <v>634</v>
      </c>
      <c r="L8" t="s">
        <v>635</v>
      </c>
      <c r="M8" t="s">
        <v>15907</v>
      </c>
      <c r="N8" t="s">
        <v>634</v>
      </c>
      <c r="O8" t="s">
        <v>637</v>
      </c>
      <c r="P8" t="s">
        <v>22</v>
      </c>
      <c r="Q8" t="s">
        <v>638</v>
      </c>
      <c r="R8" t="s">
        <v>635</v>
      </c>
      <c r="S8" t="s">
        <v>634</v>
      </c>
      <c r="T8" t="s">
        <v>15907</v>
      </c>
      <c r="U8" s="50" t="s">
        <v>39</v>
      </c>
      <c r="V8">
        <v>53</v>
      </c>
    </row>
    <row r="9" spans="1:22" x14ac:dyDescent="0.25">
      <c r="A9" t="s">
        <v>39</v>
      </c>
      <c r="B9" t="s">
        <v>44</v>
      </c>
      <c r="C9">
        <v>72</v>
      </c>
      <c r="D9">
        <v>4</v>
      </c>
      <c r="E9" t="s">
        <v>15908</v>
      </c>
      <c r="F9">
        <v>576</v>
      </c>
      <c r="G9">
        <v>0</v>
      </c>
      <c r="H9" t="s">
        <v>641</v>
      </c>
      <c r="I9" t="s">
        <v>4593</v>
      </c>
      <c r="J9" t="s">
        <v>4594</v>
      </c>
      <c r="K9" t="s">
        <v>2090</v>
      </c>
      <c r="L9" t="s">
        <v>2091</v>
      </c>
      <c r="M9" t="s">
        <v>15909</v>
      </c>
      <c r="N9" t="s">
        <v>634</v>
      </c>
      <c r="O9" t="s">
        <v>647</v>
      </c>
      <c r="P9" t="s">
        <v>43</v>
      </c>
      <c r="Q9" t="s">
        <v>648</v>
      </c>
      <c r="R9" t="s">
        <v>635</v>
      </c>
      <c r="S9" t="s">
        <v>634</v>
      </c>
      <c r="T9" t="s">
        <v>15909</v>
      </c>
      <c r="U9" s="85" t="s">
        <v>16843</v>
      </c>
      <c r="V9">
        <v>1</v>
      </c>
    </row>
    <row r="10" spans="1:22" x14ac:dyDescent="0.25">
      <c r="A10" t="s">
        <v>39</v>
      </c>
      <c r="B10" t="s">
        <v>44</v>
      </c>
      <c r="C10">
        <v>72</v>
      </c>
      <c r="D10">
        <v>4</v>
      </c>
      <c r="E10" t="s">
        <v>15908</v>
      </c>
      <c r="F10">
        <v>576</v>
      </c>
      <c r="G10">
        <v>0</v>
      </c>
      <c r="H10" t="s">
        <v>641</v>
      </c>
      <c r="I10" t="s">
        <v>4593</v>
      </c>
      <c r="J10" t="s">
        <v>4594</v>
      </c>
      <c r="K10" t="s">
        <v>2090</v>
      </c>
      <c r="L10" t="s">
        <v>2091</v>
      </c>
      <c r="M10" t="s">
        <v>15909</v>
      </c>
      <c r="N10" t="s">
        <v>634</v>
      </c>
      <c r="O10" t="s">
        <v>647</v>
      </c>
      <c r="P10" t="s">
        <v>43</v>
      </c>
      <c r="Q10" t="s">
        <v>648</v>
      </c>
      <c r="R10" t="s">
        <v>635</v>
      </c>
      <c r="S10" t="s">
        <v>634</v>
      </c>
      <c r="T10" t="s">
        <v>15909</v>
      </c>
      <c r="U10" s="85" t="s">
        <v>230</v>
      </c>
      <c r="V10">
        <v>3</v>
      </c>
    </row>
    <row r="11" spans="1:22" x14ac:dyDescent="0.25">
      <c r="A11" t="s">
        <v>20</v>
      </c>
      <c r="B11" t="s">
        <v>21</v>
      </c>
      <c r="C11">
        <v>50</v>
      </c>
      <c r="D11">
        <v>1</v>
      </c>
      <c r="E11" t="s">
        <v>15910</v>
      </c>
      <c r="F11">
        <v>100</v>
      </c>
      <c r="G11">
        <v>0</v>
      </c>
      <c r="H11" t="s">
        <v>703</v>
      </c>
      <c r="I11" t="s">
        <v>15911</v>
      </c>
      <c r="J11" t="s">
        <v>840</v>
      </c>
      <c r="K11" t="s">
        <v>634</v>
      </c>
      <c r="L11" t="s">
        <v>635</v>
      </c>
      <c r="M11" t="s">
        <v>15912</v>
      </c>
      <c r="N11" t="s">
        <v>634</v>
      </c>
      <c r="O11" t="s">
        <v>637</v>
      </c>
      <c r="P11" t="s">
        <v>22</v>
      </c>
      <c r="Q11" t="s">
        <v>638</v>
      </c>
      <c r="R11" t="s">
        <v>635</v>
      </c>
      <c r="S11" t="s">
        <v>634</v>
      </c>
      <c r="T11" t="s">
        <v>15912</v>
      </c>
      <c r="U11" s="85" t="s">
        <v>44</v>
      </c>
      <c r="V11">
        <v>42</v>
      </c>
    </row>
    <row r="12" spans="1:22" x14ac:dyDescent="0.25">
      <c r="A12" t="s">
        <v>23</v>
      </c>
      <c r="B12" t="s">
        <v>24</v>
      </c>
      <c r="C12">
        <v>50</v>
      </c>
      <c r="D12">
        <v>1</v>
      </c>
      <c r="E12" t="s">
        <v>15910</v>
      </c>
      <c r="F12">
        <v>100</v>
      </c>
      <c r="G12">
        <v>0</v>
      </c>
      <c r="H12" t="s">
        <v>703</v>
      </c>
      <c r="I12" t="s">
        <v>15911</v>
      </c>
      <c r="J12" t="s">
        <v>840</v>
      </c>
      <c r="K12" t="s">
        <v>634</v>
      </c>
      <c r="L12" t="s">
        <v>635</v>
      </c>
      <c r="M12" t="s">
        <v>15912</v>
      </c>
      <c r="N12" t="s">
        <v>634</v>
      </c>
      <c r="O12" t="s">
        <v>637</v>
      </c>
      <c r="P12" t="s">
        <v>22</v>
      </c>
      <c r="Q12" t="s">
        <v>638</v>
      </c>
      <c r="R12" t="s">
        <v>635</v>
      </c>
      <c r="S12" t="s">
        <v>634</v>
      </c>
      <c r="T12" t="s">
        <v>15912</v>
      </c>
      <c r="U12" s="85" t="s">
        <v>682</v>
      </c>
      <c r="V12">
        <v>7</v>
      </c>
    </row>
    <row r="13" spans="1:22" x14ac:dyDescent="0.25">
      <c r="A13" t="s">
        <v>25</v>
      </c>
      <c r="B13" t="s">
        <v>26</v>
      </c>
      <c r="C13">
        <v>50</v>
      </c>
      <c r="D13">
        <v>1</v>
      </c>
      <c r="E13" t="s">
        <v>15910</v>
      </c>
      <c r="F13">
        <v>100</v>
      </c>
      <c r="G13">
        <v>0</v>
      </c>
      <c r="H13" t="s">
        <v>703</v>
      </c>
      <c r="I13" t="s">
        <v>15911</v>
      </c>
      <c r="J13" t="s">
        <v>840</v>
      </c>
      <c r="K13" t="s">
        <v>634</v>
      </c>
      <c r="L13" t="s">
        <v>635</v>
      </c>
      <c r="M13" t="s">
        <v>15912</v>
      </c>
      <c r="N13" t="s">
        <v>634</v>
      </c>
      <c r="O13" t="s">
        <v>637</v>
      </c>
      <c r="P13" t="s">
        <v>22</v>
      </c>
      <c r="Q13" t="s">
        <v>638</v>
      </c>
      <c r="R13" t="s">
        <v>635</v>
      </c>
      <c r="S13" t="s">
        <v>634</v>
      </c>
      <c r="T13" t="s">
        <v>15912</v>
      </c>
      <c r="U13" s="50" t="s">
        <v>35</v>
      </c>
      <c r="V13">
        <v>68</v>
      </c>
    </row>
    <row r="14" spans="1:22" x14ac:dyDescent="0.25">
      <c r="A14" t="s">
        <v>20</v>
      </c>
      <c r="B14" t="s">
        <v>21</v>
      </c>
      <c r="C14">
        <v>50</v>
      </c>
      <c r="D14">
        <v>1</v>
      </c>
      <c r="E14" t="s">
        <v>15913</v>
      </c>
      <c r="F14">
        <v>100</v>
      </c>
      <c r="G14">
        <v>0</v>
      </c>
      <c r="H14" t="s">
        <v>703</v>
      </c>
      <c r="I14" t="s">
        <v>15914</v>
      </c>
      <c r="J14" t="s">
        <v>2472</v>
      </c>
      <c r="K14" t="s">
        <v>634</v>
      </c>
      <c r="L14" t="s">
        <v>635</v>
      </c>
      <c r="M14" t="s">
        <v>15915</v>
      </c>
      <c r="N14" t="s">
        <v>634</v>
      </c>
      <c r="O14" t="s">
        <v>637</v>
      </c>
      <c r="P14" t="s">
        <v>22</v>
      </c>
      <c r="Q14" t="s">
        <v>638</v>
      </c>
      <c r="R14" t="s">
        <v>635</v>
      </c>
      <c r="S14" t="s">
        <v>634</v>
      </c>
      <c r="T14" t="s">
        <v>15915</v>
      </c>
      <c r="U14" s="85" t="s">
        <v>36</v>
      </c>
      <c r="V14">
        <v>68</v>
      </c>
    </row>
    <row r="15" spans="1:22" x14ac:dyDescent="0.25">
      <c r="A15" t="s">
        <v>23</v>
      </c>
      <c r="B15" t="s">
        <v>24</v>
      </c>
      <c r="C15">
        <v>50</v>
      </c>
      <c r="D15">
        <v>1</v>
      </c>
      <c r="E15" t="s">
        <v>15913</v>
      </c>
      <c r="F15">
        <v>100</v>
      </c>
      <c r="G15">
        <v>0</v>
      </c>
      <c r="H15" t="s">
        <v>703</v>
      </c>
      <c r="I15" t="s">
        <v>15914</v>
      </c>
      <c r="J15" t="s">
        <v>2472</v>
      </c>
      <c r="K15" t="s">
        <v>634</v>
      </c>
      <c r="L15" t="s">
        <v>635</v>
      </c>
      <c r="M15" t="s">
        <v>15915</v>
      </c>
      <c r="N15" t="s">
        <v>634</v>
      </c>
      <c r="O15" t="s">
        <v>637</v>
      </c>
      <c r="P15" t="s">
        <v>22</v>
      </c>
      <c r="Q15" t="s">
        <v>638</v>
      </c>
      <c r="R15" t="s">
        <v>635</v>
      </c>
      <c r="S15" t="s">
        <v>634</v>
      </c>
      <c r="T15" t="s">
        <v>15915</v>
      </c>
      <c r="U15" s="50" t="s">
        <v>118</v>
      </c>
      <c r="V15">
        <v>20</v>
      </c>
    </row>
    <row r="16" spans="1:22" x14ac:dyDescent="0.25">
      <c r="A16" t="s">
        <v>25</v>
      </c>
      <c r="B16" t="s">
        <v>26</v>
      </c>
      <c r="C16">
        <v>50</v>
      </c>
      <c r="D16">
        <v>1</v>
      </c>
      <c r="E16" t="s">
        <v>15913</v>
      </c>
      <c r="F16">
        <v>100</v>
      </c>
      <c r="G16">
        <v>0</v>
      </c>
      <c r="H16" t="s">
        <v>703</v>
      </c>
      <c r="I16" t="s">
        <v>15914</v>
      </c>
      <c r="J16" t="s">
        <v>2472</v>
      </c>
      <c r="K16" t="s">
        <v>634</v>
      </c>
      <c r="L16" t="s">
        <v>635</v>
      </c>
      <c r="M16" t="s">
        <v>15915</v>
      </c>
      <c r="N16" t="s">
        <v>634</v>
      </c>
      <c r="O16" t="s">
        <v>637</v>
      </c>
      <c r="P16" t="s">
        <v>22</v>
      </c>
      <c r="Q16" t="s">
        <v>638</v>
      </c>
      <c r="R16" t="s">
        <v>635</v>
      </c>
      <c r="S16" t="s">
        <v>634</v>
      </c>
      <c r="T16" t="s">
        <v>15915</v>
      </c>
      <c r="U16" s="85" t="s">
        <v>8801</v>
      </c>
      <c r="V16">
        <v>2</v>
      </c>
    </row>
    <row r="17" spans="1:22" x14ac:dyDescent="0.25">
      <c r="A17" t="s">
        <v>20</v>
      </c>
      <c r="B17" t="s">
        <v>21</v>
      </c>
      <c r="C17">
        <v>50</v>
      </c>
      <c r="D17">
        <v>1</v>
      </c>
      <c r="E17" t="s">
        <v>15916</v>
      </c>
      <c r="F17">
        <v>100</v>
      </c>
      <c r="G17">
        <v>0</v>
      </c>
      <c r="H17" t="s">
        <v>703</v>
      </c>
      <c r="I17" t="s">
        <v>15917</v>
      </c>
      <c r="J17" t="s">
        <v>800</v>
      </c>
      <c r="K17" t="s">
        <v>634</v>
      </c>
      <c r="L17" t="s">
        <v>635</v>
      </c>
      <c r="M17" t="s">
        <v>15918</v>
      </c>
      <c r="N17" t="s">
        <v>634</v>
      </c>
      <c r="O17" t="s">
        <v>637</v>
      </c>
      <c r="P17" t="s">
        <v>22</v>
      </c>
      <c r="Q17" t="s">
        <v>638</v>
      </c>
      <c r="R17" t="s">
        <v>635</v>
      </c>
      <c r="S17" t="s">
        <v>634</v>
      </c>
      <c r="T17" t="s">
        <v>15918</v>
      </c>
      <c r="U17" s="85" t="s">
        <v>91</v>
      </c>
      <c r="V17">
        <v>18</v>
      </c>
    </row>
    <row r="18" spans="1:22" x14ac:dyDescent="0.25">
      <c r="A18" t="s">
        <v>23</v>
      </c>
      <c r="B18" t="s">
        <v>24</v>
      </c>
      <c r="C18">
        <v>50</v>
      </c>
      <c r="D18">
        <v>1</v>
      </c>
      <c r="E18" t="s">
        <v>15916</v>
      </c>
      <c r="F18">
        <v>100</v>
      </c>
      <c r="G18">
        <v>0</v>
      </c>
      <c r="H18" t="s">
        <v>703</v>
      </c>
      <c r="I18" t="s">
        <v>15917</v>
      </c>
      <c r="J18" t="s">
        <v>800</v>
      </c>
      <c r="K18" t="s">
        <v>634</v>
      </c>
      <c r="L18" t="s">
        <v>635</v>
      </c>
      <c r="M18" t="s">
        <v>15918</v>
      </c>
      <c r="N18" t="s">
        <v>634</v>
      </c>
      <c r="O18" t="s">
        <v>637</v>
      </c>
      <c r="P18" t="s">
        <v>22</v>
      </c>
      <c r="Q18" t="s">
        <v>638</v>
      </c>
      <c r="R18" t="s">
        <v>635</v>
      </c>
      <c r="S18" t="s">
        <v>634</v>
      </c>
      <c r="T18" t="s">
        <v>15918</v>
      </c>
      <c r="U18" s="50" t="s">
        <v>89</v>
      </c>
      <c r="V18">
        <v>18</v>
      </c>
    </row>
    <row r="19" spans="1:22" x14ac:dyDescent="0.25">
      <c r="A19" t="s">
        <v>25</v>
      </c>
      <c r="B19" t="s">
        <v>26</v>
      </c>
      <c r="C19">
        <v>50</v>
      </c>
      <c r="D19">
        <v>1</v>
      </c>
      <c r="E19" t="s">
        <v>15916</v>
      </c>
      <c r="F19">
        <v>100</v>
      </c>
      <c r="G19">
        <v>0</v>
      </c>
      <c r="H19" t="s">
        <v>703</v>
      </c>
      <c r="I19" t="s">
        <v>15917</v>
      </c>
      <c r="J19" t="s">
        <v>800</v>
      </c>
      <c r="K19" t="s">
        <v>634</v>
      </c>
      <c r="L19" t="s">
        <v>635</v>
      </c>
      <c r="M19" t="s">
        <v>15918</v>
      </c>
      <c r="N19" t="s">
        <v>634</v>
      </c>
      <c r="O19" t="s">
        <v>637</v>
      </c>
      <c r="P19" t="s">
        <v>22</v>
      </c>
      <c r="Q19" t="s">
        <v>638</v>
      </c>
      <c r="R19" t="s">
        <v>635</v>
      </c>
      <c r="S19" t="s">
        <v>634</v>
      </c>
      <c r="T19" t="s">
        <v>15918</v>
      </c>
      <c r="U19" s="85" t="s">
        <v>928</v>
      </c>
      <c r="V19">
        <v>18</v>
      </c>
    </row>
    <row r="20" spans="1:22" x14ac:dyDescent="0.25">
      <c r="A20" t="s">
        <v>20</v>
      </c>
      <c r="B20" t="s">
        <v>21</v>
      </c>
      <c r="C20">
        <v>60</v>
      </c>
      <c r="D20">
        <v>2</v>
      </c>
      <c r="E20" t="s">
        <v>15919</v>
      </c>
      <c r="F20">
        <v>200</v>
      </c>
      <c r="G20">
        <v>0</v>
      </c>
      <c r="H20" t="s">
        <v>631</v>
      </c>
      <c r="I20" t="s">
        <v>15920</v>
      </c>
      <c r="J20" t="s">
        <v>814</v>
      </c>
      <c r="K20" t="s">
        <v>634</v>
      </c>
      <c r="L20" t="s">
        <v>635</v>
      </c>
      <c r="M20" t="s">
        <v>15921</v>
      </c>
      <c r="N20" t="s">
        <v>634</v>
      </c>
      <c r="O20" t="s">
        <v>707</v>
      </c>
      <c r="P20" t="s">
        <v>22</v>
      </c>
      <c r="Q20" t="s">
        <v>638</v>
      </c>
      <c r="R20" t="s">
        <v>635</v>
      </c>
      <c r="S20" t="s">
        <v>634</v>
      </c>
      <c r="T20" t="s">
        <v>15921</v>
      </c>
      <c r="U20" s="50" t="s">
        <v>29</v>
      </c>
      <c r="V20">
        <v>4</v>
      </c>
    </row>
    <row r="21" spans="1:22" x14ac:dyDescent="0.25">
      <c r="A21" t="s">
        <v>23</v>
      </c>
      <c r="B21" t="s">
        <v>24</v>
      </c>
      <c r="C21">
        <v>60</v>
      </c>
      <c r="D21">
        <v>2</v>
      </c>
      <c r="E21" t="s">
        <v>15919</v>
      </c>
      <c r="F21">
        <v>200</v>
      </c>
      <c r="G21">
        <v>0</v>
      </c>
      <c r="H21" t="s">
        <v>631</v>
      </c>
      <c r="I21" t="s">
        <v>15920</v>
      </c>
      <c r="J21" t="s">
        <v>814</v>
      </c>
      <c r="K21" t="s">
        <v>634</v>
      </c>
      <c r="L21" t="s">
        <v>635</v>
      </c>
      <c r="M21" t="s">
        <v>15921</v>
      </c>
      <c r="N21" t="s">
        <v>634</v>
      </c>
      <c r="O21" t="s">
        <v>707</v>
      </c>
      <c r="P21" t="s">
        <v>22</v>
      </c>
      <c r="Q21" t="s">
        <v>638</v>
      </c>
      <c r="R21" t="s">
        <v>635</v>
      </c>
      <c r="S21" t="s">
        <v>634</v>
      </c>
      <c r="T21" t="s">
        <v>15921</v>
      </c>
      <c r="U21" s="85" t="s">
        <v>30</v>
      </c>
      <c r="V21">
        <v>4</v>
      </c>
    </row>
    <row r="22" spans="1:22" x14ac:dyDescent="0.25">
      <c r="A22" t="s">
        <v>25</v>
      </c>
      <c r="B22" t="s">
        <v>26</v>
      </c>
      <c r="C22">
        <v>60</v>
      </c>
      <c r="D22">
        <v>2</v>
      </c>
      <c r="E22" t="s">
        <v>15919</v>
      </c>
      <c r="F22">
        <v>200</v>
      </c>
      <c r="G22">
        <v>0</v>
      </c>
      <c r="H22" t="s">
        <v>631</v>
      </c>
      <c r="I22" t="s">
        <v>15920</v>
      </c>
      <c r="J22" t="s">
        <v>814</v>
      </c>
      <c r="K22" t="s">
        <v>634</v>
      </c>
      <c r="L22" t="s">
        <v>635</v>
      </c>
      <c r="M22" t="s">
        <v>15921</v>
      </c>
      <c r="N22" t="s">
        <v>634</v>
      </c>
      <c r="O22" t="s">
        <v>707</v>
      </c>
      <c r="P22" t="s">
        <v>22</v>
      </c>
      <c r="Q22" t="s">
        <v>638</v>
      </c>
      <c r="R22" t="s">
        <v>635</v>
      </c>
      <c r="S22" t="s">
        <v>634</v>
      </c>
      <c r="T22" t="s">
        <v>15921</v>
      </c>
      <c r="U22" s="50" t="s">
        <v>31</v>
      </c>
      <c r="V22">
        <v>4</v>
      </c>
    </row>
    <row r="23" spans="1:22" x14ac:dyDescent="0.25">
      <c r="A23" t="s">
        <v>164</v>
      </c>
      <c r="B23" t="s">
        <v>165</v>
      </c>
      <c r="C23">
        <v>50</v>
      </c>
      <c r="D23">
        <v>6</v>
      </c>
      <c r="E23" t="s">
        <v>15922</v>
      </c>
      <c r="F23">
        <v>200</v>
      </c>
      <c r="G23">
        <v>0</v>
      </c>
      <c r="H23" t="s">
        <v>631</v>
      </c>
      <c r="I23" t="s">
        <v>2610</v>
      </c>
      <c r="J23" t="s">
        <v>1036</v>
      </c>
      <c r="K23" t="s">
        <v>634</v>
      </c>
      <c r="L23" t="s">
        <v>635</v>
      </c>
      <c r="M23" t="s">
        <v>15923</v>
      </c>
      <c r="N23" t="s">
        <v>634</v>
      </c>
      <c r="O23" t="s">
        <v>637</v>
      </c>
      <c r="P23" t="s">
        <v>22</v>
      </c>
      <c r="Q23" t="s">
        <v>638</v>
      </c>
      <c r="R23" t="s">
        <v>635</v>
      </c>
      <c r="S23" t="s">
        <v>634</v>
      </c>
      <c r="T23" t="s">
        <v>15923</v>
      </c>
      <c r="U23" s="85" t="s">
        <v>32</v>
      </c>
      <c r="V23">
        <v>4</v>
      </c>
    </row>
    <row r="24" spans="1:22" x14ac:dyDescent="0.25">
      <c r="A24" t="s">
        <v>20</v>
      </c>
      <c r="B24" t="s">
        <v>21</v>
      </c>
      <c r="C24">
        <v>50</v>
      </c>
      <c r="D24">
        <v>1</v>
      </c>
      <c r="E24" t="s">
        <v>15924</v>
      </c>
      <c r="F24">
        <v>100</v>
      </c>
      <c r="G24">
        <v>0</v>
      </c>
      <c r="H24" t="s">
        <v>703</v>
      </c>
      <c r="I24" t="s">
        <v>15925</v>
      </c>
      <c r="J24" t="s">
        <v>749</v>
      </c>
      <c r="K24" t="s">
        <v>634</v>
      </c>
      <c r="L24" t="s">
        <v>635</v>
      </c>
      <c r="M24" t="s">
        <v>15926</v>
      </c>
      <c r="N24" t="s">
        <v>634</v>
      </c>
      <c r="O24" t="s">
        <v>637</v>
      </c>
      <c r="P24" t="s">
        <v>22</v>
      </c>
      <c r="Q24" t="s">
        <v>638</v>
      </c>
      <c r="R24" t="s">
        <v>635</v>
      </c>
      <c r="S24" t="s">
        <v>634</v>
      </c>
      <c r="T24" t="s">
        <v>15926</v>
      </c>
      <c r="U24" s="50" t="s">
        <v>256</v>
      </c>
      <c r="V24">
        <v>12</v>
      </c>
    </row>
    <row r="25" spans="1:22" x14ac:dyDescent="0.25">
      <c r="A25" t="s">
        <v>23</v>
      </c>
      <c r="B25" t="s">
        <v>24</v>
      </c>
      <c r="C25">
        <v>50</v>
      </c>
      <c r="D25">
        <v>1</v>
      </c>
      <c r="E25" t="s">
        <v>15924</v>
      </c>
      <c r="F25">
        <v>100</v>
      </c>
      <c r="G25">
        <v>0</v>
      </c>
      <c r="H25" t="s">
        <v>703</v>
      </c>
      <c r="I25" t="s">
        <v>15925</v>
      </c>
      <c r="J25" t="s">
        <v>749</v>
      </c>
      <c r="K25" t="s">
        <v>634</v>
      </c>
      <c r="L25" t="s">
        <v>635</v>
      </c>
      <c r="M25" t="s">
        <v>15926</v>
      </c>
      <c r="N25" t="s">
        <v>634</v>
      </c>
      <c r="O25" t="s">
        <v>637</v>
      </c>
      <c r="P25" t="s">
        <v>22</v>
      </c>
      <c r="Q25" t="s">
        <v>638</v>
      </c>
      <c r="R25" t="s">
        <v>635</v>
      </c>
      <c r="S25" t="s">
        <v>634</v>
      </c>
      <c r="T25" t="s">
        <v>15926</v>
      </c>
      <c r="U25" s="85" t="s">
        <v>262</v>
      </c>
      <c r="V25">
        <v>8</v>
      </c>
    </row>
    <row r="26" spans="1:22" x14ac:dyDescent="0.25">
      <c r="A26" t="s">
        <v>25</v>
      </c>
      <c r="B26" t="s">
        <v>26</v>
      </c>
      <c r="C26">
        <v>50</v>
      </c>
      <c r="D26">
        <v>1</v>
      </c>
      <c r="E26" t="s">
        <v>15924</v>
      </c>
      <c r="F26">
        <v>100</v>
      </c>
      <c r="G26">
        <v>0</v>
      </c>
      <c r="H26" t="s">
        <v>703</v>
      </c>
      <c r="I26" t="s">
        <v>15925</v>
      </c>
      <c r="J26" t="s">
        <v>749</v>
      </c>
      <c r="K26" t="s">
        <v>634</v>
      </c>
      <c r="L26" t="s">
        <v>635</v>
      </c>
      <c r="M26" t="s">
        <v>15926</v>
      </c>
      <c r="N26" t="s">
        <v>634</v>
      </c>
      <c r="O26" t="s">
        <v>637</v>
      </c>
      <c r="P26" t="s">
        <v>22</v>
      </c>
      <c r="Q26" t="s">
        <v>638</v>
      </c>
      <c r="R26" t="s">
        <v>635</v>
      </c>
      <c r="S26" t="s">
        <v>634</v>
      </c>
      <c r="T26" t="s">
        <v>15926</v>
      </c>
      <c r="U26" s="85" t="s">
        <v>1055</v>
      </c>
      <c r="V26">
        <v>4</v>
      </c>
    </row>
    <row r="27" spans="1:22" x14ac:dyDescent="0.25">
      <c r="A27" t="s">
        <v>20</v>
      </c>
      <c r="B27" t="s">
        <v>21</v>
      </c>
      <c r="C27">
        <v>50</v>
      </c>
      <c r="D27">
        <v>1</v>
      </c>
      <c r="E27" t="s">
        <v>15927</v>
      </c>
      <c r="F27">
        <v>100</v>
      </c>
      <c r="G27">
        <v>0</v>
      </c>
      <c r="H27" t="s">
        <v>703</v>
      </c>
      <c r="I27" t="s">
        <v>15928</v>
      </c>
      <c r="J27" t="s">
        <v>705</v>
      </c>
      <c r="K27" t="s">
        <v>634</v>
      </c>
      <c r="L27" t="s">
        <v>635</v>
      </c>
      <c r="M27" t="s">
        <v>15929</v>
      </c>
      <c r="N27" t="s">
        <v>634</v>
      </c>
      <c r="O27" t="s">
        <v>637</v>
      </c>
      <c r="P27" t="s">
        <v>22</v>
      </c>
      <c r="Q27" t="s">
        <v>638</v>
      </c>
      <c r="R27" t="s">
        <v>635</v>
      </c>
      <c r="S27" t="s">
        <v>634</v>
      </c>
      <c r="T27" t="s">
        <v>15929</v>
      </c>
      <c r="U27" s="50" t="s">
        <v>257</v>
      </c>
      <c r="V27">
        <v>4</v>
      </c>
    </row>
    <row r="28" spans="1:22" x14ac:dyDescent="0.25">
      <c r="A28" t="s">
        <v>23</v>
      </c>
      <c r="B28" t="s">
        <v>24</v>
      </c>
      <c r="C28">
        <v>50</v>
      </c>
      <c r="D28">
        <v>1</v>
      </c>
      <c r="E28" t="s">
        <v>15927</v>
      </c>
      <c r="F28">
        <v>100</v>
      </c>
      <c r="G28">
        <v>0</v>
      </c>
      <c r="H28" t="s">
        <v>703</v>
      </c>
      <c r="I28" t="s">
        <v>15928</v>
      </c>
      <c r="J28" t="s">
        <v>705</v>
      </c>
      <c r="K28" t="s">
        <v>634</v>
      </c>
      <c r="L28" t="s">
        <v>635</v>
      </c>
      <c r="M28" t="s">
        <v>15929</v>
      </c>
      <c r="N28" t="s">
        <v>634</v>
      </c>
      <c r="O28" t="s">
        <v>637</v>
      </c>
      <c r="P28" t="s">
        <v>22</v>
      </c>
      <c r="Q28" t="s">
        <v>638</v>
      </c>
      <c r="R28" t="s">
        <v>635</v>
      </c>
      <c r="S28" t="s">
        <v>634</v>
      </c>
      <c r="T28" t="s">
        <v>15929</v>
      </c>
      <c r="U28" s="85" t="s">
        <v>263</v>
      </c>
      <c r="V28">
        <v>2</v>
      </c>
    </row>
    <row r="29" spans="1:22" x14ac:dyDescent="0.25">
      <c r="A29" t="s">
        <v>25</v>
      </c>
      <c r="B29" t="s">
        <v>26</v>
      </c>
      <c r="C29">
        <v>50</v>
      </c>
      <c r="D29">
        <v>1</v>
      </c>
      <c r="E29" t="s">
        <v>15927</v>
      </c>
      <c r="F29">
        <v>100</v>
      </c>
      <c r="G29">
        <v>0</v>
      </c>
      <c r="H29" t="s">
        <v>703</v>
      </c>
      <c r="I29" t="s">
        <v>15928</v>
      </c>
      <c r="J29" t="s">
        <v>705</v>
      </c>
      <c r="K29" t="s">
        <v>634</v>
      </c>
      <c r="L29" t="s">
        <v>635</v>
      </c>
      <c r="M29" t="s">
        <v>15929</v>
      </c>
      <c r="N29" t="s">
        <v>634</v>
      </c>
      <c r="O29" t="s">
        <v>637</v>
      </c>
      <c r="P29" t="s">
        <v>22</v>
      </c>
      <c r="Q29" t="s">
        <v>638</v>
      </c>
      <c r="R29" t="s">
        <v>635</v>
      </c>
      <c r="S29" t="s">
        <v>634</v>
      </c>
      <c r="T29" t="s">
        <v>15929</v>
      </c>
      <c r="U29" s="85" t="s">
        <v>1055</v>
      </c>
      <c r="V29">
        <v>2</v>
      </c>
    </row>
    <row r="30" spans="1:22" x14ac:dyDescent="0.25">
      <c r="A30" t="s">
        <v>25</v>
      </c>
      <c r="B30" t="s">
        <v>26</v>
      </c>
      <c r="C30">
        <v>39</v>
      </c>
      <c r="D30">
        <v>2</v>
      </c>
      <c r="E30" t="s">
        <v>15930</v>
      </c>
      <c r="F30">
        <v>78</v>
      </c>
      <c r="G30">
        <v>0</v>
      </c>
      <c r="H30" t="s">
        <v>641</v>
      </c>
      <c r="I30" t="s">
        <v>15931</v>
      </c>
      <c r="J30" t="s">
        <v>15932</v>
      </c>
      <c r="K30" t="s">
        <v>4916</v>
      </c>
      <c r="L30" t="s">
        <v>2437</v>
      </c>
      <c r="M30" t="s">
        <v>15933</v>
      </c>
      <c r="N30" t="s">
        <v>634</v>
      </c>
      <c r="O30" t="s">
        <v>894</v>
      </c>
      <c r="P30" t="s">
        <v>43</v>
      </c>
      <c r="Q30" t="s">
        <v>648</v>
      </c>
      <c r="R30" t="s">
        <v>635</v>
      </c>
      <c r="S30" t="s">
        <v>634</v>
      </c>
      <c r="T30" t="s">
        <v>15933</v>
      </c>
      <c r="U30" s="50" t="s">
        <v>258</v>
      </c>
      <c r="V30">
        <v>7</v>
      </c>
    </row>
    <row r="31" spans="1:22" x14ac:dyDescent="0.25">
      <c r="A31" t="s">
        <v>39</v>
      </c>
      <c r="B31" t="s">
        <v>230</v>
      </c>
      <c r="C31">
        <v>58.65</v>
      </c>
      <c r="D31">
        <v>1</v>
      </c>
      <c r="E31" t="s">
        <v>15934</v>
      </c>
      <c r="F31">
        <v>65.650000000000006</v>
      </c>
      <c r="G31">
        <v>7</v>
      </c>
      <c r="H31" t="s">
        <v>1248</v>
      </c>
      <c r="I31" t="s">
        <v>15935</v>
      </c>
      <c r="J31" t="s">
        <v>15936</v>
      </c>
      <c r="K31" t="s">
        <v>1735</v>
      </c>
      <c r="L31" t="s">
        <v>15937</v>
      </c>
      <c r="M31" t="s">
        <v>15938</v>
      </c>
      <c r="N31" t="s">
        <v>634</v>
      </c>
      <c r="O31" t="s">
        <v>689</v>
      </c>
      <c r="P31" t="s">
        <v>40</v>
      </c>
      <c r="Q31" t="s">
        <v>690</v>
      </c>
      <c r="R31" t="s">
        <v>635</v>
      </c>
      <c r="S31" t="s">
        <v>634</v>
      </c>
      <c r="T31" t="s">
        <v>15938</v>
      </c>
      <c r="U31" s="85" t="s">
        <v>264</v>
      </c>
      <c r="V31">
        <v>6</v>
      </c>
    </row>
    <row r="32" spans="1:22" x14ac:dyDescent="0.25">
      <c r="A32" t="s">
        <v>164</v>
      </c>
      <c r="B32" t="s">
        <v>165</v>
      </c>
      <c r="C32">
        <v>33.333333333333336</v>
      </c>
      <c r="D32">
        <v>6</v>
      </c>
      <c r="E32" t="s">
        <v>15939</v>
      </c>
      <c r="F32">
        <v>200</v>
      </c>
      <c r="G32">
        <v>0</v>
      </c>
      <c r="H32" t="s">
        <v>631</v>
      </c>
      <c r="I32" t="s">
        <v>15940</v>
      </c>
      <c r="J32" t="s">
        <v>903</v>
      </c>
      <c r="K32" t="s">
        <v>634</v>
      </c>
      <c r="L32" t="s">
        <v>635</v>
      </c>
      <c r="M32" t="s">
        <v>15941</v>
      </c>
      <c r="N32" t="s">
        <v>634</v>
      </c>
      <c r="O32" t="s">
        <v>637</v>
      </c>
      <c r="P32" t="s">
        <v>22</v>
      </c>
      <c r="Q32" t="s">
        <v>638</v>
      </c>
      <c r="R32" t="s">
        <v>635</v>
      </c>
      <c r="S32" t="s">
        <v>634</v>
      </c>
      <c r="T32" t="s">
        <v>15942</v>
      </c>
      <c r="U32" s="85" t="s">
        <v>1055</v>
      </c>
      <c r="V32">
        <v>1</v>
      </c>
    </row>
    <row r="33" spans="1:22" x14ac:dyDescent="0.25">
      <c r="A33" t="s">
        <v>20</v>
      </c>
      <c r="B33" t="s">
        <v>21</v>
      </c>
      <c r="C33">
        <v>50</v>
      </c>
      <c r="D33">
        <v>1</v>
      </c>
      <c r="E33" t="s">
        <v>15943</v>
      </c>
      <c r="F33">
        <v>100</v>
      </c>
      <c r="G33">
        <v>0</v>
      </c>
      <c r="H33" t="s">
        <v>703</v>
      </c>
      <c r="I33" t="s">
        <v>15944</v>
      </c>
      <c r="J33" t="s">
        <v>2016</v>
      </c>
      <c r="K33" t="s">
        <v>634</v>
      </c>
      <c r="L33" t="s">
        <v>635</v>
      </c>
      <c r="M33" t="s">
        <v>15945</v>
      </c>
      <c r="N33" t="s">
        <v>634</v>
      </c>
      <c r="O33" t="s">
        <v>637</v>
      </c>
      <c r="P33" t="s">
        <v>22</v>
      </c>
      <c r="Q33" t="s">
        <v>638</v>
      </c>
      <c r="R33" t="s">
        <v>635</v>
      </c>
      <c r="S33" t="s">
        <v>634</v>
      </c>
      <c r="T33" t="s">
        <v>15945</v>
      </c>
      <c r="U33" s="50" t="s">
        <v>25</v>
      </c>
      <c r="V33">
        <v>154</v>
      </c>
    </row>
    <row r="34" spans="1:22" x14ac:dyDescent="0.25">
      <c r="A34" t="s">
        <v>23</v>
      </c>
      <c r="B34" t="s">
        <v>24</v>
      </c>
      <c r="C34">
        <v>50</v>
      </c>
      <c r="D34">
        <v>1</v>
      </c>
      <c r="E34" t="s">
        <v>15943</v>
      </c>
      <c r="F34">
        <v>100</v>
      </c>
      <c r="G34">
        <v>0</v>
      </c>
      <c r="H34" t="s">
        <v>703</v>
      </c>
      <c r="I34" t="s">
        <v>15944</v>
      </c>
      <c r="J34" t="s">
        <v>2016</v>
      </c>
      <c r="K34" t="s">
        <v>634</v>
      </c>
      <c r="L34" t="s">
        <v>635</v>
      </c>
      <c r="M34" t="s">
        <v>15945</v>
      </c>
      <c r="N34" t="s">
        <v>634</v>
      </c>
      <c r="O34" t="s">
        <v>637</v>
      </c>
      <c r="P34" t="s">
        <v>22</v>
      </c>
      <c r="Q34" t="s">
        <v>638</v>
      </c>
      <c r="R34" t="s">
        <v>635</v>
      </c>
      <c r="S34" t="s">
        <v>634</v>
      </c>
      <c r="T34" t="s">
        <v>15945</v>
      </c>
      <c r="U34" s="85" t="s">
        <v>26</v>
      </c>
      <c r="V34">
        <v>154</v>
      </c>
    </row>
    <row r="35" spans="1:22" x14ac:dyDescent="0.25">
      <c r="A35" t="s">
        <v>25</v>
      </c>
      <c r="B35" t="s">
        <v>26</v>
      </c>
      <c r="C35">
        <v>50</v>
      </c>
      <c r="D35">
        <v>1</v>
      </c>
      <c r="E35" t="s">
        <v>15943</v>
      </c>
      <c r="F35">
        <v>100</v>
      </c>
      <c r="G35">
        <v>0</v>
      </c>
      <c r="H35" t="s">
        <v>703</v>
      </c>
      <c r="I35" t="s">
        <v>15944</v>
      </c>
      <c r="J35" t="s">
        <v>2016</v>
      </c>
      <c r="K35" t="s">
        <v>634</v>
      </c>
      <c r="L35" t="s">
        <v>635</v>
      </c>
      <c r="M35" t="s">
        <v>15945</v>
      </c>
      <c r="N35" t="s">
        <v>634</v>
      </c>
      <c r="O35" t="s">
        <v>637</v>
      </c>
      <c r="P35" t="s">
        <v>22</v>
      </c>
      <c r="Q35" t="s">
        <v>638</v>
      </c>
      <c r="R35" t="s">
        <v>635</v>
      </c>
      <c r="S35" t="s">
        <v>634</v>
      </c>
      <c r="T35" t="s">
        <v>15945</v>
      </c>
      <c r="U35" s="50" t="s">
        <v>23</v>
      </c>
      <c r="V35">
        <v>144</v>
      </c>
    </row>
    <row r="36" spans="1:22" x14ac:dyDescent="0.25">
      <c r="A36" t="s">
        <v>20</v>
      </c>
      <c r="B36" t="s">
        <v>21</v>
      </c>
      <c r="C36">
        <v>50</v>
      </c>
      <c r="D36">
        <v>1</v>
      </c>
      <c r="E36" t="s">
        <v>15946</v>
      </c>
      <c r="F36">
        <v>100</v>
      </c>
      <c r="G36">
        <v>0</v>
      </c>
      <c r="H36" t="s">
        <v>703</v>
      </c>
      <c r="I36" t="s">
        <v>704</v>
      </c>
      <c r="J36" t="s">
        <v>711</v>
      </c>
      <c r="K36" t="s">
        <v>634</v>
      </c>
      <c r="L36" t="s">
        <v>635</v>
      </c>
      <c r="M36" t="s">
        <v>15947</v>
      </c>
      <c r="N36" t="s">
        <v>634</v>
      </c>
      <c r="O36" t="s">
        <v>637</v>
      </c>
      <c r="P36" t="s">
        <v>22</v>
      </c>
      <c r="Q36" t="s">
        <v>638</v>
      </c>
      <c r="R36" t="s">
        <v>635</v>
      </c>
      <c r="S36" t="s">
        <v>634</v>
      </c>
      <c r="T36" t="s">
        <v>15947</v>
      </c>
      <c r="U36" s="85" t="s">
        <v>24</v>
      </c>
      <c r="V36">
        <v>143</v>
      </c>
    </row>
    <row r="37" spans="1:22" x14ac:dyDescent="0.25">
      <c r="A37" t="s">
        <v>23</v>
      </c>
      <c r="B37" t="s">
        <v>24</v>
      </c>
      <c r="C37">
        <v>50</v>
      </c>
      <c r="D37">
        <v>1</v>
      </c>
      <c r="E37" t="s">
        <v>15946</v>
      </c>
      <c r="F37">
        <v>100</v>
      </c>
      <c r="G37">
        <v>0</v>
      </c>
      <c r="H37" t="s">
        <v>703</v>
      </c>
      <c r="I37" t="s">
        <v>704</v>
      </c>
      <c r="J37" t="s">
        <v>711</v>
      </c>
      <c r="K37" t="s">
        <v>634</v>
      </c>
      <c r="L37" t="s">
        <v>635</v>
      </c>
      <c r="M37" t="s">
        <v>15947</v>
      </c>
      <c r="N37" t="s">
        <v>634</v>
      </c>
      <c r="O37" t="s">
        <v>637</v>
      </c>
      <c r="P37" t="s">
        <v>22</v>
      </c>
      <c r="Q37" t="s">
        <v>638</v>
      </c>
      <c r="R37" t="s">
        <v>635</v>
      </c>
      <c r="S37" t="s">
        <v>634</v>
      </c>
      <c r="T37" t="s">
        <v>15947</v>
      </c>
      <c r="U37" s="85" t="s">
        <v>781</v>
      </c>
      <c r="V37">
        <v>1</v>
      </c>
    </row>
    <row r="38" spans="1:22" x14ac:dyDescent="0.25">
      <c r="A38" t="s">
        <v>25</v>
      </c>
      <c r="B38" t="s">
        <v>26</v>
      </c>
      <c r="C38">
        <v>50</v>
      </c>
      <c r="D38">
        <v>1</v>
      </c>
      <c r="E38" t="s">
        <v>15946</v>
      </c>
      <c r="F38">
        <v>100</v>
      </c>
      <c r="G38">
        <v>0</v>
      </c>
      <c r="H38" t="s">
        <v>703</v>
      </c>
      <c r="I38" t="s">
        <v>704</v>
      </c>
      <c r="J38" t="s">
        <v>711</v>
      </c>
      <c r="K38" t="s">
        <v>634</v>
      </c>
      <c r="L38" t="s">
        <v>635</v>
      </c>
      <c r="M38" t="s">
        <v>15947</v>
      </c>
      <c r="N38" t="s">
        <v>634</v>
      </c>
      <c r="O38" t="s">
        <v>637</v>
      </c>
      <c r="P38" t="s">
        <v>22</v>
      </c>
      <c r="Q38" t="s">
        <v>638</v>
      </c>
      <c r="R38" t="s">
        <v>635</v>
      </c>
      <c r="S38" t="s">
        <v>634</v>
      </c>
      <c r="T38" t="s">
        <v>15947</v>
      </c>
      <c r="U38" s="50" t="s">
        <v>20</v>
      </c>
      <c r="V38">
        <v>143</v>
      </c>
    </row>
    <row r="39" spans="1:22" x14ac:dyDescent="0.25">
      <c r="A39" t="s">
        <v>20</v>
      </c>
      <c r="B39" t="s">
        <v>21</v>
      </c>
      <c r="C39">
        <v>50</v>
      </c>
      <c r="D39">
        <v>1</v>
      </c>
      <c r="E39" t="s">
        <v>15948</v>
      </c>
      <c r="F39">
        <v>100</v>
      </c>
      <c r="G39">
        <v>0</v>
      </c>
      <c r="H39" t="s">
        <v>703</v>
      </c>
      <c r="I39" t="s">
        <v>15949</v>
      </c>
      <c r="J39" t="s">
        <v>840</v>
      </c>
      <c r="K39" t="s">
        <v>634</v>
      </c>
      <c r="L39" t="s">
        <v>635</v>
      </c>
      <c r="M39" t="s">
        <v>15947</v>
      </c>
      <c r="N39" t="s">
        <v>634</v>
      </c>
      <c r="O39" t="s">
        <v>654</v>
      </c>
      <c r="P39" t="s">
        <v>22</v>
      </c>
      <c r="Q39" t="s">
        <v>655</v>
      </c>
      <c r="R39" t="s">
        <v>635</v>
      </c>
      <c r="S39" t="s">
        <v>634</v>
      </c>
      <c r="T39" t="s">
        <v>15947</v>
      </c>
      <c r="U39" s="85" t="s">
        <v>21</v>
      </c>
      <c r="V39">
        <v>143</v>
      </c>
    </row>
    <row r="40" spans="1:22" x14ac:dyDescent="0.25">
      <c r="A40" t="s">
        <v>23</v>
      </c>
      <c r="B40" t="s">
        <v>24</v>
      </c>
      <c r="C40">
        <v>50</v>
      </c>
      <c r="D40">
        <v>1</v>
      </c>
      <c r="E40" t="s">
        <v>15948</v>
      </c>
      <c r="F40">
        <v>100</v>
      </c>
      <c r="G40">
        <v>0</v>
      </c>
      <c r="H40" t="s">
        <v>703</v>
      </c>
      <c r="I40" t="s">
        <v>15949</v>
      </c>
      <c r="J40" t="s">
        <v>840</v>
      </c>
      <c r="K40" t="s">
        <v>634</v>
      </c>
      <c r="L40" t="s">
        <v>635</v>
      </c>
      <c r="M40" t="s">
        <v>15947</v>
      </c>
      <c r="N40" t="s">
        <v>634</v>
      </c>
      <c r="O40" t="s">
        <v>654</v>
      </c>
      <c r="P40" t="s">
        <v>22</v>
      </c>
      <c r="Q40" t="s">
        <v>655</v>
      </c>
      <c r="R40" t="s">
        <v>635</v>
      </c>
      <c r="S40" t="s">
        <v>634</v>
      </c>
      <c r="T40" t="s">
        <v>15947</v>
      </c>
      <c r="U40" s="50" t="s">
        <v>133</v>
      </c>
      <c r="V40">
        <v>200</v>
      </c>
    </row>
    <row r="41" spans="1:22" x14ac:dyDescent="0.25">
      <c r="A41" t="s">
        <v>25</v>
      </c>
      <c r="B41" t="s">
        <v>26</v>
      </c>
      <c r="C41">
        <v>50</v>
      </c>
      <c r="D41">
        <v>1</v>
      </c>
      <c r="E41" t="s">
        <v>15948</v>
      </c>
      <c r="F41">
        <v>100</v>
      </c>
      <c r="G41">
        <v>0</v>
      </c>
      <c r="H41" t="s">
        <v>703</v>
      </c>
      <c r="I41" t="s">
        <v>15949</v>
      </c>
      <c r="J41" t="s">
        <v>840</v>
      </c>
      <c r="K41" t="s">
        <v>634</v>
      </c>
      <c r="L41" t="s">
        <v>635</v>
      </c>
      <c r="M41" t="s">
        <v>15947</v>
      </c>
      <c r="N41" t="s">
        <v>634</v>
      </c>
      <c r="O41" t="s">
        <v>654</v>
      </c>
      <c r="P41" t="s">
        <v>22</v>
      </c>
      <c r="Q41" t="s">
        <v>655</v>
      </c>
      <c r="R41" t="s">
        <v>635</v>
      </c>
      <c r="S41" t="s">
        <v>634</v>
      </c>
      <c r="T41" t="s">
        <v>15947</v>
      </c>
      <c r="U41" s="85" t="s">
        <v>134</v>
      </c>
      <c r="V41">
        <v>200</v>
      </c>
    </row>
    <row r="42" spans="1:22" x14ac:dyDescent="0.25">
      <c r="A42" t="s">
        <v>164</v>
      </c>
      <c r="B42" t="s">
        <v>165</v>
      </c>
      <c r="C42">
        <v>33.333333333333336</v>
      </c>
      <c r="D42">
        <v>3</v>
      </c>
      <c r="E42" t="s">
        <v>15950</v>
      </c>
      <c r="F42">
        <v>100</v>
      </c>
      <c r="G42">
        <v>0</v>
      </c>
      <c r="H42" t="s">
        <v>631</v>
      </c>
      <c r="I42" t="s">
        <v>15951</v>
      </c>
      <c r="J42" t="s">
        <v>736</v>
      </c>
      <c r="K42" t="s">
        <v>634</v>
      </c>
      <c r="L42" t="s">
        <v>635</v>
      </c>
      <c r="M42" t="s">
        <v>15952</v>
      </c>
      <c r="N42" t="s">
        <v>634</v>
      </c>
      <c r="O42" t="s">
        <v>637</v>
      </c>
      <c r="P42" t="s">
        <v>22</v>
      </c>
      <c r="Q42" t="s">
        <v>638</v>
      </c>
      <c r="R42" t="s">
        <v>635</v>
      </c>
      <c r="S42" t="s">
        <v>634</v>
      </c>
      <c r="T42" t="s">
        <v>15952</v>
      </c>
      <c r="U42" s="50" t="s">
        <v>121</v>
      </c>
      <c r="V42">
        <v>12</v>
      </c>
    </row>
    <row r="43" spans="1:22" x14ac:dyDescent="0.25">
      <c r="A43" t="s">
        <v>164</v>
      </c>
      <c r="B43" t="s">
        <v>165</v>
      </c>
      <c r="C43">
        <v>50</v>
      </c>
      <c r="D43">
        <v>6</v>
      </c>
      <c r="E43" t="s">
        <v>15953</v>
      </c>
      <c r="F43">
        <v>200</v>
      </c>
      <c r="G43">
        <v>0</v>
      </c>
      <c r="H43" t="s">
        <v>631</v>
      </c>
      <c r="I43" t="s">
        <v>4999</v>
      </c>
      <c r="J43" t="s">
        <v>2318</v>
      </c>
      <c r="K43" t="s">
        <v>634</v>
      </c>
      <c r="L43" t="s">
        <v>635</v>
      </c>
      <c r="M43" t="s">
        <v>15954</v>
      </c>
      <c r="N43" t="s">
        <v>634</v>
      </c>
      <c r="O43" t="s">
        <v>637</v>
      </c>
      <c r="P43" t="s">
        <v>22</v>
      </c>
      <c r="Q43" t="s">
        <v>638</v>
      </c>
      <c r="R43" t="s">
        <v>635</v>
      </c>
      <c r="S43" t="s">
        <v>634</v>
      </c>
      <c r="T43" t="s">
        <v>15952</v>
      </c>
      <c r="U43" s="85" t="s">
        <v>122</v>
      </c>
      <c r="V43">
        <v>12</v>
      </c>
    </row>
    <row r="44" spans="1:22" x14ac:dyDescent="0.25">
      <c r="A44" t="s">
        <v>164</v>
      </c>
      <c r="B44" t="s">
        <v>165</v>
      </c>
      <c r="C44">
        <v>50</v>
      </c>
      <c r="D44">
        <v>6</v>
      </c>
      <c r="E44" t="s">
        <v>15955</v>
      </c>
      <c r="F44">
        <v>200</v>
      </c>
      <c r="G44">
        <v>0</v>
      </c>
      <c r="H44" t="s">
        <v>631</v>
      </c>
      <c r="I44" t="s">
        <v>15956</v>
      </c>
      <c r="J44" t="s">
        <v>1446</v>
      </c>
      <c r="K44" t="s">
        <v>634</v>
      </c>
      <c r="L44" t="s">
        <v>635</v>
      </c>
      <c r="M44" t="s">
        <v>15957</v>
      </c>
      <c r="N44" t="s">
        <v>634</v>
      </c>
      <c r="O44" t="s">
        <v>637</v>
      </c>
      <c r="P44" t="s">
        <v>22</v>
      </c>
      <c r="Q44" t="s">
        <v>638</v>
      </c>
      <c r="R44" t="s">
        <v>635</v>
      </c>
      <c r="S44" t="s">
        <v>634</v>
      </c>
      <c r="T44" t="s">
        <v>15957</v>
      </c>
      <c r="U44" s="50" t="s">
        <v>533</v>
      </c>
      <c r="V44">
        <v>7</v>
      </c>
    </row>
    <row r="45" spans="1:22" x14ac:dyDescent="0.25">
      <c r="A45" t="s">
        <v>258</v>
      </c>
      <c r="B45" t="s">
        <v>264</v>
      </c>
      <c r="C45">
        <v>139</v>
      </c>
      <c r="D45">
        <v>1</v>
      </c>
      <c r="E45" t="s">
        <v>15958</v>
      </c>
      <c r="F45">
        <v>109</v>
      </c>
      <c r="G45">
        <v>0</v>
      </c>
      <c r="H45" t="s">
        <v>631</v>
      </c>
      <c r="I45" t="s">
        <v>15959</v>
      </c>
      <c r="J45" t="s">
        <v>749</v>
      </c>
      <c r="K45" t="s">
        <v>634</v>
      </c>
      <c r="L45" t="s">
        <v>635</v>
      </c>
      <c r="M45" t="s">
        <v>15960</v>
      </c>
      <c r="N45" t="s">
        <v>634</v>
      </c>
      <c r="O45" t="s">
        <v>654</v>
      </c>
      <c r="P45" t="s">
        <v>22</v>
      </c>
      <c r="Q45" t="s">
        <v>655</v>
      </c>
      <c r="R45" t="s">
        <v>635</v>
      </c>
      <c r="S45" t="s">
        <v>634</v>
      </c>
      <c r="T45" t="s">
        <v>15960</v>
      </c>
      <c r="U45" s="85" t="s">
        <v>137</v>
      </c>
      <c r="V45">
        <v>7</v>
      </c>
    </row>
    <row r="46" spans="1:22" x14ac:dyDescent="0.25">
      <c r="A46" t="s">
        <v>20</v>
      </c>
      <c r="B46" t="s">
        <v>21</v>
      </c>
      <c r="C46">
        <v>50</v>
      </c>
      <c r="D46">
        <v>1</v>
      </c>
      <c r="E46" t="s">
        <v>15961</v>
      </c>
      <c r="F46">
        <v>100</v>
      </c>
      <c r="G46">
        <v>0</v>
      </c>
      <c r="H46" t="s">
        <v>703</v>
      </c>
      <c r="I46" t="s">
        <v>15962</v>
      </c>
      <c r="J46" t="s">
        <v>659</v>
      </c>
      <c r="K46" t="s">
        <v>634</v>
      </c>
      <c r="L46" t="s">
        <v>635</v>
      </c>
      <c r="M46" t="s">
        <v>15963</v>
      </c>
      <c r="N46" t="s">
        <v>634</v>
      </c>
      <c r="O46" t="s">
        <v>637</v>
      </c>
      <c r="P46" t="s">
        <v>22</v>
      </c>
      <c r="Q46" t="s">
        <v>638</v>
      </c>
      <c r="R46" t="s">
        <v>635</v>
      </c>
      <c r="S46" t="s">
        <v>634</v>
      </c>
      <c r="T46" t="s">
        <v>15963</v>
      </c>
      <c r="U46" s="50" t="s">
        <v>1894</v>
      </c>
      <c r="V46">
        <v>2087</v>
      </c>
    </row>
    <row r="47" spans="1:22" x14ac:dyDescent="0.25">
      <c r="A47" t="s">
        <v>23</v>
      </c>
      <c r="B47" t="s">
        <v>24</v>
      </c>
      <c r="C47">
        <v>50</v>
      </c>
      <c r="D47">
        <v>1</v>
      </c>
      <c r="E47" t="s">
        <v>15961</v>
      </c>
      <c r="F47">
        <v>100</v>
      </c>
      <c r="G47">
        <v>0</v>
      </c>
      <c r="H47" t="s">
        <v>703</v>
      </c>
      <c r="I47" t="s">
        <v>15962</v>
      </c>
      <c r="J47" t="s">
        <v>659</v>
      </c>
      <c r="K47" t="s">
        <v>634</v>
      </c>
      <c r="L47" t="s">
        <v>635</v>
      </c>
      <c r="M47" t="s">
        <v>15963</v>
      </c>
      <c r="N47" t="s">
        <v>634</v>
      </c>
      <c r="O47" t="s">
        <v>637</v>
      </c>
      <c r="P47" t="s">
        <v>22</v>
      </c>
      <c r="Q47" t="s">
        <v>638</v>
      </c>
      <c r="R47" t="s">
        <v>635</v>
      </c>
      <c r="S47" t="s">
        <v>634</v>
      </c>
      <c r="T47" t="s">
        <v>15963</v>
      </c>
    </row>
    <row r="48" spans="1:22" x14ac:dyDescent="0.25">
      <c r="A48" t="s">
        <v>25</v>
      </c>
      <c r="B48" t="s">
        <v>26</v>
      </c>
      <c r="C48">
        <v>50</v>
      </c>
      <c r="D48">
        <v>1</v>
      </c>
      <c r="E48" t="s">
        <v>15961</v>
      </c>
      <c r="F48">
        <v>100</v>
      </c>
      <c r="G48">
        <v>0</v>
      </c>
      <c r="H48" t="s">
        <v>703</v>
      </c>
      <c r="I48" t="s">
        <v>15962</v>
      </c>
      <c r="J48" t="s">
        <v>659</v>
      </c>
      <c r="K48" t="s">
        <v>634</v>
      </c>
      <c r="L48" t="s">
        <v>635</v>
      </c>
      <c r="M48" t="s">
        <v>15963</v>
      </c>
      <c r="N48" t="s">
        <v>634</v>
      </c>
      <c r="O48" t="s">
        <v>637</v>
      </c>
      <c r="P48" t="s">
        <v>22</v>
      </c>
      <c r="Q48" t="s">
        <v>638</v>
      </c>
      <c r="R48" t="s">
        <v>635</v>
      </c>
      <c r="S48" t="s">
        <v>634</v>
      </c>
      <c r="T48" t="s">
        <v>15963</v>
      </c>
    </row>
    <row r="49" spans="1:20" x14ac:dyDescent="0.25">
      <c r="A49" t="s">
        <v>37</v>
      </c>
      <c r="B49" t="s">
        <v>38</v>
      </c>
      <c r="C49">
        <v>66.666666666666671</v>
      </c>
      <c r="D49">
        <v>3</v>
      </c>
      <c r="E49" t="s">
        <v>15964</v>
      </c>
      <c r="F49">
        <v>100</v>
      </c>
      <c r="G49">
        <v>0</v>
      </c>
      <c r="H49" t="s">
        <v>631</v>
      </c>
      <c r="I49" t="s">
        <v>15965</v>
      </c>
      <c r="J49" t="s">
        <v>925</v>
      </c>
      <c r="K49" t="s">
        <v>634</v>
      </c>
      <c r="L49" t="s">
        <v>635</v>
      </c>
      <c r="M49" t="s">
        <v>15966</v>
      </c>
      <c r="N49" t="s">
        <v>634</v>
      </c>
      <c r="O49" t="s">
        <v>654</v>
      </c>
      <c r="P49" t="s">
        <v>22</v>
      </c>
      <c r="Q49" t="s">
        <v>655</v>
      </c>
      <c r="R49" t="s">
        <v>635</v>
      </c>
      <c r="S49" t="s">
        <v>634</v>
      </c>
      <c r="T49" t="s">
        <v>15966</v>
      </c>
    </row>
    <row r="50" spans="1:20" x14ac:dyDescent="0.25">
      <c r="A50" t="s">
        <v>20</v>
      </c>
      <c r="B50" t="s">
        <v>21</v>
      </c>
      <c r="C50">
        <v>60</v>
      </c>
      <c r="D50">
        <v>2</v>
      </c>
      <c r="E50" t="s">
        <v>15967</v>
      </c>
      <c r="F50">
        <v>299</v>
      </c>
      <c r="G50">
        <v>0</v>
      </c>
      <c r="H50" t="s">
        <v>631</v>
      </c>
      <c r="I50" t="s">
        <v>15968</v>
      </c>
      <c r="J50" t="s">
        <v>1004</v>
      </c>
      <c r="K50" t="s">
        <v>634</v>
      </c>
      <c r="L50" t="s">
        <v>635</v>
      </c>
      <c r="M50" t="s">
        <v>15966</v>
      </c>
      <c r="N50" t="s">
        <v>634</v>
      </c>
      <c r="O50" t="s">
        <v>637</v>
      </c>
      <c r="P50" t="s">
        <v>22</v>
      </c>
      <c r="Q50" t="s">
        <v>638</v>
      </c>
      <c r="R50" t="s">
        <v>635</v>
      </c>
      <c r="S50" t="s">
        <v>634</v>
      </c>
      <c r="T50" t="s">
        <v>15966</v>
      </c>
    </row>
    <row r="51" spans="1:20" x14ac:dyDescent="0.25">
      <c r="A51" t="s">
        <v>23</v>
      </c>
      <c r="B51" t="s">
        <v>24</v>
      </c>
      <c r="C51">
        <v>60</v>
      </c>
      <c r="D51">
        <v>2</v>
      </c>
      <c r="E51" t="s">
        <v>15967</v>
      </c>
      <c r="F51">
        <v>299</v>
      </c>
      <c r="G51">
        <v>0</v>
      </c>
      <c r="H51" t="s">
        <v>631</v>
      </c>
      <c r="I51" t="s">
        <v>15968</v>
      </c>
      <c r="J51" t="s">
        <v>1004</v>
      </c>
      <c r="K51" t="s">
        <v>634</v>
      </c>
      <c r="L51" t="s">
        <v>635</v>
      </c>
      <c r="M51" t="s">
        <v>15966</v>
      </c>
      <c r="N51" t="s">
        <v>634</v>
      </c>
      <c r="O51" t="s">
        <v>637</v>
      </c>
      <c r="P51" t="s">
        <v>22</v>
      </c>
      <c r="Q51" t="s">
        <v>638</v>
      </c>
      <c r="R51" t="s">
        <v>635</v>
      </c>
      <c r="S51" t="s">
        <v>634</v>
      </c>
      <c r="T51" t="s">
        <v>15966</v>
      </c>
    </row>
    <row r="52" spans="1:20" x14ac:dyDescent="0.25">
      <c r="A52" t="s">
        <v>25</v>
      </c>
      <c r="B52" t="s">
        <v>26</v>
      </c>
      <c r="C52">
        <v>60</v>
      </c>
      <c r="D52">
        <v>2</v>
      </c>
      <c r="E52" t="s">
        <v>15967</v>
      </c>
      <c r="F52">
        <v>299</v>
      </c>
      <c r="G52">
        <v>0</v>
      </c>
      <c r="H52" t="s">
        <v>631</v>
      </c>
      <c r="I52" t="s">
        <v>15968</v>
      </c>
      <c r="J52" t="s">
        <v>1004</v>
      </c>
      <c r="K52" t="s">
        <v>634</v>
      </c>
      <c r="L52" t="s">
        <v>635</v>
      </c>
      <c r="M52" t="s">
        <v>15966</v>
      </c>
      <c r="N52" t="s">
        <v>634</v>
      </c>
      <c r="O52" t="s">
        <v>637</v>
      </c>
      <c r="P52" t="s">
        <v>22</v>
      </c>
      <c r="Q52" t="s">
        <v>638</v>
      </c>
      <c r="R52" t="s">
        <v>635</v>
      </c>
      <c r="S52" t="s">
        <v>634</v>
      </c>
      <c r="T52" t="s">
        <v>15966</v>
      </c>
    </row>
    <row r="53" spans="1:20" x14ac:dyDescent="0.25">
      <c r="A53" t="s">
        <v>256</v>
      </c>
      <c r="B53" t="s">
        <v>262</v>
      </c>
      <c r="C53">
        <v>139</v>
      </c>
      <c r="D53">
        <v>1</v>
      </c>
      <c r="E53" t="s">
        <v>15967</v>
      </c>
      <c r="F53">
        <v>299</v>
      </c>
      <c r="G53">
        <v>0</v>
      </c>
      <c r="H53" t="s">
        <v>631</v>
      </c>
      <c r="I53" t="s">
        <v>15968</v>
      </c>
      <c r="J53" t="s">
        <v>1004</v>
      </c>
      <c r="K53" t="s">
        <v>634</v>
      </c>
      <c r="L53" t="s">
        <v>635</v>
      </c>
      <c r="M53" t="s">
        <v>15966</v>
      </c>
      <c r="N53" t="s">
        <v>634</v>
      </c>
      <c r="O53" t="s">
        <v>637</v>
      </c>
      <c r="P53" t="s">
        <v>22</v>
      </c>
      <c r="Q53" t="s">
        <v>638</v>
      </c>
      <c r="R53" t="s">
        <v>635</v>
      </c>
      <c r="S53" t="s">
        <v>634</v>
      </c>
      <c r="T53" t="s">
        <v>15966</v>
      </c>
    </row>
    <row r="54" spans="1:20" x14ac:dyDescent="0.25">
      <c r="A54" t="s">
        <v>20</v>
      </c>
      <c r="B54" t="s">
        <v>21</v>
      </c>
      <c r="C54">
        <v>50</v>
      </c>
      <c r="D54">
        <v>1</v>
      </c>
      <c r="E54" t="s">
        <v>15969</v>
      </c>
      <c r="F54">
        <v>100</v>
      </c>
      <c r="G54">
        <v>0</v>
      </c>
      <c r="H54" t="s">
        <v>703</v>
      </c>
      <c r="I54" t="s">
        <v>15970</v>
      </c>
      <c r="J54" t="s">
        <v>2349</v>
      </c>
      <c r="K54" t="s">
        <v>634</v>
      </c>
      <c r="L54" t="s">
        <v>635</v>
      </c>
      <c r="M54" t="s">
        <v>15971</v>
      </c>
      <c r="N54" t="s">
        <v>634</v>
      </c>
      <c r="O54" t="s">
        <v>637</v>
      </c>
      <c r="P54" t="s">
        <v>22</v>
      </c>
      <c r="Q54" t="s">
        <v>638</v>
      </c>
      <c r="R54" t="s">
        <v>635</v>
      </c>
      <c r="S54" t="s">
        <v>634</v>
      </c>
      <c r="T54" t="s">
        <v>15971</v>
      </c>
    </row>
    <row r="55" spans="1:20" x14ac:dyDescent="0.25">
      <c r="A55" t="s">
        <v>23</v>
      </c>
      <c r="B55" t="s">
        <v>24</v>
      </c>
      <c r="C55">
        <v>50</v>
      </c>
      <c r="D55">
        <v>1</v>
      </c>
      <c r="E55" t="s">
        <v>15969</v>
      </c>
      <c r="F55">
        <v>100</v>
      </c>
      <c r="G55">
        <v>0</v>
      </c>
      <c r="H55" t="s">
        <v>703</v>
      </c>
      <c r="I55" t="s">
        <v>15970</v>
      </c>
      <c r="J55" t="s">
        <v>2349</v>
      </c>
      <c r="K55" t="s">
        <v>634</v>
      </c>
      <c r="L55" t="s">
        <v>635</v>
      </c>
      <c r="M55" t="s">
        <v>15971</v>
      </c>
      <c r="N55" t="s">
        <v>634</v>
      </c>
      <c r="O55" t="s">
        <v>637</v>
      </c>
      <c r="P55" t="s">
        <v>22</v>
      </c>
      <c r="Q55" t="s">
        <v>638</v>
      </c>
      <c r="R55" t="s">
        <v>635</v>
      </c>
      <c r="S55" t="s">
        <v>634</v>
      </c>
      <c r="T55" t="s">
        <v>15971</v>
      </c>
    </row>
    <row r="56" spans="1:20" x14ac:dyDescent="0.25">
      <c r="A56" t="s">
        <v>25</v>
      </c>
      <c r="B56" t="s">
        <v>26</v>
      </c>
      <c r="C56">
        <v>50</v>
      </c>
      <c r="D56">
        <v>1</v>
      </c>
      <c r="E56" t="s">
        <v>15969</v>
      </c>
      <c r="F56">
        <v>100</v>
      </c>
      <c r="G56">
        <v>0</v>
      </c>
      <c r="H56" t="s">
        <v>703</v>
      </c>
      <c r="I56" t="s">
        <v>15970</v>
      </c>
      <c r="J56" t="s">
        <v>2349</v>
      </c>
      <c r="K56" t="s">
        <v>634</v>
      </c>
      <c r="L56" t="s">
        <v>635</v>
      </c>
      <c r="M56" t="s">
        <v>15971</v>
      </c>
      <c r="N56" t="s">
        <v>634</v>
      </c>
      <c r="O56" t="s">
        <v>637</v>
      </c>
      <c r="P56" t="s">
        <v>22</v>
      </c>
      <c r="Q56" t="s">
        <v>638</v>
      </c>
      <c r="R56" t="s">
        <v>635</v>
      </c>
      <c r="S56" t="s">
        <v>634</v>
      </c>
      <c r="T56" t="s">
        <v>15971</v>
      </c>
    </row>
    <row r="57" spans="1:20" x14ac:dyDescent="0.25">
      <c r="A57" t="s">
        <v>37</v>
      </c>
      <c r="B57" t="s">
        <v>38</v>
      </c>
      <c r="C57">
        <v>66.666666666666671</v>
      </c>
      <c r="D57">
        <v>3</v>
      </c>
      <c r="E57" t="s">
        <v>15972</v>
      </c>
      <c r="F57">
        <v>100</v>
      </c>
      <c r="G57">
        <v>0</v>
      </c>
      <c r="H57" t="s">
        <v>631</v>
      </c>
      <c r="I57" t="s">
        <v>15973</v>
      </c>
      <c r="J57" t="s">
        <v>999</v>
      </c>
      <c r="K57" t="s">
        <v>634</v>
      </c>
      <c r="L57" t="s">
        <v>635</v>
      </c>
      <c r="M57" t="s">
        <v>15974</v>
      </c>
      <c r="N57" t="s">
        <v>634</v>
      </c>
      <c r="O57" t="s">
        <v>654</v>
      </c>
      <c r="P57" t="s">
        <v>22</v>
      </c>
      <c r="Q57" t="s">
        <v>655</v>
      </c>
      <c r="R57" t="s">
        <v>635</v>
      </c>
      <c r="S57" t="s">
        <v>634</v>
      </c>
      <c r="T57" t="s">
        <v>15971</v>
      </c>
    </row>
    <row r="58" spans="1:20" x14ac:dyDescent="0.25">
      <c r="A58" t="s">
        <v>20</v>
      </c>
      <c r="B58" t="s">
        <v>21</v>
      </c>
      <c r="C58">
        <v>50</v>
      </c>
      <c r="D58">
        <v>1</v>
      </c>
      <c r="E58" t="s">
        <v>15975</v>
      </c>
      <c r="F58">
        <v>100</v>
      </c>
      <c r="G58">
        <v>0</v>
      </c>
      <c r="H58" t="s">
        <v>703</v>
      </c>
      <c r="I58" t="s">
        <v>15976</v>
      </c>
      <c r="J58" t="s">
        <v>1036</v>
      </c>
      <c r="K58" t="s">
        <v>634</v>
      </c>
      <c r="L58" t="s">
        <v>635</v>
      </c>
      <c r="M58" t="s">
        <v>15977</v>
      </c>
      <c r="N58" t="s">
        <v>634</v>
      </c>
      <c r="O58" t="s">
        <v>637</v>
      </c>
      <c r="P58" t="s">
        <v>22</v>
      </c>
      <c r="Q58" t="s">
        <v>638</v>
      </c>
      <c r="R58" t="s">
        <v>635</v>
      </c>
      <c r="S58" t="s">
        <v>634</v>
      </c>
      <c r="T58" t="s">
        <v>15978</v>
      </c>
    </row>
    <row r="59" spans="1:20" x14ac:dyDescent="0.25">
      <c r="A59" t="s">
        <v>23</v>
      </c>
      <c r="B59" t="s">
        <v>24</v>
      </c>
      <c r="C59">
        <v>50</v>
      </c>
      <c r="D59">
        <v>1</v>
      </c>
      <c r="E59" t="s">
        <v>15975</v>
      </c>
      <c r="F59">
        <v>100</v>
      </c>
      <c r="G59">
        <v>0</v>
      </c>
      <c r="H59" t="s">
        <v>703</v>
      </c>
      <c r="I59" t="s">
        <v>15976</v>
      </c>
      <c r="J59" t="s">
        <v>1036</v>
      </c>
      <c r="K59" t="s">
        <v>634</v>
      </c>
      <c r="L59" t="s">
        <v>635</v>
      </c>
      <c r="M59" t="s">
        <v>15977</v>
      </c>
      <c r="N59" t="s">
        <v>634</v>
      </c>
      <c r="O59" t="s">
        <v>637</v>
      </c>
      <c r="P59" t="s">
        <v>22</v>
      </c>
      <c r="Q59" t="s">
        <v>638</v>
      </c>
      <c r="R59" t="s">
        <v>635</v>
      </c>
      <c r="S59" t="s">
        <v>634</v>
      </c>
      <c r="T59" t="s">
        <v>15978</v>
      </c>
    </row>
    <row r="60" spans="1:20" x14ac:dyDescent="0.25">
      <c r="A60" t="s">
        <v>25</v>
      </c>
      <c r="B60" t="s">
        <v>26</v>
      </c>
      <c r="C60">
        <v>50</v>
      </c>
      <c r="D60">
        <v>1</v>
      </c>
      <c r="E60" t="s">
        <v>15975</v>
      </c>
      <c r="F60">
        <v>100</v>
      </c>
      <c r="G60">
        <v>0</v>
      </c>
      <c r="H60" t="s">
        <v>703</v>
      </c>
      <c r="I60" t="s">
        <v>15976</v>
      </c>
      <c r="J60" t="s">
        <v>1036</v>
      </c>
      <c r="K60" t="s">
        <v>634</v>
      </c>
      <c r="L60" t="s">
        <v>635</v>
      </c>
      <c r="M60" t="s">
        <v>15977</v>
      </c>
      <c r="N60" t="s">
        <v>634</v>
      </c>
      <c r="O60" t="s">
        <v>637</v>
      </c>
      <c r="P60" t="s">
        <v>22</v>
      </c>
      <c r="Q60" t="s">
        <v>638</v>
      </c>
      <c r="R60" t="s">
        <v>635</v>
      </c>
      <c r="S60" t="s">
        <v>634</v>
      </c>
      <c r="T60" t="s">
        <v>15978</v>
      </c>
    </row>
    <row r="61" spans="1:20" x14ac:dyDescent="0.25">
      <c r="A61" t="s">
        <v>37</v>
      </c>
      <c r="B61" t="s">
        <v>38</v>
      </c>
      <c r="C61">
        <v>66.666666666666671</v>
      </c>
      <c r="D61">
        <v>3</v>
      </c>
      <c r="E61" t="s">
        <v>15979</v>
      </c>
      <c r="F61">
        <v>100</v>
      </c>
      <c r="G61">
        <v>0</v>
      </c>
      <c r="H61" t="s">
        <v>631</v>
      </c>
      <c r="I61" t="s">
        <v>2610</v>
      </c>
      <c r="J61" t="s">
        <v>1036</v>
      </c>
      <c r="K61" t="s">
        <v>634</v>
      </c>
      <c r="L61" t="s">
        <v>635</v>
      </c>
      <c r="M61" t="s">
        <v>15977</v>
      </c>
      <c r="N61" t="s">
        <v>634</v>
      </c>
      <c r="O61" t="s">
        <v>637</v>
      </c>
      <c r="P61" t="s">
        <v>22</v>
      </c>
      <c r="Q61" t="s">
        <v>638</v>
      </c>
      <c r="R61" t="s">
        <v>635</v>
      </c>
      <c r="S61" t="s">
        <v>634</v>
      </c>
      <c r="T61" t="s">
        <v>15978</v>
      </c>
    </row>
    <row r="62" spans="1:20" x14ac:dyDescent="0.25">
      <c r="A62" t="s">
        <v>35</v>
      </c>
      <c r="B62" t="s">
        <v>36</v>
      </c>
      <c r="C62">
        <v>66.666666666666671</v>
      </c>
      <c r="D62">
        <v>3</v>
      </c>
      <c r="E62" t="s">
        <v>15980</v>
      </c>
      <c r="F62">
        <v>150</v>
      </c>
      <c r="G62">
        <v>0</v>
      </c>
      <c r="H62" t="s">
        <v>641</v>
      </c>
      <c r="I62" t="s">
        <v>15981</v>
      </c>
      <c r="J62" t="s">
        <v>15982</v>
      </c>
      <c r="K62" t="s">
        <v>15983</v>
      </c>
      <c r="L62" t="s">
        <v>2974</v>
      </c>
      <c r="M62" t="s">
        <v>15984</v>
      </c>
      <c r="N62" t="s">
        <v>634</v>
      </c>
      <c r="O62" t="s">
        <v>894</v>
      </c>
      <c r="P62" t="s">
        <v>43</v>
      </c>
      <c r="Q62" t="s">
        <v>648</v>
      </c>
      <c r="R62" t="s">
        <v>635</v>
      </c>
      <c r="S62" t="s">
        <v>634</v>
      </c>
      <c r="T62" t="s">
        <v>15985</v>
      </c>
    </row>
    <row r="63" spans="1:20" x14ac:dyDescent="0.25">
      <c r="A63" t="s">
        <v>37</v>
      </c>
      <c r="B63" t="s">
        <v>38</v>
      </c>
      <c r="C63">
        <v>66.666666666666671</v>
      </c>
      <c r="D63">
        <v>3</v>
      </c>
      <c r="E63" t="s">
        <v>15986</v>
      </c>
      <c r="F63">
        <v>100</v>
      </c>
      <c r="G63">
        <v>0</v>
      </c>
      <c r="H63" t="s">
        <v>631</v>
      </c>
      <c r="I63" t="s">
        <v>15987</v>
      </c>
      <c r="J63" t="s">
        <v>769</v>
      </c>
      <c r="K63" t="s">
        <v>634</v>
      </c>
      <c r="L63" t="s">
        <v>635</v>
      </c>
      <c r="M63" t="s">
        <v>15988</v>
      </c>
      <c r="N63" t="s">
        <v>634</v>
      </c>
      <c r="O63" t="s">
        <v>707</v>
      </c>
      <c r="P63" t="s">
        <v>22</v>
      </c>
      <c r="Q63" t="s">
        <v>638</v>
      </c>
      <c r="R63" t="s">
        <v>635</v>
      </c>
      <c r="S63" t="s">
        <v>634</v>
      </c>
      <c r="T63" t="s">
        <v>15988</v>
      </c>
    </row>
    <row r="64" spans="1:20" x14ac:dyDescent="0.25">
      <c r="A64" t="s">
        <v>35</v>
      </c>
      <c r="B64" t="s">
        <v>36</v>
      </c>
      <c r="C64">
        <v>66.666666666666671</v>
      </c>
      <c r="D64">
        <v>3</v>
      </c>
      <c r="E64" t="s">
        <v>15989</v>
      </c>
      <c r="F64">
        <v>178</v>
      </c>
      <c r="G64">
        <v>0</v>
      </c>
      <c r="H64" t="s">
        <v>641</v>
      </c>
      <c r="I64" t="s">
        <v>4084</v>
      </c>
      <c r="J64" t="s">
        <v>15990</v>
      </c>
      <c r="K64" t="s">
        <v>15991</v>
      </c>
      <c r="L64" t="s">
        <v>6670</v>
      </c>
      <c r="M64" t="s">
        <v>15992</v>
      </c>
      <c r="N64" t="s">
        <v>634</v>
      </c>
      <c r="O64" t="s">
        <v>894</v>
      </c>
      <c r="P64" t="s">
        <v>43</v>
      </c>
      <c r="Q64" t="s">
        <v>648</v>
      </c>
      <c r="R64" t="s">
        <v>635</v>
      </c>
      <c r="S64" t="s">
        <v>634</v>
      </c>
      <c r="T64" t="s">
        <v>15992</v>
      </c>
    </row>
    <row r="65" spans="1:20" x14ac:dyDescent="0.25">
      <c r="A65" t="s">
        <v>121</v>
      </c>
      <c r="B65" t="s">
        <v>122</v>
      </c>
      <c r="C65">
        <v>14</v>
      </c>
      <c r="D65">
        <v>2</v>
      </c>
      <c r="E65" t="s">
        <v>15989</v>
      </c>
      <c r="F65">
        <v>178</v>
      </c>
      <c r="G65">
        <v>0</v>
      </c>
      <c r="H65" t="s">
        <v>641</v>
      </c>
      <c r="I65" t="s">
        <v>4084</v>
      </c>
      <c r="J65" t="s">
        <v>15990</v>
      </c>
      <c r="K65" t="s">
        <v>15991</v>
      </c>
      <c r="L65" t="s">
        <v>6670</v>
      </c>
      <c r="M65" t="s">
        <v>15992</v>
      </c>
      <c r="N65" t="s">
        <v>634</v>
      </c>
      <c r="O65" t="s">
        <v>894</v>
      </c>
      <c r="P65" t="s">
        <v>43</v>
      </c>
      <c r="Q65" t="s">
        <v>648</v>
      </c>
      <c r="R65" t="s">
        <v>635</v>
      </c>
      <c r="S65" t="s">
        <v>634</v>
      </c>
      <c r="T65" t="s">
        <v>15992</v>
      </c>
    </row>
    <row r="66" spans="1:20" x14ac:dyDescent="0.25">
      <c r="A66" t="s">
        <v>164</v>
      </c>
      <c r="B66" t="s">
        <v>165</v>
      </c>
      <c r="C66">
        <v>50</v>
      </c>
      <c r="D66">
        <v>6</v>
      </c>
      <c r="E66" t="s">
        <v>15993</v>
      </c>
      <c r="F66">
        <v>200</v>
      </c>
      <c r="G66">
        <v>0</v>
      </c>
      <c r="H66" t="s">
        <v>631</v>
      </c>
      <c r="I66" t="s">
        <v>15994</v>
      </c>
      <c r="J66" t="s">
        <v>725</v>
      </c>
      <c r="K66" t="s">
        <v>634</v>
      </c>
      <c r="L66" t="s">
        <v>635</v>
      </c>
      <c r="M66" t="s">
        <v>15995</v>
      </c>
      <c r="N66" t="s">
        <v>634</v>
      </c>
      <c r="O66" t="s">
        <v>637</v>
      </c>
      <c r="P66" t="s">
        <v>22</v>
      </c>
      <c r="Q66" t="s">
        <v>638</v>
      </c>
      <c r="R66" t="s">
        <v>635</v>
      </c>
      <c r="S66" t="s">
        <v>634</v>
      </c>
      <c r="T66" t="s">
        <v>15996</v>
      </c>
    </row>
    <row r="67" spans="1:20" x14ac:dyDescent="0.25">
      <c r="A67" t="s">
        <v>20</v>
      </c>
      <c r="B67" t="s">
        <v>21</v>
      </c>
      <c r="C67">
        <v>50</v>
      </c>
      <c r="D67">
        <v>1</v>
      </c>
      <c r="E67" t="s">
        <v>15997</v>
      </c>
      <c r="F67">
        <v>138</v>
      </c>
      <c r="G67">
        <v>38</v>
      </c>
      <c r="H67" t="s">
        <v>703</v>
      </c>
      <c r="I67" t="s">
        <v>15998</v>
      </c>
      <c r="J67" t="s">
        <v>1707</v>
      </c>
      <c r="K67" t="s">
        <v>634</v>
      </c>
      <c r="L67" t="s">
        <v>635</v>
      </c>
      <c r="M67" t="s">
        <v>15999</v>
      </c>
      <c r="N67" t="s">
        <v>634</v>
      </c>
      <c r="O67" t="s">
        <v>637</v>
      </c>
      <c r="P67" t="s">
        <v>22</v>
      </c>
      <c r="Q67" t="s">
        <v>638</v>
      </c>
      <c r="R67" t="s">
        <v>635</v>
      </c>
      <c r="S67" t="s">
        <v>634</v>
      </c>
      <c r="T67" t="s">
        <v>16000</v>
      </c>
    </row>
    <row r="68" spans="1:20" x14ac:dyDescent="0.25">
      <c r="A68" t="s">
        <v>23</v>
      </c>
      <c r="B68" t="s">
        <v>24</v>
      </c>
      <c r="C68">
        <v>50</v>
      </c>
      <c r="D68">
        <v>1</v>
      </c>
      <c r="E68" t="s">
        <v>15997</v>
      </c>
      <c r="F68">
        <v>138</v>
      </c>
      <c r="G68">
        <v>38</v>
      </c>
      <c r="H68" t="s">
        <v>703</v>
      </c>
      <c r="I68" t="s">
        <v>15998</v>
      </c>
      <c r="J68" t="s">
        <v>1707</v>
      </c>
      <c r="K68" t="s">
        <v>634</v>
      </c>
      <c r="L68" t="s">
        <v>635</v>
      </c>
      <c r="M68" t="s">
        <v>15999</v>
      </c>
      <c r="N68" t="s">
        <v>634</v>
      </c>
      <c r="O68" t="s">
        <v>637</v>
      </c>
      <c r="P68" t="s">
        <v>22</v>
      </c>
      <c r="Q68" t="s">
        <v>638</v>
      </c>
      <c r="R68" t="s">
        <v>635</v>
      </c>
      <c r="S68" t="s">
        <v>634</v>
      </c>
      <c r="T68" t="s">
        <v>16000</v>
      </c>
    </row>
    <row r="69" spans="1:20" x14ac:dyDescent="0.25">
      <c r="A69" t="s">
        <v>25</v>
      </c>
      <c r="B69" t="s">
        <v>26</v>
      </c>
      <c r="C69">
        <v>50</v>
      </c>
      <c r="D69">
        <v>1</v>
      </c>
      <c r="E69" t="s">
        <v>15997</v>
      </c>
      <c r="F69">
        <v>138</v>
      </c>
      <c r="G69">
        <v>38</v>
      </c>
      <c r="H69" t="s">
        <v>703</v>
      </c>
      <c r="I69" t="s">
        <v>15998</v>
      </c>
      <c r="J69" t="s">
        <v>1707</v>
      </c>
      <c r="K69" t="s">
        <v>634</v>
      </c>
      <c r="L69" t="s">
        <v>635</v>
      </c>
      <c r="M69" t="s">
        <v>15999</v>
      </c>
      <c r="N69" t="s">
        <v>634</v>
      </c>
      <c r="O69" t="s">
        <v>637</v>
      </c>
      <c r="P69" t="s">
        <v>22</v>
      </c>
      <c r="Q69" t="s">
        <v>638</v>
      </c>
      <c r="R69" t="s">
        <v>635</v>
      </c>
      <c r="S69" t="s">
        <v>634</v>
      </c>
      <c r="T69" t="s">
        <v>16000</v>
      </c>
    </row>
    <row r="70" spans="1:20" x14ac:dyDescent="0.25">
      <c r="A70" t="s">
        <v>37</v>
      </c>
      <c r="B70" t="s">
        <v>38</v>
      </c>
      <c r="C70">
        <v>66.666666666666671</v>
      </c>
      <c r="D70">
        <v>3</v>
      </c>
      <c r="E70" t="s">
        <v>16001</v>
      </c>
      <c r="F70">
        <v>100</v>
      </c>
      <c r="G70">
        <v>0</v>
      </c>
      <c r="H70" t="s">
        <v>631</v>
      </c>
      <c r="I70" t="s">
        <v>16002</v>
      </c>
      <c r="J70" t="s">
        <v>1976</v>
      </c>
      <c r="K70" t="s">
        <v>634</v>
      </c>
      <c r="L70" t="s">
        <v>635</v>
      </c>
      <c r="M70" t="s">
        <v>16003</v>
      </c>
      <c r="N70" t="s">
        <v>634</v>
      </c>
      <c r="O70" t="s">
        <v>707</v>
      </c>
      <c r="P70" t="s">
        <v>22</v>
      </c>
      <c r="Q70" t="s">
        <v>638</v>
      </c>
      <c r="R70" t="s">
        <v>635</v>
      </c>
      <c r="S70" t="s">
        <v>634</v>
      </c>
      <c r="T70" t="s">
        <v>16003</v>
      </c>
    </row>
    <row r="71" spans="1:20" x14ac:dyDescent="0.25">
      <c r="A71" t="s">
        <v>20</v>
      </c>
      <c r="B71" t="s">
        <v>21</v>
      </c>
      <c r="C71">
        <v>50</v>
      </c>
      <c r="D71">
        <v>1</v>
      </c>
      <c r="E71" t="s">
        <v>16004</v>
      </c>
      <c r="F71">
        <v>100</v>
      </c>
      <c r="G71">
        <v>0</v>
      </c>
      <c r="H71" t="s">
        <v>703</v>
      </c>
      <c r="I71" t="s">
        <v>16005</v>
      </c>
      <c r="J71" t="s">
        <v>1004</v>
      </c>
      <c r="K71" t="s">
        <v>634</v>
      </c>
      <c r="L71" t="s">
        <v>635</v>
      </c>
      <c r="M71" t="s">
        <v>16006</v>
      </c>
      <c r="N71" t="s">
        <v>634</v>
      </c>
      <c r="O71" t="s">
        <v>637</v>
      </c>
      <c r="P71" t="s">
        <v>22</v>
      </c>
      <c r="Q71" t="s">
        <v>638</v>
      </c>
      <c r="R71" t="s">
        <v>635</v>
      </c>
      <c r="S71" t="s">
        <v>634</v>
      </c>
      <c r="T71" t="s">
        <v>16007</v>
      </c>
    </row>
    <row r="72" spans="1:20" x14ac:dyDescent="0.25">
      <c r="A72" t="s">
        <v>23</v>
      </c>
      <c r="B72" t="s">
        <v>24</v>
      </c>
      <c r="C72">
        <v>50</v>
      </c>
      <c r="D72">
        <v>1</v>
      </c>
      <c r="E72" t="s">
        <v>16004</v>
      </c>
      <c r="F72">
        <v>100</v>
      </c>
      <c r="G72">
        <v>0</v>
      </c>
      <c r="H72" t="s">
        <v>703</v>
      </c>
      <c r="I72" t="s">
        <v>16005</v>
      </c>
      <c r="J72" t="s">
        <v>1004</v>
      </c>
      <c r="K72" t="s">
        <v>634</v>
      </c>
      <c r="L72" t="s">
        <v>635</v>
      </c>
      <c r="M72" t="s">
        <v>16006</v>
      </c>
      <c r="N72" t="s">
        <v>634</v>
      </c>
      <c r="O72" t="s">
        <v>637</v>
      </c>
      <c r="P72" t="s">
        <v>22</v>
      </c>
      <c r="Q72" t="s">
        <v>638</v>
      </c>
      <c r="R72" t="s">
        <v>635</v>
      </c>
      <c r="S72" t="s">
        <v>634</v>
      </c>
      <c r="T72" t="s">
        <v>16007</v>
      </c>
    </row>
    <row r="73" spans="1:20" x14ac:dyDescent="0.25">
      <c r="A73" t="s">
        <v>25</v>
      </c>
      <c r="B73" t="s">
        <v>26</v>
      </c>
      <c r="C73">
        <v>50</v>
      </c>
      <c r="D73">
        <v>1</v>
      </c>
      <c r="E73" t="s">
        <v>16004</v>
      </c>
      <c r="F73">
        <v>100</v>
      </c>
      <c r="G73">
        <v>0</v>
      </c>
      <c r="H73" t="s">
        <v>703</v>
      </c>
      <c r="I73" t="s">
        <v>16005</v>
      </c>
      <c r="J73" t="s">
        <v>1004</v>
      </c>
      <c r="K73" t="s">
        <v>634</v>
      </c>
      <c r="L73" t="s">
        <v>635</v>
      </c>
      <c r="M73" t="s">
        <v>16006</v>
      </c>
      <c r="N73" t="s">
        <v>634</v>
      </c>
      <c r="O73" t="s">
        <v>637</v>
      </c>
      <c r="P73" t="s">
        <v>22</v>
      </c>
      <c r="Q73" t="s">
        <v>638</v>
      </c>
      <c r="R73" t="s">
        <v>635</v>
      </c>
      <c r="S73" t="s">
        <v>634</v>
      </c>
      <c r="T73" t="s">
        <v>16007</v>
      </c>
    </row>
    <row r="74" spans="1:20" x14ac:dyDescent="0.25">
      <c r="A74" t="s">
        <v>257</v>
      </c>
      <c r="B74" t="s">
        <v>1055</v>
      </c>
      <c r="C74">
        <v>109</v>
      </c>
      <c r="D74">
        <v>1</v>
      </c>
      <c r="E74" t="s">
        <v>16008</v>
      </c>
      <c r="F74">
        <v>116</v>
      </c>
      <c r="G74">
        <v>7</v>
      </c>
      <c r="H74" t="s">
        <v>641</v>
      </c>
      <c r="I74" t="s">
        <v>16009</v>
      </c>
      <c r="J74" t="s">
        <v>16010</v>
      </c>
      <c r="K74" t="s">
        <v>16011</v>
      </c>
      <c r="L74" t="s">
        <v>16012</v>
      </c>
      <c r="M74" t="s">
        <v>16006</v>
      </c>
      <c r="N74" t="s">
        <v>634</v>
      </c>
      <c r="O74" t="s">
        <v>689</v>
      </c>
      <c r="P74" t="s">
        <v>40</v>
      </c>
      <c r="Q74" t="s">
        <v>690</v>
      </c>
      <c r="R74" t="s">
        <v>635</v>
      </c>
      <c r="S74" t="s">
        <v>634</v>
      </c>
      <c r="T74" t="s">
        <v>16006</v>
      </c>
    </row>
    <row r="75" spans="1:20" x14ac:dyDescent="0.25">
      <c r="A75" t="s">
        <v>20</v>
      </c>
      <c r="B75" t="s">
        <v>21</v>
      </c>
      <c r="C75">
        <v>50</v>
      </c>
      <c r="D75">
        <v>1</v>
      </c>
      <c r="E75" t="s">
        <v>16013</v>
      </c>
      <c r="F75">
        <v>100</v>
      </c>
      <c r="G75">
        <v>0</v>
      </c>
      <c r="H75" t="s">
        <v>703</v>
      </c>
      <c r="I75" t="s">
        <v>16014</v>
      </c>
      <c r="J75" t="s">
        <v>711</v>
      </c>
      <c r="K75" t="s">
        <v>634</v>
      </c>
      <c r="L75" t="s">
        <v>635</v>
      </c>
      <c r="M75" t="s">
        <v>16015</v>
      </c>
      <c r="N75" t="s">
        <v>634</v>
      </c>
      <c r="O75" t="s">
        <v>637</v>
      </c>
      <c r="P75" t="s">
        <v>22</v>
      </c>
      <c r="Q75" t="s">
        <v>638</v>
      </c>
      <c r="R75" t="s">
        <v>635</v>
      </c>
      <c r="S75" t="s">
        <v>634</v>
      </c>
      <c r="T75" t="s">
        <v>16015</v>
      </c>
    </row>
    <row r="76" spans="1:20" x14ac:dyDescent="0.25">
      <c r="A76" t="s">
        <v>23</v>
      </c>
      <c r="B76" t="s">
        <v>24</v>
      </c>
      <c r="C76">
        <v>50</v>
      </c>
      <c r="D76">
        <v>1</v>
      </c>
      <c r="E76" t="s">
        <v>16013</v>
      </c>
      <c r="F76">
        <v>100</v>
      </c>
      <c r="G76">
        <v>0</v>
      </c>
      <c r="H76" t="s">
        <v>703</v>
      </c>
      <c r="I76" t="s">
        <v>16014</v>
      </c>
      <c r="J76" t="s">
        <v>711</v>
      </c>
      <c r="K76" t="s">
        <v>634</v>
      </c>
      <c r="L76" t="s">
        <v>635</v>
      </c>
      <c r="M76" t="s">
        <v>16015</v>
      </c>
      <c r="N76" t="s">
        <v>634</v>
      </c>
      <c r="O76" t="s">
        <v>637</v>
      </c>
      <c r="P76" t="s">
        <v>22</v>
      </c>
      <c r="Q76" t="s">
        <v>638</v>
      </c>
      <c r="R76" t="s">
        <v>635</v>
      </c>
      <c r="S76" t="s">
        <v>634</v>
      </c>
      <c r="T76" t="s">
        <v>16015</v>
      </c>
    </row>
    <row r="77" spans="1:20" x14ac:dyDescent="0.25">
      <c r="A77" t="s">
        <v>25</v>
      </c>
      <c r="B77" t="s">
        <v>26</v>
      </c>
      <c r="C77">
        <v>50</v>
      </c>
      <c r="D77">
        <v>1</v>
      </c>
      <c r="E77" t="s">
        <v>16013</v>
      </c>
      <c r="F77">
        <v>100</v>
      </c>
      <c r="G77">
        <v>0</v>
      </c>
      <c r="H77" t="s">
        <v>703</v>
      </c>
      <c r="I77" t="s">
        <v>16014</v>
      </c>
      <c r="J77" t="s">
        <v>711</v>
      </c>
      <c r="K77" t="s">
        <v>634</v>
      </c>
      <c r="L77" t="s">
        <v>635</v>
      </c>
      <c r="M77" t="s">
        <v>16015</v>
      </c>
      <c r="N77" t="s">
        <v>634</v>
      </c>
      <c r="O77" t="s">
        <v>637</v>
      </c>
      <c r="P77" t="s">
        <v>22</v>
      </c>
      <c r="Q77" t="s">
        <v>638</v>
      </c>
      <c r="R77" t="s">
        <v>635</v>
      </c>
      <c r="S77" t="s">
        <v>634</v>
      </c>
      <c r="T77" t="s">
        <v>16015</v>
      </c>
    </row>
    <row r="78" spans="1:20" x14ac:dyDescent="0.25">
      <c r="A78" t="s">
        <v>256</v>
      </c>
      <c r="B78" t="s">
        <v>1055</v>
      </c>
      <c r="C78">
        <v>59</v>
      </c>
      <c r="D78">
        <v>1</v>
      </c>
      <c r="E78" t="s">
        <v>16016</v>
      </c>
      <c r="F78">
        <v>59</v>
      </c>
      <c r="G78">
        <v>0</v>
      </c>
      <c r="H78" t="s">
        <v>641</v>
      </c>
      <c r="I78" t="s">
        <v>16009</v>
      </c>
      <c r="J78" t="s">
        <v>16010</v>
      </c>
      <c r="K78" t="s">
        <v>16011</v>
      </c>
      <c r="L78" t="s">
        <v>16012</v>
      </c>
      <c r="M78" t="s">
        <v>16017</v>
      </c>
      <c r="N78" t="s">
        <v>634</v>
      </c>
      <c r="O78" t="s">
        <v>689</v>
      </c>
      <c r="P78" t="s">
        <v>40</v>
      </c>
      <c r="Q78" t="s">
        <v>690</v>
      </c>
      <c r="R78" t="s">
        <v>635</v>
      </c>
      <c r="S78" t="s">
        <v>634</v>
      </c>
      <c r="T78" t="s">
        <v>16017</v>
      </c>
    </row>
    <row r="79" spans="1:20" x14ac:dyDescent="0.25">
      <c r="A79" t="s">
        <v>39</v>
      </c>
      <c r="B79" t="s">
        <v>682</v>
      </c>
      <c r="C79">
        <v>64</v>
      </c>
      <c r="D79">
        <v>1</v>
      </c>
      <c r="E79" t="s">
        <v>16018</v>
      </c>
      <c r="F79">
        <v>71</v>
      </c>
      <c r="G79">
        <v>7</v>
      </c>
      <c r="H79" t="s">
        <v>641</v>
      </c>
      <c r="I79" t="s">
        <v>16019</v>
      </c>
      <c r="J79" t="s">
        <v>16020</v>
      </c>
      <c r="K79" t="s">
        <v>2992</v>
      </c>
      <c r="L79" t="s">
        <v>16021</v>
      </c>
      <c r="M79" t="s">
        <v>16022</v>
      </c>
      <c r="N79" t="s">
        <v>634</v>
      </c>
      <c r="O79" t="s">
        <v>689</v>
      </c>
      <c r="P79" t="s">
        <v>40</v>
      </c>
      <c r="Q79" t="s">
        <v>690</v>
      </c>
      <c r="R79" t="s">
        <v>635</v>
      </c>
      <c r="S79" t="s">
        <v>634</v>
      </c>
      <c r="T79" t="s">
        <v>16023</v>
      </c>
    </row>
    <row r="80" spans="1:20" x14ac:dyDescent="0.25">
      <c r="A80" t="s">
        <v>39</v>
      </c>
      <c r="B80" t="s">
        <v>44</v>
      </c>
      <c r="C80">
        <v>66.333333333333329</v>
      </c>
      <c r="D80">
        <v>3</v>
      </c>
      <c r="E80" t="s">
        <v>16024</v>
      </c>
      <c r="F80">
        <v>220</v>
      </c>
      <c r="G80">
        <v>0</v>
      </c>
      <c r="H80" t="s">
        <v>703</v>
      </c>
      <c r="I80" t="s">
        <v>16025</v>
      </c>
      <c r="J80" t="s">
        <v>769</v>
      </c>
      <c r="K80" t="s">
        <v>634</v>
      </c>
      <c r="L80" t="s">
        <v>635</v>
      </c>
      <c r="M80" t="s">
        <v>16026</v>
      </c>
      <c r="N80" t="s">
        <v>634</v>
      </c>
      <c r="O80" t="s">
        <v>707</v>
      </c>
      <c r="P80" t="s">
        <v>22</v>
      </c>
      <c r="Q80" t="s">
        <v>638</v>
      </c>
      <c r="R80" t="s">
        <v>635</v>
      </c>
      <c r="S80" t="s">
        <v>634</v>
      </c>
      <c r="T80" t="s">
        <v>16027</v>
      </c>
    </row>
    <row r="81" spans="1:20" x14ac:dyDescent="0.25">
      <c r="A81" t="s">
        <v>37</v>
      </c>
      <c r="B81" t="s">
        <v>38</v>
      </c>
      <c r="C81">
        <v>66.666666666666671</v>
      </c>
      <c r="D81">
        <v>3</v>
      </c>
      <c r="E81" t="s">
        <v>16028</v>
      </c>
      <c r="F81">
        <v>100</v>
      </c>
      <c r="G81">
        <v>0</v>
      </c>
      <c r="H81" t="s">
        <v>631</v>
      </c>
      <c r="I81" t="s">
        <v>8878</v>
      </c>
      <c r="J81" t="s">
        <v>749</v>
      </c>
      <c r="K81" t="s">
        <v>634</v>
      </c>
      <c r="L81" t="s">
        <v>635</v>
      </c>
      <c r="M81" t="s">
        <v>16029</v>
      </c>
      <c r="N81" t="s">
        <v>634</v>
      </c>
      <c r="O81" t="s">
        <v>637</v>
      </c>
      <c r="P81" t="s">
        <v>22</v>
      </c>
      <c r="Q81" t="s">
        <v>638</v>
      </c>
      <c r="R81" t="s">
        <v>635</v>
      </c>
      <c r="S81" t="s">
        <v>634</v>
      </c>
      <c r="T81" t="s">
        <v>16029</v>
      </c>
    </row>
    <row r="82" spans="1:20" x14ac:dyDescent="0.25">
      <c r="A82" t="s">
        <v>37</v>
      </c>
      <c r="B82" t="s">
        <v>38</v>
      </c>
      <c r="C82">
        <v>66.666666666666671</v>
      </c>
      <c r="D82">
        <v>3</v>
      </c>
      <c r="E82" t="s">
        <v>16030</v>
      </c>
      <c r="F82">
        <v>100</v>
      </c>
      <c r="G82">
        <v>0</v>
      </c>
      <c r="H82" t="s">
        <v>631</v>
      </c>
      <c r="I82" t="s">
        <v>14003</v>
      </c>
      <c r="J82" t="s">
        <v>736</v>
      </c>
      <c r="K82" t="s">
        <v>634</v>
      </c>
      <c r="L82" t="s">
        <v>635</v>
      </c>
      <c r="M82" t="s">
        <v>16031</v>
      </c>
      <c r="N82" t="s">
        <v>634</v>
      </c>
      <c r="O82" t="s">
        <v>654</v>
      </c>
      <c r="P82" t="s">
        <v>22</v>
      </c>
      <c r="Q82" t="s">
        <v>655</v>
      </c>
      <c r="R82" t="s">
        <v>635</v>
      </c>
      <c r="S82" t="s">
        <v>634</v>
      </c>
      <c r="T82" t="s">
        <v>16031</v>
      </c>
    </row>
    <row r="83" spans="1:20" x14ac:dyDescent="0.25">
      <c r="A83" t="s">
        <v>37</v>
      </c>
      <c r="B83" t="s">
        <v>38</v>
      </c>
      <c r="C83">
        <v>66.666666666666671</v>
      </c>
      <c r="D83">
        <v>3</v>
      </c>
      <c r="E83" t="s">
        <v>16032</v>
      </c>
      <c r="F83">
        <v>100</v>
      </c>
      <c r="G83">
        <v>0</v>
      </c>
      <c r="H83" t="s">
        <v>631</v>
      </c>
      <c r="I83" t="s">
        <v>16033</v>
      </c>
      <c r="J83" t="s">
        <v>2464</v>
      </c>
      <c r="K83" t="s">
        <v>634</v>
      </c>
      <c r="L83" t="s">
        <v>635</v>
      </c>
      <c r="M83" t="s">
        <v>16031</v>
      </c>
      <c r="N83" t="s">
        <v>634</v>
      </c>
      <c r="O83" t="s">
        <v>637</v>
      </c>
      <c r="P83" t="s">
        <v>22</v>
      </c>
      <c r="Q83" t="s">
        <v>638</v>
      </c>
      <c r="R83" t="s">
        <v>635</v>
      </c>
      <c r="S83" t="s">
        <v>634</v>
      </c>
      <c r="T83" t="s">
        <v>16031</v>
      </c>
    </row>
    <row r="84" spans="1:20" x14ac:dyDescent="0.25">
      <c r="A84" t="s">
        <v>164</v>
      </c>
      <c r="B84" t="s">
        <v>165</v>
      </c>
      <c r="C84">
        <v>50</v>
      </c>
      <c r="D84">
        <v>6</v>
      </c>
      <c r="E84" t="s">
        <v>16034</v>
      </c>
      <c r="F84">
        <v>200</v>
      </c>
      <c r="G84">
        <v>0</v>
      </c>
      <c r="H84" t="s">
        <v>631</v>
      </c>
      <c r="I84" t="s">
        <v>15920</v>
      </c>
      <c r="J84" t="s">
        <v>814</v>
      </c>
      <c r="K84" t="s">
        <v>634</v>
      </c>
      <c r="L84" t="s">
        <v>635</v>
      </c>
      <c r="M84" t="s">
        <v>16035</v>
      </c>
      <c r="N84" t="s">
        <v>634</v>
      </c>
      <c r="O84" t="s">
        <v>707</v>
      </c>
      <c r="P84" t="s">
        <v>22</v>
      </c>
      <c r="Q84" t="s">
        <v>638</v>
      </c>
      <c r="R84" t="s">
        <v>635</v>
      </c>
      <c r="S84" t="s">
        <v>634</v>
      </c>
      <c r="T84" t="s">
        <v>16035</v>
      </c>
    </row>
    <row r="85" spans="1:20" x14ac:dyDescent="0.25">
      <c r="A85" t="s">
        <v>39</v>
      </c>
      <c r="B85" t="s">
        <v>44</v>
      </c>
      <c r="C85">
        <v>69.900000000000006</v>
      </c>
      <c r="D85">
        <v>10</v>
      </c>
      <c r="E85" t="s">
        <v>16036</v>
      </c>
      <c r="F85">
        <v>934</v>
      </c>
      <c r="G85">
        <v>73</v>
      </c>
      <c r="H85" t="s">
        <v>641</v>
      </c>
      <c r="I85" t="s">
        <v>3415</v>
      </c>
      <c r="J85" t="s">
        <v>16037</v>
      </c>
      <c r="K85" t="s">
        <v>1599</v>
      </c>
      <c r="L85" t="s">
        <v>12134</v>
      </c>
      <c r="M85" t="s">
        <v>16038</v>
      </c>
      <c r="N85" t="s">
        <v>634</v>
      </c>
      <c r="O85" t="s">
        <v>894</v>
      </c>
      <c r="P85" t="s">
        <v>43</v>
      </c>
      <c r="Q85" t="s">
        <v>648</v>
      </c>
      <c r="R85" t="s">
        <v>635</v>
      </c>
      <c r="S85" t="s">
        <v>634</v>
      </c>
      <c r="T85" t="s">
        <v>16039</v>
      </c>
    </row>
    <row r="86" spans="1:20" x14ac:dyDescent="0.25">
      <c r="A86" t="s">
        <v>39</v>
      </c>
      <c r="B86" t="s">
        <v>44</v>
      </c>
      <c r="C86">
        <v>77</v>
      </c>
      <c r="D86">
        <v>1</v>
      </c>
      <c r="E86" t="s">
        <v>16036</v>
      </c>
      <c r="F86">
        <v>934</v>
      </c>
      <c r="G86">
        <v>73</v>
      </c>
      <c r="H86" t="s">
        <v>641</v>
      </c>
      <c r="I86" t="s">
        <v>3415</v>
      </c>
      <c r="J86" t="s">
        <v>16037</v>
      </c>
      <c r="K86" t="s">
        <v>1599</v>
      </c>
      <c r="L86" t="s">
        <v>12134</v>
      </c>
      <c r="M86" t="s">
        <v>16038</v>
      </c>
      <c r="N86" t="s">
        <v>634</v>
      </c>
      <c r="O86" t="s">
        <v>894</v>
      </c>
      <c r="P86" t="s">
        <v>43</v>
      </c>
      <c r="Q86" t="s">
        <v>648</v>
      </c>
      <c r="R86" t="s">
        <v>635</v>
      </c>
      <c r="S86" t="s">
        <v>634</v>
      </c>
      <c r="T86" t="s">
        <v>16039</v>
      </c>
    </row>
    <row r="87" spans="1:20" x14ac:dyDescent="0.25">
      <c r="A87" t="s">
        <v>37</v>
      </c>
      <c r="B87" t="s">
        <v>38</v>
      </c>
      <c r="C87">
        <v>66.666666666666671</v>
      </c>
      <c r="D87">
        <v>3</v>
      </c>
      <c r="E87" t="s">
        <v>16040</v>
      </c>
      <c r="F87">
        <v>100</v>
      </c>
      <c r="G87">
        <v>0</v>
      </c>
      <c r="H87" t="s">
        <v>631</v>
      </c>
      <c r="I87" t="s">
        <v>16041</v>
      </c>
      <c r="J87" t="s">
        <v>2016</v>
      </c>
      <c r="K87" t="s">
        <v>634</v>
      </c>
      <c r="L87" t="s">
        <v>635</v>
      </c>
      <c r="M87" t="s">
        <v>16042</v>
      </c>
      <c r="N87" t="s">
        <v>634</v>
      </c>
      <c r="O87" t="s">
        <v>637</v>
      </c>
      <c r="P87" t="s">
        <v>22</v>
      </c>
      <c r="Q87" t="s">
        <v>638</v>
      </c>
      <c r="R87" t="s">
        <v>635</v>
      </c>
      <c r="S87" t="s">
        <v>634</v>
      </c>
      <c r="T87" t="s">
        <v>16042</v>
      </c>
    </row>
    <row r="88" spans="1:20" x14ac:dyDescent="0.25">
      <c r="A88" t="s">
        <v>39</v>
      </c>
      <c r="B88" t="s">
        <v>682</v>
      </c>
      <c r="C88">
        <v>30</v>
      </c>
      <c r="D88">
        <v>1</v>
      </c>
      <c r="E88" t="s">
        <v>16043</v>
      </c>
      <c r="F88">
        <v>30</v>
      </c>
      <c r="G88">
        <v>0</v>
      </c>
      <c r="H88" t="s">
        <v>641</v>
      </c>
      <c r="I88" t="s">
        <v>16044</v>
      </c>
      <c r="J88" t="s">
        <v>16045</v>
      </c>
      <c r="K88" t="s">
        <v>9689</v>
      </c>
      <c r="L88" t="s">
        <v>16046</v>
      </c>
      <c r="M88" t="s">
        <v>16047</v>
      </c>
      <c r="N88" t="s">
        <v>634</v>
      </c>
      <c r="O88" t="s">
        <v>689</v>
      </c>
      <c r="P88" t="s">
        <v>40</v>
      </c>
      <c r="Q88" t="s">
        <v>690</v>
      </c>
      <c r="R88" t="s">
        <v>635</v>
      </c>
      <c r="S88" t="s">
        <v>634</v>
      </c>
      <c r="T88" t="s">
        <v>16047</v>
      </c>
    </row>
    <row r="89" spans="1:20" x14ac:dyDescent="0.25">
      <c r="A89" t="s">
        <v>164</v>
      </c>
      <c r="B89" t="s">
        <v>165</v>
      </c>
      <c r="C89">
        <v>33.333333333333336</v>
      </c>
      <c r="D89">
        <v>3</v>
      </c>
      <c r="E89" t="s">
        <v>16048</v>
      </c>
      <c r="F89">
        <v>100</v>
      </c>
      <c r="G89">
        <v>0</v>
      </c>
      <c r="H89" t="s">
        <v>631</v>
      </c>
      <c r="I89" t="s">
        <v>3203</v>
      </c>
      <c r="J89" t="s">
        <v>1446</v>
      </c>
      <c r="K89" t="s">
        <v>634</v>
      </c>
      <c r="L89" t="s">
        <v>635</v>
      </c>
      <c r="M89" t="s">
        <v>16049</v>
      </c>
      <c r="N89" t="s">
        <v>634</v>
      </c>
      <c r="O89" t="s">
        <v>637</v>
      </c>
      <c r="P89" t="s">
        <v>22</v>
      </c>
      <c r="Q89" t="s">
        <v>638</v>
      </c>
      <c r="R89" t="s">
        <v>635</v>
      </c>
      <c r="S89" t="s">
        <v>634</v>
      </c>
      <c r="T89" t="s">
        <v>16049</v>
      </c>
    </row>
    <row r="90" spans="1:20" x14ac:dyDescent="0.25">
      <c r="A90" t="s">
        <v>20</v>
      </c>
      <c r="B90" t="s">
        <v>21</v>
      </c>
      <c r="C90">
        <v>50</v>
      </c>
      <c r="D90">
        <v>1</v>
      </c>
      <c r="E90" t="s">
        <v>16050</v>
      </c>
      <c r="F90">
        <v>100</v>
      </c>
      <c r="G90">
        <v>0</v>
      </c>
      <c r="H90" t="s">
        <v>703</v>
      </c>
      <c r="I90" t="s">
        <v>16051</v>
      </c>
      <c r="J90" t="s">
        <v>2464</v>
      </c>
      <c r="K90" t="s">
        <v>634</v>
      </c>
      <c r="L90" t="s">
        <v>635</v>
      </c>
      <c r="M90" t="s">
        <v>16052</v>
      </c>
      <c r="N90" t="s">
        <v>634</v>
      </c>
      <c r="O90" t="s">
        <v>637</v>
      </c>
      <c r="P90" t="s">
        <v>22</v>
      </c>
      <c r="Q90" t="s">
        <v>638</v>
      </c>
      <c r="R90" t="s">
        <v>635</v>
      </c>
      <c r="S90" t="s">
        <v>634</v>
      </c>
      <c r="T90" t="s">
        <v>16052</v>
      </c>
    </row>
    <row r="91" spans="1:20" x14ac:dyDescent="0.25">
      <c r="A91" t="s">
        <v>23</v>
      </c>
      <c r="B91" t="s">
        <v>24</v>
      </c>
      <c r="C91">
        <v>50</v>
      </c>
      <c r="D91">
        <v>1</v>
      </c>
      <c r="E91" t="s">
        <v>16050</v>
      </c>
      <c r="F91">
        <v>100</v>
      </c>
      <c r="G91">
        <v>0</v>
      </c>
      <c r="H91" t="s">
        <v>703</v>
      </c>
      <c r="I91" t="s">
        <v>16051</v>
      </c>
      <c r="J91" t="s">
        <v>2464</v>
      </c>
      <c r="K91" t="s">
        <v>634</v>
      </c>
      <c r="L91" t="s">
        <v>635</v>
      </c>
      <c r="M91" t="s">
        <v>16052</v>
      </c>
      <c r="N91" t="s">
        <v>634</v>
      </c>
      <c r="O91" t="s">
        <v>637</v>
      </c>
      <c r="P91" t="s">
        <v>22</v>
      </c>
      <c r="Q91" t="s">
        <v>638</v>
      </c>
      <c r="R91" t="s">
        <v>635</v>
      </c>
      <c r="S91" t="s">
        <v>634</v>
      </c>
      <c r="T91" t="s">
        <v>16052</v>
      </c>
    </row>
    <row r="92" spans="1:20" x14ac:dyDescent="0.25">
      <c r="A92" t="s">
        <v>25</v>
      </c>
      <c r="B92" t="s">
        <v>26</v>
      </c>
      <c r="C92">
        <v>50</v>
      </c>
      <c r="D92">
        <v>1</v>
      </c>
      <c r="E92" t="s">
        <v>16050</v>
      </c>
      <c r="F92">
        <v>100</v>
      </c>
      <c r="G92">
        <v>0</v>
      </c>
      <c r="H92" t="s">
        <v>703</v>
      </c>
      <c r="I92" t="s">
        <v>16051</v>
      </c>
      <c r="J92" t="s">
        <v>2464</v>
      </c>
      <c r="K92" t="s">
        <v>634</v>
      </c>
      <c r="L92" t="s">
        <v>635</v>
      </c>
      <c r="M92" t="s">
        <v>16052</v>
      </c>
      <c r="N92" t="s">
        <v>634</v>
      </c>
      <c r="O92" t="s">
        <v>637</v>
      </c>
      <c r="P92" t="s">
        <v>22</v>
      </c>
      <c r="Q92" t="s">
        <v>638</v>
      </c>
      <c r="R92" t="s">
        <v>635</v>
      </c>
      <c r="S92" t="s">
        <v>634</v>
      </c>
      <c r="T92" t="s">
        <v>16052</v>
      </c>
    </row>
    <row r="93" spans="1:20" x14ac:dyDescent="0.25">
      <c r="A93" t="s">
        <v>164</v>
      </c>
      <c r="B93" t="s">
        <v>165</v>
      </c>
      <c r="C93">
        <v>33.333333333333336</v>
      </c>
      <c r="D93">
        <v>3</v>
      </c>
      <c r="E93" t="s">
        <v>16053</v>
      </c>
      <c r="F93">
        <v>100</v>
      </c>
      <c r="G93">
        <v>0</v>
      </c>
      <c r="H93" t="s">
        <v>631</v>
      </c>
      <c r="I93" t="s">
        <v>16054</v>
      </c>
      <c r="J93" t="s">
        <v>829</v>
      </c>
      <c r="K93" t="s">
        <v>634</v>
      </c>
      <c r="L93" t="s">
        <v>635</v>
      </c>
      <c r="M93" t="s">
        <v>16055</v>
      </c>
      <c r="N93" t="s">
        <v>634</v>
      </c>
      <c r="O93" t="s">
        <v>654</v>
      </c>
      <c r="P93" t="s">
        <v>22</v>
      </c>
      <c r="Q93" t="s">
        <v>655</v>
      </c>
      <c r="R93" t="s">
        <v>635</v>
      </c>
      <c r="S93" t="s">
        <v>634</v>
      </c>
      <c r="T93" t="s">
        <v>16056</v>
      </c>
    </row>
    <row r="94" spans="1:20" x14ac:dyDescent="0.25">
      <c r="A94" t="s">
        <v>39</v>
      </c>
      <c r="B94" t="s">
        <v>44</v>
      </c>
      <c r="C94">
        <v>66.333333333333329</v>
      </c>
      <c r="D94">
        <v>3</v>
      </c>
      <c r="E94" t="s">
        <v>16057</v>
      </c>
      <c r="F94">
        <v>284.60000000000002</v>
      </c>
      <c r="G94">
        <v>42</v>
      </c>
      <c r="H94" t="s">
        <v>790</v>
      </c>
      <c r="I94" t="s">
        <v>16058</v>
      </c>
      <c r="J94" t="s">
        <v>16059</v>
      </c>
      <c r="K94" t="s">
        <v>1059</v>
      </c>
      <c r="L94" t="s">
        <v>16060</v>
      </c>
      <c r="M94" t="s">
        <v>16061</v>
      </c>
      <c r="N94" t="s">
        <v>634</v>
      </c>
      <c r="O94" t="s">
        <v>689</v>
      </c>
      <c r="P94" t="s">
        <v>40</v>
      </c>
      <c r="Q94" t="s">
        <v>690</v>
      </c>
      <c r="R94" t="s">
        <v>635</v>
      </c>
      <c r="S94" t="s">
        <v>634</v>
      </c>
      <c r="T94" t="s">
        <v>16062</v>
      </c>
    </row>
    <row r="95" spans="1:20" x14ac:dyDescent="0.25">
      <c r="A95" t="s">
        <v>164</v>
      </c>
      <c r="B95" t="s">
        <v>165</v>
      </c>
      <c r="C95">
        <v>33.333333333333336</v>
      </c>
      <c r="D95">
        <v>6</v>
      </c>
      <c r="E95" t="s">
        <v>16063</v>
      </c>
      <c r="F95">
        <v>290</v>
      </c>
      <c r="G95">
        <v>0</v>
      </c>
      <c r="H95" t="s">
        <v>631</v>
      </c>
      <c r="I95" t="s">
        <v>16064</v>
      </c>
      <c r="J95" t="s">
        <v>749</v>
      </c>
      <c r="K95" t="s">
        <v>634</v>
      </c>
      <c r="L95" t="s">
        <v>635</v>
      </c>
      <c r="M95" t="s">
        <v>16065</v>
      </c>
      <c r="N95" t="s">
        <v>634</v>
      </c>
      <c r="O95" t="s">
        <v>1520</v>
      </c>
      <c r="P95" t="s">
        <v>22</v>
      </c>
      <c r="Q95" t="s">
        <v>655</v>
      </c>
      <c r="R95" t="s">
        <v>635</v>
      </c>
      <c r="S95" t="s">
        <v>634</v>
      </c>
      <c r="T95" t="s">
        <v>16066</v>
      </c>
    </row>
    <row r="96" spans="1:20" x14ac:dyDescent="0.25">
      <c r="A96" t="s">
        <v>164</v>
      </c>
      <c r="B96" t="s">
        <v>165</v>
      </c>
      <c r="C96">
        <v>33.333333333333336</v>
      </c>
      <c r="D96">
        <v>3</v>
      </c>
      <c r="E96" t="s">
        <v>16063</v>
      </c>
      <c r="F96">
        <v>290</v>
      </c>
      <c r="G96">
        <v>0</v>
      </c>
      <c r="H96" t="s">
        <v>631</v>
      </c>
      <c r="I96" t="s">
        <v>16064</v>
      </c>
      <c r="J96" t="s">
        <v>749</v>
      </c>
      <c r="K96" t="s">
        <v>634</v>
      </c>
      <c r="L96" t="s">
        <v>635</v>
      </c>
      <c r="M96" t="s">
        <v>16065</v>
      </c>
      <c r="N96" t="s">
        <v>634</v>
      </c>
      <c r="O96" t="s">
        <v>1520</v>
      </c>
      <c r="P96" t="s">
        <v>22</v>
      </c>
      <c r="Q96" t="s">
        <v>655</v>
      </c>
      <c r="R96" t="s">
        <v>635</v>
      </c>
      <c r="S96" t="s">
        <v>634</v>
      </c>
      <c r="T96" t="s">
        <v>16066</v>
      </c>
    </row>
    <row r="97" spans="1:20" x14ac:dyDescent="0.25">
      <c r="A97" t="s">
        <v>20</v>
      </c>
      <c r="B97" t="s">
        <v>21</v>
      </c>
      <c r="C97">
        <v>50</v>
      </c>
      <c r="D97">
        <v>1</v>
      </c>
      <c r="E97" t="s">
        <v>16067</v>
      </c>
      <c r="F97">
        <v>100</v>
      </c>
      <c r="G97">
        <v>0</v>
      </c>
      <c r="H97" t="s">
        <v>703</v>
      </c>
      <c r="I97" t="s">
        <v>16068</v>
      </c>
      <c r="J97" t="s">
        <v>917</v>
      </c>
      <c r="K97" t="s">
        <v>634</v>
      </c>
      <c r="L97" t="s">
        <v>635</v>
      </c>
      <c r="M97" t="s">
        <v>16069</v>
      </c>
      <c r="N97" t="s">
        <v>634</v>
      </c>
      <c r="O97" t="s">
        <v>707</v>
      </c>
      <c r="P97" t="s">
        <v>22</v>
      </c>
      <c r="Q97" t="s">
        <v>638</v>
      </c>
      <c r="R97" t="s">
        <v>635</v>
      </c>
      <c r="S97" t="s">
        <v>634</v>
      </c>
      <c r="T97" t="s">
        <v>16069</v>
      </c>
    </row>
    <row r="98" spans="1:20" x14ac:dyDescent="0.25">
      <c r="A98" t="s">
        <v>23</v>
      </c>
      <c r="B98" t="s">
        <v>24</v>
      </c>
      <c r="C98">
        <v>50</v>
      </c>
      <c r="D98">
        <v>1</v>
      </c>
      <c r="E98" t="s">
        <v>16067</v>
      </c>
      <c r="F98">
        <v>100</v>
      </c>
      <c r="G98">
        <v>0</v>
      </c>
      <c r="H98" t="s">
        <v>703</v>
      </c>
      <c r="I98" t="s">
        <v>16068</v>
      </c>
      <c r="J98" t="s">
        <v>917</v>
      </c>
      <c r="K98" t="s">
        <v>634</v>
      </c>
      <c r="L98" t="s">
        <v>635</v>
      </c>
      <c r="M98" t="s">
        <v>16069</v>
      </c>
      <c r="N98" t="s">
        <v>634</v>
      </c>
      <c r="O98" t="s">
        <v>707</v>
      </c>
      <c r="P98" t="s">
        <v>22</v>
      </c>
      <c r="Q98" t="s">
        <v>638</v>
      </c>
      <c r="R98" t="s">
        <v>635</v>
      </c>
      <c r="S98" t="s">
        <v>634</v>
      </c>
      <c r="T98" t="s">
        <v>16069</v>
      </c>
    </row>
    <row r="99" spans="1:20" x14ac:dyDescent="0.25">
      <c r="A99" t="s">
        <v>25</v>
      </c>
      <c r="B99" t="s">
        <v>26</v>
      </c>
      <c r="C99">
        <v>50</v>
      </c>
      <c r="D99">
        <v>1</v>
      </c>
      <c r="E99" t="s">
        <v>16067</v>
      </c>
      <c r="F99">
        <v>100</v>
      </c>
      <c r="G99">
        <v>0</v>
      </c>
      <c r="H99" t="s">
        <v>703</v>
      </c>
      <c r="I99" t="s">
        <v>16068</v>
      </c>
      <c r="J99" t="s">
        <v>917</v>
      </c>
      <c r="K99" t="s">
        <v>634</v>
      </c>
      <c r="L99" t="s">
        <v>635</v>
      </c>
      <c r="M99" t="s">
        <v>16069</v>
      </c>
      <c r="N99" t="s">
        <v>634</v>
      </c>
      <c r="O99" t="s">
        <v>707</v>
      </c>
      <c r="P99" t="s">
        <v>22</v>
      </c>
      <c r="Q99" t="s">
        <v>638</v>
      </c>
      <c r="R99" t="s">
        <v>635</v>
      </c>
      <c r="S99" t="s">
        <v>634</v>
      </c>
      <c r="T99" t="s">
        <v>16069</v>
      </c>
    </row>
    <row r="100" spans="1:20" x14ac:dyDescent="0.25">
      <c r="A100" t="s">
        <v>20</v>
      </c>
      <c r="B100" t="s">
        <v>21</v>
      </c>
      <c r="C100">
        <v>50</v>
      </c>
      <c r="D100">
        <v>1</v>
      </c>
      <c r="E100" t="s">
        <v>16070</v>
      </c>
      <c r="F100">
        <v>100</v>
      </c>
      <c r="G100">
        <v>0</v>
      </c>
      <c r="H100" t="s">
        <v>703</v>
      </c>
      <c r="I100" t="s">
        <v>16071</v>
      </c>
      <c r="J100" t="s">
        <v>903</v>
      </c>
      <c r="K100" t="s">
        <v>634</v>
      </c>
      <c r="L100" t="s">
        <v>635</v>
      </c>
      <c r="M100" t="s">
        <v>16069</v>
      </c>
      <c r="N100" t="s">
        <v>634</v>
      </c>
      <c r="O100" t="s">
        <v>637</v>
      </c>
      <c r="P100" t="s">
        <v>22</v>
      </c>
      <c r="Q100" t="s">
        <v>638</v>
      </c>
      <c r="R100" t="s">
        <v>635</v>
      </c>
      <c r="S100" t="s">
        <v>634</v>
      </c>
      <c r="T100" t="s">
        <v>16069</v>
      </c>
    </row>
    <row r="101" spans="1:20" x14ac:dyDescent="0.25">
      <c r="A101" t="s">
        <v>23</v>
      </c>
      <c r="B101" t="s">
        <v>24</v>
      </c>
      <c r="C101">
        <v>50</v>
      </c>
      <c r="D101">
        <v>1</v>
      </c>
      <c r="E101" t="s">
        <v>16070</v>
      </c>
      <c r="F101">
        <v>100</v>
      </c>
      <c r="G101">
        <v>0</v>
      </c>
      <c r="H101" t="s">
        <v>703</v>
      </c>
      <c r="I101" t="s">
        <v>16071</v>
      </c>
      <c r="J101" t="s">
        <v>903</v>
      </c>
      <c r="K101" t="s">
        <v>634</v>
      </c>
      <c r="L101" t="s">
        <v>635</v>
      </c>
      <c r="M101" t="s">
        <v>16069</v>
      </c>
      <c r="N101" t="s">
        <v>634</v>
      </c>
      <c r="O101" t="s">
        <v>637</v>
      </c>
      <c r="P101" t="s">
        <v>22</v>
      </c>
      <c r="Q101" t="s">
        <v>638</v>
      </c>
      <c r="R101" t="s">
        <v>635</v>
      </c>
      <c r="S101" t="s">
        <v>634</v>
      </c>
      <c r="T101" t="s">
        <v>16069</v>
      </c>
    </row>
    <row r="102" spans="1:20" x14ac:dyDescent="0.25">
      <c r="A102" t="s">
        <v>25</v>
      </c>
      <c r="B102" t="s">
        <v>26</v>
      </c>
      <c r="C102">
        <v>50</v>
      </c>
      <c r="D102">
        <v>1</v>
      </c>
      <c r="E102" t="s">
        <v>16070</v>
      </c>
      <c r="F102">
        <v>100</v>
      </c>
      <c r="G102">
        <v>0</v>
      </c>
      <c r="H102" t="s">
        <v>703</v>
      </c>
      <c r="I102" t="s">
        <v>16071</v>
      </c>
      <c r="J102" t="s">
        <v>903</v>
      </c>
      <c r="K102" t="s">
        <v>634</v>
      </c>
      <c r="L102" t="s">
        <v>635</v>
      </c>
      <c r="M102" t="s">
        <v>16069</v>
      </c>
      <c r="N102" t="s">
        <v>634</v>
      </c>
      <c r="O102" t="s">
        <v>637</v>
      </c>
      <c r="P102" t="s">
        <v>22</v>
      </c>
      <c r="Q102" t="s">
        <v>638</v>
      </c>
      <c r="R102" t="s">
        <v>635</v>
      </c>
      <c r="S102" t="s">
        <v>634</v>
      </c>
      <c r="T102" t="s">
        <v>16069</v>
      </c>
    </row>
    <row r="103" spans="1:20" x14ac:dyDescent="0.25">
      <c r="A103" t="s">
        <v>20</v>
      </c>
      <c r="B103" t="s">
        <v>21</v>
      </c>
      <c r="C103">
        <v>50</v>
      </c>
      <c r="D103">
        <v>1</v>
      </c>
      <c r="E103" t="s">
        <v>16072</v>
      </c>
      <c r="F103">
        <v>100</v>
      </c>
      <c r="G103">
        <v>0</v>
      </c>
      <c r="H103" t="s">
        <v>703</v>
      </c>
      <c r="I103" t="s">
        <v>16073</v>
      </c>
      <c r="J103" t="s">
        <v>711</v>
      </c>
      <c r="K103" t="s">
        <v>634</v>
      </c>
      <c r="L103" t="s">
        <v>635</v>
      </c>
      <c r="M103" t="s">
        <v>16074</v>
      </c>
      <c r="N103" t="s">
        <v>634</v>
      </c>
      <c r="O103" t="s">
        <v>654</v>
      </c>
      <c r="P103" t="s">
        <v>22</v>
      </c>
      <c r="Q103" t="s">
        <v>655</v>
      </c>
      <c r="R103" t="s">
        <v>635</v>
      </c>
      <c r="S103" t="s">
        <v>634</v>
      </c>
      <c r="T103" t="s">
        <v>16075</v>
      </c>
    </row>
    <row r="104" spans="1:20" x14ac:dyDescent="0.25">
      <c r="A104" t="s">
        <v>23</v>
      </c>
      <c r="B104" t="s">
        <v>24</v>
      </c>
      <c r="C104">
        <v>50</v>
      </c>
      <c r="D104">
        <v>1</v>
      </c>
      <c r="E104" t="s">
        <v>16072</v>
      </c>
      <c r="F104">
        <v>100</v>
      </c>
      <c r="G104">
        <v>0</v>
      </c>
      <c r="H104" t="s">
        <v>703</v>
      </c>
      <c r="I104" t="s">
        <v>16073</v>
      </c>
      <c r="J104" t="s">
        <v>711</v>
      </c>
      <c r="K104" t="s">
        <v>634</v>
      </c>
      <c r="L104" t="s">
        <v>635</v>
      </c>
      <c r="M104" t="s">
        <v>16074</v>
      </c>
      <c r="N104" t="s">
        <v>634</v>
      </c>
      <c r="O104" t="s">
        <v>654</v>
      </c>
      <c r="P104" t="s">
        <v>22</v>
      </c>
      <c r="Q104" t="s">
        <v>655</v>
      </c>
      <c r="R104" t="s">
        <v>635</v>
      </c>
      <c r="S104" t="s">
        <v>634</v>
      </c>
      <c r="T104" t="s">
        <v>16075</v>
      </c>
    </row>
    <row r="105" spans="1:20" x14ac:dyDescent="0.25">
      <c r="A105" t="s">
        <v>25</v>
      </c>
      <c r="B105" t="s">
        <v>26</v>
      </c>
      <c r="C105">
        <v>50</v>
      </c>
      <c r="D105">
        <v>1</v>
      </c>
      <c r="E105" t="s">
        <v>16072</v>
      </c>
      <c r="F105">
        <v>100</v>
      </c>
      <c r="G105">
        <v>0</v>
      </c>
      <c r="H105" t="s">
        <v>703</v>
      </c>
      <c r="I105" t="s">
        <v>16073</v>
      </c>
      <c r="J105" t="s">
        <v>711</v>
      </c>
      <c r="K105" t="s">
        <v>634</v>
      </c>
      <c r="L105" t="s">
        <v>635</v>
      </c>
      <c r="M105" t="s">
        <v>16074</v>
      </c>
      <c r="N105" t="s">
        <v>634</v>
      </c>
      <c r="O105" t="s">
        <v>654</v>
      </c>
      <c r="P105" t="s">
        <v>22</v>
      </c>
      <c r="Q105" t="s">
        <v>655</v>
      </c>
      <c r="R105" t="s">
        <v>635</v>
      </c>
      <c r="S105" t="s">
        <v>634</v>
      </c>
      <c r="T105" t="s">
        <v>16075</v>
      </c>
    </row>
    <row r="106" spans="1:20" x14ac:dyDescent="0.25">
      <c r="A106" t="s">
        <v>25</v>
      </c>
      <c r="B106" t="s">
        <v>26</v>
      </c>
      <c r="C106">
        <v>60</v>
      </c>
      <c r="D106">
        <v>3</v>
      </c>
      <c r="E106" t="s">
        <v>16076</v>
      </c>
      <c r="F106">
        <v>180</v>
      </c>
      <c r="G106">
        <v>0</v>
      </c>
      <c r="H106" t="s">
        <v>631</v>
      </c>
      <c r="I106" t="s">
        <v>16077</v>
      </c>
      <c r="J106" t="s">
        <v>2028</v>
      </c>
      <c r="K106" t="s">
        <v>634</v>
      </c>
      <c r="L106" t="s">
        <v>635</v>
      </c>
      <c r="M106" t="s">
        <v>16075</v>
      </c>
      <c r="N106" t="s">
        <v>634</v>
      </c>
      <c r="O106" t="s">
        <v>637</v>
      </c>
      <c r="P106" t="s">
        <v>22</v>
      </c>
      <c r="Q106" t="s">
        <v>638</v>
      </c>
      <c r="R106" t="s">
        <v>635</v>
      </c>
      <c r="S106" t="s">
        <v>634</v>
      </c>
      <c r="T106" t="s">
        <v>16075</v>
      </c>
    </row>
    <row r="107" spans="1:20" x14ac:dyDescent="0.25">
      <c r="A107" t="s">
        <v>37</v>
      </c>
      <c r="B107" t="s">
        <v>38</v>
      </c>
      <c r="C107">
        <v>66.666666666666671</v>
      </c>
      <c r="D107">
        <v>3</v>
      </c>
      <c r="E107" t="s">
        <v>16078</v>
      </c>
      <c r="F107">
        <v>100</v>
      </c>
      <c r="G107">
        <v>0</v>
      </c>
      <c r="H107" t="s">
        <v>631</v>
      </c>
      <c r="I107" t="s">
        <v>16079</v>
      </c>
      <c r="J107" t="s">
        <v>1864</v>
      </c>
      <c r="K107" t="s">
        <v>634</v>
      </c>
      <c r="L107" t="s">
        <v>635</v>
      </c>
      <c r="M107" t="s">
        <v>16080</v>
      </c>
      <c r="N107" t="s">
        <v>634</v>
      </c>
      <c r="O107" t="s">
        <v>637</v>
      </c>
      <c r="P107" t="s">
        <v>22</v>
      </c>
      <c r="Q107" t="s">
        <v>638</v>
      </c>
      <c r="R107" t="s">
        <v>635</v>
      </c>
      <c r="S107" t="s">
        <v>634</v>
      </c>
      <c r="T107" t="s">
        <v>16080</v>
      </c>
    </row>
    <row r="108" spans="1:20" x14ac:dyDescent="0.25">
      <c r="A108" t="s">
        <v>39</v>
      </c>
      <c r="B108" t="s">
        <v>230</v>
      </c>
      <c r="C108">
        <v>29</v>
      </c>
      <c r="D108">
        <v>1</v>
      </c>
      <c r="E108" t="s">
        <v>16081</v>
      </c>
      <c r="F108">
        <v>29</v>
      </c>
      <c r="G108">
        <v>0</v>
      </c>
      <c r="H108" t="s">
        <v>1248</v>
      </c>
      <c r="I108" t="s">
        <v>16082</v>
      </c>
      <c r="J108" t="s">
        <v>16083</v>
      </c>
      <c r="K108" t="s">
        <v>9689</v>
      </c>
      <c r="L108" t="s">
        <v>16084</v>
      </c>
      <c r="M108" t="s">
        <v>16085</v>
      </c>
      <c r="N108" t="s">
        <v>634</v>
      </c>
      <c r="O108" t="s">
        <v>689</v>
      </c>
      <c r="P108" t="s">
        <v>40</v>
      </c>
      <c r="Q108" t="s">
        <v>690</v>
      </c>
      <c r="R108" t="s">
        <v>635</v>
      </c>
      <c r="S108" t="s">
        <v>634</v>
      </c>
      <c r="T108" t="s">
        <v>16085</v>
      </c>
    </row>
    <row r="109" spans="1:20" x14ac:dyDescent="0.25">
      <c r="A109" t="s">
        <v>116</v>
      </c>
      <c r="B109" t="s">
        <v>117</v>
      </c>
      <c r="C109">
        <v>10</v>
      </c>
      <c r="D109">
        <v>100</v>
      </c>
      <c r="E109" t="s">
        <v>16086</v>
      </c>
      <c r="F109">
        <v>1296</v>
      </c>
      <c r="G109">
        <v>96</v>
      </c>
      <c r="H109" t="s">
        <v>631</v>
      </c>
      <c r="I109" t="s">
        <v>2956</v>
      </c>
      <c r="J109" t="s">
        <v>16087</v>
      </c>
      <c r="K109" t="s">
        <v>761</v>
      </c>
      <c r="L109" t="s">
        <v>12434</v>
      </c>
      <c r="M109" t="s">
        <v>16088</v>
      </c>
      <c r="N109" t="s">
        <v>634</v>
      </c>
      <c r="O109" t="s">
        <v>647</v>
      </c>
      <c r="P109" t="s">
        <v>43</v>
      </c>
      <c r="Q109" t="s">
        <v>648</v>
      </c>
      <c r="R109" t="s">
        <v>635</v>
      </c>
      <c r="S109" t="s">
        <v>634</v>
      </c>
      <c r="T109" t="s">
        <v>16089</v>
      </c>
    </row>
    <row r="110" spans="1:20" x14ac:dyDescent="0.25">
      <c r="A110" t="s">
        <v>164</v>
      </c>
      <c r="B110" t="s">
        <v>165</v>
      </c>
      <c r="C110">
        <v>50</v>
      </c>
      <c r="D110">
        <v>6</v>
      </c>
      <c r="E110" t="s">
        <v>16090</v>
      </c>
      <c r="F110">
        <v>200</v>
      </c>
      <c r="G110">
        <v>0</v>
      </c>
      <c r="H110" t="s">
        <v>631</v>
      </c>
      <c r="I110" t="s">
        <v>16091</v>
      </c>
      <c r="J110" t="s">
        <v>2186</v>
      </c>
      <c r="K110" t="s">
        <v>634</v>
      </c>
      <c r="L110" t="s">
        <v>635</v>
      </c>
      <c r="M110" t="s">
        <v>16092</v>
      </c>
      <c r="N110" t="s">
        <v>634</v>
      </c>
      <c r="O110" t="s">
        <v>707</v>
      </c>
      <c r="P110" t="s">
        <v>22</v>
      </c>
      <c r="Q110" t="s">
        <v>638</v>
      </c>
      <c r="R110" t="s">
        <v>635</v>
      </c>
      <c r="S110" t="s">
        <v>634</v>
      </c>
      <c r="T110" t="s">
        <v>16092</v>
      </c>
    </row>
    <row r="111" spans="1:20" x14ac:dyDescent="0.25">
      <c r="A111" t="s">
        <v>39</v>
      </c>
      <c r="B111" t="s">
        <v>230</v>
      </c>
      <c r="C111">
        <v>30</v>
      </c>
      <c r="D111">
        <v>1</v>
      </c>
      <c r="E111" t="s">
        <v>16093</v>
      </c>
      <c r="F111">
        <v>30</v>
      </c>
      <c r="G111">
        <v>0</v>
      </c>
      <c r="H111" t="s">
        <v>1248</v>
      </c>
      <c r="I111" t="s">
        <v>16094</v>
      </c>
      <c r="J111" t="s">
        <v>16095</v>
      </c>
      <c r="K111" t="s">
        <v>9689</v>
      </c>
      <c r="L111" t="s">
        <v>16096</v>
      </c>
      <c r="M111" t="s">
        <v>16092</v>
      </c>
      <c r="N111" t="s">
        <v>634</v>
      </c>
      <c r="O111" t="s">
        <v>689</v>
      </c>
      <c r="P111" t="s">
        <v>40</v>
      </c>
      <c r="Q111" t="s">
        <v>690</v>
      </c>
      <c r="R111" t="s">
        <v>635</v>
      </c>
      <c r="S111" t="s">
        <v>634</v>
      </c>
      <c r="T111" t="s">
        <v>16092</v>
      </c>
    </row>
    <row r="112" spans="1:20" x14ac:dyDescent="0.25">
      <c r="A112" t="s">
        <v>37</v>
      </c>
      <c r="B112" t="s">
        <v>38</v>
      </c>
      <c r="C112">
        <v>66.666666666666671</v>
      </c>
      <c r="D112">
        <v>3</v>
      </c>
      <c r="E112" t="s">
        <v>16097</v>
      </c>
      <c r="F112">
        <v>127</v>
      </c>
      <c r="G112">
        <v>27</v>
      </c>
      <c r="H112" t="s">
        <v>631</v>
      </c>
      <c r="I112" t="s">
        <v>16098</v>
      </c>
      <c r="J112" t="s">
        <v>3525</v>
      </c>
      <c r="K112" t="s">
        <v>634</v>
      </c>
      <c r="L112" t="s">
        <v>635</v>
      </c>
      <c r="M112" t="s">
        <v>16099</v>
      </c>
      <c r="N112" t="s">
        <v>634</v>
      </c>
      <c r="O112" t="s">
        <v>637</v>
      </c>
      <c r="P112" t="s">
        <v>22</v>
      </c>
      <c r="Q112" t="s">
        <v>638</v>
      </c>
      <c r="R112" t="s">
        <v>635</v>
      </c>
      <c r="S112" t="s">
        <v>634</v>
      </c>
      <c r="T112" t="s">
        <v>16099</v>
      </c>
    </row>
    <row r="113" spans="1:20" x14ac:dyDescent="0.25">
      <c r="A113" t="s">
        <v>20</v>
      </c>
      <c r="B113" t="s">
        <v>21</v>
      </c>
      <c r="C113">
        <v>60</v>
      </c>
      <c r="D113">
        <v>2</v>
      </c>
      <c r="E113" t="s">
        <v>16100</v>
      </c>
      <c r="F113">
        <v>190</v>
      </c>
      <c r="G113">
        <v>0</v>
      </c>
      <c r="H113" t="s">
        <v>631</v>
      </c>
      <c r="I113" t="s">
        <v>16101</v>
      </c>
      <c r="J113" t="s">
        <v>925</v>
      </c>
      <c r="K113" t="s">
        <v>634</v>
      </c>
      <c r="L113" t="s">
        <v>635</v>
      </c>
      <c r="M113" t="s">
        <v>16102</v>
      </c>
      <c r="N113" t="s">
        <v>634</v>
      </c>
      <c r="O113" t="s">
        <v>637</v>
      </c>
      <c r="P113" t="s">
        <v>22</v>
      </c>
      <c r="Q113" t="s">
        <v>638</v>
      </c>
      <c r="R113" t="s">
        <v>635</v>
      </c>
      <c r="S113" t="s">
        <v>634</v>
      </c>
      <c r="T113" t="s">
        <v>16099</v>
      </c>
    </row>
    <row r="114" spans="1:20" x14ac:dyDescent="0.25">
      <c r="A114" t="s">
        <v>23</v>
      </c>
      <c r="B114" t="s">
        <v>24</v>
      </c>
      <c r="C114">
        <v>60</v>
      </c>
      <c r="D114">
        <v>2</v>
      </c>
      <c r="E114" t="s">
        <v>16100</v>
      </c>
      <c r="F114">
        <v>190</v>
      </c>
      <c r="G114">
        <v>0</v>
      </c>
      <c r="H114" t="s">
        <v>631</v>
      </c>
      <c r="I114" t="s">
        <v>16101</v>
      </c>
      <c r="J114" t="s">
        <v>925</v>
      </c>
      <c r="K114" t="s">
        <v>634</v>
      </c>
      <c r="L114" t="s">
        <v>635</v>
      </c>
      <c r="M114" t="s">
        <v>16102</v>
      </c>
      <c r="N114" t="s">
        <v>634</v>
      </c>
      <c r="O114" t="s">
        <v>637</v>
      </c>
      <c r="P114" t="s">
        <v>22</v>
      </c>
      <c r="Q114" t="s">
        <v>638</v>
      </c>
      <c r="R114" t="s">
        <v>635</v>
      </c>
      <c r="S114" t="s">
        <v>634</v>
      </c>
      <c r="T114" t="s">
        <v>16099</v>
      </c>
    </row>
    <row r="115" spans="1:20" x14ac:dyDescent="0.25">
      <c r="A115" t="s">
        <v>25</v>
      </c>
      <c r="B115" t="s">
        <v>26</v>
      </c>
      <c r="C115">
        <v>60</v>
      </c>
      <c r="D115">
        <v>2</v>
      </c>
      <c r="E115" t="s">
        <v>16100</v>
      </c>
      <c r="F115">
        <v>190</v>
      </c>
      <c r="G115">
        <v>0</v>
      </c>
      <c r="H115" t="s">
        <v>631</v>
      </c>
      <c r="I115" t="s">
        <v>16101</v>
      </c>
      <c r="J115" t="s">
        <v>925</v>
      </c>
      <c r="K115" t="s">
        <v>634</v>
      </c>
      <c r="L115" t="s">
        <v>635</v>
      </c>
      <c r="M115" t="s">
        <v>16102</v>
      </c>
      <c r="N115" t="s">
        <v>634</v>
      </c>
      <c r="O115" t="s">
        <v>637</v>
      </c>
      <c r="P115" t="s">
        <v>22</v>
      </c>
      <c r="Q115" t="s">
        <v>638</v>
      </c>
      <c r="R115" t="s">
        <v>635</v>
      </c>
      <c r="S115" t="s">
        <v>634</v>
      </c>
      <c r="T115" t="s">
        <v>16099</v>
      </c>
    </row>
    <row r="116" spans="1:20" x14ac:dyDescent="0.25">
      <c r="A116" t="s">
        <v>164</v>
      </c>
      <c r="B116" t="s">
        <v>165</v>
      </c>
      <c r="C116">
        <v>50</v>
      </c>
      <c r="D116">
        <v>6</v>
      </c>
      <c r="E116" t="s">
        <v>16103</v>
      </c>
      <c r="F116">
        <v>200</v>
      </c>
      <c r="G116">
        <v>0</v>
      </c>
      <c r="H116" t="s">
        <v>631</v>
      </c>
      <c r="I116" t="s">
        <v>5150</v>
      </c>
      <c r="J116" t="s">
        <v>736</v>
      </c>
      <c r="K116" t="s">
        <v>634</v>
      </c>
      <c r="L116" t="s">
        <v>635</v>
      </c>
      <c r="M116" t="s">
        <v>16102</v>
      </c>
      <c r="N116" t="s">
        <v>634</v>
      </c>
      <c r="O116" t="s">
        <v>637</v>
      </c>
      <c r="P116" t="s">
        <v>22</v>
      </c>
      <c r="Q116" t="s">
        <v>638</v>
      </c>
      <c r="R116" t="s">
        <v>635</v>
      </c>
      <c r="S116" t="s">
        <v>634</v>
      </c>
      <c r="T116" t="s">
        <v>16102</v>
      </c>
    </row>
    <row r="117" spans="1:20" x14ac:dyDescent="0.25">
      <c r="A117" t="s">
        <v>37</v>
      </c>
      <c r="B117" t="s">
        <v>38</v>
      </c>
      <c r="C117">
        <v>66.666666666666671</v>
      </c>
      <c r="D117">
        <v>3</v>
      </c>
      <c r="E117" t="s">
        <v>16104</v>
      </c>
      <c r="F117">
        <v>100</v>
      </c>
      <c r="G117">
        <v>0</v>
      </c>
      <c r="H117" t="s">
        <v>631</v>
      </c>
      <c r="I117" t="s">
        <v>16105</v>
      </c>
      <c r="J117" t="s">
        <v>755</v>
      </c>
      <c r="K117" t="s">
        <v>634</v>
      </c>
      <c r="L117" t="s">
        <v>635</v>
      </c>
      <c r="M117" t="s">
        <v>16102</v>
      </c>
      <c r="N117" t="s">
        <v>634</v>
      </c>
      <c r="O117" t="s">
        <v>637</v>
      </c>
      <c r="P117" t="s">
        <v>22</v>
      </c>
      <c r="Q117" t="s">
        <v>638</v>
      </c>
      <c r="R117" t="s">
        <v>635</v>
      </c>
      <c r="S117" t="s">
        <v>634</v>
      </c>
      <c r="T117" t="s">
        <v>16102</v>
      </c>
    </row>
    <row r="118" spans="1:20" x14ac:dyDescent="0.25">
      <c r="A118" t="s">
        <v>164</v>
      </c>
      <c r="B118" t="s">
        <v>165</v>
      </c>
      <c r="C118">
        <v>50</v>
      </c>
      <c r="D118">
        <v>6</v>
      </c>
      <c r="E118" t="s">
        <v>16106</v>
      </c>
      <c r="F118">
        <v>200</v>
      </c>
      <c r="G118">
        <v>0</v>
      </c>
      <c r="H118" t="s">
        <v>631</v>
      </c>
      <c r="I118" t="s">
        <v>16107</v>
      </c>
      <c r="J118" t="s">
        <v>3777</v>
      </c>
      <c r="K118" t="s">
        <v>634</v>
      </c>
      <c r="L118" t="s">
        <v>635</v>
      </c>
      <c r="M118" t="s">
        <v>16108</v>
      </c>
      <c r="N118" t="s">
        <v>634</v>
      </c>
      <c r="O118" t="s">
        <v>637</v>
      </c>
      <c r="P118" t="s">
        <v>22</v>
      </c>
      <c r="Q118" t="s">
        <v>638</v>
      </c>
      <c r="R118" t="s">
        <v>635</v>
      </c>
      <c r="S118" t="s">
        <v>634</v>
      </c>
      <c r="T118" t="s">
        <v>16108</v>
      </c>
    </row>
    <row r="119" spans="1:20" x14ac:dyDescent="0.25">
      <c r="A119" t="s">
        <v>39</v>
      </c>
      <c r="B119" t="s">
        <v>44</v>
      </c>
      <c r="C119">
        <v>79</v>
      </c>
      <c r="D119">
        <v>1</v>
      </c>
      <c r="E119" t="s">
        <v>16109</v>
      </c>
      <c r="F119">
        <v>79</v>
      </c>
      <c r="G119">
        <v>0</v>
      </c>
      <c r="H119" t="s">
        <v>641</v>
      </c>
      <c r="I119" t="s">
        <v>14218</v>
      </c>
      <c r="J119" t="s">
        <v>16110</v>
      </c>
      <c r="K119" t="s">
        <v>761</v>
      </c>
      <c r="L119" t="s">
        <v>892</v>
      </c>
      <c r="M119" t="s">
        <v>16111</v>
      </c>
      <c r="N119" t="s">
        <v>634</v>
      </c>
      <c r="O119" t="s">
        <v>647</v>
      </c>
      <c r="P119" t="s">
        <v>43</v>
      </c>
      <c r="Q119" t="s">
        <v>648</v>
      </c>
      <c r="R119" t="s">
        <v>635</v>
      </c>
      <c r="S119" t="s">
        <v>634</v>
      </c>
      <c r="T119" t="s">
        <v>16111</v>
      </c>
    </row>
    <row r="120" spans="1:20" x14ac:dyDescent="0.25">
      <c r="A120" t="s">
        <v>533</v>
      </c>
      <c r="B120" t="s">
        <v>137</v>
      </c>
      <c r="C120">
        <v>71</v>
      </c>
      <c r="D120">
        <v>1</v>
      </c>
      <c r="E120" t="s">
        <v>16112</v>
      </c>
      <c r="F120">
        <v>108</v>
      </c>
      <c r="G120">
        <v>37</v>
      </c>
      <c r="H120" t="s">
        <v>641</v>
      </c>
      <c r="I120" t="s">
        <v>16113</v>
      </c>
      <c r="J120" t="s">
        <v>16114</v>
      </c>
      <c r="K120" t="s">
        <v>16115</v>
      </c>
      <c r="L120" t="s">
        <v>1141</v>
      </c>
      <c r="M120" t="s">
        <v>16116</v>
      </c>
      <c r="N120" t="s">
        <v>634</v>
      </c>
      <c r="O120" t="s">
        <v>894</v>
      </c>
      <c r="P120" t="s">
        <v>43</v>
      </c>
      <c r="Q120" t="s">
        <v>648</v>
      </c>
      <c r="R120" t="s">
        <v>635</v>
      </c>
      <c r="S120" t="s">
        <v>634</v>
      </c>
      <c r="T120" t="s">
        <v>16117</v>
      </c>
    </row>
    <row r="121" spans="1:20" x14ac:dyDescent="0.25">
      <c r="A121" t="s">
        <v>533</v>
      </c>
      <c r="B121" t="s">
        <v>137</v>
      </c>
      <c r="C121">
        <v>71</v>
      </c>
      <c r="D121">
        <v>1</v>
      </c>
      <c r="E121" t="s">
        <v>16118</v>
      </c>
      <c r="F121">
        <v>108</v>
      </c>
      <c r="G121">
        <v>37</v>
      </c>
      <c r="H121" t="s">
        <v>641</v>
      </c>
      <c r="I121" t="s">
        <v>16113</v>
      </c>
      <c r="J121" t="s">
        <v>16114</v>
      </c>
      <c r="K121" t="s">
        <v>16115</v>
      </c>
      <c r="L121" t="s">
        <v>1141</v>
      </c>
      <c r="M121" t="s">
        <v>16119</v>
      </c>
      <c r="N121" t="s">
        <v>634</v>
      </c>
      <c r="O121" t="s">
        <v>894</v>
      </c>
      <c r="P121" t="s">
        <v>43</v>
      </c>
      <c r="Q121" t="s">
        <v>648</v>
      </c>
      <c r="R121" t="s">
        <v>635</v>
      </c>
      <c r="S121" t="s">
        <v>634</v>
      </c>
      <c r="T121" t="s">
        <v>16120</v>
      </c>
    </row>
    <row r="122" spans="1:20" x14ac:dyDescent="0.25">
      <c r="A122" t="s">
        <v>533</v>
      </c>
      <c r="B122" t="s">
        <v>137</v>
      </c>
      <c r="C122">
        <v>71</v>
      </c>
      <c r="D122">
        <v>1</v>
      </c>
      <c r="E122" t="s">
        <v>16121</v>
      </c>
      <c r="F122">
        <v>108</v>
      </c>
      <c r="G122">
        <v>37</v>
      </c>
      <c r="H122" t="s">
        <v>641</v>
      </c>
      <c r="I122" t="s">
        <v>16113</v>
      </c>
      <c r="J122" t="s">
        <v>16114</v>
      </c>
      <c r="K122" t="s">
        <v>16115</v>
      </c>
      <c r="L122" t="s">
        <v>1141</v>
      </c>
      <c r="M122" t="s">
        <v>16122</v>
      </c>
      <c r="N122" t="s">
        <v>634</v>
      </c>
      <c r="O122" t="s">
        <v>894</v>
      </c>
      <c r="P122" t="s">
        <v>43</v>
      </c>
      <c r="Q122" t="s">
        <v>648</v>
      </c>
      <c r="R122" t="s">
        <v>635</v>
      </c>
      <c r="S122" t="s">
        <v>634</v>
      </c>
      <c r="T122" t="s">
        <v>16123</v>
      </c>
    </row>
    <row r="123" spans="1:20" x14ac:dyDescent="0.25">
      <c r="A123" t="s">
        <v>256</v>
      </c>
      <c r="B123" t="s">
        <v>1055</v>
      </c>
      <c r="C123">
        <v>53.55</v>
      </c>
      <c r="D123">
        <v>1</v>
      </c>
      <c r="E123" t="s">
        <v>16124</v>
      </c>
      <c r="F123">
        <v>53.55</v>
      </c>
      <c r="G123">
        <v>0</v>
      </c>
      <c r="H123" t="s">
        <v>641</v>
      </c>
      <c r="I123" t="s">
        <v>16125</v>
      </c>
      <c r="J123" t="s">
        <v>16126</v>
      </c>
      <c r="K123" t="s">
        <v>7757</v>
      </c>
      <c r="L123" t="s">
        <v>16127</v>
      </c>
      <c r="M123" t="s">
        <v>16123</v>
      </c>
      <c r="N123" t="s">
        <v>634</v>
      </c>
      <c r="O123" t="s">
        <v>689</v>
      </c>
      <c r="P123" t="s">
        <v>40</v>
      </c>
      <c r="Q123" t="s">
        <v>690</v>
      </c>
      <c r="R123" t="s">
        <v>635</v>
      </c>
      <c r="S123" t="s">
        <v>634</v>
      </c>
      <c r="T123" t="s">
        <v>16123</v>
      </c>
    </row>
    <row r="124" spans="1:20" x14ac:dyDescent="0.25">
      <c r="A124" t="s">
        <v>533</v>
      </c>
      <c r="B124" t="s">
        <v>137</v>
      </c>
      <c r="C124">
        <v>71</v>
      </c>
      <c r="D124">
        <v>1</v>
      </c>
      <c r="E124" t="s">
        <v>16128</v>
      </c>
      <c r="F124">
        <v>108</v>
      </c>
      <c r="G124">
        <v>37</v>
      </c>
      <c r="H124" t="s">
        <v>641</v>
      </c>
      <c r="I124" t="s">
        <v>16113</v>
      </c>
      <c r="J124" t="s">
        <v>16114</v>
      </c>
      <c r="K124" t="s">
        <v>16115</v>
      </c>
      <c r="L124" t="s">
        <v>1141</v>
      </c>
      <c r="M124" t="s">
        <v>16108</v>
      </c>
      <c r="N124" t="s">
        <v>634</v>
      </c>
      <c r="O124" t="s">
        <v>894</v>
      </c>
      <c r="P124" t="s">
        <v>43</v>
      </c>
      <c r="Q124" t="s">
        <v>648</v>
      </c>
      <c r="R124" t="s">
        <v>635</v>
      </c>
      <c r="S124" t="s">
        <v>634</v>
      </c>
      <c r="T124" t="s">
        <v>16129</v>
      </c>
    </row>
    <row r="125" spans="1:20" x14ac:dyDescent="0.25">
      <c r="A125" t="s">
        <v>164</v>
      </c>
      <c r="B125" t="s">
        <v>165</v>
      </c>
      <c r="C125">
        <v>33.333333333333336</v>
      </c>
      <c r="D125">
        <v>3</v>
      </c>
      <c r="E125" t="s">
        <v>16130</v>
      </c>
      <c r="F125">
        <v>150</v>
      </c>
      <c r="G125">
        <v>0</v>
      </c>
      <c r="H125" t="s">
        <v>631</v>
      </c>
      <c r="I125" t="s">
        <v>16131</v>
      </c>
      <c r="J125" t="s">
        <v>16132</v>
      </c>
      <c r="K125" t="s">
        <v>9028</v>
      </c>
      <c r="L125" t="s">
        <v>1332</v>
      </c>
      <c r="M125" t="s">
        <v>16133</v>
      </c>
      <c r="N125" t="s">
        <v>634</v>
      </c>
      <c r="O125" t="s">
        <v>894</v>
      </c>
      <c r="P125" t="s">
        <v>43</v>
      </c>
      <c r="Q125" t="s">
        <v>648</v>
      </c>
      <c r="R125" t="s">
        <v>635</v>
      </c>
      <c r="S125" t="s">
        <v>634</v>
      </c>
      <c r="T125" t="s">
        <v>16134</v>
      </c>
    </row>
    <row r="126" spans="1:20" x14ac:dyDescent="0.25">
      <c r="A126" t="s">
        <v>29</v>
      </c>
      <c r="B126" t="s">
        <v>30</v>
      </c>
      <c r="C126">
        <v>54.5</v>
      </c>
      <c r="D126">
        <v>2</v>
      </c>
      <c r="E126" t="s">
        <v>16135</v>
      </c>
      <c r="F126">
        <v>81.75</v>
      </c>
      <c r="G126">
        <v>0</v>
      </c>
      <c r="H126" t="s">
        <v>1248</v>
      </c>
      <c r="I126" t="s">
        <v>11500</v>
      </c>
      <c r="J126" t="s">
        <v>11501</v>
      </c>
      <c r="K126" t="s">
        <v>3351</v>
      </c>
      <c r="L126" t="s">
        <v>11502</v>
      </c>
      <c r="M126" t="s">
        <v>16136</v>
      </c>
      <c r="N126" t="s">
        <v>634</v>
      </c>
      <c r="O126" t="s">
        <v>689</v>
      </c>
      <c r="P126" t="s">
        <v>40</v>
      </c>
      <c r="Q126" t="s">
        <v>690</v>
      </c>
      <c r="R126" t="s">
        <v>635</v>
      </c>
      <c r="S126" t="s">
        <v>634</v>
      </c>
      <c r="T126" t="s">
        <v>16136</v>
      </c>
    </row>
    <row r="127" spans="1:20" x14ac:dyDescent="0.25">
      <c r="A127" t="s">
        <v>116</v>
      </c>
      <c r="B127" t="s">
        <v>117</v>
      </c>
      <c r="C127">
        <v>10</v>
      </c>
      <c r="D127">
        <v>30</v>
      </c>
      <c r="E127" t="s">
        <v>16137</v>
      </c>
      <c r="F127">
        <v>403</v>
      </c>
      <c r="G127">
        <v>0</v>
      </c>
      <c r="H127" t="s">
        <v>641</v>
      </c>
      <c r="I127" t="s">
        <v>16138</v>
      </c>
      <c r="J127" t="s">
        <v>16139</v>
      </c>
      <c r="K127" t="s">
        <v>2849</v>
      </c>
      <c r="L127" t="s">
        <v>6919</v>
      </c>
      <c r="M127" t="s">
        <v>16140</v>
      </c>
      <c r="N127" t="s">
        <v>634</v>
      </c>
      <c r="O127" t="s">
        <v>894</v>
      </c>
      <c r="P127" t="s">
        <v>43</v>
      </c>
      <c r="Q127" t="s">
        <v>648</v>
      </c>
      <c r="R127" t="s">
        <v>635</v>
      </c>
      <c r="S127" t="s">
        <v>634</v>
      </c>
      <c r="T127" t="s">
        <v>16141</v>
      </c>
    </row>
    <row r="128" spans="1:20" x14ac:dyDescent="0.25">
      <c r="A128" t="s">
        <v>39</v>
      </c>
      <c r="B128" t="s">
        <v>44</v>
      </c>
      <c r="C128">
        <v>77</v>
      </c>
      <c r="D128">
        <v>1</v>
      </c>
      <c r="E128" t="s">
        <v>16137</v>
      </c>
      <c r="F128">
        <v>403</v>
      </c>
      <c r="G128">
        <v>0</v>
      </c>
      <c r="H128" t="s">
        <v>641</v>
      </c>
      <c r="I128" t="s">
        <v>16138</v>
      </c>
      <c r="J128" t="s">
        <v>16139</v>
      </c>
      <c r="K128" t="s">
        <v>2849</v>
      </c>
      <c r="L128" t="s">
        <v>6919</v>
      </c>
      <c r="M128" t="s">
        <v>16140</v>
      </c>
      <c r="N128" t="s">
        <v>634</v>
      </c>
      <c r="O128" t="s">
        <v>894</v>
      </c>
      <c r="P128" t="s">
        <v>43</v>
      </c>
      <c r="Q128" t="s">
        <v>648</v>
      </c>
      <c r="R128" t="s">
        <v>635</v>
      </c>
      <c r="S128" t="s">
        <v>634</v>
      </c>
      <c r="T128" t="s">
        <v>16141</v>
      </c>
    </row>
    <row r="129" spans="1:20" x14ac:dyDescent="0.25">
      <c r="A129" t="s">
        <v>37</v>
      </c>
      <c r="B129" t="s">
        <v>38</v>
      </c>
      <c r="C129">
        <v>66.666666666666671</v>
      </c>
      <c r="D129">
        <v>3</v>
      </c>
      <c r="E129" t="s">
        <v>16142</v>
      </c>
      <c r="F129">
        <v>100</v>
      </c>
      <c r="G129">
        <v>0</v>
      </c>
      <c r="H129" t="s">
        <v>631</v>
      </c>
      <c r="I129" t="s">
        <v>16143</v>
      </c>
      <c r="J129" t="s">
        <v>873</v>
      </c>
      <c r="K129" t="s">
        <v>634</v>
      </c>
      <c r="L129" t="s">
        <v>635</v>
      </c>
      <c r="M129" t="s">
        <v>16144</v>
      </c>
      <c r="N129" t="s">
        <v>634</v>
      </c>
      <c r="O129" t="s">
        <v>637</v>
      </c>
      <c r="P129" t="s">
        <v>22</v>
      </c>
      <c r="Q129" t="s">
        <v>638</v>
      </c>
      <c r="R129" t="s">
        <v>635</v>
      </c>
      <c r="S129" t="s">
        <v>634</v>
      </c>
      <c r="T129" t="s">
        <v>16144</v>
      </c>
    </row>
    <row r="130" spans="1:20" x14ac:dyDescent="0.25">
      <c r="A130" t="s">
        <v>164</v>
      </c>
      <c r="B130" t="s">
        <v>165</v>
      </c>
      <c r="C130">
        <v>33.333333333333336</v>
      </c>
      <c r="D130">
        <v>6</v>
      </c>
      <c r="E130" t="s">
        <v>16145</v>
      </c>
      <c r="F130">
        <v>200</v>
      </c>
      <c r="G130">
        <v>0</v>
      </c>
      <c r="H130" t="s">
        <v>631</v>
      </c>
      <c r="I130" t="s">
        <v>10989</v>
      </c>
      <c r="J130" t="s">
        <v>814</v>
      </c>
      <c r="K130" t="s">
        <v>634</v>
      </c>
      <c r="L130" t="s">
        <v>635</v>
      </c>
      <c r="M130" t="s">
        <v>16146</v>
      </c>
      <c r="N130" t="s">
        <v>634</v>
      </c>
      <c r="O130" t="s">
        <v>637</v>
      </c>
      <c r="P130" t="s">
        <v>22</v>
      </c>
      <c r="Q130" t="s">
        <v>638</v>
      </c>
      <c r="R130" t="s">
        <v>635</v>
      </c>
      <c r="S130" t="s">
        <v>634</v>
      </c>
      <c r="T130" t="s">
        <v>16146</v>
      </c>
    </row>
    <row r="131" spans="1:20" x14ac:dyDescent="0.25">
      <c r="A131" t="s">
        <v>37</v>
      </c>
      <c r="B131" t="s">
        <v>38</v>
      </c>
      <c r="C131">
        <v>66.666666666666671</v>
      </c>
      <c r="D131">
        <v>3</v>
      </c>
      <c r="E131" t="s">
        <v>16147</v>
      </c>
      <c r="F131">
        <v>129</v>
      </c>
      <c r="G131">
        <v>29</v>
      </c>
      <c r="H131" t="s">
        <v>631</v>
      </c>
      <c r="I131" t="s">
        <v>16148</v>
      </c>
      <c r="J131" t="s">
        <v>1147</v>
      </c>
      <c r="K131" t="s">
        <v>634</v>
      </c>
      <c r="L131" t="s">
        <v>635</v>
      </c>
      <c r="M131" t="s">
        <v>16149</v>
      </c>
      <c r="N131" t="s">
        <v>634</v>
      </c>
      <c r="O131" t="s">
        <v>637</v>
      </c>
      <c r="P131" t="s">
        <v>22</v>
      </c>
      <c r="Q131" t="s">
        <v>638</v>
      </c>
      <c r="R131" t="s">
        <v>635</v>
      </c>
      <c r="S131" t="s">
        <v>634</v>
      </c>
      <c r="T131" t="s">
        <v>16149</v>
      </c>
    </row>
    <row r="132" spans="1:20" x14ac:dyDescent="0.25">
      <c r="A132" t="s">
        <v>116</v>
      </c>
      <c r="B132" t="s">
        <v>117</v>
      </c>
      <c r="C132">
        <v>10</v>
      </c>
      <c r="D132">
        <v>20</v>
      </c>
      <c r="E132" t="s">
        <v>16150</v>
      </c>
      <c r="F132">
        <v>222</v>
      </c>
      <c r="G132">
        <v>0</v>
      </c>
      <c r="H132" t="s">
        <v>641</v>
      </c>
      <c r="I132" t="s">
        <v>4586</v>
      </c>
      <c r="J132" t="s">
        <v>15754</v>
      </c>
      <c r="K132" t="s">
        <v>4488</v>
      </c>
      <c r="L132" t="s">
        <v>4472</v>
      </c>
      <c r="M132" t="s">
        <v>16151</v>
      </c>
      <c r="N132" t="s">
        <v>634</v>
      </c>
      <c r="O132" t="s">
        <v>894</v>
      </c>
      <c r="P132" t="s">
        <v>43</v>
      </c>
      <c r="Q132" t="s">
        <v>648</v>
      </c>
      <c r="R132" t="s">
        <v>635</v>
      </c>
      <c r="S132" t="s">
        <v>634</v>
      </c>
      <c r="T132" t="s">
        <v>16152</v>
      </c>
    </row>
    <row r="133" spans="1:20" x14ac:dyDescent="0.25">
      <c r="A133" t="s">
        <v>256</v>
      </c>
      <c r="B133" t="s">
        <v>262</v>
      </c>
      <c r="C133">
        <v>139</v>
      </c>
      <c r="D133">
        <v>4</v>
      </c>
      <c r="E133" t="s">
        <v>16153</v>
      </c>
      <c r="F133">
        <v>436</v>
      </c>
      <c r="G133">
        <v>0</v>
      </c>
      <c r="H133" t="s">
        <v>631</v>
      </c>
      <c r="I133" t="s">
        <v>16154</v>
      </c>
      <c r="J133" t="s">
        <v>769</v>
      </c>
      <c r="K133" t="s">
        <v>634</v>
      </c>
      <c r="L133" t="s">
        <v>635</v>
      </c>
      <c r="M133" t="s">
        <v>16155</v>
      </c>
      <c r="N133" t="s">
        <v>634</v>
      </c>
      <c r="O133" t="s">
        <v>707</v>
      </c>
      <c r="P133" t="s">
        <v>22</v>
      </c>
      <c r="Q133" t="s">
        <v>638</v>
      </c>
      <c r="R133" t="s">
        <v>635</v>
      </c>
      <c r="S133" t="s">
        <v>634</v>
      </c>
      <c r="T133" t="s">
        <v>16155</v>
      </c>
    </row>
    <row r="134" spans="1:20" x14ac:dyDescent="0.25">
      <c r="A134" t="s">
        <v>20</v>
      </c>
      <c r="B134" t="s">
        <v>21</v>
      </c>
      <c r="C134">
        <v>50</v>
      </c>
      <c r="D134">
        <v>1</v>
      </c>
      <c r="E134" t="s">
        <v>16156</v>
      </c>
      <c r="F134">
        <v>100</v>
      </c>
      <c r="G134">
        <v>0</v>
      </c>
      <c r="H134" t="s">
        <v>703</v>
      </c>
      <c r="I134" t="s">
        <v>16157</v>
      </c>
      <c r="J134" t="s">
        <v>873</v>
      </c>
      <c r="K134" t="s">
        <v>634</v>
      </c>
      <c r="L134" t="s">
        <v>635</v>
      </c>
      <c r="M134" t="s">
        <v>16158</v>
      </c>
      <c r="N134" t="s">
        <v>634</v>
      </c>
      <c r="O134" t="s">
        <v>637</v>
      </c>
      <c r="P134" t="s">
        <v>22</v>
      </c>
      <c r="Q134" t="s">
        <v>638</v>
      </c>
      <c r="R134" t="s">
        <v>635</v>
      </c>
      <c r="S134" t="s">
        <v>634</v>
      </c>
      <c r="T134" t="s">
        <v>16158</v>
      </c>
    </row>
    <row r="135" spans="1:20" x14ac:dyDescent="0.25">
      <c r="A135" t="s">
        <v>23</v>
      </c>
      <c r="B135" t="s">
        <v>24</v>
      </c>
      <c r="C135">
        <v>50</v>
      </c>
      <c r="D135">
        <v>1</v>
      </c>
      <c r="E135" t="s">
        <v>16156</v>
      </c>
      <c r="F135">
        <v>100</v>
      </c>
      <c r="G135">
        <v>0</v>
      </c>
      <c r="H135" t="s">
        <v>703</v>
      </c>
      <c r="I135" t="s">
        <v>16157</v>
      </c>
      <c r="J135" t="s">
        <v>873</v>
      </c>
      <c r="K135" t="s">
        <v>634</v>
      </c>
      <c r="L135" t="s">
        <v>635</v>
      </c>
      <c r="M135" t="s">
        <v>16158</v>
      </c>
      <c r="N135" t="s">
        <v>634</v>
      </c>
      <c r="O135" t="s">
        <v>637</v>
      </c>
      <c r="P135" t="s">
        <v>22</v>
      </c>
      <c r="Q135" t="s">
        <v>638</v>
      </c>
      <c r="R135" t="s">
        <v>635</v>
      </c>
      <c r="S135" t="s">
        <v>634</v>
      </c>
      <c r="T135" t="s">
        <v>16158</v>
      </c>
    </row>
    <row r="136" spans="1:20" x14ac:dyDescent="0.25">
      <c r="A136" t="s">
        <v>25</v>
      </c>
      <c r="B136" t="s">
        <v>26</v>
      </c>
      <c r="C136">
        <v>50</v>
      </c>
      <c r="D136">
        <v>1</v>
      </c>
      <c r="E136" t="s">
        <v>16156</v>
      </c>
      <c r="F136">
        <v>100</v>
      </c>
      <c r="G136">
        <v>0</v>
      </c>
      <c r="H136" t="s">
        <v>703</v>
      </c>
      <c r="I136" t="s">
        <v>16157</v>
      </c>
      <c r="J136" t="s">
        <v>873</v>
      </c>
      <c r="K136" t="s">
        <v>634</v>
      </c>
      <c r="L136" t="s">
        <v>635</v>
      </c>
      <c r="M136" t="s">
        <v>16158</v>
      </c>
      <c r="N136" t="s">
        <v>634</v>
      </c>
      <c r="O136" t="s">
        <v>637</v>
      </c>
      <c r="P136" t="s">
        <v>22</v>
      </c>
      <c r="Q136" t="s">
        <v>638</v>
      </c>
      <c r="R136" t="s">
        <v>635</v>
      </c>
      <c r="S136" t="s">
        <v>634</v>
      </c>
      <c r="T136" t="s">
        <v>16158</v>
      </c>
    </row>
    <row r="137" spans="1:20" x14ac:dyDescent="0.25">
      <c r="A137" t="s">
        <v>257</v>
      </c>
      <c r="B137" t="s">
        <v>1055</v>
      </c>
      <c r="C137">
        <v>105.9</v>
      </c>
      <c r="D137">
        <v>1</v>
      </c>
      <c r="E137" t="s">
        <v>16159</v>
      </c>
      <c r="F137">
        <v>211.8</v>
      </c>
      <c r="G137">
        <v>0</v>
      </c>
      <c r="H137" t="s">
        <v>641</v>
      </c>
      <c r="I137" t="s">
        <v>16160</v>
      </c>
      <c r="J137" t="s">
        <v>16161</v>
      </c>
      <c r="K137" t="s">
        <v>10126</v>
      </c>
      <c r="L137" t="s">
        <v>16162</v>
      </c>
      <c r="M137" t="s">
        <v>16163</v>
      </c>
      <c r="N137" t="s">
        <v>634</v>
      </c>
      <c r="O137" t="s">
        <v>689</v>
      </c>
      <c r="P137" t="s">
        <v>40</v>
      </c>
      <c r="Q137" t="s">
        <v>690</v>
      </c>
      <c r="R137" t="s">
        <v>635</v>
      </c>
      <c r="S137" t="s">
        <v>634</v>
      </c>
      <c r="T137" t="s">
        <v>16163</v>
      </c>
    </row>
    <row r="138" spans="1:20" x14ac:dyDescent="0.25">
      <c r="A138" t="s">
        <v>258</v>
      </c>
      <c r="B138" t="s">
        <v>1055</v>
      </c>
      <c r="C138">
        <v>105.9</v>
      </c>
      <c r="D138">
        <v>1</v>
      </c>
      <c r="E138" t="s">
        <v>16159</v>
      </c>
      <c r="F138">
        <v>211.8</v>
      </c>
      <c r="G138">
        <v>0</v>
      </c>
      <c r="H138" t="s">
        <v>641</v>
      </c>
      <c r="I138" t="s">
        <v>16160</v>
      </c>
      <c r="J138" t="s">
        <v>16161</v>
      </c>
      <c r="K138" t="s">
        <v>10126</v>
      </c>
      <c r="L138" t="s">
        <v>16162</v>
      </c>
      <c r="M138" t="s">
        <v>16163</v>
      </c>
      <c r="N138" t="s">
        <v>634</v>
      </c>
      <c r="O138" t="s">
        <v>689</v>
      </c>
      <c r="P138" t="s">
        <v>40</v>
      </c>
      <c r="Q138" t="s">
        <v>690</v>
      </c>
      <c r="R138" t="s">
        <v>635</v>
      </c>
      <c r="S138" t="s">
        <v>634</v>
      </c>
      <c r="T138" t="s">
        <v>16163</v>
      </c>
    </row>
    <row r="139" spans="1:20" x14ac:dyDescent="0.25">
      <c r="A139" t="s">
        <v>256</v>
      </c>
      <c r="B139" t="s">
        <v>262</v>
      </c>
      <c r="C139">
        <v>139</v>
      </c>
      <c r="D139">
        <v>1</v>
      </c>
      <c r="E139" t="s">
        <v>16164</v>
      </c>
      <c r="F139">
        <v>215</v>
      </c>
      <c r="G139">
        <v>0</v>
      </c>
      <c r="H139" t="s">
        <v>1114</v>
      </c>
      <c r="I139" t="s">
        <v>16165</v>
      </c>
      <c r="J139" t="s">
        <v>16166</v>
      </c>
      <c r="K139" t="s">
        <v>6485</v>
      </c>
      <c r="L139" t="s">
        <v>16167</v>
      </c>
      <c r="M139" t="s">
        <v>16163</v>
      </c>
      <c r="N139" t="s">
        <v>1120</v>
      </c>
      <c r="O139" t="s">
        <v>1121</v>
      </c>
      <c r="P139" t="s">
        <v>1122</v>
      </c>
      <c r="Q139" t="s">
        <v>1123</v>
      </c>
      <c r="R139" t="s">
        <v>635</v>
      </c>
      <c r="S139" t="s">
        <v>634</v>
      </c>
      <c r="T139" t="s">
        <v>16168</v>
      </c>
    </row>
    <row r="140" spans="1:20" x14ac:dyDescent="0.25">
      <c r="A140" t="s">
        <v>257</v>
      </c>
      <c r="B140" t="s">
        <v>263</v>
      </c>
      <c r="C140">
        <v>139</v>
      </c>
      <c r="D140">
        <v>1</v>
      </c>
      <c r="E140" t="s">
        <v>16164</v>
      </c>
      <c r="F140">
        <v>215</v>
      </c>
      <c r="G140">
        <v>0</v>
      </c>
      <c r="H140" t="s">
        <v>1114</v>
      </c>
      <c r="I140" t="s">
        <v>16165</v>
      </c>
      <c r="J140" t="s">
        <v>16166</v>
      </c>
      <c r="K140" t="s">
        <v>6485</v>
      </c>
      <c r="L140" t="s">
        <v>16167</v>
      </c>
      <c r="M140" t="s">
        <v>16163</v>
      </c>
      <c r="N140" t="s">
        <v>1120</v>
      </c>
      <c r="O140" t="s">
        <v>1121</v>
      </c>
      <c r="P140" t="s">
        <v>1122</v>
      </c>
      <c r="Q140" t="s">
        <v>1123</v>
      </c>
      <c r="R140" t="s">
        <v>635</v>
      </c>
      <c r="S140" t="s">
        <v>634</v>
      </c>
      <c r="T140" t="s">
        <v>16168</v>
      </c>
    </row>
    <row r="141" spans="1:20" x14ac:dyDescent="0.25">
      <c r="A141" t="s">
        <v>118</v>
      </c>
      <c r="B141" t="s">
        <v>91</v>
      </c>
      <c r="C141">
        <v>100</v>
      </c>
      <c r="D141">
        <v>4</v>
      </c>
      <c r="E141" t="s">
        <v>16169</v>
      </c>
      <c r="F141">
        <v>400</v>
      </c>
      <c r="G141">
        <v>0</v>
      </c>
      <c r="H141" t="s">
        <v>641</v>
      </c>
      <c r="I141" t="s">
        <v>16170</v>
      </c>
      <c r="J141" t="s">
        <v>16171</v>
      </c>
      <c r="K141" t="s">
        <v>7339</v>
      </c>
      <c r="L141" t="s">
        <v>16172</v>
      </c>
      <c r="M141" t="s">
        <v>16173</v>
      </c>
      <c r="N141" t="s">
        <v>1120</v>
      </c>
      <c r="O141" t="s">
        <v>1642</v>
      </c>
      <c r="P141" t="s">
        <v>1236</v>
      </c>
      <c r="Q141" t="s">
        <v>1123</v>
      </c>
      <c r="R141" t="s">
        <v>635</v>
      </c>
      <c r="S141" t="s">
        <v>634</v>
      </c>
      <c r="T141" t="s">
        <v>16174</v>
      </c>
    </row>
    <row r="142" spans="1:20" x14ac:dyDescent="0.25">
      <c r="A142" t="s">
        <v>20</v>
      </c>
      <c r="B142" t="s">
        <v>21</v>
      </c>
      <c r="C142">
        <v>50</v>
      </c>
      <c r="D142">
        <v>1</v>
      </c>
      <c r="E142" t="s">
        <v>16175</v>
      </c>
      <c r="F142">
        <v>100</v>
      </c>
      <c r="G142">
        <v>0</v>
      </c>
      <c r="H142" t="s">
        <v>631</v>
      </c>
      <c r="I142" t="s">
        <v>16176</v>
      </c>
      <c r="J142" t="s">
        <v>749</v>
      </c>
      <c r="K142" t="s">
        <v>634</v>
      </c>
      <c r="L142" t="s">
        <v>635</v>
      </c>
      <c r="M142" t="s">
        <v>16177</v>
      </c>
      <c r="N142" t="s">
        <v>634</v>
      </c>
      <c r="O142" t="s">
        <v>637</v>
      </c>
      <c r="P142" t="s">
        <v>22</v>
      </c>
      <c r="Q142" t="s">
        <v>638</v>
      </c>
      <c r="R142" t="s">
        <v>635</v>
      </c>
      <c r="S142" t="s">
        <v>634</v>
      </c>
      <c r="T142" t="s">
        <v>16177</v>
      </c>
    </row>
    <row r="143" spans="1:20" x14ac:dyDescent="0.25">
      <c r="A143" t="s">
        <v>23</v>
      </c>
      <c r="B143" t="s">
        <v>24</v>
      </c>
      <c r="C143">
        <v>50</v>
      </c>
      <c r="D143">
        <v>1</v>
      </c>
      <c r="E143" t="s">
        <v>16175</v>
      </c>
      <c r="F143">
        <v>100</v>
      </c>
      <c r="G143">
        <v>0</v>
      </c>
      <c r="H143" t="s">
        <v>631</v>
      </c>
      <c r="I143" t="s">
        <v>16176</v>
      </c>
      <c r="J143" t="s">
        <v>749</v>
      </c>
      <c r="K143" t="s">
        <v>634</v>
      </c>
      <c r="L143" t="s">
        <v>635</v>
      </c>
      <c r="M143" t="s">
        <v>16177</v>
      </c>
      <c r="N143" t="s">
        <v>634</v>
      </c>
      <c r="O143" t="s">
        <v>637</v>
      </c>
      <c r="P143" t="s">
        <v>22</v>
      </c>
      <c r="Q143" t="s">
        <v>638</v>
      </c>
      <c r="R143" t="s">
        <v>635</v>
      </c>
      <c r="S143" t="s">
        <v>634</v>
      </c>
      <c r="T143" t="s">
        <v>16177</v>
      </c>
    </row>
    <row r="144" spans="1:20" x14ac:dyDescent="0.25">
      <c r="A144" t="s">
        <v>25</v>
      </c>
      <c r="B144" t="s">
        <v>26</v>
      </c>
      <c r="C144">
        <v>50</v>
      </c>
      <c r="D144">
        <v>1</v>
      </c>
      <c r="E144" t="s">
        <v>16175</v>
      </c>
      <c r="F144">
        <v>100</v>
      </c>
      <c r="G144">
        <v>0</v>
      </c>
      <c r="H144" t="s">
        <v>631</v>
      </c>
      <c r="I144" t="s">
        <v>16176</v>
      </c>
      <c r="J144" t="s">
        <v>749</v>
      </c>
      <c r="K144" t="s">
        <v>634</v>
      </c>
      <c r="L144" t="s">
        <v>635</v>
      </c>
      <c r="M144" t="s">
        <v>16177</v>
      </c>
      <c r="N144" t="s">
        <v>634</v>
      </c>
      <c r="O144" t="s">
        <v>637</v>
      </c>
      <c r="P144" t="s">
        <v>22</v>
      </c>
      <c r="Q144" t="s">
        <v>638</v>
      </c>
      <c r="R144" t="s">
        <v>635</v>
      </c>
      <c r="S144" t="s">
        <v>634</v>
      </c>
      <c r="T144" t="s">
        <v>16177</v>
      </c>
    </row>
    <row r="145" spans="1:20" x14ac:dyDescent="0.25">
      <c r="A145" t="s">
        <v>20</v>
      </c>
      <c r="B145" t="s">
        <v>21</v>
      </c>
      <c r="C145">
        <v>50</v>
      </c>
      <c r="D145">
        <v>1</v>
      </c>
      <c r="E145" t="s">
        <v>16178</v>
      </c>
      <c r="F145">
        <v>100</v>
      </c>
      <c r="G145">
        <v>0</v>
      </c>
      <c r="H145" t="s">
        <v>631</v>
      </c>
      <c r="I145" t="s">
        <v>16179</v>
      </c>
      <c r="J145" t="s">
        <v>850</v>
      </c>
      <c r="K145" t="s">
        <v>634</v>
      </c>
      <c r="L145" t="s">
        <v>635</v>
      </c>
      <c r="M145" t="s">
        <v>16180</v>
      </c>
      <c r="N145" t="s">
        <v>634</v>
      </c>
      <c r="O145" t="s">
        <v>654</v>
      </c>
      <c r="P145" t="s">
        <v>22</v>
      </c>
      <c r="Q145" t="s">
        <v>655</v>
      </c>
      <c r="R145" t="s">
        <v>635</v>
      </c>
      <c r="S145" t="s">
        <v>634</v>
      </c>
      <c r="T145" t="s">
        <v>16181</v>
      </c>
    </row>
    <row r="146" spans="1:20" x14ac:dyDescent="0.25">
      <c r="A146" t="s">
        <v>23</v>
      </c>
      <c r="B146" t="s">
        <v>24</v>
      </c>
      <c r="C146">
        <v>50</v>
      </c>
      <c r="D146">
        <v>1</v>
      </c>
      <c r="E146" t="s">
        <v>16178</v>
      </c>
      <c r="F146">
        <v>100</v>
      </c>
      <c r="G146">
        <v>0</v>
      </c>
      <c r="H146" t="s">
        <v>631</v>
      </c>
      <c r="I146" t="s">
        <v>16179</v>
      </c>
      <c r="J146" t="s">
        <v>850</v>
      </c>
      <c r="K146" t="s">
        <v>634</v>
      </c>
      <c r="L146" t="s">
        <v>635</v>
      </c>
      <c r="M146" t="s">
        <v>16180</v>
      </c>
      <c r="N146" t="s">
        <v>634</v>
      </c>
      <c r="O146" t="s">
        <v>654</v>
      </c>
      <c r="P146" t="s">
        <v>22</v>
      </c>
      <c r="Q146" t="s">
        <v>655</v>
      </c>
      <c r="R146" t="s">
        <v>635</v>
      </c>
      <c r="S146" t="s">
        <v>634</v>
      </c>
      <c r="T146" t="s">
        <v>16181</v>
      </c>
    </row>
    <row r="147" spans="1:20" x14ac:dyDescent="0.25">
      <c r="A147" t="s">
        <v>25</v>
      </c>
      <c r="B147" t="s">
        <v>26</v>
      </c>
      <c r="C147">
        <v>50</v>
      </c>
      <c r="D147">
        <v>1</v>
      </c>
      <c r="E147" t="s">
        <v>16178</v>
      </c>
      <c r="F147">
        <v>100</v>
      </c>
      <c r="G147">
        <v>0</v>
      </c>
      <c r="H147" t="s">
        <v>631</v>
      </c>
      <c r="I147" t="s">
        <v>16179</v>
      </c>
      <c r="J147" t="s">
        <v>850</v>
      </c>
      <c r="K147" t="s">
        <v>634</v>
      </c>
      <c r="L147" t="s">
        <v>635</v>
      </c>
      <c r="M147" t="s">
        <v>16180</v>
      </c>
      <c r="N147" t="s">
        <v>634</v>
      </c>
      <c r="O147" t="s">
        <v>654</v>
      </c>
      <c r="P147" t="s">
        <v>22</v>
      </c>
      <c r="Q147" t="s">
        <v>655</v>
      </c>
      <c r="R147" t="s">
        <v>635</v>
      </c>
      <c r="S147" t="s">
        <v>634</v>
      </c>
      <c r="T147" t="s">
        <v>16181</v>
      </c>
    </row>
    <row r="148" spans="1:20" x14ac:dyDescent="0.25">
      <c r="A148" t="s">
        <v>20</v>
      </c>
      <c r="B148" t="s">
        <v>21</v>
      </c>
      <c r="C148">
        <v>50</v>
      </c>
      <c r="D148">
        <v>1</v>
      </c>
      <c r="E148" t="s">
        <v>16182</v>
      </c>
      <c r="F148">
        <v>100</v>
      </c>
      <c r="G148">
        <v>0</v>
      </c>
      <c r="H148" t="s">
        <v>631</v>
      </c>
      <c r="I148" t="s">
        <v>16183</v>
      </c>
      <c r="J148" t="s">
        <v>652</v>
      </c>
      <c r="K148" t="s">
        <v>634</v>
      </c>
      <c r="L148" t="s">
        <v>635</v>
      </c>
      <c r="M148" t="s">
        <v>16184</v>
      </c>
      <c r="N148" t="s">
        <v>634</v>
      </c>
      <c r="O148" t="s">
        <v>637</v>
      </c>
      <c r="P148" t="s">
        <v>22</v>
      </c>
      <c r="Q148" t="s">
        <v>638</v>
      </c>
      <c r="R148" t="s">
        <v>635</v>
      </c>
      <c r="S148" t="s">
        <v>634</v>
      </c>
      <c r="T148" t="s">
        <v>16184</v>
      </c>
    </row>
    <row r="149" spans="1:20" x14ac:dyDescent="0.25">
      <c r="A149" t="s">
        <v>23</v>
      </c>
      <c r="B149" t="s">
        <v>24</v>
      </c>
      <c r="C149">
        <v>50</v>
      </c>
      <c r="D149">
        <v>1</v>
      </c>
      <c r="E149" t="s">
        <v>16182</v>
      </c>
      <c r="F149">
        <v>100</v>
      </c>
      <c r="G149">
        <v>0</v>
      </c>
      <c r="H149" t="s">
        <v>631</v>
      </c>
      <c r="I149" t="s">
        <v>16183</v>
      </c>
      <c r="J149" t="s">
        <v>652</v>
      </c>
      <c r="K149" t="s">
        <v>634</v>
      </c>
      <c r="L149" t="s">
        <v>635</v>
      </c>
      <c r="M149" t="s">
        <v>16184</v>
      </c>
      <c r="N149" t="s">
        <v>634</v>
      </c>
      <c r="O149" t="s">
        <v>637</v>
      </c>
      <c r="P149" t="s">
        <v>22</v>
      </c>
      <c r="Q149" t="s">
        <v>638</v>
      </c>
      <c r="R149" t="s">
        <v>635</v>
      </c>
      <c r="S149" t="s">
        <v>634</v>
      </c>
      <c r="T149" t="s">
        <v>16184</v>
      </c>
    </row>
    <row r="150" spans="1:20" x14ac:dyDescent="0.25">
      <c r="A150" t="s">
        <v>25</v>
      </c>
      <c r="B150" t="s">
        <v>26</v>
      </c>
      <c r="C150">
        <v>50</v>
      </c>
      <c r="D150">
        <v>1</v>
      </c>
      <c r="E150" t="s">
        <v>16182</v>
      </c>
      <c r="F150">
        <v>100</v>
      </c>
      <c r="G150">
        <v>0</v>
      </c>
      <c r="H150" t="s">
        <v>631</v>
      </c>
      <c r="I150" t="s">
        <v>16183</v>
      </c>
      <c r="J150" t="s">
        <v>652</v>
      </c>
      <c r="K150" t="s">
        <v>634</v>
      </c>
      <c r="L150" t="s">
        <v>635</v>
      </c>
      <c r="M150" t="s">
        <v>16184</v>
      </c>
      <c r="N150" t="s">
        <v>634</v>
      </c>
      <c r="O150" t="s">
        <v>637</v>
      </c>
      <c r="P150" t="s">
        <v>22</v>
      </c>
      <c r="Q150" t="s">
        <v>638</v>
      </c>
      <c r="R150" t="s">
        <v>635</v>
      </c>
      <c r="S150" t="s">
        <v>634</v>
      </c>
      <c r="T150" t="s">
        <v>16184</v>
      </c>
    </row>
    <row r="151" spans="1:20" x14ac:dyDescent="0.25">
      <c r="A151" t="s">
        <v>533</v>
      </c>
      <c r="B151" t="s">
        <v>137</v>
      </c>
      <c r="C151">
        <v>71</v>
      </c>
      <c r="D151">
        <v>2</v>
      </c>
      <c r="E151" t="s">
        <v>16185</v>
      </c>
      <c r="F151">
        <v>207</v>
      </c>
      <c r="G151">
        <v>65</v>
      </c>
      <c r="H151" t="s">
        <v>641</v>
      </c>
      <c r="I151" t="s">
        <v>8629</v>
      </c>
      <c r="J151" t="s">
        <v>16186</v>
      </c>
      <c r="K151" t="s">
        <v>7339</v>
      </c>
      <c r="L151" t="s">
        <v>10686</v>
      </c>
      <c r="M151" t="s">
        <v>16187</v>
      </c>
      <c r="N151" t="s">
        <v>634</v>
      </c>
      <c r="O151" t="s">
        <v>894</v>
      </c>
      <c r="P151" t="s">
        <v>43</v>
      </c>
      <c r="Q151" t="s">
        <v>648</v>
      </c>
      <c r="R151" t="s">
        <v>635</v>
      </c>
      <c r="S151" t="s">
        <v>634</v>
      </c>
      <c r="T151" t="s">
        <v>16187</v>
      </c>
    </row>
    <row r="152" spans="1:20" x14ac:dyDescent="0.25">
      <c r="A152" t="s">
        <v>164</v>
      </c>
      <c r="B152" t="s">
        <v>165</v>
      </c>
      <c r="C152">
        <v>33.333333333333336</v>
      </c>
      <c r="D152">
        <v>3</v>
      </c>
      <c r="E152" t="s">
        <v>16188</v>
      </c>
      <c r="F152">
        <v>209</v>
      </c>
      <c r="G152">
        <v>0</v>
      </c>
      <c r="H152" t="s">
        <v>631</v>
      </c>
      <c r="I152" t="s">
        <v>16189</v>
      </c>
      <c r="J152" t="s">
        <v>694</v>
      </c>
      <c r="K152" t="s">
        <v>634</v>
      </c>
      <c r="L152" t="s">
        <v>635</v>
      </c>
      <c r="M152" t="s">
        <v>16190</v>
      </c>
      <c r="N152" t="s">
        <v>634</v>
      </c>
      <c r="O152" t="s">
        <v>637</v>
      </c>
      <c r="P152" t="s">
        <v>22</v>
      </c>
      <c r="Q152" t="s">
        <v>638</v>
      </c>
      <c r="R152" t="s">
        <v>16191</v>
      </c>
      <c r="S152" t="s">
        <v>634</v>
      </c>
      <c r="T152" t="s">
        <v>16190</v>
      </c>
    </row>
    <row r="153" spans="1:20" x14ac:dyDescent="0.25">
      <c r="A153" t="s">
        <v>258</v>
      </c>
      <c r="B153" t="s">
        <v>264</v>
      </c>
      <c r="C153">
        <v>139</v>
      </c>
      <c r="D153">
        <v>1</v>
      </c>
      <c r="E153" t="s">
        <v>16188</v>
      </c>
      <c r="F153">
        <v>209</v>
      </c>
      <c r="G153">
        <v>0</v>
      </c>
      <c r="H153" t="s">
        <v>631</v>
      </c>
      <c r="I153" t="s">
        <v>16189</v>
      </c>
      <c r="J153" t="s">
        <v>694</v>
      </c>
      <c r="K153" t="s">
        <v>634</v>
      </c>
      <c r="L153" t="s">
        <v>635</v>
      </c>
      <c r="M153" t="s">
        <v>16190</v>
      </c>
      <c r="N153" t="s">
        <v>634</v>
      </c>
      <c r="O153" t="s">
        <v>637</v>
      </c>
      <c r="P153" t="s">
        <v>22</v>
      </c>
      <c r="Q153" t="s">
        <v>638</v>
      </c>
      <c r="R153" t="s">
        <v>16191</v>
      </c>
      <c r="S153" t="s">
        <v>634</v>
      </c>
      <c r="T153" t="s">
        <v>16190</v>
      </c>
    </row>
    <row r="154" spans="1:20" x14ac:dyDescent="0.25">
      <c r="A154" t="s">
        <v>20</v>
      </c>
      <c r="B154" t="s">
        <v>21</v>
      </c>
      <c r="C154">
        <v>50</v>
      </c>
      <c r="D154">
        <v>1</v>
      </c>
      <c r="E154" t="s">
        <v>16192</v>
      </c>
      <c r="F154">
        <v>100</v>
      </c>
      <c r="G154">
        <v>0</v>
      </c>
      <c r="H154" t="s">
        <v>631</v>
      </c>
      <c r="I154" t="s">
        <v>16193</v>
      </c>
      <c r="J154" t="s">
        <v>800</v>
      </c>
      <c r="K154" t="s">
        <v>634</v>
      </c>
      <c r="L154" t="s">
        <v>635</v>
      </c>
      <c r="M154" t="s">
        <v>16194</v>
      </c>
      <c r="N154" t="s">
        <v>634</v>
      </c>
      <c r="O154" t="s">
        <v>707</v>
      </c>
      <c r="P154" t="s">
        <v>22</v>
      </c>
      <c r="Q154" t="s">
        <v>638</v>
      </c>
      <c r="R154" t="s">
        <v>635</v>
      </c>
      <c r="S154" t="s">
        <v>634</v>
      </c>
      <c r="T154" t="s">
        <v>16194</v>
      </c>
    </row>
    <row r="155" spans="1:20" x14ac:dyDescent="0.25">
      <c r="A155" t="s">
        <v>23</v>
      </c>
      <c r="B155" t="s">
        <v>24</v>
      </c>
      <c r="C155">
        <v>50</v>
      </c>
      <c r="D155">
        <v>1</v>
      </c>
      <c r="E155" t="s">
        <v>16192</v>
      </c>
      <c r="F155">
        <v>100</v>
      </c>
      <c r="G155">
        <v>0</v>
      </c>
      <c r="H155" t="s">
        <v>631</v>
      </c>
      <c r="I155" t="s">
        <v>16193</v>
      </c>
      <c r="J155" t="s">
        <v>800</v>
      </c>
      <c r="K155" t="s">
        <v>634</v>
      </c>
      <c r="L155" t="s">
        <v>635</v>
      </c>
      <c r="M155" t="s">
        <v>16194</v>
      </c>
      <c r="N155" t="s">
        <v>634</v>
      </c>
      <c r="O155" t="s">
        <v>707</v>
      </c>
      <c r="P155" t="s">
        <v>22</v>
      </c>
      <c r="Q155" t="s">
        <v>638</v>
      </c>
      <c r="R155" t="s">
        <v>635</v>
      </c>
      <c r="S155" t="s">
        <v>634</v>
      </c>
      <c r="T155" t="s">
        <v>16194</v>
      </c>
    </row>
    <row r="156" spans="1:20" x14ac:dyDescent="0.25">
      <c r="A156" t="s">
        <v>25</v>
      </c>
      <c r="B156" t="s">
        <v>26</v>
      </c>
      <c r="C156">
        <v>50</v>
      </c>
      <c r="D156">
        <v>1</v>
      </c>
      <c r="E156" t="s">
        <v>16192</v>
      </c>
      <c r="F156">
        <v>100</v>
      </c>
      <c r="G156">
        <v>0</v>
      </c>
      <c r="H156" t="s">
        <v>631</v>
      </c>
      <c r="I156" t="s">
        <v>16193</v>
      </c>
      <c r="J156" t="s">
        <v>800</v>
      </c>
      <c r="K156" t="s">
        <v>634</v>
      </c>
      <c r="L156" t="s">
        <v>635</v>
      </c>
      <c r="M156" t="s">
        <v>16194</v>
      </c>
      <c r="N156" t="s">
        <v>634</v>
      </c>
      <c r="O156" t="s">
        <v>707</v>
      </c>
      <c r="P156" t="s">
        <v>22</v>
      </c>
      <c r="Q156" t="s">
        <v>638</v>
      </c>
      <c r="R156" t="s">
        <v>635</v>
      </c>
      <c r="S156" t="s">
        <v>634</v>
      </c>
      <c r="T156" t="s">
        <v>16194</v>
      </c>
    </row>
    <row r="157" spans="1:20" x14ac:dyDescent="0.25">
      <c r="A157" t="s">
        <v>20</v>
      </c>
      <c r="B157" t="s">
        <v>21</v>
      </c>
      <c r="C157">
        <v>50</v>
      </c>
      <c r="D157">
        <v>1</v>
      </c>
      <c r="E157" t="s">
        <v>16195</v>
      </c>
      <c r="F157">
        <v>100</v>
      </c>
      <c r="G157">
        <v>0</v>
      </c>
      <c r="H157" t="s">
        <v>631</v>
      </c>
      <c r="I157" t="s">
        <v>16196</v>
      </c>
      <c r="J157" t="s">
        <v>814</v>
      </c>
      <c r="K157" t="s">
        <v>634</v>
      </c>
      <c r="L157" t="s">
        <v>635</v>
      </c>
      <c r="M157" t="s">
        <v>16197</v>
      </c>
      <c r="N157" t="s">
        <v>634</v>
      </c>
      <c r="O157" t="s">
        <v>637</v>
      </c>
      <c r="P157" t="s">
        <v>22</v>
      </c>
      <c r="Q157" t="s">
        <v>638</v>
      </c>
      <c r="R157" t="s">
        <v>635</v>
      </c>
      <c r="S157" t="s">
        <v>634</v>
      </c>
      <c r="T157" t="s">
        <v>16197</v>
      </c>
    </row>
    <row r="158" spans="1:20" x14ac:dyDescent="0.25">
      <c r="A158" t="s">
        <v>23</v>
      </c>
      <c r="B158" t="s">
        <v>24</v>
      </c>
      <c r="C158">
        <v>50</v>
      </c>
      <c r="D158">
        <v>1</v>
      </c>
      <c r="E158" t="s">
        <v>16195</v>
      </c>
      <c r="F158">
        <v>100</v>
      </c>
      <c r="G158">
        <v>0</v>
      </c>
      <c r="H158" t="s">
        <v>631</v>
      </c>
      <c r="I158" t="s">
        <v>16196</v>
      </c>
      <c r="J158" t="s">
        <v>814</v>
      </c>
      <c r="K158" t="s">
        <v>634</v>
      </c>
      <c r="L158" t="s">
        <v>635</v>
      </c>
      <c r="M158" t="s">
        <v>16197</v>
      </c>
      <c r="N158" t="s">
        <v>634</v>
      </c>
      <c r="O158" t="s">
        <v>637</v>
      </c>
      <c r="P158" t="s">
        <v>22</v>
      </c>
      <c r="Q158" t="s">
        <v>638</v>
      </c>
      <c r="R158" t="s">
        <v>635</v>
      </c>
      <c r="S158" t="s">
        <v>634</v>
      </c>
      <c r="T158" t="s">
        <v>16197</v>
      </c>
    </row>
    <row r="159" spans="1:20" x14ac:dyDescent="0.25">
      <c r="A159" t="s">
        <v>25</v>
      </c>
      <c r="B159" t="s">
        <v>26</v>
      </c>
      <c r="C159">
        <v>50</v>
      </c>
      <c r="D159">
        <v>1</v>
      </c>
      <c r="E159" t="s">
        <v>16195</v>
      </c>
      <c r="F159">
        <v>100</v>
      </c>
      <c r="G159">
        <v>0</v>
      </c>
      <c r="H159" t="s">
        <v>631</v>
      </c>
      <c r="I159" t="s">
        <v>16196</v>
      </c>
      <c r="J159" t="s">
        <v>814</v>
      </c>
      <c r="K159" t="s">
        <v>634</v>
      </c>
      <c r="L159" t="s">
        <v>635</v>
      </c>
      <c r="M159" t="s">
        <v>16197</v>
      </c>
      <c r="N159" t="s">
        <v>634</v>
      </c>
      <c r="O159" t="s">
        <v>637</v>
      </c>
      <c r="P159" t="s">
        <v>22</v>
      </c>
      <c r="Q159" t="s">
        <v>638</v>
      </c>
      <c r="R159" t="s">
        <v>635</v>
      </c>
      <c r="S159" t="s">
        <v>634</v>
      </c>
      <c r="T159" t="s">
        <v>16197</v>
      </c>
    </row>
    <row r="160" spans="1:20" x14ac:dyDescent="0.25">
      <c r="A160" t="s">
        <v>37</v>
      </c>
      <c r="B160" t="s">
        <v>38</v>
      </c>
      <c r="C160">
        <v>66.666666666666671</v>
      </c>
      <c r="D160">
        <v>3</v>
      </c>
      <c r="E160" t="s">
        <v>16198</v>
      </c>
      <c r="F160">
        <v>200</v>
      </c>
      <c r="G160">
        <v>0</v>
      </c>
      <c r="H160" t="s">
        <v>631</v>
      </c>
      <c r="I160" t="s">
        <v>16199</v>
      </c>
      <c r="J160" t="s">
        <v>778</v>
      </c>
      <c r="K160" t="s">
        <v>634</v>
      </c>
      <c r="L160" t="s">
        <v>635</v>
      </c>
      <c r="M160" t="s">
        <v>16200</v>
      </c>
      <c r="N160" t="s">
        <v>634</v>
      </c>
      <c r="O160" t="s">
        <v>654</v>
      </c>
      <c r="P160" t="s">
        <v>22</v>
      </c>
      <c r="Q160" t="s">
        <v>655</v>
      </c>
      <c r="R160" t="s">
        <v>635</v>
      </c>
      <c r="S160" t="s">
        <v>634</v>
      </c>
      <c r="T160" t="s">
        <v>16201</v>
      </c>
    </row>
    <row r="161" spans="1:20" x14ac:dyDescent="0.25">
      <c r="A161" t="s">
        <v>164</v>
      </c>
      <c r="B161" t="s">
        <v>165</v>
      </c>
      <c r="C161">
        <v>33.333333333333336</v>
      </c>
      <c r="D161">
        <v>3</v>
      </c>
      <c r="E161" t="s">
        <v>16198</v>
      </c>
      <c r="F161">
        <v>200</v>
      </c>
      <c r="G161">
        <v>0</v>
      </c>
      <c r="H161" t="s">
        <v>631</v>
      </c>
      <c r="I161" t="s">
        <v>16199</v>
      </c>
      <c r="J161" t="s">
        <v>778</v>
      </c>
      <c r="K161" t="s">
        <v>634</v>
      </c>
      <c r="L161" t="s">
        <v>635</v>
      </c>
      <c r="M161" t="s">
        <v>16200</v>
      </c>
      <c r="N161" t="s">
        <v>634</v>
      </c>
      <c r="O161" t="s">
        <v>654</v>
      </c>
      <c r="P161" t="s">
        <v>22</v>
      </c>
      <c r="Q161" t="s">
        <v>655</v>
      </c>
      <c r="R161" t="s">
        <v>635</v>
      </c>
      <c r="S161" t="s">
        <v>634</v>
      </c>
      <c r="T161" t="s">
        <v>16201</v>
      </c>
    </row>
    <row r="162" spans="1:20" x14ac:dyDescent="0.25">
      <c r="A162" t="s">
        <v>20</v>
      </c>
      <c r="B162" t="s">
        <v>21</v>
      </c>
      <c r="C162">
        <v>50</v>
      </c>
      <c r="D162">
        <v>1</v>
      </c>
      <c r="E162" t="s">
        <v>16202</v>
      </c>
      <c r="F162">
        <v>100</v>
      </c>
      <c r="G162">
        <v>0</v>
      </c>
      <c r="H162" t="s">
        <v>631</v>
      </c>
      <c r="I162" t="s">
        <v>16203</v>
      </c>
      <c r="J162" t="s">
        <v>694</v>
      </c>
      <c r="K162" t="s">
        <v>634</v>
      </c>
      <c r="L162" t="s">
        <v>635</v>
      </c>
      <c r="M162" t="s">
        <v>16204</v>
      </c>
      <c r="N162" t="s">
        <v>634</v>
      </c>
      <c r="O162" t="s">
        <v>637</v>
      </c>
      <c r="P162" t="s">
        <v>22</v>
      </c>
      <c r="Q162" t="s">
        <v>638</v>
      </c>
      <c r="R162" t="s">
        <v>635</v>
      </c>
      <c r="S162" t="s">
        <v>634</v>
      </c>
      <c r="T162" t="s">
        <v>16204</v>
      </c>
    </row>
    <row r="163" spans="1:20" x14ac:dyDescent="0.25">
      <c r="A163" t="s">
        <v>23</v>
      </c>
      <c r="B163" t="s">
        <v>24</v>
      </c>
      <c r="C163">
        <v>50</v>
      </c>
      <c r="D163">
        <v>1</v>
      </c>
      <c r="E163" t="s">
        <v>16202</v>
      </c>
      <c r="F163">
        <v>100</v>
      </c>
      <c r="G163">
        <v>0</v>
      </c>
      <c r="H163" t="s">
        <v>631</v>
      </c>
      <c r="I163" t="s">
        <v>16203</v>
      </c>
      <c r="J163" t="s">
        <v>694</v>
      </c>
      <c r="K163" t="s">
        <v>634</v>
      </c>
      <c r="L163" t="s">
        <v>635</v>
      </c>
      <c r="M163" t="s">
        <v>16204</v>
      </c>
      <c r="N163" t="s">
        <v>634</v>
      </c>
      <c r="O163" t="s">
        <v>637</v>
      </c>
      <c r="P163" t="s">
        <v>22</v>
      </c>
      <c r="Q163" t="s">
        <v>638</v>
      </c>
      <c r="R163" t="s">
        <v>635</v>
      </c>
      <c r="S163" t="s">
        <v>634</v>
      </c>
      <c r="T163" t="s">
        <v>16204</v>
      </c>
    </row>
    <row r="164" spans="1:20" x14ac:dyDescent="0.25">
      <c r="A164" t="s">
        <v>25</v>
      </c>
      <c r="B164" t="s">
        <v>26</v>
      </c>
      <c r="C164">
        <v>50</v>
      </c>
      <c r="D164">
        <v>1</v>
      </c>
      <c r="E164" t="s">
        <v>16202</v>
      </c>
      <c r="F164">
        <v>100</v>
      </c>
      <c r="G164">
        <v>0</v>
      </c>
      <c r="H164" t="s">
        <v>631</v>
      </c>
      <c r="I164" t="s">
        <v>16203</v>
      </c>
      <c r="J164" t="s">
        <v>694</v>
      </c>
      <c r="K164" t="s">
        <v>634</v>
      </c>
      <c r="L164" t="s">
        <v>635</v>
      </c>
      <c r="M164" t="s">
        <v>16204</v>
      </c>
      <c r="N164" t="s">
        <v>634</v>
      </c>
      <c r="O164" t="s">
        <v>637</v>
      </c>
      <c r="P164" t="s">
        <v>22</v>
      </c>
      <c r="Q164" t="s">
        <v>638</v>
      </c>
      <c r="R164" t="s">
        <v>635</v>
      </c>
      <c r="S164" t="s">
        <v>634</v>
      </c>
      <c r="T164" t="s">
        <v>16204</v>
      </c>
    </row>
    <row r="165" spans="1:20" x14ac:dyDescent="0.25">
      <c r="A165" t="s">
        <v>20</v>
      </c>
      <c r="B165" t="s">
        <v>21</v>
      </c>
      <c r="C165">
        <v>50</v>
      </c>
      <c r="D165">
        <v>1</v>
      </c>
      <c r="E165" t="s">
        <v>16205</v>
      </c>
      <c r="F165">
        <v>100</v>
      </c>
      <c r="G165">
        <v>0</v>
      </c>
      <c r="H165" t="s">
        <v>631</v>
      </c>
      <c r="I165" t="s">
        <v>16206</v>
      </c>
      <c r="J165" t="s">
        <v>814</v>
      </c>
      <c r="K165" t="s">
        <v>634</v>
      </c>
      <c r="L165" t="s">
        <v>635</v>
      </c>
      <c r="M165" t="s">
        <v>16207</v>
      </c>
      <c r="N165" t="s">
        <v>634</v>
      </c>
      <c r="O165" t="s">
        <v>637</v>
      </c>
      <c r="P165" t="s">
        <v>22</v>
      </c>
      <c r="Q165" t="s">
        <v>638</v>
      </c>
      <c r="R165" t="s">
        <v>635</v>
      </c>
      <c r="S165" t="s">
        <v>634</v>
      </c>
      <c r="T165" t="s">
        <v>16207</v>
      </c>
    </row>
    <row r="166" spans="1:20" x14ac:dyDescent="0.25">
      <c r="A166" t="s">
        <v>23</v>
      </c>
      <c r="B166" t="s">
        <v>24</v>
      </c>
      <c r="C166">
        <v>50</v>
      </c>
      <c r="D166">
        <v>1</v>
      </c>
      <c r="E166" t="s">
        <v>16205</v>
      </c>
      <c r="F166">
        <v>100</v>
      </c>
      <c r="G166">
        <v>0</v>
      </c>
      <c r="H166" t="s">
        <v>631</v>
      </c>
      <c r="I166" t="s">
        <v>16206</v>
      </c>
      <c r="J166" t="s">
        <v>814</v>
      </c>
      <c r="K166" t="s">
        <v>634</v>
      </c>
      <c r="L166" t="s">
        <v>635</v>
      </c>
      <c r="M166" t="s">
        <v>16207</v>
      </c>
      <c r="N166" t="s">
        <v>634</v>
      </c>
      <c r="O166" t="s">
        <v>637</v>
      </c>
      <c r="P166" t="s">
        <v>22</v>
      </c>
      <c r="Q166" t="s">
        <v>638</v>
      </c>
      <c r="R166" t="s">
        <v>635</v>
      </c>
      <c r="S166" t="s">
        <v>634</v>
      </c>
      <c r="T166" t="s">
        <v>16207</v>
      </c>
    </row>
    <row r="167" spans="1:20" x14ac:dyDescent="0.25">
      <c r="A167" t="s">
        <v>25</v>
      </c>
      <c r="B167" t="s">
        <v>26</v>
      </c>
      <c r="C167">
        <v>50</v>
      </c>
      <c r="D167">
        <v>1</v>
      </c>
      <c r="E167" t="s">
        <v>16205</v>
      </c>
      <c r="F167">
        <v>100</v>
      </c>
      <c r="G167">
        <v>0</v>
      </c>
      <c r="H167" t="s">
        <v>631</v>
      </c>
      <c r="I167" t="s">
        <v>16206</v>
      </c>
      <c r="J167" t="s">
        <v>814</v>
      </c>
      <c r="K167" t="s">
        <v>634</v>
      </c>
      <c r="L167" t="s">
        <v>635</v>
      </c>
      <c r="M167" t="s">
        <v>16207</v>
      </c>
      <c r="N167" t="s">
        <v>634</v>
      </c>
      <c r="O167" t="s">
        <v>637</v>
      </c>
      <c r="P167" t="s">
        <v>22</v>
      </c>
      <c r="Q167" t="s">
        <v>638</v>
      </c>
      <c r="R167" t="s">
        <v>635</v>
      </c>
      <c r="S167" t="s">
        <v>634</v>
      </c>
      <c r="T167" t="s">
        <v>16207</v>
      </c>
    </row>
    <row r="168" spans="1:20" x14ac:dyDescent="0.25">
      <c r="A168" t="s">
        <v>20</v>
      </c>
      <c r="B168" t="s">
        <v>21</v>
      </c>
      <c r="C168">
        <v>50</v>
      </c>
      <c r="D168">
        <v>1</v>
      </c>
      <c r="E168" t="s">
        <v>16208</v>
      </c>
      <c r="F168">
        <v>100</v>
      </c>
      <c r="G168">
        <v>0</v>
      </c>
      <c r="H168" t="s">
        <v>631</v>
      </c>
      <c r="I168" t="s">
        <v>16209</v>
      </c>
      <c r="J168" t="s">
        <v>2349</v>
      </c>
      <c r="K168" t="s">
        <v>634</v>
      </c>
      <c r="L168" t="s">
        <v>635</v>
      </c>
      <c r="M168" t="s">
        <v>16210</v>
      </c>
      <c r="N168" t="s">
        <v>634</v>
      </c>
      <c r="O168" t="s">
        <v>637</v>
      </c>
      <c r="P168" t="s">
        <v>22</v>
      </c>
      <c r="Q168" t="s">
        <v>638</v>
      </c>
      <c r="R168" t="s">
        <v>635</v>
      </c>
      <c r="S168" t="s">
        <v>634</v>
      </c>
      <c r="T168" t="s">
        <v>16210</v>
      </c>
    </row>
    <row r="169" spans="1:20" x14ac:dyDescent="0.25">
      <c r="A169" t="s">
        <v>23</v>
      </c>
      <c r="B169" t="s">
        <v>24</v>
      </c>
      <c r="C169">
        <v>50</v>
      </c>
      <c r="D169">
        <v>1</v>
      </c>
      <c r="E169" t="s">
        <v>16208</v>
      </c>
      <c r="F169">
        <v>100</v>
      </c>
      <c r="G169">
        <v>0</v>
      </c>
      <c r="H169" t="s">
        <v>631</v>
      </c>
      <c r="I169" t="s">
        <v>16209</v>
      </c>
      <c r="J169" t="s">
        <v>2349</v>
      </c>
      <c r="K169" t="s">
        <v>634</v>
      </c>
      <c r="L169" t="s">
        <v>635</v>
      </c>
      <c r="M169" t="s">
        <v>16210</v>
      </c>
      <c r="N169" t="s">
        <v>634</v>
      </c>
      <c r="O169" t="s">
        <v>637</v>
      </c>
      <c r="P169" t="s">
        <v>22</v>
      </c>
      <c r="Q169" t="s">
        <v>638</v>
      </c>
      <c r="R169" t="s">
        <v>635</v>
      </c>
      <c r="S169" t="s">
        <v>634</v>
      </c>
      <c r="T169" t="s">
        <v>16210</v>
      </c>
    </row>
    <row r="170" spans="1:20" x14ac:dyDescent="0.25">
      <c r="A170" t="s">
        <v>25</v>
      </c>
      <c r="B170" t="s">
        <v>26</v>
      </c>
      <c r="C170">
        <v>50</v>
      </c>
      <c r="D170">
        <v>1</v>
      </c>
      <c r="E170" t="s">
        <v>16208</v>
      </c>
      <c r="F170">
        <v>100</v>
      </c>
      <c r="G170">
        <v>0</v>
      </c>
      <c r="H170" t="s">
        <v>631</v>
      </c>
      <c r="I170" t="s">
        <v>16209</v>
      </c>
      <c r="J170" t="s">
        <v>2349</v>
      </c>
      <c r="K170" t="s">
        <v>634</v>
      </c>
      <c r="L170" t="s">
        <v>635</v>
      </c>
      <c r="M170" t="s">
        <v>16210</v>
      </c>
      <c r="N170" t="s">
        <v>634</v>
      </c>
      <c r="O170" t="s">
        <v>637</v>
      </c>
      <c r="P170" t="s">
        <v>22</v>
      </c>
      <c r="Q170" t="s">
        <v>638</v>
      </c>
      <c r="R170" t="s">
        <v>635</v>
      </c>
      <c r="S170" t="s">
        <v>634</v>
      </c>
      <c r="T170" t="s">
        <v>16210</v>
      </c>
    </row>
    <row r="171" spans="1:20" x14ac:dyDescent="0.25">
      <c r="A171" t="s">
        <v>20</v>
      </c>
      <c r="B171" t="s">
        <v>21</v>
      </c>
      <c r="C171">
        <v>50</v>
      </c>
      <c r="D171">
        <v>1</v>
      </c>
      <c r="E171" t="s">
        <v>16211</v>
      </c>
      <c r="F171">
        <v>100</v>
      </c>
      <c r="G171">
        <v>0</v>
      </c>
      <c r="H171" t="s">
        <v>631</v>
      </c>
      <c r="I171" t="s">
        <v>11771</v>
      </c>
      <c r="J171" t="s">
        <v>755</v>
      </c>
      <c r="K171" t="s">
        <v>634</v>
      </c>
      <c r="L171" t="s">
        <v>635</v>
      </c>
      <c r="M171" t="s">
        <v>16212</v>
      </c>
      <c r="N171" t="s">
        <v>634</v>
      </c>
      <c r="O171" t="s">
        <v>637</v>
      </c>
      <c r="P171" t="s">
        <v>22</v>
      </c>
      <c r="Q171" t="s">
        <v>638</v>
      </c>
      <c r="R171" t="s">
        <v>635</v>
      </c>
      <c r="S171" t="s">
        <v>634</v>
      </c>
      <c r="T171" t="s">
        <v>16212</v>
      </c>
    </row>
    <row r="172" spans="1:20" x14ac:dyDescent="0.25">
      <c r="A172" t="s">
        <v>23</v>
      </c>
      <c r="B172" t="s">
        <v>24</v>
      </c>
      <c r="C172">
        <v>50</v>
      </c>
      <c r="D172">
        <v>1</v>
      </c>
      <c r="E172" t="s">
        <v>16211</v>
      </c>
      <c r="F172">
        <v>100</v>
      </c>
      <c r="G172">
        <v>0</v>
      </c>
      <c r="H172" t="s">
        <v>631</v>
      </c>
      <c r="I172" t="s">
        <v>11771</v>
      </c>
      <c r="J172" t="s">
        <v>755</v>
      </c>
      <c r="K172" t="s">
        <v>634</v>
      </c>
      <c r="L172" t="s">
        <v>635</v>
      </c>
      <c r="M172" t="s">
        <v>16212</v>
      </c>
      <c r="N172" t="s">
        <v>634</v>
      </c>
      <c r="O172" t="s">
        <v>637</v>
      </c>
      <c r="P172" t="s">
        <v>22</v>
      </c>
      <c r="Q172" t="s">
        <v>638</v>
      </c>
      <c r="R172" t="s">
        <v>635</v>
      </c>
      <c r="S172" t="s">
        <v>634</v>
      </c>
      <c r="T172" t="s">
        <v>16212</v>
      </c>
    </row>
    <row r="173" spans="1:20" x14ac:dyDescent="0.25">
      <c r="A173" t="s">
        <v>25</v>
      </c>
      <c r="B173" t="s">
        <v>26</v>
      </c>
      <c r="C173">
        <v>50</v>
      </c>
      <c r="D173">
        <v>1</v>
      </c>
      <c r="E173" t="s">
        <v>16211</v>
      </c>
      <c r="F173">
        <v>100</v>
      </c>
      <c r="G173">
        <v>0</v>
      </c>
      <c r="H173" t="s">
        <v>631</v>
      </c>
      <c r="I173" t="s">
        <v>11771</v>
      </c>
      <c r="J173" t="s">
        <v>755</v>
      </c>
      <c r="K173" t="s">
        <v>634</v>
      </c>
      <c r="L173" t="s">
        <v>635</v>
      </c>
      <c r="M173" t="s">
        <v>16212</v>
      </c>
      <c r="N173" t="s">
        <v>634</v>
      </c>
      <c r="O173" t="s">
        <v>637</v>
      </c>
      <c r="P173" t="s">
        <v>22</v>
      </c>
      <c r="Q173" t="s">
        <v>638</v>
      </c>
      <c r="R173" t="s">
        <v>635</v>
      </c>
      <c r="S173" t="s">
        <v>634</v>
      </c>
      <c r="T173" t="s">
        <v>16212</v>
      </c>
    </row>
    <row r="174" spans="1:20" x14ac:dyDescent="0.25">
      <c r="A174" t="s">
        <v>164</v>
      </c>
      <c r="B174" t="s">
        <v>165</v>
      </c>
      <c r="C174">
        <v>33.333333333333336</v>
      </c>
      <c r="D174">
        <v>9</v>
      </c>
      <c r="E174" t="s">
        <v>16213</v>
      </c>
      <c r="F174">
        <v>300</v>
      </c>
      <c r="G174">
        <v>0</v>
      </c>
      <c r="H174" t="s">
        <v>631</v>
      </c>
      <c r="I174" t="s">
        <v>16214</v>
      </c>
      <c r="J174" t="s">
        <v>3525</v>
      </c>
      <c r="K174" t="s">
        <v>634</v>
      </c>
      <c r="L174" t="s">
        <v>635</v>
      </c>
      <c r="M174" t="s">
        <v>16215</v>
      </c>
      <c r="N174" t="s">
        <v>634</v>
      </c>
      <c r="O174" t="s">
        <v>637</v>
      </c>
      <c r="P174" t="s">
        <v>22</v>
      </c>
      <c r="Q174" t="s">
        <v>638</v>
      </c>
      <c r="R174" t="s">
        <v>635</v>
      </c>
      <c r="S174" t="s">
        <v>634</v>
      </c>
      <c r="T174" t="s">
        <v>16215</v>
      </c>
    </row>
    <row r="175" spans="1:20" x14ac:dyDescent="0.25">
      <c r="A175" t="s">
        <v>39</v>
      </c>
      <c r="B175" t="s">
        <v>44</v>
      </c>
      <c r="C175">
        <v>71</v>
      </c>
      <c r="D175">
        <v>1</v>
      </c>
      <c r="E175" t="s">
        <v>16216</v>
      </c>
      <c r="F175">
        <v>287</v>
      </c>
      <c r="G175">
        <v>0</v>
      </c>
      <c r="H175" t="s">
        <v>641</v>
      </c>
      <c r="I175" t="s">
        <v>15885</v>
      </c>
      <c r="J175" t="s">
        <v>16217</v>
      </c>
      <c r="K175" t="s">
        <v>12956</v>
      </c>
      <c r="L175" t="s">
        <v>933</v>
      </c>
      <c r="M175" t="s">
        <v>16194</v>
      </c>
      <c r="N175" t="s">
        <v>634</v>
      </c>
      <c r="O175" t="s">
        <v>894</v>
      </c>
      <c r="P175" t="s">
        <v>43</v>
      </c>
      <c r="Q175" t="s">
        <v>648</v>
      </c>
      <c r="R175" t="s">
        <v>635</v>
      </c>
      <c r="S175" t="s">
        <v>634</v>
      </c>
      <c r="T175" t="s">
        <v>16218</v>
      </c>
    </row>
    <row r="176" spans="1:20" x14ac:dyDescent="0.25">
      <c r="A176" t="s">
        <v>118</v>
      </c>
      <c r="B176" t="s">
        <v>91</v>
      </c>
      <c r="C176">
        <v>72</v>
      </c>
      <c r="D176">
        <v>3</v>
      </c>
      <c r="E176" t="s">
        <v>16216</v>
      </c>
      <c r="F176">
        <v>287</v>
      </c>
      <c r="G176">
        <v>0</v>
      </c>
      <c r="H176" t="s">
        <v>641</v>
      </c>
      <c r="I176" t="s">
        <v>15885</v>
      </c>
      <c r="J176" t="s">
        <v>16217</v>
      </c>
      <c r="K176" t="s">
        <v>12956</v>
      </c>
      <c r="L176" t="s">
        <v>933</v>
      </c>
      <c r="M176" t="s">
        <v>16194</v>
      </c>
      <c r="N176" t="s">
        <v>634</v>
      </c>
      <c r="O176" t="s">
        <v>894</v>
      </c>
      <c r="P176" t="s">
        <v>43</v>
      </c>
      <c r="Q176" t="s">
        <v>648</v>
      </c>
      <c r="R176" t="s">
        <v>635</v>
      </c>
      <c r="S176" t="s">
        <v>634</v>
      </c>
      <c r="T176" t="s">
        <v>16218</v>
      </c>
    </row>
    <row r="177" spans="1:20" x14ac:dyDescent="0.25">
      <c r="A177" t="s">
        <v>20</v>
      </c>
      <c r="B177" t="s">
        <v>21</v>
      </c>
      <c r="C177">
        <v>50</v>
      </c>
      <c r="D177">
        <v>1</v>
      </c>
      <c r="E177" t="s">
        <v>16219</v>
      </c>
      <c r="F177">
        <v>138</v>
      </c>
      <c r="G177">
        <v>38</v>
      </c>
      <c r="H177" t="s">
        <v>631</v>
      </c>
      <c r="I177" t="s">
        <v>16220</v>
      </c>
      <c r="J177" t="s">
        <v>925</v>
      </c>
      <c r="K177" t="s">
        <v>634</v>
      </c>
      <c r="L177" t="s">
        <v>635</v>
      </c>
      <c r="M177" t="s">
        <v>16221</v>
      </c>
      <c r="N177" t="s">
        <v>634</v>
      </c>
      <c r="O177" t="s">
        <v>637</v>
      </c>
      <c r="P177" t="s">
        <v>22</v>
      </c>
      <c r="Q177" t="s">
        <v>638</v>
      </c>
      <c r="R177" t="s">
        <v>635</v>
      </c>
      <c r="S177" t="s">
        <v>634</v>
      </c>
      <c r="T177" t="s">
        <v>16221</v>
      </c>
    </row>
    <row r="178" spans="1:20" x14ac:dyDescent="0.25">
      <c r="A178" t="s">
        <v>23</v>
      </c>
      <c r="B178" t="s">
        <v>24</v>
      </c>
      <c r="C178">
        <v>50</v>
      </c>
      <c r="D178">
        <v>1</v>
      </c>
      <c r="E178" t="s">
        <v>16219</v>
      </c>
      <c r="F178">
        <v>138</v>
      </c>
      <c r="G178">
        <v>38</v>
      </c>
      <c r="H178" t="s">
        <v>631</v>
      </c>
      <c r="I178" t="s">
        <v>16220</v>
      </c>
      <c r="J178" t="s">
        <v>925</v>
      </c>
      <c r="K178" t="s">
        <v>634</v>
      </c>
      <c r="L178" t="s">
        <v>635</v>
      </c>
      <c r="M178" t="s">
        <v>16221</v>
      </c>
      <c r="N178" t="s">
        <v>634</v>
      </c>
      <c r="O178" t="s">
        <v>637</v>
      </c>
      <c r="P178" t="s">
        <v>22</v>
      </c>
      <c r="Q178" t="s">
        <v>638</v>
      </c>
      <c r="R178" t="s">
        <v>635</v>
      </c>
      <c r="S178" t="s">
        <v>634</v>
      </c>
      <c r="T178" t="s">
        <v>16221</v>
      </c>
    </row>
    <row r="179" spans="1:20" x14ac:dyDescent="0.25">
      <c r="A179" t="s">
        <v>25</v>
      </c>
      <c r="B179" t="s">
        <v>26</v>
      </c>
      <c r="C179">
        <v>50</v>
      </c>
      <c r="D179">
        <v>1</v>
      </c>
      <c r="E179" t="s">
        <v>16219</v>
      </c>
      <c r="F179">
        <v>138</v>
      </c>
      <c r="G179">
        <v>38</v>
      </c>
      <c r="H179" t="s">
        <v>631</v>
      </c>
      <c r="I179" t="s">
        <v>16220</v>
      </c>
      <c r="J179" t="s">
        <v>925</v>
      </c>
      <c r="K179" t="s">
        <v>634</v>
      </c>
      <c r="L179" t="s">
        <v>635</v>
      </c>
      <c r="M179" t="s">
        <v>16221</v>
      </c>
      <c r="N179" t="s">
        <v>634</v>
      </c>
      <c r="O179" t="s">
        <v>637</v>
      </c>
      <c r="P179" t="s">
        <v>22</v>
      </c>
      <c r="Q179" t="s">
        <v>638</v>
      </c>
      <c r="R179" t="s">
        <v>635</v>
      </c>
      <c r="S179" t="s">
        <v>634</v>
      </c>
      <c r="T179" t="s">
        <v>16221</v>
      </c>
    </row>
    <row r="180" spans="1:20" x14ac:dyDescent="0.25">
      <c r="A180" t="s">
        <v>20</v>
      </c>
      <c r="B180" t="s">
        <v>21</v>
      </c>
      <c r="C180">
        <v>50</v>
      </c>
      <c r="D180">
        <v>1</v>
      </c>
      <c r="E180" t="s">
        <v>16222</v>
      </c>
      <c r="F180">
        <v>100</v>
      </c>
      <c r="G180">
        <v>0</v>
      </c>
      <c r="H180" t="s">
        <v>631</v>
      </c>
      <c r="I180" t="s">
        <v>16223</v>
      </c>
      <c r="J180" t="s">
        <v>652</v>
      </c>
      <c r="K180" t="s">
        <v>634</v>
      </c>
      <c r="L180" t="s">
        <v>635</v>
      </c>
      <c r="M180" t="s">
        <v>16224</v>
      </c>
      <c r="N180" t="s">
        <v>634</v>
      </c>
      <c r="O180" t="s">
        <v>637</v>
      </c>
      <c r="P180" t="s">
        <v>22</v>
      </c>
      <c r="Q180" t="s">
        <v>638</v>
      </c>
      <c r="R180" t="s">
        <v>635</v>
      </c>
      <c r="S180" t="s">
        <v>634</v>
      </c>
      <c r="T180" t="s">
        <v>16224</v>
      </c>
    </row>
    <row r="181" spans="1:20" x14ac:dyDescent="0.25">
      <c r="A181" t="s">
        <v>23</v>
      </c>
      <c r="B181" t="s">
        <v>24</v>
      </c>
      <c r="C181">
        <v>50</v>
      </c>
      <c r="D181">
        <v>1</v>
      </c>
      <c r="E181" t="s">
        <v>16222</v>
      </c>
      <c r="F181">
        <v>100</v>
      </c>
      <c r="G181">
        <v>0</v>
      </c>
      <c r="H181" t="s">
        <v>631</v>
      </c>
      <c r="I181" t="s">
        <v>16223</v>
      </c>
      <c r="J181" t="s">
        <v>652</v>
      </c>
      <c r="K181" t="s">
        <v>634</v>
      </c>
      <c r="L181" t="s">
        <v>635</v>
      </c>
      <c r="M181" t="s">
        <v>16224</v>
      </c>
      <c r="N181" t="s">
        <v>634</v>
      </c>
      <c r="O181" t="s">
        <v>637</v>
      </c>
      <c r="P181" t="s">
        <v>22</v>
      </c>
      <c r="Q181" t="s">
        <v>638</v>
      </c>
      <c r="R181" t="s">
        <v>635</v>
      </c>
      <c r="S181" t="s">
        <v>634</v>
      </c>
      <c r="T181" t="s">
        <v>16224</v>
      </c>
    </row>
    <row r="182" spans="1:20" x14ac:dyDescent="0.25">
      <c r="A182" t="s">
        <v>25</v>
      </c>
      <c r="B182" t="s">
        <v>26</v>
      </c>
      <c r="C182">
        <v>50</v>
      </c>
      <c r="D182">
        <v>1</v>
      </c>
      <c r="E182" t="s">
        <v>16222</v>
      </c>
      <c r="F182">
        <v>100</v>
      </c>
      <c r="G182">
        <v>0</v>
      </c>
      <c r="H182" t="s">
        <v>631</v>
      </c>
      <c r="I182" t="s">
        <v>16223</v>
      </c>
      <c r="J182" t="s">
        <v>652</v>
      </c>
      <c r="K182" t="s">
        <v>634</v>
      </c>
      <c r="L182" t="s">
        <v>635</v>
      </c>
      <c r="M182" t="s">
        <v>16224</v>
      </c>
      <c r="N182" t="s">
        <v>634</v>
      </c>
      <c r="O182" t="s">
        <v>637</v>
      </c>
      <c r="P182" t="s">
        <v>22</v>
      </c>
      <c r="Q182" t="s">
        <v>638</v>
      </c>
      <c r="R182" t="s">
        <v>635</v>
      </c>
      <c r="S182" t="s">
        <v>634</v>
      </c>
      <c r="T182" t="s">
        <v>16224</v>
      </c>
    </row>
    <row r="183" spans="1:20" x14ac:dyDescent="0.25">
      <c r="A183" t="s">
        <v>164</v>
      </c>
      <c r="B183" t="s">
        <v>165</v>
      </c>
      <c r="C183">
        <v>50</v>
      </c>
      <c r="D183">
        <v>6</v>
      </c>
      <c r="E183" t="s">
        <v>16225</v>
      </c>
      <c r="F183">
        <v>208</v>
      </c>
      <c r="G183">
        <v>8</v>
      </c>
      <c r="H183" t="s">
        <v>631</v>
      </c>
      <c r="I183" t="s">
        <v>3851</v>
      </c>
      <c r="J183" t="s">
        <v>3852</v>
      </c>
      <c r="K183" t="s">
        <v>634</v>
      </c>
      <c r="L183" t="s">
        <v>635</v>
      </c>
      <c r="M183" t="s">
        <v>16226</v>
      </c>
      <c r="N183" t="s">
        <v>634</v>
      </c>
      <c r="O183" t="s">
        <v>637</v>
      </c>
      <c r="P183" t="s">
        <v>22</v>
      </c>
      <c r="Q183" t="s">
        <v>638</v>
      </c>
      <c r="R183" t="s">
        <v>635</v>
      </c>
      <c r="S183" t="s">
        <v>634</v>
      </c>
      <c r="T183" t="s">
        <v>16226</v>
      </c>
    </row>
    <row r="184" spans="1:20" x14ac:dyDescent="0.25">
      <c r="A184" t="s">
        <v>20</v>
      </c>
      <c r="B184" t="s">
        <v>21</v>
      </c>
      <c r="C184">
        <v>50</v>
      </c>
      <c r="D184">
        <v>1</v>
      </c>
      <c r="E184" t="s">
        <v>16227</v>
      </c>
      <c r="F184">
        <v>100</v>
      </c>
      <c r="G184">
        <v>0</v>
      </c>
      <c r="H184" t="s">
        <v>631</v>
      </c>
      <c r="I184" t="s">
        <v>16228</v>
      </c>
      <c r="J184" t="s">
        <v>652</v>
      </c>
      <c r="K184" t="s">
        <v>634</v>
      </c>
      <c r="L184" t="s">
        <v>635</v>
      </c>
      <c r="M184" t="s">
        <v>16229</v>
      </c>
      <c r="N184" t="s">
        <v>634</v>
      </c>
      <c r="O184" t="s">
        <v>637</v>
      </c>
      <c r="P184" t="s">
        <v>22</v>
      </c>
      <c r="Q184" t="s">
        <v>638</v>
      </c>
      <c r="R184" t="s">
        <v>635</v>
      </c>
      <c r="S184" t="s">
        <v>634</v>
      </c>
      <c r="T184" t="s">
        <v>16229</v>
      </c>
    </row>
    <row r="185" spans="1:20" x14ac:dyDescent="0.25">
      <c r="A185" t="s">
        <v>23</v>
      </c>
      <c r="B185" t="s">
        <v>24</v>
      </c>
      <c r="C185">
        <v>50</v>
      </c>
      <c r="D185">
        <v>1</v>
      </c>
      <c r="E185" t="s">
        <v>16227</v>
      </c>
      <c r="F185">
        <v>100</v>
      </c>
      <c r="G185">
        <v>0</v>
      </c>
      <c r="H185" t="s">
        <v>631</v>
      </c>
      <c r="I185" t="s">
        <v>16228</v>
      </c>
      <c r="J185" t="s">
        <v>652</v>
      </c>
      <c r="K185" t="s">
        <v>634</v>
      </c>
      <c r="L185" t="s">
        <v>635</v>
      </c>
      <c r="M185" t="s">
        <v>16229</v>
      </c>
      <c r="N185" t="s">
        <v>634</v>
      </c>
      <c r="O185" t="s">
        <v>637</v>
      </c>
      <c r="P185" t="s">
        <v>22</v>
      </c>
      <c r="Q185" t="s">
        <v>638</v>
      </c>
      <c r="R185" t="s">
        <v>635</v>
      </c>
      <c r="S185" t="s">
        <v>634</v>
      </c>
      <c r="T185" t="s">
        <v>16229</v>
      </c>
    </row>
    <row r="186" spans="1:20" x14ac:dyDescent="0.25">
      <c r="A186" t="s">
        <v>25</v>
      </c>
      <c r="B186" t="s">
        <v>26</v>
      </c>
      <c r="C186">
        <v>50</v>
      </c>
      <c r="D186">
        <v>1</v>
      </c>
      <c r="E186" t="s">
        <v>16227</v>
      </c>
      <c r="F186">
        <v>100</v>
      </c>
      <c r="G186">
        <v>0</v>
      </c>
      <c r="H186" t="s">
        <v>631</v>
      </c>
      <c r="I186" t="s">
        <v>16228</v>
      </c>
      <c r="J186" t="s">
        <v>652</v>
      </c>
      <c r="K186" t="s">
        <v>634</v>
      </c>
      <c r="L186" t="s">
        <v>635</v>
      </c>
      <c r="M186" t="s">
        <v>16229</v>
      </c>
      <c r="N186" t="s">
        <v>634</v>
      </c>
      <c r="O186" t="s">
        <v>637</v>
      </c>
      <c r="P186" t="s">
        <v>22</v>
      </c>
      <c r="Q186" t="s">
        <v>638</v>
      </c>
      <c r="R186" t="s">
        <v>635</v>
      </c>
      <c r="S186" t="s">
        <v>634</v>
      </c>
      <c r="T186" t="s">
        <v>16229</v>
      </c>
    </row>
    <row r="187" spans="1:20" x14ac:dyDescent="0.25">
      <c r="A187" t="s">
        <v>164</v>
      </c>
      <c r="B187" t="s">
        <v>165</v>
      </c>
      <c r="C187">
        <v>50</v>
      </c>
      <c r="D187">
        <v>6</v>
      </c>
      <c r="E187" t="s">
        <v>16230</v>
      </c>
      <c r="F187">
        <v>200</v>
      </c>
      <c r="G187">
        <v>0</v>
      </c>
      <c r="H187" t="s">
        <v>631</v>
      </c>
      <c r="I187" t="s">
        <v>16231</v>
      </c>
      <c r="J187" t="s">
        <v>2349</v>
      </c>
      <c r="K187" t="s">
        <v>634</v>
      </c>
      <c r="L187" t="s">
        <v>635</v>
      </c>
      <c r="M187" t="s">
        <v>16232</v>
      </c>
      <c r="N187" t="s">
        <v>634</v>
      </c>
      <c r="O187" t="s">
        <v>637</v>
      </c>
      <c r="P187" t="s">
        <v>22</v>
      </c>
      <c r="Q187" t="s">
        <v>638</v>
      </c>
      <c r="R187" t="s">
        <v>635</v>
      </c>
      <c r="S187" t="s">
        <v>634</v>
      </c>
      <c r="T187" t="s">
        <v>16232</v>
      </c>
    </row>
    <row r="188" spans="1:20" x14ac:dyDescent="0.25">
      <c r="A188" t="s">
        <v>20</v>
      </c>
      <c r="B188" t="s">
        <v>21</v>
      </c>
      <c r="C188">
        <v>50</v>
      </c>
      <c r="D188">
        <v>2</v>
      </c>
      <c r="E188" t="s">
        <v>16233</v>
      </c>
      <c r="F188">
        <v>200</v>
      </c>
      <c r="G188">
        <v>0</v>
      </c>
      <c r="H188" t="s">
        <v>631</v>
      </c>
      <c r="I188" t="s">
        <v>16234</v>
      </c>
      <c r="J188" t="s">
        <v>736</v>
      </c>
      <c r="K188" t="s">
        <v>634</v>
      </c>
      <c r="L188" t="s">
        <v>635</v>
      </c>
      <c r="M188" t="s">
        <v>16232</v>
      </c>
      <c r="N188" t="s">
        <v>634</v>
      </c>
      <c r="O188" t="s">
        <v>637</v>
      </c>
      <c r="P188" t="s">
        <v>22</v>
      </c>
      <c r="Q188" t="s">
        <v>638</v>
      </c>
      <c r="R188" t="s">
        <v>635</v>
      </c>
      <c r="S188" t="s">
        <v>634</v>
      </c>
      <c r="T188" t="s">
        <v>16232</v>
      </c>
    </row>
    <row r="189" spans="1:20" x14ac:dyDescent="0.25">
      <c r="A189" t="s">
        <v>23</v>
      </c>
      <c r="B189" t="s">
        <v>24</v>
      </c>
      <c r="C189">
        <v>50</v>
      </c>
      <c r="D189">
        <v>2</v>
      </c>
      <c r="E189" t="s">
        <v>16233</v>
      </c>
      <c r="F189">
        <v>200</v>
      </c>
      <c r="G189">
        <v>0</v>
      </c>
      <c r="H189" t="s">
        <v>631</v>
      </c>
      <c r="I189" t="s">
        <v>16234</v>
      </c>
      <c r="J189" t="s">
        <v>736</v>
      </c>
      <c r="K189" t="s">
        <v>634</v>
      </c>
      <c r="L189" t="s">
        <v>635</v>
      </c>
      <c r="M189" t="s">
        <v>16232</v>
      </c>
      <c r="N189" t="s">
        <v>634</v>
      </c>
      <c r="O189" t="s">
        <v>637</v>
      </c>
      <c r="P189" t="s">
        <v>22</v>
      </c>
      <c r="Q189" t="s">
        <v>638</v>
      </c>
      <c r="R189" t="s">
        <v>635</v>
      </c>
      <c r="S189" t="s">
        <v>634</v>
      </c>
      <c r="T189" t="s">
        <v>16232</v>
      </c>
    </row>
    <row r="190" spans="1:20" x14ac:dyDescent="0.25">
      <c r="A190" t="s">
        <v>25</v>
      </c>
      <c r="B190" t="s">
        <v>26</v>
      </c>
      <c r="C190">
        <v>50</v>
      </c>
      <c r="D190">
        <v>2</v>
      </c>
      <c r="E190" t="s">
        <v>16233</v>
      </c>
      <c r="F190">
        <v>200</v>
      </c>
      <c r="G190">
        <v>0</v>
      </c>
      <c r="H190" t="s">
        <v>631</v>
      </c>
      <c r="I190" t="s">
        <v>16234</v>
      </c>
      <c r="J190" t="s">
        <v>736</v>
      </c>
      <c r="K190" t="s">
        <v>634</v>
      </c>
      <c r="L190" t="s">
        <v>635</v>
      </c>
      <c r="M190" t="s">
        <v>16232</v>
      </c>
      <c r="N190" t="s">
        <v>634</v>
      </c>
      <c r="O190" t="s">
        <v>637</v>
      </c>
      <c r="P190" t="s">
        <v>22</v>
      </c>
      <c r="Q190" t="s">
        <v>638</v>
      </c>
      <c r="R190" t="s">
        <v>635</v>
      </c>
      <c r="S190" t="s">
        <v>634</v>
      </c>
      <c r="T190" t="s">
        <v>16232</v>
      </c>
    </row>
    <row r="191" spans="1:20" x14ac:dyDescent="0.25">
      <c r="A191" t="s">
        <v>37</v>
      </c>
      <c r="B191" t="s">
        <v>38</v>
      </c>
      <c r="C191">
        <v>66.666666666666671</v>
      </c>
      <c r="D191">
        <v>3</v>
      </c>
      <c r="E191" t="s">
        <v>16235</v>
      </c>
      <c r="F191">
        <v>129</v>
      </c>
      <c r="G191">
        <v>29</v>
      </c>
      <c r="H191" t="s">
        <v>631</v>
      </c>
      <c r="I191" t="s">
        <v>16236</v>
      </c>
      <c r="J191" t="s">
        <v>778</v>
      </c>
      <c r="K191" t="s">
        <v>634</v>
      </c>
      <c r="L191" t="s">
        <v>635</v>
      </c>
      <c r="M191" t="s">
        <v>16237</v>
      </c>
      <c r="N191" t="s">
        <v>634</v>
      </c>
      <c r="O191" t="s">
        <v>637</v>
      </c>
      <c r="P191" t="s">
        <v>22</v>
      </c>
      <c r="Q191" t="s">
        <v>638</v>
      </c>
      <c r="R191" t="s">
        <v>635</v>
      </c>
      <c r="S191" t="s">
        <v>634</v>
      </c>
      <c r="T191" t="s">
        <v>16237</v>
      </c>
    </row>
    <row r="192" spans="1:20" x14ac:dyDescent="0.25">
      <c r="A192" t="s">
        <v>121</v>
      </c>
      <c r="B192" t="s">
        <v>122</v>
      </c>
      <c r="C192">
        <v>14</v>
      </c>
      <c r="D192">
        <v>1</v>
      </c>
      <c r="E192" t="s">
        <v>16238</v>
      </c>
      <c r="F192">
        <v>14</v>
      </c>
      <c r="G192">
        <v>0</v>
      </c>
      <c r="H192" t="s">
        <v>641</v>
      </c>
      <c r="I192" t="s">
        <v>16239</v>
      </c>
      <c r="J192" t="s">
        <v>16240</v>
      </c>
      <c r="K192" t="s">
        <v>2083</v>
      </c>
      <c r="L192" t="s">
        <v>2959</v>
      </c>
      <c r="M192" t="s">
        <v>16212</v>
      </c>
      <c r="N192" t="s">
        <v>634</v>
      </c>
      <c r="O192" t="s">
        <v>894</v>
      </c>
      <c r="P192" t="s">
        <v>43</v>
      </c>
      <c r="Q192" t="s">
        <v>648</v>
      </c>
      <c r="R192" t="s">
        <v>635</v>
      </c>
      <c r="S192" t="s">
        <v>634</v>
      </c>
      <c r="T192" t="s">
        <v>16241</v>
      </c>
    </row>
    <row r="193" spans="1:20" x14ac:dyDescent="0.25">
      <c r="A193" t="s">
        <v>133</v>
      </c>
      <c r="B193" t="s">
        <v>134</v>
      </c>
      <c r="C193">
        <v>12</v>
      </c>
      <c r="D193">
        <v>20</v>
      </c>
      <c r="E193" t="s">
        <v>16242</v>
      </c>
      <c r="F193">
        <v>2240</v>
      </c>
      <c r="G193">
        <v>0</v>
      </c>
      <c r="H193" t="s">
        <v>1114</v>
      </c>
      <c r="I193" t="s">
        <v>16243</v>
      </c>
      <c r="J193" t="s">
        <v>16244</v>
      </c>
      <c r="K193" t="s">
        <v>4568</v>
      </c>
      <c r="L193" t="s">
        <v>16245</v>
      </c>
      <c r="M193" t="s">
        <v>16246</v>
      </c>
      <c r="N193" t="s">
        <v>1120</v>
      </c>
      <c r="O193" t="s">
        <v>1642</v>
      </c>
      <c r="P193" t="s">
        <v>1122</v>
      </c>
      <c r="Q193" t="s">
        <v>1123</v>
      </c>
      <c r="R193" t="s">
        <v>16247</v>
      </c>
      <c r="S193" t="s">
        <v>634</v>
      </c>
      <c r="T193" t="s">
        <v>16248</v>
      </c>
    </row>
    <row r="194" spans="1:20" x14ac:dyDescent="0.25">
      <c r="A194" t="s">
        <v>116</v>
      </c>
      <c r="B194" t="s">
        <v>117</v>
      </c>
      <c r="C194">
        <v>10</v>
      </c>
      <c r="D194">
        <v>200</v>
      </c>
      <c r="E194" t="s">
        <v>16242</v>
      </c>
      <c r="F194">
        <v>2240</v>
      </c>
      <c r="G194">
        <v>0</v>
      </c>
      <c r="H194" t="s">
        <v>1114</v>
      </c>
      <c r="I194" t="s">
        <v>16243</v>
      </c>
      <c r="J194" t="s">
        <v>16244</v>
      </c>
      <c r="K194" t="s">
        <v>4568</v>
      </c>
      <c r="L194" t="s">
        <v>16245</v>
      </c>
      <c r="M194" t="s">
        <v>16246</v>
      </c>
      <c r="N194" t="s">
        <v>1120</v>
      </c>
      <c r="O194" t="s">
        <v>1642</v>
      </c>
      <c r="P194" t="s">
        <v>1122</v>
      </c>
      <c r="Q194" t="s">
        <v>1123</v>
      </c>
      <c r="R194" t="s">
        <v>16247</v>
      </c>
      <c r="S194" t="s">
        <v>634</v>
      </c>
      <c r="T194" t="s">
        <v>16248</v>
      </c>
    </row>
    <row r="195" spans="1:20" x14ac:dyDescent="0.25">
      <c r="A195" t="s">
        <v>37</v>
      </c>
      <c r="B195" t="s">
        <v>38</v>
      </c>
      <c r="C195">
        <v>66.666666666666671</v>
      </c>
      <c r="D195">
        <v>3</v>
      </c>
      <c r="E195" t="s">
        <v>16249</v>
      </c>
      <c r="F195">
        <v>100</v>
      </c>
      <c r="G195">
        <v>0</v>
      </c>
      <c r="H195" t="s">
        <v>631</v>
      </c>
      <c r="I195" t="s">
        <v>16250</v>
      </c>
      <c r="J195" t="s">
        <v>2349</v>
      </c>
      <c r="K195" t="s">
        <v>634</v>
      </c>
      <c r="L195" t="s">
        <v>635</v>
      </c>
      <c r="M195" t="s">
        <v>16248</v>
      </c>
      <c r="N195" t="s">
        <v>634</v>
      </c>
      <c r="O195" t="s">
        <v>637</v>
      </c>
      <c r="P195" t="s">
        <v>22</v>
      </c>
      <c r="Q195" t="s">
        <v>638</v>
      </c>
      <c r="R195" t="s">
        <v>635</v>
      </c>
      <c r="S195" t="s">
        <v>634</v>
      </c>
      <c r="T195" t="s">
        <v>16248</v>
      </c>
    </row>
    <row r="196" spans="1:20" x14ac:dyDescent="0.25">
      <c r="A196" t="s">
        <v>20</v>
      </c>
      <c r="B196" t="s">
        <v>21</v>
      </c>
      <c r="C196">
        <v>50</v>
      </c>
      <c r="D196">
        <v>1</v>
      </c>
      <c r="E196" t="s">
        <v>16251</v>
      </c>
      <c r="F196">
        <v>129</v>
      </c>
      <c r="G196">
        <v>29</v>
      </c>
      <c r="H196" t="s">
        <v>703</v>
      </c>
      <c r="I196" t="s">
        <v>16252</v>
      </c>
      <c r="J196" t="s">
        <v>1147</v>
      </c>
      <c r="K196" t="s">
        <v>634</v>
      </c>
      <c r="L196" t="s">
        <v>635</v>
      </c>
      <c r="M196" t="s">
        <v>16253</v>
      </c>
      <c r="N196" t="s">
        <v>634</v>
      </c>
      <c r="O196" t="s">
        <v>637</v>
      </c>
      <c r="P196" t="s">
        <v>22</v>
      </c>
      <c r="Q196" t="s">
        <v>638</v>
      </c>
      <c r="R196" t="s">
        <v>635</v>
      </c>
      <c r="S196" t="s">
        <v>634</v>
      </c>
      <c r="T196" t="s">
        <v>16253</v>
      </c>
    </row>
    <row r="197" spans="1:20" x14ac:dyDescent="0.25">
      <c r="A197" t="s">
        <v>23</v>
      </c>
      <c r="B197" t="s">
        <v>24</v>
      </c>
      <c r="C197">
        <v>50</v>
      </c>
      <c r="D197">
        <v>1</v>
      </c>
      <c r="E197" t="s">
        <v>16251</v>
      </c>
      <c r="F197">
        <v>129</v>
      </c>
      <c r="G197">
        <v>29</v>
      </c>
      <c r="H197" t="s">
        <v>703</v>
      </c>
      <c r="I197" t="s">
        <v>16252</v>
      </c>
      <c r="J197" t="s">
        <v>1147</v>
      </c>
      <c r="K197" t="s">
        <v>634</v>
      </c>
      <c r="L197" t="s">
        <v>635</v>
      </c>
      <c r="M197" t="s">
        <v>16253</v>
      </c>
      <c r="N197" t="s">
        <v>634</v>
      </c>
      <c r="O197" t="s">
        <v>637</v>
      </c>
      <c r="P197" t="s">
        <v>22</v>
      </c>
      <c r="Q197" t="s">
        <v>638</v>
      </c>
      <c r="R197" t="s">
        <v>635</v>
      </c>
      <c r="S197" t="s">
        <v>634</v>
      </c>
      <c r="T197" t="s">
        <v>16253</v>
      </c>
    </row>
    <row r="198" spans="1:20" x14ac:dyDescent="0.25">
      <c r="A198" t="s">
        <v>25</v>
      </c>
      <c r="B198" t="s">
        <v>26</v>
      </c>
      <c r="C198">
        <v>50</v>
      </c>
      <c r="D198">
        <v>1</v>
      </c>
      <c r="E198" t="s">
        <v>16251</v>
      </c>
      <c r="F198">
        <v>129</v>
      </c>
      <c r="G198">
        <v>29</v>
      </c>
      <c r="H198" t="s">
        <v>703</v>
      </c>
      <c r="I198" t="s">
        <v>16252</v>
      </c>
      <c r="J198" t="s">
        <v>1147</v>
      </c>
      <c r="K198" t="s">
        <v>634</v>
      </c>
      <c r="L198" t="s">
        <v>635</v>
      </c>
      <c r="M198" t="s">
        <v>16253</v>
      </c>
      <c r="N198" t="s">
        <v>634</v>
      </c>
      <c r="O198" t="s">
        <v>637</v>
      </c>
      <c r="P198" t="s">
        <v>22</v>
      </c>
      <c r="Q198" t="s">
        <v>638</v>
      </c>
      <c r="R198" t="s">
        <v>635</v>
      </c>
      <c r="S198" t="s">
        <v>634</v>
      </c>
      <c r="T198" t="s">
        <v>16253</v>
      </c>
    </row>
    <row r="199" spans="1:20" x14ac:dyDescent="0.25">
      <c r="A199" t="s">
        <v>256</v>
      </c>
      <c r="B199" t="s">
        <v>262</v>
      </c>
      <c r="C199">
        <v>139</v>
      </c>
      <c r="D199">
        <v>1</v>
      </c>
      <c r="E199" t="s">
        <v>16254</v>
      </c>
      <c r="F199">
        <v>400</v>
      </c>
      <c r="G199">
        <v>0</v>
      </c>
      <c r="H199" t="s">
        <v>1114</v>
      </c>
      <c r="I199" t="s">
        <v>16255</v>
      </c>
      <c r="J199" t="s">
        <v>16256</v>
      </c>
      <c r="K199" t="s">
        <v>9028</v>
      </c>
      <c r="L199" t="s">
        <v>16257</v>
      </c>
      <c r="M199" t="s">
        <v>12987</v>
      </c>
      <c r="N199" t="s">
        <v>1120</v>
      </c>
      <c r="O199" t="s">
        <v>1642</v>
      </c>
      <c r="P199" t="s">
        <v>1122</v>
      </c>
      <c r="Q199" t="s">
        <v>1123</v>
      </c>
      <c r="R199" t="s">
        <v>635</v>
      </c>
      <c r="S199" t="s">
        <v>634</v>
      </c>
      <c r="T199" t="s">
        <v>16258</v>
      </c>
    </row>
    <row r="200" spans="1:20" x14ac:dyDescent="0.25">
      <c r="A200" t="s">
        <v>257</v>
      </c>
      <c r="B200" t="s">
        <v>263</v>
      </c>
      <c r="C200">
        <v>139</v>
      </c>
      <c r="D200">
        <v>1</v>
      </c>
      <c r="E200" t="s">
        <v>16254</v>
      </c>
      <c r="F200">
        <v>400</v>
      </c>
      <c r="G200">
        <v>0</v>
      </c>
      <c r="H200" t="s">
        <v>1114</v>
      </c>
      <c r="I200" t="s">
        <v>16255</v>
      </c>
      <c r="J200" t="s">
        <v>16256</v>
      </c>
      <c r="K200" t="s">
        <v>9028</v>
      </c>
      <c r="L200" t="s">
        <v>16257</v>
      </c>
      <c r="M200" t="s">
        <v>12987</v>
      </c>
      <c r="N200" t="s">
        <v>1120</v>
      </c>
      <c r="O200" t="s">
        <v>1642</v>
      </c>
      <c r="P200" t="s">
        <v>1122</v>
      </c>
      <c r="Q200" t="s">
        <v>1123</v>
      </c>
      <c r="R200" t="s">
        <v>635</v>
      </c>
      <c r="S200" t="s">
        <v>634</v>
      </c>
      <c r="T200" t="s">
        <v>16258</v>
      </c>
    </row>
    <row r="201" spans="1:20" x14ac:dyDescent="0.25">
      <c r="A201" t="s">
        <v>258</v>
      </c>
      <c r="B201" t="s">
        <v>264</v>
      </c>
      <c r="C201">
        <v>139</v>
      </c>
      <c r="D201">
        <v>2</v>
      </c>
      <c r="E201" t="s">
        <v>16254</v>
      </c>
      <c r="F201">
        <v>400</v>
      </c>
      <c r="G201">
        <v>0</v>
      </c>
      <c r="H201" t="s">
        <v>1114</v>
      </c>
      <c r="I201" t="s">
        <v>16255</v>
      </c>
      <c r="J201" t="s">
        <v>16256</v>
      </c>
      <c r="K201" t="s">
        <v>9028</v>
      </c>
      <c r="L201" t="s">
        <v>16257</v>
      </c>
      <c r="M201" t="s">
        <v>12987</v>
      </c>
      <c r="N201" t="s">
        <v>1120</v>
      </c>
      <c r="O201" t="s">
        <v>1642</v>
      </c>
      <c r="P201" t="s">
        <v>1122</v>
      </c>
      <c r="Q201" t="s">
        <v>1123</v>
      </c>
      <c r="R201" t="s">
        <v>635</v>
      </c>
      <c r="S201" t="s">
        <v>634</v>
      </c>
      <c r="T201" t="s">
        <v>16258</v>
      </c>
    </row>
    <row r="202" spans="1:20" x14ac:dyDescent="0.25">
      <c r="A202" t="s">
        <v>37</v>
      </c>
      <c r="B202" t="s">
        <v>38</v>
      </c>
      <c r="C202">
        <v>66.666666666666671</v>
      </c>
      <c r="D202">
        <v>3</v>
      </c>
      <c r="E202" t="s">
        <v>16254</v>
      </c>
      <c r="F202">
        <v>100</v>
      </c>
      <c r="G202">
        <v>0</v>
      </c>
      <c r="H202" t="s">
        <v>631</v>
      </c>
      <c r="I202" t="s">
        <v>16259</v>
      </c>
      <c r="J202" t="s">
        <v>829</v>
      </c>
      <c r="K202" t="s">
        <v>634</v>
      </c>
      <c r="L202" t="s">
        <v>635</v>
      </c>
      <c r="M202" t="s">
        <v>16258</v>
      </c>
      <c r="N202" t="s">
        <v>634</v>
      </c>
      <c r="O202" t="s">
        <v>707</v>
      </c>
      <c r="P202" t="s">
        <v>22</v>
      </c>
      <c r="Q202" t="s">
        <v>638</v>
      </c>
      <c r="R202" t="s">
        <v>635</v>
      </c>
      <c r="S202" t="s">
        <v>634</v>
      </c>
      <c r="T202" t="s">
        <v>16258</v>
      </c>
    </row>
    <row r="203" spans="1:20" x14ac:dyDescent="0.25">
      <c r="A203" t="s">
        <v>116</v>
      </c>
      <c r="B203" t="s">
        <v>117</v>
      </c>
      <c r="C203">
        <v>10</v>
      </c>
      <c r="D203">
        <v>200</v>
      </c>
      <c r="E203" t="s">
        <v>16260</v>
      </c>
      <c r="F203">
        <v>2050</v>
      </c>
      <c r="G203">
        <v>50</v>
      </c>
      <c r="H203" t="s">
        <v>1114</v>
      </c>
      <c r="I203" t="s">
        <v>16261</v>
      </c>
      <c r="J203" t="s">
        <v>16262</v>
      </c>
      <c r="K203" t="s">
        <v>2539</v>
      </c>
      <c r="L203" t="s">
        <v>16263</v>
      </c>
      <c r="M203" t="s">
        <v>16264</v>
      </c>
      <c r="N203" t="s">
        <v>1120</v>
      </c>
      <c r="O203" t="s">
        <v>1642</v>
      </c>
      <c r="P203" t="s">
        <v>1122</v>
      </c>
      <c r="Q203" t="s">
        <v>1123</v>
      </c>
      <c r="R203" t="s">
        <v>635</v>
      </c>
      <c r="S203" t="s">
        <v>634</v>
      </c>
      <c r="T203" t="s">
        <v>16265</v>
      </c>
    </row>
    <row r="204" spans="1:20" x14ac:dyDescent="0.25">
      <c r="A204" t="s">
        <v>20</v>
      </c>
      <c r="B204" t="s">
        <v>21</v>
      </c>
      <c r="C204">
        <v>50</v>
      </c>
      <c r="D204">
        <v>1</v>
      </c>
      <c r="E204" t="s">
        <v>16266</v>
      </c>
      <c r="F204">
        <v>100</v>
      </c>
      <c r="G204">
        <v>0</v>
      </c>
      <c r="H204" t="s">
        <v>631</v>
      </c>
      <c r="I204" t="s">
        <v>16267</v>
      </c>
      <c r="J204" t="s">
        <v>1081</v>
      </c>
      <c r="K204" t="s">
        <v>634</v>
      </c>
      <c r="L204" t="s">
        <v>635</v>
      </c>
      <c r="M204" t="s">
        <v>16265</v>
      </c>
      <c r="N204" t="s">
        <v>634</v>
      </c>
      <c r="O204" t="s">
        <v>637</v>
      </c>
      <c r="P204" t="s">
        <v>22</v>
      </c>
      <c r="Q204" t="s">
        <v>638</v>
      </c>
      <c r="R204" t="s">
        <v>635</v>
      </c>
      <c r="S204" t="s">
        <v>634</v>
      </c>
      <c r="T204" t="s">
        <v>16265</v>
      </c>
    </row>
    <row r="205" spans="1:20" x14ac:dyDescent="0.25">
      <c r="A205" t="s">
        <v>23</v>
      </c>
      <c r="B205" t="s">
        <v>24</v>
      </c>
      <c r="C205">
        <v>50</v>
      </c>
      <c r="D205">
        <v>1</v>
      </c>
      <c r="E205" t="s">
        <v>16266</v>
      </c>
      <c r="F205">
        <v>100</v>
      </c>
      <c r="G205">
        <v>0</v>
      </c>
      <c r="H205" t="s">
        <v>631</v>
      </c>
      <c r="I205" t="s">
        <v>16267</v>
      </c>
      <c r="J205" t="s">
        <v>1081</v>
      </c>
      <c r="K205" t="s">
        <v>634</v>
      </c>
      <c r="L205" t="s">
        <v>635</v>
      </c>
      <c r="M205" t="s">
        <v>16265</v>
      </c>
      <c r="N205" t="s">
        <v>634</v>
      </c>
      <c r="O205" t="s">
        <v>637</v>
      </c>
      <c r="P205" t="s">
        <v>22</v>
      </c>
      <c r="Q205" t="s">
        <v>638</v>
      </c>
      <c r="R205" t="s">
        <v>635</v>
      </c>
      <c r="S205" t="s">
        <v>634</v>
      </c>
      <c r="T205" t="s">
        <v>16265</v>
      </c>
    </row>
    <row r="206" spans="1:20" x14ac:dyDescent="0.25">
      <c r="A206" t="s">
        <v>25</v>
      </c>
      <c r="B206" t="s">
        <v>26</v>
      </c>
      <c r="C206">
        <v>50</v>
      </c>
      <c r="D206">
        <v>1</v>
      </c>
      <c r="E206" t="s">
        <v>16266</v>
      </c>
      <c r="F206">
        <v>100</v>
      </c>
      <c r="G206">
        <v>0</v>
      </c>
      <c r="H206" t="s">
        <v>631</v>
      </c>
      <c r="I206" t="s">
        <v>16267</v>
      </c>
      <c r="J206" t="s">
        <v>1081</v>
      </c>
      <c r="K206" t="s">
        <v>634</v>
      </c>
      <c r="L206" t="s">
        <v>635</v>
      </c>
      <c r="M206" t="s">
        <v>16265</v>
      </c>
      <c r="N206" t="s">
        <v>634</v>
      </c>
      <c r="O206" t="s">
        <v>637</v>
      </c>
      <c r="P206" t="s">
        <v>22</v>
      </c>
      <c r="Q206" t="s">
        <v>638</v>
      </c>
      <c r="R206" t="s">
        <v>635</v>
      </c>
      <c r="S206" t="s">
        <v>634</v>
      </c>
      <c r="T206" t="s">
        <v>16265</v>
      </c>
    </row>
    <row r="207" spans="1:20" x14ac:dyDescent="0.25">
      <c r="A207" t="s">
        <v>20</v>
      </c>
      <c r="B207" t="s">
        <v>21</v>
      </c>
      <c r="C207">
        <v>50</v>
      </c>
      <c r="D207">
        <v>1</v>
      </c>
      <c r="E207" t="s">
        <v>16268</v>
      </c>
      <c r="F207">
        <v>100</v>
      </c>
      <c r="G207">
        <v>0</v>
      </c>
      <c r="H207" t="s">
        <v>703</v>
      </c>
      <c r="I207" t="s">
        <v>16269</v>
      </c>
      <c r="J207" t="s">
        <v>903</v>
      </c>
      <c r="K207" t="s">
        <v>634</v>
      </c>
      <c r="L207" t="s">
        <v>635</v>
      </c>
      <c r="M207" t="s">
        <v>16265</v>
      </c>
      <c r="N207" t="s">
        <v>634</v>
      </c>
      <c r="O207" t="s">
        <v>654</v>
      </c>
      <c r="P207" t="s">
        <v>22</v>
      </c>
      <c r="Q207" t="s">
        <v>655</v>
      </c>
      <c r="R207" t="s">
        <v>635</v>
      </c>
      <c r="S207" t="s">
        <v>634</v>
      </c>
      <c r="T207" t="s">
        <v>16265</v>
      </c>
    </row>
    <row r="208" spans="1:20" x14ac:dyDescent="0.25">
      <c r="A208" t="s">
        <v>23</v>
      </c>
      <c r="B208" t="s">
        <v>24</v>
      </c>
      <c r="C208">
        <v>50</v>
      </c>
      <c r="D208">
        <v>1</v>
      </c>
      <c r="E208" t="s">
        <v>16268</v>
      </c>
      <c r="F208">
        <v>100</v>
      </c>
      <c r="G208">
        <v>0</v>
      </c>
      <c r="H208" t="s">
        <v>703</v>
      </c>
      <c r="I208" t="s">
        <v>16269</v>
      </c>
      <c r="J208" t="s">
        <v>903</v>
      </c>
      <c r="K208" t="s">
        <v>634</v>
      </c>
      <c r="L208" t="s">
        <v>635</v>
      </c>
      <c r="M208" t="s">
        <v>16265</v>
      </c>
      <c r="N208" t="s">
        <v>634</v>
      </c>
      <c r="O208" t="s">
        <v>654</v>
      </c>
      <c r="P208" t="s">
        <v>22</v>
      </c>
      <c r="Q208" t="s">
        <v>655</v>
      </c>
      <c r="R208" t="s">
        <v>635</v>
      </c>
      <c r="S208" t="s">
        <v>634</v>
      </c>
      <c r="T208" t="s">
        <v>16265</v>
      </c>
    </row>
    <row r="209" spans="1:20" x14ac:dyDescent="0.25">
      <c r="A209" t="s">
        <v>25</v>
      </c>
      <c r="B209" t="s">
        <v>26</v>
      </c>
      <c r="C209">
        <v>50</v>
      </c>
      <c r="D209">
        <v>1</v>
      </c>
      <c r="E209" t="s">
        <v>16268</v>
      </c>
      <c r="F209">
        <v>100</v>
      </c>
      <c r="G209">
        <v>0</v>
      </c>
      <c r="H209" t="s">
        <v>703</v>
      </c>
      <c r="I209" t="s">
        <v>16269</v>
      </c>
      <c r="J209" t="s">
        <v>903</v>
      </c>
      <c r="K209" t="s">
        <v>634</v>
      </c>
      <c r="L209" t="s">
        <v>635</v>
      </c>
      <c r="M209" t="s">
        <v>16265</v>
      </c>
      <c r="N209" t="s">
        <v>634</v>
      </c>
      <c r="O209" t="s">
        <v>654</v>
      </c>
      <c r="P209" t="s">
        <v>22</v>
      </c>
      <c r="Q209" t="s">
        <v>655</v>
      </c>
      <c r="R209" t="s">
        <v>635</v>
      </c>
      <c r="S209" t="s">
        <v>634</v>
      </c>
      <c r="T209" t="s">
        <v>16265</v>
      </c>
    </row>
    <row r="210" spans="1:20" x14ac:dyDescent="0.25">
      <c r="A210" t="s">
        <v>35</v>
      </c>
      <c r="B210" t="s">
        <v>36</v>
      </c>
      <c r="C210">
        <v>66.666666666666671</v>
      </c>
      <c r="D210">
        <v>3</v>
      </c>
      <c r="E210" t="s">
        <v>16270</v>
      </c>
      <c r="F210">
        <v>100</v>
      </c>
      <c r="G210">
        <v>0</v>
      </c>
      <c r="H210" t="s">
        <v>703</v>
      </c>
      <c r="I210" t="s">
        <v>16271</v>
      </c>
      <c r="J210" t="s">
        <v>769</v>
      </c>
      <c r="K210" t="s">
        <v>634</v>
      </c>
      <c r="L210" t="s">
        <v>635</v>
      </c>
      <c r="M210" t="s">
        <v>16272</v>
      </c>
      <c r="N210" t="s">
        <v>634</v>
      </c>
      <c r="O210" t="s">
        <v>654</v>
      </c>
      <c r="P210" t="s">
        <v>22</v>
      </c>
      <c r="Q210" t="s">
        <v>655</v>
      </c>
      <c r="R210" t="s">
        <v>635</v>
      </c>
      <c r="S210" t="s">
        <v>634</v>
      </c>
      <c r="T210" t="s">
        <v>16272</v>
      </c>
    </row>
    <row r="211" spans="1:20" x14ac:dyDescent="0.25">
      <c r="A211" t="s">
        <v>37</v>
      </c>
      <c r="B211" t="s">
        <v>38</v>
      </c>
      <c r="C211">
        <v>66.666666666666671</v>
      </c>
      <c r="D211">
        <v>3</v>
      </c>
      <c r="E211" t="s">
        <v>16273</v>
      </c>
      <c r="F211">
        <v>100</v>
      </c>
      <c r="G211">
        <v>0</v>
      </c>
      <c r="H211" t="s">
        <v>631</v>
      </c>
      <c r="I211" t="s">
        <v>16274</v>
      </c>
      <c r="J211" t="s">
        <v>1128</v>
      </c>
      <c r="K211" t="s">
        <v>634</v>
      </c>
      <c r="L211" t="s">
        <v>635</v>
      </c>
      <c r="M211" t="s">
        <v>16275</v>
      </c>
      <c r="N211" t="s">
        <v>634</v>
      </c>
      <c r="O211" t="s">
        <v>637</v>
      </c>
      <c r="P211" t="s">
        <v>22</v>
      </c>
      <c r="Q211" t="s">
        <v>638</v>
      </c>
      <c r="R211" t="s">
        <v>635</v>
      </c>
      <c r="S211" t="s">
        <v>634</v>
      </c>
      <c r="T211" t="s">
        <v>16275</v>
      </c>
    </row>
    <row r="212" spans="1:20" x14ac:dyDescent="0.25">
      <c r="A212" t="s">
        <v>35</v>
      </c>
      <c r="B212" t="s">
        <v>36</v>
      </c>
      <c r="C212">
        <v>66.666666666666671</v>
      </c>
      <c r="D212">
        <v>6</v>
      </c>
      <c r="E212" t="s">
        <v>16276</v>
      </c>
      <c r="F212">
        <v>200</v>
      </c>
      <c r="G212">
        <v>0</v>
      </c>
      <c r="H212" t="s">
        <v>631</v>
      </c>
      <c r="I212" t="s">
        <v>16277</v>
      </c>
      <c r="J212" t="s">
        <v>917</v>
      </c>
      <c r="K212" t="s">
        <v>634</v>
      </c>
      <c r="L212" t="s">
        <v>635</v>
      </c>
      <c r="M212" t="s">
        <v>16278</v>
      </c>
      <c r="N212" t="s">
        <v>634</v>
      </c>
      <c r="O212" t="s">
        <v>637</v>
      </c>
      <c r="P212" t="s">
        <v>22</v>
      </c>
      <c r="Q212" t="s">
        <v>638</v>
      </c>
      <c r="R212" t="s">
        <v>635</v>
      </c>
      <c r="S212" t="s">
        <v>634</v>
      </c>
      <c r="T212" t="s">
        <v>16278</v>
      </c>
    </row>
    <row r="213" spans="1:20" x14ac:dyDescent="0.25">
      <c r="A213" t="s">
        <v>20</v>
      </c>
      <c r="B213" t="s">
        <v>21</v>
      </c>
      <c r="C213">
        <v>50</v>
      </c>
      <c r="D213">
        <v>1</v>
      </c>
      <c r="E213" t="s">
        <v>16279</v>
      </c>
      <c r="F213">
        <v>100</v>
      </c>
      <c r="G213">
        <v>0</v>
      </c>
      <c r="H213" t="s">
        <v>631</v>
      </c>
      <c r="I213" t="s">
        <v>16280</v>
      </c>
      <c r="J213" t="s">
        <v>886</v>
      </c>
      <c r="K213" t="s">
        <v>634</v>
      </c>
      <c r="L213" t="s">
        <v>635</v>
      </c>
      <c r="M213" t="s">
        <v>16281</v>
      </c>
      <c r="N213" t="s">
        <v>634</v>
      </c>
      <c r="O213" t="s">
        <v>637</v>
      </c>
      <c r="P213" t="s">
        <v>22</v>
      </c>
      <c r="Q213" t="s">
        <v>638</v>
      </c>
      <c r="R213" t="s">
        <v>635</v>
      </c>
      <c r="S213" t="s">
        <v>634</v>
      </c>
      <c r="T213" t="s">
        <v>16281</v>
      </c>
    </row>
    <row r="214" spans="1:20" x14ac:dyDescent="0.25">
      <c r="A214" t="s">
        <v>23</v>
      </c>
      <c r="B214" t="s">
        <v>24</v>
      </c>
      <c r="C214">
        <v>50</v>
      </c>
      <c r="D214">
        <v>1</v>
      </c>
      <c r="E214" t="s">
        <v>16279</v>
      </c>
      <c r="F214">
        <v>100</v>
      </c>
      <c r="G214">
        <v>0</v>
      </c>
      <c r="H214" t="s">
        <v>631</v>
      </c>
      <c r="I214" t="s">
        <v>16280</v>
      </c>
      <c r="J214" t="s">
        <v>886</v>
      </c>
      <c r="K214" t="s">
        <v>634</v>
      </c>
      <c r="L214" t="s">
        <v>635</v>
      </c>
      <c r="M214" t="s">
        <v>16281</v>
      </c>
      <c r="N214" t="s">
        <v>634</v>
      </c>
      <c r="O214" t="s">
        <v>637</v>
      </c>
      <c r="P214" t="s">
        <v>22</v>
      </c>
      <c r="Q214" t="s">
        <v>638</v>
      </c>
      <c r="R214" t="s">
        <v>635</v>
      </c>
      <c r="S214" t="s">
        <v>634</v>
      </c>
      <c r="T214" t="s">
        <v>16281</v>
      </c>
    </row>
    <row r="215" spans="1:20" x14ac:dyDescent="0.25">
      <c r="A215" t="s">
        <v>25</v>
      </c>
      <c r="B215" t="s">
        <v>26</v>
      </c>
      <c r="C215">
        <v>50</v>
      </c>
      <c r="D215">
        <v>1</v>
      </c>
      <c r="E215" t="s">
        <v>16279</v>
      </c>
      <c r="F215">
        <v>100</v>
      </c>
      <c r="G215">
        <v>0</v>
      </c>
      <c r="H215" t="s">
        <v>631</v>
      </c>
      <c r="I215" t="s">
        <v>16280</v>
      </c>
      <c r="J215" t="s">
        <v>886</v>
      </c>
      <c r="K215" t="s">
        <v>634</v>
      </c>
      <c r="L215" t="s">
        <v>635</v>
      </c>
      <c r="M215" t="s">
        <v>16281</v>
      </c>
      <c r="N215" t="s">
        <v>634</v>
      </c>
      <c r="O215" t="s">
        <v>637</v>
      </c>
      <c r="P215" t="s">
        <v>22</v>
      </c>
      <c r="Q215" t="s">
        <v>638</v>
      </c>
      <c r="R215" t="s">
        <v>635</v>
      </c>
      <c r="S215" t="s">
        <v>634</v>
      </c>
      <c r="T215" t="s">
        <v>16281</v>
      </c>
    </row>
    <row r="216" spans="1:20" x14ac:dyDescent="0.25">
      <c r="A216" t="s">
        <v>20</v>
      </c>
      <c r="B216" t="s">
        <v>21</v>
      </c>
      <c r="C216">
        <v>50</v>
      </c>
      <c r="D216">
        <v>1</v>
      </c>
      <c r="E216" t="s">
        <v>16282</v>
      </c>
      <c r="F216">
        <v>100</v>
      </c>
      <c r="G216">
        <v>0</v>
      </c>
      <c r="H216" t="s">
        <v>631</v>
      </c>
      <c r="I216" t="s">
        <v>16283</v>
      </c>
      <c r="J216" t="s">
        <v>925</v>
      </c>
      <c r="K216" t="s">
        <v>634</v>
      </c>
      <c r="L216" t="s">
        <v>635</v>
      </c>
      <c r="M216" t="s">
        <v>16284</v>
      </c>
      <c r="N216" t="s">
        <v>634</v>
      </c>
      <c r="O216" t="s">
        <v>637</v>
      </c>
      <c r="P216" t="s">
        <v>22</v>
      </c>
      <c r="Q216" t="s">
        <v>638</v>
      </c>
      <c r="R216" t="s">
        <v>635</v>
      </c>
      <c r="S216" t="s">
        <v>634</v>
      </c>
      <c r="T216" t="s">
        <v>16284</v>
      </c>
    </row>
    <row r="217" spans="1:20" x14ac:dyDescent="0.25">
      <c r="A217" t="s">
        <v>23</v>
      </c>
      <c r="B217" t="s">
        <v>24</v>
      </c>
      <c r="C217">
        <v>50</v>
      </c>
      <c r="D217">
        <v>1</v>
      </c>
      <c r="E217" t="s">
        <v>16282</v>
      </c>
      <c r="F217">
        <v>100</v>
      </c>
      <c r="G217">
        <v>0</v>
      </c>
      <c r="H217" t="s">
        <v>631</v>
      </c>
      <c r="I217" t="s">
        <v>16283</v>
      </c>
      <c r="J217" t="s">
        <v>925</v>
      </c>
      <c r="K217" t="s">
        <v>634</v>
      </c>
      <c r="L217" t="s">
        <v>635</v>
      </c>
      <c r="M217" t="s">
        <v>16284</v>
      </c>
      <c r="N217" t="s">
        <v>634</v>
      </c>
      <c r="O217" t="s">
        <v>637</v>
      </c>
      <c r="P217" t="s">
        <v>22</v>
      </c>
      <c r="Q217" t="s">
        <v>638</v>
      </c>
      <c r="R217" t="s">
        <v>635</v>
      </c>
      <c r="S217" t="s">
        <v>634</v>
      </c>
      <c r="T217" t="s">
        <v>16284</v>
      </c>
    </row>
    <row r="218" spans="1:20" x14ac:dyDescent="0.25">
      <c r="A218" t="s">
        <v>25</v>
      </c>
      <c r="B218" t="s">
        <v>26</v>
      </c>
      <c r="C218">
        <v>50</v>
      </c>
      <c r="D218">
        <v>1</v>
      </c>
      <c r="E218" t="s">
        <v>16282</v>
      </c>
      <c r="F218">
        <v>100</v>
      </c>
      <c r="G218">
        <v>0</v>
      </c>
      <c r="H218" t="s">
        <v>631</v>
      </c>
      <c r="I218" t="s">
        <v>16283</v>
      </c>
      <c r="J218" t="s">
        <v>925</v>
      </c>
      <c r="K218" t="s">
        <v>634</v>
      </c>
      <c r="L218" t="s">
        <v>635</v>
      </c>
      <c r="M218" t="s">
        <v>16284</v>
      </c>
      <c r="N218" t="s">
        <v>634</v>
      </c>
      <c r="O218" t="s">
        <v>637</v>
      </c>
      <c r="P218" t="s">
        <v>22</v>
      </c>
      <c r="Q218" t="s">
        <v>638</v>
      </c>
      <c r="R218" t="s">
        <v>635</v>
      </c>
      <c r="S218" t="s">
        <v>634</v>
      </c>
      <c r="T218" t="s">
        <v>16284</v>
      </c>
    </row>
    <row r="219" spans="1:20" x14ac:dyDescent="0.25">
      <c r="A219" t="s">
        <v>20</v>
      </c>
      <c r="B219" t="s">
        <v>21</v>
      </c>
      <c r="C219">
        <v>50</v>
      </c>
      <c r="D219">
        <v>1</v>
      </c>
      <c r="E219" t="s">
        <v>16285</v>
      </c>
      <c r="F219">
        <v>100</v>
      </c>
      <c r="G219">
        <v>0</v>
      </c>
      <c r="H219" t="s">
        <v>631</v>
      </c>
      <c r="I219" t="s">
        <v>16286</v>
      </c>
      <c r="J219" t="s">
        <v>886</v>
      </c>
      <c r="K219" t="s">
        <v>634</v>
      </c>
      <c r="L219" t="s">
        <v>635</v>
      </c>
      <c r="M219" t="s">
        <v>16284</v>
      </c>
      <c r="N219" t="s">
        <v>634</v>
      </c>
      <c r="O219" t="s">
        <v>1520</v>
      </c>
      <c r="P219" t="s">
        <v>22</v>
      </c>
      <c r="Q219" t="s">
        <v>655</v>
      </c>
      <c r="R219" t="s">
        <v>635</v>
      </c>
      <c r="S219" t="s">
        <v>634</v>
      </c>
      <c r="T219" t="s">
        <v>16284</v>
      </c>
    </row>
    <row r="220" spans="1:20" x14ac:dyDescent="0.25">
      <c r="A220" t="s">
        <v>23</v>
      </c>
      <c r="B220" t="s">
        <v>24</v>
      </c>
      <c r="C220">
        <v>50</v>
      </c>
      <c r="D220">
        <v>1</v>
      </c>
      <c r="E220" t="s">
        <v>16285</v>
      </c>
      <c r="F220">
        <v>100</v>
      </c>
      <c r="G220">
        <v>0</v>
      </c>
      <c r="H220" t="s">
        <v>631</v>
      </c>
      <c r="I220" t="s">
        <v>16286</v>
      </c>
      <c r="J220" t="s">
        <v>886</v>
      </c>
      <c r="K220" t="s">
        <v>634</v>
      </c>
      <c r="L220" t="s">
        <v>635</v>
      </c>
      <c r="M220" t="s">
        <v>16284</v>
      </c>
      <c r="N220" t="s">
        <v>634</v>
      </c>
      <c r="O220" t="s">
        <v>1520</v>
      </c>
      <c r="P220" t="s">
        <v>22</v>
      </c>
      <c r="Q220" t="s">
        <v>655</v>
      </c>
      <c r="R220" t="s">
        <v>635</v>
      </c>
      <c r="S220" t="s">
        <v>634</v>
      </c>
      <c r="T220" t="s">
        <v>16284</v>
      </c>
    </row>
    <row r="221" spans="1:20" x14ac:dyDescent="0.25">
      <c r="A221" t="s">
        <v>25</v>
      </c>
      <c r="B221" t="s">
        <v>26</v>
      </c>
      <c r="C221">
        <v>50</v>
      </c>
      <c r="D221">
        <v>1</v>
      </c>
      <c r="E221" t="s">
        <v>16285</v>
      </c>
      <c r="F221">
        <v>100</v>
      </c>
      <c r="G221">
        <v>0</v>
      </c>
      <c r="H221" t="s">
        <v>631</v>
      </c>
      <c r="I221" t="s">
        <v>16286</v>
      </c>
      <c r="J221" t="s">
        <v>886</v>
      </c>
      <c r="K221" t="s">
        <v>634</v>
      </c>
      <c r="L221" t="s">
        <v>635</v>
      </c>
      <c r="M221" t="s">
        <v>16284</v>
      </c>
      <c r="N221" t="s">
        <v>634</v>
      </c>
      <c r="O221" t="s">
        <v>1520</v>
      </c>
      <c r="P221" t="s">
        <v>22</v>
      </c>
      <c r="Q221" t="s">
        <v>655</v>
      </c>
      <c r="R221" t="s">
        <v>635</v>
      </c>
      <c r="S221" t="s">
        <v>634</v>
      </c>
      <c r="T221" t="s">
        <v>16284</v>
      </c>
    </row>
    <row r="222" spans="1:20" x14ac:dyDescent="0.25">
      <c r="A222" t="s">
        <v>20</v>
      </c>
      <c r="B222" t="s">
        <v>21</v>
      </c>
      <c r="C222">
        <v>50</v>
      </c>
      <c r="D222">
        <v>2</v>
      </c>
      <c r="E222" t="s">
        <v>16287</v>
      </c>
      <c r="F222">
        <v>200</v>
      </c>
      <c r="G222">
        <v>0</v>
      </c>
      <c r="H222" t="s">
        <v>631</v>
      </c>
      <c r="I222" t="s">
        <v>16288</v>
      </c>
      <c r="J222" t="s">
        <v>652</v>
      </c>
      <c r="K222" t="s">
        <v>634</v>
      </c>
      <c r="L222" t="s">
        <v>635</v>
      </c>
      <c r="M222" t="s">
        <v>16284</v>
      </c>
      <c r="N222" t="s">
        <v>634</v>
      </c>
      <c r="O222" t="s">
        <v>637</v>
      </c>
      <c r="P222" t="s">
        <v>22</v>
      </c>
      <c r="Q222" t="s">
        <v>638</v>
      </c>
      <c r="R222" t="s">
        <v>635</v>
      </c>
      <c r="S222" t="s">
        <v>634</v>
      </c>
      <c r="T222" t="s">
        <v>16284</v>
      </c>
    </row>
    <row r="223" spans="1:20" x14ac:dyDescent="0.25">
      <c r="A223" t="s">
        <v>23</v>
      </c>
      <c r="B223" t="s">
        <v>24</v>
      </c>
      <c r="C223">
        <v>50</v>
      </c>
      <c r="D223">
        <v>2</v>
      </c>
      <c r="E223" t="s">
        <v>16287</v>
      </c>
      <c r="F223">
        <v>200</v>
      </c>
      <c r="G223">
        <v>0</v>
      </c>
      <c r="H223" t="s">
        <v>631</v>
      </c>
      <c r="I223" t="s">
        <v>16288</v>
      </c>
      <c r="J223" t="s">
        <v>652</v>
      </c>
      <c r="K223" t="s">
        <v>634</v>
      </c>
      <c r="L223" t="s">
        <v>635</v>
      </c>
      <c r="M223" t="s">
        <v>16284</v>
      </c>
      <c r="N223" t="s">
        <v>634</v>
      </c>
      <c r="O223" t="s">
        <v>637</v>
      </c>
      <c r="P223" t="s">
        <v>22</v>
      </c>
      <c r="Q223" t="s">
        <v>638</v>
      </c>
      <c r="R223" t="s">
        <v>635</v>
      </c>
      <c r="S223" t="s">
        <v>634</v>
      </c>
      <c r="T223" t="s">
        <v>16284</v>
      </c>
    </row>
    <row r="224" spans="1:20" x14ac:dyDescent="0.25">
      <c r="A224" t="s">
        <v>25</v>
      </c>
      <c r="B224" t="s">
        <v>26</v>
      </c>
      <c r="C224">
        <v>50</v>
      </c>
      <c r="D224">
        <v>2</v>
      </c>
      <c r="E224" t="s">
        <v>16287</v>
      </c>
      <c r="F224">
        <v>200</v>
      </c>
      <c r="G224">
        <v>0</v>
      </c>
      <c r="H224" t="s">
        <v>631</v>
      </c>
      <c r="I224" t="s">
        <v>16288</v>
      </c>
      <c r="J224" t="s">
        <v>652</v>
      </c>
      <c r="K224" t="s">
        <v>634</v>
      </c>
      <c r="L224" t="s">
        <v>635</v>
      </c>
      <c r="M224" t="s">
        <v>16284</v>
      </c>
      <c r="N224" t="s">
        <v>634</v>
      </c>
      <c r="O224" t="s">
        <v>637</v>
      </c>
      <c r="P224" t="s">
        <v>22</v>
      </c>
      <c r="Q224" t="s">
        <v>638</v>
      </c>
      <c r="R224" t="s">
        <v>635</v>
      </c>
      <c r="S224" t="s">
        <v>634</v>
      </c>
      <c r="T224" t="s">
        <v>16284</v>
      </c>
    </row>
    <row r="225" spans="1:20" x14ac:dyDescent="0.25">
      <c r="A225" t="s">
        <v>20</v>
      </c>
      <c r="B225" t="s">
        <v>21</v>
      </c>
      <c r="C225">
        <v>50</v>
      </c>
      <c r="D225">
        <v>2</v>
      </c>
      <c r="E225" t="s">
        <v>16289</v>
      </c>
      <c r="F225">
        <v>200</v>
      </c>
      <c r="G225">
        <v>0</v>
      </c>
      <c r="H225" t="s">
        <v>631</v>
      </c>
      <c r="I225" t="s">
        <v>16290</v>
      </c>
      <c r="J225" t="s">
        <v>1976</v>
      </c>
      <c r="K225" t="s">
        <v>634</v>
      </c>
      <c r="L225" t="s">
        <v>635</v>
      </c>
      <c r="M225" t="s">
        <v>16284</v>
      </c>
      <c r="N225" t="s">
        <v>634</v>
      </c>
      <c r="O225" t="s">
        <v>637</v>
      </c>
      <c r="P225" t="s">
        <v>22</v>
      </c>
      <c r="Q225" t="s">
        <v>638</v>
      </c>
      <c r="R225" t="s">
        <v>635</v>
      </c>
      <c r="S225" t="s">
        <v>634</v>
      </c>
      <c r="T225" t="s">
        <v>16284</v>
      </c>
    </row>
    <row r="226" spans="1:20" x14ac:dyDescent="0.25">
      <c r="A226" t="s">
        <v>23</v>
      </c>
      <c r="B226" t="s">
        <v>24</v>
      </c>
      <c r="C226">
        <v>50</v>
      </c>
      <c r="D226">
        <v>2</v>
      </c>
      <c r="E226" t="s">
        <v>16289</v>
      </c>
      <c r="F226">
        <v>200</v>
      </c>
      <c r="G226">
        <v>0</v>
      </c>
      <c r="H226" t="s">
        <v>631</v>
      </c>
      <c r="I226" t="s">
        <v>16290</v>
      </c>
      <c r="J226" t="s">
        <v>1976</v>
      </c>
      <c r="K226" t="s">
        <v>634</v>
      </c>
      <c r="L226" t="s">
        <v>635</v>
      </c>
      <c r="M226" t="s">
        <v>16284</v>
      </c>
      <c r="N226" t="s">
        <v>634</v>
      </c>
      <c r="O226" t="s">
        <v>637</v>
      </c>
      <c r="P226" t="s">
        <v>22</v>
      </c>
      <c r="Q226" t="s">
        <v>638</v>
      </c>
      <c r="R226" t="s">
        <v>635</v>
      </c>
      <c r="S226" t="s">
        <v>634</v>
      </c>
      <c r="T226" t="s">
        <v>16284</v>
      </c>
    </row>
    <row r="227" spans="1:20" x14ac:dyDescent="0.25">
      <c r="A227" t="s">
        <v>25</v>
      </c>
      <c r="B227" t="s">
        <v>26</v>
      </c>
      <c r="C227">
        <v>50</v>
      </c>
      <c r="D227">
        <v>2</v>
      </c>
      <c r="E227" t="s">
        <v>16289</v>
      </c>
      <c r="F227">
        <v>200</v>
      </c>
      <c r="G227">
        <v>0</v>
      </c>
      <c r="H227" t="s">
        <v>631</v>
      </c>
      <c r="I227" t="s">
        <v>16290</v>
      </c>
      <c r="J227" t="s">
        <v>1976</v>
      </c>
      <c r="K227" t="s">
        <v>634</v>
      </c>
      <c r="L227" t="s">
        <v>635</v>
      </c>
      <c r="M227" t="s">
        <v>16284</v>
      </c>
      <c r="N227" t="s">
        <v>634</v>
      </c>
      <c r="O227" t="s">
        <v>637</v>
      </c>
      <c r="P227" t="s">
        <v>22</v>
      </c>
      <c r="Q227" t="s">
        <v>638</v>
      </c>
      <c r="R227" t="s">
        <v>635</v>
      </c>
      <c r="S227" t="s">
        <v>634</v>
      </c>
      <c r="T227" t="s">
        <v>16284</v>
      </c>
    </row>
    <row r="228" spans="1:20" x14ac:dyDescent="0.25">
      <c r="A228" t="s">
        <v>20</v>
      </c>
      <c r="B228" t="s">
        <v>21</v>
      </c>
      <c r="C228">
        <v>50</v>
      </c>
      <c r="D228">
        <v>1</v>
      </c>
      <c r="E228" t="s">
        <v>16291</v>
      </c>
      <c r="F228">
        <v>100</v>
      </c>
      <c r="G228">
        <v>0</v>
      </c>
      <c r="H228" t="s">
        <v>631</v>
      </c>
      <c r="I228" t="s">
        <v>12748</v>
      </c>
      <c r="J228" t="s">
        <v>652</v>
      </c>
      <c r="K228" t="s">
        <v>634</v>
      </c>
      <c r="L228" t="s">
        <v>635</v>
      </c>
      <c r="M228" t="s">
        <v>16292</v>
      </c>
      <c r="N228" t="s">
        <v>634</v>
      </c>
      <c r="O228" t="s">
        <v>637</v>
      </c>
      <c r="P228" t="s">
        <v>22</v>
      </c>
      <c r="Q228" t="s">
        <v>638</v>
      </c>
      <c r="R228" t="s">
        <v>635</v>
      </c>
      <c r="S228" t="s">
        <v>634</v>
      </c>
      <c r="T228" t="s">
        <v>16293</v>
      </c>
    </row>
    <row r="229" spans="1:20" x14ac:dyDescent="0.25">
      <c r="A229" t="s">
        <v>23</v>
      </c>
      <c r="B229" t="s">
        <v>24</v>
      </c>
      <c r="C229">
        <v>50</v>
      </c>
      <c r="D229">
        <v>1</v>
      </c>
      <c r="E229" t="s">
        <v>16291</v>
      </c>
      <c r="F229">
        <v>100</v>
      </c>
      <c r="G229">
        <v>0</v>
      </c>
      <c r="H229" t="s">
        <v>631</v>
      </c>
      <c r="I229" t="s">
        <v>12748</v>
      </c>
      <c r="J229" t="s">
        <v>652</v>
      </c>
      <c r="K229" t="s">
        <v>634</v>
      </c>
      <c r="L229" t="s">
        <v>635</v>
      </c>
      <c r="M229" t="s">
        <v>16292</v>
      </c>
      <c r="N229" t="s">
        <v>634</v>
      </c>
      <c r="O229" t="s">
        <v>637</v>
      </c>
      <c r="P229" t="s">
        <v>22</v>
      </c>
      <c r="Q229" t="s">
        <v>638</v>
      </c>
      <c r="R229" t="s">
        <v>635</v>
      </c>
      <c r="S229" t="s">
        <v>634</v>
      </c>
      <c r="T229" t="s">
        <v>16293</v>
      </c>
    </row>
    <row r="230" spans="1:20" x14ac:dyDescent="0.25">
      <c r="A230" t="s">
        <v>25</v>
      </c>
      <c r="B230" t="s">
        <v>26</v>
      </c>
      <c r="C230">
        <v>50</v>
      </c>
      <c r="D230">
        <v>1</v>
      </c>
      <c r="E230" t="s">
        <v>16291</v>
      </c>
      <c r="F230">
        <v>100</v>
      </c>
      <c r="G230">
        <v>0</v>
      </c>
      <c r="H230" t="s">
        <v>631</v>
      </c>
      <c r="I230" t="s">
        <v>12748</v>
      </c>
      <c r="J230" t="s">
        <v>652</v>
      </c>
      <c r="K230" t="s">
        <v>634</v>
      </c>
      <c r="L230" t="s">
        <v>635</v>
      </c>
      <c r="M230" t="s">
        <v>16292</v>
      </c>
      <c r="N230" t="s">
        <v>634</v>
      </c>
      <c r="O230" t="s">
        <v>637</v>
      </c>
      <c r="P230" t="s">
        <v>22</v>
      </c>
      <c r="Q230" t="s">
        <v>638</v>
      </c>
      <c r="R230" t="s">
        <v>635</v>
      </c>
      <c r="S230" t="s">
        <v>634</v>
      </c>
      <c r="T230" t="s">
        <v>16293</v>
      </c>
    </row>
    <row r="231" spans="1:20" x14ac:dyDescent="0.25">
      <c r="A231" t="s">
        <v>37</v>
      </c>
      <c r="B231" t="s">
        <v>38</v>
      </c>
      <c r="C231">
        <v>66.666666666666671</v>
      </c>
      <c r="D231">
        <v>3</v>
      </c>
      <c r="E231" t="s">
        <v>16294</v>
      </c>
      <c r="F231">
        <v>100</v>
      </c>
      <c r="G231">
        <v>0</v>
      </c>
      <c r="H231" t="s">
        <v>631</v>
      </c>
      <c r="I231" t="s">
        <v>16295</v>
      </c>
      <c r="J231" t="s">
        <v>829</v>
      </c>
      <c r="K231" t="s">
        <v>634</v>
      </c>
      <c r="L231" t="s">
        <v>635</v>
      </c>
      <c r="M231" t="s">
        <v>16292</v>
      </c>
      <c r="N231" t="s">
        <v>634</v>
      </c>
      <c r="O231" t="s">
        <v>637</v>
      </c>
      <c r="P231" t="s">
        <v>22</v>
      </c>
      <c r="Q231" t="s">
        <v>638</v>
      </c>
      <c r="R231" t="s">
        <v>635</v>
      </c>
      <c r="S231" t="s">
        <v>634</v>
      </c>
      <c r="T231" t="s">
        <v>16292</v>
      </c>
    </row>
    <row r="232" spans="1:20" x14ac:dyDescent="0.25">
      <c r="A232" t="s">
        <v>258</v>
      </c>
      <c r="B232" t="s">
        <v>264</v>
      </c>
      <c r="C232">
        <v>139</v>
      </c>
      <c r="D232">
        <v>2</v>
      </c>
      <c r="E232" t="s">
        <v>16296</v>
      </c>
      <c r="F232">
        <v>218</v>
      </c>
      <c r="G232">
        <v>0</v>
      </c>
      <c r="H232" t="s">
        <v>631</v>
      </c>
      <c r="I232" t="s">
        <v>16297</v>
      </c>
      <c r="J232" t="s">
        <v>814</v>
      </c>
      <c r="K232" t="s">
        <v>634</v>
      </c>
      <c r="L232" t="s">
        <v>635</v>
      </c>
      <c r="M232" t="s">
        <v>16292</v>
      </c>
      <c r="N232" t="s">
        <v>634</v>
      </c>
      <c r="O232" t="s">
        <v>654</v>
      </c>
      <c r="P232" t="s">
        <v>22</v>
      </c>
      <c r="Q232" t="s">
        <v>655</v>
      </c>
      <c r="R232" t="s">
        <v>635</v>
      </c>
      <c r="S232" t="s">
        <v>634</v>
      </c>
      <c r="T232" t="s">
        <v>16298</v>
      </c>
    </row>
    <row r="233" spans="1:20" x14ac:dyDescent="0.25">
      <c r="A233" t="s">
        <v>20</v>
      </c>
      <c r="B233" t="s">
        <v>21</v>
      </c>
      <c r="C233">
        <v>50</v>
      </c>
      <c r="D233">
        <v>1</v>
      </c>
      <c r="E233" t="s">
        <v>16299</v>
      </c>
      <c r="F233">
        <v>100</v>
      </c>
      <c r="G233">
        <v>0</v>
      </c>
      <c r="H233" t="s">
        <v>631</v>
      </c>
      <c r="I233" t="s">
        <v>16300</v>
      </c>
      <c r="J233" t="s">
        <v>1049</v>
      </c>
      <c r="K233" t="s">
        <v>634</v>
      </c>
      <c r="L233" t="s">
        <v>635</v>
      </c>
      <c r="M233" t="s">
        <v>16298</v>
      </c>
      <c r="N233" t="s">
        <v>634</v>
      </c>
      <c r="O233" t="s">
        <v>637</v>
      </c>
      <c r="P233" t="s">
        <v>22</v>
      </c>
      <c r="Q233" t="s">
        <v>638</v>
      </c>
      <c r="R233" t="s">
        <v>635</v>
      </c>
      <c r="S233" t="s">
        <v>634</v>
      </c>
      <c r="T233" t="s">
        <v>16298</v>
      </c>
    </row>
    <row r="234" spans="1:20" x14ac:dyDescent="0.25">
      <c r="A234" t="s">
        <v>23</v>
      </c>
      <c r="B234" t="s">
        <v>24</v>
      </c>
      <c r="C234">
        <v>50</v>
      </c>
      <c r="D234">
        <v>1</v>
      </c>
      <c r="E234" t="s">
        <v>16299</v>
      </c>
      <c r="F234">
        <v>100</v>
      </c>
      <c r="G234">
        <v>0</v>
      </c>
      <c r="H234" t="s">
        <v>631</v>
      </c>
      <c r="I234" t="s">
        <v>16300</v>
      </c>
      <c r="J234" t="s">
        <v>1049</v>
      </c>
      <c r="K234" t="s">
        <v>634</v>
      </c>
      <c r="L234" t="s">
        <v>635</v>
      </c>
      <c r="M234" t="s">
        <v>16298</v>
      </c>
      <c r="N234" t="s">
        <v>634</v>
      </c>
      <c r="O234" t="s">
        <v>637</v>
      </c>
      <c r="P234" t="s">
        <v>22</v>
      </c>
      <c r="Q234" t="s">
        <v>638</v>
      </c>
      <c r="R234" t="s">
        <v>635</v>
      </c>
      <c r="S234" t="s">
        <v>634</v>
      </c>
      <c r="T234" t="s">
        <v>16298</v>
      </c>
    </row>
    <row r="235" spans="1:20" x14ac:dyDescent="0.25">
      <c r="A235" t="s">
        <v>25</v>
      </c>
      <c r="B235" t="s">
        <v>26</v>
      </c>
      <c r="C235">
        <v>50</v>
      </c>
      <c r="D235">
        <v>1</v>
      </c>
      <c r="E235" t="s">
        <v>16299</v>
      </c>
      <c r="F235">
        <v>100</v>
      </c>
      <c r="G235">
        <v>0</v>
      </c>
      <c r="H235" t="s">
        <v>631</v>
      </c>
      <c r="I235" t="s">
        <v>16300</v>
      </c>
      <c r="J235" t="s">
        <v>1049</v>
      </c>
      <c r="K235" t="s">
        <v>634</v>
      </c>
      <c r="L235" t="s">
        <v>635</v>
      </c>
      <c r="M235" t="s">
        <v>16298</v>
      </c>
      <c r="N235" t="s">
        <v>634</v>
      </c>
      <c r="O235" t="s">
        <v>637</v>
      </c>
      <c r="P235" t="s">
        <v>22</v>
      </c>
      <c r="Q235" t="s">
        <v>638</v>
      </c>
      <c r="R235" t="s">
        <v>635</v>
      </c>
      <c r="S235" t="s">
        <v>634</v>
      </c>
      <c r="T235" t="s">
        <v>16298</v>
      </c>
    </row>
    <row r="236" spans="1:20" x14ac:dyDescent="0.25">
      <c r="A236" t="s">
        <v>20</v>
      </c>
      <c r="B236" t="s">
        <v>21</v>
      </c>
      <c r="C236">
        <v>50</v>
      </c>
      <c r="D236">
        <v>1</v>
      </c>
      <c r="E236" t="s">
        <v>16301</v>
      </c>
      <c r="F236">
        <v>100</v>
      </c>
      <c r="G236">
        <v>0</v>
      </c>
      <c r="H236" t="s">
        <v>631</v>
      </c>
      <c r="I236" t="s">
        <v>16302</v>
      </c>
      <c r="J236" t="s">
        <v>1018</v>
      </c>
      <c r="K236" t="s">
        <v>634</v>
      </c>
      <c r="L236" t="s">
        <v>635</v>
      </c>
      <c r="M236" t="s">
        <v>16298</v>
      </c>
      <c r="N236" t="s">
        <v>634</v>
      </c>
      <c r="O236" t="s">
        <v>654</v>
      </c>
      <c r="P236" t="s">
        <v>22</v>
      </c>
      <c r="Q236" t="s">
        <v>655</v>
      </c>
      <c r="R236" t="s">
        <v>635</v>
      </c>
      <c r="S236" t="s">
        <v>634</v>
      </c>
      <c r="T236" t="s">
        <v>16303</v>
      </c>
    </row>
    <row r="237" spans="1:20" x14ac:dyDescent="0.25">
      <c r="A237" t="s">
        <v>23</v>
      </c>
      <c r="B237" t="s">
        <v>24</v>
      </c>
      <c r="C237">
        <v>50</v>
      </c>
      <c r="D237">
        <v>1</v>
      </c>
      <c r="E237" t="s">
        <v>16301</v>
      </c>
      <c r="F237">
        <v>100</v>
      </c>
      <c r="G237">
        <v>0</v>
      </c>
      <c r="H237" t="s">
        <v>631</v>
      </c>
      <c r="I237" t="s">
        <v>16302</v>
      </c>
      <c r="J237" t="s">
        <v>1018</v>
      </c>
      <c r="K237" t="s">
        <v>634</v>
      </c>
      <c r="L237" t="s">
        <v>635</v>
      </c>
      <c r="M237" t="s">
        <v>16298</v>
      </c>
      <c r="N237" t="s">
        <v>634</v>
      </c>
      <c r="O237" t="s">
        <v>654</v>
      </c>
      <c r="P237" t="s">
        <v>22</v>
      </c>
      <c r="Q237" t="s">
        <v>655</v>
      </c>
      <c r="R237" t="s">
        <v>635</v>
      </c>
      <c r="S237" t="s">
        <v>634</v>
      </c>
      <c r="T237" t="s">
        <v>16303</v>
      </c>
    </row>
    <row r="238" spans="1:20" x14ac:dyDescent="0.25">
      <c r="A238" t="s">
        <v>25</v>
      </c>
      <c r="B238" t="s">
        <v>26</v>
      </c>
      <c r="C238">
        <v>50</v>
      </c>
      <c r="D238">
        <v>1</v>
      </c>
      <c r="E238" t="s">
        <v>16301</v>
      </c>
      <c r="F238">
        <v>100</v>
      </c>
      <c r="G238">
        <v>0</v>
      </c>
      <c r="H238" t="s">
        <v>631</v>
      </c>
      <c r="I238" t="s">
        <v>16302</v>
      </c>
      <c r="J238" t="s">
        <v>1018</v>
      </c>
      <c r="K238" t="s">
        <v>634</v>
      </c>
      <c r="L238" t="s">
        <v>635</v>
      </c>
      <c r="M238" t="s">
        <v>16298</v>
      </c>
      <c r="N238" t="s">
        <v>634</v>
      </c>
      <c r="O238" t="s">
        <v>654</v>
      </c>
      <c r="P238" t="s">
        <v>22</v>
      </c>
      <c r="Q238" t="s">
        <v>655</v>
      </c>
      <c r="R238" t="s">
        <v>635</v>
      </c>
      <c r="S238" t="s">
        <v>634</v>
      </c>
      <c r="T238" t="s">
        <v>16303</v>
      </c>
    </row>
    <row r="239" spans="1:20" x14ac:dyDescent="0.25">
      <c r="A239" t="s">
        <v>20</v>
      </c>
      <c r="B239" t="s">
        <v>21</v>
      </c>
      <c r="C239">
        <v>50</v>
      </c>
      <c r="D239">
        <v>1</v>
      </c>
      <c r="E239" t="s">
        <v>16304</v>
      </c>
      <c r="F239">
        <v>100</v>
      </c>
      <c r="G239">
        <v>0</v>
      </c>
      <c r="H239" t="s">
        <v>631</v>
      </c>
      <c r="I239" t="s">
        <v>16305</v>
      </c>
      <c r="J239" t="s">
        <v>755</v>
      </c>
      <c r="K239" t="s">
        <v>634</v>
      </c>
      <c r="L239" t="s">
        <v>635</v>
      </c>
      <c r="M239" t="s">
        <v>16303</v>
      </c>
      <c r="N239" t="s">
        <v>634</v>
      </c>
      <c r="O239" t="s">
        <v>637</v>
      </c>
      <c r="P239" t="s">
        <v>22</v>
      </c>
      <c r="Q239" t="s">
        <v>638</v>
      </c>
      <c r="R239" t="s">
        <v>635</v>
      </c>
      <c r="S239" t="s">
        <v>634</v>
      </c>
      <c r="T239" t="s">
        <v>16303</v>
      </c>
    </row>
    <row r="240" spans="1:20" x14ac:dyDescent="0.25">
      <c r="A240" t="s">
        <v>23</v>
      </c>
      <c r="B240" t="s">
        <v>24</v>
      </c>
      <c r="C240">
        <v>50</v>
      </c>
      <c r="D240">
        <v>1</v>
      </c>
      <c r="E240" t="s">
        <v>16304</v>
      </c>
      <c r="F240">
        <v>100</v>
      </c>
      <c r="G240">
        <v>0</v>
      </c>
      <c r="H240" t="s">
        <v>631</v>
      </c>
      <c r="I240" t="s">
        <v>16305</v>
      </c>
      <c r="J240" t="s">
        <v>755</v>
      </c>
      <c r="K240" t="s">
        <v>634</v>
      </c>
      <c r="L240" t="s">
        <v>635</v>
      </c>
      <c r="M240" t="s">
        <v>16303</v>
      </c>
      <c r="N240" t="s">
        <v>634</v>
      </c>
      <c r="O240" t="s">
        <v>637</v>
      </c>
      <c r="P240" t="s">
        <v>22</v>
      </c>
      <c r="Q240" t="s">
        <v>638</v>
      </c>
      <c r="R240" t="s">
        <v>635</v>
      </c>
      <c r="S240" t="s">
        <v>634</v>
      </c>
      <c r="T240" t="s">
        <v>16303</v>
      </c>
    </row>
    <row r="241" spans="1:20" x14ac:dyDescent="0.25">
      <c r="A241" t="s">
        <v>25</v>
      </c>
      <c r="B241" t="s">
        <v>26</v>
      </c>
      <c r="C241">
        <v>50</v>
      </c>
      <c r="D241">
        <v>1</v>
      </c>
      <c r="E241" t="s">
        <v>16304</v>
      </c>
      <c r="F241">
        <v>100</v>
      </c>
      <c r="G241">
        <v>0</v>
      </c>
      <c r="H241" t="s">
        <v>631</v>
      </c>
      <c r="I241" t="s">
        <v>16305</v>
      </c>
      <c r="J241" t="s">
        <v>755</v>
      </c>
      <c r="K241" t="s">
        <v>634</v>
      </c>
      <c r="L241" t="s">
        <v>635</v>
      </c>
      <c r="M241" t="s">
        <v>16303</v>
      </c>
      <c r="N241" t="s">
        <v>634</v>
      </c>
      <c r="O241" t="s">
        <v>637</v>
      </c>
      <c r="P241" t="s">
        <v>22</v>
      </c>
      <c r="Q241" t="s">
        <v>638</v>
      </c>
      <c r="R241" t="s">
        <v>635</v>
      </c>
      <c r="S241" t="s">
        <v>634</v>
      </c>
      <c r="T241" t="s">
        <v>16303</v>
      </c>
    </row>
    <row r="242" spans="1:20" x14ac:dyDescent="0.25">
      <c r="A242" t="s">
        <v>25</v>
      </c>
      <c r="B242" t="s">
        <v>26</v>
      </c>
      <c r="C242">
        <v>39</v>
      </c>
      <c r="D242">
        <v>2</v>
      </c>
      <c r="E242" t="s">
        <v>16306</v>
      </c>
      <c r="F242">
        <v>78</v>
      </c>
      <c r="G242">
        <v>0</v>
      </c>
      <c r="H242" t="s">
        <v>641</v>
      </c>
      <c r="I242" t="s">
        <v>16307</v>
      </c>
      <c r="J242" t="s">
        <v>16308</v>
      </c>
      <c r="K242" t="s">
        <v>5908</v>
      </c>
      <c r="L242" t="s">
        <v>2025</v>
      </c>
      <c r="M242" t="s">
        <v>16309</v>
      </c>
      <c r="N242" t="s">
        <v>634</v>
      </c>
      <c r="O242" t="s">
        <v>894</v>
      </c>
      <c r="P242" t="s">
        <v>43</v>
      </c>
      <c r="Q242" t="s">
        <v>648</v>
      </c>
      <c r="R242" t="s">
        <v>635</v>
      </c>
      <c r="S242" t="s">
        <v>634</v>
      </c>
      <c r="T242" t="s">
        <v>16309</v>
      </c>
    </row>
    <row r="243" spans="1:20" x14ac:dyDescent="0.25">
      <c r="A243" t="s">
        <v>20</v>
      </c>
      <c r="B243" t="s">
        <v>21</v>
      </c>
      <c r="C243">
        <v>50</v>
      </c>
      <c r="D243">
        <v>1</v>
      </c>
      <c r="E243" t="s">
        <v>16310</v>
      </c>
      <c r="F243">
        <v>100</v>
      </c>
      <c r="G243">
        <v>0</v>
      </c>
      <c r="H243" t="s">
        <v>631</v>
      </c>
      <c r="I243" t="s">
        <v>16311</v>
      </c>
      <c r="J243" t="s">
        <v>749</v>
      </c>
      <c r="K243" t="s">
        <v>634</v>
      </c>
      <c r="L243" t="s">
        <v>635</v>
      </c>
      <c r="M243" t="s">
        <v>16312</v>
      </c>
      <c r="N243" t="s">
        <v>634</v>
      </c>
      <c r="O243" t="s">
        <v>637</v>
      </c>
      <c r="P243" t="s">
        <v>22</v>
      </c>
      <c r="Q243" t="s">
        <v>638</v>
      </c>
      <c r="R243" t="s">
        <v>635</v>
      </c>
      <c r="S243" t="s">
        <v>634</v>
      </c>
      <c r="T243" t="s">
        <v>16309</v>
      </c>
    </row>
    <row r="244" spans="1:20" x14ac:dyDescent="0.25">
      <c r="A244" t="s">
        <v>23</v>
      </c>
      <c r="B244" t="s">
        <v>24</v>
      </c>
      <c r="C244">
        <v>50</v>
      </c>
      <c r="D244">
        <v>1</v>
      </c>
      <c r="E244" t="s">
        <v>16310</v>
      </c>
      <c r="F244">
        <v>100</v>
      </c>
      <c r="G244">
        <v>0</v>
      </c>
      <c r="H244" t="s">
        <v>631</v>
      </c>
      <c r="I244" t="s">
        <v>16311</v>
      </c>
      <c r="J244" t="s">
        <v>749</v>
      </c>
      <c r="K244" t="s">
        <v>634</v>
      </c>
      <c r="L244" t="s">
        <v>635</v>
      </c>
      <c r="M244" t="s">
        <v>16312</v>
      </c>
      <c r="N244" t="s">
        <v>634</v>
      </c>
      <c r="O244" t="s">
        <v>637</v>
      </c>
      <c r="P244" t="s">
        <v>22</v>
      </c>
      <c r="Q244" t="s">
        <v>638</v>
      </c>
      <c r="R244" t="s">
        <v>635</v>
      </c>
      <c r="S244" t="s">
        <v>634</v>
      </c>
      <c r="T244" t="s">
        <v>16309</v>
      </c>
    </row>
    <row r="245" spans="1:20" x14ac:dyDescent="0.25">
      <c r="A245" t="s">
        <v>25</v>
      </c>
      <c r="B245" t="s">
        <v>26</v>
      </c>
      <c r="C245">
        <v>50</v>
      </c>
      <c r="D245">
        <v>1</v>
      </c>
      <c r="E245" t="s">
        <v>16310</v>
      </c>
      <c r="F245">
        <v>100</v>
      </c>
      <c r="G245">
        <v>0</v>
      </c>
      <c r="H245" t="s">
        <v>631</v>
      </c>
      <c r="I245" t="s">
        <v>16311</v>
      </c>
      <c r="J245" t="s">
        <v>749</v>
      </c>
      <c r="K245" t="s">
        <v>634</v>
      </c>
      <c r="L245" t="s">
        <v>635</v>
      </c>
      <c r="M245" t="s">
        <v>16312</v>
      </c>
      <c r="N245" t="s">
        <v>634</v>
      </c>
      <c r="O245" t="s">
        <v>637</v>
      </c>
      <c r="P245" t="s">
        <v>22</v>
      </c>
      <c r="Q245" t="s">
        <v>638</v>
      </c>
      <c r="R245" t="s">
        <v>635</v>
      </c>
      <c r="S245" t="s">
        <v>634</v>
      </c>
      <c r="T245" t="s">
        <v>16309</v>
      </c>
    </row>
    <row r="246" spans="1:20" x14ac:dyDescent="0.25">
      <c r="A246" t="s">
        <v>25</v>
      </c>
      <c r="B246" t="s">
        <v>26</v>
      </c>
      <c r="C246">
        <v>40</v>
      </c>
      <c r="D246">
        <v>1</v>
      </c>
      <c r="E246" t="s">
        <v>16313</v>
      </c>
      <c r="F246">
        <v>40</v>
      </c>
      <c r="G246">
        <v>0</v>
      </c>
      <c r="H246" t="s">
        <v>641</v>
      </c>
      <c r="I246" t="s">
        <v>16314</v>
      </c>
      <c r="J246" t="s">
        <v>16315</v>
      </c>
      <c r="K246" t="s">
        <v>11106</v>
      </c>
      <c r="L246" t="s">
        <v>1668</v>
      </c>
      <c r="M246" t="s">
        <v>16309</v>
      </c>
      <c r="N246" t="s">
        <v>634</v>
      </c>
      <c r="O246" t="s">
        <v>894</v>
      </c>
      <c r="P246" t="s">
        <v>43</v>
      </c>
      <c r="Q246" t="s">
        <v>648</v>
      </c>
      <c r="R246" t="s">
        <v>635</v>
      </c>
      <c r="S246" t="s">
        <v>634</v>
      </c>
      <c r="T246" t="s">
        <v>16312</v>
      </c>
    </row>
    <row r="247" spans="1:20" x14ac:dyDescent="0.25">
      <c r="A247" t="s">
        <v>20</v>
      </c>
      <c r="B247" t="s">
        <v>21</v>
      </c>
      <c r="C247">
        <v>50</v>
      </c>
      <c r="D247">
        <v>1</v>
      </c>
      <c r="E247" t="s">
        <v>16316</v>
      </c>
      <c r="F247">
        <v>100</v>
      </c>
      <c r="G247">
        <v>0</v>
      </c>
      <c r="H247" t="s">
        <v>631</v>
      </c>
      <c r="I247" t="s">
        <v>7760</v>
      </c>
      <c r="J247" t="s">
        <v>749</v>
      </c>
      <c r="K247" t="s">
        <v>634</v>
      </c>
      <c r="L247" t="s">
        <v>635</v>
      </c>
      <c r="M247" t="s">
        <v>16317</v>
      </c>
      <c r="N247" t="s">
        <v>634</v>
      </c>
      <c r="O247" t="s">
        <v>654</v>
      </c>
      <c r="P247" t="s">
        <v>22</v>
      </c>
      <c r="Q247" t="s">
        <v>655</v>
      </c>
      <c r="R247" t="s">
        <v>635</v>
      </c>
      <c r="S247" t="s">
        <v>634</v>
      </c>
      <c r="T247" t="s">
        <v>16317</v>
      </c>
    </row>
    <row r="248" spans="1:20" x14ac:dyDescent="0.25">
      <c r="A248" t="s">
        <v>23</v>
      </c>
      <c r="B248" t="s">
        <v>24</v>
      </c>
      <c r="C248">
        <v>50</v>
      </c>
      <c r="D248">
        <v>1</v>
      </c>
      <c r="E248" t="s">
        <v>16316</v>
      </c>
      <c r="F248">
        <v>100</v>
      </c>
      <c r="G248">
        <v>0</v>
      </c>
      <c r="H248" t="s">
        <v>631</v>
      </c>
      <c r="I248" t="s">
        <v>7760</v>
      </c>
      <c r="J248" t="s">
        <v>749</v>
      </c>
      <c r="K248" t="s">
        <v>634</v>
      </c>
      <c r="L248" t="s">
        <v>635</v>
      </c>
      <c r="M248" t="s">
        <v>16317</v>
      </c>
      <c r="N248" t="s">
        <v>634</v>
      </c>
      <c r="O248" t="s">
        <v>654</v>
      </c>
      <c r="P248" t="s">
        <v>22</v>
      </c>
      <c r="Q248" t="s">
        <v>655</v>
      </c>
      <c r="R248" t="s">
        <v>635</v>
      </c>
      <c r="S248" t="s">
        <v>634</v>
      </c>
      <c r="T248" t="s">
        <v>16317</v>
      </c>
    </row>
    <row r="249" spans="1:20" x14ac:dyDescent="0.25">
      <c r="A249" t="s">
        <v>25</v>
      </c>
      <c r="B249" t="s">
        <v>26</v>
      </c>
      <c r="C249">
        <v>50</v>
      </c>
      <c r="D249">
        <v>1</v>
      </c>
      <c r="E249" t="s">
        <v>16316</v>
      </c>
      <c r="F249">
        <v>100</v>
      </c>
      <c r="G249">
        <v>0</v>
      </c>
      <c r="H249" t="s">
        <v>631</v>
      </c>
      <c r="I249" t="s">
        <v>7760</v>
      </c>
      <c r="J249" t="s">
        <v>749</v>
      </c>
      <c r="K249" t="s">
        <v>634</v>
      </c>
      <c r="L249" t="s">
        <v>635</v>
      </c>
      <c r="M249" t="s">
        <v>16317</v>
      </c>
      <c r="N249" t="s">
        <v>634</v>
      </c>
      <c r="O249" t="s">
        <v>654</v>
      </c>
      <c r="P249" t="s">
        <v>22</v>
      </c>
      <c r="Q249" t="s">
        <v>655</v>
      </c>
      <c r="R249" t="s">
        <v>635</v>
      </c>
      <c r="S249" t="s">
        <v>634</v>
      </c>
      <c r="T249" t="s">
        <v>16317</v>
      </c>
    </row>
    <row r="250" spans="1:20" x14ac:dyDescent="0.25">
      <c r="A250" t="s">
        <v>164</v>
      </c>
      <c r="B250" t="s">
        <v>165</v>
      </c>
      <c r="C250">
        <v>40</v>
      </c>
      <c r="D250">
        <v>20</v>
      </c>
      <c r="E250" t="s">
        <v>16318</v>
      </c>
      <c r="F250">
        <v>660</v>
      </c>
      <c r="G250">
        <v>0</v>
      </c>
      <c r="H250" t="s">
        <v>631</v>
      </c>
      <c r="I250" t="s">
        <v>2289</v>
      </c>
      <c r="J250" t="s">
        <v>755</v>
      </c>
      <c r="K250" t="s">
        <v>634</v>
      </c>
      <c r="L250" t="s">
        <v>635</v>
      </c>
      <c r="M250" t="s">
        <v>16319</v>
      </c>
      <c r="N250" t="s">
        <v>634</v>
      </c>
      <c r="O250" t="s">
        <v>637</v>
      </c>
      <c r="P250" t="s">
        <v>22</v>
      </c>
      <c r="Q250" t="s">
        <v>638</v>
      </c>
      <c r="R250" t="s">
        <v>635</v>
      </c>
      <c r="S250" t="s">
        <v>634</v>
      </c>
      <c r="T250" t="s">
        <v>16319</v>
      </c>
    </row>
    <row r="251" spans="1:20" x14ac:dyDescent="0.25">
      <c r="A251" t="s">
        <v>20</v>
      </c>
      <c r="B251" t="s">
        <v>21</v>
      </c>
      <c r="C251">
        <v>50</v>
      </c>
      <c r="D251">
        <v>1</v>
      </c>
      <c r="E251" t="s">
        <v>16320</v>
      </c>
      <c r="F251">
        <v>100</v>
      </c>
      <c r="G251">
        <v>0</v>
      </c>
      <c r="H251" t="s">
        <v>631</v>
      </c>
      <c r="I251" t="s">
        <v>16321</v>
      </c>
      <c r="J251" t="s">
        <v>736</v>
      </c>
      <c r="K251" t="s">
        <v>634</v>
      </c>
      <c r="L251" t="s">
        <v>635</v>
      </c>
      <c r="M251" t="s">
        <v>16322</v>
      </c>
      <c r="N251" t="s">
        <v>634</v>
      </c>
      <c r="O251" t="s">
        <v>654</v>
      </c>
      <c r="P251" t="s">
        <v>22</v>
      </c>
      <c r="Q251" t="s">
        <v>655</v>
      </c>
      <c r="R251" t="s">
        <v>635</v>
      </c>
      <c r="S251" t="s">
        <v>634</v>
      </c>
      <c r="T251" t="s">
        <v>16322</v>
      </c>
    </row>
    <row r="252" spans="1:20" x14ac:dyDescent="0.25">
      <c r="A252" t="s">
        <v>23</v>
      </c>
      <c r="B252" t="s">
        <v>24</v>
      </c>
      <c r="C252">
        <v>50</v>
      </c>
      <c r="D252">
        <v>1</v>
      </c>
      <c r="E252" t="s">
        <v>16320</v>
      </c>
      <c r="F252">
        <v>100</v>
      </c>
      <c r="G252">
        <v>0</v>
      </c>
      <c r="H252" t="s">
        <v>631</v>
      </c>
      <c r="I252" t="s">
        <v>16321</v>
      </c>
      <c r="J252" t="s">
        <v>736</v>
      </c>
      <c r="K252" t="s">
        <v>634</v>
      </c>
      <c r="L252" t="s">
        <v>635</v>
      </c>
      <c r="M252" t="s">
        <v>16322</v>
      </c>
      <c r="N252" t="s">
        <v>634</v>
      </c>
      <c r="O252" t="s">
        <v>654</v>
      </c>
      <c r="P252" t="s">
        <v>22</v>
      </c>
      <c r="Q252" t="s">
        <v>655</v>
      </c>
      <c r="R252" t="s">
        <v>635</v>
      </c>
      <c r="S252" t="s">
        <v>634</v>
      </c>
      <c r="T252" t="s">
        <v>16322</v>
      </c>
    </row>
    <row r="253" spans="1:20" x14ac:dyDescent="0.25">
      <c r="A253" t="s">
        <v>25</v>
      </c>
      <c r="B253" t="s">
        <v>26</v>
      </c>
      <c r="C253">
        <v>50</v>
      </c>
      <c r="D253">
        <v>1</v>
      </c>
      <c r="E253" t="s">
        <v>16320</v>
      </c>
      <c r="F253">
        <v>100</v>
      </c>
      <c r="G253">
        <v>0</v>
      </c>
      <c r="H253" t="s">
        <v>631</v>
      </c>
      <c r="I253" t="s">
        <v>16321</v>
      </c>
      <c r="J253" t="s">
        <v>736</v>
      </c>
      <c r="K253" t="s">
        <v>634</v>
      </c>
      <c r="L253" t="s">
        <v>635</v>
      </c>
      <c r="M253" t="s">
        <v>16322</v>
      </c>
      <c r="N253" t="s">
        <v>634</v>
      </c>
      <c r="O253" t="s">
        <v>654</v>
      </c>
      <c r="P253" t="s">
        <v>22</v>
      </c>
      <c r="Q253" t="s">
        <v>655</v>
      </c>
      <c r="R253" t="s">
        <v>635</v>
      </c>
      <c r="S253" t="s">
        <v>634</v>
      </c>
      <c r="T253" t="s">
        <v>16322</v>
      </c>
    </row>
    <row r="254" spans="1:20" x14ac:dyDescent="0.25">
      <c r="A254" t="s">
        <v>35</v>
      </c>
      <c r="B254" t="s">
        <v>36</v>
      </c>
      <c r="C254">
        <v>66.666666666666671</v>
      </c>
      <c r="D254">
        <v>3</v>
      </c>
      <c r="E254" t="s">
        <v>16323</v>
      </c>
      <c r="F254">
        <v>100</v>
      </c>
      <c r="G254">
        <v>0</v>
      </c>
      <c r="H254" t="s">
        <v>631</v>
      </c>
      <c r="I254" t="s">
        <v>16324</v>
      </c>
      <c r="J254" t="s">
        <v>749</v>
      </c>
      <c r="K254" t="s">
        <v>634</v>
      </c>
      <c r="L254" t="s">
        <v>635</v>
      </c>
      <c r="M254" t="s">
        <v>16325</v>
      </c>
      <c r="N254" t="s">
        <v>634</v>
      </c>
      <c r="O254" t="s">
        <v>637</v>
      </c>
      <c r="P254" t="s">
        <v>22</v>
      </c>
      <c r="Q254" t="s">
        <v>638</v>
      </c>
      <c r="R254" t="s">
        <v>635</v>
      </c>
      <c r="S254" t="s">
        <v>634</v>
      </c>
      <c r="T254" t="s">
        <v>16325</v>
      </c>
    </row>
    <row r="255" spans="1:20" x14ac:dyDescent="0.25">
      <c r="A255" t="s">
        <v>20</v>
      </c>
      <c r="B255" t="s">
        <v>21</v>
      </c>
      <c r="C255">
        <v>50</v>
      </c>
      <c r="D255">
        <v>1</v>
      </c>
      <c r="E255" t="s">
        <v>16326</v>
      </c>
      <c r="F255">
        <v>100</v>
      </c>
      <c r="G255">
        <v>0</v>
      </c>
      <c r="H255" t="s">
        <v>631</v>
      </c>
      <c r="I255" t="s">
        <v>16327</v>
      </c>
      <c r="J255" t="s">
        <v>1864</v>
      </c>
      <c r="K255" t="s">
        <v>634</v>
      </c>
      <c r="L255" t="s">
        <v>635</v>
      </c>
      <c r="M255" t="s">
        <v>16325</v>
      </c>
      <c r="N255" t="s">
        <v>634</v>
      </c>
      <c r="O255" t="s">
        <v>637</v>
      </c>
      <c r="P255" t="s">
        <v>22</v>
      </c>
      <c r="Q255" t="s">
        <v>638</v>
      </c>
      <c r="R255" t="s">
        <v>635</v>
      </c>
      <c r="S255" t="s">
        <v>634</v>
      </c>
      <c r="T255" t="s">
        <v>16325</v>
      </c>
    </row>
    <row r="256" spans="1:20" x14ac:dyDescent="0.25">
      <c r="A256" t="s">
        <v>23</v>
      </c>
      <c r="B256" t="s">
        <v>24</v>
      </c>
      <c r="C256">
        <v>50</v>
      </c>
      <c r="D256">
        <v>1</v>
      </c>
      <c r="E256" t="s">
        <v>16326</v>
      </c>
      <c r="F256">
        <v>100</v>
      </c>
      <c r="G256">
        <v>0</v>
      </c>
      <c r="H256" t="s">
        <v>631</v>
      </c>
      <c r="I256" t="s">
        <v>16327</v>
      </c>
      <c r="J256" t="s">
        <v>1864</v>
      </c>
      <c r="K256" t="s">
        <v>634</v>
      </c>
      <c r="L256" t="s">
        <v>635</v>
      </c>
      <c r="M256" t="s">
        <v>16325</v>
      </c>
      <c r="N256" t="s">
        <v>634</v>
      </c>
      <c r="O256" t="s">
        <v>637</v>
      </c>
      <c r="P256" t="s">
        <v>22</v>
      </c>
      <c r="Q256" t="s">
        <v>638</v>
      </c>
      <c r="R256" t="s">
        <v>635</v>
      </c>
      <c r="S256" t="s">
        <v>634</v>
      </c>
      <c r="T256" t="s">
        <v>16325</v>
      </c>
    </row>
    <row r="257" spans="1:20" x14ac:dyDescent="0.25">
      <c r="A257" t="s">
        <v>25</v>
      </c>
      <c r="B257" t="s">
        <v>26</v>
      </c>
      <c r="C257">
        <v>50</v>
      </c>
      <c r="D257">
        <v>1</v>
      </c>
      <c r="E257" t="s">
        <v>16326</v>
      </c>
      <c r="F257">
        <v>100</v>
      </c>
      <c r="G257">
        <v>0</v>
      </c>
      <c r="H257" t="s">
        <v>631</v>
      </c>
      <c r="I257" t="s">
        <v>16327</v>
      </c>
      <c r="J257" t="s">
        <v>1864</v>
      </c>
      <c r="K257" t="s">
        <v>634</v>
      </c>
      <c r="L257" t="s">
        <v>635</v>
      </c>
      <c r="M257" t="s">
        <v>16325</v>
      </c>
      <c r="N257" t="s">
        <v>634</v>
      </c>
      <c r="O257" t="s">
        <v>637</v>
      </c>
      <c r="P257" t="s">
        <v>22</v>
      </c>
      <c r="Q257" t="s">
        <v>638</v>
      </c>
      <c r="R257" t="s">
        <v>635</v>
      </c>
      <c r="S257" t="s">
        <v>634</v>
      </c>
      <c r="T257" t="s">
        <v>16325</v>
      </c>
    </row>
    <row r="258" spans="1:20" x14ac:dyDescent="0.25">
      <c r="A258" t="s">
        <v>20</v>
      </c>
      <c r="B258" t="s">
        <v>21</v>
      </c>
      <c r="C258">
        <v>50</v>
      </c>
      <c r="D258">
        <v>1</v>
      </c>
      <c r="E258" t="s">
        <v>16328</v>
      </c>
      <c r="F258">
        <v>100</v>
      </c>
      <c r="G258">
        <v>0</v>
      </c>
      <c r="H258" t="s">
        <v>631</v>
      </c>
      <c r="I258" t="s">
        <v>16329</v>
      </c>
      <c r="J258" t="s">
        <v>736</v>
      </c>
      <c r="K258" t="s">
        <v>634</v>
      </c>
      <c r="L258" t="s">
        <v>635</v>
      </c>
      <c r="M258" t="s">
        <v>16330</v>
      </c>
      <c r="N258" t="s">
        <v>634</v>
      </c>
      <c r="O258" t="s">
        <v>654</v>
      </c>
      <c r="P258" t="s">
        <v>22</v>
      </c>
      <c r="Q258" t="s">
        <v>655</v>
      </c>
      <c r="R258" t="s">
        <v>635</v>
      </c>
      <c r="S258" t="s">
        <v>634</v>
      </c>
      <c r="T258" t="s">
        <v>16330</v>
      </c>
    </row>
    <row r="259" spans="1:20" x14ac:dyDescent="0.25">
      <c r="A259" t="s">
        <v>23</v>
      </c>
      <c r="B259" t="s">
        <v>24</v>
      </c>
      <c r="C259">
        <v>50</v>
      </c>
      <c r="D259">
        <v>1</v>
      </c>
      <c r="E259" t="s">
        <v>16328</v>
      </c>
      <c r="F259">
        <v>100</v>
      </c>
      <c r="G259">
        <v>0</v>
      </c>
      <c r="H259" t="s">
        <v>631</v>
      </c>
      <c r="I259" t="s">
        <v>16329</v>
      </c>
      <c r="J259" t="s">
        <v>736</v>
      </c>
      <c r="K259" t="s">
        <v>634</v>
      </c>
      <c r="L259" t="s">
        <v>635</v>
      </c>
      <c r="M259" t="s">
        <v>16330</v>
      </c>
      <c r="N259" t="s">
        <v>634</v>
      </c>
      <c r="O259" t="s">
        <v>654</v>
      </c>
      <c r="P259" t="s">
        <v>22</v>
      </c>
      <c r="Q259" t="s">
        <v>655</v>
      </c>
      <c r="R259" t="s">
        <v>635</v>
      </c>
      <c r="S259" t="s">
        <v>634</v>
      </c>
      <c r="T259" t="s">
        <v>16330</v>
      </c>
    </row>
    <row r="260" spans="1:20" x14ac:dyDescent="0.25">
      <c r="A260" t="s">
        <v>25</v>
      </c>
      <c r="B260" t="s">
        <v>26</v>
      </c>
      <c r="C260">
        <v>50</v>
      </c>
      <c r="D260">
        <v>1</v>
      </c>
      <c r="E260" t="s">
        <v>16328</v>
      </c>
      <c r="F260">
        <v>100</v>
      </c>
      <c r="G260">
        <v>0</v>
      </c>
      <c r="H260" t="s">
        <v>631</v>
      </c>
      <c r="I260" t="s">
        <v>16329</v>
      </c>
      <c r="J260" t="s">
        <v>736</v>
      </c>
      <c r="K260" t="s">
        <v>634</v>
      </c>
      <c r="L260" t="s">
        <v>635</v>
      </c>
      <c r="M260" t="s">
        <v>16330</v>
      </c>
      <c r="N260" t="s">
        <v>634</v>
      </c>
      <c r="O260" t="s">
        <v>654</v>
      </c>
      <c r="P260" t="s">
        <v>22</v>
      </c>
      <c r="Q260" t="s">
        <v>655</v>
      </c>
      <c r="R260" t="s">
        <v>635</v>
      </c>
      <c r="S260" t="s">
        <v>634</v>
      </c>
      <c r="T260" t="s">
        <v>16330</v>
      </c>
    </row>
    <row r="261" spans="1:20" x14ac:dyDescent="0.25">
      <c r="A261" t="s">
        <v>37</v>
      </c>
      <c r="B261" t="s">
        <v>38</v>
      </c>
      <c r="C261">
        <v>33</v>
      </c>
      <c r="D261">
        <v>10</v>
      </c>
      <c r="E261" t="s">
        <v>16331</v>
      </c>
      <c r="F261">
        <v>660</v>
      </c>
      <c r="G261">
        <v>0</v>
      </c>
      <c r="H261" t="s">
        <v>631</v>
      </c>
      <c r="I261" t="s">
        <v>16332</v>
      </c>
      <c r="J261" t="s">
        <v>800</v>
      </c>
      <c r="K261" t="s">
        <v>634</v>
      </c>
      <c r="L261" t="s">
        <v>635</v>
      </c>
      <c r="M261" t="s">
        <v>16333</v>
      </c>
      <c r="N261" t="s">
        <v>634</v>
      </c>
      <c r="O261" t="s">
        <v>654</v>
      </c>
      <c r="P261" t="s">
        <v>22</v>
      </c>
      <c r="Q261" t="s">
        <v>655</v>
      </c>
      <c r="R261" t="s">
        <v>635</v>
      </c>
      <c r="S261" t="s">
        <v>634</v>
      </c>
      <c r="T261" t="s">
        <v>16334</v>
      </c>
    </row>
    <row r="262" spans="1:20" x14ac:dyDescent="0.25">
      <c r="A262" t="s">
        <v>35</v>
      </c>
      <c r="B262" t="s">
        <v>36</v>
      </c>
      <c r="C262">
        <v>33</v>
      </c>
      <c r="D262">
        <v>10</v>
      </c>
      <c r="E262" t="s">
        <v>16331</v>
      </c>
      <c r="F262">
        <v>660</v>
      </c>
      <c r="G262">
        <v>0</v>
      </c>
      <c r="H262" t="s">
        <v>631</v>
      </c>
      <c r="I262" t="s">
        <v>16332</v>
      </c>
      <c r="J262" t="s">
        <v>800</v>
      </c>
      <c r="K262" t="s">
        <v>634</v>
      </c>
      <c r="L262" t="s">
        <v>635</v>
      </c>
      <c r="M262" t="s">
        <v>16333</v>
      </c>
      <c r="N262" t="s">
        <v>634</v>
      </c>
      <c r="O262" t="s">
        <v>654</v>
      </c>
      <c r="P262" t="s">
        <v>22</v>
      </c>
      <c r="Q262" t="s">
        <v>655</v>
      </c>
      <c r="R262" t="s">
        <v>635</v>
      </c>
      <c r="S262" t="s">
        <v>634</v>
      </c>
      <c r="T262" t="s">
        <v>16334</v>
      </c>
    </row>
    <row r="263" spans="1:20" x14ac:dyDescent="0.25">
      <c r="A263" t="s">
        <v>20</v>
      </c>
      <c r="B263" t="s">
        <v>21</v>
      </c>
      <c r="C263">
        <v>50</v>
      </c>
      <c r="D263">
        <v>1</v>
      </c>
      <c r="E263" t="s">
        <v>16335</v>
      </c>
      <c r="F263">
        <v>100</v>
      </c>
      <c r="G263">
        <v>0</v>
      </c>
      <c r="H263" t="s">
        <v>631</v>
      </c>
      <c r="I263" t="s">
        <v>16336</v>
      </c>
      <c r="J263" t="s">
        <v>1195</v>
      </c>
      <c r="K263" t="s">
        <v>634</v>
      </c>
      <c r="L263" t="s">
        <v>635</v>
      </c>
      <c r="M263" t="s">
        <v>16334</v>
      </c>
      <c r="N263" t="s">
        <v>634</v>
      </c>
      <c r="O263" t="s">
        <v>637</v>
      </c>
      <c r="P263" t="s">
        <v>22</v>
      </c>
      <c r="Q263" t="s">
        <v>638</v>
      </c>
      <c r="R263" t="s">
        <v>635</v>
      </c>
      <c r="S263" t="s">
        <v>634</v>
      </c>
      <c r="T263" t="s">
        <v>16334</v>
      </c>
    </row>
    <row r="264" spans="1:20" x14ac:dyDescent="0.25">
      <c r="A264" t="s">
        <v>23</v>
      </c>
      <c r="B264" t="s">
        <v>24</v>
      </c>
      <c r="C264">
        <v>50</v>
      </c>
      <c r="D264">
        <v>1</v>
      </c>
      <c r="E264" t="s">
        <v>16335</v>
      </c>
      <c r="F264">
        <v>100</v>
      </c>
      <c r="G264">
        <v>0</v>
      </c>
      <c r="H264" t="s">
        <v>631</v>
      </c>
      <c r="I264" t="s">
        <v>16336</v>
      </c>
      <c r="J264" t="s">
        <v>1195</v>
      </c>
      <c r="K264" t="s">
        <v>634</v>
      </c>
      <c r="L264" t="s">
        <v>635</v>
      </c>
      <c r="M264" t="s">
        <v>16334</v>
      </c>
      <c r="N264" t="s">
        <v>634</v>
      </c>
      <c r="O264" t="s">
        <v>637</v>
      </c>
      <c r="P264" t="s">
        <v>22</v>
      </c>
      <c r="Q264" t="s">
        <v>638</v>
      </c>
      <c r="R264" t="s">
        <v>635</v>
      </c>
      <c r="S264" t="s">
        <v>634</v>
      </c>
      <c r="T264" t="s">
        <v>16334</v>
      </c>
    </row>
    <row r="265" spans="1:20" x14ac:dyDescent="0.25">
      <c r="A265" t="s">
        <v>25</v>
      </c>
      <c r="B265" t="s">
        <v>26</v>
      </c>
      <c r="C265">
        <v>50</v>
      </c>
      <c r="D265">
        <v>1</v>
      </c>
      <c r="E265" t="s">
        <v>16335</v>
      </c>
      <c r="F265">
        <v>100</v>
      </c>
      <c r="G265">
        <v>0</v>
      </c>
      <c r="H265" t="s">
        <v>631</v>
      </c>
      <c r="I265" t="s">
        <v>16336</v>
      </c>
      <c r="J265" t="s">
        <v>1195</v>
      </c>
      <c r="K265" t="s">
        <v>634</v>
      </c>
      <c r="L265" t="s">
        <v>635</v>
      </c>
      <c r="M265" t="s">
        <v>16334</v>
      </c>
      <c r="N265" t="s">
        <v>634</v>
      </c>
      <c r="O265" t="s">
        <v>637</v>
      </c>
      <c r="P265" t="s">
        <v>22</v>
      </c>
      <c r="Q265" t="s">
        <v>638</v>
      </c>
      <c r="R265" t="s">
        <v>635</v>
      </c>
      <c r="S265" t="s">
        <v>634</v>
      </c>
      <c r="T265" t="s">
        <v>16334</v>
      </c>
    </row>
    <row r="266" spans="1:20" x14ac:dyDescent="0.25">
      <c r="A266" t="s">
        <v>20</v>
      </c>
      <c r="B266" t="s">
        <v>21</v>
      </c>
      <c r="C266">
        <v>60</v>
      </c>
      <c r="D266">
        <v>2</v>
      </c>
      <c r="E266" t="s">
        <v>16337</v>
      </c>
      <c r="F266">
        <v>200</v>
      </c>
      <c r="G266">
        <v>0</v>
      </c>
      <c r="H266" t="s">
        <v>631</v>
      </c>
      <c r="I266" t="s">
        <v>16338</v>
      </c>
      <c r="J266" t="s">
        <v>1244</v>
      </c>
      <c r="K266" t="s">
        <v>634</v>
      </c>
      <c r="L266" t="s">
        <v>635</v>
      </c>
      <c r="M266" t="s">
        <v>16339</v>
      </c>
      <c r="N266" t="s">
        <v>634</v>
      </c>
      <c r="O266" t="s">
        <v>637</v>
      </c>
      <c r="P266" t="s">
        <v>22</v>
      </c>
      <c r="Q266" t="s">
        <v>638</v>
      </c>
      <c r="R266" t="s">
        <v>635</v>
      </c>
      <c r="S266" t="s">
        <v>634</v>
      </c>
      <c r="T266" t="s">
        <v>16339</v>
      </c>
    </row>
    <row r="267" spans="1:20" x14ac:dyDescent="0.25">
      <c r="A267" t="s">
        <v>23</v>
      </c>
      <c r="B267" t="s">
        <v>24</v>
      </c>
      <c r="C267">
        <v>60</v>
      </c>
      <c r="D267">
        <v>2</v>
      </c>
      <c r="E267" t="s">
        <v>16337</v>
      </c>
      <c r="F267">
        <v>200</v>
      </c>
      <c r="G267">
        <v>0</v>
      </c>
      <c r="H267" t="s">
        <v>631</v>
      </c>
      <c r="I267" t="s">
        <v>16338</v>
      </c>
      <c r="J267" t="s">
        <v>1244</v>
      </c>
      <c r="K267" t="s">
        <v>634</v>
      </c>
      <c r="L267" t="s">
        <v>635</v>
      </c>
      <c r="M267" t="s">
        <v>16339</v>
      </c>
      <c r="N267" t="s">
        <v>634</v>
      </c>
      <c r="O267" t="s">
        <v>637</v>
      </c>
      <c r="P267" t="s">
        <v>22</v>
      </c>
      <c r="Q267" t="s">
        <v>638</v>
      </c>
      <c r="R267" t="s">
        <v>635</v>
      </c>
      <c r="S267" t="s">
        <v>634</v>
      </c>
      <c r="T267" t="s">
        <v>16339</v>
      </c>
    </row>
    <row r="268" spans="1:20" x14ac:dyDescent="0.25">
      <c r="A268" t="s">
        <v>25</v>
      </c>
      <c r="B268" t="s">
        <v>26</v>
      </c>
      <c r="C268">
        <v>60</v>
      </c>
      <c r="D268">
        <v>2</v>
      </c>
      <c r="E268" t="s">
        <v>16337</v>
      </c>
      <c r="F268">
        <v>200</v>
      </c>
      <c r="G268">
        <v>0</v>
      </c>
      <c r="H268" t="s">
        <v>631</v>
      </c>
      <c r="I268" t="s">
        <v>16338</v>
      </c>
      <c r="J268" t="s">
        <v>1244</v>
      </c>
      <c r="K268" t="s">
        <v>634</v>
      </c>
      <c r="L268" t="s">
        <v>635</v>
      </c>
      <c r="M268" t="s">
        <v>16339</v>
      </c>
      <c r="N268" t="s">
        <v>634</v>
      </c>
      <c r="O268" t="s">
        <v>637</v>
      </c>
      <c r="P268" t="s">
        <v>22</v>
      </c>
      <c r="Q268" t="s">
        <v>638</v>
      </c>
      <c r="R268" t="s">
        <v>635</v>
      </c>
      <c r="S268" t="s">
        <v>634</v>
      </c>
      <c r="T268" t="s">
        <v>16339</v>
      </c>
    </row>
    <row r="269" spans="1:20" x14ac:dyDescent="0.25">
      <c r="A269" t="s">
        <v>20</v>
      </c>
      <c r="B269" t="s">
        <v>21</v>
      </c>
      <c r="C269">
        <v>50</v>
      </c>
      <c r="D269">
        <v>1</v>
      </c>
      <c r="E269" t="s">
        <v>16340</v>
      </c>
      <c r="F269">
        <v>100</v>
      </c>
      <c r="G269">
        <v>0</v>
      </c>
      <c r="H269" t="s">
        <v>631</v>
      </c>
      <c r="I269" t="s">
        <v>16341</v>
      </c>
      <c r="J269" t="s">
        <v>1147</v>
      </c>
      <c r="K269" t="s">
        <v>634</v>
      </c>
      <c r="L269" t="s">
        <v>635</v>
      </c>
      <c r="M269" t="s">
        <v>16342</v>
      </c>
      <c r="N269" t="s">
        <v>634</v>
      </c>
      <c r="O269" t="s">
        <v>637</v>
      </c>
      <c r="P269" t="s">
        <v>22</v>
      </c>
      <c r="Q269" t="s">
        <v>638</v>
      </c>
      <c r="R269" t="s">
        <v>635</v>
      </c>
      <c r="S269" t="s">
        <v>634</v>
      </c>
      <c r="T269" t="s">
        <v>16342</v>
      </c>
    </row>
    <row r="270" spans="1:20" x14ac:dyDescent="0.25">
      <c r="A270" t="s">
        <v>23</v>
      </c>
      <c r="B270" t="s">
        <v>24</v>
      </c>
      <c r="C270">
        <v>50</v>
      </c>
      <c r="D270">
        <v>1</v>
      </c>
      <c r="E270" t="s">
        <v>16340</v>
      </c>
      <c r="F270">
        <v>100</v>
      </c>
      <c r="G270">
        <v>0</v>
      </c>
      <c r="H270" t="s">
        <v>631</v>
      </c>
      <c r="I270" t="s">
        <v>16341</v>
      </c>
      <c r="J270" t="s">
        <v>1147</v>
      </c>
      <c r="K270" t="s">
        <v>634</v>
      </c>
      <c r="L270" t="s">
        <v>635</v>
      </c>
      <c r="M270" t="s">
        <v>16342</v>
      </c>
      <c r="N270" t="s">
        <v>634</v>
      </c>
      <c r="O270" t="s">
        <v>637</v>
      </c>
      <c r="P270" t="s">
        <v>22</v>
      </c>
      <c r="Q270" t="s">
        <v>638</v>
      </c>
      <c r="R270" t="s">
        <v>635</v>
      </c>
      <c r="S270" t="s">
        <v>634</v>
      </c>
      <c r="T270" t="s">
        <v>16342</v>
      </c>
    </row>
    <row r="271" spans="1:20" x14ac:dyDescent="0.25">
      <c r="A271" t="s">
        <v>25</v>
      </c>
      <c r="B271" t="s">
        <v>26</v>
      </c>
      <c r="C271">
        <v>50</v>
      </c>
      <c r="D271">
        <v>1</v>
      </c>
      <c r="E271" t="s">
        <v>16340</v>
      </c>
      <c r="F271">
        <v>100</v>
      </c>
      <c r="G271">
        <v>0</v>
      </c>
      <c r="H271" t="s">
        <v>631</v>
      </c>
      <c r="I271" t="s">
        <v>16341</v>
      </c>
      <c r="J271" t="s">
        <v>1147</v>
      </c>
      <c r="K271" t="s">
        <v>634</v>
      </c>
      <c r="L271" t="s">
        <v>635</v>
      </c>
      <c r="M271" t="s">
        <v>16342</v>
      </c>
      <c r="N271" t="s">
        <v>634</v>
      </c>
      <c r="O271" t="s">
        <v>637</v>
      </c>
      <c r="P271" t="s">
        <v>22</v>
      </c>
      <c r="Q271" t="s">
        <v>638</v>
      </c>
      <c r="R271" t="s">
        <v>635</v>
      </c>
      <c r="S271" t="s">
        <v>634</v>
      </c>
      <c r="T271" t="s">
        <v>16342</v>
      </c>
    </row>
    <row r="272" spans="1:20" x14ac:dyDescent="0.25">
      <c r="A272" t="s">
        <v>37</v>
      </c>
      <c r="B272" t="s">
        <v>38</v>
      </c>
      <c r="C272">
        <v>66.666666666666671</v>
      </c>
      <c r="D272">
        <v>6</v>
      </c>
      <c r="E272" t="s">
        <v>16343</v>
      </c>
      <c r="F272">
        <v>200</v>
      </c>
      <c r="G272">
        <v>0</v>
      </c>
      <c r="H272" t="s">
        <v>631</v>
      </c>
      <c r="I272" t="s">
        <v>16344</v>
      </c>
      <c r="J272" t="s">
        <v>4493</v>
      </c>
      <c r="K272" t="s">
        <v>634</v>
      </c>
      <c r="L272" t="s">
        <v>635</v>
      </c>
      <c r="M272" t="s">
        <v>16345</v>
      </c>
      <c r="N272" t="s">
        <v>634</v>
      </c>
      <c r="O272" t="s">
        <v>637</v>
      </c>
      <c r="P272" t="s">
        <v>22</v>
      </c>
      <c r="Q272" t="s">
        <v>638</v>
      </c>
      <c r="R272" t="s">
        <v>635</v>
      </c>
      <c r="S272" t="s">
        <v>634</v>
      </c>
      <c r="T272" t="s">
        <v>16345</v>
      </c>
    </row>
    <row r="273" spans="1:20" x14ac:dyDescent="0.25">
      <c r="A273" t="s">
        <v>35</v>
      </c>
      <c r="B273" t="s">
        <v>36</v>
      </c>
      <c r="C273">
        <v>66.666666666666671</v>
      </c>
      <c r="D273">
        <v>3</v>
      </c>
      <c r="E273" t="s">
        <v>16346</v>
      </c>
      <c r="F273">
        <v>300</v>
      </c>
      <c r="G273">
        <v>0</v>
      </c>
      <c r="H273" t="s">
        <v>631</v>
      </c>
      <c r="I273" t="s">
        <v>16347</v>
      </c>
      <c r="J273" t="s">
        <v>1918</v>
      </c>
      <c r="K273" t="s">
        <v>634</v>
      </c>
      <c r="L273" t="s">
        <v>635</v>
      </c>
      <c r="M273" t="s">
        <v>16345</v>
      </c>
      <c r="N273" t="s">
        <v>634</v>
      </c>
      <c r="O273" t="s">
        <v>654</v>
      </c>
      <c r="P273" t="s">
        <v>22</v>
      </c>
      <c r="Q273" t="s">
        <v>655</v>
      </c>
      <c r="R273" t="s">
        <v>635</v>
      </c>
      <c r="S273" t="s">
        <v>634</v>
      </c>
      <c r="T273" t="s">
        <v>16345</v>
      </c>
    </row>
    <row r="274" spans="1:20" x14ac:dyDescent="0.25">
      <c r="A274" t="s">
        <v>37</v>
      </c>
      <c r="B274" t="s">
        <v>38</v>
      </c>
      <c r="C274">
        <v>66.666666666666671</v>
      </c>
      <c r="D274">
        <v>3</v>
      </c>
      <c r="E274" t="s">
        <v>16346</v>
      </c>
      <c r="F274">
        <v>300</v>
      </c>
      <c r="G274">
        <v>0</v>
      </c>
      <c r="H274" t="s">
        <v>631</v>
      </c>
      <c r="I274" t="s">
        <v>16347</v>
      </c>
      <c r="J274" t="s">
        <v>1918</v>
      </c>
      <c r="K274" t="s">
        <v>634</v>
      </c>
      <c r="L274" t="s">
        <v>635</v>
      </c>
      <c r="M274" t="s">
        <v>16345</v>
      </c>
      <c r="N274" t="s">
        <v>634</v>
      </c>
      <c r="O274" t="s">
        <v>654</v>
      </c>
      <c r="P274" t="s">
        <v>22</v>
      </c>
      <c r="Q274" t="s">
        <v>655</v>
      </c>
      <c r="R274" t="s">
        <v>635</v>
      </c>
      <c r="S274" t="s">
        <v>634</v>
      </c>
      <c r="T274" t="s">
        <v>16345</v>
      </c>
    </row>
    <row r="275" spans="1:20" x14ac:dyDescent="0.25">
      <c r="A275" t="s">
        <v>164</v>
      </c>
      <c r="B275" t="s">
        <v>165</v>
      </c>
      <c r="C275">
        <v>33.333333333333336</v>
      </c>
      <c r="D275">
        <v>3</v>
      </c>
      <c r="E275" t="s">
        <v>16346</v>
      </c>
      <c r="F275">
        <v>300</v>
      </c>
      <c r="G275">
        <v>0</v>
      </c>
      <c r="H275" t="s">
        <v>631</v>
      </c>
      <c r="I275" t="s">
        <v>16347</v>
      </c>
      <c r="J275" t="s">
        <v>1918</v>
      </c>
      <c r="K275" t="s">
        <v>634</v>
      </c>
      <c r="L275" t="s">
        <v>635</v>
      </c>
      <c r="M275" t="s">
        <v>16345</v>
      </c>
      <c r="N275" t="s">
        <v>634</v>
      </c>
      <c r="O275" t="s">
        <v>654</v>
      </c>
      <c r="P275" t="s">
        <v>22</v>
      </c>
      <c r="Q275" t="s">
        <v>655</v>
      </c>
      <c r="R275" t="s">
        <v>635</v>
      </c>
      <c r="S275" t="s">
        <v>634</v>
      </c>
      <c r="T275" t="s">
        <v>16345</v>
      </c>
    </row>
    <row r="276" spans="1:20" x14ac:dyDescent="0.25">
      <c r="A276" t="s">
        <v>20</v>
      </c>
      <c r="B276" t="s">
        <v>21</v>
      </c>
      <c r="C276">
        <v>50</v>
      </c>
      <c r="D276">
        <v>1</v>
      </c>
      <c r="E276" t="s">
        <v>16348</v>
      </c>
      <c r="F276">
        <v>100</v>
      </c>
      <c r="G276">
        <v>0</v>
      </c>
      <c r="H276" t="s">
        <v>631</v>
      </c>
      <c r="I276" t="s">
        <v>16349</v>
      </c>
      <c r="J276" t="s">
        <v>1049</v>
      </c>
      <c r="K276" t="s">
        <v>634</v>
      </c>
      <c r="L276" t="s">
        <v>635</v>
      </c>
      <c r="M276" t="s">
        <v>16350</v>
      </c>
      <c r="N276" t="s">
        <v>634</v>
      </c>
      <c r="O276" t="s">
        <v>654</v>
      </c>
      <c r="P276" t="s">
        <v>22</v>
      </c>
      <c r="Q276" t="s">
        <v>655</v>
      </c>
      <c r="R276" t="s">
        <v>635</v>
      </c>
      <c r="S276" t="s">
        <v>634</v>
      </c>
      <c r="T276" t="s">
        <v>16350</v>
      </c>
    </row>
    <row r="277" spans="1:20" x14ac:dyDescent="0.25">
      <c r="A277" t="s">
        <v>23</v>
      </c>
      <c r="B277" t="s">
        <v>24</v>
      </c>
      <c r="C277">
        <v>50</v>
      </c>
      <c r="D277">
        <v>1</v>
      </c>
      <c r="E277" t="s">
        <v>16348</v>
      </c>
      <c r="F277">
        <v>100</v>
      </c>
      <c r="G277">
        <v>0</v>
      </c>
      <c r="H277" t="s">
        <v>631</v>
      </c>
      <c r="I277" t="s">
        <v>16349</v>
      </c>
      <c r="J277" t="s">
        <v>1049</v>
      </c>
      <c r="K277" t="s">
        <v>634</v>
      </c>
      <c r="L277" t="s">
        <v>635</v>
      </c>
      <c r="M277" t="s">
        <v>16350</v>
      </c>
      <c r="N277" t="s">
        <v>634</v>
      </c>
      <c r="O277" t="s">
        <v>654</v>
      </c>
      <c r="P277" t="s">
        <v>22</v>
      </c>
      <c r="Q277" t="s">
        <v>655</v>
      </c>
      <c r="R277" t="s">
        <v>635</v>
      </c>
      <c r="S277" t="s">
        <v>634</v>
      </c>
      <c r="T277" t="s">
        <v>16350</v>
      </c>
    </row>
    <row r="278" spans="1:20" x14ac:dyDescent="0.25">
      <c r="A278" t="s">
        <v>25</v>
      </c>
      <c r="B278" t="s">
        <v>26</v>
      </c>
      <c r="C278">
        <v>50</v>
      </c>
      <c r="D278">
        <v>1</v>
      </c>
      <c r="E278" t="s">
        <v>16348</v>
      </c>
      <c r="F278">
        <v>100</v>
      </c>
      <c r="G278">
        <v>0</v>
      </c>
      <c r="H278" t="s">
        <v>631</v>
      </c>
      <c r="I278" t="s">
        <v>16349</v>
      </c>
      <c r="J278" t="s">
        <v>1049</v>
      </c>
      <c r="K278" t="s">
        <v>634</v>
      </c>
      <c r="L278" t="s">
        <v>635</v>
      </c>
      <c r="M278" t="s">
        <v>16350</v>
      </c>
      <c r="N278" t="s">
        <v>634</v>
      </c>
      <c r="O278" t="s">
        <v>654</v>
      </c>
      <c r="P278" t="s">
        <v>22</v>
      </c>
      <c r="Q278" t="s">
        <v>655</v>
      </c>
      <c r="R278" t="s">
        <v>635</v>
      </c>
      <c r="S278" t="s">
        <v>634</v>
      </c>
      <c r="T278" t="s">
        <v>16350</v>
      </c>
    </row>
    <row r="279" spans="1:20" x14ac:dyDescent="0.25">
      <c r="A279" t="s">
        <v>37</v>
      </c>
      <c r="B279" t="s">
        <v>38</v>
      </c>
      <c r="C279">
        <v>66.666666666666671</v>
      </c>
      <c r="D279">
        <v>3</v>
      </c>
      <c r="E279" t="s">
        <v>16351</v>
      </c>
      <c r="F279">
        <v>100</v>
      </c>
      <c r="G279">
        <v>0</v>
      </c>
      <c r="H279" t="s">
        <v>631</v>
      </c>
      <c r="I279" t="s">
        <v>16329</v>
      </c>
      <c r="J279" t="s">
        <v>736</v>
      </c>
      <c r="K279" t="s">
        <v>634</v>
      </c>
      <c r="L279" t="s">
        <v>635</v>
      </c>
      <c r="M279" t="s">
        <v>16352</v>
      </c>
      <c r="N279" t="s">
        <v>634</v>
      </c>
      <c r="O279" t="s">
        <v>654</v>
      </c>
      <c r="P279" t="s">
        <v>22</v>
      </c>
      <c r="Q279" t="s">
        <v>655</v>
      </c>
      <c r="R279" t="s">
        <v>635</v>
      </c>
      <c r="S279" t="s">
        <v>634</v>
      </c>
      <c r="T279" t="s">
        <v>16352</v>
      </c>
    </row>
    <row r="280" spans="1:20" x14ac:dyDescent="0.25">
      <c r="A280" t="s">
        <v>20</v>
      </c>
      <c r="B280" t="s">
        <v>21</v>
      </c>
      <c r="C280">
        <v>60</v>
      </c>
      <c r="D280">
        <v>2</v>
      </c>
      <c r="E280" t="s">
        <v>16353</v>
      </c>
      <c r="F280">
        <v>225</v>
      </c>
      <c r="G280">
        <v>35</v>
      </c>
      <c r="H280" t="s">
        <v>631</v>
      </c>
      <c r="I280" t="s">
        <v>16354</v>
      </c>
      <c r="J280" t="s">
        <v>749</v>
      </c>
      <c r="K280" t="s">
        <v>634</v>
      </c>
      <c r="L280" t="s">
        <v>635</v>
      </c>
      <c r="M280" t="s">
        <v>16352</v>
      </c>
      <c r="N280" t="s">
        <v>634</v>
      </c>
      <c r="O280" t="s">
        <v>707</v>
      </c>
      <c r="P280" t="s">
        <v>22</v>
      </c>
      <c r="Q280" t="s">
        <v>638</v>
      </c>
      <c r="R280" t="s">
        <v>635</v>
      </c>
      <c r="S280" t="s">
        <v>634</v>
      </c>
      <c r="T280" t="s">
        <v>16352</v>
      </c>
    </row>
    <row r="281" spans="1:20" x14ac:dyDescent="0.25">
      <c r="A281" t="s">
        <v>23</v>
      </c>
      <c r="B281" t="s">
        <v>24</v>
      </c>
      <c r="C281">
        <v>60</v>
      </c>
      <c r="D281">
        <v>2</v>
      </c>
      <c r="E281" t="s">
        <v>16353</v>
      </c>
      <c r="F281">
        <v>225</v>
      </c>
      <c r="G281">
        <v>35</v>
      </c>
      <c r="H281" t="s">
        <v>631</v>
      </c>
      <c r="I281" t="s">
        <v>16354</v>
      </c>
      <c r="J281" t="s">
        <v>749</v>
      </c>
      <c r="K281" t="s">
        <v>634</v>
      </c>
      <c r="L281" t="s">
        <v>635</v>
      </c>
      <c r="M281" t="s">
        <v>16352</v>
      </c>
      <c r="N281" t="s">
        <v>634</v>
      </c>
      <c r="O281" t="s">
        <v>707</v>
      </c>
      <c r="P281" t="s">
        <v>22</v>
      </c>
      <c r="Q281" t="s">
        <v>638</v>
      </c>
      <c r="R281" t="s">
        <v>635</v>
      </c>
      <c r="S281" t="s">
        <v>634</v>
      </c>
      <c r="T281" t="s">
        <v>16352</v>
      </c>
    </row>
    <row r="282" spans="1:20" x14ac:dyDescent="0.25">
      <c r="A282" t="s">
        <v>25</v>
      </c>
      <c r="B282" t="s">
        <v>26</v>
      </c>
      <c r="C282">
        <v>60</v>
      </c>
      <c r="D282">
        <v>2</v>
      </c>
      <c r="E282" t="s">
        <v>16353</v>
      </c>
      <c r="F282">
        <v>225</v>
      </c>
      <c r="G282">
        <v>35</v>
      </c>
      <c r="H282" t="s">
        <v>631</v>
      </c>
      <c r="I282" t="s">
        <v>16354</v>
      </c>
      <c r="J282" t="s">
        <v>749</v>
      </c>
      <c r="K282" t="s">
        <v>634</v>
      </c>
      <c r="L282" t="s">
        <v>635</v>
      </c>
      <c r="M282" t="s">
        <v>16352</v>
      </c>
      <c r="N282" t="s">
        <v>634</v>
      </c>
      <c r="O282" t="s">
        <v>707</v>
      </c>
      <c r="P282" t="s">
        <v>22</v>
      </c>
      <c r="Q282" t="s">
        <v>638</v>
      </c>
      <c r="R282" t="s">
        <v>635</v>
      </c>
      <c r="S282" t="s">
        <v>634</v>
      </c>
      <c r="T282" t="s">
        <v>16352</v>
      </c>
    </row>
    <row r="283" spans="1:20" x14ac:dyDescent="0.25">
      <c r="A283" t="s">
        <v>20</v>
      </c>
      <c r="B283" t="s">
        <v>21</v>
      </c>
      <c r="C283">
        <v>50</v>
      </c>
      <c r="D283">
        <v>1</v>
      </c>
      <c r="E283" t="s">
        <v>16355</v>
      </c>
      <c r="F283">
        <v>100</v>
      </c>
      <c r="G283">
        <v>0</v>
      </c>
      <c r="H283" t="s">
        <v>631</v>
      </c>
      <c r="I283" t="s">
        <v>16356</v>
      </c>
      <c r="J283" t="s">
        <v>720</v>
      </c>
      <c r="K283" t="s">
        <v>634</v>
      </c>
      <c r="L283" t="s">
        <v>635</v>
      </c>
      <c r="M283" t="s">
        <v>16357</v>
      </c>
      <c r="N283" t="s">
        <v>634</v>
      </c>
      <c r="O283" t="s">
        <v>637</v>
      </c>
      <c r="P283" t="s">
        <v>22</v>
      </c>
      <c r="Q283" t="s">
        <v>638</v>
      </c>
      <c r="R283" t="s">
        <v>635</v>
      </c>
      <c r="S283" t="s">
        <v>634</v>
      </c>
      <c r="T283" t="s">
        <v>16358</v>
      </c>
    </row>
    <row r="284" spans="1:20" x14ac:dyDescent="0.25">
      <c r="A284" t="s">
        <v>23</v>
      </c>
      <c r="B284" t="s">
        <v>24</v>
      </c>
      <c r="C284">
        <v>50</v>
      </c>
      <c r="D284">
        <v>1</v>
      </c>
      <c r="E284" t="s">
        <v>16355</v>
      </c>
      <c r="F284">
        <v>100</v>
      </c>
      <c r="G284">
        <v>0</v>
      </c>
      <c r="H284" t="s">
        <v>631</v>
      </c>
      <c r="I284" t="s">
        <v>16356</v>
      </c>
      <c r="J284" t="s">
        <v>720</v>
      </c>
      <c r="K284" t="s">
        <v>634</v>
      </c>
      <c r="L284" t="s">
        <v>635</v>
      </c>
      <c r="M284" t="s">
        <v>16357</v>
      </c>
      <c r="N284" t="s">
        <v>634</v>
      </c>
      <c r="O284" t="s">
        <v>637</v>
      </c>
      <c r="P284" t="s">
        <v>22</v>
      </c>
      <c r="Q284" t="s">
        <v>638</v>
      </c>
      <c r="R284" t="s">
        <v>635</v>
      </c>
      <c r="S284" t="s">
        <v>634</v>
      </c>
      <c r="T284" t="s">
        <v>16358</v>
      </c>
    </row>
    <row r="285" spans="1:20" x14ac:dyDescent="0.25">
      <c r="A285" t="s">
        <v>25</v>
      </c>
      <c r="B285" t="s">
        <v>26</v>
      </c>
      <c r="C285">
        <v>50</v>
      </c>
      <c r="D285">
        <v>1</v>
      </c>
      <c r="E285" t="s">
        <v>16355</v>
      </c>
      <c r="F285">
        <v>100</v>
      </c>
      <c r="G285">
        <v>0</v>
      </c>
      <c r="H285" t="s">
        <v>631</v>
      </c>
      <c r="I285" t="s">
        <v>16356</v>
      </c>
      <c r="J285" t="s">
        <v>720</v>
      </c>
      <c r="K285" t="s">
        <v>634</v>
      </c>
      <c r="L285" t="s">
        <v>635</v>
      </c>
      <c r="M285" t="s">
        <v>16357</v>
      </c>
      <c r="N285" t="s">
        <v>634</v>
      </c>
      <c r="O285" t="s">
        <v>637</v>
      </c>
      <c r="P285" t="s">
        <v>22</v>
      </c>
      <c r="Q285" t="s">
        <v>638</v>
      </c>
      <c r="R285" t="s">
        <v>635</v>
      </c>
      <c r="S285" t="s">
        <v>634</v>
      </c>
      <c r="T285" t="s">
        <v>16358</v>
      </c>
    </row>
    <row r="286" spans="1:20" x14ac:dyDescent="0.25">
      <c r="A286" t="s">
        <v>20</v>
      </c>
      <c r="B286" t="s">
        <v>21</v>
      </c>
      <c r="C286">
        <v>50</v>
      </c>
      <c r="D286">
        <v>1</v>
      </c>
      <c r="E286" t="s">
        <v>16359</v>
      </c>
      <c r="F286">
        <v>100</v>
      </c>
      <c r="G286">
        <v>0</v>
      </c>
      <c r="H286" t="s">
        <v>631</v>
      </c>
      <c r="I286" t="s">
        <v>16360</v>
      </c>
      <c r="J286" t="s">
        <v>778</v>
      </c>
      <c r="K286" t="s">
        <v>634</v>
      </c>
      <c r="L286" t="s">
        <v>635</v>
      </c>
      <c r="M286" t="s">
        <v>16361</v>
      </c>
      <c r="N286" t="s">
        <v>634</v>
      </c>
      <c r="O286" t="s">
        <v>637</v>
      </c>
      <c r="P286" t="s">
        <v>22</v>
      </c>
      <c r="Q286" t="s">
        <v>638</v>
      </c>
      <c r="R286" t="s">
        <v>635</v>
      </c>
      <c r="S286" t="s">
        <v>634</v>
      </c>
      <c r="T286" t="s">
        <v>16361</v>
      </c>
    </row>
    <row r="287" spans="1:20" x14ac:dyDescent="0.25">
      <c r="A287" t="s">
        <v>23</v>
      </c>
      <c r="B287" t="s">
        <v>24</v>
      </c>
      <c r="C287">
        <v>50</v>
      </c>
      <c r="D287">
        <v>1</v>
      </c>
      <c r="E287" t="s">
        <v>16359</v>
      </c>
      <c r="F287">
        <v>100</v>
      </c>
      <c r="G287">
        <v>0</v>
      </c>
      <c r="H287" t="s">
        <v>631</v>
      </c>
      <c r="I287" t="s">
        <v>16360</v>
      </c>
      <c r="J287" t="s">
        <v>778</v>
      </c>
      <c r="K287" t="s">
        <v>634</v>
      </c>
      <c r="L287" t="s">
        <v>635</v>
      </c>
      <c r="M287" t="s">
        <v>16361</v>
      </c>
      <c r="N287" t="s">
        <v>634</v>
      </c>
      <c r="O287" t="s">
        <v>637</v>
      </c>
      <c r="P287" t="s">
        <v>22</v>
      </c>
      <c r="Q287" t="s">
        <v>638</v>
      </c>
      <c r="R287" t="s">
        <v>635</v>
      </c>
      <c r="S287" t="s">
        <v>634</v>
      </c>
      <c r="T287" t="s">
        <v>16361</v>
      </c>
    </row>
    <row r="288" spans="1:20" x14ac:dyDescent="0.25">
      <c r="A288" t="s">
        <v>25</v>
      </c>
      <c r="B288" t="s">
        <v>26</v>
      </c>
      <c r="C288">
        <v>50</v>
      </c>
      <c r="D288">
        <v>1</v>
      </c>
      <c r="E288" t="s">
        <v>16359</v>
      </c>
      <c r="F288">
        <v>100</v>
      </c>
      <c r="G288">
        <v>0</v>
      </c>
      <c r="H288" t="s">
        <v>631</v>
      </c>
      <c r="I288" t="s">
        <v>16360</v>
      </c>
      <c r="J288" t="s">
        <v>778</v>
      </c>
      <c r="K288" t="s">
        <v>634</v>
      </c>
      <c r="L288" t="s">
        <v>635</v>
      </c>
      <c r="M288" t="s">
        <v>16361</v>
      </c>
      <c r="N288" t="s">
        <v>634</v>
      </c>
      <c r="O288" t="s">
        <v>637</v>
      </c>
      <c r="P288" t="s">
        <v>22</v>
      </c>
      <c r="Q288" t="s">
        <v>638</v>
      </c>
      <c r="R288" t="s">
        <v>635</v>
      </c>
      <c r="S288" t="s">
        <v>634</v>
      </c>
      <c r="T288" t="s">
        <v>16361</v>
      </c>
    </row>
    <row r="289" spans="1:20" x14ac:dyDescent="0.25">
      <c r="A289" t="s">
        <v>20</v>
      </c>
      <c r="B289" t="s">
        <v>21</v>
      </c>
      <c r="C289">
        <v>50</v>
      </c>
      <c r="D289">
        <v>1</v>
      </c>
      <c r="E289" t="s">
        <v>16362</v>
      </c>
      <c r="F289">
        <v>100</v>
      </c>
      <c r="G289">
        <v>0</v>
      </c>
      <c r="H289" t="s">
        <v>631</v>
      </c>
      <c r="I289" t="s">
        <v>16363</v>
      </c>
      <c r="J289" t="s">
        <v>749</v>
      </c>
      <c r="K289" t="s">
        <v>634</v>
      </c>
      <c r="L289" t="s">
        <v>635</v>
      </c>
      <c r="M289" t="s">
        <v>16361</v>
      </c>
      <c r="N289" t="s">
        <v>634</v>
      </c>
      <c r="O289" t="s">
        <v>637</v>
      </c>
      <c r="P289" t="s">
        <v>22</v>
      </c>
      <c r="Q289" t="s">
        <v>638</v>
      </c>
      <c r="R289" t="s">
        <v>635</v>
      </c>
      <c r="S289" t="s">
        <v>634</v>
      </c>
      <c r="T289" t="s">
        <v>16361</v>
      </c>
    </row>
    <row r="290" spans="1:20" x14ac:dyDescent="0.25">
      <c r="A290" t="s">
        <v>23</v>
      </c>
      <c r="B290" t="s">
        <v>24</v>
      </c>
      <c r="C290">
        <v>50</v>
      </c>
      <c r="D290">
        <v>1</v>
      </c>
      <c r="E290" t="s">
        <v>16362</v>
      </c>
      <c r="F290">
        <v>100</v>
      </c>
      <c r="G290">
        <v>0</v>
      </c>
      <c r="H290" t="s">
        <v>631</v>
      </c>
      <c r="I290" t="s">
        <v>16363</v>
      </c>
      <c r="J290" t="s">
        <v>749</v>
      </c>
      <c r="K290" t="s">
        <v>634</v>
      </c>
      <c r="L290" t="s">
        <v>635</v>
      </c>
      <c r="M290" t="s">
        <v>16361</v>
      </c>
      <c r="N290" t="s">
        <v>634</v>
      </c>
      <c r="O290" t="s">
        <v>637</v>
      </c>
      <c r="P290" t="s">
        <v>22</v>
      </c>
      <c r="Q290" t="s">
        <v>638</v>
      </c>
      <c r="R290" t="s">
        <v>635</v>
      </c>
      <c r="S290" t="s">
        <v>634</v>
      </c>
      <c r="T290" t="s">
        <v>16361</v>
      </c>
    </row>
    <row r="291" spans="1:20" x14ac:dyDescent="0.25">
      <c r="A291" t="s">
        <v>25</v>
      </c>
      <c r="B291" t="s">
        <v>26</v>
      </c>
      <c r="C291">
        <v>50</v>
      </c>
      <c r="D291">
        <v>1</v>
      </c>
      <c r="E291" t="s">
        <v>16362</v>
      </c>
      <c r="F291">
        <v>100</v>
      </c>
      <c r="G291">
        <v>0</v>
      </c>
      <c r="H291" t="s">
        <v>631</v>
      </c>
      <c r="I291" t="s">
        <v>16363</v>
      </c>
      <c r="J291" t="s">
        <v>749</v>
      </c>
      <c r="K291" t="s">
        <v>634</v>
      </c>
      <c r="L291" t="s">
        <v>635</v>
      </c>
      <c r="M291" t="s">
        <v>16361</v>
      </c>
      <c r="N291" t="s">
        <v>634</v>
      </c>
      <c r="O291" t="s">
        <v>637</v>
      </c>
      <c r="P291" t="s">
        <v>22</v>
      </c>
      <c r="Q291" t="s">
        <v>638</v>
      </c>
      <c r="R291" t="s">
        <v>635</v>
      </c>
      <c r="S291" t="s">
        <v>634</v>
      </c>
      <c r="T291" t="s">
        <v>16361</v>
      </c>
    </row>
    <row r="292" spans="1:20" x14ac:dyDescent="0.25">
      <c r="A292" t="s">
        <v>35</v>
      </c>
      <c r="B292" t="s">
        <v>36</v>
      </c>
      <c r="C292">
        <v>66.666666666666671</v>
      </c>
      <c r="D292">
        <v>6</v>
      </c>
      <c r="E292" t="s">
        <v>16364</v>
      </c>
      <c r="F292">
        <v>200</v>
      </c>
      <c r="G292">
        <v>0</v>
      </c>
      <c r="H292" t="s">
        <v>631</v>
      </c>
      <c r="I292" t="s">
        <v>16365</v>
      </c>
      <c r="J292" t="s">
        <v>9914</v>
      </c>
      <c r="K292" t="s">
        <v>634</v>
      </c>
      <c r="L292" t="s">
        <v>635</v>
      </c>
      <c r="M292" t="s">
        <v>16358</v>
      </c>
      <c r="N292" t="s">
        <v>634</v>
      </c>
      <c r="O292" t="s">
        <v>654</v>
      </c>
      <c r="P292" t="s">
        <v>22</v>
      </c>
      <c r="Q292" t="s">
        <v>655</v>
      </c>
      <c r="R292" t="s">
        <v>635</v>
      </c>
      <c r="S292" t="s">
        <v>634</v>
      </c>
      <c r="T292" t="s">
        <v>16366</v>
      </c>
    </row>
    <row r="293" spans="1:20" x14ac:dyDescent="0.25">
      <c r="A293" t="s">
        <v>20</v>
      </c>
      <c r="B293" t="s">
        <v>21</v>
      </c>
      <c r="C293">
        <v>50</v>
      </c>
      <c r="D293">
        <v>1</v>
      </c>
      <c r="E293" t="s">
        <v>16367</v>
      </c>
      <c r="F293">
        <v>100</v>
      </c>
      <c r="G293">
        <v>0</v>
      </c>
      <c r="H293" t="s">
        <v>631</v>
      </c>
      <c r="I293" t="s">
        <v>16368</v>
      </c>
      <c r="J293" t="s">
        <v>1301</v>
      </c>
      <c r="K293" t="s">
        <v>634</v>
      </c>
      <c r="L293" t="s">
        <v>635</v>
      </c>
      <c r="M293" t="s">
        <v>16369</v>
      </c>
      <c r="N293" t="s">
        <v>634</v>
      </c>
      <c r="O293" t="s">
        <v>654</v>
      </c>
      <c r="P293" t="s">
        <v>22</v>
      </c>
      <c r="Q293" t="s">
        <v>655</v>
      </c>
      <c r="R293" t="s">
        <v>635</v>
      </c>
      <c r="S293" t="s">
        <v>634</v>
      </c>
      <c r="T293" t="s">
        <v>16369</v>
      </c>
    </row>
    <row r="294" spans="1:20" x14ac:dyDescent="0.25">
      <c r="A294" t="s">
        <v>23</v>
      </c>
      <c r="B294" t="s">
        <v>24</v>
      </c>
      <c r="C294">
        <v>50</v>
      </c>
      <c r="D294">
        <v>1</v>
      </c>
      <c r="E294" t="s">
        <v>16367</v>
      </c>
      <c r="F294">
        <v>100</v>
      </c>
      <c r="G294">
        <v>0</v>
      </c>
      <c r="H294" t="s">
        <v>631</v>
      </c>
      <c r="I294" t="s">
        <v>16368</v>
      </c>
      <c r="J294" t="s">
        <v>1301</v>
      </c>
      <c r="K294" t="s">
        <v>634</v>
      </c>
      <c r="L294" t="s">
        <v>635</v>
      </c>
      <c r="M294" t="s">
        <v>16369</v>
      </c>
      <c r="N294" t="s">
        <v>634</v>
      </c>
      <c r="O294" t="s">
        <v>654</v>
      </c>
      <c r="P294" t="s">
        <v>22</v>
      </c>
      <c r="Q294" t="s">
        <v>655</v>
      </c>
      <c r="R294" t="s">
        <v>635</v>
      </c>
      <c r="S294" t="s">
        <v>634</v>
      </c>
      <c r="T294" t="s">
        <v>16369</v>
      </c>
    </row>
    <row r="295" spans="1:20" x14ac:dyDescent="0.25">
      <c r="A295" t="s">
        <v>25</v>
      </c>
      <c r="B295" t="s">
        <v>26</v>
      </c>
      <c r="C295">
        <v>50</v>
      </c>
      <c r="D295">
        <v>1</v>
      </c>
      <c r="E295" t="s">
        <v>16367</v>
      </c>
      <c r="F295">
        <v>100</v>
      </c>
      <c r="G295">
        <v>0</v>
      </c>
      <c r="H295" t="s">
        <v>631</v>
      </c>
      <c r="I295" t="s">
        <v>16368</v>
      </c>
      <c r="J295" t="s">
        <v>1301</v>
      </c>
      <c r="K295" t="s">
        <v>634</v>
      </c>
      <c r="L295" t="s">
        <v>635</v>
      </c>
      <c r="M295" t="s">
        <v>16369</v>
      </c>
      <c r="N295" t="s">
        <v>634</v>
      </c>
      <c r="O295" t="s">
        <v>654</v>
      </c>
      <c r="P295" t="s">
        <v>22</v>
      </c>
      <c r="Q295" t="s">
        <v>655</v>
      </c>
      <c r="R295" t="s">
        <v>635</v>
      </c>
      <c r="S295" t="s">
        <v>634</v>
      </c>
      <c r="T295" t="s">
        <v>16369</v>
      </c>
    </row>
    <row r="296" spans="1:20" x14ac:dyDescent="0.25">
      <c r="A296" t="s">
        <v>37</v>
      </c>
      <c r="B296" t="s">
        <v>38</v>
      </c>
      <c r="C296">
        <v>66.666666666666671</v>
      </c>
      <c r="D296">
        <v>12</v>
      </c>
      <c r="E296" t="s">
        <v>16370</v>
      </c>
      <c r="F296">
        <v>400</v>
      </c>
      <c r="G296">
        <v>0</v>
      </c>
      <c r="H296" t="s">
        <v>631</v>
      </c>
      <c r="I296" t="s">
        <v>6353</v>
      </c>
      <c r="J296" t="s">
        <v>903</v>
      </c>
      <c r="K296" t="s">
        <v>634</v>
      </c>
      <c r="L296" t="s">
        <v>635</v>
      </c>
      <c r="M296" t="s">
        <v>16371</v>
      </c>
      <c r="N296" t="s">
        <v>634</v>
      </c>
      <c r="O296" t="s">
        <v>637</v>
      </c>
      <c r="P296" t="s">
        <v>22</v>
      </c>
      <c r="Q296" t="s">
        <v>638</v>
      </c>
      <c r="R296" t="s">
        <v>635</v>
      </c>
      <c r="S296" t="s">
        <v>634</v>
      </c>
      <c r="T296" t="s">
        <v>16369</v>
      </c>
    </row>
    <row r="297" spans="1:20" x14ac:dyDescent="0.25">
      <c r="A297" t="s">
        <v>20</v>
      </c>
      <c r="B297" t="s">
        <v>21</v>
      </c>
      <c r="C297">
        <v>50</v>
      </c>
      <c r="D297">
        <v>1</v>
      </c>
      <c r="E297" t="s">
        <v>16372</v>
      </c>
      <c r="F297">
        <v>100</v>
      </c>
      <c r="G297">
        <v>0</v>
      </c>
      <c r="H297" t="s">
        <v>631</v>
      </c>
      <c r="I297" t="s">
        <v>16373</v>
      </c>
      <c r="J297" t="s">
        <v>1032</v>
      </c>
      <c r="K297" t="s">
        <v>634</v>
      </c>
      <c r="L297" t="s">
        <v>635</v>
      </c>
      <c r="M297" t="s">
        <v>16371</v>
      </c>
      <c r="N297" t="s">
        <v>634</v>
      </c>
      <c r="O297" t="s">
        <v>637</v>
      </c>
      <c r="P297" t="s">
        <v>22</v>
      </c>
      <c r="Q297" t="s">
        <v>638</v>
      </c>
      <c r="R297" t="s">
        <v>635</v>
      </c>
      <c r="S297" t="s">
        <v>634</v>
      </c>
      <c r="T297" t="s">
        <v>16369</v>
      </c>
    </row>
    <row r="298" spans="1:20" x14ac:dyDescent="0.25">
      <c r="A298" t="s">
        <v>23</v>
      </c>
      <c r="B298" t="s">
        <v>24</v>
      </c>
      <c r="C298">
        <v>50</v>
      </c>
      <c r="D298">
        <v>1</v>
      </c>
      <c r="E298" t="s">
        <v>16372</v>
      </c>
      <c r="F298">
        <v>100</v>
      </c>
      <c r="G298">
        <v>0</v>
      </c>
      <c r="H298" t="s">
        <v>631</v>
      </c>
      <c r="I298" t="s">
        <v>16373</v>
      </c>
      <c r="J298" t="s">
        <v>1032</v>
      </c>
      <c r="K298" t="s">
        <v>634</v>
      </c>
      <c r="L298" t="s">
        <v>635</v>
      </c>
      <c r="M298" t="s">
        <v>16371</v>
      </c>
      <c r="N298" t="s">
        <v>634</v>
      </c>
      <c r="O298" t="s">
        <v>637</v>
      </c>
      <c r="P298" t="s">
        <v>22</v>
      </c>
      <c r="Q298" t="s">
        <v>638</v>
      </c>
      <c r="R298" t="s">
        <v>635</v>
      </c>
      <c r="S298" t="s">
        <v>634</v>
      </c>
      <c r="T298" t="s">
        <v>16369</v>
      </c>
    </row>
    <row r="299" spans="1:20" x14ac:dyDescent="0.25">
      <c r="A299" t="s">
        <v>25</v>
      </c>
      <c r="B299" t="s">
        <v>26</v>
      </c>
      <c r="C299">
        <v>50</v>
      </c>
      <c r="D299">
        <v>1</v>
      </c>
      <c r="E299" t="s">
        <v>16372</v>
      </c>
      <c r="F299">
        <v>100</v>
      </c>
      <c r="G299">
        <v>0</v>
      </c>
      <c r="H299" t="s">
        <v>631</v>
      </c>
      <c r="I299" t="s">
        <v>16373</v>
      </c>
      <c r="J299" t="s">
        <v>1032</v>
      </c>
      <c r="K299" t="s">
        <v>634</v>
      </c>
      <c r="L299" t="s">
        <v>635</v>
      </c>
      <c r="M299" t="s">
        <v>16371</v>
      </c>
      <c r="N299" t="s">
        <v>634</v>
      </c>
      <c r="O299" t="s">
        <v>637</v>
      </c>
      <c r="P299" t="s">
        <v>22</v>
      </c>
      <c r="Q299" t="s">
        <v>638</v>
      </c>
      <c r="R299" t="s">
        <v>635</v>
      </c>
      <c r="S299" t="s">
        <v>634</v>
      </c>
      <c r="T299" t="s">
        <v>16369</v>
      </c>
    </row>
    <row r="300" spans="1:20" x14ac:dyDescent="0.25">
      <c r="A300" t="s">
        <v>20</v>
      </c>
      <c r="B300" t="s">
        <v>21</v>
      </c>
      <c r="C300">
        <v>50</v>
      </c>
      <c r="D300">
        <v>1</v>
      </c>
      <c r="E300" t="s">
        <v>16374</v>
      </c>
      <c r="F300">
        <v>100</v>
      </c>
      <c r="G300">
        <v>0</v>
      </c>
      <c r="H300" t="s">
        <v>631</v>
      </c>
      <c r="I300" t="s">
        <v>16375</v>
      </c>
      <c r="J300" t="s">
        <v>967</v>
      </c>
      <c r="K300" t="s">
        <v>634</v>
      </c>
      <c r="L300" t="s">
        <v>635</v>
      </c>
      <c r="M300" t="s">
        <v>16376</v>
      </c>
      <c r="N300" t="s">
        <v>634</v>
      </c>
      <c r="O300" t="s">
        <v>637</v>
      </c>
      <c r="P300" t="s">
        <v>22</v>
      </c>
      <c r="Q300" t="s">
        <v>638</v>
      </c>
      <c r="R300" t="s">
        <v>635</v>
      </c>
      <c r="S300" t="s">
        <v>634</v>
      </c>
      <c r="T300" t="s">
        <v>16376</v>
      </c>
    </row>
    <row r="301" spans="1:20" x14ac:dyDescent="0.25">
      <c r="A301" t="s">
        <v>23</v>
      </c>
      <c r="B301" t="s">
        <v>24</v>
      </c>
      <c r="C301">
        <v>50</v>
      </c>
      <c r="D301">
        <v>1</v>
      </c>
      <c r="E301" t="s">
        <v>16374</v>
      </c>
      <c r="F301">
        <v>100</v>
      </c>
      <c r="G301">
        <v>0</v>
      </c>
      <c r="H301" t="s">
        <v>631</v>
      </c>
      <c r="I301" t="s">
        <v>16375</v>
      </c>
      <c r="J301" t="s">
        <v>967</v>
      </c>
      <c r="K301" t="s">
        <v>634</v>
      </c>
      <c r="L301" t="s">
        <v>635</v>
      </c>
      <c r="M301" t="s">
        <v>16376</v>
      </c>
      <c r="N301" t="s">
        <v>634</v>
      </c>
      <c r="O301" t="s">
        <v>637</v>
      </c>
      <c r="P301" t="s">
        <v>22</v>
      </c>
      <c r="Q301" t="s">
        <v>638</v>
      </c>
      <c r="R301" t="s">
        <v>635</v>
      </c>
      <c r="S301" t="s">
        <v>634</v>
      </c>
      <c r="T301" t="s">
        <v>16376</v>
      </c>
    </row>
    <row r="302" spans="1:20" x14ac:dyDescent="0.25">
      <c r="A302" t="s">
        <v>25</v>
      </c>
      <c r="B302" t="s">
        <v>26</v>
      </c>
      <c r="C302">
        <v>50</v>
      </c>
      <c r="D302">
        <v>1</v>
      </c>
      <c r="E302" t="s">
        <v>16374</v>
      </c>
      <c r="F302">
        <v>100</v>
      </c>
      <c r="G302">
        <v>0</v>
      </c>
      <c r="H302" t="s">
        <v>631</v>
      </c>
      <c r="I302" t="s">
        <v>16375</v>
      </c>
      <c r="J302" t="s">
        <v>967</v>
      </c>
      <c r="K302" t="s">
        <v>634</v>
      </c>
      <c r="L302" t="s">
        <v>635</v>
      </c>
      <c r="M302" t="s">
        <v>16376</v>
      </c>
      <c r="N302" t="s">
        <v>634</v>
      </c>
      <c r="O302" t="s">
        <v>637</v>
      </c>
      <c r="P302" t="s">
        <v>22</v>
      </c>
      <c r="Q302" t="s">
        <v>638</v>
      </c>
      <c r="R302" t="s">
        <v>635</v>
      </c>
      <c r="S302" t="s">
        <v>634</v>
      </c>
      <c r="T302" t="s">
        <v>16376</v>
      </c>
    </row>
    <row r="303" spans="1:20" x14ac:dyDescent="0.25">
      <c r="A303" t="s">
        <v>20</v>
      </c>
      <c r="B303" t="s">
        <v>21</v>
      </c>
      <c r="C303">
        <v>50</v>
      </c>
      <c r="D303">
        <v>1</v>
      </c>
      <c r="E303" t="s">
        <v>16377</v>
      </c>
      <c r="F303">
        <v>100</v>
      </c>
      <c r="G303">
        <v>0</v>
      </c>
      <c r="H303" t="s">
        <v>631</v>
      </c>
      <c r="I303" t="s">
        <v>3203</v>
      </c>
      <c r="J303" t="s">
        <v>749</v>
      </c>
      <c r="K303" t="s">
        <v>634</v>
      </c>
      <c r="L303" t="s">
        <v>635</v>
      </c>
      <c r="M303" t="s">
        <v>16378</v>
      </c>
      <c r="N303" t="s">
        <v>634</v>
      </c>
      <c r="O303" t="s">
        <v>637</v>
      </c>
      <c r="P303" t="s">
        <v>22</v>
      </c>
      <c r="Q303" t="s">
        <v>638</v>
      </c>
      <c r="R303" t="s">
        <v>635</v>
      </c>
      <c r="S303" t="s">
        <v>634</v>
      </c>
      <c r="T303" t="s">
        <v>16378</v>
      </c>
    </row>
    <row r="304" spans="1:20" x14ac:dyDescent="0.25">
      <c r="A304" t="s">
        <v>23</v>
      </c>
      <c r="B304" t="s">
        <v>24</v>
      </c>
      <c r="C304">
        <v>50</v>
      </c>
      <c r="D304">
        <v>1</v>
      </c>
      <c r="E304" t="s">
        <v>16377</v>
      </c>
      <c r="F304">
        <v>100</v>
      </c>
      <c r="G304">
        <v>0</v>
      </c>
      <c r="H304" t="s">
        <v>631</v>
      </c>
      <c r="I304" t="s">
        <v>3203</v>
      </c>
      <c r="J304" t="s">
        <v>749</v>
      </c>
      <c r="K304" t="s">
        <v>634</v>
      </c>
      <c r="L304" t="s">
        <v>635</v>
      </c>
      <c r="M304" t="s">
        <v>16378</v>
      </c>
      <c r="N304" t="s">
        <v>634</v>
      </c>
      <c r="O304" t="s">
        <v>637</v>
      </c>
      <c r="P304" t="s">
        <v>22</v>
      </c>
      <c r="Q304" t="s">
        <v>638</v>
      </c>
      <c r="R304" t="s">
        <v>635</v>
      </c>
      <c r="S304" t="s">
        <v>634</v>
      </c>
      <c r="T304" t="s">
        <v>16378</v>
      </c>
    </row>
    <row r="305" spans="1:20" x14ac:dyDescent="0.25">
      <c r="A305" t="s">
        <v>25</v>
      </c>
      <c r="B305" t="s">
        <v>26</v>
      </c>
      <c r="C305">
        <v>50</v>
      </c>
      <c r="D305">
        <v>1</v>
      </c>
      <c r="E305" t="s">
        <v>16377</v>
      </c>
      <c r="F305">
        <v>100</v>
      </c>
      <c r="G305">
        <v>0</v>
      </c>
      <c r="H305" t="s">
        <v>631</v>
      </c>
      <c r="I305" t="s">
        <v>3203</v>
      </c>
      <c r="J305" t="s">
        <v>749</v>
      </c>
      <c r="K305" t="s">
        <v>634</v>
      </c>
      <c r="L305" t="s">
        <v>635</v>
      </c>
      <c r="M305" t="s">
        <v>16378</v>
      </c>
      <c r="N305" t="s">
        <v>634</v>
      </c>
      <c r="O305" t="s">
        <v>637</v>
      </c>
      <c r="P305" t="s">
        <v>22</v>
      </c>
      <c r="Q305" t="s">
        <v>638</v>
      </c>
      <c r="R305" t="s">
        <v>635</v>
      </c>
      <c r="S305" t="s">
        <v>634</v>
      </c>
      <c r="T305" t="s">
        <v>16378</v>
      </c>
    </row>
    <row r="306" spans="1:20" x14ac:dyDescent="0.25">
      <c r="A306" t="s">
        <v>20</v>
      </c>
      <c r="B306" t="s">
        <v>21</v>
      </c>
      <c r="C306">
        <v>50</v>
      </c>
      <c r="D306">
        <v>1</v>
      </c>
      <c r="E306" t="s">
        <v>16379</v>
      </c>
      <c r="F306">
        <v>100</v>
      </c>
      <c r="G306">
        <v>0</v>
      </c>
      <c r="H306" t="s">
        <v>631</v>
      </c>
      <c r="I306" t="s">
        <v>16380</v>
      </c>
      <c r="J306" t="s">
        <v>873</v>
      </c>
      <c r="K306" t="s">
        <v>634</v>
      </c>
      <c r="L306" t="s">
        <v>635</v>
      </c>
      <c r="M306" t="s">
        <v>16381</v>
      </c>
      <c r="N306" t="s">
        <v>634</v>
      </c>
      <c r="O306" t="s">
        <v>637</v>
      </c>
      <c r="P306" t="s">
        <v>22</v>
      </c>
      <c r="Q306" t="s">
        <v>638</v>
      </c>
      <c r="R306" t="s">
        <v>635</v>
      </c>
      <c r="S306" t="s">
        <v>634</v>
      </c>
      <c r="T306" t="s">
        <v>16381</v>
      </c>
    </row>
    <row r="307" spans="1:20" x14ac:dyDescent="0.25">
      <c r="A307" t="s">
        <v>23</v>
      </c>
      <c r="B307" t="s">
        <v>24</v>
      </c>
      <c r="C307">
        <v>50</v>
      </c>
      <c r="D307">
        <v>1</v>
      </c>
      <c r="E307" t="s">
        <v>16379</v>
      </c>
      <c r="F307">
        <v>100</v>
      </c>
      <c r="G307">
        <v>0</v>
      </c>
      <c r="H307" t="s">
        <v>631</v>
      </c>
      <c r="I307" t="s">
        <v>16380</v>
      </c>
      <c r="J307" t="s">
        <v>873</v>
      </c>
      <c r="K307" t="s">
        <v>634</v>
      </c>
      <c r="L307" t="s">
        <v>635</v>
      </c>
      <c r="M307" t="s">
        <v>16381</v>
      </c>
      <c r="N307" t="s">
        <v>634</v>
      </c>
      <c r="O307" t="s">
        <v>637</v>
      </c>
      <c r="P307" t="s">
        <v>22</v>
      </c>
      <c r="Q307" t="s">
        <v>638</v>
      </c>
      <c r="R307" t="s">
        <v>635</v>
      </c>
      <c r="S307" t="s">
        <v>634</v>
      </c>
      <c r="T307" t="s">
        <v>16381</v>
      </c>
    </row>
    <row r="308" spans="1:20" x14ac:dyDescent="0.25">
      <c r="A308" t="s">
        <v>25</v>
      </c>
      <c r="B308" t="s">
        <v>26</v>
      </c>
      <c r="C308">
        <v>50</v>
      </c>
      <c r="D308">
        <v>1</v>
      </c>
      <c r="E308" t="s">
        <v>16379</v>
      </c>
      <c r="F308">
        <v>100</v>
      </c>
      <c r="G308">
        <v>0</v>
      </c>
      <c r="H308" t="s">
        <v>631</v>
      </c>
      <c r="I308" t="s">
        <v>16380</v>
      </c>
      <c r="J308" t="s">
        <v>873</v>
      </c>
      <c r="K308" t="s">
        <v>634</v>
      </c>
      <c r="L308" t="s">
        <v>635</v>
      </c>
      <c r="M308" t="s">
        <v>16381</v>
      </c>
      <c r="N308" t="s">
        <v>634</v>
      </c>
      <c r="O308" t="s">
        <v>637</v>
      </c>
      <c r="P308" t="s">
        <v>22</v>
      </c>
      <c r="Q308" t="s">
        <v>638</v>
      </c>
      <c r="R308" t="s">
        <v>635</v>
      </c>
      <c r="S308" t="s">
        <v>634</v>
      </c>
      <c r="T308" t="s">
        <v>16381</v>
      </c>
    </row>
    <row r="309" spans="1:20" x14ac:dyDescent="0.25">
      <c r="A309" t="s">
        <v>20</v>
      </c>
      <c r="B309" t="s">
        <v>21</v>
      </c>
      <c r="C309">
        <v>50</v>
      </c>
      <c r="D309">
        <v>1</v>
      </c>
      <c r="E309" t="s">
        <v>16382</v>
      </c>
      <c r="F309">
        <v>100</v>
      </c>
      <c r="G309">
        <v>0</v>
      </c>
      <c r="H309" t="s">
        <v>631</v>
      </c>
      <c r="I309" t="s">
        <v>777</v>
      </c>
      <c r="J309" t="s">
        <v>845</v>
      </c>
      <c r="K309" t="s">
        <v>634</v>
      </c>
      <c r="L309" t="s">
        <v>635</v>
      </c>
      <c r="M309" t="s">
        <v>16383</v>
      </c>
      <c r="N309" t="s">
        <v>634</v>
      </c>
      <c r="O309" t="s">
        <v>637</v>
      </c>
      <c r="P309" t="s">
        <v>22</v>
      </c>
      <c r="Q309" t="s">
        <v>638</v>
      </c>
      <c r="R309" t="s">
        <v>635</v>
      </c>
      <c r="S309" t="s">
        <v>634</v>
      </c>
      <c r="T309" t="s">
        <v>16383</v>
      </c>
    </row>
    <row r="310" spans="1:20" x14ac:dyDescent="0.25">
      <c r="A310" t="s">
        <v>23</v>
      </c>
      <c r="B310" t="s">
        <v>24</v>
      </c>
      <c r="C310">
        <v>50</v>
      </c>
      <c r="D310">
        <v>1</v>
      </c>
      <c r="E310" t="s">
        <v>16382</v>
      </c>
      <c r="F310">
        <v>100</v>
      </c>
      <c r="G310">
        <v>0</v>
      </c>
      <c r="H310" t="s">
        <v>631</v>
      </c>
      <c r="I310" t="s">
        <v>777</v>
      </c>
      <c r="J310" t="s">
        <v>845</v>
      </c>
      <c r="K310" t="s">
        <v>634</v>
      </c>
      <c r="L310" t="s">
        <v>635</v>
      </c>
      <c r="M310" t="s">
        <v>16383</v>
      </c>
      <c r="N310" t="s">
        <v>634</v>
      </c>
      <c r="O310" t="s">
        <v>637</v>
      </c>
      <c r="P310" t="s">
        <v>22</v>
      </c>
      <c r="Q310" t="s">
        <v>638</v>
      </c>
      <c r="R310" t="s">
        <v>635</v>
      </c>
      <c r="S310" t="s">
        <v>634</v>
      </c>
      <c r="T310" t="s">
        <v>16383</v>
      </c>
    </row>
    <row r="311" spans="1:20" x14ac:dyDescent="0.25">
      <c r="A311" t="s">
        <v>25</v>
      </c>
      <c r="B311" t="s">
        <v>26</v>
      </c>
      <c r="C311">
        <v>50</v>
      </c>
      <c r="D311">
        <v>1</v>
      </c>
      <c r="E311" t="s">
        <v>16382</v>
      </c>
      <c r="F311">
        <v>100</v>
      </c>
      <c r="G311">
        <v>0</v>
      </c>
      <c r="H311" t="s">
        <v>631</v>
      </c>
      <c r="I311" t="s">
        <v>777</v>
      </c>
      <c r="J311" t="s">
        <v>845</v>
      </c>
      <c r="K311" t="s">
        <v>634</v>
      </c>
      <c r="L311" t="s">
        <v>635</v>
      </c>
      <c r="M311" t="s">
        <v>16383</v>
      </c>
      <c r="N311" t="s">
        <v>634</v>
      </c>
      <c r="O311" t="s">
        <v>637</v>
      </c>
      <c r="P311" t="s">
        <v>22</v>
      </c>
      <c r="Q311" t="s">
        <v>638</v>
      </c>
      <c r="R311" t="s">
        <v>635</v>
      </c>
      <c r="S311" t="s">
        <v>634</v>
      </c>
      <c r="T311" t="s">
        <v>16383</v>
      </c>
    </row>
    <row r="312" spans="1:20" x14ac:dyDescent="0.25">
      <c r="A312" t="s">
        <v>37</v>
      </c>
      <c r="B312" t="s">
        <v>38</v>
      </c>
      <c r="C312">
        <v>66.666666666666671</v>
      </c>
      <c r="D312">
        <v>3</v>
      </c>
      <c r="E312" t="s">
        <v>16384</v>
      </c>
      <c r="F312">
        <v>100</v>
      </c>
      <c r="G312">
        <v>0</v>
      </c>
      <c r="H312" t="s">
        <v>631</v>
      </c>
      <c r="I312" t="s">
        <v>16385</v>
      </c>
      <c r="J312" t="s">
        <v>755</v>
      </c>
      <c r="K312" t="s">
        <v>634</v>
      </c>
      <c r="L312" t="s">
        <v>635</v>
      </c>
      <c r="M312" t="s">
        <v>16386</v>
      </c>
      <c r="N312" t="s">
        <v>634</v>
      </c>
      <c r="O312" t="s">
        <v>654</v>
      </c>
      <c r="P312" t="s">
        <v>22</v>
      </c>
      <c r="Q312" t="s">
        <v>655</v>
      </c>
      <c r="R312" t="s">
        <v>635</v>
      </c>
      <c r="S312" t="s">
        <v>634</v>
      </c>
      <c r="T312" t="s">
        <v>16386</v>
      </c>
    </row>
    <row r="313" spans="1:20" x14ac:dyDescent="0.25">
      <c r="A313" t="s">
        <v>20</v>
      </c>
      <c r="B313" t="s">
        <v>21</v>
      </c>
      <c r="C313">
        <v>50</v>
      </c>
      <c r="D313">
        <v>1</v>
      </c>
      <c r="E313" t="s">
        <v>16387</v>
      </c>
      <c r="F313">
        <v>100</v>
      </c>
      <c r="G313">
        <v>0</v>
      </c>
      <c r="H313" t="s">
        <v>631</v>
      </c>
      <c r="I313" t="s">
        <v>16388</v>
      </c>
      <c r="J313" t="s">
        <v>1284</v>
      </c>
      <c r="K313" t="s">
        <v>634</v>
      </c>
      <c r="L313" t="s">
        <v>635</v>
      </c>
      <c r="M313" t="s">
        <v>16386</v>
      </c>
      <c r="N313" t="s">
        <v>634</v>
      </c>
      <c r="O313" t="s">
        <v>637</v>
      </c>
      <c r="P313" t="s">
        <v>22</v>
      </c>
      <c r="Q313" t="s">
        <v>638</v>
      </c>
      <c r="R313" t="s">
        <v>635</v>
      </c>
      <c r="S313" t="s">
        <v>634</v>
      </c>
      <c r="T313" t="s">
        <v>16386</v>
      </c>
    </row>
    <row r="314" spans="1:20" x14ac:dyDescent="0.25">
      <c r="A314" t="s">
        <v>23</v>
      </c>
      <c r="B314" t="s">
        <v>24</v>
      </c>
      <c r="C314">
        <v>50</v>
      </c>
      <c r="D314">
        <v>1</v>
      </c>
      <c r="E314" t="s">
        <v>16387</v>
      </c>
      <c r="F314">
        <v>100</v>
      </c>
      <c r="G314">
        <v>0</v>
      </c>
      <c r="H314" t="s">
        <v>631</v>
      </c>
      <c r="I314" t="s">
        <v>16388</v>
      </c>
      <c r="J314" t="s">
        <v>1284</v>
      </c>
      <c r="K314" t="s">
        <v>634</v>
      </c>
      <c r="L314" t="s">
        <v>635</v>
      </c>
      <c r="M314" t="s">
        <v>16386</v>
      </c>
      <c r="N314" t="s">
        <v>634</v>
      </c>
      <c r="O314" t="s">
        <v>637</v>
      </c>
      <c r="P314" t="s">
        <v>22</v>
      </c>
      <c r="Q314" t="s">
        <v>638</v>
      </c>
      <c r="R314" t="s">
        <v>635</v>
      </c>
      <c r="S314" t="s">
        <v>634</v>
      </c>
      <c r="T314" t="s">
        <v>16386</v>
      </c>
    </row>
    <row r="315" spans="1:20" x14ac:dyDescent="0.25">
      <c r="A315" t="s">
        <v>25</v>
      </c>
      <c r="B315" t="s">
        <v>26</v>
      </c>
      <c r="C315">
        <v>50</v>
      </c>
      <c r="D315">
        <v>1</v>
      </c>
      <c r="E315" t="s">
        <v>16387</v>
      </c>
      <c r="F315">
        <v>100</v>
      </c>
      <c r="G315">
        <v>0</v>
      </c>
      <c r="H315" t="s">
        <v>631</v>
      </c>
      <c r="I315" t="s">
        <v>16388</v>
      </c>
      <c r="J315" t="s">
        <v>1284</v>
      </c>
      <c r="K315" t="s">
        <v>634</v>
      </c>
      <c r="L315" t="s">
        <v>635</v>
      </c>
      <c r="M315" t="s">
        <v>16386</v>
      </c>
      <c r="N315" t="s">
        <v>634</v>
      </c>
      <c r="O315" t="s">
        <v>637</v>
      </c>
      <c r="P315" t="s">
        <v>22</v>
      </c>
      <c r="Q315" t="s">
        <v>638</v>
      </c>
      <c r="R315" t="s">
        <v>635</v>
      </c>
      <c r="S315" t="s">
        <v>634</v>
      </c>
      <c r="T315" t="s">
        <v>16386</v>
      </c>
    </row>
    <row r="316" spans="1:20" x14ac:dyDescent="0.25">
      <c r="A316" t="s">
        <v>20</v>
      </c>
      <c r="B316" t="s">
        <v>21</v>
      </c>
      <c r="C316">
        <v>50</v>
      </c>
      <c r="D316">
        <v>1</v>
      </c>
      <c r="E316" t="s">
        <v>16389</v>
      </c>
      <c r="F316">
        <v>100</v>
      </c>
      <c r="G316">
        <v>0</v>
      </c>
      <c r="H316" t="s">
        <v>631</v>
      </c>
      <c r="I316" t="s">
        <v>16390</v>
      </c>
      <c r="J316" t="s">
        <v>705</v>
      </c>
      <c r="K316" t="s">
        <v>634</v>
      </c>
      <c r="L316" t="s">
        <v>635</v>
      </c>
      <c r="M316" t="s">
        <v>16391</v>
      </c>
      <c r="N316" t="s">
        <v>634</v>
      </c>
      <c r="O316" t="s">
        <v>637</v>
      </c>
      <c r="P316" t="s">
        <v>22</v>
      </c>
      <c r="Q316" t="s">
        <v>638</v>
      </c>
      <c r="R316" t="s">
        <v>635</v>
      </c>
      <c r="S316" t="s">
        <v>634</v>
      </c>
      <c r="T316" t="s">
        <v>16391</v>
      </c>
    </row>
    <row r="317" spans="1:20" x14ac:dyDescent="0.25">
      <c r="A317" t="s">
        <v>23</v>
      </c>
      <c r="B317" t="s">
        <v>24</v>
      </c>
      <c r="C317">
        <v>50</v>
      </c>
      <c r="D317">
        <v>1</v>
      </c>
      <c r="E317" t="s">
        <v>16389</v>
      </c>
      <c r="F317">
        <v>100</v>
      </c>
      <c r="G317">
        <v>0</v>
      </c>
      <c r="H317" t="s">
        <v>631</v>
      </c>
      <c r="I317" t="s">
        <v>16390</v>
      </c>
      <c r="J317" t="s">
        <v>705</v>
      </c>
      <c r="K317" t="s">
        <v>634</v>
      </c>
      <c r="L317" t="s">
        <v>635</v>
      </c>
      <c r="M317" t="s">
        <v>16391</v>
      </c>
      <c r="N317" t="s">
        <v>634</v>
      </c>
      <c r="O317" t="s">
        <v>637</v>
      </c>
      <c r="P317" t="s">
        <v>22</v>
      </c>
      <c r="Q317" t="s">
        <v>638</v>
      </c>
      <c r="R317" t="s">
        <v>635</v>
      </c>
      <c r="S317" t="s">
        <v>634</v>
      </c>
      <c r="T317" t="s">
        <v>16391</v>
      </c>
    </row>
    <row r="318" spans="1:20" x14ac:dyDescent="0.25">
      <c r="A318" t="s">
        <v>25</v>
      </c>
      <c r="B318" t="s">
        <v>26</v>
      </c>
      <c r="C318">
        <v>50</v>
      </c>
      <c r="D318">
        <v>1</v>
      </c>
      <c r="E318" t="s">
        <v>16389</v>
      </c>
      <c r="F318">
        <v>100</v>
      </c>
      <c r="G318">
        <v>0</v>
      </c>
      <c r="H318" t="s">
        <v>631</v>
      </c>
      <c r="I318" t="s">
        <v>16390</v>
      </c>
      <c r="J318" t="s">
        <v>705</v>
      </c>
      <c r="K318" t="s">
        <v>634</v>
      </c>
      <c r="L318" t="s">
        <v>635</v>
      </c>
      <c r="M318" t="s">
        <v>16391</v>
      </c>
      <c r="N318" t="s">
        <v>634</v>
      </c>
      <c r="O318" t="s">
        <v>637</v>
      </c>
      <c r="P318" t="s">
        <v>22</v>
      </c>
      <c r="Q318" t="s">
        <v>638</v>
      </c>
      <c r="R318" t="s">
        <v>635</v>
      </c>
      <c r="S318" t="s">
        <v>634</v>
      </c>
      <c r="T318" t="s">
        <v>16391</v>
      </c>
    </row>
    <row r="319" spans="1:20" x14ac:dyDescent="0.25">
      <c r="A319" t="s">
        <v>20</v>
      </c>
      <c r="B319" t="s">
        <v>21</v>
      </c>
      <c r="C319">
        <v>50</v>
      </c>
      <c r="D319">
        <v>2</v>
      </c>
      <c r="E319" t="s">
        <v>16392</v>
      </c>
      <c r="F319">
        <v>200</v>
      </c>
      <c r="G319">
        <v>0</v>
      </c>
      <c r="H319" t="s">
        <v>631</v>
      </c>
      <c r="I319" t="s">
        <v>16393</v>
      </c>
      <c r="J319" t="s">
        <v>749</v>
      </c>
      <c r="K319" t="s">
        <v>634</v>
      </c>
      <c r="L319" t="s">
        <v>635</v>
      </c>
      <c r="M319" t="s">
        <v>16386</v>
      </c>
      <c r="N319" t="s">
        <v>634</v>
      </c>
      <c r="O319" t="s">
        <v>654</v>
      </c>
      <c r="P319" t="s">
        <v>22</v>
      </c>
      <c r="Q319" t="s">
        <v>655</v>
      </c>
      <c r="R319" t="s">
        <v>635</v>
      </c>
      <c r="S319" t="s">
        <v>634</v>
      </c>
      <c r="T319" t="s">
        <v>16391</v>
      </c>
    </row>
    <row r="320" spans="1:20" x14ac:dyDescent="0.25">
      <c r="A320" t="s">
        <v>23</v>
      </c>
      <c r="B320" t="s">
        <v>24</v>
      </c>
      <c r="C320">
        <v>50</v>
      </c>
      <c r="D320">
        <v>2</v>
      </c>
      <c r="E320" t="s">
        <v>16392</v>
      </c>
      <c r="F320">
        <v>200</v>
      </c>
      <c r="G320">
        <v>0</v>
      </c>
      <c r="H320" t="s">
        <v>631</v>
      </c>
      <c r="I320" t="s">
        <v>16393</v>
      </c>
      <c r="J320" t="s">
        <v>749</v>
      </c>
      <c r="K320" t="s">
        <v>634</v>
      </c>
      <c r="L320" t="s">
        <v>635</v>
      </c>
      <c r="M320" t="s">
        <v>16386</v>
      </c>
      <c r="N320" t="s">
        <v>634</v>
      </c>
      <c r="O320" t="s">
        <v>654</v>
      </c>
      <c r="P320" t="s">
        <v>22</v>
      </c>
      <c r="Q320" t="s">
        <v>655</v>
      </c>
      <c r="R320" t="s">
        <v>635</v>
      </c>
      <c r="S320" t="s">
        <v>634</v>
      </c>
      <c r="T320" t="s">
        <v>16391</v>
      </c>
    </row>
    <row r="321" spans="1:20" x14ac:dyDescent="0.25">
      <c r="A321" t="s">
        <v>25</v>
      </c>
      <c r="B321" t="s">
        <v>26</v>
      </c>
      <c r="C321">
        <v>50</v>
      </c>
      <c r="D321">
        <v>2</v>
      </c>
      <c r="E321" t="s">
        <v>16392</v>
      </c>
      <c r="F321">
        <v>200</v>
      </c>
      <c r="G321">
        <v>0</v>
      </c>
      <c r="H321" t="s">
        <v>631</v>
      </c>
      <c r="I321" t="s">
        <v>16393</v>
      </c>
      <c r="J321" t="s">
        <v>749</v>
      </c>
      <c r="K321" t="s">
        <v>634</v>
      </c>
      <c r="L321" t="s">
        <v>635</v>
      </c>
      <c r="M321" t="s">
        <v>16386</v>
      </c>
      <c r="N321" t="s">
        <v>634</v>
      </c>
      <c r="O321" t="s">
        <v>654</v>
      </c>
      <c r="P321" t="s">
        <v>22</v>
      </c>
      <c r="Q321" t="s">
        <v>655</v>
      </c>
      <c r="R321" t="s">
        <v>635</v>
      </c>
      <c r="S321" t="s">
        <v>634</v>
      </c>
      <c r="T321" t="s">
        <v>16391</v>
      </c>
    </row>
    <row r="322" spans="1:20" x14ac:dyDescent="0.25">
      <c r="A322" t="s">
        <v>20</v>
      </c>
      <c r="B322" t="s">
        <v>21</v>
      </c>
      <c r="C322">
        <v>50</v>
      </c>
      <c r="D322">
        <v>1</v>
      </c>
      <c r="E322" t="s">
        <v>16394</v>
      </c>
      <c r="F322">
        <v>100</v>
      </c>
      <c r="G322">
        <v>0</v>
      </c>
      <c r="H322" t="s">
        <v>631</v>
      </c>
      <c r="I322" t="s">
        <v>16395</v>
      </c>
      <c r="J322" t="s">
        <v>1195</v>
      </c>
      <c r="K322" t="s">
        <v>634</v>
      </c>
      <c r="L322" t="s">
        <v>635</v>
      </c>
      <c r="M322" t="s">
        <v>16396</v>
      </c>
      <c r="N322" t="s">
        <v>634</v>
      </c>
      <c r="O322" t="s">
        <v>654</v>
      </c>
      <c r="P322" t="s">
        <v>22</v>
      </c>
      <c r="Q322" t="s">
        <v>655</v>
      </c>
      <c r="R322" t="s">
        <v>635</v>
      </c>
      <c r="S322" t="s">
        <v>634</v>
      </c>
      <c r="T322" t="s">
        <v>16396</v>
      </c>
    </row>
    <row r="323" spans="1:20" x14ac:dyDescent="0.25">
      <c r="A323" t="s">
        <v>23</v>
      </c>
      <c r="B323" t="s">
        <v>24</v>
      </c>
      <c r="C323">
        <v>50</v>
      </c>
      <c r="D323">
        <v>1</v>
      </c>
      <c r="E323" t="s">
        <v>16394</v>
      </c>
      <c r="F323">
        <v>100</v>
      </c>
      <c r="G323">
        <v>0</v>
      </c>
      <c r="H323" t="s">
        <v>631</v>
      </c>
      <c r="I323" t="s">
        <v>16395</v>
      </c>
      <c r="J323" t="s">
        <v>1195</v>
      </c>
      <c r="K323" t="s">
        <v>634</v>
      </c>
      <c r="L323" t="s">
        <v>635</v>
      </c>
      <c r="M323" t="s">
        <v>16396</v>
      </c>
      <c r="N323" t="s">
        <v>634</v>
      </c>
      <c r="O323" t="s">
        <v>654</v>
      </c>
      <c r="P323" t="s">
        <v>22</v>
      </c>
      <c r="Q323" t="s">
        <v>655</v>
      </c>
      <c r="R323" t="s">
        <v>635</v>
      </c>
      <c r="S323" t="s">
        <v>634</v>
      </c>
      <c r="T323" t="s">
        <v>16396</v>
      </c>
    </row>
    <row r="324" spans="1:20" x14ac:dyDescent="0.25">
      <c r="A324" t="s">
        <v>25</v>
      </c>
      <c r="B324" t="s">
        <v>26</v>
      </c>
      <c r="C324">
        <v>50</v>
      </c>
      <c r="D324">
        <v>1</v>
      </c>
      <c r="E324" t="s">
        <v>16394</v>
      </c>
      <c r="F324">
        <v>100</v>
      </c>
      <c r="G324">
        <v>0</v>
      </c>
      <c r="H324" t="s">
        <v>631</v>
      </c>
      <c r="I324" t="s">
        <v>16395</v>
      </c>
      <c r="J324" t="s">
        <v>1195</v>
      </c>
      <c r="K324" t="s">
        <v>634</v>
      </c>
      <c r="L324" t="s">
        <v>635</v>
      </c>
      <c r="M324" t="s">
        <v>16396</v>
      </c>
      <c r="N324" t="s">
        <v>634</v>
      </c>
      <c r="O324" t="s">
        <v>654</v>
      </c>
      <c r="P324" t="s">
        <v>22</v>
      </c>
      <c r="Q324" t="s">
        <v>655</v>
      </c>
      <c r="R324" t="s">
        <v>635</v>
      </c>
      <c r="S324" t="s">
        <v>634</v>
      </c>
      <c r="T324" t="s">
        <v>16396</v>
      </c>
    </row>
    <row r="325" spans="1:20" x14ac:dyDescent="0.25">
      <c r="A325" t="s">
        <v>20</v>
      </c>
      <c r="B325" t="s">
        <v>21</v>
      </c>
      <c r="C325">
        <v>50</v>
      </c>
      <c r="D325">
        <v>2</v>
      </c>
      <c r="E325" t="s">
        <v>16397</v>
      </c>
      <c r="F325">
        <v>200</v>
      </c>
      <c r="G325">
        <v>0</v>
      </c>
      <c r="H325" t="s">
        <v>631</v>
      </c>
      <c r="I325" t="s">
        <v>16398</v>
      </c>
      <c r="J325" t="s">
        <v>6444</v>
      </c>
      <c r="K325" t="s">
        <v>634</v>
      </c>
      <c r="L325" t="s">
        <v>635</v>
      </c>
      <c r="M325" t="s">
        <v>16399</v>
      </c>
      <c r="N325" t="s">
        <v>634</v>
      </c>
      <c r="O325" t="s">
        <v>637</v>
      </c>
      <c r="P325" t="s">
        <v>22</v>
      </c>
      <c r="Q325" t="s">
        <v>638</v>
      </c>
      <c r="R325" t="s">
        <v>635</v>
      </c>
      <c r="S325" t="s">
        <v>634</v>
      </c>
      <c r="T325" t="s">
        <v>16399</v>
      </c>
    </row>
    <row r="326" spans="1:20" x14ac:dyDescent="0.25">
      <c r="A326" t="s">
        <v>23</v>
      </c>
      <c r="B326" t="s">
        <v>24</v>
      </c>
      <c r="C326">
        <v>50</v>
      </c>
      <c r="D326">
        <v>2</v>
      </c>
      <c r="E326" t="s">
        <v>16397</v>
      </c>
      <c r="F326">
        <v>200</v>
      </c>
      <c r="G326">
        <v>0</v>
      </c>
      <c r="H326" t="s">
        <v>631</v>
      </c>
      <c r="I326" t="s">
        <v>16398</v>
      </c>
      <c r="J326" t="s">
        <v>6444</v>
      </c>
      <c r="K326" t="s">
        <v>634</v>
      </c>
      <c r="L326" t="s">
        <v>635</v>
      </c>
      <c r="M326" t="s">
        <v>16399</v>
      </c>
      <c r="N326" t="s">
        <v>634</v>
      </c>
      <c r="O326" t="s">
        <v>637</v>
      </c>
      <c r="P326" t="s">
        <v>22</v>
      </c>
      <c r="Q326" t="s">
        <v>638</v>
      </c>
      <c r="R326" t="s">
        <v>635</v>
      </c>
      <c r="S326" t="s">
        <v>634</v>
      </c>
      <c r="T326" t="s">
        <v>16399</v>
      </c>
    </row>
    <row r="327" spans="1:20" x14ac:dyDescent="0.25">
      <c r="A327" t="s">
        <v>25</v>
      </c>
      <c r="B327" t="s">
        <v>26</v>
      </c>
      <c r="C327">
        <v>50</v>
      </c>
      <c r="D327">
        <v>2</v>
      </c>
      <c r="E327" t="s">
        <v>16397</v>
      </c>
      <c r="F327">
        <v>200</v>
      </c>
      <c r="G327">
        <v>0</v>
      </c>
      <c r="H327" t="s">
        <v>631</v>
      </c>
      <c r="I327" t="s">
        <v>16398</v>
      </c>
      <c r="J327" t="s">
        <v>6444</v>
      </c>
      <c r="K327" t="s">
        <v>634</v>
      </c>
      <c r="L327" t="s">
        <v>635</v>
      </c>
      <c r="M327" t="s">
        <v>16399</v>
      </c>
      <c r="N327" t="s">
        <v>634</v>
      </c>
      <c r="O327" t="s">
        <v>637</v>
      </c>
      <c r="P327" t="s">
        <v>22</v>
      </c>
      <c r="Q327" t="s">
        <v>638</v>
      </c>
      <c r="R327" t="s">
        <v>635</v>
      </c>
      <c r="S327" t="s">
        <v>634</v>
      </c>
      <c r="T327" t="s">
        <v>16399</v>
      </c>
    </row>
    <row r="328" spans="1:20" x14ac:dyDescent="0.25">
      <c r="A328" t="s">
        <v>20</v>
      </c>
      <c r="B328" t="s">
        <v>21</v>
      </c>
      <c r="C328">
        <v>50</v>
      </c>
      <c r="D328">
        <v>1</v>
      </c>
      <c r="E328" t="s">
        <v>16400</v>
      </c>
      <c r="F328">
        <v>100</v>
      </c>
      <c r="G328">
        <v>0</v>
      </c>
      <c r="H328" t="s">
        <v>631</v>
      </c>
      <c r="I328" t="s">
        <v>16401</v>
      </c>
      <c r="J328" t="s">
        <v>633</v>
      </c>
      <c r="K328" t="s">
        <v>634</v>
      </c>
      <c r="L328" t="s">
        <v>635</v>
      </c>
      <c r="M328" t="s">
        <v>16402</v>
      </c>
      <c r="N328" t="s">
        <v>634</v>
      </c>
      <c r="O328" t="s">
        <v>637</v>
      </c>
      <c r="P328" t="s">
        <v>22</v>
      </c>
      <c r="Q328" t="s">
        <v>638</v>
      </c>
      <c r="R328" t="s">
        <v>635</v>
      </c>
      <c r="S328" t="s">
        <v>634</v>
      </c>
      <c r="T328" t="s">
        <v>16402</v>
      </c>
    </row>
    <row r="329" spans="1:20" x14ac:dyDescent="0.25">
      <c r="A329" t="s">
        <v>23</v>
      </c>
      <c r="B329" t="s">
        <v>24</v>
      </c>
      <c r="C329">
        <v>50</v>
      </c>
      <c r="D329">
        <v>1</v>
      </c>
      <c r="E329" t="s">
        <v>16400</v>
      </c>
      <c r="F329">
        <v>100</v>
      </c>
      <c r="G329">
        <v>0</v>
      </c>
      <c r="H329" t="s">
        <v>631</v>
      </c>
      <c r="I329" t="s">
        <v>16401</v>
      </c>
      <c r="J329" t="s">
        <v>633</v>
      </c>
      <c r="K329" t="s">
        <v>634</v>
      </c>
      <c r="L329" t="s">
        <v>635</v>
      </c>
      <c r="M329" t="s">
        <v>16402</v>
      </c>
      <c r="N329" t="s">
        <v>634</v>
      </c>
      <c r="O329" t="s">
        <v>637</v>
      </c>
      <c r="P329" t="s">
        <v>22</v>
      </c>
      <c r="Q329" t="s">
        <v>638</v>
      </c>
      <c r="R329" t="s">
        <v>635</v>
      </c>
      <c r="S329" t="s">
        <v>634</v>
      </c>
      <c r="T329" t="s">
        <v>16402</v>
      </c>
    </row>
    <row r="330" spans="1:20" x14ac:dyDescent="0.25">
      <c r="A330" t="s">
        <v>25</v>
      </c>
      <c r="B330" t="s">
        <v>26</v>
      </c>
      <c r="C330">
        <v>50</v>
      </c>
      <c r="D330">
        <v>1</v>
      </c>
      <c r="E330" t="s">
        <v>16400</v>
      </c>
      <c r="F330">
        <v>100</v>
      </c>
      <c r="G330">
        <v>0</v>
      </c>
      <c r="H330" t="s">
        <v>631</v>
      </c>
      <c r="I330" t="s">
        <v>16401</v>
      </c>
      <c r="J330" t="s">
        <v>633</v>
      </c>
      <c r="K330" t="s">
        <v>634</v>
      </c>
      <c r="L330" t="s">
        <v>635</v>
      </c>
      <c r="M330" t="s">
        <v>16402</v>
      </c>
      <c r="N330" t="s">
        <v>634</v>
      </c>
      <c r="O330" t="s">
        <v>637</v>
      </c>
      <c r="P330" t="s">
        <v>22</v>
      </c>
      <c r="Q330" t="s">
        <v>638</v>
      </c>
      <c r="R330" t="s">
        <v>635</v>
      </c>
      <c r="S330" t="s">
        <v>634</v>
      </c>
      <c r="T330" t="s">
        <v>16402</v>
      </c>
    </row>
    <row r="331" spans="1:20" x14ac:dyDescent="0.25">
      <c r="A331" t="s">
        <v>20</v>
      </c>
      <c r="B331" t="s">
        <v>21</v>
      </c>
      <c r="C331">
        <v>50</v>
      </c>
      <c r="D331">
        <v>1</v>
      </c>
      <c r="E331" t="s">
        <v>16403</v>
      </c>
      <c r="F331">
        <v>100</v>
      </c>
      <c r="G331">
        <v>0</v>
      </c>
      <c r="H331" t="s">
        <v>703</v>
      </c>
      <c r="I331" t="s">
        <v>16404</v>
      </c>
      <c r="J331" t="s">
        <v>705</v>
      </c>
      <c r="K331" t="s">
        <v>634</v>
      </c>
      <c r="L331" t="s">
        <v>635</v>
      </c>
      <c r="M331" t="s">
        <v>16405</v>
      </c>
      <c r="N331" t="s">
        <v>634</v>
      </c>
      <c r="O331" t="s">
        <v>637</v>
      </c>
      <c r="P331" t="s">
        <v>22</v>
      </c>
      <c r="Q331" t="s">
        <v>638</v>
      </c>
      <c r="R331" t="s">
        <v>635</v>
      </c>
      <c r="S331" t="s">
        <v>634</v>
      </c>
      <c r="T331" t="s">
        <v>16405</v>
      </c>
    </row>
    <row r="332" spans="1:20" x14ac:dyDescent="0.25">
      <c r="A332" t="s">
        <v>23</v>
      </c>
      <c r="B332" t="s">
        <v>24</v>
      </c>
      <c r="C332">
        <v>50</v>
      </c>
      <c r="D332">
        <v>1</v>
      </c>
      <c r="E332" t="s">
        <v>16403</v>
      </c>
      <c r="F332">
        <v>100</v>
      </c>
      <c r="G332">
        <v>0</v>
      </c>
      <c r="H332" t="s">
        <v>703</v>
      </c>
      <c r="I332" t="s">
        <v>16404</v>
      </c>
      <c r="J332" t="s">
        <v>705</v>
      </c>
      <c r="K332" t="s">
        <v>634</v>
      </c>
      <c r="L332" t="s">
        <v>635</v>
      </c>
      <c r="M332" t="s">
        <v>16405</v>
      </c>
      <c r="N332" t="s">
        <v>634</v>
      </c>
      <c r="O332" t="s">
        <v>637</v>
      </c>
      <c r="P332" t="s">
        <v>22</v>
      </c>
      <c r="Q332" t="s">
        <v>638</v>
      </c>
      <c r="R332" t="s">
        <v>635</v>
      </c>
      <c r="S332" t="s">
        <v>634</v>
      </c>
      <c r="T332" t="s">
        <v>16405</v>
      </c>
    </row>
    <row r="333" spans="1:20" x14ac:dyDescent="0.25">
      <c r="A333" t="s">
        <v>25</v>
      </c>
      <c r="B333" t="s">
        <v>26</v>
      </c>
      <c r="C333">
        <v>50</v>
      </c>
      <c r="D333">
        <v>1</v>
      </c>
      <c r="E333" t="s">
        <v>16403</v>
      </c>
      <c r="F333">
        <v>100</v>
      </c>
      <c r="G333">
        <v>0</v>
      </c>
      <c r="H333" t="s">
        <v>703</v>
      </c>
      <c r="I333" t="s">
        <v>16404</v>
      </c>
      <c r="J333" t="s">
        <v>705</v>
      </c>
      <c r="K333" t="s">
        <v>634</v>
      </c>
      <c r="L333" t="s">
        <v>635</v>
      </c>
      <c r="M333" t="s">
        <v>16405</v>
      </c>
      <c r="N333" t="s">
        <v>634</v>
      </c>
      <c r="O333" t="s">
        <v>637</v>
      </c>
      <c r="P333" t="s">
        <v>22</v>
      </c>
      <c r="Q333" t="s">
        <v>638</v>
      </c>
      <c r="R333" t="s">
        <v>635</v>
      </c>
      <c r="S333" t="s">
        <v>634</v>
      </c>
      <c r="T333" t="s">
        <v>16405</v>
      </c>
    </row>
    <row r="334" spans="1:20" x14ac:dyDescent="0.25">
      <c r="A334" t="s">
        <v>118</v>
      </c>
      <c r="B334" t="s">
        <v>8801</v>
      </c>
      <c r="C334">
        <v>120</v>
      </c>
      <c r="D334">
        <v>2</v>
      </c>
      <c r="E334" t="s">
        <v>16406</v>
      </c>
      <c r="F334">
        <v>190</v>
      </c>
      <c r="G334">
        <v>0</v>
      </c>
      <c r="H334" t="s">
        <v>631</v>
      </c>
      <c r="I334" t="s">
        <v>4320</v>
      </c>
      <c r="J334" t="s">
        <v>845</v>
      </c>
      <c r="K334" t="s">
        <v>634</v>
      </c>
      <c r="L334" t="s">
        <v>635</v>
      </c>
      <c r="M334" t="s">
        <v>16407</v>
      </c>
      <c r="N334" t="s">
        <v>634</v>
      </c>
      <c r="O334" t="s">
        <v>637</v>
      </c>
      <c r="P334" t="s">
        <v>22</v>
      </c>
      <c r="Q334" t="s">
        <v>638</v>
      </c>
      <c r="R334" t="s">
        <v>635</v>
      </c>
      <c r="S334" t="s">
        <v>634</v>
      </c>
      <c r="T334" t="s">
        <v>16407</v>
      </c>
    </row>
    <row r="335" spans="1:20" x14ac:dyDescent="0.25">
      <c r="A335" t="s">
        <v>20</v>
      </c>
      <c r="B335" t="s">
        <v>21</v>
      </c>
      <c r="C335">
        <v>50</v>
      </c>
      <c r="D335">
        <v>1</v>
      </c>
      <c r="E335" t="s">
        <v>16408</v>
      </c>
      <c r="F335">
        <v>100</v>
      </c>
      <c r="G335">
        <v>0</v>
      </c>
      <c r="H335" t="s">
        <v>631</v>
      </c>
      <c r="I335" t="s">
        <v>7428</v>
      </c>
      <c r="J335" t="s">
        <v>652</v>
      </c>
      <c r="K335" t="s">
        <v>634</v>
      </c>
      <c r="L335" t="s">
        <v>635</v>
      </c>
      <c r="M335" t="s">
        <v>16409</v>
      </c>
      <c r="N335" t="s">
        <v>634</v>
      </c>
      <c r="O335" t="s">
        <v>637</v>
      </c>
      <c r="P335" t="s">
        <v>22</v>
      </c>
      <c r="Q335" t="s">
        <v>638</v>
      </c>
      <c r="R335" t="s">
        <v>635</v>
      </c>
      <c r="S335" t="s">
        <v>634</v>
      </c>
      <c r="T335" t="s">
        <v>16410</v>
      </c>
    </row>
    <row r="336" spans="1:20" x14ac:dyDescent="0.25">
      <c r="A336" t="s">
        <v>23</v>
      </c>
      <c r="B336" t="s">
        <v>24</v>
      </c>
      <c r="C336">
        <v>50</v>
      </c>
      <c r="D336">
        <v>1</v>
      </c>
      <c r="E336" t="s">
        <v>16408</v>
      </c>
      <c r="F336">
        <v>100</v>
      </c>
      <c r="G336">
        <v>0</v>
      </c>
      <c r="H336" t="s">
        <v>631</v>
      </c>
      <c r="I336" t="s">
        <v>7428</v>
      </c>
      <c r="J336" t="s">
        <v>652</v>
      </c>
      <c r="K336" t="s">
        <v>634</v>
      </c>
      <c r="L336" t="s">
        <v>635</v>
      </c>
      <c r="M336" t="s">
        <v>16409</v>
      </c>
      <c r="N336" t="s">
        <v>634</v>
      </c>
      <c r="O336" t="s">
        <v>637</v>
      </c>
      <c r="P336" t="s">
        <v>22</v>
      </c>
      <c r="Q336" t="s">
        <v>638</v>
      </c>
      <c r="R336" t="s">
        <v>635</v>
      </c>
      <c r="S336" t="s">
        <v>634</v>
      </c>
      <c r="T336" t="s">
        <v>16410</v>
      </c>
    </row>
    <row r="337" spans="1:20" x14ac:dyDescent="0.25">
      <c r="A337" t="s">
        <v>25</v>
      </c>
      <c r="B337" t="s">
        <v>26</v>
      </c>
      <c r="C337">
        <v>50</v>
      </c>
      <c r="D337">
        <v>1</v>
      </c>
      <c r="E337" t="s">
        <v>16408</v>
      </c>
      <c r="F337">
        <v>100</v>
      </c>
      <c r="G337">
        <v>0</v>
      </c>
      <c r="H337" t="s">
        <v>631</v>
      </c>
      <c r="I337" t="s">
        <v>7428</v>
      </c>
      <c r="J337" t="s">
        <v>652</v>
      </c>
      <c r="K337" t="s">
        <v>634</v>
      </c>
      <c r="L337" t="s">
        <v>635</v>
      </c>
      <c r="M337" t="s">
        <v>16409</v>
      </c>
      <c r="N337" t="s">
        <v>634</v>
      </c>
      <c r="O337" t="s">
        <v>637</v>
      </c>
      <c r="P337" t="s">
        <v>22</v>
      </c>
      <c r="Q337" t="s">
        <v>638</v>
      </c>
      <c r="R337" t="s">
        <v>635</v>
      </c>
      <c r="S337" t="s">
        <v>634</v>
      </c>
      <c r="T337" t="s">
        <v>16410</v>
      </c>
    </row>
    <row r="338" spans="1:20" x14ac:dyDescent="0.25">
      <c r="A338" t="s">
        <v>20</v>
      </c>
      <c r="B338" t="s">
        <v>21</v>
      </c>
      <c r="C338">
        <v>50</v>
      </c>
      <c r="D338">
        <v>5</v>
      </c>
      <c r="E338" t="s">
        <v>16411</v>
      </c>
      <c r="F338">
        <v>500</v>
      </c>
      <c r="G338">
        <v>0</v>
      </c>
      <c r="H338" t="s">
        <v>631</v>
      </c>
      <c r="I338" t="s">
        <v>16412</v>
      </c>
      <c r="J338" t="s">
        <v>769</v>
      </c>
      <c r="K338" t="s">
        <v>634</v>
      </c>
      <c r="L338" t="s">
        <v>635</v>
      </c>
      <c r="M338" t="s">
        <v>16409</v>
      </c>
      <c r="N338" t="s">
        <v>634</v>
      </c>
      <c r="O338" t="s">
        <v>637</v>
      </c>
      <c r="P338" t="s">
        <v>22</v>
      </c>
      <c r="Q338" t="s">
        <v>638</v>
      </c>
      <c r="R338" t="s">
        <v>635</v>
      </c>
      <c r="S338" t="s">
        <v>634</v>
      </c>
      <c r="T338" t="s">
        <v>16410</v>
      </c>
    </row>
    <row r="339" spans="1:20" x14ac:dyDescent="0.25">
      <c r="A339" t="s">
        <v>23</v>
      </c>
      <c r="B339" t="s">
        <v>24</v>
      </c>
      <c r="C339">
        <v>50</v>
      </c>
      <c r="D339">
        <v>5</v>
      </c>
      <c r="E339" t="s">
        <v>16411</v>
      </c>
      <c r="F339">
        <v>500</v>
      </c>
      <c r="G339">
        <v>0</v>
      </c>
      <c r="H339" t="s">
        <v>631</v>
      </c>
      <c r="I339" t="s">
        <v>16412</v>
      </c>
      <c r="J339" t="s">
        <v>769</v>
      </c>
      <c r="K339" t="s">
        <v>634</v>
      </c>
      <c r="L339" t="s">
        <v>635</v>
      </c>
      <c r="M339" t="s">
        <v>16409</v>
      </c>
      <c r="N339" t="s">
        <v>634</v>
      </c>
      <c r="O339" t="s">
        <v>637</v>
      </c>
      <c r="P339" t="s">
        <v>22</v>
      </c>
      <c r="Q339" t="s">
        <v>638</v>
      </c>
      <c r="R339" t="s">
        <v>635</v>
      </c>
      <c r="S339" t="s">
        <v>634</v>
      </c>
      <c r="T339" t="s">
        <v>16410</v>
      </c>
    </row>
    <row r="340" spans="1:20" x14ac:dyDescent="0.25">
      <c r="A340" t="s">
        <v>25</v>
      </c>
      <c r="B340" t="s">
        <v>26</v>
      </c>
      <c r="C340">
        <v>50</v>
      </c>
      <c r="D340">
        <v>5</v>
      </c>
      <c r="E340" t="s">
        <v>16411</v>
      </c>
      <c r="F340">
        <v>500</v>
      </c>
      <c r="G340">
        <v>0</v>
      </c>
      <c r="H340" t="s">
        <v>631</v>
      </c>
      <c r="I340" t="s">
        <v>16412</v>
      </c>
      <c r="J340" t="s">
        <v>769</v>
      </c>
      <c r="K340" t="s">
        <v>634</v>
      </c>
      <c r="L340" t="s">
        <v>635</v>
      </c>
      <c r="M340" t="s">
        <v>16409</v>
      </c>
      <c r="N340" t="s">
        <v>634</v>
      </c>
      <c r="O340" t="s">
        <v>637</v>
      </c>
      <c r="P340" t="s">
        <v>22</v>
      </c>
      <c r="Q340" t="s">
        <v>638</v>
      </c>
      <c r="R340" t="s">
        <v>635</v>
      </c>
      <c r="S340" t="s">
        <v>634</v>
      </c>
      <c r="T340" t="s">
        <v>16410</v>
      </c>
    </row>
    <row r="341" spans="1:20" x14ac:dyDescent="0.25">
      <c r="A341" t="s">
        <v>25</v>
      </c>
      <c r="B341" t="s">
        <v>26</v>
      </c>
      <c r="C341">
        <v>38</v>
      </c>
      <c r="D341">
        <v>3</v>
      </c>
      <c r="E341" t="s">
        <v>16413</v>
      </c>
      <c r="F341">
        <v>114</v>
      </c>
      <c r="G341">
        <v>0</v>
      </c>
      <c r="H341" t="s">
        <v>641</v>
      </c>
      <c r="I341" t="s">
        <v>16414</v>
      </c>
      <c r="J341" t="s">
        <v>16415</v>
      </c>
      <c r="K341" t="s">
        <v>2008</v>
      </c>
      <c r="L341" t="s">
        <v>946</v>
      </c>
      <c r="M341" t="s">
        <v>16409</v>
      </c>
      <c r="N341" t="s">
        <v>634</v>
      </c>
      <c r="O341" t="s">
        <v>894</v>
      </c>
      <c r="P341" t="s">
        <v>43</v>
      </c>
      <c r="Q341" t="s">
        <v>648</v>
      </c>
      <c r="R341" t="s">
        <v>635</v>
      </c>
      <c r="S341" t="s">
        <v>634</v>
      </c>
      <c r="T341" t="s">
        <v>16409</v>
      </c>
    </row>
    <row r="342" spans="1:20" x14ac:dyDescent="0.25">
      <c r="A342" t="s">
        <v>20</v>
      </c>
      <c r="B342" t="s">
        <v>21</v>
      </c>
      <c r="C342">
        <v>60</v>
      </c>
      <c r="D342">
        <v>2</v>
      </c>
      <c r="E342" t="s">
        <v>16416</v>
      </c>
      <c r="F342">
        <v>400</v>
      </c>
      <c r="G342">
        <v>0</v>
      </c>
      <c r="H342" t="s">
        <v>631</v>
      </c>
      <c r="I342" t="s">
        <v>4320</v>
      </c>
      <c r="J342" t="s">
        <v>845</v>
      </c>
      <c r="K342" t="s">
        <v>634</v>
      </c>
      <c r="L342" t="s">
        <v>635</v>
      </c>
      <c r="M342" t="s">
        <v>16417</v>
      </c>
      <c r="N342" t="s">
        <v>634</v>
      </c>
      <c r="O342" t="s">
        <v>637</v>
      </c>
      <c r="P342" t="s">
        <v>22</v>
      </c>
      <c r="Q342" t="s">
        <v>638</v>
      </c>
      <c r="R342" t="s">
        <v>635</v>
      </c>
      <c r="S342" t="s">
        <v>634</v>
      </c>
      <c r="T342" t="s">
        <v>16418</v>
      </c>
    </row>
    <row r="343" spans="1:20" x14ac:dyDescent="0.25">
      <c r="A343" t="s">
        <v>23</v>
      </c>
      <c r="B343" t="s">
        <v>24</v>
      </c>
      <c r="C343">
        <v>60</v>
      </c>
      <c r="D343">
        <v>2</v>
      </c>
      <c r="E343" t="s">
        <v>16416</v>
      </c>
      <c r="F343">
        <v>400</v>
      </c>
      <c r="G343">
        <v>0</v>
      </c>
      <c r="H343" t="s">
        <v>631</v>
      </c>
      <c r="I343" t="s">
        <v>4320</v>
      </c>
      <c r="J343" t="s">
        <v>845</v>
      </c>
      <c r="K343" t="s">
        <v>634</v>
      </c>
      <c r="L343" t="s">
        <v>635</v>
      </c>
      <c r="M343" t="s">
        <v>16417</v>
      </c>
      <c r="N343" t="s">
        <v>634</v>
      </c>
      <c r="O343" t="s">
        <v>637</v>
      </c>
      <c r="P343" t="s">
        <v>22</v>
      </c>
      <c r="Q343" t="s">
        <v>638</v>
      </c>
      <c r="R343" t="s">
        <v>635</v>
      </c>
      <c r="S343" t="s">
        <v>634</v>
      </c>
      <c r="T343" t="s">
        <v>16418</v>
      </c>
    </row>
    <row r="344" spans="1:20" x14ac:dyDescent="0.25">
      <c r="A344" t="s">
        <v>25</v>
      </c>
      <c r="B344" t="s">
        <v>26</v>
      </c>
      <c r="C344">
        <v>60</v>
      </c>
      <c r="D344">
        <v>2</v>
      </c>
      <c r="E344" t="s">
        <v>16416</v>
      </c>
      <c r="F344">
        <v>400</v>
      </c>
      <c r="G344">
        <v>0</v>
      </c>
      <c r="H344" t="s">
        <v>631</v>
      </c>
      <c r="I344" t="s">
        <v>4320</v>
      </c>
      <c r="J344" t="s">
        <v>845</v>
      </c>
      <c r="K344" t="s">
        <v>634</v>
      </c>
      <c r="L344" t="s">
        <v>635</v>
      </c>
      <c r="M344" t="s">
        <v>16417</v>
      </c>
      <c r="N344" t="s">
        <v>634</v>
      </c>
      <c r="O344" t="s">
        <v>637</v>
      </c>
      <c r="P344" t="s">
        <v>22</v>
      </c>
      <c r="Q344" t="s">
        <v>638</v>
      </c>
      <c r="R344" t="s">
        <v>635</v>
      </c>
      <c r="S344" t="s">
        <v>634</v>
      </c>
      <c r="T344" t="s">
        <v>16418</v>
      </c>
    </row>
    <row r="345" spans="1:20" x14ac:dyDescent="0.25">
      <c r="A345" t="s">
        <v>164</v>
      </c>
      <c r="B345" t="s">
        <v>165</v>
      </c>
      <c r="C345">
        <v>50</v>
      </c>
      <c r="D345">
        <v>6</v>
      </c>
      <c r="E345" t="s">
        <v>16416</v>
      </c>
      <c r="F345">
        <v>400</v>
      </c>
      <c r="G345">
        <v>0</v>
      </c>
      <c r="H345" t="s">
        <v>631</v>
      </c>
      <c r="I345" t="s">
        <v>4320</v>
      </c>
      <c r="J345" t="s">
        <v>845</v>
      </c>
      <c r="K345" t="s">
        <v>634</v>
      </c>
      <c r="L345" t="s">
        <v>635</v>
      </c>
      <c r="M345" t="s">
        <v>16417</v>
      </c>
      <c r="N345" t="s">
        <v>634</v>
      </c>
      <c r="O345" t="s">
        <v>637</v>
      </c>
      <c r="P345" t="s">
        <v>22</v>
      </c>
      <c r="Q345" t="s">
        <v>638</v>
      </c>
      <c r="R345" t="s">
        <v>635</v>
      </c>
      <c r="S345" t="s">
        <v>634</v>
      </c>
      <c r="T345" t="s">
        <v>16418</v>
      </c>
    </row>
    <row r="346" spans="1:20" x14ac:dyDescent="0.25">
      <c r="A346" t="s">
        <v>133</v>
      </c>
      <c r="B346" t="s">
        <v>134</v>
      </c>
      <c r="C346">
        <v>12</v>
      </c>
      <c r="D346">
        <v>30</v>
      </c>
      <c r="E346" t="s">
        <v>16419</v>
      </c>
      <c r="F346">
        <v>388</v>
      </c>
      <c r="G346">
        <v>0</v>
      </c>
      <c r="H346" t="s">
        <v>641</v>
      </c>
      <c r="I346" t="s">
        <v>9655</v>
      </c>
      <c r="J346" t="s">
        <v>16420</v>
      </c>
      <c r="K346" t="s">
        <v>8723</v>
      </c>
      <c r="L346" t="s">
        <v>7527</v>
      </c>
      <c r="M346" t="s">
        <v>16417</v>
      </c>
      <c r="N346" t="s">
        <v>634</v>
      </c>
      <c r="O346" t="s">
        <v>894</v>
      </c>
      <c r="P346" t="s">
        <v>43</v>
      </c>
      <c r="Q346" t="s">
        <v>648</v>
      </c>
      <c r="R346" t="s">
        <v>635</v>
      </c>
      <c r="S346" t="s">
        <v>634</v>
      </c>
      <c r="T346" t="s">
        <v>16417</v>
      </c>
    </row>
    <row r="347" spans="1:20" x14ac:dyDescent="0.25">
      <c r="A347" t="s">
        <v>20</v>
      </c>
      <c r="B347" t="s">
        <v>21</v>
      </c>
      <c r="C347">
        <v>50</v>
      </c>
      <c r="D347">
        <v>1</v>
      </c>
      <c r="E347" t="s">
        <v>16421</v>
      </c>
      <c r="F347">
        <v>100</v>
      </c>
      <c r="G347">
        <v>0</v>
      </c>
      <c r="H347" t="s">
        <v>631</v>
      </c>
      <c r="I347" t="s">
        <v>16422</v>
      </c>
      <c r="J347" t="s">
        <v>778</v>
      </c>
      <c r="K347" t="s">
        <v>634</v>
      </c>
      <c r="L347" t="s">
        <v>635</v>
      </c>
      <c r="M347" t="s">
        <v>16423</v>
      </c>
      <c r="N347" t="s">
        <v>634</v>
      </c>
      <c r="O347" t="s">
        <v>637</v>
      </c>
      <c r="P347" t="s">
        <v>22</v>
      </c>
      <c r="Q347" t="s">
        <v>638</v>
      </c>
      <c r="R347" t="s">
        <v>635</v>
      </c>
      <c r="S347" t="s">
        <v>634</v>
      </c>
      <c r="T347" t="s">
        <v>16424</v>
      </c>
    </row>
    <row r="348" spans="1:20" x14ac:dyDescent="0.25">
      <c r="A348" t="s">
        <v>23</v>
      </c>
      <c r="B348" t="s">
        <v>24</v>
      </c>
      <c r="C348">
        <v>50</v>
      </c>
      <c r="D348">
        <v>1</v>
      </c>
      <c r="E348" t="s">
        <v>16421</v>
      </c>
      <c r="F348">
        <v>100</v>
      </c>
      <c r="G348">
        <v>0</v>
      </c>
      <c r="H348" t="s">
        <v>631</v>
      </c>
      <c r="I348" t="s">
        <v>16422</v>
      </c>
      <c r="J348" t="s">
        <v>778</v>
      </c>
      <c r="K348" t="s">
        <v>634</v>
      </c>
      <c r="L348" t="s">
        <v>635</v>
      </c>
      <c r="M348" t="s">
        <v>16423</v>
      </c>
      <c r="N348" t="s">
        <v>634</v>
      </c>
      <c r="O348" t="s">
        <v>637</v>
      </c>
      <c r="P348" t="s">
        <v>22</v>
      </c>
      <c r="Q348" t="s">
        <v>638</v>
      </c>
      <c r="R348" t="s">
        <v>635</v>
      </c>
      <c r="S348" t="s">
        <v>634</v>
      </c>
      <c r="T348" t="s">
        <v>16424</v>
      </c>
    </row>
    <row r="349" spans="1:20" x14ac:dyDescent="0.25">
      <c r="A349" t="s">
        <v>25</v>
      </c>
      <c r="B349" t="s">
        <v>26</v>
      </c>
      <c r="C349">
        <v>50</v>
      </c>
      <c r="D349">
        <v>1</v>
      </c>
      <c r="E349" t="s">
        <v>16421</v>
      </c>
      <c r="F349">
        <v>100</v>
      </c>
      <c r="G349">
        <v>0</v>
      </c>
      <c r="H349" t="s">
        <v>631</v>
      </c>
      <c r="I349" t="s">
        <v>16422</v>
      </c>
      <c r="J349" t="s">
        <v>778</v>
      </c>
      <c r="K349" t="s">
        <v>634</v>
      </c>
      <c r="L349" t="s">
        <v>635</v>
      </c>
      <c r="M349" t="s">
        <v>16423</v>
      </c>
      <c r="N349" t="s">
        <v>634</v>
      </c>
      <c r="O349" t="s">
        <v>637</v>
      </c>
      <c r="P349" t="s">
        <v>22</v>
      </c>
      <c r="Q349" t="s">
        <v>638</v>
      </c>
      <c r="R349" t="s">
        <v>635</v>
      </c>
      <c r="S349" t="s">
        <v>634</v>
      </c>
      <c r="T349" t="s">
        <v>16424</v>
      </c>
    </row>
    <row r="350" spans="1:20" x14ac:dyDescent="0.25">
      <c r="A350" t="s">
        <v>20</v>
      </c>
      <c r="B350" t="s">
        <v>21</v>
      </c>
      <c r="C350">
        <v>50</v>
      </c>
      <c r="D350">
        <v>1</v>
      </c>
      <c r="E350" t="s">
        <v>16425</v>
      </c>
      <c r="F350">
        <v>135</v>
      </c>
      <c r="G350">
        <v>35</v>
      </c>
      <c r="H350" t="s">
        <v>631</v>
      </c>
      <c r="I350" t="s">
        <v>5110</v>
      </c>
      <c r="J350" t="s">
        <v>705</v>
      </c>
      <c r="K350" t="s">
        <v>634</v>
      </c>
      <c r="L350" t="s">
        <v>635</v>
      </c>
      <c r="M350" t="s">
        <v>16426</v>
      </c>
      <c r="N350" t="s">
        <v>634</v>
      </c>
      <c r="O350" t="s">
        <v>654</v>
      </c>
      <c r="P350" t="s">
        <v>22</v>
      </c>
      <c r="Q350" t="s">
        <v>655</v>
      </c>
      <c r="R350" t="s">
        <v>635</v>
      </c>
      <c r="S350" t="s">
        <v>634</v>
      </c>
      <c r="T350" t="s">
        <v>16424</v>
      </c>
    </row>
    <row r="351" spans="1:20" x14ac:dyDescent="0.25">
      <c r="A351" t="s">
        <v>23</v>
      </c>
      <c r="B351" t="s">
        <v>24</v>
      </c>
      <c r="C351">
        <v>50</v>
      </c>
      <c r="D351">
        <v>1</v>
      </c>
      <c r="E351" t="s">
        <v>16425</v>
      </c>
      <c r="F351">
        <v>135</v>
      </c>
      <c r="G351">
        <v>35</v>
      </c>
      <c r="H351" t="s">
        <v>631</v>
      </c>
      <c r="I351" t="s">
        <v>5110</v>
      </c>
      <c r="J351" t="s">
        <v>705</v>
      </c>
      <c r="K351" t="s">
        <v>634</v>
      </c>
      <c r="L351" t="s">
        <v>635</v>
      </c>
      <c r="M351" t="s">
        <v>16426</v>
      </c>
      <c r="N351" t="s">
        <v>634</v>
      </c>
      <c r="O351" t="s">
        <v>654</v>
      </c>
      <c r="P351" t="s">
        <v>22</v>
      </c>
      <c r="Q351" t="s">
        <v>655</v>
      </c>
      <c r="R351" t="s">
        <v>635</v>
      </c>
      <c r="S351" t="s">
        <v>634</v>
      </c>
      <c r="T351" t="s">
        <v>16424</v>
      </c>
    </row>
    <row r="352" spans="1:20" x14ac:dyDescent="0.25">
      <c r="A352" t="s">
        <v>25</v>
      </c>
      <c r="B352" t="s">
        <v>26</v>
      </c>
      <c r="C352">
        <v>50</v>
      </c>
      <c r="D352">
        <v>1</v>
      </c>
      <c r="E352" t="s">
        <v>16425</v>
      </c>
      <c r="F352">
        <v>135</v>
      </c>
      <c r="G352">
        <v>35</v>
      </c>
      <c r="H352" t="s">
        <v>631</v>
      </c>
      <c r="I352" t="s">
        <v>5110</v>
      </c>
      <c r="J352" t="s">
        <v>705</v>
      </c>
      <c r="K352" t="s">
        <v>634</v>
      </c>
      <c r="L352" t="s">
        <v>635</v>
      </c>
      <c r="M352" t="s">
        <v>16426</v>
      </c>
      <c r="N352" t="s">
        <v>634</v>
      </c>
      <c r="O352" t="s">
        <v>654</v>
      </c>
      <c r="P352" t="s">
        <v>22</v>
      </c>
      <c r="Q352" t="s">
        <v>655</v>
      </c>
      <c r="R352" t="s">
        <v>635</v>
      </c>
      <c r="S352" t="s">
        <v>634</v>
      </c>
      <c r="T352" t="s">
        <v>16424</v>
      </c>
    </row>
    <row r="353" spans="1:20" x14ac:dyDescent="0.25">
      <c r="A353" t="s">
        <v>20</v>
      </c>
      <c r="B353" t="s">
        <v>21</v>
      </c>
      <c r="C353">
        <v>50</v>
      </c>
      <c r="D353">
        <v>1</v>
      </c>
      <c r="E353" t="s">
        <v>16427</v>
      </c>
      <c r="F353">
        <v>100</v>
      </c>
      <c r="G353">
        <v>0</v>
      </c>
      <c r="H353" t="s">
        <v>631</v>
      </c>
      <c r="I353" t="s">
        <v>16428</v>
      </c>
      <c r="J353" t="s">
        <v>633</v>
      </c>
      <c r="K353" t="s">
        <v>634</v>
      </c>
      <c r="L353" t="s">
        <v>635</v>
      </c>
      <c r="M353" t="s">
        <v>16429</v>
      </c>
      <c r="N353" t="s">
        <v>634</v>
      </c>
      <c r="O353" t="s">
        <v>637</v>
      </c>
      <c r="P353" t="s">
        <v>22</v>
      </c>
      <c r="Q353" t="s">
        <v>638</v>
      </c>
      <c r="R353" t="s">
        <v>635</v>
      </c>
      <c r="S353" t="s">
        <v>634</v>
      </c>
      <c r="T353" t="s">
        <v>16429</v>
      </c>
    </row>
    <row r="354" spans="1:20" x14ac:dyDescent="0.25">
      <c r="A354" t="s">
        <v>23</v>
      </c>
      <c r="B354" t="s">
        <v>24</v>
      </c>
      <c r="C354">
        <v>50</v>
      </c>
      <c r="D354">
        <v>1</v>
      </c>
      <c r="E354" t="s">
        <v>16427</v>
      </c>
      <c r="F354">
        <v>100</v>
      </c>
      <c r="G354">
        <v>0</v>
      </c>
      <c r="H354" t="s">
        <v>631</v>
      </c>
      <c r="I354" t="s">
        <v>16428</v>
      </c>
      <c r="J354" t="s">
        <v>633</v>
      </c>
      <c r="K354" t="s">
        <v>634</v>
      </c>
      <c r="L354" t="s">
        <v>635</v>
      </c>
      <c r="M354" t="s">
        <v>16429</v>
      </c>
      <c r="N354" t="s">
        <v>634</v>
      </c>
      <c r="O354" t="s">
        <v>637</v>
      </c>
      <c r="P354" t="s">
        <v>22</v>
      </c>
      <c r="Q354" t="s">
        <v>638</v>
      </c>
      <c r="R354" t="s">
        <v>635</v>
      </c>
      <c r="S354" t="s">
        <v>634</v>
      </c>
      <c r="T354" t="s">
        <v>16429</v>
      </c>
    </row>
    <row r="355" spans="1:20" x14ac:dyDescent="0.25">
      <c r="A355" t="s">
        <v>25</v>
      </c>
      <c r="B355" t="s">
        <v>26</v>
      </c>
      <c r="C355">
        <v>50</v>
      </c>
      <c r="D355">
        <v>1</v>
      </c>
      <c r="E355" t="s">
        <v>16427</v>
      </c>
      <c r="F355">
        <v>100</v>
      </c>
      <c r="G355">
        <v>0</v>
      </c>
      <c r="H355" t="s">
        <v>631</v>
      </c>
      <c r="I355" t="s">
        <v>16428</v>
      </c>
      <c r="J355" t="s">
        <v>633</v>
      </c>
      <c r="K355" t="s">
        <v>634</v>
      </c>
      <c r="L355" t="s">
        <v>635</v>
      </c>
      <c r="M355" t="s">
        <v>16429</v>
      </c>
      <c r="N355" t="s">
        <v>634</v>
      </c>
      <c r="O355" t="s">
        <v>637</v>
      </c>
      <c r="P355" t="s">
        <v>22</v>
      </c>
      <c r="Q355" t="s">
        <v>638</v>
      </c>
      <c r="R355" t="s">
        <v>635</v>
      </c>
      <c r="S355" t="s">
        <v>634</v>
      </c>
      <c r="T355" t="s">
        <v>16429</v>
      </c>
    </row>
    <row r="356" spans="1:20" x14ac:dyDescent="0.25">
      <c r="A356" t="s">
        <v>20</v>
      </c>
      <c r="B356" t="s">
        <v>21</v>
      </c>
      <c r="C356">
        <v>50</v>
      </c>
      <c r="D356">
        <v>1</v>
      </c>
      <c r="E356" t="s">
        <v>16430</v>
      </c>
      <c r="F356">
        <v>100</v>
      </c>
      <c r="G356">
        <v>0</v>
      </c>
      <c r="H356" t="s">
        <v>631</v>
      </c>
      <c r="I356" t="s">
        <v>16431</v>
      </c>
      <c r="J356" t="s">
        <v>749</v>
      </c>
      <c r="K356" t="s">
        <v>634</v>
      </c>
      <c r="L356" t="s">
        <v>635</v>
      </c>
      <c r="M356" t="s">
        <v>16432</v>
      </c>
      <c r="N356" t="s">
        <v>634</v>
      </c>
      <c r="O356" t="s">
        <v>637</v>
      </c>
      <c r="P356" t="s">
        <v>22</v>
      </c>
      <c r="Q356" t="s">
        <v>638</v>
      </c>
      <c r="R356" t="s">
        <v>635</v>
      </c>
      <c r="S356" t="s">
        <v>634</v>
      </c>
      <c r="T356" t="s">
        <v>16432</v>
      </c>
    </row>
    <row r="357" spans="1:20" x14ac:dyDescent="0.25">
      <c r="A357" t="s">
        <v>23</v>
      </c>
      <c r="B357" t="s">
        <v>24</v>
      </c>
      <c r="C357">
        <v>50</v>
      </c>
      <c r="D357">
        <v>1</v>
      </c>
      <c r="E357" t="s">
        <v>16430</v>
      </c>
      <c r="F357">
        <v>100</v>
      </c>
      <c r="G357">
        <v>0</v>
      </c>
      <c r="H357" t="s">
        <v>631</v>
      </c>
      <c r="I357" t="s">
        <v>16431</v>
      </c>
      <c r="J357" t="s">
        <v>749</v>
      </c>
      <c r="K357" t="s">
        <v>634</v>
      </c>
      <c r="L357" t="s">
        <v>635</v>
      </c>
      <c r="M357" t="s">
        <v>16432</v>
      </c>
      <c r="N357" t="s">
        <v>634</v>
      </c>
      <c r="O357" t="s">
        <v>637</v>
      </c>
      <c r="P357" t="s">
        <v>22</v>
      </c>
      <c r="Q357" t="s">
        <v>638</v>
      </c>
      <c r="R357" t="s">
        <v>635</v>
      </c>
      <c r="S357" t="s">
        <v>634</v>
      </c>
      <c r="T357" t="s">
        <v>16432</v>
      </c>
    </row>
    <row r="358" spans="1:20" x14ac:dyDescent="0.25">
      <c r="A358" t="s">
        <v>25</v>
      </c>
      <c r="B358" t="s">
        <v>26</v>
      </c>
      <c r="C358">
        <v>50</v>
      </c>
      <c r="D358">
        <v>1</v>
      </c>
      <c r="E358" t="s">
        <v>16430</v>
      </c>
      <c r="F358">
        <v>100</v>
      </c>
      <c r="G358">
        <v>0</v>
      </c>
      <c r="H358" t="s">
        <v>631</v>
      </c>
      <c r="I358" t="s">
        <v>16431</v>
      </c>
      <c r="J358" t="s">
        <v>749</v>
      </c>
      <c r="K358" t="s">
        <v>634</v>
      </c>
      <c r="L358" t="s">
        <v>635</v>
      </c>
      <c r="M358" t="s">
        <v>16432</v>
      </c>
      <c r="N358" t="s">
        <v>634</v>
      </c>
      <c r="O358" t="s">
        <v>637</v>
      </c>
      <c r="P358" t="s">
        <v>22</v>
      </c>
      <c r="Q358" t="s">
        <v>638</v>
      </c>
      <c r="R358" t="s">
        <v>635</v>
      </c>
      <c r="S358" t="s">
        <v>634</v>
      </c>
      <c r="T358" t="s">
        <v>16432</v>
      </c>
    </row>
    <row r="359" spans="1:20" x14ac:dyDescent="0.25">
      <c r="A359" t="s">
        <v>164</v>
      </c>
      <c r="B359" t="s">
        <v>165</v>
      </c>
      <c r="C359">
        <v>33.333333333333336</v>
      </c>
      <c r="D359">
        <v>3</v>
      </c>
      <c r="E359" t="s">
        <v>16433</v>
      </c>
      <c r="F359">
        <v>100</v>
      </c>
      <c r="G359">
        <v>0</v>
      </c>
      <c r="H359" t="s">
        <v>631</v>
      </c>
      <c r="I359" t="s">
        <v>16434</v>
      </c>
      <c r="J359" t="s">
        <v>1446</v>
      </c>
      <c r="K359" t="s">
        <v>634</v>
      </c>
      <c r="L359" t="s">
        <v>635</v>
      </c>
      <c r="M359" t="s">
        <v>16435</v>
      </c>
      <c r="N359" t="s">
        <v>634</v>
      </c>
      <c r="O359" t="s">
        <v>637</v>
      </c>
      <c r="P359" t="s">
        <v>22</v>
      </c>
      <c r="Q359" t="s">
        <v>638</v>
      </c>
      <c r="R359" t="s">
        <v>635</v>
      </c>
      <c r="S359" t="s">
        <v>634</v>
      </c>
      <c r="T359" t="s">
        <v>16435</v>
      </c>
    </row>
    <row r="360" spans="1:20" x14ac:dyDescent="0.25">
      <c r="A360" t="s">
        <v>256</v>
      </c>
      <c r="B360" t="s">
        <v>1055</v>
      </c>
      <c r="C360">
        <v>80.16</v>
      </c>
      <c r="D360">
        <v>1</v>
      </c>
      <c r="E360" t="s">
        <v>16436</v>
      </c>
      <c r="F360">
        <v>153</v>
      </c>
      <c r="G360">
        <v>14</v>
      </c>
      <c r="H360" t="s">
        <v>641</v>
      </c>
      <c r="I360" t="s">
        <v>16437</v>
      </c>
      <c r="J360" t="s">
        <v>16438</v>
      </c>
      <c r="K360" t="s">
        <v>16439</v>
      </c>
      <c r="L360" t="s">
        <v>16440</v>
      </c>
      <c r="M360" t="s">
        <v>16441</v>
      </c>
      <c r="N360" t="s">
        <v>634</v>
      </c>
      <c r="O360" t="s">
        <v>689</v>
      </c>
      <c r="P360" t="s">
        <v>40</v>
      </c>
      <c r="Q360" t="s">
        <v>690</v>
      </c>
      <c r="R360" t="s">
        <v>635</v>
      </c>
      <c r="S360" t="s">
        <v>634</v>
      </c>
      <c r="T360" t="s">
        <v>16441</v>
      </c>
    </row>
    <row r="361" spans="1:20" x14ac:dyDescent="0.25">
      <c r="A361" t="s">
        <v>29</v>
      </c>
      <c r="B361" t="s">
        <v>30</v>
      </c>
      <c r="C361">
        <v>54.5</v>
      </c>
      <c r="D361">
        <v>2</v>
      </c>
      <c r="E361" t="s">
        <v>16436</v>
      </c>
      <c r="F361">
        <v>153</v>
      </c>
      <c r="G361">
        <v>14</v>
      </c>
      <c r="H361" t="s">
        <v>641</v>
      </c>
      <c r="I361" t="s">
        <v>16437</v>
      </c>
      <c r="J361" t="s">
        <v>16438</v>
      </c>
      <c r="K361" t="s">
        <v>16439</v>
      </c>
      <c r="L361" t="s">
        <v>16440</v>
      </c>
      <c r="M361" t="s">
        <v>16441</v>
      </c>
      <c r="N361" t="s">
        <v>634</v>
      </c>
      <c r="O361" t="s">
        <v>689</v>
      </c>
      <c r="P361" t="s">
        <v>40</v>
      </c>
      <c r="Q361" t="s">
        <v>690</v>
      </c>
      <c r="R361" t="s">
        <v>635</v>
      </c>
      <c r="S361" t="s">
        <v>634</v>
      </c>
      <c r="T361" t="s">
        <v>16441</v>
      </c>
    </row>
    <row r="362" spans="1:20" x14ac:dyDescent="0.25">
      <c r="A362" t="s">
        <v>20</v>
      </c>
      <c r="B362" t="s">
        <v>21</v>
      </c>
      <c r="C362">
        <v>50</v>
      </c>
      <c r="D362">
        <v>1</v>
      </c>
      <c r="E362" t="s">
        <v>16442</v>
      </c>
      <c r="F362">
        <v>100</v>
      </c>
      <c r="G362">
        <v>0</v>
      </c>
      <c r="H362" t="s">
        <v>703</v>
      </c>
      <c r="I362" t="s">
        <v>16443</v>
      </c>
      <c r="J362" t="s">
        <v>1049</v>
      </c>
      <c r="K362" t="s">
        <v>634</v>
      </c>
      <c r="L362" t="s">
        <v>635</v>
      </c>
      <c r="M362" t="s">
        <v>16444</v>
      </c>
      <c r="N362" t="s">
        <v>634</v>
      </c>
      <c r="O362" t="s">
        <v>637</v>
      </c>
      <c r="P362" t="s">
        <v>22</v>
      </c>
      <c r="Q362" t="s">
        <v>638</v>
      </c>
      <c r="R362" t="s">
        <v>635</v>
      </c>
      <c r="S362" t="s">
        <v>634</v>
      </c>
      <c r="T362" t="s">
        <v>16444</v>
      </c>
    </row>
    <row r="363" spans="1:20" x14ac:dyDescent="0.25">
      <c r="A363" t="s">
        <v>23</v>
      </c>
      <c r="B363" t="s">
        <v>24</v>
      </c>
      <c r="C363">
        <v>50</v>
      </c>
      <c r="D363">
        <v>1</v>
      </c>
      <c r="E363" t="s">
        <v>16442</v>
      </c>
      <c r="F363">
        <v>100</v>
      </c>
      <c r="G363">
        <v>0</v>
      </c>
      <c r="H363" t="s">
        <v>703</v>
      </c>
      <c r="I363" t="s">
        <v>16443</v>
      </c>
      <c r="J363" t="s">
        <v>1049</v>
      </c>
      <c r="K363" t="s">
        <v>634</v>
      </c>
      <c r="L363" t="s">
        <v>635</v>
      </c>
      <c r="M363" t="s">
        <v>16444</v>
      </c>
      <c r="N363" t="s">
        <v>634</v>
      </c>
      <c r="O363" t="s">
        <v>637</v>
      </c>
      <c r="P363" t="s">
        <v>22</v>
      </c>
      <c r="Q363" t="s">
        <v>638</v>
      </c>
      <c r="R363" t="s">
        <v>635</v>
      </c>
      <c r="S363" t="s">
        <v>634</v>
      </c>
      <c r="T363" t="s">
        <v>16444</v>
      </c>
    </row>
    <row r="364" spans="1:20" x14ac:dyDescent="0.25">
      <c r="A364" t="s">
        <v>25</v>
      </c>
      <c r="B364" t="s">
        <v>26</v>
      </c>
      <c r="C364">
        <v>50</v>
      </c>
      <c r="D364">
        <v>1</v>
      </c>
      <c r="E364" t="s">
        <v>16442</v>
      </c>
      <c r="F364">
        <v>100</v>
      </c>
      <c r="G364">
        <v>0</v>
      </c>
      <c r="H364" t="s">
        <v>703</v>
      </c>
      <c r="I364" t="s">
        <v>16443</v>
      </c>
      <c r="J364" t="s">
        <v>1049</v>
      </c>
      <c r="K364" t="s">
        <v>634</v>
      </c>
      <c r="L364" t="s">
        <v>635</v>
      </c>
      <c r="M364" t="s">
        <v>16444</v>
      </c>
      <c r="N364" t="s">
        <v>634</v>
      </c>
      <c r="O364" t="s">
        <v>637</v>
      </c>
      <c r="P364" t="s">
        <v>22</v>
      </c>
      <c r="Q364" t="s">
        <v>638</v>
      </c>
      <c r="R364" t="s">
        <v>635</v>
      </c>
      <c r="S364" t="s">
        <v>634</v>
      </c>
      <c r="T364" t="s">
        <v>16444</v>
      </c>
    </row>
    <row r="365" spans="1:20" x14ac:dyDescent="0.25">
      <c r="A365" t="s">
        <v>20</v>
      </c>
      <c r="B365" t="s">
        <v>21</v>
      </c>
      <c r="C365">
        <v>50</v>
      </c>
      <c r="D365">
        <v>1</v>
      </c>
      <c r="E365" t="s">
        <v>16445</v>
      </c>
      <c r="F365">
        <v>100</v>
      </c>
      <c r="G365">
        <v>0</v>
      </c>
      <c r="H365" t="s">
        <v>703</v>
      </c>
      <c r="I365" t="s">
        <v>16446</v>
      </c>
      <c r="J365" t="s">
        <v>749</v>
      </c>
      <c r="K365" t="s">
        <v>634</v>
      </c>
      <c r="L365" t="s">
        <v>635</v>
      </c>
      <c r="M365" t="s">
        <v>16447</v>
      </c>
      <c r="N365" t="s">
        <v>634</v>
      </c>
      <c r="O365" t="s">
        <v>707</v>
      </c>
      <c r="P365" t="s">
        <v>22</v>
      </c>
      <c r="Q365" t="s">
        <v>638</v>
      </c>
      <c r="R365" t="s">
        <v>635</v>
      </c>
      <c r="S365" t="s">
        <v>634</v>
      </c>
      <c r="T365" t="s">
        <v>16447</v>
      </c>
    </row>
    <row r="366" spans="1:20" x14ac:dyDescent="0.25">
      <c r="A366" t="s">
        <v>23</v>
      </c>
      <c r="B366" t="s">
        <v>24</v>
      </c>
      <c r="C366">
        <v>50</v>
      </c>
      <c r="D366">
        <v>1</v>
      </c>
      <c r="E366" t="s">
        <v>16445</v>
      </c>
      <c r="F366">
        <v>100</v>
      </c>
      <c r="G366">
        <v>0</v>
      </c>
      <c r="H366" t="s">
        <v>703</v>
      </c>
      <c r="I366" t="s">
        <v>16446</v>
      </c>
      <c r="J366" t="s">
        <v>749</v>
      </c>
      <c r="K366" t="s">
        <v>634</v>
      </c>
      <c r="L366" t="s">
        <v>635</v>
      </c>
      <c r="M366" t="s">
        <v>16447</v>
      </c>
      <c r="N366" t="s">
        <v>634</v>
      </c>
      <c r="O366" t="s">
        <v>707</v>
      </c>
      <c r="P366" t="s">
        <v>22</v>
      </c>
      <c r="Q366" t="s">
        <v>638</v>
      </c>
      <c r="R366" t="s">
        <v>635</v>
      </c>
      <c r="S366" t="s">
        <v>634</v>
      </c>
      <c r="T366" t="s">
        <v>16447</v>
      </c>
    </row>
    <row r="367" spans="1:20" x14ac:dyDescent="0.25">
      <c r="A367" t="s">
        <v>25</v>
      </c>
      <c r="B367" t="s">
        <v>26</v>
      </c>
      <c r="C367">
        <v>50</v>
      </c>
      <c r="D367">
        <v>1</v>
      </c>
      <c r="E367" t="s">
        <v>16445</v>
      </c>
      <c r="F367">
        <v>100</v>
      </c>
      <c r="G367">
        <v>0</v>
      </c>
      <c r="H367" t="s">
        <v>703</v>
      </c>
      <c r="I367" t="s">
        <v>16446</v>
      </c>
      <c r="J367" t="s">
        <v>749</v>
      </c>
      <c r="K367" t="s">
        <v>634</v>
      </c>
      <c r="L367" t="s">
        <v>635</v>
      </c>
      <c r="M367" t="s">
        <v>16447</v>
      </c>
      <c r="N367" t="s">
        <v>634</v>
      </c>
      <c r="O367" t="s">
        <v>707</v>
      </c>
      <c r="P367" t="s">
        <v>22</v>
      </c>
      <c r="Q367" t="s">
        <v>638</v>
      </c>
      <c r="R367" t="s">
        <v>635</v>
      </c>
      <c r="S367" t="s">
        <v>634</v>
      </c>
      <c r="T367" t="s">
        <v>16447</v>
      </c>
    </row>
    <row r="368" spans="1:20" x14ac:dyDescent="0.25">
      <c r="A368" t="s">
        <v>20</v>
      </c>
      <c r="B368" t="s">
        <v>21</v>
      </c>
      <c r="C368">
        <v>50</v>
      </c>
      <c r="D368">
        <v>1</v>
      </c>
      <c r="E368" t="s">
        <v>16448</v>
      </c>
      <c r="F368">
        <v>100</v>
      </c>
      <c r="G368">
        <v>0</v>
      </c>
      <c r="H368" t="s">
        <v>631</v>
      </c>
      <c r="I368" t="s">
        <v>16449</v>
      </c>
      <c r="J368" t="s">
        <v>720</v>
      </c>
      <c r="K368" t="s">
        <v>634</v>
      </c>
      <c r="L368" t="s">
        <v>635</v>
      </c>
      <c r="M368" t="s">
        <v>16450</v>
      </c>
      <c r="N368" t="s">
        <v>634</v>
      </c>
      <c r="O368" t="s">
        <v>637</v>
      </c>
      <c r="P368" t="s">
        <v>22</v>
      </c>
      <c r="Q368" t="s">
        <v>638</v>
      </c>
      <c r="R368" t="s">
        <v>635</v>
      </c>
      <c r="S368" t="s">
        <v>16451</v>
      </c>
      <c r="T368" t="s">
        <v>16450</v>
      </c>
    </row>
    <row r="369" spans="1:20" x14ac:dyDescent="0.25">
      <c r="A369" t="s">
        <v>23</v>
      </c>
      <c r="B369" t="s">
        <v>24</v>
      </c>
      <c r="C369">
        <v>50</v>
      </c>
      <c r="D369">
        <v>1</v>
      </c>
      <c r="E369" t="s">
        <v>16448</v>
      </c>
      <c r="F369">
        <v>100</v>
      </c>
      <c r="G369">
        <v>0</v>
      </c>
      <c r="H369" t="s">
        <v>631</v>
      </c>
      <c r="I369" t="s">
        <v>16449</v>
      </c>
      <c r="J369" t="s">
        <v>720</v>
      </c>
      <c r="K369" t="s">
        <v>634</v>
      </c>
      <c r="L369" t="s">
        <v>635</v>
      </c>
      <c r="M369" t="s">
        <v>16450</v>
      </c>
      <c r="N369" t="s">
        <v>634</v>
      </c>
      <c r="O369" t="s">
        <v>637</v>
      </c>
      <c r="P369" t="s">
        <v>22</v>
      </c>
      <c r="Q369" t="s">
        <v>638</v>
      </c>
      <c r="R369" t="s">
        <v>635</v>
      </c>
      <c r="S369" t="s">
        <v>16451</v>
      </c>
      <c r="T369" t="s">
        <v>16450</v>
      </c>
    </row>
    <row r="370" spans="1:20" x14ac:dyDescent="0.25">
      <c r="A370" t="s">
        <v>25</v>
      </c>
      <c r="B370" t="s">
        <v>26</v>
      </c>
      <c r="C370">
        <v>50</v>
      </c>
      <c r="D370">
        <v>1</v>
      </c>
      <c r="E370" t="s">
        <v>16448</v>
      </c>
      <c r="F370">
        <v>100</v>
      </c>
      <c r="G370">
        <v>0</v>
      </c>
      <c r="H370" t="s">
        <v>631</v>
      </c>
      <c r="I370" t="s">
        <v>16449</v>
      </c>
      <c r="J370" t="s">
        <v>720</v>
      </c>
      <c r="K370" t="s">
        <v>634</v>
      </c>
      <c r="L370" t="s">
        <v>635</v>
      </c>
      <c r="M370" t="s">
        <v>16450</v>
      </c>
      <c r="N370" t="s">
        <v>634</v>
      </c>
      <c r="O370" t="s">
        <v>637</v>
      </c>
      <c r="P370" t="s">
        <v>22</v>
      </c>
      <c r="Q370" t="s">
        <v>638</v>
      </c>
      <c r="R370" t="s">
        <v>635</v>
      </c>
      <c r="S370" t="s">
        <v>16451</v>
      </c>
      <c r="T370" t="s">
        <v>16450</v>
      </c>
    </row>
    <row r="371" spans="1:20" x14ac:dyDescent="0.25">
      <c r="A371" t="s">
        <v>20</v>
      </c>
      <c r="B371" t="s">
        <v>21</v>
      </c>
      <c r="C371">
        <v>50</v>
      </c>
      <c r="D371">
        <v>1</v>
      </c>
      <c r="E371" t="s">
        <v>16452</v>
      </c>
      <c r="F371">
        <v>371</v>
      </c>
      <c r="G371">
        <v>0</v>
      </c>
      <c r="H371" t="s">
        <v>641</v>
      </c>
      <c r="I371" t="s">
        <v>930</v>
      </c>
      <c r="J371" t="s">
        <v>16453</v>
      </c>
      <c r="K371" t="s">
        <v>5616</v>
      </c>
      <c r="L371" t="s">
        <v>6854</v>
      </c>
      <c r="M371" t="s">
        <v>16454</v>
      </c>
      <c r="N371" t="s">
        <v>634</v>
      </c>
      <c r="O371" t="s">
        <v>894</v>
      </c>
      <c r="P371" t="s">
        <v>43</v>
      </c>
      <c r="Q371" t="s">
        <v>648</v>
      </c>
      <c r="R371" t="s">
        <v>635</v>
      </c>
      <c r="S371" t="s">
        <v>16455</v>
      </c>
      <c r="T371" t="s">
        <v>16454</v>
      </c>
    </row>
    <row r="372" spans="1:20" x14ac:dyDescent="0.25">
      <c r="A372" t="s">
        <v>23</v>
      </c>
      <c r="B372" t="s">
        <v>24</v>
      </c>
      <c r="C372">
        <v>50</v>
      </c>
      <c r="D372">
        <v>1</v>
      </c>
      <c r="E372" t="s">
        <v>16452</v>
      </c>
      <c r="F372">
        <v>371</v>
      </c>
      <c r="G372">
        <v>0</v>
      </c>
      <c r="H372" t="s">
        <v>641</v>
      </c>
      <c r="I372" t="s">
        <v>930</v>
      </c>
      <c r="J372" t="s">
        <v>16453</v>
      </c>
      <c r="K372" t="s">
        <v>5616</v>
      </c>
      <c r="L372" t="s">
        <v>6854</v>
      </c>
      <c r="M372" t="s">
        <v>16454</v>
      </c>
      <c r="N372" t="s">
        <v>634</v>
      </c>
      <c r="O372" t="s">
        <v>894</v>
      </c>
      <c r="P372" t="s">
        <v>43</v>
      </c>
      <c r="Q372" t="s">
        <v>648</v>
      </c>
      <c r="R372" t="s">
        <v>635</v>
      </c>
      <c r="S372" t="s">
        <v>16455</v>
      </c>
      <c r="T372" t="s">
        <v>16454</v>
      </c>
    </row>
    <row r="373" spans="1:20" x14ac:dyDescent="0.25">
      <c r="A373" t="s">
        <v>25</v>
      </c>
      <c r="B373" t="s">
        <v>26</v>
      </c>
      <c r="C373">
        <v>50</v>
      </c>
      <c r="D373">
        <v>1</v>
      </c>
      <c r="E373" t="s">
        <v>16452</v>
      </c>
      <c r="F373">
        <v>371</v>
      </c>
      <c r="G373">
        <v>0</v>
      </c>
      <c r="H373" t="s">
        <v>641</v>
      </c>
      <c r="I373" t="s">
        <v>930</v>
      </c>
      <c r="J373" t="s">
        <v>16453</v>
      </c>
      <c r="K373" t="s">
        <v>5616</v>
      </c>
      <c r="L373" t="s">
        <v>6854</v>
      </c>
      <c r="M373" t="s">
        <v>16454</v>
      </c>
      <c r="N373" t="s">
        <v>634</v>
      </c>
      <c r="O373" t="s">
        <v>894</v>
      </c>
      <c r="P373" t="s">
        <v>43</v>
      </c>
      <c r="Q373" t="s">
        <v>648</v>
      </c>
      <c r="R373" t="s">
        <v>635</v>
      </c>
      <c r="S373" t="s">
        <v>16455</v>
      </c>
      <c r="T373" t="s">
        <v>16454</v>
      </c>
    </row>
    <row r="374" spans="1:20" x14ac:dyDescent="0.25">
      <c r="A374" t="s">
        <v>164</v>
      </c>
      <c r="B374" t="s">
        <v>165</v>
      </c>
      <c r="C374">
        <v>50</v>
      </c>
      <c r="D374">
        <v>1</v>
      </c>
      <c r="E374" t="s">
        <v>16452</v>
      </c>
      <c r="F374">
        <v>371</v>
      </c>
      <c r="G374">
        <v>0</v>
      </c>
      <c r="H374" t="s">
        <v>641</v>
      </c>
      <c r="I374" t="s">
        <v>930</v>
      </c>
      <c r="J374" t="s">
        <v>16453</v>
      </c>
      <c r="K374" t="s">
        <v>5616</v>
      </c>
      <c r="L374" t="s">
        <v>6854</v>
      </c>
      <c r="M374" t="s">
        <v>16454</v>
      </c>
      <c r="N374" t="s">
        <v>634</v>
      </c>
      <c r="O374" t="s">
        <v>894</v>
      </c>
      <c r="P374" t="s">
        <v>43</v>
      </c>
      <c r="Q374" t="s">
        <v>648</v>
      </c>
      <c r="R374" t="s">
        <v>635</v>
      </c>
      <c r="S374" t="s">
        <v>16455</v>
      </c>
      <c r="T374" t="s">
        <v>16454</v>
      </c>
    </row>
    <row r="375" spans="1:20" x14ac:dyDescent="0.25">
      <c r="A375" t="s">
        <v>164</v>
      </c>
      <c r="B375" t="s">
        <v>165</v>
      </c>
      <c r="C375">
        <v>45</v>
      </c>
      <c r="D375">
        <v>1</v>
      </c>
      <c r="E375" t="s">
        <v>16452</v>
      </c>
      <c r="F375">
        <v>371</v>
      </c>
      <c r="G375">
        <v>0</v>
      </c>
      <c r="H375" t="s">
        <v>641</v>
      </c>
      <c r="I375" t="s">
        <v>930</v>
      </c>
      <c r="J375" t="s">
        <v>16453</v>
      </c>
      <c r="K375" t="s">
        <v>5616</v>
      </c>
      <c r="L375" t="s">
        <v>6854</v>
      </c>
      <c r="M375" t="s">
        <v>16454</v>
      </c>
      <c r="N375" t="s">
        <v>634</v>
      </c>
      <c r="O375" t="s">
        <v>894</v>
      </c>
      <c r="P375" t="s">
        <v>43</v>
      </c>
      <c r="Q375" t="s">
        <v>648</v>
      </c>
      <c r="R375" t="s">
        <v>635</v>
      </c>
      <c r="S375" t="s">
        <v>16455</v>
      </c>
      <c r="T375" t="s">
        <v>16454</v>
      </c>
    </row>
    <row r="376" spans="1:20" x14ac:dyDescent="0.25">
      <c r="A376" t="s">
        <v>118</v>
      </c>
      <c r="B376" t="s">
        <v>91</v>
      </c>
      <c r="C376">
        <v>72</v>
      </c>
      <c r="D376">
        <v>2</v>
      </c>
      <c r="E376" t="s">
        <v>16452</v>
      </c>
      <c r="F376">
        <v>371</v>
      </c>
      <c r="G376">
        <v>0</v>
      </c>
      <c r="H376" t="s">
        <v>641</v>
      </c>
      <c r="I376" t="s">
        <v>930</v>
      </c>
      <c r="J376" t="s">
        <v>16453</v>
      </c>
      <c r="K376" t="s">
        <v>5616</v>
      </c>
      <c r="L376" t="s">
        <v>6854</v>
      </c>
      <c r="M376" t="s">
        <v>16454</v>
      </c>
      <c r="N376" t="s">
        <v>634</v>
      </c>
      <c r="O376" t="s">
        <v>894</v>
      </c>
      <c r="P376" t="s">
        <v>43</v>
      </c>
      <c r="Q376" t="s">
        <v>648</v>
      </c>
      <c r="R376" t="s">
        <v>635</v>
      </c>
      <c r="S376" t="s">
        <v>16455</v>
      </c>
      <c r="T376" t="s">
        <v>16454</v>
      </c>
    </row>
    <row r="377" spans="1:20" x14ac:dyDescent="0.25">
      <c r="A377" t="s">
        <v>20</v>
      </c>
      <c r="B377" t="s">
        <v>21</v>
      </c>
      <c r="C377">
        <v>50</v>
      </c>
      <c r="D377">
        <v>1</v>
      </c>
      <c r="E377" t="s">
        <v>16456</v>
      </c>
      <c r="F377">
        <v>100</v>
      </c>
      <c r="G377">
        <v>0</v>
      </c>
      <c r="H377" t="s">
        <v>631</v>
      </c>
      <c r="I377" t="s">
        <v>16457</v>
      </c>
      <c r="J377" t="s">
        <v>1373</v>
      </c>
      <c r="K377" t="s">
        <v>634</v>
      </c>
      <c r="L377" t="s">
        <v>635</v>
      </c>
      <c r="M377" t="s">
        <v>16458</v>
      </c>
      <c r="N377" t="s">
        <v>634</v>
      </c>
      <c r="O377" t="s">
        <v>637</v>
      </c>
      <c r="P377" t="s">
        <v>22</v>
      </c>
      <c r="Q377" t="s">
        <v>638</v>
      </c>
      <c r="R377" t="s">
        <v>635</v>
      </c>
      <c r="S377" t="s">
        <v>16459</v>
      </c>
      <c r="T377" t="s">
        <v>16460</v>
      </c>
    </row>
    <row r="378" spans="1:20" x14ac:dyDescent="0.25">
      <c r="A378" t="s">
        <v>23</v>
      </c>
      <c r="B378" t="s">
        <v>24</v>
      </c>
      <c r="C378">
        <v>50</v>
      </c>
      <c r="D378">
        <v>1</v>
      </c>
      <c r="E378" t="s">
        <v>16456</v>
      </c>
      <c r="F378">
        <v>100</v>
      </c>
      <c r="G378">
        <v>0</v>
      </c>
      <c r="H378" t="s">
        <v>631</v>
      </c>
      <c r="I378" t="s">
        <v>16457</v>
      </c>
      <c r="J378" t="s">
        <v>1373</v>
      </c>
      <c r="K378" t="s">
        <v>634</v>
      </c>
      <c r="L378" t="s">
        <v>635</v>
      </c>
      <c r="M378" t="s">
        <v>16458</v>
      </c>
      <c r="N378" t="s">
        <v>634</v>
      </c>
      <c r="O378" t="s">
        <v>637</v>
      </c>
      <c r="P378" t="s">
        <v>22</v>
      </c>
      <c r="Q378" t="s">
        <v>638</v>
      </c>
      <c r="R378" t="s">
        <v>635</v>
      </c>
      <c r="S378" t="s">
        <v>16459</v>
      </c>
      <c r="T378" t="s">
        <v>16460</v>
      </c>
    </row>
    <row r="379" spans="1:20" x14ac:dyDescent="0.25">
      <c r="A379" t="s">
        <v>25</v>
      </c>
      <c r="B379" t="s">
        <v>26</v>
      </c>
      <c r="C379">
        <v>50</v>
      </c>
      <c r="D379">
        <v>1</v>
      </c>
      <c r="E379" t="s">
        <v>16456</v>
      </c>
      <c r="F379">
        <v>100</v>
      </c>
      <c r="G379">
        <v>0</v>
      </c>
      <c r="H379" t="s">
        <v>631</v>
      </c>
      <c r="I379" t="s">
        <v>16457</v>
      </c>
      <c r="J379" t="s">
        <v>1373</v>
      </c>
      <c r="K379" t="s">
        <v>634</v>
      </c>
      <c r="L379" t="s">
        <v>635</v>
      </c>
      <c r="M379" t="s">
        <v>16458</v>
      </c>
      <c r="N379" t="s">
        <v>634</v>
      </c>
      <c r="O379" t="s">
        <v>637</v>
      </c>
      <c r="P379" t="s">
        <v>22</v>
      </c>
      <c r="Q379" t="s">
        <v>638</v>
      </c>
      <c r="R379" t="s">
        <v>635</v>
      </c>
      <c r="S379" t="s">
        <v>16459</v>
      </c>
      <c r="T379" t="s">
        <v>16460</v>
      </c>
    </row>
    <row r="380" spans="1:20" x14ac:dyDescent="0.25">
      <c r="A380" t="s">
        <v>37</v>
      </c>
      <c r="B380" t="s">
        <v>38</v>
      </c>
      <c r="C380">
        <v>66.666666666666671</v>
      </c>
      <c r="D380">
        <v>3</v>
      </c>
      <c r="E380" t="s">
        <v>16461</v>
      </c>
      <c r="F380">
        <v>100</v>
      </c>
      <c r="G380">
        <v>0</v>
      </c>
      <c r="H380" t="s">
        <v>631</v>
      </c>
      <c r="I380" t="s">
        <v>16462</v>
      </c>
      <c r="J380" t="s">
        <v>1032</v>
      </c>
      <c r="K380" t="s">
        <v>634</v>
      </c>
      <c r="L380" t="s">
        <v>635</v>
      </c>
      <c r="M380" t="s">
        <v>16458</v>
      </c>
      <c r="N380" t="s">
        <v>634</v>
      </c>
      <c r="O380" t="s">
        <v>637</v>
      </c>
      <c r="P380" t="s">
        <v>22</v>
      </c>
      <c r="Q380" t="s">
        <v>638</v>
      </c>
      <c r="R380" t="s">
        <v>635</v>
      </c>
      <c r="S380" t="s">
        <v>16463</v>
      </c>
      <c r="T380" t="s">
        <v>16458</v>
      </c>
    </row>
    <row r="381" spans="1:20" x14ac:dyDescent="0.25">
      <c r="A381" t="s">
        <v>37</v>
      </c>
      <c r="B381" t="s">
        <v>38</v>
      </c>
      <c r="C381">
        <v>66.666666666666671</v>
      </c>
      <c r="D381">
        <v>3</v>
      </c>
      <c r="E381" t="s">
        <v>16464</v>
      </c>
      <c r="F381">
        <v>100</v>
      </c>
      <c r="G381">
        <v>0</v>
      </c>
      <c r="H381" t="s">
        <v>631</v>
      </c>
      <c r="I381" t="s">
        <v>16465</v>
      </c>
      <c r="J381" t="s">
        <v>705</v>
      </c>
      <c r="K381" t="s">
        <v>634</v>
      </c>
      <c r="L381" t="s">
        <v>635</v>
      </c>
      <c r="M381" t="s">
        <v>16466</v>
      </c>
      <c r="N381" t="s">
        <v>634</v>
      </c>
      <c r="O381" t="s">
        <v>637</v>
      </c>
      <c r="P381" t="s">
        <v>22</v>
      </c>
      <c r="Q381" t="s">
        <v>638</v>
      </c>
      <c r="R381" t="s">
        <v>635</v>
      </c>
      <c r="S381" t="s">
        <v>16467</v>
      </c>
      <c r="T381" t="s">
        <v>16468</v>
      </c>
    </row>
    <row r="382" spans="1:20" x14ac:dyDescent="0.25">
      <c r="A382" t="s">
        <v>133</v>
      </c>
      <c r="B382" t="s">
        <v>134</v>
      </c>
      <c r="C382">
        <v>12</v>
      </c>
      <c r="D382">
        <v>150</v>
      </c>
      <c r="E382" t="s">
        <v>16469</v>
      </c>
      <c r="F382">
        <v>1933</v>
      </c>
      <c r="G382">
        <v>0</v>
      </c>
      <c r="H382" t="s">
        <v>641</v>
      </c>
      <c r="I382" t="s">
        <v>2002</v>
      </c>
      <c r="J382" t="s">
        <v>16470</v>
      </c>
      <c r="K382" t="s">
        <v>2237</v>
      </c>
      <c r="L382" t="s">
        <v>1780</v>
      </c>
      <c r="M382" t="s">
        <v>16471</v>
      </c>
      <c r="N382" t="s">
        <v>634</v>
      </c>
      <c r="O382" t="s">
        <v>894</v>
      </c>
      <c r="P382" t="s">
        <v>43</v>
      </c>
      <c r="Q382" t="s">
        <v>648</v>
      </c>
      <c r="R382" t="s">
        <v>635</v>
      </c>
      <c r="S382" t="s">
        <v>16472</v>
      </c>
      <c r="T382" t="s">
        <v>16471</v>
      </c>
    </row>
    <row r="383" spans="1:20" x14ac:dyDescent="0.25">
      <c r="A383" t="s">
        <v>20</v>
      </c>
      <c r="B383" t="s">
        <v>21</v>
      </c>
      <c r="C383">
        <v>50</v>
      </c>
      <c r="D383">
        <v>1</v>
      </c>
      <c r="E383" t="s">
        <v>16473</v>
      </c>
      <c r="F383">
        <v>100</v>
      </c>
      <c r="G383">
        <v>0</v>
      </c>
      <c r="H383" t="s">
        <v>631</v>
      </c>
      <c r="I383" t="s">
        <v>16474</v>
      </c>
      <c r="J383" t="s">
        <v>1890</v>
      </c>
      <c r="K383" t="s">
        <v>634</v>
      </c>
      <c r="L383" t="s">
        <v>635</v>
      </c>
      <c r="M383" t="s">
        <v>16471</v>
      </c>
      <c r="N383" t="s">
        <v>634</v>
      </c>
      <c r="O383" t="s">
        <v>637</v>
      </c>
      <c r="P383" t="s">
        <v>22</v>
      </c>
      <c r="Q383" t="s">
        <v>638</v>
      </c>
      <c r="R383" t="s">
        <v>635</v>
      </c>
      <c r="S383" t="s">
        <v>16475</v>
      </c>
      <c r="T383" t="s">
        <v>16471</v>
      </c>
    </row>
    <row r="384" spans="1:20" x14ac:dyDescent="0.25">
      <c r="A384" t="s">
        <v>23</v>
      </c>
      <c r="B384" t="s">
        <v>24</v>
      </c>
      <c r="C384">
        <v>50</v>
      </c>
      <c r="D384">
        <v>1</v>
      </c>
      <c r="E384" t="s">
        <v>16473</v>
      </c>
      <c r="F384">
        <v>100</v>
      </c>
      <c r="G384">
        <v>0</v>
      </c>
      <c r="H384" t="s">
        <v>631</v>
      </c>
      <c r="I384" t="s">
        <v>16474</v>
      </c>
      <c r="J384" t="s">
        <v>1890</v>
      </c>
      <c r="K384" t="s">
        <v>634</v>
      </c>
      <c r="L384" t="s">
        <v>635</v>
      </c>
      <c r="M384" t="s">
        <v>16471</v>
      </c>
      <c r="N384" t="s">
        <v>634</v>
      </c>
      <c r="O384" t="s">
        <v>637</v>
      </c>
      <c r="P384" t="s">
        <v>22</v>
      </c>
      <c r="Q384" t="s">
        <v>638</v>
      </c>
      <c r="R384" t="s">
        <v>635</v>
      </c>
      <c r="S384" t="s">
        <v>16475</v>
      </c>
      <c r="T384" t="s">
        <v>16471</v>
      </c>
    </row>
    <row r="385" spans="1:20" x14ac:dyDescent="0.25">
      <c r="A385" t="s">
        <v>25</v>
      </c>
      <c r="B385" t="s">
        <v>26</v>
      </c>
      <c r="C385">
        <v>50</v>
      </c>
      <c r="D385">
        <v>1</v>
      </c>
      <c r="E385" t="s">
        <v>16473</v>
      </c>
      <c r="F385">
        <v>100</v>
      </c>
      <c r="G385">
        <v>0</v>
      </c>
      <c r="H385" t="s">
        <v>631</v>
      </c>
      <c r="I385" t="s">
        <v>16474</v>
      </c>
      <c r="J385" t="s">
        <v>1890</v>
      </c>
      <c r="K385" t="s">
        <v>634</v>
      </c>
      <c r="L385" t="s">
        <v>635</v>
      </c>
      <c r="M385" t="s">
        <v>16471</v>
      </c>
      <c r="N385" t="s">
        <v>634</v>
      </c>
      <c r="O385" t="s">
        <v>637</v>
      </c>
      <c r="P385" t="s">
        <v>22</v>
      </c>
      <c r="Q385" t="s">
        <v>638</v>
      </c>
      <c r="R385" t="s">
        <v>635</v>
      </c>
      <c r="S385" t="s">
        <v>16475</v>
      </c>
      <c r="T385" t="s">
        <v>16471</v>
      </c>
    </row>
    <row r="386" spans="1:20" x14ac:dyDescent="0.25">
      <c r="A386" t="s">
        <v>20</v>
      </c>
      <c r="B386" t="s">
        <v>21</v>
      </c>
      <c r="C386">
        <v>50</v>
      </c>
      <c r="D386">
        <v>1</v>
      </c>
      <c r="E386" t="s">
        <v>16476</v>
      </c>
      <c r="F386">
        <v>100</v>
      </c>
      <c r="G386">
        <v>0</v>
      </c>
      <c r="H386" t="s">
        <v>631</v>
      </c>
      <c r="I386" t="s">
        <v>16477</v>
      </c>
      <c r="J386" t="s">
        <v>999</v>
      </c>
      <c r="K386" t="s">
        <v>634</v>
      </c>
      <c r="L386" t="s">
        <v>635</v>
      </c>
      <c r="M386" t="s">
        <v>16478</v>
      </c>
      <c r="N386" t="s">
        <v>634</v>
      </c>
      <c r="O386" t="s">
        <v>707</v>
      </c>
      <c r="P386" t="s">
        <v>22</v>
      </c>
      <c r="Q386" t="s">
        <v>638</v>
      </c>
      <c r="R386" t="s">
        <v>635</v>
      </c>
      <c r="S386" t="s">
        <v>16479</v>
      </c>
      <c r="T386" t="s">
        <v>16478</v>
      </c>
    </row>
    <row r="387" spans="1:20" x14ac:dyDescent="0.25">
      <c r="A387" t="s">
        <v>23</v>
      </c>
      <c r="B387" t="s">
        <v>24</v>
      </c>
      <c r="C387">
        <v>50</v>
      </c>
      <c r="D387">
        <v>1</v>
      </c>
      <c r="E387" t="s">
        <v>16476</v>
      </c>
      <c r="F387">
        <v>100</v>
      </c>
      <c r="G387">
        <v>0</v>
      </c>
      <c r="H387" t="s">
        <v>631</v>
      </c>
      <c r="I387" t="s">
        <v>16477</v>
      </c>
      <c r="J387" t="s">
        <v>999</v>
      </c>
      <c r="K387" t="s">
        <v>634</v>
      </c>
      <c r="L387" t="s">
        <v>635</v>
      </c>
      <c r="M387" t="s">
        <v>16478</v>
      </c>
      <c r="N387" t="s">
        <v>634</v>
      </c>
      <c r="O387" t="s">
        <v>707</v>
      </c>
      <c r="P387" t="s">
        <v>22</v>
      </c>
      <c r="Q387" t="s">
        <v>638</v>
      </c>
      <c r="R387" t="s">
        <v>635</v>
      </c>
      <c r="S387" t="s">
        <v>16479</v>
      </c>
      <c r="T387" t="s">
        <v>16478</v>
      </c>
    </row>
    <row r="388" spans="1:20" x14ac:dyDescent="0.25">
      <c r="A388" t="s">
        <v>25</v>
      </c>
      <c r="B388" t="s">
        <v>26</v>
      </c>
      <c r="C388">
        <v>50</v>
      </c>
      <c r="D388">
        <v>1</v>
      </c>
      <c r="E388" t="s">
        <v>16476</v>
      </c>
      <c r="F388">
        <v>100</v>
      </c>
      <c r="G388">
        <v>0</v>
      </c>
      <c r="H388" t="s">
        <v>631</v>
      </c>
      <c r="I388" t="s">
        <v>16477</v>
      </c>
      <c r="J388" t="s">
        <v>999</v>
      </c>
      <c r="K388" t="s">
        <v>634</v>
      </c>
      <c r="L388" t="s">
        <v>635</v>
      </c>
      <c r="M388" t="s">
        <v>16478</v>
      </c>
      <c r="N388" t="s">
        <v>634</v>
      </c>
      <c r="O388" t="s">
        <v>707</v>
      </c>
      <c r="P388" t="s">
        <v>22</v>
      </c>
      <c r="Q388" t="s">
        <v>638</v>
      </c>
      <c r="R388" t="s">
        <v>635</v>
      </c>
      <c r="S388" t="s">
        <v>16479</v>
      </c>
      <c r="T388" t="s">
        <v>16478</v>
      </c>
    </row>
    <row r="389" spans="1:20" x14ac:dyDescent="0.25">
      <c r="A389" t="s">
        <v>37</v>
      </c>
      <c r="B389" t="s">
        <v>38</v>
      </c>
      <c r="C389">
        <v>66.666666666666671</v>
      </c>
      <c r="D389">
        <v>3</v>
      </c>
      <c r="E389" t="s">
        <v>16480</v>
      </c>
      <c r="F389">
        <v>100</v>
      </c>
      <c r="G389">
        <v>0</v>
      </c>
      <c r="H389" t="s">
        <v>631</v>
      </c>
      <c r="I389" t="s">
        <v>16481</v>
      </c>
      <c r="J389" t="s">
        <v>850</v>
      </c>
      <c r="K389" t="s">
        <v>634</v>
      </c>
      <c r="L389" t="s">
        <v>635</v>
      </c>
      <c r="M389" t="s">
        <v>16482</v>
      </c>
      <c r="N389" t="s">
        <v>634</v>
      </c>
      <c r="O389" t="s">
        <v>637</v>
      </c>
      <c r="P389" t="s">
        <v>22</v>
      </c>
      <c r="Q389" t="s">
        <v>638</v>
      </c>
      <c r="R389" t="s">
        <v>635</v>
      </c>
      <c r="S389" t="s">
        <v>16483</v>
      </c>
      <c r="T389" t="s">
        <v>16482</v>
      </c>
    </row>
    <row r="390" spans="1:20" x14ac:dyDescent="0.25">
      <c r="A390" t="s">
        <v>20</v>
      </c>
      <c r="B390" t="s">
        <v>21</v>
      </c>
      <c r="C390">
        <v>50</v>
      </c>
      <c r="D390">
        <v>2</v>
      </c>
      <c r="E390" t="s">
        <v>16484</v>
      </c>
      <c r="F390">
        <v>200</v>
      </c>
      <c r="G390">
        <v>0</v>
      </c>
      <c r="H390" t="s">
        <v>631</v>
      </c>
      <c r="I390" t="s">
        <v>16485</v>
      </c>
      <c r="J390" t="s">
        <v>814</v>
      </c>
      <c r="K390" t="s">
        <v>634</v>
      </c>
      <c r="L390" t="s">
        <v>635</v>
      </c>
      <c r="M390" t="s">
        <v>16486</v>
      </c>
      <c r="N390" t="s">
        <v>634</v>
      </c>
      <c r="O390" t="s">
        <v>637</v>
      </c>
      <c r="P390" t="s">
        <v>22</v>
      </c>
      <c r="Q390" t="s">
        <v>638</v>
      </c>
      <c r="R390" t="s">
        <v>635</v>
      </c>
      <c r="S390" t="s">
        <v>16487</v>
      </c>
      <c r="T390" t="s">
        <v>16486</v>
      </c>
    </row>
    <row r="391" spans="1:20" x14ac:dyDescent="0.25">
      <c r="A391" t="s">
        <v>23</v>
      </c>
      <c r="B391" t="s">
        <v>24</v>
      </c>
      <c r="C391">
        <v>50</v>
      </c>
      <c r="D391">
        <v>2</v>
      </c>
      <c r="E391" t="s">
        <v>16484</v>
      </c>
      <c r="F391">
        <v>200</v>
      </c>
      <c r="G391">
        <v>0</v>
      </c>
      <c r="H391" t="s">
        <v>631</v>
      </c>
      <c r="I391" t="s">
        <v>16485</v>
      </c>
      <c r="J391" t="s">
        <v>814</v>
      </c>
      <c r="K391" t="s">
        <v>634</v>
      </c>
      <c r="L391" t="s">
        <v>635</v>
      </c>
      <c r="M391" t="s">
        <v>16486</v>
      </c>
      <c r="N391" t="s">
        <v>634</v>
      </c>
      <c r="O391" t="s">
        <v>637</v>
      </c>
      <c r="P391" t="s">
        <v>22</v>
      </c>
      <c r="Q391" t="s">
        <v>638</v>
      </c>
      <c r="R391" t="s">
        <v>635</v>
      </c>
      <c r="S391" t="s">
        <v>16487</v>
      </c>
      <c r="T391" t="s">
        <v>16486</v>
      </c>
    </row>
    <row r="392" spans="1:20" x14ac:dyDescent="0.25">
      <c r="A392" t="s">
        <v>25</v>
      </c>
      <c r="B392" t="s">
        <v>26</v>
      </c>
      <c r="C392">
        <v>50</v>
      </c>
      <c r="D392">
        <v>2</v>
      </c>
      <c r="E392" t="s">
        <v>16484</v>
      </c>
      <c r="F392">
        <v>200</v>
      </c>
      <c r="G392">
        <v>0</v>
      </c>
      <c r="H392" t="s">
        <v>631</v>
      </c>
      <c r="I392" t="s">
        <v>16485</v>
      </c>
      <c r="J392" t="s">
        <v>814</v>
      </c>
      <c r="K392" t="s">
        <v>634</v>
      </c>
      <c r="L392" t="s">
        <v>635</v>
      </c>
      <c r="M392" t="s">
        <v>16486</v>
      </c>
      <c r="N392" t="s">
        <v>634</v>
      </c>
      <c r="O392" t="s">
        <v>637</v>
      </c>
      <c r="P392" t="s">
        <v>22</v>
      </c>
      <c r="Q392" t="s">
        <v>638</v>
      </c>
      <c r="R392" t="s">
        <v>635</v>
      </c>
      <c r="S392" t="s">
        <v>16487</v>
      </c>
      <c r="T392" t="s">
        <v>16486</v>
      </c>
    </row>
    <row r="393" spans="1:20" x14ac:dyDescent="0.25">
      <c r="A393" t="s">
        <v>35</v>
      </c>
      <c r="B393" t="s">
        <v>36</v>
      </c>
      <c r="C393">
        <v>66.666666666666671</v>
      </c>
      <c r="D393">
        <v>3</v>
      </c>
      <c r="E393" t="s">
        <v>16488</v>
      </c>
      <c r="F393">
        <v>135</v>
      </c>
      <c r="G393">
        <v>35</v>
      </c>
      <c r="H393" t="s">
        <v>631</v>
      </c>
      <c r="I393" t="s">
        <v>8039</v>
      </c>
      <c r="J393" t="s">
        <v>1152</v>
      </c>
      <c r="K393" t="s">
        <v>634</v>
      </c>
      <c r="L393" t="s">
        <v>635</v>
      </c>
      <c r="M393" t="s">
        <v>16489</v>
      </c>
      <c r="N393" t="s">
        <v>634</v>
      </c>
      <c r="O393" t="s">
        <v>707</v>
      </c>
      <c r="P393" t="s">
        <v>22</v>
      </c>
      <c r="Q393" t="s">
        <v>638</v>
      </c>
      <c r="R393" t="s">
        <v>635</v>
      </c>
      <c r="S393" t="s">
        <v>16490</v>
      </c>
      <c r="T393" t="s">
        <v>16486</v>
      </c>
    </row>
    <row r="394" spans="1:20" x14ac:dyDescent="0.25">
      <c r="A394" t="s">
        <v>164</v>
      </c>
      <c r="B394" t="s">
        <v>165</v>
      </c>
      <c r="C394">
        <v>33.333333333333336</v>
      </c>
      <c r="D394">
        <v>6</v>
      </c>
      <c r="E394" t="s">
        <v>16491</v>
      </c>
      <c r="F394">
        <v>200</v>
      </c>
      <c r="G394">
        <v>0</v>
      </c>
      <c r="H394" t="s">
        <v>631</v>
      </c>
      <c r="I394" t="s">
        <v>3401</v>
      </c>
      <c r="J394" t="s">
        <v>1152</v>
      </c>
      <c r="K394" t="s">
        <v>634</v>
      </c>
      <c r="L394" t="s">
        <v>635</v>
      </c>
      <c r="M394" t="s">
        <v>16492</v>
      </c>
      <c r="N394" t="s">
        <v>634</v>
      </c>
      <c r="O394" t="s">
        <v>637</v>
      </c>
      <c r="P394" t="s">
        <v>22</v>
      </c>
      <c r="Q394" t="s">
        <v>638</v>
      </c>
      <c r="R394" t="s">
        <v>635</v>
      </c>
      <c r="S394" t="s">
        <v>16493</v>
      </c>
      <c r="T394" t="s">
        <v>16492</v>
      </c>
    </row>
    <row r="395" spans="1:20" x14ac:dyDescent="0.25">
      <c r="A395" t="s">
        <v>20</v>
      </c>
      <c r="B395" t="s">
        <v>21</v>
      </c>
      <c r="C395">
        <v>50</v>
      </c>
      <c r="D395">
        <v>1</v>
      </c>
      <c r="E395" t="s">
        <v>16494</v>
      </c>
      <c r="F395">
        <v>100</v>
      </c>
      <c r="G395">
        <v>0</v>
      </c>
      <c r="H395" t="s">
        <v>631</v>
      </c>
      <c r="I395" t="s">
        <v>16495</v>
      </c>
      <c r="J395" t="s">
        <v>925</v>
      </c>
      <c r="K395" t="s">
        <v>634</v>
      </c>
      <c r="L395" t="s">
        <v>635</v>
      </c>
      <c r="M395" t="s">
        <v>16496</v>
      </c>
      <c r="N395" t="s">
        <v>634</v>
      </c>
      <c r="O395" t="s">
        <v>637</v>
      </c>
      <c r="P395" t="s">
        <v>22</v>
      </c>
      <c r="Q395" t="s">
        <v>638</v>
      </c>
      <c r="R395" t="s">
        <v>635</v>
      </c>
      <c r="S395" t="s">
        <v>16497</v>
      </c>
      <c r="T395" t="s">
        <v>16496</v>
      </c>
    </row>
    <row r="396" spans="1:20" x14ac:dyDescent="0.25">
      <c r="A396" t="s">
        <v>23</v>
      </c>
      <c r="B396" t="s">
        <v>24</v>
      </c>
      <c r="C396">
        <v>50</v>
      </c>
      <c r="D396">
        <v>1</v>
      </c>
      <c r="E396" t="s">
        <v>16494</v>
      </c>
      <c r="F396">
        <v>100</v>
      </c>
      <c r="G396">
        <v>0</v>
      </c>
      <c r="H396" t="s">
        <v>631</v>
      </c>
      <c r="I396" t="s">
        <v>16495</v>
      </c>
      <c r="J396" t="s">
        <v>925</v>
      </c>
      <c r="K396" t="s">
        <v>634</v>
      </c>
      <c r="L396" t="s">
        <v>635</v>
      </c>
      <c r="M396" t="s">
        <v>16496</v>
      </c>
      <c r="N396" t="s">
        <v>634</v>
      </c>
      <c r="O396" t="s">
        <v>637</v>
      </c>
      <c r="P396" t="s">
        <v>22</v>
      </c>
      <c r="Q396" t="s">
        <v>638</v>
      </c>
      <c r="R396" t="s">
        <v>635</v>
      </c>
      <c r="S396" t="s">
        <v>16497</v>
      </c>
      <c r="T396" t="s">
        <v>16496</v>
      </c>
    </row>
    <row r="397" spans="1:20" x14ac:dyDescent="0.25">
      <c r="A397" t="s">
        <v>25</v>
      </c>
      <c r="B397" t="s">
        <v>26</v>
      </c>
      <c r="C397">
        <v>50</v>
      </c>
      <c r="D397">
        <v>1</v>
      </c>
      <c r="E397" t="s">
        <v>16494</v>
      </c>
      <c r="F397">
        <v>100</v>
      </c>
      <c r="G397">
        <v>0</v>
      </c>
      <c r="H397" t="s">
        <v>631</v>
      </c>
      <c r="I397" t="s">
        <v>16495</v>
      </c>
      <c r="J397" t="s">
        <v>925</v>
      </c>
      <c r="K397" t="s">
        <v>634</v>
      </c>
      <c r="L397" t="s">
        <v>635</v>
      </c>
      <c r="M397" t="s">
        <v>16496</v>
      </c>
      <c r="N397" t="s">
        <v>634</v>
      </c>
      <c r="O397" t="s">
        <v>637</v>
      </c>
      <c r="P397" t="s">
        <v>22</v>
      </c>
      <c r="Q397" t="s">
        <v>638</v>
      </c>
      <c r="R397" t="s">
        <v>635</v>
      </c>
      <c r="S397" t="s">
        <v>16497</v>
      </c>
      <c r="T397" t="s">
        <v>16496</v>
      </c>
    </row>
    <row r="398" spans="1:20" x14ac:dyDescent="0.25">
      <c r="A398" t="s">
        <v>20</v>
      </c>
      <c r="B398" t="s">
        <v>21</v>
      </c>
      <c r="C398">
        <v>50</v>
      </c>
      <c r="D398">
        <v>1</v>
      </c>
      <c r="E398" t="s">
        <v>16498</v>
      </c>
      <c r="F398">
        <v>100</v>
      </c>
      <c r="G398">
        <v>0</v>
      </c>
      <c r="H398" t="s">
        <v>631</v>
      </c>
      <c r="I398" t="s">
        <v>16499</v>
      </c>
      <c r="J398" t="s">
        <v>1018</v>
      </c>
      <c r="K398" t="s">
        <v>634</v>
      </c>
      <c r="L398" t="s">
        <v>635</v>
      </c>
      <c r="M398" t="s">
        <v>16500</v>
      </c>
      <c r="N398" t="s">
        <v>634</v>
      </c>
      <c r="O398" t="s">
        <v>637</v>
      </c>
      <c r="P398" t="s">
        <v>22</v>
      </c>
      <c r="Q398" t="s">
        <v>638</v>
      </c>
      <c r="R398" t="s">
        <v>635</v>
      </c>
      <c r="S398" t="s">
        <v>16501</v>
      </c>
      <c r="T398" t="s">
        <v>16502</v>
      </c>
    </row>
    <row r="399" spans="1:20" x14ac:dyDescent="0.25">
      <c r="A399" t="s">
        <v>23</v>
      </c>
      <c r="B399" t="s">
        <v>24</v>
      </c>
      <c r="C399">
        <v>50</v>
      </c>
      <c r="D399">
        <v>1</v>
      </c>
      <c r="E399" t="s">
        <v>16498</v>
      </c>
      <c r="F399">
        <v>100</v>
      </c>
      <c r="G399">
        <v>0</v>
      </c>
      <c r="H399" t="s">
        <v>631</v>
      </c>
      <c r="I399" t="s">
        <v>16499</v>
      </c>
      <c r="J399" t="s">
        <v>1018</v>
      </c>
      <c r="K399" t="s">
        <v>634</v>
      </c>
      <c r="L399" t="s">
        <v>635</v>
      </c>
      <c r="M399" t="s">
        <v>16500</v>
      </c>
      <c r="N399" t="s">
        <v>634</v>
      </c>
      <c r="O399" t="s">
        <v>637</v>
      </c>
      <c r="P399" t="s">
        <v>22</v>
      </c>
      <c r="Q399" t="s">
        <v>638</v>
      </c>
      <c r="R399" t="s">
        <v>635</v>
      </c>
      <c r="S399" t="s">
        <v>16501</v>
      </c>
      <c r="T399" t="s">
        <v>16502</v>
      </c>
    </row>
    <row r="400" spans="1:20" x14ac:dyDescent="0.25">
      <c r="A400" t="s">
        <v>25</v>
      </c>
      <c r="B400" t="s">
        <v>26</v>
      </c>
      <c r="C400">
        <v>50</v>
      </c>
      <c r="D400">
        <v>1</v>
      </c>
      <c r="E400" t="s">
        <v>16498</v>
      </c>
      <c r="F400">
        <v>100</v>
      </c>
      <c r="G400">
        <v>0</v>
      </c>
      <c r="H400" t="s">
        <v>631</v>
      </c>
      <c r="I400" t="s">
        <v>16499</v>
      </c>
      <c r="J400" t="s">
        <v>1018</v>
      </c>
      <c r="K400" t="s">
        <v>634</v>
      </c>
      <c r="L400" t="s">
        <v>635</v>
      </c>
      <c r="M400" t="s">
        <v>16500</v>
      </c>
      <c r="N400" t="s">
        <v>634</v>
      </c>
      <c r="O400" t="s">
        <v>637</v>
      </c>
      <c r="P400" t="s">
        <v>22</v>
      </c>
      <c r="Q400" t="s">
        <v>638</v>
      </c>
      <c r="R400" t="s">
        <v>635</v>
      </c>
      <c r="S400" t="s">
        <v>16501</v>
      </c>
      <c r="T400" t="s">
        <v>16502</v>
      </c>
    </row>
    <row r="401" spans="1:20" x14ac:dyDescent="0.25">
      <c r="A401" t="s">
        <v>39</v>
      </c>
      <c r="B401" t="s">
        <v>682</v>
      </c>
      <c r="C401">
        <v>30</v>
      </c>
      <c r="D401">
        <v>1</v>
      </c>
      <c r="E401" t="s">
        <v>16503</v>
      </c>
      <c r="F401">
        <v>30</v>
      </c>
      <c r="G401">
        <v>0</v>
      </c>
      <c r="H401" t="s">
        <v>641</v>
      </c>
      <c r="I401" t="s">
        <v>16504</v>
      </c>
      <c r="J401" t="s">
        <v>16505</v>
      </c>
      <c r="K401" t="s">
        <v>9689</v>
      </c>
      <c r="L401" t="s">
        <v>16506</v>
      </c>
      <c r="M401" t="s">
        <v>16500</v>
      </c>
      <c r="N401" t="s">
        <v>634</v>
      </c>
      <c r="O401" t="s">
        <v>689</v>
      </c>
      <c r="P401" t="s">
        <v>40</v>
      </c>
      <c r="Q401" t="s">
        <v>690</v>
      </c>
      <c r="R401" t="s">
        <v>635</v>
      </c>
      <c r="S401" t="s">
        <v>634</v>
      </c>
      <c r="T401" t="s">
        <v>16500</v>
      </c>
    </row>
    <row r="402" spans="1:20" x14ac:dyDescent="0.25">
      <c r="A402" t="s">
        <v>20</v>
      </c>
      <c r="B402" t="s">
        <v>21</v>
      </c>
      <c r="C402">
        <v>50</v>
      </c>
      <c r="D402">
        <v>1</v>
      </c>
      <c r="E402" t="s">
        <v>16507</v>
      </c>
      <c r="F402">
        <v>100</v>
      </c>
      <c r="G402">
        <v>0</v>
      </c>
      <c r="H402" t="s">
        <v>631</v>
      </c>
      <c r="I402" t="s">
        <v>16508</v>
      </c>
      <c r="J402" t="s">
        <v>6491</v>
      </c>
      <c r="K402" t="s">
        <v>634</v>
      </c>
      <c r="L402" t="s">
        <v>635</v>
      </c>
      <c r="M402" t="s">
        <v>16509</v>
      </c>
      <c r="N402" t="s">
        <v>634</v>
      </c>
      <c r="O402" t="s">
        <v>637</v>
      </c>
      <c r="P402" t="s">
        <v>22</v>
      </c>
      <c r="Q402" t="s">
        <v>638</v>
      </c>
      <c r="R402" t="s">
        <v>635</v>
      </c>
      <c r="S402" t="s">
        <v>16510</v>
      </c>
      <c r="T402" t="s">
        <v>16509</v>
      </c>
    </row>
    <row r="403" spans="1:20" x14ac:dyDescent="0.25">
      <c r="A403" t="s">
        <v>23</v>
      </c>
      <c r="B403" t="s">
        <v>24</v>
      </c>
      <c r="C403">
        <v>50</v>
      </c>
      <c r="D403">
        <v>1</v>
      </c>
      <c r="E403" t="s">
        <v>16507</v>
      </c>
      <c r="F403">
        <v>100</v>
      </c>
      <c r="G403">
        <v>0</v>
      </c>
      <c r="H403" t="s">
        <v>631</v>
      </c>
      <c r="I403" t="s">
        <v>16508</v>
      </c>
      <c r="J403" t="s">
        <v>6491</v>
      </c>
      <c r="K403" t="s">
        <v>634</v>
      </c>
      <c r="L403" t="s">
        <v>635</v>
      </c>
      <c r="M403" t="s">
        <v>16509</v>
      </c>
      <c r="N403" t="s">
        <v>634</v>
      </c>
      <c r="O403" t="s">
        <v>637</v>
      </c>
      <c r="P403" t="s">
        <v>22</v>
      </c>
      <c r="Q403" t="s">
        <v>638</v>
      </c>
      <c r="R403" t="s">
        <v>635</v>
      </c>
      <c r="S403" t="s">
        <v>16510</v>
      </c>
      <c r="T403" t="s">
        <v>16509</v>
      </c>
    </row>
    <row r="404" spans="1:20" x14ac:dyDescent="0.25">
      <c r="A404" t="s">
        <v>25</v>
      </c>
      <c r="B404" t="s">
        <v>26</v>
      </c>
      <c r="C404">
        <v>50</v>
      </c>
      <c r="D404">
        <v>1</v>
      </c>
      <c r="E404" t="s">
        <v>16507</v>
      </c>
      <c r="F404">
        <v>100</v>
      </c>
      <c r="G404">
        <v>0</v>
      </c>
      <c r="H404" t="s">
        <v>631</v>
      </c>
      <c r="I404" t="s">
        <v>16508</v>
      </c>
      <c r="J404" t="s">
        <v>6491</v>
      </c>
      <c r="K404" t="s">
        <v>634</v>
      </c>
      <c r="L404" t="s">
        <v>635</v>
      </c>
      <c r="M404" t="s">
        <v>16509</v>
      </c>
      <c r="N404" t="s">
        <v>634</v>
      </c>
      <c r="O404" t="s">
        <v>637</v>
      </c>
      <c r="P404" t="s">
        <v>22</v>
      </c>
      <c r="Q404" t="s">
        <v>638</v>
      </c>
      <c r="R404" t="s">
        <v>635</v>
      </c>
      <c r="S404" t="s">
        <v>16510</v>
      </c>
      <c r="T404" t="s">
        <v>16509</v>
      </c>
    </row>
    <row r="405" spans="1:20" x14ac:dyDescent="0.25">
      <c r="A405" t="s">
        <v>37</v>
      </c>
      <c r="B405" t="s">
        <v>38</v>
      </c>
      <c r="C405">
        <v>66.666666666666671</v>
      </c>
      <c r="D405">
        <v>3</v>
      </c>
      <c r="E405" t="s">
        <v>16511</v>
      </c>
      <c r="F405">
        <v>100</v>
      </c>
      <c r="G405">
        <v>0</v>
      </c>
      <c r="H405" t="s">
        <v>631</v>
      </c>
      <c r="I405" t="s">
        <v>3375</v>
      </c>
      <c r="J405" t="s">
        <v>749</v>
      </c>
      <c r="K405" t="s">
        <v>634</v>
      </c>
      <c r="L405" t="s">
        <v>635</v>
      </c>
      <c r="M405" t="s">
        <v>16512</v>
      </c>
      <c r="N405" t="s">
        <v>634</v>
      </c>
      <c r="O405" t="s">
        <v>637</v>
      </c>
      <c r="P405" t="s">
        <v>22</v>
      </c>
      <c r="Q405" t="s">
        <v>638</v>
      </c>
      <c r="R405" t="s">
        <v>635</v>
      </c>
      <c r="S405" t="s">
        <v>16513</v>
      </c>
      <c r="T405" t="s">
        <v>16509</v>
      </c>
    </row>
    <row r="406" spans="1:20" x14ac:dyDescent="0.25">
      <c r="A406" t="s">
        <v>20</v>
      </c>
      <c r="B406" t="s">
        <v>21</v>
      </c>
      <c r="C406">
        <v>50</v>
      </c>
      <c r="D406">
        <v>1</v>
      </c>
      <c r="E406" t="s">
        <v>16514</v>
      </c>
      <c r="F406">
        <v>129</v>
      </c>
      <c r="G406">
        <v>29</v>
      </c>
      <c r="H406" t="s">
        <v>703</v>
      </c>
      <c r="I406" t="s">
        <v>16515</v>
      </c>
      <c r="J406" t="s">
        <v>778</v>
      </c>
      <c r="K406" t="s">
        <v>634</v>
      </c>
      <c r="L406" t="s">
        <v>635</v>
      </c>
      <c r="M406" t="s">
        <v>16516</v>
      </c>
      <c r="N406" t="s">
        <v>634</v>
      </c>
      <c r="O406" t="s">
        <v>637</v>
      </c>
      <c r="P406" t="s">
        <v>22</v>
      </c>
      <c r="Q406" t="s">
        <v>638</v>
      </c>
      <c r="R406" t="s">
        <v>635</v>
      </c>
      <c r="S406" t="s">
        <v>16517</v>
      </c>
      <c r="T406" t="s">
        <v>16516</v>
      </c>
    </row>
    <row r="407" spans="1:20" x14ac:dyDescent="0.25">
      <c r="A407" t="s">
        <v>23</v>
      </c>
      <c r="B407" t="s">
        <v>24</v>
      </c>
      <c r="C407">
        <v>50</v>
      </c>
      <c r="D407">
        <v>1</v>
      </c>
      <c r="E407" t="s">
        <v>16514</v>
      </c>
      <c r="F407">
        <v>129</v>
      </c>
      <c r="G407">
        <v>29</v>
      </c>
      <c r="H407" t="s">
        <v>703</v>
      </c>
      <c r="I407" t="s">
        <v>16515</v>
      </c>
      <c r="J407" t="s">
        <v>778</v>
      </c>
      <c r="K407" t="s">
        <v>634</v>
      </c>
      <c r="L407" t="s">
        <v>635</v>
      </c>
      <c r="M407" t="s">
        <v>16516</v>
      </c>
      <c r="N407" t="s">
        <v>634</v>
      </c>
      <c r="O407" t="s">
        <v>637</v>
      </c>
      <c r="P407" t="s">
        <v>22</v>
      </c>
      <c r="Q407" t="s">
        <v>638</v>
      </c>
      <c r="R407" t="s">
        <v>635</v>
      </c>
      <c r="S407" t="s">
        <v>16517</v>
      </c>
      <c r="T407" t="s">
        <v>16516</v>
      </c>
    </row>
    <row r="408" spans="1:20" x14ac:dyDescent="0.25">
      <c r="A408" t="s">
        <v>25</v>
      </c>
      <c r="B408" t="s">
        <v>26</v>
      </c>
      <c r="C408">
        <v>50</v>
      </c>
      <c r="D408">
        <v>1</v>
      </c>
      <c r="E408" t="s">
        <v>16514</v>
      </c>
      <c r="F408">
        <v>129</v>
      </c>
      <c r="G408">
        <v>29</v>
      </c>
      <c r="H408" t="s">
        <v>703</v>
      </c>
      <c r="I408" t="s">
        <v>16515</v>
      </c>
      <c r="J408" t="s">
        <v>778</v>
      </c>
      <c r="K408" t="s">
        <v>634</v>
      </c>
      <c r="L408" t="s">
        <v>635</v>
      </c>
      <c r="M408" t="s">
        <v>16516</v>
      </c>
      <c r="N408" t="s">
        <v>634</v>
      </c>
      <c r="O408" t="s">
        <v>637</v>
      </c>
      <c r="P408" t="s">
        <v>22</v>
      </c>
      <c r="Q408" t="s">
        <v>638</v>
      </c>
      <c r="R408" t="s">
        <v>635</v>
      </c>
      <c r="S408" t="s">
        <v>16517</v>
      </c>
      <c r="T408" t="s">
        <v>16516</v>
      </c>
    </row>
    <row r="409" spans="1:20" x14ac:dyDescent="0.25">
      <c r="A409" t="s">
        <v>20</v>
      </c>
      <c r="B409" t="s">
        <v>21</v>
      </c>
      <c r="C409">
        <v>50</v>
      </c>
      <c r="D409">
        <v>1</v>
      </c>
      <c r="E409" t="s">
        <v>16518</v>
      </c>
      <c r="F409">
        <v>100</v>
      </c>
      <c r="G409">
        <v>0</v>
      </c>
      <c r="H409" t="s">
        <v>631</v>
      </c>
      <c r="I409" t="s">
        <v>16519</v>
      </c>
      <c r="J409" t="s">
        <v>1876</v>
      </c>
      <c r="K409" t="s">
        <v>634</v>
      </c>
      <c r="L409" t="s">
        <v>635</v>
      </c>
      <c r="M409" t="s">
        <v>16520</v>
      </c>
      <c r="N409" t="s">
        <v>634</v>
      </c>
      <c r="O409" t="s">
        <v>654</v>
      </c>
      <c r="P409" t="s">
        <v>22</v>
      </c>
      <c r="Q409" t="s">
        <v>655</v>
      </c>
      <c r="R409" t="s">
        <v>635</v>
      </c>
      <c r="S409" t="s">
        <v>16521</v>
      </c>
      <c r="T409" t="s">
        <v>16520</v>
      </c>
    </row>
    <row r="410" spans="1:20" x14ac:dyDescent="0.25">
      <c r="A410" t="s">
        <v>23</v>
      </c>
      <c r="B410" t="s">
        <v>24</v>
      </c>
      <c r="C410">
        <v>50</v>
      </c>
      <c r="D410">
        <v>1</v>
      </c>
      <c r="E410" t="s">
        <v>16518</v>
      </c>
      <c r="F410">
        <v>100</v>
      </c>
      <c r="G410">
        <v>0</v>
      </c>
      <c r="H410" t="s">
        <v>631</v>
      </c>
      <c r="I410" t="s">
        <v>16519</v>
      </c>
      <c r="J410" t="s">
        <v>1876</v>
      </c>
      <c r="K410" t="s">
        <v>634</v>
      </c>
      <c r="L410" t="s">
        <v>635</v>
      </c>
      <c r="M410" t="s">
        <v>16520</v>
      </c>
      <c r="N410" t="s">
        <v>634</v>
      </c>
      <c r="O410" t="s">
        <v>654</v>
      </c>
      <c r="P410" t="s">
        <v>22</v>
      </c>
      <c r="Q410" t="s">
        <v>655</v>
      </c>
      <c r="R410" t="s">
        <v>635</v>
      </c>
      <c r="S410" t="s">
        <v>16521</v>
      </c>
      <c r="T410" t="s">
        <v>16520</v>
      </c>
    </row>
    <row r="411" spans="1:20" x14ac:dyDescent="0.25">
      <c r="A411" t="s">
        <v>25</v>
      </c>
      <c r="B411" t="s">
        <v>26</v>
      </c>
      <c r="C411">
        <v>50</v>
      </c>
      <c r="D411">
        <v>1</v>
      </c>
      <c r="E411" t="s">
        <v>16518</v>
      </c>
      <c r="F411">
        <v>100</v>
      </c>
      <c r="G411">
        <v>0</v>
      </c>
      <c r="H411" t="s">
        <v>631</v>
      </c>
      <c r="I411" t="s">
        <v>16519</v>
      </c>
      <c r="J411" t="s">
        <v>1876</v>
      </c>
      <c r="K411" t="s">
        <v>634</v>
      </c>
      <c r="L411" t="s">
        <v>635</v>
      </c>
      <c r="M411" t="s">
        <v>16520</v>
      </c>
      <c r="N411" t="s">
        <v>634</v>
      </c>
      <c r="O411" t="s">
        <v>654</v>
      </c>
      <c r="P411" t="s">
        <v>22</v>
      </c>
      <c r="Q411" t="s">
        <v>655</v>
      </c>
      <c r="R411" t="s">
        <v>635</v>
      </c>
      <c r="S411" t="s">
        <v>16521</v>
      </c>
      <c r="T411" t="s">
        <v>16520</v>
      </c>
    </row>
    <row r="412" spans="1:20" x14ac:dyDescent="0.25">
      <c r="A412" t="s">
        <v>164</v>
      </c>
      <c r="B412" t="s">
        <v>165</v>
      </c>
      <c r="C412">
        <v>50</v>
      </c>
      <c r="D412">
        <v>6</v>
      </c>
      <c r="E412" t="s">
        <v>16522</v>
      </c>
      <c r="F412">
        <v>208</v>
      </c>
      <c r="G412">
        <v>8</v>
      </c>
      <c r="H412" t="s">
        <v>631</v>
      </c>
      <c r="I412" t="s">
        <v>16523</v>
      </c>
      <c r="J412" t="s">
        <v>7641</v>
      </c>
      <c r="K412" t="s">
        <v>634</v>
      </c>
      <c r="L412" t="s">
        <v>635</v>
      </c>
      <c r="M412" t="s">
        <v>16524</v>
      </c>
      <c r="N412" t="s">
        <v>634</v>
      </c>
      <c r="O412" t="s">
        <v>637</v>
      </c>
      <c r="P412" t="s">
        <v>22</v>
      </c>
      <c r="Q412" t="s">
        <v>638</v>
      </c>
      <c r="R412" t="s">
        <v>16525</v>
      </c>
      <c r="S412" t="s">
        <v>16526</v>
      </c>
      <c r="T412" t="s">
        <v>16524</v>
      </c>
    </row>
    <row r="413" spans="1:20" x14ac:dyDescent="0.25">
      <c r="A413" t="s">
        <v>116</v>
      </c>
      <c r="B413" t="s">
        <v>117</v>
      </c>
      <c r="C413">
        <v>10</v>
      </c>
      <c r="D413">
        <v>200</v>
      </c>
      <c r="E413" t="s">
        <v>16527</v>
      </c>
      <c r="F413">
        <v>1800</v>
      </c>
      <c r="G413">
        <v>0</v>
      </c>
      <c r="H413" t="s">
        <v>641</v>
      </c>
      <c r="I413" t="s">
        <v>7464</v>
      </c>
      <c r="J413" t="s">
        <v>7465</v>
      </c>
      <c r="K413" t="s">
        <v>3885</v>
      </c>
      <c r="L413" t="s">
        <v>1690</v>
      </c>
      <c r="M413" t="s">
        <v>16528</v>
      </c>
      <c r="N413" t="s">
        <v>634</v>
      </c>
      <c r="O413" t="s">
        <v>894</v>
      </c>
      <c r="P413" t="s">
        <v>43</v>
      </c>
      <c r="Q413" t="s">
        <v>648</v>
      </c>
      <c r="R413" t="s">
        <v>635</v>
      </c>
      <c r="S413" t="s">
        <v>16529</v>
      </c>
      <c r="T413" t="s">
        <v>16530</v>
      </c>
    </row>
    <row r="414" spans="1:20" x14ac:dyDescent="0.25">
      <c r="A414" t="s">
        <v>37</v>
      </c>
      <c r="B414" t="s">
        <v>38</v>
      </c>
      <c r="C414">
        <v>66.666666666666671</v>
      </c>
      <c r="D414">
        <v>3</v>
      </c>
      <c r="E414" t="s">
        <v>16531</v>
      </c>
      <c r="F414">
        <v>100</v>
      </c>
      <c r="G414">
        <v>0</v>
      </c>
      <c r="H414" t="s">
        <v>631</v>
      </c>
      <c r="I414" t="s">
        <v>16532</v>
      </c>
      <c r="J414" t="s">
        <v>2464</v>
      </c>
      <c r="K414" t="s">
        <v>634</v>
      </c>
      <c r="L414" t="s">
        <v>635</v>
      </c>
      <c r="M414" t="s">
        <v>16533</v>
      </c>
      <c r="N414" t="s">
        <v>634</v>
      </c>
      <c r="O414" t="s">
        <v>637</v>
      </c>
      <c r="P414" t="s">
        <v>22</v>
      </c>
      <c r="Q414" t="s">
        <v>638</v>
      </c>
      <c r="R414" t="s">
        <v>635</v>
      </c>
      <c r="S414" t="s">
        <v>16534</v>
      </c>
      <c r="T414" t="s">
        <v>16533</v>
      </c>
    </row>
    <row r="415" spans="1:20" x14ac:dyDescent="0.25">
      <c r="A415" t="s">
        <v>20</v>
      </c>
      <c r="B415" t="s">
        <v>21</v>
      </c>
      <c r="C415">
        <v>50</v>
      </c>
      <c r="D415">
        <v>1</v>
      </c>
      <c r="E415" t="s">
        <v>16535</v>
      </c>
      <c r="F415">
        <v>100</v>
      </c>
      <c r="G415">
        <v>0</v>
      </c>
      <c r="H415" t="s">
        <v>631</v>
      </c>
      <c r="I415" t="s">
        <v>16536</v>
      </c>
      <c r="J415" t="s">
        <v>769</v>
      </c>
      <c r="K415" t="s">
        <v>634</v>
      </c>
      <c r="L415" t="s">
        <v>635</v>
      </c>
      <c r="M415" t="s">
        <v>16537</v>
      </c>
      <c r="N415" t="s">
        <v>634</v>
      </c>
      <c r="O415" t="s">
        <v>707</v>
      </c>
      <c r="P415" t="s">
        <v>22</v>
      </c>
      <c r="Q415" t="s">
        <v>638</v>
      </c>
      <c r="R415" t="s">
        <v>635</v>
      </c>
      <c r="S415" t="s">
        <v>16538</v>
      </c>
      <c r="T415" t="s">
        <v>16533</v>
      </c>
    </row>
    <row r="416" spans="1:20" x14ac:dyDescent="0.25">
      <c r="A416" t="s">
        <v>23</v>
      </c>
      <c r="B416" t="s">
        <v>24</v>
      </c>
      <c r="C416">
        <v>50</v>
      </c>
      <c r="D416">
        <v>1</v>
      </c>
      <c r="E416" t="s">
        <v>16535</v>
      </c>
      <c r="F416">
        <v>100</v>
      </c>
      <c r="G416">
        <v>0</v>
      </c>
      <c r="H416" t="s">
        <v>631</v>
      </c>
      <c r="I416" t="s">
        <v>16536</v>
      </c>
      <c r="J416" t="s">
        <v>769</v>
      </c>
      <c r="K416" t="s">
        <v>634</v>
      </c>
      <c r="L416" t="s">
        <v>635</v>
      </c>
      <c r="M416" t="s">
        <v>16537</v>
      </c>
      <c r="N416" t="s">
        <v>634</v>
      </c>
      <c r="O416" t="s">
        <v>707</v>
      </c>
      <c r="P416" t="s">
        <v>22</v>
      </c>
      <c r="Q416" t="s">
        <v>638</v>
      </c>
      <c r="R416" t="s">
        <v>635</v>
      </c>
      <c r="S416" t="s">
        <v>16538</v>
      </c>
      <c r="T416" t="s">
        <v>16537</v>
      </c>
    </row>
    <row r="417" spans="1:20" x14ac:dyDescent="0.25">
      <c r="A417" t="s">
        <v>25</v>
      </c>
      <c r="B417" t="s">
        <v>26</v>
      </c>
      <c r="C417">
        <v>50</v>
      </c>
      <c r="D417">
        <v>1</v>
      </c>
      <c r="E417" t="s">
        <v>16535</v>
      </c>
      <c r="F417">
        <v>100</v>
      </c>
      <c r="G417">
        <v>0</v>
      </c>
      <c r="H417" t="s">
        <v>631</v>
      </c>
      <c r="I417" t="s">
        <v>16536</v>
      </c>
      <c r="J417" t="s">
        <v>769</v>
      </c>
      <c r="K417" t="s">
        <v>634</v>
      </c>
      <c r="L417" t="s">
        <v>635</v>
      </c>
      <c r="M417" t="s">
        <v>16537</v>
      </c>
      <c r="N417" t="s">
        <v>634</v>
      </c>
      <c r="O417" t="s">
        <v>707</v>
      </c>
      <c r="P417" t="s">
        <v>22</v>
      </c>
      <c r="Q417" t="s">
        <v>638</v>
      </c>
      <c r="R417" t="s">
        <v>635</v>
      </c>
      <c r="S417" t="s">
        <v>16538</v>
      </c>
      <c r="T417" t="s">
        <v>16537</v>
      </c>
    </row>
    <row r="418" spans="1:20" x14ac:dyDescent="0.25">
      <c r="A418" t="s">
        <v>164</v>
      </c>
      <c r="B418" t="s">
        <v>165</v>
      </c>
      <c r="C418">
        <v>33.333333333333336</v>
      </c>
      <c r="D418">
        <v>3</v>
      </c>
      <c r="E418" t="s">
        <v>16539</v>
      </c>
      <c r="F418">
        <v>100</v>
      </c>
      <c r="G418">
        <v>0</v>
      </c>
      <c r="H418" t="s">
        <v>631</v>
      </c>
      <c r="I418" t="s">
        <v>16540</v>
      </c>
      <c r="J418" t="s">
        <v>1384</v>
      </c>
      <c r="K418" t="s">
        <v>634</v>
      </c>
      <c r="L418" t="s">
        <v>635</v>
      </c>
      <c r="M418" t="s">
        <v>16537</v>
      </c>
      <c r="N418" t="s">
        <v>634</v>
      </c>
      <c r="O418" t="s">
        <v>637</v>
      </c>
      <c r="P418" t="s">
        <v>22</v>
      </c>
      <c r="Q418" t="s">
        <v>638</v>
      </c>
      <c r="R418" t="s">
        <v>635</v>
      </c>
      <c r="S418" t="s">
        <v>16541</v>
      </c>
      <c r="T418" t="s">
        <v>16537</v>
      </c>
    </row>
    <row r="419" spans="1:20" x14ac:dyDescent="0.25">
      <c r="A419" t="s">
        <v>121</v>
      </c>
      <c r="B419" t="s">
        <v>122</v>
      </c>
      <c r="C419">
        <v>14</v>
      </c>
      <c r="D419">
        <v>2</v>
      </c>
      <c r="E419" t="s">
        <v>16542</v>
      </c>
      <c r="F419">
        <v>32</v>
      </c>
      <c r="G419">
        <v>4</v>
      </c>
      <c r="H419" t="s">
        <v>641</v>
      </c>
      <c r="I419" t="s">
        <v>10031</v>
      </c>
      <c r="J419" t="s">
        <v>10032</v>
      </c>
      <c r="K419" t="s">
        <v>9335</v>
      </c>
      <c r="L419" t="s">
        <v>2959</v>
      </c>
      <c r="M419" t="s">
        <v>16543</v>
      </c>
      <c r="N419" t="s">
        <v>634</v>
      </c>
      <c r="O419" t="s">
        <v>894</v>
      </c>
      <c r="P419" t="s">
        <v>43</v>
      </c>
      <c r="Q419" t="s">
        <v>648</v>
      </c>
      <c r="R419" t="s">
        <v>635</v>
      </c>
      <c r="S419" t="s">
        <v>16544</v>
      </c>
      <c r="T419" t="s">
        <v>16545</v>
      </c>
    </row>
    <row r="420" spans="1:20" x14ac:dyDescent="0.25">
      <c r="A420" t="s">
        <v>37</v>
      </c>
      <c r="B420" t="s">
        <v>38</v>
      </c>
      <c r="C420">
        <v>66.666666666666671</v>
      </c>
      <c r="D420">
        <v>3</v>
      </c>
      <c r="E420" t="s">
        <v>16546</v>
      </c>
      <c r="F420">
        <v>138</v>
      </c>
      <c r="G420">
        <v>38</v>
      </c>
      <c r="H420" t="s">
        <v>631</v>
      </c>
      <c r="I420" t="s">
        <v>16547</v>
      </c>
      <c r="J420" t="s">
        <v>725</v>
      </c>
      <c r="K420" t="s">
        <v>634</v>
      </c>
      <c r="L420" t="s">
        <v>635</v>
      </c>
      <c r="M420" t="s">
        <v>16548</v>
      </c>
      <c r="N420" t="s">
        <v>634</v>
      </c>
      <c r="O420" t="s">
        <v>637</v>
      </c>
      <c r="P420" t="s">
        <v>22</v>
      </c>
      <c r="Q420" t="s">
        <v>638</v>
      </c>
      <c r="R420" t="s">
        <v>635</v>
      </c>
      <c r="S420" t="s">
        <v>16549</v>
      </c>
      <c r="T420" t="s">
        <v>16548</v>
      </c>
    </row>
    <row r="421" spans="1:20" x14ac:dyDescent="0.25">
      <c r="A421" t="s">
        <v>20</v>
      </c>
      <c r="B421" t="s">
        <v>21</v>
      </c>
      <c r="C421">
        <v>50</v>
      </c>
      <c r="D421">
        <v>1</v>
      </c>
      <c r="E421" t="s">
        <v>16550</v>
      </c>
      <c r="F421">
        <v>100</v>
      </c>
      <c r="G421">
        <v>0</v>
      </c>
      <c r="H421" t="s">
        <v>631</v>
      </c>
      <c r="I421" t="s">
        <v>10253</v>
      </c>
      <c r="J421" t="s">
        <v>1276</v>
      </c>
      <c r="K421" t="s">
        <v>634</v>
      </c>
      <c r="L421" t="s">
        <v>635</v>
      </c>
      <c r="M421" t="s">
        <v>16548</v>
      </c>
      <c r="N421" t="s">
        <v>634</v>
      </c>
      <c r="O421" t="s">
        <v>637</v>
      </c>
      <c r="P421" t="s">
        <v>22</v>
      </c>
      <c r="Q421" t="s">
        <v>638</v>
      </c>
      <c r="R421" t="s">
        <v>635</v>
      </c>
      <c r="S421" t="s">
        <v>16551</v>
      </c>
      <c r="T421" t="s">
        <v>16548</v>
      </c>
    </row>
    <row r="422" spans="1:20" x14ac:dyDescent="0.25">
      <c r="A422" t="s">
        <v>23</v>
      </c>
      <c r="B422" t="s">
        <v>24</v>
      </c>
      <c r="C422">
        <v>50</v>
      </c>
      <c r="D422">
        <v>1</v>
      </c>
      <c r="E422" t="s">
        <v>16550</v>
      </c>
      <c r="F422">
        <v>100</v>
      </c>
      <c r="G422">
        <v>0</v>
      </c>
      <c r="H422" t="s">
        <v>631</v>
      </c>
      <c r="I422" t="s">
        <v>10253</v>
      </c>
      <c r="J422" t="s">
        <v>1276</v>
      </c>
      <c r="K422" t="s">
        <v>634</v>
      </c>
      <c r="L422" t="s">
        <v>635</v>
      </c>
      <c r="M422" t="s">
        <v>16548</v>
      </c>
      <c r="N422" t="s">
        <v>634</v>
      </c>
      <c r="O422" t="s">
        <v>637</v>
      </c>
      <c r="P422" t="s">
        <v>22</v>
      </c>
      <c r="Q422" t="s">
        <v>638</v>
      </c>
      <c r="R422" t="s">
        <v>635</v>
      </c>
      <c r="S422" t="s">
        <v>16551</v>
      </c>
      <c r="T422" t="s">
        <v>16548</v>
      </c>
    </row>
    <row r="423" spans="1:20" x14ac:dyDescent="0.25">
      <c r="A423" t="s">
        <v>25</v>
      </c>
      <c r="B423" t="s">
        <v>26</v>
      </c>
      <c r="C423">
        <v>50</v>
      </c>
      <c r="D423">
        <v>1</v>
      </c>
      <c r="E423" t="s">
        <v>16550</v>
      </c>
      <c r="F423">
        <v>100</v>
      </c>
      <c r="G423">
        <v>0</v>
      </c>
      <c r="H423" t="s">
        <v>631</v>
      </c>
      <c r="I423" t="s">
        <v>10253</v>
      </c>
      <c r="J423" t="s">
        <v>1276</v>
      </c>
      <c r="K423" t="s">
        <v>634</v>
      </c>
      <c r="L423" t="s">
        <v>635</v>
      </c>
      <c r="M423" t="s">
        <v>16548</v>
      </c>
      <c r="N423" t="s">
        <v>634</v>
      </c>
      <c r="O423" t="s">
        <v>637</v>
      </c>
      <c r="P423" t="s">
        <v>22</v>
      </c>
      <c r="Q423" t="s">
        <v>638</v>
      </c>
      <c r="R423" t="s">
        <v>635</v>
      </c>
      <c r="S423" t="s">
        <v>16551</v>
      </c>
      <c r="T423" t="s">
        <v>16548</v>
      </c>
    </row>
    <row r="424" spans="1:20" x14ac:dyDescent="0.25">
      <c r="A424" t="s">
        <v>533</v>
      </c>
      <c r="B424" t="s">
        <v>137</v>
      </c>
      <c r="C424">
        <v>71</v>
      </c>
      <c r="D424">
        <v>1</v>
      </c>
      <c r="E424" t="s">
        <v>16552</v>
      </c>
      <c r="F424">
        <v>108</v>
      </c>
      <c r="G424">
        <v>37</v>
      </c>
      <c r="H424" t="s">
        <v>641</v>
      </c>
      <c r="I424" t="s">
        <v>10031</v>
      </c>
      <c r="J424" t="s">
        <v>10032</v>
      </c>
      <c r="K424" t="s">
        <v>9335</v>
      </c>
      <c r="L424" t="s">
        <v>2959</v>
      </c>
      <c r="M424" t="s">
        <v>16512</v>
      </c>
      <c r="N424" t="s">
        <v>634</v>
      </c>
      <c r="O424" t="s">
        <v>894</v>
      </c>
      <c r="P424" t="s">
        <v>43</v>
      </c>
      <c r="Q424" t="s">
        <v>648</v>
      </c>
      <c r="R424" t="s">
        <v>635</v>
      </c>
      <c r="S424" t="s">
        <v>16553</v>
      </c>
      <c r="T424" t="s">
        <v>16554</v>
      </c>
    </row>
    <row r="425" spans="1:20" x14ac:dyDescent="0.25">
      <c r="A425" t="s">
        <v>20</v>
      </c>
      <c r="B425" t="s">
        <v>21</v>
      </c>
      <c r="C425">
        <v>50</v>
      </c>
      <c r="D425">
        <v>2</v>
      </c>
      <c r="E425" t="s">
        <v>16555</v>
      </c>
      <c r="F425">
        <v>200</v>
      </c>
      <c r="G425">
        <v>0</v>
      </c>
      <c r="H425" t="s">
        <v>631</v>
      </c>
      <c r="I425" t="s">
        <v>16556</v>
      </c>
      <c r="J425" t="s">
        <v>814</v>
      </c>
      <c r="K425" t="s">
        <v>634</v>
      </c>
      <c r="L425" t="s">
        <v>635</v>
      </c>
      <c r="M425" t="s">
        <v>16554</v>
      </c>
      <c r="N425" t="s">
        <v>634</v>
      </c>
      <c r="O425" t="s">
        <v>654</v>
      </c>
      <c r="P425" t="s">
        <v>22</v>
      </c>
      <c r="Q425" t="s">
        <v>655</v>
      </c>
      <c r="R425" t="s">
        <v>635</v>
      </c>
      <c r="S425" t="s">
        <v>16557</v>
      </c>
      <c r="T425" t="s">
        <v>16558</v>
      </c>
    </row>
    <row r="426" spans="1:20" x14ac:dyDescent="0.25">
      <c r="A426" t="s">
        <v>23</v>
      </c>
      <c r="B426" t="s">
        <v>24</v>
      </c>
      <c r="C426">
        <v>50</v>
      </c>
      <c r="D426">
        <v>2</v>
      </c>
      <c r="E426" t="s">
        <v>16555</v>
      </c>
      <c r="F426">
        <v>200</v>
      </c>
      <c r="G426">
        <v>0</v>
      </c>
      <c r="H426" t="s">
        <v>631</v>
      </c>
      <c r="I426" t="s">
        <v>16556</v>
      </c>
      <c r="J426" t="s">
        <v>814</v>
      </c>
      <c r="K426" t="s">
        <v>634</v>
      </c>
      <c r="L426" t="s">
        <v>635</v>
      </c>
      <c r="M426" t="s">
        <v>16554</v>
      </c>
      <c r="N426" t="s">
        <v>634</v>
      </c>
      <c r="O426" t="s">
        <v>654</v>
      </c>
      <c r="P426" t="s">
        <v>22</v>
      </c>
      <c r="Q426" t="s">
        <v>655</v>
      </c>
      <c r="R426" t="s">
        <v>635</v>
      </c>
      <c r="S426" t="s">
        <v>16557</v>
      </c>
      <c r="T426" t="s">
        <v>16558</v>
      </c>
    </row>
    <row r="427" spans="1:20" x14ac:dyDescent="0.25">
      <c r="A427" t="s">
        <v>25</v>
      </c>
      <c r="B427" t="s">
        <v>26</v>
      </c>
      <c r="C427">
        <v>50</v>
      </c>
      <c r="D427">
        <v>2</v>
      </c>
      <c r="E427" t="s">
        <v>16555</v>
      </c>
      <c r="F427">
        <v>200</v>
      </c>
      <c r="G427">
        <v>0</v>
      </c>
      <c r="H427" t="s">
        <v>631</v>
      </c>
      <c r="I427" t="s">
        <v>16556</v>
      </c>
      <c r="J427" t="s">
        <v>814</v>
      </c>
      <c r="K427" t="s">
        <v>634</v>
      </c>
      <c r="L427" t="s">
        <v>635</v>
      </c>
      <c r="M427" t="s">
        <v>16554</v>
      </c>
      <c r="N427" t="s">
        <v>634</v>
      </c>
      <c r="O427" t="s">
        <v>654</v>
      </c>
      <c r="P427" t="s">
        <v>22</v>
      </c>
      <c r="Q427" t="s">
        <v>655</v>
      </c>
      <c r="R427" t="s">
        <v>635</v>
      </c>
      <c r="S427" t="s">
        <v>16557</v>
      </c>
      <c r="T427" t="s">
        <v>16558</v>
      </c>
    </row>
    <row r="428" spans="1:20" x14ac:dyDescent="0.25">
      <c r="A428" t="s">
        <v>20</v>
      </c>
      <c r="B428" t="s">
        <v>21</v>
      </c>
      <c r="C428">
        <v>50</v>
      </c>
      <c r="D428">
        <v>1</v>
      </c>
      <c r="E428" t="s">
        <v>16559</v>
      </c>
      <c r="F428">
        <v>138</v>
      </c>
      <c r="G428">
        <v>38</v>
      </c>
      <c r="H428" t="s">
        <v>703</v>
      </c>
      <c r="I428" t="s">
        <v>16560</v>
      </c>
      <c r="J428" t="s">
        <v>2016</v>
      </c>
      <c r="K428" t="s">
        <v>634</v>
      </c>
      <c r="L428" t="s">
        <v>635</v>
      </c>
      <c r="M428" t="s">
        <v>16561</v>
      </c>
      <c r="N428" t="s">
        <v>634</v>
      </c>
      <c r="O428" t="s">
        <v>654</v>
      </c>
      <c r="P428" t="s">
        <v>22</v>
      </c>
      <c r="Q428" t="s">
        <v>655</v>
      </c>
      <c r="R428" t="s">
        <v>635</v>
      </c>
      <c r="S428" t="s">
        <v>16562</v>
      </c>
      <c r="T428" t="s">
        <v>16561</v>
      </c>
    </row>
    <row r="429" spans="1:20" x14ac:dyDescent="0.25">
      <c r="A429" t="s">
        <v>23</v>
      </c>
      <c r="B429" t="s">
        <v>24</v>
      </c>
      <c r="C429">
        <v>50</v>
      </c>
      <c r="D429">
        <v>1</v>
      </c>
      <c r="E429" t="s">
        <v>16559</v>
      </c>
      <c r="F429">
        <v>138</v>
      </c>
      <c r="G429">
        <v>38</v>
      </c>
      <c r="H429" t="s">
        <v>703</v>
      </c>
      <c r="I429" t="s">
        <v>16560</v>
      </c>
      <c r="J429" t="s">
        <v>2016</v>
      </c>
      <c r="K429" t="s">
        <v>634</v>
      </c>
      <c r="L429" t="s">
        <v>635</v>
      </c>
      <c r="M429" t="s">
        <v>16561</v>
      </c>
      <c r="N429" t="s">
        <v>634</v>
      </c>
      <c r="O429" t="s">
        <v>654</v>
      </c>
      <c r="P429" t="s">
        <v>22</v>
      </c>
      <c r="Q429" t="s">
        <v>655</v>
      </c>
      <c r="R429" t="s">
        <v>635</v>
      </c>
      <c r="S429" t="s">
        <v>16562</v>
      </c>
      <c r="T429" t="s">
        <v>16561</v>
      </c>
    </row>
    <row r="430" spans="1:20" x14ac:dyDescent="0.25">
      <c r="A430" t="s">
        <v>25</v>
      </c>
      <c r="B430" t="s">
        <v>26</v>
      </c>
      <c r="C430">
        <v>50</v>
      </c>
      <c r="D430">
        <v>1</v>
      </c>
      <c r="E430" t="s">
        <v>16559</v>
      </c>
      <c r="F430">
        <v>138</v>
      </c>
      <c r="G430">
        <v>38</v>
      </c>
      <c r="H430" t="s">
        <v>703</v>
      </c>
      <c r="I430" t="s">
        <v>16560</v>
      </c>
      <c r="J430" t="s">
        <v>2016</v>
      </c>
      <c r="K430" t="s">
        <v>634</v>
      </c>
      <c r="L430" t="s">
        <v>635</v>
      </c>
      <c r="M430" t="s">
        <v>16561</v>
      </c>
      <c r="N430" t="s">
        <v>634</v>
      </c>
      <c r="O430" t="s">
        <v>654</v>
      </c>
      <c r="P430" t="s">
        <v>22</v>
      </c>
      <c r="Q430" t="s">
        <v>655</v>
      </c>
      <c r="R430" t="s">
        <v>635</v>
      </c>
      <c r="S430" t="s">
        <v>16562</v>
      </c>
      <c r="T430" t="s">
        <v>16561</v>
      </c>
    </row>
    <row r="431" spans="1:20" x14ac:dyDescent="0.25">
      <c r="A431" t="s">
        <v>116</v>
      </c>
      <c r="B431" t="s">
        <v>117</v>
      </c>
      <c r="C431">
        <v>10</v>
      </c>
      <c r="D431">
        <v>50</v>
      </c>
      <c r="E431" t="s">
        <v>16563</v>
      </c>
      <c r="F431">
        <v>226</v>
      </c>
      <c r="G431">
        <v>26</v>
      </c>
      <c r="H431" t="s">
        <v>790</v>
      </c>
      <c r="I431" t="s">
        <v>16564</v>
      </c>
      <c r="J431" t="s">
        <v>16565</v>
      </c>
      <c r="K431" t="s">
        <v>16566</v>
      </c>
      <c r="L431" t="s">
        <v>16567</v>
      </c>
      <c r="M431" t="s">
        <v>16568</v>
      </c>
      <c r="N431" t="s">
        <v>634</v>
      </c>
      <c r="O431" t="s">
        <v>689</v>
      </c>
      <c r="P431" t="s">
        <v>40</v>
      </c>
      <c r="Q431" t="s">
        <v>690</v>
      </c>
      <c r="R431" t="s">
        <v>635</v>
      </c>
      <c r="S431" t="s">
        <v>634</v>
      </c>
      <c r="T431" t="s">
        <v>16568</v>
      </c>
    </row>
    <row r="432" spans="1:20" x14ac:dyDescent="0.25">
      <c r="A432" t="s">
        <v>20</v>
      </c>
      <c r="B432" t="s">
        <v>21</v>
      </c>
      <c r="C432">
        <v>50</v>
      </c>
      <c r="D432">
        <v>1</v>
      </c>
      <c r="E432" t="s">
        <v>16569</v>
      </c>
      <c r="F432">
        <v>100</v>
      </c>
      <c r="G432">
        <v>0</v>
      </c>
      <c r="H432" t="s">
        <v>631</v>
      </c>
      <c r="I432" t="s">
        <v>16570</v>
      </c>
      <c r="J432" t="s">
        <v>2016</v>
      </c>
      <c r="K432" t="s">
        <v>634</v>
      </c>
      <c r="L432" t="s">
        <v>635</v>
      </c>
      <c r="M432" t="s">
        <v>16571</v>
      </c>
      <c r="N432" t="s">
        <v>634</v>
      </c>
      <c r="O432" t="s">
        <v>637</v>
      </c>
      <c r="P432" t="s">
        <v>22</v>
      </c>
      <c r="Q432" t="s">
        <v>638</v>
      </c>
      <c r="R432" t="s">
        <v>635</v>
      </c>
      <c r="S432" t="s">
        <v>16572</v>
      </c>
      <c r="T432" t="s">
        <v>16571</v>
      </c>
    </row>
    <row r="433" spans="1:20" x14ac:dyDescent="0.25">
      <c r="A433" t="s">
        <v>23</v>
      </c>
      <c r="B433" t="s">
        <v>24</v>
      </c>
      <c r="C433">
        <v>50</v>
      </c>
      <c r="D433">
        <v>1</v>
      </c>
      <c r="E433" t="s">
        <v>16569</v>
      </c>
      <c r="F433">
        <v>100</v>
      </c>
      <c r="G433">
        <v>0</v>
      </c>
      <c r="H433" t="s">
        <v>631</v>
      </c>
      <c r="I433" t="s">
        <v>16570</v>
      </c>
      <c r="J433" t="s">
        <v>2016</v>
      </c>
      <c r="K433" t="s">
        <v>634</v>
      </c>
      <c r="L433" t="s">
        <v>635</v>
      </c>
      <c r="M433" t="s">
        <v>16571</v>
      </c>
      <c r="N433" t="s">
        <v>634</v>
      </c>
      <c r="O433" t="s">
        <v>637</v>
      </c>
      <c r="P433" t="s">
        <v>22</v>
      </c>
      <c r="Q433" t="s">
        <v>638</v>
      </c>
      <c r="R433" t="s">
        <v>635</v>
      </c>
      <c r="S433" t="s">
        <v>16572</v>
      </c>
      <c r="T433" t="s">
        <v>16571</v>
      </c>
    </row>
    <row r="434" spans="1:20" x14ac:dyDescent="0.25">
      <c r="A434" t="s">
        <v>25</v>
      </c>
      <c r="B434" t="s">
        <v>26</v>
      </c>
      <c r="C434">
        <v>50</v>
      </c>
      <c r="D434">
        <v>1</v>
      </c>
      <c r="E434" t="s">
        <v>16569</v>
      </c>
      <c r="F434">
        <v>100</v>
      </c>
      <c r="G434">
        <v>0</v>
      </c>
      <c r="H434" t="s">
        <v>631</v>
      </c>
      <c r="I434" t="s">
        <v>16570</v>
      </c>
      <c r="J434" t="s">
        <v>2016</v>
      </c>
      <c r="K434" t="s">
        <v>634</v>
      </c>
      <c r="L434" t="s">
        <v>635</v>
      </c>
      <c r="M434" t="s">
        <v>16571</v>
      </c>
      <c r="N434" t="s">
        <v>634</v>
      </c>
      <c r="O434" t="s">
        <v>637</v>
      </c>
      <c r="P434" t="s">
        <v>22</v>
      </c>
      <c r="Q434" t="s">
        <v>638</v>
      </c>
      <c r="R434" t="s">
        <v>635</v>
      </c>
      <c r="S434" t="s">
        <v>16572</v>
      </c>
      <c r="T434" t="s">
        <v>16571</v>
      </c>
    </row>
    <row r="435" spans="1:20" x14ac:dyDescent="0.25">
      <c r="A435" t="s">
        <v>20</v>
      </c>
      <c r="B435" t="s">
        <v>21</v>
      </c>
      <c r="C435">
        <v>50</v>
      </c>
      <c r="D435">
        <v>1</v>
      </c>
      <c r="E435" t="s">
        <v>16573</v>
      </c>
      <c r="F435">
        <v>123</v>
      </c>
      <c r="G435">
        <v>23</v>
      </c>
      <c r="H435" t="s">
        <v>703</v>
      </c>
      <c r="I435" t="s">
        <v>16574</v>
      </c>
      <c r="J435" t="s">
        <v>903</v>
      </c>
      <c r="K435" t="s">
        <v>634</v>
      </c>
      <c r="L435" t="s">
        <v>635</v>
      </c>
      <c r="M435" t="s">
        <v>16571</v>
      </c>
      <c r="N435" t="s">
        <v>634</v>
      </c>
      <c r="O435" t="s">
        <v>637</v>
      </c>
      <c r="P435" t="s">
        <v>22</v>
      </c>
      <c r="Q435" t="s">
        <v>638</v>
      </c>
      <c r="R435" t="s">
        <v>635</v>
      </c>
      <c r="S435" t="s">
        <v>16575</v>
      </c>
      <c r="T435" t="s">
        <v>16571</v>
      </c>
    </row>
    <row r="436" spans="1:20" x14ac:dyDescent="0.25">
      <c r="A436" t="s">
        <v>23</v>
      </c>
      <c r="B436" t="s">
        <v>24</v>
      </c>
      <c r="C436">
        <v>50</v>
      </c>
      <c r="D436">
        <v>1</v>
      </c>
      <c r="E436" t="s">
        <v>16573</v>
      </c>
      <c r="F436">
        <v>123</v>
      </c>
      <c r="G436">
        <v>23</v>
      </c>
      <c r="H436" t="s">
        <v>703</v>
      </c>
      <c r="I436" t="s">
        <v>16574</v>
      </c>
      <c r="J436" t="s">
        <v>903</v>
      </c>
      <c r="K436" t="s">
        <v>634</v>
      </c>
      <c r="L436" t="s">
        <v>635</v>
      </c>
      <c r="M436" t="s">
        <v>16571</v>
      </c>
      <c r="N436" t="s">
        <v>634</v>
      </c>
      <c r="O436" t="s">
        <v>637</v>
      </c>
      <c r="P436" t="s">
        <v>22</v>
      </c>
      <c r="Q436" t="s">
        <v>638</v>
      </c>
      <c r="R436" t="s">
        <v>635</v>
      </c>
      <c r="S436" t="s">
        <v>16575</v>
      </c>
      <c r="T436" t="s">
        <v>16571</v>
      </c>
    </row>
    <row r="437" spans="1:20" x14ac:dyDescent="0.25">
      <c r="A437" t="s">
        <v>25</v>
      </c>
      <c r="B437" t="s">
        <v>26</v>
      </c>
      <c r="C437">
        <v>50</v>
      </c>
      <c r="D437">
        <v>1</v>
      </c>
      <c r="E437" t="s">
        <v>16573</v>
      </c>
      <c r="F437">
        <v>123</v>
      </c>
      <c r="G437">
        <v>23</v>
      </c>
      <c r="H437" t="s">
        <v>703</v>
      </c>
      <c r="I437" t="s">
        <v>16574</v>
      </c>
      <c r="J437" t="s">
        <v>903</v>
      </c>
      <c r="K437" t="s">
        <v>634</v>
      </c>
      <c r="L437" t="s">
        <v>635</v>
      </c>
      <c r="M437" t="s">
        <v>16571</v>
      </c>
      <c r="N437" t="s">
        <v>634</v>
      </c>
      <c r="O437" t="s">
        <v>637</v>
      </c>
      <c r="P437" t="s">
        <v>22</v>
      </c>
      <c r="Q437" t="s">
        <v>638</v>
      </c>
      <c r="R437" t="s">
        <v>635</v>
      </c>
      <c r="S437" t="s">
        <v>16575</v>
      </c>
      <c r="T437" t="s">
        <v>16571</v>
      </c>
    </row>
    <row r="438" spans="1:20" x14ac:dyDescent="0.25">
      <c r="A438" t="s">
        <v>37</v>
      </c>
      <c r="B438" t="s">
        <v>38</v>
      </c>
      <c r="C438">
        <v>33</v>
      </c>
      <c r="D438">
        <v>10</v>
      </c>
      <c r="E438" t="s">
        <v>16576</v>
      </c>
      <c r="F438">
        <v>378</v>
      </c>
      <c r="G438">
        <v>48</v>
      </c>
      <c r="H438" t="s">
        <v>631</v>
      </c>
      <c r="I438" t="s">
        <v>16577</v>
      </c>
      <c r="J438" t="s">
        <v>1244</v>
      </c>
      <c r="K438" t="s">
        <v>634</v>
      </c>
      <c r="L438" t="s">
        <v>635</v>
      </c>
      <c r="M438" t="s">
        <v>16578</v>
      </c>
      <c r="N438" t="s">
        <v>634</v>
      </c>
      <c r="O438" t="s">
        <v>637</v>
      </c>
      <c r="P438" t="s">
        <v>22</v>
      </c>
      <c r="Q438" t="s">
        <v>638</v>
      </c>
      <c r="R438" t="s">
        <v>635</v>
      </c>
      <c r="S438" t="s">
        <v>16579</v>
      </c>
      <c r="T438" t="s">
        <v>16578</v>
      </c>
    </row>
    <row r="439" spans="1:20" x14ac:dyDescent="0.25">
      <c r="A439" t="s">
        <v>37</v>
      </c>
      <c r="B439" t="s">
        <v>38</v>
      </c>
      <c r="C439">
        <v>66.666666666666671</v>
      </c>
      <c r="D439">
        <v>9</v>
      </c>
      <c r="E439" t="s">
        <v>16580</v>
      </c>
      <c r="F439">
        <v>300</v>
      </c>
      <c r="G439">
        <v>0</v>
      </c>
      <c r="H439" t="s">
        <v>631</v>
      </c>
      <c r="I439" t="s">
        <v>16581</v>
      </c>
      <c r="J439" t="s">
        <v>2472</v>
      </c>
      <c r="K439" t="s">
        <v>634</v>
      </c>
      <c r="L439" t="s">
        <v>635</v>
      </c>
      <c r="M439" t="s">
        <v>16582</v>
      </c>
      <c r="N439" t="s">
        <v>634</v>
      </c>
      <c r="O439" t="s">
        <v>637</v>
      </c>
      <c r="P439" t="s">
        <v>22</v>
      </c>
      <c r="Q439" t="s">
        <v>638</v>
      </c>
      <c r="R439" t="s">
        <v>635</v>
      </c>
      <c r="S439" t="s">
        <v>16583</v>
      </c>
      <c r="T439" t="s">
        <v>16582</v>
      </c>
    </row>
    <row r="440" spans="1:20" x14ac:dyDescent="0.25">
      <c r="A440" t="s">
        <v>35</v>
      </c>
      <c r="B440" t="s">
        <v>36</v>
      </c>
      <c r="C440">
        <v>33</v>
      </c>
      <c r="D440">
        <v>10</v>
      </c>
      <c r="E440" t="s">
        <v>16584</v>
      </c>
      <c r="F440">
        <v>378</v>
      </c>
      <c r="G440">
        <v>48</v>
      </c>
      <c r="H440" t="s">
        <v>631</v>
      </c>
      <c r="I440" t="s">
        <v>16577</v>
      </c>
      <c r="J440" t="s">
        <v>1244</v>
      </c>
      <c r="K440" t="s">
        <v>634</v>
      </c>
      <c r="L440" t="s">
        <v>635</v>
      </c>
      <c r="M440" t="s">
        <v>16585</v>
      </c>
      <c r="N440" t="s">
        <v>634</v>
      </c>
      <c r="O440" t="s">
        <v>637</v>
      </c>
      <c r="P440" t="s">
        <v>22</v>
      </c>
      <c r="Q440" t="s">
        <v>638</v>
      </c>
      <c r="R440" t="s">
        <v>635</v>
      </c>
      <c r="S440" t="s">
        <v>16586</v>
      </c>
      <c r="T440" t="s">
        <v>16585</v>
      </c>
    </row>
    <row r="441" spans="1:20" x14ac:dyDescent="0.25">
      <c r="A441" t="s">
        <v>37</v>
      </c>
      <c r="B441" t="s">
        <v>38</v>
      </c>
      <c r="C441">
        <v>33</v>
      </c>
      <c r="D441">
        <v>10</v>
      </c>
      <c r="E441" t="s">
        <v>16587</v>
      </c>
      <c r="F441">
        <v>378</v>
      </c>
      <c r="G441">
        <v>48</v>
      </c>
      <c r="H441" t="s">
        <v>631</v>
      </c>
      <c r="I441" t="s">
        <v>16577</v>
      </c>
      <c r="J441" t="s">
        <v>1244</v>
      </c>
      <c r="K441" t="s">
        <v>634</v>
      </c>
      <c r="L441" t="s">
        <v>635</v>
      </c>
      <c r="M441" t="s">
        <v>16585</v>
      </c>
      <c r="N441" t="s">
        <v>634</v>
      </c>
      <c r="O441" t="s">
        <v>637</v>
      </c>
      <c r="P441" t="s">
        <v>22</v>
      </c>
      <c r="Q441" t="s">
        <v>638</v>
      </c>
      <c r="R441" t="s">
        <v>635</v>
      </c>
      <c r="S441" t="s">
        <v>16588</v>
      </c>
      <c r="T441" t="s">
        <v>16585</v>
      </c>
    </row>
    <row r="442" spans="1:20" x14ac:dyDescent="0.25">
      <c r="A442" t="s">
        <v>20</v>
      </c>
      <c r="B442" t="s">
        <v>21</v>
      </c>
      <c r="C442">
        <v>50</v>
      </c>
      <c r="D442">
        <v>1</v>
      </c>
      <c r="E442" t="s">
        <v>16589</v>
      </c>
      <c r="F442">
        <v>100</v>
      </c>
      <c r="G442">
        <v>0</v>
      </c>
      <c r="H442" t="s">
        <v>631</v>
      </c>
      <c r="I442" t="s">
        <v>16590</v>
      </c>
      <c r="J442" t="s">
        <v>1081</v>
      </c>
      <c r="K442" t="s">
        <v>634</v>
      </c>
      <c r="L442" t="s">
        <v>635</v>
      </c>
      <c r="M442" t="s">
        <v>16591</v>
      </c>
      <c r="N442" t="s">
        <v>634</v>
      </c>
      <c r="O442" t="s">
        <v>637</v>
      </c>
      <c r="P442" t="s">
        <v>22</v>
      </c>
      <c r="Q442" t="s">
        <v>638</v>
      </c>
      <c r="R442" t="s">
        <v>635</v>
      </c>
      <c r="S442" t="s">
        <v>16592</v>
      </c>
      <c r="T442" t="s">
        <v>16591</v>
      </c>
    </row>
    <row r="443" spans="1:20" x14ac:dyDescent="0.25">
      <c r="A443" t="s">
        <v>23</v>
      </c>
      <c r="B443" t="s">
        <v>24</v>
      </c>
      <c r="C443">
        <v>50</v>
      </c>
      <c r="D443">
        <v>1</v>
      </c>
      <c r="E443" t="s">
        <v>16589</v>
      </c>
      <c r="F443">
        <v>100</v>
      </c>
      <c r="G443">
        <v>0</v>
      </c>
      <c r="H443" t="s">
        <v>631</v>
      </c>
      <c r="I443" t="s">
        <v>16590</v>
      </c>
      <c r="J443" t="s">
        <v>1081</v>
      </c>
      <c r="K443" t="s">
        <v>634</v>
      </c>
      <c r="L443" t="s">
        <v>635</v>
      </c>
      <c r="M443" t="s">
        <v>16591</v>
      </c>
      <c r="N443" t="s">
        <v>634</v>
      </c>
      <c r="O443" t="s">
        <v>637</v>
      </c>
      <c r="P443" t="s">
        <v>22</v>
      </c>
      <c r="Q443" t="s">
        <v>638</v>
      </c>
      <c r="R443" t="s">
        <v>635</v>
      </c>
      <c r="S443" t="s">
        <v>16592</v>
      </c>
      <c r="T443" t="s">
        <v>16591</v>
      </c>
    </row>
    <row r="444" spans="1:20" x14ac:dyDescent="0.25">
      <c r="A444" t="s">
        <v>25</v>
      </c>
      <c r="B444" t="s">
        <v>26</v>
      </c>
      <c r="C444">
        <v>50</v>
      </c>
      <c r="D444">
        <v>1</v>
      </c>
      <c r="E444" t="s">
        <v>16589</v>
      </c>
      <c r="F444">
        <v>100</v>
      </c>
      <c r="G444">
        <v>0</v>
      </c>
      <c r="H444" t="s">
        <v>631</v>
      </c>
      <c r="I444" t="s">
        <v>16590</v>
      </c>
      <c r="J444" t="s">
        <v>1081</v>
      </c>
      <c r="K444" t="s">
        <v>634</v>
      </c>
      <c r="L444" t="s">
        <v>635</v>
      </c>
      <c r="M444" t="s">
        <v>16591</v>
      </c>
      <c r="N444" t="s">
        <v>634</v>
      </c>
      <c r="O444" t="s">
        <v>637</v>
      </c>
      <c r="P444" t="s">
        <v>22</v>
      </c>
      <c r="Q444" t="s">
        <v>638</v>
      </c>
      <c r="R444" t="s">
        <v>635</v>
      </c>
      <c r="S444" t="s">
        <v>16592</v>
      </c>
      <c r="T444" t="s">
        <v>16591</v>
      </c>
    </row>
    <row r="445" spans="1:20" x14ac:dyDescent="0.25">
      <c r="A445" t="s">
        <v>20</v>
      </c>
      <c r="B445" t="s">
        <v>21</v>
      </c>
      <c r="C445">
        <v>50</v>
      </c>
      <c r="D445">
        <v>2</v>
      </c>
      <c r="E445" t="s">
        <v>16593</v>
      </c>
      <c r="F445">
        <v>280</v>
      </c>
      <c r="G445">
        <v>0</v>
      </c>
      <c r="H445" t="s">
        <v>641</v>
      </c>
      <c r="I445" t="s">
        <v>16594</v>
      </c>
      <c r="J445" t="s">
        <v>16595</v>
      </c>
      <c r="K445" t="s">
        <v>2190</v>
      </c>
      <c r="L445" t="s">
        <v>8222</v>
      </c>
      <c r="M445" t="s">
        <v>16596</v>
      </c>
      <c r="N445" t="s">
        <v>634</v>
      </c>
      <c r="O445" t="s">
        <v>894</v>
      </c>
      <c r="P445" t="s">
        <v>43</v>
      </c>
      <c r="Q445" t="s">
        <v>648</v>
      </c>
      <c r="R445" t="s">
        <v>635</v>
      </c>
      <c r="S445" t="s">
        <v>16597</v>
      </c>
      <c r="T445" t="s">
        <v>16596</v>
      </c>
    </row>
    <row r="446" spans="1:20" x14ac:dyDescent="0.25">
      <c r="A446" t="s">
        <v>23</v>
      </c>
      <c r="B446" t="s">
        <v>24</v>
      </c>
      <c r="C446">
        <v>50</v>
      </c>
      <c r="D446">
        <v>2</v>
      </c>
      <c r="E446" t="s">
        <v>16593</v>
      </c>
      <c r="F446">
        <v>280</v>
      </c>
      <c r="G446">
        <v>0</v>
      </c>
      <c r="H446" t="s">
        <v>641</v>
      </c>
      <c r="I446" t="s">
        <v>16594</v>
      </c>
      <c r="J446" t="s">
        <v>16595</v>
      </c>
      <c r="K446" t="s">
        <v>2190</v>
      </c>
      <c r="L446" t="s">
        <v>8222</v>
      </c>
      <c r="M446" t="s">
        <v>16596</v>
      </c>
      <c r="N446" t="s">
        <v>634</v>
      </c>
      <c r="O446" t="s">
        <v>894</v>
      </c>
      <c r="P446" t="s">
        <v>43</v>
      </c>
      <c r="Q446" t="s">
        <v>648</v>
      </c>
      <c r="R446" t="s">
        <v>635</v>
      </c>
      <c r="S446" t="s">
        <v>16597</v>
      </c>
      <c r="T446" t="s">
        <v>16596</v>
      </c>
    </row>
    <row r="447" spans="1:20" x14ac:dyDescent="0.25">
      <c r="A447" t="s">
        <v>25</v>
      </c>
      <c r="B447" t="s">
        <v>26</v>
      </c>
      <c r="C447">
        <v>50</v>
      </c>
      <c r="D447">
        <v>2</v>
      </c>
      <c r="E447" t="s">
        <v>16593</v>
      </c>
      <c r="F447">
        <v>280</v>
      </c>
      <c r="G447">
        <v>0</v>
      </c>
      <c r="H447" t="s">
        <v>641</v>
      </c>
      <c r="I447" t="s">
        <v>16594</v>
      </c>
      <c r="J447" t="s">
        <v>16595</v>
      </c>
      <c r="K447" t="s">
        <v>2190</v>
      </c>
      <c r="L447" t="s">
        <v>8222</v>
      </c>
      <c r="M447" t="s">
        <v>16596</v>
      </c>
      <c r="N447" t="s">
        <v>634</v>
      </c>
      <c r="O447" t="s">
        <v>894</v>
      </c>
      <c r="P447" t="s">
        <v>43</v>
      </c>
      <c r="Q447" t="s">
        <v>648</v>
      </c>
      <c r="R447" t="s">
        <v>635</v>
      </c>
      <c r="S447" t="s">
        <v>16597</v>
      </c>
      <c r="T447" t="s">
        <v>16596</v>
      </c>
    </row>
    <row r="448" spans="1:20" x14ac:dyDescent="0.25">
      <c r="A448" t="s">
        <v>164</v>
      </c>
      <c r="B448" t="s">
        <v>165</v>
      </c>
      <c r="C448">
        <v>50</v>
      </c>
      <c r="D448">
        <v>6</v>
      </c>
      <c r="E448" t="s">
        <v>16598</v>
      </c>
      <c r="F448">
        <v>200</v>
      </c>
      <c r="G448">
        <v>0</v>
      </c>
      <c r="H448" t="s">
        <v>631</v>
      </c>
      <c r="I448" t="s">
        <v>16599</v>
      </c>
      <c r="J448" t="s">
        <v>1106</v>
      </c>
      <c r="K448" t="s">
        <v>634</v>
      </c>
      <c r="L448" t="s">
        <v>635</v>
      </c>
      <c r="M448" t="s">
        <v>16600</v>
      </c>
      <c r="N448" t="s">
        <v>634</v>
      </c>
      <c r="O448" t="s">
        <v>637</v>
      </c>
      <c r="P448" t="s">
        <v>22</v>
      </c>
      <c r="Q448" t="s">
        <v>638</v>
      </c>
      <c r="R448" t="s">
        <v>635</v>
      </c>
      <c r="S448" t="s">
        <v>16601</v>
      </c>
      <c r="T448" t="s">
        <v>16602</v>
      </c>
    </row>
    <row r="449" spans="1:20" x14ac:dyDescent="0.25">
      <c r="A449" t="s">
        <v>20</v>
      </c>
      <c r="B449" t="s">
        <v>21</v>
      </c>
      <c r="C449">
        <v>50</v>
      </c>
      <c r="D449">
        <v>1</v>
      </c>
      <c r="E449" t="s">
        <v>16603</v>
      </c>
      <c r="F449">
        <v>100</v>
      </c>
      <c r="G449">
        <v>0</v>
      </c>
      <c r="H449" t="s">
        <v>703</v>
      </c>
      <c r="I449" t="s">
        <v>16604</v>
      </c>
      <c r="J449" t="s">
        <v>749</v>
      </c>
      <c r="K449" t="s">
        <v>634</v>
      </c>
      <c r="L449" t="s">
        <v>635</v>
      </c>
      <c r="M449" t="s">
        <v>16605</v>
      </c>
      <c r="N449" t="s">
        <v>634</v>
      </c>
      <c r="O449" t="s">
        <v>637</v>
      </c>
      <c r="P449" t="s">
        <v>22</v>
      </c>
      <c r="Q449" t="s">
        <v>638</v>
      </c>
      <c r="R449" t="s">
        <v>635</v>
      </c>
      <c r="S449" t="s">
        <v>16606</v>
      </c>
      <c r="T449" t="s">
        <v>16605</v>
      </c>
    </row>
    <row r="450" spans="1:20" x14ac:dyDescent="0.25">
      <c r="A450" t="s">
        <v>23</v>
      </c>
      <c r="B450" t="s">
        <v>24</v>
      </c>
      <c r="C450">
        <v>50</v>
      </c>
      <c r="D450">
        <v>1</v>
      </c>
      <c r="E450" t="s">
        <v>16603</v>
      </c>
      <c r="F450">
        <v>100</v>
      </c>
      <c r="G450">
        <v>0</v>
      </c>
      <c r="H450" t="s">
        <v>703</v>
      </c>
      <c r="I450" t="s">
        <v>16604</v>
      </c>
      <c r="J450" t="s">
        <v>749</v>
      </c>
      <c r="K450" t="s">
        <v>634</v>
      </c>
      <c r="L450" t="s">
        <v>635</v>
      </c>
      <c r="M450" t="s">
        <v>16605</v>
      </c>
      <c r="N450" t="s">
        <v>634</v>
      </c>
      <c r="O450" t="s">
        <v>637</v>
      </c>
      <c r="P450" t="s">
        <v>22</v>
      </c>
      <c r="Q450" t="s">
        <v>638</v>
      </c>
      <c r="R450" t="s">
        <v>635</v>
      </c>
      <c r="S450" t="s">
        <v>16606</v>
      </c>
      <c r="T450" t="s">
        <v>16605</v>
      </c>
    </row>
    <row r="451" spans="1:20" x14ac:dyDescent="0.25">
      <c r="A451" t="s">
        <v>25</v>
      </c>
      <c r="B451" t="s">
        <v>26</v>
      </c>
      <c r="C451">
        <v>50</v>
      </c>
      <c r="D451">
        <v>1</v>
      </c>
      <c r="E451" t="s">
        <v>16603</v>
      </c>
      <c r="F451">
        <v>100</v>
      </c>
      <c r="G451">
        <v>0</v>
      </c>
      <c r="H451" t="s">
        <v>703</v>
      </c>
      <c r="I451" t="s">
        <v>16604</v>
      </c>
      <c r="J451" t="s">
        <v>749</v>
      </c>
      <c r="K451" t="s">
        <v>634</v>
      </c>
      <c r="L451" t="s">
        <v>635</v>
      </c>
      <c r="M451" t="s">
        <v>16605</v>
      </c>
      <c r="N451" t="s">
        <v>634</v>
      </c>
      <c r="O451" t="s">
        <v>637</v>
      </c>
      <c r="P451" t="s">
        <v>22</v>
      </c>
      <c r="Q451" t="s">
        <v>638</v>
      </c>
      <c r="R451" t="s">
        <v>635</v>
      </c>
      <c r="S451" t="s">
        <v>16606</v>
      </c>
      <c r="T451" t="s">
        <v>16605</v>
      </c>
    </row>
    <row r="452" spans="1:20" x14ac:dyDescent="0.25">
      <c r="A452" t="s">
        <v>164</v>
      </c>
      <c r="B452" t="s">
        <v>165</v>
      </c>
      <c r="C452">
        <v>50</v>
      </c>
      <c r="D452">
        <v>6</v>
      </c>
      <c r="E452" t="s">
        <v>16607</v>
      </c>
      <c r="F452">
        <v>200</v>
      </c>
      <c r="G452">
        <v>0</v>
      </c>
      <c r="H452" t="s">
        <v>631</v>
      </c>
      <c r="I452" t="s">
        <v>16608</v>
      </c>
      <c r="J452" t="s">
        <v>1032</v>
      </c>
      <c r="K452" t="s">
        <v>634</v>
      </c>
      <c r="L452" t="s">
        <v>635</v>
      </c>
      <c r="M452" t="s">
        <v>16609</v>
      </c>
      <c r="N452" t="s">
        <v>634</v>
      </c>
      <c r="O452" t="s">
        <v>637</v>
      </c>
      <c r="P452" t="s">
        <v>22</v>
      </c>
      <c r="Q452" t="s">
        <v>638</v>
      </c>
      <c r="R452" t="s">
        <v>635</v>
      </c>
      <c r="S452" t="s">
        <v>16610</v>
      </c>
      <c r="T452" t="s">
        <v>16609</v>
      </c>
    </row>
    <row r="453" spans="1:20" x14ac:dyDescent="0.25">
      <c r="A453" t="s">
        <v>37</v>
      </c>
      <c r="B453" t="s">
        <v>38</v>
      </c>
      <c r="C453">
        <v>66.666666666666671</v>
      </c>
      <c r="D453">
        <v>6</v>
      </c>
      <c r="E453" t="s">
        <v>16611</v>
      </c>
      <c r="F453">
        <v>400</v>
      </c>
      <c r="G453">
        <v>0</v>
      </c>
      <c r="H453" t="s">
        <v>631</v>
      </c>
      <c r="I453" t="s">
        <v>5388</v>
      </c>
      <c r="J453" t="s">
        <v>1461</v>
      </c>
      <c r="K453" t="s">
        <v>634</v>
      </c>
      <c r="L453" t="s">
        <v>635</v>
      </c>
      <c r="M453" t="s">
        <v>16609</v>
      </c>
      <c r="N453" t="s">
        <v>634</v>
      </c>
      <c r="O453" t="s">
        <v>637</v>
      </c>
      <c r="P453" t="s">
        <v>22</v>
      </c>
      <c r="Q453" t="s">
        <v>638</v>
      </c>
      <c r="R453" t="s">
        <v>16612</v>
      </c>
      <c r="S453" t="s">
        <v>16613</v>
      </c>
      <c r="T453" t="s">
        <v>16609</v>
      </c>
    </row>
    <row r="454" spans="1:20" x14ac:dyDescent="0.25">
      <c r="A454" t="s">
        <v>164</v>
      </c>
      <c r="B454" t="s">
        <v>165</v>
      </c>
      <c r="C454">
        <v>50</v>
      </c>
      <c r="D454">
        <v>6</v>
      </c>
      <c r="E454" t="s">
        <v>16611</v>
      </c>
      <c r="F454">
        <v>400</v>
      </c>
      <c r="G454">
        <v>0</v>
      </c>
      <c r="H454" t="s">
        <v>631</v>
      </c>
      <c r="I454" t="s">
        <v>5388</v>
      </c>
      <c r="J454" t="s">
        <v>1461</v>
      </c>
      <c r="K454" t="s">
        <v>634</v>
      </c>
      <c r="L454" t="s">
        <v>635</v>
      </c>
      <c r="M454" t="s">
        <v>16609</v>
      </c>
      <c r="N454" t="s">
        <v>634</v>
      </c>
      <c r="O454" t="s">
        <v>637</v>
      </c>
      <c r="P454" t="s">
        <v>22</v>
      </c>
      <c r="Q454" t="s">
        <v>638</v>
      </c>
      <c r="R454" t="s">
        <v>16612</v>
      </c>
      <c r="S454" t="s">
        <v>16613</v>
      </c>
      <c r="T454" t="s">
        <v>16609</v>
      </c>
    </row>
    <row r="455" spans="1:20" x14ac:dyDescent="0.25">
      <c r="A455" t="s">
        <v>39</v>
      </c>
      <c r="B455" t="s">
        <v>44</v>
      </c>
      <c r="C455">
        <v>66.333333333333329</v>
      </c>
      <c r="D455">
        <v>3</v>
      </c>
      <c r="E455" t="s">
        <v>16614</v>
      </c>
      <c r="F455">
        <v>232</v>
      </c>
      <c r="G455">
        <v>0</v>
      </c>
      <c r="H455" t="s">
        <v>641</v>
      </c>
      <c r="I455" t="s">
        <v>16615</v>
      </c>
      <c r="J455" t="s">
        <v>16616</v>
      </c>
      <c r="K455" t="s">
        <v>16617</v>
      </c>
      <c r="L455" t="s">
        <v>1674</v>
      </c>
      <c r="M455" t="s">
        <v>16281</v>
      </c>
      <c r="N455" t="s">
        <v>634</v>
      </c>
      <c r="O455" t="s">
        <v>894</v>
      </c>
      <c r="P455" t="s">
        <v>43</v>
      </c>
      <c r="Q455" t="s">
        <v>648</v>
      </c>
      <c r="R455" t="s">
        <v>635</v>
      </c>
      <c r="S455" t="s">
        <v>634</v>
      </c>
      <c r="T455" t="s">
        <v>16618</v>
      </c>
    </row>
    <row r="456" spans="1:20" x14ac:dyDescent="0.25">
      <c r="A456" t="s">
        <v>20</v>
      </c>
      <c r="B456" t="s">
        <v>21</v>
      </c>
      <c r="C456">
        <v>50</v>
      </c>
      <c r="D456">
        <v>1</v>
      </c>
      <c r="E456" t="s">
        <v>16619</v>
      </c>
      <c r="F456">
        <v>100</v>
      </c>
      <c r="G456">
        <v>0</v>
      </c>
      <c r="H456" t="s">
        <v>631</v>
      </c>
      <c r="I456" t="s">
        <v>10546</v>
      </c>
      <c r="J456" t="s">
        <v>873</v>
      </c>
      <c r="K456" t="s">
        <v>634</v>
      </c>
      <c r="L456" t="s">
        <v>635</v>
      </c>
      <c r="M456" t="s">
        <v>16620</v>
      </c>
      <c r="N456" t="s">
        <v>634</v>
      </c>
      <c r="O456" t="s">
        <v>637</v>
      </c>
      <c r="P456" t="s">
        <v>22</v>
      </c>
      <c r="Q456" t="s">
        <v>638</v>
      </c>
      <c r="R456" t="s">
        <v>635</v>
      </c>
      <c r="S456" t="s">
        <v>16621</v>
      </c>
      <c r="T456" t="s">
        <v>16620</v>
      </c>
    </row>
    <row r="457" spans="1:20" x14ac:dyDescent="0.25">
      <c r="A457" t="s">
        <v>23</v>
      </c>
      <c r="B457" t="s">
        <v>24</v>
      </c>
      <c r="C457">
        <v>50</v>
      </c>
      <c r="D457">
        <v>1</v>
      </c>
      <c r="E457" t="s">
        <v>16619</v>
      </c>
      <c r="F457">
        <v>100</v>
      </c>
      <c r="G457">
        <v>0</v>
      </c>
      <c r="H457" t="s">
        <v>631</v>
      </c>
      <c r="I457" t="s">
        <v>10546</v>
      </c>
      <c r="J457" t="s">
        <v>873</v>
      </c>
      <c r="K457" t="s">
        <v>634</v>
      </c>
      <c r="L457" t="s">
        <v>635</v>
      </c>
      <c r="M457" t="s">
        <v>16620</v>
      </c>
      <c r="N457" t="s">
        <v>634</v>
      </c>
      <c r="O457" t="s">
        <v>637</v>
      </c>
      <c r="P457" t="s">
        <v>22</v>
      </c>
      <c r="Q457" t="s">
        <v>638</v>
      </c>
      <c r="R457" t="s">
        <v>635</v>
      </c>
      <c r="S457" t="s">
        <v>16621</v>
      </c>
      <c r="T457" t="s">
        <v>16620</v>
      </c>
    </row>
    <row r="458" spans="1:20" x14ac:dyDescent="0.25">
      <c r="A458" t="s">
        <v>25</v>
      </c>
      <c r="B458" t="s">
        <v>26</v>
      </c>
      <c r="C458">
        <v>50</v>
      </c>
      <c r="D458">
        <v>1</v>
      </c>
      <c r="E458" t="s">
        <v>16619</v>
      </c>
      <c r="F458">
        <v>100</v>
      </c>
      <c r="G458">
        <v>0</v>
      </c>
      <c r="H458" t="s">
        <v>631</v>
      </c>
      <c r="I458" t="s">
        <v>10546</v>
      </c>
      <c r="J458" t="s">
        <v>873</v>
      </c>
      <c r="K458" t="s">
        <v>634</v>
      </c>
      <c r="L458" t="s">
        <v>635</v>
      </c>
      <c r="M458" t="s">
        <v>16620</v>
      </c>
      <c r="N458" t="s">
        <v>634</v>
      </c>
      <c r="O458" t="s">
        <v>637</v>
      </c>
      <c r="P458" t="s">
        <v>22</v>
      </c>
      <c r="Q458" t="s">
        <v>638</v>
      </c>
      <c r="R458" t="s">
        <v>635</v>
      </c>
      <c r="S458" t="s">
        <v>16621</v>
      </c>
      <c r="T458" t="s">
        <v>16620</v>
      </c>
    </row>
    <row r="459" spans="1:20" x14ac:dyDescent="0.25">
      <c r="A459" t="s">
        <v>20</v>
      </c>
      <c r="B459" t="s">
        <v>21</v>
      </c>
      <c r="C459">
        <v>50</v>
      </c>
      <c r="D459">
        <v>1</v>
      </c>
      <c r="E459" t="s">
        <v>16622</v>
      </c>
      <c r="F459">
        <v>100</v>
      </c>
      <c r="G459">
        <v>0</v>
      </c>
      <c r="H459" t="s">
        <v>631</v>
      </c>
      <c r="I459" t="s">
        <v>1617</v>
      </c>
      <c r="J459" t="s">
        <v>725</v>
      </c>
      <c r="K459" t="s">
        <v>634</v>
      </c>
      <c r="L459" t="s">
        <v>635</v>
      </c>
      <c r="M459" t="s">
        <v>16623</v>
      </c>
      <c r="N459" t="s">
        <v>634</v>
      </c>
      <c r="O459" t="s">
        <v>637</v>
      </c>
      <c r="P459" t="s">
        <v>22</v>
      </c>
      <c r="Q459" t="s">
        <v>638</v>
      </c>
      <c r="R459" t="s">
        <v>635</v>
      </c>
      <c r="S459" t="s">
        <v>16624</v>
      </c>
      <c r="T459" t="s">
        <v>16623</v>
      </c>
    </row>
    <row r="460" spans="1:20" x14ac:dyDescent="0.25">
      <c r="A460" t="s">
        <v>23</v>
      </c>
      <c r="B460" t="s">
        <v>24</v>
      </c>
      <c r="C460">
        <v>50</v>
      </c>
      <c r="D460">
        <v>1</v>
      </c>
      <c r="E460" t="s">
        <v>16622</v>
      </c>
      <c r="F460">
        <v>100</v>
      </c>
      <c r="G460">
        <v>0</v>
      </c>
      <c r="H460" t="s">
        <v>631</v>
      </c>
      <c r="I460" t="s">
        <v>1617</v>
      </c>
      <c r="J460" t="s">
        <v>725</v>
      </c>
      <c r="K460" t="s">
        <v>634</v>
      </c>
      <c r="L460" t="s">
        <v>635</v>
      </c>
      <c r="M460" t="s">
        <v>16623</v>
      </c>
      <c r="N460" t="s">
        <v>634</v>
      </c>
      <c r="O460" t="s">
        <v>637</v>
      </c>
      <c r="P460" t="s">
        <v>22</v>
      </c>
      <c r="Q460" t="s">
        <v>638</v>
      </c>
      <c r="R460" t="s">
        <v>635</v>
      </c>
      <c r="S460" t="s">
        <v>16624</v>
      </c>
      <c r="T460" t="s">
        <v>16623</v>
      </c>
    </row>
    <row r="461" spans="1:20" x14ac:dyDescent="0.25">
      <c r="A461" t="s">
        <v>25</v>
      </c>
      <c r="B461" t="s">
        <v>26</v>
      </c>
      <c r="C461">
        <v>50</v>
      </c>
      <c r="D461">
        <v>1</v>
      </c>
      <c r="E461" t="s">
        <v>16622</v>
      </c>
      <c r="F461">
        <v>100</v>
      </c>
      <c r="G461">
        <v>0</v>
      </c>
      <c r="H461" t="s">
        <v>631</v>
      </c>
      <c r="I461" t="s">
        <v>1617</v>
      </c>
      <c r="J461" t="s">
        <v>725</v>
      </c>
      <c r="K461" t="s">
        <v>634</v>
      </c>
      <c r="L461" t="s">
        <v>635</v>
      </c>
      <c r="M461" t="s">
        <v>16623</v>
      </c>
      <c r="N461" t="s">
        <v>634</v>
      </c>
      <c r="O461" t="s">
        <v>637</v>
      </c>
      <c r="P461" t="s">
        <v>22</v>
      </c>
      <c r="Q461" t="s">
        <v>638</v>
      </c>
      <c r="R461" t="s">
        <v>635</v>
      </c>
      <c r="S461" t="s">
        <v>16624</v>
      </c>
      <c r="T461" t="s">
        <v>16623</v>
      </c>
    </row>
    <row r="462" spans="1:20" x14ac:dyDescent="0.25">
      <c r="A462" t="s">
        <v>20</v>
      </c>
      <c r="B462" t="s">
        <v>21</v>
      </c>
      <c r="C462">
        <v>50</v>
      </c>
      <c r="D462">
        <v>1</v>
      </c>
      <c r="E462" t="s">
        <v>16625</v>
      </c>
      <c r="F462">
        <v>138</v>
      </c>
      <c r="G462">
        <v>38</v>
      </c>
      <c r="H462" t="s">
        <v>631</v>
      </c>
      <c r="I462" t="s">
        <v>16626</v>
      </c>
      <c r="J462" t="s">
        <v>1905</v>
      </c>
      <c r="K462" t="s">
        <v>634</v>
      </c>
      <c r="L462" t="s">
        <v>635</v>
      </c>
      <c r="M462" t="s">
        <v>16627</v>
      </c>
      <c r="N462" t="s">
        <v>634</v>
      </c>
      <c r="O462" t="s">
        <v>637</v>
      </c>
      <c r="P462" t="s">
        <v>22</v>
      </c>
      <c r="Q462" t="s">
        <v>638</v>
      </c>
      <c r="R462" t="s">
        <v>635</v>
      </c>
      <c r="S462" t="s">
        <v>16628</v>
      </c>
      <c r="T462" t="s">
        <v>16627</v>
      </c>
    </row>
    <row r="463" spans="1:20" x14ac:dyDescent="0.25">
      <c r="A463" t="s">
        <v>23</v>
      </c>
      <c r="B463" t="s">
        <v>24</v>
      </c>
      <c r="C463">
        <v>50</v>
      </c>
      <c r="D463">
        <v>1</v>
      </c>
      <c r="E463" t="s">
        <v>16625</v>
      </c>
      <c r="F463">
        <v>138</v>
      </c>
      <c r="G463">
        <v>38</v>
      </c>
      <c r="H463" t="s">
        <v>631</v>
      </c>
      <c r="I463" t="s">
        <v>16626</v>
      </c>
      <c r="J463" t="s">
        <v>1905</v>
      </c>
      <c r="K463" t="s">
        <v>634</v>
      </c>
      <c r="L463" t="s">
        <v>635</v>
      </c>
      <c r="M463" t="s">
        <v>16627</v>
      </c>
      <c r="N463" t="s">
        <v>634</v>
      </c>
      <c r="O463" t="s">
        <v>637</v>
      </c>
      <c r="P463" t="s">
        <v>22</v>
      </c>
      <c r="Q463" t="s">
        <v>638</v>
      </c>
      <c r="R463" t="s">
        <v>635</v>
      </c>
      <c r="S463" t="s">
        <v>16628</v>
      </c>
      <c r="T463" t="s">
        <v>16627</v>
      </c>
    </row>
    <row r="464" spans="1:20" x14ac:dyDescent="0.25">
      <c r="A464" t="s">
        <v>25</v>
      </c>
      <c r="B464" t="s">
        <v>26</v>
      </c>
      <c r="C464">
        <v>50</v>
      </c>
      <c r="D464">
        <v>1</v>
      </c>
      <c r="E464" t="s">
        <v>16625</v>
      </c>
      <c r="F464">
        <v>138</v>
      </c>
      <c r="G464">
        <v>38</v>
      </c>
      <c r="H464" t="s">
        <v>631</v>
      </c>
      <c r="I464" t="s">
        <v>16626</v>
      </c>
      <c r="J464" t="s">
        <v>1905</v>
      </c>
      <c r="K464" t="s">
        <v>634</v>
      </c>
      <c r="L464" t="s">
        <v>635</v>
      </c>
      <c r="M464" t="s">
        <v>16627</v>
      </c>
      <c r="N464" t="s">
        <v>634</v>
      </c>
      <c r="O464" t="s">
        <v>637</v>
      </c>
      <c r="P464" t="s">
        <v>22</v>
      </c>
      <c r="Q464" t="s">
        <v>638</v>
      </c>
      <c r="R464" t="s">
        <v>635</v>
      </c>
      <c r="S464" t="s">
        <v>16628</v>
      </c>
      <c r="T464" t="s">
        <v>16627</v>
      </c>
    </row>
    <row r="465" spans="1:20" x14ac:dyDescent="0.25">
      <c r="A465" t="s">
        <v>39</v>
      </c>
      <c r="B465" t="s">
        <v>682</v>
      </c>
      <c r="C465">
        <v>76</v>
      </c>
      <c r="D465">
        <v>1</v>
      </c>
      <c r="E465" t="s">
        <v>16629</v>
      </c>
      <c r="F465">
        <v>83</v>
      </c>
      <c r="G465">
        <v>7</v>
      </c>
      <c r="H465" t="s">
        <v>641</v>
      </c>
      <c r="I465" t="s">
        <v>16630</v>
      </c>
      <c r="J465" t="s">
        <v>16631</v>
      </c>
      <c r="K465" t="s">
        <v>10483</v>
      </c>
      <c r="L465" t="s">
        <v>16632</v>
      </c>
      <c r="M465" t="s">
        <v>16633</v>
      </c>
      <c r="N465" t="s">
        <v>634</v>
      </c>
      <c r="O465" t="s">
        <v>689</v>
      </c>
      <c r="P465" t="s">
        <v>40</v>
      </c>
      <c r="Q465" t="s">
        <v>690</v>
      </c>
      <c r="R465" t="s">
        <v>635</v>
      </c>
      <c r="S465" t="s">
        <v>634</v>
      </c>
      <c r="T465" t="s">
        <v>16633</v>
      </c>
    </row>
    <row r="466" spans="1:20" x14ac:dyDescent="0.25">
      <c r="A466" t="s">
        <v>31</v>
      </c>
      <c r="B466" t="s">
        <v>32</v>
      </c>
      <c r="C466">
        <v>54.5</v>
      </c>
      <c r="D466">
        <v>2</v>
      </c>
      <c r="E466" t="s">
        <v>16634</v>
      </c>
      <c r="F466">
        <v>74.5</v>
      </c>
      <c r="G466">
        <v>7</v>
      </c>
      <c r="H466" t="s">
        <v>641</v>
      </c>
      <c r="I466" t="s">
        <v>7556</v>
      </c>
      <c r="J466" t="s">
        <v>7557</v>
      </c>
      <c r="K466" t="s">
        <v>1070</v>
      </c>
      <c r="L466" t="s">
        <v>7558</v>
      </c>
      <c r="M466" t="s">
        <v>16635</v>
      </c>
      <c r="N466" t="s">
        <v>634</v>
      </c>
      <c r="O466" t="s">
        <v>689</v>
      </c>
      <c r="P466" t="s">
        <v>40</v>
      </c>
      <c r="Q466" t="s">
        <v>690</v>
      </c>
      <c r="R466" t="s">
        <v>635</v>
      </c>
      <c r="S466" t="s">
        <v>634</v>
      </c>
      <c r="T466" t="s">
        <v>16635</v>
      </c>
    </row>
    <row r="467" spans="1:20" x14ac:dyDescent="0.25">
      <c r="A467" t="s">
        <v>35</v>
      </c>
      <c r="B467" t="s">
        <v>36</v>
      </c>
      <c r="C467">
        <v>66.666666666666671</v>
      </c>
      <c r="D467">
        <v>3</v>
      </c>
      <c r="E467" t="s">
        <v>16636</v>
      </c>
      <c r="F467">
        <v>100</v>
      </c>
      <c r="G467">
        <v>0</v>
      </c>
      <c r="H467" t="s">
        <v>631</v>
      </c>
      <c r="I467" t="s">
        <v>16637</v>
      </c>
      <c r="J467" t="s">
        <v>1918</v>
      </c>
      <c r="K467" t="s">
        <v>634</v>
      </c>
      <c r="L467" t="s">
        <v>635</v>
      </c>
      <c r="M467" t="s">
        <v>16638</v>
      </c>
      <c r="N467" t="s">
        <v>634</v>
      </c>
      <c r="O467" t="s">
        <v>637</v>
      </c>
      <c r="P467" t="s">
        <v>22</v>
      </c>
      <c r="Q467" t="s">
        <v>638</v>
      </c>
      <c r="R467" t="s">
        <v>635</v>
      </c>
      <c r="S467" t="s">
        <v>16639</v>
      </c>
      <c r="T467" t="s">
        <v>16638</v>
      </c>
    </row>
    <row r="468" spans="1:20" x14ac:dyDescent="0.25">
      <c r="A468" t="s">
        <v>20</v>
      </c>
      <c r="B468" t="s">
        <v>21</v>
      </c>
      <c r="C468">
        <v>50</v>
      </c>
      <c r="D468">
        <v>2</v>
      </c>
      <c r="E468" t="s">
        <v>16640</v>
      </c>
      <c r="F468">
        <v>198</v>
      </c>
      <c r="G468">
        <v>8</v>
      </c>
      <c r="H468" t="s">
        <v>631</v>
      </c>
      <c r="I468" t="s">
        <v>16641</v>
      </c>
      <c r="J468" t="s">
        <v>5627</v>
      </c>
      <c r="K468" t="s">
        <v>634</v>
      </c>
      <c r="L468" t="s">
        <v>635</v>
      </c>
      <c r="M468" t="s">
        <v>16642</v>
      </c>
      <c r="N468" t="s">
        <v>634</v>
      </c>
      <c r="O468" t="s">
        <v>637</v>
      </c>
      <c r="P468" t="s">
        <v>22</v>
      </c>
      <c r="Q468" t="s">
        <v>638</v>
      </c>
      <c r="R468" t="s">
        <v>635</v>
      </c>
      <c r="S468" t="s">
        <v>16643</v>
      </c>
      <c r="T468" t="s">
        <v>16642</v>
      </c>
    </row>
    <row r="469" spans="1:20" x14ac:dyDescent="0.25">
      <c r="A469" t="s">
        <v>23</v>
      </c>
      <c r="B469" t="s">
        <v>24</v>
      </c>
      <c r="C469">
        <v>50</v>
      </c>
      <c r="D469">
        <v>2</v>
      </c>
      <c r="E469" t="s">
        <v>16640</v>
      </c>
      <c r="F469">
        <v>198</v>
      </c>
      <c r="G469">
        <v>8</v>
      </c>
      <c r="H469" t="s">
        <v>631</v>
      </c>
      <c r="I469" t="s">
        <v>16641</v>
      </c>
      <c r="J469" t="s">
        <v>5627</v>
      </c>
      <c r="K469" t="s">
        <v>634</v>
      </c>
      <c r="L469" t="s">
        <v>635</v>
      </c>
      <c r="M469" t="s">
        <v>16642</v>
      </c>
      <c r="N469" t="s">
        <v>634</v>
      </c>
      <c r="O469" t="s">
        <v>637</v>
      </c>
      <c r="P469" t="s">
        <v>22</v>
      </c>
      <c r="Q469" t="s">
        <v>638</v>
      </c>
      <c r="R469" t="s">
        <v>635</v>
      </c>
      <c r="S469" t="s">
        <v>16643</v>
      </c>
      <c r="T469" t="s">
        <v>16642</v>
      </c>
    </row>
    <row r="470" spans="1:20" x14ac:dyDescent="0.25">
      <c r="A470" t="s">
        <v>25</v>
      </c>
      <c r="B470" t="s">
        <v>26</v>
      </c>
      <c r="C470">
        <v>50</v>
      </c>
      <c r="D470">
        <v>2</v>
      </c>
      <c r="E470" t="s">
        <v>16640</v>
      </c>
      <c r="F470">
        <v>198</v>
      </c>
      <c r="G470">
        <v>8</v>
      </c>
      <c r="H470" t="s">
        <v>631</v>
      </c>
      <c r="I470" t="s">
        <v>16641</v>
      </c>
      <c r="J470" t="s">
        <v>5627</v>
      </c>
      <c r="K470" t="s">
        <v>634</v>
      </c>
      <c r="L470" t="s">
        <v>635</v>
      </c>
      <c r="M470" t="s">
        <v>16642</v>
      </c>
      <c r="N470" t="s">
        <v>634</v>
      </c>
      <c r="O470" t="s">
        <v>637</v>
      </c>
      <c r="P470" t="s">
        <v>22</v>
      </c>
      <c r="Q470" t="s">
        <v>638</v>
      </c>
      <c r="R470" t="s">
        <v>635</v>
      </c>
      <c r="S470" t="s">
        <v>16643</v>
      </c>
      <c r="T470" t="s">
        <v>16642</v>
      </c>
    </row>
    <row r="471" spans="1:20" x14ac:dyDescent="0.25">
      <c r="A471" t="s">
        <v>164</v>
      </c>
      <c r="B471" t="s">
        <v>165</v>
      </c>
      <c r="C471">
        <v>33.333333333333336</v>
      </c>
      <c r="D471">
        <v>3</v>
      </c>
      <c r="E471" t="s">
        <v>16644</v>
      </c>
      <c r="F471">
        <v>100</v>
      </c>
      <c r="G471">
        <v>0</v>
      </c>
      <c r="H471" t="s">
        <v>631</v>
      </c>
      <c r="I471" t="s">
        <v>16645</v>
      </c>
      <c r="J471" t="s">
        <v>1152</v>
      </c>
      <c r="K471" t="s">
        <v>634</v>
      </c>
      <c r="L471" t="s">
        <v>635</v>
      </c>
      <c r="M471" t="s">
        <v>16642</v>
      </c>
      <c r="N471" t="s">
        <v>634</v>
      </c>
      <c r="O471" t="s">
        <v>637</v>
      </c>
      <c r="P471" t="s">
        <v>22</v>
      </c>
      <c r="Q471" t="s">
        <v>638</v>
      </c>
      <c r="R471" t="s">
        <v>635</v>
      </c>
      <c r="S471" t="s">
        <v>16646</v>
      </c>
      <c r="T471" t="s">
        <v>16642</v>
      </c>
    </row>
    <row r="472" spans="1:20" x14ac:dyDescent="0.25">
      <c r="A472" t="s">
        <v>20</v>
      </c>
      <c r="B472" t="s">
        <v>21</v>
      </c>
      <c r="C472">
        <v>50</v>
      </c>
      <c r="D472">
        <v>1</v>
      </c>
      <c r="E472" t="s">
        <v>16647</v>
      </c>
      <c r="F472">
        <v>100</v>
      </c>
      <c r="G472">
        <v>0</v>
      </c>
      <c r="H472" t="s">
        <v>631</v>
      </c>
      <c r="I472" t="s">
        <v>16648</v>
      </c>
      <c r="J472" t="s">
        <v>999</v>
      </c>
      <c r="K472" t="s">
        <v>634</v>
      </c>
      <c r="L472" t="s">
        <v>635</v>
      </c>
      <c r="M472" t="s">
        <v>16649</v>
      </c>
      <c r="N472" t="s">
        <v>634</v>
      </c>
      <c r="O472" t="s">
        <v>637</v>
      </c>
      <c r="P472" t="s">
        <v>22</v>
      </c>
      <c r="Q472" t="s">
        <v>638</v>
      </c>
      <c r="R472" t="s">
        <v>635</v>
      </c>
      <c r="S472" t="s">
        <v>16650</v>
      </c>
      <c r="T472" t="s">
        <v>16649</v>
      </c>
    </row>
    <row r="473" spans="1:20" x14ac:dyDescent="0.25">
      <c r="A473" t="s">
        <v>23</v>
      </c>
      <c r="B473" t="s">
        <v>24</v>
      </c>
      <c r="C473">
        <v>50</v>
      </c>
      <c r="D473">
        <v>1</v>
      </c>
      <c r="E473" t="s">
        <v>16647</v>
      </c>
      <c r="F473">
        <v>100</v>
      </c>
      <c r="G473">
        <v>0</v>
      </c>
      <c r="H473" t="s">
        <v>631</v>
      </c>
      <c r="I473" t="s">
        <v>16648</v>
      </c>
      <c r="J473" t="s">
        <v>999</v>
      </c>
      <c r="K473" t="s">
        <v>634</v>
      </c>
      <c r="L473" t="s">
        <v>635</v>
      </c>
      <c r="M473" t="s">
        <v>16649</v>
      </c>
      <c r="N473" t="s">
        <v>634</v>
      </c>
      <c r="O473" t="s">
        <v>637</v>
      </c>
      <c r="P473" t="s">
        <v>22</v>
      </c>
      <c r="Q473" t="s">
        <v>638</v>
      </c>
      <c r="R473" t="s">
        <v>635</v>
      </c>
      <c r="S473" t="s">
        <v>16650</v>
      </c>
      <c r="T473" t="s">
        <v>16649</v>
      </c>
    </row>
    <row r="474" spans="1:20" x14ac:dyDescent="0.25">
      <c r="A474" t="s">
        <v>25</v>
      </c>
      <c r="B474" t="s">
        <v>26</v>
      </c>
      <c r="C474">
        <v>50</v>
      </c>
      <c r="D474">
        <v>1</v>
      </c>
      <c r="E474" t="s">
        <v>16647</v>
      </c>
      <c r="F474">
        <v>100</v>
      </c>
      <c r="G474">
        <v>0</v>
      </c>
      <c r="H474" t="s">
        <v>631</v>
      </c>
      <c r="I474" t="s">
        <v>16648</v>
      </c>
      <c r="J474" t="s">
        <v>999</v>
      </c>
      <c r="K474" t="s">
        <v>634</v>
      </c>
      <c r="L474" t="s">
        <v>635</v>
      </c>
      <c r="M474" t="s">
        <v>16649</v>
      </c>
      <c r="N474" t="s">
        <v>634</v>
      </c>
      <c r="O474" t="s">
        <v>637</v>
      </c>
      <c r="P474" t="s">
        <v>22</v>
      </c>
      <c r="Q474" t="s">
        <v>638</v>
      </c>
      <c r="R474" t="s">
        <v>635</v>
      </c>
      <c r="S474" t="s">
        <v>16650</v>
      </c>
      <c r="T474" t="s">
        <v>16649</v>
      </c>
    </row>
    <row r="475" spans="1:20" x14ac:dyDescent="0.25">
      <c r="A475" t="s">
        <v>164</v>
      </c>
      <c r="B475" t="s">
        <v>165</v>
      </c>
      <c r="C475">
        <v>33.333333333333336</v>
      </c>
      <c r="D475">
        <v>6</v>
      </c>
      <c r="E475" t="s">
        <v>16651</v>
      </c>
      <c r="F475">
        <v>200</v>
      </c>
      <c r="G475">
        <v>0</v>
      </c>
      <c r="H475" t="s">
        <v>631</v>
      </c>
      <c r="I475" t="s">
        <v>7649</v>
      </c>
      <c r="J475" t="s">
        <v>736</v>
      </c>
      <c r="K475" t="s">
        <v>634</v>
      </c>
      <c r="L475" t="s">
        <v>635</v>
      </c>
      <c r="M475" t="s">
        <v>16652</v>
      </c>
      <c r="N475" t="s">
        <v>634</v>
      </c>
      <c r="O475" t="s">
        <v>707</v>
      </c>
      <c r="P475" t="s">
        <v>22</v>
      </c>
      <c r="Q475" t="s">
        <v>638</v>
      </c>
      <c r="R475" t="s">
        <v>635</v>
      </c>
      <c r="S475" t="s">
        <v>16653</v>
      </c>
      <c r="T475" t="s">
        <v>16652</v>
      </c>
    </row>
    <row r="476" spans="1:20" x14ac:dyDescent="0.25">
      <c r="A476" t="s">
        <v>20</v>
      </c>
      <c r="B476" t="s">
        <v>21</v>
      </c>
      <c r="C476">
        <v>50</v>
      </c>
      <c r="D476">
        <v>1</v>
      </c>
      <c r="E476" t="s">
        <v>16654</v>
      </c>
      <c r="F476">
        <v>100</v>
      </c>
      <c r="G476">
        <v>0</v>
      </c>
      <c r="H476" t="s">
        <v>631</v>
      </c>
      <c r="I476" t="s">
        <v>16655</v>
      </c>
      <c r="J476" t="s">
        <v>1898</v>
      </c>
      <c r="K476" t="s">
        <v>634</v>
      </c>
      <c r="L476" t="s">
        <v>635</v>
      </c>
      <c r="M476" t="s">
        <v>16656</v>
      </c>
      <c r="N476" t="s">
        <v>634</v>
      </c>
      <c r="O476" t="s">
        <v>637</v>
      </c>
      <c r="P476" t="s">
        <v>22</v>
      </c>
      <c r="Q476" t="s">
        <v>638</v>
      </c>
      <c r="R476" t="s">
        <v>635</v>
      </c>
      <c r="S476" t="s">
        <v>16657</v>
      </c>
      <c r="T476" t="s">
        <v>16656</v>
      </c>
    </row>
    <row r="477" spans="1:20" x14ac:dyDescent="0.25">
      <c r="A477" t="s">
        <v>23</v>
      </c>
      <c r="B477" t="s">
        <v>24</v>
      </c>
      <c r="C477">
        <v>50</v>
      </c>
      <c r="D477">
        <v>1</v>
      </c>
      <c r="E477" t="s">
        <v>16654</v>
      </c>
      <c r="F477">
        <v>100</v>
      </c>
      <c r="G477">
        <v>0</v>
      </c>
      <c r="H477" t="s">
        <v>631</v>
      </c>
      <c r="I477" t="s">
        <v>16655</v>
      </c>
      <c r="J477" t="s">
        <v>1898</v>
      </c>
      <c r="K477" t="s">
        <v>634</v>
      </c>
      <c r="L477" t="s">
        <v>635</v>
      </c>
      <c r="M477" t="s">
        <v>16656</v>
      </c>
      <c r="N477" t="s">
        <v>634</v>
      </c>
      <c r="O477" t="s">
        <v>637</v>
      </c>
      <c r="P477" t="s">
        <v>22</v>
      </c>
      <c r="Q477" t="s">
        <v>638</v>
      </c>
      <c r="R477" t="s">
        <v>635</v>
      </c>
      <c r="S477" t="s">
        <v>16657</v>
      </c>
      <c r="T477" t="s">
        <v>16656</v>
      </c>
    </row>
    <row r="478" spans="1:20" x14ac:dyDescent="0.25">
      <c r="A478" t="s">
        <v>25</v>
      </c>
      <c r="B478" t="s">
        <v>26</v>
      </c>
      <c r="C478">
        <v>50</v>
      </c>
      <c r="D478">
        <v>1</v>
      </c>
      <c r="E478" t="s">
        <v>16654</v>
      </c>
      <c r="F478">
        <v>100</v>
      </c>
      <c r="G478">
        <v>0</v>
      </c>
      <c r="H478" t="s">
        <v>631</v>
      </c>
      <c r="I478" t="s">
        <v>16655</v>
      </c>
      <c r="J478" t="s">
        <v>1898</v>
      </c>
      <c r="K478" t="s">
        <v>634</v>
      </c>
      <c r="L478" t="s">
        <v>635</v>
      </c>
      <c r="M478" t="s">
        <v>16656</v>
      </c>
      <c r="N478" t="s">
        <v>634</v>
      </c>
      <c r="O478" t="s">
        <v>637</v>
      </c>
      <c r="P478" t="s">
        <v>22</v>
      </c>
      <c r="Q478" t="s">
        <v>638</v>
      </c>
      <c r="R478" t="s">
        <v>635</v>
      </c>
      <c r="S478" t="s">
        <v>16657</v>
      </c>
      <c r="T478" t="s">
        <v>16656</v>
      </c>
    </row>
    <row r="479" spans="1:20" x14ac:dyDescent="0.25">
      <c r="A479" t="s">
        <v>20</v>
      </c>
      <c r="B479" t="s">
        <v>21</v>
      </c>
      <c r="C479">
        <v>50</v>
      </c>
      <c r="D479">
        <v>1</v>
      </c>
      <c r="E479" t="s">
        <v>16658</v>
      </c>
      <c r="F479">
        <v>100</v>
      </c>
      <c r="G479">
        <v>0</v>
      </c>
      <c r="H479" t="s">
        <v>631</v>
      </c>
      <c r="I479" t="s">
        <v>16659</v>
      </c>
      <c r="J479" t="s">
        <v>1301</v>
      </c>
      <c r="K479" t="s">
        <v>634</v>
      </c>
      <c r="L479" t="s">
        <v>635</v>
      </c>
      <c r="M479" t="s">
        <v>16660</v>
      </c>
      <c r="N479" t="s">
        <v>634</v>
      </c>
      <c r="O479" t="s">
        <v>637</v>
      </c>
      <c r="P479" t="s">
        <v>22</v>
      </c>
      <c r="Q479" t="s">
        <v>638</v>
      </c>
      <c r="R479" t="s">
        <v>635</v>
      </c>
      <c r="S479" t="s">
        <v>16661</v>
      </c>
      <c r="T479" t="s">
        <v>16660</v>
      </c>
    </row>
    <row r="480" spans="1:20" x14ac:dyDescent="0.25">
      <c r="A480" t="s">
        <v>23</v>
      </c>
      <c r="B480" t="s">
        <v>24</v>
      </c>
      <c r="C480">
        <v>50</v>
      </c>
      <c r="D480">
        <v>1</v>
      </c>
      <c r="E480" t="s">
        <v>16658</v>
      </c>
      <c r="F480">
        <v>100</v>
      </c>
      <c r="G480">
        <v>0</v>
      </c>
      <c r="H480" t="s">
        <v>631</v>
      </c>
      <c r="I480" t="s">
        <v>16659</v>
      </c>
      <c r="J480" t="s">
        <v>1301</v>
      </c>
      <c r="K480" t="s">
        <v>634</v>
      </c>
      <c r="L480" t="s">
        <v>635</v>
      </c>
      <c r="M480" t="s">
        <v>16660</v>
      </c>
      <c r="N480" t="s">
        <v>634</v>
      </c>
      <c r="O480" t="s">
        <v>637</v>
      </c>
      <c r="P480" t="s">
        <v>22</v>
      </c>
      <c r="Q480" t="s">
        <v>638</v>
      </c>
      <c r="R480" t="s">
        <v>635</v>
      </c>
      <c r="S480" t="s">
        <v>16661</v>
      </c>
      <c r="T480" t="s">
        <v>16660</v>
      </c>
    </row>
    <row r="481" spans="1:20" x14ac:dyDescent="0.25">
      <c r="A481" t="s">
        <v>25</v>
      </c>
      <c r="B481" t="s">
        <v>26</v>
      </c>
      <c r="C481">
        <v>50</v>
      </c>
      <c r="D481">
        <v>1</v>
      </c>
      <c r="E481" t="s">
        <v>16658</v>
      </c>
      <c r="F481">
        <v>100</v>
      </c>
      <c r="G481">
        <v>0</v>
      </c>
      <c r="H481" t="s">
        <v>631</v>
      </c>
      <c r="I481" t="s">
        <v>16659</v>
      </c>
      <c r="J481" t="s">
        <v>1301</v>
      </c>
      <c r="K481" t="s">
        <v>634</v>
      </c>
      <c r="L481" t="s">
        <v>635</v>
      </c>
      <c r="M481" t="s">
        <v>16660</v>
      </c>
      <c r="N481" t="s">
        <v>634</v>
      </c>
      <c r="O481" t="s">
        <v>637</v>
      </c>
      <c r="P481" t="s">
        <v>22</v>
      </c>
      <c r="Q481" t="s">
        <v>638</v>
      </c>
      <c r="R481" t="s">
        <v>635</v>
      </c>
      <c r="S481" t="s">
        <v>16661</v>
      </c>
      <c r="T481" t="s">
        <v>16660</v>
      </c>
    </row>
    <row r="482" spans="1:20" x14ac:dyDescent="0.25">
      <c r="A482" t="s">
        <v>39</v>
      </c>
      <c r="B482" t="s">
        <v>682</v>
      </c>
      <c r="C482">
        <v>76.05</v>
      </c>
      <c r="D482">
        <v>2</v>
      </c>
      <c r="E482" t="s">
        <v>16662</v>
      </c>
      <c r="F482">
        <v>152.1</v>
      </c>
      <c r="G482">
        <v>0</v>
      </c>
      <c r="H482" t="s">
        <v>641</v>
      </c>
      <c r="I482" t="s">
        <v>4338</v>
      </c>
      <c r="J482" t="s">
        <v>4339</v>
      </c>
      <c r="K482" t="s">
        <v>4340</v>
      </c>
      <c r="L482" t="s">
        <v>4341</v>
      </c>
      <c r="M482" t="s">
        <v>16663</v>
      </c>
      <c r="N482" t="s">
        <v>634</v>
      </c>
      <c r="O482" t="s">
        <v>689</v>
      </c>
      <c r="P482" t="s">
        <v>40</v>
      </c>
      <c r="Q482" t="s">
        <v>690</v>
      </c>
      <c r="R482" t="s">
        <v>635</v>
      </c>
      <c r="S482" t="s">
        <v>634</v>
      </c>
      <c r="T482" t="s">
        <v>16663</v>
      </c>
    </row>
    <row r="483" spans="1:20" x14ac:dyDescent="0.25">
      <c r="A483" t="s">
        <v>20</v>
      </c>
      <c r="B483" t="s">
        <v>21</v>
      </c>
      <c r="C483">
        <v>50</v>
      </c>
      <c r="D483">
        <v>1</v>
      </c>
      <c r="E483" t="s">
        <v>16664</v>
      </c>
      <c r="F483">
        <v>100</v>
      </c>
      <c r="G483">
        <v>0</v>
      </c>
      <c r="H483" t="s">
        <v>631</v>
      </c>
      <c r="I483" t="s">
        <v>16665</v>
      </c>
      <c r="J483" t="s">
        <v>1373</v>
      </c>
      <c r="K483" t="s">
        <v>634</v>
      </c>
      <c r="L483" t="s">
        <v>635</v>
      </c>
      <c r="M483" t="s">
        <v>16666</v>
      </c>
      <c r="N483" t="s">
        <v>634</v>
      </c>
      <c r="O483" t="s">
        <v>637</v>
      </c>
      <c r="P483" t="s">
        <v>22</v>
      </c>
      <c r="Q483" t="s">
        <v>638</v>
      </c>
      <c r="R483" t="s">
        <v>635</v>
      </c>
      <c r="S483" t="s">
        <v>16667</v>
      </c>
      <c r="T483" t="s">
        <v>16666</v>
      </c>
    </row>
    <row r="484" spans="1:20" x14ac:dyDescent="0.25">
      <c r="A484" t="s">
        <v>23</v>
      </c>
      <c r="B484" t="s">
        <v>24</v>
      </c>
      <c r="C484">
        <v>50</v>
      </c>
      <c r="D484">
        <v>1</v>
      </c>
      <c r="E484" t="s">
        <v>16664</v>
      </c>
      <c r="F484">
        <v>100</v>
      </c>
      <c r="G484">
        <v>0</v>
      </c>
      <c r="H484" t="s">
        <v>631</v>
      </c>
      <c r="I484" t="s">
        <v>16665</v>
      </c>
      <c r="J484" t="s">
        <v>1373</v>
      </c>
      <c r="K484" t="s">
        <v>634</v>
      </c>
      <c r="L484" t="s">
        <v>635</v>
      </c>
      <c r="M484" t="s">
        <v>16666</v>
      </c>
      <c r="N484" t="s">
        <v>634</v>
      </c>
      <c r="O484" t="s">
        <v>637</v>
      </c>
      <c r="P484" t="s">
        <v>22</v>
      </c>
      <c r="Q484" t="s">
        <v>638</v>
      </c>
      <c r="R484" t="s">
        <v>635</v>
      </c>
      <c r="S484" t="s">
        <v>16667</v>
      </c>
      <c r="T484" t="s">
        <v>16666</v>
      </c>
    </row>
    <row r="485" spans="1:20" x14ac:dyDescent="0.25">
      <c r="A485" t="s">
        <v>25</v>
      </c>
      <c r="B485" t="s">
        <v>26</v>
      </c>
      <c r="C485">
        <v>50</v>
      </c>
      <c r="D485">
        <v>1</v>
      </c>
      <c r="E485" t="s">
        <v>16664</v>
      </c>
      <c r="F485">
        <v>100</v>
      </c>
      <c r="G485">
        <v>0</v>
      </c>
      <c r="H485" t="s">
        <v>631</v>
      </c>
      <c r="I485" t="s">
        <v>16665</v>
      </c>
      <c r="J485" t="s">
        <v>1373</v>
      </c>
      <c r="K485" t="s">
        <v>634</v>
      </c>
      <c r="L485" t="s">
        <v>635</v>
      </c>
      <c r="M485" t="s">
        <v>16666</v>
      </c>
      <c r="N485" t="s">
        <v>634</v>
      </c>
      <c r="O485" t="s">
        <v>637</v>
      </c>
      <c r="P485" t="s">
        <v>22</v>
      </c>
      <c r="Q485" t="s">
        <v>638</v>
      </c>
      <c r="R485" t="s">
        <v>635</v>
      </c>
      <c r="S485" t="s">
        <v>16667</v>
      </c>
      <c r="T485" t="s">
        <v>16666</v>
      </c>
    </row>
    <row r="486" spans="1:20" x14ac:dyDescent="0.25">
      <c r="A486" t="s">
        <v>20</v>
      </c>
      <c r="B486" t="s">
        <v>21</v>
      </c>
      <c r="C486">
        <v>50</v>
      </c>
      <c r="D486">
        <v>2</v>
      </c>
      <c r="E486" t="s">
        <v>16668</v>
      </c>
      <c r="F486">
        <v>200</v>
      </c>
      <c r="G486">
        <v>0</v>
      </c>
      <c r="H486" t="s">
        <v>631</v>
      </c>
      <c r="I486" t="s">
        <v>16669</v>
      </c>
      <c r="J486" t="s">
        <v>1898</v>
      </c>
      <c r="K486" t="s">
        <v>634</v>
      </c>
      <c r="L486" t="s">
        <v>635</v>
      </c>
      <c r="M486" t="s">
        <v>16670</v>
      </c>
      <c r="N486" t="s">
        <v>634</v>
      </c>
      <c r="O486" t="s">
        <v>637</v>
      </c>
      <c r="P486" t="s">
        <v>22</v>
      </c>
      <c r="Q486" t="s">
        <v>638</v>
      </c>
      <c r="R486" t="s">
        <v>635</v>
      </c>
      <c r="S486" t="s">
        <v>16671</v>
      </c>
      <c r="T486" t="s">
        <v>16670</v>
      </c>
    </row>
    <row r="487" spans="1:20" x14ac:dyDescent="0.25">
      <c r="A487" t="s">
        <v>23</v>
      </c>
      <c r="B487" t="s">
        <v>24</v>
      </c>
      <c r="C487">
        <v>50</v>
      </c>
      <c r="D487">
        <v>2</v>
      </c>
      <c r="E487" t="s">
        <v>16668</v>
      </c>
      <c r="F487">
        <v>200</v>
      </c>
      <c r="G487">
        <v>0</v>
      </c>
      <c r="H487" t="s">
        <v>631</v>
      </c>
      <c r="I487" t="s">
        <v>16669</v>
      </c>
      <c r="J487" t="s">
        <v>1898</v>
      </c>
      <c r="K487" t="s">
        <v>634</v>
      </c>
      <c r="L487" t="s">
        <v>635</v>
      </c>
      <c r="M487" t="s">
        <v>16670</v>
      </c>
      <c r="N487" t="s">
        <v>634</v>
      </c>
      <c r="O487" t="s">
        <v>637</v>
      </c>
      <c r="P487" t="s">
        <v>22</v>
      </c>
      <c r="Q487" t="s">
        <v>638</v>
      </c>
      <c r="R487" t="s">
        <v>635</v>
      </c>
      <c r="S487" t="s">
        <v>16671</v>
      </c>
      <c r="T487" t="s">
        <v>16670</v>
      </c>
    </row>
    <row r="488" spans="1:20" x14ac:dyDescent="0.25">
      <c r="A488" t="s">
        <v>25</v>
      </c>
      <c r="B488" t="s">
        <v>26</v>
      </c>
      <c r="C488">
        <v>50</v>
      </c>
      <c r="D488">
        <v>2</v>
      </c>
      <c r="E488" t="s">
        <v>16668</v>
      </c>
      <c r="F488">
        <v>200</v>
      </c>
      <c r="G488">
        <v>0</v>
      </c>
      <c r="H488" t="s">
        <v>631</v>
      </c>
      <c r="I488" t="s">
        <v>16669</v>
      </c>
      <c r="J488" t="s">
        <v>1898</v>
      </c>
      <c r="K488" t="s">
        <v>634</v>
      </c>
      <c r="L488" t="s">
        <v>635</v>
      </c>
      <c r="M488" t="s">
        <v>16670</v>
      </c>
      <c r="N488" t="s">
        <v>634</v>
      </c>
      <c r="O488" t="s">
        <v>637</v>
      </c>
      <c r="P488" t="s">
        <v>22</v>
      </c>
      <c r="Q488" t="s">
        <v>638</v>
      </c>
      <c r="R488" t="s">
        <v>635</v>
      </c>
      <c r="S488" t="s">
        <v>16671</v>
      </c>
      <c r="T488" t="s">
        <v>16670</v>
      </c>
    </row>
    <row r="489" spans="1:20" x14ac:dyDescent="0.25">
      <c r="A489" t="s">
        <v>164</v>
      </c>
      <c r="B489" t="s">
        <v>165</v>
      </c>
      <c r="C489">
        <v>33.333333333333336</v>
      </c>
      <c r="D489">
        <v>3</v>
      </c>
      <c r="E489" t="s">
        <v>16672</v>
      </c>
      <c r="F489">
        <v>200</v>
      </c>
      <c r="G489">
        <v>0</v>
      </c>
      <c r="H489" t="s">
        <v>631</v>
      </c>
      <c r="I489" t="s">
        <v>16673</v>
      </c>
      <c r="J489" t="s">
        <v>778</v>
      </c>
      <c r="K489" t="s">
        <v>634</v>
      </c>
      <c r="L489" t="s">
        <v>635</v>
      </c>
      <c r="M489" t="s">
        <v>16674</v>
      </c>
      <c r="N489" t="s">
        <v>634</v>
      </c>
      <c r="O489" t="s">
        <v>637</v>
      </c>
      <c r="P489" t="s">
        <v>22</v>
      </c>
      <c r="Q489" t="s">
        <v>638</v>
      </c>
      <c r="R489" t="s">
        <v>635</v>
      </c>
      <c r="S489" t="s">
        <v>16675</v>
      </c>
      <c r="T489" t="s">
        <v>16674</v>
      </c>
    </row>
    <row r="490" spans="1:20" x14ac:dyDescent="0.25">
      <c r="A490" t="s">
        <v>20</v>
      </c>
      <c r="B490" t="s">
        <v>21</v>
      </c>
      <c r="C490">
        <v>50</v>
      </c>
      <c r="D490">
        <v>1</v>
      </c>
      <c r="E490" t="s">
        <v>16672</v>
      </c>
      <c r="F490">
        <v>200</v>
      </c>
      <c r="G490">
        <v>0</v>
      </c>
      <c r="H490" t="s">
        <v>631</v>
      </c>
      <c r="I490" t="s">
        <v>16673</v>
      </c>
      <c r="J490" t="s">
        <v>778</v>
      </c>
      <c r="K490" t="s">
        <v>634</v>
      </c>
      <c r="L490" t="s">
        <v>635</v>
      </c>
      <c r="M490" t="s">
        <v>16674</v>
      </c>
      <c r="N490" t="s">
        <v>634</v>
      </c>
      <c r="O490" t="s">
        <v>637</v>
      </c>
      <c r="P490" t="s">
        <v>22</v>
      </c>
      <c r="Q490" t="s">
        <v>638</v>
      </c>
      <c r="R490" t="s">
        <v>635</v>
      </c>
      <c r="S490" t="s">
        <v>16675</v>
      </c>
      <c r="T490" t="s">
        <v>16674</v>
      </c>
    </row>
    <row r="491" spans="1:20" x14ac:dyDescent="0.25">
      <c r="A491" t="s">
        <v>23</v>
      </c>
      <c r="B491" t="s">
        <v>24</v>
      </c>
      <c r="C491">
        <v>50</v>
      </c>
      <c r="D491">
        <v>1</v>
      </c>
      <c r="E491" t="s">
        <v>16672</v>
      </c>
      <c r="F491">
        <v>200</v>
      </c>
      <c r="G491">
        <v>0</v>
      </c>
      <c r="H491" t="s">
        <v>631</v>
      </c>
      <c r="I491" t="s">
        <v>16673</v>
      </c>
      <c r="J491" t="s">
        <v>778</v>
      </c>
      <c r="K491" t="s">
        <v>634</v>
      </c>
      <c r="L491" t="s">
        <v>635</v>
      </c>
      <c r="M491" t="s">
        <v>16674</v>
      </c>
      <c r="N491" t="s">
        <v>634</v>
      </c>
      <c r="O491" t="s">
        <v>637</v>
      </c>
      <c r="P491" t="s">
        <v>22</v>
      </c>
      <c r="Q491" t="s">
        <v>638</v>
      </c>
      <c r="R491" t="s">
        <v>635</v>
      </c>
      <c r="S491" t="s">
        <v>16675</v>
      </c>
      <c r="T491" t="s">
        <v>16674</v>
      </c>
    </row>
    <row r="492" spans="1:20" x14ac:dyDescent="0.25">
      <c r="A492" t="s">
        <v>25</v>
      </c>
      <c r="B492" t="s">
        <v>26</v>
      </c>
      <c r="C492">
        <v>50</v>
      </c>
      <c r="D492">
        <v>1</v>
      </c>
      <c r="E492" t="s">
        <v>16672</v>
      </c>
      <c r="F492">
        <v>200</v>
      </c>
      <c r="G492">
        <v>0</v>
      </c>
      <c r="H492" t="s">
        <v>631</v>
      </c>
      <c r="I492" t="s">
        <v>16673</v>
      </c>
      <c r="J492" t="s">
        <v>778</v>
      </c>
      <c r="K492" t="s">
        <v>634</v>
      </c>
      <c r="L492" t="s">
        <v>635</v>
      </c>
      <c r="M492" t="s">
        <v>16674</v>
      </c>
      <c r="N492" t="s">
        <v>634</v>
      </c>
      <c r="O492" t="s">
        <v>637</v>
      </c>
      <c r="P492" t="s">
        <v>22</v>
      </c>
      <c r="Q492" t="s">
        <v>638</v>
      </c>
      <c r="R492" t="s">
        <v>635</v>
      </c>
      <c r="S492" t="s">
        <v>16675</v>
      </c>
      <c r="T492" t="s">
        <v>16674</v>
      </c>
    </row>
    <row r="493" spans="1:20" x14ac:dyDescent="0.25">
      <c r="A493" t="s">
        <v>20</v>
      </c>
      <c r="B493" t="s">
        <v>21</v>
      </c>
      <c r="C493">
        <v>50</v>
      </c>
      <c r="D493">
        <v>1</v>
      </c>
      <c r="E493" t="s">
        <v>16676</v>
      </c>
      <c r="F493">
        <v>128</v>
      </c>
      <c r="G493">
        <v>28</v>
      </c>
      <c r="H493" t="s">
        <v>631</v>
      </c>
      <c r="I493" t="s">
        <v>12323</v>
      </c>
      <c r="J493" t="s">
        <v>769</v>
      </c>
      <c r="K493" t="s">
        <v>634</v>
      </c>
      <c r="L493" t="s">
        <v>635</v>
      </c>
      <c r="M493" t="s">
        <v>16677</v>
      </c>
      <c r="N493" t="s">
        <v>634</v>
      </c>
      <c r="O493" t="s">
        <v>654</v>
      </c>
      <c r="P493" t="s">
        <v>22</v>
      </c>
      <c r="Q493" t="s">
        <v>655</v>
      </c>
      <c r="R493" t="s">
        <v>635</v>
      </c>
      <c r="S493" t="s">
        <v>16678</v>
      </c>
      <c r="T493" t="s">
        <v>16679</v>
      </c>
    </row>
    <row r="494" spans="1:20" x14ac:dyDescent="0.25">
      <c r="A494" t="s">
        <v>23</v>
      </c>
      <c r="B494" t="s">
        <v>24</v>
      </c>
      <c r="C494">
        <v>50</v>
      </c>
      <c r="D494">
        <v>1</v>
      </c>
      <c r="E494" t="s">
        <v>16676</v>
      </c>
      <c r="F494">
        <v>128</v>
      </c>
      <c r="G494">
        <v>28</v>
      </c>
      <c r="H494" t="s">
        <v>631</v>
      </c>
      <c r="I494" t="s">
        <v>12323</v>
      </c>
      <c r="J494" t="s">
        <v>769</v>
      </c>
      <c r="K494" t="s">
        <v>634</v>
      </c>
      <c r="L494" t="s">
        <v>635</v>
      </c>
      <c r="M494" t="s">
        <v>16677</v>
      </c>
      <c r="N494" t="s">
        <v>634</v>
      </c>
      <c r="O494" t="s">
        <v>654</v>
      </c>
      <c r="P494" t="s">
        <v>22</v>
      </c>
      <c r="Q494" t="s">
        <v>655</v>
      </c>
      <c r="R494" t="s">
        <v>635</v>
      </c>
      <c r="S494" t="s">
        <v>16678</v>
      </c>
      <c r="T494" t="s">
        <v>16679</v>
      </c>
    </row>
    <row r="495" spans="1:20" x14ac:dyDescent="0.25">
      <c r="A495" t="s">
        <v>25</v>
      </c>
      <c r="B495" t="s">
        <v>26</v>
      </c>
      <c r="C495">
        <v>50</v>
      </c>
      <c r="D495">
        <v>1</v>
      </c>
      <c r="E495" t="s">
        <v>16676</v>
      </c>
      <c r="F495">
        <v>128</v>
      </c>
      <c r="G495">
        <v>28</v>
      </c>
      <c r="H495" t="s">
        <v>631</v>
      </c>
      <c r="I495" t="s">
        <v>12323</v>
      </c>
      <c r="J495" t="s">
        <v>769</v>
      </c>
      <c r="K495" t="s">
        <v>634</v>
      </c>
      <c r="L495" t="s">
        <v>635</v>
      </c>
      <c r="M495" t="s">
        <v>16677</v>
      </c>
      <c r="N495" t="s">
        <v>634</v>
      </c>
      <c r="O495" t="s">
        <v>654</v>
      </c>
      <c r="P495" t="s">
        <v>22</v>
      </c>
      <c r="Q495" t="s">
        <v>655</v>
      </c>
      <c r="R495" t="s">
        <v>635</v>
      </c>
      <c r="S495" t="s">
        <v>16678</v>
      </c>
      <c r="T495" t="s">
        <v>16679</v>
      </c>
    </row>
    <row r="496" spans="1:20" x14ac:dyDescent="0.25">
      <c r="A496" t="s">
        <v>37</v>
      </c>
      <c r="B496" t="s">
        <v>38</v>
      </c>
      <c r="C496">
        <v>66.666666666666671</v>
      </c>
      <c r="D496">
        <v>3</v>
      </c>
      <c r="E496" t="s">
        <v>16680</v>
      </c>
      <c r="F496">
        <v>100</v>
      </c>
      <c r="G496">
        <v>0</v>
      </c>
      <c r="H496" t="s">
        <v>631</v>
      </c>
      <c r="I496" t="s">
        <v>16681</v>
      </c>
      <c r="J496" t="s">
        <v>711</v>
      </c>
      <c r="K496" t="s">
        <v>634</v>
      </c>
      <c r="L496" t="s">
        <v>635</v>
      </c>
      <c r="M496" t="s">
        <v>16682</v>
      </c>
      <c r="N496" t="s">
        <v>634</v>
      </c>
      <c r="O496" t="s">
        <v>637</v>
      </c>
      <c r="P496" t="s">
        <v>22</v>
      </c>
      <c r="Q496" t="s">
        <v>638</v>
      </c>
      <c r="R496" t="s">
        <v>635</v>
      </c>
      <c r="S496" t="s">
        <v>16683</v>
      </c>
      <c r="T496" t="s">
        <v>16682</v>
      </c>
    </row>
    <row r="497" spans="1:20" x14ac:dyDescent="0.25">
      <c r="A497" t="s">
        <v>164</v>
      </c>
      <c r="B497" t="s">
        <v>165</v>
      </c>
      <c r="C497">
        <v>50</v>
      </c>
      <c r="D497">
        <v>12</v>
      </c>
      <c r="E497" t="s">
        <v>16684</v>
      </c>
      <c r="F497">
        <v>400</v>
      </c>
      <c r="G497">
        <v>0</v>
      </c>
      <c r="H497" t="s">
        <v>631</v>
      </c>
      <c r="I497" t="s">
        <v>16685</v>
      </c>
      <c r="J497" t="s">
        <v>1976</v>
      </c>
      <c r="K497" t="s">
        <v>634</v>
      </c>
      <c r="L497" t="s">
        <v>635</v>
      </c>
      <c r="M497" t="s">
        <v>16686</v>
      </c>
      <c r="N497" t="s">
        <v>634</v>
      </c>
      <c r="O497" t="s">
        <v>637</v>
      </c>
      <c r="P497" t="s">
        <v>22</v>
      </c>
      <c r="Q497" t="s">
        <v>638</v>
      </c>
      <c r="R497" t="s">
        <v>635</v>
      </c>
      <c r="S497" t="s">
        <v>16687</v>
      </c>
      <c r="T497" t="s">
        <v>16686</v>
      </c>
    </row>
    <row r="498" spans="1:20" x14ac:dyDescent="0.25">
      <c r="A498" t="s">
        <v>20</v>
      </c>
      <c r="B498" t="s">
        <v>21</v>
      </c>
      <c r="C498">
        <v>50</v>
      </c>
      <c r="D498">
        <v>1</v>
      </c>
      <c r="E498" t="s">
        <v>16688</v>
      </c>
      <c r="F498">
        <v>100</v>
      </c>
      <c r="G498">
        <v>0</v>
      </c>
      <c r="H498" t="s">
        <v>703</v>
      </c>
      <c r="I498" t="s">
        <v>16689</v>
      </c>
      <c r="J498" t="s">
        <v>2016</v>
      </c>
      <c r="K498" t="s">
        <v>634</v>
      </c>
      <c r="L498" t="s">
        <v>635</v>
      </c>
      <c r="M498" t="s">
        <v>16686</v>
      </c>
      <c r="N498" t="s">
        <v>634</v>
      </c>
      <c r="O498" t="s">
        <v>637</v>
      </c>
      <c r="P498" t="s">
        <v>22</v>
      </c>
      <c r="Q498" t="s">
        <v>638</v>
      </c>
      <c r="R498" t="s">
        <v>635</v>
      </c>
      <c r="S498" t="s">
        <v>16690</v>
      </c>
      <c r="T498" t="s">
        <v>16686</v>
      </c>
    </row>
    <row r="499" spans="1:20" x14ac:dyDescent="0.25">
      <c r="A499" t="s">
        <v>23</v>
      </c>
      <c r="B499" t="s">
        <v>24</v>
      </c>
      <c r="C499">
        <v>50</v>
      </c>
      <c r="D499">
        <v>1</v>
      </c>
      <c r="E499" t="s">
        <v>16688</v>
      </c>
      <c r="F499">
        <v>100</v>
      </c>
      <c r="G499">
        <v>0</v>
      </c>
      <c r="H499" t="s">
        <v>703</v>
      </c>
      <c r="I499" t="s">
        <v>16689</v>
      </c>
      <c r="J499" t="s">
        <v>2016</v>
      </c>
      <c r="K499" t="s">
        <v>634</v>
      </c>
      <c r="L499" t="s">
        <v>635</v>
      </c>
      <c r="M499" t="s">
        <v>16686</v>
      </c>
      <c r="N499" t="s">
        <v>634</v>
      </c>
      <c r="O499" t="s">
        <v>637</v>
      </c>
      <c r="P499" t="s">
        <v>22</v>
      </c>
      <c r="Q499" t="s">
        <v>638</v>
      </c>
      <c r="R499" t="s">
        <v>635</v>
      </c>
      <c r="S499" t="s">
        <v>16690</v>
      </c>
      <c r="T499" t="s">
        <v>16686</v>
      </c>
    </row>
    <row r="500" spans="1:20" x14ac:dyDescent="0.25">
      <c r="A500" t="s">
        <v>25</v>
      </c>
      <c r="B500" t="s">
        <v>26</v>
      </c>
      <c r="C500">
        <v>50</v>
      </c>
      <c r="D500">
        <v>1</v>
      </c>
      <c r="E500" t="s">
        <v>16688</v>
      </c>
      <c r="F500">
        <v>100</v>
      </c>
      <c r="G500">
        <v>0</v>
      </c>
      <c r="H500" t="s">
        <v>703</v>
      </c>
      <c r="I500" t="s">
        <v>16689</v>
      </c>
      <c r="J500" t="s">
        <v>2016</v>
      </c>
      <c r="K500" t="s">
        <v>634</v>
      </c>
      <c r="L500" t="s">
        <v>635</v>
      </c>
      <c r="M500" t="s">
        <v>16686</v>
      </c>
      <c r="N500" t="s">
        <v>634</v>
      </c>
      <c r="O500" t="s">
        <v>637</v>
      </c>
      <c r="P500" t="s">
        <v>22</v>
      </c>
      <c r="Q500" t="s">
        <v>638</v>
      </c>
      <c r="R500" t="s">
        <v>635</v>
      </c>
      <c r="S500" t="s">
        <v>16690</v>
      </c>
      <c r="T500" t="s">
        <v>16686</v>
      </c>
    </row>
    <row r="501" spans="1:20" x14ac:dyDescent="0.25">
      <c r="A501" t="s">
        <v>118</v>
      </c>
      <c r="B501" t="s">
        <v>91</v>
      </c>
      <c r="C501">
        <v>76</v>
      </c>
      <c r="D501">
        <v>3</v>
      </c>
      <c r="E501" t="s">
        <v>16691</v>
      </c>
      <c r="F501">
        <v>228</v>
      </c>
      <c r="G501">
        <v>0</v>
      </c>
      <c r="H501" t="s">
        <v>641</v>
      </c>
      <c r="I501" t="s">
        <v>16692</v>
      </c>
      <c r="J501" t="s">
        <v>16693</v>
      </c>
      <c r="K501" t="s">
        <v>16694</v>
      </c>
      <c r="L501" t="s">
        <v>11402</v>
      </c>
      <c r="M501" t="s">
        <v>16695</v>
      </c>
      <c r="N501" t="s">
        <v>634</v>
      </c>
      <c r="O501" t="s">
        <v>894</v>
      </c>
      <c r="P501" t="s">
        <v>43</v>
      </c>
      <c r="Q501" t="s">
        <v>648</v>
      </c>
      <c r="R501" t="s">
        <v>635</v>
      </c>
      <c r="S501" t="s">
        <v>16696</v>
      </c>
      <c r="T501" t="s">
        <v>16697</v>
      </c>
    </row>
    <row r="502" spans="1:20" x14ac:dyDescent="0.25">
      <c r="A502" t="s">
        <v>118</v>
      </c>
      <c r="B502" t="s">
        <v>91</v>
      </c>
      <c r="C502">
        <v>76</v>
      </c>
      <c r="D502">
        <v>3</v>
      </c>
      <c r="E502" t="s">
        <v>16698</v>
      </c>
      <c r="F502">
        <v>228</v>
      </c>
      <c r="G502">
        <v>0</v>
      </c>
      <c r="H502" t="s">
        <v>641</v>
      </c>
      <c r="I502" t="s">
        <v>16692</v>
      </c>
      <c r="J502" t="s">
        <v>16693</v>
      </c>
      <c r="K502" t="s">
        <v>16694</v>
      </c>
      <c r="L502" t="s">
        <v>11402</v>
      </c>
      <c r="M502" t="s">
        <v>16695</v>
      </c>
      <c r="N502" t="s">
        <v>634</v>
      </c>
      <c r="O502" t="s">
        <v>894</v>
      </c>
      <c r="P502" t="s">
        <v>43</v>
      </c>
      <c r="Q502" t="s">
        <v>648</v>
      </c>
      <c r="R502" t="s">
        <v>635</v>
      </c>
      <c r="S502" t="s">
        <v>16699</v>
      </c>
      <c r="T502" t="s">
        <v>16697</v>
      </c>
    </row>
    <row r="503" spans="1:20" x14ac:dyDescent="0.25">
      <c r="A503" t="s">
        <v>89</v>
      </c>
      <c r="B503" t="s">
        <v>928</v>
      </c>
      <c r="C503">
        <v>66.333333333333329</v>
      </c>
      <c r="D503">
        <v>6</v>
      </c>
      <c r="E503" t="s">
        <v>16700</v>
      </c>
      <c r="F503">
        <v>1326</v>
      </c>
      <c r="G503">
        <v>0</v>
      </c>
      <c r="H503" t="s">
        <v>641</v>
      </c>
      <c r="I503" t="s">
        <v>16692</v>
      </c>
      <c r="J503" t="s">
        <v>16693</v>
      </c>
      <c r="K503" t="s">
        <v>16694</v>
      </c>
      <c r="L503" t="s">
        <v>11402</v>
      </c>
      <c r="M503" t="s">
        <v>16656</v>
      </c>
      <c r="N503" t="s">
        <v>634</v>
      </c>
      <c r="O503" t="s">
        <v>894</v>
      </c>
      <c r="P503" t="s">
        <v>43</v>
      </c>
      <c r="Q503" t="s">
        <v>648</v>
      </c>
      <c r="R503" t="s">
        <v>635</v>
      </c>
      <c r="S503" t="s">
        <v>16701</v>
      </c>
      <c r="T503" t="s">
        <v>16702</v>
      </c>
    </row>
    <row r="504" spans="1:20" x14ac:dyDescent="0.25">
      <c r="A504" t="s">
        <v>89</v>
      </c>
      <c r="B504" t="s">
        <v>928</v>
      </c>
      <c r="C504">
        <v>66.333333333333329</v>
      </c>
      <c r="D504">
        <v>12</v>
      </c>
      <c r="E504" t="s">
        <v>16700</v>
      </c>
      <c r="F504">
        <v>1326</v>
      </c>
      <c r="G504">
        <v>0</v>
      </c>
      <c r="H504" t="s">
        <v>641</v>
      </c>
      <c r="I504" t="s">
        <v>16692</v>
      </c>
      <c r="J504" t="s">
        <v>16693</v>
      </c>
      <c r="K504" t="s">
        <v>16694</v>
      </c>
      <c r="L504" t="s">
        <v>11402</v>
      </c>
      <c r="M504" t="s">
        <v>16656</v>
      </c>
      <c r="N504" t="s">
        <v>634</v>
      </c>
      <c r="O504" t="s">
        <v>894</v>
      </c>
      <c r="P504" t="s">
        <v>43</v>
      </c>
      <c r="Q504" t="s">
        <v>648</v>
      </c>
      <c r="R504" t="s">
        <v>635</v>
      </c>
      <c r="S504" t="s">
        <v>16701</v>
      </c>
      <c r="T504" t="s">
        <v>16702</v>
      </c>
    </row>
    <row r="505" spans="1:20" x14ac:dyDescent="0.25">
      <c r="A505" t="s">
        <v>20</v>
      </c>
      <c r="B505" t="s">
        <v>21</v>
      </c>
      <c r="C505">
        <v>50</v>
      </c>
      <c r="D505">
        <v>1</v>
      </c>
      <c r="E505" t="s">
        <v>16703</v>
      </c>
      <c r="F505">
        <v>100</v>
      </c>
      <c r="G505">
        <v>0</v>
      </c>
      <c r="H505" t="s">
        <v>631</v>
      </c>
      <c r="I505" t="s">
        <v>16704</v>
      </c>
      <c r="J505" t="s">
        <v>1081</v>
      </c>
      <c r="K505" t="s">
        <v>634</v>
      </c>
      <c r="L505" t="s">
        <v>635</v>
      </c>
      <c r="M505" t="s">
        <v>16705</v>
      </c>
      <c r="N505" t="s">
        <v>634</v>
      </c>
      <c r="O505" t="s">
        <v>654</v>
      </c>
      <c r="P505" t="s">
        <v>22</v>
      </c>
      <c r="Q505" t="s">
        <v>655</v>
      </c>
      <c r="R505" t="s">
        <v>635</v>
      </c>
      <c r="S505" t="s">
        <v>16706</v>
      </c>
      <c r="T505" t="s">
        <v>16707</v>
      </c>
    </row>
    <row r="506" spans="1:20" x14ac:dyDescent="0.25">
      <c r="A506" t="s">
        <v>23</v>
      </c>
      <c r="B506" t="s">
        <v>24</v>
      </c>
      <c r="C506">
        <v>50</v>
      </c>
      <c r="D506">
        <v>1</v>
      </c>
      <c r="E506" t="s">
        <v>16703</v>
      </c>
      <c r="F506">
        <v>100</v>
      </c>
      <c r="G506">
        <v>0</v>
      </c>
      <c r="H506" t="s">
        <v>631</v>
      </c>
      <c r="I506" t="s">
        <v>16704</v>
      </c>
      <c r="J506" t="s">
        <v>1081</v>
      </c>
      <c r="K506" t="s">
        <v>634</v>
      </c>
      <c r="L506" t="s">
        <v>635</v>
      </c>
      <c r="M506" t="s">
        <v>16705</v>
      </c>
      <c r="N506" t="s">
        <v>634</v>
      </c>
      <c r="O506" t="s">
        <v>654</v>
      </c>
      <c r="P506" t="s">
        <v>22</v>
      </c>
      <c r="Q506" t="s">
        <v>655</v>
      </c>
      <c r="R506" t="s">
        <v>635</v>
      </c>
      <c r="S506" t="s">
        <v>16706</v>
      </c>
      <c r="T506" t="s">
        <v>16707</v>
      </c>
    </row>
    <row r="507" spans="1:20" x14ac:dyDescent="0.25">
      <c r="A507" t="s">
        <v>25</v>
      </c>
      <c r="B507" t="s">
        <v>26</v>
      </c>
      <c r="C507">
        <v>50</v>
      </c>
      <c r="D507">
        <v>1</v>
      </c>
      <c r="E507" t="s">
        <v>16703</v>
      </c>
      <c r="F507">
        <v>100</v>
      </c>
      <c r="G507">
        <v>0</v>
      </c>
      <c r="H507" t="s">
        <v>631</v>
      </c>
      <c r="I507" t="s">
        <v>16704</v>
      </c>
      <c r="J507" t="s">
        <v>1081</v>
      </c>
      <c r="K507" t="s">
        <v>634</v>
      </c>
      <c r="L507" t="s">
        <v>635</v>
      </c>
      <c r="M507" t="s">
        <v>16705</v>
      </c>
      <c r="N507" t="s">
        <v>634</v>
      </c>
      <c r="O507" t="s">
        <v>654</v>
      </c>
      <c r="P507" t="s">
        <v>22</v>
      </c>
      <c r="Q507" t="s">
        <v>655</v>
      </c>
      <c r="R507" t="s">
        <v>635</v>
      </c>
      <c r="S507" t="s">
        <v>16706</v>
      </c>
      <c r="T507" t="s">
        <v>16707</v>
      </c>
    </row>
    <row r="508" spans="1:20" x14ac:dyDescent="0.25">
      <c r="A508" t="s">
        <v>35</v>
      </c>
      <c r="B508" t="s">
        <v>36</v>
      </c>
      <c r="C508">
        <v>66.666666666666671</v>
      </c>
      <c r="D508">
        <v>3</v>
      </c>
      <c r="E508" t="s">
        <v>16708</v>
      </c>
      <c r="F508">
        <v>200</v>
      </c>
      <c r="G508">
        <v>0</v>
      </c>
      <c r="H508" t="s">
        <v>703</v>
      </c>
      <c r="I508" t="s">
        <v>16709</v>
      </c>
      <c r="J508" t="s">
        <v>2096</v>
      </c>
      <c r="K508" t="s">
        <v>634</v>
      </c>
      <c r="L508" t="s">
        <v>635</v>
      </c>
      <c r="M508" t="s">
        <v>16710</v>
      </c>
      <c r="N508" t="s">
        <v>634</v>
      </c>
      <c r="O508" t="s">
        <v>637</v>
      </c>
      <c r="P508" t="s">
        <v>22</v>
      </c>
      <c r="Q508" t="s">
        <v>638</v>
      </c>
      <c r="R508" t="s">
        <v>635</v>
      </c>
      <c r="S508" t="s">
        <v>16711</v>
      </c>
      <c r="T508" t="s">
        <v>16710</v>
      </c>
    </row>
    <row r="509" spans="1:20" x14ac:dyDescent="0.25">
      <c r="A509" t="s">
        <v>20</v>
      </c>
      <c r="B509" t="s">
        <v>21</v>
      </c>
      <c r="C509">
        <v>50</v>
      </c>
      <c r="D509">
        <v>1</v>
      </c>
      <c r="E509" t="s">
        <v>16708</v>
      </c>
      <c r="F509">
        <v>200</v>
      </c>
      <c r="G509">
        <v>0</v>
      </c>
      <c r="H509" t="s">
        <v>703</v>
      </c>
      <c r="I509" t="s">
        <v>16709</v>
      </c>
      <c r="J509" t="s">
        <v>2096</v>
      </c>
      <c r="K509" t="s">
        <v>634</v>
      </c>
      <c r="L509" t="s">
        <v>635</v>
      </c>
      <c r="M509" t="s">
        <v>16710</v>
      </c>
      <c r="N509" t="s">
        <v>634</v>
      </c>
      <c r="O509" t="s">
        <v>637</v>
      </c>
      <c r="P509" t="s">
        <v>22</v>
      </c>
      <c r="Q509" t="s">
        <v>638</v>
      </c>
      <c r="R509" t="s">
        <v>635</v>
      </c>
      <c r="S509" t="s">
        <v>16711</v>
      </c>
      <c r="T509" t="s">
        <v>16710</v>
      </c>
    </row>
    <row r="510" spans="1:20" x14ac:dyDescent="0.25">
      <c r="A510" t="s">
        <v>23</v>
      </c>
      <c r="B510" t="s">
        <v>24</v>
      </c>
      <c r="C510">
        <v>50</v>
      </c>
      <c r="D510">
        <v>1</v>
      </c>
      <c r="E510" t="s">
        <v>16708</v>
      </c>
      <c r="F510">
        <v>200</v>
      </c>
      <c r="G510">
        <v>0</v>
      </c>
      <c r="H510" t="s">
        <v>703</v>
      </c>
      <c r="I510" t="s">
        <v>16709</v>
      </c>
      <c r="J510" t="s">
        <v>2096</v>
      </c>
      <c r="K510" t="s">
        <v>634</v>
      </c>
      <c r="L510" t="s">
        <v>635</v>
      </c>
      <c r="M510" t="s">
        <v>16710</v>
      </c>
      <c r="N510" t="s">
        <v>634</v>
      </c>
      <c r="O510" t="s">
        <v>637</v>
      </c>
      <c r="P510" t="s">
        <v>22</v>
      </c>
      <c r="Q510" t="s">
        <v>638</v>
      </c>
      <c r="R510" t="s">
        <v>635</v>
      </c>
      <c r="S510" t="s">
        <v>16711</v>
      </c>
      <c r="T510" t="s">
        <v>16710</v>
      </c>
    </row>
    <row r="511" spans="1:20" x14ac:dyDescent="0.25">
      <c r="A511" t="s">
        <v>25</v>
      </c>
      <c r="B511" t="s">
        <v>26</v>
      </c>
      <c r="C511">
        <v>50</v>
      </c>
      <c r="D511">
        <v>1</v>
      </c>
      <c r="E511" t="s">
        <v>16708</v>
      </c>
      <c r="F511">
        <v>200</v>
      </c>
      <c r="G511">
        <v>0</v>
      </c>
      <c r="H511" t="s">
        <v>703</v>
      </c>
      <c r="I511" t="s">
        <v>16709</v>
      </c>
      <c r="J511" t="s">
        <v>2096</v>
      </c>
      <c r="K511" t="s">
        <v>634</v>
      </c>
      <c r="L511" t="s">
        <v>635</v>
      </c>
      <c r="M511" t="s">
        <v>16710</v>
      </c>
      <c r="N511" t="s">
        <v>634</v>
      </c>
      <c r="O511" t="s">
        <v>637</v>
      </c>
      <c r="P511" t="s">
        <v>22</v>
      </c>
      <c r="Q511" t="s">
        <v>638</v>
      </c>
      <c r="R511" t="s">
        <v>635</v>
      </c>
      <c r="S511" t="s">
        <v>16711</v>
      </c>
      <c r="T511" t="s">
        <v>16710</v>
      </c>
    </row>
    <row r="512" spans="1:20" x14ac:dyDescent="0.25">
      <c r="A512" t="s">
        <v>23</v>
      </c>
      <c r="B512" t="s">
        <v>781</v>
      </c>
      <c r="C512">
        <v>43.7</v>
      </c>
      <c r="D512">
        <v>1</v>
      </c>
      <c r="E512" t="s">
        <v>16712</v>
      </c>
      <c r="F512">
        <v>107.7</v>
      </c>
      <c r="G512">
        <v>0</v>
      </c>
      <c r="H512" t="s">
        <v>641</v>
      </c>
      <c r="I512" t="s">
        <v>16713</v>
      </c>
      <c r="J512" t="s">
        <v>16714</v>
      </c>
      <c r="K512" t="s">
        <v>2190</v>
      </c>
      <c r="L512" t="s">
        <v>16715</v>
      </c>
      <c r="M512" t="s">
        <v>16716</v>
      </c>
      <c r="N512" t="s">
        <v>634</v>
      </c>
      <c r="O512" t="s">
        <v>689</v>
      </c>
      <c r="P512" t="s">
        <v>40</v>
      </c>
      <c r="Q512" t="s">
        <v>690</v>
      </c>
      <c r="R512" t="s">
        <v>635</v>
      </c>
      <c r="S512" t="s">
        <v>634</v>
      </c>
      <c r="T512" t="s">
        <v>16716</v>
      </c>
    </row>
    <row r="513" spans="1:20" x14ac:dyDescent="0.25">
      <c r="A513" t="s">
        <v>31</v>
      </c>
      <c r="B513" t="s">
        <v>32</v>
      </c>
      <c r="C513">
        <v>54.5</v>
      </c>
      <c r="D513">
        <v>2</v>
      </c>
      <c r="E513" t="s">
        <v>16712</v>
      </c>
      <c r="F513">
        <v>107.7</v>
      </c>
      <c r="G513">
        <v>0</v>
      </c>
      <c r="H513" t="s">
        <v>641</v>
      </c>
      <c r="I513" t="s">
        <v>16713</v>
      </c>
      <c r="J513" t="s">
        <v>16714</v>
      </c>
      <c r="K513" t="s">
        <v>2190</v>
      </c>
      <c r="L513" t="s">
        <v>16715</v>
      </c>
      <c r="M513" t="s">
        <v>16716</v>
      </c>
      <c r="N513" t="s">
        <v>634</v>
      </c>
      <c r="O513" t="s">
        <v>689</v>
      </c>
      <c r="P513" t="s">
        <v>40</v>
      </c>
      <c r="Q513" t="s">
        <v>690</v>
      </c>
      <c r="R513" t="s">
        <v>635</v>
      </c>
      <c r="S513" t="s">
        <v>634</v>
      </c>
      <c r="T513" t="s">
        <v>16716</v>
      </c>
    </row>
    <row r="514" spans="1:20" x14ac:dyDescent="0.25">
      <c r="A514" t="s">
        <v>20</v>
      </c>
      <c r="B514" t="s">
        <v>21</v>
      </c>
      <c r="C514">
        <v>50</v>
      </c>
      <c r="D514">
        <v>1</v>
      </c>
      <c r="E514" t="s">
        <v>16717</v>
      </c>
      <c r="F514">
        <v>100</v>
      </c>
      <c r="G514">
        <v>0</v>
      </c>
      <c r="H514" t="s">
        <v>703</v>
      </c>
      <c r="I514" t="s">
        <v>16718</v>
      </c>
      <c r="J514" t="s">
        <v>1147</v>
      </c>
      <c r="K514" t="s">
        <v>634</v>
      </c>
      <c r="L514" t="s">
        <v>635</v>
      </c>
      <c r="M514" t="s">
        <v>16719</v>
      </c>
      <c r="N514" t="s">
        <v>634</v>
      </c>
      <c r="O514" t="s">
        <v>637</v>
      </c>
      <c r="P514" t="s">
        <v>22</v>
      </c>
      <c r="Q514" t="s">
        <v>638</v>
      </c>
      <c r="R514" t="s">
        <v>635</v>
      </c>
      <c r="S514" t="s">
        <v>16720</v>
      </c>
      <c r="T514" t="s">
        <v>16721</v>
      </c>
    </row>
    <row r="515" spans="1:20" x14ac:dyDescent="0.25">
      <c r="A515" t="s">
        <v>23</v>
      </c>
      <c r="B515" t="s">
        <v>24</v>
      </c>
      <c r="C515">
        <v>50</v>
      </c>
      <c r="D515">
        <v>1</v>
      </c>
      <c r="E515" t="s">
        <v>16717</v>
      </c>
      <c r="F515">
        <v>100</v>
      </c>
      <c r="G515">
        <v>0</v>
      </c>
      <c r="H515" t="s">
        <v>703</v>
      </c>
      <c r="I515" t="s">
        <v>16718</v>
      </c>
      <c r="J515" t="s">
        <v>1147</v>
      </c>
      <c r="K515" t="s">
        <v>634</v>
      </c>
      <c r="L515" t="s">
        <v>635</v>
      </c>
      <c r="M515" t="s">
        <v>16719</v>
      </c>
      <c r="N515" t="s">
        <v>634</v>
      </c>
      <c r="O515" t="s">
        <v>637</v>
      </c>
      <c r="P515" t="s">
        <v>22</v>
      </c>
      <c r="Q515" t="s">
        <v>638</v>
      </c>
      <c r="R515" t="s">
        <v>635</v>
      </c>
      <c r="S515" t="s">
        <v>16720</v>
      </c>
      <c r="T515" t="s">
        <v>16721</v>
      </c>
    </row>
    <row r="516" spans="1:20" x14ac:dyDescent="0.25">
      <c r="A516" t="s">
        <v>25</v>
      </c>
      <c r="B516" t="s">
        <v>26</v>
      </c>
      <c r="C516">
        <v>50</v>
      </c>
      <c r="D516">
        <v>1</v>
      </c>
      <c r="E516" t="s">
        <v>16717</v>
      </c>
      <c r="F516">
        <v>100</v>
      </c>
      <c r="G516">
        <v>0</v>
      </c>
      <c r="H516" t="s">
        <v>703</v>
      </c>
      <c r="I516" t="s">
        <v>16718</v>
      </c>
      <c r="J516" t="s">
        <v>1147</v>
      </c>
      <c r="K516" t="s">
        <v>634</v>
      </c>
      <c r="L516" t="s">
        <v>635</v>
      </c>
      <c r="M516" t="s">
        <v>16719</v>
      </c>
      <c r="N516" t="s">
        <v>634</v>
      </c>
      <c r="O516" t="s">
        <v>637</v>
      </c>
      <c r="P516" t="s">
        <v>22</v>
      </c>
      <c r="Q516" t="s">
        <v>638</v>
      </c>
      <c r="R516" t="s">
        <v>635</v>
      </c>
      <c r="S516" t="s">
        <v>16720</v>
      </c>
      <c r="T516" t="s">
        <v>16721</v>
      </c>
    </row>
    <row r="517" spans="1:20" x14ac:dyDescent="0.25">
      <c r="A517" t="s">
        <v>39</v>
      </c>
      <c r="B517" t="s">
        <v>44</v>
      </c>
      <c r="C517">
        <v>71</v>
      </c>
      <c r="D517">
        <v>4</v>
      </c>
      <c r="E517" t="s">
        <v>16722</v>
      </c>
      <c r="F517">
        <v>276</v>
      </c>
      <c r="G517">
        <v>0</v>
      </c>
      <c r="H517" t="s">
        <v>641</v>
      </c>
      <c r="I517" t="s">
        <v>1090</v>
      </c>
      <c r="J517" t="s">
        <v>16723</v>
      </c>
      <c r="K517" t="s">
        <v>4984</v>
      </c>
      <c r="L517" t="s">
        <v>6739</v>
      </c>
      <c r="M517" t="s">
        <v>16677</v>
      </c>
      <c r="N517" t="s">
        <v>634</v>
      </c>
      <c r="O517" t="s">
        <v>894</v>
      </c>
      <c r="P517" t="s">
        <v>43</v>
      </c>
      <c r="Q517" t="s">
        <v>648</v>
      </c>
      <c r="R517" t="s">
        <v>635</v>
      </c>
      <c r="S517" t="s">
        <v>16724</v>
      </c>
      <c r="T517" t="s">
        <v>16725</v>
      </c>
    </row>
    <row r="518" spans="1:20" x14ac:dyDescent="0.25">
      <c r="A518" t="s">
        <v>20</v>
      </c>
      <c r="B518" t="s">
        <v>21</v>
      </c>
      <c r="C518">
        <v>50</v>
      </c>
      <c r="D518">
        <v>1</v>
      </c>
      <c r="E518" t="s">
        <v>16726</v>
      </c>
      <c r="F518">
        <v>100</v>
      </c>
      <c r="G518">
        <v>0</v>
      </c>
      <c r="H518" t="s">
        <v>631</v>
      </c>
      <c r="I518" t="s">
        <v>16727</v>
      </c>
      <c r="J518" t="s">
        <v>917</v>
      </c>
      <c r="K518" t="s">
        <v>634</v>
      </c>
      <c r="L518" t="s">
        <v>635</v>
      </c>
      <c r="M518" t="s">
        <v>16728</v>
      </c>
      <c r="N518" t="s">
        <v>634</v>
      </c>
      <c r="O518" t="s">
        <v>654</v>
      </c>
      <c r="P518" t="s">
        <v>22</v>
      </c>
      <c r="Q518" t="s">
        <v>655</v>
      </c>
      <c r="R518" t="s">
        <v>635</v>
      </c>
      <c r="S518" t="s">
        <v>16729</v>
      </c>
      <c r="T518" t="s">
        <v>16728</v>
      </c>
    </row>
    <row r="519" spans="1:20" x14ac:dyDescent="0.25">
      <c r="A519" t="s">
        <v>23</v>
      </c>
      <c r="B519" t="s">
        <v>24</v>
      </c>
      <c r="C519">
        <v>50</v>
      </c>
      <c r="D519">
        <v>1</v>
      </c>
      <c r="E519" t="s">
        <v>16726</v>
      </c>
      <c r="F519">
        <v>100</v>
      </c>
      <c r="G519">
        <v>0</v>
      </c>
      <c r="H519" t="s">
        <v>631</v>
      </c>
      <c r="I519" t="s">
        <v>16727</v>
      </c>
      <c r="J519" t="s">
        <v>917</v>
      </c>
      <c r="K519" t="s">
        <v>634</v>
      </c>
      <c r="L519" t="s">
        <v>635</v>
      </c>
      <c r="M519" t="s">
        <v>16728</v>
      </c>
      <c r="N519" t="s">
        <v>634</v>
      </c>
      <c r="O519" t="s">
        <v>654</v>
      </c>
      <c r="P519" t="s">
        <v>22</v>
      </c>
      <c r="Q519" t="s">
        <v>655</v>
      </c>
      <c r="R519" t="s">
        <v>635</v>
      </c>
      <c r="S519" t="s">
        <v>16729</v>
      </c>
      <c r="T519" t="s">
        <v>16728</v>
      </c>
    </row>
    <row r="520" spans="1:20" x14ac:dyDescent="0.25">
      <c r="A520" t="s">
        <v>25</v>
      </c>
      <c r="B520" t="s">
        <v>26</v>
      </c>
      <c r="C520">
        <v>50</v>
      </c>
      <c r="D520">
        <v>1</v>
      </c>
      <c r="E520" t="s">
        <v>16726</v>
      </c>
      <c r="F520">
        <v>100</v>
      </c>
      <c r="G520">
        <v>0</v>
      </c>
      <c r="H520" t="s">
        <v>631</v>
      </c>
      <c r="I520" t="s">
        <v>16727</v>
      </c>
      <c r="J520" t="s">
        <v>917</v>
      </c>
      <c r="K520" t="s">
        <v>634</v>
      </c>
      <c r="L520" t="s">
        <v>635</v>
      </c>
      <c r="M520" t="s">
        <v>16728</v>
      </c>
      <c r="N520" t="s">
        <v>634</v>
      </c>
      <c r="O520" t="s">
        <v>654</v>
      </c>
      <c r="P520" t="s">
        <v>22</v>
      </c>
      <c r="Q520" t="s">
        <v>655</v>
      </c>
      <c r="R520" t="s">
        <v>635</v>
      </c>
      <c r="S520" t="s">
        <v>16729</v>
      </c>
      <c r="T520" t="s">
        <v>16728</v>
      </c>
    </row>
    <row r="521" spans="1:20" x14ac:dyDescent="0.25">
      <c r="A521" t="s">
        <v>37</v>
      </c>
      <c r="B521" t="s">
        <v>38</v>
      </c>
      <c r="C521">
        <v>66.666666666666671</v>
      </c>
      <c r="D521">
        <v>3</v>
      </c>
      <c r="E521" t="s">
        <v>16730</v>
      </c>
      <c r="F521">
        <v>100</v>
      </c>
      <c r="G521">
        <v>0</v>
      </c>
      <c r="H521" t="s">
        <v>631</v>
      </c>
      <c r="I521" t="s">
        <v>16731</v>
      </c>
      <c r="J521" t="s">
        <v>925</v>
      </c>
      <c r="K521" t="s">
        <v>634</v>
      </c>
      <c r="L521" t="s">
        <v>635</v>
      </c>
      <c r="M521" t="s">
        <v>16732</v>
      </c>
      <c r="N521" t="s">
        <v>634</v>
      </c>
      <c r="O521" t="s">
        <v>637</v>
      </c>
      <c r="P521" t="s">
        <v>22</v>
      </c>
      <c r="Q521" t="s">
        <v>638</v>
      </c>
      <c r="R521" t="s">
        <v>635</v>
      </c>
      <c r="S521" t="s">
        <v>16733</v>
      </c>
      <c r="T521" t="s">
        <v>16732</v>
      </c>
    </row>
    <row r="522" spans="1:20" x14ac:dyDescent="0.25">
      <c r="A522" t="s">
        <v>20</v>
      </c>
      <c r="B522" t="s">
        <v>21</v>
      </c>
      <c r="C522">
        <v>50</v>
      </c>
      <c r="D522">
        <v>1</v>
      </c>
      <c r="E522" t="s">
        <v>16734</v>
      </c>
      <c r="F522">
        <v>100</v>
      </c>
      <c r="G522">
        <v>0</v>
      </c>
      <c r="H522" t="s">
        <v>631</v>
      </c>
      <c r="I522" t="s">
        <v>8866</v>
      </c>
      <c r="J522" t="s">
        <v>659</v>
      </c>
      <c r="K522" t="s">
        <v>634</v>
      </c>
      <c r="L522" t="s">
        <v>635</v>
      </c>
      <c r="M522" t="s">
        <v>16732</v>
      </c>
      <c r="N522" t="s">
        <v>634</v>
      </c>
      <c r="O522" t="s">
        <v>707</v>
      </c>
      <c r="P522" t="s">
        <v>22</v>
      </c>
      <c r="Q522" t="s">
        <v>638</v>
      </c>
      <c r="R522" t="s">
        <v>635</v>
      </c>
      <c r="S522" t="s">
        <v>16735</v>
      </c>
      <c r="T522" t="s">
        <v>16732</v>
      </c>
    </row>
    <row r="523" spans="1:20" x14ac:dyDescent="0.25">
      <c r="A523" t="s">
        <v>23</v>
      </c>
      <c r="B523" t="s">
        <v>24</v>
      </c>
      <c r="C523">
        <v>50</v>
      </c>
      <c r="D523">
        <v>1</v>
      </c>
      <c r="E523" t="s">
        <v>16734</v>
      </c>
      <c r="F523">
        <v>100</v>
      </c>
      <c r="G523">
        <v>0</v>
      </c>
      <c r="H523" t="s">
        <v>631</v>
      </c>
      <c r="I523" t="s">
        <v>8866</v>
      </c>
      <c r="J523" t="s">
        <v>659</v>
      </c>
      <c r="K523" t="s">
        <v>634</v>
      </c>
      <c r="L523" t="s">
        <v>635</v>
      </c>
      <c r="M523" t="s">
        <v>16732</v>
      </c>
      <c r="N523" t="s">
        <v>634</v>
      </c>
      <c r="O523" t="s">
        <v>707</v>
      </c>
      <c r="P523" t="s">
        <v>22</v>
      </c>
      <c r="Q523" t="s">
        <v>638</v>
      </c>
      <c r="R523" t="s">
        <v>635</v>
      </c>
      <c r="S523" t="s">
        <v>16735</v>
      </c>
      <c r="T523" t="s">
        <v>16732</v>
      </c>
    </row>
    <row r="524" spans="1:20" x14ac:dyDescent="0.25">
      <c r="A524" t="s">
        <v>25</v>
      </c>
      <c r="B524" t="s">
        <v>26</v>
      </c>
      <c r="C524">
        <v>50</v>
      </c>
      <c r="D524">
        <v>1</v>
      </c>
      <c r="E524" t="s">
        <v>16734</v>
      </c>
      <c r="F524">
        <v>100</v>
      </c>
      <c r="G524">
        <v>0</v>
      </c>
      <c r="H524" t="s">
        <v>631</v>
      </c>
      <c r="I524" t="s">
        <v>8866</v>
      </c>
      <c r="J524" t="s">
        <v>659</v>
      </c>
      <c r="K524" t="s">
        <v>634</v>
      </c>
      <c r="L524" t="s">
        <v>635</v>
      </c>
      <c r="M524" t="s">
        <v>16732</v>
      </c>
      <c r="N524" t="s">
        <v>634</v>
      </c>
      <c r="O524" t="s">
        <v>707</v>
      </c>
      <c r="P524" t="s">
        <v>22</v>
      </c>
      <c r="Q524" t="s">
        <v>638</v>
      </c>
      <c r="R524" t="s">
        <v>635</v>
      </c>
      <c r="S524" t="s">
        <v>16735</v>
      </c>
      <c r="T524" t="s">
        <v>16732</v>
      </c>
    </row>
    <row r="525" spans="1:20" x14ac:dyDescent="0.25">
      <c r="A525" t="s">
        <v>35</v>
      </c>
      <c r="B525" t="s">
        <v>36</v>
      </c>
      <c r="C525">
        <v>66.666666666666671</v>
      </c>
      <c r="D525">
        <v>3</v>
      </c>
      <c r="E525" t="s">
        <v>16736</v>
      </c>
      <c r="F525">
        <v>100</v>
      </c>
      <c r="G525">
        <v>0</v>
      </c>
      <c r="H525" t="s">
        <v>631</v>
      </c>
      <c r="I525" t="s">
        <v>16737</v>
      </c>
      <c r="J525" t="s">
        <v>1244</v>
      </c>
      <c r="K525" t="s">
        <v>634</v>
      </c>
      <c r="L525" t="s">
        <v>635</v>
      </c>
      <c r="M525" t="s">
        <v>16738</v>
      </c>
      <c r="N525" t="s">
        <v>634</v>
      </c>
      <c r="O525" t="s">
        <v>637</v>
      </c>
      <c r="P525" t="s">
        <v>22</v>
      </c>
      <c r="Q525" t="s">
        <v>638</v>
      </c>
      <c r="R525" t="s">
        <v>635</v>
      </c>
      <c r="S525" t="s">
        <v>16739</v>
      </c>
      <c r="T525" t="s">
        <v>16738</v>
      </c>
    </row>
    <row r="526" spans="1:20" x14ac:dyDescent="0.25">
      <c r="A526" t="s">
        <v>20</v>
      </c>
      <c r="B526" t="s">
        <v>21</v>
      </c>
      <c r="C526">
        <v>50</v>
      </c>
      <c r="D526">
        <v>1</v>
      </c>
      <c r="E526" t="s">
        <v>16740</v>
      </c>
      <c r="F526">
        <v>100</v>
      </c>
      <c r="G526">
        <v>0</v>
      </c>
      <c r="H526" t="s">
        <v>631</v>
      </c>
      <c r="I526" t="s">
        <v>16741</v>
      </c>
      <c r="J526" t="s">
        <v>1244</v>
      </c>
      <c r="K526" t="s">
        <v>634</v>
      </c>
      <c r="L526" t="s">
        <v>635</v>
      </c>
      <c r="M526" t="s">
        <v>16742</v>
      </c>
      <c r="N526" t="s">
        <v>634</v>
      </c>
      <c r="O526" t="s">
        <v>637</v>
      </c>
      <c r="P526" t="s">
        <v>22</v>
      </c>
      <c r="Q526" t="s">
        <v>638</v>
      </c>
      <c r="R526" t="s">
        <v>635</v>
      </c>
      <c r="S526" t="s">
        <v>16743</v>
      </c>
      <c r="T526" t="s">
        <v>16742</v>
      </c>
    </row>
    <row r="527" spans="1:20" x14ac:dyDescent="0.25">
      <c r="A527" t="s">
        <v>23</v>
      </c>
      <c r="B527" t="s">
        <v>24</v>
      </c>
      <c r="C527">
        <v>50</v>
      </c>
      <c r="D527">
        <v>1</v>
      </c>
      <c r="E527" t="s">
        <v>16740</v>
      </c>
      <c r="F527">
        <v>100</v>
      </c>
      <c r="G527">
        <v>0</v>
      </c>
      <c r="H527" t="s">
        <v>631</v>
      </c>
      <c r="I527" t="s">
        <v>16741</v>
      </c>
      <c r="J527" t="s">
        <v>1244</v>
      </c>
      <c r="K527" t="s">
        <v>634</v>
      </c>
      <c r="L527" t="s">
        <v>635</v>
      </c>
      <c r="M527" t="s">
        <v>16742</v>
      </c>
      <c r="N527" t="s">
        <v>634</v>
      </c>
      <c r="O527" t="s">
        <v>637</v>
      </c>
      <c r="P527" t="s">
        <v>22</v>
      </c>
      <c r="Q527" t="s">
        <v>638</v>
      </c>
      <c r="R527" t="s">
        <v>635</v>
      </c>
      <c r="S527" t="s">
        <v>16743</v>
      </c>
      <c r="T527" t="s">
        <v>16742</v>
      </c>
    </row>
    <row r="528" spans="1:20" x14ac:dyDescent="0.25">
      <c r="A528" t="s">
        <v>25</v>
      </c>
      <c r="B528" t="s">
        <v>26</v>
      </c>
      <c r="C528">
        <v>50</v>
      </c>
      <c r="D528">
        <v>1</v>
      </c>
      <c r="E528" t="s">
        <v>16740</v>
      </c>
      <c r="F528">
        <v>100</v>
      </c>
      <c r="G528">
        <v>0</v>
      </c>
      <c r="H528" t="s">
        <v>631</v>
      </c>
      <c r="I528" t="s">
        <v>16741</v>
      </c>
      <c r="J528" t="s">
        <v>1244</v>
      </c>
      <c r="K528" t="s">
        <v>634</v>
      </c>
      <c r="L528" t="s">
        <v>635</v>
      </c>
      <c r="M528" t="s">
        <v>16742</v>
      </c>
      <c r="N528" t="s">
        <v>634</v>
      </c>
      <c r="O528" t="s">
        <v>637</v>
      </c>
      <c r="P528" t="s">
        <v>22</v>
      </c>
      <c r="Q528" t="s">
        <v>638</v>
      </c>
      <c r="R528" t="s">
        <v>635</v>
      </c>
      <c r="S528" t="s">
        <v>16743</v>
      </c>
      <c r="T528" t="s">
        <v>16742</v>
      </c>
    </row>
    <row r="529" spans="1:20" x14ac:dyDescent="0.25">
      <c r="A529" t="s">
        <v>39</v>
      </c>
      <c r="B529" t="s">
        <v>44</v>
      </c>
      <c r="C529">
        <v>66.333333333333329</v>
      </c>
      <c r="D529">
        <v>3</v>
      </c>
      <c r="E529" t="s">
        <v>16744</v>
      </c>
      <c r="F529">
        <v>220</v>
      </c>
      <c r="G529">
        <v>0</v>
      </c>
      <c r="H529" t="s">
        <v>703</v>
      </c>
      <c r="I529" t="s">
        <v>16745</v>
      </c>
      <c r="J529" t="s">
        <v>16746</v>
      </c>
      <c r="K529" t="s">
        <v>634</v>
      </c>
      <c r="L529" t="s">
        <v>635</v>
      </c>
      <c r="M529" t="s">
        <v>16747</v>
      </c>
      <c r="N529" t="s">
        <v>634</v>
      </c>
      <c r="O529" t="s">
        <v>654</v>
      </c>
      <c r="P529" t="s">
        <v>22</v>
      </c>
      <c r="Q529" t="s">
        <v>655</v>
      </c>
      <c r="R529" t="s">
        <v>635</v>
      </c>
      <c r="S529" t="s">
        <v>16748</v>
      </c>
      <c r="T529" t="s">
        <v>16747</v>
      </c>
    </row>
    <row r="530" spans="1:20" x14ac:dyDescent="0.25">
      <c r="A530" t="s">
        <v>39</v>
      </c>
      <c r="B530" t="s">
        <v>44</v>
      </c>
      <c r="C530">
        <v>66.333333333333329</v>
      </c>
      <c r="D530">
        <v>3</v>
      </c>
      <c r="E530" t="s">
        <v>16749</v>
      </c>
      <c r="F530">
        <v>220</v>
      </c>
      <c r="G530">
        <v>0</v>
      </c>
      <c r="H530" t="s">
        <v>703</v>
      </c>
      <c r="I530" t="s">
        <v>16745</v>
      </c>
      <c r="J530" t="s">
        <v>16746</v>
      </c>
      <c r="K530" t="s">
        <v>634</v>
      </c>
      <c r="L530" t="s">
        <v>635</v>
      </c>
      <c r="M530" t="s">
        <v>16750</v>
      </c>
      <c r="N530" t="s">
        <v>634</v>
      </c>
      <c r="O530" t="s">
        <v>654</v>
      </c>
      <c r="P530" t="s">
        <v>22</v>
      </c>
      <c r="Q530" t="s">
        <v>655</v>
      </c>
      <c r="R530" t="s">
        <v>635</v>
      </c>
      <c r="S530" t="s">
        <v>16751</v>
      </c>
      <c r="T530" t="s">
        <v>16750</v>
      </c>
    </row>
    <row r="531" spans="1:20" x14ac:dyDescent="0.25">
      <c r="A531" t="s">
        <v>37</v>
      </c>
      <c r="B531" t="s">
        <v>38</v>
      </c>
      <c r="C531">
        <v>66.666666666666671</v>
      </c>
      <c r="D531">
        <v>3</v>
      </c>
      <c r="E531" t="s">
        <v>16752</v>
      </c>
      <c r="F531">
        <v>100</v>
      </c>
      <c r="G531">
        <v>0</v>
      </c>
      <c r="H531" t="s">
        <v>631</v>
      </c>
      <c r="I531" t="s">
        <v>16753</v>
      </c>
      <c r="J531" t="s">
        <v>2472</v>
      </c>
      <c r="K531" t="s">
        <v>634</v>
      </c>
      <c r="L531" t="s">
        <v>635</v>
      </c>
      <c r="M531" t="s">
        <v>16754</v>
      </c>
      <c r="N531" t="s">
        <v>634</v>
      </c>
      <c r="O531" t="s">
        <v>637</v>
      </c>
      <c r="P531" t="s">
        <v>22</v>
      </c>
      <c r="Q531" t="s">
        <v>638</v>
      </c>
      <c r="R531" t="s">
        <v>635</v>
      </c>
      <c r="S531" t="s">
        <v>16755</v>
      </c>
      <c r="T531" t="s">
        <v>16754</v>
      </c>
    </row>
    <row r="532" spans="1:20" x14ac:dyDescent="0.25">
      <c r="A532" t="s">
        <v>37</v>
      </c>
      <c r="B532" t="s">
        <v>38</v>
      </c>
      <c r="C532">
        <v>66.666666666666671</v>
      </c>
      <c r="D532">
        <v>3</v>
      </c>
      <c r="E532" t="s">
        <v>16756</v>
      </c>
      <c r="F532">
        <v>100</v>
      </c>
      <c r="G532">
        <v>0</v>
      </c>
      <c r="H532" t="s">
        <v>631</v>
      </c>
      <c r="I532" t="s">
        <v>16757</v>
      </c>
      <c r="J532" t="s">
        <v>1885</v>
      </c>
      <c r="K532" t="s">
        <v>634</v>
      </c>
      <c r="L532" t="s">
        <v>635</v>
      </c>
      <c r="M532" t="s">
        <v>16758</v>
      </c>
      <c r="N532" t="s">
        <v>634</v>
      </c>
      <c r="O532" t="s">
        <v>654</v>
      </c>
      <c r="P532" t="s">
        <v>22</v>
      </c>
      <c r="Q532" t="s">
        <v>655</v>
      </c>
      <c r="R532" t="s">
        <v>635</v>
      </c>
      <c r="S532" t="s">
        <v>16759</v>
      </c>
      <c r="T532" t="s">
        <v>16758</v>
      </c>
    </row>
    <row r="533" spans="1:20" x14ac:dyDescent="0.25">
      <c r="A533" t="s">
        <v>118</v>
      </c>
      <c r="B533" t="s">
        <v>91</v>
      </c>
      <c r="C533">
        <v>80</v>
      </c>
      <c r="D533">
        <v>1</v>
      </c>
      <c r="E533" t="s">
        <v>16760</v>
      </c>
      <c r="F533">
        <v>80</v>
      </c>
      <c r="G533">
        <v>0</v>
      </c>
      <c r="H533" t="s">
        <v>641</v>
      </c>
      <c r="I533" t="s">
        <v>15791</v>
      </c>
      <c r="J533" t="s">
        <v>15792</v>
      </c>
      <c r="K533" t="s">
        <v>2008</v>
      </c>
      <c r="L533" t="s">
        <v>3340</v>
      </c>
      <c r="M533" t="s">
        <v>16761</v>
      </c>
      <c r="N533" t="s">
        <v>634</v>
      </c>
      <c r="O533" t="s">
        <v>894</v>
      </c>
      <c r="P533" t="s">
        <v>43</v>
      </c>
      <c r="Q533" t="s">
        <v>648</v>
      </c>
      <c r="R533" t="s">
        <v>635</v>
      </c>
      <c r="S533" t="s">
        <v>16762</v>
      </c>
      <c r="T533" t="s">
        <v>16763</v>
      </c>
    </row>
    <row r="534" spans="1:20" x14ac:dyDescent="0.25">
      <c r="A534" t="s">
        <v>256</v>
      </c>
      <c r="B534" t="s">
        <v>1055</v>
      </c>
      <c r="C534">
        <v>81.75</v>
      </c>
      <c r="D534">
        <v>1</v>
      </c>
      <c r="E534" t="s">
        <v>16764</v>
      </c>
      <c r="F534">
        <v>88.75</v>
      </c>
      <c r="G534">
        <v>7</v>
      </c>
      <c r="H534" t="s">
        <v>641</v>
      </c>
      <c r="I534" t="s">
        <v>16765</v>
      </c>
      <c r="J534" t="s">
        <v>16766</v>
      </c>
      <c r="K534" t="s">
        <v>3583</v>
      </c>
      <c r="L534" t="s">
        <v>16767</v>
      </c>
      <c r="M534" t="s">
        <v>16768</v>
      </c>
      <c r="N534" t="s">
        <v>634</v>
      </c>
      <c r="O534" t="s">
        <v>689</v>
      </c>
      <c r="P534" t="s">
        <v>40</v>
      </c>
      <c r="Q534" t="s">
        <v>690</v>
      </c>
      <c r="R534" t="s">
        <v>635</v>
      </c>
      <c r="S534" t="s">
        <v>634</v>
      </c>
      <c r="T534" t="s">
        <v>16768</v>
      </c>
    </row>
    <row r="535" spans="1:20" x14ac:dyDescent="0.25">
      <c r="A535" t="s">
        <v>37</v>
      </c>
      <c r="B535" t="s">
        <v>38</v>
      </c>
      <c r="C535">
        <v>66.666666666666671</v>
      </c>
      <c r="D535">
        <v>3</v>
      </c>
      <c r="E535" t="s">
        <v>16769</v>
      </c>
      <c r="F535">
        <v>129</v>
      </c>
      <c r="G535">
        <v>29</v>
      </c>
      <c r="H535" t="s">
        <v>631</v>
      </c>
      <c r="I535" t="s">
        <v>16770</v>
      </c>
      <c r="J535" t="s">
        <v>1276</v>
      </c>
      <c r="K535" t="s">
        <v>634</v>
      </c>
      <c r="L535" t="s">
        <v>635</v>
      </c>
      <c r="M535" t="s">
        <v>16771</v>
      </c>
      <c r="N535" t="s">
        <v>634</v>
      </c>
      <c r="O535" t="s">
        <v>637</v>
      </c>
      <c r="P535" t="s">
        <v>22</v>
      </c>
      <c r="Q535" t="s">
        <v>638</v>
      </c>
      <c r="R535" t="s">
        <v>635</v>
      </c>
      <c r="S535" t="s">
        <v>16772</v>
      </c>
      <c r="T535" t="s">
        <v>16773</v>
      </c>
    </row>
    <row r="536" spans="1:20" x14ac:dyDescent="0.25">
      <c r="A536" t="s">
        <v>37</v>
      </c>
      <c r="B536" t="s">
        <v>38</v>
      </c>
      <c r="C536">
        <v>66.666666666666671</v>
      </c>
      <c r="D536">
        <v>3</v>
      </c>
      <c r="E536" t="s">
        <v>16774</v>
      </c>
      <c r="F536">
        <v>100</v>
      </c>
      <c r="G536">
        <v>0</v>
      </c>
      <c r="H536" t="s">
        <v>631</v>
      </c>
      <c r="I536" t="s">
        <v>16775</v>
      </c>
      <c r="J536" t="s">
        <v>705</v>
      </c>
      <c r="K536" t="s">
        <v>634</v>
      </c>
      <c r="L536" t="s">
        <v>635</v>
      </c>
      <c r="M536" t="s">
        <v>16776</v>
      </c>
      <c r="N536" t="s">
        <v>634</v>
      </c>
      <c r="O536" t="s">
        <v>637</v>
      </c>
      <c r="P536" t="s">
        <v>22</v>
      </c>
      <c r="Q536" t="s">
        <v>638</v>
      </c>
      <c r="R536" t="s">
        <v>635</v>
      </c>
      <c r="S536" t="s">
        <v>16777</v>
      </c>
      <c r="T536" t="s">
        <v>16776</v>
      </c>
    </row>
    <row r="537" spans="1:20" x14ac:dyDescent="0.25">
      <c r="A537" t="s">
        <v>118</v>
      </c>
      <c r="B537" t="s">
        <v>91</v>
      </c>
      <c r="C537">
        <v>90</v>
      </c>
      <c r="D537">
        <v>2</v>
      </c>
      <c r="E537" t="s">
        <v>16778</v>
      </c>
      <c r="F537">
        <v>142</v>
      </c>
      <c r="G537">
        <v>7</v>
      </c>
      <c r="H537" t="s">
        <v>790</v>
      </c>
      <c r="I537" t="s">
        <v>16779</v>
      </c>
      <c r="J537" t="s">
        <v>16780</v>
      </c>
      <c r="K537" t="s">
        <v>16781</v>
      </c>
      <c r="L537" t="s">
        <v>16782</v>
      </c>
      <c r="M537" t="s">
        <v>16783</v>
      </c>
      <c r="N537" t="s">
        <v>634</v>
      </c>
      <c r="O537" t="s">
        <v>689</v>
      </c>
      <c r="P537" t="s">
        <v>40</v>
      </c>
      <c r="Q537" t="s">
        <v>690</v>
      </c>
      <c r="R537" t="s">
        <v>635</v>
      </c>
      <c r="S537" t="s">
        <v>16784</v>
      </c>
      <c r="T537" t="s">
        <v>16783</v>
      </c>
    </row>
    <row r="538" spans="1:20" x14ac:dyDescent="0.25">
      <c r="A538" t="s">
        <v>164</v>
      </c>
      <c r="B538" t="s">
        <v>165</v>
      </c>
      <c r="C538">
        <v>50</v>
      </c>
      <c r="D538">
        <v>6</v>
      </c>
      <c r="E538" t="s">
        <v>16785</v>
      </c>
      <c r="F538">
        <v>200</v>
      </c>
      <c r="G538">
        <v>0</v>
      </c>
      <c r="H538" t="s">
        <v>631</v>
      </c>
      <c r="I538" t="s">
        <v>16786</v>
      </c>
      <c r="J538" t="s">
        <v>1446</v>
      </c>
      <c r="K538" t="s">
        <v>634</v>
      </c>
      <c r="L538" t="s">
        <v>635</v>
      </c>
      <c r="M538" t="s">
        <v>16787</v>
      </c>
      <c r="N538" t="s">
        <v>634</v>
      </c>
      <c r="O538" t="s">
        <v>637</v>
      </c>
      <c r="P538" t="s">
        <v>22</v>
      </c>
      <c r="Q538" t="s">
        <v>638</v>
      </c>
      <c r="R538" t="s">
        <v>635</v>
      </c>
      <c r="S538" t="s">
        <v>16788</v>
      </c>
      <c r="T538" t="s">
        <v>16787</v>
      </c>
    </row>
    <row r="539" spans="1:20" x14ac:dyDescent="0.25">
      <c r="A539" t="s">
        <v>37</v>
      </c>
      <c r="B539" t="s">
        <v>38</v>
      </c>
      <c r="C539">
        <v>66.666666666666671</v>
      </c>
      <c r="D539">
        <v>3</v>
      </c>
      <c r="E539" t="s">
        <v>16789</v>
      </c>
      <c r="F539">
        <v>100</v>
      </c>
      <c r="G539">
        <v>0</v>
      </c>
      <c r="H539" t="s">
        <v>631</v>
      </c>
      <c r="I539" t="s">
        <v>16790</v>
      </c>
      <c r="J539" t="s">
        <v>873</v>
      </c>
      <c r="K539" t="s">
        <v>634</v>
      </c>
      <c r="L539" t="s">
        <v>635</v>
      </c>
      <c r="M539" t="s">
        <v>16791</v>
      </c>
      <c r="N539" t="s">
        <v>634</v>
      </c>
      <c r="O539" t="s">
        <v>637</v>
      </c>
      <c r="P539" t="s">
        <v>22</v>
      </c>
      <c r="Q539" t="s">
        <v>638</v>
      </c>
      <c r="R539" t="s">
        <v>635</v>
      </c>
      <c r="S539" t="s">
        <v>16792</v>
      </c>
      <c r="T539" t="s">
        <v>16791</v>
      </c>
    </row>
    <row r="540" spans="1:20" x14ac:dyDescent="0.25">
      <c r="A540" t="s">
        <v>37</v>
      </c>
      <c r="B540" t="s">
        <v>38</v>
      </c>
      <c r="C540">
        <v>66.666666666666671</v>
      </c>
      <c r="D540">
        <v>6</v>
      </c>
      <c r="E540" t="s">
        <v>16793</v>
      </c>
      <c r="F540">
        <v>200</v>
      </c>
      <c r="G540">
        <v>0</v>
      </c>
      <c r="H540" t="s">
        <v>631</v>
      </c>
      <c r="I540" t="s">
        <v>16794</v>
      </c>
      <c r="J540" t="s">
        <v>749</v>
      </c>
      <c r="K540" t="s">
        <v>634</v>
      </c>
      <c r="L540" t="s">
        <v>635</v>
      </c>
      <c r="M540" t="s">
        <v>16795</v>
      </c>
      <c r="N540" t="s">
        <v>634</v>
      </c>
      <c r="O540" t="s">
        <v>637</v>
      </c>
      <c r="P540" t="s">
        <v>22</v>
      </c>
      <c r="Q540" t="s">
        <v>638</v>
      </c>
      <c r="R540" t="s">
        <v>635</v>
      </c>
      <c r="S540" t="s">
        <v>16796</v>
      </c>
      <c r="T540" t="s">
        <v>16795</v>
      </c>
    </row>
    <row r="541" spans="1:20" x14ac:dyDescent="0.25">
      <c r="A541" t="s">
        <v>37</v>
      </c>
      <c r="B541" t="s">
        <v>38</v>
      </c>
      <c r="C541">
        <v>66.666666666666671</v>
      </c>
      <c r="D541">
        <v>18</v>
      </c>
      <c r="E541" t="s">
        <v>16797</v>
      </c>
      <c r="F541">
        <v>610</v>
      </c>
      <c r="G541">
        <v>10</v>
      </c>
      <c r="H541" t="s">
        <v>631</v>
      </c>
      <c r="I541" t="s">
        <v>16214</v>
      </c>
      <c r="J541" t="s">
        <v>3525</v>
      </c>
      <c r="K541" t="s">
        <v>634</v>
      </c>
      <c r="L541" t="s">
        <v>635</v>
      </c>
      <c r="M541" t="s">
        <v>16798</v>
      </c>
      <c r="N541" t="s">
        <v>634</v>
      </c>
      <c r="O541" t="s">
        <v>707</v>
      </c>
      <c r="P541" t="s">
        <v>22</v>
      </c>
      <c r="Q541" t="s">
        <v>638</v>
      </c>
      <c r="R541" t="s">
        <v>635</v>
      </c>
      <c r="S541" t="s">
        <v>16799</v>
      </c>
      <c r="T541" t="s">
        <v>16798</v>
      </c>
    </row>
    <row r="542" spans="1:20" x14ac:dyDescent="0.25">
      <c r="A542" t="s">
        <v>256</v>
      </c>
      <c r="B542" t="s">
        <v>262</v>
      </c>
      <c r="C542">
        <v>139</v>
      </c>
      <c r="D542">
        <v>1</v>
      </c>
      <c r="E542" t="s">
        <v>16800</v>
      </c>
      <c r="F542">
        <v>137</v>
      </c>
      <c r="G542">
        <v>28</v>
      </c>
      <c r="H542" t="s">
        <v>631</v>
      </c>
      <c r="I542" t="s">
        <v>12323</v>
      </c>
      <c r="J542" t="s">
        <v>769</v>
      </c>
      <c r="K542" t="s">
        <v>634</v>
      </c>
      <c r="L542" t="s">
        <v>635</v>
      </c>
      <c r="M542" t="s">
        <v>16801</v>
      </c>
      <c r="N542" t="s">
        <v>634</v>
      </c>
      <c r="O542" t="s">
        <v>654</v>
      </c>
      <c r="P542" t="s">
        <v>22</v>
      </c>
      <c r="Q542" t="s">
        <v>655</v>
      </c>
      <c r="R542" t="s">
        <v>635</v>
      </c>
      <c r="S542" t="s">
        <v>16802</v>
      </c>
      <c r="T542" t="s">
        <v>16803</v>
      </c>
    </row>
    <row r="543" spans="1:20" x14ac:dyDescent="0.25">
      <c r="A543" t="s">
        <v>37</v>
      </c>
      <c r="B543" t="s">
        <v>38</v>
      </c>
      <c r="C543">
        <v>66.666666666666671</v>
      </c>
      <c r="D543">
        <v>6</v>
      </c>
      <c r="E543" t="s">
        <v>16804</v>
      </c>
      <c r="F543">
        <v>200</v>
      </c>
      <c r="G543">
        <v>0</v>
      </c>
      <c r="H543" t="s">
        <v>631</v>
      </c>
      <c r="I543" t="s">
        <v>16805</v>
      </c>
      <c r="J543" t="s">
        <v>755</v>
      </c>
      <c r="K543" t="s">
        <v>634</v>
      </c>
      <c r="L543" t="s">
        <v>635</v>
      </c>
      <c r="M543" t="s">
        <v>16806</v>
      </c>
      <c r="N543" t="s">
        <v>634</v>
      </c>
      <c r="O543" t="s">
        <v>637</v>
      </c>
      <c r="P543" t="s">
        <v>22</v>
      </c>
      <c r="Q543" t="s">
        <v>638</v>
      </c>
      <c r="R543" t="s">
        <v>635</v>
      </c>
      <c r="S543" t="s">
        <v>16807</v>
      </c>
      <c r="T543" t="s">
        <v>16806</v>
      </c>
    </row>
    <row r="544" spans="1:20" x14ac:dyDescent="0.25">
      <c r="A544" t="s">
        <v>164</v>
      </c>
      <c r="B544" t="s">
        <v>165</v>
      </c>
      <c r="C544">
        <v>50</v>
      </c>
      <c r="D544">
        <v>6</v>
      </c>
      <c r="E544" t="s">
        <v>16808</v>
      </c>
      <c r="F544">
        <v>200</v>
      </c>
      <c r="G544">
        <v>0</v>
      </c>
      <c r="H544" t="s">
        <v>631</v>
      </c>
      <c r="I544" t="s">
        <v>16809</v>
      </c>
      <c r="J544" t="s">
        <v>749</v>
      </c>
      <c r="K544" t="s">
        <v>634</v>
      </c>
      <c r="L544" t="s">
        <v>635</v>
      </c>
      <c r="M544" t="s">
        <v>16810</v>
      </c>
      <c r="N544" t="s">
        <v>634</v>
      </c>
      <c r="O544" t="s">
        <v>637</v>
      </c>
      <c r="P544" t="s">
        <v>22</v>
      </c>
      <c r="Q544" t="s">
        <v>638</v>
      </c>
      <c r="R544" t="s">
        <v>635</v>
      </c>
      <c r="S544" t="s">
        <v>16811</v>
      </c>
      <c r="T544" t="s">
        <v>16810</v>
      </c>
    </row>
    <row r="545" spans="1:20" x14ac:dyDescent="0.25">
      <c r="A545" t="s">
        <v>35</v>
      </c>
      <c r="B545" t="s">
        <v>36</v>
      </c>
      <c r="C545">
        <v>66.666666666666671</v>
      </c>
      <c r="D545">
        <v>3</v>
      </c>
      <c r="E545" t="s">
        <v>16812</v>
      </c>
      <c r="F545">
        <v>100</v>
      </c>
      <c r="G545">
        <v>0</v>
      </c>
      <c r="H545" t="s">
        <v>631</v>
      </c>
      <c r="I545" t="s">
        <v>1854</v>
      </c>
      <c r="J545" t="s">
        <v>720</v>
      </c>
      <c r="K545" t="s">
        <v>634</v>
      </c>
      <c r="L545" t="s">
        <v>635</v>
      </c>
      <c r="M545" t="s">
        <v>16813</v>
      </c>
      <c r="N545" t="s">
        <v>634</v>
      </c>
      <c r="O545" t="s">
        <v>637</v>
      </c>
      <c r="P545" t="s">
        <v>22</v>
      </c>
      <c r="Q545" t="s">
        <v>638</v>
      </c>
      <c r="R545" t="s">
        <v>635</v>
      </c>
      <c r="S545" t="s">
        <v>16814</v>
      </c>
      <c r="T545" t="s">
        <v>16815</v>
      </c>
    </row>
    <row r="546" spans="1:20" x14ac:dyDescent="0.25">
      <c r="A546" t="s">
        <v>164</v>
      </c>
      <c r="B546" t="s">
        <v>165</v>
      </c>
      <c r="C546">
        <v>33.333333333333336</v>
      </c>
      <c r="D546">
        <v>3</v>
      </c>
      <c r="E546" t="s">
        <v>16816</v>
      </c>
      <c r="F546">
        <v>100</v>
      </c>
      <c r="G546">
        <v>0</v>
      </c>
      <c r="H546" t="s">
        <v>631</v>
      </c>
      <c r="I546" t="s">
        <v>16817</v>
      </c>
      <c r="J546" t="s">
        <v>769</v>
      </c>
      <c r="K546" t="s">
        <v>634</v>
      </c>
      <c r="L546" t="s">
        <v>635</v>
      </c>
      <c r="M546" t="s">
        <v>16818</v>
      </c>
      <c r="N546" t="s">
        <v>634</v>
      </c>
      <c r="O546" t="s">
        <v>654</v>
      </c>
      <c r="P546" t="s">
        <v>22</v>
      </c>
      <c r="Q546" t="s">
        <v>655</v>
      </c>
      <c r="R546" t="s">
        <v>635</v>
      </c>
      <c r="S546" t="s">
        <v>16819</v>
      </c>
      <c r="T546" t="s">
        <v>16820</v>
      </c>
    </row>
    <row r="547" spans="1:20" x14ac:dyDescent="0.25">
      <c r="A547" t="s">
        <v>37</v>
      </c>
      <c r="B547" t="s">
        <v>38</v>
      </c>
      <c r="C547">
        <v>66.666666666666671</v>
      </c>
      <c r="D547">
        <v>6</v>
      </c>
      <c r="E547" t="s">
        <v>16821</v>
      </c>
      <c r="F547">
        <v>200</v>
      </c>
      <c r="G547">
        <v>0</v>
      </c>
      <c r="H547" t="s">
        <v>631</v>
      </c>
      <c r="I547" t="s">
        <v>1854</v>
      </c>
      <c r="J547" t="s">
        <v>720</v>
      </c>
      <c r="K547" t="s">
        <v>634</v>
      </c>
      <c r="L547" t="s">
        <v>635</v>
      </c>
      <c r="M547" t="s">
        <v>16822</v>
      </c>
      <c r="N547" t="s">
        <v>634</v>
      </c>
      <c r="O547" t="s">
        <v>637</v>
      </c>
      <c r="P547" t="s">
        <v>22</v>
      </c>
      <c r="Q547" t="s">
        <v>638</v>
      </c>
      <c r="R547" t="s">
        <v>635</v>
      </c>
      <c r="S547" t="s">
        <v>16823</v>
      </c>
      <c r="T547" t="s">
        <v>16822</v>
      </c>
    </row>
    <row r="548" spans="1:20" x14ac:dyDescent="0.25">
      <c r="A548" t="s">
        <v>121</v>
      </c>
      <c r="B548" t="s">
        <v>122</v>
      </c>
      <c r="C548">
        <v>15</v>
      </c>
      <c r="D548">
        <v>5</v>
      </c>
      <c r="E548" t="s">
        <v>16824</v>
      </c>
      <c r="F548">
        <v>112</v>
      </c>
      <c r="G548">
        <v>37</v>
      </c>
      <c r="H548" t="s">
        <v>631</v>
      </c>
      <c r="I548" t="s">
        <v>16825</v>
      </c>
      <c r="J548" t="s">
        <v>16826</v>
      </c>
      <c r="K548" t="s">
        <v>11870</v>
      </c>
      <c r="L548" t="s">
        <v>6486</v>
      </c>
      <c r="M548" t="s">
        <v>16827</v>
      </c>
      <c r="N548" t="s">
        <v>634</v>
      </c>
      <c r="O548" t="s">
        <v>647</v>
      </c>
      <c r="P548" t="s">
        <v>43</v>
      </c>
      <c r="Q548" t="s">
        <v>648</v>
      </c>
      <c r="R548" t="s">
        <v>635</v>
      </c>
      <c r="S548" t="s">
        <v>16828</v>
      </c>
      <c r="T548" t="s">
        <v>16827</v>
      </c>
    </row>
    <row r="549" spans="1:20" x14ac:dyDescent="0.25">
      <c r="A549" t="s">
        <v>164</v>
      </c>
      <c r="B549" t="s">
        <v>165</v>
      </c>
      <c r="C549">
        <v>49</v>
      </c>
      <c r="D549">
        <v>1</v>
      </c>
      <c r="E549" t="s">
        <v>16829</v>
      </c>
      <c r="F549">
        <v>126</v>
      </c>
      <c r="G549">
        <v>0</v>
      </c>
      <c r="H549" t="s">
        <v>641</v>
      </c>
      <c r="I549" t="s">
        <v>16830</v>
      </c>
      <c r="J549" t="s">
        <v>16831</v>
      </c>
      <c r="K549" t="s">
        <v>13901</v>
      </c>
      <c r="L549" t="s">
        <v>12011</v>
      </c>
      <c r="M549" t="s">
        <v>16832</v>
      </c>
      <c r="N549" t="s">
        <v>634</v>
      </c>
      <c r="O549" t="s">
        <v>3621</v>
      </c>
      <c r="P549" t="s">
        <v>43</v>
      </c>
      <c r="Q549" t="s">
        <v>648</v>
      </c>
      <c r="R549" t="s">
        <v>635</v>
      </c>
      <c r="S549" t="s">
        <v>16833</v>
      </c>
      <c r="T549" t="s">
        <v>16834</v>
      </c>
    </row>
    <row r="550" spans="1:20" x14ac:dyDescent="0.25">
      <c r="A550" t="s">
        <v>39</v>
      </c>
      <c r="B550" t="s">
        <v>44</v>
      </c>
      <c r="C550">
        <v>77</v>
      </c>
      <c r="D550">
        <v>1</v>
      </c>
      <c r="E550" t="s">
        <v>16829</v>
      </c>
      <c r="F550">
        <v>126</v>
      </c>
      <c r="G550">
        <v>0</v>
      </c>
      <c r="H550" t="s">
        <v>641</v>
      </c>
      <c r="I550" t="s">
        <v>16830</v>
      </c>
      <c r="J550" t="s">
        <v>16831</v>
      </c>
      <c r="K550" t="s">
        <v>13901</v>
      </c>
      <c r="L550" t="s">
        <v>12011</v>
      </c>
      <c r="M550" t="s">
        <v>16832</v>
      </c>
      <c r="N550" t="s">
        <v>634</v>
      </c>
      <c r="O550" t="s">
        <v>3621</v>
      </c>
      <c r="P550" t="s">
        <v>43</v>
      </c>
      <c r="Q550" t="s">
        <v>648</v>
      </c>
      <c r="R550" t="s">
        <v>635</v>
      </c>
      <c r="S550" t="s">
        <v>16833</v>
      </c>
      <c r="T550" t="s">
        <v>16834</v>
      </c>
    </row>
    <row r="551" spans="1:20" x14ac:dyDescent="0.25">
      <c r="A551" t="s">
        <v>35</v>
      </c>
      <c r="B551" t="s">
        <v>36</v>
      </c>
      <c r="C551">
        <v>66.666666666666671</v>
      </c>
      <c r="D551">
        <v>3</v>
      </c>
      <c r="E551" t="s">
        <v>16835</v>
      </c>
      <c r="F551">
        <v>287</v>
      </c>
      <c r="G551">
        <v>0</v>
      </c>
      <c r="H551" t="s">
        <v>641</v>
      </c>
      <c r="I551" t="s">
        <v>8017</v>
      </c>
      <c r="J551" t="s">
        <v>16836</v>
      </c>
      <c r="K551" t="s">
        <v>5034</v>
      </c>
      <c r="L551" t="s">
        <v>8222</v>
      </c>
      <c r="M551" t="s">
        <v>16837</v>
      </c>
      <c r="N551" t="s">
        <v>634</v>
      </c>
      <c r="O551" t="s">
        <v>894</v>
      </c>
      <c r="P551" t="s">
        <v>43</v>
      </c>
      <c r="Q551" t="s">
        <v>648</v>
      </c>
      <c r="R551" t="s">
        <v>635</v>
      </c>
      <c r="S551" t="s">
        <v>16838</v>
      </c>
      <c r="T551" t="s">
        <v>16837</v>
      </c>
    </row>
    <row r="552" spans="1:20" x14ac:dyDescent="0.25">
      <c r="A552" t="s">
        <v>37</v>
      </c>
      <c r="B552" t="s">
        <v>38</v>
      </c>
      <c r="C552">
        <v>66.666666666666671</v>
      </c>
      <c r="D552">
        <v>3</v>
      </c>
      <c r="E552" t="s">
        <v>16835</v>
      </c>
      <c r="F552">
        <v>287</v>
      </c>
      <c r="G552">
        <v>0</v>
      </c>
      <c r="H552" t="s">
        <v>641</v>
      </c>
      <c r="I552" t="s">
        <v>8017</v>
      </c>
      <c r="J552" t="s">
        <v>16836</v>
      </c>
      <c r="K552" t="s">
        <v>5034</v>
      </c>
      <c r="L552" t="s">
        <v>8222</v>
      </c>
      <c r="M552" t="s">
        <v>16837</v>
      </c>
      <c r="N552" t="s">
        <v>634</v>
      </c>
      <c r="O552" t="s">
        <v>894</v>
      </c>
      <c r="P552" t="s">
        <v>43</v>
      </c>
      <c r="Q552" t="s">
        <v>648</v>
      </c>
      <c r="R552" t="s">
        <v>635</v>
      </c>
      <c r="S552" t="s">
        <v>16838</v>
      </c>
      <c r="T552" t="s">
        <v>16837</v>
      </c>
    </row>
    <row r="553" spans="1:20" x14ac:dyDescent="0.25">
      <c r="A553" t="s">
        <v>164</v>
      </c>
      <c r="B553" t="s">
        <v>165</v>
      </c>
      <c r="C553">
        <v>33.333333333333336</v>
      </c>
      <c r="D553">
        <v>3</v>
      </c>
      <c r="E553" t="s">
        <v>16839</v>
      </c>
      <c r="F553">
        <v>100</v>
      </c>
      <c r="G553">
        <v>0</v>
      </c>
      <c r="H553" t="s">
        <v>631</v>
      </c>
      <c r="I553" t="s">
        <v>16840</v>
      </c>
      <c r="J553" t="s">
        <v>2464</v>
      </c>
      <c r="K553" t="s">
        <v>634</v>
      </c>
      <c r="L553" t="s">
        <v>635</v>
      </c>
      <c r="M553" t="s">
        <v>16841</v>
      </c>
      <c r="N553" t="s">
        <v>634</v>
      </c>
      <c r="O553" t="s">
        <v>654</v>
      </c>
      <c r="P553" t="s">
        <v>22</v>
      </c>
      <c r="Q553" t="s">
        <v>655</v>
      </c>
      <c r="R553" t="s">
        <v>635</v>
      </c>
      <c r="S553" t="s">
        <v>16842</v>
      </c>
      <c r="T553" t="s">
        <v>16841</v>
      </c>
    </row>
    <row r="554" spans="1:20" x14ac:dyDescent="0.25">
      <c r="A554" t="s">
        <v>39</v>
      </c>
      <c r="B554" t="s">
        <v>16843</v>
      </c>
      <c r="C554">
        <v>80</v>
      </c>
      <c r="D554">
        <v>1</v>
      </c>
      <c r="E554" t="s">
        <v>16844</v>
      </c>
      <c r="F554">
        <v>125</v>
      </c>
      <c r="G554">
        <v>45</v>
      </c>
      <c r="H554" t="s">
        <v>641</v>
      </c>
      <c r="I554" t="s">
        <v>16845</v>
      </c>
      <c r="J554" t="s">
        <v>16846</v>
      </c>
      <c r="K554" t="s">
        <v>8282</v>
      </c>
      <c r="L554" t="s">
        <v>16847</v>
      </c>
      <c r="M554" t="s">
        <v>16848</v>
      </c>
      <c r="N554" t="s">
        <v>634</v>
      </c>
      <c r="O554" t="s">
        <v>689</v>
      </c>
      <c r="P554" t="s">
        <v>40</v>
      </c>
      <c r="Q554" t="s">
        <v>690</v>
      </c>
      <c r="R554" t="s">
        <v>635</v>
      </c>
      <c r="S554" t="s">
        <v>16849</v>
      </c>
      <c r="T554" t="s">
        <v>16848</v>
      </c>
    </row>
    <row r="555" spans="1:20" x14ac:dyDescent="0.25">
      <c r="A555" t="s">
        <v>164</v>
      </c>
      <c r="B555" t="s">
        <v>165</v>
      </c>
      <c r="C555">
        <v>50</v>
      </c>
      <c r="D555">
        <v>6</v>
      </c>
      <c r="E555" t="s">
        <v>16850</v>
      </c>
      <c r="F555">
        <v>190</v>
      </c>
      <c r="G555">
        <v>0</v>
      </c>
      <c r="H555" t="s">
        <v>631</v>
      </c>
      <c r="I555" t="s">
        <v>16851</v>
      </c>
      <c r="J555" t="s">
        <v>2805</v>
      </c>
      <c r="K555" t="s">
        <v>634</v>
      </c>
      <c r="L555" t="s">
        <v>635</v>
      </c>
      <c r="M555" t="s">
        <v>16852</v>
      </c>
      <c r="N555" t="s">
        <v>634</v>
      </c>
      <c r="O555" t="s">
        <v>654</v>
      </c>
      <c r="P555" t="s">
        <v>22</v>
      </c>
      <c r="Q555" t="s">
        <v>655</v>
      </c>
      <c r="R555" t="s">
        <v>635</v>
      </c>
      <c r="S555" t="s">
        <v>16853</v>
      </c>
      <c r="T555" t="s">
        <v>16854</v>
      </c>
    </row>
    <row r="556" spans="1:20" x14ac:dyDescent="0.25">
      <c r="A556" t="s">
        <v>20</v>
      </c>
      <c r="B556" t="s">
        <v>21</v>
      </c>
      <c r="C556">
        <v>50</v>
      </c>
      <c r="D556">
        <v>1</v>
      </c>
      <c r="E556" t="s">
        <v>16855</v>
      </c>
      <c r="F556">
        <v>100</v>
      </c>
      <c r="G556">
        <v>0</v>
      </c>
      <c r="H556" t="s">
        <v>631</v>
      </c>
      <c r="I556" t="s">
        <v>16856</v>
      </c>
      <c r="J556" t="s">
        <v>829</v>
      </c>
      <c r="K556" t="s">
        <v>634</v>
      </c>
      <c r="L556" t="s">
        <v>635</v>
      </c>
      <c r="M556" t="s">
        <v>16857</v>
      </c>
      <c r="N556" t="s">
        <v>634</v>
      </c>
      <c r="O556" t="s">
        <v>637</v>
      </c>
      <c r="P556" t="s">
        <v>22</v>
      </c>
      <c r="Q556" t="s">
        <v>638</v>
      </c>
      <c r="R556" t="s">
        <v>635</v>
      </c>
      <c r="S556" t="s">
        <v>16858</v>
      </c>
      <c r="T556" t="s">
        <v>16857</v>
      </c>
    </row>
    <row r="557" spans="1:20" x14ac:dyDescent="0.25">
      <c r="A557" t="s">
        <v>23</v>
      </c>
      <c r="B557" t="s">
        <v>24</v>
      </c>
      <c r="C557">
        <v>50</v>
      </c>
      <c r="D557">
        <v>1</v>
      </c>
      <c r="E557" t="s">
        <v>16855</v>
      </c>
      <c r="F557">
        <v>100</v>
      </c>
      <c r="G557">
        <v>0</v>
      </c>
      <c r="H557" t="s">
        <v>631</v>
      </c>
      <c r="I557" t="s">
        <v>16856</v>
      </c>
      <c r="J557" t="s">
        <v>829</v>
      </c>
      <c r="K557" t="s">
        <v>634</v>
      </c>
      <c r="L557" t="s">
        <v>635</v>
      </c>
      <c r="M557" t="s">
        <v>16857</v>
      </c>
      <c r="N557" t="s">
        <v>634</v>
      </c>
      <c r="O557" t="s">
        <v>637</v>
      </c>
      <c r="P557" t="s">
        <v>22</v>
      </c>
      <c r="Q557" t="s">
        <v>638</v>
      </c>
      <c r="R557" t="s">
        <v>635</v>
      </c>
      <c r="S557" t="s">
        <v>16858</v>
      </c>
      <c r="T557" t="s">
        <v>16857</v>
      </c>
    </row>
    <row r="558" spans="1:20" x14ac:dyDescent="0.25">
      <c r="A558" t="s">
        <v>25</v>
      </c>
      <c r="B558" t="s">
        <v>26</v>
      </c>
      <c r="C558">
        <v>50</v>
      </c>
      <c r="D558">
        <v>1</v>
      </c>
      <c r="E558" t="s">
        <v>16855</v>
      </c>
      <c r="F558">
        <v>100</v>
      </c>
      <c r="G558">
        <v>0</v>
      </c>
      <c r="H558" t="s">
        <v>631</v>
      </c>
      <c r="I558" t="s">
        <v>16856</v>
      </c>
      <c r="J558" t="s">
        <v>829</v>
      </c>
      <c r="K558" t="s">
        <v>634</v>
      </c>
      <c r="L558" t="s">
        <v>635</v>
      </c>
      <c r="M558" t="s">
        <v>16857</v>
      </c>
      <c r="N558" t="s">
        <v>634</v>
      </c>
      <c r="O558" t="s">
        <v>637</v>
      </c>
      <c r="P558" t="s">
        <v>22</v>
      </c>
      <c r="Q558" t="s">
        <v>638</v>
      </c>
      <c r="R558" t="s">
        <v>635</v>
      </c>
      <c r="S558" t="s">
        <v>16858</v>
      </c>
      <c r="T558" t="s">
        <v>16857</v>
      </c>
    </row>
    <row r="559" spans="1:20" x14ac:dyDescent="0.25">
      <c r="A559" t="s">
        <v>39</v>
      </c>
      <c r="B559" t="s">
        <v>682</v>
      </c>
      <c r="C559">
        <v>30</v>
      </c>
      <c r="D559">
        <v>1</v>
      </c>
      <c r="E559" t="s">
        <v>16859</v>
      </c>
      <c r="F559">
        <v>30</v>
      </c>
      <c r="G559">
        <v>0</v>
      </c>
      <c r="H559" t="s">
        <v>641</v>
      </c>
      <c r="I559" t="s">
        <v>16860</v>
      </c>
      <c r="J559" t="s">
        <v>16861</v>
      </c>
      <c r="K559" t="s">
        <v>9689</v>
      </c>
      <c r="L559" t="s">
        <v>16862</v>
      </c>
      <c r="M559" t="s">
        <v>16863</v>
      </c>
      <c r="N559" t="s">
        <v>634</v>
      </c>
      <c r="O559" t="s">
        <v>689</v>
      </c>
      <c r="P559" t="s">
        <v>40</v>
      </c>
      <c r="Q559" t="s">
        <v>690</v>
      </c>
      <c r="R559" t="s">
        <v>635</v>
      </c>
      <c r="S559" t="s">
        <v>16864</v>
      </c>
      <c r="T559" t="s">
        <v>16863</v>
      </c>
    </row>
    <row r="560" spans="1:20" x14ac:dyDescent="0.25">
      <c r="A560" t="s">
        <v>37</v>
      </c>
      <c r="B560" t="s">
        <v>38</v>
      </c>
      <c r="C560">
        <v>66.666666666666671</v>
      </c>
      <c r="D560">
        <v>3</v>
      </c>
      <c r="E560" t="s">
        <v>16865</v>
      </c>
      <c r="F560">
        <v>100</v>
      </c>
      <c r="G560">
        <v>0</v>
      </c>
      <c r="H560" t="s">
        <v>631</v>
      </c>
      <c r="I560" t="s">
        <v>16866</v>
      </c>
      <c r="J560" t="s">
        <v>834</v>
      </c>
      <c r="K560" t="s">
        <v>634</v>
      </c>
      <c r="L560" t="s">
        <v>635</v>
      </c>
      <c r="M560" t="s">
        <v>16867</v>
      </c>
      <c r="N560" t="s">
        <v>634</v>
      </c>
      <c r="O560" t="s">
        <v>637</v>
      </c>
      <c r="P560" t="s">
        <v>22</v>
      </c>
      <c r="Q560" t="s">
        <v>638</v>
      </c>
      <c r="R560" t="s">
        <v>635</v>
      </c>
      <c r="S560" t="s">
        <v>16868</v>
      </c>
      <c r="T560" t="s">
        <v>16869</v>
      </c>
    </row>
    <row r="561" spans="1:20" x14ac:dyDescent="0.25">
      <c r="A561" t="s">
        <v>121</v>
      </c>
      <c r="B561" t="s">
        <v>122</v>
      </c>
      <c r="C561">
        <v>14</v>
      </c>
      <c r="D561">
        <v>2</v>
      </c>
      <c r="E561" t="s">
        <v>16870</v>
      </c>
      <c r="F561">
        <v>32</v>
      </c>
      <c r="G561">
        <v>4</v>
      </c>
      <c r="H561" t="s">
        <v>641</v>
      </c>
      <c r="I561" t="s">
        <v>9576</v>
      </c>
      <c r="J561" t="s">
        <v>16871</v>
      </c>
      <c r="K561" t="s">
        <v>7730</v>
      </c>
      <c r="L561" t="s">
        <v>4472</v>
      </c>
      <c r="M561" t="s">
        <v>16872</v>
      </c>
      <c r="N561" t="s">
        <v>634</v>
      </c>
      <c r="O561" t="s">
        <v>894</v>
      </c>
      <c r="P561" t="s">
        <v>43</v>
      </c>
      <c r="Q561" t="s">
        <v>648</v>
      </c>
      <c r="R561" t="s">
        <v>635</v>
      </c>
      <c r="S561" t="s">
        <v>16873</v>
      </c>
      <c r="T561" t="s">
        <v>16874</v>
      </c>
    </row>
  </sheetData>
  <pageMargins left="0.25" right="0.25" top="0.75" bottom="0.75" header="0.3" footer="0.3"/>
  <pageSetup paperSize="9" scale="21" fitToHeight="0" orientation="portrait"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F38F6-CF18-4186-BBAD-818123AEEF7D}">
  <sheetPr>
    <tabColor rgb="FFFF6699"/>
    <pageSetUpPr fitToPage="1"/>
  </sheetPr>
  <dimension ref="A1:V356"/>
  <sheetViews>
    <sheetView zoomScale="70" zoomScaleNormal="70" workbookViewId="0">
      <pane xSplit="2" ySplit="1" topLeftCell="S23" activePane="bottomRight" state="frozen"/>
      <selection activeCell="S16" sqref="S16"/>
      <selection pane="topRight" activeCell="S16" sqref="S16"/>
      <selection pane="bottomLeft" activeCell="S16" sqref="S16"/>
      <selection pane="bottomRight" activeCell="U324" sqref="U324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7265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84" t="s">
        <v>1893</v>
      </c>
      <c r="V1" t="s">
        <v>1895</v>
      </c>
    </row>
    <row r="2" spans="1:22" x14ac:dyDescent="0.25">
      <c r="A2" t="s">
        <v>116</v>
      </c>
      <c r="B2" t="s">
        <v>117</v>
      </c>
      <c r="C2">
        <v>10</v>
      </c>
      <c r="D2">
        <v>50</v>
      </c>
      <c r="E2" t="s">
        <v>16875</v>
      </c>
      <c r="F2">
        <v>591</v>
      </c>
      <c r="G2">
        <v>91</v>
      </c>
      <c r="H2" t="s">
        <v>641</v>
      </c>
      <c r="I2" t="s">
        <v>16876</v>
      </c>
      <c r="J2" t="s">
        <v>16877</v>
      </c>
      <c r="K2" t="s">
        <v>16878</v>
      </c>
      <c r="L2" t="s">
        <v>4573</v>
      </c>
      <c r="M2" t="s">
        <v>16879</v>
      </c>
      <c r="N2" t="s">
        <v>634</v>
      </c>
      <c r="O2" t="s">
        <v>647</v>
      </c>
      <c r="P2" t="s">
        <v>43</v>
      </c>
      <c r="Q2" t="s">
        <v>648</v>
      </c>
      <c r="R2" t="s">
        <v>635</v>
      </c>
      <c r="S2" t="s">
        <v>16880</v>
      </c>
      <c r="T2" t="s">
        <v>16881</v>
      </c>
      <c r="U2" s="50" t="s">
        <v>164</v>
      </c>
      <c r="V2">
        <v>280</v>
      </c>
    </row>
    <row r="3" spans="1:22" x14ac:dyDescent="0.25">
      <c r="A3" t="s">
        <v>164</v>
      </c>
      <c r="B3" t="s">
        <v>165</v>
      </c>
      <c r="C3">
        <v>33.333333333333336</v>
      </c>
      <c r="D3">
        <v>3</v>
      </c>
      <c r="E3" t="s">
        <v>16882</v>
      </c>
      <c r="F3">
        <v>100</v>
      </c>
      <c r="G3">
        <v>0</v>
      </c>
      <c r="H3" t="s">
        <v>631</v>
      </c>
      <c r="I3" t="s">
        <v>16883</v>
      </c>
      <c r="J3" t="s">
        <v>1152</v>
      </c>
      <c r="K3" t="s">
        <v>634</v>
      </c>
      <c r="L3" t="s">
        <v>635</v>
      </c>
      <c r="M3" t="s">
        <v>16884</v>
      </c>
      <c r="N3" t="s">
        <v>634</v>
      </c>
      <c r="O3" t="s">
        <v>707</v>
      </c>
      <c r="P3" t="s">
        <v>22</v>
      </c>
      <c r="Q3" t="s">
        <v>638</v>
      </c>
      <c r="R3" t="s">
        <v>635</v>
      </c>
      <c r="S3" t="s">
        <v>16885</v>
      </c>
      <c r="T3" t="s">
        <v>16884</v>
      </c>
      <c r="U3" s="85" t="s">
        <v>165</v>
      </c>
      <c r="V3">
        <v>280</v>
      </c>
    </row>
    <row r="4" spans="1:22" x14ac:dyDescent="0.25">
      <c r="A4" t="s">
        <v>164</v>
      </c>
      <c r="B4" t="s">
        <v>165</v>
      </c>
      <c r="C4">
        <v>50</v>
      </c>
      <c r="D4">
        <v>12</v>
      </c>
      <c r="E4" t="s">
        <v>16886</v>
      </c>
      <c r="F4">
        <v>400</v>
      </c>
      <c r="G4">
        <v>0</v>
      </c>
      <c r="H4" t="s">
        <v>631</v>
      </c>
      <c r="I4" t="s">
        <v>16887</v>
      </c>
      <c r="J4" t="s">
        <v>8507</v>
      </c>
      <c r="K4" t="s">
        <v>634</v>
      </c>
      <c r="L4" t="s">
        <v>635</v>
      </c>
      <c r="M4" t="s">
        <v>16888</v>
      </c>
      <c r="N4" t="s">
        <v>634</v>
      </c>
      <c r="O4" t="s">
        <v>637</v>
      </c>
      <c r="P4" t="s">
        <v>22</v>
      </c>
      <c r="Q4" t="s">
        <v>638</v>
      </c>
      <c r="R4" t="s">
        <v>635</v>
      </c>
      <c r="S4" t="s">
        <v>16889</v>
      </c>
      <c r="T4" t="s">
        <v>16888</v>
      </c>
      <c r="U4" s="50" t="s">
        <v>37</v>
      </c>
      <c r="V4">
        <v>68</v>
      </c>
    </row>
    <row r="5" spans="1:22" x14ac:dyDescent="0.25">
      <c r="A5" t="s">
        <v>116</v>
      </c>
      <c r="B5" t="s">
        <v>117</v>
      </c>
      <c r="C5">
        <v>10</v>
      </c>
      <c r="D5">
        <v>50</v>
      </c>
      <c r="E5" t="s">
        <v>16890</v>
      </c>
      <c r="F5">
        <v>517</v>
      </c>
      <c r="G5">
        <v>17</v>
      </c>
      <c r="H5" t="s">
        <v>641</v>
      </c>
      <c r="I5" t="s">
        <v>16891</v>
      </c>
      <c r="J5" t="s">
        <v>16892</v>
      </c>
      <c r="K5" t="s">
        <v>16893</v>
      </c>
      <c r="L5" t="s">
        <v>1175</v>
      </c>
      <c r="M5" t="s">
        <v>16894</v>
      </c>
      <c r="N5" t="s">
        <v>634</v>
      </c>
      <c r="O5" t="s">
        <v>894</v>
      </c>
      <c r="P5" t="s">
        <v>43</v>
      </c>
      <c r="Q5" t="s">
        <v>648</v>
      </c>
      <c r="R5" t="s">
        <v>635</v>
      </c>
      <c r="S5" t="s">
        <v>16895</v>
      </c>
      <c r="T5" t="s">
        <v>16896</v>
      </c>
      <c r="U5" s="85" t="s">
        <v>38</v>
      </c>
      <c r="V5">
        <v>68</v>
      </c>
    </row>
    <row r="6" spans="1:22" x14ac:dyDescent="0.25">
      <c r="A6" t="s">
        <v>35</v>
      </c>
      <c r="B6" t="s">
        <v>36</v>
      </c>
      <c r="C6">
        <v>66.666666666666671</v>
      </c>
      <c r="D6">
        <v>6</v>
      </c>
      <c r="E6" t="s">
        <v>16897</v>
      </c>
      <c r="F6">
        <v>200</v>
      </c>
      <c r="G6">
        <v>0</v>
      </c>
      <c r="H6" t="s">
        <v>631</v>
      </c>
      <c r="I6" t="s">
        <v>16898</v>
      </c>
      <c r="J6" t="s">
        <v>814</v>
      </c>
      <c r="K6" t="s">
        <v>634</v>
      </c>
      <c r="L6" t="s">
        <v>635</v>
      </c>
      <c r="M6" t="s">
        <v>16899</v>
      </c>
      <c r="N6" t="s">
        <v>634</v>
      </c>
      <c r="O6" t="s">
        <v>637</v>
      </c>
      <c r="P6" t="s">
        <v>22</v>
      </c>
      <c r="Q6" t="s">
        <v>638</v>
      </c>
      <c r="R6" t="s">
        <v>635</v>
      </c>
      <c r="S6" t="s">
        <v>16900</v>
      </c>
      <c r="T6" t="s">
        <v>16899</v>
      </c>
      <c r="U6" s="50" t="s">
        <v>116</v>
      </c>
      <c r="V6">
        <v>710</v>
      </c>
    </row>
    <row r="7" spans="1:22" x14ac:dyDescent="0.25">
      <c r="A7" t="s">
        <v>256</v>
      </c>
      <c r="B7" t="s">
        <v>1055</v>
      </c>
      <c r="C7">
        <v>80.95</v>
      </c>
      <c r="D7">
        <v>1</v>
      </c>
      <c r="E7" t="s">
        <v>16901</v>
      </c>
      <c r="F7">
        <v>87.95</v>
      </c>
      <c r="G7">
        <v>7</v>
      </c>
      <c r="H7" t="s">
        <v>641</v>
      </c>
      <c r="I7" t="s">
        <v>16902</v>
      </c>
      <c r="J7" t="s">
        <v>16903</v>
      </c>
      <c r="K7" t="s">
        <v>4916</v>
      </c>
      <c r="L7" t="s">
        <v>16904</v>
      </c>
      <c r="M7" t="s">
        <v>16905</v>
      </c>
      <c r="N7" t="s">
        <v>634</v>
      </c>
      <c r="O7" t="s">
        <v>689</v>
      </c>
      <c r="P7" t="s">
        <v>40</v>
      </c>
      <c r="Q7" t="s">
        <v>690</v>
      </c>
      <c r="R7" t="s">
        <v>635</v>
      </c>
      <c r="S7" t="s">
        <v>16906</v>
      </c>
      <c r="T7" t="s">
        <v>16905</v>
      </c>
      <c r="U7" s="85" t="s">
        <v>117</v>
      </c>
      <c r="V7">
        <v>710</v>
      </c>
    </row>
    <row r="8" spans="1:22" x14ac:dyDescent="0.25">
      <c r="A8" t="s">
        <v>20</v>
      </c>
      <c r="B8" t="s">
        <v>21</v>
      </c>
      <c r="C8">
        <v>60</v>
      </c>
      <c r="D8">
        <v>2</v>
      </c>
      <c r="E8" t="s">
        <v>16907</v>
      </c>
      <c r="F8">
        <v>200</v>
      </c>
      <c r="G8">
        <v>0</v>
      </c>
      <c r="H8" t="s">
        <v>631</v>
      </c>
      <c r="I8" t="s">
        <v>16908</v>
      </c>
      <c r="J8" t="s">
        <v>840</v>
      </c>
      <c r="K8" t="s">
        <v>634</v>
      </c>
      <c r="L8" t="s">
        <v>635</v>
      </c>
      <c r="M8" t="s">
        <v>16909</v>
      </c>
      <c r="N8" t="s">
        <v>634</v>
      </c>
      <c r="O8" t="s">
        <v>637</v>
      </c>
      <c r="P8" t="s">
        <v>22</v>
      </c>
      <c r="Q8" t="s">
        <v>638</v>
      </c>
      <c r="R8" t="s">
        <v>635</v>
      </c>
      <c r="S8" t="s">
        <v>16910</v>
      </c>
      <c r="T8" t="s">
        <v>16909</v>
      </c>
      <c r="U8" s="50" t="s">
        <v>39</v>
      </c>
      <c r="V8">
        <v>209</v>
      </c>
    </row>
    <row r="9" spans="1:22" x14ac:dyDescent="0.25">
      <c r="A9" t="s">
        <v>23</v>
      </c>
      <c r="B9" t="s">
        <v>24</v>
      </c>
      <c r="C9">
        <v>60</v>
      </c>
      <c r="D9">
        <v>2</v>
      </c>
      <c r="E9" t="s">
        <v>16907</v>
      </c>
      <c r="F9">
        <v>200</v>
      </c>
      <c r="G9">
        <v>0</v>
      </c>
      <c r="H9" t="s">
        <v>631</v>
      </c>
      <c r="I9" t="s">
        <v>16908</v>
      </c>
      <c r="J9" t="s">
        <v>840</v>
      </c>
      <c r="K9" t="s">
        <v>634</v>
      </c>
      <c r="L9" t="s">
        <v>635</v>
      </c>
      <c r="M9" t="s">
        <v>16909</v>
      </c>
      <c r="N9" t="s">
        <v>634</v>
      </c>
      <c r="O9" t="s">
        <v>637</v>
      </c>
      <c r="P9" t="s">
        <v>22</v>
      </c>
      <c r="Q9" t="s">
        <v>638</v>
      </c>
      <c r="R9" t="s">
        <v>635</v>
      </c>
      <c r="S9" t="s">
        <v>16910</v>
      </c>
      <c r="T9" t="s">
        <v>16909</v>
      </c>
      <c r="U9" s="85" t="s">
        <v>44</v>
      </c>
      <c r="V9">
        <v>190</v>
      </c>
    </row>
    <row r="10" spans="1:22" x14ac:dyDescent="0.25">
      <c r="A10" t="s">
        <v>25</v>
      </c>
      <c r="B10" t="s">
        <v>26</v>
      </c>
      <c r="C10">
        <v>60</v>
      </c>
      <c r="D10">
        <v>2</v>
      </c>
      <c r="E10" t="s">
        <v>16907</v>
      </c>
      <c r="F10">
        <v>200</v>
      </c>
      <c r="G10">
        <v>0</v>
      </c>
      <c r="H10" t="s">
        <v>631</v>
      </c>
      <c r="I10" t="s">
        <v>16908</v>
      </c>
      <c r="J10" t="s">
        <v>840</v>
      </c>
      <c r="K10" t="s">
        <v>634</v>
      </c>
      <c r="L10" t="s">
        <v>635</v>
      </c>
      <c r="M10" t="s">
        <v>16909</v>
      </c>
      <c r="N10" t="s">
        <v>634</v>
      </c>
      <c r="O10" t="s">
        <v>637</v>
      </c>
      <c r="P10" t="s">
        <v>22</v>
      </c>
      <c r="Q10" t="s">
        <v>638</v>
      </c>
      <c r="R10" t="s">
        <v>635</v>
      </c>
      <c r="S10" t="s">
        <v>16910</v>
      </c>
      <c r="T10" t="s">
        <v>16909</v>
      </c>
      <c r="U10" s="85" t="s">
        <v>682</v>
      </c>
      <c r="V10">
        <v>19</v>
      </c>
    </row>
    <row r="11" spans="1:22" x14ac:dyDescent="0.25">
      <c r="A11" t="s">
        <v>164</v>
      </c>
      <c r="B11" t="s">
        <v>165</v>
      </c>
      <c r="C11">
        <v>50</v>
      </c>
      <c r="D11">
        <v>6</v>
      </c>
      <c r="E11" t="s">
        <v>16911</v>
      </c>
      <c r="F11">
        <v>200</v>
      </c>
      <c r="G11">
        <v>0</v>
      </c>
      <c r="H11" t="s">
        <v>631</v>
      </c>
      <c r="I11" t="s">
        <v>16908</v>
      </c>
      <c r="J11" t="s">
        <v>840</v>
      </c>
      <c r="K11" t="s">
        <v>634</v>
      </c>
      <c r="L11" t="s">
        <v>635</v>
      </c>
      <c r="M11" t="s">
        <v>16909</v>
      </c>
      <c r="N11" t="s">
        <v>634</v>
      </c>
      <c r="O11" t="s">
        <v>637</v>
      </c>
      <c r="P11" t="s">
        <v>22</v>
      </c>
      <c r="Q11" t="s">
        <v>638</v>
      </c>
      <c r="R11" t="s">
        <v>635</v>
      </c>
      <c r="S11" t="s">
        <v>16912</v>
      </c>
      <c r="T11" t="s">
        <v>16909</v>
      </c>
      <c r="U11" s="50" t="s">
        <v>35</v>
      </c>
      <c r="V11">
        <v>58</v>
      </c>
    </row>
    <row r="12" spans="1:22" x14ac:dyDescent="0.25">
      <c r="A12" t="s">
        <v>133</v>
      </c>
      <c r="B12" t="s">
        <v>134</v>
      </c>
      <c r="C12">
        <v>12</v>
      </c>
      <c r="D12">
        <v>20</v>
      </c>
      <c r="E12" t="s">
        <v>16913</v>
      </c>
      <c r="F12">
        <v>300</v>
      </c>
      <c r="G12">
        <v>0</v>
      </c>
      <c r="H12" t="s">
        <v>631</v>
      </c>
      <c r="I12" t="s">
        <v>16914</v>
      </c>
      <c r="J12" t="s">
        <v>1087</v>
      </c>
      <c r="K12" t="s">
        <v>634</v>
      </c>
      <c r="L12" t="s">
        <v>635</v>
      </c>
      <c r="M12" t="s">
        <v>16915</v>
      </c>
      <c r="N12" t="s">
        <v>634</v>
      </c>
      <c r="O12" t="s">
        <v>637</v>
      </c>
      <c r="P12" t="s">
        <v>22</v>
      </c>
      <c r="Q12" t="s">
        <v>638</v>
      </c>
      <c r="R12" t="s">
        <v>635</v>
      </c>
      <c r="S12" t="s">
        <v>16916</v>
      </c>
      <c r="T12" t="s">
        <v>16915</v>
      </c>
      <c r="U12" s="85" t="s">
        <v>36</v>
      </c>
      <c r="V12">
        <v>58</v>
      </c>
    </row>
    <row r="13" spans="1:22" x14ac:dyDescent="0.25">
      <c r="A13" t="s">
        <v>20</v>
      </c>
      <c r="B13" t="s">
        <v>21</v>
      </c>
      <c r="C13">
        <v>50</v>
      </c>
      <c r="D13">
        <v>1</v>
      </c>
      <c r="E13" t="s">
        <v>16917</v>
      </c>
      <c r="F13">
        <v>100</v>
      </c>
      <c r="G13">
        <v>0</v>
      </c>
      <c r="H13" t="s">
        <v>703</v>
      </c>
      <c r="I13" t="s">
        <v>16918</v>
      </c>
      <c r="J13" t="s">
        <v>1018</v>
      </c>
      <c r="K13" t="s">
        <v>634</v>
      </c>
      <c r="L13" t="s">
        <v>635</v>
      </c>
      <c r="M13" t="s">
        <v>16919</v>
      </c>
      <c r="N13" t="s">
        <v>634</v>
      </c>
      <c r="O13" t="s">
        <v>637</v>
      </c>
      <c r="P13" t="s">
        <v>22</v>
      </c>
      <c r="Q13" t="s">
        <v>638</v>
      </c>
      <c r="R13" t="s">
        <v>635</v>
      </c>
      <c r="S13" t="s">
        <v>16920</v>
      </c>
      <c r="T13" t="s">
        <v>16919</v>
      </c>
      <c r="U13" s="50" t="s">
        <v>118</v>
      </c>
      <c r="V13">
        <v>22</v>
      </c>
    </row>
    <row r="14" spans="1:22" x14ac:dyDescent="0.25">
      <c r="A14" t="s">
        <v>23</v>
      </c>
      <c r="B14" t="s">
        <v>24</v>
      </c>
      <c r="C14">
        <v>50</v>
      </c>
      <c r="D14">
        <v>1</v>
      </c>
      <c r="E14" t="s">
        <v>16917</v>
      </c>
      <c r="F14">
        <v>100</v>
      </c>
      <c r="G14">
        <v>0</v>
      </c>
      <c r="H14" t="s">
        <v>703</v>
      </c>
      <c r="I14" t="s">
        <v>16918</v>
      </c>
      <c r="J14" t="s">
        <v>1018</v>
      </c>
      <c r="K14" t="s">
        <v>634</v>
      </c>
      <c r="L14" t="s">
        <v>635</v>
      </c>
      <c r="M14" t="s">
        <v>16919</v>
      </c>
      <c r="N14" t="s">
        <v>634</v>
      </c>
      <c r="O14" t="s">
        <v>637</v>
      </c>
      <c r="P14" t="s">
        <v>22</v>
      </c>
      <c r="Q14" t="s">
        <v>638</v>
      </c>
      <c r="R14" t="s">
        <v>635</v>
      </c>
      <c r="S14" t="s">
        <v>16920</v>
      </c>
      <c r="T14" t="s">
        <v>16919</v>
      </c>
      <c r="U14" s="85" t="s">
        <v>8801</v>
      </c>
      <c r="V14">
        <v>1</v>
      </c>
    </row>
    <row r="15" spans="1:22" x14ac:dyDescent="0.25">
      <c r="A15" t="s">
        <v>25</v>
      </c>
      <c r="B15" t="s">
        <v>26</v>
      </c>
      <c r="C15">
        <v>50</v>
      </c>
      <c r="D15">
        <v>1</v>
      </c>
      <c r="E15" t="s">
        <v>16917</v>
      </c>
      <c r="F15">
        <v>100</v>
      </c>
      <c r="G15">
        <v>0</v>
      </c>
      <c r="H15" t="s">
        <v>703</v>
      </c>
      <c r="I15" t="s">
        <v>16918</v>
      </c>
      <c r="J15" t="s">
        <v>1018</v>
      </c>
      <c r="K15" t="s">
        <v>634</v>
      </c>
      <c r="L15" t="s">
        <v>635</v>
      </c>
      <c r="M15" t="s">
        <v>16919</v>
      </c>
      <c r="N15" t="s">
        <v>634</v>
      </c>
      <c r="O15" t="s">
        <v>637</v>
      </c>
      <c r="P15" t="s">
        <v>22</v>
      </c>
      <c r="Q15" t="s">
        <v>638</v>
      </c>
      <c r="R15" t="s">
        <v>635</v>
      </c>
      <c r="S15" t="s">
        <v>16920</v>
      </c>
      <c r="T15" t="s">
        <v>16919</v>
      </c>
      <c r="U15" s="85" t="s">
        <v>91</v>
      </c>
      <c r="V15">
        <v>21</v>
      </c>
    </row>
    <row r="16" spans="1:22" x14ac:dyDescent="0.25">
      <c r="A16" t="s">
        <v>121</v>
      </c>
      <c r="B16" t="s">
        <v>122</v>
      </c>
      <c r="C16">
        <v>15</v>
      </c>
      <c r="D16">
        <v>5</v>
      </c>
      <c r="E16" t="s">
        <v>16921</v>
      </c>
      <c r="F16">
        <v>112</v>
      </c>
      <c r="G16">
        <v>37</v>
      </c>
      <c r="H16" t="s">
        <v>631</v>
      </c>
      <c r="I16" t="s">
        <v>10269</v>
      </c>
      <c r="J16" t="s">
        <v>16922</v>
      </c>
      <c r="K16" t="s">
        <v>2190</v>
      </c>
      <c r="L16" t="s">
        <v>11118</v>
      </c>
      <c r="M16" t="s">
        <v>16923</v>
      </c>
      <c r="N16" t="s">
        <v>634</v>
      </c>
      <c r="O16" t="s">
        <v>894</v>
      </c>
      <c r="P16" t="s">
        <v>43</v>
      </c>
      <c r="Q16" t="s">
        <v>648</v>
      </c>
      <c r="R16" t="s">
        <v>635</v>
      </c>
      <c r="S16" t="s">
        <v>16924</v>
      </c>
      <c r="T16" t="s">
        <v>16923</v>
      </c>
      <c r="U16" s="50" t="s">
        <v>89</v>
      </c>
      <c r="V16">
        <v>12</v>
      </c>
    </row>
    <row r="17" spans="1:22" x14ac:dyDescent="0.25">
      <c r="A17" t="s">
        <v>116</v>
      </c>
      <c r="B17" t="s">
        <v>117</v>
      </c>
      <c r="C17">
        <v>10</v>
      </c>
      <c r="D17">
        <v>200</v>
      </c>
      <c r="E17" t="s">
        <v>16925</v>
      </c>
      <c r="F17">
        <v>1800</v>
      </c>
      <c r="G17">
        <v>0</v>
      </c>
      <c r="H17" t="s">
        <v>641</v>
      </c>
      <c r="I17" t="s">
        <v>16926</v>
      </c>
      <c r="J17" t="s">
        <v>16927</v>
      </c>
      <c r="K17" t="s">
        <v>11751</v>
      </c>
      <c r="L17" t="s">
        <v>1332</v>
      </c>
      <c r="M17" t="s">
        <v>16928</v>
      </c>
      <c r="N17" t="s">
        <v>634</v>
      </c>
      <c r="O17" t="s">
        <v>894</v>
      </c>
      <c r="P17" t="s">
        <v>43</v>
      </c>
      <c r="Q17" t="s">
        <v>648</v>
      </c>
      <c r="R17" t="s">
        <v>635</v>
      </c>
      <c r="S17" t="s">
        <v>16929</v>
      </c>
      <c r="T17" t="s">
        <v>16928</v>
      </c>
      <c r="U17" s="85" t="s">
        <v>928</v>
      </c>
      <c r="V17">
        <v>12</v>
      </c>
    </row>
    <row r="18" spans="1:22" x14ac:dyDescent="0.25">
      <c r="A18" t="s">
        <v>37</v>
      </c>
      <c r="B18" t="s">
        <v>38</v>
      </c>
      <c r="C18">
        <v>66.666666666666671</v>
      </c>
      <c r="D18">
        <v>3</v>
      </c>
      <c r="E18" t="s">
        <v>16930</v>
      </c>
      <c r="F18">
        <v>100</v>
      </c>
      <c r="G18">
        <v>0</v>
      </c>
      <c r="H18" t="s">
        <v>631</v>
      </c>
      <c r="I18" t="s">
        <v>16931</v>
      </c>
      <c r="J18" t="s">
        <v>814</v>
      </c>
      <c r="K18" t="s">
        <v>634</v>
      </c>
      <c r="L18" t="s">
        <v>635</v>
      </c>
      <c r="M18" t="s">
        <v>16932</v>
      </c>
      <c r="N18" t="s">
        <v>634</v>
      </c>
      <c r="O18" t="s">
        <v>637</v>
      </c>
      <c r="P18" t="s">
        <v>22</v>
      </c>
      <c r="Q18" t="s">
        <v>638</v>
      </c>
      <c r="R18" t="s">
        <v>635</v>
      </c>
      <c r="S18" t="s">
        <v>16933</v>
      </c>
      <c r="T18" t="s">
        <v>16932</v>
      </c>
      <c r="U18" s="50" t="s">
        <v>129</v>
      </c>
      <c r="V18">
        <v>6</v>
      </c>
    </row>
    <row r="19" spans="1:22" x14ac:dyDescent="0.25">
      <c r="A19" t="s">
        <v>37</v>
      </c>
      <c r="B19" t="s">
        <v>38</v>
      </c>
      <c r="C19">
        <v>66.666666666666671</v>
      </c>
      <c r="D19">
        <v>3</v>
      </c>
      <c r="E19" t="s">
        <v>16934</v>
      </c>
      <c r="F19">
        <v>138</v>
      </c>
      <c r="G19">
        <v>38</v>
      </c>
      <c r="H19" t="s">
        <v>631</v>
      </c>
      <c r="I19" t="s">
        <v>16935</v>
      </c>
      <c r="J19" t="s">
        <v>755</v>
      </c>
      <c r="K19" t="s">
        <v>634</v>
      </c>
      <c r="L19" t="s">
        <v>635</v>
      </c>
      <c r="M19" t="s">
        <v>16936</v>
      </c>
      <c r="N19" t="s">
        <v>634</v>
      </c>
      <c r="O19" t="s">
        <v>637</v>
      </c>
      <c r="P19" t="s">
        <v>22</v>
      </c>
      <c r="Q19" t="s">
        <v>638</v>
      </c>
      <c r="R19" t="s">
        <v>635</v>
      </c>
      <c r="S19" t="s">
        <v>16937</v>
      </c>
      <c r="T19" t="s">
        <v>16936</v>
      </c>
      <c r="U19" s="85" t="s">
        <v>130</v>
      </c>
      <c r="V19">
        <v>6</v>
      </c>
    </row>
    <row r="20" spans="1:22" x14ac:dyDescent="0.25">
      <c r="A20" t="s">
        <v>39</v>
      </c>
      <c r="B20" t="s">
        <v>44</v>
      </c>
      <c r="C20">
        <v>77</v>
      </c>
      <c r="D20">
        <v>1</v>
      </c>
      <c r="E20" t="s">
        <v>16938</v>
      </c>
      <c r="F20">
        <v>155</v>
      </c>
      <c r="G20">
        <v>0</v>
      </c>
      <c r="H20" t="s">
        <v>641</v>
      </c>
      <c r="I20" t="s">
        <v>16939</v>
      </c>
      <c r="J20" t="s">
        <v>16940</v>
      </c>
      <c r="K20" t="s">
        <v>16941</v>
      </c>
      <c r="L20" t="s">
        <v>1368</v>
      </c>
      <c r="M20" t="s">
        <v>16942</v>
      </c>
      <c r="N20" t="s">
        <v>634</v>
      </c>
      <c r="O20" t="s">
        <v>894</v>
      </c>
      <c r="P20" t="s">
        <v>43</v>
      </c>
      <c r="Q20" t="s">
        <v>648</v>
      </c>
      <c r="R20" t="s">
        <v>635</v>
      </c>
      <c r="S20" t="s">
        <v>16943</v>
      </c>
      <c r="T20" t="s">
        <v>16944</v>
      </c>
      <c r="U20" s="50" t="s">
        <v>29</v>
      </c>
      <c r="V20">
        <v>5</v>
      </c>
    </row>
    <row r="21" spans="1:22" x14ac:dyDescent="0.25">
      <c r="A21" t="s">
        <v>118</v>
      </c>
      <c r="B21" t="s">
        <v>91</v>
      </c>
      <c r="C21">
        <v>78</v>
      </c>
      <c r="D21">
        <v>1</v>
      </c>
      <c r="E21" t="s">
        <v>16938</v>
      </c>
      <c r="F21">
        <v>155</v>
      </c>
      <c r="G21">
        <v>0</v>
      </c>
      <c r="H21" t="s">
        <v>641</v>
      </c>
      <c r="I21" t="s">
        <v>16939</v>
      </c>
      <c r="J21" t="s">
        <v>16940</v>
      </c>
      <c r="K21" t="s">
        <v>16941</v>
      </c>
      <c r="L21" t="s">
        <v>1368</v>
      </c>
      <c r="M21" t="s">
        <v>16942</v>
      </c>
      <c r="N21" t="s">
        <v>634</v>
      </c>
      <c r="O21" t="s">
        <v>894</v>
      </c>
      <c r="P21" t="s">
        <v>43</v>
      </c>
      <c r="Q21" t="s">
        <v>648</v>
      </c>
      <c r="R21" t="s">
        <v>635</v>
      </c>
      <c r="S21" t="s">
        <v>16943</v>
      </c>
      <c r="T21" t="s">
        <v>16944</v>
      </c>
      <c r="U21" s="85" t="s">
        <v>30</v>
      </c>
      <c r="V21">
        <v>5</v>
      </c>
    </row>
    <row r="22" spans="1:22" x14ac:dyDescent="0.25">
      <c r="A22" t="s">
        <v>20</v>
      </c>
      <c r="B22" t="s">
        <v>21</v>
      </c>
      <c r="C22">
        <v>60</v>
      </c>
      <c r="D22">
        <v>2</v>
      </c>
      <c r="E22" t="s">
        <v>16945</v>
      </c>
      <c r="F22">
        <v>200</v>
      </c>
      <c r="G22">
        <v>0</v>
      </c>
      <c r="H22" t="s">
        <v>631</v>
      </c>
      <c r="I22" t="s">
        <v>16946</v>
      </c>
      <c r="J22" t="s">
        <v>1885</v>
      </c>
      <c r="K22" t="s">
        <v>634</v>
      </c>
      <c r="L22" t="s">
        <v>635</v>
      </c>
      <c r="M22" t="s">
        <v>16947</v>
      </c>
      <c r="N22" t="s">
        <v>634</v>
      </c>
      <c r="O22" t="s">
        <v>654</v>
      </c>
      <c r="P22" t="s">
        <v>22</v>
      </c>
      <c r="Q22" t="s">
        <v>655</v>
      </c>
      <c r="R22" t="s">
        <v>635</v>
      </c>
      <c r="S22" t="s">
        <v>16948</v>
      </c>
      <c r="T22" t="s">
        <v>16947</v>
      </c>
      <c r="U22" s="50" t="s">
        <v>31</v>
      </c>
      <c r="V22">
        <v>4</v>
      </c>
    </row>
    <row r="23" spans="1:22" x14ac:dyDescent="0.25">
      <c r="A23" t="s">
        <v>23</v>
      </c>
      <c r="B23" t="s">
        <v>24</v>
      </c>
      <c r="C23">
        <v>60</v>
      </c>
      <c r="D23">
        <v>2</v>
      </c>
      <c r="E23" t="s">
        <v>16945</v>
      </c>
      <c r="F23">
        <v>200</v>
      </c>
      <c r="G23">
        <v>0</v>
      </c>
      <c r="H23" t="s">
        <v>631</v>
      </c>
      <c r="I23" t="s">
        <v>16946</v>
      </c>
      <c r="J23" t="s">
        <v>1885</v>
      </c>
      <c r="K23" t="s">
        <v>634</v>
      </c>
      <c r="L23" t="s">
        <v>635</v>
      </c>
      <c r="M23" t="s">
        <v>16947</v>
      </c>
      <c r="N23" t="s">
        <v>634</v>
      </c>
      <c r="O23" t="s">
        <v>654</v>
      </c>
      <c r="P23" t="s">
        <v>22</v>
      </c>
      <c r="Q23" t="s">
        <v>655</v>
      </c>
      <c r="R23" t="s">
        <v>635</v>
      </c>
      <c r="S23" t="s">
        <v>16948</v>
      </c>
      <c r="T23" t="s">
        <v>16947</v>
      </c>
      <c r="U23" s="85" t="s">
        <v>32</v>
      </c>
      <c r="V23">
        <v>4</v>
      </c>
    </row>
    <row r="24" spans="1:22" x14ac:dyDescent="0.25">
      <c r="A24" t="s">
        <v>25</v>
      </c>
      <c r="B24" t="s">
        <v>26</v>
      </c>
      <c r="C24">
        <v>60</v>
      </c>
      <c r="D24">
        <v>2</v>
      </c>
      <c r="E24" t="s">
        <v>16945</v>
      </c>
      <c r="F24">
        <v>200</v>
      </c>
      <c r="G24">
        <v>0</v>
      </c>
      <c r="H24" t="s">
        <v>631</v>
      </c>
      <c r="I24" t="s">
        <v>16946</v>
      </c>
      <c r="J24" t="s">
        <v>1885</v>
      </c>
      <c r="K24" t="s">
        <v>634</v>
      </c>
      <c r="L24" t="s">
        <v>635</v>
      </c>
      <c r="M24" t="s">
        <v>16947</v>
      </c>
      <c r="N24" t="s">
        <v>634</v>
      </c>
      <c r="O24" t="s">
        <v>654</v>
      </c>
      <c r="P24" t="s">
        <v>22</v>
      </c>
      <c r="Q24" t="s">
        <v>655</v>
      </c>
      <c r="R24" t="s">
        <v>635</v>
      </c>
      <c r="S24" t="s">
        <v>16948</v>
      </c>
      <c r="T24" t="s">
        <v>16947</v>
      </c>
      <c r="U24" s="50" t="s">
        <v>27</v>
      </c>
      <c r="V24">
        <v>1</v>
      </c>
    </row>
    <row r="25" spans="1:22" x14ac:dyDescent="0.25">
      <c r="A25" t="s">
        <v>20</v>
      </c>
      <c r="B25" t="s">
        <v>21</v>
      </c>
      <c r="C25">
        <v>50</v>
      </c>
      <c r="D25">
        <v>1</v>
      </c>
      <c r="E25" t="s">
        <v>16949</v>
      </c>
      <c r="F25">
        <v>100</v>
      </c>
      <c r="G25">
        <v>0</v>
      </c>
      <c r="H25" t="s">
        <v>703</v>
      </c>
      <c r="I25" t="s">
        <v>16950</v>
      </c>
      <c r="J25" t="s">
        <v>814</v>
      </c>
      <c r="K25" t="s">
        <v>634</v>
      </c>
      <c r="L25" t="s">
        <v>635</v>
      </c>
      <c r="M25" t="s">
        <v>16951</v>
      </c>
      <c r="N25" t="s">
        <v>634</v>
      </c>
      <c r="O25" t="s">
        <v>637</v>
      </c>
      <c r="P25" t="s">
        <v>22</v>
      </c>
      <c r="Q25" t="s">
        <v>638</v>
      </c>
      <c r="R25" t="s">
        <v>635</v>
      </c>
      <c r="S25" t="s">
        <v>16952</v>
      </c>
      <c r="T25" t="s">
        <v>16951</v>
      </c>
      <c r="U25" s="85" t="s">
        <v>28</v>
      </c>
      <c r="V25">
        <v>1</v>
      </c>
    </row>
    <row r="26" spans="1:22" x14ac:dyDescent="0.25">
      <c r="A26" t="s">
        <v>23</v>
      </c>
      <c r="B26" t="s">
        <v>24</v>
      </c>
      <c r="C26">
        <v>50</v>
      </c>
      <c r="D26">
        <v>1</v>
      </c>
      <c r="E26" t="s">
        <v>16949</v>
      </c>
      <c r="F26">
        <v>100</v>
      </c>
      <c r="G26">
        <v>0</v>
      </c>
      <c r="H26" t="s">
        <v>703</v>
      </c>
      <c r="I26" t="s">
        <v>16950</v>
      </c>
      <c r="J26" t="s">
        <v>814</v>
      </c>
      <c r="K26" t="s">
        <v>634</v>
      </c>
      <c r="L26" t="s">
        <v>635</v>
      </c>
      <c r="M26" t="s">
        <v>16951</v>
      </c>
      <c r="N26" t="s">
        <v>634</v>
      </c>
      <c r="O26" t="s">
        <v>637</v>
      </c>
      <c r="P26" t="s">
        <v>22</v>
      </c>
      <c r="Q26" t="s">
        <v>638</v>
      </c>
      <c r="R26" t="s">
        <v>635</v>
      </c>
      <c r="S26" t="s">
        <v>16952</v>
      </c>
      <c r="T26" t="s">
        <v>16951</v>
      </c>
      <c r="U26" s="50" t="s">
        <v>256</v>
      </c>
      <c r="V26">
        <v>12</v>
      </c>
    </row>
    <row r="27" spans="1:22" x14ac:dyDescent="0.25">
      <c r="A27" t="s">
        <v>25</v>
      </c>
      <c r="B27" t="s">
        <v>26</v>
      </c>
      <c r="C27">
        <v>50</v>
      </c>
      <c r="D27">
        <v>1</v>
      </c>
      <c r="E27" t="s">
        <v>16949</v>
      </c>
      <c r="F27">
        <v>100</v>
      </c>
      <c r="G27">
        <v>0</v>
      </c>
      <c r="H27" t="s">
        <v>703</v>
      </c>
      <c r="I27" t="s">
        <v>16950</v>
      </c>
      <c r="J27" t="s">
        <v>814</v>
      </c>
      <c r="K27" t="s">
        <v>634</v>
      </c>
      <c r="L27" t="s">
        <v>635</v>
      </c>
      <c r="M27" t="s">
        <v>16951</v>
      </c>
      <c r="N27" t="s">
        <v>634</v>
      </c>
      <c r="O27" t="s">
        <v>637</v>
      </c>
      <c r="P27" t="s">
        <v>22</v>
      </c>
      <c r="Q27" t="s">
        <v>638</v>
      </c>
      <c r="R27" t="s">
        <v>635</v>
      </c>
      <c r="S27" t="s">
        <v>16952</v>
      </c>
      <c r="T27" t="s">
        <v>16951</v>
      </c>
      <c r="U27" s="85" t="s">
        <v>262</v>
      </c>
      <c r="V27">
        <v>9</v>
      </c>
    </row>
    <row r="28" spans="1:22" x14ac:dyDescent="0.25">
      <c r="A28" t="s">
        <v>256</v>
      </c>
      <c r="B28" t="s">
        <v>262</v>
      </c>
      <c r="C28">
        <v>139</v>
      </c>
      <c r="D28">
        <v>1</v>
      </c>
      <c r="E28" t="s">
        <v>16953</v>
      </c>
      <c r="F28">
        <v>159</v>
      </c>
      <c r="G28">
        <v>50</v>
      </c>
      <c r="H28" t="s">
        <v>631</v>
      </c>
      <c r="I28" t="s">
        <v>16954</v>
      </c>
      <c r="J28" t="s">
        <v>7641</v>
      </c>
      <c r="K28" t="s">
        <v>634</v>
      </c>
      <c r="L28" t="s">
        <v>635</v>
      </c>
      <c r="M28" t="s">
        <v>16955</v>
      </c>
      <c r="N28" t="s">
        <v>634</v>
      </c>
      <c r="O28" t="s">
        <v>637</v>
      </c>
      <c r="P28" t="s">
        <v>22</v>
      </c>
      <c r="Q28" t="s">
        <v>638</v>
      </c>
      <c r="R28" t="s">
        <v>635</v>
      </c>
      <c r="S28" t="s">
        <v>16956</v>
      </c>
      <c r="T28" t="s">
        <v>16955</v>
      </c>
      <c r="U28" s="85" t="s">
        <v>1055</v>
      </c>
      <c r="V28">
        <v>3</v>
      </c>
    </row>
    <row r="29" spans="1:22" x14ac:dyDescent="0.25">
      <c r="A29" t="s">
        <v>164</v>
      </c>
      <c r="B29" t="s">
        <v>165</v>
      </c>
      <c r="C29">
        <v>33.333333333333336</v>
      </c>
      <c r="D29">
        <v>3</v>
      </c>
      <c r="E29" t="s">
        <v>16957</v>
      </c>
      <c r="F29">
        <v>109</v>
      </c>
      <c r="G29">
        <v>9</v>
      </c>
      <c r="H29" t="s">
        <v>631</v>
      </c>
      <c r="I29" t="s">
        <v>16958</v>
      </c>
      <c r="J29" t="s">
        <v>814</v>
      </c>
      <c r="K29" t="s">
        <v>634</v>
      </c>
      <c r="L29" t="s">
        <v>635</v>
      </c>
      <c r="M29" t="s">
        <v>16959</v>
      </c>
      <c r="N29" t="s">
        <v>634</v>
      </c>
      <c r="O29" t="s">
        <v>637</v>
      </c>
      <c r="P29" t="s">
        <v>22</v>
      </c>
      <c r="Q29" t="s">
        <v>638</v>
      </c>
      <c r="R29" t="s">
        <v>635</v>
      </c>
      <c r="S29" t="s">
        <v>16960</v>
      </c>
      <c r="T29" t="s">
        <v>16959</v>
      </c>
      <c r="U29" s="50" t="s">
        <v>257</v>
      </c>
      <c r="V29">
        <v>5</v>
      </c>
    </row>
    <row r="30" spans="1:22" x14ac:dyDescent="0.25">
      <c r="A30" t="s">
        <v>25</v>
      </c>
      <c r="B30" t="s">
        <v>26</v>
      </c>
      <c r="C30">
        <v>40</v>
      </c>
      <c r="D30">
        <v>1</v>
      </c>
      <c r="E30" t="s">
        <v>16961</v>
      </c>
      <c r="F30">
        <v>40</v>
      </c>
      <c r="G30">
        <v>0</v>
      </c>
      <c r="H30" t="s">
        <v>641</v>
      </c>
      <c r="I30" t="s">
        <v>16962</v>
      </c>
      <c r="J30" t="s">
        <v>16963</v>
      </c>
      <c r="K30" t="s">
        <v>4916</v>
      </c>
      <c r="L30" t="s">
        <v>3584</v>
      </c>
      <c r="M30" t="s">
        <v>16964</v>
      </c>
      <c r="N30" t="s">
        <v>634</v>
      </c>
      <c r="O30" t="s">
        <v>894</v>
      </c>
      <c r="P30" t="s">
        <v>43</v>
      </c>
      <c r="Q30" t="s">
        <v>648</v>
      </c>
      <c r="R30" t="s">
        <v>635</v>
      </c>
      <c r="S30" t="s">
        <v>16965</v>
      </c>
      <c r="T30" t="s">
        <v>16964</v>
      </c>
      <c r="U30" s="85" t="s">
        <v>263</v>
      </c>
      <c r="V30">
        <v>4</v>
      </c>
    </row>
    <row r="31" spans="1:22" x14ac:dyDescent="0.25">
      <c r="A31" t="s">
        <v>533</v>
      </c>
      <c r="B31" t="s">
        <v>137</v>
      </c>
      <c r="C31">
        <v>71</v>
      </c>
      <c r="D31">
        <v>1</v>
      </c>
      <c r="E31" t="s">
        <v>16966</v>
      </c>
      <c r="F31">
        <v>138</v>
      </c>
      <c r="G31">
        <v>67</v>
      </c>
      <c r="H31" t="s">
        <v>641</v>
      </c>
      <c r="I31" t="s">
        <v>1138</v>
      </c>
      <c r="J31" t="s">
        <v>16967</v>
      </c>
      <c r="K31" t="s">
        <v>15487</v>
      </c>
      <c r="L31" t="s">
        <v>5860</v>
      </c>
      <c r="M31" t="s">
        <v>16968</v>
      </c>
      <c r="N31" t="s">
        <v>634</v>
      </c>
      <c r="O31" t="s">
        <v>894</v>
      </c>
      <c r="P31" t="s">
        <v>43</v>
      </c>
      <c r="Q31" t="s">
        <v>648</v>
      </c>
      <c r="R31" t="s">
        <v>635</v>
      </c>
      <c r="S31" t="s">
        <v>16969</v>
      </c>
      <c r="T31" t="s">
        <v>16970</v>
      </c>
      <c r="U31" s="85" t="s">
        <v>1055</v>
      </c>
      <c r="V31">
        <v>1</v>
      </c>
    </row>
    <row r="32" spans="1:22" x14ac:dyDescent="0.25">
      <c r="A32" t="s">
        <v>257</v>
      </c>
      <c r="B32" t="s">
        <v>1055</v>
      </c>
      <c r="C32">
        <v>97.04</v>
      </c>
      <c r="D32">
        <v>1</v>
      </c>
      <c r="E32" t="s">
        <v>16971</v>
      </c>
      <c r="F32">
        <v>239.08</v>
      </c>
      <c r="G32">
        <v>45</v>
      </c>
      <c r="H32" t="s">
        <v>641</v>
      </c>
      <c r="I32" t="s">
        <v>16972</v>
      </c>
      <c r="J32" t="s">
        <v>16973</v>
      </c>
      <c r="K32" t="s">
        <v>16974</v>
      </c>
      <c r="L32" t="s">
        <v>16975</v>
      </c>
      <c r="M32" t="s">
        <v>16976</v>
      </c>
      <c r="N32" t="s">
        <v>634</v>
      </c>
      <c r="O32" t="s">
        <v>689</v>
      </c>
      <c r="P32" t="s">
        <v>40</v>
      </c>
      <c r="Q32" t="s">
        <v>690</v>
      </c>
      <c r="R32" t="s">
        <v>635</v>
      </c>
      <c r="S32" t="s">
        <v>16977</v>
      </c>
      <c r="T32" t="s">
        <v>16976</v>
      </c>
      <c r="U32" s="50" t="s">
        <v>258</v>
      </c>
      <c r="V32">
        <v>3</v>
      </c>
    </row>
    <row r="33" spans="1:22" x14ac:dyDescent="0.25">
      <c r="A33" t="s">
        <v>256</v>
      </c>
      <c r="B33" t="s">
        <v>1055</v>
      </c>
      <c r="C33">
        <v>97.04</v>
      </c>
      <c r="D33">
        <v>1</v>
      </c>
      <c r="E33" t="s">
        <v>16971</v>
      </c>
      <c r="F33">
        <v>239.08</v>
      </c>
      <c r="G33">
        <v>45</v>
      </c>
      <c r="H33" t="s">
        <v>641</v>
      </c>
      <c r="I33" t="s">
        <v>16972</v>
      </c>
      <c r="J33" t="s">
        <v>16973</v>
      </c>
      <c r="K33" t="s">
        <v>16974</v>
      </c>
      <c r="L33" t="s">
        <v>16975</v>
      </c>
      <c r="M33" t="s">
        <v>16976</v>
      </c>
      <c r="N33" t="s">
        <v>634</v>
      </c>
      <c r="O33" t="s">
        <v>689</v>
      </c>
      <c r="P33" t="s">
        <v>40</v>
      </c>
      <c r="Q33" t="s">
        <v>690</v>
      </c>
      <c r="R33" t="s">
        <v>635</v>
      </c>
      <c r="S33" t="s">
        <v>16977</v>
      </c>
      <c r="T33" t="s">
        <v>16976</v>
      </c>
      <c r="U33" s="85" t="s">
        <v>1055</v>
      </c>
      <c r="V33">
        <v>3</v>
      </c>
    </row>
    <row r="34" spans="1:22" x14ac:dyDescent="0.25">
      <c r="A34" t="s">
        <v>164</v>
      </c>
      <c r="B34" t="s">
        <v>165</v>
      </c>
      <c r="C34">
        <v>50</v>
      </c>
      <c r="D34">
        <v>6</v>
      </c>
      <c r="E34" t="s">
        <v>16978</v>
      </c>
      <c r="F34">
        <v>200</v>
      </c>
      <c r="G34">
        <v>0</v>
      </c>
      <c r="H34" t="s">
        <v>631</v>
      </c>
      <c r="I34" t="s">
        <v>7562</v>
      </c>
      <c r="J34" t="s">
        <v>705</v>
      </c>
      <c r="K34" t="s">
        <v>634</v>
      </c>
      <c r="L34" t="s">
        <v>635</v>
      </c>
      <c r="M34" t="s">
        <v>16979</v>
      </c>
      <c r="N34" t="s">
        <v>634</v>
      </c>
      <c r="O34" t="s">
        <v>637</v>
      </c>
      <c r="P34" t="s">
        <v>22</v>
      </c>
      <c r="Q34" t="s">
        <v>638</v>
      </c>
      <c r="R34" t="s">
        <v>635</v>
      </c>
      <c r="S34" t="s">
        <v>16980</v>
      </c>
      <c r="T34" t="s">
        <v>16979</v>
      </c>
      <c r="U34" s="50" t="s">
        <v>25</v>
      </c>
      <c r="V34">
        <v>71</v>
      </c>
    </row>
    <row r="35" spans="1:22" x14ac:dyDescent="0.25">
      <c r="A35" t="s">
        <v>23</v>
      </c>
      <c r="B35" t="s">
        <v>24</v>
      </c>
      <c r="C35">
        <v>33.333333333333336</v>
      </c>
      <c r="D35">
        <v>3</v>
      </c>
      <c r="E35" t="s">
        <v>16981</v>
      </c>
      <c r="F35">
        <v>485</v>
      </c>
      <c r="G35">
        <v>0</v>
      </c>
      <c r="H35" t="s">
        <v>631</v>
      </c>
      <c r="I35" t="s">
        <v>16982</v>
      </c>
      <c r="J35" t="s">
        <v>652</v>
      </c>
      <c r="K35" t="s">
        <v>634</v>
      </c>
      <c r="L35" t="s">
        <v>635</v>
      </c>
      <c r="M35" t="s">
        <v>16983</v>
      </c>
      <c r="N35" t="s">
        <v>634</v>
      </c>
      <c r="O35" t="s">
        <v>637</v>
      </c>
      <c r="P35" t="s">
        <v>22</v>
      </c>
      <c r="Q35" t="s">
        <v>638</v>
      </c>
      <c r="R35" t="s">
        <v>635</v>
      </c>
      <c r="S35" t="s">
        <v>16984</v>
      </c>
      <c r="T35" t="s">
        <v>16983</v>
      </c>
      <c r="U35" s="85" t="s">
        <v>26</v>
      </c>
      <c r="V35">
        <v>67</v>
      </c>
    </row>
    <row r="36" spans="1:22" x14ac:dyDescent="0.25">
      <c r="A36" t="s">
        <v>35</v>
      </c>
      <c r="B36" t="s">
        <v>36</v>
      </c>
      <c r="C36">
        <v>66.666666666666671</v>
      </c>
      <c r="D36">
        <v>3</v>
      </c>
      <c r="E36" t="s">
        <v>16981</v>
      </c>
      <c r="F36">
        <v>485</v>
      </c>
      <c r="G36">
        <v>0</v>
      </c>
      <c r="H36" t="s">
        <v>631</v>
      </c>
      <c r="I36" t="s">
        <v>16982</v>
      </c>
      <c r="J36" t="s">
        <v>652</v>
      </c>
      <c r="K36" t="s">
        <v>634</v>
      </c>
      <c r="L36" t="s">
        <v>635</v>
      </c>
      <c r="M36" t="s">
        <v>16983</v>
      </c>
      <c r="N36" t="s">
        <v>634</v>
      </c>
      <c r="O36" t="s">
        <v>637</v>
      </c>
      <c r="P36" t="s">
        <v>22</v>
      </c>
      <c r="Q36" t="s">
        <v>638</v>
      </c>
      <c r="R36" t="s">
        <v>635</v>
      </c>
      <c r="S36" t="s">
        <v>16984</v>
      </c>
      <c r="T36" t="s">
        <v>16983</v>
      </c>
      <c r="U36" s="85" t="s">
        <v>781</v>
      </c>
      <c r="V36">
        <v>4</v>
      </c>
    </row>
    <row r="37" spans="1:22" x14ac:dyDescent="0.25">
      <c r="A37" t="s">
        <v>116</v>
      </c>
      <c r="B37" t="s">
        <v>117</v>
      </c>
      <c r="C37">
        <v>10</v>
      </c>
      <c r="D37">
        <v>20</v>
      </c>
      <c r="E37" t="s">
        <v>16981</v>
      </c>
      <c r="F37">
        <v>485</v>
      </c>
      <c r="G37">
        <v>0</v>
      </c>
      <c r="H37" t="s">
        <v>631</v>
      </c>
      <c r="I37" t="s">
        <v>16982</v>
      </c>
      <c r="J37" t="s">
        <v>652</v>
      </c>
      <c r="K37" t="s">
        <v>634</v>
      </c>
      <c r="L37" t="s">
        <v>635</v>
      </c>
      <c r="M37" t="s">
        <v>16983</v>
      </c>
      <c r="N37" t="s">
        <v>634</v>
      </c>
      <c r="O37" t="s">
        <v>637</v>
      </c>
      <c r="P37" t="s">
        <v>22</v>
      </c>
      <c r="Q37" t="s">
        <v>638</v>
      </c>
      <c r="R37" t="s">
        <v>635</v>
      </c>
      <c r="S37" t="s">
        <v>16984</v>
      </c>
      <c r="T37" t="s">
        <v>16983</v>
      </c>
      <c r="U37" s="50" t="s">
        <v>23</v>
      </c>
      <c r="V37">
        <v>69</v>
      </c>
    </row>
    <row r="38" spans="1:22" x14ac:dyDescent="0.25">
      <c r="A38" t="s">
        <v>20</v>
      </c>
      <c r="B38" t="s">
        <v>21</v>
      </c>
      <c r="C38">
        <v>50</v>
      </c>
      <c r="D38">
        <v>1</v>
      </c>
      <c r="E38" t="s">
        <v>16985</v>
      </c>
      <c r="F38">
        <v>100</v>
      </c>
      <c r="G38">
        <v>0</v>
      </c>
      <c r="H38" t="s">
        <v>703</v>
      </c>
      <c r="I38" t="s">
        <v>7562</v>
      </c>
      <c r="J38" t="s">
        <v>705</v>
      </c>
      <c r="K38" t="s">
        <v>634</v>
      </c>
      <c r="L38" t="s">
        <v>635</v>
      </c>
      <c r="M38" t="s">
        <v>16986</v>
      </c>
      <c r="N38" t="s">
        <v>634</v>
      </c>
      <c r="O38" t="s">
        <v>637</v>
      </c>
      <c r="P38" t="s">
        <v>22</v>
      </c>
      <c r="Q38" t="s">
        <v>638</v>
      </c>
      <c r="R38" t="s">
        <v>635</v>
      </c>
      <c r="S38" t="s">
        <v>16987</v>
      </c>
      <c r="T38" t="s">
        <v>16988</v>
      </c>
      <c r="U38" s="85" t="s">
        <v>24</v>
      </c>
      <c r="V38">
        <v>65</v>
      </c>
    </row>
    <row r="39" spans="1:22" x14ac:dyDescent="0.25">
      <c r="A39" t="s">
        <v>23</v>
      </c>
      <c r="B39" t="s">
        <v>24</v>
      </c>
      <c r="C39">
        <v>50</v>
      </c>
      <c r="D39">
        <v>1</v>
      </c>
      <c r="E39" t="s">
        <v>16985</v>
      </c>
      <c r="F39">
        <v>100</v>
      </c>
      <c r="G39">
        <v>0</v>
      </c>
      <c r="H39" t="s">
        <v>703</v>
      </c>
      <c r="I39" t="s">
        <v>7562</v>
      </c>
      <c r="J39" t="s">
        <v>705</v>
      </c>
      <c r="K39" t="s">
        <v>634</v>
      </c>
      <c r="L39" t="s">
        <v>635</v>
      </c>
      <c r="M39" t="s">
        <v>16986</v>
      </c>
      <c r="N39" t="s">
        <v>634</v>
      </c>
      <c r="O39" t="s">
        <v>637</v>
      </c>
      <c r="P39" t="s">
        <v>22</v>
      </c>
      <c r="Q39" t="s">
        <v>638</v>
      </c>
      <c r="R39" t="s">
        <v>635</v>
      </c>
      <c r="S39" t="s">
        <v>16987</v>
      </c>
      <c r="T39" t="s">
        <v>16988</v>
      </c>
      <c r="U39" s="85" t="s">
        <v>781</v>
      </c>
      <c r="V39">
        <v>4</v>
      </c>
    </row>
    <row r="40" spans="1:22" x14ac:dyDescent="0.25">
      <c r="A40" t="s">
        <v>25</v>
      </c>
      <c r="B40" t="s">
        <v>26</v>
      </c>
      <c r="C40">
        <v>50</v>
      </c>
      <c r="D40">
        <v>1</v>
      </c>
      <c r="E40" t="s">
        <v>16985</v>
      </c>
      <c r="F40">
        <v>100</v>
      </c>
      <c r="G40">
        <v>0</v>
      </c>
      <c r="H40" t="s">
        <v>703</v>
      </c>
      <c r="I40" t="s">
        <v>7562</v>
      </c>
      <c r="J40" t="s">
        <v>705</v>
      </c>
      <c r="K40" t="s">
        <v>634</v>
      </c>
      <c r="L40" t="s">
        <v>635</v>
      </c>
      <c r="M40" t="s">
        <v>16986</v>
      </c>
      <c r="N40" t="s">
        <v>634</v>
      </c>
      <c r="O40" t="s">
        <v>637</v>
      </c>
      <c r="P40" t="s">
        <v>22</v>
      </c>
      <c r="Q40" t="s">
        <v>638</v>
      </c>
      <c r="R40" t="s">
        <v>635</v>
      </c>
      <c r="S40" t="s">
        <v>16987</v>
      </c>
      <c r="T40" t="s">
        <v>16988</v>
      </c>
      <c r="U40" s="50" t="s">
        <v>20</v>
      </c>
      <c r="V40">
        <v>67</v>
      </c>
    </row>
    <row r="41" spans="1:22" x14ac:dyDescent="0.25">
      <c r="A41" t="s">
        <v>20</v>
      </c>
      <c r="B41" t="s">
        <v>21</v>
      </c>
      <c r="C41">
        <v>50</v>
      </c>
      <c r="D41">
        <v>2</v>
      </c>
      <c r="E41" t="s">
        <v>16989</v>
      </c>
      <c r="F41">
        <v>288</v>
      </c>
      <c r="G41">
        <v>0</v>
      </c>
      <c r="H41" t="s">
        <v>641</v>
      </c>
      <c r="I41" t="s">
        <v>16990</v>
      </c>
      <c r="J41" t="s">
        <v>16991</v>
      </c>
      <c r="K41" t="s">
        <v>2849</v>
      </c>
      <c r="L41" t="s">
        <v>4416</v>
      </c>
      <c r="M41" t="s">
        <v>16992</v>
      </c>
      <c r="N41" t="s">
        <v>634</v>
      </c>
      <c r="O41" t="s">
        <v>894</v>
      </c>
      <c r="P41" t="s">
        <v>43</v>
      </c>
      <c r="Q41" t="s">
        <v>648</v>
      </c>
      <c r="R41" t="s">
        <v>635</v>
      </c>
      <c r="S41" t="s">
        <v>16993</v>
      </c>
      <c r="T41" t="s">
        <v>16994</v>
      </c>
      <c r="U41" s="85" t="s">
        <v>21</v>
      </c>
      <c r="V41">
        <v>65</v>
      </c>
    </row>
    <row r="42" spans="1:22" x14ac:dyDescent="0.25">
      <c r="A42" t="s">
        <v>23</v>
      </c>
      <c r="B42" t="s">
        <v>24</v>
      </c>
      <c r="C42">
        <v>50</v>
      </c>
      <c r="D42">
        <v>2</v>
      </c>
      <c r="E42" t="s">
        <v>16989</v>
      </c>
      <c r="F42">
        <v>288</v>
      </c>
      <c r="G42">
        <v>0</v>
      </c>
      <c r="H42" t="s">
        <v>641</v>
      </c>
      <c r="I42" t="s">
        <v>16990</v>
      </c>
      <c r="J42" t="s">
        <v>16991</v>
      </c>
      <c r="K42" t="s">
        <v>2849</v>
      </c>
      <c r="L42" t="s">
        <v>4416</v>
      </c>
      <c r="M42" t="s">
        <v>16992</v>
      </c>
      <c r="N42" t="s">
        <v>634</v>
      </c>
      <c r="O42" t="s">
        <v>894</v>
      </c>
      <c r="P42" t="s">
        <v>43</v>
      </c>
      <c r="Q42" t="s">
        <v>648</v>
      </c>
      <c r="R42" t="s">
        <v>635</v>
      </c>
      <c r="S42" t="s">
        <v>16993</v>
      </c>
      <c r="T42" t="s">
        <v>16994</v>
      </c>
      <c r="U42" s="85" t="s">
        <v>781</v>
      </c>
      <c r="V42">
        <v>2</v>
      </c>
    </row>
    <row r="43" spans="1:22" x14ac:dyDescent="0.25">
      <c r="A43" t="s">
        <v>25</v>
      </c>
      <c r="B43" t="s">
        <v>26</v>
      </c>
      <c r="C43">
        <v>50</v>
      </c>
      <c r="D43">
        <v>2</v>
      </c>
      <c r="E43" t="s">
        <v>16989</v>
      </c>
      <c r="F43">
        <v>288</v>
      </c>
      <c r="G43">
        <v>0</v>
      </c>
      <c r="H43" t="s">
        <v>641</v>
      </c>
      <c r="I43" t="s">
        <v>16990</v>
      </c>
      <c r="J43" t="s">
        <v>16991</v>
      </c>
      <c r="K43" t="s">
        <v>2849</v>
      </c>
      <c r="L43" t="s">
        <v>4416</v>
      </c>
      <c r="M43" t="s">
        <v>16992</v>
      </c>
      <c r="N43" t="s">
        <v>634</v>
      </c>
      <c r="O43" t="s">
        <v>894</v>
      </c>
      <c r="P43" t="s">
        <v>43</v>
      </c>
      <c r="Q43" t="s">
        <v>648</v>
      </c>
      <c r="R43" t="s">
        <v>635</v>
      </c>
      <c r="S43" t="s">
        <v>16993</v>
      </c>
      <c r="T43" t="s">
        <v>16994</v>
      </c>
      <c r="U43" s="50" t="s">
        <v>133</v>
      </c>
      <c r="V43">
        <v>110</v>
      </c>
    </row>
    <row r="44" spans="1:22" x14ac:dyDescent="0.25">
      <c r="A44" t="s">
        <v>164</v>
      </c>
      <c r="B44" t="s">
        <v>165</v>
      </c>
      <c r="C44">
        <v>50</v>
      </c>
      <c r="D44">
        <v>6</v>
      </c>
      <c r="E44" t="s">
        <v>16995</v>
      </c>
      <c r="F44">
        <v>200</v>
      </c>
      <c r="G44">
        <v>0</v>
      </c>
      <c r="H44" t="s">
        <v>631</v>
      </c>
      <c r="I44" t="s">
        <v>6766</v>
      </c>
      <c r="J44" t="s">
        <v>749</v>
      </c>
      <c r="K44" t="s">
        <v>634</v>
      </c>
      <c r="L44" t="s">
        <v>635</v>
      </c>
      <c r="M44" t="s">
        <v>16996</v>
      </c>
      <c r="N44" t="s">
        <v>634</v>
      </c>
      <c r="O44" t="s">
        <v>637</v>
      </c>
      <c r="P44" t="s">
        <v>22</v>
      </c>
      <c r="Q44" t="s">
        <v>638</v>
      </c>
      <c r="R44" t="s">
        <v>635</v>
      </c>
      <c r="S44" t="s">
        <v>16997</v>
      </c>
      <c r="T44" t="s">
        <v>16998</v>
      </c>
      <c r="U44" s="85" t="s">
        <v>134</v>
      </c>
      <c r="V44">
        <v>110</v>
      </c>
    </row>
    <row r="45" spans="1:22" x14ac:dyDescent="0.25">
      <c r="A45" t="s">
        <v>116</v>
      </c>
      <c r="B45" t="s">
        <v>117</v>
      </c>
      <c r="C45">
        <v>10</v>
      </c>
      <c r="D45">
        <v>20</v>
      </c>
      <c r="E45" t="s">
        <v>16999</v>
      </c>
      <c r="F45">
        <v>222</v>
      </c>
      <c r="G45">
        <v>0</v>
      </c>
      <c r="H45" t="s">
        <v>641</v>
      </c>
      <c r="I45" t="s">
        <v>17000</v>
      </c>
      <c r="J45" t="s">
        <v>17001</v>
      </c>
      <c r="K45" t="s">
        <v>7500</v>
      </c>
      <c r="L45" t="s">
        <v>5742</v>
      </c>
      <c r="M45" t="s">
        <v>17002</v>
      </c>
      <c r="N45" t="s">
        <v>634</v>
      </c>
      <c r="O45" t="s">
        <v>894</v>
      </c>
      <c r="P45" t="s">
        <v>43</v>
      </c>
      <c r="Q45" t="s">
        <v>648</v>
      </c>
      <c r="R45" t="s">
        <v>635</v>
      </c>
      <c r="S45" t="s">
        <v>17003</v>
      </c>
      <c r="T45" t="s">
        <v>17002</v>
      </c>
      <c r="U45" s="50" t="s">
        <v>121</v>
      </c>
      <c r="V45">
        <v>8</v>
      </c>
    </row>
    <row r="46" spans="1:22" x14ac:dyDescent="0.25">
      <c r="A46" t="s">
        <v>164</v>
      </c>
      <c r="B46" t="s">
        <v>165</v>
      </c>
      <c r="C46">
        <v>50</v>
      </c>
      <c r="D46">
        <v>6</v>
      </c>
      <c r="E46" t="s">
        <v>17004</v>
      </c>
      <c r="F46">
        <v>200</v>
      </c>
      <c r="G46">
        <v>0</v>
      </c>
      <c r="H46" t="s">
        <v>631</v>
      </c>
      <c r="I46" t="s">
        <v>17005</v>
      </c>
      <c r="J46" t="s">
        <v>2028</v>
      </c>
      <c r="K46" t="s">
        <v>634</v>
      </c>
      <c r="L46" t="s">
        <v>635</v>
      </c>
      <c r="M46" t="s">
        <v>17006</v>
      </c>
      <c r="N46" t="s">
        <v>634</v>
      </c>
      <c r="O46" t="s">
        <v>654</v>
      </c>
      <c r="P46" t="s">
        <v>22</v>
      </c>
      <c r="Q46" t="s">
        <v>655</v>
      </c>
      <c r="R46" t="s">
        <v>635</v>
      </c>
      <c r="S46" t="s">
        <v>17007</v>
      </c>
      <c r="T46" t="s">
        <v>17006</v>
      </c>
      <c r="U46" s="85" t="s">
        <v>122</v>
      </c>
      <c r="V46">
        <v>8</v>
      </c>
    </row>
    <row r="47" spans="1:22" x14ac:dyDescent="0.25">
      <c r="A47" t="s">
        <v>116</v>
      </c>
      <c r="B47" t="s">
        <v>117</v>
      </c>
      <c r="C47">
        <v>10</v>
      </c>
      <c r="D47">
        <v>200</v>
      </c>
      <c r="E47" t="s">
        <v>17008</v>
      </c>
      <c r="F47">
        <v>1800</v>
      </c>
      <c r="G47">
        <v>0</v>
      </c>
      <c r="H47" t="s">
        <v>641</v>
      </c>
      <c r="I47" t="s">
        <v>12169</v>
      </c>
      <c r="J47" t="s">
        <v>17009</v>
      </c>
      <c r="K47" t="s">
        <v>17010</v>
      </c>
      <c r="L47" t="s">
        <v>2064</v>
      </c>
      <c r="M47" t="s">
        <v>17011</v>
      </c>
      <c r="N47" t="s">
        <v>634</v>
      </c>
      <c r="O47" t="s">
        <v>894</v>
      </c>
      <c r="P47" t="s">
        <v>43</v>
      </c>
      <c r="Q47" t="s">
        <v>648</v>
      </c>
      <c r="R47" t="s">
        <v>635</v>
      </c>
      <c r="S47" t="s">
        <v>17012</v>
      </c>
      <c r="T47" t="s">
        <v>17013</v>
      </c>
      <c r="U47" s="50" t="s">
        <v>533</v>
      </c>
      <c r="V47">
        <v>1</v>
      </c>
    </row>
    <row r="48" spans="1:22" x14ac:dyDescent="0.25">
      <c r="A48" t="s">
        <v>133</v>
      </c>
      <c r="B48" t="s">
        <v>134</v>
      </c>
      <c r="C48">
        <v>12</v>
      </c>
      <c r="D48">
        <v>10</v>
      </c>
      <c r="E48" t="s">
        <v>17014</v>
      </c>
      <c r="F48">
        <v>130</v>
      </c>
      <c r="G48">
        <v>0</v>
      </c>
      <c r="H48" t="s">
        <v>641</v>
      </c>
      <c r="I48" t="s">
        <v>1068</v>
      </c>
      <c r="J48" t="s">
        <v>17015</v>
      </c>
      <c r="K48" t="s">
        <v>17016</v>
      </c>
      <c r="L48" t="s">
        <v>1071</v>
      </c>
      <c r="M48" t="s">
        <v>17017</v>
      </c>
      <c r="N48" t="s">
        <v>634</v>
      </c>
      <c r="O48" t="s">
        <v>894</v>
      </c>
      <c r="P48" t="s">
        <v>43</v>
      </c>
      <c r="Q48" t="s">
        <v>648</v>
      </c>
      <c r="R48" t="s">
        <v>635</v>
      </c>
      <c r="S48" t="s">
        <v>17018</v>
      </c>
      <c r="T48" t="s">
        <v>17019</v>
      </c>
      <c r="U48" s="85" t="s">
        <v>137</v>
      </c>
      <c r="V48">
        <v>1</v>
      </c>
    </row>
    <row r="49" spans="1:22" x14ac:dyDescent="0.25">
      <c r="A49" t="s">
        <v>29</v>
      </c>
      <c r="B49" t="s">
        <v>30</v>
      </c>
      <c r="C49">
        <v>54.5</v>
      </c>
      <c r="D49">
        <v>2</v>
      </c>
      <c r="E49" t="s">
        <v>17020</v>
      </c>
      <c r="F49">
        <v>59.28</v>
      </c>
      <c r="G49">
        <v>26</v>
      </c>
      <c r="H49" t="s">
        <v>641</v>
      </c>
      <c r="I49" t="s">
        <v>17021</v>
      </c>
      <c r="J49" t="s">
        <v>17022</v>
      </c>
      <c r="K49" t="s">
        <v>1117</v>
      </c>
      <c r="L49" t="s">
        <v>17023</v>
      </c>
      <c r="M49" t="s">
        <v>17024</v>
      </c>
      <c r="N49" t="s">
        <v>634</v>
      </c>
      <c r="O49" t="s">
        <v>689</v>
      </c>
      <c r="P49" t="s">
        <v>40</v>
      </c>
      <c r="Q49" t="s">
        <v>690</v>
      </c>
      <c r="R49" t="s">
        <v>635</v>
      </c>
      <c r="S49" t="s">
        <v>17025</v>
      </c>
      <c r="T49" t="s">
        <v>17024</v>
      </c>
      <c r="U49" s="50" t="s">
        <v>1894</v>
      </c>
      <c r="V49">
        <v>1721</v>
      </c>
    </row>
    <row r="50" spans="1:22" x14ac:dyDescent="0.25">
      <c r="A50" t="s">
        <v>164</v>
      </c>
      <c r="B50" t="s">
        <v>165</v>
      </c>
      <c r="C50">
        <v>33.333333333333336</v>
      </c>
      <c r="D50">
        <v>3</v>
      </c>
      <c r="E50" t="s">
        <v>17026</v>
      </c>
      <c r="F50">
        <v>138</v>
      </c>
      <c r="G50">
        <v>38</v>
      </c>
      <c r="H50" t="s">
        <v>631</v>
      </c>
      <c r="I50" t="s">
        <v>8904</v>
      </c>
      <c r="J50" t="s">
        <v>845</v>
      </c>
      <c r="K50" t="s">
        <v>634</v>
      </c>
      <c r="L50" t="s">
        <v>635</v>
      </c>
      <c r="M50" t="s">
        <v>17024</v>
      </c>
      <c r="N50" t="s">
        <v>634</v>
      </c>
      <c r="O50" t="s">
        <v>637</v>
      </c>
      <c r="P50" t="s">
        <v>22</v>
      </c>
      <c r="Q50" t="s">
        <v>638</v>
      </c>
      <c r="R50" t="s">
        <v>635</v>
      </c>
      <c r="S50" t="s">
        <v>17027</v>
      </c>
      <c r="T50" t="s">
        <v>17024</v>
      </c>
    </row>
    <row r="51" spans="1:22" x14ac:dyDescent="0.25">
      <c r="A51" t="s">
        <v>164</v>
      </c>
      <c r="B51" t="s">
        <v>165</v>
      </c>
      <c r="C51">
        <v>50</v>
      </c>
      <c r="D51">
        <v>6</v>
      </c>
      <c r="E51" t="s">
        <v>17028</v>
      </c>
      <c r="F51">
        <v>200</v>
      </c>
      <c r="G51">
        <v>0</v>
      </c>
      <c r="H51" t="s">
        <v>631</v>
      </c>
      <c r="I51" t="s">
        <v>17029</v>
      </c>
      <c r="J51" t="s">
        <v>2349</v>
      </c>
      <c r="K51" t="s">
        <v>634</v>
      </c>
      <c r="L51" t="s">
        <v>635</v>
      </c>
      <c r="M51" t="s">
        <v>17030</v>
      </c>
      <c r="N51" t="s">
        <v>634</v>
      </c>
      <c r="O51" t="s">
        <v>654</v>
      </c>
      <c r="P51" t="s">
        <v>22</v>
      </c>
      <c r="Q51" t="s">
        <v>655</v>
      </c>
      <c r="R51" t="s">
        <v>635</v>
      </c>
      <c r="S51" t="s">
        <v>17031</v>
      </c>
      <c r="T51" t="s">
        <v>17032</v>
      </c>
    </row>
    <row r="52" spans="1:22" x14ac:dyDescent="0.25">
      <c r="A52" t="s">
        <v>89</v>
      </c>
      <c r="B52" t="s">
        <v>928</v>
      </c>
      <c r="C52">
        <v>66.333333333333329</v>
      </c>
      <c r="D52">
        <v>3</v>
      </c>
      <c r="E52" t="s">
        <v>17033</v>
      </c>
      <c r="F52">
        <v>313</v>
      </c>
      <c r="G52">
        <v>0</v>
      </c>
      <c r="H52" t="s">
        <v>641</v>
      </c>
      <c r="I52" t="s">
        <v>17034</v>
      </c>
      <c r="J52" t="s">
        <v>17035</v>
      </c>
      <c r="K52" t="s">
        <v>17036</v>
      </c>
      <c r="L52" t="s">
        <v>6854</v>
      </c>
      <c r="M52" t="s">
        <v>17037</v>
      </c>
      <c r="N52" t="s">
        <v>634</v>
      </c>
      <c r="O52" t="s">
        <v>894</v>
      </c>
      <c r="P52" t="s">
        <v>43</v>
      </c>
      <c r="Q52" t="s">
        <v>648</v>
      </c>
      <c r="R52" t="s">
        <v>635</v>
      </c>
      <c r="S52" t="s">
        <v>17038</v>
      </c>
      <c r="T52" t="s">
        <v>17037</v>
      </c>
    </row>
    <row r="53" spans="1:22" x14ac:dyDescent="0.25">
      <c r="A53" t="s">
        <v>118</v>
      </c>
      <c r="B53" t="s">
        <v>91</v>
      </c>
      <c r="C53">
        <v>78</v>
      </c>
      <c r="D53">
        <v>1</v>
      </c>
      <c r="E53" t="s">
        <v>17033</v>
      </c>
      <c r="F53">
        <v>313</v>
      </c>
      <c r="G53">
        <v>0</v>
      </c>
      <c r="H53" t="s">
        <v>641</v>
      </c>
      <c r="I53" t="s">
        <v>17034</v>
      </c>
      <c r="J53" t="s">
        <v>17035</v>
      </c>
      <c r="K53" t="s">
        <v>17036</v>
      </c>
      <c r="L53" t="s">
        <v>6854</v>
      </c>
      <c r="M53" t="s">
        <v>17037</v>
      </c>
      <c r="N53" t="s">
        <v>634</v>
      </c>
      <c r="O53" t="s">
        <v>894</v>
      </c>
      <c r="P53" t="s">
        <v>43</v>
      </c>
      <c r="Q53" t="s">
        <v>648</v>
      </c>
      <c r="R53" t="s">
        <v>635</v>
      </c>
      <c r="S53" t="s">
        <v>17038</v>
      </c>
      <c r="T53" t="s">
        <v>17037</v>
      </c>
    </row>
    <row r="54" spans="1:22" x14ac:dyDescent="0.25">
      <c r="A54" t="s">
        <v>37</v>
      </c>
      <c r="B54" t="s">
        <v>38</v>
      </c>
      <c r="C54">
        <v>66.666666666666671</v>
      </c>
      <c r="D54">
        <v>6</v>
      </c>
      <c r="E54" t="s">
        <v>17039</v>
      </c>
      <c r="F54">
        <v>200</v>
      </c>
      <c r="G54">
        <v>0</v>
      </c>
      <c r="H54" t="s">
        <v>631</v>
      </c>
      <c r="I54" t="s">
        <v>17040</v>
      </c>
      <c r="J54" t="s">
        <v>769</v>
      </c>
      <c r="K54" t="s">
        <v>634</v>
      </c>
      <c r="L54" t="s">
        <v>635</v>
      </c>
      <c r="M54" t="s">
        <v>17037</v>
      </c>
      <c r="N54" t="s">
        <v>634</v>
      </c>
      <c r="O54" t="s">
        <v>1520</v>
      </c>
      <c r="P54" t="s">
        <v>22</v>
      </c>
      <c r="Q54" t="s">
        <v>655</v>
      </c>
      <c r="R54" t="s">
        <v>635</v>
      </c>
      <c r="S54" t="s">
        <v>17041</v>
      </c>
      <c r="T54" t="s">
        <v>17037</v>
      </c>
    </row>
    <row r="55" spans="1:22" x14ac:dyDescent="0.25">
      <c r="A55" t="s">
        <v>164</v>
      </c>
      <c r="B55" t="s">
        <v>165</v>
      </c>
      <c r="C55">
        <v>50</v>
      </c>
      <c r="D55">
        <v>12</v>
      </c>
      <c r="E55" t="s">
        <v>17042</v>
      </c>
      <c r="F55">
        <v>400</v>
      </c>
      <c r="G55">
        <v>0</v>
      </c>
      <c r="H55" t="s">
        <v>631</v>
      </c>
      <c r="I55" t="s">
        <v>7260</v>
      </c>
      <c r="J55" t="s">
        <v>736</v>
      </c>
      <c r="K55" t="s">
        <v>634</v>
      </c>
      <c r="L55" t="s">
        <v>635</v>
      </c>
      <c r="M55" t="s">
        <v>17043</v>
      </c>
      <c r="N55" t="s">
        <v>634</v>
      </c>
      <c r="O55" t="s">
        <v>637</v>
      </c>
      <c r="P55" t="s">
        <v>22</v>
      </c>
      <c r="Q55" t="s">
        <v>638</v>
      </c>
      <c r="R55" t="s">
        <v>635</v>
      </c>
      <c r="S55" t="s">
        <v>17044</v>
      </c>
      <c r="T55" t="s">
        <v>17043</v>
      </c>
    </row>
    <row r="56" spans="1:22" x14ac:dyDescent="0.25">
      <c r="A56" t="s">
        <v>37</v>
      </c>
      <c r="B56" t="s">
        <v>38</v>
      </c>
      <c r="C56">
        <v>66.666666666666671</v>
      </c>
      <c r="D56">
        <v>3</v>
      </c>
      <c r="E56" t="s">
        <v>17045</v>
      </c>
      <c r="F56">
        <v>100</v>
      </c>
      <c r="G56">
        <v>0</v>
      </c>
      <c r="H56" t="s">
        <v>631</v>
      </c>
      <c r="I56" t="s">
        <v>17046</v>
      </c>
      <c r="J56" t="s">
        <v>2472</v>
      </c>
      <c r="K56" t="s">
        <v>634</v>
      </c>
      <c r="L56" t="s">
        <v>635</v>
      </c>
      <c r="M56" t="s">
        <v>17047</v>
      </c>
      <c r="N56" t="s">
        <v>634</v>
      </c>
      <c r="O56" t="s">
        <v>637</v>
      </c>
      <c r="P56" t="s">
        <v>22</v>
      </c>
      <c r="Q56" t="s">
        <v>638</v>
      </c>
      <c r="R56" t="s">
        <v>635</v>
      </c>
      <c r="S56" t="s">
        <v>17048</v>
      </c>
      <c r="T56" t="s">
        <v>17047</v>
      </c>
    </row>
    <row r="57" spans="1:22" x14ac:dyDescent="0.25">
      <c r="A57" t="s">
        <v>20</v>
      </c>
      <c r="B57" t="s">
        <v>21</v>
      </c>
      <c r="C57">
        <v>50</v>
      </c>
      <c r="D57">
        <v>1</v>
      </c>
      <c r="E57" t="s">
        <v>17049</v>
      </c>
      <c r="F57">
        <v>129</v>
      </c>
      <c r="G57">
        <v>29</v>
      </c>
      <c r="H57" t="s">
        <v>703</v>
      </c>
      <c r="I57" t="s">
        <v>17050</v>
      </c>
      <c r="J57" t="s">
        <v>1018</v>
      </c>
      <c r="K57" t="s">
        <v>634</v>
      </c>
      <c r="L57" t="s">
        <v>635</v>
      </c>
      <c r="M57" t="s">
        <v>17051</v>
      </c>
      <c r="N57" t="s">
        <v>634</v>
      </c>
      <c r="O57" t="s">
        <v>637</v>
      </c>
      <c r="P57" t="s">
        <v>22</v>
      </c>
      <c r="Q57" t="s">
        <v>638</v>
      </c>
      <c r="R57" t="s">
        <v>635</v>
      </c>
      <c r="S57" t="s">
        <v>17052</v>
      </c>
      <c r="T57" t="s">
        <v>17051</v>
      </c>
    </row>
    <row r="58" spans="1:22" x14ac:dyDescent="0.25">
      <c r="A58" t="s">
        <v>23</v>
      </c>
      <c r="B58" t="s">
        <v>24</v>
      </c>
      <c r="C58">
        <v>50</v>
      </c>
      <c r="D58">
        <v>1</v>
      </c>
      <c r="E58" t="s">
        <v>17049</v>
      </c>
      <c r="F58">
        <v>129</v>
      </c>
      <c r="G58">
        <v>29</v>
      </c>
      <c r="H58" t="s">
        <v>703</v>
      </c>
      <c r="I58" t="s">
        <v>17050</v>
      </c>
      <c r="J58" t="s">
        <v>1018</v>
      </c>
      <c r="K58" t="s">
        <v>634</v>
      </c>
      <c r="L58" t="s">
        <v>635</v>
      </c>
      <c r="M58" t="s">
        <v>17051</v>
      </c>
      <c r="N58" t="s">
        <v>634</v>
      </c>
      <c r="O58" t="s">
        <v>637</v>
      </c>
      <c r="P58" t="s">
        <v>22</v>
      </c>
      <c r="Q58" t="s">
        <v>638</v>
      </c>
      <c r="R58" t="s">
        <v>635</v>
      </c>
      <c r="S58" t="s">
        <v>17052</v>
      </c>
      <c r="T58" t="s">
        <v>17051</v>
      </c>
    </row>
    <row r="59" spans="1:22" x14ac:dyDescent="0.25">
      <c r="A59" t="s">
        <v>25</v>
      </c>
      <c r="B59" t="s">
        <v>26</v>
      </c>
      <c r="C59">
        <v>50</v>
      </c>
      <c r="D59">
        <v>1</v>
      </c>
      <c r="E59" t="s">
        <v>17049</v>
      </c>
      <c r="F59">
        <v>129</v>
      </c>
      <c r="G59">
        <v>29</v>
      </c>
      <c r="H59" t="s">
        <v>703</v>
      </c>
      <c r="I59" t="s">
        <v>17050</v>
      </c>
      <c r="J59" t="s">
        <v>1018</v>
      </c>
      <c r="K59" t="s">
        <v>634</v>
      </c>
      <c r="L59" t="s">
        <v>635</v>
      </c>
      <c r="M59" t="s">
        <v>17051</v>
      </c>
      <c r="N59" t="s">
        <v>634</v>
      </c>
      <c r="O59" t="s">
        <v>637</v>
      </c>
      <c r="P59" t="s">
        <v>22</v>
      </c>
      <c r="Q59" t="s">
        <v>638</v>
      </c>
      <c r="R59" t="s">
        <v>635</v>
      </c>
      <c r="S59" t="s">
        <v>17052</v>
      </c>
      <c r="T59" t="s">
        <v>17051</v>
      </c>
    </row>
    <row r="60" spans="1:22" x14ac:dyDescent="0.25">
      <c r="A60" t="s">
        <v>35</v>
      </c>
      <c r="B60" t="s">
        <v>36</v>
      </c>
      <c r="C60">
        <v>66.666666666666671</v>
      </c>
      <c r="D60">
        <v>3</v>
      </c>
      <c r="E60" t="s">
        <v>17053</v>
      </c>
      <c r="F60">
        <v>200</v>
      </c>
      <c r="G60">
        <v>0</v>
      </c>
      <c r="H60" t="s">
        <v>631</v>
      </c>
      <c r="I60" t="s">
        <v>17054</v>
      </c>
      <c r="J60" t="s">
        <v>749</v>
      </c>
      <c r="K60" t="s">
        <v>634</v>
      </c>
      <c r="L60" t="s">
        <v>635</v>
      </c>
      <c r="M60" t="s">
        <v>17055</v>
      </c>
      <c r="N60" t="s">
        <v>634</v>
      </c>
      <c r="O60" t="s">
        <v>654</v>
      </c>
      <c r="P60" t="s">
        <v>22</v>
      </c>
      <c r="Q60" t="s">
        <v>655</v>
      </c>
      <c r="R60" t="s">
        <v>635</v>
      </c>
      <c r="S60" t="s">
        <v>17056</v>
      </c>
      <c r="T60" t="s">
        <v>17057</v>
      </c>
    </row>
    <row r="61" spans="1:22" x14ac:dyDescent="0.25">
      <c r="A61" t="s">
        <v>164</v>
      </c>
      <c r="B61" t="s">
        <v>165</v>
      </c>
      <c r="C61">
        <v>33.333333333333336</v>
      </c>
      <c r="D61">
        <v>3</v>
      </c>
      <c r="E61" t="s">
        <v>17053</v>
      </c>
      <c r="F61">
        <v>200</v>
      </c>
      <c r="G61">
        <v>0</v>
      </c>
      <c r="H61" t="s">
        <v>631</v>
      </c>
      <c r="I61" t="s">
        <v>17054</v>
      </c>
      <c r="J61" t="s">
        <v>749</v>
      </c>
      <c r="K61" t="s">
        <v>634</v>
      </c>
      <c r="L61" t="s">
        <v>635</v>
      </c>
      <c r="M61" t="s">
        <v>17055</v>
      </c>
      <c r="N61" t="s">
        <v>634</v>
      </c>
      <c r="O61" t="s">
        <v>654</v>
      </c>
      <c r="P61" t="s">
        <v>22</v>
      </c>
      <c r="Q61" t="s">
        <v>655</v>
      </c>
      <c r="R61" t="s">
        <v>635</v>
      </c>
      <c r="S61" t="s">
        <v>17056</v>
      </c>
      <c r="T61" t="s">
        <v>17057</v>
      </c>
    </row>
    <row r="62" spans="1:22" x14ac:dyDescent="0.25">
      <c r="A62" t="s">
        <v>25</v>
      </c>
      <c r="B62" t="s">
        <v>26</v>
      </c>
      <c r="C62">
        <v>60</v>
      </c>
      <c r="D62">
        <v>3</v>
      </c>
      <c r="E62" t="s">
        <v>17058</v>
      </c>
      <c r="F62">
        <v>90.55</v>
      </c>
      <c r="G62">
        <v>7</v>
      </c>
      <c r="H62" t="s">
        <v>641</v>
      </c>
      <c r="I62" t="s">
        <v>17059</v>
      </c>
      <c r="J62" t="s">
        <v>17060</v>
      </c>
      <c r="K62" t="s">
        <v>10478</v>
      </c>
      <c r="L62" t="s">
        <v>17061</v>
      </c>
      <c r="M62" t="s">
        <v>17062</v>
      </c>
      <c r="N62" t="s">
        <v>634</v>
      </c>
      <c r="O62" t="s">
        <v>689</v>
      </c>
      <c r="P62" t="s">
        <v>40</v>
      </c>
      <c r="Q62" t="s">
        <v>690</v>
      </c>
      <c r="R62" t="s">
        <v>635</v>
      </c>
      <c r="S62" t="s">
        <v>17063</v>
      </c>
      <c r="T62" t="s">
        <v>17062</v>
      </c>
    </row>
    <row r="63" spans="1:22" x14ac:dyDescent="0.25">
      <c r="A63" t="s">
        <v>20</v>
      </c>
      <c r="B63" t="s">
        <v>21</v>
      </c>
      <c r="C63">
        <v>50</v>
      </c>
      <c r="D63">
        <v>1</v>
      </c>
      <c r="E63" t="s">
        <v>17064</v>
      </c>
      <c r="F63">
        <v>180</v>
      </c>
      <c r="G63">
        <v>0</v>
      </c>
      <c r="H63" t="s">
        <v>631</v>
      </c>
      <c r="I63" t="s">
        <v>17065</v>
      </c>
      <c r="J63" t="s">
        <v>749</v>
      </c>
      <c r="K63" t="s">
        <v>634</v>
      </c>
      <c r="L63" t="s">
        <v>635</v>
      </c>
      <c r="M63" t="s">
        <v>17066</v>
      </c>
      <c r="N63" t="s">
        <v>634</v>
      </c>
      <c r="O63" t="s">
        <v>654</v>
      </c>
      <c r="P63" t="s">
        <v>22</v>
      </c>
      <c r="Q63" t="s">
        <v>655</v>
      </c>
      <c r="R63" t="s">
        <v>635</v>
      </c>
      <c r="S63" t="s">
        <v>17067</v>
      </c>
      <c r="T63" t="s">
        <v>17066</v>
      </c>
    </row>
    <row r="64" spans="1:22" x14ac:dyDescent="0.25">
      <c r="A64" t="s">
        <v>23</v>
      </c>
      <c r="B64" t="s">
        <v>24</v>
      </c>
      <c r="C64">
        <v>50</v>
      </c>
      <c r="D64">
        <v>1</v>
      </c>
      <c r="E64" t="s">
        <v>17064</v>
      </c>
      <c r="F64">
        <v>180</v>
      </c>
      <c r="G64">
        <v>0</v>
      </c>
      <c r="H64" t="s">
        <v>631</v>
      </c>
      <c r="I64" t="s">
        <v>17065</v>
      </c>
      <c r="J64" t="s">
        <v>749</v>
      </c>
      <c r="K64" t="s">
        <v>634</v>
      </c>
      <c r="L64" t="s">
        <v>635</v>
      </c>
      <c r="M64" t="s">
        <v>17066</v>
      </c>
      <c r="N64" t="s">
        <v>634</v>
      </c>
      <c r="O64" t="s">
        <v>654</v>
      </c>
      <c r="P64" t="s">
        <v>22</v>
      </c>
      <c r="Q64" t="s">
        <v>655</v>
      </c>
      <c r="R64" t="s">
        <v>635</v>
      </c>
      <c r="S64" t="s">
        <v>17067</v>
      </c>
      <c r="T64" t="s">
        <v>17066</v>
      </c>
    </row>
    <row r="65" spans="1:20" x14ac:dyDescent="0.25">
      <c r="A65" t="s">
        <v>25</v>
      </c>
      <c r="B65" t="s">
        <v>26</v>
      </c>
      <c r="C65">
        <v>50</v>
      </c>
      <c r="D65">
        <v>1</v>
      </c>
      <c r="E65" t="s">
        <v>17064</v>
      </c>
      <c r="F65">
        <v>180</v>
      </c>
      <c r="G65">
        <v>0</v>
      </c>
      <c r="H65" t="s">
        <v>631</v>
      </c>
      <c r="I65" t="s">
        <v>17065</v>
      </c>
      <c r="J65" t="s">
        <v>749</v>
      </c>
      <c r="K65" t="s">
        <v>634</v>
      </c>
      <c r="L65" t="s">
        <v>635</v>
      </c>
      <c r="M65" t="s">
        <v>17066</v>
      </c>
      <c r="N65" t="s">
        <v>634</v>
      </c>
      <c r="O65" t="s">
        <v>654</v>
      </c>
      <c r="P65" t="s">
        <v>22</v>
      </c>
      <c r="Q65" t="s">
        <v>655</v>
      </c>
      <c r="R65" t="s">
        <v>635</v>
      </c>
      <c r="S65" t="s">
        <v>17067</v>
      </c>
      <c r="T65" t="s">
        <v>17066</v>
      </c>
    </row>
    <row r="66" spans="1:20" x14ac:dyDescent="0.25">
      <c r="A66" t="s">
        <v>35</v>
      </c>
      <c r="B66" t="s">
        <v>36</v>
      </c>
      <c r="C66">
        <v>66.666666666666671</v>
      </c>
      <c r="D66">
        <v>6</v>
      </c>
      <c r="E66" t="s">
        <v>17068</v>
      </c>
      <c r="F66">
        <v>190</v>
      </c>
      <c r="G66">
        <v>0</v>
      </c>
      <c r="H66" t="s">
        <v>631</v>
      </c>
      <c r="I66" t="s">
        <v>17069</v>
      </c>
      <c r="J66" t="s">
        <v>814</v>
      </c>
      <c r="K66" t="s">
        <v>634</v>
      </c>
      <c r="L66" t="s">
        <v>635</v>
      </c>
      <c r="M66" t="s">
        <v>17070</v>
      </c>
      <c r="N66" t="s">
        <v>634</v>
      </c>
      <c r="O66" t="s">
        <v>637</v>
      </c>
      <c r="P66" t="s">
        <v>22</v>
      </c>
      <c r="Q66" t="s">
        <v>638</v>
      </c>
      <c r="R66" t="s">
        <v>635</v>
      </c>
      <c r="S66" t="s">
        <v>17071</v>
      </c>
      <c r="T66" t="s">
        <v>17070</v>
      </c>
    </row>
    <row r="67" spans="1:20" x14ac:dyDescent="0.25">
      <c r="A67" t="s">
        <v>164</v>
      </c>
      <c r="B67" t="s">
        <v>165</v>
      </c>
      <c r="C67">
        <v>50</v>
      </c>
      <c r="D67">
        <v>6</v>
      </c>
      <c r="E67" t="s">
        <v>17072</v>
      </c>
      <c r="F67">
        <v>216.22</v>
      </c>
      <c r="G67">
        <v>26</v>
      </c>
      <c r="H67" t="s">
        <v>641</v>
      </c>
      <c r="I67" t="s">
        <v>17073</v>
      </c>
      <c r="J67" t="s">
        <v>17074</v>
      </c>
      <c r="K67" t="s">
        <v>17075</v>
      </c>
      <c r="L67" t="s">
        <v>17076</v>
      </c>
      <c r="M67" t="s">
        <v>17077</v>
      </c>
      <c r="N67" t="s">
        <v>634</v>
      </c>
      <c r="O67" t="s">
        <v>689</v>
      </c>
      <c r="P67" t="s">
        <v>40</v>
      </c>
      <c r="Q67" t="s">
        <v>690</v>
      </c>
      <c r="R67" t="s">
        <v>635</v>
      </c>
      <c r="S67" t="s">
        <v>17078</v>
      </c>
      <c r="T67" t="s">
        <v>17079</v>
      </c>
    </row>
    <row r="68" spans="1:20" x14ac:dyDescent="0.25">
      <c r="A68" t="s">
        <v>256</v>
      </c>
      <c r="B68" t="s">
        <v>1055</v>
      </c>
      <c r="C68">
        <v>96.13</v>
      </c>
      <c r="D68">
        <v>1</v>
      </c>
      <c r="E68" t="s">
        <v>17080</v>
      </c>
      <c r="F68">
        <v>96.13</v>
      </c>
      <c r="G68">
        <v>0</v>
      </c>
      <c r="H68" t="s">
        <v>641</v>
      </c>
      <c r="I68" t="s">
        <v>17081</v>
      </c>
      <c r="J68" t="s">
        <v>17082</v>
      </c>
      <c r="K68" t="s">
        <v>17083</v>
      </c>
      <c r="L68" t="s">
        <v>17084</v>
      </c>
      <c r="M68" t="s">
        <v>17085</v>
      </c>
      <c r="N68" t="s">
        <v>634</v>
      </c>
      <c r="O68" t="s">
        <v>689</v>
      </c>
      <c r="P68" t="s">
        <v>40</v>
      </c>
      <c r="Q68" t="s">
        <v>690</v>
      </c>
      <c r="R68" t="s">
        <v>635</v>
      </c>
      <c r="S68" t="s">
        <v>17086</v>
      </c>
      <c r="T68" t="s">
        <v>17085</v>
      </c>
    </row>
    <row r="69" spans="1:20" x14ac:dyDescent="0.25">
      <c r="A69" t="s">
        <v>164</v>
      </c>
      <c r="B69" t="s">
        <v>165</v>
      </c>
      <c r="C69">
        <v>33.333333333333336</v>
      </c>
      <c r="D69">
        <v>3</v>
      </c>
      <c r="E69" t="s">
        <v>17087</v>
      </c>
      <c r="F69">
        <v>199</v>
      </c>
      <c r="G69">
        <v>0</v>
      </c>
      <c r="H69" t="s">
        <v>631</v>
      </c>
      <c r="I69" t="s">
        <v>17088</v>
      </c>
      <c r="J69" t="s">
        <v>694</v>
      </c>
      <c r="K69" t="s">
        <v>634</v>
      </c>
      <c r="L69" t="s">
        <v>635</v>
      </c>
      <c r="M69" t="s">
        <v>17089</v>
      </c>
      <c r="N69" t="s">
        <v>634</v>
      </c>
      <c r="O69" t="s">
        <v>637</v>
      </c>
      <c r="P69" t="s">
        <v>22</v>
      </c>
      <c r="Q69" t="s">
        <v>638</v>
      </c>
      <c r="R69" t="s">
        <v>635</v>
      </c>
      <c r="S69" t="s">
        <v>17090</v>
      </c>
      <c r="T69" t="s">
        <v>17089</v>
      </c>
    </row>
    <row r="70" spans="1:20" x14ac:dyDescent="0.25">
      <c r="A70" t="s">
        <v>257</v>
      </c>
      <c r="B70" t="s">
        <v>263</v>
      </c>
      <c r="C70">
        <v>139</v>
      </c>
      <c r="D70">
        <v>1</v>
      </c>
      <c r="E70" t="s">
        <v>17087</v>
      </c>
      <c r="F70">
        <v>199</v>
      </c>
      <c r="G70">
        <v>0</v>
      </c>
      <c r="H70" t="s">
        <v>631</v>
      </c>
      <c r="I70" t="s">
        <v>17088</v>
      </c>
      <c r="J70" t="s">
        <v>694</v>
      </c>
      <c r="K70" t="s">
        <v>634</v>
      </c>
      <c r="L70" t="s">
        <v>635</v>
      </c>
      <c r="M70" t="s">
        <v>17089</v>
      </c>
      <c r="N70" t="s">
        <v>634</v>
      </c>
      <c r="O70" t="s">
        <v>637</v>
      </c>
      <c r="P70" t="s">
        <v>22</v>
      </c>
      <c r="Q70" t="s">
        <v>638</v>
      </c>
      <c r="R70" t="s">
        <v>635</v>
      </c>
      <c r="S70" t="s">
        <v>17090</v>
      </c>
      <c r="T70" t="s">
        <v>17089</v>
      </c>
    </row>
    <row r="71" spans="1:20" x14ac:dyDescent="0.25">
      <c r="A71" t="s">
        <v>20</v>
      </c>
      <c r="B71" t="s">
        <v>21</v>
      </c>
      <c r="C71">
        <v>60</v>
      </c>
      <c r="D71">
        <v>2</v>
      </c>
      <c r="E71" t="s">
        <v>17091</v>
      </c>
      <c r="F71">
        <v>400</v>
      </c>
      <c r="G71">
        <v>0</v>
      </c>
      <c r="H71" t="s">
        <v>631</v>
      </c>
      <c r="I71" t="s">
        <v>3401</v>
      </c>
      <c r="J71" t="s">
        <v>1152</v>
      </c>
      <c r="K71" t="s">
        <v>634</v>
      </c>
      <c r="L71" t="s">
        <v>635</v>
      </c>
      <c r="M71" t="s">
        <v>17092</v>
      </c>
      <c r="N71" t="s">
        <v>634</v>
      </c>
      <c r="O71" t="s">
        <v>707</v>
      </c>
      <c r="P71" t="s">
        <v>22</v>
      </c>
      <c r="Q71" t="s">
        <v>638</v>
      </c>
      <c r="R71" t="s">
        <v>635</v>
      </c>
      <c r="S71" t="s">
        <v>17093</v>
      </c>
      <c r="T71" t="s">
        <v>17092</v>
      </c>
    </row>
    <row r="72" spans="1:20" x14ac:dyDescent="0.25">
      <c r="A72" t="s">
        <v>23</v>
      </c>
      <c r="B72" t="s">
        <v>24</v>
      </c>
      <c r="C72">
        <v>60</v>
      </c>
      <c r="D72">
        <v>2</v>
      </c>
      <c r="E72" t="s">
        <v>17091</v>
      </c>
      <c r="F72">
        <v>400</v>
      </c>
      <c r="G72">
        <v>0</v>
      </c>
      <c r="H72" t="s">
        <v>631</v>
      </c>
      <c r="I72" t="s">
        <v>3401</v>
      </c>
      <c r="J72" t="s">
        <v>1152</v>
      </c>
      <c r="K72" t="s">
        <v>634</v>
      </c>
      <c r="L72" t="s">
        <v>635</v>
      </c>
      <c r="M72" t="s">
        <v>17092</v>
      </c>
      <c r="N72" t="s">
        <v>634</v>
      </c>
      <c r="O72" t="s">
        <v>707</v>
      </c>
      <c r="P72" t="s">
        <v>22</v>
      </c>
      <c r="Q72" t="s">
        <v>638</v>
      </c>
      <c r="R72" t="s">
        <v>635</v>
      </c>
      <c r="S72" t="s">
        <v>17093</v>
      </c>
      <c r="T72" t="s">
        <v>17092</v>
      </c>
    </row>
    <row r="73" spans="1:20" x14ac:dyDescent="0.25">
      <c r="A73" t="s">
        <v>25</v>
      </c>
      <c r="B73" t="s">
        <v>26</v>
      </c>
      <c r="C73">
        <v>60</v>
      </c>
      <c r="D73">
        <v>2</v>
      </c>
      <c r="E73" t="s">
        <v>17091</v>
      </c>
      <c r="F73">
        <v>400</v>
      </c>
      <c r="G73">
        <v>0</v>
      </c>
      <c r="H73" t="s">
        <v>631</v>
      </c>
      <c r="I73" t="s">
        <v>3401</v>
      </c>
      <c r="J73" t="s">
        <v>1152</v>
      </c>
      <c r="K73" t="s">
        <v>634</v>
      </c>
      <c r="L73" t="s">
        <v>635</v>
      </c>
      <c r="M73" t="s">
        <v>17092</v>
      </c>
      <c r="N73" t="s">
        <v>634</v>
      </c>
      <c r="O73" t="s">
        <v>707</v>
      </c>
      <c r="P73" t="s">
        <v>22</v>
      </c>
      <c r="Q73" t="s">
        <v>638</v>
      </c>
      <c r="R73" t="s">
        <v>635</v>
      </c>
      <c r="S73" t="s">
        <v>17093</v>
      </c>
      <c r="T73" t="s">
        <v>17092</v>
      </c>
    </row>
    <row r="74" spans="1:20" x14ac:dyDescent="0.25">
      <c r="A74" t="s">
        <v>164</v>
      </c>
      <c r="B74" t="s">
        <v>165</v>
      </c>
      <c r="C74">
        <v>50</v>
      </c>
      <c r="D74">
        <v>6</v>
      </c>
      <c r="E74" t="s">
        <v>17091</v>
      </c>
      <c r="F74">
        <v>400</v>
      </c>
      <c r="G74">
        <v>0</v>
      </c>
      <c r="H74" t="s">
        <v>631</v>
      </c>
      <c r="I74" t="s">
        <v>3401</v>
      </c>
      <c r="J74" t="s">
        <v>1152</v>
      </c>
      <c r="K74" t="s">
        <v>634</v>
      </c>
      <c r="L74" t="s">
        <v>635</v>
      </c>
      <c r="M74" t="s">
        <v>17092</v>
      </c>
      <c r="N74" t="s">
        <v>634</v>
      </c>
      <c r="O74" t="s">
        <v>707</v>
      </c>
      <c r="P74" t="s">
        <v>22</v>
      </c>
      <c r="Q74" t="s">
        <v>638</v>
      </c>
      <c r="R74" t="s">
        <v>635</v>
      </c>
      <c r="S74" t="s">
        <v>17093</v>
      </c>
      <c r="T74" t="s">
        <v>17092</v>
      </c>
    </row>
    <row r="75" spans="1:20" x14ac:dyDescent="0.25">
      <c r="A75" t="s">
        <v>164</v>
      </c>
      <c r="B75" t="s">
        <v>165</v>
      </c>
      <c r="C75">
        <v>33.333333333333336</v>
      </c>
      <c r="D75">
        <v>3</v>
      </c>
      <c r="E75" t="s">
        <v>17094</v>
      </c>
      <c r="F75">
        <v>100</v>
      </c>
      <c r="G75">
        <v>0</v>
      </c>
      <c r="H75" t="s">
        <v>631</v>
      </c>
      <c r="I75" t="s">
        <v>17095</v>
      </c>
      <c r="J75" t="s">
        <v>755</v>
      </c>
      <c r="K75" t="s">
        <v>634</v>
      </c>
      <c r="L75" t="s">
        <v>635</v>
      </c>
      <c r="M75" t="s">
        <v>17096</v>
      </c>
      <c r="N75" t="s">
        <v>634</v>
      </c>
      <c r="O75" t="s">
        <v>637</v>
      </c>
      <c r="P75" t="s">
        <v>22</v>
      </c>
      <c r="Q75" t="s">
        <v>638</v>
      </c>
      <c r="R75" t="s">
        <v>635</v>
      </c>
      <c r="S75" t="s">
        <v>17097</v>
      </c>
      <c r="T75" t="s">
        <v>17096</v>
      </c>
    </row>
    <row r="76" spans="1:20" x14ac:dyDescent="0.25">
      <c r="A76" t="s">
        <v>35</v>
      </c>
      <c r="B76" t="s">
        <v>36</v>
      </c>
      <c r="C76">
        <v>66.666666666666671</v>
      </c>
      <c r="D76">
        <v>3</v>
      </c>
      <c r="E76" t="s">
        <v>17098</v>
      </c>
      <c r="F76">
        <v>300</v>
      </c>
      <c r="G76">
        <v>0</v>
      </c>
      <c r="H76" t="s">
        <v>631</v>
      </c>
      <c r="I76" t="s">
        <v>17099</v>
      </c>
      <c r="J76" t="s">
        <v>1683</v>
      </c>
      <c r="K76" t="s">
        <v>634</v>
      </c>
      <c r="L76" t="s">
        <v>635</v>
      </c>
      <c r="M76" t="s">
        <v>17100</v>
      </c>
      <c r="N76" t="s">
        <v>634</v>
      </c>
      <c r="O76" t="s">
        <v>654</v>
      </c>
      <c r="P76" t="s">
        <v>22</v>
      </c>
      <c r="Q76" t="s">
        <v>655</v>
      </c>
      <c r="R76" t="s">
        <v>635</v>
      </c>
      <c r="S76" t="s">
        <v>17101</v>
      </c>
      <c r="T76" t="s">
        <v>17102</v>
      </c>
    </row>
    <row r="77" spans="1:20" x14ac:dyDescent="0.25">
      <c r="A77" t="s">
        <v>37</v>
      </c>
      <c r="B77" t="s">
        <v>38</v>
      </c>
      <c r="C77">
        <v>66.666666666666671</v>
      </c>
      <c r="D77">
        <v>3</v>
      </c>
      <c r="E77" t="s">
        <v>17098</v>
      </c>
      <c r="F77">
        <v>300</v>
      </c>
      <c r="G77">
        <v>0</v>
      </c>
      <c r="H77" t="s">
        <v>631</v>
      </c>
      <c r="I77" t="s">
        <v>17099</v>
      </c>
      <c r="J77" t="s">
        <v>1683</v>
      </c>
      <c r="K77" t="s">
        <v>634</v>
      </c>
      <c r="L77" t="s">
        <v>635</v>
      </c>
      <c r="M77" t="s">
        <v>17100</v>
      </c>
      <c r="N77" t="s">
        <v>634</v>
      </c>
      <c r="O77" t="s">
        <v>654</v>
      </c>
      <c r="P77" t="s">
        <v>22</v>
      </c>
      <c r="Q77" t="s">
        <v>655</v>
      </c>
      <c r="R77" t="s">
        <v>635</v>
      </c>
      <c r="S77" t="s">
        <v>17101</v>
      </c>
      <c r="T77" t="s">
        <v>17102</v>
      </c>
    </row>
    <row r="78" spans="1:20" x14ac:dyDescent="0.25">
      <c r="A78" t="s">
        <v>164</v>
      </c>
      <c r="B78" t="s">
        <v>165</v>
      </c>
      <c r="C78">
        <v>33.333333333333336</v>
      </c>
      <c r="D78">
        <v>3</v>
      </c>
      <c r="E78" t="s">
        <v>17098</v>
      </c>
      <c r="F78">
        <v>300</v>
      </c>
      <c r="G78">
        <v>0</v>
      </c>
      <c r="H78" t="s">
        <v>631</v>
      </c>
      <c r="I78" t="s">
        <v>17099</v>
      </c>
      <c r="J78" t="s">
        <v>1683</v>
      </c>
      <c r="K78" t="s">
        <v>634</v>
      </c>
      <c r="L78" t="s">
        <v>635</v>
      </c>
      <c r="M78" t="s">
        <v>17100</v>
      </c>
      <c r="N78" t="s">
        <v>634</v>
      </c>
      <c r="O78" t="s">
        <v>654</v>
      </c>
      <c r="P78" t="s">
        <v>22</v>
      </c>
      <c r="Q78" t="s">
        <v>655</v>
      </c>
      <c r="R78" t="s">
        <v>635</v>
      </c>
      <c r="S78" t="s">
        <v>17101</v>
      </c>
      <c r="T78" t="s">
        <v>17102</v>
      </c>
    </row>
    <row r="79" spans="1:20" x14ac:dyDescent="0.25">
      <c r="A79" t="s">
        <v>20</v>
      </c>
      <c r="B79" t="s">
        <v>21</v>
      </c>
      <c r="C79">
        <v>50</v>
      </c>
      <c r="D79">
        <v>1</v>
      </c>
      <c r="E79" t="s">
        <v>17103</v>
      </c>
      <c r="F79">
        <v>165</v>
      </c>
      <c r="G79">
        <v>0</v>
      </c>
      <c r="H79" t="s">
        <v>703</v>
      </c>
      <c r="I79" t="s">
        <v>17104</v>
      </c>
      <c r="J79" t="s">
        <v>986</v>
      </c>
      <c r="K79" t="s">
        <v>634</v>
      </c>
      <c r="L79" t="s">
        <v>635</v>
      </c>
      <c r="M79" t="s">
        <v>17105</v>
      </c>
      <c r="N79" t="s">
        <v>634</v>
      </c>
      <c r="O79" t="s">
        <v>637</v>
      </c>
      <c r="P79" t="s">
        <v>22</v>
      </c>
      <c r="Q79" t="s">
        <v>638</v>
      </c>
      <c r="R79" t="s">
        <v>635</v>
      </c>
      <c r="S79" t="s">
        <v>17106</v>
      </c>
      <c r="T79" t="s">
        <v>17105</v>
      </c>
    </row>
    <row r="80" spans="1:20" x14ac:dyDescent="0.25">
      <c r="A80" t="s">
        <v>23</v>
      </c>
      <c r="B80" t="s">
        <v>24</v>
      </c>
      <c r="C80">
        <v>50</v>
      </c>
      <c r="D80">
        <v>1</v>
      </c>
      <c r="E80" t="s">
        <v>17103</v>
      </c>
      <c r="F80">
        <v>165</v>
      </c>
      <c r="G80">
        <v>0</v>
      </c>
      <c r="H80" t="s">
        <v>703</v>
      </c>
      <c r="I80" t="s">
        <v>17104</v>
      </c>
      <c r="J80" t="s">
        <v>986</v>
      </c>
      <c r="K80" t="s">
        <v>634</v>
      </c>
      <c r="L80" t="s">
        <v>635</v>
      </c>
      <c r="M80" t="s">
        <v>17105</v>
      </c>
      <c r="N80" t="s">
        <v>634</v>
      </c>
      <c r="O80" t="s">
        <v>637</v>
      </c>
      <c r="P80" t="s">
        <v>22</v>
      </c>
      <c r="Q80" t="s">
        <v>638</v>
      </c>
      <c r="R80" t="s">
        <v>635</v>
      </c>
      <c r="S80" t="s">
        <v>17106</v>
      </c>
      <c r="T80" t="s">
        <v>17105</v>
      </c>
    </row>
    <row r="81" spans="1:20" x14ac:dyDescent="0.25">
      <c r="A81" t="s">
        <v>25</v>
      </c>
      <c r="B81" t="s">
        <v>26</v>
      </c>
      <c r="C81">
        <v>50</v>
      </c>
      <c r="D81">
        <v>1</v>
      </c>
      <c r="E81" t="s">
        <v>17103</v>
      </c>
      <c r="F81">
        <v>165</v>
      </c>
      <c r="G81">
        <v>0</v>
      </c>
      <c r="H81" t="s">
        <v>703</v>
      </c>
      <c r="I81" t="s">
        <v>17104</v>
      </c>
      <c r="J81" t="s">
        <v>986</v>
      </c>
      <c r="K81" t="s">
        <v>634</v>
      </c>
      <c r="L81" t="s">
        <v>635</v>
      </c>
      <c r="M81" t="s">
        <v>17105</v>
      </c>
      <c r="N81" t="s">
        <v>634</v>
      </c>
      <c r="O81" t="s">
        <v>637</v>
      </c>
      <c r="P81" t="s">
        <v>22</v>
      </c>
      <c r="Q81" t="s">
        <v>638</v>
      </c>
      <c r="R81" t="s">
        <v>635</v>
      </c>
      <c r="S81" t="s">
        <v>17106</v>
      </c>
      <c r="T81" t="s">
        <v>17105</v>
      </c>
    </row>
    <row r="82" spans="1:20" x14ac:dyDescent="0.25">
      <c r="A82" t="s">
        <v>164</v>
      </c>
      <c r="B82" t="s">
        <v>165</v>
      </c>
      <c r="C82">
        <v>65</v>
      </c>
      <c r="D82">
        <v>1</v>
      </c>
      <c r="E82" t="s">
        <v>17103</v>
      </c>
      <c r="F82">
        <v>165</v>
      </c>
      <c r="G82">
        <v>0</v>
      </c>
      <c r="H82" t="s">
        <v>703</v>
      </c>
      <c r="I82" t="s">
        <v>17104</v>
      </c>
      <c r="J82" t="s">
        <v>986</v>
      </c>
      <c r="K82" t="s">
        <v>634</v>
      </c>
      <c r="L82" t="s">
        <v>635</v>
      </c>
      <c r="M82" t="s">
        <v>17105</v>
      </c>
      <c r="N82" t="s">
        <v>634</v>
      </c>
      <c r="O82" t="s">
        <v>637</v>
      </c>
      <c r="P82" t="s">
        <v>22</v>
      </c>
      <c r="Q82" t="s">
        <v>638</v>
      </c>
      <c r="R82" t="s">
        <v>635</v>
      </c>
      <c r="S82" t="s">
        <v>17106</v>
      </c>
      <c r="T82" t="s">
        <v>17105</v>
      </c>
    </row>
    <row r="83" spans="1:20" x14ac:dyDescent="0.25">
      <c r="A83" t="s">
        <v>257</v>
      </c>
      <c r="B83" t="s">
        <v>263</v>
      </c>
      <c r="C83">
        <v>139</v>
      </c>
      <c r="D83">
        <v>1</v>
      </c>
      <c r="E83" t="s">
        <v>17107</v>
      </c>
      <c r="F83">
        <v>215</v>
      </c>
      <c r="G83">
        <v>0</v>
      </c>
      <c r="H83" t="s">
        <v>641</v>
      </c>
      <c r="I83" t="s">
        <v>17108</v>
      </c>
      <c r="J83" t="s">
        <v>17109</v>
      </c>
      <c r="K83" t="s">
        <v>4598</v>
      </c>
      <c r="L83" t="s">
        <v>17110</v>
      </c>
      <c r="M83" t="s">
        <v>17111</v>
      </c>
      <c r="N83" t="s">
        <v>1120</v>
      </c>
      <c r="O83" t="s">
        <v>1121</v>
      </c>
      <c r="P83" t="s">
        <v>1122</v>
      </c>
      <c r="Q83" t="s">
        <v>638</v>
      </c>
      <c r="R83" t="s">
        <v>635</v>
      </c>
      <c r="S83" t="s">
        <v>17112</v>
      </c>
      <c r="T83" t="s">
        <v>17111</v>
      </c>
    </row>
    <row r="84" spans="1:20" x14ac:dyDescent="0.25">
      <c r="A84" t="s">
        <v>256</v>
      </c>
      <c r="B84" t="s">
        <v>262</v>
      </c>
      <c r="C84">
        <v>139</v>
      </c>
      <c r="D84">
        <v>1</v>
      </c>
      <c r="E84" t="s">
        <v>17107</v>
      </c>
      <c r="F84">
        <v>215</v>
      </c>
      <c r="G84">
        <v>0</v>
      </c>
      <c r="H84" t="s">
        <v>641</v>
      </c>
      <c r="I84" t="s">
        <v>17108</v>
      </c>
      <c r="J84" t="s">
        <v>17109</v>
      </c>
      <c r="K84" t="s">
        <v>4598</v>
      </c>
      <c r="L84" t="s">
        <v>17110</v>
      </c>
      <c r="M84" t="s">
        <v>17111</v>
      </c>
      <c r="N84" t="s">
        <v>1120</v>
      </c>
      <c r="O84" t="s">
        <v>1121</v>
      </c>
      <c r="P84" t="s">
        <v>1122</v>
      </c>
      <c r="Q84" t="s">
        <v>638</v>
      </c>
      <c r="R84" t="s">
        <v>635</v>
      </c>
      <c r="S84" t="s">
        <v>17112</v>
      </c>
      <c r="T84" t="s">
        <v>17111</v>
      </c>
    </row>
    <row r="85" spans="1:20" x14ac:dyDescent="0.25">
      <c r="A85" t="s">
        <v>164</v>
      </c>
      <c r="B85" t="s">
        <v>165</v>
      </c>
      <c r="C85">
        <v>33.333333333333336</v>
      </c>
      <c r="D85">
        <v>3</v>
      </c>
      <c r="E85" t="s">
        <v>17113</v>
      </c>
      <c r="F85">
        <v>100</v>
      </c>
      <c r="G85">
        <v>0</v>
      </c>
      <c r="H85" t="s">
        <v>631</v>
      </c>
      <c r="I85" t="s">
        <v>17114</v>
      </c>
      <c r="J85" t="s">
        <v>1049</v>
      </c>
      <c r="K85" t="s">
        <v>634</v>
      </c>
      <c r="L85" t="s">
        <v>635</v>
      </c>
      <c r="M85" t="s">
        <v>17115</v>
      </c>
      <c r="N85" t="s">
        <v>634</v>
      </c>
      <c r="O85" t="s">
        <v>654</v>
      </c>
      <c r="P85" t="s">
        <v>22</v>
      </c>
      <c r="Q85" t="s">
        <v>655</v>
      </c>
      <c r="R85" t="s">
        <v>635</v>
      </c>
      <c r="S85" t="s">
        <v>17116</v>
      </c>
      <c r="T85" t="s">
        <v>17117</v>
      </c>
    </row>
    <row r="86" spans="1:20" x14ac:dyDescent="0.25">
      <c r="A86" t="s">
        <v>164</v>
      </c>
      <c r="B86" t="s">
        <v>165</v>
      </c>
      <c r="C86">
        <v>33.333333333333336</v>
      </c>
      <c r="D86">
        <v>3</v>
      </c>
      <c r="E86" t="s">
        <v>17118</v>
      </c>
      <c r="F86">
        <v>100</v>
      </c>
      <c r="G86">
        <v>0</v>
      </c>
      <c r="H86" t="s">
        <v>631</v>
      </c>
      <c r="I86" t="s">
        <v>17119</v>
      </c>
      <c r="J86" t="s">
        <v>2464</v>
      </c>
      <c r="K86" t="s">
        <v>634</v>
      </c>
      <c r="L86" t="s">
        <v>635</v>
      </c>
      <c r="M86" t="s">
        <v>17120</v>
      </c>
      <c r="N86" t="s">
        <v>634</v>
      </c>
      <c r="O86" t="s">
        <v>637</v>
      </c>
      <c r="P86" t="s">
        <v>22</v>
      </c>
      <c r="Q86" t="s">
        <v>638</v>
      </c>
      <c r="R86" t="s">
        <v>635</v>
      </c>
      <c r="S86" t="s">
        <v>17121</v>
      </c>
      <c r="T86" t="s">
        <v>17120</v>
      </c>
    </row>
    <row r="87" spans="1:20" x14ac:dyDescent="0.25">
      <c r="A87" t="s">
        <v>37</v>
      </c>
      <c r="B87" t="s">
        <v>38</v>
      </c>
      <c r="C87">
        <v>66.666666666666671</v>
      </c>
      <c r="D87">
        <v>3</v>
      </c>
      <c r="E87" t="s">
        <v>17122</v>
      </c>
      <c r="F87">
        <v>138</v>
      </c>
      <c r="G87">
        <v>38</v>
      </c>
      <c r="H87" t="s">
        <v>631</v>
      </c>
      <c r="I87" t="s">
        <v>17123</v>
      </c>
      <c r="J87" t="s">
        <v>814</v>
      </c>
      <c r="K87" t="s">
        <v>634</v>
      </c>
      <c r="L87" t="s">
        <v>635</v>
      </c>
      <c r="M87" t="s">
        <v>17124</v>
      </c>
      <c r="N87" t="s">
        <v>634</v>
      </c>
      <c r="O87" t="s">
        <v>654</v>
      </c>
      <c r="P87" t="s">
        <v>22</v>
      </c>
      <c r="Q87" t="s">
        <v>655</v>
      </c>
      <c r="R87" t="s">
        <v>635</v>
      </c>
      <c r="S87" t="s">
        <v>17125</v>
      </c>
      <c r="T87" t="s">
        <v>17124</v>
      </c>
    </row>
    <row r="88" spans="1:20" x14ac:dyDescent="0.25">
      <c r="A88" t="s">
        <v>164</v>
      </c>
      <c r="B88" t="s">
        <v>165</v>
      </c>
      <c r="C88">
        <v>50</v>
      </c>
      <c r="D88">
        <v>6</v>
      </c>
      <c r="E88" t="s">
        <v>17126</v>
      </c>
      <c r="F88">
        <v>200</v>
      </c>
      <c r="G88">
        <v>0</v>
      </c>
      <c r="H88" t="s">
        <v>631</v>
      </c>
      <c r="I88" t="s">
        <v>17127</v>
      </c>
      <c r="J88" t="s">
        <v>755</v>
      </c>
      <c r="K88" t="s">
        <v>634</v>
      </c>
      <c r="L88" t="s">
        <v>635</v>
      </c>
      <c r="M88" t="s">
        <v>17128</v>
      </c>
      <c r="N88" t="s">
        <v>634</v>
      </c>
      <c r="O88" t="s">
        <v>637</v>
      </c>
      <c r="P88" t="s">
        <v>22</v>
      </c>
      <c r="Q88" t="s">
        <v>638</v>
      </c>
      <c r="R88" t="s">
        <v>635</v>
      </c>
      <c r="S88" t="s">
        <v>17129</v>
      </c>
      <c r="T88" t="s">
        <v>17128</v>
      </c>
    </row>
    <row r="89" spans="1:20" x14ac:dyDescent="0.25">
      <c r="A89" t="s">
        <v>20</v>
      </c>
      <c r="B89" t="s">
        <v>21</v>
      </c>
      <c r="C89">
        <v>60</v>
      </c>
      <c r="D89">
        <v>2</v>
      </c>
      <c r="E89" t="s">
        <v>17130</v>
      </c>
      <c r="F89">
        <v>200</v>
      </c>
      <c r="G89">
        <v>0</v>
      </c>
      <c r="H89" t="s">
        <v>631</v>
      </c>
      <c r="I89" t="s">
        <v>17131</v>
      </c>
      <c r="J89" t="s">
        <v>1036</v>
      </c>
      <c r="K89" t="s">
        <v>634</v>
      </c>
      <c r="L89" t="s">
        <v>635</v>
      </c>
      <c r="M89" t="s">
        <v>17132</v>
      </c>
      <c r="N89" t="s">
        <v>634</v>
      </c>
      <c r="O89" t="s">
        <v>637</v>
      </c>
      <c r="P89" t="s">
        <v>22</v>
      </c>
      <c r="Q89" t="s">
        <v>638</v>
      </c>
      <c r="R89" t="s">
        <v>635</v>
      </c>
      <c r="S89" t="s">
        <v>17133</v>
      </c>
      <c r="T89" t="s">
        <v>17132</v>
      </c>
    </row>
    <row r="90" spans="1:20" x14ac:dyDescent="0.25">
      <c r="A90" t="s">
        <v>23</v>
      </c>
      <c r="B90" t="s">
        <v>24</v>
      </c>
      <c r="C90">
        <v>60</v>
      </c>
      <c r="D90">
        <v>2</v>
      </c>
      <c r="E90" t="s">
        <v>17130</v>
      </c>
      <c r="F90">
        <v>200</v>
      </c>
      <c r="G90">
        <v>0</v>
      </c>
      <c r="H90" t="s">
        <v>631</v>
      </c>
      <c r="I90" t="s">
        <v>17131</v>
      </c>
      <c r="J90" t="s">
        <v>1036</v>
      </c>
      <c r="K90" t="s">
        <v>634</v>
      </c>
      <c r="L90" t="s">
        <v>635</v>
      </c>
      <c r="M90" t="s">
        <v>17132</v>
      </c>
      <c r="N90" t="s">
        <v>634</v>
      </c>
      <c r="O90" t="s">
        <v>637</v>
      </c>
      <c r="P90" t="s">
        <v>22</v>
      </c>
      <c r="Q90" t="s">
        <v>638</v>
      </c>
      <c r="R90" t="s">
        <v>635</v>
      </c>
      <c r="S90" t="s">
        <v>17133</v>
      </c>
      <c r="T90" t="s">
        <v>17132</v>
      </c>
    </row>
    <row r="91" spans="1:20" x14ac:dyDescent="0.25">
      <c r="A91" t="s">
        <v>25</v>
      </c>
      <c r="B91" t="s">
        <v>26</v>
      </c>
      <c r="C91">
        <v>60</v>
      </c>
      <c r="D91">
        <v>2</v>
      </c>
      <c r="E91" t="s">
        <v>17130</v>
      </c>
      <c r="F91">
        <v>200</v>
      </c>
      <c r="G91">
        <v>0</v>
      </c>
      <c r="H91" t="s">
        <v>631</v>
      </c>
      <c r="I91" t="s">
        <v>17131</v>
      </c>
      <c r="J91" t="s">
        <v>1036</v>
      </c>
      <c r="K91" t="s">
        <v>634</v>
      </c>
      <c r="L91" t="s">
        <v>635</v>
      </c>
      <c r="M91" t="s">
        <v>17132</v>
      </c>
      <c r="N91" t="s">
        <v>634</v>
      </c>
      <c r="O91" t="s">
        <v>637</v>
      </c>
      <c r="P91" t="s">
        <v>22</v>
      </c>
      <c r="Q91" t="s">
        <v>638</v>
      </c>
      <c r="R91" t="s">
        <v>635</v>
      </c>
      <c r="S91" t="s">
        <v>17133</v>
      </c>
      <c r="T91" t="s">
        <v>17132</v>
      </c>
    </row>
    <row r="92" spans="1:20" x14ac:dyDescent="0.25">
      <c r="A92" t="s">
        <v>133</v>
      </c>
      <c r="B92" t="s">
        <v>134</v>
      </c>
      <c r="C92">
        <v>12</v>
      </c>
      <c r="D92">
        <v>60</v>
      </c>
      <c r="E92" t="s">
        <v>17134</v>
      </c>
      <c r="F92">
        <v>768</v>
      </c>
      <c r="G92">
        <v>0</v>
      </c>
      <c r="H92" t="s">
        <v>641</v>
      </c>
      <c r="I92" t="s">
        <v>2853</v>
      </c>
      <c r="J92" t="s">
        <v>17135</v>
      </c>
      <c r="K92" t="s">
        <v>17136</v>
      </c>
      <c r="L92" t="s">
        <v>762</v>
      </c>
      <c r="M92" t="s">
        <v>17132</v>
      </c>
      <c r="N92" t="s">
        <v>634</v>
      </c>
      <c r="O92" t="s">
        <v>894</v>
      </c>
      <c r="P92" t="s">
        <v>43</v>
      </c>
      <c r="Q92" t="s">
        <v>648</v>
      </c>
      <c r="R92" t="s">
        <v>635</v>
      </c>
      <c r="S92" t="s">
        <v>17137</v>
      </c>
      <c r="T92" t="s">
        <v>17138</v>
      </c>
    </row>
    <row r="93" spans="1:20" x14ac:dyDescent="0.25">
      <c r="A93" t="s">
        <v>20</v>
      </c>
      <c r="B93" t="s">
        <v>21</v>
      </c>
      <c r="C93">
        <v>50</v>
      </c>
      <c r="D93">
        <v>1</v>
      </c>
      <c r="E93" t="s">
        <v>17139</v>
      </c>
      <c r="F93">
        <v>207</v>
      </c>
      <c r="G93">
        <v>8</v>
      </c>
      <c r="H93" t="s">
        <v>631</v>
      </c>
      <c r="I93" t="s">
        <v>17140</v>
      </c>
      <c r="J93" t="s">
        <v>16746</v>
      </c>
      <c r="K93" t="s">
        <v>634</v>
      </c>
      <c r="L93" t="s">
        <v>635</v>
      </c>
      <c r="M93" t="s">
        <v>17141</v>
      </c>
      <c r="N93" t="s">
        <v>634</v>
      </c>
      <c r="O93" t="s">
        <v>654</v>
      </c>
      <c r="P93" t="s">
        <v>22</v>
      </c>
      <c r="Q93" t="s">
        <v>655</v>
      </c>
      <c r="R93" t="s">
        <v>635</v>
      </c>
      <c r="S93" t="s">
        <v>17142</v>
      </c>
      <c r="T93" t="s">
        <v>17141</v>
      </c>
    </row>
    <row r="94" spans="1:20" x14ac:dyDescent="0.25">
      <c r="A94" t="s">
        <v>23</v>
      </c>
      <c r="B94" t="s">
        <v>24</v>
      </c>
      <c r="C94">
        <v>50</v>
      </c>
      <c r="D94">
        <v>1</v>
      </c>
      <c r="E94" t="s">
        <v>17139</v>
      </c>
      <c r="F94">
        <v>207</v>
      </c>
      <c r="G94">
        <v>8</v>
      </c>
      <c r="H94" t="s">
        <v>631</v>
      </c>
      <c r="I94" t="s">
        <v>17140</v>
      </c>
      <c r="J94" t="s">
        <v>16746</v>
      </c>
      <c r="K94" t="s">
        <v>634</v>
      </c>
      <c r="L94" t="s">
        <v>635</v>
      </c>
      <c r="M94" t="s">
        <v>17141</v>
      </c>
      <c r="N94" t="s">
        <v>634</v>
      </c>
      <c r="O94" t="s">
        <v>654</v>
      </c>
      <c r="P94" t="s">
        <v>22</v>
      </c>
      <c r="Q94" t="s">
        <v>655</v>
      </c>
      <c r="R94" t="s">
        <v>635</v>
      </c>
      <c r="S94" t="s">
        <v>17142</v>
      </c>
      <c r="T94" t="s">
        <v>17141</v>
      </c>
    </row>
    <row r="95" spans="1:20" x14ac:dyDescent="0.25">
      <c r="A95" t="s">
        <v>25</v>
      </c>
      <c r="B95" t="s">
        <v>26</v>
      </c>
      <c r="C95">
        <v>50</v>
      </c>
      <c r="D95">
        <v>1</v>
      </c>
      <c r="E95" t="s">
        <v>17139</v>
      </c>
      <c r="F95">
        <v>207</v>
      </c>
      <c r="G95">
        <v>8</v>
      </c>
      <c r="H95" t="s">
        <v>631</v>
      </c>
      <c r="I95" t="s">
        <v>17140</v>
      </c>
      <c r="J95" t="s">
        <v>16746</v>
      </c>
      <c r="K95" t="s">
        <v>634</v>
      </c>
      <c r="L95" t="s">
        <v>635</v>
      </c>
      <c r="M95" t="s">
        <v>17141</v>
      </c>
      <c r="N95" t="s">
        <v>634</v>
      </c>
      <c r="O95" t="s">
        <v>654</v>
      </c>
      <c r="P95" t="s">
        <v>22</v>
      </c>
      <c r="Q95" t="s">
        <v>655</v>
      </c>
      <c r="R95" t="s">
        <v>635</v>
      </c>
      <c r="S95" t="s">
        <v>17142</v>
      </c>
      <c r="T95" t="s">
        <v>17141</v>
      </c>
    </row>
    <row r="96" spans="1:20" x14ac:dyDescent="0.25">
      <c r="A96" t="s">
        <v>256</v>
      </c>
      <c r="B96" t="s">
        <v>262</v>
      </c>
      <c r="C96">
        <v>139</v>
      </c>
      <c r="D96">
        <v>1</v>
      </c>
      <c r="E96" t="s">
        <v>17139</v>
      </c>
      <c r="F96">
        <v>207</v>
      </c>
      <c r="G96">
        <v>8</v>
      </c>
      <c r="H96" t="s">
        <v>631</v>
      </c>
      <c r="I96" t="s">
        <v>17140</v>
      </c>
      <c r="J96" t="s">
        <v>16746</v>
      </c>
      <c r="K96" t="s">
        <v>634</v>
      </c>
      <c r="L96" t="s">
        <v>635</v>
      </c>
      <c r="M96" t="s">
        <v>17141</v>
      </c>
      <c r="N96" t="s">
        <v>634</v>
      </c>
      <c r="O96" t="s">
        <v>654</v>
      </c>
      <c r="P96" t="s">
        <v>22</v>
      </c>
      <c r="Q96" t="s">
        <v>655</v>
      </c>
      <c r="R96" t="s">
        <v>635</v>
      </c>
      <c r="S96" t="s">
        <v>17142</v>
      </c>
      <c r="T96" t="s">
        <v>17141</v>
      </c>
    </row>
    <row r="97" spans="1:20" x14ac:dyDescent="0.25">
      <c r="A97" t="s">
        <v>20</v>
      </c>
      <c r="B97" t="s">
        <v>21</v>
      </c>
      <c r="C97">
        <v>50</v>
      </c>
      <c r="D97">
        <v>1</v>
      </c>
      <c r="E97" t="s">
        <v>17143</v>
      </c>
      <c r="F97">
        <v>100</v>
      </c>
      <c r="G97">
        <v>0</v>
      </c>
      <c r="H97" t="s">
        <v>631</v>
      </c>
      <c r="I97" t="s">
        <v>17144</v>
      </c>
      <c r="J97" t="s">
        <v>755</v>
      </c>
      <c r="K97" t="s">
        <v>634</v>
      </c>
      <c r="L97" t="s">
        <v>635</v>
      </c>
      <c r="M97" t="s">
        <v>17145</v>
      </c>
      <c r="N97" t="s">
        <v>634</v>
      </c>
      <c r="O97" t="s">
        <v>654</v>
      </c>
      <c r="P97" t="s">
        <v>22</v>
      </c>
      <c r="Q97" t="s">
        <v>655</v>
      </c>
      <c r="R97" t="s">
        <v>635</v>
      </c>
      <c r="S97" t="s">
        <v>17146</v>
      </c>
      <c r="T97" t="s">
        <v>17145</v>
      </c>
    </row>
    <row r="98" spans="1:20" x14ac:dyDescent="0.25">
      <c r="A98" t="s">
        <v>23</v>
      </c>
      <c r="B98" t="s">
        <v>24</v>
      </c>
      <c r="C98">
        <v>50</v>
      </c>
      <c r="D98">
        <v>1</v>
      </c>
      <c r="E98" t="s">
        <v>17143</v>
      </c>
      <c r="F98">
        <v>100</v>
      </c>
      <c r="G98">
        <v>0</v>
      </c>
      <c r="H98" t="s">
        <v>631</v>
      </c>
      <c r="I98" t="s">
        <v>17144</v>
      </c>
      <c r="J98" t="s">
        <v>755</v>
      </c>
      <c r="K98" t="s">
        <v>634</v>
      </c>
      <c r="L98" t="s">
        <v>635</v>
      </c>
      <c r="M98" t="s">
        <v>17145</v>
      </c>
      <c r="N98" t="s">
        <v>634</v>
      </c>
      <c r="O98" t="s">
        <v>654</v>
      </c>
      <c r="P98" t="s">
        <v>22</v>
      </c>
      <c r="Q98" t="s">
        <v>655</v>
      </c>
      <c r="R98" t="s">
        <v>635</v>
      </c>
      <c r="S98" t="s">
        <v>17146</v>
      </c>
      <c r="T98" t="s">
        <v>17145</v>
      </c>
    </row>
    <row r="99" spans="1:20" x14ac:dyDescent="0.25">
      <c r="A99" t="s">
        <v>25</v>
      </c>
      <c r="B99" t="s">
        <v>26</v>
      </c>
      <c r="C99">
        <v>50</v>
      </c>
      <c r="D99">
        <v>1</v>
      </c>
      <c r="E99" t="s">
        <v>17143</v>
      </c>
      <c r="F99">
        <v>100</v>
      </c>
      <c r="G99">
        <v>0</v>
      </c>
      <c r="H99" t="s">
        <v>631</v>
      </c>
      <c r="I99" t="s">
        <v>17144</v>
      </c>
      <c r="J99" t="s">
        <v>755</v>
      </c>
      <c r="K99" t="s">
        <v>634</v>
      </c>
      <c r="L99" t="s">
        <v>635</v>
      </c>
      <c r="M99" t="s">
        <v>17145</v>
      </c>
      <c r="N99" t="s">
        <v>634</v>
      </c>
      <c r="O99" t="s">
        <v>654</v>
      </c>
      <c r="P99" t="s">
        <v>22</v>
      </c>
      <c r="Q99" t="s">
        <v>655</v>
      </c>
      <c r="R99" t="s">
        <v>635</v>
      </c>
      <c r="S99" t="s">
        <v>17146</v>
      </c>
      <c r="T99" t="s">
        <v>17145</v>
      </c>
    </row>
    <row r="100" spans="1:20" x14ac:dyDescent="0.25">
      <c r="A100" t="s">
        <v>20</v>
      </c>
      <c r="B100" t="s">
        <v>21</v>
      </c>
      <c r="C100">
        <v>50</v>
      </c>
      <c r="D100">
        <v>1</v>
      </c>
      <c r="E100" t="s">
        <v>17147</v>
      </c>
      <c r="F100">
        <v>100</v>
      </c>
      <c r="G100">
        <v>0</v>
      </c>
      <c r="H100" t="s">
        <v>631</v>
      </c>
      <c r="I100" t="s">
        <v>17148</v>
      </c>
      <c r="J100" t="s">
        <v>873</v>
      </c>
      <c r="K100" t="s">
        <v>634</v>
      </c>
      <c r="L100" t="s">
        <v>635</v>
      </c>
      <c r="M100" t="s">
        <v>17149</v>
      </c>
      <c r="N100" t="s">
        <v>634</v>
      </c>
      <c r="O100" t="s">
        <v>654</v>
      </c>
      <c r="P100" t="s">
        <v>22</v>
      </c>
      <c r="Q100" t="s">
        <v>655</v>
      </c>
      <c r="R100" t="s">
        <v>635</v>
      </c>
      <c r="S100" t="s">
        <v>17150</v>
      </c>
      <c r="T100" t="s">
        <v>17149</v>
      </c>
    </row>
    <row r="101" spans="1:20" x14ac:dyDescent="0.25">
      <c r="A101" t="s">
        <v>23</v>
      </c>
      <c r="B101" t="s">
        <v>24</v>
      </c>
      <c r="C101">
        <v>50</v>
      </c>
      <c r="D101">
        <v>1</v>
      </c>
      <c r="E101" t="s">
        <v>17147</v>
      </c>
      <c r="F101">
        <v>100</v>
      </c>
      <c r="G101">
        <v>0</v>
      </c>
      <c r="H101" t="s">
        <v>631</v>
      </c>
      <c r="I101" t="s">
        <v>17148</v>
      </c>
      <c r="J101" t="s">
        <v>873</v>
      </c>
      <c r="K101" t="s">
        <v>634</v>
      </c>
      <c r="L101" t="s">
        <v>635</v>
      </c>
      <c r="M101" t="s">
        <v>17149</v>
      </c>
      <c r="N101" t="s">
        <v>634</v>
      </c>
      <c r="O101" t="s">
        <v>654</v>
      </c>
      <c r="P101" t="s">
        <v>22</v>
      </c>
      <c r="Q101" t="s">
        <v>655</v>
      </c>
      <c r="R101" t="s">
        <v>635</v>
      </c>
      <c r="S101" t="s">
        <v>17150</v>
      </c>
      <c r="T101" t="s">
        <v>17149</v>
      </c>
    </row>
    <row r="102" spans="1:20" x14ac:dyDescent="0.25">
      <c r="A102" t="s">
        <v>25</v>
      </c>
      <c r="B102" t="s">
        <v>26</v>
      </c>
      <c r="C102">
        <v>50</v>
      </c>
      <c r="D102">
        <v>1</v>
      </c>
      <c r="E102" t="s">
        <v>17147</v>
      </c>
      <c r="F102">
        <v>100</v>
      </c>
      <c r="G102">
        <v>0</v>
      </c>
      <c r="H102" t="s">
        <v>631</v>
      </c>
      <c r="I102" t="s">
        <v>17148</v>
      </c>
      <c r="J102" t="s">
        <v>873</v>
      </c>
      <c r="K102" t="s">
        <v>634</v>
      </c>
      <c r="L102" t="s">
        <v>635</v>
      </c>
      <c r="M102" t="s">
        <v>17149</v>
      </c>
      <c r="N102" t="s">
        <v>634</v>
      </c>
      <c r="O102" t="s">
        <v>654</v>
      </c>
      <c r="P102" t="s">
        <v>22</v>
      </c>
      <c r="Q102" t="s">
        <v>655</v>
      </c>
      <c r="R102" t="s">
        <v>635</v>
      </c>
      <c r="S102" t="s">
        <v>17150</v>
      </c>
      <c r="T102" t="s">
        <v>17149</v>
      </c>
    </row>
    <row r="103" spans="1:20" x14ac:dyDescent="0.25">
      <c r="A103" t="s">
        <v>20</v>
      </c>
      <c r="B103" t="s">
        <v>21</v>
      </c>
      <c r="C103">
        <v>50</v>
      </c>
      <c r="D103">
        <v>1</v>
      </c>
      <c r="E103" t="s">
        <v>17151</v>
      </c>
      <c r="F103">
        <v>100</v>
      </c>
      <c r="G103">
        <v>0</v>
      </c>
      <c r="H103" t="s">
        <v>631</v>
      </c>
      <c r="I103" t="s">
        <v>17152</v>
      </c>
      <c r="J103" t="s">
        <v>1898</v>
      </c>
      <c r="K103" t="s">
        <v>634</v>
      </c>
      <c r="L103" t="s">
        <v>635</v>
      </c>
      <c r="M103" t="s">
        <v>17153</v>
      </c>
      <c r="N103" t="s">
        <v>634</v>
      </c>
      <c r="O103" t="s">
        <v>654</v>
      </c>
      <c r="P103" t="s">
        <v>22</v>
      </c>
      <c r="Q103" t="s">
        <v>655</v>
      </c>
      <c r="R103" t="s">
        <v>635</v>
      </c>
      <c r="S103" t="s">
        <v>17154</v>
      </c>
      <c r="T103" t="s">
        <v>17153</v>
      </c>
    </row>
    <row r="104" spans="1:20" x14ac:dyDescent="0.25">
      <c r="A104" t="s">
        <v>23</v>
      </c>
      <c r="B104" t="s">
        <v>24</v>
      </c>
      <c r="C104">
        <v>50</v>
      </c>
      <c r="D104">
        <v>1</v>
      </c>
      <c r="E104" t="s">
        <v>17151</v>
      </c>
      <c r="F104">
        <v>100</v>
      </c>
      <c r="G104">
        <v>0</v>
      </c>
      <c r="H104" t="s">
        <v>631</v>
      </c>
      <c r="I104" t="s">
        <v>17152</v>
      </c>
      <c r="J104" t="s">
        <v>1898</v>
      </c>
      <c r="K104" t="s">
        <v>634</v>
      </c>
      <c r="L104" t="s">
        <v>635</v>
      </c>
      <c r="M104" t="s">
        <v>17153</v>
      </c>
      <c r="N104" t="s">
        <v>634</v>
      </c>
      <c r="O104" t="s">
        <v>654</v>
      </c>
      <c r="P104" t="s">
        <v>22</v>
      </c>
      <c r="Q104" t="s">
        <v>655</v>
      </c>
      <c r="R104" t="s">
        <v>635</v>
      </c>
      <c r="S104" t="s">
        <v>17154</v>
      </c>
      <c r="T104" t="s">
        <v>17153</v>
      </c>
    </row>
    <row r="105" spans="1:20" x14ac:dyDescent="0.25">
      <c r="A105" t="s">
        <v>25</v>
      </c>
      <c r="B105" t="s">
        <v>26</v>
      </c>
      <c r="C105">
        <v>50</v>
      </c>
      <c r="D105">
        <v>1</v>
      </c>
      <c r="E105" t="s">
        <v>17151</v>
      </c>
      <c r="F105">
        <v>100</v>
      </c>
      <c r="G105">
        <v>0</v>
      </c>
      <c r="H105" t="s">
        <v>631</v>
      </c>
      <c r="I105" t="s">
        <v>17152</v>
      </c>
      <c r="J105" t="s">
        <v>1898</v>
      </c>
      <c r="K105" t="s">
        <v>634</v>
      </c>
      <c r="L105" t="s">
        <v>635</v>
      </c>
      <c r="M105" t="s">
        <v>17153</v>
      </c>
      <c r="N105" t="s">
        <v>634</v>
      </c>
      <c r="O105" t="s">
        <v>654</v>
      </c>
      <c r="P105" t="s">
        <v>22</v>
      </c>
      <c r="Q105" t="s">
        <v>655</v>
      </c>
      <c r="R105" t="s">
        <v>635</v>
      </c>
      <c r="S105" t="s">
        <v>17154</v>
      </c>
      <c r="T105" t="s">
        <v>17153</v>
      </c>
    </row>
    <row r="106" spans="1:20" x14ac:dyDescent="0.25">
      <c r="A106" t="s">
        <v>164</v>
      </c>
      <c r="B106" t="s">
        <v>165</v>
      </c>
      <c r="C106">
        <v>33.333333333333336</v>
      </c>
      <c r="D106">
        <v>3</v>
      </c>
      <c r="E106" t="s">
        <v>17155</v>
      </c>
      <c r="F106">
        <v>200</v>
      </c>
      <c r="G106">
        <v>0</v>
      </c>
      <c r="H106" t="s">
        <v>631</v>
      </c>
      <c r="I106" t="s">
        <v>17156</v>
      </c>
      <c r="J106" t="s">
        <v>1244</v>
      </c>
      <c r="K106" t="s">
        <v>634</v>
      </c>
      <c r="L106" t="s">
        <v>635</v>
      </c>
      <c r="M106" t="s">
        <v>17157</v>
      </c>
      <c r="N106" t="s">
        <v>634</v>
      </c>
      <c r="O106" t="s">
        <v>637</v>
      </c>
      <c r="P106" t="s">
        <v>22</v>
      </c>
      <c r="Q106" t="s">
        <v>638</v>
      </c>
      <c r="R106" t="s">
        <v>635</v>
      </c>
      <c r="S106" t="s">
        <v>17158</v>
      </c>
      <c r="T106" t="s">
        <v>17157</v>
      </c>
    </row>
    <row r="107" spans="1:20" x14ac:dyDescent="0.25">
      <c r="A107" t="s">
        <v>35</v>
      </c>
      <c r="B107" t="s">
        <v>36</v>
      </c>
      <c r="C107">
        <v>66.666666666666671</v>
      </c>
      <c r="D107">
        <v>3</v>
      </c>
      <c r="E107" t="s">
        <v>17155</v>
      </c>
      <c r="F107">
        <v>200</v>
      </c>
      <c r="G107">
        <v>0</v>
      </c>
      <c r="H107" t="s">
        <v>631</v>
      </c>
      <c r="I107" t="s">
        <v>17156</v>
      </c>
      <c r="J107" t="s">
        <v>1244</v>
      </c>
      <c r="K107" t="s">
        <v>634</v>
      </c>
      <c r="L107" t="s">
        <v>635</v>
      </c>
      <c r="M107" t="s">
        <v>17157</v>
      </c>
      <c r="N107" t="s">
        <v>634</v>
      </c>
      <c r="O107" t="s">
        <v>637</v>
      </c>
      <c r="P107" t="s">
        <v>22</v>
      </c>
      <c r="Q107" t="s">
        <v>638</v>
      </c>
      <c r="R107" t="s">
        <v>635</v>
      </c>
      <c r="S107" t="s">
        <v>17158</v>
      </c>
      <c r="T107" t="s">
        <v>17157</v>
      </c>
    </row>
    <row r="108" spans="1:20" x14ac:dyDescent="0.25">
      <c r="A108" t="s">
        <v>164</v>
      </c>
      <c r="B108" t="s">
        <v>165</v>
      </c>
      <c r="C108">
        <v>33.333333333333336</v>
      </c>
      <c r="D108">
        <v>3</v>
      </c>
      <c r="E108" t="s">
        <v>17159</v>
      </c>
      <c r="F108">
        <v>100</v>
      </c>
      <c r="G108">
        <v>0</v>
      </c>
      <c r="H108" t="s">
        <v>631</v>
      </c>
      <c r="I108" t="s">
        <v>17160</v>
      </c>
      <c r="J108" t="s">
        <v>999</v>
      </c>
      <c r="K108" t="s">
        <v>634</v>
      </c>
      <c r="L108" t="s">
        <v>635</v>
      </c>
      <c r="M108" t="s">
        <v>17161</v>
      </c>
      <c r="N108" t="s">
        <v>634</v>
      </c>
      <c r="O108" t="s">
        <v>654</v>
      </c>
      <c r="P108" t="s">
        <v>22</v>
      </c>
      <c r="Q108" t="s">
        <v>655</v>
      </c>
      <c r="R108" t="s">
        <v>635</v>
      </c>
      <c r="S108" t="s">
        <v>17162</v>
      </c>
      <c r="T108" t="s">
        <v>17163</v>
      </c>
    </row>
    <row r="109" spans="1:20" x14ac:dyDescent="0.25">
      <c r="A109" t="s">
        <v>20</v>
      </c>
      <c r="B109" t="s">
        <v>21</v>
      </c>
      <c r="C109">
        <v>50</v>
      </c>
      <c r="D109">
        <v>1</v>
      </c>
      <c r="E109" t="s">
        <v>17164</v>
      </c>
      <c r="F109">
        <v>100</v>
      </c>
      <c r="G109">
        <v>0</v>
      </c>
      <c r="H109" t="s">
        <v>703</v>
      </c>
      <c r="I109" t="s">
        <v>17165</v>
      </c>
      <c r="J109" t="s">
        <v>652</v>
      </c>
      <c r="K109" t="s">
        <v>634</v>
      </c>
      <c r="L109" t="s">
        <v>635</v>
      </c>
      <c r="M109" t="s">
        <v>17166</v>
      </c>
      <c r="N109" t="s">
        <v>634</v>
      </c>
      <c r="O109" t="s">
        <v>637</v>
      </c>
      <c r="P109" t="s">
        <v>22</v>
      </c>
      <c r="Q109" t="s">
        <v>638</v>
      </c>
      <c r="R109" t="s">
        <v>635</v>
      </c>
      <c r="S109" t="s">
        <v>17167</v>
      </c>
      <c r="T109" t="s">
        <v>17166</v>
      </c>
    </row>
    <row r="110" spans="1:20" x14ac:dyDescent="0.25">
      <c r="A110" t="s">
        <v>23</v>
      </c>
      <c r="B110" t="s">
        <v>24</v>
      </c>
      <c r="C110">
        <v>50</v>
      </c>
      <c r="D110">
        <v>1</v>
      </c>
      <c r="E110" t="s">
        <v>17164</v>
      </c>
      <c r="F110">
        <v>100</v>
      </c>
      <c r="G110">
        <v>0</v>
      </c>
      <c r="H110" t="s">
        <v>703</v>
      </c>
      <c r="I110" t="s">
        <v>17165</v>
      </c>
      <c r="J110" t="s">
        <v>652</v>
      </c>
      <c r="K110" t="s">
        <v>634</v>
      </c>
      <c r="L110" t="s">
        <v>635</v>
      </c>
      <c r="M110" t="s">
        <v>17166</v>
      </c>
      <c r="N110" t="s">
        <v>634</v>
      </c>
      <c r="O110" t="s">
        <v>637</v>
      </c>
      <c r="P110" t="s">
        <v>22</v>
      </c>
      <c r="Q110" t="s">
        <v>638</v>
      </c>
      <c r="R110" t="s">
        <v>635</v>
      </c>
      <c r="S110" t="s">
        <v>17167</v>
      </c>
      <c r="T110" t="s">
        <v>17166</v>
      </c>
    </row>
    <row r="111" spans="1:20" x14ac:dyDescent="0.25">
      <c r="A111" t="s">
        <v>25</v>
      </c>
      <c r="B111" t="s">
        <v>26</v>
      </c>
      <c r="C111">
        <v>50</v>
      </c>
      <c r="D111">
        <v>1</v>
      </c>
      <c r="E111" t="s">
        <v>17164</v>
      </c>
      <c r="F111">
        <v>100</v>
      </c>
      <c r="G111">
        <v>0</v>
      </c>
      <c r="H111" t="s">
        <v>703</v>
      </c>
      <c r="I111" t="s">
        <v>17165</v>
      </c>
      <c r="J111" t="s">
        <v>652</v>
      </c>
      <c r="K111" t="s">
        <v>634</v>
      </c>
      <c r="L111" t="s">
        <v>635</v>
      </c>
      <c r="M111" t="s">
        <v>17166</v>
      </c>
      <c r="N111" t="s">
        <v>634</v>
      </c>
      <c r="O111" t="s">
        <v>637</v>
      </c>
      <c r="P111" t="s">
        <v>22</v>
      </c>
      <c r="Q111" t="s">
        <v>638</v>
      </c>
      <c r="R111" t="s">
        <v>635</v>
      </c>
      <c r="S111" t="s">
        <v>17167</v>
      </c>
      <c r="T111" t="s">
        <v>17166</v>
      </c>
    </row>
    <row r="112" spans="1:20" x14ac:dyDescent="0.25">
      <c r="A112" t="s">
        <v>35</v>
      </c>
      <c r="B112" t="s">
        <v>36</v>
      </c>
      <c r="C112">
        <v>66.666666666666671</v>
      </c>
      <c r="D112">
        <v>3</v>
      </c>
      <c r="E112" t="s">
        <v>17168</v>
      </c>
      <c r="F112">
        <v>100</v>
      </c>
      <c r="G112">
        <v>0</v>
      </c>
      <c r="H112" t="s">
        <v>631</v>
      </c>
      <c r="I112" t="s">
        <v>17169</v>
      </c>
      <c r="J112" t="s">
        <v>1976</v>
      </c>
      <c r="K112" t="s">
        <v>634</v>
      </c>
      <c r="L112" t="s">
        <v>635</v>
      </c>
      <c r="M112" t="s">
        <v>17170</v>
      </c>
      <c r="N112" t="s">
        <v>634</v>
      </c>
      <c r="O112" t="s">
        <v>637</v>
      </c>
      <c r="P112" t="s">
        <v>22</v>
      </c>
      <c r="Q112" t="s">
        <v>638</v>
      </c>
      <c r="R112" t="s">
        <v>635</v>
      </c>
      <c r="S112" t="s">
        <v>17171</v>
      </c>
      <c r="T112" t="s">
        <v>17170</v>
      </c>
    </row>
    <row r="113" spans="1:20" x14ac:dyDescent="0.25">
      <c r="A113" t="s">
        <v>164</v>
      </c>
      <c r="B113" t="s">
        <v>165</v>
      </c>
      <c r="C113">
        <v>33.333333333333336</v>
      </c>
      <c r="D113">
        <v>3</v>
      </c>
      <c r="E113" t="s">
        <v>17172</v>
      </c>
      <c r="F113">
        <v>199</v>
      </c>
      <c r="G113">
        <v>0</v>
      </c>
      <c r="H113" t="s">
        <v>631</v>
      </c>
      <c r="I113" t="s">
        <v>17173</v>
      </c>
      <c r="J113" t="s">
        <v>1244</v>
      </c>
      <c r="K113" t="s">
        <v>634</v>
      </c>
      <c r="L113" t="s">
        <v>635</v>
      </c>
      <c r="M113" t="s">
        <v>17170</v>
      </c>
      <c r="N113" t="s">
        <v>634</v>
      </c>
      <c r="O113" t="s">
        <v>637</v>
      </c>
      <c r="P113" t="s">
        <v>22</v>
      </c>
      <c r="Q113" t="s">
        <v>638</v>
      </c>
      <c r="R113" t="s">
        <v>635</v>
      </c>
      <c r="S113" t="s">
        <v>17174</v>
      </c>
      <c r="T113" t="s">
        <v>17170</v>
      </c>
    </row>
    <row r="114" spans="1:20" x14ac:dyDescent="0.25">
      <c r="A114" t="s">
        <v>256</v>
      </c>
      <c r="B114" t="s">
        <v>262</v>
      </c>
      <c r="C114">
        <v>139</v>
      </c>
      <c r="D114">
        <v>1</v>
      </c>
      <c r="E114" t="s">
        <v>17172</v>
      </c>
      <c r="F114">
        <v>199</v>
      </c>
      <c r="G114">
        <v>0</v>
      </c>
      <c r="H114" t="s">
        <v>631</v>
      </c>
      <c r="I114" t="s">
        <v>17173</v>
      </c>
      <c r="J114" t="s">
        <v>1244</v>
      </c>
      <c r="K114" t="s">
        <v>634</v>
      </c>
      <c r="L114" t="s">
        <v>635</v>
      </c>
      <c r="M114" t="s">
        <v>17170</v>
      </c>
      <c r="N114" t="s">
        <v>634</v>
      </c>
      <c r="O114" t="s">
        <v>637</v>
      </c>
      <c r="P114" t="s">
        <v>22</v>
      </c>
      <c r="Q114" t="s">
        <v>638</v>
      </c>
      <c r="R114" t="s">
        <v>635</v>
      </c>
      <c r="S114" t="s">
        <v>17174</v>
      </c>
      <c r="T114" t="s">
        <v>17170</v>
      </c>
    </row>
    <row r="115" spans="1:20" x14ac:dyDescent="0.25">
      <c r="A115" t="s">
        <v>20</v>
      </c>
      <c r="B115" t="s">
        <v>21</v>
      </c>
      <c r="C115">
        <v>50</v>
      </c>
      <c r="D115">
        <v>1</v>
      </c>
      <c r="E115" t="s">
        <v>17175</v>
      </c>
      <c r="F115">
        <v>100</v>
      </c>
      <c r="G115">
        <v>0</v>
      </c>
      <c r="H115" t="s">
        <v>631</v>
      </c>
      <c r="I115" t="s">
        <v>17176</v>
      </c>
      <c r="J115" t="s">
        <v>720</v>
      </c>
      <c r="K115" t="s">
        <v>634</v>
      </c>
      <c r="L115" t="s">
        <v>635</v>
      </c>
      <c r="M115" t="s">
        <v>17177</v>
      </c>
      <c r="N115" t="s">
        <v>634</v>
      </c>
      <c r="O115" t="s">
        <v>654</v>
      </c>
      <c r="P115" t="s">
        <v>22</v>
      </c>
      <c r="Q115" t="s">
        <v>655</v>
      </c>
      <c r="R115" t="s">
        <v>635</v>
      </c>
      <c r="S115" t="s">
        <v>17178</v>
      </c>
      <c r="T115" t="s">
        <v>17170</v>
      </c>
    </row>
    <row r="116" spans="1:20" x14ac:dyDescent="0.25">
      <c r="A116" t="s">
        <v>23</v>
      </c>
      <c r="B116" t="s">
        <v>24</v>
      </c>
      <c r="C116">
        <v>50</v>
      </c>
      <c r="D116">
        <v>1</v>
      </c>
      <c r="E116" t="s">
        <v>17175</v>
      </c>
      <c r="F116">
        <v>100</v>
      </c>
      <c r="G116">
        <v>0</v>
      </c>
      <c r="H116" t="s">
        <v>631</v>
      </c>
      <c r="I116" t="s">
        <v>17176</v>
      </c>
      <c r="J116" t="s">
        <v>720</v>
      </c>
      <c r="K116" t="s">
        <v>634</v>
      </c>
      <c r="L116" t="s">
        <v>635</v>
      </c>
      <c r="M116" t="s">
        <v>17177</v>
      </c>
      <c r="N116" t="s">
        <v>634</v>
      </c>
      <c r="O116" t="s">
        <v>654</v>
      </c>
      <c r="P116" t="s">
        <v>22</v>
      </c>
      <c r="Q116" t="s">
        <v>655</v>
      </c>
      <c r="R116" t="s">
        <v>635</v>
      </c>
      <c r="S116" t="s">
        <v>17178</v>
      </c>
      <c r="T116" t="s">
        <v>17170</v>
      </c>
    </row>
    <row r="117" spans="1:20" x14ac:dyDescent="0.25">
      <c r="A117" t="s">
        <v>25</v>
      </c>
      <c r="B117" t="s">
        <v>26</v>
      </c>
      <c r="C117">
        <v>50</v>
      </c>
      <c r="D117">
        <v>1</v>
      </c>
      <c r="E117" t="s">
        <v>17175</v>
      </c>
      <c r="F117">
        <v>100</v>
      </c>
      <c r="G117">
        <v>0</v>
      </c>
      <c r="H117" t="s">
        <v>631</v>
      </c>
      <c r="I117" t="s">
        <v>17176</v>
      </c>
      <c r="J117" t="s">
        <v>720</v>
      </c>
      <c r="K117" t="s">
        <v>634</v>
      </c>
      <c r="L117" t="s">
        <v>635</v>
      </c>
      <c r="M117" t="s">
        <v>17177</v>
      </c>
      <c r="N117" t="s">
        <v>634</v>
      </c>
      <c r="O117" t="s">
        <v>654</v>
      </c>
      <c r="P117" t="s">
        <v>22</v>
      </c>
      <c r="Q117" t="s">
        <v>655</v>
      </c>
      <c r="R117" t="s">
        <v>635</v>
      </c>
      <c r="S117" t="s">
        <v>17178</v>
      </c>
      <c r="T117" t="s">
        <v>17170</v>
      </c>
    </row>
    <row r="118" spans="1:20" x14ac:dyDescent="0.25">
      <c r="A118" t="s">
        <v>35</v>
      </c>
      <c r="B118" t="s">
        <v>36</v>
      </c>
      <c r="C118">
        <v>66.666666666666671</v>
      </c>
      <c r="D118">
        <v>3</v>
      </c>
      <c r="E118" t="s">
        <v>17179</v>
      </c>
      <c r="F118">
        <v>100</v>
      </c>
      <c r="G118">
        <v>0</v>
      </c>
      <c r="H118" t="s">
        <v>631</v>
      </c>
      <c r="I118" t="s">
        <v>17180</v>
      </c>
      <c r="J118" t="s">
        <v>652</v>
      </c>
      <c r="K118" t="s">
        <v>634</v>
      </c>
      <c r="L118" t="s">
        <v>635</v>
      </c>
      <c r="M118" t="s">
        <v>17181</v>
      </c>
      <c r="N118" t="s">
        <v>634</v>
      </c>
      <c r="O118" t="s">
        <v>637</v>
      </c>
      <c r="P118" t="s">
        <v>22</v>
      </c>
      <c r="Q118" t="s">
        <v>638</v>
      </c>
      <c r="R118" t="s">
        <v>635</v>
      </c>
      <c r="S118" t="s">
        <v>17182</v>
      </c>
      <c r="T118" t="s">
        <v>17181</v>
      </c>
    </row>
    <row r="119" spans="1:20" x14ac:dyDescent="0.25">
      <c r="A119" t="s">
        <v>20</v>
      </c>
      <c r="B119" t="s">
        <v>21</v>
      </c>
      <c r="C119">
        <v>50</v>
      </c>
      <c r="D119">
        <v>1</v>
      </c>
      <c r="E119" t="s">
        <v>17183</v>
      </c>
      <c r="F119">
        <v>100</v>
      </c>
      <c r="G119">
        <v>0</v>
      </c>
      <c r="H119" t="s">
        <v>631</v>
      </c>
      <c r="I119" t="s">
        <v>17184</v>
      </c>
      <c r="J119" t="s">
        <v>800</v>
      </c>
      <c r="K119" t="s">
        <v>634</v>
      </c>
      <c r="L119" t="s">
        <v>635</v>
      </c>
      <c r="M119" t="s">
        <v>17185</v>
      </c>
      <c r="N119" t="s">
        <v>634</v>
      </c>
      <c r="O119" t="s">
        <v>654</v>
      </c>
      <c r="P119" t="s">
        <v>22</v>
      </c>
      <c r="Q119" t="s">
        <v>655</v>
      </c>
      <c r="R119" t="s">
        <v>635</v>
      </c>
      <c r="S119" t="s">
        <v>17186</v>
      </c>
      <c r="T119" t="s">
        <v>17185</v>
      </c>
    </row>
    <row r="120" spans="1:20" x14ac:dyDescent="0.25">
      <c r="A120" t="s">
        <v>23</v>
      </c>
      <c r="B120" t="s">
        <v>24</v>
      </c>
      <c r="C120">
        <v>50</v>
      </c>
      <c r="D120">
        <v>1</v>
      </c>
      <c r="E120" t="s">
        <v>17183</v>
      </c>
      <c r="F120">
        <v>100</v>
      </c>
      <c r="G120">
        <v>0</v>
      </c>
      <c r="H120" t="s">
        <v>631</v>
      </c>
      <c r="I120" t="s">
        <v>17184</v>
      </c>
      <c r="J120" t="s">
        <v>800</v>
      </c>
      <c r="K120" t="s">
        <v>634</v>
      </c>
      <c r="L120" t="s">
        <v>635</v>
      </c>
      <c r="M120" t="s">
        <v>17185</v>
      </c>
      <c r="N120" t="s">
        <v>634</v>
      </c>
      <c r="O120" t="s">
        <v>654</v>
      </c>
      <c r="P120" t="s">
        <v>22</v>
      </c>
      <c r="Q120" t="s">
        <v>655</v>
      </c>
      <c r="R120" t="s">
        <v>635</v>
      </c>
      <c r="S120" t="s">
        <v>17186</v>
      </c>
      <c r="T120" t="s">
        <v>17185</v>
      </c>
    </row>
    <row r="121" spans="1:20" x14ac:dyDescent="0.25">
      <c r="A121" t="s">
        <v>25</v>
      </c>
      <c r="B121" t="s">
        <v>26</v>
      </c>
      <c r="C121">
        <v>50</v>
      </c>
      <c r="D121">
        <v>1</v>
      </c>
      <c r="E121" t="s">
        <v>17183</v>
      </c>
      <c r="F121">
        <v>100</v>
      </c>
      <c r="G121">
        <v>0</v>
      </c>
      <c r="H121" t="s">
        <v>631</v>
      </c>
      <c r="I121" t="s">
        <v>17184</v>
      </c>
      <c r="J121" t="s">
        <v>800</v>
      </c>
      <c r="K121" t="s">
        <v>634</v>
      </c>
      <c r="L121" t="s">
        <v>635</v>
      </c>
      <c r="M121" t="s">
        <v>17185</v>
      </c>
      <c r="N121" t="s">
        <v>634</v>
      </c>
      <c r="O121" t="s">
        <v>654</v>
      </c>
      <c r="P121" t="s">
        <v>22</v>
      </c>
      <c r="Q121" t="s">
        <v>655</v>
      </c>
      <c r="R121" t="s">
        <v>635</v>
      </c>
      <c r="S121" t="s">
        <v>17186</v>
      </c>
      <c r="T121" t="s">
        <v>17185</v>
      </c>
    </row>
    <row r="122" spans="1:20" x14ac:dyDescent="0.25">
      <c r="A122" t="s">
        <v>164</v>
      </c>
      <c r="B122" t="s">
        <v>165</v>
      </c>
      <c r="C122">
        <v>33.333333333333336</v>
      </c>
      <c r="D122">
        <v>3</v>
      </c>
      <c r="E122" t="s">
        <v>17187</v>
      </c>
      <c r="F122">
        <v>100</v>
      </c>
      <c r="G122">
        <v>0</v>
      </c>
      <c r="H122" t="s">
        <v>631</v>
      </c>
      <c r="I122" t="s">
        <v>17188</v>
      </c>
      <c r="J122" t="s">
        <v>1864</v>
      </c>
      <c r="K122" t="s">
        <v>634</v>
      </c>
      <c r="L122" t="s">
        <v>635</v>
      </c>
      <c r="M122" t="s">
        <v>17189</v>
      </c>
      <c r="N122" t="s">
        <v>634</v>
      </c>
      <c r="O122" t="s">
        <v>637</v>
      </c>
      <c r="P122" t="s">
        <v>22</v>
      </c>
      <c r="Q122" t="s">
        <v>638</v>
      </c>
      <c r="R122" t="s">
        <v>635</v>
      </c>
      <c r="S122" t="s">
        <v>17190</v>
      </c>
      <c r="T122" t="s">
        <v>17189</v>
      </c>
    </row>
    <row r="123" spans="1:20" x14ac:dyDescent="0.25">
      <c r="A123" t="s">
        <v>164</v>
      </c>
      <c r="B123" t="s">
        <v>165</v>
      </c>
      <c r="C123">
        <v>33.333333333333336</v>
      </c>
      <c r="D123">
        <v>3</v>
      </c>
      <c r="E123" t="s">
        <v>17191</v>
      </c>
      <c r="F123">
        <v>100</v>
      </c>
      <c r="G123">
        <v>0</v>
      </c>
      <c r="H123" t="s">
        <v>631</v>
      </c>
      <c r="I123" t="s">
        <v>9470</v>
      </c>
      <c r="J123" t="s">
        <v>1081</v>
      </c>
      <c r="K123" t="s">
        <v>634</v>
      </c>
      <c r="L123" t="s">
        <v>635</v>
      </c>
      <c r="M123" t="s">
        <v>17192</v>
      </c>
      <c r="N123" t="s">
        <v>634</v>
      </c>
      <c r="O123" t="s">
        <v>637</v>
      </c>
      <c r="P123" t="s">
        <v>22</v>
      </c>
      <c r="Q123" t="s">
        <v>638</v>
      </c>
      <c r="R123" t="s">
        <v>635</v>
      </c>
      <c r="S123" t="s">
        <v>17193</v>
      </c>
      <c r="T123" t="s">
        <v>17192</v>
      </c>
    </row>
    <row r="124" spans="1:20" x14ac:dyDescent="0.25">
      <c r="A124" t="s">
        <v>164</v>
      </c>
      <c r="B124" t="s">
        <v>165</v>
      </c>
      <c r="C124">
        <v>33.333333333333336</v>
      </c>
      <c r="D124">
        <v>3</v>
      </c>
      <c r="E124" t="s">
        <v>17194</v>
      </c>
      <c r="F124">
        <v>100</v>
      </c>
      <c r="G124">
        <v>0</v>
      </c>
      <c r="H124" t="s">
        <v>631</v>
      </c>
      <c r="I124" t="s">
        <v>12193</v>
      </c>
      <c r="J124" t="s">
        <v>1032</v>
      </c>
      <c r="K124" t="s">
        <v>634</v>
      </c>
      <c r="L124" t="s">
        <v>635</v>
      </c>
      <c r="M124" t="s">
        <v>17195</v>
      </c>
      <c r="N124" t="s">
        <v>634</v>
      </c>
      <c r="O124" t="s">
        <v>637</v>
      </c>
      <c r="P124" t="s">
        <v>22</v>
      </c>
      <c r="Q124" t="s">
        <v>638</v>
      </c>
      <c r="R124" t="s">
        <v>635</v>
      </c>
      <c r="S124" t="s">
        <v>17196</v>
      </c>
      <c r="T124" t="s">
        <v>17195</v>
      </c>
    </row>
    <row r="125" spans="1:20" x14ac:dyDescent="0.25">
      <c r="A125" t="s">
        <v>164</v>
      </c>
      <c r="B125" t="s">
        <v>165</v>
      </c>
      <c r="C125">
        <v>33.333333333333336</v>
      </c>
      <c r="D125">
        <v>3</v>
      </c>
      <c r="E125" t="s">
        <v>17197</v>
      </c>
      <c r="F125">
        <v>129</v>
      </c>
      <c r="G125">
        <v>29</v>
      </c>
      <c r="H125" t="s">
        <v>631</v>
      </c>
      <c r="I125" t="s">
        <v>17198</v>
      </c>
      <c r="J125" t="s">
        <v>2096</v>
      </c>
      <c r="K125" t="s">
        <v>634</v>
      </c>
      <c r="L125" t="s">
        <v>635</v>
      </c>
      <c r="M125" t="s">
        <v>17199</v>
      </c>
      <c r="N125" t="s">
        <v>634</v>
      </c>
      <c r="O125" t="s">
        <v>637</v>
      </c>
      <c r="P125" t="s">
        <v>22</v>
      </c>
      <c r="Q125" t="s">
        <v>638</v>
      </c>
      <c r="R125" t="s">
        <v>635</v>
      </c>
      <c r="S125" t="s">
        <v>17200</v>
      </c>
      <c r="T125" t="s">
        <v>17199</v>
      </c>
    </row>
    <row r="126" spans="1:20" x14ac:dyDescent="0.25">
      <c r="A126" t="s">
        <v>35</v>
      </c>
      <c r="B126" t="s">
        <v>36</v>
      </c>
      <c r="C126">
        <v>66.666666666666671</v>
      </c>
      <c r="D126">
        <v>3</v>
      </c>
      <c r="E126" t="s">
        <v>17201</v>
      </c>
      <c r="F126">
        <v>100</v>
      </c>
      <c r="G126">
        <v>0</v>
      </c>
      <c r="H126" t="s">
        <v>631</v>
      </c>
      <c r="I126" t="s">
        <v>17202</v>
      </c>
      <c r="J126" t="s">
        <v>705</v>
      </c>
      <c r="K126" t="s">
        <v>634</v>
      </c>
      <c r="L126" t="s">
        <v>635</v>
      </c>
      <c r="M126" t="s">
        <v>17203</v>
      </c>
      <c r="N126" t="s">
        <v>634</v>
      </c>
      <c r="O126" t="s">
        <v>637</v>
      </c>
      <c r="P126" t="s">
        <v>22</v>
      </c>
      <c r="Q126" t="s">
        <v>638</v>
      </c>
      <c r="R126" t="s">
        <v>635</v>
      </c>
      <c r="S126" t="s">
        <v>17204</v>
      </c>
      <c r="T126" t="s">
        <v>17203</v>
      </c>
    </row>
    <row r="127" spans="1:20" x14ac:dyDescent="0.25">
      <c r="A127" t="s">
        <v>37</v>
      </c>
      <c r="B127" t="s">
        <v>38</v>
      </c>
      <c r="C127">
        <v>66.666666666666671</v>
      </c>
      <c r="D127">
        <v>3</v>
      </c>
      <c r="E127" t="s">
        <v>17205</v>
      </c>
      <c r="F127">
        <v>100</v>
      </c>
      <c r="G127">
        <v>0</v>
      </c>
      <c r="H127" t="s">
        <v>631</v>
      </c>
      <c r="I127" t="s">
        <v>17206</v>
      </c>
      <c r="J127" t="s">
        <v>917</v>
      </c>
      <c r="K127" t="s">
        <v>634</v>
      </c>
      <c r="L127" t="s">
        <v>635</v>
      </c>
      <c r="M127" t="s">
        <v>17207</v>
      </c>
      <c r="N127" t="s">
        <v>634</v>
      </c>
      <c r="O127" t="s">
        <v>637</v>
      </c>
      <c r="P127" t="s">
        <v>22</v>
      </c>
      <c r="Q127" t="s">
        <v>638</v>
      </c>
      <c r="R127" t="s">
        <v>635</v>
      </c>
      <c r="S127" t="s">
        <v>17208</v>
      </c>
      <c r="T127" t="s">
        <v>17207</v>
      </c>
    </row>
    <row r="128" spans="1:20" x14ac:dyDescent="0.25">
      <c r="A128" t="s">
        <v>164</v>
      </c>
      <c r="B128" t="s">
        <v>165</v>
      </c>
      <c r="C128">
        <v>33.333333333333336</v>
      </c>
      <c r="D128">
        <v>3</v>
      </c>
      <c r="E128" t="s">
        <v>17209</v>
      </c>
      <c r="F128">
        <v>100</v>
      </c>
      <c r="G128">
        <v>0</v>
      </c>
      <c r="H128" t="s">
        <v>631</v>
      </c>
      <c r="I128" t="s">
        <v>17210</v>
      </c>
      <c r="J128" t="s">
        <v>4493</v>
      </c>
      <c r="K128" t="s">
        <v>634</v>
      </c>
      <c r="L128" t="s">
        <v>635</v>
      </c>
      <c r="M128" t="s">
        <v>17211</v>
      </c>
      <c r="N128" t="s">
        <v>634</v>
      </c>
      <c r="O128" t="s">
        <v>637</v>
      </c>
      <c r="P128" t="s">
        <v>22</v>
      </c>
      <c r="Q128" t="s">
        <v>638</v>
      </c>
      <c r="R128" t="s">
        <v>635</v>
      </c>
      <c r="S128" t="s">
        <v>17212</v>
      </c>
      <c r="T128" t="s">
        <v>17211</v>
      </c>
    </row>
    <row r="129" spans="1:20" x14ac:dyDescent="0.25">
      <c r="A129" t="s">
        <v>164</v>
      </c>
      <c r="B129" t="s">
        <v>165</v>
      </c>
      <c r="C129">
        <v>33.333333333333336</v>
      </c>
      <c r="D129">
        <v>3</v>
      </c>
      <c r="E129" t="s">
        <v>17213</v>
      </c>
      <c r="F129">
        <v>100</v>
      </c>
      <c r="G129">
        <v>0</v>
      </c>
      <c r="H129" t="s">
        <v>631</v>
      </c>
      <c r="I129" t="s">
        <v>17214</v>
      </c>
      <c r="J129" t="s">
        <v>2844</v>
      </c>
      <c r="K129" t="s">
        <v>634</v>
      </c>
      <c r="L129" t="s">
        <v>635</v>
      </c>
      <c r="M129" t="s">
        <v>17211</v>
      </c>
      <c r="N129" t="s">
        <v>634</v>
      </c>
      <c r="O129" t="s">
        <v>637</v>
      </c>
      <c r="P129" t="s">
        <v>22</v>
      </c>
      <c r="Q129" t="s">
        <v>638</v>
      </c>
      <c r="R129" t="s">
        <v>635</v>
      </c>
      <c r="S129" t="s">
        <v>17215</v>
      </c>
      <c r="T129" t="s">
        <v>17211</v>
      </c>
    </row>
    <row r="130" spans="1:20" x14ac:dyDescent="0.25">
      <c r="A130" t="s">
        <v>37</v>
      </c>
      <c r="B130" t="s">
        <v>38</v>
      </c>
      <c r="C130">
        <v>66.666666666666671</v>
      </c>
      <c r="D130">
        <v>3</v>
      </c>
      <c r="E130" t="s">
        <v>17216</v>
      </c>
      <c r="F130">
        <v>100</v>
      </c>
      <c r="G130">
        <v>0</v>
      </c>
      <c r="H130" t="s">
        <v>631</v>
      </c>
      <c r="I130" t="s">
        <v>17217</v>
      </c>
      <c r="J130" t="s">
        <v>769</v>
      </c>
      <c r="K130" t="s">
        <v>634</v>
      </c>
      <c r="L130" t="s">
        <v>635</v>
      </c>
      <c r="M130" t="s">
        <v>17218</v>
      </c>
      <c r="N130" t="s">
        <v>634</v>
      </c>
      <c r="O130" t="s">
        <v>707</v>
      </c>
      <c r="P130" t="s">
        <v>22</v>
      </c>
      <c r="Q130" t="s">
        <v>638</v>
      </c>
      <c r="R130" t="s">
        <v>635</v>
      </c>
      <c r="S130" t="s">
        <v>17219</v>
      </c>
      <c r="T130" t="s">
        <v>17218</v>
      </c>
    </row>
    <row r="131" spans="1:20" x14ac:dyDescent="0.25">
      <c r="A131" t="s">
        <v>164</v>
      </c>
      <c r="B131" t="s">
        <v>165</v>
      </c>
      <c r="C131">
        <v>33.333333333333336</v>
      </c>
      <c r="D131">
        <v>3</v>
      </c>
      <c r="E131" t="s">
        <v>17220</v>
      </c>
      <c r="F131">
        <v>100</v>
      </c>
      <c r="G131">
        <v>0</v>
      </c>
      <c r="H131" t="s">
        <v>631</v>
      </c>
      <c r="I131" t="s">
        <v>17221</v>
      </c>
      <c r="J131" t="s">
        <v>652</v>
      </c>
      <c r="K131" t="s">
        <v>634</v>
      </c>
      <c r="L131" t="s">
        <v>635</v>
      </c>
      <c r="M131" t="s">
        <v>17222</v>
      </c>
      <c r="N131" t="s">
        <v>634</v>
      </c>
      <c r="O131" t="s">
        <v>637</v>
      </c>
      <c r="P131" t="s">
        <v>22</v>
      </c>
      <c r="Q131" t="s">
        <v>638</v>
      </c>
      <c r="R131" t="s">
        <v>635</v>
      </c>
      <c r="S131" t="s">
        <v>17223</v>
      </c>
      <c r="T131" t="s">
        <v>17218</v>
      </c>
    </row>
    <row r="132" spans="1:20" x14ac:dyDescent="0.25">
      <c r="A132" t="s">
        <v>164</v>
      </c>
      <c r="B132" t="s">
        <v>165</v>
      </c>
      <c r="C132">
        <v>33.333333333333336</v>
      </c>
      <c r="D132">
        <v>3</v>
      </c>
      <c r="E132" t="s">
        <v>17224</v>
      </c>
      <c r="F132">
        <v>129</v>
      </c>
      <c r="G132">
        <v>29</v>
      </c>
      <c r="H132" t="s">
        <v>631</v>
      </c>
      <c r="I132" t="s">
        <v>17225</v>
      </c>
      <c r="J132" t="s">
        <v>873</v>
      </c>
      <c r="K132" t="s">
        <v>634</v>
      </c>
      <c r="L132" t="s">
        <v>635</v>
      </c>
      <c r="M132" t="s">
        <v>17222</v>
      </c>
      <c r="N132" t="s">
        <v>634</v>
      </c>
      <c r="O132" t="s">
        <v>654</v>
      </c>
      <c r="P132" t="s">
        <v>22</v>
      </c>
      <c r="Q132" t="s">
        <v>655</v>
      </c>
      <c r="R132" t="s">
        <v>635</v>
      </c>
      <c r="S132" t="s">
        <v>17226</v>
      </c>
      <c r="T132" t="s">
        <v>17222</v>
      </c>
    </row>
    <row r="133" spans="1:20" x14ac:dyDescent="0.25">
      <c r="A133" t="s">
        <v>164</v>
      </c>
      <c r="B133" t="s">
        <v>165</v>
      </c>
      <c r="C133">
        <v>33.333333333333336</v>
      </c>
      <c r="D133">
        <v>3</v>
      </c>
      <c r="E133" t="s">
        <v>17227</v>
      </c>
      <c r="F133">
        <v>100</v>
      </c>
      <c r="G133">
        <v>0</v>
      </c>
      <c r="H133" t="s">
        <v>631</v>
      </c>
      <c r="I133" t="s">
        <v>17228</v>
      </c>
      <c r="J133" t="s">
        <v>800</v>
      </c>
      <c r="K133" t="s">
        <v>634</v>
      </c>
      <c r="L133" t="s">
        <v>635</v>
      </c>
      <c r="M133" t="s">
        <v>17229</v>
      </c>
      <c r="N133" t="s">
        <v>634</v>
      </c>
      <c r="O133" t="s">
        <v>637</v>
      </c>
      <c r="P133" t="s">
        <v>22</v>
      </c>
      <c r="Q133" t="s">
        <v>638</v>
      </c>
      <c r="R133" t="s">
        <v>635</v>
      </c>
      <c r="S133" t="s">
        <v>17230</v>
      </c>
      <c r="T133" t="s">
        <v>17229</v>
      </c>
    </row>
    <row r="134" spans="1:20" x14ac:dyDescent="0.25">
      <c r="A134" t="s">
        <v>164</v>
      </c>
      <c r="B134" t="s">
        <v>165</v>
      </c>
      <c r="C134">
        <v>33.333333333333336</v>
      </c>
      <c r="D134">
        <v>3</v>
      </c>
      <c r="E134" t="s">
        <v>17231</v>
      </c>
      <c r="F134">
        <v>138</v>
      </c>
      <c r="G134">
        <v>38</v>
      </c>
      <c r="H134" t="s">
        <v>631</v>
      </c>
      <c r="I134" t="s">
        <v>17232</v>
      </c>
      <c r="J134" t="s">
        <v>1049</v>
      </c>
      <c r="K134" t="s">
        <v>634</v>
      </c>
      <c r="L134" t="s">
        <v>635</v>
      </c>
      <c r="M134" t="s">
        <v>17233</v>
      </c>
      <c r="N134" t="s">
        <v>634</v>
      </c>
      <c r="O134" t="s">
        <v>637</v>
      </c>
      <c r="P134" t="s">
        <v>22</v>
      </c>
      <c r="Q134" t="s">
        <v>638</v>
      </c>
      <c r="R134" t="s">
        <v>635</v>
      </c>
      <c r="S134" t="s">
        <v>17234</v>
      </c>
      <c r="T134" t="s">
        <v>17235</v>
      </c>
    </row>
    <row r="135" spans="1:20" x14ac:dyDescent="0.25">
      <c r="A135" t="s">
        <v>164</v>
      </c>
      <c r="B135" t="s">
        <v>165</v>
      </c>
      <c r="C135">
        <v>33.333333333333336</v>
      </c>
      <c r="D135">
        <v>6</v>
      </c>
      <c r="E135" t="s">
        <v>17236</v>
      </c>
      <c r="F135">
        <v>200</v>
      </c>
      <c r="G135">
        <v>0</v>
      </c>
      <c r="H135" t="s">
        <v>631</v>
      </c>
      <c r="I135" t="s">
        <v>17237</v>
      </c>
      <c r="J135" t="s">
        <v>749</v>
      </c>
      <c r="K135" t="s">
        <v>634</v>
      </c>
      <c r="L135" t="s">
        <v>635</v>
      </c>
      <c r="M135" t="s">
        <v>17233</v>
      </c>
      <c r="N135" t="s">
        <v>634</v>
      </c>
      <c r="O135" t="s">
        <v>637</v>
      </c>
      <c r="P135" t="s">
        <v>22</v>
      </c>
      <c r="Q135" t="s">
        <v>638</v>
      </c>
      <c r="R135" t="s">
        <v>635</v>
      </c>
      <c r="S135" t="s">
        <v>17238</v>
      </c>
      <c r="T135" t="s">
        <v>17233</v>
      </c>
    </row>
    <row r="136" spans="1:20" x14ac:dyDescent="0.25">
      <c r="A136" t="s">
        <v>39</v>
      </c>
      <c r="B136" t="s">
        <v>44</v>
      </c>
      <c r="C136">
        <v>72</v>
      </c>
      <c r="D136">
        <v>4</v>
      </c>
      <c r="E136" t="s">
        <v>17239</v>
      </c>
      <c r="F136">
        <v>288</v>
      </c>
      <c r="G136">
        <v>0</v>
      </c>
      <c r="H136" t="s">
        <v>641</v>
      </c>
      <c r="I136" t="s">
        <v>2971</v>
      </c>
      <c r="J136" t="s">
        <v>17240</v>
      </c>
      <c r="K136" t="s">
        <v>2456</v>
      </c>
      <c r="L136" t="s">
        <v>7895</v>
      </c>
      <c r="M136" t="s">
        <v>17241</v>
      </c>
      <c r="N136" t="s">
        <v>634</v>
      </c>
      <c r="O136" t="s">
        <v>894</v>
      </c>
      <c r="P136" t="s">
        <v>43</v>
      </c>
      <c r="Q136" t="s">
        <v>648</v>
      </c>
      <c r="R136" t="s">
        <v>635</v>
      </c>
      <c r="S136" t="s">
        <v>17242</v>
      </c>
      <c r="T136" t="s">
        <v>17241</v>
      </c>
    </row>
    <row r="137" spans="1:20" x14ac:dyDescent="0.25">
      <c r="A137" t="s">
        <v>164</v>
      </c>
      <c r="B137" t="s">
        <v>165</v>
      </c>
      <c r="C137">
        <v>33.333333333333336</v>
      </c>
      <c r="D137">
        <v>3</v>
      </c>
      <c r="E137" t="s">
        <v>17243</v>
      </c>
      <c r="F137">
        <v>100</v>
      </c>
      <c r="G137">
        <v>0</v>
      </c>
      <c r="H137" t="s">
        <v>631</v>
      </c>
      <c r="I137" t="s">
        <v>17244</v>
      </c>
      <c r="J137" t="s">
        <v>769</v>
      </c>
      <c r="K137" t="s">
        <v>634</v>
      </c>
      <c r="L137" t="s">
        <v>635</v>
      </c>
      <c r="M137" t="s">
        <v>17245</v>
      </c>
      <c r="N137" t="s">
        <v>634</v>
      </c>
      <c r="O137" t="s">
        <v>637</v>
      </c>
      <c r="P137" t="s">
        <v>22</v>
      </c>
      <c r="Q137" t="s">
        <v>638</v>
      </c>
      <c r="R137" t="s">
        <v>635</v>
      </c>
      <c r="S137" t="s">
        <v>17246</v>
      </c>
      <c r="T137" t="s">
        <v>17245</v>
      </c>
    </row>
    <row r="138" spans="1:20" x14ac:dyDescent="0.25">
      <c r="A138" t="s">
        <v>164</v>
      </c>
      <c r="B138" t="s">
        <v>165</v>
      </c>
      <c r="C138">
        <v>33.333333333333336</v>
      </c>
      <c r="D138">
        <v>3</v>
      </c>
      <c r="E138" t="s">
        <v>17247</v>
      </c>
      <c r="F138">
        <v>199</v>
      </c>
      <c r="G138">
        <v>0</v>
      </c>
      <c r="H138" t="s">
        <v>631</v>
      </c>
      <c r="I138" t="s">
        <v>17248</v>
      </c>
      <c r="J138" t="s">
        <v>903</v>
      </c>
      <c r="K138" t="s">
        <v>634</v>
      </c>
      <c r="L138" t="s">
        <v>635</v>
      </c>
      <c r="M138" t="s">
        <v>17245</v>
      </c>
      <c r="N138" t="s">
        <v>634</v>
      </c>
      <c r="O138" t="s">
        <v>654</v>
      </c>
      <c r="P138" t="s">
        <v>22</v>
      </c>
      <c r="Q138" t="s">
        <v>655</v>
      </c>
      <c r="R138" t="s">
        <v>635</v>
      </c>
      <c r="S138" t="s">
        <v>17249</v>
      </c>
      <c r="T138" t="s">
        <v>17245</v>
      </c>
    </row>
    <row r="139" spans="1:20" x14ac:dyDescent="0.25">
      <c r="A139" t="s">
        <v>256</v>
      </c>
      <c r="B139" t="s">
        <v>262</v>
      </c>
      <c r="C139">
        <v>139</v>
      </c>
      <c r="D139">
        <v>1</v>
      </c>
      <c r="E139" t="s">
        <v>17247</v>
      </c>
      <c r="F139">
        <v>199</v>
      </c>
      <c r="G139">
        <v>0</v>
      </c>
      <c r="H139" t="s">
        <v>631</v>
      </c>
      <c r="I139" t="s">
        <v>17248</v>
      </c>
      <c r="J139" t="s">
        <v>903</v>
      </c>
      <c r="K139" t="s">
        <v>634</v>
      </c>
      <c r="L139" t="s">
        <v>635</v>
      </c>
      <c r="M139" t="s">
        <v>17245</v>
      </c>
      <c r="N139" t="s">
        <v>634</v>
      </c>
      <c r="O139" t="s">
        <v>654</v>
      </c>
      <c r="P139" t="s">
        <v>22</v>
      </c>
      <c r="Q139" t="s">
        <v>655</v>
      </c>
      <c r="R139" t="s">
        <v>635</v>
      </c>
      <c r="S139" t="s">
        <v>17249</v>
      </c>
      <c r="T139" t="s">
        <v>17245</v>
      </c>
    </row>
    <row r="140" spans="1:20" x14ac:dyDescent="0.25">
      <c r="A140" t="s">
        <v>164</v>
      </c>
      <c r="B140" t="s">
        <v>165</v>
      </c>
      <c r="C140">
        <v>33.333333333333336</v>
      </c>
      <c r="D140">
        <v>9</v>
      </c>
      <c r="E140" t="s">
        <v>17250</v>
      </c>
      <c r="F140">
        <v>300</v>
      </c>
      <c r="G140">
        <v>0</v>
      </c>
      <c r="H140" t="s">
        <v>631</v>
      </c>
      <c r="I140" t="s">
        <v>1337</v>
      </c>
      <c r="J140" t="s">
        <v>749</v>
      </c>
      <c r="K140" t="s">
        <v>634</v>
      </c>
      <c r="L140" t="s">
        <v>635</v>
      </c>
      <c r="M140" t="s">
        <v>17251</v>
      </c>
      <c r="N140" t="s">
        <v>634</v>
      </c>
      <c r="O140" t="s">
        <v>637</v>
      </c>
      <c r="P140" t="s">
        <v>22</v>
      </c>
      <c r="Q140" t="s">
        <v>638</v>
      </c>
      <c r="R140" t="s">
        <v>635</v>
      </c>
      <c r="S140" t="s">
        <v>17252</v>
      </c>
      <c r="T140" t="s">
        <v>17253</v>
      </c>
    </row>
    <row r="141" spans="1:20" x14ac:dyDescent="0.25">
      <c r="A141" t="s">
        <v>257</v>
      </c>
      <c r="B141" t="s">
        <v>263</v>
      </c>
      <c r="C141">
        <v>139</v>
      </c>
      <c r="D141">
        <v>2</v>
      </c>
      <c r="E141" t="s">
        <v>17254</v>
      </c>
      <c r="F141">
        <v>396</v>
      </c>
      <c r="G141">
        <v>0</v>
      </c>
      <c r="H141" t="s">
        <v>631</v>
      </c>
      <c r="I141" t="s">
        <v>1026</v>
      </c>
      <c r="J141" t="s">
        <v>2472</v>
      </c>
      <c r="K141" t="s">
        <v>634</v>
      </c>
      <c r="L141" t="s">
        <v>635</v>
      </c>
      <c r="M141" t="s">
        <v>17251</v>
      </c>
      <c r="N141" t="s">
        <v>634</v>
      </c>
      <c r="O141" t="s">
        <v>637</v>
      </c>
      <c r="P141" t="s">
        <v>22</v>
      </c>
      <c r="Q141" t="s">
        <v>638</v>
      </c>
      <c r="R141" t="s">
        <v>635</v>
      </c>
      <c r="S141" t="s">
        <v>17255</v>
      </c>
      <c r="T141" t="s">
        <v>17251</v>
      </c>
    </row>
    <row r="142" spans="1:20" x14ac:dyDescent="0.25">
      <c r="A142" t="s">
        <v>256</v>
      </c>
      <c r="B142" t="s">
        <v>262</v>
      </c>
      <c r="C142">
        <v>139</v>
      </c>
      <c r="D142">
        <v>2</v>
      </c>
      <c r="E142" t="s">
        <v>17254</v>
      </c>
      <c r="F142">
        <v>396</v>
      </c>
      <c r="G142">
        <v>0</v>
      </c>
      <c r="H142" t="s">
        <v>631</v>
      </c>
      <c r="I142" t="s">
        <v>1026</v>
      </c>
      <c r="J142" t="s">
        <v>2472</v>
      </c>
      <c r="K142" t="s">
        <v>634</v>
      </c>
      <c r="L142" t="s">
        <v>635</v>
      </c>
      <c r="M142" t="s">
        <v>17251</v>
      </c>
      <c r="N142" t="s">
        <v>634</v>
      </c>
      <c r="O142" t="s">
        <v>637</v>
      </c>
      <c r="P142" t="s">
        <v>22</v>
      </c>
      <c r="Q142" t="s">
        <v>638</v>
      </c>
      <c r="R142" t="s">
        <v>635</v>
      </c>
      <c r="S142" t="s">
        <v>17255</v>
      </c>
      <c r="T142" t="s">
        <v>17251</v>
      </c>
    </row>
    <row r="143" spans="1:20" x14ac:dyDescent="0.25">
      <c r="A143" t="s">
        <v>20</v>
      </c>
      <c r="B143" t="s">
        <v>21</v>
      </c>
      <c r="C143">
        <v>50</v>
      </c>
      <c r="D143">
        <v>1</v>
      </c>
      <c r="E143" t="s">
        <v>17256</v>
      </c>
      <c r="F143">
        <v>104.02</v>
      </c>
      <c r="G143">
        <v>7</v>
      </c>
      <c r="H143" t="s">
        <v>790</v>
      </c>
      <c r="I143" t="s">
        <v>17257</v>
      </c>
      <c r="J143" t="s">
        <v>17258</v>
      </c>
      <c r="K143" t="s">
        <v>10811</v>
      </c>
      <c r="L143" t="s">
        <v>17259</v>
      </c>
      <c r="M143" t="s">
        <v>17260</v>
      </c>
      <c r="N143" t="s">
        <v>634</v>
      </c>
      <c r="O143" t="s">
        <v>689</v>
      </c>
      <c r="P143" t="s">
        <v>40</v>
      </c>
      <c r="Q143" t="s">
        <v>690</v>
      </c>
      <c r="R143" t="s">
        <v>635</v>
      </c>
      <c r="S143" t="s">
        <v>17261</v>
      </c>
      <c r="T143" t="s">
        <v>17260</v>
      </c>
    </row>
    <row r="144" spans="1:20" x14ac:dyDescent="0.25">
      <c r="A144" t="s">
        <v>23</v>
      </c>
      <c r="B144" t="s">
        <v>24</v>
      </c>
      <c r="C144">
        <v>50</v>
      </c>
      <c r="D144">
        <v>1</v>
      </c>
      <c r="E144" t="s">
        <v>17256</v>
      </c>
      <c r="F144">
        <v>104.02</v>
      </c>
      <c r="G144">
        <v>7</v>
      </c>
      <c r="H144" t="s">
        <v>790</v>
      </c>
      <c r="I144" t="s">
        <v>17257</v>
      </c>
      <c r="J144" t="s">
        <v>17258</v>
      </c>
      <c r="K144" t="s">
        <v>10811</v>
      </c>
      <c r="L144" t="s">
        <v>17259</v>
      </c>
      <c r="M144" t="s">
        <v>17260</v>
      </c>
      <c r="N144" t="s">
        <v>634</v>
      </c>
      <c r="O144" t="s">
        <v>689</v>
      </c>
      <c r="P144" t="s">
        <v>40</v>
      </c>
      <c r="Q144" t="s">
        <v>690</v>
      </c>
      <c r="R144" t="s">
        <v>635</v>
      </c>
      <c r="S144" t="s">
        <v>17261</v>
      </c>
      <c r="T144" t="s">
        <v>17260</v>
      </c>
    </row>
    <row r="145" spans="1:20" x14ac:dyDescent="0.25">
      <c r="A145" t="s">
        <v>25</v>
      </c>
      <c r="B145" t="s">
        <v>26</v>
      </c>
      <c r="C145">
        <v>50</v>
      </c>
      <c r="D145">
        <v>1</v>
      </c>
      <c r="E145" t="s">
        <v>17256</v>
      </c>
      <c r="F145">
        <v>104.02</v>
      </c>
      <c r="G145">
        <v>7</v>
      </c>
      <c r="H145" t="s">
        <v>790</v>
      </c>
      <c r="I145" t="s">
        <v>17257</v>
      </c>
      <c r="J145" t="s">
        <v>17258</v>
      </c>
      <c r="K145" t="s">
        <v>10811</v>
      </c>
      <c r="L145" t="s">
        <v>17259</v>
      </c>
      <c r="M145" t="s">
        <v>17260</v>
      </c>
      <c r="N145" t="s">
        <v>634</v>
      </c>
      <c r="O145" t="s">
        <v>689</v>
      </c>
      <c r="P145" t="s">
        <v>40</v>
      </c>
      <c r="Q145" t="s">
        <v>690</v>
      </c>
      <c r="R145" t="s">
        <v>635</v>
      </c>
      <c r="S145" t="s">
        <v>17261</v>
      </c>
      <c r="T145" t="s">
        <v>17260</v>
      </c>
    </row>
    <row r="146" spans="1:20" x14ac:dyDescent="0.25">
      <c r="A146" t="s">
        <v>164</v>
      </c>
      <c r="B146" t="s">
        <v>165</v>
      </c>
      <c r="C146">
        <v>33.333333333333336</v>
      </c>
      <c r="D146">
        <v>3</v>
      </c>
      <c r="E146" t="s">
        <v>17262</v>
      </c>
      <c r="F146">
        <v>138</v>
      </c>
      <c r="G146">
        <v>38</v>
      </c>
      <c r="H146" t="s">
        <v>631</v>
      </c>
      <c r="I146" t="s">
        <v>17263</v>
      </c>
      <c r="J146" t="s">
        <v>1049</v>
      </c>
      <c r="K146" t="s">
        <v>634</v>
      </c>
      <c r="L146" t="s">
        <v>635</v>
      </c>
      <c r="M146" t="s">
        <v>17264</v>
      </c>
      <c r="N146" t="s">
        <v>634</v>
      </c>
      <c r="O146" t="s">
        <v>637</v>
      </c>
      <c r="P146" t="s">
        <v>22</v>
      </c>
      <c r="Q146" t="s">
        <v>638</v>
      </c>
      <c r="R146" t="s">
        <v>635</v>
      </c>
      <c r="S146" t="s">
        <v>17265</v>
      </c>
      <c r="T146" t="s">
        <v>17264</v>
      </c>
    </row>
    <row r="147" spans="1:20" x14ac:dyDescent="0.25">
      <c r="A147" t="s">
        <v>116</v>
      </c>
      <c r="B147" t="s">
        <v>117</v>
      </c>
      <c r="C147">
        <v>10</v>
      </c>
      <c r="D147">
        <v>10</v>
      </c>
      <c r="E147" t="s">
        <v>17266</v>
      </c>
      <c r="F147">
        <v>100</v>
      </c>
      <c r="G147">
        <v>0</v>
      </c>
      <c r="H147" t="s">
        <v>631</v>
      </c>
      <c r="I147" t="s">
        <v>17267</v>
      </c>
      <c r="J147" t="s">
        <v>13994</v>
      </c>
      <c r="K147" t="s">
        <v>634</v>
      </c>
      <c r="L147" t="s">
        <v>635</v>
      </c>
      <c r="M147" t="s">
        <v>17264</v>
      </c>
      <c r="N147" t="s">
        <v>634</v>
      </c>
      <c r="O147" t="s">
        <v>654</v>
      </c>
      <c r="P147" t="s">
        <v>22</v>
      </c>
      <c r="Q147" t="s">
        <v>655</v>
      </c>
      <c r="R147" t="s">
        <v>635</v>
      </c>
      <c r="S147" t="s">
        <v>17268</v>
      </c>
      <c r="T147" t="s">
        <v>17264</v>
      </c>
    </row>
    <row r="148" spans="1:20" x14ac:dyDescent="0.25">
      <c r="A148" t="s">
        <v>164</v>
      </c>
      <c r="B148" t="s">
        <v>165</v>
      </c>
      <c r="C148">
        <v>50</v>
      </c>
      <c r="D148">
        <v>6</v>
      </c>
      <c r="E148" t="s">
        <v>17269</v>
      </c>
      <c r="F148">
        <v>200</v>
      </c>
      <c r="G148">
        <v>0</v>
      </c>
      <c r="H148" t="s">
        <v>631</v>
      </c>
      <c r="I148" t="s">
        <v>17270</v>
      </c>
      <c r="J148" t="s">
        <v>903</v>
      </c>
      <c r="K148" t="s">
        <v>634</v>
      </c>
      <c r="L148" t="s">
        <v>635</v>
      </c>
      <c r="M148" t="s">
        <v>17271</v>
      </c>
      <c r="N148" t="s">
        <v>634</v>
      </c>
      <c r="O148" t="s">
        <v>637</v>
      </c>
      <c r="P148" t="s">
        <v>22</v>
      </c>
      <c r="Q148" t="s">
        <v>638</v>
      </c>
      <c r="R148" t="s">
        <v>635</v>
      </c>
      <c r="S148" t="s">
        <v>17272</v>
      </c>
      <c r="T148" t="s">
        <v>17271</v>
      </c>
    </row>
    <row r="149" spans="1:20" x14ac:dyDescent="0.25">
      <c r="A149" t="s">
        <v>35</v>
      </c>
      <c r="B149" t="s">
        <v>36</v>
      </c>
      <c r="C149">
        <v>66.666666666666671</v>
      </c>
      <c r="D149">
        <v>3</v>
      </c>
      <c r="E149" t="s">
        <v>17273</v>
      </c>
      <c r="F149">
        <v>150</v>
      </c>
      <c r="G149">
        <v>0</v>
      </c>
      <c r="H149" t="s">
        <v>641</v>
      </c>
      <c r="I149" t="s">
        <v>1550</v>
      </c>
      <c r="J149" t="s">
        <v>17274</v>
      </c>
      <c r="K149" t="s">
        <v>17275</v>
      </c>
      <c r="L149" t="s">
        <v>7895</v>
      </c>
      <c r="M149" t="s">
        <v>17271</v>
      </c>
      <c r="N149" t="s">
        <v>634</v>
      </c>
      <c r="O149" t="s">
        <v>894</v>
      </c>
      <c r="P149" t="s">
        <v>43</v>
      </c>
      <c r="Q149" t="s">
        <v>648</v>
      </c>
      <c r="R149" t="s">
        <v>635</v>
      </c>
      <c r="S149" t="s">
        <v>17276</v>
      </c>
      <c r="T149" t="s">
        <v>17271</v>
      </c>
    </row>
    <row r="150" spans="1:20" x14ac:dyDescent="0.25">
      <c r="A150" t="s">
        <v>35</v>
      </c>
      <c r="B150" t="s">
        <v>36</v>
      </c>
      <c r="C150">
        <v>66.666666666666671</v>
      </c>
      <c r="D150">
        <v>6</v>
      </c>
      <c r="E150" t="s">
        <v>17277</v>
      </c>
      <c r="F150">
        <v>294</v>
      </c>
      <c r="G150">
        <v>0</v>
      </c>
      <c r="H150" t="s">
        <v>641</v>
      </c>
      <c r="I150" t="s">
        <v>4469</v>
      </c>
      <c r="J150" t="s">
        <v>17278</v>
      </c>
      <c r="K150" t="s">
        <v>8545</v>
      </c>
      <c r="L150" t="s">
        <v>8691</v>
      </c>
      <c r="M150" t="s">
        <v>17279</v>
      </c>
      <c r="N150" t="s">
        <v>634</v>
      </c>
      <c r="O150" t="s">
        <v>894</v>
      </c>
      <c r="P150" t="s">
        <v>43</v>
      </c>
      <c r="Q150" t="s">
        <v>648</v>
      </c>
      <c r="R150" t="s">
        <v>635</v>
      </c>
      <c r="S150" t="s">
        <v>17280</v>
      </c>
      <c r="T150" t="s">
        <v>17271</v>
      </c>
    </row>
    <row r="151" spans="1:20" x14ac:dyDescent="0.25">
      <c r="A151" t="s">
        <v>20</v>
      </c>
      <c r="B151" t="s">
        <v>781</v>
      </c>
      <c r="C151">
        <v>42.7</v>
      </c>
      <c r="D151">
        <v>2</v>
      </c>
      <c r="E151" t="s">
        <v>17281</v>
      </c>
      <c r="F151">
        <v>170.8</v>
      </c>
      <c r="G151">
        <v>0</v>
      </c>
      <c r="H151" t="s">
        <v>641</v>
      </c>
      <c r="I151" t="s">
        <v>9624</v>
      </c>
      <c r="J151" t="s">
        <v>9625</v>
      </c>
      <c r="K151" t="s">
        <v>2419</v>
      </c>
      <c r="L151" t="s">
        <v>9626</v>
      </c>
      <c r="M151" t="s">
        <v>17271</v>
      </c>
      <c r="N151" t="s">
        <v>634</v>
      </c>
      <c r="O151" t="s">
        <v>689</v>
      </c>
      <c r="P151" t="s">
        <v>40</v>
      </c>
      <c r="Q151" t="s">
        <v>690</v>
      </c>
      <c r="R151" t="s">
        <v>635</v>
      </c>
      <c r="S151" t="s">
        <v>17282</v>
      </c>
      <c r="T151" t="s">
        <v>17271</v>
      </c>
    </row>
    <row r="152" spans="1:20" x14ac:dyDescent="0.25">
      <c r="A152" t="s">
        <v>23</v>
      </c>
      <c r="B152" t="s">
        <v>781</v>
      </c>
      <c r="C152">
        <v>42.7</v>
      </c>
      <c r="D152">
        <v>2</v>
      </c>
      <c r="E152" t="s">
        <v>17281</v>
      </c>
      <c r="F152">
        <v>170.8</v>
      </c>
      <c r="G152">
        <v>0</v>
      </c>
      <c r="H152" t="s">
        <v>641</v>
      </c>
      <c r="I152" t="s">
        <v>9624</v>
      </c>
      <c r="J152" t="s">
        <v>9625</v>
      </c>
      <c r="K152" t="s">
        <v>2419</v>
      </c>
      <c r="L152" t="s">
        <v>9626</v>
      </c>
      <c r="M152" t="s">
        <v>17271</v>
      </c>
      <c r="N152" t="s">
        <v>634</v>
      </c>
      <c r="O152" t="s">
        <v>689</v>
      </c>
      <c r="P152" t="s">
        <v>40</v>
      </c>
      <c r="Q152" t="s">
        <v>690</v>
      </c>
      <c r="R152" t="s">
        <v>635</v>
      </c>
      <c r="S152" t="s">
        <v>17282</v>
      </c>
      <c r="T152" t="s">
        <v>17271</v>
      </c>
    </row>
    <row r="153" spans="1:20" x14ac:dyDescent="0.25">
      <c r="A153" t="s">
        <v>164</v>
      </c>
      <c r="B153" t="s">
        <v>165</v>
      </c>
      <c r="C153">
        <v>33.333333333333336</v>
      </c>
      <c r="D153">
        <v>3</v>
      </c>
      <c r="E153" t="s">
        <v>17283</v>
      </c>
      <c r="F153">
        <v>100</v>
      </c>
      <c r="G153">
        <v>0</v>
      </c>
      <c r="H153" t="s">
        <v>631</v>
      </c>
      <c r="I153" t="s">
        <v>9476</v>
      </c>
      <c r="J153" t="s">
        <v>1446</v>
      </c>
      <c r="K153" t="s">
        <v>634</v>
      </c>
      <c r="L153" t="s">
        <v>635</v>
      </c>
      <c r="M153" t="s">
        <v>17284</v>
      </c>
      <c r="N153" t="s">
        <v>634</v>
      </c>
      <c r="O153" t="s">
        <v>637</v>
      </c>
      <c r="P153" t="s">
        <v>22</v>
      </c>
      <c r="Q153" t="s">
        <v>638</v>
      </c>
      <c r="R153" t="s">
        <v>635</v>
      </c>
      <c r="S153" t="s">
        <v>17285</v>
      </c>
      <c r="T153" t="s">
        <v>17286</v>
      </c>
    </row>
    <row r="154" spans="1:20" x14ac:dyDescent="0.25">
      <c r="A154" t="s">
        <v>164</v>
      </c>
      <c r="B154" t="s">
        <v>165</v>
      </c>
      <c r="C154">
        <v>33.333333333333336</v>
      </c>
      <c r="D154">
        <v>3</v>
      </c>
      <c r="E154" t="s">
        <v>17287</v>
      </c>
      <c r="F154">
        <v>100</v>
      </c>
      <c r="G154">
        <v>0</v>
      </c>
      <c r="H154" t="s">
        <v>631</v>
      </c>
      <c r="I154" t="s">
        <v>17288</v>
      </c>
      <c r="J154" t="s">
        <v>1195</v>
      </c>
      <c r="K154" t="s">
        <v>634</v>
      </c>
      <c r="L154" t="s">
        <v>635</v>
      </c>
      <c r="M154" t="s">
        <v>17289</v>
      </c>
      <c r="N154" t="s">
        <v>634</v>
      </c>
      <c r="O154" t="s">
        <v>637</v>
      </c>
      <c r="P154" t="s">
        <v>22</v>
      </c>
      <c r="Q154" t="s">
        <v>638</v>
      </c>
      <c r="R154" t="s">
        <v>635</v>
      </c>
      <c r="S154" t="s">
        <v>17290</v>
      </c>
      <c r="T154" t="s">
        <v>17291</v>
      </c>
    </row>
    <row r="155" spans="1:20" x14ac:dyDescent="0.25">
      <c r="A155" t="s">
        <v>39</v>
      </c>
      <c r="B155" t="s">
        <v>44</v>
      </c>
      <c r="C155">
        <v>85</v>
      </c>
      <c r="D155">
        <v>20</v>
      </c>
      <c r="E155" t="s">
        <v>17292</v>
      </c>
      <c r="F155">
        <v>2352</v>
      </c>
      <c r="G155">
        <v>0</v>
      </c>
      <c r="H155" t="s">
        <v>641</v>
      </c>
      <c r="I155" t="s">
        <v>2784</v>
      </c>
      <c r="J155" t="s">
        <v>17293</v>
      </c>
      <c r="K155" t="s">
        <v>6859</v>
      </c>
      <c r="L155" t="s">
        <v>7661</v>
      </c>
      <c r="M155" t="s">
        <v>17294</v>
      </c>
      <c r="N155" t="s">
        <v>634</v>
      </c>
      <c r="O155" t="s">
        <v>894</v>
      </c>
      <c r="P155" t="s">
        <v>43</v>
      </c>
      <c r="Q155" t="s">
        <v>648</v>
      </c>
      <c r="R155" t="s">
        <v>635</v>
      </c>
      <c r="S155" t="s">
        <v>17295</v>
      </c>
      <c r="T155" t="s">
        <v>17296</v>
      </c>
    </row>
    <row r="156" spans="1:20" x14ac:dyDescent="0.25">
      <c r="A156" t="s">
        <v>39</v>
      </c>
      <c r="B156" t="s">
        <v>44</v>
      </c>
      <c r="C156">
        <v>69.900000000000006</v>
      </c>
      <c r="D156">
        <v>10</v>
      </c>
      <c r="E156" t="s">
        <v>17292</v>
      </c>
      <c r="F156">
        <v>2352</v>
      </c>
      <c r="G156">
        <v>0</v>
      </c>
      <c r="H156" t="s">
        <v>641</v>
      </c>
      <c r="I156" t="s">
        <v>2784</v>
      </c>
      <c r="J156" t="s">
        <v>17293</v>
      </c>
      <c r="K156" t="s">
        <v>6859</v>
      </c>
      <c r="L156" t="s">
        <v>7661</v>
      </c>
      <c r="M156" t="s">
        <v>17294</v>
      </c>
      <c r="N156" t="s">
        <v>634</v>
      </c>
      <c r="O156" t="s">
        <v>894</v>
      </c>
      <c r="P156" t="s">
        <v>43</v>
      </c>
      <c r="Q156" t="s">
        <v>648</v>
      </c>
      <c r="R156" t="s">
        <v>635</v>
      </c>
      <c r="S156" t="s">
        <v>17295</v>
      </c>
      <c r="T156" t="s">
        <v>17296</v>
      </c>
    </row>
    <row r="157" spans="1:20" x14ac:dyDescent="0.25">
      <c r="A157" t="s">
        <v>164</v>
      </c>
      <c r="B157" t="s">
        <v>165</v>
      </c>
      <c r="C157">
        <v>50</v>
      </c>
      <c r="D157">
        <v>6</v>
      </c>
      <c r="E157" t="s">
        <v>17297</v>
      </c>
      <c r="F157">
        <v>200</v>
      </c>
      <c r="G157">
        <v>0</v>
      </c>
      <c r="H157" t="s">
        <v>631</v>
      </c>
      <c r="I157" t="s">
        <v>17244</v>
      </c>
      <c r="J157" t="s">
        <v>769</v>
      </c>
      <c r="K157" t="s">
        <v>634</v>
      </c>
      <c r="L157" t="s">
        <v>635</v>
      </c>
      <c r="M157" t="s">
        <v>17298</v>
      </c>
      <c r="N157" t="s">
        <v>634</v>
      </c>
      <c r="O157" t="s">
        <v>637</v>
      </c>
      <c r="P157" t="s">
        <v>22</v>
      </c>
      <c r="Q157" t="s">
        <v>638</v>
      </c>
      <c r="R157" t="s">
        <v>635</v>
      </c>
      <c r="S157" t="s">
        <v>17299</v>
      </c>
      <c r="T157" t="s">
        <v>17298</v>
      </c>
    </row>
    <row r="158" spans="1:20" x14ac:dyDescent="0.25">
      <c r="A158" t="s">
        <v>164</v>
      </c>
      <c r="B158" t="s">
        <v>165</v>
      </c>
      <c r="C158">
        <v>50</v>
      </c>
      <c r="D158">
        <v>6</v>
      </c>
      <c r="E158" t="s">
        <v>17300</v>
      </c>
      <c r="F158">
        <v>200</v>
      </c>
      <c r="G158">
        <v>0</v>
      </c>
      <c r="H158" t="s">
        <v>631</v>
      </c>
      <c r="I158" t="s">
        <v>17244</v>
      </c>
      <c r="J158" t="s">
        <v>769</v>
      </c>
      <c r="K158" t="s">
        <v>634</v>
      </c>
      <c r="L158" t="s">
        <v>635</v>
      </c>
      <c r="M158" t="s">
        <v>17301</v>
      </c>
      <c r="N158" t="s">
        <v>634</v>
      </c>
      <c r="O158" t="s">
        <v>637</v>
      </c>
      <c r="P158" t="s">
        <v>22</v>
      </c>
      <c r="Q158" t="s">
        <v>638</v>
      </c>
      <c r="R158" t="s">
        <v>635</v>
      </c>
      <c r="S158" t="s">
        <v>17302</v>
      </c>
      <c r="T158" t="s">
        <v>17301</v>
      </c>
    </row>
    <row r="159" spans="1:20" x14ac:dyDescent="0.25">
      <c r="A159" t="s">
        <v>39</v>
      </c>
      <c r="B159" t="s">
        <v>682</v>
      </c>
      <c r="C159">
        <v>67.569999999999993</v>
      </c>
      <c r="D159">
        <v>1</v>
      </c>
      <c r="E159" t="s">
        <v>17303</v>
      </c>
      <c r="F159">
        <v>74.569999999999993</v>
      </c>
      <c r="G159">
        <v>7</v>
      </c>
      <c r="H159" t="s">
        <v>641</v>
      </c>
      <c r="I159" t="s">
        <v>17304</v>
      </c>
      <c r="J159" t="s">
        <v>17305</v>
      </c>
      <c r="K159" t="s">
        <v>17306</v>
      </c>
      <c r="L159" t="s">
        <v>17307</v>
      </c>
      <c r="M159" t="s">
        <v>17308</v>
      </c>
      <c r="N159" t="s">
        <v>634</v>
      </c>
      <c r="O159" t="s">
        <v>689</v>
      </c>
      <c r="P159" t="s">
        <v>40</v>
      </c>
      <c r="Q159" t="s">
        <v>690</v>
      </c>
      <c r="R159" t="s">
        <v>635</v>
      </c>
      <c r="S159" t="s">
        <v>17309</v>
      </c>
      <c r="T159" t="s">
        <v>17308</v>
      </c>
    </row>
    <row r="160" spans="1:20" x14ac:dyDescent="0.25">
      <c r="A160" t="s">
        <v>37</v>
      </c>
      <c r="B160" t="s">
        <v>38</v>
      </c>
      <c r="C160">
        <v>66.666666666666671</v>
      </c>
      <c r="D160">
        <v>3</v>
      </c>
      <c r="E160" t="s">
        <v>17310</v>
      </c>
      <c r="F160">
        <v>100</v>
      </c>
      <c r="G160">
        <v>0</v>
      </c>
      <c r="H160" t="s">
        <v>631</v>
      </c>
      <c r="I160" t="s">
        <v>17311</v>
      </c>
      <c r="J160" t="s">
        <v>705</v>
      </c>
      <c r="K160" t="s">
        <v>634</v>
      </c>
      <c r="L160" t="s">
        <v>635</v>
      </c>
      <c r="M160" t="s">
        <v>17312</v>
      </c>
      <c r="N160" t="s">
        <v>634</v>
      </c>
      <c r="O160" t="s">
        <v>654</v>
      </c>
      <c r="P160" t="s">
        <v>22</v>
      </c>
      <c r="Q160" t="s">
        <v>655</v>
      </c>
      <c r="R160" t="s">
        <v>635</v>
      </c>
      <c r="S160" t="s">
        <v>17313</v>
      </c>
      <c r="T160" t="s">
        <v>17314</v>
      </c>
    </row>
    <row r="161" spans="1:20" x14ac:dyDescent="0.25">
      <c r="A161" t="s">
        <v>20</v>
      </c>
      <c r="B161" t="s">
        <v>21</v>
      </c>
      <c r="C161">
        <v>50</v>
      </c>
      <c r="D161">
        <v>1</v>
      </c>
      <c r="E161" t="s">
        <v>17315</v>
      </c>
      <c r="F161">
        <v>100</v>
      </c>
      <c r="G161">
        <v>0</v>
      </c>
      <c r="H161" t="s">
        <v>703</v>
      </c>
      <c r="I161" t="s">
        <v>17316</v>
      </c>
      <c r="J161" t="s">
        <v>834</v>
      </c>
      <c r="K161" t="s">
        <v>634</v>
      </c>
      <c r="L161" t="s">
        <v>635</v>
      </c>
      <c r="M161" t="s">
        <v>17317</v>
      </c>
      <c r="N161" t="s">
        <v>634</v>
      </c>
      <c r="O161" t="s">
        <v>637</v>
      </c>
      <c r="P161" t="s">
        <v>22</v>
      </c>
      <c r="Q161" t="s">
        <v>638</v>
      </c>
      <c r="R161" t="s">
        <v>635</v>
      </c>
      <c r="S161" t="s">
        <v>17318</v>
      </c>
      <c r="T161" t="s">
        <v>17317</v>
      </c>
    </row>
    <row r="162" spans="1:20" x14ac:dyDescent="0.25">
      <c r="A162" t="s">
        <v>23</v>
      </c>
      <c r="B162" t="s">
        <v>24</v>
      </c>
      <c r="C162">
        <v>50</v>
      </c>
      <c r="D162">
        <v>1</v>
      </c>
      <c r="E162" t="s">
        <v>17315</v>
      </c>
      <c r="F162">
        <v>100</v>
      </c>
      <c r="G162">
        <v>0</v>
      </c>
      <c r="H162" t="s">
        <v>703</v>
      </c>
      <c r="I162" t="s">
        <v>17316</v>
      </c>
      <c r="J162" t="s">
        <v>834</v>
      </c>
      <c r="K162" t="s">
        <v>634</v>
      </c>
      <c r="L162" t="s">
        <v>635</v>
      </c>
      <c r="M162" t="s">
        <v>17317</v>
      </c>
      <c r="N162" t="s">
        <v>634</v>
      </c>
      <c r="O162" t="s">
        <v>637</v>
      </c>
      <c r="P162" t="s">
        <v>22</v>
      </c>
      <c r="Q162" t="s">
        <v>638</v>
      </c>
      <c r="R162" t="s">
        <v>635</v>
      </c>
      <c r="S162" t="s">
        <v>17318</v>
      </c>
      <c r="T162" t="s">
        <v>17317</v>
      </c>
    </row>
    <row r="163" spans="1:20" x14ac:dyDescent="0.25">
      <c r="A163" t="s">
        <v>25</v>
      </c>
      <c r="B163" t="s">
        <v>26</v>
      </c>
      <c r="C163">
        <v>50</v>
      </c>
      <c r="D163">
        <v>1</v>
      </c>
      <c r="E163" t="s">
        <v>17315</v>
      </c>
      <c r="F163">
        <v>100</v>
      </c>
      <c r="G163">
        <v>0</v>
      </c>
      <c r="H163" t="s">
        <v>703</v>
      </c>
      <c r="I163" t="s">
        <v>17316</v>
      </c>
      <c r="J163" t="s">
        <v>834</v>
      </c>
      <c r="K163" t="s">
        <v>634</v>
      </c>
      <c r="L163" t="s">
        <v>635</v>
      </c>
      <c r="M163" t="s">
        <v>17317</v>
      </c>
      <c r="N163" t="s">
        <v>634</v>
      </c>
      <c r="O163" t="s">
        <v>637</v>
      </c>
      <c r="P163" t="s">
        <v>22</v>
      </c>
      <c r="Q163" t="s">
        <v>638</v>
      </c>
      <c r="R163" t="s">
        <v>635</v>
      </c>
      <c r="S163" t="s">
        <v>17318</v>
      </c>
      <c r="T163" t="s">
        <v>17317</v>
      </c>
    </row>
    <row r="164" spans="1:20" x14ac:dyDescent="0.25">
      <c r="A164" t="s">
        <v>25</v>
      </c>
      <c r="B164" t="s">
        <v>781</v>
      </c>
      <c r="C164">
        <v>42.7</v>
      </c>
      <c r="D164">
        <v>1</v>
      </c>
      <c r="E164" t="s">
        <v>17319</v>
      </c>
      <c r="F164">
        <v>248.96</v>
      </c>
      <c r="G164">
        <v>64</v>
      </c>
      <c r="H164" t="s">
        <v>641</v>
      </c>
      <c r="I164" t="s">
        <v>17320</v>
      </c>
      <c r="J164" t="s">
        <v>17321</v>
      </c>
      <c r="K164" t="s">
        <v>4902</v>
      </c>
      <c r="L164" t="s">
        <v>17322</v>
      </c>
      <c r="M164" t="s">
        <v>17323</v>
      </c>
      <c r="N164" t="s">
        <v>634</v>
      </c>
      <c r="O164" t="s">
        <v>689</v>
      </c>
      <c r="P164" t="s">
        <v>40</v>
      </c>
      <c r="Q164" t="s">
        <v>690</v>
      </c>
      <c r="R164" t="s">
        <v>635</v>
      </c>
      <c r="S164" t="s">
        <v>17324</v>
      </c>
      <c r="T164" t="s">
        <v>17317</v>
      </c>
    </row>
    <row r="165" spans="1:20" x14ac:dyDescent="0.25">
      <c r="A165" t="s">
        <v>39</v>
      </c>
      <c r="B165" t="s">
        <v>682</v>
      </c>
      <c r="C165">
        <v>71.13</v>
      </c>
      <c r="D165">
        <v>2</v>
      </c>
      <c r="E165" t="s">
        <v>17319</v>
      </c>
      <c r="F165">
        <v>248.96</v>
      </c>
      <c r="G165">
        <v>64</v>
      </c>
      <c r="H165" t="s">
        <v>641</v>
      </c>
      <c r="I165" t="s">
        <v>17320</v>
      </c>
      <c r="J165" t="s">
        <v>17321</v>
      </c>
      <c r="K165" t="s">
        <v>4902</v>
      </c>
      <c r="L165" t="s">
        <v>17322</v>
      </c>
      <c r="M165" t="s">
        <v>17323</v>
      </c>
      <c r="N165" t="s">
        <v>634</v>
      </c>
      <c r="O165" t="s">
        <v>689</v>
      </c>
      <c r="P165" t="s">
        <v>40</v>
      </c>
      <c r="Q165" t="s">
        <v>690</v>
      </c>
      <c r="R165" t="s">
        <v>635</v>
      </c>
      <c r="S165" t="s">
        <v>17324</v>
      </c>
      <c r="T165" t="s">
        <v>17323</v>
      </c>
    </row>
    <row r="166" spans="1:20" x14ac:dyDescent="0.25">
      <c r="A166" t="s">
        <v>37</v>
      </c>
      <c r="B166" t="s">
        <v>38</v>
      </c>
      <c r="C166">
        <v>66.666666666666671</v>
      </c>
      <c r="D166">
        <v>3</v>
      </c>
      <c r="E166" t="s">
        <v>17325</v>
      </c>
      <c r="F166">
        <v>100</v>
      </c>
      <c r="G166">
        <v>0</v>
      </c>
      <c r="H166" t="s">
        <v>631</v>
      </c>
      <c r="I166" t="s">
        <v>17326</v>
      </c>
      <c r="J166" t="s">
        <v>3208</v>
      </c>
      <c r="K166" t="s">
        <v>634</v>
      </c>
      <c r="L166" t="s">
        <v>635</v>
      </c>
      <c r="M166" t="s">
        <v>17327</v>
      </c>
      <c r="N166" t="s">
        <v>634</v>
      </c>
      <c r="O166" t="s">
        <v>654</v>
      </c>
      <c r="P166" t="s">
        <v>22</v>
      </c>
      <c r="Q166" t="s">
        <v>655</v>
      </c>
      <c r="R166" t="s">
        <v>635</v>
      </c>
      <c r="S166" t="s">
        <v>17328</v>
      </c>
      <c r="T166" t="s">
        <v>17327</v>
      </c>
    </row>
    <row r="167" spans="1:20" x14ac:dyDescent="0.25">
      <c r="A167" t="s">
        <v>20</v>
      </c>
      <c r="B167" t="s">
        <v>21</v>
      </c>
      <c r="C167">
        <v>50</v>
      </c>
      <c r="D167">
        <v>1</v>
      </c>
      <c r="E167" t="s">
        <v>17329</v>
      </c>
      <c r="F167">
        <v>100</v>
      </c>
      <c r="G167">
        <v>0</v>
      </c>
      <c r="H167" t="s">
        <v>703</v>
      </c>
      <c r="I167" t="s">
        <v>17330</v>
      </c>
      <c r="J167" t="s">
        <v>1244</v>
      </c>
      <c r="K167" t="s">
        <v>634</v>
      </c>
      <c r="L167" t="s">
        <v>635</v>
      </c>
      <c r="M167" t="s">
        <v>17331</v>
      </c>
      <c r="N167" t="s">
        <v>634</v>
      </c>
      <c r="O167" t="s">
        <v>637</v>
      </c>
      <c r="P167" t="s">
        <v>22</v>
      </c>
      <c r="Q167" t="s">
        <v>638</v>
      </c>
      <c r="R167" t="s">
        <v>635</v>
      </c>
      <c r="S167" t="s">
        <v>17332</v>
      </c>
      <c r="T167" t="s">
        <v>17331</v>
      </c>
    </row>
    <row r="168" spans="1:20" x14ac:dyDescent="0.25">
      <c r="A168" t="s">
        <v>23</v>
      </c>
      <c r="B168" t="s">
        <v>24</v>
      </c>
      <c r="C168">
        <v>50</v>
      </c>
      <c r="D168">
        <v>1</v>
      </c>
      <c r="E168" t="s">
        <v>17329</v>
      </c>
      <c r="F168">
        <v>100</v>
      </c>
      <c r="G168">
        <v>0</v>
      </c>
      <c r="H168" t="s">
        <v>703</v>
      </c>
      <c r="I168" t="s">
        <v>17330</v>
      </c>
      <c r="J168" t="s">
        <v>1244</v>
      </c>
      <c r="K168" t="s">
        <v>634</v>
      </c>
      <c r="L168" t="s">
        <v>635</v>
      </c>
      <c r="M168" t="s">
        <v>17331</v>
      </c>
      <c r="N168" t="s">
        <v>634</v>
      </c>
      <c r="O168" t="s">
        <v>637</v>
      </c>
      <c r="P168" t="s">
        <v>22</v>
      </c>
      <c r="Q168" t="s">
        <v>638</v>
      </c>
      <c r="R168" t="s">
        <v>635</v>
      </c>
      <c r="S168" t="s">
        <v>17332</v>
      </c>
      <c r="T168" t="s">
        <v>17331</v>
      </c>
    </row>
    <row r="169" spans="1:20" x14ac:dyDescent="0.25">
      <c r="A169" t="s">
        <v>25</v>
      </c>
      <c r="B169" t="s">
        <v>26</v>
      </c>
      <c r="C169">
        <v>50</v>
      </c>
      <c r="D169">
        <v>1</v>
      </c>
      <c r="E169" t="s">
        <v>17329</v>
      </c>
      <c r="F169">
        <v>100</v>
      </c>
      <c r="G169">
        <v>0</v>
      </c>
      <c r="H169" t="s">
        <v>703</v>
      </c>
      <c r="I169" t="s">
        <v>17330</v>
      </c>
      <c r="J169" t="s">
        <v>1244</v>
      </c>
      <c r="K169" t="s">
        <v>634</v>
      </c>
      <c r="L169" t="s">
        <v>635</v>
      </c>
      <c r="M169" t="s">
        <v>17331</v>
      </c>
      <c r="N169" t="s">
        <v>634</v>
      </c>
      <c r="O169" t="s">
        <v>637</v>
      </c>
      <c r="P169" t="s">
        <v>22</v>
      </c>
      <c r="Q169" t="s">
        <v>638</v>
      </c>
      <c r="R169" t="s">
        <v>635</v>
      </c>
      <c r="S169" t="s">
        <v>17332</v>
      </c>
      <c r="T169" t="s">
        <v>17331</v>
      </c>
    </row>
    <row r="170" spans="1:20" x14ac:dyDescent="0.25">
      <c r="A170" t="s">
        <v>20</v>
      </c>
      <c r="B170" t="s">
        <v>21</v>
      </c>
      <c r="C170">
        <v>50</v>
      </c>
      <c r="D170">
        <v>1</v>
      </c>
      <c r="E170" t="s">
        <v>17333</v>
      </c>
      <c r="F170">
        <v>100</v>
      </c>
      <c r="G170">
        <v>0</v>
      </c>
      <c r="H170" t="s">
        <v>703</v>
      </c>
      <c r="I170" t="s">
        <v>17334</v>
      </c>
      <c r="J170" t="s">
        <v>736</v>
      </c>
      <c r="K170" t="s">
        <v>634</v>
      </c>
      <c r="L170" t="s">
        <v>635</v>
      </c>
      <c r="M170" t="s">
        <v>17335</v>
      </c>
      <c r="N170" t="s">
        <v>634</v>
      </c>
      <c r="O170" t="s">
        <v>637</v>
      </c>
      <c r="P170" t="s">
        <v>22</v>
      </c>
      <c r="Q170" t="s">
        <v>638</v>
      </c>
      <c r="R170" t="s">
        <v>635</v>
      </c>
      <c r="S170" t="s">
        <v>17336</v>
      </c>
      <c r="T170" t="s">
        <v>17335</v>
      </c>
    </row>
    <row r="171" spans="1:20" x14ac:dyDescent="0.25">
      <c r="A171" t="s">
        <v>23</v>
      </c>
      <c r="B171" t="s">
        <v>24</v>
      </c>
      <c r="C171">
        <v>50</v>
      </c>
      <c r="D171">
        <v>1</v>
      </c>
      <c r="E171" t="s">
        <v>17333</v>
      </c>
      <c r="F171">
        <v>100</v>
      </c>
      <c r="G171">
        <v>0</v>
      </c>
      <c r="H171" t="s">
        <v>703</v>
      </c>
      <c r="I171" t="s">
        <v>17334</v>
      </c>
      <c r="J171" t="s">
        <v>736</v>
      </c>
      <c r="K171" t="s">
        <v>634</v>
      </c>
      <c r="L171" t="s">
        <v>635</v>
      </c>
      <c r="M171" t="s">
        <v>17335</v>
      </c>
      <c r="N171" t="s">
        <v>634</v>
      </c>
      <c r="O171" t="s">
        <v>637</v>
      </c>
      <c r="P171" t="s">
        <v>22</v>
      </c>
      <c r="Q171" t="s">
        <v>638</v>
      </c>
      <c r="R171" t="s">
        <v>635</v>
      </c>
      <c r="S171" t="s">
        <v>17336</v>
      </c>
      <c r="T171" t="s">
        <v>17335</v>
      </c>
    </row>
    <row r="172" spans="1:20" x14ac:dyDescent="0.25">
      <c r="A172" t="s">
        <v>25</v>
      </c>
      <c r="B172" t="s">
        <v>26</v>
      </c>
      <c r="C172">
        <v>50</v>
      </c>
      <c r="D172">
        <v>1</v>
      </c>
      <c r="E172" t="s">
        <v>17333</v>
      </c>
      <c r="F172">
        <v>100</v>
      </c>
      <c r="G172">
        <v>0</v>
      </c>
      <c r="H172" t="s">
        <v>703</v>
      </c>
      <c r="I172" t="s">
        <v>17334</v>
      </c>
      <c r="J172" t="s">
        <v>736</v>
      </c>
      <c r="K172" t="s">
        <v>634</v>
      </c>
      <c r="L172" t="s">
        <v>635</v>
      </c>
      <c r="M172" t="s">
        <v>17335</v>
      </c>
      <c r="N172" t="s">
        <v>634</v>
      </c>
      <c r="O172" t="s">
        <v>637</v>
      </c>
      <c r="P172" t="s">
        <v>22</v>
      </c>
      <c r="Q172" t="s">
        <v>638</v>
      </c>
      <c r="R172" t="s">
        <v>635</v>
      </c>
      <c r="S172" t="s">
        <v>17336</v>
      </c>
      <c r="T172" t="s">
        <v>17335</v>
      </c>
    </row>
    <row r="173" spans="1:20" x14ac:dyDescent="0.25">
      <c r="A173" t="s">
        <v>23</v>
      </c>
      <c r="B173" t="s">
        <v>781</v>
      </c>
      <c r="C173">
        <v>34.159999999999997</v>
      </c>
      <c r="D173">
        <v>1</v>
      </c>
      <c r="E173" t="s">
        <v>17337</v>
      </c>
      <c r="F173">
        <v>75.319999999999993</v>
      </c>
      <c r="G173">
        <v>7</v>
      </c>
      <c r="H173" t="s">
        <v>641</v>
      </c>
      <c r="I173" t="s">
        <v>17338</v>
      </c>
      <c r="J173" t="s">
        <v>17339</v>
      </c>
      <c r="K173" t="s">
        <v>17340</v>
      </c>
      <c r="L173" t="s">
        <v>17341</v>
      </c>
      <c r="M173" t="s">
        <v>17342</v>
      </c>
      <c r="N173" t="s">
        <v>634</v>
      </c>
      <c r="O173" t="s">
        <v>689</v>
      </c>
      <c r="P173" t="s">
        <v>40</v>
      </c>
      <c r="Q173" t="s">
        <v>690</v>
      </c>
      <c r="R173" t="s">
        <v>635</v>
      </c>
      <c r="S173" t="s">
        <v>17343</v>
      </c>
      <c r="T173" t="s">
        <v>17342</v>
      </c>
    </row>
    <row r="174" spans="1:20" x14ac:dyDescent="0.25">
      <c r="A174" t="s">
        <v>25</v>
      </c>
      <c r="B174" t="s">
        <v>781</v>
      </c>
      <c r="C174">
        <v>34.159999999999997</v>
      </c>
      <c r="D174">
        <v>1</v>
      </c>
      <c r="E174" t="s">
        <v>17337</v>
      </c>
      <c r="F174">
        <v>75.319999999999993</v>
      </c>
      <c r="G174">
        <v>7</v>
      </c>
      <c r="H174" t="s">
        <v>641</v>
      </c>
      <c r="I174" t="s">
        <v>17338</v>
      </c>
      <c r="J174" t="s">
        <v>17339</v>
      </c>
      <c r="K174" t="s">
        <v>17340</v>
      </c>
      <c r="L174" t="s">
        <v>17341</v>
      </c>
      <c r="M174" t="s">
        <v>17342</v>
      </c>
      <c r="N174" t="s">
        <v>634</v>
      </c>
      <c r="O174" t="s">
        <v>689</v>
      </c>
      <c r="P174" t="s">
        <v>40</v>
      </c>
      <c r="Q174" t="s">
        <v>690</v>
      </c>
      <c r="R174" t="s">
        <v>635</v>
      </c>
      <c r="S174" t="s">
        <v>17343</v>
      </c>
      <c r="T174" t="s">
        <v>17342</v>
      </c>
    </row>
    <row r="175" spans="1:20" x14ac:dyDescent="0.25">
      <c r="A175" t="s">
        <v>164</v>
      </c>
      <c r="B175" t="s">
        <v>165</v>
      </c>
      <c r="C175">
        <v>50</v>
      </c>
      <c r="D175">
        <v>6</v>
      </c>
      <c r="E175" t="s">
        <v>17344</v>
      </c>
      <c r="F175">
        <v>188.88</v>
      </c>
      <c r="G175">
        <v>0</v>
      </c>
      <c r="H175" t="s">
        <v>641</v>
      </c>
      <c r="I175" t="s">
        <v>17345</v>
      </c>
      <c r="J175" t="s">
        <v>17346</v>
      </c>
      <c r="K175" t="s">
        <v>17347</v>
      </c>
      <c r="L175" t="s">
        <v>17348</v>
      </c>
      <c r="M175" t="s">
        <v>17349</v>
      </c>
      <c r="N175" t="s">
        <v>634</v>
      </c>
      <c r="O175" t="s">
        <v>689</v>
      </c>
      <c r="P175" t="s">
        <v>40</v>
      </c>
      <c r="Q175" t="s">
        <v>690</v>
      </c>
      <c r="R175" t="s">
        <v>635</v>
      </c>
      <c r="S175" t="s">
        <v>17350</v>
      </c>
      <c r="T175" t="s">
        <v>17349</v>
      </c>
    </row>
    <row r="176" spans="1:20" x14ac:dyDescent="0.25">
      <c r="A176" t="s">
        <v>164</v>
      </c>
      <c r="B176" t="s">
        <v>165</v>
      </c>
      <c r="C176">
        <v>33.333333333333336</v>
      </c>
      <c r="D176">
        <v>6</v>
      </c>
      <c r="E176" t="s">
        <v>17351</v>
      </c>
      <c r="F176">
        <v>200</v>
      </c>
      <c r="G176">
        <v>0</v>
      </c>
      <c r="H176" t="s">
        <v>631</v>
      </c>
      <c r="I176" t="s">
        <v>17352</v>
      </c>
      <c r="J176" t="s">
        <v>800</v>
      </c>
      <c r="K176" t="s">
        <v>634</v>
      </c>
      <c r="L176" t="s">
        <v>635</v>
      </c>
      <c r="M176" t="s">
        <v>17353</v>
      </c>
      <c r="N176" t="s">
        <v>634</v>
      </c>
      <c r="O176" t="s">
        <v>637</v>
      </c>
      <c r="P176" t="s">
        <v>22</v>
      </c>
      <c r="Q176" t="s">
        <v>638</v>
      </c>
      <c r="R176" t="s">
        <v>635</v>
      </c>
      <c r="S176" t="s">
        <v>17354</v>
      </c>
      <c r="T176" t="s">
        <v>17349</v>
      </c>
    </row>
    <row r="177" spans="1:20" x14ac:dyDescent="0.25">
      <c r="A177" t="s">
        <v>39</v>
      </c>
      <c r="B177" t="s">
        <v>682</v>
      </c>
      <c r="C177">
        <v>61.89</v>
      </c>
      <c r="D177">
        <v>1</v>
      </c>
      <c r="E177" t="s">
        <v>17355</v>
      </c>
      <c r="F177">
        <v>2101.62</v>
      </c>
      <c r="G177">
        <v>132</v>
      </c>
      <c r="H177" t="s">
        <v>641</v>
      </c>
      <c r="I177" t="s">
        <v>1435</v>
      </c>
      <c r="J177" t="s">
        <v>1436</v>
      </c>
      <c r="K177" t="s">
        <v>1437</v>
      </c>
      <c r="L177" t="s">
        <v>1438</v>
      </c>
      <c r="M177" t="s">
        <v>17356</v>
      </c>
      <c r="N177" t="s">
        <v>634</v>
      </c>
      <c r="O177" t="s">
        <v>689</v>
      </c>
      <c r="P177" t="s">
        <v>40</v>
      </c>
      <c r="Q177" t="s">
        <v>690</v>
      </c>
      <c r="R177" t="s">
        <v>635</v>
      </c>
      <c r="S177" t="s">
        <v>17357</v>
      </c>
      <c r="T177" t="s">
        <v>17358</v>
      </c>
    </row>
    <row r="178" spans="1:20" x14ac:dyDescent="0.25">
      <c r="A178" t="s">
        <v>39</v>
      </c>
      <c r="B178" t="s">
        <v>682</v>
      </c>
      <c r="C178">
        <v>61.89</v>
      </c>
      <c r="D178">
        <v>1</v>
      </c>
      <c r="E178" t="s">
        <v>17355</v>
      </c>
      <c r="F178">
        <v>2101.62</v>
      </c>
      <c r="G178">
        <v>132</v>
      </c>
      <c r="H178" t="s">
        <v>641</v>
      </c>
      <c r="I178" t="s">
        <v>1435</v>
      </c>
      <c r="J178" t="s">
        <v>1436</v>
      </c>
      <c r="K178" t="s">
        <v>1437</v>
      </c>
      <c r="L178" t="s">
        <v>1438</v>
      </c>
      <c r="M178" t="s">
        <v>17356</v>
      </c>
      <c r="N178" t="s">
        <v>634</v>
      </c>
      <c r="O178" t="s">
        <v>689</v>
      </c>
      <c r="P178" t="s">
        <v>40</v>
      </c>
      <c r="Q178" t="s">
        <v>690</v>
      </c>
      <c r="R178" t="s">
        <v>635</v>
      </c>
      <c r="S178" t="s">
        <v>17357</v>
      </c>
      <c r="T178" t="s">
        <v>17358</v>
      </c>
    </row>
    <row r="179" spans="1:20" x14ac:dyDescent="0.25">
      <c r="A179" t="s">
        <v>39</v>
      </c>
      <c r="B179" t="s">
        <v>682</v>
      </c>
      <c r="C179">
        <v>61.88</v>
      </c>
      <c r="D179">
        <v>8</v>
      </c>
      <c r="E179" t="s">
        <v>17355</v>
      </c>
      <c r="F179">
        <v>2101.62</v>
      </c>
      <c r="G179">
        <v>132</v>
      </c>
      <c r="H179" t="s">
        <v>641</v>
      </c>
      <c r="I179" t="s">
        <v>1435</v>
      </c>
      <c r="J179" t="s">
        <v>1436</v>
      </c>
      <c r="K179" t="s">
        <v>1437</v>
      </c>
      <c r="L179" t="s">
        <v>1438</v>
      </c>
      <c r="M179" t="s">
        <v>17356</v>
      </c>
      <c r="N179" t="s">
        <v>634</v>
      </c>
      <c r="O179" t="s">
        <v>689</v>
      </c>
      <c r="P179" t="s">
        <v>40</v>
      </c>
      <c r="Q179" t="s">
        <v>690</v>
      </c>
      <c r="R179" t="s">
        <v>635</v>
      </c>
      <c r="S179" t="s">
        <v>17357</v>
      </c>
      <c r="T179" t="s">
        <v>17358</v>
      </c>
    </row>
    <row r="180" spans="1:20" x14ac:dyDescent="0.25">
      <c r="A180" t="s">
        <v>39</v>
      </c>
      <c r="B180" t="s">
        <v>44</v>
      </c>
      <c r="C180">
        <v>66.333333333333329</v>
      </c>
      <c r="D180">
        <v>3</v>
      </c>
      <c r="E180" t="s">
        <v>17355</v>
      </c>
      <c r="F180">
        <v>2101.62</v>
      </c>
      <c r="G180">
        <v>132</v>
      </c>
      <c r="H180" t="s">
        <v>641</v>
      </c>
      <c r="I180" t="s">
        <v>1435</v>
      </c>
      <c r="J180" t="s">
        <v>1436</v>
      </c>
      <c r="K180" t="s">
        <v>1437</v>
      </c>
      <c r="L180" t="s">
        <v>1438</v>
      </c>
      <c r="M180" t="s">
        <v>17356</v>
      </c>
      <c r="N180" t="s">
        <v>634</v>
      </c>
      <c r="O180" t="s">
        <v>689</v>
      </c>
      <c r="P180" t="s">
        <v>40</v>
      </c>
      <c r="Q180" t="s">
        <v>690</v>
      </c>
      <c r="R180" t="s">
        <v>635</v>
      </c>
      <c r="S180" t="s">
        <v>17357</v>
      </c>
      <c r="T180" t="s">
        <v>17358</v>
      </c>
    </row>
    <row r="181" spans="1:20" x14ac:dyDescent="0.25">
      <c r="A181" t="s">
        <v>39</v>
      </c>
      <c r="B181" t="s">
        <v>44</v>
      </c>
      <c r="C181">
        <v>66.333333333333329</v>
      </c>
      <c r="D181">
        <v>3</v>
      </c>
      <c r="E181" t="s">
        <v>17355</v>
      </c>
      <c r="F181">
        <v>2101.62</v>
      </c>
      <c r="G181">
        <v>132</v>
      </c>
      <c r="H181" t="s">
        <v>641</v>
      </c>
      <c r="I181" t="s">
        <v>1435</v>
      </c>
      <c r="J181" t="s">
        <v>1436</v>
      </c>
      <c r="K181" t="s">
        <v>1437</v>
      </c>
      <c r="L181" t="s">
        <v>1438</v>
      </c>
      <c r="M181" t="s">
        <v>17356</v>
      </c>
      <c r="N181" t="s">
        <v>634</v>
      </c>
      <c r="O181" t="s">
        <v>689</v>
      </c>
      <c r="P181" t="s">
        <v>40</v>
      </c>
      <c r="Q181" t="s">
        <v>690</v>
      </c>
      <c r="R181" t="s">
        <v>635</v>
      </c>
      <c r="S181" t="s">
        <v>17357</v>
      </c>
      <c r="T181" t="s">
        <v>17358</v>
      </c>
    </row>
    <row r="182" spans="1:20" x14ac:dyDescent="0.25">
      <c r="A182" t="s">
        <v>39</v>
      </c>
      <c r="B182" t="s">
        <v>44</v>
      </c>
      <c r="C182">
        <v>66.333333333333329</v>
      </c>
      <c r="D182">
        <v>3</v>
      </c>
      <c r="E182" t="s">
        <v>17355</v>
      </c>
      <c r="F182">
        <v>2101.62</v>
      </c>
      <c r="G182">
        <v>132</v>
      </c>
      <c r="H182" t="s">
        <v>641</v>
      </c>
      <c r="I182" t="s">
        <v>1435</v>
      </c>
      <c r="J182" t="s">
        <v>1436</v>
      </c>
      <c r="K182" t="s">
        <v>1437</v>
      </c>
      <c r="L182" t="s">
        <v>1438</v>
      </c>
      <c r="M182" t="s">
        <v>17356</v>
      </c>
      <c r="N182" t="s">
        <v>634</v>
      </c>
      <c r="O182" t="s">
        <v>689</v>
      </c>
      <c r="P182" t="s">
        <v>40</v>
      </c>
      <c r="Q182" t="s">
        <v>690</v>
      </c>
      <c r="R182" t="s">
        <v>635</v>
      </c>
      <c r="S182" t="s">
        <v>17357</v>
      </c>
      <c r="T182" t="s">
        <v>17358</v>
      </c>
    </row>
    <row r="183" spans="1:20" x14ac:dyDescent="0.25">
      <c r="A183" t="s">
        <v>39</v>
      </c>
      <c r="B183" t="s">
        <v>44</v>
      </c>
      <c r="C183">
        <v>66.333333333333329</v>
      </c>
      <c r="D183">
        <v>3</v>
      </c>
      <c r="E183" t="s">
        <v>17355</v>
      </c>
      <c r="F183">
        <v>2101.62</v>
      </c>
      <c r="G183">
        <v>132</v>
      </c>
      <c r="H183" t="s">
        <v>641</v>
      </c>
      <c r="I183" t="s">
        <v>1435</v>
      </c>
      <c r="J183" t="s">
        <v>1436</v>
      </c>
      <c r="K183" t="s">
        <v>1437</v>
      </c>
      <c r="L183" t="s">
        <v>1438</v>
      </c>
      <c r="M183" t="s">
        <v>17356</v>
      </c>
      <c r="N183" t="s">
        <v>634</v>
      </c>
      <c r="O183" t="s">
        <v>689</v>
      </c>
      <c r="P183" t="s">
        <v>40</v>
      </c>
      <c r="Q183" t="s">
        <v>690</v>
      </c>
      <c r="R183" t="s">
        <v>635</v>
      </c>
      <c r="S183" t="s">
        <v>17357</v>
      </c>
      <c r="T183" t="s">
        <v>17358</v>
      </c>
    </row>
    <row r="184" spans="1:20" x14ac:dyDescent="0.25">
      <c r="A184" t="s">
        <v>39</v>
      </c>
      <c r="B184" t="s">
        <v>44</v>
      </c>
      <c r="C184">
        <v>66.333333333333329</v>
      </c>
      <c r="D184">
        <v>3</v>
      </c>
      <c r="E184" t="s">
        <v>17355</v>
      </c>
      <c r="F184">
        <v>2101.62</v>
      </c>
      <c r="G184">
        <v>132</v>
      </c>
      <c r="H184" t="s">
        <v>641</v>
      </c>
      <c r="I184" t="s">
        <v>1435</v>
      </c>
      <c r="J184" t="s">
        <v>1436</v>
      </c>
      <c r="K184" t="s">
        <v>1437</v>
      </c>
      <c r="L184" t="s">
        <v>1438</v>
      </c>
      <c r="M184" t="s">
        <v>17356</v>
      </c>
      <c r="N184" t="s">
        <v>634</v>
      </c>
      <c r="O184" t="s">
        <v>689</v>
      </c>
      <c r="P184" t="s">
        <v>40</v>
      </c>
      <c r="Q184" t="s">
        <v>690</v>
      </c>
      <c r="R184" t="s">
        <v>635</v>
      </c>
      <c r="S184" t="s">
        <v>17357</v>
      </c>
      <c r="T184" t="s">
        <v>17358</v>
      </c>
    </row>
    <row r="185" spans="1:20" x14ac:dyDescent="0.25">
      <c r="A185" t="s">
        <v>39</v>
      </c>
      <c r="B185" t="s">
        <v>44</v>
      </c>
      <c r="C185">
        <v>66.333333333333329</v>
      </c>
      <c r="D185">
        <v>3</v>
      </c>
      <c r="E185" t="s">
        <v>17355</v>
      </c>
      <c r="F185">
        <v>2101.62</v>
      </c>
      <c r="G185">
        <v>132</v>
      </c>
      <c r="H185" t="s">
        <v>641</v>
      </c>
      <c r="I185" t="s">
        <v>1435</v>
      </c>
      <c r="J185" t="s">
        <v>1436</v>
      </c>
      <c r="K185" t="s">
        <v>1437</v>
      </c>
      <c r="L185" t="s">
        <v>1438</v>
      </c>
      <c r="M185" t="s">
        <v>17356</v>
      </c>
      <c r="N185" t="s">
        <v>634</v>
      </c>
      <c r="O185" t="s">
        <v>689</v>
      </c>
      <c r="P185" t="s">
        <v>40</v>
      </c>
      <c r="Q185" t="s">
        <v>690</v>
      </c>
      <c r="R185" t="s">
        <v>635</v>
      </c>
      <c r="S185" t="s">
        <v>17357</v>
      </c>
      <c r="T185" t="s">
        <v>17358</v>
      </c>
    </row>
    <row r="186" spans="1:20" x14ac:dyDescent="0.25">
      <c r="A186" t="s">
        <v>39</v>
      </c>
      <c r="B186" t="s">
        <v>44</v>
      </c>
      <c r="C186">
        <v>66.333333333333329</v>
      </c>
      <c r="D186">
        <v>3</v>
      </c>
      <c r="E186" t="s">
        <v>17355</v>
      </c>
      <c r="F186">
        <v>2101.62</v>
      </c>
      <c r="G186">
        <v>132</v>
      </c>
      <c r="H186" t="s">
        <v>641</v>
      </c>
      <c r="I186" t="s">
        <v>1435</v>
      </c>
      <c r="J186" t="s">
        <v>1436</v>
      </c>
      <c r="K186" t="s">
        <v>1437</v>
      </c>
      <c r="L186" t="s">
        <v>1438</v>
      </c>
      <c r="M186" t="s">
        <v>17356</v>
      </c>
      <c r="N186" t="s">
        <v>634</v>
      </c>
      <c r="O186" t="s">
        <v>689</v>
      </c>
      <c r="P186" t="s">
        <v>40</v>
      </c>
      <c r="Q186" t="s">
        <v>690</v>
      </c>
      <c r="R186" t="s">
        <v>635</v>
      </c>
      <c r="S186" t="s">
        <v>17357</v>
      </c>
      <c r="T186" t="s">
        <v>17358</v>
      </c>
    </row>
    <row r="187" spans="1:20" x14ac:dyDescent="0.25">
      <c r="A187" t="s">
        <v>35</v>
      </c>
      <c r="B187" t="s">
        <v>36</v>
      </c>
      <c r="C187">
        <v>66.666666666666671</v>
      </c>
      <c r="D187">
        <v>3</v>
      </c>
      <c r="E187" t="s">
        <v>17359</v>
      </c>
      <c r="F187">
        <v>100</v>
      </c>
      <c r="G187">
        <v>0</v>
      </c>
      <c r="H187" t="s">
        <v>631</v>
      </c>
      <c r="I187" t="s">
        <v>17360</v>
      </c>
      <c r="J187" t="s">
        <v>1244</v>
      </c>
      <c r="K187" t="s">
        <v>634</v>
      </c>
      <c r="L187" t="s">
        <v>635</v>
      </c>
      <c r="M187" t="s">
        <v>17361</v>
      </c>
      <c r="N187" t="s">
        <v>634</v>
      </c>
      <c r="O187" t="s">
        <v>654</v>
      </c>
      <c r="P187" t="s">
        <v>22</v>
      </c>
      <c r="Q187" t="s">
        <v>655</v>
      </c>
      <c r="R187" t="s">
        <v>635</v>
      </c>
      <c r="S187" t="s">
        <v>17362</v>
      </c>
      <c r="T187" t="s">
        <v>17361</v>
      </c>
    </row>
    <row r="188" spans="1:20" x14ac:dyDescent="0.25">
      <c r="A188" t="s">
        <v>116</v>
      </c>
      <c r="B188" t="s">
        <v>117</v>
      </c>
      <c r="C188">
        <v>10</v>
      </c>
      <c r="D188">
        <v>10</v>
      </c>
      <c r="E188" t="s">
        <v>17363</v>
      </c>
      <c r="F188">
        <v>210</v>
      </c>
      <c r="G188">
        <v>0</v>
      </c>
      <c r="H188" t="s">
        <v>631</v>
      </c>
      <c r="I188" t="s">
        <v>17364</v>
      </c>
      <c r="J188" t="s">
        <v>5627</v>
      </c>
      <c r="K188" t="s">
        <v>634</v>
      </c>
      <c r="L188" t="s">
        <v>635</v>
      </c>
      <c r="M188" t="s">
        <v>17365</v>
      </c>
      <c r="N188" t="s">
        <v>634</v>
      </c>
      <c r="O188" t="s">
        <v>637</v>
      </c>
      <c r="P188" t="s">
        <v>22</v>
      </c>
      <c r="Q188" t="s">
        <v>638</v>
      </c>
      <c r="R188" t="s">
        <v>635</v>
      </c>
      <c r="S188" t="s">
        <v>17366</v>
      </c>
      <c r="T188" t="s">
        <v>17365</v>
      </c>
    </row>
    <row r="189" spans="1:20" x14ac:dyDescent="0.25">
      <c r="A189" t="s">
        <v>118</v>
      </c>
      <c r="B189" t="s">
        <v>8801</v>
      </c>
      <c r="C189">
        <v>120</v>
      </c>
      <c r="D189">
        <v>1</v>
      </c>
      <c r="E189" t="s">
        <v>17363</v>
      </c>
      <c r="F189">
        <v>210</v>
      </c>
      <c r="G189">
        <v>0</v>
      </c>
      <c r="H189" t="s">
        <v>631</v>
      </c>
      <c r="I189" t="s">
        <v>17364</v>
      </c>
      <c r="J189" t="s">
        <v>5627</v>
      </c>
      <c r="K189" t="s">
        <v>634</v>
      </c>
      <c r="L189" t="s">
        <v>635</v>
      </c>
      <c r="M189" t="s">
        <v>17365</v>
      </c>
      <c r="N189" t="s">
        <v>634</v>
      </c>
      <c r="O189" t="s">
        <v>637</v>
      </c>
      <c r="P189" t="s">
        <v>22</v>
      </c>
      <c r="Q189" t="s">
        <v>638</v>
      </c>
      <c r="R189" t="s">
        <v>635</v>
      </c>
      <c r="S189" t="s">
        <v>17366</v>
      </c>
      <c r="T189" t="s">
        <v>17365</v>
      </c>
    </row>
    <row r="190" spans="1:20" x14ac:dyDescent="0.25">
      <c r="A190" t="s">
        <v>89</v>
      </c>
      <c r="B190" t="s">
        <v>928</v>
      </c>
      <c r="C190">
        <v>66.333333333333329</v>
      </c>
      <c r="D190">
        <v>6</v>
      </c>
      <c r="E190" t="s">
        <v>17367</v>
      </c>
      <c r="F190">
        <v>470</v>
      </c>
      <c r="G190">
        <v>0</v>
      </c>
      <c r="H190" t="s">
        <v>641</v>
      </c>
      <c r="I190" t="s">
        <v>7965</v>
      </c>
      <c r="J190" t="s">
        <v>7966</v>
      </c>
      <c r="K190" t="s">
        <v>5908</v>
      </c>
      <c r="L190" t="s">
        <v>1553</v>
      </c>
      <c r="M190" t="s">
        <v>17368</v>
      </c>
      <c r="N190" t="s">
        <v>634</v>
      </c>
      <c r="O190" t="s">
        <v>894</v>
      </c>
      <c r="P190" t="s">
        <v>43</v>
      </c>
      <c r="Q190" t="s">
        <v>648</v>
      </c>
      <c r="R190" t="s">
        <v>635</v>
      </c>
      <c r="S190" t="s">
        <v>17369</v>
      </c>
      <c r="T190" t="s">
        <v>17370</v>
      </c>
    </row>
    <row r="191" spans="1:20" x14ac:dyDescent="0.25">
      <c r="A191" t="s">
        <v>20</v>
      </c>
      <c r="B191" t="s">
        <v>21</v>
      </c>
      <c r="C191">
        <v>50</v>
      </c>
      <c r="D191">
        <v>1</v>
      </c>
      <c r="E191" t="s">
        <v>17371</v>
      </c>
      <c r="F191">
        <v>100</v>
      </c>
      <c r="G191">
        <v>0</v>
      </c>
      <c r="H191" t="s">
        <v>703</v>
      </c>
      <c r="I191" t="s">
        <v>17372</v>
      </c>
      <c r="J191" t="s">
        <v>1284</v>
      </c>
      <c r="K191" t="s">
        <v>634</v>
      </c>
      <c r="L191" t="s">
        <v>635</v>
      </c>
      <c r="M191" t="s">
        <v>17373</v>
      </c>
      <c r="N191" t="s">
        <v>634</v>
      </c>
      <c r="O191" t="s">
        <v>637</v>
      </c>
      <c r="P191" t="s">
        <v>22</v>
      </c>
      <c r="Q191" t="s">
        <v>638</v>
      </c>
      <c r="R191" t="s">
        <v>635</v>
      </c>
      <c r="S191" t="s">
        <v>17374</v>
      </c>
      <c r="T191" t="s">
        <v>17375</v>
      </c>
    </row>
    <row r="192" spans="1:20" x14ac:dyDescent="0.25">
      <c r="A192" t="s">
        <v>23</v>
      </c>
      <c r="B192" t="s">
        <v>24</v>
      </c>
      <c r="C192">
        <v>50</v>
      </c>
      <c r="D192">
        <v>1</v>
      </c>
      <c r="E192" t="s">
        <v>17371</v>
      </c>
      <c r="F192">
        <v>100</v>
      </c>
      <c r="G192">
        <v>0</v>
      </c>
      <c r="H192" t="s">
        <v>703</v>
      </c>
      <c r="I192" t="s">
        <v>17372</v>
      </c>
      <c r="J192" t="s">
        <v>1284</v>
      </c>
      <c r="K192" t="s">
        <v>634</v>
      </c>
      <c r="L192" t="s">
        <v>635</v>
      </c>
      <c r="M192" t="s">
        <v>17373</v>
      </c>
      <c r="N192" t="s">
        <v>634</v>
      </c>
      <c r="O192" t="s">
        <v>637</v>
      </c>
      <c r="P192" t="s">
        <v>22</v>
      </c>
      <c r="Q192" t="s">
        <v>638</v>
      </c>
      <c r="R192" t="s">
        <v>635</v>
      </c>
      <c r="S192" t="s">
        <v>17374</v>
      </c>
      <c r="T192" t="s">
        <v>17375</v>
      </c>
    </row>
    <row r="193" spans="1:20" x14ac:dyDescent="0.25">
      <c r="A193" t="s">
        <v>25</v>
      </c>
      <c r="B193" t="s">
        <v>26</v>
      </c>
      <c r="C193">
        <v>50</v>
      </c>
      <c r="D193">
        <v>1</v>
      </c>
      <c r="E193" t="s">
        <v>17371</v>
      </c>
      <c r="F193">
        <v>100</v>
      </c>
      <c r="G193">
        <v>0</v>
      </c>
      <c r="H193" t="s">
        <v>703</v>
      </c>
      <c r="I193" t="s">
        <v>17372</v>
      </c>
      <c r="J193" t="s">
        <v>1284</v>
      </c>
      <c r="K193" t="s">
        <v>634</v>
      </c>
      <c r="L193" t="s">
        <v>635</v>
      </c>
      <c r="M193" t="s">
        <v>17373</v>
      </c>
      <c r="N193" t="s">
        <v>634</v>
      </c>
      <c r="O193" t="s">
        <v>637</v>
      </c>
      <c r="P193" t="s">
        <v>22</v>
      </c>
      <c r="Q193" t="s">
        <v>638</v>
      </c>
      <c r="R193" t="s">
        <v>635</v>
      </c>
      <c r="S193" t="s">
        <v>17374</v>
      </c>
      <c r="T193" t="s">
        <v>17375</v>
      </c>
    </row>
    <row r="194" spans="1:20" x14ac:dyDescent="0.25">
      <c r="A194" t="s">
        <v>89</v>
      </c>
      <c r="B194" t="s">
        <v>928</v>
      </c>
      <c r="C194">
        <v>66.333333333333329</v>
      </c>
      <c r="D194">
        <v>3</v>
      </c>
      <c r="E194" t="s">
        <v>17376</v>
      </c>
      <c r="F194">
        <v>432</v>
      </c>
      <c r="G194">
        <v>0</v>
      </c>
      <c r="H194" t="s">
        <v>641</v>
      </c>
      <c r="I194" t="s">
        <v>17377</v>
      </c>
      <c r="J194" t="s">
        <v>17378</v>
      </c>
      <c r="K194" t="s">
        <v>3441</v>
      </c>
      <c r="L194" t="s">
        <v>8472</v>
      </c>
      <c r="M194" t="s">
        <v>17375</v>
      </c>
      <c r="N194" t="s">
        <v>634</v>
      </c>
      <c r="O194" t="s">
        <v>894</v>
      </c>
      <c r="P194" t="s">
        <v>43</v>
      </c>
      <c r="Q194" t="s">
        <v>648</v>
      </c>
      <c r="R194" t="s">
        <v>635</v>
      </c>
      <c r="S194" t="s">
        <v>17379</v>
      </c>
      <c r="T194" t="s">
        <v>17373</v>
      </c>
    </row>
    <row r="195" spans="1:20" x14ac:dyDescent="0.25">
      <c r="A195" t="s">
        <v>118</v>
      </c>
      <c r="B195" t="s">
        <v>91</v>
      </c>
      <c r="C195">
        <v>72</v>
      </c>
      <c r="D195">
        <v>3</v>
      </c>
      <c r="E195" t="s">
        <v>17376</v>
      </c>
      <c r="F195">
        <v>432</v>
      </c>
      <c r="G195">
        <v>0</v>
      </c>
      <c r="H195" t="s">
        <v>641</v>
      </c>
      <c r="I195" t="s">
        <v>17377</v>
      </c>
      <c r="J195" t="s">
        <v>17378</v>
      </c>
      <c r="K195" t="s">
        <v>3441</v>
      </c>
      <c r="L195" t="s">
        <v>8472</v>
      </c>
      <c r="M195" t="s">
        <v>17375</v>
      </c>
      <c r="N195" t="s">
        <v>634</v>
      </c>
      <c r="O195" t="s">
        <v>894</v>
      </c>
      <c r="P195" t="s">
        <v>43</v>
      </c>
      <c r="Q195" t="s">
        <v>648</v>
      </c>
      <c r="R195" t="s">
        <v>635</v>
      </c>
      <c r="S195" t="s">
        <v>17379</v>
      </c>
      <c r="T195" t="s">
        <v>17373</v>
      </c>
    </row>
    <row r="196" spans="1:20" x14ac:dyDescent="0.25">
      <c r="A196" t="s">
        <v>37</v>
      </c>
      <c r="B196" t="s">
        <v>38</v>
      </c>
      <c r="C196">
        <v>66.666666666666671</v>
      </c>
      <c r="D196">
        <v>6</v>
      </c>
      <c r="E196" t="s">
        <v>17380</v>
      </c>
      <c r="F196">
        <v>200</v>
      </c>
      <c r="G196">
        <v>0</v>
      </c>
      <c r="H196" t="s">
        <v>631</v>
      </c>
      <c r="I196" t="s">
        <v>17381</v>
      </c>
      <c r="J196" t="s">
        <v>17382</v>
      </c>
      <c r="K196" t="s">
        <v>634</v>
      </c>
      <c r="L196" t="s">
        <v>635</v>
      </c>
      <c r="M196" t="s">
        <v>17383</v>
      </c>
      <c r="N196" t="s">
        <v>634</v>
      </c>
      <c r="O196" t="s">
        <v>637</v>
      </c>
      <c r="P196" t="s">
        <v>22</v>
      </c>
      <c r="Q196" t="s">
        <v>638</v>
      </c>
      <c r="R196" t="s">
        <v>635</v>
      </c>
      <c r="S196" t="s">
        <v>17384</v>
      </c>
      <c r="T196" t="s">
        <v>17383</v>
      </c>
    </row>
    <row r="197" spans="1:20" x14ac:dyDescent="0.25">
      <c r="A197" t="s">
        <v>20</v>
      </c>
      <c r="B197" t="s">
        <v>21</v>
      </c>
      <c r="C197">
        <v>50</v>
      </c>
      <c r="D197">
        <v>1</v>
      </c>
      <c r="E197" t="s">
        <v>17385</v>
      </c>
      <c r="F197">
        <v>168.66</v>
      </c>
      <c r="G197">
        <v>7</v>
      </c>
      <c r="H197" t="s">
        <v>1248</v>
      </c>
      <c r="I197" t="s">
        <v>17386</v>
      </c>
      <c r="J197" t="s">
        <v>17387</v>
      </c>
      <c r="K197" t="s">
        <v>1720</v>
      </c>
      <c r="L197" t="s">
        <v>17388</v>
      </c>
      <c r="M197" t="s">
        <v>17389</v>
      </c>
      <c r="N197" t="s">
        <v>634</v>
      </c>
      <c r="O197" t="s">
        <v>689</v>
      </c>
      <c r="P197" t="s">
        <v>40</v>
      </c>
      <c r="Q197" t="s">
        <v>690</v>
      </c>
      <c r="R197" t="s">
        <v>635</v>
      </c>
      <c r="S197" t="s">
        <v>17390</v>
      </c>
      <c r="T197" t="s">
        <v>17389</v>
      </c>
    </row>
    <row r="198" spans="1:20" x14ac:dyDescent="0.25">
      <c r="A198" t="s">
        <v>23</v>
      </c>
      <c r="B198" t="s">
        <v>24</v>
      </c>
      <c r="C198">
        <v>50</v>
      </c>
      <c r="D198">
        <v>1</v>
      </c>
      <c r="E198" t="s">
        <v>17385</v>
      </c>
      <c r="F198">
        <v>168.66</v>
      </c>
      <c r="G198">
        <v>7</v>
      </c>
      <c r="H198" t="s">
        <v>1248</v>
      </c>
      <c r="I198" t="s">
        <v>17386</v>
      </c>
      <c r="J198" t="s">
        <v>17387</v>
      </c>
      <c r="K198" t="s">
        <v>1720</v>
      </c>
      <c r="L198" t="s">
        <v>17388</v>
      </c>
      <c r="M198" t="s">
        <v>17389</v>
      </c>
      <c r="N198" t="s">
        <v>634</v>
      </c>
      <c r="O198" t="s">
        <v>689</v>
      </c>
      <c r="P198" t="s">
        <v>40</v>
      </c>
      <c r="Q198" t="s">
        <v>690</v>
      </c>
      <c r="R198" t="s">
        <v>635</v>
      </c>
      <c r="S198" t="s">
        <v>17390</v>
      </c>
      <c r="T198" t="s">
        <v>17389</v>
      </c>
    </row>
    <row r="199" spans="1:20" x14ac:dyDescent="0.25">
      <c r="A199" t="s">
        <v>25</v>
      </c>
      <c r="B199" t="s">
        <v>26</v>
      </c>
      <c r="C199">
        <v>50</v>
      </c>
      <c r="D199">
        <v>1</v>
      </c>
      <c r="E199" t="s">
        <v>17385</v>
      </c>
      <c r="F199">
        <v>168.66</v>
      </c>
      <c r="G199">
        <v>7</v>
      </c>
      <c r="H199" t="s">
        <v>1248</v>
      </c>
      <c r="I199" t="s">
        <v>17386</v>
      </c>
      <c r="J199" t="s">
        <v>17387</v>
      </c>
      <c r="K199" t="s">
        <v>1720</v>
      </c>
      <c r="L199" t="s">
        <v>17388</v>
      </c>
      <c r="M199" t="s">
        <v>17389</v>
      </c>
      <c r="N199" t="s">
        <v>634</v>
      </c>
      <c r="O199" t="s">
        <v>689</v>
      </c>
      <c r="P199" t="s">
        <v>40</v>
      </c>
      <c r="Q199" t="s">
        <v>690</v>
      </c>
      <c r="R199" t="s">
        <v>635</v>
      </c>
      <c r="S199" t="s">
        <v>17390</v>
      </c>
      <c r="T199" t="s">
        <v>17389</v>
      </c>
    </row>
    <row r="200" spans="1:20" x14ac:dyDescent="0.25">
      <c r="A200" t="s">
        <v>20</v>
      </c>
      <c r="B200" t="s">
        <v>21</v>
      </c>
      <c r="C200">
        <v>50</v>
      </c>
      <c r="D200">
        <v>1</v>
      </c>
      <c r="E200" t="s">
        <v>17385</v>
      </c>
      <c r="F200">
        <v>168.66</v>
      </c>
      <c r="G200">
        <v>7</v>
      </c>
      <c r="H200" t="s">
        <v>1248</v>
      </c>
      <c r="I200" t="s">
        <v>17386</v>
      </c>
      <c r="J200" t="s">
        <v>17387</v>
      </c>
      <c r="K200" t="s">
        <v>1720</v>
      </c>
      <c r="L200" t="s">
        <v>17388</v>
      </c>
      <c r="M200" t="s">
        <v>17389</v>
      </c>
      <c r="N200" t="s">
        <v>634</v>
      </c>
      <c r="O200" t="s">
        <v>689</v>
      </c>
      <c r="P200" t="s">
        <v>40</v>
      </c>
      <c r="Q200" t="s">
        <v>690</v>
      </c>
      <c r="R200" t="s">
        <v>635</v>
      </c>
      <c r="S200" t="s">
        <v>17390</v>
      </c>
      <c r="T200" t="s">
        <v>17389</v>
      </c>
    </row>
    <row r="201" spans="1:20" x14ac:dyDescent="0.25">
      <c r="A201" t="s">
        <v>23</v>
      </c>
      <c r="B201" t="s">
        <v>24</v>
      </c>
      <c r="C201">
        <v>50</v>
      </c>
      <c r="D201">
        <v>1</v>
      </c>
      <c r="E201" t="s">
        <v>17385</v>
      </c>
      <c r="F201">
        <v>168.66</v>
      </c>
      <c r="G201">
        <v>7</v>
      </c>
      <c r="H201" t="s">
        <v>1248</v>
      </c>
      <c r="I201" t="s">
        <v>17386</v>
      </c>
      <c r="J201" t="s">
        <v>17387</v>
      </c>
      <c r="K201" t="s">
        <v>1720</v>
      </c>
      <c r="L201" t="s">
        <v>17388</v>
      </c>
      <c r="M201" t="s">
        <v>17389</v>
      </c>
      <c r="N201" t="s">
        <v>634</v>
      </c>
      <c r="O201" t="s">
        <v>689</v>
      </c>
      <c r="P201" t="s">
        <v>40</v>
      </c>
      <c r="Q201" t="s">
        <v>690</v>
      </c>
      <c r="R201" t="s">
        <v>635</v>
      </c>
      <c r="S201" t="s">
        <v>17390</v>
      </c>
      <c r="T201" t="s">
        <v>17389</v>
      </c>
    </row>
    <row r="202" spans="1:20" x14ac:dyDescent="0.25">
      <c r="A202" t="s">
        <v>25</v>
      </c>
      <c r="B202" t="s">
        <v>26</v>
      </c>
      <c r="C202">
        <v>50</v>
      </c>
      <c r="D202">
        <v>1</v>
      </c>
      <c r="E202" t="s">
        <v>17385</v>
      </c>
      <c r="F202">
        <v>168.66</v>
      </c>
      <c r="G202">
        <v>7</v>
      </c>
      <c r="H202" t="s">
        <v>1248</v>
      </c>
      <c r="I202" t="s">
        <v>17386</v>
      </c>
      <c r="J202" t="s">
        <v>17387</v>
      </c>
      <c r="K202" t="s">
        <v>1720</v>
      </c>
      <c r="L202" t="s">
        <v>17388</v>
      </c>
      <c r="M202" t="s">
        <v>17389</v>
      </c>
      <c r="N202" t="s">
        <v>634</v>
      </c>
      <c r="O202" t="s">
        <v>689</v>
      </c>
      <c r="P202" t="s">
        <v>40</v>
      </c>
      <c r="Q202" t="s">
        <v>690</v>
      </c>
      <c r="R202" t="s">
        <v>635</v>
      </c>
      <c r="S202" t="s">
        <v>17390</v>
      </c>
      <c r="T202" t="s">
        <v>17389</v>
      </c>
    </row>
    <row r="203" spans="1:20" x14ac:dyDescent="0.25">
      <c r="A203" t="s">
        <v>37</v>
      </c>
      <c r="B203" t="s">
        <v>38</v>
      </c>
      <c r="C203">
        <v>33</v>
      </c>
      <c r="D203">
        <v>10</v>
      </c>
      <c r="E203" t="s">
        <v>17391</v>
      </c>
      <c r="F203">
        <v>320</v>
      </c>
      <c r="G203">
        <v>0</v>
      </c>
      <c r="H203" t="s">
        <v>631</v>
      </c>
      <c r="I203" t="s">
        <v>17392</v>
      </c>
      <c r="J203" t="s">
        <v>1244</v>
      </c>
      <c r="K203" t="s">
        <v>634</v>
      </c>
      <c r="L203" t="s">
        <v>635</v>
      </c>
      <c r="M203" t="s">
        <v>17393</v>
      </c>
      <c r="N203" t="s">
        <v>634</v>
      </c>
      <c r="O203" t="s">
        <v>654</v>
      </c>
      <c r="P203" t="s">
        <v>22</v>
      </c>
      <c r="Q203" t="s">
        <v>655</v>
      </c>
      <c r="R203" t="s">
        <v>635</v>
      </c>
      <c r="S203" t="s">
        <v>17394</v>
      </c>
      <c r="T203" t="s">
        <v>17393</v>
      </c>
    </row>
    <row r="204" spans="1:20" x14ac:dyDescent="0.25">
      <c r="A204" t="s">
        <v>20</v>
      </c>
      <c r="B204" t="s">
        <v>21</v>
      </c>
      <c r="C204">
        <v>50</v>
      </c>
      <c r="D204">
        <v>2</v>
      </c>
      <c r="E204" t="s">
        <v>17395</v>
      </c>
      <c r="F204">
        <v>200</v>
      </c>
      <c r="G204">
        <v>0</v>
      </c>
      <c r="H204" t="s">
        <v>703</v>
      </c>
      <c r="I204" t="s">
        <v>17396</v>
      </c>
      <c r="J204" t="s">
        <v>725</v>
      </c>
      <c r="K204" t="s">
        <v>634</v>
      </c>
      <c r="L204" t="s">
        <v>635</v>
      </c>
      <c r="M204" t="s">
        <v>17397</v>
      </c>
      <c r="N204" t="s">
        <v>634</v>
      </c>
      <c r="O204" t="s">
        <v>637</v>
      </c>
      <c r="P204" t="s">
        <v>22</v>
      </c>
      <c r="Q204" t="s">
        <v>638</v>
      </c>
      <c r="R204" t="s">
        <v>635</v>
      </c>
      <c r="S204" t="s">
        <v>17398</v>
      </c>
      <c r="T204" t="s">
        <v>17399</v>
      </c>
    </row>
    <row r="205" spans="1:20" x14ac:dyDescent="0.25">
      <c r="A205" t="s">
        <v>23</v>
      </c>
      <c r="B205" t="s">
        <v>24</v>
      </c>
      <c r="C205">
        <v>50</v>
      </c>
      <c r="D205">
        <v>2</v>
      </c>
      <c r="E205" t="s">
        <v>17395</v>
      </c>
      <c r="F205">
        <v>200</v>
      </c>
      <c r="G205">
        <v>0</v>
      </c>
      <c r="H205" t="s">
        <v>703</v>
      </c>
      <c r="I205" t="s">
        <v>17396</v>
      </c>
      <c r="J205" t="s">
        <v>725</v>
      </c>
      <c r="K205" t="s">
        <v>634</v>
      </c>
      <c r="L205" t="s">
        <v>635</v>
      </c>
      <c r="M205" t="s">
        <v>17397</v>
      </c>
      <c r="N205" t="s">
        <v>634</v>
      </c>
      <c r="O205" t="s">
        <v>637</v>
      </c>
      <c r="P205" t="s">
        <v>22</v>
      </c>
      <c r="Q205" t="s">
        <v>638</v>
      </c>
      <c r="R205" t="s">
        <v>635</v>
      </c>
      <c r="S205" t="s">
        <v>17398</v>
      </c>
      <c r="T205" t="s">
        <v>17399</v>
      </c>
    </row>
    <row r="206" spans="1:20" x14ac:dyDescent="0.25">
      <c r="A206" t="s">
        <v>25</v>
      </c>
      <c r="B206" t="s">
        <v>26</v>
      </c>
      <c r="C206">
        <v>50</v>
      </c>
      <c r="D206">
        <v>2</v>
      </c>
      <c r="E206" t="s">
        <v>17395</v>
      </c>
      <c r="F206">
        <v>200</v>
      </c>
      <c r="G206">
        <v>0</v>
      </c>
      <c r="H206" t="s">
        <v>703</v>
      </c>
      <c r="I206" t="s">
        <v>17396</v>
      </c>
      <c r="J206" t="s">
        <v>725</v>
      </c>
      <c r="K206" t="s">
        <v>634</v>
      </c>
      <c r="L206" t="s">
        <v>635</v>
      </c>
      <c r="M206" t="s">
        <v>17397</v>
      </c>
      <c r="N206" t="s">
        <v>634</v>
      </c>
      <c r="O206" t="s">
        <v>637</v>
      </c>
      <c r="P206" t="s">
        <v>22</v>
      </c>
      <c r="Q206" t="s">
        <v>638</v>
      </c>
      <c r="R206" t="s">
        <v>635</v>
      </c>
      <c r="S206" t="s">
        <v>17398</v>
      </c>
      <c r="T206" t="s">
        <v>17399</v>
      </c>
    </row>
    <row r="207" spans="1:20" x14ac:dyDescent="0.25">
      <c r="A207" t="s">
        <v>37</v>
      </c>
      <c r="B207" t="s">
        <v>38</v>
      </c>
      <c r="C207">
        <v>66.666666666666671</v>
      </c>
      <c r="D207">
        <v>3</v>
      </c>
      <c r="E207" t="s">
        <v>17400</v>
      </c>
      <c r="F207">
        <v>109</v>
      </c>
      <c r="G207">
        <v>9</v>
      </c>
      <c r="H207" t="s">
        <v>631</v>
      </c>
      <c r="I207" t="s">
        <v>17401</v>
      </c>
      <c r="J207" t="s">
        <v>800</v>
      </c>
      <c r="K207" t="s">
        <v>634</v>
      </c>
      <c r="L207" t="s">
        <v>635</v>
      </c>
      <c r="M207" t="s">
        <v>17402</v>
      </c>
      <c r="N207" t="s">
        <v>634</v>
      </c>
      <c r="O207" t="s">
        <v>637</v>
      </c>
      <c r="P207" t="s">
        <v>22</v>
      </c>
      <c r="Q207" t="s">
        <v>638</v>
      </c>
      <c r="R207" t="s">
        <v>635</v>
      </c>
      <c r="S207" t="s">
        <v>17403</v>
      </c>
      <c r="T207" t="s">
        <v>17402</v>
      </c>
    </row>
    <row r="208" spans="1:20" x14ac:dyDescent="0.25">
      <c r="A208" t="s">
        <v>20</v>
      </c>
      <c r="B208" t="s">
        <v>21</v>
      </c>
      <c r="C208">
        <v>50</v>
      </c>
      <c r="D208">
        <v>4</v>
      </c>
      <c r="E208" t="s">
        <v>17404</v>
      </c>
      <c r="F208">
        <v>400</v>
      </c>
      <c r="G208">
        <v>0</v>
      </c>
      <c r="H208" t="s">
        <v>703</v>
      </c>
      <c r="I208" t="s">
        <v>17405</v>
      </c>
      <c r="J208" t="s">
        <v>1049</v>
      </c>
      <c r="K208" t="s">
        <v>634</v>
      </c>
      <c r="L208" t="s">
        <v>635</v>
      </c>
      <c r="M208" t="s">
        <v>17406</v>
      </c>
      <c r="N208" t="s">
        <v>634</v>
      </c>
      <c r="O208" t="s">
        <v>654</v>
      </c>
      <c r="P208" t="s">
        <v>22</v>
      </c>
      <c r="Q208" t="s">
        <v>655</v>
      </c>
      <c r="R208" t="s">
        <v>635</v>
      </c>
      <c r="S208" t="s">
        <v>17407</v>
      </c>
      <c r="T208" t="s">
        <v>17408</v>
      </c>
    </row>
    <row r="209" spans="1:20" x14ac:dyDescent="0.25">
      <c r="A209" t="s">
        <v>23</v>
      </c>
      <c r="B209" t="s">
        <v>24</v>
      </c>
      <c r="C209">
        <v>50</v>
      </c>
      <c r="D209">
        <v>4</v>
      </c>
      <c r="E209" t="s">
        <v>17404</v>
      </c>
      <c r="F209">
        <v>400</v>
      </c>
      <c r="G209">
        <v>0</v>
      </c>
      <c r="H209" t="s">
        <v>703</v>
      </c>
      <c r="I209" t="s">
        <v>17405</v>
      </c>
      <c r="J209" t="s">
        <v>1049</v>
      </c>
      <c r="K209" t="s">
        <v>634</v>
      </c>
      <c r="L209" t="s">
        <v>635</v>
      </c>
      <c r="M209" t="s">
        <v>17406</v>
      </c>
      <c r="N209" t="s">
        <v>634</v>
      </c>
      <c r="O209" t="s">
        <v>654</v>
      </c>
      <c r="P209" t="s">
        <v>22</v>
      </c>
      <c r="Q209" t="s">
        <v>655</v>
      </c>
      <c r="R209" t="s">
        <v>635</v>
      </c>
      <c r="S209" t="s">
        <v>17407</v>
      </c>
      <c r="T209" t="s">
        <v>17408</v>
      </c>
    </row>
    <row r="210" spans="1:20" x14ac:dyDescent="0.25">
      <c r="A210" t="s">
        <v>25</v>
      </c>
      <c r="B210" t="s">
        <v>26</v>
      </c>
      <c r="C210">
        <v>50</v>
      </c>
      <c r="D210">
        <v>4</v>
      </c>
      <c r="E210" t="s">
        <v>17404</v>
      </c>
      <c r="F210">
        <v>400</v>
      </c>
      <c r="G210">
        <v>0</v>
      </c>
      <c r="H210" t="s">
        <v>703</v>
      </c>
      <c r="I210" t="s">
        <v>17405</v>
      </c>
      <c r="J210" t="s">
        <v>1049</v>
      </c>
      <c r="K210" t="s">
        <v>634</v>
      </c>
      <c r="L210" t="s">
        <v>635</v>
      </c>
      <c r="M210" t="s">
        <v>17406</v>
      </c>
      <c r="N210" t="s">
        <v>634</v>
      </c>
      <c r="O210" t="s">
        <v>654</v>
      </c>
      <c r="P210" t="s">
        <v>22</v>
      </c>
      <c r="Q210" t="s">
        <v>655</v>
      </c>
      <c r="R210" t="s">
        <v>635</v>
      </c>
      <c r="S210" t="s">
        <v>17407</v>
      </c>
      <c r="T210" t="s">
        <v>17408</v>
      </c>
    </row>
    <row r="211" spans="1:20" x14ac:dyDescent="0.25">
      <c r="A211" t="s">
        <v>164</v>
      </c>
      <c r="B211" t="s">
        <v>165</v>
      </c>
      <c r="C211">
        <v>50</v>
      </c>
      <c r="D211">
        <v>6</v>
      </c>
      <c r="E211" t="s">
        <v>17409</v>
      </c>
      <c r="F211">
        <v>200</v>
      </c>
      <c r="G211">
        <v>0</v>
      </c>
      <c r="H211" t="s">
        <v>631</v>
      </c>
      <c r="I211" t="s">
        <v>17410</v>
      </c>
      <c r="J211" t="s">
        <v>1885</v>
      </c>
      <c r="K211" t="s">
        <v>634</v>
      </c>
      <c r="L211" t="s">
        <v>635</v>
      </c>
      <c r="M211" t="s">
        <v>17408</v>
      </c>
      <c r="N211" t="s">
        <v>634</v>
      </c>
      <c r="O211" t="s">
        <v>637</v>
      </c>
      <c r="P211" t="s">
        <v>22</v>
      </c>
      <c r="Q211" t="s">
        <v>638</v>
      </c>
      <c r="R211" t="s">
        <v>635</v>
      </c>
      <c r="S211" t="s">
        <v>17411</v>
      </c>
      <c r="T211" t="s">
        <v>17408</v>
      </c>
    </row>
    <row r="212" spans="1:20" x14ac:dyDescent="0.25">
      <c r="A212" t="s">
        <v>39</v>
      </c>
      <c r="B212" t="s">
        <v>682</v>
      </c>
      <c r="C212">
        <v>56.91</v>
      </c>
      <c r="D212">
        <v>1</v>
      </c>
      <c r="E212" t="s">
        <v>17412</v>
      </c>
      <c r="F212">
        <v>63.91</v>
      </c>
      <c r="G212">
        <v>7</v>
      </c>
      <c r="H212" t="s">
        <v>641</v>
      </c>
      <c r="I212" t="s">
        <v>11830</v>
      </c>
      <c r="J212" t="s">
        <v>11831</v>
      </c>
      <c r="K212" t="s">
        <v>11832</v>
      </c>
      <c r="L212" t="s">
        <v>11833</v>
      </c>
      <c r="M212" t="s">
        <v>17413</v>
      </c>
      <c r="N212" t="s">
        <v>634</v>
      </c>
      <c r="O212" t="s">
        <v>689</v>
      </c>
      <c r="P212" t="s">
        <v>40</v>
      </c>
      <c r="Q212" t="s">
        <v>690</v>
      </c>
      <c r="R212" t="s">
        <v>635</v>
      </c>
      <c r="S212" t="s">
        <v>17414</v>
      </c>
      <c r="T212" t="s">
        <v>17413</v>
      </c>
    </row>
    <row r="213" spans="1:20" x14ac:dyDescent="0.25">
      <c r="A213" t="s">
        <v>164</v>
      </c>
      <c r="B213" t="s">
        <v>165</v>
      </c>
      <c r="C213">
        <v>50</v>
      </c>
      <c r="D213">
        <v>6</v>
      </c>
      <c r="E213" t="s">
        <v>17415</v>
      </c>
      <c r="F213">
        <v>200</v>
      </c>
      <c r="G213">
        <v>0</v>
      </c>
      <c r="H213" t="s">
        <v>631</v>
      </c>
      <c r="I213" t="s">
        <v>17416</v>
      </c>
      <c r="J213" t="s">
        <v>903</v>
      </c>
      <c r="K213" t="s">
        <v>634</v>
      </c>
      <c r="L213" t="s">
        <v>635</v>
      </c>
      <c r="M213" t="s">
        <v>17417</v>
      </c>
      <c r="N213" t="s">
        <v>634</v>
      </c>
      <c r="O213" t="s">
        <v>637</v>
      </c>
      <c r="P213" t="s">
        <v>22</v>
      </c>
      <c r="Q213" t="s">
        <v>638</v>
      </c>
      <c r="R213" t="s">
        <v>635</v>
      </c>
      <c r="S213" t="s">
        <v>17418</v>
      </c>
      <c r="T213" t="s">
        <v>17417</v>
      </c>
    </row>
    <row r="214" spans="1:20" x14ac:dyDescent="0.25">
      <c r="A214" t="s">
        <v>20</v>
      </c>
      <c r="B214" t="s">
        <v>21</v>
      </c>
      <c r="C214">
        <v>50</v>
      </c>
      <c r="D214">
        <v>1</v>
      </c>
      <c r="E214" t="s">
        <v>17419</v>
      </c>
      <c r="F214">
        <v>100</v>
      </c>
      <c r="G214">
        <v>0</v>
      </c>
      <c r="H214" t="s">
        <v>703</v>
      </c>
      <c r="I214" t="s">
        <v>17420</v>
      </c>
      <c r="J214" t="s">
        <v>850</v>
      </c>
      <c r="K214" t="s">
        <v>634</v>
      </c>
      <c r="L214" t="s">
        <v>635</v>
      </c>
      <c r="M214" t="s">
        <v>17421</v>
      </c>
      <c r="N214" t="s">
        <v>634</v>
      </c>
      <c r="O214" t="s">
        <v>637</v>
      </c>
      <c r="P214" t="s">
        <v>22</v>
      </c>
      <c r="Q214" t="s">
        <v>638</v>
      </c>
      <c r="R214" t="s">
        <v>635</v>
      </c>
      <c r="S214" t="s">
        <v>17422</v>
      </c>
      <c r="T214" t="s">
        <v>17421</v>
      </c>
    </row>
    <row r="215" spans="1:20" x14ac:dyDescent="0.25">
      <c r="A215" t="s">
        <v>23</v>
      </c>
      <c r="B215" t="s">
        <v>24</v>
      </c>
      <c r="C215">
        <v>50</v>
      </c>
      <c r="D215">
        <v>1</v>
      </c>
      <c r="E215" t="s">
        <v>17419</v>
      </c>
      <c r="F215">
        <v>100</v>
      </c>
      <c r="G215">
        <v>0</v>
      </c>
      <c r="H215" t="s">
        <v>703</v>
      </c>
      <c r="I215" t="s">
        <v>17420</v>
      </c>
      <c r="J215" t="s">
        <v>850</v>
      </c>
      <c r="K215" t="s">
        <v>634</v>
      </c>
      <c r="L215" t="s">
        <v>635</v>
      </c>
      <c r="M215" t="s">
        <v>17421</v>
      </c>
      <c r="N215" t="s">
        <v>634</v>
      </c>
      <c r="O215" t="s">
        <v>637</v>
      </c>
      <c r="P215" t="s">
        <v>22</v>
      </c>
      <c r="Q215" t="s">
        <v>638</v>
      </c>
      <c r="R215" t="s">
        <v>635</v>
      </c>
      <c r="S215" t="s">
        <v>17422</v>
      </c>
      <c r="T215" t="s">
        <v>17421</v>
      </c>
    </row>
    <row r="216" spans="1:20" x14ac:dyDescent="0.25">
      <c r="A216" t="s">
        <v>25</v>
      </c>
      <c r="B216" t="s">
        <v>26</v>
      </c>
      <c r="C216">
        <v>50</v>
      </c>
      <c r="D216">
        <v>1</v>
      </c>
      <c r="E216" t="s">
        <v>17419</v>
      </c>
      <c r="F216">
        <v>100</v>
      </c>
      <c r="G216">
        <v>0</v>
      </c>
      <c r="H216" t="s">
        <v>703</v>
      </c>
      <c r="I216" t="s">
        <v>17420</v>
      </c>
      <c r="J216" t="s">
        <v>850</v>
      </c>
      <c r="K216" t="s">
        <v>634</v>
      </c>
      <c r="L216" t="s">
        <v>635</v>
      </c>
      <c r="M216" t="s">
        <v>17421</v>
      </c>
      <c r="N216" t="s">
        <v>634</v>
      </c>
      <c r="O216" t="s">
        <v>637</v>
      </c>
      <c r="P216" t="s">
        <v>22</v>
      </c>
      <c r="Q216" t="s">
        <v>638</v>
      </c>
      <c r="R216" t="s">
        <v>635</v>
      </c>
      <c r="S216" t="s">
        <v>17422</v>
      </c>
      <c r="T216" t="s">
        <v>17421</v>
      </c>
    </row>
    <row r="217" spans="1:20" x14ac:dyDescent="0.25">
      <c r="A217" t="s">
        <v>39</v>
      </c>
      <c r="B217" t="s">
        <v>44</v>
      </c>
      <c r="C217">
        <v>120</v>
      </c>
      <c r="D217">
        <v>1</v>
      </c>
      <c r="E217" t="s">
        <v>17423</v>
      </c>
      <c r="F217">
        <v>215</v>
      </c>
      <c r="G217">
        <v>30</v>
      </c>
      <c r="H217" t="s">
        <v>641</v>
      </c>
      <c r="I217" t="s">
        <v>17108</v>
      </c>
      <c r="J217" t="s">
        <v>17424</v>
      </c>
      <c r="K217" t="s">
        <v>4598</v>
      </c>
      <c r="L217" t="s">
        <v>17110</v>
      </c>
      <c r="M217" t="s">
        <v>17425</v>
      </c>
      <c r="N217" t="s">
        <v>1120</v>
      </c>
      <c r="O217" t="s">
        <v>1121</v>
      </c>
      <c r="P217" t="s">
        <v>1122</v>
      </c>
      <c r="Q217" t="s">
        <v>638</v>
      </c>
      <c r="R217" t="s">
        <v>635</v>
      </c>
      <c r="S217" t="s">
        <v>17426</v>
      </c>
      <c r="T217" t="s">
        <v>17425</v>
      </c>
    </row>
    <row r="218" spans="1:20" x14ac:dyDescent="0.25">
      <c r="A218" t="s">
        <v>37</v>
      </c>
      <c r="B218" t="s">
        <v>38</v>
      </c>
      <c r="C218">
        <v>65</v>
      </c>
      <c r="D218">
        <v>1</v>
      </c>
      <c r="E218" t="s">
        <v>17423</v>
      </c>
      <c r="F218">
        <v>215</v>
      </c>
      <c r="G218">
        <v>30</v>
      </c>
      <c r="H218" t="s">
        <v>641</v>
      </c>
      <c r="I218" t="s">
        <v>17108</v>
      </c>
      <c r="J218" t="s">
        <v>17424</v>
      </c>
      <c r="K218" t="s">
        <v>4598</v>
      </c>
      <c r="L218" t="s">
        <v>17110</v>
      </c>
      <c r="M218" t="s">
        <v>17425</v>
      </c>
      <c r="N218" t="s">
        <v>1120</v>
      </c>
      <c r="O218" t="s">
        <v>1121</v>
      </c>
      <c r="P218" t="s">
        <v>1122</v>
      </c>
      <c r="Q218" t="s">
        <v>638</v>
      </c>
      <c r="R218" t="s">
        <v>635</v>
      </c>
      <c r="S218" t="s">
        <v>17426</v>
      </c>
      <c r="T218" t="s">
        <v>17425</v>
      </c>
    </row>
    <row r="219" spans="1:20" x14ac:dyDescent="0.25">
      <c r="A219" t="s">
        <v>35</v>
      </c>
      <c r="B219" t="s">
        <v>36</v>
      </c>
      <c r="C219">
        <v>65</v>
      </c>
      <c r="D219">
        <v>1</v>
      </c>
      <c r="E219" t="s">
        <v>17423</v>
      </c>
      <c r="F219">
        <v>215</v>
      </c>
      <c r="G219">
        <v>30</v>
      </c>
      <c r="H219" t="s">
        <v>641</v>
      </c>
      <c r="I219" t="s">
        <v>17108</v>
      </c>
      <c r="J219" t="s">
        <v>17424</v>
      </c>
      <c r="K219" t="s">
        <v>4598</v>
      </c>
      <c r="L219" t="s">
        <v>17110</v>
      </c>
      <c r="M219" t="s">
        <v>17425</v>
      </c>
      <c r="N219" t="s">
        <v>1120</v>
      </c>
      <c r="O219" t="s">
        <v>1121</v>
      </c>
      <c r="P219" t="s">
        <v>1122</v>
      </c>
      <c r="Q219" t="s">
        <v>638</v>
      </c>
      <c r="R219" t="s">
        <v>635</v>
      </c>
      <c r="S219" t="s">
        <v>17426</v>
      </c>
      <c r="T219" t="s">
        <v>17425</v>
      </c>
    </row>
    <row r="220" spans="1:20" x14ac:dyDescent="0.25">
      <c r="A220" t="s">
        <v>35</v>
      </c>
      <c r="B220" t="s">
        <v>36</v>
      </c>
      <c r="C220">
        <v>66.666666666666671</v>
      </c>
      <c r="D220">
        <v>3</v>
      </c>
      <c r="E220" t="s">
        <v>17427</v>
      </c>
      <c r="F220">
        <v>100</v>
      </c>
      <c r="G220">
        <v>0</v>
      </c>
      <c r="H220" t="s">
        <v>631</v>
      </c>
      <c r="I220" t="s">
        <v>8866</v>
      </c>
      <c r="J220" t="s">
        <v>769</v>
      </c>
      <c r="K220" t="s">
        <v>634</v>
      </c>
      <c r="L220" t="s">
        <v>635</v>
      </c>
      <c r="M220" t="s">
        <v>17428</v>
      </c>
      <c r="N220" t="s">
        <v>634</v>
      </c>
      <c r="O220" t="s">
        <v>637</v>
      </c>
      <c r="P220" t="s">
        <v>22</v>
      </c>
      <c r="Q220" t="s">
        <v>638</v>
      </c>
      <c r="R220" t="s">
        <v>635</v>
      </c>
      <c r="S220" t="s">
        <v>17429</v>
      </c>
      <c r="T220" t="s">
        <v>17428</v>
      </c>
    </row>
    <row r="221" spans="1:20" x14ac:dyDescent="0.25">
      <c r="A221" t="s">
        <v>164</v>
      </c>
      <c r="B221" t="s">
        <v>165</v>
      </c>
      <c r="C221">
        <v>33.333333333333336</v>
      </c>
      <c r="D221">
        <v>3</v>
      </c>
      <c r="E221" t="s">
        <v>17430</v>
      </c>
      <c r="F221">
        <v>100</v>
      </c>
      <c r="G221">
        <v>0</v>
      </c>
      <c r="H221" t="s">
        <v>631</v>
      </c>
      <c r="I221" t="s">
        <v>17431</v>
      </c>
      <c r="J221" t="s">
        <v>1707</v>
      </c>
      <c r="K221" t="s">
        <v>634</v>
      </c>
      <c r="L221" t="s">
        <v>635</v>
      </c>
      <c r="M221" t="s">
        <v>17432</v>
      </c>
      <c r="N221" t="s">
        <v>634</v>
      </c>
      <c r="O221" t="s">
        <v>637</v>
      </c>
      <c r="P221" t="s">
        <v>22</v>
      </c>
      <c r="Q221" t="s">
        <v>638</v>
      </c>
      <c r="R221" t="s">
        <v>635</v>
      </c>
      <c r="S221" t="s">
        <v>17433</v>
      </c>
      <c r="T221" t="s">
        <v>17432</v>
      </c>
    </row>
    <row r="222" spans="1:20" x14ac:dyDescent="0.25">
      <c r="A222" t="s">
        <v>20</v>
      </c>
      <c r="B222" t="s">
        <v>21</v>
      </c>
      <c r="C222">
        <v>50</v>
      </c>
      <c r="D222">
        <v>1</v>
      </c>
      <c r="E222" t="s">
        <v>17434</v>
      </c>
      <c r="F222">
        <v>100</v>
      </c>
      <c r="G222">
        <v>0</v>
      </c>
      <c r="H222" t="s">
        <v>703</v>
      </c>
      <c r="I222" t="s">
        <v>17435</v>
      </c>
      <c r="J222" t="s">
        <v>749</v>
      </c>
      <c r="K222" t="s">
        <v>634</v>
      </c>
      <c r="L222" t="s">
        <v>635</v>
      </c>
      <c r="M222" t="s">
        <v>17436</v>
      </c>
      <c r="N222" t="s">
        <v>634</v>
      </c>
      <c r="O222" t="s">
        <v>637</v>
      </c>
      <c r="P222" t="s">
        <v>22</v>
      </c>
      <c r="Q222" t="s">
        <v>638</v>
      </c>
      <c r="R222" t="s">
        <v>635</v>
      </c>
      <c r="S222" t="s">
        <v>17437</v>
      </c>
      <c r="T222" t="s">
        <v>17436</v>
      </c>
    </row>
    <row r="223" spans="1:20" x14ac:dyDescent="0.25">
      <c r="A223" t="s">
        <v>23</v>
      </c>
      <c r="B223" t="s">
        <v>24</v>
      </c>
      <c r="C223">
        <v>50</v>
      </c>
      <c r="D223">
        <v>1</v>
      </c>
      <c r="E223" t="s">
        <v>17434</v>
      </c>
      <c r="F223">
        <v>100</v>
      </c>
      <c r="G223">
        <v>0</v>
      </c>
      <c r="H223" t="s">
        <v>703</v>
      </c>
      <c r="I223" t="s">
        <v>17435</v>
      </c>
      <c r="J223" t="s">
        <v>749</v>
      </c>
      <c r="K223" t="s">
        <v>634</v>
      </c>
      <c r="L223" t="s">
        <v>635</v>
      </c>
      <c r="M223" t="s">
        <v>17436</v>
      </c>
      <c r="N223" t="s">
        <v>634</v>
      </c>
      <c r="O223" t="s">
        <v>637</v>
      </c>
      <c r="P223" t="s">
        <v>22</v>
      </c>
      <c r="Q223" t="s">
        <v>638</v>
      </c>
      <c r="R223" t="s">
        <v>635</v>
      </c>
      <c r="S223" t="s">
        <v>17437</v>
      </c>
      <c r="T223" t="s">
        <v>17436</v>
      </c>
    </row>
    <row r="224" spans="1:20" x14ac:dyDescent="0.25">
      <c r="A224" t="s">
        <v>25</v>
      </c>
      <c r="B224" t="s">
        <v>26</v>
      </c>
      <c r="C224">
        <v>50</v>
      </c>
      <c r="D224">
        <v>1</v>
      </c>
      <c r="E224" t="s">
        <v>17434</v>
      </c>
      <c r="F224">
        <v>100</v>
      </c>
      <c r="G224">
        <v>0</v>
      </c>
      <c r="H224" t="s">
        <v>703</v>
      </c>
      <c r="I224" t="s">
        <v>17435</v>
      </c>
      <c r="J224" t="s">
        <v>749</v>
      </c>
      <c r="K224" t="s">
        <v>634</v>
      </c>
      <c r="L224" t="s">
        <v>635</v>
      </c>
      <c r="M224" t="s">
        <v>17436</v>
      </c>
      <c r="N224" t="s">
        <v>634</v>
      </c>
      <c r="O224" t="s">
        <v>637</v>
      </c>
      <c r="P224" t="s">
        <v>22</v>
      </c>
      <c r="Q224" t="s">
        <v>638</v>
      </c>
      <c r="R224" t="s">
        <v>635</v>
      </c>
      <c r="S224" t="s">
        <v>17437</v>
      </c>
      <c r="T224" t="s">
        <v>17436</v>
      </c>
    </row>
    <row r="225" spans="1:20" x14ac:dyDescent="0.25">
      <c r="A225" t="s">
        <v>20</v>
      </c>
      <c r="B225" t="s">
        <v>21</v>
      </c>
      <c r="C225">
        <v>50</v>
      </c>
      <c r="D225">
        <v>1</v>
      </c>
      <c r="E225" t="s">
        <v>17438</v>
      </c>
      <c r="F225">
        <v>100</v>
      </c>
      <c r="G225">
        <v>0</v>
      </c>
      <c r="H225" t="s">
        <v>703</v>
      </c>
      <c r="I225" t="s">
        <v>8901</v>
      </c>
      <c r="J225" t="s">
        <v>1152</v>
      </c>
      <c r="K225" t="s">
        <v>634</v>
      </c>
      <c r="L225" t="s">
        <v>635</v>
      </c>
      <c r="M225" t="s">
        <v>17439</v>
      </c>
      <c r="N225" t="s">
        <v>634</v>
      </c>
      <c r="O225" t="s">
        <v>637</v>
      </c>
      <c r="P225" t="s">
        <v>22</v>
      </c>
      <c r="Q225" t="s">
        <v>638</v>
      </c>
      <c r="R225" t="s">
        <v>635</v>
      </c>
      <c r="S225" t="s">
        <v>17440</v>
      </c>
      <c r="T225" t="s">
        <v>17439</v>
      </c>
    </row>
    <row r="226" spans="1:20" x14ac:dyDescent="0.25">
      <c r="A226" t="s">
        <v>23</v>
      </c>
      <c r="B226" t="s">
        <v>24</v>
      </c>
      <c r="C226">
        <v>50</v>
      </c>
      <c r="D226">
        <v>1</v>
      </c>
      <c r="E226" t="s">
        <v>17438</v>
      </c>
      <c r="F226">
        <v>100</v>
      </c>
      <c r="G226">
        <v>0</v>
      </c>
      <c r="H226" t="s">
        <v>703</v>
      </c>
      <c r="I226" t="s">
        <v>8901</v>
      </c>
      <c r="J226" t="s">
        <v>1152</v>
      </c>
      <c r="K226" t="s">
        <v>634</v>
      </c>
      <c r="L226" t="s">
        <v>635</v>
      </c>
      <c r="M226" t="s">
        <v>17439</v>
      </c>
      <c r="N226" t="s">
        <v>634</v>
      </c>
      <c r="O226" t="s">
        <v>637</v>
      </c>
      <c r="P226" t="s">
        <v>22</v>
      </c>
      <c r="Q226" t="s">
        <v>638</v>
      </c>
      <c r="R226" t="s">
        <v>635</v>
      </c>
      <c r="S226" t="s">
        <v>17440</v>
      </c>
      <c r="T226" t="s">
        <v>17439</v>
      </c>
    </row>
    <row r="227" spans="1:20" x14ac:dyDescent="0.25">
      <c r="A227" t="s">
        <v>25</v>
      </c>
      <c r="B227" t="s">
        <v>26</v>
      </c>
      <c r="C227">
        <v>50</v>
      </c>
      <c r="D227">
        <v>1</v>
      </c>
      <c r="E227" t="s">
        <v>17438</v>
      </c>
      <c r="F227">
        <v>100</v>
      </c>
      <c r="G227">
        <v>0</v>
      </c>
      <c r="H227" t="s">
        <v>703</v>
      </c>
      <c r="I227" t="s">
        <v>8901</v>
      </c>
      <c r="J227" t="s">
        <v>1152</v>
      </c>
      <c r="K227" t="s">
        <v>634</v>
      </c>
      <c r="L227" t="s">
        <v>635</v>
      </c>
      <c r="M227" t="s">
        <v>17439</v>
      </c>
      <c r="N227" t="s">
        <v>634</v>
      </c>
      <c r="O227" t="s">
        <v>637</v>
      </c>
      <c r="P227" t="s">
        <v>22</v>
      </c>
      <c r="Q227" t="s">
        <v>638</v>
      </c>
      <c r="R227" t="s">
        <v>635</v>
      </c>
      <c r="S227" t="s">
        <v>17440</v>
      </c>
      <c r="T227" t="s">
        <v>17439</v>
      </c>
    </row>
    <row r="228" spans="1:20" x14ac:dyDescent="0.25">
      <c r="A228" t="s">
        <v>164</v>
      </c>
      <c r="B228" t="s">
        <v>165</v>
      </c>
      <c r="C228">
        <v>33.333333333333336</v>
      </c>
      <c r="D228">
        <v>3</v>
      </c>
      <c r="E228" t="s">
        <v>17441</v>
      </c>
      <c r="F228">
        <v>100</v>
      </c>
      <c r="G228">
        <v>0</v>
      </c>
      <c r="H228" t="s">
        <v>631</v>
      </c>
      <c r="I228" t="s">
        <v>17442</v>
      </c>
      <c r="J228" t="s">
        <v>829</v>
      </c>
      <c r="K228" t="s">
        <v>634</v>
      </c>
      <c r="L228" t="s">
        <v>635</v>
      </c>
      <c r="M228" t="s">
        <v>17443</v>
      </c>
      <c r="N228" t="s">
        <v>634</v>
      </c>
      <c r="O228" t="s">
        <v>654</v>
      </c>
      <c r="P228" t="s">
        <v>22</v>
      </c>
      <c r="Q228" t="s">
        <v>655</v>
      </c>
      <c r="R228" t="s">
        <v>635</v>
      </c>
      <c r="S228" t="s">
        <v>17444</v>
      </c>
      <c r="T228" t="s">
        <v>17443</v>
      </c>
    </row>
    <row r="229" spans="1:20" x14ac:dyDescent="0.25">
      <c r="A229" t="s">
        <v>256</v>
      </c>
      <c r="B229" t="s">
        <v>262</v>
      </c>
      <c r="C229">
        <v>139</v>
      </c>
      <c r="D229">
        <v>2</v>
      </c>
      <c r="E229" t="s">
        <v>17445</v>
      </c>
      <c r="F229">
        <v>215</v>
      </c>
      <c r="G229">
        <v>0</v>
      </c>
      <c r="H229" t="s">
        <v>641</v>
      </c>
      <c r="I229" t="s">
        <v>17446</v>
      </c>
      <c r="J229" t="s">
        <v>17447</v>
      </c>
      <c r="K229" t="s">
        <v>17448</v>
      </c>
      <c r="L229" t="s">
        <v>17449</v>
      </c>
      <c r="M229" t="s">
        <v>17450</v>
      </c>
      <c r="N229" t="s">
        <v>1120</v>
      </c>
      <c r="O229" t="s">
        <v>1642</v>
      </c>
      <c r="P229" t="s">
        <v>1122</v>
      </c>
      <c r="Q229" t="s">
        <v>1123</v>
      </c>
      <c r="R229" t="s">
        <v>635</v>
      </c>
      <c r="S229" t="s">
        <v>17451</v>
      </c>
      <c r="T229" t="s">
        <v>17452</v>
      </c>
    </row>
    <row r="230" spans="1:20" x14ac:dyDescent="0.25">
      <c r="A230" t="s">
        <v>116</v>
      </c>
      <c r="B230" t="s">
        <v>117</v>
      </c>
      <c r="C230">
        <v>10</v>
      </c>
      <c r="D230">
        <v>100</v>
      </c>
      <c r="E230" t="s">
        <v>17453</v>
      </c>
      <c r="F230">
        <v>1050</v>
      </c>
      <c r="G230">
        <v>50</v>
      </c>
      <c r="H230" t="s">
        <v>641</v>
      </c>
      <c r="I230" t="s">
        <v>17454</v>
      </c>
      <c r="J230" t="s">
        <v>17455</v>
      </c>
      <c r="K230" t="s">
        <v>16011</v>
      </c>
      <c r="L230" t="s">
        <v>17456</v>
      </c>
      <c r="M230" t="s">
        <v>17457</v>
      </c>
      <c r="N230" t="s">
        <v>1120</v>
      </c>
      <c r="O230" t="s">
        <v>1642</v>
      </c>
      <c r="P230" t="s">
        <v>1122</v>
      </c>
      <c r="Q230" t="s">
        <v>1123</v>
      </c>
      <c r="R230" t="s">
        <v>635</v>
      </c>
      <c r="S230" t="s">
        <v>17458</v>
      </c>
      <c r="T230" t="s">
        <v>17459</v>
      </c>
    </row>
    <row r="231" spans="1:20" x14ac:dyDescent="0.25">
      <c r="A231" t="s">
        <v>164</v>
      </c>
      <c r="B231" t="s">
        <v>165</v>
      </c>
      <c r="C231">
        <v>33.333333333333336</v>
      </c>
      <c r="D231">
        <v>3</v>
      </c>
      <c r="E231" t="s">
        <v>17460</v>
      </c>
      <c r="F231">
        <v>100</v>
      </c>
      <c r="G231">
        <v>0</v>
      </c>
      <c r="H231" t="s">
        <v>631</v>
      </c>
      <c r="I231" t="s">
        <v>17442</v>
      </c>
      <c r="J231" t="s">
        <v>829</v>
      </c>
      <c r="K231" t="s">
        <v>634</v>
      </c>
      <c r="L231" t="s">
        <v>635</v>
      </c>
      <c r="M231" t="s">
        <v>17459</v>
      </c>
      <c r="N231" t="s">
        <v>634</v>
      </c>
      <c r="O231" t="s">
        <v>654</v>
      </c>
      <c r="P231" t="s">
        <v>22</v>
      </c>
      <c r="Q231" t="s">
        <v>655</v>
      </c>
      <c r="R231" t="s">
        <v>635</v>
      </c>
      <c r="S231" t="s">
        <v>17461</v>
      </c>
      <c r="T231" t="s">
        <v>17462</v>
      </c>
    </row>
    <row r="232" spans="1:20" x14ac:dyDescent="0.25">
      <c r="A232" t="s">
        <v>25</v>
      </c>
      <c r="B232" t="s">
        <v>781</v>
      </c>
      <c r="C232">
        <v>38.65</v>
      </c>
      <c r="D232">
        <v>1</v>
      </c>
      <c r="E232" t="s">
        <v>17463</v>
      </c>
      <c r="F232">
        <v>139.30000000000001</v>
      </c>
      <c r="G232">
        <v>23.36</v>
      </c>
      <c r="H232" t="s">
        <v>641</v>
      </c>
      <c r="I232" t="s">
        <v>17464</v>
      </c>
      <c r="J232" t="s">
        <v>17465</v>
      </c>
      <c r="K232" t="s">
        <v>12610</v>
      </c>
      <c r="L232" t="s">
        <v>17466</v>
      </c>
      <c r="M232" t="s">
        <v>17467</v>
      </c>
      <c r="N232" t="s">
        <v>634</v>
      </c>
      <c r="O232" t="s">
        <v>689</v>
      </c>
      <c r="P232" t="s">
        <v>40</v>
      </c>
      <c r="Q232" t="s">
        <v>690</v>
      </c>
      <c r="R232" t="s">
        <v>635</v>
      </c>
      <c r="S232" t="s">
        <v>17468</v>
      </c>
      <c r="T232" t="s">
        <v>17462</v>
      </c>
    </row>
    <row r="233" spans="1:20" x14ac:dyDescent="0.25">
      <c r="A233" t="s">
        <v>25</v>
      </c>
      <c r="B233" t="s">
        <v>781</v>
      </c>
      <c r="C233">
        <v>38.64</v>
      </c>
      <c r="D233">
        <v>1</v>
      </c>
      <c r="E233" t="s">
        <v>17463</v>
      </c>
      <c r="F233">
        <v>139.30000000000001</v>
      </c>
      <c r="G233">
        <v>23.36</v>
      </c>
      <c r="H233" t="s">
        <v>641</v>
      </c>
      <c r="I233" t="s">
        <v>17464</v>
      </c>
      <c r="J233" t="s">
        <v>17465</v>
      </c>
      <c r="K233" t="s">
        <v>12610</v>
      </c>
      <c r="L233" t="s">
        <v>17466</v>
      </c>
      <c r="M233" t="s">
        <v>17467</v>
      </c>
      <c r="N233" t="s">
        <v>634</v>
      </c>
      <c r="O233" t="s">
        <v>689</v>
      </c>
      <c r="P233" t="s">
        <v>40</v>
      </c>
      <c r="Q233" t="s">
        <v>690</v>
      </c>
      <c r="R233" t="s">
        <v>635</v>
      </c>
      <c r="S233" t="s">
        <v>17468</v>
      </c>
      <c r="T233" t="s">
        <v>17462</v>
      </c>
    </row>
    <row r="234" spans="1:20" x14ac:dyDescent="0.25">
      <c r="A234" t="s">
        <v>23</v>
      </c>
      <c r="B234" t="s">
        <v>781</v>
      </c>
      <c r="C234">
        <v>38.65</v>
      </c>
      <c r="D234">
        <v>1</v>
      </c>
      <c r="E234" t="s">
        <v>17463</v>
      </c>
      <c r="F234">
        <v>139.30000000000001</v>
      </c>
      <c r="G234">
        <v>23.36</v>
      </c>
      <c r="H234" t="s">
        <v>641</v>
      </c>
      <c r="I234" t="s">
        <v>17464</v>
      </c>
      <c r="J234" t="s">
        <v>17465</v>
      </c>
      <c r="K234" t="s">
        <v>12610</v>
      </c>
      <c r="L234" t="s">
        <v>17466</v>
      </c>
      <c r="M234" t="s">
        <v>17467</v>
      </c>
      <c r="N234" t="s">
        <v>634</v>
      </c>
      <c r="O234" t="s">
        <v>689</v>
      </c>
      <c r="P234" t="s">
        <v>40</v>
      </c>
      <c r="Q234" t="s">
        <v>690</v>
      </c>
      <c r="R234" t="s">
        <v>635</v>
      </c>
      <c r="S234" t="s">
        <v>17468</v>
      </c>
      <c r="T234" t="s">
        <v>17462</v>
      </c>
    </row>
    <row r="235" spans="1:20" x14ac:dyDescent="0.25">
      <c r="A235" t="s">
        <v>129</v>
      </c>
      <c r="B235" t="s">
        <v>130</v>
      </c>
      <c r="C235">
        <v>65</v>
      </c>
      <c r="D235">
        <v>2</v>
      </c>
      <c r="E235" t="s">
        <v>17469</v>
      </c>
      <c r="F235">
        <v>215</v>
      </c>
      <c r="G235">
        <v>0</v>
      </c>
      <c r="H235" t="s">
        <v>641</v>
      </c>
      <c r="I235" t="s">
        <v>12616</v>
      </c>
      <c r="J235" t="s">
        <v>17470</v>
      </c>
      <c r="K235" t="s">
        <v>1570</v>
      </c>
      <c r="L235" t="s">
        <v>17471</v>
      </c>
      <c r="M235" t="s">
        <v>17472</v>
      </c>
      <c r="N235" t="s">
        <v>1120</v>
      </c>
      <c r="O235" t="s">
        <v>1642</v>
      </c>
      <c r="P235" t="s">
        <v>1236</v>
      </c>
      <c r="Q235" t="s">
        <v>1123</v>
      </c>
      <c r="R235" t="s">
        <v>635</v>
      </c>
      <c r="S235" t="s">
        <v>17473</v>
      </c>
      <c r="T235" t="s">
        <v>17474</v>
      </c>
    </row>
    <row r="236" spans="1:20" x14ac:dyDescent="0.25">
      <c r="A236" t="s">
        <v>29</v>
      </c>
      <c r="B236" t="s">
        <v>30</v>
      </c>
      <c r="C236">
        <v>65</v>
      </c>
      <c r="D236">
        <v>1</v>
      </c>
      <c r="E236" t="s">
        <v>17469</v>
      </c>
      <c r="F236">
        <v>215</v>
      </c>
      <c r="G236">
        <v>0</v>
      </c>
      <c r="H236" t="s">
        <v>641</v>
      </c>
      <c r="I236" t="s">
        <v>12616</v>
      </c>
      <c r="J236" t="s">
        <v>17470</v>
      </c>
      <c r="K236" t="s">
        <v>1570</v>
      </c>
      <c r="L236" t="s">
        <v>17471</v>
      </c>
      <c r="M236" t="s">
        <v>17472</v>
      </c>
      <c r="N236" t="s">
        <v>1120</v>
      </c>
      <c r="O236" t="s">
        <v>1642</v>
      </c>
      <c r="P236" t="s">
        <v>1236</v>
      </c>
      <c r="Q236" t="s">
        <v>1123</v>
      </c>
      <c r="R236" t="s">
        <v>635</v>
      </c>
      <c r="S236" t="s">
        <v>17473</v>
      </c>
      <c r="T236" t="s">
        <v>17474</v>
      </c>
    </row>
    <row r="237" spans="1:20" x14ac:dyDescent="0.25">
      <c r="A237" t="s">
        <v>31</v>
      </c>
      <c r="B237" t="s">
        <v>32</v>
      </c>
      <c r="C237">
        <v>65</v>
      </c>
      <c r="D237">
        <v>1</v>
      </c>
      <c r="E237" t="s">
        <v>17469</v>
      </c>
      <c r="F237">
        <v>215</v>
      </c>
      <c r="G237">
        <v>0</v>
      </c>
      <c r="H237" t="s">
        <v>641</v>
      </c>
      <c r="I237" t="s">
        <v>12616</v>
      </c>
      <c r="J237" t="s">
        <v>17470</v>
      </c>
      <c r="K237" t="s">
        <v>1570</v>
      </c>
      <c r="L237" t="s">
        <v>17471</v>
      </c>
      <c r="M237" t="s">
        <v>17472</v>
      </c>
      <c r="N237" t="s">
        <v>1120</v>
      </c>
      <c r="O237" t="s">
        <v>1642</v>
      </c>
      <c r="P237" t="s">
        <v>1236</v>
      </c>
      <c r="Q237" t="s">
        <v>1123</v>
      </c>
      <c r="R237" t="s">
        <v>635</v>
      </c>
      <c r="S237" t="s">
        <v>17473</v>
      </c>
      <c r="T237" t="s">
        <v>17474</v>
      </c>
    </row>
    <row r="238" spans="1:20" x14ac:dyDescent="0.25">
      <c r="A238" t="s">
        <v>129</v>
      </c>
      <c r="B238" t="s">
        <v>130</v>
      </c>
      <c r="C238">
        <v>65</v>
      </c>
      <c r="D238">
        <v>2</v>
      </c>
      <c r="E238" t="s">
        <v>17475</v>
      </c>
      <c r="F238">
        <v>215</v>
      </c>
      <c r="G238">
        <v>0</v>
      </c>
      <c r="H238" t="s">
        <v>641</v>
      </c>
      <c r="I238" t="s">
        <v>17476</v>
      </c>
      <c r="J238" t="s">
        <v>17477</v>
      </c>
      <c r="K238" t="s">
        <v>1713</v>
      </c>
      <c r="L238" t="s">
        <v>17478</v>
      </c>
      <c r="M238" t="s">
        <v>17472</v>
      </c>
      <c r="N238" t="s">
        <v>1120</v>
      </c>
      <c r="O238" t="s">
        <v>1642</v>
      </c>
      <c r="P238" t="s">
        <v>1236</v>
      </c>
      <c r="Q238" t="s">
        <v>1123</v>
      </c>
      <c r="R238" t="s">
        <v>17479</v>
      </c>
      <c r="S238" t="s">
        <v>17480</v>
      </c>
      <c r="T238" t="s">
        <v>17481</v>
      </c>
    </row>
    <row r="239" spans="1:20" x14ac:dyDescent="0.25">
      <c r="A239" t="s">
        <v>29</v>
      </c>
      <c r="B239" t="s">
        <v>30</v>
      </c>
      <c r="C239">
        <v>65</v>
      </c>
      <c r="D239">
        <v>1</v>
      </c>
      <c r="E239" t="s">
        <v>17475</v>
      </c>
      <c r="F239">
        <v>215</v>
      </c>
      <c r="G239">
        <v>0</v>
      </c>
      <c r="H239" t="s">
        <v>641</v>
      </c>
      <c r="I239" t="s">
        <v>17476</v>
      </c>
      <c r="J239" t="s">
        <v>17477</v>
      </c>
      <c r="K239" t="s">
        <v>1713</v>
      </c>
      <c r="L239" t="s">
        <v>17478</v>
      </c>
      <c r="M239" t="s">
        <v>17472</v>
      </c>
      <c r="N239" t="s">
        <v>1120</v>
      </c>
      <c r="O239" t="s">
        <v>1642</v>
      </c>
      <c r="P239" t="s">
        <v>1236</v>
      </c>
      <c r="Q239" t="s">
        <v>1123</v>
      </c>
      <c r="R239" t="s">
        <v>17479</v>
      </c>
      <c r="S239" t="s">
        <v>17480</v>
      </c>
      <c r="T239" t="s">
        <v>17481</v>
      </c>
    </row>
    <row r="240" spans="1:20" x14ac:dyDescent="0.25">
      <c r="A240" t="s">
        <v>31</v>
      </c>
      <c r="B240" t="s">
        <v>32</v>
      </c>
      <c r="C240">
        <v>65</v>
      </c>
      <c r="D240">
        <v>1</v>
      </c>
      <c r="E240" t="s">
        <v>17475</v>
      </c>
      <c r="F240">
        <v>215</v>
      </c>
      <c r="G240">
        <v>0</v>
      </c>
      <c r="H240" t="s">
        <v>641</v>
      </c>
      <c r="I240" t="s">
        <v>17476</v>
      </c>
      <c r="J240" t="s">
        <v>17477</v>
      </c>
      <c r="K240" t="s">
        <v>1713</v>
      </c>
      <c r="L240" t="s">
        <v>17478</v>
      </c>
      <c r="M240" t="s">
        <v>17472</v>
      </c>
      <c r="N240" t="s">
        <v>1120</v>
      </c>
      <c r="O240" t="s">
        <v>1642</v>
      </c>
      <c r="P240" t="s">
        <v>1236</v>
      </c>
      <c r="Q240" t="s">
        <v>1123</v>
      </c>
      <c r="R240" t="s">
        <v>17479</v>
      </c>
      <c r="S240" t="s">
        <v>17480</v>
      </c>
      <c r="T240" t="s">
        <v>17481</v>
      </c>
    </row>
    <row r="241" spans="1:20" x14ac:dyDescent="0.25">
      <c r="A241" t="s">
        <v>37</v>
      </c>
      <c r="B241" t="s">
        <v>38</v>
      </c>
      <c r="C241">
        <v>66.666666666666671</v>
      </c>
      <c r="D241">
        <v>3</v>
      </c>
      <c r="E241" t="s">
        <v>17482</v>
      </c>
      <c r="F241">
        <v>100</v>
      </c>
      <c r="G241">
        <v>0</v>
      </c>
      <c r="H241" t="s">
        <v>631</v>
      </c>
      <c r="I241" t="s">
        <v>17483</v>
      </c>
      <c r="J241" t="s">
        <v>720</v>
      </c>
      <c r="K241" t="s">
        <v>634</v>
      </c>
      <c r="L241" t="s">
        <v>635</v>
      </c>
      <c r="M241" t="s">
        <v>17484</v>
      </c>
      <c r="N241" t="s">
        <v>634</v>
      </c>
      <c r="O241" t="s">
        <v>654</v>
      </c>
      <c r="P241" t="s">
        <v>22</v>
      </c>
      <c r="Q241" t="s">
        <v>655</v>
      </c>
      <c r="R241" t="s">
        <v>635</v>
      </c>
      <c r="S241" t="s">
        <v>17485</v>
      </c>
      <c r="T241" t="s">
        <v>17484</v>
      </c>
    </row>
    <row r="242" spans="1:20" x14ac:dyDescent="0.25">
      <c r="A242" t="s">
        <v>129</v>
      </c>
      <c r="B242" t="s">
        <v>130</v>
      </c>
      <c r="C242">
        <v>65</v>
      </c>
      <c r="D242">
        <v>2</v>
      </c>
      <c r="E242" t="s">
        <v>17486</v>
      </c>
      <c r="F242">
        <v>215</v>
      </c>
      <c r="G242">
        <v>0</v>
      </c>
      <c r="H242" t="s">
        <v>641</v>
      </c>
      <c r="I242" t="s">
        <v>17487</v>
      </c>
      <c r="J242" t="s">
        <v>17488</v>
      </c>
      <c r="K242" t="s">
        <v>7475</v>
      </c>
      <c r="L242" t="s">
        <v>17489</v>
      </c>
      <c r="M242" t="s">
        <v>17472</v>
      </c>
      <c r="N242" t="s">
        <v>1120</v>
      </c>
      <c r="O242" t="s">
        <v>1642</v>
      </c>
      <c r="P242" t="s">
        <v>1236</v>
      </c>
      <c r="Q242" t="s">
        <v>1123</v>
      </c>
      <c r="R242" t="s">
        <v>635</v>
      </c>
      <c r="S242" t="s">
        <v>17490</v>
      </c>
      <c r="T242" t="s">
        <v>17484</v>
      </c>
    </row>
    <row r="243" spans="1:20" x14ac:dyDescent="0.25">
      <c r="A243" t="s">
        <v>29</v>
      </c>
      <c r="B243" t="s">
        <v>30</v>
      </c>
      <c r="C243">
        <v>65</v>
      </c>
      <c r="D243">
        <v>1</v>
      </c>
      <c r="E243" t="s">
        <v>17486</v>
      </c>
      <c r="F243">
        <v>215</v>
      </c>
      <c r="G243">
        <v>0</v>
      </c>
      <c r="H243" t="s">
        <v>641</v>
      </c>
      <c r="I243" t="s">
        <v>17487</v>
      </c>
      <c r="J243" t="s">
        <v>17488</v>
      </c>
      <c r="K243" t="s">
        <v>7475</v>
      </c>
      <c r="L243" t="s">
        <v>17489</v>
      </c>
      <c r="M243" t="s">
        <v>17472</v>
      </c>
      <c r="N243" t="s">
        <v>1120</v>
      </c>
      <c r="O243" t="s">
        <v>1642</v>
      </c>
      <c r="P243" t="s">
        <v>1236</v>
      </c>
      <c r="Q243" t="s">
        <v>1123</v>
      </c>
      <c r="R243" t="s">
        <v>635</v>
      </c>
      <c r="S243" t="s">
        <v>17490</v>
      </c>
      <c r="T243" t="s">
        <v>17484</v>
      </c>
    </row>
    <row r="244" spans="1:20" x14ac:dyDescent="0.25">
      <c r="A244" t="s">
        <v>31</v>
      </c>
      <c r="B244" t="s">
        <v>32</v>
      </c>
      <c r="C244">
        <v>65</v>
      </c>
      <c r="D244">
        <v>1</v>
      </c>
      <c r="E244" t="s">
        <v>17486</v>
      </c>
      <c r="F244">
        <v>215</v>
      </c>
      <c r="G244">
        <v>0</v>
      </c>
      <c r="H244" t="s">
        <v>641</v>
      </c>
      <c r="I244" t="s">
        <v>17487</v>
      </c>
      <c r="J244" t="s">
        <v>17488</v>
      </c>
      <c r="K244" t="s">
        <v>7475</v>
      </c>
      <c r="L244" t="s">
        <v>17489</v>
      </c>
      <c r="M244" t="s">
        <v>17472</v>
      </c>
      <c r="N244" t="s">
        <v>1120</v>
      </c>
      <c r="O244" t="s">
        <v>1642</v>
      </c>
      <c r="P244" t="s">
        <v>1236</v>
      </c>
      <c r="Q244" t="s">
        <v>1123</v>
      </c>
      <c r="R244" t="s">
        <v>635</v>
      </c>
      <c r="S244" t="s">
        <v>17490</v>
      </c>
      <c r="T244" t="s">
        <v>17484</v>
      </c>
    </row>
    <row r="245" spans="1:20" x14ac:dyDescent="0.25">
      <c r="A245" t="s">
        <v>116</v>
      </c>
      <c r="B245" t="s">
        <v>117</v>
      </c>
      <c r="C245">
        <v>10</v>
      </c>
      <c r="D245">
        <v>50</v>
      </c>
      <c r="E245" t="s">
        <v>17491</v>
      </c>
      <c r="F245">
        <v>500</v>
      </c>
      <c r="G245">
        <v>0</v>
      </c>
      <c r="H245" t="s">
        <v>641</v>
      </c>
      <c r="I245" t="s">
        <v>2971</v>
      </c>
      <c r="J245" t="s">
        <v>17492</v>
      </c>
      <c r="K245" t="s">
        <v>7339</v>
      </c>
      <c r="L245" t="s">
        <v>1690</v>
      </c>
      <c r="M245" t="s">
        <v>17493</v>
      </c>
      <c r="N245" t="s">
        <v>634</v>
      </c>
      <c r="O245" t="s">
        <v>894</v>
      </c>
      <c r="P245" t="s">
        <v>43</v>
      </c>
      <c r="Q245" t="s">
        <v>648</v>
      </c>
      <c r="R245" t="s">
        <v>635</v>
      </c>
      <c r="S245" t="s">
        <v>17494</v>
      </c>
      <c r="T245" t="s">
        <v>17493</v>
      </c>
    </row>
    <row r="246" spans="1:20" x14ac:dyDescent="0.25">
      <c r="A246" t="s">
        <v>20</v>
      </c>
      <c r="B246" t="s">
        <v>21</v>
      </c>
      <c r="C246">
        <v>50</v>
      </c>
      <c r="D246">
        <v>2</v>
      </c>
      <c r="E246" t="s">
        <v>17495</v>
      </c>
      <c r="F246">
        <v>200</v>
      </c>
      <c r="G246">
        <v>0</v>
      </c>
      <c r="H246" t="s">
        <v>703</v>
      </c>
      <c r="I246" t="s">
        <v>17496</v>
      </c>
      <c r="J246" t="s">
        <v>1152</v>
      </c>
      <c r="K246" t="s">
        <v>634</v>
      </c>
      <c r="L246" t="s">
        <v>635</v>
      </c>
      <c r="M246" t="s">
        <v>17497</v>
      </c>
      <c r="N246" t="s">
        <v>634</v>
      </c>
      <c r="O246" t="s">
        <v>637</v>
      </c>
      <c r="P246" t="s">
        <v>22</v>
      </c>
      <c r="Q246" t="s">
        <v>638</v>
      </c>
      <c r="R246" t="s">
        <v>635</v>
      </c>
      <c r="S246" t="s">
        <v>17498</v>
      </c>
      <c r="T246" t="s">
        <v>17497</v>
      </c>
    </row>
    <row r="247" spans="1:20" x14ac:dyDescent="0.25">
      <c r="A247" t="s">
        <v>23</v>
      </c>
      <c r="B247" t="s">
        <v>24</v>
      </c>
      <c r="C247">
        <v>50</v>
      </c>
      <c r="D247">
        <v>2</v>
      </c>
      <c r="E247" t="s">
        <v>17495</v>
      </c>
      <c r="F247">
        <v>200</v>
      </c>
      <c r="G247">
        <v>0</v>
      </c>
      <c r="H247" t="s">
        <v>703</v>
      </c>
      <c r="I247" t="s">
        <v>17496</v>
      </c>
      <c r="J247" t="s">
        <v>1152</v>
      </c>
      <c r="K247" t="s">
        <v>634</v>
      </c>
      <c r="L247" t="s">
        <v>635</v>
      </c>
      <c r="M247" t="s">
        <v>17497</v>
      </c>
      <c r="N247" t="s">
        <v>634</v>
      </c>
      <c r="O247" t="s">
        <v>637</v>
      </c>
      <c r="P247" t="s">
        <v>22</v>
      </c>
      <c r="Q247" t="s">
        <v>638</v>
      </c>
      <c r="R247" t="s">
        <v>635</v>
      </c>
      <c r="S247" t="s">
        <v>17498</v>
      </c>
      <c r="T247" t="s">
        <v>17497</v>
      </c>
    </row>
    <row r="248" spans="1:20" x14ac:dyDescent="0.25">
      <c r="A248" t="s">
        <v>25</v>
      </c>
      <c r="B248" t="s">
        <v>26</v>
      </c>
      <c r="C248">
        <v>50</v>
      </c>
      <c r="D248">
        <v>2</v>
      </c>
      <c r="E248" t="s">
        <v>17495</v>
      </c>
      <c r="F248">
        <v>200</v>
      </c>
      <c r="G248">
        <v>0</v>
      </c>
      <c r="H248" t="s">
        <v>703</v>
      </c>
      <c r="I248" t="s">
        <v>17496</v>
      </c>
      <c r="J248" t="s">
        <v>1152</v>
      </c>
      <c r="K248" t="s">
        <v>634</v>
      </c>
      <c r="L248" t="s">
        <v>635</v>
      </c>
      <c r="M248" t="s">
        <v>17497</v>
      </c>
      <c r="N248" t="s">
        <v>634</v>
      </c>
      <c r="O248" t="s">
        <v>637</v>
      </c>
      <c r="P248" t="s">
        <v>22</v>
      </c>
      <c r="Q248" t="s">
        <v>638</v>
      </c>
      <c r="R248" t="s">
        <v>635</v>
      </c>
      <c r="S248" t="s">
        <v>17498</v>
      </c>
      <c r="T248" t="s">
        <v>17497</v>
      </c>
    </row>
    <row r="249" spans="1:20" x14ac:dyDescent="0.25">
      <c r="A249" t="s">
        <v>164</v>
      </c>
      <c r="B249" t="s">
        <v>165</v>
      </c>
      <c r="C249">
        <v>50</v>
      </c>
      <c r="D249">
        <v>6</v>
      </c>
      <c r="E249" t="s">
        <v>17499</v>
      </c>
      <c r="F249">
        <v>200</v>
      </c>
      <c r="G249">
        <v>0</v>
      </c>
      <c r="H249" t="s">
        <v>631</v>
      </c>
      <c r="I249" t="s">
        <v>6096</v>
      </c>
      <c r="J249" t="s">
        <v>633</v>
      </c>
      <c r="K249" t="s">
        <v>634</v>
      </c>
      <c r="L249" t="s">
        <v>635</v>
      </c>
      <c r="M249" t="s">
        <v>17500</v>
      </c>
      <c r="N249" t="s">
        <v>634</v>
      </c>
      <c r="O249" t="s">
        <v>637</v>
      </c>
      <c r="P249" t="s">
        <v>22</v>
      </c>
      <c r="Q249" t="s">
        <v>638</v>
      </c>
      <c r="R249" t="s">
        <v>635</v>
      </c>
      <c r="S249" t="s">
        <v>17501</v>
      </c>
      <c r="T249" t="s">
        <v>17500</v>
      </c>
    </row>
    <row r="250" spans="1:20" x14ac:dyDescent="0.25">
      <c r="A250" t="s">
        <v>39</v>
      </c>
      <c r="B250" t="s">
        <v>44</v>
      </c>
      <c r="C250">
        <v>66.333333333333329</v>
      </c>
      <c r="D250">
        <v>3</v>
      </c>
      <c r="E250" t="s">
        <v>17502</v>
      </c>
      <c r="F250">
        <v>240</v>
      </c>
      <c r="G250">
        <v>0</v>
      </c>
      <c r="H250" t="s">
        <v>641</v>
      </c>
      <c r="I250" t="s">
        <v>17503</v>
      </c>
      <c r="J250" t="s">
        <v>17504</v>
      </c>
      <c r="K250" t="s">
        <v>13901</v>
      </c>
      <c r="L250" t="s">
        <v>6486</v>
      </c>
      <c r="M250" t="s">
        <v>17505</v>
      </c>
      <c r="N250" t="s">
        <v>634</v>
      </c>
      <c r="O250" t="s">
        <v>894</v>
      </c>
      <c r="P250" t="s">
        <v>43</v>
      </c>
      <c r="Q250" t="s">
        <v>648</v>
      </c>
      <c r="R250" t="s">
        <v>635</v>
      </c>
      <c r="S250" t="s">
        <v>17506</v>
      </c>
      <c r="T250" t="s">
        <v>17507</v>
      </c>
    </row>
    <row r="251" spans="1:20" x14ac:dyDescent="0.25">
      <c r="A251" t="s">
        <v>35</v>
      </c>
      <c r="B251" t="s">
        <v>36</v>
      </c>
      <c r="C251">
        <v>66.666666666666671</v>
      </c>
      <c r="D251">
        <v>3</v>
      </c>
      <c r="E251" t="s">
        <v>17508</v>
      </c>
      <c r="F251">
        <v>200</v>
      </c>
      <c r="G251">
        <v>0</v>
      </c>
      <c r="H251" t="s">
        <v>703</v>
      </c>
      <c r="I251" t="s">
        <v>17509</v>
      </c>
      <c r="J251" t="s">
        <v>749</v>
      </c>
      <c r="K251" t="s">
        <v>634</v>
      </c>
      <c r="L251" t="s">
        <v>635</v>
      </c>
      <c r="M251" t="s">
        <v>17507</v>
      </c>
      <c r="N251" t="s">
        <v>634</v>
      </c>
      <c r="O251" t="s">
        <v>654</v>
      </c>
      <c r="P251" t="s">
        <v>22</v>
      </c>
      <c r="Q251" t="s">
        <v>655</v>
      </c>
      <c r="R251" t="s">
        <v>635</v>
      </c>
      <c r="S251" t="s">
        <v>17510</v>
      </c>
      <c r="T251" t="s">
        <v>17507</v>
      </c>
    </row>
    <row r="252" spans="1:20" x14ac:dyDescent="0.25">
      <c r="A252" t="s">
        <v>20</v>
      </c>
      <c r="B252" t="s">
        <v>21</v>
      </c>
      <c r="C252">
        <v>50</v>
      </c>
      <c r="D252">
        <v>1</v>
      </c>
      <c r="E252" t="s">
        <v>17508</v>
      </c>
      <c r="F252">
        <v>200</v>
      </c>
      <c r="G252">
        <v>0</v>
      </c>
      <c r="H252" t="s">
        <v>703</v>
      </c>
      <c r="I252" t="s">
        <v>17509</v>
      </c>
      <c r="J252" t="s">
        <v>749</v>
      </c>
      <c r="K252" t="s">
        <v>634</v>
      </c>
      <c r="L252" t="s">
        <v>635</v>
      </c>
      <c r="M252" t="s">
        <v>17507</v>
      </c>
      <c r="N252" t="s">
        <v>634</v>
      </c>
      <c r="O252" t="s">
        <v>654</v>
      </c>
      <c r="P252" t="s">
        <v>22</v>
      </c>
      <c r="Q252" t="s">
        <v>655</v>
      </c>
      <c r="R252" t="s">
        <v>635</v>
      </c>
      <c r="S252" t="s">
        <v>17510</v>
      </c>
      <c r="T252" t="s">
        <v>17507</v>
      </c>
    </row>
    <row r="253" spans="1:20" x14ac:dyDescent="0.25">
      <c r="A253" t="s">
        <v>23</v>
      </c>
      <c r="B253" t="s">
        <v>24</v>
      </c>
      <c r="C253">
        <v>50</v>
      </c>
      <c r="D253">
        <v>1</v>
      </c>
      <c r="E253" t="s">
        <v>17508</v>
      </c>
      <c r="F253">
        <v>200</v>
      </c>
      <c r="G253">
        <v>0</v>
      </c>
      <c r="H253" t="s">
        <v>703</v>
      </c>
      <c r="I253" t="s">
        <v>17509</v>
      </c>
      <c r="J253" t="s">
        <v>749</v>
      </c>
      <c r="K253" t="s">
        <v>634</v>
      </c>
      <c r="L253" t="s">
        <v>635</v>
      </c>
      <c r="M253" t="s">
        <v>17507</v>
      </c>
      <c r="N253" t="s">
        <v>634</v>
      </c>
      <c r="O253" t="s">
        <v>654</v>
      </c>
      <c r="P253" t="s">
        <v>22</v>
      </c>
      <c r="Q253" t="s">
        <v>655</v>
      </c>
      <c r="R253" t="s">
        <v>635</v>
      </c>
      <c r="S253" t="s">
        <v>17510</v>
      </c>
      <c r="T253" t="s">
        <v>17507</v>
      </c>
    </row>
    <row r="254" spans="1:20" x14ac:dyDescent="0.25">
      <c r="A254" t="s">
        <v>25</v>
      </c>
      <c r="B254" t="s">
        <v>26</v>
      </c>
      <c r="C254">
        <v>50</v>
      </c>
      <c r="D254">
        <v>1</v>
      </c>
      <c r="E254" t="s">
        <v>17508</v>
      </c>
      <c r="F254">
        <v>200</v>
      </c>
      <c r="G254">
        <v>0</v>
      </c>
      <c r="H254" t="s">
        <v>703</v>
      </c>
      <c r="I254" t="s">
        <v>17509</v>
      </c>
      <c r="J254" t="s">
        <v>749</v>
      </c>
      <c r="K254" t="s">
        <v>634</v>
      </c>
      <c r="L254" t="s">
        <v>635</v>
      </c>
      <c r="M254" t="s">
        <v>17507</v>
      </c>
      <c r="N254" t="s">
        <v>634</v>
      </c>
      <c r="O254" t="s">
        <v>654</v>
      </c>
      <c r="P254" t="s">
        <v>22</v>
      </c>
      <c r="Q254" t="s">
        <v>655</v>
      </c>
      <c r="R254" t="s">
        <v>635</v>
      </c>
      <c r="S254" t="s">
        <v>17510</v>
      </c>
      <c r="T254" t="s">
        <v>17507</v>
      </c>
    </row>
    <row r="255" spans="1:20" x14ac:dyDescent="0.25">
      <c r="A255" t="s">
        <v>20</v>
      </c>
      <c r="B255" t="s">
        <v>21</v>
      </c>
      <c r="C255">
        <v>50</v>
      </c>
      <c r="D255">
        <v>1</v>
      </c>
      <c r="E255" t="s">
        <v>17511</v>
      </c>
      <c r="F255">
        <v>100</v>
      </c>
      <c r="G255">
        <v>0</v>
      </c>
      <c r="H255" t="s">
        <v>703</v>
      </c>
      <c r="I255" t="s">
        <v>13435</v>
      </c>
      <c r="J255" t="s">
        <v>652</v>
      </c>
      <c r="K255" t="s">
        <v>634</v>
      </c>
      <c r="L255" t="s">
        <v>635</v>
      </c>
      <c r="M255" t="s">
        <v>17512</v>
      </c>
      <c r="N255" t="s">
        <v>634</v>
      </c>
      <c r="O255" t="s">
        <v>637</v>
      </c>
      <c r="P255" t="s">
        <v>22</v>
      </c>
      <c r="Q255" t="s">
        <v>638</v>
      </c>
      <c r="R255" t="s">
        <v>635</v>
      </c>
      <c r="S255" t="s">
        <v>17513</v>
      </c>
      <c r="T255" t="s">
        <v>17512</v>
      </c>
    </row>
    <row r="256" spans="1:20" x14ac:dyDescent="0.25">
      <c r="A256" t="s">
        <v>23</v>
      </c>
      <c r="B256" t="s">
        <v>24</v>
      </c>
      <c r="C256">
        <v>50</v>
      </c>
      <c r="D256">
        <v>1</v>
      </c>
      <c r="E256" t="s">
        <v>17511</v>
      </c>
      <c r="F256">
        <v>100</v>
      </c>
      <c r="G256">
        <v>0</v>
      </c>
      <c r="H256" t="s">
        <v>703</v>
      </c>
      <c r="I256" t="s">
        <v>13435</v>
      </c>
      <c r="J256" t="s">
        <v>652</v>
      </c>
      <c r="K256" t="s">
        <v>634</v>
      </c>
      <c r="L256" t="s">
        <v>635</v>
      </c>
      <c r="M256" t="s">
        <v>17512</v>
      </c>
      <c r="N256" t="s">
        <v>634</v>
      </c>
      <c r="O256" t="s">
        <v>637</v>
      </c>
      <c r="P256" t="s">
        <v>22</v>
      </c>
      <c r="Q256" t="s">
        <v>638</v>
      </c>
      <c r="R256" t="s">
        <v>635</v>
      </c>
      <c r="S256" t="s">
        <v>17513</v>
      </c>
      <c r="T256" t="s">
        <v>17512</v>
      </c>
    </row>
    <row r="257" spans="1:20" x14ac:dyDescent="0.25">
      <c r="A257" t="s">
        <v>25</v>
      </c>
      <c r="B257" t="s">
        <v>26</v>
      </c>
      <c r="C257">
        <v>50</v>
      </c>
      <c r="D257">
        <v>1</v>
      </c>
      <c r="E257" t="s">
        <v>17511</v>
      </c>
      <c r="F257">
        <v>100</v>
      </c>
      <c r="G257">
        <v>0</v>
      </c>
      <c r="H257" t="s">
        <v>703</v>
      </c>
      <c r="I257" t="s">
        <v>13435</v>
      </c>
      <c r="J257" t="s">
        <v>652</v>
      </c>
      <c r="K257" t="s">
        <v>634</v>
      </c>
      <c r="L257" t="s">
        <v>635</v>
      </c>
      <c r="M257" t="s">
        <v>17512</v>
      </c>
      <c r="N257" t="s">
        <v>634</v>
      </c>
      <c r="O257" t="s">
        <v>637</v>
      </c>
      <c r="P257" t="s">
        <v>22</v>
      </c>
      <c r="Q257" t="s">
        <v>638</v>
      </c>
      <c r="R257" t="s">
        <v>635</v>
      </c>
      <c r="S257" t="s">
        <v>17513</v>
      </c>
      <c r="T257" t="s">
        <v>17512</v>
      </c>
    </row>
    <row r="258" spans="1:20" x14ac:dyDescent="0.25">
      <c r="A258" t="s">
        <v>20</v>
      </c>
      <c r="B258" t="s">
        <v>21</v>
      </c>
      <c r="C258">
        <v>50</v>
      </c>
      <c r="D258">
        <v>1</v>
      </c>
      <c r="E258" t="s">
        <v>17514</v>
      </c>
      <c r="F258">
        <v>100</v>
      </c>
      <c r="G258">
        <v>0</v>
      </c>
      <c r="H258" t="s">
        <v>703</v>
      </c>
      <c r="I258" t="s">
        <v>17515</v>
      </c>
      <c r="J258" t="s">
        <v>769</v>
      </c>
      <c r="K258" t="s">
        <v>634</v>
      </c>
      <c r="L258" t="s">
        <v>635</v>
      </c>
      <c r="M258" t="s">
        <v>17516</v>
      </c>
      <c r="N258" t="s">
        <v>634</v>
      </c>
      <c r="O258" t="s">
        <v>637</v>
      </c>
      <c r="P258" t="s">
        <v>22</v>
      </c>
      <c r="Q258" t="s">
        <v>638</v>
      </c>
      <c r="R258" t="s">
        <v>635</v>
      </c>
      <c r="S258" t="s">
        <v>17517</v>
      </c>
      <c r="T258" t="s">
        <v>17516</v>
      </c>
    </row>
    <row r="259" spans="1:20" x14ac:dyDescent="0.25">
      <c r="A259" t="s">
        <v>23</v>
      </c>
      <c r="B259" t="s">
        <v>24</v>
      </c>
      <c r="C259">
        <v>50</v>
      </c>
      <c r="D259">
        <v>1</v>
      </c>
      <c r="E259" t="s">
        <v>17514</v>
      </c>
      <c r="F259">
        <v>100</v>
      </c>
      <c r="G259">
        <v>0</v>
      </c>
      <c r="H259" t="s">
        <v>703</v>
      </c>
      <c r="I259" t="s">
        <v>17515</v>
      </c>
      <c r="J259" t="s">
        <v>769</v>
      </c>
      <c r="K259" t="s">
        <v>634</v>
      </c>
      <c r="L259" t="s">
        <v>635</v>
      </c>
      <c r="M259" t="s">
        <v>17516</v>
      </c>
      <c r="N259" t="s">
        <v>634</v>
      </c>
      <c r="O259" t="s">
        <v>637</v>
      </c>
      <c r="P259" t="s">
        <v>22</v>
      </c>
      <c r="Q259" t="s">
        <v>638</v>
      </c>
      <c r="R259" t="s">
        <v>635</v>
      </c>
      <c r="S259" t="s">
        <v>17517</v>
      </c>
      <c r="T259" t="s">
        <v>17516</v>
      </c>
    </row>
    <row r="260" spans="1:20" x14ac:dyDescent="0.25">
      <c r="A260" t="s">
        <v>25</v>
      </c>
      <c r="B260" t="s">
        <v>26</v>
      </c>
      <c r="C260">
        <v>50</v>
      </c>
      <c r="D260">
        <v>1</v>
      </c>
      <c r="E260" t="s">
        <v>17514</v>
      </c>
      <c r="F260">
        <v>100</v>
      </c>
      <c r="G260">
        <v>0</v>
      </c>
      <c r="H260" t="s">
        <v>703</v>
      </c>
      <c r="I260" t="s">
        <v>17515</v>
      </c>
      <c r="J260" t="s">
        <v>769</v>
      </c>
      <c r="K260" t="s">
        <v>634</v>
      </c>
      <c r="L260" t="s">
        <v>635</v>
      </c>
      <c r="M260" t="s">
        <v>17516</v>
      </c>
      <c r="N260" t="s">
        <v>634</v>
      </c>
      <c r="O260" t="s">
        <v>637</v>
      </c>
      <c r="P260" t="s">
        <v>22</v>
      </c>
      <c r="Q260" t="s">
        <v>638</v>
      </c>
      <c r="R260" t="s">
        <v>635</v>
      </c>
      <c r="S260" t="s">
        <v>17517</v>
      </c>
      <c r="T260" t="s">
        <v>17516</v>
      </c>
    </row>
    <row r="261" spans="1:20" x14ac:dyDescent="0.25">
      <c r="A261" t="s">
        <v>39</v>
      </c>
      <c r="B261" t="s">
        <v>44</v>
      </c>
      <c r="C261">
        <v>71</v>
      </c>
      <c r="D261">
        <v>1</v>
      </c>
      <c r="E261" t="s">
        <v>17518</v>
      </c>
      <c r="F261">
        <v>284</v>
      </c>
      <c r="G261">
        <v>0</v>
      </c>
      <c r="H261" t="s">
        <v>641</v>
      </c>
      <c r="I261" t="s">
        <v>1665</v>
      </c>
      <c r="J261" t="s">
        <v>1666</v>
      </c>
      <c r="K261" t="s">
        <v>1667</v>
      </c>
      <c r="L261" t="s">
        <v>1668</v>
      </c>
      <c r="M261" t="s">
        <v>17516</v>
      </c>
      <c r="N261" t="s">
        <v>634</v>
      </c>
      <c r="O261" t="s">
        <v>894</v>
      </c>
      <c r="P261" t="s">
        <v>43</v>
      </c>
      <c r="Q261" t="s">
        <v>648</v>
      </c>
      <c r="R261" t="s">
        <v>635</v>
      </c>
      <c r="S261" t="s">
        <v>17519</v>
      </c>
      <c r="T261" t="s">
        <v>17520</v>
      </c>
    </row>
    <row r="262" spans="1:20" x14ac:dyDescent="0.25">
      <c r="A262" t="s">
        <v>39</v>
      </c>
      <c r="B262" t="s">
        <v>44</v>
      </c>
      <c r="C262">
        <v>71</v>
      </c>
      <c r="D262">
        <v>3</v>
      </c>
      <c r="E262" t="s">
        <v>17518</v>
      </c>
      <c r="F262">
        <v>284</v>
      </c>
      <c r="G262">
        <v>0</v>
      </c>
      <c r="H262" t="s">
        <v>641</v>
      </c>
      <c r="I262" t="s">
        <v>1665</v>
      </c>
      <c r="J262" t="s">
        <v>1666</v>
      </c>
      <c r="K262" t="s">
        <v>1667</v>
      </c>
      <c r="L262" t="s">
        <v>1668</v>
      </c>
      <c r="M262" t="s">
        <v>17516</v>
      </c>
      <c r="N262" t="s">
        <v>634</v>
      </c>
      <c r="O262" t="s">
        <v>894</v>
      </c>
      <c r="P262" t="s">
        <v>43</v>
      </c>
      <c r="Q262" t="s">
        <v>648</v>
      </c>
      <c r="R262" t="s">
        <v>635</v>
      </c>
      <c r="S262" t="s">
        <v>17519</v>
      </c>
      <c r="T262" t="s">
        <v>17520</v>
      </c>
    </row>
    <row r="263" spans="1:20" x14ac:dyDescent="0.25">
      <c r="A263" t="s">
        <v>20</v>
      </c>
      <c r="B263" t="s">
        <v>21</v>
      </c>
      <c r="C263">
        <v>50</v>
      </c>
      <c r="D263">
        <v>1</v>
      </c>
      <c r="E263" t="s">
        <v>17521</v>
      </c>
      <c r="F263">
        <v>100</v>
      </c>
      <c r="G263">
        <v>0</v>
      </c>
      <c r="H263" t="s">
        <v>703</v>
      </c>
      <c r="I263" t="s">
        <v>17522</v>
      </c>
      <c r="J263" t="s">
        <v>725</v>
      </c>
      <c r="K263" t="s">
        <v>634</v>
      </c>
      <c r="L263" t="s">
        <v>635</v>
      </c>
      <c r="M263" t="s">
        <v>17523</v>
      </c>
      <c r="N263" t="s">
        <v>634</v>
      </c>
      <c r="O263" t="s">
        <v>637</v>
      </c>
      <c r="P263" t="s">
        <v>22</v>
      </c>
      <c r="Q263" t="s">
        <v>638</v>
      </c>
      <c r="R263" t="s">
        <v>635</v>
      </c>
      <c r="S263" t="s">
        <v>17524</v>
      </c>
      <c r="T263" t="s">
        <v>17523</v>
      </c>
    </row>
    <row r="264" spans="1:20" x14ac:dyDescent="0.25">
      <c r="A264" t="s">
        <v>23</v>
      </c>
      <c r="B264" t="s">
        <v>24</v>
      </c>
      <c r="C264">
        <v>50</v>
      </c>
      <c r="D264">
        <v>1</v>
      </c>
      <c r="E264" t="s">
        <v>17521</v>
      </c>
      <c r="F264">
        <v>100</v>
      </c>
      <c r="G264">
        <v>0</v>
      </c>
      <c r="H264" t="s">
        <v>703</v>
      </c>
      <c r="I264" t="s">
        <v>17522</v>
      </c>
      <c r="J264" t="s">
        <v>725</v>
      </c>
      <c r="K264" t="s">
        <v>634</v>
      </c>
      <c r="L264" t="s">
        <v>635</v>
      </c>
      <c r="M264" t="s">
        <v>17523</v>
      </c>
      <c r="N264" t="s">
        <v>634</v>
      </c>
      <c r="O264" t="s">
        <v>637</v>
      </c>
      <c r="P264" t="s">
        <v>22</v>
      </c>
      <c r="Q264" t="s">
        <v>638</v>
      </c>
      <c r="R264" t="s">
        <v>635</v>
      </c>
      <c r="S264" t="s">
        <v>17524</v>
      </c>
      <c r="T264" t="s">
        <v>17523</v>
      </c>
    </row>
    <row r="265" spans="1:20" x14ac:dyDescent="0.25">
      <c r="A265" t="s">
        <v>25</v>
      </c>
      <c r="B265" t="s">
        <v>26</v>
      </c>
      <c r="C265">
        <v>50</v>
      </c>
      <c r="D265">
        <v>1</v>
      </c>
      <c r="E265" t="s">
        <v>17521</v>
      </c>
      <c r="F265">
        <v>100</v>
      </c>
      <c r="G265">
        <v>0</v>
      </c>
      <c r="H265" t="s">
        <v>703</v>
      </c>
      <c r="I265" t="s">
        <v>17522</v>
      </c>
      <c r="J265" t="s">
        <v>725</v>
      </c>
      <c r="K265" t="s">
        <v>634</v>
      </c>
      <c r="L265" t="s">
        <v>635</v>
      </c>
      <c r="M265" t="s">
        <v>17523</v>
      </c>
      <c r="N265" t="s">
        <v>634</v>
      </c>
      <c r="O265" t="s">
        <v>637</v>
      </c>
      <c r="P265" t="s">
        <v>22</v>
      </c>
      <c r="Q265" t="s">
        <v>638</v>
      </c>
      <c r="R265" t="s">
        <v>635</v>
      </c>
      <c r="S265" t="s">
        <v>17524</v>
      </c>
      <c r="T265" t="s">
        <v>17523</v>
      </c>
    </row>
    <row r="266" spans="1:20" x14ac:dyDescent="0.25">
      <c r="A266" t="s">
        <v>39</v>
      </c>
      <c r="B266" t="s">
        <v>44</v>
      </c>
      <c r="C266">
        <v>69.900000000000006</v>
      </c>
      <c r="D266">
        <v>30</v>
      </c>
      <c r="E266" t="s">
        <v>17525</v>
      </c>
      <c r="F266">
        <v>2280</v>
      </c>
      <c r="G266">
        <v>0</v>
      </c>
      <c r="H266" t="s">
        <v>641</v>
      </c>
      <c r="I266" t="s">
        <v>17526</v>
      </c>
      <c r="J266" t="s">
        <v>17527</v>
      </c>
      <c r="K266" t="s">
        <v>17528</v>
      </c>
      <c r="L266" t="s">
        <v>1959</v>
      </c>
      <c r="M266" t="s">
        <v>17529</v>
      </c>
      <c r="N266" t="s">
        <v>634</v>
      </c>
      <c r="O266" t="s">
        <v>894</v>
      </c>
      <c r="P266" t="s">
        <v>43</v>
      </c>
      <c r="Q266" t="s">
        <v>648</v>
      </c>
      <c r="R266" t="s">
        <v>635</v>
      </c>
      <c r="S266" t="s">
        <v>17530</v>
      </c>
      <c r="T266" t="s">
        <v>17529</v>
      </c>
    </row>
    <row r="267" spans="1:20" x14ac:dyDescent="0.25">
      <c r="A267" t="s">
        <v>164</v>
      </c>
      <c r="B267" t="s">
        <v>165</v>
      </c>
      <c r="C267">
        <v>65</v>
      </c>
      <c r="D267">
        <v>9</v>
      </c>
      <c r="E267" t="s">
        <v>17531</v>
      </c>
      <c r="F267">
        <v>349</v>
      </c>
      <c r="G267">
        <v>50</v>
      </c>
      <c r="H267" t="s">
        <v>641</v>
      </c>
      <c r="I267" t="s">
        <v>17532</v>
      </c>
      <c r="J267" t="s">
        <v>17533</v>
      </c>
      <c r="K267" t="s">
        <v>1844</v>
      </c>
      <c r="L267" t="s">
        <v>17534</v>
      </c>
      <c r="M267" t="s">
        <v>17535</v>
      </c>
      <c r="N267" t="s">
        <v>1120</v>
      </c>
      <c r="O267" t="s">
        <v>1121</v>
      </c>
      <c r="P267" t="s">
        <v>1122</v>
      </c>
      <c r="Q267" t="s">
        <v>638</v>
      </c>
      <c r="R267" t="s">
        <v>635</v>
      </c>
      <c r="S267" t="s">
        <v>17536</v>
      </c>
      <c r="T267" t="s">
        <v>17535</v>
      </c>
    </row>
    <row r="268" spans="1:20" x14ac:dyDescent="0.25">
      <c r="A268" t="s">
        <v>27</v>
      </c>
      <c r="B268" t="s">
        <v>28</v>
      </c>
      <c r="C268">
        <v>54</v>
      </c>
      <c r="D268">
        <v>1</v>
      </c>
      <c r="E268" t="s">
        <v>17537</v>
      </c>
      <c r="F268">
        <v>191.18</v>
      </c>
      <c r="G268">
        <v>7</v>
      </c>
      <c r="H268" t="s">
        <v>641</v>
      </c>
      <c r="I268" t="s">
        <v>4197</v>
      </c>
      <c r="J268" t="s">
        <v>4198</v>
      </c>
      <c r="K268" t="s">
        <v>2237</v>
      </c>
      <c r="L268" t="s">
        <v>4199</v>
      </c>
      <c r="M268" t="s">
        <v>17538</v>
      </c>
      <c r="N268" t="s">
        <v>634</v>
      </c>
      <c r="O268" t="s">
        <v>689</v>
      </c>
      <c r="P268" t="s">
        <v>40</v>
      </c>
      <c r="Q268" t="s">
        <v>690</v>
      </c>
      <c r="R268" t="s">
        <v>635</v>
      </c>
      <c r="S268" t="s">
        <v>17539</v>
      </c>
      <c r="T268" t="s">
        <v>17538</v>
      </c>
    </row>
    <row r="269" spans="1:20" x14ac:dyDescent="0.25">
      <c r="A269" t="s">
        <v>31</v>
      </c>
      <c r="B269" t="s">
        <v>32</v>
      </c>
      <c r="C269">
        <v>55</v>
      </c>
      <c r="D269">
        <v>1</v>
      </c>
      <c r="E269" t="s">
        <v>17537</v>
      </c>
      <c r="F269">
        <v>191.18</v>
      </c>
      <c r="G269">
        <v>7</v>
      </c>
      <c r="H269" t="s">
        <v>641</v>
      </c>
      <c r="I269" t="s">
        <v>4197</v>
      </c>
      <c r="J269" t="s">
        <v>4198</v>
      </c>
      <c r="K269" t="s">
        <v>2237</v>
      </c>
      <c r="L269" t="s">
        <v>4199</v>
      </c>
      <c r="M269" t="s">
        <v>17538</v>
      </c>
      <c r="N269" t="s">
        <v>634</v>
      </c>
      <c r="O269" t="s">
        <v>689</v>
      </c>
      <c r="P269" t="s">
        <v>40</v>
      </c>
      <c r="Q269" t="s">
        <v>690</v>
      </c>
      <c r="R269" t="s">
        <v>635</v>
      </c>
      <c r="S269" t="s">
        <v>17539</v>
      </c>
      <c r="T269" t="s">
        <v>17538</v>
      </c>
    </row>
    <row r="270" spans="1:20" x14ac:dyDescent="0.25">
      <c r="A270" t="s">
        <v>35</v>
      </c>
      <c r="B270" t="s">
        <v>36</v>
      </c>
      <c r="C270">
        <v>66.666666666666671</v>
      </c>
      <c r="D270">
        <v>3</v>
      </c>
      <c r="E270" t="s">
        <v>17537</v>
      </c>
      <c r="F270">
        <v>191.18</v>
      </c>
      <c r="G270">
        <v>7</v>
      </c>
      <c r="H270" t="s">
        <v>641</v>
      </c>
      <c r="I270" t="s">
        <v>4197</v>
      </c>
      <c r="J270" t="s">
        <v>4198</v>
      </c>
      <c r="K270" t="s">
        <v>2237</v>
      </c>
      <c r="L270" t="s">
        <v>4199</v>
      </c>
      <c r="M270" t="s">
        <v>17538</v>
      </c>
      <c r="N270" t="s">
        <v>634</v>
      </c>
      <c r="O270" t="s">
        <v>689</v>
      </c>
      <c r="P270" t="s">
        <v>40</v>
      </c>
      <c r="Q270" t="s">
        <v>690</v>
      </c>
      <c r="R270" t="s">
        <v>635</v>
      </c>
      <c r="S270" t="s">
        <v>17539</v>
      </c>
      <c r="T270" t="s">
        <v>17538</v>
      </c>
    </row>
    <row r="271" spans="1:20" x14ac:dyDescent="0.25">
      <c r="A271" t="s">
        <v>37</v>
      </c>
      <c r="B271" t="s">
        <v>38</v>
      </c>
      <c r="C271">
        <v>66.666666666666671</v>
      </c>
      <c r="D271">
        <v>3</v>
      </c>
      <c r="E271" t="s">
        <v>17540</v>
      </c>
      <c r="F271">
        <v>100</v>
      </c>
      <c r="G271">
        <v>0</v>
      </c>
      <c r="H271" t="s">
        <v>631</v>
      </c>
      <c r="I271" t="s">
        <v>7446</v>
      </c>
      <c r="J271" t="s">
        <v>749</v>
      </c>
      <c r="K271" t="s">
        <v>634</v>
      </c>
      <c r="L271" t="s">
        <v>635</v>
      </c>
      <c r="M271" t="s">
        <v>17541</v>
      </c>
      <c r="N271" t="s">
        <v>634</v>
      </c>
      <c r="O271" t="s">
        <v>637</v>
      </c>
      <c r="P271" t="s">
        <v>22</v>
      </c>
      <c r="Q271" t="s">
        <v>638</v>
      </c>
      <c r="R271" t="s">
        <v>635</v>
      </c>
      <c r="S271" t="s">
        <v>17542</v>
      </c>
      <c r="T271" t="s">
        <v>17541</v>
      </c>
    </row>
    <row r="272" spans="1:20" x14ac:dyDescent="0.25">
      <c r="A272" t="s">
        <v>121</v>
      </c>
      <c r="B272" t="s">
        <v>122</v>
      </c>
      <c r="C272">
        <v>14</v>
      </c>
      <c r="D272">
        <v>1</v>
      </c>
      <c r="E272" t="s">
        <v>17543</v>
      </c>
      <c r="F272">
        <v>14</v>
      </c>
      <c r="G272">
        <v>0</v>
      </c>
      <c r="H272" t="s">
        <v>641</v>
      </c>
      <c r="I272" t="s">
        <v>17377</v>
      </c>
      <c r="J272" t="s">
        <v>17544</v>
      </c>
      <c r="K272" t="s">
        <v>2063</v>
      </c>
      <c r="L272" t="s">
        <v>2064</v>
      </c>
      <c r="M272" t="s">
        <v>17545</v>
      </c>
      <c r="N272" t="s">
        <v>634</v>
      </c>
      <c r="O272" t="s">
        <v>894</v>
      </c>
      <c r="P272" t="s">
        <v>43</v>
      </c>
      <c r="Q272" t="s">
        <v>648</v>
      </c>
      <c r="R272" t="s">
        <v>635</v>
      </c>
      <c r="S272" t="s">
        <v>17546</v>
      </c>
      <c r="T272" t="s">
        <v>17545</v>
      </c>
    </row>
    <row r="273" spans="1:20" x14ac:dyDescent="0.25">
      <c r="A273" t="s">
        <v>37</v>
      </c>
      <c r="B273" t="s">
        <v>38</v>
      </c>
      <c r="C273">
        <v>66.666666666666671</v>
      </c>
      <c r="D273">
        <v>3</v>
      </c>
      <c r="E273" t="s">
        <v>17547</v>
      </c>
      <c r="F273">
        <v>100</v>
      </c>
      <c r="G273">
        <v>0</v>
      </c>
      <c r="H273" t="s">
        <v>631</v>
      </c>
      <c r="I273" t="s">
        <v>17548</v>
      </c>
      <c r="J273" t="s">
        <v>633</v>
      </c>
      <c r="K273" t="s">
        <v>634</v>
      </c>
      <c r="L273" t="s">
        <v>635</v>
      </c>
      <c r="M273" t="s">
        <v>17549</v>
      </c>
      <c r="N273" t="s">
        <v>634</v>
      </c>
      <c r="O273" t="s">
        <v>654</v>
      </c>
      <c r="P273" t="s">
        <v>22</v>
      </c>
      <c r="Q273" t="s">
        <v>655</v>
      </c>
      <c r="R273" t="s">
        <v>635</v>
      </c>
      <c r="S273" t="s">
        <v>17550</v>
      </c>
      <c r="T273" t="s">
        <v>17549</v>
      </c>
    </row>
    <row r="274" spans="1:20" x14ac:dyDescent="0.25">
      <c r="A274" t="s">
        <v>133</v>
      </c>
      <c r="B274" t="s">
        <v>134</v>
      </c>
      <c r="C274">
        <v>12</v>
      </c>
      <c r="D274">
        <v>10</v>
      </c>
      <c r="E274" t="s">
        <v>17551</v>
      </c>
      <c r="F274">
        <v>130</v>
      </c>
      <c r="G274">
        <v>0</v>
      </c>
      <c r="H274" t="s">
        <v>641</v>
      </c>
      <c r="I274" t="s">
        <v>17552</v>
      </c>
      <c r="J274" t="s">
        <v>17553</v>
      </c>
      <c r="K274" t="s">
        <v>2749</v>
      </c>
      <c r="L274" t="s">
        <v>645</v>
      </c>
      <c r="M274" t="s">
        <v>17554</v>
      </c>
      <c r="N274" t="s">
        <v>634</v>
      </c>
      <c r="O274" t="s">
        <v>894</v>
      </c>
      <c r="P274" t="s">
        <v>43</v>
      </c>
      <c r="Q274" t="s">
        <v>648</v>
      </c>
      <c r="R274" t="s">
        <v>635</v>
      </c>
      <c r="S274" t="s">
        <v>17555</v>
      </c>
      <c r="T274" t="s">
        <v>17556</v>
      </c>
    </row>
    <row r="275" spans="1:20" x14ac:dyDescent="0.25">
      <c r="A275" t="s">
        <v>164</v>
      </c>
      <c r="B275" t="s">
        <v>165</v>
      </c>
      <c r="C275">
        <v>33.333333333333336</v>
      </c>
      <c r="D275">
        <v>3</v>
      </c>
      <c r="E275" t="s">
        <v>17557</v>
      </c>
      <c r="F275">
        <v>100</v>
      </c>
      <c r="G275">
        <v>0</v>
      </c>
      <c r="H275" t="s">
        <v>631</v>
      </c>
      <c r="I275" t="s">
        <v>7446</v>
      </c>
      <c r="J275" t="s">
        <v>705</v>
      </c>
      <c r="K275" t="s">
        <v>634</v>
      </c>
      <c r="L275" t="s">
        <v>635</v>
      </c>
      <c r="M275" t="s">
        <v>17558</v>
      </c>
      <c r="N275" t="s">
        <v>634</v>
      </c>
      <c r="O275" t="s">
        <v>707</v>
      </c>
      <c r="P275" t="s">
        <v>22</v>
      </c>
      <c r="Q275" t="s">
        <v>638</v>
      </c>
      <c r="R275" t="s">
        <v>635</v>
      </c>
      <c r="S275" t="s">
        <v>17559</v>
      </c>
      <c r="T275" t="s">
        <v>17558</v>
      </c>
    </row>
    <row r="276" spans="1:20" x14ac:dyDescent="0.25">
      <c r="A276" t="s">
        <v>20</v>
      </c>
      <c r="B276" t="s">
        <v>21</v>
      </c>
      <c r="C276">
        <v>50</v>
      </c>
      <c r="D276">
        <v>1</v>
      </c>
      <c r="E276" t="s">
        <v>17560</v>
      </c>
      <c r="F276">
        <v>100</v>
      </c>
      <c r="G276">
        <v>0</v>
      </c>
      <c r="H276" t="s">
        <v>703</v>
      </c>
      <c r="I276" t="s">
        <v>17561</v>
      </c>
      <c r="J276" t="s">
        <v>886</v>
      </c>
      <c r="K276" t="s">
        <v>634</v>
      </c>
      <c r="L276" t="s">
        <v>635</v>
      </c>
      <c r="M276" t="s">
        <v>17562</v>
      </c>
      <c r="N276" t="s">
        <v>634</v>
      </c>
      <c r="O276" t="s">
        <v>654</v>
      </c>
      <c r="P276" t="s">
        <v>22</v>
      </c>
      <c r="Q276" t="s">
        <v>655</v>
      </c>
      <c r="R276" t="s">
        <v>635</v>
      </c>
      <c r="S276" t="s">
        <v>17563</v>
      </c>
      <c r="T276" t="s">
        <v>17562</v>
      </c>
    </row>
    <row r="277" spans="1:20" x14ac:dyDescent="0.25">
      <c r="A277" t="s">
        <v>23</v>
      </c>
      <c r="B277" t="s">
        <v>24</v>
      </c>
      <c r="C277">
        <v>50</v>
      </c>
      <c r="D277">
        <v>1</v>
      </c>
      <c r="E277" t="s">
        <v>17560</v>
      </c>
      <c r="F277">
        <v>100</v>
      </c>
      <c r="G277">
        <v>0</v>
      </c>
      <c r="H277" t="s">
        <v>703</v>
      </c>
      <c r="I277" t="s">
        <v>17561</v>
      </c>
      <c r="J277" t="s">
        <v>886</v>
      </c>
      <c r="K277" t="s">
        <v>634</v>
      </c>
      <c r="L277" t="s">
        <v>635</v>
      </c>
      <c r="M277" t="s">
        <v>17562</v>
      </c>
      <c r="N277" t="s">
        <v>634</v>
      </c>
      <c r="O277" t="s">
        <v>654</v>
      </c>
      <c r="P277" t="s">
        <v>22</v>
      </c>
      <c r="Q277" t="s">
        <v>655</v>
      </c>
      <c r="R277" t="s">
        <v>635</v>
      </c>
      <c r="S277" t="s">
        <v>17563</v>
      </c>
      <c r="T277" t="s">
        <v>17562</v>
      </c>
    </row>
    <row r="278" spans="1:20" x14ac:dyDescent="0.25">
      <c r="A278" t="s">
        <v>25</v>
      </c>
      <c r="B278" t="s">
        <v>26</v>
      </c>
      <c r="C278">
        <v>50</v>
      </c>
      <c r="D278">
        <v>1</v>
      </c>
      <c r="E278" t="s">
        <v>17560</v>
      </c>
      <c r="F278">
        <v>100</v>
      </c>
      <c r="G278">
        <v>0</v>
      </c>
      <c r="H278" t="s">
        <v>703</v>
      </c>
      <c r="I278" t="s">
        <v>17561</v>
      </c>
      <c r="J278" t="s">
        <v>886</v>
      </c>
      <c r="K278" t="s">
        <v>634</v>
      </c>
      <c r="L278" t="s">
        <v>635</v>
      </c>
      <c r="M278" t="s">
        <v>17562</v>
      </c>
      <c r="N278" t="s">
        <v>634</v>
      </c>
      <c r="O278" t="s">
        <v>654</v>
      </c>
      <c r="P278" t="s">
        <v>22</v>
      </c>
      <c r="Q278" t="s">
        <v>655</v>
      </c>
      <c r="R278" t="s">
        <v>635</v>
      </c>
      <c r="S278" t="s">
        <v>17563</v>
      </c>
      <c r="T278" t="s">
        <v>17562</v>
      </c>
    </row>
    <row r="279" spans="1:20" x14ac:dyDescent="0.25">
      <c r="A279" t="s">
        <v>164</v>
      </c>
      <c r="B279" t="s">
        <v>165</v>
      </c>
      <c r="C279">
        <v>50</v>
      </c>
      <c r="D279">
        <v>6</v>
      </c>
      <c r="E279" t="s">
        <v>17564</v>
      </c>
      <c r="F279">
        <v>200</v>
      </c>
      <c r="G279">
        <v>0</v>
      </c>
      <c r="H279" t="s">
        <v>631</v>
      </c>
      <c r="I279" t="s">
        <v>17565</v>
      </c>
      <c r="J279" t="s">
        <v>917</v>
      </c>
      <c r="K279" t="s">
        <v>634</v>
      </c>
      <c r="L279" t="s">
        <v>635</v>
      </c>
      <c r="M279" t="s">
        <v>17566</v>
      </c>
      <c r="N279" t="s">
        <v>634</v>
      </c>
      <c r="O279" t="s">
        <v>637</v>
      </c>
      <c r="P279" t="s">
        <v>22</v>
      </c>
      <c r="Q279" t="s">
        <v>638</v>
      </c>
      <c r="R279" t="s">
        <v>635</v>
      </c>
      <c r="S279" t="s">
        <v>17567</v>
      </c>
      <c r="T279" t="s">
        <v>17566</v>
      </c>
    </row>
    <row r="280" spans="1:20" x14ac:dyDescent="0.25">
      <c r="A280" t="s">
        <v>20</v>
      </c>
      <c r="B280" t="s">
        <v>21</v>
      </c>
      <c r="C280">
        <v>50</v>
      </c>
      <c r="D280">
        <v>1</v>
      </c>
      <c r="E280" t="s">
        <v>17568</v>
      </c>
      <c r="F280">
        <v>100</v>
      </c>
      <c r="G280">
        <v>0</v>
      </c>
      <c r="H280" t="s">
        <v>703</v>
      </c>
      <c r="I280" t="s">
        <v>17569</v>
      </c>
      <c r="J280" t="s">
        <v>769</v>
      </c>
      <c r="K280" t="s">
        <v>634</v>
      </c>
      <c r="L280" t="s">
        <v>635</v>
      </c>
      <c r="M280" t="s">
        <v>17570</v>
      </c>
      <c r="N280" t="s">
        <v>634</v>
      </c>
      <c r="O280" t="s">
        <v>654</v>
      </c>
      <c r="P280" t="s">
        <v>22</v>
      </c>
      <c r="Q280" t="s">
        <v>655</v>
      </c>
      <c r="R280" t="s">
        <v>635</v>
      </c>
      <c r="S280" t="s">
        <v>17571</v>
      </c>
      <c r="T280" t="s">
        <v>17572</v>
      </c>
    </row>
    <row r="281" spans="1:20" x14ac:dyDescent="0.25">
      <c r="A281" t="s">
        <v>23</v>
      </c>
      <c r="B281" t="s">
        <v>24</v>
      </c>
      <c r="C281">
        <v>50</v>
      </c>
      <c r="D281">
        <v>1</v>
      </c>
      <c r="E281" t="s">
        <v>17568</v>
      </c>
      <c r="F281">
        <v>100</v>
      </c>
      <c r="G281">
        <v>0</v>
      </c>
      <c r="H281" t="s">
        <v>703</v>
      </c>
      <c r="I281" t="s">
        <v>17569</v>
      </c>
      <c r="J281" t="s">
        <v>769</v>
      </c>
      <c r="K281" t="s">
        <v>634</v>
      </c>
      <c r="L281" t="s">
        <v>635</v>
      </c>
      <c r="M281" t="s">
        <v>17570</v>
      </c>
      <c r="N281" t="s">
        <v>634</v>
      </c>
      <c r="O281" t="s">
        <v>654</v>
      </c>
      <c r="P281" t="s">
        <v>22</v>
      </c>
      <c r="Q281" t="s">
        <v>655</v>
      </c>
      <c r="R281" t="s">
        <v>635</v>
      </c>
      <c r="S281" t="s">
        <v>17571</v>
      </c>
      <c r="T281" t="s">
        <v>17572</v>
      </c>
    </row>
    <row r="282" spans="1:20" x14ac:dyDescent="0.25">
      <c r="A282" t="s">
        <v>25</v>
      </c>
      <c r="B282" t="s">
        <v>26</v>
      </c>
      <c r="C282">
        <v>50</v>
      </c>
      <c r="D282">
        <v>1</v>
      </c>
      <c r="E282" t="s">
        <v>17568</v>
      </c>
      <c r="F282">
        <v>100</v>
      </c>
      <c r="G282">
        <v>0</v>
      </c>
      <c r="H282" t="s">
        <v>703</v>
      </c>
      <c r="I282" t="s">
        <v>17569</v>
      </c>
      <c r="J282" t="s">
        <v>769</v>
      </c>
      <c r="K282" t="s">
        <v>634</v>
      </c>
      <c r="L282" t="s">
        <v>635</v>
      </c>
      <c r="M282" t="s">
        <v>17570</v>
      </c>
      <c r="N282" t="s">
        <v>634</v>
      </c>
      <c r="O282" t="s">
        <v>654</v>
      </c>
      <c r="P282" t="s">
        <v>22</v>
      </c>
      <c r="Q282" t="s">
        <v>655</v>
      </c>
      <c r="R282" t="s">
        <v>635</v>
      </c>
      <c r="S282" t="s">
        <v>17571</v>
      </c>
      <c r="T282" t="s">
        <v>17572</v>
      </c>
    </row>
    <row r="283" spans="1:20" x14ac:dyDescent="0.25">
      <c r="A283" t="s">
        <v>20</v>
      </c>
      <c r="B283" t="s">
        <v>21</v>
      </c>
      <c r="C283">
        <v>50</v>
      </c>
      <c r="D283">
        <v>1</v>
      </c>
      <c r="E283" t="s">
        <v>17573</v>
      </c>
      <c r="F283">
        <v>100</v>
      </c>
      <c r="G283">
        <v>0</v>
      </c>
      <c r="H283" t="s">
        <v>703</v>
      </c>
      <c r="I283" t="s">
        <v>17574</v>
      </c>
      <c r="J283" t="s">
        <v>1018</v>
      </c>
      <c r="K283" t="s">
        <v>634</v>
      </c>
      <c r="L283" t="s">
        <v>635</v>
      </c>
      <c r="M283" t="s">
        <v>17575</v>
      </c>
      <c r="N283" t="s">
        <v>634</v>
      </c>
      <c r="O283" t="s">
        <v>637</v>
      </c>
      <c r="P283" t="s">
        <v>22</v>
      </c>
      <c r="Q283" t="s">
        <v>638</v>
      </c>
      <c r="R283" t="s">
        <v>635</v>
      </c>
      <c r="S283" t="s">
        <v>17576</v>
      </c>
      <c r="T283" t="s">
        <v>17577</v>
      </c>
    </row>
    <row r="284" spans="1:20" x14ac:dyDescent="0.25">
      <c r="A284" t="s">
        <v>23</v>
      </c>
      <c r="B284" t="s">
        <v>24</v>
      </c>
      <c r="C284">
        <v>50</v>
      </c>
      <c r="D284">
        <v>1</v>
      </c>
      <c r="E284" t="s">
        <v>17573</v>
      </c>
      <c r="F284">
        <v>100</v>
      </c>
      <c r="G284">
        <v>0</v>
      </c>
      <c r="H284" t="s">
        <v>703</v>
      </c>
      <c r="I284" t="s">
        <v>17574</v>
      </c>
      <c r="J284" t="s">
        <v>1018</v>
      </c>
      <c r="K284" t="s">
        <v>634</v>
      </c>
      <c r="L284" t="s">
        <v>635</v>
      </c>
      <c r="M284" t="s">
        <v>17575</v>
      </c>
      <c r="N284" t="s">
        <v>634</v>
      </c>
      <c r="O284" t="s">
        <v>637</v>
      </c>
      <c r="P284" t="s">
        <v>22</v>
      </c>
      <c r="Q284" t="s">
        <v>638</v>
      </c>
      <c r="R284" t="s">
        <v>635</v>
      </c>
      <c r="S284" t="s">
        <v>17576</v>
      </c>
      <c r="T284" t="s">
        <v>17577</v>
      </c>
    </row>
    <row r="285" spans="1:20" x14ac:dyDescent="0.25">
      <c r="A285" t="s">
        <v>25</v>
      </c>
      <c r="B285" t="s">
        <v>26</v>
      </c>
      <c r="C285">
        <v>50</v>
      </c>
      <c r="D285">
        <v>1</v>
      </c>
      <c r="E285" t="s">
        <v>17573</v>
      </c>
      <c r="F285">
        <v>100</v>
      </c>
      <c r="G285">
        <v>0</v>
      </c>
      <c r="H285" t="s">
        <v>703</v>
      </c>
      <c r="I285" t="s">
        <v>17574</v>
      </c>
      <c r="J285" t="s">
        <v>1018</v>
      </c>
      <c r="K285" t="s">
        <v>634</v>
      </c>
      <c r="L285" t="s">
        <v>635</v>
      </c>
      <c r="M285" t="s">
        <v>17575</v>
      </c>
      <c r="N285" t="s">
        <v>634</v>
      </c>
      <c r="O285" t="s">
        <v>637</v>
      </c>
      <c r="P285" t="s">
        <v>22</v>
      </c>
      <c r="Q285" t="s">
        <v>638</v>
      </c>
      <c r="R285" t="s">
        <v>635</v>
      </c>
      <c r="S285" t="s">
        <v>17576</v>
      </c>
      <c r="T285" t="s">
        <v>17577</v>
      </c>
    </row>
    <row r="286" spans="1:20" x14ac:dyDescent="0.25">
      <c r="A286" t="s">
        <v>39</v>
      </c>
      <c r="B286" t="s">
        <v>44</v>
      </c>
      <c r="C286">
        <v>72</v>
      </c>
      <c r="D286">
        <v>4</v>
      </c>
      <c r="E286" t="s">
        <v>17578</v>
      </c>
      <c r="F286">
        <v>576</v>
      </c>
      <c r="G286">
        <v>0</v>
      </c>
      <c r="H286" t="s">
        <v>641</v>
      </c>
      <c r="I286" t="s">
        <v>4593</v>
      </c>
      <c r="J286" t="s">
        <v>4594</v>
      </c>
      <c r="K286" t="s">
        <v>2090</v>
      </c>
      <c r="L286" t="s">
        <v>2091</v>
      </c>
      <c r="M286" t="s">
        <v>17579</v>
      </c>
      <c r="N286" t="s">
        <v>634</v>
      </c>
      <c r="O286" t="s">
        <v>894</v>
      </c>
      <c r="P286" t="s">
        <v>43</v>
      </c>
      <c r="Q286" t="s">
        <v>648</v>
      </c>
      <c r="R286" t="s">
        <v>635</v>
      </c>
      <c r="S286" t="s">
        <v>17580</v>
      </c>
      <c r="T286" t="s">
        <v>17579</v>
      </c>
    </row>
    <row r="287" spans="1:20" x14ac:dyDescent="0.25">
      <c r="A287" t="s">
        <v>39</v>
      </c>
      <c r="B287" t="s">
        <v>44</v>
      </c>
      <c r="C287">
        <v>72</v>
      </c>
      <c r="D287">
        <v>4</v>
      </c>
      <c r="E287" t="s">
        <v>17578</v>
      </c>
      <c r="F287">
        <v>576</v>
      </c>
      <c r="G287">
        <v>0</v>
      </c>
      <c r="H287" t="s">
        <v>641</v>
      </c>
      <c r="I287" t="s">
        <v>4593</v>
      </c>
      <c r="J287" t="s">
        <v>4594</v>
      </c>
      <c r="K287" t="s">
        <v>2090</v>
      </c>
      <c r="L287" t="s">
        <v>2091</v>
      </c>
      <c r="M287" t="s">
        <v>17579</v>
      </c>
      <c r="N287" t="s">
        <v>634</v>
      </c>
      <c r="O287" t="s">
        <v>894</v>
      </c>
      <c r="P287" t="s">
        <v>43</v>
      </c>
      <c r="Q287" t="s">
        <v>648</v>
      </c>
      <c r="R287" t="s">
        <v>635</v>
      </c>
      <c r="S287" t="s">
        <v>17580</v>
      </c>
      <c r="T287" t="s">
        <v>17579</v>
      </c>
    </row>
    <row r="288" spans="1:20" x14ac:dyDescent="0.25">
      <c r="A288" t="s">
        <v>164</v>
      </c>
      <c r="B288" t="s">
        <v>165</v>
      </c>
      <c r="C288">
        <v>33.333333333333336</v>
      </c>
      <c r="D288">
        <v>3</v>
      </c>
      <c r="E288" t="s">
        <v>17581</v>
      </c>
      <c r="F288">
        <v>100</v>
      </c>
      <c r="G288">
        <v>0</v>
      </c>
      <c r="H288" t="s">
        <v>631</v>
      </c>
      <c r="I288" t="s">
        <v>17582</v>
      </c>
      <c r="J288" t="s">
        <v>705</v>
      </c>
      <c r="K288" t="s">
        <v>634</v>
      </c>
      <c r="L288" t="s">
        <v>635</v>
      </c>
      <c r="M288" t="s">
        <v>17583</v>
      </c>
      <c r="N288" t="s">
        <v>634</v>
      </c>
      <c r="O288" t="s">
        <v>707</v>
      </c>
      <c r="P288" t="s">
        <v>22</v>
      </c>
      <c r="Q288" t="s">
        <v>638</v>
      </c>
      <c r="R288" t="s">
        <v>635</v>
      </c>
      <c r="S288" t="s">
        <v>17584</v>
      </c>
      <c r="T288" t="s">
        <v>17583</v>
      </c>
    </row>
    <row r="289" spans="1:20" x14ac:dyDescent="0.25">
      <c r="A289" t="s">
        <v>35</v>
      </c>
      <c r="B289" t="s">
        <v>36</v>
      </c>
      <c r="C289">
        <v>66.666666666666671</v>
      </c>
      <c r="D289">
        <v>3</v>
      </c>
      <c r="E289" t="s">
        <v>17585</v>
      </c>
      <c r="F289">
        <v>150</v>
      </c>
      <c r="G289">
        <v>0</v>
      </c>
      <c r="H289" t="s">
        <v>641</v>
      </c>
      <c r="I289" t="s">
        <v>14551</v>
      </c>
      <c r="J289" t="s">
        <v>17586</v>
      </c>
      <c r="K289" t="s">
        <v>17587</v>
      </c>
      <c r="L289" t="s">
        <v>4237</v>
      </c>
      <c r="M289" t="s">
        <v>17588</v>
      </c>
      <c r="N289" t="s">
        <v>634</v>
      </c>
      <c r="O289" t="s">
        <v>894</v>
      </c>
      <c r="P289" t="s">
        <v>43</v>
      </c>
      <c r="Q289" t="s">
        <v>648</v>
      </c>
      <c r="R289" t="s">
        <v>635</v>
      </c>
      <c r="S289" t="s">
        <v>17589</v>
      </c>
      <c r="T289" t="s">
        <v>17590</v>
      </c>
    </row>
    <row r="290" spans="1:20" x14ac:dyDescent="0.25">
      <c r="A290" t="s">
        <v>39</v>
      </c>
      <c r="B290" t="s">
        <v>682</v>
      </c>
      <c r="C290">
        <v>67.569999999999993</v>
      </c>
      <c r="D290">
        <v>1</v>
      </c>
      <c r="E290" t="s">
        <v>17591</v>
      </c>
      <c r="F290">
        <v>74.569999999999993</v>
      </c>
      <c r="G290">
        <v>7</v>
      </c>
      <c r="H290" t="s">
        <v>641</v>
      </c>
      <c r="I290" t="s">
        <v>17592</v>
      </c>
      <c r="J290" t="s">
        <v>17593</v>
      </c>
      <c r="K290" t="s">
        <v>11082</v>
      </c>
      <c r="L290" t="s">
        <v>17594</v>
      </c>
      <c r="M290" t="s">
        <v>17595</v>
      </c>
      <c r="N290" t="s">
        <v>634</v>
      </c>
      <c r="O290" t="s">
        <v>689</v>
      </c>
      <c r="P290" t="s">
        <v>40</v>
      </c>
      <c r="Q290" t="s">
        <v>690</v>
      </c>
      <c r="R290" t="s">
        <v>635</v>
      </c>
      <c r="S290" t="s">
        <v>17596</v>
      </c>
      <c r="T290" t="s">
        <v>17595</v>
      </c>
    </row>
    <row r="291" spans="1:20" x14ac:dyDescent="0.25">
      <c r="A291" t="s">
        <v>39</v>
      </c>
      <c r="B291" t="s">
        <v>682</v>
      </c>
      <c r="C291">
        <v>61.89</v>
      </c>
      <c r="D291">
        <v>1</v>
      </c>
      <c r="E291" t="s">
        <v>17597</v>
      </c>
      <c r="F291">
        <v>211.65</v>
      </c>
      <c r="G291">
        <v>26</v>
      </c>
      <c r="H291" t="s">
        <v>641</v>
      </c>
      <c r="I291" t="s">
        <v>17598</v>
      </c>
      <c r="J291" t="s">
        <v>17599</v>
      </c>
      <c r="K291" t="s">
        <v>1735</v>
      </c>
      <c r="L291" t="s">
        <v>17600</v>
      </c>
      <c r="M291" t="s">
        <v>17601</v>
      </c>
      <c r="N291" t="s">
        <v>634</v>
      </c>
      <c r="O291" t="s">
        <v>689</v>
      </c>
      <c r="P291" t="s">
        <v>40</v>
      </c>
      <c r="Q291" t="s">
        <v>690</v>
      </c>
      <c r="R291" t="s">
        <v>635</v>
      </c>
      <c r="S291" t="s">
        <v>17602</v>
      </c>
      <c r="T291" t="s">
        <v>17601</v>
      </c>
    </row>
    <row r="292" spans="1:20" x14ac:dyDescent="0.25">
      <c r="A292" t="s">
        <v>39</v>
      </c>
      <c r="B292" t="s">
        <v>682</v>
      </c>
      <c r="C292">
        <v>61.88</v>
      </c>
      <c r="D292">
        <v>2</v>
      </c>
      <c r="E292" t="s">
        <v>17597</v>
      </c>
      <c r="F292">
        <v>211.65</v>
      </c>
      <c r="G292">
        <v>26</v>
      </c>
      <c r="H292" t="s">
        <v>641</v>
      </c>
      <c r="I292" t="s">
        <v>17598</v>
      </c>
      <c r="J292" t="s">
        <v>17599</v>
      </c>
      <c r="K292" t="s">
        <v>1735</v>
      </c>
      <c r="L292" t="s">
        <v>17600</v>
      </c>
      <c r="M292" t="s">
        <v>17601</v>
      </c>
      <c r="N292" t="s">
        <v>634</v>
      </c>
      <c r="O292" t="s">
        <v>689</v>
      </c>
      <c r="P292" t="s">
        <v>40</v>
      </c>
      <c r="Q292" t="s">
        <v>690</v>
      </c>
      <c r="R292" t="s">
        <v>635</v>
      </c>
      <c r="S292" t="s">
        <v>17602</v>
      </c>
      <c r="T292" t="s">
        <v>17601</v>
      </c>
    </row>
    <row r="293" spans="1:20" x14ac:dyDescent="0.25">
      <c r="A293" t="s">
        <v>20</v>
      </c>
      <c r="B293" t="s">
        <v>21</v>
      </c>
      <c r="C293">
        <v>50</v>
      </c>
      <c r="D293">
        <v>1</v>
      </c>
      <c r="E293" t="s">
        <v>17603</v>
      </c>
      <c r="F293">
        <v>100</v>
      </c>
      <c r="G293">
        <v>0</v>
      </c>
      <c r="H293" t="s">
        <v>703</v>
      </c>
      <c r="I293" t="s">
        <v>17604</v>
      </c>
      <c r="J293" t="s">
        <v>720</v>
      </c>
      <c r="K293" t="s">
        <v>634</v>
      </c>
      <c r="L293" t="s">
        <v>635</v>
      </c>
      <c r="M293" t="s">
        <v>17605</v>
      </c>
      <c r="N293" t="s">
        <v>634</v>
      </c>
      <c r="O293" t="s">
        <v>637</v>
      </c>
      <c r="P293" t="s">
        <v>22</v>
      </c>
      <c r="Q293" t="s">
        <v>638</v>
      </c>
      <c r="R293" t="s">
        <v>635</v>
      </c>
      <c r="S293" t="s">
        <v>17606</v>
      </c>
      <c r="T293" t="s">
        <v>17605</v>
      </c>
    </row>
    <row r="294" spans="1:20" x14ac:dyDescent="0.25">
      <c r="A294" t="s">
        <v>23</v>
      </c>
      <c r="B294" t="s">
        <v>24</v>
      </c>
      <c r="C294">
        <v>50</v>
      </c>
      <c r="D294">
        <v>1</v>
      </c>
      <c r="E294" t="s">
        <v>17603</v>
      </c>
      <c r="F294">
        <v>100</v>
      </c>
      <c r="G294">
        <v>0</v>
      </c>
      <c r="H294" t="s">
        <v>703</v>
      </c>
      <c r="I294" t="s">
        <v>17604</v>
      </c>
      <c r="J294" t="s">
        <v>720</v>
      </c>
      <c r="K294" t="s">
        <v>634</v>
      </c>
      <c r="L294" t="s">
        <v>635</v>
      </c>
      <c r="M294" t="s">
        <v>17605</v>
      </c>
      <c r="N294" t="s">
        <v>634</v>
      </c>
      <c r="O294" t="s">
        <v>637</v>
      </c>
      <c r="P294" t="s">
        <v>22</v>
      </c>
      <c r="Q294" t="s">
        <v>638</v>
      </c>
      <c r="R294" t="s">
        <v>635</v>
      </c>
      <c r="S294" t="s">
        <v>17606</v>
      </c>
      <c r="T294" t="s">
        <v>17605</v>
      </c>
    </row>
    <row r="295" spans="1:20" x14ac:dyDescent="0.25">
      <c r="A295" t="s">
        <v>25</v>
      </c>
      <c r="B295" t="s">
        <v>26</v>
      </c>
      <c r="C295">
        <v>50</v>
      </c>
      <c r="D295">
        <v>1</v>
      </c>
      <c r="E295" t="s">
        <v>17603</v>
      </c>
      <c r="F295">
        <v>100</v>
      </c>
      <c r="G295">
        <v>0</v>
      </c>
      <c r="H295" t="s">
        <v>703</v>
      </c>
      <c r="I295" t="s">
        <v>17604</v>
      </c>
      <c r="J295" t="s">
        <v>720</v>
      </c>
      <c r="K295" t="s">
        <v>634</v>
      </c>
      <c r="L295" t="s">
        <v>635</v>
      </c>
      <c r="M295" t="s">
        <v>17605</v>
      </c>
      <c r="N295" t="s">
        <v>634</v>
      </c>
      <c r="O295" t="s">
        <v>637</v>
      </c>
      <c r="P295" t="s">
        <v>22</v>
      </c>
      <c r="Q295" t="s">
        <v>638</v>
      </c>
      <c r="R295" t="s">
        <v>635</v>
      </c>
      <c r="S295" t="s">
        <v>17606</v>
      </c>
      <c r="T295" t="s">
        <v>17605</v>
      </c>
    </row>
    <row r="296" spans="1:20" x14ac:dyDescent="0.25">
      <c r="A296" t="s">
        <v>20</v>
      </c>
      <c r="B296" t="s">
        <v>21</v>
      </c>
      <c r="C296">
        <v>50</v>
      </c>
      <c r="D296">
        <v>1</v>
      </c>
      <c r="E296" t="s">
        <v>17607</v>
      </c>
      <c r="F296">
        <v>138</v>
      </c>
      <c r="G296">
        <v>38</v>
      </c>
      <c r="H296" t="s">
        <v>703</v>
      </c>
      <c r="I296" t="s">
        <v>17608</v>
      </c>
      <c r="J296" t="s">
        <v>652</v>
      </c>
      <c r="K296" t="s">
        <v>634</v>
      </c>
      <c r="L296" t="s">
        <v>635</v>
      </c>
      <c r="M296" t="s">
        <v>17609</v>
      </c>
      <c r="N296" t="s">
        <v>634</v>
      </c>
      <c r="O296" t="s">
        <v>654</v>
      </c>
      <c r="P296" t="s">
        <v>22</v>
      </c>
      <c r="Q296" t="s">
        <v>655</v>
      </c>
      <c r="R296" t="s">
        <v>635</v>
      </c>
      <c r="S296" t="s">
        <v>17610</v>
      </c>
      <c r="T296" t="s">
        <v>17609</v>
      </c>
    </row>
    <row r="297" spans="1:20" x14ac:dyDescent="0.25">
      <c r="A297" t="s">
        <v>23</v>
      </c>
      <c r="B297" t="s">
        <v>24</v>
      </c>
      <c r="C297">
        <v>50</v>
      </c>
      <c r="D297">
        <v>1</v>
      </c>
      <c r="E297" t="s">
        <v>17607</v>
      </c>
      <c r="F297">
        <v>138</v>
      </c>
      <c r="G297">
        <v>38</v>
      </c>
      <c r="H297" t="s">
        <v>703</v>
      </c>
      <c r="I297" t="s">
        <v>17608</v>
      </c>
      <c r="J297" t="s">
        <v>652</v>
      </c>
      <c r="K297" t="s">
        <v>634</v>
      </c>
      <c r="L297" t="s">
        <v>635</v>
      </c>
      <c r="M297" t="s">
        <v>17609</v>
      </c>
      <c r="N297" t="s">
        <v>634</v>
      </c>
      <c r="O297" t="s">
        <v>654</v>
      </c>
      <c r="P297" t="s">
        <v>22</v>
      </c>
      <c r="Q297" t="s">
        <v>655</v>
      </c>
      <c r="R297" t="s">
        <v>635</v>
      </c>
      <c r="S297" t="s">
        <v>17610</v>
      </c>
      <c r="T297" t="s">
        <v>17609</v>
      </c>
    </row>
    <row r="298" spans="1:20" x14ac:dyDescent="0.25">
      <c r="A298" t="s">
        <v>25</v>
      </c>
      <c r="B298" t="s">
        <v>26</v>
      </c>
      <c r="C298">
        <v>50</v>
      </c>
      <c r="D298">
        <v>1</v>
      </c>
      <c r="E298" t="s">
        <v>17607</v>
      </c>
      <c r="F298">
        <v>138</v>
      </c>
      <c r="G298">
        <v>38</v>
      </c>
      <c r="H298" t="s">
        <v>703</v>
      </c>
      <c r="I298" t="s">
        <v>17608</v>
      </c>
      <c r="J298" t="s">
        <v>652</v>
      </c>
      <c r="K298" t="s">
        <v>634</v>
      </c>
      <c r="L298" t="s">
        <v>635</v>
      </c>
      <c r="M298" t="s">
        <v>17609</v>
      </c>
      <c r="N298" t="s">
        <v>634</v>
      </c>
      <c r="O298" t="s">
        <v>654</v>
      </c>
      <c r="P298" t="s">
        <v>22</v>
      </c>
      <c r="Q298" t="s">
        <v>655</v>
      </c>
      <c r="R298" t="s">
        <v>635</v>
      </c>
      <c r="S298" t="s">
        <v>17610</v>
      </c>
      <c r="T298" t="s">
        <v>17609</v>
      </c>
    </row>
    <row r="299" spans="1:20" x14ac:dyDescent="0.25">
      <c r="A299" t="s">
        <v>20</v>
      </c>
      <c r="B299" t="s">
        <v>21</v>
      </c>
      <c r="C299">
        <v>50</v>
      </c>
      <c r="D299">
        <v>1</v>
      </c>
      <c r="E299" t="s">
        <v>17611</v>
      </c>
      <c r="F299">
        <v>100</v>
      </c>
      <c r="G299">
        <v>0</v>
      </c>
      <c r="H299" t="s">
        <v>703</v>
      </c>
      <c r="I299" t="s">
        <v>17612</v>
      </c>
      <c r="J299" t="s">
        <v>652</v>
      </c>
      <c r="K299" t="s">
        <v>634</v>
      </c>
      <c r="L299" t="s">
        <v>635</v>
      </c>
      <c r="M299" t="s">
        <v>17613</v>
      </c>
      <c r="N299" t="s">
        <v>634</v>
      </c>
      <c r="O299" t="s">
        <v>654</v>
      </c>
      <c r="P299" t="s">
        <v>22</v>
      </c>
      <c r="Q299" t="s">
        <v>655</v>
      </c>
      <c r="R299" t="s">
        <v>635</v>
      </c>
      <c r="S299" t="s">
        <v>17614</v>
      </c>
      <c r="T299" t="s">
        <v>17615</v>
      </c>
    </row>
    <row r="300" spans="1:20" x14ac:dyDescent="0.25">
      <c r="A300" t="s">
        <v>23</v>
      </c>
      <c r="B300" t="s">
        <v>24</v>
      </c>
      <c r="C300">
        <v>50</v>
      </c>
      <c r="D300">
        <v>1</v>
      </c>
      <c r="E300" t="s">
        <v>17611</v>
      </c>
      <c r="F300">
        <v>100</v>
      </c>
      <c r="G300">
        <v>0</v>
      </c>
      <c r="H300" t="s">
        <v>703</v>
      </c>
      <c r="I300" t="s">
        <v>17612</v>
      </c>
      <c r="J300" t="s">
        <v>652</v>
      </c>
      <c r="K300" t="s">
        <v>634</v>
      </c>
      <c r="L300" t="s">
        <v>635</v>
      </c>
      <c r="M300" t="s">
        <v>17613</v>
      </c>
      <c r="N300" t="s">
        <v>634</v>
      </c>
      <c r="O300" t="s">
        <v>654</v>
      </c>
      <c r="P300" t="s">
        <v>22</v>
      </c>
      <c r="Q300" t="s">
        <v>655</v>
      </c>
      <c r="R300" t="s">
        <v>635</v>
      </c>
      <c r="S300" t="s">
        <v>17614</v>
      </c>
      <c r="T300" t="s">
        <v>17615</v>
      </c>
    </row>
    <row r="301" spans="1:20" x14ac:dyDescent="0.25">
      <c r="A301" t="s">
        <v>25</v>
      </c>
      <c r="B301" t="s">
        <v>26</v>
      </c>
      <c r="C301">
        <v>50</v>
      </c>
      <c r="D301">
        <v>1</v>
      </c>
      <c r="E301" t="s">
        <v>17611</v>
      </c>
      <c r="F301">
        <v>100</v>
      </c>
      <c r="G301">
        <v>0</v>
      </c>
      <c r="H301" t="s">
        <v>703</v>
      </c>
      <c r="I301" t="s">
        <v>17612</v>
      </c>
      <c r="J301" t="s">
        <v>652</v>
      </c>
      <c r="K301" t="s">
        <v>634</v>
      </c>
      <c r="L301" t="s">
        <v>635</v>
      </c>
      <c r="M301" t="s">
        <v>17613</v>
      </c>
      <c r="N301" t="s">
        <v>634</v>
      </c>
      <c r="O301" t="s">
        <v>654</v>
      </c>
      <c r="P301" t="s">
        <v>22</v>
      </c>
      <c r="Q301" t="s">
        <v>655</v>
      </c>
      <c r="R301" t="s">
        <v>635</v>
      </c>
      <c r="S301" t="s">
        <v>17614</v>
      </c>
      <c r="T301" t="s">
        <v>17615</v>
      </c>
    </row>
    <row r="302" spans="1:20" x14ac:dyDescent="0.25">
      <c r="A302" t="s">
        <v>258</v>
      </c>
      <c r="B302" t="s">
        <v>1055</v>
      </c>
      <c r="C302">
        <v>68.8</v>
      </c>
      <c r="D302">
        <v>1</v>
      </c>
      <c r="E302" t="s">
        <v>17616</v>
      </c>
      <c r="F302">
        <v>206.42</v>
      </c>
      <c r="G302">
        <v>0</v>
      </c>
      <c r="H302" t="s">
        <v>641</v>
      </c>
      <c r="I302" t="s">
        <v>7437</v>
      </c>
      <c r="J302" t="s">
        <v>7438</v>
      </c>
      <c r="K302" t="s">
        <v>7439</v>
      </c>
      <c r="L302" t="s">
        <v>7440</v>
      </c>
      <c r="M302" t="s">
        <v>17615</v>
      </c>
      <c r="N302" t="s">
        <v>634</v>
      </c>
      <c r="O302" t="s">
        <v>689</v>
      </c>
      <c r="P302" t="s">
        <v>40</v>
      </c>
      <c r="Q302" t="s">
        <v>690</v>
      </c>
      <c r="R302" t="s">
        <v>635</v>
      </c>
      <c r="S302" t="s">
        <v>17617</v>
      </c>
      <c r="T302" t="s">
        <v>17615</v>
      </c>
    </row>
    <row r="303" spans="1:20" x14ac:dyDescent="0.25">
      <c r="A303" t="s">
        <v>258</v>
      </c>
      <c r="B303" t="s">
        <v>1055</v>
      </c>
      <c r="C303">
        <v>68.81</v>
      </c>
      <c r="D303">
        <v>2</v>
      </c>
      <c r="E303" t="s">
        <v>17616</v>
      </c>
      <c r="F303">
        <v>206.42</v>
      </c>
      <c r="G303">
        <v>0</v>
      </c>
      <c r="H303" t="s">
        <v>641</v>
      </c>
      <c r="I303" t="s">
        <v>7437</v>
      </c>
      <c r="J303" t="s">
        <v>7438</v>
      </c>
      <c r="K303" t="s">
        <v>7439</v>
      </c>
      <c r="L303" t="s">
        <v>7440</v>
      </c>
      <c r="M303" t="s">
        <v>17615</v>
      </c>
      <c r="N303" t="s">
        <v>634</v>
      </c>
      <c r="O303" t="s">
        <v>689</v>
      </c>
      <c r="P303" t="s">
        <v>40</v>
      </c>
      <c r="Q303" t="s">
        <v>690</v>
      </c>
      <c r="R303" t="s">
        <v>635</v>
      </c>
      <c r="S303" t="s">
        <v>17617</v>
      </c>
      <c r="T303" t="s">
        <v>17615</v>
      </c>
    </row>
    <row r="304" spans="1:20" x14ac:dyDescent="0.25">
      <c r="A304" t="s">
        <v>39</v>
      </c>
      <c r="B304" t="s">
        <v>44</v>
      </c>
      <c r="C304">
        <v>66.333333333333329</v>
      </c>
      <c r="D304">
        <v>3</v>
      </c>
      <c r="E304" t="s">
        <v>17618</v>
      </c>
      <c r="F304">
        <v>240</v>
      </c>
      <c r="G304">
        <v>0</v>
      </c>
      <c r="H304" t="s">
        <v>641</v>
      </c>
      <c r="I304" t="s">
        <v>17619</v>
      </c>
      <c r="J304" t="s">
        <v>17620</v>
      </c>
      <c r="K304" t="s">
        <v>7279</v>
      </c>
      <c r="L304" t="s">
        <v>11118</v>
      </c>
      <c r="M304" t="s">
        <v>17621</v>
      </c>
      <c r="N304" t="s">
        <v>634</v>
      </c>
      <c r="O304" t="s">
        <v>894</v>
      </c>
      <c r="P304" t="s">
        <v>43</v>
      </c>
      <c r="Q304" t="s">
        <v>648</v>
      </c>
      <c r="R304" t="s">
        <v>635</v>
      </c>
      <c r="S304" t="s">
        <v>17622</v>
      </c>
      <c r="T304" t="s">
        <v>17623</v>
      </c>
    </row>
    <row r="305" spans="1:20" x14ac:dyDescent="0.25">
      <c r="A305" t="s">
        <v>20</v>
      </c>
      <c r="B305" t="s">
        <v>21</v>
      </c>
      <c r="C305">
        <v>50</v>
      </c>
      <c r="D305">
        <v>1</v>
      </c>
      <c r="E305" t="s">
        <v>17624</v>
      </c>
      <c r="F305">
        <v>100</v>
      </c>
      <c r="G305">
        <v>0</v>
      </c>
      <c r="H305" t="s">
        <v>703</v>
      </c>
      <c r="I305" t="s">
        <v>17625</v>
      </c>
      <c r="J305" t="s">
        <v>705</v>
      </c>
      <c r="K305" t="s">
        <v>634</v>
      </c>
      <c r="L305" t="s">
        <v>635</v>
      </c>
      <c r="M305" t="s">
        <v>17626</v>
      </c>
      <c r="N305" t="s">
        <v>634</v>
      </c>
      <c r="O305" t="s">
        <v>707</v>
      </c>
      <c r="P305" t="s">
        <v>22</v>
      </c>
      <c r="Q305" t="s">
        <v>638</v>
      </c>
      <c r="R305" t="s">
        <v>635</v>
      </c>
      <c r="S305" t="s">
        <v>17627</v>
      </c>
      <c r="T305" t="s">
        <v>17626</v>
      </c>
    </row>
    <row r="306" spans="1:20" x14ac:dyDescent="0.25">
      <c r="A306" t="s">
        <v>23</v>
      </c>
      <c r="B306" t="s">
        <v>24</v>
      </c>
      <c r="C306">
        <v>50</v>
      </c>
      <c r="D306">
        <v>1</v>
      </c>
      <c r="E306" t="s">
        <v>17624</v>
      </c>
      <c r="F306">
        <v>100</v>
      </c>
      <c r="G306">
        <v>0</v>
      </c>
      <c r="H306" t="s">
        <v>703</v>
      </c>
      <c r="I306" t="s">
        <v>17625</v>
      </c>
      <c r="J306" t="s">
        <v>705</v>
      </c>
      <c r="K306" t="s">
        <v>634</v>
      </c>
      <c r="L306" t="s">
        <v>635</v>
      </c>
      <c r="M306" t="s">
        <v>17626</v>
      </c>
      <c r="N306" t="s">
        <v>634</v>
      </c>
      <c r="O306" t="s">
        <v>707</v>
      </c>
      <c r="P306" t="s">
        <v>22</v>
      </c>
      <c r="Q306" t="s">
        <v>638</v>
      </c>
      <c r="R306" t="s">
        <v>635</v>
      </c>
      <c r="S306" t="s">
        <v>17627</v>
      </c>
      <c r="T306" t="s">
        <v>17626</v>
      </c>
    </row>
    <row r="307" spans="1:20" x14ac:dyDescent="0.25">
      <c r="A307" t="s">
        <v>25</v>
      </c>
      <c r="B307" t="s">
        <v>26</v>
      </c>
      <c r="C307">
        <v>50</v>
      </c>
      <c r="D307">
        <v>1</v>
      </c>
      <c r="E307" t="s">
        <v>17624</v>
      </c>
      <c r="F307">
        <v>100</v>
      </c>
      <c r="G307">
        <v>0</v>
      </c>
      <c r="H307" t="s">
        <v>703</v>
      </c>
      <c r="I307" t="s">
        <v>17625</v>
      </c>
      <c r="J307" t="s">
        <v>705</v>
      </c>
      <c r="K307" t="s">
        <v>634</v>
      </c>
      <c r="L307" t="s">
        <v>635</v>
      </c>
      <c r="M307" t="s">
        <v>17626</v>
      </c>
      <c r="N307" t="s">
        <v>634</v>
      </c>
      <c r="O307" t="s">
        <v>707</v>
      </c>
      <c r="P307" t="s">
        <v>22</v>
      </c>
      <c r="Q307" t="s">
        <v>638</v>
      </c>
      <c r="R307" t="s">
        <v>635</v>
      </c>
      <c r="S307" t="s">
        <v>17627</v>
      </c>
      <c r="T307" t="s">
        <v>17626</v>
      </c>
    </row>
    <row r="308" spans="1:20" x14ac:dyDescent="0.25">
      <c r="A308" t="s">
        <v>37</v>
      </c>
      <c r="B308" t="s">
        <v>38</v>
      </c>
      <c r="C308">
        <v>66.666666666666671</v>
      </c>
      <c r="D308">
        <v>3</v>
      </c>
      <c r="E308" t="s">
        <v>17628</v>
      </c>
      <c r="F308">
        <v>100</v>
      </c>
      <c r="G308">
        <v>0</v>
      </c>
      <c r="H308" t="s">
        <v>631</v>
      </c>
      <c r="I308" t="s">
        <v>17629</v>
      </c>
      <c r="J308" t="s">
        <v>749</v>
      </c>
      <c r="K308" t="s">
        <v>634</v>
      </c>
      <c r="L308" t="s">
        <v>635</v>
      </c>
      <c r="M308" t="s">
        <v>17630</v>
      </c>
      <c r="N308" t="s">
        <v>634</v>
      </c>
      <c r="O308" t="s">
        <v>637</v>
      </c>
      <c r="P308" t="s">
        <v>22</v>
      </c>
      <c r="Q308" t="s">
        <v>638</v>
      </c>
      <c r="R308" t="s">
        <v>635</v>
      </c>
      <c r="S308" t="s">
        <v>17631</v>
      </c>
      <c r="T308" t="s">
        <v>17630</v>
      </c>
    </row>
    <row r="309" spans="1:20" x14ac:dyDescent="0.25">
      <c r="A309" t="s">
        <v>37</v>
      </c>
      <c r="B309" t="s">
        <v>38</v>
      </c>
      <c r="C309">
        <v>66.666666666666671</v>
      </c>
      <c r="D309">
        <v>3</v>
      </c>
      <c r="E309" t="s">
        <v>17632</v>
      </c>
      <c r="F309">
        <v>100</v>
      </c>
      <c r="G309">
        <v>0</v>
      </c>
      <c r="H309" t="s">
        <v>631</v>
      </c>
      <c r="I309" t="s">
        <v>17633</v>
      </c>
      <c r="J309" t="s">
        <v>749</v>
      </c>
      <c r="K309" t="s">
        <v>634</v>
      </c>
      <c r="L309" t="s">
        <v>635</v>
      </c>
      <c r="M309" t="s">
        <v>17634</v>
      </c>
      <c r="N309" t="s">
        <v>634</v>
      </c>
      <c r="O309" t="s">
        <v>637</v>
      </c>
      <c r="P309" t="s">
        <v>22</v>
      </c>
      <c r="Q309" t="s">
        <v>638</v>
      </c>
      <c r="R309" t="s">
        <v>635</v>
      </c>
      <c r="S309" t="s">
        <v>17635</v>
      </c>
      <c r="T309" t="s">
        <v>17634</v>
      </c>
    </row>
    <row r="310" spans="1:20" x14ac:dyDescent="0.25">
      <c r="A310" t="s">
        <v>164</v>
      </c>
      <c r="B310" t="s">
        <v>165</v>
      </c>
      <c r="C310">
        <v>33.333333333333336</v>
      </c>
      <c r="D310">
        <v>6</v>
      </c>
      <c r="E310" t="s">
        <v>17636</v>
      </c>
      <c r="F310">
        <v>200</v>
      </c>
      <c r="G310">
        <v>0</v>
      </c>
      <c r="H310" t="s">
        <v>631</v>
      </c>
      <c r="I310" t="s">
        <v>17637</v>
      </c>
      <c r="J310" t="s">
        <v>1890</v>
      </c>
      <c r="K310" t="s">
        <v>634</v>
      </c>
      <c r="L310" t="s">
        <v>635</v>
      </c>
      <c r="M310" t="s">
        <v>17638</v>
      </c>
      <c r="N310" t="s">
        <v>634</v>
      </c>
      <c r="O310" t="s">
        <v>654</v>
      </c>
      <c r="P310" t="s">
        <v>22</v>
      </c>
      <c r="Q310" t="s">
        <v>655</v>
      </c>
      <c r="R310" t="s">
        <v>635</v>
      </c>
      <c r="S310" t="s">
        <v>17639</v>
      </c>
      <c r="T310" t="s">
        <v>17640</v>
      </c>
    </row>
    <row r="311" spans="1:20" x14ac:dyDescent="0.25">
      <c r="A311" t="s">
        <v>164</v>
      </c>
      <c r="B311" t="s">
        <v>165</v>
      </c>
      <c r="C311">
        <v>33.333333333333336</v>
      </c>
      <c r="D311">
        <v>3</v>
      </c>
      <c r="E311" t="s">
        <v>17641</v>
      </c>
      <c r="F311">
        <v>100</v>
      </c>
      <c r="G311">
        <v>0</v>
      </c>
      <c r="H311" t="s">
        <v>631</v>
      </c>
      <c r="I311" t="s">
        <v>17642</v>
      </c>
      <c r="J311" t="s">
        <v>711</v>
      </c>
      <c r="K311" t="s">
        <v>634</v>
      </c>
      <c r="L311" t="s">
        <v>635</v>
      </c>
      <c r="M311" t="s">
        <v>17643</v>
      </c>
      <c r="N311" t="s">
        <v>634</v>
      </c>
      <c r="O311" t="s">
        <v>637</v>
      </c>
      <c r="P311" t="s">
        <v>22</v>
      </c>
      <c r="Q311" t="s">
        <v>638</v>
      </c>
      <c r="R311" t="s">
        <v>635</v>
      </c>
      <c r="S311" t="s">
        <v>17644</v>
      </c>
      <c r="T311" t="s">
        <v>17643</v>
      </c>
    </row>
    <row r="312" spans="1:20" x14ac:dyDescent="0.25">
      <c r="A312" t="s">
        <v>164</v>
      </c>
      <c r="B312" t="s">
        <v>165</v>
      </c>
      <c r="C312">
        <v>33.333333333333336</v>
      </c>
      <c r="D312">
        <v>3</v>
      </c>
      <c r="E312" t="s">
        <v>17645</v>
      </c>
      <c r="F312">
        <v>100</v>
      </c>
      <c r="G312">
        <v>0</v>
      </c>
      <c r="H312" t="s">
        <v>631</v>
      </c>
      <c r="I312" t="s">
        <v>17646</v>
      </c>
      <c r="J312" t="s">
        <v>659</v>
      </c>
      <c r="K312" t="s">
        <v>634</v>
      </c>
      <c r="L312" t="s">
        <v>635</v>
      </c>
      <c r="M312" t="s">
        <v>17647</v>
      </c>
      <c r="N312" t="s">
        <v>634</v>
      </c>
      <c r="O312" t="s">
        <v>637</v>
      </c>
      <c r="P312" t="s">
        <v>22</v>
      </c>
      <c r="Q312" t="s">
        <v>638</v>
      </c>
      <c r="R312" t="s">
        <v>635</v>
      </c>
      <c r="S312" t="s">
        <v>17648</v>
      </c>
      <c r="T312" t="s">
        <v>17647</v>
      </c>
    </row>
    <row r="313" spans="1:20" x14ac:dyDescent="0.25">
      <c r="A313" t="s">
        <v>20</v>
      </c>
      <c r="B313" t="s">
        <v>21</v>
      </c>
      <c r="C313">
        <v>50</v>
      </c>
      <c r="D313">
        <v>2</v>
      </c>
      <c r="E313" t="s">
        <v>17649</v>
      </c>
      <c r="F313">
        <v>200</v>
      </c>
      <c r="G313">
        <v>0</v>
      </c>
      <c r="H313" t="s">
        <v>703</v>
      </c>
      <c r="I313" t="s">
        <v>1854</v>
      </c>
      <c r="J313" t="s">
        <v>720</v>
      </c>
      <c r="K313" t="s">
        <v>634</v>
      </c>
      <c r="L313" t="s">
        <v>635</v>
      </c>
      <c r="M313" t="s">
        <v>17650</v>
      </c>
      <c r="N313" t="s">
        <v>634</v>
      </c>
      <c r="O313" t="s">
        <v>637</v>
      </c>
      <c r="P313" t="s">
        <v>22</v>
      </c>
      <c r="Q313" t="s">
        <v>638</v>
      </c>
      <c r="R313" t="s">
        <v>635</v>
      </c>
      <c r="S313" t="s">
        <v>17651</v>
      </c>
      <c r="T313" t="s">
        <v>17650</v>
      </c>
    </row>
    <row r="314" spans="1:20" x14ac:dyDescent="0.25">
      <c r="A314" t="s">
        <v>23</v>
      </c>
      <c r="B314" t="s">
        <v>24</v>
      </c>
      <c r="C314">
        <v>50</v>
      </c>
      <c r="D314">
        <v>2</v>
      </c>
      <c r="E314" t="s">
        <v>17649</v>
      </c>
      <c r="F314">
        <v>200</v>
      </c>
      <c r="G314">
        <v>0</v>
      </c>
      <c r="H314" t="s">
        <v>703</v>
      </c>
      <c r="I314" t="s">
        <v>1854</v>
      </c>
      <c r="J314" t="s">
        <v>720</v>
      </c>
      <c r="K314" t="s">
        <v>634</v>
      </c>
      <c r="L314" t="s">
        <v>635</v>
      </c>
      <c r="M314" t="s">
        <v>17650</v>
      </c>
      <c r="N314" t="s">
        <v>634</v>
      </c>
      <c r="O314" t="s">
        <v>637</v>
      </c>
      <c r="P314" t="s">
        <v>22</v>
      </c>
      <c r="Q314" t="s">
        <v>638</v>
      </c>
      <c r="R314" t="s">
        <v>635</v>
      </c>
      <c r="S314" t="s">
        <v>17651</v>
      </c>
      <c r="T314" t="s">
        <v>17650</v>
      </c>
    </row>
    <row r="315" spans="1:20" x14ac:dyDescent="0.25">
      <c r="A315" t="s">
        <v>25</v>
      </c>
      <c r="B315" t="s">
        <v>26</v>
      </c>
      <c r="C315">
        <v>50</v>
      </c>
      <c r="D315">
        <v>2</v>
      </c>
      <c r="E315" t="s">
        <v>17649</v>
      </c>
      <c r="F315">
        <v>200</v>
      </c>
      <c r="G315">
        <v>0</v>
      </c>
      <c r="H315" t="s">
        <v>703</v>
      </c>
      <c r="I315" t="s">
        <v>1854</v>
      </c>
      <c r="J315" t="s">
        <v>720</v>
      </c>
      <c r="K315" t="s">
        <v>634</v>
      </c>
      <c r="L315" t="s">
        <v>635</v>
      </c>
      <c r="M315" t="s">
        <v>17650</v>
      </c>
      <c r="N315" t="s">
        <v>634</v>
      </c>
      <c r="O315" t="s">
        <v>637</v>
      </c>
      <c r="P315" t="s">
        <v>22</v>
      </c>
      <c r="Q315" t="s">
        <v>638</v>
      </c>
      <c r="R315" t="s">
        <v>635</v>
      </c>
      <c r="S315" t="s">
        <v>17651</v>
      </c>
      <c r="T315" t="s">
        <v>17650</v>
      </c>
    </row>
    <row r="316" spans="1:20" x14ac:dyDescent="0.25">
      <c r="A316" t="s">
        <v>20</v>
      </c>
      <c r="B316" t="s">
        <v>21</v>
      </c>
      <c r="C316">
        <v>50</v>
      </c>
      <c r="D316">
        <v>2</v>
      </c>
      <c r="E316" t="s">
        <v>17652</v>
      </c>
      <c r="F316">
        <v>200</v>
      </c>
      <c r="G316">
        <v>0</v>
      </c>
      <c r="H316" t="s">
        <v>703</v>
      </c>
      <c r="I316" t="s">
        <v>17653</v>
      </c>
      <c r="J316" t="s">
        <v>652</v>
      </c>
      <c r="K316" t="s">
        <v>634</v>
      </c>
      <c r="L316" t="s">
        <v>635</v>
      </c>
      <c r="M316" t="s">
        <v>17654</v>
      </c>
      <c r="N316" t="s">
        <v>634</v>
      </c>
      <c r="O316" t="s">
        <v>637</v>
      </c>
      <c r="P316" t="s">
        <v>22</v>
      </c>
      <c r="Q316" t="s">
        <v>638</v>
      </c>
      <c r="R316" t="s">
        <v>635</v>
      </c>
      <c r="S316" t="s">
        <v>17655</v>
      </c>
      <c r="T316" t="s">
        <v>17656</v>
      </c>
    </row>
    <row r="317" spans="1:20" x14ac:dyDescent="0.25">
      <c r="A317" t="s">
        <v>23</v>
      </c>
      <c r="B317" t="s">
        <v>24</v>
      </c>
      <c r="C317">
        <v>50</v>
      </c>
      <c r="D317">
        <v>2</v>
      </c>
      <c r="E317" t="s">
        <v>17652</v>
      </c>
      <c r="F317">
        <v>200</v>
      </c>
      <c r="G317">
        <v>0</v>
      </c>
      <c r="H317" t="s">
        <v>703</v>
      </c>
      <c r="I317" t="s">
        <v>17653</v>
      </c>
      <c r="J317" t="s">
        <v>652</v>
      </c>
      <c r="K317" t="s">
        <v>634</v>
      </c>
      <c r="L317" t="s">
        <v>635</v>
      </c>
      <c r="M317" t="s">
        <v>17654</v>
      </c>
      <c r="N317" t="s">
        <v>634</v>
      </c>
      <c r="O317" t="s">
        <v>637</v>
      </c>
      <c r="P317" t="s">
        <v>22</v>
      </c>
      <c r="Q317" t="s">
        <v>638</v>
      </c>
      <c r="R317" t="s">
        <v>635</v>
      </c>
      <c r="S317" t="s">
        <v>17655</v>
      </c>
      <c r="T317" t="s">
        <v>17656</v>
      </c>
    </row>
    <row r="318" spans="1:20" x14ac:dyDescent="0.25">
      <c r="A318" t="s">
        <v>25</v>
      </c>
      <c r="B318" t="s">
        <v>26</v>
      </c>
      <c r="C318">
        <v>50</v>
      </c>
      <c r="D318">
        <v>2</v>
      </c>
      <c r="E318" t="s">
        <v>17652</v>
      </c>
      <c r="F318">
        <v>200</v>
      </c>
      <c r="G318">
        <v>0</v>
      </c>
      <c r="H318" t="s">
        <v>703</v>
      </c>
      <c r="I318" t="s">
        <v>17653</v>
      </c>
      <c r="J318" t="s">
        <v>652</v>
      </c>
      <c r="K318" t="s">
        <v>634</v>
      </c>
      <c r="L318" t="s">
        <v>635</v>
      </c>
      <c r="M318" t="s">
        <v>17654</v>
      </c>
      <c r="N318" t="s">
        <v>634</v>
      </c>
      <c r="O318" t="s">
        <v>637</v>
      </c>
      <c r="P318" t="s">
        <v>22</v>
      </c>
      <c r="Q318" t="s">
        <v>638</v>
      </c>
      <c r="R318" t="s">
        <v>635</v>
      </c>
      <c r="S318" t="s">
        <v>17655</v>
      </c>
      <c r="T318" t="s">
        <v>17656</v>
      </c>
    </row>
    <row r="319" spans="1:20" x14ac:dyDescent="0.25">
      <c r="A319" t="s">
        <v>20</v>
      </c>
      <c r="B319" t="s">
        <v>21</v>
      </c>
      <c r="C319">
        <v>50</v>
      </c>
      <c r="D319">
        <v>1</v>
      </c>
      <c r="E319" t="s">
        <v>17657</v>
      </c>
      <c r="F319">
        <v>100</v>
      </c>
      <c r="G319">
        <v>0</v>
      </c>
      <c r="H319" t="s">
        <v>703</v>
      </c>
      <c r="I319" t="s">
        <v>17658</v>
      </c>
      <c r="J319" t="s">
        <v>1373</v>
      </c>
      <c r="K319" t="s">
        <v>634</v>
      </c>
      <c r="L319" t="s">
        <v>635</v>
      </c>
      <c r="M319" t="s">
        <v>17659</v>
      </c>
      <c r="N319" t="s">
        <v>634</v>
      </c>
      <c r="O319" t="s">
        <v>654</v>
      </c>
      <c r="P319" t="s">
        <v>22</v>
      </c>
      <c r="Q319" t="s">
        <v>655</v>
      </c>
      <c r="R319" t="s">
        <v>635</v>
      </c>
      <c r="S319" t="s">
        <v>17660</v>
      </c>
      <c r="T319" t="s">
        <v>17661</v>
      </c>
    </row>
    <row r="320" spans="1:20" x14ac:dyDescent="0.25">
      <c r="A320" t="s">
        <v>23</v>
      </c>
      <c r="B320" t="s">
        <v>24</v>
      </c>
      <c r="C320">
        <v>50</v>
      </c>
      <c r="D320">
        <v>1</v>
      </c>
      <c r="E320" t="s">
        <v>17657</v>
      </c>
      <c r="F320">
        <v>100</v>
      </c>
      <c r="G320">
        <v>0</v>
      </c>
      <c r="H320" t="s">
        <v>703</v>
      </c>
      <c r="I320" t="s">
        <v>17658</v>
      </c>
      <c r="J320" t="s">
        <v>1373</v>
      </c>
      <c r="K320" t="s">
        <v>634</v>
      </c>
      <c r="L320" t="s">
        <v>635</v>
      </c>
      <c r="M320" t="s">
        <v>17659</v>
      </c>
      <c r="N320" t="s">
        <v>634</v>
      </c>
      <c r="O320" t="s">
        <v>654</v>
      </c>
      <c r="P320" t="s">
        <v>22</v>
      </c>
      <c r="Q320" t="s">
        <v>655</v>
      </c>
      <c r="R320" t="s">
        <v>635</v>
      </c>
      <c r="S320" t="s">
        <v>17660</v>
      </c>
      <c r="T320" t="s">
        <v>17661</v>
      </c>
    </row>
    <row r="321" spans="1:20" x14ac:dyDescent="0.25">
      <c r="A321" t="s">
        <v>25</v>
      </c>
      <c r="B321" t="s">
        <v>26</v>
      </c>
      <c r="C321">
        <v>50</v>
      </c>
      <c r="D321">
        <v>1</v>
      </c>
      <c r="E321" t="s">
        <v>17657</v>
      </c>
      <c r="F321">
        <v>100</v>
      </c>
      <c r="G321">
        <v>0</v>
      </c>
      <c r="H321" t="s">
        <v>703</v>
      </c>
      <c r="I321" t="s">
        <v>17658</v>
      </c>
      <c r="J321" t="s">
        <v>1373</v>
      </c>
      <c r="K321" t="s">
        <v>634</v>
      </c>
      <c r="L321" t="s">
        <v>635</v>
      </c>
      <c r="M321" t="s">
        <v>17659</v>
      </c>
      <c r="N321" t="s">
        <v>634</v>
      </c>
      <c r="O321" t="s">
        <v>654</v>
      </c>
      <c r="P321" t="s">
        <v>22</v>
      </c>
      <c r="Q321" t="s">
        <v>655</v>
      </c>
      <c r="R321" t="s">
        <v>635</v>
      </c>
      <c r="S321" t="s">
        <v>17660</v>
      </c>
      <c r="T321" t="s">
        <v>17661</v>
      </c>
    </row>
    <row r="322" spans="1:20" x14ac:dyDescent="0.25">
      <c r="A322" t="s">
        <v>164</v>
      </c>
      <c r="B322" t="s">
        <v>165</v>
      </c>
      <c r="C322">
        <v>33.333333333333336</v>
      </c>
      <c r="D322">
        <v>3</v>
      </c>
      <c r="E322" t="s">
        <v>17662</v>
      </c>
      <c r="F322">
        <v>100</v>
      </c>
      <c r="G322">
        <v>0</v>
      </c>
      <c r="H322" t="s">
        <v>631</v>
      </c>
      <c r="I322" t="s">
        <v>17663</v>
      </c>
      <c r="J322" t="s">
        <v>1890</v>
      </c>
      <c r="K322" t="s">
        <v>634</v>
      </c>
      <c r="L322" t="s">
        <v>635</v>
      </c>
      <c r="M322" t="s">
        <v>17664</v>
      </c>
      <c r="N322" t="s">
        <v>634</v>
      </c>
      <c r="O322" t="s">
        <v>637</v>
      </c>
      <c r="P322" t="s">
        <v>22</v>
      </c>
      <c r="Q322" t="s">
        <v>638</v>
      </c>
      <c r="R322" t="s">
        <v>635</v>
      </c>
      <c r="S322" t="s">
        <v>17665</v>
      </c>
      <c r="T322" t="s">
        <v>17664</v>
      </c>
    </row>
    <row r="323" spans="1:20" x14ac:dyDescent="0.25">
      <c r="A323" t="s">
        <v>20</v>
      </c>
      <c r="B323" t="s">
        <v>21</v>
      </c>
      <c r="C323">
        <v>50</v>
      </c>
      <c r="D323">
        <v>1</v>
      </c>
      <c r="E323" t="s">
        <v>17666</v>
      </c>
      <c r="F323">
        <v>100</v>
      </c>
      <c r="G323">
        <v>0</v>
      </c>
      <c r="H323" t="s">
        <v>703</v>
      </c>
      <c r="I323" t="s">
        <v>17667</v>
      </c>
      <c r="J323" t="s">
        <v>749</v>
      </c>
      <c r="K323" t="s">
        <v>634</v>
      </c>
      <c r="L323" t="s">
        <v>635</v>
      </c>
      <c r="M323" t="s">
        <v>17664</v>
      </c>
      <c r="N323" t="s">
        <v>634</v>
      </c>
      <c r="O323" t="s">
        <v>654</v>
      </c>
      <c r="P323" t="s">
        <v>22</v>
      </c>
      <c r="Q323" t="s">
        <v>655</v>
      </c>
      <c r="R323" t="s">
        <v>635</v>
      </c>
      <c r="S323" t="s">
        <v>17668</v>
      </c>
      <c r="T323" t="s">
        <v>17669</v>
      </c>
    </row>
    <row r="324" spans="1:20" x14ac:dyDescent="0.25">
      <c r="A324" t="s">
        <v>23</v>
      </c>
      <c r="B324" t="s">
        <v>24</v>
      </c>
      <c r="C324">
        <v>50</v>
      </c>
      <c r="D324">
        <v>1</v>
      </c>
      <c r="E324" t="s">
        <v>17666</v>
      </c>
      <c r="F324">
        <v>100</v>
      </c>
      <c r="G324">
        <v>0</v>
      </c>
      <c r="H324" t="s">
        <v>703</v>
      </c>
      <c r="I324" t="s">
        <v>17667</v>
      </c>
      <c r="J324" t="s">
        <v>749</v>
      </c>
      <c r="K324" t="s">
        <v>634</v>
      </c>
      <c r="L324" t="s">
        <v>635</v>
      </c>
      <c r="M324" t="s">
        <v>17664</v>
      </c>
      <c r="N324" t="s">
        <v>634</v>
      </c>
      <c r="O324" t="s">
        <v>654</v>
      </c>
      <c r="P324" t="s">
        <v>22</v>
      </c>
      <c r="Q324" t="s">
        <v>655</v>
      </c>
      <c r="R324" t="s">
        <v>635</v>
      </c>
      <c r="S324" t="s">
        <v>17668</v>
      </c>
      <c r="T324" t="s">
        <v>17669</v>
      </c>
    </row>
    <row r="325" spans="1:20" x14ac:dyDescent="0.25">
      <c r="A325" t="s">
        <v>25</v>
      </c>
      <c r="B325" t="s">
        <v>26</v>
      </c>
      <c r="C325">
        <v>50</v>
      </c>
      <c r="D325">
        <v>1</v>
      </c>
      <c r="E325" t="s">
        <v>17666</v>
      </c>
      <c r="F325">
        <v>100</v>
      </c>
      <c r="G325">
        <v>0</v>
      </c>
      <c r="H325" t="s">
        <v>703</v>
      </c>
      <c r="I325" t="s">
        <v>17667</v>
      </c>
      <c r="J325" t="s">
        <v>749</v>
      </c>
      <c r="K325" t="s">
        <v>634</v>
      </c>
      <c r="L325" t="s">
        <v>635</v>
      </c>
      <c r="M325" t="s">
        <v>17664</v>
      </c>
      <c r="N325" t="s">
        <v>634</v>
      </c>
      <c r="O325" t="s">
        <v>654</v>
      </c>
      <c r="P325" t="s">
        <v>22</v>
      </c>
      <c r="Q325" t="s">
        <v>655</v>
      </c>
      <c r="R325" t="s">
        <v>635</v>
      </c>
      <c r="S325" t="s">
        <v>17668</v>
      </c>
      <c r="T325" t="s">
        <v>17669</v>
      </c>
    </row>
    <row r="326" spans="1:20" x14ac:dyDescent="0.25">
      <c r="A326" t="s">
        <v>39</v>
      </c>
      <c r="B326" t="s">
        <v>44</v>
      </c>
      <c r="C326">
        <v>79</v>
      </c>
      <c r="D326">
        <v>1</v>
      </c>
      <c r="E326" t="s">
        <v>17670</v>
      </c>
      <c r="F326">
        <v>79</v>
      </c>
      <c r="G326">
        <v>0</v>
      </c>
      <c r="H326" t="s">
        <v>641</v>
      </c>
      <c r="I326" t="s">
        <v>17671</v>
      </c>
      <c r="J326" t="s">
        <v>17672</v>
      </c>
      <c r="K326" t="s">
        <v>17673</v>
      </c>
      <c r="L326" t="s">
        <v>6486</v>
      </c>
      <c r="M326" t="s">
        <v>17674</v>
      </c>
      <c r="N326" t="s">
        <v>634</v>
      </c>
      <c r="O326" t="s">
        <v>894</v>
      </c>
      <c r="P326" t="s">
        <v>43</v>
      </c>
      <c r="Q326" t="s">
        <v>648</v>
      </c>
      <c r="R326" t="s">
        <v>635</v>
      </c>
      <c r="S326" t="s">
        <v>17675</v>
      </c>
      <c r="T326" t="s">
        <v>17676</v>
      </c>
    </row>
    <row r="327" spans="1:20" x14ac:dyDescent="0.25">
      <c r="A327" t="s">
        <v>164</v>
      </c>
      <c r="B327" t="s">
        <v>165</v>
      </c>
      <c r="C327">
        <v>50</v>
      </c>
      <c r="D327">
        <v>6</v>
      </c>
      <c r="E327" t="s">
        <v>17677</v>
      </c>
      <c r="F327">
        <v>200</v>
      </c>
      <c r="G327">
        <v>0</v>
      </c>
      <c r="H327" t="s">
        <v>631</v>
      </c>
      <c r="I327" t="s">
        <v>17678</v>
      </c>
      <c r="J327" t="s">
        <v>1152</v>
      </c>
      <c r="K327" t="s">
        <v>634</v>
      </c>
      <c r="L327" t="s">
        <v>635</v>
      </c>
      <c r="M327" t="s">
        <v>17679</v>
      </c>
      <c r="N327" t="s">
        <v>634</v>
      </c>
      <c r="O327" t="s">
        <v>637</v>
      </c>
      <c r="P327" t="s">
        <v>22</v>
      </c>
      <c r="Q327" t="s">
        <v>638</v>
      </c>
      <c r="R327" t="s">
        <v>635</v>
      </c>
      <c r="S327" t="s">
        <v>17680</v>
      </c>
      <c r="T327" t="s">
        <v>17679</v>
      </c>
    </row>
    <row r="328" spans="1:20" x14ac:dyDescent="0.25">
      <c r="A328" t="s">
        <v>164</v>
      </c>
      <c r="B328" t="s">
        <v>165</v>
      </c>
      <c r="C328">
        <v>33.333333333333336</v>
      </c>
      <c r="D328">
        <v>3</v>
      </c>
      <c r="E328" t="s">
        <v>17681</v>
      </c>
      <c r="F328">
        <v>100</v>
      </c>
      <c r="G328">
        <v>0</v>
      </c>
      <c r="H328" t="s">
        <v>631</v>
      </c>
      <c r="I328" t="s">
        <v>17682</v>
      </c>
      <c r="J328" t="s">
        <v>1032</v>
      </c>
      <c r="K328" t="s">
        <v>634</v>
      </c>
      <c r="L328" t="s">
        <v>635</v>
      </c>
      <c r="M328" t="s">
        <v>17683</v>
      </c>
      <c r="N328" t="s">
        <v>634</v>
      </c>
      <c r="O328" t="s">
        <v>654</v>
      </c>
      <c r="P328" t="s">
        <v>22</v>
      </c>
      <c r="Q328" t="s">
        <v>655</v>
      </c>
      <c r="R328" t="s">
        <v>635</v>
      </c>
      <c r="S328" t="s">
        <v>17684</v>
      </c>
      <c r="T328" t="s">
        <v>17685</v>
      </c>
    </row>
    <row r="329" spans="1:20" x14ac:dyDescent="0.25">
      <c r="A329" t="s">
        <v>164</v>
      </c>
      <c r="B329" t="s">
        <v>165</v>
      </c>
      <c r="C329">
        <v>33.333333333333336</v>
      </c>
      <c r="D329">
        <v>6</v>
      </c>
      <c r="E329" t="s">
        <v>17686</v>
      </c>
      <c r="F329">
        <v>200</v>
      </c>
      <c r="G329">
        <v>0</v>
      </c>
      <c r="H329" t="s">
        <v>631</v>
      </c>
      <c r="I329" t="s">
        <v>17687</v>
      </c>
      <c r="J329" t="s">
        <v>2349</v>
      </c>
      <c r="K329" t="s">
        <v>634</v>
      </c>
      <c r="L329" t="s">
        <v>635</v>
      </c>
      <c r="M329" t="s">
        <v>17688</v>
      </c>
      <c r="N329" t="s">
        <v>634</v>
      </c>
      <c r="O329" t="s">
        <v>654</v>
      </c>
      <c r="P329" t="s">
        <v>22</v>
      </c>
      <c r="Q329" t="s">
        <v>655</v>
      </c>
      <c r="R329" t="s">
        <v>635</v>
      </c>
      <c r="S329" t="s">
        <v>17689</v>
      </c>
      <c r="T329" t="s">
        <v>17688</v>
      </c>
    </row>
    <row r="330" spans="1:20" x14ac:dyDescent="0.25">
      <c r="A330" t="s">
        <v>20</v>
      </c>
      <c r="B330" t="s">
        <v>21</v>
      </c>
      <c r="C330">
        <v>50</v>
      </c>
      <c r="D330">
        <v>1</v>
      </c>
      <c r="E330" t="s">
        <v>17690</v>
      </c>
      <c r="F330">
        <v>100</v>
      </c>
      <c r="G330">
        <v>0</v>
      </c>
      <c r="H330" t="s">
        <v>703</v>
      </c>
      <c r="I330" t="s">
        <v>17691</v>
      </c>
      <c r="J330" t="s">
        <v>1244</v>
      </c>
      <c r="K330" t="s">
        <v>634</v>
      </c>
      <c r="L330" t="s">
        <v>635</v>
      </c>
      <c r="M330" t="s">
        <v>17692</v>
      </c>
      <c r="N330" t="s">
        <v>634</v>
      </c>
      <c r="O330" t="s">
        <v>637</v>
      </c>
      <c r="P330" t="s">
        <v>22</v>
      </c>
      <c r="Q330" t="s">
        <v>638</v>
      </c>
      <c r="R330" t="s">
        <v>635</v>
      </c>
      <c r="S330" t="s">
        <v>17693</v>
      </c>
      <c r="T330" t="s">
        <v>17692</v>
      </c>
    </row>
    <row r="331" spans="1:20" x14ac:dyDescent="0.25">
      <c r="A331" t="s">
        <v>23</v>
      </c>
      <c r="B331" t="s">
        <v>24</v>
      </c>
      <c r="C331">
        <v>50</v>
      </c>
      <c r="D331">
        <v>1</v>
      </c>
      <c r="E331" t="s">
        <v>17690</v>
      </c>
      <c r="F331">
        <v>100</v>
      </c>
      <c r="G331">
        <v>0</v>
      </c>
      <c r="H331" t="s">
        <v>703</v>
      </c>
      <c r="I331" t="s">
        <v>17691</v>
      </c>
      <c r="J331" t="s">
        <v>1244</v>
      </c>
      <c r="K331" t="s">
        <v>634</v>
      </c>
      <c r="L331" t="s">
        <v>635</v>
      </c>
      <c r="M331" t="s">
        <v>17692</v>
      </c>
      <c r="N331" t="s">
        <v>634</v>
      </c>
      <c r="O331" t="s">
        <v>637</v>
      </c>
      <c r="P331" t="s">
        <v>22</v>
      </c>
      <c r="Q331" t="s">
        <v>638</v>
      </c>
      <c r="R331" t="s">
        <v>635</v>
      </c>
      <c r="S331" t="s">
        <v>17693</v>
      </c>
      <c r="T331" t="s">
        <v>17692</v>
      </c>
    </row>
    <row r="332" spans="1:20" x14ac:dyDescent="0.25">
      <c r="A332" t="s">
        <v>25</v>
      </c>
      <c r="B332" t="s">
        <v>26</v>
      </c>
      <c r="C332">
        <v>50</v>
      </c>
      <c r="D332">
        <v>1</v>
      </c>
      <c r="E332" t="s">
        <v>17690</v>
      </c>
      <c r="F332">
        <v>100</v>
      </c>
      <c r="G332">
        <v>0</v>
      </c>
      <c r="H332" t="s">
        <v>703</v>
      </c>
      <c r="I332" t="s">
        <v>17691</v>
      </c>
      <c r="J332" t="s">
        <v>1244</v>
      </c>
      <c r="K332" t="s">
        <v>634</v>
      </c>
      <c r="L332" t="s">
        <v>635</v>
      </c>
      <c r="M332" t="s">
        <v>17692</v>
      </c>
      <c r="N332" t="s">
        <v>634</v>
      </c>
      <c r="O332" t="s">
        <v>637</v>
      </c>
      <c r="P332" t="s">
        <v>22</v>
      </c>
      <c r="Q332" t="s">
        <v>638</v>
      </c>
      <c r="R332" t="s">
        <v>635</v>
      </c>
      <c r="S332" t="s">
        <v>17693</v>
      </c>
      <c r="T332" t="s">
        <v>17692</v>
      </c>
    </row>
    <row r="333" spans="1:20" x14ac:dyDescent="0.25">
      <c r="A333" t="s">
        <v>164</v>
      </c>
      <c r="B333" t="s">
        <v>165</v>
      </c>
      <c r="C333">
        <v>33.333333333333336</v>
      </c>
      <c r="D333">
        <v>3</v>
      </c>
      <c r="E333" t="s">
        <v>17694</v>
      </c>
      <c r="F333">
        <v>100</v>
      </c>
      <c r="G333">
        <v>0</v>
      </c>
      <c r="H333" t="s">
        <v>631</v>
      </c>
      <c r="I333" t="s">
        <v>17695</v>
      </c>
      <c r="J333" t="s">
        <v>3208</v>
      </c>
      <c r="K333" t="s">
        <v>634</v>
      </c>
      <c r="L333" t="s">
        <v>635</v>
      </c>
      <c r="M333" t="s">
        <v>17696</v>
      </c>
      <c r="N333" t="s">
        <v>634</v>
      </c>
      <c r="O333" t="s">
        <v>637</v>
      </c>
      <c r="P333" t="s">
        <v>22</v>
      </c>
      <c r="Q333" t="s">
        <v>638</v>
      </c>
      <c r="R333" t="s">
        <v>635</v>
      </c>
      <c r="S333" t="s">
        <v>17697</v>
      </c>
      <c r="T333" t="s">
        <v>17696</v>
      </c>
    </row>
    <row r="334" spans="1:20" x14ac:dyDescent="0.25">
      <c r="A334" t="s">
        <v>39</v>
      </c>
      <c r="B334" t="s">
        <v>682</v>
      </c>
      <c r="C334">
        <v>56.56</v>
      </c>
      <c r="D334">
        <v>1</v>
      </c>
      <c r="E334" t="s">
        <v>17698</v>
      </c>
      <c r="F334">
        <v>56.56</v>
      </c>
      <c r="G334">
        <v>0</v>
      </c>
      <c r="H334" t="s">
        <v>641</v>
      </c>
      <c r="I334" t="s">
        <v>17699</v>
      </c>
      <c r="J334" t="s">
        <v>17700</v>
      </c>
      <c r="K334" t="s">
        <v>17701</v>
      </c>
      <c r="L334" t="s">
        <v>17702</v>
      </c>
      <c r="M334" t="s">
        <v>17703</v>
      </c>
      <c r="N334" t="s">
        <v>634</v>
      </c>
      <c r="O334" t="s">
        <v>689</v>
      </c>
      <c r="P334" t="s">
        <v>40</v>
      </c>
      <c r="Q334" t="s">
        <v>690</v>
      </c>
      <c r="R334" t="s">
        <v>635</v>
      </c>
      <c r="S334" t="s">
        <v>17704</v>
      </c>
      <c r="T334" t="s">
        <v>17703</v>
      </c>
    </row>
    <row r="335" spans="1:20" x14ac:dyDescent="0.25">
      <c r="A335" t="s">
        <v>20</v>
      </c>
      <c r="B335" t="s">
        <v>21</v>
      </c>
      <c r="C335">
        <v>50</v>
      </c>
      <c r="D335">
        <v>1</v>
      </c>
      <c r="E335" t="s">
        <v>17705</v>
      </c>
      <c r="F335">
        <v>100</v>
      </c>
      <c r="G335">
        <v>0</v>
      </c>
      <c r="H335" t="s">
        <v>703</v>
      </c>
      <c r="I335" t="s">
        <v>17706</v>
      </c>
      <c r="J335" t="s">
        <v>1284</v>
      </c>
      <c r="K335" t="s">
        <v>634</v>
      </c>
      <c r="L335" t="s">
        <v>635</v>
      </c>
      <c r="M335" t="s">
        <v>17707</v>
      </c>
      <c r="N335" t="s">
        <v>634</v>
      </c>
      <c r="O335" t="s">
        <v>637</v>
      </c>
      <c r="P335" t="s">
        <v>22</v>
      </c>
      <c r="Q335" t="s">
        <v>638</v>
      </c>
      <c r="R335" t="s">
        <v>635</v>
      </c>
      <c r="S335" t="s">
        <v>17708</v>
      </c>
      <c r="T335" t="s">
        <v>17707</v>
      </c>
    </row>
    <row r="336" spans="1:20" x14ac:dyDescent="0.25">
      <c r="A336" t="s">
        <v>23</v>
      </c>
      <c r="B336" t="s">
        <v>24</v>
      </c>
      <c r="C336">
        <v>50</v>
      </c>
      <c r="D336">
        <v>1</v>
      </c>
      <c r="E336" t="s">
        <v>17705</v>
      </c>
      <c r="F336">
        <v>100</v>
      </c>
      <c r="G336">
        <v>0</v>
      </c>
      <c r="H336" t="s">
        <v>703</v>
      </c>
      <c r="I336" t="s">
        <v>17706</v>
      </c>
      <c r="J336" t="s">
        <v>1284</v>
      </c>
      <c r="K336" t="s">
        <v>634</v>
      </c>
      <c r="L336" t="s">
        <v>635</v>
      </c>
      <c r="M336" t="s">
        <v>17707</v>
      </c>
      <c r="N336" t="s">
        <v>634</v>
      </c>
      <c r="O336" t="s">
        <v>637</v>
      </c>
      <c r="P336" t="s">
        <v>22</v>
      </c>
      <c r="Q336" t="s">
        <v>638</v>
      </c>
      <c r="R336" t="s">
        <v>635</v>
      </c>
      <c r="S336" t="s">
        <v>17708</v>
      </c>
      <c r="T336" t="s">
        <v>17707</v>
      </c>
    </row>
    <row r="337" spans="1:20" x14ac:dyDescent="0.25">
      <c r="A337" t="s">
        <v>25</v>
      </c>
      <c r="B337" t="s">
        <v>26</v>
      </c>
      <c r="C337">
        <v>50</v>
      </c>
      <c r="D337">
        <v>1</v>
      </c>
      <c r="E337" t="s">
        <v>17705</v>
      </c>
      <c r="F337">
        <v>100</v>
      </c>
      <c r="G337">
        <v>0</v>
      </c>
      <c r="H337" t="s">
        <v>703</v>
      </c>
      <c r="I337" t="s">
        <v>17706</v>
      </c>
      <c r="J337" t="s">
        <v>1284</v>
      </c>
      <c r="K337" t="s">
        <v>634</v>
      </c>
      <c r="L337" t="s">
        <v>635</v>
      </c>
      <c r="M337" t="s">
        <v>17707</v>
      </c>
      <c r="N337" t="s">
        <v>634</v>
      </c>
      <c r="O337" t="s">
        <v>637</v>
      </c>
      <c r="P337" t="s">
        <v>22</v>
      </c>
      <c r="Q337" t="s">
        <v>638</v>
      </c>
      <c r="R337" t="s">
        <v>635</v>
      </c>
      <c r="S337" t="s">
        <v>17708</v>
      </c>
      <c r="T337" t="s">
        <v>17707</v>
      </c>
    </row>
    <row r="338" spans="1:20" x14ac:dyDescent="0.25">
      <c r="A338" t="s">
        <v>20</v>
      </c>
      <c r="B338" t="s">
        <v>21</v>
      </c>
      <c r="C338">
        <v>33.333333333333336</v>
      </c>
      <c r="D338">
        <v>3</v>
      </c>
      <c r="E338" t="s">
        <v>17709</v>
      </c>
      <c r="F338">
        <v>88.79</v>
      </c>
      <c r="G338">
        <v>7</v>
      </c>
      <c r="H338" t="s">
        <v>740</v>
      </c>
      <c r="I338" t="s">
        <v>17059</v>
      </c>
      <c r="J338" t="s">
        <v>17060</v>
      </c>
      <c r="K338" t="s">
        <v>10478</v>
      </c>
      <c r="L338" t="s">
        <v>17061</v>
      </c>
      <c r="M338" t="s">
        <v>17707</v>
      </c>
      <c r="N338" t="s">
        <v>634</v>
      </c>
      <c r="O338" t="s">
        <v>689</v>
      </c>
      <c r="P338" t="s">
        <v>40</v>
      </c>
      <c r="Q338" t="s">
        <v>690</v>
      </c>
      <c r="R338" t="s">
        <v>635</v>
      </c>
      <c r="S338" t="s">
        <v>17710</v>
      </c>
      <c r="T338" t="s">
        <v>17707</v>
      </c>
    </row>
    <row r="339" spans="1:20" x14ac:dyDescent="0.25">
      <c r="A339" t="s">
        <v>20</v>
      </c>
      <c r="B339" t="s">
        <v>21</v>
      </c>
      <c r="C339">
        <v>50</v>
      </c>
      <c r="D339">
        <v>1</v>
      </c>
      <c r="E339" t="s">
        <v>17711</v>
      </c>
      <c r="F339">
        <v>100</v>
      </c>
      <c r="G339">
        <v>0</v>
      </c>
      <c r="H339" t="s">
        <v>703</v>
      </c>
      <c r="I339" t="s">
        <v>17712</v>
      </c>
      <c r="J339" t="s">
        <v>903</v>
      </c>
      <c r="K339" t="s">
        <v>634</v>
      </c>
      <c r="L339" t="s">
        <v>635</v>
      </c>
      <c r="M339" t="s">
        <v>17713</v>
      </c>
      <c r="N339" t="s">
        <v>634</v>
      </c>
      <c r="O339" t="s">
        <v>637</v>
      </c>
      <c r="P339" t="s">
        <v>22</v>
      </c>
      <c r="Q339" t="s">
        <v>638</v>
      </c>
      <c r="R339" t="s">
        <v>635</v>
      </c>
      <c r="S339" t="s">
        <v>17714</v>
      </c>
      <c r="T339" t="s">
        <v>17713</v>
      </c>
    </row>
    <row r="340" spans="1:20" x14ac:dyDescent="0.25">
      <c r="A340" t="s">
        <v>23</v>
      </c>
      <c r="B340" t="s">
        <v>24</v>
      </c>
      <c r="C340">
        <v>50</v>
      </c>
      <c r="D340">
        <v>1</v>
      </c>
      <c r="E340" t="s">
        <v>17711</v>
      </c>
      <c r="F340">
        <v>100</v>
      </c>
      <c r="G340">
        <v>0</v>
      </c>
      <c r="H340" t="s">
        <v>703</v>
      </c>
      <c r="I340" t="s">
        <v>17712</v>
      </c>
      <c r="J340" t="s">
        <v>903</v>
      </c>
      <c r="K340" t="s">
        <v>634</v>
      </c>
      <c r="L340" t="s">
        <v>635</v>
      </c>
      <c r="M340" t="s">
        <v>17713</v>
      </c>
      <c r="N340" t="s">
        <v>634</v>
      </c>
      <c r="O340" t="s">
        <v>637</v>
      </c>
      <c r="P340" t="s">
        <v>22</v>
      </c>
      <c r="Q340" t="s">
        <v>638</v>
      </c>
      <c r="R340" t="s">
        <v>635</v>
      </c>
      <c r="S340" t="s">
        <v>17714</v>
      </c>
      <c r="T340" t="s">
        <v>17713</v>
      </c>
    </row>
    <row r="341" spans="1:20" x14ac:dyDescent="0.25">
      <c r="A341" t="s">
        <v>25</v>
      </c>
      <c r="B341" t="s">
        <v>26</v>
      </c>
      <c r="C341">
        <v>50</v>
      </c>
      <c r="D341">
        <v>1</v>
      </c>
      <c r="E341" t="s">
        <v>17711</v>
      </c>
      <c r="F341">
        <v>100</v>
      </c>
      <c r="G341">
        <v>0</v>
      </c>
      <c r="H341" t="s">
        <v>703</v>
      </c>
      <c r="I341" t="s">
        <v>17712</v>
      </c>
      <c r="J341" t="s">
        <v>903</v>
      </c>
      <c r="K341" t="s">
        <v>634</v>
      </c>
      <c r="L341" t="s">
        <v>635</v>
      </c>
      <c r="M341" t="s">
        <v>17713</v>
      </c>
      <c r="N341" t="s">
        <v>634</v>
      </c>
      <c r="O341" t="s">
        <v>637</v>
      </c>
      <c r="P341" t="s">
        <v>22</v>
      </c>
      <c r="Q341" t="s">
        <v>638</v>
      </c>
      <c r="R341" t="s">
        <v>635</v>
      </c>
      <c r="S341" t="s">
        <v>17714</v>
      </c>
      <c r="T341" t="s">
        <v>17713</v>
      </c>
    </row>
    <row r="342" spans="1:20" x14ac:dyDescent="0.25">
      <c r="A342" t="s">
        <v>133</v>
      </c>
      <c r="B342" t="s">
        <v>134</v>
      </c>
      <c r="C342">
        <v>12</v>
      </c>
      <c r="D342">
        <v>10</v>
      </c>
      <c r="E342" t="s">
        <v>17715</v>
      </c>
      <c r="F342">
        <v>281</v>
      </c>
      <c r="G342">
        <v>0</v>
      </c>
      <c r="H342" t="s">
        <v>641</v>
      </c>
      <c r="I342" t="s">
        <v>17716</v>
      </c>
      <c r="J342" t="s">
        <v>17717</v>
      </c>
      <c r="K342" t="s">
        <v>12107</v>
      </c>
      <c r="L342" t="s">
        <v>1668</v>
      </c>
      <c r="M342" t="s">
        <v>17718</v>
      </c>
      <c r="N342" t="s">
        <v>634</v>
      </c>
      <c r="O342" t="s">
        <v>894</v>
      </c>
      <c r="P342" t="s">
        <v>43</v>
      </c>
      <c r="Q342" t="s">
        <v>648</v>
      </c>
      <c r="R342" t="s">
        <v>635</v>
      </c>
      <c r="S342" t="s">
        <v>17719</v>
      </c>
      <c r="T342" t="s">
        <v>17718</v>
      </c>
    </row>
    <row r="343" spans="1:20" x14ac:dyDescent="0.25">
      <c r="A343" t="s">
        <v>39</v>
      </c>
      <c r="B343" t="s">
        <v>44</v>
      </c>
      <c r="C343">
        <v>78</v>
      </c>
      <c r="D343">
        <v>1</v>
      </c>
      <c r="E343" t="s">
        <v>17715</v>
      </c>
      <c r="F343">
        <v>281</v>
      </c>
      <c r="G343">
        <v>0</v>
      </c>
      <c r="H343" t="s">
        <v>641</v>
      </c>
      <c r="I343" t="s">
        <v>17716</v>
      </c>
      <c r="J343" t="s">
        <v>17717</v>
      </c>
      <c r="K343" t="s">
        <v>12107</v>
      </c>
      <c r="L343" t="s">
        <v>1668</v>
      </c>
      <c r="M343" t="s">
        <v>17718</v>
      </c>
      <c r="N343" t="s">
        <v>634</v>
      </c>
      <c r="O343" t="s">
        <v>894</v>
      </c>
      <c r="P343" t="s">
        <v>43</v>
      </c>
      <c r="Q343" t="s">
        <v>648</v>
      </c>
      <c r="R343" t="s">
        <v>635</v>
      </c>
      <c r="S343" t="s">
        <v>17719</v>
      </c>
      <c r="T343" t="s">
        <v>17718</v>
      </c>
    </row>
    <row r="344" spans="1:20" x14ac:dyDescent="0.25">
      <c r="A344" t="s">
        <v>118</v>
      </c>
      <c r="B344" t="s">
        <v>91</v>
      </c>
      <c r="C344">
        <v>78</v>
      </c>
      <c r="D344">
        <v>1</v>
      </c>
      <c r="E344" t="s">
        <v>17715</v>
      </c>
      <c r="F344">
        <v>281</v>
      </c>
      <c r="G344">
        <v>0</v>
      </c>
      <c r="H344" t="s">
        <v>641</v>
      </c>
      <c r="I344" t="s">
        <v>17716</v>
      </c>
      <c r="J344" t="s">
        <v>17717</v>
      </c>
      <c r="K344" t="s">
        <v>12107</v>
      </c>
      <c r="L344" t="s">
        <v>1668</v>
      </c>
      <c r="M344" t="s">
        <v>17718</v>
      </c>
      <c r="N344" t="s">
        <v>634</v>
      </c>
      <c r="O344" t="s">
        <v>894</v>
      </c>
      <c r="P344" t="s">
        <v>43</v>
      </c>
      <c r="Q344" t="s">
        <v>648</v>
      </c>
      <c r="R344" t="s">
        <v>635</v>
      </c>
      <c r="S344" t="s">
        <v>17719</v>
      </c>
      <c r="T344" t="s">
        <v>17718</v>
      </c>
    </row>
    <row r="345" spans="1:20" x14ac:dyDescent="0.25">
      <c r="A345" t="s">
        <v>121</v>
      </c>
      <c r="B345" t="s">
        <v>122</v>
      </c>
      <c r="C345">
        <v>14</v>
      </c>
      <c r="D345">
        <v>2</v>
      </c>
      <c r="E345" t="s">
        <v>17720</v>
      </c>
      <c r="F345">
        <v>32</v>
      </c>
      <c r="G345">
        <v>4</v>
      </c>
      <c r="H345" t="s">
        <v>641</v>
      </c>
      <c r="I345" t="s">
        <v>15394</v>
      </c>
      <c r="J345" t="s">
        <v>15395</v>
      </c>
      <c r="K345" t="s">
        <v>7730</v>
      </c>
      <c r="L345" t="s">
        <v>10686</v>
      </c>
      <c r="M345" t="s">
        <v>17721</v>
      </c>
      <c r="N345" t="s">
        <v>634</v>
      </c>
      <c r="O345" t="s">
        <v>894</v>
      </c>
      <c r="P345" t="s">
        <v>43</v>
      </c>
      <c r="Q345" t="s">
        <v>648</v>
      </c>
      <c r="R345" t="s">
        <v>635</v>
      </c>
      <c r="S345" t="s">
        <v>17722</v>
      </c>
      <c r="T345" t="s">
        <v>17723</v>
      </c>
    </row>
    <row r="346" spans="1:20" x14ac:dyDescent="0.25">
      <c r="A346" t="s">
        <v>39</v>
      </c>
      <c r="B346" t="s">
        <v>44</v>
      </c>
      <c r="C346">
        <v>66.333333333333329</v>
      </c>
      <c r="D346">
        <v>15</v>
      </c>
      <c r="E346" t="s">
        <v>17724</v>
      </c>
      <c r="F346">
        <v>1100</v>
      </c>
      <c r="G346">
        <v>0</v>
      </c>
      <c r="H346" t="s">
        <v>703</v>
      </c>
      <c r="I346" t="s">
        <v>17725</v>
      </c>
      <c r="J346" t="s">
        <v>917</v>
      </c>
      <c r="K346" t="s">
        <v>634</v>
      </c>
      <c r="L346" t="s">
        <v>635</v>
      </c>
      <c r="M346" t="s">
        <v>17726</v>
      </c>
      <c r="N346" t="s">
        <v>634</v>
      </c>
      <c r="O346" t="s">
        <v>654</v>
      </c>
      <c r="P346" t="s">
        <v>22</v>
      </c>
      <c r="Q346" t="s">
        <v>655</v>
      </c>
      <c r="R346" t="s">
        <v>635</v>
      </c>
      <c r="S346" t="s">
        <v>17727</v>
      </c>
      <c r="T346" t="s">
        <v>17728</v>
      </c>
    </row>
    <row r="347" spans="1:20" x14ac:dyDescent="0.25">
      <c r="A347" t="s">
        <v>39</v>
      </c>
      <c r="B347" t="s">
        <v>44</v>
      </c>
      <c r="C347">
        <v>66.333333333333329</v>
      </c>
      <c r="D347">
        <v>15</v>
      </c>
      <c r="E347" t="s">
        <v>17729</v>
      </c>
      <c r="F347">
        <v>1100</v>
      </c>
      <c r="G347">
        <v>0</v>
      </c>
      <c r="H347" t="s">
        <v>703</v>
      </c>
      <c r="I347" t="s">
        <v>17725</v>
      </c>
      <c r="J347" t="s">
        <v>917</v>
      </c>
      <c r="K347" t="s">
        <v>634</v>
      </c>
      <c r="L347" t="s">
        <v>635</v>
      </c>
      <c r="M347" t="s">
        <v>17730</v>
      </c>
      <c r="N347" t="s">
        <v>634</v>
      </c>
      <c r="O347" t="s">
        <v>654</v>
      </c>
      <c r="P347" t="s">
        <v>22</v>
      </c>
      <c r="Q347" t="s">
        <v>655</v>
      </c>
      <c r="R347" t="s">
        <v>635</v>
      </c>
      <c r="S347" t="s">
        <v>17731</v>
      </c>
      <c r="T347" t="s">
        <v>17728</v>
      </c>
    </row>
    <row r="348" spans="1:20" x14ac:dyDescent="0.25">
      <c r="A348" t="s">
        <v>39</v>
      </c>
      <c r="B348" t="s">
        <v>44</v>
      </c>
      <c r="C348">
        <v>69.900000000000006</v>
      </c>
      <c r="D348">
        <v>10</v>
      </c>
      <c r="E348" t="s">
        <v>17732</v>
      </c>
      <c r="F348">
        <v>615.9</v>
      </c>
      <c r="G348">
        <v>66</v>
      </c>
      <c r="H348" t="s">
        <v>641</v>
      </c>
      <c r="I348" t="s">
        <v>17733</v>
      </c>
      <c r="J348" t="s">
        <v>17734</v>
      </c>
      <c r="K348" t="s">
        <v>17735</v>
      </c>
      <c r="L348" t="s">
        <v>17736</v>
      </c>
      <c r="M348" t="s">
        <v>17737</v>
      </c>
      <c r="N348" t="s">
        <v>634</v>
      </c>
      <c r="O348" t="s">
        <v>689</v>
      </c>
      <c r="P348" t="s">
        <v>40</v>
      </c>
      <c r="Q348" t="s">
        <v>690</v>
      </c>
      <c r="R348" t="s">
        <v>635</v>
      </c>
      <c r="S348" t="s">
        <v>17738</v>
      </c>
      <c r="T348" t="s">
        <v>17737</v>
      </c>
    </row>
    <row r="349" spans="1:20" x14ac:dyDescent="0.25">
      <c r="A349" t="s">
        <v>39</v>
      </c>
      <c r="B349" t="s">
        <v>44</v>
      </c>
      <c r="C349">
        <v>69.900000000000006</v>
      </c>
      <c r="D349">
        <v>40</v>
      </c>
      <c r="E349" t="s">
        <v>17739</v>
      </c>
      <c r="F349">
        <v>2880</v>
      </c>
      <c r="G349">
        <v>0</v>
      </c>
      <c r="H349" t="s">
        <v>641</v>
      </c>
      <c r="I349" t="s">
        <v>10269</v>
      </c>
      <c r="J349" t="s">
        <v>17740</v>
      </c>
      <c r="K349" t="s">
        <v>3618</v>
      </c>
      <c r="L349" t="s">
        <v>11578</v>
      </c>
      <c r="M349" t="s">
        <v>17741</v>
      </c>
      <c r="N349" t="s">
        <v>634</v>
      </c>
      <c r="O349" t="s">
        <v>3621</v>
      </c>
      <c r="P349" t="s">
        <v>43</v>
      </c>
      <c r="Q349" t="s">
        <v>648</v>
      </c>
      <c r="R349" t="s">
        <v>635</v>
      </c>
      <c r="S349" t="s">
        <v>17742</v>
      </c>
      <c r="T349" t="s">
        <v>17741</v>
      </c>
    </row>
    <row r="350" spans="1:20" x14ac:dyDescent="0.25">
      <c r="A350" t="s">
        <v>25</v>
      </c>
      <c r="B350" t="s">
        <v>26</v>
      </c>
      <c r="C350">
        <v>40</v>
      </c>
      <c r="D350">
        <v>1</v>
      </c>
      <c r="E350" t="s">
        <v>17743</v>
      </c>
      <c r="F350">
        <v>40</v>
      </c>
      <c r="G350">
        <v>0</v>
      </c>
      <c r="H350" t="s">
        <v>641</v>
      </c>
      <c r="I350" t="s">
        <v>16307</v>
      </c>
      <c r="J350" t="s">
        <v>17744</v>
      </c>
      <c r="K350" t="s">
        <v>785</v>
      </c>
      <c r="L350" t="s">
        <v>12313</v>
      </c>
      <c r="M350" t="s">
        <v>17741</v>
      </c>
      <c r="N350" t="s">
        <v>634</v>
      </c>
      <c r="O350" t="s">
        <v>894</v>
      </c>
      <c r="P350" t="s">
        <v>43</v>
      </c>
      <c r="Q350" t="s">
        <v>648</v>
      </c>
      <c r="R350" t="s">
        <v>635</v>
      </c>
      <c r="S350" t="s">
        <v>17745</v>
      </c>
      <c r="T350" t="s">
        <v>17741</v>
      </c>
    </row>
    <row r="351" spans="1:20" x14ac:dyDescent="0.25">
      <c r="A351" t="s">
        <v>39</v>
      </c>
      <c r="B351" t="s">
        <v>44</v>
      </c>
      <c r="C351">
        <v>76</v>
      </c>
      <c r="D351">
        <v>3</v>
      </c>
      <c r="E351" t="s">
        <v>17746</v>
      </c>
      <c r="F351">
        <v>228</v>
      </c>
      <c r="G351">
        <v>0</v>
      </c>
      <c r="H351" t="s">
        <v>641</v>
      </c>
      <c r="I351" t="s">
        <v>1665</v>
      </c>
      <c r="J351" t="s">
        <v>1666</v>
      </c>
      <c r="K351" t="s">
        <v>1667</v>
      </c>
      <c r="L351" t="s">
        <v>1668</v>
      </c>
      <c r="M351" t="s">
        <v>17747</v>
      </c>
      <c r="N351" t="s">
        <v>634</v>
      </c>
      <c r="O351" t="s">
        <v>894</v>
      </c>
      <c r="P351" t="s">
        <v>43</v>
      </c>
      <c r="Q351" t="s">
        <v>648</v>
      </c>
      <c r="R351" t="s">
        <v>635</v>
      </c>
      <c r="S351" t="s">
        <v>17748</v>
      </c>
      <c r="T351" t="s">
        <v>17747</v>
      </c>
    </row>
    <row r="352" spans="1:20" x14ac:dyDescent="0.25">
      <c r="A352" t="s">
        <v>20</v>
      </c>
      <c r="B352" t="s">
        <v>21</v>
      </c>
      <c r="C352">
        <v>50</v>
      </c>
      <c r="D352">
        <v>1</v>
      </c>
      <c r="E352" t="s">
        <v>17749</v>
      </c>
      <c r="F352">
        <v>100</v>
      </c>
      <c r="G352">
        <v>0</v>
      </c>
      <c r="H352" t="s">
        <v>703</v>
      </c>
      <c r="I352" t="s">
        <v>17750</v>
      </c>
      <c r="J352" t="s">
        <v>711</v>
      </c>
      <c r="K352" t="s">
        <v>634</v>
      </c>
      <c r="L352" t="s">
        <v>635</v>
      </c>
      <c r="M352" t="s">
        <v>17751</v>
      </c>
      <c r="N352" t="s">
        <v>634</v>
      </c>
      <c r="O352" t="s">
        <v>637</v>
      </c>
      <c r="P352" t="s">
        <v>22</v>
      </c>
      <c r="Q352" t="s">
        <v>638</v>
      </c>
      <c r="R352" t="s">
        <v>635</v>
      </c>
      <c r="S352" t="s">
        <v>17752</v>
      </c>
      <c r="T352" t="s">
        <v>17726</v>
      </c>
    </row>
    <row r="353" spans="1:20" x14ac:dyDescent="0.25">
      <c r="A353" t="s">
        <v>23</v>
      </c>
      <c r="B353" t="s">
        <v>24</v>
      </c>
      <c r="C353">
        <v>50</v>
      </c>
      <c r="D353">
        <v>1</v>
      </c>
      <c r="E353" t="s">
        <v>17749</v>
      </c>
      <c r="F353">
        <v>100</v>
      </c>
      <c r="G353">
        <v>0</v>
      </c>
      <c r="H353" t="s">
        <v>703</v>
      </c>
      <c r="I353" t="s">
        <v>17750</v>
      </c>
      <c r="J353" t="s">
        <v>711</v>
      </c>
      <c r="K353" t="s">
        <v>634</v>
      </c>
      <c r="L353" t="s">
        <v>635</v>
      </c>
      <c r="M353" t="s">
        <v>17751</v>
      </c>
      <c r="N353" t="s">
        <v>634</v>
      </c>
      <c r="O353" t="s">
        <v>637</v>
      </c>
      <c r="P353" t="s">
        <v>22</v>
      </c>
      <c r="Q353" t="s">
        <v>638</v>
      </c>
      <c r="R353" t="s">
        <v>635</v>
      </c>
      <c r="S353" t="s">
        <v>17752</v>
      </c>
      <c r="T353" t="s">
        <v>17726</v>
      </c>
    </row>
    <row r="354" spans="1:20" x14ac:dyDescent="0.25">
      <c r="A354" t="s">
        <v>25</v>
      </c>
      <c r="B354" t="s">
        <v>26</v>
      </c>
      <c r="C354">
        <v>50</v>
      </c>
      <c r="D354">
        <v>1</v>
      </c>
      <c r="E354" t="s">
        <v>17749</v>
      </c>
      <c r="F354">
        <v>100</v>
      </c>
      <c r="G354">
        <v>0</v>
      </c>
      <c r="H354" t="s">
        <v>703</v>
      </c>
      <c r="I354" t="s">
        <v>17750</v>
      </c>
      <c r="J354" t="s">
        <v>711</v>
      </c>
      <c r="K354" t="s">
        <v>634</v>
      </c>
      <c r="L354" t="s">
        <v>635</v>
      </c>
      <c r="M354" t="s">
        <v>17751</v>
      </c>
      <c r="N354" t="s">
        <v>634</v>
      </c>
      <c r="O354" t="s">
        <v>637</v>
      </c>
      <c r="P354" t="s">
        <v>22</v>
      </c>
      <c r="Q354" t="s">
        <v>638</v>
      </c>
      <c r="R354" t="s">
        <v>635</v>
      </c>
      <c r="S354" t="s">
        <v>17752</v>
      </c>
      <c r="T354" t="s">
        <v>17726</v>
      </c>
    </row>
    <row r="355" spans="1:20" x14ac:dyDescent="0.25">
      <c r="A355" t="s">
        <v>118</v>
      </c>
      <c r="B355" t="s">
        <v>91</v>
      </c>
      <c r="C355">
        <v>83.333333333333329</v>
      </c>
      <c r="D355">
        <v>3</v>
      </c>
      <c r="E355" t="s">
        <v>17753</v>
      </c>
      <c r="F355">
        <v>1150</v>
      </c>
      <c r="G355">
        <v>0</v>
      </c>
      <c r="H355" t="s">
        <v>641</v>
      </c>
      <c r="I355" t="s">
        <v>17754</v>
      </c>
      <c r="J355" t="s">
        <v>17755</v>
      </c>
      <c r="K355" t="s">
        <v>15707</v>
      </c>
      <c r="L355" t="s">
        <v>4679</v>
      </c>
      <c r="M355" t="s">
        <v>17756</v>
      </c>
      <c r="N355" t="s">
        <v>634</v>
      </c>
      <c r="O355" t="s">
        <v>17757</v>
      </c>
      <c r="P355" t="s">
        <v>43</v>
      </c>
      <c r="Q355" t="s">
        <v>648</v>
      </c>
      <c r="R355" t="s">
        <v>635</v>
      </c>
      <c r="S355" t="s">
        <v>17758</v>
      </c>
      <c r="T355" t="s">
        <v>17759</v>
      </c>
    </row>
    <row r="356" spans="1:20" x14ac:dyDescent="0.25">
      <c r="A356" t="s">
        <v>118</v>
      </c>
      <c r="B356" t="s">
        <v>91</v>
      </c>
      <c r="C356">
        <v>83.333333333333329</v>
      </c>
      <c r="D356">
        <v>12</v>
      </c>
      <c r="E356" t="s">
        <v>17753</v>
      </c>
      <c r="F356">
        <v>1150</v>
      </c>
      <c r="G356">
        <v>0</v>
      </c>
      <c r="H356" t="s">
        <v>641</v>
      </c>
      <c r="I356" t="s">
        <v>17754</v>
      </c>
      <c r="J356" t="s">
        <v>17755</v>
      </c>
      <c r="K356" t="s">
        <v>15707</v>
      </c>
      <c r="L356" t="s">
        <v>4679</v>
      </c>
      <c r="M356" t="s">
        <v>17756</v>
      </c>
      <c r="N356" t="s">
        <v>634</v>
      </c>
      <c r="O356" t="s">
        <v>17757</v>
      </c>
      <c r="P356" t="s">
        <v>43</v>
      </c>
      <c r="Q356" t="s">
        <v>648</v>
      </c>
      <c r="R356" t="s">
        <v>635</v>
      </c>
      <c r="S356" t="s">
        <v>17758</v>
      </c>
      <c r="T356" t="s">
        <v>17759</v>
      </c>
    </row>
  </sheetData>
  <pageMargins left="0.25" right="0.25" top="0.75" bottom="0.75" header="0.3" footer="0.3"/>
  <pageSetup paperSize="9" scale="21" fitToHeight="0" orientation="portrait"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7551E-E1DA-49C0-878D-BBD75F3CBB93}">
  <sheetPr>
    <tabColor rgb="FFFF6699"/>
    <pageSetUpPr fitToPage="1"/>
  </sheetPr>
  <dimension ref="A1:V322"/>
  <sheetViews>
    <sheetView zoomScale="70" zoomScaleNormal="70" workbookViewId="0">
      <pane xSplit="2" ySplit="1" topLeftCell="Q36" activePane="bottomRight" state="frozen"/>
      <selection activeCell="S16" sqref="S16"/>
      <selection pane="topRight" activeCell="S16" sqref="S16"/>
      <selection pane="bottomLeft" activeCell="S16" sqref="S16"/>
      <selection pane="bottomRight" activeCell="U54" sqref="U54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3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84" t="s">
        <v>1893</v>
      </c>
      <c r="V1" t="s">
        <v>1895</v>
      </c>
    </row>
    <row r="2" spans="1:22" x14ac:dyDescent="0.25">
      <c r="A2" t="s">
        <v>121</v>
      </c>
      <c r="B2" t="s">
        <v>122</v>
      </c>
      <c r="C2">
        <v>15</v>
      </c>
      <c r="D2">
        <v>2</v>
      </c>
      <c r="E2" t="s">
        <v>17760</v>
      </c>
      <c r="F2">
        <v>46</v>
      </c>
      <c r="G2">
        <v>16</v>
      </c>
      <c r="H2" t="s">
        <v>631</v>
      </c>
      <c r="I2" t="s">
        <v>17761</v>
      </c>
      <c r="J2" t="s">
        <v>17762</v>
      </c>
      <c r="K2" t="s">
        <v>7339</v>
      </c>
      <c r="L2" t="s">
        <v>10020</v>
      </c>
      <c r="M2" t="s">
        <v>17763</v>
      </c>
      <c r="N2" t="s">
        <v>634</v>
      </c>
      <c r="O2" t="s">
        <v>647</v>
      </c>
      <c r="P2" t="s">
        <v>43</v>
      </c>
      <c r="Q2" t="s">
        <v>648</v>
      </c>
      <c r="R2" t="s">
        <v>635</v>
      </c>
      <c r="S2" t="s">
        <v>634</v>
      </c>
      <c r="T2" t="s">
        <v>17764</v>
      </c>
      <c r="U2" s="50" t="s">
        <v>164</v>
      </c>
      <c r="V2">
        <v>127</v>
      </c>
    </row>
    <row r="3" spans="1:22" x14ac:dyDescent="0.25">
      <c r="A3" t="s">
        <v>20</v>
      </c>
      <c r="B3" t="s">
        <v>21</v>
      </c>
      <c r="C3">
        <v>50</v>
      </c>
      <c r="D3">
        <v>1</v>
      </c>
      <c r="E3" t="s">
        <v>17765</v>
      </c>
      <c r="F3">
        <v>100</v>
      </c>
      <c r="G3">
        <v>0</v>
      </c>
      <c r="H3" t="s">
        <v>703</v>
      </c>
      <c r="I3" t="s">
        <v>17766</v>
      </c>
      <c r="J3" t="s">
        <v>1284</v>
      </c>
      <c r="K3" t="s">
        <v>634</v>
      </c>
      <c r="L3" t="s">
        <v>635</v>
      </c>
      <c r="M3" t="s">
        <v>17767</v>
      </c>
      <c r="N3" t="s">
        <v>634</v>
      </c>
      <c r="O3" t="s">
        <v>637</v>
      </c>
      <c r="P3" t="s">
        <v>22</v>
      </c>
      <c r="Q3" t="s">
        <v>638</v>
      </c>
      <c r="R3" t="s">
        <v>635</v>
      </c>
      <c r="S3" t="s">
        <v>634</v>
      </c>
      <c r="T3" t="s">
        <v>17767</v>
      </c>
      <c r="U3" s="85" t="s">
        <v>165</v>
      </c>
      <c r="V3">
        <v>127</v>
      </c>
    </row>
    <row r="4" spans="1:22" x14ac:dyDescent="0.25">
      <c r="A4" t="s">
        <v>23</v>
      </c>
      <c r="B4" t="s">
        <v>24</v>
      </c>
      <c r="C4">
        <v>50</v>
      </c>
      <c r="D4">
        <v>1</v>
      </c>
      <c r="E4" t="s">
        <v>17765</v>
      </c>
      <c r="F4">
        <v>100</v>
      </c>
      <c r="G4">
        <v>0</v>
      </c>
      <c r="H4" t="s">
        <v>703</v>
      </c>
      <c r="I4" t="s">
        <v>17766</v>
      </c>
      <c r="J4" t="s">
        <v>1284</v>
      </c>
      <c r="K4" t="s">
        <v>634</v>
      </c>
      <c r="L4" t="s">
        <v>635</v>
      </c>
      <c r="M4" t="s">
        <v>17767</v>
      </c>
      <c r="N4" t="s">
        <v>634</v>
      </c>
      <c r="O4" t="s">
        <v>637</v>
      </c>
      <c r="P4" t="s">
        <v>22</v>
      </c>
      <c r="Q4" t="s">
        <v>638</v>
      </c>
      <c r="R4" t="s">
        <v>635</v>
      </c>
      <c r="S4" t="s">
        <v>634</v>
      </c>
      <c r="T4" t="s">
        <v>17767</v>
      </c>
      <c r="U4" s="50" t="s">
        <v>37</v>
      </c>
      <c r="V4">
        <v>97</v>
      </c>
    </row>
    <row r="5" spans="1:22" x14ac:dyDescent="0.25">
      <c r="A5" t="s">
        <v>25</v>
      </c>
      <c r="B5" t="s">
        <v>26</v>
      </c>
      <c r="C5">
        <v>50</v>
      </c>
      <c r="D5">
        <v>1</v>
      </c>
      <c r="E5" t="s">
        <v>17765</v>
      </c>
      <c r="F5">
        <v>100</v>
      </c>
      <c r="G5">
        <v>0</v>
      </c>
      <c r="H5" t="s">
        <v>703</v>
      </c>
      <c r="I5" t="s">
        <v>17766</v>
      </c>
      <c r="J5" t="s">
        <v>1284</v>
      </c>
      <c r="K5" t="s">
        <v>634</v>
      </c>
      <c r="L5" t="s">
        <v>635</v>
      </c>
      <c r="M5" t="s">
        <v>17767</v>
      </c>
      <c r="N5" t="s">
        <v>634</v>
      </c>
      <c r="O5" t="s">
        <v>637</v>
      </c>
      <c r="P5" t="s">
        <v>22</v>
      </c>
      <c r="Q5" t="s">
        <v>638</v>
      </c>
      <c r="R5" t="s">
        <v>635</v>
      </c>
      <c r="S5" t="s">
        <v>634</v>
      </c>
      <c r="T5" t="s">
        <v>17767</v>
      </c>
      <c r="U5" s="85" t="s">
        <v>38</v>
      </c>
      <c r="V5">
        <v>97</v>
      </c>
    </row>
    <row r="6" spans="1:22" x14ac:dyDescent="0.25">
      <c r="A6" t="s">
        <v>20</v>
      </c>
      <c r="B6" t="s">
        <v>21</v>
      </c>
      <c r="C6">
        <v>50</v>
      </c>
      <c r="D6">
        <v>1</v>
      </c>
      <c r="E6" t="s">
        <v>17768</v>
      </c>
      <c r="F6">
        <v>100</v>
      </c>
      <c r="G6">
        <v>0</v>
      </c>
      <c r="H6" t="s">
        <v>703</v>
      </c>
      <c r="I6" t="s">
        <v>17769</v>
      </c>
      <c r="J6" t="s">
        <v>840</v>
      </c>
      <c r="K6" t="s">
        <v>634</v>
      </c>
      <c r="L6" t="s">
        <v>635</v>
      </c>
      <c r="M6" t="s">
        <v>17770</v>
      </c>
      <c r="N6" t="s">
        <v>634</v>
      </c>
      <c r="O6" t="s">
        <v>637</v>
      </c>
      <c r="P6" t="s">
        <v>22</v>
      </c>
      <c r="Q6" t="s">
        <v>638</v>
      </c>
      <c r="R6" t="s">
        <v>635</v>
      </c>
      <c r="S6" t="s">
        <v>634</v>
      </c>
      <c r="T6" t="s">
        <v>17770</v>
      </c>
      <c r="U6" s="50" t="s">
        <v>116</v>
      </c>
      <c r="V6">
        <v>400</v>
      </c>
    </row>
    <row r="7" spans="1:22" x14ac:dyDescent="0.25">
      <c r="A7" t="s">
        <v>23</v>
      </c>
      <c r="B7" t="s">
        <v>24</v>
      </c>
      <c r="C7">
        <v>50</v>
      </c>
      <c r="D7">
        <v>1</v>
      </c>
      <c r="E7" t="s">
        <v>17768</v>
      </c>
      <c r="F7">
        <v>100</v>
      </c>
      <c r="G7">
        <v>0</v>
      </c>
      <c r="H7" t="s">
        <v>703</v>
      </c>
      <c r="I7" t="s">
        <v>17769</v>
      </c>
      <c r="J7" t="s">
        <v>840</v>
      </c>
      <c r="K7" t="s">
        <v>634</v>
      </c>
      <c r="L7" t="s">
        <v>635</v>
      </c>
      <c r="M7" t="s">
        <v>17770</v>
      </c>
      <c r="N7" t="s">
        <v>634</v>
      </c>
      <c r="O7" t="s">
        <v>637</v>
      </c>
      <c r="P7" t="s">
        <v>22</v>
      </c>
      <c r="Q7" t="s">
        <v>638</v>
      </c>
      <c r="R7" t="s">
        <v>635</v>
      </c>
      <c r="S7" t="s">
        <v>634</v>
      </c>
      <c r="T7" t="s">
        <v>17770</v>
      </c>
      <c r="U7" s="85" t="s">
        <v>117</v>
      </c>
      <c r="V7">
        <v>400</v>
      </c>
    </row>
    <row r="8" spans="1:22" x14ac:dyDescent="0.25">
      <c r="A8" t="s">
        <v>25</v>
      </c>
      <c r="B8" t="s">
        <v>26</v>
      </c>
      <c r="C8">
        <v>50</v>
      </c>
      <c r="D8">
        <v>1</v>
      </c>
      <c r="E8" t="s">
        <v>17768</v>
      </c>
      <c r="F8">
        <v>100</v>
      </c>
      <c r="G8">
        <v>0</v>
      </c>
      <c r="H8" t="s">
        <v>703</v>
      </c>
      <c r="I8" t="s">
        <v>17769</v>
      </c>
      <c r="J8" t="s">
        <v>840</v>
      </c>
      <c r="K8" t="s">
        <v>634</v>
      </c>
      <c r="L8" t="s">
        <v>635</v>
      </c>
      <c r="M8" t="s">
        <v>17770</v>
      </c>
      <c r="N8" t="s">
        <v>634</v>
      </c>
      <c r="O8" t="s">
        <v>637</v>
      </c>
      <c r="P8" t="s">
        <v>22</v>
      </c>
      <c r="Q8" t="s">
        <v>638</v>
      </c>
      <c r="R8" t="s">
        <v>635</v>
      </c>
      <c r="S8" t="s">
        <v>634</v>
      </c>
      <c r="T8" t="s">
        <v>17770</v>
      </c>
      <c r="U8" s="50" t="s">
        <v>39</v>
      </c>
      <c r="V8">
        <v>105</v>
      </c>
    </row>
    <row r="9" spans="1:22" x14ac:dyDescent="0.25">
      <c r="A9" t="s">
        <v>20</v>
      </c>
      <c r="B9" t="s">
        <v>21</v>
      </c>
      <c r="C9">
        <v>50</v>
      </c>
      <c r="D9">
        <v>1</v>
      </c>
      <c r="E9" t="s">
        <v>17771</v>
      </c>
      <c r="F9">
        <v>123.09</v>
      </c>
      <c r="G9">
        <v>7</v>
      </c>
      <c r="H9" t="s">
        <v>740</v>
      </c>
      <c r="I9" t="s">
        <v>17772</v>
      </c>
      <c r="J9" t="s">
        <v>17773</v>
      </c>
      <c r="K9" t="s">
        <v>3583</v>
      </c>
      <c r="L9" t="s">
        <v>17774</v>
      </c>
      <c r="M9" t="s">
        <v>17775</v>
      </c>
      <c r="N9" t="s">
        <v>634</v>
      </c>
      <c r="O9" t="s">
        <v>689</v>
      </c>
      <c r="P9" t="s">
        <v>40</v>
      </c>
      <c r="Q9" t="s">
        <v>690</v>
      </c>
      <c r="R9" t="s">
        <v>635</v>
      </c>
      <c r="S9" t="s">
        <v>634</v>
      </c>
      <c r="T9" t="s">
        <v>17776</v>
      </c>
      <c r="U9" s="85" t="s">
        <v>44</v>
      </c>
      <c r="V9">
        <v>102</v>
      </c>
    </row>
    <row r="10" spans="1:22" x14ac:dyDescent="0.25">
      <c r="A10" t="s">
        <v>23</v>
      </c>
      <c r="B10" t="s">
        <v>24</v>
      </c>
      <c r="C10">
        <v>50</v>
      </c>
      <c r="D10">
        <v>1</v>
      </c>
      <c r="E10" t="s">
        <v>17771</v>
      </c>
      <c r="F10">
        <v>123.09</v>
      </c>
      <c r="G10">
        <v>7</v>
      </c>
      <c r="H10" t="s">
        <v>740</v>
      </c>
      <c r="I10" t="s">
        <v>17772</v>
      </c>
      <c r="J10" t="s">
        <v>17773</v>
      </c>
      <c r="K10" t="s">
        <v>3583</v>
      </c>
      <c r="L10" t="s">
        <v>17774</v>
      </c>
      <c r="M10" t="s">
        <v>17775</v>
      </c>
      <c r="N10" t="s">
        <v>634</v>
      </c>
      <c r="O10" t="s">
        <v>689</v>
      </c>
      <c r="P10" t="s">
        <v>40</v>
      </c>
      <c r="Q10" t="s">
        <v>690</v>
      </c>
      <c r="R10" t="s">
        <v>635</v>
      </c>
      <c r="S10" t="s">
        <v>634</v>
      </c>
      <c r="T10" t="s">
        <v>17776</v>
      </c>
      <c r="U10" s="85" t="s">
        <v>682</v>
      </c>
      <c r="V10">
        <v>3</v>
      </c>
    </row>
    <row r="11" spans="1:22" x14ac:dyDescent="0.25">
      <c r="A11" t="s">
        <v>25</v>
      </c>
      <c r="B11" t="s">
        <v>26</v>
      </c>
      <c r="C11">
        <v>50</v>
      </c>
      <c r="D11">
        <v>1</v>
      </c>
      <c r="E11" t="s">
        <v>17771</v>
      </c>
      <c r="F11">
        <v>123.09</v>
      </c>
      <c r="G11">
        <v>7</v>
      </c>
      <c r="H11" t="s">
        <v>740</v>
      </c>
      <c r="I11" t="s">
        <v>17772</v>
      </c>
      <c r="J11" t="s">
        <v>17773</v>
      </c>
      <c r="K11" t="s">
        <v>3583</v>
      </c>
      <c r="L11" t="s">
        <v>17774</v>
      </c>
      <c r="M11" t="s">
        <v>17775</v>
      </c>
      <c r="N11" t="s">
        <v>634</v>
      </c>
      <c r="O11" t="s">
        <v>689</v>
      </c>
      <c r="P11" t="s">
        <v>40</v>
      </c>
      <c r="Q11" t="s">
        <v>690</v>
      </c>
      <c r="R11" t="s">
        <v>635</v>
      </c>
      <c r="S11" t="s">
        <v>634</v>
      </c>
      <c r="T11" t="s">
        <v>17776</v>
      </c>
      <c r="U11" s="50" t="s">
        <v>35</v>
      </c>
      <c r="V11">
        <v>56</v>
      </c>
    </row>
    <row r="12" spans="1:22" x14ac:dyDescent="0.25">
      <c r="A12" t="s">
        <v>121</v>
      </c>
      <c r="B12" t="s">
        <v>122</v>
      </c>
      <c r="C12">
        <v>15</v>
      </c>
      <c r="D12">
        <v>5</v>
      </c>
      <c r="E12" t="s">
        <v>17777</v>
      </c>
      <c r="F12">
        <v>135</v>
      </c>
      <c r="G12">
        <v>60</v>
      </c>
      <c r="H12" t="s">
        <v>631</v>
      </c>
      <c r="I12" t="s">
        <v>17778</v>
      </c>
      <c r="J12" t="s">
        <v>17779</v>
      </c>
      <c r="K12" t="s">
        <v>1735</v>
      </c>
      <c r="L12" t="s">
        <v>8384</v>
      </c>
      <c r="M12" t="s">
        <v>17780</v>
      </c>
      <c r="N12" t="s">
        <v>634</v>
      </c>
      <c r="O12" t="s">
        <v>894</v>
      </c>
      <c r="P12" t="s">
        <v>43</v>
      </c>
      <c r="Q12" t="s">
        <v>648</v>
      </c>
      <c r="R12" t="s">
        <v>635</v>
      </c>
      <c r="S12" t="s">
        <v>634</v>
      </c>
      <c r="T12" t="s">
        <v>17780</v>
      </c>
      <c r="U12" s="85" t="s">
        <v>36</v>
      </c>
      <c r="V12">
        <v>56</v>
      </c>
    </row>
    <row r="13" spans="1:22" x14ac:dyDescent="0.25">
      <c r="A13" t="s">
        <v>118</v>
      </c>
      <c r="B13" t="s">
        <v>91</v>
      </c>
      <c r="C13">
        <v>83.333333333333329</v>
      </c>
      <c r="D13">
        <v>3</v>
      </c>
      <c r="E13" t="s">
        <v>17781</v>
      </c>
      <c r="F13">
        <v>295</v>
      </c>
      <c r="G13">
        <v>0</v>
      </c>
      <c r="H13" t="s">
        <v>631</v>
      </c>
      <c r="I13" t="s">
        <v>17782</v>
      </c>
      <c r="J13" t="s">
        <v>1004</v>
      </c>
      <c r="K13" t="s">
        <v>634</v>
      </c>
      <c r="L13" t="s">
        <v>635</v>
      </c>
      <c r="M13" t="s">
        <v>17780</v>
      </c>
      <c r="N13" t="s">
        <v>634</v>
      </c>
      <c r="O13" t="s">
        <v>654</v>
      </c>
      <c r="P13" t="s">
        <v>22</v>
      </c>
      <c r="Q13" t="s">
        <v>655</v>
      </c>
      <c r="R13" t="s">
        <v>635</v>
      </c>
      <c r="S13" t="s">
        <v>634</v>
      </c>
      <c r="T13" t="s">
        <v>17780</v>
      </c>
      <c r="U13" s="50" t="s">
        <v>118</v>
      </c>
      <c r="V13">
        <v>14</v>
      </c>
    </row>
    <row r="14" spans="1:22" x14ac:dyDescent="0.25">
      <c r="A14" t="s">
        <v>118</v>
      </c>
      <c r="B14" t="s">
        <v>91</v>
      </c>
      <c r="C14">
        <v>83.333333333333329</v>
      </c>
      <c r="D14">
        <v>3</v>
      </c>
      <c r="E14" t="s">
        <v>17783</v>
      </c>
      <c r="F14">
        <v>295</v>
      </c>
      <c r="G14">
        <v>0</v>
      </c>
      <c r="H14" t="s">
        <v>631</v>
      </c>
      <c r="I14" t="s">
        <v>17784</v>
      </c>
      <c r="J14" t="s">
        <v>1128</v>
      </c>
      <c r="K14" t="s">
        <v>634</v>
      </c>
      <c r="L14" t="s">
        <v>635</v>
      </c>
      <c r="M14" t="s">
        <v>17785</v>
      </c>
      <c r="N14" t="s">
        <v>634</v>
      </c>
      <c r="O14" t="s">
        <v>654</v>
      </c>
      <c r="P14" t="s">
        <v>22</v>
      </c>
      <c r="Q14" t="s">
        <v>655</v>
      </c>
      <c r="R14" t="s">
        <v>635</v>
      </c>
      <c r="S14" t="s">
        <v>634</v>
      </c>
      <c r="T14" t="s">
        <v>17786</v>
      </c>
      <c r="U14" s="85" t="s">
        <v>91</v>
      </c>
      <c r="V14">
        <v>14</v>
      </c>
    </row>
    <row r="15" spans="1:22" x14ac:dyDescent="0.25">
      <c r="A15" t="s">
        <v>20</v>
      </c>
      <c r="B15" t="s">
        <v>21</v>
      </c>
      <c r="C15">
        <v>50</v>
      </c>
      <c r="D15">
        <v>2</v>
      </c>
      <c r="E15" t="s">
        <v>17787</v>
      </c>
      <c r="F15">
        <v>200</v>
      </c>
      <c r="G15">
        <v>0</v>
      </c>
      <c r="H15" t="s">
        <v>703</v>
      </c>
      <c r="I15" t="s">
        <v>5180</v>
      </c>
      <c r="J15" t="s">
        <v>652</v>
      </c>
      <c r="K15" t="s">
        <v>634</v>
      </c>
      <c r="L15" t="s">
        <v>635</v>
      </c>
      <c r="M15" t="s">
        <v>17786</v>
      </c>
      <c r="N15" t="s">
        <v>634</v>
      </c>
      <c r="O15" t="s">
        <v>637</v>
      </c>
      <c r="P15" t="s">
        <v>22</v>
      </c>
      <c r="Q15" t="s">
        <v>638</v>
      </c>
      <c r="R15" t="s">
        <v>635</v>
      </c>
      <c r="S15" t="s">
        <v>634</v>
      </c>
      <c r="T15" t="s">
        <v>17786</v>
      </c>
      <c r="U15" s="50" t="s">
        <v>89</v>
      </c>
      <c r="V15">
        <v>4</v>
      </c>
    </row>
    <row r="16" spans="1:22" x14ac:dyDescent="0.25">
      <c r="A16" t="s">
        <v>23</v>
      </c>
      <c r="B16" t="s">
        <v>24</v>
      </c>
      <c r="C16">
        <v>50</v>
      </c>
      <c r="D16">
        <v>2</v>
      </c>
      <c r="E16" t="s">
        <v>17787</v>
      </c>
      <c r="F16">
        <v>200</v>
      </c>
      <c r="G16">
        <v>0</v>
      </c>
      <c r="H16" t="s">
        <v>703</v>
      </c>
      <c r="I16" t="s">
        <v>5180</v>
      </c>
      <c r="J16" t="s">
        <v>652</v>
      </c>
      <c r="K16" t="s">
        <v>634</v>
      </c>
      <c r="L16" t="s">
        <v>635</v>
      </c>
      <c r="M16" t="s">
        <v>17786</v>
      </c>
      <c r="N16" t="s">
        <v>634</v>
      </c>
      <c r="O16" t="s">
        <v>637</v>
      </c>
      <c r="P16" t="s">
        <v>22</v>
      </c>
      <c r="Q16" t="s">
        <v>638</v>
      </c>
      <c r="R16" t="s">
        <v>635</v>
      </c>
      <c r="S16" t="s">
        <v>634</v>
      </c>
      <c r="T16" t="s">
        <v>17786</v>
      </c>
      <c r="U16" s="85" t="s">
        <v>125</v>
      </c>
      <c r="V16">
        <v>1</v>
      </c>
    </row>
    <row r="17" spans="1:22" x14ac:dyDescent="0.25">
      <c r="A17" t="s">
        <v>25</v>
      </c>
      <c r="B17" t="s">
        <v>26</v>
      </c>
      <c r="C17">
        <v>50</v>
      </c>
      <c r="D17">
        <v>2</v>
      </c>
      <c r="E17" t="s">
        <v>17787</v>
      </c>
      <c r="F17">
        <v>200</v>
      </c>
      <c r="G17">
        <v>0</v>
      </c>
      <c r="H17" t="s">
        <v>703</v>
      </c>
      <c r="I17" t="s">
        <v>5180</v>
      </c>
      <c r="J17" t="s">
        <v>652</v>
      </c>
      <c r="K17" t="s">
        <v>634</v>
      </c>
      <c r="L17" t="s">
        <v>635</v>
      </c>
      <c r="M17" t="s">
        <v>17786</v>
      </c>
      <c r="N17" t="s">
        <v>634</v>
      </c>
      <c r="O17" t="s">
        <v>637</v>
      </c>
      <c r="P17" t="s">
        <v>22</v>
      </c>
      <c r="Q17" t="s">
        <v>638</v>
      </c>
      <c r="R17" t="s">
        <v>635</v>
      </c>
      <c r="S17" t="s">
        <v>634</v>
      </c>
      <c r="T17" t="s">
        <v>17786</v>
      </c>
      <c r="U17" s="85" t="s">
        <v>928</v>
      </c>
      <c r="V17">
        <v>3</v>
      </c>
    </row>
    <row r="18" spans="1:22" x14ac:dyDescent="0.25">
      <c r="A18" t="s">
        <v>31</v>
      </c>
      <c r="B18" t="s">
        <v>32</v>
      </c>
      <c r="C18">
        <v>54.5</v>
      </c>
      <c r="D18">
        <v>2</v>
      </c>
      <c r="E18" t="s">
        <v>17788</v>
      </c>
      <c r="F18">
        <v>50.69</v>
      </c>
      <c r="G18">
        <v>0</v>
      </c>
      <c r="H18" t="s">
        <v>641</v>
      </c>
      <c r="I18" t="s">
        <v>17789</v>
      </c>
      <c r="J18" t="s">
        <v>17790</v>
      </c>
      <c r="K18" t="s">
        <v>1471</v>
      </c>
      <c r="L18" t="s">
        <v>17791</v>
      </c>
      <c r="M18" t="s">
        <v>17792</v>
      </c>
      <c r="N18" t="s">
        <v>634</v>
      </c>
      <c r="O18" t="s">
        <v>689</v>
      </c>
      <c r="P18" t="s">
        <v>40</v>
      </c>
      <c r="Q18" t="s">
        <v>690</v>
      </c>
      <c r="R18" t="s">
        <v>635</v>
      </c>
      <c r="S18" t="s">
        <v>634</v>
      </c>
      <c r="T18" t="s">
        <v>17792</v>
      </c>
      <c r="U18" s="50" t="s">
        <v>131</v>
      </c>
      <c r="V18">
        <v>2</v>
      </c>
    </row>
    <row r="19" spans="1:22" x14ac:dyDescent="0.25">
      <c r="A19" t="s">
        <v>20</v>
      </c>
      <c r="B19" t="s">
        <v>21</v>
      </c>
      <c r="C19">
        <v>50</v>
      </c>
      <c r="D19">
        <v>1</v>
      </c>
      <c r="E19" t="s">
        <v>17793</v>
      </c>
      <c r="F19">
        <v>100</v>
      </c>
      <c r="G19">
        <v>0</v>
      </c>
      <c r="H19" t="s">
        <v>703</v>
      </c>
      <c r="I19" t="s">
        <v>17794</v>
      </c>
      <c r="J19" t="s">
        <v>967</v>
      </c>
      <c r="K19" t="s">
        <v>634</v>
      </c>
      <c r="L19" t="s">
        <v>635</v>
      </c>
      <c r="M19" t="s">
        <v>17795</v>
      </c>
      <c r="N19" t="s">
        <v>634</v>
      </c>
      <c r="O19" t="s">
        <v>637</v>
      </c>
      <c r="P19" t="s">
        <v>22</v>
      </c>
      <c r="Q19" t="s">
        <v>638</v>
      </c>
      <c r="R19" t="s">
        <v>635</v>
      </c>
      <c r="S19" t="s">
        <v>634</v>
      </c>
      <c r="T19" t="s">
        <v>17795</v>
      </c>
      <c r="U19" s="85" t="s">
        <v>132</v>
      </c>
      <c r="V19">
        <v>2</v>
      </c>
    </row>
    <row r="20" spans="1:22" x14ac:dyDescent="0.25">
      <c r="A20" t="s">
        <v>23</v>
      </c>
      <c r="B20" t="s">
        <v>24</v>
      </c>
      <c r="C20">
        <v>50</v>
      </c>
      <c r="D20">
        <v>1</v>
      </c>
      <c r="E20" t="s">
        <v>17793</v>
      </c>
      <c r="F20">
        <v>100</v>
      </c>
      <c r="G20">
        <v>0</v>
      </c>
      <c r="H20" t="s">
        <v>703</v>
      </c>
      <c r="I20" t="s">
        <v>17794</v>
      </c>
      <c r="J20" t="s">
        <v>967</v>
      </c>
      <c r="K20" t="s">
        <v>634</v>
      </c>
      <c r="L20" t="s">
        <v>635</v>
      </c>
      <c r="M20" t="s">
        <v>17795</v>
      </c>
      <c r="N20" t="s">
        <v>634</v>
      </c>
      <c r="O20" t="s">
        <v>637</v>
      </c>
      <c r="P20" t="s">
        <v>22</v>
      </c>
      <c r="Q20" t="s">
        <v>638</v>
      </c>
      <c r="R20" t="s">
        <v>635</v>
      </c>
      <c r="S20" t="s">
        <v>634</v>
      </c>
      <c r="T20" t="s">
        <v>17795</v>
      </c>
      <c r="U20" s="50" t="s">
        <v>129</v>
      </c>
      <c r="V20">
        <v>2</v>
      </c>
    </row>
    <row r="21" spans="1:22" x14ac:dyDescent="0.25">
      <c r="A21" t="s">
        <v>25</v>
      </c>
      <c r="B21" t="s">
        <v>26</v>
      </c>
      <c r="C21">
        <v>50</v>
      </c>
      <c r="D21">
        <v>1</v>
      </c>
      <c r="E21" t="s">
        <v>17793</v>
      </c>
      <c r="F21">
        <v>100</v>
      </c>
      <c r="G21">
        <v>0</v>
      </c>
      <c r="H21" t="s">
        <v>703</v>
      </c>
      <c r="I21" t="s">
        <v>17794</v>
      </c>
      <c r="J21" t="s">
        <v>967</v>
      </c>
      <c r="K21" t="s">
        <v>634</v>
      </c>
      <c r="L21" t="s">
        <v>635</v>
      </c>
      <c r="M21" t="s">
        <v>17795</v>
      </c>
      <c r="N21" t="s">
        <v>634</v>
      </c>
      <c r="O21" t="s">
        <v>637</v>
      </c>
      <c r="P21" t="s">
        <v>22</v>
      </c>
      <c r="Q21" t="s">
        <v>638</v>
      </c>
      <c r="R21" t="s">
        <v>635</v>
      </c>
      <c r="S21" t="s">
        <v>634</v>
      </c>
      <c r="T21" t="s">
        <v>17795</v>
      </c>
      <c r="U21" s="85" t="s">
        <v>130</v>
      </c>
      <c r="V21">
        <v>2</v>
      </c>
    </row>
    <row r="22" spans="1:22" x14ac:dyDescent="0.25">
      <c r="A22" t="s">
        <v>20</v>
      </c>
      <c r="B22" t="s">
        <v>21</v>
      </c>
      <c r="C22">
        <v>50</v>
      </c>
      <c r="D22">
        <v>1</v>
      </c>
      <c r="E22" t="s">
        <v>17796</v>
      </c>
      <c r="F22">
        <v>109</v>
      </c>
      <c r="G22">
        <v>9</v>
      </c>
      <c r="H22" t="s">
        <v>703</v>
      </c>
      <c r="I22" t="s">
        <v>17797</v>
      </c>
      <c r="J22" t="s">
        <v>1905</v>
      </c>
      <c r="K22" t="s">
        <v>634</v>
      </c>
      <c r="L22" t="s">
        <v>635</v>
      </c>
      <c r="M22" t="s">
        <v>17798</v>
      </c>
      <c r="N22" t="s">
        <v>634</v>
      </c>
      <c r="O22" t="s">
        <v>637</v>
      </c>
      <c r="P22" t="s">
        <v>22</v>
      </c>
      <c r="Q22" t="s">
        <v>638</v>
      </c>
      <c r="R22" t="s">
        <v>635</v>
      </c>
      <c r="S22" t="s">
        <v>634</v>
      </c>
      <c r="T22" t="s">
        <v>17798</v>
      </c>
      <c r="U22" s="50" t="s">
        <v>29</v>
      </c>
      <c r="V22">
        <v>2</v>
      </c>
    </row>
    <row r="23" spans="1:22" x14ac:dyDescent="0.25">
      <c r="A23" t="s">
        <v>23</v>
      </c>
      <c r="B23" t="s">
        <v>24</v>
      </c>
      <c r="C23">
        <v>50</v>
      </c>
      <c r="D23">
        <v>1</v>
      </c>
      <c r="E23" t="s">
        <v>17796</v>
      </c>
      <c r="F23">
        <v>109</v>
      </c>
      <c r="G23">
        <v>9</v>
      </c>
      <c r="H23" t="s">
        <v>703</v>
      </c>
      <c r="I23" t="s">
        <v>17797</v>
      </c>
      <c r="J23" t="s">
        <v>1905</v>
      </c>
      <c r="K23" t="s">
        <v>634</v>
      </c>
      <c r="L23" t="s">
        <v>635</v>
      </c>
      <c r="M23" t="s">
        <v>17798</v>
      </c>
      <c r="N23" t="s">
        <v>634</v>
      </c>
      <c r="O23" t="s">
        <v>637</v>
      </c>
      <c r="P23" t="s">
        <v>22</v>
      </c>
      <c r="Q23" t="s">
        <v>638</v>
      </c>
      <c r="R23" t="s">
        <v>635</v>
      </c>
      <c r="S23" t="s">
        <v>634</v>
      </c>
      <c r="T23" t="s">
        <v>17798</v>
      </c>
      <c r="U23" s="85" t="s">
        <v>30</v>
      </c>
      <c r="V23">
        <v>2</v>
      </c>
    </row>
    <row r="24" spans="1:22" x14ac:dyDescent="0.25">
      <c r="A24" t="s">
        <v>25</v>
      </c>
      <c r="B24" t="s">
        <v>26</v>
      </c>
      <c r="C24">
        <v>50</v>
      </c>
      <c r="D24">
        <v>1</v>
      </c>
      <c r="E24" t="s">
        <v>17796</v>
      </c>
      <c r="F24">
        <v>109</v>
      </c>
      <c r="G24">
        <v>9</v>
      </c>
      <c r="H24" t="s">
        <v>703</v>
      </c>
      <c r="I24" t="s">
        <v>17797</v>
      </c>
      <c r="J24" t="s">
        <v>1905</v>
      </c>
      <c r="K24" t="s">
        <v>634</v>
      </c>
      <c r="L24" t="s">
        <v>635</v>
      </c>
      <c r="M24" t="s">
        <v>17798</v>
      </c>
      <c r="N24" t="s">
        <v>634</v>
      </c>
      <c r="O24" t="s">
        <v>637</v>
      </c>
      <c r="P24" t="s">
        <v>22</v>
      </c>
      <c r="Q24" t="s">
        <v>638</v>
      </c>
      <c r="R24" t="s">
        <v>635</v>
      </c>
      <c r="S24" t="s">
        <v>634</v>
      </c>
      <c r="T24" t="s">
        <v>17798</v>
      </c>
      <c r="U24" s="50" t="s">
        <v>31</v>
      </c>
      <c r="V24">
        <v>10</v>
      </c>
    </row>
    <row r="25" spans="1:22" x14ac:dyDescent="0.25">
      <c r="A25" t="s">
        <v>20</v>
      </c>
      <c r="B25" t="s">
        <v>21</v>
      </c>
      <c r="C25">
        <v>50</v>
      </c>
      <c r="D25">
        <v>2</v>
      </c>
      <c r="E25" t="s">
        <v>17799</v>
      </c>
      <c r="F25">
        <v>200</v>
      </c>
      <c r="G25">
        <v>0</v>
      </c>
      <c r="H25" t="s">
        <v>703</v>
      </c>
      <c r="I25" t="s">
        <v>17800</v>
      </c>
      <c r="J25" t="s">
        <v>1106</v>
      </c>
      <c r="K25" t="s">
        <v>634</v>
      </c>
      <c r="L25" t="s">
        <v>635</v>
      </c>
      <c r="M25" t="s">
        <v>17801</v>
      </c>
      <c r="N25" t="s">
        <v>634</v>
      </c>
      <c r="O25" t="s">
        <v>637</v>
      </c>
      <c r="P25" t="s">
        <v>22</v>
      </c>
      <c r="Q25" t="s">
        <v>638</v>
      </c>
      <c r="R25" t="s">
        <v>635</v>
      </c>
      <c r="S25" t="s">
        <v>634</v>
      </c>
      <c r="T25" t="s">
        <v>17801</v>
      </c>
      <c r="U25" s="85" t="s">
        <v>32</v>
      </c>
      <c r="V25">
        <v>10</v>
      </c>
    </row>
    <row r="26" spans="1:22" x14ac:dyDescent="0.25">
      <c r="A26" t="s">
        <v>23</v>
      </c>
      <c r="B26" t="s">
        <v>24</v>
      </c>
      <c r="C26">
        <v>50</v>
      </c>
      <c r="D26">
        <v>2</v>
      </c>
      <c r="E26" t="s">
        <v>17799</v>
      </c>
      <c r="F26">
        <v>200</v>
      </c>
      <c r="G26">
        <v>0</v>
      </c>
      <c r="H26" t="s">
        <v>703</v>
      </c>
      <c r="I26" t="s">
        <v>17800</v>
      </c>
      <c r="J26" t="s">
        <v>1106</v>
      </c>
      <c r="K26" t="s">
        <v>634</v>
      </c>
      <c r="L26" t="s">
        <v>635</v>
      </c>
      <c r="M26" t="s">
        <v>17801</v>
      </c>
      <c r="N26" t="s">
        <v>634</v>
      </c>
      <c r="O26" t="s">
        <v>637</v>
      </c>
      <c r="P26" t="s">
        <v>22</v>
      </c>
      <c r="Q26" t="s">
        <v>638</v>
      </c>
      <c r="R26" t="s">
        <v>635</v>
      </c>
      <c r="S26" t="s">
        <v>634</v>
      </c>
      <c r="T26" t="s">
        <v>17801</v>
      </c>
      <c r="U26" s="50" t="s">
        <v>27</v>
      </c>
      <c r="V26">
        <v>2</v>
      </c>
    </row>
    <row r="27" spans="1:22" x14ac:dyDescent="0.25">
      <c r="A27" t="s">
        <v>25</v>
      </c>
      <c r="B27" t="s">
        <v>26</v>
      </c>
      <c r="C27">
        <v>50</v>
      </c>
      <c r="D27">
        <v>2</v>
      </c>
      <c r="E27" t="s">
        <v>17799</v>
      </c>
      <c r="F27">
        <v>200</v>
      </c>
      <c r="G27">
        <v>0</v>
      </c>
      <c r="H27" t="s">
        <v>703</v>
      </c>
      <c r="I27" t="s">
        <v>17800</v>
      </c>
      <c r="J27" t="s">
        <v>1106</v>
      </c>
      <c r="K27" t="s">
        <v>634</v>
      </c>
      <c r="L27" t="s">
        <v>635</v>
      </c>
      <c r="M27" t="s">
        <v>17801</v>
      </c>
      <c r="N27" t="s">
        <v>634</v>
      </c>
      <c r="O27" t="s">
        <v>637</v>
      </c>
      <c r="P27" t="s">
        <v>22</v>
      </c>
      <c r="Q27" t="s">
        <v>638</v>
      </c>
      <c r="R27" t="s">
        <v>635</v>
      </c>
      <c r="S27" t="s">
        <v>634</v>
      </c>
      <c r="T27" t="s">
        <v>17801</v>
      </c>
      <c r="U27" s="85" t="s">
        <v>28</v>
      </c>
      <c r="V27">
        <v>2</v>
      </c>
    </row>
    <row r="28" spans="1:22" x14ac:dyDescent="0.25">
      <c r="A28" t="s">
        <v>37</v>
      </c>
      <c r="B28" t="s">
        <v>38</v>
      </c>
      <c r="C28">
        <v>66.666666666666671</v>
      </c>
      <c r="D28">
        <v>6</v>
      </c>
      <c r="E28" t="s">
        <v>17802</v>
      </c>
      <c r="F28">
        <v>200</v>
      </c>
      <c r="G28">
        <v>0</v>
      </c>
      <c r="H28" t="s">
        <v>631</v>
      </c>
      <c r="I28" t="s">
        <v>17803</v>
      </c>
      <c r="J28" t="s">
        <v>2096</v>
      </c>
      <c r="K28" t="s">
        <v>634</v>
      </c>
      <c r="L28" t="s">
        <v>635</v>
      </c>
      <c r="M28" t="s">
        <v>17801</v>
      </c>
      <c r="N28" t="s">
        <v>634</v>
      </c>
      <c r="O28" t="s">
        <v>637</v>
      </c>
      <c r="P28" t="s">
        <v>22</v>
      </c>
      <c r="Q28" t="s">
        <v>638</v>
      </c>
      <c r="R28" t="s">
        <v>635</v>
      </c>
      <c r="S28" t="s">
        <v>634</v>
      </c>
      <c r="T28" t="s">
        <v>17801</v>
      </c>
      <c r="U28" s="50" t="s">
        <v>256</v>
      </c>
      <c r="V28">
        <v>10</v>
      </c>
    </row>
    <row r="29" spans="1:22" x14ac:dyDescent="0.25">
      <c r="A29" t="s">
        <v>20</v>
      </c>
      <c r="B29" t="s">
        <v>21</v>
      </c>
      <c r="C29">
        <v>50</v>
      </c>
      <c r="D29">
        <v>1</v>
      </c>
      <c r="E29" t="s">
        <v>17804</v>
      </c>
      <c r="F29">
        <v>100</v>
      </c>
      <c r="G29">
        <v>0</v>
      </c>
      <c r="H29" t="s">
        <v>703</v>
      </c>
      <c r="I29" t="s">
        <v>17805</v>
      </c>
      <c r="J29" t="s">
        <v>981</v>
      </c>
      <c r="K29" t="s">
        <v>634</v>
      </c>
      <c r="L29" t="s">
        <v>635</v>
      </c>
      <c r="M29" t="s">
        <v>17806</v>
      </c>
      <c r="N29" t="s">
        <v>634</v>
      </c>
      <c r="O29" t="s">
        <v>637</v>
      </c>
      <c r="P29" t="s">
        <v>22</v>
      </c>
      <c r="Q29" t="s">
        <v>638</v>
      </c>
      <c r="R29" t="s">
        <v>635</v>
      </c>
      <c r="S29" t="s">
        <v>634</v>
      </c>
      <c r="T29" t="s">
        <v>17806</v>
      </c>
      <c r="U29" s="85" t="s">
        <v>262</v>
      </c>
      <c r="V29">
        <v>3</v>
      </c>
    </row>
    <row r="30" spans="1:22" x14ac:dyDescent="0.25">
      <c r="A30" t="s">
        <v>23</v>
      </c>
      <c r="B30" t="s">
        <v>24</v>
      </c>
      <c r="C30">
        <v>50</v>
      </c>
      <c r="D30">
        <v>1</v>
      </c>
      <c r="E30" t="s">
        <v>17804</v>
      </c>
      <c r="F30">
        <v>100</v>
      </c>
      <c r="G30">
        <v>0</v>
      </c>
      <c r="H30" t="s">
        <v>703</v>
      </c>
      <c r="I30" t="s">
        <v>17805</v>
      </c>
      <c r="J30" t="s">
        <v>981</v>
      </c>
      <c r="K30" t="s">
        <v>634</v>
      </c>
      <c r="L30" t="s">
        <v>635</v>
      </c>
      <c r="M30" t="s">
        <v>17806</v>
      </c>
      <c r="N30" t="s">
        <v>634</v>
      </c>
      <c r="O30" t="s">
        <v>637</v>
      </c>
      <c r="P30" t="s">
        <v>22</v>
      </c>
      <c r="Q30" t="s">
        <v>638</v>
      </c>
      <c r="R30" t="s">
        <v>635</v>
      </c>
      <c r="S30" t="s">
        <v>634</v>
      </c>
      <c r="T30" t="s">
        <v>17806</v>
      </c>
      <c r="U30" s="85" t="s">
        <v>1055</v>
      </c>
      <c r="V30">
        <v>7</v>
      </c>
    </row>
    <row r="31" spans="1:22" x14ac:dyDescent="0.25">
      <c r="A31" t="s">
        <v>25</v>
      </c>
      <c r="B31" t="s">
        <v>26</v>
      </c>
      <c r="C31">
        <v>50</v>
      </c>
      <c r="D31">
        <v>1</v>
      </c>
      <c r="E31" t="s">
        <v>17804</v>
      </c>
      <c r="F31">
        <v>100</v>
      </c>
      <c r="G31">
        <v>0</v>
      </c>
      <c r="H31" t="s">
        <v>703</v>
      </c>
      <c r="I31" t="s">
        <v>17805</v>
      </c>
      <c r="J31" t="s">
        <v>981</v>
      </c>
      <c r="K31" t="s">
        <v>634</v>
      </c>
      <c r="L31" t="s">
        <v>635</v>
      </c>
      <c r="M31" t="s">
        <v>17806</v>
      </c>
      <c r="N31" t="s">
        <v>634</v>
      </c>
      <c r="O31" t="s">
        <v>637</v>
      </c>
      <c r="P31" t="s">
        <v>22</v>
      </c>
      <c r="Q31" t="s">
        <v>638</v>
      </c>
      <c r="R31" t="s">
        <v>635</v>
      </c>
      <c r="S31" t="s">
        <v>634</v>
      </c>
      <c r="T31" t="s">
        <v>17806</v>
      </c>
      <c r="U31" s="50" t="s">
        <v>257</v>
      </c>
      <c r="V31">
        <v>9</v>
      </c>
    </row>
    <row r="32" spans="1:22" x14ac:dyDescent="0.25">
      <c r="A32" t="s">
        <v>164</v>
      </c>
      <c r="B32" t="s">
        <v>165</v>
      </c>
      <c r="C32">
        <v>50</v>
      </c>
      <c r="D32">
        <v>6</v>
      </c>
      <c r="E32" t="s">
        <v>17807</v>
      </c>
      <c r="F32">
        <v>200</v>
      </c>
      <c r="G32">
        <v>0</v>
      </c>
      <c r="H32" t="s">
        <v>631</v>
      </c>
      <c r="I32" t="s">
        <v>17808</v>
      </c>
      <c r="J32" t="s">
        <v>749</v>
      </c>
      <c r="K32" t="s">
        <v>634</v>
      </c>
      <c r="L32" t="s">
        <v>635</v>
      </c>
      <c r="M32" t="s">
        <v>17809</v>
      </c>
      <c r="N32" t="s">
        <v>634</v>
      </c>
      <c r="O32" t="s">
        <v>637</v>
      </c>
      <c r="P32" t="s">
        <v>22</v>
      </c>
      <c r="Q32" t="s">
        <v>638</v>
      </c>
      <c r="R32" t="s">
        <v>635</v>
      </c>
      <c r="S32" t="s">
        <v>634</v>
      </c>
      <c r="T32" t="s">
        <v>17809</v>
      </c>
      <c r="U32" s="85" t="s">
        <v>263</v>
      </c>
      <c r="V32">
        <v>6</v>
      </c>
    </row>
    <row r="33" spans="1:22" x14ac:dyDescent="0.25">
      <c r="A33" t="s">
        <v>20</v>
      </c>
      <c r="B33" t="s">
        <v>21</v>
      </c>
      <c r="C33">
        <v>50</v>
      </c>
      <c r="D33">
        <v>1</v>
      </c>
      <c r="E33" t="s">
        <v>17810</v>
      </c>
      <c r="F33">
        <v>100</v>
      </c>
      <c r="G33">
        <v>0</v>
      </c>
      <c r="H33" t="s">
        <v>703</v>
      </c>
      <c r="I33" t="s">
        <v>17811</v>
      </c>
      <c r="J33" t="s">
        <v>1152</v>
      </c>
      <c r="K33" t="s">
        <v>634</v>
      </c>
      <c r="L33" t="s">
        <v>635</v>
      </c>
      <c r="M33" t="s">
        <v>17812</v>
      </c>
      <c r="N33" t="s">
        <v>634</v>
      </c>
      <c r="O33" t="s">
        <v>707</v>
      </c>
      <c r="P33" t="s">
        <v>22</v>
      </c>
      <c r="Q33" t="s">
        <v>638</v>
      </c>
      <c r="R33" t="s">
        <v>635</v>
      </c>
      <c r="S33" t="s">
        <v>634</v>
      </c>
      <c r="T33" t="s">
        <v>17812</v>
      </c>
      <c r="U33" s="85" t="s">
        <v>1055</v>
      </c>
      <c r="V33">
        <v>3</v>
      </c>
    </row>
    <row r="34" spans="1:22" x14ac:dyDescent="0.25">
      <c r="A34" t="s">
        <v>23</v>
      </c>
      <c r="B34" t="s">
        <v>24</v>
      </c>
      <c r="C34">
        <v>50</v>
      </c>
      <c r="D34">
        <v>1</v>
      </c>
      <c r="E34" t="s">
        <v>17810</v>
      </c>
      <c r="F34">
        <v>100</v>
      </c>
      <c r="G34">
        <v>0</v>
      </c>
      <c r="H34" t="s">
        <v>703</v>
      </c>
      <c r="I34" t="s">
        <v>17811</v>
      </c>
      <c r="J34" t="s">
        <v>1152</v>
      </c>
      <c r="K34" t="s">
        <v>634</v>
      </c>
      <c r="L34" t="s">
        <v>635</v>
      </c>
      <c r="M34" t="s">
        <v>17812</v>
      </c>
      <c r="N34" t="s">
        <v>634</v>
      </c>
      <c r="O34" t="s">
        <v>707</v>
      </c>
      <c r="P34" t="s">
        <v>22</v>
      </c>
      <c r="Q34" t="s">
        <v>638</v>
      </c>
      <c r="R34" t="s">
        <v>635</v>
      </c>
      <c r="S34" t="s">
        <v>634</v>
      </c>
      <c r="T34" t="s">
        <v>17812</v>
      </c>
      <c r="U34" s="50" t="s">
        <v>25</v>
      </c>
      <c r="V34">
        <v>86</v>
      </c>
    </row>
    <row r="35" spans="1:22" x14ac:dyDescent="0.25">
      <c r="A35" t="s">
        <v>25</v>
      </c>
      <c r="B35" t="s">
        <v>26</v>
      </c>
      <c r="C35">
        <v>50</v>
      </c>
      <c r="D35">
        <v>1</v>
      </c>
      <c r="E35" t="s">
        <v>17810</v>
      </c>
      <c r="F35">
        <v>100</v>
      </c>
      <c r="G35">
        <v>0</v>
      </c>
      <c r="H35" t="s">
        <v>703</v>
      </c>
      <c r="I35" t="s">
        <v>17811</v>
      </c>
      <c r="J35" t="s">
        <v>1152</v>
      </c>
      <c r="K35" t="s">
        <v>634</v>
      </c>
      <c r="L35" t="s">
        <v>635</v>
      </c>
      <c r="M35" t="s">
        <v>17812</v>
      </c>
      <c r="N35" t="s">
        <v>634</v>
      </c>
      <c r="O35" t="s">
        <v>707</v>
      </c>
      <c r="P35" t="s">
        <v>22</v>
      </c>
      <c r="Q35" t="s">
        <v>638</v>
      </c>
      <c r="R35" t="s">
        <v>635</v>
      </c>
      <c r="S35" t="s">
        <v>634</v>
      </c>
      <c r="T35" t="s">
        <v>17812</v>
      </c>
      <c r="U35" s="85" t="s">
        <v>26</v>
      </c>
      <c r="V35">
        <v>84</v>
      </c>
    </row>
    <row r="36" spans="1:22" x14ac:dyDescent="0.25">
      <c r="A36" t="s">
        <v>20</v>
      </c>
      <c r="B36" t="s">
        <v>21</v>
      </c>
      <c r="C36">
        <v>50</v>
      </c>
      <c r="D36">
        <v>1</v>
      </c>
      <c r="E36" t="s">
        <v>17813</v>
      </c>
      <c r="F36">
        <v>100</v>
      </c>
      <c r="G36">
        <v>0</v>
      </c>
      <c r="H36" t="s">
        <v>703</v>
      </c>
      <c r="I36" t="s">
        <v>17814</v>
      </c>
      <c r="J36" t="s">
        <v>1301</v>
      </c>
      <c r="K36" t="s">
        <v>634</v>
      </c>
      <c r="L36" t="s">
        <v>635</v>
      </c>
      <c r="M36" t="s">
        <v>17815</v>
      </c>
      <c r="N36" t="s">
        <v>634</v>
      </c>
      <c r="O36" t="s">
        <v>654</v>
      </c>
      <c r="P36" t="s">
        <v>22</v>
      </c>
      <c r="Q36" t="s">
        <v>655</v>
      </c>
      <c r="R36" t="s">
        <v>635</v>
      </c>
      <c r="S36" t="s">
        <v>634</v>
      </c>
      <c r="T36" t="s">
        <v>17815</v>
      </c>
      <c r="U36" s="85" t="s">
        <v>781</v>
      </c>
      <c r="V36">
        <v>2</v>
      </c>
    </row>
    <row r="37" spans="1:22" x14ac:dyDescent="0.25">
      <c r="A37" t="s">
        <v>23</v>
      </c>
      <c r="B37" t="s">
        <v>24</v>
      </c>
      <c r="C37">
        <v>50</v>
      </c>
      <c r="D37">
        <v>1</v>
      </c>
      <c r="E37" t="s">
        <v>17813</v>
      </c>
      <c r="F37">
        <v>100</v>
      </c>
      <c r="G37">
        <v>0</v>
      </c>
      <c r="H37" t="s">
        <v>703</v>
      </c>
      <c r="I37" t="s">
        <v>17814</v>
      </c>
      <c r="J37" t="s">
        <v>1301</v>
      </c>
      <c r="K37" t="s">
        <v>634</v>
      </c>
      <c r="L37" t="s">
        <v>635</v>
      </c>
      <c r="M37" t="s">
        <v>17815</v>
      </c>
      <c r="N37" t="s">
        <v>634</v>
      </c>
      <c r="O37" t="s">
        <v>654</v>
      </c>
      <c r="P37" t="s">
        <v>22</v>
      </c>
      <c r="Q37" t="s">
        <v>655</v>
      </c>
      <c r="R37" t="s">
        <v>635</v>
      </c>
      <c r="S37" t="s">
        <v>634</v>
      </c>
      <c r="T37" t="s">
        <v>17815</v>
      </c>
      <c r="U37" s="50" t="s">
        <v>23</v>
      </c>
      <c r="V37">
        <v>76</v>
      </c>
    </row>
    <row r="38" spans="1:22" x14ac:dyDescent="0.25">
      <c r="A38" t="s">
        <v>25</v>
      </c>
      <c r="B38" t="s">
        <v>26</v>
      </c>
      <c r="C38">
        <v>50</v>
      </c>
      <c r="D38">
        <v>1</v>
      </c>
      <c r="E38" t="s">
        <v>17813</v>
      </c>
      <c r="F38">
        <v>100</v>
      </c>
      <c r="G38">
        <v>0</v>
      </c>
      <c r="H38" t="s">
        <v>703</v>
      </c>
      <c r="I38" t="s">
        <v>17814</v>
      </c>
      <c r="J38" t="s">
        <v>1301</v>
      </c>
      <c r="K38" t="s">
        <v>634</v>
      </c>
      <c r="L38" t="s">
        <v>635</v>
      </c>
      <c r="M38" t="s">
        <v>17815</v>
      </c>
      <c r="N38" t="s">
        <v>634</v>
      </c>
      <c r="O38" t="s">
        <v>654</v>
      </c>
      <c r="P38" t="s">
        <v>22</v>
      </c>
      <c r="Q38" t="s">
        <v>655</v>
      </c>
      <c r="R38" t="s">
        <v>635</v>
      </c>
      <c r="S38" t="s">
        <v>634</v>
      </c>
      <c r="T38" t="s">
        <v>17815</v>
      </c>
      <c r="U38" s="85" t="s">
        <v>24</v>
      </c>
      <c r="V38">
        <v>76</v>
      </c>
    </row>
    <row r="39" spans="1:22" x14ac:dyDescent="0.25">
      <c r="A39" t="s">
        <v>25</v>
      </c>
      <c r="B39" t="s">
        <v>26</v>
      </c>
      <c r="C39">
        <v>40.5</v>
      </c>
      <c r="D39">
        <v>2</v>
      </c>
      <c r="E39" t="s">
        <v>17816</v>
      </c>
      <c r="F39">
        <v>225</v>
      </c>
      <c r="G39">
        <v>0</v>
      </c>
      <c r="H39" t="s">
        <v>641</v>
      </c>
      <c r="I39" t="s">
        <v>15568</v>
      </c>
      <c r="J39" t="s">
        <v>17817</v>
      </c>
      <c r="K39" t="s">
        <v>6014</v>
      </c>
      <c r="L39" t="s">
        <v>11402</v>
      </c>
      <c r="M39" t="s">
        <v>17818</v>
      </c>
      <c r="N39" t="s">
        <v>634</v>
      </c>
      <c r="O39" t="s">
        <v>894</v>
      </c>
      <c r="P39" t="s">
        <v>43</v>
      </c>
      <c r="Q39" t="s">
        <v>648</v>
      </c>
      <c r="R39" t="s">
        <v>635</v>
      </c>
      <c r="S39" t="s">
        <v>634</v>
      </c>
      <c r="T39" t="s">
        <v>17818</v>
      </c>
      <c r="U39" s="50" t="s">
        <v>20</v>
      </c>
      <c r="V39">
        <v>76</v>
      </c>
    </row>
    <row r="40" spans="1:22" x14ac:dyDescent="0.25">
      <c r="A40" t="s">
        <v>118</v>
      </c>
      <c r="B40" t="s">
        <v>91</v>
      </c>
      <c r="C40">
        <v>72</v>
      </c>
      <c r="D40">
        <v>2</v>
      </c>
      <c r="E40" t="s">
        <v>17816</v>
      </c>
      <c r="F40">
        <v>225</v>
      </c>
      <c r="G40">
        <v>0</v>
      </c>
      <c r="H40" t="s">
        <v>641</v>
      </c>
      <c r="I40" t="s">
        <v>15568</v>
      </c>
      <c r="J40" t="s">
        <v>17817</v>
      </c>
      <c r="K40" t="s">
        <v>6014</v>
      </c>
      <c r="L40" t="s">
        <v>11402</v>
      </c>
      <c r="M40" t="s">
        <v>17818</v>
      </c>
      <c r="N40" t="s">
        <v>634</v>
      </c>
      <c r="O40" t="s">
        <v>894</v>
      </c>
      <c r="P40" t="s">
        <v>43</v>
      </c>
      <c r="Q40" t="s">
        <v>648</v>
      </c>
      <c r="R40" t="s">
        <v>635</v>
      </c>
      <c r="S40" t="s">
        <v>634</v>
      </c>
      <c r="T40" t="s">
        <v>17818</v>
      </c>
      <c r="U40" s="85" t="s">
        <v>21</v>
      </c>
      <c r="V40">
        <v>76</v>
      </c>
    </row>
    <row r="41" spans="1:22" x14ac:dyDescent="0.25">
      <c r="A41" t="s">
        <v>20</v>
      </c>
      <c r="B41" t="s">
        <v>21</v>
      </c>
      <c r="C41">
        <v>50</v>
      </c>
      <c r="D41">
        <v>1</v>
      </c>
      <c r="E41" t="s">
        <v>17819</v>
      </c>
      <c r="F41">
        <v>100</v>
      </c>
      <c r="G41">
        <v>0</v>
      </c>
      <c r="H41" t="s">
        <v>703</v>
      </c>
      <c r="I41" t="s">
        <v>17820</v>
      </c>
      <c r="J41" t="s">
        <v>1049</v>
      </c>
      <c r="K41" t="s">
        <v>634</v>
      </c>
      <c r="L41" t="s">
        <v>635</v>
      </c>
      <c r="M41" t="s">
        <v>17821</v>
      </c>
      <c r="N41" t="s">
        <v>634</v>
      </c>
      <c r="O41" t="s">
        <v>654</v>
      </c>
      <c r="P41" t="s">
        <v>22</v>
      </c>
      <c r="Q41" t="s">
        <v>655</v>
      </c>
      <c r="R41" t="s">
        <v>635</v>
      </c>
      <c r="S41" t="s">
        <v>634</v>
      </c>
      <c r="T41" t="s">
        <v>17822</v>
      </c>
      <c r="U41" s="50" t="s">
        <v>156</v>
      </c>
      <c r="V41">
        <v>5</v>
      </c>
    </row>
    <row r="42" spans="1:22" x14ac:dyDescent="0.25">
      <c r="A42" t="s">
        <v>23</v>
      </c>
      <c r="B42" t="s">
        <v>24</v>
      </c>
      <c r="C42">
        <v>50</v>
      </c>
      <c r="D42">
        <v>1</v>
      </c>
      <c r="E42" t="s">
        <v>17819</v>
      </c>
      <c r="F42">
        <v>100</v>
      </c>
      <c r="G42">
        <v>0</v>
      </c>
      <c r="H42" t="s">
        <v>703</v>
      </c>
      <c r="I42" t="s">
        <v>17820</v>
      </c>
      <c r="J42" t="s">
        <v>1049</v>
      </c>
      <c r="K42" t="s">
        <v>634</v>
      </c>
      <c r="L42" t="s">
        <v>635</v>
      </c>
      <c r="M42" t="s">
        <v>17821</v>
      </c>
      <c r="N42" t="s">
        <v>634</v>
      </c>
      <c r="O42" t="s">
        <v>654</v>
      </c>
      <c r="P42" t="s">
        <v>22</v>
      </c>
      <c r="Q42" t="s">
        <v>655</v>
      </c>
      <c r="R42" t="s">
        <v>635</v>
      </c>
      <c r="S42" t="s">
        <v>634</v>
      </c>
      <c r="T42" t="s">
        <v>17822</v>
      </c>
      <c r="U42" s="85" t="s">
        <v>6976</v>
      </c>
      <c r="V42">
        <v>5</v>
      </c>
    </row>
    <row r="43" spans="1:22" x14ac:dyDescent="0.25">
      <c r="A43" t="s">
        <v>25</v>
      </c>
      <c r="B43" t="s">
        <v>26</v>
      </c>
      <c r="C43">
        <v>50</v>
      </c>
      <c r="D43">
        <v>1</v>
      </c>
      <c r="E43" t="s">
        <v>17819</v>
      </c>
      <c r="F43">
        <v>100</v>
      </c>
      <c r="G43">
        <v>0</v>
      </c>
      <c r="H43" t="s">
        <v>703</v>
      </c>
      <c r="I43" t="s">
        <v>17820</v>
      </c>
      <c r="J43" t="s">
        <v>1049</v>
      </c>
      <c r="K43" t="s">
        <v>634</v>
      </c>
      <c r="L43" t="s">
        <v>635</v>
      </c>
      <c r="M43" t="s">
        <v>17821</v>
      </c>
      <c r="N43" t="s">
        <v>634</v>
      </c>
      <c r="O43" t="s">
        <v>654</v>
      </c>
      <c r="P43" t="s">
        <v>22</v>
      </c>
      <c r="Q43" t="s">
        <v>655</v>
      </c>
      <c r="R43" t="s">
        <v>635</v>
      </c>
      <c r="S43" t="s">
        <v>634</v>
      </c>
      <c r="T43" t="s">
        <v>17822</v>
      </c>
      <c r="U43" s="50" t="s">
        <v>133</v>
      </c>
      <c r="V43">
        <v>40</v>
      </c>
    </row>
    <row r="44" spans="1:22" x14ac:dyDescent="0.25">
      <c r="A44" t="s">
        <v>164</v>
      </c>
      <c r="B44" t="s">
        <v>165</v>
      </c>
      <c r="C44">
        <v>33.333333333333336</v>
      </c>
      <c r="D44">
        <v>3</v>
      </c>
      <c r="E44" t="s">
        <v>17823</v>
      </c>
      <c r="F44">
        <v>100</v>
      </c>
      <c r="G44">
        <v>0</v>
      </c>
      <c r="H44" t="s">
        <v>631</v>
      </c>
      <c r="I44" t="s">
        <v>17805</v>
      </c>
      <c r="J44" t="s">
        <v>981</v>
      </c>
      <c r="K44" t="s">
        <v>634</v>
      </c>
      <c r="L44" t="s">
        <v>635</v>
      </c>
      <c r="M44" t="s">
        <v>17824</v>
      </c>
      <c r="N44" t="s">
        <v>634</v>
      </c>
      <c r="O44" t="s">
        <v>637</v>
      </c>
      <c r="P44" t="s">
        <v>22</v>
      </c>
      <c r="Q44" t="s">
        <v>638</v>
      </c>
      <c r="R44" t="s">
        <v>635</v>
      </c>
      <c r="S44" t="s">
        <v>634</v>
      </c>
      <c r="T44" t="s">
        <v>17824</v>
      </c>
      <c r="U44" s="85" t="s">
        <v>134</v>
      </c>
      <c r="V44">
        <v>40</v>
      </c>
    </row>
    <row r="45" spans="1:22" x14ac:dyDescent="0.25">
      <c r="A45" t="s">
        <v>35</v>
      </c>
      <c r="B45" t="s">
        <v>36</v>
      </c>
      <c r="C45">
        <v>66.666666666666671</v>
      </c>
      <c r="D45">
        <v>3</v>
      </c>
      <c r="E45" t="s">
        <v>17825</v>
      </c>
      <c r="F45">
        <v>100</v>
      </c>
      <c r="G45">
        <v>0</v>
      </c>
      <c r="H45" t="s">
        <v>631</v>
      </c>
      <c r="I45" t="s">
        <v>17826</v>
      </c>
      <c r="J45" t="s">
        <v>1885</v>
      </c>
      <c r="K45" t="s">
        <v>634</v>
      </c>
      <c r="L45" t="s">
        <v>635</v>
      </c>
      <c r="M45" t="s">
        <v>17827</v>
      </c>
      <c r="N45" t="s">
        <v>634</v>
      </c>
      <c r="O45" t="s">
        <v>637</v>
      </c>
      <c r="P45" t="s">
        <v>22</v>
      </c>
      <c r="Q45" t="s">
        <v>638</v>
      </c>
      <c r="R45" t="s">
        <v>635</v>
      </c>
      <c r="S45" t="s">
        <v>634</v>
      </c>
      <c r="T45" t="s">
        <v>17827</v>
      </c>
      <c r="U45" s="50" t="s">
        <v>121</v>
      </c>
      <c r="V45">
        <v>22</v>
      </c>
    </row>
    <row r="46" spans="1:22" x14ac:dyDescent="0.25">
      <c r="A46" t="s">
        <v>20</v>
      </c>
      <c r="B46" t="s">
        <v>21</v>
      </c>
      <c r="C46">
        <v>50</v>
      </c>
      <c r="D46">
        <v>1</v>
      </c>
      <c r="E46" t="s">
        <v>17828</v>
      </c>
      <c r="F46">
        <v>100</v>
      </c>
      <c r="G46">
        <v>0</v>
      </c>
      <c r="H46" t="s">
        <v>703</v>
      </c>
      <c r="I46" t="s">
        <v>17829</v>
      </c>
      <c r="J46" t="s">
        <v>749</v>
      </c>
      <c r="K46" t="s">
        <v>634</v>
      </c>
      <c r="L46" t="s">
        <v>635</v>
      </c>
      <c r="M46" t="s">
        <v>17830</v>
      </c>
      <c r="N46" t="s">
        <v>634</v>
      </c>
      <c r="O46" t="s">
        <v>637</v>
      </c>
      <c r="P46" t="s">
        <v>22</v>
      </c>
      <c r="Q46" t="s">
        <v>638</v>
      </c>
      <c r="R46" t="s">
        <v>635</v>
      </c>
      <c r="S46" t="s">
        <v>634</v>
      </c>
      <c r="T46" t="s">
        <v>17830</v>
      </c>
      <c r="U46" s="85" t="s">
        <v>122</v>
      </c>
      <c r="V46">
        <v>22</v>
      </c>
    </row>
    <row r="47" spans="1:22" x14ac:dyDescent="0.25">
      <c r="A47" t="s">
        <v>23</v>
      </c>
      <c r="B47" t="s">
        <v>24</v>
      </c>
      <c r="C47">
        <v>50</v>
      </c>
      <c r="D47">
        <v>1</v>
      </c>
      <c r="E47" t="s">
        <v>17828</v>
      </c>
      <c r="F47">
        <v>100</v>
      </c>
      <c r="G47">
        <v>0</v>
      </c>
      <c r="H47" t="s">
        <v>703</v>
      </c>
      <c r="I47" t="s">
        <v>17829</v>
      </c>
      <c r="J47" t="s">
        <v>749</v>
      </c>
      <c r="K47" t="s">
        <v>634</v>
      </c>
      <c r="L47" t="s">
        <v>635</v>
      </c>
      <c r="M47" t="s">
        <v>17830</v>
      </c>
      <c r="N47" t="s">
        <v>634</v>
      </c>
      <c r="O47" t="s">
        <v>637</v>
      </c>
      <c r="P47" t="s">
        <v>22</v>
      </c>
      <c r="Q47" t="s">
        <v>638</v>
      </c>
      <c r="R47" t="s">
        <v>635</v>
      </c>
      <c r="S47" t="s">
        <v>634</v>
      </c>
      <c r="T47" t="s">
        <v>17830</v>
      </c>
      <c r="U47" s="50" t="s">
        <v>533</v>
      </c>
      <c r="V47">
        <v>5</v>
      </c>
    </row>
    <row r="48" spans="1:22" x14ac:dyDescent="0.25">
      <c r="A48" t="s">
        <v>25</v>
      </c>
      <c r="B48" t="s">
        <v>26</v>
      </c>
      <c r="C48">
        <v>50</v>
      </c>
      <c r="D48">
        <v>1</v>
      </c>
      <c r="E48" t="s">
        <v>17828</v>
      </c>
      <c r="F48">
        <v>100</v>
      </c>
      <c r="G48">
        <v>0</v>
      </c>
      <c r="H48" t="s">
        <v>703</v>
      </c>
      <c r="I48" t="s">
        <v>17829</v>
      </c>
      <c r="J48" t="s">
        <v>749</v>
      </c>
      <c r="K48" t="s">
        <v>634</v>
      </c>
      <c r="L48" t="s">
        <v>635</v>
      </c>
      <c r="M48" t="s">
        <v>17830</v>
      </c>
      <c r="N48" t="s">
        <v>634</v>
      </c>
      <c r="O48" t="s">
        <v>637</v>
      </c>
      <c r="P48" t="s">
        <v>22</v>
      </c>
      <c r="Q48" t="s">
        <v>638</v>
      </c>
      <c r="R48" t="s">
        <v>635</v>
      </c>
      <c r="S48" t="s">
        <v>634</v>
      </c>
      <c r="T48" t="s">
        <v>17830</v>
      </c>
      <c r="U48" s="85" t="s">
        <v>3767</v>
      </c>
      <c r="V48">
        <v>1</v>
      </c>
    </row>
    <row r="49" spans="1:22" x14ac:dyDescent="0.25">
      <c r="A49" t="s">
        <v>20</v>
      </c>
      <c r="B49" t="s">
        <v>21</v>
      </c>
      <c r="C49">
        <v>50</v>
      </c>
      <c r="D49">
        <v>1</v>
      </c>
      <c r="E49" t="s">
        <v>17831</v>
      </c>
      <c r="F49">
        <v>100</v>
      </c>
      <c r="G49">
        <v>0</v>
      </c>
      <c r="H49" t="s">
        <v>703</v>
      </c>
      <c r="I49" t="s">
        <v>9635</v>
      </c>
      <c r="J49" t="s">
        <v>749</v>
      </c>
      <c r="K49" t="s">
        <v>634</v>
      </c>
      <c r="L49" t="s">
        <v>635</v>
      </c>
      <c r="M49" t="s">
        <v>17832</v>
      </c>
      <c r="N49" t="s">
        <v>634</v>
      </c>
      <c r="O49" t="s">
        <v>637</v>
      </c>
      <c r="P49" t="s">
        <v>22</v>
      </c>
      <c r="Q49" t="s">
        <v>638</v>
      </c>
      <c r="R49" t="s">
        <v>635</v>
      </c>
      <c r="S49" t="s">
        <v>634</v>
      </c>
      <c r="T49" t="s">
        <v>17832</v>
      </c>
      <c r="U49" s="85" t="s">
        <v>137</v>
      </c>
      <c r="V49">
        <v>4</v>
      </c>
    </row>
    <row r="50" spans="1:22" x14ac:dyDescent="0.25">
      <c r="A50" t="s">
        <v>23</v>
      </c>
      <c r="B50" t="s">
        <v>24</v>
      </c>
      <c r="C50">
        <v>50</v>
      </c>
      <c r="D50">
        <v>1</v>
      </c>
      <c r="E50" t="s">
        <v>17831</v>
      </c>
      <c r="F50">
        <v>100</v>
      </c>
      <c r="G50">
        <v>0</v>
      </c>
      <c r="H50" t="s">
        <v>703</v>
      </c>
      <c r="I50" t="s">
        <v>9635</v>
      </c>
      <c r="J50" t="s">
        <v>749</v>
      </c>
      <c r="K50" t="s">
        <v>634</v>
      </c>
      <c r="L50" t="s">
        <v>635</v>
      </c>
      <c r="M50" t="s">
        <v>17832</v>
      </c>
      <c r="N50" t="s">
        <v>634</v>
      </c>
      <c r="O50" t="s">
        <v>637</v>
      </c>
      <c r="P50" t="s">
        <v>22</v>
      </c>
      <c r="Q50" t="s">
        <v>638</v>
      </c>
      <c r="R50" t="s">
        <v>635</v>
      </c>
      <c r="S50" t="s">
        <v>634</v>
      </c>
      <c r="T50" t="s">
        <v>17832</v>
      </c>
      <c r="U50" s="50" t="s">
        <v>1894</v>
      </c>
      <c r="V50">
        <v>1150</v>
      </c>
    </row>
    <row r="51" spans="1:22" x14ac:dyDescent="0.25">
      <c r="A51" t="s">
        <v>25</v>
      </c>
      <c r="B51" t="s">
        <v>26</v>
      </c>
      <c r="C51">
        <v>50</v>
      </c>
      <c r="D51">
        <v>1</v>
      </c>
      <c r="E51" t="s">
        <v>17831</v>
      </c>
      <c r="F51">
        <v>100</v>
      </c>
      <c r="G51">
        <v>0</v>
      </c>
      <c r="H51" t="s">
        <v>703</v>
      </c>
      <c r="I51" t="s">
        <v>9635</v>
      </c>
      <c r="J51" t="s">
        <v>749</v>
      </c>
      <c r="K51" t="s">
        <v>634</v>
      </c>
      <c r="L51" t="s">
        <v>635</v>
      </c>
      <c r="M51" t="s">
        <v>17832</v>
      </c>
      <c r="N51" t="s">
        <v>634</v>
      </c>
      <c r="O51" t="s">
        <v>637</v>
      </c>
      <c r="P51" t="s">
        <v>22</v>
      </c>
      <c r="Q51" t="s">
        <v>638</v>
      </c>
      <c r="R51" t="s">
        <v>635</v>
      </c>
      <c r="S51" t="s">
        <v>634</v>
      </c>
      <c r="T51" t="s">
        <v>17832</v>
      </c>
    </row>
    <row r="52" spans="1:22" x14ac:dyDescent="0.25">
      <c r="A52" t="s">
        <v>20</v>
      </c>
      <c r="B52" t="s">
        <v>21</v>
      </c>
      <c r="C52">
        <v>50</v>
      </c>
      <c r="D52">
        <v>1</v>
      </c>
      <c r="E52" t="s">
        <v>17833</v>
      </c>
      <c r="F52">
        <v>100</v>
      </c>
      <c r="G52">
        <v>0</v>
      </c>
      <c r="H52" t="s">
        <v>703</v>
      </c>
      <c r="I52" t="s">
        <v>17834</v>
      </c>
      <c r="J52" t="s">
        <v>1885</v>
      </c>
      <c r="K52" t="s">
        <v>634</v>
      </c>
      <c r="L52" t="s">
        <v>635</v>
      </c>
      <c r="M52" t="s">
        <v>17835</v>
      </c>
      <c r="N52" t="s">
        <v>634</v>
      </c>
      <c r="O52" t="s">
        <v>637</v>
      </c>
      <c r="P52" t="s">
        <v>22</v>
      </c>
      <c r="Q52" t="s">
        <v>638</v>
      </c>
      <c r="R52" t="s">
        <v>635</v>
      </c>
      <c r="S52" t="s">
        <v>634</v>
      </c>
      <c r="T52" t="s">
        <v>17835</v>
      </c>
    </row>
    <row r="53" spans="1:22" x14ac:dyDescent="0.25">
      <c r="A53" t="s">
        <v>23</v>
      </c>
      <c r="B53" t="s">
        <v>24</v>
      </c>
      <c r="C53">
        <v>50</v>
      </c>
      <c r="D53">
        <v>1</v>
      </c>
      <c r="E53" t="s">
        <v>17833</v>
      </c>
      <c r="F53">
        <v>100</v>
      </c>
      <c r="G53">
        <v>0</v>
      </c>
      <c r="H53" t="s">
        <v>703</v>
      </c>
      <c r="I53" t="s">
        <v>17834</v>
      </c>
      <c r="J53" t="s">
        <v>1885</v>
      </c>
      <c r="K53" t="s">
        <v>634</v>
      </c>
      <c r="L53" t="s">
        <v>635</v>
      </c>
      <c r="M53" t="s">
        <v>17835</v>
      </c>
      <c r="N53" t="s">
        <v>634</v>
      </c>
      <c r="O53" t="s">
        <v>637</v>
      </c>
      <c r="P53" t="s">
        <v>22</v>
      </c>
      <c r="Q53" t="s">
        <v>638</v>
      </c>
      <c r="R53" t="s">
        <v>635</v>
      </c>
      <c r="S53" t="s">
        <v>634</v>
      </c>
      <c r="T53" t="s">
        <v>17835</v>
      </c>
    </row>
    <row r="54" spans="1:22" x14ac:dyDescent="0.25">
      <c r="A54" t="s">
        <v>25</v>
      </c>
      <c r="B54" t="s">
        <v>26</v>
      </c>
      <c r="C54">
        <v>50</v>
      </c>
      <c r="D54">
        <v>1</v>
      </c>
      <c r="E54" t="s">
        <v>17833</v>
      </c>
      <c r="F54">
        <v>100</v>
      </c>
      <c r="G54">
        <v>0</v>
      </c>
      <c r="H54" t="s">
        <v>703</v>
      </c>
      <c r="I54" t="s">
        <v>17834</v>
      </c>
      <c r="J54" t="s">
        <v>1885</v>
      </c>
      <c r="K54" t="s">
        <v>634</v>
      </c>
      <c r="L54" t="s">
        <v>635</v>
      </c>
      <c r="M54" t="s">
        <v>17835</v>
      </c>
      <c r="N54" t="s">
        <v>634</v>
      </c>
      <c r="O54" t="s">
        <v>637</v>
      </c>
      <c r="P54" t="s">
        <v>22</v>
      </c>
      <c r="Q54" t="s">
        <v>638</v>
      </c>
      <c r="R54" t="s">
        <v>635</v>
      </c>
      <c r="S54" t="s">
        <v>634</v>
      </c>
      <c r="T54" t="s">
        <v>17835</v>
      </c>
    </row>
    <row r="55" spans="1:22" x14ac:dyDescent="0.25">
      <c r="A55" t="s">
        <v>37</v>
      </c>
      <c r="B55" t="s">
        <v>38</v>
      </c>
      <c r="C55">
        <v>66.666666666666671</v>
      </c>
      <c r="D55">
        <v>3</v>
      </c>
      <c r="E55" t="s">
        <v>17836</v>
      </c>
      <c r="F55">
        <v>100</v>
      </c>
      <c r="G55">
        <v>0</v>
      </c>
      <c r="H55" t="s">
        <v>631</v>
      </c>
      <c r="I55" t="s">
        <v>17837</v>
      </c>
      <c r="J55" t="s">
        <v>1864</v>
      </c>
      <c r="K55" t="s">
        <v>634</v>
      </c>
      <c r="L55" t="s">
        <v>635</v>
      </c>
      <c r="M55" t="s">
        <v>17838</v>
      </c>
      <c r="N55" t="s">
        <v>634</v>
      </c>
      <c r="O55" t="s">
        <v>637</v>
      </c>
      <c r="P55" t="s">
        <v>22</v>
      </c>
      <c r="Q55" t="s">
        <v>638</v>
      </c>
      <c r="R55" t="s">
        <v>635</v>
      </c>
      <c r="S55" t="s">
        <v>634</v>
      </c>
      <c r="T55" t="s">
        <v>17835</v>
      </c>
    </row>
    <row r="56" spans="1:22" x14ac:dyDescent="0.25">
      <c r="A56" t="s">
        <v>25</v>
      </c>
      <c r="B56" t="s">
        <v>781</v>
      </c>
      <c r="C56">
        <v>38.26</v>
      </c>
      <c r="D56">
        <v>1</v>
      </c>
      <c r="E56" t="s">
        <v>17839</v>
      </c>
      <c r="F56">
        <v>83.51</v>
      </c>
      <c r="G56">
        <v>7</v>
      </c>
      <c r="H56" t="s">
        <v>641</v>
      </c>
      <c r="I56" t="s">
        <v>17840</v>
      </c>
      <c r="J56" t="s">
        <v>17841</v>
      </c>
      <c r="K56" t="s">
        <v>2786</v>
      </c>
      <c r="L56" t="s">
        <v>17842</v>
      </c>
      <c r="M56" t="s">
        <v>17843</v>
      </c>
      <c r="N56" t="s">
        <v>634</v>
      </c>
      <c r="O56" t="s">
        <v>689</v>
      </c>
      <c r="P56" t="s">
        <v>40</v>
      </c>
      <c r="Q56" t="s">
        <v>690</v>
      </c>
      <c r="R56" t="s">
        <v>635</v>
      </c>
      <c r="S56" t="s">
        <v>634</v>
      </c>
      <c r="T56" t="s">
        <v>17843</v>
      </c>
    </row>
    <row r="57" spans="1:22" x14ac:dyDescent="0.25">
      <c r="A57" t="s">
        <v>25</v>
      </c>
      <c r="B57" t="s">
        <v>781</v>
      </c>
      <c r="C57">
        <v>38.25</v>
      </c>
      <c r="D57">
        <v>1</v>
      </c>
      <c r="E57" t="s">
        <v>17839</v>
      </c>
      <c r="F57">
        <v>83.51</v>
      </c>
      <c r="G57">
        <v>7</v>
      </c>
      <c r="H57" t="s">
        <v>641</v>
      </c>
      <c r="I57" t="s">
        <v>17840</v>
      </c>
      <c r="J57" t="s">
        <v>17841</v>
      </c>
      <c r="K57" t="s">
        <v>2786</v>
      </c>
      <c r="L57" t="s">
        <v>17842</v>
      </c>
      <c r="M57" t="s">
        <v>17843</v>
      </c>
      <c r="N57" t="s">
        <v>634</v>
      </c>
      <c r="O57" t="s">
        <v>689</v>
      </c>
      <c r="P57" t="s">
        <v>40</v>
      </c>
      <c r="Q57" t="s">
        <v>690</v>
      </c>
      <c r="R57" t="s">
        <v>635</v>
      </c>
      <c r="S57" t="s">
        <v>634</v>
      </c>
      <c r="T57" t="s">
        <v>17843</v>
      </c>
    </row>
    <row r="58" spans="1:22" x14ac:dyDescent="0.25">
      <c r="A58" t="s">
        <v>37</v>
      </c>
      <c r="B58" t="s">
        <v>38</v>
      </c>
      <c r="C58">
        <v>66.666666666666671</v>
      </c>
      <c r="D58">
        <v>3</v>
      </c>
      <c r="E58" t="s">
        <v>17844</v>
      </c>
      <c r="F58">
        <v>295</v>
      </c>
      <c r="G58">
        <v>0</v>
      </c>
      <c r="H58" t="s">
        <v>631</v>
      </c>
      <c r="I58" t="s">
        <v>17845</v>
      </c>
      <c r="J58" t="s">
        <v>2464</v>
      </c>
      <c r="K58" t="s">
        <v>634</v>
      </c>
      <c r="L58" t="s">
        <v>635</v>
      </c>
      <c r="M58" t="s">
        <v>17846</v>
      </c>
      <c r="N58" t="s">
        <v>634</v>
      </c>
      <c r="O58" t="s">
        <v>637</v>
      </c>
      <c r="P58" t="s">
        <v>22</v>
      </c>
      <c r="Q58" t="s">
        <v>638</v>
      </c>
      <c r="R58" t="s">
        <v>635</v>
      </c>
      <c r="S58" t="s">
        <v>634</v>
      </c>
      <c r="T58" t="s">
        <v>17846</v>
      </c>
    </row>
    <row r="59" spans="1:22" x14ac:dyDescent="0.25">
      <c r="A59" t="s">
        <v>37</v>
      </c>
      <c r="B59" t="s">
        <v>38</v>
      </c>
      <c r="C59">
        <v>66.666666666666671</v>
      </c>
      <c r="D59">
        <v>6</v>
      </c>
      <c r="E59" t="s">
        <v>17844</v>
      </c>
      <c r="F59">
        <v>295</v>
      </c>
      <c r="G59">
        <v>0</v>
      </c>
      <c r="H59" t="s">
        <v>631</v>
      </c>
      <c r="I59" t="s">
        <v>17845</v>
      </c>
      <c r="J59" t="s">
        <v>2464</v>
      </c>
      <c r="K59" t="s">
        <v>634</v>
      </c>
      <c r="L59" t="s">
        <v>635</v>
      </c>
      <c r="M59" t="s">
        <v>17846</v>
      </c>
      <c r="N59" t="s">
        <v>634</v>
      </c>
      <c r="O59" t="s">
        <v>637</v>
      </c>
      <c r="P59" t="s">
        <v>22</v>
      </c>
      <c r="Q59" t="s">
        <v>638</v>
      </c>
      <c r="R59" t="s">
        <v>635</v>
      </c>
      <c r="S59" t="s">
        <v>634</v>
      </c>
      <c r="T59" t="s">
        <v>17846</v>
      </c>
    </row>
    <row r="60" spans="1:22" x14ac:dyDescent="0.25">
      <c r="A60" t="s">
        <v>25</v>
      </c>
      <c r="B60" t="s">
        <v>26</v>
      </c>
      <c r="C60">
        <v>40.666666666666657</v>
      </c>
      <c r="D60">
        <v>3</v>
      </c>
      <c r="E60" t="s">
        <v>17847</v>
      </c>
      <c r="F60">
        <v>194</v>
      </c>
      <c r="G60">
        <v>0</v>
      </c>
      <c r="H60" t="s">
        <v>641</v>
      </c>
      <c r="I60" t="s">
        <v>6573</v>
      </c>
      <c r="J60" t="s">
        <v>17848</v>
      </c>
      <c r="K60" t="s">
        <v>5908</v>
      </c>
      <c r="L60" t="s">
        <v>8691</v>
      </c>
      <c r="M60" t="s">
        <v>17849</v>
      </c>
      <c r="N60" t="s">
        <v>634</v>
      </c>
      <c r="O60" t="s">
        <v>894</v>
      </c>
      <c r="P60" t="s">
        <v>43</v>
      </c>
      <c r="Q60" t="s">
        <v>648</v>
      </c>
      <c r="R60" t="s">
        <v>635</v>
      </c>
      <c r="S60" t="s">
        <v>634</v>
      </c>
      <c r="T60" t="s">
        <v>17849</v>
      </c>
    </row>
    <row r="61" spans="1:22" x14ac:dyDescent="0.25">
      <c r="A61" t="s">
        <v>118</v>
      </c>
      <c r="B61" t="s">
        <v>91</v>
      </c>
      <c r="C61">
        <v>72</v>
      </c>
      <c r="D61">
        <v>1</v>
      </c>
      <c r="E61" t="s">
        <v>17847</v>
      </c>
      <c r="F61">
        <v>194</v>
      </c>
      <c r="G61">
        <v>0</v>
      </c>
      <c r="H61" t="s">
        <v>641</v>
      </c>
      <c r="I61" t="s">
        <v>6573</v>
      </c>
      <c r="J61" t="s">
        <v>17848</v>
      </c>
      <c r="K61" t="s">
        <v>5908</v>
      </c>
      <c r="L61" t="s">
        <v>8691</v>
      </c>
      <c r="M61" t="s">
        <v>17849</v>
      </c>
      <c r="N61" t="s">
        <v>634</v>
      </c>
      <c r="O61" t="s">
        <v>894</v>
      </c>
      <c r="P61" t="s">
        <v>43</v>
      </c>
      <c r="Q61" t="s">
        <v>648</v>
      </c>
      <c r="R61" t="s">
        <v>635</v>
      </c>
      <c r="S61" t="s">
        <v>634</v>
      </c>
      <c r="T61" t="s">
        <v>17849</v>
      </c>
    </row>
    <row r="62" spans="1:22" x14ac:dyDescent="0.25">
      <c r="A62" t="s">
        <v>164</v>
      </c>
      <c r="B62" t="s">
        <v>165</v>
      </c>
      <c r="C62">
        <v>33.333333333333336</v>
      </c>
      <c r="D62">
        <v>3</v>
      </c>
      <c r="E62" t="s">
        <v>17850</v>
      </c>
      <c r="F62">
        <v>100</v>
      </c>
      <c r="G62">
        <v>0</v>
      </c>
      <c r="H62" t="s">
        <v>631</v>
      </c>
      <c r="I62" t="s">
        <v>17851</v>
      </c>
      <c r="J62" t="s">
        <v>925</v>
      </c>
      <c r="K62" t="s">
        <v>634</v>
      </c>
      <c r="L62" t="s">
        <v>635</v>
      </c>
      <c r="M62" t="s">
        <v>17852</v>
      </c>
      <c r="N62" t="s">
        <v>634</v>
      </c>
      <c r="O62" t="s">
        <v>637</v>
      </c>
      <c r="P62" t="s">
        <v>22</v>
      </c>
      <c r="Q62" t="s">
        <v>638</v>
      </c>
      <c r="R62" t="s">
        <v>635</v>
      </c>
      <c r="S62" t="s">
        <v>634</v>
      </c>
      <c r="T62" t="s">
        <v>17852</v>
      </c>
    </row>
    <row r="63" spans="1:22" x14ac:dyDescent="0.25">
      <c r="A63" t="s">
        <v>164</v>
      </c>
      <c r="B63" t="s">
        <v>165</v>
      </c>
      <c r="C63">
        <v>33.333333333333336</v>
      </c>
      <c r="D63">
        <v>3</v>
      </c>
      <c r="E63" t="s">
        <v>17853</v>
      </c>
      <c r="F63">
        <v>100</v>
      </c>
      <c r="G63">
        <v>0</v>
      </c>
      <c r="H63" t="s">
        <v>631</v>
      </c>
      <c r="I63" t="s">
        <v>10664</v>
      </c>
      <c r="J63" t="s">
        <v>1152</v>
      </c>
      <c r="K63" t="s">
        <v>634</v>
      </c>
      <c r="L63" t="s">
        <v>635</v>
      </c>
      <c r="M63" t="s">
        <v>17854</v>
      </c>
      <c r="N63" t="s">
        <v>634</v>
      </c>
      <c r="O63" t="s">
        <v>707</v>
      </c>
      <c r="P63" t="s">
        <v>22</v>
      </c>
      <c r="Q63" t="s">
        <v>638</v>
      </c>
      <c r="R63" t="s">
        <v>635</v>
      </c>
      <c r="S63" t="s">
        <v>634</v>
      </c>
      <c r="T63" t="s">
        <v>17854</v>
      </c>
    </row>
    <row r="64" spans="1:22" x14ac:dyDescent="0.25">
      <c r="A64" t="s">
        <v>37</v>
      </c>
      <c r="B64" t="s">
        <v>38</v>
      </c>
      <c r="C64">
        <v>66.666666666666671</v>
      </c>
      <c r="D64">
        <v>3</v>
      </c>
      <c r="E64" t="s">
        <v>17855</v>
      </c>
      <c r="F64">
        <v>100</v>
      </c>
      <c r="G64">
        <v>0</v>
      </c>
      <c r="H64" t="s">
        <v>631</v>
      </c>
      <c r="I64" t="s">
        <v>17856</v>
      </c>
      <c r="J64" t="s">
        <v>845</v>
      </c>
      <c r="K64" t="s">
        <v>634</v>
      </c>
      <c r="L64" t="s">
        <v>635</v>
      </c>
      <c r="M64" t="s">
        <v>17854</v>
      </c>
      <c r="N64" t="s">
        <v>634</v>
      </c>
      <c r="O64" t="s">
        <v>637</v>
      </c>
      <c r="P64" t="s">
        <v>22</v>
      </c>
      <c r="Q64" t="s">
        <v>638</v>
      </c>
      <c r="R64" t="s">
        <v>635</v>
      </c>
      <c r="S64" t="s">
        <v>634</v>
      </c>
      <c r="T64" t="s">
        <v>17854</v>
      </c>
    </row>
    <row r="65" spans="1:20" x14ac:dyDescent="0.25">
      <c r="A65" t="s">
        <v>20</v>
      </c>
      <c r="B65" t="s">
        <v>21</v>
      </c>
      <c r="C65">
        <v>50</v>
      </c>
      <c r="D65">
        <v>1</v>
      </c>
      <c r="E65" t="s">
        <v>17857</v>
      </c>
      <c r="F65">
        <v>100</v>
      </c>
      <c r="G65">
        <v>0</v>
      </c>
      <c r="H65" t="s">
        <v>703</v>
      </c>
      <c r="I65" t="s">
        <v>17858</v>
      </c>
      <c r="J65" t="s">
        <v>967</v>
      </c>
      <c r="K65" t="s">
        <v>634</v>
      </c>
      <c r="L65" t="s">
        <v>635</v>
      </c>
      <c r="M65" t="s">
        <v>17859</v>
      </c>
      <c r="N65" t="s">
        <v>634</v>
      </c>
      <c r="O65" t="s">
        <v>637</v>
      </c>
      <c r="P65" t="s">
        <v>22</v>
      </c>
      <c r="Q65" t="s">
        <v>638</v>
      </c>
      <c r="R65" t="s">
        <v>635</v>
      </c>
      <c r="S65" t="s">
        <v>634</v>
      </c>
      <c r="T65" t="s">
        <v>17859</v>
      </c>
    </row>
    <row r="66" spans="1:20" x14ac:dyDescent="0.25">
      <c r="A66" t="s">
        <v>23</v>
      </c>
      <c r="B66" t="s">
        <v>24</v>
      </c>
      <c r="C66">
        <v>50</v>
      </c>
      <c r="D66">
        <v>1</v>
      </c>
      <c r="E66" t="s">
        <v>17857</v>
      </c>
      <c r="F66">
        <v>100</v>
      </c>
      <c r="G66">
        <v>0</v>
      </c>
      <c r="H66" t="s">
        <v>703</v>
      </c>
      <c r="I66" t="s">
        <v>17858</v>
      </c>
      <c r="J66" t="s">
        <v>967</v>
      </c>
      <c r="K66" t="s">
        <v>634</v>
      </c>
      <c r="L66" t="s">
        <v>635</v>
      </c>
      <c r="M66" t="s">
        <v>17859</v>
      </c>
      <c r="N66" t="s">
        <v>634</v>
      </c>
      <c r="O66" t="s">
        <v>637</v>
      </c>
      <c r="P66" t="s">
        <v>22</v>
      </c>
      <c r="Q66" t="s">
        <v>638</v>
      </c>
      <c r="R66" t="s">
        <v>635</v>
      </c>
      <c r="S66" t="s">
        <v>634</v>
      </c>
      <c r="T66" t="s">
        <v>17859</v>
      </c>
    </row>
    <row r="67" spans="1:20" x14ac:dyDescent="0.25">
      <c r="A67" t="s">
        <v>25</v>
      </c>
      <c r="B67" t="s">
        <v>26</v>
      </c>
      <c r="C67">
        <v>50</v>
      </c>
      <c r="D67">
        <v>1</v>
      </c>
      <c r="E67" t="s">
        <v>17857</v>
      </c>
      <c r="F67">
        <v>100</v>
      </c>
      <c r="G67">
        <v>0</v>
      </c>
      <c r="H67" t="s">
        <v>703</v>
      </c>
      <c r="I67" t="s">
        <v>17858</v>
      </c>
      <c r="J67" t="s">
        <v>967</v>
      </c>
      <c r="K67" t="s">
        <v>634</v>
      </c>
      <c r="L67" t="s">
        <v>635</v>
      </c>
      <c r="M67" t="s">
        <v>17859</v>
      </c>
      <c r="N67" t="s">
        <v>634</v>
      </c>
      <c r="O67" t="s">
        <v>637</v>
      </c>
      <c r="P67" t="s">
        <v>22</v>
      </c>
      <c r="Q67" t="s">
        <v>638</v>
      </c>
      <c r="R67" t="s">
        <v>635</v>
      </c>
      <c r="S67" t="s">
        <v>634</v>
      </c>
      <c r="T67" t="s">
        <v>17859</v>
      </c>
    </row>
    <row r="68" spans="1:20" x14ac:dyDescent="0.25">
      <c r="A68" t="s">
        <v>35</v>
      </c>
      <c r="B68" t="s">
        <v>36</v>
      </c>
      <c r="C68">
        <v>66.666666666666671</v>
      </c>
      <c r="D68">
        <v>3</v>
      </c>
      <c r="E68" t="s">
        <v>17860</v>
      </c>
      <c r="F68">
        <v>100</v>
      </c>
      <c r="G68">
        <v>0</v>
      </c>
      <c r="H68" t="s">
        <v>631</v>
      </c>
      <c r="I68" t="s">
        <v>16645</v>
      </c>
      <c r="J68" t="s">
        <v>1152</v>
      </c>
      <c r="K68" t="s">
        <v>634</v>
      </c>
      <c r="L68" t="s">
        <v>635</v>
      </c>
      <c r="M68" t="s">
        <v>17861</v>
      </c>
      <c r="N68" t="s">
        <v>634</v>
      </c>
      <c r="O68" t="s">
        <v>707</v>
      </c>
      <c r="P68" t="s">
        <v>22</v>
      </c>
      <c r="Q68" t="s">
        <v>638</v>
      </c>
      <c r="R68" t="s">
        <v>635</v>
      </c>
      <c r="S68" t="s">
        <v>634</v>
      </c>
      <c r="T68" t="s">
        <v>17861</v>
      </c>
    </row>
    <row r="69" spans="1:20" x14ac:dyDescent="0.25">
      <c r="A69" t="s">
        <v>20</v>
      </c>
      <c r="B69" t="s">
        <v>21</v>
      </c>
      <c r="C69">
        <v>50</v>
      </c>
      <c r="D69">
        <v>1</v>
      </c>
      <c r="E69" t="s">
        <v>17862</v>
      </c>
      <c r="F69">
        <v>100</v>
      </c>
      <c r="G69">
        <v>0</v>
      </c>
      <c r="H69" t="s">
        <v>703</v>
      </c>
      <c r="I69" t="s">
        <v>17863</v>
      </c>
      <c r="J69" t="s">
        <v>824</v>
      </c>
      <c r="K69" t="s">
        <v>634</v>
      </c>
      <c r="L69" t="s">
        <v>635</v>
      </c>
      <c r="M69" t="s">
        <v>17861</v>
      </c>
      <c r="N69" t="s">
        <v>634</v>
      </c>
      <c r="O69" t="s">
        <v>637</v>
      </c>
      <c r="P69" t="s">
        <v>22</v>
      </c>
      <c r="Q69" t="s">
        <v>638</v>
      </c>
      <c r="R69" t="s">
        <v>635</v>
      </c>
      <c r="S69" t="s">
        <v>634</v>
      </c>
      <c r="T69" t="s">
        <v>17861</v>
      </c>
    </row>
    <row r="70" spans="1:20" x14ac:dyDescent="0.25">
      <c r="A70" t="s">
        <v>23</v>
      </c>
      <c r="B70" t="s">
        <v>24</v>
      </c>
      <c r="C70">
        <v>50</v>
      </c>
      <c r="D70">
        <v>1</v>
      </c>
      <c r="E70" t="s">
        <v>17862</v>
      </c>
      <c r="F70">
        <v>100</v>
      </c>
      <c r="G70">
        <v>0</v>
      </c>
      <c r="H70" t="s">
        <v>703</v>
      </c>
      <c r="I70" t="s">
        <v>17863</v>
      </c>
      <c r="J70" t="s">
        <v>824</v>
      </c>
      <c r="K70" t="s">
        <v>634</v>
      </c>
      <c r="L70" t="s">
        <v>635</v>
      </c>
      <c r="M70" t="s">
        <v>17861</v>
      </c>
      <c r="N70" t="s">
        <v>634</v>
      </c>
      <c r="O70" t="s">
        <v>637</v>
      </c>
      <c r="P70" t="s">
        <v>22</v>
      </c>
      <c r="Q70" t="s">
        <v>638</v>
      </c>
      <c r="R70" t="s">
        <v>635</v>
      </c>
      <c r="S70" t="s">
        <v>634</v>
      </c>
      <c r="T70" t="s">
        <v>17861</v>
      </c>
    </row>
    <row r="71" spans="1:20" x14ac:dyDescent="0.25">
      <c r="A71" t="s">
        <v>25</v>
      </c>
      <c r="B71" t="s">
        <v>26</v>
      </c>
      <c r="C71">
        <v>50</v>
      </c>
      <c r="D71">
        <v>1</v>
      </c>
      <c r="E71" t="s">
        <v>17862</v>
      </c>
      <c r="F71">
        <v>100</v>
      </c>
      <c r="G71">
        <v>0</v>
      </c>
      <c r="H71" t="s">
        <v>703</v>
      </c>
      <c r="I71" t="s">
        <v>17863</v>
      </c>
      <c r="J71" t="s">
        <v>824</v>
      </c>
      <c r="K71" t="s">
        <v>634</v>
      </c>
      <c r="L71" t="s">
        <v>635</v>
      </c>
      <c r="M71" t="s">
        <v>17861</v>
      </c>
      <c r="N71" t="s">
        <v>634</v>
      </c>
      <c r="O71" t="s">
        <v>637</v>
      </c>
      <c r="P71" t="s">
        <v>22</v>
      </c>
      <c r="Q71" t="s">
        <v>638</v>
      </c>
      <c r="R71" t="s">
        <v>635</v>
      </c>
      <c r="S71" t="s">
        <v>634</v>
      </c>
      <c r="T71" t="s">
        <v>17861</v>
      </c>
    </row>
    <row r="72" spans="1:20" x14ac:dyDescent="0.25">
      <c r="A72" t="s">
        <v>20</v>
      </c>
      <c r="B72" t="s">
        <v>21</v>
      </c>
      <c r="C72">
        <v>50</v>
      </c>
      <c r="D72">
        <v>1</v>
      </c>
      <c r="E72" t="s">
        <v>17864</v>
      </c>
      <c r="F72">
        <v>100</v>
      </c>
      <c r="G72">
        <v>0</v>
      </c>
      <c r="H72" t="s">
        <v>703</v>
      </c>
      <c r="I72" t="s">
        <v>17865</v>
      </c>
      <c r="J72" t="s">
        <v>652</v>
      </c>
      <c r="K72" t="s">
        <v>634</v>
      </c>
      <c r="L72" t="s">
        <v>635</v>
      </c>
      <c r="M72" t="s">
        <v>17866</v>
      </c>
      <c r="N72" t="s">
        <v>634</v>
      </c>
      <c r="O72" t="s">
        <v>637</v>
      </c>
      <c r="P72" t="s">
        <v>22</v>
      </c>
      <c r="Q72" t="s">
        <v>638</v>
      </c>
      <c r="R72" t="s">
        <v>635</v>
      </c>
      <c r="S72" t="s">
        <v>634</v>
      </c>
      <c r="T72" t="s">
        <v>17866</v>
      </c>
    </row>
    <row r="73" spans="1:20" x14ac:dyDescent="0.25">
      <c r="A73" t="s">
        <v>23</v>
      </c>
      <c r="B73" t="s">
        <v>24</v>
      </c>
      <c r="C73">
        <v>50</v>
      </c>
      <c r="D73">
        <v>1</v>
      </c>
      <c r="E73" t="s">
        <v>17864</v>
      </c>
      <c r="F73">
        <v>100</v>
      </c>
      <c r="G73">
        <v>0</v>
      </c>
      <c r="H73" t="s">
        <v>703</v>
      </c>
      <c r="I73" t="s">
        <v>17865</v>
      </c>
      <c r="J73" t="s">
        <v>652</v>
      </c>
      <c r="K73" t="s">
        <v>634</v>
      </c>
      <c r="L73" t="s">
        <v>635</v>
      </c>
      <c r="M73" t="s">
        <v>17866</v>
      </c>
      <c r="N73" t="s">
        <v>634</v>
      </c>
      <c r="O73" t="s">
        <v>637</v>
      </c>
      <c r="P73" t="s">
        <v>22</v>
      </c>
      <c r="Q73" t="s">
        <v>638</v>
      </c>
      <c r="R73" t="s">
        <v>635</v>
      </c>
      <c r="S73" t="s">
        <v>634</v>
      </c>
      <c r="T73" t="s">
        <v>17866</v>
      </c>
    </row>
    <row r="74" spans="1:20" x14ac:dyDescent="0.25">
      <c r="A74" t="s">
        <v>25</v>
      </c>
      <c r="B74" t="s">
        <v>26</v>
      </c>
      <c r="C74">
        <v>50</v>
      </c>
      <c r="D74">
        <v>1</v>
      </c>
      <c r="E74" t="s">
        <v>17864</v>
      </c>
      <c r="F74">
        <v>100</v>
      </c>
      <c r="G74">
        <v>0</v>
      </c>
      <c r="H74" t="s">
        <v>703</v>
      </c>
      <c r="I74" t="s">
        <v>17865</v>
      </c>
      <c r="J74" t="s">
        <v>652</v>
      </c>
      <c r="K74" t="s">
        <v>634</v>
      </c>
      <c r="L74" t="s">
        <v>635</v>
      </c>
      <c r="M74" t="s">
        <v>17866</v>
      </c>
      <c r="N74" t="s">
        <v>634</v>
      </c>
      <c r="O74" t="s">
        <v>637</v>
      </c>
      <c r="P74" t="s">
        <v>22</v>
      </c>
      <c r="Q74" t="s">
        <v>638</v>
      </c>
      <c r="R74" t="s">
        <v>635</v>
      </c>
      <c r="S74" t="s">
        <v>634</v>
      </c>
      <c r="T74" t="s">
        <v>17866</v>
      </c>
    </row>
    <row r="75" spans="1:20" x14ac:dyDescent="0.25">
      <c r="A75" t="s">
        <v>20</v>
      </c>
      <c r="B75" t="s">
        <v>21</v>
      </c>
      <c r="C75">
        <v>50</v>
      </c>
      <c r="D75">
        <v>1</v>
      </c>
      <c r="E75" t="s">
        <v>17867</v>
      </c>
      <c r="F75">
        <v>100</v>
      </c>
      <c r="G75">
        <v>0</v>
      </c>
      <c r="H75" t="s">
        <v>703</v>
      </c>
      <c r="I75" t="s">
        <v>17868</v>
      </c>
      <c r="J75" t="s">
        <v>725</v>
      </c>
      <c r="K75" t="s">
        <v>634</v>
      </c>
      <c r="L75" t="s">
        <v>635</v>
      </c>
      <c r="M75" t="s">
        <v>17869</v>
      </c>
      <c r="N75" t="s">
        <v>634</v>
      </c>
      <c r="O75" t="s">
        <v>637</v>
      </c>
      <c r="P75" t="s">
        <v>22</v>
      </c>
      <c r="Q75" t="s">
        <v>638</v>
      </c>
      <c r="R75" t="s">
        <v>635</v>
      </c>
      <c r="S75" t="s">
        <v>634</v>
      </c>
      <c r="T75" t="s">
        <v>17869</v>
      </c>
    </row>
    <row r="76" spans="1:20" x14ac:dyDescent="0.25">
      <c r="A76" t="s">
        <v>23</v>
      </c>
      <c r="B76" t="s">
        <v>24</v>
      </c>
      <c r="C76">
        <v>50</v>
      </c>
      <c r="D76">
        <v>1</v>
      </c>
      <c r="E76" t="s">
        <v>17867</v>
      </c>
      <c r="F76">
        <v>100</v>
      </c>
      <c r="G76">
        <v>0</v>
      </c>
      <c r="H76" t="s">
        <v>703</v>
      </c>
      <c r="I76" t="s">
        <v>17868</v>
      </c>
      <c r="J76" t="s">
        <v>725</v>
      </c>
      <c r="K76" t="s">
        <v>634</v>
      </c>
      <c r="L76" t="s">
        <v>635</v>
      </c>
      <c r="M76" t="s">
        <v>17869</v>
      </c>
      <c r="N76" t="s">
        <v>634</v>
      </c>
      <c r="O76" t="s">
        <v>637</v>
      </c>
      <c r="P76" t="s">
        <v>22</v>
      </c>
      <c r="Q76" t="s">
        <v>638</v>
      </c>
      <c r="R76" t="s">
        <v>635</v>
      </c>
      <c r="S76" t="s">
        <v>634</v>
      </c>
      <c r="T76" t="s">
        <v>17869</v>
      </c>
    </row>
    <row r="77" spans="1:20" x14ac:dyDescent="0.25">
      <c r="A77" t="s">
        <v>25</v>
      </c>
      <c r="B77" t="s">
        <v>26</v>
      </c>
      <c r="C77">
        <v>50</v>
      </c>
      <c r="D77">
        <v>1</v>
      </c>
      <c r="E77" t="s">
        <v>17867</v>
      </c>
      <c r="F77">
        <v>100</v>
      </c>
      <c r="G77">
        <v>0</v>
      </c>
      <c r="H77" t="s">
        <v>703</v>
      </c>
      <c r="I77" t="s">
        <v>17868</v>
      </c>
      <c r="J77" t="s">
        <v>725</v>
      </c>
      <c r="K77" t="s">
        <v>634</v>
      </c>
      <c r="L77" t="s">
        <v>635</v>
      </c>
      <c r="M77" t="s">
        <v>17869</v>
      </c>
      <c r="N77" t="s">
        <v>634</v>
      </c>
      <c r="O77" t="s">
        <v>637</v>
      </c>
      <c r="P77" t="s">
        <v>22</v>
      </c>
      <c r="Q77" t="s">
        <v>638</v>
      </c>
      <c r="R77" t="s">
        <v>635</v>
      </c>
      <c r="S77" t="s">
        <v>634</v>
      </c>
      <c r="T77" t="s">
        <v>17869</v>
      </c>
    </row>
    <row r="78" spans="1:20" x14ac:dyDescent="0.25">
      <c r="A78" t="s">
        <v>164</v>
      </c>
      <c r="B78" t="s">
        <v>165</v>
      </c>
      <c r="C78">
        <v>33.333333333333336</v>
      </c>
      <c r="D78">
        <v>3</v>
      </c>
      <c r="E78" t="s">
        <v>17870</v>
      </c>
      <c r="F78">
        <v>100</v>
      </c>
      <c r="G78">
        <v>0</v>
      </c>
      <c r="H78" t="s">
        <v>631</v>
      </c>
      <c r="I78" t="s">
        <v>635</v>
      </c>
      <c r="J78" t="s">
        <v>635</v>
      </c>
      <c r="K78" t="s">
        <v>634</v>
      </c>
      <c r="L78" t="s">
        <v>635</v>
      </c>
      <c r="M78" t="s">
        <v>634</v>
      </c>
      <c r="N78" t="s">
        <v>634</v>
      </c>
      <c r="O78" t="s">
        <v>5215</v>
      </c>
      <c r="P78" t="s">
        <v>22</v>
      </c>
      <c r="Q78" t="s">
        <v>634</v>
      </c>
      <c r="R78" t="s">
        <v>635</v>
      </c>
      <c r="S78" t="s">
        <v>634</v>
      </c>
      <c r="T78" t="s">
        <v>17871</v>
      </c>
    </row>
    <row r="79" spans="1:20" x14ac:dyDescent="0.25">
      <c r="A79" t="s">
        <v>20</v>
      </c>
      <c r="B79" t="s">
        <v>21</v>
      </c>
      <c r="C79">
        <v>50</v>
      </c>
      <c r="D79">
        <v>1</v>
      </c>
      <c r="E79" t="s">
        <v>17872</v>
      </c>
      <c r="F79">
        <v>100</v>
      </c>
      <c r="G79">
        <v>0</v>
      </c>
      <c r="H79" t="s">
        <v>703</v>
      </c>
      <c r="I79" t="s">
        <v>17873</v>
      </c>
      <c r="J79" t="s">
        <v>769</v>
      </c>
      <c r="K79" t="s">
        <v>634</v>
      </c>
      <c r="L79" t="s">
        <v>635</v>
      </c>
      <c r="M79" t="s">
        <v>17874</v>
      </c>
      <c r="N79" t="s">
        <v>634</v>
      </c>
      <c r="O79" t="s">
        <v>707</v>
      </c>
      <c r="P79" t="s">
        <v>22</v>
      </c>
      <c r="Q79" t="s">
        <v>638</v>
      </c>
      <c r="R79" t="s">
        <v>635</v>
      </c>
      <c r="S79" t="s">
        <v>634</v>
      </c>
      <c r="T79" t="s">
        <v>17874</v>
      </c>
    </row>
    <row r="80" spans="1:20" x14ac:dyDescent="0.25">
      <c r="A80" t="s">
        <v>23</v>
      </c>
      <c r="B80" t="s">
        <v>24</v>
      </c>
      <c r="C80">
        <v>50</v>
      </c>
      <c r="D80">
        <v>1</v>
      </c>
      <c r="E80" t="s">
        <v>17872</v>
      </c>
      <c r="F80">
        <v>100</v>
      </c>
      <c r="G80">
        <v>0</v>
      </c>
      <c r="H80" t="s">
        <v>703</v>
      </c>
      <c r="I80" t="s">
        <v>17873</v>
      </c>
      <c r="J80" t="s">
        <v>769</v>
      </c>
      <c r="K80" t="s">
        <v>634</v>
      </c>
      <c r="L80" t="s">
        <v>635</v>
      </c>
      <c r="M80" t="s">
        <v>17874</v>
      </c>
      <c r="N80" t="s">
        <v>634</v>
      </c>
      <c r="O80" t="s">
        <v>707</v>
      </c>
      <c r="P80" t="s">
        <v>22</v>
      </c>
      <c r="Q80" t="s">
        <v>638</v>
      </c>
      <c r="R80" t="s">
        <v>635</v>
      </c>
      <c r="S80" t="s">
        <v>634</v>
      </c>
      <c r="T80" t="s">
        <v>17874</v>
      </c>
    </row>
    <row r="81" spans="1:20" x14ac:dyDescent="0.25">
      <c r="A81" t="s">
        <v>25</v>
      </c>
      <c r="B81" t="s">
        <v>26</v>
      </c>
      <c r="C81">
        <v>50</v>
      </c>
      <c r="D81">
        <v>1</v>
      </c>
      <c r="E81" t="s">
        <v>17872</v>
      </c>
      <c r="F81">
        <v>100</v>
      </c>
      <c r="G81">
        <v>0</v>
      </c>
      <c r="H81" t="s">
        <v>703</v>
      </c>
      <c r="I81" t="s">
        <v>17873</v>
      </c>
      <c r="J81" t="s">
        <v>769</v>
      </c>
      <c r="K81" t="s">
        <v>634</v>
      </c>
      <c r="L81" t="s">
        <v>635</v>
      </c>
      <c r="M81" t="s">
        <v>17874</v>
      </c>
      <c r="N81" t="s">
        <v>634</v>
      </c>
      <c r="O81" t="s">
        <v>707</v>
      </c>
      <c r="P81" t="s">
        <v>22</v>
      </c>
      <c r="Q81" t="s">
        <v>638</v>
      </c>
      <c r="R81" t="s">
        <v>635</v>
      </c>
      <c r="S81" t="s">
        <v>634</v>
      </c>
      <c r="T81" t="s">
        <v>17874</v>
      </c>
    </row>
    <row r="82" spans="1:20" x14ac:dyDescent="0.25">
      <c r="A82" t="s">
        <v>256</v>
      </c>
      <c r="B82" t="s">
        <v>1055</v>
      </c>
      <c r="C82">
        <v>72.86</v>
      </c>
      <c r="D82">
        <v>1</v>
      </c>
      <c r="E82" t="s">
        <v>17875</v>
      </c>
      <c r="F82">
        <v>251.64</v>
      </c>
      <c r="G82">
        <v>26</v>
      </c>
      <c r="H82" t="s">
        <v>641</v>
      </c>
      <c r="I82" t="s">
        <v>12729</v>
      </c>
      <c r="J82" t="s">
        <v>12730</v>
      </c>
      <c r="K82" t="s">
        <v>7378</v>
      </c>
      <c r="L82" t="s">
        <v>12731</v>
      </c>
      <c r="M82" t="s">
        <v>17876</v>
      </c>
      <c r="N82" t="s">
        <v>634</v>
      </c>
      <c r="O82" t="s">
        <v>689</v>
      </c>
      <c r="P82" t="s">
        <v>40</v>
      </c>
      <c r="Q82" t="s">
        <v>690</v>
      </c>
      <c r="R82" t="s">
        <v>635</v>
      </c>
      <c r="S82" t="s">
        <v>634</v>
      </c>
      <c r="T82" t="s">
        <v>17877</v>
      </c>
    </row>
    <row r="83" spans="1:20" x14ac:dyDescent="0.25">
      <c r="A83" t="s">
        <v>256</v>
      </c>
      <c r="B83" t="s">
        <v>1055</v>
      </c>
      <c r="C83">
        <v>72.849999999999994</v>
      </c>
      <c r="D83">
        <v>1</v>
      </c>
      <c r="E83" t="s">
        <v>17875</v>
      </c>
      <c r="F83">
        <v>251.64</v>
      </c>
      <c r="G83">
        <v>26</v>
      </c>
      <c r="H83" t="s">
        <v>641</v>
      </c>
      <c r="I83" t="s">
        <v>12729</v>
      </c>
      <c r="J83" t="s">
        <v>12730</v>
      </c>
      <c r="K83" t="s">
        <v>7378</v>
      </c>
      <c r="L83" t="s">
        <v>12731</v>
      </c>
      <c r="M83" t="s">
        <v>17876</v>
      </c>
      <c r="N83" t="s">
        <v>634</v>
      </c>
      <c r="O83" t="s">
        <v>689</v>
      </c>
      <c r="P83" t="s">
        <v>40</v>
      </c>
      <c r="Q83" t="s">
        <v>690</v>
      </c>
      <c r="R83" t="s">
        <v>635</v>
      </c>
      <c r="S83" t="s">
        <v>634</v>
      </c>
      <c r="T83" t="s">
        <v>17877</v>
      </c>
    </row>
    <row r="84" spans="1:20" x14ac:dyDescent="0.25">
      <c r="A84" t="s">
        <v>164</v>
      </c>
      <c r="B84" t="s">
        <v>165</v>
      </c>
      <c r="C84">
        <v>33.333333333333336</v>
      </c>
      <c r="D84">
        <v>3</v>
      </c>
      <c r="E84" t="s">
        <v>17875</v>
      </c>
      <c r="F84">
        <v>251.64</v>
      </c>
      <c r="G84">
        <v>26</v>
      </c>
      <c r="H84" t="s">
        <v>641</v>
      </c>
      <c r="I84" t="s">
        <v>12729</v>
      </c>
      <c r="J84" t="s">
        <v>12730</v>
      </c>
      <c r="K84" t="s">
        <v>7378</v>
      </c>
      <c r="L84" t="s">
        <v>12731</v>
      </c>
      <c r="M84" t="s">
        <v>17876</v>
      </c>
      <c r="N84" t="s">
        <v>634</v>
      </c>
      <c r="O84" t="s">
        <v>689</v>
      </c>
      <c r="P84" t="s">
        <v>40</v>
      </c>
      <c r="Q84" t="s">
        <v>690</v>
      </c>
      <c r="R84" t="s">
        <v>635</v>
      </c>
      <c r="S84" t="s">
        <v>634</v>
      </c>
      <c r="T84" t="s">
        <v>17877</v>
      </c>
    </row>
    <row r="85" spans="1:20" x14ac:dyDescent="0.25">
      <c r="A85" t="s">
        <v>20</v>
      </c>
      <c r="B85" t="s">
        <v>21</v>
      </c>
      <c r="C85">
        <v>50</v>
      </c>
      <c r="D85">
        <v>1</v>
      </c>
      <c r="E85" t="s">
        <v>17878</v>
      </c>
      <c r="F85">
        <v>100</v>
      </c>
      <c r="G85">
        <v>0</v>
      </c>
      <c r="H85" t="s">
        <v>703</v>
      </c>
      <c r="I85" t="s">
        <v>17868</v>
      </c>
      <c r="J85" t="s">
        <v>725</v>
      </c>
      <c r="K85" t="s">
        <v>634</v>
      </c>
      <c r="L85" t="s">
        <v>635</v>
      </c>
      <c r="M85" t="s">
        <v>17879</v>
      </c>
      <c r="N85" t="s">
        <v>634</v>
      </c>
      <c r="O85" t="s">
        <v>637</v>
      </c>
      <c r="P85" t="s">
        <v>22</v>
      </c>
      <c r="Q85" t="s">
        <v>638</v>
      </c>
      <c r="R85" t="s">
        <v>635</v>
      </c>
      <c r="S85" t="s">
        <v>634</v>
      </c>
      <c r="T85" t="s">
        <v>17880</v>
      </c>
    </row>
    <row r="86" spans="1:20" x14ac:dyDescent="0.25">
      <c r="A86" t="s">
        <v>23</v>
      </c>
      <c r="B86" t="s">
        <v>24</v>
      </c>
      <c r="C86">
        <v>50</v>
      </c>
      <c r="D86">
        <v>1</v>
      </c>
      <c r="E86" t="s">
        <v>17878</v>
      </c>
      <c r="F86">
        <v>100</v>
      </c>
      <c r="G86">
        <v>0</v>
      </c>
      <c r="H86" t="s">
        <v>703</v>
      </c>
      <c r="I86" t="s">
        <v>17868</v>
      </c>
      <c r="J86" t="s">
        <v>725</v>
      </c>
      <c r="K86" t="s">
        <v>634</v>
      </c>
      <c r="L86" t="s">
        <v>635</v>
      </c>
      <c r="M86" t="s">
        <v>17879</v>
      </c>
      <c r="N86" t="s">
        <v>634</v>
      </c>
      <c r="O86" t="s">
        <v>637</v>
      </c>
      <c r="P86" t="s">
        <v>22</v>
      </c>
      <c r="Q86" t="s">
        <v>638</v>
      </c>
      <c r="R86" t="s">
        <v>635</v>
      </c>
      <c r="S86" t="s">
        <v>634</v>
      </c>
      <c r="T86" t="s">
        <v>17880</v>
      </c>
    </row>
    <row r="87" spans="1:20" x14ac:dyDescent="0.25">
      <c r="A87" t="s">
        <v>25</v>
      </c>
      <c r="B87" t="s">
        <v>26</v>
      </c>
      <c r="C87">
        <v>50</v>
      </c>
      <c r="D87">
        <v>1</v>
      </c>
      <c r="E87" t="s">
        <v>17878</v>
      </c>
      <c r="F87">
        <v>100</v>
      </c>
      <c r="G87">
        <v>0</v>
      </c>
      <c r="H87" t="s">
        <v>703</v>
      </c>
      <c r="I87" t="s">
        <v>17868</v>
      </c>
      <c r="J87" t="s">
        <v>725</v>
      </c>
      <c r="K87" t="s">
        <v>634</v>
      </c>
      <c r="L87" t="s">
        <v>635</v>
      </c>
      <c r="M87" t="s">
        <v>17879</v>
      </c>
      <c r="N87" t="s">
        <v>634</v>
      </c>
      <c r="O87" t="s">
        <v>637</v>
      </c>
      <c r="P87" t="s">
        <v>22</v>
      </c>
      <c r="Q87" t="s">
        <v>638</v>
      </c>
      <c r="R87" t="s">
        <v>635</v>
      </c>
      <c r="S87" t="s">
        <v>634</v>
      </c>
      <c r="T87" t="s">
        <v>17880</v>
      </c>
    </row>
    <row r="88" spans="1:20" x14ac:dyDescent="0.25">
      <c r="A88" t="s">
        <v>164</v>
      </c>
      <c r="B88" t="s">
        <v>165</v>
      </c>
      <c r="C88">
        <v>33.333333333333336</v>
      </c>
      <c r="D88">
        <v>3</v>
      </c>
      <c r="E88" t="s">
        <v>17881</v>
      </c>
      <c r="F88">
        <v>100</v>
      </c>
      <c r="G88">
        <v>0</v>
      </c>
      <c r="H88" t="s">
        <v>631</v>
      </c>
      <c r="I88" t="s">
        <v>17882</v>
      </c>
      <c r="J88" t="s">
        <v>1128</v>
      </c>
      <c r="K88" t="s">
        <v>634</v>
      </c>
      <c r="L88" t="s">
        <v>635</v>
      </c>
      <c r="M88" t="s">
        <v>17879</v>
      </c>
      <c r="N88" t="s">
        <v>634</v>
      </c>
      <c r="O88" t="s">
        <v>637</v>
      </c>
      <c r="P88" t="s">
        <v>22</v>
      </c>
      <c r="Q88" t="s">
        <v>638</v>
      </c>
      <c r="R88" t="s">
        <v>635</v>
      </c>
      <c r="S88" t="s">
        <v>634</v>
      </c>
      <c r="T88" t="s">
        <v>17880</v>
      </c>
    </row>
    <row r="89" spans="1:20" x14ac:dyDescent="0.25">
      <c r="A89" t="s">
        <v>20</v>
      </c>
      <c r="B89" t="s">
        <v>21</v>
      </c>
      <c r="C89">
        <v>50</v>
      </c>
      <c r="D89">
        <v>1</v>
      </c>
      <c r="E89" t="s">
        <v>17883</v>
      </c>
      <c r="F89">
        <v>100</v>
      </c>
      <c r="G89">
        <v>0</v>
      </c>
      <c r="H89" t="s">
        <v>703</v>
      </c>
      <c r="I89" t="s">
        <v>17884</v>
      </c>
      <c r="J89" t="s">
        <v>769</v>
      </c>
      <c r="K89" t="s">
        <v>634</v>
      </c>
      <c r="L89" t="s">
        <v>635</v>
      </c>
      <c r="M89" t="s">
        <v>17879</v>
      </c>
      <c r="N89" t="s">
        <v>634</v>
      </c>
      <c r="O89" t="s">
        <v>637</v>
      </c>
      <c r="P89" t="s">
        <v>22</v>
      </c>
      <c r="Q89" t="s">
        <v>638</v>
      </c>
      <c r="R89" t="s">
        <v>635</v>
      </c>
      <c r="S89" t="s">
        <v>634</v>
      </c>
      <c r="T89" t="s">
        <v>17879</v>
      </c>
    </row>
    <row r="90" spans="1:20" x14ac:dyDescent="0.25">
      <c r="A90" t="s">
        <v>23</v>
      </c>
      <c r="B90" t="s">
        <v>24</v>
      </c>
      <c r="C90">
        <v>50</v>
      </c>
      <c r="D90">
        <v>1</v>
      </c>
      <c r="E90" t="s">
        <v>17883</v>
      </c>
      <c r="F90">
        <v>100</v>
      </c>
      <c r="G90">
        <v>0</v>
      </c>
      <c r="H90" t="s">
        <v>703</v>
      </c>
      <c r="I90" t="s">
        <v>17884</v>
      </c>
      <c r="J90" t="s">
        <v>769</v>
      </c>
      <c r="K90" t="s">
        <v>634</v>
      </c>
      <c r="L90" t="s">
        <v>635</v>
      </c>
      <c r="M90" t="s">
        <v>17879</v>
      </c>
      <c r="N90" t="s">
        <v>634</v>
      </c>
      <c r="O90" t="s">
        <v>637</v>
      </c>
      <c r="P90" t="s">
        <v>22</v>
      </c>
      <c r="Q90" t="s">
        <v>638</v>
      </c>
      <c r="R90" t="s">
        <v>635</v>
      </c>
      <c r="S90" t="s">
        <v>634</v>
      </c>
      <c r="T90" t="s">
        <v>17879</v>
      </c>
    </row>
    <row r="91" spans="1:20" x14ac:dyDescent="0.25">
      <c r="A91" t="s">
        <v>25</v>
      </c>
      <c r="B91" t="s">
        <v>26</v>
      </c>
      <c r="C91">
        <v>50</v>
      </c>
      <c r="D91">
        <v>1</v>
      </c>
      <c r="E91" t="s">
        <v>17883</v>
      </c>
      <c r="F91">
        <v>100</v>
      </c>
      <c r="G91">
        <v>0</v>
      </c>
      <c r="H91" t="s">
        <v>703</v>
      </c>
      <c r="I91" t="s">
        <v>17884</v>
      </c>
      <c r="J91" t="s">
        <v>769</v>
      </c>
      <c r="K91" t="s">
        <v>634</v>
      </c>
      <c r="L91" t="s">
        <v>635</v>
      </c>
      <c r="M91" t="s">
        <v>17879</v>
      </c>
      <c r="N91" t="s">
        <v>634</v>
      </c>
      <c r="O91" t="s">
        <v>637</v>
      </c>
      <c r="P91" t="s">
        <v>22</v>
      </c>
      <c r="Q91" t="s">
        <v>638</v>
      </c>
      <c r="R91" t="s">
        <v>635</v>
      </c>
      <c r="S91" t="s">
        <v>634</v>
      </c>
      <c r="T91" t="s">
        <v>17879</v>
      </c>
    </row>
    <row r="92" spans="1:20" x14ac:dyDescent="0.25">
      <c r="A92" t="s">
        <v>116</v>
      </c>
      <c r="B92" t="s">
        <v>117</v>
      </c>
      <c r="C92">
        <v>10</v>
      </c>
      <c r="D92">
        <v>20</v>
      </c>
      <c r="E92" t="s">
        <v>17885</v>
      </c>
      <c r="F92">
        <v>267.01</v>
      </c>
      <c r="G92">
        <v>45</v>
      </c>
      <c r="H92" t="s">
        <v>641</v>
      </c>
      <c r="I92" t="s">
        <v>17886</v>
      </c>
      <c r="J92" t="s">
        <v>17887</v>
      </c>
      <c r="K92" t="s">
        <v>12152</v>
      </c>
      <c r="L92" t="s">
        <v>17888</v>
      </c>
      <c r="M92" t="s">
        <v>17889</v>
      </c>
      <c r="N92" t="s">
        <v>634</v>
      </c>
      <c r="O92" t="s">
        <v>689</v>
      </c>
      <c r="P92" t="s">
        <v>40</v>
      </c>
      <c r="Q92" t="s">
        <v>690</v>
      </c>
      <c r="R92" t="s">
        <v>635</v>
      </c>
      <c r="S92" t="s">
        <v>634</v>
      </c>
      <c r="T92" t="s">
        <v>17889</v>
      </c>
    </row>
    <row r="93" spans="1:20" x14ac:dyDescent="0.25">
      <c r="A93" t="s">
        <v>20</v>
      </c>
      <c r="B93" t="s">
        <v>21</v>
      </c>
      <c r="C93">
        <v>50</v>
      </c>
      <c r="D93">
        <v>1</v>
      </c>
      <c r="E93" t="s">
        <v>17890</v>
      </c>
      <c r="F93">
        <v>100</v>
      </c>
      <c r="G93">
        <v>0</v>
      </c>
      <c r="H93" t="s">
        <v>703</v>
      </c>
      <c r="I93" t="s">
        <v>17891</v>
      </c>
      <c r="J93" t="s">
        <v>711</v>
      </c>
      <c r="K93" t="s">
        <v>634</v>
      </c>
      <c r="L93" t="s">
        <v>635</v>
      </c>
      <c r="M93" t="s">
        <v>17892</v>
      </c>
      <c r="N93" t="s">
        <v>634</v>
      </c>
      <c r="O93" t="s">
        <v>637</v>
      </c>
      <c r="P93" t="s">
        <v>22</v>
      </c>
      <c r="Q93" t="s">
        <v>638</v>
      </c>
      <c r="R93" t="s">
        <v>635</v>
      </c>
      <c r="S93" t="s">
        <v>634</v>
      </c>
      <c r="T93" t="s">
        <v>17892</v>
      </c>
    </row>
    <row r="94" spans="1:20" x14ac:dyDescent="0.25">
      <c r="A94" t="s">
        <v>23</v>
      </c>
      <c r="B94" t="s">
        <v>24</v>
      </c>
      <c r="C94">
        <v>50</v>
      </c>
      <c r="D94">
        <v>1</v>
      </c>
      <c r="E94" t="s">
        <v>17890</v>
      </c>
      <c r="F94">
        <v>100</v>
      </c>
      <c r="G94">
        <v>0</v>
      </c>
      <c r="H94" t="s">
        <v>703</v>
      </c>
      <c r="I94" t="s">
        <v>17891</v>
      </c>
      <c r="J94" t="s">
        <v>711</v>
      </c>
      <c r="K94" t="s">
        <v>634</v>
      </c>
      <c r="L94" t="s">
        <v>635</v>
      </c>
      <c r="M94" t="s">
        <v>17892</v>
      </c>
      <c r="N94" t="s">
        <v>634</v>
      </c>
      <c r="O94" t="s">
        <v>637</v>
      </c>
      <c r="P94" t="s">
        <v>22</v>
      </c>
      <c r="Q94" t="s">
        <v>638</v>
      </c>
      <c r="R94" t="s">
        <v>635</v>
      </c>
      <c r="S94" t="s">
        <v>634</v>
      </c>
      <c r="T94" t="s">
        <v>17892</v>
      </c>
    </row>
    <row r="95" spans="1:20" x14ac:dyDescent="0.25">
      <c r="A95" t="s">
        <v>25</v>
      </c>
      <c r="B95" t="s">
        <v>26</v>
      </c>
      <c r="C95">
        <v>50</v>
      </c>
      <c r="D95">
        <v>1</v>
      </c>
      <c r="E95" t="s">
        <v>17890</v>
      </c>
      <c r="F95">
        <v>100</v>
      </c>
      <c r="G95">
        <v>0</v>
      </c>
      <c r="H95" t="s">
        <v>703</v>
      </c>
      <c r="I95" t="s">
        <v>17891</v>
      </c>
      <c r="J95" t="s">
        <v>711</v>
      </c>
      <c r="K95" t="s">
        <v>634</v>
      </c>
      <c r="L95" t="s">
        <v>635</v>
      </c>
      <c r="M95" t="s">
        <v>17892</v>
      </c>
      <c r="N95" t="s">
        <v>634</v>
      </c>
      <c r="O95" t="s">
        <v>637</v>
      </c>
      <c r="P95" t="s">
        <v>22</v>
      </c>
      <c r="Q95" t="s">
        <v>638</v>
      </c>
      <c r="R95" t="s">
        <v>635</v>
      </c>
      <c r="S95" t="s">
        <v>634</v>
      </c>
      <c r="T95" t="s">
        <v>17892</v>
      </c>
    </row>
    <row r="96" spans="1:20" x14ac:dyDescent="0.25">
      <c r="A96" t="s">
        <v>121</v>
      </c>
      <c r="B96" t="s">
        <v>122</v>
      </c>
      <c r="C96">
        <v>15</v>
      </c>
      <c r="D96">
        <v>4</v>
      </c>
      <c r="E96" t="s">
        <v>17893</v>
      </c>
      <c r="F96">
        <v>77</v>
      </c>
      <c r="G96">
        <v>17</v>
      </c>
      <c r="H96" t="s">
        <v>631</v>
      </c>
      <c r="I96" t="s">
        <v>4582</v>
      </c>
      <c r="J96" t="s">
        <v>17894</v>
      </c>
      <c r="K96" t="s">
        <v>4404</v>
      </c>
      <c r="L96" t="s">
        <v>1093</v>
      </c>
      <c r="M96" t="s">
        <v>17874</v>
      </c>
      <c r="N96" t="s">
        <v>634</v>
      </c>
      <c r="O96" t="s">
        <v>894</v>
      </c>
      <c r="P96" t="s">
        <v>43</v>
      </c>
      <c r="Q96" t="s">
        <v>648</v>
      </c>
      <c r="R96" t="s">
        <v>635</v>
      </c>
      <c r="S96" t="s">
        <v>634</v>
      </c>
      <c r="T96" t="s">
        <v>17895</v>
      </c>
    </row>
    <row r="97" spans="1:20" x14ac:dyDescent="0.25">
      <c r="A97" t="s">
        <v>164</v>
      </c>
      <c r="B97" t="s">
        <v>165</v>
      </c>
      <c r="C97">
        <v>33.333333333333336</v>
      </c>
      <c r="D97">
        <v>3</v>
      </c>
      <c r="E97" t="s">
        <v>17896</v>
      </c>
      <c r="F97">
        <v>100</v>
      </c>
      <c r="G97">
        <v>0</v>
      </c>
      <c r="H97" t="s">
        <v>631</v>
      </c>
      <c r="I97" t="s">
        <v>17897</v>
      </c>
      <c r="J97" t="s">
        <v>2349</v>
      </c>
      <c r="K97" t="s">
        <v>634</v>
      </c>
      <c r="L97" t="s">
        <v>635</v>
      </c>
      <c r="M97" t="s">
        <v>17898</v>
      </c>
      <c r="N97" t="s">
        <v>634</v>
      </c>
      <c r="O97" t="s">
        <v>637</v>
      </c>
      <c r="P97" t="s">
        <v>22</v>
      </c>
      <c r="Q97" t="s">
        <v>638</v>
      </c>
      <c r="R97" t="s">
        <v>635</v>
      </c>
      <c r="S97" t="s">
        <v>634</v>
      </c>
      <c r="T97" t="s">
        <v>17895</v>
      </c>
    </row>
    <row r="98" spans="1:20" x14ac:dyDescent="0.25">
      <c r="A98" t="s">
        <v>256</v>
      </c>
      <c r="B98" t="s">
        <v>1055</v>
      </c>
      <c r="C98">
        <v>91.07</v>
      </c>
      <c r="D98">
        <v>2</v>
      </c>
      <c r="E98" t="s">
        <v>17899</v>
      </c>
      <c r="F98">
        <v>299.20999999999998</v>
      </c>
      <c r="G98">
        <v>26</v>
      </c>
      <c r="H98" t="s">
        <v>641</v>
      </c>
      <c r="I98" t="s">
        <v>17900</v>
      </c>
      <c r="J98" t="s">
        <v>17901</v>
      </c>
      <c r="K98" t="s">
        <v>785</v>
      </c>
      <c r="L98" t="s">
        <v>17902</v>
      </c>
      <c r="M98" t="s">
        <v>17903</v>
      </c>
      <c r="N98" t="s">
        <v>634</v>
      </c>
      <c r="O98" t="s">
        <v>689</v>
      </c>
      <c r="P98" t="s">
        <v>40</v>
      </c>
      <c r="Q98" t="s">
        <v>690</v>
      </c>
      <c r="R98" t="s">
        <v>635</v>
      </c>
      <c r="S98" t="s">
        <v>634</v>
      </c>
      <c r="T98" t="s">
        <v>17904</v>
      </c>
    </row>
    <row r="99" spans="1:20" x14ac:dyDescent="0.25">
      <c r="A99" t="s">
        <v>257</v>
      </c>
      <c r="B99" t="s">
        <v>1055</v>
      </c>
      <c r="C99">
        <v>91.07</v>
      </c>
      <c r="D99">
        <v>1</v>
      </c>
      <c r="E99" t="s">
        <v>17899</v>
      </c>
      <c r="F99">
        <v>299.20999999999998</v>
      </c>
      <c r="G99">
        <v>26</v>
      </c>
      <c r="H99" t="s">
        <v>641</v>
      </c>
      <c r="I99" t="s">
        <v>17900</v>
      </c>
      <c r="J99" t="s">
        <v>17901</v>
      </c>
      <c r="K99" t="s">
        <v>785</v>
      </c>
      <c r="L99" t="s">
        <v>17902</v>
      </c>
      <c r="M99" t="s">
        <v>17903</v>
      </c>
      <c r="N99" t="s">
        <v>634</v>
      </c>
      <c r="O99" t="s">
        <v>689</v>
      </c>
      <c r="P99" t="s">
        <v>40</v>
      </c>
      <c r="Q99" t="s">
        <v>690</v>
      </c>
      <c r="R99" t="s">
        <v>635</v>
      </c>
      <c r="S99" t="s">
        <v>634</v>
      </c>
      <c r="T99" t="s">
        <v>17904</v>
      </c>
    </row>
    <row r="100" spans="1:20" x14ac:dyDescent="0.25">
      <c r="A100" t="s">
        <v>20</v>
      </c>
      <c r="B100" t="s">
        <v>21</v>
      </c>
      <c r="C100">
        <v>50</v>
      </c>
      <c r="D100">
        <v>1</v>
      </c>
      <c r="E100" t="s">
        <v>17905</v>
      </c>
      <c r="F100">
        <v>100</v>
      </c>
      <c r="G100">
        <v>0</v>
      </c>
      <c r="H100" t="s">
        <v>703</v>
      </c>
      <c r="I100" t="s">
        <v>17906</v>
      </c>
      <c r="J100" t="s">
        <v>845</v>
      </c>
      <c r="K100" t="s">
        <v>634</v>
      </c>
      <c r="L100" t="s">
        <v>635</v>
      </c>
      <c r="M100" t="s">
        <v>17907</v>
      </c>
      <c r="N100" t="s">
        <v>634</v>
      </c>
      <c r="O100" t="s">
        <v>637</v>
      </c>
      <c r="P100" t="s">
        <v>22</v>
      </c>
      <c r="Q100" t="s">
        <v>638</v>
      </c>
      <c r="R100" t="s">
        <v>635</v>
      </c>
      <c r="S100" t="s">
        <v>634</v>
      </c>
      <c r="T100" t="s">
        <v>17907</v>
      </c>
    </row>
    <row r="101" spans="1:20" x14ac:dyDescent="0.25">
      <c r="A101" t="s">
        <v>23</v>
      </c>
      <c r="B101" t="s">
        <v>24</v>
      </c>
      <c r="C101">
        <v>50</v>
      </c>
      <c r="D101">
        <v>1</v>
      </c>
      <c r="E101" t="s">
        <v>17905</v>
      </c>
      <c r="F101">
        <v>100</v>
      </c>
      <c r="G101">
        <v>0</v>
      </c>
      <c r="H101" t="s">
        <v>703</v>
      </c>
      <c r="I101" t="s">
        <v>17906</v>
      </c>
      <c r="J101" t="s">
        <v>845</v>
      </c>
      <c r="K101" t="s">
        <v>634</v>
      </c>
      <c r="L101" t="s">
        <v>635</v>
      </c>
      <c r="M101" t="s">
        <v>17907</v>
      </c>
      <c r="N101" t="s">
        <v>634</v>
      </c>
      <c r="O101" t="s">
        <v>637</v>
      </c>
      <c r="P101" t="s">
        <v>22</v>
      </c>
      <c r="Q101" t="s">
        <v>638</v>
      </c>
      <c r="R101" t="s">
        <v>635</v>
      </c>
      <c r="S101" t="s">
        <v>634</v>
      </c>
      <c r="T101" t="s">
        <v>17907</v>
      </c>
    </row>
    <row r="102" spans="1:20" x14ac:dyDescent="0.25">
      <c r="A102" t="s">
        <v>25</v>
      </c>
      <c r="B102" t="s">
        <v>26</v>
      </c>
      <c r="C102">
        <v>50</v>
      </c>
      <c r="D102">
        <v>1</v>
      </c>
      <c r="E102" t="s">
        <v>17905</v>
      </c>
      <c r="F102">
        <v>100</v>
      </c>
      <c r="G102">
        <v>0</v>
      </c>
      <c r="H102" t="s">
        <v>703</v>
      </c>
      <c r="I102" t="s">
        <v>17906</v>
      </c>
      <c r="J102" t="s">
        <v>845</v>
      </c>
      <c r="K102" t="s">
        <v>634</v>
      </c>
      <c r="L102" t="s">
        <v>635</v>
      </c>
      <c r="M102" t="s">
        <v>17907</v>
      </c>
      <c r="N102" t="s">
        <v>634</v>
      </c>
      <c r="O102" t="s">
        <v>637</v>
      </c>
      <c r="P102" t="s">
        <v>22</v>
      </c>
      <c r="Q102" t="s">
        <v>638</v>
      </c>
      <c r="R102" t="s">
        <v>635</v>
      </c>
      <c r="S102" t="s">
        <v>634</v>
      </c>
      <c r="T102" t="s">
        <v>17907</v>
      </c>
    </row>
    <row r="103" spans="1:20" x14ac:dyDescent="0.25">
      <c r="A103" t="s">
        <v>20</v>
      </c>
      <c r="B103" t="s">
        <v>21</v>
      </c>
      <c r="C103">
        <v>50</v>
      </c>
      <c r="D103">
        <v>1</v>
      </c>
      <c r="E103" t="s">
        <v>17908</v>
      </c>
      <c r="F103">
        <v>100</v>
      </c>
      <c r="G103">
        <v>0</v>
      </c>
      <c r="H103" t="s">
        <v>703</v>
      </c>
      <c r="I103" t="s">
        <v>8891</v>
      </c>
      <c r="J103" t="s">
        <v>1683</v>
      </c>
      <c r="K103" t="s">
        <v>634</v>
      </c>
      <c r="L103" t="s">
        <v>635</v>
      </c>
      <c r="M103" t="s">
        <v>17909</v>
      </c>
      <c r="N103" t="s">
        <v>634</v>
      </c>
      <c r="O103" t="s">
        <v>637</v>
      </c>
      <c r="P103" t="s">
        <v>22</v>
      </c>
      <c r="Q103" t="s">
        <v>638</v>
      </c>
      <c r="R103" t="s">
        <v>635</v>
      </c>
      <c r="S103" t="s">
        <v>634</v>
      </c>
      <c r="T103" t="s">
        <v>17909</v>
      </c>
    </row>
    <row r="104" spans="1:20" x14ac:dyDescent="0.25">
      <c r="A104" t="s">
        <v>23</v>
      </c>
      <c r="B104" t="s">
        <v>24</v>
      </c>
      <c r="C104">
        <v>50</v>
      </c>
      <c r="D104">
        <v>1</v>
      </c>
      <c r="E104" t="s">
        <v>17908</v>
      </c>
      <c r="F104">
        <v>100</v>
      </c>
      <c r="G104">
        <v>0</v>
      </c>
      <c r="H104" t="s">
        <v>703</v>
      </c>
      <c r="I104" t="s">
        <v>8891</v>
      </c>
      <c r="J104" t="s">
        <v>1683</v>
      </c>
      <c r="K104" t="s">
        <v>634</v>
      </c>
      <c r="L104" t="s">
        <v>635</v>
      </c>
      <c r="M104" t="s">
        <v>17909</v>
      </c>
      <c r="N104" t="s">
        <v>634</v>
      </c>
      <c r="O104" t="s">
        <v>637</v>
      </c>
      <c r="P104" t="s">
        <v>22</v>
      </c>
      <c r="Q104" t="s">
        <v>638</v>
      </c>
      <c r="R104" t="s">
        <v>635</v>
      </c>
      <c r="S104" t="s">
        <v>634</v>
      </c>
      <c r="T104" t="s">
        <v>17909</v>
      </c>
    </row>
    <row r="105" spans="1:20" x14ac:dyDescent="0.25">
      <c r="A105" t="s">
        <v>25</v>
      </c>
      <c r="B105" t="s">
        <v>26</v>
      </c>
      <c r="C105">
        <v>50</v>
      </c>
      <c r="D105">
        <v>1</v>
      </c>
      <c r="E105" t="s">
        <v>17908</v>
      </c>
      <c r="F105">
        <v>100</v>
      </c>
      <c r="G105">
        <v>0</v>
      </c>
      <c r="H105" t="s">
        <v>703</v>
      </c>
      <c r="I105" t="s">
        <v>8891</v>
      </c>
      <c r="J105" t="s">
        <v>1683</v>
      </c>
      <c r="K105" t="s">
        <v>634</v>
      </c>
      <c r="L105" t="s">
        <v>635</v>
      </c>
      <c r="M105" t="s">
        <v>17909</v>
      </c>
      <c r="N105" t="s">
        <v>634</v>
      </c>
      <c r="O105" t="s">
        <v>637</v>
      </c>
      <c r="P105" t="s">
        <v>22</v>
      </c>
      <c r="Q105" t="s">
        <v>638</v>
      </c>
      <c r="R105" t="s">
        <v>635</v>
      </c>
      <c r="S105" t="s">
        <v>634</v>
      </c>
      <c r="T105" t="s">
        <v>17909</v>
      </c>
    </row>
    <row r="106" spans="1:20" x14ac:dyDescent="0.25">
      <c r="A106" t="s">
        <v>37</v>
      </c>
      <c r="B106" t="s">
        <v>38</v>
      </c>
      <c r="C106">
        <v>66.666666666666671</v>
      </c>
      <c r="D106">
        <v>3</v>
      </c>
      <c r="E106" t="s">
        <v>17910</v>
      </c>
      <c r="F106">
        <v>100</v>
      </c>
      <c r="G106">
        <v>0</v>
      </c>
      <c r="H106" t="s">
        <v>631</v>
      </c>
      <c r="I106" t="s">
        <v>17911</v>
      </c>
      <c r="J106" t="s">
        <v>4829</v>
      </c>
      <c r="K106" t="s">
        <v>634</v>
      </c>
      <c r="L106" t="s">
        <v>635</v>
      </c>
      <c r="M106" t="s">
        <v>17912</v>
      </c>
      <c r="N106" t="s">
        <v>634</v>
      </c>
      <c r="O106" t="s">
        <v>654</v>
      </c>
      <c r="P106" t="s">
        <v>22</v>
      </c>
      <c r="Q106" t="s">
        <v>655</v>
      </c>
      <c r="R106" t="s">
        <v>635</v>
      </c>
      <c r="S106" t="s">
        <v>634</v>
      </c>
      <c r="T106" t="s">
        <v>17912</v>
      </c>
    </row>
    <row r="107" spans="1:20" x14ac:dyDescent="0.25">
      <c r="A107" t="s">
        <v>164</v>
      </c>
      <c r="B107" t="s">
        <v>165</v>
      </c>
      <c r="C107">
        <v>50</v>
      </c>
      <c r="D107">
        <v>6</v>
      </c>
      <c r="E107" t="s">
        <v>17913</v>
      </c>
      <c r="F107">
        <v>200</v>
      </c>
      <c r="G107">
        <v>0</v>
      </c>
      <c r="H107" t="s">
        <v>631</v>
      </c>
      <c r="I107" t="s">
        <v>17914</v>
      </c>
      <c r="J107" t="s">
        <v>1461</v>
      </c>
      <c r="K107" t="s">
        <v>634</v>
      </c>
      <c r="L107" t="s">
        <v>635</v>
      </c>
      <c r="M107" t="s">
        <v>17915</v>
      </c>
      <c r="N107" t="s">
        <v>634</v>
      </c>
      <c r="O107" t="s">
        <v>637</v>
      </c>
      <c r="P107" t="s">
        <v>22</v>
      </c>
      <c r="Q107" t="s">
        <v>638</v>
      </c>
      <c r="R107" t="s">
        <v>635</v>
      </c>
      <c r="S107" t="s">
        <v>634</v>
      </c>
      <c r="T107" t="s">
        <v>17915</v>
      </c>
    </row>
    <row r="108" spans="1:20" x14ac:dyDescent="0.25">
      <c r="A108" t="s">
        <v>20</v>
      </c>
      <c r="B108" t="s">
        <v>21</v>
      </c>
      <c r="C108">
        <v>50</v>
      </c>
      <c r="D108">
        <v>1</v>
      </c>
      <c r="E108" t="s">
        <v>17916</v>
      </c>
      <c r="F108">
        <v>100</v>
      </c>
      <c r="G108">
        <v>0</v>
      </c>
      <c r="H108" t="s">
        <v>703</v>
      </c>
      <c r="I108" t="s">
        <v>17917</v>
      </c>
      <c r="J108" t="s">
        <v>2589</v>
      </c>
      <c r="K108" t="s">
        <v>634</v>
      </c>
      <c r="L108" t="s">
        <v>635</v>
      </c>
      <c r="M108" t="s">
        <v>17918</v>
      </c>
      <c r="N108" t="s">
        <v>634</v>
      </c>
      <c r="O108" t="s">
        <v>637</v>
      </c>
      <c r="P108" t="s">
        <v>22</v>
      </c>
      <c r="Q108" t="s">
        <v>638</v>
      </c>
      <c r="R108" t="s">
        <v>635</v>
      </c>
      <c r="S108" t="s">
        <v>634</v>
      </c>
      <c r="T108" t="s">
        <v>17918</v>
      </c>
    </row>
    <row r="109" spans="1:20" x14ac:dyDescent="0.25">
      <c r="A109" t="s">
        <v>23</v>
      </c>
      <c r="B109" t="s">
        <v>24</v>
      </c>
      <c r="C109">
        <v>50</v>
      </c>
      <c r="D109">
        <v>1</v>
      </c>
      <c r="E109" t="s">
        <v>17916</v>
      </c>
      <c r="F109">
        <v>100</v>
      </c>
      <c r="G109">
        <v>0</v>
      </c>
      <c r="H109" t="s">
        <v>703</v>
      </c>
      <c r="I109" t="s">
        <v>17917</v>
      </c>
      <c r="J109" t="s">
        <v>2589</v>
      </c>
      <c r="K109" t="s">
        <v>634</v>
      </c>
      <c r="L109" t="s">
        <v>635</v>
      </c>
      <c r="M109" t="s">
        <v>17918</v>
      </c>
      <c r="N109" t="s">
        <v>634</v>
      </c>
      <c r="O109" t="s">
        <v>637</v>
      </c>
      <c r="P109" t="s">
        <v>22</v>
      </c>
      <c r="Q109" t="s">
        <v>638</v>
      </c>
      <c r="R109" t="s">
        <v>635</v>
      </c>
      <c r="S109" t="s">
        <v>634</v>
      </c>
      <c r="T109" t="s">
        <v>17918</v>
      </c>
    </row>
    <row r="110" spans="1:20" x14ac:dyDescent="0.25">
      <c r="A110" t="s">
        <v>25</v>
      </c>
      <c r="B110" t="s">
        <v>26</v>
      </c>
      <c r="C110">
        <v>50</v>
      </c>
      <c r="D110">
        <v>1</v>
      </c>
      <c r="E110" t="s">
        <v>17916</v>
      </c>
      <c r="F110">
        <v>100</v>
      </c>
      <c r="G110">
        <v>0</v>
      </c>
      <c r="H110" t="s">
        <v>703</v>
      </c>
      <c r="I110" t="s">
        <v>17917</v>
      </c>
      <c r="J110" t="s">
        <v>2589</v>
      </c>
      <c r="K110" t="s">
        <v>634</v>
      </c>
      <c r="L110" t="s">
        <v>635</v>
      </c>
      <c r="M110" t="s">
        <v>17918</v>
      </c>
      <c r="N110" t="s">
        <v>634</v>
      </c>
      <c r="O110" t="s">
        <v>637</v>
      </c>
      <c r="P110" t="s">
        <v>22</v>
      </c>
      <c r="Q110" t="s">
        <v>638</v>
      </c>
      <c r="R110" t="s">
        <v>635</v>
      </c>
      <c r="S110" t="s">
        <v>634</v>
      </c>
      <c r="T110" t="s">
        <v>17918</v>
      </c>
    </row>
    <row r="111" spans="1:20" x14ac:dyDescent="0.25">
      <c r="A111" t="s">
        <v>37</v>
      </c>
      <c r="B111" t="s">
        <v>38</v>
      </c>
      <c r="C111">
        <v>66.666666666666671</v>
      </c>
      <c r="D111">
        <v>3</v>
      </c>
      <c r="E111" t="s">
        <v>17919</v>
      </c>
      <c r="F111">
        <v>100</v>
      </c>
      <c r="G111">
        <v>0</v>
      </c>
      <c r="H111" t="s">
        <v>631</v>
      </c>
      <c r="I111" t="s">
        <v>17920</v>
      </c>
      <c r="J111" t="s">
        <v>1018</v>
      </c>
      <c r="K111" t="s">
        <v>634</v>
      </c>
      <c r="L111" t="s">
        <v>635</v>
      </c>
      <c r="M111" t="s">
        <v>17921</v>
      </c>
      <c r="N111" t="s">
        <v>634</v>
      </c>
      <c r="O111" t="s">
        <v>637</v>
      </c>
      <c r="P111" t="s">
        <v>22</v>
      </c>
      <c r="Q111" t="s">
        <v>638</v>
      </c>
      <c r="R111" t="s">
        <v>635</v>
      </c>
      <c r="S111" t="s">
        <v>634</v>
      </c>
      <c r="T111" t="s">
        <v>17918</v>
      </c>
    </row>
    <row r="112" spans="1:20" x14ac:dyDescent="0.25">
      <c r="A112" t="s">
        <v>37</v>
      </c>
      <c r="B112" t="s">
        <v>38</v>
      </c>
      <c r="C112">
        <v>66.666666666666671</v>
      </c>
      <c r="D112">
        <v>3</v>
      </c>
      <c r="E112" t="s">
        <v>17922</v>
      </c>
      <c r="F112">
        <v>109</v>
      </c>
      <c r="G112">
        <v>9</v>
      </c>
      <c r="H112" t="s">
        <v>631</v>
      </c>
      <c r="I112" t="s">
        <v>2394</v>
      </c>
      <c r="J112" t="s">
        <v>1195</v>
      </c>
      <c r="K112" t="s">
        <v>634</v>
      </c>
      <c r="L112" t="s">
        <v>635</v>
      </c>
      <c r="M112" t="s">
        <v>17923</v>
      </c>
      <c r="N112" t="s">
        <v>634</v>
      </c>
      <c r="O112" t="s">
        <v>637</v>
      </c>
      <c r="P112" t="s">
        <v>22</v>
      </c>
      <c r="Q112" t="s">
        <v>638</v>
      </c>
      <c r="R112" t="s">
        <v>635</v>
      </c>
      <c r="S112" t="s">
        <v>634</v>
      </c>
      <c r="T112" t="s">
        <v>17923</v>
      </c>
    </row>
    <row r="113" spans="1:20" x14ac:dyDescent="0.25">
      <c r="A113" t="s">
        <v>25</v>
      </c>
      <c r="B113" t="s">
        <v>26</v>
      </c>
      <c r="C113">
        <v>60</v>
      </c>
      <c r="D113">
        <v>3</v>
      </c>
      <c r="E113" t="s">
        <v>17924</v>
      </c>
      <c r="F113">
        <v>90.55</v>
      </c>
      <c r="G113">
        <v>7</v>
      </c>
      <c r="H113" t="s">
        <v>641</v>
      </c>
      <c r="I113" t="s">
        <v>17925</v>
      </c>
      <c r="J113" t="s">
        <v>17926</v>
      </c>
      <c r="K113" t="s">
        <v>14019</v>
      </c>
      <c r="L113" t="s">
        <v>17927</v>
      </c>
      <c r="M113" t="s">
        <v>17928</v>
      </c>
      <c r="N113" t="s">
        <v>634</v>
      </c>
      <c r="O113" t="s">
        <v>689</v>
      </c>
      <c r="P113" t="s">
        <v>40</v>
      </c>
      <c r="Q113" t="s">
        <v>690</v>
      </c>
      <c r="R113" t="s">
        <v>635</v>
      </c>
      <c r="S113" t="s">
        <v>634</v>
      </c>
      <c r="T113" t="s">
        <v>17928</v>
      </c>
    </row>
    <row r="114" spans="1:20" x14ac:dyDescent="0.25">
      <c r="A114" t="s">
        <v>20</v>
      </c>
      <c r="B114" t="s">
        <v>21</v>
      </c>
      <c r="C114">
        <v>50</v>
      </c>
      <c r="D114">
        <v>1</v>
      </c>
      <c r="E114" t="s">
        <v>17929</v>
      </c>
      <c r="F114">
        <v>100</v>
      </c>
      <c r="G114">
        <v>0</v>
      </c>
      <c r="H114" t="s">
        <v>703</v>
      </c>
      <c r="I114" t="s">
        <v>17930</v>
      </c>
      <c r="J114" t="s">
        <v>736</v>
      </c>
      <c r="K114" t="s">
        <v>634</v>
      </c>
      <c r="L114" t="s">
        <v>635</v>
      </c>
      <c r="M114" t="s">
        <v>17931</v>
      </c>
      <c r="N114" t="s">
        <v>634</v>
      </c>
      <c r="O114" t="s">
        <v>637</v>
      </c>
      <c r="P114" t="s">
        <v>22</v>
      </c>
      <c r="Q114" t="s">
        <v>638</v>
      </c>
      <c r="R114" t="s">
        <v>635</v>
      </c>
      <c r="S114" t="s">
        <v>634</v>
      </c>
      <c r="T114" t="s">
        <v>17931</v>
      </c>
    </row>
    <row r="115" spans="1:20" x14ac:dyDescent="0.25">
      <c r="A115" t="s">
        <v>23</v>
      </c>
      <c r="B115" t="s">
        <v>24</v>
      </c>
      <c r="C115">
        <v>50</v>
      </c>
      <c r="D115">
        <v>1</v>
      </c>
      <c r="E115" t="s">
        <v>17929</v>
      </c>
      <c r="F115">
        <v>100</v>
      </c>
      <c r="G115">
        <v>0</v>
      </c>
      <c r="H115" t="s">
        <v>703</v>
      </c>
      <c r="I115" t="s">
        <v>17930</v>
      </c>
      <c r="J115" t="s">
        <v>736</v>
      </c>
      <c r="K115" t="s">
        <v>634</v>
      </c>
      <c r="L115" t="s">
        <v>635</v>
      </c>
      <c r="M115" t="s">
        <v>17931</v>
      </c>
      <c r="N115" t="s">
        <v>634</v>
      </c>
      <c r="O115" t="s">
        <v>637</v>
      </c>
      <c r="P115" t="s">
        <v>22</v>
      </c>
      <c r="Q115" t="s">
        <v>638</v>
      </c>
      <c r="R115" t="s">
        <v>635</v>
      </c>
      <c r="S115" t="s">
        <v>634</v>
      </c>
      <c r="T115" t="s">
        <v>17931</v>
      </c>
    </row>
    <row r="116" spans="1:20" x14ac:dyDescent="0.25">
      <c r="A116" t="s">
        <v>25</v>
      </c>
      <c r="B116" t="s">
        <v>26</v>
      </c>
      <c r="C116">
        <v>50</v>
      </c>
      <c r="D116">
        <v>1</v>
      </c>
      <c r="E116" t="s">
        <v>17929</v>
      </c>
      <c r="F116">
        <v>100</v>
      </c>
      <c r="G116">
        <v>0</v>
      </c>
      <c r="H116" t="s">
        <v>703</v>
      </c>
      <c r="I116" t="s">
        <v>17930</v>
      </c>
      <c r="J116" t="s">
        <v>736</v>
      </c>
      <c r="K116" t="s">
        <v>634</v>
      </c>
      <c r="L116" t="s">
        <v>635</v>
      </c>
      <c r="M116" t="s">
        <v>17931</v>
      </c>
      <c r="N116" t="s">
        <v>634</v>
      </c>
      <c r="O116" t="s">
        <v>637</v>
      </c>
      <c r="P116" t="s">
        <v>22</v>
      </c>
      <c r="Q116" t="s">
        <v>638</v>
      </c>
      <c r="R116" t="s">
        <v>635</v>
      </c>
      <c r="S116" t="s">
        <v>634</v>
      </c>
      <c r="T116" t="s">
        <v>17931</v>
      </c>
    </row>
    <row r="117" spans="1:20" x14ac:dyDescent="0.25">
      <c r="A117" t="s">
        <v>256</v>
      </c>
      <c r="B117" t="s">
        <v>1055</v>
      </c>
      <c r="C117">
        <v>80.95</v>
      </c>
      <c r="D117">
        <v>1</v>
      </c>
      <c r="E117" t="s">
        <v>17932</v>
      </c>
      <c r="F117">
        <v>87.95</v>
      </c>
      <c r="G117">
        <v>7</v>
      </c>
      <c r="H117" t="s">
        <v>641</v>
      </c>
      <c r="I117" t="s">
        <v>17933</v>
      </c>
      <c r="J117" t="s">
        <v>17934</v>
      </c>
      <c r="K117" t="s">
        <v>10955</v>
      </c>
      <c r="L117" t="s">
        <v>17935</v>
      </c>
      <c r="M117" t="s">
        <v>17931</v>
      </c>
      <c r="N117" t="s">
        <v>634</v>
      </c>
      <c r="O117" t="s">
        <v>689</v>
      </c>
      <c r="P117" t="s">
        <v>40</v>
      </c>
      <c r="Q117" t="s">
        <v>690</v>
      </c>
      <c r="R117" t="s">
        <v>635</v>
      </c>
      <c r="S117" t="s">
        <v>634</v>
      </c>
      <c r="T117" t="s">
        <v>17931</v>
      </c>
    </row>
    <row r="118" spans="1:20" x14ac:dyDescent="0.25">
      <c r="A118" t="s">
        <v>164</v>
      </c>
      <c r="B118" t="s">
        <v>165</v>
      </c>
      <c r="C118">
        <v>50</v>
      </c>
      <c r="D118">
        <v>6</v>
      </c>
      <c r="E118" t="s">
        <v>17936</v>
      </c>
      <c r="F118">
        <v>159.21</v>
      </c>
      <c r="G118">
        <v>26</v>
      </c>
      <c r="H118" t="s">
        <v>641</v>
      </c>
      <c r="I118" t="s">
        <v>17937</v>
      </c>
      <c r="J118" t="s">
        <v>17938</v>
      </c>
      <c r="K118" t="s">
        <v>4251</v>
      </c>
      <c r="L118" t="s">
        <v>17939</v>
      </c>
      <c r="M118" t="s">
        <v>17940</v>
      </c>
      <c r="N118" t="s">
        <v>634</v>
      </c>
      <c r="O118" t="s">
        <v>689</v>
      </c>
      <c r="P118" t="s">
        <v>40</v>
      </c>
      <c r="Q118" t="s">
        <v>690</v>
      </c>
      <c r="R118" t="s">
        <v>635</v>
      </c>
      <c r="S118" t="s">
        <v>634</v>
      </c>
      <c r="T118" t="s">
        <v>17940</v>
      </c>
    </row>
    <row r="119" spans="1:20" x14ac:dyDescent="0.25">
      <c r="A119" t="s">
        <v>20</v>
      </c>
      <c r="B119" t="s">
        <v>21</v>
      </c>
      <c r="C119">
        <v>50</v>
      </c>
      <c r="D119">
        <v>1</v>
      </c>
      <c r="E119" t="s">
        <v>17941</v>
      </c>
      <c r="F119">
        <v>100</v>
      </c>
      <c r="G119">
        <v>0</v>
      </c>
      <c r="H119" t="s">
        <v>703</v>
      </c>
      <c r="I119" t="s">
        <v>17942</v>
      </c>
      <c r="J119" t="s">
        <v>1707</v>
      </c>
      <c r="K119" t="s">
        <v>634</v>
      </c>
      <c r="L119" t="s">
        <v>635</v>
      </c>
      <c r="M119" t="s">
        <v>17943</v>
      </c>
      <c r="N119" t="s">
        <v>634</v>
      </c>
      <c r="O119" t="s">
        <v>637</v>
      </c>
      <c r="P119" t="s">
        <v>22</v>
      </c>
      <c r="Q119" t="s">
        <v>638</v>
      </c>
      <c r="R119" t="s">
        <v>635</v>
      </c>
      <c r="S119" t="s">
        <v>634</v>
      </c>
      <c r="T119" t="s">
        <v>17943</v>
      </c>
    </row>
    <row r="120" spans="1:20" x14ac:dyDescent="0.25">
      <c r="A120" t="s">
        <v>23</v>
      </c>
      <c r="B120" t="s">
        <v>24</v>
      </c>
      <c r="C120">
        <v>50</v>
      </c>
      <c r="D120">
        <v>1</v>
      </c>
      <c r="E120" t="s">
        <v>17941</v>
      </c>
      <c r="F120">
        <v>100</v>
      </c>
      <c r="G120">
        <v>0</v>
      </c>
      <c r="H120" t="s">
        <v>703</v>
      </c>
      <c r="I120" t="s">
        <v>17942</v>
      </c>
      <c r="J120" t="s">
        <v>1707</v>
      </c>
      <c r="K120" t="s">
        <v>634</v>
      </c>
      <c r="L120" t="s">
        <v>635</v>
      </c>
      <c r="M120" t="s">
        <v>17943</v>
      </c>
      <c r="N120" t="s">
        <v>634</v>
      </c>
      <c r="O120" t="s">
        <v>637</v>
      </c>
      <c r="P120" t="s">
        <v>22</v>
      </c>
      <c r="Q120" t="s">
        <v>638</v>
      </c>
      <c r="R120" t="s">
        <v>635</v>
      </c>
      <c r="S120" t="s">
        <v>634</v>
      </c>
      <c r="T120" t="s">
        <v>17943</v>
      </c>
    </row>
    <row r="121" spans="1:20" x14ac:dyDescent="0.25">
      <c r="A121" t="s">
        <v>25</v>
      </c>
      <c r="B121" t="s">
        <v>26</v>
      </c>
      <c r="C121">
        <v>50</v>
      </c>
      <c r="D121">
        <v>1</v>
      </c>
      <c r="E121" t="s">
        <v>17941</v>
      </c>
      <c r="F121">
        <v>100</v>
      </c>
      <c r="G121">
        <v>0</v>
      </c>
      <c r="H121" t="s">
        <v>703</v>
      </c>
      <c r="I121" t="s">
        <v>17942</v>
      </c>
      <c r="J121" t="s">
        <v>1707</v>
      </c>
      <c r="K121" t="s">
        <v>634</v>
      </c>
      <c r="L121" t="s">
        <v>635</v>
      </c>
      <c r="M121" t="s">
        <v>17943</v>
      </c>
      <c r="N121" t="s">
        <v>634</v>
      </c>
      <c r="O121" t="s">
        <v>637</v>
      </c>
      <c r="P121" t="s">
        <v>22</v>
      </c>
      <c r="Q121" t="s">
        <v>638</v>
      </c>
      <c r="R121" t="s">
        <v>635</v>
      </c>
      <c r="S121" t="s">
        <v>634</v>
      </c>
      <c r="T121" t="s">
        <v>17943</v>
      </c>
    </row>
    <row r="122" spans="1:20" x14ac:dyDescent="0.25">
      <c r="A122" t="s">
        <v>37</v>
      </c>
      <c r="B122" t="s">
        <v>38</v>
      </c>
      <c r="C122">
        <v>66.666666666666671</v>
      </c>
      <c r="D122">
        <v>3</v>
      </c>
      <c r="E122" t="s">
        <v>17944</v>
      </c>
      <c r="F122">
        <v>100</v>
      </c>
      <c r="G122">
        <v>0</v>
      </c>
      <c r="H122" t="s">
        <v>631</v>
      </c>
      <c r="I122" t="s">
        <v>17945</v>
      </c>
      <c r="J122" t="s">
        <v>903</v>
      </c>
      <c r="K122" t="s">
        <v>634</v>
      </c>
      <c r="L122" t="s">
        <v>635</v>
      </c>
      <c r="M122" t="s">
        <v>17946</v>
      </c>
      <c r="N122" t="s">
        <v>634</v>
      </c>
      <c r="O122" t="s">
        <v>637</v>
      </c>
      <c r="P122" t="s">
        <v>22</v>
      </c>
      <c r="Q122" t="s">
        <v>638</v>
      </c>
      <c r="R122" t="s">
        <v>635</v>
      </c>
      <c r="S122" t="s">
        <v>634</v>
      </c>
      <c r="T122" t="s">
        <v>17946</v>
      </c>
    </row>
    <row r="123" spans="1:20" x14ac:dyDescent="0.25">
      <c r="A123" t="s">
        <v>35</v>
      </c>
      <c r="B123" t="s">
        <v>36</v>
      </c>
      <c r="C123">
        <v>66.666666666666671</v>
      </c>
      <c r="D123">
        <v>3</v>
      </c>
      <c r="E123" t="s">
        <v>17947</v>
      </c>
      <c r="F123">
        <v>100</v>
      </c>
      <c r="G123">
        <v>0</v>
      </c>
      <c r="H123" t="s">
        <v>631</v>
      </c>
      <c r="I123" t="s">
        <v>17948</v>
      </c>
      <c r="J123" t="s">
        <v>652</v>
      </c>
      <c r="K123" t="s">
        <v>634</v>
      </c>
      <c r="L123" t="s">
        <v>635</v>
      </c>
      <c r="M123" t="s">
        <v>17949</v>
      </c>
      <c r="N123" t="s">
        <v>634</v>
      </c>
      <c r="O123" t="s">
        <v>637</v>
      </c>
      <c r="P123" t="s">
        <v>22</v>
      </c>
      <c r="Q123" t="s">
        <v>638</v>
      </c>
      <c r="R123" t="s">
        <v>635</v>
      </c>
      <c r="S123" t="s">
        <v>634</v>
      </c>
      <c r="T123" t="s">
        <v>17949</v>
      </c>
    </row>
    <row r="124" spans="1:20" x14ac:dyDescent="0.25">
      <c r="A124" t="s">
        <v>20</v>
      </c>
      <c r="B124" t="s">
        <v>21</v>
      </c>
      <c r="C124">
        <v>50</v>
      </c>
      <c r="D124">
        <v>1</v>
      </c>
      <c r="E124" t="s">
        <v>17950</v>
      </c>
      <c r="F124">
        <v>100</v>
      </c>
      <c r="G124">
        <v>0</v>
      </c>
      <c r="H124" t="s">
        <v>703</v>
      </c>
      <c r="I124" t="s">
        <v>17951</v>
      </c>
      <c r="J124" t="s">
        <v>720</v>
      </c>
      <c r="K124" t="s">
        <v>634</v>
      </c>
      <c r="L124" t="s">
        <v>635</v>
      </c>
      <c r="M124" t="s">
        <v>17952</v>
      </c>
      <c r="N124" t="s">
        <v>634</v>
      </c>
      <c r="O124" t="s">
        <v>637</v>
      </c>
      <c r="P124" t="s">
        <v>22</v>
      </c>
      <c r="Q124" t="s">
        <v>638</v>
      </c>
      <c r="R124" t="s">
        <v>635</v>
      </c>
      <c r="S124" t="s">
        <v>634</v>
      </c>
      <c r="T124" t="s">
        <v>17952</v>
      </c>
    </row>
    <row r="125" spans="1:20" x14ac:dyDescent="0.25">
      <c r="A125" t="s">
        <v>23</v>
      </c>
      <c r="B125" t="s">
        <v>24</v>
      </c>
      <c r="C125">
        <v>50</v>
      </c>
      <c r="D125">
        <v>1</v>
      </c>
      <c r="E125" t="s">
        <v>17950</v>
      </c>
      <c r="F125">
        <v>100</v>
      </c>
      <c r="G125">
        <v>0</v>
      </c>
      <c r="H125" t="s">
        <v>703</v>
      </c>
      <c r="I125" t="s">
        <v>17951</v>
      </c>
      <c r="J125" t="s">
        <v>720</v>
      </c>
      <c r="K125" t="s">
        <v>634</v>
      </c>
      <c r="L125" t="s">
        <v>635</v>
      </c>
      <c r="M125" t="s">
        <v>17952</v>
      </c>
      <c r="N125" t="s">
        <v>634</v>
      </c>
      <c r="O125" t="s">
        <v>637</v>
      </c>
      <c r="P125" t="s">
        <v>22</v>
      </c>
      <c r="Q125" t="s">
        <v>638</v>
      </c>
      <c r="R125" t="s">
        <v>635</v>
      </c>
      <c r="S125" t="s">
        <v>634</v>
      </c>
      <c r="T125" t="s">
        <v>17952</v>
      </c>
    </row>
    <row r="126" spans="1:20" x14ac:dyDescent="0.25">
      <c r="A126" t="s">
        <v>25</v>
      </c>
      <c r="B126" t="s">
        <v>26</v>
      </c>
      <c r="C126">
        <v>50</v>
      </c>
      <c r="D126">
        <v>1</v>
      </c>
      <c r="E126" t="s">
        <v>17950</v>
      </c>
      <c r="F126">
        <v>100</v>
      </c>
      <c r="G126">
        <v>0</v>
      </c>
      <c r="H126" t="s">
        <v>703</v>
      </c>
      <c r="I126" t="s">
        <v>17951</v>
      </c>
      <c r="J126" t="s">
        <v>720</v>
      </c>
      <c r="K126" t="s">
        <v>634</v>
      </c>
      <c r="L126" t="s">
        <v>635</v>
      </c>
      <c r="M126" t="s">
        <v>17952</v>
      </c>
      <c r="N126" t="s">
        <v>634</v>
      </c>
      <c r="O126" t="s">
        <v>637</v>
      </c>
      <c r="P126" t="s">
        <v>22</v>
      </c>
      <c r="Q126" t="s">
        <v>638</v>
      </c>
      <c r="R126" t="s">
        <v>635</v>
      </c>
      <c r="S126" t="s">
        <v>634</v>
      </c>
      <c r="T126" t="s">
        <v>17952</v>
      </c>
    </row>
    <row r="127" spans="1:20" x14ac:dyDescent="0.25">
      <c r="A127" t="s">
        <v>533</v>
      </c>
      <c r="B127" t="s">
        <v>3767</v>
      </c>
      <c r="C127">
        <v>70.75</v>
      </c>
      <c r="D127">
        <v>1</v>
      </c>
      <c r="E127" t="s">
        <v>17953</v>
      </c>
      <c r="F127">
        <v>166.75</v>
      </c>
      <c r="G127">
        <v>96</v>
      </c>
      <c r="H127" t="s">
        <v>1114</v>
      </c>
      <c r="I127" t="s">
        <v>17954</v>
      </c>
      <c r="J127" t="s">
        <v>17955</v>
      </c>
      <c r="K127" t="s">
        <v>2618</v>
      </c>
      <c r="L127" t="s">
        <v>17956</v>
      </c>
      <c r="M127" t="s">
        <v>17957</v>
      </c>
      <c r="N127" t="s">
        <v>634</v>
      </c>
      <c r="O127" t="s">
        <v>689</v>
      </c>
      <c r="P127" t="s">
        <v>40</v>
      </c>
      <c r="Q127" t="s">
        <v>690</v>
      </c>
      <c r="R127" t="s">
        <v>635</v>
      </c>
      <c r="S127" t="s">
        <v>634</v>
      </c>
      <c r="T127" t="s">
        <v>17957</v>
      </c>
    </row>
    <row r="128" spans="1:20" x14ac:dyDescent="0.25">
      <c r="A128" t="s">
        <v>164</v>
      </c>
      <c r="B128" t="s">
        <v>165</v>
      </c>
      <c r="C128">
        <v>33.333333333333336</v>
      </c>
      <c r="D128">
        <v>3</v>
      </c>
      <c r="E128" t="s">
        <v>17958</v>
      </c>
      <c r="F128">
        <v>299</v>
      </c>
      <c r="G128">
        <v>0</v>
      </c>
      <c r="H128" t="s">
        <v>641</v>
      </c>
      <c r="I128" t="s">
        <v>3107</v>
      </c>
      <c r="J128" t="s">
        <v>17959</v>
      </c>
      <c r="K128" t="s">
        <v>16781</v>
      </c>
      <c r="L128" t="s">
        <v>8222</v>
      </c>
      <c r="M128" t="s">
        <v>17957</v>
      </c>
      <c r="N128" t="s">
        <v>634</v>
      </c>
      <c r="O128" t="s">
        <v>894</v>
      </c>
      <c r="P128" t="s">
        <v>43</v>
      </c>
      <c r="Q128" t="s">
        <v>648</v>
      </c>
      <c r="R128" t="s">
        <v>635</v>
      </c>
      <c r="S128" t="s">
        <v>634</v>
      </c>
      <c r="T128" t="s">
        <v>17960</v>
      </c>
    </row>
    <row r="129" spans="1:20" x14ac:dyDescent="0.25">
      <c r="A129" t="s">
        <v>35</v>
      </c>
      <c r="B129" t="s">
        <v>36</v>
      </c>
      <c r="C129">
        <v>66.666666666666671</v>
      </c>
      <c r="D129">
        <v>3</v>
      </c>
      <c r="E129" t="s">
        <v>17958</v>
      </c>
      <c r="F129">
        <v>299</v>
      </c>
      <c r="G129">
        <v>0</v>
      </c>
      <c r="H129" t="s">
        <v>641</v>
      </c>
      <c r="I129" t="s">
        <v>3107</v>
      </c>
      <c r="J129" t="s">
        <v>17959</v>
      </c>
      <c r="K129" t="s">
        <v>16781</v>
      </c>
      <c r="L129" t="s">
        <v>8222</v>
      </c>
      <c r="M129" t="s">
        <v>17957</v>
      </c>
      <c r="N129" t="s">
        <v>634</v>
      </c>
      <c r="O129" t="s">
        <v>894</v>
      </c>
      <c r="P129" t="s">
        <v>43</v>
      </c>
      <c r="Q129" t="s">
        <v>648</v>
      </c>
      <c r="R129" t="s">
        <v>635</v>
      </c>
      <c r="S129" t="s">
        <v>634</v>
      </c>
      <c r="T129" t="s">
        <v>17960</v>
      </c>
    </row>
    <row r="130" spans="1:20" x14ac:dyDescent="0.25">
      <c r="A130" t="s">
        <v>37</v>
      </c>
      <c r="B130" t="s">
        <v>38</v>
      </c>
      <c r="C130">
        <v>66.666666666666671</v>
      </c>
      <c r="D130">
        <v>3</v>
      </c>
      <c r="E130" t="s">
        <v>17961</v>
      </c>
      <c r="F130">
        <v>100</v>
      </c>
      <c r="G130">
        <v>0</v>
      </c>
      <c r="H130" t="s">
        <v>631</v>
      </c>
      <c r="I130" t="s">
        <v>17962</v>
      </c>
      <c r="J130" t="s">
        <v>705</v>
      </c>
      <c r="K130" t="s">
        <v>634</v>
      </c>
      <c r="L130" t="s">
        <v>635</v>
      </c>
      <c r="M130" t="s">
        <v>17963</v>
      </c>
      <c r="N130" t="s">
        <v>634</v>
      </c>
      <c r="O130" t="s">
        <v>637</v>
      </c>
      <c r="P130" t="s">
        <v>22</v>
      </c>
      <c r="Q130" t="s">
        <v>638</v>
      </c>
      <c r="R130" t="s">
        <v>635</v>
      </c>
      <c r="S130" t="s">
        <v>634</v>
      </c>
      <c r="T130" t="s">
        <v>17963</v>
      </c>
    </row>
    <row r="131" spans="1:20" x14ac:dyDescent="0.25">
      <c r="A131" t="s">
        <v>37</v>
      </c>
      <c r="B131" t="s">
        <v>38</v>
      </c>
      <c r="C131">
        <v>66.666666666666671</v>
      </c>
      <c r="D131">
        <v>3</v>
      </c>
      <c r="E131" t="s">
        <v>17964</v>
      </c>
      <c r="F131">
        <v>100</v>
      </c>
      <c r="G131">
        <v>0</v>
      </c>
      <c r="H131" t="s">
        <v>631</v>
      </c>
      <c r="I131" t="s">
        <v>17965</v>
      </c>
      <c r="J131" t="s">
        <v>664</v>
      </c>
      <c r="K131" t="s">
        <v>634</v>
      </c>
      <c r="L131" t="s">
        <v>635</v>
      </c>
      <c r="M131" t="s">
        <v>17966</v>
      </c>
      <c r="N131" t="s">
        <v>634</v>
      </c>
      <c r="O131" t="s">
        <v>637</v>
      </c>
      <c r="P131" t="s">
        <v>22</v>
      </c>
      <c r="Q131" t="s">
        <v>638</v>
      </c>
      <c r="R131" t="s">
        <v>635</v>
      </c>
      <c r="S131" t="s">
        <v>634</v>
      </c>
      <c r="T131" t="s">
        <v>17966</v>
      </c>
    </row>
    <row r="132" spans="1:20" x14ac:dyDescent="0.25">
      <c r="A132" t="s">
        <v>256</v>
      </c>
      <c r="B132" t="s">
        <v>262</v>
      </c>
      <c r="C132">
        <v>139</v>
      </c>
      <c r="D132">
        <v>1</v>
      </c>
      <c r="E132" t="s">
        <v>17967</v>
      </c>
      <c r="F132">
        <v>218</v>
      </c>
      <c r="G132">
        <v>0</v>
      </c>
      <c r="H132" t="s">
        <v>631</v>
      </c>
      <c r="I132" t="s">
        <v>17968</v>
      </c>
      <c r="J132" t="s">
        <v>711</v>
      </c>
      <c r="K132" t="s">
        <v>634</v>
      </c>
      <c r="L132" t="s">
        <v>635</v>
      </c>
      <c r="M132" t="s">
        <v>17969</v>
      </c>
      <c r="N132" t="s">
        <v>634</v>
      </c>
      <c r="O132" t="s">
        <v>637</v>
      </c>
      <c r="P132" t="s">
        <v>22</v>
      </c>
      <c r="Q132" t="s">
        <v>638</v>
      </c>
      <c r="R132" t="s">
        <v>635</v>
      </c>
      <c r="S132" t="s">
        <v>634</v>
      </c>
      <c r="T132" t="s">
        <v>17969</v>
      </c>
    </row>
    <row r="133" spans="1:20" x14ac:dyDescent="0.25">
      <c r="A133" t="s">
        <v>257</v>
      </c>
      <c r="B133" t="s">
        <v>263</v>
      </c>
      <c r="C133">
        <v>139</v>
      </c>
      <c r="D133">
        <v>1</v>
      </c>
      <c r="E133" t="s">
        <v>17967</v>
      </c>
      <c r="F133">
        <v>218</v>
      </c>
      <c r="G133">
        <v>0</v>
      </c>
      <c r="H133" t="s">
        <v>631</v>
      </c>
      <c r="I133" t="s">
        <v>17968</v>
      </c>
      <c r="J133" t="s">
        <v>711</v>
      </c>
      <c r="K133" t="s">
        <v>634</v>
      </c>
      <c r="L133" t="s">
        <v>635</v>
      </c>
      <c r="M133" t="s">
        <v>17969</v>
      </c>
      <c r="N133" t="s">
        <v>634</v>
      </c>
      <c r="O133" t="s">
        <v>637</v>
      </c>
      <c r="P133" t="s">
        <v>22</v>
      </c>
      <c r="Q133" t="s">
        <v>638</v>
      </c>
      <c r="R133" t="s">
        <v>635</v>
      </c>
      <c r="S133" t="s">
        <v>634</v>
      </c>
      <c r="T133" t="s">
        <v>17969</v>
      </c>
    </row>
    <row r="134" spans="1:20" x14ac:dyDescent="0.25">
      <c r="A134" t="s">
        <v>20</v>
      </c>
      <c r="B134" t="s">
        <v>21</v>
      </c>
      <c r="C134">
        <v>50</v>
      </c>
      <c r="D134">
        <v>1</v>
      </c>
      <c r="E134" t="s">
        <v>17970</v>
      </c>
      <c r="F134">
        <v>100</v>
      </c>
      <c r="G134">
        <v>0</v>
      </c>
      <c r="H134" t="s">
        <v>703</v>
      </c>
      <c r="I134" t="s">
        <v>17971</v>
      </c>
      <c r="J134" t="s">
        <v>720</v>
      </c>
      <c r="K134" t="s">
        <v>634</v>
      </c>
      <c r="L134" t="s">
        <v>635</v>
      </c>
      <c r="M134" t="s">
        <v>17969</v>
      </c>
      <c r="N134" t="s">
        <v>634</v>
      </c>
      <c r="O134" t="s">
        <v>637</v>
      </c>
      <c r="P134" t="s">
        <v>22</v>
      </c>
      <c r="Q134" t="s">
        <v>638</v>
      </c>
      <c r="R134" t="s">
        <v>635</v>
      </c>
      <c r="S134" t="s">
        <v>634</v>
      </c>
      <c r="T134" t="s">
        <v>17969</v>
      </c>
    </row>
    <row r="135" spans="1:20" x14ac:dyDescent="0.25">
      <c r="A135" t="s">
        <v>23</v>
      </c>
      <c r="B135" t="s">
        <v>24</v>
      </c>
      <c r="C135">
        <v>50</v>
      </c>
      <c r="D135">
        <v>1</v>
      </c>
      <c r="E135" t="s">
        <v>17970</v>
      </c>
      <c r="F135">
        <v>100</v>
      </c>
      <c r="G135">
        <v>0</v>
      </c>
      <c r="H135" t="s">
        <v>703</v>
      </c>
      <c r="I135" t="s">
        <v>17971</v>
      </c>
      <c r="J135" t="s">
        <v>720</v>
      </c>
      <c r="K135" t="s">
        <v>634</v>
      </c>
      <c r="L135" t="s">
        <v>635</v>
      </c>
      <c r="M135" t="s">
        <v>17969</v>
      </c>
      <c r="N135" t="s">
        <v>634</v>
      </c>
      <c r="O135" t="s">
        <v>637</v>
      </c>
      <c r="P135" t="s">
        <v>22</v>
      </c>
      <c r="Q135" t="s">
        <v>638</v>
      </c>
      <c r="R135" t="s">
        <v>635</v>
      </c>
      <c r="S135" t="s">
        <v>634</v>
      </c>
      <c r="T135" t="s">
        <v>17969</v>
      </c>
    </row>
    <row r="136" spans="1:20" x14ac:dyDescent="0.25">
      <c r="A136" t="s">
        <v>25</v>
      </c>
      <c r="B136" t="s">
        <v>26</v>
      </c>
      <c r="C136">
        <v>50</v>
      </c>
      <c r="D136">
        <v>1</v>
      </c>
      <c r="E136" t="s">
        <v>17970</v>
      </c>
      <c r="F136">
        <v>100</v>
      </c>
      <c r="G136">
        <v>0</v>
      </c>
      <c r="H136" t="s">
        <v>703</v>
      </c>
      <c r="I136" t="s">
        <v>17971</v>
      </c>
      <c r="J136" t="s">
        <v>720</v>
      </c>
      <c r="K136" t="s">
        <v>634</v>
      </c>
      <c r="L136" t="s">
        <v>635</v>
      </c>
      <c r="M136" t="s">
        <v>17969</v>
      </c>
      <c r="N136" t="s">
        <v>634</v>
      </c>
      <c r="O136" t="s">
        <v>637</v>
      </c>
      <c r="P136" t="s">
        <v>22</v>
      </c>
      <c r="Q136" t="s">
        <v>638</v>
      </c>
      <c r="R136" t="s">
        <v>635</v>
      </c>
      <c r="S136" t="s">
        <v>634</v>
      </c>
      <c r="T136" t="s">
        <v>17969</v>
      </c>
    </row>
    <row r="137" spans="1:20" x14ac:dyDescent="0.25">
      <c r="A137" t="s">
        <v>37</v>
      </c>
      <c r="B137" t="s">
        <v>38</v>
      </c>
      <c r="C137">
        <v>66.666666666666671</v>
      </c>
      <c r="D137">
        <v>6</v>
      </c>
      <c r="E137" t="s">
        <v>17972</v>
      </c>
      <c r="F137">
        <v>200</v>
      </c>
      <c r="G137">
        <v>0</v>
      </c>
      <c r="H137" t="s">
        <v>631</v>
      </c>
      <c r="I137" t="s">
        <v>17973</v>
      </c>
      <c r="J137" t="s">
        <v>917</v>
      </c>
      <c r="K137" t="s">
        <v>634</v>
      </c>
      <c r="L137" t="s">
        <v>635</v>
      </c>
      <c r="M137" t="s">
        <v>17974</v>
      </c>
      <c r="N137" t="s">
        <v>634</v>
      </c>
      <c r="O137" t="s">
        <v>637</v>
      </c>
      <c r="P137" t="s">
        <v>22</v>
      </c>
      <c r="Q137" t="s">
        <v>638</v>
      </c>
      <c r="R137" t="s">
        <v>635</v>
      </c>
      <c r="S137" t="s">
        <v>634</v>
      </c>
      <c r="T137" t="s">
        <v>17975</v>
      </c>
    </row>
    <row r="138" spans="1:20" x14ac:dyDescent="0.25">
      <c r="A138" t="s">
        <v>164</v>
      </c>
      <c r="B138" t="s">
        <v>165</v>
      </c>
      <c r="C138">
        <v>33.333333333333336</v>
      </c>
      <c r="D138">
        <v>3</v>
      </c>
      <c r="E138" t="s">
        <v>17976</v>
      </c>
      <c r="F138">
        <v>100</v>
      </c>
      <c r="G138">
        <v>0</v>
      </c>
      <c r="H138" t="s">
        <v>631</v>
      </c>
      <c r="I138" t="s">
        <v>17977</v>
      </c>
      <c r="J138" t="s">
        <v>749</v>
      </c>
      <c r="K138" t="s">
        <v>634</v>
      </c>
      <c r="L138" t="s">
        <v>635</v>
      </c>
      <c r="M138" t="s">
        <v>17978</v>
      </c>
      <c r="N138" t="s">
        <v>634</v>
      </c>
      <c r="O138" t="s">
        <v>637</v>
      </c>
      <c r="P138" t="s">
        <v>22</v>
      </c>
      <c r="Q138" t="s">
        <v>638</v>
      </c>
      <c r="R138" t="s">
        <v>635</v>
      </c>
      <c r="S138" t="s">
        <v>634</v>
      </c>
      <c r="T138" t="s">
        <v>17978</v>
      </c>
    </row>
    <row r="139" spans="1:20" x14ac:dyDescent="0.25">
      <c r="A139" t="s">
        <v>20</v>
      </c>
      <c r="B139" t="s">
        <v>21</v>
      </c>
      <c r="C139">
        <v>50</v>
      </c>
      <c r="D139">
        <v>1</v>
      </c>
      <c r="E139" t="s">
        <v>17979</v>
      </c>
      <c r="F139">
        <v>100</v>
      </c>
      <c r="G139">
        <v>0</v>
      </c>
      <c r="H139" t="s">
        <v>703</v>
      </c>
      <c r="I139" t="s">
        <v>17980</v>
      </c>
      <c r="J139" t="s">
        <v>1301</v>
      </c>
      <c r="K139" t="s">
        <v>634</v>
      </c>
      <c r="L139" t="s">
        <v>635</v>
      </c>
      <c r="M139" t="s">
        <v>17981</v>
      </c>
      <c r="N139" t="s">
        <v>634</v>
      </c>
      <c r="O139" t="s">
        <v>637</v>
      </c>
      <c r="P139" t="s">
        <v>22</v>
      </c>
      <c r="Q139" t="s">
        <v>638</v>
      </c>
      <c r="R139" t="s">
        <v>635</v>
      </c>
      <c r="S139" t="s">
        <v>634</v>
      </c>
      <c r="T139" t="s">
        <v>17981</v>
      </c>
    </row>
    <row r="140" spans="1:20" x14ac:dyDescent="0.25">
      <c r="A140" t="s">
        <v>23</v>
      </c>
      <c r="B140" t="s">
        <v>24</v>
      </c>
      <c r="C140">
        <v>50</v>
      </c>
      <c r="D140">
        <v>1</v>
      </c>
      <c r="E140" t="s">
        <v>17979</v>
      </c>
      <c r="F140">
        <v>100</v>
      </c>
      <c r="G140">
        <v>0</v>
      </c>
      <c r="H140" t="s">
        <v>703</v>
      </c>
      <c r="I140" t="s">
        <v>17980</v>
      </c>
      <c r="J140" t="s">
        <v>1301</v>
      </c>
      <c r="K140" t="s">
        <v>634</v>
      </c>
      <c r="L140" t="s">
        <v>635</v>
      </c>
      <c r="M140" t="s">
        <v>17981</v>
      </c>
      <c r="N140" t="s">
        <v>634</v>
      </c>
      <c r="O140" t="s">
        <v>637</v>
      </c>
      <c r="P140" t="s">
        <v>22</v>
      </c>
      <c r="Q140" t="s">
        <v>638</v>
      </c>
      <c r="R140" t="s">
        <v>635</v>
      </c>
      <c r="S140" t="s">
        <v>634</v>
      </c>
      <c r="T140" t="s">
        <v>17981</v>
      </c>
    </row>
    <row r="141" spans="1:20" x14ac:dyDescent="0.25">
      <c r="A141" t="s">
        <v>25</v>
      </c>
      <c r="B141" t="s">
        <v>26</v>
      </c>
      <c r="C141">
        <v>50</v>
      </c>
      <c r="D141">
        <v>1</v>
      </c>
      <c r="E141" t="s">
        <v>17979</v>
      </c>
      <c r="F141">
        <v>100</v>
      </c>
      <c r="G141">
        <v>0</v>
      </c>
      <c r="H141" t="s">
        <v>703</v>
      </c>
      <c r="I141" t="s">
        <v>17980</v>
      </c>
      <c r="J141" t="s">
        <v>1301</v>
      </c>
      <c r="K141" t="s">
        <v>634</v>
      </c>
      <c r="L141" t="s">
        <v>635</v>
      </c>
      <c r="M141" t="s">
        <v>17981</v>
      </c>
      <c r="N141" t="s">
        <v>634</v>
      </c>
      <c r="O141" t="s">
        <v>637</v>
      </c>
      <c r="P141" t="s">
        <v>22</v>
      </c>
      <c r="Q141" t="s">
        <v>638</v>
      </c>
      <c r="R141" t="s">
        <v>635</v>
      </c>
      <c r="S141" t="s">
        <v>634</v>
      </c>
      <c r="T141" t="s">
        <v>17981</v>
      </c>
    </row>
    <row r="142" spans="1:20" x14ac:dyDescent="0.25">
      <c r="A142" t="s">
        <v>20</v>
      </c>
      <c r="B142" t="s">
        <v>21</v>
      </c>
      <c r="C142">
        <v>50</v>
      </c>
      <c r="D142">
        <v>5</v>
      </c>
      <c r="E142" t="s">
        <v>17982</v>
      </c>
      <c r="F142">
        <v>500</v>
      </c>
      <c r="G142">
        <v>0</v>
      </c>
      <c r="H142" t="s">
        <v>703</v>
      </c>
      <c r="I142" t="s">
        <v>17983</v>
      </c>
      <c r="J142" t="s">
        <v>917</v>
      </c>
      <c r="K142" t="s">
        <v>634</v>
      </c>
      <c r="L142" t="s">
        <v>635</v>
      </c>
      <c r="M142" t="s">
        <v>17984</v>
      </c>
      <c r="N142" t="s">
        <v>634</v>
      </c>
      <c r="O142" t="s">
        <v>637</v>
      </c>
      <c r="P142" t="s">
        <v>22</v>
      </c>
      <c r="Q142" t="s">
        <v>638</v>
      </c>
      <c r="R142" t="s">
        <v>635</v>
      </c>
      <c r="S142" t="s">
        <v>634</v>
      </c>
      <c r="T142" t="s">
        <v>17984</v>
      </c>
    </row>
    <row r="143" spans="1:20" x14ac:dyDescent="0.25">
      <c r="A143" t="s">
        <v>23</v>
      </c>
      <c r="B143" t="s">
        <v>24</v>
      </c>
      <c r="C143">
        <v>50</v>
      </c>
      <c r="D143">
        <v>5</v>
      </c>
      <c r="E143" t="s">
        <v>17982</v>
      </c>
      <c r="F143">
        <v>500</v>
      </c>
      <c r="G143">
        <v>0</v>
      </c>
      <c r="H143" t="s">
        <v>703</v>
      </c>
      <c r="I143" t="s">
        <v>17983</v>
      </c>
      <c r="J143" t="s">
        <v>917</v>
      </c>
      <c r="K143" t="s">
        <v>634</v>
      </c>
      <c r="L143" t="s">
        <v>635</v>
      </c>
      <c r="M143" t="s">
        <v>17984</v>
      </c>
      <c r="N143" t="s">
        <v>634</v>
      </c>
      <c r="O143" t="s">
        <v>637</v>
      </c>
      <c r="P143" t="s">
        <v>22</v>
      </c>
      <c r="Q143" t="s">
        <v>638</v>
      </c>
      <c r="R143" t="s">
        <v>635</v>
      </c>
      <c r="S143" t="s">
        <v>634</v>
      </c>
      <c r="T143" t="s">
        <v>17984</v>
      </c>
    </row>
    <row r="144" spans="1:20" x14ac:dyDescent="0.25">
      <c r="A144" t="s">
        <v>25</v>
      </c>
      <c r="B144" t="s">
        <v>26</v>
      </c>
      <c r="C144">
        <v>50</v>
      </c>
      <c r="D144">
        <v>5</v>
      </c>
      <c r="E144" t="s">
        <v>17982</v>
      </c>
      <c r="F144">
        <v>500</v>
      </c>
      <c r="G144">
        <v>0</v>
      </c>
      <c r="H144" t="s">
        <v>703</v>
      </c>
      <c r="I144" t="s">
        <v>17983</v>
      </c>
      <c r="J144" t="s">
        <v>917</v>
      </c>
      <c r="K144" t="s">
        <v>634</v>
      </c>
      <c r="L144" t="s">
        <v>635</v>
      </c>
      <c r="M144" t="s">
        <v>17984</v>
      </c>
      <c r="N144" t="s">
        <v>634</v>
      </c>
      <c r="O144" t="s">
        <v>637</v>
      </c>
      <c r="P144" t="s">
        <v>22</v>
      </c>
      <c r="Q144" t="s">
        <v>638</v>
      </c>
      <c r="R144" t="s">
        <v>635</v>
      </c>
      <c r="S144" t="s">
        <v>634</v>
      </c>
      <c r="T144" t="s">
        <v>17984</v>
      </c>
    </row>
    <row r="145" spans="1:20" x14ac:dyDescent="0.25">
      <c r="A145" t="s">
        <v>121</v>
      </c>
      <c r="B145" t="s">
        <v>122</v>
      </c>
      <c r="C145">
        <v>15</v>
      </c>
      <c r="D145">
        <v>1</v>
      </c>
      <c r="E145" t="s">
        <v>17985</v>
      </c>
      <c r="F145">
        <v>25</v>
      </c>
      <c r="G145">
        <v>10</v>
      </c>
      <c r="H145" t="s">
        <v>641</v>
      </c>
      <c r="I145" t="s">
        <v>17986</v>
      </c>
      <c r="J145" t="s">
        <v>17987</v>
      </c>
      <c r="K145" t="s">
        <v>2951</v>
      </c>
      <c r="L145" t="s">
        <v>4573</v>
      </c>
      <c r="M145" t="s">
        <v>17988</v>
      </c>
      <c r="N145" t="s">
        <v>634</v>
      </c>
      <c r="O145" t="s">
        <v>894</v>
      </c>
      <c r="P145" t="s">
        <v>43</v>
      </c>
      <c r="Q145" t="s">
        <v>648</v>
      </c>
      <c r="R145" t="s">
        <v>635</v>
      </c>
      <c r="S145" t="s">
        <v>634</v>
      </c>
      <c r="T145" t="s">
        <v>17988</v>
      </c>
    </row>
    <row r="146" spans="1:20" x14ac:dyDescent="0.25">
      <c r="A146" t="s">
        <v>118</v>
      </c>
      <c r="B146" t="s">
        <v>91</v>
      </c>
      <c r="C146">
        <v>100</v>
      </c>
      <c r="D146">
        <v>1</v>
      </c>
      <c r="E146" t="s">
        <v>17989</v>
      </c>
      <c r="F146">
        <v>289</v>
      </c>
      <c r="G146">
        <v>0</v>
      </c>
      <c r="H146" t="s">
        <v>641</v>
      </c>
      <c r="I146" t="s">
        <v>17990</v>
      </c>
      <c r="J146" t="s">
        <v>17991</v>
      </c>
      <c r="K146" t="s">
        <v>4271</v>
      </c>
      <c r="L146" t="s">
        <v>17992</v>
      </c>
      <c r="M146" t="s">
        <v>17993</v>
      </c>
      <c r="N146" t="s">
        <v>1120</v>
      </c>
      <c r="O146" t="s">
        <v>1642</v>
      </c>
      <c r="P146" t="s">
        <v>1122</v>
      </c>
      <c r="Q146" t="s">
        <v>1123</v>
      </c>
      <c r="R146" t="s">
        <v>635</v>
      </c>
      <c r="S146" t="s">
        <v>634</v>
      </c>
      <c r="T146" t="s">
        <v>17994</v>
      </c>
    </row>
    <row r="147" spans="1:20" x14ac:dyDescent="0.25">
      <c r="A147" t="s">
        <v>89</v>
      </c>
      <c r="B147" t="s">
        <v>125</v>
      </c>
      <c r="C147">
        <v>100</v>
      </c>
      <c r="D147">
        <v>1</v>
      </c>
      <c r="E147" t="s">
        <v>17989</v>
      </c>
      <c r="F147">
        <v>289</v>
      </c>
      <c r="G147">
        <v>0</v>
      </c>
      <c r="H147" t="s">
        <v>641</v>
      </c>
      <c r="I147" t="s">
        <v>17990</v>
      </c>
      <c r="J147" t="s">
        <v>17991</v>
      </c>
      <c r="K147" t="s">
        <v>4271</v>
      </c>
      <c r="L147" t="s">
        <v>17992</v>
      </c>
      <c r="M147" t="s">
        <v>17993</v>
      </c>
      <c r="N147" t="s">
        <v>1120</v>
      </c>
      <c r="O147" t="s">
        <v>1642</v>
      </c>
      <c r="P147" t="s">
        <v>1122</v>
      </c>
      <c r="Q147" t="s">
        <v>1123</v>
      </c>
      <c r="R147" t="s">
        <v>635</v>
      </c>
      <c r="S147" t="s">
        <v>634</v>
      </c>
      <c r="T147" t="s">
        <v>17994</v>
      </c>
    </row>
    <row r="148" spans="1:20" x14ac:dyDescent="0.25">
      <c r="A148" t="s">
        <v>39</v>
      </c>
      <c r="B148" t="s">
        <v>44</v>
      </c>
      <c r="C148">
        <v>100</v>
      </c>
      <c r="D148">
        <v>1</v>
      </c>
      <c r="E148" t="s">
        <v>17989</v>
      </c>
      <c r="F148">
        <v>289</v>
      </c>
      <c r="G148">
        <v>0</v>
      </c>
      <c r="H148" t="s">
        <v>641</v>
      </c>
      <c r="I148" t="s">
        <v>17990</v>
      </c>
      <c r="J148" t="s">
        <v>17991</v>
      </c>
      <c r="K148" t="s">
        <v>4271</v>
      </c>
      <c r="L148" t="s">
        <v>17992</v>
      </c>
      <c r="M148" t="s">
        <v>17993</v>
      </c>
      <c r="N148" t="s">
        <v>1120</v>
      </c>
      <c r="O148" t="s">
        <v>1642</v>
      </c>
      <c r="P148" t="s">
        <v>1122</v>
      </c>
      <c r="Q148" t="s">
        <v>1123</v>
      </c>
      <c r="R148" t="s">
        <v>635</v>
      </c>
      <c r="S148" t="s">
        <v>634</v>
      </c>
      <c r="T148" t="s">
        <v>17994</v>
      </c>
    </row>
    <row r="149" spans="1:20" x14ac:dyDescent="0.25">
      <c r="A149" t="s">
        <v>20</v>
      </c>
      <c r="B149" t="s">
        <v>21</v>
      </c>
      <c r="C149">
        <v>50</v>
      </c>
      <c r="D149">
        <v>2</v>
      </c>
      <c r="E149" t="s">
        <v>17995</v>
      </c>
      <c r="F149">
        <v>200</v>
      </c>
      <c r="G149">
        <v>0</v>
      </c>
      <c r="H149" t="s">
        <v>703</v>
      </c>
      <c r="I149" t="s">
        <v>9722</v>
      </c>
      <c r="J149" t="s">
        <v>1244</v>
      </c>
      <c r="K149" t="s">
        <v>634</v>
      </c>
      <c r="L149" t="s">
        <v>635</v>
      </c>
      <c r="M149" t="s">
        <v>17996</v>
      </c>
      <c r="N149" t="s">
        <v>634</v>
      </c>
      <c r="O149" t="s">
        <v>637</v>
      </c>
      <c r="P149" t="s">
        <v>22</v>
      </c>
      <c r="Q149" t="s">
        <v>638</v>
      </c>
      <c r="R149" t="s">
        <v>635</v>
      </c>
      <c r="S149" t="s">
        <v>634</v>
      </c>
      <c r="T149" t="s">
        <v>17996</v>
      </c>
    </row>
    <row r="150" spans="1:20" x14ac:dyDescent="0.25">
      <c r="A150" t="s">
        <v>23</v>
      </c>
      <c r="B150" t="s">
        <v>24</v>
      </c>
      <c r="C150">
        <v>50</v>
      </c>
      <c r="D150">
        <v>2</v>
      </c>
      <c r="E150" t="s">
        <v>17995</v>
      </c>
      <c r="F150">
        <v>200</v>
      </c>
      <c r="G150">
        <v>0</v>
      </c>
      <c r="H150" t="s">
        <v>703</v>
      </c>
      <c r="I150" t="s">
        <v>9722</v>
      </c>
      <c r="J150" t="s">
        <v>1244</v>
      </c>
      <c r="K150" t="s">
        <v>634</v>
      </c>
      <c r="L150" t="s">
        <v>635</v>
      </c>
      <c r="M150" t="s">
        <v>17996</v>
      </c>
      <c r="N150" t="s">
        <v>634</v>
      </c>
      <c r="O150" t="s">
        <v>637</v>
      </c>
      <c r="P150" t="s">
        <v>22</v>
      </c>
      <c r="Q150" t="s">
        <v>638</v>
      </c>
      <c r="R150" t="s">
        <v>635</v>
      </c>
      <c r="S150" t="s">
        <v>634</v>
      </c>
      <c r="T150" t="s">
        <v>17996</v>
      </c>
    </row>
    <row r="151" spans="1:20" x14ac:dyDescent="0.25">
      <c r="A151" t="s">
        <v>25</v>
      </c>
      <c r="B151" t="s">
        <v>26</v>
      </c>
      <c r="C151">
        <v>50</v>
      </c>
      <c r="D151">
        <v>2</v>
      </c>
      <c r="E151" t="s">
        <v>17995</v>
      </c>
      <c r="F151">
        <v>200</v>
      </c>
      <c r="G151">
        <v>0</v>
      </c>
      <c r="H151" t="s">
        <v>703</v>
      </c>
      <c r="I151" t="s">
        <v>9722</v>
      </c>
      <c r="J151" t="s">
        <v>1244</v>
      </c>
      <c r="K151" t="s">
        <v>634</v>
      </c>
      <c r="L151" t="s">
        <v>635</v>
      </c>
      <c r="M151" t="s">
        <v>17996</v>
      </c>
      <c r="N151" t="s">
        <v>634</v>
      </c>
      <c r="O151" t="s">
        <v>637</v>
      </c>
      <c r="P151" t="s">
        <v>22</v>
      </c>
      <c r="Q151" t="s">
        <v>638</v>
      </c>
      <c r="R151" t="s">
        <v>635</v>
      </c>
      <c r="S151" t="s">
        <v>634</v>
      </c>
      <c r="T151" t="s">
        <v>17996</v>
      </c>
    </row>
    <row r="152" spans="1:20" x14ac:dyDescent="0.25">
      <c r="A152" t="s">
        <v>35</v>
      </c>
      <c r="B152" t="s">
        <v>36</v>
      </c>
      <c r="C152">
        <v>66.666666666666671</v>
      </c>
      <c r="D152">
        <v>3</v>
      </c>
      <c r="E152" t="s">
        <v>17997</v>
      </c>
      <c r="F152">
        <v>100</v>
      </c>
      <c r="G152">
        <v>0</v>
      </c>
      <c r="H152" t="s">
        <v>631</v>
      </c>
      <c r="I152" t="s">
        <v>17998</v>
      </c>
      <c r="J152" t="s">
        <v>1036</v>
      </c>
      <c r="K152" t="s">
        <v>634</v>
      </c>
      <c r="L152" t="s">
        <v>635</v>
      </c>
      <c r="M152" t="s">
        <v>17999</v>
      </c>
      <c r="N152" t="s">
        <v>634</v>
      </c>
      <c r="O152" t="s">
        <v>654</v>
      </c>
      <c r="P152" t="s">
        <v>22</v>
      </c>
      <c r="Q152" t="s">
        <v>655</v>
      </c>
      <c r="R152" t="s">
        <v>635</v>
      </c>
      <c r="S152" t="s">
        <v>634</v>
      </c>
      <c r="T152" t="s">
        <v>18000</v>
      </c>
    </row>
    <row r="153" spans="1:20" x14ac:dyDescent="0.25">
      <c r="A153" t="s">
        <v>35</v>
      </c>
      <c r="B153" t="s">
        <v>36</v>
      </c>
      <c r="C153">
        <v>66.666666666666671</v>
      </c>
      <c r="D153">
        <v>6</v>
      </c>
      <c r="E153" t="s">
        <v>18001</v>
      </c>
      <c r="F153">
        <v>200</v>
      </c>
      <c r="G153">
        <v>0</v>
      </c>
      <c r="H153" t="s">
        <v>631</v>
      </c>
      <c r="I153" t="s">
        <v>1151</v>
      </c>
      <c r="J153" t="s">
        <v>1152</v>
      </c>
      <c r="K153" t="s">
        <v>634</v>
      </c>
      <c r="L153" t="s">
        <v>635</v>
      </c>
      <c r="M153" t="s">
        <v>18002</v>
      </c>
      <c r="N153" t="s">
        <v>634</v>
      </c>
      <c r="O153" t="s">
        <v>707</v>
      </c>
      <c r="P153" t="s">
        <v>22</v>
      </c>
      <c r="Q153" t="s">
        <v>638</v>
      </c>
      <c r="R153" t="s">
        <v>635</v>
      </c>
      <c r="S153" t="s">
        <v>634</v>
      </c>
      <c r="T153" t="s">
        <v>18002</v>
      </c>
    </row>
    <row r="154" spans="1:20" x14ac:dyDescent="0.25">
      <c r="A154" t="s">
        <v>164</v>
      </c>
      <c r="B154" t="s">
        <v>165</v>
      </c>
      <c r="C154">
        <v>50</v>
      </c>
      <c r="D154">
        <v>6</v>
      </c>
      <c r="E154" t="s">
        <v>18003</v>
      </c>
      <c r="F154">
        <v>200</v>
      </c>
      <c r="G154">
        <v>0</v>
      </c>
      <c r="H154" t="s">
        <v>631</v>
      </c>
      <c r="I154" t="s">
        <v>18004</v>
      </c>
      <c r="J154" t="s">
        <v>1032</v>
      </c>
      <c r="K154" t="s">
        <v>634</v>
      </c>
      <c r="L154" t="s">
        <v>635</v>
      </c>
      <c r="M154" t="s">
        <v>18005</v>
      </c>
      <c r="N154" t="s">
        <v>634</v>
      </c>
      <c r="O154" t="s">
        <v>637</v>
      </c>
      <c r="P154" t="s">
        <v>22</v>
      </c>
      <c r="Q154" t="s">
        <v>638</v>
      </c>
      <c r="R154" t="s">
        <v>635</v>
      </c>
      <c r="S154" t="s">
        <v>634</v>
      </c>
      <c r="T154" t="s">
        <v>18005</v>
      </c>
    </row>
    <row r="155" spans="1:20" x14ac:dyDescent="0.25">
      <c r="A155" t="s">
        <v>35</v>
      </c>
      <c r="B155" t="s">
        <v>36</v>
      </c>
      <c r="C155">
        <v>66.666666666666671</v>
      </c>
      <c r="D155">
        <v>3</v>
      </c>
      <c r="E155" t="s">
        <v>18006</v>
      </c>
      <c r="F155">
        <v>129</v>
      </c>
      <c r="G155">
        <v>29</v>
      </c>
      <c r="H155" t="s">
        <v>703</v>
      </c>
      <c r="I155" t="s">
        <v>14068</v>
      </c>
      <c r="J155" t="s">
        <v>873</v>
      </c>
      <c r="K155" t="s">
        <v>634</v>
      </c>
      <c r="L155" t="s">
        <v>635</v>
      </c>
      <c r="M155" t="s">
        <v>18007</v>
      </c>
      <c r="N155" t="s">
        <v>634</v>
      </c>
      <c r="O155" t="s">
        <v>637</v>
      </c>
      <c r="P155" t="s">
        <v>22</v>
      </c>
      <c r="Q155" t="s">
        <v>638</v>
      </c>
      <c r="R155" t="s">
        <v>635</v>
      </c>
      <c r="S155" t="s">
        <v>634</v>
      </c>
      <c r="T155" t="s">
        <v>18007</v>
      </c>
    </row>
    <row r="156" spans="1:20" x14ac:dyDescent="0.25">
      <c r="A156" t="s">
        <v>256</v>
      </c>
      <c r="B156" t="s">
        <v>1055</v>
      </c>
      <c r="C156">
        <v>96.13</v>
      </c>
      <c r="D156">
        <v>1</v>
      </c>
      <c r="E156" t="s">
        <v>18008</v>
      </c>
      <c r="F156">
        <v>199.26</v>
      </c>
      <c r="G156">
        <v>7</v>
      </c>
      <c r="H156" t="s">
        <v>641</v>
      </c>
      <c r="I156" t="s">
        <v>18009</v>
      </c>
      <c r="J156" t="s">
        <v>18010</v>
      </c>
      <c r="K156" t="s">
        <v>18011</v>
      </c>
      <c r="L156" t="s">
        <v>18012</v>
      </c>
      <c r="M156" t="s">
        <v>18013</v>
      </c>
      <c r="N156" t="s">
        <v>634</v>
      </c>
      <c r="O156" t="s">
        <v>689</v>
      </c>
      <c r="P156" t="s">
        <v>40</v>
      </c>
      <c r="Q156" t="s">
        <v>690</v>
      </c>
      <c r="R156" t="s">
        <v>635</v>
      </c>
      <c r="S156" t="s">
        <v>634</v>
      </c>
      <c r="T156" t="s">
        <v>18013</v>
      </c>
    </row>
    <row r="157" spans="1:20" x14ac:dyDescent="0.25">
      <c r="A157" t="s">
        <v>257</v>
      </c>
      <c r="B157" t="s">
        <v>1055</v>
      </c>
      <c r="C157">
        <v>96.13</v>
      </c>
      <c r="D157">
        <v>1</v>
      </c>
      <c r="E157" t="s">
        <v>18008</v>
      </c>
      <c r="F157">
        <v>199.26</v>
      </c>
      <c r="G157">
        <v>7</v>
      </c>
      <c r="H157" t="s">
        <v>641</v>
      </c>
      <c r="I157" t="s">
        <v>18009</v>
      </c>
      <c r="J157" t="s">
        <v>18010</v>
      </c>
      <c r="K157" t="s">
        <v>18011</v>
      </c>
      <c r="L157" t="s">
        <v>18012</v>
      </c>
      <c r="M157" t="s">
        <v>18013</v>
      </c>
      <c r="N157" t="s">
        <v>634</v>
      </c>
      <c r="O157" t="s">
        <v>689</v>
      </c>
      <c r="P157" t="s">
        <v>40</v>
      </c>
      <c r="Q157" t="s">
        <v>690</v>
      </c>
      <c r="R157" t="s">
        <v>635</v>
      </c>
      <c r="S157" t="s">
        <v>634</v>
      </c>
      <c r="T157" t="s">
        <v>18013</v>
      </c>
    </row>
    <row r="158" spans="1:20" x14ac:dyDescent="0.25">
      <c r="A158" t="s">
        <v>37</v>
      </c>
      <c r="B158" t="s">
        <v>38</v>
      </c>
      <c r="C158">
        <v>66.666666666666671</v>
      </c>
      <c r="D158">
        <v>3</v>
      </c>
      <c r="E158" t="s">
        <v>18014</v>
      </c>
      <c r="F158">
        <v>100</v>
      </c>
      <c r="G158">
        <v>0</v>
      </c>
      <c r="H158" t="s">
        <v>631</v>
      </c>
      <c r="I158" t="s">
        <v>18015</v>
      </c>
      <c r="J158" t="s">
        <v>736</v>
      </c>
      <c r="K158" t="s">
        <v>634</v>
      </c>
      <c r="L158" t="s">
        <v>635</v>
      </c>
      <c r="M158" t="s">
        <v>18016</v>
      </c>
      <c r="N158" t="s">
        <v>634</v>
      </c>
      <c r="O158" t="s">
        <v>637</v>
      </c>
      <c r="P158" t="s">
        <v>22</v>
      </c>
      <c r="Q158" t="s">
        <v>638</v>
      </c>
      <c r="R158" t="s">
        <v>635</v>
      </c>
      <c r="S158" t="s">
        <v>634</v>
      </c>
      <c r="T158" t="s">
        <v>18016</v>
      </c>
    </row>
    <row r="159" spans="1:20" x14ac:dyDescent="0.25">
      <c r="A159" t="s">
        <v>164</v>
      </c>
      <c r="B159" t="s">
        <v>165</v>
      </c>
      <c r="C159">
        <v>33.333333333333336</v>
      </c>
      <c r="D159">
        <v>3</v>
      </c>
      <c r="E159" t="s">
        <v>18017</v>
      </c>
      <c r="F159">
        <v>100</v>
      </c>
      <c r="G159">
        <v>0</v>
      </c>
      <c r="H159" t="s">
        <v>631</v>
      </c>
      <c r="I159" t="s">
        <v>18018</v>
      </c>
      <c r="J159" t="s">
        <v>749</v>
      </c>
      <c r="K159" t="s">
        <v>634</v>
      </c>
      <c r="L159" t="s">
        <v>635</v>
      </c>
      <c r="M159" t="s">
        <v>18019</v>
      </c>
      <c r="N159" t="s">
        <v>634</v>
      </c>
      <c r="O159" t="s">
        <v>637</v>
      </c>
      <c r="P159" t="s">
        <v>22</v>
      </c>
      <c r="Q159" t="s">
        <v>638</v>
      </c>
      <c r="R159" t="s">
        <v>635</v>
      </c>
      <c r="S159" t="s">
        <v>634</v>
      </c>
      <c r="T159" t="s">
        <v>18019</v>
      </c>
    </row>
    <row r="160" spans="1:20" x14ac:dyDescent="0.25">
      <c r="A160" t="s">
        <v>164</v>
      </c>
      <c r="B160" t="s">
        <v>165</v>
      </c>
      <c r="C160">
        <v>33.333333333333336</v>
      </c>
      <c r="D160">
        <v>3</v>
      </c>
      <c r="E160" t="s">
        <v>18020</v>
      </c>
      <c r="F160">
        <v>100</v>
      </c>
      <c r="G160">
        <v>0</v>
      </c>
      <c r="H160" t="s">
        <v>631</v>
      </c>
      <c r="I160" t="s">
        <v>9732</v>
      </c>
      <c r="J160" t="s">
        <v>4829</v>
      </c>
      <c r="K160" t="s">
        <v>634</v>
      </c>
      <c r="L160" t="s">
        <v>635</v>
      </c>
      <c r="M160" t="s">
        <v>18021</v>
      </c>
      <c r="N160" t="s">
        <v>634</v>
      </c>
      <c r="O160" t="s">
        <v>637</v>
      </c>
      <c r="P160" t="s">
        <v>22</v>
      </c>
      <c r="Q160" t="s">
        <v>638</v>
      </c>
      <c r="R160" t="s">
        <v>635</v>
      </c>
      <c r="S160" t="s">
        <v>634</v>
      </c>
      <c r="T160" t="s">
        <v>18021</v>
      </c>
    </row>
    <row r="161" spans="1:20" x14ac:dyDescent="0.25">
      <c r="A161" t="s">
        <v>20</v>
      </c>
      <c r="B161" t="s">
        <v>21</v>
      </c>
      <c r="C161">
        <v>50</v>
      </c>
      <c r="D161">
        <v>1</v>
      </c>
      <c r="E161" t="s">
        <v>18022</v>
      </c>
      <c r="F161">
        <v>100</v>
      </c>
      <c r="G161">
        <v>0</v>
      </c>
      <c r="H161" t="s">
        <v>703</v>
      </c>
      <c r="I161" t="s">
        <v>2430</v>
      </c>
      <c r="J161" t="s">
        <v>652</v>
      </c>
      <c r="K161" t="s">
        <v>634</v>
      </c>
      <c r="L161" t="s">
        <v>635</v>
      </c>
      <c r="M161" t="s">
        <v>18023</v>
      </c>
      <c r="N161" t="s">
        <v>634</v>
      </c>
      <c r="O161" t="s">
        <v>637</v>
      </c>
      <c r="P161" t="s">
        <v>22</v>
      </c>
      <c r="Q161" t="s">
        <v>638</v>
      </c>
      <c r="R161" t="s">
        <v>635</v>
      </c>
      <c r="S161" t="s">
        <v>634</v>
      </c>
      <c r="T161" t="s">
        <v>18023</v>
      </c>
    </row>
    <row r="162" spans="1:20" x14ac:dyDescent="0.25">
      <c r="A162" t="s">
        <v>23</v>
      </c>
      <c r="B162" t="s">
        <v>24</v>
      </c>
      <c r="C162">
        <v>50</v>
      </c>
      <c r="D162">
        <v>1</v>
      </c>
      <c r="E162" t="s">
        <v>18022</v>
      </c>
      <c r="F162">
        <v>100</v>
      </c>
      <c r="G162">
        <v>0</v>
      </c>
      <c r="H162" t="s">
        <v>703</v>
      </c>
      <c r="I162" t="s">
        <v>2430</v>
      </c>
      <c r="J162" t="s">
        <v>652</v>
      </c>
      <c r="K162" t="s">
        <v>634</v>
      </c>
      <c r="L162" t="s">
        <v>635</v>
      </c>
      <c r="M162" t="s">
        <v>18023</v>
      </c>
      <c r="N162" t="s">
        <v>634</v>
      </c>
      <c r="O162" t="s">
        <v>637</v>
      </c>
      <c r="P162" t="s">
        <v>22</v>
      </c>
      <c r="Q162" t="s">
        <v>638</v>
      </c>
      <c r="R162" t="s">
        <v>635</v>
      </c>
      <c r="S162" t="s">
        <v>634</v>
      </c>
      <c r="T162" t="s">
        <v>18023</v>
      </c>
    </row>
    <row r="163" spans="1:20" x14ac:dyDescent="0.25">
      <c r="A163" t="s">
        <v>25</v>
      </c>
      <c r="B163" t="s">
        <v>26</v>
      </c>
      <c r="C163">
        <v>50</v>
      </c>
      <c r="D163">
        <v>1</v>
      </c>
      <c r="E163" t="s">
        <v>18022</v>
      </c>
      <c r="F163">
        <v>100</v>
      </c>
      <c r="G163">
        <v>0</v>
      </c>
      <c r="H163" t="s">
        <v>703</v>
      </c>
      <c r="I163" t="s">
        <v>2430</v>
      </c>
      <c r="J163" t="s">
        <v>652</v>
      </c>
      <c r="K163" t="s">
        <v>634</v>
      </c>
      <c r="L163" t="s">
        <v>635</v>
      </c>
      <c r="M163" t="s">
        <v>18023</v>
      </c>
      <c r="N163" t="s">
        <v>634</v>
      </c>
      <c r="O163" t="s">
        <v>637</v>
      </c>
      <c r="P163" t="s">
        <v>22</v>
      </c>
      <c r="Q163" t="s">
        <v>638</v>
      </c>
      <c r="R163" t="s">
        <v>635</v>
      </c>
      <c r="S163" t="s">
        <v>634</v>
      </c>
      <c r="T163" t="s">
        <v>18023</v>
      </c>
    </row>
    <row r="164" spans="1:20" x14ac:dyDescent="0.25">
      <c r="A164" t="s">
        <v>37</v>
      </c>
      <c r="B164" t="s">
        <v>38</v>
      </c>
      <c r="C164">
        <v>66.666666666666671</v>
      </c>
      <c r="D164">
        <v>3</v>
      </c>
      <c r="E164" t="s">
        <v>18024</v>
      </c>
      <c r="F164">
        <v>129</v>
      </c>
      <c r="G164">
        <v>29</v>
      </c>
      <c r="H164" t="s">
        <v>631</v>
      </c>
      <c r="I164" t="s">
        <v>635</v>
      </c>
      <c r="J164" t="s">
        <v>635</v>
      </c>
      <c r="K164" t="s">
        <v>634</v>
      </c>
      <c r="L164" t="s">
        <v>635</v>
      </c>
      <c r="M164" t="s">
        <v>634</v>
      </c>
      <c r="N164" t="s">
        <v>634</v>
      </c>
      <c r="O164" t="s">
        <v>5215</v>
      </c>
      <c r="P164" t="s">
        <v>22</v>
      </c>
      <c r="Q164" t="s">
        <v>634</v>
      </c>
      <c r="R164" t="s">
        <v>635</v>
      </c>
      <c r="S164" t="s">
        <v>634</v>
      </c>
      <c r="T164" t="s">
        <v>18025</v>
      </c>
    </row>
    <row r="165" spans="1:20" x14ac:dyDescent="0.25">
      <c r="A165" t="s">
        <v>116</v>
      </c>
      <c r="B165" t="s">
        <v>117</v>
      </c>
      <c r="C165">
        <v>10</v>
      </c>
      <c r="D165">
        <v>50</v>
      </c>
      <c r="E165" t="s">
        <v>18026</v>
      </c>
      <c r="F165">
        <v>517</v>
      </c>
      <c r="G165">
        <v>17</v>
      </c>
      <c r="H165" t="s">
        <v>641</v>
      </c>
      <c r="I165" t="s">
        <v>16891</v>
      </c>
      <c r="J165" t="s">
        <v>16892</v>
      </c>
      <c r="K165" t="s">
        <v>16893</v>
      </c>
      <c r="L165" t="s">
        <v>1175</v>
      </c>
      <c r="M165" t="s">
        <v>18027</v>
      </c>
      <c r="N165" t="s">
        <v>634</v>
      </c>
      <c r="O165" t="s">
        <v>894</v>
      </c>
      <c r="P165" t="s">
        <v>43</v>
      </c>
      <c r="Q165" t="s">
        <v>648</v>
      </c>
      <c r="R165" t="s">
        <v>635</v>
      </c>
      <c r="S165" t="s">
        <v>634</v>
      </c>
      <c r="T165" t="s">
        <v>18028</v>
      </c>
    </row>
    <row r="166" spans="1:20" x14ac:dyDescent="0.25">
      <c r="A166" t="s">
        <v>116</v>
      </c>
      <c r="B166" t="s">
        <v>117</v>
      </c>
      <c r="C166">
        <v>10</v>
      </c>
      <c r="D166">
        <v>50</v>
      </c>
      <c r="E166" t="s">
        <v>18029</v>
      </c>
      <c r="F166">
        <v>507</v>
      </c>
      <c r="G166">
        <v>7</v>
      </c>
      <c r="H166" t="s">
        <v>641</v>
      </c>
      <c r="I166" t="s">
        <v>16891</v>
      </c>
      <c r="J166" t="s">
        <v>16892</v>
      </c>
      <c r="K166" t="s">
        <v>16893</v>
      </c>
      <c r="L166" t="s">
        <v>1175</v>
      </c>
      <c r="M166" t="s">
        <v>18030</v>
      </c>
      <c r="N166" t="s">
        <v>634</v>
      </c>
      <c r="O166" t="s">
        <v>894</v>
      </c>
      <c r="P166" t="s">
        <v>43</v>
      </c>
      <c r="Q166" t="s">
        <v>648</v>
      </c>
      <c r="R166" t="s">
        <v>635</v>
      </c>
      <c r="S166" t="s">
        <v>634</v>
      </c>
      <c r="T166" t="s">
        <v>18028</v>
      </c>
    </row>
    <row r="167" spans="1:20" x14ac:dyDescent="0.25">
      <c r="A167" t="s">
        <v>20</v>
      </c>
      <c r="B167" t="s">
        <v>21</v>
      </c>
      <c r="C167">
        <v>50</v>
      </c>
      <c r="D167">
        <v>2</v>
      </c>
      <c r="E167" t="s">
        <v>18031</v>
      </c>
      <c r="F167">
        <v>200</v>
      </c>
      <c r="G167">
        <v>0</v>
      </c>
      <c r="H167" t="s">
        <v>703</v>
      </c>
      <c r="I167" t="s">
        <v>18032</v>
      </c>
      <c r="J167" t="s">
        <v>1707</v>
      </c>
      <c r="K167" t="s">
        <v>634</v>
      </c>
      <c r="L167" t="s">
        <v>635</v>
      </c>
      <c r="M167" t="s">
        <v>18033</v>
      </c>
      <c r="N167" t="s">
        <v>634</v>
      </c>
      <c r="O167" t="s">
        <v>637</v>
      </c>
      <c r="P167" t="s">
        <v>22</v>
      </c>
      <c r="Q167" t="s">
        <v>638</v>
      </c>
      <c r="R167" t="s">
        <v>635</v>
      </c>
      <c r="S167" t="s">
        <v>634</v>
      </c>
      <c r="T167" t="s">
        <v>18033</v>
      </c>
    </row>
    <row r="168" spans="1:20" x14ac:dyDescent="0.25">
      <c r="A168" t="s">
        <v>23</v>
      </c>
      <c r="B168" t="s">
        <v>24</v>
      </c>
      <c r="C168">
        <v>50</v>
      </c>
      <c r="D168">
        <v>2</v>
      </c>
      <c r="E168" t="s">
        <v>18031</v>
      </c>
      <c r="F168">
        <v>200</v>
      </c>
      <c r="G168">
        <v>0</v>
      </c>
      <c r="H168" t="s">
        <v>703</v>
      </c>
      <c r="I168" t="s">
        <v>18032</v>
      </c>
      <c r="J168" t="s">
        <v>1707</v>
      </c>
      <c r="K168" t="s">
        <v>634</v>
      </c>
      <c r="L168" t="s">
        <v>635</v>
      </c>
      <c r="M168" t="s">
        <v>18033</v>
      </c>
      <c r="N168" t="s">
        <v>634</v>
      </c>
      <c r="O168" t="s">
        <v>637</v>
      </c>
      <c r="P168" t="s">
        <v>22</v>
      </c>
      <c r="Q168" t="s">
        <v>638</v>
      </c>
      <c r="R168" t="s">
        <v>635</v>
      </c>
      <c r="S168" t="s">
        <v>634</v>
      </c>
      <c r="T168" t="s">
        <v>18033</v>
      </c>
    </row>
    <row r="169" spans="1:20" x14ac:dyDescent="0.25">
      <c r="A169" t="s">
        <v>25</v>
      </c>
      <c r="B169" t="s">
        <v>26</v>
      </c>
      <c r="C169">
        <v>50</v>
      </c>
      <c r="D169">
        <v>2</v>
      </c>
      <c r="E169" t="s">
        <v>18031</v>
      </c>
      <c r="F169">
        <v>200</v>
      </c>
      <c r="G169">
        <v>0</v>
      </c>
      <c r="H169" t="s">
        <v>703</v>
      </c>
      <c r="I169" t="s">
        <v>18032</v>
      </c>
      <c r="J169" t="s">
        <v>1707</v>
      </c>
      <c r="K169" t="s">
        <v>634</v>
      </c>
      <c r="L169" t="s">
        <v>635</v>
      </c>
      <c r="M169" t="s">
        <v>18033</v>
      </c>
      <c r="N169" t="s">
        <v>634</v>
      </c>
      <c r="O169" t="s">
        <v>637</v>
      </c>
      <c r="P169" t="s">
        <v>22</v>
      </c>
      <c r="Q169" t="s">
        <v>638</v>
      </c>
      <c r="R169" t="s">
        <v>635</v>
      </c>
      <c r="S169" t="s">
        <v>634</v>
      </c>
      <c r="T169" t="s">
        <v>18033</v>
      </c>
    </row>
    <row r="170" spans="1:20" x14ac:dyDescent="0.25">
      <c r="A170" t="s">
        <v>37</v>
      </c>
      <c r="B170" t="s">
        <v>38</v>
      </c>
      <c r="C170">
        <v>66.666666666666671</v>
      </c>
      <c r="D170">
        <v>3</v>
      </c>
      <c r="E170" t="s">
        <v>18034</v>
      </c>
      <c r="F170">
        <v>100</v>
      </c>
      <c r="G170">
        <v>0</v>
      </c>
      <c r="H170" t="s">
        <v>631</v>
      </c>
      <c r="I170" t="s">
        <v>18035</v>
      </c>
      <c r="J170" t="s">
        <v>1106</v>
      </c>
      <c r="K170" t="s">
        <v>634</v>
      </c>
      <c r="L170" t="s">
        <v>635</v>
      </c>
      <c r="M170" t="s">
        <v>18036</v>
      </c>
      <c r="N170" t="s">
        <v>634</v>
      </c>
      <c r="O170" t="s">
        <v>637</v>
      </c>
      <c r="P170" t="s">
        <v>22</v>
      </c>
      <c r="Q170" t="s">
        <v>638</v>
      </c>
      <c r="R170" t="s">
        <v>635</v>
      </c>
      <c r="S170" t="s">
        <v>634</v>
      </c>
      <c r="T170" t="s">
        <v>18036</v>
      </c>
    </row>
    <row r="171" spans="1:20" x14ac:dyDescent="0.25">
      <c r="A171" t="s">
        <v>20</v>
      </c>
      <c r="B171" t="s">
        <v>21</v>
      </c>
      <c r="C171">
        <v>50</v>
      </c>
      <c r="D171">
        <v>1</v>
      </c>
      <c r="E171" t="s">
        <v>18037</v>
      </c>
      <c r="F171">
        <v>100</v>
      </c>
      <c r="G171">
        <v>0</v>
      </c>
      <c r="H171" t="s">
        <v>703</v>
      </c>
      <c r="I171" t="s">
        <v>18038</v>
      </c>
      <c r="J171" t="s">
        <v>824</v>
      </c>
      <c r="K171" t="s">
        <v>634</v>
      </c>
      <c r="L171" t="s">
        <v>635</v>
      </c>
      <c r="M171" t="s">
        <v>18039</v>
      </c>
      <c r="N171" t="s">
        <v>634</v>
      </c>
      <c r="O171" t="s">
        <v>637</v>
      </c>
      <c r="P171" t="s">
        <v>22</v>
      </c>
      <c r="Q171" t="s">
        <v>638</v>
      </c>
      <c r="R171" t="s">
        <v>635</v>
      </c>
      <c r="S171" t="s">
        <v>634</v>
      </c>
      <c r="T171" t="s">
        <v>18039</v>
      </c>
    </row>
    <row r="172" spans="1:20" x14ac:dyDescent="0.25">
      <c r="A172" t="s">
        <v>23</v>
      </c>
      <c r="B172" t="s">
        <v>24</v>
      </c>
      <c r="C172">
        <v>50</v>
      </c>
      <c r="D172">
        <v>1</v>
      </c>
      <c r="E172" t="s">
        <v>18037</v>
      </c>
      <c r="F172">
        <v>100</v>
      </c>
      <c r="G172">
        <v>0</v>
      </c>
      <c r="H172" t="s">
        <v>703</v>
      </c>
      <c r="I172" t="s">
        <v>18038</v>
      </c>
      <c r="J172" t="s">
        <v>824</v>
      </c>
      <c r="K172" t="s">
        <v>634</v>
      </c>
      <c r="L172" t="s">
        <v>635</v>
      </c>
      <c r="M172" t="s">
        <v>18039</v>
      </c>
      <c r="N172" t="s">
        <v>634</v>
      </c>
      <c r="O172" t="s">
        <v>637</v>
      </c>
      <c r="P172" t="s">
        <v>22</v>
      </c>
      <c r="Q172" t="s">
        <v>638</v>
      </c>
      <c r="R172" t="s">
        <v>635</v>
      </c>
      <c r="S172" t="s">
        <v>634</v>
      </c>
      <c r="T172" t="s">
        <v>18039</v>
      </c>
    </row>
    <row r="173" spans="1:20" x14ac:dyDescent="0.25">
      <c r="A173" t="s">
        <v>25</v>
      </c>
      <c r="B173" t="s">
        <v>26</v>
      </c>
      <c r="C173">
        <v>50</v>
      </c>
      <c r="D173">
        <v>1</v>
      </c>
      <c r="E173" t="s">
        <v>18037</v>
      </c>
      <c r="F173">
        <v>100</v>
      </c>
      <c r="G173">
        <v>0</v>
      </c>
      <c r="H173" t="s">
        <v>703</v>
      </c>
      <c r="I173" t="s">
        <v>18038</v>
      </c>
      <c r="J173" t="s">
        <v>824</v>
      </c>
      <c r="K173" t="s">
        <v>634</v>
      </c>
      <c r="L173" t="s">
        <v>635</v>
      </c>
      <c r="M173" t="s">
        <v>18039</v>
      </c>
      <c r="N173" t="s">
        <v>634</v>
      </c>
      <c r="O173" t="s">
        <v>637</v>
      </c>
      <c r="P173" t="s">
        <v>22</v>
      </c>
      <c r="Q173" t="s">
        <v>638</v>
      </c>
      <c r="R173" t="s">
        <v>635</v>
      </c>
      <c r="S173" t="s">
        <v>634</v>
      </c>
      <c r="T173" t="s">
        <v>18039</v>
      </c>
    </row>
    <row r="174" spans="1:20" x14ac:dyDescent="0.25">
      <c r="A174" t="s">
        <v>164</v>
      </c>
      <c r="B174" t="s">
        <v>165</v>
      </c>
      <c r="C174">
        <v>50</v>
      </c>
      <c r="D174">
        <v>6</v>
      </c>
      <c r="E174" t="s">
        <v>18040</v>
      </c>
      <c r="F174">
        <v>200</v>
      </c>
      <c r="G174">
        <v>0</v>
      </c>
      <c r="H174" t="s">
        <v>631</v>
      </c>
      <c r="I174" t="s">
        <v>18041</v>
      </c>
      <c r="J174" t="s">
        <v>4638</v>
      </c>
      <c r="K174" t="s">
        <v>634</v>
      </c>
      <c r="L174" t="s">
        <v>635</v>
      </c>
      <c r="M174" t="s">
        <v>18039</v>
      </c>
      <c r="N174" t="s">
        <v>634</v>
      </c>
      <c r="O174" t="s">
        <v>637</v>
      </c>
      <c r="P174" t="s">
        <v>22</v>
      </c>
      <c r="Q174" t="s">
        <v>638</v>
      </c>
      <c r="R174" t="s">
        <v>635</v>
      </c>
      <c r="S174" t="s">
        <v>634</v>
      </c>
      <c r="T174" t="s">
        <v>18039</v>
      </c>
    </row>
    <row r="175" spans="1:20" x14ac:dyDescent="0.25">
      <c r="A175" t="s">
        <v>37</v>
      </c>
      <c r="B175" t="s">
        <v>38</v>
      </c>
      <c r="C175">
        <v>66.666666666666671</v>
      </c>
      <c r="D175">
        <v>3</v>
      </c>
      <c r="E175" t="s">
        <v>18042</v>
      </c>
      <c r="F175">
        <v>100</v>
      </c>
      <c r="G175">
        <v>0</v>
      </c>
      <c r="H175" t="s">
        <v>631</v>
      </c>
      <c r="I175" t="s">
        <v>18043</v>
      </c>
      <c r="J175" t="s">
        <v>814</v>
      </c>
      <c r="K175" t="s">
        <v>634</v>
      </c>
      <c r="L175" t="s">
        <v>635</v>
      </c>
      <c r="M175" t="s">
        <v>18044</v>
      </c>
      <c r="N175" t="s">
        <v>634</v>
      </c>
      <c r="O175" t="s">
        <v>654</v>
      </c>
      <c r="P175" t="s">
        <v>22</v>
      </c>
      <c r="Q175" t="s">
        <v>655</v>
      </c>
      <c r="R175" t="s">
        <v>635</v>
      </c>
      <c r="S175" t="s">
        <v>634</v>
      </c>
      <c r="T175" t="s">
        <v>18045</v>
      </c>
    </row>
    <row r="176" spans="1:20" x14ac:dyDescent="0.25">
      <c r="A176" t="s">
        <v>29</v>
      </c>
      <c r="B176" t="s">
        <v>30</v>
      </c>
      <c r="C176">
        <v>65</v>
      </c>
      <c r="D176">
        <v>1</v>
      </c>
      <c r="E176" t="s">
        <v>18046</v>
      </c>
      <c r="F176">
        <v>215</v>
      </c>
      <c r="G176">
        <v>0</v>
      </c>
      <c r="H176" t="s">
        <v>641</v>
      </c>
      <c r="I176" t="s">
        <v>18047</v>
      </c>
      <c r="J176" t="s">
        <v>18048</v>
      </c>
      <c r="K176" t="s">
        <v>18049</v>
      </c>
      <c r="L176" t="s">
        <v>18050</v>
      </c>
      <c r="M176" t="s">
        <v>18051</v>
      </c>
      <c r="N176" t="s">
        <v>1120</v>
      </c>
      <c r="O176" t="s">
        <v>1642</v>
      </c>
      <c r="P176" t="s">
        <v>1122</v>
      </c>
      <c r="Q176" t="s">
        <v>1123</v>
      </c>
      <c r="R176" t="s">
        <v>635</v>
      </c>
      <c r="S176" t="s">
        <v>634</v>
      </c>
      <c r="T176" t="s">
        <v>18044</v>
      </c>
    </row>
    <row r="177" spans="1:20" x14ac:dyDescent="0.25">
      <c r="A177" t="s">
        <v>27</v>
      </c>
      <c r="B177" t="s">
        <v>28</v>
      </c>
      <c r="C177">
        <v>65</v>
      </c>
      <c r="D177">
        <v>1</v>
      </c>
      <c r="E177" t="s">
        <v>18046</v>
      </c>
      <c r="F177">
        <v>215</v>
      </c>
      <c r="G177">
        <v>0</v>
      </c>
      <c r="H177" t="s">
        <v>641</v>
      </c>
      <c r="I177" t="s">
        <v>18047</v>
      </c>
      <c r="J177" t="s">
        <v>18048</v>
      </c>
      <c r="K177" t="s">
        <v>18049</v>
      </c>
      <c r="L177" t="s">
        <v>18050</v>
      </c>
      <c r="M177" t="s">
        <v>18051</v>
      </c>
      <c r="N177" t="s">
        <v>1120</v>
      </c>
      <c r="O177" t="s">
        <v>1642</v>
      </c>
      <c r="P177" t="s">
        <v>1122</v>
      </c>
      <c r="Q177" t="s">
        <v>1123</v>
      </c>
      <c r="R177" t="s">
        <v>635</v>
      </c>
      <c r="S177" t="s">
        <v>634</v>
      </c>
      <c r="T177" t="s">
        <v>18044</v>
      </c>
    </row>
    <row r="178" spans="1:20" x14ac:dyDescent="0.25">
      <c r="A178" t="s">
        <v>131</v>
      </c>
      <c r="B178" t="s">
        <v>132</v>
      </c>
      <c r="C178">
        <v>65</v>
      </c>
      <c r="D178">
        <v>2</v>
      </c>
      <c r="E178" t="s">
        <v>18046</v>
      </c>
      <c r="F178">
        <v>215</v>
      </c>
      <c r="G178">
        <v>0</v>
      </c>
      <c r="H178" t="s">
        <v>641</v>
      </c>
      <c r="I178" t="s">
        <v>18047</v>
      </c>
      <c r="J178" t="s">
        <v>18048</v>
      </c>
      <c r="K178" t="s">
        <v>18049</v>
      </c>
      <c r="L178" t="s">
        <v>18050</v>
      </c>
      <c r="M178" t="s">
        <v>18051</v>
      </c>
      <c r="N178" t="s">
        <v>1120</v>
      </c>
      <c r="O178" t="s">
        <v>1642</v>
      </c>
      <c r="P178" t="s">
        <v>1122</v>
      </c>
      <c r="Q178" t="s">
        <v>1123</v>
      </c>
      <c r="R178" t="s">
        <v>635</v>
      </c>
      <c r="S178" t="s">
        <v>634</v>
      </c>
      <c r="T178" t="s">
        <v>18044</v>
      </c>
    </row>
    <row r="179" spans="1:20" x14ac:dyDescent="0.25">
      <c r="A179" t="s">
        <v>37</v>
      </c>
      <c r="B179" t="s">
        <v>38</v>
      </c>
      <c r="C179">
        <v>66.666666666666671</v>
      </c>
      <c r="D179">
        <v>3</v>
      </c>
      <c r="E179" t="s">
        <v>18052</v>
      </c>
      <c r="F179">
        <v>100</v>
      </c>
      <c r="G179">
        <v>0</v>
      </c>
      <c r="H179" t="s">
        <v>631</v>
      </c>
      <c r="I179" t="s">
        <v>18053</v>
      </c>
      <c r="J179" t="s">
        <v>1905</v>
      </c>
      <c r="K179" t="s">
        <v>634</v>
      </c>
      <c r="L179" t="s">
        <v>635</v>
      </c>
      <c r="M179" t="s">
        <v>18054</v>
      </c>
      <c r="N179" t="s">
        <v>634</v>
      </c>
      <c r="O179" t="s">
        <v>637</v>
      </c>
      <c r="P179" t="s">
        <v>22</v>
      </c>
      <c r="Q179" t="s">
        <v>638</v>
      </c>
      <c r="R179" t="s">
        <v>635</v>
      </c>
      <c r="S179" t="s">
        <v>634</v>
      </c>
      <c r="T179" t="s">
        <v>18055</v>
      </c>
    </row>
    <row r="180" spans="1:20" x14ac:dyDescent="0.25">
      <c r="A180" t="s">
        <v>129</v>
      </c>
      <c r="B180" t="s">
        <v>130</v>
      </c>
      <c r="C180">
        <v>65</v>
      </c>
      <c r="D180">
        <v>2</v>
      </c>
      <c r="E180" t="s">
        <v>18056</v>
      </c>
      <c r="F180">
        <v>240</v>
      </c>
      <c r="G180">
        <v>0</v>
      </c>
      <c r="H180" t="s">
        <v>641</v>
      </c>
      <c r="I180" t="s">
        <v>18057</v>
      </c>
      <c r="J180" t="s">
        <v>18058</v>
      </c>
      <c r="K180" t="s">
        <v>1070</v>
      </c>
      <c r="L180" t="s">
        <v>18059</v>
      </c>
      <c r="M180" t="s">
        <v>18060</v>
      </c>
      <c r="N180" t="s">
        <v>1120</v>
      </c>
      <c r="O180" t="s">
        <v>1642</v>
      </c>
      <c r="P180" t="s">
        <v>1122</v>
      </c>
      <c r="Q180" t="s">
        <v>1123</v>
      </c>
      <c r="R180" t="s">
        <v>635</v>
      </c>
      <c r="S180" t="s">
        <v>634</v>
      </c>
      <c r="T180" t="s">
        <v>18061</v>
      </c>
    </row>
    <row r="181" spans="1:20" x14ac:dyDescent="0.25">
      <c r="A181" t="s">
        <v>31</v>
      </c>
      <c r="B181" t="s">
        <v>32</v>
      </c>
      <c r="C181">
        <v>65</v>
      </c>
      <c r="D181">
        <v>2</v>
      </c>
      <c r="E181" t="s">
        <v>18056</v>
      </c>
      <c r="F181">
        <v>240</v>
      </c>
      <c r="G181">
        <v>0</v>
      </c>
      <c r="H181" t="s">
        <v>641</v>
      </c>
      <c r="I181" t="s">
        <v>18057</v>
      </c>
      <c r="J181" t="s">
        <v>18058</v>
      </c>
      <c r="K181" t="s">
        <v>1070</v>
      </c>
      <c r="L181" t="s">
        <v>18059</v>
      </c>
      <c r="M181" t="s">
        <v>18060</v>
      </c>
      <c r="N181" t="s">
        <v>1120</v>
      </c>
      <c r="O181" t="s">
        <v>1642</v>
      </c>
      <c r="P181" t="s">
        <v>1122</v>
      </c>
      <c r="Q181" t="s">
        <v>1123</v>
      </c>
      <c r="R181" t="s">
        <v>635</v>
      </c>
      <c r="S181" t="s">
        <v>634</v>
      </c>
      <c r="T181" t="s">
        <v>18062</v>
      </c>
    </row>
    <row r="182" spans="1:20" x14ac:dyDescent="0.25">
      <c r="A182" t="s">
        <v>20</v>
      </c>
      <c r="B182" t="s">
        <v>21</v>
      </c>
      <c r="C182">
        <v>50</v>
      </c>
      <c r="D182">
        <v>1</v>
      </c>
      <c r="E182" t="s">
        <v>18063</v>
      </c>
      <c r="F182">
        <v>100</v>
      </c>
      <c r="G182">
        <v>0</v>
      </c>
      <c r="H182" t="s">
        <v>631</v>
      </c>
      <c r="I182" t="s">
        <v>18064</v>
      </c>
      <c r="J182" t="s">
        <v>1301</v>
      </c>
      <c r="K182" t="s">
        <v>634</v>
      </c>
      <c r="L182" t="s">
        <v>635</v>
      </c>
      <c r="M182" t="s">
        <v>18065</v>
      </c>
      <c r="N182" t="s">
        <v>634</v>
      </c>
      <c r="O182" t="s">
        <v>654</v>
      </c>
      <c r="P182" t="s">
        <v>22</v>
      </c>
      <c r="Q182" t="s">
        <v>655</v>
      </c>
      <c r="R182" t="s">
        <v>635</v>
      </c>
      <c r="S182" t="s">
        <v>634</v>
      </c>
      <c r="T182" t="s">
        <v>18066</v>
      </c>
    </row>
    <row r="183" spans="1:20" x14ac:dyDescent="0.25">
      <c r="A183" t="s">
        <v>23</v>
      </c>
      <c r="B183" t="s">
        <v>24</v>
      </c>
      <c r="C183">
        <v>50</v>
      </c>
      <c r="D183">
        <v>1</v>
      </c>
      <c r="E183" t="s">
        <v>18063</v>
      </c>
      <c r="F183">
        <v>100</v>
      </c>
      <c r="G183">
        <v>0</v>
      </c>
      <c r="H183" t="s">
        <v>631</v>
      </c>
      <c r="I183" t="s">
        <v>18064</v>
      </c>
      <c r="J183" t="s">
        <v>1301</v>
      </c>
      <c r="K183" t="s">
        <v>634</v>
      </c>
      <c r="L183" t="s">
        <v>635</v>
      </c>
      <c r="M183" t="s">
        <v>18065</v>
      </c>
      <c r="N183" t="s">
        <v>634</v>
      </c>
      <c r="O183" t="s">
        <v>654</v>
      </c>
      <c r="P183" t="s">
        <v>22</v>
      </c>
      <c r="Q183" t="s">
        <v>655</v>
      </c>
      <c r="R183" t="s">
        <v>635</v>
      </c>
      <c r="S183" t="s">
        <v>634</v>
      </c>
      <c r="T183" t="s">
        <v>18066</v>
      </c>
    </row>
    <row r="184" spans="1:20" x14ac:dyDescent="0.25">
      <c r="A184" t="s">
        <v>25</v>
      </c>
      <c r="B184" t="s">
        <v>26</v>
      </c>
      <c r="C184">
        <v>50</v>
      </c>
      <c r="D184">
        <v>1</v>
      </c>
      <c r="E184" t="s">
        <v>18063</v>
      </c>
      <c r="F184">
        <v>100</v>
      </c>
      <c r="G184">
        <v>0</v>
      </c>
      <c r="H184" t="s">
        <v>631</v>
      </c>
      <c r="I184" t="s">
        <v>18064</v>
      </c>
      <c r="J184" t="s">
        <v>1301</v>
      </c>
      <c r="K184" t="s">
        <v>634</v>
      </c>
      <c r="L184" t="s">
        <v>635</v>
      </c>
      <c r="M184" t="s">
        <v>18065</v>
      </c>
      <c r="N184" t="s">
        <v>634</v>
      </c>
      <c r="O184" t="s">
        <v>654</v>
      </c>
      <c r="P184" t="s">
        <v>22</v>
      </c>
      <c r="Q184" t="s">
        <v>655</v>
      </c>
      <c r="R184" t="s">
        <v>635</v>
      </c>
      <c r="S184" t="s">
        <v>634</v>
      </c>
      <c r="T184" t="s">
        <v>18066</v>
      </c>
    </row>
    <row r="185" spans="1:20" x14ac:dyDescent="0.25">
      <c r="A185" t="s">
        <v>20</v>
      </c>
      <c r="B185" t="s">
        <v>21</v>
      </c>
      <c r="C185">
        <v>50</v>
      </c>
      <c r="D185">
        <v>1</v>
      </c>
      <c r="E185" t="s">
        <v>18067</v>
      </c>
      <c r="F185">
        <v>100</v>
      </c>
      <c r="G185">
        <v>0</v>
      </c>
      <c r="H185" t="s">
        <v>703</v>
      </c>
      <c r="I185" t="s">
        <v>18068</v>
      </c>
      <c r="J185" t="s">
        <v>664</v>
      </c>
      <c r="K185" t="s">
        <v>634</v>
      </c>
      <c r="L185" t="s">
        <v>635</v>
      </c>
      <c r="M185" t="s">
        <v>18069</v>
      </c>
      <c r="N185" t="s">
        <v>634</v>
      </c>
      <c r="O185" t="s">
        <v>654</v>
      </c>
      <c r="P185" t="s">
        <v>22</v>
      </c>
      <c r="Q185" t="s">
        <v>655</v>
      </c>
      <c r="R185" t="s">
        <v>635</v>
      </c>
      <c r="S185" t="s">
        <v>634</v>
      </c>
      <c r="T185" t="s">
        <v>18069</v>
      </c>
    </row>
    <row r="186" spans="1:20" x14ac:dyDescent="0.25">
      <c r="A186" t="s">
        <v>23</v>
      </c>
      <c r="B186" t="s">
        <v>24</v>
      </c>
      <c r="C186">
        <v>50</v>
      </c>
      <c r="D186">
        <v>1</v>
      </c>
      <c r="E186" t="s">
        <v>18067</v>
      </c>
      <c r="F186">
        <v>100</v>
      </c>
      <c r="G186">
        <v>0</v>
      </c>
      <c r="H186" t="s">
        <v>703</v>
      </c>
      <c r="I186" t="s">
        <v>18068</v>
      </c>
      <c r="J186" t="s">
        <v>664</v>
      </c>
      <c r="K186" t="s">
        <v>634</v>
      </c>
      <c r="L186" t="s">
        <v>635</v>
      </c>
      <c r="M186" t="s">
        <v>18069</v>
      </c>
      <c r="N186" t="s">
        <v>634</v>
      </c>
      <c r="O186" t="s">
        <v>654</v>
      </c>
      <c r="P186" t="s">
        <v>22</v>
      </c>
      <c r="Q186" t="s">
        <v>655</v>
      </c>
      <c r="R186" t="s">
        <v>635</v>
      </c>
      <c r="S186" t="s">
        <v>634</v>
      </c>
      <c r="T186" t="s">
        <v>18069</v>
      </c>
    </row>
    <row r="187" spans="1:20" x14ac:dyDescent="0.25">
      <c r="A187" t="s">
        <v>25</v>
      </c>
      <c r="B187" t="s">
        <v>26</v>
      </c>
      <c r="C187">
        <v>50</v>
      </c>
      <c r="D187">
        <v>1</v>
      </c>
      <c r="E187" t="s">
        <v>18067</v>
      </c>
      <c r="F187">
        <v>100</v>
      </c>
      <c r="G187">
        <v>0</v>
      </c>
      <c r="H187" t="s">
        <v>703</v>
      </c>
      <c r="I187" t="s">
        <v>18068</v>
      </c>
      <c r="J187" t="s">
        <v>664</v>
      </c>
      <c r="K187" t="s">
        <v>634</v>
      </c>
      <c r="L187" t="s">
        <v>635</v>
      </c>
      <c r="M187" t="s">
        <v>18069</v>
      </c>
      <c r="N187" t="s">
        <v>634</v>
      </c>
      <c r="O187" t="s">
        <v>654</v>
      </c>
      <c r="P187" t="s">
        <v>22</v>
      </c>
      <c r="Q187" t="s">
        <v>655</v>
      </c>
      <c r="R187" t="s">
        <v>635</v>
      </c>
      <c r="S187" t="s">
        <v>634</v>
      </c>
      <c r="T187" t="s">
        <v>18069</v>
      </c>
    </row>
    <row r="188" spans="1:20" x14ac:dyDescent="0.25">
      <c r="A188" t="s">
        <v>164</v>
      </c>
      <c r="B188" t="s">
        <v>165</v>
      </c>
      <c r="C188">
        <v>50</v>
      </c>
      <c r="D188">
        <v>6</v>
      </c>
      <c r="E188" t="s">
        <v>18070</v>
      </c>
      <c r="F188">
        <v>200</v>
      </c>
      <c r="G188">
        <v>0</v>
      </c>
      <c r="H188" t="s">
        <v>631</v>
      </c>
      <c r="I188" t="s">
        <v>18071</v>
      </c>
      <c r="J188" t="s">
        <v>814</v>
      </c>
      <c r="K188" t="s">
        <v>634</v>
      </c>
      <c r="L188" t="s">
        <v>635</v>
      </c>
      <c r="M188" t="s">
        <v>18072</v>
      </c>
      <c r="N188" t="s">
        <v>634</v>
      </c>
      <c r="O188" t="s">
        <v>654</v>
      </c>
      <c r="P188" t="s">
        <v>22</v>
      </c>
      <c r="Q188" t="s">
        <v>655</v>
      </c>
      <c r="R188" t="s">
        <v>635</v>
      </c>
      <c r="S188" t="s">
        <v>634</v>
      </c>
      <c r="T188" t="s">
        <v>18072</v>
      </c>
    </row>
    <row r="189" spans="1:20" x14ac:dyDescent="0.25">
      <c r="A189" t="s">
        <v>39</v>
      </c>
      <c r="B189" t="s">
        <v>682</v>
      </c>
      <c r="C189">
        <v>56.91</v>
      </c>
      <c r="D189">
        <v>1</v>
      </c>
      <c r="E189" t="s">
        <v>18073</v>
      </c>
      <c r="F189">
        <v>63.91</v>
      </c>
      <c r="G189">
        <v>7</v>
      </c>
      <c r="H189" t="s">
        <v>641</v>
      </c>
      <c r="I189" t="s">
        <v>10476</v>
      </c>
      <c r="J189" t="s">
        <v>10477</v>
      </c>
      <c r="K189" t="s">
        <v>10478</v>
      </c>
      <c r="L189" t="s">
        <v>635</v>
      </c>
      <c r="M189" t="s">
        <v>634</v>
      </c>
      <c r="N189" t="s">
        <v>634</v>
      </c>
      <c r="O189" t="s">
        <v>689</v>
      </c>
      <c r="P189" t="s">
        <v>40</v>
      </c>
      <c r="Q189" t="s">
        <v>634</v>
      </c>
      <c r="R189" t="s">
        <v>635</v>
      </c>
      <c r="S189" t="s">
        <v>634</v>
      </c>
      <c r="T189" t="s">
        <v>18074</v>
      </c>
    </row>
    <row r="190" spans="1:20" x14ac:dyDescent="0.25">
      <c r="A190" t="s">
        <v>257</v>
      </c>
      <c r="B190" t="s">
        <v>1055</v>
      </c>
      <c r="C190">
        <v>62.4</v>
      </c>
      <c r="D190">
        <v>1</v>
      </c>
      <c r="E190" t="s">
        <v>18075</v>
      </c>
      <c r="F190">
        <v>194.68</v>
      </c>
      <c r="G190">
        <v>26</v>
      </c>
      <c r="H190" t="s">
        <v>641</v>
      </c>
      <c r="I190" t="s">
        <v>18076</v>
      </c>
      <c r="J190" t="s">
        <v>18077</v>
      </c>
      <c r="K190" t="s">
        <v>18078</v>
      </c>
      <c r="L190" t="s">
        <v>18079</v>
      </c>
      <c r="M190" t="s">
        <v>18080</v>
      </c>
      <c r="N190" t="s">
        <v>634</v>
      </c>
      <c r="O190" t="s">
        <v>689</v>
      </c>
      <c r="P190" t="s">
        <v>40</v>
      </c>
      <c r="Q190" t="s">
        <v>690</v>
      </c>
      <c r="R190" t="s">
        <v>635</v>
      </c>
      <c r="S190" t="s">
        <v>634</v>
      </c>
      <c r="T190" t="s">
        <v>18080</v>
      </c>
    </row>
    <row r="191" spans="1:20" x14ac:dyDescent="0.25">
      <c r="A191" t="s">
        <v>256</v>
      </c>
      <c r="B191" t="s">
        <v>1055</v>
      </c>
      <c r="C191">
        <v>62.41</v>
      </c>
      <c r="D191">
        <v>1</v>
      </c>
      <c r="E191" t="s">
        <v>18075</v>
      </c>
      <c r="F191">
        <v>194.68</v>
      </c>
      <c r="G191">
        <v>26</v>
      </c>
      <c r="H191" t="s">
        <v>641</v>
      </c>
      <c r="I191" t="s">
        <v>18076</v>
      </c>
      <c r="J191" t="s">
        <v>18077</v>
      </c>
      <c r="K191" t="s">
        <v>18078</v>
      </c>
      <c r="L191" t="s">
        <v>18079</v>
      </c>
      <c r="M191" t="s">
        <v>18080</v>
      </c>
      <c r="N191" t="s">
        <v>634</v>
      </c>
      <c r="O191" t="s">
        <v>689</v>
      </c>
      <c r="P191" t="s">
        <v>40</v>
      </c>
      <c r="Q191" t="s">
        <v>690</v>
      </c>
      <c r="R191" t="s">
        <v>635</v>
      </c>
      <c r="S191" t="s">
        <v>634</v>
      </c>
      <c r="T191" t="s">
        <v>18080</v>
      </c>
    </row>
    <row r="192" spans="1:20" x14ac:dyDescent="0.25">
      <c r="A192" t="s">
        <v>39</v>
      </c>
      <c r="B192" t="s">
        <v>682</v>
      </c>
      <c r="C192">
        <v>43.87</v>
      </c>
      <c r="D192">
        <v>1</v>
      </c>
      <c r="E192" t="s">
        <v>18075</v>
      </c>
      <c r="F192">
        <v>194.68</v>
      </c>
      <c r="G192">
        <v>26</v>
      </c>
      <c r="H192" t="s">
        <v>641</v>
      </c>
      <c r="I192" t="s">
        <v>18076</v>
      </c>
      <c r="J192" t="s">
        <v>18077</v>
      </c>
      <c r="K192" t="s">
        <v>18078</v>
      </c>
      <c r="L192" t="s">
        <v>18079</v>
      </c>
      <c r="M192" t="s">
        <v>18080</v>
      </c>
      <c r="N192" t="s">
        <v>634</v>
      </c>
      <c r="O192" t="s">
        <v>689</v>
      </c>
      <c r="P192" t="s">
        <v>40</v>
      </c>
      <c r="Q192" t="s">
        <v>690</v>
      </c>
      <c r="R192" t="s">
        <v>635</v>
      </c>
      <c r="S192" t="s">
        <v>634</v>
      </c>
      <c r="T192" t="s">
        <v>18080</v>
      </c>
    </row>
    <row r="193" spans="1:20" x14ac:dyDescent="0.25">
      <c r="A193" t="s">
        <v>27</v>
      </c>
      <c r="B193" t="s">
        <v>28</v>
      </c>
      <c r="C193">
        <v>54</v>
      </c>
      <c r="D193">
        <v>1</v>
      </c>
      <c r="E193" t="s">
        <v>18081</v>
      </c>
      <c r="F193">
        <v>79.930000000000007</v>
      </c>
      <c r="G193">
        <v>7</v>
      </c>
      <c r="H193" t="s">
        <v>641</v>
      </c>
      <c r="I193" t="s">
        <v>18082</v>
      </c>
      <c r="J193" t="s">
        <v>18083</v>
      </c>
      <c r="K193" t="s">
        <v>785</v>
      </c>
      <c r="L193" t="s">
        <v>18084</v>
      </c>
      <c r="M193" t="s">
        <v>18085</v>
      </c>
      <c r="N193" t="s">
        <v>634</v>
      </c>
      <c r="O193" t="s">
        <v>689</v>
      </c>
      <c r="P193" t="s">
        <v>40</v>
      </c>
      <c r="Q193" t="s">
        <v>690</v>
      </c>
      <c r="R193" t="s">
        <v>635</v>
      </c>
      <c r="S193" t="s">
        <v>634</v>
      </c>
      <c r="T193" t="s">
        <v>18085</v>
      </c>
    </row>
    <row r="194" spans="1:20" x14ac:dyDescent="0.25">
      <c r="A194" t="s">
        <v>29</v>
      </c>
      <c r="B194" t="s">
        <v>30</v>
      </c>
      <c r="C194">
        <v>55</v>
      </c>
      <c r="D194">
        <v>1</v>
      </c>
      <c r="E194" t="s">
        <v>18081</v>
      </c>
      <c r="F194">
        <v>79.930000000000007</v>
      </c>
      <c r="G194">
        <v>7</v>
      </c>
      <c r="H194" t="s">
        <v>641</v>
      </c>
      <c r="I194" t="s">
        <v>18082</v>
      </c>
      <c r="J194" t="s">
        <v>18083</v>
      </c>
      <c r="K194" t="s">
        <v>785</v>
      </c>
      <c r="L194" t="s">
        <v>18084</v>
      </c>
      <c r="M194" t="s">
        <v>18085</v>
      </c>
      <c r="N194" t="s">
        <v>634</v>
      </c>
      <c r="O194" t="s">
        <v>689</v>
      </c>
      <c r="P194" t="s">
        <v>40</v>
      </c>
      <c r="Q194" t="s">
        <v>690</v>
      </c>
      <c r="R194" t="s">
        <v>635</v>
      </c>
      <c r="S194" t="s">
        <v>634</v>
      </c>
      <c r="T194" t="s">
        <v>18085</v>
      </c>
    </row>
    <row r="195" spans="1:20" x14ac:dyDescent="0.25">
      <c r="A195" t="s">
        <v>35</v>
      </c>
      <c r="B195" t="s">
        <v>36</v>
      </c>
      <c r="C195">
        <v>66.666666666666671</v>
      </c>
      <c r="D195">
        <v>6</v>
      </c>
      <c r="E195" t="s">
        <v>18086</v>
      </c>
      <c r="F195">
        <v>200</v>
      </c>
      <c r="G195">
        <v>0</v>
      </c>
      <c r="H195" t="s">
        <v>631</v>
      </c>
      <c r="I195" t="s">
        <v>18087</v>
      </c>
      <c r="J195" t="s">
        <v>705</v>
      </c>
      <c r="K195" t="s">
        <v>634</v>
      </c>
      <c r="L195" t="s">
        <v>635</v>
      </c>
      <c r="M195" t="s">
        <v>18088</v>
      </c>
      <c r="N195" t="s">
        <v>634</v>
      </c>
      <c r="O195" t="s">
        <v>654</v>
      </c>
      <c r="P195" t="s">
        <v>22</v>
      </c>
      <c r="Q195" t="s">
        <v>655</v>
      </c>
      <c r="R195" t="s">
        <v>635</v>
      </c>
      <c r="S195" t="s">
        <v>634</v>
      </c>
      <c r="T195" t="s">
        <v>18088</v>
      </c>
    </row>
    <row r="196" spans="1:20" x14ac:dyDescent="0.25">
      <c r="A196" t="s">
        <v>133</v>
      </c>
      <c r="B196" t="s">
        <v>134</v>
      </c>
      <c r="C196">
        <v>12</v>
      </c>
      <c r="D196">
        <v>10</v>
      </c>
      <c r="E196" t="s">
        <v>18089</v>
      </c>
      <c r="F196">
        <v>130</v>
      </c>
      <c r="G196">
        <v>0</v>
      </c>
      <c r="H196" t="s">
        <v>641</v>
      </c>
      <c r="I196" t="s">
        <v>2006</v>
      </c>
      <c r="J196" t="s">
        <v>18090</v>
      </c>
      <c r="K196" t="s">
        <v>18091</v>
      </c>
      <c r="L196" t="s">
        <v>2959</v>
      </c>
      <c r="M196" t="s">
        <v>18092</v>
      </c>
      <c r="N196" t="s">
        <v>634</v>
      </c>
      <c r="O196" t="s">
        <v>894</v>
      </c>
      <c r="P196" t="s">
        <v>43</v>
      </c>
      <c r="Q196" t="s">
        <v>648</v>
      </c>
      <c r="R196" t="s">
        <v>635</v>
      </c>
      <c r="S196" t="s">
        <v>634</v>
      </c>
      <c r="T196" t="s">
        <v>18092</v>
      </c>
    </row>
    <row r="197" spans="1:20" x14ac:dyDescent="0.25">
      <c r="A197" t="s">
        <v>257</v>
      </c>
      <c r="B197" t="s">
        <v>263</v>
      </c>
      <c r="C197">
        <v>99</v>
      </c>
      <c r="D197">
        <v>5</v>
      </c>
      <c r="E197" t="s">
        <v>18093</v>
      </c>
      <c r="F197">
        <v>4245</v>
      </c>
      <c r="G197">
        <v>0</v>
      </c>
      <c r="H197" t="s">
        <v>641</v>
      </c>
      <c r="I197" t="s">
        <v>8927</v>
      </c>
      <c r="J197" t="s">
        <v>18094</v>
      </c>
      <c r="K197" t="s">
        <v>2419</v>
      </c>
      <c r="L197" t="s">
        <v>635</v>
      </c>
      <c r="M197" t="s">
        <v>18095</v>
      </c>
      <c r="N197" t="s">
        <v>1120</v>
      </c>
      <c r="O197" t="s">
        <v>1642</v>
      </c>
      <c r="P197" t="s">
        <v>4961</v>
      </c>
      <c r="Q197" t="s">
        <v>1123</v>
      </c>
      <c r="R197" t="s">
        <v>635</v>
      </c>
      <c r="S197" t="s">
        <v>18096</v>
      </c>
      <c r="T197" t="s">
        <v>18092</v>
      </c>
    </row>
    <row r="198" spans="1:20" x14ac:dyDescent="0.25">
      <c r="A198" t="s">
        <v>39</v>
      </c>
      <c r="B198" t="s">
        <v>44</v>
      </c>
      <c r="C198">
        <v>75</v>
      </c>
      <c r="D198">
        <v>50</v>
      </c>
      <c r="E198" t="s">
        <v>18093</v>
      </c>
      <c r="F198">
        <v>4245</v>
      </c>
      <c r="G198">
        <v>0</v>
      </c>
      <c r="H198" t="s">
        <v>641</v>
      </c>
      <c r="I198" t="s">
        <v>8927</v>
      </c>
      <c r="J198" t="s">
        <v>18094</v>
      </c>
      <c r="K198" t="s">
        <v>2419</v>
      </c>
      <c r="L198" t="s">
        <v>635</v>
      </c>
      <c r="M198" t="s">
        <v>18095</v>
      </c>
      <c r="N198" t="s">
        <v>1120</v>
      </c>
      <c r="O198" t="s">
        <v>1642</v>
      </c>
      <c r="P198" t="s">
        <v>4961</v>
      </c>
      <c r="Q198" t="s">
        <v>1123</v>
      </c>
      <c r="R198" t="s">
        <v>635</v>
      </c>
      <c r="S198" t="s">
        <v>18096</v>
      </c>
      <c r="T198" t="s">
        <v>18092</v>
      </c>
    </row>
    <row r="199" spans="1:20" x14ac:dyDescent="0.25">
      <c r="A199" t="s">
        <v>37</v>
      </c>
      <c r="B199" t="s">
        <v>38</v>
      </c>
      <c r="C199">
        <v>66.666666666666671</v>
      </c>
      <c r="D199">
        <v>3</v>
      </c>
      <c r="E199" t="s">
        <v>18097</v>
      </c>
      <c r="F199">
        <v>100</v>
      </c>
      <c r="G199">
        <v>0</v>
      </c>
      <c r="H199" t="s">
        <v>631</v>
      </c>
      <c r="I199" t="s">
        <v>18098</v>
      </c>
      <c r="J199" t="s">
        <v>769</v>
      </c>
      <c r="K199" t="s">
        <v>634</v>
      </c>
      <c r="L199" t="s">
        <v>635</v>
      </c>
      <c r="M199" t="s">
        <v>18099</v>
      </c>
      <c r="N199" t="s">
        <v>634</v>
      </c>
      <c r="O199" t="s">
        <v>707</v>
      </c>
      <c r="P199" t="s">
        <v>22</v>
      </c>
      <c r="Q199" t="s">
        <v>638</v>
      </c>
      <c r="R199" t="s">
        <v>635</v>
      </c>
      <c r="S199" t="s">
        <v>634</v>
      </c>
      <c r="T199" t="s">
        <v>18099</v>
      </c>
    </row>
    <row r="200" spans="1:20" x14ac:dyDescent="0.25">
      <c r="A200" t="s">
        <v>37</v>
      </c>
      <c r="B200" t="s">
        <v>38</v>
      </c>
      <c r="C200">
        <v>66.666666666666671</v>
      </c>
      <c r="D200">
        <v>6</v>
      </c>
      <c r="E200" t="s">
        <v>18100</v>
      </c>
      <c r="F200">
        <v>200</v>
      </c>
      <c r="G200">
        <v>0</v>
      </c>
      <c r="H200" t="s">
        <v>631</v>
      </c>
      <c r="I200" t="s">
        <v>18101</v>
      </c>
      <c r="J200" t="s">
        <v>1244</v>
      </c>
      <c r="K200" t="s">
        <v>634</v>
      </c>
      <c r="L200" t="s">
        <v>635</v>
      </c>
      <c r="M200" t="s">
        <v>18102</v>
      </c>
      <c r="N200" t="s">
        <v>634</v>
      </c>
      <c r="O200" t="s">
        <v>637</v>
      </c>
      <c r="P200" t="s">
        <v>22</v>
      </c>
      <c r="Q200" t="s">
        <v>638</v>
      </c>
      <c r="R200" t="s">
        <v>635</v>
      </c>
      <c r="S200" t="s">
        <v>634</v>
      </c>
      <c r="T200" t="s">
        <v>18099</v>
      </c>
    </row>
    <row r="201" spans="1:20" x14ac:dyDescent="0.25">
      <c r="A201" t="s">
        <v>37</v>
      </c>
      <c r="B201" t="s">
        <v>38</v>
      </c>
      <c r="C201">
        <v>66.666666666666671</v>
      </c>
      <c r="D201">
        <v>3</v>
      </c>
      <c r="E201" t="s">
        <v>18103</v>
      </c>
      <c r="F201">
        <v>100</v>
      </c>
      <c r="G201">
        <v>0</v>
      </c>
      <c r="H201" t="s">
        <v>631</v>
      </c>
      <c r="I201" t="s">
        <v>18104</v>
      </c>
      <c r="J201" t="s">
        <v>829</v>
      </c>
      <c r="K201" t="s">
        <v>634</v>
      </c>
      <c r="L201" t="s">
        <v>635</v>
      </c>
      <c r="M201" t="s">
        <v>18099</v>
      </c>
      <c r="N201" t="s">
        <v>634</v>
      </c>
      <c r="O201" t="s">
        <v>654</v>
      </c>
      <c r="P201" t="s">
        <v>22</v>
      </c>
      <c r="Q201" t="s">
        <v>655</v>
      </c>
      <c r="R201" t="s">
        <v>635</v>
      </c>
      <c r="S201" t="s">
        <v>634</v>
      </c>
      <c r="T201" t="s">
        <v>18102</v>
      </c>
    </row>
    <row r="202" spans="1:20" x14ac:dyDescent="0.25">
      <c r="A202" t="s">
        <v>164</v>
      </c>
      <c r="B202" t="s">
        <v>165</v>
      </c>
      <c r="C202">
        <v>33.333333333333336</v>
      </c>
      <c r="D202">
        <v>3</v>
      </c>
      <c r="E202" t="s">
        <v>18105</v>
      </c>
      <c r="F202">
        <v>100</v>
      </c>
      <c r="G202">
        <v>0</v>
      </c>
      <c r="H202" t="s">
        <v>631</v>
      </c>
      <c r="I202" t="s">
        <v>18106</v>
      </c>
      <c r="J202" t="s">
        <v>749</v>
      </c>
      <c r="K202" t="s">
        <v>634</v>
      </c>
      <c r="L202" t="s">
        <v>635</v>
      </c>
      <c r="M202" t="s">
        <v>18107</v>
      </c>
      <c r="N202" t="s">
        <v>634</v>
      </c>
      <c r="O202" t="s">
        <v>654</v>
      </c>
      <c r="P202" t="s">
        <v>22</v>
      </c>
      <c r="Q202" t="s">
        <v>655</v>
      </c>
      <c r="R202" t="s">
        <v>635</v>
      </c>
      <c r="S202" t="s">
        <v>634</v>
      </c>
      <c r="T202" t="s">
        <v>18107</v>
      </c>
    </row>
    <row r="203" spans="1:20" x14ac:dyDescent="0.25">
      <c r="A203" t="s">
        <v>37</v>
      </c>
      <c r="B203" t="s">
        <v>38</v>
      </c>
      <c r="C203">
        <v>66.666666666666671</v>
      </c>
      <c r="D203">
        <v>6</v>
      </c>
      <c r="E203" t="s">
        <v>18108</v>
      </c>
      <c r="F203">
        <v>200</v>
      </c>
      <c r="G203">
        <v>0</v>
      </c>
      <c r="H203" t="s">
        <v>631</v>
      </c>
      <c r="I203" t="s">
        <v>18109</v>
      </c>
      <c r="J203" t="s">
        <v>711</v>
      </c>
      <c r="K203" t="s">
        <v>634</v>
      </c>
      <c r="L203" t="s">
        <v>635</v>
      </c>
      <c r="M203" t="s">
        <v>18095</v>
      </c>
      <c r="N203" t="s">
        <v>634</v>
      </c>
      <c r="O203" t="s">
        <v>637</v>
      </c>
      <c r="P203" t="s">
        <v>22</v>
      </c>
      <c r="Q203" t="s">
        <v>638</v>
      </c>
      <c r="R203" t="s">
        <v>635</v>
      </c>
      <c r="S203" t="s">
        <v>634</v>
      </c>
      <c r="T203" t="s">
        <v>18095</v>
      </c>
    </row>
    <row r="204" spans="1:20" x14ac:dyDescent="0.25">
      <c r="A204" t="s">
        <v>20</v>
      </c>
      <c r="B204" t="s">
        <v>21</v>
      </c>
      <c r="C204">
        <v>50</v>
      </c>
      <c r="D204">
        <v>2</v>
      </c>
      <c r="E204" t="s">
        <v>18110</v>
      </c>
      <c r="F204">
        <v>200</v>
      </c>
      <c r="G204">
        <v>0</v>
      </c>
      <c r="H204" t="s">
        <v>703</v>
      </c>
      <c r="I204" t="s">
        <v>18111</v>
      </c>
      <c r="J204" t="s">
        <v>3525</v>
      </c>
      <c r="K204" t="s">
        <v>634</v>
      </c>
      <c r="L204" t="s">
        <v>635</v>
      </c>
      <c r="M204" t="s">
        <v>18112</v>
      </c>
      <c r="N204" t="s">
        <v>634</v>
      </c>
      <c r="O204" t="s">
        <v>654</v>
      </c>
      <c r="P204" t="s">
        <v>22</v>
      </c>
      <c r="Q204" t="s">
        <v>655</v>
      </c>
      <c r="R204" t="s">
        <v>635</v>
      </c>
      <c r="S204" t="s">
        <v>634</v>
      </c>
      <c r="T204" t="s">
        <v>18113</v>
      </c>
    </row>
    <row r="205" spans="1:20" x14ac:dyDescent="0.25">
      <c r="A205" t="s">
        <v>23</v>
      </c>
      <c r="B205" t="s">
        <v>24</v>
      </c>
      <c r="C205">
        <v>50</v>
      </c>
      <c r="D205">
        <v>2</v>
      </c>
      <c r="E205" t="s">
        <v>18110</v>
      </c>
      <c r="F205">
        <v>200</v>
      </c>
      <c r="G205">
        <v>0</v>
      </c>
      <c r="H205" t="s">
        <v>703</v>
      </c>
      <c r="I205" t="s">
        <v>18111</v>
      </c>
      <c r="J205" t="s">
        <v>3525</v>
      </c>
      <c r="K205" t="s">
        <v>634</v>
      </c>
      <c r="L205" t="s">
        <v>635</v>
      </c>
      <c r="M205" t="s">
        <v>18112</v>
      </c>
      <c r="N205" t="s">
        <v>634</v>
      </c>
      <c r="O205" t="s">
        <v>654</v>
      </c>
      <c r="P205" t="s">
        <v>22</v>
      </c>
      <c r="Q205" t="s">
        <v>655</v>
      </c>
      <c r="R205" t="s">
        <v>635</v>
      </c>
      <c r="S205" t="s">
        <v>634</v>
      </c>
      <c r="T205" t="s">
        <v>18113</v>
      </c>
    </row>
    <row r="206" spans="1:20" x14ac:dyDescent="0.25">
      <c r="A206" t="s">
        <v>25</v>
      </c>
      <c r="B206" t="s">
        <v>26</v>
      </c>
      <c r="C206">
        <v>50</v>
      </c>
      <c r="D206">
        <v>2</v>
      </c>
      <c r="E206" t="s">
        <v>18110</v>
      </c>
      <c r="F206">
        <v>200</v>
      </c>
      <c r="G206">
        <v>0</v>
      </c>
      <c r="H206" t="s">
        <v>703</v>
      </c>
      <c r="I206" t="s">
        <v>18111</v>
      </c>
      <c r="J206" t="s">
        <v>3525</v>
      </c>
      <c r="K206" t="s">
        <v>634</v>
      </c>
      <c r="L206" t="s">
        <v>635</v>
      </c>
      <c r="M206" t="s">
        <v>18112</v>
      </c>
      <c r="N206" t="s">
        <v>634</v>
      </c>
      <c r="O206" t="s">
        <v>654</v>
      </c>
      <c r="P206" t="s">
        <v>22</v>
      </c>
      <c r="Q206" t="s">
        <v>655</v>
      </c>
      <c r="R206" t="s">
        <v>635</v>
      </c>
      <c r="S206" t="s">
        <v>634</v>
      </c>
      <c r="T206" t="s">
        <v>18113</v>
      </c>
    </row>
    <row r="207" spans="1:20" x14ac:dyDescent="0.25">
      <c r="A207" t="s">
        <v>116</v>
      </c>
      <c r="B207" t="s">
        <v>117</v>
      </c>
      <c r="C207">
        <v>10</v>
      </c>
      <c r="D207">
        <v>50</v>
      </c>
      <c r="E207" t="s">
        <v>18114</v>
      </c>
      <c r="F207">
        <v>514</v>
      </c>
      <c r="G207">
        <v>14</v>
      </c>
      <c r="H207" t="s">
        <v>641</v>
      </c>
      <c r="I207" t="s">
        <v>12169</v>
      </c>
      <c r="J207" t="s">
        <v>17009</v>
      </c>
      <c r="K207" t="s">
        <v>17010</v>
      </c>
      <c r="L207" t="s">
        <v>2064</v>
      </c>
      <c r="M207" t="s">
        <v>18115</v>
      </c>
      <c r="N207" t="s">
        <v>634</v>
      </c>
      <c r="O207" t="s">
        <v>894</v>
      </c>
      <c r="P207" t="s">
        <v>43</v>
      </c>
      <c r="Q207" t="s">
        <v>648</v>
      </c>
      <c r="R207" t="s">
        <v>635</v>
      </c>
      <c r="S207" t="s">
        <v>634</v>
      </c>
      <c r="T207" t="s">
        <v>18116</v>
      </c>
    </row>
    <row r="208" spans="1:20" x14ac:dyDescent="0.25">
      <c r="A208" t="s">
        <v>121</v>
      </c>
      <c r="B208" t="s">
        <v>122</v>
      </c>
      <c r="C208">
        <v>15</v>
      </c>
      <c r="D208">
        <v>1</v>
      </c>
      <c r="E208" t="s">
        <v>18117</v>
      </c>
      <c r="F208">
        <v>15</v>
      </c>
      <c r="G208">
        <v>0</v>
      </c>
      <c r="H208" t="s">
        <v>641</v>
      </c>
      <c r="I208" t="s">
        <v>18118</v>
      </c>
      <c r="J208" t="s">
        <v>18119</v>
      </c>
      <c r="K208" t="s">
        <v>7901</v>
      </c>
      <c r="L208" t="s">
        <v>8747</v>
      </c>
      <c r="M208" t="s">
        <v>18120</v>
      </c>
      <c r="N208" t="s">
        <v>634</v>
      </c>
      <c r="O208" t="s">
        <v>894</v>
      </c>
      <c r="P208" t="s">
        <v>43</v>
      </c>
      <c r="Q208" t="s">
        <v>648</v>
      </c>
      <c r="R208" t="s">
        <v>635</v>
      </c>
      <c r="S208" t="s">
        <v>18121</v>
      </c>
      <c r="T208" t="s">
        <v>18120</v>
      </c>
    </row>
    <row r="209" spans="1:20" x14ac:dyDescent="0.25">
      <c r="A209" t="s">
        <v>133</v>
      </c>
      <c r="B209" t="s">
        <v>134</v>
      </c>
      <c r="C209">
        <v>12</v>
      </c>
      <c r="D209">
        <v>30</v>
      </c>
      <c r="E209" t="s">
        <v>18122</v>
      </c>
      <c r="F209">
        <v>390</v>
      </c>
      <c r="G209">
        <v>0</v>
      </c>
      <c r="H209" t="s">
        <v>641</v>
      </c>
      <c r="I209" t="s">
        <v>18123</v>
      </c>
      <c r="J209" t="s">
        <v>18124</v>
      </c>
      <c r="K209" t="s">
        <v>2539</v>
      </c>
      <c r="L209" t="s">
        <v>3757</v>
      </c>
      <c r="M209" t="s">
        <v>18125</v>
      </c>
      <c r="N209" t="s">
        <v>634</v>
      </c>
      <c r="O209" t="s">
        <v>894</v>
      </c>
      <c r="P209" t="s">
        <v>43</v>
      </c>
      <c r="Q209" t="s">
        <v>648</v>
      </c>
      <c r="R209" t="s">
        <v>635</v>
      </c>
      <c r="S209" t="s">
        <v>18126</v>
      </c>
      <c r="T209" t="s">
        <v>18127</v>
      </c>
    </row>
    <row r="210" spans="1:20" x14ac:dyDescent="0.25">
      <c r="A210" t="s">
        <v>20</v>
      </c>
      <c r="B210" t="s">
        <v>21</v>
      </c>
      <c r="C210">
        <v>50</v>
      </c>
      <c r="D210">
        <v>2</v>
      </c>
      <c r="E210" t="s">
        <v>18128</v>
      </c>
      <c r="F210">
        <v>200</v>
      </c>
      <c r="G210">
        <v>0</v>
      </c>
      <c r="H210" t="s">
        <v>703</v>
      </c>
      <c r="I210" t="s">
        <v>18129</v>
      </c>
      <c r="J210" t="s">
        <v>749</v>
      </c>
      <c r="K210" t="s">
        <v>634</v>
      </c>
      <c r="L210" t="s">
        <v>635</v>
      </c>
      <c r="M210" t="s">
        <v>18130</v>
      </c>
      <c r="N210" t="s">
        <v>634</v>
      </c>
      <c r="O210" t="s">
        <v>637</v>
      </c>
      <c r="P210" t="s">
        <v>22</v>
      </c>
      <c r="Q210" t="s">
        <v>638</v>
      </c>
      <c r="R210" t="s">
        <v>635</v>
      </c>
      <c r="S210" t="s">
        <v>634</v>
      </c>
      <c r="T210" t="s">
        <v>18130</v>
      </c>
    </row>
    <row r="211" spans="1:20" x14ac:dyDescent="0.25">
      <c r="A211" t="s">
        <v>23</v>
      </c>
      <c r="B211" t="s">
        <v>24</v>
      </c>
      <c r="C211">
        <v>50</v>
      </c>
      <c r="D211">
        <v>2</v>
      </c>
      <c r="E211" t="s">
        <v>18128</v>
      </c>
      <c r="F211">
        <v>200</v>
      </c>
      <c r="G211">
        <v>0</v>
      </c>
      <c r="H211" t="s">
        <v>703</v>
      </c>
      <c r="I211" t="s">
        <v>18129</v>
      </c>
      <c r="J211" t="s">
        <v>749</v>
      </c>
      <c r="K211" t="s">
        <v>634</v>
      </c>
      <c r="L211" t="s">
        <v>635</v>
      </c>
      <c r="M211" t="s">
        <v>18130</v>
      </c>
      <c r="N211" t="s">
        <v>634</v>
      </c>
      <c r="O211" t="s">
        <v>637</v>
      </c>
      <c r="P211" t="s">
        <v>22</v>
      </c>
      <c r="Q211" t="s">
        <v>638</v>
      </c>
      <c r="R211" t="s">
        <v>635</v>
      </c>
      <c r="S211" t="s">
        <v>634</v>
      </c>
      <c r="T211" t="s">
        <v>18130</v>
      </c>
    </row>
    <row r="212" spans="1:20" x14ac:dyDescent="0.25">
      <c r="A212" t="s">
        <v>25</v>
      </c>
      <c r="B212" t="s">
        <v>26</v>
      </c>
      <c r="C212">
        <v>50</v>
      </c>
      <c r="D212">
        <v>2</v>
      </c>
      <c r="E212" t="s">
        <v>18128</v>
      </c>
      <c r="F212">
        <v>200</v>
      </c>
      <c r="G212">
        <v>0</v>
      </c>
      <c r="H212" t="s">
        <v>703</v>
      </c>
      <c r="I212" t="s">
        <v>18129</v>
      </c>
      <c r="J212" t="s">
        <v>749</v>
      </c>
      <c r="K212" t="s">
        <v>634</v>
      </c>
      <c r="L212" t="s">
        <v>635</v>
      </c>
      <c r="M212" t="s">
        <v>18130</v>
      </c>
      <c r="N212" t="s">
        <v>634</v>
      </c>
      <c r="O212" t="s">
        <v>637</v>
      </c>
      <c r="P212" t="s">
        <v>22</v>
      </c>
      <c r="Q212" t="s">
        <v>638</v>
      </c>
      <c r="R212" t="s">
        <v>635</v>
      </c>
      <c r="S212" t="s">
        <v>634</v>
      </c>
      <c r="T212" t="s">
        <v>18130</v>
      </c>
    </row>
    <row r="213" spans="1:20" x14ac:dyDescent="0.25">
      <c r="A213" t="s">
        <v>20</v>
      </c>
      <c r="B213" t="s">
        <v>21</v>
      </c>
      <c r="C213">
        <v>50</v>
      </c>
      <c r="D213">
        <v>1</v>
      </c>
      <c r="E213" t="s">
        <v>18131</v>
      </c>
      <c r="F213">
        <v>100</v>
      </c>
      <c r="G213">
        <v>0</v>
      </c>
      <c r="H213" t="s">
        <v>703</v>
      </c>
      <c r="I213" t="s">
        <v>18132</v>
      </c>
      <c r="J213" t="s">
        <v>755</v>
      </c>
      <c r="K213" t="s">
        <v>634</v>
      </c>
      <c r="L213" t="s">
        <v>635</v>
      </c>
      <c r="M213" t="s">
        <v>18133</v>
      </c>
      <c r="N213" t="s">
        <v>634</v>
      </c>
      <c r="O213" t="s">
        <v>637</v>
      </c>
      <c r="P213" t="s">
        <v>22</v>
      </c>
      <c r="Q213" t="s">
        <v>638</v>
      </c>
      <c r="R213" t="s">
        <v>635</v>
      </c>
      <c r="S213" t="s">
        <v>634</v>
      </c>
      <c r="T213" t="s">
        <v>18133</v>
      </c>
    </row>
    <row r="214" spans="1:20" x14ac:dyDescent="0.25">
      <c r="A214" t="s">
        <v>23</v>
      </c>
      <c r="B214" t="s">
        <v>24</v>
      </c>
      <c r="C214">
        <v>50</v>
      </c>
      <c r="D214">
        <v>1</v>
      </c>
      <c r="E214" t="s">
        <v>18131</v>
      </c>
      <c r="F214">
        <v>100</v>
      </c>
      <c r="G214">
        <v>0</v>
      </c>
      <c r="H214" t="s">
        <v>703</v>
      </c>
      <c r="I214" t="s">
        <v>18132</v>
      </c>
      <c r="J214" t="s">
        <v>755</v>
      </c>
      <c r="K214" t="s">
        <v>634</v>
      </c>
      <c r="L214" t="s">
        <v>635</v>
      </c>
      <c r="M214" t="s">
        <v>18133</v>
      </c>
      <c r="N214" t="s">
        <v>634</v>
      </c>
      <c r="O214" t="s">
        <v>637</v>
      </c>
      <c r="P214" t="s">
        <v>22</v>
      </c>
      <c r="Q214" t="s">
        <v>638</v>
      </c>
      <c r="R214" t="s">
        <v>635</v>
      </c>
      <c r="S214" t="s">
        <v>634</v>
      </c>
      <c r="T214" t="s">
        <v>18133</v>
      </c>
    </row>
    <row r="215" spans="1:20" x14ac:dyDescent="0.25">
      <c r="A215" t="s">
        <v>25</v>
      </c>
      <c r="B215" t="s">
        <v>26</v>
      </c>
      <c r="C215">
        <v>50</v>
      </c>
      <c r="D215">
        <v>1</v>
      </c>
      <c r="E215" t="s">
        <v>18131</v>
      </c>
      <c r="F215">
        <v>100</v>
      </c>
      <c r="G215">
        <v>0</v>
      </c>
      <c r="H215" t="s">
        <v>703</v>
      </c>
      <c r="I215" t="s">
        <v>18132</v>
      </c>
      <c r="J215" t="s">
        <v>755</v>
      </c>
      <c r="K215" t="s">
        <v>634</v>
      </c>
      <c r="L215" t="s">
        <v>635</v>
      </c>
      <c r="M215" t="s">
        <v>18133</v>
      </c>
      <c r="N215" t="s">
        <v>634</v>
      </c>
      <c r="O215" t="s">
        <v>637</v>
      </c>
      <c r="P215" t="s">
        <v>22</v>
      </c>
      <c r="Q215" t="s">
        <v>638</v>
      </c>
      <c r="R215" t="s">
        <v>635</v>
      </c>
      <c r="S215" t="s">
        <v>634</v>
      </c>
      <c r="T215" t="s">
        <v>18133</v>
      </c>
    </row>
    <row r="216" spans="1:20" x14ac:dyDescent="0.25">
      <c r="A216" t="s">
        <v>164</v>
      </c>
      <c r="B216" t="s">
        <v>165</v>
      </c>
      <c r="C216">
        <v>33.333333333333336</v>
      </c>
      <c r="D216">
        <v>3</v>
      </c>
      <c r="E216" t="s">
        <v>18134</v>
      </c>
      <c r="F216">
        <v>100</v>
      </c>
      <c r="G216">
        <v>0</v>
      </c>
      <c r="H216" t="s">
        <v>631</v>
      </c>
      <c r="I216" t="s">
        <v>18135</v>
      </c>
      <c r="J216" t="s">
        <v>2589</v>
      </c>
      <c r="K216" t="s">
        <v>634</v>
      </c>
      <c r="L216" t="s">
        <v>635</v>
      </c>
      <c r="M216" t="s">
        <v>18136</v>
      </c>
      <c r="N216" t="s">
        <v>634</v>
      </c>
      <c r="O216" t="s">
        <v>637</v>
      </c>
      <c r="P216" t="s">
        <v>22</v>
      </c>
      <c r="Q216" t="s">
        <v>638</v>
      </c>
      <c r="R216" t="s">
        <v>635</v>
      </c>
      <c r="S216" t="s">
        <v>634</v>
      </c>
      <c r="T216" t="s">
        <v>18136</v>
      </c>
    </row>
    <row r="217" spans="1:20" x14ac:dyDescent="0.25">
      <c r="A217" t="s">
        <v>39</v>
      </c>
      <c r="B217" t="s">
        <v>682</v>
      </c>
      <c r="C217">
        <v>71.13</v>
      </c>
      <c r="D217">
        <v>1</v>
      </c>
      <c r="E217" t="s">
        <v>18137</v>
      </c>
      <c r="F217">
        <v>78.13</v>
      </c>
      <c r="G217">
        <v>7</v>
      </c>
      <c r="H217" t="s">
        <v>641</v>
      </c>
      <c r="I217" t="s">
        <v>18138</v>
      </c>
      <c r="J217" t="s">
        <v>18139</v>
      </c>
      <c r="K217" t="s">
        <v>5768</v>
      </c>
      <c r="L217" t="s">
        <v>18140</v>
      </c>
      <c r="M217" t="s">
        <v>18141</v>
      </c>
      <c r="N217" t="s">
        <v>634</v>
      </c>
      <c r="O217" t="s">
        <v>689</v>
      </c>
      <c r="P217" t="s">
        <v>40</v>
      </c>
      <c r="Q217" t="s">
        <v>690</v>
      </c>
      <c r="R217" t="s">
        <v>635</v>
      </c>
      <c r="S217" t="s">
        <v>634</v>
      </c>
      <c r="T217" t="s">
        <v>18142</v>
      </c>
    </row>
    <row r="218" spans="1:20" x14ac:dyDescent="0.25">
      <c r="A218" t="s">
        <v>20</v>
      </c>
      <c r="B218" t="s">
        <v>21</v>
      </c>
      <c r="C218">
        <v>50</v>
      </c>
      <c r="D218">
        <v>1</v>
      </c>
      <c r="E218" t="s">
        <v>18143</v>
      </c>
      <c r="F218">
        <v>100</v>
      </c>
      <c r="G218">
        <v>0</v>
      </c>
      <c r="H218" t="s">
        <v>703</v>
      </c>
      <c r="I218" t="s">
        <v>18144</v>
      </c>
      <c r="J218" t="s">
        <v>720</v>
      </c>
      <c r="K218" t="s">
        <v>634</v>
      </c>
      <c r="L218" t="s">
        <v>635</v>
      </c>
      <c r="M218" t="s">
        <v>18145</v>
      </c>
      <c r="N218" t="s">
        <v>634</v>
      </c>
      <c r="O218" t="s">
        <v>654</v>
      </c>
      <c r="P218" t="s">
        <v>22</v>
      </c>
      <c r="Q218" t="s">
        <v>655</v>
      </c>
      <c r="R218" t="s">
        <v>635</v>
      </c>
      <c r="S218" t="s">
        <v>634</v>
      </c>
      <c r="T218" t="s">
        <v>18145</v>
      </c>
    </row>
    <row r="219" spans="1:20" x14ac:dyDescent="0.25">
      <c r="A219" t="s">
        <v>23</v>
      </c>
      <c r="B219" t="s">
        <v>24</v>
      </c>
      <c r="C219">
        <v>50</v>
      </c>
      <c r="D219">
        <v>1</v>
      </c>
      <c r="E219" t="s">
        <v>18143</v>
      </c>
      <c r="F219">
        <v>100</v>
      </c>
      <c r="G219">
        <v>0</v>
      </c>
      <c r="H219" t="s">
        <v>703</v>
      </c>
      <c r="I219" t="s">
        <v>18144</v>
      </c>
      <c r="J219" t="s">
        <v>720</v>
      </c>
      <c r="K219" t="s">
        <v>634</v>
      </c>
      <c r="L219" t="s">
        <v>635</v>
      </c>
      <c r="M219" t="s">
        <v>18145</v>
      </c>
      <c r="N219" t="s">
        <v>634</v>
      </c>
      <c r="O219" t="s">
        <v>654</v>
      </c>
      <c r="P219" t="s">
        <v>22</v>
      </c>
      <c r="Q219" t="s">
        <v>655</v>
      </c>
      <c r="R219" t="s">
        <v>635</v>
      </c>
      <c r="S219" t="s">
        <v>634</v>
      </c>
      <c r="T219" t="s">
        <v>18145</v>
      </c>
    </row>
    <row r="220" spans="1:20" x14ac:dyDescent="0.25">
      <c r="A220" t="s">
        <v>25</v>
      </c>
      <c r="B220" t="s">
        <v>26</v>
      </c>
      <c r="C220">
        <v>50</v>
      </c>
      <c r="D220">
        <v>1</v>
      </c>
      <c r="E220" t="s">
        <v>18143</v>
      </c>
      <c r="F220">
        <v>100</v>
      </c>
      <c r="G220">
        <v>0</v>
      </c>
      <c r="H220" t="s">
        <v>703</v>
      </c>
      <c r="I220" t="s">
        <v>18144</v>
      </c>
      <c r="J220" t="s">
        <v>720</v>
      </c>
      <c r="K220" t="s">
        <v>634</v>
      </c>
      <c r="L220" t="s">
        <v>635</v>
      </c>
      <c r="M220" t="s">
        <v>18145</v>
      </c>
      <c r="N220" t="s">
        <v>634</v>
      </c>
      <c r="O220" t="s">
        <v>654</v>
      </c>
      <c r="P220" t="s">
        <v>22</v>
      </c>
      <c r="Q220" t="s">
        <v>655</v>
      </c>
      <c r="R220" t="s">
        <v>635</v>
      </c>
      <c r="S220" t="s">
        <v>634</v>
      </c>
      <c r="T220" t="s">
        <v>18145</v>
      </c>
    </row>
    <row r="221" spans="1:20" x14ac:dyDescent="0.25">
      <c r="A221" t="s">
        <v>116</v>
      </c>
      <c r="B221" t="s">
        <v>117</v>
      </c>
      <c r="C221">
        <v>10</v>
      </c>
      <c r="D221">
        <v>60</v>
      </c>
      <c r="E221" t="s">
        <v>18146</v>
      </c>
      <c r="F221">
        <v>731</v>
      </c>
      <c r="G221">
        <v>98</v>
      </c>
      <c r="H221" t="s">
        <v>641</v>
      </c>
      <c r="I221" t="s">
        <v>9655</v>
      </c>
      <c r="J221" t="s">
        <v>18147</v>
      </c>
      <c r="K221" t="s">
        <v>1993</v>
      </c>
      <c r="L221" t="s">
        <v>6636</v>
      </c>
      <c r="M221" t="s">
        <v>18148</v>
      </c>
      <c r="N221" t="s">
        <v>634</v>
      </c>
      <c r="O221" t="s">
        <v>894</v>
      </c>
      <c r="P221" t="s">
        <v>43</v>
      </c>
      <c r="Q221" t="s">
        <v>648</v>
      </c>
      <c r="R221" t="s">
        <v>635</v>
      </c>
      <c r="S221" t="s">
        <v>18149</v>
      </c>
      <c r="T221" t="s">
        <v>18150</v>
      </c>
    </row>
    <row r="222" spans="1:20" x14ac:dyDescent="0.25">
      <c r="A222" t="s">
        <v>156</v>
      </c>
      <c r="B222" t="s">
        <v>6976</v>
      </c>
      <c r="C222">
        <v>65</v>
      </c>
      <c r="D222">
        <v>5</v>
      </c>
      <c r="E222" t="s">
        <v>18151</v>
      </c>
      <c r="F222">
        <v>325</v>
      </c>
      <c r="G222">
        <v>0</v>
      </c>
      <c r="H222" t="s">
        <v>641</v>
      </c>
      <c r="I222" t="s">
        <v>18152</v>
      </c>
      <c r="J222" t="s">
        <v>18153</v>
      </c>
      <c r="K222" t="s">
        <v>4916</v>
      </c>
      <c r="L222" t="s">
        <v>18154</v>
      </c>
      <c r="M222" t="s">
        <v>18155</v>
      </c>
      <c r="N222" t="s">
        <v>1120</v>
      </c>
      <c r="O222" t="s">
        <v>1642</v>
      </c>
      <c r="P222" t="s">
        <v>1122</v>
      </c>
      <c r="Q222" t="s">
        <v>1123</v>
      </c>
      <c r="R222" t="s">
        <v>635</v>
      </c>
      <c r="S222" t="s">
        <v>18156</v>
      </c>
      <c r="T222" t="s">
        <v>18157</v>
      </c>
    </row>
    <row r="223" spans="1:20" x14ac:dyDescent="0.25">
      <c r="A223" t="s">
        <v>533</v>
      </c>
      <c r="B223" t="s">
        <v>137</v>
      </c>
      <c r="C223">
        <v>75</v>
      </c>
      <c r="D223">
        <v>2</v>
      </c>
      <c r="E223" t="s">
        <v>18158</v>
      </c>
      <c r="F223">
        <v>239</v>
      </c>
      <c r="G223">
        <v>89</v>
      </c>
      <c r="H223" t="s">
        <v>641</v>
      </c>
      <c r="I223" t="s">
        <v>4613</v>
      </c>
      <c r="J223" t="s">
        <v>18159</v>
      </c>
      <c r="K223" t="s">
        <v>9335</v>
      </c>
      <c r="L223" t="s">
        <v>1175</v>
      </c>
      <c r="M223" t="s">
        <v>18160</v>
      </c>
      <c r="N223" t="s">
        <v>634</v>
      </c>
      <c r="O223" t="s">
        <v>894</v>
      </c>
      <c r="P223" t="s">
        <v>43</v>
      </c>
      <c r="Q223" t="s">
        <v>648</v>
      </c>
      <c r="R223" t="s">
        <v>635</v>
      </c>
      <c r="S223" t="s">
        <v>18161</v>
      </c>
      <c r="T223" t="s">
        <v>18162</v>
      </c>
    </row>
    <row r="224" spans="1:20" x14ac:dyDescent="0.25">
      <c r="A224" t="s">
        <v>39</v>
      </c>
      <c r="B224" t="s">
        <v>44</v>
      </c>
      <c r="C224">
        <v>66.333333333333329</v>
      </c>
      <c r="D224">
        <v>6</v>
      </c>
      <c r="E224" t="s">
        <v>18163</v>
      </c>
      <c r="F224">
        <v>733</v>
      </c>
      <c r="G224">
        <v>0</v>
      </c>
      <c r="H224" t="s">
        <v>641</v>
      </c>
      <c r="I224" t="s">
        <v>672</v>
      </c>
      <c r="J224" t="s">
        <v>673</v>
      </c>
      <c r="K224" t="s">
        <v>674</v>
      </c>
      <c r="L224" t="s">
        <v>675</v>
      </c>
      <c r="M224" t="s">
        <v>18164</v>
      </c>
      <c r="N224" t="s">
        <v>634</v>
      </c>
      <c r="O224" t="s">
        <v>894</v>
      </c>
      <c r="P224" t="s">
        <v>43</v>
      </c>
      <c r="Q224" t="s">
        <v>648</v>
      </c>
      <c r="R224" t="s">
        <v>635</v>
      </c>
      <c r="S224" t="s">
        <v>18165</v>
      </c>
      <c r="T224" t="s">
        <v>18166</v>
      </c>
    </row>
    <row r="225" spans="1:20" x14ac:dyDescent="0.25">
      <c r="A225" t="s">
        <v>39</v>
      </c>
      <c r="B225" t="s">
        <v>44</v>
      </c>
      <c r="C225">
        <v>78.5</v>
      </c>
      <c r="D225">
        <v>2</v>
      </c>
      <c r="E225" t="s">
        <v>18163</v>
      </c>
      <c r="F225">
        <v>733</v>
      </c>
      <c r="G225">
        <v>0</v>
      </c>
      <c r="H225" t="s">
        <v>641</v>
      </c>
      <c r="I225" t="s">
        <v>672</v>
      </c>
      <c r="J225" t="s">
        <v>673</v>
      </c>
      <c r="K225" t="s">
        <v>674</v>
      </c>
      <c r="L225" t="s">
        <v>675</v>
      </c>
      <c r="M225" t="s">
        <v>18164</v>
      </c>
      <c r="N225" t="s">
        <v>634</v>
      </c>
      <c r="O225" t="s">
        <v>894</v>
      </c>
      <c r="P225" t="s">
        <v>43</v>
      </c>
      <c r="Q225" t="s">
        <v>648</v>
      </c>
      <c r="R225" t="s">
        <v>635</v>
      </c>
      <c r="S225" t="s">
        <v>18165</v>
      </c>
      <c r="T225" t="s">
        <v>18166</v>
      </c>
    </row>
    <row r="226" spans="1:20" x14ac:dyDescent="0.25">
      <c r="A226" t="s">
        <v>39</v>
      </c>
      <c r="B226" t="s">
        <v>44</v>
      </c>
      <c r="C226">
        <v>72</v>
      </c>
      <c r="D226">
        <v>2</v>
      </c>
      <c r="E226" t="s">
        <v>18163</v>
      </c>
      <c r="F226">
        <v>733</v>
      </c>
      <c r="G226">
        <v>0</v>
      </c>
      <c r="H226" t="s">
        <v>641</v>
      </c>
      <c r="I226" t="s">
        <v>672</v>
      </c>
      <c r="J226" t="s">
        <v>673</v>
      </c>
      <c r="K226" t="s">
        <v>674</v>
      </c>
      <c r="L226" t="s">
        <v>675</v>
      </c>
      <c r="M226" t="s">
        <v>18164</v>
      </c>
      <c r="N226" t="s">
        <v>634</v>
      </c>
      <c r="O226" t="s">
        <v>894</v>
      </c>
      <c r="P226" t="s">
        <v>43</v>
      </c>
      <c r="Q226" t="s">
        <v>648</v>
      </c>
      <c r="R226" t="s">
        <v>635</v>
      </c>
      <c r="S226" t="s">
        <v>18165</v>
      </c>
      <c r="T226" t="s">
        <v>18166</v>
      </c>
    </row>
    <row r="227" spans="1:20" x14ac:dyDescent="0.25">
      <c r="A227" t="s">
        <v>31</v>
      </c>
      <c r="B227" t="s">
        <v>32</v>
      </c>
      <c r="C227">
        <v>54.5</v>
      </c>
      <c r="D227">
        <v>2</v>
      </c>
      <c r="E227" t="s">
        <v>18167</v>
      </c>
      <c r="F227">
        <v>60.69</v>
      </c>
      <c r="G227">
        <v>0</v>
      </c>
      <c r="H227" t="s">
        <v>641</v>
      </c>
      <c r="I227" t="s">
        <v>18168</v>
      </c>
      <c r="J227" t="s">
        <v>18169</v>
      </c>
      <c r="K227" t="s">
        <v>11979</v>
      </c>
      <c r="L227" t="s">
        <v>18170</v>
      </c>
      <c r="M227" t="s">
        <v>18171</v>
      </c>
      <c r="N227" t="s">
        <v>634</v>
      </c>
      <c r="O227" t="s">
        <v>689</v>
      </c>
      <c r="P227" t="s">
        <v>40</v>
      </c>
      <c r="Q227" t="s">
        <v>690</v>
      </c>
      <c r="R227" t="s">
        <v>635</v>
      </c>
      <c r="S227" t="s">
        <v>634</v>
      </c>
      <c r="T227" t="s">
        <v>18172</v>
      </c>
    </row>
    <row r="228" spans="1:20" x14ac:dyDescent="0.25">
      <c r="A228" t="s">
        <v>35</v>
      </c>
      <c r="B228" t="s">
        <v>36</v>
      </c>
      <c r="C228">
        <v>66.666666666666671</v>
      </c>
      <c r="D228">
        <v>3</v>
      </c>
      <c r="E228" t="s">
        <v>18173</v>
      </c>
      <c r="F228">
        <v>100</v>
      </c>
      <c r="G228">
        <v>0</v>
      </c>
      <c r="H228" t="s">
        <v>631</v>
      </c>
      <c r="I228" t="s">
        <v>18174</v>
      </c>
      <c r="J228" t="s">
        <v>736</v>
      </c>
      <c r="K228" t="s">
        <v>634</v>
      </c>
      <c r="L228" t="s">
        <v>635</v>
      </c>
      <c r="M228" t="s">
        <v>18175</v>
      </c>
      <c r="N228" t="s">
        <v>634</v>
      </c>
      <c r="O228" t="s">
        <v>637</v>
      </c>
      <c r="P228" t="s">
        <v>22</v>
      </c>
      <c r="Q228" t="s">
        <v>638</v>
      </c>
      <c r="R228" t="s">
        <v>635</v>
      </c>
      <c r="S228" t="s">
        <v>634</v>
      </c>
      <c r="T228" t="s">
        <v>18175</v>
      </c>
    </row>
    <row r="229" spans="1:20" x14ac:dyDescent="0.25">
      <c r="A229" t="s">
        <v>121</v>
      </c>
      <c r="B229" t="s">
        <v>122</v>
      </c>
      <c r="C229">
        <v>15</v>
      </c>
      <c r="D229">
        <v>5</v>
      </c>
      <c r="E229" t="s">
        <v>18176</v>
      </c>
      <c r="F229">
        <v>135</v>
      </c>
      <c r="G229">
        <v>60</v>
      </c>
      <c r="H229" t="s">
        <v>631</v>
      </c>
      <c r="I229" t="s">
        <v>3567</v>
      </c>
      <c r="J229" t="s">
        <v>18177</v>
      </c>
      <c r="K229" t="s">
        <v>9028</v>
      </c>
      <c r="L229" t="s">
        <v>4394</v>
      </c>
      <c r="M229" t="s">
        <v>18175</v>
      </c>
      <c r="N229" t="s">
        <v>634</v>
      </c>
      <c r="O229" t="s">
        <v>894</v>
      </c>
      <c r="P229" t="s">
        <v>43</v>
      </c>
      <c r="Q229" t="s">
        <v>648</v>
      </c>
      <c r="R229" t="s">
        <v>635</v>
      </c>
      <c r="S229" t="s">
        <v>18178</v>
      </c>
      <c r="T229" t="s">
        <v>18179</v>
      </c>
    </row>
    <row r="230" spans="1:20" x14ac:dyDescent="0.25">
      <c r="A230" t="s">
        <v>533</v>
      </c>
      <c r="B230" t="s">
        <v>137</v>
      </c>
      <c r="C230">
        <v>75</v>
      </c>
      <c r="D230">
        <v>1</v>
      </c>
      <c r="E230" t="s">
        <v>18180</v>
      </c>
      <c r="F230">
        <v>142</v>
      </c>
      <c r="G230">
        <v>67</v>
      </c>
      <c r="H230" t="s">
        <v>641</v>
      </c>
      <c r="I230" t="s">
        <v>10481</v>
      </c>
      <c r="J230" t="s">
        <v>10482</v>
      </c>
      <c r="K230" t="s">
        <v>10483</v>
      </c>
      <c r="L230" t="s">
        <v>8384</v>
      </c>
      <c r="M230" t="s">
        <v>18181</v>
      </c>
      <c r="N230" t="s">
        <v>634</v>
      </c>
      <c r="O230" t="s">
        <v>894</v>
      </c>
      <c r="P230" t="s">
        <v>43</v>
      </c>
      <c r="Q230" t="s">
        <v>648</v>
      </c>
      <c r="R230" t="s">
        <v>635</v>
      </c>
      <c r="S230" t="s">
        <v>18182</v>
      </c>
      <c r="T230" t="s">
        <v>18181</v>
      </c>
    </row>
    <row r="231" spans="1:20" x14ac:dyDescent="0.25">
      <c r="A231" t="s">
        <v>116</v>
      </c>
      <c r="B231" t="s">
        <v>117</v>
      </c>
      <c r="C231">
        <v>10</v>
      </c>
      <c r="D231">
        <v>100</v>
      </c>
      <c r="E231" t="s">
        <v>18183</v>
      </c>
      <c r="F231">
        <v>1029</v>
      </c>
      <c r="G231">
        <v>57</v>
      </c>
      <c r="H231" t="s">
        <v>641</v>
      </c>
      <c r="I231" t="s">
        <v>16926</v>
      </c>
      <c r="J231" t="s">
        <v>16927</v>
      </c>
      <c r="K231" t="s">
        <v>11751</v>
      </c>
      <c r="L231" t="s">
        <v>1332</v>
      </c>
      <c r="M231" t="s">
        <v>18184</v>
      </c>
      <c r="N231" t="s">
        <v>634</v>
      </c>
      <c r="O231" t="s">
        <v>894</v>
      </c>
      <c r="P231" t="s">
        <v>43</v>
      </c>
      <c r="Q231" t="s">
        <v>648</v>
      </c>
      <c r="R231" t="s">
        <v>635</v>
      </c>
      <c r="S231" t="s">
        <v>18185</v>
      </c>
      <c r="T231" t="s">
        <v>18186</v>
      </c>
    </row>
    <row r="232" spans="1:20" x14ac:dyDescent="0.25">
      <c r="A232" t="s">
        <v>164</v>
      </c>
      <c r="B232" t="s">
        <v>165</v>
      </c>
      <c r="C232">
        <v>33.333333333333336</v>
      </c>
      <c r="D232">
        <v>9</v>
      </c>
      <c r="E232" t="s">
        <v>18187</v>
      </c>
      <c r="F232">
        <v>439</v>
      </c>
      <c r="G232">
        <v>0</v>
      </c>
      <c r="H232" t="s">
        <v>641</v>
      </c>
      <c r="I232" t="s">
        <v>18188</v>
      </c>
      <c r="J232" t="s">
        <v>18189</v>
      </c>
      <c r="K232" t="s">
        <v>18190</v>
      </c>
      <c r="L232" t="s">
        <v>6562</v>
      </c>
      <c r="M232" t="s">
        <v>18191</v>
      </c>
      <c r="N232" t="s">
        <v>634</v>
      </c>
      <c r="O232" t="s">
        <v>894</v>
      </c>
      <c r="P232" t="s">
        <v>43</v>
      </c>
      <c r="Q232" t="s">
        <v>648</v>
      </c>
      <c r="R232" t="s">
        <v>635</v>
      </c>
      <c r="S232" t="s">
        <v>18192</v>
      </c>
      <c r="T232" t="s">
        <v>18193</v>
      </c>
    </row>
    <row r="233" spans="1:20" x14ac:dyDescent="0.25">
      <c r="A233" t="s">
        <v>35</v>
      </c>
      <c r="B233" t="s">
        <v>36</v>
      </c>
      <c r="C233">
        <v>33</v>
      </c>
      <c r="D233">
        <v>10</v>
      </c>
      <c r="E233" t="s">
        <v>18194</v>
      </c>
      <c r="F233">
        <v>320</v>
      </c>
      <c r="G233">
        <v>0</v>
      </c>
      <c r="H233" t="s">
        <v>631</v>
      </c>
      <c r="I233" t="s">
        <v>18195</v>
      </c>
      <c r="J233" t="s">
        <v>1890</v>
      </c>
      <c r="K233" t="s">
        <v>634</v>
      </c>
      <c r="L233" t="s">
        <v>635</v>
      </c>
      <c r="M233" t="s">
        <v>18196</v>
      </c>
      <c r="N233" t="s">
        <v>634</v>
      </c>
      <c r="O233" t="s">
        <v>654</v>
      </c>
      <c r="P233" t="s">
        <v>22</v>
      </c>
      <c r="Q233" t="s">
        <v>655</v>
      </c>
      <c r="R233" t="s">
        <v>635</v>
      </c>
      <c r="S233" t="s">
        <v>634</v>
      </c>
      <c r="T233" t="s">
        <v>18196</v>
      </c>
    </row>
    <row r="234" spans="1:20" x14ac:dyDescent="0.25">
      <c r="A234" t="s">
        <v>35</v>
      </c>
      <c r="B234" t="s">
        <v>36</v>
      </c>
      <c r="C234">
        <v>66.666666666666671</v>
      </c>
      <c r="D234">
        <v>3</v>
      </c>
      <c r="E234" t="s">
        <v>18197</v>
      </c>
      <c r="F234">
        <v>100</v>
      </c>
      <c r="G234">
        <v>0</v>
      </c>
      <c r="H234" t="s">
        <v>703</v>
      </c>
      <c r="I234" t="s">
        <v>18198</v>
      </c>
      <c r="J234" t="s">
        <v>1152</v>
      </c>
      <c r="K234" t="s">
        <v>634</v>
      </c>
      <c r="L234" t="s">
        <v>635</v>
      </c>
      <c r="M234" t="s">
        <v>18199</v>
      </c>
      <c r="N234" t="s">
        <v>634</v>
      </c>
      <c r="O234" t="s">
        <v>654</v>
      </c>
      <c r="P234" t="s">
        <v>22</v>
      </c>
      <c r="Q234" t="s">
        <v>655</v>
      </c>
      <c r="R234" t="s">
        <v>635</v>
      </c>
      <c r="S234" t="s">
        <v>634</v>
      </c>
      <c r="T234" t="s">
        <v>18199</v>
      </c>
    </row>
    <row r="235" spans="1:20" x14ac:dyDescent="0.25">
      <c r="A235" t="s">
        <v>20</v>
      </c>
      <c r="B235" t="s">
        <v>21</v>
      </c>
      <c r="C235">
        <v>60</v>
      </c>
      <c r="D235">
        <v>2</v>
      </c>
      <c r="E235" t="s">
        <v>18200</v>
      </c>
      <c r="F235">
        <v>190</v>
      </c>
      <c r="G235">
        <v>0</v>
      </c>
      <c r="H235" t="s">
        <v>631</v>
      </c>
      <c r="I235" t="s">
        <v>18201</v>
      </c>
      <c r="J235" t="s">
        <v>749</v>
      </c>
      <c r="K235" t="s">
        <v>634</v>
      </c>
      <c r="L235" t="s">
        <v>635</v>
      </c>
      <c r="M235" t="s">
        <v>18202</v>
      </c>
      <c r="N235" t="s">
        <v>634</v>
      </c>
      <c r="O235" t="s">
        <v>637</v>
      </c>
      <c r="P235" t="s">
        <v>22</v>
      </c>
      <c r="Q235" t="s">
        <v>638</v>
      </c>
      <c r="R235" t="s">
        <v>635</v>
      </c>
      <c r="S235" t="s">
        <v>634</v>
      </c>
      <c r="T235" t="s">
        <v>18202</v>
      </c>
    </row>
    <row r="236" spans="1:20" x14ac:dyDescent="0.25">
      <c r="A236" t="s">
        <v>23</v>
      </c>
      <c r="B236" t="s">
        <v>24</v>
      </c>
      <c r="C236">
        <v>60</v>
      </c>
      <c r="D236">
        <v>2</v>
      </c>
      <c r="E236" t="s">
        <v>18200</v>
      </c>
      <c r="F236">
        <v>190</v>
      </c>
      <c r="G236">
        <v>0</v>
      </c>
      <c r="H236" t="s">
        <v>631</v>
      </c>
      <c r="I236" t="s">
        <v>18201</v>
      </c>
      <c r="J236" t="s">
        <v>749</v>
      </c>
      <c r="K236" t="s">
        <v>634</v>
      </c>
      <c r="L236" t="s">
        <v>635</v>
      </c>
      <c r="M236" t="s">
        <v>18202</v>
      </c>
      <c r="N236" t="s">
        <v>634</v>
      </c>
      <c r="O236" t="s">
        <v>637</v>
      </c>
      <c r="P236" t="s">
        <v>22</v>
      </c>
      <c r="Q236" t="s">
        <v>638</v>
      </c>
      <c r="R236" t="s">
        <v>635</v>
      </c>
      <c r="S236" t="s">
        <v>634</v>
      </c>
      <c r="T236" t="s">
        <v>18202</v>
      </c>
    </row>
    <row r="237" spans="1:20" x14ac:dyDescent="0.25">
      <c r="A237" t="s">
        <v>25</v>
      </c>
      <c r="B237" t="s">
        <v>26</v>
      </c>
      <c r="C237">
        <v>60</v>
      </c>
      <c r="D237">
        <v>2</v>
      </c>
      <c r="E237" t="s">
        <v>18200</v>
      </c>
      <c r="F237">
        <v>190</v>
      </c>
      <c r="G237">
        <v>0</v>
      </c>
      <c r="H237" t="s">
        <v>631</v>
      </c>
      <c r="I237" t="s">
        <v>18201</v>
      </c>
      <c r="J237" t="s">
        <v>749</v>
      </c>
      <c r="K237" t="s">
        <v>634</v>
      </c>
      <c r="L237" t="s">
        <v>635</v>
      </c>
      <c r="M237" t="s">
        <v>18202</v>
      </c>
      <c r="N237" t="s">
        <v>634</v>
      </c>
      <c r="O237" t="s">
        <v>637</v>
      </c>
      <c r="P237" t="s">
        <v>22</v>
      </c>
      <c r="Q237" t="s">
        <v>638</v>
      </c>
      <c r="R237" t="s">
        <v>635</v>
      </c>
      <c r="S237" t="s">
        <v>634</v>
      </c>
      <c r="T237" t="s">
        <v>18202</v>
      </c>
    </row>
    <row r="238" spans="1:20" x14ac:dyDescent="0.25">
      <c r="A238" t="s">
        <v>35</v>
      </c>
      <c r="B238" t="s">
        <v>36</v>
      </c>
      <c r="C238">
        <v>66.666666666666671</v>
      </c>
      <c r="D238">
        <v>3</v>
      </c>
      <c r="E238" t="s">
        <v>18203</v>
      </c>
      <c r="F238">
        <v>100</v>
      </c>
      <c r="G238">
        <v>0</v>
      </c>
      <c r="H238" t="s">
        <v>631</v>
      </c>
      <c r="I238" t="s">
        <v>18204</v>
      </c>
      <c r="J238" t="s">
        <v>705</v>
      </c>
      <c r="K238" t="s">
        <v>634</v>
      </c>
      <c r="L238" t="s">
        <v>635</v>
      </c>
      <c r="M238" t="s">
        <v>18205</v>
      </c>
      <c r="N238" t="s">
        <v>634</v>
      </c>
      <c r="O238" t="s">
        <v>707</v>
      </c>
      <c r="P238" t="s">
        <v>22</v>
      </c>
      <c r="Q238" t="s">
        <v>638</v>
      </c>
      <c r="R238" t="s">
        <v>635</v>
      </c>
      <c r="S238" t="s">
        <v>634</v>
      </c>
      <c r="T238" t="s">
        <v>18205</v>
      </c>
    </row>
    <row r="239" spans="1:20" x14ac:dyDescent="0.25">
      <c r="A239" t="s">
        <v>37</v>
      </c>
      <c r="B239" t="s">
        <v>38</v>
      </c>
      <c r="C239">
        <v>66.666666666666671</v>
      </c>
      <c r="D239">
        <v>3</v>
      </c>
      <c r="E239" t="s">
        <v>18206</v>
      </c>
      <c r="F239">
        <v>100</v>
      </c>
      <c r="G239">
        <v>0</v>
      </c>
      <c r="H239" t="s">
        <v>631</v>
      </c>
      <c r="I239" t="s">
        <v>18207</v>
      </c>
      <c r="J239" t="s">
        <v>814</v>
      </c>
      <c r="K239" t="s">
        <v>634</v>
      </c>
      <c r="L239" t="s">
        <v>635</v>
      </c>
      <c r="M239" t="s">
        <v>18208</v>
      </c>
      <c r="N239" t="s">
        <v>634</v>
      </c>
      <c r="O239" t="s">
        <v>637</v>
      </c>
      <c r="P239" t="s">
        <v>22</v>
      </c>
      <c r="Q239" t="s">
        <v>638</v>
      </c>
      <c r="R239" t="s">
        <v>635</v>
      </c>
      <c r="S239" t="s">
        <v>634</v>
      </c>
      <c r="T239" t="s">
        <v>18208</v>
      </c>
    </row>
    <row r="240" spans="1:20" x14ac:dyDescent="0.25">
      <c r="A240" t="s">
        <v>31</v>
      </c>
      <c r="B240" t="s">
        <v>32</v>
      </c>
      <c r="C240">
        <v>54.5</v>
      </c>
      <c r="D240">
        <v>2</v>
      </c>
      <c r="E240" t="s">
        <v>18209</v>
      </c>
      <c r="F240">
        <v>60.69</v>
      </c>
      <c r="G240">
        <v>0</v>
      </c>
      <c r="H240" t="s">
        <v>641</v>
      </c>
      <c r="I240" t="s">
        <v>18210</v>
      </c>
      <c r="J240" t="s">
        <v>18211</v>
      </c>
      <c r="K240" t="s">
        <v>1559</v>
      </c>
      <c r="L240" t="s">
        <v>18212</v>
      </c>
      <c r="M240" t="s">
        <v>18213</v>
      </c>
      <c r="N240" t="s">
        <v>634</v>
      </c>
      <c r="O240" t="s">
        <v>689</v>
      </c>
      <c r="P240" t="s">
        <v>40</v>
      </c>
      <c r="Q240" t="s">
        <v>690</v>
      </c>
      <c r="R240" t="s">
        <v>635</v>
      </c>
      <c r="S240" t="s">
        <v>634</v>
      </c>
      <c r="T240" t="s">
        <v>18213</v>
      </c>
    </row>
    <row r="241" spans="1:20" x14ac:dyDescent="0.25">
      <c r="A241" t="s">
        <v>164</v>
      </c>
      <c r="B241" t="s">
        <v>165</v>
      </c>
      <c r="C241">
        <v>33.333333333333336</v>
      </c>
      <c r="D241">
        <v>3</v>
      </c>
      <c r="E241" t="s">
        <v>18214</v>
      </c>
      <c r="F241">
        <v>100</v>
      </c>
      <c r="G241">
        <v>0</v>
      </c>
      <c r="H241" t="s">
        <v>631</v>
      </c>
      <c r="I241" t="s">
        <v>18215</v>
      </c>
      <c r="J241" t="s">
        <v>3525</v>
      </c>
      <c r="K241" t="s">
        <v>634</v>
      </c>
      <c r="L241" t="s">
        <v>635</v>
      </c>
      <c r="M241" t="s">
        <v>18216</v>
      </c>
      <c r="N241" t="s">
        <v>634</v>
      </c>
      <c r="O241" t="s">
        <v>637</v>
      </c>
      <c r="P241" t="s">
        <v>22</v>
      </c>
      <c r="Q241" t="s">
        <v>638</v>
      </c>
      <c r="R241" t="s">
        <v>635</v>
      </c>
      <c r="S241" t="s">
        <v>634</v>
      </c>
      <c r="T241" t="s">
        <v>18216</v>
      </c>
    </row>
    <row r="242" spans="1:20" x14ac:dyDescent="0.25">
      <c r="A242" t="s">
        <v>256</v>
      </c>
      <c r="B242" t="s">
        <v>262</v>
      </c>
      <c r="C242">
        <v>139</v>
      </c>
      <c r="D242">
        <v>2</v>
      </c>
      <c r="E242" t="s">
        <v>18217</v>
      </c>
      <c r="F242">
        <v>430</v>
      </c>
      <c r="G242">
        <v>0</v>
      </c>
      <c r="H242" t="s">
        <v>641</v>
      </c>
      <c r="I242" t="s">
        <v>18218</v>
      </c>
      <c r="J242" t="s">
        <v>18219</v>
      </c>
      <c r="K242" t="s">
        <v>1070</v>
      </c>
      <c r="L242" t="s">
        <v>18220</v>
      </c>
      <c r="M242" t="s">
        <v>18221</v>
      </c>
      <c r="N242" t="s">
        <v>1120</v>
      </c>
      <c r="O242" t="s">
        <v>1121</v>
      </c>
      <c r="P242" t="s">
        <v>1122</v>
      </c>
      <c r="Q242" t="s">
        <v>638</v>
      </c>
      <c r="R242" t="s">
        <v>635</v>
      </c>
      <c r="S242" t="s">
        <v>18222</v>
      </c>
      <c r="T242" t="s">
        <v>18221</v>
      </c>
    </row>
    <row r="243" spans="1:20" x14ac:dyDescent="0.25">
      <c r="A243" t="s">
        <v>37</v>
      </c>
      <c r="B243" t="s">
        <v>38</v>
      </c>
      <c r="C243">
        <v>60</v>
      </c>
      <c r="D243">
        <v>1</v>
      </c>
      <c r="E243" t="s">
        <v>18217</v>
      </c>
      <c r="F243">
        <v>430</v>
      </c>
      <c r="G243">
        <v>0</v>
      </c>
      <c r="H243" t="s">
        <v>641</v>
      </c>
      <c r="I243" t="s">
        <v>18218</v>
      </c>
      <c r="J243" t="s">
        <v>18219</v>
      </c>
      <c r="K243" t="s">
        <v>1070</v>
      </c>
      <c r="L243" t="s">
        <v>18220</v>
      </c>
      <c r="M243" t="s">
        <v>18221</v>
      </c>
      <c r="N243" t="s">
        <v>1120</v>
      </c>
      <c r="O243" t="s">
        <v>1121</v>
      </c>
      <c r="P243" t="s">
        <v>1122</v>
      </c>
      <c r="Q243" t="s">
        <v>638</v>
      </c>
      <c r="R243" t="s">
        <v>635</v>
      </c>
      <c r="S243" t="s">
        <v>18222</v>
      </c>
      <c r="T243" t="s">
        <v>18221</v>
      </c>
    </row>
    <row r="244" spans="1:20" x14ac:dyDescent="0.25">
      <c r="A244" t="s">
        <v>35</v>
      </c>
      <c r="B244" t="s">
        <v>36</v>
      </c>
      <c r="C244">
        <v>50</v>
      </c>
      <c r="D244">
        <v>1</v>
      </c>
      <c r="E244" t="s">
        <v>18217</v>
      </c>
      <c r="F244">
        <v>430</v>
      </c>
      <c r="G244">
        <v>0</v>
      </c>
      <c r="H244" t="s">
        <v>641</v>
      </c>
      <c r="I244" t="s">
        <v>18218</v>
      </c>
      <c r="J244" t="s">
        <v>18219</v>
      </c>
      <c r="K244" t="s">
        <v>1070</v>
      </c>
      <c r="L244" t="s">
        <v>18220</v>
      </c>
      <c r="M244" t="s">
        <v>18221</v>
      </c>
      <c r="N244" t="s">
        <v>1120</v>
      </c>
      <c r="O244" t="s">
        <v>1121</v>
      </c>
      <c r="P244" t="s">
        <v>1122</v>
      </c>
      <c r="Q244" t="s">
        <v>638</v>
      </c>
      <c r="R244" t="s">
        <v>635</v>
      </c>
      <c r="S244" t="s">
        <v>18222</v>
      </c>
      <c r="T244" t="s">
        <v>18221</v>
      </c>
    </row>
    <row r="245" spans="1:20" x14ac:dyDescent="0.25">
      <c r="A245" t="s">
        <v>39</v>
      </c>
      <c r="B245" t="s">
        <v>44</v>
      </c>
      <c r="C245">
        <v>100</v>
      </c>
      <c r="D245">
        <v>1</v>
      </c>
      <c r="E245" t="s">
        <v>18217</v>
      </c>
      <c r="F245">
        <v>430</v>
      </c>
      <c r="G245">
        <v>0</v>
      </c>
      <c r="H245" t="s">
        <v>641</v>
      </c>
      <c r="I245" t="s">
        <v>18218</v>
      </c>
      <c r="J245" t="s">
        <v>18219</v>
      </c>
      <c r="K245" t="s">
        <v>1070</v>
      </c>
      <c r="L245" t="s">
        <v>18220</v>
      </c>
      <c r="M245" t="s">
        <v>18221</v>
      </c>
      <c r="N245" t="s">
        <v>1120</v>
      </c>
      <c r="O245" t="s">
        <v>1121</v>
      </c>
      <c r="P245" t="s">
        <v>1122</v>
      </c>
      <c r="Q245" t="s">
        <v>638</v>
      </c>
      <c r="R245" t="s">
        <v>635</v>
      </c>
      <c r="S245" t="s">
        <v>18222</v>
      </c>
      <c r="T245" t="s">
        <v>18221</v>
      </c>
    </row>
    <row r="246" spans="1:20" x14ac:dyDescent="0.25">
      <c r="A246" t="s">
        <v>35</v>
      </c>
      <c r="B246" t="s">
        <v>36</v>
      </c>
      <c r="C246">
        <v>66.666666666666671</v>
      </c>
      <c r="D246">
        <v>3</v>
      </c>
      <c r="E246" t="s">
        <v>18223</v>
      </c>
      <c r="F246">
        <v>290</v>
      </c>
      <c r="G246">
        <v>0</v>
      </c>
      <c r="H246" t="s">
        <v>631</v>
      </c>
      <c r="I246" t="s">
        <v>18224</v>
      </c>
      <c r="J246" t="s">
        <v>845</v>
      </c>
      <c r="K246" t="s">
        <v>634</v>
      </c>
      <c r="L246" t="s">
        <v>635</v>
      </c>
      <c r="M246" t="s">
        <v>18225</v>
      </c>
      <c r="N246" t="s">
        <v>634</v>
      </c>
      <c r="O246" t="s">
        <v>654</v>
      </c>
      <c r="P246" t="s">
        <v>22</v>
      </c>
      <c r="Q246" t="s">
        <v>655</v>
      </c>
      <c r="R246" t="s">
        <v>635</v>
      </c>
      <c r="S246" t="s">
        <v>634</v>
      </c>
      <c r="T246" t="s">
        <v>18225</v>
      </c>
    </row>
    <row r="247" spans="1:20" x14ac:dyDescent="0.25">
      <c r="A247" t="s">
        <v>164</v>
      </c>
      <c r="B247" t="s">
        <v>165</v>
      </c>
      <c r="C247">
        <v>33.333333333333336</v>
      </c>
      <c r="D247">
        <v>3</v>
      </c>
      <c r="E247" t="s">
        <v>18223</v>
      </c>
      <c r="F247">
        <v>290</v>
      </c>
      <c r="G247">
        <v>0</v>
      </c>
      <c r="H247" t="s">
        <v>631</v>
      </c>
      <c r="I247" t="s">
        <v>18224</v>
      </c>
      <c r="J247" t="s">
        <v>845</v>
      </c>
      <c r="K247" t="s">
        <v>634</v>
      </c>
      <c r="L247" t="s">
        <v>635</v>
      </c>
      <c r="M247" t="s">
        <v>18225</v>
      </c>
      <c r="N247" t="s">
        <v>634</v>
      </c>
      <c r="O247" t="s">
        <v>654</v>
      </c>
      <c r="P247" t="s">
        <v>22</v>
      </c>
      <c r="Q247" t="s">
        <v>655</v>
      </c>
      <c r="R247" t="s">
        <v>635</v>
      </c>
      <c r="S247" t="s">
        <v>634</v>
      </c>
      <c r="T247" t="s">
        <v>18225</v>
      </c>
    </row>
    <row r="248" spans="1:20" x14ac:dyDescent="0.25">
      <c r="A248" t="s">
        <v>20</v>
      </c>
      <c r="B248" t="s">
        <v>21</v>
      </c>
      <c r="C248">
        <v>50</v>
      </c>
      <c r="D248">
        <v>1</v>
      </c>
      <c r="E248" t="s">
        <v>18223</v>
      </c>
      <c r="F248">
        <v>290</v>
      </c>
      <c r="G248">
        <v>0</v>
      </c>
      <c r="H248" t="s">
        <v>631</v>
      </c>
      <c r="I248" t="s">
        <v>18224</v>
      </c>
      <c r="J248" t="s">
        <v>845</v>
      </c>
      <c r="K248" t="s">
        <v>634</v>
      </c>
      <c r="L248" t="s">
        <v>635</v>
      </c>
      <c r="M248" t="s">
        <v>18225</v>
      </c>
      <c r="N248" t="s">
        <v>634</v>
      </c>
      <c r="O248" t="s">
        <v>654</v>
      </c>
      <c r="P248" t="s">
        <v>22</v>
      </c>
      <c r="Q248" t="s">
        <v>655</v>
      </c>
      <c r="R248" t="s">
        <v>635</v>
      </c>
      <c r="S248" t="s">
        <v>634</v>
      </c>
      <c r="T248" t="s">
        <v>18225</v>
      </c>
    </row>
    <row r="249" spans="1:20" x14ac:dyDescent="0.25">
      <c r="A249" t="s">
        <v>23</v>
      </c>
      <c r="B249" t="s">
        <v>24</v>
      </c>
      <c r="C249">
        <v>50</v>
      </c>
      <c r="D249">
        <v>1</v>
      </c>
      <c r="E249" t="s">
        <v>18223</v>
      </c>
      <c r="F249">
        <v>290</v>
      </c>
      <c r="G249">
        <v>0</v>
      </c>
      <c r="H249" t="s">
        <v>631</v>
      </c>
      <c r="I249" t="s">
        <v>18224</v>
      </c>
      <c r="J249" t="s">
        <v>845</v>
      </c>
      <c r="K249" t="s">
        <v>634</v>
      </c>
      <c r="L249" t="s">
        <v>635</v>
      </c>
      <c r="M249" t="s">
        <v>18225</v>
      </c>
      <c r="N249" t="s">
        <v>634</v>
      </c>
      <c r="O249" t="s">
        <v>654</v>
      </c>
      <c r="P249" t="s">
        <v>22</v>
      </c>
      <c r="Q249" t="s">
        <v>655</v>
      </c>
      <c r="R249" t="s">
        <v>635</v>
      </c>
      <c r="S249" t="s">
        <v>634</v>
      </c>
      <c r="T249" t="s">
        <v>18225</v>
      </c>
    </row>
    <row r="250" spans="1:20" x14ac:dyDescent="0.25">
      <c r="A250" t="s">
        <v>25</v>
      </c>
      <c r="B250" t="s">
        <v>26</v>
      </c>
      <c r="C250">
        <v>50</v>
      </c>
      <c r="D250">
        <v>1</v>
      </c>
      <c r="E250" t="s">
        <v>18223</v>
      </c>
      <c r="F250">
        <v>290</v>
      </c>
      <c r="G250">
        <v>0</v>
      </c>
      <c r="H250" t="s">
        <v>631</v>
      </c>
      <c r="I250" t="s">
        <v>18224</v>
      </c>
      <c r="J250" t="s">
        <v>845</v>
      </c>
      <c r="K250" t="s">
        <v>634</v>
      </c>
      <c r="L250" t="s">
        <v>635</v>
      </c>
      <c r="M250" t="s">
        <v>18225</v>
      </c>
      <c r="N250" t="s">
        <v>634</v>
      </c>
      <c r="O250" t="s">
        <v>654</v>
      </c>
      <c r="P250" t="s">
        <v>22</v>
      </c>
      <c r="Q250" t="s">
        <v>655</v>
      </c>
      <c r="R250" t="s">
        <v>635</v>
      </c>
      <c r="S250" t="s">
        <v>634</v>
      </c>
      <c r="T250" t="s">
        <v>18225</v>
      </c>
    </row>
    <row r="251" spans="1:20" x14ac:dyDescent="0.25">
      <c r="A251" t="s">
        <v>164</v>
      </c>
      <c r="B251" t="s">
        <v>165</v>
      </c>
      <c r="C251">
        <v>50</v>
      </c>
      <c r="D251">
        <v>6</v>
      </c>
      <c r="E251" t="s">
        <v>18226</v>
      </c>
      <c r="F251">
        <v>208.36</v>
      </c>
      <c r="G251">
        <v>45</v>
      </c>
      <c r="H251" t="s">
        <v>641</v>
      </c>
      <c r="I251" t="s">
        <v>18227</v>
      </c>
      <c r="J251" t="s">
        <v>18228</v>
      </c>
      <c r="K251" t="s">
        <v>785</v>
      </c>
      <c r="L251" t="s">
        <v>18229</v>
      </c>
      <c r="M251" t="s">
        <v>18230</v>
      </c>
      <c r="N251" t="s">
        <v>634</v>
      </c>
      <c r="O251" t="s">
        <v>689</v>
      </c>
      <c r="P251" t="s">
        <v>40</v>
      </c>
      <c r="Q251" t="s">
        <v>690</v>
      </c>
      <c r="R251" t="s">
        <v>635</v>
      </c>
      <c r="S251" t="s">
        <v>634</v>
      </c>
      <c r="T251" t="s">
        <v>18230</v>
      </c>
    </row>
    <row r="252" spans="1:20" x14ac:dyDescent="0.25">
      <c r="A252" t="s">
        <v>20</v>
      </c>
      <c r="B252" t="s">
        <v>21</v>
      </c>
      <c r="C252">
        <v>50</v>
      </c>
      <c r="D252">
        <v>2</v>
      </c>
      <c r="E252" t="s">
        <v>18231</v>
      </c>
      <c r="F252">
        <v>200</v>
      </c>
      <c r="G252">
        <v>0</v>
      </c>
      <c r="H252" t="s">
        <v>631</v>
      </c>
      <c r="I252" t="s">
        <v>1523</v>
      </c>
      <c r="J252" t="s">
        <v>749</v>
      </c>
      <c r="K252" t="s">
        <v>634</v>
      </c>
      <c r="L252" t="s">
        <v>635</v>
      </c>
      <c r="M252" t="s">
        <v>18232</v>
      </c>
      <c r="N252" t="s">
        <v>634</v>
      </c>
      <c r="O252" t="s">
        <v>1520</v>
      </c>
      <c r="P252" t="s">
        <v>22</v>
      </c>
      <c r="Q252" t="s">
        <v>655</v>
      </c>
      <c r="R252" t="s">
        <v>635</v>
      </c>
      <c r="S252" t="s">
        <v>634</v>
      </c>
      <c r="T252" t="s">
        <v>18232</v>
      </c>
    </row>
    <row r="253" spans="1:20" x14ac:dyDescent="0.25">
      <c r="A253" t="s">
        <v>23</v>
      </c>
      <c r="B253" t="s">
        <v>24</v>
      </c>
      <c r="C253">
        <v>50</v>
      </c>
      <c r="D253">
        <v>2</v>
      </c>
      <c r="E253" t="s">
        <v>18231</v>
      </c>
      <c r="F253">
        <v>200</v>
      </c>
      <c r="G253">
        <v>0</v>
      </c>
      <c r="H253" t="s">
        <v>631</v>
      </c>
      <c r="I253" t="s">
        <v>1523</v>
      </c>
      <c r="J253" t="s">
        <v>749</v>
      </c>
      <c r="K253" t="s">
        <v>634</v>
      </c>
      <c r="L253" t="s">
        <v>635</v>
      </c>
      <c r="M253" t="s">
        <v>18232</v>
      </c>
      <c r="N253" t="s">
        <v>634</v>
      </c>
      <c r="O253" t="s">
        <v>1520</v>
      </c>
      <c r="P253" t="s">
        <v>22</v>
      </c>
      <c r="Q253" t="s">
        <v>655</v>
      </c>
      <c r="R253" t="s">
        <v>635</v>
      </c>
      <c r="S253" t="s">
        <v>634</v>
      </c>
      <c r="T253" t="s">
        <v>18232</v>
      </c>
    </row>
    <row r="254" spans="1:20" x14ac:dyDescent="0.25">
      <c r="A254" t="s">
        <v>25</v>
      </c>
      <c r="B254" t="s">
        <v>26</v>
      </c>
      <c r="C254">
        <v>50</v>
      </c>
      <c r="D254">
        <v>2</v>
      </c>
      <c r="E254" t="s">
        <v>18231</v>
      </c>
      <c r="F254">
        <v>200</v>
      </c>
      <c r="G254">
        <v>0</v>
      </c>
      <c r="H254" t="s">
        <v>631</v>
      </c>
      <c r="I254" t="s">
        <v>1523</v>
      </c>
      <c r="J254" t="s">
        <v>749</v>
      </c>
      <c r="K254" t="s">
        <v>634</v>
      </c>
      <c r="L254" t="s">
        <v>635</v>
      </c>
      <c r="M254" t="s">
        <v>18232</v>
      </c>
      <c r="N254" t="s">
        <v>634</v>
      </c>
      <c r="O254" t="s">
        <v>1520</v>
      </c>
      <c r="P254" t="s">
        <v>22</v>
      </c>
      <c r="Q254" t="s">
        <v>655</v>
      </c>
      <c r="R254" t="s">
        <v>635</v>
      </c>
      <c r="S254" t="s">
        <v>634</v>
      </c>
      <c r="T254" t="s">
        <v>18232</v>
      </c>
    </row>
    <row r="255" spans="1:20" x14ac:dyDescent="0.25">
      <c r="A255" t="s">
        <v>116</v>
      </c>
      <c r="B255" t="s">
        <v>117</v>
      </c>
      <c r="C255">
        <v>10</v>
      </c>
      <c r="D255">
        <v>50</v>
      </c>
      <c r="E255" t="s">
        <v>18233</v>
      </c>
      <c r="F255">
        <v>509</v>
      </c>
      <c r="G255">
        <v>14</v>
      </c>
      <c r="H255" t="s">
        <v>641</v>
      </c>
      <c r="I255" t="s">
        <v>12169</v>
      </c>
      <c r="J255" t="s">
        <v>17009</v>
      </c>
      <c r="K255" t="s">
        <v>17010</v>
      </c>
      <c r="L255" t="s">
        <v>2064</v>
      </c>
      <c r="M255" t="s">
        <v>18221</v>
      </c>
      <c r="N255" t="s">
        <v>634</v>
      </c>
      <c r="O255" t="s">
        <v>894</v>
      </c>
      <c r="P255" t="s">
        <v>43</v>
      </c>
      <c r="Q255" t="s">
        <v>648</v>
      </c>
      <c r="R255" t="s">
        <v>635</v>
      </c>
      <c r="S255" t="s">
        <v>18234</v>
      </c>
      <c r="T255" t="s">
        <v>18235</v>
      </c>
    </row>
    <row r="256" spans="1:20" x14ac:dyDescent="0.25">
      <c r="A256" t="s">
        <v>39</v>
      </c>
      <c r="B256" t="s">
        <v>44</v>
      </c>
      <c r="C256">
        <v>69.900000000000006</v>
      </c>
      <c r="D256">
        <v>40</v>
      </c>
      <c r="E256" t="s">
        <v>18236</v>
      </c>
      <c r="F256">
        <v>2880</v>
      </c>
      <c r="G256">
        <v>0</v>
      </c>
      <c r="H256" t="s">
        <v>641</v>
      </c>
      <c r="I256" t="s">
        <v>10269</v>
      </c>
      <c r="J256" t="s">
        <v>17740</v>
      </c>
      <c r="K256" t="s">
        <v>3618</v>
      </c>
      <c r="L256" t="s">
        <v>11578</v>
      </c>
      <c r="M256" t="s">
        <v>18237</v>
      </c>
      <c r="N256" t="s">
        <v>634</v>
      </c>
      <c r="O256" t="s">
        <v>3621</v>
      </c>
      <c r="P256" t="s">
        <v>43</v>
      </c>
      <c r="Q256" t="s">
        <v>648</v>
      </c>
      <c r="R256" t="s">
        <v>635</v>
      </c>
      <c r="S256" t="s">
        <v>18238</v>
      </c>
      <c r="T256" t="s">
        <v>18237</v>
      </c>
    </row>
    <row r="257" spans="1:20" x14ac:dyDescent="0.25">
      <c r="A257" t="s">
        <v>164</v>
      </c>
      <c r="B257" t="s">
        <v>165</v>
      </c>
      <c r="C257">
        <v>33.333333333333336</v>
      </c>
      <c r="D257">
        <v>9</v>
      </c>
      <c r="E257" t="s">
        <v>18239</v>
      </c>
      <c r="F257">
        <v>300</v>
      </c>
      <c r="G257">
        <v>0</v>
      </c>
      <c r="H257" t="s">
        <v>631</v>
      </c>
      <c r="I257" t="s">
        <v>7971</v>
      </c>
      <c r="J257" t="s">
        <v>1018</v>
      </c>
      <c r="K257" t="s">
        <v>634</v>
      </c>
      <c r="L257" t="s">
        <v>635</v>
      </c>
      <c r="M257" t="s">
        <v>18240</v>
      </c>
      <c r="N257" t="s">
        <v>634</v>
      </c>
      <c r="O257" t="s">
        <v>637</v>
      </c>
      <c r="P257" t="s">
        <v>22</v>
      </c>
      <c r="Q257" t="s">
        <v>638</v>
      </c>
      <c r="R257" t="s">
        <v>18241</v>
      </c>
      <c r="S257" t="s">
        <v>634</v>
      </c>
      <c r="T257" t="s">
        <v>18240</v>
      </c>
    </row>
    <row r="258" spans="1:20" x14ac:dyDescent="0.25">
      <c r="A258" t="s">
        <v>164</v>
      </c>
      <c r="B258" t="s">
        <v>165</v>
      </c>
      <c r="C258">
        <v>33.333333333333336</v>
      </c>
      <c r="D258">
        <v>3</v>
      </c>
      <c r="E258" t="s">
        <v>18242</v>
      </c>
      <c r="F258">
        <v>89.47</v>
      </c>
      <c r="G258">
        <v>0</v>
      </c>
      <c r="H258" t="s">
        <v>641</v>
      </c>
      <c r="I258" t="s">
        <v>18168</v>
      </c>
      <c r="J258" t="s">
        <v>18169</v>
      </c>
      <c r="K258" t="s">
        <v>11979</v>
      </c>
      <c r="L258" t="s">
        <v>18170</v>
      </c>
      <c r="M258" t="s">
        <v>18243</v>
      </c>
      <c r="N258" t="s">
        <v>634</v>
      </c>
      <c r="O258" t="s">
        <v>689</v>
      </c>
      <c r="P258" t="s">
        <v>40</v>
      </c>
      <c r="Q258" t="s">
        <v>690</v>
      </c>
      <c r="R258" t="s">
        <v>635</v>
      </c>
      <c r="S258" t="s">
        <v>634</v>
      </c>
      <c r="T258" t="s">
        <v>18244</v>
      </c>
    </row>
    <row r="259" spans="1:20" x14ac:dyDescent="0.25">
      <c r="A259" t="s">
        <v>164</v>
      </c>
      <c r="B259" t="s">
        <v>165</v>
      </c>
      <c r="C259">
        <v>50</v>
      </c>
      <c r="D259">
        <v>6</v>
      </c>
      <c r="E259" t="s">
        <v>18245</v>
      </c>
      <c r="F259">
        <v>200</v>
      </c>
      <c r="G259">
        <v>0</v>
      </c>
      <c r="H259" t="s">
        <v>631</v>
      </c>
      <c r="I259" t="s">
        <v>18246</v>
      </c>
      <c r="J259" t="s">
        <v>1152</v>
      </c>
      <c r="K259" t="s">
        <v>634</v>
      </c>
      <c r="L259" t="s">
        <v>635</v>
      </c>
      <c r="M259" t="s">
        <v>18244</v>
      </c>
      <c r="N259" t="s">
        <v>634</v>
      </c>
      <c r="O259" t="s">
        <v>654</v>
      </c>
      <c r="P259" t="s">
        <v>22</v>
      </c>
      <c r="Q259" t="s">
        <v>655</v>
      </c>
      <c r="R259" t="s">
        <v>635</v>
      </c>
      <c r="S259" t="s">
        <v>634</v>
      </c>
      <c r="T259" t="s">
        <v>18247</v>
      </c>
    </row>
    <row r="260" spans="1:20" x14ac:dyDescent="0.25">
      <c r="A260" t="s">
        <v>89</v>
      </c>
      <c r="B260" t="s">
        <v>928</v>
      </c>
      <c r="C260">
        <v>66.333333333333329</v>
      </c>
      <c r="D260">
        <v>3</v>
      </c>
      <c r="E260" t="s">
        <v>18248</v>
      </c>
      <c r="F260">
        <v>240</v>
      </c>
      <c r="G260">
        <v>0</v>
      </c>
      <c r="H260" t="s">
        <v>641</v>
      </c>
      <c r="I260" t="s">
        <v>8017</v>
      </c>
      <c r="J260" t="s">
        <v>18249</v>
      </c>
      <c r="K260" t="s">
        <v>3351</v>
      </c>
      <c r="L260" t="s">
        <v>2959</v>
      </c>
      <c r="M260" t="s">
        <v>18250</v>
      </c>
      <c r="N260" t="s">
        <v>634</v>
      </c>
      <c r="O260" t="s">
        <v>894</v>
      </c>
      <c r="P260" t="s">
        <v>43</v>
      </c>
      <c r="Q260" t="s">
        <v>648</v>
      </c>
      <c r="R260" t="s">
        <v>635</v>
      </c>
      <c r="S260" t="s">
        <v>18251</v>
      </c>
      <c r="T260" t="s">
        <v>18250</v>
      </c>
    </row>
    <row r="261" spans="1:20" x14ac:dyDescent="0.25">
      <c r="A261" t="s">
        <v>20</v>
      </c>
      <c r="B261" t="s">
        <v>21</v>
      </c>
      <c r="C261">
        <v>50</v>
      </c>
      <c r="D261">
        <v>1</v>
      </c>
      <c r="E261" t="s">
        <v>18252</v>
      </c>
      <c r="F261">
        <v>100</v>
      </c>
      <c r="G261">
        <v>0</v>
      </c>
      <c r="H261" t="s">
        <v>703</v>
      </c>
      <c r="I261" t="s">
        <v>18253</v>
      </c>
      <c r="J261" t="s">
        <v>1244</v>
      </c>
      <c r="K261" t="s">
        <v>634</v>
      </c>
      <c r="L261" t="s">
        <v>635</v>
      </c>
      <c r="M261" t="s">
        <v>18254</v>
      </c>
      <c r="N261" t="s">
        <v>634</v>
      </c>
      <c r="O261" t="s">
        <v>637</v>
      </c>
      <c r="P261" t="s">
        <v>22</v>
      </c>
      <c r="Q261" t="s">
        <v>638</v>
      </c>
      <c r="R261" t="s">
        <v>635</v>
      </c>
      <c r="S261" t="s">
        <v>634</v>
      </c>
      <c r="T261" t="s">
        <v>18254</v>
      </c>
    </row>
    <row r="262" spans="1:20" x14ac:dyDescent="0.25">
      <c r="A262" t="s">
        <v>23</v>
      </c>
      <c r="B262" t="s">
        <v>24</v>
      </c>
      <c r="C262">
        <v>50</v>
      </c>
      <c r="D262">
        <v>1</v>
      </c>
      <c r="E262" t="s">
        <v>18252</v>
      </c>
      <c r="F262">
        <v>100</v>
      </c>
      <c r="G262">
        <v>0</v>
      </c>
      <c r="H262" t="s">
        <v>703</v>
      </c>
      <c r="I262" t="s">
        <v>18253</v>
      </c>
      <c r="J262" t="s">
        <v>1244</v>
      </c>
      <c r="K262" t="s">
        <v>634</v>
      </c>
      <c r="L262" t="s">
        <v>635</v>
      </c>
      <c r="M262" t="s">
        <v>18254</v>
      </c>
      <c r="N262" t="s">
        <v>634</v>
      </c>
      <c r="O262" t="s">
        <v>637</v>
      </c>
      <c r="P262" t="s">
        <v>22</v>
      </c>
      <c r="Q262" t="s">
        <v>638</v>
      </c>
      <c r="R262" t="s">
        <v>635</v>
      </c>
      <c r="S262" t="s">
        <v>634</v>
      </c>
      <c r="T262" t="s">
        <v>18254</v>
      </c>
    </row>
    <row r="263" spans="1:20" x14ac:dyDescent="0.25">
      <c r="A263" t="s">
        <v>25</v>
      </c>
      <c r="B263" t="s">
        <v>26</v>
      </c>
      <c r="C263">
        <v>50</v>
      </c>
      <c r="D263">
        <v>1</v>
      </c>
      <c r="E263" t="s">
        <v>18252</v>
      </c>
      <c r="F263">
        <v>100</v>
      </c>
      <c r="G263">
        <v>0</v>
      </c>
      <c r="H263" t="s">
        <v>703</v>
      </c>
      <c r="I263" t="s">
        <v>18253</v>
      </c>
      <c r="J263" t="s">
        <v>1244</v>
      </c>
      <c r="K263" t="s">
        <v>634</v>
      </c>
      <c r="L263" t="s">
        <v>635</v>
      </c>
      <c r="M263" t="s">
        <v>18254</v>
      </c>
      <c r="N263" t="s">
        <v>634</v>
      </c>
      <c r="O263" t="s">
        <v>637</v>
      </c>
      <c r="P263" t="s">
        <v>22</v>
      </c>
      <c r="Q263" t="s">
        <v>638</v>
      </c>
      <c r="R263" t="s">
        <v>635</v>
      </c>
      <c r="S263" t="s">
        <v>634</v>
      </c>
      <c r="T263" t="s">
        <v>18254</v>
      </c>
    </row>
    <row r="264" spans="1:20" x14ac:dyDescent="0.25">
      <c r="A264" t="s">
        <v>20</v>
      </c>
      <c r="B264" t="s">
        <v>21</v>
      </c>
      <c r="C264">
        <v>50</v>
      </c>
      <c r="D264">
        <v>1</v>
      </c>
      <c r="E264" t="s">
        <v>18255</v>
      </c>
      <c r="F264">
        <v>100</v>
      </c>
      <c r="G264">
        <v>0</v>
      </c>
      <c r="H264" t="s">
        <v>703</v>
      </c>
      <c r="I264" t="s">
        <v>18256</v>
      </c>
      <c r="J264" t="s">
        <v>903</v>
      </c>
      <c r="K264" t="s">
        <v>634</v>
      </c>
      <c r="L264" t="s">
        <v>635</v>
      </c>
      <c r="M264" t="s">
        <v>18257</v>
      </c>
      <c r="N264" t="s">
        <v>634</v>
      </c>
      <c r="O264" t="s">
        <v>637</v>
      </c>
      <c r="P264" t="s">
        <v>22</v>
      </c>
      <c r="Q264" t="s">
        <v>638</v>
      </c>
      <c r="R264" t="s">
        <v>635</v>
      </c>
      <c r="S264" t="s">
        <v>634</v>
      </c>
      <c r="T264" t="s">
        <v>18257</v>
      </c>
    </row>
    <row r="265" spans="1:20" x14ac:dyDescent="0.25">
      <c r="A265" t="s">
        <v>23</v>
      </c>
      <c r="B265" t="s">
        <v>24</v>
      </c>
      <c r="C265">
        <v>50</v>
      </c>
      <c r="D265">
        <v>1</v>
      </c>
      <c r="E265" t="s">
        <v>18255</v>
      </c>
      <c r="F265">
        <v>100</v>
      </c>
      <c r="G265">
        <v>0</v>
      </c>
      <c r="H265" t="s">
        <v>703</v>
      </c>
      <c r="I265" t="s">
        <v>18256</v>
      </c>
      <c r="J265" t="s">
        <v>903</v>
      </c>
      <c r="K265" t="s">
        <v>634</v>
      </c>
      <c r="L265" t="s">
        <v>635</v>
      </c>
      <c r="M265" t="s">
        <v>18257</v>
      </c>
      <c r="N265" t="s">
        <v>634</v>
      </c>
      <c r="O265" t="s">
        <v>637</v>
      </c>
      <c r="P265" t="s">
        <v>22</v>
      </c>
      <c r="Q265" t="s">
        <v>638</v>
      </c>
      <c r="R265" t="s">
        <v>635</v>
      </c>
      <c r="S265" t="s">
        <v>634</v>
      </c>
      <c r="T265" t="s">
        <v>18257</v>
      </c>
    </row>
    <row r="266" spans="1:20" x14ac:dyDescent="0.25">
      <c r="A266" t="s">
        <v>25</v>
      </c>
      <c r="B266" t="s">
        <v>26</v>
      </c>
      <c r="C266">
        <v>50</v>
      </c>
      <c r="D266">
        <v>1</v>
      </c>
      <c r="E266" t="s">
        <v>18255</v>
      </c>
      <c r="F266">
        <v>100</v>
      </c>
      <c r="G266">
        <v>0</v>
      </c>
      <c r="H266" t="s">
        <v>703</v>
      </c>
      <c r="I266" t="s">
        <v>18256</v>
      </c>
      <c r="J266" t="s">
        <v>903</v>
      </c>
      <c r="K266" t="s">
        <v>634</v>
      </c>
      <c r="L266" t="s">
        <v>635</v>
      </c>
      <c r="M266" t="s">
        <v>18257</v>
      </c>
      <c r="N266" t="s">
        <v>634</v>
      </c>
      <c r="O266" t="s">
        <v>637</v>
      </c>
      <c r="P266" t="s">
        <v>22</v>
      </c>
      <c r="Q266" t="s">
        <v>638</v>
      </c>
      <c r="R266" t="s">
        <v>635</v>
      </c>
      <c r="S266" t="s">
        <v>634</v>
      </c>
      <c r="T266" t="s">
        <v>18257</v>
      </c>
    </row>
    <row r="267" spans="1:20" x14ac:dyDescent="0.25">
      <c r="A267" t="s">
        <v>20</v>
      </c>
      <c r="B267" t="s">
        <v>21</v>
      </c>
      <c r="C267">
        <v>50</v>
      </c>
      <c r="D267">
        <v>1</v>
      </c>
      <c r="E267" t="s">
        <v>18258</v>
      </c>
      <c r="F267">
        <v>100</v>
      </c>
      <c r="G267">
        <v>0</v>
      </c>
      <c r="H267" t="s">
        <v>703</v>
      </c>
      <c r="I267" t="s">
        <v>2102</v>
      </c>
      <c r="J267" t="s">
        <v>749</v>
      </c>
      <c r="K267" t="s">
        <v>634</v>
      </c>
      <c r="L267" t="s">
        <v>635</v>
      </c>
      <c r="M267" t="s">
        <v>18259</v>
      </c>
      <c r="N267" t="s">
        <v>634</v>
      </c>
      <c r="O267" t="s">
        <v>637</v>
      </c>
      <c r="P267" t="s">
        <v>22</v>
      </c>
      <c r="Q267" t="s">
        <v>638</v>
      </c>
      <c r="R267" t="s">
        <v>635</v>
      </c>
      <c r="S267" t="s">
        <v>634</v>
      </c>
      <c r="T267" t="s">
        <v>18259</v>
      </c>
    </row>
    <row r="268" spans="1:20" x14ac:dyDescent="0.25">
      <c r="A268" t="s">
        <v>23</v>
      </c>
      <c r="B268" t="s">
        <v>24</v>
      </c>
      <c r="C268">
        <v>50</v>
      </c>
      <c r="D268">
        <v>1</v>
      </c>
      <c r="E268" t="s">
        <v>18258</v>
      </c>
      <c r="F268">
        <v>100</v>
      </c>
      <c r="G268">
        <v>0</v>
      </c>
      <c r="H268" t="s">
        <v>703</v>
      </c>
      <c r="I268" t="s">
        <v>2102</v>
      </c>
      <c r="J268" t="s">
        <v>749</v>
      </c>
      <c r="K268" t="s">
        <v>634</v>
      </c>
      <c r="L268" t="s">
        <v>635</v>
      </c>
      <c r="M268" t="s">
        <v>18259</v>
      </c>
      <c r="N268" t="s">
        <v>634</v>
      </c>
      <c r="O268" t="s">
        <v>637</v>
      </c>
      <c r="P268" t="s">
        <v>22</v>
      </c>
      <c r="Q268" t="s">
        <v>638</v>
      </c>
      <c r="R268" t="s">
        <v>635</v>
      </c>
      <c r="S268" t="s">
        <v>634</v>
      </c>
      <c r="T268" t="s">
        <v>18259</v>
      </c>
    </row>
    <row r="269" spans="1:20" x14ac:dyDescent="0.25">
      <c r="A269" t="s">
        <v>25</v>
      </c>
      <c r="B269" t="s">
        <v>26</v>
      </c>
      <c r="C269">
        <v>50</v>
      </c>
      <c r="D269">
        <v>1</v>
      </c>
      <c r="E269" t="s">
        <v>18258</v>
      </c>
      <c r="F269">
        <v>100</v>
      </c>
      <c r="G269">
        <v>0</v>
      </c>
      <c r="H269" t="s">
        <v>703</v>
      </c>
      <c r="I269" t="s">
        <v>2102</v>
      </c>
      <c r="J269" t="s">
        <v>749</v>
      </c>
      <c r="K269" t="s">
        <v>634</v>
      </c>
      <c r="L269" t="s">
        <v>635</v>
      </c>
      <c r="M269" t="s">
        <v>18259</v>
      </c>
      <c r="N269" t="s">
        <v>634</v>
      </c>
      <c r="O269" t="s">
        <v>637</v>
      </c>
      <c r="P269" t="s">
        <v>22</v>
      </c>
      <c r="Q269" t="s">
        <v>638</v>
      </c>
      <c r="R269" t="s">
        <v>635</v>
      </c>
      <c r="S269" t="s">
        <v>634</v>
      </c>
      <c r="T269" t="s">
        <v>18259</v>
      </c>
    </row>
    <row r="270" spans="1:20" x14ac:dyDescent="0.25">
      <c r="A270" t="s">
        <v>118</v>
      </c>
      <c r="B270" t="s">
        <v>91</v>
      </c>
      <c r="C270">
        <v>83.333333333333329</v>
      </c>
      <c r="D270">
        <v>3</v>
      </c>
      <c r="E270" t="s">
        <v>18260</v>
      </c>
      <c r="F270">
        <v>242</v>
      </c>
      <c r="G270">
        <v>0</v>
      </c>
      <c r="H270" t="s">
        <v>641</v>
      </c>
      <c r="I270" t="s">
        <v>3411</v>
      </c>
      <c r="J270" t="s">
        <v>18261</v>
      </c>
      <c r="K270" t="s">
        <v>6738</v>
      </c>
      <c r="L270" t="s">
        <v>15731</v>
      </c>
      <c r="M270" t="s">
        <v>18262</v>
      </c>
      <c r="N270" t="s">
        <v>634</v>
      </c>
      <c r="O270" t="s">
        <v>894</v>
      </c>
      <c r="P270" t="s">
        <v>43</v>
      </c>
      <c r="Q270" t="s">
        <v>648</v>
      </c>
      <c r="R270" t="s">
        <v>635</v>
      </c>
      <c r="S270" t="s">
        <v>18263</v>
      </c>
      <c r="T270" t="s">
        <v>18262</v>
      </c>
    </row>
    <row r="271" spans="1:20" x14ac:dyDescent="0.25">
      <c r="A271" t="s">
        <v>20</v>
      </c>
      <c r="B271" t="s">
        <v>21</v>
      </c>
      <c r="C271">
        <v>50</v>
      </c>
      <c r="D271">
        <v>1</v>
      </c>
      <c r="E271" t="s">
        <v>18264</v>
      </c>
      <c r="F271">
        <v>100</v>
      </c>
      <c r="G271">
        <v>0</v>
      </c>
      <c r="H271" t="s">
        <v>703</v>
      </c>
      <c r="I271" t="s">
        <v>18265</v>
      </c>
      <c r="J271" t="s">
        <v>1446</v>
      </c>
      <c r="K271" t="s">
        <v>634</v>
      </c>
      <c r="L271" t="s">
        <v>635</v>
      </c>
      <c r="M271" t="s">
        <v>18266</v>
      </c>
      <c r="N271" t="s">
        <v>634</v>
      </c>
      <c r="O271" t="s">
        <v>637</v>
      </c>
      <c r="P271" t="s">
        <v>22</v>
      </c>
      <c r="Q271" t="s">
        <v>638</v>
      </c>
      <c r="R271" t="s">
        <v>635</v>
      </c>
      <c r="S271" t="s">
        <v>18267</v>
      </c>
      <c r="T271" t="s">
        <v>18266</v>
      </c>
    </row>
    <row r="272" spans="1:20" x14ac:dyDescent="0.25">
      <c r="A272" t="s">
        <v>23</v>
      </c>
      <c r="B272" t="s">
        <v>24</v>
      </c>
      <c r="C272">
        <v>50</v>
      </c>
      <c r="D272">
        <v>1</v>
      </c>
      <c r="E272" t="s">
        <v>18264</v>
      </c>
      <c r="F272">
        <v>100</v>
      </c>
      <c r="G272">
        <v>0</v>
      </c>
      <c r="H272" t="s">
        <v>703</v>
      </c>
      <c r="I272" t="s">
        <v>18265</v>
      </c>
      <c r="J272" t="s">
        <v>1446</v>
      </c>
      <c r="K272" t="s">
        <v>634</v>
      </c>
      <c r="L272" t="s">
        <v>635</v>
      </c>
      <c r="M272" t="s">
        <v>18266</v>
      </c>
      <c r="N272" t="s">
        <v>634</v>
      </c>
      <c r="O272" t="s">
        <v>637</v>
      </c>
      <c r="P272" t="s">
        <v>22</v>
      </c>
      <c r="Q272" t="s">
        <v>638</v>
      </c>
      <c r="R272" t="s">
        <v>635</v>
      </c>
      <c r="S272" t="s">
        <v>18267</v>
      </c>
      <c r="T272" t="s">
        <v>18266</v>
      </c>
    </row>
    <row r="273" spans="1:20" x14ac:dyDescent="0.25">
      <c r="A273" t="s">
        <v>25</v>
      </c>
      <c r="B273" t="s">
        <v>26</v>
      </c>
      <c r="C273">
        <v>50</v>
      </c>
      <c r="D273">
        <v>1</v>
      </c>
      <c r="E273" t="s">
        <v>18264</v>
      </c>
      <c r="F273">
        <v>100</v>
      </c>
      <c r="G273">
        <v>0</v>
      </c>
      <c r="H273" t="s">
        <v>703</v>
      </c>
      <c r="I273" t="s">
        <v>18265</v>
      </c>
      <c r="J273" t="s">
        <v>1446</v>
      </c>
      <c r="K273" t="s">
        <v>634</v>
      </c>
      <c r="L273" t="s">
        <v>635</v>
      </c>
      <c r="M273" t="s">
        <v>18266</v>
      </c>
      <c r="N273" t="s">
        <v>634</v>
      </c>
      <c r="O273" t="s">
        <v>637</v>
      </c>
      <c r="P273" t="s">
        <v>22</v>
      </c>
      <c r="Q273" t="s">
        <v>638</v>
      </c>
      <c r="R273" t="s">
        <v>635</v>
      </c>
      <c r="S273" t="s">
        <v>18267</v>
      </c>
      <c r="T273" t="s">
        <v>18266</v>
      </c>
    </row>
    <row r="274" spans="1:20" x14ac:dyDescent="0.25">
      <c r="A274" t="s">
        <v>164</v>
      </c>
      <c r="B274" t="s">
        <v>165</v>
      </c>
      <c r="C274">
        <v>33.333333333333336</v>
      </c>
      <c r="D274">
        <v>3</v>
      </c>
      <c r="E274" t="s">
        <v>18268</v>
      </c>
      <c r="F274">
        <v>135</v>
      </c>
      <c r="G274">
        <v>35</v>
      </c>
      <c r="H274" t="s">
        <v>631</v>
      </c>
      <c r="I274" t="s">
        <v>18269</v>
      </c>
      <c r="J274" t="s">
        <v>749</v>
      </c>
      <c r="K274" t="s">
        <v>634</v>
      </c>
      <c r="L274" t="s">
        <v>635</v>
      </c>
      <c r="M274" t="s">
        <v>18270</v>
      </c>
      <c r="N274" t="s">
        <v>634</v>
      </c>
      <c r="O274" t="s">
        <v>637</v>
      </c>
      <c r="P274" t="s">
        <v>22</v>
      </c>
      <c r="Q274" t="s">
        <v>638</v>
      </c>
      <c r="R274" t="s">
        <v>635</v>
      </c>
      <c r="S274" t="s">
        <v>18271</v>
      </c>
      <c r="T274" t="s">
        <v>18270</v>
      </c>
    </row>
    <row r="275" spans="1:20" x14ac:dyDescent="0.25">
      <c r="A275" t="s">
        <v>164</v>
      </c>
      <c r="B275" t="s">
        <v>165</v>
      </c>
      <c r="C275">
        <v>33.333333333333336</v>
      </c>
      <c r="D275">
        <v>3</v>
      </c>
      <c r="E275" t="s">
        <v>18272</v>
      </c>
      <c r="F275">
        <v>135</v>
      </c>
      <c r="G275">
        <v>35</v>
      </c>
      <c r="H275" t="s">
        <v>631</v>
      </c>
      <c r="I275" t="s">
        <v>18269</v>
      </c>
      <c r="J275" t="s">
        <v>749</v>
      </c>
      <c r="K275" t="s">
        <v>634</v>
      </c>
      <c r="L275" t="s">
        <v>635</v>
      </c>
      <c r="M275" t="s">
        <v>18273</v>
      </c>
      <c r="N275" t="s">
        <v>634</v>
      </c>
      <c r="O275" t="s">
        <v>637</v>
      </c>
      <c r="P275" t="s">
        <v>22</v>
      </c>
      <c r="Q275" t="s">
        <v>638</v>
      </c>
      <c r="R275" t="s">
        <v>635</v>
      </c>
      <c r="S275" t="s">
        <v>18274</v>
      </c>
      <c r="T275" t="s">
        <v>18273</v>
      </c>
    </row>
    <row r="276" spans="1:20" x14ac:dyDescent="0.25">
      <c r="A276" t="s">
        <v>20</v>
      </c>
      <c r="B276" t="s">
        <v>21</v>
      </c>
      <c r="C276">
        <v>50</v>
      </c>
      <c r="D276">
        <v>1</v>
      </c>
      <c r="E276" t="s">
        <v>18275</v>
      </c>
      <c r="F276">
        <v>138</v>
      </c>
      <c r="G276">
        <v>38</v>
      </c>
      <c r="H276" t="s">
        <v>703</v>
      </c>
      <c r="I276" t="s">
        <v>18276</v>
      </c>
      <c r="J276" t="s">
        <v>800</v>
      </c>
      <c r="K276" t="s">
        <v>634</v>
      </c>
      <c r="L276" t="s">
        <v>635</v>
      </c>
      <c r="M276" t="s">
        <v>18277</v>
      </c>
      <c r="N276" t="s">
        <v>634</v>
      </c>
      <c r="O276" t="s">
        <v>654</v>
      </c>
      <c r="P276" t="s">
        <v>22</v>
      </c>
      <c r="Q276" t="s">
        <v>655</v>
      </c>
      <c r="R276" t="s">
        <v>635</v>
      </c>
      <c r="S276" t="s">
        <v>18278</v>
      </c>
      <c r="T276" t="s">
        <v>18279</v>
      </c>
    </row>
    <row r="277" spans="1:20" x14ac:dyDescent="0.25">
      <c r="A277" t="s">
        <v>23</v>
      </c>
      <c r="B277" t="s">
        <v>24</v>
      </c>
      <c r="C277">
        <v>50</v>
      </c>
      <c r="D277">
        <v>1</v>
      </c>
      <c r="E277" t="s">
        <v>18275</v>
      </c>
      <c r="F277">
        <v>138</v>
      </c>
      <c r="G277">
        <v>38</v>
      </c>
      <c r="H277" t="s">
        <v>703</v>
      </c>
      <c r="I277" t="s">
        <v>18276</v>
      </c>
      <c r="J277" t="s">
        <v>800</v>
      </c>
      <c r="K277" t="s">
        <v>634</v>
      </c>
      <c r="L277" t="s">
        <v>635</v>
      </c>
      <c r="M277" t="s">
        <v>18277</v>
      </c>
      <c r="N277" t="s">
        <v>634</v>
      </c>
      <c r="O277" t="s">
        <v>654</v>
      </c>
      <c r="P277" t="s">
        <v>22</v>
      </c>
      <c r="Q277" t="s">
        <v>655</v>
      </c>
      <c r="R277" t="s">
        <v>635</v>
      </c>
      <c r="S277" t="s">
        <v>18278</v>
      </c>
      <c r="T277" t="s">
        <v>18279</v>
      </c>
    </row>
    <row r="278" spans="1:20" x14ac:dyDescent="0.25">
      <c r="A278" t="s">
        <v>25</v>
      </c>
      <c r="B278" t="s">
        <v>26</v>
      </c>
      <c r="C278">
        <v>50</v>
      </c>
      <c r="D278">
        <v>1</v>
      </c>
      <c r="E278" t="s">
        <v>18275</v>
      </c>
      <c r="F278">
        <v>138</v>
      </c>
      <c r="G278">
        <v>38</v>
      </c>
      <c r="H278" t="s">
        <v>703</v>
      </c>
      <c r="I278" t="s">
        <v>18276</v>
      </c>
      <c r="J278" t="s">
        <v>800</v>
      </c>
      <c r="K278" t="s">
        <v>634</v>
      </c>
      <c r="L278" t="s">
        <v>635</v>
      </c>
      <c r="M278" t="s">
        <v>18277</v>
      </c>
      <c r="N278" t="s">
        <v>634</v>
      </c>
      <c r="O278" t="s">
        <v>654</v>
      </c>
      <c r="P278" t="s">
        <v>22</v>
      </c>
      <c r="Q278" t="s">
        <v>655</v>
      </c>
      <c r="R278" t="s">
        <v>635</v>
      </c>
      <c r="S278" t="s">
        <v>18278</v>
      </c>
      <c r="T278" t="s">
        <v>18279</v>
      </c>
    </row>
    <row r="279" spans="1:20" x14ac:dyDescent="0.25">
      <c r="A279" t="s">
        <v>20</v>
      </c>
      <c r="B279" t="s">
        <v>21</v>
      </c>
      <c r="C279">
        <v>50</v>
      </c>
      <c r="D279">
        <v>1</v>
      </c>
      <c r="E279" t="s">
        <v>18280</v>
      </c>
      <c r="F279">
        <v>135</v>
      </c>
      <c r="G279">
        <v>35</v>
      </c>
      <c r="H279" t="s">
        <v>703</v>
      </c>
      <c r="I279" t="s">
        <v>2348</v>
      </c>
      <c r="J279" t="s">
        <v>749</v>
      </c>
      <c r="K279" t="s">
        <v>634</v>
      </c>
      <c r="L279" t="s">
        <v>635</v>
      </c>
      <c r="M279" t="s">
        <v>18281</v>
      </c>
      <c r="N279" t="s">
        <v>634</v>
      </c>
      <c r="O279" t="s">
        <v>637</v>
      </c>
      <c r="P279" t="s">
        <v>22</v>
      </c>
      <c r="Q279" t="s">
        <v>638</v>
      </c>
      <c r="R279" t="s">
        <v>635</v>
      </c>
      <c r="S279" t="s">
        <v>18282</v>
      </c>
      <c r="T279" t="s">
        <v>18281</v>
      </c>
    </row>
    <row r="280" spans="1:20" x14ac:dyDescent="0.25">
      <c r="A280" t="s">
        <v>23</v>
      </c>
      <c r="B280" t="s">
        <v>24</v>
      </c>
      <c r="C280">
        <v>50</v>
      </c>
      <c r="D280">
        <v>1</v>
      </c>
      <c r="E280" t="s">
        <v>18280</v>
      </c>
      <c r="F280">
        <v>135</v>
      </c>
      <c r="G280">
        <v>35</v>
      </c>
      <c r="H280" t="s">
        <v>703</v>
      </c>
      <c r="I280" t="s">
        <v>2348</v>
      </c>
      <c r="J280" t="s">
        <v>749</v>
      </c>
      <c r="K280" t="s">
        <v>634</v>
      </c>
      <c r="L280" t="s">
        <v>635</v>
      </c>
      <c r="M280" t="s">
        <v>18281</v>
      </c>
      <c r="N280" t="s">
        <v>634</v>
      </c>
      <c r="O280" t="s">
        <v>637</v>
      </c>
      <c r="P280" t="s">
        <v>22</v>
      </c>
      <c r="Q280" t="s">
        <v>638</v>
      </c>
      <c r="R280" t="s">
        <v>635</v>
      </c>
      <c r="S280" t="s">
        <v>18282</v>
      </c>
      <c r="T280" t="s">
        <v>18281</v>
      </c>
    </row>
    <row r="281" spans="1:20" x14ac:dyDescent="0.25">
      <c r="A281" t="s">
        <v>25</v>
      </c>
      <c r="B281" t="s">
        <v>26</v>
      </c>
      <c r="C281">
        <v>50</v>
      </c>
      <c r="D281">
        <v>1</v>
      </c>
      <c r="E281" t="s">
        <v>18280</v>
      </c>
      <c r="F281">
        <v>135</v>
      </c>
      <c r="G281">
        <v>35</v>
      </c>
      <c r="H281" t="s">
        <v>703</v>
      </c>
      <c r="I281" t="s">
        <v>2348</v>
      </c>
      <c r="J281" t="s">
        <v>749</v>
      </c>
      <c r="K281" t="s">
        <v>634</v>
      </c>
      <c r="L281" t="s">
        <v>635</v>
      </c>
      <c r="M281" t="s">
        <v>18281</v>
      </c>
      <c r="N281" t="s">
        <v>634</v>
      </c>
      <c r="O281" t="s">
        <v>637</v>
      </c>
      <c r="P281" t="s">
        <v>22</v>
      </c>
      <c r="Q281" t="s">
        <v>638</v>
      </c>
      <c r="R281" t="s">
        <v>635</v>
      </c>
      <c r="S281" t="s">
        <v>18282</v>
      </c>
      <c r="T281" t="s">
        <v>18281</v>
      </c>
    </row>
    <row r="282" spans="1:20" x14ac:dyDescent="0.25">
      <c r="A282" t="s">
        <v>37</v>
      </c>
      <c r="B282" t="s">
        <v>38</v>
      </c>
      <c r="C282">
        <v>66.666666666666671</v>
      </c>
      <c r="D282">
        <v>3</v>
      </c>
      <c r="E282" t="s">
        <v>18283</v>
      </c>
      <c r="F282">
        <v>135</v>
      </c>
      <c r="G282">
        <v>35</v>
      </c>
      <c r="H282" t="s">
        <v>631</v>
      </c>
      <c r="I282" t="s">
        <v>18269</v>
      </c>
      <c r="J282" t="s">
        <v>749</v>
      </c>
      <c r="K282" t="s">
        <v>634</v>
      </c>
      <c r="L282" t="s">
        <v>635</v>
      </c>
      <c r="M282" t="s">
        <v>18284</v>
      </c>
      <c r="N282" t="s">
        <v>634</v>
      </c>
      <c r="O282" t="s">
        <v>637</v>
      </c>
      <c r="P282" t="s">
        <v>22</v>
      </c>
      <c r="Q282" t="s">
        <v>638</v>
      </c>
      <c r="R282" t="s">
        <v>635</v>
      </c>
      <c r="S282" t="s">
        <v>18285</v>
      </c>
      <c r="T282" t="s">
        <v>18284</v>
      </c>
    </row>
    <row r="283" spans="1:20" x14ac:dyDescent="0.25">
      <c r="A283" t="s">
        <v>20</v>
      </c>
      <c r="B283" t="s">
        <v>21</v>
      </c>
      <c r="C283">
        <v>50</v>
      </c>
      <c r="D283">
        <v>2</v>
      </c>
      <c r="E283" t="s">
        <v>18286</v>
      </c>
      <c r="F283">
        <v>200</v>
      </c>
      <c r="G283">
        <v>0</v>
      </c>
      <c r="H283" t="s">
        <v>703</v>
      </c>
      <c r="I283" t="s">
        <v>18287</v>
      </c>
      <c r="J283" t="s">
        <v>720</v>
      </c>
      <c r="K283" t="s">
        <v>634</v>
      </c>
      <c r="L283" t="s">
        <v>635</v>
      </c>
      <c r="M283" t="s">
        <v>18288</v>
      </c>
      <c r="N283" t="s">
        <v>634</v>
      </c>
      <c r="O283" t="s">
        <v>637</v>
      </c>
      <c r="P283" t="s">
        <v>22</v>
      </c>
      <c r="Q283" t="s">
        <v>638</v>
      </c>
      <c r="R283" t="s">
        <v>635</v>
      </c>
      <c r="S283" t="s">
        <v>18289</v>
      </c>
      <c r="T283" t="s">
        <v>18288</v>
      </c>
    </row>
    <row r="284" spans="1:20" x14ac:dyDescent="0.25">
      <c r="A284" t="s">
        <v>23</v>
      </c>
      <c r="B284" t="s">
        <v>24</v>
      </c>
      <c r="C284">
        <v>50</v>
      </c>
      <c r="D284">
        <v>2</v>
      </c>
      <c r="E284" t="s">
        <v>18286</v>
      </c>
      <c r="F284">
        <v>200</v>
      </c>
      <c r="G284">
        <v>0</v>
      </c>
      <c r="H284" t="s">
        <v>703</v>
      </c>
      <c r="I284" t="s">
        <v>18287</v>
      </c>
      <c r="J284" t="s">
        <v>720</v>
      </c>
      <c r="K284" t="s">
        <v>634</v>
      </c>
      <c r="L284" t="s">
        <v>635</v>
      </c>
      <c r="M284" t="s">
        <v>18288</v>
      </c>
      <c r="N284" t="s">
        <v>634</v>
      </c>
      <c r="O284" t="s">
        <v>637</v>
      </c>
      <c r="P284" t="s">
        <v>22</v>
      </c>
      <c r="Q284" t="s">
        <v>638</v>
      </c>
      <c r="R284" t="s">
        <v>635</v>
      </c>
      <c r="S284" t="s">
        <v>18289</v>
      </c>
      <c r="T284" t="s">
        <v>18288</v>
      </c>
    </row>
    <row r="285" spans="1:20" x14ac:dyDescent="0.25">
      <c r="A285" t="s">
        <v>25</v>
      </c>
      <c r="B285" t="s">
        <v>26</v>
      </c>
      <c r="C285">
        <v>50</v>
      </c>
      <c r="D285">
        <v>2</v>
      </c>
      <c r="E285" t="s">
        <v>18286</v>
      </c>
      <c r="F285">
        <v>200</v>
      </c>
      <c r="G285">
        <v>0</v>
      </c>
      <c r="H285" t="s">
        <v>703</v>
      </c>
      <c r="I285" t="s">
        <v>18287</v>
      </c>
      <c r="J285" t="s">
        <v>720</v>
      </c>
      <c r="K285" t="s">
        <v>634</v>
      </c>
      <c r="L285" t="s">
        <v>635</v>
      </c>
      <c r="M285" t="s">
        <v>18288</v>
      </c>
      <c r="N285" t="s">
        <v>634</v>
      </c>
      <c r="O285" t="s">
        <v>637</v>
      </c>
      <c r="P285" t="s">
        <v>22</v>
      </c>
      <c r="Q285" t="s">
        <v>638</v>
      </c>
      <c r="R285" t="s">
        <v>635</v>
      </c>
      <c r="S285" t="s">
        <v>18289</v>
      </c>
      <c r="T285" t="s">
        <v>18288</v>
      </c>
    </row>
    <row r="286" spans="1:20" x14ac:dyDescent="0.25">
      <c r="A286" t="s">
        <v>20</v>
      </c>
      <c r="B286" t="s">
        <v>21</v>
      </c>
      <c r="C286">
        <v>50</v>
      </c>
      <c r="D286">
        <v>3</v>
      </c>
      <c r="E286" t="s">
        <v>18290</v>
      </c>
      <c r="F286">
        <v>306</v>
      </c>
      <c r="G286">
        <v>6</v>
      </c>
      <c r="H286" t="s">
        <v>703</v>
      </c>
      <c r="I286" t="s">
        <v>5458</v>
      </c>
      <c r="J286" t="s">
        <v>1087</v>
      </c>
      <c r="K286" t="s">
        <v>634</v>
      </c>
      <c r="L286" t="s">
        <v>635</v>
      </c>
      <c r="M286" t="s">
        <v>18291</v>
      </c>
      <c r="N286" t="s">
        <v>634</v>
      </c>
      <c r="O286" t="s">
        <v>637</v>
      </c>
      <c r="P286" t="s">
        <v>22</v>
      </c>
      <c r="Q286" t="s">
        <v>638</v>
      </c>
      <c r="R286" t="s">
        <v>635</v>
      </c>
      <c r="S286" t="s">
        <v>18292</v>
      </c>
      <c r="T286" t="s">
        <v>18291</v>
      </c>
    </row>
    <row r="287" spans="1:20" x14ac:dyDescent="0.25">
      <c r="A287" t="s">
        <v>23</v>
      </c>
      <c r="B287" t="s">
        <v>24</v>
      </c>
      <c r="C287">
        <v>50</v>
      </c>
      <c r="D287">
        <v>3</v>
      </c>
      <c r="E287" t="s">
        <v>18290</v>
      </c>
      <c r="F287">
        <v>306</v>
      </c>
      <c r="G287">
        <v>6</v>
      </c>
      <c r="H287" t="s">
        <v>703</v>
      </c>
      <c r="I287" t="s">
        <v>5458</v>
      </c>
      <c r="J287" t="s">
        <v>1087</v>
      </c>
      <c r="K287" t="s">
        <v>634</v>
      </c>
      <c r="L287" t="s">
        <v>635</v>
      </c>
      <c r="M287" t="s">
        <v>18291</v>
      </c>
      <c r="N287" t="s">
        <v>634</v>
      </c>
      <c r="O287" t="s">
        <v>637</v>
      </c>
      <c r="P287" t="s">
        <v>22</v>
      </c>
      <c r="Q287" t="s">
        <v>638</v>
      </c>
      <c r="R287" t="s">
        <v>635</v>
      </c>
      <c r="S287" t="s">
        <v>18292</v>
      </c>
      <c r="T287" t="s">
        <v>18291</v>
      </c>
    </row>
    <row r="288" spans="1:20" x14ac:dyDescent="0.25">
      <c r="A288" t="s">
        <v>25</v>
      </c>
      <c r="B288" t="s">
        <v>26</v>
      </c>
      <c r="C288">
        <v>50</v>
      </c>
      <c r="D288">
        <v>3</v>
      </c>
      <c r="E288" t="s">
        <v>18290</v>
      </c>
      <c r="F288">
        <v>306</v>
      </c>
      <c r="G288">
        <v>6</v>
      </c>
      <c r="H288" t="s">
        <v>703</v>
      </c>
      <c r="I288" t="s">
        <v>5458</v>
      </c>
      <c r="J288" t="s">
        <v>1087</v>
      </c>
      <c r="K288" t="s">
        <v>634</v>
      </c>
      <c r="L288" t="s">
        <v>635</v>
      </c>
      <c r="M288" t="s">
        <v>18291</v>
      </c>
      <c r="N288" t="s">
        <v>634</v>
      </c>
      <c r="O288" t="s">
        <v>637</v>
      </c>
      <c r="P288" t="s">
        <v>22</v>
      </c>
      <c r="Q288" t="s">
        <v>638</v>
      </c>
      <c r="R288" t="s">
        <v>635</v>
      </c>
      <c r="S288" t="s">
        <v>18292</v>
      </c>
      <c r="T288" t="s">
        <v>18291</v>
      </c>
    </row>
    <row r="289" spans="1:20" x14ac:dyDescent="0.25">
      <c r="A289" t="s">
        <v>20</v>
      </c>
      <c r="B289" t="s">
        <v>21</v>
      </c>
      <c r="C289">
        <v>50</v>
      </c>
      <c r="D289">
        <v>1</v>
      </c>
      <c r="E289" t="s">
        <v>18293</v>
      </c>
      <c r="F289">
        <v>100</v>
      </c>
      <c r="G289">
        <v>0</v>
      </c>
      <c r="H289" t="s">
        <v>703</v>
      </c>
      <c r="I289" t="s">
        <v>18294</v>
      </c>
      <c r="J289" t="s">
        <v>6491</v>
      </c>
      <c r="K289" t="s">
        <v>634</v>
      </c>
      <c r="L289" t="s">
        <v>635</v>
      </c>
      <c r="M289" t="s">
        <v>18295</v>
      </c>
      <c r="N289" t="s">
        <v>634</v>
      </c>
      <c r="O289" t="s">
        <v>637</v>
      </c>
      <c r="P289" t="s">
        <v>22</v>
      </c>
      <c r="Q289" t="s">
        <v>638</v>
      </c>
      <c r="R289" t="s">
        <v>635</v>
      </c>
      <c r="S289" t="s">
        <v>18296</v>
      </c>
      <c r="T289" t="s">
        <v>18295</v>
      </c>
    </row>
    <row r="290" spans="1:20" x14ac:dyDescent="0.25">
      <c r="A290" t="s">
        <v>23</v>
      </c>
      <c r="B290" t="s">
        <v>24</v>
      </c>
      <c r="C290">
        <v>50</v>
      </c>
      <c r="D290">
        <v>1</v>
      </c>
      <c r="E290" t="s">
        <v>18293</v>
      </c>
      <c r="F290">
        <v>100</v>
      </c>
      <c r="G290">
        <v>0</v>
      </c>
      <c r="H290" t="s">
        <v>703</v>
      </c>
      <c r="I290" t="s">
        <v>18294</v>
      </c>
      <c r="J290" t="s">
        <v>6491</v>
      </c>
      <c r="K290" t="s">
        <v>634</v>
      </c>
      <c r="L290" t="s">
        <v>635</v>
      </c>
      <c r="M290" t="s">
        <v>18295</v>
      </c>
      <c r="N290" t="s">
        <v>634</v>
      </c>
      <c r="O290" t="s">
        <v>637</v>
      </c>
      <c r="P290" t="s">
        <v>22</v>
      </c>
      <c r="Q290" t="s">
        <v>638</v>
      </c>
      <c r="R290" t="s">
        <v>635</v>
      </c>
      <c r="S290" t="s">
        <v>18296</v>
      </c>
      <c r="T290" t="s">
        <v>18295</v>
      </c>
    </row>
    <row r="291" spans="1:20" x14ac:dyDescent="0.25">
      <c r="A291" t="s">
        <v>25</v>
      </c>
      <c r="B291" t="s">
        <v>26</v>
      </c>
      <c r="C291">
        <v>50</v>
      </c>
      <c r="D291">
        <v>1</v>
      </c>
      <c r="E291" t="s">
        <v>18293</v>
      </c>
      <c r="F291">
        <v>100</v>
      </c>
      <c r="G291">
        <v>0</v>
      </c>
      <c r="H291" t="s">
        <v>703</v>
      </c>
      <c r="I291" t="s">
        <v>18294</v>
      </c>
      <c r="J291" t="s">
        <v>6491</v>
      </c>
      <c r="K291" t="s">
        <v>634</v>
      </c>
      <c r="L291" t="s">
        <v>635</v>
      </c>
      <c r="M291" t="s">
        <v>18295</v>
      </c>
      <c r="N291" t="s">
        <v>634</v>
      </c>
      <c r="O291" t="s">
        <v>637</v>
      </c>
      <c r="P291" t="s">
        <v>22</v>
      </c>
      <c r="Q291" t="s">
        <v>638</v>
      </c>
      <c r="R291" t="s">
        <v>635</v>
      </c>
      <c r="S291" t="s">
        <v>18296</v>
      </c>
      <c r="T291" t="s">
        <v>18295</v>
      </c>
    </row>
    <row r="292" spans="1:20" x14ac:dyDescent="0.25">
      <c r="A292" t="s">
        <v>35</v>
      </c>
      <c r="B292" t="s">
        <v>36</v>
      </c>
      <c r="C292">
        <v>66.666666666666671</v>
      </c>
      <c r="D292">
        <v>3</v>
      </c>
      <c r="E292" t="s">
        <v>18297</v>
      </c>
      <c r="F292">
        <v>100</v>
      </c>
      <c r="G292">
        <v>0</v>
      </c>
      <c r="H292" t="s">
        <v>703</v>
      </c>
      <c r="I292" t="s">
        <v>18298</v>
      </c>
      <c r="J292" t="s">
        <v>1446</v>
      </c>
      <c r="K292" t="s">
        <v>634</v>
      </c>
      <c r="L292" t="s">
        <v>635</v>
      </c>
      <c r="M292" t="s">
        <v>18299</v>
      </c>
      <c r="N292" t="s">
        <v>634</v>
      </c>
      <c r="O292" t="s">
        <v>637</v>
      </c>
      <c r="P292" t="s">
        <v>22</v>
      </c>
      <c r="Q292" t="s">
        <v>638</v>
      </c>
      <c r="R292" t="s">
        <v>635</v>
      </c>
      <c r="S292" t="s">
        <v>18300</v>
      </c>
      <c r="T292" t="s">
        <v>18299</v>
      </c>
    </row>
    <row r="293" spans="1:20" x14ac:dyDescent="0.25">
      <c r="A293" t="s">
        <v>121</v>
      </c>
      <c r="B293" t="s">
        <v>122</v>
      </c>
      <c r="C293">
        <v>15</v>
      </c>
      <c r="D293">
        <v>1</v>
      </c>
      <c r="E293" t="s">
        <v>18301</v>
      </c>
      <c r="F293">
        <v>15</v>
      </c>
      <c r="G293">
        <v>0</v>
      </c>
      <c r="H293" t="s">
        <v>641</v>
      </c>
      <c r="I293" t="s">
        <v>2176</v>
      </c>
      <c r="J293" t="s">
        <v>10293</v>
      </c>
      <c r="K293" t="s">
        <v>9657</v>
      </c>
      <c r="L293" t="s">
        <v>1780</v>
      </c>
      <c r="M293" t="s">
        <v>18302</v>
      </c>
      <c r="N293" t="s">
        <v>634</v>
      </c>
      <c r="O293" t="s">
        <v>894</v>
      </c>
      <c r="P293" t="s">
        <v>43</v>
      </c>
      <c r="Q293" t="s">
        <v>648</v>
      </c>
      <c r="R293" t="s">
        <v>635</v>
      </c>
      <c r="S293" t="s">
        <v>18303</v>
      </c>
      <c r="T293" t="s">
        <v>18304</v>
      </c>
    </row>
    <row r="294" spans="1:20" x14ac:dyDescent="0.25">
      <c r="A294" t="s">
        <v>37</v>
      </c>
      <c r="B294" t="s">
        <v>38</v>
      </c>
      <c r="C294">
        <v>66.666666666666671</v>
      </c>
      <c r="D294">
        <v>3</v>
      </c>
      <c r="E294" t="s">
        <v>18305</v>
      </c>
      <c r="F294">
        <v>100</v>
      </c>
      <c r="G294">
        <v>0</v>
      </c>
      <c r="H294" t="s">
        <v>631</v>
      </c>
      <c r="I294" t="s">
        <v>18269</v>
      </c>
      <c r="J294" t="s">
        <v>749</v>
      </c>
      <c r="K294" t="s">
        <v>634</v>
      </c>
      <c r="L294" t="s">
        <v>635</v>
      </c>
      <c r="M294" t="s">
        <v>18306</v>
      </c>
      <c r="N294" t="s">
        <v>634</v>
      </c>
      <c r="O294" t="s">
        <v>637</v>
      </c>
      <c r="P294" t="s">
        <v>22</v>
      </c>
      <c r="Q294" t="s">
        <v>638</v>
      </c>
      <c r="R294" t="s">
        <v>635</v>
      </c>
      <c r="S294" t="s">
        <v>18307</v>
      </c>
      <c r="T294" t="s">
        <v>18306</v>
      </c>
    </row>
    <row r="295" spans="1:20" x14ac:dyDescent="0.25">
      <c r="A295" t="s">
        <v>37</v>
      </c>
      <c r="B295" t="s">
        <v>38</v>
      </c>
      <c r="C295">
        <v>66.666666666666671</v>
      </c>
      <c r="D295">
        <v>3</v>
      </c>
      <c r="E295" t="s">
        <v>18308</v>
      </c>
      <c r="F295">
        <v>100</v>
      </c>
      <c r="G295">
        <v>0</v>
      </c>
      <c r="H295" t="s">
        <v>631</v>
      </c>
      <c r="I295" t="s">
        <v>18269</v>
      </c>
      <c r="J295" t="s">
        <v>749</v>
      </c>
      <c r="K295" t="s">
        <v>634</v>
      </c>
      <c r="L295" t="s">
        <v>635</v>
      </c>
      <c r="M295" t="s">
        <v>18309</v>
      </c>
      <c r="N295" t="s">
        <v>634</v>
      </c>
      <c r="O295" t="s">
        <v>637</v>
      </c>
      <c r="P295" t="s">
        <v>22</v>
      </c>
      <c r="Q295" t="s">
        <v>638</v>
      </c>
      <c r="R295" t="s">
        <v>635</v>
      </c>
      <c r="S295" t="s">
        <v>18310</v>
      </c>
      <c r="T295" t="s">
        <v>18309</v>
      </c>
    </row>
    <row r="296" spans="1:20" x14ac:dyDescent="0.25">
      <c r="A296" t="s">
        <v>20</v>
      </c>
      <c r="B296" t="s">
        <v>21</v>
      </c>
      <c r="C296">
        <v>50</v>
      </c>
      <c r="D296">
        <v>1</v>
      </c>
      <c r="E296" t="s">
        <v>18311</v>
      </c>
      <c r="F296">
        <v>100</v>
      </c>
      <c r="G296">
        <v>0</v>
      </c>
      <c r="H296" t="s">
        <v>703</v>
      </c>
      <c r="I296" t="s">
        <v>18312</v>
      </c>
      <c r="J296" t="s">
        <v>1195</v>
      </c>
      <c r="K296" t="s">
        <v>634</v>
      </c>
      <c r="L296" t="s">
        <v>635</v>
      </c>
      <c r="M296" t="s">
        <v>18313</v>
      </c>
      <c r="N296" t="s">
        <v>634</v>
      </c>
      <c r="O296" t="s">
        <v>637</v>
      </c>
      <c r="P296" t="s">
        <v>22</v>
      </c>
      <c r="Q296" t="s">
        <v>638</v>
      </c>
      <c r="R296" t="s">
        <v>635</v>
      </c>
      <c r="S296" t="s">
        <v>18314</v>
      </c>
      <c r="T296" t="s">
        <v>18315</v>
      </c>
    </row>
    <row r="297" spans="1:20" x14ac:dyDescent="0.25">
      <c r="A297" t="s">
        <v>23</v>
      </c>
      <c r="B297" t="s">
        <v>24</v>
      </c>
      <c r="C297">
        <v>50</v>
      </c>
      <c r="D297">
        <v>1</v>
      </c>
      <c r="E297" t="s">
        <v>18311</v>
      </c>
      <c r="F297">
        <v>100</v>
      </c>
      <c r="G297">
        <v>0</v>
      </c>
      <c r="H297" t="s">
        <v>703</v>
      </c>
      <c r="I297" t="s">
        <v>18312</v>
      </c>
      <c r="J297" t="s">
        <v>1195</v>
      </c>
      <c r="K297" t="s">
        <v>634</v>
      </c>
      <c r="L297" t="s">
        <v>635</v>
      </c>
      <c r="M297" t="s">
        <v>18313</v>
      </c>
      <c r="N297" t="s">
        <v>634</v>
      </c>
      <c r="O297" t="s">
        <v>637</v>
      </c>
      <c r="P297" t="s">
        <v>22</v>
      </c>
      <c r="Q297" t="s">
        <v>638</v>
      </c>
      <c r="R297" t="s">
        <v>635</v>
      </c>
      <c r="S297" t="s">
        <v>18314</v>
      </c>
      <c r="T297" t="s">
        <v>18315</v>
      </c>
    </row>
    <row r="298" spans="1:20" x14ac:dyDescent="0.25">
      <c r="A298" t="s">
        <v>25</v>
      </c>
      <c r="B298" t="s">
        <v>26</v>
      </c>
      <c r="C298">
        <v>50</v>
      </c>
      <c r="D298">
        <v>1</v>
      </c>
      <c r="E298" t="s">
        <v>18311</v>
      </c>
      <c r="F298">
        <v>100</v>
      </c>
      <c r="G298">
        <v>0</v>
      </c>
      <c r="H298" t="s">
        <v>703</v>
      </c>
      <c r="I298" t="s">
        <v>18312</v>
      </c>
      <c r="J298" t="s">
        <v>1195</v>
      </c>
      <c r="K298" t="s">
        <v>634</v>
      </c>
      <c r="L298" t="s">
        <v>635</v>
      </c>
      <c r="M298" t="s">
        <v>18313</v>
      </c>
      <c r="N298" t="s">
        <v>634</v>
      </c>
      <c r="O298" t="s">
        <v>637</v>
      </c>
      <c r="P298" t="s">
        <v>22</v>
      </c>
      <c r="Q298" t="s">
        <v>638</v>
      </c>
      <c r="R298" t="s">
        <v>635</v>
      </c>
      <c r="S298" t="s">
        <v>18314</v>
      </c>
      <c r="T298" t="s">
        <v>18315</v>
      </c>
    </row>
    <row r="299" spans="1:20" x14ac:dyDescent="0.25">
      <c r="A299" t="s">
        <v>20</v>
      </c>
      <c r="B299" t="s">
        <v>21</v>
      </c>
      <c r="C299">
        <v>50</v>
      </c>
      <c r="D299">
        <v>1</v>
      </c>
      <c r="E299" t="s">
        <v>18316</v>
      </c>
      <c r="F299">
        <v>100</v>
      </c>
      <c r="G299">
        <v>0</v>
      </c>
      <c r="H299" t="s">
        <v>703</v>
      </c>
      <c r="I299" t="s">
        <v>18317</v>
      </c>
      <c r="J299" t="s">
        <v>925</v>
      </c>
      <c r="K299" t="s">
        <v>634</v>
      </c>
      <c r="L299" t="s">
        <v>635</v>
      </c>
      <c r="M299" t="s">
        <v>18318</v>
      </c>
      <c r="N299" t="s">
        <v>634</v>
      </c>
      <c r="O299" t="s">
        <v>637</v>
      </c>
      <c r="P299" t="s">
        <v>22</v>
      </c>
      <c r="Q299" t="s">
        <v>638</v>
      </c>
      <c r="R299" t="s">
        <v>635</v>
      </c>
      <c r="S299" t="s">
        <v>18319</v>
      </c>
      <c r="T299" t="s">
        <v>18318</v>
      </c>
    </row>
    <row r="300" spans="1:20" x14ac:dyDescent="0.25">
      <c r="A300" t="s">
        <v>23</v>
      </c>
      <c r="B300" t="s">
        <v>24</v>
      </c>
      <c r="C300">
        <v>50</v>
      </c>
      <c r="D300">
        <v>1</v>
      </c>
      <c r="E300" t="s">
        <v>18316</v>
      </c>
      <c r="F300">
        <v>100</v>
      </c>
      <c r="G300">
        <v>0</v>
      </c>
      <c r="H300" t="s">
        <v>703</v>
      </c>
      <c r="I300" t="s">
        <v>18317</v>
      </c>
      <c r="J300" t="s">
        <v>925</v>
      </c>
      <c r="K300" t="s">
        <v>634</v>
      </c>
      <c r="L300" t="s">
        <v>635</v>
      </c>
      <c r="M300" t="s">
        <v>18318</v>
      </c>
      <c r="N300" t="s">
        <v>634</v>
      </c>
      <c r="O300" t="s">
        <v>637</v>
      </c>
      <c r="P300" t="s">
        <v>22</v>
      </c>
      <c r="Q300" t="s">
        <v>638</v>
      </c>
      <c r="R300" t="s">
        <v>635</v>
      </c>
      <c r="S300" t="s">
        <v>18319</v>
      </c>
      <c r="T300" t="s">
        <v>18318</v>
      </c>
    </row>
    <row r="301" spans="1:20" x14ac:dyDescent="0.25">
      <c r="A301" t="s">
        <v>25</v>
      </c>
      <c r="B301" t="s">
        <v>26</v>
      </c>
      <c r="C301">
        <v>50</v>
      </c>
      <c r="D301">
        <v>1</v>
      </c>
      <c r="E301" t="s">
        <v>18316</v>
      </c>
      <c r="F301">
        <v>100</v>
      </c>
      <c r="G301">
        <v>0</v>
      </c>
      <c r="H301" t="s">
        <v>703</v>
      </c>
      <c r="I301" t="s">
        <v>18317</v>
      </c>
      <c r="J301" t="s">
        <v>925</v>
      </c>
      <c r="K301" t="s">
        <v>634</v>
      </c>
      <c r="L301" t="s">
        <v>635</v>
      </c>
      <c r="M301" t="s">
        <v>18318</v>
      </c>
      <c r="N301" t="s">
        <v>634</v>
      </c>
      <c r="O301" t="s">
        <v>637</v>
      </c>
      <c r="P301" t="s">
        <v>22</v>
      </c>
      <c r="Q301" t="s">
        <v>638</v>
      </c>
      <c r="R301" t="s">
        <v>635</v>
      </c>
      <c r="S301" t="s">
        <v>18319</v>
      </c>
      <c r="T301" t="s">
        <v>18318</v>
      </c>
    </row>
    <row r="302" spans="1:20" x14ac:dyDescent="0.25">
      <c r="A302" t="s">
        <v>20</v>
      </c>
      <c r="B302" t="s">
        <v>21</v>
      </c>
      <c r="C302">
        <v>50</v>
      </c>
      <c r="D302">
        <v>1</v>
      </c>
      <c r="E302" t="s">
        <v>18320</v>
      </c>
      <c r="F302">
        <v>100</v>
      </c>
      <c r="G302">
        <v>0</v>
      </c>
      <c r="H302" t="s">
        <v>703</v>
      </c>
      <c r="I302" t="s">
        <v>18321</v>
      </c>
      <c r="J302" t="s">
        <v>736</v>
      </c>
      <c r="K302" t="s">
        <v>634</v>
      </c>
      <c r="L302" t="s">
        <v>635</v>
      </c>
      <c r="M302" t="s">
        <v>18322</v>
      </c>
      <c r="N302" t="s">
        <v>634</v>
      </c>
      <c r="O302" t="s">
        <v>637</v>
      </c>
      <c r="P302" t="s">
        <v>22</v>
      </c>
      <c r="Q302" t="s">
        <v>638</v>
      </c>
      <c r="R302" t="s">
        <v>635</v>
      </c>
      <c r="S302" t="s">
        <v>18323</v>
      </c>
      <c r="T302" t="s">
        <v>18322</v>
      </c>
    </row>
    <row r="303" spans="1:20" x14ac:dyDescent="0.25">
      <c r="A303" t="s">
        <v>23</v>
      </c>
      <c r="B303" t="s">
        <v>24</v>
      </c>
      <c r="C303">
        <v>50</v>
      </c>
      <c r="D303">
        <v>1</v>
      </c>
      <c r="E303" t="s">
        <v>18320</v>
      </c>
      <c r="F303">
        <v>100</v>
      </c>
      <c r="G303">
        <v>0</v>
      </c>
      <c r="H303" t="s">
        <v>703</v>
      </c>
      <c r="I303" t="s">
        <v>18321</v>
      </c>
      <c r="J303" t="s">
        <v>736</v>
      </c>
      <c r="K303" t="s">
        <v>634</v>
      </c>
      <c r="L303" t="s">
        <v>635</v>
      </c>
      <c r="M303" t="s">
        <v>18322</v>
      </c>
      <c r="N303" t="s">
        <v>634</v>
      </c>
      <c r="O303" t="s">
        <v>637</v>
      </c>
      <c r="P303" t="s">
        <v>22</v>
      </c>
      <c r="Q303" t="s">
        <v>638</v>
      </c>
      <c r="R303" t="s">
        <v>635</v>
      </c>
      <c r="S303" t="s">
        <v>18323</v>
      </c>
      <c r="T303" t="s">
        <v>18322</v>
      </c>
    </row>
    <row r="304" spans="1:20" x14ac:dyDescent="0.25">
      <c r="A304" t="s">
        <v>25</v>
      </c>
      <c r="B304" t="s">
        <v>26</v>
      </c>
      <c r="C304">
        <v>50</v>
      </c>
      <c r="D304">
        <v>1</v>
      </c>
      <c r="E304" t="s">
        <v>18320</v>
      </c>
      <c r="F304">
        <v>100</v>
      </c>
      <c r="G304">
        <v>0</v>
      </c>
      <c r="H304" t="s">
        <v>703</v>
      </c>
      <c r="I304" t="s">
        <v>18321</v>
      </c>
      <c r="J304" t="s">
        <v>736</v>
      </c>
      <c r="K304" t="s">
        <v>634</v>
      </c>
      <c r="L304" t="s">
        <v>635</v>
      </c>
      <c r="M304" t="s">
        <v>18322</v>
      </c>
      <c r="N304" t="s">
        <v>634</v>
      </c>
      <c r="O304" t="s">
        <v>637</v>
      </c>
      <c r="P304" t="s">
        <v>22</v>
      </c>
      <c r="Q304" t="s">
        <v>638</v>
      </c>
      <c r="R304" t="s">
        <v>635</v>
      </c>
      <c r="S304" t="s">
        <v>18323</v>
      </c>
      <c r="T304" t="s">
        <v>18322</v>
      </c>
    </row>
    <row r="305" spans="1:20" x14ac:dyDescent="0.25">
      <c r="A305" t="s">
        <v>118</v>
      </c>
      <c r="B305" t="s">
        <v>91</v>
      </c>
      <c r="C305">
        <v>80</v>
      </c>
      <c r="D305">
        <v>1</v>
      </c>
      <c r="E305" t="s">
        <v>18324</v>
      </c>
      <c r="F305">
        <v>80</v>
      </c>
      <c r="G305">
        <v>0</v>
      </c>
      <c r="H305" t="s">
        <v>641</v>
      </c>
      <c r="I305" t="s">
        <v>8017</v>
      </c>
      <c r="J305" t="s">
        <v>16836</v>
      </c>
      <c r="K305" t="s">
        <v>5034</v>
      </c>
      <c r="L305" t="s">
        <v>8222</v>
      </c>
      <c r="M305" t="s">
        <v>18325</v>
      </c>
      <c r="N305" t="s">
        <v>634</v>
      </c>
      <c r="O305" t="s">
        <v>894</v>
      </c>
      <c r="P305" t="s">
        <v>43</v>
      </c>
      <c r="Q305" t="s">
        <v>648</v>
      </c>
      <c r="R305" t="s">
        <v>635</v>
      </c>
      <c r="S305" t="s">
        <v>18326</v>
      </c>
      <c r="T305" t="s">
        <v>18327</v>
      </c>
    </row>
    <row r="306" spans="1:20" x14ac:dyDescent="0.25">
      <c r="A306" t="s">
        <v>20</v>
      </c>
      <c r="B306" t="s">
        <v>21</v>
      </c>
      <c r="C306">
        <v>50</v>
      </c>
      <c r="D306">
        <v>1</v>
      </c>
      <c r="E306" t="s">
        <v>18328</v>
      </c>
      <c r="F306">
        <v>100</v>
      </c>
      <c r="G306">
        <v>0</v>
      </c>
      <c r="H306" t="s">
        <v>703</v>
      </c>
      <c r="I306" t="s">
        <v>18329</v>
      </c>
      <c r="J306" t="s">
        <v>1128</v>
      </c>
      <c r="K306" t="s">
        <v>634</v>
      </c>
      <c r="L306" t="s">
        <v>635</v>
      </c>
      <c r="M306" t="s">
        <v>18330</v>
      </c>
      <c r="N306" t="s">
        <v>634</v>
      </c>
      <c r="O306" t="s">
        <v>654</v>
      </c>
      <c r="P306" t="s">
        <v>22</v>
      </c>
      <c r="Q306" t="s">
        <v>655</v>
      </c>
      <c r="R306" t="s">
        <v>635</v>
      </c>
      <c r="S306" t="s">
        <v>18331</v>
      </c>
      <c r="T306" t="s">
        <v>18330</v>
      </c>
    </row>
    <row r="307" spans="1:20" x14ac:dyDescent="0.25">
      <c r="A307" t="s">
        <v>23</v>
      </c>
      <c r="B307" t="s">
        <v>24</v>
      </c>
      <c r="C307">
        <v>50</v>
      </c>
      <c r="D307">
        <v>1</v>
      </c>
      <c r="E307" t="s">
        <v>18328</v>
      </c>
      <c r="F307">
        <v>100</v>
      </c>
      <c r="G307">
        <v>0</v>
      </c>
      <c r="H307" t="s">
        <v>703</v>
      </c>
      <c r="I307" t="s">
        <v>18329</v>
      </c>
      <c r="J307" t="s">
        <v>1128</v>
      </c>
      <c r="K307" t="s">
        <v>634</v>
      </c>
      <c r="L307" t="s">
        <v>635</v>
      </c>
      <c r="M307" t="s">
        <v>18330</v>
      </c>
      <c r="N307" t="s">
        <v>634</v>
      </c>
      <c r="O307" t="s">
        <v>654</v>
      </c>
      <c r="P307" t="s">
        <v>22</v>
      </c>
      <c r="Q307" t="s">
        <v>655</v>
      </c>
      <c r="R307" t="s">
        <v>635</v>
      </c>
      <c r="S307" t="s">
        <v>18331</v>
      </c>
      <c r="T307" t="s">
        <v>18330</v>
      </c>
    </row>
    <row r="308" spans="1:20" x14ac:dyDescent="0.25">
      <c r="A308" t="s">
        <v>25</v>
      </c>
      <c r="B308" t="s">
        <v>26</v>
      </c>
      <c r="C308">
        <v>50</v>
      </c>
      <c r="D308">
        <v>1</v>
      </c>
      <c r="E308" t="s">
        <v>18328</v>
      </c>
      <c r="F308">
        <v>100</v>
      </c>
      <c r="G308">
        <v>0</v>
      </c>
      <c r="H308" t="s">
        <v>703</v>
      </c>
      <c r="I308" t="s">
        <v>18329</v>
      </c>
      <c r="J308" t="s">
        <v>1128</v>
      </c>
      <c r="K308" t="s">
        <v>634</v>
      </c>
      <c r="L308" t="s">
        <v>635</v>
      </c>
      <c r="M308" t="s">
        <v>18330</v>
      </c>
      <c r="N308" t="s">
        <v>634</v>
      </c>
      <c r="O308" t="s">
        <v>654</v>
      </c>
      <c r="P308" t="s">
        <v>22</v>
      </c>
      <c r="Q308" t="s">
        <v>655</v>
      </c>
      <c r="R308" t="s">
        <v>635</v>
      </c>
      <c r="S308" t="s">
        <v>18331</v>
      </c>
      <c r="T308" t="s">
        <v>18330</v>
      </c>
    </row>
    <row r="309" spans="1:20" x14ac:dyDescent="0.25">
      <c r="A309" t="s">
        <v>20</v>
      </c>
      <c r="B309" t="s">
        <v>21</v>
      </c>
      <c r="C309">
        <v>50</v>
      </c>
      <c r="D309">
        <v>2</v>
      </c>
      <c r="E309" t="s">
        <v>18332</v>
      </c>
      <c r="F309">
        <v>200</v>
      </c>
      <c r="G309">
        <v>0</v>
      </c>
      <c r="H309" t="s">
        <v>703</v>
      </c>
      <c r="I309" t="s">
        <v>18333</v>
      </c>
      <c r="J309" t="s">
        <v>845</v>
      </c>
      <c r="K309" t="s">
        <v>634</v>
      </c>
      <c r="L309" t="s">
        <v>635</v>
      </c>
      <c r="M309" t="s">
        <v>18334</v>
      </c>
      <c r="N309" t="s">
        <v>634</v>
      </c>
      <c r="O309" t="s">
        <v>637</v>
      </c>
      <c r="P309" t="s">
        <v>22</v>
      </c>
      <c r="Q309" t="s">
        <v>638</v>
      </c>
      <c r="R309" t="s">
        <v>635</v>
      </c>
      <c r="S309" t="s">
        <v>18335</v>
      </c>
      <c r="T309" t="s">
        <v>18334</v>
      </c>
    </row>
    <row r="310" spans="1:20" x14ac:dyDescent="0.25">
      <c r="A310" t="s">
        <v>23</v>
      </c>
      <c r="B310" t="s">
        <v>24</v>
      </c>
      <c r="C310">
        <v>50</v>
      </c>
      <c r="D310">
        <v>2</v>
      </c>
      <c r="E310" t="s">
        <v>18332</v>
      </c>
      <c r="F310">
        <v>200</v>
      </c>
      <c r="G310">
        <v>0</v>
      </c>
      <c r="H310" t="s">
        <v>703</v>
      </c>
      <c r="I310" t="s">
        <v>18333</v>
      </c>
      <c r="J310" t="s">
        <v>845</v>
      </c>
      <c r="K310" t="s">
        <v>634</v>
      </c>
      <c r="L310" t="s">
        <v>635</v>
      </c>
      <c r="M310" t="s">
        <v>18334</v>
      </c>
      <c r="N310" t="s">
        <v>634</v>
      </c>
      <c r="O310" t="s">
        <v>637</v>
      </c>
      <c r="P310" t="s">
        <v>22</v>
      </c>
      <c r="Q310" t="s">
        <v>638</v>
      </c>
      <c r="R310" t="s">
        <v>635</v>
      </c>
      <c r="S310" t="s">
        <v>18335</v>
      </c>
      <c r="T310" t="s">
        <v>18334</v>
      </c>
    </row>
    <row r="311" spans="1:20" x14ac:dyDescent="0.25">
      <c r="A311" t="s">
        <v>25</v>
      </c>
      <c r="B311" t="s">
        <v>26</v>
      </c>
      <c r="C311">
        <v>50</v>
      </c>
      <c r="D311">
        <v>2</v>
      </c>
      <c r="E311" t="s">
        <v>18332</v>
      </c>
      <c r="F311">
        <v>200</v>
      </c>
      <c r="G311">
        <v>0</v>
      </c>
      <c r="H311" t="s">
        <v>703</v>
      </c>
      <c r="I311" t="s">
        <v>18333</v>
      </c>
      <c r="J311" t="s">
        <v>845</v>
      </c>
      <c r="K311" t="s">
        <v>634</v>
      </c>
      <c r="L311" t="s">
        <v>635</v>
      </c>
      <c r="M311" t="s">
        <v>18334</v>
      </c>
      <c r="N311" t="s">
        <v>634</v>
      </c>
      <c r="O311" t="s">
        <v>637</v>
      </c>
      <c r="P311" t="s">
        <v>22</v>
      </c>
      <c r="Q311" t="s">
        <v>638</v>
      </c>
      <c r="R311" t="s">
        <v>635</v>
      </c>
      <c r="S311" t="s">
        <v>18335</v>
      </c>
      <c r="T311" t="s">
        <v>18334</v>
      </c>
    </row>
    <row r="312" spans="1:20" x14ac:dyDescent="0.25">
      <c r="A312" t="s">
        <v>164</v>
      </c>
      <c r="B312" t="s">
        <v>165</v>
      </c>
      <c r="C312">
        <v>50</v>
      </c>
      <c r="D312">
        <v>1</v>
      </c>
      <c r="E312" t="s">
        <v>18336</v>
      </c>
      <c r="F312">
        <v>50</v>
      </c>
      <c r="G312">
        <v>0</v>
      </c>
      <c r="H312" t="s">
        <v>641</v>
      </c>
      <c r="I312" t="s">
        <v>1550</v>
      </c>
      <c r="J312" t="s">
        <v>18337</v>
      </c>
      <c r="K312" t="s">
        <v>5488</v>
      </c>
      <c r="L312" t="s">
        <v>10308</v>
      </c>
      <c r="M312" t="s">
        <v>18338</v>
      </c>
      <c r="N312" t="s">
        <v>634</v>
      </c>
      <c r="O312" t="s">
        <v>894</v>
      </c>
      <c r="P312" t="s">
        <v>43</v>
      </c>
      <c r="Q312" t="s">
        <v>648</v>
      </c>
      <c r="R312" t="s">
        <v>635</v>
      </c>
      <c r="S312" t="s">
        <v>18339</v>
      </c>
      <c r="T312" t="s">
        <v>18340</v>
      </c>
    </row>
    <row r="313" spans="1:20" x14ac:dyDescent="0.25">
      <c r="A313" t="s">
        <v>20</v>
      </c>
      <c r="B313" t="s">
        <v>21</v>
      </c>
      <c r="C313">
        <v>50</v>
      </c>
      <c r="D313">
        <v>2</v>
      </c>
      <c r="E313" t="s">
        <v>18341</v>
      </c>
      <c r="F313">
        <v>208</v>
      </c>
      <c r="G313">
        <v>8</v>
      </c>
      <c r="H313" t="s">
        <v>703</v>
      </c>
      <c r="I313" t="s">
        <v>18342</v>
      </c>
      <c r="J313" t="s">
        <v>7641</v>
      </c>
      <c r="K313" t="s">
        <v>634</v>
      </c>
      <c r="L313" t="s">
        <v>635</v>
      </c>
      <c r="M313" t="s">
        <v>18343</v>
      </c>
      <c r="N313" t="s">
        <v>634</v>
      </c>
      <c r="O313" t="s">
        <v>637</v>
      </c>
      <c r="P313" t="s">
        <v>22</v>
      </c>
      <c r="Q313" t="s">
        <v>638</v>
      </c>
      <c r="R313" t="s">
        <v>635</v>
      </c>
      <c r="S313" t="s">
        <v>18344</v>
      </c>
      <c r="T313" t="s">
        <v>18343</v>
      </c>
    </row>
    <row r="314" spans="1:20" x14ac:dyDescent="0.25">
      <c r="A314" t="s">
        <v>23</v>
      </c>
      <c r="B314" t="s">
        <v>24</v>
      </c>
      <c r="C314">
        <v>50</v>
      </c>
      <c r="D314">
        <v>2</v>
      </c>
      <c r="E314" t="s">
        <v>18341</v>
      </c>
      <c r="F314">
        <v>208</v>
      </c>
      <c r="G314">
        <v>8</v>
      </c>
      <c r="H314" t="s">
        <v>703</v>
      </c>
      <c r="I314" t="s">
        <v>18342</v>
      </c>
      <c r="J314" t="s">
        <v>7641</v>
      </c>
      <c r="K314" t="s">
        <v>634</v>
      </c>
      <c r="L314" t="s">
        <v>635</v>
      </c>
      <c r="M314" t="s">
        <v>18343</v>
      </c>
      <c r="N314" t="s">
        <v>634</v>
      </c>
      <c r="O314" t="s">
        <v>637</v>
      </c>
      <c r="P314" t="s">
        <v>22</v>
      </c>
      <c r="Q314" t="s">
        <v>638</v>
      </c>
      <c r="R314" t="s">
        <v>635</v>
      </c>
      <c r="S314" t="s">
        <v>18344</v>
      </c>
      <c r="T314" t="s">
        <v>18343</v>
      </c>
    </row>
    <row r="315" spans="1:20" x14ac:dyDescent="0.25">
      <c r="A315" t="s">
        <v>25</v>
      </c>
      <c r="B315" t="s">
        <v>26</v>
      </c>
      <c r="C315">
        <v>50</v>
      </c>
      <c r="D315">
        <v>2</v>
      </c>
      <c r="E315" t="s">
        <v>18341</v>
      </c>
      <c r="F315">
        <v>208</v>
      </c>
      <c r="G315">
        <v>8</v>
      </c>
      <c r="H315" t="s">
        <v>703</v>
      </c>
      <c r="I315" t="s">
        <v>18342</v>
      </c>
      <c r="J315" t="s">
        <v>7641</v>
      </c>
      <c r="K315" t="s">
        <v>634</v>
      </c>
      <c r="L315" t="s">
        <v>635</v>
      </c>
      <c r="M315" t="s">
        <v>18343</v>
      </c>
      <c r="N315" t="s">
        <v>634</v>
      </c>
      <c r="O315" t="s">
        <v>637</v>
      </c>
      <c r="P315" t="s">
        <v>22</v>
      </c>
      <c r="Q315" t="s">
        <v>638</v>
      </c>
      <c r="R315" t="s">
        <v>635</v>
      </c>
      <c r="S315" t="s">
        <v>18344</v>
      </c>
      <c r="T315" t="s">
        <v>18343</v>
      </c>
    </row>
    <row r="316" spans="1:20" x14ac:dyDescent="0.25">
      <c r="A316" t="s">
        <v>533</v>
      </c>
      <c r="B316" t="s">
        <v>137</v>
      </c>
      <c r="C316">
        <v>75</v>
      </c>
      <c r="D316">
        <v>1</v>
      </c>
      <c r="E316" t="s">
        <v>18345</v>
      </c>
      <c r="F316">
        <v>135</v>
      </c>
      <c r="G316">
        <v>60</v>
      </c>
      <c r="H316" t="s">
        <v>641</v>
      </c>
      <c r="I316" t="s">
        <v>1164</v>
      </c>
      <c r="J316" t="s">
        <v>18346</v>
      </c>
      <c r="K316" t="s">
        <v>10926</v>
      </c>
      <c r="L316" t="s">
        <v>10730</v>
      </c>
      <c r="M316" t="s">
        <v>18347</v>
      </c>
      <c r="N316" t="s">
        <v>634</v>
      </c>
      <c r="O316" t="s">
        <v>894</v>
      </c>
      <c r="P316" t="s">
        <v>43</v>
      </c>
      <c r="Q316" t="s">
        <v>648</v>
      </c>
      <c r="R316" t="s">
        <v>635</v>
      </c>
      <c r="S316" t="s">
        <v>18348</v>
      </c>
      <c r="T316" t="s">
        <v>18347</v>
      </c>
    </row>
    <row r="317" spans="1:20" x14ac:dyDescent="0.25">
      <c r="A317" t="s">
        <v>164</v>
      </c>
      <c r="B317" t="s">
        <v>165</v>
      </c>
      <c r="C317">
        <v>50</v>
      </c>
      <c r="D317">
        <v>6</v>
      </c>
      <c r="E317" t="s">
        <v>18349</v>
      </c>
      <c r="F317">
        <v>200</v>
      </c>
      <c r="G317">
        <v>0</v>
      </c>
      <c r="H317" t="s">
        <v>631</v>
      </c>
      <c r="I317" t="s">
        <v>18350</v>
      </c>
      <c r="J317" t="s">
        <v>1707</v>
      </c>
      <c r="K317" t="s">
        <v>634</v>
      </c>
      <c r="L317" t="s">
        <v>635</v>
      </c>
      <c r="M317" t="s">
        <v>18351</v>
      </c>
      <c r="N317" t="s">
        <v>634</v>
      </c>
      <c r="O317" t="s">
        <v>637</v>
      </c>
      <c r="P317" t="s">
        <v>22</v>
      </c>
      <c r="Q317" t="s">
        <v>638</v>
      </c>
      <c r="R317" t="s">
        <v>635</v>
      </c>
      <c r="S317" t="s">
        <v>18352</v>
      </c>
      <c r="T317" t="s">
        <v>18351</v>
      </c>
    </row>
    <row r="318" spans="1:20" x14ac:dyDescent="0.25">
      <c r="A318" t="s">
        <v>31</v>
      </c>
      <c r="B318" t="s">
        <v>32</v>
      </c>
      <c r="C318">
        <v>54.5</v>
      </c>
      <c r="D318">
        <v>2</v>
      </c>
      <c r="E318" t="s">
        <v>18353</v>
      </c>
      <c r="F318">
        <v>67.69</v>
      </c>
      <c r="G318">
        <v>7</v>
      </c>
      <c r="H318" t="s">
        <v>641</v>
      </c>
      <c r="I318" t="s">
        <v>18354</v>
      </c>
      <c r="J318" t="s">
        <v>18355</v>
      </c>
      <c r="K318" t="s">
        <v>3479</v>
      </c>
      <c r="L318" t="s">
        <v>18356</v>
      </c>
      <c r="M318" t="s">
        <v>18357</v>
      </c>
      <c r="N318" t="s">
        <v>634</v>
      </c>
      <c r="O318" t="s">
        <v>689</v>
      </c>
      <c r="P318" t="s">
        <v>40</v>
      </c>
      <c r="Q318" t="s">
        <v>690</v>
      </c>
      <c r="R318" t="s">
        <v>635</v>
      </c>
      <c r="S318" t="s">
        <v>18358</v>
      </c>
      <c r="T318" t="s">
        <v>18357</v>
      </c>
    </row>
    <row r="319" spans="1:20" x14ac:dyDescent="0.25">
      <c r="A319" t="s">
        <v>37</v>
      </c>
      <c r="B319" t="s">
        <v>38</v>
      </c>
      <c r="C319">
        <v>66.666666666666671</v>
      </c>
      <c r="D319">
        <v>6</v>
      </c>
      <c r="E319" t="s">
        <v>18359</v>
      </c>
      <c r="F319">
        <v>200</v>
      </c>
      <c r="G319">
        <v>0</v>
      </c>
      <c r="H319" t="s">
        <v>631</v>
      </c>
      <c r="I319" t="s">
        <v>18360</v>
      </c>
      <c r="J319" t="s">
        <v>705</v>
      </c>
      <c r="K319" t="s">
        <v>634</v>
      </c>
      <c r="L319" t="s">
        <v>635</v>
      </c>
      <c r="M319" t="s">
        <v>18361</v>
      </c>
      <c r="N319" t="s">
        <v>634</v>
      </c>
      <c r="O319" t="s">
        <v>654</v>
      </c>
      <c r="P319" t="s">
        <v>22</v>
      </c>
      <c r="Q319" t="s">
        <v>655</v>
      </c>
      <c r="R319" t="s">
        <v>635</v>
      </c>
      <c r="S319" t="s">
        <v>634</v>
      </c>
      <c r="T319" t="s">
        <v>18362</v>
      </c>
    </row>
    <row r="320" spans="1:20" x14ac:dyDescent="0.25">
      <c r="A320" t="s">
        <v>116</v>
      </c>
      <c r="B320" t="s">
        <v>117</v>
      </c>
      <c r="C320">
        <v>10</v>
      </c>
      <c r="D320">
        <v>20</v>
      </c>
      <c r="E320" t="s">
        <v>18363</v>
      </c>
      <c r="F320">
        <v>222</v>
      </c>
      <c r="G320">
        <v>0</v>
      </c>
      <c r="H320" t="s">
        <v>641</v>
      </c>
      <c r="I320" t="s">
        <v>7525</v>
      </c>
      <c r="J320" t="s">
        <v>18364</v>
      </c>
      <c r="K320" t="s">
        <v>10366</v>
      </c>
      <c r="L320" t="s">
        <v>2437</v>
      </c>
      <c r="M320" t="s">
        <v>18365</v>
      </c>
      <c r="N320" t="s">
        <v>634</v>
      </c>
      <c r="O320" t="s">
        <v>894</v>
      </c>
      <c r="P320" t="s">
        <v>43</v>
      </c>
      <c r="Q320" t="s">
        <v>648</v>
      </c>
      <c r="R320" t="s">
        <v>635</v>
      </c>
      <c r="S320" t="s">
        <v>18366</v>
      </c>
      <c r="T320" t="s">
        <v>18365</v>
      </c>
    </row>
    <row r="321" spans="1:20" x14ac:dyDescent="0.25">
      <c r="A321" t="s">
        <v>121</v>
      </c>
      <c r="B321" t="s">
        <v>122</v>
      </c>
      <c r="C321">
        <v>15</v>
      </c>
      <c r="D321">
        <v>2</v>
      </c>
      <c r="E321" t="s">
        <v>18367</v>
      </c>
      <c r="F321">
        <v>46</v>
      </c>
      <c r="G321">
        <v>16</v>
      </c>
      <c r="H321" t="s">
        <v>641</v>
      </c>
      <c r="I321" t="s">
        <v>2434</v>
      </c>
      <c r="J321" t="s">
        <v>18368</v>
      </c>
      <c r="K321" t="s">
        <v>18369</v>
      </c>
      <c r="L321" t="s">
        <v>7731</v>
      </c>
      <c r="M321" t="s">
        <v>18370</v>
      </c>
      <c r="N321" t="s">
        <v>634</v>
      </c>
      <c r="O321" t="s">
        <v>894</v>
      </c>
      <c r="P321" t="s">
        <v>43</v>
      </c>
      <c r="Q321" t="s">
        <v>648</v>
      </c>
      <c r="R321" t="s">
        <v>635</v>
      </c>
      <c r="S321" t="s">
        <v>18371</v>
      </c>
      <c r="T321" t="s">
        <v>18370</v>
      </c>
    </row>
    <row r="322" spans="1:20" x14ac:dyDescent="0.25">
      <c r="A322" t="s">
        <v>121</v>
      </c>
      <c r="B322" t="s">
        <v>122</v>
      </c>
      <c r="C322">
        <v>15</v>
      </c>
      <c r="D322">
        <v>1</v>
      </c>
      <c r="E322" t="s">
        <v>18372</v>
      </c>
      <c r="F322">
        <v>15</v>
      </c>
      <c r="G322">
        <v>0</v>
      </c>
      <c r="H322" t="s">
        <v>641</v>
      </c>
      <c r="I322" t="s">
        <v>18373</v>
      </c>
      <c r="J322" t="s">
        <v>18374</v>
      </c>
      <c r="K322" t="s">
        <v>2749</v>
      </c>
      <c r="L322" t="s">
        <v>10351</v>
      </c>
      <c r="M322" t="s">
        <v>18375</v>
      </c>
      <c r="N322" t="s">
        <v>634</v>
      </c>
      <c r="O322" t="s">
        <v>894</v>
      </c>
      <c r="P322" t="s">
        <v>43</v>
      </c>
      <c r="Q322" t="s">
        <v>648</v>
      </c>
      <c r="R322" t="s">
        <v>635</v>
      </c>
      <c r="S322" t="s">
        <v>18376</v>
      </c>
      <c r="T322" t="s">
        <v>18375</v>
      </c>
    </row>
  </sheetData>
  <pageMargins left="0.25" right="0.25" top="0.75" bottom="0.75" header="0.3" footer="0.3"/>
  <pageSetup paperSize="9" scale="21" fitToHeight="0" orientation="portrait"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C47F1-0877-4094-88A2-366D24E22ED4}">
  <sheetPr>
    <tabColor rgb="FFFF6699"/>
    <pageSetUpPr fitToPage="1"/>
  </sheetPr>
  <dimension ref="A1:V364"/>
  <sheetViews>
    <sheetView zoomScale="70" zoomScaleNormal="70" workbookViewId="0">
      <pane xSplit="2" ySplit="1" topLeftCell="S2" activePane="bottomRight" state="frozen"/>
      <selection activeCell="S16" sqref="S16"/>
      <selection pane="topRight" activeCell="S16" sqref="S16"/>
      <selection pane="bottomLeft" activeCell="S16" sqref="S16"/>
      <selection pane="bottomRight" activeCell="U336" sqref="U336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3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84" t="s">
        <v>1893</v>
      </c>
      <c r="V1" t="s">
        <v>1895</v>
      </c>
    </row>
    <row r="2" spans="1:22" x14ac:dyDescent="0.25">
      <c r="A2" t="s">
        <v>164</v>
      </c>
      <c r="B2" t="s">
        <v>165</v>
      </c>
      <c r="C2">
        <v>50</v>
      </c>
      <c r="D2">
        <v>6</v>
      </c>
      <c r="E2" t="s">
        <v>18944</v>
      </c>
      <c r="F2">
        <v>200</v>
      </c>
      <c r="G2">
        <v>0</v>
      </c>
      <c r="H2" t="s">
        <v>631</v>
      </c>
      <c r="I2" t="s">
        <v>5150</v>
      </c>
      <c r="J2" t="s">
        <v>814</v>
      </c>
      <c r="K2" t="s">
        <v>634</v>
      </c>
      <c r="L2" t="s">
        <v>635</v>
      </c>
      <c r="M2" t="s">
        <v>18945</v>
      </c>
      <c r="N2" t="s">
        <v>634</v>
      </c>
      <c r="O2" t="s">
        <v>637</v>
      </c>
      <c r="P2" t="s">
        <v>22</v>
      </c>
      <c r="Q2" t="s">
        <v>638</v>
      </c>
      <c r="R2" t="s">
        <v>635</v>
      </c>
      <c r="S2" t="s">
        <v>18946</v>
      </c>
      <c r="T2" t="s">
        <v>18947</v>
      </c>
      <c r="U2" s="50" t="s">
        <v>164</v>
      </c>
      <c r="V2">
        <v>162</v>
      </c>
    </row>
    <row r="3" spans="1:22" x14ac:dyDescent="0.25">
      <c r="A3" t="s">
        <v>164</v>
      </c>
      <c r="B3" t="s">
        <v>165</v>
      </c>
      <c r="C3">
        <v>50</v>
      </c>
      <c r="D3">
        <v>6</v>
      </c>
      <c r="E3" t="s">
        <v>18948</v>
      </c>
      <c r="F3">
        <v>200</v>
      </c>
      <c r="G3">
        <v>0</v>
      </c>
      <c r="H3" t="s">
        <v>631</v>
      </c>
      <c r="I3" t="s">
        <v>5150</v>
      </c>
      <c r="J3" t="s">
        <v>814</v>
      </c>
      <c r="K3" t="s">
        <v>634</v>
      </c>
      <c r="L3" t="s">
        <v>635</v>
      </c>
      <c r="M3" t="s">
        <v>18949</v>
      </c>
      <c r="N3" t="s">
        <v>634</v>
      </c>
      <c r="O3" t="s">
        <v>637</v>
      </c>
      <c r="P3" t="s">
        <v>22</v>
      </c>
      <c r="Q3" t="s">
        <v>638</v>
      </c>
      <c r="R3" t="s">
        <v>635</v>
      </c>
      <c r="S3" t="s">
        <v>18950</v>
      </c>
      <c r="T3" t="s">
        <v>18949</v>
      </c>
      <c r="U3" s="85" t="s">
        <v>165</v>
      </c>
      <c r="V3">
        <v>162</v>
      </c>
    </row>
    <row r="4" spans="1:22" x14ac:dyDescent="0.25">
      <c r="A4" t="s">
        <v>256</v>
      </c>
      <c r="B4" t="s">
        <v>262</v>
      </c>
      <c r="C4">
        <v>139</v>
      </c>
      <c r="D4">
        <v>1</v>
      </c>
      <c r="E4" t="s">
        <v>18951</v>
      </c>
      <c r="F4">
        <v>109</v>
      </c>
      <c r="G4">
        <v>0</v>
      </c>
      <c r="H4" t="s">
        <v>631</v>
      </c>
      <c r="I4" t="s">
        <v>18952</v>
      </c>
      <c r="J4" t="s">
        <v>705</v>
      </c>
      <c r="K4" t="s">
        <v>634</v>
      </c>
      <c r="L4" t="s">
        <v>635</v>
      </c>
      <c r="M4" t="s">
        <v>18953</v>
      </c>
      <c r="N4" t="s">
        <v>634</v>
      </c>
      <c r="O4" t="s">
        <v>637</v>
      </c>
      <c r="P4" t="s">
        <v>22</v>
      </c>
      <c r="Q4" t="s">
        <v>638</v>
      </c>
      <c r="R4" t="s">
        <v>635</v>
      </c>
      <c r="S4" t="s">
        <v>18954</v>
      </c>
      <c r="T4" t="s">
        <v>18953</v>
      </c>
      <c r="U4" s="50" t="s">
        <v>37</v>
      </c>
      <c r="V4">
        <v>179</v>
      </c>
    </row>
    <row r="5" spans="1:22" x14ac:dyDescent="0.25">
      <c r="A5" t="s">
        <v>37</v>
      </c>
      <c r="B5" t="s">
        <v>38</v>
      </c>
      <c r="C5">
        <v>66.666666666666671</v>
      </c>
      <c r="D5">
        <v>3</v>
      </c>
      <c r="E5" t="s">
        <v>18955</v>
      </c>
      <c r="F5">
        <v>138</v>
      </c>
      <c r="G5">
        <v>38</v>
      </c>
      <c r="H5" t="s">
        <v>631</v>
      </c>
      <c r="I5" t="s">
        <v>18956</v>
      </c>
      <c r="J5" t="s">
        <v>1195</v>
      </c>
      <c r="K5" t="s">
        <v>634</v>
      </c>
      <c r="L5" t="s">
        <v>635</v>
      </c>
      <c r="M5" t="s">
        <v>18957</v>
      </c>
      <c r="N5" t="s">
        <v>634</v>
      </c>
      <c r="O5" t="s">
        <v>637</v>
      </c>
      <c r="P5" t="s">
        <v>22</v>
      </c>
      <c r="Q5" t="s">
        <v>638</v>
      </c>
      <c r="R5" t="s">
        <v>635</v>
      </c>
      <c r="S5" t="s">
        <v>18958</v>
      </c>
      <c r="T5" t="s">
        <v>18957</v>
      </c>
      <c r="U5" s="85" t="s">
        <v>38</v>
      </c>
      <c r="V5">
        <v>179</v>
      </c>
    </row>
    <row r="6" spans="1:22" x14ac:dyDescent="0.25">
      <c r="A6" t="s">
        <v>39</v>
      </c>
      <c r="B6" t="s">
        <v>44</v>
      </c>
      <c r="C6">
        <v>78.5</v>
      </c>
      <c r="D6">
        <v>2</v>
      </c>
      <c r="E6" t="s">
        <v>18959</v>
      </c>
      <c r="F6">
        <v>157</v>
      </c>
      <c r="G6">
        <v>0</v>
      </c>
      <c r="H6" t="s">
        <v>641</v>
      </c>
      <c r="I6" t="s">
        <v>14143</v>
      </c>
      <c r="J6" t="s">
        <v>14144</v>
      </c>
      <c r="K6" t="s">
        <v>2190</v>
      </c>
      <c r="L6" t="s">
        <v>2437</v>
      </c>
      <c r="M6" t="s">
        <v>18960</v>
      </c>
      <c r="N6" t="s">
        <v>634</v>
      </c>
      <c r="O6" t="s">
        <v>894</v>
      </c>
      <c r="P6" t="s">
        <v>43</v>
      </c>
      <c r="Q6" t="s">
        <v>648</v>
      </c>
      <c r="R6" t="s">
        <v>635</v>
      </c>
      <c r="S6" t="s">
        <v>18961</v>
      </c>
      <c r="T6" t="s">
        <v>18960</v>
      </c>
      <c r="U6" s="50" t="s">
        <v>116</v>
      </c>
      <c r="V6">
        <v>400</v>
      </c>
    </row>
    <row r="7" spans="1:22" x14ac:dyDescent="0.25">
      <c r="A7" t="s">
        <v>20</v>
      </c>
      <c r="B7" t="s">
        <v>21</v>
      </c>
      <c r="C7">
        <v>50</v>
      </c>
      <c r="D7">
        <v>1</v>
      </c>
      <c r="E7" t="s">
        <v>18962</v>
      </c>
      <c r="F7">
        <v>100</v>
      </c>
      <c r="G7">
        <v>0</v>
      </c>
      <c r="H7" t="s">
        <v>703</v>
      </c>
      <c r="I7" t="s">
        <v>18963</v>
      </c>
      <c r="J7" t="s">
        <v>769</v>
      </c>
      <c r="K7" t="s">
        <v>634</v>
      </c>
      <c r="L7" t="s">
        <v>635</v>
      </c>
      <c r="M7" t="s">
        <v>18964</v>
      </c>
      <c r="N7" t="s">
        <v>634</v>
      </c>
      <c r="O7" t="s">
        <v>1520</v>
      </c>
      <c r="P7" t="s">
        <v>22</v>
      </c>
      <c r="Q7" t="s">
        <v>655</v>
      </c>
      <c r="R7" t="s">
        <v>635</v>
      </c>
      <c r="S7" t="s">
        <v>18965</v>
      </c>
      <c r="T7" t="s">
        <v>18966</v>
      </c>
      <c r="U7" s="85" t="s">
        <v>117</v>
      </c>
      <c r="V7">
        <v>400</v>
      </c>
    </row>
    <row r="8" spans="1:22" x14ac:dyDescent="0.25">
      <c r="A8" t="s">
        <v>23</v>
      </c>
      <c r="B8" t="s">
        <v>24</v>
      </c>
      <c r="C8">
        <v>50</v>
      </c>
      <c r="D8">
        <v>1</v>
      </c>
      <c r="E8" t="s">
        <v>18962</v>
      </c>
      <c r="F8">
        <v>100</v>
      </c>
      <c r="G8">
        <v>0</v>
      </c>
      <c r="H8" t="s">
        <v>703</v>
      </c>
      <c r="I8" t="s">
        <v>18963</v>
      </c>
      <c r="J8" t="s">
        <v>769</v>
      </c>
      <c r="K8" t="s">
        <v>634</v>
      </c>
      <c r="L8" t="s">
        <v>635</v>
      </c>
      <c r="M8" t="s">
        <v>18964</v>
      </c>
      <c r="N8" t="s">
        <v>634</v>
      </c>
      <c r="O8" t="s">
        <v>1520</v>
      </c>
      <c r="P8" t="s">
        <v>22</v>
      </c>
      <c r="Q8" t="s">
        <v>655</v>
      </c>
      <c r="R8" t="s">
        <v>635</v>
      </c>
      <c r="S8" t="s">
        <v>18965</v>
      </c>
      <c r="T8" t="s">
        <v>18967</v>
      </c>
      <c r="U8" s="50" t="s">
        <v>39</v>
      </c>
      <c r="V8">
        <v>74</v>
      </c>
    </row>
    <row r="9" spans="1:22" x14ac:dyDescent="0.25">
      <c r="A9" t="s">
        <v>25</v>
      </c>
      <c r="B9" t="s">
        <v>26</v>
      </c>
      <c r="C9">
        <v>50</v>
      </c>
      <c r="D9">
        <v>1</v>
      </c>
      <c r="E9" t="s">
        <v>18962</v>
      </c>
      <c r="F9">
        <v>100</v>
      </c>
      <c r="G9">
        <v>0</v>
      </c>
      <c r="H9" t="s">
        <v>703</v>
      </c>
      <c r="I9" t="s">
        <v>18963</v>
      </c>
      <c r="J9" t="s">
        <v>769</v>
      </c>
      <c r="K9" t="s">
        <v>634</v>
      </c>
      <c r="L9" t="s">
        <v>635</v>
      </c>
      <c r="M9" t="s">
        <v>18964</v>
      </c>
      <c r="N9" t="s">
        <v>634</v>
      </c>
      <c r="O9" t="s">
        <v>1520</v>
      </c>
      <c r="P9" t="s">
        <v>22</v>
      </c>
      <c r="Q9" t="s">
        <v>655</v>
      </c>
      <c r="R9" t="s">
        <v>635</v>
      </c>
      <c r="S9" t="s">
        <v>18965</v>
      </c>
      <c r="T9" t="s">
        <v>18967</v>
      </c>
      <c r="U9" s="85" t="s">
        <v>16843</v>
      </c>
      <c r="V9">
        <v>4</v>
      </c>
    </row>
    <row r="10" spans="1:22" x14ac:dyDescent="0.25">
      <c r="A10" t="s">
        <v>39</v>
      </c>
      <c r="B10" t="s">
        <v>682</v>
      </c>
      <c r="C10">
        <v>56.82</v>
      </c>
      <c r="D10">
        <v>1</v>
      </c>
      <c r="E10" t="s">
        <v>18968</v>
      </c>
      <c r="F10">
        <v>196.46</v>
      </c>
      <c r="G10">
        <v>26</v>
      </c>
      <c r="H10" t="s">
        <v>641</v>
      </c>
      <c r="I10" t="s">
        <v>1991</v>
      </c>
      <c r="J10" t="s">
        <v>1992</v>
      </c>
      <c r="K10" t="s">
        <v>1993</v>
      </c>
      <c r="L10" t="s">
        <v>1994</v>
      </c>
      <c r="M10" t="s">
        <v>18969</v>
      </c>
      <c r="N10" t="s">
        <v>634</v>
      </c>
      <c r="O10" t="s">
        <v>689</v>
      </c>
      <c r="P10" t="s">
        <v>40</v>
      </c>
      <c r="Q10" t="s">
        <v>690</v>
      </c>
      <c r="R10" t="s">
        <v>635</v>
      </c>
      <c r="S10" t="s">
        <v>18970</v>
      </c>
      <c r="T10" t="s">
        <v>18969</v>
      </c>
      <c r="U10" s="85" t="s">
        <v>230</v>
      </c>
      <c r="V10">
        <v>4</v>
      </c>
    </row>
    <row r="11" spans="1:22" x14ac:dyDescent="0.25">
      <c r="A11" t="s">
        <v>39</v>
      </c>
      <c r="B11" t="s">
        <v>682</v>
      </c>
      <c r="C11">
        <v>56.81</v>
      </c>
      <c r="D11">
        <v>1</v>
      </c>
      <c r="E11" t="s">
        <v>18968</v>
      </c>
      <c r="F11">
        <v>196.46</v>
      </c>
      <c r="G11">
        <v>26</v>
      </c>
      <c r="H11" t="s">
        <v>641</v>
      </c>
      <c r="I11" t="s">
        <v>1991</v>
      </c>
      <c r="J11" t="s">
        <v>1992</v>
      </c>
      <c r="K11" t="s">
        <v>1993</v>
      </c>
      <c r="L11" t="s">
        <v>1994</v>
      </c>
      <c r="M11" t="s">
        <v>18969</v>
      </c>
      <c r="N11" t="s">
        <v>634</v>
      </c>
      <c r="O11" t="s">
        <v>689</v>
      </c>
      <c r="P11" t="s">
        <v>40</v>
      </c>
      <c r="Q11" t="s">
        <v>690</v>
      </c>
      <c r="R11" t="s">
        <v>635</v>
      </c>
      <c r="S11" t="s">
        <v>18970</v>
      </c>
      <c r="T11" t="s">
        <v>18969</v>
      </c>
      <c r="U11" s="85" t="s">
        <v>44</v>
      </c>
      <c r="V11">
        <v>51</v>
      </c>
    </row>
    <row r="12" spans="1:22" x14ac:dyDescent="0.25">
      <c r="A12" t="s">
        <v>39</v>
      </c>
      <c r="B12" t="s">
        <v>682</v>
      </c>
      <c r="C12">
        <v>56.83</v>
      </c>
      <c r="D12">
        <v>1</v>
      </c>
      <c r="E12" t="s">
        <v>18968</v>
      </c>
      <c r="F12">
        <v>196.46</v>
      </c>
      <c r="G12">
        <v>26</v>
      </c>
      <c r="H12" t="s">
        <v>641</v>
      </c>
      <c r="I12" t="s">
        <v>1991</v>
      </c>
      <c r="J12" t="s">
        <v>1992</v>
      </c>
      <c r="K12" t="s">
        <v>1993</v>
      </c>
      <c r="L12" t="s">
        <v>1994</v>
      </c>
      <c r="M12" t="s">
        <v>18969</v>
      </c>
      <c r="N12" t="s">
        <v>634</v>
      </c>
      <c r="O12" t="s">
        <v>689</v>
      </c>
      <c r="P12" t="s">
        <v>40</v>
      </c>
      <c r="Q12" t="s">
        <v>690</v>
      </c>
      <c r="R12" t="s">
        <v>635</v>
      </c>
      <c r="S12" t="s">
        <v>18970</v>
      </c>
      <c r="T12" t="s">
        <v>18969</v>
      </c>
      <c r="U12" s="85" t="s">
        <v>682</v>
      </c>
      <c r="V12">
        <v>15</v>
      </c>
    </row>
    <row r="13" spans="1:22" x14ac:dyDescent="0.25">
      <c r="A13" t="s">
        <v>23</v>
      </c>
      <c r="B13" t="s">
        <v>24</v>
      </c>
      <c r="C13">
        <v>33.333333333333336</v>
      </c>
      <c r="D13">
        <v>3</v>
      </c>
      <c r="E13" t="s">
        <v>18971</v>
      </c>
      <c r="F13">
        <v>540</v>
      </c>
      <c r="G13">
        <v>0</v>
      </c>
      <c r="H13" t="s">
        <v>703</v>
      </c>
      <c r="I13" t="s">
        <v>12193</v>
      </c>
      <c r="J13" t="s">
        <v>814</v>
      </c>
      <c r="K13" t="s">
        <v>634</v>
      </c>
      <c r="L13" t="s">
        <v>635</v>
      </c>
      <c r="M13" t="s">
        <v>18972</v>
      </c>
      <c r="N13" t="s">
        <v>634</v>
      </c>
      <c r="O13" t="s">
        <v>637</v>
      </c>
      <c r="P13" t="s">
        <v>22</v>
      </c>
      <c r="Q13" t="s">
        <v>638</v>
      </c>
      <c r="R13" t="s">
        <v>635</v>
      </c>
      <c r="S13" t="s">
        <v>18973</v>
      </c>
      <c r="T13" t="s">
        <v>18972</v>
      </c>
      <c r="U13" s="50" t="s">
        <v>35</v>
      </c>
      <c r="V13">
        <v>32</v>
      </c>
    </row>
    <row r="14" spans="1:22" x14ac:dyDescent="0.25">
      <c r="A14" t="s">
        <v>118</v>
      </c>
      <c r="B14" t="s">
        <v>91</v>
      </c>
      <c r="C14">
        <v>83.333333333333329</v>
      </c>
      <c r="D14">
        <v>3</v>
      </c>
      <c r="E14" t="s">
        <v>18971</v>
      </c>
      <c r="F14">
        <v>540</v>
      </c>
      <c r="G14">
        <v>0</v>
      </c>
      <c r="H14" t="s">
        <v>703</v>
      </c>
      <c r="I14" t="s">
        <v>12193</v>
      </c>
      <c r="J14" t="s">
        <v>814</v>
      </c>
      <c r="K14" t="s">
        <v>634</v>
      </c>
      <c r="L14" t="s">
        <v>635</v>
      </c>
      <c r="M14" t="s">
        <v>18972</v>
      </c>
      <c r="N14" t="s">
        <v>634</v>
      </c>
      <c r="O14" t="s">
        <v>637</v>
      </c>
      <c r="P14" t="s">
        <v>22</v>
      </c>
      <c r="Q14" t="s">
        <v>638</v>
      </c>
      <c r="R14" t="s">
        <v>635</v>
      </c>
      <c r="S14" t="s">
        <v>18973</v>
      </c>
      <c r="T14" t="s">
        <v>18972</v>
      </c>
      <c r="U14" s="85" t="s">
        <v>36</v>
      </c>
      <c r="V14">
        <v>32</v>
      </c>
    </row>
    <row r="15" spans="1:22" x14ac:dyDescent="0.25">
      <c r="A15" t="s">
        <v>39</v>
      </c>
      <c r="B15" t="s">
        <v>682</v>
      </c>
      <c r="C15">
        <v>56.91</v>
      </c>
      <c r="D15">
        <v>1</v>
      </c>
      <c r="E15" t="s">
        <v>18974</v>
      </c>
      <c r="F15">
        <v>63.91</v>
      </c>
      <c r="G15">
        <v>7</v>
      </c>
      <c r="H15" t="s">
        <v>641</v>
      </c>
      <c r="I15" t="s">
        <v>5766</v>
      </c>
      <c r="J15" t="s">
        <v>5767</v>
      </c>
      <c r="K15" t="s">
        <v>5768</v>
      </c>
      <c r="L15" t="s">
        <v>5769</v>
      </c>
      <c r="M15" t="s">
        <v>18975</v>
      </c>
      <c r="N15" t="s">
        <v>634</v>
      </c>
      <c r="O15" t="s">
        <v>689</v>
      </c>
      <c r="P15" t="s">
        <v>40</v>
      </c>
      <c r="Q15" t="s">
        <v>690</v>
      </c>
      <c r="R15" t="s">
        <v>635</v>
      </c>
      <c r="S15" t="s">
        <v>18976</v>
      </c>
      <c r="T15" t="s">
        <v>18977</v>
      </c>
      <c r="U15" s="50" t="s">
        <v>118</v>
      </c>
      <c r="V15">
        <v>49</v>
      </c>
    </row>
    <row r="16" spans="1:22" x14ac:dyDescent="0.25">
      <c r="A16" t="s">
        <v>35</v>
      </c>
      <c r="B16" t="s">
        <v>36</v>
      </c>
      <c r="C16">
        <v>66.666666666666671</v>
      </c>
      <c r="D16">
        <v>3</v>
      </c>
      <c r="E16" t="s">
        <v>18978</v>
      </c>
      <c r="F16">
        <v>200</v>
      </c>
      <c r="G16">
        <v>0</v>
      </c>
      <c r="H16" t="s">
        <v>631</v>
      </c>
      <c r="I16" t="s">
        <v>18979</v>
      </c>
      <c r="J16" t="s">
        <v>1049</v>
      </c>
      <c r="K16" t="s">
        <v>634</v>
      </c>
      <c r="L16" t="s">
        <v>635</v>
      </c>
      <c r="M16" t="s">
        <v>18980</v>
      </c>
      <c r="N16" t="s">
        <v>634</v>
      </c>
      <c r="O16" t="s">
        <v>654</v>
      </c>
      <c r="P16" t="s">
        <v>22</v>
      </c>
      <c r="Q16" t="s">
        <v>655</v>
      </c>
      <c r="R16" t="s">
        <v>635</v>
      </c>
      <c r="S16" t="s">
        <v>18981</v>
      </c>
      <c r="T16" t="s">
        <v>18982</v>
      </c>
      <c r="U16" s="85" t="s">
        <v>2544</v>
      </c>
      <c r="V16">
        <v>1</v>
      </c>
    </row>
    <row r="17" spans="1:22" x14ac:dyDescent="0.25">
      <c r="A17" t="s">
        <v>37</v>
      </c>
      <c r="B17" t="s">
        <v>38</v>
      </c>
      <c r="C17">
        <v>66.666666666666671</v>
      </c>
      <c r="D17">
        <v>3</v>
      </c>
      <c r="E17" t="s">
        <v>18978</v>
      </c>
      <c r="F17">
        <v>200</v>
      </c>
      <c r="G17">
        <v>0</v>
      </c>
      <c r="H17" t="s">
        <v>631</v>
      </c>
      <c r="I17" t="s">
        <v>18979</v>
      </c>
      <c r="J17" t="s">
        <v>1049</v>
      </c>
      <c r="K17" t="s">
        <v>634</v>
      </c>
      <c r="L17" t="s">
        <v>635</v>
      </c>
      <c r="M17" t="s">
        <v>18980</v>
      </c>
      <c r="N17" t="s">
        <v>634</v>
      </c>
      <c r="O17" t="s">
        <v>654</v>
      </c>
      <c r="P17" t="s">
        <v>22</v>
      </c>
      <c r="Q17" t="s">
        <v>655</v>
      </c>
      <c r="R17" t="s">
        <v>635</v>
      </c>
      <c r="S17" t="s">
        <v>18981</v>
      </c>
      <c r="T17" t="s">
        <v>18982</v>
      </c>
      <c r="U17" s="85" t="s">
        <v>91</v>
      </c>
      <c r="V17">
        <v>48</v>
      </c>
    </row>
    <row r="18" spans="1:22" x14ac:dyDescent="0.25">
      <c r="A18" t="s">
        <v>121</v>
      </c>
      <c r="B18" t="s">
        <v>122</v>
      </c>
      <c r="C18">
        <v>15</v>
      </c>
      <c r="D18">
        <v>2</v>
      </c>
      <c r="E18" t="s">
        <v>18983</v>
      </c>
      <c r="F18">
        <v>46</v>
      </c>
      <c r="G18">
        <v>16</v>
      </c>
      <c r="H18" t="s">
        <v>641</v>
      </c>
      <c r="I18" t="s">
        <v>18391</v>
      </c>
      <c r="J18" t="s">
        <v>18984</v>
      </c>
      <c r="K18" t="s">
        <v>18985</v>
      </c>
      <c r="L18" t="s">
        <v>8747</v>
      </c>
      <c r="M18" t="s">
        <v>18986</v>
      </c>
      <c r="N18" t="s">
        <v>634</v>
      </c>
      <c r="O18" t="s">
        <v>894</v>
      </c>
      <c r="P18" t="s">
        <v>43</v>
      </c>
      <c r="Q18" t="s">
        <v>648</v>
      </c>
      <c r="R18" t="s">
        <v>635</v>
      </c>
      <c r="S18" t="s">
        <v>18987</v>
      </c>
      <c r="T18" t="s">
        <v>18988</v>
      </c>
      <c r="U18" s="50" t="s">
        <v>89</v>
      </c>
      <c r="V18">
        <v>3</v>
      </c>
    </row>
    <row r="19" spans="1:22" x14ac:dyDescent="0.25">
      <c r="A19" t="s">
        <v>37</v>
      </c>
      <c r="B19" t="s">
        <v>38</v>
      </c>
      <c r="C19">
        <v>66.666666666666671</v>
      </c>
      <c r="D19">
        <v>3</v>
      </c>
      <c r="E19" t="s">
        <v>18989</v>
      </c>
      <c r="F19">
        <v>100</v>
      </c>
      <c r="G19">
        <v>0</v>
      </c>
      <c r="H19" t="s">
        <v>631</v>
      </c>
      <c r="I19" t="s">
        <v>18990</v>
      </c>
      <c r="J19" t="s">
        <v>814</v>
      </c>
      <c r="K19" t="s">
        <v>634</v>
      </c>
      <c r="L19" t="s">
        <v>635</v>
      </c>
      <c r="M19" t="s">
        <v>18991</v>
      </c>
      <c r="N19" t="s">
        <v>634</v>
      </c>
      <c r="O19" t="s">
        <v>637</v>
      </c>
      <c r="P19" t="s">
        <v>22</v>
      </c>
      <c r="Q19" t="s">
        <v>638</v>
      </c>
      <c r="R19" t="s">
        <v>635</v>
      </c>
      <c r="S19" t="s">
        <v>18992</v>
      </c>
      <c r="T19" t="s">
        <v>18991</v>
      </c>
      <c r="U19" s="85" t="s">
        <v>928</v>
      </c>
      <c r="V19">
        <v>3</v>
      </c>
    </row>
    <row r="20" spans="1:22" x14ac:dyDescent="0.25">
      <c r="A20" t="s">
        <v>25</v>
      </c>
      <c r="B20" t="s">
        <v>26</v>
      </c>
      <c r="C20">
        <v>50</v>
      </c>
      <c r="D20">
        <v>1</v>
      </c>
      <c r="E20" t="s">
        <v>18993</v>
      </c>
      <c r="F20">
        <v>50</v>
      </c>
      <c r="G20">
        <v>0</v>
      </c>
      <c r="H20" t="s">
        <v>631</v>
      </c>
      <c r="I20" t="s">
        <v>1365</v>
      </c>
      <c r="J20" t="s">
        <v>7344</v>
      </c>
      <c r="K20" t="s">
        <v>7345</v>
      </c>
      <c r="L20" t="s">
        <v>2084</v>
      </c>
      <c r="M20" t="s">
        <v>18994</v>
      </c>
      <c r="N20" t="s">
        <v>634</v>
      </c>
      <c r="O20" t="s">
        <v>894</v>
      </c>
      <c r="P20" t="s">
        <v>43</v>
      </c>
      <c r="Q20" t="s">
        <v>648</v>
      </c>
      <c r="R20" t="s">
        <v>635</v>
      </c>
      <c r="S20" t="s">
        <v>18995</v>
      </c>
      <c r="T20" t="s">
        <v>18996</v>
      </c>
      <c r="U20" s="50" t="s">
        <v>31</v>
      </c>
      <c r="V20">
        <v>4</v>
      </c>
    </row>
    <row r="21" spans="1:22" x14ac:dyDescent="0.25">
      <c r="A21" t="s">
        <v>37</v>
      </c>
      <c r="B21" t="s">
        <v>38</v>
      </c>
      <c r="C21">
        <v>66.666666666666671</v>
      </c>
      <c r="D21">
        <v>3</v>
      </c>
      <c r="E21" t="s">
        <v>18997</v>
      </c>
      <c r="F21">
        <v>100</v>
      </c>
      <c r="G21">
        <v>0</v>
      </c>
      <c r="H21" t="s">
        <v>631</v>
      </c>
      <c r="I21" t="s">
        <v>18998</v>
      </c>
      <c r="J21" t="s">
        <v>1446</v>
      </c>
      <c r="K21" t="s">
        <v>634</v>
      </c>
      <c r="L21" t="s">
        <v>635</v>
      </c>
      <c r="M21" t="s">
        <v>18999</v>
      </c>
      <c r="N21" t="s">
        <v>634</v>
      </c>
      <c r="O21" t="s">
        <v>637</v>
      </c>
      <c r="P21" t="s">
        <v>22</v>
      </c>
      <c r="Q21" t="s">
        <v>638</v>
      </c>
      <c r="R21" t="s">
        <v>635</v>
      </c>
      <c r="S21" t="s">
        <v>19000</v>
      </c>
      <c r="T21" t="s">
        <v>18999</v>
      </c>
      <c r="U21" s="85" t="s">
        <v>32</v>
      </c>
      <c r="V21">
        <v>4</v>
      </c>
    </row>
    <row r="22" spans="1:22" x14ac:dyDescent="0.25">
      <c r="A22" t="s">
        <v>39</v>
      </c>
      <c r="B22" t="s">
        <v>682</v>
      </c>
      <c r="C22">
        <v>67.569999999999993</v>
      </c>
      <c r="D22">
        <v>1</v>
      </c>
      <c r="E22" t="s">
        <v>19001</v>
      </c>
      <c r="F22">
        <v>74.569999999999993</v>
      </c>
      <c r="G22">
        <v>7</v>
      </c>
      <c r="H22" t="s">
        <v>641</v>
      </c>
      <c r="I22" t="s">
        <v>19002</v>
      </c>
      <c r="J22" t="s">
        <v>19003</v>
      </c>
      <c r="K22" t="s">
        <v>19004</v>
      </c>
      <c r="L22" t="s">
        <v>19005</v>
      </c>
      <c r="M22" t="s">
        <v>19006</v>
      </c>
      <c r="N22" t="s">
        <v>634</v>
      </c>
      <c r="O22" t="s">
        <v>689</v>
      </c>
      <c r="P22" t="s">
        <v>40</v>
      </c>
      <c r="Q22" t="s">
        <v>690</v>
      </c>
      <c r="R22" t="s">
        <v>635</v>
      </c>
      <c r="S22" t="s">
        <v>19007</v>
      </c>
      <c r="T22" t="s">
        <v>19006</v>
      </c>
      <c r="U22" s="50" t="s">
        <v>256</v>
      </c>
      <c r="V22">
        <v>18</v>
      </c>
    </row>
    <row r="23" spans="1:22" x14ac:dyDescent="0.25">
      <c r="A23" t="s">
        <v>37</v>
      </c>
      <c r="B23" t="s">
        <v>38</v>
      </c>
      <c r="C23">
        <v>66.666666666666671</v>
      </c>
      <c r="D23">
        <v>3</v>
      </c>
      <c r="E23" t="s">
        <v>19008</v>
      </c>
      <c r="F23">
        <v>135</v>
      </c>
      <c r="G23">
        <v>35</v>
      </c>
      <c r="H23" t="s">
        <v>631</v>
      </c>
      <c r="I23" t="s">
        <v>19009</v>
      </c>
      <c r="J23" t="s">
        <v>749</v>
      </c>
      <c r="K23" t="s">
        <v>634</v>
      </c>
      <c r="L23" t="s">
        <v>635</v>
      </c>
      <c r="M23" t="s">
        <v>19010</v>
      </c>
      <c r="N23" t="s">
        <v>634</v>
      </c>
      <c r="O23" t="s">
        <v>637</v>
      </c>
      <c r="P23" t="s">
        <v>22</v>
      </c>
      <c r="Q23" t="s">
        <v>638</v>
      </c>
      <c r="R23" t="s">
        <v>635</v>
      </c>
      <c r="S23" t="s">
        <v>19011</v>
      </c>
      <c r="T23" t="s">
        <v>19010</v>
      </c>
      <c r="U23" s="85" t="s">
        <v>262</v>
      </c>
      <c r="V23">
        <v>18</v>
      </c>
    </row>
    <row r="24" spans="1:22" x14ac:dyDescent="0.25">
      <c r="A24" t="s">
        <v>39</v>
      </c>
      <c r="B24" t="s">
        <v>16843</v>
      </c>
      <c r="C24">
        <v>58.06</v>
      </c>
      <c r="D24">
        <v>1</v>
      </c>
      <c r="E24" t="s">
        <v>19012</v>
      </c>
      <c r="F24">
        <v>273.27</v>
      </c>
      <c r="G24">
        <v>41</v>
      </c>
      <c r="H24" t="s">
        <v>641</v>
      </c>
      <c r="I24" t="s">
        <v>19013</v>
      </c>
      <c r="J24" t="s">
        <v>19014</v>
      </c>
      <c r="K24" t="s">
        <v>19015</v>
      </c>
      <c r="L24" t="s">
        <v>19016</v>
      </c>
      <c r="M24" t="s">
        <v>19017</v>
      </c>
      <c r="N24" t="s">
        <v>634</v>
      </c>
      <c r="O24" t="s">
        <v>689</v>
      </c>
      <c r="P24" t="s">
        <v>40</v>
      </c>
      <c r="Q24" t="s">
        <v>690</v>
      </c>
      <c r="R24" t="s">
        <v>635</v>
      </c>
      <c r="S24" t="s">
        <v>19018</v>
      </c>
      <c r="T24" t="s">
        <v>19017</v>
      </c>
      <c r="U24" s="50" t="s">
        <v>257</v>
      </c>
      <c r="V24">
        <v>42</v>
      </c>
    </row>
    <row r="25" spans="1:22" x14ac:dyDescent="0.25">
      <c r="A25" t="s">
        <v>39</v>
      </c>
      <c r="B25" t="s">
        <v>16843</v>
      </c>
      <c r="C25">
        <v>58.07</v>
      </c>
      <c r="D25">
        <v>3</v>
      </c>
      <c r="E25" t="s">
        <v>19012</v>
      </c>
      <c r="F25">
        <v>273.27</v>
      </c>
      <c r="G25">
        <v>41</v>
      </c>
      <c r="H25" t="s">
        <v>641</v>
      </c>
      <c r="I25" t="s">
        <v>19013</v>
      </c>
      <c r="J25" t="s">
        <v>19014</v>
      </c>
      <c r="K25" t="s">
        <v>19015</v>
      </c>
      <c r="L25" t="s">
        <v>19016</v>
      </c>
      <c r="M25" t="s">
        <v>19017</v>
      </c>
      <c r="N25" t="s">
        <v>634</v>
      </c>
      <c r="O25" t="s">
        <v>689</v>
      </c>
      <c r="P25" t="s">
        <v>40</v>
      </c>
      <c r="Q25" t="s">
        <v>690</v>
      </c>
      <c r="R25" t="s">
        <v>635</v>
      </c>
      <c r="S25" t="s">
        <v>19018</v>
      </c>
      <c r="T25" t="s">
        <v>19017</v>
      </c>
      <c r="U25" s="85" t="s">
        <v>263</v>
      </c>
      <c r="V25">
        <v>42</v>
      </c>
    </row>
    <row r="26" spans="1:22" x14ac:dyDescent="0.25">
      <c r="A26" t="s">
        <v>39</v>
      </c>
      <c r="B26" t="s">
        <v>682</v>
      </c>
      <c r="C26">
        <v>56.91</v>
      </c>
      <c r="D26">
        <v>1</v>
      </c>
      <c r="E26" t="s">
        <v>19019</v>
      </c>
      <c r="F26">
        <v>63.91</v>
      </c>
      <c r="G26">
        <v>7</v>
      </c>
      <c r="H26" t="s">
        <v>641</v>
      </c>
      <c r="I26" t="s">
        <v>12451</v>
      </c>
      <c r="J26" t="s">
        <v>12452</v>
      </c>
      <c r="K26" t="s">
        <v>2237</v>
      </c>
      <c r="L26" t="s">
        <v>12453</v>
      </c>
      <c r="M26" t="s">
        <v>19020</v>
      </c>
      <c r="N26" t="s">
        <v>634</v>
      </c>
      <c r="O26" t="s">
        <v>689</v>
      </c>
      <c r="P26" t="s">
        <v>40</v>
      </c>
      <c r="Q26" t="s">
        <v>690</v>
      </c>
      <c r="R26" t="s">
        <v>635</v>
      </c>
      <c r="S26" t="s">
        <v>19021</v>
      </c>
      <c r="T26" t="s">
        <v>19020</v>
      </c>
      <c r="U26" s="50" t="s">
        <v>25</v>
      </c>
      <c r="V26">
        <v>64</v>
      </c>
    </row>
    <row r="27" spans="1:22" x14ac:dyDescent="0.25">
      <c r="A27" t="s">
        <v>37</v>
      </c>
      <c r="B27" t="s">
        <v>38</v>
      </c>
      <c r="C27">
        <v>66.666666666666671</v>
      </c>
      <c r="D27">
        <v>3</v>
      </c>
      <c r="E27" t="s">
        <v>19022</v>
      </c>
      <c r="F27">
        <v>100</v>
      </c>
      <c r="G27">
        <v>0</v>
      </c>
      <c r="H27" t="s">
        <v>631</v>
      </c>
      <c r="I27" t="s">
        <v>4011</v>
      </c>
      <c r="J27" t="s">
        <v>2349</v>
      </c>
      <c r="K27" t="s">
        <v>634</v>
      </c>
      <c r="L27" t="s">
        <v>635</v>
      </c>
      <c r="M27" t="s">
        <v>19023</v>
      </c>
      <c r="N27" t="s">
        <v>634</v>
      </c>
      <c r="O27" t="s">
        <v>637</v>
      </c>
      <c r="P27" t="s">
        <v>22</v>
      </c>
      <c r="Q27" t="s">
        <v>638</v>
      </c>
      <c r="R27" t="s">
        <v>635</v>
      </c>
      <c r="S27" t="s">
        <v>19024</v>
      </c>
      <c r="T27" t="s">
        <v>19023</v>
      </c>
      <c r="U27" s="85" t="s">
        <v>26</v>
      </c>
      <c r="V27">
        <v>61</v>
      </c>
    </row>
    <row r="28" spans="1:22" x14ac:dyDescent="0.25">
      <c r="A28" t="s">
        <v>20</v>
      </c>
      <c r="B28" t="s">
        <v>21</v>
      </c>
      <c r="C28">
        <v>50</v>
      </c>
      <c r="D28">
        <v>1</v>
      </c>
      <c r="E28" t="s">
        <v>19025</v>
      </c>
      <c r="F28">
        <v>100</v>
      </c>
      <c r="G28">
        <v>0</v>
      </c>
      <c r="H28" t="s">
        <v>703</v>
      </c>
      <c r="I28" t="s">
        <v>19026</v>
      </c>
      <c r="J28" t="s">
        <v>749</v>
      </c>
      <c r="K28" t="s">
        <v>634</v>
      </c>
      <c r="L28" t="s">
        <v>635</v>
      </c>
      <c r="M28" t="s">
        <v>19027</v>
      </c>
      <c r="N28" t="s">
        <v>634</v>
      </c>
      <c r="O28" t="s">
        <v>637</v>
      </c>
      <c r="P28" t="s">
        <v>22</v>
      </c>
      <c r="Q28" t="s">
        <v>638</v>
      </c>
      <c r="R28" t="s">
        <v>635</v>
      </c>
      <c r="S28" t="s">
        <v>19028</v>
      </c>
      <c r="T28" t="s">
        <v>19027</v>
      </c>
      <c r="U28" s="85" t="s">
        <v>781</v>
      </c>
      <c r="V28">
        <v>3</v>
      </c>
    </row>
    <row r="29" spans="1:22" x14ac:dyDescent="0.25">
      <c r="A29" t="s">
        <v>23</v>
      </c>
      <c r="B29" t="s">
        <v>24</v>
      </c>
      <c r="C29">
        <v>50</v>
      </c>
      <c r="D29">
        <v>1</v>
      </c>
      <c r="E29" t="s">
        <v>19025</v>
      </c>
      <c r="F29">
        <v>100</v>
      </c>
      <c r="G29">
        <v>0</v>
      </c>
      <c r="H29" t="s">
        <v>703</v>
      </c>
      <c r="I29" t="s">
        <v>19026</v>
      </c>
      <c r="J29" t="s">
        <v>749</v>
      </c>
      <c r="K29" t="s">
        <v>634</v>
      </c>
      <c r="L29" t="s">
        <v>635</v>
      </c>
      <c r="M29" t="s">
        <v>19027</v>
      </c>
      <c r="N29" t="s">
        <v>634</v>
      </c>
      <c r="O29" t="s">
        <v>637</v>
      </c>
      <c r="P29" t="s">
        <v>22</v>
      </c>
      <c r="Q29" t="s">
        <v>638</v>
      </c>
      <c r="R29" t="s">
        <v>635</v>
      </c>
      <c r="S29" t="s">
        <v>19028</v>
      </c>
      <c r="T29" t="s">
        <v>19027</v>
      </c>
      <c r="U29" s="50" t="s">
        <v>23</v>
      </c>
      <c r="V29">
        <v>58</v>
      </c>
    </row>
    <row r="30" spans="1:22" x14ac:dyDescent="0.25">
      <c r="A30" t="s">
        <v>25</v>
      </c>
      <c r="B30" t="s">
        <v>26</v>
      </c>
      <c r="C30">
        <v>50</v>
      </c>
      <c r="D30">
        <v>1</v>
      </c>
      <c r="E30" t="s">
        <v>19025</v>
      </c>
      <c r="F30">
        <v>100</v>
      </c>
      <c r="G30">
        <v>0</v>
      </c>
      <c r="H30" t="s">
        <v>703</v>
      </c>
      <c r="I30" t="s">
        <v>19026</v>
      </c>
      <c r="J30" t="s">
        <v>749</v>
      </c>
      <c r="K30" t="s">
        <v>634</v>
      </c>
      <c r="L30" t="s">
        <v>635</v>
      </c>
      <c r="M30" t="s">
        <v>19027</v>
      </c>
      <c r="N30" t="s">
        <v>634</v>
      </c>
      <c r="O30" t="s">
        <v>637</v>
      </c>
      <c r="P30" t="s">
        <v>22</v>
      </c>
      <c r="Q30" t="s">
        <v>638</v>
      </c>
      <c r="R30" t="s">
        <v>635</v>
      </c>
      <c r="S30" t="s">
        <v>19028</v>
      </c>
      <c r="T30" t="s">
        <v>19027</v>
      </c>
      <c r="U30" s="85" t="s">
        <v>24</v>
      </c>
      <c r="V30">
        <v>58</v>
      </c>
    </row>
    <row r="31" spans="1:22" x14ac:dyDescent="0.25">
      <c r="A31" t="s">
        <v>25</v>
      </c>
      <c r="B31" t="s">
        <v>26</v>
      </c>
      <c r="C31">
        <v>50</v>
      </c>
      <c r="D31">
        <v>1</v>
      </c>
      <c r="E31" t="s">
        <v>19029</v>
      </c>
      <c r="F31">
        <v>50</v>
      </c>
      <c r="G31">
        <v>0</v>
      </c>
      <c r="H31" t="s">
        <v>631</v>
      </c>
      <c r="I31" t="s">
        <v>1365</v>
      </c>
      <c r="J31" t="s">
        <v>7344</v>
      </c>
      <c r="K31" t="s">
        <v>7345</v>
      </c>
      <c r="L31" t="s">
        <v>2084</v>
      </c>
      <c r="M31" t="s">
        <v>19030</v>
      </c>
      <c r="N31" t="s">
        <v>634</v>
      </c>
      <c r="O31" t="s">
        <v>894</v>
      </c>
      <c r="P31" t="s">
        <v>43</v>
      </c>
      <c r="Q31" t="s">
        <v>648</v>
      </c>
      <c r="R31" t="s">
        <v>635</v>
      </c>
      <c r="S31" t="s">
        <v>19031</v>
      </c>
      <c r="T31" t="s">
        <v>19032</v>
      </c>
      <c r="U31" s="50" t="s">
        <v>20</v>
      </c>
      <c r="V31">
        <v>58</v>
      </c>
    </row>
    <row r="32" spans="1:22" x14ac:dyDescent="0.25">
      <c r="A32" t="s">
        <v>133</v>
      </c>
      <c r="B32" t="s">
        <v>134</v>
      </c>
      <c r="C32">
        <v>12</v>
      </c>
      <c r="D32">
        <v>50</v>
      </c>
      <c r="E32" t="s">
        <v>19033</v>
      </c>
      <c r="F32">
        <v>650</v>
      </c>
      <c r="G32">
        <v>0</v>
      </c>
      <c r="H32" t="s">
        <v>641</v>
      </c>
      <c r="I32" t="s">
        <v>1365</v>
      </c>
      <c r="J32" t="s">
        <v>19034</v>
      </c>
      <c r="K32" t="s">
        <v>3441</v>
      </c>
      <c r="L32" t="s">
        <v>1780</v>
      </c>
      <c r="M32" t="s">
        <v>19035</v>
      </c>
      <c r="N32" t="s">
        <v>634</v>
      </c>
      <c r="O32" t="s">
        <v>3621</v>
      </c>
      <c r="P32" t="s">
        <v>43</v>
      </c>
      <c r="Q32" t="s">
        <v>648</v>
      </c>
      <c r="R32" t="s">
        <v>635</v>
      </c>
      <c r="S32" t="s">
        <v>19036</v>
      </c>
      <c r="T32" t="s">
        <v>19035</v>
      </c>
      <c r="U32" s="85" t="s">
        <v>21</v>
      </c>
      <c r="V32">
        <v>58</v>
      </c>
    </row>
    <row r="33" spans="1:22" x14ac:dyDescent="0.25">
      <c r="A33" t="s">
        <v>116</v>
      </c>
      <c r="B33" t="s">
        <v>117</v>
      </c>
      <c r="C33">
        <v>10</v>
      </c>
      <c r="D33">
        <v>100</v>
      </c>
      <c r="E33" t="s">
        <v>19037</v>
      </c>
      <c r="F33">
        <v>975</v>
      </c>
      <c r="G33">
        <v>0</v>
      </c>
      <c r="H33" t="s">
        <v>641</v>
      </c>
      <c r="I33" t="s">
        <v>1365</v>
      </c>
      <c r="J33" t="s">
        <v>19034</v>
      </c>
      <c r="K33" t="s">
        <v>3441</v>
      </c>
      <c r="L33" t="s">
        <v>1780</v>
      </c>
      <c r="M33" t="s">
        <v>19038</v>
      </c>
      <c r="N33" t="s">
        <v>634</v>
      </c>
      <c r="O33" t="s">
        <v>3621</v>
      </c>
      <c r="P33" t="s">
        <v>43</v>
      </c>
      <c r="Q33" t="s">
        <v>648</v>
      </c>
      <c r="R33" t="s">
        <v>635</v>
      </c>
      <c r="S33" t="s">
        <v>19039</v>
      </c>
      <c r="T33" t="s">
        <v>19038</v>
      </c>
      <c r="U33" s="50" t="s">
        <v>41</v>
      </c>
      <c r="V33">
        <v>1</v>
      </c>
    </row>
    <row r="34" spans="1:22" x14ac:dyDescent="0.25">
      <c r="A34" t="s">
        <v>20</v>
      </c>
      <c r="B34" t="s">
        <v>21</v>
      </c>
      <c r="C34">
        <v>50</v>
      </c>
      <c r="D34">
        <v>3</v>
      </c>
      <c r="E34" t="s">
        <v>19040</v>
      </c>
      <c r="F34">
        <v>300</v>
      </c>
      <c r="G34">
        <v>0</v>
      </c>
      <c r="H34" t="s">
        <v>703</v>
      </c>
      <c r="I34" t="s">
        <v>19041</v>
      </c>
      <c r="J34" t="s">
        <v>2476</v>
      </c>
      <c r="K34" t="s">
        <v>634</v>
      </c>
      <c r="L34" t="s">
        <v>635</v>
      </c>
      <c r="M34" t="s">
        <v>19042</v>
      </c>
      <c r="N34" t="s">
        <v>634</v>
      </c>
      <c r="O34" t="s">
        <v>637</v>
      </c>
      <c r="P34" t="s">
        <v>22</v>
      </c>
      <c r="Q34" t="s">
        <v>638</v>
      </c>
      <c r="R34" t="s">
        <v>635</v>
      </c>
      <c r="S34" t="s">
        <v>19043</v>
      </c>
      <c r="T34" t="s">
        <v>19042</v>
      </c>
      <c r="U34" s="85" t="s">
        <v>42</v>
      </c>
      <c r="V34">
        <v>1</v>
      </c>
    </row>
    <row r="35" spans="1:22" x14ac:dyDescent="0.25">
      <c r="A35" t="s">
        <v>23</v>
      </c>
      <c r="B35" t="s">
        <v>24</v>
      </c>
      <c r="C35">
        <v>50</v>
      </c>
      <c r="D35">
        <v>3</v>
      </c>
      <c r="E35" t="s">
        <v>19040</v>
      </c>
      <c r="F35">
        <v>300</v>
      </c>
      <c r="G35">
        <v>0</v>
      </c>
      <c r="H35" t="s">
        <v>703</v>
      </c>
      <c r="I35" t="s">
        <v>19041</v>
      </c>
      <c r="J35" t="s">
        <v>2476</v>
      </c>
      <c r="K35" t="s">
        <v>634</v>
      </c>
      <c r="L35" t="s">
        <v>635</v>
      </c>
      <c r="M35" t="s">
        <v>19042</v>
      </c>
      <c r="N35" t="s">
        <v>634</v>
      </c>
      <c r="O35" t="s">
        <v>637</v>
      </c>
      <c r="P35" t="s">
        <v>22</v>
      </c>
      <c r="Q35" t="s">
        <v>638</v>
      </c>
      <c r="R35" t="s">
        <v>635</v>
      </c>
      <c r="S35" t="s">
        <v>19043</v>
      </c>
      <c r="T35" t="s">
        <v>19042</v>
      </c>
      <c r="U35" s="50" t="s">
        <v>133</v>
      </c>
      <c r="V35">
        <v>150</v>
      </c>
    </row>
    <row r="36" spans="1:22" x14ac:dyDescent="0.25">
      <c r="A36" t="s">
        <v>25</v>
      </c>
      <c r="B36" t="s">
        <v>26</v>
      </c>
      <c r="C36">
        <v>50</v>
      </c>
      <c r="D36">
        <v>3</v>
      </c>
      <c r="E36" t="s">
        <v>19040</v>
      </c>
      <c r="F36">
        <v>300</v>
      </c>
      <c r="G36">
        <v>0</v>
      </c>
      <c r="H36" t="s">
        <v>703</v>
      </c>
      <c r="I36" t="s">
        <v>19041</v>
      </c>
      <c r="J36" t="s">
        <v>2476</v>
      </c>
      <c r="K36" t="s">
        <v>634</v>
      </c>
      <c r="L36" t="s">
        <v>635</v>
      </c>
      <c r="M36" t="s">
        <v>19042</v>
      </c>
      <c r="N36" t="s">
        <v>634</v>
      </c>
      <c r="O36" t="s">
        <v>637</v>
      </c>
      <c r="P36" t="s">
        <v>22</v>
      </c>
      <c r="Q36" t="s">
        <v>638</v>
      </c>
      <c r="R36" t="s">
        <v>635</v>
      </c>
      <c r="S36" t="s">
        <v>19043</v>
      </c>
      <c r="T36" t="s">
        <v>19042</v>
      </c>
      <c r="U36" s="85" t="s">
        <v>134</v>
      </c>
      <c r="V36">
        <v>150</v>
      </c>
    </row>
    <row r="37" spans="1:22" x14ac:dyDescent="0.25">
      <c r="A37" t="s">
        <v>20</v>
      </c>
      <c r="B37" t="s">
        <v>21</v>
      </c>
      <c r="C37">
        <v>50</v>
      </c>
      <c r="D37">
        <v>1</v>
      </c>
      <c r="E37" t="s">
        <v>19044</v>
      </c>
      <c r="F37">
        <v>100</v>
      </c>
      <c r="G37">
        <v>0</v>
      </c>
      <c r="H37" t="s">
        <v>703</v>
      </c>
      <c r="I37" t="s">
        <v>19045</v>
      </c>
      <c r="J37" t="s">
        <v>8302</v>
      </c>
      <c r="K37" t="s">
        <v>634</v>
      </c>
      <c r="L37" t="s">
        <v>635</v>
      </c>
      <c r="M37" t="s">
        <v>19046</v>
      </c>
      <c r="N37" t="s">
        <v>634</v>
      </c>
      <c r="O37" t="s">
        <v>637</v>
      </c>
      <c r="P37" t="s">
        <v>22</v>
      </c>
      <c r="Q37" t="s">
        <v>638</v>
      </c>
      <c r="R37" t="s">
        <v>635</v>
      </c>
      <c r="S37" t="s">
        <v>19047</v>
      </c>
      <c r="T37" t="s">
        <v>19048</v>
      </c>
      <c r="U37" s="50" t="s">
        <v>121</v>
      </c>
      <c r="V37">
        <v>11</v>
      </c>
    </row>
    <row r="38" spans="1:22" x14ac:dyDescent="0.25">
      <c r="A38" t="s">
        <v>23</v>
      </c>
      <c r="B38" t="s">
        <v>24</v>
      </c>
      <c r="C38">
        <v>50</v>
      </c>
      <c r="D38">
        <v>1</v>
      </c>
      <c r="E38" t="s">
        <v>19044</v>
      </c>
      <c r="F38">
        <v>100</v>
      </c>
      <c r="G38">
        <v>0</v>
      </c>
      <c r="H38" t="s">
        <v>703</v>
      </c>
      <c r="I38" t="s">
        <v>19045</v>
      </c>
      <c r="J38" t="s">
        <v>8302</v>
      </c>
      <c r="K38" t="s">
        <v>634</v>
      </c>
      <c r="L38" t="s">
        <v>635</v>
      </c>
      <c r="M38" t="s">
        <v>19046</v>
      </c>
      <c r="N38" t="s">
        <v>634</v>
      </c>
      <c r="O38" t="s">
        <v>637</v>
      </c>
      <c r="P38" t="s">
        <v>22</v>
      </c>
      <c r="Q38" t="s">
        <v>638</v>
      </c>
      <c r="R38" t="s">
        <v>635</v>
      </c>
      <c r="S38" t="s">
        <v>19047</v>
      </c>
      <c r="T38" t="s">
        <v>19048</v>
      </c>
      <c r="U38" s="85" t="s">
        <v>122</v>
      </c>
      <c r="V38">
        <v>11</v>
      </c>
    </row>
    <row r="39" spans="1:22" x14ac:dyDescent="0.25">
      <c r="A39" t="s">
        <v>25</v>
      </c>
      <c r="B39" t="s">
        <v>26</v>
      </c>
      <c r="C39">
        <v>50</v>
      </c>
      <c r="D39">
        <v>1</v>
      </c>
      <c r="E39" t="s">
        <v>19044</v>
      </c>
      <c r="F39">
        <v>100</v>
      </c>
      <c r="G39">
        <v>0</v>
      </c>
      <c r="H39" t="s">
        <v>703</v>
      </c>
      <c r="I39" t="s">
        <v>19045</v>
      </c>
      <c r="J39" t="s">
        <v>8302</v>
      </c>
      <c r="K39" t="s">
        <v>634</v>
      </c>
      <c r="L39" t="s">
        <v>635</v>
      </c>
      <c r="M39" t="s">
        <v>19046</v>
      </c>
      <c r="N39" t="s">
        <v>634</v>
      </c>
      <c r="O39" t="s">
        <v>637</v>
      </c>
      <c r="P39" t="s">
        <v>22</v>
      </c>
      <c r="Q39" t="s">
        <v>638</v>
      </c>
      <c r="R39" t="s">
        <v>635</v>
      </c>
      <c r="S39" t="s">
        <v>19047</v>
      </c>
      <c r="T39" t="s">
        <v>19048</v>
      </c>
      <c r="U39" s="50" t="s">
        <v>533</v>
      </c>
      <c r="V39">
        <v>2</v>
      </c>
    </row>
    <row r="40" spans="1:22" x14ac:dyDescent="0.25">
      <c r="A40" t="s">
        <v>37</v>
      </c>
      <c r="B40" t="s">
        <v>38</v>
      </c>
      <c r="C40">
        <v>66.666666666666671</v>
      </c>
      <c r="D40">
        <v>3</v>
      </c>
      <c r="E40" t="s">
        <v>19049</v>
      </c>
      <c r="F40">
        <v>100</v>
      </c>
      <c r="G40">
        <v>0</v>
      </c>
      <c r="H40" t="s">
        <v>631</v>
      </c>
      <c r="I40" t="s">
        <v>19050</v>
      </c>
      <c r="J40" t="s">
        <v>845</v>
      </c>
      <c r="K40" t="s">
        <v>634</v>
      </c>
      <c r="L40" t="s">
        <v>635</v>
      </c>
      <c r="M40" t="s">
        <v>19051</v>
      </c>
      <c r="N40" t="s">
        <v>634</v>
      </c>
      <c r="O40" t="s">
        <v>637</v>
      </c>
      <c r="P40" t="s">
        <v>22</v>
      </c>
      <c r="Q40" t="s">
        <v>638</v>
      </c>
      <c r="R40" t="s">
        <v>635</v>
      </c>
      <c r="S40" t="s">
        <v>19052</v>
      </c>
      <c r="T40" t="s">
        <v>19046</v>
      </c>
      <c r="U40" s="85" t="s">
        <v>137</v>
      </c>
      <c r="V40">
        <v>2</v>
      </c>
    </row>
    <row r="41" spans="1:22" x14ac:dyDescent="0.25">
      <c r="A41" t="s">
        <v>37</v>
      </c>
      <c r="B41" t="s">
        <v>38</v>
      </c>
      <c r="C41">
        <v>66.666666666666671</v>
      </c>
      <c r="D41">
        <v>3</v>
      </c>
      <c r="E41" t="s">
        <v>19053</v>
      </c>
      <c r="F41">
        <v>100</v>
      </c>
      <c r="G41">
        <v>0</v>
      </c>
      <c r="H41" t="s">
        <v>631</v>
      </c>
      <c r="I41" t="s">
        <v>19054</v>
      </c>
      <c r="J41" t="s">
        <v>999</v>
      </c>
      <c r="K41" t="s">
        <v>634</v>
      </c>
      <c r="L41" t="s">
        <v>635</v>
      </c>
      <c r="M41" t="s">
        <v>19055</v>
      </c>
      <c r="N41" t="s">
        <v>634</v>
      </c>
      <c r="O41" t="s">
        <v>637</v>
      </c>
      <c r="P41" t="s">
        <v>22</v>
      </c>
      <c r="Q41" t="s">
        <v>638</v>
      </c>
      <c r="R41" t="s">
        <v>635</v>
      </c>
      <c r="S41" t="s">
        <v>19056</v>
      </c>
      <c r="T41" t="s">
        <v>19055</v>
      </c>
      <c r="U41" s="50" t="s">
        <v>1894</v>
      </c>
      <c r="V41">
        <v>1307</v>
      </c>
    </row>
    <row r="42" spans="1:22" x14ac:dyDescent="0.25">
      <c r="A42" t="s">
        <v>37</v>
      </c>
      <c r="B42" t="s">
        <v>38</v>
      </c>
      <c r="C42">
        <v>66.666666666666671</v>
      </c>
      <c r="D42">
        <v>3</v>
      </c>
      <c r="E42" t="s">
        <v>19057</v>
      </c>
      <c r="F42">
        <v>100</v>
      </c>
      <c r="G42">
        <v>0</v>
      </c>
      <c r="H42" t="s">
        <v>631</v>
      </c>
      <c r="I42" t="s">
        <v>19058</v>
      </c>
      <c r="J42" t="s">
        <v>725</v>
      </c>
      <c r="K42" t="s">
        <v>634</v>
      </c>
      <c r="L42" t="s">
        <v>635</v>
      </c>
      <c r="M42" t="s">
        <v>19059</v>
      </c>
      <c r="N42" t="s">
        <v>634</v>
      </c>
      <c r="O42" t="s">
        <v>654</v>
      </c>
      <c r="P42" t="s">
        <v>22</v>
      </c>
      <c r="Q42" t="s">
        <v>655</v>
      </c>
      <c r="R42" t="s">
        <v>635</v>
      </c>
      <c r="S42" t="s">
        <v>19060</v>
      </c>
      <c r="T42" t="s">
        <v>19059</v>
      </c>
    </row>
    <row r="43" spans="1:22" x14ac:dyDescent="0.25">
      <c r="A43" t="s">
        <v>256</v>
      </c>
      <c r="B43" t="s">
        <v>262</v>
      </c>
      <c r="C43">
        <v>139</v>
      </c>
      <c r="D43">
        <v>1</v>
      </c>
      <c r="E43" t="s">
        <v>19061</v>
      </c>
      <c r="F43">
        <v>109</v>
      </c>
      <c r="G43">
        <v>0</v>
      </c>
      <c r="H43" t="s">
        <v>631</v>
      </c>
      <c r="I43" t="s">
        <v>19062</v>
      </c>
      <c r="J43" t="s">
        <v>705</v>
      </c>
      <c r="K43" t="s">
        <v>634</v>
      </c>
      <c r="L43" t="s">
        <v>635</v>
      </c>
      <c r="M43" t="s">
        <v>19063</v>
      </c>
      <c r="N43" t="s">
        <v>634</v>
      </c>
      <c r="O43" t="s">
        <v>1520</v>
      </c>
      <c r="P43" t="s">
        <v>22</v>
      </c>
      <c r="Q43" t="s">
        <v>655</v>
      </c>
      <c r="R43" t="s">
        <v>635</v>
      </c>
      <c r="S43" t="s">
        <v>19064</v>
      </c>
      <c r="T43" t="s">
        <v>19065</v>
      </c>
    </row>
    <row r="44" spans="1:22" x14ac:dyDescent="0.25">
      <c r="A44" t="s">
        <v>164</v>
      </c>
      <c r="B44" t="s">
        <v>165</v>
      </c>
      <c r="C44">
        <v>33.333333333333336</v>
      </c>
      <c r="D44">
        <v>3</v>
      </c>
      <c r="E44" t="s">
        <v>19066</v>
      </c>
      <c r="F44">
        <v>199</v>
      </c>
      <c r="G44">
        <v>0</v>
      </c>
      <c r="H44" t="s">
        <v>631</v>
      </c>
      <c r="I44" t="s">
        <v>19067</v>
      </c>
      <c r="J44" t="s">
        <v>19068</v>
      </c>
      <c r="K44" t="s">
        <v>634</v>
      </c>
      <c r="L44" t="s">
        <v>635</v>
      </c>
      <c r="M44" t="s">
        <v>19069</v>
      </c>
      <c r="N44" t="s">
        <v>634</v>
      </c>
      <c r="O44" t="s">
        <v>654</v>
      </c>
      <c r="P44" t="s">
        <v>22</v>
      </c>
      <c r="Q44" t="s">
        <v>655</v>
      </c>
      <c r="R44" t="s">
        <v>635</v>
      </c>
      <c r="S44" t="s">
        <v>19070</v>
      </c>
      <c r="T44" t="s">
        <v>19069</v>
      </c>
    </row>
    <row r="45" spans="1:22" x14ac:dyDescent="0.25">
      <c r="A45" t="s">
        <v>256</v>
      </c>
      <c r="B45" t="s">
        <v>262</v>
      </c>
      <c r="C45">
        <v>139</v>
      </c>
      <c r="D45">
        <v>1</v>
      </c>
      <c r="E45" t="s">
        <v>19066</v>
      </c>
      <c r="F45">
        <v>199</v>
      </c>
      <c r="G45">
        <v>0</v>
      </c>
      <c r="H45" t="s">
        <v>631</v>
      </c>
      <c r="I45" t="s">
        <v>19067</v>
      </c>
      <c r="J45" t="s">
        <v>19068</v>
      </c>
      <c r="K45" t="s">
        <v>634</v>
      </c>
      <c r="L45" t="s">
        <v>635</v>
      </c>
      <c r="M45" t="s">
        <v>19069</v>
      </c>
      <c r="N45" t="s">
        <v>634</v>
      </c>
      <c r="O45" t="s">
        <v>654</v>
      </c>
      <c r="P45" t="s">
        <v>22</v>
      </c>
      <c r="Q45" t="s">
        <v>655</v>
      </c>
      <c r="R45" t="s">
        <v>635</v>
      </c>
      <c r="S45" t="s">
        <v>19070</v>
      </c>
      <c r="T45" t="s">
        <v>19069</v>
      </c>
    </row>
    <row r="46" spans="1:22" x14ac:dyDescent="0.25">
      <c r="A46" t="s">
        <v>25</v>
      </c>
      <c r="B46" t="s">
        <v>781</v>
      </c>
      <c r="C46">
        <v>40.56</v>
      </c>
      <c r="D46">
        <v>1</v>
      </c>
      <c r="E46" t="s">
        <v>19071</v>
      </c>
      <c r="F46">
        <v>85.56</v>
      </c>
      <c r="G46">
        <v>45</v>
      </c>
      <c r="H46" t="s">
        <v>641</v>
      </c>
      <c r="I46" t="s">
        <v>12616</v>
      </c>
      <c r="J46" t="s">
        <v>19072</v>
      </c>
      <c r="K46" t="s">
        <v>3479</v>
      </c>
      <c r="L46" t="s">
        <v>19073</v>
      </c>
      <c r="M46" t="s">
        <v>19074</v>
      </c>
      <c r="N46" t="s">
        <v>634</v>
      </c>
      <c r="O46" t="s">
        <v>689</v>
      </c>
      <c r="P46" t="s">
        <v>40</v>
      </c>
      <c r="Q46" t="s">
        <v>690</v>
      </c>
      <c r="R46" t="s">
        <v>635</v>
      </c>
      <c r="S46" t="s">
        <v>19075</v>
      </c>
      <c r="T46" t="s">
        <v>19074</v>
      </c>
    </row>
    <row r="47" spans="1:22" x14ac:dyDescent="0.25">
      <c r="A47" t="s">
        <v>37</v>
      </c>
      <c r="B47" t="s">
        <v>38</v>
      </c>
      <c r="C47">
        <v>66.666666666666671</v>
      </c>
      <c r="D47">
        <v>3</v>
      </c>
      <c r="E47" t="s">
        <v>19076</v>
      </c>
      <c r="F47">
        <v>100</v>
      </c>
      <c r="G47">
        <v>0</v>
      </c>
      <c r="H47" t="s">
        <v>631</v>
      </c>
      <c r="I47" t="s">
        <v>19077</v>
      </c>
      <c r="J47" t="s">
        <v>652</v>
      </c>
      <c r="K47" t="s">
        <v>634</v>
      </c>
      <c r="L47" t="s">
        <v>635</v>
      </c>
      <c r="M47" t="s">
        <v>19078</v>
      </c>
      <c r="N47" t="s">
        <v>634</v>
      </c>
      <c r="O47" t="s">
        <v>637</v>
      </c>
      <c r="P47" t="s">
        <v>22</v>
      </c>
      <c r="Q47" t="s">
        <v>638</v>
      </c>
      <c r="R47" t="s">
        <v>635</v>
      </c>
      <c r="S47" t="s">
        <v>19079</v>
      </c>
      <c r="T47" t="s">
        <v>19078</v>
      </c>
    </row>
    <row r="48" spans="1:22" x14ac:dyDescent="0.25">
      <c r="A48" t="s">
        <v>37</v>
      </c>
      <c r="B48" t="s">
        <v>38</v>
      </c>
      <c r="C48">
        <v>66.666666666666671</v>
      </c>
      <c r="D48">
        <v>3</v>
      </c>
      <c r="E48" t="s">
        <v>19080</v>
      </c>
      <c r="F48">
        <v>100</v>
      </c>
      <c r="G48">
        <v>0</v>
      </c>
      <c r="H48" t="s">
        <v>631</v>
      </c>
      <c r="I48" t="s">
        <v>19081</v>
      </c>
      <c r="J48" t="s">
        <v>749</v>
      </c>
      <c r="K48" t="s">
        <v>634</v>
      </c>
      <c r="L48" t="s">
        <v>635</v>
      </c>
      <c r="M48" t="s">
        <v>19082</v>
      </c>
      <c r="N48" t="s">
        <v>634</v>
      </c>
      <c r="O48" t="s">
        <v>654</v>
      </c>
      <c r="P48" t="s">
        <v>22</v>
      </c>
      <c r="Q48" t="s">
        <v>655</v>
      </c>
      <c r="R48" t="s">
        <v>635</v>
      </c>
      <c r="S48" t="s">
        <v>19083</v>
      </c>
      <c r="T48" t="s">
        <v>19082</v>
      </c>
    </row>
    <row r="49" spans="1:20" x14ac:dyDescent="0.25">
      <c r="A49" t="s">
        <v>37</v>
      </c>
      <c r="B49" t="s">
        <v>38</v>
      </c>
      <c r="C49">
        <v>66.666666666666671</v>
      </c>
      <c r="D49">
        <v>3</v>
      </c>
      <c r="E49" t="s">
        <v>19084</v>
      </c>
      <c r="F49">
        <v>129</v>
      </c>
      <c r="G49">
        <v>29</v>
      </c>
      <c r="H49" t="s">
        <v>631</v>
      </c>
      <c r="I49" t="s">
        <v>19085</v>
      </c>
      <c r="J49" t="s">
        <v>873</v>
      </c>
      <c r="K49" t="s">
        <v>634</v>
      </c>
      <c r="L49" t="s">
        <v>635</v>
      </c>
      <c r="M49" t="s">
        <v>19086</v>
      </c>
      <c r="N49" t="s">
        <v>634</v>
      </c>
      <c r="O49" t="s">
        <v>637</v>
      </c>
      <c r="P49" t="s">
        <v>22</v>
      </c>
      <c r="Q49" t="s">
        <v>638</v>
      </c>
      <c r="R49" t="s">
        <v>635</v>
      </c>
      <c r="S49" t="s">
        <v>19087</v>
      </c>
      <c r="T49" t="s">
        <v>19086</v>
      </c>
    </row>
    <row r="50" spans="1:20" x14ac:dyDescent="0.25">
      <c r="A50" t="s">
        <v>20</v>
      </c>
      <c r="B50" t="s">
        <v>21</v>
      </c>
      <c r="C50">
        <v>50</v>
      </c>
      <c r="D50">
        <v>1</v>
      </c>
      <c r="E50" t="s">
        <v>19088</v>
      </c>
      <c r="F50">
        <v>100</v>
      </c>
      <c r="G50">
        <v>0</v>
      </c>
      <c r="H50" t="s">
        <v>703</v>
      </c>
      <c r="I50" t="s">
        <v>15906</v>
      </c>
      <c r="J50" t="s">
        <v>736</v>
      </c>
      <c r="K50" t="s">
        <v>634</v>
      </c>
      <c r="L50" t="s">
        <v>635</v>
      </c>
      <c r="M50" t="s">
        <v>19089</v>
      </c>
      <c r="N50" t="s">
        <v>634</v>
      </c>
      <c r="O50" t="s">
        <v>637</v>
      </c>
      <c r="P50" t="s">
        <v>22</v>
      </c>
      <c r="Q50" t="s">
        <v>638</v>
      </c>
      <c r="R50" t="s">
        <v>635</v>
      </c>
      <c r="S50" t="s">
        <v>19090</v>
      </c>
      <c r="T50" t="s">
        <v>19089</v>
      </c>
    </row>
    <row r="51" spans="1:20" x14ac:dyDescent="0.25">
      <c r="A51" t="s">
        <v>23</v>
      </c>
      <c r="B51" t="s">
        <v>24</v>
      </c>
      <c r="C51">
        <v>50</v>
      </c>
      <c r="D51">
        <v>1</v>
      </c>
      <c r="E51" t="s">
        <v>19088</v>
      </c>
      <c r="F51">
        <v>100</v>
      </c>
      <c r="G51">
        <v>0</v>
      </c>
      <c r="H51" t="s">
        <v>703</v>
      </c>
      <c r="I51" t="s">
        <v>15906</v>
      </c>
      <c r="J51" t="s">
        <v>736</v>
      </c>
      <c r="K51" t="s">
        <v>634</v>
      </c>
      <c r="L51" t="s">
        <v>635</v>
      </c>
      <c r="M51" t="s">
        <v>19089</v>
      </c>
      <c r="N51" t="s">
        <v>634</v>
      </c>
      <c r="O51" t="s">
        <v>637</v>
      </c>
      <c r="P51" t="s">
        <v>22</v>
      </c>
      <c r="Q51" t="s">
        <v>638</v>
      </c>
      <c r="R51" t="s">
        <v>635</v>
      </c>
      <c r="S51" t="s">
        <v>19090</v>
      </c>
      <c r="T51" t="s">
        <v>19089</v>
      </c>
    </row>
    <row r="52" spans="1:20" x14ac:dyDescent="0.25">
      <c r="A52" t="s">
        <v>25</v>
      </c>
      <c r="B52" t="s">
        <v>26</v>
      </c>
      <c r="C52">
        <v>50</v>
      </c>
      <c r="D52">
        <v>1</v>
      </c>
      <c r="E52" t="s">
        <v>19088</v>
      </c>
      <c r="F52">
        <v>100</v>
      </c>
      <c r="G52">
        <v>0</v>
      </c>
      <c r="H52" t="s">
        <v>703</v>
      </c>
      <c r="I52" t="s">
        <v>15906</v>
      </c>
      <c r="J52" t="s">
        <v>736</v>
      </c>
      <c r="K52" t="s">
        <v>634</v>
      </c>
      <c r="L52" t="s">
        <v>635</v>
      </c>
      <c r="M52" t="s">
        <v>19089</v>
      </c>
      <c r="N52" t="s">
        <v>634</v>
      </c>
      <c r="O52" t="s">
        <v>637</v>
      </c>
      <c r="P52" t="s">
        <v>22</v>
      </c>
      <c r="Q52" t="s">
        <v>638</v>
      </c>
      <c r="R52" t="s">
        <v>635</v>
      </c>
      <c r="S52" t="s">
        <v>19090</v>
      </c>
      <c r="T52" t="s">
        <v>19089</v>
      </c>
    </row>
    <row r="53" spans="1:20" x14ac:dyDescent="0.25">
      <c r="A53" t="s">
        <v>20</v>
      </c>
      <c r="B53" t="s">
        <v>21</v>
      </c>
      <c r="C53">
        <v>50</v>
      </c>
      <c r="D53">
        <v>5</v>
      </c>
      <c r="E53" t="s">
        <v>19091</v>
      </c>
      <c r="F53">
        <v>500</v>
      </c>
      <c r="G53">
        <v>0</v>
      </c>
      <c r="H53" t="s">
        <v>703</v>
      </c>
      <c r="I53" t="s">
        <v>19092</v>
      </c>
      <c r="J53" t="s">
        <v>2318</v>
      </c>
      <c r="K53" t="s">
        <v>634</v>
      </c>
      <c r="L53" t="s">
        <v>635</v>
      </c>
      <c r="M53" t="s">
        <v>19093</v>
      </c>
      <c r="N53" t="s">
        <v>634</v>
      </c>
      <c r="O53" t="s">
        <v>637</v>
      </c>
      <c r="P53" t="s">
        <v>22</v>
      </c>
      <c r="Q53" t="s">
        <v>638</v>
      </c>
      <c r="R53" t="s">
        <v>635</v>
      </c>
      <c r="S53" t="s">
        <v>19094</v>
      </c>
      <c r="T53" t="s">
        <v>19093</v>
      </c>
    </row>
    <row r="54" spans="1:20" x14ac:dyDescent="0.25">
      <c r="A54" t="s">
        <v>23</v>
      </c>
      <c r="B54" t="s">
        <v>24</v>
      </c>
      <c r="C54">
        <v>50</v>
      </c>
      <c r="D54">
        <v>5</v>
      </c>
      <c r="E54" t="s">
        <v>19091</v>
      </c>
      <c r="F54">
        <v>500</v>
      </c>
      <c r="G54">
        <v>0</v>
      </c>
      <c r="H54" t="s">
        <v>703</v>
      </c>
      <c r="I54" t="s">
        <v>19092</v>
      </c>
      <c r="J54" t="s">
        <v>2318</v>
      </c>
      <c r="K54" t="s">
        <v>634</v>
      </c>
      <c r="L54" t="s">
        <v>635</v>
      </c>
      <c r="M54" t="s">
        <v>19093</v>
      </c>
      <c r="N54" t="s">
        <v>634</v>
      </c>
      <c r="O54" t="s">
        <v>637</v>
      </c>
      <c r="P54" t="s">
        <v>22</v>
      </c>
      <c r="Q54" t="s">
        <v>638</v>
      </c>
      <c r="R54" t="s">
        <v>635</v>
      </c>
      <c r="S54" t="s">
        <v>19094</v>
      </c>
      <c r="T54" t="s">
        <v>19093</v>
      </c>
    </row>
    <row r="55" spans="1:20" x14ac:dyDescent="0.25">
      <c r="A55" t="s">
        <v>25</v>
      </c>
      <c r="B55" t="s">
        <v>26</v>
      </c>
      <c r="C55">
        <v>50</v>
      </c>
      <c r="D55">
        <v>5</v>
      </c>
      <c r="E55" t="s">
        <v>19091</v>
      </c>
      <c r="F55">
        <v>500</v>
      </c>
      <c r="G55">
        <v>0</v>
      </c>
      <c r="H55" t="s">
        <v>703</v>
      </c>
      <c r="I55" t="s">
        <v>19092</v>
      </c>
      <c r="J55" t="s">
        <v>2318</v>
      </c>
      <c r="K55" t="s">
        <v>634</v>
      </c>
      <c r="L55" t="s">
        <v>635</v>
      </c>
      <c r="M55" t="s">
        <v>19093</v>
      </c>
      <c r="N55" t="s">
        <v>634</v>
      </c>
      <c r="O55" t="s">
        <v>637</v>
      </c>
      <c r="P55" t="s">
        <v>22</v>
      </c>
      <c r="Q55" t="s">
        <v>638</v>
      </c>
      <c r="R55" t="s">
        <v>635</v>
      </c>
      <c r="S55" t="s">
        <v>19094</v>
      </c>
      <c r="T55" t="s">
        <v>19093</v>
      </c>
    </row>
    <row r="56" spans="1:20" x14ac:dyDescent="0.25">
      <c r="A56" t="s">
        <v>121</v>
      </c>
      <c r="B56" t="s">
        <v>122</v>
      </c>
      <c r="C56">
        <v>15</v>
      </c>
      <c r="D56">
        <v>2</v>
      </c>
      <c r="E56" t="s">
        <v>19095</v>
      </c>
      <c r="F56">
        <v>46</v>
      </c>
      <c r="G56">
        <v>16</v>
      </c>
      <c r="H56" t="s">
        <v>641</v>
      </c>
      <c r="I56" t="s">
        <v>4586</v>
      </c>
      <c r="J56" t="s">
        <v>19096</v>
      </c>
      <c r="K56" t="s">
        <v>1639</v>
      </c>
      <c r="L56" t="s">
        <v>4252</v>
      </c>
      <c r="M56" t="s">
        <v>19097</v>
      </c>
      <c r="N56" t="s">
        <v>634</v>
      </c>
      <c r="O56" t="s">
        <v>894</v>
      </c>
      <c r="P56" t="s">
        <v>43</v>
      </c>
      <c r="Q56" t="s">
        <v>648</v>
      </c>
      <c r="R56" t="s">
        <v>635</v>
      </c>
      <c r="S56" t="s">
        <v>19098</v>
      </c>
      <c r="T56" t="s">
        <v>19099</v>
      </c>
    </row>
    <row r="57" spans="1:20" x14ac:dyDescent="0.25">
      <c r="A57" t="s">
        <v>164</v>
      </c>
      <c r="B57" t="s">
        <v>165</v>
      </c>
      <c r="C57">
        <v>50</v>
      </c>
      <c r="D57">
        <v>6</v>
      </c>
      <c r="E57" t="s">
        <v>19100</v>
      </c>
      <c r="F57">
        <v>208</v>
      </c>
      <c r="G57">
        <v>8</v>
      </c>
      <c r="H57" t="s">
        <v>631</v>
      </c>
      <c r="I57" t="s">
        <v>1031</v>
      </c>
      <c r="J57" t="s">
        <v>1032</v>
      </c>
      <c r="K57" t="s">
        <v>634</v>
      </c>
      <c r="L57" t="s">
        <v>635</v>
      </c>
      <c r="M57" t="s">
        <v>19101</v>
      </c>
      <c r="N57" t="s">
        <v>634</v>
      </c>
      <c r="O57" t="s">
        <v>637</v>
      </c>
      <c r="P57" t="s">
        <v>22</v>
      </c>
      <c r="Q57" t="s">
        <v>638</v>
      </c>
      <c r="R57" t="s">
        <v>635</v>
      </c>
      <c r="S57" t="s">
        <v>19102</v>
      </c>
      <c r="T57" t="s">
        <v>19101</v>
      </c>
    </row>
    <row r="58" spans="1:20" x14ac:dyDescent="0.25">
      <c r="A58" t="s">
        <v>37</v>
      </c>
      <c r="B58" t="s">
        <v>38</v>
      </c>
      <c r="C58">
        <v>66.666666666666671</v>
      </c>
      <c r="D58">
        <v>3</v>
      </c>
      <c r="E58" t="s">
        <v>19103</v>
      </c>
      <c r="F58">
        <v>100</v>
      </c>
      <c r="G58">
        <v>0</v>
      </c>
      <c r="H58" t="s">
        <v>631</v>
      </c>
      <c r="I58" t="s">
        <v>19104</v>
      </c>
      <c r="J58" t="s">
        <v>1152</v>
      </c>
      <c r="K58" t="s">
        <v>634</v>
      </c>
      <c r="L58" t="s">
        <v>635</v>
      </c>
      <c r="M58" t="s">
        <v>19105</v>
      </c>
      <c r="N58" t="s">
        <v>634</v>
      </c>
      <c r="O58" t="s">
        <v>1520</v>
      </c>
      <c r="P58" t="s">
        <v>22</v>
      </c>
      <c r="Q58" t="s">
        <v>655</v>
      </c>
      <c r="R58" t="s">
        <v>635</v>
      </c>
      <c r="S58" t="s">
        <v>19106</v>
      </c>
      <c r="T58" t="s">
        <v>19105</v>
      </c>
    </row>
    <row r="59" spans="1:20" x14ac:dyDescent="0.25">
      <c r="A59" t="s">
        <v>164</v>
      </c>
      <c r="B59" t="s">
        <v>165</v>
      </c>
      <c r="C59">
        <v>50</v>
      </c>
      <c r="D59">
        <v>6</v>
      </c>
      <c r="E59" t="s">
        <v>19107</v>
      </c>
      <c r="F59">
        <v>200</v>
      </c>
      <c r="G59">
        <v>0</v>
      </c>
      <c r="H59" t="s">
        <v>631</v>
      </c>
      <c r="I59" t="s">
        <v>19108</v>
      </c>
      <c r="J59" t="s">
        <v>652</v>
      </c>
      <c r="K59" t="s">
        <v>634</v>
      </c>
      <c r="L59" t="s">
        <v>635</v>
      </c>
      <c r="M59" t="s">
        <v>19109</v>
      </c>
      <c r="N59" t="s">
        <v>634</v>
      </c>
      <c r="O59" t="s">
        <v>637</v>
      </c>
      <c r="P59" t="s">
        <v>22</v>
      </c>
      <c r="Q59" t="s">
        <v>638</v>
      </c>
      <c r="R59" t="s">
        <v>635</v>
      </c>
      <c r="S59" t="s">
        <v>19110</v>
      </c>
      <c r="T59" t="s">
        <v>19109</v>
      </c>
    </row>
    <row r="60" spans="1:20" x14ac:dyDescent="0.25">
      <c r="A60" t="s">
        <v>37</v>
      </c>
      <c r="B60" t="s">
        <v>38</v>
      </c>
      <c r="C60">
        <v>66.666666666666671</v>
      </c>
      <c r="D60">
        <v>3</v>
      </c>
      <c r="E60" t="s">
        <v>19111</v>
      </c>
      <c r="F60">
        <v>100</v>
      </c>
      <c r="G60">
        <v>0</v>
      </c>
      <c r="H60" t="s">
        <v>631</v>
      </c>
      <c r="I60" t="s">
        <v>19112</v>
      </c>
      <c r="J60" t="s">
        <v>1049</v>
      </c>
      <c r="K60" t="s">
        <v>634</v>
      </c>
      <c r="L60" t="s">
        <v>635</v>
      </c>
      <c r="M60" t="s">
        <v>19113</v>
      </c>
      <c r="N60" t="s">
        <v>634</v>
      </c>
      <c r="O60" t="s">
        <v>637</v>
      </c>
      <c r="P60" t="s">
        <v>22</v>
      </c>
      <c r="Q60" t="s">
        <v>638</v>
      </c>
      <c r="R60" t="s">
        <v>635</v>
      </c>
      <c r="S60" t="s">
        <v>19114</v>
      </c>
      <c r="T60" t="s">
        <v>19113</v>
      </c>
    </row>
    <row r="61" spans="1:20" x14ac:dyDescent="0.25">
      <c r="A61" t="s">
        <v>20</v>
      </c>
      <c r="B61" t="s">
        <v>21</v>
      </c>
      <c r="C61">
        <v>50</v>
      </c>
      <c r="D61">
        <v>4</v>
      </c>
      <c r="E61" t="s">
        <v>19115</v>
      </c>
      <c r="F61">
        <v>400</v>
      </c>
      <c r="G61">
        <v>0</v>
      </c>
      <c r="H61" t="s">
        <v>703</v>
      </c>
      <c r="I61" t="s">
        <v>11551</v>
      </c>
      <c r="J61" t="s">
        <v>9139</v>
      </c>
      <c r="K61" t="s">
        <v>634</v>
      </c>
      <c r="L61" t="s">
        <v>635</v>
      </c>
      <c r="M61" t="s">
        <v>19113</v>
      </c>
      <c r="N61" t="s">
        <v>634</v>
      </c>
      <c r="O61" t="s">
        <v>637</v>
      </c>
      <c r="P61" t="s">
        <v>22</v>
      </c>
      <c r="Q61" t="s">
        <v>638</v>
      </c>
      <c r="R61" t="s">
        <v>635</v>
      </c>
      <c r="S61" t="s">
        <v>19116</v>
      </c>
      <c r="T61" t="s">
        <v>19113</v>
      </c>
    </row>
    <row r="62" spans="1:20" x14ac:dyDescent="0.25">
      <c r="A62" t="s">
        <v>23</v>
      </c>
      <c r="B62" t="s">
        <v>24</v>
      </c>
      <c r="C62">
        <v>50</v>
      </c>
      <c r="D62">
        <v>4</v>
      </c>
      <c r="E62" t="s">
        <v>19115</v>
      </c>
      <c r="F62">
        <v>400</v>
      </c>
      <c r="G62">
        <v>0</v>
      </c>
      <c r="H62" t="s">
        <v>703</v>
      </c>
      <c r="I62" t="s">
        <v>11551</v>
      </c>
      <c r="J62" t="s">
        <v>9139</v>
      </c>
      <c r="K62" t="s">
        <v>634</v>
      </c>
      <c r="L62" t="s">
        <v>635</v>
      </c>
      <c r="M62" t="s">
        <v>19113</v>
      </c>
      <c r="N62" t="s">
        <v>634</v>
      </c>
      <c r="O62" t="s">
        <v>637</v>
      </c>
      <c r="P62" t="s">
        <v>22</v>
      </c>
      <c r="Q62" t="s">
        <v>638</v>
      </c>
      <c r="R62" t="s">
        <v>635</v>
      </c>
      <c r="S62" t="s">
        <v>19116</v>
      </c>
      <c r="T62" t="s">
        <v>19113</v>
      </c>
    </row>
    <row r="63" spans="1:20" x14ac:dyDescent="0.25">
      <c r="A63" t="s">
        <v>25</v>
      </c>
      <c r="B63" t="s">
        <v>26</v>
      </c>
      <c r="C63">
        <v>50</v>
      </c>
      <c r="D63">
        <v>4</v>
      </c>
      <c r="E63" t="s">
        <v>19115</v>
      </c>
      <c r="F63">
        <v>400</v>
      </c>
      <c r="G63">
        <v>0</v>
      </c>
      <c r="H63" t="s">
        <v>703</v>
      </c>
      <c r="I63" t="s">
        <v>11551</v>
      </c>
      <c r="J63" t="s">
        <v>9139</v>
      </c>
      <c r="K63" t="s">
        <v>634</v>
      </c>
      <c r="L63" t="s">
        <v>635</v>
      </c>
      <c r="M63" t="s">
        <v>19113</v>
      </c>
      <c r="N63" t="s">
        <v>634</v>
      </c>
      <c r="O63" t="s">
        <v>637</v>
      </c>
      <c r="P63" t="s">
        <v>22</v>
      </c>
      <c r="Q63" t="s">
        <v>638</v>
      </c>
      <c r="R63" t="s">
        <v>635</v>
      </c>
      <c r="S63" t="s">
        <v>19116</v>
      </c>
      <c r="T63" t="s">
        <v>19113</v>
      </c>
    </row>
    <row r="64" spans="1:20" x14ac:dyDescent="0.25">
      <c r="A64" t="s">
        <v>37</v>
      </c>
      <c r="B64" t="s">
        <v>38</v>
      </c>
      <c r="C64">
        <v>66.666666666666671</v>
      </c>
      <c r="D64">
        <v>3</v>
      </c>
      <c r="E64" t="s">
        <v>19117</v>
      </c>
      <c r="F64">
        <v>100</v>
      </c>
      <c r="G64">
        <v>0</v>
      </c>
      <c r="H64" t="s">
        <v>631</v>
      </c>
      <c r="I64" t="s">
        <v>19118</v>
      </c>
      <c r="J64" t="s">
        <v>5705</v>
      </c>
      <c r="K64" t="s">
        <v>634</v>
      </c>
      <c r="L64" t="s">
        <v>635</v>
      </c>
      <c r="M64" t="s">
        <v>19119</v>
      </c>
      <c r="N64" t="s">
        <v>634</v>
      </c>
      <c r="O64" t="s">
        <v>637</v>
      </c>
      <c r="P64" t="s">
        <v>22</v>
      </c>
      <c r="Q64" t="s">
        <v>638</v>
      </c>
      <c r="R64" t="s">
        <v>635</v>
      </c>
      <c r="S64" t="s">
        <v>19120</v>
      </c>
      <c r="T64" t="s">
        <v>19119</v>
      </c>
    </row>
    <row r="65" spans="1:20" x14ac:dyDescent="0.25">
      <c r="A65" t="s">
        <v>35</v>
      </c>
      <c r="B65" t="s">
        <v>36</v>
      </c>
      <c r="C65">
        <v>66.666666666666671</v>
      </c>
      <c r="D65">
        <v>3</v>
      </c>
      <c r="E65" t="s">
        <v>19121</v>
      </c>
      <c r="F65">
        <v>295</v>
      </c>
      <c r="G65">
        <v>0</v>
      </c>
      <c r="H65" t="s">
        <v>631</v>
      </c>
      <c r="I65" t="s">
        <v>19122</v>
      </c>
      <c r="J65" t="s">
        <v>755</v>
      </c>
      <c r="K65" t="s">
        <v>634</v>
      </c>
      <c r="L65" t="s">
        <v>635</v>
      </c>
      <c r="M65" t="s">
        <v>19123</v>
      </c>
      <c r="N65" t="s">
        <v>634</v>
      </c>
      <c r="O65" t="s">
        <v>654</v>
      </c>
      <c r="P65" t="s">
        <v>22</v>
      </c>
      <c r="Q65" t="s">
        <v>655</v>
      </c>
      <c r="R65" t="s">
        <v>635</v>
      </c>
      <c r="S65" t="s">
        <v>19124</v>
      </c>
      <c r="T65" t="s">
        <v>19123</v>
      </c>
    </row>
    <row r="66" spans="1:20" x14ac:dyDescent="0.25">
      <c r="A66" t="s">
        <v>164</v>
      </c>
      <c r="B66" t="s">
        <v>165</v>
      </c>
      <c r="C66">
        <v>50</v>
      </c>
      <c r="D66">
        <v>6</v>
      </c>
      <c r="E66" t="s">
        <v>19121</v>
      </c>
      <c r="F66">
        <v>295</v>
      </c>
      <c r="G66">
        <v>0</v>
      </c>
      <c r="H66" t="s">
        <v>631</v>
      </c>
      <c r="I66" t="s">
        <v>19122</v>
      </c>
      <c r="J66" t="s">
        <v>755</v>
      </c>
      <c r="K66" t="s">
        <v>634</v>
      </c>
      <c r="L66" t="s">
        <v>635</v>
      </c>
      <c r="M66" t="s">
        <v>19123</v>
      </c>
      <c r="N66" t="s">
        <v>634</v>
      </c>
      <c r="O66" t="s">
        <v>654</v>
      </c>
      <c r="P66" t="s">
        <v>22</v>
      </c>
      <c r="Q66" t="s">
        <v>655</v>
      </c>
      <c r="R66" t="s">
        <v>635</v>
      </c>
      <c r="S66" t="s">
        <v>19124</v>
      </c>
      <c r="T66" t="s">
        <v>19123</v>
      </c>
    </row>
    <row r="67" spans="1:20" x14ac:dyDescent="0.25">
      <c r="A67" t="s">
        <v>37</v>
      </c>
      <c r="B67" t="s">
        <v>38</v>
      </c>
      <c r="C67">
        <v>66.666666666666671</v>
      </c>
      <c r="D67">
        <v>3</v>
      </c>
      <c r="E67" t="s">
        <v>19125</v>
      </c>
      <c r="F67">
        <v>100</v>
      </c>
      <c r="G67">
        <v>0</v>
      </c>
      <c r="H67" t="s">
        <v>631</v>
      </c>
      <c r="I67" t="s">
        <v>19126</v>
      </c>
      <c r="J67" t="s">
        <v>725</v>
      </c>
      <c r="K67" t="s">
        <v>634</v>
      </c>
      <c r="L67" t="s">
        <v>635</v>
      </c>
      <c r="M67" t="s">
        <v>19127</v>
      </c>
      <c r="N67" t="s">
        <v>634</v>
      </c>
      <c r="O67" t="s">
        <v>637</v>
      </c>
      <c r="P67" t="s">
        <v>22</v>
      </c>
      <c r="Q67" t="s">
        <v>638</v>
      </c>
      <c r="R67" t="s">
        <v>635</v>
      </c>
      <c r="S67" t="s">
        <v>19128</v>
      </c>
      <c r="T67" t="s">
        <v>19127</v>
      </c>
    </row>
    <row r="68" spans="1:20" x14ac:dyDescent="0.25">
      <c r="A68" t="s">
        <v>39</v>
      </c>
      <c r="B68" t="s">
        <v>682</v>
      </c>
      <c r="C68">
        <v>56.91</v>
      </c>
      <c r="D68">
        <v>1</v>
      </c>
      <c r="E68" t="s">
        <v>19129</v>
      </c>
      <c r="F68">
        <v>63.91</v>
      </c>
      <c r="G68">
        <v>7</v>
      </c>
      <c r="H68" t="s">
        <v>641</v>
      </c>
      <c r="I68" t="s">
        <v>8174</v>
      </c>
      <c r="J68" t="s">
        <v>8175</v>
      </c>
      <c r="K68" t="s">
        <v>6485</v>
      </c>
      <c r="L68" t="s">
        <v>8176</v>
      </c>
      <c r="M68" t="s">
        <v>19130</v>
      </c>
      <c r="N68" t="s">
        <v>634</v>
      </c>
      <c r="O68" t="s">
        <v>689</v>
      </c>
      <c r="P68" t="s">
        <v>40</v>
      </c>
      <c r="Q68" t="s">
        <v>690</v>
      </c>
      <c r="R68" t="s">
        <v>635</v>
      </c>
      <c r="S68" t="s">
        <v>19131</v>
      </c>
      <c r="T68" t="s">
        <v>19130</v>
      </c>
    </row>
    <row r="69" spans="1:20" x14ac:dyDescent="0.25">
      <c r="A69" t="s">
        <v>37</v>
      </c>
      <c r="B69" t="s">
        <v>38</v>
      </c>
      <c r="C69">
        <v>66.666666666666671</v>
      </c>
      <c r="D69">
        <v>3</v>
      </c>
      <c r="E69" t="s">
        <v>19132</v>
      </c>
      <c r="F69">
        <v>100</v>
      </c>
      <c r="G69">
        <v>0</v>
      </c>
      <c r="H69" t="s">
        <v>631</v>
      </c>
      <c r="I69" t="s">
        <v>19133</v>
      </c>
      <c r="J69" t="s">
        <v>749</v>
      </c>
      <c r="K69" t="s">
        <v>634</v>
      </c>
      <c r="L69" t="s">
        <v>635</v>
      </c>
      <c r="M69" t="s">
        <v>19134</v>
      </c>
      <c r="N69" t="s">
        <v>634</v>
      </c>
      <c r="O69" t="s">
        <v>637</v>
      </c>
      <c r="P69" t="s">
        <v>22</v>
      </c>
      <c r="Q69" t="s">
        <v>638</v>
      </c>
      <c r="R69" t="s">
        <v>635</v>
      </c>
      <c r="S69" t="s">
        <v>19135</v>
      </c>
      <c r="T69" t="s">
        <v>19134</v>
      </c>
    </row>
    <row r="70" spans="1:20" x14ac:dyDescent="0.25">
      <c r="A70" t="s">
        <v>20</v>
      </c>
      <c r="B70" t="s">
        <v>21</v>
      </c>
      <c r="C70">
        <v>50</v>
      </c>
      <c r="D70">
        <v>1</v>
      </c>
      <c r="E70" t="s">
        <v>19136</v>
      </c>
      <c r="F70">
        <v>180</v>
      </c>
      <c r="G70">
        <v>0</v>
      </c>
      <c r="H70" t="s">
        <v>631</v>
      </c>
      <c r="I70" t="s">
        <v>19137</v>
      </c>
      <c r="J70" t="s">
        <v>736</v>
      </c>
      <c r="K70" t="s">
        <v>634</v>
      </c>
      <c r="L70" t="s">
        <v>635</v>
      </c>
      <c r="M70" t="s">
        <v>19138</v>
      </c>
      <c r="N70" t="s">
        <v>634</v>
      </c>
      <c r="O70" t="s">
        <v>654</v>
      </c>
      <c r="P70" t="s">
        <v>22</v>
      </c>
      <c r="Q70" t="s">
        <v>655</v>
      </c>
      <c r="R70" t="s">
        <v>635</v>
      </c>
      <c r="S70" t="s">
        <v>19139</v>
      </c>
      <c r="T70" t="s">
        <v>19138</v>
      </c>
    </row>
    <row r="71" spans="1:20" x14ac:dyDescent="0.25">
      <c r="A71" t="s">
        <v>23</v>
      </c>
      <c r="B71" t="s">
        <v>24</v>
      </c>
      <c r="C71">
        <v>50</v>
      </c>
      <c r="D71">
        <v>1</v>
      </c>
      <c r="E71" t="s">
        <v>19136</v>
      </c>
      <c r="F71">
        <v>180</v>
      </c>
      <c r="G71">
        <v>0</v>
      </c>
      <c r="H71" t="s">
        <v>631</v>
      </c>
      <c r="I71" t="s">
        <v>19137</v>
      </c>
      <c r="J71" t="s">
        <v>736</v>
      </c>
      <c r="K71" t="s">
        <v>634</v>
      </c>
      <c r="L71" t="s">
        <v>635</v>
      </c>
      <c r="M71" t="s">
        <v>19138</v>
      </c>
      <c r="N71" t="s">
        <v>634</v>
      </c>
      <c r="O71" t="s">
        <v>654</v>
      </c>
      <c r="P71" t="s">
        <v>22</v>
      </c>
      <c r="Q71" t="s">
        <v>655</v>
      </c>
      <c r="R71" t="s">
        <v>635</v>
      </c>
      <c r="S71" t="s">
        <v>19139</v>
      </c>
      <c r="T71" t="s">
        <v>19138</v>
      </c>
    </row>
    <row r="72" spans="1:20" x14ac:dyDescent="0.25">
      <c r="A72" t="s">
        <v>25</v>
      </c>
      <c r="B72" t="s">
        <v>26</v>
      </c>
      <c r="C72">
        <v>50</v>
      </c>
      <c r="D72">
        <v>1</v>
      </c>
      <c r="E72" t="s">
        <v>19136</v>
      </c>
      <c r="F72">
        <v>180</v>
      </c>
      <c r="G72">
        <v>0</v>
      </c>
      <c r="H72" t="s">
        <v>631</v>
      </c>
      <c r="I72" t="s">
        <v>19137</v>
      </c>
      <c r="J72" t="s">
        <v>736</v>
      </c>
      <c r="K72" t="s">
        <v>634</v>
      </c>
      <c r="L72" t="s">
        <v>635</v>
      </c>
      <c r="M72" t="s">
        <v>19138</v>
      </c>
      <c r="N72" t="s">
        <v>634</v>
      </c>
      <c r="O72" t="s">
        <v>654</v>
      </c>
      <c r="P72" t="s">
        <v>22</v>
      </c>
      <c r="Q72" t="s">
        <v>655</v>
      </c>
      <c r="R72" t="s">
        <v>635</v>
      </c>
      <c r="S72" t="s">
        <v>19139</v>
      </c>
      <c r="T72" t="s">
        <v>19138</v>
      </c>
    </row>
    <row r="73" spans="1:20" x14ac:dyDescent="0.25">
      <c r="A73" t="s">
        <v>39</v>
      </c>
      <c r="B73" t="s">
        <v>44</v>
      </c>
      <c r="C73">
        <v>66.333333333333329</v>
      </c>
      <c r="D73">
        <v>3</v>
      </c>
      <c r="E73" t="s">
        <v>19140</v>
      </c>
      <c r="F73">
        <v>448</v>
      </c>
      <c r="G73">
        <v>0</v>
      </c>
      <c r="H73" t="s">
        <v>641</v>
      </c>
      <c r="I73" t="s">
        <v>4461</v>
      </c>
      <c r="J73" t="s">
        <v>12558</v>
      </c>
      <c r="K73" t="s">
        <v>12559</v>
      </c>
      <c r="L73" t="s">
        <v>11402</v>
      </c>
      <c r="M73" t="s">
        <v>19141</v>
      </c>
      <c r="N73" t="s">
        <v>634</v>
      </c>
      <c r="O73" t="s">
        <v>894</v>
      </c>
      <c r="P73" t="s">
        <v>43</v>
      </c>
      <c r="Q73" t="s">
        <v>648</v>
      </c>
      <c r="R73" t="s">
        <v>635</v>
      </c>
      <c r="S73" t="s">
        <v>19142</v>
      </c>
      <c r="T73" t="s">
        <v>19141</v>
      </c>
    </row>
    <row r="74" spans="1:20" x14ac:dyDescent="0.25">
      <c r="A74" t="s">
        <v>35</v>
      </c>
      <c r="B74" t="s">
        <v>36</v>
      </c>
      <c r="C74">
        <v>60</v>
      </c>
      <c r="D74">
        <v>1</v>
      </c>
      <c r="E74" t="s">
        <v>19140</v>
      </c>
      <c r="F74">
        <v>448</v>
      </c>
      <c r="G74">
        <v>0</v>
      </c>
      <c r="H74" t="s">
        <v>641</v>
      </c>
      <c r="I74" t="s">
        <v>4461</v>
      </c>
      <c r="J74" t="s">
        <v>12558</v>
      </c>
      <c r="K74" t="s">
        <v>12559</v>
      </c>
      <c r="L74" t="s">
        <v>11402</v>
      </c>
      <c r="M74" t="s">
        <v>19141</v>
      </c>
      <c r="N74" t="s">
        <v>634</v>
      </c>
      <c r="O74" t="s">
        <v>894</v>
      </c>
      <c r="P74" t="s">
        <v>43</v>
      </c>
      <c r="Q74" t="s">
        <v>648</v>
      </c>
      <c r="R74" t="s">
        <v>635</v>
      </c>
      <c r="S74" t="s">
        <v>19142</v>
      </c>
      <c r="T74" t="s">
        <v>19141</v>
      </c>
    </row>
    <row r="75" spans="1:20" x14ac:dyDescent="0.25">
      <c r="A75" t="s">
        <v>41</v>
      </c>
      <c r="B75" t="s">
        <v>42</v>
      </c>
      <c r="C75">
        <v>65</v>
      </c>
      <c r="D75">
        <v>1</v>
      </c>
      <c r="E75" t="s">
        <v>19140</v>
      </c>
      <c r="F75">
        <v>448</v>
      </c>
      <c r="G75">
        <v>0</v>
      </c>
      <c r="H75" t="s">
        <v>641</v>
      </c>
      <c r="I75" t="s">
        <v>4461</v>
      </c>
      <c r="J75" t="s">
        <v>12558</v>
      </c>
      <c r="K75" t="s">
        <v>12559</v>
      </c>
      <c r="L75" t="s">
        <v>11402</v>
      </c>
      <c r="M75" t="s">
        <v>19141</v>
      </c>
      <c r="N75" t="s">
        <v>634</v>
      </c>
      <c r="O75" t="s">
        <v>894</v>
      </c>
      <c r="P75" t="s">
        <v>43</v>
      </c>
      <c r="Q75" t="s">
        <v>648</v>
      </c>
      <c r="R75" t="s">
        <v>635</v>
      </c>
      <c r="S75" t="s">
        <v>19142</v>
      </c>
      <c r="T75" t="s">
        <v>19141</v>
      </c>
    </row>
    <row r="76" spans="1:20" x14ac:dyDescent="0.25">
      <c r="A76" t="s">
        <v>164</v>
      </c>
      <c r="B76" t="s">
        <v>165</v>
      </c>
      <c r="C76">
        <v>47.5</v>
      </c>
      <c r="D76">
        <v>2</v>
      </c>
      <c r="E76" t="s">
        <v>19140</v>
      </c>
      <c r="F76">
        <v>448</v>
      </c>
      <c r="G76">
        <v>0</v>
      </c>
      <c r="H76" t="s">
        <v>641</v>
      </c>
      <c r="I76" t="s">
        <v>4461</v>
      </c>
      <c r="J76" t="s">
        <v>12558</v>
      </c>
      <c r="K76" t="s">
        <v>12559</v>
      </c>
      <c r="L76" t="s">
        <v>11402</v>
      </c>
      <c r="M76" t="s">
        <v>19141</v>
      </c>
      <c r="N76" t="s">
        <v>634</v>
      </c>
      <c r="O76" t="s">
        <v>894</v>
      </c>
      <c r="P76" t="s">
        <v>43</v>
      </c>
      <c r="Q76" t="s">
        <v>648</v>
      </c>
      <c r="R76" t="s">
        <v>635</v>
      </c>
      <c r="S76" t="s">
        <v>19142</v>
      </c>
      <c r="T76" t="s">
        <v>19141</v>
      </c>
    </row>
    <row r="77" spans="1:20" x14ac:dyDescent="0.25">
      <c r="A77" t="s">
        <v>37</v>
      </c>
      <c r="B77" t="s">
        <v>38</v>
      </c>
      <c r="C77">
        <v>66.666666666666671</v>
      </c>
      <c r="D77">
        <v>3</v>
      </c>
      <c r="E77" t="s">
        <v>19143</v>
      </c>
      <c r="F77">
        <v>100</v>
      </c>
      <c r="G77">
        <v>0</v>
      </c>
      <c r="H77" t="s">
        <v>631</v>
      </c>
      <c r="I77" t="s">
        <v>16295</v>
      </c>
      <c r="J77" t="s">
        <v>829</v>
      </c>
      <c r="K77" t="s">
        <v>634</v>
      </c>
      <c r="L77" t="s">
        <v>635</v>
      </c>
      <c r="M77" t="s">
        <v>19144</v>
      </c>
      <c r="N77" t="s">
        <v>634</v>
      </c>
      <c r="O77" t="s">
        <v>637</v>
      </c>
      <c r="P77" t="s">
        <v>22</v>
      </c>
      <c r="Q77" t="s">
        <v>638</v>
      </c>
      <c r="R77" t="s">
        <v>635</v>
      </c>
      <c r="S77" t="s">
        <v>19145</v>
      </c>
      <c r="T77" t="s">
        <v>19144</v>
      </c>
    </row>
    <row r="78" spans="1:20" x14ac:dyDescent="0.25">
      <c r="A78" t="s">
        <v>37</v>
      </c>
      <c r="B78" t="s">
        <v>38</v>
      </c>
      <c r="C78">
        <v>33</v>
      </c>
      <c r="D78">
        <v>10</v>
      </c>
      <c r="E78" t="s">
        <v>19146</v>
      </c>
      <c r="F78">
        <v>335</v>
      </c>
      <c r="G78">
        <v>0</v>
      </c>
      <c r="H78" t="s">
        <v>631</v>
      </c>
      <c r="I78" t="s">
        <v>17392</v>
      </c>
      <c r="J78" t="s">
        <v>1244</v>
      </c>
      <c r="K78" t="s">
        <v>634</v>
      </c>
      <c r="L78" t="s">
        <v>635</v>
      </c>
      <c r="M78" t="s">
        <v>19147</v>
      </c>
      <c r="N78" t="s">
        <v>634</v>
      </c>
      <c r="O78" t="s">
        <v>637</v>
      </c>
      <c r="P78" t="s">
        <v>22</v>
      </c>
      <c r="Q78" t="s">
        <v>638</v>
      </c>
      <c r="R78" t="s">
        <v>635</v>
      </c>
      <c r="S78" t="s">
        <v>19148</v>
      </c>
      <c r="T78" t="s">
        <v>19147</v>
      </c>
    </row>
    <row r="79" spans="1:20" x14ac:dyDescent="0.25">
      <c r="A79" t="s">
        <v>164</v>
      </c>
      <c r="B79" t="s">
        <v>165</v>
      </c>
      <c r="C79">
        <v>50</v>
      </c>
      <c r="D79">
        <v>6</v>
      </c>
      <c r="E79" t="s">
        <v>19149</v>
      </c>
      <c r="F79">
        <v>208</v>
      </c>
      <c r="G79">
        <v>8</v>
      </c>
      <c r="H79" t="s">
        <v>631</v>
      </c>
      <c r="I79" t="s">
        <v>19150</v>
      </c>
      <c r="J79" t="s">
        <v>1032</v>
      </c>
      <c r="K79" t="s">
        <v>634</v>
      </c>
      <c r="L79" t="s">
        <v>635</v>
      </c>
      <c r="M79" t="s">
        <v>19151</v>
      </c>
      <c r="N79" t="s">
        <v>634</v>
      </c>
      <c r="O79" t="s">
        <v>707</v>
      </c>
      <c r="P79" t="s">
        <v>22</v>
      </c>
      <c r="Q79" t="s">
        <v>638</v>
      </c>
      <c r="R79" t="s">
        <v>635</v>
      </c>
      <c r="S79" t="s">
        <v>19152</v>
      </c>
      <c r="T79" t="s">
        <v>19151</v>
      </c>
    </row>
    <row r="80" spans="1:20" x14ac:dyDescent="0.25">
      <c r="A80" t="s">
        <v>37</v>
      </c>
      <c r="B80" t="s">
        <v>38</v>
      </c>
      <c r="C80">
        <v>66.666666666666671</v>
      </c>
      <c r="D80">
        <v>3</v>
      </c>
      <c r="E80" t="s">
        <v>19153</v>
      </c>
      <c r="F80">
        <v>100</v>
      </c>
      <c r="G80">
        <v>0</v>
      </c>
      <c r="H80" t="s">
        <v>631</v>
      </c>
      <c r="I80" t="s">
        <v>19154</v>
      </c>
      <c r="J80" t="s">
        <v>845</v>
      </c>
      <c r="K80" t="s">
        <v>634</v>
      </c>
      <c r="L80" t="s">
        <v>635</v>
      </c>
      <c r="M80" t="s">
        <v>19151</v>
      </c>
      <c r="N80" t="s">
        <v>634</v>
      </c>
      <c r="O80" t="s">
        <v>637</v>
      </c>
      <c r="P80" t="s">
        <v>22</v>
      </c>
      <c r="Q80" t="s">
        <v>638</v>
      </c>
      <c r="R80" t="s">
        <v>635</v>
      </c>
      <c r="S80" t="s">
        <v>19155</v>
      </c>
      <c r="T80" t="s">
        <v>19151</v>
      </c>
    </row>
    <row r="81" spans="1:20" x14ac:dyDescent="0.25">
      <c r="A81" t="s">
        <v>164</v>
      </c>
      <c r="B81" t="s">
        <v>165</v>
      </c>
      <c r="C81">
        <v>33.333333333333336</v>
      </c>
      <c r="D81">
        <v>3</v>
      </c>
      <c r="E81" t="s">
        <v>19156</v>
      </c>
      <c r="F81">
        <v>100</v>
      </c>
      <c r="G81">
        <v>0</v>
      </c>
      <c r="H81" t="s">
        <v>631</v>
      </c>
      <c r="I81" t="s">
        <v>19157</v>
      </c>
      <c r="J81" t="s">
        <v>664</v>
      </c>
      <c r="K81" t="s">
        <v>634</v>
      </c>
      <c r="L81" t="s">
        <v>635</v>
      </c>
      <c r="M81" t="s">
        <v>19158</v>
      </c>
      <c r="N81" t="s">
        <v>634</v>
      </c>
      <c r="O81" t="s">
        <v>654</v>
      </c>
      <c r="P81" t="s">
        <v>22</v>
      </c>
      <c r="Q81" t="s">
        <v>655</v>
      </c>
      <c r="R81" t="s">
        <v>635</v>
      </c>
      <c r="S81" t="s">
        <v>19159</v>
      </c>
      <c r="T81" t="s">
        <v>19158</v>
      </c>
    </row>
    <row r="82" spans="1:20" x14ac:dyDescent="0.25">
      <c r="A82" t="s">
        <v>37</v>
      </c>
      <c r="B82" t="s">
        <v>38</v>
      </c>
      <c r="C82">
        <v>66.666666666666671</v>
      </c>
      <c r="D82">
        <v>3</v>
      </c>
      <c r="E82" t="s">
        <v>19160</v>
      </c>
      <c r="F82">
        <v>100</v>
      </c>
      <c r="G82">
        <v>0</v>
      </c>
      <c r="H82" t="s">
        <v>631</v>
      </c>
      <c r="I82" t="s">
        <v>19161</v>
      </c>
      <c r="J82" t="s">
        <v>829</v>
      </c>
      <c r="K82" t="s">
        <v>634</v>
      </c>
      <c r="L82" t="s">
        <v>635</v>
      </c>
      <c r="M82" t="s">
        <v>19162</v>
      </c>
      <c r="N82" t="s">
        <v>634</v>
      </c>
      <c r="O82" t="s">
        <v>637</v>
      </c>
      <c r="P82" t="s">
        <v>22</v>
      </c>
      <c r="Q82" t="s">
        <v>638</v>
      </c>
      <c r="R82" t="s">
        <v>635</v>
      </c>
      <c r="S82" t="s">
        <v>19163</v>
      </c>
      <c r="T82" t="s">
        <v>19162</v>
      </c>
    </row>
    <row r="83" spans="1:20" x14ac:dyDescent="0.25">
      <c r="A83" t="s">
        <v>37</v>
      </c>
      <c r="B83" t="s">
        <v>38</v>
      </c>
      <c r="C83">
        <v>66.666666666666671</v>
      </c>
      <c r="D83">
        <v>3</v>
      </c>
      <c r="E83" t="s">
        <v>19164</v>
      </c>
      <c r="F83">
        <v>100</v>
      </c>
      <c r="G83">
        <v>0</v>
      </c>
      <c r="H83" t="s">
        <v>631</v>
      </c>
      <c r="I83" t="s">
        <v>19165</v>
      </c>
      <c r="J83" t="s">
        <v>749</v>
      </c>
      <c r="K83" t="s">
        <v>634</v>
      </c>
      <c r="L83" t="s">
        <v>635</v>
      </c>
      <c r="M83" t="s">
        <v>19166</v>
      </c>
      <c r="N83" t="s">
        <v>634</v>
      </c>
      <c r="O83" t="s">
        <v>637</v>
      </c>
      <c r="P83" t="s">
        <v>22</v>
      </c>
      <c r="Q83" t="s">
        <v>638</v>
      </c>
      <c r="R83" t="s">
        <v>635</v>
      </c>
      <c r="S83" t="s">
        <v>19167</v>
      </c>
      <c r="T83" t="s">
        <v>19166</v>
      </c>
    </row>
    <row r="84" spans="1:20" x14ac:dyDescent="0.25">
      <c r="A84" t="s">
        <v>37</v>
      </c>
      <c r="B84" t="s">
        <v>38</v>
      </c>
      <c r="C84">
        <v>66.666666666666671</v>
      </c>
      <c r="D84">
        <v>3</v>
      </c>
      <c r="E84" t="s">
        <v>19168</v>
      </c>
      <c r="F84">
        <v>100</v>
      </c>
      <c r="G84">
        <v>0</v>
      </c>
      <c r="H84" t="s">
        <v>631</v>
      </c>
      <c r="I84" t="s">
        <v>19169</v>
      </c>
      <c r="J84" t="s">
        <v>1032</v>
      </c>
      <c r="K84" t="s">
        <v>634</v>
      </c>
      <c r="L84" t="s">
        <v>635</v>
      </c>
      <c r="M84" t="s">
        <v>19170</v>
      </c>
      <c r="N84" t="s">
        <v>634</v>
      </c>
      <c r="O84" t="s">
        <v>637</v>
      </c>
      <c r="P84" t="s">
        <v>22</v>
      </c>
      <c r="Q84" t="s">
        <v>638</v>
      </c>
      <c r="R84" t="s">
        <v>635</v>
      </c>
      <c r="S84" t="s">
        <v>19171</v>
      </c>
      <c r="T84" t="s">
        <v>19170</v>
      </c>
    </row>
    <row r="85" spans="1:20" x14ac:dyDescent="0.25">
      <c r="A85" t="s">
        <v>164</v>
      </c>
      <c r="B85" t="s">
        <v>165</v>
      </c>
      <c r="C85">
        <v>33.333333333333336</v>
      </c>
      <c r="D85">
        <v>6</v>
      </c>
      <c r="E85" t="s">
        <v>19172</v>
      </c>
      <c r="F85">
        <v>200</v>
      </c>
      <c r="G85">
        <v>0</v>
      </c>
      <c r="H85" t="s">
        <v>631</v>
      </c>
      <c r="I85" t="s">
        <v>19173</v>
      </c>
      <c r="J85" t="s">
        <v>736</v>
      </c>
      <c r="K85" t="s">
        <v>634</v>
      </c>
      <c r="L85" t="s">
        <v>635</v>
      </c>
      <c r="M85" t="s">
        <v>19174</v>
      </c>
      <c r="N85" t="s">
        <v>634</v>
      </c>
      <c r="O85" t="s">
        <v>637</v>
      </c>
      <c r="P85" t="s">
        <v>22</v>
      </c>
      <c r="Q85" t="s">
        <v>638</v>
      </c>
      <c r="R85" t="s">
        <v>635</v>
      </c>
      <c r="S85" t="s">
        <v>19175</v>
      </c>
      <c r="T85" t="s">
        <v>19174</v>
      </c>
    </row>
    <row r="86" spans="1:20" x14ac:dyDescent="0.25">
      <c r="A86" t="s">
        <v>20</v>
      </c>
      <c r="B86" t="s">
        <v>21</v>
      </c>
      <c r="C86">
        <v>50</v>
      </c>
      <c r="D86">
        <v>1</v>
      </c>
      <c r="E86" t="s">
        <v>19176</v>
      </c>
      <c r="F86">
        <v>100</v>
      </c>
      <c r="G86">
        <v>0</v>
      </c>
      <c r="H86" t="s">
        <v>703</v>
      </c>
      <c r="I86" t="s">
        <v>19177</v>
      </c>
      <c r="J86" t="s">
        <v>1890</v>
      </c>
      <c r="K86" t="s">
        <v>634</v>
      </c>
      <c r="L86" t="s">
        <v>635</v>
      </c>
      <c r="M86" t="s">
        <v>19178</v>
      </c>
      <c r="N86" t="s">
        <v>634</v>
      </c>
      <c r="O86" t="s">
        <v>637</v>
      </c>
      <c r="P86" t="s">
        <v>22</v>
      </c>
      <c r="Q86" t="s">
        <v>638</v>
      </c>
      <c r="R86" t="s">
        <v>635</v>
      </c>
      <c r="S86" t="s">
        <v>19179</v>
      </c>
      <c r="T86" t="s">
        <v>19178</v>
      </c>
    </row>
    <row r="87" spans="1:20" x14ac:dyDescent="0.25">
      <c r="A87" t="s">
        <v>23</v>
      </c>
      <c r="B87" t="s">
        <v>24</v>
      </c>
      <c r="C87">
        <v>50</v>
      </c>
      <c r="D87">
        <v>1</v>
      </c>
      <c r="E87" t="s">
        <v>19176</v>
      </c>
      <c r="F87">
        <v>100</v>
      </c>
      <c r="G87">
        <v>0</v>
      </c>
      <c r="H87" t="s">
        <v>703</v>
      </c>
      <c r="I87" t="s">
        <v>19177</v>
      </c>
      <c r="J87" t="s">
        <v>1890</v>
      </c>
      <c r="K87" t="s">
        <v>634</v>
      </c>
      <c r="L87" t="s">
        <v>635</v>
      </c>
      <c r="M87" t="s">
        <v>19178</v>
      </c>
      <c r="N87" t="s">
        <v>634</v>
      </c>
      <c r="O87" t="s">
        <v>637</v>
      </c>
      <c r="P87" t="s">
        <v>22</v>
      </c>
      <c r="Q87" t="s">
        <v>638</v>
      </c>
      <c r="R87" t="s">
        <v>635</v>
      </c>
      <c r="S87" t="s">
        <v>19179</v>
      </c>
      <c r="T87" t="s">
        <v>19178</v>
      </c>
    </row>
    <row r="88" spans="1:20" x14ac:dyDescent="0.25">
      <c r="A88" t="s">
        <v>25</v>
      </c>
      <c r="B88" t="s">
        <v>26</v>
      </c>
      <c r="C88">
        <v>50</v>
      </c>
      <c r="D88">
        <v>1</v>
      </c>
      <c r="E88" t="s">
        <v>19176</v>
      </c>
      <c r="F88">
        <v>100</v>
      </c>
      <c r="G88">
        <v>0</v>
      </c>
      <c r="H88" t="s">
        <v>703</v>
      </c>
      <c r="I88" t="s">
        <v>19177</v>
      </c>
      <c r="J88" t="s">
        <v>1890</v>
      </c>
      <c r="K88" t="s">
        <v>634</v>
      </c>
      <c r="L88" t="s">
        <v>635</v>
      </c>
      <c r="M88" t="s">
        <v>19178</v>
      </c>
      <c r="N88" t="s">
        <v>634</v>
      </c>
      <c r="O88" t="s">
        <v>637</v>
      </c>
      <c r="P88" t="s">
        <v>22</v>
      </c>
      <c r="Q88" t="s">
        <v>638</v>
      </c>
      <c r="R88" t="s">
        <v>635</v>
      </c>
      <c r="S88" t="s">
        <v>19179</v>
      </c>
      <c r="T88" t="s">
        <v>19178</v>
      </c>
    </row>
    <row r="89" spans="1:20" x14ac:dyDescent="0.25">
      <c r="A89" t="s">
        <v>164</v>
      </c>
      <c r="B89" t="s">
        <v>165</v>
      </c>
      <c r="C89">
        <v>33.333333333333336</v>
      </c>
      <c r="D89">
        <v>3</v>
      </c>
      <c r="E89" t="s">
        <v>19180</v>
      </c>
      <c r="F89">
        <v>100</v>
      </c>
      <c r="G89">
        <v>0</v>
      </c>
      <c r="H89" t="s">
        <v>631</v>
      </c>
      <c r="I89" t="s">
        <v>19181</v>
      </c>
      <c r="J89" t="s">
        <v>1276</v>
      </c>
      <c r="K89" t="s">
        <v>634</v>
      </c>
      <c r="L89" t="s">
        <v>635</v>
      </c>
      <c r="M89" t="s">
        <v>19182</v>
      </c>
      <c r="N89" t="s">
        <v>634</v>
      </c>
      <c r="O89" t="s">
        <v>654</v>
      </c>
      <c r="P89" t="s">
        <v>22</v>
      </c>
      <c r="Q89" t="s">
        <v>655</v>
      </c>
      <c r="R89" t="s">
        <v>635</v>
      </c>
      <c r="S89" t="s">
        <v>19183</v>
      </c>
      <c r="T89" t="s">
        <v>19184</v>
      </c>
    </row>
    <row r="90" spans="1:20" x14ac:dyDescent="0.25">
      <c r="A90" t="s">
        <v>39</v>
      </c>
      <c r="B90" t="s">
        <v>230</v>
      </c>
      <c r="C90">
        <v>76</v>
      </c>
      <c r="D90">
        <v>4</v>
      </c>
      <c r="E90" t="s">
        <v>19185</v>
      </c>
      <c r="F90">
        <v>330</v>
      </c>
      <c r="G90">
        <v>26</v>
      </c>
      <c r="H90" t="s">
        <v>1248</v>
      </c>
      <c r="I90" t="s">
        <v>19186</v>
      </c>
      <c r="J90" t="s">
        <v>19187</v>
      </c>
      <c r="K90" t="s">
        <v>1059</v>
      </c>
      <c r="L90" t="s">
        <v>19188</v>
      </c>
      <c r="M90" t="s">
        <v>19189</v>
      </c>
      <c r="N90" t="s">
        <v>634</v>
      </c>
      <c r="O90" t="s">
        <v>689</v>
      </c>
      <c r="P90" t="s">
        <v>40</v>
      </c>
      <c r="Q90" t="s">
        <v>690</v>
      </c>
      <c r="R90" t="s">
        <v>635</v>
      </c>
      <c r="S90" t="s">
        <v>19190</v>
      </c>
      <c r="T90" t="s">
        <v>19189</v>
      </c>
    </row>
    <row r="91" spans="1:20" x14ac:dyDescent="0.25">
      <c r="A91" t="s">
        <v>118</v>
      </c>
      <c r="B91" t="s">
        <v>91</v>
      </c>
      <c r="C91">
        <v>100</v>
      </c>
      <c r="D91">
        <v>1</v>
      </c>
      <c r="E91" t="s">
        <v>19191</v>
      </c>
      <c r="F91">
        <v>198</v>
      </c>
      <c r="G91">
        <v>0</v>
      </c>
      <c r="H91" t="s">
        <v>641</v>
      </c>
      <c r="I91" t="s">
        <v>19192</v>
      </c>
      <c r="J91" t="s">
        <v>19193</v>
      </c>
      <c r="K91" t="s">
        <v>19194</v>
      </c>
      <c r="L91" t="s">
        <v>19195</v>
      </c>
      <c r="M91" t="s">
        <v>19196</v>
      </c>
      <c r="N91" t="s">
        <v>1120</v>
      </c>
      <c r="O91" t="s">
        <v>1121</v>
      </c>
      <c r="P91" t="s">
        <v>1122</v>
      </c>
      <c r="Q91" t="s">
        <v>638</v>
      </c>
      <c r="R91" t="s">
        <v>635</v>
      </c>
      <c r="S91" t="s">
        <v>19197</v>
      </c>
      <c r="T91" t="s">
        <v>19196</v>
      </c>
    </row>
    <row r="92" spans="1:20" x14ac:dyDescent="0.25">
      <c r="A92" t="s">
        <v>257</v>
      </c>
      <c r="B92" t="s">
        <v>263</v>
      </c>
      <c r="C92">
        <v>139</v>
      </c>
      <c r="D92">
        <v>1</v>
      </c>
      <c r="E92" t="s">
        <v>19191</v>
      </c>
      <c r="F92">
        <v>198</v>
      </c>
      <c r="G92">
        <v>0</v>
      </c>
      <c r="H92" t="s">
        <v>641</v>
      </c>
      <c r="I92" t="s">
        <v>19192</v>
      </c>
      <c r="J92" t="s">
        <v>19193</v>
      </c>
      <c r="K92" t="s">
        <v>19194</v>
      </c>
      <c r="L92" t="s">
        <v>19195</v>
      </c>
      <c r="M92" t="s">
        <v>19196</v>
      </c>
      <c r="N92" t="s">
        <v>1120</v>
      </c>
      <c r="O92" t="s">
        <v>1121</v>
      </c>
      <c r="P92" t="s">
        <v>1122</v>
      </c>
      <c r="Q92" t="s">
        <v>638</v>
      </c>
      <c r="R92" t="s">
        <v>635</v>
      </c>
      <c r="S92" t="s">
        <v>19197</v>
      </c>
      <c r="T92" t="s">
        <v>19196</v>
      </c>
    </row>
    <row r="93" spans="1:20" x14ac:dyDescent="0.25">
      <c r="A93" t="s">
        <v>257</v>
      </c>
      <c r="B93" t="s">
        <v>263</v>
      </c>
      <c r="C93">
        <v>139</v>
      </c>
      <c r="D93">
        <v>1</v>
      </c>
      <c r="E93" t="s">
        <v>19198</v>
      </c>
      <c r="F93">
        <v>99</v>
      </c>
      <c r="G93">
        <v>0</v>
      </c>
      <c r="H93" t="s">
        <v>641</v>
      </c>
      <c r="I93" t="s">
        <v>19199</v>
      </c>
      <c r="J93" t="s">
        <v>19200</v>
      </c>
      <c r="K93" t="s">
        <v>19201</v>
      </c>
      <c r="L93" t="s">
        <v>19202</v>
      </c>
      <c r="M93" t="s">
        <v>19203</v>
      </c>
      <c r="N93" t="s">
        <v>1120</v>
      </c>
      <c r="O93" t="s">
        <v>1642</v>
      </c>
      <c r="P93" t="s">
        <v>1122</v>
      </c>
      <c r="Q93" t="s">
        <v>1123</v>
      </c>
      <c r="R93" t="s">
        <v>635</v>
      </c>
      <c r="S93" t="s">
        <v>19204</v>
      </c>
      <c r="T93" t="s">
        <v>19205</v>
      </c>
    </row>
    <row r="94" spans="1:20" x14ac:dyDescent="0.25">
      <c r="A94" t="s">
        <v>118</v>
      </c>
      <c r="B94" t="s">
        <v>91</v>
      </c>
      <c r="C94">
        <v>100</v>
      </c>
      <c r="D94">
        <v>2</v>
      </c>
      <c r="E94" t="s">
        <v>19206</v>
      </c>
      <c r="F94">
        <v>198</v>
      </c>
      <c r="G94">
        <v>0</v>
      </c>
      <c r="H94" t="s">
        <v>641</v>
      </c>
      <c r="I94" t="s">
        <v>19207</v>
      </c>
      <c r="J94" t="s">
        <v>19208</v>
      </c>
      <c r="K94" t="s">
        <v>13013</v>
      </c>
      <c r="L94" t="s">
        <v>19209</v>
      </c>
      <c r="M94" t="s">
        <v>19203</v>
      </c>
      <c r="N94" t="s">
        <v>1120</v>
      </c>
      <c r="O94" t="s">
        <v>1121</v>
      </c>
      <c r="P94" t="s">
        <v>1122</v>
      </c>
      <c r="Q94" t="s">
        <v>638</v>
      </c>
      <c r="R94" t="s">
        <v>19210</v>
      </c>
      <c r="S94" t="s">
        <v>19211</v>
      </c>
      <c r="T94" t="s">
        <v>19203</v>
      </c>
    </row>
    <row r="95" spans="1:20" x14ac:dyDescent="0.25">
      <c r="A95" t="s">
        <v>20</v>
      </c>
      <c r="B95" t="s">
        <v>21</v>
      </c>
      <c r="C95">
        <v>50</v>
      </c>
      <c r="D95">
        <v>1</v>
      </c>
      <c r="E95" t="s">
        <v>19212</v>
      </c>
      <c r="F95">
        <v>109</v>
      </c>
      <c r="G95">
        <v>9</v>
      </c>
      <c r="H95" t="s">
        <v>703</v>
      </c>
      <c r="I95" t="s">
        <v>19213</v>
      </c>
      <c r="J95" t="s">
        <v>845</v>
      </c>
      <c r="K95" t="s">
        <v>634</v>
      </c>
      <c r="L95" t="s">
        <v>635</v>
      </c>
      <c r="M95" t="s">
        <v>19214</v>
      </c>
      <c r="N95" t="s">
        <v>634</v>
      </c>
      <c r="O95" t="s">
        <v>637</v>
      </c>
      <c r="P95" t="s">
        <v>22</v>
      </c>
      <c r="Q95" t="s">
        <v>638</v>
      </c>
      <c r="R95" t="s">
        <v>635</v>
      </c>
      <c r="S95" t="s">
        <v>19215</v>
      </c>
      <c r="T95" t="s">
        <v>19214</v>
      </c>
    </row>
    <row r="96" spans="1:20" x14ac:dyDescent="0.25">
      <c r="A96" t="s">
        <v>23</v>
      </c>
      <c r="B96" t="s">
        <v>24</v>
      </c>
      <c r="C96">
        <v>50</v>
      </c>
      <c r="D96">
        <v>1</v>
      </c>
      <c r="E96" t="s">
        <v>19212</v>
      </c>
      <c r="F96">
        <v>109</v>
      </c>
      <c r="G96">
        <v>9</v>
      </c>
      <c r="H96" t="s">
        <v>703</v>
      </c>
      <c r="I96" t="s">
        <v>19213</v>
      </c>
      <c r="J96" t="s">
        <v>845</v>
      </c>
      <c r="K96" t="s">
        <v>634</v>
      </c>
      <c r="L96" t="s">
        <v>635</v>
      </c>
      <c r="M96" t="s">
        <v>19214</v>
      </c>
      <c r="N96" t="s">
        <v>634</v>
      </c>
      <c r="O96" t="s">
        <v>637</v>
      </c>
      <c r="P96" t="s">
        <v>22</v>
      </c>
      <c r="Q96" t="s">
        <v>638</v>
      </c>
      <c r="R96" t="s">
        <v>635</v>
      </c>
      <c r="S96" t="s">
        <v>19215</v>
      </c>
      <c r="T96" t="s">
        <v>19214</v>
      </c>
    </row>
    <row r="97" spans="1:20" x14ac:dyDescent="0.25">
      <c r="A97" t="s">
        <v>25</v>
      </c>
      <c r="B97" t="s">
        <v>26</v>
      </c>
      <c r="C97">
        <v>50</v>
      </c>
      <c r="D97">
        <v>1</v>
      </c>
      <c r="E97" t="s">
        <v>19212</v>
      </c>
      <c r="F97">
        <v>109</v>
      </c>
      <c r="G97">
        <v>9</v>
      </c>
      <c r="H97" t="s">
        <v>703</v>
      </c>
      <c r="I97" t="s">
        <v>19213</v>
      </c>
      <c r="J97" t="s">
        <v>845</v>
      </c>
      <c r="K97" t="s">
        <v>634</v>
      </c>
      <c r="L97" t="s">
        <v>635</v>
      </c>
      <c r="M97" t="s">
        <v>19214</v>
      </c>
      <c r="N97" t="s">
        <v>634</v>
      </c>
      <c r="O97" t="s">
        <v>637</v>
      </c>
      <c r="P97" t="s">
        <v>22</v>
      </c>
      <c r="Q97" t="s">
        <v>638</v>
      </c>
      <c r="R97" t="s">
        <v>635</v>
      </c>
      <c r="S97" t="s">
        <v>19215</v>
      </c>
      <c r="T97" t="s">
        <v>19214</v>
      </c>
    </row>
    <row r="98" spans="1:20" x14ac:dyDescent="0.25">
      <c r="A98" t="s">
        <v>118</v>
      </c>
      <c r="B98" t="s">
        <v>91</v>
      </c>
      <c r="C98">
        <v>100</v>
      </c>
      <c r="D98">
        <v>1</v>
      </c>
      <c r="E98" t="s">
        <v>19216</v>
      </c>
      <c r="F98">
        <v>198</v>
      </c>
      <c r="G98">
        <v>0</v>
      </c>
      <c r="H98" t="s">
        <v>641</v>
      </c>
      <c r="I98" t="s">
        <v>19217</v>
      </c>
      <c r="J98" t="s">
        <v>19218</v>
      </c>
      <c r="K98" t="s">
        <v>19219</v>
      </c>
      <c r="L98" t="s">
        <v>19220</v>
      </c>
      <c r="M98" t="s">
        <v>19214</v>
      </c>
      <c r="N98" t="s">
        <v>1120</v>
      </c>
      <c r="O98" t="s">
        <v>1121</v>
      </c>
      <c r="P98" t="s">
        <v>1122</v>
      </c>
      <c r="Q98" t="s">
        <v>638</v>
      </c>
      <c r="R98" t="s">
        <v>635</v>
      </c>
      <c r="S98" t="s">
        <v>19221</v>
      </c>
      <c r="T98" t="s">
        <v>19214</v>
      </c>
    </row>
    <row r="99" spans="1:20" x14ac:dyDescent="0.25">
      <c r="A99" t="s">
        <v>257</v>
      </c>
      <c r="B99" t="s">
        <v>263</v>
      </c>
      <c r="C99">
        <v>139</v>
      </c>
      <c r="D99">
        <v>1</v>
      </c>
      <c r="E99" t="s">
        <v>19216</v>
      </c>
      <c r="F99">
        <v>198</v>
      </c>
      <c r="G99">
        <v>0</v>
      </c>
      <c r="H99" t="s">
        <v>641</v>
      </c>
      <c r="I99" t="s">
        <v>19217</v>
      </c>
      <c r="J99" t="s">
        <v>19218</v>
      </c>
      <c r="K99" t="s">
        <v>19219</v>
      </c>
      <c r="L99" t="s">
        <v>19220</v>
      </c>
      <c r="M99" t="s">
        <v>19214</v>
      </c>
      <c r="N99" t="s">
        <v>1120</v>
      </c>
      <c r="O99" t="s">
        <v>1121</v>
      </c>
      <c r="P99" t="s">
        <v>1122</v>
      </c>
      <c r="Q99" t="s">
        <v>638</v>
      </c>
      <c r="R99" t="s">
        <v>635</v>
      </c>
      <c r="S99" t="s">
        <v>19221</v>
      </c>
      <c r="T99" t="s">
        <v>19214</v>
      </c>
    </row>
    <row r="100" spans="1:20" x14ac:dyDescent="0.25">
      <c r="A100" t="s">
        <v>164</v>
      </c>
      <c r="B100" t="s">
        <v>165</v>
      </c>
      <c r="C100">
        <v>33.333333333333336</v>
      </c>
      <c r="D100">
        <v>3</v>
      </c>
      <c r="E100" t="s">
        <v>19222</v>
      </c>
      <c r="F100">
        <v>100</v>
      </c>
      <c r="G100">
        <v>0</v>
      </c>
      <c r="H100" t="s">
        <v>631</v>
      </c>
      <c r="I100" t="s">
        <v>19223</v>
      </c>
      <c r="J100" t="s">
        <v>903</v>
      </c>
      <c r="K100" t="s">
        <v>634</v>
      </c>
      <c r="L100" t="s">
        <v>635</v>
      </c>
      <c r="M100" t="s">
        <v>19224</v>
      </c>
      <c r="N100" t="s">
        <v>634</v>
      </c>
      <c r="O100" t="s">
        <v>637</v>
      </c>
      <c r="P100" t="s">
        <v>22</v>
      </c>
      <c r="Q100" t="s">
        <v>638</v>
      </c>
      <c r="R100" t="s">
        <v>635</v>
      </c>
      <c r="S100" t="s">
        <v>19225</v>
      </c>
      <c r="T100" t="s">
        <v>19224</v>
      </c>
    </row>
    <row r="101" spans="1:20" x14ac:dyDescent="0.25">
      <c r="A101" t="s">
        <v>257</v>
      </c>
      <c r="B101" t="s">
        <v>263</v>
      </c>
      <c r="C101">
        <v>139</v>
      </c>
      <c r="D101">
        <v>2</v>
      </c>
      <c r="E101" t="s">
        <v>19226</v>
      </c>
      <c r="F101">
        <v>198</v>
      </c>
      <c r="G101">
        <v>0</v>
      </c>
      <c r="H101" t="s">
        <v>641</v>
      </c>
      <c r="I101" t="s">
        <v>19227</v>
      </c>
      <c r="J101" t="s">
        <v>19228</v>
      </c>
      <c r="K101" t="s">
        <v>19229</v>
      </c>
      <c r="L101" t="s">
        <v>19230</v>
      </c>
      <c r="M101" t="s">
        <v>19231</v>
      </c>
      <c r="N101" t="s">
        <v>1120</v>
      </c>
      <c r="O101" t="s">
        <v>1121</v>
      </c>
      <c r="P101" t="s">
        <v>1122</v>
      </c>
      <c r="Q101" t="s">
        <v>638</v>
      </c>
      <c r="R101" t="s">
        <v>635</v>
      </c>
      <c r="S101" t="s">
        <v>19232</v>
      </c>
      <c r="T101" t="s">
        <v>19231</v>
      </c>
    </row>
    <row r="102" spans="1:20" x14ac:dyDescent="0.25">
      <c r="A102" t="s">
        <v>164</v>
      </c>
      <c r="B102" t="s">
        <v>165</v>
      </c>
      <c r="C102">
        <v>33.333333333333336</v>
      </c>
      <c r="D102">
        <v>3</v>
      </c>
      <c r="E102" t="s">
        <v>19233</v>
      </c>
      <c r="F102">
        <v>100</v>
      </c>
      <c r="G102">
        <v>0</v>
      </c>
      <c r="H102" t="s">
        <v>631</v>
      </c>
      <c r="I102" t="s">
        <v>1768</v>
      </c>
      <c r="J102" t="s">
        <v>769</v>
      </c>
      <c r="K102" t="s">
        <v>634</v>
      </c>
      <c r="L102" t="s">
        <v>635</v>
      </c>
      <c r="M102" t="s">
        <v>19234</v>
      </c>
      <c r="N102" t="s">
        <v>634</v>
      </c>
      <c r="O102" t="s">
        <v>707</v>
      </c>
      <c r="P102" t="s">
        <v>22</v>
      </c>
      <c r="Q102" t="s">
        <v>638</v>
      </c>
      <c r="R102" t="s">
        <v>635</v>
      </c>
      <c r="S102" t="s">
        <v>19235</v>
      </c>
      <c r="T102" t="s">
        <v>19236</v>
      </c>
    </row>
    <row r="103" spans="1:20" x14ac:dyDescent="0.25">
      <c r="A103" t="s">
        <v>256</v>
      </c>
      <c r="B103" t="s">
        <v>262</v>
      </c>
      <c r="C103">
        <v>139</v>
      </c>
      <c r="D103">
        <v>1</v>
      </c>
      <c r="E103" t="s">
        <v>19237</v>
      </c>
      <c r="F103">
        <v>109</v>
      </c>
      <c r="G103">
        <v>0</v>
      </c>
      <c r="H103" t="s">
        <v>631</v>
      </c>
      <c r="I103" t="s">
        <v>19238</v>
      </c>
      <c r="J103" t="s">
        <v>1788</v>
      </c>
      <c r="K103" t="s">
        <v>634</v>
      </c>
      <c r="L103" t="s">
        <v>635</v>
      </c>
      <c r="M103" t="s">
        <v>19239</v>
      </c>
      <c r="N103" t="s">
        <v>634</v>
      </c>
      <c r="O103" t="s">
        <v>637</v>
      </c>
      <c r="P103" t="s">
        <v>22</v>
      </c>
      <c r="Q103" t="s">
        <v>638</v>
      </c>
      <c r="R103" t="s">
        <v>635</v>
      </c>
      <c r="S103" t="s">
        <v>19240</v>
      </c>
      <c r="T103" t="s">
        <v>19239</v>
      </c>
    </row>
    <row r="104" spans="1:20" x14ac:dyDescent="0.25">
      <c r="A104" t="s">
        <v>257</v>
      </c>
      <c r="B104" t="s">
        <v>263</v>
      </c>
      <c r="C104">
        <v>139</v>
      </c>
      <c r="D104">
        <v>1</v>
      </c>
      <c r="E104" t="s">
        <v>19241</v>
      </c>
      <c r="F104">
        <v>99</v>
      </c>
      <c r="G104">
        <v>0</v>
      </c>
      <c r="H104" t="s">
        <v>641</v>
      </c>
      <c r="I104" t="s">
        <v>19242</v>
      </c>
      <c r="J104" t="s">
        <v>19243</v>
      </c>
      <c r="K104" t="s">
        <v>2539</v>
      </c>
      <c r="L104" t="s">
        <v>19244</v>
      </c>
      <c r="M104" t="s">
        <v>19245</v>
      </c>
      <c r="N104" t="s">
        <v>1120</v>
      </c>
      <c r="O104" t="s">
        <v>1121</v>
      </c>
      <c r="P104" t="s">
        <v>1122</v>
      </c>
      <c r="Q104" t="s">
        <v>638</v>
      </c>
      <c r="R104" t="s">
        <v>635</v>
      </c>
      <c r="S104" t="s">
        <v>19246</v>
      </c>
      <c r="T104" t="s">
        <v>19245</v>
      </c>
    </row>
    <row r="105" spans="1:20" x14ac:dyDescent="0.25">
      <c r="A105" t="s">
        <v>257</v>
      </c>
      <c r="B105" t="s">
        <v>263</v>
      </c>
      <c r="C105">
        <v>139</v>
      </c>
      <c r="D105">
        <v>1</v>
      </c>
      <c r="E105" t="s">
        <v>19247</v>
      </c>
      <c r="F105">
        <v>99</v>
      </c>
      <c r="G105">
        <v>0</v>
      </c>
      <c r="H105" t="s">
        <v>641</v>
      </c>
      <c r="I105" t="s">
        <v>13055</v>
      </c>
      <c r="J105" t="s">
        <v>19248</v>
      </c>
      <c r="K105" t="s">
        <v>4271</v>
      </c>
      <c r="L105" t="s">
        <v>19249</v>
      </c>
      <c r="M105" t="s">
        <v>19250</v>
      </c>
      <c r="N105" t="s">
        <v>1120</v>
      </c>
      <c r="O105" t="s">
        <v>1642</v>
      </c>
      <c r="P105" t="s">
        <v>1122</v>
      </c>
      <c r="Q105" t="s">
        <v>1123</v>
      </c>
      <c r="R105" t="s">
        <v>635</v>
      </c>
      <c r="S105" t="s">
        <v>19251</v>
      </c>
      <c r="T105" t="s">
        <v>19252</v>
      </c>
    </row>
    <row r="106" spans="1:20" x14ac:dyDescent="0.25">
      <c r="A106" t="s">
        <v>164</v>
      </c>
      <c r="B106" t="s">
        <v>165</v>
      </c>
      <c r="C106">
        <v>50</v>
      </c>
      <c r="D106">
        <v>6</v>
      </c>
      <c r="E106" t="s">
        <v>19253</v>
      </c>
      <c r="F106">
        <v>200</v>
      </c>
      <c r="G106">
        <v>0</v>
      </c>
      <c r="H106" t="s">
        <v>631</v>
      </c>
      <c r="I106" t="s">
        <v>19254</v>
      </c>
      <c r="J106" t="s">
        <v>664</v>
      </c>
      <c r="K106" t="s">
        <v>634</v>
      </c>
      <c r="L106" t="s">
        <v>635</v>
      </c>
      <c r="M106" t="s">
        <v>19255</v>
      </c>
      <c r="N106" t="s">
        <v>634</v>
      </c>
      <c r="O106" t="s">
        <v>637</v>
      </c>
      <c r="P106" t="s">
        <v>22</v>
      </c>
      <c r="Q106" t="s">
        <v>638</v>
      </c>
      <c r="R106" t="s">
        <v>635</v>
      </c>
      <c r="S106" t="s">
        <v>19256</v>
      </c>
      <c r="T106" t="s">
        <v>19255</v>
      </c>
    </row>
    <row r="107" spans="1:20" x14ac:dyDescent="0.25">
      <c r="A107" t="s">
        <v>164</v>
      </c>
      <c r="B107" t="s">
        <v>165</v>
      </c>
      <c r="C107">
        <v>50</v>
      </c>
      <c r="D107">
        <v>6</v>
      </c>
      <c r="E107" t="s">
        <v>19257</v>
      </c>
      <c r="F107">
        <v>200</v>
      </c>
      <c r="G107">
        <v>0</v>
      </c>
      <c r="H107" t="s">
        <v>631</v>
      </c>
      <c r="I107" t="s">
        <v>19258</v>
      </c>
      <c r="J107" t="s">
        <v>711</v>
      </c>
      <c r="K107" t="s">
        <v>634</v>
      </c>
      <c r="L107" t="s">
        <v>635</v>
      </c>
      <c r="M107" t="s">
        <v>19259</v>
      </c>
      <c r="N107" t="s">
        <v>634</v>
      </c>
      <c r="O107" t="s">
        <v>637</v>
      </c>
      <c r="P107" t="s">
        <v>22</v>
      </c>
      <c r="Q107" t="s">
        <v>638</v>
      </c>
      <c r="R107" t="s">
        <v>635</v>
      </c>
      <c r="S107" t="s">
        <v>19260</v>
      </c>
      <c r="T107" t="s">
        <v>19259</v>
      </c>
    </row>
    <row r="108" spans="1:20" x14ac:dyDescent="0.25">
      <c r="A108" t="s">
        <v>257</v>
      </c>
      <c r="B108" t="s">
        <v>263</v>
      </c>
      <c r="C108">
        <v>139</v>
      </c>
      <c r="D108">
        <v>2</v>
      </c>
      <c r="E108" t="s">
        <v>19261</v>
      </c>
      <c r="F108">
        <v>399</v>
      </c>
      <c r="G108">
        <v>0</v>
      </c>
      <c r="H108" t="s">
        <v>1114</v>
      </c>
      <c r="I108" t="s">
        <v>19262</v>
      </c>
      <c r="J108" t="s">
        <v>19263</v>
      </c>
      <c r="K108" t="s">
        <v>3885</v>
      </c>
      <c r="L108" t="s">
        <v>3886</v>
      </c>
      <c r="M108" t="s">
        <v>19264</v>
      </c>
      <c r="N108" t="s">
        <v>1120</v>
      </c>
      <c r="O108" t="s">
        <v>1121</v>
      </c>
      <c r="P108" t="s">
        <v>1122</v>
      </c>
      <c r="Q108" t="s">
        <v>1123</v>
      </c>
      <c r="R108" t="s">
        <v>635</v>
      </c>
      <c r="S108" t="s">
        <v>19265</v>
      </c>
      <c r="T108" t="s">
        <v>19264</v>
      </c>
    </row>
    <row r="109" spans="1:20" x14ac:dyDescent="0.25">
      <c r="A109" t="s">
        <v>256</v>
      </c>
      <c r="B109" t="s">
        <v>262</v>
      </c>
      <c r="C109">
        <v>139</v>
      </c>
      <c r="D109">
        <v>2</v>
      </c>
      <c r="E109" t="s">
        <v>19261</v>
      </c>
      <c r="F109">
        <v>399</v>
      </c>
      <c r="G109">
        <v>0</v>
      </c>
      <c r="H109" t="s">
        <v>1114</v>
      </c>
      <c r="I109" t="s">
        <v>19262</v>
      </c>
      <c r="J109" t="s">
        <v>19263</v>
      </c>
      <c r="K109" t="s">
        <v>3885</v>
      </c>
      <c r="L109" t="s">
        <v>3886</v>
      </c>
      <c r="M109" t="s">
        <v>19264</v>
      </c>
      <c r="N109" t="s">
        <v>1120</v>
      </c>
      <c r="O109" t="s">
        <v>1121</v>
      </c>
      <c r="P109" t="s">
        <v>1122</v>
      </c>
      <c r="Q109" t="s">
        <v>1123</v>
      </c>
      <c r="R109" t="s">
        <v>635</v>
      </c>
      <c r="S109" t="s">
        <v>19265</v>
      </c>
      <c r="T109" t="s">
        <v>19264</v>
      </c>
    </row>
    <row r="110" spans="1:20" x14ac:dyDescent="0.25">
      <c r="A110" t="s">
        <v>256</v>
      </c>
      <c r="B110" t="s">
        <v>262</v>
      </c>
      <c r="C110">
        <v>139</v>
      </c>
      <c r="D110">
        <v>1</v>
      </c>
      <c r="E110" t="s">
        <v>19266</v>
      </c>
      <c r="F110">
        <v>314</v>
      </c>
      <c r="G110">
        <v>30</v>
      </c>
      <c r="H110" t="s">
        <v>641</v>
      </c>
      <c r="I110" t="s">
        <v>19267</v>
      </c>
      <c r="J110" t="s">
        <v>19268</v>
      </c>
      <c r="K110" t="s">
        <v>2131</v>
      </c>
      <c r="L110" t="s">
        <v>19269</v>
      </c>
      <c r="M110" t="s">
        <v>19270</v>
      </c>
      <c r="N110" t="s">
        <v>1120</v>
      </c>
      <c r="O110" t="s">
        <v>1121</v>
      </c>
      <c r="P110" t="s">
        <v>1122</v>
      </c>
      <c r="Q110" t="s">
        <v>638</v>
      </c>
      <c r="R110" t="s">
        <v>635</v>
      </c>
      <c r="S110" t="s">
        <v>19271</v>
      </c>
      <c r="T110" t="s">
        <v>19270</v>
      </c>
    </row>
    <row r="111" spans="1:20" x14ac:dyDescent="0.25">
      <c r="A111" t="s">
        <v>256</v>
      </c>
      <c r="B111" t="s">
        <v>262</v>
      </c>
      <c r="C111">
        <v>139</v>
      </c>
      <c r="D111">
        <v>1</v>
      </c>
      <c r="E111" t="s">
        <v>19266</v>
      </c>
      <c r="F111">
        <v>314</v>
      </c>
      <c r="G111">
        <v>30</v>
      </c>
      <c r="H111" t="s">
        <v>641</v>
      </c>
      <c r="I111" t="s">
        <v>19267</v>
      </c>
      <c r="J111" t="s">
        <v>19268</v>
      </c>
      <c r="K111" t="s">
        <v>2131</v>
      </c>
      <c r="L111" t="s">
        <v>19269</v>
      </c>
      <c r="M111" t="s">
        <v>19270</v>
      </c>
      <c r="N111" t="s">
        <v>1120</v>
      </c>
      <c r="O111" t="s">
        <v>1121</v>
      </c>
      <c r="P111" t="s">
        <v>1122</v>
      </c>
      <c r="Q111" t="s">
        <v>638</v>
      </c>
      <c r="R111" t="s">
        <v>635</v>
      </c>
      <c r="S111" t="s">
        <v>19271</v>
      </c>
      <c r="T111" t="s">
        <v>19270</v>
      </c>
    </row>
    <row r="112" spans="1:20" x14ac:dyDescent="0.25">
      <c r="A112" t="s">
        <v>118</v>
      </c>
      <c r="B112" t="s">
        <v>91</v>
      </c>
      <c r="C112">
        <v>100</v>
      </c>
      <c r="D112">
        <v>1</v>
      </c>
      <c r="E112" t="s">
        <v>19266</v>
      </c>
      <c r="F112">
        <v>314</v>
      </c>
      <c r="G112">
        <v>30</v>
      </c>
      <c r="H112" t="s">
        <v>641</v>
      </c>
      <c r="I112" t="s">
        <v>19267</v>
      </c>
      <c r="J112" t="s">
        <v>19268</v>
      </c>
      <c r="K112" t="s">
        <v>2131</v>
      </c>
      <c r="L112" t="s">
        <v>19269</v>
      </c>
      <c r="M112" t="s">
        <v>19270</v>
      </c>
      <c r="N112" t="s">
        <v>1120</v>
      </c>
      <c r="O112" t="s">
        <v>1121</v>
      </c>
      <c r="P112" t="s">
        <v>1122</v>
      </c>
      <c r="Q112" t="s">
        <v>638</v>
      </c>
      <c r="R112" t="s">
        <v>635</v>
      </c>
      <c r="S112" t="s">
        <v>19271</v>
      </c>
      <c r="T112" t="s">
        <v>19270</v>
      </c>
    </row>
    <row r="113" spans="1:20" x14ac:dyDescent="0.25">
      <c r="A113" t="s">
        <v>164</v>
      </c>
      <c r="B113" t="s">
        <v>165</v>
      </c>
      <c r="C113">
        <v>50</v>
      </c>
      <c r="D113">
        <v>6</v>
      </c>
      <c r="E113" t="s">
        <v>19272</v>
      </c>
      <c r="F113">
        <v>200</v>
      </c>
      <c r="G113">
        <v>0</v>
      </c>
      <c r="H113" t="s">
        <v>631</v>
      </c>
      <c r="I113" t="s">
        <v>19273</v>
      </c>
      <c r="J113" t="s">
        <v>805</v>
      </c>
      <c r="K113" t="s">
        <v>634</v>
      </c>
      <c r="L113" t="s">
        <v>635</v>
      </c>
      <c r="M113" t="s">
        <v>19274</v>
      </c>
      <c r="N113" t="s">
        <v>634</v>
      </c>
      <c r="O113" t="s">
        <v>637</v>
      </c>
      <c r="P113" t="s">
        <v>22</v>
      </c>
      <c r="Q113" t="s">
        <v>638</v>
      </c>
      <c r="R113" t="s">
        <v>635</v>
      </c>
      <c r="S113" t="s">
        <v>19275</v>
      </c>
      <c r="T113" t="s">
        <v>19270</v>
      </c>
    </row>
    <row r="114" spans="1:20" x14ac:dyDescent="0.25">
      <c r="A114" t="s">
        <v>20</v>
      </c>
      <c r="B114" t="s">
        <v>21</v>
      </c>
      <c r="C114">
        <v>50</v>
      </c>
      <c r="D114">
        <v>1</v>
      </c>
      <c r="E114" t="s">
        <v>19276</v>
      </c>
      <c r="F114">
        <v>100</v>
      </c>
      <c r="G114">
        <v>0</v>
      </c>
      <c r="H114" t="s">
        <v>703</v>
      </c>
      <c r="I114" t="s">
        <v>19277</v>
      </c>
      <c r="J114" t="s">
        <v>925</v>
      </c>
      <c r="K114" t="s">
        <v>634</v>
      </c>
      <c r="L114" t="s">
        <v>635</v>
      </c>
      <c r="M114" t="s">
        <v>19278</v>
      </c>
      <c r="N114" t="s">
        <v>634</v>
      </c>
      <c r="O114" t="s">
        <v>637</v>
      </c>
      <c r="P114" t="s">
        <v>22</v>
      </c>
      <c r="Q114" t="s">
        <v>638</v>
      </c>
      <c r="R114" t="s">
        <v>635</v>
      </c>
      <c r="S114" t="s">
        <v>19279</v>
      </c>
      <c r="T114" t="s">
        <v>19278</v>
      </c>
    </row>
    <row r="115" spans="1:20" x14ac:dyDescent="0.25">
      <c r="A115" t="s">
        <v>23</v>
      </c>
      <c r="B115" t="s">
        <v>24</v>
      </c>
      <c r="C115">
        <v>50</v>
      </c>
      <c r="D115">
        <v>1</v>
      </c>
      <c r="E115" t="s">
        <v>19276</v>
      </c>
      <c r="F115">
        <v>100</v>
      </c>
      <c r="G115">
        <v>0</v>
      </c>
      <c r="H115" t="s">
        <v>703</v>
      </c>
      <c r="I115" t="s">
        <v>19277</v>
      </c>
      <c r="J115" t="s">
        <v>925</v>
      </c>
      <c r="K115" t="s">
        <v>634</v>
      </c>
      <c r="L115" t="s">
        <v>635</v>
      </c>
      <c r="M115" t="s">
        <v>19278</v>
      </c>
      <c r="N115" t="s">
        <v>634</v>
      </c>
      <c r="O115" t="s">
        <v>637</v>
      </c>
      <c r="P115" t="s">
        <v>22</v>
      </c>
      <c r="Q115" t="s">
        <v>638</v>
      </c>
      <c r="R115" t="s">
        <v>635</v>
      </c>
      <c r="S115" t="s">
        <v>19279</v>
      </c>
      <c r="T115" t="s">
        <v>19278</v>
      </c>
    </row>
    <row r="116" spans="1:20" x14ac:dyDescent="0.25">
      <c r="A116" t="s">
        <v>25</v>
      </c>
      <c r="B116" t="s">
        <v>26</v>
      </c>
      <c r="C116">
        <v>50</v>
      </c>
      <c r="D116">
        <v>1</v>
      </c>
      <c r="E116" t="s">
        <v>19276</v>
      </c>
      <c r="F116">
        <v>100</v>
      </c>
      <c r="G116">
        <v>0</v>
      </c>
      <c r="H116" t="s">
        <v>703</v>
      </c>
      <c r="I116" t="s">
        <v>19277</v>
      </c>
      <c r="J116" t="s">
        <v>925</v>
      </c>
      <c r="K116" t="s">
        <v>634</v>
      </c>
      <c r="L116" t="s">
        <v>635</v>
      </c>
      <c r="M116" t="s">
        <v>19278</v>
      </c>
      <c r="N116" t="s">
        <v>634</v>
      </c>
      <c r="O116" t="s">
        <v>637</v>
      </c>
      <c r="P116" t="s">
        <v>22</v>
      </c>
      <c r="Q116" t="s">
        <v>638</v>
      </c>
      <c r="R116" t="s">
        <v>635</v>
      </c>
      <c r="S116" t="s">
        <v>19279</v>
      </c>
      <c r="T116" t="s">
        <v>19278</v>
      </c>
    </row>
    <row r="117" spans="1:20" x14ac:dyDescent="0.25">
      <c r="A117" t="s">
        <v>257</v>
      </c>
      <c r="B117" t="s">
        <v>263</v>
      </c>
      <c r="C117">
        <v>139</v>
      </c>
      <c r="D117">
        <v>1</v>
      </c>
      <c r="E117" t="s">
        <v>19280</v>
      </c>
      <c r="F117">
        <v>99</v>
      </c>
      <c r="G117">
        <v>0</v>
      </c>
      <c r="H117" t="s">
        <v>641</v>
      </c>
      <c r="I117" t="s">
        <v>19281</v>
      </c>
      <c r="J117" t="s">
        <v>19282</v>
      </c>
      <c r="K117" t="s">
        <v>1570</v>
      </c>
      <c r="L117" t="s">
        <v>19283</v>
      </c>
      <c r="M117" t="s">
        <v>19284</v>
      </c>
      <c r="N117" t="s">
        <v>1120</v>
      </c>
      <c r="O117" t="s">
        <v>1121</v>
      </c>
      <c r="P117" t="s">
        <v>1122</v>
      </c>
      <c r="Q117" t="s">
        <v>638</v>
      </c>
      <c r="R117" t="s">
        <v>635</v>
      </c>
      <c r="S117" t="s">
        <v>19285</v>
      </c>
      <c r="T117" t="s">
        <v>19284</v>
      </c>
    </row>
    <row r="118" spans="1:20" x14ac:dyDescent="0.25">
      <c r="A118" t="s">
        <v>164</v>
      </c>
      <c r="B118" t="s">
        <v>165</v>
      </c>
      <c r="C118">
        <v>50</v>
      </c>
      <c r="D118">
        <v>6</v>
      </c>
      <c r="E118" t="s">
        <v>19286</v>
      </c>
      <c r="F118">
        <v>208</v>
      </c>
      <c r="G118">
        <v>8</v>
      </c>
      <c r="H118" t="s">
        <v>631</v>
      </c>
      <c r="I118" t="s">
        <v>19287</v>
      </c>
      <c r="J118" t="s">
        <v>7641</v>
      </c>
      <c r="K118" t="s">
        <v>634</v>
      </c>
      <c r="L118" t="s">
        <v>635</v>
      </c>
      <c r="M118" t="s">
        <v>19288</v>
      </c>
      <c r="N118" t="s">
        <v>634</v>
      </c>
      <c r="O118" t="s">
        <v>637</v>
      </c>
      <c r="P118" t="s">
        <v>22</v>
      </c>
      <c r="Q118" t="s">
        <v>638</v>
      </c>
      <c r="R118" t="s">
        <v>635</v>
      </c>
      <c r="S118" t="s">
        <v>19289</v>
      </c>
      <c r="T118" t="s">
        <v>19290</v>
      </c>
    </row>
    <row r="119" spans="1:20" x14ac:dyDescent="0.25">
      <c r="A119" t="s">
        <v>256</v>
      </c>
      <c r="B119" t="s">
        <v>262</v>
      </c>
      <c r="C119">
        <v>139</v>
      </c>
      <c r="D119">
        <v>2</v>
      </c>
      <c r="E119" t="s">
        <v>19291</v>
      </c>
      <c r="F119">
        <v>546</v>
      </c>
      <c r="G119">
        <v>0</v>
      </c>
      <c r="H119" t="s">
        <v>641</v>
      </c>
      <c r="I119" t="s">
        <v>19292</v>
      </c>
      <c r="J119" t="s">
        <v>19293</v>
      </c>
      <c r="K119" t="s">
        <v>15797</v>
      </c>
      <c r="L119" t="s">
        <v>19294</v>
      </c>
      <c r="M119" t="s">
        <v>19295</v>
      </c>
      <c r="N119" t="s">
        <v>1120</v>
      </c>
      <c r="O119" t="s">
        <v>1642</v>
      </c>
      <c r="P119" t="s">
        <v>1122</v>
      </c>
      <c r="Q119" t="s">
        <v>1123</v>
      </c>
      <c r="R119" t="s">
        <v>635</v>
      </c>
      <c r="S119" t="s">
        <v>19296</v>
      </c>
      <c r="T119" t="s">
        <v>19297</v>
      </c>
    </row>
    <row r="120" spans="1:20" x14ac:dyDescent="0.25">
      <c r="A120" t="s">
        <v>118</v>
      </c>
      <c r="B120" t="s">
        <v>91</v>
      </c>
      <c r="C120">
        <v>100</v>
      </c>
      <c r="D120">
        <v>2</v>
      </c>
      <c r="E120" t="s">
        <v>19291</v>
      </c>
      <c r="F120">
        <v>546</v>
      </c>
      <c r="G120">
        <v>0</v>
      </c>
      <c r="H120" t="s">
        <v>641</v>
      </c>
      <c r="I120" t="s">
        <v>19292</v>
      </c>
      <c r="J120" t="s">
        <v>19293</v>
      </c>
      <c r="K120" t="s">
        <v>15797</v>
      </c>
      <c r="L120" t="s">
        <v>19294</v>
      </c>
      <c r="M120" t="s">
        <v>19295</v>
      </c>
      <c r="N120" t="s">
        <v>1120</v>
      </c>
      <c r="O120" t="s">
        <v>1642</v>
      </c>
      <c r="P120" t="s">
        <v>1122</v>
      </c>
      <c r="Q120" t="s">
        <v>1123</v>
      </c>
      <c r="R120" t="s">
        <v>635</v>
      </c>
      <c r="S120" t="s">
        <v>19296</v>
      </c>
      <c r="T120" t="s">
        <v>19297</v>
      </c>
    </row>
    <row r="121" spans="1:20" x14ac:dyDescent="0.25">
      <c r="A121" t="s">
        <v>20</v>
      </c>
      <c r="B121" t="s">
        <v>21</v>
      </c>
      <c r="C121">
        <v>50</v>
      </c>
      <c r="D121">
        <v>1</v>
      </c>
      <c r="E121" t="s">
        <v>19291</v>
      </c>
      <c r="F121">
        <v>546</v>
      </c>
      <c r="G121">
        <v>0</v>
      </c>
      <c r="H121" t="s">
        <v>641</v>
      </c>
      <c r="I121" t="s">
        <v>19292</v>
      </c>
      <c r="J121" t="s">
        <v>19293</v>
      </c>
      <c r="K121" t="s">
        <v>15797</v>
      </c>
      <c r="L121" t="s">
        <v>19294</v>
      </c>
      <c r="M121" t="s">
        <v>19295</v>
      </c>
      <c r="N121" t="s">
        <v>1120</v>
      </c>
      <c r="O121" t="s">
        <v>1642</v>
      </c>
      <c r="P121" t="s">
        <v>1122</v>
      </c>
      <c r="Q121" t="s">
        <v>1123</v>
      </c>
      <c r="R121" t="s">
        <v>635</v>
      </c>
      <c r="S121" t="s">
        <v>19296</v>
      </c>
      <c r="T121" t="s">
        <v>19297</v>
      </c>
    </row>
    <row r="122" spans="1:20" x14ac:dyDescent="0.25">
      <c r="A122" t="s">
        <v>23</v>
      </c>
      <c r="B122" t="s">
        <v>24</v>
      </c>
      <c r="C122">
        <v>50</v>
      </c>
      <c r="D122">
        <v>1</v>
      </c>
      <c r="E122" t="s">
        <v>19291</v>
      </c>
      <c r="F122">
        <v>546</v>
      </c>
      <c r="G122">
        <v>0</v>
      </c>
      <c r="H122" t="s">
        <v>641</v>
      </c>
      <c r="I122" t="s">
        <v>19292</v>
      </c>
      <c r="J122" t="s">
        <v>19293</v>
      </c>
      <c r="K122" t="s">
        <v>15797</v>
      </c>
      <c r="L122" t="s">
        <v>19294</v>
      </c>
      <c r="M122" t="s">
        <v>19295</v>
      </c>
      <c r="N122" t="s">
        <v>1120</v>
      </c>
      <c r="O122" t="s">
        <v>1642</v>
      </c>
      <c r="P122" t="s">
        <v>1122</v>
      </c>
      <c r="Q122" t="s">
        <v>1123</v>
      </c>
      <c r="R122" t="s">
        <v>635</v>
      </c>
      <c r="S122" t="s">
        <v>19296</v>
      </c>
      <c r="T122" t="s">
        <v>19297</v>
      </c>
    </row>
    <row r="123" spans="1:20" x14ac:dyDescent="0.25">
      <c r="A123" t="s">
        <v>25</v>
      </c>
      <c r="B123" t="s">
        <v>26</v>
      </c>
      <c r="C123">
        <v>50</v>
      </c>
      <c r="D123">
        <v>1</v>
      </c>
      <c r="E123" t="s">
        <v>19291</v>
      </c>
      <c r="F123">
        <v>546</v>
      </c>
      <c r="G123">
        <v>0</v>
      </c>
      <c r="H123" t="s">
        <v>641</v>
      </c>
      <c r="I123" t="s">
        <v>19292</v>
      </c>
      <c r="J123" t="s">
        <v>19293</v>
      </c>
      <c r="K123" t="s">
        <v>15797</v>
      </c>
      <c r="L123" t="s">
        <v>19294</v>
      </c>
      <c r="M123" t="s">
        <v>19295</v>
      </c>
      <c r="N123" t="s">
        <v>1120</v>
      </c>
      <c r="O123" t="s">
        <v>1642</v>
      </c>
      <c r="P123" t="s">
        <v>1122</v>
      </c>
      <c r="Q123" t="s">
        <v>1123</v>
      </c>
      <c r="R123" t="s">
        <v>635</v>
      </c>
      <c r="S123" t="s">
        <v>19296</v>
      </c>
      <c r="T123" t="s">
        <v>19297</v>
      </c>
    </row>
    <row r="124" spans="1:20" x14ac:dyDescent="0.25">
      <c r="A124" t="s">
        <v>118</v>
      </c>
      <c r="B124" t="s">
        <v>91</v>
      </c>
      <c r="C124">
        <v>100</v>
      </c>
      <c r="D124">
        <v>1</v>
      </c>
      <c r="E124" t="s">
        <v>19298</v>
      </c>
      <c r="F124">
        <v>198</v>
      </c>
      <c r="G124">
        <v>0</v>
      </c>
      <c r="H124" t="s">
        <v>641</v>
      </c>
      <c r="I124" t="s">
        <v>19299</v>
      </c>
      <c r="J124" t="s">
        <v>19300</v>
      </c>
      <c r="K124" t="s">
        <v>7279</v>
      </c>
      <c r="L124" t="s">
        <v>19301</v>
      </c>
      <c r="M124" t="s">
        <v>19302</v>
      </c>
      <c r="N124" t="s">
        <v>1120</v>
      </c>
      <c r="O124" t="s">
        <v>1121</v>
      </c>
      <c r="P124" t="s">
        <v>1122</v>
      </c>
      <c r="Q124" t="s">
        <v>638</v>
      </c>
      <c r="R124" t="s">
        <v>635</v>
      </c>
      <c r="S124" t="s">
        <v>19303</v>
      </c>
      <c r="T124" t="s">
        <v>19302</v>
      </c>
    </row>
    <row r="125" spans="1:20" x14ac:dyDescent="0.25">
      <c r="A125" t="s">
        <v>256</v>
      </c>
      <c r="B125" t="s">
        <v>262</v>
      </c>
      <c r="C125">
        <v>139</v>
      </c>
      <c r="D125">
        <v>1</v>
      </c>
      <c r="E125" t="s">
        <v>19298</v>
      </c>
      <c r="F125">
        <v>198</v>
      </c>
      <c r="G125">
        <v>0</v>
      </c>
      <c r="H125" t="s">
        <v>641</v>
      </c>
      <c r="I125" t="s">
        <v>19299</v>
      </c>
      <c r="J125" t="s">
        <v>19300</v>
      </c>
      <c r="K125" t="s">
        <v>7279</v>
      </c>
      <c r="L125" t="s">
        <v>19301</v>
      </c>
      <c r="M125" t="s">
        <v>19302</v>
      </c>
      <c r="N125" t="s">
        <v>1120</v>
      </c>
      <c r="O125" t="s">
        <v>1121</v>
      </c>
      <c r="P125" t="s">
        <v>1122</v>
      </c>
      <c r="Q125" t="s">
        <v>638</v>
      </c>
      <c r="R125" t="s">
        <v>635</v>
      </c>
      <c r="S125" t="s">
        <v>19303</v>
      </c>
      <c r="T125" t="s">
        <v>19302</v>
      </c>
    </row>
    <row r="126" spans="1:20" x14ac:dyDescent="0.25">
      <c r="A126" t="s">
        <v>257</v>
      </c>
      <c r="B126" t="s">
        <v>263</v>
      </c>
      <c r="C126">
        <v>139</v>
      </c>
      <c r="D126">
        <v>1</v>
      </c>
      <c r="E126" t="s">
        <v>19304</v>
      </c>
      <c r="F126">
        <v>99</v>
      </c>
      <c r="G126">
        <v>0</v>
      </c>
      <c r="H126" t="s">
        <v>641</v>
      </c>
      <c r="I126" t="s">
        <v>19305</v>
      </c>
      <c r="J126" t="s">
        <v>19306</v>
      </c>
      <c r="K126" t="s">
        <v>2008</v>
      </c>
      <c r="L126" t="s">
        <v>19307</v>
      </c>
      <c r="M126" t="s">
        <v>19308</v>
      </c>
      <c r="N126" t="s">
        <v>1120</v>
      </c>
      <c r="O126" t="s">
        <v>1121</v>
      </c>
      <c r="P126" t="s">
        <v>1122</v>
      </c>
      <c r="Q126" t="s">
        <v>638</v>
      </c>
      <c r="R126" t="s">
        <v>635</v>
      </c>
      <c r="S126" t="s">
        <v>19309</v>
      </c>
      <c r="T126" t="s">
        <v>19308</v>
      </c>
    </row>
    <row r="127" spans="1:20" x14ac:dyDescent="0.25">
      <c r="A127" t="s">
        <v>37</v>
      </c>
      <c r="B127" t="s">
        <v>38</v>
      </c>
      <c r="C127">
        <v>66.666666666666671</v>
      </c>
      <c r="D127">
        <v>3</v>
      </c>
      <c r="E127" t="s">
        <v>19310</v>
      </c>
      <c r="F127">
        <v>100</v>
      </c>
      <c r="G127">
        <v>0</v>
      </c>
      <c r="H127" t="s">
        <v>631</v>
      </c>
      <c r="I127" t="s">
        <v>19311</v>
      </c>
      <c r="J127" t="s">
        <v>705</v>
      </c>
      <c r="K127" t="s">
        <v>634</v>
      </c>
      <c r="L127" t="s">
        <v>635</v>
      </c>
      <c r="M127" t="s">
        <v>19312</v>
      </c>
      <c r="N127" t="s">
        <v>634</v>
      </c>
      <c r="O127" t="s">
        <v>637</v>
      </c>
      <c r="P127" t="s">
        <v>22</v>
      </c>
      <c r="Q127" t="s">
        <v>638</v>
      </c>
      <c r="R127" t="s">
        <v>635</v>
      </c>
      <c r="S127" t="s">
        <v>19313</v>
      </c>
      <c r="T127" t="s">
        <v>19312</v>
      </c>
    </row>
    <row r="128" spans="1:20" x14ac:dyDescent="0.25">
      <c r="A128" t="s">
        <v>20</v>
      </c>
      <c r="B128" t="s">
        <v>21</v>
      </c>
      <c r="C128">
        <v>50</v>
      </c>
      <c r="D128">
        <v>1</v>
      </c>
      <c r="E128" t="s">
        <v>19314</v>
      </c>
      <c r="F128">
        <v>100</v>
      </c>
      <c r="G128">
        <v>0</v>
      </c>
      <c r="H128" t="s">
        <v>703</v>
      </c>
      <c r="I128" t="s">
        <v>19315</v>
      </c>
      <c r="J128" t="s">
        <v>3525</v>
      </c>
      <c r="K128" t="s">
        <v>634</v>
      </c>
      <c r="L128" t="s">
        <v>635</v>
      </c>
      <c r="M128" t="s">
        <v>19316</v>
      </c>
      <c r="N128" t="s">
        <v>634</v>
      </c>
      <c r="O128" t="s">
        <v>637</v>
      </c>
      <c r="P128" t="s">
        <v>22</v>
      </c>
      <c r="Q128" t="s">
        <v>638</v>
      </c>
      <c r="R128" t="s">
        <v>635</v>
      </c>
      <c r="S128" t="s">
        <v>19317</v>
      </c>
      <c r="T128" t="s">
        <v>19316</v>
      </c>
    </row>
    <row r="129" spans="1:20" x14ac:dyDescent="0.25">
      <c r="A129" t="s">
        <v>23</v>
      </c>
      <c r="B129" t="s">
        <v>24</v>
      </c>
      <c r="C129">
        <v>50</v>
      </c>
      <c r="D129">
        <v>1</v>
      </c>
      <c r="E129" t="s">
        <v>19314</v>
      </c>
      <c r="F129">
        <v>100</v>
      </c>
      <c r="G129">
        <v>0</v>
      </c>
      <c r="H129" t="s">
        <v>703</v>
      </c>
      <c r="I129" t="s">
        <v>19315</v>
      </c>
      <c r="J129" t="s">
        <v>3525</v>
      </c>
      <c r="K129" t="s">
        <v>634</v>
      </c>
      <c r="L129" t="s">
        <v>635</v>
      </c>
      <c r="M129" t="s">
        <v>19316</v>
      </c>
      <c r="N129" t="s">
        <v>634</v>
      </c>
      <c r="O129" t="s">
        <v>637</v>
      </c>
      <c r="P129" t="s">
        <v>22</v>
      </c>
      <c r="Q129" t="s">
        <v>638</v>
      </c>
      <c r="R129" t="s">
        <v>635</v>
      </c>
      <c r="S129" t="s">
        <v>19317</v>
      </c>
      <c r="T129" t="s">
        <v>19316</v>
      </c>
    </row>
    <row r="130" spans="1:20" x14ac:dyDescent="0.25">
      <c r="A130" t="s">
        <v>25</v>
      </c>
      <c r="B130" t="s">
        <v>26</v>
      </c>
      <c r="C130">
        <v>50</v>
      </c>
      <c r="D130">
        <v>1</v>
      </c>
      <c r="E130" t="s">
        <v>19314</v>
      </c>
      <c r="F130">
        <v>100</v>
      </c>
      <c r="G130">
        <v>0</v>
      </c>
      <c r="H130" t="s">
        <v>703</v>
      </c>
      <c r="I130" t="s">
        <v>19315</v>
      </c>
      <c r="J130" t="s">
        <v>3525</v>
      </c>
      <c r="K130" t="s">
        <v>634</v>
      </c>
      <c r="L130" t="s">
        <v>635</v>
      </c>
      <c r="M130" t="s">
        <v>19316</v>
      </c>
      <c r="N130" t="s">
        <v>634</v>
      </c>
      <c r="O130" t="s">
        <v>637</v>
      </c>
      <c r="P130" t="s">
        <v>22</v>
      </c>
      <c r="Q130" t="s">
        <v>638</v>
      </c>
      <c r="R130" t="s">
        <v>635</v>
      </c>
      <c r="S130" t="s">
        <v>19317</v>
      </c>
      <c r="T130" t="s">
        <v>19316</v>
      </c>
    </row>
    <row r="131" spans="1:20" x14ac:dyDescent="0.25">
      <c r="A131" t="s">
        <v>121</v>
      </c>
      <c r="B131" t="s">
        <v>122</v>
      </c>
      <c r="C131">
        <v>15</v>
      </c>
      <c r="D131">
        <v>2</v>
      </c>
      <c r="E131" t="s">
        <v>19318</v>
      </c>
      <c r="F131">
        <v>34</v>
      </c>
      <c r="G131">
        <v>4</v>
      </c>
      <c r="H131" t="s">
        <v>641</v>
      </c>
      <c r="I131" t="s">
        <v>3975</v>
      </c>
      <c r="J131" t="s">
        <v>15406</v>
      </c>
      <c r="K131" t="s">
        <v>7730</v>
      </c>
      <c r="L131" t="s">
        <v>8472</v>
      </c>
      <c r="M131" t="s">
        <v>19319</v>
      </c>
      <c r="N131" t="s">
        <v>634</v>
      </c>
      <c r="O131" t="s">
        <v>894</v>
      </c>
      <c r="P131" t="s">
        <v>43</v>
      </c>
      <c r="Q131" t="s">
        <v>648</v>
      </c>
      <c r="R131" t="s">
        <v>635</v>
      </c>
      <c r="S131" t="s">
        <v>19320</v>
      </c>
      <c r="T131" t="s">
        <v>19321</v>
      </c>
    </row>
    <row r="132" spans="1:20" x14ac:dyDescent="0.25">
      <c r="A132" t="s">
        <v>164</v>
      </c>
      <c r="B132" t="s">
        <v>165</v>
      </c>
      <c r="C132">
        <v>33.333333333333336</v>
      </c>
      <c r="D132">
        <v>3</v>
      </c>
      <c r="E132" t="s">
        <v>19322</v>
      </c>
      <c r="F132">
        <v>100</v>
      </c>
      <c r="G132">
        <v>0</v>
      </c>
      <c r="H132" t="s">
        <v>631</v>
      </c>
      <c r="I132" t="s">
        <v>19323</v>
      </c>
      <c r="J132" t="s">
        <v>749</v>
      </c>
      <c r="K132" t="s">
        <v>634</v>
      </c>
      <c r="L132" t="s">
        <v>635</v>
      </c>
      <c r="M132" t="s">
        <v>19324</v>
      </c>
      <c r="N132" t="s">
        <v>634</v>
      </c>
      <c r="O132" t="s">
        <v>637</v>
      </c>
      <c r="P132" t="s">
        <v>22</v>
      </c>
      <c r="Q132" t="s">
        <v>638</v>
      </c>
      <c r="R132" t="s">
        <v>635</v>
      </c>
      <c r="S132" t="s">
        <v>19325</v>
      </c>
      <c r="T132" t="s">
        <v>19324</v>
      </c>
    </row>
    <row r="133" spans="1:20" x14ac:dyDescent="0.25">
      <c r="A133" t="s">
        <v>35</v>
      </c>
      <c r="B133" t="s">
        <v>36</v>
      </c>
      <c r="C133">
        <v>33</v>
      </c>
      <c r="D133">
        <v>10</v>
      </c>
      <c r="E133" t="s">
        <v>19326</v>
      </c>
      <c r="F133">
        <v>395</v>
      </c>
      <c r="G133">
        <v>0</v>
      </c>
      <c r="H133" t="s">
        <v>631</v>
      </c>
      <c r="I133" t="s">
        <v>19327</v>
      </c>
      <c r="J133" t="s">
        <v>2186</v>
      </c>
      <c r="K133" t="s">
        <v>634</v>
      </c>
      <c r="L133" t="s">
        <v>635</v>
      </c>
      <c r="M133" t="s">
        <v>19328</v>
      </c>
      <c r="N133" t="s">
        <v>634</v>
      </c>
      <c r="O133" t="s">
        <v>637</v>
      </c>
      <c r="P133" t="s">
        <v>22</v>
      </c>
      <c r="Q133" t="s">
        <v>638</v>
      </c>
      <c r="R133" t="s">
        <v>635</v>
      </c>
      <c r="S133" t="s">
        <v>19329</v>
      </c>
      <c r="T133" t="s">
        <v>19328</v>
      </c>
    </row>
    <row r="134" spans="1:20" x14ac:dyDescent="0.25">
      <c r="A134" t="s">
        <v>121</v>
      </c>
      <c r="B134" t="s">
        <v>122</v>
      </c>
      <c r="C134">
        <v>15</v>
      </c>
      <c r="D134">
        <v>2</v>
      </c>
      <c r="E134" t="s">
        <v>19330</v>
      </c>
      <c r="F134">
        <v>46</v>
      </c>
      <c r="G134">
        <v>16</v>
      </c>
      <c r="H134" t="s">
        <v>641</v>
      </c>
      <c r="I134" t="s">
        <v>19331</v>
      </c>
      <c r="J134" t="s">
        <v>19332</v>
      </c>
      <c r="K134" t="s">
        <v>2222</v>
      </c>
      <c r="L134" t="s">
        <v>7334</v>
      </c>
      <c r="M134" t="s">
        <v>19333</v>
      </c>
      <c r="N134" t="s">
        <v>634</v>
      </c>
      <c r="O134" t="s">
        <v>894</v>
      </c>
      <c r="P134" t="s">
        <v>43</v>
      </c>
      <c r="Q134" t="s">
        <v>648</v>
      </c>
      <c r="R134" t="s">
        <v>635</v>
      </c>
      <c r="S134" t="s">
        <v>19334</v>
      </c>
      <c r="T134" t="s">
        <v>19335</v>
      </c>
    </row>
    <row r="135" spans="1:20" x14ac:dyDescent="0.25">
      <c r="A135" t="s">
        <v>37</v>
      </c>
      <c r="B135" t="s">
        <v>38</v>
      </c>
      <c r="C135">
        <v>66.666666666666671</v>
      </c>
      <c r="D135">
        <v>3</v>
      </c>
      <c r="E135" t="s">
        <v>19336</v>
      </c>
      <c r="F135">
        <v>100</v>
      </c>
      <c r="G135">
        <v>0</v>
      </c>
      <c r="H135" t="s">
        <v>631</v>
      </c>
      <c r="I135" t="s">
        <v>19337</v>
      </c>
      <c r="J135" t="s">
        <v>1244</v>
      </c>
      <c r="K135" t="s">
        <v>634</v>
      </c>
      <c r="L135" t="s">
        <v>635</v>
      </c>
      <c r="M135" t="s">
        <v>19338</v>
      </c>
      <c r="N135" t="s">
        <v>634</v>
      </c>
      <c r="O135" t="s">
        <v>654</v>
      </c>
      <c r="P135" t="s">
        <v>22</v>
      </c>
      <c r="Q135" t="s">
        <v>655</v>
      </c>
      <c r="R135" t="s">
        <v>635</v>
      </c>
      <c r="S135" t="s">
        <v>19339</v>
      </c>
      <c r="T135" t="s">
        <v>19340</v>
      </c>
    </row>
    <row r="136" spans="1:20" x14ac:dyDescent="0.25">
      <c r="A136" t="s">
        <v>39</v>
      </c>
      <c r="B136" t="s">
        <v>682</v>
      </c>
      <c r="C136">
        <v>56.91</v>
      </c>
      <c r="D136">
        <v>1</v>
      </c>
      <c r="E136" t="s">
        <v>19341</v>
      </c>
      <c r="F136">
        <v>63.91</v>
      </c>
      <c r="G136">
        <v>7</v>
      </c>
      <c r="H136" t="s">
        <v>641</v>
      </c>
      <c r="I136" t="s">
        <v>5472</v>
      </c>
      <c r="J136" t="s">
        <v>19342</v>
      </c>
      <c r="K136" t="s">
        <v>19343</v>
      </c>
      <c r="L136" t="s">
        <v>5474</v>
      </c>
      <c r="M136" t="s">
        <v>19344</v>
      </c>
      <c r="N136" t="s">
        <v>634</v>
      </c>
      <c r="O136" t="s">
        <v>689</v>
      </c>
      <c r="P136" t="s">
        <v>40</v>
      </c>
      <c r="Q136" t="s">
        <v>690</v>
      </c>
      <c r="R136" t="s">
        <v>635</v>
      </c>
      <c r="S136" t="s">
        <v>19345</v>
      </c>
      <c r="T136" t="s">
        <v>19344</v>
      </c>
    </row>
    <row r="137" spans="1:20" x14ac:dyDescent="0.25">
      <c r="A137" t="s">
        <v>118</v>
      </c>
      <c r="B137" t="s">
        <v>91</v>
      </c>
      <c r="C137">
        <v>100</v>
      </c>
      <c r="D137">
        <v>1</v>
      </c>
      <c r="E137" t="s">
        <v>19346</v>
      </c>
      <c r="F137">
        <v>198</v>
      </c>
      <c r="G137">
        <v>0</v>
      </c>
      <c r="H137" t="s">
        <v>641</v>
      </c>
      <c r="I137" t="s">
        <v>19347</v>
      </c>
      <c r="J137" t="s">
        <v>19348</v>
      </c>
      <c r="K137" t="s">
        <v>19349</v>
      </c>
      <c r="L137" t="s">
        <v>19350</v>
      </c>
      <c r="M137" t="s">
        <v>19351</v>
      </c>
      <c r="N137" t="s">
        <v>1120</v>
      </c>
      <c r="O137" t="s">
        <v>1121</v>
      </c>
      <c r="P137" t="s">
        <v>1122</v>
      </c>
      <c r="Q137" t="s">
        <v>638</v>
      </c>
      <c r="R137" t="s">
        <v>635</v>
      </c>
      <c r="S137" t="s">
        <v>19352</v>
      </c>
      <c r="T137" t="s">
        <v>19351</v>
      </c>
    </row>
    <row r="138" spans="1:20" x14ac:dyDescent="0.25">
      <c r="A138" t="s">
        <v>257</v>
      </c>
      <c r="B138" t="s">
        <v>263</v>
      </c>
      <c r="C138">
        <v>139</v>
      </c>
      <c r="D138">
        <v>1</v>
      </c>
      <c r="E138" t="s">
        <v>19346</v>
      </c>
      <c r="F138">
        <v>198</v>
      </c>
      <c r="G138">
        <v>0</v>
      </c>
      <c r="H138" t="s">
        <v>641</v>
      </c>
      <c r="I138" t="s">
        <v>19347</v>
      </c>
      <c r="J138" t="s">
        <v>19348</v>
      </c>
      <c r="K138" t="s">
        <v>19349</v>
      </c>
      <c r="L138" t="s">
        <v>19350</v>
      </c>
      <c r="M138" t="s">
        <v>19351</v>
      </c>
      <c r="N138" t="s">
        <v>1120</v>
      </c>
      <c r="O138" t="s">
        <v>1121</v>
      </c>
      <c r="P138" t="s">
        <v>1122</v>
      </c>
      <c r="Q138" t="s">
        <v>638</v>
      </c>
      <c r="R138" t="s">
        <v>635</v>
      </c>
      <c r="S138" t="s">
        <v>19352</v>
      </c>
      <c r="T138" t="s">
        <v>19351</v>
      </c>
    </row>
    <row r="139" spans="1:20" x14ac:dyDescent="0.25">
      <c r="A139" t="s">
        <v>39</v>
      </c>
      <c r="B139" t="s">
        <v>682</v>
      </c>
      <c r="C139">
        <v>56.91</v>
      </c>
      <c r="D139">
        <v>1</v>
      </c>
      <c r="E139" t="s">
        <v>19353</v>
      </c>
      <c r="F139">
        <v>63.91</v>
      </c>
      <c r="G139">
        <v>7</v>
      </c>
      <c r="H139" t="s">
        <v>641</v>
      </c>
      <c r="I139" t="s">
        <v>17592</v>
      </c>
      <c r="J139" t="s">
        <v>17593</v>
      </c>
      <c r="K139" t="s">
        <v>11082</v>
      </c>
      <c r="L139" t="s">
        <v>17594</v>
      </c>
      <c r="M139" t="s">
        <v>19354</v>
      </c>
      <c r="N139" t="s">
        <v>634</v>
      </c>
      <c r="O139" t="s">
        <v>689</v>
      </c>
      <c r="P139" t="s">
        <v>40</v>
      </c>
      <c r="Q139" t="s">
        <v>690</v>
      </c>
      <c r="R139" t="s">
        <v>635</v>
      </c>
      <c r="S139" t="s">
        <v>19355</v>
      </c>
      <c r="T139" t="s">
        <v>19354</v>
      </c>
    </row>
    <row r="140" spans="1:20" x14ac:dyDescent="0.25">
      <c r="A140" t="s">
        <v>20</v>
      </c>
      <c r="B140" t="s">
        <v>21</v>
      </c>
      <c r="C140">
        <v>50</v>
      </c>
      <c r="D140">
        <v>1</v>
      </c>
      <c r="E140" t="s">
        <v>19356</v>
      </c>
      <c r="F140">
        <v>100</v>
      </c>
      <c r="G140">
        <v>0</v>
      </c>
      <c r="H140" t="s">
        <v>703</v>
      </c>
      <c r="I140" t="s">
        <v>19357</v>
      </c>
      <c r="J140" t="s">
        <v>1195</v>
      </c>
      <c r="K140" t="s">
        <v>634</v>
      </c>
      <c r="L140" t="s">
        <v>635</v>
      </c>
      <c r="M140" t="s">
        <v>19358</v>
      </c>
      <c r="N140" t="s">
        <v>634</v>
      </c>
      <c r="O140" t="s">
        <v>637</v>
      </c>
      <c r="P140" t="s">
        <v>22</v>
      </c>
      <c r="Q140" t="s">
        <v>638</v>
      </c>
      <c r="R140" t="s">
        <v>635</v>
      </c>
      <c r="S140" t="s">
        <v>19359</v>
      </c>
      <c r="T140" t="s">
        <v>19358</v>
      </c>
    </row>
    <row r="141" spans="1:20" x14ac:dyDescent="0.25">
      <c r="A141" t="s">
        <v>23</v>
      </c>
      <c r="B141" t="s">
        <v>24</v>
      </c>
      <c r="C141">
        <v>50</v>
      </c>
      <c r="D141">
        <v>1</v>
      </c>
      <c r="E141" t="s">
        <v>19356</v>
      </c>
      <c r="F141">
        <v>100</v>
      </c>
      <c r="G141">
        <v>0</v>
      </c>
      <c r="H141" t="s">
        <v>703</v>
      </c>
      <c r="I141" t="s">
        <v>19357</v>
      </c>
      <c r="J141" t="s">
        <v>1195</v>
      </c>
      <c r="K141" t="s">
        <v>634</v>
      </c>
      <c r="L141" t="s">
        <v>635</v>
      </c>
      <c r="M141" t="s">
        <v>19358</v>
      </c>
      <c r="N141" t="s">
        <v>634</v>
      </c>
      <c r="O141" t="s">
        <v>637</v>
      </c>
      <c r="P141" t="s">
        <v>22</v>
      </c>
      <c r="Q141" t="s">
        <v>638</v>
      </c>
      <c r="R141" t="s">
        <v>635</v>
      </c>
      <c r="S141" t="s">
        <v>19359</v>
      </c>
      <c r="T141" t="s">
        <v>19358</v>
      </c>
    </row>
    <row r="142" spans="1:20" x14ac:dyDescent="0.25">
      <c r="A142" t="s">
        <v>25</v>
      </c>
      <c r="B142" t="s">
        <v>26</v>
      </c>
      <c r="C142">
        <v>50</v>
      </c>
      <c r="D142">
        <v>1</v>
      </c>
      <c r="E142" t="s">
        <v>19356</v>
      </c>
      <c r="F142">
        <v>100</v>
      </c>
      <c r="G142">
        <v>0</v>
      </c>
      <c r="H142" t="s">
        <v>703</v>
      </c>
      <c r="I142" t="s">
        <v>19357</v>
      </c>
      <c r="J142" t="s">
        <v>1195</v>
      </c>
      <c r="K142" t="s">
        <v>634</v>
      </c>
      <c r="L142" t="s">
        <v>635</v>
      </c>
      <c r="M142" t="s">
        <v>19358</v>
      </c>
      <c r="N142" t="s">
        <v>634</v>
      </c>
      <c r="O142" t="s">
        <v>637</v>
      </c>
      <c r="P142" t="s">
        <v>22</v>
      </c>
      <c r="Q142" t="s">
        <v>638</v>
      </c>
      <c r="R142" t="s">
        <v>635</v>
      </c>
      <c r="S142" t="s">
        <v>19359</v>
      </c>
      <c r="T142" t="s">
        <v>19358</v>
      </c>
    </row>
    <row r="143" spans="1:20" x14ac:dyDescent="0.25">
      <c r="A143" t="s">
        <v>164</v>
      </c>
      <c r="B143" t="s">
        <v>165</v>
      </c>
      <c r="C143">
        <v>33.333333333333336</v>
      </c>
      <c r="D143">
        <v>6</v>
      </c>
      <c r="E143" t="s">
        <v>19360</v>
      </c>
      <c r="F143">
        <v>290</v>
      </c>
      <c r="G143">
        <v>0</v>
      </c>
      <c r="H143" t="s">
        <v>631</v>
      </c>
      <c r="I143" t="s">
        <v>19361</v>
      </c>
      <c r="J143" t="s">
        <v>6923</v>
      </c>
      <c r="K143" t="s">
        <v>634</v>
      </c>
      <c r="L143" t="s">
        <v>635</v>
      </c>
      <c r="M143" t="s">
        <v>19362</v>
      </c>
      <c r="N143" t="s">
        <v>634</v>
      </c>
      <c r="O143" t="s">
        <v>707</v>
      </c>
      <c r="P143" t="s">
        <v>22</v>
      </c>
      <c r="Q143" t="s">
        <v>638</v>
      </c>
      <c r="R143" t="s">
        <v>635</v>
      </c>
      <c r="S143" t="s">
        <v>19363</v>
      </c>
      <c r="T143" t="s">
        <v>19362</v>
      </c>
    </row>
    <row r="144" spans="1:20" x14ac:dyDescent="0.25">
      <c r="A144" t="s">
        <v>164</v>
      </c>
      <c r="B144" t="s">
        <v>165</v>
      </c>
      <c r="C144">
        <v>33.333333333333336</v>
      </c>
      <c r="D144">
        <v>3</v>
      </c>
      <c r="E144" t="s">
        <v>19360</v>
      </c>
      <c r="F144">
        <v>290</v>
      </c>
      <c r="G144">
        <v>0</v>
      </c>
      <c r="H144" t="s">
        <v>631</v>
      </c>
      <c r="I144" t="s">
        <v>19361</v>
      </c>
      <c r="J144" t="s">
        <v>6923</v>
      </c>
      <c r="K144" t="s">
        <v>634</v>
      </c>
      <c r="L144" t="s">
        <v>635</v>
      </c>
      <c r="M144" t="s">
        <v>19362</v>
      </c>
      <c r="N144" t="s">
        <v>634</v>
      </c>
      <c r="O144" t="s">
        <v>707</v>
      </c>
      <c r="P144" t="s">
        <v>22</v>
      </c>
      <c r="Q144" t="s">
        <v>638</v>
      </c>
      <c r="R144" t="s">
        <v>635</v>
      </c>
      <c r="S144" t="s">
        <v>19363</v>
      </c>
      <c r="T144" t="s">
        <v>19362</v>
      </c>
    </row>
    <row r="145" spans="1:20" x14ac:dyDescent="0.25">
      <c r="A145" t="s">
        <v>39</v>
      </c>
      <c r="B145" t="s">
        <v>682</v>
      </c>
      <c r="C145">
        <v>56.91</v>
      </c>
      <c r="D145">
        <v>1</v>
      </c>
      <c r="E145" t="s">
        <v>19364</v>
      </c>
      <c r="F145">
        <v>63.91</v>
      </c>
      <c r="G145">
        <v>7</v>
      </c>
      <c r="H145" t="s">
        <v>641</v>
      </c>
      <c r="I145" t="s">
        <v>5472</v>
      </c>
      <c r="J145" t="s">
        <v>19342</v>
      </c>
      <c r="K145" t="s">
        <v>19343</v>
      </c>
      <c r="L145" t="s">
        <v>5474</v>
      </c>
      <c r="M145" t="s">
        <v>19365</v>
      </c>
      <c r="N145" t="s">
        <v>634</v>
      </c>
      <c r="O145" t="s">
        <v>689</v>
      </c>
      <c r="P145" t="s">
        <v>40</v>
      </c>
      <c r="Q145" t="s">
        <v>690</v>
      </c>
      <c r="R145" t="s">
        <v>635</v>
      </c>
      <c r="S145" t="s">
        <v>19366</v>
      </c>
      <c r="T145" t="s">
        <v>19365</v>
      </c>
    </row>
    <row r="146" spans="1:20" x14ac:dyDescent="0.25">
      <c r="A146" t="s">
        <v>164</v>
      </c>
      <c r="B146" t="s">
        <v>165</v>
      </c>
      <c r="C146">
        <v>50</v>
      </c>
      <c r="D146">
        <v>6</v>
      </c>
      <c r="E146" t="s">
        <v>19367</v>
      </c>
      <c r="F146">
        <v>200</v>
      </c>
      <c r="G146">
        <v>0</v>
      </c>
      <c r="H146" t="s">
        <v>631</v>
      </c>
      <c r="I146" t="s">
        <v>17244</v>
      </c>
      <c r="J146" t="s">
        <v>769</v>
      </c>
      <c r="K146" t="s">
        <v>634</v>
      </c>
      <c r="L146" t="s">
        <v>635</v>
      </c>
      <c r="M146" t="s">
        <v>19368</v>
      </c>
      <c r="N146" t="s">
        <v>634</v>
      </c>
      <c r="O146" t="s">
        <v>637</v>
      </c>
      <c r="P146" t="s">
        <v>22</v>
      </c>
      <c r="Q146" t="s">
        <v>638</v>
      </c>
      <c r="R146" t="s">
        <v>635</v>
      </c>
      <c r="S146" t="s">
        <v>19369</v>
      </c>
      <c r="T146" t="s">
        <v>19368</v>
      </c>
    </row>
    <row r="147" spans="1:20" x14ac:dyDescent="0.25">
      <c r="A147" t="s">
        <v>20</v>
      </c>
      <c r="B147" t="s">
        <v>21</v>
      </c>
      <c r="C147">
        <v>50</v>
      </c>
      <c r="D147">
        <v>2</v>
      </c>
      <c r="E147" t="s">
        <v>19370</v>
      </c>
      <c r="F147">
        <v>200</v>
      </c>
      <c r="G147">
        <v>0</v>
      </c>
      <c r="H147" t="s">
        <v>703</v>
      </c>
      <c r="I147" t="s">
        <v>14869</v>
      </c>
      <c r="J147" t="s">
        <v>633</v>
      </c>
      <c r="K147" t="s">
        <v>634</v>
      </c>
      <c r="L147" t="s">
        <v>635</v>
      </c>
      <c r="M147" t="s">
        <v>19371</v>
      </c>
      <c r="N147" t="s">
        <v>634</v>
      </c>
      <c r="O147" t="s">
        <v>637</v>
      </c>
      <c r="P147" t="s">
        <v>22</v>
      </c>
      <c r="Q147" t="s">
        <v>638</v>
      </c>
      <c r="R147" t="s">
        <v>635</v>
      </c>
      <c r="S147" t="s">
        <v>19372</v>
      </c>
      <c r="T147" t="s">
        <v>19371</v>
      </c>
    </row>
    <row r="148" spans="1:20" x14ac:dyDescent="0.25">
      <c r="A148" t="s">
        <v>23</v>
      </c>
      <c r="B148" t="s">
        <v>24</v>
      </c>
      <c r="C148">
        <v>50</v>
      </c>
      <c r="D148">
        <v>2</v>
      </c>
      <c r="E148" t="s">
        <v>19370</v>
      </c>
      <c r="F148">
        <v>200</v>
      </c>
      <c r="G148">
        <v>0</v>
      </c>
      <c r="H148" t="s">
        <v>703</v>
      </c>
      <c r="I148" t="s">
        <v>14869</v>
      </c>
      <c r="J148" t="s">
        <v>633</v>
      </c>
      <c r="K148" t="s">
        <v>634</v>
      </c>
      <c r="L148" t="s">
        <v>635</v>
      </c>
      <c r="M148" t="s">
        <v>19371</v>
      </c>
      <c r="N148" t="s">
        <v>634</v>
      </c>
      <c r="O148" t="s">
        <v>637</v>
      </c>
      <c r="P148" t="s">
        <v>22</v>
      </c>
      <c r="Q148" t="s">
        <v>638</v>
      </c>
      <c r="R148" t="s">
        <v>635</v>
      </c>
      <c r="S148" t="s">
        <v>19372</v>
      </c>
      <c r="T148" t="s">
        <v>19371</v>
      </c>
    </row>
    <row r="149" spans="1:20" x14ac:dyDescent="0.25">
      <c r="A149" t="s">
        <v>25</v>
      </c>
      <c r="B149" t="s">
        <v>26</v>
      </c>
      <c r="C149">
        <v>50</v>
      </c>
      <c r="D149">
        <v>2</v>
      </c>
      <c r="E149" t="s">
        <v>19370</v>
      </c>
      <c r="F149">
        <v>200</v>
      </c>
      <c r="G149">
        <v>0</v>
      </c>
      <c r="H149" t="s">
        <v>703</v>
      </c>
      <c r="I149" t="s">
        <v>14869</v>
      </c>
      <c r="J149" t="s">
        <v>633</v>
      </c>
      <c r="K149" t="s">
        <v>634</v>
      </c>
      <c r="L149" t="s">
        <v>635</v>
      </c>
      <c r="M149" t="s">
        <v>19371</v>
      </c>
      <c r="N149" t="s">
        <v>634</v>
      </c>
      <c r="O149" t="s">
        <v>637</v>
      </c>
      <c r="P149" t="s">
        <v>22</v>
      </c>
      <c r="Q149" t="s">
        <v>638</v>
      </c>
      <c r="R149" t="s">
        <v>635</v>
      </c>
      <c r="S149" t="s">
        <v>19372</v>
      </c>
      <c r="T149" t="s">
        <v>19371</v>
      </c>
    </row>
    <row r="150" spans="1:20" x14ac:dyDescent="0.25">
      <c r="A150" t="s">
        <v>37</v>
      </c>
      <c r="B150" t="s">
        <v>38</v>
      </c>
      <c r="C150">
        <v>66.666666666666671</v>
      </c>
      <c r="D150">
        <v>3</v>
      </c>
      <c r="E150" t="s">
        <v>19373</v>
      </c>
      <c r="F150">
        <v>100</v>
      </c>
      <c r="G150">
        <v>0</v>
      </c>
      <c r="H150" t="s">
        <v>631</v>
      </c>
      <c r="I150" t="s">
        <v>19374</v>
      </c>
      <c r="J150" t="s">
        <v>705</v>
      </c>
      <c r="K150" t="s">
        <v>634</v>
      </c>
      <c r="L150" t="s">
        <v>635</v>
      </c>
      <c r="M150" t="s">
        <v>19375</v>
      </c>
      <c r="N150" t="s">
        <v>634</v>
      </c>
      <c r="O150" t="s">
        <v>637</v>
      </c>
      <c r="P150" t="s">
        <v>22</v>
      </c>
      <c r="Q150" t="s">
        <v>638</v>
      </c>
      <c r="R150" t="s">
        <v>635</v>
      </c>
      <c r="S150" t="s">
        <v>19376</v>
      </c>
      <c r="T150" t="s">
        <v>19375</v>
      </c>
    </row>
    <row r="151" spans="1:20" x14ac:dyDescent="0.25">
      <c r="A151" t="s">
        <v>35</v>
      </c>
      <c r="B151" t="s">
        <v>36</v>
      </c>
      <c r="C151">
        <v>66.666666666666671</v>
      </c>
      <c r="D151">
        <v>3</v>
      </c>
      <c r="E151" t="s">
        <v>19377</v>
      </c>
      <c r="F151">
        <v>150</v>
      </c>
      <c r="G151">
        <v>0</v>
      </c>
      <c r="H151" t="s">
        <v>641</v>
      </c>
      <c r="I151" t="s">
        <v>8740</v>
      </c>
      <c r="J151" t="s">
        <v>19378</v>
      </c>
      <c r="K151" t="s">
        <v>7082</v>
      </c>
      <c r="L151" t="s">
        <v>10351</v>
      </c>
      <c r="M151" t="s">
        <v>19379</v>
      </c>
      <c r="N151" t="s">
        <v>634</v>
      </c>
      <c r="O151" t="s">
        <v>894</v>
      </c>
      <c r="P151" t="s">
        <v>43</v>
      </c>
      <c r="Q151" t="s">
        <v>648</v>
      </c>
      <c r="R151" t="s">
        <v>635</v>
      </c>
      <c r="S151" t="s">
        <v>19380</v>
      </c>
      <c r="T151" t="s">
        <v>19379</v>
      </c>
    </row>
    <row r="152" spans="1:20" x14ac:dyDescent="0.25">
      <c r="A152" t="s">
        <v>37</v>
      </c>
      <c r="B152" t="s">
        <v>38</v>
      </c>
      <c r="C152">
        <v>66.666666666666671</v>
      </c>
      <c r="D152">
        <v>3</v>
      </c>
      <c r="E152" t="s">
        <v>19381</v>
      </c>
      <c r="F152">
        <v>100</v>
      </c>
      <c r="G152">
        <v>0</v>
      </c>
      <c r="H152" t="s">
        <v>631</v>
      </c>
      <c r="I152" t="s">
        <v>19382</v>
      </c>
      <c r="J152" t="s">
        <v>652</v>
      </c>
      <c r="K152" t="s">
        <v>634</v>
      </c>
      <c r="L152" t="s">
        <v>635</v>
      </c>
      <c r="M152" t="s">
        <v>19383</v>
      </c>
      <c r="N152" t="s">
        <v>634</v>
      </c>
      <c r="O152" t="s">
        <v>654</v>
      </c>
      <c r="P152" t="s">
        <v>22</v>
      </c>
      <c r="Q152" t="s">
        <v>655</v>
      </c>
      <c r="R152" t="s">
        <v>635</v>
      </c>
      <c r="S152" t="s">
        <v>19384</v>
      </c>
      <c r="T152" t="s">
        <v>19385</v>
      </c>
    </row>
    <row r="153" spans="1:20" x14ac:dyDescent="0.25">
      <c r="A153" t="s">
        <v>118</v>
      </c>
      <c r="B153" t="s">
        <v>91</v>
      </c>
      <c r="C153">
        <v>100</v>
      </c>
      <c r="D153">
        <v>1</v>
      </c>
      <c r="E153" t="s">
        <v>19386</v>
      </c>
      <c r="F153">
        <v>198</v>
      </c>
      <c r="G153">
        <v>0</v>
      </c>
      <c r="H153" t="s">
        <v>641</v>
      </c>
      <c r="I153" t="s">
        <v>19387</v>
      </c>
      <c r="J153" t="s">
        <v>19388</v>
      </c>
      <c r="K153" t="s">
        <v>1713</v>
      </c>
      <c r="L153" t="s">
        <v>19389</v>
      </c>
      <c r="M153" t="s">
        <v>19390</v>
      </c>
      <c r="N153" t="s">
        <v>1120</v>
      </c>
      <c r="O153" t="s">
        <v>1121</v>
      </c>
      <c r="P153" t="s">
        <v>1122</v>
      </c>
      <c r="Q153" t="s">
        <v>638</v>
      </c>
      <c r="R153" t="s">
        <v>635</v>
      </c>
      <c r="S153" t="s">
        <v>19391</v>
      </c>
      <c r="T153" t="s">
        <v>19390</v>
      </c>
    </row>
    <row r="154" spans="1:20" x14ac:dyDescent="0.25">
      <c r="A154" t="s">
        <v>257</v>
      </c>
      <c r="B154" t="s">
        <v>263</v>
      </c>
      <c r="C154">
        <v>139</v>
      </c>
      <c r="D154">
        <v>1</v>
      </c>
      <c r="E154" t="s">
        <v>19386</v>
      </c>
      <c r="F154">
        <v>198</v>
      </c>
      <c r="G154">
        <v>0</v>
      </c>
      <c r="H154" t="s">
        <v>641</v>
      </c>
      <c r="I154" t="s">
        <v>19387</v>
      </c>
      <c r="J154" t="s">
        <v>19388</v>
      </c>
      <c r="K154" t="s">
        <v>1713</v>
      </c>
      <c r="L154" t="s">
        <v>19389</v>
      </c>
      <c r="M154" t="s">
        <v>19390</v>
      </c>
      <c r="N154" t="s">
        <v>1120</v>
      </c>
      <c r="O154" t="s">
        <v>1121</v>
      </c>
      <c r="P154" t="s">
        <v>1122</v>
      </c>
      <c r="Q154" t="s">
        <v>638</v>
      </c>
      <c r="R154" t="s">
        <v>635</v>
      </c>
      <c r="S154" t="s">
        <v>19391</v>
      </c>
      <c r="T154" t="s">
        <v>19390</v>
      </c>
    </row>
    <row r="155" spans="1:20" x14ac:dyDescent="0.25">
      <c r="A155" t="s">
        <v>35</v>
      </c>
      <c r="B155" t="s">
        <v>36</v>
      </c>
      <c r="C155">
        <v>66.666666666666671</v>
      </c>
      <c r="D155">
        <v>6</v>
      </c>
      <c r="E155" t="s">
        <v>19392</v>
      </c>
      <c r="F155">
        <v>200</v>
      </c>
      <c r="G155">
        <v>0</v>
      </c>
      <c r="H155" t="s">
        <v>631</v>
      </c>
      <c r="I155" t="s">
        <v>19393</v>
      </c>
      <c r="J155" t="s">
        <v>814</v>
      </c>
      <c r="K155" t="s">
        <v>634</v>
      </c>
      <c r="L155" t="s">
        <v>635</v>
      </c>
      <c r="M155" t="s">
        <v>19394</v>
      </c>
      <c r="N155" t="s">
        <v>634</v>
      </c>
      <c r="O155" t="s">
        <v>637</v>
      </c>
      <c r="P155" t="s">
        <v>22</v>
      </c>
      <c r="Q155" t="s">
        <v>638</v>
      </c>
      <c r="R155" t="s">
        <v>635</v>
      </c>
      <c r="S155" t="s">
        <v>19395</v>
      </c>
      <c r="T155" t="s">
        <v>19394</v>
      </c>
    </row>
    <row r="156" spans="1:20" x14ac:dyDescent="0.25">
      <c r="A156" t="s">
        <v>20</v>
      </c>
      <c r="B156" t="s">
        <v>21</v>
      </c>
      <c r="C156">
        <v>50</v>
      </c>
      <c r="D156">
        <v>1</v>
      </c>
      <c r="E156" t="s">
        <v>19396</v>
      </c>
      <c r="F156">
        <v>138.06</v>
      </c>
      <c r="G156">
        <v>7</v>
      </c>
      <c r="H156" t="s">
        <v>641</v>
      </c>
      <c r="I156" t="s">
        <v>19397</v>
      </c>
      <c r="J156" t="s">
        <v>19398</v>
      </c>
      <c r="K156" t="s">
        <v>7378</v>
      </c>
      <c r="L156" t="s">
        <v>19399</v>
      </c>
      <c r="M156" t="s">
        <v>19400</v>
      </c>
      <c r="N156" t="s">
        <v>634</v>
      </c>
      <c r="O156" t="s">
        <v>689</v>
      </c>
      <c r="P156" t="s">
        <v>40</v>
      </c>
      <c r="Q156" t="s">
        <v>690</v>
      </c>
      <c r="R156" t="s">
        <v>635</v>
      </c>
      <c r="S156" t="s">
        <v>19401</v>
      </c>
      <c r="T156" t="s">
        <v>19402</v>
      </c>
    </row>
    <row r="157" spans="1:20" x14ac:dyDescent="0.25">
      <c r="A157" t="s">
        <v>23</v>
      </c>
      <c r="B157" t="s">
        <v>24</v>
      </c>
      <c r="C157">
        <v>50</v>
      </c>
      <c r="D157">
        <v>1</v>
      </c>
      <c r="E157" t="s">
        <v>19396</v>
      </c>
      <c r="F157">
        <v>138.06</v>
      </c>
      <c r="G157">
        <v>7</v>
      </c>
      <c r="H157" t="s">
        <v>641</v>
      </c>
      <c r="I157" t="s">
        <v>19397</v>
      </c>
      <c r="J157" t="s">
        <v>19398</v>
      </c>
      <c r="K157" t="s">
        <v>7378</v>
      </c>
      <c r="L157" t="s">
        <v>19399</v>
      </c>
      <c r="M157" t="s">
        <v>19400</v>
      </c>
      <c r="N157" t="s">
        <v>634</v>
      </c>
      <c r="O157" t="s">
        <v>689</v>
      </c>
      <c r="P157" t="s">
        <v>40</v>
      </c>
      <c r="Q157" t="s">
        <v>690</v>
      </c>
      <c r="R157" t="s">
        <v>635</v>
      </c>
      <c r="S157" t="s">
        <v>19401</v>
      </c>
      <c r="T157" t="s">
        <v>19402</v>
      </c>
    </row>
    <row r="158" spans="1:20" x14ac:dyDescent="0.25">
      <c r="A158" t="s">
        <v>25</v>
      </c>
      <c r="B158" t="s">
        <v>26</v>
      </c>
      <c r="C158">
        <v>50</v>
      </c>
      <c r="D158">
        <v>1</v>
      </c>
      <c r="E158" t="s">
        <v>19396</v>
      </c>
      <c r="F158">
        <v>138.06</v>
      </c>
      <c r="G158">
        <v>7</v>
      </c>
      <c r="H158" t="s">
        <v>641</v>
      </c>
      <c r="I158" t="s">
        <v>19397</v>
      </c>
      <c r="J158" t="s">
        <v>19398</v>
      </c>
      <c r="K158" t="s">
        <v>7378</v>
      </c>
      <c r="L158" t="s">
        <v>19399</v>
      </c>
      <c r="M158" t="s">
        <v>19400</v>
      </c>
      <c r="N158" t="s">
        <v>634</v>
      </c>
      <c r="O158" t="s">
        <v>689</v>
      </c>
      <c r="P158" t="s">
        <v>40</v>
      </c>
      <c r="Q158" t="s">
        <v>690</v>
      </c>
      <c r="R158" t="s">
        <v>635</v>
      </c>
      <c r="S158" t="s">
        <v>19401</v>
      </c>
      <c r="T158" t="s">
        <v>19402</v>
      </c>
    </row>
    <row r="159" spans="1:20" x14ac:dyDescent="0.25">
      <c r="A159" t="s">
        <v>121</v>
      </c>
      <c r="B159" t="s">
        <v>122</v>
      </c>
      <c r="C159">
        <v>15</v>
      </c>
      <c r="D159">
        <v>2</v>
      </c>
      <c r="E159" t="s">
        <v>19403</v>
      </c>
      <c r="F159">
        <v>34</v>
      </c>
      <c r="G159">
        <v>4</v>
      </c>
      <c r="H159" t="s">
        <v>641</v>
      </c>
      <c r="I159" t="s">
        <v>15394</v>
      </c>
      <c r="J159" t="s">
        <v>15395</v>
      </c>
      <c r="K159" t="s">
        <v>7730</v>
      </c>
      <c r="L159" t="s">
        <v>10686</v>
      </c>
      <c r="M159" t="s">
        <v>19404</v>
      </c>
      <c r="N159" t="s">
        <v>634</v>
      </c>
      <c r="O159" t="s">
        <v>894</v>
      </c>
      <c r="P159" t="s">
        <v>43</v>
      </c>
      <c r="Q159" t="s">
        <v>648</v>
      </c>
      <c r="R159" t="s">
        <v>635</v>
      </c>
      <c r="S159" t="s">
        <v>19405</v>
      </c>
      <c r="T159" t="s">
        <v>19406</v>
      </c>
    </row>
    <row r="160" spans="1:20" x14ac:dyDescent="0.25">
      <c r="A160" t="s">
        <v>256</v>
      </c>
      <c r="B160" t="s">
        <v>262</v>
      </c>
      <c r="C160">
        <v>139</v>
      </c>
      <c r="D160">
        <v>1</v>
      </c>
      <c r="E160" t="s">
        <v>19407</v>
      </c>
      <c r="F160">
        <v>198</v>
      </c>
      <c r="G160">
        <v>0</v>
      </c>
      <c r="H160" t="s">
        <v>641</v>
      </c>
      <c r="I160" t="s">
        <v>19408</v>
      </c>
      <c r="J160" t="s">
        <v>19409</v>
      </c>
      <c r="K160" t="s">
        <v>19410</v>
      </c>
      <c r="L160" t="s">
        <v>19411</v>
      </c>
      <c r="M160" t="s">
        <v>19412</v>
      </c>
      <c r="N160" t="s">
        <v>1120</v>
      </c>
      <c r="O160" t="s">
        <v>1642</v>
      </c>
      <c r="P160" t="s">
        <v>1122</v>
      </c>
      <c r="Q160" t="s">
        <v>1123</v>
      </c>
      <c r="R160" t="s">
        <v>635</v>
      </c>
      <c r="S160" t="s">
        <v>19413</v>
      </c>
      <c r="T160" t="s">
        <v>19414</v>
      </c>
    </row>
    <row r="161" spans="1:20" x14ac:dyDescent="0.25">
      <c r="A161" t="s">
        <v>118</v>
      </c>
      <c r="B161" t="s">
        <v>91</v>
      </c>
      <c r="C161">
        <v>100</v>
      </c>
      <c r="D161">
        <v>1</v>
      </c>
      <c r="E161" t="s">
        <v>19415</v>
      </c>
      <c r="F161">
        <v>99</v>
      </c>
      <c r="G161">
        <v>0</v>
      </c>
      <c r="H161" t="s">
        <v>641</v>
      </c>
      <c r="I161" t="s">
        <v>19416</v>
      </c>
      <c r="J161" t="s">
        <v>19417</v>
      </c>
      <c r="K161" t="s">
        <v>13702</v>
      </c>
      <c r="L161" t="s">
        <v>19418</v>
      </c>
      <c r="M161" t="s">
        <v>19419</v>
      </c>
      <c r="N161" t="s">
        <v>1120</v>
      </c>
      <c r="O161" t="s">
        <v>1121</v>
      </c>
      <c r="P161" t="s">
        <v>1122</v>
      </c>
      <c r="Q161" t="s">
        <v>638</v>
      </c>
      <c r="R161" t="s">
        <v>635</v>
      </c>
      <c r="S161" t="s">
        <v>19420</v>
      </c>
      <c r="T161" t="s">
        <v>19419</v>
      </c>
    </row>
    <row r="162" spans="1:20" x14ac:dyDescent="0.25">
      <c r="A162" t="s">
        <v>257</v>
      </c>
      <c r="B162" t="s">
        <v>263</v>
      </c>
      <c r="C162">
        <v>139</v>
      </c>
      <c r="D162">
        <v>3</v>
      </c>
      <c r="E162" t="s">
        <v>19421</v>
      </c>
      <c r="F162">
        <v>297</v>
      </c>
      <c r="G162">
        <v>0</v>
      </c>
      <c r="H162" t="s">
        <v>641</v>
      </c>
      <c r="I162" t="s">
        <v>19422</v>
      </c>
      <c r="J162" t="s">
        <v>19423</v>
      </c>
      <c r="K162" t="s">
        <v>19424</v>
      </c>
      <c r="L162" t="s">
        <v>19425</v>
      </c>
      <c r="M162" t="s">
        <v>19426</v>
      </c>
      <c r="N162" t="s">
        <v>1120</v>
      </c>
      <c r="O162" t="s">
        <v>1121</v>
      </c>
      <c r="P162" t="s">
        <v>1122</v>
      </c>
      <c r="Q162" t="s">
        <v>638</v>
      </c>
      <c r="R162" t="s">
        <v>635</v>
      </c>
      <c r="S162" t="s">
        <v>19427</v>
      </c>
      <c r="T162" t="s">
        <v>19426</v>
      </c>
    </row>
    <row r="163" spans="1:20" x14ac:dyDescent="0.25">
      <c r="A163" t="s">
        <v>20</v>
      </c>
      <c r="B163" t="s">
        <v>21</v>
      </c>
      <c r="C163">
        <v>50</v>
      </c>
      <c r="D163">
        <v>1</v>
      </c>
      <c r="E163" t="s">
        <v>19428</v>
      </c>
      <c r="F163">
        <v>100</v>
      </c>
      <c r="G163">
        <v>0</v>
      </c>
      <c r="H163" t="s">
        <v>703</v>
      </c>
      <c r="I163" t="s">
        <v>6626</v>
      </c>
      <c r="J163" t="s">
        <v>749</v>
      </c>
      <c r="K163" t="s">
        <v>634</v>
      </c>
      <c r="L163" t="s">
        <v>635</v>
      </c>
      <c r="M163" t="s">
        <v>19429</v>
      </c>
      <c r="N163" t="s">
        <v>634</v>
      </c>
      <c r="O163" t="s">
        <v>637</v>
      </c>
      <c r="P163" t="s">
        <v>22</v>
      </c>
      <c r="Q163" t="s">
        <v>638</v>
      </c>
      <c r="R163" t="s">
        <v>635</v>
      </c>
      <c r="S163" t="s">
        <v>19430</v>
      </c>
      <c r="T163" t="s">
        <v>19429</v>
      </c>
    </row>
    <row r="164" spans="1:20" x14ac:dyDescent="0.25">
      <c r="A164" t="s">
        <v>23</v>
      </c>
      <c r="B164" t="s">
        <v>24</v>
      </c>
      <c r="C164">
        <v>50</v>
      </c>
      <c r="D164">
        <v>1</v>
      </c>
      <c r="E164" t="s">
        <v>19428</v>
      </c>
      <c r="F164">
        <v>100</v>
      </c>
      <c r="G164">
        <v>0</v>
      </c>
      <c r="H164" t="s">
        <v>703</v>
      </c>
      <c r="I164" t="s">
        <v>6626</v>
      </c>
      <c r="J164" t="s">
        <v>749</v>
      </c>
      <c r="K164" t="s">
        <v>634</v>
      </c>
      <c r="L164" t="s">
        <v>635</v>
      </c>
      <c r="M164" t="s">
        <v>19429</v>
      </c>
      <c r="N164" t="s">
        <v>634</v>
      </c>
      <c r="O164" t="s">
        <v>637</v>
      </c>
      <c r="P164" t="s">
        <v>22</v>
      </c>
      <c r="Q164" t="s">
        <v>638</v>
      </c>
      <c r="R164" t="s">
        <v>635</v>
      </c>
      <c r="S164" t="s">
        <v>19430</v>
      </c>
      <c r="T164" t="s">
        <v>19429</v>
      </c>
    </row>
    <row r="165" spans="1:20" x14ac:dyDescent="0.25">
      <c r="A165" t="s">
        <v>25</v>
      </c>
      <c r="B165" t="s">
        <v>26</v>
      </c>
      <c r="C165">
        <v>50</v>
      </c>
      <c r="D165">
        <v>1</v>
      </c>
      <c r="E165" t="s">
        <v>19428</v>
      </c>
      <c r="F165">
        <v>100</v>
      </c>
      <c r="G165">
        <v>0</v>
      </c>
      <c r="H165" t="s">
        <v>703</v>
      </c>
      <c r="I165" t="s">
        <v>6626</v>
      </c>
      <c r="J165" t="s">
        <v>749</v>
      </c>
      <c r="K165" t="s">
        <v>634</v>
      </c>
      <c r="L165" t="s">
        <v>635</v>
      </c>
      <c r="M165" t="s">
        <v>19429</v>
      </c>
      <c r="N165" t="s">
        <v>634</v>
      </c>
      <c r="O165" t="s">
        <v>637</v>
      </c>
      <c r="P165" t="s">
        <v>22</v>
      </c>
      <c r="Q165" t="s">
        <v>638</v>
      </c>
      <c r="R165" t="s">
        <v>635</v>
      </c>
      <c r="S165" t="s">
        <v>19430</v>
      </c>
      <c r="T165" t="s">
        <v>19429</v>
      </c>
    </row>
    <row r="166" spans="1:20" x14ac:dyDescent="0.25">
      <c r="A166" t="s">
        <v>257</v>
      </c>
      <c r="B166" t="s">
        <v>263</v>
      </c>
      <c r="C166">
        <v>139</v>
      </c>
      <c r="D166">
        <v>1</v>
      </c>
      <c r="E166" t="s">
        <v>19431</v>
      </c>
      <c r="F166">
        <v>99</v>
      </c>
      <c r="G166">
        <v>0</v>
      </c>
      <c r="H166" t="s">
        <v>641</v>
      </c>
      <c r="I166" t="s">
        <v>19432</v>
      </c>
      <c r="J166" t="s">
        <v>19433</v>
      </c>
      <c r="K166" t="s">
        <v>4598</v>
      </c>
      <c r="L166" t="s">
        <v>19434</v>
      </c>
      <c r="M166" t="s">
        <v>19429</v>
      </c>
      <c r="N166" t="s">
        <v>1120</v>
      </c>
      <c r="O166" t="s">
        <v>1121</v>
      </c>
      <c r="P166" t="s">
        <v>1122</v>
      </c>
      <c r="Q166" t="s">
        <v>638</v>
      </c>
      <c r="R166" t="s">
        <v>635</v>
      </c>
      <c r="S166" t="s">
        <v>19435</v>
      </c>
      <c r="T166" t="s">
        <v>19429</v>
      </c>
    </row>
    <row r="167" spans="1:20" x14ac:dyDescent="0.25">
      <c r="A167" t="s">
        <v>37</v>
      </c>
      <c r="B167" t="s">
        <v>38</v>
      </c>
      <c r="C167">
        <v>66.666666666666671</v>
      </c>
      <c r="D167">
        <v>3</v>
      </c>
      <c r="E167" t="s">
        <v>19436</v>
      </c>
      <c r="F167">
        <v>100</v>
      </c>
      <c r="G167">
        <v>0</v>
      </c>
      <c r="H167" t="s">
        <v>631</v>
      </c>
      <c r="I167" t="s">
        <v>19437</v>
      </c>
      <c r="J167" t="s">
        <v>652</v>
      </c>
      <c r="K167" t="s">
        <v>634</v>
      </c>
      <c r="L167" t="s">
        <v>635</v>
      </c>
      <c r="M167" t="s">
        <v>19438</v>
      </c>
      <c r="N167" t="s">
        <v>634</v>
      </c>
      <c r="O167" t="s">
        <v>654</v>
      </c>
      <c r="P167" t="s">
        <v>22</v>
      </c>
      <c r="Q167" t="s">
        <v>655</v>
      </c>
      <c r="R167" t="s">
        <v>635</v>
      </c>
      <c r="S167" t="s">
        <v>19439</v>
      </c>
      <c r="T167" t="s">
        <v>19438</v>
      </c>
    </row>
    <row r="168" spans="1:20" x14ac:dyDescent="0.25">
      <c r="A168" t="s">
        <v>20</v>
      </c>
      <c r="B168" t="s">
        <v>21</v>
      </c>
      <c r="C168">
        <v>60</v>
      </c>
      <c r="D168">
        <v>2</v>
      </c>
      <c r="E168" t="s">
        <v>19440</v>
      </c>
      <c r="F168">
        <v>200</v>
      </c>
      <c r="G168">
        <v>0</v>
      </c>
      <c r="H168" t="s">
        <v>631</v>
      </c>
      <c r="I168" t="s">
        <v>2840</v>
      </c>
      <c r="J168" t="s">
        <v>1301</v>
      </c>
      <c r="K168" t="s">
        <v>634</v>
      </c>
      <c r="L168" t="s">
        <v>635</v>
      </c>
      <c r="M168" t="s">
        <v>19441</v>
      </c>
      <c r="N168" t="s">
        <v>634</v>
      </c>
      <c r="O168" t="s">
        <v>637</v>
      </c>
      <c r="P168" t="s">
        <v>22</v>
      </c>
      <c r="Q168" t="s">
        <v>638</v>
      </c>
      <c r="R168" t="s">
        <v>635</v>
      </c>
      <c r="S168" t="s">
        <v>19442</v>
      </c>
      <c r="T168" t="s">
        <v>19441</v>
      </c>
    </row>
    <row r="169" spans="1:20" x14ac:dyDescent="0.25">
      <c r="A169" t="s">
        <v>23</v>
      </c>
      <c r="B169" t="s">
        <v>24</v>
      </c>
      <c r="C169">
        <v>60</v>
      </c>
      <c r="D169">
        <v>2</v>
      </c>
      <c r="E169" t="s">
        <v>19440</v>
      </c>
      <c r="F169">
        <v>200</v>
      </c>
      <c r="G169">
        <v>0</v>
      </c>
      <c r="H169" t="s">
        <v>631</v>
      </c>
      <c r="I169" t="s">
        <v>2840</v>
      </c>
      <c r="J169" t="s">
        <v>1301</v>
      </c>
      <c r="K169" t="s">
        <v>634</v>
      </c>
      <c r="L169" t="s">
        <v>635</v>
      </c>
      <c r="M169" t="s">
        <v>19441</v>
      </c>
      <c r="N169" t="s">
        <v>634</v>
      </c>
      <c r="O169" t="s">
        <v>637</v>
      </c>
      <c r="P169" t="s">
        <v>22</v>
      </c>
      <c r="Q169" t="s">
        <v>638</v>
      </c>
      <c r="R169" t="s">
        <v>635</v>
      </c>
      <c r="S169" t="s">
        <v>19442</v>
      </c>
      <c r="T169" t="s">
        <v>19441</v>
      </c>
    </row>
    <row r="170" spans="1:20" x14ac:dyDescent="0.25">
      <c r="A170" t="s">
        <v>25</v>
      </c>
      <c r="B170" t="s">
        <v>26</v>
      </c>
      <c r="C170">
        <v>60</v>
      </c>
      <c r="D170">
        <v>2</v>
      </c>
      <c r="E170" t="s">
        <v>19440</v>
      </c>
      <c r="F170">
        <v>200</v>
      </c>
      <c r="G170">
        <v>0</v>
      </c>
      <c r="H170" t="s">
        <v>631</v>
      </c>
      <c r="I170" t="s">
        <v>2840</v>
      </c>
      <c r="J170" t="s">
        <v>1301</v>
      </c>
      <c r="K170" t="s">
        <v>634</v>
      </c>
      <c r="L170" t="s">
        <v>635</v>
      </c>
      <c r="M170" t="s">
        <v>19441</v>
      </c>
      <c r="N170" t="s">
        <v>634</v>
      </c>
      <c r="O170" t="s">
        <v>637</v>
      </c>
      <c r="P170" t="s">
        <v>22</v>
      </c>
      <c r="Q170" t="s">
        <v>638</v>
      </c>
      <c r="R170" t="s">
        <v>635</v>
      </c>
      <c r="S170" t="s">
        <v>19442</v>
      </c>
      <c r="T170" t="s">
        <v>19441</v>
      </c>
    </row>
    <row r="171" spans="1:20" x14ac:dyDescent="0.25">
      <c r="A171" t="s">
        <v>25</v>
      </c>
      <c r="B171" t="s">
        <v>26</v>
      </c>
      <c r="C171">
        <v>50</v>
      </c>
      <c r="D171">
        <v>1</v>
      </c>
      <c r="E171" t="s">
        <v>19443</v>
      </c>
      <c r="F171">
        <v>149</v>
      </c>
      <c r="G171">
        <v>0</v>
      </c>
      <c r="H171" t="s">
        <v>641</v>
      </c>
      <c r="I171" t="s">
        <v>19444</v>
      </c>
      <c r="J171" t="s">
        <v>19445</v>
      </c>
      <c r="K171" t="s">
        <v>5034</v>
      </c>
      <c r="L171" t="s">
        <v>19446</v>
      </c>
      <c r="M171" t="s">
        <v>19447</v>
      </c>
      <c r="N171" t="s">
        <v>1120</v>
      </c>
      <c r="O171" t="s">
        <v>1121</v>
      </c>
      <c r="P171" t="s">
        <v>1122</v>
      </c>
      <c r="Q171" t="s">
        <v>638</v>
      </c>
      <c r="R171" t="s">
        <v>635</v>
      </c>
      <c r="S171" t="s">
        <v>19448</v>
      </c>
      <c r="T171" t="s">
        <v>19447</v>
      </c>
    </row>
    <row r="172" spans="1:20" x14ac:dyDescent="0.25">
      <c r="A172" t="s">
        <v>118</v>
      </c>
      <c r="B172" t="s">
        <v>91</v>
      </c>
      <c r="C172">
        <v>120</v>
      </c>
      <c r="D172">
        <v>1</v>
      </c>
      <c r="E172" t="s">
        <v>19443</v>
      </c>
      <c r="F172">
        <v>149</v>
      </c>
      <c r="G172">
        <v>0</v>
      </c>
      <c r="H172" t="s">
        <v>641</v>
      </c>
      <c r="I172" t="s">
        <v>19444</v>
      </c>
      <c r="J172" t="s">
        <v>19445</v>
      </c>
      <c r="K172" t="s">
        <v>5034</v>
      </c>
      <c r="L172" t="s">
        <v>19446</v>
      </c>
      <c r="M172" t="s">
        <v>19447</v>
      </c>
      <c r="N172" t="s">
        <v>1120</v>
      </c>
      <c r="O172" t="s">
        <v>1121</v>
      </c>
      <c r="P172" t="s">
        <v>1122</v>
      </c>
      <c r="Q172" t="s">
        <v>638</v>
      </c>
      <c r="R172" t="s">
        <v>635</v>
      </c>
      <c r="S172" t="s">
        <v>19448</v>
      </c>
      <c r="T172" t="s">
        <v>19447</v>
      </c>
    </row>
    <row r="173" spans="1:20" x14ac:dyDescent="0.25">
      <c r="A173" t="s">
        <v>37</v>
      </c>
      <c r="B173" t="s">
        <v>38</v>
      </c>
      <c r="C173">
        <v>66.666666666666671</v>
      </c>
      <c r="D173">
        <v>3</v>
      </c>
      <c r="E173" t="s">
        <v>19449</v>
      </c>
      <c r="F173">
        <v>100</v>
      </c>
      <c r="G173">
        <v>0</v>
      </c>
      <c r="H173" t="s">
        <v>631</v>
      </c>
      <c r="I173" t="s">
        <v>19450</v>
      </c>
      <c r="J173" t="s">
        <v>903</v>
      </c>
      <c r="K173" t="s">
        <v>634</v>
      </c>
      <c r="L173" t="s">
        <v>635</v>
      </c>
      <c r="M173" t="s">
        <v>19451</v>
      </c>
      <c r="N173" t="s">
        <v>634</v>
      </c>
      <c r="O173" t="s">
        <v>637</v>
      </c>
      <c r="P173" t="s">
        <v>22</v>
      </c>
      <c r="Q173" t="s">
        <v>638</v>
      </c>
      <c r="R173" t="s">
        <v>635</v>
      </c>
      <c r="S173" t="s">
        <v>19452</v>
      </c>
      <c r="T173" t="s">
        <v>19451</v>
      </c>
    </row>
    <row r="174" spans="1:20" x14ac:dyDescent="0.25">
      <c r="A174" t="s">
        <v>118</v>
      </c>
      <c r="B174" t="s">
        <v>91</v>
      </c>
      <c r="C174">
        <v>100</v>
      </c>
      <c r="D174">
        <v>1</v>
      </c>
      <c r="E174" t="s">
        <v>19453</v>
      </c>
      <c r="F174">
        <v>198</v>
      </c>
      <c r="G174">
        <v>0</v>
      </c>
      <c r="H174" t="s">
        <v>641</v>
      </c>
      <c r="I174" t="s">
        <v>19454</v>
      </c>
      <c r="J174" t="s">
        <v>9129</v>
      </c>
      <c r="K174" t="s">
        <v>9130</v>
      </c>
      <c r="L174" t="s">
        <v>9131</v>
      </c>
      <c r="M174" t="s">
        <v>19455</v>
      </c>
      <c r="N174" t="s">
        <v>1120</v>
      </c>
      <c r="O174" t="s">
        <v>1121</v>
      </c>
      <c r="P174" t="s">
        <v>1122</v>
      </c>
      <c r="Q174" t="s">
        <v>638</v>
      </c>
      <c r="R174" t="s">
        <v>635</v>
      </c>
      <c r="S174" t="s">
        <v>19456</v>
      </c>
      <c r="T174" t="s">
        <v>19455</v>
      </c>
    </row>
    <row r="175" spans="1:20" x14ac:dyDescent="0.25">
      <c r="A175" t="s">
        <v>256</v>
      </c>
      <c r="B175" t="s">
        <v>262</v>
      </c>
      <c r="C175">
        <v>139</v>
      </c>
      <c r="D175">
        <v>1</v>
      </c>
      <c r="E175" t="s">
        <v>19453</v>
      </c>
      <c r="F175">
        <v>198</v>
      </c>
      <c r="G175">
        <v>0</v>
      </c>
      <c r="H175" t="s">
        <v>641</v>
      </c>
      <c r="I175" t="s">
        <v>19454</v>
      </c>
      <c r="J175" t="s">
        <v>9129</v>
      </c>
      <c r="K175" t="s">
        <v>9130</v>
      </c>
      <c r="L175" t="s">
        <v>9131</v>
      </c>
      <c r="M175" t="s">
        <v>19455</v>
      </c>
      <c r="N175" t="s">
        <v>1120</v>
      </c>
      <c r="O175" t="s">
        <v>1121</v>
      </c>
      <c r="P175" t="s">
        <v>1122</v>
      </c>
      <c r="Q175" t="s">
        <v>638</v>
      </c>
      <c r="R175" t="s">
        <v>635</v>
      </c>
      <c r="S175" t="s">
        <v>19456</v>
      </c>
      <c r="T175" t="s">
        <v>19455</v>
      </c>
    </row>
    <row r="176" spans="1:20" x14ac:dyDescent="0.25">
      <c r="A176" t="s">
        <v>118</v>
      </c>
      <c r="B176" t="s">
        <v>91</v>
      </c>
      <c r="C176">
        <v>100</v>
      </c>
      <c r="D176">
        <v>1</v>
      </c>
      <c r="E176" t="s">
        <v>19407</v>
      </c>
      <c r="F176">
        <v>198</v>
      </c>
      <c r="G176">
        <v>0</v>
      </c>
      <c r="H176" t="s">
        <v>641</v>
      </c>
      <c r="I176" t="s">
        <v>19408</v>
      </c>
      <c r="J176" t="s">
        <v>19409</v>
      </c>
      <c r="K176" t="s">
        <v>19410</v>
      </c>
      <c r="L176" t="s">
        <v>19411</v>
      </c>
      <c r="M176" t="s">
        <v>19412</v>
      </c>
      <c r="N176" t="s">
        <v>1120</v>
      </c>
      <c r="O176" t="s">
        <v>1642</v>
      </c>
      <c r="P176" t="s">
        <v>1122</v>
      </c>
      <c r="Q176" t="s">
        <v>1123</v>
      </c>
      <c r="R176" t="s">
        <v>635</v>
      </c>
      <c r="S176" t="s">
        <v>19413</v>
      </c>
      <c r="T176" t="s">
        <v>19457</v>
      </c>
    </row>
    <row r="177" spans="1:20" x14ac:dyDescent="0.25">
      <c r="A177" t="s">
        <v>118</v>
      </c>
      <c r="B177" t="s">
        <v>91</v>
      </c>
      <c r="C177">
        <v>100</v>
      </c>
      <c r="D177">
        <v>1</v>
      </c>
      <c r="E177" t="s">
        <v>19458</v>
      </c>
      <c r="F177">
        <v>297</v>
      </c>
      <c r="G177">
        <v>0</v>
      </c>
      <c r="H177" t="s">
        <v>641</v>
      </c>
      <c r="I177" t="s">
        <v>19459</v>
      </c>
      <c r="J177" t="s">
        <v>19460</v>
      </c>
      <c r="K177" t="s">
        <v>2482</v>
      </c>
      <c r="L177" t="s">
        <v>19461</v>
      </c>
      <c r="M177" t="s">
        <v>19462</v>
      </c>
      <c r="N177" t="s">
        <v>1120</v>
      </c>
      <c r="O177" t="s">
        <v>1121</v>
      </c>
      <c r="P177" t="s">
        <v>1122</v>
      </c>
      <c r="Q177" t="s">
        <v>638</v>
      </c>
      <c r="R177" t="s">
        <v>635</v>
      </c>
      <c r="S177" t="s">
        <v>19463</v>
      </c>
      <c r="T177" t="s">
        <v>19462</v>
      </c>
    </row>
    <row r="178" spans="1:20" x14ac:dyDescent="0.25">
      <c r="A178" t="s">
        <v>257</v>
      </c>
      <c r="B178" t="s">
        <v>263</v>
      </c>
      <c r="C178">
        <v>139</v>
      </c>
      <c r="D178">
        <v>2</v>
      </c>
      <c r="E178" t="s">
        <v>19458</v>
      </c>
      <c r="F178">
        <v>297</v>
      </c>
      <c r="G178">
        <v>0</v>
      </c>
      <c r="H178" t="s">
        <v>641</v>
      </c>
      <c r="I178" t="s">
        <v>19459</v>
      </c>
      <c r="J178" t="s">
        <v>19460</v>
      </c>
      <c r="K178" t="s">
        <v>2482</v>
      </c>
      <c r="L178" t="s">
        <v>19461</v>
      </c>
      <c r="M178" t="s">
        <v>19462</v>
      </c>
      <c r="N178" t="s">
        <v>1120</v>
      </c>
      <c r="O178" t="s">
        <v>1121</v>
      </c>
      <c r="P178" t="s">
        <v>1122</v>
      </c>
      <c r="Q178" t="s">
        <v>638</v>
      </c>
      <c r="R178" t="s">
        <v>635</v>
      </c>
      <c r="S178" t="s">
        <v>19463</v>
      </c>
      <c r="T178" t="s">
        <v>19462</v>
      </c>
    </row>
    <row r="179" spans="1:20" x14ac:dyDescent="0.25">
      <c r="A179" t="s">
        <v>118</v>
      </c>
      <c r="B179" t="s">
        <v>91</v>
      </c>
      <c r="C179">
        <v>100</v>
      </c>
      <c r="D179">
        <v>1</v>
      </c>
      <c r="E179" t="s">
        <v>19464</v>
      </c>
      <c r="F179">
        <v>198</v>
      </c>
      <c r="G179">
        <v>0</v>
      </c>
      <c r="H179" t="s">
        <v>641</v>
      </c>
      <c r="I179" t="s">
        <v>19465</v>
      </c>
      <c r="J179" t="s">
        <v>10810</v>
      </c>
      <c r="K179" t="s">
        <v>10811</v>
      </c>
      <c r="L179" t="s">
        <v>10812</v>
      </c>
      <c r="M179" t="s">
        <v>19466</v>
      </c>
      <c r="N179" t="s">
        <v>1120</v>
      </c>
      <c r="O179" t="s">
        <v>1642</v>
      </c>
      <c r="P179" t="s">
        <v>1122</v>
      </c>
      <c r="Q179" t="s">
        <v>1123</v>
      </c>
      <c r="R179" t="s">
        <v>635</v>
      </c>
      <c r="S179" t="s">
        <v>19467</v>
      </c>
      <c r="T179" t="s">
        <v>19468</v>
      </c>
    </row>
    <row r="180" spans="1:20" x14ac:dyDescent="0.25">
      <c r="A180" t="s">
        <v>257</v>
      </c>
      <c r="B180" t="s">
        <v>263</v>
      </c>
      <c r="C180">
        <v>139</v>
      </c>
      <c r="D180">
        <v>1</v>
      </c>
      <c r="E180" t="s">
        <v>19464</v>
      </c>
      <c r="F180">
        <v>198</v>
      </c>
      <c r="G180">
        <v>0</v>
      </c>
      <c r="H180" t="s">
        <v>641</v>
      </c>
      <c r="I180" t="s">
        <v>19465</v>
      </c>
      <c r="J180" t="s">
        <v>10810</v>
      </c>
      <c r="K180" t="s">
        <v>10811</v>
      </c>
      <c r="L180" t="s">
        <v>10812</v>
      </c>
      <c r="M180" t="s">
        <v>19466</v>
      </c>
      <c r="N180" t="s">
        <v>1120</v>
      </c>
      <c r="O180" t="s">
        <v>1642</v>
      </c>
      <c r="P180" t="s">
        <v>1122</v>
      </c>
      <c r="Q180" t="s">
        <v>1123</v>
      </c>
      <c r="R180" t="s">
        <v>635</v>
      </c>
      <c r="S180" t="s">
        <v>19467</v>
      </c>
      <c r="T180" t="s">
        <v>19468</v>
      </c>
    </row>
    <row r="181" spans="1:20" x14ac:dyDescent="0.25">
      <c r="A181" t="s">
        <v>37</v>
      </c>
      <c r="B181" t="s">
        <v>38</v>
      </c>
      <c r="C181">
        <v>66.666666666666671</v>
      </c>
      <c r="D181">
        <v>3</v>
      </c>
      <c r="E181" t="s">
        <v>19469</v>
      </c>
      <c r="F181">
        <v>129</v>
      </c>
      <c r="G181">
        <v>29</v>
      </c>
      <c r="H181" t="s">
        <v>631</v>
      </c>
      <c r="I181" t="s">
        <v>19470</v>
      </c>
      <c r="J181" t="s">
        <v>1081</v>
      </c>
      <c r="K181" t="s">
        <v>634</v>
      </c>
      <c r="L181" t="s">
        <v>635</v>
      </c>
      <c r="M181" t="s">
        <v>19468</v>
      </c>
      <c r="N181" t="s">
        <v>634</v>
      </c>
      <c r="O181" t="s">
        <v>637</v>
      </c>
      <c r="P181" t="s">
        <v>22</v>
      </c>
      <c r="Q181" t="s">
        <v>638</v>
      </c>
      <c r="R181" t="s">
        <v>635</v>
      </c>
      <c r="S181" t="s">
        <v>19471</v>
      </c>
      <c r="T181" t="s">
        <v>19468</v>
      </c>
    </row>
    <row r="182" spans="1:20" x14ac:dyDescent="0.25">
      <c r="A182" t="s">
        <v>118</v>
      </c>
      <c r="B182" t="s">
        <v>91</v>
      </c>
      <c r="C182">
        <v>100</v>
      </c>
      <c r="D182">
        <v>1</v>
      </c>
      <c r="E182" t="s">
        <v>19472</v>
      </c>
      <c r="F182">
        <v>198</v>
      </c>
      <c r="G182">
        <v>0</v>
      </c>
      <c r="H182" t="s">
        <v>641</v>
      </c>
      <c r="I182" t="s">
        <v>19473</v>
      </c>
      <c r="J182" t="s">
        <v>19474</v>
      </c>
      <c r="K182" t="s">
        <v>9689</v>
      </c>
      <c r="L182" t="s">
        <v>19475</v>
      </c>
      <c r="M182" t="s">
        <v>19476</v>
      </c>
      <c r="N182" t="s">
        <v>1120</v>
      </c>
      <c r="O182" t="s">
        <v>1121</v>
      </c>
      <c r="P182" t="s">
        <v>1122</v>
      </c>
      <c r="Q182" t="s">
        <v>638</v>
      </c>
      <c r="R182" t="s">
        <v>635</v>
      </c>
      <c r="S182" t="s">
        <v>19477</v>
      </c>
      <c r="T182" t="s">
        <v>19476</v>
      </c>
    </row>
    <row r="183" spans="1:20" x14ac:dyDescent="0.25">
      <c r="A183" t="s">
        <v>257</v>
      </c>
      <c r="B183" t="s">
        <v>263</v>
      </c>
      <c r="C183">
        <v>139</v>
      </c>
      <c r="D183">
        <v>1</v>
      </c>
      <c r="E183" t="s">
        <v>19472</v>
      </c>
      <c r="F183">
        <v>198</v>
      </c>
      <c r="G183">
        <v>0</v>
      </c>
      <c r="H183" t="s">
        <v>641</v>
      </c>
      <c r="I183" t="s">
        <v>19473</v>
      </c>
      <c r="J183" t="s">
        <v>19474</v>
      </c>
      <c r="K183" t="s">
        <v>9689</v>
      </c>
      <c r="L183" t="s">
        <v>19475</v>
      </c>
      <c r="M183" t="s">
        <v>19476</v>
      </c>
      <c r="N183" t="s">
        <v>1120</v>
      </c>
      <c r="O183" t="s">
        <v>1121</v>
      </c>
      <c r="P183" t="s">
        <v>1122</v>
      </c>
      <c r="Q183" t="s">
        <v>638</v>
      </c>
      <c r="R183" t="s">
        <v>635</v>
      </c>
      <c r="S183" t="s">
        <v>19477</v>
      </c>
      <c r="T183" t="s">
        <v>19476</v>
      </c>
    </row>
    <row r="184" spans="1:20" x14ac:dyDescent="0.25">
      <c r="A184" t="s">
        <v>20</v>
      </c>
      <c r="B184" t="s">
        <v>21</v>
      </c>
      <c r="C184">
        <v>50</v>
      </c>
      <c r="D184">
        <v>1</v>
      </c>
      <c r="E184" t="s">
        <v>19478</v>
      </c>
      <c r="F184">
        <v>138</v>
      </c>
      <c r="G184">
        <v>38</v>
      </c>
      <c r="H184" t="s">
        <v>703</v>
      </c>
      <c r="I184" t="s">
        <v>19479</v>
      </c>
      <c r="J184" t="s">
        <v>1898</v>
      </c>
      <c r="K184" t="s">
        <v>634</v>
      </c>
      <c r="L184" t="s">
        <v>635</v>
      </c>
      <c r="M184" t="s">
        <v>19480</v>
      </c>
      <c r="N184" t="s">
        <v>634</v>
      </c>
      <c r="O184" t="s">
        <v>654</v>
      </c>
      <c r="P184" t="s">
        <v>22</v>
      </c>
      <c r="Q184" t="s">
        <v>655</v>
      </c>
      <c r="R184" t="s">
        <v>635</v>
      </c>
      <c r="S184" t="s">
        <v>19481</v>
      </c>
      <c r="T184" t="s">
        <v>19480</v>
      </c>
    </row>
    <row r="185" spans="1:20" x14ac:dyDescent="0.25">
      <c r="A185" t="s">
        <v>23</v>
      </c>
      <c r="B185" t="s">
        <v>24</v>
      </c>
      <c r="C185">
        <v>50</v>
      </c>
      <c r="D185">
        <v>1</v>
      </c>
      <c r="E185" t="s">
        <v>19478</v>
      </c>
      <c r="F185">
        <v>138</v>
      </c>
      <c r="G185">
        <v>38</v>
      </c>
      <c r="H185" t="s">
        <v>703</v>
      </c>
      <c r="I185" t="s">
        <v>19479</v>
      </c>
      <c r="J185" t="s">
        <v>1898</v>
      </c>
      <c r="K185" t="s">
        <v>634</v>
      </c>
      <c r="L185" t="s">
        <v>635</v>
      </c>
      <c r="M185" t="s">
        <v>19480</v>
      </c>
      <c r="N185" t="s">
        <v>634</v>
      </c>
      <c r="O185" t="s">
        <v>654</v>
      </c>
      <c r="P185" t="s">
        <v>22</v>
      </c>
      <c r="Q185" t="s">
        <v>655</v>
      </c>
      <c r="R185" t="s">
        <v>635</v>
      </c>
      <c r="S185" t="s">
        <v>19481</v>
      </c>
      <c r="T185" t="s">
        <v>19480</v>
      </c>
    </row>
    <row r="186" spans="1:20" x14ac:dyDescent="0.25">
      <c r="A186" t="s">
        <v>25</v>
      </c>
      <c r="B186" t="s">
        <v>26</v>
      </c>
      <c r="C186">
        <v>50</v>
      </c>
      <c r="D186">
        <v>1</v>
      </c>
      <c r="E186" t="s">
        <v>19478</v>
      </c>
      <c r="F186">
        <v>138</v>
      </c>
      <c r="G186">
        <v>38</v>
      </c>
      <c r="H186" t="s">
        <v>703</v>
      </c>
      <c r="I186" t="s">
        <v>19479</v>
      </c>
      <c r="J186" t="s">
        <v>1898</v>
      </c>
      <c r="K186" t="s">
        <v>634</v>
      </c>
      <c r="L186" t="s">
        <v>635</v>
      </c>
      <c r="M186" t="s">
        <v>19480</v>
      </c>
      <c r="N186" t="s">
        <v>634</v>
      </c>
      <c r="O186" t="s">
        <v>654</v>
      </c>
      <c r="P186" t="s">
        <v>22</v>
      </c>
      <c r="Q186" t="s">
        <v>655</v>
      </c>
      <c r="R186" t="s">
        <v>635</v>
      </c>
      <c r="S186" t="s">
        <v>19481</v>
      </c>
      <c r="T186" t="s">
        <v>19480</v>
      </c>
    </row>
    <row r="187" spans="1:20" x14ac:dyDescent="0.25">
      <c r="A187" t="s">
        <v>164</v>
      </c>
      <c r="B187" t="s">
        <v>165</v>
      </c>
      <c r="C187">
        <v>33.333333333333336</v>
      </c>
      <c r="D187">
        <v>3</v>
      </c>
      <c r="E187" t="s">
        <v>19482</v>
      </c>
      <c r="F187">
        <v>100</v>
      </c>
      <c r="G187">
        <v>0</v>
      </c>
      <c r="H187" t="s">
        <v>631</v>
      </c>
      <c r="I187" t="s">
        <v>19483</v>
      </c>
      <c r="J187" t="s">
        <v>664</v>
      </c>
      <c r="K187" t="s">
        <v>634</v>
      </c>
      <c r="L187" t="s">
        <v>635</v>
      </c>
      <c r="M187" t="s">
        <v>19480</v>
      </c>
      <c r="N187" t="s">
        <v>634</v>
      </c>
      <c r="O187" t="s">
        <v>637</v>
      </c>
      <c r="P187" t="s">
        <v>22</v>
      </c>
      <c r="Q187" t="s">
        <v>638</v>
      </c>
      <c r="R187" t="s">
        <v>635</v>
      </c>
      <c r="S187" t="s">
        <v>19484</v>
      </c>
      <c r="T187" t="s">
        <v>19480</v>
      </c>
    </row>
    <row r="188" spans="1:20" x14ac:dyDescent="0.25">
      <c r="A188" t="s">
        <v>257</v>
      </c>
      <c r="B188" t="s">
        <v>263</v>
      </c>
      <c r="C188">
        <v>139</v>
      </c>
      <c r="D188">
        <v>1</v>
      </c>
      <c r="E188" t="s">
        <v>19485</v>
      </c>
      <c r="F188">
        <v>99</v>
      </c>
      <c r="G188">
        <v>0</v>
      </c>
      <c r="H188" t="s">
        <v>641</v>
      </c>
      <c r="I188" t="s">
        <v>19486</v>
      </c>
      <c r="J188" t="s">
        <v>19487</v>
      </c>
      <c r="K188" t="s">
        <v>8545</v>
      </c>
      <c r="L188" t="s">
        <v>635</v>
      </c>
      <c r="M188" t="s">
        <v>19488</v>
      </c>
      <c r="N188" t="s">
        <v>1120</v>
      </c>
      <c r="O188" t="s">
        <v>1121</v>
      </c>
      <c r="P188" t="s">
        <v>1122</v>
      </c>
      <c r="Q188" t="s">
        <v>638</v>
      </c>
      <c r="R188" t="s">
        <v>635</v>
      </c>
      <c r="S188" t="s">
        <v>19489</v>
      </c>
      <c r="T188" t="s">
        <v>19488</v>
      </c>
    </row>
    <row r="189" spans="1:20" x14ac:dyDescent="0.25">
      <c r="A189" t="s">
        <v>37</v>
      </c>
      <c r="B189" t="s">
        <v>38</v>
      </c>
      <c r="C189">
        <v>66.666666666666671</v>
      </c>
      <c r="D189">
        <v>6</v>
      </c>
      <c r="E189" t="s">
        <v>19490</v>
      </c>
      <c r="F189">
        <v>200</v>
      </c>
      <c r="G189">
        <v>0</v>
      </c>
      <c r="H189" t="s">
        <v>631</v>
      </c>
      <c r="I189" t="s">
        <v>19491</v>
      </c>
      <c r="J189" t="s">
        <v>1128</v>
      </c>
      <c r="K189" t="s">
        <v>634</v>
      </c>
      <c r="L189" t="s">
        <v>635</v>
      </c>
      <c r="M189" t="s">
        <v>19390</v>
      </c>
      <c r="N189" t="s">
        <v>634</v>
      </c>
      <c r="O189" t="s">
        <v>654</v>
      </c>
      <c r="P189" t="s">
        <v>22</v>
      </c>
      <c r="Q189" t="s">
        <v>655</v>
      </c>
      <c r="R189" t="s">
        <v>635</v>
      </c>
      <c r="S189" t="s">
        <v>19492</v>
      </c>
      <c r="T189" t="s">
        <v>19493</v>
      </c>
    </row>
    <row r="190" spans="1:20" x14ac:dyDescent="0.25">
      <c r="A190" t="s">
        <v>20</v>
      </c>
      <c r="B190" t="s">
        <v>21</v>
      </c>
      <c r="C190">
        <v>50</v>
      </c>
      <c r="D190">
        <v>1</v>
      </c>
      <c r="E190" t="s">
        <v>19494</v>
      </c>
      <c r="F190">
        <v>100</v>
      </c>
      <c r="G190">
        <v>0</v>
      </c>
      <c r="H190" t="s">
        <v>703</v>
      </c>
      <c r="I190" t="s">
        <v>19495</v>
      </c>
      <c r="J190" t="s">
        <v>1032</v>
      </c>
      <c r="K190" t="s">
        <v>634</v>
      </c>
      <c r="L190" t="s">
        <v>635</v>
      </c>
      <c r="M190" t="s">
        <v>19496</v>
      </c>
      <c r="N190" t="s">
        <v>634</v>
      </c>
      <c r="O190" t="s">
        <v>637</v>
      </c>
      <c r="P190" t="s">
        <v>22</v>
      </c>
      <c r="Q190" t="s">
        <v>638</v>
      </c>
      <c r="R190" t="s">
        <v>635</v>
      </c>
      <c r="S190" t="s">
        <v>19497</v>
      </c>
      <c r="T190" t="s">
        <v>19496</v>
      </c>
    </row>
    <row r="191" spans="1:20" x14ac:dyDescent="0.25">
      <c r="A191" t="s">
        <v>23</v>
      </c>
      <c r="B191" t="s">
        <v>24</v>
      </c>
      <c r="C191">
        <v>50</v>
      </c>
      <c r="D191">
        <v>1</v>
      </c>
      <c r="E191" t="s">
        <v>19494</v>
      </c>
      <c r="F191">
        <v>100</v>
      </c>
      <c r="G191">
        <v>0</v>
      </c>
      <c r="H191" t="s">
        <v>703</v>
      </c>
      <c r="I191" t="s">
        <v>19495</v>
      </c>
      <c r="J191" t="s">
        <v>1032</v>
      </c>
      <c r="K191" t="s">
        <v>634</v>
      </c>
      <c r="L191" t="s">
        <v>635</v>
      </c>
      <c r="M191" t="s">
        <v>19496</v>
      </c>
      <c r="N191" t="s">
        <v>634</v>
      </c>
      <c r="O191" t="s">
        <v>637</v>
      </c>
      <c r="P191" t="s">
        <v>22</v>
      </c>
      <c r="Q191" t="s">
        <v>638</v>
      </c>
      <c r="R191" t="s">
        <v>635</v>
      </c>
      <c r="S191" t="s">
        <v>19497</v>
      </c>
      <c r="T191" t="s">
        <v>19496</v>
      </c>
    </row>
    <row r="192" spans="1:20" x14ac:dyDescent="0.25">
      <c r="A192" t="s">
        <v>25</v>
      </c>
      <c r="B192" t="s">
        <v>26</v>
      </c>
      <c r="C192">
        <v>50</v>
      </c>
      <c r="D192">
        <v>1</v>
      </c>
      <c r="E192" t="s">
        <v>19494</v>
      </c>
      <c r="F192">
        <v>100</v>
      </c>
      <c r="G192">
        <v>0</v>
      </c>
      <c r="H192" t="s">
        <v>703</v>
      </c>
      <c r="I192" t="s">
        <v>19495</v>
      </c>
      <c r="J192" t="s">
        <v>1032</v>
      </c>
      <c r="K192" t="s">
        <v>634</v>
      </c>
      <c r="L192" t="s">
        <v>635</v>
      </c>
      <c r="M192" t="s">
        <v>19496</v>
      </c>
      <c r="N192" t="s">
        <v>634</v>
      </c>
      <c r="O192" t="s">
        <v>637</v>
      </c>
      <c r="P192" t="s">
        <v>22</v>
      </c>
      <c r="Q192" t="s">
        <v>638</v>
      </c>
      <c r="R192" t="s">
        <v>635</v>
      </c>
      <c r="S192" t="s">
        <v>19497</v>
      </c>
      <c r="T192" t="s">
        <v>19496</v>
      </c>
    </row>
    <row r="193" spans="1:20" x14ac:dyDescent="0.25">
      <c r="A193" t="s">
        <v>164</v>
      </c>
      <c r="B193" t="s">
        <v>165</v>
      </c>
      <c r="C193">
        <v>33.333333333333336</v>
      </c>
      <c r="D193">
        <v>3</v>
      </c>
      <c r="E193" t="s">
        <v>19498</v>
      </c>
      <c r="F193">
        <v>100</v>
      </c>
      <c r="G193">
        <v>0</v>
      </c>
      <c r="H193" t="s">
        <v>631</v>
      </c>
      <c r="I193" t="s">
        <v>8702</v>
      </c>
      <c r="J193" t="s">
        <v>749</v>
      </c>
      <c r="K193" t="s">
        <v>634</v>
      </c>
      <c r="L193" t="s">
        <v>635</v>
      </c>
      <c r="M193" t="s">
        <v>19499</v>
      </c>
      <c r="N193" t="s">
        <v>634</v>
      </c>
      <c r="O193" t="s">
        <v>637</v>
      </c>
      <c r="P193" t="s">
        <v>22</v>
      </c>
      <c r="Q193" t="s">
        <v>638</v>
      </c>
      <c r="R193" t="s">
        <v>635</v>
      </c>
      <c r="S193" t="s">
        <v>19500</v>
      </c>
      <c r="T193" t="s">
        <v>19499</v>
      </c>
    </row>
    <row r="194" spans="1:20" x14ac:dyDescent="0.25">
      <c r="A194" t="s">
        <v>39</v>
      </c>
      <c r="B194" t="s">
        <v>682</v>
      </c>
      <c r="C194">
        <v>22.76</v>
      </c>
      <c r="D194">
        <v>1</v>
      </c>
      <c r="E194" t="s">
        <v>19501</v>
      </c>
      <c r="F194">
        <v>29.76</v>
      </c>
      <c r="G194">
        <v>7</v>
      </c>
      <c r="H194" t="s">
        <v>641</v>
      </c>
      <c r="I194" t="s">
        <v>19502</v>
      </c>
      <c r="J194" t="s">
        <v>19503</v>
      </c>
      <c r="K194" t="s">
        <v>3885</v>
      </c>
      <c r="L194" t="s">
        <v>19504</v>
      </c>
      <c r="M194" t="s">
        <v>19505</v>
      </c>
      <c r="N194" t="s">
        <v>634</v>
      </c>
      <c r="O194" t="s">
        <v>689</v>
      </c>
      <c r="P194" t="s">
        <v>40</v>
      </c>
      <c r="Q194" t="s">
        <v>690</v>
      </c>
      <c r="R194" t="s">
        <v>635</v>
      </c>
      <c r="S194" t="s">
        <v>19506</v>
      </c>
      <c r="T194" t="s">
        <v>19505</v>
      </c>
    </row>
    <row r="195" spans="1:20" x14ac:dyDescent="0.25">
      <c r="A195" t="s">
        <v>121</v>
      </c>
      <c r="B195" t="s">
        <v>122</v>
      </c>
      <c r="C195">
        <v>15</v>
      </c>
      <c r="D195">
        <v>1</v>
      </c>
      <c r="E195" t="s">
        <v>19507</v>
      </c>
      <c r="F195">
        <v>25</v>
      </c>
      <c r="G195">
        <v>10</v>
      </c>
      <c r="H195" t="s">
        <v>631</v>
      </c>
      <c r="I195" t="s">
        <v>19508</v>
      </c>
      <c r="J195" t="s">
        <v>19509</v>
      </c>
      <c r="K195" t="s">
        <v>10811</v>
      </c>
      <c r="L195" t="s">
        <v>6636</v>
      </c>
      <c r="M195" t="s">
        <v>19510</v>
      </c>
      <c r="N195" t="s">
        <v>634</v>
      </c>
      <c r="O195" t="s">
        <v>894</v>
      </c>
      <c r="P195" t="s">
        <v>43</v>
      </c>
      <c r="Q195" t="s">
        <v>648</v>
      </c>
      <c r="R195" t="s">
        <v>635</v>
      </c>
      <c r="S195" t="s">
        <v>19511</v>
      </c>
      <c r="T195" t="s">
        <v>19512</v>
      </c>
    </row>
    <row r="196" spans="1:20" x14ac:dyDescent="0.25">
      <c r="A196" t="s">
        <v>37</v>
      </c>
      <c r="B196" t="s">
        <v>38</v>
      </c>
      <c r="C196">
        <v>66.666666666666671</v>
      </c>
      <c r="D196">
        <v>3</v>
      </c>
      <c r="E196" t="s">
        <v>19513</v>
      </c>
      <c r="F196">
        <v>100</v>
      </c>
      <c r="G196">
        <v>0</v>
      </c>
      <c r="H196" t="s">
        <v>631</v>
      </c>
      <c r="I196" t="s">
        <v>19514</v>
      </c>
      <c r="J196" t="s">
        <v>814</v>
      </c>
      <c r="K196" t="s">
        <v>634</v>
      </c>
      <c r="L196" t="s">
        <v>635</v>
      </c>
      <c r="M196" t="s">
        <v>19515</v>
      </c>
      <c r="N196" t="s">
        <v>634</v>
      </c>
      <c r="O196" t="s">
        <v>637</v>
      </c>
      <c r="P196" t="s">
        <v>22</v>
      </c>
      <c r="Q196" t="s">
        <v>638</v>
      </c>
      <c r="R196" t="s">
        <v>635</v>
      </c>
      <c r="S196" t="s">
        <v>19516</v>
      </c>
      <c r="T196" t="s">
        <v>19515</v>
      </c>
    </row>
    <row r="197" spans="1:20" x14ac:dyDescent="0.25">
      <c r="A197" t="s">
        <v>20</v>
      </c>
      <c r="B197" t="s">
        <v>21</v>
      </c>
      <c r="C197">
        <v>50</v>
      </c>
      <c r="D197">
        <v>1</v>
      </c>
      <c r="E197" t="s">
        <v>19517</v>
      </c>
      <c r="F197">
        <v>100</v>
      </c>
      <c r="G197">
        <v>0</v>
      </c>
      <c r="H197" t="s">
        <v>703</v>
      </c>
      <c r="I197" t="s">
        <v>19518</v>
      </c>
      <c r="J197" t="s">
        <v>652</v>
      </c>
      <c r="K197" t="s">
        <v>634</v>
      </c>
      <c r="L197" t="s">
        <v>635</v>
      </c>
      <c r="M197" t="s">
        <v>19515</v>
      </c>
      <c r="N197" t="s">
        <v>634</v>
      </c>
      <c r="O197" t="s">
        <v>654</v>
      </c>
      <c r="P197" t="s">
        <v>22</v>
      </c>
      <c r="Q197" t="s">
        <v>655</v>
      </c>
      <c r="R197" t="s">
        <v>635</v>
      </c>
      <c r="S197" t="s">
        <v>19519</v>
      </c>
      <c r="T197" t="s">
        <v>19515</v>
      </c>
    </row>
    <row r="198" spans="1:20" x14ac:dyDescent="0.25">
      <c r="A198" t="s">
        <v>23</v>
      </c>
      <c r="B198" t="s">
        <v>24</v>
      </c>
      <c r="C198">
        <v>50</v>
      </c>
      <c r="D198">
        <v>1</v>
      </c>
      <c r="E198" t="s">
        <v>19517</v>
      </c>
      <c r="F198">
        <v>100</v>
      </c>
      <c r="G198">
        <v>0</v>
      </c>
      <c r="H198" t="s">
        <v>703</v>
      </c>
      <c r="I198" t="s">
        <v>19518</v>
      </c>
      <c r="J198" t="s">
        <v>652</v>
      </c>
      <c r="K198" t="s">
        <v>634</v>
      </c>
      <c r="L198" t="s">
        <v>635</v>
      </c>
      <c r="M198" t="s">
        <v>19515</v>
      </c>
      <c r="N198" t="s">
        <v>634</v>
      </c>
      <c r="O198" t="s">
        <v>654</v>
      </c>
      <c r="P198" t="s">
        <v>22</v>
      </c>
      <c r="Q198" t="s">
        <v>655</v>
      </c>
      <c r="R198" t="s">
        <v>635</v>
      </c>
      <c r="S198" t="s">
        <v>19519</v>
      </c>
      <c r="T198" t="s">
        <v>19515</v>
      </c>
    </row>
    <row r="199" spans="1:20" x14ac:dyDescent="0.25">
      <c r="A199" t="s">
        <v>25</v>
      </c>
      <c r="B199" t="s">
        <v>26</v>
      </c>
      <c r="C199">
        <v>50</v>
      </c>
      <c r="D199">
        <v>1</v>
      </c>
      <c r="E199" t="s">
        <v>19517</v>
      </c>
      <c r="F199">
        <v>100</v>
      </c>
      <c r="G199">
        <v>0</v>
      </c>
      <c r="H199" t="s">
        <v>703</v>
      </c>
      <c r="I199" t="s">
        <v>19518</v>
      </c>
      <c r="J199" t="s">
        <v>652</v>
      </c>
      <c r="K199" t="s">
        <v>634</v>
      </c>
      <c r="L199" t="s">
        <v>635</v>
      </c>
      <c r="M199" t="s">
        <v>19515</v>
      </c>
      <c r="N199" t="s">
        <v>634</v>
      </c>
      <c r="O199" t="s">
        <v>654</v>
      </c>
      <c r="P199" t="s">
        <v>22</v>
      </c>
      <c r="Q199" t="s">
        <v>655</v>
      </c>
      <c r="R199" t="s">
        <v>635</v>
      </c>
      <c r="S199" t="s">
        <v>19519</v>
      </c>
      <c r="T199" t="s">
        <v>19515</v>
      </c>
    </row>
    <row r="200" spans="1:20" x14ac:dyDescent="0.25">
      <c r="A200" t="s">
        <v>20</v>
      </c>
      <c r="B200" t="s">
        <v>21</v>
      </c>
      <c r="C200">
        <v>50</v>
      </c>
      <c r="D200">
        <v>1</v>
      </c>
      <c r="E200" t="s">
        <v>19520</v>
      </c>
      <c r="F200">
        <v>100</v>
      </c>
      <c r="G200">
        <v>0</v>
      </c>
      <c r="H200" t="s">
        <v>703</v>
      </c>
      <c r="I200" t="s">
        <v>19521</v>
      </c>
      <c r="J200" t="s">
        <v>986</v>
      </c>
      <c r="K200" t="s">
        <v>634</v>
      </c>
      <c r="L200" t="s">
        <v>635</v>
      </c>
      <c r="M200" t="s">
        <v>19522</v>
      </c>
      <c r="N200" t="s">
        <v>634</v>
      </c>
      <c r="O200" t="s">
        <v>637</v>
      </c>
      <c r="P200" t="s">
        <v>22</v>
      </c>
      <c r="Q200" t="s">
        <v>638</v>
      </c>
      <c r="R200" t="s">
        <v>635</v>
      </c>
      <c r="S200" t="s">
        <v>19523</v>
      </c>
      <c r="T200" t="s">
        <v>19522</v>
      </c>
    </row>
    <row r="201" spans="1:20" x14ac:dyDescent="0.25">
      <c r="A201" t="s">
        <v>23</v>
      </c>
      <c r="B201" t="s">
        <v>24</v>
      </c>
      <c r="C201">
        <v>50</v>
      </c>
      <c r="D201">
        <v>1</v>
      </c>
      <c r="E201" t="s">
        <v>19520</v>
      </c>
      <c r="F201">
        <v>100</v>
      </c>
      <c r="G201">
        <v>0</v>
      </c>
      <c r="H201" t="s">
        <v>703</v>
      </c>
      <c r="I201" t="s">
        <v>19521</v>
      </c>
      <c r="J201" t="s">
        <v>986</v>
      </c>
      <c r="K201" t="s">
        <v>634</v>
      </c>
      <c r="L201" t="s">
        <v>635</v>
      </c>
      <c r="M201" t="s">
        <v>19522</v>
      </c>
      <c r="N201" t="s">
        <v>634</v>
      </c>
      <c r="O201" t="s">
        <v>637</v>
      </c>
      <c r="P201" t="s">
        <v>22</v>
      </c>
      <c r="Q201" t="s">
        <v>638</v>
      </c>
      <c r="R201" t="s">
        <v>635</v>
      </c>
      <c r="S201" t="s">
        <v>19523</v>
      </c>
      <c r="T201" t="s">
        <v>19522</v>
      </c>
    </row>
    <row r="202" spans="1:20" x14ac:dyDescent="0.25">
      <c r="A202" t="s">
        <v>25</v>
      </c>
      <c r="B202" t="s">
        <v>26</v>
      </c>
      <c r="C202">
        <v>50</v>
      </c>
      <c r="D202">
        <v>1</v>
      </c>
      <c r="E202" t="s">
        <v>19520</v>
      </c>
      <c r="F202">
        <v>100</v>
      </c>
      <c r="G202">
        <v>0</v>
      </c>
      <c r="H202" t="s">
        <v>703</v>
      </c>
      <c r="I202" t="s">
        <v>19521</v>
      </c>
      <c r="J202" t="s">
        <v>986</v>
      </c>
      <c r="K202" t="s">
        <v>634</v>
      </c>
      <c r="L202" t="s">
        <v>635</v>
      </c>
      <c r="M202" t="s">
        <v>19522</v>
      </c>
      <c r="N202" t="s">
        <v>634</v>
      </c>
      <c r="O202" t="s">
        <v>637</v>
      </c>
      <c r="P202" t="s">
        <v>22</v>
      </c>
      <c r="Q202" t="s">
        <v>638</v>
      </c>
      <c r="R202" t="s">
        <v>635</v>
      </c>
      <c r="S202" t="s">
        <v>19523</v>
      </c>
      <c r="T202" t="s">
        <v>19522</v>
      </c>
    </row>
    <row r="203" spans="1:20" x14ac:dyDescent="0.25">
      <c r="A203" t="s">
        <v>164</v>
      </c>
      <c r="B203" t="s">
        <v>165</v>
      </c>
      <c r="C203">
        <v>33.333333333333336</v>
      </c>
      <c r="D203">
        <v>3</v>
      </c>
      <c r="E203" t="s">
        <v>19524</v>
      </c>
      <c r="F203">
        <v>109.19</v>
      </c>
      <c r="G203">
        <v>0</v>
      </c>
      <c r="H203" t="s">
        <v>641</v>
      </c>
      <c r="I203" t="s">
        <v>19525</v>
      </c>
      <c r="J203" t="s">
        <v>19526</v>
      </c>
      <c r="K203" t="s">
        <v>6005</v>
      </c>
      <c r="L203" t="s">
        <v>19527</v>
      </c>
      <c r="M203" t="s">
        <v>19528</v>
      </c>
      <c r="N203" t="s">
        <v>634</v>
      </c>
      <c r="O203" t="s">
        <v>689</v>
      </c>
      <c r="P203" t="s">
        <v>40</v>
      </c>
      <c r="Q203" t="s">
        <v>690</v>
      </c>
      <c r="R203" t="s">
        <v>635</v>
      </c>
      <c r="S203" t="s">
        <v>19529</v>
      </c>
      <c r="T203" t="s">
        <v>19528</v>
      </c>
    </row>
    <row r="204" spans="1:20" x14ac:dyDescent="0.25">
      <c r="A204" t="s">
        <v>37</v>
      </c>
      <c r="B204" t="s">
        <v>38</v>
      </c>
      <c r="C204">
        <v>66.666666666666671</v>
      </c>
      <c r="D204">
        <v>6</v>
      </c>
      <c r="E204" t="s">
        <v>19530</v>
      </c>
      <c r="F204">
        <v>200</v>
      </c>
      <c r="G204">
        <v>0</v>
      </c>
      <c r="H204" t="s">
        <v>631</v>
      </c>
      <c r="I204" t="s">
        <v>19531</v>
      </c>
      <c r="J204" t="s">
        <v>850</v>
      </c>
      <c r="K204" t="s">
        <v>634</v>
      </c>
      <c r="L204" t="s">
        <v>635</v>
      </c>
      <c r="M204" t="s">
        <v>19532</v>
      </c>
      <c r="N204" t="s">
        <v>634</v>
      </c>
      <c r="O204" t="s">
        <v>654</v>
      </c>
      <c r="P204" t="s">
        <v>22</v>
      </c>
      <c r="Q204" t="s">
        <v>655</v>
      </c>
      <c r="R204" t="s">
        <v>635</v>
      </c>
      <c r="S204" t="s">
        <v>19533</v>
      </c>
      <c r="T204" t="s">
        <v>19532</v>
      </c>
    </row>
    <row r="205" spans="1:20" x14ac:dyDescent="0.25">
      <c r="A205" t="s">
        <v>133</v>
      </c>
      <c r="B205" t="s">
        <v>134</v>
      </c>
      <c r="C205">
        <v>12</v>
      </c>
      <c r="D205">
        <v>10</v>
      </c>
      <c r="E205" t="s">
        <v>19534</v>
      </c>
      <c r="F205">
        <v>287</v>
      </c>
      <c r="G205">
        <v>0</v>
      </c>
      <c r="H205" t="s">
        <v>641</v>
      </c>
      <c r="I205" t="s">
        <v>19535</v>
      </c>
      <c r="J205" t="s">
        <v>19536</v>
      </c>
      <c r="K205" t="s">
        <v>19537</v>
      </c>
      <c r="L205" t="s">
        <v>6636</v>
      </c>
      <c r="M205" t="s">
        <v>19538</v>
      </c>
      <c r="N205" t="s">
        <v>634</v>
      </c>
      <c r="O205" t="s">
        <v>894</v>
      </c>
      <c r="P205" t="s">
        <v>43</v>
      </c>
      <c r="Q205" t="s">
        <v>648</v>
      </c>
      <c r="R205" t="s">
        <v>635</v>
      </c>
      <c r="S205" t="s">
        <v>19539</v>
      </c>
      <c r="T205" t="s">
        <v>19538</v>
      </c>
    </row>
    <row r="206" spans="1:20" x14ac:dyDescent="0.25">
      <c r="A206" t="s">
        <v>39</v>
      </c>
      <c r="B206" t="s">
        <v>44</v>
      </c>
      <c r="C206">
        <v>78.5</v>
      </c>
      <c r="D206">
        <v>2</v>
      </c>
      <c r="E206" t="s">
        <v>19534</v>
      </c>
      <c r="F206">
        <v>287</v>
      </c>
      <c r="G206">
        <v>0</v>
      </c>
      <c r="H206" t="s">
        <v>641</v>
      </c>
      <c r="I206" t="s">
        <v>19535</v>
      </c>
      <c r="J206" t="s">
        <v>19536</v>
      </c>
      <c r="K206" t="s">
        <v>19537</v>
      </c>
      <c r="L206" t="s">
        <v>6636</v>
      </c>
      <c r="M206" t="s">
        <v>19538</v>
      </c>
      <c r="N206" t="s">
        <v>634</v>
      </c>
      <c r="O206" t="s">
        <v>894</v>
      </c>
      <c r="P206" t="s">
        <v>43</v>
      </c>
      <c r="Q206" t="s">
        <v>648</v>
      </c>
      <c r="R206" t="s">
        <v>635</v>
      </c>
      <c r="S206" t="s">
        <v>19539</v>
      </c>
      <c r="T206" t="s">
        <v>19538</v>
      </c>
    </row>
    <row r="207" spans="1:20" x14ac:dyDescent="0.25">
      <c r="A207" t="s">
        <v>31</v>
      </c>
      <c r="B207" t="s">
        <v>32</v>
      </c>
      <c r="C207">
        <v>54.5</v>
      </c>
      <c r="D207">
        <v>2</v>
      </c>
      <c r="E207" t="s">
        <v>19540</v>
      </c>
      <c r="F207">
        <v>60.69</v>
      </c>
      <c r="G207">
        <v>0</v>
      </c>
      <c r="H207" t="s">
        <v>641</v>
      </c>
      <c r="I207" t="s">
        <v>5258</v>
      </c>
      <c r="J207" t="s">
        <v>5259</v>
      </c>
      <c r="K207" t="s">
        <v>1092</v>
      </c>
      <c r="L207" t="s">
        <v>5260</v>
      </c>
      <c r="M207" t="s">
        <v>19538</v>
      </c>
      <c r="N207" t="s">
        <v>634</v>
      </c>
      <c r="O207" t="s">
        <v>689</v>
      </c>
      <c r="P207" t="s">
        <v>40</v>
      </c>
      <c r="Q207" t="s">
        <v>690</v>
      </c>
      <c r="R207" t="s">
        <v>635</v>
      </c>
      <c r="S207" t="s">
        <v>19541</v>
      </c>
      <c r="T207" t="s">
        <v>19538</v>
      </c>
    </row>
    <row r="208" spans="1:20" x14ac:dyDescent="0.25">
      <c r="A208" t="s">
        <v>37</v>
      </c>
      <c r="B208" t="s">
        <v>38</v>
      </c>
      <c r="C208">
        <v>66.666666666666671</v>
      </c>
      <c r="D208">
        <v>3</v>
      </c>
      <c r="E208" t="s">
        <v>19542</v>
      </c>
      <c r="F208">
        <v>100</v>
      </c>
      <c r="G208">
        <v>0</v>
      </c>
      <c r="H208" t="s">
        <v>631</v>
      </c>
      <c r="I208" t="s">
        <v>19543</v>
      </c>
      <c r="J208" t="s">
        <v>652</v>
      </c>
      <c r="K208" t="s">
        <v>634</v>
      </c>
      <c r="L208" t="s">
        <v>635</v>
      </c>
      <c r="M208" t="s">
        <v>19544</v>
      </c>
      <c r="N208" t="s">
        <v>634</v>
      </c>
      <c r="O208" t="s">
        <v>637</v>
      </c>
      <c r="P208" t="s">
        <v>22</v>
      </c>
      <c r="Q208" t="s">
        <v>638</v>
      </c>
      <c r="R208" t="s">
        <v>635</v>
      </c>
      <c r="S208" t="s">
        <v>19545</v>
      </c>
      <c r="T208" t="s">
        <v>19544</v>
      </c>
    </row>
    <row r="209" spans="1:20" x14ac:dyDescent="0.25">
      <c r="A209" t="s">
        <v>20</v>
      </c>
      <c r="B209" t="s">
        <v>21</v>
      </c>
      <c r="C209">
        <v>50</v>
      </c>
      <c r="D209">
        <v>1</v>
      </c>
      <c r="E209" t="s">
        <v>19546</v>
      </c>
      <c r="F209">
        <v>100</v>
      </c>
      <c r="G209">
        <v>0</v>
      </c>
      <c r="H209" t="s">
        <v>703</v>
      </c>
      <c r="I209" t="s">
        <v>19547</v>
      </c>
      <c r="J209" t="s">
        <v>778</v>
      </c>
      <c r="K209" t="s">
        <v>634</v>
      </c>
      <c r="L209" t="s">
        <v>635</v>
      </c>
      <c r="M209" t="s">
        <v>19548</v>
      </c>
      <c r="N209" t="s">
        <v>634</v>
      </c>
      <c r="O209" t="s">
        <v>637</v>
      </c>
      <c r="P209" t="s">
        <v>22</v>
      </c>
      <c r="Q209" t="s">
        <v>638</v>
      </c>
      <c r="R209" t="s">
        <v>635</v>
      </c>
      <c r="S209" t="s">
        <v>19549</v>
      </c>
      <c r="T209" t="s">
        <v>19548</v>
      </c>
    </row>
    <row r="210" spans="1:20" x14ac:dyDescent="0.25">
      <c r="A210" t="s">
        <v>23</v>
      </c>
      <c r="B210" t="s">
        <v>24</v>
      </c>
      <c r="C210">
        <v>50</v>
      </c>
      <c r="D210">
        <v>1</v>
      </c>
      <c r="E210" t="s">
        <v>19546</v>
      </c>
      <c r="F210">
        <v>100</v>
      </c>
      <c r="G210">
        <v>0</v>
      </c>
      <c r="H210" t="s">
        <v>703</v>
      </c>
      <c r="I210" t="s">
        <v>19547</v>
      </c>
      <c r="J210" t="s">
        <v>778</v>
      </c>
      <c r="K210" t="s">
        <v>634</v>
      </c>
      <c r="L210" t="s">
        <v>635</v>
      </c>
      <c r="M210" t="s">
        <v>19548</v>
      </c>
      <c r="N210" t="s">
        <v>634</v>
      </c>
      <c r="O210" t="s">
        <v>637</v>
      </c>
      <c r="P210" t="s">
        <v>22</v>
      </c>
      <c r="Q210" t="s">
        <v>638</v>
      </c>
      <c r="R210" t="s">
        <v>635</v>
      </c>
      <c r="S210" t="s">
        <v>19549</v>
      </c>
      <c r="T210" t="s">
        <v>19548</v>
      </c>
    </row>
    <row r="211" spans="1:20" x14ac:dyDescent="0.25">
      <c r="A211" t="s">
        <v>25</v>
      </c>
      <c r="B211" t="s">
        <v>26</v>
      </c>
      <c r="C211">
        <v>50</v>
      </c>
      <c r="D211">
        <v>1</v>
      </c>
      <c r="E211" t="s">
        <v>19546</v>
      </c>
      <c r="F211">
        <v>100</v>
      </c>
      <c r="G211">
        <v>0</v>
      </c>
      <c r="H211" t="s">
        <v>703</v>
      </c>
      <c r="I211" t="s">
        <v>19547</v>
      </c>
      <c r="J211" t="s">
        <v>778</v>
      </c>
      <c r="K211" t="s">
        <v>634</v>
      </c>
      <c r="L211" t="s">
        <v>635</v>
      </c>
      <c r="M211" t="s">
        <v>19548</v>
      </c>
      <c r="N211" t="s">
        <v>634</v>
      </c>
      <c r="O211" t="s">
        <v>637</v>
      </c>
      <c r="P211" t="s">
        <v>22</v>
      </c>
      <c r="Q211" t="s">
        <v>638</v>
      </c>
      <c r="R211" t="s">
        <v>635</v>
      </c>
      <c r="S211" t="s">
        <v>19549</v>
      </c>
      <c r="T211" t="s">
        <v>19548</v>
      </c>
    </row>
    <row r="212" spans="1:20" x14ac:dyDescent="0.25">
      <c r="A212" t="s">
        <v>164</v>
      </c>
      <c r="B212" t="s">
        <v>165</v>
      </c>
      <c r="C212">
        <v>33.333333333333336</v>
      </c>
      <c r="D212">
        <v>3</v>
      </c>
      <c r="E212" t="s">
        <v>19550</v>
      </c>
      <c r="F212">
        <v>106</v>
      </c>
      <c r="G212">
        <v>6</v>
      </c>
      <c r="H212" t="s">
        <v>631</v>
      </c>
      <c r="I212" t="s">
        <v>1481</v>
      </c>
      <c r="J212" t="s">
        <v>705</v>
      </c>
      <c r="K212" t="s">
        <v>634</v>
      </c>
      <c r="L212" t="s">
        <v>635</v>
      </c>
      <c r="M212" t="s">
        <v>19551</v>
      </c>
      <c r="N212" t="s">
        <v>634</v>
      </c>
      <c r="O212" t="s">
        <v>637</v>
      </c>
      <c r="P212" t="s">
        <v>22</v>
      </c>
      <c r="Q212" t="s">
        <v>638</v>
      </c>
      <c r="R212" t="s">
        <v>635</v>
      </c>
      <c r="S212" t="s">
        <v>19552</v>
      </c>
      <c r="T212" t="s">
        <v>19551</v>
      </c>
    </row>
    <row r="213" spans="1:20" x14ac:dyDescent="0.25">
      <c r="A213" t="s">
        <v>37</v>
      </c>
      <c r="B213" t="s">
        <v>38</v>
      </c>
      <c r="C213">
        <v>66.666666666666671</v>
      </c>
      <c r="D213">
        <v>12</v>
      </c>
      <c r="E213" t="s">
        <v>19553</v>
      </c>
      <c r="F213">
        <v>400</v>
      </c>
      <c r="G213">
        <v>0</v>
      </c>
      <c r="H213" t="s">
        <v>631</v>
      </c>
      <c r="I213" t="s">
        <v>19554</v>
      </c>
      <c r="J213" t="s">
        <v>749</v>
      </c>
      <c r="K213" t="s">
        <v>634</v>
      </c>
      <c r="L213" t="s">
        <v>635</v>
      </c>
      <c r="M213" t="s">
        <v>19551</v>
      </c>
      <c r="N213" t="s">
        <v>634</v>
      </c>
      <c r="O213" t="s">
        <v>654</v>
      </c>
      <c r="P213" t="s">
        <v>22</v>
      </c>
      <c r="Q213" t="s">
        <v>655</v>
      </c>
      <c r="R213" t="s">
        <v>635</v>
      </c>
      <c r="S213" t="s">
        <v>19555</v>
      </c>
      <c r="T213" t="s">
        <v>19551</v>
      </c>
    </row>
    <row r="214" spans="1:20" x14ac:dyDescent="0.25">
      <c r="A214" t="s">
        <v>118</v>
      </c>
      <c r="B214" t="s">
        <v>91</v>
      </c>
      <c r="C214">
        <v>100</v>
      </c>
      <c r="D214">
        <v>2</v>
      </c>
      <c r="E214" t="s">
        <v>19556</v>
      </c>
      <c r="F214">
        <v>198</v>
      </c>
      <c r="G214">
        <v>0</v>
      </c>
      <c r="H214" t="s">
        <v>641</v>
      </c>
      <c r="I214" t="s">
        <v>19557</v>
      </c>
      <c r="J214" t="s">
        <v>19558</v>
      </c>
      <c r="K214" t="s">
        <v>2786</v>
      </c>
      <c r="L214" t="s">
        <v>19559</v>
      </c>
      <c r="M214" t="s">
        <v>19560</v>
      </c>
      <c r="N214" t="s">
        <v>1120</v>
      </c>
      <c r="O214" t="s">
        <v>1642</v>
      </c>
      <c r="P214" t="s">
        <v>1122</v>
      </c>
      <c r="Q214" t="s">
        <v>1123</v>
      </c>
      <c r="R214" t="s">
        <v>635</v>
      </c>
      <c r="S214" t="s">
        <v>19561</v>
      </c>
      <c r="T214" t="s">
        <v>19562</v>
      </c>
    </row>
    <row r="215" spans="1:20" x14ac:dyDescent="0.25">
      <c r="A215" t="s">
        <v>39</v>
      </c>
      <c r="B215" t="s">
        <v>44</v>
      </c>
      <c r="C215">
        <v>100</v>
      </c>
      <c r="D215">
        <v>6</v>
      </c>
      <c r="E215" t="s">
        <v>19563</v>
      </c>
      <c r="F215">
        <v>560</v>
      </c>
      <c r="G215">
        <v>20</v>
      </c>
      <c r="H215" t="s">
        <v>641</v>
      </c>
      <c r="I215" t="s">
        <v>19564</v>
      </c>
      <c r="J215" t="s">
        <v>19565</v>
      </c>
      <c r="K215" t="s">
        <v>2618</v>
      </c>
      <c r="L215" t="s">
        <v>19566</v>
      </c>
      <c r="M215" t="s">
        <v>19567</v>
      </c>
      <c r="N215" t="s">
        <v>1120</v>
      </c>
      <c r="O215" t="s">
        <v>1642</v>
      </c>
      <c r="P215" t="s">
        <v>1122</v>
      </c>
      <c r="Q215" t="s">
        <v>1123</v>
      </c>
      <c r="R215" t="s">
        <v>635</v>
      </c>
      <c r="S215" t="s">
        <v>19568</v>
      </c>
      <c r="T215" t="s">
        <v>19569</v>
      </c>
    </row>
    <row r="216" spans="1:20" x14ac:dyDescent="0.25">
      <c r="A216" t="s">
        <v>118</v>
      </c>
      <c r="B216" t="s">
        <v>91</v>
      </c>
      <c r="C216">
        <v>100</v>
      </c>
      <c r="D216">
        <v>3</v>
      </c>
      <c r="E216" t="s">
        <v>19570</v>
      </c>
      <c r="F216">
        <v>297</v>
      </c>
      <c r="G216">
        <v>0</v>
      </c>
      <c r="H216" t="s">
        <v>641</v>
      </c>
      <c r="I216" t="s">
        <v>19571</v>
      </c>
      <c r="J216" t="s">
        <v>19572</v>
      </c>
      <c r="K216" t="s">
        <v>7751</v>
      </c>
      <c r="L216" t="s">
        <v>19573</v>
      </c>
      <c r="M216" t="s">
        <v>19574</v>
      </c>
      <c r="N216" t="s">
        <v>1120</v>
      </c>
      <c r="O216" t="s">
        <v>1121</v>
      </c>
      <c r="P216" t="s">
        <v>1122</v>
      </c>
      <c r="Q216" t="s">
        <v>638</v>
      </c>
      <c r="R216" t="s">
        <v>635</v>
      </c>
      <c r="S216" t="s">
        <v>19575</v>
      </c>
      <c r="T216" t="s">
        <v>19574</v>
      </c>
    </row>
    <row r="217" spans="1:20" x14ac:dyDescent="0.25">
      <c r="A217" t="s">
        <v>257</v>
      </c>
      <c r="B217" t="s">
        <v>263</v>
      </c>
      <c r="C217">
        <v>139</v>
      </c>
      <c r="D217">
        <v>2</v>
      </c>
      <c r="E217" t="s">
        <v>19576</v>
      </c>
      <c r="F217">
        <v>198</v>
      </c>
      <c r="G217">
        <v>0</v>
      </c>
      <c r="H217" t="s">
        <v>641</v>
      </c>
      <c r="I217" t="s">
        <v>19577</v>
      </c>
      <c r="J217" t="s">
        <v>19578</v>
      </c>
      <c r="K217" t="s">
        <v>2539</v>
      </c>
      <c r="L217" t="s">
        <v>19579</v>
      </c>
      <c r="M217" t="s">
        <v>19580</v>
      </c>
      <c r="N217" t="s">
        <v>1120</v>
      </c>
      <c r="O217" t="s">
        <v>1121</v>
      </c>
      <c r="P217" t="s">
        <v>1122</v>
      </c>
      <c r="Q217" t="s">
        <v>638</v>
      </c>
      <c r="R217" t="s">
        <v>635</v>
      </c>
      <c r="S217" t="s">
        <v>19581</v>
      </c>
      <c r="T217" t="s">
        <v>19580</v>
      </c>
    </row>
    <row r="218" spans="1:20" x14ac:dyDescent="0.25">
      <c r="A218" t="s">
        <v>257</v>
      </c>
      <c r="B218" t="s">
        <v>263</v>
      </c>
      <c r="C218">
        <v>139</v>
      </c>
      <c r="D218">
        <v>1</v>
      </c>
      <c r="E218" t="s">
        <v>19582</v>
      </c>
      <c r="F218">
        <v>99</v>
      </c>
      <c r="G218">
        <v>0</v>
      </c>
      <c r="H218" t="s">
        <v>641</v>
      </c>
      <c r="I218" t="s">
        <v>19583</v>
      </c>
      <c r="J218" t="s">
        <v>19584</v>
      </c>
      <c r="K218" t="s">
        <v>1070</v>
      </c>
      <c r="L218" t="s">
        <v>19585</v>
      </c>
      <c r="M218" t="s">
        <v>19586</v>
      </c>
      <c r="N218" t="s">
        <v>1120</v>
      </c>
      <c r="O218" t="s">
        <v>1121</v>
      </c>
      <c r="P218" t="s">
        <v>1122</v>
      </c>
      <c r="Q218" t="s">
        <v>638</v>
      </c>
      <c r="R218" t="s">
        <v>635</v>
      </c>
      <c r="S218" t="s">
        <v>19587</v>
      </c>
      <c r="T218" t="s">
        <v>19586</v>
      </c>
    </row>
    <row r="219" spans="1:20" x14ac:dyDescent="0.25">
      <c r="A219" t="s">
        <v>118</v>
      </c>
      <c r="B219" t="s">
        <v>91</v>
      </c>
      <c r="C219">
        <v>100</v>
      </c>
      <c r="D219">
        <v>1</v>
      </c>
      <c r="E219" t="s">
        <v>19588</v>
      </c>
      <c r="F219">
        <v>198</v>
      </c>
      <c r="G219">
        <v>0</v>
      </c>
      <c r="H219" t="s">
        <v>641</v>
      </c>
      <c r="I219" t="s">
        <v>19589</v>
      </c>
      <c r="J219" t="s">
        <v>19590</v>
      </c>
      <c r="K219" t="s">
        <v>2799</v>
      </c>
      <c r="L219" t="s">
        <v>19591</v>
      </c>
      <c r="M219" t="s">
        <v>19592</v>
      </c>
      <c r="N219" t="s">
        <v>1120</v>
      </c>
      <c r="O219" t="s">
        <v>1121</v>
      </c>
      <c r="P219" t="s">
        <v>1122</v>
      </c>
      <c r="Q219" t="s">
        <v>638</v>
      </c>
      <c r="R219" t="s">
        <v>635</v>
      </c>
      <c r="S219" t="s">
        <v>19593</v>
      </c>
      <c r="T219" t="s">
        <v>19592</v>
      </c>
    </row>
    <row r="220" spans="1:20" x14ac:dyDescent="0.25">
      <c r="A220" t="s">
        <v>257</v>
      </c>
      <c r="B220" t="s">
        <v>263</v>
      </c>
      <c r="C220">
        <v>139</v>
      </c>
      <c r="D220">
        <v>1</v>
      </c>
      <c r="E220" t="s">
        <v>19588</v>
      </c>
      <c r="F220">
        <v>198</v>
      </c>
      <c r="G220">
        <v>0</v>
      </c>
      <c r="H220" t="s">
        <v>641</v>
      </c>
      <c r="I220" t="s">
        <v>19589</v>
      </c>
      <c r="J220" t="s">
        <v>19590</v>
      </c>
      <c r="K220" t="s">
        <v>2799</v>
      </c>
      <c r="L220" t="s">
        <v>19591</v>
      </c>
      <c r="M220" t="s">
        <v>19592</v>
      </c>
      <c r="N220" t="s">
        <v>1120</v>
      </c>
      <c r="O220" t="s">
        <v>1121</v>
      </c>
      <c r="P220" t="s">
        <v>1122</v>
      </c>
      <c r="Q220" t="s">
        <v>638</v>
      </c>
      <c r="R220" t="s">
        <v>635</v>
      </c>
      <c r="S220" t="s">
        <v>19593</v>
      </c>
      <c r="T220" t="s">
        <v>19592</v>
      </c>
    </row>
    <row r="221" spans="1:20" x14ac:dyDescent="0.25">
      <c r="A221" t="s">
        <v>257</v>
      </c>
      <c r="B221" t="s">
        <v>263</v>
      </c>
      <c r="C221">
        <v>139</v>
      </c>
      <c r="D221">
        <v>1</v>
      </c>
      <c r="E221" t="s">
        <v>19594</v>
      </c>
      <c r="F221">
        <v>198</v>
      </c>
      <c r="G221">
        <v>0</v>
      </c>
      <c r="H221" t="s">
        <v>641</v>
      </c>
      <c r="I221" t="s">
        <v>19595</v>
      </c>
      <c r="J221" t="s">
        <v>19596</v>
      </c>
      <c r="K221" t="s">
        <v>19597</v>
      </c>
      <c r="L221" t="s">
        <v>19598</v>
      </c>
      <c r="M221" t="s">
        <v>19599</v>
      </c>
      <c r="N221" t="s">
        <v>1120</v>
      </c>
      <c r="O221" t="s">
        <v>1121</v>
      </c>
      <c r="P221" t="s">
        <v>1122</v>
      </c>
      <c r="Q221" t="s">
        <v>638</v>
      </c>
      <c r="R221" t="s">
        <v>635</v>
      </c>
      <c r="S221" t="s">
        <v>19600</v>
      </c>
      <c r="T221" t="s">
        <v>19599</v>
      </c>
    </row>
    <row r="222" spans="1:20" x14ac:dyDescent="0.25">
      <c r="A222" t="s">
        <v>118</v>
      </c>
      <c r="B222" t="s">
        <v>91</v>
      </c>
      <c r="C222">
        <v>100</v>
      </c>
      <c r="D222">
        <v>1</v>
      </c>
      <c r="E222" t="s">
        <v>19594</v>
      </c>
      <c r="F222">
        <v>198</v>
      </c>
      <c r="G222">
        <v>0</v>
      </c>
      <c r="H222" t="s">
        <v>641</v>
      </c>
      <c r="I222" t="s">
        <v>19595</v>
      </c>
      <c r="J222" t="s">
        <v>19596</v>
      </c>
      <c r="K222" t="s">
        <v>19597</v>
      </c>
      <c r="L222" t="s">
        <v>19598</v>
      </c>
      <c r="M222" t="s">
        <v>19599</v>
      </c>
      <c r="N222" t="s">
        <v>1120</v>
      </c>
      <c r="O222" t="s">
        <v>1121</v>
      </c>
      <c r="P222" t="s">
        <v>1122</v>
      </c>
      <c r="Q222" t="s">
        <v>638</v>
      </c>
      <c r="R222" t="s">
        <v>635</v>
      </c>
      <c r="S222" t="s">
        <v>19600</v>
      </c>
      <c r="T222" t="s">
        <v>19599</v>
      </c>
    </row>
    <row r="223" spans="1:20" x14ac:dyDescent="0.25">
      <c r="A223" t="s">
        <v>116</v>
      </c>
      <c r="B223" t="s">
        <v>117</v>
      </c>
      <c r="C223">
        <v>10</v>
      </c>
      <c r="D223">
        <v>200</v>
      </c>
      <c r="E223" t="s">
        <v>19601</v>
      </c>
      <c r="F223">
        <v>2004</v>
      </c>
      <c r="G223">
        <v>4</v>
      </c>
      <c r="H223" t="s">
        <v>641</v>
      </c>
      <c r="I223" t="s">
        <v>19602</v>
      </c>
      <c r="J223" t="s">
        <v>19603</v>
      </c>
      <c r="K223" t="s">
        <v>19604</v>
      </c>
      <c r="L223" t="s">
        <v>645</v>
      </c>
      <c r="M223" t="s">
        <v>19538</v>
      </c>
      <c r="N223" t="s">
        <v>634</v>
      </c>
      <c r="O223" t="s">
        <v>894</v>
      </c>
      <c r="P223" t="s">
        <v>43</v>
      </c>
      <c r="Q223" t="s">
        <v>648</v>
      </c>
      <c r="R223" t="s">
        <v>635</v>
      </c>
      <c r="S223" t="s">
        <v>19605</v>
      </c>
      <c r="T223" t="s">
        <v>19606</v>
      </c>
    </row>
    <row r="224" spans="1:20" x14ac:dyDescent="0.25">
      <c r="A224" t="s">
        <v>20</v>
      </c>
      <c r="B224" t="s">
        <v>21</v>
      </c>
      <c r="C224">
        <v>50</v>
      </c>
      <c r="D224">
        <v>1</v>
      </c>
      <c r="E224" t="s">
        <v>19607</v>
      </c>
      <c r="F224">
        <v>100</v>
      </c>
      <c r="G224">
        <v>0</v>
      </c>
      <c r="H224" t="s">
        <v>703</v>
      </c>
      <c r="I224" t="s">
        <v>19608</v>
      </c>
      <c r="J224" t="s">
        <v>1081</v>
      </c>
      <c r="K224" t="s">
        <v>634</v>
      </c>
      <c r="L224" t="s">
        <v>635</v>
      </c>
      <c r="M224" t="s">
        <v>19609</v>
      </c>
      <c r="N224" t="s">
        <v>634</v>
      </c>
      <c r="O224" t="s">
        <v>637</v>
      </c>
      <c r="P224" t="s">
        <v>22</v>
      </c>
      <c r="Q224" t="s">
        <v>638</v>
      </c>
      <c r="R224" t="s">
        <v>635</v>
      </c>
      <c r="S224" t="s">
        <v>19610</v>
      </c>
      <c r="T224" t="s">
        <v>19609</v>
      </c>
    </row>
    <row r="225" spans="1:20" x14ac:dyDescent="0.25">
      <c r="A225" t="s">
        <v>23</v>
      </c>
      <c r="B225" t="s">
        <v>24</v>
      </c>
      <c r="C225">
        <v>50</v>
      </c>
      <c r="D225">
        <v>1</v>
      </c>
      <c r="E225" t="s">
        <v>19607</v>
      </c>
      <c r="F225">
        <v>100</v>
      </c>
      <c r="G225">
        <v>0</v>
      </c>
      <c r="H225" t="s">
        <v>703</v>
      </c>
      <c r="I225" t="s">
        <v>19608</v>
      </c>
      <c r="J225" t="s">
        <v>1081</v>
      </c>
      <c r="K225" t="s">
        <v>634</v>
      </c>
      <c r="L225" t="s">
        <v>635</v>
      </c>
      <c r="M225" t="s">
        <v>19609</v>
      </c>
      <c r="N225" t="s">
        <v>634</v>
      </c>
      <c r="O225" t="s">
        <v>637</v>
      </c>
      <c r="P225" t="s">
        <v>22</v>
      </c>
      <c r="Q225" t="s">
        <v>638</v>
      </c>
      <c r="R225" t="s">
        <v>635</v>
      </c>
      <c r="S225" t="s">
        <v>19610</v>
      </c>
      <c r="T225" t="s">
        <v>19609</v>
      </c>
    </row>
    <row r="226" spans="1:20" x14ac:dyDescent="0.25">
      <c r="A226" t="s">
        <v>25</v>
      </c>
      <c r="B226" t="s">
        <v>26</v>
      </c>
      <c r="C226">
        <v>50</v>
      </c>
      <c r="D226">
        <v>1</v>
      </c>
      <c r="E226" t="s">
        <v>19607</v>
      </c>
      <c r="F226">
        <v>100</v>
      </c>
      <c r="G226">
        <v>0</v>
      </c>
      <c r="H226" t="s">
        <v>703</v>
      </c>
      <c r="I226" t="s">
        <v>19608</v>
      </c>
      <c r="J226" t="s">
        <v>1081</v>
      </c>
      <c r="K226" t="s">
        <v>634</v>
      </c>
      <c r="L226" t="s">
        <v>635</v>
      </c>
      <c r="M226" t="s">
        <v>19609</v>
      </c>
      <c r="N226" t="s">
        <v>634</v>
      </c>
      <c r="O226" t="s">
        <v>637</v>
      </c>
      <c r="P226" t="s">
        <v>22</v>
      </c>
      <c r="Q226" t="s">
        <v>638</v>
      </c>
      <c r="R226" t="s">
        <v>635</v>
      </c>
      <c r="S226" t="s">
        <v>19610</v>
      </c>
      <c r="T226" t="s">
        <v>19609</v>
      </c>
    </row>
    <row r="227" spans="1:20" x14ac:dyDescent="0.25">
      <c r="A227" t="s">
        <v>20</v>
      </c>
      <c r="B227" t="s">
        <v>21</v>
      </c>
      <c r="C227">
        <v>50</v>
      </c>
      <c r="D227">
        <v>1</v>
      </c>
      <c r="E227" t="s">
        <v>19611</v>
      </c>
      <c r="F227">
        <v>100</v>
      </c>
      <c r="G227">
        <v>0</v>
      </c>
      <c r="H227" t="s">
        <v>703</v>
      </c>
      <c r="I227" t="s">
        <v>19612</v>
      </c>
      <c r="J227" t="s">
        <v>1152</v>
      </c>
      <c r="K227" t="s">
        <v>634</v>
      </c>
      <c r="L227" t="s">
        <v>635</v>
      </c>
      <c r="M227" t="s">
        <v>19613</v>
      </c>
      <c r="N227" t="s">
        <v>634</v>
      </c>
      <c r="O227" t="s">
        <v>637</v>
      </c>
      <c r="P227" t="s">
        <v>22</v>
      </c>
      <c r="Q227" t="s">
        <v>638</v>
      </c>
      <c r="R227" t="s">
        <v>635</v>
      </c>
      <c r="S227" t="s">
        <v>19614</v>
      </c>
      <c r="T227" t="s">
        <v>19613</v>
      </c>
    </row>
    <row r="228" spans="1:20" x14ac:dyDescent="0.25">
      <c r="A228" t="s">
        <v>23</v>
      </c>
      <c r="B228" t="s">
        <v>24</v>
      </c>
      <c r="C228">
        <v>50</v>
      </c>
      <c r="D228">
        <v>1</v>
      </c>
      <c r="E228" t="s">
        <v>19611</v>
      </c>
      <c r="F228">
        <v>100</v>
      </c>
      <c r="G228">
        <v>0</v>
      </c>
      <c r="H228" t="s">
        <v>703</v>
      </c>
      <c r="I228" t="s">
        <v>19612</v>
      </c>
      <c r="J228" t="s">
        <v>1152</v>
      </c>
      <c r="K228" t="s">
        <v>634</v>
      </c>
      <c r="L228" t="s">
        <v>635</v>
      </c>
      <c r="M228" t="s">
        <v>19613</v>
      </c>
      <c r="N228" t="s">
        <v>634</v>
      </c>
      <c r="O228" t="s">
        <v>637</v>
      </c>
      <c r="P228" t="s">
        <v>22</v>
      </c>
      <c r="Q228" t="s">
        <v>638</v>
      </c>
      <c r="R228" t="s">
        <v>635</v>
      </c>
      <c r="S228" t="s">
        <v>19614</v>
      </c>
      <c r="T228" t="s">
        <v>19613</v>
      </c>
    </row>
    <row r="229" spans="1:20" x14ac:dyDescent="0.25">
      <c r="A229" t="s">
        <v>25</v>
      </c>
      <c r="B229" t="s">
        <v>26</v>
      </c>
      <c r="C229">
        <v>50</v>
      </c>
      <c r="D229">
        <v>1</v>
      </c>
      <c r="E229" t="s">
        <v>19611</v>
      </c>
      <c r="F229">
        <v>100</v>
      </c>
      <c r="G229">
        <v>0</v>
      </c>
      <c r="H229" t="s">
        <v>703</v>
      </c>
      <c r="I229" t="s">
        <v>19612</v>
      </c>
      <c r="J229" t="s">
        <v>1152</v>
      </c>
      <c r="K229" t="s">
        <v>634</v>
      </c>
      <c r="L229" t="s">
        <v>635</v>
      </c>
      <c r="M229" t="s">
        <v>19613</v>
      </c>
      <c r="N229" t="s">
        <v>634</v>
      </c>
      <c r="O229" t="s">
        <v>637</v>
      </c>
      <c r="P229" t="s">
        <v>22</v>
      </c>
      <c r="Q229" t="s">
        <v>638</v>
      </c>
      <c r="R229" t="s">
        <v>635</v>
      </c>
      <c r="S229" t="s">
        <v>19614</v>
      </c>
      <c r="T229" t="s">
        <v>19613</v>
      </c>
    </row>
    <row r="230" spans="1:20" x14ac:dyDescent="0.25">
      <c r="A230" t="s">
        <v>39</v>
      </c>
      <c r="B230" t="s">
        <v>682</v>
      </c>
      <c r="C230">
        <v>64.930000000000007</v>
      </c>
      <c r="D230">
        <v>1</v>
      </c>
      <c r="E230" t="s">
        <v>19615</v>
      </c>
      <c r="F230">
        <v>71.930000000000007</v>
      </c>
      <c r="G230">
        <v>7</v>
      </c>
      <c r="H230" t="s">
        <v>641</v>
      </c>
      <c r="I230" t="s">
        <v>19616</v>
      </c>
      <c r="J230" t="s">
        <v>19617</v>
      </c>
      <c r="K230" t="s">
        <v>1993</v>
      </c>
      <c r="L230" t="s">
        <v>19618</v>
      </c>
      <c r="M230" t="s">
        <v>19619</v>
      </c>
      <c r="N230" t="s">
        <v>634</v>
      </c>
      <c r="O230" t="s">
        <v>689</v>
      </c>
      <c r="P230" t="s">
        <v>40</v>
      </c>
      <c r="Q230" t="s">
        <v>690</v>
      </c>
      <c r="R230" t="s">
        <v>635</v>
      </c>
      <c r="S230" t="s">
        <v>19620</v>
      </c>
      <c r="T230" t="s">
        <v>19619</v>
      </c>
    </row>
    <row r="231" spans="1:20" x14ac:dyDescent="0.25">
      <c r="A231" t="s">
        <v>118</v>
      </c>
      <c r="B231" t="s">
        <v>91</v>
      </c>
      <c r="C231">
        <v>66</v>
      </c>
      <c r="D231">
        <v>1</v>
      </c>
      <c r="E231" t="s">
        <v>19621</v>
      </c>
      <c r="F231">
        <v>213.5</v>
      </c>
      <c r="G231">
        <v>26</v>
      </c>
      <c r="H231" t="s">
        <v>641</v>
      </c>
      <c r="I231" t="s">
        <v>19616</v>
      </c>
      <c r="J231" t="s">
        <v>19617</v>
      </c>
      <c r="K231" t="s">
        <v>1993</v>
      </c>
      <c r="L231" t="s">
        <v>19618</v>
      </c>
      <c r="M231" t="s">
        <v>19622</v>
      </c>
      <c r="N231" t="s">
        <v>634</v>
      </c>
      <c r="O231" t="s">
        <v>689</v>
      </c>
      <c r="P231" t="s">
        <v>40</v>
      </c>
      <c r="Q231" t="s">
        <v>690</v>
      </c>
      <c r="R231" t="s">
        <v>635</v>
      </c>
      <c r="S231" t="s">
        <v>19623</v>
      </c>
      <c r="T231" t="s">
        <v>19622</v>
      </c>
    </row>
    <row r="232" spans="1:20" x14ac:dyDescent="0.25">
      <c r="A232" t="s">
        <v>89</v>
      </c>
      <c r="B232" t="s">
        <v>928</v>
      </c>
      <c r="C232">
        <v>66</v>
      </c>
      <c r="D232">
        <v>1</v>
      </c>
      <c r="E232" t="s">
        <v>19621</v>
      </c>
      <c r="F232">
        <v>213.5</v>
      </c>
      <c r="G232">
        <v>26</v>
      </c>
      <c r="H232" t="s">
        <v>641</v>
      </c>
      <c r="I232" t="s">
        <v>19616</v>
      </c>
      <c r="J232" t="s">
        <v>19617</v>
      </c>
      <c r="K232" t="s">
        <v>1993</v>
      </c>
      <c r="L232" t="s">
        <v>19618</v>
      </c>
      <c r="M232" t="s">
        <v>19622</v>
      </c>
      <c r="N232" t="s">
        <v>634</v>
      </c>
      <c r="O232" t="s">
        <v>689</v>
      </c>
      <c r="P232" t="s">
        <v>40</v>
      </c>
      <c r="Q232" t="s">
        <v>690</v>
      </c>
      <c r="R232" t="s">
        <v>635</v>
      </c>
      <c r="S232" t="s">
        <v>19623</v>
      </c>
      <c r="T232" t="s">
        <v>19622</v>
      </c>
    </row>
    <row r="233" spans="1:20" x14ac:dyDescent="0.25">
      <c r="A233" t="s">
        <v>39</v>
      </c>
      <c r="B233" t="s">
        <v>44</v>
      </c>
      <c r="C233">
        <v>67</v>
      </c>
      <c r="D233">
        <v>1</v>
      </c>
      <c r="E233" t="s">
        <v>19621</v>
      </c>
      <c r="F233">
        <v>213.5</v>
      </c>
      <c r="G233">
        <v>26</v>
      </c>
      <c r="H233" t="s">
        <v>641</v>
      </c>
      <c r="I233" t="s">
        <v>19616</v>
      </c>
      <c r="J233" t="s">
        <v>19617</v>
      </c>
      <c r="K233" t="s">
        <v>1993</v>
      </c>
      <c r="L233" t="s">
        <v>19618</v>
      </c>
      <c r="M233" t="s">
        <v>19622</v>
      </c>
      <c r="N233" t="s">
        <v>634</v>
      </c>
      <c r="O233" t="s">
        <v>689</v>
      </c>
      <c r="P233" t="s">
        <v>40</v>
      </c>
      <c r="Q233" t="s">
        <v>690</v>
      </c>
      <c r="R233" t="s">
        <v>635</v>
      </c>
      <c r="S233" t="s">
        <v>19623</v>
      </c>
      <c r="T233" t="s">
        <v>19622</v>
      </c>
    </row>
    <row r="234" spans="1:20" x14ac:dyDescent="0.25">
      <c r="A234" t="s">
        <v>118</v>
      </c>
      <c r="B234" t="s">
        <v>91</v>
      </c>
      <c r="C234">
        <v>66</v>
      </c>
      <c r="D234">
        <v>1</v>
      </c>
      <c r="E234" t="s">
        <v>19624</v>
      </c>
      <c r="F234">
        <v>118.95</v>
      </c>
      <c r="G234">
        <v>0</v>
      </c>
      <c r="H234" t="s">
        <v>2479</v>
      </c>
      <c r="I234" t="s">
        <v>19625</v>
      </c>
      <c r="J234" t="s">
        <v>19626</v>
      </c>
      <c r="K234" t="s">
        <v>3128</v>
      </c>
      <c r="L234" t="s">
        <v>19627</v>
      </c>
      <c r="M234" t="s">
        <v>19628</v>
      </c>
      <c r="N234" t="s">
        <v>634</v>
      </c>
      <c r="O234" t="s">
        <v>689</v>
      </c>
      <c r="P234" t="s">
        <v>40</v>
      </c>
      <c r="Q234" t="s">
        <v>690</v>
      </c>
      <c r="R234" t="s">
        <v>635</v>
      </c>
      <c r="S234" t="s">
        <v>19629</v>
      </c>
      <c r="T234" t="s">
        <v>19628</v>
      </c>
    </row>
    <row r="235" spans="1:20" x14ac:dyDescent="0.25">
      <c r="A235" t="s">
        <v>89</v>
      </c>
      <c r="B235" t="s">
        <v>928</v>
      </c>
      <c r="C235">
        <v>66</v>
      </c>
      <c r="D235">
        <v>1</v>
      </c>
      <c r="E235" t="s">
        <v>19624</v>
      </c>
      <c r="F235">
        <v>118.95</v>
      </c>
      <c r="G235">
        <v>0</v>
      </c>
      <c r="H235" t="s">
        <v>2479</v>
      </c>
      <c r="I235" t="s">
        <v>19625</v>
      </c>
      <c r="J235" t="s">
        <v>19626</v>
      </c>
      <c r="K235" t="s">
        <v>3128</v>
      </c>
      <c r="L235" t="s">
        <v>19627</v>
      </c>
      <c r="M235" t="s">
        <v>19628</v>
      </c>
      <c r="N235" t="s">
        <v>634</v>
      </c>
      <c r="O235" t="s">
        <v>689</v>
      </c>
      <c r="P235" t="s">
        <v>40</v>
      </c>
      <c r="Q235" t="s">
        <v>690</v>
      </c>
      <c r="R235" t="s">
        <v>635</v>
      </c>
      <c r="S235" t="s">
        <v>19629</v>
      </c>
      <c r="T235" t="s">
        <v>19628</v>
      </c>
    </row>
    <row r="236" spans="1:20" x14ac:dyDescent="0.25">
      <c r="A236" t="s">
        <v>39</v>
      </c>
      <c r="B236" t="s">
        <v>44</v>
      </c>
      <c r="C236">
        <v>67</v>
      </c>
      <c r="D236">
        <v>1</v>
      </c>
      <c r="E236" t="s">
        <v>19624</v>
      </c>
      <c r="F236">
        <v>118.95</v>
      </c>
      <c r="G236">
        <v>0</v>
      </c>
      <c r="H236" t="s">
        <v>2479</v>
      </c>
      <c r="I236" t="s">
        <v>19625</v>
      </c>
      <c r="J236" t="s">
        <v>19626</v>
      </c>
      <c r="K236" t="s">
        <v>3128</v>
      </c>
      <c r="L236" t="s">
        <v>19627</v>
      </c>
      <c r="M236" t="s">
        <v>19628</v>
      </c>
      <c r="N236" t="s">
        <v>634</v>
      </c>
      <c r="O236" t="s">
        <v>689</v>
      </c>
      <c r="P236" t="s">
        <v>40</v>
      </c>
      <c r="Q236" t="s">
        <v>690</v>
      </c>
      <c r="R236" t="s">
        <v>635</v>
      </c>
      <c r="S236" t="s">
        <v>19629</v>
      </c>
      <c r="T236" t="s">
        <v>19628</v>
      </c>
    </row>
    <row r="237" spans="1:20" x14ac:dyDescent="0.25">
      <c r="A237" t="s">
        <v>20</v>
      </c>
      <c r="B237" t="s">
        <v>21</v>
      </c>
      <c r="C237">
        <v>50</v>
      </c>
      <c r="D237">
        <v>1</v>
      </c>
      <c r="E237" t="s">
        <v>19630</v>
      </c>
      <c r="F237">
        <v>100</v>
      </c>
      <c r="G237">
        <v>0</v>
      </c>
      <c r="H237" t="s">
        <v>703</v>
      </c>
      <c r="I237" t="s">
        <v>19631</v>
      </c>
      <c r="J237" t="s">
        <v>873</v>
      </c>
      <c r="K237" t="s">
        <v>634</v>
      </c>
      <c r="L237" t="s">
        <v>635</v>
      </c>
      <c r="M237" t="s">
        <v>19632</v>
      </c>
      <c r="N237" t="s">
        <v>634</v>
      </c>
      <c r="O237" t="s">
        <v>637</v>
      </c>
      <c r="P237" t="s">
        <v>22</v>
      </c>
      <c r="Q237" t="s">
        <v>638</v>
      </c>
      <c r="R237" t="s">
        <v>635</v>
      </c>
      <c r="S237" t="s">
        <v>19633</v>
      </c>
      <c r="T237" t="s">
        <v>19632</v>
      </c>
    </row>
    <row r="238" spans="1:20" x14ac:dyDescent="0.25">
      <c r="A238" t="s">
        <v>23</v>
      </c>
      <c r="B238" t="s">
        <v>24</v>
      </c>
      <c r="C238">
        <v>50</v>
      </c>
      <c r="D238">
        <v>1</v>
      </c>
      <c r="E238" t="s">
        <v>19630</v>
      </c>
      <c r="F238">
        <v>100</v>
      </c>
      <c r="G238">
        <v>0</v>
      </c>
      <c r="H238" t="s">
        <v>703</v>
      </c>
      <c r="I238" t="s">
        <v>19631</v>
      </c>
      <c r="J238" t="s">
        <v>873</v>
      </c>
      <c r="K238" t="s">
        <v>634</v>
      </c>
      <c r="L238" t="s">
        <v>635</v>
      </c>
      <c r="M238" t="s">
        <v>19632</v>
      </c>
      <c r="N238" t="s">
        <v>634</v>
      </c>
      <c r="O238" t="s">
        <v>637</v>
      </c>
      <c r="P238" t="s">
        <v>22</v>
      </c>
      <c r="Q238" t="s">
        <v>638</v>
      </c>
      <c r="R238" t="s">
        <v>635</v>
      </c>
      <c r="S238" t="s">
        <v>19633</v>
      </c>
      <c r="T238" t="s">
        <v>19632</v>
      </c>
    </row>
    <row r="239" spans="1:20" x14ac:dyDescent="0.25">
      <c r="A239" t="s">
        <v>25</v>
      </c>
      <c r="B239" t="s">
        <v>26</v>
      </c>
      <c r="C239">
        <v>50</v>
      </c>
      <c r="D239">
        <v>1</v>
      </c>
      <c r="E239" t="s">
        <v>19630</v>
      </c>
      <c r="F239">
        <v>100</v>
      </c>
      <c r="G239">
        <v>0</v>
      </c>
      <c r="H239" t="s">
        <v>703</v>
      </c>
      <c r="I239" t="s">
        <v>19631</v>
      </c>
      <c r="J239" t="s">
        <v>873</v>
      </c>
      <c r="K239" t="s">
        <v>634</v>
      </c>
      <c r="L239" t="s">
        <v>635</v>
      </c>
      <c r="M239" t="s">
        <v>19632</v>
      </c>
      <c r="N239" t="s">
        <v>634</v>
      </c>
      <c r="O239" t="s">
        <v>637</v>
      </c>
      <c r="P239" t="s">
        <v>22</v>
      </c>
      <c r="Q239" t="s">
        <v>638</v>
      </c>
      <c r="R239" t="s">
        <v>635</v>
      </c>
      <c r="S239" t="s">
        <v>19633</v>
      </c>
      <c r="T239" t="s">
        <v>19632</v>
      </c>
    </row>
    <row r="240" spans="1:20" x14ac:dyDescent="0.25">
      <c r="A240" t="s">
        <v>164</v>
      </c>
      <c r="B240" t="s">
        <v>165</v>
      </c>
      <c r="C240">
        <v>40</v>
      </c>
      <c r="D240">
        <v>10</v>
      </c>
      <c r="E240" t="s">
        <v>19634</v>
      </c>
      <c r="F240">
        <v>325</v>
      </c>
      <c r="G240">
        <v>0</v>
      </c>
      <c r="H240" t="s">
        <v>631</v>
      </c>
      <c r="I240" t="s">
        <v>15213</v>
      </c>
      <c r="J240" t="s">
        <v>1898</v>
      </c>
      <c r="K240" t="s">
        <v>634</v>
      </c>
      <c r="L240" t="s">
        <v>635</v>
      </c>
      <c r="M240" t="s">
        <v>19635</v>
      </c>
      <c r="N240" t="s">
        <v>634</v>
      </c>
      <c r="O240" t="s">
        <v>637</v>
      </c>
      <c r="P240" t="s">
        <v>22</v>
      </c>
      <c r="Q240" t="s">
        <v>638</v>
      </c>
      <c r="R240" t="s">
        <v>635</v>
      </c>
      <c r="S240" t="s">
        <v>19636</v>
      </c>
      <c r="T240" t="s">
        <v>19637</v>
      </c>
    </row>
    <row r="241" spans="1:20" x14ac:dyDescent="0.25">
      <c r="A241" t="s">
        <v>133</v>
      </c>
      <c r="B241" t="s">
        <v>134</v>
      </c>
      <c r="C241">
        <v>12</v>
      </c>
      <c r="D241">
        <v>30</v>
      </c>
      <c r="E241" t="s">
        <v>19638</v>
      </c>
      <c r="F241">
        <v>390</v>
      </c>
      <c r="G241">
        <v>0</v>
      </c>
      <c r="H241" t="s">
        <v>641</v>
      </c>
      <c r="I241" t="s">
        <v>19639</v>
      </c>
      <c r="J241" t="s">
        <v>19640</v>
      </c>
      <c r="K241" t="s">
        <v>19641</v>
      </c>
      <c r="L241" t="s">
        <v>1175</v>
      </c>
      <c r="M241" t="s">
        <v>19574</v>
      </c>
      <c r="N241" t="s">
        <v>634</v>
      </c>
      <c r="O241" t="s">
        <v>894</v>
      </c>
      <c r="P241" t="s">
        <v>43</v>
      </c>
      <c r="Q241" t="s">
        <v>648</v>
      </c>
      <c r="R241" t="s">
        <v>635</v>
      </c>
      <c r="S241" t="s">
        <v>19642</v>
      </c>
      <c r="T241" t="s">
        <v>19643</v>
      </c>
    </row>
    <row r="242" spans="1:20" x14ac:dyDescent="0.25">
      <c r="A242" t="s">
        <v>20</v>
      </c>
      <c r="B242" t="s">
        <v>21</v>
      </c>
      <c r="C242">
        <v>50</v>
      </c>
      <c r="D242">
        <v>1</v>
      </c>
      <c r="E242" t="s">
        <v>19644</v>
      </c>
      <c r="F242">
        <v>100</v>
      </c>
      <c r="G242">
        <v>0</v>
      </c>
      <c r="H242" t="s">
        <v>703</v>
      </c>
      <c r="I242" t="s">
        <v>19645</v>
      </c>
      <c r="J242" t="s">
        <v>736</v>
      </c>
      <c r="K242" t="s">
        <v>634</v>
      </c>
      <c r="L242" t="s">
        <v>635</v>
      </c>
      <c r="M242" t="s">
        <v>19646</v>
      </c>
      <c r="N242" t="s">
        <v>634</v>
      </c>
      <c r="O242" t="s">
        <v>637</v>
      </c>
      <c r="P242" t="s">
        <v>22</v>
      </c>
      <c r="Q242" t="s">
        <v>638</v>
      </c>
      <c r="R242" t="s">
        <v>635</v>
      </c>
      <c r="S242" t="s">
        <v>19647</v>
      </c>
      <c r="T242" t="s">
        <v>19646</v>
      </c>
    </row>
    <row r="243" spans="1:20" x14ac:dyDescent="0.25">
      <c r="A243" t="s">
        <v>23</v>
      </c>
      <c r="B243" t="s">
        <v>24</v>
      </c>
      <c r="C243">
        <v>50</v>
      </c>
      <c r="D243">
        <v>1</v>
      </c>
      <c r="E243" t="s">
        <v>19644</v>
      </c>
      <c r="F243">
        <v>100</v>
      </c>
      <c r="G243">
        <v>0</v>
      </c>
      <c r="H243" t="s">
        <v>703</v>
      </c>
      <c r="I243" t="s">
        <v>19645</v>
      </c>
      <c r="J243" t="s">
        <v>736</v>
      </c>
      <c r="K243" t="s">
        <v>634</v>
      </c>
      <c r="L243" t="s">
        <v>635</v>
      </c>
      <c r="M243" t="s">
        <v>19646</v>
      </c>
      <c r="N243" t="s">
        <v>634</v>
      </c>
      <c r="O243" t="s">
        <v>637</v>
      </c>
      <c r="P243" t="s">
        <v>22</v>
      </c>
      <c r="Q243" t="s">
        <v>638</v>
      </c>
      <c r="R243" t="s">
        <v>635</v>
      </c>
      <c r="S243" t="s">
        <v>19647</v>
      </c>
      <c r="T243" t="s">
        <v>19646</v>
      </c>
    </row>
    <row r="244" spans="1:20" x14ac:dyDescent="0.25">
      <c r="A244" t="s">
        <v>25</v>
      </c>
      <c r="B244" t="s">
        <v>26</v>
      </c>
      <c r="C244">
        <v>50</v>
      </c>
      <c r="D244">
        <v>1</v>
      </c>
      <c r="E244" t="s">
        <v>19644</v>
      </c>
      <c r="F244">
        <v>100</v>
      </c>
      <c r="G244">
        <v>0</v>
      </c>
      <c r="H244" t="s">
        <v>703</v>
      </c>
      <c r="I244" t="s">
        <v>19645</v>
      </c>
      <c r="J244" t="s">
        <v>736</v>
      </c>
      <c r="K244" t="s">
        <v>634</v>
      </c>
      <c r="L244" t="s">
        <v>635</v>
      </c>
      <c r="M244" t="s">
        <v>19646</v>
      </c>
      <c r="N244" t="s">
        <v>634</v>
      </c>
      <c r="O244" t="s">
        <v>637</v>
      </c>
      <c r="P244" t="s">
        <v>22</v>
      </c>
      <c r="Q244" t="s">
        <v>638</v>
      </c>
      <c r="R244" t="s">
        <v>635</v>
      </c>
      <c r="S244" t="s">
        <v>19647</v>
      </c>
      <c r="T244" t="s">
        <v>19646</v>
      </c>
    </row>
    <row r="245" spans="1:20" x14ac:dyDescent="0.25">
      <c r="A245" t="s">
        <v>164</v>
      </c>
      <c r="B245" t="s">
        <v>165</v>
      </c>
      <c r="C245">
        <v>33.333333333333336</v>
      </c>
      <c r="D245">
        <v>6</v>
      </c>
      <c r="E245" t="s">
        <v>19648</v>
      </c>
      <c r="F245">
        <v>200</v>
      </c>
      <c r="G245">
        <v>0</v>
      </c>
      <c r="H245" t="s">
        <v>631</v>
      </c>
      <c r="I245" t="s">
        <v>7649</v>
      </c>
      <c r="J245" t="s">
        <v>736</v>
      </c>
      <c r="K245" t="s">
        <v>634</v>
      </c>
      <c r="L245" t="s">
        <v>635</v>
      </c>
      <c r="M245" t="s">
        <v>19649</v>
      </c>
      <c r="N245" t="s">
        <v>634</v>
      </c>
      <c r="O245" t="s">
        <v>637</v>
      </c>
      <c r="P245" t="s">
        <v>22</v>
      </c>
      <c r="Q245" t="s">
        <v>638</v>
      </c>
      <c r="R245" t="s">
        <v>635</v>
      </c>
      <c r="S245" t="s">
        <v>19650</v>
      </c>
      <c r="T245" t="s">
        <v>19649</v>
      </c>
    </row>
    <row r="246" spans="1:20" x14ac:dyDescent="0.25">
      <c r="A246" t="s">
        <v>37</v>
      </c>
      <c r="B246" t="s">
        <v>38</v>
      </c>
      <c r="C246">
        <v>66.666666666666671</v>
      </c>
      <c r="D246">
        <v>3</v>
      </c>
      <c r="E246" t="s">
        <v>19651</v>
      </c>
      <c r="F246">
        <v>295</v>
      </c>
      <c r="G246">
        <v>0</v>
      </c>
      <c r="H246" t="s">
        <v>631</v>
      </c>
      <c r="I246" t="s">
        <v>19652</v>
      </c>
      <c r="J246" t="s">
        <v>951</v>
      </c>
      <c r="K246" t="s">
        <v>634</v>
      </c>
      <c r="L246" t="s">
        <v>635</v>
      </c>
      <c r="M246" t="s">
        <v>19653</v>
      </c>
      <c r="N246" t="s">
        <v>634</v>
      </c>
      <c r="O246" t="s">
        <v>637</v>
      </c>
      <c r="P246" t="s">
        <v>22</v>
      </c>
      <c r="Q246" t="s">
        <v>638</v>
      </c>
      <c r="R246" t="s">
        <v>635</v>
      </c>
      <c r="S246" t="s">
        <v>19654</v>
      </c>
      <c r="T246" t="s">
        <v>19653</v>
      </c>
    </row>
    <row r="247" spans="1:20" x14ac:dyDescent="0.25">
      <c r="A247" t="s">
        <v>37</v>
      </c>
      <c r="B247" t="s">
        <v>38</v>
      </c>
      <c r="C247">
        <v>66.666666666666671</v>
      </c>
      <c r="D247">
        <v>6</v>
      </c>
      <c r="E247" t="s">
        <v>19651</v>
      </c>
      <c r="F247">
        <v>295</v>
      </c>
      <c r="G247">
        <v>0</v>
      </c>
      <c r="H247" t="s">
        <v>631</v>
      </c>
      <c r="I247" t="s">
        <v>19652</v>
      </c>
      <c r="J247" t="s">
        <v>951</v>
      </c>
      <c r="K247" t="s">
        <v>634</v>
      </c>
      <c r="L247" t="s">
        <v>635</v>
      </c>
      <c r="M247" t="s">
        <v>19653</v>
      </c>
      <c r="N247" t="s">
        <v>634</v>
      </c>
      <c r="O247" t="s">
        <v>637</v>
      </c>
      <c r="P247" t="s">
        <v>22</v>
      </c>
      <c r="Q247" t="s">
        <v>638</v>
      </c>
      <c r="R247" t="s">
        <v>635</v>
      </c>
      <c r="S247" t="s">
        <v>19654</v>
      </c>
      <c r="T247" t="s">
        <v>19653</v>
      </c>
    </row>
    <row r="248" spans="1:20" x14ac:dyDescent="0.25">
      <c r="A248" t="s">
        <v>37</v>
      </c>
      <c r="B248" t="s">
        <v>38</v>
      </c>
      <c r="C248">
        <v>33</v>
      </c>
      <c r="D248">
        <v>10</v>
      </c>
      <c r="E248" t="s">
        <v>19655</v>
      </c>
      <c r="F248">
        <v>325</v>
      </c>
      <c r="G248">
        <v>0</v>
      </c>
      <c r="H248" t="s">
        <v>631</v>
      </c>
      <c r="I248" t="s">
        <v>19656</v>
      </c>
      <c r="J248" t="s">
        <v>769</v>
      </c>
      <c r="K248" t="s">
        <v>634</v>
      </c>
      <c r="L248" t="s">
        <v>635</v>
      </c>
      <c r="M248" t="s">
        <v>19657</v>
      </c>
      <c r="N248" t="s">
        <v>634</v>
      </c>
      <c r="O248" t="s">
        <v>637</v>
      </c>
      <c r="P248" t="s">
        <v>22</v>
      </c>
      <c r="Q248" t="s">
        <v>638</v>
      </c>
      <c r="R248" t="s">
        <v>635</v>
      </c>
      <c r="S248" t="s">
        <v>19658</v>
      </c>
      <c r="T248" t="s">
        <v>19657</v>
      </c>
    </row>
    <row r="249" spans="1:20" x14ac:dyDescent="0.25">
      <c r="A249" t="s">
        <v>118</v>
      </c>
      <c r="B249" t="s">
        <v>91</v>
      </c>
      <c r="C249">
        <v>100</v>
      </c>
      <c r="D249">
        <v>1</v>
      </c>
      <c r="E249" t="s">
        <v>19659</v>
      </c>
      <c r="F249">
        <v>198</v>
      </c>
      <c r="G249">
        <v>0</v>
      </c>
      <c r="H249" t="s">
        <v>641</v>
      </c>
      <c r="I249" t="s">
        <v>19660</v>
      </c>
      <c r="J249" t="s">
        <v>19661</v>
      </c>
      <c r="K249" t="s">
        <v>19662</v>
      </c>
      <c r="L249" t="s">
        <v>19663</v>
      </c>
      <c r="M249" t="s">
        <v>19664</v>
      </c>
      <c r="N249" t="s">
        <v>1120</v>
      </c>
      <c r="O249" t="s">
        <v>1121</v>
      </c>
      <c r="P249" t="s">
        <v>1122</v>
      </c>
      <c r="Q249" t="s">
        <v>638</v>
      </c>
      <c r="R249" t="s">
        <v>635</v>
      </c>
      <c r="S249" t="s">
        <v>19665</v>
      </c>
      <c r="T249" t="s">
        <v>19664</v>
      </c>
    </row>
    <row r="250" spans="1:20" x14ac:dyDescent="0.25">
      <c r="A250" t="s">
        <v>257</v>
      </c>
      <c r="B250" t="s">
        <v>263</v>
      </c>
      <c r="C250">
        <v>139</v>
      </c>
      <c r="D250">
        <v>1</v>
      </c>
      <c r="E250" t="s">
        <v>19659</v>
      </c>
      <c r="F250">
        <v>198</v>
      </c>
      <c r="G250">
        <v>0</v>
      </c>
      <c r="H250" t="s">
        <v>641</v>
      </c>
      <c r="I250" t="s">
        <v>19660</v>
      </c>
      <c r="J250" t="s">
        <v>19661</v>
      </c>
      <c r="K250" t="s">
        <v>19662</v>
      </c>
      <c r="L250" t="s">
        <v>19663</v>
      </c>
      <c r="M250" t="s">
        <v>19664</v>
      </c>
      <c r="N250" t="s">
        <v>1120</v>
      </c>
      <c r="O250" t="s">
        <v>1121</v>
      </c>
      <c r="P250" t="s">
        <v>1122</v>
      </c>
      <c r="Q250" t="s">
        <v>638</v>
      </c>
      <c r="R250" t="s">
        <v>635</v>
      </c>
      <c r="S250" t="s">
        <v>19665</v>
      </c>
      <c r="T250" t="s">
        <v>19664</v>
      </c>
    </row>
    <row r="251" spans="1:20" x14ac:dyDescent="0.25">
      <c r="A251" t="s">
        <v>118</v>
      </c>
      <c r="B251" t="s">
        <v>91</v>
      </c>
      <c r="C251">
        <v>100</v>
      </c>
      <c r="D251">
        <v>1</v>
      </c>
      <c r="E251" t="s">
        <v>19666</v>
      </c>
      <c r="F251">
        <v>198</v>
      </c>
      <c r="G251">
        <v>0</v>
      </c>
      <c r="H251" t="s">
        <v>641</v>
      </c>
      <c r="I251" t="s">
        <v>19667</v>
      </c>
      <c r="J251" t="s">
        <v>8072</v>
      </c>
      <c r="K251" t="s">
        <v>2833</v>
      </c>
      <c r="L251" t="s">
        <v>8073</v>
      </c>
      <c r="M251" t="s">
        <v>19668</v>
      </c>
      <c r="N251" t="s">
        <v>1120</v>
      </c>
      <c r="O251" t="s">
        <v>1121</v>
      </c>
      <c r="P251" t="s">
        <v>1122</v>
      </c>
      <c r="Q251" t="s">
        <v>638</v>
      </c>
      <c r="R251" t="s">
        <v>635</v>
      </c>
      <c r="S251" t="s">
        <v>19669</v>
      </c>
      <c r="T251" t="s">
        <v>19668</v>
      </c>
    </row>
    <row r="252" spans="1:20" x14ac:dyDescent="0.25">
      <c r="A252" t="s">
        <v>257</v>
      </c>
      <c r="B252" t="s">
        <v>263</v>
      </c>
      <c r="C252">
        <v>139</v>
      </c>
      <c r="D252">
        <v>1</v>
      </c>
      <c r="E252" t="s">
        <v>19666</v>
      </c>
      <c r="F252">
        <v>198</v>
      </c>
      <c r="G252">
        <v>0</v>
      </c>
      <c r="H252" t="s">
        <v>641</v>
      </c>
      <c r="I252" t="s">
        <v>19667</v>
      </c>
      <c r="J252" t="s">
        <v>8072</v>
      </c>
      <c r="K252" t="s">
        <v>2833</v>
      </c>
      <c r="L252" t="s">
        <v>8073</v>
      </c>
      <c r="M252" t="s">
        <v>19668</v>
      </c>
      <c r="N252" t="s">
        <v>1120</v>
      </c>
      <c r="O252" t="s">
        <v>1121</v>
      </c>
      <c r="P252" t="s">
        <v>1122</v>
      </c>
      <c r="Q252" t="s">
        <v>638</v>
      </c>
      <c r="R252" t="s">
        <v>635</v>
      </c>
      <c r="S252" t="s">
        <v>19669</v>
      </c>
      <c r="T252" t="s">
        <v>19668</v>
      </c>
    </row>
    <row r="253" spans="1:20" x14ac:dyDescent="0.25">
      <c r="A253" t="s">
        <v>20</v>
      </c>
      <c r="B253" t="s">
        <v>21</v>
      </c>
      <c r="C253">
        <v>50</v>
      </c>
      <c r="D253">
        <v>1</v>
      </c>
      <c r="E253" t="s">
        <v>19670</v>
      </c>
      <c r="F253">
        <v>100</v>
      </c>
      <c r="G253">
        <v>0</v>
      </c>
      <c r="H253" t="s">
        <v>703</v>
      </c>
      <c r="I253" t="s">
        <v>19671</v>
      </c>
      <c r="J253" t="s">
        <v>829</v>
      </c>
      <c r="K253" t="s">
        <v>634</v>
      </c>
      <c r="L253" t="s">
        <v>635</v>
      </c>
      <c r="M253" t="s">
        <v>19672</v>
      </c>
      <c r="N253" t="s">
        <v>634</v>
      </c>
      <c r="O253" t="s">
        <v>654</v>
      </c>
      <c r="P253" t="s">
        <v>22</v>
      </c>
      <c r="Q253" t="s">
        <v>655</v>
      </c>
      <c r="R253" t="s">
        <v>635</v>
      </c>
      <c r="S253" t="s">
        <v>19673</v>
      </c>
      <c r="T253" t="s">
        <v>19674</v>
      </c>
    </row>
    <row r="254" spans="1:20" x14ac:dyDescent="0.25">
      <c r="A254" t="s">
        <v>23</v>
      </c>
      <c r="B254" t="s">
        <v>24</v>
      </c>
      <c r="C254">
        <v>50</v>
      </c>
      <c r="D254">
        <v>1</v>
      </c>
      <c r="E254" t="s">
        <v>19670</v>
      </c>
      <c r="F254">
        <v>100</v>
      </c>
      <c r="G254">
        <v>0</v>
      </c>
      <c r="H254" t="s">
        <v>703</v>
      </c>
      <c r="I254" t="s">
        <v>19671</v>
      </c>
      <c r="J254" t="s">
        <v>829</v>
      </c>
      <c r="K254" t="s">
        <v>634</v>
      </c>
      <c r="L254" t="s">
        <v>635</v>
      </c>
      <c r="M254" t="s">
        <v>19672</v>
      </c>
      <c r="N254" t="s">
        <v>634</v>
      </c>
      <c r="O254" t="s">
        <v>654</v>
      </c>
      <c r="P254" t="s">
        <v>22</v>
      </c>
      <c r="Q254" t="s">
        <v>655</v>
      </c>
      <c r="R254" t="s">
        <v>635</v>
      </c>
      <c r="S254" t="s">
        <v>19673</v>
      </c>
      <c r="T254" t="s">
        <v>19674</v>
      </c>
    </row>
    <row r="255" spans="1:20" x14ac:dyDescent="0.25">
      <c r="A255" t="s">
        <v>25</v>
      </c>
      <c r="B255" t="s">
        <v>26</v>
      </c>
      <c r="C255">
        <v>50</v>
      </c>
      <c r="D255">
        <v>1</v>
      </c>
      <c r="E255" t="s">
        <v>19670</v>
      </c>
      <c r="F255">
        <v>100</v>
      </c>
      <c r="G255">
        <v>0</v>
      </c>
      <c r="H255" t="s">
        <v>703</v>
      </c>
      <c r="I255" t="s">
        <v>19671</v>
      </c>
      <c r="J255" t="s">
        <v>829</v>
      </c>
      <c r="K255" t="s">
        <v>634</v>
      </c>
      <c r="L255" t="s">
        <v>635</v>
      </c>
      <c r="M255" t="s">
        <v>19672</v>
      </c>
      <c r="N255" t="s">
        <v>634</v>
      </c>
      <c r="O255" t="s">
        <v>654</v>
      </c>
      <c r="P255" t="s">
        <v>22</v>
      </c>
      <c r="Q255" t="s">
        <v>655</v>
      </c>
      <c r="R255" t="s">
        <v>635</v>
      </c>
      <c r="S255" t="s">
        <v>19673</v>
      </c>
      <c r="T255" t="s">
        <v>19674</v>
      </c>
    </row>
    <row r="256" spans="1:20" x14ac:dyDescent="0.25">
      <c r="A256" t="s">
        <v>164</v>
      </c>
      <c r="B256" t="s">
        <v>165</v>
      </c>
      <c r="C256">
        <v>65</v>
      </c>
      <c r="D256">
        <v>9</v>
      </c>
      <c r="E256" t="s">
        <v>19675</v>
      </c>
      <c r="F256">
        <v>349</v>
      </c>
      <c r="G256">
        <v>50</v>
      </c>
      <c r="H256" t="s">
        <v>641</v>
      </c>
      <c r="I256" t="s">
        <v>19676</v>
      </c>
      <c r="J256" t="s">
        <v>19677</v>
      </c>
      <c r="K256" t="s">
        <v>2190</v>
      </c>
      <c r="L256" t="s">
        <v>19678</v>
      </c>
      <c r="M256" t="s">
        <v>19674</v>
      </c>
      <c r="N256" t="s">
        <v>1120</v>
      </c>
      <c r="O256" t="s">
        <v>1121</v>
      </c>
      <c r="P256" t="s">
        <v>1122</v>
      </c>
      <c r="Q256" t="s">
        <v>638</v>
      </c>
      <c r="R256" t="s">
        <v>635</v>
      </c>
      <c r="S256" t="s">
        <v>19679</v>
      </c>
      <c r="T256" t="s">
        <v>19674</v>
      </c>
    </row>
    <row r="257" spans="1:20" x14ac:dyDescent="0.25">
      <c r="A257" t="s">
        <v>116</v>
      </c>
      <c r="B257" t="s">
        <v>117</v>
      </c>
      <c r="C257">
        <v>10</v>
      </c>
      <c r="D257">
        <v>100</v>
      </c>
      <c r="E257" t="s">
        <v>19680</v>
      </c>
      <c r="F257">
        <v>1029</v>
      </c>
      <c r="G257">
        <v>57</v>
      </c>
      <c r="H257" t="s">
        <v>641</v>
      </c>
      <c r="I257" t="s">
        <v>19681</v>
      </c>
      <c r="J257" t="s">
        <v>19682</v>
      </c>
      <c r="K257" t="s">
        <v>4221</v>
      </c>
      <c r="L257" t="s">
        <v>1959</v>
      </c>
      <c r="M257" t="s">
        <v>19683</v>
      </c>
      <c r="N257" t="s">
        <v>634</v>
      </c>
      <c r="O257" t="s">
        <v>647</v>
      </c>
      <c r="P257" t="s">
        <v>43</v>
      </c>
      <c r="Q257" t="s">
        <v>648</v>
      </c>
      <c r="R257" t="s">
        <v>635</v>
      </c>
      <c r="S257" t="s">
        <v>19684</v>
      </c>
      <c r="T257" t="s">
        <v>19683</v>
      </c>
    </row>
    <row r="258" spans="1:20" x14ac:dyDescent="0.25">
      <c r="A258" t="s">
        <v>257</v>
      </c>
      <c r="B258" t="s">
        <v>263</v>
      </c>
      <c r="C258">
        <v>139</v>
      </c>
      <c r="D258">
        <v>1</v>
      </c>
      <c r="E258" t="s">
        <v>19685</v>
      </c>
      <c r="F258">
        <v>198</v>
      </c>
      <c r="G258">
        <v>0</v>
      </c>
      <c r="H258" t="s">
        <v>641</v>
      </c>
      <c r="I258" t="s">
        <v>19686</v>
      </c>
      <c r="J258" t="s">
        <v>19687</v>
      </c>
      <c r="K258" t="s">
        <v>2849</v>
      </c>
      <c r="L258" t="s">
        <v>4936</v>
      </c>
      <c r="M258" t="s">
        <v>19688</v>
      </c>
      <c r="N258" t="s">
        <v>1120</v>
      </c>
      <c r="O258" t="s">
        <v>1121</v>
      </c>
      <c r="P258" t="s">
        <v>1122</v>
      </c>
      <c r="Q258" t="s">
        <v>638</v>
      </c>
      <c r="R258" t="s">
        <v>635</v>
      </c>
      <c r="S258" t="s">
        <v>19689</v>
      </c>
      <c r="T258" t="s">
        <v>19688</v>
      </c>
    </row>
    <row r="259" spans="1:20" x14ac:dyDescent="0.25">
      <c r="A259" t="s">
        <v>256</v>
      </c>
      <c r="B259" t="s">
        <v>262</v>
      </c>
      <c r="C259">
        <v>139</v>
      </c>
      <c r="D259">
        <v>1</v>
      </c>
      <c r="E259" t="s">
        <v>19685</v>
      </c>
      <c r="F259">
        <v>198</v>
      </c>
      <c r="G259">
        <v>0</v>
      </c>
      <c r="H259" t="s">
        <v>641</v>
      </c>
      <c r="I259" t="s">
        <v>19686</v>
      </c>
      <c r="J259" t="s">
        <v>19687</v>
      </c>
      <c r="K259" t="s">
        <v>2849</v>
      </c>
      <c r="L259" t="s">
        <v>4936</v>
      </c>
      <c r="M259" t="s">
        <v>19688</v>
      </c>
      <c r="N259" t="s">
        <v>1120</v>
      </c>
      <c r="O259" t="s">
        <v>1121</v>
      </c>
      <c r="P259" t="s">
        <v>1122</v>
      </c>
      <c r="Q259" t="s">
        <v>638</v>
      </c>
      <c r="R259" t="s">
        <v>635</v>
      </c>
      <c r="S259" t="s">
        <v>19689</v>
      </c>
      <c r="T259" t="s">
        <v>19688</v>
      </c>
    </row>
    <row r="260" spans="1:20" x14ac:dyDescent="0.25">
      <c r="A260" t="s">
        <v>118</v>
      </c>
      <c r="B260" t="s">
        <v>91</v>
      </c>
      <c r="C260">
        <v>90</v>
      </c>
      <c r="D260">
        <v>2</v>
      </c>
      <c r="E260" t="s">
        <v>19690</v>
      </c>
      <c r="F260">
        <v>123.63</v>
      </c>
      <c r="G260">
        <v>7</v>
      </c>
      <c r="H260" t="s">
        <v>1248</v>
      </c>
      <c r="I260" t="s">
        <v>19691</v>
      </c>
      <c r="J260" t="s">
        <v>19692</v>
      </c>
      <c r="K260" t="s">
        <v>19693</v>
      </c>
      <c r="L260" t="s">
        <v>19694</v>
      </c>
      <c r="M260" t="s">
        <v>19695</v>
      </c>
      <c r="N260" t="s">
        <v>634</v>
      </c>
      <c r="O260" t="s">
        <v>689</v>
      </c>
      <c r="P260" t="s">
        <v>40</v>
      </c>
      <c r="Q260" t="s">
        <v>690</v>
      </c>
      <c r="R260" t="s">
        <v>635</v>
      </c>
      <c r="S260" t="s">
        <v>19696</v>
      </c>
      <c r="T260" t="s">
        <v>19697</v>
      </c>
    </row>
    <row r="261" spans="1:20" x14ac:dyDescent="0.25">
      <c r="A261" t="s">
        <v>164</v>
      </c>
      <c r="B261" t="s">
        <v>165</v>
      </c>
      <c r="C261">
        <v>50</v>
      </c>
      <c r="D261">
        <v>6</v>
      </c>
      <c r="E261" t="s">
        <v>19698</v>
      </c>
      <c r="F261">
        <v>200</v>
      </c>
      <c r="G261">
        <v>0</v>
      </c>
      <c r="H261" t="s">
        <v>631</v>
      </c>
      <c r="I261" t="s">
        <v>19699</v>
      </c>
      <c r="J261" t="s">
        <v>814</v>
      </c>
      <c r="K261" t="s">
        <v>634</v>
      </c>
      <c r="L261" t="s">
        <v>635</v>
      </c>
      <c r="M261" t="s">
        <v>19700</v>
      </c>
      <c r="N261" t="s">
        <v>634</v>
      </c>
      <c r="O261" t="s">
        <v>637</v>
      </c>
      <c r="P261" t="s">
        <v>22</v>
      </c>
      <c r="Q261" t="s">
        <v>638</v>
      </c>
      <c r="R261" t="s">
        <v>635</v>
      </c>
      <c r="S261" t="s">
        <v>19701</v>
      </c>
      <c r="T261" t="s">
        <v>19700</v>
      </c>
    </row>
    <row r="262" spans="1:20" x14ac:dyDescent="0.25">
      <c r="A262" t="s">
        <v>35</v>
      </c>
      <c r="B262" t="s">
        <v>36</v>
      </c>
      <c r="C262">
        <v>66.666666666666671</v>
      </c>
      <c r="D262">
        <v>3</v>
      </c>
      <c r="E262" t="s">
        <v>19702</v>
      </c>
      <c r="F262">
        <v>100</v>
      </c>
      <c r="G262">
        <v>0</v>
      </c>
      <c r="H262" t="s">
        <v>703</v>
      </c>
      <c r="I262" t="s">
        <v>3203</v>
      </c>
      <c r="J262" t="s">
        <v>873</v>
      </c>
      <c r="K262" t="s">
        <v>634</v>
      </c>
      <c r="L262" t="s">
        <v>635</v>
      </c>
      <c r="M262" t="s">
        <v>19703</v>
      </c>
      <c r="N262" t="s">
        <v>634</v>
      </c>
      <c r="O262" t="s">
        <v>637</v>
      </c>
      <c r="P262" t="s">
        <v>22</v>
      </c>
      <c r="Q262" t="s">
        <v>638</v>
      </c>
      <c r="R262" t="s">
        <v>635</v>
      </c>
      <c r="S262" t="s">
        <v>19704</v>
      </c>
      <c r="T262" t="s">
        <v>19703</v>
      </c>
    </row>
    <row r="263" spans="1:20" x14ac:dyDescent="0.25">
      <c r="A263" t="s">
        <v>164</v>
      </c>
      <c r="B263" t="s">
        <v>165</v>
      </c>
      <c r="C263">
        <v>50</v>
      </c>
      <c r="D263">
        <v>6</v>
      </c>
      <c r="E263" t="s">
        <v>19705</v>
      </c>
      <c r="F263">
        <v>200</v>
      </c>
      <c r="G263">
        <v>0</v>
      </c>
      <c r="H263" t="s">
        <v>631</v>
      </c>
      <c r="I263" t="s">
        <v>19699</v>
      </c>
      <c r="J263" t="s">
        <v>814</v>
      </c>
      <c r="K263" t="s">
        <v>634</v>
      </c>
      <c r="L263" t="s">
        <v>635</v>
      </c>
      <c r="M263" t="s">
        <v>19703</v>
      </c>
      <c r="N263" t="s">
        <v>634</v>
      </c>
      <c r="O263" t="s">
        <v>637</v>
      </c>
      <c r="P263" t="s">
        <v>22</v>
      </c>
      <c r="Q263" t="s">
        <v>638</v>
      </c>
      <c r="R263" t="s">
        <v>635</v>
      </c>
      <c r="S263" t="s">
        <v>19706</v>
      </c>
      <c r="T263" t="s">
        <v>19703</v>
      </c>
    </row>
    <row r="264" spans="1:20" x14ac:dyDescent="0.25">
      <c r="A264" t="s">
        <v>118</v>
      </c>
      <c r="B264" t="s">
        <v>91</v>
      </c>
      <c r="C264">
        <v>100</v>
      </c>
      <c r="D264">
        <v>1</v>
      </c>
      <c r="E264" t="s">
        <v>19707</v>
      </c>
      <c r="F264">
        <v>198</v>
      </c>
      <c r="G264">
        <v>0</v>
      </c>
      <c r="H264" t="s">
        <v>641</v>
      </c>
      <c r="I264" t="s">
        <v>19708</v>
      </c>
      <c r="J264" t="s">
        <v>19709</v>
      </c>
      <c r="K264" t="s">
        <v>1234</v>
      </c>
      <c r="L264" t="s">
        <v>19710</v>
      </c>
      <c r="M264" t="s">
        <v>19711</v>
      </c>
      <c r="N264" t="s">
        <v>1120</v>
      </c>
      <c r="O264" t="s">
        <v>1642</v>
      </c>
      <c r="P264" t="s">
        <v>1122</v>
      </c>
      <c r="Q264" t="s">
        <v>1123</v>
      </c>
      <c r="R264" t="s">
        <v>635</v>
      </c>
      <c r="S264" t="s">
        <v>19712</v>
      </c>
      <c r="T264" t="s">
        <v>19713</v>
      </c>
    </row>
    <row r="265" spans="1:20" x14ac:dyDescent="0.25">
      <c r="A265" t="s">
        <v>257</v>
      </c>
      <c r="B265" t="s">
        <v>263</v>
      </c>
      <c r="C265">
        <v>139</v>
      </c>
      <c r="D265">
        <v>1</v>
      </c>
      <c r="E265" t="s">
        <v>19707</v>
      </c>
      <c r="F265">
        <v>198</v>
      </c>
      <c r="G265">
        <v>0</v>
      </c>
      <c r="H265" t="s">
        <v>641</v>
      </c>
      <c r="I265" t="s">
        <v>19708</v>
      </c>
      <c r="J265" t="s">
        <v>19709</v>
      </c>
      <c r="K265" t="s">
        <v>1234</v>
      </c>
      <c r="L265" t="s">
        <v>19710</v>
      </c>
      <c r="M265" t="s">
        <v>19711</v>
      </c>
      <c r="N265" t="s">
        <v>1120</v>
      </c>
      <c r="O265" t="s">
        <v>1642</v>
      </c>
      <c r="P265" t="s">
        <v>1122</v>
      </c>
      <c r="Q265" t="s">
        <v>1123</v>
      </c>
      <c r="R265" t="s">
        <v>635</v>
      </c>
      <c r="S265" t="s">
        <v>19712</v>
      </c>
      <c r="T265" t="s">
        <v>19713</v>
      </c>
    </row>
    <row r="266" spans="1:20" x14ac:dyDescent="0.25">
      <c r="A266" t="s">
        <v>118</v>
      </c>
      <c r="B266" t="s">
        <v>91</v>
      </c>
      <c r="C266">
        <v>100</v>
      </c>
      <c r="D266">
        <v>1</v>
      </c>
      <c r="E266" t="s">
        <v>19714</v>
      </c>
      <c r="F266">
        <v>198</v>
      </c>
      <c r="G266">
        <v>0</v>
      </c>
      <c r="H266" t="s">
        <v>641</v>
      </c>
      <c r="I266" t="s">
        <v>19715</v>
      </c>
      <c r="J266" t="s">
        <v>19716</v>
      </c>
      <c r="K266" t="s">
        <v>19717</v>
      </c>
      <c r="L266" t="s">
        <v>19718</v>
      </c>
      <c r="M266" t="s">
        <v>19719</v>
      </c>
      <c r="N266" t="s">
        <v>1120</v>
      </c>
      <c r="O266" t="s">
        <v>1121</v>
      </c>
      <c r="P266" t="s">
        <v>1122</v>
      </c>
      <c r="Q266" t="s">
        <v>638</v>
      </c>
      <c r="R266" t="s">
        <v>635</v>
      </c>
      <c r="S266" t="s">
        <v>19720</v>
      </c>
      <c r="T266" t="s">
        <v>19719</v>
      </c>
    </row>
    <row r="267" spans="1:20" x14ac:dyDescent="0.25">
      <c r="A267" t="s">
        <v>257</v>
      </c>
      <c r="B267" t="s">
        <v>263</v>
      </c>
      <c r="C267">
        <v>139</v>
      </c>
      <c r="D267">
        <v>1</v>
      </c>
      <c r="E267" t="s">
        <v>19714</v>
      </c>
      <c r="F267">
        <v>198</v>
      </c>
      <c r="G267">
        <v>0</v>
      </c>
      <c r="H267" t="s">
        <v>641</v>
      </c>
      <c r="I267" t="s">
        <v>19715</v>
      </c>
      <c r="J267" t="s">
        <v>19716</v>
      </c>
      <c r="K267" t="s">
        <v>19717</v>
      </c>
      <c r="L267" t="s">
        <v>19718</v>
      </c>
      <c r="M267" t="s">
        <v>19719</v>
      </c>
      <c r="N267" t="s">
        <v>1120</v>
      </c>
      <c r="O267" t="s">
        <v>1121</v>
      </c>
      <c r="P267" t="s">
        <v>1122</v>
      </c>
      <c r="Q267" t="s">
        <v>638</v>
      </c>
      <c r="R267" t="s">
        <v>635</v>
      </c>
      <c r="S267" t="s">
        <v>19720</v>
      </c>
      <c r="T267" t="s">
        <v>19719</v>
      </c>
    </row>
    <row r="268" spans="1:20" x14ac:dyDescent="0.25">
      <c r="A268" t="s">
        <v>118</v>
      </c>
      <c r="B268" t="s">
        <v>91</v>
      </c>
      <c r="C268">
        <v>100</v>
      </c>
      <c r="D268">
        <v>2</v>
      </c>
      <c r="E268" t="s">
        <v>19721</v>
      </c>
      <c r="F268">
        <v>198</v>
      </c>
      <c r="G268">
        <v>0</v>
      </c>
      <c r="H268" t="s">
        <v>641</v>
      </c>
      <c r="I268" t="s">
        <v>19722</v>
      </c>
      <c r="J268" t="s">
        <v>19723</v>
      </c>
      <c r="K268" t="s">
        <v>10926</v>
      </c>
      <c r="L268" t="s">
        <v>19724</v>
      </c>
      <c r="M268" t="s">
        <v>19725</v>
      </c>
      <c r="N268" t="s">
        <v>1120</v>
      </c>
      <c r="O268" t="s">
        <v>1121</v>
      </c>
      <c r="P268" t="s">
        <v>1122</v>
      </c>
      <c r="Q268" t="s">
        <v>638</v>
      </c>
      <c r="R268" t="s">
        <v>635</v>
      </c>
      <c r="S268" t="s">
        <v>19726</v>
      </c>
      <c r="T268" t="s">
        <v>19725</v>
      </c>
    </row>
    <row r="269" spans="1:20" x14ac:dyDescent="0.25">
      <c r="A269" t="s">
        <v>118</v>
      </c>
      <c r="B269" t="s">
        <v>91</v>
      </c>
      <c r="C269">
        <v>100</v>
      </c>
      <c r="D269">
        <v>1</v>
      </c>
      <c r="E269" t="s">
        <v>19727</v>
      </c>
      <c r="F269">
        <v>198</v>
      </c>
      <c r="G269">
        <v>0</v>
      </c>
      <c r="H269" t="s">
        <v>641</v>
      </c>
      <c r="I269" t="s">
        <v>635</v>
      </c>
      <c r="J269" t="s">
        <v>19728</v>
      </c>
      <c r="K269" t="s">
        <v>19729</v>
      </c>
      <c r="L269" t="s">
        <v>635</v>
      </c>
      <c r="M269" t="s">
        <v>19730</v>
      </c>
      <c r="N269" t="s">
        <v>1120</v>
      </c>
      <c r="O269" t="s">
        <v>1121</v>
      </c>
      <c r="P269" t="s">
        <v>1122</v>
      </c>
      <c r="Q269" t="s">
        <v>638</v>
      </c>
      <c r="R269" t="s">
        <v>635</v>
      </c>
      <c r="S269" t="s">
        <v>19731</v>
      </c>
      <c r="T269" t="s">
        <v>19730</v>
      </c>
    </row>
    <row r="270" spans="1:20" x14ac:dyDescent="0.25">
      <c r="A270" t="s">
        <v>256</v>
      </c>
      <c r="B270" t="s">
        <v>262</v>
      </c>
      <c r="C270">
        <v>139</v>
      </c>
      <c r="D270">
        <v>1</v>
      </c>
      <c r="E270" t="s">
        <v>19727</v>
      </c>
      <c r="F270">
        <v>198</v>
      </c>
      <c r="G270">
        <v>0</v>
      </c>
      <c r="H270" t="s">
        <v>641</v>
      </c>
      <c r="I270" t="s">
        <v>635</v>
      </c>
      <c r="J270" t="s">
        <v>19728</v>
      </c>
      <c r="K270" t="s">
        <v>19729</v>
      </c>
      <c r="L270" t="s">
        <v>635</v>
      </c>
      <c r="M270" t="s">
        <v>19730</v>
      </c>
      <c r="N270" t="s">
        <v>1120</v>
      </c>
      <c r="O270" t="s">
        <v>1121</v>
      </c>
      <c r="P270" t="s">
        <v>1122</v>
      </c>
      <c r="Q270" t="s">
        <v>638</v>
      </c>
      <c r="R270" t="s">
        <v>635</v>
      </c>
      <c r="S270" t="s">
        <v>19731</v>
      </c>
      <c r="T270" t="s">
        <v>19730</v>
      </c>
    </row>
    <row r="271" spans="1:20" x14ac:dyDescent="0.25">
      <c r="A271" t="s">
        <v>20</v>
      </c>
      <c r="B271" t="s">
        <v>21</v>
      </c>
      <c r="C271">
        <v>50</v>
      </c>
      <c r="D271">
        <v>1</v>
      </c>
      <c r="E271" t="s">
        <v>19732</v>
      </c>
      <c r="F271">
        <v>100</v>
      </c>
      <c r="G271">
        <v>0</v>
      </c>
      <c r="H271" t="s">
        <v>703</v>
      </c>
      <c r="I271" t="s">
        <v>19733</v>
      </c>
      <c r="J271" t="s">
        <v>749</v>
      </c>
      <c r="K271" t="s">
        <v>634</v>
      </c>
      <c r="L271" t="s">
        <v>635</v>
      </c>
      <c r="M271" t="s">
        <v>19730</v>
      </c>
      <c r="N271" t="s">
        <v>634</v>
      </c>
      <c r="O271" t="s">
        <v>654</v>
      </c>
      <c r="P271" t="s">
        <v>22</v>
      </c>
      <c r="Q271" t="s">
        <v>655</v>
      </c>
      <c r="R271" t="s">
        <v>635</v>
      </c>
      <c r="S271" t="s">
        <v>19734</v>
      </c>
      <c r="T271" t="s">
        <v>19730</v>
      </c>
    </row>
    <row r="272" spans="1:20" x14ac:dyDescent="0.25">
      <c r="A272" t="s">
        <v>23</v>
      </c>
      <c r="B272" t="s">
        <v>24</v>
      </c>
      <c r="C272">
        <v>50</v>
      </c>
      <c r="D272">
        <v>1</v>
      </c>
      <c r="E272" t="s">
        <v>19732</v>
      </c>
      <c r="F272">
        <v>100</v>
      </c>
      <c r="G272">
        <v>0</v>
      </c>
      <c r="H272" t="s">
        <v>703</v>
      </c>
      <c r="I272" t="s">
        <v>19733</v>
      </c>
      <c r="J272" t="s">
        <v>749</v>
      </c>
      <c r="K272" t="s">
        <v>634</v>
      </c>
      <c r="L272" t="s">
        <v>635</v>
      </c>
      <c r="M272" t="s">
        <v>19730</v>
      </c>
      <c r="N272" t="s">
        <v>634</v>
      </c>
      <c r="O272" t="s">
        <v>654</v>
      </c>
      <c r="P272" t="s">
        <v>22</v>
      </c>
      <c r="Q272" t="s">
        <v>655</v>
      </c>
      <c r="R272" t="s">
        <v>635</v>
      </c>
      <c r="S272" t="s">
        <v>19734</v>
      </c>
      <c r="T272" t="s">
        <v>19730</v>
      </c>
    </row>
    <row r="273" spans="1:20" x14ac:dyDescent="0.25">
      <c r="A273" t="s">
        <v>25</v>
      </c>
      <c r="B273" t="s">
        <v>26</v>
      </c>
      <c r="C273">
        <v>50</v>
      </c>
      <c r="D273">
        <v>1</v>
      </c>
      <c r="E273" t="s">
        <v>19732</v>
      </c>
      <c r="F273">
        <v>100</v>
      </c>
      <c r="G273">
        <v>0</v>
      </c>
      <c r="H273" t="s">
        <v>703</v>
      </c>
      <c r="I273" t="s">
        <v>19733</v>
      </c>
      <c r="J273" t="s">
        <v>749</v>
      </c>
      <c r="K273" t="s">
        <v>634</v>
      </c>
      <c r="L273" t="s">
        <v>635</v>
      </c>
      <c r="M273" t="s">
        <v>19730</v>
      </c>
      <c r="N273" t="s">
        <v>634</v>
      </c>
      <c r="O273" t="s">
        <v>654</v>
      </c>
      <c r="P273" t="s">
        <v>22</v>
      </c>
      <c r="Q273" t="s">
        <v>655</v>
      </c>
      <c r="R273" t="s">
        <v>635</v>
      </c>
      <c r="S273" t="s">
        <v>19734</v>
      </c>
      <c r="T273" t="s">
        <v>19730</v>
      </c>
    </row>
    <row r="274" spans="1:20" x14ac:dyDescent="0.25">
      <c r="A274" t="s">
        <v>257</v>
      </c>
      <c r="B274" t="s">
        <v>263</v>
      </c>
      <c r="C274">
        <v>139</v>
      </c>
      <c r="D274">
        <v>1</v>
      </c>
      <c r="E274" t="s">
        <v>19735</v>
      </c>
      <c r="F274">
        <v>198</v>
      </c>
      <c r="G274">
        <v>0</v>
      </c>
      <c r="H274" t="s">
        <v>641</v>
      </c>
      <c r="I274" t="s">
        <v>19736</v>
      </c>
      <c r="J274" t="s">
        <v>19737</v>
      </c>
      <c r="K274" t="s">
        <v>1958</v>
      </c>
      <c r="L274" t="s">
        <v>19738</v>
      </c>
      <c r="M274" t="s">
        <v>19739</v>
      </c>
      <c r="N274" t="s">
        <v>1120</v>
      </c>
      <c r="O274" t="s">
        <v>1121</v>
      </c>
      <c r="P274" t="s">
        <v>1122</v>
      </c>
      <c r="Q274" t="s">
        <v>638</v>
      </c>
      <c r="R274" t="s">
        <v>635</v>
      </c>
      <c r="S274" t="s">
        <v>19740</v>
      </c>
      <c r="T274" t="s">
        <v>19739</v>
      </c>
    </row>
    <row r="275" spans="1:20" x14ac:dyDescent="0.25">
      <c r="A275" t="s">
        <v>257</v>
      </c>
      <c r="B275" t="s">
        <v>263</v>
      </c>
      <c r="C275">
        <v>139</v>
      </c>
      <c r="D275">
        <v>1</v>
      </c>
      <c r="E275" t="s">
        <v>19735</v>
      </c>
      <c r="F275">
        <v>198</v>
      </c>
      <c r="G275">
        <v>0</v>
      </c>
      <c r="H275" t="s">
        <v>641</v>
      </c>
      <c r="I275" t="s">
        <v>19736</v>
      </c>
      <c r="J275" t="s">
        <v>19737</v>
      </c>
      <c r="K275" t="s">
        <v>1958</v>
      </c>
      <c r="L275" t="s">
        <v>19738</v>
      </c>
      <c r="M275" t="s">
        <v>19739</v>
      </c>
      <c r="N275" t="s">
        <v>1120</v>
      </c>
      <c r="O275" t="s">
        <v>1121</v>
      </c>
      <c r="P275" t="s">
        <v>1122</v>
      </c>
      <c r="Q275" t="s">
        <v>638</v>
      </c>
      <c r="R275" t="s">
        <v>635</v>
      </c>
      <c r="S275" t="s">
        <v>19740</v>
      </c>
      <c r="T275" t="s">
        <v>19739</v>
      </c>
    </row>
    <row r="276" spans="1:20" x14ac:dyDescent="0.25">
      <c r="A276" t="s">
        <v>118</v>
      </c>
      <c r="B276" t="s">
        <v>91</v>
      </c>
      <c r="C276">
        <v>100</v>
      </c>
      <c r="D276">
        <v>1</v>
      </c>
      <c r="E276" t="s">
        <v>19741</v>
      </c>
      <c r="F276">
        <v>198</v>
      </c>
      <c r="G276">
        <v>30</v>
      </c>
      <c r="H276" t="s">
        <v>641</v>
      </c>
      <c r="I276" t="s">
        <v>19742</v>
      </c>
      <c r="J276" t="s">
        <v>19743</v>
      </c>
      <c r="K276" t="s">
        <v>4615</v>
      </c>
      <c r="L276" t="s">
        <v>19744</v>
      </c>
      <c r="M276" t="s">
        <v>19745</v>
      </c>
      <c r="N276" t="s">
        <v>1120</v>
      </c>
      <c r="O276" t="s">
        <v>1121</v>
      </c>
      <c r="P276" t="s">
        <v>1122</v>
      </c>
      <c r="Q276" t="s">
        <v>638</v>
      </c>
      <c r="R276" t="s">
        <v>635</v>
      </c>
      <c r="S276" t="s">
        <v>19746</v>
      </c>
      <c r="T276" t="s">
        <v>19745</v>
      </c>
    </row>
    <row r="277" spans="1:20" x14ac:dyDescent="0.25">
      <c r="A277" t="s">
        <v>257</v>
      </c>
      <c r="B277" t="s">
        <v>263</v>
      </c>
      <c r="C277">
        <v>139</v>
      </c>
      <c r="D277">
        <v>1</v>
      </c>
      <c r="E277" t="s">
        <v>19741</v>
      </c>
      <c r="F277">
        <v>198</v>
      </c>
      <c r="G277">
        <v>30</v>
      </c>
      <c r="H277" t="s">
        <v>641</v>
      </c>
      <c r="I277" t="s">
        <v>19742</v>
      </c>
      <c r="J277" t="s">
        <v>19743</v>
      </c>
      <c r="K277" t="s">
        <v>4615</v>
      </c>
      <c r="L277" t="s">
        <v>19744</v>
      </c>
      <c r="M277" t="s">
        <v>19745</v>
      </c>
      <c r="N277" t="s">
        <v>1120</v>
      </c>
      <c r="O277" t="s">
        <v>1121</v>
      </c>
      <c r="P277" t="s">
        <v>1122</v>
      </c>
      <c r="Q277" t="s">
        <v>638</v>
      </c>
      <c r="R277" t="s">
        <v>635</v>
      </c>
      <c r="S277" t="s">
        <v>19746</v>
      </c>
      <c r="T277" t="s">
        <v>19745</v>
      </c>
    </row>
    <row r="278" spans="1:20" x14ac:dyDescent="0.25">
      <c r="A278" t="s">
        <v>164</v>
      </c>
      <c r="B278" t="s">
        <v>165</v>
      </c>
      <c r="C278">
        <v>50</v>
      </c>
      <c r="D278">
        <v>6</v>
      </c>
      <c r="E278" t="s">
        <v>19747</v>
      </c>
      <c r="F278">
        <v>200</v>
      </c>
      <c r="G278">
        <v>0</v>
      </c>
      <c r="H278" t="s">
        <v>631</v>
      </c>
      <c r="I278" t="s">
        <v>19748</v>
      </c>
      <c r="J278" t="s">
        <v>705</v>
      </c>
      <c r="K278" t="s">
        <v>634</v>
      </c>
      <c r="L278" t="s">
        <v>635</v>
      </c>
      <c r="M278" t="s">
        <v>19749</v>
      </c>
      <c r="N278" t="s">
        <v>634</v>
      </c>
      <c r="O278" t="s">
        <v>1520</v>
      </c>
      <c r="P278" t="s">
        <v>22</v>
      </c>
      <c r="Q278" t="s">
        <v>655</v>
      </c>
      <c r="R278" t="s">
        <v>635</v>
      </c>
      <c r="S278" t="s">
        <v>19750</v>
      </c>
      <c r="T278" t="s">
        <v>19749</v>
      </c>
    </row>
    <row r="279" spans="1:20" x14ac:dyDescent="0.25">
      <c r="A279" t="s">
        <v>257</v>
      </c>
      <c r="B279" t="s">
        <v>263</v>
      </c>
      <c r="C279">
        <v>139</v>
      </c>
      <c r="D279">
        <v>3</v>
      </c>
      <c r="E279" t="s">
        <v>19751</v>
      </c>
      <c r="F279">
        <v>297</v>
      </c>
      <c r="G279">
        <v>0</v>
      </c>
      <c r="H279" t="s">
        <v>641</v>
      </c>
      <c r="I279" t="s">
        <v>19752</v>
      </c>
      <c r="J279" t="s">
        <v>19753</v>
      </c>
      <c r="K279" t="s">
        <v>19754</v>
      </c>
      <c r="L279" t="s">
        <v>19755</v>
      </c>
      <c r="M279" t="s">
        <v>19756</v>
      </c>
      <c r="N279" t="s">
        <v>1120</v>
      </c>
      <c r="O279" t="s">
        <v>1121</v>
      </c>
      <c r="P279" t="s">
        <v>1122</v>
      </c>
      <c r="Q279" t="s">
        <v>1123</v>
      </c>
      <c r="R279" t="s">
        <v>635</v>
      </c>
      <c r="S279" t="s">
        <v>19757</v>
      </c>
      <c r="T279" t="s">
        <v>19758</v>
      </c>
    </row>
    <row r="280" spans="1:20" x14ac:dyDescent="0.25">
      <c r="A280" t="s">
        <v>118</v>
      </c>
      <c r="B280" t="s">
        <v>91</v>
      </c>
      <c r="C280">
        <v>99</v>
      </c>
      <c r="D280">
        <v>3</v>
      </c>
      <c r="E280" t="s">
        <v>19759</v>
      </c>
      <c r="F280">
        <v>297</v>
      </c>
      <c r="G280">
        <v>0</v>
      </c>
      <c r="H280" t="s">
        <v>641</v>
      </c>
      <c r="I280" t="s">
        <v>19760</v>
      </c>
      <c r="J280" t="s">
        <v>19761</v>
      </c>
      <c r="K280" t="s">
        <v>1639</v>
      </c>
      <c r="L280" t="s">
        <v>19762</v>
      </c>
      <c r="M280" t="s">
        <v>19763</v>
      </c>
      <c r="N280" t="s">
        <v>1120</v>
      </c>
      <c r="O280" t="s">
        <v>1121</v>
      </c>
      <c r="P280" t="s">
        <v>1122</v>
      </c>
      <c r="Q280" t="s">
        <v>638</v>
      </c>
      <c r="R280" t="s">
        <v>635</v>
      </c>
      <c r="S280" t="s">
        <v>19764</v>
      </c>
      <c r="T280" t="s">
        <v>19763</v>
      </c>
    </row>
    <row r="281" spans="1:20" x14ac:dyDescent="0.25">
      <c r="A281" t="s">
        <v>118</v>
      </c>
      <c r="B281" t="s">
        <v>91</v>
      </c>
      <c r="C281">
        <v>100</v>
      </c>
      <c r="D281">
        <v>1</v>
      </c>
      <c r="E281" t="s">
        <v>19765</v>
      </c>
      <c r="F281">
        <v>198</v>
      </c>
      <c r="G281">
        <v>0</v>
      </c>
      <c r="H281" t="s">
        <v>641</v>
      </c>
      <c r="I281" t="s">
        <v>19766</v>
      </c>
      <c r="J281" t="s">
        <v>19767</v>
      </c>
      <c r="K281" t="s">
        <v>5609</v>
      </c>
      <c r="L281" t="s">
        <v>19768</v>
      </c>
      <c r="M281" t="s">
        <v>19769</v>
      </c>
      <c r="N281" t="s">
        <v>1120</v>
      </c>
      <c r="O281" t="s">
        <v>1121</v>
      </c>
      <c r="P281" t="s">
        <v>1122</v>
      </c>
      <c r="Q281" t="s">
        <v>638</v>
      </c>
      <c r="R281" t="s">
        <v>635</v>
      </c>
      <c r="S281" t="s">
        <v>19770</v>
      </c>
      <c r="T281" t="s">
        <v>19769</v>
      </c>
    </row>
    <row r="282" spans="1:20" x14ac:dyDescent="0.25">
      <c r="A282" t="s">
        <v>257</v>
      </c>
      <c r="B282" t="s">
        <v>263</v>
      </c>
      <c r="C282">
        <v>139</v>
      </c>
      <c r="D282">
        <v>1</v>
      </c>
      <c r="E282" t="s">
        <v>19765</v>
      </c>
      <c r="F282">
        <v>198</v>
      </c>
      <c r="G282">
        <v>0</v>
      </c>
      <c r="H282" t="s">
        <v>641</v>
      </c>
      <c r="I282" t="s">
        <v>19766</v>
      </c>
      <c r="J282" t="s">
        <v>19767</v>
      </c>
      <c r="K282" t="s">
        <v>5609</v>
      </c>
      <c r="L282" t="s">
        <v>19768</v>
      </c>
      <c r="M282" t="s">
        <v>19769</v>
      </c>
      <c r="N282" t="s">
        <v>1120</v>
      </c>
      <c r="O282" t="s">
        <v>1121</v>
      </c>
      <c r="P282" t="s">
        <v>1122</v>
      </c>
      <c r="Q282" t="s">
        <v>638</v>
      </c>
      <c r="R282" t="s">
        <v>635</v>
      </c>
      <c r="S282" t="s">
        <v>19770</v>
      </c>
      <c r="T282" t="s">
        <v>19769</v>
      </c>
    </row>
    <row r="283" spans="1:20" x14ac:dyDescent="0.25">
      <c r="A283" t="s">
        <v>257</v>
      </c>
      <c r="B283" t="s">
        <v>263</v>
      </c>
      <c r="C283">
        <v>139</v>
      </c>
      <c r="D283">
        <v>2</v>
      </c>
      <c r="E283" t="s">
        <v>19771</v>
      </c>
      <c r="F283">
        <v>198</v>
      </c>
      <c r="G283">
        <v>0</v>
      </c>
      <c r="H283" t="s">
        <v>641</v>
      </c>
      <c r="I283" t="s">
        <v>19772</v>
      </c>
      <c r="J283" t="s">
        <v>19773</v>
      </c>
      <c r="K283" t="s">
        <v>12171</v>
      </c>
      <c r="L283" t="s">
        <v>19774</v>
      </c>
      <c r="M283" t="s">
        <v>19775</v>
      </c>
      <c r="N283" t="s">
        <v>1120</v>
      </c>
      <c r="O283" t="s">
        <v>1121</v>
      </c>
      <c r="P283" t="s">
        <v>1122</v>
      </c>
      <c r="Q283" t="s">
        <v>638</v>
      </c>
      <c r="R283" t="s">
        <v>635</v>
      </c>
      <c r="S283" t="s">
        <v>19776</v>
      </c>
      <c r="T283" t="s">
        <v>19775</v>
      </c>
    </row>
    <row r="284" spans="1:20" x14ac:dyDescent="0.25">
      <c r="A284" t="s">
        <v>37</v>
      </c>
      <c r="B284" t="s">
        <v>38</v>
      </c>
      <c r="C284">
        <v>66.666666666666671</v>
      </c>
      <c r="D284">
        <v>3</v>
      </c>
      <c r="E284" t="s">
        <v>19777</v>
      </c>
      <c r="F284">
        <v>100</v>
      </c>
      <c r="G284">
        <v>0</v>
      </c>
      <c r="H284" t="s">
        <v>631</v>
      </c>
      <c r="I284" t="s">
        <v>10598</v>
      </c>
      <c r="J284" t="s">
        <v>800</v>
      </c>
      <c r="K284" t="s">
        <v>634</v>
      </c>
      <c r="L284" t="s">
        <v>635</v>
      </c>
      <c r="M284" t="s">
        <v>19775</v>
      </c>
      <c r="N284" t="s">
        <v>634</v>
      </c>
      <c r="O284" t="s">
        <v>654</v>
      </c>
      <c r="P284" t="s">
        <v>22</v>
      </c>
      <c r="Q284" t="s">
        <v>655</v>
      </c>
      <c r="R284" t="s">
        <v>635</v>
      </c>
      <c r="S284" t="s">
        <v>19778</v>
      </c>
      <c r="T284" t="s">
        <v>19775</v>
      </c>
    </row>
    <row r="285" spans="1:20" x14ac:dyDescent="0.25">
      <c r="A285" t="s">
        <v>37</v>
      </c>
      <c r="B285" t="s">
        <v>38</v>
      </c>
      <c r="C285">
        <v>66.666666666666671</v>
      </c>
      <c r="D285">
        <v>3</v>
      </c>
      <c r="E285" t="s">
        <v>19779</v>
      </c>
      <c r="F285">
        <v>100</v>
      </c>
      <c r="G285">
        <v>0</v>
      </c>
      <c r="H285" t="s">
        <v>631</v>
      </c>
      <c r="I285" t="s">
        <v>19780</v>
      </c>
      <c r="J285" t="s">
        <v>967</v>
      </c>
      <c r="K285" t="s">
        <v>634</v>
      </c>
      <c r="L285" t="s">
        <v>635</v>
      </c>
      <c r="M285" t="s">
        <v>19781</v>
      </c>
      <c r="N285" t="s">
        <v>634</v>
      </c>
      <c r="O285" t="s">
        <v>637</v>
      </c>
      <c r="P285" t="s">
        <v>22</v>
      </c>
      <c r="Q285" t="s">
        <v>638</v>
      </c>
      <c r="R285" t="s">
        <v>635</v>
      </c>
      <c r="S285" t="s">
        <v>19782</v>
      </c>
      <c r="T285" t="s">
        <v>19781</v>
      </c>
    </row>
    <row r="286" spans="1:20" x14ac:dyDescent="0.25">
      <c r="A286" t="s">
        <v>118</v>
      </c>
      <c r="B286" t="s">
        <v>2544</v>
      </c>
      <c r="C286">
        <v>60.05</v>
      </c>
      <c r="D286">
        <v>1</v>
      </c>
      <c r="E286" t="s">
        <v>19783</v>
      </c>
      <c r="F286">
        <v>67.05</v>
      </c>
      <c r="G286">
        <v>7</v>
      </c>
      <c r="H286" t="s">
        <v>2479</v>
      </c>
      <c r="I286" t="s">
        <v>19784</v>
      </c>
      <c r="J286" t="s">
        <v>19785</v>
      </c>
      <c r="K286" t="s">
        <v>3479</v>
      </c>
      <c r="L286" t="s">
        <v>19786</v>
      </c>
      <c r="M286" t="s">
        <v>19787</v>
      </c>
      <c r="N286" t="s">
        <v>634</v>
      </c>
      <c r="O286" t="s">
        <v>689</v>
      </c>
      <c r="P286" t="s">
        <v>40</v>
      </c>
      <c r="Q286" t="s">
        <v>690</v>
      </c>
      <c r="R286" t="s">
        <v>635</v>
      </c>
      <c r="S286" t="s">
        <v>19788</v>
      </c>
      <c r="T286" t="s">
        <v>19787</v>
      </c>
    </row>
    <row r="287" spans="1:20" x14ac:dyDescent="0.25">
      <c r="A287" t="s">
        <v>37</v>
      </c>
      <c r="B287" t="s">
        <v>38</v>
      </c>
      <c r="C287">
        <v>66.666666666666671</v>
      </c>
      <c r="D287">
        <v>3</v>
      </c>
      <c r="E287" t="s">
        <v>19789</v>
      </c>
      <c r="F287">
        <v>895</v>
      </c>
      <c r="G287">
        <v>0</v>
      </c>
      <c r="H287" t="s">
        <v>631</v>
      </c>
      <c r="I287" t="s">
        <v>6618</v>
      </c>
      <c r="J287" t="s">
        <v>769</v>
      </c>
      <c r="K287" t="s">
        <v>634</v>
      </c>
      <c r="L287" t="s">
        <v>635</v>
      </c>
      <c r="M287" t="s">
        <v>19711</v>
      </c>
      <c r="N287" t="s">
        <v>634</v>
      </c>
      <c r="O287" t="s">
        <v>637</v>
      </c>
      <c r="P287" t="s">
        <v>22</v>
      </c>
      <c r="Q287" t="s">
        <v>638</v>
      </c>
      <c r="R287" t="s">
        <v>635</v>
      </c>
      <c r="S287" t="s">
        <v>19790</v>
      </c>
      <c r="T287" t="s">
        <v>19791</v>
      </c>
    </row>
    <row r="288" spans="1:20" x14ac:dyDescent="0.25">
      <c r="A288" t="s">
        <v>37</v>
      </c>
      <c r="B288" t="s">
        <v>38</v>
      </c>
      <c r="C288">
        <v>66.666666666666671</v>
      </c>
      <c r="D288">
        <v>6</v>
      </c>
      <c r="E288" t="s">
        <v>19789</v>
      </c>
      <c r="F288">
        <v>895</v>
      </c>
      <c r="G288">
        <v>0</v>
      </c>
      <c r="H288" t="s">
        <v>631</v>
      </c>
      <c r="I288" t="s">
        <v>6618</v>
      </c>
      <c r="J288" t="s">
        <v>769</v>
      </c>
      <c r="K288" t="s">
        <v>634</v>
      </c>
      <c r="L288" t="s">
        <v>635</v>
      </c>
      <c r="M288" t="s">
        <v>19711</v>
      </c>
      <c r="N288" t="s">
        <v>634</v>
      </c>
      <c r="O288" t="s">
        <v>637</v>
      </c>
      <c r="P288" t="s">
        <v>22</v>
      </c>
      <c r="Q288" t="s">
        <v>638</v>
      </c>
      <c r="R288" t="s">
        <v>635</v>
      </c>
      <c r="S288" t="s">
        <v>19790</v>
      </c>
      <c r="T288" t="s">
        <v>19791</v>
      </c>
    </row>
    <row r="289" spans="1:20" x14ac:dyDescent="0.25">
      <c r="A289" t="s">
        <v>39</v>
      </c>
      <c r="B289" t="s">
        <v>44</v>
      </c>
      <c r="C289">
        <v>66.333333333333329</v>
      </c>
      <c r="D289">
        <v>6</v>
      </c>
      <c r="E289" t="s">
        <v>19789</v>
      </c>
      <c r="F289">
        <v>895</v>
      </c>
      <c r="G289">
        <v>0</v>
      </c>
      <c r="H289" t="s">
        <v>631</v>
      </c>
      <c r="I289" t="s">
        <v>6618</v>
      </c>
      <c r="J289" t="s">
        <v>769</v>
      </c>
      <c r="K289" t="s">
        <v>634</v>
      </c>
      <c r="L289" t="s">
        <v>635</v>
      </c>
      <c r="M289" t="s">
        <v>19711</v>
      </c>
      <c r="N289" t="s">
        <v>634</v>
      </c>
      <c r="O289" t="s">
        <v>637</v>
      </c>
      <c r="P289" t="s">
        <v>22</v>
      </c>
      <c r="Q289" t="s">
        <v>638</v>
      </c>
      <c r="R289" t="s">
        <v>635</v>
      </c>
      <c r="S289" t="s">
        <v>19790</v>
      </c>
      <c r="T289" t="s">
        <v>19791</v>
      </c>
    </row>
    <row r="290" spans="1:20" x14ac:dyDescent="0.25">
      <c r="A290" t="s">
        <v>20</v>
      </c>
      <c r="B290" t="s">
        <v>21</v>
      </c>
      <c r="C290">
        <v>50</v>
      </c>
      <c r="D290">
        <v>1</v>
      </c>
      <c r="E290" t="s">
        <v>19792</v>
      </c>
      <c r="F290">
        <v>100</v>
      </c>
      <c r="G290">
        <v>0</v>
      </c>
      <c r="H290" t="s">
        <v>703</v>
      </c>
      <c r="I290" t="s">
        <v>19793</v>
      </c>
      <c r="J290" t="s">
        <v>834</v>
      </c>
      <c r="K290" t="s">
        <v>634</v>
      </c>
      <c r="L290" t="s">
        <v>635</v>
      </c>
      <c r="M290" t="s">
        <v>19794</v>
      </c>
      <c r="N290" t="s">
        <v>634</v>
      </c>
      <c r="O290" t="s">
        <v>637</v>
      </c>
      <c r="P290" t="s">
        <v>22</v>
      </c>
      <c r="Q290" t="s">
        <v>638</v>
      </c>
      <c r="R290" t="s">
        <v>635</v>
      </c>
      <c r="S290" t="s">
        <v>19795</v>
      </c>
      <c r="T290" t="s">
        <v>19794</v>
      </c>
    </row>
    <row r="291" spans="1:20" x14ac:dyDescent="0.25">
      <c r="A291" t="s">
        <v>23</v>
      </c>
      <c r="B291" t="s">
        <v>24</v>
      </c>
      <c r="C291">
        <v>50</v>
      </c>
      <c r="D291">
        <v>1</v>
      </c>
      <c r="E291" t="s">
        <v>19792</v>
      </c>
      <c r="F291">
        <v>100</v>
      </c>
      <c r="G291">
        <v>0</v>
      </c>
      <c r="H291" t="s">
        <v>703</v>
      </c>
      <c r="I291" t="s">
        <v>19793</v>
      </c>
      <c r="J291" t="s">
        <v>834</v>
      </c>
      <c r="K291" t="s">
        <v>634</v>
      </c>
      <c r="L291" t="s">
        <v>635</v>
      </c>
      <c r="M291" t="s">
        <v>19794</v>
      </c>
      <c r="N291" t="s">
        <v>634</v>
      </c>
      <c r="O291" t="s">
        <v>637</v>
      </c>
      <c r="P291" t="s">
        <v>22</v>
      </c>
      <c r="Q291" t="s">
        <v>638</v>
      </c>
      <c r="R291" t="s">
        <v>635</v>
      </c>
      <c r="S291" t="s">
        <v>19795</v>
      </c>
      <c r="T291" t="s">
        <v>19794</v>
      </c>
    </row>
    <row r="292" spans="1:20" x14ac:dyDescent="0.25">
      <c r="A292" t="s">
        <v>25</v>
      </c>
      <c r="B292" t="s">
        <v>26</v>
      </c>
      <c r="C292">
        <v>50</v>
      </c>
      <c r="D292">
        <v>1</v>
      </c>
      <c r="E292" t="s">
        <v>19792</v>
      </c>
      <c r="F292">
        <v>100</v>
      </c>
      <c r="G292">
        <v>0</v>
      </c>
      <c r="H292" t="s">
        <v>703</v>
      </c>
      <c r="I292" t="s">
        <v>19793</v>
      </c>
      <c r="J292" t="s">
        <v>834</v>
      </c>
      <c r="K292" t="s">
        <v>634</v>
      </c>
      <c r="L292" t="s">
        <v>635</v>
      </c>
      <c r="M292" t="s">
        <v>19794</v>
      </c>
      <c r="N292" t="s">
        <v>634</v>
      </c>
      <c r="O292" t="s">
        <v>637</v>
      </c>
      <c r="P292" t="s">
        <v>22</v>
      </c>
      <c r="Q292" t="s">
        <v>638</v>
      </c>
      <c r="R292" t="s">
        <v>635</v>
      </c>
      <c r="S292" t="s">
        <v>19795</v>
      </c>
      <c r="T292" t="s">
        <v>19794</v>
      </c>
    </row>
    <row r="293" spans="1:20" x14ac:dyDescent="0.25">
      <c r="A293" t="s">
        <v>35</v>
      </c>
      <c r="B293" t="s">
        <v>36</v>
      </c>
      <c r="C293">
        <v>66.666666666666671</v>
      </c>
      <c r="D293">
        <v>3</v>
      </c>
      <c r="E293" t="s">
        <v>19796</v>
      </c>
      <c r="F293">
        <v>313</v>
      </c>
      <c r="G293">
        <v>0</v>
      </c>
      <c r="H293" t="s">
        <v>631</v>
      </c>
      <c r="I293" t="s">
        <v>7995</v>
      </c>
      <c r="J293" t="s">
        <v>664</v>
      </c>
      <c r="K293" t="s">
        <v>634</v>
      </c>
      <c r="L293" t="s">
        <v>635</v>
      </c>
      <c r="M293" t="s">
        <v>19797</v>
      </c>
      <c r="N293" t="s">
        <v>634</v>
      </c>
      <c r="O293" t="s">
        <v>654</v>
      </c>
      <c r="P293" t="s">
        <v>22</v>
      </c>
      <c r="Q293" t="s">
        <v>655</v>
      </c>
      <c r="R293" t="s">
        <v>635</v>
      </c>
      <c r="S293" t="s">
        <v>19798</v>
      </c>
      <c r="T293" t="s">
        <v>19797</v>
      </c>
    </row>
    <row r="294" spans="1:20" x14ac:dyDescent="0.25">
      <c r="A294" t="s">
        <v>256</v>
      </c>
      <c r="B294" t="s">
        <v>262</v>
      </c>
      <c r="C294">
        <v>139</v>
      </c>
      <c r="D294">
        <v>1</v>
      </c>
      <c r="E294" t="s">
        <v>19796</v>
      </c>
      <c r="F294">
        <v>313</v>
      </c>
      <c r="G294">
        <v>0</v>
      </c>
      <c r="H294" t="s">
        <v>631</v>
      </c>
      <c r="I294" t="s">
        <v>7995</v>
      </c>
      <c r="J294" t="s">
        <v>664</v>
      </c>
      <c r="K294" t="s">
        <v>634</v>
      </c>
      <c r="L294" t="s">
        <v>635</v>
      </c>
      <c r="M294" t="s">
        <v>19797</v>
      </c>
      <c r="N294" t="s">
        <v>634</v>
      </c>
      <c r="O294" t="s">
        <v>654</v>
      </c>
      <c r="P294" t="s">
        <v>22</v>
      </c>
      <c r="Q294" t="s">
        <v>655</v>
      </c>
      <c r="R294" t="s">
        <v>635</v>
      </c>
      <c r="S294" t="s">
        <v>19798</v>
      </c>
      <c r="T294" t="s">
        <v>19797</v>
      </c>
    </row>
    <row r="295" spans="1:20" x14ac:dyDescent="0.25">
      <c r="A295" t="s">
        <v>256</v>
      </c>
      <c r="B295" t="s">
        <v>262</v>
      </c>
      <c r="C295">
        <v>139</v>
      </c>
      <c r="D295">
        <v>1</v>
      </c>
      <c r="E295" t="s">
        <v>19796</v>
      </c>
      <c r="F295">
        <v>313</v>
      </c>
      <c r="G295">
        <v>0</v>
      </c>
      <c r="H295" t="s">
        <v>631</v>
      </c>
      <c r="I295" t="s">
        <v>7995</v>
      </c>
      <c r="J295" t="s">
        <v>664</v>
      </c>
      <c r="K295" t="s">
        <v>634</v>
      </c>
      <c r="L295" t="s">
        <v>635</v>
      </c>
      <c r="M295" t="s">
        <v>19797</v>
      </c>
      <c r="N295" t="s">
        <v>634</v>
      </c>
      <c r="O295" t="s">
        <v>654</v>
      </c>
      <c r="P295" t="s">
        <v>22</v>
      </c>
      <c r="Q295" t="s">
        <v>655</v>
      </c>
      <c r="R295" t="s">
        <v>635</v>
      </c>
      <c r="S295" t="s">
        <v>19798</v>
      </c>
      <c r="T295" t="s">
        <v>19797</v>
      </c>
    </row>
    <row r="296" spans="1:20" x14ac:dyDescent="0.25">
      <c r="A296" t="s">
        <v>39</v>
      </c>
      <c r="B296" t="s">
        <v>682</v>
      </c>
      <c r="C296">
        <v>56.91</v>
      </c>
      <c r="D296">
        <v>1</v>
      </c>
      <c r="E296" t="s">
        <v>19799</v>
      </c>
      <c r="F296">
        <v>63.91</v>
      </c>
      <c r="G296">
        <v>7</v>
      </c>
      <c r="H296" t="s">
        <v>641</v>
      </c>
      <c r="I296" t="s">
        <v>19800</v>
      </c>
      <c r="J296" t="s">
        <v>19801</v>
      </c>
      <c r="K296" t="s">
        <v>2090</v>
      </c>
      <c r="L296" t="s">
        <v>19802</v>
      </c>
      <c r="M296" t="s">
        <v>19803</v>
      </c>
      <c r="N296" t="s">
        <v>634</v>
      </c>
      <c r="O296" t="s">
        <v>689</v>
      </c>
      <c r="P296" t="s">
        <v>40</v>
      </c>
      <c r="Q296" t="s">
        <v>690</v>
      </c>
      <c r="R296" t="s">
        <v>635</v>
      </c>
      <c r="S296" t="s">
        <v>19804</v>
      </c>
      <c r="T296" t="s">
        <v>19805</v>
      </c>
    </row>
    <row r="297" spans="1:20" x14ac:dyDescent="0.25">
      <c r="A297" t="s">
        <v>133</v>
      </c>
      <c r="B297" t="s">
        <v>134</v>
      </c>
      <c r="C297">
        <v>12</v>
      </c>
      <c r="D297">
        <v>20</v>
      </c>
      <c r="E297" t="s">
        <v>19806</v>
      </c>
      <c r="F297">
        <v>260</v>
      </c>
      <c r="G297">
        <v>0</v>
      </c>
      <c r="H297" t="s">
        <v>641</v>
      </c>
      <c r="I297" t="s">
        <v>1090</v>
      </c>
      <c r="J297" t="s">
        <v>19807</v>
      </c>
      <c r="K297" t="s">
        <v>1158</v>
      </c>
      <c r="L297" t="s">
        <v>1943</v>
      </c>
      <c r="M297" t="s">
        <v>19781</v>
      </c>
      <c r="N297" t="s">
        <v>634</v>
      </c>
      <c r="O297" t="s">
        <v>894</v>
      </c>
      <c r="P297" t="s">
        <v>43</v>
      </c>
      <c r="Q297" t="s">
        <v>648</v>
      </c>
      <c r="R297" t="s">
        <v>635</v>
      </c>
      <c r="S297" t="s">
        <v>19808</v>
      </c>
      <c r="T297" t="s">
        <v>19809</v>
      </c>
    </row>
    <row r="298" spans="1:20" x14ac:dyDescent="0.25">
      <c r="A298" t="s">
        <v>20</v>
      </c>
      <c r="B298" t="s">
        <v>21</v>
      </c>
      <c r="C298">
        <v>50</v>
      </c>
      <c r="D298">
        <v>1</v>
      </c>
      <c r="E298" t="s">
        <v>19810</v>
      </c>
      <c r="F298">
        <v>100</v>
      </c>
      <c r="G298">
        <v>0</v>
      </c>
      <c r="H298" t="s">
        <v>703</v>
      </c>
      <c r="I298" t="s">
        <v>12323</v>
      </c>
      <c r="J298" t="s">
        <v>769</v>
      </c>
      <c r="K298" t="s">
        <v>634</v>
      </c>
      <c r="L298" t="s">
        <v>635</v>
      </c>
      <c r="M298" t="s">
        <v>19809</v>
      </c>
      <c r="N298" t="s">
        <v>634</v>
      </c>
      <c r="O298" t="s">
        <v>654</v>
      </c>
      <c r="P298" t="s">
        <v>22</v>
      </c>
      <c r="Q298" t="s">
        <v>655</v>
      </c>
      <c r="R298" t="s">
        <v>635</v>
      </c>
      <c r="S298" t="s">
        <v>19811</v>
      </c>
      <c r="T298" t="s">
        <v>19809</v>
      </c>
    </row>
    <row r="299" spans="1:20" x14ac:dyDescent="0.25">
      <c r="A299" t="s">
        <v>23</v>
      </c>
      <c r="B299" t="s">
        <v>24</v>
      </c>
      <c r="C299">
        <v>50</v>
      </c>
      <c r="D299">
        <v>1</v>
      </c>
      <c r="E299" t="s">
        <v>19810</v>
      </c>
      <c r="F299">
        <v>100</v>
      </c>
      <c r="G299">
        <v>0</v>
      </c>
      <c r="H299" t="s">
        <v>703</v>
      </c>
      <c r="I299" t="s">
        <v>12323</v>
      </c>
      <c r="J299" t="s">
        <v>769</v>
      </c>
      <c r="K299" t="s">
        <v>634</v>
      </c>
      <c r="L299" t="s">
        <v>635</v>
      </c>
      <c r="M299" t="s">
        <v>19809</v>
      </c>
      <c r="N299" t="s">
        <v>634</v>
      </c>
      <c r="O299" t="s">
        <v>654</v>
      </c>
      <c r="P299" t="s">
        <v>22</v>
      </c>
      <c r="Q299" t="s">
        <v>655</v>
      </c>
      <c r="R299" t="s">
        <v>635</v>
      </c>
      <c r="S299" t="s">
        <v>19811</v>
      </c>
      <c r="T299" t="s">
        <v>19809</v>
      </c>
    </row>
    <row r="300" spans="1:20" x14ac:dyDescent="0.25">
      <c r="A300" t="s">
        <v>25</v>
      </c>
      <c r="B300" t="s">
        <v>26</v>
      </c>
      <c r="C300">
        <v>50</v>
      </c>
      <c r="D300">
        <v>1</v>
      </c>
      <c r="E300" t="s">
        <v>19810</v>
      </c>
      <c r="F300">
        <v>100</v>
      </c>
      <c r="G300">
        <v>0</v>
      </c>
      <c r="H300" t="s">
        <v>703</v>
      </c>
      <c r="I300" t="s">
        <v>12323</v>
      </c>
      <c r="J300" t="s">
        <v>769</v>
      </c>
      <c r="K300" t="s">
        <v>634</v>
      </c>
      <c r="L300" t="s">
        <v>635</v>
      </c>
      <c r="M300" t="s">
        <v>19809</v>
      </c>
      <c r="N300" t="s">
        <v>634</v>
      </c>
      <c r="O300" t="s">
        <v>654</v>
      </c>
      <c r="P300" t="s">
        <v>22</v>
      </c>
      <c r="Q300" t="s">
        <v>655</v>
      </c>
      <c r="R300" t="s">
        <v>635</v>
      </c>
      <c r="S300" t="s">
        <v>19811</v>
      </c>
      <c r="T300" t="s">
        <v>19809</v>
      </c>
    </row>
    <row r="301" spans="1:20" x14ac:dyDescent="0.25">
      <c r="A301" t="s">
        <v>31</v>
      </c>
      <c r="B301" t="s">
        <v>32</v>
      </c>
      <c r="C301">
        <v>54.5</v>
      </c>
      <c r="D301">
        <v>2</v>
      </c>
      <c r="E301" t="s">
        <v>19812</v>
      </c>
      <c r="F301">
        <v>60.69</v>
      </c>
      <c r="G301">
        <v>0</v>
      </c>
      <c r="H301" t="s">
        <v>641</v>
      </c>
      <c r="I301" t="s">
        <v>5326</v>
      </c>
      <c r="J301" t="s">
        <v>5327</v>
      </c>
      <c r="K301" t="s">
        <v>4251</v>
      </c>
      <c r="L301" t="s">
        <v>5328</v>
      </c>
      <c r="M301" t="s">
        <v>19813</v>
      </c>
      <c r="N301" t="s">
        <v>634</v>
      </c>
      <c r="O301" t="s">
        <v>689</v>
      </c>
      <c r="P301" t="s">
        <v>40</v>
      </c>
      <c r="Q301" t="s">
        <v>690</v>
      </c>
      <c r="R301" t="s">
        <v>635</v>
      </c>
      <c r="S301" t="s">
        <v>19814</v>
      </c>
      <c r="T301" t="s">
        <v>19813</v>
      </c>
    </row>
    <row r="302" spans="1:20" x14ac:dyDescent="0.25">
      <c r="A302" t="s">
        <v>118</v>
      </c>
      <c r="B302" t="s">
        <v>91</v>
      </c>
      <c r="C302">
        <v>66</v>
      </c>
      <c r="D302">
        <v>1</v>
      </c>
      <c r="E302" t="s">
        <v>19815</v>
      </c>
      <c r="F302">
        <v>151.44999999999999</v>
      </c>
      <c r="G302">
        <v>7</v>
      </c>
      <c r="H302" t="s">
        <v>2479</v>
      </c>
      <c r="I302" t="s">
        <v>19816</v>
      </c>
      <c r="J302" t="s">
        <v>19817</v>
      </c>
      <c r="K302" t="s">
        <v>1570</v>
      </c>
      <c r="L302" t="s">
        <v>19818</v>
      </c>
      <c r="M302" t="s">
        <v>19466</v>
      </c>
      <c r="N302" t="s">
        <v>634</v>
      </c>
      <c r="O302" t="s">
        <v>689</v>
      </c>
      <c r="P302" t="s">
        <v>40</v>
      </c>
      <c r="Q302" t="s">
        <v>690</v>
      </c>
      <c r="R302" t="s">
        <v>635</v>
      </c>
      <c r="S302" t="s">
        <v>19819</v>
      </c>
      <c r="T302" t="s">
        <v>19820</v>
      </c>
    </row>
    <row r="303" spans="1:20" x14ac:dyDescent="0.25">
      <c r="A303" t="s">
        <v>89</v>
      </c>
      <c r="B303" t="s">
        <v>928</v>
      </c>
      <c r="C303">
        <v>66</v>
      </c>
      <c r="D303">
        <v>1</v>
      </c>
      <c r="E303" t="s">
        <v>19815</v>
      </c>
      <c r="F303">
        <v>151.44999999999999</v>
      </c>
      <c r="G303">
        <v>7</v>
      </c>
      <c r="H303" t="s">
        <v>2479</v>
      </c>
      <c r="I303" t="s">
        <v>19816</v>
      </c>
      <c r="J303" t="s">
        <v>19817</v>
      </c>
      <c r="K303" t="s">
        <v>1570</v>
      </c>
      <c r="L303" t="s">
        <v>19818</v>
      </c>
      <c r="M303" t="s">
        <v>19466</v>
      </c>
      <c r="N303" t="s">
        <v>634</v>
      </c>
      <c r="O303" t="s">
        <v>689</v>
      </c>
      <c r="P303" t="s">
        <v>40</v>
      </c>
      <c r="Q303" t="s">
        <v>690</v>
      </c>
      <c r="R303" t="s">
        <v>635</v>
      </c>
      <c r="S303" t="s">
        <v>19819</v>
      </c>
      <c r="T303" t="s">
        <v>19820</v>
      </c>
    </row>
    <row r="304" spans="1:20" x14ac:dyDescent="0.25">
      <c r="A304" t="s">
        <v>39</v>
      </c>
      <c r="B304" t="s">
        <v>44</v>
      </c>
      <c r="C304">
        <v>67</v>
      </c>
      <c r="D304">
        <v>1</v>
      </c>
      <c r="E304" t="s">
        <v>19815</v>
      </c>
      <c r="F304">
        <v>151.44999999999999</v>
      </c>
      <c r="G304">
        <v>7</v>
      </c>
      <c r="H304" t="s">
        <v>2479</v>
      </c>
      <c r="I304" t="s">
        <v>19816</v>
      </c>
      <c r="J304" t="s">
        <v>19817</v>
      </c>
      <c r="K304" t="s">
        <v>1570</v>
      </c>
      <c r="L304" t="s">
        <v>19818</v>
      </c>
      <c r="M304" t="s">
        <v>19466</v>
      </c>
      <c r="N304" t="s">
        <v>634</v>
      </c>
      <c r="O304" t="s">
        <v>689</v>
      </c>
      <c r="P304" t="s">
        <v>40</v>
      </c>
      <c r="Q304" t="s">
        <v>690</v>
      </c>
      <c r="R304" t="s">
        <v>635</v>
      </c>
      <c r="S304" t="s">
        <v>19819</v>
      </c>
      <c r="T304" t="s">
        <v>19820</v>
      </c>
    </row>
    <row r="305" spans="1:20" x14ac:dyDescent="0.25">
      <c r="A305" t="s">
        <v>20</v>
      </c>
      <c r="B305" t="s">
        <v>21</v>
      </c>
      <c r="C305">
        <v>33.333333333333336</v>
      </c>
      <c r="D305">
        <v>3</v>
      </c>
      <c r="E305" t="s">
        <v>19821</v>
      </c>
      <c r="F305">
        <v>180</v>
      </c>
      <c r="G305">
        <v>0</v>
      </c>
      <c r="H305" t="s">
        <v>703</v>
      </c>
      <c r="I305" t="s">
        <v>2372</v>
      </c>
      <c r="J305" t="s">
        <v>736</v>
      </c>
      <c r="K305" t="s">
        <v>634</v>
      </c>
      <c r="L305" t="s">
        <v>635</v>
      </c>
      <c r="M305" t="s">
        <v>19822</v>
      </c>
      <c r="N305" t="s">
        <v>634</v>
      </c>
      <c r="O305" t="s">
        <v>654</v>
      </c>
      <c r="P305" t="s">
        <v>22</v>
      </c>
      <c r="Q305" t="s">
        <v>655</v>
      </c>
      <c r="R305" t="s">
        <v>635</v>
      </c>
      <c r="S305" t="s">
        <v>19823</v>
      </c>
      <c r="T305" t="s">
        <v>19822</v>
      </c>
    </row>
    <row r="306" spans="1:20" x14ac:dyDescent="0.25">
      <c r="A306" t="s">
        <v>133</v>
      </c>
      <c r="B306" t="s">
        <v>134</v>
      </c>
      <c r="C306">
        <v>12</v>
      </c>
      <c r="D306">
        <v>20</v>
      </c>
      <c r="E306" t="s">
        <v>19824</v>
      </c>
      <c r="F306">
        <v>351.52</v>
      </c>
      <c r="G306">
        <v>64</v>
      </c>
      <c r="H306" t="s">
        <v>641</v>
      </c>
      <c r="I306" t="s">
        <v>19825</v>
      </c>
      <c r="J306" t="s">
        <v>19826</v>
      </c>
      <c r="K306" t="s">
        <v>8545</v>
      </c>
      <c r="L306" t="s">
        <v>19827</v>
      </c>
      <c r="M306" t="s">
        <v>19828</v>
      </c>
      <c r="N306" t="s">
        <v>634</v>
      </c>
      <c r="O306" t="s">
        <v>689</v>
      </c>
      <c r="P306" t="s">
        <v>40</v>
      </c>
      <c r="Q306" t="s">
        <v>690</v>
      </c>
      <c r="R306" t="s">
        <v>635</v>
      </c>
      <c r="S306" t="s">
        <v>19829</v>
      </c>
      <c r="T306" t="s">
        <v>19828</v>
      </c>
    </row>
    <row r="307" spans="1:20" x14ac:dyDescent="0.25">
      <c r="A307" t="s">
        <v>256</v>
      </c>
      <c r="B307" t="s">
        <v>262</v>
      </c>
      <c r="C307">
        <v>139</v>
      </c>
      <c r="D307">
        <v>1</v>
      </c>
      <c r="E307" t="s">
        <v>19830</v>
      </c>
      <c r="F307">
        <v>109</v>
      </c>
      <c r="G307">
        <v>0</v>
      </c>
      <c r="H307" t="s">
        <v>631</v>
      </c>
      <c r="I307" t="s">
        <v>19831</v>
      </c>
      <c r="J307" t="s">
        <v>850</v>
      </c>
      <c r="K307" t="s">
        <v>634</v>
      </c>
      <c r="L307" t="s">
        <v>635</v>
      </c>
      <c r="M307" t="s">
        <v>19832</v>
      </c>
      <c r="N307" t="s">
        <v>634</v>
      </c>
      <c r="O307" t="s">
        <v>637</v>
      </c>
      <c r="P307" t="s">
        <v>22</v>
      </c>
      <c r="Q307" t="s">
        <v>638</v>
      </c>
      <c r="R307" t="s">
        <v>635</v>
      </c>
      <c r="S307" t="s">
        <v>19833</v>
      </c>
      <c r="T307" t="s">
        <v>19832</v>
      </c>
    </row>
    <row r="308" spans="1:20" x14ac:dyDescent="0.25">
      <c r="A308" t="s">
        <v>39</v>
      </c>
      <c r="B308" t="s">
        <v>682</v>
      </c>
      <c r="C308">
        <v>56.91</v>
      </c>
      <c r="D308">
        <v>1</v>
      </c>
      <c r="E308" t="s">
        <v>19834</v>
      </c>
      <c r="F308">
        <v>63.91</v>
      </c>
      <c r="G308">
        <v>7</v>
      </c>
      <c r="H308" t="s">
        <v>641</v>
      </c>
      <c r="I308" t="s">
        <v>19835</v>
      </c>
      <c r="J308" t="s">
        <v>19836</v>
      </c>
      <c r="K308" t="s">
        <v>1993</v>
      </c>
      <c r="L308" t="s">
        <v>19837</v>
      </c>
      <c r="M308" t="s">
        <v>19838</v>
      </c>
      <c r="N308" t="s">
        <v>634</v>
      </c>
      <c r="O308" t="s">
        <v>689</v>
      </c>
      <c r="P308" t="s">
        <v>40</v>
      </c>
      <c r="Q308" t="s">
        <v>690</v>
      </c>
      <c r="R308" t="s">
        <v>635</v>
      </c>
      <c r="S308" t="s">
        <v>19839</v>
      </c>
      <c r="T308" t="s">
        <v>19840</v>
      </c>
    </row>
    <row r="309" spans="1:20" x14ac:dyDescent="0.25">
      <c r="A309" t="s">
        <v>39</v>
      </c>
      <c r="B309" t="s">
        <v>44</v>
      </c>
      <c r="C309">
        <v>69.900000000000006</v>
      </c>
      <c r="D309">
        <v>20</v>
      </c>
      <c r="E309" t="s">
        <v>19841</v>
      </c>
      <c r="F309">
        <v>1807</v>
      </c>
      <c r="G309">
        <v>0</v>
      </c>
      <c r="H309" t="s">
        <v>641</v>
      </c>
      <c r="I309" t="s">
        <v>1173</v>
      </c>
      <c r="J309" t="s">
        <v>19842</v>
      </c>
      <c r="K309" t="s">
        <v>10050</v>
      </c>
      <c r="L309" t="s">
        <v>6697</v>
      </c>
      <c r="M309" t="s">
        <v>19843</v>
      </c>
      <c r="N309" t="s">
        <v>634</v>
      </c>
      <c r="O309" t="s">
        <v>894</v>
      </c>
      <c r="P309" t="s">
        <v>43</v>
      </c>
      <c r="Q309" t="s">
        <v>648</v>
      </c>
      <c r="R309" t="s">
        <v>635</v>
      </c>
      <c r="S309" t="s">
        <v>19844</v>
      </c>
      <c r="T309" t="s">
        <v>19845</v>
      </c>
    </row>
    <row r="310" spans="1:20" x14ac:dyDescent="0.25">
      <c r="A310" t="s">
        <v>39</v>
      </c>
      <c r="B310" t="s">
        <v>44</v>
      </c>
      <c r="C310">
        <v>76</v>
      </c>
      <c r="D310">
        <v>3</v>
      </c>
      <c r="E310" t="s">
        <v>19841</v>
      </c>
      <c r="F310">
        <v>1807</v>
      </c>
      <c r="G310">
        <v>0</v>
      </c>
      <c r="H310" t="s">
        <v>641</v>
      </c>
      <c r="I310" t="s">
        <v>1173</v>
      </c>
      <c r="J310" t="s">
        <v>19842</v>
      </c>
      <c r="K310" t="s">
        <v>10050</v>
      </c>
      <c r="L310" t="s">
        <v>6697</v>
      </c>
      <c r="M310" t="s">
        <v>19843</v>
      </c>
      <c r="N310" t="s">
        <v>634</v>
      </c>
      <c r="O310" t="s">
        <v>894</v>
      </c>
      <c r="P310" t="s">
        <v>43</v>
      </c>
      <c r="Q310" t="s">
        <v>648</v>
      </c>
      <c r="R310" t="s">
        <v>635</v>
      </c>
      <c r="S310" t="s">
        <v>19844</v>
      </c>
      <c r="T310" t="s">
        <v>19845</v>
      </c>
    </row>
    <row r="311" spans="1:20" x14ac:dyDescent="0.25">
      <c r="A311" t="s">
        <v>39</v>
      </c>
      <c r="B311" t="s">
        <v>44</v>
      </c>
      <c r="C311">
        <v>72</v>
      </c>
      <c r="D311">
        <v>2</v>
      </c>
      <c r="E311" t="s">
        <v>19841</v>
      </c>
      <c r="F311">
        <v>1807</v>
      </c>
      <c r="G311">
        <v>0</v>
      </c>
      <c r="H311" t="s">
        <v>641</v>
      </c>
      <c r="I311" t="s">
        <v>1173</v>
      </c>
      <c r="J311" t="s">
        <v>19842</v>
      </c>
      <c r="K311" t="s">
        <v>10050</v>
      </c>
      <c r="L311" t="s">
        <v>6697</v>
      </c>
      <c r="M311" t="s">
        <v>19843</v>
      </c>
      <c r="N311" t="s">
        <v>634</v>
      </c>
      <c r="O311" t="s">
        <v>894</v>
      </c>
      <c r="P311" t="s">
        <v>43</v>
      </c>
      <c r="Q311" t="s">
        <v>648</v>
      </c>
      <c r="R311" t="s">
        <v>635</v>
      </c>
      <c r="S311" t="s">
        <v>19844</v>
      </c>
      <c r="T311" t="s">
        <v>19845</v>
      </c>
    </row>
    <row r="312" spans="1:20" x14ac:dyDescent="0.25">
      <c r="A312" t="s">
        <v>37</v>
      </c>
      <c r="B312" t="s">
        <v>38</v>
      </c>
      <c r="C312">
        <v>66.666666666666671</v>
      </c>
      <c r="D312">
        <v>3</v>
      </c>
      <c r="E312" t="s">
        <v>19846</v>
      </c>
      <c r="F312">
        <v>100</v>
      </c>
      <c r="G312">
        <v>0</v>
      </c>
      <c r="H312" t="s">
        <v>631</v>
      </c>
      <c r="I312" t="s">
        <v>19847</v>
      </c>
      <c r="J312" t="s">
        <v>1284</v>
      </c>
      <c r="K312" t="s">
        <v>634</v>
      </c>
      <c r="L312" t="s">
        <v>635</v>
      </c>
      <c r="M312" t="s">
        <v>19848</v>
      </c>
      <c r="N312" t="s">
        <v>634</v>
      </c>
      <c r="O312" t="s">
        <v>637</v>
      </c>
      <c r="P312" t="s">
        <v>22</v>
      </c>
      <c r="Q312" t="s">
        <v>638</v>
      </c>
      <c r="R312" t="s">
        <v>635</v>
      </c>
      <c r="S312" t="s">
        <v>19849</v>
      </c>
      <c r="T312" t="s">
        <v>19848</v>
      </c>
    </row>
    <row r="313" spans="1:20" x14ac:dyDescent="0.25">
      <c r="A313" t="s">
        <v>37</v>
      </c>
      <c r="B313" t="s">
        <v>38</v>
      </c>
      <c r="C313">
        <v>66.666666666666671</v>
      </c>
      <c r="D313">
        <v>3</v>
      </c>
      <c r="E313" t="s">
        <v>19850</v>
      </c>
      <c r="F313">
        <v>100</v>
      </c>
      <c r="G313">
        <v>0</v>
      </c>
      <c r="H313" t="s">
        <v>631</v>
      </c>
      <c r="I313" t="s">
        <v>19851</v>
      </c>
      <c r="J313" t="s">
        <v>814</v>
      </c>
      <c r="K313" t="s">
        <v>634</v>
      </c>
      <c r="L313" t="s">
        <v>635</v>
      </c>
      <c r="M313" t="s">
        <v>19852</v>
      </c>
      <c r="N313" t="s">
        <v>634</v>
      </c>
      <c r="O313" t="s">
        <v>654</v>
      </c>
      <c r="P313" t="s">
        <v>22</v>
      </c>
      <c r="Q313" t="s">
        <v>655</v>
      </c>
      <c r="R313" t="s">
        <v>635</v>
      </c>
      <c r="S313" t="s">
        <v>19853</v>
      </c>
      <c r="T313" t="s">
        <v>19852</v>
      </c>
    </row>
    <row r="314" spans="1:20" x14ac:dyDescent="0.25">
      <c r="A314" t="s">
        <v>118</v>
      </c>
      <c r="B314" t="s">
        <v>91</v>
      </c>
      <c r="C314">
        <v>100</v>
      </c>
      <c r="D314">
        <v>3</v>
      </c>
      <c r="E314" t="s">
        <v>19854</v>
      </c>
      <c r="F314">
        <v>300</v>
      </c>
      <c r="G314">
        <v>0</v>
      </c>
      <c r="H314" t="s">
        <v>1114</v>
      </c>
      <c r="I314" t="s">
        <v>19855</v>
      </c>
      <c r="J314" t="s">
        <v>19856</v>
      </c>
      <c r="K314" t="s">
        <v>15369</v>
      </c>
      <c r="L314" t="s">
        <v>19857</v>
      </c>
      <c r="M314" t="s">
        <v>19858</v>
      </c>
      <c r="N314" t="s">
        <v>1120</v>
      </c>
      <c r="O314" t="s">
        <v>1642</v>
      </c>
      <c r="P314" t="s">
        <v>1122</v>
      </c>
      <c r="Q314" t="s">
        <v>1123</v>
      </c>
      <c r="R314" t="s">
        <v>635</v>
      </c>
      <c r="S314" t="s">
        <v>19859</v>
      </c>
      <c r="T314" t="s">
        <v>19860</v>
      </c>
    </row>
    <row r="315" spans="1:20" x14ac:dyDescent="0.25">
      <c r="A315" t="s">
        <v>39</v>
      </c>
      <c r="B315" t="s">
        <v>682</v>
      </c>
      <c r="C315">
        <v>64.02</v>
      </c>
      <c r="D315">
        <v>1</v>
      </c>
      <c r="E315" t="s">
        <v>19861</v>
      </c>
      <c r="F315">
        <v>71.02</v>
      </c>
      <c r="G315">
        <v>7</v>
      </c>
      <c r="H315" t="s">
        <v>641</v>
      </c>
      <c r="I315" t="s">
        <v>19862</v>
      </c>
      <c r="J315" t="s">
        <v>19863</v>
      </c>
      <c r="K315" t="s">
        <v>8431</v>
      </c>
      <c r="L315" t="s">
        <v>19864</v>
      </c>
      <c r="M315" t="s">
        <v>19865</v>
      </c>
      <c r="N315" t="s">
        <v>634</v>
      </c>
      <c r="O315" t="s">
        <v>689</v>
      </c>
      <c r="P315" t="s">
        <v>40</v>
      </c>
      <c r="Q315" t="s">
        <v>690</v>
      </c>
      <c r="R315" t="s">
        <v>635</v>
      </c>
      <c r="S315" t="s">
        <v>19866</v>
      </c>
      <c r="T315" t="s">
        <v>19867</v>
      </c>
    </row>
    <row r="316" spans="1:20" x14ac:dyDescent="0.25">
      <c r="A316" t="s">
        <v>257</v>
      </c>
      <c r="B316" t="s">
        <v>263</v>
      </c>
      <c r="C316">
        <v>139</v>
      </c>
      <c r="D316">
        <v>1</v>
      </c>
      <c r="E316" t="s">
        <v>19868</v>
      </c>
      <c r="F316">
        <v>109</v>
      </c>
      <c r="G316">
        <v>0</v>
      </c>
      <c r="H316" t="s">
        <v>631</v>
      </c>
      <c r="I316" t="s">
        <v>19869</v>
      </c>
      <c r="J316" t="s">
        <v>925</v>
      </c>
      <c r="K316" t="s">
        <v>634</v>
      </c>
      <c r="L316" t="s">
        <v>635</v>
      </c>
      <c r="M316" t="s">
        <v>19870</v>
      </c>
      <c r="N316" t="s">
        <v>634</v>
      </c>
      <c r="O316" t="s">
        <v>637</v>
      </c>
      <c r="P316" t="s">
        <v>22</v>
      </c>
      <c r="Q316" t="s">
        <v>638</v>
      </c>
      <c r="R316" t="s">
        <v>635</v>
      </c>
      <c r="S316" t="s">
        <v>19871</v>
      </c>
      <c r="T316" t="s">
        <v>19870</v>
      </c>
    </row>
    <row r="317" spans="1:20" x14ac:dyDescent="0.25">
      <c r="A317" t="s">
        <v>20</v>
      </c>
      <c r="B317" t="s">
        <v>21</v>
      </c>
      <c r="C317">
        <v>50</v>
      </c>
      <c r="D317">
        <v>2</v>
      </c>
      <c r="E317" t="s">
        <v>19872</v>
      </c>
      <c r="F317">
        <v>200</v>
      </c>
      <c r="G317">
        <v>0</v>
      </c>
      <c r="H317" t="s">
        <v>703</v>
      </c>
      <c r="I317" t="s">
        <v>19873</v>
      </c>
      <c r="J317" t="s">
        <v>1905</v>
      </c>
      <c r="K317" t="s">
        <v>634</v>
      </c>
      <c r="L317" t="s">
        <v>635</v>
      </c>
      <c r="M317" t="s">
        <v>19874</v>
      </c>
      <c r="N317" t="s">
        <v>634</v>
      </c>
      <c r="O317" t="s">
        <v>637</v>
      </c>
      <c r="P317" t="s">
        <v>22</v>
      </c>
      <c r="Q317" t="s">
        <v>638</v>
      </c>
      <c r="R317" t="s">
        <v>635</v>
      </c>
      <c r="S317" t="s">
        <v>19875</v>
      </c>
      <c r="T317" t="s">
        <v>19874</v>
      </c>
    </row>
    <row r="318" spans="1:20" x14ac:dyDescent="0.25">
      <c r="A318" t="s">
        <v>23</v>
      </c>
      <c r="B318" t="s">
        <v>24</v>
      </c>
      <c r="C318">
        <v>50</v>
      </c>
      <c r="D318">
        <v>2</v>
      </c>
      <c r="E318" t="s">
        <v>19872</v>
      </c>
      <c r="F318">
        <v>200</v>
      </c>
      <c r="G318">
        <v>0</v>
      </c>
      <c r="H318" t="s">
        <v>703</v>
      </c>
      <c r="I318" t="s">
        <v>19873</v>
      </c>
      <c r="J318" t="s">
        <v>1905</v>
      </c>
      <c r="K318" t="s">
        <v>634</v>
      </c>
      <c r="L318" t="s">
        <v>635</v>
      </c>
      <c r="M318" t="s">
        <v>19874</v>
      </c>
      <c r="N318" t="s">
        <v>634</v>
      </c>
      <c r="O318" t="s">
        <v>637</v>
      </c>
      <c r="P318" t="s">
        <v>22</v>
      </c>
      <c r="Q318" t="s">
        <v>638</v>
      </c>
      <c r="R318" t="s">
        <v>635</v>
      </c>
      <c r="S318" t="s">
        <v>19875</v>
      </c>
      <c r="T318" t="s">
        <v>19874</v>
      </c>
    </row>
    <row r="319" spans="1:20" x14ac:dyDescent="0.25">
      <c r="A319" t="s">
        <v>25</v>
      </c>
      <c r="B319" t="s">
        <v>26</v>
      </c>
      <c r="C319">
        <v>50</v>
      </c>
      <c r="D319">
        <v>2</v>
      </c>
      <c r="E319" t="s">
        <v>19872</v>
      </c>
      <c r="F319">
        <v>200</v>
      </c>
      <c r="G319">
        <v>0</v>
      </c>
      <c r="H319" t="s">
        <v>703</v>
      </c>
      <c r="I319" t="s">
        <v>19873</v>
      </c>
      <c r="J319" t="s">
        <v>1905</v>
      </c>
      <c r="K319" t="s">
        <v>634</v>
      </c>
      <c r="L319" t="s">
        <v>635</v>
      </c>
      <c r="M319" t="s">
        <v>19874</v>
      </c>
      <c r="N319" t="s">
        <v>634</v>
      </c>
      <c r="O319" t="s">
        <v>637</v>
      </c>
      <c r="P319" t="s">
        <v>22</v>
      </c>
      <c r="Q319" t="s">
        <v>638</v>
      </c>
      <c r="R319" t="s">
        <v>635</v>
      </c>
      <c r="S319" t="s">
        <v>19875</v>
      </c>
      <c r="T319" t="s">
        <v>19874</v>
      </c>
    </row>
    <row r="320" spans="1:20" x14ac:dyDescent="0.25">
      <c r="A320" t="s">
        <v>20</v>
      </c>
      <c r="B320" t="s">
        <v>21</v>
      </c>
      <c r="C320">
        <v>50</v>
      </c>
      <c r="D320">
        <v>1</v>
      </c>
      <c r="E320" t="s">
        <v>19876</v>
      </c>
      <c r="F320">
        <v>100</v>
      </c>
      <c r="G320">
        <v>0</v>
      </c>
      <c r="H320" t="s">
        <v>703</v>
      </c>
      <c r="I320" t="s">
        <v>19877</v>
      </c>
      <c r="J320" t="s">
        <v>2589</v>
      </c>
      <c r="K320" t="s">
        <v>634</v>
      </c>
      <c r="L320" t="s">
        <v>635</v>
      </c>
      <c r="M320" t="s">
        <v>19878</v>
      </c>
      <c r="N320" t="s">
        <v>634</v>
      </c>
      <c r="O320" t="s">
        <v>637</v>
      </c>
      <c r="P320" t="s">
        <v>22</v>
      </c>
      <c r="Q320" t="s">
        <v>638</v>
      </c>
      <c r="R320" t="s">
        <v>635</v>
      </c>
      <c r="S320" t="s">
        <v>19879</v>
      </c>
      <c r="T320" t="s">
        <v>19878</v>
      </c>
    </row>
    <row r="321" spans="1:20" x14ac:dyDescent="0.25">
      <c r="A321" t="s">
        <v>23</v>
      </c>
      <c r="B321" t="s">
        <v>24</v>
      </c>
      <c r="C321">
        <v>50</v>
      </c>
      <c r="D321">
        <v>1</v>
      </c>
      <c r="E321" t="s">
        <v>19876</v>
      </c>
      <c r="F321">
        <v>100</v>
      </c>
      <c r="G321">
        <v>0</v>
      </c>
      <c r="H321" t="s">
        <v>703</v>
      </c>
      <c r="I321" t="s">
        <v>19877</v>
      </c>
      <c r="J321" t="s">
        <v>2589</v>
      </c>
      <c r="K321" t="s">
        <v>634</v>
      </c>
      <c r="L321" t="s">
        <v>635</v>
      </c>
      <c r="M321" t="s">
        <v>19878</v>
      </c>
      <c r="N321" t="s">
        <v>634</v>
      </c>
      <c r="O321" t="s">
        <v>637</v>
      </c>
      <c r="P321" t="s">
        <v>22</v>
      </c>
      <c r="Q321" t="s">
        <v>638</v>
      </c>
      <c r="R321" t="s">
        <v>635</v>
      </c>
      <c r="S321" t="s">
        <v>19879</v>
      </c>
      <c r="T321" t="s">
        <v>19878</v>
      </c>
    </row>
    <row r="322" spans="1:20" x14ac:dyDescent="0.25">
      <c r="A322" t="s">
        <v>25</v>
      </c>
      <c r="B322" t="s">
        <v>26</v>
      </c>
      <c r="C322">
        <v>50</v>
      </c>
      <c r="D322">
        <v>1</v>
      </c>
      <c r="E322" t="s">
        <v>19876</v>
      </c>
      <c r="F322">
        <v>100</v>
      </c>
      <c r="G322">
        <v>0</v>
      </c>
      <c r="H322" t="s">
        <v>703</v>
      </c>
      <c r="I322" t="s">
        <v>19877</v>
      </c>
      <c r="J322" t="s">
        <v>2589</v>
      </c>
      <c r="K322" t="s">
        <v>634</v>
      </c>
      <c r="L322" t="s">
        <v>635</v>
      </c>
      <c r="M322" t="s">
        <v>19878</v>
      </c>
      <c r="N322" t="s">
        <v>634</v>
      </c>
      <c r="O322" t="s">
        <v>637</v>
      </c>
      <c r="P322" t="s">
        <v>22</v>
      </c>
      <c r="Q322" t="s">
        <v>638</v>
      </c>
      <c r="R322" t="s">
        <v>635</v>
      </c>
      <c r="S322" t="s">
        <v>19879</v>
      </c>
      <c r="T322" t="s">
        <v>19878</v>
      </c>
    </row>
    <row r="323" spans="1:20" x14ac:dyDescent="0.25">
      <c r="A323" t="s">
        <v>37</v>
      </c>
      <c r="B323" t="s">
        <v>38</v>
      </c>
      <c r="C323">
        <v>66.666666666666671</v>
      </c>
      <c r="D323">
        <v>3</v>
      </c>
      <c r="E323" t="s">
        <v>19880</v>
      </c>
      <c r="F323">
        <v>100</v>
      </c>
      <c r="G323">
        <v>0</v>
      </c>
      <c r="H323" t="s">
        <v>631</v>
      </c>
      <c r="I323" t="s">
        <v>19881</v>
      </c>
      <c r="J323" t="s">
        <v>845</v>
      </c>
      <c r="K323" t="s">
        <v>634</v>
      </c>
      <c r="L323" t="s">
        <v>635</v>
      </c>
      <c r="M323" t="s">
        <v>19882</v>
      </c>
      <c r="N323" t="s">
        <v>634</v>
      </c>
      <c r="O323" t="s">
        <v>637</v>
      </c>
      <c r="P323" t="s">
        <v>22</v>
      </c>
      <c r="Q323" t="s">
        <v>638</v>
      </c>
      <c r="R323" t="s">
        <v>635</v>
      </c>
      <c r="S323" t="s">
        <v>19883</v>
      </c>
      <c r="T323" t="s">
        <v>19882</v>
      </c>
    </row>
    <row r="324" spans="1:20" x14ac:dyDescent="0.25">
      <c r="A324" t="s">
        <v>37</v>
      </c>
      <c r="B324" t="s">
        <v>38</v>
      </c>
      <c r="C324">
        <v>66.666666666666671</v>
      </c>
      <c r="D324">
        <v>3</v>
      </c>
      <c r="E324" t="s">
        <v>19884</v>
      </c>
      <c r="F324">
        <v>100</v>
      </c>
      <c r="G324">
        <v>0</v>
      </c>
      <c r="H324" t="s">
        <v>631</v>
      </c>
      <c r="I324" t="s">
        <v>19885</v>
      </c>
      <c r="J324" t="s">
        <v>749</v>
      </c>
      <c r="K324" t="s">
        <v>634</v>
      </c>
      <c r="L324" t="s">
        <v>635</v>
      </c>
      <c r="M324" t="s">
        <v>19886</v>
      </c>
      <c r="N324" t="s">
        <v>634</v>
      </c>
      <c r="O324" t="s">
        <v>637</v>
      </c>
      <c r="P324" t="s">
        <v>22</v>
      </c>
      <c r="Q324" t="s">
        <v>638</v>
      </c>
      <c r="R324" t="s">
        <v>635</v>
      </c>
      <c r="S324" t="s">
        <v>19887</v>
      </c>
      <c r="T324" t="s">
        <v>19888</v>
      </c>
    </row>
    <row r="325" spans="1:20" x14ac:dyDescent="0.25">
      <c r="A325" t="s">
        <v>39</v>
      </c>
      <c r="B325" t="s">
        <v>44</v>
      </c>
      <c r="C325">
        <v>78</v>
      </c>
      <c r="D325">
        <v>1</v>
      </c>
      <c r="E325" t="s">
        <v>19889</v>
      </c>
      <c r="F325">
        <v>156</v>
      </c>
      <c r="G325">
        <v>0</v>
      </c>
      <c r="H325" t="s">
        <v>641</v>
      </c>
      <c r="I325" t="s">
        <v>4582</v>
      </c>
      <c r="J325" t="s">
        <v>19890</v>
      </c>
      <c r="K325" t="s">
        <v>10558</v>
      </c>
      <c r="L325" t="s">
        <v>15731</v>
      </c>
      <c r="M325" t="s">
        <v>19891</v>
      </c>
      <c r="N325" t="s">
        <v>634</v>
      </c>
      <c r="O325" t="s">
        <v>894</v>
      </c>
      <c r="P325" t="s">
        <v>43</v>
      </c>
      <c r="Q325" t="s">
        <v>648</v>
      </c>
      <c r="R325" t="s">
        <v>635</v>
      </c>
      <c r="S325" t="s">
        <v>19892</v>
      </c>
      <c r="T325" t="s">
        <v>19891</v>
      </c>
    </row>
    <row r="326" spans="1:20" x14ac:dyDescent="0.25">
      <c r="A326" t="s">
        <v>118</v>
      </c>
      <c r="B326" t="s">
        <v>91</v>
      </c>
      <c r="C326">
        <v>78</v>
      </c>
      <c r="D326">
        <v>1</v>
      </c>
      <c r="E326" t="s">
        <v>19889</v>
      </c>
      <c r="F326">
        <v>156</v>
      </c>
      <c r="G326">
        <v>0</v>
      </c>
      <c r="H326" t="s">
        <v>641</v>
      </c>
      <c r="I326" t="s">
        <v>4582</v>
      </c>
      <c r="J326" t="s">
        <v>19890</v>
      </c>
      <c r="K326" t="s">
        <v>10558</v>
      </c>
      <c r="L326" t="s">
        <v>15731</v>
      </c>
      <c r="M326" t="s">
        <v>19891</v>
      </c>
      <c r="N326" t="s">
        <v>634</v>
      </c>
      <c r="O326" t="s">
        <v>894</v>
      </c>
      <c r="P326" t="s">
        <v>43</v>
      </c>
      <c r="Q326" t="s">
        <v>648</v>
      </c>
      <c r="R326" t="s">
        <v>635</v>
      </c>
      <c r="S326" t="s">
        <v>19892</v>
      </c>
      <c r="T326" t="s">
        <v>19891</v>
      </c>
    </row>
    <row r="327" spans="1:20" x14ac:dyDescent="0.25">
      <c r="A327" t="s">
        <v>133</v>
      </c>
      <c r="B327" t="s">
        <v>134</v>
      </c>
      <c r="C327">
        <v>12</v>
      </c>
      <c r="D327">
        <v>20</v>
      </c>
      <c r="E327" t="s">
        <v>19893</v>
      </c>
      <c r="F327">
        <v>255</v>
      </c>
      <c r="G327">
        <v>0</v>
      </c>
      <c r="H327" t="s">
        <v>641</v>
      </c>
      <c r="I327" t="s">
        <v>19894</v>
      </c>
      <c r="J327" t="s">
        <v>19895</v>
      </c>
      <c r="K327" t="s">
        <v>4916</v>
      </c>
      <c r="L327" t="s">
        <v>1368</v>
      </c>
      <c r="M327" t="s">
        <v>19896</v>
      </c>
      <c r="N327" t="s">
        <v>634</v>
      </c>
      <c r="O327" t="s">
        <v>894</v>
      </c>
      <c r="P327" t="s">
        <v>43</v>
      </c>
      <c r="Q327" t="s">
        <v>648</v>
      </c>
      <c r="R327" t="s">
        <v>635</v>
      </c>
      <c r="S327" t="s">
        <v>19897</v>
      </c>
      <c r="T327" t="s">
        <v>19896</v>
      </c>
    </row>
    <row r="328" spans="1:20" x14ac:dyDescent="0.25">
      <c r="A328" t="s">
        <v>25</v>
      </c>
      <c r="B328" t="s">
        <v>781</v>
      </c>
      <c r="C328">
        <v>38.43</v>
      </c>
      <c r="D328">
        <v>2</v>
      </c>
      <c r="E328" t="s">
        <v>19898</v>
      </c>
      <c r="F328">
        <v>76.86</v>
      </c>
      <c r="G328">
        <v>0</v>
      </c>
      <c r="H328" t="s">
        <v>641</v>
      </c>
      <c r="I328" t="s">
        <v>19899</v>
      </c>
      <c r="J328" t="s">
        <v>19900</v>
      </c>
      <c r="K328" t="s">
        <v>19901</v>
      </c>
      <c r="L328" t="s">
        <v>19902</v>
      </c>
      <c r="M328" t="s">
        <v>19903</v>
      </c>
      <c r="N328" t="s">
        <v>634</v>
      </c>
      <c r="O328" t="s">
        <v>689</v>
      </c>
      <c r="P328" t="s">
        <v>40</v>
      </c>
      <c r="Q328" t="s">
        <v>690</v>
      </c>
      <c r="R328" t="s">
        <v>635</v>
      </c>
      <c r="S328" t="s">
        <v>19904</v>
      </c>
      <c r="T328" t="s">
        <v>19903</v>
      </c>
    </row>
    <row r="329" spans="1:20" x14ac:dyDescent="0.25">
      <c r="A329" t="s">
        <v>20</v>
      </c>
      <c r="B329" t="s">
        <v>21</v>
      </c>
      <c r="C329">
        <v>50</v>
      </c>
      <c r="D329">
        <v>1</v>
      </c>
      <c r="E329" t="s">
        <v>19905</v>
      </c>
      <c r="F329">
        <v>100</v>
      </c>
      <c r="G329">
        <v>0</v>
      </c>
      <c r="H329" t="s">
        <v>703</v>
      </c>
      <c r="I329" t="s">
        <v>19906</v>
      </c>
      <c r="J329" t="s">
        <v>652</v>
      </c>
      <c r="K329" t="s">
        <v>634</v>
      </c>
      <c r="L329" t="s">
        <v>635</v>
      </c>
      <c r="M329" t="s">
        <v>19907</v>
      </c>
      <c r="N329" t="s">
        <v>634</v>
      </c>
      <c r="O329" t="s">
        <v>637</v>
      </c>
      <c r="P329" t="s">
        <v>22</v>
      </c>
      <c r="Q329" t="s">
        <v>638</v>
      </c>
      <c r="R329" t="s">
        <v>635</v>
      </c>
      <c r="S329" t="s">
        <v>19908</v>
      </c>
      <c r="T329" t="s">
        <v>19907</v>
      </c>
    </row>
    <row r="330" spans="1:20" x14ac:dyDescent="0.25">
      <c r="A330" t="s">
        <v>23</v>
      </c>
      <c r="B330" t="s">
        <v>24</v>
      </c>
      <c r="C330">
        <v>50</v>
      </c>
      <c r="D330">
        <v>1</v>
      </c>
      <c r="E330" t="s">
        <v>19905</v>
      </c>
      <c r="F330">
        <v>100</v>
      </c>
      <c r="G330">
        <v>0</v>
      </c>
      <c r="H330" t="s">
        <v>703</v>
      </c>
      <c r="I330" t="s">
        <v>19906</v>
      </c>
      <c r="J330" t="s">
        <v>652</v>
      </c>
      <c r="K330" t="s">
        <v>634</v>
      </c>
      <c r="L330" t="s">
        <v>635</v>
      </c>
      <c r="M330" t="s">
        <v>19907</v>
      </c>
      <c r="N330" t="s">
        <v>634</v>
      </c>
      <c r="O330" t="s">
        <v>637</v>
      </c>
      <c r="P330" t="s">
        <v>22</v>
      </c>
      <c r="Q330" t="s">
        <v>638</v>
      </c>
      <c r="R330" t="s">
        <v>635</v>
      </c>
      <c r="S330" t="s">
        <v>19908</v>
      </c>
      <c r="T330" t="s">
        <v>19907</v>
      </c>
    </row>
    <row r="331" spans="1:20" x14ac:dyDescent="0.25">
      <c r="A331" t="s">
        <v>25</v>
      </c>
      <c r="B331" t="s">
        <v>26</v>
      </c>
      <c r="C331">
        <v>50</v>
      </c>
      <c r="D331">
        <v>1</v>
      </c>
      <c r="E331" t="s">
        <v>19905</v>
      </c>
      <c r="F331">
        <v>100</v>
      </c>
      <c r="G331">
        <v>0</v>
      </c>
      <c r="H331" t="s">
        <v>703</v>
      </c>
      <c r="I331" t="s">
        <v>19906</v>
      </c>
      <c r="J331" t="s">
        <v>652</v>
      </c>
      <c r="K331" t="s">
        <v>634</v>
      </c>
      <c r="L331" t="s">
        <v>635</v>
      </c>
      <c r="M331" t="s">
        <v>19907</v>
      </c>
      <c r="N331" t="s">
        <v>634</v>
      </c>
      <c r="O331" t="s">
        <v>637</v>
      </c>
      <c r="P331" t="s">
        <v>22</v>
      </c>
      <c r="Q331" t="s">
        <v>638</v>
      </c>
      <c r="R331" t="s">
        <v>635</v>
      </c>
      <c r="S331" t="s">
        <v>19908</v>
      </c>
      <c r="T331" t="s">
        <v>19907</v>
      </c>
    </row>
    <row r="332" spans="1:20" x14ac:dyDescent="0.25">
      <c r="A332" t="s">
        <v>37</v>
      </c>
      <c r="B332" t="s">
        <v>38</v>
      </c>
      <c r="C332">
        <v>66.666666666666671</v>
      </c>
      <c r="D332">
        <v>3</v>
      </c>
      <c r="E332" t="s">
        <v>19909</v>
      </c>
      <c r="F332">
        <v>100</v>
      </c>
      <c r="G332">
        <v>0</v>
      </c>
      <c r="H332" t="s">
        <v>631</v>
      </c>
      <c r="I332" t="s">
        <v>1760</v>
      </c>
      <c r="J332" t="s">
        <v>1276</v>
      </c>
      <c r="K332" t="s">
        <v>634</v>
      </c>
      <c r="L332" t="s">
        <v>635</v>
      </c>
      <c r="M332" t="s">
        <v>19910</v>
      </c>
      <c r="N332" t="s">
        <v>634</v>
      </c>
      <c r="O332" t="s">
        <v>637</v>
      </c>
      <c r="P332" t="s">
        <v>22</v>
      </c>
      <c r="Q332" t="s">
        <v>638</v>
      </c>
      <c r="R332" t="s">
        <v>635</v>
      </c>
      <c r="S332" t="s">
        <v>19911</v>
      </c>
      <c r="T332" t="s">
        <v>19910</v>
      </c>
    </row>
    <row r="333" spans="1:20" x14ac:dyDescent="0.25">
      <c r="A333" t="s">
        <v>39</v>
      </c>
      <c r="B333" t="s">
        <v>44</v>
      </c>
      <c r="C333">
        <v>76</v>
      </c>
      <c r="D333">
        <v>3</v>
      </c>
      <c r="E333" t="s">
        <v>19912</v>
      </c>
      <c r="F333">
        <v>228</v>
      </c>
      <c r="G333">
        <v>0</v>
      </c>
      <c r="H333" t="s">
        <v>641</v>
      </c>
      <c r="I333" t="s">
        <v>1068</v>
      </c>
      <c r="J333" t="s">
        <v>12265</v>
      </c>
      <c r="K333" t="s">
        <v>12266</v>
      </c>
      <c r="L333" t="s">
        <v>5742</v>
      </c>
      <c r="M333" t="s">
        <v>19913</v>
      </c>
      <c r="N333" t="s">
        <v>634</v>
      </c>
      <c r="O333" t="s">
        <v>894</v>
      </c>
      <c r="P333" t="s">
        <v>43</v>
      </c>
      <c r="Q333" t="s">
        <v>648</v>
      </c>
      <c r="R333" t="s">
        <v>635</v>
      </c>
      <c r="S333" t="s">
        <v>19914</v>
      </c>
      <c r="T333" t="s">
        <v>19915</v>
      </c>
    </row>
    <row r="334" spans="1:20" x14ac:dyDescent="0.25">
      <c r="A334" t="s">
        <v>25</v>
      </c>
      <c r="B334" t="s">
        <v>26</v>
      </c>
      <c r="C334">
        <v>60</v>
      </c>
      <c r="D334">
        <v>3</v>
      </c>
      <c r="E334" t="s">
        <v>19916</v>
      </c>
      <c r="F334">
        <v>0</v>
      </c>
      <c r="G334">
        <v>0</v>
      </c>
      <c r="H334" t="s">
        <v>641</v>
      </c>
      <c r="I334" t="s">
        <v>19917</v>
      </c>
      <c r="J334" t="s">
        <v>19918</v>
      </c>
      <c r="K334" t="s">
        <v>1092</v>
      </c>
      <c r="L334" t="s">
        <v>19919</v>
      </c>
      <c r="M334" t="s">
        <v>19920</v>
      </c>
      <c r="N334" t="s">
        <v>634</v>
      </c>
      <c r="O334" t="s">
        <v>689</v>
      </c>
      <c r="P334" t="s">
        <v>40</v>
      </c>
      <c r="Q334" t="s">
        <v>690</v>
      </c>
      <c r="R334" t="s">
        <v>635</v>
      </c>
      <c r="S334" t="s">
        <v>19921</v>
      </c>
      <c r="T334" t="s">
        <v>19920</v>
      </c>
    </row>
    <row r="335" spans="1:20" x14ac:dyDescent="0.25">
      <c r="A335" t="s">
        <v>37</v>
      </c>
      <c r="B335" t="s">
        <v>38</v>
      </c>
      <c r="C335">
        <v>66.666666666666671</v>
      </c>
      <c r="D335">
        <v>3</v>
      </c>
      <c r="E335" t="s">
        <v>19922</v>
      </c>
      <c r="F335">
        <v>138</v>
      </c>
      <c r="G335">
        <v>38</v>
      </c>
      <c r="H335" t="s">
        <v>631</v>
      </c>
      <c r="I335" t="s">
        <v>19923</v>
      </c>
      <c r="J335" t="s">
        <v>652</v>
      </c>
      <c r="K335" t="s">
        <v>634</v>
      </c>
      <c r="L335" t="s">
        <v>635</v>
      </c>
      <c r="M335" t="s">
        <v>19924</v>
      </c>
      <c r="N335" t="s">
        <v>634</v>
      </c>
      <c r="O335" t="s">
        <v>637</v>
      </c>
      <c r="P335" t="s">
        <v>22</v>
      </c>
      <c r="Q335" t="s">
        <v>638</v>
      </c>
      <c r="R335" t="s">
        <v>635</v>
      </c>
      <c r="S335" t="s">
        <v>19925</v>
      </c>
      <c r="T335" t="s">
        <v>19924</v>
      </c>
    </row>
    <row r="336" spans="1:20" x14ac:dyDescent="0.25">
      <c r="A336" t="s">
        <v>20</v>
      </c>
      <c r="B336" t="s">
        <v>21</v>
      </c>
      <c r="C336">
        <v>50</v>
      </c>
      <c r="D336">
        <v>1</v>
      </c>
      <c r="E336" t="s">
        <v>19926</v>
      </c>
      <c r="F336">
        <v>100</v>
      </c>
      <c r="G336">
        <v>0</v>
      </c>
      <c r="H336" t="s">
        <v>703</v>
      </c>
      <c r="I336" t="s">
        <v>19927</v>
      </c>
      <c r="J336" t="s">
        <v>1049</v>
      </c>
      <c r="K336" t="s">
        <v>634</v>
      </c>
      <c r="L336" t="s">
        <v>635</v>
      </c>
      <c r="M336" t="s">
        <v>19928</v>
      </c>
      <c r="N336" t="s">
        <v>634</v>
      </c>
      <c r="O336" t="s">
        <v>637</v>
      </c>
      <c r="P336" t="s">
        <v>22</v>
      </c>
      <c r="Q336" t="s">
        <v>638</v>
      </c>
      <c r="R336" t="s">
        <v>635</v>
      </c>
      <c r="S336" t="s">
        <v>19929</v>
      </c>
      <c r="T336" t="s">
        <v>19928</v>
      </c>
    </row>
    <row r="337" spans="1:20" x14ac:dyDescent="0.25">
      <c r="A337" t="s">
        <v>23</v>
      </c>
      <c r="B337" t="s">
        <v>24</v>
      </c>
      <c r="C337">
        <v>50</v>
      </c>
      <c r="D337">
        <v>1</v>
      </c>
      <c r="E337" t="s">
        <v>19926</v>
      </c>
      <c r="F337">
        <v>100</v>
      </c>
      <c r="G337">
        <v>0</v>
      </c>
      <c r="H337" t="s">
        <v>703</v>
      </c>
      <c r="I337" t="s">
        <v>19927</v>
      </c>
      <c r="J337" t="s">
        <v>1049</v>
      </c>
      <c r="K337" t="s">
        <v>634</v>
      </c>
      <c r="L337" t="s">
        <v>635</v>
      </c>
      <c r="M337" t="s">
        <v>19928</v>
      </c>
      <c r="N337" t="s">
        <v>634</v>
      </c>
      <c r="O337" t="s">
        <v>637</v>
      </c>
      <c r="P337" t="s">
        <v>22</v>
      </c>
      <c r="Q337" t="s">
        <v>638</v>
      </c>
      <c r="R337" t="s">
        <v>635</v>
      </c>
      <c r="S337" t="s">
        <v>19929</v>
      </c>
      <c r="T337" t="s">
        <v>19928</v>
      </c>
    </row>
    <row r="338" spans="1:20" x14ac:dyDescent="0.25">
      <c r="A338" t="s">
        <v>25</v>
      </c>
      <c r="B338" t="s">
        <v>26</v>
      </c>
      <c r="C338">
        <v>50</v>
      </c>
      <c r="D338">
        <v>1</v>
      </c>
      <c r="E338" t="s">
        <v>19926</v>
      </c>
      <c r="F338">
        <v>100</v>
      </c>
      <c r="G338">
        <v>0</v>
      </c>
      <c r="H338" t="s">
        <v>703</v>
      </c>
      <c r="I338" t="s">
        <v>19927</v>
      </c>
      <c r="J338" t="s">
        <v>1049</v>
      </c>
      <c r="K338" t="s">
        <v>634</v>
      </c>
      <c r="L338" t="s">
        <v>635</v>
      </c>
      <c r="M338" t="s">
        <v>19928</v>
      </c>
      <c r="N338" t="s">
        <v>634</v>
      </c>
      <c r="O338" t="s">
        <v>637</v>
      </c>
      <c r="P338" t="s">
        <v>22</v>
      </c>
      <c r="Q338" t="s">
        <v>638</v>
      </c>
      <c r="R338" t="s">
        <v>635</v>
      </c>
      <c r="S338" t="s">
        <v>19929</v>
      </c>
      <c r="T338" t="s">
        <v>19928</v>
      </c>
    </row>
    <row r="339" spans="1:20" x14ac:dyDescent="0.25">
      <c r="A339" t="s">
        <v>20</v>
      </c>
      <c r="B339" t="s">
        <v>21</v>
      </c>
      <c r="C339">
        <v>50</v>
      </c>
      <c r="D339">
        <v>1</v>
      </c>
      <c r="E339" t="s">
        <v>19930</v>
      </c>
      <c r="F339">
        <v>100</v>
      </c>
      <c r="G339">
        <v>0</v>
      </c>
      <c r="H339" t="s">
        <v>703</v>
      </c>
      <c r="I339" t="s">
        <v>19931</v>
      </c>
      <c r="J339" t="s">
        <v>1885</v>
      </c>
      <c r="K339" t="s">
        <v>634</v>
      </c>
      <c r="L339" t="s">
        <v>635</v>
      </c>
      <c r="M339" t="s">
        <v>19932</v>
      </c>
      <c r="N339" t="s">
        <v>634</v>
      </c>
      <c r="O339" t="s">
        <v>637</v>
      </c>
      <c r="P339" t="s">
        <v>22</v>
      </c>
      <c r="Q339" t="s">
        <v>638</v>
      </c>
      <c r="R339" t="s">
        <v>635</v>
      </c>
      <c r="S339" t="s">
        <v>19933</v>
      </c>
      <c r="T339" t="s">
        <v>19932</v>
      </c>
    </row>
    <row r="340" spans="1:20" x14ac:dyDescent="0.25">
      <c r="A340" t="s">
        <v>23</v>
      </c>
      <c r="B340" t="s">
        <v>24</v>
      </c>
      <c r="C340">
        <v>50</v>
      </c>
      <c r="D340">
        <v>1</v>
      </c>
      <c r="E340" t="s">
        <v>19930</v>
      </c>
      <c r="F340">
        <v>100</v>
      </c>
      <c r="G340">
        <v>0</v>
      </c>
      <c r="H340" t="s">
        <v>703</v>
      </c>
      <c r="I340" t="s">
        <v>19931</v>
      </c>
      <c r="J340" t="s">
        <v>1885</v>
      </c>
      <c r="K340" t="s">
        <v>634</v>
      </c>
      <c r="L340" t="s">
        <v>635</v>
      </c>
      <c r="M340" t="s">
        <v>19932</v>
      </c>
      <c r="N340" t="s">
        <v>634</v>
      </c>
      <c r="O340" t="s">
        <v>637</v>
      </c>
      <c r="P340" t="s">
        <v>22</v>
      </c>
      <c r="Q340" t="s">
        <v>638</v>
      </c>
      <c r="R340" t="s">
        <v>635</v>
      </c>
      <c r="S340" t="s">
        <v>19933</v>
      </c>
      <c r="T340" t="s">
        <v>19932</v>
      </c>
    </row>
    <row r="341" spans="1:20" x14ac:dyDescent="0.25">
      <c r="A341" t="s">
        <v>25</v>
      </c>
      <c r="B341" t="s">
        <v>26</v>
      </c>
      <c r="C341">
        <v>50</v>
      </c>
      <c r="D341">
        <v>1</v>
      </c>
      <c r="E341" t="s">
        <v>19930</v>
      </c>
      <c r="F341">
        <v>100</v>
      </c>
      <c r="G341">
        <v>0</v>
      </c>
      <c r="H341" t="s">
        <v>703</v>
      </c>
      <c r="I341" t="s">
        <v>19931</v>
      </c>
      <c r="J341" t="s">
        <v>1885</v>
      </c>
      <c r="K341" t="s">
        <v>634</v>
      </c>
      <c r="L341" t="s">
        <v>635</v>
      </c>
      <c r="M341" t="s">
        <v>19932</v>
      </c>
      <c r="N341" t="s">
        <v>634</v>
      </c>
      <c r="O341" t="s">
        <v>637</v>
      </c>
      <c r="P341" t="s">
        <v>22</v>
      </c>
      <c r="Q341" t="s">
        <v>638</v>
      </c>
      <c r="R341" t="s">
        <v>635</v>
      </c>
      <c r="S341" t="s">
        <v>19933</v>
      </c>
      <c r="T341" t="s">
        <v>19932</v>
      </c>
    </row>
    <row r="342" spans="1:20" x14ac:dyDescent="0.25">
      <c r="A342" t="s">
        <v>20</v>
      </c>
      <c r="B342" t="s">
        <v>21</v>
      </c>
      <c r="C342">
        <v>50</v>
      </c>
      <c r="D342">
        <v>1</v>
      </c>
      <c r="E342" t="s">
        <v>19934</v>
      </c>
      <c r="F342">
        <v>138</v>
      </c>
      <c r="G342">
        <v>38</v>
      </c>
      <c r="H342" t="s">
        <v>703</v>
      </c>
      <c r="I342" t="s">
        <v>19935</v>
      </c>
      <c r="J342" t="s">
        <v>845</v>
      </c>
      <c r="K342" t="s">
        <v>634</v>
      </c>
      <c r="L342" t="s">
        <v>635</v>
      </c>
      <c r="M342" t="s">
        <v>19936</v>
      </c>
      <c r="N342" t="s">
        <v>634</v>
      </c>
      <c r="O342" t="s">
        <v>637</v>
      </c>
      <c r="P342" t="s">
        <v>22</v>
      </c>
      <c r="Q342" t="s">
        <v>638</v>
      </c>
      <c r="R342" t="s">
        <v>635</v>
      </c>
      <c r="S342" t="s">
        <v>19937</v>
      </c>
      <c r="T342" t="s">
        <v>19938</v>
      </c>
    </row>
    <row r="343" spans="1:20" x14ac:dyDescent="0.25">
      <c r="A343" t="s">
        <v>23</v>
      </c>
      <c r="B343" t="s">
        <v>24</v>
      </c>
      <c r="C343">
        <v>50</v>
      </c>
      <c r="D343">
        <v>1</v>
      </c>
      <c r="E343" t="s">
        <v>19934</v>
      </c>
      <c r="F343">
        <v>138</v>
      </c>
      <c r="G343">
        <v>38</v>
      </c>
      <c r="H343" t="s">
        <v>703</v>
      </c>
      <c r="I343" t="s">
        <v>19935</v>
      </c>
      <c r="J343" t="s">
        <v>845</v>
      </c>
      <c r="K343" t="s">
        <v>634</v>
      </c>
      <c r="L343" t="s">
        <v>635</v>
      </c>
      <c r="M343" t="s">
        <v>19936</v>
      </c>
      <c r="N343" t="s">
        <v>634</v>
      </c>
      <c r="O343" t="s">
        <v>637</v>
      </c>
      <c r="P343" t="s">
        <v>22</v>
      </c>
      <c r="Q343" t="s">
        <v>638</v>
      </c>
      <c r="R343" t="s">
        <v>635</v>
      </c>
      <c r="S343" t="s">
        <v>19937</v>
      </c>
      <c r="T343" t="s">
        <v>19938</v>
      </c>
    </row>
    <row r="344" spans="1:20" x14ac:dyDescent="0.25">
      <c r="A344" t="s">
        <v>25</v>
      </c>
      <c r="B344" t="s">
        <v>26</v>
      </c>
      <c r="C344">
        <v>50</v>
      </c>
      <c r="D344">
        <v>1</v>
      </c>
      <c r="E344" t="s">
        <v>19934</v>
      </c>
      <c r="F344">
        <v>138</v>
      </c>
      <c r="G344">
        <v>38</v>
      </c>
      <c r="H344" t="s">
        <v>703</v>
      </c>
      <c r="I344" t="s">
        <v>19935</v>
      </c>
      <c r="J344" t="s">
        <v>845</v>
      </c>
      <c r="K344" t="s">
        <v>634</v>
      </c>
      <c r="L344" t="s">
        <v>635</v>
      </c>
      <c r="M344" t="s">
        <v>19936</v>
      </c>
      <c r="N344" t="s">
        <v>634</v>
      </c>
      <c r="O344" t="s">
        <v>637</v>
      </c>
      <c r="P344" t="s">
        <v>22</v>
      </c>
      <c r="Q344" t="s">
        <v>638</v>
      </c>
      <c r="R344" t="s">
        <v>635</v>
      </c>
      <c r="S344" t="s">
        <v>19937</v>
      </c>
      <c r="T344" t="s">
        <v>19938</v>
      </c>
    </row>
    <row r="345" spans="1:20" x14ac:dyDescent="0.25">
      <c r="A345" t="s">
        <v>20</v>
      </c>
      <c r="B345" t="s">
        <v>21</v>
      </c>
      <c r="C345">
        <v>50</v>
      </c>
      <c r="D345">
        <v>1</v>
      </c>
      <c r="E345" t="s">
        <v>19939</v>
      </c>
      <c r="F345">
        <v>100</v>
      </c>
      <c r="G345">
        <v>0</v>
      </c>
      <c r="H345" t="s">
        <v>703</v>
      </c>
      <c r="I345" t="s">
        <v>2348</v>
      </c>
      <c r="J345" t="s">
        <v>981</v>
      </c>
      <c r="K345" t="s">
        <v>634</v>
      </c>
      <c r="L345" t="s">
        <v>635</v>
      </c>
      <c r="M345" t="s">
        <v>19940</v>
      </c>
      <c r="N345" t="s">
        <v>634</v>
      </c>
      <c r="O345" t="s">
        <v>637</v>
      </c>
      <c r="P345" t="s">
        <v>22</v>
      </c>
      <c r="Q345" t="s">
        <v>638</v>
      </c>
      <c r="R345" t="s">
        <v>635</v>
      </c>
      <c r="S345" t="s">
        <v>19941</v>
      </c>
      <c r="T345" t="s">
        <v>19940</v>
      </c>
    </row>
    <row r="346" spans="1:20" x14ac:dyDescent="0.25">
      <c r="A346" t="s">
        <v>23</v>
      </c>
      <c r="B346" t="s">
        <v>24</v>
      </c>
      <c r="C346">
        <v>50</v>
      </c>
      <c r="D346">
        <v>1</v>
      </c>
      <c r="E346" t="s">
        <v>19939</v>
      </c>
      <c r="F346">
        <v>100</v>
      </c>
      <c r="G346">
        <v>0</v>
      </c>
      <c r="H346" t="s">
        <v>703</v>
      </c>
      <c r="I346" t="s">
        <v>2348</v>
      </c>
      <c r="J346" t="s">
        <v>981</v>
      </c>
      <c r="K346" t="s">
        <v>634</v>
      </c>
      <c r="L346" t="s">
        <v>635</v>
      </c>
      <c r="M346" t="s">
        <v>19940</v>
      </c>
      <c r="N346" t="s">
        <v>634</v>
      </c>
      <c r="O346" t="s">
        <v>637</v>
      </c>
      <c r="P346" t="s">
        <v>22</v>
      </c>
      <c r="Q346" t="s">
        <v>638</v>
      </c>
      <c r="R346" t="s">
        <v>635</v>
      </c>
      <c r="S346" t="s">
        <v>19941</v>
      </c>
      <c r="T346" t="s">
        <v>19940</v>
      </c>
    </row>
    <row r="347" spans="1:20" x14ac:dyDescent="0.25">
      <c r="A347" t="s">
        <v>25</v>
      </c>
      <c r="B347" t="s">
        <v>26</v>
      </c>
      <c r="C347">
        <v>50</v>
      </c>
      <c r="D347">
        <v>1</v>
      </c>
      <c r="E347" t="s">
        <v>19939</v>
      </c>
      <c r="F347">
        <v>100</v>
      </c>
      <c r="G347">
        <v>0</v>
      </c>
      <c r="H347" t="s">
        <v>703</v>
      </c>
      <c r="I347" t="s">
        <v>2348</v>
      </c>
      <c r="J347" t="s">
        <v>981</v>
      </c>
      <c r="K347" t="s">
        <v>634</v>
      </c>
      <c r="L347" t="s">
        <v>635</v>
      </c>
      <c r="M347" t="s">
        <v>19940</v>
      </c>
      <c r="N347" t="s">
        <v>634</v>
      </c>
      <c r="O347" t="s">
        <v>637</v>
      </c>
      <c r="P347" t="s">
        <v>22</v>
      </c>
      <c r="Q347" t="s">
        <v>638</v>
      </c>
      <c r="R347" t="s">
        <v>635</v>
      </c>
      <c r="S347" t="s">
        <v>19941</v>
      </c>
      <c r="T347" t="s">
        <v>19940</v>
      </c>
    </row>
    <row r="348" spans="1:20" x14ac:dyDescent="0.25">
      <c r="A348" t="s">
        <v>20</v>
      </c>
      <c r="B348" t="s">
        <v>21</v>
      </c>
      <c r="C348">
        <v>50</v>
      </c>
      <c r="D348">
        <v>1</v>
      </c>
      <c r="E348" t="s">
        <v>19942</v>
      </c>
      <c r="F348">
        <v>100</v>
      </c>
      <c r="G348">
        <v>0</v>
      </c>
      <c r="H348" t="s">
        <v>703</v>
      </c>
      <c r="I348" t="s">
        <v>19943</v>
      </c>
      <c r="J348" t="s">
        <v>1032</v>
      </c>
      <c r="K348" t="s">
        <v>634</v>
      </c>
      <c r="L348" t="s">
        <v>635</v>
      </c>
      <c r="M348" t="s">
        <v>19944</v>
      </c>
      <c r="N348" t="s">
        <v>634</v>
      </c>
      <c r="O348" t="s">
        <v>637</v>
      </c>
      <c r="P348" t="s">
        <v>22</v>
      </c>
      <c r="Q348" t="s">
        <v>638</v>
      </c>
      <c r="R348" t="s">
        <v>635</v>
      </c>
      <c r="S348" t="s">
        <v>19945</v>
      </c>
      <c r="T348" t="s">
        <v>19944</v>
      </c>
    </row>
    <row r="349" spans="1:20" x14ac:dyDescent="0.25">
      <c r="A349" t="s">
        <v>23</v>
      </c>
      <c r="B349" t="s">
        <v>24</v>
      </c>
      <c r="C349">
        <v>50</v>
      </c>
      <c r="D349">
        <v>1</v>
      </c>
      <c r="E349" t="s">
        <v>19942</v>
      </c>
      <c r="F349">
        <v>100</v>
      </c>
      <c r="G349">
        <v>0</v>
      </c>
      <c r="H349" t="s">
        <v>703</v>
      </c>
      <c r="I349" t="s">
        <v>19943</v>
      </c>
      <c r="J349" t="s">
        <v>1032</v>
      </c>
      <c r="K349" t="s">
        <v>634</v>
      </c>
      <c r="L349" t="s">
        <v>635</v>
      </c>
      <c r="M349" t="s">
        <v>19944</v>
      </c>
      <c r="N349" t="s">
        <v>634</v>
      </c>
      <c r="O349" t="s">
        <v>637</v>
      </c>
      <c r="P349" t="s">
        <v>22</v>
      </c>
      <c r="Q349" t="s">
        <v>638</v>
      </c>
      <c r="R349" t="s">
        <v>635</v>
      </c>
      <c r="S349" t="s">
        <v>19945</v>
      </c>
      <c r="T349" t="s">
        <v>19944</v>
      </c>
    </row>
    <row r="350" spans="1:20" x14ac:dyDescent="0.25">
      <c r="A350" t="s">
        <v>25</v>
      </c>
      <c r="B350" t="s">
        <v>26</v>
      </c>
      <c r="C350">
        <v>50</v>
      </c>
      <c r="D350">
        <v>1</v>
      </c>
      <c r="E350" t="s">
        <v>19942</v>
      </c>
      <c r="F350">
        <v>100</v>
      </c>
      <c r="G350">
        <v>0</v>
      </c>
      <c r="H350" t="s">
        <v>703</v>
      </c>
      <c r="I350" t="s">
        <v>19943</v>
      </c>
      <c r="J350" t="s">
        <v>1032</v>
      </c>
      <c r="K350" t="s">
        <v>634</v>
      </c>
      <c r="L350" t="s">
        <v>635</v>
      </c>
      <c r="M350" t="s">
        <v>19944</v>
      </c>
      <c r="N350" t="s">
        <v>634</v>
      </c>
      <c r="O350" t="s">
        <v>637</v>
      </c>
      <c r="P350" t="s">
        <v>22</v>
      </c>
      <c r="Q350" t="s">
        <v>638</v>
      </c>
      <c r="R350" t="s">
        <v>635</v>
      </c>
      <c r="S350" t="s">
        <v>19945</v>
      </c>
      <c r="T350" t="s">
        <v>19944</v>
      </c>
    </row>
    <row r="351" spans="1:20" x14ac:dyDescent="0.25">
      <c r="A351" t="s">
        <v>164</v>
      </c>
      <c r="B351" t="s">
        <v>165</v>
      </c>
      <c r="C351">
        <v>50</v>
      </c>
      <c r="D351">
        <v>6</v>
      </c>
      <c r="E351" t="s">
        <v>19946</v>
      </c>
      <c r="F351">
        <v>200</v>
      </c>
      <c r="G351">
        <v>0</v>
      </c>
      <c r="H351" t="s">
        <v>631</v>
      </c>
      <c r="I351" t="s">
        <v>18500</v>
      </c>
      <c r="J351" t="s">
        <v>736</v>
      </c>
      <c r="K351" t="s">
        <v>634</v>
      </c>
      <c r="L351" t="s">
        <v>635</v>
      </c>
      <c r="M351" t="s">
        <v>19947</v>
      </c>
      <c r="N351" t="s">
        <v>634</v>
      </c>
      <c r="O351" t="s">
        <v>1520</v>
      </c>
      <c r="P351" t="s">
        <v>22</v>
      </c>
      <c r="Q351" t="s">
        <v>655</v>
      </c>
      <c r="R351" t="s">
        <v>635</v>
      </c>
      <c r="S351" t="s">
        <v>19948</v>
      </c>
      <c r="T351" t="s">
        <v>19947</v>
      </c>
    </row>
    <row r="352" spans="1:20" x14ac:dyDescent="0.25">
      <c r="A352" t="s">
        <v>20</v>
      </c>
      <c r="B352" t="s">
        <v>21</v>
      </c>
      <c r="C352">
        <v>50</v>
      </c>
      <c r="D352">
        <v>1</v>
      </c>
      <c r="E352" t="s">
        <v>19949</v>
      </c>
      <c r="F352">
        <v>100</v>
      </c>
      <c r="G352">
        <v>0</v>
      </c>
      <c r="H352" t="s">
        <v>703</v>
      </c>
      <c r="I352" t="s">
        <v>19950</v>
      </c>
      <c r="J352" t="s">
        <v>2349</v>
      </c>
      <c r="K352" t="s">
        <v>634</v>
      </c>
      <c r="L352" t="s">
        <v>635</v>
      </c>
      <c r="M352" t="s">
        <v>19951</v>
      </c>
      <c r="N352" t="s">
        <v>634</v>
      </c>
      <c r="O352" t="s">
        <v>637</v>
      </c>
      <c r="P352" t="s">
        <v>22</v>
      </c>
      <c r="Q352" t="s">
        <v>638</v>
      </c>
      <c r="R352" t="s">
        <v>635</v>
      </c>
      <c r="S352" t="s">
        <v>19952</v>
      </c>
      <c r="T352" t="s">
        <v>19951</v>
      </c>
    </row>
    <row r="353" spans="1:20" x14ac:dyDescent="0.25">
      <c r="A353" t="s">
        <v>23</v>
      </c>
      <c r="B353" t="s">
        <v>24</v>
      </c>
      <c r="C353">
        <v>50</v>
      </c>
      <c r="D353">
        <v>1</v>
      </c>
      <c r="E353" t="s">
        <v>19949</v>
      </c>
      <c r="F353">
        <v>100</v>
      </c>
      <c r="G353">
        <v>0</v>
      </c>
      <c r="H353" t="s">
        <v>703</v>
      </c>
      <c r="I353" t="s">
        <v>19950</v>
      </c>
      <c r="J353" t="s">
        <v>2349</v>
      </c>
      <c r="K353" t="s">
        <v>634</v>
      </c>
      <c r="L353" t="s">
        <v>635</v>
      </c>
      <c r="M353" t="s">
        <v>19951</v>
      </c>
      <c r="N353" t="s">
        <v>634</v>
      </c>
      <c r="O353" t="s">
        <v>637</v>
      </c>
      <c r="P353" t="s">
        <v>22</v>
      </c>
      <c r="Q353" t="s">
        <v>638</v>
      </c>
      <c r="R353" t="s">
        <v>635</v>
      </c>
      <c r="S353" t="s">
        <v>19952</v>
      </c>
      <c r="T353" t="s">
        <v>19951</v>
      </c>
    </row>
    <row r="354" spans="1:20" x14ac:dyDescent="0.25">
      <c r="A354" t="s">
        <v>25</v>
      </c>
      <c r="B354" t="s">
        <v>26</v>
      </c>
      <c r="C354">
        <v>50</v>
      </c>
      <c r="D354">
        <v>1</v>
      </c>
      <c r="E354" t="s">
        <v>19949</v>
      </c>
      <c r="F354">
        <v>100</v>
      </c>
      <c r="G354">
        <v>0</v>
      </c>
      <c r="H354" t="s">
        <v>703</v>
      </c>
      <c r="I354" t="s">
        <v>19950</v>
      </c>
      <c r="J354" t="s">
        <v>2349</v>
      </c>
      <c r="K354" t="s">
        <v>634</v>
      </c>
      <c r="L354" t="s">
        <v>635</v>
      </c>
      <c r="M354" t="s">
        <v>19951</v>
      </c>
      <c r="N354" t="s">
        <v>634</v>
      </c>
      <c r="O354" t="s">
        <v>637</v>
      </c>
      <c r="P354" t="s">
        <v>22</v>
      </c>
      <c r="Q354" t="s">
        <v>638</v>
      </c>
      <c r="R354" t="s">
        <v>635</v>
      </c>
      <c r="S354" t="s">
        <v>19952</v>
      </c>
      <c r="T354" t="s">
        <v>19951</v>
      </c>
    </row>
    <row r="355" spans="1:20" x14ac:dyDescent="0.25">
      <c r="A355" t="s">
        <v>20</v>
      </c>
      <c r="B355" t="s">
        <v>21</v>
      </c>
      <c r="C355">
        <v>50</v>
      </c>
      <c r="D355">
        <v>1</v>
      </c>
      <c r="E355" t="s">
        <v>19953</v>
      </c>
      <c r="F355">
        <v>100</v>
      </c>
      <c r="G355">
        <v>0</v>
      </c>
      <c r="H355" t="s">
        <v>703</v>
      </c>
      <c r="I355" t="s">
        <v>19954</v>
      </c>
      <c r="J355" t="s">
        <v>1707</v>
      </c>
      <c r="K355" t="s">
        <v>634</v>
      </c>
      <c r="L355" t="s">
        <v>635</v>
      </c>
      <c r="M355" t="s">
        <v>19955</v>
      </c>
      <c r="N355" t="s">
        <v>634</v>
      </c>
      <c r="O355" t="s">
        <v>637</v>
      </c>
      <c r="P355" t="s">
        <v>22</v>
      </c>
      <c r="Q355" t="s">
        <v>638</v>
      </c>
      <c r="R355" t="s">
        <v>635</v>
      </c>
      <c r="S355" t="s">
        <v>19956</v>
      </c>
      <c r="T355" t="s">
        <v>19957</v>
      </c>
    </row>
    <row r="356" spans="1:20" x14ac:dyDescent="0.25">
      <c r="A356" t="s">
        <v>23</v>
      </c>
      <c r="B356" t="s">
        <v>24</v>
      </c>
      <c r="C356">
        <v>50</v>
      </c>
      <c r="D356">
        <v>1</v>
      </c>
      <c r="E356" t="s">
        <v>19953</v>
      </c>
      <c r="F356">
        <v>100</v>
      </c>
      <c r="G356">
        <v>0</v>
      </c>
      <c r="H356" t="s">
        <v>703</v>
      </c>
      <c r="I356" t="s">
        <v>19954</v>
      </c>
      <c r="J356" t="s">
        <v>1707</v>
      </c>
      <c r="K356" t="s">
        <v>634</v>
      </c>
      <c r="L356" t="s">
        <v>635</v>
      </c>
      <c r="M356" t="s">
        <v>19955</v>
      </c>
      <c r="N356" t="s">
        <v>634</v>
      </c>
      <c r="O356" t="s">
        <v>637</v>
      </c>
      <c r="P356" t="s">
        <v>22</v>
      </c>
      <c r="Q356" t="s">
        <v>638</v>
      </c>
      <c r="R356" t="s">
        <v>635</v>
      </c>
      <c r="S356" t="s">
        <v>19956</v>
      </c>
      <c r="T356" t="s">
        <v>19957</v>
      </c>
    </row>
    <row r="357" spans="1:20" x14ac:dyDescent="0.25">
      <c r="A357" t="s">
        <v>25</v>
      </c>
      <c r="B357" t="s">
        <v>26</v>
      </c>
      <c r="C357">
        <v>50</v>
      </c>
      <c r="D357">
        <v>1</v>
      </c>
      <c r="E357" t="s">
        <v>19953</v>
      </c>
      <c r="F357">
        <v>100</v>
      </c>
      <c r="G357">
        <v>0</v>
      </c>
      <c r="H357" t="s">
        <v>703</v>
      </c>
      <c r="I357" t="s">
        <v>19954</v>
      </c>
      <c r="J357" t="s">
        <v>1707</v>
      </c>
      <c r="K357" t="s">
        <v>634</v>
      </c>
      <c r="L357" t="s">
        <v>635</v>
      </c>
      <c r="M357" t="s">
        <v>19955</v>
      </c>
      <c r="N357" t="s">
        <v>634</v>
      </c>
      <c r="O357" t="s">
        <v>637</v>
      </c>
      <c r="P357" t="s">
        <v>22</v>
      </c>
      <c r="Q357" t="s">
        <v>638</v>
      </c>
      <c r="R357" t="s">
        <v>635</v>
      </c>
      <c r="S357" t="s">
        <v>19956</v>
      </c>
      <c r="T357" t="s">
        <v>19957</v>
      </c>
    </row>
    <row r="358" spans="1:20" x14ac:dyDescent="0.25">
      <c r="A358" t="s">
        <v>20</v>
      </c>
      <c r="B358" t="s">
        <v>21</v>
      </c>
      <c r="C358">
        <v>50</v>
      </c>
      <c r="D358">
        <v>1</v>
      </c>
      <c r="E358" t="s">
        <v>19958</v>
      </c>
      <c r="F358">
        <v>100</v>
      </c>
      <c r="G358">
        <v>0</v>
      </c>
      <c r="H358" t="s">
        <v>703</v>
      </c>
      <c r="I358" t="s">
        <v>19959</v>
      </c>
      <c r="J358" t="s">
        <v>659</v>
      </c>
      <c r="K358" t="s">
        <v>634</v>
      </c>
      <c r="L358" t="s">
        <v>635</v>
      </c>
      <c r="M358" t="s">
        <v>19960</v>
      </c>
      <c r="N358" t="s">
        <v>634</v>
      </c>
      <c r="O358" t="s">
        <v>637</v>
      </c>
      <c r="P358" t="s">
        <v>22</v>
      </c>
      <c r="Q358" t="s">
        <v>638</v>
      </c>
      <c r="R358" t="s">
        <v>635</v>
      </c>
      <c r="S358" t="s">
        <v>19961</v>
      </c>
      <c r="T358" t="s">
        <v>19960</v>
      </c>
    </row>
    <row r="359" spans="1:20" x14ac:dyDescent="0.25">
      <c r="A359" t="s">
        <v>23</v>
      </c>
      <c r="B359" t="s">
        <v>24</v>
      </c>
      <c r="C359">
        <v>50</v>
      </c>
      <c r="D359">
        <v>1</v>
      </c>
      <c r="E359" t="s">
        <v>19958</v>
      </c>
      <c r="F359">
        <v>100</v>
      </c>
      <c r="G359">
        <v>0</v>
      </c>
      <c r="H359" t="s">
        <v>703</v>
      </c>
      <c r="I359" t="s">
        <v>19959</v>
      </c>
      <c r="J359" t="s">
        <v>659</v>
      </c>
      <c r="K359" t="s">
        <v>634</v>
      </c>
      <c r="L359" t="s">
        <v>635</v>
      </c>
      <c r="M359" t="s">
        <v>19960</v>
      </c>
      <c r="N359" t="s">
        <v>634</v>
      </c>
      <c r="O359" t="s">
        <v>637</v>
      </c>
      <c r="P359" t="s">
        <v>22</v>
      </c>
      <c r="Q359" t="s">
        <v>638</v>
      </c>
      <c r="R359" t="s">
        <v>635</v>
      </c>
      <c r="S359" t="s">
        <v>19961</v>
      </c>
      <c r="T359" t="s">
        <v>19960</v>
      </c>
    </row>
    <row r="360" spans="1:20" x14ac:dyDescent="0.25">
      <c r="A360" t="s">
        <v>25</v>
      </c>
      <c r="B360" t="s">
        <v>26</v>
      </c>
      <c r="C360">
        <v>50</v>
      </c>
      <c r="D360">
        <v>1</v>
      </c>
      <c r="E360" t="s">
        <v>19958</v>
      </c>
      <c r="F360">
        <v>100</v>
      </c>
      <c r="G360">
        <v>0</v>
      </c>
      <c r="H360" t="s">
        <v>703</v>
      </c>
      <c r="I360" t="s">
        <v>19959</v>
      </c>
      <c r="J360" t="s">
        <v>659</v>
      </c>
      <c r="K360" t="s">
        <v>634</v>
      </c>
      <c r="L360" t="s">
        <v>635</v>
      </c>
      <c r="M360" t="s">
        <v>19960</v>
      </c>
      <c r="N360" t="s">
        <v>634</v>
      </c>
      <c r="O360" t="s">
        <v>637</v>
      </c>
      <c r="P360" t="s">
        <v>22</v>
      </c>
      <c r="Q360" t="s">
        <v>638</v>
      </c>
      <c r="R360" t="s">
        <v>635</v>
      </c>
      <c r="S360" t="s">
        <v>19961</v>
      </c>
      <c r="T360" t="s">
        <v>19960</v>
      </c>
    </row>
    <row r="361" spans="1:20" x14ac:dyDescent="0.25">
      <c r="A361" t="s">
        <v>533</v>
      </c>
      <c r="B361" t="s">
        <v>137</v>
      </c>
      <c r="C361">
        <v>75</v>
      </c>
      <c r="D361">
        <v>2</v>
      </c>
      <c r="E361" t="s">
        <v>19962</v>
      </c>
      <c r="F361">
        <v>266</v>
      </c>
      <c r="G361">
        <v>116</v>
      </c>
      <c r="H361" t="s">
        <v>641</v>
      </c>
      <c r="I361" t="s">
        <v>19963</v>
      </c>
      <c r="J361" t="s">
        <v>19964</v>
      </c>
      <c r="K361" t="s">
        <v>15991</v>
      </c>
      <c r="L361" t="s">
        <v>2787</v>
      </c>
      <c r="M361" t="s">
        <v>19965</v>
      </c>
      <c r="N361" t="s">
        <v>634</v>
      </c>
      <c r="O361" t="s">
        <v>894</v>
      </c>
      <c r="P361" t="s">
        <v>43</v>
      </c>
      <c r="Q361" t="s">
        <v>648</v>
      </c>
      <c r="R361" t="s">
        <v>635</v>
      </c>
      <c r="S361" t="s">
        <v>19966</v>
      </c>
      <c r="T361" t="s">
        <v>19965</v>
      </c>
    </row>
    <row r="362" spans="1:20" x14ac:dyDescent="0.25">
      <c r="A362" t="s">
        <v>20</v>
      </c>
      <c r="B362" t="s">
        <v>21</v>
      </c>
      <c r="C362">
        <v>50</v>
      </c>
      <c r="D362">
        <v>1</v>
      </c>
      <c r="E362" t="s">
        <v>19967</v>
      </c>
      <c r="F362">
        <v>100</v>
      </c>
      <c r="G362">
        <v>0</v>
      </c>
      <c r="H362" t="s">
        <v>703</v>
      </c>
      <c r="I362" t="s">
        <v>19968</v>
      </c>
      <c r="J362" t="s">
        <v>819</v>
      </c>
      <c r="K362" t="s">
        <v>634</v>
      </c>
      <c r="L362" t="s">
        <v>635</v>
      </c>
      <c r="M362" t="s">
        <v>19969</v>
      </c>
      <c r="N362" t="s">
        <v>634</v>
      </c>
      <c r="O362" t="s">
        <v>637</v>
      </c>
      <c r="P362" t="s">
        <v>22</v>
      </c>
      <c r="Q362" t="s">
        <v>638</v>
      </c>
      <c r="R362" t="s">
        <v>635</v>
      </c>
      <c r="S362" t="s">
        <v>19970</v>
      </c>
      <c r="T362" t="s">
        <v>19971</v>
      </c>
    </row>
    <row r="363" spans="1:20" x14ac:dyDescent="0.25">
      <c r="A363" t="s">
        <v>23</v>
      </c>
      <c r="B363" t="s">
        <v>24</v>
      </c>
      <c r="C363">
        <v>50</v>
      </c>
      <c r="D363">
        <v>1</v>
      </c>
      <c r="E363" t="s">
        <v>19967</v>
      </c>
      <c r="F363">
        <v>100</v>
      </c>
      <c r="G363">
        <v>0</v>
      </c>
      <c r="H363" t="s">
        <v>703</v>
      </c>
      <c r="I363" t="s">
        <v>19968</v>
      </c>
      <c r="J363" t="s">
        <v>819</v>
      </c>
      <c r="K363" t="s">
        <v>634</v>
      </c>
      <c r="L363" t="s">
        <v>635</v>
      </c>
      <c r="M363" t="s">
        <v>19969</v>
      </c>
      <c r="N363" t="s">
        <v>634</v>
      </c>
      <c r="O363" t="s">
        <v>637</v>
      </c>
      <c r="P363" t="s">
        <v>22</v>
      </c>
      <c r="Q363" t="s">
        <v>638</v>
      </c>
      <c r="R363" t="s">
        <v>635</v>
      </c>
      <c r="S363" t="s">
        <v>19970</v>
      </c>
      <c r="T363" t="s">
        <v>19971</v>
      </c>
    </row>
    <row r="364" spans="1:20" x14ac:dyDescent="0.25">
      <c r="A364" t="s">
        <v>25</v>
      </c>
      <c r="B364" t="s">
        <v>26</v>
      </c>
      <c r="C364">
        <v>50</v>
      </c>
      <c r="D364">
        <v>1</v>
      </c>
      <c r="E364" t="s">
        <v>19967</v>
      </c>
      <c r="F364">
        <v>100</v>
      </c>
      <c r="G364">
        <v>0</v>
      </c>
      <c r="H364" t="s">
        <v>703</v>
      </c>
      <c r="I364" t="s">
        <v>19968</v>
      </c>
      <c r="J364" t="s">
        <v>819</v>
      </c>
      <c r="K364" t="s">
        <v>634</v>
      </c>
      <c r="L364" t="s">
        <v>635</v>
      </c>
      <c r="M364" t="s">
        <v>19969</v>
      </c>
      <c r="N364" t="s">
        <v>634</v>
      </c>
      <c r="O364" t="s">
        <v>637</v>
      </c>
      <c r="P364" t="s">
        <v>22</v>
      </c>
      <c r="Q364" t="s">
        <v>638</v>
      </c>
      <c r="R364" t="s">
        <v>635</v>
      </c>
      <c r="S364" t="s">
        <v>19970</v>
      </c>
      <c r="T364" t="s">
        <v>19971</v>
      </c>
    </row>
  </sheetData>
  <pageMargins left="0.25" right="0.25" top="0.75" bottom="0.75" header="0.3" footer="0.3"/>
  <pageSetup paperSize="9" scale="21" fitToHeight="0" orientation="portrait"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2CE98-98AF-4E76-802A-6DC247D5381F}">
  <sheetPr>
    <tabColor rgb="FFFF6699"/>
  </sheetPr>
  <dimension ref="A1:V222"/>
  <sheetViews>
    <sheetView zoomScale="70" zoomScaleNormal="70" workbookViewId="0">
      <pane xSplit="2" ySplit="1" topLeftCell="S2" activePane="bottomRight" state="frozen"/>
      <selection activeCell="S16" sqref="S16"/>
      <selection pane="topRight" activeCell="S16" sqref="S16"/>
      <selection pane="bottomLeft" activeCell="S16" sqref="S16"/>
      <selection pane="bottomRight" activeCell="U192" sqref="U192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85.179687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84" t="s">
        <v>1893</v>
      </c>
      <c r="V1" t="s">
        <v>1895</v>
      </c>
    </row>
    <row r="2" spans="1:22" x14ac:dyDescent="0.25">
      <c r="A2" t="s">
        <v>20</v>
      </c>
      <c r="B2" t="s">
        <v>21</v>
      </c>
      <c r="C2">
        <v>50</v>
      </c>
      <c r="D2">
        <v>1</v>
      </c>
      <c r="E2" t="s">
        <v>18377</v>
      </c>
      <c r="F2">
        <v>100</v>
      </c>
      <c r="G2">
        <v>0</v>
      </c>
      <c r="H2" t="s">
        <v>703</v>
      </c>
      <c r="I2" t="s">
        <v>18378</v>
      </c>
      <c r="J2" t="s">
        <v>1373</v>
      </c>
      <c r="K2" t="s">
        <v>634</v>
      </c>
      <c r="L2" t="s">
        <v>635</v>
      </c>
      <c r="M2" t="s">
        <v>18379</v>
      </c>
      <c r="N2" t="s">
        <v>634</v>
      </c>
      <c r="O2" t="s">
        <v>637</v>
      </c>
      <c r="P2" t="s">
        <v>22</v>
      </c>
      <c r="Q2" t="s">
        <v>638</v>
      </c>
      <c r="R2" t="s">
        <v>635</v>
      </c>
      <c r="S2" t="s">
        <v>634</v>
      </c>
      <c r="T2" t="s">
        <v>18379</v>
      </c>
      <c r="U2" s="50" t="s">
        <v>164</v>
      </c>
      <c r="V2">
        <v>116</v>
      </c>
    </row>
    <row r="3" spans="1:22" x14ac:dyDescent="0.25">
      <c r="A3" t="s">
        <v>23</v>
      </c>
      <c r="B3" t="s">
        <v>24</v>
      </c>
      <c r="C3">
        <v>50</v>
      </c>
      <c r="D3">
        <v>1</v>
      </c>
      <c r="E3" t="s">
        <v>18377</v>
      </c>
      <c r="F3">
        <v>100</v>
      </c>
      <c r="G3">
        <v>0</v>
      </c>
      <c r="H3" t="s">
        <v>703</v>
      </c>
      <c r="I3" t="s">
        <v>18378</v>
      </c>
      <c r="J3" t="s">
        <v>1373</v>
      </c>
      <c r="K3" t="s">
        <v>634</v>
      </c>
      <c r="L3" t="s">
        <v>635</v>
      </c>
      <c r="M3" t="s">
        <v>18379</v>
      </c>
      <c r="N3" t="s">
        <v>634</v>
      </c>
      <c r="O3" t="s">
        <v>637</v>
      </c>
      <c r="P3" t="s">
        <v>22</v>
      </c>
      <c r="Q3" t="s">
        <v>638</v>
      </c>
      <c r="R3" t="s">
        <v>635</v>
      </c>
      <c r="S3" t="s">
        <v>634</v>
      </c>
      <c r="T3" t="s">
        <v>18379</v>
      </c>
      <c r="U3" s="85" t="s">
        <v>165</v>
      </c>
      <c r="V3">
        <v>116</v>
      </c>
    </row>
    <row r="4" spans="1:22" x14ac:dyDescent="0.25">
      <c r="A4" t="s">
        <v>25</v>
      </c>
      <c r="B4" t="s">
        <v>26</v>
      </c>
      <c r="C4">
        <v>50</v>
      </c>
      <c r="D4">
        <v>1</v>
      </c>
      <c r="E4" t="s">
        <v>18377</v>
      </c>
      <c r="F4">
        <v>100</v>
      </c>
      <c r="G4">
        <v>0</v>
      </c>
      <c r="H4" t="s">
        <v>703</v>
      </c>
      <c r="I4" t="s">
        <v>18378</v>
      </c>
      <c r="J4" t="s">
        <v>1373</v>
      </c>
      <c r="K4" t="s">
        <v>634</v>
      </c>
      <c r="L4" t="s">
        <v>635</v>
      </c>
      <c r="M4" t="s">
        <v>18379</v>
      </c>
      <c r="N4" t="s">
        <v>634</v>
      </c>
      <c r="O4" t="s">
        <v>637</v>
      </c>
      <c r="P4" t="s">
        <v>22</v>
      </c>
      <c r="Q4" t="s">
        <v>638</v>
      </c>
      <c r="R4" t="s">
        <v>635</v>
      </c>
      <c r="S4" t="s">
        <v>634</v>
      </c>
      <c r="T4" t="s">
        <v>18379</v>
      </c>
      <c r="U4" s="50" t="s">
        <v>37</v>
      </c>
      <c r="V4">
        <v>71</v>
      </c>
    </row>
    <row r="5" spans="1:22" x14ac:dyDescent="0.25">
      <c r="A5" t="s">
        <v>35</v>
      </c>
      <c r="B5" t="s">
        <v>36</v>
      </c>
      <c r="C5">
        <v>66.666666666666671</v>
      </c>
      <c r="D5">
        <v>3</v>
      </c>
      <c r="E5" t="s">
        <v>18380</v>
      </c>
      <c r="F5">
        <v>208</v>
      </c>
      <c r="G5">
        <v>8</v>
      </c>
      <c r="H5" t="s">
        <v>631</v>
      </c>
      <c r="I5" t="s">
        <v>18381</v>
      </c>
      <c r="J5" t="s">
        <v>834</v>
      </c>
      <c r="K5" t="s">
        <v>634</v>
      </c>
      <c r="L5" t="s">
        <v>635</v>
      </c>
      <c r="M5" t="s">
        <v>18382</v>
      </c>
      <c r="N5" t="s">
        <v>634</v>
      </c>
      <c r="O5" t="s">
        <v>654</v>
      </c>
      <c r="P5" t="s">
        <v>22</v>
      </c>
      <c r="Q5" t="s">
        <v>655</v>
      </c>
      <c r="R5" t="s">
        <v>635</v>
      </c>
      <c r="S5" t="s">
        <v>634</v>
      </c>
      <c r="T5" t="s">
        <v>18382</v>
      </c>
      <c r="U5" s="85" t="s">
        <v>38</v>
      </c>
      <c r="V5">
        <v>71</v>
      </c>
    </row>
    <row r="6" spans="1:22" x14ac:dyDescent="0.25">
      <c r="A6" t="s">
        <v>164</v>
      </c>
      <c r="B6" t="s">
        <v>165</v>
      </c>
      <c r="C6">
        <v>33.333333333333336</v>
      </c>
      <c r="D6">
        <v>3</v>
      </c>
      <c r="E6" t="s">
        <v>18380</v>
      </c>
      <c r="F6">
        <v>208</v>
      </c>
      <c r="G6">
        <v>8</v>
      </c>
      <c r="H6" t="s">
        <v>631</v>
      </c>
      <c r="I6" t="s">
        <v>18381</v>
      </c>
      <c r="J6" t="s">
        <v>834</v>
      </c>
      <c r="K6" t="s">
        <v>634</v>
      </c>
      <c r="L6" t="s">
        <v>635</v>
      </c>
      <c r="M6" t="s">
        <v>18382</v>
      </c>
      <c r="N6" t="s">
        <v>634</v>
      </c>
      <c r="O6" t="s">
        <v>654</v>
      </c>
      <c r="P6" t="s">
        <v>22</v>
      </c>
      <c r="Q6" t="s">
        <v>655</v>
      </c>
      <c r="R6" t="s">
        <v>635</v>
      </c>
      <c r="S6" t="s">
        <v>634</v>
      </c>
      <c r="T6" t="s">
        <v>18382</v>
      </c>
      <c r="U6" s="50" t="s">
        <v>116</v>
      </c>
      <c r="V6">
        <v>610</v>
      </c>
    </row>
    <row r="7" spans="1:22" x14ac:dyDescent="0.25">
      <c r="A7" t="s">
        <v>116</v>
      </c>
      <c r="B7" t="s">
        <v>117</v>
      </c>
      <c r="C7">
        <v>10</v>
      </c>
      <c r="D7">
        <v>10</v>
      </c>
      <c r="E7" t="s">
        <v>18383</v>
      </c>
      <c r="F7">
        <v>100</v>
      </c>
      <c r="G7">
        <v>0</v>
      </c>
      <c r="H7" t="s">
        <v>631</v>
      </c>
      <c r="I7" t="s">
        <v>18384</v>
      </c>
      <c r="J7" t="s">
        <v>903</v>
      </c>
      <c r="K7" t="s">
        <v>634</v>
      </c>
      <c r="L7" t="s">
        <v>635</v>
      </c>
      <c r="M7" t="s">
        <v>18385</v>
      </c>
      <c r="N7" t="s">
        <v>634</v>
      </c>
      <c r="O7" t="s">
        <v>637</v>
      </c>
      <c r="P7" t="s">
        <v>22</v>
      </c>
      <c r="Q7" t="s">
        <v>638</v>
      </c>
      <c r="R7" t="s">
        <v>635</v>
      </c>
      <c r="S7" t="s">
        <v>634</v>
      </c>
      <c r="T7" t="s">
        <v>18385</v>
      </c>
      <c r="U7" s="85" t="s">
        <v>117</v>
      </c>
      <c r="V7">
        <v>610</v>
      </c>
    </row>
    <row r="8" spans="1:22" x14ac:dyDescent="0.25">
      <c r="A8" t="s">
        <v>39</v>
      </c>
      <c r="B8" t="s">
        <v>44</v>
      </c>
      <c r="C8">
        <v>80</v>
      </c>
      <c r="D8">
        <v>1</v>
      </c>
      <c r="E8" t="s">
        <v>18386</v>
      </c>
      <c r="F8">
        <v>80</v>
      </c>
      <c r="G8">
        <v>0</v>
      </c>
      <c r="H8" t="s">
        <v>641</v>
      </c>
      <c r="I8" t="s">
        <v>18387</v>
      </c>
      <c r="J8" t="s">
        <v>18388</v>
      </c>
      <c r="K8" t="s">
        <v>8545</v>
      </c>
      <c r="L8" t="s">
        <v>7599</v>
      </c>
      <c r="M8" t="s">
        <v>18389</v>
      </c>
      <c r="N8" t="s">
        <v>634</v>
      </c>
      <c r="O8" t="s">
        <v>894</v>
      </c>
      <c r="P8" t="s">
        <v>43</v>
      </c>
      <c r="Q8" t="s">
        <v>648</v>
      </c>
      <c r="R8" t="s">
        <v>635</v>
      </c>
      <c r="S8" t="s">
        <v>634</v>
      </c>
      <c r="T8" t="s">
        <v>18385</v>
      </c>
      <c r="U8" s="50" t="s">
        <v>39</v>
      </c>
      <c r="V8">
        <v>109</v>
      </c>
    </row>
    <row r="9" spans="1:22" x14ac:dyDescent="0.25">
      <c r="A9" t="s">
        <v>25</v>
      </c>
      <c r="B9" t="s">
        <v>26</v>
      </c>
      <c r="C9">
        <v>50</v>
      </c>
      <c r="D9">
        <v>2</v>
      </c>
      <c r="E9" t="s">
        <v>18390</v>
      </c>
      <c r="F9">
        <v>100</v>
      </c>
      <c r="G9">
        <v>0</v>
      </c>
      <c r="H9" t="s">
        <v>631</v>
      </c>
      <c r="I9" t="s">
        <v>18391</v>
      </c>
      <c r="J9" t="s">
        <v>18392</v>
      </c>
      <c r="K9" t="s">
        <v>9028</v>
      </c>
      <c r="L9" t="s">
        <v>2091</v>
      </c>
      <c r="M9" t="s">
        <v>18393</v>
      </c>
      <c r="N9" t="s">
        <v>634</v>
      </c>
      <c r="O9" t="s">
        <v>894</v>
      </c>
      <c r="P9" t="s">
        <v>43</v>
      </c>
      <c r="Q9" t="s">
        <v>648</v>
      </c>
      <c r="R9" t="s">
        <v>635</v>
      </c>
      <c r="S9" t="s">
        <v>634</v>
      </c>
      <c r="T9" t="s">
        <v>18394</v>
      </c>
      <c r="U9" s="85" t="s">
        <v>44</v>
      </c>
      <c r="V9">
        <v>95</v>
      </c>
    </row>
    <row r="10" spans="1:22" x14ac:dyDescent="0.25">
      <c r="A10" t="s">
        <v>25</v>
      </c>
      <c r="B10" t="s">
        <v>26</v>
      </c>
      <c r="C10">
        <v>44</v>
      </c>
      <c r="D10">
        <v>2</v>
      </c>
      <c r="E10" t="s">
        <v>18395</v>
      </c>
      <c r="F10">
        <v>88</v>
      </c>
      <c r="G10">
        <v>0</v>
      </c>
      <c r="H10" t="s">
        <v>641</v>
      </c>
      <c r="I10" t="s">
        <v>18396</v>
      </c>
      <c r="J10" t="s">
        <v>18397</v>
      </c>
      <c r="K10" t="s">
        <v>11751</v>
      </c>
      <c r="L10" t="s">
        <v>8747</v>
      </c>
      <c r="M10" t="s">
        <v>634</v>
      </c>
      <c r="N10" t="s">
        <v>634</v>
      </c>
      <c r="O10" t="s">
        <v>635</v>
      </c>
      <c r="P10" t="s">
        <v>43</v>
      </c>
      <c r="Q10" t="s">
        <v>634</v>
      </c>
      <c r="R10" t="s">
        <v>635</v>
      </c>
      <c r="S10" t="s">
        <v>634</v>
      </c>
      <c r="T10" t="s">
        <v>18394</v>
      </c>
      <c r="U10" s="85" t="s">
        <v>682</v>
      </c>
      <c r="V10">
        <v>14</v>
      </c>
    </row>
    <row r="11" spans="1:22" x14ac:dyDescent="0.25">
      <c r="A11" t="s">
        <v>20</v>
      </c>
      <c r="B11" t="s">
        <v>21</v>
      </c>
      <c r="C11">
        <v>50</v>
      </c>
      <c r="D11">
        <v>1</v>
      </c>
      <c r="E11" t="s">
        <v>18398</v>
      </c>
      <c r="F11">
        <v>138</v>
      </c>
      <c r="G11">
        <v>38</v>
      </c>
      <c r="H11" t="s">
        <v>703</v>
      </c>
      <c r="I11" t="s">
        <v>635</v>
      </c>
      <c r="J11" t="s">
        <v>635</v>
      </c>
      <c r="K11" t="s">
        <v>634</v>
      </c>
      <c r="L11" t="s">
        <v>635</v>
      </c>
      <c r="M11" t="s">
        <v>634</v>
      </c>
      <c r="N11" t="s">
        <v>634</v>
      </c>
      <c r="O11" t="s">
        <v>2164</v>
      </c>
      <c r="P11" t="s">
        <v>22</v>
      </c>
      <c r="Q11" t="s">
        <v>634</v>
      </c>
      <c r="R11" t="s">
        <v>635</v>
      </c>
      <c r="S11" t="s">
        <v>634</v>
      </c>
      <c r="T11" t="s">
        <v>18399</v>
      </c>
      <c r="U11" s="50" t="s">
        <v>35</v>
      </c>
      <c r="V11">
        <v>33</v>
      </c>
    </row>
    <row r="12" spans="1:22" x14ac:dyDescent="0.25">
      <c r="A12" t="s">
        <v>23</v>
      </c>
      <c r="B12" t="s">
        <v>24</v>
      </c>
      <c r="C12">
        <v>50</v>
      </c>
      <c r="D12">
        <v>1</v>
      </c>
      <c r="E12" t="s">
        <v>18398</v>
      </c>
      <c r="F12">
        <v>138</v>
      </c>
      <c r="G12">
        <v>38</v>
      </c>
      <c r="H12" t="s">
        <v>703</v>
      </c>
      <c r="I12" t="s">
        <v>635</v>
      </c>
      <c r="J12" t="s">
        <v>635</v>
      </c>
      <c r="K12" t="s">
        <v>634</v>
      </c>
      <c r="L12" t="s">
        <v>635</v>
      </c>
      <c r="M12" t="s">
        <v>634</v>
      </c>
      <c r="N12" t="s">
        <v>634</v>
      </c>
      <c r="O12" t="s">
        <v>2164</v>
      </c>
      <c r="P12" t="s">
        <v>22</v>
      </c>
      <c r="Q12" t="s">
        <v>634</v>
      </c>
      <c r="R12" t="s">
        <v>635</v>
      </c>
      <c r="S12" t="s">
        <v>634</v>
      </c>
      <c r="T12" t="s">
        <v>18399</v>
      </c>
      <c r="U12" s="85" t="s">
        <v>36</v>
      </c>
      <c r="V12">
        <v>33</v>
      </c>
    </row>
    <row r="13" spans="1:22" x14ac:dyDescent="0.25">
      <c r="A13" t="s">
        <v>25</v>
      </c>
      <c r="B13" t="s">
        <v>26</v>
      </c>
      <c r="C13">
        <v>50</v>
      </c>
      <c r="D13">
        <v>1</v>
      </c>
      <c r="E13" t="s">
        <v>18398</v>
      </c>
      <c r="F13">
        <v>138</v>
      </c>
      <c r="G13">
        <v>38</v>
      </c>
      <c r="H13" t="s">
        <v>703</v>
      </c>
      <c r="I13" t="s">
        <v>635</v>
      </c>
      <c r="J13" t="s">
        <v>635</v>
      </c>
      <c r="K13" t="s">
        <v>634</v>
      </c>
      <c r="L13" t="s">
        <v>635</v>
      </c>
      <c r="M13" t="s">
        <v>634</v>
      </c>
      <c r="N13" t="s">
        <v>634</v>
      </c>
      <c r="O13" t="s">
        <v>2164</v>
      </c>
      <c r="P13" t="s">
        <v>22</v>
      </c>
      <c r="Q13" t="s">
        <v>634</v>
      </c>
      <c r="R13" t="s">
        <v>635</v>
      </c>
      <c r="S13" t="s">
        <v>634</v>
      </c>
      <c r="T13" t="s">
        <v>18399</v>
      </c>
      <c r="U13" s="50" t="s">
        <v>118</v>
      </c>
      <c r="V13">
        <v>29</v>
      </c>
    </row>
    <row r="14" spans="1:22" x14ac:dyDescent="0.25">
      <c r="A14" t="s">
        <v>20</v>
      </c>
      <c r="B14" t="s">
        <v>21</v>
      </c>
      <c r="C14">
        <v>50</v>
      </c>
      <c r="D14">
        <v>1</v>
      </c>
      <c r="E14" t="s">
        <v>18400</v>
      </c>
      <c r="F14">
        <v>140</v>
      </c>
      <c r="G14">
        <v>0</v>
      </c>
      <c r="H14" t="s">
        <v>631</v>
      </c>
      <c r="I14" t="s">
        <v>15568</v>
      </c>
      <c r="J14" t="s">
        <v>18401</v>
      </c>
      <c r="K14" t="s">
        <v>10811</v>
      </c>
      <c r="L14" t="s">
        <v>4237</v>
      </c>
      <c r="M14" t="s">
        <v>18402</v>
      </c>
      <c r="N14" t="s">
        <v>634</v>
      </c>
      <c r="O14" t="s">
        <v>894</v>
      </c>
      <c r="P14" t="s">
        <v>43</v>
      </c>
      <c r="Q14" t="s">
        <v>648</v>
      </c>
      <c r="R14" t="s">
        <v>635</v>
      </c>
      <c r="S14" t="s">
        <v>634</v>
      </c>
      <c r="T14" t="s">
        <v>18403</v>
      </c>
      <c r="U14" s="85" t="s">
        <v>91</v>
      </c>
      <c r="V14">
        <v>29</v>
      </c>
    </row>
    <row r="15" spans="1:22" x14ac:dyDescent="0.25">
      <c r="A15" t="s">
        <v>23</v>
      </c>
      <c r="B15" t="s">
        <v>24</v>
      </c>
      <c r="C15">
        <v>50</v>
      </c>
      <c r="D15">
        <v>1</v>
      </c>
      <c r="E15" t="s">
        <v>18400</v>
      </c>
      <c r="F15">
        <v>140</v>
      </c>
      <c r="G15">
        <v>0</v>
      </c>
      <c r="H15" t="s">
        <v>631</v>
      </c>
      <c r="I15" t="s">
        <v>15568</v>
      </c>
      <c r="J15" t="s">
        <v>18401</v>
      </c>
      <c r="K15" t="s">
        <v>10811</v>
      </c>
      <c r="L15" t="s">
        <v>4237</v>
      </c>
      <c r="M15" t="s">
        <v>18402</v>
      </c>
      <c r="N15" t="s">
        <v>634</v>
      </c>
      <c r="O15" t="s">
        <v>894</v>
      </c>
      <c r="P15" t="s">
        <v>43</v>
      </c>
      <c r="Q15" t="s">
        <v>648</v>
      </c>
      <c r="R15" t="s">
        <v>635</v>
      </c>
      <c r="S15" t="s">
        <v>634</v>
      </c>
      <c r="T15" t="s">
        <v>18403</v>
      </c>
      <c r="U15" s="50" t="s">
        <v>89</v>
      </c>
      <c r="V15">
        <v>6</v>
      </c>
    </row>
    <row r="16" spans="1:22" x14ac:dyDescent="0.25">
      <c r="A16" t="s">
        <v>25</v>
      </c>
      <c r="B16" t="s">
        <v>26</v>
      </c>
      <c r="C16">
        <v>50</v>
      </c>
      <c r="D16">
        <v>1</v>
      </c>
      <c r="E16" t="s">
        <v>18400</v>
      </c>
      <c r="F16">
        <v>140</v>
      </c>
      <c r="G16">
        <v>0</v>
      </c>
      <c r="H16" t="s">
        <v>631</v>
      </c>
      <c r="I16" t="s">
        <v>15568</v>
      </c>
      <c r="J16" t="s">
        <v>18401</v>
      </c>
      <c r="K16" t="s">
        <v>10811</v>
      </c>
      <c r="L16" t="s">
        <v>4237</v>
      </c>
      <c r="M16" t="s">
        <v>18402</v>
      </c>
      <c r="N16" t="s">
        <v>634</v>
      </c>
      <c r="O16" t="s">
        <v>894</v>
      </c>
      <c r="P16" t="s">
        <v>43</v>
      </c>
      <c r="Q16" t="s">
        <v>648</v>
      </c>
      <c r="R16" t="s">
        <v>635</v>
      </c>
      <c r="S16" t="s">
        <v>634</v>
      </c>
      <c r="T16" t="s">
        <v>18403</v>
      </c>
      <c r="U16" s="85" t="s">
        <v>928</v>
      </c>
      <c r="V16">
        <v>6</v>
      </c>
    </row>
    <row r="17" spans="1:22" x14ac:dyDescent="0.25">
      <c r="A17" t="s">
        <v>29</v>
      </c>
      <c r="B17" t="s">
        <v>30</v>
      </c>
      <c r="C17">
        <v>54.5</v>
      </c>
      <c r="D17">
        <v>2</v>
      </c>
      <c r="E17" t="s">
        <v>18404</v>
      </c>
      <c r="F17">
        <v>269</v>
      </c>
      <c r="G17">
        <v>41</v>
      </c>
      <c r="H17" t="s">
        <v>641</v>
      </c>
      <c r="I17" t="s">
        <v>18405</v>
      </c>
      <c r="J17" t="s">
        <v>18406</v>
      </c>
      <c r="K17" t="s">
        <v>18407</v>
      </c>
      <c r="L17" t="s">
        <v>18408</v>
      </c>
      <c r="M17" t="s">
        <v>18409</v>
      </c>
      <c r="N17" t="s">
        <v>634</v>
      </c>
      <c r="O17" t="s">
        <v>689</v>
      </c>
      <c r="P17" t="s">
        <v>40</v>
      </c>
      <c r="Q17" t="s">
        <v>690</v>
      </c>
      <c r="R17" t="s">
        <v>635</v>
      </c>
      <c r="S17" t="s">
        <v>634</v>
      </c>
      <c r="T17" t="s">
        <v>18410</v>
      </c>
      <c r="U17" s="50" t="s">
        <v>29</v>
      </c>
      <c r="V17">
        <v>4</v>
      </c>
    </row>
    <row r="18" spans="1:22" x14ac:dyDescent="0.25">
      <c r="A18" t="s">
        <v>29</v>
      </c>
      <c r="B18" t="s">
        <v>30</v>
      </c>
      <c r="C18">
        <v>54.5</v>
      </c>
      <c r="D18">
        <v>2</v>
      </c>
      <c r="E18" t="s">
        <v>18404</v>
      </c>
      <c r="F18">
        <v>269</v>
      </c>
      <c r="G18">
        <v>41</v>
      </c>
      <c r="H18" t="s">
        <v>641</v>
      </c>
      <c r="I18" t="s">
        <v>18405</v>
      </c>
      <c r="J18" t="s">
        <v>18406</v>
      </c>
      <c r="K18" t="s">
        <v>18407</v>
      </c>
      <c r="L18" t="s">
        <v>18408</v>
      </c>
      <c r="M18" t="s">
        <v>18409</v>
      </c>
      <c r="N18" t="s">
        <v>634</v>
      </c>
      <c r="O18" t="s">
        <v>689</v>
      </c>
      <c r="P18" t="s">
        <v>40</v>
      </c>
      <c r="Q18" t="s">
        <v>690</v>
      </c>
      <c r="R18" t="s">
        <v>635</v>
      </c>
      <c r="S18" t="s">
        <v>634</v>
      </c>
      <c r="T18" t="s">
        <v>18410</v>
      </c>
      <c r="U18" s="85" t="s">
        <v>30</v>
      </c>
      <c r="V18">
        <v>4</v>
      </c>
    </row>
    <row r="19" spans="1:22" x14ac:dyDescent="0.25">
      <c r="A19" t="s">
        <v>39</v>
      </c>
      <c r="B19" t="s">
        <v>682</v>
      </c>
      <c r="C19">
        <v>76</v>
      </c>
      <c r="D19">
        <v>1</v>
      </c>
      <c r="E19" t="s">
        <v>18404</v>
      </c>
      <c r="F19">
        <v>269</v>
      </c>
      <c r="G19">
        <v>41</v>
      </c>
      <c r="H19" t="s">
        <v>641</v>
      </c>
      <c r="I19" t="s">
        <v>18405</v>
      </c>
      <c r="J19" t="s">
        <v>18406</v>
      </c>
      <c r="K19" t="s">
        <v>18407</v>
      </c>
      <c r="L19" t="s">
        <v>18408</v>
      </c>
      <c r="M19" t="s">
        <v>18409</v>
      </c>
      <c r="N19" t="s">
        <v>634</v>
      </c>
      <c r="O19" t="s">
        <v>689</v>
      </c>
      <c r="P19" t="s">
        <v>40</v>
      </c>
      <c r="Q19" t="s">
        <v>690</v>
      </c>
      <c r="R19" t="s">
        <v>635</v>
      </c>
      <c r="S19" t="s">
        <v>634</v>
      </c>
      <c r="T19" t="s">
        <v>18410</v>
      </c>
      <c r="U19" s="50" t="s">
        <v>31</v>
      </c>
      <c r="V19">
        <v>6</v>
      </c>
    </row>
    <row r="20" spans="1:22" x14ac:dyDescent="0.25">
      <c r="A20" t="s">
        <v>164</v>
      </c>
      <c r="B20" t="s">
        <v>165</v>
      </c>
      <c r="C20">
        <v>33.333333333333336</v>
      </c>
      <c r="D20">
        <v>6</v>
      </c>
      <c r="E20" t="s">
        <v>18411</v>
      </c>
      <c r="F20">
        <v>200</v>
      </c>
      <c r="G20">
        <v>0</v>
      </c>
      <c r="H20" t="s">
        <v>631</v>
      </c>
      <c r="I20" t="s">
        <v>18412</v>
      </c>
      <c r="J20" t="s">
        <v>749</v>
      </c>
      <c r="K20" t="s">
        <v>634</v>
      </c>
      <c r="L20" t="s">
        <v>635</v>
      </c>
      <c r="M20" t="s">
        <v>18413</v>
      </c>
      <c r="N20" t="s">
        <v>634</v>
      </c>
      <c r="O20" t="s">
        <v>654</v>
      </c>
      <c r="P20" t="s">
        <v>22</v>
      </c>
      <c r="Q20" t="s">
        <v>655</v>
      </c>
      <c r="R20" t="s">
        <v>635</v>
      </c>
      <c r="S20" t="s">
        <v>634</v>
      </c>
      <c r="T20" t="s">
        <v>18413</v>
      </c>
      <c r="U20" s="85" t="s">
        <v>32</v>
      </c>
      <c r="V20">
        <v>6</v>
      </c>
    </row>
    <row r="21" spans="1:22" x14ac:dyDescent="0.25">
      <c r="A21" t="s">
        <v>133</v>
      </c>
      <c r="B21" t="s">
        <v>134</v>
      </c>
      <c r="C21">
        <v>12</v>
      </c>
      <c r="D21">
        <v>10</v>
      </c>
      <c r="E21" t="s">
        <v>18414</v>
      </c>
      <c r="F21">
        <v>130</v>
      </c>
      <c r="G21">
        <v>0</v>
      </c>
      <c r="H21" t="s">
        <v>641</v>
      </c>
      <c r="I21" t="s">
        <v>4582</v>
      </c>
      <c r="J21" t="s">
        <v>18415</v>
      </c>
      <c r="K21" t="s">
        <v>18416</v>
      </c>
      <c r="L21" t="s">
        <v>2959</v>
      </c>
      <c r="M21" t="s">
        <v>18417</v>
      </c>
      <c r="N21" t="s">
        <v>634</v>
      </c>
      <c r="O21" t="s">
        <v>894</v>
      </c>
      <c r="P21" t="s">
        <v>43</v>
      </c>
      <c r="Q21" t="s">
        <v>648</v>
      </c>
      <c r="R21" t="s">
        <v>635</v>
      </c>
      <c r="S21" t="s">
        <v>634</v>
      </c>
      <c r="T21" t="s">
        <v>18418</v>
      </c>
      <c r="U21" s="50" t="s">
        <v>256</v>
      </c>
      <c r="V21">
        <v>2</v>
      </c>
    </row>
    <row r="22" spans="1:22" x14ac:dyDescent="0.25">
      <c r="A22" t="s">
        <v>37</v>
      </c>
      <c r="B22" t="s">
        <v>38</v>
      </c>
      <c r="C22">
        <v>66.666666666666671</v>
      </c>
      <c r="D22">
        <v>3</v>
      </c>
      <c r="E22" t="s">
        <v>18419</v>
      </c>
      <c r="F22">
        <v>100</v>
      </c>
      <c r="G22">
        <v>0</v>
      </c>
      <c r="H22" t="s">
        <v>631</v>
      </c>
      <c r="I22" t="s">
        <v>18420</v>
      </c>
      <c r="J22" t="s">
        <v>1301</v>
      </c>
      <c r="K22" t="s">
        <v>634</v>
      </c>
      <c r="L22" t="s">
        <v>635</v>
      </c>
      <c r="M22" t="s">
        <v>18421</v>
      </c>
      <c r="N22" t="s">
        <v>634</v>
      </c>
      <c r="O22" t="s">
        <v>637</v>
      </c>
      <c r="P22" t="s">
        <v>22</v>
      </c>
      <c r="Q22" t="s">
        <v>638</v>
      </c>
      <c r="R22" t="s">
        <v>635</v>
      </c>
      <c r="S22" t="s">
        <v>634</v>
      </c>
      <c r="T22" t="s">
        <v>18421</v>
      </c>
      <c r="U22" s="85" t="s">
        <v>262</v>
      </c>
      <c r="V22">
        <v>2</v>
      </c>
    </row>
    <row r="23" spans="1:22" x14ac:dyDescent="0.25">
      <c r="A23" t="s">
        <v>20</v>
      </c>
      <c r="B23" t="s">
        <v>21</v>
      </c>
      <c r="C23">
        <v>50</v>
      </c>
      <c r="D23">
        <v>1</v>
      </c>
      <c r="E23" t="s">
        <v>18422</v>
      </c>
      <c r="F23">
        <v>100</v>
      </c>
      <c r="G23">
        <v>0</v>
      </c>
      <c r="H23" t="s">
        <v>703</v>
      </c>
      <c r="I23" t="s">
        <v>18423</v>
      </c>
      <c r="J23" t="s">
        <v>749</v>
      </c>
      <c r="K23" t="s">
        <v>634</v>
      </c>
      <c r="L23" t="s">
        <v>635</v>
      </c>
      <c r="M23" t="s">
        <v>18424</v>
      </c>
      <c r="N23" t="s">
        <v>634</v>
      </c>
      <c r="O23" t="s">
        <v>654</v>
      </c>
      <c r="P23" t="s">
        <v>22</v>
      </c>
      <c r="Q23" t="s">
        <v>655</v>
      </c>
      <c r="R23" t="s">
        <v>635</v>
      </c>
      <c r="S23" t="s">
        <v>634</v>
      </c>
      <c r="T23" t="s">
        <v>18425</v>
      </c>
      <c r="U23" s="50" t="s">
        <v>257</v>
      </c>
      <c r="V23">
        <v>25</v>
      </c>
    </row>
    <row r="24" spans="1:22" x14ac:dyDescent="0.25">
      <c r="A24" t="s">
        <v>23</v>
      </c>
      <c r="B24" t="s">
        <v>24</v>
      </c>
      <c r="C24">
        <v>50</v>
      </c>
      <c r="D24">
        <v>1</v>
      </c>
      <c r="E24" t="s">
        <v>18422</v>
      </c>
      <c r="F24">
        <v>100</v>
      </c>
      <c r="G24">
        <v>0</v>
      </c>
      <c r="H24" t="s">
        <v>703</v>
      </c>
      <c r="I24" t="s">
        <v>18423</v>
      </c>
      <c r="J24" t="s">
        <v>749</v>
      </c>
      <c r="K24" t="s">
        <v>634</v>
      </c>
      <c r="L24" t="s">
        <v>635</v>
      </c>
      <c r="M24" t="s">
        <v>18424</v>
      </c>
      <c r="N24" t="s">
        <v>634</v>
      </c>
      <c r="O24" t="s">
        <v>654</v>
      </c>
      <c r="P24" t="s">
        <v>22</v>
      </c>
      <c r="Q24" t="s">
        <v>655</v>
      </c>
      <c r="R24" t="s">
        <v>635</v>
      </c>
      <c r="S24" t="s">
        <v>634</v>
      </c>
      <c r="T24" t="s">
        <v>18425</v>
      </c>
      <c r="U24" s="85" t="s">
        <v>263</v>
      </c>
      <c r="V24">
        <v>23</v>
      </c>
    </row>
    <row r="25" spans="1:22" x14ac:dyDescent="0.25">
      <c r="A25" t="s">
        <v>25</v>
      </c>
      <c r="B25" t="s">
        <v>26</v>
      </c>
      <c r="C25">
        <v>50</v>
      </c>
      <c r="D25">
        <v>1</v>
      </c>
      <c r="E25" t="s">
        <v>18422</v>
      </c>
      <c r="F25">
        <v>100</v>
      </c>
      <c r="G25">
        <v>0</v>
      </c>
      <c r="H25" t="s">
        <v>703</v>
      </c>
      <c r="I25" t="s">
        <v>18423</v>
      </c>
      <c r="J25" t="s">
        <v>749</v>
      </c>
      <c r="K25" t="s">
        <v>634</v>
      </c>
      <c r="L25" t="s">
        <v>635</v>
      </c>
      <c r="M25" t="s">
        <v>18424</v>
      </c>
      <c r="N25" t="s">
        <v>634</v>
      </c>
      <c r="O25" t="s">
        <v>654</v>
      </c>
      <c r="P25" t="s">
        <v>22</v>
      </c>
      <c r="Q25" t="s">
        <v>655</v>
      </c>
      <c r="R25" t="s">
        <v>635</v>
      </c>
      <c r="S25" t="s">
        <v>634</v>
      </c>
      <c r="T25" t="s">
        <v>18425</v>
      </c>
      <c r="U25" s="85" t="s">
        <v>1055</v>
      </c>
      <c r="V25">
        <v>2</v>
      </c>
    </row>
    <row r="26" spans="1:22" x14ac:dyDescent="0.25">
      <c r="A26" t="s">
        <v>35</v>
      </c>
      <c r="B26" t="s">
        <v>36</v>
      </c>
      <c r="C26">
        <v>66.666666666666671</v>
      </c>
      <c r="D26">
        <v>3</v>
      </c>
      <c r="E26" t="s">
        <v>18426</v>
      </c>
      <c r="F26">
        <v>149</v>
      </c>
      <c r="G26">
        <v>0</v>
      </c>
      <c r="H26" t="s">
        <v>641</v>
      </c>
      <c r="I26" t="s">
        <v>18427</v>
      </c>
      <c r="J26" t="s">
        <v>18428</v>
      </c>
      <c r="K26" t="s">
        <v>18429</v>
      </c>
      <c r="L26" t="s">
        <v>1690</v>
      </c>
      <c r="M26" t="s">
        <v>18430</v>
      </c>
      <c r="N26" t="s">
        <v>634</v>
      </c>
      <c r="O26" t="s">
        <v>894</v>
      </c>
      <c r="P26" t="s">
        <v>43</v>
      </c>
      <c r="Q26" t="s">
        <v>648</v>
      </c>
      <c r="R26" t="s">
        <v>635</v>
      </c>
      <c r="S26" t="s">
        <v>634</v>
      </c>
      <c r="T26" t="s">
        <v>18430</v>
      </c>
      <c r="U26" s="50" t="s">
        <v>25</v>
      </c>
      <c r="V26">
        <v>39</v>
      </c>
    </row>
    <row r="27" spans="1:22" x14ac:dyDescent="0.25">
      <c r="A27" t="s">
        <v>164</v>
      </c>
      <c r="B27" t="s">
        <v>165</v>
      </c>
      <c r="C27">
        <v>33.333333333333336</v>
      </c>
      <c r="D27">
        <v>3</v>
      </c>
      <c r="E27" t="s">
        <v>18431</v>
      </c>
      <c r="F27">
        <v>100</v>
      </c>
      <c r="G27">
        <v>0</v>
      </c>
      <c r="H27" t="s">
        <v>631</v>
      </c>
      <c r="I27" t="s">
        <v>18432</v>
      </c>
      <c r="J27" t="s">
        <v>1276</v>
      </c>
      <c r="K27" t="s">
        <v>634</v>
      </c>
      <c r="L27" t="s">
        <v>635</v>
      </c>
      <c r="M27" t="s">
        <v>18433</v>
      </c>
      <c r="N27" t="s">
        <v>634</v>
      </c>
      <c r="O27" t="s">
        <v>637</v>
      </c>
      <c r="P27" t="s">
        <v>22</v>
      </c>
      <c r="Q27" t="s">
        <v>638</v>
      </c>
      <c r="R27" t="s">
        <v>635</v>
      </c>
      <c r="S27" t="s">
        <v>634</v>
      </c>
      <c r="T27" t="s">
        <v>18433</v>
      </c>
      <c r="U27" s="85" t="s">
        <v>26</v>
      </c>
      <c r="V27">
        <v>39</v>
      </c>
    </row>
    <row r="28" spans="1:22" x14ac:dyDescent="0.25">
      <c r="A28" t="s">
        <v>39</v>
      </c>
      <c r="B28" t="s">
        <v>44</v>
      </c>
      <c r="C28">
        <v>66.333333333333329</v>
      </c>
      <c r="D28">
        <v>3</v>
      </c>
      <c r="E28" t="s">
        <v>18434</v>
      </c>
      <c r="F28">
        <v>179.5</v>
      </c>
      <c r="G28">
        <v>26</v>
      </c>
      <c r="H28" t="s">
        <v>641</v>
      </c>
      <c r="I28" t="s">
        <v>3074</v>
      </c>
      <c r="J28" t="s">
        <v>3075</v>
      </c>
      <c r="K28" t="s">
        <v>3076</v>
      </c>
      <c r="L28" t="s">
        <v>3077</v>
      </c>
      <c r="M28" t="s">
        <v>18435</v>
      </c>
      <c r="N28" t="s">
        <v>634</v>
      </c>
      <c r="O28" t="s">
        <v>689</v>
      </c>
      <c r="P28" t="s">
        <v>40</v>
      </c>
      <c r="Q28" t="s">
        <v>690</v>
      </c>
      <c r="R28" t="s">
        <v>635</v>
      </c>
      <c r="S28" t="s">
        <v>634</v>
      </c>
      <c r="T28" t="s">
        <v>18436</v>
      </c>
      <c r="U28" s="50" t="s">
        <v>23</v>
      </c>
      <c r="V28">
        <v>32</v>
      </c>
    </row>
    <row r="29" spans="1:22" x14ac:dyDescent="0.25">
      <c r="A29" t="s">
        <v>31</v>
      </c>
      <c r="B29" t="s">
        <v>32</v>
      </c>
      <c r="C29">
        <v>54.5</v>
      </c>
      <c r="D29">
        <v>2</v>
      </c>
      <c r="E29" t="s">
        <v>18437</v>
      </c>
      <c r="F29">
        <v>791.05</v>
      </c>
      <c r="G29">
        <v>66</v>
      </c>
      <c r="H29" t="s">
        <v>641</v>
      </c>
      <c r="I29" t="s">
        <v>18438</v>
      </c>
      <c r="J29" t="s">
        <v>18439</v>
      </c>
      <c r="K29" t="s">
        <v>761</v>
      </c>
      <c r="L29" t="s">
        <v>18440</v>
      </c>
      <c r="M29" t="s">
        <v>18441</v>
      </c>
      <c r="N29" t="s">
        <v>634</v>
      </c>
      <c r="O29" t="s">
        <v>689</v>
      </c>
      <c r="P29" t="s">
        <v>40</v>
      </c>
      <c r="Q29" t="s">
        <v>690</v>
      </c>
      <c r="R29" t="s">
        <v>635</v>
      </c>
      <c r="S29" t="s">
        <v>634</v>
      </c>
      <c r="T29" t="s">
        <v>18441</v>
      </c>
      <c r="U29" s="85" t="s">
        <v>6272</v>
      </c>
      <c r="V29">
        <v>2</v>
      </c>
    </row>
    <row r="30" spans="1:22" x14ac:dyDescent="0.25">
      <c r="A30" t="s">
        <v>39</v>
      </c>
      <c r="B30" t="s">
        <v>44</v>
      </c>
      <c r="C30">
        <v>69.900000000000006</v>
      </c>
      <c r="D30">
        <v>10</v>
      </c>
      <c r="E30" t="s">
        <v>18437</v>
      </c>
      <c r="F30">
        <v>791.05</v>
      </c>
      <c r="G30">
        <v>66</v>
      </c>
      <c r="H30" t="s">
        <v>641</v>
      </c>
      <c r="I30" t="s">
        <v>18438</v>
      </c>
      <c r="J30" t="s">
        <v>18439</v>
      </c>
      <c r="K30" t="s">
        <v>761</v>
      </c>
      <c r="L30" t="s">
        <v>18440</v>
      </c>
      <c r="M30" t="s">
        <v>18441</v>
      </c>
      <c r="N30" t="s">
        <v>634</v>
      </c>
      <c r="O30" t="s">
        <v>689</v>
      </c>
      <c r="P30" t="s">
        <v>40</v>
      </c>
      <c r="Q30" t="s">
        <v>690</v>
      </c>
      <c r="R30" t="s">
        <v>635</v>
      </c>
      <c r="S30" t="s">
        <v>634</v>
      </c>
      <c r="T30" t="s">
        <v>18441</v>
      </c>
      <c r="U30" s="85" t="s">
        <v>24</v>
      </c>
      <c r="V30">
        <v>30</v>
      </c>
    </row>
    <row r="31" spans="1:22" x14ac:dyDescent="0.25">
      <c r="A31" t="s">
        <v>20</v>
      </c>
      <c r="B31" t="s">
        <v>21</v>
      </c>
      <c r="C31">
        <v>50</v>
      </c>
      <c r="D31">
        <v>1</v>
      </c>
      <c r="E31" t="s">
        <v>18442</v>
      </c>
      <c r="F31">
        <v>100</v>
      </c>
      <c r="G31">
        <v>0</v>
      </c>
      <c r="H31" t="s">
        <v>703</v>
      </c>
      <c r="I31" t="s">
        <v>9882</v>
      </c>
      <c r="J31" t="s">
        <v>814</v>
      </c>
      <c r="K31" t="s">
        <v>634</v>
      </c>
      <c r="L31" t="s">
        <v>635</v>
      </c>
      <c r="M31" t="s">
        <v>18443</v>
      </c>
      <c r="N31" t="s">
        <v>634</v>
      </c>
      <c r="O31" t="s">
        <v>637</v>
      </c>
      <c r="P31" t="s">
        <v>22</v>
      </c>
      <c r="Q31" t="s">
        <v>638</v>
      </c>
      <c r="R31" t="s">
        <v>635</v>
      </c>
      <c r="S31" t="s">
        <v>634</v>
      </c>
      <c r="T31" t="s">
        <v>18443</v>
      </c>
      <c r="U31" s="50" t="s">
        <v>20</v>
      </c>
      <c r="V31">
        <v>34</v>
      </c>
    </row>
    <row r="32" spans="1:22" x14ac:dyDescent="0.25">
      <c r="A32" t="s">
        <v>23</v>
      </c>
      <c r="B32" t="s">
        <v>24</v>
      </c>
      <c r="C32">
        <v>50</v>
      </c>
      <c r="D32">
        <v>1</v>
      </c>
      <c r="E32" t="s">
        <v>18442</v>
      </c>
      <c r="F32">
        <v>100</v>
      </c>
      <c r="G32">
        <v>0</v>
      </c>
      <c r="H32" t="s">
        <v>703</v>
      </c>
      <c r="I32" t="s">
        <v>9882</v>
      </c>
      <c r="J32" t="s">
        <v>814</v>
      </c>
      <c r="K32" t="s">
        <v>634</v>
      </c>
      <c r="L32" t="s">
        <v>635</v>
      </c>
      <c r="M32" t="s">
        <v>18443</v>
      </c>
      <c r="N32" t="s">
        <v>634</v>
      </c>
      <c r="O32" t="s">
        <v>637</v>
      </c>
      <c r="P32" t="s">
        <v>22</v>
      </c>
      <c r="Q32" t="s">
        <v>638</v>
      </c>
      <c r="R32" t="s">
        <v>635</v>
      </c>
      <c r="S32" t="s">
        <v>634</v>
      </c>
      <c r="T32" t="s">
        <v>18443</v>
      </c>
      <c r="U32" s="85" t="s">
        <v>6272</v>
      </c>
      <c r="V32">
        <v>1</v>
      </c>
    </row>
    <row r="33" spans="1:22" x14ac:dyDescent="0.25">
      <c r="A33" t="s">
        <v>25</v>
      </c>
      <c r="B33" t="s">
        <v>26</v>
      </c>
      <c r="C33">
        <v>50</v>
      </c>
      <c r="D33">
        <v>1</v>
      </c>
      <c r="E33" t="s">
        <v>18442</v>
      </c>
      <c r="F33">
        <v>100</v>
      </c>
      <c r="G33">
        <v>0</v>
      </c>
      <c r="H33" t="s">
        <v>703</v>
      </c>
      <c r="I33" t="s">
        <v>9882</v>
      </c>
      <c r="J33" t="s">
        <v>814</v>
      </c>
      <c r="K33" t="s">
        <v>634</v>
      </c>
      <c r="L33" t="s">
        <v>635</v>
      </c>
      <c r="M33" t="s">
        <v>18443</v>
      </c>
      <c r="N33" t="s">
        <v>634</v>
      </c>
      <c r="O33" t="s">
        <v>637</v>
      </c>
      <c r="P33" t="s">
        <v>22</v>
      </c>
      <c r="Q33" t="s">
        <v>638</v>
      </c>
      <c r="R33" t="s">
        <v>635</v>
      </c>
      <c r="S33" t="s">
        <v>634</v>
      </c>
      <c r="T33" t="s">
        <v>18443</v>
      </c>
      <c r="U33" s="85" t="s">
        <v>21</v>
      </c>
      <c r="V33">
        <v>33</v>
      </c>
    </row>
    <row r="34" spans="1:22" x14ac:dyDescent="0.25">
      <c r="A34" t="s">
        <v>121</v>
      </c>
      <c r="B34" t="s">
        <v>122</v>
      </c>
      <c r="C34">
        <v>15</v>
      </c>
      <c r="D34">
        <v>2</v>
      </c>
      <c r="E34" t="s">
        <v>18444</v>
      </c>
      <c r="F34">
        <v>34</v>
      </c>
      <c r="G34">
        <v>4</v>
      </c>
      <c r="H34" t="s">
        <v>641</v>
      </c>
      <c r="I34" t="s">
        <v>15394</v>
      </c>
      <c r="J34" t="s">
        <v>15395</v>
      </c>
      <c r="K34" t="s">
        <v>7730</v>
      </c>
      <c r="L34" t="s">
        <v>10686</v>
      </c>
      <c r="M34" t="s">
        <v>18445</v>
      </c>
      <c r="N34" t="s">
        <v>634</v>
      </c>
      <c r="O34" t="s">
        <v>894</v>
      </c>
      <c r="P34" t="s">
        <v>43</v>
      </c>
      <c r="Q34" t="s">
        <v>648</v>
      </c>
      <c r="R34" t="s">
        <v>635</v>
      </c>
      <c r="S34" t="s">
        <v>634</v>
      </c>
      <c r="T34" t="s">
        <v>18446</v>
      </c>
      <c r="U34" s="50" t="s">
        <v>41</v>
      </c>
      <c r="V34">
        <v>1</v>
      </c>
    </row>
    <row r="35" spans="1:22" x14ac:dyDescent="0.25">
      <c r="A35" t="s">
        <v>133</v>
      </c>
      <c r="B35" t="s">
        <v>134</v>
      </c>
      <c r="C35">
        <v>12</v>
      </c>
      <c r="D35">
        <v>10</v>
      </c>
      <c r="E35" t="s">
        <v>18447</v>
      </c>
      <c r="F35">
        <v>130</v>
      </c>
      <c r="G35">
        <v>0</v>
      </c>
      <c r="H35" t="s">
        <v>641</v>
      </c>
      <c r="I35" t="s">
        <v>1450</v>
      </c>
      <c r="J35" t="s">
        <v>18448</v>
      </c>
      <c r="K35" t="s">
        <v>1552</v>
      </c>
      <c r="L35" t="s">
        <v>732</v>
      </c>
      <c r="M35" t="s">
        <v>18449</v>
      </c>
      <c r="N35" t="s">
        <v>634</v>
      </c>
      <c r="O35" t="s">
        <v>894</v>
      </c>
      <c r="P35" t="s">
        <v>43</v>
      </c>
      <c r="Q35" t="s">
        <v>648</v>
      </c>
      <c r="R35" t="s">
        <v>635</v>
      </c>
      <c r="S35" t="s">
        <v>634</v>
      </c>
      <c r="T35" t="s">
        <v>18449</v>
      </c>
      <c r="U35" s="85" t="s">
        <v>42</v>
      </c>
      <c r="V35">
        <v>1</v>
      </c>
    </row>
    <row r="36" spans="1:22" x14ac:dyDescent="0.25">
      <c r="A36" t="s">
        <v>31</v>
      </c>
      <c r="B36" t="s">
        <v>32</v>
      </c>
      <c r="C36">
        <v>54.5</v>
      </c>
      <c r="D36">
        <v>2</v>
      </c>
      <c r="E36" t="s">
        <v>18450</v>
      </c>
      <c r="F36">
        <v>37</v>
      </c>
      <c r="G36">
        <v>0</v>
      </c>
      <c r="H36" t="s">
        <v>641</v>
      </c>
      <c r="I36" t="s">
        <v>18451</v>
      </c>
      <c r="J36" t="s">
        <v>18452</v>
      </c>
      <c r="K36" t="s">
        <v>11577</v>
      </c>
      <c r="L36" t="s">
        <v>18453</v>
      </c>
      <c r="M36" t="s">
        <v>18454</v>
      </c>
      <c r="N36" t="s">
        <v>634</v>
      </c>
      <c r="O36" t="s">
        <v>689</v>
      </c>
      <c r="P36" t="s">
        <v>40</v>
      </c>
      <c r="Q36" t="s">
        <v>690</v>
      </c>
      <c r="R36" t="s">
        <v>635</v>
      </c>
      <c r="S36" t="s">
        <v>634</v>
      </c>
      <c r="T36" t="s">
        <v>18454</v>
      </c>
      <c r="U36" s="50" t="s">
        <v>133</v>
      </c>
      <c r="V36">
        <v>210</v>
      </c>
    </row>
    <row r="37" spans="1:22" x14ac:dyDescent="0.25">
      <c r="A37" t="s">
        <v>121</v>
      </c>
      <c r="B37" t="s">
        <v>122</v>
      </c>
      <c r="C37">
        <v>15</v>
      </c>
      <c r="D37">
        <v>2</v>
      </c>
      <c r="E37" t="s">
        <v>18455</v>
      </c>
      <c r="F37">
        <v>46</v>
      </c>
      <c r="G37">
        <v>16</v>
      </c>
      <c r="H37" t="s">
        <v>641</v>
      </c>
      <c r="I37" t="s">
        <v>18456</v>
      </c>
      <c r="J37" t="s">
        <v>18457</v>
      </c>
      <c r="K37" t="s">
        <v>2237</v>
      </c>
      <c r="L37" t="s">
        <v>2009</v>
      </c>
      <c r="M37" t="s">
        <v>18458</v>
      </c>
      <c r="N37" t="s">
        <v>634</v>
      </c>
      <c r="O37" t="s">
        <v>647</v>
      </c>
      <c r="P37" t="s">
        <v>43</v>
      </c>
      <c r="Q37" t="s">
        <v>648</v>
      </c>
      <c r="R37" t="s">
        <v>635</v>
      </c>
      <c r="S37" t="s">
        <v>634</v>
      </c>
      <c r="T37" t="s">
        <v>18458</v>
      </c>
      <c r="U37" s="85" t="s">
        <v>134</v>
      </c>
      <c r="V37">
        <v>210</v>
      </c>
    </row>
    <row r="38" spans="1:22" x14ac:dyDescent="0.25">
      <c r="A38" t="s">
        <v>121</v>
      </c>
      <c r="B38" t="s">
        <v>122</v>
      </c>
      <c r="C38">
        <v>15</v>
      </c>
      <c r="D38">
        <v>2</v>
      </c>
      <c r="E38" t="s">
        <v>18459</v>
      </c>
      <c r="F38">
        <v>46</v>
      </c>
      <c r="G38">
        <v>16</v>
      </c>
      <c r="H38" t="s">
        <v>631</v>
      </c>
      <c r="I38" t="s">
        <v>18456</v>
      </c>
      <c r="J38" t="s">
        <v>18457</v>
      </c>
      <c r="K38" t="s">
        <v>2237</v>
      </c>
      <c r="L38" t="s">
        <v>2009</v>
      </c>
      <c r="M38" t="s">
        <v>18458</v>
      </c>
      <c r="N38" t="s">
        <v>634</v>
      </c>
      <c r="O38" t="s">
        <v>647</v>
      </c>
      <c r="P38" t="s">
        <v>43</v>
      </c>
      <c r="Q38" t="s">
        <v>648</v>
      </c>
      <c r="R38" t="s">
        <v>635</v>
      </c>
      <c r="S38" t="s">
        <v>634</v>
      </c>
      <c r="T38" t="s">
        <v>18458</v>
      </c>
      <c r="U38" s="50" t="s">
        <v>121</v>
      </c>
      <c r="V38">
        <v>7</v>
      </c>
    </row>
    <row r="39" spans="1:22" x14ac:dyDescent="0.25">
      <c r="A39" t="s">
        <v>164</v>
      </c>
      <c r="B39" t="s">
        <v>165</v>
      </c>
      <c r="C39">
        <v>33.333333333333336</v>
      </c>
      <c r="D39">
        <v>3</v>
      </c>
      <c r="E39" t="s">
        <v>18460</v>
      </c>
      <c r="F39">
        <v>100</v>
      </c>
      <c r="G39">
        <v>0</v>
      </c>
      <c r="H39" t="s">
        <v>631</v>
      </c>
      <c r="I39" t="s">
        <v>18461</v>
      </c>
      <c r="J39" t="s">
        <v>18462</v>
      </c>
      <c r="K39" t="s">
        <v>634</v>
      </c>
      <c r="L39" t="s">
        <v>635</v>
      </c>
      <c r="M39" t="s">
        <v>18463</v>
      </c>
      <c r="N39" t="s">
        <v>634</v>
      </c>
      <c r="O39" t="s">
        <v>1520</v>
      </c>
      <c r="P39" t="s">
        <v>22</v>
      </c>
      <c r="Q39" t="s">
        <v>655</v>
      </c>
      <c r="R39" t="s">
        <v>635</v>
      </c>
      <c r="S39" t="s">
        <v>634</v>
      </c>
      <c r="T39" t="s">
        <v>18464</v>
      </c>
      <c r="U39" s="85" t="s">
        <v>122</v>
      </c>
      <c r="V39">
        <v>7</v>
      </c>
    </row>
    <row r="40" spans="1:22" x14ac:dyDescent="0.25">
      <c r="A40" t="s">
        <v>164</v>
      </c>
      <c r="B40" t="s">
        <v>165</v>
      </c>
      <c r="C40">
        <v>50</v>
      </c>
      <c r="D40">
        <v>6</v>
      </c>
      <c r="E40" t="s">
        <v>18465</v>
      </c>
      <c r="F40">
        <v>200</v>
      </c>
      <c r="G40">
        <v>0</v>
      </c>
      <c r="H40" t="s">
        <v>631</v>
      </c>
      <c r="I40" t="s">
        <v>18466</v>
      </c>
      <c r="J40" t="s">
        <v>3777</v>
      </c>
      <c r="K40" t="s">
        <v>634</v>
      </c>
      <c r="L40" t="s">
        <v>635</v>
      </c>
      <c r="M40" t="s">
        <v>18467</v>
      </c>
      <c r="N40" t="s">
        <v>634</v>
      </c>
      <c r="O40" t="s">
        <v>637</v>
      </c>
      <c r="P40" t="s">
        <v>22</v>
      </c>
      <c r="Q40" t="s">
        <v>638</v>
      </c>
      <c r="R40" t="s">
        <v>635</v>
      </c>
      <c r="S40" t="s">
        <v>634</v>
      </c>
      <c r="T40" t="s">
        <v>18467</v>
      </c>
      <c r="U40" s="50" t="s">
        <v>533</v>
      </c>
      <c r="V40">
        <v>7</v>
      </c>
    </row>
    <row r="41" spans="1:22" x14ac:dyDescent="0.25">
      <c r="A41" t="s">
        <v>133</v>
      </c>
      <c r="B41" t="s">
        <v>134</v>
      </c>
      <c r="C41">
        <v>12</v>
      </c>
      <c r="D41">
        <v>10</v>
      </c>
      <c r="E41" t="s">
        <v>18468</v>
      </c>
      <c r="F41">
        <v>130</v>
      </c>
      <c r="G41">
        <v>0</v>
      </c>
      <c r="H41" t="s">
        <v>641</v>
      </c>
      <c r="I41" t="s">
        <v>4469</v>
      </c>
      <c r="J41" t="s">
        <v>18469</v>
      </c>
      <c r="K41" t="s">
        <v>8847</v>
      </c>
      <c r="L41" t="s">
        <v>1959</v>
      </c>
      <c r="M41" t="s">
        <v>18470</v>
      </c>
      <c r="N41" t="s">
        <v>634</v>
      </c>
      <c r="O41" t="s">
        <v>894</v>
      </c>
      <c r="P41" t="s">
        <v>43</v>
      </c>
      <c r="Q41" t="s">
        <v>648</v>
      </c>
      <c r="R41" t="s">
        <v>635</v>
      </c>
      <c r="S41" t="s">
        <v>634</v>
      </c>
      <c r="T41" t="s">
        <v>18470</v>
      </c>
      <c r="U41" s="85" t="s">
        <v>3767</v>
      </c>
      <c r="V41">
        <v>7</v>
      </c>
    </row>
    <row r="42" spans="1:22" x14ac:dyDescent="0.25">
      <c r="A42" t="s">
        <v>116</v>
      </c>
      <c r="B42" t="s">
        <v>117</v>
      </c>
      <c r="C42">
        <v>10</v>
      </c>
      <c r="D42">
        <v>150</v>
      </c>
      <c r="E42" t="s">
        <v>18471</v>
      </c>
      <c r="F42">
        <v>1425</v>
      </c>
      <c r="G42">
        <v>0</v>
      </c>
      <c r="H42" t="s">
        <v>641</v>
      </c>
      <c r="I42" t="s">
        <v>18472</v>
      </c>
      <c r="J42" t="s">
        <v>18473</v>
      </c>
      <c r="K42" t="s">
        <v>18474</v>
      </c>
      <c r="L42" t="s">
        <v>12134</v>
      </c>
      <c r="M42" t="s">
        <v>18475</v>
      </c>
      <c r="N42" t="s">
        <v>634</v>
      </c>
      <c r="O42" t="s">
        <v>894</v>
      </c>
      <c r="P42" t="s">
        <v>43</v>
      </c>
      <c r="Q42" t="s">
        <v>648</v>
      </c>
      <c r="R42" t="s">
        <v>635</v>
      </c>
      <c r="S42" t="s">
        <v>634</v>
      </c>
      <c r="T42" t="s">
        <v>18475</v>
      </c>
      <c r="U42" s="50" t="s">
        <v>1894</v>
      </c>
      <c r="V42">
        <v>1341</v>
      </c>
    </row>
    <row r="43" spans="1:22" x14ac:dyDescent="0.25">
      <c r="A43" t="s">
        <v>164</v>
      </c>
      <c r="B43" t="s">
        <v>165</v>
      </c>
      <c r="C43">
        <v>33.333333333333336</v>
      </c>
      <c r="D43">
        <v>3</v>
      </c>
      <c r="E43" t="s">
        <v>18476</v>
      </c>
      <c r="F43">
        <v>100</v>
      </c>
      <c r="G43">
        <v>0</v>
      </c>
      <c r="H43" t="s">
        <v>631</v>
      </c>
      <c r="I43" t="s">
        <v>18477</v>
      </c>
      <c r="J43" t="s">
        <v>769</v>
      </c>
      <c r="K43" t="s">
        <v>634</v>
      </c>
      <c r="L43" t="s">
        <v>635</v>
      </c>
      <c r="M43" t="s">
        <v>18478</v>
      </c>
      <c r="N43" t="s">
        <v>634</v>
      </c>
      <c r="O43" t="s">
        <v>637</v>
      </c>
      <c r="P43" t="s">
        <v>22</v>
      </c>
      <c r="Q43" t="s">
        <v>638</v>
      </c>
      <c r="R43" t="s">
        <v>635</v>
      </c>
      <c r="S43" t="s">
        <v>634</v>
      </c>
      <c r="T43" t="s">
        <v>18479</v>
      </c>
    </row>
    <row r="44" spans="1:22" x14ac:dyDescent="0.25">
      <c r="A44" t="s">
        <v>164</v>
      </c>
      <c r="B44" t="s">
        <v>165</v>
      </c>
      <c r="C44">
        <v>33.333333333333336</v>
      </c>
      <c r="D44">
        <v>3</v>
      </c>
      <c r="E44" t="s">
        <v>18480</v>
      </c>
      <c r="F44">
        <v>100</v>
      </c>
      <c r="G44">
        <v>0</v>
      </c>
      <c r="H44" t="s">
        <v>631</v>
      </c>
      <c r="I44" t="s">
        <v>18481</v>
      </c>
      <c r="J44" t="s">
        <v>755</v>
      </c>
      <c r="K44" t="s">
        <v>634</v>
      </c>
      <c r="L44" t="s">
        <v>635</v>
      </c>
      <c r="M44" t="s">
        <v>18482</v>
      </c>
      <c r="N44" t="s">
        <v>634</v>
      </c>
      <c r="O44" t="s">
        <v>637</v>
      </c>
      <c r="P44" t="s">
        <v>22</v>
      </c>
      <c r="Q44" t="s">
        <v>638</v>
      </c>
      <c r="R44" t="s">
        <v>635</v>
      </c>
      <c r="S44" t="s">
        <v>634</v>
      </c>
      <c r="T44" t="s">
        <v>18482</v>
      </c>
    </row>
    <row r="45" spans="1:22" x14ac:dyDescent="0.25">
      <c r="A45" t="s">
        <v>35</v>
      </c>
      <c r="B45" t="s">
        <v>36</v>
      </c>
      <c r="C45">
        <v>66.666666666666671</v>
      </c>
      <c r="D45">
        <v>3</v>
      </c>
      <c r="E45" t="s">
        <v>18483</v>
      </c>
      <c r="F45">
        <v>100</v>
      </c>
      <c r="G45">
        <v>0</v>
      </c>
      <c r="H45" t="s">
        <v>631</v>
      </c>
      <c r="I45" t="s">
        <v>3310</v>
      </c>
      <c r="J45" t="s">
        <v>749</v>
      </c>
      <c r="K45" t="s">
        <v>634</v>
      </c>
      <c r="L45" t="s">
        <v>635</v>
      </c>
      <c r="M45" t="s">
        <v>18484</v>
      </c>
      <c r="N45" t="s">
        <v>634</v>
      </c>
      <c r="O45" t="s">
        <v>637</v>
      </c>
      <c r="P45" t="s">
        <v>22</v>
      </c>
      <c r="Q45" t="s">
        <v>638</v>
      </c>
      <c r="R45" t="s">
        <v>635</v>
      </c>
      <c r="S45" t="s">
        <v>634</v>
      </c>
      <c r="T45" t="s">
        <v>18484</v>
      </c>
    </row>
    <row r="46" spans="1:22" x14ac:dyDescent="0.25">
      <c r="A46" t="s">
        <v>20</v>
      </c>
      <c r="B46" t="s">
        <v>21</v>
      </c>
      <c r="C46">
        <v>50</v>
      </c>
      <c r="D46">
        <v>1</v>
      </c>
      <c r="E46" t="s">
        <v>18485</v>
      </c>
      <c r="F46">
        <v>100</v>
      </c>
      <c r="G46">
        <v>0</v>
      </c>
      <c r="H46" t="s">
        <v>703</v>
      </c>
      <c r="I46" t="s">
        <v>18486</v>
      </c>
      <c r="J46" t="s">
        <v>711</v>
      </c>
      <c r="K46" t="s">
        <v>634</v>
      </c>
      <c r="L46" t="s">
        <v>635</v>
      </c>
      <c r="M46" t="s">
        <v>18487</v>
      </c>
      <c r="N46" t="s">
        <v>634</v>
      </c>
      <c r="O46" t="s">
        <v>637</v>
      </c>
      <c r="P46" t="s">
        <v>22</v>
      </c>
      <c r="Q46" t="s">
        <v>638</v>
      </c>
      <c r="R46" t="s">
        <v>635</v>
      </c>
      <c r="S46" t="s">
        <v>634</v>
      </c>
      <c r="T46" t="s">
        <v>18488</v>
      </c>
    </row>
    <row r="47" spans="1:22" x14ac:dyDescent="0.25">
      <c r="A47" t="s">
        <v>23</v>
      </c>
      <c r="B47" t="s">
        <v>24</v>
      </c>
      <c r="C47">
        <v>50</v>
      </c>
      <c r="D47">
        <v>1</v>
      </c>
      <c r="E47" t="s">
        <v>18485</v>
      </c>
      <c r="F47">
        <v>100</v>
      </c>
      <c r="G47">
        <v>0</v>
      </c>
      <c r="H47" t="s">
        <v>703</v>
      </c>
      <c r="I47" t="s">
        <v>18486</v>
      </c>
      <c r="J47" t="s">
        <v>711</v>
      </c>
      <c r="K47" t="s">
        <v>634</v>
      </c>
      <c r="L47" t="s">
        <v>635</v>
      </c>
      <c r="M47" t="s">
        <v>18487</v>
      </c>
      <c r="N47" t="s">
        <v>634</v>
      </c>
      <c r="O47" t="s">
        <v>637</v>
      </c>
      <c r="P47" t="s">
        <v>22</v>
      </c>
      <c r="Q47" t="s">
        <v>638</v>
      </c>
      <c r="R47" t="s">
        <v>635</v>
      </c>
      <c r="S47" t="s">
        <v>634</v>
      </c>
      <c r="T47" t="s">
        <v>18488</v>
      </c>
    </row>
    <row r="48" spans="1:22" x14ac:dyDescent="0.25">
      <c r="A48" t="s">
        <v>25</v>
      </c>
      <c r="B48" t="s">
        <v>26</v>
      </c>
      <c r="C48">
        <v>50</v>
      </c>
      <c r="D48">
        <v>1</v>
      </c>
      <c r="E48" t="s">
        <v>18485</v>
      </c>
      <c r="F48">
        <v>100</v>
      </c>
      <c r="G48">
        <v>0</v>
      </c>
      <c r="H48" t="s">
        <v>703</v>
      </c>
      <c r="I48" t="s">
        <v>18486</v>
      </c>
      <c r="J48" t="s">
        <v>711</v>
      </c>
      <c r="K48" t="s">
        <v>634</v>
      </c>
      <c r="L48" t="s">
        <v>635</v>
      </c>
      <c r="M48" t="s">
        <v>18487</v>
      </c>
      <c r="N48" t="s">
        <v>634</v>
      </c>
      <c r="O48" t="s">
        <v>637</v>
      </c>
      <c r="P48" t="s">
        <v>22</v>
      </c>
      <c r="Q48" t="s">
        <v>638</v>
      </c>
      <c r="R48" t="s">
        <v>635</v>
      </c>
      <c r="S48" t="s">
        <v>634</v>
      </c>
      <c r="T48" t="s">
        <v>18488</v>
      </c>
    </row>
    <row r="49" spans="1:20" x14ac:dyDescent="0.25">
      <c r="A49" t="s">
        <v>164</v>
      </c>
      <c r="B49" t="s">
        <v>165</v>
      </c>
      <c r="C49">
        <v>50</v>
      </c>
      <c r="D49">
        <v>6</v>
      </c>
      <c r="E49" t="s">
        <v>18489</v>
      </c>
      <c r="F49">
        <v>395</v>
      </c>
      <c r="G49">
        <v>0</v>
      </c>
      <c r="H49" t="s">
        <v>631</v>
      </c>
      <c r="I49" t="s">
        <v>3401</v>
      </c>
      <c r="J49" t="s">
        <v>1152</v>
      </c>
      <c r="K49" t="s">
        <v>634</v>
      </c>
      <c r="L49" t="s">
        <v>635</v>
      </c>
      <c r="M49" t="s">
        <v>18490</v>
      </c>
      <c r="N49" t="s">
        <v>634</v>
      </c>
      <c r="O49" t="s">
        <v>707</v>
      </c>
      <c r="P49" t="s">
        <v>22</v>
      </c>
      <c r="Q49" t="s">
        <v>638</v>
      </c>
      <c r="R49" t="s">
        <v>635</v>
      </c>
      <c r="S49" t="s">
        <v>634</v>
      </c>
      <c r="T49" t="s">
        <v>18490</v>
      </c>
    </row>
    <row r="50" spans="1:20" x14ac:dyDescent="0.25">
      <c r="A50" t="s">
        <v>20</v>
      </c>
      <c r="B50" t="s">
        <v>21</v>
      </c>
      <c r="C50">
        <v>60</v>
      </c>
      <c r="D50">
        <v>2</v>
      </c>
      <c r="E50" t="s">
        <v>18489</v>
      </c>
      <c r="F50">
        <v>395</v>
      </c>
      <c r="G50">
        <v>0</v>
      </c>
      <c r="H50" t="s">
        <v>631</v>
      </c>
      <c r="I50" t="s">
        <v>3401</v>
      </c>
      <c r="J50" t="s">
        <v>1152</v>
      </c>
      <c r="K50" t="s">
        <v>634</v>
      </c>
      <c r="L50" t="s">
        <v>635</v>
      </c>
      <c r="M50" t="s">
        <v>18490</v>
      </c>
      <c r="N50" t="s">
        <v>634</v>
      </c>
      <c r="O50" t="s">
        <v>707</v>
      </c>
      <c r="P50" t="s">
        <v>22</v>
      </c>
      <c r="Q50" t="s">
        <v>638</v>
      </c>
      <c r="R50" t="s">
        <v>635</v>
      </c>
      <c r="S50" t="s">
        <v>634</v>
      </c>
      <c r="T50" t="s">
        <v>18490</v>
      </c>
    </row>
    <row r="51" spans="1:20" x14ac:dyDescent="0.25">
      <c r="A51" t="s">
        <v>23</v>
      </c>
      <c r="B51" t="s">
        <v>24</v>
      </c>
      <c r="C51">
        <v>60</v>
      </c>
      <c r="D51">
        <v>2</v>
      </c>
      <c r="E51" t="s">
        <v>18489</v>
      </c>
      <c r="F51">
        <v>395</v>
      </c>
      <c r="G51">
        <v>0</v>
      </c>
      <c r="H51" t="s">
        <v>631</v>
      </c>
      <c r="I51" t="s">
        <v>3401</v>
      </c>
      <c r="J51" t="s">
        <v>1152</v>
      </c>
      <c r="K51" t="s">
        <v>634</v>
      </c>
      <c r="L51" t="s">
        <v>635</v>
      </c>
      <c r="M51" t="s">
        <v>18490</v>
      </c>
      <c r="N51" t="s">
        <v>634</v>
      </c>
      <c r="O51" t="s">
        <v>707</v>
      </c>
      <c r="P51" t="s">
        <v>22</v>
      </c>
      <c r="Q51" t="s">
        <v>638</v>
      </c>
      <c r="R51" t="s">
        <v>635</v>
      </c>
      <c r="S51" t="s">
        <v>634</v>
      </c>
      <c r="T51" t="s">
        <v>18490</v>
      </c>
    </row>
    <row r="52" spans="1:20" x14ac:dyDescent="0.25">
      <c r="A52" t="s">
        <v>25</v>
      </c>
      <c r="B52" t="s">
        <v>26</v>
      </c>
      <c r="C52">
        <v>60</v>
      </c>
      <c r="D52">
        <v>2</v>
      </c>
      <c r="E52" t="s">
        <v>18489</v>
      </c>
      <c r="F52">
        <v>395</v>
      </c>
      <c r="G52">
        <v>0</v>
      </c>
      <c r="H52" t="s">
        <v>631</v>
      </c>
      <c r="I52" t="s">
        <v>3401</v>
      </c>
      <c r="J52" t="s">
        <v>1152</v>
      </c>
      <c r="K52" t="s">
        <v>634</v>
      </c>
      <c r="L52" t="s">
        <v>635</v>
      </c>
      <c r="M52" t="s">
        <v>18490</v>
      </c>
      <c r="N52" t="s">
        <v>634</v>
      </c>
      <c r="O52" t="s">
        <v>707</v>
      </c>
      <c r="P52" t="s">
        <v>22</v>
      </c>
      <c r="Q52" t="s">
        <v>638</v>
      </c>
      <c r="R52" t="s">
        <v>635</v>
      </c>
      <c r="S52" t="s">
        <v>634</v>
      </c>
      <c r="T52" t="s">
        <v>18490</v>
      </c>
    </row>
    <row r="53" spans="1:20" x14ac:dyDescent="0.25">
      <c r="A53" t="s">
        <v>133</v>
      </c>
      <c r="B53" t="s">
        <v>134</v>
      </c>
      <c r="C53">
        <v>12</v>
      </c>
      <c r="D53">
        <v>10</v>
      </c>
      <c r="E53" t="s">
        <v>18491</v>
      </c>
      <c r="F53">
        <v>150</v>
      </c>
      <c r="G53">
        <v>0</v>
      </c>
      <c r="H53" t="s">
        <v>631</v>
      </c>
      <c r="I53" t="s">
        <v>18492</v>
      </c>
      <c r="J53" t="s">
        <v>873</v>
      </c>
      <c r="K53" t="s">
        <v>634</v>
      </c>
      <c r="L53" t="s">
        <v>635</v>
      </c>
      <c r="M53" t="s">
        <v>18493</v>
      </c>
      <c r="N53" t="s">
        <v>634</v>
      </c>
      <c r="O53" t="s">
        <v>637</v>
      </c>
      <c r="P53" t="s">
        <v>22</v>
      </c>
      <c r="Q53" t="s">
        <v>638</v>
      </c>
      <c r="R53" t="s">
        <v>635</v>
      </c>
      <c r="S53" t="s">
        <v>634</v>
      </c>
      <c r="T53" t="s">
        <v>18493</v>
      </c>
    </row>
    <row r="54" spans="1:20" x14ac:dyDescent="0.25">
      <c r="A54" t="s">
        <v>164</v>
      </c>
      <c r="B54" t="s">
        <v>165</v>
      </c>
      <c r="C54">
        <v>50</v>
      </c>
      <c r="D54">
        <v>6</v>
      </c>
      <c r="E54" t="s">
        <v>18494</v>
      </c>
      <c r="F54">
        <v>200</v>
      </c>
      <c r="G54">
        <v>0</v>
      </c>
      <c r="H54" t="s">
        <v>631</v>
      </c>
      <c r="I54" t="s">
        <v>18492</v>
      </c>
      <c r="J54" t="s">
        <v>873</v>
      </c>
      <c r="K54" t="s">
        <v>634</v>
      </c>
      <c r="L54" t="s">
        <v>635</v>
      </c>
      <c r="M54" t="s">
        <v>18495</v>
      </c>
      <c r="N54" t="s">
        <v>634</v>
      </c>
      <c r="O54" t="s">
        <v>637</v>
      </c>
      <c r="P54" t="s">
        <v>22</v>
      </c>
      <c r="Q54" t="s">
        <v>638</v>
      </c>
      <c r="R54" t="s">
        <v>635</v>
      </c>
      <c r="S54" t="s">
        <v>634</v>
      </c>
      <c r="T54" t="s">
        <v>18495</v>
      </c>
    </row>
    <row r="55" spans="1:20" x14ac:dyDescent="0.25">
      <c r="A55" t="s">
        <v>35</v>
      </c>
      <c r="B55" t="s">
        <v>36</v>
      </c>
      <c r="C55">
        <v>66.666666666666671</v>
      </c>
      <c r="D55">
        <v>6</v>
      </c>
      <c r="E55" t="s">
        <v>18496</v>
      </c>
      <c r="F55">
        <v>190</v>
      </c>
      <c r="G55">
        <v>0</v>
      </c>
      <c r="H55" t="s">
        <v>631</v>
      </c>
      <c r="I55" t="s">
        <v>18497</v>
      </c>
      <c r="J55" t="s">
        <v>705</v>
      </c>
      <c r="K55" t="s">
        <v>634</v>
      </c>
      <c r="L55" t="s">
        <v>635</v>
      </c>
      <c r="M55" t="s">
        <v>18498</v>
      </c>
      <c r="N55" t="s">
        <v>634</v>
      </c>
      <c r="O55" t="s">
        <v>637</v>
      </c>
      <c r="P55" t="s">
        <v>22</v>
      </c>
      <c r="Q55" t="s">
        <v>638</v>
      </c>
      <c r="R55" t="s">
        <v>635</v>
      </c>
      <c r="S55" t="s">
        <v>634</v>
      </c>
      <c r="T55" t="s">
        <v>18498</v>
      </c>
    </row>
    <row r="56" spans="1:20" x14ac:dyDescent="0.25">
      <c r="A56" t="s">
        <v>164</v>
      </c>
      <c r="B56" t="s">
        <v>165</v>
      </c>
      <c r="C56">
        <v>33.333333333333336</v>
      </c>
      <c r="D56">
        <v>6</v>
      </c>
      <c r="E56" t="s">
        <v>18499</v>
      </c>
      <c r="F56">
        <v>290</v>
      </c>
      <c r="G56">
        <v>0</v>
      </c>
      <c r="H56" t="s">
        <v>631</v>
      </c>
      <c r="I56" t="s">
        <v>18500</v>
      </c>
      <c r="J56" t="s">
        <v>736</v>
      </c>
      <c r="K56" t="s">
        <v>634</v>
      </c>
      <c r="L56" t="s">
        <v>635</v>
      </c>
      <c r="M56" t="s">
        <v>18501</v>
      </c>
      <c r="N56" t="s">
        <v>634</v>
      </c>
      <c r="O56" t="s">
        <v>654</v>
      </c>
      <c r="P56" t="s">
        <v>22</v>
      </c>
      <c r="Q56" t="s">
        <v>655</v>
      </c>
      <c r="R56" t="s">
        <v>635</v>
      </c>
      <c r="S56" t="s">
        <v>634</v>
      </c>
      <c r="T56" t="s">
        <v>18502</v>
      </c>
    </row>
    <row r="57" spans="1:20" x14ac:dyDescent="0.25">
      <c r="A57" t="s">
        <v>164</v>
      </c>
      <c r="B57" t="s">
        <v>165</v>
      </c>
      <c r="C57">
        <v>33.333333333333336</v>
      </c>
      <c r="D57">
        <v>3</v>
      </c>
      <c r="E57" t="s">
        <v>18499</v>
      </c>
      <c r="F57">
        <v>290</v>
      </c>
      <c r="G57">
        <v>0</v>
      </c>
      <c r="H57" t="s">
        <v>631</v>
      </c>
      <c r="I57" t="s">
        <v>18500</v>
      </c>
      <c r="J57" t="s">
        <v>736</v>
      </c>
      <c r="K57" t="s">
        <v>634</v>
      </c>
      <c r="L57" t="s">
        <v>635</v>
      </c>
      <c r="M57" t="s">
        <v>18501</v>
      </c>
      <c r="N57" t="s">
        <v>634</v>
      </c>
      <c r="O57" t="s">
        <v>654</v>
      </c>
      <c r="P57" t="s">
        <v>22</v>
      </c>
      <c r="Q57" t="s">
        <v>655</v>
      </c>
      <c r="R57" t="s">
        <v>635</v>
      </c>
      <c r="S57" t="s">
        <v>634</v>
      </c>
      <c r="T57" t="s">
        <v>18502</v>
      </c>
    </row>
    <row r="58" spans="1:20" x14ac:dyDescent="0.25">
      <c r="A58" t="s">
        <v>164</v>
      </c>
      <c r="B58" t="s">
        <v>165</v>
      </c>
      <c r="C58">
        <v>33.333333333333336</v>
      </c>
      <c r="D58">
        <v>3</v>
      </c>
      <c r="E58" t="s">
        <v>18503</v>
      </c>
      <c r="F58">
        <v>100</v>
      </c>
      <c r="G58">
        <v>0</v>
      </c>
      <c r="H58" t="s">
        <v>631</v>
      </c>
      <c r="I58" t="s">
        <v>18504</v>
      </c>
      <c r="J58" t="s">
        <v>917</v>
      </c>
      <c r="K58" t="s">
        <v>634</v>
      </c>
      <c r="L58" t="s">
        <v>635</v>
      </c>
      <c r="M58" t="s">
        <v>18505</v>
      </c>
      <c r="N58" t="s">
        <v>634</v>
      </c>
      <c r="O58" t="s">
        <v>637</v>
      </c>
      <c r="P58" t="s">
        <v>22</v>
      </c>
      <c r="Q58" t="s">
        <v>638</v>
      </c>
      <c r="R58" t="s">
        <v>635</v>
      </c>
      <c r="S58" t="s">
        <v>634</v>
      </c>
      <c r="T58" t="s">
        <v>18505</v>
      </c>
    </row>
    <row r="59" spans="1:20" x14ac:dyDescent="0.25">
      <c r="A59" t="s">
        <v>20</v>
      </c>
      <c r="B59" t="s">
        <v>21</v>
      </c>
      <c r="C59">
        <v>50</v>
      </c>
      <c r="D59">
        <v>1</v>
      </c>
      <c r="E59" t="s">
        <v>18506</v>
      </c>
      <c r="F59">
        <v>100</v>
      </c>
      <c r="G59">
        <v>0</v>
      </c>
      <c r="H59" t="s">
        <v>703</v>
      </c>
      <c r="I59" t="s">
        <v>18507</v>
      </c>
      <c r="J59" t="s">
        <v>725</v>
      </c>
      <c r="K59" t="s">
        <v>634</v>
      </c>
      <c r="L59" t="s">
        <v>635</v>
      </c>
      <c r="M59" t="s">
        <v>18508</v>
      </c>
      <c r="N59" t="s">
        <v>634</v>
      </c>
      <c r="O59" t="s">
        <v>637</v>
      </c>
      <c r="P59" t="s">
        <v>22</v>
      </c>
      <c r="Q59" t="s">
        <v>638</v>
      </c>
      <c r="R59" t="s">
        <v>635</v>
      </c>
      <c r="S59" t="s">
        <v>634</v>
      </c>
      <c r="T59" t="s">
        <v>18509</v>
      </c>
    </row>
    <row r="60" spans="1:20" x14ac:dyDescent="0.25">
      <c r="A60" t="s">
        <v>23</v>
      </c>
      <c r="B60" t="s">
        <v>24</v>
      </c>
      <c r="C60">
        <v>50</v>
      </c>
      <c r="D60">
        <v>1</v>
      </c>
      <c r="E60" t="s">
        <v>18506</v>
      </c>
      <c r="F60">
        <v>100</v>
      </c>
      <c r="G60">
        <v>0</v>
      </c>
      <c r="H60" t="s">
        <v>703</v>
      </c>
      <c r="I60" t="s">
        <v>18507</v>
      </c>
      <c r="J60" t="s">
        <v>725</v>
      </c>
      <c r="K60" t="s">
        <v>634</v>
      </c>
      <c r="L60" t="s">
        <v>635</v>
      </c>
      <c r="M60" t="s">
        <v>18508</v>
      </c>
      <c r="N60" t="s">
        <v>634</v>
      </c>
      <c r="O60" t="s">
        <v>637</v>
      </c>
      <c r="P60" t="s">
        <v>22</v>
      </c>
      <c r="Q60" t="s">
        <v>638</v>
      </c>
      <c r="R60" t="s">
        <v>635</v>
      </c>
      <c r="S60" t="s">
        <v>634</v>
      </c>
      <c r="T60" t="s">
        <v>18509</v>
      </c>
    </row>
    <row r="61" spans="1:20" x14ac:dyDescent="0.25">
      <c r="A61" t="s">
        <v>25</v>
      </c>
      <c r="B61" t="s">
        <v>26</v>
      </c>
      <c r="C61">
        <v>50</v>
      </c>
      <c r="D61">
        <v>1</v>
      </c>
      <c r="E61" t="s">
        <v>18506</v>
      </c>
      <c r="F61">
        <v>100</v>
      </c>
      <c r="G61">
        <v>0</v>
      </c>
      <c r="H61" t="s">
        <v>703</v>
      </c>
      <c r="I61" t="s">
        <v>18507</v>
      </c>
      <c r="J61" t="s">
        <v>725</v>
      </c>
      <c r="K61" t="s">
        <v>634</v>
      </c>
      <c r="L61" t="s">
        <v>635</v>
      </c>
      <c r="M61" t="s">
        <v>18508</v>
      </c>
      <c r="N61" t="s">
        <v>634</v>
      </c>
      <c r="O61" t="s">
        <v>637</v>
      </c>
      <c r="P61" t="s">
        <v>22</v>
      </c>
      <c r="Q61" t="s">
        <v>638</v>
      </c>
      <c r="R61" t="s">
        <v>635</v>
      </c>
      <c r="S61" t="s">
        <v>634</v>
      </c>
      <c r="T61" t="s">
        <v>18509</v>
      </c>
    </row>
    <row r="62" spans="1:20" x14ac:dyDescent="0.25">
      <c r="A62" t="s">
        <v>164</v>
      </c>
      <c r="B62" t="s">
        <v>165</v>
      </c>
      <c r="C62">
        <v>33.333333333333336</v>
      </c>
      <c r="D62">
        <v>3</v>
      </c>
      <c r="E62" t="s">
        <v>18510</v>
      </c>
      <c r="F62">
        <v>295</v>
      </c>
      <c r="G62">
        <v>0</v>
      </c>
      <c r="H62" t="s">
        <v>631</v>
      </c>
      <c r="I62" t="s">
        <v>18511</v>
      </c>
      <c r="J62" t="s">
        <v>2016</v>
      </c>
      <c r="K62" t="s">
        <v>634</v>
      </c>
      <c r="L62" t="s">
        <v>635</v>
      </c>
      <c r="M62" t="s">
        <v>18512</v>
      </c>
      <c r="N62" t="s">
        <v>634</v>
      </c>
      <c r="O62" t="s">
        <v>637</v>
      </c>
      <c r="P62" t="s">
        <v>22</v>
      </c>
      <c r="Q62" t="s">
        <v>638</v>
      </c>
      <c r="R62" t="s">
        <v>635</v>
      </c>
      <c r="S62" t="s">
        <v>634</v>
      </c>
      <c r="T62" t="s">
        <v>18513</v>
      </c>
    </row>
    <row r="63" spans="1:20" x14ac:dyDescent="0.25">
      <c r="A63" t="s">
        <v>164</v>
      </c>
      <c r="B63" t="s">
        <v>165</v>
      </c>
      <c r="C63">
        <v>33.333333333333336</v>
      </c>
      <c r="D63">
        <v>6</v>
      </c>
      <c r="E63" t="s">
        <v>18510</v>
      </c>
      <c r="F63">
        <v>295</v>
      </c>
      <c r="G63">
        <v>0</v>
      </c>
      <c r="H63" t="s">
        <v>631</v>
      </c>
      <c r="I63" t="s">
        <v>18511</v>
      </c>
      <c r="J63" t="s">
        <v>2016</v>
      </c>
      <c r="K63" t="s">
        <v>634</v>
      </c>
      <c r="L63" t="s">
        <v>635</v>
      </c>
      <c r="M63" t="s">
        <v>18512</v>
      </c>
      <c r="N63" t="s">
        <v>634</v>
      </c>
      <c r="O63" t="s">
        <v>637</v>
      </c>
      <c r="P63" t="s">
        <v>22</v>
      </c>
      <c r="Q63" t="s">
        <v>638</v>
      </c>
      <c r="R63" t="s">
        <v>635</v>
      </c>
      <c r="S63" t="s">
        <v>634</v>
      </c>
      <c r="T63" t="s">
        <v>18513</v>
      </c>
    </row>
    <row r="64" spans="1:20" x14ac:dyDescent="0.25">
      <c r="A64" t="s">
        <v>35</v>
      </c>
      <c r="B64" t="s">
        <v>36</v>
      </c>
      <c r="C64">
        <v>66.666666666666671</v>
      </c>
      <c r="D64">
        <v>6</v>
      </c>
      <c r="E64" t="s">
        <v>18514</v>
      </c>
      <c r="F64">
        <v>200</v>
      </c>
      <c r="G64">
        <v>0</v>
      </c>
      <c r="H64" t="s">
        <v>631</v>
      </c>
      <c r="I64" t="s">
        <v>18511</v>
      </c>
      <c r="J64" t="s">
        <v>2016</v>
      </c>
      <c r="K64" t="s">
        <v>634</v>
      </c>
      <c r="L64" t="s">
        <v>635</v>
      </c>
      <c r="M64" t="s">
        <v>18515</v>
      </c>
      <c r="N64" t="s">
        <v>634</v>
      </c>
      <c r="O64" t="s">
        <v>637</v>
      </c>
      <c r="P64" t="s">
        <v>22</v>
      </c>
      <c r="Q64" t="s">
        <v>638</v>
      </c>
      <c r="R64" t="s">
        <v>635</v>
      </c>
      <c r="S64" t="s">
        <v>634</v>
      </c>
      <c r="T64" t="s">
        <v>18515</v>
      </c>
    </row>
    <row r="65" spans="1:20" x14ac:dyDescent="0.25">
      <c r="A65" t="s">
        <v>20</v>
      </c>
      <c r="B65" t="s">
        <v>21</v>
      </c>
      <c r="C65">
        <v>50</v>
      </c>
      <c r="D65">
        <v>1</v>
      </c>
      <c r="E65" t="s">
        <v>18516</v>
      </c>
      <c r="F65">
        <v>100</v>
      </c>
      <c r="G65">
        <v>0</v>
      </c>
      <c r="H65" t="s">
        <v>703</v>
      </c>
      <c r="I65" t="s">
        <v>18517</v>
      </c>
      <c r="J65" t="s">
        <v>755</v>
      </c>
      <c r="K65" t="s">
        <v>634</v>
      </c>
      <c r="L65" t="s">
        <v>635</v>
      </c>
      <c r="M65" t="s">
        <v>18518</v>
      </c>
      <c r="N65" t="s">
        <v>634</v>
      </c>
      <c r="O65" t="s">
        <v>637</v>
      </c>
      <c r="P65" t="s">
        <v>22</v>
      </c>
      <c r="Q65" t="s">
        <v>638</v>
      </c>
      <c r="R65" t="s">
        <v>635</v>
      </c>
      <c r="S65" t="s">
        <v>634</v>
      </c>
      <c r="T65" t="s">
        <v>18518</v>
      </c>
    </row>
    <row r="66" spans="1:20" x14ac:dyDescent="0.25">
      <c r="A66" t="s">
        <v>23</v>
      </c>
      <c r="B66" t="s">
        <v>24</v>
      </c>
      <c r="C66">
        <v>50</v>
      </c>
      <c r="D66">
        <v>1</v>
      </c>
      <c r="E66" t="s">
        <v>18516</v>
      </c>
      <c r="F66">
        <v>100</v>
      </c>
      <c r="G66">
        <v>0</v>
      </c>
      <c r="H66" t="s">
        <v>703</v>
      </c>
      <c r="I66" t="s">
        <v>18517</v>
      </c>
      <c r="J66" t="s">
        <v>755</v>
      </c>
      <c r="K66" t="s">
        <v>634</v>
      </c>
      <c r="L66" t="s">
        <v>635</v>
      </c>
      <c r="M66" t="s">
        <v>18518</v>
      </c>
      <c r="N66" t="s">
        <v>634</v>
      </c>
      <c r="O66" t="s">
        <v>637</v>
      </c>
      <c r="P66" t="s">
        <v>22</v>
      </c>
      <c r="Q66" t="s">
        <v>638</v>
      </c>
      <c r="R66" t="s">
        <v>635</v>
      </c>
      <c r="S66" t="s">
        <v>634</v>
      </c>
      <c r="T66" t="s">
        <v>18518</v>
      </c>
    </row>
    <row r="67" spans="1:20" x14ac:dyDescent="0.25">
      <c r="A67" t="s">
        <v>25</v>
      </c>
      <c r="B67" t="s">
        <v>26</v>
      </c>
      <c r="C67">
        <v>50</v>
      </c>
      <c r="D67">
        <v>1</v>
      </c>
      <c r="E67" t="s">
        <v>18516</v>
      </c>
      <c r="F67">
        <v>100</v>
      </c>
      <c r="G67">
        <v>0</v>
      </c>
      <c r="H67" t="s">
        <v>703</v>
      </c>
      <c r="I67" t="s">
        <v>18517</v>
      </c>
      <c r="J67" t="s">
        <v>755</v>
      </c>
      <c r="K67" t="s">
        <v>634</v>
      </c>
      <c r="L67" t="s">
        <v>635</v>
      </c>
      <c r="M67" t="s">
        <v>18518</v>
      </c>
      <c r="N67" t="s">
        <v>634</v>
      </c>
      <c r="O67" t="s">
        <v>637</v>
      </c>
      <c r="P67" t="s">
        <v>22</v>
      </c>
      <c r="Q67" t="s">
        <v>638</v>
      </c>
      <c r="R67" t="s">
        <v>635</v>
      </c>
      <c r="S67" t="s">
        <v>634</v>
      </c>
      <c r="T67" t="s">
        <v>18518</v>
      </c>
    </row>
    <row r="68" spans="1:20" x14ac:dyDescent="0.25">
      <c r="A68" t="s">
        <v>39</v>
      </c>
      <c r="B68" t="s">
        <v>44</v>
      </c>
      <c r="C68">
        <v>66.333333333333329</v>
      </c>
      <c r="D68">
        <v>3</v>
      </c>
      <c r="E68" t="s">
        <v>18519</v>
      </c>
      <c r="F68">
        <v>220</v>
      </c>
      <c r="G68">
        <v>0</v>
      </c>
      <c r="H68" t="s">
        <v>703</v>
      </c>
      <c r="I68" t="s">
        <v>18520</v>
      </c>
      <c r="J68" t="s">
        <v>1004</v>
      </c>
      <c r="K68" t="s">
        <v>634</v>
      </c>
      <c r="L68" t="s">
        <v>635</v>
      </c>
      <c r="M68" t="s">
        <v>18521</v>
      </c>
      <c r="N68" t="s">
        <v>634</v>
      </c>
      <c r="O68" t="s">
        <v>637</v>
      </c>
      <c r="P68" t="s">
        <v>22</v>
      </c>
      <c r="Q68" t="s">
        <v>638</v>
      </c>
      <c r="R68" t="s">
        <v>635</v>
      </c>
      <c r="S68" t="s">
        <v>634</v>
      </c>
      <c r="T68" t="s">
        <v>18522</v>
      </c>
    </row>
    <row r="69" spans="1:20" x14ac:dyDescent="0.25">
      <c r="A69" t="s">
        <v>133</v>
      </c>
      <c r="B69" t="s">
        <v>134</v>
      </c>
      <c r="C69">
        <v>12</v>
      </c>
      <c r="D69">
        <v>10</v>
      </c>
      <c r="E69" t="s">
        <v>18523</v>
      </c>
      <c r="F69">
        <v>130</v>
      </c>
      <c r="G69">
        <v>0</v>
      </c>
      <c r="H69" t="s">
        <v>641</v>
      </c>
      <c r="I69" t="s">
        <v>1550</v>
      </c>
      <c r="J69" t="s">
        <v>18524</v>
      </c>
      <c r="K69" t="s">
        <v>8322</v>
      </c>
      <c r="L69" t="s">
        <v>11402</v>
      </c>
      <c r="M69" t="s">
        <v>18513</v>
      </c>
      <c r="N69" t="s">
        <v>634</v>
      </c>
      <c r="O69" t="s">
        <v>894</v>
      </c>
      <c r="P69" t="s">
        <v>43</v>
      </c>
      <c r="Q69" t="s">
        <v>648</v>
      </c>
      <c r="R69" t="s">
        <v>635</v>
      </c>
      <c r="S69" t="s">
        <v>634</v>
      </c>
      <c r="T69" t="s">
        <v>18522</v>
      </c>
    </row>
    <row r="70" spans="1:20" x14ac:dyDescent="0.25">
      <c r="A70" t="s">
        <v>20</v>
      </c>
      <c r="B70" t="s">
        <v>21</v>
      </c>
      <c r="C70">
        <v>50</v>
      </c>
      <c r="D70">
        <v>1</v>
      </c>
      <c r="E70" t="s">
        <v>18525</v>
      </c>
      <c r="F70">
        <v>100</v>
      </c>
      <c r="G70">
        <v>0</v>
      </c>
      <c r="H70" t="s">
        <v>703</v>
      </c>
      <c r="I70" t="s">
        <v>18526</v>
      </c>
      <c r="J70" t="s">
        <v>1890</v>
      </c>
      <c r="K70" t="s">
        <v>634</v>
      </c>
      <c r="L70" t="s">
        <v>635</v>
      </c>
      <c r="M70" t="s">
        <v>18527</v>
      </c>
      <c r="N70" t="s">
        <v>634</v>
      </c>
      <c r="O70" t="s">
        <v>637</v>
      </c>
      <c r="P70" t="s">
        <v>22</v>
      </c>
      <c r="Q70" t="s">
        <v>638</v>
      </c>
      <c r="R70" t="s">
        <v>635</v>
      </c>
      <c r="S70" t="s">
        <v>634</v>
      </c>
      <c r="T70" t="s">
        <v>18527</v>
      </c>
    </row>
    <row r="71" spans="1:20" x14ac:dyDescent="0.25">
      <c r="A71" t="s">
        <v>23</v>
      </c>
      <c r="B71" t="s">
        <v>24</v>
      </c>
      <c r="C71">
        <v>50</v>
      </c>
      <c r="D71">
        <v>1</v>
      </c>
      <c r="E71" t="s">
        <v>18525</v>
      </c>
      <c r="F71">
        <v>100</v>
      </c>
      <c r="G71">
        <v>0</v>
      </c>
      <c r="H71" t="s">
        <v>703</v>
      </c>
      <c r="I71" t="s">
        <v>18526</v>
      </c>
      <c r="J71" t="s">
        <v>1890</v>
      </c>
      <c r="K71" t="s">
        <v>634</v>
      </c>
      <c r="L71" t="s">
        <v>635</v>
      </c>
      <c r="M71" t="s">
        <v>18527</v>
      </c>
      <c r="N71" t="s">
        <v>634</v>
      </c>
      <c r="O71" t="s">
        <v>637</v>
      </c>
      <c r="P71" t="s">
        <v>22</v>
      </c>
      <c r="Q71" t="s">
        <v>638</v>
      </c>
      <c r="R71" t="s">
        <v>635</v>
      </c>
      <c r="S71" t="s">
        <v>634</v>
      </c>
      <c r="T71" t="s">
        <v>18527</v>
      </c>
    </row>
    <row r="72" spans="1:20" x14ac:dyDescent="0.25">
      <c r="A72" t="s">
        <v>25</v>
      </c>
      <c r="B72" t="s">
        <v>26</v>
      </c>
      <c r="C72">
        <v>50</v>
      </c>
      <c r="D72">
        <v>1</v>
      </c>
      <c r="E72" t="s">
        <v>18525</v>
      </c>
      <c r="F72">
        <v>100</v>
      </c>
      <c r="G72">
        <v>0</v>
      </c>
      <c r="H72" t="s">
        <v>703</v>
      </c>
      <c r="I72" t="s">
        <v>18526</v>
      </c>
      <c r="J72" t="s">
        <v>1890</v>
      </c>
      <c r="K72" t="s">
        <v>634</v>
      </c>
      <c r="L72" t="s">
        <v>635</v>
      </c>
      <c r="M72" t="s">
        <v>18527</v>
      </c>
      <c r="N72" t="s">
        <v>634</v>
      </c>
      <c r="O72" t="s">
        <v>637</v>
      </c>
      <c r="P72" t="s">
        <v>22</v>
      </c>
      <c r="Q72" t="s">
        <v>638</v>
      </c>
      <c r="R72" t="s">
        <v>635</v>
      </c>
      <c r="S72" t="s">
        <v>634</v>
      </c>
      <c r="T72" t="s">
        <v>18527</v>
      </c>
    </row>
    <row r="73" spans="1:20" x14ac:dyDescent="0.25">
      <c r="A73" t="s">
        <v>25</v>
      </c>
      <c r="B73" t="s">
        <v>26</v>
      </c>
      <c r="C73">
        <v>50</v>
      </c>
      <c r="D73">
        <v>1</v>
      </c>
      <c r="E73" t="s">
        <v>18528</v>
      </c>
      <c r="F73">
        <v>50</v>
      </c>
      <c r="G73">
        <v>0</v>
      </c>
      <c r="H73" t="s">
        <v>631</v>
      </c>
      <c r="I73" t="s">
        <v>10348</v>
      </c>
      <c r="J73" t="s">
        <v>18529</v>
      </c>
      <c r="K73" t="s">
        <v>1993</v>
      </c>
      <c r="L73" t="s">
        <v>4573</v>
      </c>
      <c r="M73" t="s">
        <v>18527</v>
      </c>
      <c r="N73" t="s">
        <v>634</v>
      </c>
      <c r="O73" t="s">
        <v>894</v>
      </c>
      <c r="P73" t="s">
        <v>43</v>
      </c>
      <c r="Q73" t="s">
        <v>648</v>
      </c>
      <c r="R73" t="s">
        <v>635</v>
      </c>
      <c r="S73" t="s">
        <v>634</v>
      </c>
      <c r="T73" t="s">
        <v>18527</v>
      </c>
    </row>
    <row r="74" spans="1:20" x14ac:dyDescent="0.25">
      <c r="A74" t="s">
        <v>35</v>
      </c>
      <c r="B74" t="s">
        <v>36</v>
      </c>
      <c r="C74">
        <v>66.666666666666671</v>
      </c>
      <c r="D74">
        <v>6</v>
      </c>
      <c r="E74" t="s">
        <v>18530</v>
      </c>
      <c r="F74">
        <v>200</v>
      </c>
      <c r="G74">
        <v>0</v>
      </c>
      <c r="H74" t="s">
        <v>631</v>
      </c>
      <c r="I74" t="s">
        <v>2348</v>
      </c>
      <c r="J74" t="s">
        <v>652</v>
      </c>
      <c r="K74" t="s">
        <v>634</v>
      </c>
      <c r="L74" t="s">
        <v>635</v>
      </c>
      <c r="M74" t="s">
        <v>18531</v>
      </c>
      <c r="N74" t="s">
        <v>634</v>
      </c>
      <c r="O74" t="s">
        <v>637</v>
      </c>
      <c r="P74" t="s">
        <v>22</v>
      </c>
      <c r="Q74" t="s">
        <v>638</v>
      </c>
      <c r="R74" t="s">
        <v>635</v>
      </c>
      <c r="S74" t="s">
        <v>634</v>
      </c>
      <c r="T74" t="s">
        <v>18531</v>
      </c>
    </row>
    <row r="75" spans="1:20" x14ac:dyDescent="0.25">
      <c r="A75" t="s">
        <v>35</v>
      </c>
      <c r="B75" t="s">
        <v>36</v>
      </c>
      <c r="C75">
        <v>66.666666666666671</v>
      </c>
      <c r="D75">
        <v>3</v>
      </c>
      <c r="E75" t="s">
        <v>18532</v>
      </c>
      <c r="F75">
        <v>100</v>
      </c>
      <c r="G75">
        <v>0</v>
      </c>
      <c r="H75" t="s">
        <v>631</v>
      </c>
      <c r="I75" t="s">
        <v>18533</v>
      </c>
      <c r="J75" t="s">
        <v>1373</v>
      </c>
      <c r="K75" t="s">
        <v>634</v>
      </c>
      <c r="L75" t="s">
        <v>635</v>
      </c>
      <c r="M75" t="s">
        <v>18534</v>
      </c>
      <c r="N75" t="s">
        <v>634</v>
      </c>
      <c r="O75" t="s">
        <v>654</v>
      </c>
      <c r="P75" t="s">
        <v>22</v>
      </c>
      <c r="Q75" t="s">
        <v>655</v>
      </c>
      <c r="R75" t="s">
        <v>635</v>
      </c>
      <c r="S75" t="s">
        <v>634</v>
      </c>
      <c r="T75" t="s">
        <v>18534</v>
      </c>
    </row>
    <row r="76" spans="1:20" x14ac:dyDescent="0.25">
      <c r="A76" t="s">
        <v>164</v>
      </c>
      <c r="B76" t="s">
        <v>165</v>
      </c>
      <c r="C76">
        <v>33.333333333333336</v>
      </c>
      <c r="D76">
        <v>3</v>
      </c>
      <c r="E76" t="s">
        <v>18535</v>
      </c>
      <c r="F76">
        <v>119.5</v>
      </c>
      <c r="G76">
        <v>7</v>
      </c>
      <c r="H76" t="s">
        <v>641</v>
      </c>
      <c r="I76" t="s">
        <v>18536</v>
      </c>
      <c r="J76" t="s">
        <v>18537</v>
      </c>
      <c r="K76" t="s">
        <v>2228</v>
      </c>
      <c r="L76" t="s">
        <v>18538</v>
      </c>
      <c r="M76" t="s">
        <v>18539</v>
      </c>
      <c r="N76" t="s">
        <v>634</v>
      </c>
      <c r="O76" t="s">
        <v>689</v>
      </c>
      <c r="P76" t="s">
        <v>40</v>
      </c>
      <c r="Q76" t="s">
        <v>690</v>
      </c>
      <c r="R76" t="s">
        <v>635</v>
      </c>
      <c r="S76" t="s">
        <v>634</v>
      </c>
      <c r="T76" t="s">
        <v>18539</v>
      </c>
    </row>
    <row r="77" spans="1:20" x14ac:dyDescent="0.25">
      <c r="A77" t="s">
        <v>89</v>
      </c>
      <c r="B77" t="s">
        <v>928</v>
      </c>
      <c r="C77">
        <v>66.333333333333329</v>
      </c>
      <c r="D77">
        <v>6</v>
      </c>
      <c r="E77" t="s">
        <v>18540</v>
      </c>
      <c r="F77">
        <v>926</v>
      </c>
      <c r="G77">
        <v>0</v>
      </c>
      <c r="H77" t="s">
        <v>641</v>
      </c>
      <c r="I77" t="s">
        <v>18541</v>
      </c>
      <c r="J77" t="s">
        <v>18542</v>
      </c>
      <c r="K77" t="s">
        <v>9689</v>
      </c>
      <c r="L77" t="s">
        <v>1071</v>
      </c>
      <c r="M77" t="s">
        <v>18543</v>
      </c>
      <c r="N77" t="s">
        <v>634</v>
      </c>
      <c r="O77" t="s">
        <v>894</v>
      </c>
      <c r="P77" t="s">
        <v>43</v>
      </c>
      <c r="Q77" t="s">
        <v>648</v>
      </c>
      <c r="R77" t="s">
        <v>635</v>
      </c>
      <c r="S77" t="s">
        <v>634</v>
      </c>
      <c r="T77" t="s">
        <v>18544</v>
      </c>
    </row>
    <row r="78" spans="1:20" x14ac:dyDescent="0.25">
      <c r="A78" t="s">
        <v>116</v>
      </c>
      <c r="B78" t="s">
        <v>117</v>
      </c>
      <c r="C78">
        <v>10</v>
      </c>
      <c r="D78">
        <v>50</v>
      </c>
      <c r="E78" t="s">
        <v>18540</v>
      </c>
      <c r="F78">
        <v>926</v>
      </c>
      <c r="G78">
        <v>0</v>
      </c>
      <c r="H78" t="s">
        <v>641</v>
      </c>
      <c r="I78" t="s">
        <v>18541</v>
      </c>
      <c r="J78" t="s">
        <v>18542</v>
      </c>
      <c r="K78" t="s">
        <v>9689</v>
      </c>
      <c r="L78" t="s">
        <v>1071</v>
      </c>
      <c r="M78" t="s">
        <v>18543</v>
      </c>
      <c r="N78" t="s">
        <v>634</v>
      </c>
      <c r="O78" t="s">
        <v>894</v>
      </c>
      <c r="P78" t="s">
        <v>43</v>
      </c>
      <c r="Q78" t="s">
        <v>648</v>
      </c>
      <c r="R78" t="s">
        <v>635</v>
      </c>
      <c r="S78" t="s">
        <v>634</v>
      </c>
      <c r="T78" t="s">
        <v>18544</v>
      </c>
    </row>
    <row r="79" spans="1:20" x14ac:dyDescent="0.25">
      <c r="A79" t="s">
        <v>20</v>
      </c>
      <c r="B79" t="s">
        <v>21</v>
      </c>
      <c r="C79">
        <v>50</v>
      </c>
      <c r="D79">
        <v>1</v>
      </c>
      <c r="E79" t="s">
        <v>18545</v>
      </c>
      <c r="F79">
        <v>100</v>
      </c>
      <c r="G79">
        <v>0</v>
      </c>
      <c r="H79" t="s">
        <v>703</v>
      </c>
      <c r="I79" t="s">
        <v>18546</v>
      </c>
      <c r="J79" t="s">
        <v>749</v>
      </c>
      <c r="K79" t="s">
        <v>634</v>
      </c>
      <c r="L79" t="s">
        <v>635</v>
      </c>
      <c r="M79" t="s">
        <v>18547</v>
      </c>
      <c r="N79" t="s">
        <v>634</v>
      </c>
      <c r="O79" t="s">
        <v>654</v>
      </c>
      <c r="P79" t="s">
        <v>22</v>
      </c>
      <c r="Q79" t="s">
        <v>655</v>
      </c>
      <c r="R79" t="s">
        <v>635</v>
      </c>
      <c r="S79" t="s">
        <v>634</v>
      </c>
      <c r="T79" t="s">
        <v>18548</v>
      </c>
    </row>
    <row r="80" spans="1:20" x14ac:dyDescent="0.25">
      <c r="A80" t="s">
        <v>23</v>
      </c>
      <c r="B80" t="s">
        <v>24</v>
      </c>
      <c r="C80">
        <v>50</v>
      </c>
      <c r="D80">
        <v>1</v>
      </c>
      <c r="E80" t="s">
        <v>18545</v>
      </c>
      <c r="F80">
        <v>100</v>
      </c>
      <c r="G80">
        <v>0</v>
      </c>
      <c r="H80" t="s">
        <v>703</v>
      </c>
      <c r="I80" t="s">
        <v>18546</v>
      </c>
      <c r="J80" t="s">
        <v>749</v>
      </c>
      <c r="K80" t="s">
        <v>634</v>
      </c>
      <c r="L80" t="s">
        <v>635</v>
      </c>
      <c r="M80" t="s">
        <v>18547</v>
      </c>
      <c r="N80" t="s">
        <v>634</v>
      </c>
      <c r="O80" t="s">
        <v>654</v>
      </c>
      <c r="P80" t="s">
        <v>22</v>
      </c>
      <c r="Q80" t="s">
        <v>655</v>
      </c>
      <c r="R80" t="s">
        <v>635</v>
      </c>
      <c r="S80" t="s">
        <v>634</v>
      </c>
      <c r="T80" t="s">
        <v>18548</v>
      </c>
    </row>
    <row r="81" spans="1:20" x14ac:dyDescent="0.25">
      <c r="A81" t="s">
        <v>25</v>
      </c>
      <c r="B81" t="s">
        <v>26</v>
      </c>
      <c r="C81">
        <v>50</v>
      </c>
      <c r="D81">
        <v>1</v>
      </c>
      <c r="E81" t="s">
        <v>18545</v>
      </c>
      <c r="F81">
        <v>100</v>
      </c>
      <c r="G81">
        <v>0</v>
      </c>
      <c r="H81" t="s">
        <v>703</v>
      </c>
      <c r="I81" t="s">
        <v>18546</v>
      </c>
      <c r="J81" t="s">
        <v>749</v>
      </c>
      <c r="K81" t="s">
        <v>634</v>
      </c>
      <c r="L81" t="s">
        <v>635</v>
      </c>
      <c r="M81" t="s">
        <v>18547</v>
      </c>
      <c r="N81" t="s">
        <v>634</v>
      </c>
      <c r="O81" t="s">
        <v>654</v>
      </c>
      <c r="P81" t="s">
        <v>22</v>
      </c>
      <c r="Q81" t="s">
        <v>655</v>
      </c>
      <c r="R81" t="s">
        <v>635</v>
      </c>
      <c r="S81" t="s">
        <v>634</v>
      </c>
      <c r="T81" t="s">
        <v>18548</v>
      </c>
    </row>
    <row r="82" spans="1:20" x14ac:dyDescent="0.25">
      <c r="A82" t="s">
        <v>116</v>
      </c>
      <c r="B82" t="s">
        <v>117</v>
      </c>
      <c r="C82">
        <v>10</v>
      </c>
      <c r="D82">
        <v>50</v>
      </c>
      <c r="E82" t="s">
        <v>18549</v>
      </c>
      <c r="F82">
        <v>500</v>
      </c>
      <c r="G82">
        <v>0</v>
      </c>
      <c r="H82" t="s">
        <v>641</v>
      </c>
      <c r="I82" t="s">
        <v>18550</v>
      </c>
      <c r="J82" t="s">
        <v>18551</v>
      </c>
      <c r="K82" t="s">
        <v>1117</v>
      </c>
      <c r="L82" t="s">
        <v>4472</v>
      </c>
      <c r="M82" t="s">
        <v>18548</v>
      </c>
      <c r="N82" t="s">
        <v>634</v>
      </c>
      <c r="O82" t="s">
        <v>894</v>
      </c>
      <c r="P82" t="s">
        <v>43</v>
      </c>
      <c r="Q82" t="s">
        <v>648</v>
      </c>
      <c r="R82" t="s">
        <v>635</v>
      </c>
      <c r="S82" t="s">
        <v>634</v>
      </c>
      <c r="T82" t="s">
        <v>18552</v>
      </c>
    </row>
    <row r="83" spans="1:20" x14ac:dyDescent="0.25">
      <c r="A83" t="s">
        <v>20</v>
      </c>
      <c r="B83" t="s">
        <v>21</v>
      </c>
      <c r="C83">
        <v>50</v>
      </c>
      <c r="D83">
        <v>1</v>
      </c>
      <c r="E83" t="s">
        <v>18553</v>
      </c>
      <c r="F83">
        <v>100</v>
      </c>
      <c r="G83">
        <v>0</v>
      </c>
      <c r="H83" t="s">
        <v>703</v>
      </c>
      <c r="I83" t="s">
        <v>8395</v>
      </c>
      <c r="J83" t="s">
        <v>917</v>
      </c>
      <c r="K83" t="s">
        <v>634</v>
      </c>
      <c r="L83" t="s">
        <v>635</v>
      </c>
      <c r="M83" t="s">
        <v>18554</v>
      </c>
      <c r="N83" t="s">
        <v>634</v>
      </c>
      <c r="O83" t="s">
        <v>637</v>
      </c>
      <c r="P83" t="s">
        <v>22</v>
      </c>
      <c r="Q83" t="s">
        <v>638</v>
      </c>
      <c r="R83" t="s">
        <v>635</v>
      </c>
      <c r="S83" t="s">
        <v>634</v>
      </c>
      <c r="T83" t="s">
        <v>18554</v>
      </c>
    </row>
    <row r="84" spans="1:20" x14ac:dyDescent="0.25">
      <c r="A84" t="s">
        <v>23</v>
      </c>
      <c r="B84" t="s">
        <v>24</v>
      </c>
      <c r="C84">
        <v>50</v>
      </c>
      <c r="D84">
        <v>1</v>
      </c>
      <c r="E84" t="s">
        <v>18553</v>
      </c>
      <c r="F84">
        <v>100</v>
      </c>
      <c r="G84">
        <v>0</v>
      </c>
      <c r="H84" t="s">
        <v>703</v>
      </c>
      <c r="I84" t="s">
        <v>8395</v>
      </c>
      <c r="J84" t="s">
        <v>917</v>
      </c>
      <c r="K84" t="s">
        <v>634</v>
      </c>
      <c r="L84" t="s">
        <v>635</v>
      </c>
      <c r="M84" t="s">
        <v>18554</v>
      </c>
      <c r="N84" t="s">
        <v>634</v>
      </c>
      <c r="O84" t="s">
        <v>637</v>
      </c>
      <c r="P84" t="s">
        <v>22</v>
      </c>
      <c r="Q84" t="s">
        <v>638</v>
      </c>
      <c r="R84" t="s">
        <v>635</v>
      </c>
      <c r="S84" t="s">
        <v>634</v>
      </c>
      <c r="T84" t="s">
        <v>18554</v>
      </c>
    </row>
    <row r="85" spans="1:20" x14ac:dyDescent="0.25">
      <c r="A85" t="s">
        <v>25</v>
      </c>
      <c r="B85" t="s">
        <v>26</v>
      </c>
      <c r="C85">
        <v>50</v>
      </c>
      <c r="D85">
        <v>1</v>
      </c>
      <c r="E85" t="s">
        <v>18553</v>
      </c>
      <c r="F85">
        <v>100</v>
      </c>
      <c r="G85">
        <v>0</v>
      </c>
      <c r="H85" t="s">
        <v>703</v>
      </c>
      <c r="I85" t="s">
        <v>8395</v>
      </c>
      <c r="J85" t="s">
        <v>917</v>
      </c>
      <c r="K85" t="s">
        <v>634</v>
      </c>
      <c r="L85" t="s">
        <v>635</v>
      </c>
      <c r="M85" t="s">
        <v>18554</v>
      </c>
      <c r="N85" t="s">
        <v>634</v>
      </c>
      <c r="O85" t="s">
        <v>637</v>
      </c>
      <c r="P85" t="s">
        <v>22</v>
      </c>
      <c r="Q85" t="s">
        <v>638</v>
      </c>
      <c r="R85" t="s">
        <v>635</v>
      </c>
      <c r="S85" t="s">
        <v>634</v>
      </c>
      <c r="T85" t="s">
        <v>18554</v>
      </c>
    </row>
    <row r="86" spans="1:20" x14ac:dyDescent="0.25">
      <c r="A86" t="s">
        <v>164</v>
      </c>
      <c r="B86" t="s">
        <v>165</v>
      </c>
      <c r="C86">
        <v>33.333333333333336</v>
      </c>
      <c r="D86">
        <v>3</v>
      </c>
      <c r="E86" t="s">
        <v>18555</v>
      </c>
      <c r="F86">
        <v>135</v>
      </c>
      <c r="G86">
        <v>35</v>
      </c>
      <c r="H86" t="s">
        <v>631</v>
      </c>
      <c r="I86" t="s">
        <v>18556</v>
      </c>
      <c r="J86" t="s">
        <v>749</v>
      </c>
      <c r="K86" t="s">
        <v>634</v>
      </c>
      <c r="L86" t="s">
        <v>635</v>
      </c>
      <c r="M86" t="s">
        <v>18557</v>
      </c>
      <c r="N86" t="s">
        <v>634</v>
      </c>
      <c r="O86" t="s">
        <v>654</v>
      </c>
      <c r="P86" t="s">
        <v>22</v>
      </c>
      <c r="Q86" t="s">
        <v>655</v>
      </c>
      <c r="R86" t="s">
        <v>635</v>
      </c>
      <c r="S86" t="s">
        <v>634</v>
      </c>
      <c r="T86" t="s">
        <v>18557</v>
      </c>
    </row>
    <row r="87" spans="1:20" x14ac:dyDescent="0.25">
      <c r="A87" t="s">
        <v>20</v>
      </c>
      <c r="B87" t="s">
        <v>21</v>
      </c>
      <c r="C87">
        <v>50</v>
      </c>
      <c r="D87">
        <v>1</v>
      </c>
      <c r="E87" t="s">
        <v>18558</v>
      </c>
      <c r="F87">
        <v>100</v>
      </c>
      <c r="G87">
        <v>0</v>
      </c>
      <c r="H87" t="s">
        <v>703</v>
      </c>
      <c r="I87" t="s">
        <v>18559</v>
      </c>
      <c r="J87" t="s">
        <v>14721</v>
      </c>
      <c r="K87" t="s">
        <v>634</v>
      </c>
      <c r="L87" t="s">
        <v>635</v>
      </c>
      <c r="M87" t="s">
        <v>18560</v>
      </c>
      <c r="N87" t="s">
        <v>634</v>
      </c>
      <c r="O87" t="s">
        <v>637</v>
      </c>
      <c r="P87" t="s">
        <v>22</v>
      </c>
      <c r="Q87" t="s">
        <v>638</v>
      </c>
      <c r="R87" t="s">
        <v>635</v>
      </c>
      <c r="S87" t="s">
        <v>634</v>
      </c>
      <c r="T87" t="s">
        <v>18560</v>
      </c>
    </row>
    <row r="88" spans="1:20" x14ac:dyDescent="0.25">
      <c r="A88" t="s">
        <v>23</v>
      </c>
      <c r="B88" t="s">
        <v>24</v>
      </c>
      <c r="C88">
        <v>50</v>
      </c>
      <c r="D88">
        <v>1</v>
      </c>
      <c r="E88" t="s">
        <v>18558</v>
      </c>
      <c r="F88">
        <v>100</v>
      </c>
      <c r="G88">
        <v>0</v>
      </c>
      <c r="H88" t="s">
        <v>703</v>
      </c>
      <c r="I88" t="s">
        <v>18559</v>
      </c>
      <c r="J88" t="s">
        <v>14721</v>
      </c>
      <c r="K88" t="s">
        <v>634</v>
      </c>
      <c r="L88" t="s">
        <v>635</v>
      </c>
      <c r="M88" t="s">
        <v>18560</v>
      </c>
      <c r="N88" t="s">
        <v>634</v>
      </c>
      <c r="O88" t="s">
        <v>637</v>
      </c>
      <c r="P88" t="s">
        <v>22</v>
      </c>
      <c r="Q88" t="s">
        <v>638</v>
      </c>
      <c r="R88" t="s">
        <v>635</v>
      </c>
      <c r="S88" t="s">
        <v>634</v>
      </c>
      <c r="T88" t="s">
        <v>18560</v>
      </c>
    </row>
    <row r="89" spans="1:20" x14ac:dyDescent="0.25">
      <c r="A89" t="s">
        <v>25</v>
      </c>
      <c r="B89" t="s">
        <v>26</v>
      </c>
      <c r="C89">
        <v>50</v>
      </c>
      <c r="D89">
        <v>1</v>
      </c>
      <c r="E89" t="s">
        <v>18558</v>
      </c>
      <c r="F89">
        <v>100</v>
      </c>
      <c r="G89">
        <v>0</v>
      </c>
      <c r="H89" t="s">
        <v>703</v>
      </c>
      <c r="I89" t="s">
        <v>18559</v>
      </c>
      <c r="J89" t="s">
        <v>14721</v>
      </c>
      <c r="K89" t="s">
        <v>634</v>
      </c>
      <c r="L89" t="s">
        <v>635</v>
      </c>
      <c r="M89" t="s">
        <v>18560</v>
      </c>
      <c r="N89" t="s">
        <v>634</v>
      </c>
      <c r="O89" t="s">
        <v>637</v>
      </c>
      <c r="P89" t="s">
        <v>22</v>
      </c>
      <c r="Q89" t="s">
        <v>638</v>
      </c>
      <c r="R89" t="s">
        <v>635</v>
      </c>
      <c r="S89" t="s">
        <v>634</v>
      </c>
      <c r="T89" t="s">
        <v>18560</v>
      </c>
    </row>
    <row r="90" spans="1:20" x14ac:dyDescent="0.25">
      <c r="A90" t="s">
        <v>164</v>
      </c>
      <c r="B90" t="s">
        <v>165</v>
      </c>
      <c r="C90">
        <v>50</v>
      </c>
      <c r="D90">
        <v>6</v>
      </c>
      <c r="E90" t="s">
        <v>18561</v>
      </c>
      <c r="F90">
        <v>235</v>
      </c>
      <c r="G90">
        <v>35</v>
      </c>
      <c r="H90" t="s">
        <v>631</v>
      </c>
      <c r="I90" t="s">
        <v>3461</v>
      </c>
      <c r="J90" t="s">
        <v>705</v>
      </c>
      <c r="K90" t="s">
        <v>634</v>
      </c>
      <c r="L90" t="s">
        <v>635</v>
      </c>
      <c r="M90" t="s">
        <v>18562</v>
      </c>
      <c r="N90" t="s">
        <v>634</v>
      </c>
      <c r="O90" t="s">
        <v>637</v>
      </c>
      <c r="P90" t="s">
        <v>22</v>
      </c>
      <c r="Q90" t="s">
        <v>638</v>
      </c>
      <c r="R90" t="s">
        <v>635</v>
      </c>
      <c r="S90" t="s">
        <v>634</v>
      </c>
      <c r="T90" t="s">
        <v>18562</v>
      </c>
    </row>
    <row r="91" spans="1:20" x14ac:dyDescent="0.25">
      <c r="A91" t="s">
        <v>118</v>
      </c>
      <c r="B91" t="s">
        <v>91</v>
      </c>
      <c r="C91">
        <v>100</v>
      </c>
      <c r="D91">
        <v>2</v>
      </c>
      <c r="E91" t="s">
        <v>18563</v>
      </c>
      <c r="F91">
        <v>198</v>
      </c>
      <c r="G91">
        <v>0</v>
      </c>
      <c r="H91" t="s">
        <v>1114</v>
      </c>
      <c r="I91" t="s">
        <v>18564</v>
      </c>
      <c r="J91" t="s">
        <v>18565</v>
      </c>
      <c r="K91" t="s">
        <v>7339</v>
      </c>
      <c r="L91" t="s">
        <v>18566</v>
      </c>
      <c r="M91" t="s">
        <v>18567</v>
      </c>
      <c r="N91" t="s">
        <v>1120</v>
      </c>
      <c r="O91" t="s">
        <v>1642</v>
      </c>
      <c r="P91" t="s">
        <v>1122</v>
      </c>
      <c r="Q91" t="s">
        <v>1123</v>
      </c>
      <c r="R91" t="s">
        <v>635</v>
      </c>
      <c r="S91" t="s">
        <v>634</v>
      </c>
      <c r="T91" t="s">
        <v>18568</v>
      </c>
    </row>
    <row r="92" spans="1:20" x14ac:dyDescent="0.25">
      <c r="A92" t="s">
        <v>133</v>
      </c>
      <c r="B92" t="s">
        <v>134</v>
      </c>
      <c r="C92">
        <v>12</v>
      </c>
      <c r="D92">
        <v>100</v>
      </c>
      <c r="E92" t="s">
        <v>18569</v>
      </c>
      <c r="F92">
        <v>1388</v>
      </c>
      <c r="G92">
        <v>96</v>
      </c>
      <c r="H92" t="s">
        <v>641</v>
      </c>
      <c r="I92" t="s">
        <v>2434</v>
      </c>
      <c r="J92" t="s">
        <v>18570</v>
      </c>
      <c r="K92" t="s">
        <v>1570</v>
      </c>
      <c r="L92" t="s">
        <v>7895</v>
      </c>
      <c r="M92" t="s">
        <v>18571</v>
      </c>
      <c r="N92" t="s">
        <v>634</v>
      </c>
      <c r="O92" t="s">
        <v>894</v>
      </c>
      <c r="P92" t="s">
        <v>43</v>
      </c>
      <c r="Q92" t="s">
        <v>648</v>
      </c>
      <c r="R92" t="s">
        <v>635</v>
      </c>
      <c r="S92" t="s">
        <v>634</v>
      </c>
      <c r="T92" t="s">
        <v>18567</v>
      </c>
    </row>
    <row r="93" spans="1:20" x14ac:dyDescent="0.25">
      <c r="A93" t="s">
        <v>164</v>
      </c>
      <c r="B93" t="s">
        <v>165</v>
      </c>
      <c r="C93">
        <v>49</v>
      </c>
      <c r="D93">
        <v>2</v>
      </c>
      <c r="E93" t="s">
        <v>18572</v>
      </c>
      <c r="F93">
        <v>98</v>
      </c>
      <c r="G93">
        <v>0</v>
      </c>
      <c r="H93" t="s">
        <v>641</v>
      </c>
      <c r="I93" t="s">
        <v>8051</v>
      </c>
      <c r="J93" t="s">
        <v>18573</v>
      </c>
      <c r="K93" t="s">
        <v>18574</v>
      </c>
      <c r="L93" t="s">
        <v>2004</v>
      </c>
      <c r="M93" t="s">
        <v>18575</v>
      </c>
      <c r="N93" t="s">
        <v>634</v>
      </c>
      <c r="O93" t="s">
        <v>894</v>
      </c>
      <c r="P93" t="s">
        <v>43</v>
      </c>
      <c r="Q93" t="s">
        <v>648</v>
      </c>
      <c r="R93" t="s">
        <v>635</v>
      </c>
      <c r="S93" t="s">
        <v>634</v>
      </c>
      <c r="T93" t="s">
        <v>18575</v>
      </c>
    </row>
    <row r="94" spans="1:20" x14ac:dyDescent="0.25">
      <c r="A94" t="s">
        <v>121</v>
      </c>
      <c r="B94" t="s">
        <v>122</v>
      </c>
      <c r="C94">
        <v>15</v>
      </c>
      <c r="D94">
        <v>1</v>
      </c>
      <c r="E94" t="s">
        <v>18576</v>
      </c>
      <c r="F94">
        <v>215</v>
      </c>
      <c r="G94">
        <v>0</v>
      </c>
      <c r="H94" t="s">
        <v>631</v>
      </c>
      <c r="I94" t="s">
        <v>16830</v>
      </c>
      <c r="J94" t="s">
        <v>18577</v>
      </c>
      <c r="K94" t="s">
        <v>18578</v>
      </c>
      <c r="L94" t="s">
        <v>12134</v>
      </c>
      <c r="M94" t="s">
        <v>18579</v>
      </c>
      <c r="N94" t="s">
        <v>634</v>
      </c>
      <c r="O94" t="s">
        <v>894</v>
      </c>
      <c r="P94" t="s">
        <v>43</v>
      </c>
      <c r="Q94" t="s">
        <v>648</v>
      </c>
      <c r="R94" t="s">
        <v>635</v>
      </c>
      <c r="S94" t="s">
        <v>634</v>
      </c>
      <c r="T94" t="s">
        <v>18579</v>
      </c>
    </row>
    <row r="95" spans="1:20" x14ac:dyDescent="0.25">
      <c r="A95" t="s">
        <v>20</v>
      </c>
      <c r="B95" t="s">
        <v>21</v>
      </c>
      <c r="C95">
        <v>50</v>
      </c>
      <c r="D95">
        <v>3</v>
      </c>
      <c r="E95" t="s">
        <v>18576</v>
      </c>
      <c r="F95">
        <v>215</v>
      </c>
      <c r="G95">
        <v>0</v>
      </c>
      <c r="H95" t="s">
        <v>631</v>
      </c>
      <c r="I95" t="s">
        <v>16830</v>
      </c>
      <c r="J95" t="s">
        <v>18577</v>
      </c>
      <c r="K95" t="s">
        <v>18578</v>
      </c>
      <c r="L95" t="s">
        <v>12134</v>
      </c>
      <c r="M95" t="s">
        <v>18579</v>
      </c>
      <c r="N95" t="s">
        <v>634</v>
      </c>
      <c r="O95" t="s">
        <v>894</v>
      </c>
      <c r="P95" t="s">
        <v>43</v>
      </c>
      <c r="Q95" t="s">
        <v>648</v>
      </c>
      <c r="R95" t="s">
        <v>635</v>
      </c>
      <c r="S95" t="s">
        <v>634</v>
      </c>
      <c r="T95" t="s">
        <v>18579</v>
      </c>
    </row>
    <row r="96" spans="1:20" x14ac:dyDescent="0.25">
      <c r="A96" t="s">
        <v>41</v>
      </c>
      <c r="B96" t="s">
        <v>42</v>
      </c>
      <c r="C96">
        <v>50</v>
      </c>
      <c r="D96">
        <v>1</v>
      </c>
      <c r="E96" t="s">
        <v>18576</v>
      </c>
      <c r="F96">
        <v>215</v>
      </c>
      <c r="G96">
        <v>0</v>
      </c>
      <c r="H96" t="s">
        <v>631</v>
      </c>
      <c r="I96" t="s">
        <v>16830</v>
      </c>
      <c r="J96" t="s">
        <v>18577</v>
      </c>
      <c r="K96" t="s">
        <v>18578</v>
      </c>
      <c r="L96" t="s">
        <v>12134</v>
      </c>
      <c r="M96" t="s">
        <v>18579</v>
      </c>
      <c r="N96" t="s">
        <v>634</v>
      </c>
      <c r="O96" t="s">
        <v>894</v>
      </c>
      <c r="P96" t="s">
        <v>43</v>
      </c>
      <c r="Q96" t="s">
        <v>648</v>
      </c>
      <c r="R96" t="s">
        <v>635</v>
      </c>
      <c r="S96" t="s">
        <v>634</v>
      </c>
      <c r="T96" t="s">
        <v>18579</v>
      </c>
    </row>
    <row r="97" spans="1:20" x14ac:dyDescent="0.25">
      <c r="A97" t="s">
        <v>133</v>
      </c>
      <c r="B97" t="s">
        <v>134</v>
      </c>
      <c r="C97">
        <v>12</v>
      </c>
      <c r="D97">
        <v>20</v>
      </c>
      <c r="E97" t="s">
        <v>18580</v>
      </c>
      <c r="F97">
        <v>260</v>
      </c>
      <c r="G97">
        <v>0</v>
      </c>
      <c r="H97" t="s">
        <v>641</v>
      </c>
      <c r="I97" t="s">
        <v>1550</v>
      </c>
      <c r="J97" t="s">
        <v>12609</v>
      </c>
      <c r="K97" t="s">
        <v>12610</v>
      </c>
      <c r="L97" t="s">
        <v>6670</v>
      </c>
      <c r="M97" t="s">
        <v>18581</v>
      </c>
      <c r="N97" t="s">
        <v>634</v>
      </c>
      <c r="O97" t="s">
        <v>894</v>
      </c>
      <c r="P97" t="s">
        <v>43</v>
      </c>
      <c r="Q97" t="s">
        <v>648</v>
      </c>
      <c r="R97" t="s">
        <v>635</v>
      </c>
      <c r="S97" t="s">
        <v>634</v>
      </c>
      <c r="T97" t="s">
        <v>18582</v>
      </c>
    </row>
    <row r="98" spans="1:20" x14ac:dyDescent="0.25">
      <c r="A98" t="s">
        <v>35</v>
      </c>
      <c r="B98" t="s">
        <v>36</v>
      </c>
      <c r="C98">
        <v>66.666666666666671</v>
      </c>
      <c r="D98">
        <v>3</v>
      </c>
      <c r="E98" t="s">
        <v>18583</v>
      </c>
      <c r="F98">
        <v>100</v>
      </c>
      <c r="G98">
        <v>0</v>
      </c>
      <c r="H98" t="s">
        <v>631</v>
      </c>
      <c r="I98" t="s">
        <v>18584</v>
      </c>
      <c r="J98" t="s">
        <v>1276</v>
      </c>
      <c r="K98" t="s">
        <v>634</v>
      </c>
      <c r="L98" t="s">
        <v>635</v>
      </c>
      <c r="M98" t="s">
        <v>18585</v>
      </c>
      <c r="N98" t="s">
        <v>634</v>
      </c>
      <c r="O98" t="s">
        <v>654</v>
      </c>
      <c r="P98" t="s">
        <v>22</v>
      </c>
      <c r="Q98" t="s">
        <v>655</v>
      </c>
      <c r="R98" t="s">
        <v>635</v>
      </c>
      <c r="S98" t="s">
        <v>634</v>
      </c>
      <c r="T98" t="s">
        <v>18585</v>
      </c>
    </row>
    <row r="99" spans="1:20" x14ac:dyDescent="0.25">
      <c r="A99" t="s">
        <v>164</v>
      </c>
      <c r="B99" t="s">
        <v>165</v>
      </c>
      <c r="C99">
        <v>50</v>
      </c>
      <c r="D99">
        <v>12</v>
      </c>
      <c r="E99" t="s">
        <v>18586</v>
      </c>
      <c r="F99">
        <v>400</v>
      </c>
      <c r="G99">
        <v>0</v>
      </c>
      <c r="H99" t="s">
        <v>631</v>
      </c>
      <c r="I99" t="s">
        <v>4104</v>
      </c>
      <c r="J99" t="s">
        <v>1373</v>
      </c>
      <c r="K99" t="s">
        <v>634</v>
      </c>
      <c r="L99" t="s">
        <v>635</v>
      </c>
      <c r="M99" t="s">
        <v>18587</v>
      </c>
      <c r="N99" t="s">
        <v>634</v>
      </c>
      <c r="O99" t="s">
        <v>637</v>
      </c>
      <c r="P99" t="s">
        <v>22</v>
      </c>
      <c r="Q99" t="s">
        <v>638</v>
      </c>
      <c r="R99" t="s">
        <v>635</v>
      </c>
      <c r="S99" t="s">
        <v>634</v>
      </c>
      <c r="T99" t="s">
        <v>18587</v>
      </c>
    </row>
    <row r="100" spans="1:20" x14ac:dyDescent="0.25">
      <c r="A100" t="s">
        <v>533</v>
      </c>
      <c r="B100" t="s">
        <v>3767</v>
      </c>
      <c r="C100">
        <v>75</v>
      </c>
      <c r="D100">
        <v>4</v>
      </c>
      <c r="E100" t="s">
        <v>18588</v>
      </c>
      <c r="F100">
        <v>300</v>
      </c>
      <c r="G100">
        <v>0</v>
      </c>
      <c r="H100" t="s">
        <v>1114</v>
      </c>
      <c r="I100" t="s">
        <v>18589</v>
      </c>
      <c r="J100" t="s">
        <v>18590</v>
      </c>
      <c r="K100" t="s">
        <v>858</v>
      </c>
      <c r="L100" t="s">
        <v>18591</v>
      </c>
      <c r="M100" t="s">
        <v>18592</v>
      </c>
      <c r="N100" t="s">
        <v>634</v>
      </c>
      <c r="O100" t="s">
        <v>689</v>
      </c>
      <c r="P100" t="s">
        <v>40</v>
      </c>
      <c r="Q100" t="s">
        <v>690</v>
      </c>
      <c r="R100" t="s">
        <v>635</v>
      </c>
      <c r="S100" t="s">
        <v>634</v>
      </c>
      <c r="T100" t="s">
        <v>18593</v>
      </c>
    </row>
    <row r="101" spans="1:20" x14ac:dyDescent="0.25">
      <c r="A101" t="s">
        <v>164</v>
      </c>
      <c r="B101" t="s">
        <v>165</v>
      </c>
      <c r="C101">
        <v>33.333333333333336</v>
      </c>
      <c r="D101">
        <v>3</v>
      </c>
      <c r="E101" t="s">
        <v>18594</v>
      </c>
      <c r="F101">
        <v>100</v>
      </c>
      <c r="G101">
        <v>0</v>
      </c>
      <c r="H101" t="s">
        <v>631</v>
      </c>
      <c r="I101" t="s">
        <v>18595</v>
      </c>
      <c r="J101" t="s">
        <v>814</v>
      </c>
      <c r="K101" t="s">
        <v>634</v>
      </c>
      <c r="L101" t="s">
        <v>635</v>
      </c>
      <c r="M101" t="s">
        <v>18596</v>
      </c>
      <c r="N101" t="s">
        <v>634</v>
      </c>
      <c r="O101" t="s">
        <v>637</v>
      </c>
      <c r="P101" t="s">
        <v>22</v>
      </c>
      <c r="Q101" t="s">
        <v>638</v>
      </c>
      <c r="R101" t="s">
        <v>635</v>
      </c>
      <c r="S101" t="s">
        <v>634</v>
      </c>
      <c r="T101" t="s">
        <v>18596</v>
      </c>
    </row>
    <row r="102" spans="1:20" x14ac:dyDescent="0.25">
      <c r="A102" t="s">
        <v>37</v>
      </c>
      <c r="B102" t="s">
        <v>38</v>
      </c>
      <c r="C102">
        <v>33</v>
      </c>
      <c r="D102">
        <v>10</v>
      </c>
      <c r="E102" t="s">
        <v>18597</v>
      </c>
      <c r="F102">
        <v>325</v>
      </c>
      <c r="G102">
        <v>0</v>
      </c>
      <c r="H102" t="s">
        <v>631</v>
      </c>
      <c r="I102" t="s">
        <v>18598</v>
      </c>
      <c r="J102" t="s">
        <v>850</v>
      </c>
      <c r="K102" t="s">
        <v>634</v>
      </c>
      <c r="L102" t="s">
        <v>635</v>
      </c>
      <c r="M102" t="s">
        <v>18599</v>
      </c>
      <c r="N102" t="s">
        <v>634</v>
      </c>
      <c r="O102" t="s">
        <v>637</v>
      </c>
      <c r="P102" t="s">
        <v>22</v>
      </c>
      <c r="Q102" t="s">
        <v>638</v>
      </c>
      <c r="R102" t="s">
        <v>635</v>
      </c>
      <c r="S102" t="s">
        <v>634</v>
      </c>
      <c r="T102" t="s">
        <v>18596</v>
      </c>
    </row>
    <row r="103" spans="1:20" x14ac:dyDescent="0.25">
      <c r="A103" t="s">
        <v>20</v>
      </c>
      <c r="B103" t="s">
        <v>21</v>
      </c>
      <c r="C103">
        <v>50</v>
      </c>
      <c r="D103">
        <v>1</v>
      </c>
      <c r="E103" t="s">
        <v>18600</v>
      </c>
      <c r="F103">
        <v>135</v>
      </c>
      <c r="G103">
        <v>35</v>
      </c>
      <c r="H103" t="s">
        <v>703</v>
      </c>
      <c r="I103" t="s">
        <v>18601</v>
      </c>
      <c r="J103" t="s">
        <v>749</v>
      </c>
      <c r="K103" t="s">
        <v>634</v>
      </c>
      <c r="L103" t="s">
        <v>635</v>
      </c>
      <c r="M103" t="s">
        <v>18602</v>
      </c>
      <c r="N103" t="s">
        <v>634</v>
      </c>
      <c r="O103" t="s">
        <v>654</v>
      </c>
      <c r="P103" t="s">
        <v>22</v>
      </c>
      <c r="Q103" t="s">
        <v>655</v>
      </c>
      <c r="R103" t="s">
        <v>635</v>
      </c>
      <c r="S103" t="s">
        <v>634</v>
      </c>
      <c r="T103" t="s">
        <v>18603</v>
      </c>
    </row>
    <row r="104" spans="1:20" x14ac:dyDescent="0.25">
      <c r="A104" t="s">
        <v>23</v>
      </c>
      <c r="B104" t="s">
        <v>24</v>
      </c>
      <c r="C104">
        <v>50</v>
      </c>
      <c r="D104">
        <v>1</v>
      </c>
      <c r="E104" t="s">
        <v>18600</v>
      </c>
      <c r="F104">
        <v>135</v>
      </c>
      <c r="G104">
        <v>35</v>
      </c>
      <c r="H104" t="s">
        <v>703</v>
      </c>
      <c r="I104" t="s">
        <v>18601</v>
      </c>
      <c r="J104" t="s">
        <v>749</v>
      </c>
      <c r="K104" t="s">
        <v>634</v>
      </c>
      <c r="L104" t="s">
        <v>635</v>
      </c>
      <c r="M104" t="s">
        <v>18602</v>
      </c>
      <c r="N104" t="s">
        <v>634</v>
      </c>
      <c r="O104" t="s">
        <v>654</v>
      </c>
      <c r="P104" t="s">
        <v>22</v>
      </c>
      <c r="Q104" t="s">
        <v>655</v>
      </c>
      <c r="R104" t="s">
        <v>635</v>
      </c>
      <c r="S104" t="s">
        <v>634</v>
      </c>
      <c r="T104" t="s">
        <v>18603</v>
      </c>
    </row>
    <row r="105" spans="1:20" x14ac:dyDescent="0.25">
      <c r="A105" t="s">
        <v>25</v>
      </c>
      <c r="B105" t="s">
        <v>26</v>
      </c>
      <c r="C105">
        <v>50</v>
      </c>
      <c r="D105">
        <v>1</v>
      </c>
      <c r="E105" t="s">
        <v>18600</v>
      </c>
      <c r="F105">
        <v>135</v>
      </c>
      <c r="G105">
        <v>35</v>
      </c>
      <c r="H105" t="s">
        <v>703</v>
      </c>
      <c r="I105" t="s">
        <v>18601</v>
      </c>
      <c r="J105" t="s">
        <v>749</v>
      </c>
      <c r="K105" t="s">
        <v>634</v>
      </c>
      <c r="L105" t="s">
        <v>635</v>
      </c>
      <c r="M105" t="s">
        <v>18602</v>
      </c>
      <c r="N105" t="s">
        <v>634</v>
      </c>
      <c r="O105" t="s">
        <v>654</v>
      </c>
      <c r="P105" t="s">
        <v>22</v>
      </c>
      <c r="Q105" t="s">
        <v>655</v>
      </c>
      <c r="R105" t="s">
        <v>635</v>
      </c>
      <c r="S105" t="s">
        <v>634</v>
      </c>
      <c r="T105" t="s">
        <v>18603</v>
      </c>
    </row>
    <row r="106" spans="1:20" x14ac:dyDescent="0.25">
      <c r="A106" t="s">
        <v>20</v>
      </c>
      <c r="B106" t="s">
        <v>21</v>
      </c>
      <c r="C106">
        <v>50</v>
      </c>
      <c r="D106">
        <v>1</v>
      </c>
      <c r="E106" t="s">
        <v>18604</v>
      </c>
      <c r="F106">
        <v>430</v>
      </c>
      <c r="G106">
        <v>0</v>
      </c>
      <c r="H106" t="s">
        <v>641</v>
      </c>
      <c r="I106" t="s">
        <v>2434</v>
      </c>
      <c r="J106" t="s">
        <v>18605</v>
      </c>
      <c r="K106" t="s">
        <v>13426</v>
      </c>
      <c r="L106" t="s">
        <v>1093</v>
      </c>
      <c r="M106" t="s">
        <v>18606</v>
      </c>
      <c r="N106" t="s">
        <v>634</v>
      </c>
      <c r="O106" t="s">
        <v>894</v>
      </c>
      <c r="P106" t="s">
        <v>43</v>
      </c>
      <c r="Q106" t="s">
        <v>648</v>
      </c>
      <c r="R106" t="s">
        <v>635</v>
      </c>
      <c r="S106" t="s">
        <v>18607</v>
      </c>
      <c r="T106" t="s">
        <v>18606</v>
      </c>
    </row>
    <row r="107" spans="1:20" x14ac:dyDescent="0.25">
      <c r="A107" t="s">
        <v>23</v>
      </c>
      <c r="B107" t="s">
        <v>24</v>
      </c>
      <c r="C107">
        <v>50</v>
      </c>
      <c r="D107">
        <v>1</v>
      </c>
      <c r="E107" t="s">
        <v>18604</v>
      </c>
      <c r="F107">
        <v>430</v>
      </c>
      <c r="G107">
        <v>0</v>
      </c>
      <c r="H107" t="s">
        <v>641</v>
      </c>
      <c r="I107" t="s">
        <v>2434</v>
      </c>
      <c r="J107" t="s">
        <v>18605</v>
      </c>
      <c r="K107" t="s">
        <v>13426</v>
      </c>
      <c r="L107" t="s">
        <v>1093</v>
      </c>
      <c r="M107" t="s">
        <v>18606</v>
      </c>
      <c r="N107" t="s">
        <v>634</v>
      </c>
      <c r="O107" t="s">
        <v>894</v>
      </c>
      <c r="P107" t="s">
        <v>43</v>
      </c>
      <c r="Q107" t="s">
        <v>648</v>
      </c>
      <c r="R107" t="s">
        <v>635</v>
      </c>
      <c r="S107" t="s">
        <v>18607</v>
      </c>
      <c r="T107" t="s">
        <v>18606</v>
      </c>
    </row>
    <row r="108" spans="1:20" x14ac:dyDescent="0.25">
      <c r="A108" t="s">
        <v>25</v>
      </c>
      <c r="B108" t="s">
        <v>26</v>
      </c>
      <c r="C108">
        <v>50</v>
      </c>
      <c r="D108">
        <v>1</v>
      </c>
      <c r="E108" t="s">
        <v>18604</v>
      </c>
      <c r="F108">
        <v>430</v>
      </c>
      <c r="G108">
        <v>0</v>
      </c>
      <c r="H108" t="s">
        <v>641</v>
      </c>
      <c r="I108" t="s">
        <v>2434</v>
      </c>
      <c r="J108" t="s">
        <v>18605</v>
      </c>
      <c r="K108" t="s">
        <v>13426</v>
      </c>
      <c r="L108" t="s">
        <v>1093</v>
      </c>
      <c r="M108" t="s">
        <v>18606</v>
      </c>
      <c r="N108" t="s">
        <v>634</v>
      </c>
      <c r="O108" t="s">
        <v>894</v>
      </c>
      <c r="P108" t="s">
        <v>43</v>
      </c>
      <c r="Q108" t="s">
        <v>648</v>
      </c>
      <c r="R108" t="s">
        <v>635</v>
      </c>
      <c r="S108" t="s">
        <v>18607</v>
      </c>
      <c r="T108" t="s">
        <v>18606</v>
      </c>
    </row>
    <row r="109" spans="1:20" x14ac:dyDescent="0.25">
      <c r="A109" t="s">
        <v>133</v>
      </c>
      <c r="B109" t="s">
        <v>134</v>
      </c>
      <c r="C109">
        <v>12</v>
      </c>
      <c r="D109">
        <v>20</v>
      </c>
      <c r="E109" t="s">
        <v>18604</v>
      </c>
      <c r="F109">
        <v>430</v>
      </c>
      <c r="G109">
        <v>0</v>
      </c>
      <c r="H109" t="s">
        <v>641</v>
      </c>
      <c r="I109" t="s">
        <v>2434</v>
      </c>
      <c r="J109" t="s">
        <v>18605</v>
      </c>
      <c r="K109" t="s">
        <v>13426</v>
      </c>
      <c r="L109" t="s">
        <v>1093</v>
      </c>
      <c r="M109" t="s">
        <v>18606</v>
      </c>
      <c r="N109" t="s">
        <v>634</v>
      </c>
      <c r="O109" t="s">
        <v>894</v>
      </c>
      <c r="P109" t="s">
        <v>43</v>
      </c>
      <c r="Q109" t="s">
        <v>648</v>
      </c>
      <c r="R109" t="s">
        <v>635</v>
      </c>
      <c r="S109" t="s">
        <v>18607</v>
      </c>
      <c r="T109" t="s">
        <v>18606</v>
      </c>
    </row>
    <row r="110" spans="1:20" x14ac:dyDescent="0.25">
      <c r="A110" t="s">
        <v>116</v>
      </c>
      <c r="B110" t="s">
        <v>117</v>
      </c>
      <c r="C110">
        <v>10</v>
      </c>
      <c r="D110">
        <v>200</v>
      </c>
      <c r="E110" t="s">
        <v>18608</v>
      </c>
      <c r="F110">
        <v>2500</v>
      </c>
      <c r="G110">
        <v>0</v>
      </c>
      <c r="H110" t="s">
        <v>641</v>
      </c>
      <c r="I110" t="s">
        <v>13928</v>
      </c>
      <c r="J110" t="s">
        <v>18609</v>
      </c>
      <c r="K110" t="s">
        <v>1559</v>
      </c>
      <c r="L110" t="s">
        <v>4472</v>
      </c>
      <c r="M110" t="s">
        <v>18610</v>
      </c>
      <c r="N110" t="s">
        <v>634</v>
      </c>
      <c r="O110" t="s">
        <v>3621</v>
      </c>
      <c r="P110" t="s">
        <v>43</v>
      </c>
      <c r="Q110" t="s">
        <v>648</v>
      </c>
      <c r="R110" t="s">
        <v>635</v>
      </c>
      <c r="S110" t="s">
        <v>18611</v>
      </c>
      <c r="T110" t="s">
        <v>18610</v>
      </c>
    </row>
    <row r="111" spans="1:20" x14ac:dyDescent="0.25">
      <c r="A111" t="s">
        <v>116</v>
      </c>
      <c r="B111" t="s">
        <v>117</v>
      </c>
      <c r="C111">
        <v>10</v>
      </c>
      <c r="D111">
        <v>50</v>
      </c>
      <c r="E111" t="s">
        <v>18608</v>
      </c>
      <c r="F111">
        <v>2500</v>
      </c>
      <c r="G111">
        <v>0</v>
      </c>
      <c r="H111" t="s">
        <v>641</v>
      </c>
      <c r="I111" t="s">
        <v>13928</v>
      </c>
      <c r="J111" t="s">
        <v>18609</v>
      </c>
      <c r="K111" t="s">
        <v>1559</v>
      </c>
      <c r="L111" t="s">
        <v>4472</v>
      </c>
      <c r="M111" t="s">
        <v>18610</v>
      </c>
      <c r="N111" t="s">
        <v>634</v>
      </c>
      <c r="O111" t="s">
        <v>3621</v>
      </c>
      <c r="P111" t="s">
        <v>43</v>
      </c>
      <c r="Q111" t="s">
        <v>648</v>
      </c>
      <c r="R111" t="s">
        <v>635</v>
      </c>
      <c r="S111" t="s">
        <v>18611</v>
      </c>
      <c r="T111" t="s">
        <v>18610</v>
      </c>
    </row>
    <row r="112" spans="1:20" x14ac:dyDescent="0.25">
      <c r="A112" t="s">
        <v>164</v>
      </c>
      <c r="B112" t="s">
        <v>165</v>
      </c>
      <c r="C112">
        <v>33.333333333333336</v>
      </c>
      <c r="D112">
        <v>3</v>
      </c>
      <c r="E112" t="s">
        <v>18612</v>
      </c>
      <c r="F112">
        <v>100</v>
      </c>
      <c r="G112">
        <v>0</v>
      </c>
      <c r="H112" t="s">
        <v>631</v>
      </c>
      <c r="I112" t="s">
        <v>18613</v>
      </c>
      <c r="J112" t="s">
        <v>705</v>
      </c>
      <c r="K112" t="s">
        <v>634</v>
      </c>
      <c r="L112" t="s">
        <v>635</v>
      </c>
      <c r="M112" t="s">
        <v>18614</v>
      </c>
      <c r="N112" t="s">
        <v>634</v>
      </c>
      <c r="O112" t="s">
        <v>637</v>
      </c>
      <c r="P112" t="s">
        <v>22</v>
      </c>
      <c r="Q112" t="s">
        <v>638</v>
      </c>
      <c r="R112" t="s">
        <v>635</v>
      </c>
      <c r="S112" t="s">
        <v>18615</v>
      </c>
      <c r="T112" t="s">
        <v>18614</v>
      </c>
    </row>
    <row r="113" spans="1:20" x14ac:dyDescent="0.25">
      <c r="A113" t="s">
        <v>20</v>
      </c>
      <c r="B113" t="s">
        <v>21</v>
      </c>
      <c r="C113">
        <v>50</v>
      </c>
      <c r="D113">
        <v>1</v>
      </c>
      <c r="E113" t="s">
        <v>18616</v>
      </c>
      <c r="F113">
        <v>100</v>
      </c>
      <c r="G113">
        <v>0</v>
      </c>
      <c r="H113" t="s">
        <v>703</v>
      </c>
      <c r="I113" t="s">
        <v>18617</v>
      </c>
      <c r="J113" t="s">
        <v>999</v>
      </c>
      <c r="K113" t="s">
        <v>634</v>
      </c>
      <c r="L113" t="s">
        <v>635</v>
      </c>
      <c r="M113" t="s">
        <v>18614</v>
      </c>
      <c r="N113" t="s">
        <v>634</v>
      </c>
      <c r="O113" t="s">
        <v>637</v>
      </c>
      <c r="P113" t="s">
        <v>22</v>
      </c>
      <c r="Q113" t="s">
        <v>638</v>
      </c>
      <c r="R113" t="s">
        <v>635</v>
      </c>
      <c r="S113" t="s">
        <v>18618</v>
      </c>
      <c r="T113" t="s">
        <v>18614</v>
      </c>
    </row>
    <row r="114" spans="1:20" x14ac:dyDescent="0.25">
      <c r="A114" t="s">
        <v>23</v>
      </c>
      <c r="B114" t="s">
        <v>24</v>
      </c>
      <c r="C114">
        <v>50</v>
      </c>
      <c r="D114">
        <v>1</v>
      </c>
      <c r="E114" t="s">
        <v>18616</v>
      </c>
      <c r="F114">
        <v>100</v>
      </c>
      <c r="G114">
        <v>0</v>
      </c>
      <c r="H114" t="s">
        <v>703</v>
      </c>
      <c r="I114" t="s">
        <v>18617</v>
      </c>
      <c r="J114" t="s">
        <v>999</v>
      </c>
      <c r="K114" t="s">
        <v>634</v>
      </c>
      <c r="L114" t="s">
        <v>635</v>
      </c>
      <c r="M114" t="s">
        <v>18614</v>
      </c>
      <c r="N114" t="s">
        <v>634</v>
      </c>
      <c r="O114" t="s">
        <v>637</v>
      </c>
      <c r="P114" t="s">
        <v>22</v>
      </c>
      <c r="Q114" t="s">
        <v>638</v>
      </c>
      <c r="R114" t="s">
        <v>635</v>
      </c>
      <c r="S114" t="s">
        <v>18618</v>
      </c>
      <c r="T114" t="s">
        <v>18614</v>
      </c>
    </row>
    <row r="115" spans="1:20" x14ac:dyDescent="0.25">
      <c r="A115" t="s">
        <v>25</v>
      </c>
      <c r="B115" t="s">
        <v>26</v>
      </c>
      <c r="C115">
        <v>50</v>
      </c>
      <c r="D115">
        <v>1</v>
      </c>
      <c r="E115" t="s">
        <v>18616</v>
      </c>
      <c r="F115">
        <v>100</v>
      </c>
      <c r="G115">
        <v>0</v>
      </c>
      <c r="H115" t="s">
        <v>703</v>
      </c>
      <c r="I115" t="s">
        <v>18617</v>
      </c>
      <c r="J115" t="s">
        <v>999</v>
      </c>
      <c r="K115" t="s">
        <v>634</v>
      </c>
      <c r="L115" t="s">
        <v>635</v>
      </c>
      <c r="M115" t="s">
        <v>18614</v>
      </c>
      <c r="N115" t="s">
        <v>634</v>
      </c>
      <c r="O115" t="s">
        <v>637</v>
      </c>
      <c r="P115" t="s">
        <v>22</v>
      </c>
      <c r="Q115" t="s">
        <v>638</v>
      </c>
      <c r="R115" t="s">
        <v>635</v>
      </c>
      <c r="S115" t="s">
        <v>18618</v>
      </c>
      <c r="T115" t="s">
        <v>18614</v>
      </c>
    </row>
    <row r="116" spans="1:20" x14ac:dyDescent="0.25">
      <c r="A116" t="s">
        <v>118</v>
      </c>
      <c r="B116" t="s">
        <v>91</v>
      </c>
      <c r="C116">
        <v>76</v>
      </c>
      <c r="D116">
        <v>3</v>
      </c>
      <c r="E116" t="s">
        <v>18619</v>
      </c>
      <c r="F116">
        <v>228</v>
      </c>
      <c r="G116">
        <v>0</v>
      </c>
      <c r="H116" t="s">
        <v>641</v>
      </c>
      <c r="I116" t="s">
        <v>1173</v>
      </c>
      <c r="J116" t="s">
        <v>18620</v>
      </c>
      <c r="K116" t="s">
        <v>18621</v>
      </c>
      <c r="L116" t="s">
        <v>3584</v>
      </c>
      <c r="M116" t="s">
        <v>18622</v>
      </c>
      <c r="N116" t="s">
        <v>634</v>
      </c>
      <c r="O116" t="s">
        <v>894</v>
      </c>
      <c r="P116" t="s">
        <v>43</v>
      </c>
      <c r="Q116" t="s">
        <v>648</v>
      </c>
      <c r="R116" t="s">
        <v>635</v>
      </c>
      <c r="S116" t="s">
        <v>18623</v>
      </c>
      <c r="T116" t="s">
        <v>18622</v>
      </c>
    </row>
    <row r="117" spans="1:20" x14ac:dyDescent="0.25">
      <c r="A117" t="s">
        <v>133</v>
      </c>
      <c r="B117" t="s">
        <v>134</v>
      </c>
      <c r="C117">
        <v>12</v>
      </c>
      <c r="D117">
        <v>10</v>
      </c>
      <c r="E117" t="s">
        <v>18624</v>
      </c>
      <c r="F117">
        <v>130</v>
      </c>
      <c r="G117">
        <v>0</v>
      </c>
      <c r="H117" t="s">
        <v>641</v>
      </c>
      <c r="I117" t="s">
        <v>1450</v>
      </c>
      <c r="J117" t="s">
        <v>18625</v>
      </c>
      <c r="K117" t="s">
        <v>18626</v>
      </c>
      <c r="L117" t="s">
        <v>5792</v>
      </c>
      <c r="M117" t="s">
        <v>18627</v>
      </c>
      <c r="N117" t="s">
        <v>634</v>
      </c>
      <c r="O117" t="s">
        <v>894</v>
      </c>
      <c r="P117" t="s">
        <v>43</v>
      </c>
      <c r="Q117" t="s">
        <v>648</v>
      </c>
      <c r="R117" t="s">
        <v>635</v>
      </c>
      <c r="S117" t="s">
        <v>18628</v>
      </c>
      <c r="T117" t="s">
        <v>18629</v>
      </c>
    </row>
    <row r="118" spans="1:20" x14ac:dyDescent="0.25">
      <c r="A118" t="s">
        <v>37</v>
      </c>
      <c r="B118" t="s">
        <v>38</v>
      </c>
      <c r="C118">
        <v>33</v>
      </c>
      <c r="D118">
        <v>10</v>
      </c>
      <c r="E118" t="s">
        <v>18630</v>
      </c>
      <c r="F118">
        <v>335</v>
      </c>
      <c r="G118">
        <v>0</v>
      </c>
      <c r="H118" t="s">
        <v>631</v>
      </c>
      <c r="I118" t="s">
        <v>18631</v>
      </c>
      <c r="J118" t="s">
        <v>736</v>
      </c>
      <c r="K118" t="s">
        <v>634</v>
      </c>
      <c r="L118" t="s">
        <v>635</v>
      </c>
      <c r="M118" t="s">
        <v>18632</v>
      </c>
      <c r="N118" t="s">
        <v>634</v>
      </c>
      <c r="O118" t="s">
        <v>654</v>
      </c>
      <c r="P118" t="s">
        <v>22</v>
      </c>
      <c r="Q118" t="s">
        <v>655</v>
      </c>
      <c r="R118" t="s">
        <v>635</v>
      </c>
      <c r="S118" t="s">
        <v>18633</v>
      </c>
      <c r="T118" t="s">
        <v>18632</v>
      </c>
    </row>
    <row r="119" spans="1:20" x14ac:dyDescent="0.25">
      <c r="A119" t="s">
        <v>37</v>
      </c>
      <c r="B119" t="s">
        <v>38</v>
      </c>
      <c r="C119">
        <v>66.666666666666671</v>
      </c>
      <c r="D119">
        <v>3</v>
      </c>
      <c r="E119" t="s">
        <v>18634</v>
      </c>
      <c r="F119">
        <v>100</v>
      </c>
      <c r="G119">
        <v>0</v>
      </c>
      <c r="H119" t="s">
        <v>631</v>
      </c>
      <c r="I119" t="s">
        <v>18635</v>
      </c>
      <c r="J119" t="s">
        <v>1081</v>
      </c>
      <c r="K119" t="s">
        <v>634</v>
      </c>
      <c r="L119" t="s">
        <v>635</v>
      </c>
      <c r="M119" t="s">
        <v>18636</v>
      </c>
      <c r="N119" t="s">
        <v>634</v>
      </c>
      <c r="O119" t="s">
        <v>637</v>
      </c>
      <c r="P119" t="s">
        <v>22</v>
      </c>
      <c r="Q119" t="s">
        <v>638</v>
      </c>
      <c r="R119" t="s">
        <v>635</v>
      </c>
      <c r="S119" t="s">
        <v>18637</v>
      </c>
      <c r="T119" t="s">
        <v>18636</v>
      </c>
    </row>
    <row r="120" spans="1:20" x14ac:dyDescent="0.25">
      <c r="A120" t="s">
        <v>164</v>
      </c>
      <c r="B120" t="s">
        <v>165</v>
      </c>
      <c r="C120">
        <v>33.333333333333336</v>
      </c>
      <c r="D120">
        <v>3</v>
      </c>
      <c r="E120" t="s">
        <v>18638</v>
      </c>
      <c r="F120">
        <v>100</v>
      </c>
      <c r="G120">
        <v>0</v>
      </c>
      <c r="H120" t="s">
        <v>631</v>
      </c>
      <c r="I120" t="s">
        <v>18639</v>
      </c>
      <c r="J120" t="s">
        <v>805</v>
      </c>
      <c r="K120" t="s">
        <v>634</v>
      </c>
      <c r="L120" t="s">
        <v>635</v>
      </c>
      <c r="M120" t="s">
        <v>18640</v>
      </c>
      <c r="N120" t="s">
        <v>634</v>
      </c>
      <c r="O120" t="s">
        <v>654</v>
      </c>
      <c r="P120" t="s">
        <v>22</v>
      </c>
      <c r="Q120" t="s">
        <v>655</v>
      </c>
      <c r="R120" t="s">
        <v>635</v>
      </c>
      <c r="S120" t="s">
        <v>18641</v>
      </c>
      <c r="T120" t="s">
        <v>18642</v>
      </c>
    </row>
    <row r="121" spans="1:20" x14ac:dyDescent="0.25">
      <c r="A121" t="s">
        <v>116</v>
      </c>
      <c r="B121" t="s">
        <v>117</v>
      </c>
      <c r="C121">
        <v>10</v>
      </c>
      <c r="D121">
        <v>100</v>
      </c>
      <c r="E121" t="s">
        <v>18643</v>
      </c>
      <c r="F121">
        <v>1148</v>
      </c>
      <c r="G121">
        <v>0</v>
      </c>
      <c r="H121" t="s">
        <v>641</v>
      </c>
      <c r="I121" t="s">
        <v>1550</v>
      </c>
      <c r="J121" t="s">
        <v>18644</v>
      </c>
      <c r="K121" t="s">
        <v>3885</v>
      </c>
      <c r="L121" t="s">
        <v>3757</v>
      </c>
      <c r="M121" t="s">
        <v>18645</v>
      </c>
      <c r="N121" t="s">
        <v>634</v>
      </c>
      <c r="O121" t="s">
        <v>894</v>
      </c>
      <c r="P121" t="s">
        <v>43</v>
      </c>
      <c r="Q121" t="s">
        <v>648</v>
      </c>
      <c r="R121" t="s">
        <v>635</v>
      </c>
      <c r="S121" t="s">
        <v>18646</v>
      </c>
      <c r="T121" t="s">
        <v>18647</v>
      </c>
    </row>
    <row r="122" spans="1:20" x14ac:dyDescent="0.25">
      <c r="A122" t="s">
        <v>25</v>
      </c>
      <c r="B122" t="s">
        <v>26</v>
      </c>
      <c r="C122">
        <v>60</v>
      </c>
      <c r="D122">
        <v>3</v>
      </c>
      <c r="E122" t="s">
        <v>18643</v>
      </c>
      <c r="F122">
        <v>1148</v>
      </c>
      <c r="G122">
        <v>0</v>
      </c>
      <c r="H122" t="s">
        <v>641</v>
      </c>
      <c r="I122" t="s">
        <v>1550</v>
      </c>
      <c r="J122" t="s">
        <v>18644</v>
      </c>
      <c r="K122" t="s">
        <v>3885</v>
      </c>
      <c r="L122" t="s">
        <v>3757</v>
      </c>
      <c r="M122" t="s">
        <v>18645</v>
      </c>
      <c r="N122" t="s">
        <v>634</v>
      </c>
      <c r="O122" t="s">
        <v>894</v>
      </c>
      <c r="P122" t="s">
        <v>43</v>
      </c>
      <c r="Q122" t="s">
        <v>648</v>
      </c>
      <c r="R122" t="s">
        <v>635</v>
      </c>
      <c r="S122" t="s">
        <v>18646</v>
      </c>
      <c r="T122" t="s">
        <v>18647</v>
      </c>
    </row>
    <row r="123" spans="1:20" x14ac:dyDescent="0.25">
      <c r="A123" t="s">
        <v>39</v>
      </c>
      <c r="B123" t="s">
        <v>44</v>
      </c>
      <c r="C123">
        <v>66.333333333333329</v>
      </c>
      <c r="D123">
        <v>3</v>
      </c>
      <c r="E123" t="s">
        <v>18648</v>
      </c>
      <c r="F123">
        <v>414.5</v>
      </c>
      <c r="G123">
        <v>41</v>
      </c>
      <c r="H123" t="s">
        <v>2479</v>
      </c>
      <c r="I123" t="s">
        <v>18649</v>
      </c>
      <c r="J123" t="s">
        <v>18650</v>
      </c>
      <c r="K123" t="s">
        <v>8024</v>
      </c>
      <c r="L123" t="s">
        <v>18651</v>
      </c>
      <c r="M123" t="s">
        <v>18652</v>
      </c>
      <c r="N123" t="s">
        <v>634</v>
      </c>
      <c r="O123" t="s">
        <v>689</v>
      </c>
      <c r="P123" t="s">
        <v>40</v>
      </c>
      <c r="Q123" t="s">
        <v>690</v>
      </c>
      <c r="R123" t="s">
        <v>635</v>
      </c>
      <c r="S123" t="s">
        <v>634</v>
      </c>
      <c r="T123" t="s">
        <v>18652</v>
      </c>
    </row>
    <row r="124" spans="1:20" x14ac:dyDescent="0.25">
      <c r="A124" t="s">
        <v>39</v>
      </c>
      <c r="B124" t="s">
        <v>44</v>
      </c>
      <c r="C124">
        <v>66.333333333333329</v>
      </c>
      <c r="D124">
        <v>3</v>
      </c>
      <c r="E124" t="s">
        <v>18648</v>
      </c>
      <c r="F124">
        <v>414.5</v>
      </c>
      <c r="G124">
        <v>41</v>
      </c>
      <c r="H124" t="s">
        <v>2479</v>
      </c>
      <c r="I124" t="s">
        <v>18649</v>
      </c>
      <c r="J124" t="s">
        <v>18650</v>
      </c>
      <c r="K124" t="s">
        <v>8024</v>
      </c>
      <c r="L124" t="s">
        <v>18651</v>
      </c>
      <c r="M124" t="s">
        <v>18652</v>
      </c>
      <c r="N124" t="s">
        <v>634</v>
      </c>
      <c r="O124" t="s">
        <v>689</v>
      </c>
      <c r="P124" t="s">
        <v>40</v>
      </c>
      <c r="Q124" t="s">
        <v>690</v>
      </c>
      <c r="R124" t="s">
        <v>635</v>
      </c>
      <c r="S124" t="s">
        <v>634</v>
      </c>
      <c r="T124" t="s">
        <v>18652</v>
      </c>
    </row>
    <row r="125" spans="1:20" x14ac:dyDescent="0.25">
      <c r="A125" t="s">
        <v>39</v>
      </c>
      <c r="B125" t="s">
        <v>682</v>
      </c>
      <c r="C125">
        <v>64</v>
      </c>
      <c r="D125">
        <v>10</v>
      </c>
      <c r="E125" t="s">
        <v>18653</v>
      </c>
      <c r="F125">
        <v>736</v>
      </c>
      <c r="G125">
        <v>96</v>
      </c>
      <c r="H125" t="s">
        <v>641</v>
      </c>
      <c r="I125" t="s">
        <v>18649</v>
      </c>
      <c r="J125" t="s">
        <v>18650</v>
      </c>
      <c r="K125" t="s">
        <v>8024</v>
      </c>
      <c r="L125" t="s">
        <v>18651</v>
      </c>
      <c r="M125" t="s">
        <v>18654</v>
      </c>
      <c r="N125" t="s">
        <v>634</v>
      </c>
      <c r="O125" t="s">
        <v>689</v>
      </c>
      <c r="P125" t="s">
        <v>40</v>
      </c>
      <c r="Q125" t="s">
        <v>690</v>
      </c>
      <c r="R125" t="s">
        <v>635</v>
      </c>
      <c r="S125" t="s">
        <v>634</v>
      </c>
      <c r="T125" t="s">
        <v>18654</v>
      </c>
    </row>
    <row r="126" spans="1:20" x14ac:dyDescent="0.25">
      <c r="A126" t="s">
        <v>37</v>
      </c>
      <c r="B126" t="s">
        <v>38</v>
      </c>
      <c r="C126">
        <v>66.666666666666671</v>
      </c>
      <c r="D126">
        <v>6</v>
      </c>
      <c r="E126" t="s">
        <v>18655</v>
      </c>
      <c r="F126">
        <v>200</v>
      </c>
      <c r="G126">
        <v>0</v>
      </c>
      <c r="H126" t="s">
        <v>631</v>
      </c>
      <c r="I126" t="s">
        <v>10704</v>
      </c>
      <c r="J126" t="s">
        <v>1004</v>
      </c>
      <c r="K126" t="s">
        <v>634</v>
      </c>
      <c r="L126" t="s">
        <v>635</v>
      </c>
      <c r="M126" t="s">
        <v>18656</v>
      </c>
      <c r="N126" t="s">
        <v>634</v>
      </c>
      <c r="O126" t="s">
        <v>637</v>
      </c>
      <c r="P126" t="s">
        <v>22</v>
      </c>
      <c r="Q126" t="s">
        <v>638</v>
      </c>
      <c r="R126" t="s">
        <v>635</v>
      </c>
      <c r="S126" t="s">
        <v>18657</v>
      </c>
      <c r="T126" t="s">
        <v>18656</v>
      </c>
    </row>
    <row r="127" spans="1:20" x14ac:dyDescent="0.25">
      <c r="A127" t="s">
        <v>164</v>
      </c>
      <c r="B127" t="s">
        <v>165</v>
      </c>
      <c r="C127">
        <v>33.333333333333336</v>
      </c>
      <c r="D127">
        <v>3</v>
      </c>
      <c r="E127" t="s">
        <v>18658</v>
      </c>
      <c r="F127">
        <v>138</v>
      </c>
      <c r="G127">
        <v>38</v>
      </c>
      <c r="H127" t="s">
        <v>631</v>
      </c>
      <c r="I127" t="s">
        <v>18659</v>
      </c>
      <c r="J127" t="s">
        <v>1036</v>
      </c>
      <c r="K127" t="s">
        <v>634</v>
      </c>
      <c r="L127" t="s">
        <v>635</v>
      </c>
      <c r="M127" t="s">
        <v>18660</v>
      </c>
      <c r="N127" t="s">
        <v>634</v>
      </c>
      <c r="O127" t="s">
        <v>637</v>
      </c>
      <c r="P127" t="s">
        <v>22</v>
      </c>
      <c r="Q127" t="s">
        <v>638</v>
      </c>
      <c r="R127" t="s">
        <v>635</v>
      </c>
      <c r="S127" t="s">
        <v>18661</v>
      </c>
      <c r="T127" t="s">
        <v>18660</v>
      </c>
    </row>
    <row r="128" spans="1:20" x14ac:dyDescent="0.25">
      <c r="A128" t="s">
        <v>118</v>
      </c>
      <c r="B128" t="s">
        <v>91</v>
      </c>
      <c r="C128">
        <v>100</v>
      </c>
      <c r="D128">
        <v>1</v>
      </c>
      <c r="E128" t="s">
        <v>18662</v>
      </c>
      <c r="F128">
        <v>198</v>
      </c>
      <c r="G128">
        <v>0</v>
      </c>
      <c r="H128" t="s">
        <v>1114</v>
      </c>
      <c r="I128" t="s">
        <v>18663</v>
      </c>
      <c r="J128" t="s">
        <v>18664</v>
      </c>
      <c r="K128" t="s">
        <v>4271</v>
      </c>
      <c r="L128" t="s">
        <v>18665</v>
      </c>
      <c r="M128" t="s">
        <v>18666</v>
      </c>
      <c r="N128" t="s">
        <v>1120</v>
      </c>
      <c r="O128" t="s">
        <v>1121</v>
      </c>
      <c r="P128" t="s">
        <v>1122</v>
      </c>
      <c r="Q128" t="s">
        <v>1123</v>
      </c>
      <c r="R128" t="s">
        <v>635</v>
      </c>
      <c r="S128" t="s">
        <v>18667</v>
      </c>
      <c r="T128" t="s">
        <v>18666</v>
      </c>
    </row>
    <row r="129" spans="1:20" x14ac:dyDescent="0.25">
      <c r="A129" t="s">
        <v>257</v>
      </c>
      <c r="B129" t="s">
        <v>263</v>
      </c>
      <c r="C129">
        <v>139</v>
      </c>
      <c r="D129">
        <v>1</v>
      </c>
      <c r="E129" t="s">
        <v>18662</v>
      </c>
      <c r="F129">
        <v>198</v>
      </c>
      <c r="G129">
        <v>0</v>
      </c>
      <c r="H129" t="s">
        <v>1114</v>
      </c>
      <c r="I129" t="s">
        <v>18663</v>
      </c>
      <c r="J129" t="s">
        <v>18664</v>
      </c>
      <c r="K129" t="s">
        <v>4271</v>
      </c>
      <c r="L129" t="s">
        <v>18665</v>
      </c>
      <c r="M129" t="s">
        <v>18666</v>
      </c>
      <c r="N129" t="s">
        <v>1120</v>
      </c>
      <c r="O129" t="s">
        <v>1121</v>
      </c>
      <c r="P129" t="s">
        <v>1122</v>
      </c>
      <c r="Q129" t="s">
        <v>1123</v>
      </c>
      <c r="R129" t="s">
        <v>635</v>
      </c>
      <c r="S129" t="s">
        <v>18667</v>
      </c>
      <c r="T129" t="s">
        <v>18666</v>
      </c>
    </row>
    <row r="130" spans="1:20" x14ac:dyDescent="0.25">
      <c r="A130" t="s">
        <v>118</v>
      </c>
      <c r="B130" t="s">
        <v>91</v>
      </c>
      <c r="C130">
        <v>100</v>
      </c>
      <c r="D130">
        <v>2</v>
      </c>
      <c r="E130" t="s">
        <v>18668</v>
      </c>
      <c r="F130">
        <v>198</v>
      </c>
      <c r="G130">
        <v>0</v>
      </c>
      <c r="H130" t="s">
        <v>1114</v>
      </c>
      <c r="I130" t="s">
        <v>18669</v>
      </c>
      <c r="J130" t="s">
        <v>18670</v>
      </c>
      <c r="K130" t="s">
        <v>16115</v>
      </c>
      <c r="L130" t="s">
        <v>18671</v>
      </c>
      <c r="M130" t="s">
        <v>18672</v>
      </c>
      <c r="N130" t="s">
        <v>1120</v>
      </c>
      <c r="O130" t="s">
        <v>1642</v>
      </c>
      <c r="P130" t="s">
        <v>1122</v>
      </c>
      <c r="Q130" t="s">
        <v>1123</v>
      </c>
      <c r="R130" t="s">
        <v>635</v>
      </c>
      <c r="S130" t="s">
        <v>634</v>
      </c>
      <c r="T130" t="s">
        <v>18673</v>
      </c>
    </row>
    <row r="131" spans="1:20" x14ac:dyDescent="0.25">
      <c r="A131" t="s">
        <v>118</v>
      </c>
      <c r="B131" t="s">
        <v>91</v>
      </c>
      <c r="C131">
        <v>100</v>
      </c>
      <c r="D131">
        <v>3</v>
      </c>
      <c r="E131" t="s">
        <v>18674</v>
      </c>
      <c r="F131">
        <v>693</v>
      </c>
      <c r="G131">
        <v>0</v>
      </c>
      <c r="H131" t="s">
        <v>1114</v>
      </c>
      <c r="I131" t="s">
        <v>18675</v>
      </c>
      <c r="J131" t="s">
        <v>18676</v>
      </c>
      <c r="K131" t="s">
        <v>3441</v>
      </c>
      <c r="L131" t="s">
        <v>18677</v>
      </c>
      <c r="M131" t="s">
        <v>18678</v>
      </c>
      <c r="N131" t="s">
        <v>1120</v>
      </c>
      <c r="O131" t="s">
        <v>1642</v>
      </c>
      <c r="P131" t="s">
        <v>1122</v>
      </c>
      <c r="Q131" t="s">
        <v>1123</v>
      </c>
      <c r="R131" t="s">
        <v>635</v>
      </c>
      <c r="S131" t="s">
        <v>18679</v>
      </c>
      <c r="T131" t="s">
        <v>18680</v>
      </c>
    </row>
    <row r="132" spans="1:20" x14ac:dyDescent="0.25">
      <c r="A132" t="s">
        <v>257</v>
      </c>
      <c r="B132" t="s">
        <v>263</v>
      </c>
      <c r="C132">
        <v>139</v>
      </c>
      <c r="D132">
        <v>3</v>
      </c>
      <c r="E132" t="s">
        <v>18674</v>
      </c>
      <c r="F132">
        <v>693</v>
      </c>
      <c r="G132">
        <v>0</v>
      </c>
      <c r="H132" t="s">
        <v>1114</v>
      </c>
      <c r="I132" t="s">
        <v>18675</v>
      </c>
      <c r="J132" t="s">
        <v>18676</v>
      </c>
      <c r="K132" t="s">
        <v>3441</v>
      </c>
      <c r="L132" t="s">
        <v>18677</v>
      </c>
      <c r="M132" t="s">
        <v>18678</v>
      </c>
      <c r="N132" t="s">
        <v>1120</v>
      </c>
      <c r="O132" t="s">
        <v>1642</v>
      </c>
      <c r="P132" t="s">
        <v>1122</v>
      </c>
      <c r="Q132" t="s">
        <v>1123</v>
      </c>
      <c r="R132" t="s">
        <v>635</v>
      </c>
      <c r="S132" t="s">
        <v>18679</v>
      </c>
      <c r="T132" t="s">
        <v>18680</v>
      </c>
    </row>
    <row r="133" spans="1:20" x14ac:dyDescent="0.25">
      <c r="A133" t="s">
        <v>256</v>
      </c>
      <c r="B133" t="s">
        <v>262</v>
      </c>
      <c r="C133">
        <v>139</v>
      </c>
      <c r="D133">
        <v>1</v>
      </c>
      <c r="E133" t="s">
        <v>18674</v>
      </c>
      <c r="F133">
        <v>693</v>
      </c>
      <c r="G133">
        <v>0</v>
      </c>
      <c r="H133" t="s">
        <v>1114</v>
      </c>
      <c r="I133" t="s">
        <v>18675</v>
      </c>
      <c r="J133" t="s">
        <v>18676</v>
      </c>
      <c r="K133" t="s">
        <v>3441</v>
      </c>
      <c r="L133" t="s">
        <v>18677</v>
      </c>
      <c r="M133" t="s">
        <v>18678</v>
      </c>
      <c r="N133" t="s">
        <v>1120</v>
      </c>
      <c r="O133" t="s">
        <v>1642</v>
      </c>
      <c r="P133" t="s">
        <v>1122</v>
      </c>
      <c r="Q133" t="s">
        <v>1123</v>
      </c>
      <c r="R133" t="s">
        <v>635</v>
      </c>
      <c r="S133" t="s">
        <v>18679</v>
      </c>
      <c r="T133" t="s">
        <v>18680</v>
      </c>
    </row>
    <row r="134" spans="1:20" x14ac:dyDescent="0.25">
      <c r="A134" t="s">
        <v>257</v>
      </c>
      <c r="B134" t="s">
        <v>263</v>
      </c>
      <c r="C134">
        <v>139</v>
      </c>
      <c r="D134">
        <v>3</v>
      </c>
      <c r="E134" t="s">
        <v>18681</v>
      </c>
      <c r="F134">
        <v>297</v>
      </c>
      <c r="G134">
        <v>0</v>
      </c>
      <c r="H134" t="s">
        <v>1114</v>
      </c>
      <c r="I134" t="s">
        <v>18682</v>
      </c>
      <c r="J134" t="s">
        <v>18683</v>
      </c>
      <c r="K134" t="s">
        <v>8195</v>
      </c>
      <c r="L134" t="s">
        <v>18684</v>
      </c>
      <c r="M134" t="s">
        <v>18685</v>
      </c>
      <c r="N134" t="s">
        <v>1120</v>
      </c>
      <c r="O134" t="s">
        <v>1121</v>
      </c>
      <c r="P134" t="s">
        <v>1122</v>
      </c>
      <c r="Q134" t="s">
        <v>1123</v>
      </c>
      <c r="R134" t="s">
        <v>635</v>
      </c>
      <c r="S134" t="s">
        <v>18686</v>
      </c>
      <c r="T134" t="s">
        <v>18685</v>
      </c>
    </row>
    <row r="135" spans="1:20" x14ac:dyDescent="0.25">
      <c r="A135" t="s">
        <v>118</v>
      </c>
      <c r="B135" t="s">
        <v>91</v>
      </c>
      <c r="C135">
        <v>100</v>
      </c>
      <c r="D135">
        <v>1</v>
      </c>
      <c r="E135" t="s">
        <v>18687</v>
      </c>
      <c r="F135">
        <v>198</v>
      </c>
      <c r="G135">
        <v>0</v>
      </c>
      <c r="H135" t="s">
        <v>1114</v>
      </c>
      <c r="I135" t="s">
        <v>18688</v>
      </c>
      <c r="J135" t="s">
        <v>18689</v>
      </c>
      <c r="K135" t="s">
        <v>1735</v>
      </c>
      <c r="L135" t="s">
        <v>18690</v>
      </c>
      <c r="M135" t="s">
        <v>18685</v>
      </c>
      <c r="N135" t="s">
        <v>1120</v>
      </c>
      <c r="O135" t="s">
        <v>1121</v>
      </c>
      <c r="P135" t="s">
        <v>1122</v>
      </c>
      <c r="Q135" t="s">
        <v>1123</v>
      </c>
      <c r="R135" t="s">
        <v>635</v>
      </c>
      <c r="S135" t="s">
        <v>18691</v>
      </c>
      <c r="T135" t="s">
        <v>18692</v>
      </c>
    </row>
    <row r="136" spans="1:20" x14ac:dyDescent="0.25">
      <c r="A136" t="s">
        <v>257</v>
      </c>
      <c r="B136" t="s">
        <v>263</v>
      </c>
      <c r="C136">
        <v>139</v>
      </c>
      <c r="D136">
        <v>1</v>
      </c>
      <c r="E136" t="s">
        <v>18687</v>
      </c>
      <c r="F136">
        <v>198</v>
      </c>
      <c r="G136">
        <v>0</v>
      </c>
      <c r="H136" t="s">
        <v>1114</v>
      </c>
      <c r="I136" t="s">
        <v>18688</v>
      </c>
      <c r="J136" t="s">
        <v>18689</v>
      </c>
      <c r="K136" t="s">
        <v>1735</v>
      </c>
      <c r="L136" t="s">
        <v>18690</v>
      </c>
      <c r="M136" t="s">
        <v>18685</v>
      </c>
      <c r="N136" t="s">
        <v>1120</v>
      </c>
      <c r="O136" t="s">
        <v>1121</v>
      </c>
      <c r="P136" t="s">
        <v>1122</v>
      </c>
      <c r="Q136" t="s">
        <v>1123</v>
      </c>
      <c r="R136" t="s">
        <v>635</v>
      </c>
      <c r="S136" t="s">
        <v>18691</v>
      </c>
      <c r="T136" t="s">
        <v>18692</v>
      </c>
    </row>
    <row r="137" spans="1:20" x14ac:dyDescent="0.25">
      <c r="A137" t="s">
        <v>118</v>
      </c>
      <c r="B137" t="s">
        <v>91</v>
      </c>
      <c r="C137">
        <v>100</v>
      </c>
      <c r="D137">
        <v>2</v>
      </c>
      <c r="E137" t="s">
        <v>18693</v>
      </c>
      <c r="F137">
        <v>198</v>
      </c>
      <c r="G137">
        <v>0</v>
      </c>
      <c r="H137" t="s">
        <v>1114</v>
      </c>
      <c r="I137" t="s">
        <v>18694</v>
      </c>
      <c r="J137" t="s">
        <v>18695</v>
      </c>
      <c r="K137" t="s">
        <v>10366</v>
      </c>
      <c r="L137" t="s">
        <v>18696</v>
      </c>
      <c r="M137" t="s">
        <v>18697</v>
      </c>
      <c r="N137" t="s">
        <v>1120</v>
      </c>
      <c r="O137" t="s">
        <v>1121</v>
      </c>
      <c r="P137" t="s">
        <v>1122</v>
      </c>
      <c r="Q137" t="s">
        <v>1123</v>
      </c>
      <c r="R137" t="s">
        <v>635</v>
      </c>
      <c r="S137" t="s">
        <v>18698</v>
      </c>
      <c r="T137" t="s">
        <v>18697</v>
      </c>
    </row>
    <row r="138" spans="1:20" x14ac:dyDescent="0.25">
      <c r="A138" t="s">
        <v>118</v>
      </c>
      <c r="B138" t="s">
        <v>91</v>
      </c>
      <c r="C138">
        <v>100</v>
      </c>
      <c r="D138">
        <v>2</v>
      </c>
      <c r="E138" t="s">
        <v>18699</v>
      </c>
      <c r="F138">
        <v>198</v>
      </c>
      <c r="G138">
        <v>0</v>
      </c>
      <c r="H138" t="s">
        <v>1114</v>
      </c>
      <c r="I138" t="s">
        <v>6847</v>
      </c>
      <c r="J138" t="s">
        <v>6848</v>
      </c>
      <c r="K138" t="s">
        <v>1942</v>
      </c>
      <c r="L138" t="s">
        <v>6849</v>
      </c>
      <c r="M138" t="s">
        <v>18697</v>
      </c>
      <c r="N138" t="s">
        <v>1120</v>
      </c>
      <c r="O138" t="s">
        <v>1121</v>
      </c>
      <c r="P138" t="s">
        <v>1122</v>
      </c>
      <c r="Q138" t="s">
        <v>1123</v>
      </c>
      <c r="R138" t="s">
        <v>635</v>
      </c>
      <c r="S138" t="s">
        <v>18700</v>
      </c>
      <c r="T138" t="s">
        <v>18701</v>
      </c>
    </row>
    <row r="139" spans="1:20" x14ac:dyDescent="0.25">
      <c r="A139" t="s">
        <v>164</v>
      </c>
      <c r="B139" t="s">
        <v>165</v>
      </c>
      <c r="C139">
        <v>33.333333333333336</v>
      </c>
      <c r="D139">
        <v>6</v>
      </c>
      <c r="E139" t="s">
        <v>18702</v>
      </c>
      <c r="F139">
        <v>200</v>
      </c>
      <c r="G139">
        <v>0</v>
      </c>
      <c r="H139" t="s">
        <v>631</v>
      </c>
      <c r="I139" t="s">
        <v>18703</v>
      </c>
      <c r="J139" t="s">
        <v>725</v>
      </c>
      <c r="K139" t="s">
        <v>634</v>
      </c>
      <c r="L139" t="s">
        <v>635</v>
      </c>
      <c r="M139" t="s">
        <v>18704</v>
      </c>
      <c r="N139" t="s">
        <v>634</v>
      </c>
      <c r="O139" t="s">
        <v>637</v>
      </c>
      <c r="P139" t="s">
        <v>22</v>
      </c>
      <c r="Q139" t="s">
        <v>638</v>
      </c>
      <c r="R139" t="s">
        <v>635</v>
      </c>
      <c r="S139" t="s">
        <v>18705</v>
      </c>
      <c r="T139" t="s">
        <v>18704</v>
      </c>
    </row>
    <row r="140" spans="1:20" x14ac:dyDescent="0.25">
      <c r="A140" t="s">
        <v>118</v>
      </c>
      <c r="B140" t="s">
        <v>91</v>
      </c>
      <c r="C140">
        <v>100</v>
      </c>
      <c r="D140">
        <v>1</v>
      </c>
      <c r="E140" t="s">
        <v>18706</v>
      </c>
      <c r="F140">
        <v>198</v>
      </c>
      <c r="G140">
        <v>0</v>
      </c>
      <c r="H140" t="s">
        <v>1114</v>
      </c>
      <c r="I140" t="s">
        <v>18707</v>
      </c>
      <c r="J140" t="s">
        <v>18708</v>
      </c>
      <c r="K140" t="s">
        <v>634</v>
      </c>
      <c r="L140" t="s">
        <v>18709</v>
      </c>
      <c r="M140" t="s">
        <v>18701</v>
      </c>
      <c r="N140" t="s">
        <v>1120</v>
      </c>
      <c r="O140" t="s">
        <v>1121</v>
      </c>
      <c r="P140" t="s">
        <v>1122</v>
      </c>
      <c r="Q140" t="s">
        <v>1123</v>
      </c>
      <c r="R140" t="s">
        <v>635</v>
      </c>
      <c r="S140" t="s">
        <v>18710</v>
      </c>
      <c r="T140" t="s">
        <v>18704</v>
      </c>
    </row>
    <row r="141" spans="1:20" x14ac:dyDescent="0.25">
      <c r="A141" t="s">
        <v>257</v>
      </c>
      <c r="B141" t="s">
        <v>263</v>
      </c>
      <c r="C141">
        <v>139</v>
      </c>
      <c r="D141">
        <v>1</v>
      </c>
      <c r="E141" t="s">
        <v>18706</v>
      </c>
      <c r="F141">
        <v>198</v>
      </c>
      <c r="G141">
        <v>0</v>
      </c>
      <c r="H141" t="s">
        <v>1114</v>
      </c>
      <c r="I141" t="s">
        <v>18707</v>
      </c>
      <c r="J141" t="s">
        <v>18708</v>
      </c>
      <c r="K141" t="s">
        <v>634</v>
      </c>
      <c r="L141" t="s">
        <v>18709</v>
      </c>
      <c r="M141" t="s">
        <v>18701</v>
      </c>
      <c r="N141" t="s">
        <v>1120</v>
      </c>
      <c r="O141" t="s">
        <v>1121</v>
      </c>
      <c r="P141" t="s">
        <v>1122</v>
      </c>
      <c r="Q141" t="s">
        <v>1123</v>
      </c>
      <c r="R141" t="s">
        <v>635</v>
      </c>
      <c r="S141" t="s">
        <v>18710</v>
      </c>
      <c r="T141" t="s">
        <v>18704</v>
      </c>
    </row>
    <row r="142" spans="1:20" x14ac:dyDescent="0.25">
      <c r="A142" t="s">
        <v>118</v>
      </c>
      <c r="B142" t="s">
        <v>91</v>
      </c>
      <c r="C142">
        <v>100</v>
      </c>
      <c r="D142">
        <v>1</v>
      </c>
      <c r="E142" t="s">
        <v>18711</v>
      </c>
      <c r="F142">
        <v>198</v>
      </c>
      <c r="G142">
        <v>0</v>
      </c>
      <c r="H142" t="s">
        <v>1114</v>
      </c>
      <c r="I142" t="s">
        <v>18712</v>
      </c>
      <c r="J142" t="s">
        <v>18713</v>
      </c>
      <c r="K142" t="s">
        <v>17010</v>
      </c>
      <c r="L142" t="s">
        <v>18714</v>
      </c>
      <c r="M142" t="s">
        <v>18715</v>
      </c>
      <c r="N142" t="s">
        <v>1120</v>
      </c>
      <c r="O142" t="s">
        <v>1121</v>
      </c>
      <c r="P142" t="s">
        <v>1122</v>
      </c>
      <c r="Q142" t="s">
        <v>1123</v>
      </c>
      <c r="R142" t="s">
        <v>635</v>
      </c>
      <c r="S142" t="s">
        <v>18716</v>
      </c>
      <c r="T142" t="s">
        <v>18715</v>
      </c>
    </row>
    <row r="143" spans="1:20" x14ac:dyDescent="0.25">
      <c r="A143" t="s">
        <v>257</v>
      </c>
      <c r="B143" t="s">
        <v>263</v>
      </c>
      <c r="C143">
        <v>139</v>
      </c>
      <c r="D143">
        <v>1</v>
      </c>
      <c r="E143" t="s">
        <v>18711</v>
      </c>
      <c r="F143">
        <v>198</v>
      </c>
      <c r="G143">
        <v>0</v>
      </c>
      <c r="H143" t="s">
        <v>1114</v>
      </c>
      <c r="I143" t="s">
        <v>18712</v>
      </c>
      <c r="J143" t="s">
        <v>18713</v>
      </c>
      <c r="K143" t="s">
        <v>17010</v>
      </c>
      <c r="L143" t="s">
        <v>18714</v>
      </c>
      <c r="M143" t="s">
        <v>18715</v>
      </c>
      <c r="N143" t="s">
        <v>1120</v>
      </c>
      <c r="O143" t="s">
        <v>1121</v>
      </c>
      <c r="P143" t="s">
        <v>1122</v>
      </c>
      <c r="Q143" t="s">
        <v>1123</v>
      </c>
      <c r="R143" t="s">
        <v>635</v>
      </c>
      <c r="S143" t="s">
        <v>18716</v>
      </c>
      <c r="T143" t="s">
        <v>18715</v>
      </c>
    </row>
    <row r="144" spans="1:20" x14ac:dyDescent="0.25">
      <c r="A144" t="s">
        <v>118</v>
      </c>
      <c r="B144" t="s">
        <v>91</v>
      </c>
      <c r="C144">
        <v>100</v>
      </c>
      <c r="D144">
        <v>1</v>
      </c>
      <c r="E144" t="s">
        <v>18717</v>
      </c>
      <c r="F144">
        <v>198</v>
      </c>
      <c r="G144">
        <v>0</v>
      </c>
      <c r="H144" t="s">
        <v>1114</v>
      </c>
      <c r="I144" t="s">
        <v>18718</v>
      </c>
      <c r="J144" t="s">
        <v>18719</v>
      </c>
      <c r="K144" t="s">
        <v>3351</v>
      </c>
      <c r="L144" t="s">
        <v>18720</v>
      </c>
      <c r="M144" t="s">
        <v>18721</v>
      </c>
      <c r="N144" t="s">
        <v>1120</v>
      </c>
      <c r="O144" t="s">
        <v>1121</v>
      </c>
      <c r="P144" t="s">
        <v>1122</v>
      </c>
      <c r="Q144" t="s">
        <v>1123</v>
      </c>
      <c r="R144" t="s">
        <v>635</v>
      </c>
      <c r="S144" t="s">
        <v>18722</v>
      </c>
      <c r="T144" t="s">
        <v>18721</v>
      </c>
    </row>
    <row r="145" spans="1:20" x14ac:dyDescent="0.25">
      <c r="A145" t="s">
        <v>257</v>
      </c>
      <c r="B145" t="s">
        <v>263</v>
      </c>
      <c r="C145">
        <v>139</v>
      </c>
      <c r="D145">
        <v>1</v>
      </c>
      <c r="E145" t="s">
        <v>18717</v>
      </c>
      <c r="F145">
        <v>198</v>
      </c>
      <c r="G145">
        <v>0</v>
      </c>
      <c r="H145" t="s">
        <v>1114</v>
      </c>
      <c r="I145" t="s">
        <v>18718</v>
      </c>
      <c r="J145" t="s">
        <v>18719</v>
      </c>
      <c r="K145" t="s">
        <v>3351</v>
      </c>
      <c r="L145" t="s">
        <v>18720</v>
      </c>
      <c r="M145" t="s">
        <v>18721</v>
      </c>
      <c r="N145" t="s">
        <v>1120</v>
      </c>
      <c r="O145" t="s">
        <v>1121</v>
      </c>
      <c r="P145" t="s">
        <v>1122</v>
      </c>
      <c r="Q145" t="s">
        <v>1123</v>
      </c>
      <c r="R145" t="s">
        <v>635</v>
      </c>
      <c r="S145" t="s">
        <v>18722</v>
      </c>
      <c r="T145" t="s">
        <v>18721</v>
      </c>
    </row>
    <row r="146" spans="1:20" x14ac:dyDescent="0.25">
      <c r="A146" t="s">
        <v>257</v>
      </c>
      <c r="B146" t="s">
        <v>263</v>
      </c>
      <c r="C146">
        <v>139</v>
      </c>
      <c r="D146">
        <v>2</v>
      </c>
      <c r="E146" t="s">
        <v>18723</v>
      </c>
      <c r="F146">
        <v>198</v>
      </c>
      <c r="G146">
        <v>0</v>
      </c>
      <c r="H146" t="s">
        <v>1114</v>
      </c>
      <c r="I146" t="s">
        <v>18724</v>
      </c>
      <c r="J146" t="s">
        <v>18725</v>
      </c>
      <c r="K146" t="s">
        <v>18726</v>
      </c>
      <c r="L146" t="s">
        <v>18727</v>
      </c>
      <c r="M146" t="s">
        <v>18728</v>
      </c>
      <c r="N146" t="s">
        <v>1120</v>
      </c>
      <c r="O146" t="s">
        <v>1121</v>
      </c>
      <c r="P146" t="s">
        <v>1122</v>
      </c>
      <c r="Q146" t="s">
        <v>1123</v>
      </c>
      <c r="R146" t="s">
        <v>635</v>
      </c>
      <c r="S146" t="s">
        <v>18729</v>
      </c>
      <c r="T146" t="s">
        <v>18728</v>
      </c>
    </row>
    <row r="147" spans="1:20" x14ac:dyDescent="0.25">
      <c r="A147" t="s">
        <v>37</v>
      </c>
      <c r="B147" t="s">
        <v>38</v>
      </c>
      <c r="C147">
        <v>66.666666666666671</v>
      </c>
      <c r="D147">
        <v>3</v>
      </c>
      <c r="E147" t="s">
        <v>18730</v>
      </c>
      <c r="F147">
        <v>135</v>
      </c>
      <c r="G147">
        <v>35</v>
      </c>
      <c r="H147" t="s">
        <v>631</v>
      </c>
      <c r="I147" t="s">
        <v>635</v>
      </c>
      <c r="J147" t="s">
        <v>635</v>
      </c>
      <c r="K147" t="s">
        <v>634</v>
      </c>
      <c r="L147" t="s">
        <v>635</v>
      </c>
      <c r="M147" t="s">
        <v>634</v>
      </c>
      <c r="N147" t="s">
        <v>634</v>
      </c>
      <c r="O147" t="s">
        <v>5215</v>
      </c>
      <c r="P147" t="s">
        <v>22</v>
      </c>
      <c r="Q147" t="s">
        <v>634</v>
      </c>
      <c r="R147" t="s">
        <v>635</v>
      </c>
      <c r="S147" t="s">
        <v>634</v>
      </c>
      <c r="T147" t="s">
        <v>18731</v>
      </c>
    </row>
    <row r="148" spans="1:20" x14ac:dyDescent="0.25">
      <c r="A148" t="s">
        <v>118</v>
      </c>
      <c r="B148" t="s">
        <v>91</v>
      </c>
      <c r="C148">
        <v>100</v>
      </c>
      <c r="D148">
        <v>1</v>
      </c>
      <c r="E148" t="s">
        <v>18732</v>
      </c>
      <c r="F148">
        <v>198</v>
      </c>
      <c r="G148">
        <v>0</v>
      </c>
      <c r="H148" t="s">
        <v>1114</v>
      </c>
      <c r="I148" t="s">
        <v>18733</v>
      </c>
      <c r="J148" t="s">
        <v>18734</v>
      </c>
      <c r="K148" t="s">
        <v>1720</v>
      </c>
      <c r="L148" t="s">
        <v>18735</v>
      </c>
      <c r="M148" t="s">
        <v>18731</v>
      </c>
      <c r="N148" t="s">
        <v>1120</v>
      </c>
      <c r="O148" t="s">
        <v>1121</v>
      </c>
      <c r="P148" t="s">
        <v>1122</v>
      </c>
      <c r="Q148" t="s">
        <v>1123</v>
      </c>
      <c r="R148" t="s">
        <v>635</v>
      </c>
      <c r="S148" t="s">
        <v>18736</v>
      </c>
      <c r="T148" t="s">
        <v>18731</v>
      </c>
    </row>
    <row r="149" spans="1:20" x14ac:dyDescent="0.25">
      <c r="A149" t="s">
        <v>257</v>
      </c>
      <c r="B149" t="s">
        <v>263</v>
      </c>
      <c r="C149">
        <v>139</v>
      </c>
      <c r="D149">
        <v>1</v>
      </c>
      <c r="E149" t="s">
        <v>18732</v>
      </c>
      <c r="F149">
        <v>198</v>
      </c>
      <c r="G149">
        <v>0</v>
      </c>
      <c r="H149" t="s">
        <v>1114</v>
      </c>
      <c r="I149" t="s">
        <v>18733</v>
      </c>
      <c r="J149" t="s">
        <v>18734</v>
      </c>
      <c r="K149" t="s">
        <v>1720</v>
      </c>
      <c r="L149" t="s">
        <v>18735</v>
      </c>
      <c r="M149" t="s">
        <v>18731</v>
      </c>
      <c r="N149" t="s">
        <v>1120</v>
      </c>
      <c r="O149" t="s">
        <v>1121</v>
      </c>
      <c r="P149" t="s">
        <v>1122</v>
      </c>
      <c r="Q149" t="s">
        <v>1123</v>
      </c>
      <c r="R149" t="s">
        <v>635</v>
      </c>
      <c r="S149" t="s">
        <v>18736</v>
      </c>
      <c r="T149" t="s">
        <v>18731</v>
      </c>
    </row>
    <row r="150" spans="1:20" x14ac:dyDescent="0.25">
      <c r="A150" t="s">
        <v>257</v>
      </c>
      <c r="B150" t="s">
        <v>263</v>
      </c>
      <c r="C150">
        <v>139</v>
      </c>
      <c r="D150">
        <v>2</v>
      </c>
      <c r="E150" t="s">
        <v>18737</v>
      </c>
      <c r="F150">
        <v>198</v>
      </c>
      <c r="G150">
        <v>0</v>
      </c>
      <c r="H150" t="s">
        <v>1114</v>
      </c>
      <c r="I150" t="s">
        <v>18738</v>
      </c>
      <c r="J150" t="s">
        <v>18739</v>
      </c>
      <c r="K150" t="s">
        <v>7757</v>
      </c>
      <c r="L150" t="s">
        <v>18740</v>
      </c>
      <c r="M150" t="s">
        <v>18741</v>
      </c>
      <c r="N150" t="s">
        <v>1120</v>
      </c>
      <c r="O150" t="s">
        <v>1121</v>
      </c>
      <c r="P150" t="s">
        <v>1122</v>
      </c>
      <c r="Q150" t="s">
        <v>1123</v>
      </c>
      <c r="R150" t="s">
        <v>635</v>
      </c>
      <c r="S150" t="s">
        <v>18742</v>
      </c>
      <c r="T150" t="s">
        <v>18743</v>
      </c>
    </row>
    <row r="151" spans="1:20" x14ac:dyDescent="0.25">
      <c r="A151" t="s">
        <v>118</v>
      </c>
      <c r="B151" t="s">
        <v>91</v>
      </c>
      <c r="C151">
        <v>100</v>
      </c>
      <c r="D151">
        <v>1</v>
      </c>
      <c r="E151" t="s">
        <v>18744</v>
      </c>
      <c r="F151">
        <v>198</v>
      </c>
      <c r="G151">
        <v>0</v>
      </c>
      <c r="H151" t="s">
        <v>1114</v>
      </c>
      <c r="I151" t="s">
        <v>18745</v>
      </c>
      <c r="J151" t="s">
        <v>18746</v>
      </c>
      <c r="K151" t="s">
        <v>18747</v>
      </c>
      <c r="L151" t="s">
        <v>18748</v>
      </c>
      <c r="M151" t="s">
        <v>18749</v>
      </c>
      <c r="N151" t="s">
        <v>1120</v>
      </c>
      <c r="O151" t="s">
        <v>1121</v>
      </c>
      <c r="P151" t="s">
        <v>1122</v>
      </c>
      <c r="Q151" t="s">
        <v>1123</v>
      </c>
      <c r="R151" t="s">
        <v>635</v>
      </c>
      <c r="S151" t="s">
        <v>18750</v>
      </c>
      <c r="T151" t="s">
        <v>18749</v>
      </c>
    </row>
    <row r="152" spans="1:20" x14ac:dyDescent="0.25">
      <c r="A152" t="s">
        <v>257</v>
      </c>
      <c r="B152" t="s">
        <v>263</v>
      </c>
      <c r="C152">
        <v>139</v>
      </c>
      <c r="D152">
        <v>1</v>
      </c>
      <c r="E152" t="s">
        <v>18744</v>
      </c>
      <c r="F152">
        <v>198</v>
      </c>
      <c r="G152">
        <v>0</v>
      </c>
      <c r="H152" t="s">
        <v>1114</v>
      </c>
      <c r="I152" t="s">
        <v>18745</v>
      </c>
      <c r="J152" t="s">
        <v>18746</v>
      </c>
      <c r="K152" t="s">
        <v>18747</v>
      </c>
      <c r="L152" t="s">
        <v>18748</v>
      </c>
      <c r="M152" t="s">
        <v>18749</v>
      </c>
      <c r="N152" t="s">
        <v>1120</v>
      </c>
      <c r="O152" t="s">
        <v>1121</v>
      </c>
      <c r="P152" t="s">
        <v>1122</v>
      </c>
      <c r="Q152" t="s">
        <v>1123</v>
      </c>
      <c r="R152" t="s">
        <v>635</v>
      </c>
      <c r="S152" t="s">
        <v>18750</v>
      </c>
      <c r="T152" t="s">
        <v>18749</v>
      </c>
    </row>
    <row r="153" spans="1:20" x14ac:dyDescent="0.25">
      <c r="A153" t="s">
        <v>39</v>
      </c>
      <c r="B153" t="s">
        <v>44</v>
      </c>
      <c r="C153">
        <v>69.900000000000006</v>
      </c>
      <c r="D153">
        <v>40</v>
      </c>
      <c r="E153" t="s">
        <v>18751</v>
      </c>
      <c r="F153">
        <v>2880</v>
      </c>
      <c r="G153">
        <v>0</v>
      </c>
      <c r="H153" t="s">
        <v>641</v>
      </c>
      <c r="I153" t="s">
        <v>1450</v>
      </c>
      <c r="J153" t="s">
        <v>13900</v>
      </c>
      <c r="K153" t="s">
        <v>13901</v>
      </c>
      <c r="L153" t="s">
        <v>11578</v>
      </c>
      <c r="M153" t="s">
        <v>18749</v>
      </c>
      <c r="N153" t="s">
        <v>634</v>
      </c>
      <c r="O153" t="s">
        <v>3621</v>
      </c>
      <c r="P153" t="s">
        <v>43</v>
      </c>
      <c r="Q153" t="s">
        <v>648</v>
      </c>
      <c r="R153" t="s">
        <v>635</v>
      </c>
      <c r="S153" t="s">
        <v>18752</v>
      </c>
      <c r="T153" t="s">
        <v>18753</v>
      </c>
    </row>
    <row r="154" spans="1:20" x14ac:dyDescent="0.25">
      <c r="A154" t="s">
        <v>118</v>
      </c>
      <c r="B154" t="s">
        <v>91</v>
      </c>
      <c r="C154">
        <v>100</v>
      </c>
      <c r="D154">
        <v>2</v>
      </c>
      <c r="E154" t="s">
        <v>18754</v>
      </c>
      <c r="F154">
        <v>198</v>
      </c>
      <c r="G154">
        <v>0</v>
      </c>
      <c r="H154" t="s">
        <v>1114</v>
      </c>
      <c r="I154" t="s">
        <v>18755</v>
      </c>
      <c r="J154" t="s">
        <v>18756</v>
      </c>
      <c r="K154" t="s">
        <v>1092</v>
      </c>
      <c r="L154" t="s">
        <v>18757</v>
      </c>
      <c r="M154" t="s">
        <v>18758</v>
      </c>
      <c r="N154" t="s">
        <v>1120</v>
      </c>
      <c r="O154" t="s">
        <v>1642</v>
      </c>
      <c r="P154" t="s">
        <v>1122</v>
      </c>
      <c r="Q154" t="s">
        <v>1123</v>
      </c>
      <c r="R154" t="s">
        <v>635</v>
      </c>
      <c r="S154" t="s">
        <v>18759</v>
      </c>
      <c r="T154" t="s">
        <v>18760</v>
      </c>
    </row>
    <row r="155" spans="1:20" x14ac:dyDescent="0.25">
      <c r="A155" t="s">
        <v>257</v>
      </c>
      <c r="B155" t="s">
        <v>263</v>
      </c>
      <c r="C155">
        <v>139</v>
      </c>
      <c r="D155">
        <v>3</v>
      </c>
      <c r="E155" t="s">
        <v>18761</v>
      </c>
      <c r="F155">
        <v>297</v>
      </c>
      <c r="G155">
        <v>0</v>
      </c>
      <c r="H155" t="s">
        <v>1114</v>
      </c>
      <c r="I155" t="s">
        <v>18762</v>
      </c>
      <c r="J155" t="s">
        <v>18763</v>
      </c>
      <c r="K155" t="s">
        <v>4404</v>
      </c>
      <c r="L155" t="s">
        <v>18764</v>
      </c>
      <c r="M155" t="s">
        <v>18765</v>
      </c>
      <c r="N155" t="s">
        <v>1120</v>
      </c>
      <c r="O155" t="s">
        <v>1121</v>
      </c>
      <c r="P155" t="s">
        <v>1122</v>
      </c>
      <c r="Q155" t="s">
        <v>1123</v>
      </c>
      <c r="R155" t="s">
        <v>635</v>
      </c>
      <c r="S155" t="s">
        <v>18766</v>
      </c>
      <c r="T155" t="s">
        <v>18767</v>
      </c>
    </row>
    <row r="156" spans="1:20" x14ac:dyDescent="0.25">
      <c r="A156" t="s">
        <v>133</v>
      </c>
      <c r="B156" t="s">
        <v>134</v>
      </c>
      <c r="C156">
        <v>12</v>
      </c>
      <c r="D156">
        <v>10</v>
      </c>
      <c r="E156" t="s">
        <v>18768</v>
      </c>
      <c r="F156">
        <v>130</v>
      </c>
      <c r="G156">
        <v>0</v>
      </c>
      <c r="H156" t="s">
        <v>641</v>
      </c>
      <c r="I156" t="s">
        <v>18769</v>
      </c>
      <c r="J156" t="s">
        <v>18770</v>
      </c>
      <c r="K156" t="s">
        <v>18771</v>
      </c>
      <c r="L156" t="s">
        <v>11118</v>
      </c>
      <c r="M156" t="s">
        <v>18765</v>
      </c>
      <c r="N156" t="s">
        <v>634</v>
      </c>
      <c r="O156" t="s">
        <v>894</v>
      </c>
      <c r="P156" t="s">
        <v>43</v>
      </c>
      <c r="Q156" t="s">
        <v>648</v>
      </c>
      <c r="R156" t="s">
        <v>635</v>
      </c>
      <c r="S156" t="s">
        <v>18772</v>
      </c>
      <c r="T156" t="s">
        <v>18767</v>
      </c>
    </row>
    <row r="157" spans="1:20" x14ac:dyDescent="0.25">
      <c r="A157" t="s">
        <v>118</v>
      </c>
      <c r="B157" t="s">
        <v>91</v>
      </c>
      <c r="C157">
        <v>100</v>
      </c>
      <c r="D157">
        <v>1</v>
      </c>
      <c r="E157" t="s">
        <v>18773</v>
      </c>
      <c r="F157">
        <v>198</v>
      </c>
      <c r="G157">
        <v>0</v>
      </c>
      <c r="H157" t="s">
        <v>1114</v>
      </c>
      <c r="I157" t="s">
        <v>18774</v>
      </c>
      <c r="J157" t="s">
        <v>18775</v>
      </c>
      <c r="K157" t="s">
        <v>1552</v>
      </c>
      <c r="L157" t="s">
        <v>18776</v>
      </c>
      <c r="M157" t="s">
        <v>18777</v>
      </c>
      <c r="N157" t="s">
        <v>1120</v>
      </c>
      <c r="O157" t="s">
        <v>1121</v>
      </c>
      <c r="P157" t="s">
        <v>1122</v>
      </c>
      <c r="Q157" t="s">
        <v>1123</v>
      </c>
      <c r="R157" t="s">
        <v>635</v>
      </c>
      <c r="S157" t="s">
        <v>18778</v>
      </c>
      <c r="T157" t="s">
        <v>18779</v>
      </c>
    </row>
    <row r="158" spans="1:20" x14ac:dyDescent="0.25">
      <c r="A158" t="s">
        <v>257</v>
      </c>
      <c r="B158" t="s">
        <v>263</v>
      </c>
      <c r="C158">
        <v>139</v>
      </c>
      <c r="D158">
        <v>1</v>
      </c>
      <c r="E158" t="s">
        <v>18773</v>
      </c>
      <c r="F158">
        <v>198</v>
      </c>
      <c r="G158">
        <v>0</v>
      </c>
      <c r="H158" t="s">
        <v>1114</v>
      </c>
      <c r="I158" t="s">
        <v>18774</v>
      </c>
      <c r="J158" t="s">
        <v>18775</v>
      </c>
      <c r="K158" t="s">
        <v>1552</v>
      </c>
      <c r="L158" t="s">
        <v>18776</v>
      </c>
      <c r="M158" t="s">
        <v>18777</v>
      </c>
      <c r="N158" t="s">
        <v>1120</v>
      </c>
      <c r="O158" t="s">
        <v>1121</v>
      </c>
      <c r="P158" t="s">
        <v>1122</v>
      </c>
      <c r="Q158" t="s">
        <v>1123</v>
      </c>
      <c r="R158" t="s">
        <v>635</v>
      </c>
      <c r="S158" t="s">
        <v>18778</v>
      </c>
      <c r="T158" t="s">
        <v>18779</v>
      </c>
    </row>
    <row r="159" spans="1:20" x14ac:dyDescent="0.25">
      <c r="A159" t="s">
        <v>39</v>
      </c>
      <c r="B159" t="s">
        <v>44</v>
      </c>
      <c r="C159">
        <v>76</v>
      </c>
      <c r="D159">
        <v>3</v>
      </c>
      <c r="E159" t="s">
        <v>18780</v>
      </c>
      <c r="F159">
        <v>228</v>
      </c>
      <c r="G159">
        <v>0</v>
      </c>
      <c r="H159" t="s">
        <v>641</v>
      </c>
      <c r="I159" t="s">
        <v>7293</v>
      </c>
      <c r="J159" t="s">
        <v>18781</v>
      </c>
      <c r="K159" t="s">
        <v>18782</v>
      </c>
      <c r="L159" t="s">
        <v>1553</v>
      </c>
      <c r="M159" t="s">
        <v>18692</v>
      </c>
      <c r="N159" t="s">
        <v>634</v>
      </c>
      <c r="O159" t="s">
        <v>894</v>
      </c>
      <c r="P159" t="s">
        <v>43</v>
      </c>
      <c r="Q159" t="s">
        <v>648</v>
      </c>
      <c r="R159" t="s">
        <v>635</v>
      </c>
      <c r="S159" t="s">
        <v>18783</v>
      </c>
      <c r="T159" t="s">
        <v>18784</v>
      </c>
    </row>
    <row r="160" spans="1:20" x14ac:dyDescent="0.25">
      <c r="A160" t="s">
        <v>256</v>
      </c>
      <c r="B160" t="s">
        <v>262</v>
      </c>
      <c r="C160">
        <v>139</v>
      </c>
      <c r="D160">
        <v>1</v>
      </c>
      <c r="E160" t="s">
        <v>18785</v>
      </c>
      <c r="F160">
        <v>109</v>
      </c>
      <c r="G160">
        <v>0</v>
      </c>
      <c r="H160" t="s">
        <v>631</v>
      </c>
      <c r="I160" t="s">
        <v>18786</v>
      </c>
      <c r="J160" t="s">
        <v>999</v>
      </c>
      <c r="K160" t="s">
        <v>634</v>
      </c>
      <c r="L160" t="s">
        <v>635</v>
      </c>
      <c r="M160" t="s">
        <v>18787</v>
      </c>
      <c r="N160" t="s">
        <v>634</v>
      </c>
      <c r="O160" t="s">
        <v>637</v>
      </c>
      <c r="P160" t="s">
        <v>22</v>
      </c>
      <c r="Q160" t="s">
        <v>638</v>
      </c>
      <c r="R160" t="s">
        <v>635</v>
      </c>
      <c r="S160" t="s">
        <v>18788</v>
      </c>
      <c r="T160" t="s">
        <v>18787</v>
      </c>
    </row>
    <row r="161" spans="1:20" x14ac:dyDescent="0.25">
      <c r="A161" t="s">
        <v>257</v>
      </c>
      <c r="B161" t="s">
        <v>1055</v>
      </c>
      <c r="C161">
        <v>81.75</v>
      </c>
      <c r="D161">
        <v>2</v>
      </c>
      <c r="E161" t="s">
        <v>18789</v>
      </c>
      <c r="F161">
        <v>170.5</v>
      </c>
      <c r="G161">
        <v>7</v>
      </c>
      <c r="H161" t="s">
        <v>641</v>
      </c>
      <c r="I161" t="s">
        <v>18790</v>
      </c>
      <c r="J161" t="s">
        <v>18791</v>
      </c>
      <c r="K161" t="s">
        <v>9028</v>
      </c>
      <c r="L161" t="s">
        <v>635</v>
      </c>
      <c r="M161" t="s">
        <v>634</v>
      </c>
      <c r="N161" t="s">
        <v>634</v>
      </c>
      <c r="O161" t="s">
        <v>689</v>
      </c>
      <c r="P161" t="s">
        <v>40</v>
      </c>
      <c r="Q161" t="s">
        <v>634</v>
      </c>
      <c r="R161" t="s">
        <v>635</v>
      </c>
      <c r="S161" t="s">
        <v>634</v>
      </c>
      <c r="T161" t="s">
        <v>18792</v>
      </c>
    </row>
    <row r="162" spans="1:20" x14ac:dyDescent="0.25">
      <c r="A162" t="s">
        <v>39</v>
      </c>
      <c r="B162" t="s">
        <v>44</v>
      </c>
      <c r="C162">
        <v>99</v>
      </c>
      <c r="D162">
        <v>1</v>
      </c>
      <c r="E162" t="s">
        <v>18793</v>
      </c>
      <c r="F162">
        <v>119</v>
      </c>
      <c r="G162">
        <v>20</v>
      </c>
      <c r="H162" t="s">
        <v>1114</v>
      </c>
      <c r="I162" t="s">
        <v>18794</v>
      </c>
      <c r="J162" t="s">
        <v>18795</v>
      </c>
      <c r="K162" t="s">
        <v>1713</v>
      </c>
      <c r="L162" t="s">
        <v>18796</v>
      </c>
      <c r="M162" t="s">
        <v>18797</v>
      </c>
      <c r="N162" t="s">
        <v>1120</v>
      </c>
      <c r="O162" t="s">
        <v>1121</v>
      </c>
      <c r="P162" t="s">
        <v>1122</v>
      </c>
      <c r="Q162" t="s">
        <v>1123</v>
      </c>
      <c r="R162" t="s">
        <v>635</v>
      </c>
      <c r="S162" t="s">
        <v>18798</v>
      </c>
      <c r="T162" t="s">
        <v>18799</v>
      </c>
    </row>
    <row r="163" spans="1:20" x14ac:dyDescent="0.25">
      <c r="A163" t="s">
        <v>118</v>
      </c>
      <c r="B163" t="s">
        <v>91</v>
      </c>
      <c r="C163">
        <v>100</v>
      </c>
      <c r="D163">
        <v>1</v>
      </c>
      <c r="E163" t="s">
        <v>18800</v>
      </c>
      <c r="F163">
        <v>198</v>
      </c>
      <c r="G163">
        <v>0</v>
      </c>
      <c r="H163" t="s">
        <v>1114</v>
      </c>
      <c r="I163" t="s">
        <v>18801</v>
      </c>
      <c r="J163" t="s">
        <v>18802</v>
      </c>
      <c r="K163" t="s">
        <v>8377</v>
      </c>
      <c r="L163" t="s">
        <v>18803</v>
      </c>
      <c r="M163" t="s">
        <v>18804</v>
      </c>
      <c r="N163" t="s">
        <v>1120</v>
      </c>
      <c r="O163" t="s">
        <v>1121</v>
      </c>
      <c r="P163" t="s">
        <v>1122</v>
      </c>
      <c r="Q163" t="s">
        <v>1123</v>
      </c>
      <c r="R163" t="s">
        <v>635</v>
      </c>
      <c r="S163" t="s">
        <v>18805</v>
      </c>
      <c r="T163" t="s">
        <v>18804</v>
      </c>
    </row>
    <row r="164" spans="1:20" x14ac:dyDescent="0.25">
      <c r="A164" t="s">
        <v>257</v>
      </c>
      <c r="B164" t="s">
        <v>263</v>
      </c>
      <c r="C164">
        <v>139</v>
      </c>
      <c r="D164">
        <v>1</v>
      </c>
      <c r="E164" t="s">
        <v>18800</v>
      </c>
      <c r="F164">
        <v>198</v>
      </c>
      <c r="G164">
        <v>0</v>
      </c>
      <c r="H164" t="s">
        <v>1114</v>
      </c>
      <c r="I164" t="s">
        <v>18801</v>
      </c>
      <c r="J164" t="s">
        <v>18802</v>
      </c>
      <c r="K164" t="s">
        <v>8377</v>
      </c>
      <c r="L164" t="s">
        <v>18803</v>
      </c>
      <c r="M164" t="s">
        <v>18804</v>
      </c>
      <c r="N164" t="s">
        <v>1120</v>
      </c>
      <c r="O164" t="s">
        <v>1121</v>
      </c>
      <c r="P164" t="s">
        <v>1122</v>
      </c>
      <c r="Q164" t="s">
        <v>1123</v>
      </c>
      <c r="R164" t="s">
        <v>635</v>
      </c>
      <c r="S164" t="s">
        <v>18805</v>
      </c>
      <c r="T164" t="s">
        <v>18804</v>
      </c>
    </row>
    <row r="165" spans="1:20" x14ac:dyDescent="0.25">
      <c r="A165" t="s">
        <v>533</v>
      </c>
      <c r="B165" t="s">
        <v>3767</v>
      </c>
      <c r="C165">
        <v>75</v>
      </c>
      <c r="D165">
        <v>3</v>
      </c>
      <c r="E165" t="s">
        <v>18806</v>
      </c>
      <c r="F165">
        <v>225</v>
      </c>
      <c r="G165">
        <v>0</v>
      </c>
      <c r="H165" t="s">
        <v>1114</v>
      </c>
      <c r="I165" t="s">
        <v>7513</v>
      </c>
      <c r="J165" t="s">
        <v>7514</v>
      </c>
      <c r="K165" t="s">
        <v>7515</v>
      </c>
      <c r="L165" t="s">
        <v>7516</v>
      </c>
      <c r="M165" t="s">
        <v>18807</v>
      </c>
      <c r="N165" t="s">
        <v>634</v>
      </c>
      <c r="O165" t="s">
        <v>689</v>
      </c>
      <c r="P165" t="s">
        <v>40</v>
      </c>
      <c r="Q165" t="s">
        <v>690</v>
      </c>
      <c r="R165" t="s">
        <v>635</v>
      </c>
      <c r="S165" t="s">
        <v>634</v>
      </c>
      <c r="T165" t="s">
        <v>18807</v>
      </c>
    </row>
    <row r="166" spans="1:20" x14ac:dyDescent="0.25">
      <c r="A166" t="s">
        <v>118</v>
      </c>
      <c r="B166" t="s">
        <v>91</v>
      </c>
      <c r="C166">
        <v>100</v>
      </c>
      <c r="D166">
        <v>1</v>
      </c>
      <c r="E166" t="s">
        <v>18808</v>
      </c>
      <c r="F166">
        <v>198</v>
      </c>
      <c r="G166">
        <v>0</v>
      </c>
      <c r="H166" t="s">
        <v>1114</v>
      </c>
      <c r="I166" t="s">
        <v>8845</v>
      </c>
      <c r="J166" t="s">
        <v>8846</v>
      </c>
      <c r="K166" t="s">
        <v>8847</v>
      </c>
      <c r="L166" t="s">
        <v>8848</v>
      </c>
      <c r="M166" t="s">
        <v>18809</v>
      </c>
      <c r="N166" t="s">
        <v>1120</v>
      </c>
      <c r="O166" t="s">
        <v>1121</v>
      </c>
      <c r="P166" t="s">
        <v>1122</v>
      </c>
      <c r="Q166" t="s">
        <v>1123</v>
      </c>
      <c r="R166" t="s">
        <v>635</v>
      </c>
      <c r="S166" t="s">
        <v>18810</v>
      </c>
      <c r="T166" t="s">
        <v>18809</v>
      </c>
    </row>
    <row r="167" spans="1:20" x14ac:dyDescent="0.25">
      <c r="A167" t="s">
        <v>257</v>
      </c>
      <c r="B167" t="s">
        <v>263</v>
      </c>
      <c r="C167">
        <v>139</v>
      </c>
      <c r="D167">
        <v>1</v>
      </c>
      <c r="E167" t="s">
        <v>18808</v>
      </c>
      <c r="F167">
        <v>198</v>
      </c>
      <c r="G167">
        <v>0</v>
      </c>
      <c r="H167" t="s">
        <v>1114</v>
      </c>
      <c r="I167" t="s">
        <v>8845</v>
      </c>
      <c r="J167" t="s">
        <v>8846</v>
      </c>
      <c r="K167" t="s">
        <v>8847</v>
      </c>
      <c r="L167" t="s">
        <v>8848</v>
      </c>
      <c r="M167" t="s">
        <v>18809</v>
      </c>
      <c r="N167" t="s">
        <v>1120</v>
      </c>
      <c r="O167" t="s">
        <v>1121</v>
      </c>
      <c r="P167" t="s">
        <v>1122</v>
      </c>
      <c r="Q167" t="s">
        <v>1123</v>
      </c>
      <c r="R167" t="s">
        <v>635</v>
      </c>
      <c r="S167" t="s">
        <v>18810</v>
      </c>
      <c r="T167" t="s">
        <v>18809</v>
      </c>
    </row>
    <row r="168" spans="1:20" x14ac:dyDescent="0.25">
      <c r="A168" t="s">
        <v>39</v>
      </c>
      <c r="B168" t="s">
        <v>44</v>
      </c>
      <c r="C168">
        <v>69.900000000000006</v>
      </c>
      <c r="D168">
        <v>10</v>
      </c>
      <c r="E168" t="s">
        <v>18811</v>
      </c>
      <c r="F168">
        <v>877</v>
      </c>
      <c r="G168">
        <v>77</v>
      </c>
      <c r="H168" t="s">
        <v>641</v>
      </c>
      <c r="I168" t="s">
        <v>7778</v>
      </c>
      <c r="J168" t="s">
        <v>7779</v>
      </c>
      <c r="K168" t="s">
        <v>7780</v>
      </c>
      <c r="L168" t="s">
        <v>7781</v>
      </c>
      <c r="M168" t="s">
        <v>18812</v>
      </c>
      <c r="N168" t="s">
        <v>634</v>
      </c>
      <c r="O168" t="s">
        <v>894</v>
      </c>
      <c r="P168" t="s">
        <v>43</v>
      </c>
      <c r="Q168" t="s">
        <v>648</v>
      </c>
      <c r="R168" t="s">
        <v>635</v>
      </c>
      <c r="S168" t="s">
        <v>18813</v>
      </c>
      <c r="T168" t="s">
        <v>18814</v>
      </c>
    </row>
    <row r="169" spans="1:20" x14ac:dyDescent="0.25">
      <c r="A169" t="s">
        <v>118</v>
      </c>
      <c r="B169" t="s">
        <v>91</v>
      </c>
      <c r="C169">
        <v>76</v>
      </c>
      <c r="D169">
        <v>3</v>
      </c>
      <c r="E169" t="s">
        <v>18815</v>
      </c>
      <c r="F169">
        <v>228</v>
      </c>
      <c r="G169">
        <v>0</v>
      </c>
      <c r="H169" t="s">
        <v>641</v>
      </c>
      <c r="I169" t="s">
        <v>2755</v>
      </c>
      <c r="J169" t="s">
        <v>2756</v>
      </c>
      <c r="K169" t="s">
        <v>2539</v>
      </c>
      <c r="L169" t="s">
        <v>645</v>
      </c>
      <c r="M169" t="s">
        <v>18672</v>
      </c>
      <c r="N169" t="s">
        <v>634</v>
      </c>
      <c r="O169" t="s">
        <v>894</v>
      </c>
      <c r="P169" t="s">
        <v>43</v>
      </c>
      <c r="Q169" t="s">
        <v>648</v>
      </c>
      <c r="R169" t="s">
        <v>635</v>
      </c>
      <c r="S169" t="s">
        <v>18816</v>
      </c>
      <c r="T169" t="s">
        <v>18817</v>
      </c>
    </row>
    <row r="170" spans="1:20" x14ac:dyDescent="0.25">
      <c r="A170" t="s">
        <v>37</v>
      </c>
      <c r="B170" t="s">
        <v>38</v>
      </c>
      <c r="C170">
        <v>66.666666666666671</v>
      </c>
      <c r="D170">
        <v>3</v>
      </c>
      <c r="E170" t="s">
        <v>18818</v>
      </c>
      <c r="F170">
        <v>100</v>
      </c>
      <c r="G170">
        <v>0</v>
      </c>
      <c r="H170" t="s">
        <v>631</v>
      </c>
      <c r="I170" t="s">
        <v>12458</v>
      </c>
      <c r="J170" t="s">
        <v>720</v>
      </c>
      <c r="K170" t="s">
        <v>634</v>
      </c>
      <c r="L170" t="s">
        <v>635</v>
      </c>
      <c r="M170" t="s">
        <v>18819</v>
      </c>
      <c r="N170" t="s">
        <v>634</v>
      </c>
      <c r="O170" t="s">
        <v>637</v>
      </c>
      <c r="P170" t="s">
        <v>22</v>
      </c>
      <c r="Q170" t="s">
        <v>638</v>
      </c>
      <c r="R170" t="s">
        <v>635</v>
      </c>
      <c r="S170" t="s">
        <v>18820</v>
      </c>
      <c r="T170" t="s">
        <v>18819</v>
      </c>
    </row>
    <row r="171" spans="1:20" x14ac:dyDescent="0.25">
      <c r="A171" t="s">
        <v>20</v>
      </c>
      <c r="B171" t="s">
        <v>21</v>
      </c>
      <c r="C171">
        <v>50</v>
      </c>
      <c r="D171">
        <v>1</v>
      </c>
      <c r="E171" t="s">
        <v>18821</v>
      </c>
      <c r="F171">
        <v>100</v>
      </c>
      <c r="G171">
        <v>0</v>
      </c>
      <c r="H171" t="s">
        <v>703</v>
      </c>
      <c r="I171" t="s">
        <v>18822</v>
      </c>
      <c r="J171" t="s">
        <v>1032</v>
      </c>
      <c r="K171" t="s">
        <v>634</v>
      </c>
      <c r="L171" t="s">
        <v>635</v>
      </c>
      <c r="M171" t="s">
        <v>18823</v>
      </c>
      <c r="N171" t="s">
        <v>634</v>
      </c>
      <c r="O171" t="s">
        <v>637</v>
      </c>
      <c r="P171" t="s">
        <v>22</v>
      </c>
      <c r="Q171" t="s">
        <v>638</v>
      </c>
      <c r="R171" t="s">
        <v>635</v>
      </c>
      <c r="S171" t="s">
        <v>18824</v>
      </c>
      <c r="T171" t="s">
        <v>18825</v>
      </c>
    </row>
    <row r="172" spans="1:20" x14ac:dyDescent="0.25">
      <c r="A172" t="s">
        <v>23</v>
      </c>
      <c r="B172" t="s">
        <v>24</v>
      </c>
      <c r="C172">
        <v>50</v>
      </c>
      <c r="D172">
        <v>1</v>
      </c>
      <c r="E172" t="s">
        <v>18821</v>
      </c>
      <c r="F172">
        <v>100</v>
      </c>
      <c r="G172">
        <v>0</v>
      </c>
      <c r="H172" t="s">
        <v>703</v>
      </c>
      <c r="I172" t="s">
        <v>18822</v>
      </c>
      <c r="J172" t="s">
        <v>1032</v>
      </c>
      <c r="K172" t="s">
        <v>634</v>
      </c>
      <c r="L172" t="s">
        <v>635</v>
      </c>
      <c r="M172" t="s">
        <v>18823</v>
      </c>
      <c r="N172" t="s">
        <v>634</v>
      </c>
      <c r="O172" t="s">
        <v>637</v>
      </c>
      <c r="P172" t="s">
        <v>22</v>
      </c>
      <c r="Q172" t="s">
        <v>638</v>
      </c>
      <c r="R172" t="s">
        <v>635</v>
      </c>
      <c r="S172" t="s">
        <v>18824</v>
      </c>
      <c r="T172" t="s">
        <v>18823</v>
      </c>
    </row>
    <row r="173" spans="1:20" x14ac:dyDescent="0.25">
      <c r="A173" t="s">
        <v>25</v>
      </c>
      <c r="B173" t="s">
        <v>26</v>
      </c>
      <c r="C173">
        <v>50</v>
      </c>
      <c r="D173">
        <v>1</v>
      </c>
      <c r="E173" t="s">
        <v>18821</v>
      </c>
      <c r="F173">
        <v>100</v>
      </c>
      <c r="G173">
        <v>0</v>
      </c>
      <c r="H173" t="s">
        <v>703</v>
      </c>
      <c r="I173" t="s">
        <v>18822</v>
      </c>
      <c r="J173" t="s">
        <v>1032</v>
      </c>
      <c r="K173" t="s">
        <v>634</v>
      </c>
      <c r="L173" t="s">
        <v>635</v>
      </c>
      <c r="M173" t="s">
        <v>18823</v>
      </c>
      <c r="N173" t="s">
        <v>634</v>
      </c>
      <c r="O173" t="s">
        <v>637</v>
      </c>
      <c r="P173" t="s">
        <v>22</v>
      </c>
      <c r="Q173" t="s">
        <v>638</v>
      </c>
      <c r="R173" t="s">
        <v>635</v>
      </c>
      <c r="S173" t="s">
        <v>18824</v>
      </c>
      <c r="T173" t="s">
        <v>18823</v>
      </c>
    </row>
    <row r="174" spans="1:20" x14ac:dyDescent="0.25">
      <c r="A174" t="s">
        <v>37</v>
      </c>
      <c r="B174" t="s">
        <v>38</v>
      </c>
      <c r="C174">
        <v>66.666666666666671</v>
      </c>
      <c r="D174">
        <v>3</v>
      </c>
      <c r="E174" t="s">
        <v>18826</v>
      </c>
      <c r="F174">
        <v>100</v>
      </c>
      <c r="G174">
        <v>0</v>
      </c>
      <c r="H174" t="s">
        <v>631</v>
      </c>
      <c r="I174" t="s">
        <v>18827</v>
      </c>
      <c r="J174" t="s">
        <v>711</v>
      </c>
      <c r="K174" t="s">
        <v>634</v>
      </c>
      <c r="L174" t="s">
        <v>635</v>
      </c>
      <c r="M174" t="s">
        <v>18823</v>
      </c>
      <c r="N174" t="s">
        <v>634</v>
      </c>
      <c r="O174" t="s">
        <v>637</v>
      </c>
      <c r="P174" t="s">
        <v>22</v>
      </c>
      <c r="Q174" t="s">
        <v>638</v>
      </c>
      <c r="R174" t="s">
        <v>635</v>
      </c>
      <c r="S174" t="s">
        <v>18828</v>
      </c>
      <c r="T174" t="s">
        <v>18823</v>
      </c>
    </row>
    <row r="175" spans="1:20" x14ac:dyDescent="0.25">
      <c r="A175" t="s">
        <v>164</v>
      </c>
      <c r="B175" t="s">
        <v>165</v>
      </c>
      <c r="C175">
        <v>50</v>
      </c>
      <c r="D175">
        <v>6</v>
      </c>
      <c r="E175" t="s">
        <v>18829</v>
      </c>
      <c r="F175">
        <v>200</v>
      </c>
      <c r="G175">
        <v>0</v>
      </c>
      <c r="H175" t="s">
        <v>631</v>
      </c>
      <c r="I175" t="s">
        <v>12458</v>
      </c>
      <c r="J175" t="s">
        <v>720</v>
      </c>
      <c r="K175" t="s">
        <v>634</v>
      </c>
      <c r="L175" t="s">
        <v>635</v>
      </c>
      <c r="M175" t="s">
        <v>18830</v>
      </c>
      <c r="N175" t="s">
        <v>634</v>
      </c>
      <c r="O175" t="s">
        <v>637</v>
      </c>
      <c r="P175" t="s">
        <v>22</v>
      </c>
      <c r="Q175" t="s">
        <v>638</v>
      </c>
      <c r="R175" t="s">
        <v>635</v>
      </c>
      <c r="S175" t="s">
        <v>18831</v>
      </c>
      <c r="T175" t="s">
        <v>18830</v>
      </c>
    </row>
    <row r="176" spans="1:20" x14ac:dyDescent="0.25">
      <c r="A176" t="s">
        <v>37</v>
      </c>
      <c r="B176" t="s">
        <v>38</v>
      </c>
      <c r="C176">
        <v>66.666666666666671</v>
      </c>
      <c r="D176">
        <v>6</v>
      </c>
      <c r="E176" t="s">
        <v>18832</v>
      </c>
      <c r="F176">
        <v>200</v>
      </c>
      <c r="G176">
        <v>0</v>
      </c>
      <c r="H176" t="s">
        <v>631</v>
      </c>
      <c r="I176" t="s">
        <v>18833</v>
      </c>
      <c r="J176" t="s">
        <v>2186</v>
      </c>
      <c r="K176" t="s">
        <v>634</v>
      </c>
      <c r="L176" t="s">
        <v>635</v>
      </c>
      <c r="M176" t="s">
        <v>18834</v>
      </c>
      <c r="N176" t="s">
        <v>634</v>
      </c>
      <c r="O176" t="s">
        <v>654</v>
      </c>
      <c r="P176" t="s">
        <v>22</v>
      </c>
      <c r="Q176" t="s">
        <v>655</v>
      </c>
      <c r="R176" t="s">
        <v>635</v>
      </c>
      <c r="S176" t="s">
        <v>18835</v>
      </c>
      <c r="T176" t="s">
        <v>18836</v>
      </c>
    </row>
    <row r="177" spans="1:20" x14ac:dyDescent="0.25">
      <c r="A177" t="s">
        <v>20</v>
      </c>
      <c r="B177" t="s">
        <v>21</v>
      </c>
      <c r="C177">
        <v>50</v>
      </c>
      <c r="D177">
        <v>1</v>
      </c>
      <c r="E177" t="s">
        <v>18837</v>
      </c>
      <c r="F177">
        <v>100</v>
      </c>
      <c r="G177">
        <v>0</v>
      </c>
      <c r="H177" t="s">
        <v>703</v>
      </c>
      <c r="I177" t="s">
        <v>18838</v>
      </c>
      <c r="J177" t="s">
        <v>1864</v>
      </c>
      <c r="K177" t="s">
        <v>634</v>
      </c>
      <c r="L177" t="s">
        <v>635</v>
      </c>
      <c r="M177" t="s">
        <v>18839</v>
      </c>
      <c r="N177" t="s">
        <v>634</v>
      </c>
      <c r="O177" t="s">
        <v>637</v>
      </c>
      <c r="P177" t="s">
        <v>22</v>
      </c>
      <c r="Q177" t="s">
        <v>638</v>
      </c>
      <c r="R177" t="s">
        <v>635</v>
      </c>
      <c r="S177" t="s">
        <v>18840</v>
      </c>
      <c r="T177" t="s">
        <v>18839</v>
      </c>
    </row>
    <row r="178" spans="1:20" x14ac:dyDescent="0.25">
      <c r="A178" t="s">
        <v>23</v>
      </c>
      <c r="B178" t="s">
        <v>24</v>
      </c>
      <c r="C178">
        <v>50</v>
      </c>
      <c r="D178">
        <v>1</v>
      </c>
      <c r="E178" t="s">
        <v>18837</v>
      </c>
      <c r="F178">
        <v>100</v>
      </c>
      <c r="G178">
        <v>0</v>
      </c>
      <c r="H178" t="s">
        <v>703</v>
      </c>
      <c r="I178" t="s">
        <v>18838</v>
      </c>
      <c r="J178" t="s">
        <v>1864</v>
      </c>
      <c r="K178" t="s">
        <v>634</v>
      </c>
      <c r="L178" t="s">
        <v>635</v>
      </c>
      <c r="M178" t="s">
        <v>18839</v>
      </c>
      <c r="N178" t="s">
        <v>634</v>
      </c>
      <c r="O178" t="s">
        <v>637</v>
      </c>
      <c r="P178" t="s">
        <v>22</v>
      </c>
      <c r="Q178" t="s">
        <v>638</v>
      </c>
      <c r="R178" t="s">
        <v>635</v>
      </c>
      <c r="S178" t="s">
        <v>18840</v>
      </c>
      <c r="T178" t="s">
        <v>18839</v>
      </c>
    </row>
    <row r="179" spans="1:20" x14ac:dyDescent="0.25">
      <c r="A179" t="s">
        <v>25</v>
      </c>
      <c r="B179" t="s">
        <v>26</v>
      </c>
      <c r="C179">
        <v>50</v>
      </c>
      <c r="D179">
        <v>1</v>
      </c>
      <c r="E179" t="s">
        <v>18837</v>
      </c>
      <c r="F179">
        <v>100</v>
      </c>
      <c r="G179">
        <v>0</v>
      </c>
      <c r="H179" t="s">
        <v>703</v>
      </c>
      <c r="I179" t="s">
        <v>18838</v>
      </c>
      <c r="J179" t="s">
        <v>1864</v>
      </c>
      <c r="K179" t="s">
        <v>634</v>
      </c>
      <c r="L179" t="s">
        <v>635</v>
      </c>
      <c r="M179" t="s">
        <v>18839</v>
      </c>
      <c r="N179" t="s">
        <v>634</v>
      </c>
      <c r="O179" t="s">
        <v>637</v>
      </c>
      <c r="P179" t="s">
        <v>22</v>
      </c>
      <c r="Q179" t="s">
        <v>638</v>
      </c>
      <c r="R179" t="s">
        <v>635</v>
      </c>
      <c r="S179" t="s">
        <v>18840</v>
      </c>
      <c r="T179" t="s">
        <v>18839</v>
      </c>
    </row>
    <row r="180" spans="1:20" x14ac:dyDescent="0.25">
      <c r="A180" t="s">
        <v>39</v>
      </c>
      <c r="B180" t="s">
        <v>682</v>
      </c>
      <c r="C180">
        <v>64</v>
      </c>
      <c r="D180">
        <v>3</v>
      </c>
      <c r="E180" t="s">
        <v>18841</v>
      </c>
      <c r="F180">
        <v>218</v>
      </c>
      <c r="G180">
        <v>26</v>
      </c>
      <c r="H180" t="s">
        <v>641</v>
      </c>
      <c r="I180" t="s">
        <v>18842</v>
      </c>
      <c r="J180" t="s">
        <v>18843</v>
      </c>
      <c r="K180" t="s">
        <v>5034</v>
      </c>
      <c r="L180" t="s">
        <v>18844</v>
      </c>
      <c r="M180" t="s">
        <v>18845</v>
      </c>
      <c r="N180" t="s">
        <v>634</v>
      </c>
      <c r="O180" t="s">
        <v>689</v>
      </c>
      <c r="P180" t="s">
        <v>40</v>
      </c>
      <c r="Q180" t="s">
        <v>690</v>
      </c>
      <c r="R180" t="s">
        <v>635</v>
      </c>
      <c r="S180" t="s">
        <v>634</v>
      </c>
      <c r="T180" t="s">
        <v>18845</v>
      </c>
    </row>
    <row r="181" spans="1:20" x14ac:dyDescent="0.25">
      <c r="A181" t="s">
        <v>20</v>
      </c>
      <c r="B181" t="s">
        <v>21</v>
      </c>
      <c r="C181">
        <v>50</v>
      </c>
      <c r="D181">
        <v>1</v>
      </c>
      <c r="E181" t="s">
        <v>18846</v>
      </c>
      <c r="F181">
        <v>100</v>
      </c>
      <c r="G181">
        <v>0</v>
      </c>
      <c r="H181" t="s">
        <v>703</v>
      </c>
      <c r="I181" t="s">
        <v>18847</v>
      </c>
      <c r="J181" t="s">
        <v>1707</v>
      </c>
      <c r="K181" t="s">
        <v>634</v>
      </c>
      <c r="L181" t="s">
        <v>635</v>
      </c>
      <c r="M181" t="s">
        <v>18845</v>
      </c>
      <c r="N181" t="s">
        <v>634</v>
      </c>
      <c r="O181" t="s">
        <v>654</v>
      </c>
      <c r="P181" t="s">
        <v>22</v>
      </c>
      <c r="Q181" t="s">
        <v>655</v>
      </c>
      <c r="R181" t="s">
        <v>635</v>
      </c>
      <c r="S181" t="s">
        <v>18848</v>
      </c>
      <c r="T181" t="s">
        <v>18849</v>
      </c>
    </row>
    <row r="182" spans="1:20" x14ac:dyDescent="0.25">
      <c r="A182" t="s">
        <v>23</v>
      </c>
      <c r="B182" t="s">
        <v>24</v>
      </c>
      <c r="C182">
        <v>50</v>
      </c>
      <c r="D182">
        <v>1</v>
      </c>
      <c r="E182" t="s">
        <v>18846</v>
      </c>
      <c r="F182">
        <v>100</v>
      </c>
      <c r="G182">
        <v>0</v>
      </c>
      <c r="H182" t="s">
        <v>703</v>
      </c>
      <c r="I182" t="s">
        <v>18847</v>
      </c>
      <c r="J182" t="s">
        <v>1707</v>
      </c>
      <c r="K182" t="s">
        <v>634</v>
      </c>
      <c r="L182" t="s">
        <v>635</v>
      </c>
      <c r="M182" t="s">
        <v>18845</v>
      </c>
      <c r="N182" t="s">
        <v>634</v>
      </c>
      <c r="O182" t="s">
        <v>654</v>
      </c>
      <c r="P182" t="s">
        <v>22</v>
      </c>
      <c r="Q182" t="s">
        <v>655</v>
      </c>
      <c r="R182" t="s">
        <v>635</v>
      </c>
      <c r="S182" t="s">
        <v>18848</v>
      </c>
      <c r="T182" t="s">
        <v>18849</v>
      </c>
    </row>
    <row r="183" spans="1:20" x14ac:dyDescent="0.25">
      <c r="A183" t="s">
        <v>25</v>
      </c>
      <c r="B183" t="s">
        <v>26</v>
      </c>
      <c r="C183">
        <v>50</v>
      </c>
      <c r="D183">
        <v>1</v>
      </c>
      <c r="E183" t="s">
        <v>18846</v>
      </c>
      <c r="F183">
        <v>100</v>
      </c>
      <c r="G183">
        <v>0</v>
      </c>
      <c r="H183" t="s">
        <v>703</v>
      </c>
      <c r="I183" t="s">
        <v>18847</v>
      </c>
      <c r="J183" t="s">
        <v>1707</v>
      </c>
      <c r="K183" t="s">
        <v>634</v>
      </c>
      <c r="L183" t="s">
        <v>635</v>
      </c>
      <c r="M183" t="s">
        <v>18845</v>
      </c>
      <c r="N183" t="s">
        <v>634</v>
      </c>
      <c r="O183" t="s">
        <v>654</v>
      </c>
      <c r="P183" t="s">
        <v>22</v>
      </c>
      <c r="Q183" t="s">
        <v>655</v>
      </c>
      <c r="R183" t="s">
        <v>635</v>
      </c>
      <c r="S183" t="s">
        <v>18848</v>
      </c>
      <c r="T183" t="s">
        <v>18849</v>
      </c>
    </row>
    <row r="184" spans="1:20" x14ac:dyDescent="0.25">
      <c r="A184" t="s">
        <v>20</v>
      </c>
      <c r="B184" t="s">
        <v>6272</v>
      </c>
      <c r="C184">
        <v>47.5</v>
      </c>
      <c r="D184">
        <v>1</v>
      </c>
      <c r="E184" t="s">
        <v>18850</v>
      </c>
      <c r="F184">
        <v>102</v>
      </c>
      <c r="G184">
        <v>7</v>
      </c>
      <c r="H184" t="s">
        <v>1248</v>
      </c>
      <c r="I184" t="s">
        <v>18851</v>
      </c>
      <c r="J184" t="s">
        <v>18852</v>
      </c>
      <c r="K184" t="s">
        <v>2237</v>
      </c>
      <c r="L184" t="s">
        <v>18853</v>
      </c>
      <c r="M184" t="s">
        <v>18854</v>
      </c>
      <c r="N184" t="s">
        <v>634</v>
      </c>
      <c r="O184" t="s">
        <v>689</v>
      </c>
      <c r="P184" t="s">
        <v>40</v>
      </c>
      <c r="Q184" t="s">
        <v>690</v>
      </c>
      <c r="R184" t="s">
        <v>635</v>
      </c>
      <c r="S184" t="s">
        <v>634</v>
      </c>
      <c r="T184" t="s">
        <v>18854</v>
      </c>
    </row>
    <row r="185" spans="1:20" x14ac:dyDescent="0.25">
      <c r="A185" t="s">
        <v>23</v>
      </c>
      <c r="B185" t="s">
        <v>6272</v>
      </c>
      <c r="C185">
        <v>47.5</v>
      </c>
      <c r="D185">
        <v>1</v>
      </c>
      <c r="E185" t="s">
        <v>18850</v>
      </c>
      <c r="F185">
        <v>102</v>
      </c>
      <c r="G185">
        <v>7</v>
      </c>
      <c r="H185" t="s">
        <v>1248</v>
      </c>
      <c r="I185" t="s">
        <v>18851</v>
      </c>
      <c r="J185" t="s">
        <v>18852</v>
      </c>
      <c r="K185" t="s">
        <v>2237</v>
      </c>
      <c r="L185" t="s">
        <v>18853</v>
      </c>
      <c r="M185" t="s">
        <v>18854</v>
      </c>
      <c r="N185" t="s">
        <v>634</v>
      </c>
      <c r="O185" t="s">
        <v>689</v>
      </c>
      <c r="P185" t="s">
        <v>40</v>
      </c>
      <c r="Q185" t="s">
        <v>690</v>
      </c>
      <c r="R185" t="s">
        <v>635</v>
      </c>
      <c r="S185" t="s">
        <v>634</v>
      </c>
      <c r="T185" t="s">
        <v>18855</v>
      </c>
    </row>
    <row r="186" spans="1:20" x14ac:dyDescent="0.25">
      <c r="A186" t="s">
        <v>39</v>
      </c>
      <c r="B186" t="s">
        <v>44</v>
      </c>
      <c r="C186">
        <v>80</v>
      </c>
      <c r="D186">
        <v>1</v>
      </c>
      <c r="E186" t="s">
        <v>18856</v>
      </c>
      <c r="F186">
        <v>80</v>
      </c>
      <c r="G186">
        <v>0</v>
      </c>
      <c r="H186" t="s">
        <v>641</v>
      </c>
      <c r="I186" t="s">
        <v>4496</v>
      </c>
      <c r="J186" t="s">
        <v>18857</v>
      </c>
      <c r="K186" t="s">
        <v>4562</v>
      </c>
      <c r="L186" t="s">
        <v>11402</v>
      </c>
      <c r="M186" t="s">
        <v>18858</v>
      </c>
      <c r="N186" t="s">
        <v>634</v>
      </c>
      <c r="O186" t="s">
        <v>894</v>
      </c>
      <c r="P186" t="s">
        <v>43</v>
      </c>
      <c r="Q186" t="s">
        <v>648</v>
      </c>
      <c r="R186" t="s">
        <v>635</v>
      </c>
      <c r="S186" t="s">
        <v>18859</v>
      </c>
      <c r="T186" t="s">
        <v>18860</v>
      </c>
    </row>
    <row r="187" spans="1:20" x14ac:dyDescent="0.25">
      <c r="A187" t="s">
        <v>20</v>
      </c>
      <c r="B187" t="s">
        <v>21</v>
      </c>
      <c r="C187">
        <v>60</v>
      </c>
      <c r="D187">
        <v>2</v>
      </c>
      <c r="E187" t="s">
        <v>18861</v>
      </c>
      <c r="F187">
        <v>200</v>
      </c>
      <c r="G187">
        <v>0</v>
      </c>
      <c r="H187" t="s">
        <v>631</v>
      </c>
      <c r="I187" t="s">
        <v>13759</v>
      </c>
      <c r="J187" t="s">
        <v>1128</v>
      </c>
      <c r="K187" t="s">
        <v>634</v>
      </c>
      <c r="L187" t="s">
        <v>635</v>
      </c>
      <c r="M187" t="s">
        <v>18862</v>
      </c>
      <c r="N187" t="s">
        <v>634</v>
      </c>
      <c r="O187" t="s">
        <v>637</v>
      </c>
      <c r="P187" t="s">
        <v>22</v>
      </c>
      <c r="Q187" t="s">
        <v>638</v>
      </c>
      <c r="R187" t="s">
        <v>635</v>
      </c>
      <c r="S187" t="s">
        <v>18863</v>
      </c>
      <c r="T187" t="s">
        <v>18862</v>
      </c>
    </row>
    <row r="188" spans="1:20" x14ac:dyDescent="0.25">
      <c r="A188" t="s">
        <v>23</v>
      </c>
      <c r="B188" t="s">
        <v>24</v>
      </c>
      <c r="C188">
        <v>60</v>
      </c>
      <c r="D188">
        <v>2</v>
      </c>
      <c r="E188" t="s">
        <v>18861</v>
      </c>
      <c r="F188">
        <v>200</v>
      </c>
      <c r="G188">
        <v>0</v>
      </c>
      <c r="H188" t="s">
        <v>631</v>
      </c>
      <c r="I188" t="s">
        <v>13759</v>
      </c>
      <c r="J188" t="s">
        <v>1128</v>
      </c>
      <c r="K188" t="s">
        <v>634</v>
      </c>
      <c r="L188" t="s">
        <v>635</v>
      </c>
      <c r="M188" t="s">
        <v>18862</v>
      </c>
      <c r="N188" t="s">
        <v>634</v>
      </c>
      <c r="O188" t="s">
        <v>637</v>
      </c>
      <c r="P188" t="s">
        <v>22</v>
      </c>
      <c r="Q188" t="s">
        <v>638</v>
      </c>
      <c r="R188" t="s">
        <v>635</v>
      </c>
      <c r="S188" t="s">
        <v>18863</v>
      </c>
      <c r="T188" t="s">
        <v>18862</v>
      </c>
    </row>
    <row r="189" spans="1:20" x14ac:dyDescent="0.25">
      <c r="A189" t="s">
        <v>25</v>
      </c>
      <c r="B189" t="s">
        <v>26</v>
      </c>
      <c r="C189">
        <v>60</v>
      </c>
      <c r="D189">
        <v>2</v>
      </c>
      <c r="E189" t="s">
        <v>18861</v>
      </c>
      <c r="F189">
        <v>200</v>
      </c>
      <c r="G189">
        <v>0</v>
      </c>
      <c r="H189" t="s">
        <v>631</v>
      </c>
      <c r="I189" t="s">
        <v>13759</v>
      </c>
      <c r="J189" t="s">
        <v>1128</v>
      </c>
      <c r="K189" t="s">
        <v>634</v>
      </c>
      <c r="L189" t="s">
        <v>635</v>
      </c>
      <c r="M189" t="s">
        <v>18862</v>
      </c>
      <c r="N189" t="s">
        <v>634</v>
      </c>
      <c r="O189" t="s">
        <v>637</v>
      </c>
      <c r="P189" t="s">
        <v>22</v>
      </c>
      <c r="Q189" t="s">
        <v>638</v>
      </c>
      <c r="R189" t="s">
        <v>635</v>
      </c>
      <c r="S189" t="s">
        <v>18863</v>
      </c>
      <c r="T189" t="s">
        <v>18862</v>
      </c>
    </row>
    <row r="190" spans="1:20" x14ac:dyDescent="0.25">
      <c r="A190" t="s">
        <v>20</v>
      </c>
      <c r="B190" t="s">
        <v>21</v>
      </c>
      <c r="C190">
        <v>50</v>
      </c>
      <c r="D190">
        <v>1</v>
      </c>
      <c r="E190" t="s">
        <v>18864</v>
      </c>
      <c r="F190">
        <v>100</v>
      </c>
      <c r="G190">
        <v>0</v>
      </c>
      <c r="H190" t="s">
        <v>703</v>
      </c>
      <c r="I190" t="s">
        <v>18865</v>
      </c>
      <c r="J190" t="s">
        <v>769</v>
      </c>
      <c r="K190" t="s">
        <v>634</v>
      </c>
      <c r="L190" t="s">
        <v>635</v>
      </c>
      <c r="M190" t="s">
        <v>18866</v>
      </c>
      <c r="N190" t="s">
        <v>634</v>
      </c>
      <c r="O190" t="s">
        <v>1520</v>
      </c>
      <c r="P190" t="s">
        <v>22</v>
      </c>
      <c r="Q190" t="s">
        <v>655</v>
      </c>
      <c r="R190" t="s">
        <v>635</v>
      </c>
      <c r="S190" t="s">
        <v>18867</v>
      </c>
      <c r="T190" t="s">
        <v>18866</v>
      </c>
    </row>
    <row r="191" spans="1:20" x14ac:dyDescent="0.25">
      <c r="A191" t="s">
        <v>23</v>
      </c>
      <c r="B191" t="s">
        <v>24</v>
      </c>
      <c r="C191">
        <v>50</v>
      </c>
      <c r="D191">
        <v>1</v>
      </c>
      <c r="E191" t="s">
        <v>18864</v>
      </c>
      <c r="F191">
        <v>100</v>
      </c>
      <c r="G191">
        <v>0</v>
      </c>
      <c r="H191" t="s">
        <v>703</v>
      </c>
      <c r="I191" t="s">
        <v>18865</v>
      </c>
      <c r="J191" t="s">
        <v>769</v>
      </c>
      <c r="K191" t="s">
        <v>634</v>
      </c>
      <c r="L191" t="s">
        <v>635</v>
      </c>
      <c r="M191" t="s">
        <v>18866</v>
      </c>
      <c r="N191" t="s">
        <v>634</v>
      </c>
      <c r="O191" t="s">
        <v>1520</v>
      </c>
      <c r="P191" t="s">
        <v>22</v>
      </c>
      <c r="Q191" t="s">
        <v>655</v>
      </c>
      <c r="R191" t="s">
        <v>635</v>
      </c>
      <c r="S191" t="s">
        <v>18867</v>
      </c>
      <c r="T191" t="s">
        <v>18866</v>
      </c>
    </row>
    <row r="192" spans="1:20" x14ac:dyDescent="0.25">
      <c r="A192" t="s">
        <v>25</v>
      </c>
      <c r="B192" t="s">
        <v>26</v>
      </c>
      <c r="C192">
        <v>50</v>
      </c>
      <c r="D192">
        <v>1</v>
      </c>
      <c r="E192" t="s">
        <v>18864</v>
      </c>
      <c r="F192">
        <v>100</v>
      </c>
      <c r="G192">
        <v>0</v>
      </c>
      <c r="H192" t="s">
        <v>703</v>
      </c>
      <c r="I192" t="s">
        <v>18865</v>
      </c>
      <c r="J192" t="s">
        <v>769</v>
      </c>
      <c r="K192" t="s">
        <v>634</v>
      </c>
      <c r="L192" t="s">
        <v>635</v>
      </c>
      <c r="M192" t="s">
        <v>18866</v>
      </c>
      <c r="N192" t="s">
        <v>634</v>
      </c>
      <c r="O192" t="s">
        <v>1520</v>
      </c>
      <c r="P192" t="s">
        <v>22</v>
      </c>
      <c r="Q192" t="s">
        <v>655</v>
      </c>
      <c r="R192" t="s">
        <v>635</v>
      </c>
      <c r="S192" t="s">
        <v>18867</v>
      </c>
      <c r="T192" t="s">
        <v>18866</v>
      </c>
    </row>
    <row r="193" spans="1:20" x14ac:dyDescent="0.25">
      <c r="A193" t="s">
        <v>37</v>
      </c>
      <c r="B193" t="s">
        <v>38</v>
      </c>
      <c r="C193">
        <v>66.666666666666671</v>
      </c>
      <c r="D193">
        <v>12</v>
      </c>
      <c r="E193" t="s">
        <v>18868</v>
      </c>
      <c r="F193">
        <v>400</v>
      </c>
      <c r="G193">
        <v>0</v>
      </c>
      <c r="H193" t="s">
        <v>631</v>
      </c>
      <c r="I193" t="s">
        <v>18869</v>
      </c>
      <c r="J193" t="s">
        <v>652</v>
      </c>
      <c r="K193" t="s">
        <v>634</v>
      </c>
      <c r="L193" t="s">
        <v>635</v>
      </c>
      <c r="M193" t="s">
        <v>18870</v>
      </c>
      <c r="N193" t="s">
        <v>634</v>
      </c>
      <c r="O193" t="s">
        <v>637</v>
      </c>
      <c r="P193" t="s">
        <v>22</v>
      </c>
      <c r="Q193" t="s">
        <v>638</v>
      </c>
      <c r="R193" t="s">
        <v>635</v>
      </c>
      <c r="S193" t="s">
        <v>18871</v>
      </c>
      <c r="T193" t="s">
        <v>18872</v>
      </c>
    </row>
    <row r="194" spans="1:20" x14ac:dyDescent="0.25">
      <c r="A194" t="s">
        <v>37</v>
      </c>
      <c r="B194" t="s">
        <v>38</v>
      </c>
      <c r="C194">
        <v>66.666666666666671</v>
      </c>
      <c r="D194">
        <v>3</v>
      </c>
      <c r="E194" t="s">
        <v>18873</v>
      </c>
      <c r="F194">
        <v>109</v>
      </c>
      <c r="G194">
        <v>9</v>
      </c>
      <c r="H194" t="s">
        <v>631</v>
      </c>
      <c r="I194" t="s">
        <v>18874</v>
      </c>
      <c r="J194" t="s">
        <v>2186</v>
      </c>
      <c r="K194" t="s">
        <v>634</v>
      </c>
      <c r="L194" t="s">
        <v>635</v>
      </c>
      <c r="M194" t="s">
        <v>18875</v>
      </c>
      <c r="N194" t="s">
        <v>634</v>
      </c>
      <c r="O194" t="s">
        <v>637</v>
      </c>
      <c r="P194" t="s">
        <v>22</v>
      </c>
      <c r="Q194" t="s">
        <v>638</v>
      </c>
      <c r="R194" t="s">
        <v>635</v>
      </c>
      <c r="S194" t="s">
        <v>18876</v>
      </c>
      <c r="T194" t="s">
        <v>18877</v>
      </c>
    </row>
    <row r="195" spans="1:20" x14ac:dyDescent="0.25">
      <c r="A195" t="s">
        <v>37</v>
      </c>
      <c r="B195" t="s">
        <v>38</v>
      </c>
      <c r="C195">
        <v>66.666666666666671</v>
      </c>
      <c r="D195">
        <v>3</v>
      </c>
      <c r="E195" t="s">
        <v>18878</v>
      </c>
      <c r="F195">
        <v>100</v>
      </c>
      <c r="G195">
        <v>0</v>
      </c>
      <c r="H195" t="s">
        <v>631</v>
      </c>
      <c r="I195" t="s">
        <v>18879</v>
      </c>
      <c r="J195" t="s">
        <v>1976</v>
      </c>
      <c r="K195" t="s">
        <v>634</v>
      </c>
      <c r="L195" t="s">
        <v>635</v>
      </c>
      <c r="M195" t="s">
        <v>18880</v>
      </c>
      <c r="N195" t="s">
        <v>634</v>
      </c>
      <c r="O195" t="s">
        <v>637</v>
      </c>
      <c r="P195" t="s">
        <v>22</v>
      </c>
      <c r="Q195" t="s">
        <v>638</v>
      </c>
      <c r="R195" t="s">
        <v>635</v>
      </c>
      <c r="S195" t="s">
        <v>18881</v>
      </c>
      <c r="T195" t="s">
        <v>18880</v>
      </c>
    </row>
    <row r="196" spans="1:20" x14ac:dyDescent="0.25">
      <c r="A196" t="s">
        <v>37</v>
      </c>
      <c r="B196" t="s">
        <v>38</v>
      </c>
      <c r="C196">
        <v>66.666666666666671</v>
      </c>
      <c r="D196">
        <v>3</v>
      </c>
      <c r="E196" t="s">
        <v>18882</v>
      </c>
      <c r="F196">
        <v>109</v>
      </c>
      <c r="G196">
        <v>9</v>
      </c>
      <c r="H196" t="s">
        <v>631</v>
      </c>
      <c r="I196" t="s">
        <v>18883</v>
      </c>
      <c r="J196" t="s">
        <v>845</v>
      </c>
      <c r="K196" t="s">
        <v>634</v>
      </c>
      <c r="L196" t="s">
        <v>635</v>
      </c>
      <c r="M196" t="s">
        <v>18884</v>
      </c>
      <c r="N196" t="s">
        <v>634</v>
      </c>
      <c r="O196" t="s">
        <v>637</v>
      </c>
      <c r="P196" t="s">
        <v>22</v>
      </c>
      <c r="Q196" t="s">
        <v>638</v>
      </c>
      <c r="R196" t="s">
        <v>635</v>
      </c>
      <c r="S196" t="s">
        <v>18885</v>
      </c>
      <c r="T196" t="s">
        <v>18884</v>
      </c>
    </row>
    <row r="197" spans="1:20" x14ac:dyDescent="0.25">
      <c r="A197" t="s">
        <v>39</v>
      </c>
      <c r="B197" t="s">
        <v>44</v>
      </c>
      <c r="C197">
        <v>66.333333333333329</v>
      </c>
      <c r="D197">
        <v>3</v>
      </c>
      <c r="E197" t="s">
        <v>18886</v>
      </c>
      <c r="F197">
        <v>220</v>
      </c>
      <c r="G197">
        <v>0</v>
      </c>
      <c r="H197" t="s">
        <v>703</v>
      </c>
      <c r="I197" t="s">
        <v>18883</v>
      </c>
      <c r="J197" t="s">
        <v>845</v>
      </c>
      <c r="K197" t="s">
        <v>634</v>
      </c>
      <c r="L197" t="s">
        <v>635</v>
      </c>
      <c r="M197" t="s">
        <v>18887</v>
      </c>
      <c r="N197" t="s">
        <v>634</v>
      </c>
      <c r="O197" t="s">
        <v>637</v>
      </c>
      <c r="P197" t="s">
        <v>22</v>
      </c>
      <c r="Q197" t="s">
        <v>638</v>
      </c>
      <c r="R197" t="s">
        <v>635</v>
      </c>
      <c r="S197" t="s">
        <v>18888</v>
      </c>
      <c r="T197" t="s">
        <v>18887</v>
      </c>
    </row>
    <row r="198" spans="1:20" x14ac:dyDescent="0.25">
      <c r="A198" t="s">
        <v>20</v>
      </c>
      <c r="B198" t="s">
        <v>21</v>
      </c>
      <c r="C198">
        <v>50</v>
      </c>
      <c r="D198">
        <v>2</v>
      </c>
      <c r="E198" t="s">
        <v>18889</v>
      </c>
      <c r="F198">
        <v>200</v>
      </c>
      <c r="G198">
        <v>0</v>
      </c>
      <c r="H198" t="s">
        <v>703</v>
      </c>
      <c r="I198" t="s">
        <v>18890</v>
      </c>
      <c r="J198" t="s">
        <v>1032</v>
      </c>
      <c r="K198" t="s">
        <v>634</v>
      </c>
      <c r="L198" t="s">
        <v>635</v>
      </c>
      <c r="M198" t="s">
        <v>18891</v>
      </c>
      <c r="N198" t="s">
        <v>634</v>
      </c>
      <c r="O198" t="s">
        <v>637</v>
      </c>
      <c r="P198" t="s">
        <v>22</v>
      </c>
      <c r="Q198" t="s">
        <v>638</v>
      </c>
      <c r="R198" t="s">
        <v>635</v>
      </c>
      <c r="S198" t="s">
        <v>18892</v>
      </c>
      <c r="T198" t="s">
        <v>18891</v>
      </c>
    </row>
    <row r="199" spans="1:20" x14ac:dyDescent="0.25">
      <c r="A199" t="s">
        <v>23</v>
      </c>
      <c r="B199" t="s">
        <v>24</v>
      </c>
      <c r="C199">
        <v>50</v>
      </c>
      <c r="D199">
        <v>2</v>
      </c>
      <c r="E199" t="s">
        <v>18889</v>
      </c>
      <c r="F199">
        <v>200</v>
      </c>
      <c r="G199">
        <v>0</v>
      </c>
      <c r="H199" t="s">
        <v>703</v>
      </c>
      <c r="I199" t="s">
        <v>18890</v>
      </c>
      <c r="J199" t="s">
        <v>1032</v>
      </c>
      <c r="K199" t="s">
        <v>634</v>
      </c>
      <c r="L199" t="s">
        <v>635</v>
      </c>
      <c r="M199" t="s">
        <v>18891</v>
      </c>
      <c r="N199" t="s">
        <v>634</v>
      </c>
      <c r="O199" t="s">
        <v>637</v>
      </c>
      <c r="P199" t="s">
        <v>22</v>
      </c>
      <c r="Q199" t="s">
        <v>638</v>
      </c>
      <c r="R199" t="s">
        <v>635</v>
      </c>
      <c r="S199" t="s">
        <v>18892</v>
      </c>
      <c r="T199" t="s">
        <v>18891</v>
      </c>
    </row>
    <row r="200" spans="1:20" x14ac:dyDescent="0.25">
      <c r="A200" t="s">
        <v>25</v>
      </c>
      <c r="B200" t="s">
        <v>26</v>
      </c>
      <c r="C200">
        <v>50</v>
      </c>
      <c r="D200">
        <v>2</v>
      </c>
      <c r="E200" t="s">
        <v>18889</v>
      </c>
      <c r="F200">
        <v>200</v>
      </c>
      <c r="G200">
        <v>0</v>
      </c>
      <c r="H200" t="s">
        <v>703</v>
      </c>
      <c r="I200" t="s">
        <v>18890</v>
      </c>
      <c r="J200" t="s">
        <v>1032</v>
      </c>
      <c r="K200" t="s">
        <v>634</v>
      </c>
      <c r="L200" t="s">
        <v>635</v>
      </c>
      <c r="M200" t="s">
        <v>18891</v>
      </c>
      <c r="N200" t="s">
        <v>634</v>
      </c>
      <c r="O200" t="s">
        <v>637</v>
      </c>
      <c r="P200" t="s">
        <v>22</v>
      </c>
      <c r="Q200" t="s">
        <v>638</v>
      </c>
      <c r="R200" t="s">
        <v>635</v>
      </c>
      <c r="S200" t="s">
        <v>18892</v>
      </c>
      <c r="T200" t="s">
        <v>18891</v>
      </c>
    </row>
    <row r="201" spans="1:20" x14ac:dyDescent="0.25">
      <c r="A201" t="s">
        <v>20</v>
      </c>
      <c r="B201" t="s">
        <v>21</v>
      </c>
      <c r="C201">
        <v>50</v>
      </c>
      <c r="D201">
        <v>1</v>
      </c>
      <c r="E201" t="s">
        <v>18893</v>
      </c>
      <c r="F201">
        <v>100</v>
      </c>
      <c r="G201">
        <v>0</v>
      </c>
      <c r="H201" t="s">
        <v>703</v>
      </c>
      <c r="I201" t="s">
        <v>18894</v>
      </c>
      <c r="J201" t="s">
        <v>4592</v>
      </c>
      <c r="K201" t="s">
        <v>634</v>
      </c>
      <c r="L201" t="s">
        <v>635</v>
      </c>
      <c r="M201" t="s">
        <v>18895</v>
      </c>
      <c r="N201" t="s">
        <v>634</v>
      </c>
      <c r="O201" t="s">
        <v>637</v>
      </c>
      <c r="P201" t="s">
        <v>22</v>
      </c>
      <c r="Q201" t="s">
        <v>638</v>
      </c>
      <c r="R201" t="s">
        <v>635</v>
      </c>
      <c r="S201" t="s">
        <v>18896</v>
      </c>
      <c r="T201" t="s">
        <v>18895</v>
      </c>
    </row>
    <row r="202" spans="1:20" x14ac:dyDescent="0.25">
      <c r="A202" t="s">
        <v>23</v>
      </c>
      <c r="B202" t="s">
        <v>24</v>
      </c>
      <c r="C202">
        <v>50</v>
      </c>
      <c r="D202">
        <v>1</v>
      </c>
      <c r="E202" t="s">
        <v>18893</v>
      </c>
      <c r="F202">
        <v>100</v>
      </c>
      <c r="G202">
        <v>0</v>
      </c>
      <c r="H202" t="s">
        <v>703</v>
      </c>
      <c r="I202" t="s">
        <v>18894</v>
      </c>
      <c r="J202" t="s">
        <v>4592</v>
      </c>
      <c r="K202" t="s">
        <v>634</v>
      </c>
      <c r="L202" t="s">
        <v>635</v>
      </c>
      <c r="M202" t="s">
        <v>18895</v>
      </c>
      <c r="N202" t="s">
        <v>634</v>
      </c>
      <c r="O202" t="s">
        <v>637</v>
      </c>
      <c r="P202" t="s">
        <v>22</v>
      </c>
      <c r="Q202" t="s">
        <v>638</v>
      </c>
      <c r="R202" t="s">
        <v>635</v>
      </c>
      <c r="S202" t="s">
        <v>18896</v>
      </c>
      <c r="T202" t="s">
        <v>18895</v>
      </c>
    </row>
    <row r="203" spans="1:20" x14ac:dyDescent="0.25">
      <c r="A203" t="s">
        <v>25</v>
      </c>
      <c r="B203" t="s">
        <v>26</v>
      </c>
      <c r="C203">
        <v>50</v>
      </c>
      <c r="D203">
        <v>1</v>
      </c>
      <c r="E203" t="s">
        <v>18893</v>
      </c>
      <c r="F203">
        <v>100</v>
      </c>
      <c r="G203">
        <v>0</v>
      </c>
      <c r="H203" t="s">
        <v>703</v>
      </c>
      <c r="I203" t="s">
        <v>18894</v>
      </c>
      <c r="J203" t="s">
        <v>4592</v>
      </c>
      <c r="K203" t="s">
        <v>634</v>
      </c>
      <c r="L203" t="s">
        <v>635</v>
      </c>
      <c r="M203" t="s">
        <v>18895</v>
      </c>
      <c r="N203" t="s">
        <v>634</v>
      </c>
      <c r="O203" t="s">
        <v>637</v>
      </c>
      <c r="P203" t="s">
        <v>22</v>
      </c>
      <c r="Q203" t="s">
        <v>638</v>
      </c>
      <c r="R203" t="s">
        <v>635</v>
      </c>
      <c r="S203" t="s">
        <v>18896</v>
      </c>
      <c r="T203" t="s">
        <v>18895</v>
      </c>
    </row>
    <row r="204" spans="1:20" x14ac:dyDescent="0.25">
      <c r="A204" t="s">
        <v>39</v>
      </c>
      <c r="B204" t="s">
        <v>44</v>
      </c>
      <c r="C204">
        <v>66.333333333333329</v>
      </c>
      <c r="D204">
        <v>3</v>
      </c>
      <c r="E204" t="s">
        <v>18897</v>
      </c>
      <c r="F204">
        <v>262.55</v>
      </c>
      <c r="G204">
        <v>26</v>
      </c>
      <c r="H204" t="s">
        <v>2479</v>
      </c>
      <c r="I204" t="s">
        <v>18898</v>
      </c>
      <c r="J204" t="s">
        <v>18899</v>
      </c>
      <c r="K204" t="s">
        <v>4902</v>
      </c>
      <c r="L204" t="s">
        <v>18900</v>
      </c>
      <c r="M204" t="s">
        <v>18901</v>
      </c>
      <c r="N204" t="s">
        <v>634</v>
      </c>
      <c r="O204" t="s">
        <v>689</v>
      </c>
      <c r="P204" t="s">
        <v>40</v>
      </c>
      <c r="Q204" t="s">
        <v>690</v>
      </c>
      <c r="R204" t="s">
        <v>635</v>
      </c>
      <c r="S204" t="s">
        <v>18902</v>
      </c>
      <c r="T204" t="s">
        <v>18901</v>
      </c>
    </row>
    <row r="205" spans="1:20" x14ac:dyDescent="0.25">
      <c r="A205" t="s">
        <v>20</v>
      </c>
      <c r="B205" t="s">
        <v>21</v>
      </c>
      <c r="C205">
        <v>50</v>
      </c>
      <c r="D205">
        <v>1</v>
      </c>
      <c r="E205" t="s">
        <v>18903</v>
      </c>
      <c r="F205">
        <v>100</v>
      </c>
      <c r="G205">
        <v>0</v>
      </c>
      <c r="H205" t="s">
        <v>703</v>
      </c>
      <c r="I205" t="s">
        <v>18904</v>
      </c>
      <c r="J205" t="s">
        <v>2112</v>
      </c>
      <c r="K205" t="s">
        <v>634</v>
      </c>
      <c r="L205" t="s">
        <v>635</v>
      </c>
      <c r="M205" t="s">
        <v>18905</v>
      </c>
      <c r="N205" t="s">
        <v>634</v>
      </c>
      <c r="O205" t="s">
        <v>637</v>
      </c>
      <c r="P205" t="s">
        <v>22</v>
      </c>
      <c r="Q205" t="s">
        <v>638</v>
      </c>
      <c r="R205" t="s">
        <v>635</v>
      </c>
      <c r="S205" t="s">
        <v>18906</v>
      </c>
      <c r="T205" t="s">
        <v>18905</v>
      </c>
    </row>
    <row r="206" spans="1:20" x14ac:dyDescent="0.25">
      <c r="A206" t="s">
        <v>23</v>
      </c>
      <c r="B206" t="s">
        <v>24</v>
      </c>
      <c r="C206">
        <v>50</v>
      </c>
      <c r="D206">
        <v>1</v>
      </c>
      <c r="E206" t="s">
        <v>18903</v>
      </c>
      <c r="F206">
        <v>100</v>
      </c>
      <c r="G206">
        <v>0</v>
      </c>
      <c r="H206" t="s">
        <v>703</v>
      </c>
      <c r="I206" t="s">
        <v>18904</v>
      </c>
      <c r="J206" t="s">
        <v>2112</v>
      </c>
      <c r="K206" t="s">
        <v>634</v>
      </c>
      <c r="L206" t="s">
        <v>635</v>
      </c>
      <c r="M206" t="s">
        <v>18905</v>
      </c>
      <c r="N206" t="s">
        <v>634</v>
      </c>
      <c r="O206" t="s">
        <v>637</v>
      </c>
      <c r="P206" t="s">
        <v>22</v>
      </c>
      <c r="Q206" t="s">
        <v>638</v>
      </c>
      <c r="R206" t="s">
        <v>635</v>
      </c>
      <c r="S206" t="s">
        <v>18906</v>
      </c>
      <c r="T206" t="s">
        <v>18905</v>
      </c>
    </row>
    <row r="207" spans="1:20" x14ac:dyDescent="0.25">
      <c r="A207" t="s">
        <v>25</v>
      </c>
      <c r="B207" t="s">
        <v>26</v>
      </c>
      <c r="C207">
        <v>50</v>
      </c>
      <c r="D207">
        <v>1</v>
      </c>
      <c r="E207" t="s">
        <v>18903</v>
      </c>
      <c r="F207">
        <v>100</v>
      </c>
      <c r="G207">
        <v>0</v>
      </c>
      <c r="H207" t="s">
        <v>703</v>
      </c>
      <c r="I207" t="s">
        <v>18904</v>
      </c>
      <c r="J207" t="s">
        <v>2112</v>
      </c>
      <c r="K207" t="s">
        <v>634</v>
      </c>
      <c r="L207" t="s">
        <v>635</v>
      </c>
      <c r="M207" t="s">
        <v>18905</v>
      </c>
      <c r="N207" t="s">
        <v>634</v>
      </c>
      <c r="O207" t="s">
        <v>637</v>
      </c>
      <c r="P207" t="s">
        <v>22</v>
      </c>
      <c r="Q207" t="s">
        <v>638</v>
      </c>
      <c r="R207" t="s">
        <v>635</v>
      </c>
      <c r="S207" t="s">
        <v>18906</v>
      </c>
      <c r="T207" t="s">
        <v>18905</v>
      </c>
    </row>
    <row r="208" spans="1:20" x14ac:dyDescent="0.25">
      <c r="A208" t="s">
        <v>37</v>
      </c>
      <c r="B208" t="s">
        <v>38</v>
      </c>
      <c r="C208">
        <v>66.666666666666671</v>
      </c>
      <c r="D208">
        <v>3</v>
      </c>
      <c r="E208" t="s">
        <v>18907</v>
      </c>
      <c r="F208">
        <v>100</v>
      </c>
      <c r="G208">
        <v>0</v>
      </c>
      <c r="H208" t="s">
        <v>631</v>
      </c>
      <c r="I208" t="s">
        <v>18908</v>
      </c>
      <c r="J208" t="s">
        <v>755</v>
      </c>
      <c r="K208" t="s">
        <v>634</v>
      </c>
      <c r="L208" t="s">
        <v>635</v>
      </c>
      <c r="M208" t="s">
        <v>18909</v>
      </c>
      <c r="N208" t="s">
        <v>634</v>
      </c>
      <c r="O208" t="s">
        <v>654</v>
      </c>
      <c r="P208" t="s">
        <v>22</v>
      </c>
      <c r="Q208" t="s">
        <v>655</v>
      </c>
      <c r="R208" t="s">
        <v>635</v>
      </c>
      <c r="S208" t="s">
        <v>18910</v>
      </c>
      <c r="T208" t="s">
        <v>18911</v>
      </c>
    </row>
    <row r="209" spans="1:20" x14ac:dyDescent="0.25">
      <c r="A209" t="s">
        <v>164</v>
      </c>
      <c r="B209" t="s">
        <v>165</v>
      </c>
      <c r="C209">
        <v>50</v>
      </c>
      <c r="D209">
        <v>6</v>
      </c>
      <c r="E209" t="s">
        <v>18912</v>
      </c>
      <c r="F209">
        <v>200</v>
      </c>
      <c r="G209">
        <v>0</v>
      </c>
      <c r="H209" t="s">
        <v>631</v>
      </c>
      <c r="I209" t="s">
        <v>18913</v>
      </c>
      <c r="J209" t="s">
        <v>749</v>
      </c>
      <c r="K209" t="s">
        <v>634</v>
      </c>
      <c r="L209" t="s">
        <v>635</v>
      </c>
      <c r="M209" t="s">
        <v>18914</v>
      </c>
      <c r="N209" t="s">
        <v>634</v>
      </c>
      <c r="O209" t="s">
        <v>654</v>
      </c>
      <c r="P209" t="s">
        <v>22</v>
      </c>
      <c r="Q209" t="s">
        <v>655</v>
      </c>
      <c r="R209" t="s">
        <v>635</v>
      </c>
      <c r="S209" t="s">
        <v>18915</v>
      </c>
      <c r="T209" t="s">
        <v>18914</v>
      </c>
    </row>
    <row r="210" spans="1:20" x14ac:dyDescent="0.25">
      <c r="A210" t="s">
        <v>23</v>
      </c>
      <c r="B210" t="s">
        <v>6272</v>
      </c>
      <c r="C210">
        <v>47.5</v>
      </c>
      <c r="D210">
        <v>1</v>
      </c>
      <c r="E210" t="s">
        <v>18916</v>
      </c>
      <c r="F210">
        <v>54.5</v>
      </c>
      <c r="G210">
        <v>7</v>
      </c>
      <c r="H210" t="s">
        <v>1248</v>
      </c>
      <c r="I210" t="s">
        <v>18917</v>
      </c>
      <c r="J210" t="s">
        <v>18918</v>
      </c>
      <c r="K210" t="s">
        <v>10483</v>
      </c>
      <c r="L210" t="s">
        <v>18919</v>
      </c>
      <c r="M210" t="s">
        <v>18920</v>
      </c>
      <c r="N210" t="s">
        <v>634</v>
      </c>
      <c r="O210" t="s">
        <v>689</v>
      </c>
      <c r="P210" t="s">
        <v>40</v>
      </c>
      <c r="Q210" t="s">
        <v>690</v>
      </c>
      <c r="R210" t="s">
        <v>635</v>
      </c>
      <c r="S210" t="s">
        <v>18921</v>
      </c>
      <c r="T210" t="s">
        <v>18920</v>
      </c>
    </row>
    <row r="211" spans="1:20" x14ac:dyDescent="0.25">
      <c r="A211" t="s">
        <v>39</v>
      </c>
      <c r="B211" t="s">
        <v>44</v>
      </c>
      <c r="C211">
        <v>78</v>
      </c>
      <c r="D211">
        <v>1</v>
      </c>
      <c r="E211" t="s">
        <v>18922</v>
      </c>
      <c r="F211">
        <v>122</v>
      </c>
      <c r="G211">
        <v>0</v>
      </c>
      <c r="H211" t="s">
        <v>641</v>
      </c>
      <c r="I211" t="s">
        <v>18923</v>
      </c>
      <c r="J211" t="s">
        <v>18924</v>
      </c>
      <c r="K211" t="s">
        <v>2786</v>
      </c>
      <c r="L211" t="s">
        <v>4499</v>
      </c>
      <c r="M211" t="s">
        <v>18920</v>
      </c>
      <c r="N211" t="s">
        <v>634</v>
      </c>
      <c r="O211" t="s">
        <v>894</v>
      </c>
      <c r="P211" t="s">
        <v>43</v>
      </c>
      <c r="Q211" t="s">
        <v>648</v>
      </c>
      <c r="R211" t="s">
        <v>635</v>
      </c>
      <c r="S211" t="s">
        <v>18925</v>
      </c>
      <c r="T211" t="s">
        <v>18926</v>
      </c>
    </row>
    <row r="212" spans="1:20" x14ac:dyDescent="0.25">
      <c r="A212" t="s">
        <v>25</v>
      </c>
      <c r="B212" t="s">
        <v>26</v>
      </c>
      <c r="C212">
        <v>44</v>
      </c>
      <c r="D212">
        <v>1</v>
      </c>
      <c r="E212" t="s">
        <v>18922</v>
      </c>
      <c r="F212">
        <v>122</v>
      </c>
      <c r="G212">
        <v>0</v>
      </c>
      <c r="H212" t="s">
        <v>641</v>
      </c>
      <c r="I212" t="s">
        <v>18923</v>
      </c>
      <c r="J212" t="s">
        <v>18924</v>
      </c>
      <c r="K212" t="s">
        <v>2786</v>
      </c>
      <c r="L212" t="s">
        <v>4499</v>
      </c>
      <c r="M212" t="s">
        <v>18920</v>
      </c>
      <c r="N212" t="s">
        <v>634</v>
      </c>
      <c r="O212" t="s">
        <v>894</v>
      </c>
      <c r="P212" t="s">
        <v>43</v>
      </c>
      <c r="Q212" t="s">
        <v>648</v>
      </c>
      <c r="R212" t="s">
        <v>635</v>
      </c>
      <c r="S212" t="s">
        <v>18925</v>
      </c>
      <c r="T212" t="s">
        <v>18926</v>
      </c>
    </row>
    <row r="213" spans="1:20" x14ac:dyDescent="0.25">
      <c r="A213" t="s">
        <v>39</v>
      </c>
      <c r="B213" t="s">
        <v>44</v>
      </c>
      <c r="C213">
        <v>78.5</v>
      </c>
      <c r="D213">
        <v>2</v>
      </c>
      <c r="E213" t="s">
        <v>18927</v>
      </c>
      <c r="F213">
        <v>733</v>
      </c>
      <c r="G213">
        <v>0</v>
      </c>
      <c r="H213" t="s">
        <v>641</v>
      </c>
      <c r="I213" t="s">
        <v>12282</v>
      </c>
      <c r="J213" t="s">
        <v>12283</v>
      </c>
      <c r="K213" t="s">
        <v>5908</v>
      </c>
      <c r="L213" t="s">
        <v>1553</v>
      </c>
      <c r="M213" t="s">
        <v>18928</v>
      </c>
      <c r="N213" t="s">
        <v>634</v>
      </c>
      <c r="O213" t="s">
        <v>894</v>
      </c>
      <c r="P213" t="s">
        <v>43</v>
      </c>
      <c r="Q213" t="s">
        <v>648</v>
      </c>
      <c r="R213" t="s">
        <v>635</v>
      </c>
      <c r="S213" t="s">
        <v>18929</v>
      </c>
      <c r="T213" t="s">
        <v>18930</v>
      </c>
    </row>
    <row r="214" spans="1:20" x14ac:dyDescent="0.25">
      <c r="A214" t="s">
        <v>39</v>
      </c>
      <c r="B214" t="s">
        <v>44</v>
      </c>
      <c r="C214">
        <v>72</v>
      </c>
      <c r="D214">
        <v>4</v>
      </c>
      <c r="E214" t="s">
        <v>18927</v>
      </c>
      <c r="F214">
        <v>733</v>
      </c>
      <c r="G214">
        <v>0</v>
      </c>
      <c r="H214" t="s">
        <v>641</v>
      </c>
      <c r="I214" t="s">
        <v>12282</v>
      </c>
      <c r="J214" t="s">
        <v>12283</v>
      </c>
      <c r="K214" t="s">
        <v>5908</v>
      </c>
      <c r="L214" t="s">
        <v>1553</v>
      </c>
      <c r="M214" t="s">
        <v>18928</v>
      </c>
      <c r="N214" t="s">
        <v>634</v>
      </c>
      <c r="O214" t="s">
        <v>894</v>
      </c>
      <c r="P214" t="s">
        <v>43</v>
      </c>
      <c r="Q214" t="s">
        <v>648</v>
      </c>
      <c r="R214" t="s">
        <v>635</v>
      </c>
      <c r="S214" t="s">
        <v>18929</v>
      </c>
      <c r="T214" t="s">
        <v>18930</v>
      </c>
    </row>
    <row r="215" spans="1:20" x14ac:dyDescent="0.25">
      <c r="A215" t="s">
        <v>39</v>
      </c>
      <c r="B215" t="s">
        <v>44</v>
      </c>
      <c r="C215">
        <v>72</v>
      </c>
      <c r="D215">
        <v>4</v>
      </c>
      <c r="E215" t="s">
        <v>18927</v>
      </c>
      <c r="F215">
        <v>733</v>
      </c>
      <c r="G215">
        <v>0</v>
      </c>
      <c r="H215" t="s">
        <v>641</v>
      </c>
      <c r="I215" t="s">
        <v>12282</v>
      </c>
      <c r="J215" t="s">
        <v>12283</v>
      </c>
      <c r="K215" t="s">
        <v>5908</v>
      </c>
      <c r="L215" t="s">
        <v>1553</v>
      </c>
      <c r="M215" t="s">
        <v>18928</v>
      </c>
      <c r="N215" t="s">
        <v>634</v>
      </c>
      <c r="O215" t="s">
        <v>894</v>
      </c>
      <c r="P215" t="s">
        <v>43</v>
      </c>
      <c r="Q215" t="s">
        <v>648</v>
      </c>
      <c r="R215" t="s">
        <v>635</v>
      </c>
      <c r="S215" t="s">
        <v>18929</v>
      </c>
      <c r="T215" t="s">
        <v>18931</v>
      </c>
    </row>
    <row r="216" spans="1:20" x14ac:dyDescent="0.25">
      <c r="A216" t="s">
        <v>20</v>
      </c>
      <c r="B216" t="s">
        <v>21</v>
      </c>
      <c r="C216">
        <v>50</v>
      </c>
      <c r="D216">
        <v>2</v>
      </c>
      <c r="E216" t="s">
        <v>18932</v>
      </c>
      <c r="F216">
        <v>200</v>
      </c>
      <c r="G216">
        <v>0</v>
      </c>
      <c r="H216" t="s">
        <v>703</v>
      </c>
      <c r="I216" t="s">
        <v>18933</v>
      </c>
      <c r="J216" t="s">
        <v>3525</v>
      </c>
      <c r="K216" t="s">
        <v>634</v>
      </c>
      <c r="L216" t="s">
        <v>635</v>
      </c>
      <c r="M216" t="s">
        <v>18934</v>
      </c>
      <c r="N216" t="s">
        <v>634</v>
      </c>
      <c r="O216" t="s">
        <v>637</v>
      </c>
      <c r="P216" t="s">
        <v>22</v>
      </c>
      <c r="Q216" t="s">
        <v>638</v>
      </c>
      <c r="R216" t="s">
        <v>635</v>
      </c>
      <c r="S216" t="s">
        <v>18935</v>
      </c>
      <c r="T216" t="s">
        <v>18931</v>
      </c>
    </row>
    <row r="217" spans="1:20" x14ac:dyDescent="0.25">
      <c r="A217" t="s">
        <v>23</v>
      </c>
      <c r="B217" t="s">
        <v>24</v>
      </c>
      <c r="C217">
        <v>50</v>
      </c>
      <c r="D217">
        <v>2</v>
      </c>
      <c r="E217" t="s">
        <v>18932</v>
      </c>
      <c r="F217">
        <v>200</v>
      </c>
      <c r="G217">
        <v>0</v>
      </c>
      <c r="H217" t="s">
        <v>703</v>
      </c>
      <c r="I217" t="s">
        <v>18933</v>
      </c>
      <c r="J217" t="s">
        <v>3525</v>
      </c>
      <c r="K217" t="s">
        <v>634</v>
      </c>
      <c r="L217" t="s">
        <v>635</v>
      </c>
      <c r="M217" t="s">
        <v>18934</v>
      </c>
      <c r="N217" t="s">
        <v>634</v>
      </c>
      <c r="O217" t="s">
        <v>637</v>
      </c>
      <c r="P217" t="s">
        <v>22</v>
      </c>
      <c r="Q217" t="s">
        <v>638</v>
      </c>
      <c r="R217" t="s">
        <v>635</v>
      </c>
      <c r="S217" t="s">
        <v>18935</v>
      </c>
      <c r="T217" t="s">
        <v>18931</v>
      </c>
    </row>
    <row r="218" spans="1:20" x14ac:dyDescent="0.25">
      <c r="A218" t="s">
        <v>25</v>
      </c>
      <c r="B218" t="s">
        <v>26</v>
      </c>
      <c r="C218">
        <v>50</v>
      </c>
      <c r="D218">
        <v>2</v>
      </c>
      <c r="E218" t="s">
        <v>18932</v>
      </c>
      <c r="F218">
        <v>200</v>
      </c>
      <c r="G218">
        <v>0</v>
      </c>
      <c r="H218" t="s">
        <v>703</v>
      </c>
      <c r="I218" t="s">
        <v>18933</v>
      </c>
      <c r="J218" t="s">
        <v>3525</v>
      </c>
      <c r="K218" t="s">
        <v>634</v>
      </c>
      <c r="L218" t="s">
        <v>635</v>
      </c>
      <c r="M218" t="s">
        <v>18934</v>
      </c>
      <c r="N218" t="s">
        <v>634</v>
      </c>
      <c r="O218" t="s">
        <v>637</v>
      </c>
      <c r="P218" t="s">
        <v>22</v>
      </c>
      <c r="Q218" t="s">
        <v>638</v>
      </c>
      <c r="R218" t="s">
        <v>635</v>
      </c>
      <c r="S218" t="s">
        <v>18935</v>
      </c>
      <c r="T218" t="s">
        <v>18931</v>
      </c>
    </row>
    <row r="219" spans="1:20" x14ac:dyDescent="0.25">
      <c r="A219" t="s">
        <v>20</v>
      </c>
      <c r="B219" t="s">
        <v>21</v>
      </c>
      <c r="C219">
        <v>50</v>
      </c>
      <c r="D219">
        <v>1</v>
      </c>
      <c r="E219" t="s">
        <v>18936</v>
      </c>
      <c r="F219">
        <v>180</v>
      </c>
      <c r="G219">
        <v>0</v>
      </c>
      <c r="H219" t="s">
        <v>703</v>
      </c>
      <c r="I219" t="s">
        <v>18937</v>
      </c>
      <c r="J219" t="s">
        <v>736</v>
      </c>
      <c r="K219" t="s">
        <v>634</v>
      </c>
      <c r="L219" t="s">
        <v>635</v>
      </c>
      <c r="M219" t="s">
        <v>18938</v>
      </c>
      <c r="N219" t="s">
        <v>634</v>
      </c>
      <c r="O219" t="s">
        <v>654</v>
      </c>
      <c r="P219" t="s">
        <v>22</v>
      </c>
      <c r="Q219" t="s">
        <v>655</v>
      </c>
      <c r="R219" t="s">
        <v>635</v>
      </c>
      <c r="S219" t="s">
        <v>18939</v>
      </c>
      <c r="T219" t="s">
        <v>18938</v>
      </c>
    </row>
    <row r="220" spans="1:20" x14ac:dyDescent="0.25">
      <c r="A220" t="s">
        <v>23</v>
      </c>
      <c r="B220" t="s">
        <v>24</v>
      </c>
      <c r="C220">
        <v>50</v>
      </c>
      <c r="D220">
        <v>1</v>
      </c>
      <c r="E220" t="s">
        <v>18936</v>
      </c>
      <c r="F220">
        <v>180</v>
      </c>
      <c r="G220">
        <v>0</v>
      </c>
      <c r="H220" t="s">
        <v>703</v>
      </c>
      <c r="I220" t="s">
        <v>18937</v>
      </c>
      <c r="J220" t="s">
        <v>736</v>
      </c>
      <c r="K220" t="s">
        <v>634</v>
      </c>
      <c r="L220" t="s">
        <v>635</v>
      </c>
      <c r="M220" t="s">
        <v>18938</v>
      </c>
      <c r="N220" t="s">
        <v>634</v>
      </c>
      <c r="O220" t="s">
        <v>654</v>
      </c>
      <c r="P220" t="s">
        <v>22</v>
      </c>
      <c r="Q220" t="s">
        <v>655</v>
      </c>
      <c r="R220" t="s">
        <v>635</v>
      </c>
      <c r="S220" t="s">
        <v>18939</v>
      </c>
      <c r="T220" t="s">
        <v>18938</v>
      </c>
    </row>
    <row r="221" spans="1:20" x14ac:dyDescent="0.25">
      <c r="A221" t="s">
        <v>25</v>
      </c>
      <c r="B221" t="s">
        <v>26</v>
      </c>
      <c r="C221">
        <v>50</v>
      </c>
      <c r="D221">
        <v>1</v>
      </c>
      <c r="E221" t="s">
        <v>18936</v>
      </c>
      <c r="F221">
        <v>180</v>
      </c>
      <c r="G221">
        <v>0</v>
      </c>
      <c r="H221" t="s">
        <v>703</v>
      </c>
      <c r="I221" t="s">
        <v>18937</v>
      </c>
      <c r="J221" t="s">
        <v>736</v>
      </c>
      <c r="K221" t="s">
        <v>634</v>
      </c>
      <c r="L221" t="s">
        <v>635</v>
      </c>
      <c r="M221" t="s">
        <v>18938</v>
      </c>
      <c r="N221" t="s">
        <v>634</v>
      </c>
      <c r="O221" t="s">
        <v>654</v>
      </c>
      <c r="P221" t="s">
        <v>22</v>
      </c>
      <c r="Q221" t="s">
        <v>655</v>
      </c>
      <c r="R221" t="s">
        <v>635</v>
      </c>
      <c r="S221" t="s">
        <v>18939</v>
      </c>
      <c r="T221" t="s">
        <v>18938</v>
      </c>
    </row>
    <row r="222" spans="1:20" x14ac:dyDescent="0.25">
      <c r="A222" t="s">
        <v>31</v>
      </c>
      <c r="B222" t="s">
        <v>32</v>
      </c>
      <c r="C222">
        <v>54.5</v>
      </c>
      <c r="D222">
        <v>2</v>
      </c>
      <c r="E222" t="s">
        <v>18940</v>
      </c>
      <c r="F222">
        <v>76</v>
      </c>
      <c r="G222">
        <v>0</v>
      </c>
      <c r="H222" t="s">
        <v>641</v>
      </c>
      <c r="I222" t="s">
        <v>13890</v>
      </c>
      <c r="J222" t="s">
        <v>13891</v>
      </c>
      <c r="K222" t="s">
        <v>1092</v>
      </c>
      <c r="L222" t="s">
        <v>13892</v>
      </c>
      <c r="M222" t="s">
        <v>18941</v>
      </c>
      <c r="N222" t="s">
        <v>634</v>
      </c>
      <c r="O222" t="s">
        <v>689</v>
      </c>
      <c r="P222" t="s">
        <v>40</v>
      </c>
      <c r="Q222" t="s">
        <v>690</v>
      </c>
      <c r="R222" t="s">
        <v>635</v>
      </c>
      <c r="S222" t="s">
        <v>18942</v>
      </c>
      <c r="T222" t="s">
        <v>18943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4874-20CA-4A44-B77D-C260DB128B65}">
  <sheetPr>
    <tabColor rgb="FFFF6699"/>
  </sheetPr>
  <dimension ref="A1:V394"/>
  <sheetViews>
    <sheetView zoomScale="70" zoomScaleNormal="70" workbookViewId="0">
      <pane xSplit="2" ySplit="1" topLeftCell="R2" activePane="bottomRight" state="frozen"/>
      <selection activeCell="S16" sqref="S16"/>
      <selection pane="topRight" activeCell="S16" sqref="S16"/>
      <selection pane="bottomLeft" activeCell="S16" sqref="S16"/>
      <selection pane="bottomRight" activeCell="B11" sqref="B11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62.363281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84" t="s">
        <v>1893</v>
      </c>
      <c r="V1" t="s">
        <v>1895</v>
      </c>
    </row>
    <row r="2" spans="1:22" x14ac:dyDescent="0.25">
      <c r="A2" t="s">
        <v>39</v>
      </c>
      <c r="B2" t="s">
        <v>44</v>
      </c>
      <c r="C2">
        <v>80</v>
      </c>
      <c r="D2">
        <v>1</v>
      </c>
      <c r="E2" t="s">
        <v>19972</v>
      </c>
      <c r="F2">
        <v>80</v>
      </c>
      <c r="G2">
        <v>0</v>
      </c>
      <c r="H2" t="s">
        <v>641</v>
      </c>
      <c r="I2" t="s">
        <v>19973</v>
      </c>
      <c r="J2" t="s">
        <v>19974</v>
      </c>
      <c r="K2" t="s">
        <v>2749</v>
      </c>
      <c r="L2" t="s">
        <v>762</v>
      </c>
      <c r="M2" t="s">
        <v>19975</v>
      </c>
      <c r="N2" t="s">
        <v>634</v>
      </c>
      <c r="O2" t="s">
        <v>894</v>
      </c>
      <c r="P2" t="s">
        <v>43</v>
      </c>
      <c r="Q2" t="s">
        <v>648</v>
      </c>
      <c r="R2" t="s">
        <v>635</v>
      </c>
      <c r="S2" t="s">
        <v>19976</v>
      </c>
      <c r="T2" t="s">
        <v>19975</v>
      </c>
      <c r="U2" s="50" t="s">
        <v>164</v>
      </c>
      <c r="V2">
        <v>202</v>
      </c>
    </row>
    <row r="3" spans="1:22" x14ac:dyDescent="0.25">
      <c r="A3" t="s">
        <v>164</v>
      </c>
      <c r="B3" t="s">
        <v>165</v>
      </c>
      <c r="C3">
        <v>33.333333333333336</v>
      </c>
      <c r="D3">
        <v>6</v>
      </c>
      <c r="E3" t="s">
        <v>19977</v>
      </c>
      <c r="F3">
        <v>200</v>
      </c>
      <c r="G3">
        <v>0</v>
      </c>
      <c r="H3" t="s">
        <v>631</v>
      </c>
      <c r="I3" t="s">
        <v>19978</v>
      </c>
      <c r="J3" t="s">
        <v>917</v>
      </c>
      <c r="K3" t="s">
        <v>634</v>
      </c>
      <c r="L3" t="s">
        <v>635</v>
      </c>
      <c r="M3" t="s">
        <v>19979</v>
      </c>
      <c r="N3" t="s">
        <v>634</v>
      </c>
      <c r="O3" t="s">
        <v>654</v>
      </c>
      <c r="P3" t="s">
        <v>22</v>
      </c>
      <c r="Q3" t="s">
        <v>655</v>
      </c>
      <c r="R3" t="s">
        <v>635</v>
      </c>
      <c r="S3" t="s">
        <v>634</v>
      </c>
      <c r="T3" t="s">
        <v>19979</v>
      </c>
      <c r="U3" s="85" t="s">
        <v>165</v>
      </c>
      <c r="V3">
        <v>202</v>
      </c>
    </row>
    <row r="4" spans="1:22" x14ac:dyDescent="0.25">
      <c r="A4" t="s">
        <v>20</v>
      </c>
      <c r="B4" t="s">
        <v>21</v>
      </c>
      <c r="C4">
        <v>50</v>
      </c>
      <c r="D4">
        <v>1</v>
      </c>
      <c r="E4" t="s">
        <v>19980</v>
      </c>
      <c r="F4">
        <v>100</v>
      </c>
      <c r="G4">
        <v>0</v>
      </c>
      <c r="H4" t="s">
        <v>703</v>
      </c>
      <c r="I4" t="s">
        <v>19981</v>
      </c>
      <c r="J4" t="s">
        <v>903</v>
      </c>
      <c r="K4" t="s">
        <v>634</v>
      </c>
      <c r="L4" t="s">
        <v>635</v>
      </c>
      <c r="M4" t="s">
        <v>19982</v>
      </c>
      <c r="N4" t="s">
        <v>634</v>
      </c>
      <c r="O4" t="s">
        <v>637</v>
      </c>
      <c r="P4" t="s">
        <v>22</v>
      </c>
      <c r="Q4" t="s">
        <v>638</v>
      </c>
      <c r="R4" t="s">
        <v>635</v>
      </c>
      <c r="S4" t="s">
        <v>634</v>
      </c>
      <c r="T4" t="s">
        <v>19982</v>
      </c>
      <c r="U4" s="50" t="s">
        <v>37</v>
      </c>
      <c r="V4">
        <v>140</v>
      </c>
    </row>
    <row r="5" spans="1:22" x14ac:dyDescent="0.25">
      <c r="A5" t="s">
        <v>23</v>
      </c>
      <c r="B5" t="s">
        <v>24</v>
      </c>
      <c r="C5">
        <v>50</v>
      </c>
      <c r="D5">
        <v>1</v>
      </c>
      <c r="E5" t="s">
        <v>19980</v>
      </c>
      <c r="F5">
        <v>100</v>
      </c>
      <c r="G5">
        <v>0</v>
      </c>
      <c r="H5" t="s">
        <v>703</v>
      </c>
      <c r="I5" t="s">
        <v>19981</v>
      </c>
      <c r="J5" t="s">
        <v>903</v>
      </c>
      <c r="K5" t="s">
        <v>634</v>
      </c>
      <c r="L5" t="s">
        <v>635</v>
      </c>
      <c r="M5" t="s">
        <v>19982</v>
      </c>
      <c r="N5" t="s">
        <v>634</v>
      </c>
      <c r="O5" t="s">
        <v>637</v>
      </c>
      <c r="P5" t="s">
        <v>22</v>
      </c>
      <c r="Q5" t="s">
        <v>638</v>
      </c>
      <c r="R5" t="s">
        <v>635</v>
      </c>
      <c r="S5" t="s">
        <v>634</v>
      </c>
      <c r="T5" t="s">
        <v>19982</v>
      </c>
      <c r="U5" s="85" t="s">
        <v>38</v>
      </c>
      <c r="V5">
        <v>140</v>
      </c>
    </row>
    <row r="6" spans="1:22" x14ac:dyDescent="0.25">
      <c r="A6" t="s">
        <v>25</v>
      </c>
      <c r="B6" t="s">
        <v>26</v>
      </c>
      <c r="C6">
        <v>50</v>
      </c>
      <c r="D6">
        <v>1</v>
      </c>
      <c r="E6" t="s">
        <v>19980</v>
      </c>
      <c r="F6">
        <v>100</v>
      </c>
      <c r="G6">
        <v>0</v>
      </c>
      <c r="H6" t="s">
        <v>703</v>
      </c>
      <c r="I6" t="s">
        <v>19981</v>
      </c>
      <c r="J6" t="s">
        <v>903</v>
      </c>
      <c r="K6" t="s">
        <v>634</v>
      </c>
      <c r="L6" t="s">
        <v>635</v>
      </c>
      <c r="M6" t="s">
        <v>19982</v>
      </c>
      <c r="N6" t="s">
        <v>634</v>
      </c>
      <c r="O6" t="s">
        <v>637</v>
      </c>
      <c r="P6" t="s">
        <v>22</v>
      </c>
      <c r="Q6" t="s">
        <v>638</v>
      </c>
      <c r="R6" t="s">
        <v>635</v>
      </c>
      <c r="S6" t="s">
        <v>634</v>
      </c>
      <c r="T6" t="s">
        <v>19982</v>
      </c>
      <c r="U6" s="50" t="s">
        <v>116</v>
      </c>
      <c r="V6">
        <v>470</v>
      </c>
    </row>
    <row r="7" spans="1:22" x14ac:dyDescent="0.25">
      <c r="A7" t="s">
        <v>25</v>
      </c>
      <c r="B7" t="s">
        <v>26</v>
      </c>
      <c r="C7">
        <v>40.666666666666657</v>
      </c>
      <c r="D7">
        <v>3</v>
      </c>
      <c r="E7" t="s">
        <v>19983</v>
      </c>
      <c r="F7">
        <v>194</v>
      </c>
      <c r="G7">
        <v>0</v>
      </c>
      <c r="H7" t="s">
        <v>641</v>
      </c>
      <c r="I7" t="s">
        <v>19984</v>
      </c>
      <c r="J7" t="s">
        <v>19985</v>
      </c>
      <c r="K7" t="s">
        <v>10050</v>
      </c>
      <c r="L7" t="s">
        <v>2084</v>
      </c>
      <c r="M7" t="s">
        <v>19986</v>
      </c>
      <c r="N7" t="s">
        <v>634</v>
      </c>
      <c r="O7" t="s">
        <v>647</v>
      </c>
      <c r="P7" t="s">
        <v>43</v>
      </c>
      <c r="Q7" t="s">
        <v>648</v>
      </c>
      <c r="R7" t="s">
        <v>635</v>
      </c>
      <c r="S7" t="s">
        <v>634</v>
      </c>
      <c r="T7" t="s">
        <v>19986</v>
      </c>
      <c r="U7" s="85" t="s">
        <v>117</v>
      </c>
      <c r="V7">
        <v>470</v>
      </c>
    </row>
    <row r="8" spans="1:22" x14ac:dyDescent="0.25">
      <c r="A8" t="s">
        <v>118</v>
      </c>
      <c r="B8" t="s">
        <v>91</v>
      </c>
      <c r="C8">
        <v>72</v>
      </c>
      <c r="D8">
        <v>1</v>
      </c>
      <c r="E8" t="s">
        <v>19983</v>
      </c>
      <c r="F8">
        <v>194</v>
      </c>
      <c r="G8">
        <v>0</v>
      </c>
      <c r="H8" t="s">
        <v>641</v>
      </c>
      <c r="I8" t="s">
        <v>19984</v>
      </c>
      <c r="J8" t="s">
        <v>19985</v>
      </c>
      <c r="K8" t="s">
        <v>10050</v>
      </c>
      <c r="L8" t="s">
        <v>2084</v>
      </c>
      <c r="M8" t="s">
        <v>19986</v>
      </c>
      <c r="N8" t="s">
        <v>634</v>
      </c>
      <c r="O8" t="s">
        <v>647</v>
      </c>
      <c r="P8" t="s">
        <v>43</v>
      </c>
      <c r="Q8" t="s">
        <v>648</v>
      </c>
      <c r="R8" t="s">
        <v>635</v>
      </c>
      <c r="S8" t="s">
        <v>634</v>
      </c>
      <c r="T8" t="s">
        <v>19986</v>
      </c>
      <c r="U8" s="50" t="s">
        <v>39</v>
      </c>
      <c r="V8">
        <v>49</v>
      </c>
    </row>
    <row r="9" spans="1:22" x14ac:dyDescent="0.25">
      <c r="A9" t="s">
        <v>133</v>
      </c>
      <c r="B9" t="s">
        <v>134</v>
      </c>
      <c r="C9">
        <v>12</v>
      </c>
      <c r="D9">
        <v>10</v>
      </c>
      <c r="E9" t="s">
        <v>19987</v>
      </c>
      <c r="F9">
        <v>130</v>
      </c>
      <c r="G9">
        <v>0</v>
      </c>
      <c r="H9" t="s">
        <v>641</v>
      </c>
      <c r="I9" t="s">
        <v>15078</v>
      </c>
      <c r="J9" t="s">
        <v>19988</v>
      </c>
      <c r="K9" t="s">
        <v>1581</v>
      </c>
      <c r="L9" t="s">
        <v>7306</v>
      </c>
      <c r="M9" t="s">
        <v>19989</v>
      </c>
      <c r="N9" t="s">
        <v>634</v>
      </c>
      <c r="O9" t="s">
        <v>647</v>
      </c>
      <c r="P9" t="s">
        <v>43</v>
      </c>
      <c r="Q9" t="s">
        <v>648</v>
      </c>
      <c r="R9" t="s">
        <v>635</v>
      </c>
      <c r="S9" t="s">
        <v>634</v>
      </c>
      <c r="T9" t="s">
        <v>19989</v>
      </c>
      <c r="U9" s="85" t="s">
        <v>230</v>
      </c>
      <c r="V9">
        <v>3</v>
      </c>
    </row>
    <row r="10" spans="1:22" x14ac:dyDescent="0.25">
      <c r="A10" t="s">
        <v>164</v>
      </c>
      <c r="B10" t="s">
        <v>165</v>
      </c>
      <c r="C10">
        <v>50</v>
      </c>
      <c r="D10">
        <v>6</v>
      </c>
      <c r="E10" t="s">
        <v>19990</v>
      </c>
      <c r="F10">
        <v>200</v>
      </c>
      <c r="G10">
        <v>0</v>
      </c>
      <c r="H10" t="s">
        <v>631</v>
      </c>
      <c r="I10" t="s">
        <v>19991</v>
      </c>
      <c r="J10" t="s">
        <v>1898</v>
      </c>
      <c r="K10" t="s">
        <v>634</v>
      </c>
      <c r="L10" t="s">
        <v>635</v>
      </c>
      <c r="M10" t="s">
        <v>19992</v>
      </c>
      <c r="N10" t="s">
        <v>634</v>
      </c>
      <c r="O10" t="s">
        <v>654</v>
      </c>
      <c r="P10" t="s">
        <v>22</v>
      </c>
      <c r="Q10" t="s">
        <v>655</v>
      </c>
      <c r="R10" t="s">
        <v>635</v>
      </c>
      <c r="S10" t="s">
        <v>634</v>
      </c>
      <c r="T10" t="s">
        <v>19993</v>
      </c>
      <c r="U10" s="85" t="s">
        <v>44</v>
      </c>
      <c r="V10">
        <v>41</v>
      </c>
    </row>
    <row r="11" spans="1:22" x14ac:dyDescent="0.25">
      <c r="A11" t="s">
        <v>613</v>
      </c>
      <c r="B11" t="s">
        <v>614</v>
      </c>
      <c r="C11">
        <v>50</v>
      </c>
      <c r="D11">
        <v>3</v>
      </c>
      <c r="E11" t="s">
        <v>19994</v>
      </c>
      <c r="F11">
        <v>100</v>
      </c>
      <c r="G11">
        <v>0</v>
      </c>
      <c r="H11" t="s">
        <v>631</v>
      </c>
      <c r="I11" t="s">
        <v>635</v>
      </c>
      <c r="J11" t="s">
        <v>635</v>
      </c>
      <c r="K11" t="s">
        <v>634</v>
      </c>
      <c r="L11" t="s">
        <v>635</v>
      </c>
      <c r="M11" t="s">
        <v>634</v>
      </c>
      <c r="N11" t="s">
        <v>634</v>
      </c>
      <c r="O11" t="s">
        <v>5215</v>
      </c>
      <c r="P11" t="s">
        <v>22</v>
      </c>
      <c r="Q11" t="s">
        <v>634</v>
      </c>
      <c r="R11" t="s">
        <v>635</v>
      </c>
      <c r="S11" t="s">
        <v>634</v>
      </c>
      <c r="T11" t="s">
        <v>19995</v>
      </c>
      <c r="U11" s="85" t="s">
        <v>682</v>
      </c>
      <c r="V11">
        <v>5</v>
      </c>
    </row>
    <row r="12" spans="1:22" x14ac:dyDescent="0.25">
      <c r="A12" t="s">
        <v>20</v>
      </c>
      <c r="B12" t="s">
        <v>21</v>
      </c>
      <c r="C12">
        <v>50</v>
      </c>
      <c r="D12">
        <v>1</v>
      </c>
      <c r="E12" t="s">
        <v>19996</v>
      </c>
      <c r="F12">
        <v>100</v>
      </c>
      <c r="G12">
        <v>0</v>
      </c>
      <c r="H12" t="s">
        <v>703</v>
      </c>
      <c r="I12" t="s">
        <v>19997</v>
      </c>
      <c r="J12" t="s">
        <v>749</v>
      </c>
      <c r="K12" t="s">
        <v>634</v>
      </c>
      <c r="L12" t="s">
        <v>635</v>
      </c>
      <c r="M12" t="s">
        <v>19998</v>
      </c>
      <c r="N12" t="s">
        <v>634</v>
      </c>
      <c r="O12" t="s">
        <v>654</v>
      </c>
      <c r="P12" t="s">
        <v>22</v>
      </c>
      <c r="Q12" t="s">
        <v>655</v>
      </c>
      <c r="R12" t="s">
        <v>635</v>
      </c>
      <c r="S12" t="s">
        <v>634</v>
      </c>
      <c r="T12" t="s">
        <v>19998</v>
      </c>
      <c r="U12" s="50" t="s">
        <v>35</v>
      </c>
      <c r="V12">
        <v>33</v>
      </c>
    </row>
    <row r="13" spans="1:22" x14ac:dyDescent="0.25">
      <c r="A13" t="s">
        <v>23</v>
      </c>
      <c r="B13" t="s">
        <v>24</v>
      </c>
      <c r="C13">
        <v>50</v>
      </c>
      <c r="D13">
        <v>1</v>
      </c>
      <c r="E13" t="s">
        <v>19996</v>
      </c>
      <c r="F13">
        <v>100</v>
      </c>
      <c r="G13">
        <v>0</v>
      </c>
      <c r="H13" t="s">
        <v>703</v>
      </c>
      <c r="I13" t="s">
        <v>19997</v>
      </c>
      <c r="J13" t="s">
        <v>749</v>
      </c>
      <c r="K13" t="s">
        <v>634</v>
      </c>
      <c r="L13" t="s">
        <v>635</v>
      </c>
      <c r="M13" t="s">
        <v>19998</v>
      </c>
      <c r="N13" t="s">
        <v>634</v>
      </c>
      <c r="O13" t="s">
        <v>654</v>
      </c>
      <c r="P13" t="s">
        <v>22</v>
      </c>
      <c r="Q13" t="s">
        <v>655</v>
      </c>
      <c r="R13" t="s">
        <v>635</v>
      </c>
      <c r="S13" t="s">
        <v>634</v>
      </c>
      <c r="T13" t="s">
        <v>19998</v>
      </c>
      <c r="U13" s="85" t="s">
        <v>36</v>
      </c>
      <c r="V13">
        <v>33</v>
      </c>
    </row>
    <row r="14" spans="1:22" x14ac:dyDescent="0.25">
      <c r="A14" t="s">
        <v>25</v>
      </c>
      <c r="B14" t="s">
        <v>26</v>
      </c>
      <c r="C14">
        <v>50</v>
      </c>
      <c r="D14">
        <v>1</v>
      </c>
      <c r="E14" t="s">
        <v>19996</v>
      </c>
      <c r="F14">
        <v>100</v>
      </c>
      <c r="G14">
        <v>0</v>
      </c>
      <c r="H14" t="s">
        <v>703</v>
      </c>
      <c r="I14" t="s">
        <v>19997</v>
      </c>
      <c r="J14" t="s">
        <v>749</v>
      </c>
      <c r="K14" t="s">
        <v>634</v>
      </c>
      <c r="L14" t="s">
        <v>635</v>
      </c>
      <c r="M14" t="s">
        <v>19998</v>
      </c>
      <c r="N14" t="s">
        <v>634</v>
      </c>
      <c r="O14" t="s">
        <v>654</v>
      </c>
      <c r="P14" t="s">
        <v>22</v>
      </c>
      <c r="Q14" t="s">
        <v>655</v>
      </c>
      <c r="R14" t="s">
        <v>635</v>
      </c>
      <c r="S14" t="s">
        <v>634</v>
      </c>
      <c r="T14" t="s">
        <v>19998</v>
      </c>
      <c r="U14" s="50" t="s">
        <v>118</v>
      </c>
      <c r="V14">
        <v>16</v>
      </c>
    </row>
    <row r="15" spans="1:22" x14ac:dyDescent="0.25">
      <c r="A15" t="s">
        <v>533</v>
      </c>
      <c r="B15" t="s">
        <v>137</v>
      </c>
      <c r="C15">
        <v>75</v>
      </c>
      <c r="D15">
        <v>2</v>
      </c>
      <c r="E15" t="s">
        <v>19999</v>
      </c>
      <c r="F15">
        <v>199</v>
      </c>
      <c r="G15">
        <v>49</v>
      </c>
      <c r="H15" t="s">
        <v>641</v>
      </c>
      <c r="I15" t="s">
        <v>20000</v>
      </c>
      <c r="J15" t="s">
        <v>20001</v>
      </c>
      <c r="K15" t="s">
        <v>20002</v>
      </c>
      <c r="L15" t="s">
        <v>12434</v>
      </c>
      <c r="M15" t="s">
        <v>20003</v>
      </c>
      <c r="N15" t="s">
        <v>634</v>
      </c>
      <c r="O15" t="s">
        <v>647</v>
      </c>
      <c r="P15" t="s">
        <v>43</v>
      </c>
      <c r="Q15" t="s">
        <v>648</v>
      </c>
      <c r="R15" t="s">
        <v>635</v>
      </c>
      <c r="S15" t="s">
        <v>634</v>
      </c>
      <c r="T15" t="s">
        <v>20004</v>
      </c>
      <c r="U15" s="85" t="s">
        <v>91</v>
      </c>
      <c r="V15">
        <v>16</v>
      </c>
    </row>
    <row r="16" spans="1:22" x14ac:dyDescent="0.25">
      <c r="A16" t="s">
        <v>39</v>
      </c>
      <c r="B16" t="s">
        <v>44</v>
      </c>
      <c r="C16">
        <v>69.900000000000006</v>
      </c>
      <c r="D16">
        <v>10</v>
      </c>
      <c r="E16" t="s">
        <v>20005</v>
      </c>
      <c r="F16">
        <v>936</v>
      </c>
      <c r="G16">
        <v>0</v>
      </c>
      <c r="H16" t="s">
        <v>641</v>
      </c>
      <c r="I16" t="s">
        <v>8193</v>
      </c>
      <c r="J16" t="s">
        <v>20006</v>
      </c>
      <c r="K16" t="s">
        <v>20007</v>
      </c>
      <c r="L16" t="s">
        <v>10020</v>
      </c>
      <c r="M16" t="s">
        <v>20008</v>
      </c>
      <c r="N16" t="s">
        <v>634</v>
      </c>
      <c r="O16" t="s">
        <v>647</v>
      </c>
      <c r="P16" t="s">
        <v>43</v>
      </c>
      <c r="Q16" t="s">
        <v>648</v>
      </c>
      <c r="R16" t="s">
        <v>635</v>
      </c>
      <c r="S16" t="s">
        <v>20009</v>
      </c>
      <c r="T16" t="s">
        <v>20008</v>
      </c>
      <c r="U16" s="50" t="s">
        <v>89</v>
      </c>
      <c r="V16">
        <v>6</v>
      </c>
    </row>
    <row r="17" spans="1:22" x14ac:dyDescent="0.25">
      <c r="A17" t="s">
        <v>39</v>
      </c>
      <c r="B17" t="s">
        <v>44</v>
      </c>
      <c r="C17">
        <v>72</v>
      </c>
      <c r="D17">
        <v>3</v>
      </c>
      <c r="E17" t="s">
        <v>20005</v>
      </c>
      <c r="F17">
        <v>936</v>
      </c>
      <c r="G17">
        <v>0</v>
      </c>
      <c r="H17" t="s">
        <v>641</v>
      </c>
      <c r="I17" t="s">
        <v>8193</v>
      </c>
      <c r="J17" t="s">
        <v>20006</v>
      </c>
      <c r="K17" t="s">
        <v>20007</v>
      </c>
      <c r="L17" t="s">
        <v>10020</v>
      </c>
      <c r="M17" t="s">
        <v>20008</v>
      </c>
      <c r="N17" t="s">
        <v>634</v>
      </c>
      <c r="O17" t="s">
        <v>647</v>
      </c>
      <c r="P17" t="s">
        <v>43</v>
      </c>
      <c r="Q17" t="s">
        <v>648</v>
      </c>
      <c r="R17" t="s">
        <v>635</v>
      </c>
      <c r="S17" t="s">
        <v>20009</v>
      </c>
      <c r="T17" t="s">
        <v>20008</v>
      </c>
      <c r="U17" s="85" t="s">
        <v>928</v>
      </c>
      <c r="V17">
        <v>6</v>
      </c>
    </row>
    <row r="18" spans="1:22" x14ac:dyDescent="0.25">
      <c r="A18" t="s">
        <v>116</v>
      </c>
      <c r="B18" t="s">
        <v>117</v>
      </c>
      <c r="C18">
        <v>10</v>
      </c>
      <c r="D18">
        <v>50</v>
      </c>
      <c r="E18" t="s">
        <v>20010</v>
      </c>
      <c r="F18">
        <v>1331.2</v>
      </c>
      <c r="G18">
        <v>96</v>
      </c>
      <c r="H18" t="s">
        <v>641</v>
      </c>
      <c r="I18" t="s">
        <v>20011</v>
      </c>
      <c r="J18" t="s">
        <v>20012</v>
      </c>
      <c r="K18" t="s">
        <v>4916</v>
      </c>
      <c r="L18" t="s">
        <v>20013</v>
      </c>
      <c r="M18" t="s">
        <v>20014</v>
      </c>
      <c r="N18" t="s">
        <v>634</v>
      </c>
      <c r="O18" t="s">
        <v>689</v>
      </c>
      <c r="P18" t="s">
        <v>40</v>
      </c>
      <c r="Q18" t="s">
        <v>690</v>
      </c>
      <c r="R18" t="s">
        <v>635</v>
      </c>
      <c r="S18" t="s">
        <v>634</v>
      </c>
      <c r="T18" t="s">
        <v>20014</v>
      </c>
      <c r="U18" s="50" t="s">
        <v>131</v>
      </c>
      <c r="V18">
        <v>3</v>
      </c>
    </row>
    <row r="19" spans="1:22" x14ac:dyDescent="0.25">
      <c r="A19" t="s">
        <v>133</v>
      </c>
      <c r="B19" t="s">
        <v>134</v>
      </c>
      <c r="C19">
        <v>12</v>
      </c>
      <c r="D19">
        <v>50</v>
      </c>
      <c r="E19" t="s">
        <v>20010</v>
      </c>
      <c r="F19">
        <v>1331.2</v>
      </c>
      <c r="G19">
        <v>96</v>
      </c>
      <c r="H19" t="s">
        <v>641</v>
      </c>
      <c r="I19" t="s">
        <v>20011</v>
      </c>
      <c r="J19" t="s">
        <v>20012</v>
      </c>
      <c r="K19" t="s">
        <v>4916</v>
      </c>
      <c r="L19" t="s">
        <v>20013</v>
      </c>
      <c r="M19" t="s">
        <v>20014</v>
      </c>
      <c r="N19" t="s">
        <v>634</v>
      </c>
      <c r="O19" t="s">
        <v>689</v>
      </c>
      <c r="P19" t="s">
        <v>40</v>
      </c>
      <c r="Q19" t="s">
        <v>690</v>
      </c>
      <c r="R19" t="s">
        <v>635</v>
      </c>
      <c r="S19" t="s">
        <v>634</v>
      </c>
      <c r="T19" t="s">
        <v>20014</v>
      </c>
      <c r="U19" s="85" t="s">
        <v>132</v>
      </c>
      <c r="V19">
        <v>3</v>
      </c>
    </row>
    <row r="20" spans="1:22" x14ac:dyDescent="0.25">
      <c r="A20" t="s">
        <v>164</v>
      </c>
      <c r="B20" t="s">
        <v>165</v>
      </c>
      <c r="C20">
        <v>33.333333333333336</v>
      </c>
      <c r="D20">
        <v>3</v>
      </c>
      <c r="E20" t="s">
        <v>20015</v>
      </c>
      <c r="F20">
        <v>100</v>
      </c>
      <c r="G20">
        <v>0</v>
      </c>
      <c r="H20" t="s">
        <v>631</v>
      </c>
      <c r="I20" t="s">
        <v>20016</v>
      </c>
      <c r="J20" t="s">
        <v>769</v>
      </c>
      <c r="K20" t="s">
        <v>634</v>
      </c>
      <c r="L20" t="s">
        <v>635</v>
      </c>
      <c r="M20" t="s">
        <v>20017</v>
      </c>
      <c r="N20" t="s">
        <v>634</v>
      </c>
      <c r="O20" t="s">
        <v>707</v>
      </c>
      <c r="P20" t="s">
        <v>22</v>
      </c>
      <c r="Q20" t="s">
        <v>638</v>
      </c>
      <c r="R20" t="s">
        <v>635</v>
      </c>
      <c r="S20" t="s">
        <v>634</v>
      </c>
      <c r="T20" t="s">
        <v>20017</v>
      </c>
      <c r="U20" s="50" t="s">
        <v>129</v>
      </c>
      <c r="V20">
        <v>1</v>
      </c>
    </row>
    <row r="21" spans="1:22" x14ac:dyDescent="0.25">
      <c r="A21" t="s">
        <v>37</v>
      </c>
      <c r="B21" t="s">
        <v>38</v>
      </c>
      <c r="C21">
        <v>66.666666666666671</v>
      </c>
      <c r="D21">
        <v>3</v>
      </c>
      <c r="E21" t="s">
        <v>20018</v>
      </c>
      <c r="F21">
        <v>295</v>
      </c>
      <c r="G21">
        <v>0</v>
      </c>
      <c r="H21" t="s">
        <v>631</v>
      </c>
      <c r="I21" t="s">
        <v>20019</v>
      </c>
      <c r="J21" t="s">
        <v>694</v>
      </c>
      <c r="K21" t="s">
        <v>634</v>
      </c>
      <c r="L21" t="s">
        <v>635</v>
      </c>
      <c r="M21" t="s">
        <v>20020</v>
      </c>
      <c r="N21" t="s">
        <v>634</v>
      </c>
      <c r="O21" t="s">
        <v>637</v>
      </c>
      <c r="P21" t="s">
        <v>22</v>
      </c>
      <c r="Q21" t="s">
        <v>638</v>
      </c>
      <c r="R21" t="s">
        <v>635</v>
      </c>
      <c r="S21" t="s">
        <v>634</v>
      </c>
      <c r="T21" t="s">
        <v>20020</v>
      </c>
      <c r="U21" s="85" t="s">
        <v>130</v>
      </c>
      <c r="V21">
        <v>1</v>
      </c>
    </row>
    <row r="22" spans="1:22" x14ac:dyDescent="0.25">
      <c r="A22" t="s">
        <v>37</v>
      </c>
      <c r="B22" t="s">
        <v>38</v>
      </c>
      <c r="C22">
        <v>66.666666666666671</v>
      </c>
      <c r="D22">
        <v>6</v>
      </c>
      <c r="E22" t="s">
        <v>20018</v>
      </c>
      <c r="F22">
        <v>295</v>
      </c>
      <c r="G22">
        <v>0</v>
      </c>
      <c r="H22" t="s">
        <v>631</v>
      </c>
      <c r="I22" t="s">
        <v>20019</v>
      </c>
      <c r="J22" t="s">
        <v>694</v>
      </c>
      <c r="K22" t="s">
        <v>634</v>
      </c>
      <c r="L22" t="s">
        <v>635</v>
      </c>
      <c r="M22" t="s">
        <v>20020</v>
      </c>
      <c r="N22" t="s">
        <v>634</v>
      </c>
      <c r="O22" t="s">
        <v>637</v>
      </c>
      <c r="P22" t="s">
        <v>22</v>
      </c>
      <c r="Q22" t="s">
        <v>638</v>
      </c>
      <c r="R22" t="s">
        <v>635</v>
      </c>
      <c r="S22" t="s">
        <v>634</v>
      </c>
      <c r="T22" t="s">
        <v>20020</v>
      </c>
      <c r="U22" s="50" t="s">
        <v>29</v>
      </c>
      <c r="V22">
        <v>1</v>
      </c>
    </row>
    <row r="23" spans="1:22" x14ac:dyDescent="0.25">
      <c r="A23" t="s">
        <v>20</v>
      </c>
      <c r="B23" t="s">
        <v>21</v>
      </c>
      <c r="C23">
        <v>50</v>
      </c>
      <c r="D23">
        <v>1</v>
      </c>
      <c r="E23" t="s">
        <v>20021</v>
      </c>
      <c r="F23">
        <v>100</v>
      </c>
      <c r="G23">
        <v>0</v>
      </c>
      <c r="H23" t="s">
        <v>703</v>
      </c>
      <c r="I23" t="s">
        <v>20022</v>
      </c>
      <c r="J23" t="s">
        <v>814</v>
      </c>
      <c r="K23" t="s">
        <v>634</v>
      </c>
      <c r="L23" t="s">
        <v>635</v>
      </c>
      <c r="M23" t="s">
        <v>20023</v>
      </c>
      <c r="N23" t="s">
        <v>634</v>
      </c>
      <c r="O23" t="s">
        <v>654</v>
      </c>
      <c r="P23" t="s">
        <v>22</v>
      </c>
      <c r="Q23" t="s">
        <v>655</v>
      </c>
      <c r="R23" t="s">
        <v>635</v>
      </c>
      <c r="S23" t="s">
        <v>634</v>
      </c>
      <c r="T23" t="s">
        <v>20023</v>
      </c>
      <c r="U23" s="85" t="s">
        <v>30</v>
      </c>
      <c r="V23">
        <v>1</v>
      </c>
    </row>
    <row r="24" spans="1:22" x14ac:dyDescent="0.25">
      <c r="A24" t="s">
        <v>23</v>
      </c>
      <c r="B24" t="s">
        <v>24</v>
      </c>
      <c r="C24">
        <v>50</v>
      </c>
      <c r="D24">
        <v>1</v>
      </c>
      <c r="E24" t="s">
        <v>20021</v>
      </c>
      <c r="F24">
        <v>100</v>
      </c>
      <c r="G24">
        <v>0</v>
      </c>
      <c r="H24" t="s">
        <v>703</v>
      </c>
      <c r="I24" t="s">
        <v>20022</v>
      </c>
      <c r="J24" t="s">
        <v>814</v>
      </c>
      <c r="K24" t="s">
        <v>634</v>
      </c>
      <c r="L24" t="s">
        <v>635</v>
      </c>
      <c r="M24" t="s">
        <v>20023</v>
      </c>
      <c r="N24" t="s">
        <v>634</v>
      </c>
      <c r="O24" t="s">
        <v>654</v>
      </c>
      <c r="P24" t="s">
        <v>22</v>
      </c>
      <c r="Q24" t="s">
        <v>655</v>
      </c>
      <c r="R24" t="s">
        <v>635</v>
      </c>
      <c r="S24" t="s">
        <v>634</v>
      </c>
      <c r="T24" t="s">
        <v>20023</v>
      </c>
      <c r="U24" s="50" t="s">
        <v>31</v>
      </c>
      <c r="V24">
        <v>2</v>
      </c>
    </row>
    <row r="25" spans="1:22" x14ac:dyDescent="0.25">
      <c r="A25" t="s">
        <v>25</v>
      </c>
      <c r="B25" t="s">
        <v>26</v>
      </c>
      <c r="C25">
        <v>50</v>
      </c>
      <c r="D25">
        <v>1</v>
      </c>
      <c r="E25" t="s">
        <v>20021</v>
      </c>
      <c r="F25">
        <v>100</v>
      </c>
      <c r="G25">
        <v>0</v>
      </c>
      <c r="H25" t="s">
        <v>703</v>
      </c>
      <c r="I25" t="s">
        <v>20022</v>
      </c>
      <c r="J25" t="s">
        <v>814</v>
      </c>
      <c r="K25" t="s">
        <v>634</v>
      </c>
      <c r="L25" t="s">
        <v>635</v>
      </c>
      <c r="M25" t="s">
        <v>20023</v>
      </c>
      <c r="N25" t="s">
        <v>634</v>
      </c>
      <c r="O25" t="s">
        <v>654</v>
      </c>
      <c r="P25" t="s">
        <v>22</v>
      </c>
      <c r="Q25" t="s">
        <v>655</v>
      </c>
      <c r="R25" t="s">
        <v>635</v>
      </c>
      <c r="S25" t="s">
        <v>634</v>
      </c>
      <c r="T25" t="s">
        <v>20023</v>
      </c>
      <c r="U25" s="85" t="s">
        <v>32</v>
      </c>
      <c r="V25">
        <v>2</v>
      </c>
    </row>
    <row r="26" spans="1:22" x14ac:dyDescent="0.25">
      <c r="A26" t="s">
        <v>20</v>
      </c>
      <c r="B26" t="s">
        <v>21</v>
      </c>
      <c r="C26">
        <v>50</v>
      </c>
      <c r="D26">
        <v>1</v>
      </c>
      <c r="E26" t="s">
        <v>20024</v>
      </c>
      <c r="F26">
        <v>100</v>
      </c>
      <c r="G26">
        <v>0</v>
      </c>
      <c r="H26" t="s">
        <v>703</v>
      </c>
      <c r="I26" t="s">
        <v>20025</v>
      </c>
      <c r="J26" t="s">
        <v>659</v>
      </c>
      <c r="K26" t="s">
        <v>634</v>
      </c>
      <c r="L26" t="s">
        <v>635</v>
      </c>
      <c r="M26" t="s">
        <v>20026</v>
      </c>
      <c r="N26" t="s">
        <v>634</v>
      </c>
      <c r="O26" t="s">
        <v>637</v>
      </c>
      <c r="P26" t="s">
        <v>22</v>
      </c>
      <c r="Q26" t="s">
        <v>638</v>
      </c>
      <c r="R26" t="s">
        <v>635</v>
      </c>
      <c r="S26" t="s">
        <v>634</v>
      </c>
      <c r="T26" t="s">
        <v>20026</v>
      </c>
      <c r="U26" s="50" t="s">
        <v>27</v>
      </c>
      <c r="V26">
        <v>1</v>
      </c>
    </row>
    <row r="27" spans="1:22" x14ac:dyDescent="0.25">
      <c r="A27" t="s">
        <v>23</v>
      </c>
      <c r="B27" t="s">
        <v>24</v>
      </c>
      <c r="C27">
        <v>50</v>
      </c>
      <c r="D27">
        <v>1</v>
      </c>
      <c r="E27" t="s">
        <v>20024</v>
      </c>
      <c r="F27">
        <v>100</v>
      </c>
      <c r="G27">
        <v>0</v>
      </c>
      <c r="H27" t="s">
        <v>703</v>
      </c>
      <c r="I27" t="s">
        <v>20025</v>
      </c>
      <c r="J27" t="s">
        <v>659</v>
      </c>
      <c r="K27" t="s">
        <v>634</v>
      </c>
      <c r="L27" t="s">
        <v>635</v>
      </c>
      <c r="M27" t="s">
        <v>20026</v>
      </c>
      <c r="N27" t="s">
        <v>634</v>
      </c>
      <c r="O27" t="s">
        <v>637</v>
      </c>
      <c r="P27" t="s">
        <v>22</v>
      </c>
      <c r="Q27" t="s">
        <v>638</v>
      </c>
      <c r="R27" t="s">
        <v>635</v>
      </c>
      <c r="S27" t="s">
        <v>634</v>
      </c>
      <c r="T27" t="s">
        <v>20026</v>
      </c>
      <c r="U27" s="85" t="s">
        <v>28</v>
      </c>
      <c r="V27">
        <v>1</v>
      </c>
    </row>
    <row r="28" spans="1:22" x14ac:dyDescent="0.25">
      <c r="A28" t="s">
        <v>25</v>
      </c>
      <c r="B28" t="s">
        <v>26</v>
      </c>
      <c r="C28">
        <v>50</v>
      </c>
      <c r="D28">
        <v>1</v>
      </c>
      <c r="E28" t="s">
        <v>20024</v>
      </c>
      <c r="F28">
        <v>100</v>
      </c>
      <c r="G28">
        <v>0</v>
      </c>
      <c r="H28" t="s">
        <v>703</v>
      </c>
      <c r="I28" t="s">
        <v>20025</v>
      </c>
      <c r="J28" t="s">
        <v>659</v>
      </c>
      <c r="K28" t="s">
        <v>634</v>
      </c>
      <c r="L28" t="s">
        <v>635</v>
      </c>
      <c r="M28" t="s">
        <v>20026</v>
      </c>
      <c r="N28" t="s">
        <v>634</v>
      </c>
      <c r="O28" t="s">
        <v>637</v>
      </c>
      <c r="P28" t="s">
        <v>22</v>
      </c>
      <c r="Q28" t="s">
        <v>638</v>
      </c>
      <c r="R28" t="s">
        <v>635</v>
      </c>
      <c r="S28" t="s">
        <v>634</v>
      </c>
      <c r="T28" t="s">
        <v>20026</v>
      </c>
      <c r="U28" s="50" t="s">
        <v>127</v>
      </c>
      <c r="V28">
        <v>1</v>
      </c>
    </row>
    <row r="29" spans="1:22" x14ac:dyDescent="0.25">
      <c r="A29" t="s">
        <v>20</v>
      </c>
      <c r="B29" t="s">
        <v>21</v>
      </c>
      <c r="C29">
        <v>50</v>
      </c>
      <c r="D29">
        <v>3</v>
      </c>
      <c r="E29" t="s">
        <v>20027</v>
      </c>
      <c r="F29">
        <v>300</v>
      </c>
      <c r="G29">
        <v>0</v>
      </c>
      <c r="H29" t="s">
        <v>703</v>
      </c>
      <c r="I29" t="s">
        <v>20028</v>
      </c>
      <c r="J29" t="s">
        <v>725</v>
      </c>
      <c r="K29" t="s">
        <v>634</v>
      </c>
      <c r="L29" t="s">
        <v>635</v>
      </c>
      <c r="M29" t="s">
        <v>20029</v>
      </c>
      <c r="N29" t="s">
        <v>634</v>
      </c>
      <c r="O29" t="s">
        <v>637</v>
      </c>
      <c r="P29" t="s">
        <v>22</v>
      </c>
      <c r="Q29" t="s">
        <v>638</v>
      </c>
      <c r="R29" t="s">
        <v>635</v>
      </c>
      <c r="S29" t="s">
        <v>20030</v>
      </c>
      <c r="T29" t="s">
        <v>20029</v>
      </c>
      <c r="U29" s="85" t="s">
        <v>128</v>
      </c>
      <c r="V29">
        <v>1</v>
      </c>
    </row>
    <row r="30" spans="1:22" x14ac:dyDescent="0.25">
      <c r="A30" t="s">
        <v>23</v>
      </c>
      <c r="B30" t="s">
        <v>24</v>
      </c>
      <c r="C30">
        <v>50</v>
      </c>
      <c r="D30">
        <v>3</v>
      </c>
      <c r="E30" t="s">
        <v>20027</v>
      </c>
      <c r="F30">
        <v>300</v>
      </c>
      <c r="G30">
        <v>0</v>
      </c>
      <c r="H30" t="s">
        <v>703</v>
      </c>
      <c r="I30" t="s">
        <v>20028</v>
      </c>
      <c r="J30" t="s">
        <v>725</v>
      </c>
      <c r="K30" t="s">
        <v>634</v>
      </c>
      <c r="L30" t="s">
        <v>635</v>
      </c>
      <c r="M30" t="s">
        <v>20029</v>
      </c>
      <c r="N30" t="s">
        <v>634</v>
      </c>
      <c r="O30" t="s">
        <v>637</v>
      </c>
      <c r="P30" t="s">
        <v>22</v>
      </c>
      <c r="Q30" t="s">
        <v>638</v>
      </c>
      <c r="R30" t="s">
        <v>635</v>
      </c>
      <c r="S30" t="s">
        <v>20030</v>
      </c>
      <c r="T30" t="s">
        <v>20029</v>
      </c>
      <c r="U30" s="50" t="s">
        <v>25</v>
      </c>
      <c r="V30">
        <v>106</v>
      </c>
    </row>
    <row r="31" spans="1:22" x14ac:dyDescent="0.25">
      <c r="A31" t="s">
        <v>25</v>
      </c>
      <c r="B31" t="s">
        <v>26</v>
      </c>
      <c r="C31">
        <v>50</v>
      </c>
      <c r="D31">
        <v>3</v>
      </c>
      <c r="E31" t="s">
        <v>20027</v>
      </c>
      <c r="F31">
        <v>300</v>
      </c>
      <c r="G31">
        <v>0</v>
      </c>
      <c r="H31" t="s">
        <v>703</v>
      </c>
      <c r="I31" t="s">
        <v>20028</v>
      </c>
      <c r="J31" t="s">
        <v>725</v>
      </c>
      <c r="K31" t="s">
        <v>634</v>
      </c>
      <c r="L31" t="s">
        <v>635</v>
      </c>
      <c r="M31" t="s">
        <v>20029</v>
      </c>
      <c r="N31" t="s">
        <v>634</v>
      </c>
      <c r="O31" t="s">
        <v>637</v>
      </c>
      <c r="P31" t="s">
        <v>22</v>
      </c>
      <c r="Q31" t="s">
        <v>638</v>
      </c>
      <c r="R31" t="s">
        <v>635</v>
      </c>
      <c r="S31" t="s">
        <v>20030</v>
      </c>
      <c r="T31" t="s">
        <v>20029</v>
      </c>
      <c r="U31" s="85" t="s">
        <v>26</v>
      </c>
      <c r="V31">
        <v>104</v>
      </c>
    </row>
    <row r="32" spans="1:22" x14ac:dyDescent="0.25">
      <c r="A32" t="s">
        <v>39</v>
      </c>
      <c r="B32" t="s">
        <v>230</v>
      </c>
      <c r="C32">
        <v>64</v>
      </c>
      <c r="D32">
        <v>1</v>
      </c>
      <c r="E32" t="s">
        <v>20031</v>
      </c>
      <c r="F32">
        <v>71</v>
      </c>
      <c r="G32">
        <v>7</v>
      </c>
      <c r="H32" t="s">
        <v>1248</v>
      </c>
      <c r="I32" t="s">
        <v>20032</v>
      </c>
      <c r="J32" t="s">
        <v>20033</v>
      </c>
      <c r="K32" t="s">
        <v>20034</v>
      </c>
      <c r="L32" t="s">
        <v>20035</v>
      </c>
      <c r="M32" t="s">
        <v>20036</v>
      </c>
      <c r="N32" t="s">
        <v>634</v>
      </c>
      <c r="O32" t="s">
        <v>689</v>
      </c>
      <c r="P32" t="s">
        <v>40</v>
      </c>
      <c r="Q32" t="s">
        <v>690</v>
      </c>
      <c r="R32" t="s">
        <v>635</v>
      </c>
      <c r="S32" t="s">
        <v>20037</v>
      </c>
      <c r="T32" t="s">
        <v>20036</v>
      </c>
      <c r="U32" s="85" t="s">
        <v>781</v>
      </c>
      <c r="V32">
        <v>2</v>
      </c>
    </row>
    <row r="33" spans="1:22" x14ac:dyDescent="0.25">
      <c r="A33" t="s">
        <v>35</v>
      </c>
      <c r="B33" t="s">
        <v>36</v>
      </c>
      <c r="C33">
        <v>66.666666666666671</v>
      </c>
      <c r="D33">
        <v>3</v>
      </c>
      <c r="E33" t="s">
        <v>20038</v>
      </c>
      <c r="F33">
        <v>200</v>
      </c>
      <c r="G33">
        <v>0</v>
      </c>
      <c r="H33" t="s">
        <v>703</v>
      </c>
      <c r="I33" t="s">
        <v>20039</v>
      </c>
      <c r="J33" t="s">
        <v>829</v>
      </c>
      <c r="K33" t="s">
        <v>634</v>
      </c>
      <c r="L33" t="s">
        <v>635</v>
      </c>
      <c r="M33" t="s">
        <v>20040</v>
      </c>
      <c r="N33" t="s">
        <v>634</v>
      </c>
      <c r="O33" t="s">
        <v>654</v>
      </c>
      <c r="P33" t="s">
        <v>22</v>
      </c>
      <c r="Q33" t="s">
        <v>655</v>
      </c>
      <c r="R33" t="s">
        <v>635</v>
      </c>
      <c r="S33" t="s">
        <v>20041</v>
      </c>
      <c r="T33" t="s">
        <v>20042</v>
      </c>
      <c r="U33" s="50" t="s">
        <v>23</v>
      </c>
      <c r="V33">
        <v>89</v>
      </c>
    </row>
    <row r="34" spans="1:22" x14ac:dyDescent="0.25">
      <c r="A34" t="s">
        <v>20</v>
      </c>
      <c r="B34" t="s">
        <v>21</v>
      </c>
      <c r="C34">
        <v>50</v>
      </c>
      <c r="D34">
        <v>1</v>
      </c>
      <c r="E34" t="s">
        <v>20038</v>
      </c>
      <c r="F34">
        <v>200</v>
      </c>
      <c r="G34">
        <v>0</v>
      </c>
      <c r="H34" t="s">
        <v>703</v>
      </c>
      <c r="I34" t="s">
        <v>20039</v>
      </c>
      <c r="J34" t="s">
        <v>829</v>
      </c>
      <c r="K34" t="s">
        <v>634</v>
      </c>
      <c r="L34" t="s">
        <v>635</v>
      </c>
      <c r="M34" t="s">
        <v>20040</v>
      </c>
      <c r="N34" t="s">
        <v>634</v>
      </c>
      <c r="O34" t="s">
        <v>654</v>
      </c>
      <c r="P34" t="s">
        <v>22</v>
      </c>
      <c r="Q34" t="s">
        <v>655</v>
      </c>
      <c r="R34" t="s">
        <v>635</v>
      </c>
      <c r="S34" t="s">
        <v>20041</v>
      </c>
      <c r="T34" t="s">
        <v>20042</v>
      </c>
      <c r="U34" s="85" t="s">
        <v>24</v>
      </c>
      <c r="V34">
        <v>86</v>
      </c>
    </row>
    <row r="35" spans="1:22" x14ac:dyDescent="0.25">
      <c r="A35" t="s">
        <v>23</v>
      </c>
      <c r="B35" t="s">
        <v>24</v>
      </c>
      <c r="C35">
        <v>50</v>
      </c>
      <c r="D35">
        <v>1</v>
      </c>
      <c r="E35" t="s">
        <v>20038</v>
      </c>
      <c r="F35">
        <v>200</v>
      </c>
      <c r="G35">
        <v>0</v>
      </c>
      <c r="H35" t="s">
        <v>703</v>
      </c>
      <c r="I35" t="s">
        <v>20039</v>
      </c>
      <c r="J35" t="s">
        <v>829</v>
      </c>
      <c r="K35" t="s">
        <v>634</v>
      </c>
      <c r="L35" t="s">
        <v>635</v>
      </c>
      <c r="M35" t="s">
        <v>20040</v>
      </c>
      <c r="N35" t="s">
        <v>634</v>
      </c>
      <c r="O35" t="s">
        <v>654</v>
      </c>
      <c r="P35" t="s">
        <v>22</v>
      </c>
      <c r="Q35" t="s">
        <v>655</v>
      </c>
      <c r="R35" t="s">
        <v>635</v>
      </c>
      <c r="S35" t="s">
        <v>20041</v>
      </c>
      <c r="T35" t="s">
        <v>20042</v>
      </c>
      <c r="U35" s="85" t="s">
        <v>781</v>
      </c>
      <c r="V35">
        <v>3</v>
      </c>
    </row>
    <row r="36" spans="1:22" x14ac:dyDescent="0.25">
      <c r="A36" t="s">
        <v>25</v>
      </c>
      <c r="B36" t="s">
        <v>26</v>
      </c>
      <c r="C36">
        <v>50</v>
      </c>
      <c r="D36">
        <v>1</v>
      </c>
      <c r="E36" t="s">
        <v>20038</v>
      </c>
      <c r="F36">
        <v>200</v>
      </c>
      <c r="G36">
        <v>0</v>
      </c>
      <c r="H36" t="s">
        <v>703</v>
      </c>
      <c r="I36" t="s">
        <v>20039</v>
      </c>
      <c r="J36" t="s">
        <v>829</v>
      </c>
      <c r="K36" t="s">
        <v>634</v>
      </c>
      <c r="L36" t="s">
        <v>635</v>
      </c>
      <c r="M36" t="s">
        <v>20040</v>
      </c>
      <c r="N36" t="s">
        <v>634</v>
      </c>
      <c r="O36" t="s">
        <v>654</v>
      </c>
      <c r="P36" t="s">
        <v>22</v>
      </c>
      <c r="Q36" t="s">
        <v>655</v>
      </c>
      <c r="R36" t="s">
        <v>635</v>
      </c>
      <c r="S36" t="s">
        <v>20041</v>
      </c>
      <c r="T36" t="s">
        <v>20042</v>
      </c>
      <c r="U36" s="50" t="s">
        <v>20</v>
      </c>
      <c r="V36">
        <v>88</v>
      </c>
    </row>
    <row r="37" spans="1:22" x14ac:dyDescent="0.25">
      <c r="A37" t="s">
        <v>20</v>
      </c>
      <c r="B37" t="s">
        <v>21</v>
      </c>
      <c r="C37">
        <v>50</v>
      </c>
      <c r="D37">
        <v>1</v>
      </c>
      <c r="E37" t="s">
        <v>20043</v>
      </c>
      <c r="F37">
        <v>100</v>
      </c>
      <c r="G37">
        <v>0</v>
      </c>
      <c r="H37" t="s">
        <v>703</v>
      </c>
      <c r="I37" t="s">
        <v>20044</v>
      </c>
      <c r="J37" t="s">
        <v>814</v>
      </c>
      <c r="K37" t="s">
        <v>634</v>
      </c>
      <c r="L37" t="s">
        <v>635</v>
      </c>
      <c r="M37" t="s">
        <v>20045</v>
      </c>
      <c r="N37" t="s">
        <v>634</v>
      </c>
      <c r="O37" t="s">
        <v>637</v>
      </c>
      <c r="P37" t="s">
        <v>22</v>
      </c>
      <c r="Q37" t="s">
        <v>638</v>
      </c>
      <c r="R37" t="s">
        <v>635</v>
      </c>
      <c r="S37" t="s">
        <v>634</v>
      </c>
      <c r="T37" t="s">
        <v>20042</v>
      </c>
      <c r="U37" s="85" t="s">
        <v>21</v>
      </c>
      <c r="V37">
        <v>87</v>
      </c>
    </row>
    <row r="38" spans="1:22" x14ac:dyDescent="0.25">
      <c r="A38" t="s">
        <v>23</v>
      </c>
      <c r="B38" t="s">
        <v>24</v>
      </c>
      <c r="C38">
        <v>50</v>
      </c>
      <c r="D38">
        <v>1</v>
      </c>
      <c r="E38" t="s">
        <v>20043</v>
      </c>
      <c r="F38">
        <v>100</v>
      </c>
      <c r="G38">
        <v>0</v>
      </c>
      <c r="H38" t="s">
        <v>703</v>
      </c>
      <c r="I38" t="s">
        <v>20044</v>
      </c>
      <c r="J38" t="s">
        <v>814</v>
      </c>
      <c r="K38" t="s">
        <v>634</v>
      </c>
      <c r="L38" t="s">
        <v>635</v>
      </c>
      <c r="M38" t="s">
        <v>20045</v>
      </c>
      <c r="N38" t="s">
        <v>634</v>
      </c>
      <c r="O38" t="s">
        <v>637</v>
      </c>
      <c r="P38" t="s">
        <v>22</v>
      </c>
      <c r="Q38" t="s">
        <v>638</v>
      </c>
      <c r="R38" t="s">
        <v>635</v>
      </c>
      <c r="S38" t="s">
        <v>634</v>
      </c>
      <c r="T38" t="s">
        <v>20042</v>
      </c>
      <c r="U38" s="85" t="s">
        <v>781</v>
      </c>
      <c r="V38">
        <v>1</v>
      </c>
    </row>
    <row r="39" spans="1:22" x14ac:dyDescent="0.25">
      <c r="A39" t="s">
        <v>25</v>
      </c>
      <c r="B39" t="s">
        <v>26</v>
      </c>
      <c r="C39">
        <v>50</v>
      </c>
      <c r="D39">
        <v>1</v>
      </c>
      <c r="E39" t="s">
        <v>20043</v>
      </c>
      <c r="F39">
        <v>100</v>
      </c>
      <c r="G39">
        <v>0</v>
      </c>
      <c r="H39" t="s">
        <v>703</v>
      </c>
      <c r="I39" t="s">
        <v>20044</v>
      </c>
      <c r="J39" t="s">
        <v>814</v>
      </c>
      <c r="K39" t="s">
        <v>634</v>
      </c>
      <c r="L39" t="s">
        <v>635</v>
      </c>
      <c r="M39" t="s">
        <v>20045</v>
      </c>
      <c r="N39" t="s">
        <v>634</v>
      </c>
      <c r="O39" t="s">
        <v>637</v>
      </c>
      <c r="P39" t="s">
        <v>22</v>
      </c>
      <c r="Q39" t="s">
        <v>638</v>
      </c>
      <c r="R39" t="s">
        <v>635</v>
      </c>
      <c r="S39" t="s">
        <v>634</v>
      </c>
      <c r="T39" t="s">
        <v>20042</v>
      </c>
      <c r="U39" s="50" t="s">
        <v>41</v>
      </c>
      <c r="V39">
        <v>2</v>
      </c>
    </row>
    <row r="40" spans="1:22" x14ac:dyDescent="0.25">
      <c r="A40" t="s">
        <v>20</v>
      </c>
      <c r="B40" t="s">
        <v>21</v>
      </c>
      <c r="C40">
        <v>50</v>
      </c>
      <c r="D40">
        <v>1</v>
      </c>
      <c r="E40" t="s">
        <v>20046</v>
      </c>
      <c r="F40">
        <v>100</v>
      </c>
      <c r="G40">
        <v>0</v>
      </c>
      <c r="H40" t="s">
        <v>631</v>
      </c>
      <c r="I40" t="s">
        <v>20047</v>
      </c>
      <c r="J40" t="s">
        <v>814</v>
      </c>
      <c r="K40" t="s">
        <v>634</v>
      </c>
      <c r="L40" t="s">
        <v>635</v>
      </c>
      <c r="M40" t="s">
        <v>20048</v>
      </c>
      <c r="N40" t="s">
        <v>634</v>
      </c>
      <c r="O40" t="s">
        <v>637</v>
      </c>
      <c r="P40" t="s">
        <v>22</v>
      </c>
      <c r="Q40" t="s">
        <v>638</v>
      </c>
      <c r="R40" t="s">
        <v>635</v>
      </c>
      <c r="S40" t="s">
        <v>634</v>
      </c>
      <c r="T40" t="s">
        <v>20045</v>
      </c>
      <c r="U40" s="85" t="s">
        <v>42</v>
      </c>
      <c r="V40">
        <v>2</v>
      </c>
    </row>
    <row r="41" spans="1:22" x14ac:dyDescent="0.25">
      <c r="A41" t="s">
        <v>23</v>
      </c>
      <c r="B41" t="s">
        <v>24</v>
      </c>
      <c r="C41">
        <v>50</v>
      </c>
      <c r="D41">
        <v>1</v>
      </c>
      <c r="E41" t="s">
        <v>20046</v>
      </c>
      <c r="F41">
        <v>100</v>
      </c>
      <c r="G41">
        <v>0</v>
      </c>
      <c r="H41" t="s">
        <v>631</v>
      </c>
      <c r="I41" t="s">
        <v>20047</v>
      </c>
      <c r="J41" t="s">
        <v>814</v>
      </c>
      <c r="K41" t="s">
        <v>634</v>
      </c>
      <c r="L41" t="s">
        <v>635</v>
      </c>
      <c r="M41" t="s">
        <v>20048</v>
      </c>
      <c r="N41" t="s">
        <v>634</v>
      </c>
      <c r="O41" t="s">
        <v>637</v>
      </c>
      <c r="P41" t="s">
        <v>22</v>
      </c>
      <c r="Q41" t="s">
        <v>638</v>
      </c>
      <c r="R41" t="s">
        <v>635</v>
      </c>
      <c r="S41" t="s">
        <v>634</v>
      </c>
      <c r="T41" t="s">
        <v>20045</v>
      </c>
      <c r="U41" s="50" t="s">
        <v>210</v>
      </c>
      <c r="V41">
        <v>2</v>
      </c>
    </row>
    <row r="42" spans="1:22" x14ac:dyDescent="0.25">
      <c r="A42" t="s">
        <v>25</v>
      </c>
      <c r="B42" t="s">
        <v>26</v>
      </c>
      <c r="C42">
        <v>50</v>
      </c>
      <c r="D42">
        <v>1</v>
      </c>
      <c r="E42" t="s">
        <v>20046</v>
      </c>
      <c r="F42">
        <v>100</v>
      </c>
      <c r="G42">
        <v>0</v>
      </c>
      <c r="H42" t="s">
        <v>631</v>
      </c>
      <c r="I42" t="s">
        <v>20047</v>
      </c>
      <c r="J42" t="s">
        <v>814</v>
      </c>
      <c r="K42" t="s">
        <v>634</v>
      </c>
      <c r="L42" t="s">
        <v>635</v>
      </c>
      <c r="M42" t="s">
        <v>20048</v>
      </c>
      <c r="N42" t="s">
        <v>634</v>
      </c>
      <c r="O42" t="s">
        <v>637</v>
      </c>
      <c r="P42" t="s">
        <v>22</v>
      </c>
      <c r="Q42" t="s">
        <v>638</v>
      </c>
      <c r="R42" t="s">
        <v>635</v>
      </c>
      <c r="S42" t="s">
        <v>634</v>
      </c>
      <c r="T42" t="s">
        <v>20045</v>
      </c>
      <c r="U42" s="85" t="s">
        <v>20128</v>
      </c>
      <c r="V42">
        <v>2</v>
      </c>
    </row>
    <row r="43" spans="1:22" x14ac:dyDescent="0.25">
      <c r="A43" t="s">
        <v>20</v>
      </c>
      <c r="B43" t="s">
        <v>21</v>
      </c>
      <c r="C43">
        <v>50</v>
      </c>
      <c r="D43">
        <v>1</v>
      </c>
      <c r="E43" t="s">
        <v>20049</v>
      </c>
      <c r="F43">
        <v>100</v>
      </c>
      <c r="G43">
        <v>0</v>
      </c>
      <c r="H43" t="s">
        <v>631</v>
      </c>
      <c r="I43" t="s">
        <v>20050</v>
      </c>
      <c r="J43" t="s">
        <v>652</v>
      </c>
      <c r="K43" t="s">
        <v>634</v>
      </c>
      <c r="L43" t="s">
        <v>635</v>
      </c>
      <c r="M43" t="s">
        <v>20051</v>
      </c>
      <c r="N43" t="s">
        <v>634</v>
      </c>
      <c r="O43" t="s">
        <v>637</v>
      </c>
      <c r="P43" t="s">
        <v>22</v>
      </c>
      <c r="Q43" t="s">
        <v>638</v>
      </c>
      <c r="R43" t="s">
        <v>635</v>
      </c>
      <c r="S43" t="s">
        <v>634</v>
      </c>
      <c r="T43" t="s">
        <v>20052</v>
      </c>
      <c r="U43" s="50" t="s">
        <v>613</v>
      </c>
      <c r="V43">
        <v>18</v>
      </c>
    </row>
    <row r="44" spans="1:22" x14ac:dyDescent="0.25">
      <c r="A44" t="s">
        <v>23</v>
      </c>
      <c r="B44" t="s">
        <v>24</v>
      </c>
      <c r="C44">
        <v>50</v>
      </c>
      <c r="D44">
        <v>1</v>
      </c>
      <c r="E44" t="s">
        <v>20049</v>
      </c>
      <c r="F44">
        <v>100</v>
      </c>
      <c r="G44">
        <v>0</v>
      </c>
      <c r="H44" t="s">
        <v>631</v>
      </c>
      <c r="I44" t="s">
        <v>20050</v>
      </c>
      <c r="J44" t="s">
        <v>652</v>
      </c>
      <c r="K44" t="s">
        <v>634</v>
      </c>
      <c r="L44" t="s">
        <v>635</v>
      </c>
      <c r="M44" t="s">
        <v>20051</v>
      </c>
      <c r="N44" t="s">
        <v>634</v>
      </c>
      <c r="O44" t="s">
        <v>637</v>
      </c>
      <c r="P44" t="s">
        <v>22</v>
      </c>
      <c r="Q44" t="s">
        <v>638</v>
      </c>
      <c r="R44" t="s">
        <v>635</v>
      </c>
      <c r="S44" t="s">
        <v>634</v>
      </c>
      <c r="T44" t="s">
        <v>20052</v>
      </c>
      <c r="U44" s="85" t="s">
        <v>614</v>
      </c>
      <c r="V44">
        <v>18</v>
      </c>
    </row>
    <row r="45" spans="1:22" x14ac:dyDescent="0.25">
      <c r="A45" t="s">
        <v>25</v>
      </c>
      <c r="B45" t="s">
        <v>26</v>
      </c>
      <c r="C45">
        <v>50</v>
      </c>
      <c r="D45">
        <v>1</v>
      </c>
      <c r="E45" t="s">
        <v>20049</v>
      </c>
      <c r="F45">
        <v>100</v>
      </c>
      <c r="G45">
        <v>0</v>
      </c>
      <c r="H45" t="s">
        <v>631</v>
      </c>
      <c r="I45" t="s">
        <v>20050</v>
      </c>
      <c r="J45" t="s">
        <v>652</v>
      </c>
      <c r="K45" t="s">
        <v>634</v>
      </c>
      <c r="L45" t="s">
        <v>635</v>
      </c>
      <c r="M45" t="s">
        <v>20051</v>
      </c>
      <c r="N45" t="s">
        <v>634</v>
      </c>
      <c r="O45" t="s">
        <v>637</v>
      </c>
      <c r="P45" t="s">
        <v>22</v>
      </c>
      <c r="Q45" t="s">
        <v>638</v>
      </c>
      <c r="R45" t="s">
        <v>635</v>
      </c>
      <c r="S45" t="s">
        <v>634</v>
      </c>
      <c r="T45" t="s">
        <v>20052</v>
      </c>
      <c r="U45" s="50" t="s">
        <v>133</v>
      </c>
      <c r="V45">
        <v>250</v>
      </c>
    </row>
    <row r="46" spans="1:22" x14ac:dyDescent="0.25">
      <c r="A46" t="s">
        <v>164</v>
      </c>
      <c r="B46" t="s">
        <v>165</v>
      </c>
      <c r="C46">
        <v>50</v>
      </c>
      <c r="D46">
        <v>6</v>
      </c>
      <c r="E46" t="s">
        <v>20053</v>
      </c>
      <c r="F46">
        <v>200</v>
      </c>
      <c r="G46">
        <v>0</v>
      </c>
      <c r="H46" t="s">
        <v>631</v>
      </c>
      <c r="I46" t="s">
        <v>20054</v>
      </c>
      <c r="J46" t="s">
        <v>694</v>
      </c>
      <c r="K46" t="s">
        <v>634</v>
      </c>
      <c r="L46" t="s">
        <v>635</v>
      </c>
      <c r="M46" t="s">
        <v>20055</v>
      </c>
      <c r="N46" t="s">
        <v>634</v>
      </c>
      <c r="O46" t="s">
        <v>637</v>
      </c>
      <c r="P46" t="s">
        <v>22</v>
      </c>
      <c r="Q46" t="s">
        <v>638</v>
      </c>
      <c r="R46" t="s">
        <v>635</v>
      </c>
      <c r="S46" t="s">
        <v>634</v>
      </c>
      <c r="T46" t="s">
        <v>20056</v>
      </c>
      <c r="U46" s="85" t="s">
        <v>134</v>
      </c>
      <c r="V46">
        <v>250</v>
      </c>
    </row>
    <row r="47" spans="1:22" x14ac:dyDescent="0.25">
      <c r="A47" t="s">
        <v>121</v>
      </c>
      <c r="B47" t="s">
        <v>122</v>
      </c>
      <c r="C47">
        <v>15</v>
      </c>
      <c r="D47">
        <v>1</v>
      </c>
      <c r="E47" t="s">
        <v>20057</v>
      </c>
      <c r="F47">
        <v>15</v>
      </c>
      <c r="G47">
        <v>0</v>
      </c>
      <c r="H47" t="s">
        <v>641</v>
      </c>
      <c r="I47" t="s">
        <v>18373</v>
      </c>
      <c r="J47" t="s">
        <v>18374</v>
      </c>
      <c r="K47" t="s">
        <v>2749</v>
      </c>
      <c r="L47" t="s">
        <v>10351</v>
      </c>
      <c r="M47" t="s">
        <v>20058</v>
      </c>
      <c r="N47" t="s">
        <v>634</v>
      </c>
      <c r="O47" t="s">
        <v>894</v>
      </c>
      <c r="P47" t="s">
        <v>43</v>
      </c>
      <c r="Q47" t="s">
        <v>648</v>
      </c>
      <c r="R47" t="s">
        <v>635</v>
      </c>
      <c r="S47" t="s">
        <v>634</v>
      </c>
      <c r="T47" t="s">
        <v>20058</v>
      </c>
      <c r="U47" s="50" t="s">
        <v>121</v>
      </c>
      <c r="V47">
        <v>12</v>
      </c>
    </row>
    <row r="48" spans="1:22" x14ac:dyDescent="0.25">
      <c r="A48" t="s">
        <v>20</v>
      </c>
      <c r="B48" t="s">
        <v>21</v>
      </c>
      <c r="C48">
        <v>60</v>
      </c>
      <c r="D48">
        <v>2</v>
      </c>
      <c r="E48" t="s">
        <v>20059</v>
      </c>
      <c r="F48">
        <v>200</v>
      </c>
      <c r="G48">
        <v>0</v>
      </c>
      <c r="H48" t="s">
        <v>631</v>
      </c>
      <c r="I48" t="s">
        <v>20060</v>
      </c>
      <c r="J48" t="s">
        <v>800</v>
      </c>
      <c r="K48" t="s">
        <v>634</v>
      </c>
      <c r="L48" t="s">
        <v>635</v>
      </c>
      <c r="M48" t="s">
        <v>20061</v>
      </c>
      <c r="N48" t="s">
        <v>634</v>
      </c>
      <c r="O48" t="s">
        <v>654</v>
      </c>
      <c r="P48" t="s">
        <v>22</v>
      </c>
      <c r="Q48" t="s">
        <v>655</v>
      </c>
      <c r="R48" t="s">
        <v>635</v>
      </c>
      <c r="S48" t="s">
        <v>20062</v>
      </c>
      <c r="T48" t="s">
        <v>20063</v>
      </c>
      <c r="U48" s="85" t="s">
        <v>122</v>
      </c>
      <c r="V48">
        <v>12</v>
      </c>
    </row>
    <row r="49" spans="1:22" x14ac:dyDescent="0.25">
      <c r="A49" t="s">
        <v>23</v>
      </c>
      <c r="B49" t="s">
        <v>24</v>
      </c>
      <c r="C49">
        <v>60</v>
      </c>
      <c r="D49">
        <v>2</v>
      </c>
      <c r="E49" t="s">
        <v>20059</v>
      </c>
      <c r="F49">
        <v>200</v>
      </c>
      <c r="G49">
        <v>0</v>
      </c>
      <c r="H49" t="s">
        <v>631</v>
      </c>
      <c r="I49" t="s">
        <v>20060</v>
      </c>
      <c r="J49" t="s">
        <v>800</v>
      </c>
      <c r="K49" t="s">
        <v>634</v>
      </c>
      <c r="L49" t="s">
        <v>635</v>
      </c>
      <c r="M49" t="s">
        <v>20061</v>
      </c>
      <c r="N49" t="s">
        <v>634</v>
      </c>
      <c r="O49" t="s">
        <v>654</v>
      </c>
      <c r="P49" t="s">
        <v>22</v>
      </c>
      <c r="Q49" t="s">
        <v>655</v>
      </c>
      <c r="R49" t="s">
        <v>635</v>
      </c>
      <c r="S49" t="s">
        <v>20062</v>
      </c>
      <c r="T49" t="s">
        <v>20063</v>
      </c>
      <c r="U49" s="50" t="s">
        <v>533</v>
      </c>
      <c r="V49">
        <v>9</v>
      </c>
    </row>
    <row r="50" spans="1:22" x14ac:dyDescent="0.25">
      <c r="A50" t="s">
        <v>25</v>
      </c>
      <c r="B50" t="s">
        <v>26</v>
      </c>
      <c r="C50">
        <v>60</v>
      </c>
      <c r="D50">
        <v>2</v>
      </c>
      <c r="E50" t="s">
        <v>20059</v>
      </c>
      <c r="F50">
        <v>200</v>
      </c>
      <c r="G50">
        <v>0</v>
      </c>
      <c r="H50" t="s">
        <v>631</v>
      </c>
      <c r="I50" t="s">
        <v>20060</v>
      </c>
      <c r="J50" t="s">
        <v>800</v>
      </c>
      <c r="K50" t="s">
        <v>634</v>
      </c>
      <c r="L50" t="s">
        <v>635</v>
      </c>
      <c r="M50" t="s">
        <v>20061</v>
      </c>
      <c r="N50" t="s">
        <v>634</v>
      </c>
      <c r="O50" t="s">
        <v>654</v>
      </c>
      <c r="P50" t="s">
        <v>22</v>
      </c>
      <c r="Q50" t="s">
        <v>655</v>
      </c>
      <c r="R50" t="s">
        <v>635</v>
      </c>
      <c r="S50" t="s">
        <v>20062</v>
      </c>
      <c r="T50" t="s">
        <v>20063</v>
      </c>
      <c r="U50" s="85" t="s">
        <v>3767</v>
      </c>
      <c r="V50">
        <v>4</v>
      </c>
    </row>
    <row r="51" spans="1:22" x14ac:dyDescent="0.25">
      <c r="A51" t="s">
        <v>37</v>
      </c>
      <c r="B51" t="s">
        <v>38</v>
      </c>
      <c r="C51">
        <v>66.666666666666671</v>
      </c>
      <c r="D51">
        <v>3</v>
      </c>
      <c r="E51" t="s">
        <v>20064</v>
      </c>
      <c r="F51">
        <v>100</v>
      </c>
      <c r="G51">
        <v>0</v>
      </c>
      <c r="H51" t="s">
        <v>631</v>
      </c>
      <c r="I51" t="s">
        <v>20065</v>
      </c>
      <c r="J51" t="s">
        <v>903</v>
      </c>
      <c r="K51" t="s">
        <v>634</v>
      </c>
      <c r="L51" t="s">
        <v>635</v>
      </c>
      <c r="M51" t="s">
        <v>20066</v>
      </c>
      <c r="N51" t="s">
        <v>634</v>
      </c>
      <c r="O51" t="s">
        <v>637</v>
      </c>
      <c r="P51" t="s">
        <v>22</v>
      </c>
      <c r="Q51" t="s">
        <v>638</v>
      </c>
      <c r="R51" t="s">
        <v>635</v>
      </c>
      <c r="S51" t="s">
        <v>634</v>
      </c>
      <c r="T51" t="s">
        <v>20066</v>
      </c>
      <c r="U51" s="85" t="s">
        <v>137</v>
      </c>
      <c r="V51">
        <v>5</v>
      </c>
    </row>
    <row r="52" spans="1:22" x14ac:dyDescent="0.25">
      <c r="A52" t="s">
        <v>116</v>
      </c>
      <c r="B52" t="s">
        <v>117</v>
      </c>
      <c r="C52">
        <v>10</v>
      </c>
      <c r="D52">
        <v>100</v>
      </c>
      <c r="E52" t="s">
        <v>20067</v>
      </c>
      <c r="F52">
        <v>1225.2</v>
      </c>
      <c r="G52">
        <v>96</v>
      </c>
      <c r="H52" t="s">
        <v>641</v>
      </c>
      <c r="I52" t="s">
        <v>20068</v>
      </c>
      <c r="J52" t="s">
        <v>20069</v>
      </c>
      <c r="K52" t="s">
        <v>1452</v>
      </c>
      <c r="L52" t="s">
        <v>20070</v>
      </c>
      <c r="M52" t="s">
        <v>20071</v>
      </c>
      <c r="N52" t="s">
        <v>634</v>
      </c>
      <c r="O52" t="s">
        <v>689</v>
      </c>
      <c r="P52" t="s">
        <v>40</v>
      </c>
      <c r="Q52" t="s">
        <v>690</v>
      </c>
      <c r="R52" t="s">
        <v>635</v>
      </c>
      <c r="S52" t="s">
        <v>634</v>
      </c>
      <c r="T52" t="s">
        <v>20071</v>
      </c>
      <c r="U52" s="50" t="s">
        <v>1894</v>
      </c>
      <c r="V52">
        <v>1501</v>
      </c>
    </row>
    <row r="53" spans="1:22" x14ac:dyDescent="0.25">
      <c r="A53" t="s">
        <v>25</v>
      </c>
      <c r="B53" t="s">
        <v>26</v>
      </c>
      <c r="C53">
        <v>45</v>
      </c>
      <c r="D53">
        <v>1</v>
      </c>
      <c r="E53" t="s">
        <v>20072</v>
      </c>
      <c r="F53">
        <v>45</v>
      </c>
      <c r="G53">
        <v>0</v>
      </c>
      <c r="H53" t="s">
        <v>641</v>
      </c>
      <c r="I53" t="s">
        <v>10325</v>
      </c>
      <c r="J53" t="s">
        <v>20073</v>
      </c>
      <c r="K53" t="s">
        <v>9028</v>
      </c>
      <c r="L53" t="s">
        <v>2787</v>
      </c>
      <c r="M53" t="s">
        <v>20074</v>
      </c>
      <c r="N53" t="s">
        <v>634</v>
      </c>
      <c r="O53" t="s">
        <v>894</v>
      </c>
      <c r="P53" t="s">
        <v>43</v>
      </c>
      <c r="Q53" t="s">
        <v>648</v>
      </c>
      <c r="R53" t="s">
        <v>635</v>
      </c>
      <c r="S53" t="s">
        <v>20075</v>
      </c>
      <c r="T53" t="s">
        <v>20074</v>
      </c>
    </row>
    <row r="54" spans="1:22" x14ac:dyDescent="0.25">
      <c r="A54" t="s">
        <v>37</v>
      </c>
      <c r="B54" t="s">
        <v>38</v>
      </c>
      <c r="C54">
        <v>66.666666666666671</v>
      </c>
      <c r="D54">
        <v>3</v>
      </c>
      <c r="E54" t="s">
        <v>20076</v>
      </c>
      <c r="F54">
        <v>100</v>
      </c>
      <c r="G54">
        <v>0</v>
      </c>
      <c r="H54" t="s">
        <v>631</v>
      </c>
      <c r="I54" t="s">
        <v>20077</v>
      </c>
      <c r="J54" t="s">
        <v>749</v>
      </c>
      <c r="K54" t="s">
        <v>634</v>
      </c>
      <c r="L54" t="s">
        <v>635</v>
      </c>
      <c r="M54" t="s">
        <v>20078</v>
      </c>
      <c r="N54" t="s">
        <v>634</v>
      </c>
      <c r="O54" t="s">
        <v>637</v>
      </c>
      <c r="P54" t="s">
        <v>22</v>
      </c>
      <c r="Q54" t="s">
        <v>638</v>
      </c>
      <c r="R54" t="s">
        <v>635</v>
      </c>
      <c r="S54" t="s">
        <v>634</v>
      </c>
      <c r="T54" t="s">
        <v>20078</v>
      </c>
    </row>
    <row r="55" spans="1:22" x14ac:dyDescent="0.25">
      <c r="A55" t="s">
        <v>37</v>
      </c>
      <c r="B55" t="s">
        <v>38</v>
      </c>
      <c r="C55">
        <v>66.666666666666671</v>
      </c>
      <c r="D55">
        <v>3</v>
      </c>
      <c r="E55" t="s">
        <v>20079</v>
      </c>
      <c r="F55">
        <v>138</v>
      </c>
      <c r="G55">
        <v>38</v>
      </c>
      <c r="H55" t="s">
        <v>631</v>
      </c>
      <c r="I55" t="s">
        <v>20080</v>
      </c>
      <c r="J55" t="s">
        <v>1905</v>
      </c>
      <c r="K55" t="s">
        <v>634</v>
      </c>
      <c r="L55" t="s">
        <v>635</v>
      </c>
      <c r="M55" t="s">
        <v>20081</v>
      </c>
      <c r="N55" t="s">
        <v>634</v>
      </c>
      <c r="O55" t="s">
        <v>637</v>
      </c>
      <c r="P55" t="s">
        <v>22</v>
      </c>
      <c r="Q55" t="s">
        <v>638</v>
      </c>
      <c r="R55" t="s">
        <v>635</v>
      </c>
      <c r="S55" t="s">
        <v>634</v>
      </c>
      <c r="T55" t="s">
        <v>20081</v>
      </c>
    </row>
    <row r="56" spans="1:22" x14ac:dyDescent="0.25">
      <c r="A56" t="s">
        <v>37</v>
      </c>
      <c r="B56" t="s">
        <v>38</v>
      </c>
      <c r="C56">
        <v>66.666666666666671</v>
      </c>
      <c r="D56">
        <v>3</v>
      </c>
      <c r="E56" t="s">
        <v>20082</v>
      </c>
      <c r="F56">
        <v>100</v>
      </c>
      <c r="G56">
        <v>0</v>
      </c>
      <c r="H56" t="s">
        <v>631</v>
      </c>
      <c r="I56" t="s">
        <v>20083</v>
      </c>
      <c r="J56" t="s">
        <v>749</v>
      </c>
      <c r="K56" t="s">
        <v>634</v>
      </c>
      <c r="L56" t="s">
        <v>635</v>
      </c>
      <c r="M56" t="s">
        <v>20084</v>
      </c>
      <c r="N56" t="s">
        <v>634</v>
      </c>
      <c r="O56" t="s">
        <v>637</v>
      </c>
      <c r="P56" t="s">
        <v>22</v>
      </c>
      <c r="Q56" t="s">
        <v>638</v>
      </c>
      <c r="R56" t="s">
        <v>635</v>
      </c>
      <c r="S56" t="s">
        <v>634</v>
      </c>
      <c r="T56" t="s">
        <v>20084</v>
      </c>
    </row>
    <row r="57" spans="1:22" x14ac:dyDescent="0.25">
      <c r="A57" t="s">
        <v>116</v>
      </c>
      <c r="B57" t="s">
        <v>117</v>
      </c>
      <c r="C57">
        <v>10</v>
      </c>
      <c r="D57">
        <v>200</v>
      </c>
      <c r="E57" t="s">
        <v>20085</v>
      </c>
      <c r="F57">
        <v>1800</v>
      </c>
      <c r="G57">
        <v>0</v>
      </c>
      <c r="H57" t="s">
        <v>641</v>
      </c>
      <c r="I57" t="s">
        <v>16138</v>
      </c>
      <c r="J57" t="s">
        <v>20086</v>
      </c>
      <c r="K57" t="s">
        <v>674</v>
      </c>
      <c r="L57" t="s">
        <v>10308</v>
      </c>
      <c r="M57" t="s">
        <v>20087</v>
      </c>
      <c r="N57" t="s">
        <v>634</v>
      </c>
      <c r="O57" t="s">
        <v>647</v>
      </c>
      <c r="P57" t="s">
        <v>43</v>
      </c>
      <c r="Q57" t="s">
        <v>648</v>
      </c>
      <c r="R57" t="s">
        <v>635</v>
      </c>
      <c r="S57" t="s">
        <v>634</v>
      </c>
      <c r="T57" t="s">
        <v>20088</v>
      </c>
    </row>
    <row r="58" spans="1:22" x14ac:dyDescent="0.25">
      <c r="A58" t="s">
        <v>39</v>
      </c>
      <c r="B58" t="s">
        <v>44</v>
      </c>
      <c r="C58">
        <v>80</v>
      </c>
      <c r="D58">
        <v>1</v>
      </c>
      <c r="E58" t="s">
        <v>20089</v>
      </c>
      <c r="F58">
        <v>121</v>
      </c>
      <c r="G58">
        <v>41</v>
      </c>
      <c r="H58" t="s">
        <v>641</v>
      </c>
      <c r="I58" t="s">
        <v>15812</v>
      </c>
      <c r="J58" t="s">
        <v>20090</v>
      </c>
      <c r="K58" t="s">
        <v>20091</v>
      </c>
      <c r="L58" t="s">
        <v>4499</v>
      </c>
      <c r="M58" t="s">
        <v>20092</v>
      </c>
      <c r="N58" t="s">
        <v>634</v>
      </c>
      <c r="O58" t="s">
        <v>647</v>
      </c>
      <c r="P58" t="s">
        <v>43</v>
      </c>
      <c r="Q58" t="s">
        <v>648</v>
      </c>
      <c r="R58" t="s">
        <v>635</v>
      </c>
      <c r="S58" t="s">
        <v>20093</v>
      </c>
      <c r="T58" t="s">
        <v>20094</v>
      </c>
    </row>
    <row r="59" spans="1:22" x14ac:dyDescent="0.25">
      <c r="A59" t="s">
        <v>164</v>
      </c>
      <c r="B59" t="s">
        <v>165</v>
      </c>
      <c r="C59">
        <v>50</v>
      </c>
      <c r="D59">
        <v>12</v>
      </c>
      <c r="E59" t="s">
        <v>20095</v>
      </c>
      <c r="F59">
        <v>495</v>
      </c>
      <c r="G59">
        <v>0</v>
      </c>
      <c r="H59" t="s">
        <v>631</v>
      </c>
      <c r="I59" t="s">
        <v>20096</v>
      </c>
      <c r="J59" t="s">
        <v>2016</v>
      </c>
      <c r="K59" t="s">
        <v>634</v>
      </c>
      <c r="L59" t="s">
        <v>635</v>
      </c>
      <c r="M59" t="s">
        <v>20097</v>
      </c>
      <c r="N59" t="s">
        <v>634</v>
      </c>
      <c r="O59" t="s">
        <v>637</v>
      </c>
      <c r="P59" t="s">
        <v>22</v>
      </c>
      <c r="Q59" t="s">
        <v>638</v>
      </c>
      <c r="R59" t="s">
        <v>635</v>
      </c>
      <c r="S59" t="s">
        <v>634</v>
      </c>
      <c r="T59" t="s">
        <v>20097</v>
      </c>
    </row>
    <row r="60" spans="1:22" x14ac:dyDescent="0.25">
      <c r="A60" t="s">
        <v>20</v>
      </c>
      <c r="B60" t="s">
        <v>21</v>
      </c>
      <c r="C60">
        <v>50</v>
      </c>
      <c r="D60">
        <v>1</v>
      </c>
      <c r="E60" t="s">
        <v>20095</v>
      </c>
      <c r="F60">
        <v>495</v>
      </c>
      <c r="G60">
        <v>0</v>
      </c>
      <c r="H60" t="s">
        <v>631</v>
      </c>
      <c r="I60" t="s">
        <v>20096</v>
      </c>
      <c r="J60" t="s">
        <v>2016</v>
      </c>
      <c r="K60" t="s">
        <v>634</v>
      </c>
      <c r="L60" t="s">
        <v>635</v>
      </c>
      <c r="M60" t="s">
        <v>20097</v>
      </c>
      <c r="N60" t="s">
        <v>634</v>
      </c>
      <c r="O60" t="s">
        <v>637</v>
      </c>
      <c r="P60" t="s">
        <v>22</v>
      </c>
      <c r="Q60" t="s">
        <v>638</v>
      </c>
      <c r="R60" t="s">
        <v>635</v>
      </c>
      <c r="S60" t="s">
        <v>634</v>
      </c>
      <c r="T60" t="s">
        <v>20097</v>
      </c>
    </row>
    <row r="61" spans="1:22" x14ac:dyDescent="0.25">
      <c r="A61" t="s">
        <v>23</v>
      </c>
      <c r="B61" t="s">
        <v>24</v>
      </c>
      <c r="C61">
        <v>50</v>
      </c>
      <c r="D61">
        <v>1</v>
      </c>
      <c r="E61" t="s">
        <v>20095</v>
      </c>
      <c r="F61">
        <v>495</v>
      </c>
      <c r="G61">
        <v>0</v>
      </c>
      <c r="H61" t="s">
        <v>631</v>
      </c>
      <c r="I61" t="s">
        <v>20096</v>
      </c>
      <c r="J61" t="s">
        <v>2016</v>
      </c>
      <c r="K61" t="s">
        <v>634</v>
      </c>
      <c r="L61" t="s">
        <v>635</v>
      </c>
      <c r="M61" t="s">
        <v>20097</v>
      </c>
      <c r="N61" t="s">
        <v>634</v>
      </c>
      <c r="O61" t="s">
        <v>637</v>
      </c>
      <c r="P61" t="s">
        <v>22</v>
      </c>
      <c r="Q61" t="s">
        <v>638</v>
      </c>
      <c r="R61" t="s">
        <v>635</v>
      </c>
      <c r="S61" t="s">
        <v>634</v>
      </c>
      <c r="T61" t="s">
        <v>20097</v>
      </c>
    </row>
    <row r="62" spans="1:22" x14ac:dyDescent="0.25">
      <c r="A62" t="s">
        <v>25</v>
      </c>
      <c r="B62" t="s">
        <v>26</v>
      </c>
      <c r="C62">
        <v>50</v>
      </c>
      <c r="D62">
        <v>1</v>
      </c>
      <c r="E62" t="s">
        <v>20095</v>
      </c>
      <c r="F62">
        <v>495</v>
      </c>
      <c r="G62">
        <v>0</v>
      </c>
      <c r="H62" t="s">
        <v>631</v>
      </c>
      <c r="I62" t="s">
        <v>20096</v>
      </c>
      <c r="J62" t="s">
        <v>2016</v>
      </c>
      <c r="K62" t="s">
        <v>634</v>
      </c>
      <c r="L62" t="s">
        <v>635</v>
      </c>
      <c r="M62" t="s">
        <v>20097</v>
      </c>
      <c r="N62" t="s">
        <v>634</v>
      </c>
      <c r="O62" t="s">
        <v>637</v>
      </c>
      <c r="P62" t="s">
        <v>22</v>
      </c>
      <c r="Q62" t="s">
        <v>638</v>
      </c>
      <c r="R62" t="s">
        <v>635</v>
      </c>
      <c r="S62" t="s">
        <v>634</v>
      </c>
      <c r="T62" t="s">
        <v>20097</v>
      </c>
    </row>
    <row r="63" spans="1:22" x14ac:dyDescent="0.25">
      <c r="A63" t="s">
        <v>39</v>
      </c>
      <c r="B63" t="s">
        <v>44</v>
      </c>
      <c r="C63">
        <v>66.333333333333329</v>
      </c>
      <c r="D63">
        <v>3</v>
      </c>
      <c r="E63" t="s">
        <v>20098</v>
      </c>
      <c r="F63">
        <v>220</v>
      </c>
      <c r="G63">
        <v>0</v>
      </c>
      <c r="H63" t="s">
        <v>703</v>
      </c>
      <c r="I63" t="s">
        <v>20099</v>
      </c>
      <c r="J63" t="s">
        <v>778</v>
      </c>
      <c r="K63" t="s">
        <v>634</v>
      </c>
      <c r="L63" t="s">
        <v>635</v>
      </c>
      <c r="M63" t="s">
        <v>20097</v>
      </c>
      <c r="N63" t="s">
        <v>634</v>
      </c>
      <c r="O63" t="s">
        <v>654</v>
      </c>
      <c r="P63" t="s">
        <v>22</v>
      </c>
      <c r="Q63" t="s">
        <v>655</v>
      </c>
      <c r="R63" t="s">
        <v>635</v>
      </c>
      <c r="S63" t="s">
        <v>20100</v>
      </c>
      <c r="T63" t="s">
        <v>20097</v>
      </c>
    </row>
    <row r="64" spans="1:22" x14ac:dyDescent="0.25">
      <c r="A64" t="s">
        <v>20</v>
      </c>
      <c r="B64" t="s">
        <v>21</v>
      </c>
      <c r="C64">
        <v>50</v>
      </c>
      <c r="D64">
        <v>1</v>
      </c>
      <c r="E64" t="s">
        <v>20101</v>
      </c>
      <c r="F64">
        <v>117</v>
      </c>
      <c r="G64">
        <v>0</v>
      </c>
      <c r="H64" t="s">
        <v>790</v>
      </c>
      <c r="I64" t="s">
        <v>20102</v>
      </c>
      <c r="J64" t="s">
        <v>20103</v>
      </c>
      <c r="K64" t="s">
        <v>4498</v>
      </c>
      <c r="L64" t="s">
        <v>20104</v>
      </c>
      <c r="M64" t="s">
        <v>20105</v>
      </c>
      <c r="N64" t="s">
        <v>634</v>
      </c>
      <c r="O64" t="s">
        <v>689</v>
      </c>
      <c r="P64" t="s">
        <v>40</v>
      </c>
      <c r="Q64" t="s">
        <v>690</v>
      </c>
      <c r="R64" t="s">
        <v>635</v>
      </c>
      <c r="S64" t="s">
        <v>20106</v>
      </c>
      <c r="T64" t="s">
        <v>20107</v>
      </c>
    </row>
    <row r="65" spans="1:20" x14ac:dyDescent="0.25">
      <c r="A65" t="s">
        <v>23</v>
      </c>
      <c r="B65" t="s">
        <v>24</v>
      </c>
      <c r="C65">
        <v>50</v>
      </c>
      <c r="D65">
        <v>1</v>
      </c>
      <c r="E65" t="s">
        <v>20101</v>
      </c>
      <c r="F65">
        <v>117</v>
      </c>
      <c r="G65">
        <v>0</v>
      </c>
      <c r="H65" t="s">
        <v>790</v>
      </c>
      <c r="I65" t="s">
        <v>20102</v>
      </c>
      <c r="J65" t="s">
        <v>20103</v>
      </c>
      <c r="K65" t="s">
        <v>4498</v>
      </c>
      <c r="L65" t="s">
        <v>20104</v>
      </c>
      <c r="M65" t="s">
        <v>20105</v>
      </c>
      <c r="N65" t="s">
        <v>634</v>
      </c>
      <c r="O65" t="s">
        <v>689</v>
      </c>
      <c r="P65" t="s">
        <v>40</v>
      </c>
      <c r="Q65" t="s">
        <v>690</v>
      </c>
      <c r="R65" t="s">
        <v>635</v>
      </c>
      <c r="S65" t="s">
        <v>20106</v>
      </c>
      <c r="T65" t="s">
        <v>20107</v>
      </c>
    </row>
    <row r="66" spans="1:20" x14ac:dyDescent="0.25">
      <c r="A66" t="s">
        <v>25</v>
      </c>
      <c r="B66" t="s">
        <v>26</v>
      </c>
      <c r="C66">
        <v>50</v>
      </c>
      <c r="D66">
        <v>1</v>
      </c>
      <c r="E66" t="s">
        <v>20101</v>
      </c>
      <c r="F66">
        <v>117</v>
      </c>
      <c r="G66">
        <v>0</v>
      </c>
      <c r="H66" t="s">
        <v>790</v>
      </c>
      <c r="I66" t="s">
        <v>20102</v>
      </c>
      <c r="J66" t="s">
        <v>20103</v>
      </c>
      <c r="K66" t="s">
        <v>4498</v>
      </c>
      <c r="L66" t="s">
        <v>20104</v>
      </c>
      <c r="M66" t="s">
        <v>20105</v>
      </c>
      <c r="N66" t="s">
        <v>634</v>
      </c>
      <c r="O66" t="s">
        <v>689</v>
      </c>
      <c r="P66" t="s">
        <v>40</v>
      </c>
      <c r="Q66" t="s">
        <v>690</v>
      </c>
      <c r="R66" t="s">
        <v>635</v>
      </c>
      <c r="S66" t="s">
        <v>20106</v>
      </c>
      <c r="T66" t="s">
        <v>20107</v>
      </c>
    </row>
    <row r="67" spans="1:20" x14ac:dyDescent="0.25">
      <c r="A67" t="s">
        <v>121</v>
      </c>
      <c r="B67" t="s">
        <v>122</v>
      </c>
      <c r="C67">
        <v>15</v>
      </c>
      <c r="D67">
        <v>2</v>
      </c>
      <c r="E67" t="s">
        <v>20108</v>
      </c>
      <c r="F67">
        <v>45</v>
      </c>
      <c r="G67">
        <v>15</v>
      </c>
      <c r="H67" t="s">
        <v>641</v>
      </c>
      <c r="I67" t="s">
        <v>8118</v>
      </c>
      <c r="J67" t="s">
        <v>20109</v>
      </c>
      <c r="K67" t="s">
        <v>5034</v>
      </c>
      <c r="L67" t="s">
        <v>2959</v>
      </c>
      <c r="M67" t="s">
        <v>20110</v>
      </c>
      <c r="N67" t="s">
        <v>634</v>
      </c>
      <c r="O67" t="s">
        <v>894</v>
      </c>
      <c r="P67" t="s">
        <v>43</v>
      </c>
      <c r="Q67" t="s">
        <v>648</v>
      </c>
      <c r="R67" t="s">
        <v>635</v>
      </c>
      <c r="S67" t="s">
        <v>634</v>
      </c>
      <c r="T67" t="s">
        <v>20110</v>
      </c>
    </row>
    <row r="68" spans="1:20" x14ac:dyDescent="0.25">
      <c r="A68" t="s">
        <v>116</v>
      </c>
      <c r="B68" t="s">
        <v>117</v>
      </c>
      <c r="C68">
        <v>10</v>
      </c>
      <c r="D68">
        <v>50</v>
      </c>
      <c r="E68" t="s">
        <v>20111</v>
      </c>
      <c r="F68">
        <v>528</v>
      </c>
      <c r="G68">
        <v>38</v>
      </c>
      <c r="H68" t="s">
        <v>631</v>
      </c>
      <c r="I68" t="s">
        <v>20112</v>
      </c>
      <c r="J68" t="s">
        <v>1004</v>
      </c>
      <c r="K68" t="s">
        <v>634</v>
      </c>
      <c r="L68" t="s">
        <v>635</v>
      </c>
      <c r="M68" t="s">
        <v>20113</v>
      </c>
      <c r="N68" t="s">
        <v>634</v>
      </c>
      <c r="O68" t="s">
        <v>654</v>
      </c>
      <c r="P68" t="s">
        <v>22</v>
      </c>
      <c r="Q68" t="s">
        <v>655</v>
      </c>
      <c r="R68" t="s">
        <v>635</v>
      </c>
      <c r="S68" t="s">
        <v>634</v>
      </c>
      <c r="T68" t="s">
        <v>20113</v>
      </c>
    </row>
    <row r="69" spans="1:20" x14ac:dyDescent="0.25">
      <c r="A69" t="s">
        <v>164</v>
      </c>
      <c r="B69" t="s">
        <v>165</v>
      </c>
      <c r="C69">
        <v>33.333333333333336</v>
      </c>
      <c r="D69">
        <v>3</v>
      </c>
      <c r="E69" t="s">
        <v>20114</v>
      </c>
      <c r="F69">
        <v>100</v>
      </c>
      <c r="G69">
        <v>0</v>
      </c>
      <c r="H69" t="s">
        <v>631</v>
      </c>
      <c r="I69" t="s">
        <v>20115</v>
      </c>
      <c r="J69" t="s">
        <v>749</v>
      </c>
      <c r="K69" t="s">
        <v>634</v>
      </c>
      <c r="L69" t="s">
        <v>635</v>
      </c>
      <c r="M69" t="s">
        <v>20116</v>
      </c>
      <c r="N69" t="s">
        <v>634</v>
      </c>
      <c r="O69" t="s">
        <v>637</v>
      </c>
      <c r="P69" t="s">
        <v>22</v>
      </c>
      <c r="Q69" t="s">
        <v>638</v>
      </c>
      <c r="R69" t="s">
        <v>635</v>
      </c>
      <c r="S69" t="s">
        <v>634</v>
      </c>
      <c r="T69" t="s">
        <v>20116</v>
      </c>
    </row>
    <row r="70" spans="1:20" x14ac:dyDescent="0.25">
      <c r="A70" t="s">
        <v>20</v>
      </c>
      <c r="B70" t="s">
        <v>21</v>
      </c>
      <c r="C70">
        <v>50</v>
      </c>
      <c r="D70">
        <v>1</v>
      </c>
      <c r="E70" t="s">
        <v>20117</v>
      </c>
      <c r="F70">
        <v>100</v>
      </c>
      <c r="G70">
        <v>0</v>
      </c>
      <c r="H70" t="s">
        <v>631</v>
      </c>
      <c r="I70" t="s">
        <v>20118</v>
      </c>
      <c r="J70" t="s">
        <v>20119</v>
      </c>
      <c r="K70" t="s">
        <v>4340</v>
      </c>
      <c r="L70" t="s">
        <v>3619</v>
      </c>
      <c r="M70" t="s">
        <v>20120</v>
      </c>
      <c r="N70" t="s">
        <v>634</v>
      </c>
      <c r="O70" t="s">
        <v>894</v>
      </c>
      <c r="P70" t="s">
        <v>43</v>
      </c>
      <c r="Q70" t="s">
        <v>648</v>
      </c>
      <c r="R70" t="s">
        <v>635</v>
      </c>
      <c r="S70" t="s">
        <v>20121</v>
      </c>
      <c r="T70" t="s">
        <v>20120</v>
      </c>
    </row>
    <row r="71" spans="1:20" x14ac:dyDescent="0.25">
      <c r="A71" t="s">
        <v>25</v>
      </c>
      <c r="B71" t="s">
        <v>26</v>
      </c>
      <c r="C71">
        <v>50</v>
      </c>
      <c r="D71">
        <v>1</v>
      </c>
      <c r="E71" t="s">
        <v>20117</v>
      </c>
      <c r="F71">
        <v>100</v>
      </c>
      <c r="G71">
        <v>0</v>
      </c>
      <c r="H71" t="s">
        <v>631</v>
      </c>
      <c r="I71" t="s">
        <v>20118</v>
      </c>
      <c r="J71" t="s">
        <v>20119</v>
      </c>
      <c r="K71" t="s">
        <v>4340</v>
      </c>
      <c r="L71" t="s">
        <v>3619</v>
      </c>
      <c r="M71" t="s">
        <v>20120</v>
      </c>
      <c r="N71" t="s">
        <v>634</v>
      </c>
      <c r="O71" t="s">
        <v>894</v>
      </c>
      <c r="P71" t="s">
        <v>43</v>
      </c>
      <c r="Q71" t="s">
        <v>648</v>
      </c>
      <c r="R71" t="s">
        <v>635</v>
      </c>
      <c r="S71" t="s">
        <v>20121</v>
      </c>
      <c r="T71" t="s">
        <v>20120</v>
      </c>
    </row>
    <row r="72" spans="1:20" x14ac:dyDescent="0.25">
      <c r="A72" t="s">
        <v>20</v>
      </c>
      <c r="B72" t="s">
        <v>21</v>
      </c>
      <c r="C72">
        <v>50</v>
      </c>
      <c r="D72">
        <v>1</v>
      </c>
      <c r="E72" t="s">
        <v>20122</v>
      </c>
      <c r="F72">
        <v>100</v>
      </c>
      <c r="G72">
        <v>0</v>
      </c>
      <c r="H72" t="s">
        <v>703</v>
      </c>
      <c r="I72" t="s">
        <v>20123</v>
      </c>
      <c r="J72" t="s">
        <v>4592</v>
      </c>
      <c r="K72" t="s">
        <v>634</v>
      </c>
      <c r="L72" t="s">
        <v>635</v>
      </c>
      <c r="M72" t="s">
        <v>20124</v>
      </c>
      <c r="N72" t="s">
        <v>634</v>
      </c>
      <c r="O72" t="s">
        <v>637</v>
      </c>
      <c r="P72" t="s">
        <v>22</v>
      </c>
      <c r="Q72" t="s">
        <v>638</v>
      </c>
      <c r="R72" t="s">
        <v>635</v>
      </c>
      <c r="S72" t="s">
        <v>634</v>
      </c>
      <c r="T72" t="s">
        <v>20125</v>
      </c>
    </row>
    <row r="73" spans="1:20" x14ac:dyDescent="0.25">
      <c r="A73" t="s">
        <v>23</v>
      </c>
      <c r="B73" t="s">
        <v>24</v>
      </c>
      <c r="C73">
        <v>50</v>
      </c>
      <c r="D73">
        <v>1</v>
      </c>
      <c r="E73" t="s">
        <v>20122</v>
      </c>
      <c r="F73">
        <v>100</v>
      </c>
      <c r="G73">
        <v>0</v>
      </c>
      <c r="H73" t="s">
        <v>703</v>
      </c>
      <c r="I73" t="s">
        <v>20123</v>
      </c>
      <c r="J73" t="s">
        <v>4592</v>
      </c>
      <c r="K73" t="s">
        <v>634</v>
      </c>
      <c r="L73" t="s">
        <v>635</v>
      </c>
      <c r="M73" t="s">
        <v>20124</v>
      </c>
      <c r="N73" t="s">
        <v>634</v>
      </c>
      <c r="O73" t="s">
        <v>637</v>
      </c>
      <c r="P73" t="s">
        <v>22</v>
      </c>
      <c r="Q73" t="s">
        <v>638</v>
      </c>
      <c r="R73" t="s">
        <v>635</v>
      </c>
      <c r="S73" t="s">
        <v>634</v>
      </c>
      <c r="T73" t="s">
        <v>20125</v>
      </c>
    </row>
    <row r="74" spans="1:20" x14ac:dyDescent="0.25">
      <c r="A74" t="s">
        <v>25</v>
      </c>
      <c r="B74" t="s">
        <v>26</v>
      </c>
      <c r="C74">
        <v>50</v>
      </c>
      <c r="D74">
        <v>1</v>
      </c>
      <c r="E74" t="s">
        <v>20122</v>
      </c>
      <c r="F74">
        <v>100</v>
      </c>
      <c r="G74">
        <v>0</v>
      </c>
      <c r="H74" t="s">
        <v>703</v>
      </c>
      <c r="I74" t="s">
        <v>20123</v>
      </c>
      <c r="J74" t="s">
        <v>4592</v>
      </c>
      <c r="K74" t="s">
        <v>634</v>
      </c>
      <c r="L74" t="s">
        <v>635</v>
      </c>
      <c r="M74" t="s">
        <v>20124</v>
      </c>
      <c r="N74" t="s">
        <v>634</v>
      </c>
      <c r="O74" t="s">
        <v>637</v>
      </c>
      <c r="P74" t="s">
        <v>22</v>
      </c>
      <c r="Q74" t="s">
        <v>638</v>
      </c>
      <c r="R74" t="s">
        <v>635</v>
      </c>
      <c r="S74" t="s">
        <v>634</v>
      </c>
      <c r="T74" t="s">
        <v>20124</v>
      </c>
    </row>
    <row r="75" spans="1:20" x14ac:dyDescent="0.25">
      <c r="A75" t="s">
        <v>35</v>
      </c>
      <c r="B75" t="s">
        <v>36</v>
      </c>
      <c r="C75">
        <v>66.666666666666671</v>
      </c>
      <c r="D75">
        <v>3</v>
      </c>
      <c r="E75" t="s">
        <v>20126</v>
      </c>
      <c r="F75">
        <v>315</v>
      </c>
      <c r="G75">
        <v>0</v>
      </c>
      <c r="H75" t="s">
        <v>631</v>
      </c>
      <c r="I75" t="s">
        <v>20127</v>
      </c>
      <c r="J75" t="s">
        <v>705</v>
      </c>
      <c r="K75" t="s">
        <v>634</v>
      </c>
      <c r="L75" t="s">
        <v>635</v>
      </c>
      <c r="M75" t="s">
        <v>20124</v>
      </c>
      <c r="N75" t="s">
        <v>634</v>
      </c>
      <c r="O75" t="s">
        <v>654</v>
      </c>
      <c r="P75" t="s">
        <v>22</v>
      </c>
      <c r="Q75" t="s">
        <v>655</v>
      </c>
      <c r="R75" t="s">
        <v>635</v>
      </c>
      <c r="S75" t="s">
        <v>634</v>
      </c>
      <c r="T75" t="s">
        <v>20124</v>
      </c>
    </row>
    <row r="76" spans="1:20" x14ac:dyDescent="0.25">
      <c r="A76" t="s">
        <v>164</v>
      </c>
      <c r="B76" t="s">
        <v>165</v>
      </c>
      <c r="C76">
        <v>33.333333333333336</v>
      </c>
      <c r="D76">
        <v>3</v>
      </c>
      <c r="E76" t="s">
        <v>20126</v>
      </c>
      <c r="F76">
        <v>315</v>
      </c>
      <c r="G76">
        <v>0</v>
      </c>
      <c r="H76" t="s">
        <v>631</v>
      </c>
      <c r="I76" t="s">
        <v>20127</v>
      </c>
      <c r="J76" t="s">
        <v>705</v>
      </c>
      <c r="K76" t="s">
        <v>634</v>
      </c>
      <c r="L76" t="s">
        <v>635</v>
      </c>
      <c r="M76" t="s">
        <v>20124</v>
      </c>
      <c r="N76" t="s">
        <v>634</v>
      </c>
      <c r="O76" t="s">
        <v>654</v>
      </c>
      <c r="P76" t="s">
        <v>22</v>
      </c>
      <c r="Q76" t="s">
        <v>655</v>
      </c>
      <c r="R76" t="s">
        <v>635</v>
      </c>
      <c r="S76" t="s">
        <v>634</v>
      </c>
      <c r="T76" t="s">
        <v>20124</v>
      </c>
    </row>
    <row r="77" spans="1:20" x14ac:dyDescent="0.25">
      <c r="A77" t="s">
        <v>210</v>
      </c>
      <c r="B77" t="s">
        <v>20128</v>
      </c>
      <c r="C77">
        <v>65</v>
      </c>
      <c r="D77">
        <v>2</v>
      </c>
      <c r="E77" t="s">
        <v>20126</v>
      </c>
      <c r="F77">
        <v>315</v>
      </c>
      <c r="G77">
        <v>0</v>
      </c>
      <c r="H77" t="s">
        <v>631</v>
      </c>
      <c r="I77" t="s">
        <v>20127</v>
      </c>
      <c r="J77" t="s">
        <v>705</v>
      </c>
      <c r="K77" t="s">
        <v>634</v>
      </c>
      <c r="L77" t="s">
        <v>635</v>
      </c>
      <c r="M77" t="s">
        <v>20124</v>
      </c>
      <c r="N77" t="s">
        <v>634</v>
      </c>
      <c r="O77" t="s">
        <v>654</v>
      </c>
      <c r="P77" t="s">
        <v>22</v>
      </c>
      <c r="Q77" t="s">
        <v>655</v>
      </c>
      <c r="R77" t="s">
        <v>635</v>
      </c>
      <c r="S77" t="s">
        <v>634</v>
      </c>
      <c r="T77" t="s">
        <v>20124</v>
      </c>
    </row>
    <row r="78" spans="1:20" x14ac:dyDescent="0.25">
      <c r="A78" t="s">
        <v>20</v>
      </c>
      <c r="B78" t="s">
        <v>21</v>
      </c>
      <c r="C78">
        <v>50</v>
      </c>
      <c r="D78">
        <v>1</v>
      </c>
      <c r="E78" t="s">
        <v>20129</v>
      </c>
      <c r="F78">
        <v>100</v>
      </c>
      <c r="G78">
        <v>0</v>
      </c>
      <c r="H78" t="s">
        <v>703</v>
      </c>
      <c r="I78" t="s">
        <v>20130</v>
      </c>
      <c r="J78" t="s">
        <v>903</v>
      </c>
      <c r="K78" t="s">
        <v>634</v>
      </c>
      <c r="L78" t="s">
        <v>635</v>
      </c>
      <c r="M78" t="s">
        <v>20124</v>
      </c>
      <c r="N78" t="s">
        <v>634</v>
      </c>
      <c r="O78" t="s">
        <v>637</v>
      </c>
      <c r="P78" t="s">
        <v>22</v>
      </c>
      <c r="Q78" t="s">
        <v>638</v>
      </c>
      <c r="R78" t="s">
        <v>635</v>
      </c>
      <c r="S78" t="s">
        <v>634</v>
      </c>
      <c r="T78" t="s">
        <v>20124</v>
      </c>
    </row>
    <row r="79" spans="1:20" x14ac:dyDescent="0.25">
      <c r="A79" t="s">
        <v>23</v>
      </c>
      <c r="B79" t="s">
        <v>24</v>
      </c>
      <c r="C79">
        <v>50</v>
      </c>
      <c r="D79">
        <v>1</v>
      </c>
      <c r="E79" t="s">
        <v>20129</v>
      </c>
      <c r="F79">
        <v>100</v>
      </c>
      <c r="G79">
        <v>0</v>
      </c>
      <c r="H79" t="s">
        <v>703</v>
      </c>
      <c r="I79" t="s">
        <v>20130</v>
      </c>
      <c r="J79" t="s">
        <v>903</v>
      </c>
      <c r="K79" t="s">
        <v>634</v>
      </c>
      <c r="L79" t="s">
        <v>635</v>
      </c>
      <c r="M79" t="s">
        <v>20124</v>
      </c>
      <c r="N79" t="s">
        <v>634</v>
      </c>
      <c r="O79" t="s">
        <v>637</v>
      </c>
      <c r="P79" t="s">
        <v>22</v>
      </c>
      <c r="Q79" t="s">
        <v>638</v>
      </c>
      <c r="R79" t="s">
        <v>635</v>
      </c>
      <c r="S79" t="s">
        <v>634</v>
      </c>
      <c r="T79" t="s">
        <v>20124</v>
      </c>
    </row>
    <row r="80" spans="1:20" x14ac:dyDescent="0.25">
      <c r="A80" t="s">
        <v>25</v>
      </c>
      <c r="B80" t="s">
        <v>26</v>
      </c>
      <c r="C80">
        <v>50</v>
      </c>
      <c r="D80">
        <v>1</v>
      </c>
      <c r="E80" t="s">
        <v>20129</v>
      </c>
      <c r="F80">
        <v>100</v>
      </c>
      <c r="G80">
        <v>0</v>
      </c>
      <c r="H80" t="s">
        <v>703</v>
      </c>
      <c r="I80" t="s">
        <v>20130</v>
      </c>
      <c r="J80" t="s">
        <v>903</v>
      </c>
      <c r="K80" t="s">
        <v>634</v>
      </c>
      <c r="L80" t="s">
        <v>635</v>
      </c>
      <c r="M80" t="s">
        <v>20124</v>
      </c>
      <c r="N80" t="s">
        <v>634</v>
      </c>
      <c r="O80" t="s">
        <v>637</v>
      </c>
      <c r="P80" t="s">
        <v>22</v>
      </c>
      <c r="Q80" t="s">
        <v>638</v>
      </c>
      <c r="R80" t="s">
        <v>635</v>
      </c>
      <c r="S80" t="s">
        <v>634</v>
      </c>
      <c r="T80" t="s">
        <v>20124</v>
      </c>
    </row>
    <row r="81" spans="1:20" x14ac:dyDescent="0.25">
      <c r="A81" t="s">
        <v>164</v>
      </c>
      <c r="B81" t="s">
        <v>165</v>
      </c>
      <c r="C81">
        <v>33.333333333333336</v>
      </c>
      <c r="D81">
        <v>3</v>
      </c>
      <c r="E81" t="s">
        <v>20131</v>
      </c>
      <c r="F81">
        <v>100</v>
      </c>
      <c r="G81">
        <v>0</v>
      </c>
      <c r="H81" t="s">
        <v>631</v>
      </c>
      <c r="I81" t="s">
        <v>20132</v>
      </c>
      <c r="J81" t="s">
        <v>755</v>
      </c>
      <c r="K81" t="s">
        <v>634</v>
      </c>
      <c r="L81" t="s">
        <v>635</v>
      </c>
      <c r="M81" t="s">
        <v>20133</v>
      </c>
      <c r="N81" t="s">
        <v>634</v>
      </c>
      <c r="O81" t="s">
        <v>637</v>
      </c>
      <c r="P81" t="s">
        <v>22</v>
      </c>
      <c r="Q81" t="s">
        <v>638</v>
      </c>
      <c r="R81" t="s">
        <v>635</v>
      </c>
      <c r="S81" t="s">
        <v>634</v>
      </c>
      <c r="T81" t="s">
        <v>20133</v>
      </c>
    </row>
    <row r="82" spans="1:20" x14ac:dyDescent="0.25">
      <c r="A82" t="s">
        <v>164</v>
      </c>
      <c r="B82" t="s">
        <v>165</v>
      </c>
      <c r="C82">
        <v>50</v>
      </c>
      <c r="D82">
        <v>6</v>
      </c>
      <c r="E82" t="s">
        <v>20134</v>
      </c>
      <c r="F82">
        <v>200</v>
      </c>
      <c r="G82">
        <v>0</v>
      </c>
      <c r="H82" t="s">
        <v>631</v>
      </c>
      <c r="I82" t="s">
        <v>20135</v>
      </c>
      <c r="J82" t="s">
        <v>903</v>
      </c>
      <c r="K82" t="s">
        <v>634</v>
      </c>
      <c r="L82" t="s">
        <v>635</v>
      </c>
      <c r="M82" t="s">
        <v>20136</v>
      </c>
      <c r="N82" t="s">
        <v>634</v>
      </c>
      <c r="O82" t="s">
        <v>637</v>
      </c>
      <c r="P82" t="s">
        <v>22</v>
      </c>
      <c r="Q82" t="s">
        <v>638</v>
      </c>
      <c r="R82" t="s">
        <v>635</v>
      </c>
      <c r="S82" t="s">
        <v>634</v>
      </c>
      <c r="T82" t="s">
        <v>20136</v>
      </c>
    </row>
    <row r="83" spans="1:20" x14ac:dyDescent="0.25">
      <c r="A83" t="s">
        <v>37</v>
      </c>
      <c r="B83" t="s">
        <v>38</v>
      </c>
      <c r="C83">
        <v>66.666666666666671</v>
      </c>
      <c r="D83">
        <v>3</v>
      </c>
      <c r="E83" t="s">
        <v>20137</v>
      </c>
      <c r="F83">
        <v>100</v>
      </c>
      <c r="G83">
        <v>0</v>
      </c>
      <c r="H83" t="s">
        <v>631</v>
      </c>
      <c r="I83" t="s">
        <v>20138</v>
      </c>
      <c r="J83" t="s">
        <v>736</v>
      </c>
      <c r="K83" t="s">
        <v>634</v>
      </c>
      <c r="L83" t="s">
        <v>635</v>
      </c>
      <c r="M83" t="s">
        <v>20139</v>
      </c>
      <c r="N83" t="s">
        <v>634</v>
      </c>
      <c r="O83" t="s">
        <v>654</v>
      </c>
      <c r="P83" t="s">
        <v>22</v>
      </c>
      <c r="Q83" t="s">
        <v>655</v>
      </c>
      <c r="R83" t="s">
        <v>635</v>
      </c>
      <c r="S83" t="s">
        <v>634</v>
      </c>
      <c r="T83" t="s">
        <v>20139</v>
      </c>
    </row>
    <row r="84" spans="1:20" x14ac:dyDescent="0.25">
      <c r="A84" t="s">
        <v>164</v>
      </c>
      <c r="B84" t="s">
        <v>165</v>
      </c>
      <c r="C84">
        <v>33.333333333333336</v>
      </c>
      <c r="D84">
        <v>3</v>
      </c>
      <c r="E84" t="s">
        <v>20140</v>
      </c>
      <c r="F84">
        <v>100</v>
      </c>
      <c r="G84">
        <v>0</v>
      </c>
      <c r="H84" t="s">
        <v>631</v>
      </c>
      <c r="I84" t="s">
        <v>20141</v>
      </c>
      <c r="J84" t="s">
        <v>2844</v>
      </c>
      <c r="K84" t="s">
        <v>634</v>
      </c>
      <c r="L84" t="s">
        <v>635</v>
      </c>
      <c r="M84" t="s">
        <v>20142</v>
      </c>
      <c r="N84" t="s">
        <v>634</v>
      </c>
      <c r="O84" t="s">
        <v>654</v>
      </c>
      <c r="P84" t="s">
        <v>22</v>
      </c>
      <c r="Q84" t="s">
        <v>655</v>
      </c>
      <c r="R84" t="s">
        <v>635</v>
      </c>
      <c r="S84" t="s">
        <v>634</v>
      </c>
      <c r="T84" t="s">
        <v>20142</v>
      </c>
    </row>
    <row r="85" spans="1:20" x14ac:dyDescent="0.25">
      <c r="A85" t="s">
        <v>39</v>
      </c>
      <c r="B85" t="s">
        <v>44</v>
      </c>
      <c r="C85">
        <v>80</v>
      </c>
      <c r="D85">
        <v>1</v>
      </c>
      <c r="E85" t="s">
        <v>20143</v>
      </c>
      <c r="F85">
        <v>80</v>
      </c>
      <c r="G85">
        <v>0</v>
      </c>
      <c r="H85" t="s">
        <v>641</v>
      </c>
      <c r="I85" t="s">
        <v>1068</v>
      </c>
      <c r="J85" t="s">
        <v>17015</v>
      </c>
      <c r="K85" t="s">
        <v>17016</v>
      </c>
      <c r="L85" t="s">
        <v>1071</v>
      </c>
      <c r="M85" t="s">
        <v>20113</v>
      </c>
      <c r="N85" t="s">
        <v>634</v>
      </c>
      <c r="O85" t="s">
        <v>894</v>
      </c>
      <c r="P85" t="s">
        <v>43</v>
      </c>
      <c r="Q85" t="s">
        <v>648</v>
      </c>
      <c r="R85" t="s">
        <v>635</v>
      </c>
      <c r="S85" t="s">
        <v>20144</v>
      </c>
      <c r="T85" t="s">
        <v>20142</v>
      </c>
    </row>
    <row r="86" spans="1:20" x14ac:dyDescent="0.25">
      <c r="A86" t="s">
        <v>37</v>
      </c>
      <c r="B86" t="s">
        <v>38</v>
      </c>
      <c r="C86">
        <v>66.666666666666671</v>
      </c>
      <c r="D86">
        <v>3</v>
      </c>
      <c r="E86" t="s">
        <v>20145</v>
      </c>
      <c r="F86">
        <v>100</v>
      </c>
      <c r="G86">
        <v>0</v>
      </c>
      <c r="H86" t="s">
        <v>631</v>
      </c>
      <c r="I86" t="s">
        <v>20146</v>
      </c>
      <c r="J86" t="s">
        <v>749</v>
      </c>
      <c r="K86" t="s">
        <v>634</v>
      </c>
      <c r="L86" t="s">
        <v>635</v>
      </c>
      <c r="M86" t="s">
        <v>20147</v>
      </c>
      <c r="N86" t="s">
        <v>634</v>
      </c>
      <c r="O86" t="s">
        <v>654</v>
      </c>
      <c r="P86" t="s">
        <v>22</v>
      </c>
      <c r="Q86" t="s">
        <v>655</v>
      </c>
      <c r="R86" t="s">
        <v>635</v>
      </c>
      <c r="S86" t="s">
        <v>634</v>
      </c>
      <c r="T86" t="s">
        <v>20147</v>
      </c>
    </row>
    <row r="87" spans="1:20" x14ac:dyDescent="0.25">
      <c r="A87" t="s">
        <v>20</v>
      </c>
      <c r="B87" t="s">
        <v>21</v>
      </c>
      <c r="C87">
        <v>50</v>
      </c>
      <c r="D87">
        <v>1</v>
      </c>
      <c r="E87" t="s">
        <v>20148</v>
      </c>
      <c r="F87">
        <v>100</v>
      </c>
      <c r="G87">
        <v>0</v>
      </c>
      <c r="H87" t="s">
        <v>703</v>
      </c>
      <c r="I87" t="s">
        <v>20149</v>
      </c>
      <c r="J87" t="s">
        <v>1152</v>
      </c>
      <c r="K87" t="s">
        <v>634</v>
      </c>
      <c r="L87" t="s">
        <v>635</v>
      </c>
      <c r="M87" t="s">
        <v>20150</v>
      </c>
      <c r="N87" t="s">
        <v>634</v>
      </c>
      <c r="O87" t="s">
        <v>1520</v>
      </c>
      <c r="P87" t="s">
        <v>22</v>
      </c>
      <c r="Q87" t="s">
        <v>655</v>
      </c>
      <c r="R87" t="s">
        <v>635</v>
      </c>
      <c r="S87" t="s">
        <v>20151</v>
      </c>
      <c r="T87" t="s">
        <v>20150</v>
      </c>
    </row>
    <row r="88" spans="1:20" x14ac:dyDescent="0.25">
      <c r="A88" t="s">
        <v>23</v>
      </c>
      <c r="B88" t="s">
        <v>24</v>
      </c>
      <c r="C88">
        <v>50</v>
      </c>
      <c r="D88">
        <v>1</v>
      </c>
      <c r="E88" t="s">
        <v>20148</v>
      </c>
      <c r="F88">
        <v>100</v>
      </c>
      <c r="G88">
        <v>0</v>
      </c>
      <c r="H88" t="s">
        <v>703</v>
      </c>
      <c r="I88" t="s">
        <v>20149</v>
      </c>
      <c r="J88" t="s">
        <v>1152</v>
      </c>
      <c r="K88" t="s">
        <v>634</v>
      </c>
      <c r="L88" t="s">
        <v>635</v>
      </c>
      <c r="M88" t="s">
        <v>20150</v>
      </c>
      <c r="N88" t="s">
        <v>634</v>
      </c>
      <c r="O88" t="s">
        <v>1520</v>
      </c>
      <c r="P88" t="s">
        <v>22</v>
      </c>
      <c r="Q88" t="s">
        <v>655</v>
      </c>
      <c r="R88" t="s">
        <v>635</v>
      </c>
      <c r="S88" t="s">
        <v>20151</v>
      </c>
      <c r="T88" t="s">
        <v>20150</v>
      </c>
    </row>
    <row r="89" spans="1:20" x14ac:dyDescent="0.25">
      <c r="A89" t="s">
        <v>25</v>
      </c>
      <c r="B89" t="s">
        <v>26</v>
      </c>
      <c r="C89">
        <v>50</v>
      </c>
      <c r="D89">
        <v>1</v>
      </c>
      <c r="E89" t="s">
        <v>20148</v>
      </c>
      <c r="F89">
        <v>100</v>
      </c>
      <c r="G89">
        <v>0</v>
      </c>
      <c r="H89" t="s">
        <v>703</v>
      </c>
      <c r="I89" t="s">
        <v>20149</v>
      </c>
      <c r="J89" t="s">
        <v>1152</v>
      </c>
      <c r="K89" t="s">
        <v>634</v>
      </c>
      <c r="L89" t="s">
        <v>635</v>
      </c>
      <c r="M89" t="s">
        <v>20150</v>
      </c>
      <c r="N89" t="s">
        <v>634</v>
      </c>
      <c r="O89" t="s">
        <v>1520</v>
      </c>
      <c r="P89" t="s">
        <v>22</v>
      </c>
      <c r="Q89" t="s">
        <v>655</v>
      </c>
      <c r="R89" t="s">
        <v>635</v>
      </c>
      <c r="S89" t="s">
        <v>20151</v>
      </c>
      <c r="T89" t="s">
        <v>20150</v>
      </c>
    </row>
    <row r="90" spans="1:20" x14ac:dyDescent="0.25">
      <c r="A90" t="s">
        <v>25</v>
      </c>
      <c r="B90" t="s">
        <v>26</v>
      </c>
      <c r="C90">
        <v>44</v>
      </c>
      <c r="D90">
        <v>2</v>
      </c>
      <c r="E90" t="s">
        <v>20152</v>
      </c>
      <c r="F90">
        <v>88</v>
      </c>
      <c r="G90">
        <v>0</v>
      </c>
      <c r="H90" t="s">
        <v>641</v>
      </c>
      <c r="I90" t="s">
        <v>4469</v>
      </c>
      <c r="J90" t="s">
        <v>20153</v>
      </c>
      <c r="K90" t="s">
        <v>11751</v>
      </c>
      <c r="L90" t="s">
        <v>4573</v>
      </c>
      <c r="M90" t="s">
        <v>20154</v>
      </c>
      <c r="N90" t="s">
        <v>634</v>
      </c>
      <c r="O90" t="s">
        <v>894</v>
      </c>
      <c r="P90" t="s">
        <v>43</v>
      </c>
      <c r="Q90" t="s">
        <v>648</v>
      </c>
      <c r="R90" t="s">
        <v>635</v>
      </c>
      <c r="S90" t="s">
        <v>20155</v>
      </c>
      <c r="T90" t="s">
        <v>20156</v>
      </c>
    </row>
    <row r="91" spans="1:20" x14ac:dyDescent="0.25">
      <c r="A91" t="s">
        <v>20</v>
      </c>
      <c r="B91" t="s">
        <v>21</v>
      </c>
      <c r="C91">
        <v>50</v>
      </c>
      <c r="D91">
        <v>1</v>
      </c>
      <c r="E91" t="s">
        <v>20157</v>
      </c>
      <c r="F91">
        <v>100</v>
      </c>
      <c r="G91">
        <v>0</v>
      </c>
      <c r="H91" t="s">
        <v>703</v>
      </c>
      <c r="I91" t="s">
        <v>20158</v>
      </c>
      <c r="J91" t="s">
        <v>1446</v>
      </c>
      <c r="K91" t="s">
        <v>634</v>
      </c>
      <c r="L91" t="s">
        <v>635</v>
      </c>
      <c r="M91" t="s">
        <v>20159</v>
      </c>
      <c r="N91" t="s">
        <v>634</v>
      </c>
      <c r="O91" t="s">
        <v>637</v>
      </c>
      <c r="P91" t="s">
        <v>22</v>
      </c>
      <c r="Q91" t="s">
        <v>638</v>
      </c>
      <c r="R91" t="s">
        <v>635</v>
      </c>
      <c r="S91" t="s">
        <v>634</v>
      </c>
      <c r="T91" t="s">
        <v>20159</v>
      </c>
    </row>
    <row r="92" spans="1:20" x14ac:dyDescent="0.25">
      <c r="A92" t="s">
        <v>23</v>
      </c>
      <c r="B92" t="s">
        <v>24</v>
      </c>
      <c r="C92">
        <v>50</v>
      </c>
      <c r="D92">
        <v>1</v>
      </c>
      <c r="E92" t="s">
        <v>20157</v>
      </c>
      <c r="F92">
        <v>100</v>
      </c>
      <c r="G92">
        <v>0</v>
      </c>
      <c r="H92" t="s">
        <v>703</v>
      </c>
      <c r="I92" t="s">
        <v>20158</v>
      </c>
      <c r="J92" t="s">
        <v>1446</v>
      </c>
      <c r="K92" t="s">
        <v>634</v>
      </c>
      <c r="L92" t="s">
        <v>635</v>
      </c>
      <c r="M92" t="s">
        <v>20159</v>
      </c>
      <c r="N92" t="s">
        <v>634</v>
      </c>
      <c r="O92" t="s">
        <v>637</v>
      </c>
      <c r="P92" t="s">
        <v>22</v>
      </c>
      <c r="Q92" t="s">
        <v>638</v>
      </c>
      <c r="R92" t="s">
        <v>635</v>
      </c>
      <c r="S92" t="s">
        <v>634</v>
      </c>
      <c r="T92" t="s">
        <v>20159</v>
      </c>
    </row>
    <row r="93" spans="1:20" x14ac:dyDescent="0.25">
      <c r="A93" t="s">
        <v>25</v>
      </c>
      <c r="B93" t="s">
        <v>26</v>
      </c>
      <c r="C93">
        <v>50</v>
      </c>
      <c r="D93">
        <v>1</v>
      </c>
      <c r="E93" t="s">
        <v>20157</v>
      </c>
      <c r="F93">
        <v>100</v>
      </c>
      <c r="G93">
        <v>0</v>
      </c>
      <c r="H93" t="s">
        <v>703</v>
      </c>
      <c r="I93" t="s">
        <v>20158</v>
      </c>
      <c r="J93" t="s">
        <v>1446</v>
      </c>
      <c r="K93" t="s">
        <v>634</v>
      </c>
      <c r="L93" t="s">
        <v>635</v>
      </c>
      <c r="M93" t="s">
        <v>20159</v>
      </c>
      <c r="N93" t="s">
        <v>634</v>
      </c>
      <c r="O93" t="s">
        <v>637</v>
      </c>
      <c r="P93" t="s">
        <v>22</v>
      </c>
      <c r="Q93" t="s">
        <v>638</v>
      </c>
      <c r="R93" t="s">
        <v>635</v>
      </c>
      <c r="S93" t="s">
        <v>634</v>
      </c>
      <c r="T93" t="s">
        <v>20159</v>
      </c>
    </row>
    <row r="94" spans="1:20" x14ac:dyDescent="0.25">
      <c r="A94" t="s">
        <v>164</v>
      </c>
      <c r="B94" t="s">
        <v>165</v>
      </c>
      <c r="C94">
        <v>33.333333333333336</v>
      </c>
      <c r="D94">
        <v>3</v>
      </c>
      <c r="E94" t="s">
        <v>20160</v>
      </c>
      <c r="F94">
        <v>100</v>
      </c>
      <c r="G94">
        <v>0</v>
      </c>
      <c r="H94" t="s">
        <v>631</v>
      </c>
      <c r="I94" t="s">
        <v>20161</v>
      </c>
      <c r="J94" t="s">
        <v>720</v>
      </c>
      <c r="K94" t="s">
        <v>634</v>
      </c>
      <c r="L94" t="s">
        <v>635</v>
      </c>
      <c r="M94" t="s">
        <v>20162</v>
      </c>
      <c r="N94" t="s">
        <v>634</v>
      </c>
      <c r="O94" t="s">
        <v>637</v>
      </c>
      <c r="P94" t="s">
        <v>22</v>
      </c>
      <c r="Q94" t="s">
        <v>638</v>
      </c>
      <c r="R94" t="s">
        <v>635</v>
      </c>
      <c r="S94" t="s">
        <v>634</v>
      </c>
      <c r="T94" t="s">
        <v>20162</v>
      </c>
    </row>
    <row r="95" spans="1:20" x14ac:dyDescent="0.25">
      <c r="A95" t="s">
        <v>164</v>
      </c>
      <c r="B95" t="s">
        <v>165</v>
      </c>
      <c r="C95">
        <v>50</v>
      </c>
      <c r="D95">
        <v>6</v>
      </c>
      <c r="E95" t="s">
        <v>20163</v>
      </c>
      <c r="F95">
        <v>200</v>
      </c>
      <c r="G95">
        <v>0</v>
      </c>
      <c r="H95" t="s">
        <v>631</v>
      </c>
      <c r="I95" t="s">
        <v>20164</v>
      </c>
      <c r="J95" t="s">
        <v>6923</v>
      </c>
      <c r="K95" t="s">
        <v>634</v>
      </c>
      <c r="L95" t="s">
        <v>635</v>
      </c>
      <c r="M95" t="s">
        <v>20165</v>
      </c>
      <c r="N95" t="s">
        <v>634</v>
      </c>
      <c r="O95" t="s">
        <v>637</v>
      </c>
      <c r="P95" t="s">
        <v>22</v>
      </c>
      <c r="Q95" t="s">
        <v>638</v>
      </c>
      <c r="R95" t="s">
        <v>635</v>
      </c>
      <c r="S95" t="s">
        <v>634</v>
      </c>
      <c r="T95" t="s">
        <v>20166</v>
      </c>
    </row>
    <row r="96" spans="1:20" x14ac:dyDescent="0.25">
      <c r="A96" t="s">
        <v>35</v>
      </c>
      <c r="B96" t="s">
        <v>36</v>
      </c>
      <c r="C96">
        <v>66.666666666666671</v>
      </c>
      <c r="D96">
        <v>6</v>
      </c>
      <c r="E96" t="s">
        <v>20167</v>
      </c>
      <c r="F96">
        <v>200</v>
      </c>
      <c r="G96">
        <v>0</v>
      </c>
      <c r="H96" t="s">
        <v>631</v>
      </c>
      <c r="I96" t="s">
        <v>20168</v>
      </c>
      <c r="J96" t="s">
        <v>999</v>
      </c>
      <c r="K96" t="s">
        <v>634</v>
      </c>
      <c r="L96" t="s">
        <v>635</v>
      </c>
      <c r="M96" t="s">
        <v>20169</v>
      </c>
      <c r="N96" t="s">
        <v>634</v>
      </c>
      <c r="O96" t="s">
        <v>654</v>
      </c>
      <c r="P96" t="s">
        <v>22</v>
      </c>
      <c r="Q96" t="s">
        <v>655</v>
      </c>
      <c r="R96" t="s">
        <v>20170</v>
      </c>
      <c r="S96" t="s">
        <v>634</v>
      </c>
      <c r="T96" t="s">
        <v>20169</v>
      </c>
    </row>
    <row r="97" spans="1:20" x14ac:dyDescent="0.25">
      <c r="A97" t="s">
        <v>37</v>
      </c>
      <c r="B97" t="s">
        <v>38</v>
      </c>
      <c r="C97">
        <v>66.666666666666671</v>
      </c>
      <c r="D97">
        <v>3</v>
      </c>
      <c r="E97" t="s">
        <v>20171</v>
      </c>
      <c r="F97">
        <v>138</v>
      </c>
      <c r="G97">
        <v>38</v>
      </c>
      <c r="H97" t="s">
        <v>631</v>
      </c>
      <c r="I97" t="s">
        <v>20172</v>
      </c>
      <c r="J97" t="s">
        <v>2186</v>
      </c>
      <c r="K97" t="s">
        <v>634</v>
      </c>
      <c r="L97" t="s">
        <v>635</v>
      </c>
      <c r="M97" t="s">
        <v>20173</v>
      </c>
      <c r="N97" t="s">
        <v>634</v>
      </c>
      <c r="O97" t="s">
        <v>637</v>
      </c>
      <c r="P97" t="s">
        <v>22</v>
      </c>
      <c r="Q97" t="s">
        <v>638</v>
      </c>
      <c r="R97" t="s">
        <v>635</v>
      </c>
      <c r="S97" t="s">
        <v>634</v>
      </c>
      <c r="T97" t="s">
        <v>20173</v>
      </c>
    </row>
    <row r="98" spans="1:20" x14ac:dyDescent="0.25">
      <c r="A98" t="s">
        <v>164</v>
      </c>
      <c r="B98" t="s">
        <v>165</v>
      </c>
      <c r="C98">
        <v>50</v>
      </c>
      <c r="D98">
        <v>6</v>
      </c>
      <c r="E98" t="s">
        <v>20174</v>
      </c>
      <c r="F98">
        <v>200</v>
      </c>
      <c r="G98">
        <v>0</v>
      </c>
      <c r="H98" t="s">
        <v>631</v>
      </c>
      <c r="I98" t="s">
        <v>20175</v>
      </c>
      <c r="J98" t="s">
        <v>711</v>
      </c>
      <c r="K98" t="s">
        <v>634</v>
      </c>
      <c r="L98" t="s">
        <v>635</v>
      </c>
      <c r="M98" t="s">
        <v>20176</v>
      </c>
      <c r="N98" t="s">
        <v>634</v>
      </c>
      <c r="O98" t="s">
        <v>637</v>
      </c>
      <c r="P98" t="s">
        <v>22</v>
      </c>
      <c r="Q98" t="s">
        <v>638</v>
      </c>
      <c r="R98" t="s">
        <v>635</v>
      </c>
      <c r="S98" t="s">
        <v>634</v>
      </c>
      <c r="T98" t="s">
        <v>20176</v>
      </c>
    </row>
    <row r="99" spans="1:20" x14ac:dyDescent="0.25">
      <c r="A99" t="s">
        <v>20</v>
      </c>
      <c r="B99" t="s">
        <v>21</v>
      </c>
      <c r="C99">
        <v>50</v>
      </c>
      <c r="D99">
        <v>1</v>
      </c>
      <c r="E99" t="s">
        <v>20177</v>
      </c>
      <c r="F99">
        <v>100</v>
      </c>
      <c r="G99">
        <v>0</v>
      </c>
      <c r="H99" t="s">
        <v>631</v>
      </c>
      <c r="I99" t="s">
        <v>20178</v>
      </c>
      <c r="J99" t="s">
        <v>725</v>
      </c>
      <c r="K99" t="s">
        <v>634</v>
      </c>
      <c r="L99" t="s">
        <v>635</v>
      </c>
      <c r="M99" t="s">
        <v>20179</v>
      </c>
      <c r="N99" t="s">
        <v>634</v>
      </c>
      <c r="O99" t="s">
        <v>637</v>
      </c>
      <c r="P99" t="s">
        <v>22</v>
      </c>
      <c r="Q99" t="s">
        <v>638</v>
      </c>
      <c r="R99" t="s">
        <v>635</v>
      </c>
      <c r="S99" t="s">
        <v>634</v>
      </c>
      <c r="T99" t="s">
        <v>20179</v>
      </c>
    </row>
    <row r="100" spans="1:20" x14ac:dyDescent="0.25">
      <c r="A100" t="s">
        <v>23</v>
      </c>
      <c r="B100" t="s">
        <v>24</v>
      </c>
      <c r="C100">
        <v>50</v>
      </c>
      <c r="D100">
        <v>1</v>
      </c>
      <c r="E100" t="s">
        <v>20177</v>
      </c>
      <c r="F100">
        <v>100</v>
      </c>
      <c r="G100">
        <v>0</v>
      </c>
      <c r="H100" t="s">
        <v>631</v>
      </c>
      <c r="I100" t="s">
        <v>20178</v>
      </c>
      <c r="J100" t="s">
        <v>725</v>
      </c>
      <c r="K100" t="s">
        <v>634</v>
      </c>
      <c r="L100" t="s">
        <v>635</v>
      </c>
      <c r="M100" t="s">
        <v>20179</v>
      </c>
      <c r="N100" t="s">
        <v>634</v>
      </c>
      <c r="O100" t="s">
        <v>637</v>
      </c>
      <c r="P100" t="s">
        <v>22</v>
      </c>
      <c r="Q100" t="s">
        <v>638</v>
      </c>
      <c r="R100" t="s">
        <v>635</v>
      </c>
      <c r="S100" t="s">
        <v>634</v>
      </c>
      <c r="T100" t="s">
        <v>20179</v>
      </c>
    </row>
    <row r="101" spans="1:20" x14ac:dyDescent="0.25">
      <c r="A101" t="s">
        <v>25</v>
      </c>
      <c r="B101" t="s">
        <v>26</v>
      </c>
      <c r="C101">
        <v>50</v>
      </c>
      <c r="D101">
        <v>1</v>
      </c>
      <c r="E101" t="s">
        <v>20177</v>
      </c>
      <c r="F101">
        <v>100</v>
      </c>
      <c r="G101">
        <v>0</v>
      </c>
      <c r="H101" t="s">
        <v>631</v>
      </c>
      <c r="I101" t="s">
        <v>20178</v>
      </c>
      <c r="J101" t="s">
        <v>725</v>
      </c>
      <c r="K101" t="s">
        <v>634</v>
      </c>
      <c r="L101" t="s">
        <v>635</v>
      </c>
      <c r="M101" t="s">
        <v>20179</v>
      </c>
      <c r="N101" t="s">
        <v>634</v>
      </c>
      <c r="O101" t="s">
        <v>637</v>
      </c>
      <c r="P101" t="s">
        <v>22</v>
      </c>
      <c r="Q101" t="s">
        <v>638</v>
      </c>
      <c r="R101" t="s">
        <v>635</v>
      </c>
      <c r="S101" t="s">
        <v>634</v>
      </c>
      <c r="T101" t="s">
        <v>20179</v>
      </c>
    </row>
    <row r="102" spans="1:20" x14ac:dyDescent="0.25">
      <c r="A102" t="s">
        <v>121</v>
      </c>
      <c r="B102" t="s">
        <v>122</v>
      </c>
      <c r="C102">
        <v>15</v>
      </c>
      <c r="D102">
        <v>2</v>
      </c>
      <c r="E102" t="s">
        <v>20180</v>
      </c>
      <c r="F102">
        <v>34</v>
      </c>
      <c r="G102">
        <v>4</v>
      </c>
      <c r="H102" t="s">
        <v>641</v>
      </c>
      <c r="I102" t="s">
        <v>20181</v>
      </c>
      <c r="J102" t="s">
        <v>20182</v>
      </c>
      <c r="K102" t="s">
        <v>2786</v>
      </c>
      <c r="L102" t="s">
        <v>4133</v>
      </c>
      <c r="M102" t="s">
        <v>20183</v>
      </c>
      <c r="N102" t="s">
        <v>634</v>
      </c>
      <c r="O102" t="s">
        <v>894</v>
      </c>
      <c r="P102" t="s">
        <v>43</v>
      </c>
      <c r="Q102" t="s">
        <v>648</v>
      </c>
      <c r="R102" t="s">
        <v>635</v>
      </c>
      <c r="S102" t="s">
        <v>634</v>
      </c>
      <c r="T102" t="s">
        <v>20184</v>
      </c>
    </row>
    <row r="103" spans="1:20" x14ac:dyDescent="0.25">
      <c r="A103" t="s">
        <v>533</v>
      </c>
      <c r="B103" t="s">
        <v>137</v>
      </c>
      <c r="C103">
        <v>75</v>
      </c>
      <c r="D103">
        <v>1</v>
      </c>
      <c r="E103" t="s">
        <v>20185</v>
      </c>
      <c r="F103">
        <v>112</v>
      </c>
      <c r="G103">
        <v>37</v>
      </c>
      <c r="H103" t="s">
        <v>641</v>
      </c>
      <c r="I103" t="s">
        <v>2784</v>
      </c>
      <c r="J103" t="s">
        <v>20186</v>
      </c>
      <c r="K103" t="s">
        <v>7751</v>
      </c>
      <c r="L103" t="s">
        <v>4416</v>
      </c>
      <c r="M103" t="s">
        <v>20187</v>
      </c>
      <c r="N103" t="s">
        <v>634</v>
      </c>
      <c r="O103" t="s">
        <v>894</v>
      </c>
      <c r="P103" t="s">
        <v>43</v>
      </c>
      <c r="Q103" t="s">
        <v>648</v>
      </c>
      <c r="R103" t="s">
        <v>635</v>
      </c>
      <c r="S103" t="s">
        <v>634</v>
      </c>
      <c r="T103" t="s">
        <v>20188</v>
      </c>
    </row>
    <row r="104" spans="1:20" x14ac:dyDescent="0.25">
      <c r="A104" t="s">
        <v>20</v>
      </c>
      <c r="B104" t="s">
        <v>21</v>
      </c>
      <c r="C104">
        <v>50</v>
      </c>
      <c r="D104">
        <v>2</v>
      </c>
      <c r="E104" t="s">
        <v>20189</v>
      </c>
      <c r="F104">
        <v>200</v>
      </c>
      <c r="G104">
        <v>0</v>
      </c>
      <c r="H104" t="s">
        <v>703</v>
      </c>
      <c r="I104" t="s">
        <v>14603</v>
      </c>
      <c r="J104" t="s">
        <v>1032</v>
      </c>
      <c r="K104" t="s">
        <v>634</v>
      </c>
      <c r="L104" t="s">
        <v>635</v>
      </c>
      <c r="M104" t="s">
        <v>20190</v>
      </c>
      <c r="N104" t="s">
        <v>634</v>
      </c>
      <c r="O104" t="s">
        <v>637</v>
      </c>
      <c r="P104" t="s">
        <v>22</v>
      </c>
      <c r="Q104" t="s">
        <v>638</v>
      </c>
      <c r="R104" t="s">
        <v>635</v>
      </c>
      <c r="S104" t="s">
        <v>20191</v>
      </c>
      <c r="T104" t="s">
        <v>20190</v>
      </c>
    </row>
    <row r="105" spans="1:20" x14ac:dyDescent="0.25">
      <c r="A105" t="s">
        <v>23</v>
      </c>
      <c r="B105" t="s">
        <v>24</v>
      </c>
      <c r="C105">
        <v>50</v>
      </c>
      <c r="D105">
        <v>2</v>
      </c>
      <c r="E105" t="s">
        <v>20189</v>
      </c>
      <c r="F105">
        <v>200</v>
      </c>
      <c r="G105">
        <v>0</v>
      </c>
      <c r="H105" t="s">
        <v>703</v>
      </c>
      <c r="I105" t="s">
        <v>14603</v>
      </c>
      <c r="J105" t="s">
        <v>1032</v>
      </c>
      <c r="K105" t="s">
        <v>634</v>
      </c>
      <c r="L105" t="s">
        <v>635</v>
      </c>
      <c r="M105" t="s">
        <v>20190</v>
      </c>
      <c r="N105" t="s">
        <v>634</v>
      </c>
      <c r="O105" t="s">
        <v>637</v>
      </c>
      <c r="P105" t="s">
        <v>22</v>
      </c>
      <c r="Q105" t="s">
        <v>638</v>
      </c>
      <c r="R105" t="s">
        <v>635</v>
      </c>
      <c r="S105" t="s">
        <v>20191</v>
      </c>
      <c r="T105" t="s">
        <v>20190</v>
      </c>
    </row>
    <row r="106" spans="1:20" x14ac:dyDescent="0.25">
      <c r="A106" t="s">
        <v>25</v>
      </c>
      <c r="B106" t="s">
        <v>26</v>
      </c>
      <c r="C106">
        <v>50</v>
      </c>
      <c r="D106">
        <v>2</v>
      </c>
      <c r="E106" t="s">
        <v>20189</v>
      </c>
      <c r="F106">
        <v>200</v>
      </c>
      <c r="G106">
        <v>0</v>
      </c>
      <c r="H106" t="s">
        <v>703</v>
      </c>
      <c r="I106" t="s">
        <v>14603</v>
      </c>
      <c r="J106" t="s">
        <v>1032</v>
      </c>
      <c r="K106" t="s">
        <v>634</v>
      </c>
      <c r="L106" t="s">
        <v>635</v>
      </c>
      <c r="M106" t="s">
        <v>20190</v>
      </c>
      <c r="N106" t="s">
        <v>634</v>
      </c>
      <c r="O106" t="s">
        <v>637</v>
      </c>
      <c r="P106" t="s">
        <v>22</v>
      </c>
      <c r="Q106" t="s">
        <v>638</v>
      </c>
      <c r="R106" t="s">
        <v>635</v>
      </c>
      <c r="S106" t="s">
        <v>20191</v>
      </c>
      <c r="T106" t="s">
        <v>20190</v>
      </c>
    </row>
    <row r="107" spans="1:20" x14ac:dyDescent="0.25">
      <c r="A107" t="s">
        <v>20</v>
      </c>
      <c r="B107" t="s">
        <v>21</v>
      </c>
      <c r="C107">
        <v>50</v>
      </c>
      <c r="D107">
        <v>1</v>
      </c>
      <c r="E107" t="s">
        <v>20192</v>
      </c>
      <c r="F107">
        <v>100</v>
      </c>
      <c r="G107">
        <v>0</v>
      </c>
      <c r="H107" t="s">
        <v>703</v>
      </c>
      <c r="I107" t="s">
        <v>20193</v>
      </c>
      <c r="J107" t="s">
        <v>3525</v>
      </c>
      <c r="K107" t="s">
        <v>634</v>
      </c>
      <c r="L107" t="s">
        <v>635</v>
      </c>
      <c r="M107" t="s">
        <v>20190</v>
      </c>
      <c r="N107" t="s">
        <v>634</v>
      </c>
      <c r="O107" t="s">
        <v>654</v>
      </c>
      <c r="P107" t="s">
        <v>22</v>
      </c>
      <c r="Q107" t="s">
        <v>655</v>
      </c>
      <c r="R107" t="s">
        <v>635</v>
      </c>
      <c r="S107" t="s">
        <v>634</v>
      </c>
      <c r="T107" t="s">
        <v>20194</v>
      </c>
    </row>
    <row r="108" spans="1:20" x14ac:dyDescent="0.25">
      <c r="A108" t="s">
        <v>23</v>
      </c>
      <c r="B108" t="s">
        <v>24</v>
      </c>
      <c r="C108">
        <v>50</v>
      </c>
      <c r="D108">
        <v>1</v>
      </c>
      <c r="E108" t="s">
        <v>20192</v>
      </c>
      <c r="F108">
        <v>100</v>
      </c>
      <c r="G108">
        <v>0</v>
      </c>
      <c r="H108" t="s">
        <v>703</v>
      </c>
      <c r="I108" t="s">
        <v>20193</v>
      </c>
      <c r="J108" t="s">
        <v>3525</v>
      </c>
      <c r="K108" t="s">
        <v>634</v>
      </c>
      <c r="L108" t="s">
        <v>635</v>
      </c>
      <c r="M108" t="s">
        <v>20190</v>
      </c>
      <c r="N108" t="s">
        <v>634</v>
      </c>
      <c r="O108" t="s">
        <v>654</v>
      </c>
      <c r="P108" t="s">
        <v>22</v>
      </c>
      <c r="Q108" t="s">
        <v>655</v>
      </c>
      <c r="R108" t="s">
        <v>635</v>
      </c>
      <c r="S108" t="s">
        <v>634</v>
      </c>
      <c r="T108" t="s">
        <v>20194</v>
      </c>
    </row>
    <row r="109" spans="1:20" x14ac:dyDescent="0.25">
      <c r="A109" t="s">
        <v>25</v>
      </c>
      <c r="B109" t="s">
        <v>26</v>
      </c>
      <c r="C109">
        <v>50</v>
      </c>
      <c r="D109">
        <v>1</v>
      </c>
      <c r="E109" t="s">
        <v>20192</v>
      </c>
      <c r="F109">
        <v>100</v>
      </c>
      <c r="G109">
        <v>0</v>
      </c>
      <c r="H109" t="s">
        <v>703</v>
      </c>
      <c r="I109" t="s">
        <v>20193</v>
      </c>
      <c r="J109" t="s">
        <v>3525</v>
      </c>
      <c r="K109" t="s">
        <v>634</v>
      </c>
      <c r="L109" t="s">
        <v>635</v>
      </c>
      <c r="M109" t="s">
        <v>20190</v>
      </c>
      <c r="N109" t="s">
        <v>634</v>
      </c>
      <c r="O109" t="s">
        <v>654</v>
      </c>
      <c r="P109" t="s">
        <v>22</v>
      </c>
      <c r="Q109" t="s">
        <v>655</v>
      </c>
      <c r="R109" t="s">
        <v>635</v>
      </c>
      <c r="S109" t="s">
        <v>634</v>
      </c>
      <c r="T109" t="s">
        <v>20194</v>
      </c>
    </row>
    <row r="110" spans="1:20" x14ac:dyDescent="0.25">
      <c r="A110" t="s">
        <v>164</v>
      </c>
      <c r="B110" t="s">
        <v>165</v>
      </c>
      <c r="C110">
        <v>33.333333333333336</v>
      </c>
      <c r="D110">
        <v>3</v>
      </c>
      <c r="E110" t="s">
        <v>20195</v>
      </c>
      <c r="F110">
        <v>100</v>
      </c>
      <c r="G110">
        <v>0</v>
      </c>
      <c r="H110" t="s">
        <v>631</v>
      </c>
      <c r="I110" t="s">
        <v>20196</v>
      </c>
      <c r="J110" t="s">
        <v>1885</v>
      </c>
      <c r="K110" t="s">
        <v>634</v>
      </c>
      <c r="L110" t="s">
        <v>635</v>
      </c>
      <c r="M110" t="s">
        <v>20197</v>
      </c>
      <c r="N110" t="s">
        <v>634</v>
      </c>
      <c r="O110" t="s">
        <v>637</v>
      </c>
      <c r="P110" t="s">
        <v>22</v>
      </c>
      <c r="Q110" t="s">
        <v>638</v>
      </c>
      <c r="R110" t="s">
        <v>635</v>
      </c>
      <c r="S110" t="s">
        <v>634</v>
      </c>
      <c r="T110" t="s">
        <v>20197</v>
      </c>
    </row>
    <row r="111" spans="1:20" x14ac:dyDescent="0.25">
      <c r="A111" t="s">
        <v>39</v>
      </c>
      <c r="B111" t="s">
        <v>230</v>
      </c>
      <c r="C111">
        <v>64</v>
      </c>
      <c r="D111">
        <v>2</v>
      </c>
      <c r="E111" t="s">
        <v>20198</v>
      </c>
      <c r="F111">
        <v>135</v>
      </c>
      <c r="G111">
        <v>7</v>
      </c>
      <c r="H111" t="s">
        <v>1248</v>
      </c>
      <c r="I111" t="s">
        <v>5472</v>
      </c>
      <c r="J111" t="s">
        <v>19342</v>
      </c>
      <c r="K111" t="s">
        <v>19343</v>
      </c>
      <c r="L111" t="s">
        <v>5474</v>
      </c>
      <c r="M111" t="s">
        <v>20199</v>
      </c>
      <c r="N111" t="s">
        <v>634</v>
      </c>
      <c r="O111" t="s">
        <v>689</v>
      </c>
      <c r="P111" t="s">
        <v>40</v>
      </c>
      <c r="Q111" t="s">
        <v>690</v>
      </c>
      <c r="R111" t="s">
        <v>635</v>
      </c>
      <c r="S111" t="s">
        <v>20200</v>
      </c>
      <c r="T111" t="s">
        <v>20199</v>
      </c>
    </row>
    <row r="112" spans="1:20" x14ac:dyDescent="0.25">
      <c r="A112" t="s">
        <v>37</v>
      </c>
      <c r="B112" t="s">
        <v>38</v>
      </c>
      <c r="C112">
        <v>66.666666666666671</v>
      </c>
      <c r="D112">
        <v>6</v>
      </c>
      <c r="E112" t="s">
        <v>20201</v>
      </c>
      <c r="F112">
        <v>200</v>
      </c>
      <c r="G112">
        <v>0</v>
      </c>
      <c r="H112" t="s">
        <v>631</v>
      </c>
      <c r="I112" t="s">
        <v>1854</v>
      </c>
      <c r="J112" t="s">
        <v>720</v>
      </c>
      <c r="K112" t="s">
        <v>634</v>
      </c>
      <c r="L112" t="s">
        <v>635</v>
      </c>
      <c r="M112" t="s">
        <v>20202</v>
      </c>
      <c r="N112" t="s">
        <v>634</v>
      </c>
      <c r="O112" t="s">
        <v>637</v>
      </c>
      <c r="P112" t="s">
        <v>22</v>
      </c>
      <c r="Q112" t="s">
        <v>638</v>
      </c>
      <c r="R112" t="s">
        <v>635</v>
      </c>
      <c r="S112" t="s">
        <v>634</v>
      </c>
      <c r="T112" t="s">
        <v>20202</v>
      </c>
    </row>
    <row r="113" spans="1:20" x14ac:dyDescent="0.25">
      <c r="A113" t="s">
        <v>20</v>
      </c>
      <c r="B113" t="s">
        <v>21</v>
      </c>
      <c r="C113">
        <v>50</v>
      </c>
      <c r="D113">
        <v>2</v>
      </c>
      <c r="E113" t="s">
        <v>20203</v>
      </c>
      <c r="F113">
        <v>200</v>
      </c>
      <c r="G113">
        <v>0</v>
      </c>
      <c r="H113" t="s">
        <v>703</v>
      </c>
      <c r="I113" t="s">
        <v>20204</v>
      </c>
      <c r="J113" t="s">
        <v>1976</v>
      </c>
      <c r="K113" t="s">
        <v>634</v>
      </c>
      <c r="L113" t="s">
        <v>635</v>
      </c>
      <c r="M113" t="s">
        <v>20205</v>
      </c>
      <c r="N113" t="s">
        <v>634</v>
      </c>
      <c r="O113" t="s">
        <v>637</v>
      </c>
      <c r="P113" t="s">
        <v>22</v>
      </c>
      <c r="Q113" t="s">
        <v>638</v>
      </c>
      <c r="R113" t="s">
        <v>635</v>
      </c>
      <c r="S113" t="s">
        <v>20206</v>
      </c>
      <c r="T113" t="s">
        <v>20207</v>
      </c>
    </row>
    <row r="114" spans="1:20" x14ac:dyDescent="0.25">
      <c r="A114" t="s">
        <v>23</v>
      </c>
      <c r="B114" t="s">
        <v>24</v>
      </c>
      <c r="C114">
        <v>50</v>
      </c>
      <c r="D114">
        <v>2</v>
      </c>
      <c r="E114" t="s">
        <v>20203</v>
      </c>
      <c r="F114">
        <v>200</v>
      </c>
      <c r="G114">
        <v>0</v>
      </c>
      <c r="H114" t="s">
        <v>703</v>
      </c>
      <c r="I114" t="s">
        <v>20204</v>
      </c>
      <c r="J114" t="s">
        <v>1976</v>
      </c>
      <c r="K114" t="s">
        <v>634</v>
      </c>
      <c r="L114" t="s">
        <v>635</v>
      </c>
      <c r="M114" t="s">
        <v>20205</v>
      </c>
      <c r="N114" t="s">
        <v>634</v>
      </c>
      <c r="O114" t="s">
        <v>637</v>
      </c>
      <c r="P114" t="s">
        <v>22</v>
      </c>
      <c r="Q114" t="s">
        <v>638</v>
      </c>
      <c r="R114" t="s">
        <v>635</v>
      </c>
      <c r="S114" t="s">
        <v>20206</v>
      </c>
      <c r="T114" t="s">
        <v>20207</v>
      </c>
    </row>
    <row r="115" spans="1:20" x14ac:dyDescent="0.25">
      <c r="A115" t="s">
        <v>25</v>
      </c>
      <c r="B115" t="s">
        <v>26</v>
      </c>
      <c r="C115">
        <v>50</v>
      </c>
      <c r="D115">
        <v>2</v>
      </c>
      <c r="E115" t="s">
        <v>20203</v>
      </c>
      <c r="F115">
        <v>200</v>
      </c>
      <c r="G115">
        <v>0</v>
      </c>
      <c r="H115" t="s">
        <v>703</v>
      </c>
      <c r="I115" t="s">
        <v>20204</v>
      </c>
      <c r="J115" t="s">
        <v>1976</v>
      </c>
      <c r="K115" t="s">
        <v>634</v>
      </c>
      <c r="L115" t="s">
        <v>635</v>
      </c>
      <c r="M115" t="s">
        <v>20205</v>
      </c>
      <c r="N115" t="s">
        <v>634</v>
      </c>
      <c r="O115" t="s">
        <v>637</v>
      </c>
      <c r="P115" t="s">
        <v>22</v>
      </c>
      <c r="Q115" t="s">
        <v>638</v>
      </c>
      <c r="R115" t="s">
        <v>635</v>
      </c>
      <c r="S115" t="s">
        <v>20206</v>
      </c>
      <c r="T115" t="s">
        <v>20207</v>
      </c>
    </row>
    <row r="116" spans="1:20" x14ac:dyDescent="0.25">
      <c r="A116" t="s">
        <v>37</v>
      </c>
      <c r="B116" t="s">
        <v>38</v>
      </c>
      <c r="C116">
        <v>66.666666666666671</v>
      </c>
      <c r="D116">
        <v>3</v>
      </c>
      <c r="E116" t="s">
        <v>20208</v>
      </c>
      <c r="F116">
        <v>100</v>
      </c>
      <c r="G116">
        <v>0</v>
      </c>
      <c r="H116" t="s">
        <v>631</v>
      </c>
      <c r="I116" t="s">
        <v>635</v>
      </c>
      <c r="J116" t="s">
        <v>635</v>
      </c>
      <c r="K116" t="s">
        <v>634</v>
      </c>
      <c r="L116" t="s">
        <v>635</v>
      </c>
      <c r="M116" t="s">
        <v>634</v>
      </c>
      <c r="N116" t="s">
        <v>634</v>
      </c>
      <c r="O116" t="s">
        <v>5215</v>
      </c>
      <c r="P116" t="s">
        <v>22</v>
      </c>
      <c r="Q116" t="s">
        <v>634</v>
      </c>
      <c r="R116" t="s">
        <v>635</v>
      </c>
      <c r="S116" t="s">
        <v>634</v>
      </c>
      <c r="T116" t="s">
        <v>20209</v>
      </c>
    </row>
    <row r="117" spans="1:20" x14ac:dyDescent="0.25">
      <c r="A117" t="s">
        <v>20</v>
      </c>
      <c r="B117" t="s">
        <v>21</v>
      </c>
      <c r="C117">
        <v>50</v>
      </c>
      <c r="D117">
        <v>1</v>
      </c>
      <c r="E117" t="s">
        <v>20210</v>
      </c>
      <c r="F117">
        <v>100</v>
      </c>
      <c r="G117">
        <v>0</v>
      </c>
      <c r="H117" t="s">
        <v>703</v>
      </c>
      <c r="I117" t="s">
        <v>20211</v>
      </c>
      <c r="J117" t="s">
        <v>845</v>
      </c>
      <c r="K117" t="s">
        <v>634</v>
      </c>
      <c r="L117" t="s">
        <v>635</v>
      </c>
      <c r="M117" t="s">
        <v>20212</v>
      </c>
      <c r="N117" t="s">
        <v>634</v>
      </c>
      <c r="O117" t="s">
        <v>654</v>
      </c>
      <c r="P117" t="s">
        <v>22</v>
      </c>
      <c r="Q117" t="s">
        <v>655</v>
      </c>
      <c r="R117" t="s">
        <v>635</v>
      </c>
      <c r="S117" t="s">
        <v>634</v>
      </c>
      <c r="T117" t="s">
        <v>20213</v>
      </c>
    </row>
    <row r="118" spans="1:20" x14ac:dyDescent="0.25">
      <c r="A118" t="s">
        <v>23</v>
      </c>
      <c r="B118" t="s">
        <v>24</v>
      </c>
      <c r="C118">
        <v>50</v>
      </c>
      <c r="D118">
        <v>1</v>
      </c>
      <c r="E118" t="s">
        <v>20210</v>
      </c>
      <c r="F118">
        <v>100</v>
      </c>
      <c r="G118">
        <v>0</v>
      </c>
      <c r="H118" t="s">
        <v>703</v>
      </c>
      <c r="I118" t="s">
        <v>20211</v>
      </c>
      <c r="J118" t="s">
        <v>845</v>
      </c>
      <c r="K118" t="s">
        <v>634</v>
      </c>
      <c r="L118" t="s">
        <v>635</v>
      </c>
      <c r="M118" t="s">
        <v>20212</v>
      </c>
      <c r="N118" t="s">
        <v>634</v>
      </c>
      <c r="O118" t="s">
        <v>654</v>
      </c>
      <c r="P118" t="s">
        <v>22</v>
      </c>
      <c r="Q118" t="s">
        <v>655</v>
      </c>
      <c r="R118" t="s">
        <v>635</v>
      </c>
      <c r="S118" t="s">
        <v>634</v>
      </c>
      <c r="T118" t="s">
        <v>20213</v>
      </c>
    </row>
    <row r="119" spans="1:20" x14ac:dyDescent="0.25">
      <c r="A119" t="s">
        <v>25</v>
      </c>
      <c r="B119" t="s">
        <v>26</v>
      </c>
      <c r="C119">
        <v>50</v>
      </c>
      <c r="D119">
        <v>1</v>
      </c>
      <c r="E119" t="s">
        <v>20210</v>
      </c>
      <c r="F119">
        <v>100</v>
      </c>
      <c r="G119">
        <v>0</v>
      </c>
      <c r="H119" t="s">
        <v>703</v>
      </c>
      <c r="I119" t="s">
        <v>20211</v>
      </c>
      <c r="J119" t="s">
        <v>845</v>
      </c>
      <c r="K119" t="s">
        <v>634</v>
      </c>
      <c r="L119" t="s">
        <v>635</v>
      </c>
      <c r="M119" t="s">
        <v>20212</v>
      </c>
      <c r="N119" t="s">
        <v>634</v>
      </c>
      <c r="O119" t="s">
        <v>654</v>
      </c>
      <c r="P119" t="s">
        <v>22</v>
      </c>
      <c r="Q119" t="s">
        <v>655</v>
      </c>
      <c r="R119" t="s">
        <v>635</v>
      </c>
      <c r="S119" t="s">
        <v>634</v>
      </c>
      <c r="T119" t="s">
        <v>20213</v>
      </c>
    </row>
    <row r="120" spans="1:20" x14ac:dyDescent="0.25">
      <c r="A120" t="s">
        <v>20</v>
      </c>
      <c r="B120" t="s">
        <v>21</v>
      </c>
      <c r="C120">
        <v>50</v>
      </c>
      <c r="D120">
        <v>1</v>
      </c>
      <c r="E120" t="s">
        <v>20214</v>
      </c>
      <c r="F120">
        <v>100</v>
      </c>
      <c r="G120">
        <v>0</v>
      </c>
      <c r="H120" t="s">
        <v>703</v>
      </c>
      <c r="I120" t="s">
        <v>20215</v>
      </c>
      <c r="J120" t="s">
        <v>749</v>
      </c>
      <c r="K120" t="s">
        <v>634</v>
      </c>
      <c r="L120" t="s">
        <v>635</v>
      </c>
      <c r="M120" t="s">
        <v>20216</v>
      </c>
      <c r="N120" t="s">
        <v>634</v>
      </c>
      <c r="O120" t="s">
        <v>637</v>
      </c>
      <c r="P120" t="s">
        <v>22</v>
      </c>
      <c r="Q120" t="s">
        <v>638</v>
      </c>
      <c r="R120" t="s">
        <v>635</v>
      </c>
      <c r="S120" t="s">
        <v>634</v>
      </c>
      <c r="T120" t="s">
        <v>20216</v>
      </c>
    </row>
    <row r="121" spans="1:20" x14ac:dyDescent="0.25">
      <c r="A121" t="s">
        <v>23</v>
      </c>
      <c r="B121" t="s">
        <v>24</v>
      </c>
      <c r="C121">
        <v>50</v>
      </c>
      <c r="D121">
        <v>1</v>
      </c>
      <c r="E121" t="s">
        <v>20214</v>
      </c>
      <c r="F121">
        <v>100</v>
      </c>
      <c r="G121">
        <v>0</v>
      </c>
      <c r="H121" t="s">
        <v>703</v>
      </c>
      <c r="I121" t="s">
        <v>20215</v>
      </c>
      <c r="J121" t="s">
        <v>749</v>
      </c>
      <c r="K121" t="s">
        <v>634</v>
      </c>
      <c r="L121" t="s">
        <v>635</v>
      </c>
      <c r="M121" t="s">
        <v>20216</v>
      </c>
      <c r="N121" t="s">
        <v>634</v>
      </c>
      <c r="O121" t="s">
        <v>637</v>
      </c>
      <c r="P121" t="s">
        <v>22</v>
      </c>
      <c r="Q121" t="s">
        <v>638</v>
      </c>
      <c r="R121" t="s">
        <v>635</v>
      </c>
      <c r="S121" t="s">
        <v>634</v>
      </c>
      <c r="T121" t="s">
        <v>20216</v>
      </c>
    </row>
    <row r="122" spans="1:20" x14ac:dyDescent="0.25">
      <c r="A122" t="s">
        <v>25</v>
      </c>
      <c r="B122" t="s">
        <v>26</v>
      </c>
      <c r="C122">
        <v>50</v>
      </c>
      <c r="D122">
        <v>1</v>
      </c>
      <c r="E122" t="s">
        <v>20214</v>
      </c>
      <c r="F122">
        <v>100</v>
      </c>
      <c r="G122">
        <v>0</v>
      </c>
      <c r="H122" t="s">
        <v>703</v>
      </c>
      <c r="I122" t="s">
        <v>20215</v>
      </c>
      <c r="J122" t="s">
        <v>749</v>
      </c>
      <c r="K122" t="s">
        <v>634</v>
      </c>
      <c r="L122" t="s">
        <v>635</v>
      </c>
      <c r="M122" t="s">
        <v>20216</v>
      </c>
      <c r="N122" t="s">
        <v>634</v>
      </c>
      <c r="O122" t="s">
        <v>637</v>
      </c>
      <c r="P122" t="s">
        <v>22</v>
      </c>
      <c r="Q122" t="s">
        <v>638</v>
      </c>
      <c r="R122" t="s">
        <v>635</v>
      </c>
      <c r="S122" t="s">
        <v>634</v>
      </c>
      <c r="T122" t="s">
        <v>20216</v>
      </c>
    </row>
    <row r="123" spans="1:20" x14ac:dyDescent="0.25">
      <c r="A123" t="s">
        <v>39</v>
      </c>
      <c r="B123" t="s">
        <v>44</v>
      </c>
      <c r="C123">
        <v>80</v>
      </c>
      <c r="D123">
        <v>1</v>
      </c>
      <c r="E123" t="s">
        <v>20217</v>
      </c>
      <c r="F123">
        <v>80</v>
      </c>
      <c r="G123">
        <v>0</v>
      </c>
      <c r="H123" t="s">
        <v>641</v>
      </c>
      <c r="I123" t="s">
        <v>20218</v>
      </c>
      <c r="J123" t="s">
        <v>20219</v>
      </c>
      <c r="K123" t="s">
        <v>20220</v>
      </c>
      <c r="L123" t="s">
        <v>7306</v>
      </c>
      <c r="M123" t="s">
        <v>20221</v>
      </c>
      <c r="N123" t="s">
        <v>634</v>
      </c>
      <c r="O123" t="s">
        <v>894</v>
      </c>
      <c r="P123" t="s">
        <v>43</v>
      </c>
      <c r="Q123" t="s">
        <v>648</v>
      </c>
      <c r="R123" t="s">
        <v>635</v>
      </c>
      <c r="S123" t="s">
        <v>20222</v>
      </c>
      <c r="T123" t="s">
        <v>20223</v>
      </c>
    </row>
    <row r="124" spans="1:20" x14ac:dyDescent="0.25">
      <c r="A124" t="s">
        <v>20</v>
      </c>
      <c r="B124" t="s">
        <v>21</v>
      </c>
      <c r="C124">
        <v>50</v>
      </c>
      <c r="D124">
        <v>1</v>
      </c>
      <c r="E124" t="s">
        <v>20224</v>
      </c>
      <c r="F124">
        <v>100</v>
      </c>
      <c r="G124">
        <v>0</v>
      </c>
      <c r="H124" t="s">
        <v>703</v>
      </c>
      <c r="I124" t="s">
        <v>20225</v>
      </c>
      <c r="J124" t="s">
        <v>1036</v>
      </c>
      <c r="K124" t="s">
        <v>634</v>
      </c>
      <c r="L124" t="s">
        <v>635</v>
      </c>
      <c r="M124" t="s">
        <v>20226</v>
      </c>
      <c r="N124" t="s">
        <v>634</v>
      </c>
      <c r="O124" t="s">
        <v>637</v>
      </c>
      <c r="P124" t="s">
        <v>22</v>
      </c>
      <c r="Q124" t="s">
        <v>638</v>
      </c>
      <c r="R124" t="s">
        <v>635</v>
      </c>
      <c r="S124" t="s">
        <v>634</v>
      </c>
      <c r="T124" t="s">
        <v>20226</v>
      </c>
    </row>
    <row r="125" spans="1:20" x14ac:dyDescent="0.25">
      <c r="A125" t="s">
        <v>23</v>
      </c>
      <c r="B125" t="s">
        <v>24</v>
      </c>
      <c r="C125">
        <v>50</v>
      </c>
      <c r="D125">
        <v>1</v>
      </c>
      <c r="E125" t="s">
        <v>20224</v>
      </c>
      <c r="F125">
        <v>100</v>
      </c>
      <c r="G125">
        <v>0</v>
      </c>
      <c r="H125" t="s">
        <v>703</v>
      </c>
      <c r="I125" t="s">
        <v>20225</v>
      </c>
      <c r="J125" t="s">
        <v>1036</v>
      </c>
      <c r="K125" t="s">
        <v>634</v>
      </c>
      <c r="L125" t="s">
        <v>635</v>
      </c>
      <c r="M125" t="s">
        <v>20226</v>
      </c>
      <c r="N125" t="s">
        <v>634</v>
      </c>
      <c r="O125" t="s">
        <v>637</v>
      </c>
      <c r="P125" t="s">
        <v>22</v>
      </c>
      <c r="Q125" t="s">
        <v>638</v>
      </c>
      <c r="R125" t="s">
        <v>635</v>
      </c>
      <c r="S125" t="s">
        <v>634</v>
      </c>
      <c r="T125" t="s">
        <v>20226</v>
      </c>
    </row>
    <row r="126" spans="1:20" x14ac:dyDescent="0.25">
      <c r="A126" t="s">
        <v>25</v>
      </c>
      <c r="B126" t="s">
        <v>26</v>
      </c>
      <c r="C126">
        <v>50</v>
      </c>
      <c r="D126">
        <v>1</v>
      </c>
      <c r="E126" t="s">
        <v>20224</v>
      </c>
      <c r="F126">
        <v>100</v>
      </c>
      <c r="G126">
        <v>0</v>
      </c>
      <c r="H126" t="s">
        <v>703</v>
      </c>
      <c r="I126" t="s">
        <v>20225</v>
      </c>
      <c r="J126" t="s">
        <v>1036</v>
      </c>
      <c r="K126" t="s">
        <v>634</v>
      </c>
      <c r="L126" t="s">
        <v>635</v>
      </c>
      <c r="M126" t="s">
        <v>20226</v>
      </c>
      <c r="N126" t="s">
        <v>634</v>
      </c>
      <c r="O126" t="s">
        <v>637</v>
      </c>
      <c r="P126" t="s">
        <v>22</v>
      </c>
      <c r="Q126" t="s">
        <v>638</v>
      </c>
      <c r="R126" t="s">
        <v>635</v>
      </c>
      <c r="S126" t="s">
        <v>634</v>
      </c>
      <c r="T126" t="s">
        <v>20226</v>
      </c>
    </row>
    <row r="127" spans="1:20" x14ac:dyDescent="0.25">
      <c r="A127" t="s">
        <v>20</v>
      </c>
      <c r="B127" t="s">
        <v>21</v>
      </c>
      <c r="C127">
        <v>50</v>
      </c>
      <c r="D127">
        <v>1</v>
      </c>
      <c r="E127" t="s">
        <v>20227</v>
      </c>
      <c r="F127">
        <v>100</v>
      </c>
      <c r="G127">
        <v>0</v>
      </c>
      <c r="H127" t="s">
        <v>703</v>
      </c>
      <c r="I127" t="s">
        <v>20228</v>
      </c>
      <c r="J127" t="s">
        <v>6444</v>
      </c>
      <c r="K127" t="s">
        <v>634</v>
      </c>
      <c r="L127" t="s">
        <v>635</v>
      </c>
      <c r="M127" t="s">
        <v>20229</v>
      </c>
      <c r="N127" t="s">
        <v>634</v>
      </c>
      <c r="O127" t="s">
        <v>637</v>
      </c>
      <c r="P127" t="s">
        <v>22</v>
      </c>
      <c r="Q127" t="s">
        <v>638</v>
      </c>
      <c r="R127" t="s">
        <v>635</v>
      </c>
      <c r="S127" t="s">
        <v>634</v>
      </c>
      <c r="T127" t="s">
        <v>20229</v>
      </c>
    </row>
    <row r="128" spans="1:20" x14ac:dyDescent="0.25">
      <c r="A128" t="s">
        <v>23</v>
      </c>
      <c r="B128" t="s">
        <v>24</v>
      </c>
      <c r="C128">
        <v>50</v>
      </c>
      <c r="D128">
        <v>1</v>
      </c>
      <c r="E128" t="s">
        <v>20227</v>
      </c>
      <c r="F128">
        <v>100</v>
      </c>
      <c r="G128">
        <v>0</v>
      </c>
      <c r="H128" t="s">
        <v>703</v>
      </c>
      <c r="I128" t="s">
        <v>20228</v>
      </c>
      <c r="J128" t="s">
        <v>6444</v>
      </c>
      <c r="K128" t="s">
        <v>634</v>
      </c>
      <c r="L128" t="s">
        <v>635</v>
      </c>
      <c r="M128" t="s">
        <v>20229</v>
      </c>
      <c r="N128" t="s">
        <v>634</v>
      </c>
      <c r="O128" t="s">
        <v>637</v>
      </c>
      <c r="P128" t="s">
        <v>22</v>
      </c>
      <c r="Q128" t="s">
        <v>638</v>
      </c>
      <c r="R128" t="s">
        <v>635</v>
      </c>
      <c r="S128" t="s">
        <v>634</v>
      </c>
      <c r="T128" t="s">
        <v>20229</v>
      </c>
    </row>
    <row r="129" spans="1:20" x14ac:dyDescent="0.25">
      <c r="A129" t="s">
        <v>25</v>
      </c>
      <c r="B129" t="s">
        <v>26</v>
      </c>
      <c r="C129">
        <v>50</v>
      </c>
      <c r="D129">
        <v>1</v>
      </c>
      <c r="E129" t="s">
        <v>20227</v>
      </c>
      <c r="F129">
        <v>100</v>
      </c>
      <c r="G129">
        <v>0</v>
      </c>
      <c r="H129" t="s">
        <v>703</v>
      </c>
      <c r="I129" t="s">
        <v>20228</v>
      </c>
      <c r="J129" t="s">
        <v>6444</v>
      </c>
      <c r="K129" t="s">
        <v>634</v>
      </c>
      <c r="L129" t="s">
        <v>635</v>
      </c>
      <c r="M129" t="s">
        <v>20229</v>
      </c>
      <c r="N129" t="s">
        <v>634</v>
      </c>
      <c r="O129" t="s">
        <v>637</v>
      </c>
      <c r="P129" t="s">
        <v>22</v>
      </c>
      <c r="Q129" t="s">
        <v>638</v>
      </c>
      <c r="R129" t="s">
        <v>635</v>
      </c>
      <c r="S129" t="s">
        <v>634</v>
      </c>
      <c r="T129" t="s">
        <v>20229</v>
      </c>
    </row>
    <row r="130" spans="1:20" x14ac:dyDescent="0.25">
      <c r="A130" t="s">
        <v>39</v>
      </c>
      <c r="B130" t="s">
        <v>44</v>
      </c>
      <c r="C130">
        <v>69.900000000000006</v>
      </c>
      <c r="D130">
        <v>10</v>
      </c>
      <c r="E130" t="s">
        <v>20230</v>
      </c>
      <c r="F130">
        <v>839</v>
      </c>
      <c r="G130">
        <v>39</v>
      </c>
      <c r="H130" t="s">
        <v>641</v>
      </c>
      <c r="I130" t="s">
        <v>7778</v>
      </c>
      <c r="J130" t="s">
        <v>7779</v>
      </c>
      <c r="K130" t="s">
        <v>7780</v>
      </c>
      <c r="L130" t="s">
        <v>7781</v>
      </c>
      <c r="M130" t="s">
        <v>20209</v>
      </c>
      <c r="N130" t="s">
        <v>634</v>
      </c>
      <c r="O130" t="s">
        <v>894</v>
      </c>
      <c r="P130" t="s">
        <v>43</v>
      </c>
      <c r="Q130" t="s">
        <v>648</v>
      </c>
      <c r="R130" t="s">
        <v>635</v>
      </c>
      <c r="S130" t="s">
        <v>20231</v>
      </c>
      <c r="T130" t="s">
        <v>20232</v>
      </c>
    </row>
    <row r="131" spans="1:20" x14ac:dyDescent="0.25">
      <c r="A131" t="s">
        <v>20</v>
      </c>
      <c r="B131" t="s">
        <v>21</v>
      </c>
      <c r="C131">
        <v>50</v>
      </c>
      <c r="D131">
        <v>1</v>
      </c>
      <c r="E131" t="s">
        <v>20233</v>
      </c>
      <c r="F131">
        <v>100</v>
      </c>
      <c r="G131">
        <v>0</v>
      </c>
      <c r="H131" t="s">
        <v>703</v>
      </c>
      <c r="I131" t="s">
        <v>20234</v>
      </c>
      <c r="J131" t="s">
        <v>769</v>
      </c>
      <c r="K131" t="s">
        <v>634</v>
      </c>
      <c r="L131" t="s">
        <v>635</v>
      </c>
      <c r="M131" t="s">
        <v>20235</v>
      </c>
      <c r="N131" t="s">
        <v>634</v>
      </c>
      <c r="O131" t="s">
        <v>654</v>
      </c>
      <c r="P131" t="s">
        <v>22</v>
      </c>
      <c r="Q131" t="s">
        <v>655</v>
      </c>
      <c r="R131" t="s">
        <v>635</v>
      </c>
      <c r="S131" t="s">
        <v>634</v>
      </c>
      <c r="T131" t="s">
        <v>20236</v>
      </c>
    </row>
    <row r="132" spans="1:20" x14ac:dyDescent="0.25">
      <c r="A132" t="s">
        <v>23</v>
      </c>
      <c r="B132" t="s">
        <v>24</v>
      </c>
      <c r="C132">
        <v>50</v>
      </c>
      <c r="D132">
        <v>1</v>
      </c>
      <c r="E132" t="s">
        <v>20233</v>
      </c>
      <c r="F132">
        <v>100</v>
      </c>
      <c r="G132">
        <v>0</v>
      </c>
      <c r="H132" t="s">
        <v>703</v>
      </c>
      <c r="I132" t="s">
        <v>20234</v>
      </c>
      <c r="J132" t="s">
        <v>769</v>
      </c>
      <c r="K132" t="s">
        <v>634</v>
      </c>
      <c r="L132" t="s">
        <v>635</v>
      </c>
      <c r="M132" t="s">
        <v>20235</v>
      </c>
      <c r="N132" t="s">
        <v>634</v>
      </c>
      <c r="O132" t="s">
        <v>654</v>
      </c>
      <c r="P132" t="s">
        <v>22</v>
      </c>
      <c r="Q132" t="s">
        <v>655</v>
      </c>
      <c r="R132" t="s">
        <v>635</v>
      </c>
      <c r="S132" t="s">
        <v>634</v>
      </c>
      <c r="T132" t="s">
        <v>20236</v>
      </c>
    </row>
    <row r="133" spans="1:20" x14ac:dyDescent="0.25">
      <c r="A133" t="s">
        <v>25</v>
      </c>
      <c r="B133" t="s">
        <v>26</v>
      </c>
      <c r="C133">
        <v>50</v>
      </c>
      <c r="D133">
        <v>1</v>
      </c>
      <c r="E133" t="s">
        <v>20233</v>
      </c>
      <c r="F133">
        <v>100</v>
      </c>
      <c r="G133">
        <v>0</v>
      </c>
      <c r="H133" t="s">
        <v>703</v>
      </c>
      <c r="I133" t="s">
        <v>20234</v>
      </c>
      <c r="J133" t="s">
        <v>769</v>
      </c>
      <c r="K133" t="s">
        <v>634</v>
      </c>
      <c r="L133" t="s">
        <v>635</v>
      </c>
      <c r="M133" t="s">
        <v>20235</v>
      </c>
      <c r="N133" t="s">
        <v>634</v>
      </c>
      <c r="O133" t="s">
        <v>654</v>
      </c>
      <c r="P133" t="s">
        <v>22</v>
      </c>
      <c r="Q133" t="s">
        <v>655</v>
      </c>
      <c r="R133" t="s">
        <v>635</v>
      </c>
      <c r="S133" t="s">
        <v>634</v>
      </c>
      <c r="T133" t="s">
        <v>20236</v>
      </c>
    </row>
    <row r="134" spans="1:20" x14ac:dyDescent="0.25">
      <c r="A134" t="s">
        <v>35</v>
      </c>
      <c r="B134" t="s">
        <v>36</v>
      </c>
      <c r="C134">
        <v>66.666666666666671</v>
      </c>
      <c r="D134">
        <v>3</v>
      </c>
      <c r="E134" t="s">
        <v>20237</v>
      </c>
      <c r="F134">
        <v>200</v>
      </c>
      <c r="G134">
        <v>0</v>
      </c>
      <c r="H134" t="s">
        <v>631</v>
      </c>
      <c r="I134" t="s">
        <v>20238</v>
      </c>
      <c r="J134" t="s">
        <v>736</v>
      </c>
      <c r="K134" t="s">
        <v>634</v>
      </c>
      <c r="L134" t="s">
        <v>635</v>
      </c>
      <c r="M134" t="s">
        <v>20239</v>
      </c>
      <c r="N134" t="s">
        <v>634</v>
      </c>
      <c r="O134" t="s">
        <v>654</v>
      </c>
      <c r="P134" t="s">
        <v>22</v>
      </c>
      <c r="Q134" t="s">
        <v>655</v>
      </c>
      <c r="R134" t="s">
        <v>635</v>
      </c>
      <c r="S134" t="s">
        <v>634</v>
      </c>
      <c r="T134" t="s">
        <v>20240</v>
      </c>
    </row>
    <row r="135" spans="1:20" x14ac:dyDescent="0.25">
      <c r="A135" t="s">
        <v>164</v>
      </c>
      <c r="B135" t="s">
        <v>165</v>
      </c>
      <c r="C135">
        <v>33.333333333333336</v>
      </c>
      <c r="D135">
        <v>3</v>
      </c>
      <c r="E135" t="s">
        <v>20237</v>
      </c>
      <c r="F135">
        <v>200</v>
      </c>
      <c r="G135">
        <v>0</v>
      </c>
      <c r="H135" t="s">
        <v>631</v>
      </c>
      <c r="I135" t="s">
        <v>20238</v>
      </c>
      <c r="J135" t="s">
        <v>736</v>
      </c>
      <c r="K135" t="s">
        <v>634</v>
      </c>
      <c r="L135" t="s">
        <v>635</v>
      </c>
      <c r="M135" t="s">
        <v>20239</v>
      </c>
      <c r="N135" t="s">
        <v>634</v>
      </c>
      <c r="O135" t="s">
        <v>654</v>
      </c>
      <c r="P135" t="s">
        <v>22</v>
      </c>
      <c r="Q135" t="s">
        <v>655</v>
      </c>
      <c r="R135" t="s">
        <v>635</v>
      </c>
      <c r="S135" t="s">
        <v>634</v>
      </c>
      <c r="T135" t="s">
        <v>20240</v>
      </c>
    </row>
    <row r="136" spans="1:20" x14ac:dyDescent="0.25">
      <c r="A136" t="s">
        <v>164</v>
      </c>
      <c r="B136" t="s">
        <v>165</v>
      </c>
      <c r="C136">
        <v>33.333333333333336</v>
      </c>
      <c r="D136">
        <v>3</v>
      </c>
      <c r="E136" t="s">
        <v>20241</v>
      </c>
      <c r="F136">
        <v>135</v>
      </c>
      <c r="G136">
        <v>0</v>
      </c>
      <c r="H136" t="s">
        <v>631</v>
      </c>
      <c r="I136" t="s">
        <v>16891</v>
      </c>
      <c r="J136" t="s">
        <v>20242</v>
      </c>
      <c r="K136" t="s">
        <v>20243</v>
      </c>
      <c r="L136" t="s">
        <v>10686</v>
      </c>
      <c r="M136" t="s">
        <v>20244</v>
      </c>
      <c r="N136" t="s">
        <v>634</v>
      </c>
      <c r="O136" t="s">
        <v>894</v>
      </c>
      <c r="P136" t="s">
        <v>43</v>
      </c>
      <c r="Q136" t="s">
        <v>648</v>
      </c>
      <c r="R136" t="s">
        <v>635</v>
      </c>
      <c r="S136" t="s">
        <v>634</v>
      </c>
      <c r="T136" t="s">
        <v>20244</v>
      </c>
    </row>
    <row r="137" spans="1:20" x14ac:dyDescent="0.25">
      <c r="A137" t="s">
        <v>133</v>
      </c>
      <c r="B137" t="s">
        <v>134</v>
      </c>
      <c r="C137">
        <v>12</v>
      </c>
      <c r="D137">
        <v>10</v>
      </c>
      <c r="E137" t="s">
        <v>20245</v>
      </c>
      <c r="F137">
        <v>130</v>
      </c>
      <c r="G137">
        <v>0</v>
      </c>
      <c r="H137" t="s">
        <v>641</v>
      </c>
      <c r="I137" t="s">
        <v>5740</v>
      </c>
      <c r="J137" t="s">
        <v>20246</v>
      </c>
      <c r="K137" t="s">
        <v>5034</v>
      </c>
      <c r="L137" t="s">
        <v>11578</v>
      </c>
      <c r="M137" t="s">
        <v>20247</v>
      </c>
      <c r="N137" t="s">
        <v>634</v>
      </c>
      <c r="O137" t="s">
        <v>894</v>
      </c>
      <c r="P137" t="s">
        <v>43</v>
      </c>
      <c r="Q137" t="s">
        <v>648</v>
      </c>
      <c r="R137" t="s">
        <v>635</v>
      </c>
      <c r="S137" t="s">
        <v>634</v>
      </c>
      <c r="T137" t="s">
        <v>20248</v>
      </c>
    </row>
    <row r="138" spans="1:20" x14ac:dyDescent="0.25">
      <c r="A138" t="s">
        <v>20</v>
      </c>
      <c r="B138" t="s">
        <v>21</v>
      </c>
      <c r="C138">
        <v>50</v>
      </c>
      <c r="D138">
        <v>1</v>
      </c>
      <c r="E138" t="s">
        <v>20249</v>
      </c>
      <c r="F138">
        <v>100</v>
      </c>
      <c r="G138">
        <v>0</v>
      </c>
      <c r="H138" t="s">
        <v>703</v>
      </c>
      <c r="I138" t="s">
        <v>20250</v>
      </c>
      <c r="J138" t="s">
        <v>814</v>
      </c>
      <c r="K138" t="s">
        <v>634</v>
      </c>
      <c r="L138" t="s">
        <v>635</v>
      </c>
      <c r="M138" t="s">
        <v>20251</v>
      </c>
      <c r="N138" t="s">
        <v>634</v>
      </c>
      <c r="O138" t="s">
        <v>654</v>
      </c>
      <c r="P138" t="s">
        <v>22</v>
      </c>
      <c r="Q138" t="s">
        <v>655</v>
      </c>
      <c r="R138" t="s">
        <v>635</v>
      </c>
      <c r="S138" t="s">
        <v>634</v>
      </c>
      <c r="T138" t="s">
        <v>20252</v>
      </c>
    </row>
    <row r="139" spans="1:20" x14ac:dyDescent="0.25">
      <c r="A139" t="s">
        <v>23</v>
      </c>
      <c r="B139" t="s">
        <v>24</v>
      </c>
      <c r="C139">
        <v>50</v>
      </c>
      <c r="D139">
        <v>1</v>
      </c>
      <c r="E139" t="s">
        <v>20249</v>
      </c>
      <c r="F139">
        <v>100</v>
      </c>
      <c r="G139">
        <v>0</v>
      </c>
      <c r="H139" t="s">
        <v>703</v>
      </c>
      <c r="I139" t="s">
        <v>20250</v>
      </c>
      <c r="J139" t="s">
        <v>814</v>
      </c>
      <c r="K139" t="s">
        <v>634</v>
      </c>
      <c r="L139" t="s">
        <v>635</v>
      </c>
      <c r="M139" t="s">
        <v>20251</v>
      </c>
      <c r="N139" t="s">
        <v>634</v>
      </c>
      <c r="O139" t="s">
        <v>654</v>
      </c>
      <c r="P139" t="s">
        <v>22</v>
      </c>
      <c r="Q139" t="s">
        <v>655</v>
      </c>
      <c r="R139" t="s">
        <v>635</v>
      </c>
      <c r="S139" t="s">
        <v>634</v>
      </c>
      <c r="T139" t="s">
        <v>20252</v>
      </c>
    </row>
    <row r="140" spans="1:20" x14ac:dyDescent="0.25">
      <c r="A140" t="s">
        <v>25</v>
      </c>
      <c r="B140" t="s">
        <v>26</v>
      </c>
      <c r="C140">
        <v>50</v>
      </c>
      <c r="D140">
        <v>1</v>
      </c>
      <c r="E140" t="s">
        <v>20249</v>
      </c>
      <c r="F140">
        <v>100</v>
      </c>
      <c r="G140">
        <v>0</v>
      </c>
      <c r="H140" t="s">
        <v>703</v>
      </c>
      <c r="I140" t="s">
        <v>20250</v>
      </c>
      <c r="J140" t="s">
        <v>814</v>
      </c>
      <c r="K140" t="s">
        <v>634</v>
      </c>
      <c r="L140" t="s">
        <v>635</v>
      </c>
      <c r="M140" t="s">
        <v>20251</v>
      </c>
      <c r="N140" t="s">
        <v>634</v>
      </c>
      <c r="O140" t="s">
        <v>654</v>
      </c>
      <c r="P140" t="s">
        <v>22</v>
      </c>
      <c r="Q140" t="s">
        <v>655</v>
      </c>
      <c r="R140" t="s">
        <v>635</v>
      </c>
      <c r="S140" t="s">
        <v>634</v>
      </c>
      <c r="T140" t="s">
        <v>20252</v>
      </c>
    </row>
    <row r="141" spans="1:20" x14ac:dyDescent="0.25">
      <c r="A141" t="s">
        <v>133</v>
      </c>
      <c r="B141" t="s">
        <v>134</v>
      </c>
      <c r="C141">
        <v>12</v>
      </c>
      <c r="D141">
        <v>10</v>
      </c>
      <c r="E141" t="s">
        <v>20253</v>
      </c>
      <c r="F141">
        <v>130</v>
      </c>
      <c r="G141">
        <v>0</v>
      </c>
      <c r="H141" t="s">
        <v>641</v>
      </c>
      <c r="I141" t="s">
        <v>15485</v>
      </c>
      <c r="J141" t="s">
        <v>20254</v>
      </c>
      <c r="K141" t="s">
        <v>1942</v>
      </c>
      <c r="L141" t="s">
        <v>1368</v>
      </c>
      <c r="M141" t="s">
        <v>20255</v>
      </c>
      <c r="N141" t="s">
        <v>634</v>
      </c>
      <c r="O141" t="s">
        <v>647</v>
      </c>
      <c r="P141" t="s">
        <v>43</v>
      </c>
      <c r="Q141" t="s">
        <v>648</v>
      </c>
      <c r="R141" t="s">
        <v>635</v>
      </c>
      <c r="S141" t="s">
        <v>634</v>
      </c>
      <c r="T141" t="s">
        <v>20256</v>
      </c>
    </row>
    <row r="142" spans="1:20" x14ac:dyDescent="0.25">
      <c r="A142" t="s">
        <v>37</v>
      </c>
      <c r="B142" t="s">
        <v>38</v>
      </c>
      <c r="C142">
        <v>66.666666666666671</v>
      </c>
      <c r="D142">
        <v>3</v>
      </c>
      <c r="E142" t="s">
        <v>20257</v>
      </c>
      <c r="F142">
        <v>305</v>
      </c>
      <c r="G142">
        <v>10</v>
      </c>
      <c r="H142" t="s">
        <v>631</v>
      </c>
      <c r="I142" t="s">
        <v>20258</v>
      </c>
      <c r="J142" t="s">
        <v>1301</v>
      </c>
      <c r="K142" t="s">
        <v>634</v>
      </c>
      <c r="L142" t="s">
        <v>635</v>
      </c>
      <c r="M142" t="s">
        <v>20259</v>
      </c>
      <c r="N142" t="s">
        <v>634</v>
      </c>
      <c r="O142" t="s">
        <v>637</v>
      </c>
      <c r="P142" t="s">
        <v>22</v>
      </c>
      <c r="Q142" t="s">
        <v>638</v>
      </c>
      <c r="R142" t="s">
        <v>635</v>
      </c>
      <c r="S142" t="s">
        <v>634</v>
      </c>
      <c r="T142" t="s">
        <v>20259</v>
      </c>
    </row>
    <row r="143" spans="1:20" x14ac:dyDescent="0.25">
      <c r="A143" t="s">
        <v>37</v>
      </c>
      <c r="B143" t="s">
        <v>38</v>
      </c>
      <c r="C143">
        <v>66.666666666666671</v>
      </c>
      <c r="D143">
        <v>6</v>
      </c>
      <c r="E143" t="s">
        <v>20257</v>
      </c>
      <c r="F143">
        <v>305</v>
      </c>
      <c r="G143">
        <v>10</v>
      </c>
      <c r="H143" t="s">
        <v>631</v>
      </c>
      <c r="I143" t="s">
        <v>20258</v>
      </c>
      <c r="J143" t="s">
        <v>1301</v>
      </c>
      <c r="K143" t="s">
        <v>634</v>
      </c>
      <c r="L143" t="s">
        <v>635</v>
      </c>
      <c r="M143" t="s">
        <v>20259</v>
      </c>
      <c r="N143" t="s">
        <v>634</v>
      </c>
      <c r="O143" t="s">
        <v>637</v>
      </c>
      <c r="P143" t="s">
        <v>22</v>
      </c>
      <c r="Q143" t="s">
        <v>638</v>
      </c>
      <c r="R143" t="s">
        <v>635</v>
      </c>
      <c r="S143" t="s">
        <v>634</v>
      </c>
      <c r="T143" t="s">
        <v>20259</v>
      </c>
    </row>
    <row r="144" spans="1:20" x14ac:dyDescent="0.25">
      <c r="A144" t="s">
        <v>20</v>
      </c>
      <c r="B144" t="s">
        <v>21</v>
      </c>
      <c r="C144">
        <v>50</v>
      </c>
      <c r="D144">
        <v>1</v>
      </c>
      <c r="E144" t="s">
        <v>20260</v>
      </c>
      <c r="F144">
        <v>100</v>
      </c>
      <c r="G144">
        <v>0</v>
      </c>
      <c r="H144" t="s">
        <v>703</v>
      </c>
      <c r="I144" t="s">
        <v>1351</v>
      </c>
      <c r="J144" t="s">
        <v>749</v>
      </c>
      <c r="K144" t="s">
        <v>634</v>
      </c>
      <c r="L144" t="s">
        <v>635</v>
      </c>
      <c r="M144" t="s">
        <v>20261</v>
      </c>
      <c r="N144" t="s">
        <v>634</v>
      </c>
      <c r="O144" t="s">
        <v>637</v>
      </c>
      <c r="P144" t="s">
        <v>22</v>
      </c>
      <c r="Q144" t="s">
        <v>638</v>
      </c>
      <c r="R144" t="s">
        <v>635</v>
      </c>
      <c r="S144" t="s">
        <v>634</v>
      </c>
      <c r="T144" t="s">
        <v>20261</v>
      </c>
    </row>
    <row r="145" spans="1:20" x14ac:dyDescent="0.25">
      <c r="A145" t="s">
        <v>23</v>
      </c>
      <c r="B145" t="s">
        <v>24</v>
      </c>
      <c r="C145">
        <v>50</v>
      </c>
      <c r="D145">
        <v>1</v>
      </c>
      <c r="E145" t="s">
        <v>20260</v>
      </c>
      <c r="F145">
        <v>100</v>
      </c>
      <c r="G145">
        <v>0</v>
      </c>
      <c r="H145" t="s">
        <v>703</v>
      </c>
      <c r="I145" t="s">
        <v>1351</v>
      </c>
      <c r="J145" t="s">
        <v>749</v>
      </c>
      <c r="K145" t="s">
        <v>634</v>
      </c>
      <c r="L145" t="s">
        <v>635</v>
      </c>
      <c r="M145" t="s">
        <v>20261</v>
      </c>
      <c r="N145" t="s">
        <v>634</v>
      </c>
      <c r="O145" t="s">
        <v>637</v>
      </c>
      <c r="P145" t="s">
        <v>22</v>
      </c>
      <c r="Q145" t="s">
        <v>638</v>
      </c>
      <c r="R145" t="s">
        <v>635</v>
      </c>
      <c r="S145" t="s">
        <v>634</v>
      </c>
      <c r="T145" t="s">
        <v>20261</v>
      </c>
    </row>
    <row r="146" spans="1:20" x14ac:dyDescent="0.25">
      <c r="A146" t="s">
        <v>25</v>
      </c>
      <c r="B146" t="s">
        <v>26</v>
      </c>
      <c r="C146">
        <v>50</v>
      </c>
      <c r="D146">
        <v>1</v>
      </c>
      <c r="E146" t="s">
        <v>20260</v>
      </c>
      <c r="F146">
        <v>100</v>
      </c>
      <c r="G146">
        <v>0</v>
      </c>
      <c r="H146" t="s">
        <v>703</v>
      </c>
      <c r="I146" t="s">
        <v>1351</v>
      </c>
      <c r="J146" t="s">
        <v>749</v>
      </c>
      <c r="K146" t="s">
        <v>634</v>
      </c>
      <c r="L146" t="s">
        <v>635</v>
      </c>
      <c r="M146" t="s">
        <v>20261</v>
      </c>
      <c r="N146" t="s">
        <v>634</v>
      </c>
      <c r="O146" t="s">
        <v>637</v>
      </c>
      <c r="P146" t="s">
        <v>22</v>
      </c>
      <c r="Q146" t="s">
        <v>638</v>
      </c>
      <c r="R146" t="s">
        <v>635</v>
      </c>
      <c r="S146" t="s">
        <v>634</v>
      </c>
      <c r="T146" t="s">
        <v>20261</v>
      </c>
    </row>
    <row r="147" spans="1:20" x14ac:dyDescent="0.25">
      <c r="A147" t="s">
        <v>20</v>
      </c>
      <c r="B147" t="s">
        <v>21</v>
      </c>
      <c r="C147">
        <v>50</v>
      </c>
      <c r="D147">
        <v>1</v>
      </c>
      <c r="E147" t="s">
        <v>20262</v>
      </c>
      <c r="F147">
        <v>100</v>
      </c>
      <c r="G147">
        <v>0</v>
      </c>
      <c r="H147" t="s">
        <v>703</v>
      </c>
      <c r="I147" t="s">
        <v>20263</v>
      </c>
      <c r="J147" t="s">
        <v>705</v>
      </c>
      <c r="K147" t="s">
        <v>634</v>
      </c>
      <c r="L147" t="s">
        <v>635</v>
      </c>
      <c r="M147" t="s">
        <v>20264</v>
      </c>
      <c r="N147" t="s">
        <v>634</v>
      </c>
      <c r="O147" t="s">
        <v>637</v>
      </c>
      <c r="P147" t="s">
        <v>22</v>
      </c>
      <c r="Q147" t="s">
        <v>638</v>
      </c>
      <c r="R147" t="s">
        <v>635</v>
      </c>
      <c r="S147" t="s">
        <v>634</v>
      </c>
      <c r="T147" t="s">
        <v>20264</v>
      </c>
    </row>
    <row r="148" spans="1:20" x14ac:dyDescent="0.25">
      <c r="A148" t="s">
        <v>23</v>
      </c>
      <c r="B148" t="s">
        <v>24</v>
      </c>
      <c r="C148">
        <v>50</v>
      </c>
      <c r="D148">
        <v>1</v>
      </c>
      <c r="E148" t="s">
        <v>20262</v>
      </c>
      <c r="F148">
        <v>100</v>
      </c>
      <c r="G148">
        <v>0</v>
      </c>
      <c r="H148" t="s">
        <v>703</v>
      </c>
      <c r="I148" t="s">
        <v>20263</v>
      </c>
      <c r="J148" t="s">
        <v>705</v>
      </c>
      <c r="K148" t="s">
        <v>634</v>
      </c>
      <c r="L148" t="s">
        <v>635</v>
      </c>
      <c r="M148" t="s">
        <v>20264</v>
      </c>
      <c r="N148" t="s">
        <v>634</v>
      </c>
      <c r="O148" t="s">
        <v>637</v>
      </c>
      <c r="P148" t="s">
        <v>22</v>
      </c>
      <c r="Q148" t="s">
        <v>638</v>
      </c>
      <c r="R148" t="s">
        <v>635</v>
      </c>
      <c r="S148" t="s">
        <v>634</v>
      </c>
      <c r="T148" t="s">
        <v>20264</v>
      </c>
    </row>
    <row r="149" spans="1:20" x14ac:dyDescent="0.25">
      <c r="A149" t="s">
        <v>25</v>
      </c>
      <c r="B149" t="s">
        <v>26</v>
      </c>
      <c r="C149">
        <v>50</v>
      </c>
      <c r="D149">
        <v>1</v>
      </c>
      <c r="E149" t="s">
        <v>20262</v>
      </c>
      <c r="F149">
        <v>100</v>
      </c>
      <c r="G149">
        <v>0</v>
      </c>
      <c r="H149" t="s">
        <v>703</v>
      </c>
      <c r="I149" t="s">
        <v>20263</v>
      </c>
      <c r="J149" t="s">
        <v>705</v>
      </c>
      <c r="K149" t="s">
        <v>634</v>
      </c>
      <c r="L149" t="s">
        <v>635</v>
      </c>
      <c r="M149" t="s">
        <v>20264</v>
      </c>
      <c r="N149" t="s">
        <v>634</v>
      </c>
      <c r="O149" t="s">
        <v>637</v>
      </c>
      <c r="P149" t="s">
        <v>22</v>
      </c>
      <c r="Q149" t="s">
        <v>638</v>
      </c>
      <c r="R149" t="s">
        <v>635</v>
      </c>
      <c r="S149" t="s">
        <v>634</v>
      </c>
      <c r="T149" t="s">
        <v>20264</v>
      </c>
    </row>
    <row r="150" spans="1:20" x14ac:dyDescent="0.25">
      <c r="A150" t="s">
        <v>164</v>
      </c>
      <c r="B150" t="s">
        <v>165</v>
      </c>
      <c r="C150">
        <v>33.333333333333336</v>
      </c>
      <c r="D150">
        <v>3</v>
      </c>
      <c r="E150" t="s">
        <v>20265</v>
      </c>
      <c r="F150">
        <v>100</v>
      </c>
      <c r="G150">
        <v>0</v>
      </c>
      <c r="H150" t="s">
        <v>631</v>
      </c>
      <c r="I150" t="s">
        <v>20266</v>
      </c>
      <c r="J150" t="s">
        <v>1152</v>
      </c>
      <c r="K150" t="s">
        <v>634</v>
      </c>
      <c r="L150" t="s">
        <v>635</v>
      </c>
      <c r="M150" t="s">
        <v>20267</v>
      </c>
      <c r="N150" t="s">
        <v>634</v>
      </c>
      <c r="O150" t="s">
        <v>1520</v>
      </c>
      <c r="P150" t="s">
        <v>22</v>
      </c>
      <c r="Q150" t="s">
        <v>655</v>
      </c>
      <c r="R150" t="s">
        <v>635</v>
      </c>
      <c r="S150" t="s">
        <v>634</v>
      </c>
      <c r="T150" t="s">
        <v>20268</v>
      </c>
    </row>
    <row r="151" spans="1:20" x14ac:dyDescent="0.25">
      <c r="A151" t="s">
        <v>37</v>
      </c>
      <c r="B151" t="s">
        <v>38</v>
      </c>
      <c r="C151">
        <v>66.666666666666671</v>
      </c>
      <c r="D151">
        <v>3</v>
      </c>
      <c r="E151" t="s">
        <v>20269</v>
      </c>
      <c r="F151">
        <v>100</v>
      </c>
      <c r="G151">
        <v>0</v>
      </c>
      <c r="H151" t="s">
        <v>631</v>
      </c>
      <c r="I151" t="s">
        <v>20270</v>
      </c>
      <c r="J151" t="s">
        <v>652</v>
      </c>
      <c r="K151" t="s">
        <v>634</v>
      </c>
      <c r="L151" t="s">
        <v>635</v>
      </c>
      <c r="M151" t="s">
        <v>20267</v>
      </c>
      <c r="N151" t="s">
        <v>634</v>
      </c>
      <c r="O151" t="s">
        <v>654</v>
      </c>
      <c r="P151" t="s">
        <v>22</v>
      </c>
      <c r="Q151" t="s">
        <v>655</v>
      </c>
      <c r="R151" t="s">
        <v>635</v>
      </c>
      <c r="S151" t="s">
        <v>634</v>
      </c>
      <c r="T151" t="s">
        <v>20268</v>
      </c>
    </row>
    <row r="152" spans="1:20" x14ac:dyDescent="0.25">
      <c r="A152" t="s">
        <v>20</v>
      </c>
      <c r="B152" t="s">
        <v>21</v>
      </c>
      <c r="C152">
        <v>50</v>
      </c>
      <c r="D152">
        <v>1</v>
      </c>
      <c r="E152" t="s">
        <v>20271</v>
      </c>
      <c r="F152">
        <v>100</v>
      </c>
      <c r="G152">
        <v>0</v>
      </c>
      <c r="H152" t="s">
        <v>703</v>
      </c>
      <c r="I152" t="s">
        <v>20272</v>
      </c>
      <c r="J152" t="s">
        <v>664</v>
      </c>
      <c r="K152" t="s">
        <v>634</v>
      </c>
      <c r="L152" t="s">
        <v>635</v>
      </c>
      <c r="M152" t="s">
        <v>20268</v>
      </c>
      <c r="N152" t="s">
        <v>634</v>
      </c>
      <c r="O152" t="s">
        <v>637</v>
      </c>
      <c r="P152" t="s">
        <v>22</v>
      </c>
      <c r="Q152" t="s">
        <v>638</v>
      </c>
      <c r="R152" t="s">
        <v>635</v>
      </c>
      <c r="S152" t="s">
        <v>634</v>
      </c>
      <c r="T152" t="s">
        <v>20268</v>
      </c>
    </row>
    <row r="153" spans="1:20" x14ac:dyDescent="0.25">
      <c r="A153" t="s">
        <v>23</v>
      </c>
      <c r="B153" t="s">
        <v>24</v>
      </c>
      <c r="C153">
        <v>50</v>
      </c>
      <c r="D153">
        <v>1</v>
      </c>
      <c r="E153" t="s">
        <v>20271</v>
      </c>
      <c r="F153">
        <v>100</v>
      </c>
      <c r="G153">
        <v>0</v>
      </c>
      <c r="H153" t="s">
        <v>703</v>
      </c>
      <c r="I153" t="s">
        <v>20272</v>
      </c>
      <c r="J153" t="s">
        <v>664</v>
      </c>
      <c r="K153" t="s">
        <v>634</v>
      </c>
      <c r="L153" t="s">
        <v>635</v>
      </c>
      <c r="M153" t="s">
        <v>20268</v>
      </c>
      <c r="N153" t="s">
        <v>634</v>
      </c>
      <c r="O153" t="s">
        <v>637</v>
      </c>
      <c r="P153" t="s">
        <v>22</v>
      </c>
      <c r="Q153" t="s">
        <v>638</v>
      </c>
      <c r="R153" t="s">
        <v>635</v>
      </c>
      <c r="S153" t="s">
        <v>634</v>
      </c>
      <c r="T153" t="s">
        <v>20268</v>
      </c>
    </row>
    <row r="154" spans="1:20" x14ac:dyDescent="0.25">
      <c r="A154" t="s">
        <v>25</v>
      </c>
      <c r="B154" t="s">
        <v>26</v>
      </c>
      <c r="C154">
        <v>50</v>
      </c>
      <c r="D154">
        <v>1</v>
      </c>
      <c r="E154" t="s">
        <v>20271</v>
      </c>
      <c r="F154">
        <v>100</v>
      </c>
      <c r="G154">
        <v>0</v>
      </c>
      <c r="H154" t="s">
        <v>703</v>
      </c>
      <c r="I154" t="s">
        <v>20272</v>
      </c>
      <c r="J154" t="s">
        <v>664</v>
      </c>
      <c r="K154" t="s">
        <v>634</v>
      </c>
      <c r="L154" t="s">
        <v>635</v>
      </c>
      <c r="M154" t="s">
        <v>20268</v>
      </c>
      <c r="N154" t="s">
        <v>634</v>
      </c>
      <c r="O154" t="s">
        <v>637</v>
      </c>
      <c r="P154" t="s">
        <v>22</v>
      </c>
      <c r="Q154" t="s">
        <v>638</v>
      </c>
      <c r="R154" t="s">
        <v>635</v>
      </c>
      <c r="S154" t="s">
        <v>634</v>
      </c>
      <c r="T154" t="s">
        <v>20268</v>
      </c>
    </row>
    <row r="155" spans="1:20" x14ac:dyDescent="0.25">
      <c r="A155" t="s">
        <v>20</v>
      </c>
      <c r="B155" t="s">
        <v>21</v>
      </c>
      <c r="C155">
        <v>50</v>
      </c>
      <c r="D155">
        <v>1</v>
      </c>
      <c r="E155" t="s">
        <v>20273</v>
      </c>
      <c r="F155">
        <v>100</v>
      </c>
      <c r="G155">
        <v>0</v>
      </c>
      <c r="H155" t="s">
        <v>703</v>
      </c>
      <c r="I155" t="s">
        <v>20274</v>
      </c>
      <c r="J155" t="s">
        <v>814</v>
      </c>
      <c r="K155" t="s">
        <v>634</v>
      </c>
      <c r="L155" t="s">
        <v>635</v>
      </c>
      <c r="M155" t="s">
        <v>20275</v>
      </c>
      <c r="N155" t="s">
        <v>634</v>
      </c>
      <c r="O155" t="s">
        <v>654</v>
      </c>
      <c r="P155" t="s">
        <v>22</v>
      </c>
      <c r="Q155" t="s">
        <v>655</v>
      </c>
      <c r="R155" t="s">
        <v>635</v>
      </c>
      <c r="S155" t="s">
        <v>634</v>
      </c>
      <c r="T155" t="s">
        <v>20275</v>
      </c>
    </row>
    <row r="156" spans="1:20" x14ac:dyDescent="0.25">
      <c r="A156" t="s">
        <v>23</v>
      </c>
      <c r="B156" t="s">
        <v>24</v>
      </c>
      <c r="C156">
        <v>50</v>
      </c>
      <c r="D156">
        <v>1</v>
      </c>
      <c r="E156" t="s">
        <v>20273</v>
      </c>
      <c r="F156">
        <v>100</v>
      </c>
      <c r="G156">
        <v>0</v>
      </c>
      <c r="H156" t="s">
        <v>703</v>
      </c>
      <c r="I156" t="s">
        <v>20274</v>
      </c>
      <c r="J156" t="s">
        <v>814</v>
      </c>
      <c r="K156" t="s">
        <v>634</v>
      </c>
      <c r="L156" t="s">
        <v>635</v>
      </c>
      <c r="M156" t="s">
        <v>20275</v>
      </c>
      <c r="N156" t="s">
        <v>634</v>
      </c>
      <c r="O156" t="s">
        <v>654</v>
      </c>
      <c r="P156" t="s">
        <v>22</v>
      </c>
      <c r="Q156" t="s">
        <v>655</v>
      </c>
      <c r="R156" t="s">
        <v>635</v>
      </c>
      <c r="S156" t="s">
        <v>634</v>
      </c>
      <c r="T156" t="s">
        <v>20275</v>
      </c>
    </row>
    <row r="157" spans="1:20" x14ac:dyDescent="0.25">
      <c r="A157" t="s">
        <v>25</v>
      </c>
      <c r="B157" t="s">
        <v>26</v>
      </c>
      <c r="C157">
        <v>50</v>
      </c>
      <c r="D157">
        <v>1</v>
      </c>
      <c r="E157" t="s">
        <v>20273</v>
      </c>
      <c r="F157">
        <v>100</v>
      </c>
      <c r="G157">
        <v>0</v>
      </c>
      <c r="H157" t="s">
        <v>703</v>
      </c>
      <c r="I157" t="s">
        <v>20274</v>
      </c>
      <c r="J157" t="s">
        <v>814</v>
      </c>
      <c r="K157" t="s">
        <v>634</v>
      </c>
      <c r="L157" t="s">
        <v>635</v>
      </c>
      <c r="M157" t="s">
        <v>20275</v>
      </c>
      <c r="N157" t="s">
        <v>634</v>
      </c>
      <c r="O157" t="s">
        <v>654</v>
      </c>
      <c r="P157" t="s">
        <v>22</v>
      </c>
      <c r="Q157" t="s">
        <v>655</v>
      </c>
      <c r="R157" t="s">
        <v>635</v>
      </c>
      <c r="S157" t="s">
        <v>634</v>
      </c>
      <c r="T157" t="s">
        <v>20275</v>
      </c>
    </row>
    <row r="158" spans="1:20" x14ac:dyDescent="0.25">
      <c r="A158" t="s">
        <v>39</v>
      </c>
      <c r="B158" t="s">
        <v>44</v>
      </c>
      <c r="C158">
        <v>80</v>
      </c>
      <c r="D158">
        <v>1</v>
      </c>
      <c r="E158" t="s">
        <v>20276</v>
      </c>
      <c r="F158">
        <v>80</v>
      </c>
      <c r="G158">
        <v>0</v>
      </c>
      <c r="H158" t="s">
        <v>641</v>
      </c>
      <c r="I158" t="s">
        <v>20277</v>
      </c>
      <c r="J158" t="s">
        <v>20278</v>
      </c>
      <c r="K158" t="s">
        <v>8009</v>
      </c>
      <c r="L158" t="s">
        <v>7334</v>
      </c>
      <c r="M158" t="s">
        <v>20279</v>
      </c>
      <c r="N158" t="s">
        <v>634</v>
      </c>
      <c r="O158" t="s">
        <v>894</v>
      </c>
      <c r="P158" t="s">
        <v>43</v>
      </c>
      <c r="Q158" t="s">
        <v>648</v>
      </c>
      <c r="R158" t="s">
        <v>635</v>
      </c>
      <c r="S158" t="s">
        <v>20280</v>
      </c>
      <c r="T158" t="s">
        <v>20281</v>
      </c>
    </row>
    <row r="159" spans="1:20" x14ac:dyDescent="0.25">
      <c r="A159" t="s">
        <v>133</v>
      </c>
      <c r="B159" t="s">
        <v>134</v>
      </c>
      <c r="C159">
        <v>12</v>
      </c>
      <c r="D159">
        <v>20</v>
      </c>
      <c r="E159" t="s">
        <v>20282</v>
      </c>
      <c r="F159">
        <v>260</v>
      </c>
      <c r="G159">
        <v>0</v>
      </c>
      <c r="H159" t="s">
        <v>641</v>
      </c>
      <c r="I159" t="s">
        <v>8479</v>
      </c>
      <c r="J159" t="s">
        <v>20283</v>
      </c>
      <c r="K159" t="s">
        <v>2849</v>
      </c>
      <c r="L159" t="s">
        <v>1368</v>
      </c>
      <c r="M159" t="s">
        <v>20284</v>
      </c>
      <c r="N159" t="s">
        <v>634</v>
      </c>
      <c r="O159" t="s">
        <v>894</v>
      </c>
      <c r="P159" t="s">
        <v>43</v>
      </c>
      <c r="Q159" t="s">
        <v>648</v>
      </c>
      <c r="R159" t="s">
        <v>635</v>
      </c>
      <c r="S159" t="s">
        <v>634</v>
      </c>
      <c r="T159" t="s">
        <v>20284</v>
      </c>
    </row>
    <row r="160" spans="1:20" x14ac:dyDescent="0.25">
      <c r="A160" t="s">
        <v>20</v>
      </c>
      <c r="B160" t="s">
        <v>21</v>
      </c>
      <c r="C160">
        <v>50</v>
      </c>
      <c r="D160">
        <v>1</v>
      </c>
      <c r="E160" t="s">
        <v>20285</v>
      </c>
      <c r="F160">
        <v>100</v>
      </c>
      <c r="G160">
        <v>0</v>
      </c>
      <c r="H160" t="s">
        <v>703</v>
      </c>
      <c r="I160" t="s">
        <v>704</v>
      </c>
      <c r="J160" t="s">
        <v>778</v>
      </c>
      <c r="K160" t="s">
        <v>634</v>
      </c>
      <c r="L160" t="s">
        <v>635</v>
      </c>
      <c r="M160" t="s">
        <v>20286</v>
      </c>
      <c r="N160" t="s">
        <v>634</v>
      </c>
      <c r="O160" t="s">
        <v>637</v>
      </c>
      <c r="P160" t="s">
        <v>22</v>
      </c>
      <c r="Q160" t="s">
        <v>638</v>
      </c>
      <c r="R160" t="s">
        <v>635</v>
      </c>
      <c r="S160" t="s">
        <v>634</v>
      </c>
      <c r="T160" t="s">
        <v>20286</v>
      </c>
    </row>
    <row r="161" spans="1:20" x14ac:dyDescent="0.25">
      <c r="A161" t="s">
        <v>23</v>
      </c>
      <c r="B161" t="s">
        <v>24</v>
      </c>
      <c r="C161">
        <v>50</v>
      </c>
      <c r="D161">
        <v>1</v>
      </c>
      <c r="E161" t="s">
        <v>20285</v>
      </c>
      <c r="F161">
        <v>100</v>
      </c>
      <c r="G161">
        <v>0</v>
      </c>
      <c r="H161" t="s">
        <v>703</v>
      </c>
      <c r="I161" t="s">
        <v>704</v>
      </c>
      <c r="J161" t="s">
        <v>778</v>
      </c>
      <c r="K161" t="s">
        <v>634</v>
      </c>
      <c r="L161" t="s">
        <v>635</v>
      </c>
      <c r="M161" t="s">
        <v>20286</v>
      </c>
      <c r="N161" t="s">
        <v>634</v>
      </c>
      <c r="O161" t="s">
        <v>637</v>
      </c>
      <c r="P161" t="s">
        <v>22</v>
      </c>
      <c r="Q161" t="s">
        <v>638</v>
      </c>
      <c r="R161" t="s">
        <v>635</v>
      </c>
      <c r="S161" t="s">
        <v>634</v>
      </c>
      <c r="T161" t="s">
        <v>20286</v>
      </c>
    </row>
    <row r="162" spans="1:20" x14ac:dyDescent="0.25">
      <c r="A162" t="s">
        <v>25</v>
      </c>
      <c r="B162" t="s">
        <v>26</v>
      </c>
      <c r="C162">
        <v>50</v>
      </c>
      <c r="D162">
        <v>1</v>
      </c>
      <c r="E162" t="s">
        <v>20285</v>
      </c>
      <c r="F162">
        <v>100</v>
      </c>
      <c r="G162">
        <v>0</v>
      </c>
      <c r="H162" t="s">
        <v>703</v>
      </c>
      <c r="I162" t="s">
        <v>704</v>
      </c>
      <c r="J162" t="s">
        <v>778</v>
      </c>
      <c r="K162" t="s">
        <v>634</v>
      </c>
      <c r="L162" t="s">
        <v>635</v>
      </c>
      <c r="M162" t="s">
        <v>20286</v>
      </c>
      <c r="N162" t="s">
        <v>634</v>
      </c>
      <c r="O162" t="s">
        <v>637</v>
      </c>
      <c r="P162" t="s">
        <v>22</v>
      </c>
      <c r="Q162" t="s">
        <v>638</v>
      </c>
      <c r="R162" t="s">
        <v>635</v>
      </c>
      <c r="S162" t="s">
        <v>634</v>
      </c>
      <c r="T162" t="s">
        <v>20286</v>
      </c>
    </row>
    <row r="163" spans="1:20" x14ac:dyDescent="0.25">
      <c r="A163" t="s">
        <v>20</v>
      </c>
      <c r="B163" t="s">
        <v>21</v>
      </c>
      <c r="C163">
        <v>50</v>
      </c>
      <c r="D163">
        <v>1</v>
      </c>
      <c r="E163" t="s">
        <v>20287</v>
      </c>
      <c r="F163">
        <v>140</v>
      </c>
      <c r="G163">
        <v>0</v>
      </c>
      <c r="H163" t="s">
        <v>631</v>
      </c>
      <c r="I163" t="s">
        <v>20288</v>
      </c>
      <c r="J163" t="s">
        <v>20289</v>
      </c>
      <c r="K163" t="s">
        <v>20290</v>
      </c>
      <c r="L163" t="s">
        <v>8472</v>
      </c>
      <c r="M163" t="s">
        <v>20291</v>
      </c>
      <c r="N163" t="s">
        <v>634</v>
      </c>
      <c r="O163" t="s">
        <v>894</v>
      </c>
      <c r="P163" t="s">
        <v>43</v>
      </c>
      <c r="Q163" t="s">
        <v>648</v>
      </c>
      <c r="R163" t="s">
        <v>635</v>
      </c>
      <c r="S163" t="s">
        <v>20292</v>
      </c>
      <c r="T163" t="s">
        <v>20291</v>
      </c>
    </row>
    <row r="164" spans="1:20" x14ac:dyDescent="0.25">
      <c r="A164" t="s">
        <v>23</v>
      </c>
      <c r="B164" t="s">
        <v>24</v>
      </c>
      <c r="C164">
        <v>50</v>
      </c>
      <c r="D164">
        <v>1</v>
      </c>
      <c r="E164" t="s">
        <v>20287</v>
      </c>
      <c r="F164">
        <v>140</v>
      </c>
      <c r="G164">
        <v>0</v>
      </c>
      <c r="H164" t="s">
        <v>631</v>
      </c>
      <c r="I164" t="s">
        <v>20288</v>
      </c>
      <c r="J164" t="s">
        <v>20289</v>
      </c>
      <c r="K164" t="s">
        <v>20290</v>
      </c>
      <c r="L164" t="s">
        <v>8472</v>
      </c>
      <c r="M164" t="s">
        <v>20291</v>
      </c>
      <c r="N164" t="s">
        <v>634</v>
      </c>
      <c r="O164" t="s">
        <v>894</v>
      </c>
      <c r="P164" t="s">
        <v>43</v>
      </c>
      <c r="Q164" t="s">
        <v>648</v>
      </c>
      <c r="R164" t="s">
        <v>635</v>
      </c>
      <c r="S164" t="s">
        <v>20292</v>
      </c>
      <c r="T164" t="s">
        <v>20291</v>
      </c>
    </row>
    <row r="165" spans="1:20" x14ac:dyDescent="0.25">
      <c r="A165" t="s">
        <v>25</v>
      </c>
      <c r="B165" t="s">
        <v>26</v>
      </c>
      <c r="C165">
        <v>50</v>
      </c>
      <c r="D165">
        <v>1</v>
      </c>
      <c r="E165" t="s">
        <v>20287</v>
      </c>
      <c r="F165">
        <v>140</v>
      </c>
      <c r="G165">
        <v>0</v>
      </c>
      <c r="H165" t="s">
        <v>631</v>
      </c>
      <c r="I165" t="s">
        <v>20288</v>
      </c>
      <c r="J165" t="s">
        <v>20289</v>
      </c>
      <c r="K165" t="s">
        <v>20290</v>
      </c>
      <c r="L165" t="s">
        <v>8472</v>
      </c>
      <c r="M165" t="s">
        <v>20291</v>
      </c>
      <c r="N165" t="s">
        <v>634</v>
      </c>
      <c r="O165" t="s">
        <v>894</v>
      </c>
      <c r="P165" t="s">
        <v>43</v>
      </c>
      <c r="Q165" t="s">
        <v>648</v>
      </c>
      <c r="R165" t="s">
        <v>635</v>
      </c>
      <c r="S165" t="s">
        <v>20292</v>
      </c>
      <c r="T165" t="s">
        <v>20291</v>
      </c>
    </row>
    <row r="166" spans="1:20" x14ac:dyDescent="0.25">
      <c r="A166" t="s">
        <v>133</v>
      </c>
      <c r="B166" t="s">
        <v>134</v>
      </c>
      <c r="C166">
        <v>12</v>
      </c>
      <c r="D166">
        <v>10</v>
      </c>
      <c r="E166" t="s">
        <v>20293</v>
      </c>
      <c r="F166">
        <v>130</v>
      </c>
      <c r="G166">
        <v>0</v>
      </c>
      <c r="H166" t="s">
        <v>641</v>
      </c>
      <c r="I166" t="s">
        <v>2002</v>
      </c>
      <c r="J166" t="s">
        <v>20294</v>
      </c>
      <c r="K166" t="s">
        <v>20295</v>
      </c>
      <c r="L166" t="s">
        <v>2437</v>
      </c>
      <c r="M166" t="s">
        <v>20296</v>
      </c>
      <c r="N166" t="s">
        <v>634</v>
      </c>
      <c r="O166" t="s">
        <v>894</v>
      </c>
      <c r="P166" t="s">
        <v>43</v>
      </c>
      <c r="Q166" t="s">
        <v>648</v>
      </c>
      <c r="R166" t="s">
        <v>635</v>
      </c>
      <c r="S166" t="s">
        <v>634</v>
      </c>
      <c r="T166" t="s">
        <v>20297</v>
      </c>
    </row>
    <row r="167" spans="1:20" x14ac:dyDescent="0.25">
      <c r="A167" t="s">
        <v>35</v>
      </c>
      <c r="B167" t="s">
        <v>36</v>
      </c>
      <c r="C167">
        <v>66.666666666666671</v>
      </c>
      <c r="D167">
        <v>6</v>
      </c>
      <c r="E167" t="s">
        <v>20298</v>
      </c>
      <c r="F167">
        <v>395</v>
      </c>
      <c r="G167">
        <v>0</v>
      </c>
      <c r="H167" t="s">
        <v>631</v>
      </c>
      <c r="I167" t="s">
        <v>20299</v>
      </c>
      <c r="J167" t="s">
        <v>1152</v>
      </c>
      <c r="K167" t="s">
        <v>634</v>
      </c>
      <c r="L167" t="s">
        <v>635</v>
      </c>
      <c r="M167" t="s">
        <v>20300</v>
      </c>
      <c r="N167" t="s">
        <v>634</v>
      </c>
      <c r="O167" t="s">
        <v>1520</v>
      </c>
      <c r="P167" t="s">
        <v>22</v>
      </c>
      <c r="Q167" t="s">
        <v>655</v>
      </c>
      <c r="R167" t="s">
        <v>635</v>
      </c>
      <c r="S167" t="s">
        <v>20301</v>
      </c>
      <c r="T167" t="s">
        <v>20300</v>
      </c>
    </row>
    <row r="168" spans="1:20" x14ac:dyDescent="0.25">
      <c r="A168" t="s">
        <v>37</v>
      </c>
      <c r="B168" t="s">
        <v>38</v>
      </c>
      <c r="C168">
        <v>66.666666666666671</v>
      </c>
      <c r="D168">
        <v>6</v>
      </c>
      <c r="E168" t="s">
        <v>20298</v>
      </c>
      <c r="F168">
        <v>395</v>
      </c>
      <c r="G168">
        <v>0</v>
      </c>
      <c r="H168" t="s">
        <v>631</v>
      </c>
      <c r="I168" t="s">
        <v>20299</v>
      </c>
      <c r="J168" t="s">
        <v>1152</v>
      </c>
      <c r="K168" t="s">
        <v>634</v>
      </c>
      <c r="L168" t="s">
        <v>635</v>
      </c>
      <c r="M168" t="s">
        <v>20300</v>
      </c>
      <c r="N168" t="s">
        <v>634</v>
      </c>
      <c r="O168" t="s">
        <v>1520</v>
      </c>
      <c r="P168" t="s">
        <v>22</v>
      </c>
      <c r="Q168" t="s">
        <v>655</v>
      </c>
      <c r="R168" t="s">
        <v>635</v>
      </c>
      <c r="S168" t="s">
        <v>20301</v>
      </c>
      <c r="T168" t="s">
        <v>20300</v>
      </c>
    </row>
    <row r="169" spans="1:20" x14ac:dyDescent="0.25">
      <c r="A169" t="s">
        <v>164</v>
      </c>
      <c r="B169" t="s">
        <v>165</v>
      </c>
      <c r="C169">
        <v>33.333333333333336</v>
      </c>
      <c r="D169">
        <v>3</v>
      </c>
      <c r="E169" t="s">
        <v>20302</v>
      </c>
      <c r="F169">
        <v>106</v>
      </c>
      <c r="G169">
        <v>6</v>
      </c>
      <c r="H169" t="s">
        <v>631</v>
      </c>
      <c r="I169" t="s">
        <v>20303</v>
      </c>
      <c r="J169" t="s">
        <v>769</v>
      </c>
      <c r="K169" t="s">
        <v>634</v>
      </c>
      <c r="L169" t="s">
        <v>635</v>
      </c>
      <c r="M169" t="s">
        <v>20304</v>
      </c>
      <c r="N169" t="s">
        <v>634</v>
      </c>
      <c r="O169" t="s">
        <v>637</v>
      </c>
      <c r="P169" t="s">
        <v>22</v>
      </c>
      <c r="Q169" t="s">
        <v>638</v>
      </c>
      <c r="R169" t="s">
        <v>635</v>
      </c>
      <c r="S169" t="s">
        <v>634</v>
      </c>
      <c r="T169" t="s">
        <v>20304</v>
      </c>
    </row>
    <row r="170" spans="1:20" x14ac:dyDescent="0.25">
      <c r="A170" t="s">
        <v>25</v>
      </c>
      <c r="B170" t="s">
        <v>781</v>
      </c>
      <c r="C170">
        <v>44.43</v>
      </c>
      <c r="D170">
        <v>1</v>
      </c>
      <c r="E170" t="s">
        <v>20305</v>
      </c>
      <c r="F170">
        <v>169.84</v>
      </c>
      <c r="G170">
        <v>36.54</v>
      </c>
      <c r="H170" t="s">
        <v>641</v>
      </c>
      <c r="I170" t="s">
        <v>20306</v>
      </c>
      <c r="J170" t="s">
        <v>20307</v>
      </c>
      <c r="K170" t="s">
        <v>20308</v>
      </c>
      <c r="L170" t="s">
        <v>20309</v>
      </c>
      <c r="M170" t="s">
        <v>20310</v>
      </c>
      <c r="N170" t="s">
        <v>634</v>
      </c>
      <c r="O170" t="s">
        <v>689</v>
      </c>
      <c r="P170" t="s">
        <v>40</v>
      </c>
      <c r="Q170" t="s">
        <v>690</v>
      </c>
      <c r="R170" t="s">
        <v>635</v>
      </c>
      <c r="S170" t="s">
        <v>20311</v>
      </c>
      <c r="T170" t="s">
        <v>20312</v>
      </c>
    </row>
    <row r="171" spans="1:20" x14ac:dyDescent="0.25">
      <c r="A171" t="s">
        <v>20</v>
      </c>
      <c r="B171" t="s">
        <v>781</v>
      </c>
      <c r="C171">
        <v>44.43</v>
      </c>
      <c r="D171">
        <v>1</v>
      </c>
      <c r="E171" t="s">
        <v>20305</v>
      </c>
      <c r="F171">
        <v>169.84</v>
      </c>
      <c r="G171">
        <v>36.54</v>
      </c>
      <c r="H171" t="s">
        <v>641</v>
      </c>
      <c r="I171" t="s">
        <v>20306</v>
      </c>
      <c r="J171" t="s">
        <v>20307</v>
      </c>
      <c r="K171" t="s">
        <v>20308</v>
      </c>
      <c r="L171" t="s">
        <v>20309</v>
      </c>
      <c r="M171" t="s">
        <v>20310</v>
      </c>
      <c r="N171" t="s">
        <v>634</v>
      </c>
      <c r="O171" t="s">
        <v>689</v>
      </c>
      <c r="P171" t="s">
        <v>40</v>
      </c>
      <c r="Q171" t="s">
        <v>690</v>
      </c>
      <c r="R171" t="s">
        <v>635</v>
      </c>
      <c r="S171" t="s">
        <v>20311</v>
      </c>
      <c r="T171" t="s">
        <v>20312</v>
      </c>
    </row>
    <row r="172" spans="1:20" x14ac:dyDescent="0.25">
      <c r="A172" t="s">
        <v>23</v>
      </c>
      <c r="B172" t="s">
        <v>781</v>
      </c>
      <c r="C172">
        <v>44.44</v>
      </c>
      <c r="D172">
        <v>1</v>
      </c>
      <c r="E172" t="s">
        <v>20305</v>
      </c>
      <c r="F172">
        <v>169.84</v>
      </c>
      <c r="G172">
        <v>36.54</v>
      </c>
      <c r="H172" t="s">
        <v>641</v>
      </c>
      <c r="I172" t="s">
        <v>20306</v>
      </c>
      <c r="J172" t="s">
        <v>20307</v>
      </c>
      <c r="K172" t="s">
        <v>20308</v>
      </c>
      <c r="L172" t="s">
        <v>20309</v>
      </c>
      <c r="M172" t="s">
        <v>20310</v>
      </c>
      <c r="N172" t="s">
        <v>634</v>
      </c>
      <c r="O172" t="s">
        <v>689</v>
      </c>
      <c r="P172" t="s">
        <v>40</v>
      </c>
      <c r="Q172" t="s">
        <v>690</v>
      </c>
      <c r="R172" t="s">
        <v>635</v>
      </c>
      <c r="S172" t="s">
        <v>20311</v>
      </c>
      <c r="T172" t="s">
        <v>20312</v>
      </c>
    </row>
    <row r="173" spans="1:20" x14ac:dyDescent="0.25">
      <c r="A173" t="s">
        <v>39</v>
      </c>
      <c r="B173" t="s">
        <v>44</v>
      </c>
      <c r="C173">
        <v>76</v>
      </c>
      <c r="D173">
        <v>3</v>
      </c>
      <c r="E173" t="s">
        <v>20313</v>
      </c>
      <c r="F173">
        <v>257</v>
      </c>
      <c r="G173">
        <v>29</v>
      </c>
      <c r="H173" t="s">
        <v>641</v>
      </c>
      <c r="I173" t="s">
        <v>20314</v>
      </c>
      <c r="J173" t="s">
        <v>13873</v>
      </c>
      <c r="K173" t="s">
        <v>7822</v>
      </c>
      <c r="L173" t="s">
        <v>892</v>
      </c>
      <c r="M173" t="s">
        <v>20315</v>
      </c>
      <c r="N173" t="s">
        <v>634</v>
      </c>
      <c r="O173" t="s">
        <v>894</v>
      </c>
      <c r="P173" t="s">
        <v>43</v>
      </c>
      <c r="Q173" t="s">
        <v>648</v>
      </c>
      <c r="R173" t="s">
        <v>635</v>
      </c>
      <c r="S173" t="s">
        <v>20316</v>
      </c>
      <c r="T173" t="s">
        <v>20317</v>
      </c>
    </row>
    <row r="174" spans="1:20" x14ac:dyDescent="0.25">
      <c r="A174" t="s">
        <v>121</v>
      </c>
      <c r="B174" t="s">
        <v>122</v>
      </c>
      <c r="C174">
        <v>15</v>
      </c>
      <c r="D174">
        <v>2</v>
      </c>
      <c r="E174" t="s">
        <v>20318</v>
      </c>
      <c r="F174">
        <v>34</v>
      </c>
      <c r="G174">
        <v>4</v>
      </c>
      <c r="H174" t="s">
        <v>641</v>
      </c>
      <c r="I174" t="s">
        <v>5740</v>
      </c>
      <c r="J174" t="s">
        <v>20319</v>
      </c>
      <c r="K174" t="s">
        <v>4588</v>
      </c>
      <c r="L174" t="s">
        <v>4257</v>
      </c>
      <c r="M174" t="s">
        <v>20320</v>
      </c>
      <c r="N174" t="s">
        <v>634</v>
      </c>
      <c r="O174" t="s">
        <v>894</v>
      </c>
      <c r="P174" t="s">
        <v>43</v>
      </c>
      <c r="Q174" t="s">
        <v>648</v>
      </c>
      <c r="R174" t="s">
        <v>635</v>
      </c>
      <c r="S174" t="s">
        <v>634</v>
      </c>
      <c r="T174" t="s">
        <v>20321</v>
      </c>
    </row>
    <row r="175" spans="1:20" x14ac:dyDescent="0.25">
      <c r="A175" t="s">
        <v>20</v>
      </c>
      <c r="B175" t="s">
        <v>21</v>
      </c>
      <c r="C175">
        <v>50</v>
      </c>
      <c r="D175">
        <v>3</v>
      </c>
      <c r="E175" t="s">
        <v>20322</v>
      </c>
      <c r="F175">
        <v>300</v>
      </c>
      <c r="G175">
        <v>0</v>
      </c>
      <c r="H175" t="s">
        <v>703</v>
      </c>
      <c r="I175" t="s">
        <v>2426</v>
      </c>
      <c r="J175" t="s">
        <v>652</v>
      </c>
      <c r="K175" t="s">
        <v>634</v>
      </c>
      <c r="L175" t="s">
        <v>635</v>
      </c>
      <c r="M175" t="s">
        <v>20323</v>
      </c>
      <c r="N175" t="s">
        <v>634</v>
      </c>
      <c r="O175" t="s">
        <v>637</v>
      </c>
      <c r="P175" t="s">
        <v>22</v>
      </c>
      <c r="Q175" t="s">
        <v>638</v>
      </c>
      <c r="R175" t="s">
        <v>635</v>
      </c>
      <c r="S175" t="s">
        <v>20324</v>
      </c>
      <c r="T175" t="s">
        <v>20325</v>
      </c>
    </row>
    <row r="176" spans="1:20" x14ac:dyDescent="0.25">
      <c r="A176" t="s">
        <v>23</v>
      </c>
      <c r="B176" t="s">
        <v>24</v>
      </c>
      <c r="C176">
        <v>50</v>
      </c>
      <c r="D176">
        <v>3</v>
      </c>
      <c r="E176" t="s">
        <v>20322</v>
      </c>
      <c r="F176">
        <v>300</v>
      </c>
      <c r="G176">
        <v>0</v>
      </c>
      <c r="H176" t="s">
        <v>703</v>
      </c>
      <c r="I176" t="s">
        <v>2426</v>
      </c>
      <c r="J176" t="s">
        <v>652</v>
      </c>
      <c r="K176" t="s">
        <v>634</v>
      </c>
      <c r="L176" t="s">
        <v>635</v>
      </c>
      <c r="M176" t="s">
        <v>20323</v>
      </c>
      <c r="N176" t="s">
        <v>634</v>
      </c>
      <c r="O176" t="s">
        <v>637</v>
      </c>
      <c r="P176" t="s">
        <v>22</v>
      </c>
      <c r="Q176" t="s">
        <v>638</v>
      </c>
      <c r="R176" t="s">
        <v>635</v>
      </c>
      <c r="S176" t="s">
        <v>20324</v>
      </c>
      <c r="T176" t="s">
        <v>20325</v>
      </c>
    </row>
    <row r="177" spans="1:20" x14ac:dyDescent="0.25">
      <c r="A177" t="s">
        <v>25</v>
      </c>
      <c r="B177" t="s">
        <v>26</v>
      </c>
      <c r="C177">
        <v>50</v>
      </c>
      <c r="D177">
        <v>3</v>
      </c>
      <c r="E177" t="s">
        <v>20322</v>
      </c>
      <c r="F177">
        <v>300</v>
      </c>
      <c r="G177">
        <v>0</v>
      </c>
      <c r="H177" t="s">
        <v>703</v>
      </c>
      <c r="I177" t="s">
        <v>2426</v>
      </c>
      <c r="J177" t="s">
        <v>652</v>
      </c>
      <c r="K177" t="s">
        <v>634</v>
      </c>
      <c r="L177" t="s">
        <v>635</v>
      </c>
      <c r="M177" t="s">
        <v>20323</v>
      </c>
      <c r="N177" t="s">
        <v>634</v>
      </c>
      <c r="O177" t="s">
        <v>637</v>
      </c>
      <c r="P177" t="s">
        <v>22</v>
      </c>
      <c r="Q177" t="s">
        <v>638</v>
      </c>
      <c r="R177" t="s">
        <v>635</v>
      </c>
      <c r="S177" t="s">
        <v>20324</v>
      </c>
      <c r="T177" t="s">
        <v>20325</v>
      </c>
    </row>
    <row r="178" spans="1:20" x14ac:dyDescent="0.25">
      <c r="A178" t="s">
        <v>533</v>
      </c>
      <c r="B178" t="s">
        <v>3767</v>
      </c>
      <c r="C178">
        <v>69</v>
      </c>
      <c r="D178">
        <v>4</v>
      </c>
      <c r="E178" t="s">
        <v>20326</v>
      </c>
      <c r="F178">
        <v>276</v>
      </c>
      <c r="G178">
        <v>0</v>
      </c>
      <c r="H178" t="s">
        <v>1114</v>
      </c>
      <c r="I178" t="s">
        <v>10492</v>
      </c>
      <c r="J178" t="s">
        <v>10493</v>
      </c>
      <c r="K178" t="s">
        <v>10494</v>
      </c>
      <c r="L178" t="s">
        <v>10495</v>
      </c>
      <c r="M178" t="s">
        <v>20327</v>
      </c>
      <c r="N178" t="s">
        <v>634</v>
      </c>
      <c r="O178" t="s">
        <v>689</v>
      </c>
      <c r="P178" t="s">
        <v>40</v>
      </c>
      <c r="Q178" t="s">
        <v>690</v>
      </c>
      <c r="R178" t="s">
        <v>635</v>
      </c>
      <c r="S178" t="s">
        <v>634</v>
      </c>
      <c r="T178" t="s">
        <v>20327</v>
      </c>
    </row>
    <row r="179" spans="1:20" x14ac:dyDescent="0.25">
      <c r="A179" t="s">
        <v>20</v>
      </c>
      <c r="B179" t="s">
        <v>21</v>
      </c>
      <c r="C179">
        <v>50</v>
      </c>
      <c r="D179">
        <v>1</v>
      </c>
      <c r="E179" t="s">
        <v>20328</v>
      </c>
      <c r="F179">
        <v>100</v>
      </c>
      <c r="G179">
        <v>0</v>
      </c>
      <c r="H179" t="s">
        <v>703</v>
      </c>
      <c r="I179" t="s">
        <v>704</v>
      </c>
      <c r="J179" t="s">
        <v>720</v>
      </c>
      <c r="K179" t="s">
        <v>634</v>
      </c>
      <c r="L179" t="s">
        <v>635</v>
      </c>
      <c r="M179" t="s">
        <v>20329</v>
      </c>
      <c r="N179" t="s">
        <v>634</v>
      </c>
      <c r="O179" t="s">
        <v>637</v>
      </c>
      <c r="P179" t="s">
        <v>22</v>
      </c>
      <c r="Q179" t="s">
        <v>638</v>
      </c>
      <c r="R179" t="s">
        <v>635</v>
      </c>
      <c r="S179" t="s">
        <v>634</v>
      </c>
      <c r="T179" t="s">
        <v>20329</v>
      </c>
    </row>
    <row r="180" spans="1:20" x14ac:dyDescent="0.25">
      <c r="A180" t="s">
        <v>23</v>
      </c>
      <c r="B180" t="s">
        <v>24</v>
      </c>
      <c r="C180">
        <v>50</v>
      </c>
      <c r="D180">
        <v>1</v>
      </c>
      <c r="E180" t="s">
        <v>20328</v>
      </c>
      <c r="F180">
        <v>100</v>
      </c>
      <c r="G180">
        <v>0</v>
      </c>
      <c r="H180" t="s">
        <v>703</v>
      </c>
      <c r="I180" t="s">
        <v>704</v>
      </c>
      <c r="J180" t="s">
        <v>720</v>
      </c>
      <c r="K180" t="s">
        <v>634</v>
      </c>
      <c r="L180" t="s">
        <v>635</v>
      </c>
      <c r="M180" t="s">
        <v>20329</v>
      </c>
      <c r="N180" t="s">
        <v>634</v>
      </c>
      <c r="O180" t="s">
        <v>637</v>
      </c>
      <c r="P180" t="s">
        <v>22</v>
      </c>
      <c r="Q180" t="s">
        <v>638</v>
      </c>
      <c r="R180" t="s">
        <v>635</v>
      </c>
      <c r="S180" t="s">
        <v>634</v>
      </c>
      <c r="T180" t="s">
        <v>20329</v>
      </c>
    </row>
    <row r="181" spans="1:20" x14ac:dyDescent="0.25">
      <c r="A181" t="s">
        <v>25</v>
      </c>
      <c r="B181" t="s">
        <v>26</v>
      </c>
      <c r="C181">
        <v>50</v>
      </c>
      <c r="D181">
        <v>1</v>
      </c>
      <c r="E181" t="s">
        <v>20328</v>
      </c>
      <c r="F181">
        <v>100</v>
      </c>
      <c r="G181">
        <v>0</v>
      </c>
      <c r="H181" t="s">
        <v>703</v>
      </c>
      <c r="I181" t="s">
        <v>704</v>
      </c>
      <c r="J181" t="s">
        <v>720</v>
      </c>
      <c r="K181" t="s">
        <v>634</v>
      </c>
      <c r="L181" t="s">
        <v>635</v>
      </c>
      <c r="M181" t="s">
        <v>20329</v>
      </c>
      <c r="N181" t="s">
        <v>634</v>
      </c>
      <c r="O181" t="s">
        <v>637</v>
      </c>
      <c r="P181" t="s">
        <v>22</v>
      </c>
      <c r="Q181" t="s">
        <v>638</v>
      </c>
      <c r="R181" t="s">
        <v>635</v>
      </c>
      <c r="S181" t="s">
        <v>634</v>
      </c>
      <c r="T181" t="s">
        <v>20329</v>
      </c>
    </row>
    <row r="182" spans="1:20" x14ac:dyDescent="0.25">
      <c r="A182" t="s">
        <v>37</v>
      </c>
      <c r="B182" t="s">
        <v>38</v>
      </c>
      <c r="C182">
        <v>66.666666666666671</v>
      </c>
      <c r="D182">
        <v>3</v>
      </c>
      <c r="E182" t="s">
        <v>20330</v>
      </c>
      <c r="F182">
        <v>100</v>
      </c>
      <c r="G182">
        <v>0</v>
      </c>
      <c r="H182" t="s">
        <v>631</v>
      </c>
      <c r="I182" t="s">
        <v>20331</v>
      </c>
      <c r="J182" t="s">
        <v>705</v>
      </c>
      <c r="K182" t="s">
        <v>634</v>
      </c>
      <c r="L182" t="s">
        <v>635</v>
      </c>
      <c r="M182" t="s">
        <v>20332</v>
      </c>
      <c r="N182" t="s">
        <v>634</v>
      </c>
      <c r="O182" t="s">
        <v>637</v>
      </c>
      <c r="P182" t="s">
        <v>22</v>
      </c>
      <c r="Q182" t="s">
        <v>638</v>
      </c>
      <c r="R182" t="s">
        <v>635</v>
      </c>
      <c r="S182" t="s">
        <v>634</v>
      </c>
      <c r="T182" t="s">
        <v>20329</v>
      </c>
    </row>
    <row r="183" spans="1:20" x14ac:dyDescent="0.25">
      <c r="A183" t="s">
        <v>133</v>
      </c>
      <c r="B183" t="s">
        <v>134</v>
      </c>
      <c r="C183">
        <v>12</v>
      </c>
      <c r="D183">
        <v>100</v>
      </c>
      <c r="E183" t="s">
        <v>20333</v>
      </c>
      <c r="F183">
        <v>1560</v>
      </c>
      <c r="G183">
        <v>0</v>
      </c>
      <c r="H183" t="s">
        <v>641</v>
      </c>
      <c r="I183" t="s">
        <v>6566</v>
      </c>
      <c r="J183" t="s">
        <v>20334</v>
      </c>
      <c r="K183" t="s">
        <v>16974</v>
      </c>
      <c r="L183" t="s">
        <v>1780</v>
      </c>
      <c r="M183" t="s">
        <v>20335</v>
      </c>
      <c r="N183" t="s">
        <v>634</v>
      </c>
      <c r="O183" t="s">
        <v>647</v>
      </c>
      <c r="P183" t="s">
        <v>43</v>
      </c>
      <c r="Q183" t="s">
        <v>648</v>
      </c>
      <c r="R183" t="s">
        <v>635</v>
      </c>
      <c r="S183" t="s">
        <v>634</v>
      </c>
      <c r="T183" t="s">
        <v>20335</v>
      </c>
    </row>
    <row r="184" spans="1:20" x14ac:dyDescent="0.25">
      <c r="A184" t="s">
        <v>133</v>
      </c>
      <c r="B184" t="s">
        <v>134</v>
      </c>
      <c r="C184">
        <v>12</v>
      </c>
      <c r="D184">
        <v>20</v>
      </c>
      <c r="E184" t="s">
        <v>20333</v>
      </c>
      <c r="F184">
        <v>1560</v>
      </c>
      <c r="G184">
        <v>0</v>
      </c>
      <c r="H184" t="s">
        <v>641</v>
      </c>
      <c r="I184" t="s">
        <v>6566</v>
      </c>
      <c r="J184" t="s">
        <v>20334</v>
      </c>
      <c r="K184" t="s">
        <v>16974</v>
      </c>
      <c r="L184" t="s">
        <v>1780</v>
      </c>
      <c r="M184" t="s">
        <v>20335</v>
      </c>
      <c r="N184" t="s">
        <v>634</v>
      </c>
      <c r="O184" t="s">
        <v>647</v>
      </c>
      <c r="P184" t="s">
        <v>43</v>
      </c>
      <c r="Q184" t="s">
        <v>648</v>
      </c>
      <c r="R184" t="s">
        <v>635</v>
      </c>
      <c r="S184" t="s">
        <v>634</v>
      </c>
      <c r="T184" t="s">
        <v>20335</v>
      </c>
    </row>
    <row r="185" spans="1:20" x14ac:dyDescent="0.25">
      <c r="A185" t="s">
        <v>37</v>
      </c>
      <c r="B185" t="s">
        <v>38</v>
      </c>
      <c r="C185">
        <v>33</v>
      </c>
      <c r="D185">
        <v>20</v>
      </c>
      <c r="E185" t="s">
        <v>20336</v>
      </c>
      <c r="F185">
        <v>655</v>
      </c>
      <c r="G185">
        <v>0</v>
      </c>
      <c r="H185" t="s">
        <v>631</v>
      </c>
      <c r="I185" t="s">
        <v>20337</v>
      </c>
      <c r="J185" t="s">
        <v>2186</v>
      </c>
      <c r="K185" t="s">
        <v>634</v>
      </c>
      <c r="L185" t="s">
        <v>635</v>
      </c>
      <c r="M185" t="s">
        <v>20338</v>
      </c>
      <c r="N185" t="s">
        <v>634</v>
      </c>
      <c r="O185" t="s">
        <v>637</v>
      </c>
      <c r="P185" t="s">
        <v>22</v>
      </c>
      <c r="Q185" t="s">
        <v>638</v>
      </c>
      <c r="R185" t="s">
        <v>635</v>
      </c>
      <c r="S185" t="s">
        <v>20339</v>
      </c>
      <c r="T185" t="s">
        <v>20338</v>
      </c>
    </row>
    <row r="186" spans="1:20" x14ac:dyDescent="0.25">
      <c r="A186" t="s">
        <v>20</v>
      </c>
      <c r="B186" t="s">
        <v>21</v>
      </c>
      <c r="C186">
        <v>50</v>
      </c>
      <c r="D186">
        <v>1</v>
      </c>
      <c r="E186" t="s">
        <v>20340</v>
      </c>
      <c r="F186">
        <v>100</v>
      </c>
      <c r="G186">
        <v>0</v>
      </c>
      <c r="H186" t="s">
        <v>703</v>
      </c>
      <c r="I186" t="s">
        <v>20341</v>
      </c>
      <c r="J186" t="s">
        <v>711</v>
      </c>
      <c r="K186" t="s">
        <v>634</v>
      </c>
      <c r="L186" t="s">
        <v>635</v>
      </c>
      <c r="M186" t="s">
        <v>20342</v>
      </c>
      <c r="N186" t="s">
        <v>634</v>
      </c>
      <c r="O186" t="s">
        <v>654</v>
      </c>
      <c r="P186" t="s">
        <v>22</v>
      </c>
      <c r="Q186" t="s">
        <v>655</v>
      </c>
      <c r="R186" t="s">
        <v>635</v>
      </c>
      <c r="S186" t="s">
        <v>634</v>
      </c>
      <c r="T186" t="s">
        <v>20342</v>
      </c>
    </row>
    <row r="187" spans="1:20" x14ac:dyDescent="0.25">
      <c r="A187" t="s">
        <v>23</v>
      </c>
      <c r="B187" t="s">
        <v>24</v>
      </c>
      <c r="C187">
        <v>50</v>
      </c>
      <c r="D187">
        <v>1</v>
      </c>
      <c r="E187" t="s">
        <v>20340</v>
      </c>
      <c r="F187">
        <v>100</v>
      </c>
      <c r="G187">
        <v>0</v>
      </c>
      <c r="H187" t="s">
        <v>703</v>
      </c>
      <c r="I187" t="s">
        <v>20341</v>
      </c>
      <c r="J187" t="s">
        <v>711</v>
      </c>
      <c r="K187" t="s">
        <v>634</v>
      </c>
      <c r="L187" t="s">
        <v>635</v>
      </c>
      <c r="M187" t="s">
        <v>20342</v>
      </c>
      <c r="N187" t="s">
        <v>634</v>
      </c>
      <c r="O187" t="s">
        <v>654</v>
      </c>
      <c r="P187" t="s">
        <v>22</v>
      </c>
      <c r="Q187" t="s">
        <v>655</v>
      </c>
      <c r="R187" t="s">
        <v>635</v>
      </c>
      <c r="S187" t="s">
        <v>634</v>
      </c>
      <c r="T187" t="s">
        <v>20342</v>
      </c>
    </row>
    <row r="188" spans="1:20" x14ac:dyDescent="0.25">
      <c r="A188" t="s">
        <v>25</v>
      </c>
      <c r="B188" t="s">
        <v>26</v>
      </c>
      <c r="C188">
        <v>50</v>
      </c>
      <c r="D188">
        <v>1</v>
      </c>
      <c r="E188" t="s">
        <v>20340</v>
      </c>
      <c r="F188">
        <v>100</v>
      </c>
      <c r="G188">
        <v>0</v>
      </c>
      <c r="H188" t="s">
        <v>703</v>
      </c>
      <c r="I188" t="s">
        <v>20341</v>
      </c>
      <c r="J188" t="s">
        <v>711</v>
      </c>
      <c r="K188" t="s">
        <v>634</v>
      </c>
      <c r="L188" t="s">
        <v>635</v>
      </c>
      <c r="M188" t="s">
        <v>20342</v>
      </c>
      <c r="N188" t="s">
        <v>634</v>
      </c>
      <c r="O188" t="s">
        <v>654</v>
      </c>
      <c r="P188" t="s">
        <v>22</v>
      </c>
      <c r="Q188" t="s">
        <v>655</v>
      </c>
      <c r="R188" t="s">
        <v>635</v>
      </c>
      <c r="S188" t="s">
        <v>634</v>
      </c>
      <c r="T188" t="s">
        <v>20342</v>
      </c>
    </row>
    <row r="189" spans="1:20" x14ac:dyDescent="0.25">
      <c r="A189" t="s">
        <v>37</v>
      </c>
      <c r="B189" t="s">
        <v>38</v>
      </c>
      <c r="C189">
        <v>66.666666666666671</v>
      </c>
      <c r="D189">
        <v>3</v>
      </c>
      <c r="E189" t="s">
        <v>20343</v>
      </c>
      <c r="F189">
        <v>100</v>
      </c>
      <c r="G189">
        <v>0</v>
      </c>
      <c r="H189" t="s">
        <v>631</v>
      </c>
      <c r="I189" t="s">
        <v>20341</v>
      </c>
      <c r="J189" t="s">
        <v>711</v>
      </c>
      <c r="K189" t="s">
        <v>634</v>
      </c>
      <c r="L189" t="s">
        <v>635</v>
      </c>
      <c r="M189" t="s">
        <v>20342</v>
      </c>
      <c r="N189" t="s">
        <v>634</v>
      </c>
      <c r="O189" t="s">
        <v>654</v>
      </c>
      <c r="P189" t="s">
        <v>22</v>
      </c>
      <c r="Q189" t="s">
        <v>655</v>
      </c>
      <c r="R189" t="s">
        <v>635</v>
      </c>
      <c r="S189" t="s">
        <v>634</v>
      </c>
      <c r="T189" t="s">
        <v>20342</v>
      </c>
    </row>
    <row r="190" spans="1:20" x14ac:dyDescent="0.25">
      <c r="A190" t="s">
        <v>20</v>
      </c>
      <c r="B190" t="s">
        <v>21</v>
      </c>
      <c r="C190">
        <v>50</v>
      </c>
      <c r="D190">
        <v>1</v>
      </c>
      <c r="E190" t="s">
        <v>20344</v>
      </c>
      <c r="F190">
        <v>109</v>
      </c>
      <c r="G190">
        <v>9</v>
      </c>
      <c r="H190" t="s">
        <v>703</v>
      </c>
      <c r="I190" t="s">
        <v>9493</v>
      </c>
      <c r="J190" t="s">
        <v>805</v>
      </c>
      <c r="K190" t="s">
        <v>634</v>
      </c>
      <c r="L190" t="s">
        <v>635</v>
      </c>
      <c r="M190" t="s">
        <v>20345</v>
      </c>
      <c r="N190" t="s">
        <v>634</v>
      </c>
      <c r="O190" t="s">
        <v>637</v>
      </c>
      <c r="P190" t="s">
        <v>22</v>
      </c>
      <c r="Q190" t="s">
        <v>638</v>
      </c>
      <c r="R190" t="s">
        <v>635</v>
      </c>
      <c r="S190" t="s">
        <v>634</v>
      </c>
      <c r="T190" t="s">
        <v>20345</v>
      </c>
    </row>
    <row r="191" spans="1:20" x14ac:dyDescent="0.25">
      <c r="A191" t="s">
        <v>23</v>
      </c>
      <c r="B191" t="s">
        <v>24</v>
      </c>
      <c r="C191">
        <v>50</v>
      </c>
      <c r="D191">
        <v>1</v>
      </c>
      <c r="E191" t="s">
        <v>20344</v>
      </c>
      <c r="F191">
        <v>109</v>
      </c>
      <c r="G191">
        <v>9</v>
      </c>
      <c r="H191" t="s">
        <v>703</v>
      </c>
      <c r="I191" t="s">
        <v>9493</v>
      </c>
      <c r="J191" t="s">
        <v>805</v>
      </c>
      <c r="K191" t="s">
        <v>634</v>
      </c>
      <c r="L191" t="s">
        <v>635</v>
      </c>
      <c r="M191" t="s">
        <v>20345</v>
      </c>
      <c r="N191" t="s">
        <v>634</v>
      </c>
      <c r="O191" t="s">
        <v>637</v>
      </c>
      <c r="P191" t="s">
        <v>22</v>
      </c>
      <c r="Q191" t="s">
        <v>638</v>
      </c>
      <c r="R191" t="s">
        <v>635</v>
      </c>
      <c r="S191" t="s">
        <v>634</v>
      </c>
      <c r="T191" t="s">
        <v>20345</v>
      </c>
    </row>
    <row r="192" spans="1:20" x14ac:dyDescent="0.25">
      <c r="A192" t="s">
        <v>25</v>
      </c>
      <c r="B192" t="s">
        <v>26</v>
      </c>
      <c r="C192">
        <v>50</v>
      </c>
      <c r="D192">
        <v>1</v>
      </c>
      <c r="E192" t="s">
        <v>20344</v>
      </c>
      <c r="F192">
        <v>109</v>
      </c>
      <c r="G192">
        <v>9</v>
      </c>
      <c r="H192" t="s">
        <v>703</v>
      </c>
      <c r="I192" t="s">
        <v>9493</v>
      </c>
      <c r="J192" t="s">
        <v>805</v>
      </c>
      <c r="K192" t="s">
        <v>634</v>
      </c>
      <c r="L192" t="s">
        <v>635</v>
      </c>
      <c r="M192" t="s">
        <v>20345</v>
      </c>
      <c r="N192" t="s">
        <v>634</v>
      </c>
      <c r="O192" t="s">
        <v>637</v>
      </c>
      <c r="P192" t="s">
        <v>22</v>
      </c>
      <c r="Q192" t="s">
        <v>638</v>
      </c>
      <c r="R192" t="s">
        <v>635</v>
      </c>
      <c r="S192" t="s">
        <v>634</v>
      </c>
      <c r="T192" t="s">
        <v>20345</v>
      </c>
    </row>
    <row r="193" spans="1:20" x14ac:dyDescent="0.25">
      <c r="A193" t="s">
        <v>25</v>
      </c>
      <c r="B193" t="s">
        <v>26</v>
      </c>
      <c r="C193">
        <v>44</v>
      </c>
      <c r="D193">
        <v>1</v>
      </c>
      <c r="E193" t="s">
        <v>20346</v>
      </c>
      <c r="F193">
        <v>122</v>
      </c>
      <c r="G193">
        <v>0</v>
      </c>
      <c r="H193" t="s">
        <v>641</v>
      </c>
      <c r="I193" t="s">
        <v>20347</v>
      </c>
      <c r="J193" t="s">
        <v>20348</v>
      </c>
      <c r="K193" t="s">
        <v>18078</v>
      </c>
      <c r="L193" t="s">
        <v>2084</v>
      </c>
      <c r="M193" t="s">
        <v>20345</v>
      </c>
      <c r="N193" t="s">
        <v>634</v>
      </c>
      <c r="O193" t="s">
        <v>894</v>
      </c>
      <c r="P193" t="s">
        <v>43</v>
      </c>
      <c r="Q193" t="s">
        <v>648</v>
      </c>
      <c r="R193" t="s">
        <v>635</v>
      </c>
      <c r="S193" t="s">
        <v>634</v>
      </c>
      <c r="T193" t="s">
        <v>20349</v>
      </c>
    </row>
    <row r="194" spans="1:20" x14ac:dyDescent="0.25">
      <c r="A194" t="s">
        <v>118</v>
      </c>
      <c r="B194" t="s">
        <v>91</v>
      </c>
      <c r="C194">
        <v>78</v>
      </c>
      <c r="D194">
        <v>1</v>
      </c>
      <c r="E194" t="s">
        <v>20346</v>
      </c>
      <c r="F194">
        <v>122</v>
      </c>
      <c r="G194">
        <v>0</v>
      </c>
      <c r="H194" t="s">
        <v>641</v>
      </c>
      <c r="I194" t="s">
        <v>20347</v>
      </c>
      <c r="J194" t="s">
        <v>20348</v>
      </c>
      <c r="K194" t="s">
        <v>18078</v>
      </c>
      <c r="L194" t="s">
        <v>2084</v>
      </c>
      <c r="M194" t="s">
        <v>20345</v>
      </c>
      <c r="N194" t="s">
        <v>634</v>
      </c>
      <c r="O194" t="s">
        <v>894</v>
      </c>
      <c r="P194" t="s">
        <v>43</v>
      </c>
      <c r="Q194" t="s">
        <v>648</v>
      </c>
      <c r="R194" t="s">
        <v>635</v>
      </c>
      <c r="S194" t="s">
        <v>634</v>
      </c>
      <c r="T194" t="s">
        <v>20349</v>
      </c>
    </row>
    <row r="195" spans="1:20" x14ac:dyDescent="0.25">
      <c r="A195" t="s">
        <v>37</v>
      </c>
      <c r="B195" t="s">
        <v>38</v>
      </c>
      <c r="C195">
        <v>66.666666666666671</v>
      </c>
      <c r="D195">
        <v>3</v>
      </c>
      <c r="E195" t="s">
        <v>20350</v>
      </c>
      <c r="F195">
        <v>100</v>
      </c>
      <c r="G195">
        <v>0</v>
      </c>
      <c r="H195" t="s">
        <v>631</v>
      </c>
      <c r="I195" t="s">
        <v>20351</v>
      </c>
      <c r="J195" t="s">
        <v>749</v>
      </c>
      <c r="K195" t="s">
        <v>634</v>
      </c>
      <c r="L195" t="s">
        <v>635</v>
      </c>
      <c r="M195" t="s">
        <v>20352</v>
      </c>
      <c r="N195" t="s">
        <v>634</v>
      </c>
      <c r="O195" t="s">
        <v>654</v>
      </c>
      <c r="P195" t="s">
        <v>22</v>
      </c>
      <c r="Q195" t="s">
        <v>655</v>
      </c>
      <c r="R195" t="s">
        <v>635</v>
      </c>
      <c r="S195" t="s">
        <v>634</v>
      </c>
      <c r="T195" t="s">
        <v>20353</v>
      </c>
    </row>
    <row r="196" spans="1:20" x14ac:dyDescent="0.25">
      <c r="A196" t="s">
        <v>533</v>
      </c>
      <c r="B196" t="s">
        <v>137</v>
      </c>
      <c r="C196">
        <v>75</v>
      </c>
      <c r="D196">
        <v>2</v>
      </c>
      <c r="E196" t="s">
        <v>20354</v>
      </c>
      <c r="F196">
        <v>199</v>
      </c>
      <c r="G196">
        <v>49</v>
      </c>
      <c r="H196" t="s">
        <v>641</v>
      </c>
      <c r="I196" t="s">
        <v>20355</v>
      </c>
      <c r="J196" t="s">
        <v>20356</v>
      </c>
      <c r="K196" t="s">
        <v>785</v>
      </c>
      <c r="L196" t="s">
        <v>8384</v>
      </c>
      <c r="M196" t="s">
        <v>20353</v>
      </c>
      <c r="N196" t="s">
        <v>634</v>
      </c>
      <c r="O196" t="s">
        <v>894</v>
      </c>
      <c r="P196" t="s">
        <v>43</v>
      </c>
      <c r="Q196" t="s">
        <v>648</v>
      </c>
      <c r="R196" t="s">
        <v>635</v>
      </c>
      <c r="S196" t="s">
        <v>634</v>
      </c>
      <c r="T196" t="s">
        <v>20353</v>
      </c>
    </row>
    <row r="197" spans="1:20" x14ac:dyDescent="0.25">
      <c r="A197" t="s">
        <v>20</v>
      </c>
      <c r="B197" t="s">
        <v>21</v>
      </c>
      <c r="C197">
        <v>50</v>
      </c>
      <c r="D197">
        <v>1</v>
      </c>
      <c r="E197" t="s">
        <v>20357</v>
      </c>
      <c r="F197">
        <v>100</v>
      </c>
      <c r="G197">
        <v>0</v>
      </c>
      <c r="H197" t="s">
        <v>703</v>
      </c>
      <c r="I197" t="s">
        <v>20358</v>
      </c>
      <c r="J197" t="s">
        <v>705</v>
      </c>
      <c r="K197" t="s">
        <v>634</v>
      </c>
      <c r="L197" t="s">
        <v>635</v>
      </c>
      <c r="M197" t="s">
        <v>20353</v>
      </c>
      <c r="N197" t="s">
        <v>634</v>
      </c>
      <c r="O197" t="s">
        <v>637</v>
      </c>
      <c r="P197" t="s">
        <v>22</v>
      </c>
      <c r="Q197" t="s">
        <v>638</v>
      </c>
      <c r="R197" t="s">
        <v>635</v>
      </c>
      <c r="S197" t="s">
        <v>634</v>
      </c>
      <c r="T197" t="s">
        <v>20353</v>
      </c>
    </row>
    <row r="198" spans="1:20" x14ac:dyDescent="0.25">
      <c r="A198" t="s">
        <v>23</v>
      </c>
      <c r="B198" t="s">
        <v>24</v>
      </c>
      <c r="C198">
        <v>50</v>
      </c>
      <c r="D198">
        <v>1</v>
      </c>
      <c r="E198" t="s">
        <v>20357</v>
      </c>
      <c r="F198">
        <v>100</v>
      </c>
      <c r="G198">
        <v>0</v>
      </c>
      <c r="H198" t="s">
        <v>703</v>
      </c>
      <c r="I198" t="s">
        <v>20358</v>
      </c>
      <c r="J198" t="s">
        <v>705</v>
      </c>
      <c r="K198" t="s">
        <v>634</v>
      </c>
      <c r="L198" t="s">
        <v>635</v>
      </c>
      <c r="M198" t="s">
        <v>20353</v>
      </c>
      <c r="N198" t="s">
        <v>634</v>
      </c>
      <c r="O198" t="s">
        <v>637</v>
      </c>
      <c r="P198" t="s">
        <v>22</v>
      </c>
      <c r="Q198" t="s">
        <v>638</v>
      </c>
      <c r="R198" t="s">
        <v>635</v>
      </c>
      <c r="S198" t="s">
        <v>634</v>
      </c>
      <c r="T198" t="s">
        <v>20353</v>
      </c>
    </row>
    <row r="199" spans="1:20" x14ac:dyDescent="0.25">
      <c r="A199" t="s">
        <v>25</v>
      </c>
      <c r="B199" t="s">
        <v>26</v>
      </c>
      <c r="C199">
        <v>50</v>
      </c>
      <c r="D199">
        <v>1</v>
      </c>
      <c r="E199" t="s">
        <v>20357</v>
      </c>
      <c r="F199">
        <v>100</v>
      </c>
      <c r="G199">
        <v>0</v>
      </c>
      <c r="H199" t="s">
        <v>703</v>
      </c>
      <c r="I199" t="s">
        <v>20358</v>
      </c>
      <c r="J199" t="s">
        <v>705</v>
      </c>
      <c r="K199" t="s">
        <v>634</v>
      </c>
      <c r="L199" t="s">
        <v>635</v>
      </c>
      <c r="M199" t="s">
        <v>20353</v>
      </c>
      <c r="N199" t="s">
        <v>634</v>
      </c>
      <c r="O199" t="s">
        <v>637</v>
      </c>
      <c r="P199" t="s">
        <v>22</v>
      </c>
      <c r="Q199" t="s">
        <v>638</v>
      </c>
      <c r="R199" t="s">
        <v>635</v>
      </c>
      <c r="S199" t="s">
        <v>634</v>
      </c>
      <c r="T199" t="s">
        <v>20353</v>
      </c>
    </row>
    <row r="200" spans="1:20" x14ac:dyDescent="0.25">
      <c r="A200" t="s">
        <v>37</v>
      </c>
      <c r="B200" t="s">
        <v>38</v>
      </c>
      <c r="C200">
        <v>66.666666666666671</v>
      </c>
      <c r="D200">
        <v>6</v>
      </c>
      <c r="E200" t="s">
        <v>20359</v>
      </c>
      <c r="F200">
        <v>190</v>
      </c>
      <c r="G200">
        <v>0</v>
      </c>
      <c r="H200" t="s">
        <v>631</v>
      </c>
      <c r="I200" t="s">
        <v>5220</v>
      </c>
      <c r="J200" t="s">
        <v>749</v>
      </c>
      <c r="K200" t="s">
        <v>634</v>
      </c>
      <c r="L200" t="s">
        <v>635</v>
      </c>
      <c r="M200" t="s">
        <v>20360</v>
      </c>
      <c r="N200" t="s">
        <v>634</v>
      </c>
      <c r="O200" t="s">
        <v>637</v>
      </c>
      <c r="P200" t="s">
        <v>22</v>
      </c>
      <c r="Q200" t="s">
        <v>638</v>
      </c>
      <c r="R200" t="s">
        <v>635</v>
      </c>
      <c r="S200" t="s">
        <v>634</v>
      </c>
      <c r="T200" t="s">
        <v>20360</v>
      </c>
    </row>
    <row r="201" spans="1:20" x14ac:dyDescent="0.25">
      <c r="A201" t="s">
        <v>164</v>
      </c>
      <c r="B201" t="s">
        <v>165</v>
      </c>
      <c r="C201">
        <v>33.333333333333336</v>
      </c>
      <c r="D201">
        <v>3</v>
      </c>
      <c r="E201" t="s">
        <v>20361</v>
      </c>
      <c r="F201">
        <v>100</v>
      </c>
      <c r="G201">
        <v>0</v>
      </c>
      <c r="H201" t="s">
        <v>631</v>
      </c>
      <c r="I201" t="s">
        <v>20362</v>
      </c>
      <c r="J201" t="s">
        <v>749</v>
      </c>
      <c r="K201" t="s">
        <v>634</v>
      </c>
      <c r="L201" t="s">
        <v>635</v>
      </c>
      <c r="M201" t="s">
        <v>20363</v>
      </c>
      <c r="N201" t="s">
        <v>634</v>
      </c>
      <c r="O201" t="s">
        <v>637</v>
      </c>
      <c r="P201" t="s">
        <v>22</v>
      </c>
      <c r="Q201" t="s">
        <v>638</v>
      </c>
      <c r="R201" t="s">
        <v>635</v>
      </c>
      <c r="S201" t="s">
        <v>634</v>
      </c>
      <c r="T201" t="s">
        <v>20363</v>
      </c>
    </row>
    <row r="202" spans="1:20" x14ac:dyDescent="0.25">
      <c r="A202" t="s">
        <v>25</v>
      </c>
      <c r="B202" t="s">
        <v>26</v>
      </c>
      <c r="C202">
        <v>44</v>
      </c>
      <c r="D202">
        <v>2</v>
      </c>
      <c r="E202" t="s">
        <v>20364</v>
      </c>
      <c r="F202">
        <v>88</v>
      </c>
      <c r="G202">
        <v>0</v>
      </c>
      <c r="H202" t="s">
        <v>641</v>
      </c>
      <c r="I202" t="s">
        <v>20000</v>
      </c>
      <c r="J202" t="s">
        <v>20365</v>
      </c>
      <c r="K202" t="s">
        <v>1070</v>
      </c>
      <c r="L202" t="s">
        <v>4232</v>
      </c>
      <c r="M202" t="s">
        <v>20366</v>
      </c>
      <c r="N202" t="s">
        <v>634</v>
      </c>
      <c r="O202" t="s">
        <v>894</v>
      </c>
      <c r="P202" t="s">
        <v>43</v>
      </c>
      <c r="Q202" t="s">
        <v>648</v>
      </c>
      <c r="R202" t="s">
        <v>635</v>
      </c>
      <c r="S202" t="s">
        <v>20367</v>
      </c>
      <c r="T202" t="s">
        <v>20368</v>
      </c>
    </row>
    <row r="203" spans="1:20" x14ac:dyDescent="0.25">
      <c r="A203" t="s">
        <v>37</v>
      </c>
      <c r="B203" t="s">
        <v>38</v>
      </c>
      <c r="C203">
        <v>66.666666666666671</v>
      </c>
      <c r="D203">
        <v>3</v>
      </c>
      <c r="E203" t="s">
        <v>20369</v>
      </c>
      <c r="F203">
        <v>100</v>
      </c>
      <c r="G203">
        <v>0</v>
      </c>
      <c r="H203" t="s">
        <v>631</v>
      </c>
      <c r="I203" t="s">
        <v>20370</v>
      </c>
      <c r="J203" t="s">
        <v>659</v>
      </c>
      <c r="K203" t="s">
        <v>634</v>
      </c>
      <c r="L203" t="s">
        <v>635</v>
      </c>
      <c r="M203" t="s">
        <v>20371</v>
      </c>
      <c r="N203" t="s">
        <v>634</v>
      </c>
      <c r="O203" t="s">
        <v>637</v>
      </c>
      <c r="P203" t="s">
        <v>22</v>
      </c>
      <c r="Q203" t="s">
        <v>638</v>
      </c>
      <c r="R203" t="s">
        <v>635</v>
      </c>
      <c r="S203" t="s">
        <v>634</v>
      </c>
      <c r="T203" t="s">
        <v>20371</v>
      </c>
    </row>
    <row r="204" spans="1:20" x14ac:dyDescent="0.25">
      <c r="A204" t="s">
        <v>164</v>
      </c>
      <c r="B204" t="s">
        <v>165</v>
      </c>
      <c r="C204">
        <v>50</v>
      </c>
      <c r="D204">
        <v>6</v>
      </c>
      <c r="E204" t="s">
        <v>20372</v>
      </c>
      <c r="F204">
        <v>200</v>
      </c>
      <c r="G204">
        <v>0</v>
      </c>
      <c r="H204" t="s">
        <v>631</v>
      </c>
      <c r="I204" t="s">
        <v>20373</v>
      </c>
      <c r="J204" t="s">
        <v>1036</v>
      </c>
      <c r="K204" t="s">
        <v>634</v>
      </c>
      <c r="L204" t="s">
        <v>635</v>
      </c>
      <c r="M204" t="s">
        <v>20374</v>
      </c>
      <c r="N204" t="s">
        <v>634</v>
      </c>
      <c r="O204" t="s">
        <v>637</v>
      </c>
      <c r="P204" t="s">
        <v>22</v>
      </c>
      <c r="Q204" t="s">
        <v>638</v>
      </c>
      <c r="R204" t="s">
        <v>635</v>
      </c>
      <c r="S204" t="s">
        <v>634</v>
      </c>
      <c r="T204" t="s">
        <v>20374</v>
      </c>
    </row>
    <row r="205" spans="1:20" x14ac:dyDescent="0.25">
      <c r="A205" t="s">
        <v>613</v>
      </c>
      <c r="B205" t="s">
        <v>614</v>
      </c>
      <c r="C205">
        <v>50</v>
      </c>
      <c r="D205">
        <v>6</v>
      </c>
      <c r="E205" t="s">
        <v>20375</v>
      </c>
      <c r="F205">
        <v>200</v>
      </c>
      <c r="G205">
        <v>0</v>
      </c>
      <c r="H205" t="s">
        <v>631</v>
      </c>
      <c r="I205" t="s">
        <v>20376</v>
      </c>
      <c r="J205" t="s">
        <v>652</v>
      </c>
      <c r="K205" t="s">
        <v>634</v>
      </c>
      <c r="L205" t="s">
        <v>635</v>
      </c>
      <c r="M205" t="s">
        <v>20377</v>
      </c>
      <c r="N205" t="s">
        <v>634</v>
      </c>
      <c r="O205" t="s">
        <v>654</v>
      </c>
      <c r="P205" t="s">
        <v>22</v>
      </c>
      <c r="Q205" t="s">
        <v>655</v>
      </c>
      <c r="R205" t="s">
        <v>635</v>
      </c>
      <c r="S205" t="s">
        <v>20378</v>
      </c>
      <c r="T205" t="s">
        <v>20379</v>
      </c>
    </row>
    <row r="206" spans="1:20" x14ac:dyDescent="0.25">
      <c r="A206" t="s">
        <v>164</v>
      </c>
      <c r="B206" t="s">
        <v>165</v>
      </c>
      <c r="C206">
        <v>33.333333333333336</v>
      </c>
      <c r="D206">
        <v>3</v>
      </c>
      <c r="E206" t="s">
        <v>20380</v>
      </c>
      <c r="F206">
        <v>100</v>
      </c>
      <c r="G206">
        <v>0</v>
      </c>
      <c r="H206" t="s">
        <v>631</v>
      </c>
      <c r="I206" t="s">
        <v>20080</v>
      </c>
      <c r="J206" t="s">
        <v>1905</v>
      </c>
      <c r="K206" t="s">
        <v>634</v>
      </c>
      <c r="L206" t="s">
        <v>635</v>
      </c>
      <c r="M206" t="s">
        <v>20381</v>
      </c>
      <c r="N206" t="s">
        <v>634</v>
      </c>
      <c r="O206" t="s">
        <v>637</v>
      </c>
      <c r="P206" t="s">
        <v>22</v>
      </c>
      <c r="Q206" t="s">
        <v>638</v>
      </c>
      <c r="R206" t="s">
        <v>635</v>
      </c>
      <c r="S206" t="s">
        <v>634</v>
      </c>
      <c r="T206" t="s">
        <v>20381</v>
      </c>
    </row>
    <row r="207" spans="1:20" x14ac:dyDescent="0.25">
      <c r="A207" t="s">
        <v>37</v>
      </c>
      <c r="B207" t="s">
        <v>38</v>
      </c>
      <c r="C207">
        <v>66.666666666666671</v>
      </c>
      <c r="D207">
        <v>3</v>
      </c>
      <c r="E207" t="s">
        <v>20382</v>
      </c>
      <c r="F207">
        <v>100</v>
      </c>
      <c r="G207">
        <v>0</v>
      </c>
      <c r="H207" t="s">
        <v>631</v>
      </c>
      <c r="I207" t="s">
        <v>20383</v>
      </c>
      <c r="J207" t="s">
        <v>1087</v>
      </c>
      <c r="K207" t="s">
        <v>634</v>
      </c>
      <c r="L207" t="s">
        <v>635</v>
      </c>
      <c r="M207" t="s">
        <v>20384</v>
      </c>
      <c r="N207" t="s">
        <v>634</v>
      </c>
      <c r="O207" t="s">
        <v>637</v>
      </c>
      <c r="P207" t="s">
        <v>22</v>
      </c>
      <c r="Q207" t="s">
        <v>638</v>
      </c>
      <c r="R207" t="s">
        <v>635</v>
      </c>
      <c r="S207" t="s">
        <v>634</v>
      </c>
      <c r="T207" t="s">
        <v>20384</v>
      </c>
    </row>
    <row r="208" spans="1:20" x14ac:dyDescent="0.25">
      <c r="A208" t="s">
        <v>164</v>
      </c>
      <c r="B208" t="s">
        <v>165</v>
      </c>
      <c r="C208">
        <v>50</v>
      </c>
      <c r="D208">
        <v>6</v>
      </c>
      <c r="E208" t="s">
        <v>20385</v>
      </c>
      <c r="F208">
        <v>200</v>
      </c>
      <c r="G208">
        <v>0</v>
      </c>
      <c r="H208" t="s">
        <v>631</v>
      </c>
      <c r="I208" t="s">
        <v>20386</v>
      </c>
      <c r="J208" t="s">
        <v>873</v>
      </c>
      <c r="K208" t="s">
        <v>634</v>
      </c>
      <c r="L208" t="s">
        <v>635</v>
      </c>
      <c r="M208" t="s">
        <v>20387</v>
      </c>
      <c r="N208" t="s">
        <v>634</v>
      </c>
      <c r="O208" t="s">
        <v>637</v>
      </c>
      <c r="P208" t="s">
        <v>22</v>
      </c>
      <c r="Q208" t="s">
        <v>638</v>
      </c>
      <c r="R208" t="s">
        <v>635</v>
      </c>
      <c r="S208" t="s">
        <v>634</v>
      </c>
      <c r="T208" t="s">
        <v>20387</v>
      </c>
    </row>
    <row r="209" spans="1:20" x14ac:dyDescent="0.25">
      <c r="A209" t="s">
        <v>20</v>
      </c>
      <c r="B209" t="s">
        <v>21</v>
      </c>
      <c r="C209">
        <v>50</v>
      </c>
      <c r="D209">
        <v>1</v>
      </c>
      <c r="E209" t="s">
        <v>20388</v>
      </c>
      <c r="F209">
        <v>100</v>
      </c>
      <c r="G209">
        <v>0</v>
      </c>
      <c r="H209" t="s">
        <v>703</v>
      </c>
      <c r="I209" t="s">
        <v>20389</v>
      </c>
      <c r="J209" t="s">
        <v>3525</v>
      </c>
      <c r="K209" t="s">
        <v>634</v>
      </c>
      <c r="L209" t="s">
        <v>635</v>
      </c>
      <c r="M209" t="s">
        <v>20390</v>
      </c>
      <c r="N209" t="s">
        <v>634</v>
      </c>
      <c r="O209" t="s">
        <v>637</v>
      </c>
      <c r="P209" t="s">
        <v>22</v>
      </c>
      <c r="Q209" t="s">
        <v>638</v>
      </c>
      <c r="R209" t="s">
        <v>635</v>
      </c>
      <c r="S209" t="s">
        <v>634</v>
      </c>
      <c r="T209" t="s">
        <v>20390</v>
      </c>
    </row>
    <row r="210" spans="1:20" x14ac:dyDescent="0.25">
      <c r="A210" t="s">
        <v>23</v>
      </c>
      <c r="B210" t="s">
        <v>24</v>
      </c>
      <c r="C210">
        <v>50</v>
      </c>
      <c r="D210">
        <v>1</v>
      </c>
      <c r="E210" t="s">
        <v>20388</v>
      </c>
      <c r="F210">
        <v>100</v>
      </c>
      <c r="G210">
        <v>0</v>
      </c>
      <c r="H210" t="s">
        <v>703</v>
      </c>
      <c r="I210" t="s">
        <v>20389</v>
      </c>
      <c r="J210" t="s">
        <v>3525</v>
      </c>
      <c r="K210" t="s">
        <v>634</v>
      </c>
      <c r="L210" t="s">
        <v>635</v>
      </c>
      <c r="M210" t="s">
        <v>20390</v>
      </c>
      <c r="N210" t="s">
        <v>634</v>
      </c>
      <c r="O210" t="s">
        <v>637</v>
      </c>
      <c r="P210" t="s">
        <v>22</v>
      </c>
      <c r="Q210" t="s">
        <v>638</v>
      </c>
      <c r="R210" t="s">
        <v>635</v>
      </c>
      <c r="S210" t="s">
        <v>634</v>
      </c>
      <c r="T210" t="s">
        <v>20390</v>
      </c>
    </row>
    <row r="211" spans="1:20" x14ac:dyDescent="0.25">
      <c r="A211" t="s">
        <v>25</v>
      </c>
      <c r="B211" t="s">
        <v>26</v>
      </c>
      <c r="C211">
        <v>50</v>
      </c>
      <c r="D211">
        <v>1</v>
      </c>
      <c r="E211" t="s">
        <v>20388</v>
      </c>
      <c r="F211">
        <v>100</v>
      </c>
      <c r="G211">
        <v>0</v>
      </c>
      <c r="H211" t="s">
        <v>703</v>
      </c>
      <c r="I211" t="s">
        <v>20389</v>
      </c>
      <c r="J211" t="s">
        <v>3525</v>
      </c>
      <c r="K211" t="s">
        <v>634</v>
      </c>
      <c r="L211" t="s">
        <v>635</v>
      </c>
      <c r="M211" t="s">
        <v>20390</v>
      </c>
      <c r="N211" t="s">
        <v>634</v>
      </c>
      <c r="O211" t="s">
        <v>637</v>
      </c>
      <c r="P211" t="s">
        <v>22</v>
      </c>
      <c r="Q211" t="s">
        <v>638</v>
      </c>
      <c r="R211" t="s">
        <v>635</v>
      </c>
      <c r="S211" t="s">
        <v>634</v>
      </c>
      <c r="T211" t="s">
        <v>20390</v>
      </c>
    </row>
    <row r="212" spans="1:20" x14ac:dyDescent="0.25">
      <c r="A212" t="s">
        <v>20</v>
      </c>
      <c r="B212" t="s">
        <v>21</v>
      </c>
      <c r="C212">
        <v>50</v>
      </c>
      <c r="D212">
        <v>1</v>
      </c>
      <c r="E212" t="s">
        <v>20391</v>
      </c>
      <c r="F212">
        <v>100</v>
      </c>
      <c r="G212">
        <v>0</v>
      </c>
      <c r="H212" t="s">
        <v>703</v>
      </c>
      <c r="I212" t="s">
        <v>4064</v>
      </c>
      <c r="J212" t="s">
        <v>1244</v>
      </c>
      <c r="K212" t="s">
        <v>634</v>
      </c>
      <c r="L212" t="s">
        <v>635</v>
      </c>
      <c r="M212" t="s">
        <v>20392</v>
      </c>
      <c r="N212" t="s">
        <v>634</v>
      </c>
      <c r="O212" t="s">
        <v>637</v>
      </c>
      <c r="P212" t="s">
        <v>22</v>
      </c>
      <c r="Q212" t="s">
        <v>638</v>
      </c>
      <c r="R212" t="s">
        <v>635</v>
      </c>
      <c r="S212" t="s">
        <v>634</v>
      </c>
      <c r="T212" t="s">
        <v>20392</v>
      </c>
    </row>
    <row r="213" spans="1:20" x14ac:dyDescent="0.25">
      <c r="A213" t="s">
        <v>23</v>
      </c>
      <c r="B213" t="s">
        <v>24</v>
      </c>
      <c r="C213">
        <v>50</v>
      </c>
      <c r="D213">
        <v>1</v>
      </c>
      <c r="E213" t="s">
        <v>20391</v>
      </c>
      <c r="F213">
        <v>100</v>
      </c>
      <c r="G213">
        <v>0</v>
      </c>
      <c r="H213" t="s">
        <v>703</v>
      </c>
      <c r="I213" t="s">
        <v>4064</v>
      </c>
      <c r="J213" t="s">
        <v>1244</v>
      </c>
      <c r="K213" t="s">
        <v>634</v>
      </c>
      <c r="L213" t="s">
        <v>635</v>
      </c>
      <c r="M213" t="s">
        <v>20392</v>
      </c>
      <c r="N213" t="s">
        <v>634</v>
      </c>
      <c r="O213" t="s">
        <v>637</v>
      </c>
      <c r="P213" t="s">
        <v>22</v>
      </c>
      <c r="Q213" t="s">
        <v>638</v>
      </c>
      <c r="R213" t="s">
        <v>635</v>
      </c>
      <c r="S213" t="s">
        <v>634</v>
      </c>
      <c r="T213" t="s">
        <v>20392</v>
      </c>
    </row>
    <row r="214" spans="1:20" x14ac:dyDescent="0.25">
      <c r="A214" t="s">
        <v>25</v>
      </c>
      <c r="B214" t="s">
        <v>26</v>
      </c>
      <c r="C214">
        <v>50</v>
      </c>
      <c r="D214">
        <v>1</v>
      </c>
      <c r="E214" t="s">
        <v>20391</v>
      </c>
      <c r="F214">
        <v>100</v>
      </c>
      <c r="G214">
        <v>0</v>
      </c>
      <c r="H214" t="s">
        <v>703</v>
      </c>
      <c r="I214" t="s">
        <v>4064</v>
      </c>
      <c r="J214" t="s">
        <v>1244</v>
      </c>
      <c r="K214" t="s">
        <v>634</v>
      </c>
      <c r="L214" t="s">
        <v>635</v>
      </c>
      <c r="M214" t="s">
        <v>20392</v>
      </c>
      <c r="N214" t="s">
        <v>634</v>
      </c>
      <c r="O214" t="s">
        <v>637</v>
      </c>
      <c r="P214" t="s">
        <v>22</v>
      </c>
      <c r="Q214" t="s">
        <v>638</v>
      </c>
      <c r="R214" t="s">
        <v>635</v>
      </c>
      <c r="S214" t="s">
        <v>634</v>
      </c>
      <c r="T214" t="s">
        <v>20392</v>
      </c>
    </row>
    <row r="215" spans="1:20" x14ac:dyDescent="0.25">
      <c r="A215" t="s">
        <v>164</v>
      </c>
      <c r="B215" t="s">
        <v>165</v>
      </c>
      <c r="C215">
        <v>33.333333333333336</v>
      </c>
      <c r="D215">
        <v>3</v>
      </c>
      <c r="E215" t="s">
        <v>20393</v>
      </c>
      <c r="F215">
        <v>100</v>
      </c>
      <c r="G215">
        <v>0</v>
      </c>
      <c r="H215" t="s">
        <v>631</v>
      </c>
      <c r="I215" t="s">
        <v>20394</v>
      </c>
      <c r="J215" t="s">
        <v>1152</v>
      </c>
      <c r="K215" t="s">
        <v>634</v>
      </c>
      <c r="L215" t="s">
        <v>635</v>
      </c>
      <c r="M215" t="s">
        <v>20395</v>
      </c>
      <c r="N215" t="s">
        <v>634</v>
      </c>
      <c r="O215" t="s">
        <v>707</v>
      </c>
      <c r="P215" t="s">
        <v>22</v>
      </c>
      <c r="Q215" t="s">
        <v>638</v>
      </c>
      <c r="R215" t="s">
        <v>635</v>
      </c>
      <c r="S215" t="s">
        <v>634</v>
      </c>
      <c r="T215" t="s">
        <v>20395</v>
      </c>
    </row>
    <row r="216" spans="1:20" x14ac:dyDescent="0.25">
      <c r="A216" t="s">
        <v>164</v>
      </c>
      <c r="B216" t="s">
        <v>165</v>
      </c>
      <c r="C216">
        <v>33.333333333333336</v>
      </c>
      <c r="D216">
        <v>3</v>
      </c>
      <c r="E216" t="s">
        <v>20396</v>
      </c>
      <c r="F216">
        <v>135</v>
      </c>
      <c r="G216">
        <v>0</v>
      </c>
      <c r="H216" t="s">
        <v>631</v>
      </c>
      <c r="I216" t="s">
        <v>4596</v>
      </c>
      <c r="J216" t="s">
        <v>20397</v>
      </c>
      <c r="K216" t="s">
        <v>18407</v>
      </c>
      <c r="L216" t="s">
        <v>1780</v>
      </c>
      <c r="M216" t="s">
        <v>20398</v>
      </c>
      <c r="N216" t="s">
        <v>634</v>
      </c>
      <c r="O216" t="s">
        <v>894</v>
      </c>
      <c r="P216" t="s">
        <v>43</v>
      </c>
      <c r="Q216" t="s">
        <v>648</v>
      </c>
      <c r="R216" t="s">
        <v>635</v>
      </c>
      <c r="S216" t="s">
        <v>20399</v>
      </c>
      <c r="T216" t="s">
        <v>20398</v>
      </c>
    </row>
    <row r="217" spans="1:20" x14ac:dyDescent="0.25">
      <c r="A217" t="s">
        <v>20</v>
      </c>
      <c r="B217" t="s">
        <v>21</v>
      </c>
      <c r="C217">
        <v>50</v>
      </c>
      <c r="D217">
        <v>1</v>
      </c>
      <c r="E217" t="s">
        <v>20400</v>
      </c>
      <c r="F217">
        <v>100</v>
      </c>
      <c r="G217">
        <v>0</v>
      </c>
      <c r="H217" t="s">
        <v>703</v>
      </c>
      <c r="I217" t="s">
        <v>14569</v>
      </c>
      <c r="J217" t="s">
        <v>749</v>
      </c>
      <c r="K217" t="s">
        <v>634</v>
      </c>
      <c r="L217" t="s">
        <v>635</v>
      </c>
      <c r="M217" t="s">
        <v>20401</v>
      </c>
      <c r="N217" t="s">
        <v>634</v>
      </c>
      <c r="O217" t="s">
        <v>637</v>
      </c>
      <c r="P217" t="s">
        <v>22</v>
      </c>
      <c r="Q217" t="s">
        <v>638</v>
      </c>
      <c r="R217" t="s">
        <v>635</v>
      </c>
      <c r="S217" t="s">
        <v>634</v>
      </c>
      <c r="T217" t="s">
        <v>20401</v>
      </c>
    </row>
    <row r="218" spans="1:20" x14ac:dyDescent="0.25">
      <c r="A218" t="s">
        <v>23</v>
      </c>
      <c r="B218" t="s">
        <v>24</v>
      </c>
      <c r="C218">
        <v>50</v>
      </c>
      <c r="D218">
        <v>1</v>
      </c>
      <c r="E218" t="s">
        <v>20400</v>
      </c>
      <c r="F218">
        <v>100</v>
      </c>
      <c r="G218">
        <v>0</v>
      </c>
      <c r="H218" t="s">
        <v>703</v>
      </c>
      <c r="I218" t="s">
        <v>14569</v>
      </c>
      <c r="J218" t="s">
        <v>749</v>
      </c>
      <c r="K218" t="s">
        <v>634</v>
      </c>
      <c r="L218" t="s">
        <v>635</v>
      </c>
      <c r="M218" t="s">
        <v>20401</v>
      </c>
      <c r="N218" t="s">
        <v>634</v>
      </c>
      <c r="O218" t="s">
        <v>637</v>
      </c>
      <c r="P218" t="s">
        <v>22</v>
      </c>
      <c r="Q218" t="s">
        <v>638</v>
      </c>
      <c r="R218" t="s">
        <v>635</v>
      </c>
      <c r="S218" t="s">
        <v>634</v>
      </c>
      <c r="T218" t="s">
        <v>20401</v>
      </c>
    </row>
    <row r="219" spans="1:20" x14ac:dyDescent="0.25">
      <c r="A219" t="s">
        <v>25</v>
      </c>
      <c r="B219" t="s">
        <v>26</v>
      </c>
      <c r="C219">
        <v>50</v>
      </c>
      <c r="D219">
        <v>1</v>
      </c>
      <c r="E219" t="s">
        <v>20400</v>
      </c>
      <c r="F219">
        <v>100</v>
      </c>
      <c r="G219">
        <v>0</v>
      </c>
      <c r="H219" t="s">
        <v>703</v>
      </c>
      <c r="I219" t="s">
        <v>14569</v>
      </c>
      <c r="J219" t="s">
        <v>749</v>
      </c>
      <c r="K219" t="s">
        <v>634</v>
      </c>
      <c r="L219" t="s">
        <v>635</v>
      </c>
      <c r="M219" t="s">
        <v>20401</v>
      </c>
      <c r="N219" t="s">
        <v>634</v>
      </c>
      <c r="O219" t="s">
        <v>637</v>
      </c>
      <c r="P219" t="s">
        <v>22</v>
      </c>
      <c r="Q219" t="s">
        <v>638</v>
      </c>
      <c r="R219" t="s">
        <v>635</v>
      </c>
      <c r="S219" t="s">
        <v>634</v>
      </c>
      <c r="T219" t="s">
        <v>20401</v>
      </c>
    </row>
    <row r="220" spans="1:20" x14ac:dyDescent="0.25">
      <c r="A220" t="s">
        <v>37</v>
      </c>
      <c r="B220" t="s">
        <v>38</v>
      </c>
      <c r="C220">
        <v>66.666666666666671</v>
      </c>
      <c r="D220">
        <v>6</v>
      </c>
      <c r="E220" t="s">
        <v>20402</v>
      </c>
      <c r="F220">
        <v>200</v>
      </c>
      <c r="G220">
        <v>0</v>
      </c>
      <c r="H220" t="s">
        <v>631</v>
      </c>
      <c r="I220" t="s">
        <v>20403</v>
      </c>
      <c r="J220" t="s">
        <v>3525</v>
      </c>
      <c r="K220" t="s">
        <v>634</v>
      </c>
      <c r="L220" t="s">
        <v>635</v>
      </c>
      <c r="M220" t="s">
        <v>20404</v>
      </c>
      <c r="N220" t="s">
        <v>634</v>
      </c>
      <c r="O220" t="s">
        <v>654</v>
      </c>
      <c r="P220" t="s">
        <v>22</v>
      </c>
      <c r="Q220" t="s">
        <v>655</v>
      </c>
      <c r="R220" t="s">
        <v>635</v>
      </c>
      <c r="S220" t="s">
        <v>634</v>
      </c>
      <c r="T220" t="s">
        <v>20404</v>
      </c>
    </row>
    <row r="221" spans="1:20" x14ac:dyDescent="0.25">
      <c r="A221" t="s">
        <v>133</v>
      </c>
      <c r="B221" t="s">
        <v>134</v>
      </c>
      <c r="C221">
        <v>12</v>
      </c>
      <c r="D221">
        <v>20</v>
      </c>
      <c r="E221" t="s">
        <v>20405</v>
      </c>
      <c r="F221">
        <v>399</v>
      </c>
      <c r="G221">
        <v>0</v>
      </c>
      <c r="H221" t="s">
        <v>641</v>
      </c>
      <c r="I221" t="s">
        <v>20406</v>
      </c>
      <c r="J221" t="s">
        <v>20407</v>
      </c>
      <c r="K221" t="s">
        <v>15820</v>
      </c>
      <c r="L221" t="s">
        <v>2009</v>
      </c>
      <c r="M221" t="s">
        <v>20404</v>
      </c>
      <c r="N221" t="s">
        <v>634</v>
      </c>
      <c r="O221" t="s">
        <v>894</v>
      </c>
      <c r="P221" t="s">
        <v>43</v>
      </c>
      <c r="Q221" t="s">
        <v>648</v>
      </c>
      <c r="R221" t="s">
        <v>635</v>
      </c>
      <c r="S221" t="s">
        <v>20408</v>
      </c>
      <c r="T221" t="s">
        <v>20404</v>
      </c>
    </row>
    <row r="222" spans="1:20" x14ac:dyDescent="0.25">
      <c r="A222" t="s">
        <v>25</v>
      </c>
      <c r="B222" t="s">
        <v>26</v>
      </c>
      <c r="C222">
        <v>43</v>
      </c>
      <c r="D222">
        <v>1</v>
      </c>
      <c r="E222" t="s">
        <v>20405</v>
      </c>
      <c r="F222">
        <v>399</v>
      </c>
      <c r="G222">
        <v>0</v>
      </c>
      <c r="H222" t="s">
        <v>641</v>
      </c>
      <c r="I222" t="s">
        <v>20406</v>
      </c>
      <c r="J222" t="s">
        <v>20407</v>
      </c>
      <c r="K222" t="s">
        <v>15820</v>
      </c>
      <c r="L222" t="s">
        <v>2009</v>
      </c>
      <c r="M222" t="s">
        <v>20404</v>
      </c>
      <c r="N222" t="s">
        <v>634</v>
      </c>
      <c r="O222" t="s">
        <v>894</v>
      </c>
      <c r="P222" t="s">
        <v>43</v>
      </c>
      <c r="Q222" t="s">
        <v>648</v>
      </c>
      <c r="R222" t="s">
        <v>635</v>
      </c>
      <c r="S222" t="s">
        <v>20408</v>
      </c>
      <c r="T222" t="s">
        <v>20404</v>
      </c>
    </row>
    <row r="223" spans="1:20" x14ac:dyDescent="0.25">
      <c r="A223" t="s">
        <v>164</v>
      </c>
      <c r="B223" t="s">
        <v>165</v>
      </c>
      <c r="C223">
        <v>48</v>
      </c>
      <c r="D223">
        <v>1</v>
      </c>
      <c r="E223" t="s">
        <v>20405</v>
      </c>
      <c r="F223">
        <v>399</v>
      </c>
      <c r="G223">
        <v>0</v>
      </c>
      <c r="H223" t="s">
        <v>641</v>
      </c>
      <c r="I223" t="s">
        <v>20406</v>
      </c>
      <c r="J223" t="s">
        <v>20407</v>
      </c>
      <c r="K223" t="s">
        <v>15820</v>
      </c>
      <c r="L223" t="s">
        <v>2009</v>
      </c>
      <c r="M223" t="s">
        <v>20404</v>
      </c>
      <c r="N223" t="s">
        <v>634</v>
      </c>
      <c r="O223" t="s">
        <v>894</v>
      </c>
      <c r="P223" t="s">
        <v>43</v>
      </c>
      <c r="Q223" t="s">
        <v>648</v>
      </c>
      <c r="R223" t="s">
        <v>635</v>
      </c>
      <c r="S223" t="s">
        <v>20408</v>
      </c>
      <c r="T223" t="s">
        <v>20404</v>
      </c>
    </row>
    <row r="224" spans="1:20" x14ac:dyDescent="0.25">
      <c r="A224" t="s">
        <v>164</v>
      </c>
      <c r="B224" t="s">
        <v>165</v>
      </c>
      <c r="C224">
        <v>48</v>
      </c>
      <c r="D224">
        <v>1</v>
      </c>
      <c r="E224" t="s">
        <v>20405</v>
      </c>
      <c r="F224">
        <v>399</v>
      </c>
      <c r="G224">
        <v>0</v>
      </c>
      <c r="H224" t="s">
        <v>641</v>
      </c>
      <c r="I224" t="s">
        <v>20406</v>
      </c>
      <c r="J224" t="s">
        <v>20407</v>
      </c>
      <c r="K224" t="s">
        <v>15820</v>
      </c>
      <c r="L224" t="s">
        <v>2009</v>
      </c>
      <c r="M224" t="s">
        <v>20404</v>
      </c>
      <c r="N224" t="s">
        <v>634</v>
      </c>
      <c r="O224" t="s">
        <v>894</v>
      </c>
      <c r="P224" t="s">
        <v>43</v>
      </c>
      <c r="Q224" t="s">
        <v>648</v>
      </c>
      <c r="R224" t="s">
        <v>635</v>
      </c>
      <c r="S224" t="s">
        <v>20408</v>
      </c>
      <c r="T224" t="s">
        <v>20404</v>
      </c>
    </row>
    <row r="225" spans="1:20" x14ac:dyDescent="0.25">
      <c r="A225" t="s">
        <v>41</v>
      </c>
      <c r="B225" t="s">
        <v>42</v>
      </c>
      <c r="C225">
        <v>50</v>
      </c>
      <c r="D225">
        <v>2</v>
      </c>
      <c r="E225" t="s">
        <v>20409</v>
      </c>
      <c r="F225">
        <v>100</v>
      </c>
      <c r="G225">
        <v>0</v>
      </c>
      <c r="H225" t="s">
        <v>631</v>
      </c>
      <c r="I225" t="s">
        <v>20410</v>
      </c>
      <c r="J225" t="s">
        <v>20411</v>
      </c>
      <c r="K225" t="s">
        <v>16115</v>
      </c>
      <c r="L225" t="s">
        <v>10020</v>
      </c>
      <c r="M225" t="s">
        <v>20412</v>
      </c>
      <c r="N225" t="s">
        <v>634</v>
      </c>
      <c r="O225" t="s">
        <v>894</v>
      </c>
      <c r="P225" t="s">
        <v>43</v>
      </c>
      <c r="Q225" t="s">
        <v>648</v>
      </c>
      <c r="R225" t="s">
        <v>635</v>
      </c>
      <c r="S225" t="s">
        <v>20413</v>
      </c>
      <c r="T225" t="s">
        <v>20414</v>
      </c>
    </row>
    <row r="226" spans="1:20" x14ac:dyDescent="0.25">
      <c r="A226" t="s">
        <v>121</v>
      </c>
      <c r="B226" t="s">
        <v>122</v>
      </c>
      <c r="C226">
        <v>15</v>
      </c>
      <c r="D226">
        <v>1</v>
      </c>
      <c r="E226" t="s">
        <v>20415</v>
      </c>
      <c r="F226">
        <v>15</v>
      </c>
      <c r="G226">
        <v>0</v>
      </c>
      <c r="H226" t="s">
        <v>641</v>
      </c>
      <c r="I226" t="s">
        <v>672</v>
      </c>
      <c r="J226" t="s">
        <v>7537</v>
      </c>
      <c r="K226" t="s">
        <v>1092</v>
      </c>
      <c r="L226" t="s">
        <v>7527</v>
      </c>
      <c r="M226" t="s">
        <v>20416</v>
      </c>
      <c r="N226" t="s">
        <v>634</v>
      </c>
      <c r="O226" t="s">
        <v>894</v>
      </c>
      <c r="P226" t="s">
        <v>43</v>
      </c>
      <c r="Q226" t="s">
        <v>648</v>
      </c>
      <c r="R226" t="s">
        <v>635</v>
      </c>
      <c r="S226" t="s">
        <v>20417</v>
      </c>
      <c r="T226" t="s">
        <v>20418</v>
      </c>
    </row>
    <row r="227" spans="1:20" x14ac:dyDescent="0.25">
      <c r="A227" t="s">
        <v>121</v>
      </c>
      <c r="B227" t="s">
        <v>122</v>
      </c>
      <c r="C227">
        <v>15</v>
      </c>
      <c r="D227">
        <v>1</v>
      </c>
      <c r="E227" t="s">
        <v>20419</v>
      </c>
      <c r="F227">
        <v>15</v>
      </c>
      <c r="G227">
        <v>0</v>
      </c>
      <c r="H227" t="s">
        <v>631</v>
      </c>
      <c r="I227" t="s">
        <v>672</v>
      </c>
      <c r="J227" t="s">
        <v>7537</v>
      </c>
      <c r="K227" t="s">
        <v>1092</v>
      </c>
      <c r="L227" t="s">
        <v>7527</v>
      </c>
      <c r="M227" t="s">
        <v>20416</v>
      </c>
      <c r="N227" t="s">
        <v>634</v>
      </c>
      <c r="O227" t="s">
        <v>894</v>
      </c>
      <c r="P227" t="s">
        <v>43</v>
      </c>
      <c r="Q227" t="s">
        <v>648</v>
      </c>
      <c r="R227" t="s">
        <v>635</v>
      </c>
      <c r="S227" t="s">
        <v>20420</v>
      </c>
      <c r="T227" t="s">
        <v>20418</v>
      </c>
    </row>
    <row r="228" spans="1:20" x14ac:dyDescent="0.25">
      <c r="A228" t="s">
        <v>20</v>
      </c>
      <c r="B228" t="s">
        <v>21</v>
      </c>
      <c r="C228">
        <v>50</v>
      </c>
      <c r="D228">
        <v>1</v>
      </c>
      <c r="E228" t="s">
        <v>20421</v>
      </c>
      <c r="F228">
        <v>135</v>
      </c>
      <c r="G228">
        <v>35</v>
      </c>
      <c r="H228" t="s">
        <v>703</v>
      </c>
      <c r="I228" t="s">
        <v>20422</v>
      </c>
      <c r="J228" t="s">
        <v>736</v>
      </c>
      <c r="K228" t="s">
        <v>634</v>
      </c>
      <c r="L228" t="s">
        <v>635</v>
      </c>
      <c r="M228" t="s">
        <v>20423</v>
      </c>
      <c r="N228" t="s">
        <v>634</v>
      </c>
      <c r="O228" t="s">
        <v>637</v>
      </c>
      <c r="P228" t="s">
        <v>22</v>
      </c>
      <c r="Q228" t="s">
        <v>638</v>
      </c>
      <c r="R228" t="s">
        <v>635</v>
      </c>
      <c r="S228" t="s">
        <v>634</v>
      </c>
      <c r="T228" t="s">
        <v>20423</v>
      </c>
    </row>
    <row r="229" spans="1:20" x14ac:dyDescent="0.25">
      <c r="A229" t="s">
        <v>23</v>
      </c>
      <c r="B229" t="s">
        <v>24</v>
      </c>
      <c r="C229">
        <v>50</v>
      </c>
      <c r="D229">
        <v>1</v>
      </c>
      <c r="E229" t="s">
        <v>20421</v>
      </c>
      <c r="F229">
        <v>135</v>
      </c>
      <c r="G229">
        <v>35</v>
      </c>
      <c r="H229" t="s">
        <v>703</v>
      </c>
      <c r="I229" t="s">
        <v>20422</v>
      </c>
      <c r="J229" t="s">
        <v>736</v>
      </c>
      <c r="K229" t="s">
        <v>634</v>
      </c>
      <c r="L229" t="s">
        <v>635</v>
      </c>
      <c r="M229" t="s">
        <v>20423</v>
      </c>
      <c r="N229" t="s">
        <v>634</v>
      </c>
      <c r="O229" t="s">
        <v>637</v>
      </c>
      <c r="P229" t="s">
        <v>22</v>
      </c>
      <c r="Q229" t="s">
        <v>638</v>
      </c>
      <c r="R229" t="s">
        <v>635</v>
      </c>
      <c r="S229" t="s">
        <v>634</v>
      </c>
      <c r="T229" t="s">
        <v>20423</v>
      </c>
    </row>
    <row r="230" spans="1:20" x14ac:dyDescent="0.25">
      <c r="A230" t="s">
        <v>25</v>
      </c>
      <c r="B230" t="s">
        <v>26</v>
      </c>
      <c r="C230">
        <v>50</v>
      </c>
      <c r="D230">
        <v>1</v>
      </c>
      <c r="E230" t="s">
        <v>20421</v>
      </c>
      <c r="F230">
        <v>135</v>
      </c>
      <c r="G230">
        <v>35</v>
      </c>
      <c r="H230" t="s">
        <v>703</v>
      </c>
      <c r="I230" t="s">
        <v>20422</v>
      </c>
      <c r="J230" t="s">
        <v>736</v>
      </c>
      <c r="K230" t="s">
        <v>634</v>
      </c>
      <c r="L230" t="s">
        <v>635</v>
      </c>
      <c r="M230" t="s">
        <v>20423</v>
      </c>
      <c r="N230" t="s">
        <v>634</v>
      </c>
      <c r="O230" t="s">
        <v>637</v>
      </c>
      <c r="P230" t="s">
        <v>22</v>
      </c>
      <c r="Q230" t="s">
        <v>638</v>
      </c>
      <c r="R230" t="s">
        <v>635</v>
      </c>
      <c r="S230" t="s">
        <v>634</v>
      </c>
      <c r="T230" t="s">
        <v>20423</v>
      </c>
    </row>
    <row r="231" spans="1:20" x14ac:dyDescent="0.25">
      <c r="A231" t="s">
        <v>118</v>
      </c>
      <c r="B231" t="s">
        <v>91</v>
      </c>
      <c r="C231">
        <v>100</v>
      </c>
      <c r="D231">
        <v>1</v>
      </c>
      <c r="E231" t="s">
        <v>20424</v>
      </c>
      <c r="F231">
        <v>99</v>
      </c>
      <c r="G231">
        <v>0</v>
      </c>
      <c r="H231" t="s">
        <v>1114</v>
      </c>
      <c r="I231" t="s">
        <v>20425</v>
      </c>
      <c r="J231" t="s">
        <v>20426</v>
      </c>
      <c r="K231" t="s">
        <v>20427</v>
      </c>
      <c r="L231" t="s">
        <v>20428</v>
      </c>
      <c r="M231" t="s">
        <v>20429</v>
      </c>
      <c r="N231" t="s">
        <v>2208</v>
      </c>
      <c r="O231" t="s">
        <v>1642</v>
      </c>
      <c r="P231" t="s">
        <v>1122</v>
      </c>
      <c r="Q231" t="s">
        <v>1123</v>
      </c>
      <c r="R231" t="s">
        <v>635</v>
      </c>
      <c r="S231" t="s">
        <v>20430</v>
      </c>
      <c r="T231" t="s">
        <v>20431</v>
      </c>
    </row>
    <row r="232" spans="1:20" x14ac:dyDescent="0.25">
      <c r="A232" t="s">
        <v>116</v>
      </c>
      <c r="B232" t="s">
        <v>117</v>
      </c>
      <c r="C232">
        <v>10</v>
      </c>
      <c r="D232">
        <v>20</v>
      </c>
      <c r="E232" t="s">
        <v>20432</v>
      </c>
      <c r="F232">
        <v>294</v>
      </c>
      <c r="G232">
        <v>0</v>
      </c>
      <c r="H232" t="s">
        <v>641</v>
      </c>
      <c r="I232" t="s">
        <v>4469</v>
      </c>
      <c r="J232" t="s">
        <v>20433</v>
      </c>
      <c r="K232" t="s">
        <v>6575</v>
      </c>
      <c r="L232" t="s">
        <v>7781</v>
      </c>
      <c r="M232" t="s">
        <v>20434</v>
      </c>
      <c r="N232" t="s">
        <v>634</v>
      </c>
      <c r="O232" t="s">
        <v>894</v>
      </c>
      <c r="P232" t="s">
        <v>43</v>
      </c>
      <c r="Q232" t="s">
        <v>648</v>
      </c>
      <c r="R232" t="s">
        <v>635</v>
      </c>
      <c r="S232" t="s">
        <v>20435</v>
      </c>
      <c r="T232" t="s">
        <v>20434</v>
      </c>
    </row>
    <row r="233" spans="1:20" x14ac:dyDescent="0.25">
      <c r="A233" t="s">
        <v>20</v>
      </c>
      <c r="B233" t="s">
        <v>21</v>
      </c>
      <c r="C233">
        <v>50</v>
      </c>
      <c r="D233">
        <v>1</v>
      </c>
      <c r="E233" t="s">
        <v>20436</v>
      </c>
      <c r="F233">
        <v>100</v>
      </c>
      <c r="G233">
        <v>0</v>
      </c>
      <c r="H233" t="s">
        <v>703</v>
      </c>
      <c r="I233" t="s">
        <v>8876</v>
      </c>
      <c r="J233" t="s">
        <v>814</v>
      </c>
      <c r="K233" t="s">
        <v>634</v>
      </c>
      <c r="L233" t="s">
        <v>635</v>
      </c>
      <c r="M233" t="s">
        <v>20437</v>
      </c>
      <c r="N233" t="s">
        <v>634</v>
      </c>
      <c r="O233" t="s">
        <v>637</v>
      </c>
      <c r="P233" t="s">
        <v>22</v>
      </c>
      <c r="Q233" t="s">
        <v>638</v>
      </c>
      <c r="R233" t="s">
        <v>635</v>
      </c>
      <c r="S233" t="s">
        <v>634</v>
      </c>
      <c r="T233" t="s">
        <v>20437</v>
      </c>
    </row>
    <row r="234" spans="1:20" x14ac:dyDescent="0.25">
      <c r="A234" t="s">
        <v>23</v>
      </c>
      <c r="B234" t="s">
        <v>24</v>
      </c>
      <c r="C234">
        <v>50</v>
      </c>
      <c r="D234">
        <v>1</v>
      </c>
      <c r="E234" t="s">
        <v>20436</v>
      </c>
      <c r="F234">
        <v>100</v>
      </c>
      <c r="G234">
        <v>0</v>
      </c>
      <c r="H234" t="s">
        <v>703</v>
      </c>
      <c r="I234" t="s">
        <v>8876</v>
      </c>
      <c r="J234" t="s">
        <v>814</v>
      </c>
      <c r="K234" t="s">
        <v>634</v>
      </c>
      <c r="L234" t="s">
        <v>635</v>
      </c>
      <c r="M234" t="s">
        <v>20437</v>
      </c>
      <c r="N234" t="s">
        <v>634</v>
      </c>
      <c r="O234" t="s">
        <v>637</v>
      </c>
      <c r="P234" t="s">
        <v>22</v>
      </c>
      <c r="Q234" t="s">
        <v>638</v>
      </c>
      <c r="R234" t="s">
        <v>635</v>
      </c>
      <c r="S234" t="s">
        <v>634</v>
      </c>
      <c r="T234" t="s">
        <v>20437</v>
      </c>
    </row>
    <row r="235" spans="1:20" x14ac:dyDescent="0.25">
      <c r="A235" t="s">
        <v>25</v>
      </c>
      <c r="B235" t="s">
        <v>26</v>
      </c>
      <c r="C235">
        <v>50</v>
      </c>
      <c r="D235">
        <v>1</v>
      </c>
      <c r="E235" t="s">
        <v>20436</v>
      </c>
      <c r="F235">
        <v>100</v>
      </c>
      <c r="G235">
        <v>0</v>
      </c>
      <c r="H235" t="s">
        <v>703</v>
      </c>
      <c r="I235" t="s">
        <v>8876</v>
      </c>
      <c r="J235" t="s">
        <v>814</v>
      </c>
      <c r="K235" t="s">
        <v>634</v>
      </c>
      <c r="L235" t="s">
        <v>635</v>
      </c>
      <c r="M235" t="s">
        <v>20437</v>
      </c>
      <c r="N235" t="s">
        <v>634</v>
      </c>
      <c r="O235" t="s">
        <v>637</v>
      </c>
      <c r="P235" t="s">
        <v>22</v>
      </c>
      <c r="Q235" t="s">
        <v>638</v>
      </c>
      <c r="R235" t="s">
        <v>635</v>
      </c>
      <c r="S235" t="s">
        <v>634</v>
      </c>
      <c r="T235" t="s">
        <v>20437</v>
      </c>
    </row>
    <row r="236" spans="1:20" x14ac:dyDescent="0.25">
      <c r="A236" t="s">
        <v>20</v>
      </c>
      <c r="B236" t="s">
        <v>21</v>
      </c>
      <c r="C236">
        <v>50</v>
      </c>
      <c r="D236">
        <v>1</v>
      </c>
      <c r="E236" t="s">
        <v>20438</v>
      </c>
      <c r="F236">
        <v>100</v>
      </c>
      <c r="G236">
        <v>0</v>
      </c>
      <c r="H236" t="s">
        <v>703</v>
      </c>
      <c r="I236" t="s">
        <v>20439</v>
      </c>
      <c r="J236" t="s">
        <v>1976</v>
      </c>
      <c r="K236" t="s">
        <v>634</v>
      </c>
      <c r="L236" t="s">
        <v>635</v>
      </c>
      <c r="M236" t="s">
        <v>20440</v>
      </c>
      <c r="N236" t="s">
        <v>634</v>
      </c>
      <c r="O236" t="s">
        <v>637</v>
      </c>
      <c r="P236" t="s">
        <v>22</v>
      </c>
      <c r="Q236" t="s">
        <v>638</v>
      </c>
      <c r="R236" t="s">
        <v>635</v>
      </c>
      <c r="S236" t="s">
        <v>634</v>
      </c>
      <c r="T236" t="s">
        <v>20440</v>
      </c>
    </row>
    <row r="237" spans="1:20" x14ac:dyDescent="0.25">
      <c r="A237" t="s">
        <v>23</v>
      </c>
      <c r="B237" t="s">
        <v>24</v>
      </c>
      <c r="C237">
        <v>50</v>
      </c>
      <c r="D237">
        <v>1</v>
      </c>
      <c r="E237" t="s">
        <v>20438</v>
      </c>
      <c r="F237">
        <v>100</v>
      </c>
      <c r="G237">
        <v>0</v>
      </c>
      <c r="H237" t="s">
        <v>703</v>
      </c>
      <c r="I237" t="s">
        <v>20439</v>
      </c>
      <c r="J237" t="s">
        <v>1976</v>
      </c>
      <c r="K237" t="s">
        <v>634</v>
      </c>
      <c r="L237" t="s">
        <v>635</v>
      </c>
      <c r="M237" t="s">
        <v>20440</v>
      </c>
      <c r="N237" t="s">
        <v>634</v>
      </c>
      <c r="O237" t="s">
        <v>637</v>
      </c>
      <c r="P237" t="s">
        <v>22</v>
      </c>
      <c r="Q237" t="s">
        <v>638</v>
      </c>
      <c r="R237" t="s">
        <v>635</v>
      </c>
      <c r="S237" t="s">
        <v>634</v>
      </c>
      <c r="T237" t="s">
        <v>20440</v>
      </c>
    </row>
    <row r="238" spans="1:20" x14ac:dyDescent="0.25">
      <c r="A238" t="s">
        <v>25</v>
      </c>
      <c r="B238" t="s">
        <v>26</v>
      </c>
      <c r="C238">
        <v>50</v>
      </c>
      <c r="D238">
        <v>1</v>
      </c>
      <c r="E238" t="s">
        <v>20438</v>
      </c>
      <c r="F238">
        <v>100</v>
      </c>
      <c r="G238">
        <v>0</v>
      </c>
      <c r="H238" t="s">
        <v>703</v>
      </c>
      <c r="I238" t="s">
        <v>20439</v>
      </c>
      <c r="J238" t="s">
        <v>1976</v>
      </c>
      <c r="K238" t="s">
        <v>634</v>
      </c>
      <c r="L238" t="s">
        <v>635</v>
      </c>
      <c r="M238" t="s">
        <v>20440</v>
      </c>
      <c r="N238" t="s">
        <v>634</v>
      </c>
      <c r="O238" t="s">
        <v>637</v>
      </c>
      <c r="P238" t="s">
        <v>22</v>
      </c>
      <c r="Q238" t="s">
        <v>638</v>
      </c>
      <c r="R238" t="s">
        <v>635</v>
      </c>
      <c r="S238" t="s">
        <v>634</v>
      </c>
      <c r="T238" t="s">
        <v>20440</v>
      </c>
    </row>
    <row r="239" spans="1:20" x14ac:dyDescent="0.25">
      <c r="A239" t="s">
        <v>164</v>
      </c>
      <c r="B239" t="s">
        <v>165</v>
      </c>
      <c r="C239">
        <v>33.333333333333336</v>
      </c>
      <c r="D239">
        <v>3</v>
      </c>
      <c r="E239" t="s">
        <v>20441</v>
      </c>
      <c r="F239">
        <v>295</v>
      </c>
      <c r="G239">
        <v>0</v>
      </c>
      <c r="H239" t="s">
        <v>631</v>
      </c>
      <c r="I239" t="s">
        <v>20442</v>
      </c>
      <c r="J239" t="s">
        <v>1081</v>
      </c>
      <c r="K239" t="s">
        <v>634</v>
      </c>
      <c r="L239" t="s">
        <v>635</v>
      </c>
      <c r="M239" t="s">
        <v>20443</v>
      </c>
      <c r="N239" t="s">
        <v>634</v>
      </c>
      <c r="O239" t="s">
        <v>654</v>
      </c>
      <c r="P239" t="s">
        <v>22</v>
      </c>
      <c r="Q239" t="s">
        <v>655</v>
      </c>
      <c r="R239" t="s">
        <v>635</v>
      </c>
      <c r="S239" t="s">
        <v>634</v>
      </c>
      <c r="T239" t="s">
        <v>20444</v>
      </c>
    </row>
    <row r="240" spans="1:20" x14ac:dyDescent="0.25">
      <c r="A240" t="s">
        <v>164</v>
      </c>
      <c r="B240" t="s">
        <v>165</v>
      </c>
      <c r="C240">
        <v>50</v>
      </c>
      <c r="D240">
        <v>6</v>
      </c>
      <c r="E240" t="s">
        <v>20441</v>
      </c>
      <c r="F240">
        <v>295</v>
      </c>
      <c r="G240">
        <v>0</v>
      </c>
      <c r="H240" t="s">
        <v>631</v>
      </c>
      <c r="I240" t="s">
        <v>20442</v>
      </c>
      <c r="J240" t="s">
        <v>1081</v>
      </c>
      <c r="K240" t="s">
        <v>634</v>
      </c>
      <c r="L240" t="s">
        <v>635</v>
      </c>
      <c r="M240" t="s">
        <v>20443</v>
      </c>
      <c r="N240" t="s">
        <v>634</v>
      </c>
      <c r="O240" t="s">
        <v>654</v>
      </c>
      <c r="P240" t="s">
        <v>22</v>
      </c>
      <c r="Q240" t="s">
        <v>655</v>
      </c>
      <c r="R240" t="s">
        <v>635</v>
      </c>
      <c r="S240" t="s">
        <v>634</v>
      </c>
      <c r="T240" t="s">
        <v>20444</v>
      </c>
    </row>
    <row r="241" spans="1:20" x14ac:dyDescent="0.25">
      <c r="A241" t="s">
        <v>37</v>
      </c>
      <c r="B241" t="s">
        <v>38</v>
      </c>
      <c r="C241">
        <v>66.666666666666671</v>
      </c>
      <c r="D241">
        <v>6</v>
      </c>
      <c r="E241" t="s">
        <v>20445</v>
      </c>
      <c r="F241">
        <v>200</v>
      </c>
      <c r="G241">
        <v>0</v>
      </c>
      <c r="H241" t="s">
        <v>631</v>
      </c>
      <c r="I241" t="s">
        <v>16465</v>
      </c>
      <c r="J241" t="s">
        <v>705</v>
      </c>
      <c r="K241" t="s">
        <v>634</v>
      </c>
      <c r="L241" t="s">
        <v>635</v>
      </c>
      <c r="M241" t="s">
        <v>20446</v>
      </c>
      <c r="N241" t="s">
        <v>634</v>
      </c>
      <c r="O241" t="s">
        <v>637</v>
      </c>
      <c r="P241" t="s">
        <v>22</v>
      </c>
      <c r="Q241" t="s">
        <v>638</v>
      </c>
      <c r="R241" t="s">
        <v>635</v>
      </c>
      <c r="S241" t="s">
        <v>634</v>
      </c>
      <c r="T241" t="s">
        <v>20446</v>
      </c>
    </row>
    <row r="242" spans="1:20" x14ac:dyDescent="0.25">
      <c r="A242" t="s">
        <v>20</v>
      </c>
      <c r="B242" t="s">
        <v>21</v>
      </c>
      <c r="C242">
        <v>50</v>
      </c>
      <c r="D242">
        <v>1</v>
      </c>
      <c r="E242" t="s">
        <v>20447</v>
      </c>
      <c r="F242">
        <v>180</v>
      </c>
      <c r="G242">
        <v>0</v>
      </c>
      <c r="H242" t="s">
        <v>631</v>
      </c>
      <c r="I242" t="s">
        <v>20448</v>
      </c>
      <c r="J242" t="s">
        <v>736</v>
      </c>
      <c r="K242" t="s">
        <v>634</v>
      </c>
      <c r="L242" t="s">
        <v>635</v>
      </c>
      <c r="M242" t="s">
        <v>20449</v>
      </c>
      <c r="N242" t="s">
        <v>634</v>
      </c>
      <c r="O242" t="s">
        <v>654</v>
      </c>
      <c r="P242" t="s">
        <v>22</v>
      </c>
      <c r="Q242" t="s">
        <v>655</v>
      </c>
      <c r="R242" t="s">
        <v>635</v>
      </c>
      <c r="S242" t="s">
        <v>634</v>
      </c>
      <c r="T242" t="s">
        <v>20449</v>
      </c>
    </row>
    <row r="243" spans="1:20" x14ac:dyDescent="0.25">
      <c r="A243" t="s">
        <v>23</v>
      </c>
      <c r="B243" t="s">
        <v>24</v>
      </c>
      <c r="C243">
        <v>50</v>
      </c>
      <c r="D243">
        <v>1</v>
      </c>
      <c r="E243" t="s">
        <v>20447</v>
      </c>
      <c r="F243">
        <v>180</v>
      </c>
      <c r="G243">
        <v>0</v>
      </c>
      <c r="H243" t="s">
        <v>631</v>
      </c>
      <c r="I243" t="s">
        <v>20448</v>
      </c>
      <c r="J243" t="s">
        <v>736</v>
      </c>
      <c r="K243" t="s">
        <v>634</v>
      </c>
      <c r="L243" t="s">
        <v>635</v>
      </c>
      <c r="M243" t="s">
        <v>20449</v>
      </c>
      <c r="N243" t="s">
        <v>634</v>
      </c>
      <c r="O243" t="s">
        <v>654</v>
      </c>
      <c r="P243" t="s">
        <v>22</v>
      </c>
      <c r="Q243" t="s">
        <v>655</v>
      </c>
      <c r="R243" t="s">
        <v>635</v>
      </c>
      <c r="S243" t="s">
        <v>634</v>
      </c>
      <c r="T243" t="s">
        <v>20449</v>
      </c>
    </row>
    <row r="244" spans="1:20" x14ac:dyDescent="0.25">
      <c r="A244" t="s">
        <v>25</v>
      </c>
      <c r="B244" t="s">
        <v>26</v>
      </c>
      <c r="C244">
        <v>50</v>
      </c>
      <c r="D244">
        <v>1</v>
      </c>
      <c r="E244" t="s">
        <v>20447</v>
      </c>
      <c r="F244">
        <v>180</v>
      </c>
      <c r="G244">
        <v>0</v>
      </c>
      <c r="H244" t="s">
        <v>631</v>
      </c>
      <c r="I244" t="s">
        <v>20448</v>
      </c>
      <c r="J244" t="s">
        <v>736</v>
      </c>
      <c r="K244" t="s">
        <v>634</v>
      </c>
      <c r="L244" t="s">
        <v>635</v>
      </c>
      <c r="M244" t="s">
        <v>20449</v>
      </c>
      <c r="N244" t="s">
        <v>634</v>
      </c>
      <c r="O244" t="s">
        <v>654</v>
      </c>
      <c r="P244" t="s">
        <v>22</v>
      </c>
      <c r="Q244" t="s">
        <v>655</v>
      </c>
      <c r="R244" t="s">
        <v>635</v>
      </c>
      <c r="S244" t="s">
        <v>634</v>
      </c>
      <c r="T244" t="s">
        <v>20449</v>
      </c>
    </row>
    <row r="245" spans="1:20" x14ac:dyDescent="0.25">
      <c r="A245" t="s">
        <v>164</v>
      </c>
      <c r="B245" t="s">
        <v>165</v>
      </c>
      <c r="C245">
        <v>33.333333333333336</v>
      </c>
      <c r="D245">
        <v>3</v>
      </c>
      <c r="E245" t="s">
        <v>20450</v>
      </c>
      <c r="F245">
        <v>295</v>
      </c>
      <c r="G245">
        <v>0</v>
      </c>
      <c r="H245" t="s">
        <v>631</v>
      </c>
      <c r="I245" t="s">
        <v>20451</v>
      </c>
      <c r="J245" t="s">
        <v>850</v>
      </c>
      <c r="K245" t="s">
        <v>634</v>
      </c>
      <c r="L245" t="s">
        <v>635</v>
      </c>
      <c r="M245" t="s">
        <v>20449</v>
      </c>
      <c r="N245" t="s">
        <v>634</v>
      </c>
      <c r="O245" t="s">
        <v>654</v>
      </c>
      <c r="P245" t="s">
        <v>22</v>
      </c>
      <c r="Q245" t="s">
        <v>655</v>
      </c>
      <c r="R245" t="s">
        <v>635</v>
      </c>
      <c r="S245" t="s">
        <v>634</v>
      </c>
      <c r="T245" t="s">
        <v>20449</v>
      </c>
    </row>
    <row r="246" spans="1:20" x14ac:dyDescent="0.25">
      <c r="A246" t="s">
        <v>164</v>
      </c>
      <c r="B246" t="s">
        <v>165</v>
      </c>
      <c r="C246">
        <v>50</v>
      </c>
      <c r="D246">
        <v>6</v>
      </c>
      <c r="E246" t="s">
        <v>20450</v>
      </c>
      <c r="F246">
        <v>295</v>
      </c>
      <c r="G246">
        <v>0</v>
      </c>
      <c r="H246" t="s">
        <v>631</v>
      </c>
      <c r="I246" t="s">
        <v>20451</v>
      </c>
      <c r="J246" t="s">
        <v>850</v>
      </c>
      <c r="K246" t="s">
        <v>634</v>
      </c>
      <c r="L246" t="s">
        <v>635</v>
      </c>
      <c r="M246" t="s">
        <v>20449</v>
      </c>
      <c r="N246" t="s">
        <v>634</v>
      </c>
      <c r="O246" t="s">
        <v>654</v>
      </c>
      <c r="P246" t="s">
        <v>22</v>
      </c>
      <c r="Q246" t="s">
        <v>655</v>
      </c>
      <c r="R246" t="s">
        <v>635</v>
      </c>
      <c r="S246" t="s">
        <v>634</v>
      </c>
      <c r="T246" t="s">
        <v>20449</v>
      </c>
    </row>
    <row r="247" spans="1:20" x14ac:dyDescent="0.25">
      <c r="A247" t="s">
        <v>37</v>
      </c>
      <c r="B247" t="s">
        <v>38</v>
      </c>
      <c r="C247">
        <v>60</v>
      </c>
      <c r="D247">
        <v>1</v>
      </c>
      <c r="E247" t="s">
        <v>20452</v>
      </c>
      <c r="F247">
        <v>299</v>
      </c>
      <c r="G247">
        <v>0</v>
      </c>
      <c r="H247" t="s">
        <v>1114</v>
      </c>
      <c r="I247" t="s">
        <v>20453</v>
      </c>
      <c r="J247" t="s">
        <v>20454</v>
      </c>
      <c r="K247" t="s">
        <v>20455</v>
      </c>
      <c r="L247" t="s">
        <v>20456</v>
      </c>
      <c r="M247" t="s">
        <v>20457</v>
      </c>
      <c r="N247" t="s">
        <v>2208</v>
      </c>
      <c r="O247" t="s">
        <v>1121</v>
      </c>
      <c r="P247" t="s">
        <v>1122</v>
      </c>
      <c r="Q247" t="s">
        <v>1123</v>
      </c>
      <c r="R247" t="s">
        <v>635</v>
      </c>
      <c r="S247" t="s">
        <v>20458</v>
      </c>
      <c r="T247" t="s">
        <v>20457</v>
      </c>
    </row>
    <row r="248" spans="1:20" x14ac:dyDescent="0.25">
      <c r="A248" t="s">
        <v>35</v>
      </c>
      <c r="B248" t="s">
        <v>36</v>
      </c>
      <c r="C248">
        <v>50</v>
      </c>
      <c r="D248">
        <v>1</v>
      </c>
      <c r="E248" t="s">
        <v>20452</v>
      </c>
      <c r="F248">
        <v>299</v>
      </c>
      <c r="G248">
        <v>0</v>
      </c>
      <c r="H248" t="s">
        <v>1114</v>
      </c>
      <c r="I248" t="s">
        <v>20453</v>
      </c>
      <c r="J248" t="s">
        <v>20454</v>
      </c>
      <c r="K248" t="s">
        <v>20455</v>
      </c>
      <c r="L248" t="s">
        <v>20456</v>
      </c>
      <c r="M248" t="s">
        <v>20457</v>
      </c>
      <c r="N248" t="s">
        <v>2208</v>
      </c>
      <c r="O248" t="s">
        <v>1121</v>
      </c>
      <c r="P248" t="s">
        <v>1122</v>
      </c>
      <c r="Q248" t="s">
        <v>1123</v>
      </c>
      <c r="R248" t="s">
        <v>635</v>
      </c>
      <c r="S248" t="s">
        <v>20458</v>
      </c>
      <c r="T248" t="s">
        <v>20457</v>
      </c>
    </row>
    <row r="249" spans="1:20" x14ac:dyDescent="0.25">
      <c r="A249" t="s">
        <v>39</v>
      </c>
      <c r="B249" t="s">
        <v>44</v>
      </c>
      <c r="C249">
        <v>100</v>
      </c>
      <c r="D249">
        <v>1</v>
      </c>
      <c r="E249" t="s">
        <v>20452</v>
      </c>
      <c r="F249">
        <v>299</v>
      </c>
      <c r="G249">
        <v>0</v>
      </c>
      <c r="H249" t="s">
        <v>1114</v>
      </c>
      <c r="I249" t="s">
        <v>20453</v>
      </c>
      <c r="J249" t="s">
        <v>20454</v>
      </c>
      <c r="K249" t="s">
        <v>20455</v>
      </c>
      <c r="L249" t="s">
        <v>20456</v>
      </c>
      <c r="M249" t="s">
        <v>20457</v>
      </c>
      <c r="N249" t="s">
        <v>2208</v>
      </c>
      <c r="O249" t="s">
        <v>1121</v>
      </c>
      <c r="P249" t="s">
        <v>1122</v>
      </c>
      <c r="Q249" t="s">
        <v>1123</v>
      </c>
      <c r="R249" t="s">
        <v>635</v>
      </c>
      <c r="S249" t="s">
        <v>20458</v>
      </c>
      <c r="T249" t="s">
        <v>20457</v>
      </c>
    </row>
    <row r="250" spans="1:20" x14ac:dyDescent="0.25">
      <c r="A250" t="s">
        <v>118</v>
      </c>
      <c r="B250" t="s">
        <v>91</v>
      </c>
      <c r="C250">
        <v>100</v>
      </c>
      <c r="D250">
        <v>1</v>
      </c>
      <c r="E250" t="s">
        <v>20452</v>
      </c>
      <c r="F250">
        <v>299</v>
      </c>
      <c r="G250">
        <v>0</v>
      </c>
      <c r="H250" t="s">
        <v>1114</v>
      </c>
      <c r="I250" t="s">
        <v>20453</v>
      </c>
      <c r="J250" t="s">
        <v>20454</v>
      </c>
      <c r="K250" t="s">
        <v>20455</v>
      </c>
      <c r="L250" t="s">
        <v>20456</v>
      </c>
      <c r="M250" t="s">
        <v>20457</v>
      </c>
      <c r="N250" t="s">
        <v>2208</v>
      </c>
      <c r="O250" t="s">
        <v>1121</v>
      </c>
      <c r="P250" t="s">
        <v>1122</v>
      </c>
      <c r="Q250" t="s">
        <v>1123</v>
      </c>
      <c r="R250" t="s">
        <v>635</v>
      </c>
      <c r="S250" t="s">
        <v>20458</v>
      </c>
      <c r="T250" t="s">
        <v>20457</v>
      </c>
    </row>
    <row r="251" spans="1:20" x14ac:dyDescent="0.25">
      <c r="A251" t="s">
        <v>118</v>
      </c>
      <c r="B251" t="s">
        <v>91</v>
      </c>
      <c r="C251">
        <v>100</v>
      </c>
      <c r="D251">
        <v>3</v>
      </c>
      <c r="E251" t="s">
        <v>20459</v>
      </c>
      <c r="F251">
        <v>320</v>
      </c>
      <c r="G251">
        <v>20</v>
      </c>
      <c r="H251" t="s">
        <v>641</v>
      </c>
      <c r="I251" t="s">
        <v>20460</v>
      </c>
      <c r="J251" t="s">
        <v>20461</v>
      </c>
      <c r="K251" t="s">
        <v>11106</v>
      </c>
      <c r="L251" t="s">
        <v>12038</v>
      </c>
      <c r="M251" t="s">
        <v>20462</v>
      </c>
      <c r="N251" t="s">
        <v>2208</v>
      </c>
      <c r="O251" t="s">
        <v>1642</v>
      </c>
      <c r="P251" t="s">
        <v>1236</v>
      </c>
      <c r="Q251" t="s">
        <v>1123</v>
      </c>
      <c r="R251" t="s">
        <v>635</v>
      </c>
      <c r="S251" t="s">
        <v>20463</v>
      </c>
      <c r="T251" t="s">
        <v>20464</v>
      </c>
    </row>
    <row r="252" spans="1:20" x14ac:dyDescent="0.25">
      <c r="A252" t="s">
        <v>39</v>
      </c>
      <c r="B252" t="s">
        <v>44</v>
      </c>
      <c r="C252">
        <v>80</v>
      </c>
      <c r="D252">
        <v>4</v>
      </c>
      <c r="E252" t="s">
        <v>20465</v>
      </c>
      <c r="F252">
        <v>355</v>
      </c>
      <c r="G252">
        <v>35</v>
      </c>
      <c r="H252" t="s">
        <v>641</v>
      </c>
      <c r="I252" t="s">
        <v>2323</v>
      </c>
      <c r="J252" t="s">
        <v>2324</v>
      </c>
      <c r="K252" t="s">
        <v>2325</v>
      </c>
      <c r="L252" t="s">
        <v>2326</v>
      </c>
      <c r="M252" t="s">
        <v>20466</v>
      </c>
      <c r="N252" t="s">
        <v>1120</v>
      </c>
      <c r="O252" t="s">
        <v>1642</v>
      </c>
      <c r="P252" t="s">
        <v>1236</v>
      </c>
      <c r="Q252" t="s">
        <v>1123</v>
      </c>
      <c r="R252" t="s">
        <v>635</v>
      </c>
      <c r="S252" t="s">
        <v>20467</v>
      </c>
      <c r="T252" t="s">
        <v>20468</v>
      </c>
    </row>
    <row r="253" spans="1:20" x14ac:dyDescent="0.25">
      <c r="A253" t="s">
        <v>20</v>
      </c>
      <c r="B253" t="s">
        <v>21</v>
      </c>
      <c r="C253">
        <v>50</v>
      </c>
      <c r="D253">
        <v>1</v>
      </c>
      <c r="E253" t="s">
        <v>20469</v>
      </c>
      <c r="F253">
        <v>100</v>
      </c>
      <c r="G253">
        <v>0</v>
      </c>
      <c r="H253" t="s">
        <v>631</v>
      </c>
      <c r="I253" t="s">
        <v>3634</v>
      </c>
      <c r="J253" t="s">
        <v>749</v>
      </c>
      <c r="K253" t="s">
        <v>634</v>
      </c>
      <c r="L253" t="s">
        <v>635</v>
      </c>
      <c r="M253" t="s">
        <v>20470</v>
      </c>
      <c r="N253" t="s">
        <v>634</v>
      </c>
      <c r="O253" t="s">
        <v>654</v>
      </c>
      <c r="P253" t="s">
        <v>22</v>
      </c>
      <c r="Q253" t="s">
        <v>655</v>
      </c>
      <c r="R253" t="s">
        <v>635</v>
      </c>
      <c r="S253" t="s">
        <v>634</v>
      </c>
      <c r="T253" t="s">
        <v>20470</v>
      </c>
    </row>
    <row r="254" spans="1:20" x14ac:dyDescent="0.25">
      <c r="A254" t="s">
        <v>23</v>
      </c>
      <c r="B254" t="s">
        <v>24</v>
      </c>
      <c r="C254">
        <v>50</v>
      </c>
      <c r="D254">
        <v>1</v>
      </c>
      <c r="E254" t="s">
        <v>20469</v>
      </c>
      <c r="F254">
        <v>100</v>
      </c>
      <c r="G254">
        <v>0</v>
      </c>
      <c r="H254" t="s">
        <v>631</v>
      </c>
      <c r="I254" t="s">
        <v>3634</v>
      </c>
      <c r="J254" t="s">
        <v>749</v>
      </c>
      <c r="K254" t="s">
        <v>634</v>
      </c>
      <c r="L254" t="s">
        <v>635</v>
      </c>
      <c r="M254" t="s">
        <v>20470</v>
      </c>
      <c r="N254" t="s">
        <v>634</v>
      </c>
      <c r="O254" t="s">
        <v>654</v>
      </c>
      <c r="P254" t="s">
        <v>22</v>
      </c>
      <c r="Q254" t="s">
        <v>655</v>
      </c>
      <c r="R254" t="s">
        <v>635</v>
      </c>
      <c r="S254" t="s">
        <v>634</v>
      </c>
      <c r="T254" t="s">
        <v>20470</v>
      </c>
    </row>
    <row r="255" spans="1:20" x14ac:dyDescent="0.25">
      <c r="A255" t="s">
        <v>25</v>
      </c>
      <c r="B255" t="s">
        <v>26</v>
      </c>
      <c r="C255">
        <v>50</v>
      </c>
      <c r="D255">
        <v>1</v>
      </c>
      <c r="E255" t="s">
        <v>20469</v>
      </c>
      <c r="F255">
        <v>100</v>
      </c>
      <c r="G255">
        <v>0</v>
      </c>
      <c r="H255" t="s">
        <v>631</v>
      </c>
      <c r="I255" t="s">
        <v>3634</v>
      </c>
      <c r="J255" t="s">
        <v>749</v>
      </c>
      <c r="K255" t="s">
        <v>634</v>
      </c>
      <c r="L255" t="s">
        <v>635</v>
      </c>
      <c r="M255" t="s">
        <v>20470</v>
      </c>
      <c r="N255" t="s">
        <v>634</v>
      </c>
      <c r="O255" t="s">
        <v>654</v>
      </c>
      <c r="P255" t="s">
        <v>22</v>
      </c>
      <c r="Q255" t="s">
        <v>655</v>
      </c>
      <c r="R255" t="s">
        <v>635</v>
      </c>
      <c r="S255" t="s">
        <v>634</v>
      </c>
      <c r="T255" t="s">
        <v>20470</v>
      </c>
    </row>
    <row r="256" spans="1:20" x14ac:dyDescent="0.25">
      <c r="A256" t="s">
        <v>35</v>
      </c>
      <c r="B256" t="s">
        <v>36</v>
      </c>
      <c r="C256">
        <v>66.666666666666671</v>
      </c>
      <c r="D256">
        <v>3</v>
      </c>
      <c r="E256" t="s">
        <v>20471</v>
      </c>
      <c r="F256">
        <v>190</v>
      </c>
      <c r="G256">
        <v>0</v>
      </c>
      <c r="H256" t="s">
        <v>631</v>
      </c>
      <c r="I256" t="s">
        <v>20472</v>
      </c>
      <c r="J256" t="s">
        <v>1683</v>
      </c>
      <c r="K256" t="s">
        <v>634</v>
      </c>
      <c r="L256" t="s">
        <v>635</v>
      </c>
      <c r="M256" t="s">
        <v>20473</v>
      </c>
      <c r="N256" t="s">
        <v>634</v>
      </c>
      <c r="O256" t="s">
        <v>654</v>
      </c>
      <c r="P256" t="s">
        <v>22</v>
      </c>
      <c r="Q256" t="s">
        <v>655</v>
      </c>
      <c r="R256" t="s">
        <v>635</v>
      </c>
      <c r="S256" t="s">
        <v>20474</v>
      </c>
      <c r="T256" t="s">
        <v>20473</v>
      </c>
    </row>
    <row r="257" spans="1:20" x14ac:dyDescent="0.25">
      <c r="A257" t="s">
        <v>20</v>
      </c>
      <c r="B257" t="s">
        <v>21</v>
      </c>
      <c r="C257">
        <v>50</v>
      </c>
      <c r="D257">
        <v>1</v>
      </c>
      <c r="E257" t="s">
        <v>20471</v>
      </c>
      <c r="F257">
        <v>190</v>
      </c>
      <c r="G257">
        <v>0</v>
      </c>
      <c r="H257" t="s">
        <v>631</v>
      </c>
      <c r="I257" t="s">
        <v>20472</v>
      </c>
      <c r="J257" t="s">
        <v>1683</v>
      </c>
      <c r="K257" t="s">
        <v>634</v>
      </c>
      <c r="L257" t="s">
        <v>635</v>
      </c>
      <c r="M257" t="s">
        <v>20473</v>
      </c>
      <c r="N257" t="s">
        <v>634</v>
      </c>
      <c r="O257" t="s">
        <v>654</v>
      </c>
      <c r="P257" t="s">
        <v>22</v>
      </c>
      <c r="Q257" t="s">
        <v>655</v>
      </c>
      <c r="R257" t="s">
        <v>635</v>
      </c>
      <c r="S257" t="s">
        <v>20474</v>
      </c>
      <c r="T257" t="s">
        <v>20473</v>
      </c>
    </row>
    <row r="258" spans="1:20" x14ac:dyDescent="0.25">
      <c r="A258" t="s">
        <v>23</v>
      </c>
      <c r="B258" t="s">
        <v>24</v>
      </c>
      <c r="C258">
        <v>50</v>
      </c>
      <c r="D258">
        <v>1</v>
      </c>
      <c r="E258" t="s">
        <v>20471</v>
      </c>
      <c r="F258">
        <v>190</v>
      </c>
      <c r="G258">
        <v>0</v>
      </c>
      <c r="H258" t="s">
        <v>631</v>
      </c>
      <c r="I258" t="s">
        <v>20472</v>
      </c>
      <c r="J258" t="s">
        <v>1683</v>
      </c>
      <c r="K258" t="s">
        <v>634</v>
      </c>
      <c r="L258" t="s">
        <v>635</v>
      </c>
      <c r="M258" t="s">
        <v>20473</v>
      </c>
      <c r="N258" t="s">
        <v>634</v>
      </c>
      <c r="O258" t="s">
        <v>654</v>
      </c>
      <c r="P258" t="s">
        <v>22</v>
      </c>
      <c r="Q258" t="s">
        <v>655</v>
      </c>
      <c r="R258" t="s">
        <v>635</v>
      </c>
      <c r="S258" t="s">
        <v>20474</v>
      </c>
      <c r="T258" t="s">
        <v>20473</v>
      </c>
    </row>
    <row r="259" spans="1:20" x14ac:dyDescent="0.25">
      <c r="A259" t="s">
        <v>25</v>
      </c>
      <c r="B259" t="s">
        <v>26</v>
      </c>
      <c r="C259">
        <v>50</v>
      </c>
      <c r="D259">
        <v>1</v>
      </c>
      <c r="E259" t="s">
        <v>20471</v>
      </c>
      <c r="F259">
        <v>190</v>
      </c>
      <c r="G259">
        <v>0</v>
      </c>
      <c r="H259" t="s">
        <v>631</v>
      </c>
      <c r="I259" t="s">
        <v>20472</v>
      </c>
      <c r="J259" t="s">
        <v>1683</v>
      </c>
      <c r="K259" t="s">
        <v>634</v>
      </c>
      <c r="L259" t="s">
        <v>635</v>
      </c>
      <c r="M259" t="s">
        <v>20473</v>
      </c>
      <c r="N259" t="s">
        <v>634</v>
      </c>
      <c r="O259" t="s">
        <v>654</v>
      </c>
      <c r="P259" t="s">
        <v>22</v>
      </c>
      <c r="Q259" t="s">
        <v>655</v>
      </c>
      <c r="R259" t="s">
        <v>635</v>
      </c>
      <c r="S259" t="s">
        <v>20474</v>
      </c>
      <c r="T259" t="s">
        <v>20473</v>
      </c>
    </row>
    <row r="260" spans="1:20" x14ac:dyDescent="0.25">
      <c r="A260" t="s">
        <v>164</v>
      </c>
      <c r="B260" t="s">
        <v>165</v>
      </c>
      <c r="C260">
        <v>50</v>
      </c>
      <c r="D260">
        <v>6</v>
      </c>
      <c r="E260" t="s">
        <v>20475</v>
      </c>
      <c r="F260">
        <v>200</v>
      </c>
      <c r="G260">
        <v>0</v>
      </c>
      <c r="H260" t="s">
        <v>631</v>
      </c>
      <c r="I260" t="s">
        <v>20476</v>
      </c>
      <c r="J260" t="s">
        <v>886</v>
      </c>
      <c r="K260" t="s">
        <v>634</v>
      </c>
      <c r="L260" t="s">
        <v>635</v>
      </c>
      <c r="M260" t="s">
        <v>20477</v>
      </c>
      <c r="N260" t="s">
        <v>634</v>
      </c>
      <c r="O260" t="s">
        <v>637</v>
      </c>
      <c r="P260" t="s">
        <v>22</v>
      </c>
      <c r="Q260" t="s">
        <v>638</v>
      </c>
      <c r="R260" t="s">
        <v>635</v>
      </c>
      <c r="S260" t="s">
        <v>634</v>
      </c>
      <c r="T260" t="s">
        <v>20477</v>
      </c>
    </row>
    <row r="261" spans="1:20" x14ac:dyDescent="0.25">
      <c r="A261" t="s">
        <v>25</v>
      </c>
      <c r="B261" t="s">
        <v>26</v>
      </c>
      <c r="C261">
        <v>45</v>
      </c>
      <c r="D261">
        <v>1</v>
      </c>
      <c r="E261" t="s">
        <v>20478</v>
      </c>
      <c r="F261">
        <v>45</v>
      </c>
      <c r="G261">
        <v>0</v>
      </c>
      <c r="H261" t="s">
        <v>641</v>
      </c>
      <c r="I261" t="s">
        <v>20479</v>
      </c>
      <c r="J261" t="s">
        <v>20480</v>
      </c>
      <c r="K261" t="s">
        <v>17010</v>
      </c>
      <c r="L261" t="s">
        <v>1175</v>
      </c>
      <c r="M261" t="s">
        <v>20443</v>
      </c>
      <c r="N261" t="s">
        <v>634</v>
      </c>
      <c r="O261" t="s">
        <v>894</v>
      </c>
      <c r="P261" t="s">
        <v>43</v>
      </c>
      <c r="Q261" t="s">
        <v>648</v>
      </c>
      <c r="R261" t="s">
        <v>635</v>
      </c>
      <c r="S261" t="s">
        <v>20481</v>
      </c>
      <c r="T261" t="s">
        <v>20482</v>
      </c>
    </row>
    <row r="262" spans="1:20" x14ac:dyDescent="0.25">
      <c r="A262" t="s">
        <v>27</v>
      </c>
      <c r="B262" t="s">
        <v>28</v>
      </c>
      <c r="C262">
        <v>65</v>
      </c>
      <c r="D262">
        <v>1</v>
      </c>
      <c r="E262" t="s">
        <v>20483</v>
      </c>
      <c r="F262">
        <v>349</v>
      </c>
      <c r="G262">
        <v>50</v>
      </c>
      <c r="H262" t="s">
        <v>1114</v>
      </c>
      <c r="I262" t="s">
        <v>20484</v>
      </c>
      <c r="J262" t="s">
        <v>20485</v>
      </c>
      <c r="K262" t="s">
        <v>4598</v>
      </c>
      <c r="L262" t="s">
        <v>20486</v>
      </c>
      <c r="M262" t="s">
        <v>20482</v>
      </c>
      <c r="N262" t="s">
        <v>2208</v>
      </c>
      <c r="O262" t="s">
        <v>1121</v>
      </c>
      <c r="P262" t="s">
        <v>1122</v>
      </c>
      <c r="Q262" t="s">
        <v>1123</v>
      </c>
      <c r="R262" t="s">
        <v>635</v>
      </c>
      <c r="S262" t="s">
        <v>634</v>
      </c>
      <c r="T262" t="s">
        <v>20482</v>
      </c>
    </row>
    <row r="263" spans="1:20" x14ac:dyDescent="0.25">
      <c r="A263" t="s">
        <v>127</v>
      </c>
      <c r="B263" t="s">
        <v>128</v>
      </c>
      <c r="C263">
        <v>65</v>
      </c>
      <c r="D263">
        <v>1</v>
      </c>
      <c r="E263" t="s">
        <v>20483</v>
      </c>
      <c r="F263">
        <v>349</v>
      </c>
      <c r="G263">
        <v>50</v>
      </c>
      <c r="H263" t="s">
        <v>1114</v>
      </c>
      <c r="I263" t="s">
        <v>20484</v>
      </c>
      <c r="J263" t="s">
        <v>20485</v>
      </c>
      <c r="K263" t="s">
        <v>4598</v>
      </c>
      <c r="L263" t="s">
        <v>20486</v>
      </c>
      <c r="M263" t="s">
        <v>20482</v>
      </c>
      <c r="N263" t="s">
        <v>2208</v>
      </c>
      <c r="O263" t="s">
        <v>1121</v>
      </c>
      <c r="P263" t="s">
        <v>1122</v>
      </c>
      <c r="Q263" t="s">
        <v>1123</v>
      </c>
      <c r="R263" t="s">
        <v>635</v>
      </c>
      <c r="S263" t="s">
        <v>634</v>
      </c>
      <c r="T263" t="s">
        <v>20482</v>
      </c>
    </row>
    <row r="264" spans="1:20" x14ac:dyDescent="0.25">
      <c r="A264" t="s">
        <v>129</v>
      </c>
      <c r="B264" t="s">
        <v>130</v>
      </c>
      <c r="C264">
        <v>65</v>
      </c>
      <c r="D264">
        <v>1</v>
      </c>
      <c r="E264" t="s">
        <v>20483</v>
      </c>
      <c r="F264">
        <v>349</v>
      </c>
      <c r="G264">
        <v>50</v>
      </c>
      <c r="H264" t="s">
        <v>1114</v>
      </c>
      <c r="I264" t="s">
        <v>20484</v>
      </c>
      <c r="J264" t="s">
        <v>20485</v>
      </c>
      <c r="K264" t="s">
        <v>4598</v>
      </c>
      <c r="L264" t="s">
        <v>20486</v>
      </c>
      <c r="M264" t="s">
        <v>20482</v>
      </c>
      <c r="N264" t="s">
        <v>2208</v>
      </c>
      <c r="O264" t="s">
        <v>1121</v>
      </c>
      <c r="P264" t="s">
        <v>1122</v>
      </c>
      <c r="Q264" t="s">
        <v>1123</v>
      </c>
      <c r="R264" t="s">
        <v>635</v>
      </c>
      <c r="S264" t="s">
        <v>634</v>
      </c>
      <c r="T264" t="s">
        <v>20482</v>
      </c>
    </row>
    <row r="265" spans="1:20" x14ac:dyDescent="0.25">
      <c r="A265" t="s">
        <v>131</v>
      </c>
      <c r="B265" t="s">
        <v>132</v>
      </c>
      <c r="C265">
        <v>65</v>
      </c>
      <c r="D265">
        <v>3</v>
      </c>
      <c r="E265" t="s">
        <v>20483</v>
      </c>
      <c r="F265">
        <v>349</v>
      </c>
      <c r="G265">
        <v>50</v>
      </c>
      <c r="H265" t="s">
        <v>1114</v>
      </c>
      <c r="I265" t="s">
        <v>20484</v>
      </c>
      <c r="J265" t="s">
        <v>20485</v>
      </c>
      <c r="K265" t="s">
        <v>4598</v>
      </c>
      <c r="L265" t="s">
        <v>20486</v>
      </c>
      <c r="M265" t="s">
        <v>20482</v>
      </c>
      <c r="N265" t="s">
        <v>2208</v>
      </c>
      <c r="O265" t="s">
        <v>1121</v>
      </c>
      <c r="P265" t="s">
        <v>1122</v>
      </c>
      <c r="Q265" t="s">
        <v>1123</v>
      </c>
      <c r="R265" t="s">
        <v>635</v>
      </c>
      <c r="S265" t="s">
        <v>634</v>
      </c>
      <c r="T265" t="s">
        <v>20482</v>
      </c>
    </row>
    <row r="266" spans="1:20" x14ac:dyDescent="0.25">
      <c r="A266" t="s">
        <v>31</v>
      </c>
      <c r="B266" t="s">
        <v>32</v>
      </c>
      <c r="C266">
        <v>65</v>
      </c>
      <c r="D266">
        <v>2</v>
      </c>
      <c r="E266" t="s">
        <v>20483</v>
      </c>
      <c r="F266">
        <v>349</v>
      </c>
      <c r="G266">
        <v>50</v>
      </c>
      <c r="H266" t="s">
        <v>1114</v>
      </c>
      <c r="I266" t="s">
        <v>20484</v>
      </c>
      <c r="J266" t="s">
        <v>20485</v>
      </c>
      <c r="K266" t="s">
        <v>4598</v>
      </c>
      <c r="L266" t="s">
        <v>20486</v>
      </c>
      <c r="M266" t="s">
        <v>20482</v>
      </c>
      <c r="N266" t="s">
        <v>2208</v>
      </c>
      <c r="O266" t="s">
        <v>1121</v>
      </c>
      <c r="P266" t="s">
        <v>1122</v>
      </c>
      <c r="Q266" t="s">
        <v>1123</v>
      </c>
      <c r="R266" t="s">
        <v>635</v>
      </c>
      <c r="S266" t="s">
        <v>634</v>
      </c>
      <c r="T266" t="s">
        <v>20482</v>
      </c>
    </row>
    <row r="267" spans="1:20" x14ac:dyDescent="0.25">
      <c r="A267" t="s">
        <v>29</v>
      </c>
      <c r="B267" t="s">
        <v>30</v>
      </c>
      <c r="C267">
        <v>65</v>
      </c>
      <c r="D267">
        <v>1</v>
      </c>
      <c r="E267" t="s">
        <v>20483</v>
      </c>
      <c r="F267">
        <v>349</v>
      </c>
      <c r="G267">
        <v>50</v>
      </c>
      <c r="H267" t="s">
        <v>1114</v>
      </c>
      <c r="I267" t="s">
        <v>20484</v>
      </c>
      <c r="J267" t="s">
        <v>20485</v>
      </c>
      <c r="K267" t="s">
        <v>4598</v>
      </c>
      <c r="L267" t="s">
        <v>20486</v>
      </c>
      <c r="M267" t="s">
        <v>20482</v>
      </c>
      <c r="N267" t="s">
        <v>2208</v>
      </c>
      <c r="O267" t="s">
        <v>1121</v>
      </c>
      <c r="P267" t="s">
        <v>1122</v>
      </c>
      <c r="Q267" t="s">
        <v>1123</v>
      </c>
      <c r="R267" t="s">
        <v>635</v>
      </c>
      <c r="S267" t="s">
        <v>634</v>
      </c>
      <c r="T267" t="s">
        <v>20482</v>
      </c>
    </row>
    <row r="268" spans="1:20" x14ac:dyDescent="0.25">
      <c r="A268" t="s">
        <v>20</v>
      </c>
      <c r="B268" t="s">
        <v>21</v>
      </c>
      <c r="C268">
        <v>50</v>
      </c>
      <c r="D268">
        <v>1</v>
      </c>
      <c r="E268" t="s">
        <v>20487</v>
      </c>
      <c r="F268">
        <v>100</v>
      </c>
      <c r="G268">
        <v>0</v>
      </c>
      <c r="H268" t="s">
        <v>703</v>
      </c>
      <c r="I268" t="s">
        <v>20488</v>
      </c>
      <c r="J268" t="s">
        <v>886</v>
      </c>
      <c r="K268" t="s">
        <v>634</v>
      </c>
      <c r="L268" t="s">
        <v>635</v>
      </c>
      <c r="M268" t="s">
        <v>20489</v>
      </c>
      <c r="N268" t="s">
        <v>634</v>
      </c>
      <c r="O268" t="s">
        <v>637</v>
      </c>
      <c r="P268" t="s">
        <v>22</v>
      </c>
      <c r="Q268" t="s">
        <v>638</v>
      </c>
      <c r="R268" t="s">
        <v>635</v>
      </c>
      <c r="S268" t="s">
        <v>634</v>
      </c>
      <c r="T268" t="s">
        <v>20490</v>
      </c>
    </row>
    <row r="269" spans="1:20" x14ac:dyDescent="0.25">
      <c r="A269" t="s">
        <v>23</v>
      </c>
      <c r="B269" t="s">
        <v>24</v>
      </c>
      <c r="C269">
        <v>50</v>
      </c>
      <c r="D269">
        <v>1</v>
      </c>
      <c r="E269" t="s">
        <v>20487</v>
      </c>
      <c r="F269">
        <v>100</v>
      </c>
      <c r="G269">
        <v>0</v>
      </c>
      <c r="H269" t="s">
        <v>703</v>
      </c>
      <c r="I269" t="s">
        <v>20488</v>
      </c>
      <c r="J269" t="s">
        <v>886</v>
      </c>
      <c r="K269" t="s">
        <v>634</v>
      </c>
      <c r="L269" t="s">
        <v>635</v>
      </c>
      <c r="M269" t="s">
        <v>20489</v>
      </c>
      <c r="N269" t="s">
        <v>634</v>
      </c>
      <c r="O269" t="s">
        <v>637</v>
      </c>
      <c r="P269" t="s">
        <v>22</v>
      </c>
      <c r="Q269" t="s">
        <v>638</v>
      </c>
      <c r="R269" t="s">
        <v>635</v>
      </c>
      <c r="S269" t="s">
        <v>634</v>
      </c>
      <c r="T269" t="s">
        <v>20490</v>
      </c>
    </row>
    <row r="270" spans="1:20" x14ac:dyDescent="0.25">
      <c r="A270" t="s">
        <v>25</v>
      </c>
      <c r="B270" t="s">
        <v>26</v>
      </c>
      <c r="C270">
        <v>50</v>
      </c>
      <c r="D270">
        <v>1</v>
      </c>
      <c r="E270" t="s">
        <v>20487</v>
      </c>
      <c r="F270">
        <v>100</v>
      </c>
      <c r="G270">
        <v>0</v>
      </c>
      <c r="H270" t="s">
        <v>703</v>
      </c>
      <c r="I270" t="s">
        <v>20488</v>
      </c>
      <c r="J270" t="s">
        <v>886</v>
      </c>
      <c r="K270" t="s">
        <v>634</v>
      </c>
      <c r="L270" t="s">
        <v>635</v>
      </c>
      <c r="M270" t="s">
        <v>20489</v>
      </c>
      <c r="N270" t="s">
        <v>634</v>
      </c>
      <c r="O270" t="s">
        <v>637</v>
      </c>
      <c r="P270" t="s">
        <v>22</v>
      </c>
      <c r="Q270" t="s">
        <v>638</v>
      </c>
      <c r="R270" t="s">
        <v>635</v>
      </c>
      <c r="S270" t="s">
        <v>634</v>
      </c>
      <c r="T270" t="s">
        <v>20490</v>
      </c>
    </row>
    <row r="271" spans="1:20" x14ac:dyDescent="0.25">
      <c r="A271" t="s">
        <v>20</v>
      </c>
      <c r="B271" t="s">
        <v>21</v>
      </c>
      <c r="C271">
        <v>50</v>
      </c>
      <c r="D271">
        <v>1</v>
      </c>
      <c r="E271" t="s">
        <v>20491</v>
      </c>
      <c r="F271">
        <v>100</v>
      </c>
      <c r="G271">
        <v>0</v>
      </c>
      <c r="H271" t="s">
        <v>703</v>
      </c>
      <c r="I271" t="s">
        <v>20492</v>
      </c>
      <c r="J271" t="s">
        <v>20493</v>
      </c>
      <c r="K271" t="s">
        <v>634</v>
      </c>
      <c r="L271" t="s">
        <v>635</v>
      </c>
      <c r="M271" t="s">
        <v>20494</v>
      </c>
      <c r="N271" t="s">
        <v>634</v>
      </c>
      <c r="O271" t="s">
        <v>637</v>
      </c>
      <c r="P271" t="s">
        <v>22</v>
      </c>
      <c r="Q271" t="s">
        <v>638</v>
      </c>
      <c r="R271" t="s">
        <v>635</v>
      </c>
      <c r="S271" t="s">
        <v>20495</v>
      </c>
      <c r="T271" t="s">
        <v>20494</v>
      </c>
    </row>
    <row r="272" spans="1:20" x14ac:dyDescent="0.25">
      <c r="A272" t="s">
        <v>23</v>
      </c>
      <c r="B272" t="s">
        <v>24</v>
      </c>
      <c r="C272">
        <v>50</v>
      </c>
      <c r="D272">
        <v>1</v>
      </c>
      <c r="E272" t="s">
        <v>20491</v>
      </c>
      <c r="F272">
        <v>100</v>
      </c>
      <c r="G272">
        <v>0</v>
      </c>
      <c r="H272" t="s">
        <v>703</v>
      </c>
      <c r="I272" t="s">
        <v>20492</v>
      </c>
      <c r="J272" t="s">
        <v>20493</v>
      </c>
      <c r="K272" t="s">
        <v>634</v>
      </c>
      <c r="L272" t="s">
        <v>635</v>
      </c>
      <c r="M272" t="s">
        <v>20494</v>
      </c>
      <c r="N272" t="s">
        <v>634</v>
      </c>
      <c r="O272" t="s">
        <v>637</v>
      </c>
      <c r="P272" t="s">
        <v>22</v>
      </c>
      <c r="Q272" t="s">
        <v>638</v>
      </c>
      <c r="R272" t="s">
        <v>635</v>
      </c>
      <c r="S272" t="s">
        <v>20495</v>
      </c>
      <c r="T272" t="s">
        <v>20494</v>
      </c>
    </row>
    <row r="273" spans="1:20" x14ac:dyDescent="0.25">
      <c r="A273" t="s">
        <v>25</v>
      </c>
      <c r="B273" t="s">
        <v>26</v>
      </c>
      <c r="C273">
        <v>50</v>
      </c>
      <c r="D273">
        <v>1</v>
      </c>
      <c r="E273" t="s">
        <v>20491</v>
      </c>
      <c r="F273">
        <v>100</v>
      </c>
      <c r="G273">
        <v>0</v>
      </c>
      <c r="H273" t="s">
        <v>703</v>
      </c>
      <c r="I273" t="s">
        <v>20492</v>
      </c>
      <c r="J273" t="s">
        <v>20493</v>
      </c>
      <c r="K273" t="s">
        <v>634</v>
      </c>
      <c r="L273" t="s">
        <v>635</v>
      </c>
      <c r="M273" t="s">
        <v>20494</v>
      </c>
      <c r="N273" t="s">
        <v>634</v>
      </c>
      <c r="O273" t="s">
        <v>637</v>
      </c>
      <c r="P273" t="s">
        <v>22</v>
      </c>
      <c r="Q273" t="s">
        <v>638</v>
      </c>
      <c r="R273" t="s">
        <v>635</v>
      </c>
      <c r="S273" t="s">
        <v>20495</v>
      </c>
      <c r="T273" t="s">
        <v>20494</v>
      </c>
    </row>
    <row r="274" spans="1:20" x14ac:dyDescent="0.25">
      <c r="A274" t="s">
        <v>118</v>
      </c>
      <c r="B274" t="s">
        <v>91</v>
      </c>
      <c r="C274">
        <v>100</v>
      </c>
      <c r="D274">
        <v>1</v>
      </c>
      <c r="E274" t="s">
        <v>20496</v>
      </c>
      <c r="F274">
        <v>99</v>
      </c>
      <c r="G274">
        <v>0</v>
      </c>
      <c r="H274" t="s">
        <v>1114</v>
      </c>
      <c r="I274" t="s">
        <v>20497</v>
      </c>
      <c r="J274" t="s">
        <v>20498</v>
      </c>
      <c r="K274" t="s">
        <v>1552</v>
      </c>
      <c r="L274" t="s">
        <v>20499</v>
      </c>
      <c r="M274" t="s">
        <v>20500</v>
      </c>
      <c r="N274" t="s">
        <v>2208</v>
      </c>
      <c r="O274" t="s">
        <v>1121</v>
      </c>
      <c r="P274" t="s">
        <v>1122</v>
      </c>
      <c r="Q274" t="s">
        <v>1123</v>
      </c>
      <c r="R274" t="s">
        <v>635</v>
      </c>
      <c r="S274" t="s">
        <v>20501</v>
      </c>
      <c r="T274" t="s">
        <v>20500</v>
      </c>
    </row>
    <row r="275" spans="1:20" x14ac:dyDescent="0.25">
      <c r="A275" t="s">
        <v>35</v>
      </c>
      <c r="B275" t="s">
        <v>36</v>
      </c>
      <c r="C275">
        <v>66.666666666666671</v>
      </c>
      <c r="D275">
        <v>3</v>
      </c>
      <c r="E275" t="s">
        <v>20502</v>
      </c>
      <c r="F275">
        <v>295</v>
      </c>
      <c r="G275">
        <v>0</v>
      </c>
      <c r="H275" t="s">
        <v>631</v>
      </c>
      <c r="I275" t="s">
        <v>12838</v>
      </c>
      <c r="J275" t="s">
        <v>1788</v>
      </c>
      <c r="K275" t="s">
        <v>634</v>
      </c>
      <c r="L275" t="s">
        <v>635</v>
      </c>
      <c r="M275" t="s">
        <v>20503</v>
      </c>
      <c r="N275" t="s">
        <v>634</v>
      </c>
      <c r="O275" t="s">
        <v>637</v>
      </c>
      <c r="P275" t="s">
        <v>22</v>
      </c>
      <c r="Q275" t="s">
        <v>638</v>
      </c>
      <c r="R275" t="s">
        <v>635</v>
      </c>
      <c r="S275" t="s">
        <v>20504</v>
      </c>
      <c r="T275" t="s">
        <v>20503</v>
      </c>
    </row>
    <row r="276" spans="1:20" x14ac:dyDescent="0.25">
      <c r="A276" t="s">
        <v>164</v>
      </c>
      <c r="B276" t="s">
        <v>165</v>
      </c>
      <c r="C276">
        <v>50</v>
      </c>
      <c r="D276">
        <v>6</v>
      </c>
      <c r="E276" t="s">
        <v>20502</v>
      </c>
      <c r="F276">
        <v>295</v>
      </c>
      <c r="G276">
        <v>0</v>
      </c>
      <c r="H276" t="s">
        <v>631</v>
      </c>
      <c r="I276" t="s">
        <v>12838</v>
      </c>
      <c r="J276" t="s">
        <v>1788</v>
      </c>
      <c r="K276" t="s">
        <v>634</v>
      </c>
      <c r="L276" t="s">
        <v>635</v>
      </c>
      <c r="M276" t="s">
        <v>20503</v>
      </c>
      <c r="N276" t="s">
        <v>634</v>
      </c>
      <c r="O276" t="s">
        <v>637</v>
      </c>
      <c r="P276" t="s">
        <v>22</v>
      </c>
      <c r="Q276" t="s">
        <v>638</v>
      </c>
      <c r="R276" t="s">
        <v>635</v>
      </c>
      <c r="S276" t="s">
        <v>20504</v>
      </c>
      <c r="T276" t="s">
        <v>20503</v>
      </c>
    </row>
    <row r="277" spans="1:20" x14ac:dyDescent="0.25">
      <c r="A277" t="s">
        <v>20</v>
      </c>
      <c r="B277" t="s">
        <v>21</v>
      </c>
      <c r="C277">
        <v>50</v>
      </c>
      <c r="D277">
        <v>2</v>
      </c>
      <c r="E277" t="s">
        <v>20505</v>
      </c>
      <c r="F277">
        <v>200</v>
      </c>
      <c r="G277">
        <v>0</v>
      </c>
      <c r="H277" t="s">
        <v>703</v>
      </c>
      <c r="I277" t="s">
        <v>20506</v>
      </c>
      <c r="J277" t="s">
        <v>800</v>
      </c>
      <c r="K277" t="s">
        <v>634</v>
      </c>
      <c r="L277" t="s">
        <v>635</v>
      </c>
      <c r="M277" t="s">
        <v>20507</v>
      </c>
      <c r="N277" t="s">
        <v>634</v>
      </c>
      <c r="O277" t="s">
        <v>654</v>
      </c>
      <c r="P277" t="s">
        <v>22</v>
      </c>
      <c r="Q277" t="s">
        <v>655</v>
      </c>
      <c r="R277" t="s">
        <v>635</v>
      </c>
      <c r="S277" t="s">
        <v>20508</v>
      </c>
      <c r="T277" t="s">
        <v>20507</v>
      </c>
    </row>
    <row r="278" spans="1:20" x14ac:dyDescent="0.25">
      <c r="A278" t="s">
        <v>23</v>
      </c>
      <c r="B278" t="s">
        <v>24</v>
      </c>
      <c r="C278">
        <v>50</v>
      </c>
      <c r="D278">
        <v>2</v>
      </c>
      <c r="E278" t="s">
        <v>20505</v>
      </c>
      <c r="F278">
        <v>200</v>
      </c>
      <c r="G278">
        <v>0</v>
      </c>
      <c r="H278" t="s">
        <v>703</v>
      </c>
      <c r="I278" t="s">
        <v>20506</v>
      </c>
      <c r="J278" t="s">
        <v>800</v>
      </c>
      <c r="K278" t="s">
        <v>634</v>
      </c>
      <c r="L278" t="s">
        <v>635</v>
      </c>
      <c r="M278" t="s">
        <v>20507</v>
      </c>
      <c r="N278" t="s">
        <v>634</v>
      </c>
      <c r="O278" t="s">
        <v>654</v>
      </c>
      <c r="P278" t="s">
        <v>22</v>
      </c>
      <c r="Q278" t="s">
        <v>655</v>
      </c>
      <c r="R278" t="s">
        <v>635</v>
      </c>
      <c r="S278" t="s">
        <v>20508</v>
      </c>
      <c r="T278" t="s">
        <v>20507</v>
      </c>
    </row>
    <row r="279" spans="1:20" x14ac:dyDescent="0.25">
      <c r="A279" t="s">
        <v>25</v>
      </c>
      <c r="B279" t="s">
        <v>26</v>
      </c>
      <c r="C279">
        <v>50</v>
      </c>
      <c r="D279">
        <v>2</v>
      </c>
      <c r="E279" t="s">
        <v>20505</v>
      </c>
      <c r="F279">
        <v>200</v>
      </c>
      <c r="G279">
        <v>0</v>
      </c>
      <c r="H279" t="s">
        <v>703</v>
      </c>
      <c r="I279" t="s">
        <v>20506</v>
      </c>
      <c r="J279" t="s">
        <v>800</v>
      </c>
      <c r="K279" t="s">
        <v>634</v>
      </c>
      <c r="L279" t="s">
        <v>635</v>
      </c>
      <c r="M279" t="s">
        <v>20507</v>
      </c>
      <c r="N279" t="s">
        <v>634</v>
      </c>
      <c r="O279" t="s">
        <v>654</v>
      </c>
      <c r="P279" t="s">
        <v>22</v>
      </c>
      <c r="Q279" t="s">
        <v>655</v>
      </c>
      <c r="R279" t="s">
        <v>635</v>
      </c>
      <c r="S279" t="s">
        <v>20508</v>
      </c>
      <c r="T279" t="s">
        <v>20507</v>
      </c>
    </row>
    <row r="280" spans="1:20" x14ac:dyDescent="0.25">
      <c r="A280" t="s">
        <v>37</v>
      </c>
      <c r="B280" t="s">
        <v>38</v>
      </c>
      <c r="C280">
        <v>66.666666666666671</v>
      </c>
      <c r="D280">
        <v>9</v>
      </c>
      <c r="E280" t="s">
        <v>20509</v>
      </c>
      <c r="F280">
        <v>300</v>
      </c>
      <c r="G280">
        <v>0</v>
      </c>
      <c r="H280" t="s">
        <v>631</v>
      </c>
      <c r="I280" t="s">
        <v>20510</v>
      </c>
      <c r="J280" t="s">
        <v>664</v>
      </c>
      <c r="K280" t="s">
        <v>634</v>
      </c>
      <c r="L280" t="s">
        <v>635</v>
      </c>
      <c r="M280" t="s">
        <v>20511</v>
      </c>
      <c r="N280" t="s">
        <v>634</v>
      </c>
      <c r="O280" t="s">
        <v>637</v>
      </c>
      <c r="P280" t="s">
        <v>22</v>
      </c>
      <c r="Q280" t="s">
        <v>638</v>
      </c>
      <c r="R280" t="s">
        <v>635</v>
      </c>
      <c r="S280" t="s">
        <v>20512</v>
      </c>
      <c r="T280" t="s">
        <v>20511</v>
      </c>
    </row>
    <row r="281" spans="1:20" x14ac:dyDescent="0.25">
      <c r="A281" t="s">
        <v>37</v>
      </c>
      <c r="B281" t="s">
        <v>38</v>
      </c>
      <c r="C281">
        <v>66.666666666666671</v>
      </c>
      <c r="D281">
        <v>3</v>
      </c>
      <c r="E281" t="s">
        <v>20513</v>
      </c>
      <c r="F281">
        <v>100</v>
      </c>
      <c r="G281">
        <v>0</v>
      </c>
      <c r="H281" t="s">
        <v>631</v>
      </c>
      <c r="I281" t="s">
        <v>20514</v>
      </c>
      <c r="J281" t="s">
        <v>917</v>
      </c>
      <c r="K281" t="s">
        <v>634</v>
      </c>
      <c r="L281" t="s">
        <v>635</v>
      </c>
      <c r="M281" t="s">
        <v>20515</v>
      </c>
      <c r="N281" t="s">
        <v>634</v>
      </c>
      <c r="O281" t="s">
        <v>654</v>
      </c>
      <c r="P281" t="s">
        <v>22</v>
      </c>
      <c r="Q281" t="s">
        <v>655</v>
      </c>
      <c r="R281" t="s">
        <v>635</v>
      </c>
      <c r="S281" t="s">
        <v>20516</v>
      </c>
      <c r="T281" t="s">
        <v>20517</v>
      </c>
    </row>
    <row r="282" spans="1:20" x14ac:dyDescent="0.25">
      <c r="A282" t="s">
        <v>20</v>
      </c>
      <c r="B282" t="s">
        <v>21</v>
      </c>
      <c r="C282">
        <v>60</v>
      </c>
      <c r="D282">
        <v>2</v>
      </c>
      <c r="E282" t="s">
        <v>20518</v>
      </c>
      <c r="F282">
        <v>395</v>
      </c>
      <c r="G282">
        <v>0</v>
      </c>
      <c r="H282" t="s">
        <v>631</v>
      </c>
      <c r="I282" t="s">
        <v>8958</v>
      </c>
      <c r="J282" t="s">
        <v>1106</v>
      </c>
      <c r="K282" t="s">
        <v>634</v>
      </c>
      <c r="L282" t="s">
        <v>635</v>
      </c>
      <c r="M282" t="s">
        <v>20519</v>
      </c>
      <c r="N282" t="s">
        <v>634</v>
      </c>
      <c r="O282" t="s">
        <v>637</v>
      </c>
      <c r="P282" t="s">
        <v>22</v>
      </c>
      <c r="Q282" t="s">
        <v>638</v>
      </c>
      <c r="R282" t="s">
        <v>635</v>
      </c>
      <c r="S282" t="s">
        <v>20520</v>
      </c>
      <c r="T282" t="s">
        <v>20519</v>
      </c>
    </row>
    <row r="283" spans="1:20" x14ac:dyDescent="0.25">
      <c r="A283" t="s">
        <v>23</v>
      </c>
      <c r="B283" t="s">
        <v>24</v>
      </c>
      <c r="C283">
        <v>60</v>
      </c>
      <c r="D283">
        <v>2</v>
      </c>
      <c r="E283" t="s">
        <v>20518</v>
      </c>
      <c r="F283">
        <v>395</v>
      </c>
      <c r="G283">
        <v>0</v>
      </c>
      <c r="H283" t="s">
        <v>631</v>
      </c>
      <c r="I283" t="s">
        <v>8958</v>
      </c>
      <c r="J283" t="s">
        <v>1106</v>
      </c>
      <c r="K283" t="s">
        <v>634</v>
      </c>
      <c r="L283" t="s">
        <v>635</v>
      </c>
      <c r="M283" t="s">
        <v>20519</v>
      </c>
      <c r="N283" t="s">
        <v>634</v>
      </c>
      <c r="O283" t="s">
        <v>637</v>
      </c>
      <c r="P283" t="s">
        <v>22</v>
      </c>
      <c r="Q283" t="s">
        <v>638</v>
      </c>
      <c r="R283" t="s">
        <v>635</v>
      </c>
      <c r="S283" t="s">
        <v>20520</v>
      </c>
      <c r="T283" t="s">
        <v>20519</v>
      </c>
    </row>
    <row r="284" spans="1:20" x14ac:dyDescent="0.25">
      <c r="A284" t="s">
        <v>25</v>
      </c>
      <c r="B284" t="s">
        <v>26</v>
      </c>
      <c r="C284">
        <v>60</v>
      </c>
      <c r="D284">
        <v>2</v>
      </c>
      <c r="E284" t="s">
        <v>20518</v>
      </c>
      <c r="F284">
        <v>395</v>
      </c>
      <c r="G284">
        <v>0</v>
      </c>
      <c r="H284" t="s">
        <v>631</v>
      </c>
      <c r="I284" t="s">
        <v>8958</v>
      </c>
      <c r="J284" t="s">
        <v>1106</v>
      </c>
      <c r="K284" t="s">
        <v>634</v>
      </c>
      <c r="L284" t="s">
        <v>635</v>
      </c>
      <c r="M284" t="s">
        <v>20519</v>
      </c>
      <c r="N284" t="s">
        <v>634</v>
      </c>
      <c r="O284" t="s">
        <v>637</v>
      </c>
      <c r="P284" t="s">
        <v>22</v>
      </c>
      <c r="Q284" t="s">
        <v>638</v>
      </c>
      <c r="R284" t="s">
        <v>635</v>
      </c>
      <c r="S284" t="s">
        <v>20520</v>
      </c>
      <c r="T284" t="s">
        <v>20519</v>
      </c>
    </row>
    <row r="285" spans="1:20" x14ac:dyDescent="0.25">
      <c r="A285" t="s">
        <v>164</v>
      </c>
      <c r="B285" t="s">
        <v>165</v>
      </c>
      <c r="C285">
        <v>33.333333333333336</v>
      </c>
      <c r="D285">
        <v>6</v>
      </c>
      <c r="E285" t="s">
        <v>20518</v>
      </c>
      <c r="F285">
        <v>395</v>
      </c>
      <c r="G285">
        <v>0</v>
      </c>
      <c r="H285" t="s">
        <v>631</v>
      </c>
      <c r="I285" t="s">
        <v>8958</v>
      </c>
      <c r="J285" t="s">
        <v>1106</v>
      </c>
      <c r="K285" t="s">
        <v>634</v>
      </c>
      <c r="L285" t="s">
        <v>635</v>
      </c>
      <c r="M285" t="s">
        <v>20519</v>
      </c>
      <c r="N285" t="s">
        <v>634</v>
      </c>
      <c r="O285" t="s">
        <v>637</v>
      </c>
      <c r="P285" t="s">
        <v>22</v>
      </c>
      <c r="Q285" t="s">
        <v>638</v>
      </c>
      <c r="R285" t="s">
        <v>635</v>
      </c>
      <c r="S285" t="s">
        <v>20520</v>
      </c>
      <c r="T285" t="s">
        <v>20519</v>
      </c>
    </row>
    <row r="286" spans="1:20" x14ac:dyDescent="0.25">
      <c r="A286" t="s">
        <v>613</v>
      </c>
      <c r="B286" t="s">
        <v>614</v>
      </c>
      <c r="C286">
        <v>50</v>
      </c>
      <c r="D286">
        <v>3</v>
      </c>
      <c r="E286" t="s">
        <v>20521</v>
      </c>
      <c r="F286">
        <v>295</v>
      </c>
      <c r="G286">
        <v>0</v>
      </c>
      <c r="H286" t="s">
        <v>631</v>
      </c>
      <c r="I286" t="s">
        <v>8958</v>
      </c>
      <c r="J286" t="s">
        <v>1106</v>
      </c>
      <c r="K286" t="s">
        <v>634</v>
      </c>
      <c r="L286" t="s">
        <v>635</v>
      </c>
      <c r="M286" t="s">
        <v>20522</v>
      </c>
      <c r="N286" t="s">
        <v>634</v>
      </c>
      <c r="O286" t="s">
        <v>637</v>
      </c>
      <c r="P286" t="s">
        <v>22</v>
      </c>
      <c r="Q286" t="s">
        <v>638</v>
      </c>
      <c r="R286" t="s">
        <v>635</v>
      </c>
      <c r="S286" t="s">
        <v>20523</v>
      </c>
      <c r="T286" t="s">
        <v>20522</v>
      </c>
    </row>
    <row r="287" spans="1:20" x14ac:dyDescent="0.25">
      <c r="A287" t="s">
        <v>613</v>
      </c>
      <c r="B287" t="s">
        <v>614</v>
      </c>
      <c r="C287">
        <v>50</v>
      </c>
      <c r="D287">
        <v>6</v>
      </c>
      <c r="E287" t="s">
        <v>20521</v>
      </c>
      <c r="F287">
        <v>295</v>
      </c>
      <c r="G287">
        <v>0</v>
      </c>
      <c r="H287" t="s">
        <v>631</v>
      </c>
      <c r="I287" t="s">
        <v>8958</v>
      </c>
      <c r="J287" t="s">
        <v>1106</v>
      </c>
      <c r="K287" t="s">
        <v>634</v>
      </c>
      <c r="L287" t="s">
        <v>635</v>
      </c>
      <c r="M287" t="s">
        <v>20522</v>
      </c>
      <c r="N287" t="s">
        <v>634</v>
      </c>
      <c r="O287" t="s">
        <v>637</v>
      </c>
      <c r="P287" t="s">
        <v>22</v>
      </c>
      <c r="Q287" t="s">
        <v>638</v>
      </c>
      <c r="R287" t="s">
        <v>635</v>
      </c>
      <c r="S287" t="s">
        <v>20523</v>
      </c>
      <c r="T287" t="s">
        <v>20522</v>
      </c>
    </row>
    <row r="288" spans="1:20" x14ac:dyDescent="0.25">
      <c r="A288" t="s">
        <v>20</v>
      </c>
      <c r="B288" t="s">
        <v>21</v>
      </c>
      <c r="C288">
        <v>50</v>
      </c>
      <c r="D288">
        <v>1</v>
      </c>
      <c r="E288" t="s">
        <v>20524</v>
      </c>
      <c r="F288">
        <v>100</v>
      </c>
      <c r="G288">
        <v>0</v>
      </c>
      <c r="H288" t="s">
        <v>703</v>
      </c>
      <c r="I288" t="s">
        <v>20525</v>
      </c>
      <c r="J288" t="s">
        <v>1036</v>
      </c>
      <c r="K288" t="s">
        <v>634</v>
      </c>
      <c r="L288" t="s">
        <v>635</v>
      </c>
      <c r="M288" t="s">
        <v>20526</v>
      </c>
      <c r="N288" t="s">
        <v>634</v>
      </c>
      <c r="O288" t="s">
        <v>637</v>
      </c>
      <c r="P288" t="s">
        <v>22</v>
      </c>
      <c r="Q288" t="s">
        <v>638</v>
      </c>
      <c r="R288" t="s">
        <v>635</v>
      </c>
      <c r="S288" t="s">
        <v>20527</v>
      </c>
      <c r="T288" t="s">
        <v>20526</v>
      </c>
    </row>
    <row r="289" spans="1:20" x14ac:dyDescent="0.25">
      <c r="A289" t="s">
        <v>23</v>
      </c>
      <c r="B289" t="s">
        <v>24</v>
      </c>
      <c r="C289">
        <v>50</v>
      </c>
      <c r="D289">
        <v>1</v>
      </c>
      <c r="E289" t="s">
        <v>20524</v>
      </c>
      <c r="F289">
        <v>100</v>
      </c>
      <c r="G289">
        <v>0</v>
      </c>
      <c r="H289" t="s">
        <v>703</v>
      </c>
      <c r="I289" t="s">
        <v>20525</v>
      </c>
      <c r="J289" t="s">
        <v>1036</v>
      </c>
      <c r="K289" t="s">
        <v>634</v>
      </c>
      <c r="L289" t="s">
        <v>635</v>
      </c>
      <c r="M289" t="s">
        <v>20526</v>
      </c>
      <c r="N289" t="s">
        <v>634</v>
      </c>
      <c r="O289" t="s">
        <v>637</v>
      </c>
      <c r="P289" t="s">
        <v>22</v>
      </c>
      <c r="Q289" t="s">
        <v>638</v>
      </c>
      <c r="R289" t="s">
        <v>635</v>
      </c>
      <c r="S289" t="s">
        <v>20527</v>
      </c>
      <c r="T289" t="s">
        <v>20526</v>
      </c>
    </row>
    <row r="290" spans="1:20" x14ac:dyDescent="0.25">
      <c r="A290" t="s">
        <v>25</v>
      </c>
      <c r="B290" t="s">
        <v>26</v>
      </c>
      <c r="C290">
        <v>50</v>
      </c>
      <c r="D290">
        <v>1</v>
      </c>
      <c r="E290" t="s">
        <v>20524</v>
      </c>
      <c r="F290">
        <v>100</v>
      </c>
      <c r="G290">
        <v>0</v>
      </c>
      <c r="H290" t="s">
        <v>703</v>
      </c>
      <c r="I290" t="s">
        <v>20525</v>
      </c>
      <c r="J290" t="s">
        <v>1036</v>
      </c>
      <c r="K290" t="s">
        <v>634</v>
      </c>
      <c r="L290" t="s">
        <v>635</v>
      </c>
      <c r="M290" t="s">
        <v>20526</v>
      </c>
      <c r="N290" t="s">
        <v>634</v>
      </c>
      <c r="O290" t="s">
        <v>637</v>
      </c>
      <c r="P290" t="s">
        <v>22</v>
      </c>
      <c r="Q290" t="s">
        <v>638</v>
      </c>
      <c r="R290" t="s">
        <v>635</v>
      </c>
      <c r="S290" t="s">
        <v>20527</v>
      </c>
      <c r="T290" t="s">
        <v>20526</v>
      </c>
    </row>
    <row r="291" spans="1:20" x14ac:dyDescent="0.25">
      <c r="A291" t="s">
        <v>164</v>
      </c>
      <c r="B291" t="s">
        <v>165</v>
      </c>
      <c r="C291">
        <v>40</v>
      </c>
      <c r="D291">
        <v>10</v>
      </c>
      <c r="E291" t="s">
        <v>20528</v>
      </c>
      <c r="F291">
        <v>655</v>
      </c>
      <c r="G291">
        <v>0</v>
      </c>
      <c r="H291" t="s">
        <v>631</v>
      </c>
      <c r="I291" t="s">
        <v>7971</v>
      </c>
      <c r="J291" t="s">
        <v>1018</v>
      </c>
      <c r="K291" t="s">
        <v>634</v>
      </c>
      <c r="L291" t="s">
        <v>635</v>
      </c>
      <c r="M291" t="s">
        <v>20526</v>
      </c>
      <c r="N291" t="s">
        <v>634</v>
      </c>
      <c r="O291" t="s">
        <v>637</v>
      </c>
      <c r="P291" t="s">
        <v>22</v>
      </c>
      <c r="Q291" t="s">
        <v>638</v>
      </c>
      <c r="R291" t="s">
        <v>20529</v>
      </c>
      <c r="S291" t="s">
        <v>634</v>
      </c>
      <c r="T291" t="s">
        <v>20526</v>
      </c>
    </row>
    <row r="292" spans="1:20" x14ac:dyDescent="0.25">
      <c r="A292" t="s">
        <v>164</v>
      </c>
      <c r="B292" t="s">
        <v>165</v>
      </c>
      <c r="C292">
        <v>40</v>
      </c>
      <c r="D292">
        <v>10</v>
      </c>
      <c r="E292" t="s">
        <v>20528</v>
      </c>
      <c r="F292">
        <v>655</v>
      </c>
      <c r="G292">
        <v>0</v>
      </c>
      <c r="H292" t="s">
        <v>631</v>
      </c>
      <c r="I292" t="s">
        <v>7971</v>
      </c>
      <c r="J292" t="s">
        <v>1018</v>
      </c>
      <c r="K292" t="s">
        <v>634</v>
      </c>
      <c r="L292" t="s">
        <v>635</v>
      </c>
      <c r="M292" t="s">
        <v>20526</v>
      </c>
      <c r="N292" t="s">
        <v>634</v>
      </c>
      <c r="O292" t="s">
        <v>637</v>
      </c>
      <c r="P292" t="s">
        <v>22</v>
      </c>
      <c r="Q292" t="s">
        <v>638</v>
      </c>
      <c r="R292" t="s">
        <v>20529</v>
      </c>
      <c r="S292" t="s">
        <v>634</v>
      </c>
      <c r="T292" t="s">
        <v>20526</v>
      </c>
    </row>
    <row r="293" spans="1:20" x14ac:dyDescent="0.25">
      <c r="A293" t="s">
        <v>20</v>
      </c>
      <c r="B293" t="s">
        <v>21</v>
      </c>
      <c r="C293">
        <v>50</v>
      </c>
      <c r="D293">
        <v>1</v>
      </c>
      <c r="E293" t="s">
        <v>20530</v>
      </c>
      <c r="F293">
        <v>100</v>
      </c>
      <c r="G293">
        <v>0</v>
      </c>
      <c r="H293" t="s">
        <v>703</v>
      </c>
      <c r="I293" t="s">
        <v>20531</v>
      </c>
      <c r="J293" t="s">
        <v>736</v>
      </c>
      <c r="K293" t="s">
        <v>634</v>
      </c>
      <c r="L293" t="s">
        <v>635</v>
      </c>
      <c r="M293" t="s">
        <v>20532</v>
      </c>
      <c r="N293" t="s">
        <v>634</v>
      </c>
      <c r="O293" t="s">
        <v>637</v>
      </c>
      <c r="P293" t="s">
        <v>22</v>
      </c>
      <c r="Q293" t="s">
        <v>638</v>
      </c>
      <c r="R293" t="s">
        <v>635</v>
      </c>
      <c r="S293" t="s">
        <v>20533</v>
      </c>
      <c r="T293" t="s">
        <v>20534</v>
      </c>
    </row>
    <row r="294" spans="1:20" x14ac:dyDescent="0.25">
      <c r="A294" t="s">
        <v>23</v>
      </c>
      <c r="B294" t="s">
        <v>24</v>
      </c>
      <c r="C294">
        <v>50</v>
      </c>
      <c r="D294">
        <v>1</v>
      </c>
      <c r="E294" t="s">
        <v>20530</v>
      </c>
      <c r="F294">
        <v>100</v>
      </c>
      <c r="G294">
        <v>0</v>
      </c>
      <c r="H294" t="s">
        <v>703</v>
      </c>
      <c r="I294" t="s">
        <v>20531</v>
      </c>
      <c r="J294" t="s">
        <v>736</v>
      </c>
      <c r="K294" t="s">
        <v>634</v>
      </c>
      <c r="L294" t="s">
        <v>635</v>
      </c>
      <c r="M294" t="s">
        <v>20532</v>
      </c>
      <c r="N294" t="s">
        <v>634</v>
      </c>
      <c r="O294" t="s">
        <v>637</v>
      </c>
      <c r="P294" t="s">
        <v>22</v>
      </c>
      <c r="Q294" t="s">
        <v>638</v>
      </c>
      <c r="R294" t="s">
        <v>635</v>
      </c>
      <c r="S294" t="s">
        <v>20533</v>
      </c>
      <c r="T294" t="s">
        <v>20534</v>
      </c>
    </row>
    <row r="295" spans="1:20" x14ac:dyDescent="0.25">
      <c r="A295" t="s">
        <v>25</v>
      </c>
      <c r="B295" t="s">
        <v>26</v>
      </c>
      <c r="C295">
        <v>50</v>
      </c>
      <c r="D295">
        <v>1</v>
      </c>
      <c r="E295" t="s">
        <v>20530</v>
      </c>
      <c r="F295">
        <v>100</v>
      </c>
      <c r="G295">
        <v>0</v>
      </c>
      <c r="H295" t="s">
        <v>703</v>
      </c>
      <c r="I295" t="s">
        <v>20531</v>
      </c>
      <c r="J295" t="s">
        <v>736</v>
      </c>
      <c r="K295" t="s">
        <v>634</v>
      </c>
      <c r="L295" t="s">
        <v>635</v>
      </c>
      <c r="M295" t="s">
        <v>20532</v>
      </c>
      <c r="N295" t="s">
        <v>634</v>
      </c>
      <c r="O295" t="s">
        <v>637</v>
      </c>
      <c r="P295" t="s">
        <v>22</v>
      </c>
      <c r="Q295" t="s">
        <v>638</v>
      </c>
      <c r="R295" t="s">
        <v>635</v>
      </c>
      <c r="S295" t="s">
        <v>20533</v>
      </c>
      <c r="T295" t="s">
        <v>20534</v>
      </c>
    </row>
    <row r="296" spans="1:20" x14ac:dyDescent="0.25">
      <c r="A296" t="s">
        <v>39</v>
      </c>
      <c r="B296" t="s">
        <v>682</v>
      </c>
      <c r="C296">
        <v>64</v>
      </c>
      <c r="D296">
        <v>1</v>
      </c>
      <c r="E296" t="s">
        <v>20535</v>
      </c>
      <c r="F296">
        <v>202.5</v>
      </c>
      <c r="G296">
        <v>26</v>
      </c>
      <c r="H296" t="s">
        <v>641</v>
      </c>
      <c r="I296" t="s">
        <v>20536</v>
      </c>
      <c r="J296" t="s">
        <v>20537</v>
      </c>
      <c r="K296" t="s">
        <v>11106</v>
      </c>
      <c r="L296" t="s">
        <v>20538</v>
      </c>
      <c r="M296" t="s">
        <v>20532</v>
      </c>
      <c r="N296" t="s">
        <v>634</v>
      </c>
      <c r="O296" t="s">
        <v>689</v>
      </c>
      <c r="P296" t="s">
        <v>40</v>
      </c>
      <c r="Q296" t="s">
        <v>690</v>
      </c>
      <c r="R296" t="s">
        <v>635</v>
      </c>
      <c r="S296" t="s">
        <v>20539</v>
      </c>
      <c r="T296" t="s">
        <v>20532</v>
      </c>
    </row>
    <row r="297" spans="1:20" x14ac:dyDescent="0.25">
      <c r="A297" t="s">
        <v>20</v>
      </c>
      <c r="B297" t="s">
        <v>21</v>
      </c>
      <c r="C297">
        <v>50</v>
      </c>
      <c r="D297">
        <v>1</v>
      </c>
      <c r="E297" t="s">
        <v>20535</v>
      </c>
      <c r="F297">
        <v>202.5</v>
      </c>
      <c r="G297">
        <v>26</v>
      </c>
      <c r="H297" t="s">
        <v>641</v>
      </c>
      <c r="I297" t="s">
        <v>20536</v>
      </c>
      <c r="J297" t="s">
        <v>20537</v>
      </c>
      <c r="K297" t="s">
        <v>11106</v>
      </c>
      <c r="L297" t="s">
        <v>20538</v>
      </c>
      <c r="M297" t="s">
        <v>20532</v>
      </c>
      <c r="N297" t="s">
        <v>634</v>
      </c>
      <c r="O297" t="s">
        <v>689</v>
      </c>
      <c r="P297" t="s">
        <v>40</v>
      </c>
      <c r="Q297" t="s">
        <v>690</v>
      </c>
      <c r="R297" t="s">
        <v>635</v>
      </c>
      <c r="S297" t="s">
        <v>20539</v>
      </c>
      <c r="T297" t="s">
        <v>20532</v>
      </c>
    </row>
    <row r="298" spans="1:20" x14ac:dyDescent="0.25">
      <c r="A298" t="s">
        <v>23</v>
      </c>
      <c r="B298" t="s">
        <v>24</v>
      </c>
      <c r="C298">
        <v>50</v>
      </c>
      <c r="D298">
        <v>1</v>
      </c>
      <c r="E298" t="s">
        <v>20535</v>
      </c>
      <c r="F298">
        <v>202.5</v>
      </c>
      <c r="G298">
        <v>26</v>
      </c>
      <c r="H298" t="s">
        <v>641</v>
      </c>
      <c r="I298" t="s">
        <v>20536</v>
      </c>
      <c r="J298" t="s">
        <v>20537</v>
      </c>
      <c r="K298" t="s">
        <v>11106</v>
      </c>
      <c r="L298" t="s">
        <v>20538</v>
      </c>
      <c r="M298" t="s">
        <v>20532</v>
      </c>
      <c r="N298" t="s">
        <v>634</v>
      </c>
      <c r="O298" t="s">
        <v>689</v>
      </c>
      <c r="P298" t="s">
        <v>40</v>
      </c>
      <c r="Q298" t="s">
        <v>690</v>
      </c>
      <c r="R298" t="s">
        <v>635</v>
      </c>
      <c r="S298" t="s">
        <v>20539</v>
      </c>
      <c r="T298" t="s">
        <v>20532</v>
      </c>
    </row>
    <row r="299" spans="1:20" x14ac:dyDescent="0.25">
      <c r="A299" t="s">
        <v>25</v>
      </c>
      <c r="B299" t="s">
        <v>26</v>
      </c>
      <c r="C299">
        <v>50</v>
      </c>
      <c r="D299">
        <v>1</v>
      </c>
      <c r="E299" t="s">
        <v>20535</v>
      </c>
      <c r="F299">
        <v>202.5</v>
      </c>
      <c r="G299">
        <v>26</v>
      </c>
      <c r="H299" t="s">
        <v>641</v>
      </c>
      <c r="I299" t="s">
        <v>20536</v>
      </c>
      <c r="J299" t="s">
        <v>20537</v>
      </c>
      <c r="K299" t="s">
        <v>11106</v>
      </c>
      <c r="L299" t="s">
        <v>20538</v>
      </c>
      <c r="M299" t="s">
        <v>20532</v>
      </c>
      <c r="N299" t="s">
        <v>634</v>
      </c>
      <c r="O299" t="s">
        <v>689</v>
      </c>
      <c r="P299" t="s">
        <v>40</v>
      </c>
      <c r="Q299" t="s">
        <v>690</v>
      </c>
      <c r="R299" t="s">
        <v>635</v>
      </c>
      <c r="S299" t="s">
        <v>20539</v>
      </c>
      <c r="T299" t="s">
        <v>20532</v>
      </c>
    </row>
    <row r="300" spans="1:20" x14ac:dyDescent="0.25">
      <c r="A300" t="s">
        <v>20</v>
      </c>
      <c r="B300" t="s">
        <v>21</v>
      </c>
      <c r="C300">
        <v>50</v>
      </c>
      <c r="D300">
        <v>1</v>
      </c>
      <c r="E300" t="s">
        <v>20540</v>
      </c>
      <c r="F300">
        <v>129</v>
      </c>
      <c r="G300">
        <v>29</v>
      </c>
      <c r="H300" t="s">
        <v>703</v>
      </c>
      <c r="I300" t="s">
        <v>20541</v>
      </c>
      <c r="J300" t="s">
        <v>967</v>
      </c>
      <c r="K300" t="s">
        <v>634</v>
      </c>
      <c r="L300" t="s">
        <v>635</v>
      </c>
      <c r="M300" t="s">
        <v>20542</v>
      </c>
      <c r="N300" t="s">
        <v>634</v>
      </c>
      <c r="O300" t="s">
        <v>637</v>
      </c>
      <c r="P300" t="s">
        <v>22</v>
      </c>
      <c r="Q300" t="s">
        <v>638</v>
      </c>
      <c r="R300" t="s">
        <v>635</v>
      </c>
      <c r="S300" t="s">
        <v>20543</v>
      </c>
      <c r="T300" t="s">
        <v>20542</v>
      </c>
    </row>
    <row r="301" spans="1:20" x14ac:dyDescent="0.25">
      <c r="A301" t="s">
        <v>23</v>
      </c>
      <c r="B301" t="s">
        <v>24</v>
      </c>
      <c r="C301">
        <v>50</v>
      </c>
      <c r="D301">
        <v>1</v>
      </c>
      <c r="E301" t="s">
        <v>20540</v>
      </c>
      <c r="F301">
        <v>129</v>
      </c>
      <c r="G301">
        <v>29</v>
      </c>
      <c r="H301" t="s">
        <v>703</v>
      </c>
      <c r="I301" t="s">
        <v>20541</v>
      </c>
      <c r="J301" t="s">
        <v>967</v>
      </c>
      <c r="K301" t="s">
        <v>634</v>
      </c>
      <c r="L301" t="s">
        <v>635</v>
      </c>
      <c r="M301" t="s">
        <v>20542</v>
      </c>
      <c r="N301" t="s">
        <v>634</v>
      </c>
      <c r="O301" t="s">
        <v>637</v>
      </c>
      <c r="P301" t="s">
        <v>22</v>
      </c>
      <c r="Q301" t="s">
        <v>638</v>
      </c>
      <c r="R301" t="s">
        <v>635</v>
      </c>
      <c r="S301" t="s">
        <v>20543</v>
      </c>
      <c r="T301" t="s">
        <v>20542</v>
      </c>
    </row>
    <row r="302" spans="1:20" x14ac:dyDescent="0.25">
      <c r="A302" t="s">
        <v>25</v>
      </c>
      <c r="B302" t="s">
        <v>26</v>
      </c>
      <c r="C302">
        <v>50</v>
      </c>
      <c r="D302">
        <v>1</v>
      </c>
      <c r="E302" t="s">
        <v>20540</v>
      </c>
      <c r="F302">
        <v>129</v>
      </c>
      <c r="G302">
        <v>29</v>
      </c>
      <c r="H302" t="s">
        <v>703</v>
      </c>
      <c r="I302" t="s">
        <v>20541</v>
      </c>
      <c r="J302" t="s">
        <v>967</v>
      </c>
      <c r="K302" t="s">
        <v>634</v>
      </c>
      <c r="L302" t="s">
        <v>635</v>
      </c>
      <c r="M302" t="s">
        <v>20542</v>
      </c>
      <c r="N302" t="s">
        <v>634</v>
      </c>
      <c r="O302" t="s">
        <v>637</v>
      </c>
      <c r="P302" t="s">
        <v>22</v>
      </c>
      <c r="Q302" t="s">
        <v>638</v>
      </c>
      <c r="R302" t="s">
        <v>635</v>
      </c>
      <c r="S302" t="s">
        <v>20543</v>
      </c>
      <c r="T302" t="s">
        <v>20542</v>
      </c>
    </row>
    <row r="303" spans="1:20" x14ac:dyDescent="0.25">
      <c r="A303" t="s">
        <v>20</v>
      </c>
      <c r="B303" t="s">
        <v>21</v>
      </c>
      <c r="C303">
        <v>50</v>
      </c>
      <c r="D303">
        <v>1</v>
      </c>
      <c r="E303" t="s">
        <v>20544</v>
      </c>
      <c r="F303">
        <v>100</v>
      </c>
      <c r="G303">
        <v>0</v>
      </c>
      <c r="H303" t="s">
        <v>703</v>
      </c>
      <c r="I303" t="s">
        <v>20545</v>
      </c>
      <c r="J303" t="s">
        <v>725</v>
      </c>
      <c r="K303" t="s">
        <v>634</v>
      </c>
      <c r="L303" t="s">
        <v>635</v>
      </c>
      <c r="M303" t="s">
        <v>20546</v>
      </c>
      <c r="N303" t="s">
        <v>634</v>
      </c>
      <c r="O303" t="s">
        <v>637</v>
      </c>
      <c r="P303" t="s">
        <v>22</v>
      </c>
      <c r="Q303" t="s">
        <v>638</v>
      </c>
      <c r="R303" t="s">
        <v>20547</v>
      </c>
      <c r="S303" t="s">
        <v>20548</v>
      </c>
      <c r="T303" t="s">
        <v>20546</v>
      </c>
    </row>
    <row r="304" spans="1:20" x14ac:dyDescent="0.25">
      <c r="A304" t="s">
        <v>23</v>
      </c>
      <c r="B304" t="s">
        <v>24</v>
      </c>
      <c r="C304">
        <v>50</v>
      </c>
      <c r="D304">
        <v>1</v>
      </c>
      <c r="E304" t="s">
        <v>20544</v>
      </c>
      <c r="F304">
        <v>100</v>
      </c>
      <c r="G304">
        <v>0</v>
      </c>
      <c r="H304" t="s">
        <v>703</v>
      </c>
      <c r="I304" t="s">
        <v>20545</v>
      </c>
      <c r="J304" t="s">
        <v>725</v>
      </c>
      <c r="K304" t="s">
        <v>634</v>
      </c>
      <c r="L304" t="s">
        <v>635</v>
      </c>
      <c r="M304" t="s">
        <v>20546</v>
      </c>
      <c r="N304" t="s">
        <v>634</v>
      </c>
      <c r="O304" t="s">
        <v>637</v>
      </c>
      <c r="P304" t="s">
        <v>22</v>
      </c>
      <c r="Q304" t="s">
        <v>638</v>
      </c>
      <c r="R304" t="s">
        <v>20547</v>
      </c>
      <c r="S304" t="s">
        <v>20548</v>
      </c>
      <c r="T304" t="s">
        <v>20546</v>
      </c>
    </row>
    <row r="305" spans="1:20" x14ac:dyDescent="0.25">
      <c r="A305" t="s">
        <v>25</v>
      </c>
      <c r="B305" t="s">
        <v>26</v>
      </c>
      <c r="C305">
        <v>50</v>
      </c>
      <c r="D305">
        <v>1</v>
      </c>
      <c r="E305" t="s">
        <v>20544</v>
      </c>
      <c r="F305">
        <v>100</v>
      </c>
      <c r="G305">
        <v>0</v>
      </c>
      <c r="H305" t="s">
        <v>703</v>
      </c>
      <c r="I305" t="s">
        <v>20545</v>
      </c>
      <c r="J305" t="s">
        <v>725</v>
      </c>
      <c r="K305" t="s">
        <v>634</v>
      </c>
      <c r="L305" t="s">
        <v>635</v>
      </c>
      <c r="M305" t="s">
        <v>20546</v>
      </c>
      <c r="N305" t="s">
        <v>634</v>
      </c>
      <c r="O305" t="s">
        <v>637</v>
      </c>
      <c r="P305" t="s">
        <v>22</v>
      </c>
      <c r="Q305" t="s">
        <v>638</v>
      </c>
      <c r="R305" t="s">
        <v>20547</v>
      </c>
      <c r="S305" t="s">
        <v>20548</v>
      </c>
      <c r="T305" t="s">
        <v>20546</v>
      </c>
    </row>
    <row r="306" spans="1:20" x14ac:dyDescent="0.25">
      <c r="A306" t="s">
        <v>39</v>
      </c>
      <c r="B306" t="s">
        <v>682</v>
      </c>
      <c r="C306">
        <v>94.05</v>
      </c>
      <c r="D306">
        <v>1</v>
      </c>
      <c r="E306" t="s">
        <v>20549</v>
      </c>
      <c r="F306">
        <v>218.05</v>
      </c>
      <c r="G306">
        <v>7</v>
      </c>
      <c r="H306" t="s">
        <v>790</v>
      </c>
      <c r="I306" t="s">
        <v>20536</v>
      </c>
      <c r="J306" t="s">
        <v>20537</v>
      </c>
      <c r="K306" t="s">
        <v>11106</v>
      </c>
      <c r="L306" t="s">
        <v>20538</v>
      </c>
      <c r="M306" t="s">
        <v>20550</v>
      </c>
      <c r="N306" t="s">
        <v>634</v>
      </c>
      <c r="O306" t="s">
        <v>689</v>
      </c>
      <c r="P306" t="s">
        <v>40</v>
      </c>
      <c r="Q306" t="s">
        <v>690</v>
      </c>
      <c r="R306" t="s">
        <v>635</v>
      </c>
      <c r="S306" t="s">
        <v>20551</v>
      </c>
      <c r="T306" t="s">
        <v>20550</v>
      </c>
    </row>
    <row r="307" spans="1:20" x14ac:dyDescent="0.25">
      <c r="A307" t="s">
        <v>20</v>
      </c>
      <c r="B307" t="s">
        <v>21</v>
      </c>
      <c r="C307">
        <v>50</v>
      </c>
      <c r="D307">
        <v>1</v>
      </c>
      <c r="E307" t="s">
        <v>20549</v>
      </c>
      <c r="F307">
        <v>218.05</v>
      </c>
      <c r="G307">
        <v>7</v>
      </c>
      <c r="H307" t="s">
        <v>790</v>
      </c>
      <c r="I307" t="s">
        <v>20536</v>
      </c>
      <c r="J307" t="s">
        <v>20537</v>
      </c>
      <c r="K307" t="s">
        <v>11106</v>
      </c>
      <c r="L307" t="s">
        <v>20538</v>
      </c>
      <c r="M307" t="s">
        <v>20550</v>
      </c>
      <c r="N307" t="s">
        <v>634</v>
      </c>
      <c r="O307" t="s">
        <v>689</v>
      </c>
      <c r="P307" t="s">
        <v>40</v>
      </c>
      <c r="Q307" t="s">
        <v>690</v>
      </c>
      <c r="R307" t="s">
        <v>635</v>
      </c>
      <c r="S307" t="s">
        <v>20551</v>
      </c>
      <c r="T307" t="s">
        <v>20550</v>
      </c>
    </row>
    <row r="308" spans="1:20" x14ac:dyDescent="0.25">
      <c r="A308" t="s">
        <v>23</v>
      </c>
      <c r="B308" t="s">
        <v>24</v>
      </c>
      <c r="C308">
        <v>50</v>
      </c>
      <c r="D308">
        <v>1</v>
      </c>
      <c r="E308" t="s">
        <v>20549</v>
      </c>
      <c r="F308">
        <v>218.05</v>
      </c>
      <c r="G308">
        <v>7</v>
      </c>
      <c r="H308" t="s">
        <v>790</v>
      </c>
      <c r="I308" t="s">
        <v>20536</v>
      </c>
      <c r="J308" t="s">
        <v>20537</v>
      </c>
      <c r="K308" t="s">
        <v>11106</v>
      </c>
      <c r="L308" t="s">
        <v>20538</v>
      </c>
      <c r="M308" t="s">
        <v>20550</v>
      </c>
      <c r="N308" t="s">
        <v>634</v>
      </c>
      <c r="O308" t="s">
        <v>689</v>
      </c>
      <c r="P308" t="s">
        <v>40</v>
      </c>
      <c r="Q308" t="s">
        <v>690</v>
      </c>
      <c r="R308" t="s">
        <v>635</v>
      </c>
      <c r="S308" t="s">
        <v>20551</v>
      </c>
      <c r="T308" t="s">
        <v>20550</v>
      </c>
    </row>
    <row r="309" spans="1:20" x14ac:dyDescent="0.25">
      <c r="A309" t="s">
        <v>25</v>
      </c>
      <c r="B309" t="s">
        <v>26</v>
      </c>
      <c r="C309">
        <v>50</v>
      </c>
      <c r="D309">
        <v>1</v>
      </c>
      <c r="E309" t="s">
        <v>20549</v>
      </c>
      <c r="F309">
        <v>218.05</v>
      </c>
      <c r="G309">
        <v>7</v>
      </c>
      <c r="H309" t="s">
        <v>790</v>
      </c>
      <c r="I309" t="s">
        <v>20536</v>
      </c>
      <c r="J309" t="s">
        <v>20537</v>
      </c>
      <c r="K309" t="s">
        <v>11106</v>
      </c>
      <c r="L309" t="s">
        <v>20538</v>
      </c>
      <c r="M309" t="s">
        <v>20550</v>
      </c>
      <c r="N309" t="s">
        <v>634</v>
      </c>
      <c r="O309" t="s">
        <v>689</v>
      </c>
      <c r="P309" t="s">
        <v>40</v>
      </c>
      <c r="Q309" t="s">
        <v>690</v>
      </c>
      <c r="R309" t="s">
        <v>635</v>
      </c>
      <c r="S309" t="s">
        <v>20551</v>
      </c>
      <c r="T309" t="s">
        <v>20550</v>
      </c>
    </row>
    <row r="310" spans="1:20" x14ac:dyDescent="0.25">
      <c r="A310" t="s">
        <v>20</v>
      </c>
      <c r="B310" t="s">
        <v>21</v>
      </c>
      <c r="C310">
        <v>50</v>
      </c>
      <c r="D310">
        <v>2</v>
      </c>
      <c r="E310" t="s">
        <v>20552</v>
      </c>
      <c r="F310">
        <v>200</v>
      </c>
      <c r="G310">
        <v>0</v>
      </c>
      <c r="H310" t="s">
        <v>703</v>
      </c>
      <c r="I310" t="s">
        <v>20553</v>
      </c>
      <c r="J310" t="s">
        <v>749</v>
      </c>
      <c r="K310" t="s">
        <v>634</v>
      </c>
      <c r="L310" t="s">
        <v>635</v>
      </c>
      <c r="M310" t="s">
        <v>20554</v>
      </c>
      <c r="N310" t="s">
        <v>634</v>
      </c>
      <c r="O310" t="s">
        <v>637</v>
      </c>
      <c r="P310" t="s">
        <v>22</v>
      </c>
      <c r="Q310" t="s">
        <v>638</v>
      </c>
      <c r="R310" t="s">
        <v>635</v>
      </c>
      <c r="S310" t="s">
        <v>20555</v>
      </c>
      <c r="T310" t="s">
        <v>20554</v>
      </c>
    </row>
    <row r="311" spans="1:20" x14ac:dyDescent="0.25">
      <c r="A311" t="s">
        <v>23</v>
      </c>
      <c r="B311" t="s">
        <v>24</v>
      </c>
      <c r="C311">
        <v>50</v>
      </c>
      <c r="D311">
        <v>2</v>
      </c>
      <c r="E311" t="s">
        <v>20552</v>
      </c>
      <c r="F311">
        <v>200</v>
      </c>
      <c r="G311">
        <v>0</v>
      </c>
      <c r="H311" t="s">
        <v>703</v>
      </c>
      <c r="I311" t="s">
        <v>20553</v>
      </c>
      <c r="J311" t="s">
        <v>749</v>
      </c>
      <c r="K311" t="s">
        <v>634</v>
      </c>
      <c r="L311" t="s">
        <v>635</v>
      </c>
      <c r="M311" t="s">
        <v>20554</v>
      </c>
      <c r="N311" t="s">
        <v>634</v>
      </c>
      <c r="O311" t="s">
        <v>637</v>
      </c>
      <c r="P311" t="s">
        <v>22</v>
      </c>
      <c r="Q311" t="s">
        <v>638</v>
      </c>
      <c r="R311" t="s">
        <v>635</v>
      </c>
      <c r="S311" t="s">
        <v>20555</v>
      </c>
      <c r="T311" t="s">
        <v>20554</v>
      </c>
    </row>
    <row r="312" spans="1:20" x14ac:dyDescent="0.25">
      <c r="A312" t="s">
        <v>25</v>
      </c>
      <c r="B312" t="s">
        <v>26</v>
      </c>
      <c r="C312">
        <v>50</v>
      </c>
      <c r="D312">
        <v>2</v>
      </c>
      <c r="E312" t="s">
        <v>20552</v>
      </c>
      <c r="F312">
        <v>200</v>
      </c>
      <c r="G312">
        <v>0</v>
      </c>
      <c r="H312" t="s">
        <v>703</v>
      </c>
      <c r="I312" t="s">
        <v>20553</v>
      </c>
      <c r="J312" t="s">
        <v>749</v>
      </c>
      <c r="K312" t="s">
        <v>634</v>
      </c>
      <c r="L312" t="s">
        <v>635</v>
      </c>
      <c r="M312" t="s">
        <v>20554</v>
      </c>
      <c r="N312" t="s">
        <v>634</v>
      </c>
      <c r="O312" t="s">
        <v>637</v>
      </c>
      <c r="P312" t="s">
        <v>22</v>
      </c>
      <c r="Q312" t="s">
        <v>638</v>
      </c>
      <c r="R312" t="s">
        <v>635</v>
      </c>
      <c r="S312" t="s">
        <v>20555</v>
      </c>
      <c r="T312" t="s">
        <v>20554</v>
      </c>
    </row>
    <row r="313" spans="1:20" x14ac:dyDescent="0.25">
      <c r="A313" t="s">
        <v>164</v>
      </c>
      <c r="B313" t="s">
        <v>165</v>
      </c>
      <c r="C313">
        <v>33.333333333333336</v>
      </c>
      <c r="D313">
        <v>6</v>
      </c>
      <c r="E313" t="s">
        <v>20556</v>
      </c>
      <c r="F313">
        <v>200</v>
      </c>
      <c r="G313">
        <v>0</v>
      </c>
      <c r="H313" t="s">
        <v>631</v>
      </c>
      <c r="I313" t="s">
        <v>20557</v>
      </c>
      <c r="J313" t="s">
        <v>755</v>
      </c>
      <c r="K313" t="s">
        <v>634</v>
      </c>
      <c r="L313" t="s">
        <v>635</v>
      </c>
      <c r="M313" t="s">
        <v>20558</v>
      </c>
      <c r="N313" t="s">
        <v>634</v>
      </c>
      <c r="O313" t="s">
        <v>654</v>
      </c>
      <c r="P313" t="s">
        <v>22</v>
      </c>
      <c r="Q313" t="s">
        <v>655</v>
      </c>
      <c r="R313" t="s">
        <v>635</v>
      </c>
      <c r="S313" t="s">
        <v>20559</v>
      </c>
      <c r="T313" t="s">
        <v>20558</v>
      </c>
    </row>
    <row r="314" spans="1:20" x14ac:dyDescent="0.25">
      <c r="A314" t="s">
        <v>37</v>
      </c>
      <c r="B314" t="s">
        <v>38</v>
      </c>
      <c r="C314">
        <v>66.666666666666671</v>
      </c>
      <c r="D314">
        <v>6</v>
      </c>
      <c r="E314" t="s">
        <v>20560</v>
      </c>
      <c r="F314">
        <v>200</v>
      </c>
      <c r="G314">
        <v>0</v>
      </c>
      <c r="H314" t="s">
        <v>631</v>
      </c>
      <c r="I314" t="s">
        <v>635</v>
      </c>
      <c r="J314" t="s">
        <v>635</v>
      </c>
      <c r="K314" t="s">
        <v>634</v>
      </c>
      <c r="L314" t="s">
        <v>635</v>
      </c>
      <c r="M314" t="s">
        <v>634</v>
      </c>
      <c r="N314" t="s">
        <v>634</v>
      </c>
      <c r="O314" t="s">
        <v>2164</v>
      </c>
      <c r="P314" t="s">
        <v>22</v>
      </c>
      <c r="Q314" t="s">
        <v>634</v>
      </c>
      <c r="R314" t="s">
        <v>635</v>
      </c>
      <c r="S314" t="s">
        <v>634</v>
      </c>
      <c r="T314" t="s">
        <v>20561</v>
      </c>
    </row>
    <row r="315" spans="1:20" x14ac:dyDescent="0.25">
      <c r="A315" t="s">
        <v>39</v>
      </c>
      <c r="B315" t="s">
        <v>682</v>
      </c>
      <c r="C315">
        <v>76</v>
      </c>
      <c r="D315">
        <v>2</v>
      </c>
      <c r="E315" t="s">
        <v>20562</v>
      </c>
      <c r="F315">
        <v>178</v>
      </c>
      <c r="G315">
        <v>26</v>
      </c>
      <c r="H315" t="s">
        <v>641</v>
      </c>
      <c r="I315" t="s">
        <v>20563</v>
      </c>
      <c r="J315" t="s">
        <v>20564</v>
      </c>
      <c r="K315" t="s">
        <v>8723</v>
      </c>
      <c r="L315" t="s">
        <v>20565</v>
      </c>
      <c r="M315" t="s">
        <v>20566</v>
      </c>
      <c r="N315" t="s">
        <v>634</v>
      </c>
      <c r="O315" t="s">
        <v>689</v>
      </c>
      <c r="P315" t="s">
        <v>40</v>
      </c>
      <c r="Q315" t="s">
        <v>690</v>
      </c>
      <c r="R315" t="s">
        <v>635</v>
      </c>
      <c r="S315" t="s">
        <v>20567</v>
      </c>
      <c r="T315" t="s">
        <v>20566</v>
      </c>
    </row>
    <row r="316" spans="1:20" x14ac:dyDescent="0.25">
      <c r="A316" t="s">
        <v>121</v>
      </c>
      <c r="B316" t="s">
        <v>122</v>
      </c>
      <c r="C316">
        <v>15</v>
      </c>
      <c r="D316">
        <v>1</v>
      </c>
      <c r="E316" t="s">
        <v>20568</v>
      </c>
      <c r="F316">
        <v>15</v>
      </c>
      <c r="G316">
        <v>0</v>
      </c>
      <c r="H316" t="s">
        <v>631</v>
      </c>
      <c r="I316" t="s">
        <v>20569</v>
      </c>
      <c r="J316" t="s">
        <v>20570</v>
      </c>
      <c r="K316" t="s">
        <v>2190</v>
      </c>
      <c r="L316" t="s">
        <v>1668</v>
      </c>
      <c r="M316" t="s">
        <v>20571</v>
      </c>
      <c r="N316" t="s">
        <v>634</v>
      </c>
      <c r="O316" t="s">
        <v>894</v>
      </c>
      <c r="P316" t="s">
        <v>43</v>
      </c>
      <c r="Q316" t="s">
        <v>648</v>
      </c>
      <c r="R316" t="s">
        <v>635</v>
      </c>
      <c r="S316" t="s">
        <v>20572</v>
      </c>
      <c r="T316" t="s">
        <v>20573</v>
      </c>
    </row>
    <row r="317" spans="1:20" x14ac:dyDescent="0.25">
      <c r="A317" t="s">
        <v>164</v>
      </c>
      <c r="B317" t="s">
        <v>165</v>
      </c>
      <c r="C317">
        <v>33.333333333333336</v>
      </c>
      <c r="D317">
        <v>15</v>
      </c>
      <c r="E317" t="s">
        <v>20574</v>
      </c>
      <c r="F317">
        <v>495</v>
      </c>
      <c r="G317">
        <v>0</v>
      </c>
      <c r="H317" t="s">
        <v>631</v>
      </c>
      <c r="I317" t="s">
        <v>5414</v>
      </c>
      <c r="J317" t="s">
        <v>705</v>
      </c>
      <c r="K317" t="s">
        <v>634</v>
      </c>
      <c r="L317" t="s">
        <v>635</v>
      </c>
      <c r="M317" t="s">
        <v>20575</v>
      </c>
      <c r="N317" t="s">
        <v>634</v>
      </c>
      <c r="O317" t="s">
        <v>637</v>
      </c>
      <c r="P317" t="s">
        <v>22</v>
      </c>
      <c r="Q317" t="s">
        <v>638</v>
      </c>
      <c r="R317" t="s">
        <v>20576</v>
      </c>
      <c r="S317" t="s">
        <v>20577</v>
      </c>
      <c r="T317" t="s">
        <v>20575</v>
      </c>
    </row>
    <row r="318" spans="1:20" x14ac:dyDescent="0.25">
      <c r="A318" t="s">
        <v>20</v>
      </c>
      <c r="B318" t="s">
        <v>21</v>
      </c>
      <c r="C318">
        <v>50</v>
      </c>
      <c r="D318">
        <v>1</v>
      </c>
      <c r="E318" t="s">
        <v>20578</v>
      </c>
      <c r="F318">
        <v>138</v>
      </c>
      <c r="G318">
        <v>38</v>
      </c>
      <c r="H318" t="s">
        <v>703</v>
      </c>
      <c r="I318" t="s">
        <v>20579</v>
      </c>
      <c r="J318" t="s">
        <v>1707</v>
      </c>
      <c r="K318" t="s">
        <v>634</v>
      </c>
      <c r="L318" t="s">
        <v>635</v>
      </c>
      <c r="M318" t="s">
        <v>20580</v>
      </c>
      <c r="N318" t="s">
        <v>634</v>
      </c>
      <c r="O318" t="s">
        <v>637</v>
      </c>
      <c r="P318" t="s">
        <v>22</v>
      </c>
      <c r="Q318" t="s">
        <v>638</v>
      </c>
      <c r="R318" t="s">
        <v>635</v>
      </c>
      <c r="S318" t="s">
        <v>20581</v>
      </c>
      <c r="T318" t="s">
        <v>20580</v>
      </c>
    </row>
    <row r="319" spans="1:20" x14ac:dyDescent="0.25">
      <c r="A319" t="s">
        <v>23</v>
      </c>
      <c r="B319" t="s">
        <v>24</v>
      </c>
      <c r="C319">
        <v>50</v>
      </c>
      <c r="D319">
        <v>1</v>
      </c>
      <c r="E319" t="s">
        <v>20578</v>
      </c>
      <c r="F319">
        <v>138</v>
      </c>
      <c r="G319">
        <v>38</v>
      </c>
      <c r="H319" t="s">
        <v>703</v>
      </c>
      <c r="I319" t="s">
        <v>20579</v>
      </c>
      <c r="J319" t="s">
        <v>1707</v>
      </c>
      <c r="K319" t="s">
        <v>634</v>
      </c>
      <c r="L319" t="s">
        <v>635</v>
      </c>
      <c r="M319" t="s">
        <v>20580</v>
      </c>
      <c r="N319" t="s">
        <v>634</v>
      </c>
      <c r="O319" t="s">
        <v>637</v>
      </c>
      <c r="P319" t="s">
        <v>22</v>
      </c>
      <c r="Q319" t="s">
        <v>638</v>
      </c>
      <c r="R319" t="s">
        <v>635</v>
      </c>
      <c r="S319" t="s">
        <v>20581</v>
      </c>
      <c r="T319" t="s">
        <v>20580</v>
      </c>
    </row>
    <row r="320" spans="1:20" x14ac:dyDescent="0.25">
      <c r="A320" t="s">
        <v>25</v>
      </c>
      <c r="B320" t="s">
        <v>26</v>
      </c>
      <c r="C320">
        <v>50</v>
      </c>
      <c r="D320">
        <v>1</v>
      </c>
      <c r="E320" t="s">
        <v>20578</v>
      </c>
      <c r="F320">
        <v>138</v>
      </c>
      <c r="G320">
        <v>38</v>
      </c>
      <c r="H320" t="s">
        <v>703</v>
      </c>
      <c r="I320" t="s">
        <v>20579</v>
      </c>
      <c r="J320" t="s">
        <v>1707</v>
      </c>
      <c r="K320" t="s">
        <v>634</v>
      </c>
      <c r="L320" t="s">
        <v>635</v>
      </c>
      <c r="M320" t="s">
        <v>20580</v>
      </c>
      <c r="N320" t="s">
        <v>634</v>
      </c>
      <c r="O320" t="s">
        <v>637</v>
      </c>
      <c r="P320" t="s">
        <v>22</v>
      </c>
      <c r="Q320" t="s">
        <v>638</v>
      </c>
      <c r="R320" t="s">
        <v>635</v>
      </c>
      <c r="S320" t="s">
        <v>20581</v>
      </c>
      <c r="T320" t="s">
        <v>20580</v>
      </c>
    </row>
    <row r="321" spans="1:20" x14ac:dyDescent="0.25">
      <c r="A321" t="s">
        <v>25</v>
      </c>
      <c r="B321" t="s">
        <v>781</v>
      </c>
      <c r="C321">
        <v>23.9</v>
      </c>
      <c r="D321">
        <v>1</v>
      </c>
      <c r="E321" t="s">
        <v>20582</v>
      </c>
      <c r="F321">
        <v>47.8</v>
      </c>
      <c r="G321">
        <v>0</v>
      </c>
      <c r="H321" t="s">
        <v>641</v>
      </c>
      <c r="I321" t="s">
        <v>20583</v>
      </c>
      <c r="J321" t="s">
        <v>20584</v>
      </c>
      <c r="K321" t="s">
        <v>17016</v>
      </c>
      <c r="L321" t="s">
        <v>20585</v>
      </c>
      <c r="M321" t="s">
        <v>20586</v>
      </c>
      <c r="N321" t="s">
        <v>634</v>
      </c>
      <c r="O321" t="s">
        <v>689</v>
      </c>
      <c r="P321" t="s">
        <v>40</v>
      </c>
      <c r="Q321" t="s">
        <v>690</v>
      </c>
      <c r="R321" t="s">
        <v>635</v>
      </c>
      <c r="S321" t="s">
        <v>20587</v>
      </c>
      <c r="T321" t="s">
        <v>20586</v>
      </c>
    </row>
    <row r="322" spans="1:20" x14ac:dyDescent="0.25">
      <c r="A322" t="s">
        <v>23</v>
      </c>
      <c r="B322" t="s">
        <v>781</v>
      </c>
      <c r="C322">
        <v>23.9</v>
      </c>
      <c r="D322">
        <v>1</v>
      </c>
      <c r="E322" t="s">
        <v>20582</v>
      </c>
      <c r="F322">
        <v>47.8</v>
      </c>
      <c r="G322">
        <v>0</v>
      </c>
      <c r="H322" t="s">
        <v>641</v>
      </c>
      <c r="I322" t="s">
        <v>20583</v>
      </c>
      <c r="J322" t="s">
        <v>20584</v>
      </c>
      <c r="K322" t="s">
        <v>17016</v>
      </c>
      <c r="L322" t="s">
        <v>20585</v>
      </c>
      <c r="M322" t="s">
        <v>20586</v>
      </c>
      <c r="N322" t="s">
        <v>634</v>
      </c>
      <c r="O322" t="s">
        <v>689</v>
      </c>
      <c r="P322" t="s">
        <v>40</v>
      </c>
      <c r="Q322" t="s">
        <v>690</v>
      </c>
      <c r="R322" t="s">
        <v>635</v>
      </c>
      <c r="S322" t="s">
        <v>20587</v>
      </c>
      <c r="T322" t="s">
        <v>20586</v>
      </c>
    </row>
    <row r="323" spans="1:20" x14ac:dyDescent="0.25">
      <c r="A323" t="s">
        <v>39</v>
      </c>
      <c r="B323" t="s">
        <v>44</v>
      </c>
      <c r="C323">
        <v>100</v>
      </c>
      <c r="D323">
        <v>1</v>
      </c>
      <c r="E323" t="s">
        <v>20588</v>
      </c>
      <c r="F323">
        <v>299</v>
      </c>
      <c r="G323">
        <v>0</v>
      </c>
      <c r="H323" t="s">
        <v>1114</v>
      </c>
      <c r="I323" t="s">
        <v>20589</v>
      </c>
      <c r="J323" t="s">
        <v>20590</v>
      </c>
      <c r="K323" t="s">
        <v>20591</v>
      </c>
      <c r="L323" t="s">
        <v>20592</v>
      </c>
      <c r="M323" t="s">
        <v>20593</v>
      </c>
      <c r="N323" t="s">
        <v>1120</v>
      </c>
      <c r="O323" t="s">
        <v>1642</v>
      </c>
      <c r="P323" t="s">
        <v>1122</v>
      </c>
      <c r="Q323" t="s">
        <v>1123</v>
      </c>
      <c r="R323" t="s">
        <v>635</v>
      </c>
      <c r="S323" t="s">
        <v>20594</v>
      </c>
      <c r="T323" t="s">
        <v>20595</v>
      </c>
    </row>
    <row r="324" spans="1:20" x14ac:dyDescent="0.25">
      <c r="A324" t="s">
        <v>37</v>
      </c>
      <c r="B324" t="s">
        <v>38</v>
      </c>
      <c r="C324">
        <v>60</v>
      </c>
      <c r="D324">
        <v>1</v>
      </c>
      <c r="E324" t="s">
        <v>20588</v>
      </c>
      <c r="F324">
        <v>299</v>
      </c>
      <c r="G324">
        <v>0</v>
      </c>
      <c r="H324" t="s">
        <v>1114</v>
      </c>
      <c r="I324" t="s">
        <v>20589</v>
      </c>
      <c r="J324" t="s">
        <v>20590</v>
      </c>
      <c r="K324" t="s">
        <v>20591</v>
      </c>
      <c r="L324" t="s">
        <v>20592</v>
      </c>
      <c r="M324" t="s">
        <v>20593</v>
      </c>
      <c r="N324" t="s">
        <v>1120</v>
      </c>
      <c r="O324" t="s">
        <v>1642</v>
      </c>
      <c r="P324" t="s">
        <v>1122</v>
      </c>
      <c r="Q324" t="s">
        <v>1123</v>
      </c>
      <c r="R324" t="s">
        <v>635</v>
      </c>
      <c r="S324" t="s">
        <v>20594</v>
      </c>
      <c r="T324" t="s">
        <v>20595</v>
      </c>
    </row>
    <row r="325" spans="1:20" x14ac:dyDescent="0.25">
      <c r="A325" t="s">
        <v>35</v>
      </c>
      <c r="B325" t="s">
        <v>36</v>
      </c>
      <c r="C325">
        <v>50</v>
      </c>
      <c r="D325">
        <v>1</v>
      </c>
      <c r="E325" t="s">
        <v>20588</v>
      </c>
      <c r="F325">
        <v>299</v>
      </c>
      <c r="G325">
        <v>0</v>
      </c>
      <c r="H325" t="s">
        <v>1114</v>
      </c>
      <c r="I325" t="s">
        <v>20589</v>
      </c>
      <c r="J325" t="s">
        <v>20590</v>
      </c>
      <c r="K325" t="s">
        <v>20591</v>
      </c>
      <c r="L325" t="s">
        <v>20592</v>
      </c>
      <c r="M325" t="s">
        <v>20593</v>
      </c>
      <c r="N325" t="s">
        <v>1120</v>
      </c>
      <c r="O325" t="s">
        <v>1642</v>
      </c>
      <c r="P325" t="s">
        <v>1122</v>
      </c>
      <c r="Q325" t="s">
        <v>1123</v>
      </c>
      <c r="R325" t="s">
        <v>635</v>
      </c>
      <c r="S325" t="s">
        <v>20594</v>
      </c>
      <c r="T325" t="s">
        <v>20595</v>
      </c>
    </row>
    <row r="326" spans="1:20" x14ac:dyDescent="0.25">
      <c r="A326" t="s">
        <v>118</v>
      </c>
      <c r="B326" t="s">
        <v>91</v>
      </c>
      <c r="C326">
        <v>100</v>
      </c>
      <c r="D326">
        <v>1</v>
      </c>
      <c r="E326" t="s">
        <v>20588</v>
      </c>
      <c r="F326">
        <v>299</v>
      </c>
      <c r="G326">
        <v>0</v>
      </c>
      <c r="H326" t="s">
        <v>1114</v>
      </c>
      <c r="I326" t="s">
        <v>20589</v>
      </c>
      <c r="J326" t="s">
        <v>20590</v>
      </c>
      <c r="K326" t="s">
        <v>20591</v>
      </c>
      <c r="L326" t="s">
        <v>20592</v>
      </c>
      <c r="M326" t="s">
        <v>20593</v>
      </c>
      <c r="N326" t="s">
        <v>1120</v>
      </c>
      <c r="O326" t="s">
        <v>1642</v>
      </c>
      <c r="P326" t="s">
        <v>1122</v>
      </c>
      <c r="Q326" t="s">
        <v>1123</v>
      </c>
      <c r="R326" t="s">
        <v>635</v>
      </c>
      <c r="S326" t="s">
        <v>20594</v>
      </c>
      <c r="T326" t="s">
        <v>20595</v>
      </c>
    </row>
    <row r="327" spans="1:20" x14ac:dyDescent="0.25">
      <c r="A327" t="s">
        <v>20</v>
      </c>
      <c r="B327" t="s">
        <v>21</v>
      </c>
      <c r="C327">
        <v>50</v>
      </c>
      <c r="D327">
        <v>1</v>
      </c>
      <c r="E327" t="s">
        <v>20596</v>
      </c>
      <c r="F327">
        <v>100</v>
      </c>
      <c r="G327">
        <v>0</v>
      </c>
      <c r="H327" t="s">
        <v>703</v>
      </c>
      <c r="I327" t="s">
        <v>20597</v>
      </c>
      <c r="J327" t="s">
        <v>1032</v>
      </c>
      <c r="K327" t="s">
        <v>634</v>
      </c>
      <c r="L327" t="s">
        <v>635</v>
      </c>
      <c r="M327" t="s">
        <v>20598</v>
      </c>
      <c r="N327" t="s">
        <v>634</v>
      </c>
      <c r="O327" t="s">
        <v>637</v>
      </c>
      <c r="P327" t="s">
        <v>22</v>
      </c>
      <c r="Q327" t="s">
        <v>638</v>
      </c>
      <c r="R327" t="s">
        <v>635</v>
      </c>
      <c r="S327" t="s">
        <v>20599</v>
      </c>
      <c r="T327" t="s">
        <v>20600</v>
      </c>
    </row>
    <row r="328" spans="1:20" x14ac:dyDescent="0.25">
      <c r="A328" t="s">
        <v>23</v>
      </c>
      <c r="B328" t="s">
        <v>24</v>
      </c>
      <c r="C328">
        <v>50</v>
      </c>
      <c r="D328">
        <v>1</v>
      </c>
      <c r="E328" t="s">
        <v>20596</v>
      </c>
      <c r="F328">
        <v>100</v>
      </c>
      <c r="G328">
        <v>0</v>
      </c>
      <c r="H328" t="s">
        <v>703</v>
      </c>
      <c r="I328" t="s">
        <v>20597</v>
      </c>
      <c r="J328" t="s">
        <v>1032</v>
      </c>
      <c r="K328" t="s">
        <v>634</v>
      </c>
      <c r="L328" t="s">
        <v>635</v>
      </c>
      <c r="M328" t="s">
        <v>20598</v>
      </c>
      <c r="N328" t="s">
        <v>634</v>
      </c>
      <c r="O328" t="s">
        <v>637</v>
      </c>
      <c r="P328" t="s">
        <v>22</v>
      </c>
      <c r="Q328" t="s">
        <v>638</v>
      </c>
      <c r="R328" t="s">
        <v>635</v>
      </c>
      <c r="S328" t="s">
        <v>20599</v>
      </c>
      <c r="T328" t="s">
        <v>20600</v>
      </c>
    </row>
    <row r="329" spans="1:20" x14ac:dyDescent="0.25">
      <c r="A329" t="s">
        <v>25</v>
      </c>
      <c r="B329" t="s">
        <v>26</v>
      </c>
      <c r="C329">
        <v>50</v>
      </c>
      <c r="D329">
        <v>1</v>
      </c>
      <c r="E329" t="s">
        <v>20596</v>
      </c>
      <c r="F329">
        <v>100</v>
      </c>
      <c r="G329">
        <v>0</v>
      </c>
      <c r="H329" t="s">
        <v>703</v>
      </c>
      <c r="I329" t="s">
        <v>20597</v>
      </c>
      <c r="J329" t="s">
        <v>1032</v>
      </c>
      <c r="K329" t="s">
        <v>634</v>
      </c>
      <c r="L329" t="s">
        <v>635</v>
      </c>
      <c r="M329" t="s">
        <v>20598</v>
      </c>
      <c r="N329" t="s">
        <v>634</v>
      </c>
      <c r="O329" t="s">
        <v>637</v>
      </c>
      <c r="P329" t="s">
        <v>22</v>
      </c>
      <c r="Q329" t="s">
        <v>638</v>
      </c>
      <c r="R329" t="s">
        <v>635</v>
      </c>
      <c r="S329" t="s">
        <v>20599</v>
      </c>
      <c r="T329" t="s">
        <v>20598</v>
      </c>
    </row>
    <row r="330" spans="1:20" x14ac:dyDescent="0.25">
      <c r="A330" t="s">
        <v>116</v>
      </c>
      <c r="B330" t="s">
        <v>117</v>
      </c>
      <c r="C330">
        <v>10</v>
      </c>
      <c r="D330">
        <v>20</v>
      </c>
      <c r="E330" t="s">
        <v>20601</v>
      </c>
      <c r="F330">
        <v>230</v>
      </c>
      <c r="G330">
        <v>30</v>
      </c>
      <c r="H330" t="s">
        <v>641</v>
      </c>
      <c r="I330" t="s">
        <v>20602</v>
      </c>
      <c r="J330" t="s">
        <v>20603</v>
      </c>
      <c r="K330" t="s">
        <v>12107</v>
      </c>
      <c r="L330" t="s">
        <v>20604</v>
      </c>
      <c r="M330" t="s">
        <v>20605</v>
      </c>
      <c r="N330" t="s">
        <v>1120</v>
      </c>
      <c r="O330" t="s">
        <v>1121</v>
      </c>
      <c r="P330" t="s">
        <v>1122</v>
      </c>
      <c r="Q330" t="s">
        <v>638</v>
      </c>
      <c r="R330" t="s">
        <v>635</v>
      </c>
      <c r="S330" t="s">
        <v>20606</v>
      </c>
      <c r="T330" t="s">
        <v>20605</v>
      </c>
    </row>
    <row r="331" spans="1:20" x14ac:dyDescent="0.25">
      <c r="A331" t="s">
        <v>20</v>
      </c>
      <c r="B331" t="s">
        <v>21</v>
      </c>
      <c r="C331">
        <v>50</v>
      </c>
      <c r="D331">
        <v>1</v>
      </c>
      <c r="E331" t="s">
        <v>20607</v>
      </c>
      <c r="F331">
        <v>180</v>
      </c>
      <c r="G331">
        <v>0</v>
      </c>
      <c r="H331" t="s">
        <v>703</v>
      </c>
      <c r="I331" t="s">
        <v>20608</v>
      </c>
      <c r="J331" t="s">
        <v>1036</v>
      </c>
      <c r="K331" t="s">
        <v>634</v>
      </c>
      <c r="L331" t="s">
        <v>635</v>
      </c>
      <c r="M331" t="s">
        <v>20609</v>
      </c>
      <c r="N331" t="s">
        <v>634</v>
      </c>
      <c r="O331" t="s">
        <v>637</v>
      </c>
      <c r="P331" t="s">
        <v>22</v>
      </c>
      <c r="Q331" t="s">
        <v>638</v>
      </c>
      <c r="R331" t="s">
        <v>635</v>
      </c>
      <c r="S331" t="s">
        <v>20610</v>
      </c>
      <c r="T331" t="s">
        <v>20609</v>
      </c>
    </row>
    <row r="332" spans="1:20" x14ac:dyDescent="0.25">
      <c r="A332" t="s">
        <v>23</v>
      </c>
      <c r="B332" t="s">
        <v>24</v>
      </c>
      <c r="C332">
        <v>50</v>
      </c>
      <c r="D332">
        <v>1</v>
      </c>
      <c r="E332" t="s">
        <v>20607</v>
      </c>
      <c r="F332">
        <v>180</v>
      </c>
      <c r="G332">
        <v>0</v>
      </c>
      <c r="H332" t="s">
        <v>703</v>
      </c>
      <c r="I332" t="s">
        <v>20608</v>
      </c>
      <c r="J332" t="s">
        <v>1036</v>
      </c>
      <c r="K332" t="s">
        <v>634</v>
      </c>
      <c r="L332" t="s">
        <v>635</v>
      </c>
      <c r="M332" t="s">
        <v>20609</v>
      </c>
      <c r="N332" t="s">
        <v>634</v>
      </c>
      <c r="O332" t="s">
        <v>637</v>
      </c>
      <c r="P332" t="s">
        <v>22</v>
      </c>
      <c r="Q332" t="s">
        <v>638</v>
      </c>
      <c r="R332" t="s">
        <v>635</v>
      </c>
      <c r="S332" t="s">
        <v>20610</v>
      </c>
      <c r="T332" t="s">
        <v>20609</v>
      </c>
    </row>
    <row r="333" spans="1:20" x14ac:dyDescent="0.25">
      <c r="A333" t="s">
        <v>25</v>
      </c>
      <c r="B333" t="s">
        <v>26</v>
      </c>
      <c r="C333">
        <v>50</v>
      </c>
      <c r="D333">
        <v>1</v>
      </c>
      <c r="E333" t="s">
        <v>20607</v>
      </c>
      <c r="F333">
        <v>180</v>
      </c>
      <c r="G333">
        <v>0</v>
      </c>
      <c r="H333" t="s">
        <v>703</v>
      </c>
      <c r="I333" t="s">
        <v>20608</v>
      </c>
      <c r="J333" t="s">
        <v>1036</v>
      </c>
      <c r="K333" t="s">
        <v>634</v>
      </c>
      <c r="L333" t="s">
        <v>635</v>
      </c>
      <c r="M333" t="s">
        <v>20609</v>
      </c>
      <c r="N333" t="s">
        <v>634</v>
      </c>
      <c r="O333" t="s">
        <v>637</v>
      </c>
      <c r="P333" t="s">
        <v>22</v>
      </c>
      <c r="Q333" t="s">
        <v>638</v>
      </c>
      <c r="R333" t="s">
        <v>635</v>
      </c>
      <c r="S333" t="s">
        <v>20610</v>
      </c>
      <c r="T333" t="s">
        <v>20609</v>
      </c>
    </row>
    <row r="334" spans="1:20" x14ac:dyDescent="0.25">
      <c r="A334" t="s">
        <v>20</v>
      </c>
      <c r="B334" t="s">
        <v>21</v>
      </c>
      <c r="C334">
        <v>50</v>
      </c>
      <c r="D334">
        <v>1</v>
      </c>
      <c r="E334" t="s">
        <v>20611</v>
      </c>
      <c r="F334">
        <v>100</v>
      </c>
      <c r="G334">
        <v>0</v>
      </c>
      <c r="H334" t="s">
        <v>703</v>
      </c>
      <c r="I334" t="s">
        <v>20612</v>
      </c>
      <c r="J334" t="s">
        <v>20613</v>
      </c>
      <c r="K334" t="s">
        <v>634</v>
      </c>
      <c r="L334" t="s">
        <v>635</v>
      </c>
      <c r="M334" t="s">
        <v>20614</v>
      </c>
      <c r="N334" t="s">
        <v>634</v>
      </c>
      <c r="O334" t="s">
        <v>637</v>
      </c>
      <c r="P334" t="s">
        <v>22</v>
      </c>
      <c r="Q334" t="s">
        <v>638</v>
      </c>
      <c r="R334" t="s">
        <v>635</v>
      </c>
      <c r="S334" t="s">
        <v>20615</v>
      </c>
      <c r="T334" t="s">
        <v>20614</v>
      </c>
    </row>
    <row r="335" spans="1:20" x14ac:dyDescent="0.25">
      <c r="A335" t="s">
        <v>23</v>
      </c>
      <c r="B335" t="s">
        <v>24</v>
      </c>
      <c r="C335">
        <v>50</v>
      </c>
      <c r="D335">
        <v>1</v>
      </c>
      <c r="E335" t="s">
        <v>20611</v>
      </c>
      <c r="F335">
        <v>100</v>
      </c>
      <c r="G335">
        <v>0</v>
      </c>
      <c r="H335" t="s">
        <v>703</v>
      </c>
      <c r="I335" t="s">
        <v>20612</v>
      </c>
      <c r="J335" t="s">
        <v>20613</v>
      </c>
      <c r="K335" t="s">
        <v>634</v>
      </c>
      <c r="L335" t="s">
        <v>635</v>
      </c>
      <c r="M335" t="s">
        <v>20614</v>
      </c>
      <c r="N335" t="s">
        <v>634</v>
      </c>
      <c r="O335" t="s">
        <v>637</v>
      </c>
      <c r="P335" t="s">
        <v>22</v>
      </c>
      <c r="Q335" t="s">
        <v>638</v>
      </c>
      <c r="R335" t="s">
        <v>635</v>
      </c>
      <c r="S335" t="s">
        <v>20615</v>
      </c>
      <c r="T335" t="s">
        <v>20614</v>
      </c>
    </row>
    <row r="336" spans="1:20" x14ac:dyDescent="0.25">
      <c r="A336" t="s">
        <v>25</v>
      </c>
      <c r="B336" t="s">
        <v>26</v>
      </c>
      <c r="C336">
        <v>50</v>
      </c>
      <c r="D336">
        <v>1</v>
      </c>
      <c r="E336" t="s">
        <v>20611</v>
      </c>
      <c r="F336">
        <v>100</v>
      </c>
      <c r="G336">
        <v>0</v>
      </c>
      <c r="H336" t="s">
        <v>703</v>
      </c>
      <c r="I336" t="s">
        <v>20612</v>
      </c>
      <c r="J336" t="s">
        <v>20613</v>
      </c>
      <c r="K336" t="s">
        <v>634</v>
      </c>
      <c r="L336" t="s">
        <v>635</v>
      </c>
      <c r="M336" t="s">
        <v>20614</v>
      </c>
      <c r="N336" t="s">
        <v>634</v>
      </c>
      <c r="O336" t="s">
        <v>637</v>
      </c>
      <c r="P336" t="s">
        <v>22</v>
      </c>
      <c r="Q336" t="s">
        <v>638</v>
      </c>
      <c r="R336" t="s">
        <v>635</v>
      </c>
      <c r="S336" t="s">
        <v>20615</v>
      </c>
      <c r="T336" t="s">
        <v>20614</v>
      </c>
    </row>
    <row r="337" spans="1:20" x14ac:dyDescent="0.25">
      <c r="A337" t="s">
        <v>39</v>
      </c>
      <c r="B337" t="s">
        <v>44</v>
      </c>
      <c r="C337">
        <v>100</v>
      </c>
      <c r="D337">
        <v>1</v>
      </c>
      <c r="E337" t="s">
        <v>20616</v>
      </c>
      <c r="F337">
        <v>299</v>
      </c>
      <c r="G337">
        <v>0</v>
      </c>
      <c r="H337" t="s">
        <v>641</v>
      </c>
      <c r="I337" t="s">
        <v>13700</v>
      </c>
      <c r="J337" t="s">
        <v>20617</v>
      </c>
      <c r="K337" t="s">
        <v>13702</v>
      </c>
      <c r="L337" t="s">
        <v>13703</v>
      </c>
      <c r="M337" t="s">
        <v>20618</v>
      </c>
      <c r="N337" t="s">
        <v>1120</v>
      </c>
      <c r="O337" t="s">
        <v>1121</v>
      </c>
      <c r="P337" t="s">
        <v>1122</v>
      </c>
      <c r="Q337" t="s">
        <v>638</v>
      </c>
      <c r="R337" t="s">
        <v>635</v>
      </c>
      <c r="S337" t="s">
        <v>20619</v>
      </c>
      <c r="T337" t="s">
        <v>20618</v>
      </c>
    </row>
    <row r="338" spans="1:20" x14ac:dyDescent="0.25">
      <c r="A338" t="s">
        <v>37</v>
      </c>
      <c r="B338" t="s">
        <v>38</v>
      </c>
      <c r="C338">
        <v>60</v>
      </c>
      <c r="D338">
        <v>1</v>
      </c>
      <c r="E338" t="s">
        <v>20616</v>
      </c>
      <c r="F338">
        <v>299</v>
      </c>
      <c r="G338">
        <v>0</v>
      </c>
      <c r="H338" t="s">
        <v>641</v>
      </c>
      <c r="I338" t="s">
        <v>13700</v>
      </c>
      <c r="J338" t="s">
        <v>20617</v>
      </c>
      <c r="K338" t="s">
        <v>13702</v>
      </c>
      <c r="L338" t="s">
        <v>13703</v>
      </c>
      <c r="M338" t="s">
        <v>20618</v>
      </c>
      <c r="N338" t="s">
        <v>1120</v>
      </c>
      <c r="O338" t="s">
        <v>1121</v>
      </c>
      <c r="P338" t="s">
        <v>1122</v>
      </c>
      <c r="Q338" t="s">
        <v>638</v>
      </c>
      <c r="R338" t="s">
        <v>635</v>
      </c>
      <c r="S338" t="s">
        <v>20619</v>
      </c>
      <c r="T338" t="s">
        <v>20618</v>
      </c>
    </row>
    <row r="339" spans="1:20" x14ac:dyDescent="0.25">
      <c r="A339" t="s">
        <v>35</v>
      </c>
      <c r="B339" t="s">
        <v>36</v>
      </c>
      <c r="C339">
        <v>50</v>
      </c>
      <c r="D339">
        <v>1</v>
      </c>
      <c r="E339" t="s">
        <v>20616</v>
      </c>
      <c r="F339">
        <v>299</v>
      </c>
      <c r="G339">
        <v>0</v>
      </c>
      <c r="H339" t="s">
        <v>641</v>
      </c>
      <c r="I339" t="s">
        <v>13700</v>
      </c>
      <c r="J339" t="s">
        <v>20617</v>
      </c>
      <c r="K339" t="s">
        <v>13702</v>
      </c>
      <c r="L339" t="s">
        <v>13703</v>
      </c>
      <c r="M339" t="s">
        <v>20618</v>
      </c>
      <c r="N339" t="s">
        <v>1120</v>
      </c>
      <c r="O339" t="s">
        <v>1121</v>
      </c>
      <c r="P339" t="s">
        <v>1122</v>
      </c>
      <c r="Q339" t="s">
        <v>638</v>
      </c>
      <c r="R339" t="s">
        <v>635</v>
      </c>
      <c r="S339" t="s">
        <v>20619</v>
      </c>
      <c r="T339" t="s">
        <v>20618</v>
      </c>
    </row>
    <row r="340" spans="1:20" x14ac:dyDescent="0.25">
      <c r="A340" t="s">
        <v>118</v>
      </c>
      <c r="B340" t="s">
        <v>91</v>
      </c>
      <c r="C340">
        <v>100</v>
      </c>
      <c r="D340">
        <v>1</v>
      </c>
      <c r="E340" t="s">
        <v>20616</v>
      </c>
      <c r="F340">
        <v>299</v>
      </c>
      <c r="G340">
        <v>0</v>
      </c>
      <c r="H340" t="s">
        <v>641</v>
      </c>
      <c r="I340" t="s">
        <v>13700</v>
      </c>
      <c r="J340" t="s">
        <v>20617</v>
      </c>
      <c r="K340" t="s">
        <v>13702</v>
      </c>
      <c r="L340" t="s">
        <v>13703</v>
      </c>
      <c r="M340" t="s">
        <v>20618</v>
      </c>
      <c r="N340" t="s">
        <v>1120</v>
      </c>
      <c r="O340" t="s">
        <v>1121</v>
      </c>
      <c r="P340" t="s">
        <v>1122</v>
      </c>
      <c r="Q340" t="s">
        <v>638</v>
      </c>
      <c r="R340" t="s">
        <v>635</v>
      </c>
      <c r="S340" t="s">
        <v>20619</v>
      </c>
      <c r="T340" t="s">
        <v>20618</v>
      </c>
    </row>
    <row r="341" spans="1:20" x14ac:dyDescent="0.25">
      <c r="A341" t="s">
        <v>37</v>
      </c>
      <c r="B341" t="s">
        <v>38</v>
      </c>
      <c r="C341">
        <v>66.666666666666671</v>
      </c>
      <c r="D341">
        <v>6</v>
      </c>
      <c r="E341" t="s">
        <v>20620</v>
      </c>
      <c r="F341">
        <v>290</v>
      </c>
      <c r="G341">
        <v>0</v>
      </c>
      <c r="H341" t="s">
        <v>631</v>
      </c>
      <c r="I341" t="s">
        <v>20621</v>
      </c>
      <c r="J341" t="s">
        <v>749</v>
      </c>
      <c r="K341" t="s">
        <v>634</v>
      </c>
      <c r="L341" t="s">
        <v>635</v>
      </c>
      <c r="M341" t="s">
        <v>20622</v>
      </c>
      <c r="N341" t="s">
        <v>634</v>
      </c>
      <c r="O341" t="s">
        <v>654</v>
      </c>
      <c r="P341" t="s">
        <v>22</v>
      </c>
      <c r="Q341" t="s">
        <v>655</v>
      </c>
      <c r="R341" t="s">
        <v>635</v>
      </c>
      <c r="S341" t="s">
        <v>20623</v>
      </c>
      <c r="T341" t="s">
        <v>20622</v>
      </c>
    </row>
    <row r="342" spans="1:20" x14ac:dyDescent="0.25">
      <c r="A342" t="s">
        <v>37</v>
      </c>
      <c r="B342" t="s">
        <v>38</v>
      </c>
      <c r="C342">
        <v>66.666666666666671</v>
      </c>
      <c r="D342">
        <v>3</v>
      </c>
      <c r="E342" t="s">
        <v>20620</v>
      </c>
      <c r="F342">
        <v>290</v>
      </c>
      <c r="G342">
        <v>0</v>
      </c>
      <c r="H342" t="s">
        <v>631</v>
      </c>
      <c r="I342" t="s">
        <v>20621</v>
      </c>
      <c r="J342" t="s">
        <v>749</v>
      </c>
      <c r="K342" t="s">
        <v>634</v>
      </c>
      <c r="L342" t="s">
        <v>635</v>
      </c>
      <c r="M342" t="s">
        <v>20622</v>
      </c>
      <c r="N342" t="s">
        <v>634</v>
      </c>
      <c r="O342" t="s">
        <v>654</v>
      </c>
      <c r="P342" t="s">
        <v>22</v>
      </c>
      <c r="Q342" t="s">
        <v>655</v>
      </c>
      <c r="R342" t="s">
        <v>635</v>
      </c>
      <c r="S342" t="s">
        <v>20623</v>
      </c>
      <c r="T342" t="s">
        <v>20622</v>
      </c>
    </row>
    <row r="343" spans="1:20" x14ac:dyDescent="0.25">
      <c r="A343" t="s">
        <v>164</v>
      </c>
      <c r="B343" t="s">
        <v>165</v>
      </c>
      <c r="C343">
        <v>33.333333333333336</v>
      </c>
      <c r="D343">
        <v>3</v>
      </c>
      <c r="E343" t="s">
        <v>20624</v>
      </c>
      <c r="F343">
        <v>100</v>
      </c>
      <c r="G343">
        <v>0</v>
      </c>
      <c r="H343" t="s">
        <v>631</v>
      </c>
      <c r="I343" t="s">
        <v>20625</v>
      </c>
      <c r="J343" t="s">
        <v>800</v>
      </c>
      <c r="K343" t="s">
        <v>634</v>
      </c>
      <c r="L343" t="s">
        <v>635</v>
      </c>
      <c r="M343" t="s">
        <v>20626</v>
      </c>
      <c r="N343" t="s">
        <v>634</v>
      </c>
      <c r="O343" t="s">
        <v>654</v>
      </c>
      <c r="P343" t="s">
        <v>22</v>
      </c>
      <c r="Q343" t="s">
        <v>655</v>
      </c>
      <c r="R343" t="s">
        <v>635</v>
      </c>
      <c r="S343" t="s">
        <v>20627</v>
      </c>
      <c r="T343" t="s">
        <v>20628</v>
      </c>
    </row>
    <row r="344" spans="1:20" x14ac:dyDescent="0.25">
      <c r="A344" t="s">
        <v>164</v>
      </c>
      <c r="B344" t="s">
        <v>165</v>
      </c>
      <c r="C344">
        <v>33.333333333333336</v>
      </c>
      <c r="D344">
        <v>3</v>
      </c>
      <c r="E344" t="s">
        <v>20629</v>
      </c>
      <c r="F344">
        <v>100</v>
      </c>
      <c r="G344">
        <v>0</v>
      </c>
      <c r="H344" t="s">
        <v>631</v>
      </c>
      <c r="I344" t="s">
        <v>20630</v>
      </c>
      <c r="J344" t="s">
        <v>749</v>
      </c>
      <c r="K344" t="s">
        <v>634</v>
      </c>
      <c r="L344" t="s">
        <v>635</v>
      </c>
      <c r="M344" t="s">
        <v>20631</v>
      </c>
      <c r="N344" t="s">
        <v>634</v>
      </c>
      <c r="O344" t="s">
        <v>637</v>
      </c>
      <c r="P344" t="s">
        <v>22</v>
      </c>
      <c r="Q344" t="s">
        <v>638</v>
      </c>
      <c r="R344" t="s">
        <v>635</v>
      </c>
      <c r="S344" t="s">
        <v>20632</v>
      </c>
      <c r="T344" t="s">
        <v>20631</v>
      </c>
    </row>
    <row r="345" spans="1:20" x14ac:dyDescent="0.25">
      <c r="A345" t="s">
        <v>121</v>
      </c>
      <c r="B345" t="s">
        <v>122</v>
      </c>
      <c r="C345">
        <v>15</v>
      </c>
      <c r="D345">
        <v>1</v>
      </c>
      <c r="E345" t="s">
        <v>20633</v>
      </c>
      <c r="F345">
        <v>15</v>
      </c>
      <c r="G345">
        <v>0</v>
      </c>
      <c r="H345" t="s">
        <v>631</v>
      </c>
      <c r="I345" t="s">
        <v>20634</v>
      </c>
      <c r="J345" t="s">
        <v>8630</v>
      </c>
      <c r="K345" t="s">
        <v>7901</v>
      </c>
      <c r="L345" t="s">
        <v>675</v>
      </c>
      <c r="M345" t="s">
        <v>20635</v>
      </c>
      <c r="N345" t="s">
        <v>634</v>
      </c>
      <c r="O345" t="s">
        <v>894</v>
      </c>
      <c r="P345" t="s">
        <v>43</v>
      </c>
      <c r="Q345" t="s">
        <v>648</v>
      </c>
      <c r="R345" t="s">
        <v>635</v>
      </c>
      <c r="S345" t="s">
        <v>20636</v>
      </c>
      <c r="T345" t="s">
        <v>20635</v>
      </c>
    </row>
    <row r="346" spans="1:20" x14ac:dyDescent="0.25">
      <c r="A346" t="s">
        <v>20</v>
      </c>
      <c r="B346" t="s">
        <v>21</v>
      </c>
      <c r="C346">
        <v>50</v>
      </c>
      <c r="D346">
        <v>1</v>
      </c>
      <c r="E346" t="s">
        <v>20637</v>
      </c>
      <c r="F346">
        <v>142</v>
      </c>
      <c r="G346">
        <v>7</v>
      </c>
      <c r="H346" t="s">
        <v>641</v>
      </c>
      <c r="I346" t="s">
        <v>20638</v>
      </c>
      <c r="J346" t="s">
        <v>20639</v>
      </c>
      <c r="K346" t="s">
        <v>1720</v>
      </c>
      <c r="L346" t="s">
        <v>20640</v>
      </c>
      <c r="M346" t="s">
        <v>20641</v>
      </c>
      <c r="N346" t="s">
        <v>634</v>
      </c>
      <c r="O346" t="s">
        <v>689</v>
      </c>
      <c r="P346" t="s">
        <v>40</v>
      </c>
      <c r="Q346" t="s">
        <v>690</v>
      </c>
      <c r="R346" t="s">
        <v>635</v>
      </c>
      <c r="S346" t="s">
        <v>20642</v>
      </c>
      <c r="T346" t="s">
        <v>20641</v>
      </c>
    </row>
    <row r="347" spans="1:20" x14ac:dyDescent="0.25">
      <c r="A347" t="s">
        <v>23</v>
      </c>
      <c r="B347" t="s">
        <v>24</v>
      </c>
      <c r="C347">
        <v>50</v>
      </c>
      <c r="D347">
        <v>1</v>
      </c>
      <c r="E347" t="s">
        <v>20637</v>
      </c>
      <c r="F347">
        <v>142</v>
      </c>
      <c r="G347">
        <v>7</v>
      </c>
      <c r="H347" t="s">
        <v>641</v>
      </c>
      <c r="I347" t="s">
        <v>20638</v>
      </c>
      <c r="J347" t="s">
        <v>20639</v>
      </c>
      <c r="K347" t="s">
        <v>1720</v>
      </c>
      <c r="L347" t="s">
        <v>20640</v>
      </c>
      <c r="M347" t="s">
        <v>20641</v>
      </c>
      <c r="N347" t="s">
        <v>634</v>
      </c>
      <c r="O347" t="s">
        <v>689</v>
      </c>
      <c r="P347" t="s">
        <v>40</v>
      </c>
      <c r="Q347" t="s">
        <v>690</v>
      </c>
      <c r="R347" t="s">
        <v>635</v>
      </c>
      <c r="S347" t="s">
        <v>20642</v>
      </c>
      <c r="T347" t="s">
        <v>20641</v>
      </c>
    </row>
    <row r="348" spans="1:20" x14ac:dyDescent="0.25">
      <c r="A348" t="s">
        <v>25</v>
      </c>
      <c r="B348" t="s">
        <v>26</v>
      </c>
      <c r="C348">
        <v>50</v>
      </c>
      <c r="D348">
        <v>1</v>
      </c>
      <c r="E348" t="s">
        <v>20637</v>
      </c>
      <c r="F348">
        <v>142</v>
      </c>
      <c r="G348">
        <v>7</v>
      </c>
      <c r="H348" t="s">
        <v>641</v>
      </c>
      <c r="I348" t="s">
        <v>20638</v>
      </c>
      <c r="J348" t="s">
        <v>20639</v>
      </c>
      <c r="K348" t="s">
        <v>1720</v>
      </c>
      <c r="L348" t="s">
        <v>20640</v>
      </c>
      <c r="M348" t="s">
        <v>20641</v>
      </c>
      <c r="N348" t="s">
        <v>634</v>
      </c>
      <c r="O348" t="s">
        <v>689</v>
      </c>
      <c r="P348" t="s">
        <v>40</v>
      </c>
      <c r="Q348" t="s">
        <v>690</v>
      </c>
      <c r="R348" t="s">
        <v>635</v>
      </c>
      <c r="S348" t="s">
        <v>20642</v>
      </c>
      <c r="T348" t="s">
        <v>20641</v>
      </c>
    </row>
    <row r="349" spans="1:20" x14ac:dyDescent="0.25">
      <c r="A349" t="s">
        <v>20</v>
      </c>
      <c r="B349" t="s">
        <v>21</v>
      </c>
      <c r="C349">
        <v>50</v>
      </c>
      <c r="D349">
        <v>1</v>
      </c>
      <c r="E349" t="s">
        <v>20643</v>
      </c>
      <c r="F349">
        <v>100</v>
      </c>
      <c r="G349">
        <v>0</v>
      </c>
      <c r="H349" t="s">
        <v>703</v>
      </c>
      <c r="I349" t="s">
        <v>20644</v>
      </c>
      <c r="J349" t="s">
        <v>903</v>
      </c>
      <c r="K349" t="s">
        <v>634</v>
      </c>
      <c r="L349" t="s">
        <v>635</v>
      </c>
      <c r="M349" t="s">
        <v>20645</v>
      </c>
      <c r="N349" t="s">
        <v>634</v>
      </c>
      <c r="O349" t="s">
        <v>637</v>
      </c>
      <c r="P349" t="s">
        <v>22</v>
      </c>
      <c r="Q349" t="s">
        <v>638</v>
      </c>
      <c r="R349" t="s">
        <v>635</v>
      </c>
      <c r="S349" t="s">
        <v>20646</v>
      </c>
      <c r="T349" t="s">
        <v>20645</v>
      </c>
    </row>
    <row r="350" spans="1:20" x14ac:dyDescent="0.25">
      <c r="A350" t="s">
        <v>23</v>
      </c>
      <c r="B350" t="s">
        <v>24</v>
      </c>
      <c r="C350">
        <v>50</v>
      </c>
      <c r="D350">
        <v>1</v>
      </c>
      <c r="E350" t="s">
        <v>20643</v>
      </c>
      <c r="F350">
        <v>100</v>
      </c>
      <c r="G350">
        <v>0</v>
      </c>
      <c r="H350" t="s">
        <v>703</v>
      </c>
      <c r="I350" t="s">
        <v>20644</v>
      </c>
      <c r="J350" t="s">
        <v>903</v>
      </c>
      <c r="K350" t="s">
        <v>634</v>
      </c>
      <c r="L350" t="s">
        <v>635</v>
      </c>
      <c r="M350" t="s">
        <v>20645</v>
      </c>
      <c r="N350" t="s">
        <v>634</v>
      </c>
      <c r="O350" t="s">
        <v>637</v>
      </c>
      <c r="P350" t="s">
        <v>22</v>
      </c>
      <c r="Q350" t="s">
        <v>638</v>
      </c>
      <c r="R350" t="s">
        <v>635</v>
      </c>
      <c r="S350" t="s">
        <v>20646</v>
      </c>
      <c r="T350" t="s">
        <v>20645</v>
      </c>
    </row>
    <row r="351" spans="1:20" x14ac:dyDescent="0.25">
      <c r="A351" t="s">
        <v>25</v>
      </c>
      <c r="B351" t="s">
        <v>26</v>
      </c>
      <c r="C351">
        <v>50</v>
      </c>
      <c r="D351">
        <v>1</v>
      </c>
      <c r="E351" t="s">
        <v>20643</v>
      </c>
      <c r="F351">
        <v>100</v>
      </c>
      <c r="G351">
        <v>0</v>
      </c>
      <c r="H351" t="s">
        <v>703</v>
      </c>
      <c r="I351" t="s">
        <v>20644</v>
      </c>
      <c r="J351" t="s">
        <v>903</v>
      </c>
      <c r="K351" t="s">
        <v>634</v>
      </c>
      <c r="L351" t="s">
        <v>635</v>
      </c>
      <c r="M351" t="s">
        <v>20645</v>
      </c>
      <c r="N351" t="s">
        <v>634</v>
      </c>
      <c r="O351" t="s">
        <v>637</v>
      </c>
      <c r="P351" t="s">
        <v>22</v>
      </c>
      <c r="Q351" t="s">
        <v>638</v>
      </c>
      <c r="R351" t="s">
        <v>635</v>
      </c>
      <c r="S351" t="s">
        <v>20646</v>
      </c>
      <c r="T351" t="s">
        <v>20645</v>
      </c>
    </row>
    <row r="352" spans="1:20" x14ac:dyDescent="0.25">
      <c r="A352" t="s">
        <v>20</v>
      </c>
      <c r="B352" t="s">
        <v>21</v>
      </c>
      <c r="C352">
        <v>50</v>
      </c>
      <c r="D352">
        <v>1</v>
      </c>
      <c r="E352" t="s">
        <v>20647</v>
      </c>
      <c r="F352">
        <v>138</v>
      </c>
      <c r="G352">
        <v>38</v>
      </c>
      <c r="H352" t="s">
        <v>703</v>
      </c>
      <c r="I352" t="s">
        <v>20648</v>
      </c>
      <c r="J352" t="s">
        <v>886</v>
      </c>
      <c r="K352" t="s">
        <v>634</v>
      </c>
      <c r="L352" t="s">
        <v>635</v>
      </c>
      <c r="M352" t="s">
        <v>20649</v>
      </c>
      <c r="N352" t="s">
        <v>634</v>
      </c>
      <c r="O352" t="s">
        <v>637</v>
      </c>
      <c r="P352" t="s">
        <v>22</v>
      </c>
      <c r="Q352" t="s">
        <v>638</v>
      </c>
      <c r="R352" t="s">
        <v>635</v>
      </c>
      <c r="S352" t="s">
        <v>20650</v>
      </c>
      <c r="T352" t="s">
        <v>20651</v>
      </c>
    </row>
    <row r="353" spans="1:20" x14ac:dyDescent="0.25">
      <c r="A353" t="s">
        <v>23</v>
      </c>
      <c r="B353" t="s">
        <v>24</v>
      </c>
      <c r="C353">
        <v>50</v>
      </c>
      <c r="D353">
        <v>1</v>
      </c>
      <c r="E353" t="s">
        <v>20647</v>
      </c>
      <c r="F353">
        <v>138</v>
      </c>
      <c r="G353">
        <v>38</v>
      </c>
      <c r="H353" t="s">
        <v>703</v>
      </c>
      <c r="I353" t="s">
        <v>20648</v>
      </c>
      <c r="J353" t="s">
        <v>886</v>
      </c>
      <c r="K353" t="s">
        <v>634</v>
      </c>
      <c r="L353" t="s">
        <v>635</v>
      </c>
      <c r="M353" t="s">
        <v>20649</v>
      </c>
      <c r="N353" t="s">
        <v>634</v>
      </c>
      <c r="O353" t="s">
        <v>637</v>
      </c>
      <c r="P353" t="s">
        <v>22</v>
      </c>
      <c r="Q353" t="s">
        <v>638</v>
      </c>
      <c r="R353" t="s">
        <v>635</v>
      </c>
      <c r="S353" t="s">
        <v>20650</v>
      </c>
      <c r="T353" t="s">
        <v>20651</v>
      </c>
    </row>
    <row r="354" spans="1:20" x14ac:dyDescent="0.25">
      <c r="A354" t="s">
        <v>25</v>
      </c>
      <c r="B354" t="s">
        <v>26</v>
      </c>
      <c r="C354">
        <v>50</v>
      </c>
      <c r="D354">
        <v>1</v>
      </c>
      <c r="E354" t="s">
        <v>20647</v>
      </c>
      <c r="F354">
        <v>138</v>
      </c>
      <c r="G354">
        <v>38</v>
      </c>
      <c r="H354" t="s">
        <v>703</v>
      </c>
      <c r="I354" t="s">
        <v>20648</v>
      </c>
      <c r="J354" t="s">
        <v>886</v>
      </c>
      <c r="K354" t="s">
        <v>634</v>
      </c>
      <c r="L354" t="s">
        <v>635</v>
      </c>
      <c r="M354" t="s">
        <v>20649</v>
      </c>
      <c r="N354" t="s">
        <v>634</v>
      </c>
      <c r="O354" t="s">
        <v>637</v>
      </c>
      <c r="P354" t="s">
        <v>22</v>
      </c>
      <c r="Q354" t="s">
        <v>638</v>
      </c>
      <c r="R354" t="s">
        <v>635</v>
      </c>
      <c r="S354" t="s">
        <v>20650</v>
      </c>
      <c r="T354" t="s">
        <v>20651</v>
      </c>
    </row>
    <row r="355" spans="1:20" x14ac:dyDescent="0.25">
      <c r="A355" t="s">
        <v>121</v>
      </c>
      <c r="B355" t="s">
        <v>122</v>
      </c>
      <c r="C355">
        <v>15</v>
      </c>
      <c r="D355">
        <v>1</v>
      </c>
      <c r="E355" t="s">
        <v>20652</v>
      </c>
      <c r="F355">
        <v>15</v>
      </c>
      <c r="G355">
        <v>0</v>
      </c>
      <c r="H355" t="s">
        <v>641</v>
      </c>
      <c r="I355" t="s">
        <v>20653</v>
      </c>
      <c r="J355" t="s">
        <v>20654</v>
      </c>
      <c r="K355" t="s">
        <v>10019</v>
      </c>
      <c r="L355" t="s">
        <v>1674</v>
      </c>
      <c r="M355" t="s">
        <v>20655</v>
      </c>
      <c r="N355" t="s">
        <v>634</v>
      </c>
      <c r="O355" t="s">
        <v>894</v>
      </c>
      <c r="P355" t="s">
        <v>43</v>
      </c>
      <c r="Q355" t="s">
        <v>648</v>
      </c>
      <c r="R355" t="s">
        <v>635</v>
      </c>
      <c r="S355" t="s">
        <v>20656</v>
      </c>
      <c r="T355" t="s">
        <v>20657</v>
      </c>
    </row>
    <row r="356" spans="1:20" x14ac:dyDescent="0.25">
      <c r="A356" t="s">
        <v>20</v>
      </c>
      <c r="B356" t="s">
        <v>21</v>
      </c>
      <c r="C356">
        <v>50</v>
      </c>
      <c r="D356">
        <v>1</v>
      </c>
      <c r="E356" t="s">
        <v>20658</v>
      </c>
      <c r="F356">
        <v>140</v>
      </c>
      <c r="G356">
        <v>0</v>
      </c>
      <c r="H356" t="s">
        <v>631</v>
      </c>
      <c r="I356" t="s">
        <v>20659</v>
      </c>
      <c r="J356" t="s">
        <v>20660</v>
      </c>
      <c r="K356" t="s">
        <v>20661</v>
      </c>
      <c r="L356" t="s">
        <v>1175</v>
      </c>
      <c r="M356" t="s">
        <v>20662</v>
      </c>
      <c r="N356" t="s">
        <v>634</v>
      </c>
      <c r="O356" t="s">
        <v>894</v>
      </c>
      <c r="P356" t="s">
        <v>43</v>
      </c>
      <c r="Q356" t="s">
        <v>648</v>
      </c>
      <c r="R356" t="s">
        <v>635</v>
      </c>
      <c r="S356" t="s">
        <v>20663</v>
      </c>
      <c r="T356" t="s">
        <v>20664</v>
      </c>
    </row>
    <row r="357" spans="1:20" x14ac:dyDescent="0.25">
      <c r="A357" t="s">
        <v>23</v>
      </c>
      <c r="B357" t="s">
        <v>24</v>
      </c>
      <c r="C357">
        <v>50</v>
      </c>
      <c r="D357">
        <v>1</v>
      </c>
      <c r="E357" t="s">
        <v>20658</v>
      </c>
      <c r="F357">
        <v>140</v>
      </c>
      <c r="G357">
        <v>0</v>
      </c>
      <c r="H357" t="s">
        <v>631</v>
      </c>
      <c r="I357" t="s">
        <v>20659</v>
      </c>
      <c r="J357" t="s">
        <v>20660</v>
      </c>
      <c r="K357" t="s">
        <v>20661</v>
      </c>
      <c r="L357" t="s">
        <v>1175</v>
      </c>
      <c r="M357" t="s">
        <v>20662</v>
      </c>
      <c r="N357" t="s">
        <v>634</v>
      </c>
      <c r="O357" t="s">
        <v>894</v>
      </c>
      <c r="P357" t="s">
        <v>43</v>
      </c>
      <c r="Q357" t="s">
        <v>648</v>
      </c>
      <c r="R357" t="s">
        <v>635</v>
      </c>
      <c r="S357" t="s">
        <v>20663</v>
      </c>
      <c r="T357" t="s">
        <v>20664</v>
      </c>
    </row>
    <row r="358" spans="1:20" x14ac:dyDescent="0.25">
      <c r="A358" t="s">
        <v>25</v>
      </c>
      <c r="B358" t="s">
        <v>26</v>
      </c>
      <c r="C358">
        <v>50</v>
      </c>
      <c r="D358">
        <v>1</v>
      </c>
      <c r="E358" t="s">
        <v>20658</v>
      </c>
      <c r="F358">
        <v>140</v>
      </c>
      <c r="G358">
        <v>0</v>
      </c>
      <c r="H358" t="s">
        <v>631</v>
      </c>
      <c r="I358" t="s">
        <v>20659</v>
      </c>
      <c r="J358" t="s">
        <v>20660</v>
      </c>
      <c r="K358" t="s">
        <v>20661</v>
      </c>
      <c r="L358" t="s">
        <v>1175</v>
      </c>
      <c r="M358" t="s">
        <v>20662</v>
      </c>
      <c r="N358" t="s">
        <v>634</v>
      </c>
      <c r="O358" t="s">
        <v>894</v>
      </c>
      <c r="P358" t="s">
        <v>43</v>
      </c>
      <c r="Q358" t="s">
        <v>648</v>
      </c>
      <c r="R358" t="s">
        <v>635</v>
      </c>
      <c r="S358" t="s">
        <v>20663</v>
      </c>
      <c r="T358" t="s">
        <v>20664</v>
      </c>
    </row>
    <row r="359" spans="1:20" x14ac:dyDescent="0.25">
      <c r="A359" t="s">
        <v>164</v>
      </c>
      <c r="B359" t="s">
        <v>165</v>
      </c>
      <c r="C359">
        <v>33.333333333333336</v>
      </c>
      <c r="D359">
        <v>3</v>
      </c>
      <c r="E359" t="s">
        <v>20665</v>
      </c>
      <c r="F359">
        <v>100</v>
      </c>
      <c r="G359">
        <v>0</v>
      </c>
      <c r="H359" t="s">
        <v>631</v>
      </c>
      <c r="I359" t="s">
        <v>5137</v>
      </c>
      <c r="J359" t="s">
        <v>1036</v>
      </c>
      <c r="K359" t="s">
        <v>634</v>
      </c>
      <c r="L359" t="s">
        <v>635</v>
      </c>
      <c r="M359" t="s">
        <v>20666</v>
      </c>
      <c r="N359" t="s">
        <v>634</v>
      </c>
      <c r="O359" t="s">
        <v>637</v>
      </c>
      <c r="P359" t="s">
        <v>22</v>
      </c>
      <c r="Q359" t="s">
        <v>638</v>
      </c>
      <c r="R359" t="s">
        <v>635</v>
      </c>
      <c r="S359" t="s">
        <v>20667</v>
      </c>
      <c r="T359" t="s">
        <v>20666</v>
      </c>
    </row>
    <row r="360" spans="1:20" x14ac:dyDescent="0.25">
      <c r="A360" t="s">
        <v>20</v>
      </c>
      <c r="B360" t="s">
        <v>21</v>
      </c>
      <c r="C360">
        <v>50</v>
      </c>
      <c r="D360">
        <v>1</v>
      </c>
      <c r="E360" t="s">
        <v>20668</v>
      </c>
      <c r="F360">
        <v>138</v>
      </c>
      <c r="G360">
        <v>38</v>
      </c>
      <c r="H360" t="s">
        <v>703</v>
      </c>
      <c r="I360" t="s">
        <v>20669</v>
      </c>
      <c r="J360" t="s">
        <v>725</v>
      </c>
      <c r="K360" t="s">
        <v>634</v>
      </c>
      <c r="L360" t="s">
        <v>635</v>
      </c>
      <c r="M360" t="s">
        <v>20670</v>
      </c>
      <c r="N360" t="s">
        <v>634</v>
      </c>
      <c r="O360" t="s">
        <v>637</v>
      </c>
      <c r="P360" t="s">
        <v>22</v>
      </c>
      <c r="Q360" t="s">
        <v>638</v>
      </c>
      <c r="R360" t="s">
        <v>635</v>
      </c>
      <c r="S360" t="s">
        <v>20671</v>
      </c>
      <c r="T360" t="s">
        <v>20670</v>
      </c>
    </row>
    <row r="361" spans="1:20" x14ac:dyDescent="0.25">
      <c r="A361" t="s">
        <v>23</v>
      </c>
      <c r="B361" t="s">
        <v>24</v>
      </c>
      <c r="C361">
        <v>50</v>
      </c>
      <c r="D361">
        <v>1</v>
      </c>
      <c r="E361" t="s">
        <v>20668</v>
      </c>
      <c r="F361">
        <v>138</v>
      </c>
      <c r="G361">
        <v>38</v>
      </c>
      <c r="H361" t="s">
        <v>703</v>
      </c>
      <c r="I361" t="s">
        <v>20669</v>
      </c>
      <c r="J361" t="s">
        <v>725</v>
      </c>
      <c r="K361" t="s">
        <v>634</v>
      </c>
      <c r="L361" t="s">
        <v>635</v>
      </c>
      <c r="M361" t="s">
        <v>20670</v>
      </c>
      <c r="N361" t="s">
        <v>634</v>
      </c>
      <c r="O361" t="s">
        <v>637</v>
      </c>
      <c r="P361" t="s">
        <v>22</v>
      </c>
      <c r="Q361" t="s">
        <v>638</v>
      </c>
      <c r="R361" t="s">
        <v>635</v>
      </c>
      <c r="S361" t="s">
        <v>20671</v>
      </c>
      <c r="T361" t="s">
        <v>20670</v>
      </c>
    </row>
    <row r="362" spans="1:20" x14ac:dyDescent="0.25">
      <c r="A362" t="s">
        <v>25</v>
      </c>
      <c r="B362" t="s">
        <v>26</v>
      </c>
      <c r="C362">
        <v>50</v>
      </c>
      <c r="D362">
        <v>1</v>
      </c>
      <c r="E362" t="s">
        <v>20668</v>
      </c>
      <c r="F362">
        <v>138</v>
      </c>
      <c r="G362">
        <v>38</v>
      </c>
      <c r="H362" t="s">
        <v>703</v>
      </c>
      <c r="I362" t="s">
        <v>20669</v>
      </c>
      <c r="J362" t="s">
        <v>725</v>
      </c>
      <c r="K362" t="s">
        <v>634</v>
      </c>
      <c r="L362" t="s">
        <v>635</v>
      </c>
      <c r="M362" t="s">
        <v>20670</v>
      </c>
      <c r="N362" t="s">
        <v>634</v>
      </c>
      <c r="O362" t="s">
        <v>637</v>
      </c>
      <c r="P362" t="s">
        <v>22</v>
      </c>
      <c r="Q362" t="s">
        <v>638</v>
      </c>
      <c r="R362" t="s">
        <v>635</v>
      </c>
      <c r="S362" t="s">
        <v>20671</v>
      </c>
      <c r="T362" t="s">
        <v>20670</v>
      </c>
    </row>
    <row r="363" spans="1:20" x14ac:dyDescent="0.25">
      <c r="A363" t="s">
        <v>20</v>
      </c>
      <c r="B363" t="s">
        <v>21</v>
      </c>
      <c r="C363">
        <v>50</v>
      </c>
      <c r="D363">
        <v>2</v>
      </c>
      <c r="E363" t="s">
        <v>20672</v>
      </c>
      <c r="F363">
        <v>200</v>
      </c>
      <c r="G363">
        <v>0</v>
      </c>
      <c r="H363" t="s">
        <v>703</v>
      </c>
      <c r="I363" t="s">
        <v>20673</v>
      </c>
      <c r="J363" t="s">
        <v>814</v>
      </c>
      <c r="K363" t="s">
        <v>634</v>
      </c>
      <c r="L363" t="s">
        <v>635</v>
      </c>
      <c r="M363" t="s">
        <v>20670</v>
      </c>
      <c r="N363" t="s">
        <v>634</v>
      </c>
      <c r="O363" t="s">
        <v>637</v>
      </c>
      <c r="P363" t="s">
        <v>22</v>
      </c>
      <c r="Q363" t="s">
        <v>638</v>
      </c>
      <c r="R363" t="s">
        <v>635</v>
      </c>
      <c r="S363" t="s">
        <v>20674</v>
      </c>
      <c r="T363" t="s">
        <v>20670</v>
      </c>
    </row>
    <row r="364" spans="1:20" x14ac:dyDescent="0.25">
      <c r="A364" t="s">
        <v>23</v>
      </c>
      <c r="B364" t="s">
        <v>24</v>
      </c>
      <c r="C364">
        <v>50</v>
      </c>
      <c r="D364">
        <v>2</v>
      </c>
      <c r="E364" t="s">
        <v>20672</v>
      </c>
      <c r="F364">
        <v>200</v>
      </c>
      <c r="G364">
        <v>0</v>
      </c>
      <c r="H364" t="s">
        <v>703</v>
      </c>
      <c r="I364" t="s">
        <v>20673</v>
      </c>
      <c r="J364" t="s">
        <v>814</v>
      </c>
      <c r="K364" t="s">
        <v>634</v>
      </c>
      <c r="L364" t="s">
        <v>635</v>
      </c>
      <c r="M364" t="s">
        <v>20670</v>
      </c>
      <c r="N364" t="s">
        <v>634</v>
      </c>
      <c r="O364" t="s">
        <v>637</v>
      </c>
      <c r="P364" t="s">
        <v>22</v>
      </c>
      <c r="Q364" t="s">
        <v>638</v>
      </c>
      <c r="R364" t="s">
        <v>635</v>
      </c>
      <c r="S364" t="s">
        <v>20674</v>
      </c>
      <c r="T364" t="s">
        <v>20670</v>
      </c>
    </row>
    <row r="365" spans="1:20" x14ac:dyDescent="0.25">
      <c r="A365" t="s">
        <v>25</v>
      </c>
      <c r="B365" t="s">
        <v>26</v>
      </c>
      <c r="C365">
        <v>50</v>
      </c>
      <c r="D365">
        <v>2</v>
      </c>
      <c r="E365" t="s">
        <v>20672</v>
      </c>
      <c r="F365">
        <v>200</v>
      </c>
      <c r="G365">
        <v>0</v>
      </c>
      <c r="H365" t="s">
        <v>703</v>
      </c>
      <c r="I365" t="s">
        <v>20673</v>
      </c>
      <c r="J365" t="s">
        <v>814</v>
      </c>
      <c r="K365" t="s">
        <v>634</v>
      </c>
      <c r="L365" t="s">
        <v>635</v>
      </c>
      <c r="M365" t="s">
        <v>20670</v>
      </c>
      <c r="N365" t="s">
        <v>634</v>
      </c>
      <c r="O365" t="s">
        <v>637</v>
      </c>
      <c r="P365" t="s">
        <v>22</v>
      </c>
      <c r="Q365" t="s">
        <v>638</v>
      </c>
      <c r="R365" t="s">
        <v>635</v>
      </c>
      <c r="S365" t="s">
        <v>20674</v>
      </c>
      <c r="T365" t="s">
        <v>20670</v>
      </c>
    </row>
    <row r="366" spans="1:20" x14ac:dyDescent="0.25">
      <c r="A366" t="s">
        <v>116</v>
      </c>
      <c r="B366" t="s">
        <v>117</v>
      </c>
      <c r="C366">
        <v>10</v>
      </c>
      <c r="D366">
        <v>10</v>
      </c>
      <c r="E366" t="s">
        <v>20675</v>
      </c>
      <c r="F366">
        <v>138</v>
      </c>
      <c r="G366">
        <v>38</v>
      </c>
      <c r="H366" t="s">
        <v>631</v>
      </c>
      <c r="I366" t="s">
        <v>20676</v>
      </c>
      <c r="J366" t="s">
        <v>1876</v>
      </c>
      <c r="K366" t="s">
        <v>634</v>
      </c>
      <c r="L366" t="s">
        <v>635</v>
      </c>
      <c r="M366" t="s">
        <v>20677</v>
      </c>
      <c r="N366" t="s">
        <v>634</v>
      </c>
      <c r="O366" t="s">
        <v>637</v>
      </c>
      <c r="P366" t="s">
        <v>22</v>
      </c>
      <c r="Q366" t="s">
        <v>638</v>
      </c>
      <c r="R366" t="s">
        <v>635</v>
      </c>
      <c r="S366" t="s">
        <v>20678</v>
      </c>
      <c r="T366" t="s">
        <v>20677</v>
      </c>
    </row>
    <row r="367" spans="1:20" x14ac:dyDescent="0.25">
      <c r="A367" t="s">
        <v>20</v>
      </c>
      <c r="B367" t="s">
        <v>21</v>
      </c>
      <c r="C367">
        <v>50</v>
      </c>
      <c r="D367">
        <v>1</v>
      </c>
      <c r="E367" t="s">
        <v>20679</v>
      </c>
      <c r="F367">
        <v>100</v>
      </c>
      <c r="G367">
        <v>0</v>
      </c>
      <c r="H367" t="s">
        <v>703</v>
      </c>
      <c r="I367" t="s">
        <v>20680</v>
      </c>
      <c r="J367" t="s">
        <v>829</v>
      </c>
      <c r="K367" t="s">
        <v>634</v>
      </c>
      <c r="L367" t="s">
        <v>635</v>
      </c>
      <c r="M367" t="s">
        <v>20681</v>
      </c>
      <c r="N367" t="s">
        <v>634</v>
      </c>
      <c r="O367" t="s">
        <v>654</v>
      </c>
      <c r="P367" t="s">
        <v>22</v>
      </c>
      <c r="Q367" t="s">
        <v>655</v>
      </c>
      <c r="R367" t="s">
        <v>635</v>
      </c>
      <c r="S367" t="s">
        <v>20682</v>
      </c>
      <c r="T367" t="s">
        <v>20683</v>
      </c>
    </row>
    <row r="368" spans="1:20" x14ac:dyDescent="0.25">
      <c r="A368" t="s">
        <v>23</v>
      </c>
      <c r="B368" t="s">
        <v>24</v>
      </c>
      <c r="C368">
        <v>50</v>
      </c>
      <c r="D368">
        <v>1</v>
      </c>
      <c r="E368" t="s">
        <v>20679</v>
      </c>
      <c r="F368">
        <v>100</v>
      </c>
      <c r="G368">
        <v>0</v>
      </c>
      <c r="H368" t="s">
        <v>703</v>
      </c>
      <c r="I368" t="s">
        <v>20680</v>
      </c>
      <c r="J368" t="s">
        <v>829</v>
      </c>
      <c r="K368" t="s">
        <v>634</v>
      </c>
      <c r="L368" t="s">
        <v>635</v>
      </c>
      <c r="M368" t="s">
        <v>20681</v>
      </c>
      <c r="N368" t="s">
        <v>634</v>
      </c>
      <c r="O368" t="s">
        <v>654</v>
      </c>
      <c r="P368" t="s">
        <v>22</v>
      </c>
      <c r="Q368" t="s">
        <v>655</v>
      </c>
      <c r="R368" t="s">
        <v>635</v>
      </c>
      <c r="S368" t="s">
        <v>20682</v>
      </c>
      <c r="T368" t="s">
        <v>20683</v>
      </c>
    </row>
    <row r="369" spans="1:20" x14ac:dyDescent="0.25">
      <c r="A369" t="s">
        <v>25</v>
      </c>
      <c r="B369" t="s">
        <v>26</v>
      </c>
      <c r="C369">
        <v>50</v>
      </c>
      <c r="D369">
        <v>1</v>
      </c>
      <c r="E369" t="s">
        <v>20679</v>
      </c>
      <c r="F369">
        <v>100</v>
      </c>
      <c r="G369">
        <v>0</v>
      </c>
      <c r="H369" t="s">
        <v>703</v>
      </c>
      <c r="I369" t="s">
        <v>20680</v>
      </c>
      <c r="J369" t="s">
        <v>829</v>
      </c>
      <c r="K369" t="s">
        <v>634</v>
      </c>
      <c r="L369" t="s">
        <v>635</v>
      </c>
      <c r="M369" t="s">
        <v>20681</v>
      </c>
      <c r="N369" t="s">
        <v>634</v>
      </c>
      <c r="O369" t="s">
        <v>654</v>
      </c>
      <c r="P369" t="s">
        <v>22</v>
      </c>
      <c r="Q369" t="s">
        <v>655</v>
      </c>
      <c r="R369" t="s">
        <v>635</v>
      </c>
      <c r="S369" t="s">
        <v>20682</v>
      </c>
      <c r="T369" t="s">
        <v>20683</v>
      </c>
    </row>
    <row r="370" spans="1:20" x14ac:dyDescent="0.25">
      <c r="A370" t="s">
        <v>164</v>
      </c>
      <c r="B370" t="s">
        <v>165</v>
      </c>
      <c r="C370">
        <v>33.333333333333336</v>
      </c>
      <c r="D370">
        <v>3</v>
      </c>
      <c r="E370" t="s">
        <v>20684</v>
      </c>
      <c r="F370">
        <v>100</v>
      </c>
      <c r="G370">
        <v>0</v>
      </c>
      <c r="H370" t="s">
        <v>631</v>
      </c>
      <c r="I370" t="s">
        <v>20685</v>
      </c>
      <c r="J370" t="s">
        <v>3525</v>
      </c>
      <c r="K370" t="s">
        <v>634</v>
      </c>
      <c r="L370" t="s">
        <v>635</v>
      </c>
      <c r="M370" t="s">
        <v>20686</v>
      </c>
      <c r="N370" t="s">
        <v>634</v>
      </c>
      <c r="O370" t="s">
        <v>637</v>
      </c>
      <c r="P370" t="s">
        <v>22</v>
      </c>
      <c r="Q370" t="s">
        <v>638</v>
      </c>
      <c r="R370" t="s">
        <v>635</v>
      </c>
      <c r="S370" t="s">
        <v>20687</v>
      </c>
      <c r="T370" s="87">
        <v>45949.136111111111</v>
      </c>
    </row>
    <row r="371" spans="1:20" x14ac:dyDescent="0.25">
      <c r="A371" t="s">
        <v>20</v>
      </c>
      <c r="B371" t="s">
        <v>21</v>
      </c>
      <c r="C371">
        <v>50</v>
      </c>
      <c r="D371">
        <v>2</v>
      </c>
      <c r="E371" t="s">
        <v>20688</v>
      </c>
      <c r="F371">
        <v>200</v>
      </c>
      <c r="G371">
        <v>0</v>
      </c>
      <c r="H371" t="s">
        <v>703</v>
      </c>
      <c r="I371" t="s">
        <v>3375</v>
      </c>
      <c r="J371" t="s">
        <v>1301</v>
      </c>
      <c r="K371" t="s">
        <v>634</v>
      </c>
      <c r="L371" t="s">
        <v>635</v>
      </c>
      <c r="M371" t="s">
        <v>20689</v>
      </c>
      <c r="N371" t="s">
        <v>634</v>
      </c>
      <c r="O371" t="s">
        <v>637</v>
      </c>
      <c r="P371" t="s">
        <v>22</v>
      </c>
      <c r="Q371" t="s">
        <v>638</v>
      </c>
      <c r="R371" t="s">
        <v>635</v>
      </c>
      <c r="S371" t="s">
        <v>20690</v>
      </c>
      <c r="T371" t="s">
        <v>20689</v>
      </c>
    </row>
    <row r="372" spans="1:20" x14ac:dyDescent="0.25">
      <c r="A372" t="s">
        <v>23</v>
      </c>
      <c r="B372" t="s">
        <v>24</v>
      </c>
      <c r="C372">
        <v>50</v>
      </c>
      <c r="D372">
        <v>2</v>
      </c>
      <c r="E372" t="s">
        <v>20688</v>
      </c>
      <c r="F372">
        <v>200</v>
      </c>
      <c r="G372">
        <v>0</v>
      </c>
      <c r="H372" t="s">
        <v>703</v>
      </c>
      <c r="I372" t="s">
        <v>3375</v>
      </c>
      <c r="J372" t="s">
        <v>1301</v>
      </c>
      <c r="K372" t="s">
        <v>634</v>
      </c>
      <c r="L372" t="s">
        <v>635</v>
      </c>
      <c r="M372" t="s">
        <v>20689</v>
      </c>
      <c r="N372" t="s">
        <v>634</v>
      </c>
      <c r="O372" t="s">
        <v>637</v>
      </c>
      <c r="P372" t="s">
        <v>22</v>
      </c>
      <c r="Q372" t="s">
        <v>638</v>
      </c>
      <c r="R372" t="s">
        <v>635</v>
      </c>
      <c r="S372" t="s">
        <v>20690</v>
      </c>
      <c r="T372" t="s">
        <v>20689</v>
      </c>
    </row>
    <row r="373" spans="1:20" x14ac:dyDescent="0.25">
      <c r="A373" t="s">
        <v>25</v>
      </c>
      <c r="B373" t="s">
        <v>26</v>
      </c>
      <c r="C373">
        <v>50</v>
      </c>
      <c r="D373">
        <v>2</v>
      </c>
      <c r="E373" t="s">
        <v>20688</v>
      </c>
      <c r="F373">
        <v>200</v>
      </c>
      <c r="G373">
        <v>0</v>
      </c>
      <c r="H373" t="s">
        <v>703</v>
      </c>
      <c r="I373" t="s">
        <v>3375</v>
      </c>
      <c r="J373" t="s">
        <v>1301</v>
      </c>
      <c r="K373" t="s">
        <v>634</v>
      </c>
      <c r="L373" t="s">
        <v>635</v>
      </c>
      <c r="M373" t="s">
        <v>20689</v>
      </c>
      <c r="N373" t="s">
        <v>634</v>
      </c>
      <c r="O373" t="s">
        <v>637</v>
      </c>
      <c r="P373" t="s">
        <v>22</v>
      </c>
      <c r="Q373" t="s">
        <v>638</v>
      </c>
      <c r="R373" t="s">
        <v>635</v>
      </c>
      <c r="S373" t="s">
        <v>20690</v>
      </c>
      <c r="T373" t="s">
        <v>20689</v>
      </c>
    </row>
    <row r="374" spans="1:20" x14ac:dyDescent="0.25">
      <c r="A374" t="s">
        <v>20</v>
      </c>
      <c r="B374" t="s">
        <v>21</v>
      </c>
      <c r="C374">
        <v>50</v>
      </c>
      <c r="D374">
        <v>2</v>
      </c>
      <c r="E374" t="s">
        <v>20691</v>
      </c>
      <c r="F374">
        <v>200</v>
      </c>
      <c r="G374">
        <v>0</v>
      </c>
      <c r="H374" t="s">
        <v>703</v>
      </c>
      <c r="I374" t="s">
        <v>1854</v>
      </c>
      <c r="J374" t="s">
        <v>720</v>
      </c>
      <c r="K374" t="s">
        <v>634</v>
      </c>
      <c r="L374" t="s">
        <v>635</v>
      </c>
      <c r="M374" t="s">
        <v>20692</v>
      </c>
      <c r="N374" t="s">
        <v>634</v>
      </c>
      <c r="O374" t="s">
        <v>637</v>
      </c>
      <c r="P374" t="s">
        <v>22</v>
      </c>
      <c r="Q374" t="s">
        <v>638</v>
      </c>
      <c r="R374" t="s">
        <v>635</v>
      </c>
      <c r="S374" t="s">
        <v>20693</v>
      </c>
      <c r="T374" t="s">
        <v>20692</v>
      </c>
    </row>
    <row r="375" spans="1:20" x14ac:dyDescent="0.25">
      <c r="A375" t="s">
        <v>23</v>
      </c>
      <c r="B375" t="s">
        <v>24</v>
      </c>
      <c r="C375">
        <v>50</v>
      </c>
      <c r="D375">
        <v>2</v>
      </c>
      <c r="E375" t="s">
        <v>20691</v>
      </c>
      <c r="F375">
        <v>200</v>
      </c>
      <c r="G375">
        <v>0</v>
      </c>
      <c r="H375" t="s">
        <v>703</v>
      </c>
      <c r="I375" t="s">
        <v>1854</v>
      </c>
      <c r="J375" t="s">
        <v>720</v>
      </c>
      <c r="K375" t="s">
        <v>634</v>
      </c>
      <c r="L375" t="s">
        <v>635</v>
      </c>
      <c r="M375" t="s">
        <v>20692</v>
      </c>
      <c r="N375" t="s">
        <v>634</v>
      </c>
      <c r="O375" t="s">
        <v>637</v>
      </c>
      <c r="P375" t="s">
        <v>22</v>
      </c>
      <c r="Q375" t="s">
        <v>638</v>
      </c>
      <c r="R375" t="s">
        <v>635</v>
      </c>
      <c r="S375" t="s">
        <v>20693</v>
      </c>
      <c r="T375" t="s">
        <v>20692</v>
      </c>
    </row>
    <row r="376" spans="1:20" x14ac:dyDescent="0.25">
      <c r="A376" t="s">
        <v>25</v>
      </c>
      <c r="B376" t="s">
        <v>26</v>
      </c>
      <c r="C376">
        <v>50</v>
      </c>
      <c r="D376">
        <v>2</v>
      </c>
      <c r="E376" t="s">
        <v>20691</v>
      </c>
      <c r="F376">
        <v>200</v>
      </c>
      <c r="G376">
        <v>0</v>
      </c>
      <c r="H376" t="s">
        <v>703</v>
      </c>
      <c r="I376" t="s">
        <v>1854</v>
      </c>
      <c r="J376" t="s">
        <v>720</v>
      </c>
      <c r="K376" t="s">
        <v>634</v>
      </c>
      <c r="L376" t="s">
        <v>635</v>
      </c>
      <c r="M376" t="s">
        <v>20692</v>
      </c>
      <c r="N376" t="s">
        <v>634</v>
      </c>
      <c r="O376" t="s">
        <v>637</v>
      </c>
      <c r="P376" t="s">
        <v>22</v>
      </c>
      <c r="Q376" t="s">
        <v>638</v>
      </c>
      <c r="R376" t="s">
        <v>635</v>
      </c>
      <c r="S376" t="s">
        <v>20693</v>
      </c>
      <c r="T376" t="s">
        <v>20692</v>
      </c>
    </row>
    <row r="377" spans="1:20" x14ac:dyDescent="0.25">
      <c r="A377" t="s">
        <v>116</v>
      </c>
      <c r="B377" t="s">
        <v>117</v>
      </c>
      <c r="C377">
        <v>10</v>
      </c>
      <c r="D377">
        <v>20</v>
      </c>
      <c r="E377" t="s">
        <v>20694</v>
      </c>
      <c r="F377">
        <v>222</v>
      </c>
      <c r="G377">
        <v>0</v>
      </c>
      <c r="H377" t="s">
        <v>641</v>
      </c>
      <c r="I377" t="s">
        <v>20695</v>
      </c>
      <c r="J377" t="s">
        <v>20696</v>
      </c>
      <c r="K377" t="s">
        <v>10126</v>
      </c>
      <c r="L377" t="s">
        <v>933</v>
      </c>
      <c r="M377" t="s">
        <v>20697</v>
      </c>
      <c r="N377" t="s">
        <v>634</v>
      </c>
      <c r="O377" t="s">
        <v>894</v>
      </c>
      <c r="P377" t="s">
        <v>43</v>
      </c>
      <c r="Q377" t="s">
        <v>648</v>
      </c>
      <c r="R377" t="s">
        <v>635</v>
      </c>
      <c r="S377" t="s">
        <v>20698</v>
      </c>
      <c r="T377" t="s">
        <v>20697</v>
      </c>
    </row>
    <row r="378" spans="1:20" x14ac:dyDescent="0.25">
      <c r="A378" t="s">
        <v>25</v>
      </c>
      <c r="B378" t="s">
        <v>26</v>
      </c>
      <c r="C378">
        <v>40.5</v>
      </c>
      <c r="D378">
        <v>4</v>
      </c>
      <c r="E378" t="s">
        <v>20699</v>
      </c>
      <c r="F378">
        <v>162</v>
      </c>
      <c r="G378">
        <v>0</v>
      </c>
      <c r="H378" t="s">
        <v>641</v>
      </c>
      <c r="I378" t="s">
        <v>10903</v>
      </c>
      <c r="J378" t="s">
        <v>10904</v>
      </c>
      <c r="K378" t="s">
        <v>2228</v>
      </c>
      <c r="L378" t="s">
        <v>5792</v>
      </c>
      <c r="M378" t="s">
        <v>20700</v>
      </c>
      <c r="N378" t="s">
        <v>634</v>
      </c>
      <c r="O378" t="s">
        <v>894</v>
      </c>
      <c r="P378" t="s">
        <v>43</v>
      </c>
      <c r="Q378" t="s">
        <v>648</v>
      </c>
      <c r="R378" t="s">
        <v>635</v>
      </c>
      <c r="S378" t="s">
        <v>20701</v>
      </c>
      <c r="T378" t="s">
        <v>20700</v>
      </c>
    </row>
    <row r="379" spans="1:20" x14ac:dyDescent="0.25">
      <c r="A379" t="s">
        <v>25</v>
      </c>
      <c r="B379" t="s">
        <v>26</v>
      </c>
      <c r="C379">
        <v>50</v>
      </c>
      <c r="D379">
        <v>1</v>
      </c>
      <c r="E379" t="s">
        <v>20702</v>
      </c>
      <c r="F379">
        <v>50</v>
      </c>
      <c r="G379">
        <v>0</v>
      </c>
      <c r="H379" t="s">
        <v>631</v>
      </c>
      <c r="I379" t="s">
        <v>14056</v>
      </c>
      <c r="J379" t="s">
        <v>10684</v>
      </c>
      <c r="K379" t="s">
        <v>10685</v>
      </c>
      <c r="L379" t="s">
        <v>1690</v>
      </c>
      <c r="M379" t="s">
        <v>20703</v>
      </c>
      <c r="N379" t="s">
        <v>634</v>
      </c>
      <c r="O379" t="s">
        <v>894</v>
      </c>
      <c r="P379" t="s">
        <v>43</v>
      </c>
      <c r="Q379" t="s">
        <v>648</v>
      </c>
      <c r="R379" t="s">
        <v>635</v>
      </c>
      <c r="S379" t="s">
        <v>20704</v>
      </c>
      <c r="T379" t="s">
        <v>20705</v>
      </c>
    </row>
    <row r="380" spans="1:20" x14ac:dyDescent="0.25">
      <c r="A380" t="s">
        <v>20</v>
      </c>
      <c r="B380" t="s">
        <v>21</v>
      </c>
      <c r="C380">
        <v>50</v>
      </c>
      <c r="D380">
        <v>1</v>
      </c>
      <c r="E380" t="s">
        <v>20706</v>
      </c>
      <c r="F380">
        <v>100</v>
      </c>
      <c r="G380">
        <v>0</v>
      </c>
      <c r="H380" t="s">
        <v>703</v>
      </c>
      <c r="I380" t="s">
        <v>20707</v>
      </c>
      <c r="J380" t="s">
        <v>749</v>
      </c>
      <c r="K380" t="s">
        <v>634</v>
      </c>
      <c r="L380" t="s">
        <v>635</v>
      </c>
      <c r="M380" t="s">
        <v>20708</v>
      </c>
      <c r="N380" t="s">
        <v>634</v>
      </c>
      <c r="O380" t="s">
        <v>654</v>
      </c>
      <c r="P380" t="s">
        <v>22</v>
      </c>
      <c r="Q380" t="s">
        <v>655</v>
      </c>
      <c r="R380" t="s">
        <v>635</v>
      </c>
      <c r="S380" t="s">
        <v>20709</v>
      </c>
      <c r="T380" t="s">
        <v>20708</v>
      </c>
    </row>
    <row r="381" spans="1:20" x14ac:dyDescent="0.25">
      <c r="A381" t="s">
        <v>23</v>
      </c>
      <c r="B381" t="s">
        <v>24</v>
      </c>
      <c r="C381">
        <v>50</v>
      </c>
      <c r="D381">
        <v>1</v>
      </c>
      <c r="E381" t="s">
        <v>20706</v>
      </c>
      <c r="F381">
        <v>100</v>
      </c>
      <c r="G381">
        <v>0</v>
      </c>
      <c r="H381" t="s">
        <v>703</v>
      </c>
      <c r="I381" t="s">
        <v>20707</v>
      </c>
      <c r="J381" t="s">
        <v>749</v>
      </c>
      <c r="K381" t="s">
        <v>634</v>
      </c>
      <c r="L381" t="s">
        <v>635</v>
      </c>
      <c r="M381" t="s">
        <v>20708</v>
      </c>
      <c r="N381" t="s">
        <v>634</v>
      </c>
      <c r="O381" t="s">
        <v>654</v>
      </c>
      <c r="P381" t="s">
        <v>22</v>
      </c>
      <c r="Q381" t="s">
        <v>655</v>
      </c>
      <c r="R381" t="s">
        <v>635</v>
      </c>
      <c r="S381" t="s">
        <v>20709</v>
      </c>
      <c r="T381" t="s">
        <v>20708</v>
      </c>
    </row>
    <row r="382" spans="1:20" x14ac:dyDescent="0.25">
      <c r="A382" t="s">
        <v>25</v>
      </c>
      <c r="B382" t="s">
        <v>26</v>
      </c>
      <c r="C382">
        <v>50</v>
      </c>
      <c r="D382">
        <v>1</v>
      </c>
      <c r="E382" t="s">
        <v>20706</v>
      </c>
      <c r="F382">
        <v>100</v>
      </c>
      <c r="G382">
        <v>0</v>
      </c>
      <c r="H382" t="s">
        <v>703</v>
      </c>
      <c r="I382" t="s">
        <v>20707</v>
      </c>
      <c r="J382" t="s">
        <v>749</v>
      </c>
      <c r="K382" t="s">
        <v>634</v>
      </c>
      <c r="L382" t="s">
        <v>635</v>
      </c>
      <c r="M382" t="s">
        <v>20708</v>
      </c>
      <c r="N382" t="s">
        <v>634</v>
      </c>
      <c r="O382" t="s">
        <v>654</v>
      </c>
      <c r="P382" t="s">
        <v>22</v>
      </c>
      <c r="Q382" t="s">
        <v>655</v>
      </c>
      <c r="R382" t="s">
        <v>635</v>
      </c>
      <c r="S382" t="s">
        <v>20709</v>
      </c>
      <c r="T382" t="s">
        <v>20708</v>
      </c>
    </row>
    <row r="383" spans="1:20" x14ac:dyDescent="0.25">
      <c r="A383" t="s">
        <v>118</v>
      </c>
      <c r="B383" t="s">
        <v>91</v>
      </c>
      <c r="C383">
        <v>76</v>
      </c>
      <c r="D383">
        <v>3</v>
      </c>
      <c r="E383" t="s">
        <v>20710</v>
      </c>
      <c r="F383">
        <v>228</v>
      </c>
      <c r="G383">
        <v>0</v>
      </c>
      <c r="H383" t="s">
        <v>641</v>
      </c>
      <c r="I383" t="s">
        <v>8017</v>
      </c>
      <c r="J383" t="s">
        <v>16836</v>
      </c>
      <c r="K383" t="s">
        <v>5034</v>
      </c>
      <c r="L383" t="s">
        <v>8222</v>
      </c>
      <c r="M383" t="s">
        <v>20711</v>
      </c>
      <c r="N383" t="s">
        <v>634</v>
      </c>
      <c r="O383" t="s">
        <v>894</v>
      </c>
      <c r="P383" t="s">
        <v>43</v>
      </c>
      <c r="Q383" t="s">
        <v>648</v>
      </c>
      <c r="R383" t="s">
        <v>635</v>
      </c>
      <c r="S383" t="s">
        <v>20712</v>
      </c>
      <c r="T383" t="s">
        <v>20711</v>
      </c>
    </row>
    <row r="384" spans="1:20" x14ac:dyDescent="0.25">
      <c r="A384" t="s">
        <v>164</v>
      </c>
      <c r="B384" t="s">
        <v>165</v>
      </c>
      <c r="C384">
        <v>50</v>
      </c>
      <c r="D384">
        <v>6</v>
      </c>
      <c r="E384" t="s">
        <v>20713</v>
      </c>
      <c r="F384">
        <v>200</v>
      </c>
      <c r="G384">
        <v>0</v>
      </c>
      <c r="H384" t="s">
        <v>631</v>
      </c>
      <c r="I384" t="s">
        <v>20714</v>
      </c>
      <c r="J384" t="s">
        <v>1898</v>
      </c>
      <c r="K384" t="s">
        <v>634</v>
      </c>
      <c r="L384" t="s">
        <v>635</v>
      </c>
      <c r="M384" t="s">
        <v>20715</v>
      </c>
      <c r="N384" t="s">
        <v>634</v>
      </c>
      <c r="O384" t="s">
        <v>637</v>
      </c>
      <c r="P384" t="s">
        <v>22</v>
      </c>
      <c r="Q384" t="s">
        <v>638</v>
      </c>
      <c r="R384" t="s">
        <v>635</v>
      </c>
      <c r="S384" t="s">
        <v>20716</v>
      </c>
      <c r="T384" t="s">
        <v>20717</v>
      </c>
    </row>
    <row r="385" spans="1:20" x14ac:dyDescent="0.25">
      <c r="A385" t="s">
        <v>23</v>
      </c>
      <c r="B385" t="s">
        <v>781</v>
      </c>
      <c r="C385">
        <v>43.7</v>
      </c>
      <c r="D385">
        <v>1</v>
      </c>
      <c r="E385" t="s">
        <v>20718</v>
      </c>
      <c r="F385">
        <v>126.7</v>
      </c>
      <c r="G385">
        <v>7</v>
      </c>
      <c r="H385" t="s">
        <v>641</v>
      </c>
      <c r="I385" t="s">
        <v>20719</v>
      </c>
      <c r="J385" t="s">
        <v>20720</v>
      </c>
      <c r="K385" t="s">
        <v>5915</v>
      </c>
      <c r="L385" t="s">
        <v>20721</v>
      </c>
      <c r="M385" t="s">
        <v>20722</v>
      </c>
      <c r="N385" t="s">
        <v>634</v>
      </c>
      <c r="O385" t="s">
        <v>689</v>
      </c>
      <c r="P385" t="s">
        <v>40</v>
      </c>
      <c r="Q385" t="s">
        <v>690</v>
      </c>
      <c r="R385" t="s">
        <v>635</v>
      </c>
      <c r="S385" t="s">
        <v>20723</v>
      </c>
      <c r="T385" t="s">
        <v>20722</v>
      </c>
    </row>
    <row r="386" spans="1:20" x14ac:dyDescent="0.25">
      <c r="A386" t="s">
        <v>39</v>
      </c>
      <c r="B386" t="s">
        <v>682</v>
      </c>
      <c r="C386">
        <v>76</v>
      </c>
      <c r="D386">
        <v>1</v>
      </c>
      <c r="E386" t="s">
        <v>20718</v>
      </c>
      <c r="F386">
        <v>126.7</v>
      </c>
      <c r="G386">
        <v>7</v>
      </c>
      <c r="H386" t="s">
        <v>641</v>
      </c>
      <c r="I386" t="s">
        <v>20719</v>
      </c>
      <c r="J386" t="s">
        <v>20720</v>
      </c>
      <c r="K386" t="s">
        <v>5915</v>
      </c>
      <c r="L386" t="s">
        <v>20721</v>
      </c>
      <c r="M386" t="s">
        <v>20722</v>
      </c>
      <c r="N386" t="s">
        <v>634</v>
      </c>
      <c r="O386" t="s">
        <v>689</v>
      </c>
      <c r="P386" t="s">
        <v>40</v>
      </c>
      <c r="Q386" t="s">
        <v>690</v>
      </c>
      <c r="R386" t="s">
        <v>635</v>
      </c>
      <c r="S386" t="s">
        <v>20723</v>
      </c>
      <c r="T386" t="s">
        <v>20722</v>
      </c>
    </row>
    <row r="387" spans="1:20" x14ac:dyDescent="0.25">
      <c r="A387" t="s">
        <v>20</v>
      </c>
      <c r="B387" t="s">
        <v>21</v>
      </c>
      <c r="C387">
        <v>50</v>
      </c>
      <c r="D387">
        <v>2</v>
      </c>
      <c r="E387" t="s">
        <v>20724</v>
      </c>
      <c r="F387">
        <v>200</v>
      </c>
      <c r="G387">
        <v>0</v>
      </c>
      <c r="H387" t="s">
        <v>703</v>
      </c>
      <c r="I387" t="s">
        <v>20725</v>
      </c>
      <c r="J387" t="s">
        <v>694</v>
      </c>
      <c r="K387" t="s">
        <v>634</v>
      </c>
      <c r="L387" t="s">
        <v>635</v>
      </c>
      <c r="M387" t="s">
        <v>20726</v>
      </c>
      <c r="N387" t="s">
        <v>634</v>
      </c>
      <c r="O387" t="s">
        <v>637</v>
      </c>
      <c r="P387" t="s">
        <v>22</v>
      </c>
      <c r="Q387" t="s">
        <v>638</v>
      </c>
      <c r="R387" t="s">
        <v>635</v>
      </c>
      <c r="S387" t="s">
        <v>20727</v>
      </c>
      <c r="T387" t="s">
        <v>20726</v>
      </c>
    </row>
    <row r="388" spans="1:20" x14ac:dyDescent="0.25">
      <c r="A388" t="s">
        <v>23</v>
      </c>
      <c r="B388" t="s">
        <v>24</v>
      </c>
      <c r="C388">
        <v>50</v>
      </c>
      <c r="D388">
        <v>2</v>
      </c>
      <c r="E388" t="s">
        <v>20724</v>
      </c>
      <c r="F388">
        <v>200</v>
      </c>
      <c r="G388">
        <v>0</v>
      </c>
      <c r="H388" t="s">
        <v>703</v>
      </c>
      <c r="I388" t="s">
        <v>20725</v>
      </c>
      <c r="J388" t="s">
        <v>694</v>
      </c>
      <c r="K388" t="s">
        <v>634</v>
      </c>
      <c r="L388" t="s">
        <v>635</v>
      </c>
      <c r="M388" t="s">
        <v>20726</v>
      </c>
      <c r="N388" t="s">
        <v>634</v>
      </c>
      <c r="O388" t="s">
        <v>637</v>
      </c>
      <c r="P388" t="s">
        <v>22</v>
      </c>
      <c r="Q388" t="s">
        <v>638</v>
      </c>
      <c r="R388" t="s">
        <v>635</v>
      </c>
      <c r="S388" t="s">
        <v>20727</v>
      </c>
      <c r="T388" t="s">
        <v>20726</v>
      </c>
    </row>
    <row r="389" spans="1:20" x14ac:dyDescent="0.25">
      <c r="A389" t="s">
        <v>25</v>
      </c>
      <c r="B389" t="s">
        <v>26</v>
      </c>
      <c r="C389">
        <v>50</v>
      </c>
      <c r="D389">
        <v>2</v>
      </c>
      <c r="E389" t="s">
        <v>20724</v>
      </c>
      <c r="F389">
        <v>200</v>
      </c>
      <c r="G389">
        <v>0</v>
      </c>
      <c r="H389" t="s">
        <v>703</v>
      </c>
      <c r="I389" t="s">
        <v>20725</v>
      </c>
      <c r="J389" t="s">
        <v>694</v>
      </c>
      <c r="K389" t="s">
        <v>634</v>
      </c>
      <c r="L389" t="s">
        <v>635</v>
      </c>
      <c r="M389" t="s">
        <v>20726</v>
      </c>
      <c r="N389" t="s">
        <v>634</v>
      </c>
      <c r="O389" t="s">
        <v>637</v>
      </c>
      <c r="P389" t="s">
        <v>22</v>
      </c>
      <c r="Q389" t="s">
        <v>638</v>
      </c>
      <c r="R389" t="s">
        <v>635</v>
      </c>
      <c r="S389" t="s">
        <v>20727</v>
      </c>
      <c r="T389" t="s">
        <v>20726</v>
      </c>
    </row>
    <row r="390" spans="1:20" x14ac:dyDescent="0.25">
      <c r="A390" t="s">
        <v>35</v>
      </c>
      <c r="B390" t="s">
        <v>36</v>
      </c>
      <c r="C390">
        <v>66.666666666666671</v>
      </c>
      <c r="D390">
        <v>3</v>
      </c>
      <c r="E390" t="s">
        <v>20728</v>
      </c>
      <c r="F390">
        <v>100</v>
      </c>
      <c r="G390">
        <v>0</v>
      </c>
      <c r="H390" t="s">
        <v>631</v>
      </c>
      <c r="I390" t="s">
        <v>20729</v>
      </c>
      <c r="J390" t="s">
        <v>749</v>
      </c>
      <c r="K390" t="s">
        <v>634</v>
      </c>
      <c r="L390" t="s">
        <v>635</v>
      </c>
      <c r="M390" t="s">
        <v>20730</v>
      </c>
      <c r="N390" t="s">
        <v>634</v>
      </c>
      <c r="O390" t="s">
        <v>654</v>
      </c>
      <c r="P390" t="s">
        <v>22</v>
      </c>
      <c r="Q390" t="s">
        <v>655</v>
      </c>
      <c r="R390" t="s">
        <v>635</v>
      </c>
      <c r="S390" t="s">
        <v>20731</v>
      </c>
      <c r="T390" t="s">
        <v>20732</v>
      </c>
    </row>
    <row r="391" spans="1:20" x14ac:dyDescent="0.25">
      <c r="A391" t="s">
        <v>25</v>
      </c>
      <c r="B391" t="s">
        <v>26</v>
      </c>
      <c r="C391">
        <v>45</v>
      </c>
      <c r="D391">
        <v>1</v>
      </c>
      <c r="E391" t="s">
        <v>20733</v>
      </c>
      <c r="F391">
        <v>45</v>
      </c>
      <c r="G391">
        <v>0</v>
      </c>
      <c r="H391" t="s">
        <v>641</v>
      </c>
      <c r="I391" t="s">
        <v>20734</v>
      </c>
      <c r="J391" t="s">
        <v>20735</v>
      </c>
      <c r="K391" t="s">
        <v>2206</v>
      </c>
      <c r="L391" t="s">
        <v>8691</v>
      </c>
      <c r="M391" t="s">
        <v>20736</v>
      </c>
      <c r="N391" t="s">
        <v>634</v>
      </c>
      <c r="O391" t="s">
        <v>894</v>
      </c>
      <c r="P391" t="s">
        <v>43</v>
      </c>
      <c r="Q391" t="s">
        <v>648</v>
      </c>
      <c r="R391" t="s">
        <v>635</v>
      </c>
      <c r="S391" t="s">
        <v>20737</v>
      </c>
      <c r="T391" t="s">
        <v>20736</v>
      </c>
    </row>
    <row r="392" spans="1:20" x14ac:dyDescent="0.25">
      <c r="A392" t="s">
        <v>89</v>
      </c>
      <c r="B392" t="s">
        <v>928</v>
      </c>
      <c r="C392">
        <v>66.333333333333329</v>
      </c>
      <c r="D392">
        <v>6</v>
      </c>
      <c r="E392" t="s">
        <v>20738</v>
      </c>
      <c r="F392">
        <v>656</v>
      </c>
      <c r="G392">
        <v>0</v>
      </c>
      <c r="H392" t="s">
        <v>641</v>
      </c>
      <c r="I392" t="s">
        <v>4593</v>
      </c>
      <c r="J392" t="s">
        <v>4594</v>
      </c>
      <c r="K392" t="s">
        <v>2090</v>
      </c>
      <c r="L392" t="s">
        <v>2091</v>
      </c>
      <c r="M392" t="s">
        <v>20736</v>
      </c>
      <c r="N392" t="s">
        <v>634</v>
      </c>
      <c r="O392" t="s">
        <v>894</v>
      </c>
      <c r="P392" t="s">
        <v>43</v>
      </c>
      <c r="Q392" t="s">
        <v>648</v>
      </c>
      <c r="R392" t="s">
        <v>635</v>
      </c>
      <c r="S392" t="s">
        <v>20739</v>
      </c>
      <c r="T392" t="s">
        <v>20736</v>
      </c>
    </row>
    <row r="393" spans="1:20" x14ac:dyDescent="0.25">
      <c r="A393" t="s">
        <v>118</v>
      </c>
      <c r="B393" t="s">
        <v>91</v>
      </c>
      <c r="C393">
        <v>80</v>
      </c>
      <c r="D393">
        <v>1</v>
      </c>
      <c r="E393" t="s">
        <v>20738</v>
      </c>
      <c r="F393">
        <v>656</v>
      </c>
      <c r="G393">
        <v>0</v>
      </c>
      <c r="H393" t="s">
        <v>641</v>
      </c>
      <c r="I393" t="s">
        <v>4593</v>
      </c>
      <c r="J393" t="s">
        <v>4594</v>
      </c>
      <c r="K393" t="s">
        <v>2090</v>
      </c>
      <c r="L393" t="s">
        <v>2091</v>
      </c>
      <c r="M393" t="s">
        <v>20736</v>
      </c>
      <c r="N393" t="s">
        <v>634</v>
      </c>
      <c r="O393" t="s">
        <v>894</v>
      </c>
      <c r="P393" t="s">
        <v>43</v>
      </c>
      <c r="Q393" t="s">
        <v>648</v>
      </c>
      <c r="R393" t="s">
        <v>635</v>
      </c>
      <c r="S393" t="s">
        <v>20739</v>
      </c>
      <c r="T393" t="s">
        <v>20736</v>
      </c>
    </row>
    <row r="394" spans="1:20" x14ac:dyDescent="0.25">
      <c r="A394" t="s">
        <v>118</v>
      </c>
      <c r="B394" t="s">
        <v>91</v>
      </c>
      <c r="C394">
        <v>72</v>
      </c>
      <c r="D394">
        <v>2</v>
      </c>
      <c r="E394" t="s">
        <v>20738</v>
      </c>
      <c r="F394">
        <v>656</v>
      </c>
      <c r="G394">
        <v>0</v>
      </c>
      <c r="H394" t="s">
        <v>641</v>
      </c>
      <c r="I394" t="s">
        <v>4593</v>
      </c>
      <c r="J394" t="s">
        <v>4594</v>
      </c>
      <c r="K394" t="s">
        <v>2090</v>
      </c>
      <c r="L394" t="s">
        <v>2091</v>
      </c>
      <c r="M394" t="s">
        <v>20736</v>
      </c>
      <c r="N394" t="s">
        <v>634</v>
      </c>
      <c r="O394" t="s">
        <v>894</v>
      </c>
      <c r="P394" t="s">
        <v>43</v>
      </c>
      <c r="Q394" t="s">
        <v>648</v>
      </c>
      <c r="R394" t="s">
        <v>635</v>
      </c>
      <c r="S394" t="s">
        <v>20739</v>
      </c>
      <c r="T394" t="s">
        <v>20736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49B03-ECD9-4A79-B10D-AA19FEEEA22B}">
  <sheetPr>
    <tabColor rgb="FFFF6699"/>
  </sheetPr>
  <dimension ref="A1:V286"/>
  <sheetViews>
    <sheetView zoomScale="70" zoomScaleNormal="70" workbookViewId="0">
      <pane xSplit="2" ySplit="1" topLeftCell="U2" activePane="bottomRight" state="frozen"/>
      <selection activeCell="S16" sqref="S16"/>
      <selection pane="topRight" activeCell="S16" sqref="S16"/>
      <selection pane="bottomLeft" activeCell="S16" sqref="S16"/>
      <selection pane="bottomRight" activeCell="U40" sqref="U39:W40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85.179687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84" t="s">
        <v>1893</v>
      </c>
      <c r="V1" t="s">
        <v>1895</v>
      </c>
    </row>
    <row r="2" spans="1:22" x14ac:dyDescent="0.25">
      <c r="A2" t="s">
        <v>20</v>
      </c>
      <c r="B2" t="s">
        <v>21</v>
      </c>
      <c r="C2">
        <v>60</v>
      </c>
      <c r="D2">
        <v>2</v>
      </c>
      <c r="E2" t="s">
        <v>21684</v>
      </c>
      <c r="F2">
        <v>200</v>
      </c>
      <c r="G2">
        <v>0</v>
      </c>
      <c r="H2" t="s">
        <v>631</v>
      </c>
      <c r="I2" t="s">
        <v>14631</v>
      </c>
      <c r="J2" t="s">
        <v>769</v>
      </c>
      <c r="K2" t="s">
        <v>634</v>
      </c>
      <c r="L2" t="s">
        <v>635</v>
      </c>
      <c r="M2" t="s">
        <v>21685</v>
      </c>
      <c r="N2" t="s">
        <v>634</v>
      </c>
      <c r="O2" t="s">
        <v>637</v>
      </c>
      <c r="P2" t="s">
        <v>22</v>
      </c>
      <c r="Q2" t="s">
        <v>638</v>
      </c>
      <c r="R2" t="s">
        <v>635</v>
      </c>
      <c r="S2" t="s">
        <v>21686</v>
      </c>
      <c r="T2" t="s">
        <v>21685</v>
      </c>
      <c r="U2" s="50" t="s">
        <v>164</v>
      </c>
      <c r="V2">
        <v>180</v>
      </c>
    </row>
    <row r="3" spans="1:22" x14ac:dyDescent="0.25">
      <c r="A3" t="s">
        <v>23</v>
      </c>
      <c r="B3" t="s">
        <v>24</v>
      </c>
      <c r="C3">
        <v>60</v>
      </c>
      <c r="D3">
        <v>2</v>
      </c>
      <c r="E3" t="s">
        <v>21684</v>
      </c>
      <c r="F3">
        <v>200</v>
      </c>
      <c r="G3">
        <v>0</v>
      </c>
      <c r="H3" t="s">
        <v>631</v>
      </c>
      <c r="I3" t="s">
        <v>14631</v>
      </c>
      <c r="J3" t="s">
        <v>769</v>
      </c>
      <c r="K3" t="s">
        <v>634</v>
      </c>
      <c r="L3" t="s">
        <v>635</v>
      </c>
      <c r="M3" t="s">
        <v>21685</v>
      </c>
      <c r="N3" t="s">
        <v>634</v>
      </c>
      <c r="O3" t="s">
        <v>637</v>
      </c>
      <c r="P3" t="s">
        <v>22</v>
      </c>
      <c r="Q3" t="s">
        <v>638</v>
      </c>
      <c r="R3" t="s">
        <v>635</v>
      </c>
      <c r="S3" t="s">
        <v>21686</v>
      </c>
      <c r="T3" t="s">
        <v>21685</v>
      </c>
      <c r="U3" s="85" t="s">
        <v>165</v>
      </c>
      <c r="V3">
        <v>180</v>
      </c>
    </row>
    <row r="4" spans="1:22" x14ac:dyDescent="0.25">
      <c r="A4" t="s">
        <v>25</v>
      </c>
      <c r="B4" t="s">
        <v>26</v>
      </c>
      <c r="C4">
        <v>60</v>
      </c>
      <c r="D4">
        <v>2</v>
      </c>
      <c r="E4" t="s">
        <v>21684</v>
      </c>
      <c r="F4">
        <v>200</v>
      </c>
      <c r="G4">
        <v>0</v>
      </c>
      <c r="H4" t="s">
        <v>631</v>
      </c>
      <c r="I4" t="s">
        <v>14631</v>
      </c>
      <c r="J4" t="s">
        <v>769</v>
      </c>
      <c r="K4" t="s">
        <v>634</v>
      </c>
      <c r="L4" t="s">
        <v>635</v>
      </c>
      <c r="M4" t="s">
        <v>21685</v>
      </c>
      <c r="N4" t="s">
        <v>634</v>
      </c>
      <c r="O4" t="s">
        <v>637</v>
      </c>
      <c r="P4" t="s">
        <v>22</v>
      </c>
      <c r="Q4" t="s">
        <v>638</v>
      </c>
      <c r="R4" t="s">
        <v>635</v>
      </c>
      <c r="S4" t="s">
        <v>21686</v>
      </c>
      <c r="T4" t="s">
        <v>21685</v>
      </c>
      <c r="U4" s="50" t="s">
        <v>37</v>
      </c>
      <c r="V4">
        <v>161</v>
      </c>
    </row>
    <row r="5" spans="1:22" x14ac:dyDescent="0.25">
      <c r="A5" t="s">
        <v>20</v>
      </c>
      <c r="B5" t="s">
        <v>21</v>
      </c>
      <c r="C5">
        <v>50</v>
      </c>
      <c r="D5">
        <v>1</v>
      </c>
      <c r="E5" t="s">
        <v>21687</v>
      </c>
      <c r="F5">
        <v>100</v>
      </c>
      <c r="G5">
        <v>0</v>
      </c>
      <c r="H5" t="s">
        <v>703</v>
      </c>
      <c r="I5" t="s">
        <v>21688</v>
      </c>
      <c r="J5" t="s">
        <v>749</v>
      </c>
      <c r="K5" t="s">
        <v>634</v>
      </c>
      <c r="L5" t="s">
        <v>635</v>
      </c>
      <c r="M5" t="s">
        <v>21689</v>
      </c>
      <c r="N5" t="s">
        <v>634</v>
      </c>
      <c r="O5" t="s">
        <v>637</v>
      </c>
      <c r="P5" t="s">
        <v>22</v>
      </c>
      <c r="Q5" t="s">
        <v>638</v>
      </c>
      <c r="R5" t="s">
        <v>635</v>
      </c>
      <c r="S5" t="s">
        <v>21690</v>
      </c>
      <c r="T5" t="s">
        <v>21689</v>
      </c>
      <c r="U5" s="85" t="s">
        <v>38</v>
      </c>
      <c r="V5">
        <v>161</v>
      </c>
    </row>
    <row r="6" spans="1:22" x14ac:dyDescent="0.25">
      <c r="A6" t="s">
        <v>23</v>
      </c>
      <c r="B6" t="s">
        <v>24</v>
      </c>
      <c r="C6">
        <v>50</v>
      </c>
      <c r="D6">
        <v>1</v>
      </c>
      <c r="E6" t="s">
        <v>21687</v>
      </c>
      <c r="F6">
        <v>100</v>
      </c>
      <c r="G6">
        <v>0</v>
      </c>
      <c r="H6" t="s">
        <v>703</v>
      </c>
      <c r="I6" t="s">
        <v>21688</v>
      </c>
      <c r="J6" t="s">
        <v>749</v>
      </c>
      <c r="K6" t="s">
        <v>634</v>
      </c>
      <c r="L6" t="s">
        <v>635</v>
      </c>
      <c r="M6" t="s">
        <v>21689</v>
      </c>
      <c r="N6" t="s">
        <v>634</v>
      </c>
      <c r="O6" t="s">
        <v>637</v>
      </c>
      <c r="P6" t="s">
        <v>22</v>
      </c>
      <c r="Q6" t="s">
        <v>638</v>
      </c>
      <c r="R6" t="s">
        <v>635</v>
      </c>
      <c r="S6" t="s">
        <v>21690</v>
      </c>
      <c r="T6" t="s">
        <v>21689</v>
      </c>
      <c r="U6" s="50" t="s">
        <v>116</v>
      </c>
      <c r="V6">
        <v>170</v>
      </c>
    </row>
    <row r="7" spans="1:22" x14ac:dyDescent="0.25">
      <c r="A7" t="s">
        <v>25</v>
      </c>
      <c r="B7" t="s">
        <v>26</v>
      </c>
      <c r="C7">
        <v>50</v>
      </c>
      <c r="D7">
        <v>1</v>
      </c>
      <c r="E7" t="s">
        <v>21687</v>
      </c>
      <c r="F7">
        <v>100</v>
      </c>
      <c r="G7">
        <v>0</v>
      </c>
      <c r="H7" t="s">
        <v>703</v>
      </c>
      <c r="I7" t="s">
        <v>21688</v>
      </c>
      <c r="J7" t="s">
        <v>749</v>
      </c>
      <c r="K7" t="s">
        <v>634</v>
      </c>
      <c r="L7" t="s">
        <v>635</v>
      </c>
      <c r="M7" t="s">
        <v>21689</v>
      </c>
      <c r="N7" t="s">
        <v>634</v>
      </c>
      <c r="O7" t="s">
        <v>637</v>
      </c>
      <c r="P7" t="s">
        <v>22</v>
      </c>
      <c r="Q7" t="s">
        <v>638</v>
      </c>
      <c r="R7" t="s">
        <v>635</v>
      </c>
      <c r="S7" t="s">
        <v>21690</v>
      </c>
      <c r="T7" t="s">
        <v>21689</v>
      </c>
      <c r="U7" s="85" t="s">
        <v>117</v>
      </c>
      <c r="V7">
        <v>170</v>
      </c>
    </row>
    <row r="8" spans="1:22" x14ac:dyDescent="0.25">
      <c r="A8" t="s">
        <v>133</v>
      </c>
      <c r="B8" t="s">
        <v>134</v>
      </c>
      <c r="C8">
        <v>12</v>
      </c>
      <c r="D8">
        <v>40</v>
      </c>
      <c r="E8" t="s">
        <v>21691</v>
      </c>
      <c r="F8">
        <v>520</v>
      </c>
      <c r="G8">
        <v>0</v>
      </c>
      <c r="H8" t="s">
        <v>641</v>
      </c>
      <c r="I8" t="s">
        <v>8629</v>
      </c>
      <c r="J8" t="s">
        <v>21692</v>
      </c>
      <c r="K8" t="s">
        <v>2786</v>
      </c>
      <c r="L8" t="s">
        <v>732</v>
      </c>
      <c r="M8" t="s">
        <v>21693</v>
      </c>
      <c r="N8" t="s">
        <v>634</v>
      </c>
      <c r="O8" t="s">
        <v>647</v>
      </c>
      <c r="P8" t="s">
        <v>43</v>
      </c>
      <c r="Q8" t="s">
        <v>648</v>
      </c>
      <c r="R8" t="s">
        <v>635</v>
      </c>
      <c r="S8" t="s">
        <v>21694</v>
      </c>
      <c r="T8" t="s">
        <v>21693</v>
      </c>
      <c r="U8" s="50" t="s">
        <v>39</v>
      </c>
      <c r="V8">
        <v>106</v>
      </c>
    </row>
    <row r="9" spans="1:22" x14ac:dyDescent="0.25">
      <c r="A9" t="s">
        <v>20</v>
      </c>
      <c r="B9" t="s">
        <v>21</v>
      </c>
      <c r="C9">
        <v>50</v>
      </c>
      <c r="D9">
        <v>1</v>
      </c>
      <c r="E9" t="s">
        <v>21695</v>
      </c>
      <c r="F9">
        <v>100</v>
      </c>
      <c r="G9">
        <v>0</v>
      </c>
      <c r="H9" t="s">
        <v>703</v>
      </c>
      <c r="I9" t="s">
        <v>21696</v>
      </c>
      <c r="J9" t="s">
        <v>652</v>
      </c>
      <c r="K9" t="s">
        <v>634</v>
      </c>
      <c r="L9" t="s">
        <v>635</v>
      </c>
      <c r="M9" t="s">
        <v>21697</v>
      </c>
      <c r="N9" t="s">
        <v>634</v>
      </c>
      <c r="O9" t="s">
        <v>637</v>
      </c>
      <c r="P9" t="s">
        <v>22</v>
      </c>
      <c r="Q9" t="s">
        <v>638</v>
      </c>
      <c r="R9" t="s">
        <v>635</v>
      </c>
      <c r="S9" t="s">
        <v>21698</v>
      </c>
      <c r="T9" t="s">
        <v>21697</v>
      </c>
      <c r="U9" s="85" t="s">
        <v>44</v>
      </c>
      <c r="V9">
        <v>105</v>
      </c>
    </row>
    <row r="10" spans="1:22" x14ac:dyDescent="0.25">
      <c r="A10" t="s">
        <v>23</v>
      </c>
      <c r="B10" t="s">
        <v>24</v>
      </c>
      <c r="C10">
        <v>50</v>
      </c>
      <c r="D10">
        <v>1</v>
      </c>
      <c r="E10" t="s">
        <v>21695</v>
      </c>
      <c r="F10">
        <v>100</v>
      </c>
      <c r="G10">
        <v>0</v>
      </c>
      <c r="H10" t="s">
        <v>703</v>
      </c>
      <c r="I10" t="s">
        <v>21696</v>
      </c>
      <c r="J10" t="s">
        <v>652</v>
      </c>
      <c r="K10" t="s">
        <v>634</v>
      </c>
      <c r="L10" t="s">
        <v>635</v>
      </c>
      <c r="M10" t="s">
        <v>21697</v>
      </c>
      <c r="N10" t="s">
        <v>634</v>
      </c>
      <c r="O10" t="s">
        <v>637</v>
      </c>
      <c r="P10" t="s">
        <v>22</v>
      </c>
      <c r="Q10" t="s">
        <v>638</v>
      </c>
      <c r="R10" t="s">
        <v>635</v>
      </c>
      <c r="S10" t="s">
        <v>21698</v>
      </c>
      <c r="T10" t="s">
        <v>21697</v>
      </c>
      <c r="U10" s="85" t="s">
        <v>682</v>
      </c>
      <c r="V10">
        <v>1</v>
      </c>
    </row>
    <row r="11" spans="1:22" x14ac:dyDescent="0.25">
      <c r="A11" t="s">
        <v>25</v>
      </c>
      <c r="B11" t="s">
        <v>26</v>
      </c>
      <c r="C11">
        <v>50</v>
      </c>
      <c r="D11">
        <v>1</v>
      </c>
      <c r="E11" t="s">
        <v>21695</v>
      </c>
      <c r="F11">
        <v>100</v>
      </c>
      <c r="G11">
        <v>0</v>
      </c>
      <c r="H11" t="s">
        <v>703</v>
      </c>
      <c r="I11" t="s">
        <v>21696</v>
      </c>
      <c r="J11" t="s">
        <v>652</v>
      </c>
      <c r="K11" t="s">
        <v>634</v>
      </c>
      <c r="L11" t="s">
        <v>635</v>
      </c>
      <c r="M11" t="s">
        <v>21697</v>
      </c>
      <c r="N11" t="s">
        <v>634</v>
      </c>
      <c r="O11" t="s">
        <v>637</v>
      </c>
      <c r="P11" t="s">
        <v>22</v>
      </c>
      <c r="Q11" t="s">
        <v>638</v>
      </c>
      <c r="R11" t="s">
        <v>635</v>
      </c>
      <c r="S11" t="s">
        <v>21698</v>
      </c>
      <c r="T11" t="s">
        <v>21697</v>
      </c>
      <c r="U11" s="50" t="s">
        <v>35</v>
      </c>
      <c r="V11">
        <v>94</v>
      </c>
    </row>
    <row r="12" spans="1:22" x14ac:dyDescent="0.25">
      <c r="A12" t="s">
        <v>20</v>
      </c>
      <c r="B12" t="s">
        <v>21</v>
      </c>
      <c r="C12">
        <v>50</v>
      </c>
      <c r="D12">
        <v>2</v>
      </c>
      <c r="E12" t="s">
        <v>21699</v>
      </c>
      <c r="F12">
        <v>590</v>
      </c>
      <c r="G12">
        <v>0</v>
      </c>
      <c r="H12" t="s">
        <v>631</v>
      </c>
      <c r="I12" t="s">
        <v>2257</v>
      </c>
      <c r="J12" t="s">
        <v>749</v>
      </c>
      <c r="K12" t="s">
        <v>634</v>
      </c>
      <c r="L12" t="s">
        <v>635</v>
      </c>
      <c r="M12" t="s">
        <v>21700</v>
      </c>
      <c r="N12" t="s">
        <v>634</v>
      </c>
      <c r="O12" t="s">
        <v>637</v>
      </c>
      <c r="P12" t="s">
        <v>22</v>
      </c>
      <c r="Q12" t="s">
        <v>638</v>
      </c>
      <c r="R12" t="s">
        <v>635</v>
      </c>
      <c r="S12" t="s">
        <v>21701</v>
      </c>
      <c r="T12" t="s">
        <v>21700</v>
      </c>
      <c r="U12" s="85" t="s">
        <v>36</v>
      </c>
      <c r="V12">
        <v>94</v>
      </c>
    </row>
    <row r="13" spans="1:22" x14ac:dyDescent="0.25">
      <c r="A13" t="s">
        <v>23</v>
      </c>
      <c r="B13" t="s">
        <v>24</v>
      </c>
      <c r="C13">
        <v>50</v>
      </c>
      <c r="D13">
        <v>2</v>
      </c>
      <c r="E13" t="s">
        <v>21699</v>
      </c>
      <c r="F13">
        <v>590</v>
      </c>
      <c r="G13">
        <v>0</v>
      </c>
      <c r="H13" t="s">
        <v>631</v>
      </c>
      <c r="I13" t="s">
        <v>2257</v>
      </c>
      <c r="J13" t="s">
        <v>749</v>
      </c>
      <c r="K13" t="s">
        <v>634</v>
      </c>
      <c r="L13" t="s">
        <v>635</v>
      </c>
      <c r="M13" t="s">
        <v>21700</v>
      </c>
      <c r="N13" t="s">
        <v>634</v>
      </c>
      <c r="O13" t="s">
        <v>637</v>
      </c>
      <c r="P13" t="s">
        <v>22</v>
      </c>
      <c r="Q13" t="s">
        <v>638</v>
      </c>
      <c r="R13" t="s">
        <v>635</v>
      </c>
      <c r="S13" t="s">
        <v>21701</v>
      </c>
      <c r="T13" t="s">
        <v>21700</v>
      </c>
      <c r="U13" s="50" t="s">
        <v>118</v>
      </c>
      <c r="V13">
        <v>8</v>
      </c>
    </row>
    <row r="14" spans="1:22" x14ac:dyDescent="0.25">
      <c r="A14" t="s">
        <v>25</v>
      </c>
      <c r="B14" t="s">
        <v>26</v>
      </c>
      <c r="C14">
        <v>50</v>
      </c>
      <c r="D14">
        <v>2</v>
      </c>
      <c r="E14" t="s">
        <v>21699</v>
      </c>
      <c r="F14">
        <v>590</v>
      </c>
      <c r="G14">
        <v>0</v>
      </c>
      <c r="H14" t="s">
        <v>631</v>
      </c>
      <c r="I14" t="s">
        <v>2257</v>
      </c>
      <c r="J14" t="s">
        <v>749</v>
      </c>
      <c r="K14" t="s">
        <v>634</v>
      </c>
      <c r="L14" t="s">
        <v>635</v>
      </c>
      <c r="M14" t="s">
        <v>21700</v>
      </c>
      <c r="N14" t="s">
        <v>634</v>
      </c>
      <c r="O14" t="s">
        <v>637</v>
      </c>
      <c r="P14" t="s">
        <v>22</v>
      </c>
      <c r="Q14" t="s">
        <v>638</v>
      </c>
      <c r="R14" t="s">
        <v>635</v>
      </c>
      <c r="S14" t="s">
        <v>21701</v>
      </c>
      <c r="T14" t="s">
        <v>21700</v>
      </c>
      <c r="U14" s="85" t="s">
        <v>91</v>
      </c>
      <c r="V14">
        <v>8</v>
      </c>
    </row>
    <row r="15" spans="1:22" x14ac:dyDescent="0.25">
      <c r="A15" t="s">
        <v>20</v>
      </c>
      <c r="B15" t="s">
        <v>21</v>
      </c>
      <c r="C15">
        <v>50</v>
      </c>
      <c r="D15">
        <v>4</v>
      </c>
      <c r="E15" t="s">
        <v>21699</v>
      </c>
      <c r="F15">
        <v>590</v>
      </c>
      <c r="G15">
        <v>0</v>
      </c>
      <c r="H15" t="s">
        <v>631</v>
      </c>
      <c r="I15" t="s">
        <v>2257</v>
      </c>
      <c r="J15" t="s">
        <v>749</v>
      </c>
      <c r="K15" t="s">
        <v>634</v>
      </c>
      <c r="L15" t="s">
        <v>635</v>
      </c>
      <c r="M15" t="s">
        <v>21700</v>
      </c>
      <c r="N15" t="s">
        <v>634</v>
      </c>
      <c r="O15" t="s">
        <v>637</v>
      </c>
      <c r="P15" t="s">
        <v>22</v>
      </c>
      <c r="Q15" t="s">
        <v>638</v>
      </c>
      <c r="R15" t="s">
        <v>635</v>
      </c>
      <c r="S15" t="s">
        <v>21701</v>
      </c>
      <c r="T15" t="s">
        <v>21700</v>
      </c>
      <c r="U15" s="50" t="s">
        <v>559</v>
      </c>
      <c r="V15">
        <v>30</v>
      </c>
    </row>
    <row r="16" spans="1:22" x14ac:dyDescent="0.25">
      <c r="A16" t="s">
        <v>23</v>
      </c>
      <c r="B16" t="s">
        <v>24</v>
      </c>
      <c r="C16">
        <v>50</v>
      </c>
      <c r="D16">
        <v>4</v>
      </c>
      <c r="E16" t="s">
        <v>21699</v>
      </c>
      <c r="F16">
        <v>590</v>
      </c>
      <c r="G16">
        <v>0</v>
      </c>
      <c r="H16" t="s">
        <v>631</v>
      </c>
      <c r="I16" t="s">
        <v>2257</v>
      </c>
      <c r="J16" t="s">
        <v>749</v>
      </c>
      <c r="K16" t="s">
        <v>634</v>
      </c>
      <c r="L16" t="s">
        <v>635</v>
      </c>
      <c r="M16" t="s">
        <v>21700</v>
      </c>
      <c r="N16" t="s">
        <v>634</v>
      </c>
      <c r="O16" t="s">
        <v>637</v>
      </c>
      <c r="P16" t="s">
        <v>22</v>
      </c>
      <c r="Q16" t="s">
        <v>638</v>
      </c>
      <c r="R16" t="s">
        <v>635</v>
      </c>
      <c r="S16" t="s">
        <v>21701</v>
      </c>
      <c r="T16" t="s">
        <v>21700</v>
      </c>
      <c r="U16" s="85" t="s">
        <v>560</v>
      </c>
      <c r="V16">
        <v>30</v>
      </c>
    </row>
    <row r="17" spans="1:22" x14ac:dyDescent="0.25">
      <c r="A17" t="s">
        <v>25</v>
      </c>
      <c r="B17" t="s">
        <v>26</v>
      </c>
      <c r="C17">
        <v>50</v>
      </c>
      <c r="D17">
        <v>4</v>
      </c>
      <c r="E17" t="s">
        <v>21699</v>
      </c>
      <c r="F17">
        <v>590</v>
      </c>
      <c r="G17">
        <v>0</v>
      </c>
      <c r="H17" t="s">
        <v>631</v>
      </c>
      <c r="I17" t="s">
        <v>2257</v>
      </c>
      <c r="J17" t="s">
        <v>749</v>
      </c>
      <c r="K17" t="s">
        <v>634</v>
      </c>
      <c r="L17" t="s">
        <v>635</v>
      </c>
      <c r="M17" t="s">
        <v>21700</v>
      </c>
      <c r="N17" t="s">
        <v>634</v>
      </c>
      <c r="O17" t="s">
        <v>637</v>
      </c>
      <c r="P17" t="s">
        <v>22</v>
      </c>
      <c r="Q17" t="s">
        <v>638</v>
      </c>
      <c r="R17" t="s">
        <v>635</v>
      </c>
      <c r="S17" t="s">
        <v>21701</v>
      </c>
      <c r="T17" t="s">
        <v>21700</v>
      </c>
      <c r="U17" s="50" t="s">
        <v>89</v>
      </c>
      <c r="V17">
        <v>9</v>
      </c>
    </row>
    <row r="18" spans="1:22" x14ac:dyDescent="0.25">
      <c r="A18" t="s">
        <v>20</v>
      </c>
      <c r="B18" t="s">
        <v>21</v>
      </c>
      <c r="C18">
        <v>50</v>
      </c>
      <c r="D18">
        <v>2</v>
      </c>
      <c r="E18" t="s">
        <v>21702</v>
      </c>
      <c r="F18">
        <v>208</v>
      </c>
      <c r="G18">
        <v>8</v>
      </c>
      <c r="H18" t="s">
        <v>703</v>
      </c>
      <c r="I18" t="s">
        <v>21703</v>
      </c>
      <c r="J18" t="s">
        <v>834</v>
      </c>
      <c r="K18" t="s">
        <v>634</v>
      </c>
      <c r="L18" t="s">
        <v>635</v>
      </c>
      <c r="M18" t="s">
        <v>21704</v>
      </c>
      <c r="N18" t="s">
        <v>634</v>
      </c>
      <c r="O18" t="s">
        <v>654</v>
      </c>
      <c r="P18" t="s">
        <v>22</v>
      </c>
      <c r="Q18" t="s">
        <v>655</v>
      </c>
      <c r="R18" t="s">
        <v>635</v>
      </c>
      <c r="S18" t="s">
        <v>21705</v>
      </c>
      <c r="T18" t="s">
        <v>21704</v>
      </c>
      <c r="U18" s="85" t="s">
        <v>928</v>
      </c>
      <c r="V18">
        <v>9</v>
      </c>
    </row>
    <row r="19" spans="1:22" x14ac:dyDescent="0.25">
      <c r="A19" t="s">
        <v>23</v>
      </c>
      <c r="B19" t="s">
        <v>24</v>
      </c>
      <c r="C19">
        <v>50</v>
      </c>
      <c r="D19">
        <v>2</v>
      </c>
      <c r="E19" t="s">
        <v>21702</v>
      </c>
      <c r="F19">
        <v>208</v>
      </c>
      <c r="G19">
        <v>8</v>
      </c>
      <c r="H19" t="s">
        <v>703</v>
      </c>
      <c r="I19" t="s">
        <v>21703</v>
      </c>
      <c r="J19" t="s">
        <v>834</v>
      </c>
      <c r="K19" t="s">
        <v>634</v>
      </c>
      <c r="L19" t="s">
        <v>635</v>
      </c>
      <c r="M19" t="s">
        <v>21704</v>
      </c>
      <c r="N19" t="s">
        <v>634</v>
      </c>
      <c r="O19" t="s">
        <v>654</v>
      </c>
      <c r="P19" t="s">
        <v>22</v>
      </c>
      <c r="Q19" t="s">
        <v>655</v>
      </c>
      <c r="R19" t="s">
        <v>635</v>
      </c>
      <c r="S19" t="s">
        <v>21705</v>
      </c>
      <c r="T19" t="s">
        <v>21704</v>
      </c>
      <c r="U19" s="50" t="s">
        <v>31</v>
      </c>
      <c r="V19">
        <v>6</v>
      </c>
    </row>
    <row r="20" spans="1:22" x14ac:dyDescent="0.25">
      <c r="A20" t="s">
        <v>25</v>
      </c>
      <c r="B20" t="s">
        <v>26</v>
      </c>
      <c r="C20">
        <v>50</v>
      </c>
      <c r="D20">
        <v>2</v>
      </c>
      <c r="E20" t="s">
        <v>21702</v>
      </c>
      <c r="F20">
        <v>208</v>
      </c>
      <c r="G20">
        <v>8</v>
      </c>
      <c r="H20" t="s">
        <v>703</v>
      </c>
      <c r="I20" t="s">
        <v>21703</v>
      </c>
      <c r="J20" t="s">
        <v>834</v>
      </c>
      <c r="K20" t="s">
        <v>634</v>
      </c>
      <c r="L20" t="s">
        <v>635</v>
      </c>
      <c r="M20" t="s">
        <v>21704</v>
      </c>
      <c r="N20" t="s">
        <v>634</v>
      </c>
      <c r="O20" t="s">
        <v>654</v>
      </c>
      <c r="P20" t="s">
        <v>22</v>
      </c>
      <c r="Q20" t="s">
        <v>655</v>
      </c>
      <c r="R20" t="s">
        <v>635</v>
      </c>
      <c r="S20" t="s">
        <v>21705</v>
      </c>
      <c r="T20" t="s">
        <v>21704</v>
      </c>
      <c r="U20" s="85" t="s">
        <v>32</v>
      </c>
      <c r="V20">
        <v>6</v>
      </c>
    </row>
    <row r="21" spans="1:22" x14ac:dyDescent="0.25">
      <c r="A21" t="s">
        <v>20</v>
      </c>
      <c r="B21" t="s">
        <v>21</v>
      </c>
      <c r="C21">
        <v>50</v>
      </c>
      <c r="D21">
        <v>1</v>
      </c>
      <c r="E21" t="s">
        <v>21706</v>
      </c>
      <c r="F21">
        <v>100</v>
      </c>
      <c r="G21">
        <v>0</v>
      </c>
      <c r="H21" t="s">
        <v>703</v>
      </c>
      <c r="I21" t="s">
        <v>21707</v>
      </c>
      <c r="J21" t="s">
        <v>720</v>
      </c>
      <c r="K21" t="s">
        <v>634</v>
      </c>
      <c r="L21" t="s">
        <v>635</v>
      </c>
      <c r="M21" t="s">
        <v>21708</v>
      </c>
      <c r="N21" t="s">
        <v>634</v>
      </c>
      <c r="O21" t="s">
        <v>654</v>
      </c>
      <c r="P21" t="s">
        <v>22</v>
      </c>
      <c r="Q21" t="s">
        <v>655</v>
      </c>
      <c r="R21" t="s">
        <v>635</v>
      </c>
      <c r="S21" t="s">
        <v>21709</v>
      </c>
      <c r="T21" t="s">
        <v>21708</v>
      </c>
      <c r="U21" s="50" t="s">
        <v>25</v>
      </c>
      <c r="V21">
        <v>67</v>
      </c>
    </row>
    <row r="22" spans="1:22" x14ac:dyDescent="0.25">
      <c r="A22" t="s">
        <v>23</v>
      </c>
      <c r="B22" t="s">
        <v>24</v>
      </c>
      <c r="C22">
        <v>50</v>
      </c>
      <c r="D22">
        <v>1</v>
      </c>
      <c r="E22" t="s">
        <v>21706</v>
      </c>
      <c r="F22">
        <v>100</v>
      </c>
      <c r="G22">
        <v>0</v>
      </c>
      <c r="H22" t="s">
        <v>703</v>
      </c>
      <c r="I22" t="s">
        <v>21707</v>
      </c>
      <c r="J22" t="s">
        <v>720</v>
      </c>
      <c r="K22" t="s">
        <v>634</v>
      </c>
      <c r="L22" t="s">
        <v>635</v>
      </c>
      <c r="M22" t="s">
        <v>21708</v>
      </c>
      <c r="N22" t="s">
        <v>634</v>
      </c>
      <c r="O22" t="s">
        <v>654</v>
      </c>
      <c r="P22" t="s">
        <v>22</v>
      </c>
      <c r="Q22" t="s">
        <v>655</v>
      </c>
      <c r="R22" t="s">
        <v>635</v>
      </c>
      <c r="S22" t="s">
        <v>21709</v>
      </c>
      <c r="T22" t="s">
        <v>21708</v>
      </c>
      <c r="U22" s="85" t="s">
        <v>26</v>
      </c>
      <c r="V22">
        <v>67</v>
      </c>
    </row>
    <row r="23" spans="1:22" x14ac:dyDescent="0.25">
      <c r="A23" t="s">
        <v>25</v>
      </c>
      <c r="B23" t="s">
        <v>26</v>
      </c>
      <c r="C23">
        <v>50</v>
      </c>
      <c r="D23">
        <v>1</v>
      </c>
      <c r="E23" t="s">
        <v>21706</v>
      </c>
      <c r="F23">
        <v>100</v>
      </c>
      <c r="G23">
        <v>0</v>
      </c>
      <c r="H23" t="s">
        <v>703</v>
      </c>
      <c r="I23" t="s">
        <v>21707</v>
      </c>
      <c r="J23" t="s">
        <v>720</v>
      </c>
      <c r="K23" t="s">
        <v>634</v>
      </c>
      <c r="L23" t="s">
        <v>635</v>
      </c>
      <c r="M23" t="s">
        <v>21708</v>
      </c>
      <c r="N23" t="s">
        <v>634</v>
      </c>
      <c r="O23" t="s">
        <v>654</v>
      </c>
      <c r="P23" t="s">
        <v>22</v>
      </c>
      <c r="Q23" t="s">
        <v>655</v>
      </c>
      <c r="R23" t="s">
        <v>635</v>
      </c>
      <c r="S23" t="s">
        <v>21709</v>
      </c>
      <c r="T23" t="s">
        <v>21708</v>
      </c>
      <c r="U23" s="50" t="s">
        <v>23</v>
      </c>
      <c r="V23">
        <v>67</v>
      </c>
    </row>
    <row r="24" spans="1:22" x14ac:dyDescent="0.25">
      <c r="A24" t="s">
        <v>133</v>
      </c>
      <c r="B24" t="s">
        <v>134</v>
      </c>
      <c r="C24">
        <v>12</v>
      </c>
      <c r="D24">
        <v>10</v>
      </c>
      <c r="E24" t="s">
        <v>21710</v>
      </c>
      <c r="F24">
        <v>130</v>
      </c>
      <c r="G24">
        <v>0</v>
      </c>
      <c r="H24" t="s">
        <v>641</v>
      </c>
      <c r="I24" t="s">
        <v>18769</v>
      </c>
      <c r="J24" t="s">
        <v>21711</v>
      </c>
      <c r="K24" t="s">
        <v>1689</v>
      </c>
      <c r="L24" t="s">
        <v>4394</v>
      </c>
      <c r="M24" t="s">
        <v>21712</v>
      </c>
      <c r="N24" t="s">
        <v>634</v>
      </c>
      <c r="O24" t="s">
        <v>647</v>
      </c>
      <c r="P24" t="s">
        <v>43</v>
      </c>
      <c r="Q24" t="s">
        <v>648</v>
      </c>
      <c r="R24" t="s">
        <v>635</v>
      </c>
      <c r="S24" t="s">
        <v>21713</v>
      </c>
      <c r="T24" t="s">
        <v>21714</v>
      </c>
      <c r="U24" s="85" t="s">
        <v>6272</v>
      </c>
      <c r="V24">
        <v>1</v>
      </c>
    </row>
    <row r="25" spans="1:22" x14ac:dyDescent="0.25">
      <c r="A25" t="s">
        <v>20</v>
      </c>
      <c r="B25" t="s">
        <v>21</v>
      </c>
      <c r="C25">
        <v>50</v>
      </c>
      <c r="D25">
        <v>2</v>
      </c>
      <c r="E25" t="s">
        <v>21715</v>
      </c>
      <c r="F25">
        <v>200</v>
      </c>
      <c r="G25">
        <v>0</v>
      </c>
      <c r="H25" t="s">
        <v>703</v>
      </c>
      <c r="I25" t="s">
        <v>21716</v>
      </c>
      <c r="J25" t="s">
        <v>1301</v>
      </c>
      <c r="K25" t="s">
        <v>634</v>
      </c>
      <c r="L25" t="s">
        <v>635</v>
      </c>
      <c r="M25" t="s">
        <v>21717</v>
      </c>
      <c r="N25" t="s">
        <v>634</v>
      </c>
      <c r="O25" t="s">
        <v>637</v>
      </c>
      <c r="P25" t="s">
        <v>22</v>
      </c>
      <c r="Q25" t="s">
        <v>638</v>
      </c>
      <c r="R25" t="s">
        <v>635</v>
      </c>
      <c r="S25" t="s">
        <v>21718</v>
      </c>
      <c r="T25" t="s">
        <v>21717</v>
      </c>
      <c r="U25" s="85" t="s">
        <v>24</v>
      </c>
      <c r="V25">
        <v>66</v>
      </c>
    </row>
    <row r="26" spans="1:22" x14ac:dyDescent="0.25">
      <c r="A26" t="s">
        <v>23</v>
      </c>
      <c r="B26" t="s">
        <v>24</v>
      </c>
      <c r="C26">
        <v>50</v>
      </c>
      <c r="D26">
        <v>2</v>
      </c>
      <c r="E26" t="s">
        <v>21715</v>
      </c>
      <c r="F26">
        <v>200</v>
      </c>
      <c r="G26">
        <v>0</v>
      </c>
      <c r="H26" t="s">
        <v>703</v>
      </c>
      <c r="I26" t="s">
        <v>21716</v>
      </c>
      <c r="J26" t="s">
        <v>1301</v>
      </c>
      <c r="K26" t="s">
        <v>634</v>
      </c>
      <c r="L26" t="s">
        <v>635</v>
      </c>
      <c r="M26" t="s">
        <v>21717</v>
      </c>
      <c r="N26" t="s">
        <v>634</v>
      </c>
      <c r="O26" t="s">
        <v>637</v>
      </c>
      <c r="P26" t="s">
        <v>22</v>
      </c>
      <c r="Q26" t="s">
        <v>638</v>
      </c>
      <c r="R26" t="s">
        <v>635</v>
      </c>
      <c r="S26" t="s">
        <v>21718</v>
      </c>
      <c r="T26" t="s">
        <v>21717</v>
      </c>
      <c r="U26" s="50" t="s">
        <v>20</v>
      </c>
      <c r="V26">
        <v>65</v>
      </c>
    </row>
    <row r="27" spans="1:22" x14ac:dyDescent="0.25">
      <c r="A27" t="s">
        <v>25</v>
      </c>
      <c r="B27" t="s">
        <v>26</v>
      </c>
      <c r="C27">
        <v>50</v>
      </c>
      <c r="D27">
        <v>2</v>
      </c>
      <c r="E27" t="s">
        <v>21715</v>
      </c>
      <c r="F27">
        <v>200</v>
      </c>
      <c r="G27">
        <v>0</v>
      </c>
      <c r="H27" t="s">
        <v>703</v>
      </c>
      <c r="I27" t="s">
        <v>21716</v>
      </c>
      <c r="J27" t="s">
        <v>1301</v>
      </c>
      <c r="K27" t="s">
        <v>634</v>
      </c>
      <c r="L27" t="s">
        <v>635</v>
      </c>
      <c r="M27" t="s">
        <v>21717</v>
      </c>
      <c r="N27" t="s">
        <v>634</v>
      </c>
      <c r="O27" t="s">
        <v>637</v>
      </c>
      <c r="P27" t="s">
        <v>22</v>
      </c>
      <c r="Q27" t="s">
        <v>638</v>
      </c>
      <c r="R27" t="s">
        <v>635</v>
      </c>
      <c r="S27" t="s">
        <v>21718</v>
      </c>
      <c r="T27" t="s">
        <v>21717</v>
      </c>
      <c r="U27" s="85" t="s">
        <v>21</v>
      </c>
      <c r="V27">
        <v>63</v>
      </c>
    </row>
    <row r="28" spans="1:22" x14ac:dyDescent="0.25">
      <c r="A28" t="s">
        <v>20</v>
      </c>
      <c r="B28" t="s">
        <v>21</v>
      </c>
      <c r="C28">
        <v>50</v>
      </c>
      <c r="D28">
        <v>1</v>
      </c>
      <c r="E28" t="s">
        <v>21719</v>
      </c>
      <c r="F28">
        <v>100</v>
      </c>
      <c r="G28">
        <v>0</v>
      </c>
      <c r="H28" t="s">
        <v>703</v>
      </c>
      <c r="I28" t="s">
        <v>1022</v>
      </c>
      <c r="J28" t="s">
        <v>981</v>
      </c>
      <c r="K28" t="s">
        <v>634</v>
      </c>
      <c r="L28" t="s">
        <v>635</v>
      </c>
      <c r="M28" t="s">
        <v>21720</v>
      </c>
      <c r="N28" t="s">
        <v>634</v>
      </c>
      <c r="O28" t="s">
        <v>637</v>
      </c>
      <c r="P28" t="s">
        <v>22</v>
      </c>
      <c r="Q28" t="s">
        <v>638</v>
      </c>
      <c r="R28" t="s">
        <v>635</v>
      </c>
      <c r="S28" t="s">
        <v>21721</v>
      </c>
      <c r="T28" t="s">
        <v>21720</v>
      </c>
      <c r="U28" s="85" t="s">
        <v>781</v>
      </c>
      <c r="V28">
        <v>2</v>
      </c>
    </row>
    <row r="29" spans="1:22" x14ac:dyDescent="0.25">
      <c r="A29" t="s">
        <v>23</v>
      </c>
      <c r="B29" t="s">
        <v>24</v>
      </c>
      <c r="C29">
        <v>50</v>
      </c>
      <c r="D29">
        <v>1</v>
      </c>
      <c r="E29" t="s">
        <v>21719</v>
      </c>
      <c r="F29">
        <v>100</v>
      </c>
      <c r="G29">
        <v>0</v>
      </c>
      <c r="H29" t="s">
        <v>703</v>
      </c>
      <c r="I29" t="s">
        <v>1022</v>
      </c>
      <c r="J29" t="s">
        <v>981</v>
      </c>
      <c r="K29" t="s">
        <v>634</v>
      </c>
      <c r="L29" t="s">
        <v>635</v>
      </c>
      <c r="M29" t="s">
        <v>21720</v>
      </c>
      <c r="N29" t="s">
        <v>634</v>
      </c>
      <c r="O29" t="s">
        <v>637</v>
      </c>
      <c r="P29" t="s">
        <v>22</v>
      </c>
      <c r="Q29" t="s">
        <v>638</v>
      </c>
      <c r="R29" t="s">
        <v>635</v>
      </c>
      <c r="S29" t="s">
        <v>21721</v>
      </c>
      <c r="T29" t="s">
        <v>21720</v>
      </c>
      <c r="U29" s="50" t="s">
        <v>613</v>
      </c>
      <c r="V29">
        <v>9</v>
      </c>
    </row>
    <row r="30" spans="1:22" x14ac:dyDescent="0.25">
      <c r="A30" t="s">
        <v>25</v>
      </c>
      <c r="B30" t="s">
        <v>26</v>
      </c>
      <c r="C30">
        <v>50</v>
      </c>
      <c r="D30">
        <v>1</v>
      </c>
      <c r="E30" t="s">
        <v>21719</v>
      </c>
      <c r="F30">
        <v>100</v>
      </c>
      <c r="G30">
        <v>0</v>
      </c>
      <c r="H30" t="s">
        <v>703</v>
      </c>
      <c r="I30" t="s">
        <v>1022</v>
      </c>
      <c r="J30" t="s">
        <v>981</v>
      </c>
      <c r="K30" t="s">
        <v>634</v>
      </c>
      <c r="L30" t="s">
        <v>635</v>
      </c>
      <c r="M30" t="s">
        <v>21720</v>
      </c>
      <c r="N30" t="s">
        <v>634</v>
      </c>
      <c r="O30" t="s">
        <v>637</v>
      </c>
      <c r="P30" t="s">
        <v>22</v>
      </c>
      <c r="Q30" t="s">
        <v>638</v>
      </c>
      <c r="R30" t="s">
        <v>635</v>
      </c>
      <c r="S30" t="s">
        <v>21721</v>
      </c>
      <c r="T30" t="s">
        <v>21720</v>
      </c>
      <c r="U30" s="85" t="s">
        <v>614</v>
      </c>
      <c r="V30">
        <v>9</v>
      </c>
    </row>
    <row r="31" spans="1:22" x14ac:dyDescent="0.25">
      <c r="A31" t="s">
        <v>121</v>
      </c>
      <c r="B31" t="s">
        <v>122</v>
      </c>
      <c r="C31">
        <v>15</v>
      </c>
      <c r="D31">
        <v>2</v>
      </c>
      <c r="E31" t="s">
        <v>21722</v>
      </c>
      <c r="F31">
        <v>46</v>
      </c>
      <c r="G31">
        <v>16</v>
      </c>
      <c r="H31" t="s">
        <v>641</v>
      </c>
      <c r="I31" t="s">
        <v>21723</v>
      </c>
      <c r="J31" t="s">
        <v>21724</v>
      </c>
      <c r="K31" t="s">
        <v>2833</v>
      </c>
      <c r="L31" t="s">
        <v>7731</v>
      </c>
      <c r="M31" t="s">
        <v>21725</v>
      </c>
      <c r="N31" t="s">
        <v>634</v>
      </c>
      <c r="O31" t="s">
        <v>647</v>
      </c>
      <c r="P31" t="s">
        <v>43</v>
      </c>
      <c r="Q31" t="s">
        <v>648</v>
      </c>
      <c r="R31" t="s">
        <v>635</v>
      </c>
      <c r="S31" t="s">
        <v>21726</v>
      </c>
      <c r="T31" t="s">
        <v>21727</v>
      </c>
      <c r="U31" s="50" t="s">
        <v>133</v>
      </c>
      <c r="V31">
        <v>240</v>
      </c>
    </row>
    <row r="32" spans="1:22" x14ac:dyDescent="0.25">
      <c r="A32" t="s">
        <v>20</v>
      </c>
      <c r="B32" t="s">
        <v>21</v>
      </c>
      <c r="C32">
        <v>50</v>
      </c>
      <c r="D32">
        <v>1</v>
      </c>
      <c r="E32" t="s">
        <v>21728</v>
      </c>
      <c r="F32">
        <v>100</v>
      </c>
      <c r="G32">
        <v>0</v>
      </c>
      <c r="H32" t="s">
        <v>703</v>
      </c>
      <c r="I32" t="s">
        <v>3411</v>
      </c>
      <c r="J32" t="s">
        <v>711</v>
      </c>
      <c r="K32" t="s">
        <v>634</v>
      </c>
      <c r="L32" t="s">
        <v>635</v>
      </c>
      <c r="M32" t="s">
        <v>21729</v>
      </c>
      <c r="N32" t="s">
        <v>634</v>
      </c>
      <c r="O32" t="s">
        <v>637</v>
      </c>
      <c r="P32" t="s">
        <v>22</v>
      </c>
      <c r="Q32" t="s">
        <v>638</v>
      </c>
      <c r="R32" t="s">
        <v>635</v>
      </c>
      <c r="S32" t="s">
        <v>21730</v>
      </c>
      <c r="T32" t="s">
        <v>21729</v>
      </c>
      <c r="U32" s="85" t="s">
        <v>134</v>
      </c>
      <c r="V32">
        <v>240</v>
      </c>
    </row>
    <row r="33" spans="1:22" x14ac:dyDescent="0.25">
      <c r="A33" t="s">
        <v>23</v>
      </c>
      <c r="B33" t="s">
        <v>24</v>
      </c>
      <c r="C33">
        <v>50</v>
      </c>
      <c r="D33">
        <v>1</v>
      </c>
      <c r="E33" t="s">
        <v>21728</v>
      </c>
      <c r="F33">
        <v>100</v>
      </c>
      <c r="G33">
        <v>0</v>
      </c>
      <c r="H33" t="s">
        <v>703</v>
      </c>
      <c r="I33" t="s">
        <v>3411</v>
      </c>
      <c r="J33" t="s">
        <v>711</v>
      </c>
      <c r="K33" t="s">
        <v>634</v>
      </c>
      <c r="L33" t="s">
        <v>635</v>
      </c>
      <c r="M33" t="s">
        <v>21729</v>
      </c>
      <c r="N33" t="s">
        <v>634</v>
      </c>
      <c r="O33" t="s">
        <v>637</v>
      </c>
      <c r="P33" t="s">
        <v>22</v>
      </c>
      <c r="Q33" t="s">
        <v>638</v>
      </c>
      <c r="R33" t="s">
        <v>635</v>
      </c>
      <c r="S33" t="s">
        <v>21730</v>
      </c>
      <c r="T33" t="s">
        <v>21729</v>
      </c>
      <c r="U33" s="50" t="s">
        <v>121</v>
      </c>
      <c r="V33">
        <v>6</v>
      </c>
    </row>
    <row r="34" spans="1:22" x14ac:dyDescent="0.25">
      <c r="A34" t="s">
        <v>25</v>
      </c>
      <c r="B34" t="s">
        <v>26</v>
      </c>
      <c r="C34">
        <v>50</v>
      </c>
      <c r="D34">
        <v>1</v>
      </c>
      <c r="E34" t="s">
        <v>21728</v>
      </c>
      <c r="F34">
        <v>100</v>
      </c>
      <c r="G34">
        <v>0</v>
      </c>
      <c r="H34" t="s">
        <v>703</v>
      </c>
      <c r="I34" t="s">
        <v>3411</v>
      </c>
      <c r="J34" t="s">
        <v>711</v>
      </c>
      <c r="K34" t="s">
        <v>634</v>
      </c>
      <c r="L34" t="s">
        <v>635</v>
      </c>
      <c r="M34" t="s">
        <v>21729</v>
      </c>
      <c r="N34" t="s">
        <v>634</v>
      </c>
      <c r="O34" t="s">
        <v>637</v>
      </c>
      <c r="P34" t="s">
        <v>22</v>
      </c>
      <c r="Q34" t="s">
        <v>638</v>
      </c>
      <c r="R34" t="s">
        <v>635</v>
      </c>
      <c r="S34" t="s">
        <v>21730</v>
      </c>
      <c r="T34" t="s">
        <v>21729</v>
      </c>
      <c r="U34" s="85" t="s">
        <v>122</v>
      </c>
      <c r="V34">
        <v>6</v>
      </c>
    </row>
    <row r="35" spans="1:22" x14ac:dyDescent="0.25">
      <c r="A35" t="s">
        <v>37</v>
      </c>
      <c r="B35" t="s">
        <v>38</v>
      </c>
      <c r="C35">
        <v>66.666666666666671</v>
      </c>
      <c r="D35">
        <v>6</v>
      </c>
      <c r="E35" t="s">
        <v>21731</v>
      </c>
      <c r="F35">
        <v>638</v>
      </c>
      <c r="G35">
        <v>0</v>
      </c>
      <c r="H35" t="s">
        <v>641</v>
      </c>
      <c r="I35" t="s">
        <v>21732</v>
      </c>
      <c r="J35" t="s">
        <v>21733</v>
      </c>
      <c r="K35" t="s">
        <v>11832</v>
      </c>
      <c r="L35" t="s">
        <v>11537</v>
      </c>
      <c r="M35" t="s">
        <v>21734</v>
      </c>
      <c r="N35" t="s">
        <v>634</v>
      </c>
      <c r="O35" t="s">
        <v>647</v>
      </c>
      <c r="P35" t="s">
        <v>43</v>
      </c>
      <c r="Q35" t="s">
        <v>648</v>
      </c>
      <c r="R35" t="s">
        <v>635</v>
      </c>
      <c r="S35" t="s">
        <v>21735</v>
      </c>
      <c r="T35" t="s">
        <v>21736</v>
      </c>
      <c r="U35" s="50" t="s">
        <v>533</v>
      </c>
      <c r="V35">
        <v>2</v>
      </c>
    </row>
    <row r="36" spans="1:22" x14ac:dyDescent="0.25">
      <c r="A36" t="s">
        <v>89</v>
      </c>
      <c r="B36" t="s">
        <v>928</v>
      </c>
      <c r="C36">
        <v>66.333333333333329</v>
      </c>
      <c r="D36">
        <v>3</v>
      </c>
      <c r="E36" t="s">
        <v>21731</v>
      </c>
      <c r="F36">
        <v>638</v>
      </c>
      <c r="G36">
        <v>0</v>
      </c>
      <c r="H36" t="s">
        <v>641</v>
      </c>
      <c r="I36" t="s">
        <v>21732</v>
      </c>
      <c r="J36" t="s">
        <v>21733</v>
      </c>
      <c r="K36" t="s">
        <v>11832</v>
      </c>
      <c r="L36" t="s">
        <v>11537</v>
      </c>
      <c r="M36" t="s">
        <v>21734</v>
      </c>
      <c r="N36" t="s">
        <v>634</v>
      </c>
      <c r="O36" t="s">
        <v>647</v>
      </c>
      <c r="P36" t="s">
        <v>43</v>
      </c>
      <c r="Q36" t="s">
        <v>648</v>
      </c>
      <c r="R36" t="s">
        <v>635</v>
      </c>
      <c r="S36" t="s">
        <v>21735</v>
      </c>
      <c r="T36" t="s">
        <v>21736</v>
      </c>
      <c r="U36" s="85" t="s">
        <v>137</v>
      </c>
      <c r="V36">
        <v>2</v>
      </c>
    </row>
    <row r="37" spans="1:22" x14ac:dyDescent="0.25">
      <c r="A37" t="s">
        <v>118</v>
      </c>
      <c r="B37" t="s">
        <v>91</v>
      </c>
      <c r="C37">
        <v>80</v>
      </c>
      <c r="D37">
        <v>1</v>
      </c>
      <c r="E37" t="s">
        <v>21731</v>
      </c>
      <c r="F37">
        <v>638</v>
      </c>
      <c r="G37">
        <v>0</v>
      </c>
      <c r="H37" t="s">
        <v>641</v>
      </c>
      <c r="I37" t="s">
        <v>21732</v>
      </c>
      <c r="J37" t="s">
        <v>21733</v>
      </c>
      <c r="K37" t="s">
        <v>11832</v>
      </c>
      <c r="L37" t="s">
        <v>11537</v>
      </c>
      <c r="M37" t="s">
        <v>21734</v>
      </c>
      <c r="N37" t="s">
        <v>634</v>
      </c>
      <c r="O37" t="s">
        <v>647</v>
      </c>
      <c r="P37" t="s">
        <v>43</v>
      </c>
      <c r="Q37" t="s">
        <v>648</v>
      </c>
      <c r="R37" t="s">
        <v>635</v>
      </c>
      <c r="S37" t="s">
        <v>21735</v>
      </c>
      <c r="T37" t="s">
        <v>21736</v>
      </c>
      <c r="U37" s="50" t="s">
        <v>1894</v>
      </c>
      <c r="V37">
        <v>1220</v>
      </c>
    </row>
    <row r="38" spans="1:22" x14ac:dyDescent="0.25">
      <c r="A38" t="s">
        <v>118</v>
      </c>
      <c r="B38" t="s">
        <v>91</v>
      </c>
      <c r="C38">
        <v>72</v>
      </c>
      <c r="D38">
        <v>1</v>
      </c>
      <c r="E38" t="s">
        <v>21731</v>
      </c>
      <c r="F38">
        <v>638</v>
      </c>
      <c r="G38">
        <v>0</v>
      </c>
      <c r="H38" t="s">
        <v>641</v>
      </c>
      <c r="I38" t="s">
        <v>21732</v>
      </c>
      <c r="J38" t="s">
        <v>21733</v>
      </c>
      <c r="K38" t="s">
        <v>11832</v>
      </c>
      <c r="L38" t="s">
        <v>11537</v>
      </c>
      <c r="M38" t="s">
        <v>21734</v>
      </c>
      <c r="N38" t="s">
        <v>634</v>
      </c>
      <c r="O38" t="s">
        <v>647</v>
      </c>
      <c r="P38" t="s">
        <v>43</v>
      </c>
      <c r="Q38" t="s">
        <v>648</v>
      </c>
      <c r="R38" t="s">
        <v>635</v>
      </c>
      <c r="S38" t="s">
        <v>21735</v>
      </c>
      <c r="T38" t="s">
        <v>21736</v>
      </c>
    </row>
    <row r="39" spans="1:22" x14ac:dyDescent="0.25">
      <c r="A39" t="s">
        <v>133</v>
      </c>
      <c r="B39" t="s">
        <v>134</v>
      </c>
      <c r="C39">
        <v>12</v>
      </c>
      <c r="D39">
        <v>20</v>
      </c>
      <c r="E39" t="s">
        <v>21737</v>
      </c>
      <c r="F39">
        <v>781</v>
      </c>
      <c r="G39">
        <v>0</v>
      </c>
      <c r="H39" t="s">
        <v>641</v>
      </c>
      <c r="I39" t="s">
        <v>21738</v>
      </c>
      <c r="J39" t="s">
        <v>21739</v>
      </c>
      <c r="K39" t="s">
        <v>20826</v>
      </c>
      <c r="L39" t="s">
        <v>1965</v>
      </c>
      <c r="M39" t="s">
        <v>21740</v>
      </c>
      <c r="N39" t="s">
        <v>634</v>
      </c>
      <c r="O39" t="s">
        <v>894</v>
      </c>
      <c r="P39" t="s">
        <v>43</v>
      </c>
      <c r="Q39" t="s">
        <v>648</v>
      </c>
      <c r="R39" t="s">
        <v>635</v>
      </c>
      <c r="S39" t="s">
        <v>21741</v>
      </c>
      <c r="T39" t="s">
        <v>21742</v>
      </c>
    </row>
    <row r="40" spans="1:22" x14ac:dyDescent="0.25">
      <c r="A40" t="s">
        <v>37</v>
      </c>
      <c r="B40" t="s">
        <v>38</v>
      </c>
      <c r="C40">
        <v>50</v>
      </c>
      <c r="D40">
        <v>8</v>
      </c>
      <c r="E40" t="s">
        <v>21737</v>
      </c>
      <c r="F40">
        <v>781</v>
      </c>
      <c r="G40">
        <v>0</v>
      </c>
      <c r="H40" t="s">
        <v>641</v>
      </c>
      <c r="I40" t="s">
        <v>21738</v>
      </c>
      <c r="J40" t="s">
        <v>21739</v>
      </c>
      <c r="K40" t="s">
        <v>20826</v>
      </c>
      <c r="L40" t="s">
        <v>1965</v>
      </c>
      <c r="M40" t="s">
        <v>21740</v>
      </c>
      <c r="N40" t="s">
        <v>634</v>
      </c>
      <c r="O40" t="s">
        <v>894</v>
      </c>
      <c r="P40" t="s">
        <v>43</v>
      </c>
      <c r="Q40" t="s">
        <v>648</v>
      </c>
      <c r="R40" t="s">
        <v>635</v>
      </c>
      <c r="S40" t="s">
        <v>21741</v>
      </c>
      <c r="T40" t="s">
        <v>21742</v>
      </c>
    </row>
    <row r="41" spans="1:22" x14ac:dyDescent="0.25">
      <c r="A41" t="s">
        <v>25</v>
      </c>
      <c r="B41" t="s">
        <v>26</v>
      </c>
      <c r="C41">
        <v>42.666666666666657</v>
      </c>
      <c r="D41">
        <v>3</v>
      </c>
      <c r="E41" t="s">
        <v>21737</v>
      </c>
      <c r="F41">
        <v>781</v>
      </c>
      <c r="G41">
        <v>0</v>
      </c>
      <c r="H41" t="s">
        <v>641</v>
      </c>
      <c r="I41" t="s">
        <v>21738</v>
      </c>
      <c r="J41" t="s">
        <v>21739</v>
      </c>
      <c r="K41" t="s">
        <v>20826</v>
      </c>
      <c r="L41" t="s">
        <v>1965</v>
      </c>
      <c r="M41" t="s">
        <v>21740</v>
      </c>
      <c r="N41" t="s">
        <v>634</v>
      </c>
      <c r="O41" t="s">
        <v>894</v>
      </c>
      <c r="P41" t="s">
        <v>43</v>
      </c>
      <c r="Q41" t="s">
        <v>648</v>
      </c>
      <c r="R41" t="s">
        <v>635</v>
      </c>
      <c r="S41" t="s">
        <v>21741</v>
      </c>
      <c r="T41" t="s">
        <v>21742</v>
      </c>
    </row>
    <row r="42" spans="1:22" x14ac:dyDescent="0.25">
      <c r="A42" t="s">
        <v>20</v>
      </c>
      <c r="B42" t="s">
        <v>21</v>
      </c>
      <c r="C42">
        <v>50</v>
      </c>
      <c r="D42">
        <v>1</v>
      </c>
      <c r="E42" t="s">
        <v>21743</v>
      </c>
      <c r="F42">
        <v>100</v>
      </c>
      <c r="G42">
        <v>0</v>
      </c>
      <c r="H42" t="s">
        <v>703</v>
      </c>
      <c r="I42" t="s">
        <v>21744</v>
      </c>
      <c r="J42" t="s">
        <v>2464</v>
      </c>
      <c r="K42" t="s">
        <v>634</v>
      </c>
      <c r="L42" t="s">
        <v>635</v>
      </c>
      <c r="M42" t="s">
        <v>21745</v>
      </c>
      <c r="N42" t="s">
        <v>634</v>
      </c>
      <c r="O42" t="s">
        <v>654</v>
      </c>
      <c r="P42" t="s">
        <v>22</v>
      </c>
      <c r="Q42" t="s">
        <v>655</v>
      </c>
      <c r="R42" t="s">
        <v>635</v>
      </c>
      <c r="S42" t="s">
        <v>21746</v>
      </c>
      <c r="T42" t="s">
        <v>21745</v>
      </c>
    </row>
    <row r="43" spans="1:22" x14ac:dyDescent="0.25">
      <c r="A43" t="s">
        <v>23</v>
      </c>
      <c r="B43" t="s">
        <v>24</v>
      </c>
      <c r="C43">
        <v>50</v>
      </c>
      <c r="D43">
        <v>1</v>
      </c>
      <c r="E43" t="s">
        <v>21743</v>
      </c>
      <c r="F43">
        <v>100</v>
      </c>
      <c r="G43">
        <v>0</v>
      </c>
      <c r="H43" t="s">
        <v>703</v>
      </c>
      <c r="I43" t="s">
        <v>21744</v>
      </c>
      <c r="J43" t="s">
        <v>2464</v>
      </c>
      <c r="K43" t="s">
        <v>634</v>
      </c>
      <c r="L43" t="s">
        <v>635</v>
      </c>
      <c r="M43" t="s">
        <v>21745</v>
      </c>
      <c r="N43" t="s">
        <v>634</v>
      </c>
      <c r="O43" t="s">
        <v>654</v>
      </c>
      <c r="P43" t="s">
        <v>22</v>
      </c>
      <c r="Q43" t="s">
        <v>655</v>
      </c>
      <c r="R43" t="s">
        <v>635</v>
      </c>
      <c r="S43" t="s">
        <v>21746</v>
      </c>
      <c r="T43" t="s">
        <v>21745</v>
      </c>
    </row>
    <row r="44" spans="1:22" x14ac:dyDescent="0.25">
      <c r="A44" t="s">
        <v>25</v>
      </c>
      <c r="B44" t="s">
        <v>26</v>
      </c>
      <c r="C44">
        <v>50</v>
      </c>
      <c r="D44">
        <v>1</v>
      </c>
      <c r="E44" t="s">
        <v>21743</v>
      </c>
      <c r="F44">
        <v>100</v>
      </c>
      <c r="G44">
        <v>0</v>
      </c>
      <c r="H44" t="s">
        <v>703</v>
      </c>
      <c r="I44" t="s">
        <v>21744</v>
      </c>
      <c r="J44" t="s">
        <v>2464</v>
      </c>
      <c r="K44" t="s">
        <v>634</v>
      </c>
      <c r="L44" t="s">
        <v>635</v>
      </c>
      <c r="M44" t="s">
        <v>21745</v>
      </c>
      <c r="N44" t="s">
        <v>634</v>
      </c>
      <c r="O44" t="s">
        <v>654</v>
      </c>
      <c r="P44" t="s">
        <v>22</v>
      </c>
      <c r="Q44" t="s">
        <v>655</v>
      </c>
      <c r="R44" t="s">
        <v>635</v>
      </c>
      <c r="S44" t="s">
        <v>21746</v>
      </c>
      <c r="T44" t="s">
        <v>21745</v>
      </c>
    </row>
    <row r="45" spans="1:22" x14ac:dyDescent="0.25">
      <c r="A45" t="s">
        <v>20</v>
      </c>
      <c r="B45" t="s">
        <v>21</v>
      </c>
      <c r="C45">
        <v>50</v>
      </c>
      <c r="D45">
        <v>1</v>
      </c>
      <c r="E45" t="s">
        <v>21747</v>
      </c>
      <c r="F45">
        <v>100</v>
      </c>
      <c r="G45">
        <v>0</v>
      </c>
      <c r="H45" t="s">
        <v>703</v>
      </c>
      <c r="I45" t="s">
        <v>21748</v>
      </c>
      <c r="J45" t="s">
        <v>819</v>
      </c>
      <c r="K45" t="s">
        <v>634</v>
      </c>
      <c r="L45" t="s">
        <v>635</v>
      </c>
      <c r="M45" t="s">
        <v>21749</v>
      </c>
      <c r="N45" t="s">
        <v>634</v>
      </c>
      <c r="O45" t="s">
        <v>637</v>
      </c>
      <c r="P45" t="s">
        <v>22</v>
      </c>
      <c r="Q45" t="s">
        <v>638</v>
      </c>
      <c r="R45" t="s">
        <v>635</v>
      </c>
      <c r="S45" t="s">
        <v>21750</v>
      </c>
      <c r="T45" t="s">
        <v>21749</v>
      </c>
    </row>
    <row r="46" spans="1:22" x14ac:dyDescent="0.25">
      <c r="A46" t="s">
        <v>23</v>
      </c>
      <c r="B46" t="s">
        <v>24</v>
      </c>
      <c r="C46">
        <v>50</v>
      </c>
      <c r="D46">
        <v>1</v>
      </c>
      <c r="E46" t="s">
        <v>21747</v>
      </c>
      <c r="F46">
        <v>100</v>
      </c>
      <c r="G46">
        <v>0</v>
      </c>
      <c r="H46" t="s">
        <v>703</v>
      </c>
      <c r="I46" t="s">
        <v>21748</v>
      </c>
      <c r="J46" t="s">
        <v>819</v>
      </c>
      <c r="K46" t="s">
        <v>634</v>
      </c>
      <c r="L46" t="s">
        <v>635</v>
      </c>
      <c r="M46" t="s">
        <v>21749</v>
      </c>
      <c r="N46" t="s">
        <v>634</v>
      </c>
      <c r="O46" t="s">
        <v>637</v>
      </c>
      <c r="P46" t="s">
        <v>22</v>
      </c>
      <c r="Q46" t="s">
        <v>638</v>
      </c>
      <c r="R46" t="s">
        <v>635</v>
      </c>
      <c r="S46" t="s">
        <v>21750</v>
      </c>
      <c r="T46" t="s">
        <v>21749</v>
      </c>
    </row>
    <row r="47" spans="1:22" x14ac:dyDescent="0.25">
      <c r="A47" t="s">
        <v>25</v>
      </c>
      <c r="B47" t="s">
        <v>26</v>
      </c>
      <c r="C47">
        <v>50</v>
      </c>
      <c r="D47">
        <v>1</v>
      </c>
      <c r="E47" t="s">
        <v>21747</v>
      </c>
      <c r="F47">
        <v>100</v>
      </c>
      <c r="G47">
        <v>0</v>
      </c>
      <c r="H47" t="s">
        <v>703</v>
      </c>
      <c r="I47" t="s">
        <v>21748</v>
      </c>
      <c r="J47" t="s">
        <v>819</v>
      </c>
      <c r="K47" t="s">
        <v>634</v>
      </c>
      <c r="L47" t="s">
        <v>635</v>
      </c>
      <c r="M47" t="s">
        <v>21749</v>
      </c>
      <c r="N47" t="s">
        <v>634</v>
      </c>
      <c r="O47" t="s">
        <v>637</v>
      </c>
      <c r="P47" t="s">
        <v>22</v>
      </c>
      <c r="Q47" t="s">
        <v>638</v>
      </c>
      <c r="R47" t="s">
        <v>635</v>
      </c>
      <c r="S47" t="s">
        <v>21750</v>
      </c>
      <c r="T47" t="s">
        <v>21749</v>
      </c>
    </row>
    <row r="48" spans="1:22" x14ac:dyDescent="0.25">
      <c r="A48" t="s">
        <v>164</v>
      </c>
      <c r="B48" t="s">
        <v>165</v>
      </c>
      <c r="C48">
        <v>45</v>
      </c>
      <c r="D48">
        <v>1</v>
      </c>
      <c r="E48" t="s">
        <v>21751</v>
      </c>
      <c r="F48">
        <v>234</v>
      </c>
      <c r="G48">
        <v>0</v>
      </c>
      <c r="H48" t="s">
        <v>641</v>
      </c>
      <c r="I48" t="s">
        <v>21752</v>
      </c>
      <c r="J48" t="s">
        <v>21753</v>
      </c>
      <c r="K48" t="s">
        <v>1570</v>
      </c>
      <c r="L48" t="s">
        <v>1674</v>
      </c>
      <c r="M48" t="s">
        <v>21736</v>
      </c>
      <c r="N48" t="s">
        <v>634</v>
      </c>
      <c r="O48" t="s">
        <v>894</v>
      </c>
      <c r="P48" t="s">
        <v>43</v>
      </c>
      <c r="Q48" t="s">
        <v>648</v>
      </c>
      <c r="R48" t="s">
        <v>635</v>
      </c>
      <c r="S48" t="s">
        <v>21754</v>
      </c>
      <c r="T48" t="s">
        <v>21755</v>
      </c>
    </row>
    <row r="49" spans="1:20" x14ac:dyDescent="0.25">
      <c r="A49" t="s">
        <v>164</v>
      </c>
      <c r="B49" t="s">
        <v>165</v>
      </c>
      <c r="C49">
        <v>45</v>
      </c>
      <c r="D49">
        <v>1</v>
      </c>
      <c r="E49" t="s">
        <v>21751</v>
      </c>
      <c r="F49">
        <v>234</v>
      </c>
      <c r="G49">
        <v>0</v>
      </c>
      <c r="H49" t="s">
        <v>641</v>
      </c>
      <c r="I49" t="s">
        <v>21752</v>
      </c>
      <c r="J49" t="s">
        <v>21753</v>
      </c>
      <c r="K49" t="s">
        <v>1570</v>
      </c>
      <c r="L49" t="s">
        <v>1674</v>
      </c>
      <c r="M49" t="s">
        <v>21736</v>
      </c>
      <c r="N49" t="s">
        <v>634</v>
      </c>
      <c r="O49" t="s">
        <v>894</v>
      </c>
      <c r="P49" t="s">
        <v>43</v>
      </c>
      <c r="Q49" t="s">
        <v>648</v>
      </c>
      <c r="R49" t="s">
        <v>635</v>
      </c>
      <c r="S49" t="s">
        <v>21754</v>
      </c>
      <c r="T49" t="s">
        <v>21755</v>
      </c>
    </row>
    <row r="50" spans="1:20" x14ac:dyDescent="0.25">
      <c r="A50" t="s">
        <v>118</v>
      </c>
      <c r="B50" t="s">
        <v>91</v>
      </c>
      <c r="C50">
        <v>72</v>
      </c>
      <c r="D50">
        <v>2</v>
      </c>
      <c r="E50" t="s">
        <v>21751</v>
      </c>
      <c r="F50">
        <v>234</v>
      </c>
      <c r="G50">
        <v>0</v>
      </c>
      <c r="H50" t="s">
        <v>641</v>
      </c>
      <c r="I50" t="s">
        <v>21752</v>
      </c>
      <c r="J50" t="s">
        <v>21753</v>
      </c>
      <c r="K50" t="s">
        <v>1570</v>
      </c>
      <c r="L50" t="s">
        <v>1674</v>
      </c>
      <c r="M50" t="s">
        <v>21736</v>
      </c>
      <c r="N50" t="s">
        <v>634</v>
      </c>
      <c r="O50" t="s">
        <v>894</v>
      </c>
      <c r="P50" t="s">
        <v>43</v>
      </c>
      <c r="Q50" t="s">
        <v>648</v>
      </c>
      <c r="R50" t="s">
        <v>635</v>
      </c>
      <c r="S50" t="s">
        <v>21754</v>
      </c>
      <c r="T50" t="s">
        <v>21755</v>
      </c>
    </row>
    <row r="51" spans="1:20" x14ac:dyDescent="0.25">
      <c r="A51" t="s">
        <v>31</v>
      </c>
      <c r="B51" t="s">
        <v>32</v>
      </c>
      <c r="C51">
        <v>54.5</v>
      </c>
      <c r="D51">
        <v>2</v>
      </c>
      <c r="E51" t="s">
        <v>21756</v>
      </c>
      <c r="F51">
        <v>73.3</v>
      </c>
      <c r="G51">
        <v>7</v>
      </c>
      <c r="H51" t="s">
        <v>641</v>
      </c>
      <c r="I51" t="s">
        <v>17338</v>
      </c>
      <c r="J51" t="s">
        <v>17339</v>
      </c>
      <c r="K51" t="s">
        <v>17340</v>
      </c>
      <c r="L51" t="s">
        <v>17341</v>
      </c>
      <c r="M51" t="s">
        <v>21757</v>
      </c>
      <c r="N51" t="s">
        <v>634</v>
      </c>
      <c r="O51" t="s">
        <v>689</v>
      </c>
      <c r="P51" t="s">
        <v>40</v>
      </c>
      <c r="Q51" t="s">
        <v>690</v>
      </c>
      <c r="R51" t="s">
        <v>635</v>
      </c>
      <c r="S51" t="s">
        <v>21758</v>
      </c>
      <c r="T51" t="s">
        <v>21757</v>
      </c>
    </row>
    <row r="52" spans="1:20" x14ac:dyDescent="0.25">
      <c r="A52" t="s">
        <v>20</v>
      </c>
      <c r="B52" t="s">
        <v>21</v>
      </c>
      <c r="C52">
        <v>50</v>
      </c>
      <c r="D52">
        <v>1</v>
      </c>
      <c r="E52" t="s">
        <v>21759</v>
      </c>
      <c r="F52">
        <v>100</v>
      </c>
      <c r="G52">
        <v>0</v>
      </c>
      <c r="H52" t="s">
        <v>703</v>
      </c>
      <c r="I52" t="s">
        <v>21760</v>
      </c>
      <c r="J52" t="s">
        <v>1683</v>
      </c>
      <c r="K52" t="s">
        <v>634</v>
      </c>
      <c r="L52" t="s">
        <v>635</v>
      </c>
      <c r="M52" t="s">
        <v>21761</v>
      </c>
      <c r="N52" t="s">
        <v>634</v>
      </c>
      <c r="O52" t="s">
        <v>637</v>
      </c>
      <c r="P52" t="s">
        <v>22</v>
      </c>
      <c r="Q52" t="s">
        <v>638</v>
      </c>
      <c r="R52" t="s">
        <v>635</v>
      </c>
      <c r="S52" t="s">
        <v>21762</v>
      </c>
      <c r="T52" t="s">
        <v>21761</v>
      </c>
    </row>
    <row r="53" spans="1:20" x14ac:dyDescent="0.25">
      <c r="A53" t="s">
        <v>23</v>
      </c>
      <c r="B53" t="s">
        <v>24</v>
      </c>
      <c r="C53">
        <v>50</v>
      </c>
      <c r="D53">
        <v>1</v>
      </c>
      <c r="E53" t="s">
        <v>21759</v>
      </c>
      <c r="F53">
        <v>100</v>
      </c>
      <c r="G53">
        <v>0</v>
      </c>
      <c r="H53" t="s">
        <v>703</v>
      </c>
      <c r="I53" t="s">
        <v>21760</v>
      </c>
      <c r="J53" t="s">
        <v>1683</v>
      </c>
      <c r="K53" t="s">
        <v>634</v>
      </c>
      <c r="L53" t="s">
        <v>635</v>
      </c>
      <c r="M53" t="s">
        <v>21761</v>
      </c>
      <c r="N53" t="s">
        <v>634</v>
      </c>
      <c r="O53" t="s">
        <v>637</v>
      </c>
      <c r="P53" t="s">
        <v>22</v>
      </c>
      <c r="Q53" t="s">
        <v>638</v>
      </c>
      <c r="R53" t="s">
        <v>635</v>
      </c>
      <c r="S53" t="s">
        <v>21762</v>
      </c>
      <c r="T53" t="s">
        <v>21761</v>
      </c>
    </row>
    <row r="54" spans="1:20" x14ac:dyDescent="0.25">
      <c r="A54" t="s">
        <v>25</v>
      </c>
      <c r="B54" t="s">
        <v>26</v>
      </c>
      <c r="C54">
        <v>50</v>
      </c>
      <c r="D54">
        <v>1</v>
      </c>
      <c r="E54" t="s">
        <v>21759</v>
      </c>
      <c r="F54">
        <v>100</v>
      </c>
      <c r="G54">
        <v>0</v>
      </c>
      <c r="H54" t="s">
        <v>703</v>
      </c>
      <c r="I54" t="s">
        <v>21760</v>
      </c>
      <c r="J54" t="s">
        <v>1683</v>
      </c>
      <c r="K54" t="s">
        <v>634</v>
      </c>
      <c r="L54" t="s">
        <v>635</v>
      </c>
      <c r="M54" t="s">
        <v>21761</v>
      </c>
      <c r="N54" t="s">
        <v>634</v>
      </c>
      <c r="O54" t="s">
        <v>637</v>
      </c>
      <c r="P54" t="s">
        <v>22</v>
      </c>
      <c r="Q54" t="s">
        <v>638</v>
      </c>
      <c r="R54" t="s">
        <v>635</v>
      </c>
      <c r="S54" t="s">
        <v>21762</v>
      </c>
      <c r="T54" t="s">
        <v>21761</v>
      </c>
    </row>
    <row r="55" spans="1:20" x14ac:dyDescent="0.25">
      <c r="A55" t="s">
        <v>20</v>
      </c>
      <c r="B55" t="s">
        <v>21</v>
      </c>
      <c r="C55">
        <v>50</v>
      </c>
      <c r="D55">
        <v>1</v>
      </c>
      <c r="E55" t="s">
        <v>21763</v>
      </c>
      <c r="F55">
        <v>100</v>
      </c>
      <c r="G55">
        <v>0</v>
      </c>
      <c r="H55" t="s">
        <v>631</v>
      </c>
      <c r="I55" t="s">
        <v>21764</v>
      </c>
      <c r="J55" t="s">
        <v>749</v>
      </c>
      <c r="K55" t="s">
        <v>634</v>
      </c>
      <c r="L55" t="s">
        <v>635</v>
      </c>
      <c r="M55" t="s">
        <v>21765</v>
      </c>
      <c r="N55" t="s">
        <v>634</v>
      </c>
      <c r="O55" t="s">
        <v>637</v>
      </c>
      <c r="P55" t="s">
        <v>22</v>
      </c>
      <c r="Q55" t="s">
        <v>638</v>
      </c>
      <c r="R55" t="s">
        <v>635</v>
      </c>
      <c r="S55" t="s">
        <v>21766</v>
      </c>
      <c r="T55" t="s">
        <v>21765</v>
      </c>
    </row>
    <row r="56" spans="1:20" x14ac:dyDescent="0.25">
      <c r="A56" t="s">
        <v>23</v>
      </c>
      <c r="B56" t="s">
        <v>24</v>
      </c>
      <c r="C56">
        <v>50</v>
      </c>
      <c r="D56">
        <v>1</v>
      </c>
      <c r="E56" t="s">
        <v>21763</v>
      </c>
      <c r="F56">
        <v>100</v>
      </c>
      <c r="G56">
        <v>0</v>
      </c>
      <c r="H56" t="s">
        <v>631</v>
      </c>
      <c r="I56" t="s">
        <v>21764</v>
      </c>
      <c r="J56" t="s">
        <v>749</v>
      </c>
      <c r="K56" t="s">
        <v>634</v>
      </c>
      <c r="L56" t="s">
        <v>635</v>
      </c>
      <c r="M56" t="s">
        <v>21765</v>
      </c>
      <c r="N56" t="s">
        <v>634</v>
      </c>
      <c r="O56" t="s">
        <v>637</v>
      </c>
      <c r="P56" t="s">
        <v>22</v>
      </c>
      <c r="Q56" t="s">
        <v>638</v>
      </c>
      <c r="R56" t="s">
        <v>635</v>
      </c>
      <c r="S56" t="s">
        <v>21766</v>
      </c>
      <c r="T56" t="s">
        <v>21765</v>
      </c>
    </row>
    <row r="57" spans="1:20" x14ac:dyDescent="0.25">
      <c r="A57" t="s">
        <v>25</v>
      </c>
      <c r="B57" t="s">
        <v>26</v>
      </c>
      <c r="C57">
        <v>50</v>
      </c>
      <c r="D57">
        <v>1</v>
      </c>
      <c r="E57" t="s">
        <v>21763</v>
      </c>
      <c r="F57">
        <v>100</v>
      </c>
      <c r="G57">
        <v>0</v>
      </c>
      <c r="H57" t="s">
        <v>631</v>
      </c>
      <c r="I57" t="s">
        <v>21764</v>
      </c>
      <c r="J57" t="s">
        <v>749</v>
      </c>
      <c r="K57" t="s">
        <v>634</v>
      </c>
      <c r="L57" t="s">
        <v>635</v>
      </c>
      <c r="M57" t="s">
        <v>21765</v>
      </c>
      <c r="N57" t="s">
        <v>634</v>
      </c>
      <c r="O57" t="s">
        <v>637</v>
      </c>
      <c r="P57" t="s">
        <v>22</v>
      </c>
      <c r="Q57" t="s">
        <v>638</v>
      </c>
      <c r="R57" t="s">
        <v>635</v>
      </c>
      <c r="S57" t="s">
        <v>21766</v>
      </c>
      <c r="T57" t="s">
        <v>21765</v>
      </c>
    </row>
    <row r="58" spans="1:20" x14ac:dyDescent="0.25">
      <c r="A58" t="s">
        <v>20</v>
      </c>
      <c r="B58" t="s">
        <v>781</v>
      </c>
      <c r="C58">
        <v>43.7</v>
      </c>
      <c r="D58">
        <v>2</v>
      </c>
      <c r="E58" t="s">
        <v>21767</v>
      </c>
      <c r="F58">
        <v>132.4</v>
      </c>
      <c r="G58">
        <v>45</v>
      </c>
      <c r="H58" t="s">
        <v>641</v>
      </c>
      <c r="I58" t="s">
        <v>21768</v>
      </c>
      <c r="J58" t="s">
        <v>21769</v>
      </c>
      <c r="K58" t="s">
        <v>2749</v>
      </c>
      <c r="L58" t="s">
        <v>21770</v>
      </c>
      <c r="M58" t="s">
        <v>21771</v>
      </c>
      <c r="N58" t="s">
        <v>634</v>
      </c>
      <c r="O58" t="s">
        <v>689</v>
      </c>
      <c r="P58" t="s">
        <v>40</v>
      </c>
      <c r="Q58" t="s">
        <v>690</v>
      </c>
      <c r="R58" t="s">
        <v>635</v>
      </c>
      <c r="S58" t="s">
        <v>21772</v>
      </c>
      <c r="T58" t="s">
        <v>21771</v>
      </c>
    </row>
    <row r="59" spans="1:20" x14ac:dyDescent="0.25">
      <c r="A59" t="s">
        <v>164</v>
      </c>
      <c r="B59" t="s">
        <v>165</v>
      </c>
      <c r="C59">
        <v>33.333333333333336</v>
      </c>
      <c r="D59">
        <v>3</v>
      </c>
      <c r="E59" t="s">
        <v>21773</v>
      </c>
      <c r="F59">
        <v>100</v>
      </c>
      <c r="G59">
        <v>0</v>
      </c>
      <c r="H59" t="s">
        <v>631</v>
      </c>
      <c r="I59" t="s">
        <v>21774</v>
      </c>
      <c r="J59" t="s">
        <v>725</v>
      </c>
      <c r="K59" t="s">
        <v>634</v>
      </c>
      <c r="L59" t="s">
        <v>635</v>
      </c>
      <c r="M59" t="s">
        <v>21775</v>
      </c>
      <c r="N59" t="s">
        <v>634</v>
      </c>
      <c r="O59" t="s">
        <v>637</v>
      </c>
      <c r="P59" t="s">
        <v>22</v>
      </c>
      <c r="Q59" t="s">
        <v>638</v>
      </c>
      <c r="R59" t="s">
        <v>635</v>
      </c>
      <c r="S59" t="s">
        <v>21776</v>
      </c>
      <c r="T59" t="s">
        <v>21775</v>
      </c>
    </row>
    <row r="60" spans="1:20" x14ac:dyDescent="0.25">
      <c r="A60" t="s">
        <v>20</v>
      </c>
      <c r="B60" t="s">
        <v>21</v>
      </c>
      <c r="C60">
        <v>50</v>
      </c>
      <c r="D60">
        <v>1</v>
      </c>
      <c r="E60" t="s">
        <v>21777</v>
      </c>
      <c r="F60">
        <v>100</v>
      </c>
      <c r="G60">
        <v>0</v>
      </c>
      <c r="H60" t="s">
        <v>631</v>
      </c>
      <c r="I60" t="s">
        <v>21778</v>
      </c>
      <c r="J60" t="s">
        <v>749</v>
      </c>
      <c r="K60" t="s">
        <v>634</v>
      </c>
      <c r="L60" t="s">
        <v>635</v>
      </c>
      <c r="M60" t="s">
        <v>21779</v>
      </c>
      <c r="N60" t="s">
        <v>634</v>
      </c>
      <c r="O60" t="s">
        <v>654</v>
      </c>
      <c r="P60" t="s">
        <v>22</v>
      </c>
      <c r="Q60" t="s">
        <v>655</v>
      </c>
      <c r="R60" t="s">
        <v>635</v>
      </c>
      <c r="S60" t="s">
        <v>21780</v>
      </c>
      <c r="T60" t="s">
        <v>21779</v>
      </c>
    </row>
    <row r="61" spans="1:20" x14ac:dyDescent="0.25">
      <c r="A61" t="s">
        <v>23</v>
      </c>
      <c r="B61" t="s">
        <v>24</v>
      </c>
      <c r="C61">
        <v>50</v>
      </c>
      <c r="D61">
        <v>1</v>
      </c>
      <c r="E61" t="s">
        <v>21777</v>
      </c>
      <c r="F61">
        <v>100</v>
      </c>
      <c r="G61">
        <v>0</v>
      </c>
      <c r="H61" t="s">
        <v>631</v>
      </c>
      <c r="I61" t="s">
        <v>21778</v>
      </c>
      <c r="J61" t="s">
        <v>749</v>
      </c>
      <c r="K61" t="s">
        <v>634</v>
      </c>
      <c r="L61" t="s">
        <v>635</v>
      </c>
      <c r="M61" t="s">
        <v>21779</v>
      </c>
      <c r="N61" t="s">
        <v>634</v>
      </c>
      <c r="O61" t="s">
        <v>654</v>
      </c>
      <c r="P61" t="s">
        <v>22</v>
      </c>
      <c r="Q61" t="s">
        <v>655</v>
      </c>
      <c r="R61" t="s">
        <v>635</v>
      </c>
      <c r="S61" t="s">
        <v>21780</v>
      </c>
      <c r="T61" t="s">
        <v>21779</v>
      </c>
    </row>
    <row r="62" spans="1:20" x14ac:dyDescent="0.25">
      <c r="A62" t="s">
        <v>25</v>
      </c>
      <c r="B62" t="s">
        <v>26</v>
      </c>
      <c r="C62">
        <v>50</v>
      </c>
      <c r="D62">
        <v>1</v>
      </c>
      <c r="E62" t="s">
        <v>21777</v>
      </c>
      <c r="F62">
        <v>100</v>
      </c>
      <c r="G62">
        <v>0</v>
      </c>
      <c r="H62" t="s">
        <v>631</v>
      </c>
      <c r="I62" t="s">
        <v>21778</v>
      </c>
      <c r="J62" t="s">
        <v>749</v>
      </c>
      <c r="K62" t="s">
        <v>634</v>
      </c>
      <c r="L62" t="s">
        <v>635</v>
      </c>
      <c r="M62" t="s">
        <v>21779</v>
      </c>
      <c r="N62" t="s">
        <v>634</v>
      </c>
      <c r="O62" t="s">
        <v>654</v>
      </c>
      <c r="P62" t="s">
        <v>22</v>
      </c>
      <c r="Q62" t="s">
        <v>655</v>
      </c>
      <c r="R62" t="s">
        <v>635</v>
      </c>
      <c r="S62" t="s">
        <v>21780</v>
      </c>
      <c r="T62" t="s">
        <v>21779</v>
      </c>
    </row>
    <row r="63" spans="1:20" x14ac:dyDescent="0.25">
      <c r="A63" t="s">
        <v>164</v>
      </c>
      <c r="B63" t="s">
        <v>165</v>
      </c>
      <c r="C63">
        <v>50</v>
      </c>
      <c r="D63">
        <v>12</v>
      </c>
      <c r="E63" t="s">
        <v>21781</v>
      </c>
      <c r="F63">
        <v>400</v>
      </c>
      <c r="G63">
        <v>0</v>
      </c>
      <c r="H63" t="s">
        <v>631</v>
      </c>
      <c r="I63" t="s">
        <v>21782</v>
      </c>
      <c r="J63" t="s">
        <v>2186</v>
      </c>
      <c r="K63" t="s">
        <v>634</v>
      </c>
      <c r="L63" t="s">
        <v>635</v>
      </c>
      <c r="M63" t="s">
        <v>21783</v>
      </c>
      <c r="N63" t="s">
        <v>634</v>
      </c>
      <c r="O63" t="s">
        <v>637</v>
      </c>
      <c r="P63" t="s">
        <v>22</v>
      </c>
      <c r="Q63" t="s">
        <v>638</v>
      </c>
      <c r="R63" t="s">
        <v>635</v>
      </c>
      <c r="S63" t="s">
        <v>21784</v>
      </c>
      <c r="T63" t="s">
        <v>21779</v>
      </c>
    </row>
    <row r="64" spans="1:20" x14ac:dyDescent="0.25">
      <c r="A64" t="s">
        <v>37</v>
      </c>
      <c r="B64" t="s">
        <v>38</v>
      </c>
      <c r="C64">
        <v>33</v>
      </c>
      <c r="D64">
        <v>10</v>
      </c>
      <c r="E64" t="s">
        <v>21785</v>
      </c>
      <c r="F64">
        <v>330</v>
      </c>
      <c r="G64">
        <v>0</v>
      </c>
      <c r="H64" t="s">
        <v>631</v>
      </c>
      <c r="I64" t="s">
        <v>21782</v>
      </c>
      <c r="J64" t="s">
        <v>2186</v>
      </c>
      <c r="K64" t="s">
        <v>634</v>
      </c>
      <c r="L64" t="s">
        <v>635</v>
      </c>
      <c r="M64" t="s">
        <v>21786</v>
      </c>
      <c r="N64" t="s">
        <v>634</v>
      </c>
      <c r="O64" t="s">
        <v>637</v>
      </c>
      <c r="P64" t="s">
        <v>22</v>
      </c>
      <c r="Q64" t="s">
        <v>638</v>
      </c>
      <c r="R64" t="s">
        <v>635</v>
      </c>
      <c r="S64" t="s">
        <v>21787</v>
      </c>
      <c r="T64" t="s">
        <v>21786</v>
      </c>
    </row>
    <row r="65" spans="1:20" x14ac:dyDescent="0.25">
      <c r="A65" t="s">
        <v>37</v>
      </c>
      <c r="B65" t="s">
        <v>38</v>
      </c>
      <c r="C65">
        <v>66.666666666666671</v>
      </c>
      <c r="D65">
        <v>3</v>
      </c>
      <c r="E65" t="s">
        <v>21788</v>
      </c>
      <c r="F65">
        <v>100</v>
      </c>
      <c r="G65">
        <v>0</v>
      </c>
      <c r="H65" t="s">
        <v>631</v>
      </c>
      <c r="I65" t="s">
        <v>21789</v>
      </c>
      <c r="J65" t="s">
        <v>749</v>
      </c>
      <c r="K65" t="s">
        <v>634</v>
      </c>
      <c r="L65" t="s">
        <v>635</v>
      </c>
      <c r="M65" t="s">
        <v>21790</v>
      </c>
      <c r="N65" t="s">
        <v>634</v>
      </c>
      <c r="O65" t="s">
        <v>637</v>
      </c>
      <c r="P65" t="s">
        <v>22</v>
      </c>
      <c r="Q65" t="s">
        <v>638</v>
      </c>
      <c r="R65" t="s">
        <v>635</v>
      </c>
      <c r="S65" t="s">
        <v>21791</v>
      </c>
      <c r="T65" t="s">
        <v>21790</v>
      </c>
    </row>
    <row r="66" spans="1:20" x14ac:dyDescent="0.25">
      <c r="A66" t="s">
        <v>20</v>
      </c>
      <c r="B66" t="s">
        <v>21</v>
      </c>
      <c r="C66">
        <v>50</v>
      </c>
      <c r="D66">
        <v>1</v>
      </c>
      <c r="E66" t="s">
        <v>21792</v>
      </c>
      <c r="F66">
        <v>100</v>
      </c>
      <c r="G66">
        <v>0</v>
      </c>
      <c r="H66" t="s">
        <v>703</v>
      </c>
      <c r="I66" t="s">
        <v>21793</v>
      </c>
      <c r="J66" t="s">
        <v>3525</v>
      </c>
      <c r="K66" t="s">
        <v>634</v>
      </c>
      <c r="L66" t="s">
        <v>635</v>
      </c>
      <c r="M66" t="s">
        <v>21794</v>
      </c>
      <c r="N66" t="s">
        <v>634</v>
      </c>
      <c r="O66" t="s">
        <v>637</v>
      </c>
      <c r="P66" t="s">
        <v>22</v>
      </c>
      <c r="Q66" t="s">
        <v>638</v>
      </c>
      <c r="R66" t="s">
        <v>635</v>
      </c>
      <c r="S66" t="s">
        <v>21795</v>
      </c>
      <c r="T66" t="s">
        <v>21796</v>
      </c>
    </row>
    <row r="67" spans="1:20" x14ac:dyDescent="0.25">
      <c r="A67" t="s">
        <v>23</v>
      </c>
      <c r="B67" t="s">
        <v>24</v>
      </c>
      <c r="C67">
        <v>50</v>
      </c>
      <c r="D67">
        <v>1</v>
      </c>
      <c r="E67" t="s">
        <v>21792</v>
      </c>
      <c r="F67">
        <v>100</v>
      </c>
      <c r="G67">
        <v>0</v>
      </c>
      <c r="H67" t="s">
        <v>703</v>
      </c>
      <c r="I67" t="s">
        <v>21793</v>
      </c>
      <c r="J67" t="s">
        <v>3525</v>
      </c>
      <c r="K67" t="s">
        <v>634</v>
      </c>
      <c r="L67" t="s">
        <v>635</v>
      </c>
      <c r="M67" t="s">
        <v>21794</v>
      </c>
      <c r="N67" t="s">
        <v>634</v>
      </c>
      <c r="O67" t="s">
        <v>637</v>
      </c>
      <c r="P67" t="s">
        <v>22</v>
      </c>
      <c r="Q67" t="s">
        <v>638</v>
      </c>
      <c r="R67" t="s">
        <v>635</v>
      </c>
      <c r="S67" t="s">
        <v>21795</v>
      </c>
      <c r="T67" t="s">
        <v>21796</v>
      </c>
    </row>
    <row r="68" spans="1:20" x14ac:dyDescent="0.25">
      <c r="A68" t="s">
        <v>25</v>
      </c>
      <c r="B68" t="s">
        <v>26</v>
      </c>
      <c r="C68">
        <v>50</v>
      </c>
      <c r="D68">
        <v>1</v>
      </c>
      <c r="E68" t="s">
        <v>21792</v>
      </c>
      <c r="F68">
        <v>100</v>
      </c>
      <c r="G68">
        <v>0</v>
      </c>
      <c r="H68" t="s">
        <v>703</v>
      </c>
      <c r="I68" t="s">
        <v>21793</v>
      </c>
      <c r="J68" t="s">
        <v>3525</v>
      </c>
      <c r="K68" t="s">
        <v>634</v>
      </c>
      <c r="L68" t="s">
        <v>635</v>
      </c>
      <c r="M68" t="s">
        <v>21794</v>
      </c>
      <c r="N68" t="s">
        <v>634</v>
      </c>
      <c r="O68" t="s">
        <v>637</v>
      </c>
      <c r="P68" t="s">
        <v>22</v>
      </c>
      <c r="Q68" t="s">
        <v>638</v>
      </c>
      <c r="R68" t="s">
        <v>635</v>
      </c>
      <c r="S68" t="s">
        <v>21795</v>
      </c>
      <c r="T68" t="s">
        <v>21796</v>
      </c>
    </row>
    <row r="69" spans="1:20" x14ac:dyDescent="0.25">
      <c r="A69" t="s">
        <v>20</v>
      </c>
      <c r="B69" t="s">
        <v>21</v>
      </c>
      <c r="C69">
        <v>50</v>
      </c>
      <c r="D69">
        <v>1</v>
      </c>
      <c r="E69" t="s">
        <v>21797</v>
      </c>
      <c r="F69">
        <v>100</v>
      </c>
      <c r="G69">
        <v>0</v>
      </c>
      <c r="H69" t="s">
        <v>703</v>
      </c>
      <c r="I69" t="s">
        <v>21798</v>
      </c>
      <c r="J69" t="s">
        <v>749</v>
      </c>
      <c r="K69" t="s">
        <v>634</v>
      </c>
      <c r="L69" t="s">
        <v>635</v>
      </c>
      <c r="M69" t="s">
        <v>21799</v>
      </c>
      <c r="N69" t="s">
        <v>634</v>
      </c>
      <c r="O69" t="s">
        <v>637</v>
      </c>
      <c r="P69" t="s">
        <v>22</v>
      </c>
      <c r="Q69" t="s">
        <v>638</v>
      </c>
      <c r="R69" t="s">
        <v>635</v>
      </c>
      <c r="S69" t="s">
        <v>21800</v>
      </c>
      <c r="T69" t="s">
        <v>21801</v>
      </c>
    </row>
    <row r="70" spans="1:20" x14ac:dyDescent="0.25">
      <c r="A70" t="s">
        <v>23</v>
      </c>
      <c r="B70" t="s">
        <v>24</v>
      </c>
      <c r="C70">
        <v>50</v>
      </c>
      <c r="D70">
        <v>1</v>
      </c>
      <c r="E70" t="s">
        <v>21797</v>
      </c>
      <c r="F70">
        <v>100</v>
      </c>
      <c r="G70">
        <v>0</v>
      </c>
      <c r="H70" t="s">
        <v>703</v>
      </c>
      <c r="I70" t="s">
        <v>21798</v>
      </c>
      <c r="J70" t="s">
        <v>749</v>
      </c>
      <c r="K70" t="s">
        <v>634</v>
      </c>
      <c r="L70" t="s">
        <v>635</v>
      </c>
      <c r="M70" t="s">
        <v>21799</v>
      </c>
      <c r="N70" t="s">
        <v>634</v>
      </c>
      <c r="O70" t="s">
        <v>637</v>
      </c>
      <c r="P70" t="s">
        <v>22</v>
      </c>
      <c r="Q70" t="s">
        <v>638</v>
      </c>
      <c r="R70" t="s">
        <v>635</v>
      </c>
      <c r="S70" t="s">
        <v>21800</v>
      </c>
      <c r="T70" t="s">
        <v>21801</v>
      </c>
    </row>
    <row r="71" spans="1:20" x14ac:dyDescent="0.25">
      <c r="A71" t="s">
        <v>25</v>
      </c>
      <c r="B71" t="s">
        <v>26</v>
      </c>
      <c r="C71">
        <v>50</v>
      </c>
      <c r="D71">
        <v>1</v>
      </c>
      <c r="E71" t="s">
        <v>21797</v>
      </c>
      <c r="F71">
        <v>100</v>
      </c>
      <c r="G71">
        <v>0</v>
      </c>
      <c r="H71" t="s">
        <v>703</v>
      </c>
      <c r="I71" t="s">
        <v>21798</v>
      </c>
      <c r="J71" t="s">
        <v>749</v>
      </c>
      <c r="K71" t="s">
        <v>634</v>
      </c>
      <c r="L71" t="s">
        <v>635</v>
      </c>
      <c r="M71" t="s">
        <v>21799</v>
      </c>
      <c r="N71" t="s">
        <v>634</v>
      </c>
      <c r="O71" t="s">
        <v>637</v>
      </c>
      <c r="P71" t="s">
        <v>22</v>
      </c>
      <c r="Q71" t="s">
        <v>638</v>
      </c>
      <c r="R71" t="s">
        <v>635</v>
      </c>
      <c r="S71" t="s">
        <v>21800</v>
      </c>
      <c r="T71" t="s">
        <v>21801</v>
      </c>
    </row>
    <row r="72" spans="1:20" x14ac:dyDescent="0.25">
      <c r="A72" t="s">
        <v>133</v>
      </c>
      <c r="B72" t="s">
        <v>134</v>
      </c>
      <c r="C72">
        <v>12</v>
      </c>
      <c r="D72">
        <v>20</v>
      </c>
      <c r="E72" t="s">
        <v>21802</v>
      </c>
      <c r="F72">
        <v>260</v>
      </c>
      <c r="G72">
        <v>0</v>
      </c>
      <c r="H72" t="s">
        <v>641</v>
      </c>
      <c r="I72" t="s">
        <v>2006</v>
      </c>
      <c r="J72" t="s">
        <v>21803</v>
      </c>
      <c r="K72" t="s">
        <v>2419</v>
      </c>
      <c r="L72" t="s">
        <v>1368</v>
      </c>
      <c r="M72" t="s">
        <v>21804</v>
      </c>
      <c r="N72" t="s">
        <v>634</v>
      </c>
      <c r="O72" t="s">
        <v>894</v>
      </c>
      <c r="P72" t="s">
        <v>43</v>
      </c>
      <c r="Q72" t="s">
        <v>648</v>
      </c>
      <c r="R72" t="s">
        <v>635</v>
      </c>
      <c r="S72" t="s">
        <v>21805</v>
      </c>
      <c r="T72" t="s">
        <v>21806</v>
      </c>
    </row>
    <row r="73" spans="1:20" x14ac:dyDescent="0.25">
      <c r="A73" t="s">
        <v>20</v>
      </c>
      <c r="B73" t="s">
        <v>21</v>
      </c>
      <c r="C73">
        <v>50</v>
      </c>
      <c r="D73">
        <v>1</v>
      </c>
      <c r="E73" t="s">
        <v>21807</v>
      </c>
      <c r="F73">
        <v>100</v>
      </c>
      <c r="G73">
        <v>0</v>
      </c>
      <c r="H73" t="s">
        <v>703</v>
      </c>
      <c r="I73" t="s">
        <v>21808</v>
      </c>
      <c r="J73" t="s">
        <v>2472</v>
      </c>
      <c r="K73" t="s">
        <v>634</v>
      </c>
      <c r="L73" t="s">
        <v>635</v>
      </c>
      <c r="M73" t="s">
        <v>21809</v>
      </c>
      <c r="N73" t="s">
        <v>634</v>
      </c>
      <c r="O73" t="s">
        <v>637</v>
      </c>
      <c r="P73" t="s">
        <v>22</v>
      </c>
      <c r="Q73" t="s">
        <v>638</v>
      </c>
      <c r="R73" t="s">
        <v>635</v>
      </c>
      <c r="S73" t="s">
        <v>21810</v>
      </c>
      <c r="T73" t="s">
        <v>21809</v>
      </c>
    </row>
    <row r="74" spans="1:20" x14ac:dyDescent="0.25">
      <c r="A74" t="s">
        <v>23</v>
      </c>
      <c r="B74" t="s">
        <v>24</v>
      </c>
      <c r="C74">
        <v>50</v>
      </c>
      <c r="D74">
        <v>1</v>
      </c>
      <c r="E74" t="s">
        <v>21807</v>
      </c>
      <c r="F74">
        <v>100</v>
      </c>
      <c r="G74">
        <v>0</v>
      </c>
      <c r="H74" t="s">
        <v>703</v>
      </c>
      <c r="I74" t="s">
        <v>21808</v>
      </c>
      <c r="J74" t="s">
        <v>2472</v>
      </c>
      <c r="K74" t="s">
        <v>634</v>
      </c>
      <c r="L74" t="s">
        <v>635</v>
      </c>
      <c r="M74" t="s">
        <v>21809</v>
      </c>
      <c r="N74" t="s">
        <v>634</v>
      </c>
      <c r="O74" t="s">
        <v>637</v>
      </c>
      <c r="P74" t="s">
        <v>22</v>
      </c>
      <c r="Q74" t="s">
        <v>638</v>
      </c>
      <c r="R74" t="s">
        <v>635</v>
      </c>
      <c r="S74" t="s">
        <v>21810</v>
      </c>
      <c r="T74" t="s">
        <v>21809</v>
      </c>
    </row>
    <row r="75" spans="1:20" x14ac:dyDescent="0.25">
      <c r="A75" t="s">
        <v>25</v>
      </c>
      <c r="B75" t="s">
        <v>26</v>
      </c>
      <c r="C75">
        <v>50</v>
      </c>
      <c r="D75">
        <v>1</v>
      </c>
      <c r="E75" t="s">
        <v>21807</v>
      </c>
      <c r="F75">
        <v>100</v>
      </c>
      <c r="G75">
        <v>0</v>
      </c>
      <c r="H75" t="s">
        <v>703</v>
      </c>
      <c r="I75" t="s">
        <v>21808</v>
      </c>
      <c r="J75" t="s">
        <v>2472</v>
      </c>
      <c r="K75" t="s">
        <v>634</v>
      </c>
      <c r="L75" t="s">
        <v>635</v>
      </c>
      <c r="M75" t="s">
        <v>21809</v>
      </c>
      <c r="N75" t="s">
        <v>634</v>
      </c>
      <c r="O75" t="s">
        <v>637</v>
      </c>
      <c r="P75" t="s">
        <v>22</v>
      </c>
      <c r="Q75" t="s">
        <v>638</v>
      </c>
      <c r="R75" t="s">
        <v>635</v>
      </c>
      <c r="S75" t="s">
        <v>21810</v>
      </c>
      <c r="T75" t="s">
        <v>21809</v>
      </c>
    </row>
    <row r="76" spans="1:20" x14ac:dyDescent="0.25">
      <c r="A76" t="s">
        <v>37</v>
      </c>
      <c r="B76" t="s">
        <v>38</v>
      </c>
      <c r="C76">
        <v>66.666666666666671</v>
      </c>
      <c r="D76">
        <v>3</v>
      </c>
      <c r="E76" t="s">
        <v>21811</v>
      </c>
      <c r="F76">
        <v>100</v>
      </c>
      <c r="G76">
        <v>0</v>
      </c>
      <c r="H76" t="s">
        <v>631</v>
      </c>
      <c r="I76" t="s">
        <v>21812</v>
      </c>
      <c r="J76" t="s">
        <v>2844</v>
      </c>
      <c r="K76" t="s">
        <v>634</v>
      </c>
      <c r="L76" t="s">
        <v>635</v>
      </c>
      <c r="M76" t="s">
        <v>21813</v>
      </c>
      <c r="N76" t="s">
        <v>634</v>
      </c>
      <c r="O76" t="s">
        <v>654</v>
      </c>
      <c r="P76" t="s">
        <v>22</v>
      </c>
      <c r="Q76" t="s">
        <v>655</v>
      </c>
      <c r="R76" t="s">
        <v>635</v>
      </c>
      <c r="S76" t="s">
        <v>21814</v>
      </c>
      <c r="T76" t="s">
        <v>21813</v>
      </c>
    </row>
    <row r="77" spans="1:20" x14ac:dyDescent="0.25">
      <c r="A77" t="s">
        <v>613</v>
      </c>
      <c r="B77" t="s">
        <v>614</v>
      </c>
      <c r="C77">
        <v>50</v>
      </c>
      <c r="D77">
        <v>3</v>
      </c>
      <c r="E77" t="s">
        <v>21815</v>
      </c>
      <c r="F77">
        <v>138</v>
      </c>
      <c r="G77">
        <v>38</v>
      </c>
      <c r="H77" t="s">
        <v>631</v>
      </c>
      <c r="I77" t="s">
        <v>21816</v>
      </c>
      <c r="J77" t="s">
        <v>1195</v>
      </c>
      <c r="K77" t="s">
        <v>634</v>
      </c>
      <c r="L77" t="s">
        <v>635</v>
      </c>
      <c r="M77" t="s">
        <v>21817</v>
      </c>
      <c r="N77" t="s">
        <v>634</v>
      </c>
      <c r="O77" t="s">
        <v>637</v>
      </c>
      <c r="P77" t="s">
        <v>22</v>
      </c>
      <c r="Q77" t="s">
        <v>638</v>
      </c>
      <c r="R77" t="s">
        <v>635</v>
      </c>
      <c r="S77" t="s">
        <v>21818</v>
      </c>
      <c r="T77" t="s">
        <v>21819</v>
      </c>
    </row>
    <row r="78" spans="1:20" x14ac:dyDescent="0.25">
      <c r="A78" t="s">
        <v>164</v>
      </c>
      <c r="B78" t="s">
        <v>165</v>
      </c>
      <c r="C78">
        <v>50</v>
      </c>
      <c r="D78">
        <v>6</v>
      </c>
      <c r="E78" t="s">
        <v>21820</v>
      </c>
      <c r="F78">
        <v>200</v>
      </c>
      <c r="G78">
        <v>0</v>
      </c>
      <c r="H78" t="s">
        <v>631</v>
      </c>
      <c r="I78" t="s">
        <v>21821</v>
      </c>
      <c r="J78" t="s">
        <v>2318</v>
      </c>
      <c r="K78" t="s">
        <v>634</v>
      </c>
      <c r="L78" t="s">
        <v>635</v>
      </c>
      <c r="M78" t="s">
        <v>21822</v>
      </c>
      <c r="N78" t="s">
        <v>634</v>
      </c>
      <c r="O78" t="s">
        <v>637</v>
      </c>
      <c r="P78" t="s">
        <v>22</v>
      </c>
      <c r="Q78" t="s">
        <v>638</v>
      </c>
      <c r="R78" t="s">
        <v>635</v>
      </c>
      <c r="S78" t="s">
        <v>21823</v>
      </c>
      <c r="T78" t="s">
        <v>21822</v>
      </c>
    </row>
    <row r="79" spans="1:20" x14ac:dyDescent="0.25">
      <c r="A79" t="s">
        <v>20</v>
      </c>
      <c r="B79" t="s">
        <v>21</v>
      </c>
      <c r="C79">
        <v>50</v>
      </c>
      <c r="D79">
        <v>3</v>
      </c>
      <c r="E79" t="s">
        <v>21824</v>
      </c>
      <c r="F79">
        <v>300</v>
      </c>
      <c r="G79">
        <v>0</v>
      </c>
      <c r="H79" t="s">
        <v>703</v>
      </c>
      <c r="I79" t="s">
        <v>12142</v>
      </c>
      <c r="J79" t="s">
        <v>1036</v>
      </c>
      <c r="K79" t="s">
        <v>634</v>
      </c>
      <c r="L79" t="s">
        <v>635</v>
      </c>
      <c r="M79" t="s">
        <v>21822</v>
      </c>
      <c r="N79" t="s">
        <v>634</v>
      </c>
      <c r="O79" t="s">
        <v>637</v>
      </c>
      <c r="P79" t="s">
        <v>22</v>
      </c>
      <c r="Q79" t="s">
        <v>638</v>
      </c>
      <c r="R79" t="s">
        <v>635</v>
      </c>
      <c r="S79" t="s">
        <v>21825</v>
      </c>
      <c r="T79" t="s">
        <v>21822</v>
      </c>
    </row>
    <row r="80" spans="1:20" x14ac:dyDescent="0.25">
      <c r="A80" t="s">
        <v>23</v>
      </c>
      <c r="B80" t="s">
        <v>24</v>
      </c>
      <c r="C80">
        <v>50</v>
      </c>
      <c r="D80">
        <v>3</v>
      </c>
      <c r="E80" t="s">
        <v>21824</v>
      </c>
      <c r="F80">
        <v>300</v>
      </c>
      <c r="G80">
        <v>0</v>
      </c>
      <c r="H80" t="s">
        <v>703</v>
      </c>
      <c r="I80" t="s">
        <v>12142</v>
      </c>
      <c r="J80" t="s">
        <v>1036</v>
      </c>
      <c r="K80" t="s">
        <v>634</v>
      </c>
      <c r="L80" t="s">
        <v>635</v>
      </c>
      <c r="M80" t="s">
        <v>21822</v>
      </c>
      <c r="N80" t="s">
        <v>634</v>
      </c>
      <c r="O80" t="s">
        <v>637</v>
      </c>
      <c r="P80" t="s">
        <v>22</v>
      </c>
      <c r="Q80" t="s">
        <v>638</v>
      </c>
      <c r="R80" t="s">
        <v>635</v>
      </c>
      <c r="S80" t="s">
        <v>21825</v>
      </c>
      <c r="T80" t="s">
        <v>21822</v>
      </c>
    </row>
    <row r="81" spans="1:20" x14ac:dyDescent="0.25">
      <c r="A81" t="s">
        <v>25</v>
      </c>
      <c r="B81" t="s">
        <v>26</v>
      </c>
      <c r="C81">
        <v>50</v>
      </c>
      <c r="D81">
        <v>3</v>
      </c>
      <c r="E81" t="s">
        <v>21824</v>
      </c>
      <c r="F81">
        <v>300</v>
      </c>
      <c r="G81">
        <v>0</v>
      </c>
      <c r="H81" t="s">
        <v>703</v>
      </c>
      <c r="I81" t="s">
        <v>12142</v>
      </c>
      <c r="J81" t="s">
        <v>1036</v>
      </c>
      <c r="K81" t="s">
        <v>634</v>
      </c>
      <c r="L81" t="s">
        <v>635</v>
      </c>
      <c r="M81" t="s">
        <v>21822</v>
      </c>
      <c r="N81" t="s">
        <v>634</v>
      </c>
      <c r="O81" t="s">
        <v>637</v>
      </c>
      <c r="P81" t="s">
        <v>22</v>
      </c>
      <c r="Q81" t="s">
        <v>638</v>
      </c>
      <c r="R81" t="s">
        <v>635</v>
      </c>
      <c r="S81" t="s">
        <v>21825</v>
      </c>
      <c r="T81" t="s">
        <v>21822</v>
      </c>
    </row>
    <row r="82" spans="1:20" x14ac:dyDescent="0.25">
      <c r="A82" t="s">
        <v>37</v>
      </c>
      <c r="B82" t="s">
        <v>38</v>
      </c>
      <c r="C82">
        <v>66.666666666666671</v>
      </c>
      <c r="D82">
        <v>3</v>
      </c>
      <c r="E82" t="s">
        <v>21826</v>
      </c>
      <c r="F82">
        <v>100</v>
      </c>
      <c r="G82">
        <v>0</v>
      </c>
      <c r="H82" t="s">
        <v>631</v>
      </c>
      <c r="I82" t="s">
        <v>21827</v>
      </c>
      <c r="J82" t="s">
        <v>1018</v>
      </c>
      <c r="K82" t="s">
        <v>634</v>
      </c>
      <c r="L82" t="s">
        <v>635</v>
      </c>
      <c r="M82" t="s">
        <v>21828</v>
      </c>
      <c r="N82" t="s">
        <v>634</v>
      </c>
      <c r="O82" t="s">
        <v>637</v>
      </c>
      <c r="P82" t="s">
        <v>22</v>
      </c>
      <c r="Q82" t="s">
        <v>638</v>
      </c>
      <c r="R82" t="s">
        <v>635</v>
      </c>
      <c r="S82" t="s">
        <v>21829</v>
      </c>
      <c r="T82" t="s">
        <v>21828</v>
      </c>
    </row>
    <row r="83" spans="1:20" x14ac:dyDescent="0.25">
      <c r="A83" t="s">
        <v>164</v>
      </c>
      <c r="B83" t="s">
        <v>165</v>
      </c>
      <c r="C83">
        <v>50</v>
      </c>
      <c r="D83">
        <v>6</v>
      </c>
      <c r="E83" t="s">
        <v>21830</v>
      </c>
      <c r="F83">
        <v>592</v>
      </c>
      <c r="G83">
        <v>64</v>
      </c>
      <c r="H83" t="s">
        <v>641</v>
      </c>
      <c r="I83" t="s">
        <v>21831</v>
      </c>
      <c r="J83" t="s">
        <v>21832</v>
      </c>
      <c r="K83" t="s">
        <v>8857</v>
      </c>
      <c r="L83" t="s">
        <v>21833</v>
      </c>
      <c r="M83" t="s">
        <v>21834</v>
      </c>
      <c r="N83" t="s">
        <v>634</v>
      </c>
      <c r="O83" t="s">
        <v>689</v>
      </c>
      <c r="P83" t="s">
        <v>40</v>
      </c>
      <c r="Q83" t="s">
        <v>690</v>
      </c>
      <c r="R83" t="s">
        <v>635</v>
      </c>
      <c r="S83" t="s">
        <v>21835</v>
      </c>
      <c r="T83" t="s">
        <v>21834</v>
      </c>
    </row>
    <row r="84" spans="1:20" x14ac:dyDescent="0.25">
      <c r="A84" t="s">
        <v>116</v>
      </c>
      <c r="B84" t="s">
        <v>117</v>
      </c>
      <c r="C84">
        <v>10</v>
      </c>
      <c r="D84">
        <v>20</v>
      </c>
      <c r="E84" t="s">
        <v>21830</v>
      </c>
      <c r="F84">
        <v>592</v>
      </c>
      <c r="G84">
        <v>64</v>
      </c>
      <c r="H84" t="s">
        <v>641</v>
      </c>
      <c r="I84" t="s">
        <v>21831</v>
      </c>
      <c r="J84" t="s">
        <v>21832</v>
      </c>
      <c r="K84" t="s">
        <v>8857</v>
      </c>
      <c r="L84" t="s">
        <v>21833</v>
      </c>
      <c r="M84" t="s">
        <v>21834</v>
      </c>
      <c r="N84" t="s">
        <v>634</v>
      </c>
      <c r="O84" t="s">
        <v>689</v>
      </c>
      <c r="P84" t="s">
        <v>40</v>
      </c>
      <c r="Q84" t="s">
        <v>690</v>
      </c>
      <c r="R84" t="s">
        <v>635</v>
      </c>
      <c r="S84" t="s">
        <v>21835</v>
      </c>
      <c r="T84" t="s">
        <v>21834</v>
      </c>
    </row>
    <row r="85" spans="1:20" x14ac:dyDescent="0.25">
      <c r="A85" t="s">
        <v>533</v>
      </c>
      <c r="B85" t="s">
        <v>137</v>
      </c>
      <c r="C85">
        <v>75</v>
      </c>
      <c r="D85">
        <v>1</v>
      </c>
      <c r="E85" t="s">
        <v>21836</v>
      </c>
      <c r="F85">
        <v>142</v>
      </c>
      <c r="G85">
        <v>67</v>
      </c>
      <c r="H85" t="s">
        <v>641</v>
      </c>
      <c r="I85" t="s">
        <v>937</v>
      </c>
      <c r="J85" t="s">
        <v>938</v>
      </c>
      <c r="K85" t="s">
        <v>939</v>
      </c>
      <c r="L85" t="s">
        <v>762</v>
      </c>
      <c r="M85" t="s">
        <v>21837</v>
      </c>
      <c r="N85" t="s">
        <v>634</v>
      </c>
      <c r="O85" t="s">
        <v>894</v>
      </c>
      <c r="P85" t="s">
        <v>43</v>
      </c>
      <c r="Q85" t="s">
        <v>648</v>
      </c>
      <c r="R85" t="s">
        <v>635</v>
      </c>
      <c r="S85" t="s">
        <v>21838</v>
      </c>
      <c r="T85" t="s">
        <v>21837</v>
      </c>
    </row>
    <row r="86" spans="1:20" x14ac:dyDescent="0.25">
      <c r="A86" t="s">
        <v>164</v>
      </c>
      <c r="B86" t="s">
        <v>165</v>
      </c>
      <c r="C86">
        <v>50</v>
      </c>
      <c r="D86">
        <v>6</v>
      </c>
      <c r="E86" t="s">
        <v>21839</v>
      </c>
      <c r="F86">
        <v>200</v>
      </c>
      <c r="G86">
        <v>0</v>
      </c>
      <c r="H86" t="s">
        <v>631</v>
      </c>
      <c r="I86" t="s">
        <v>21840</v>
      </c>
      <c r="J86" t="s">
        <v>749</v>
      </c>
      <c r="K86" t="s">
        <v>634</v>
      </c>
      <c r="L86" t="s">
        <v>635</v>
      </c>
      <c r="M86" t="s">
        <v>21841</v>
      </c>
      <c r="N86" t="s">
        <v>634</v>
      </c>
      <c r="O86" t="s">
        <v>637</v>
      </c>
      <c r="P86" t="s">
        <v>22</v>
      </c>
      <c r="Q86" t="s">
        <v>638</v>
      </c>
      <c r="R86" t="s">
        <v>635</v>
      </c>
      <c r="S86" t="s">
        <v>21842</v>
      </c>
      <c r="T86" t="s">
        <v>21841</v>
      </c>
    </row>
    <row r="87" spans="1:20" x14ac:dyDescent="0.25">
      <c r="A87" t="s">
        <v>20</v>
      </c>
      <c r="B87" t="s">
        <v>21</v>
      </c>
      <c r="C87">
        <v>50</v>
      </c>
      <c r="D87">
        <v>1</v>
      </c>
      <c r="E87" t="s">
        <v>21843</v>
      </c>
      <c r="F87">
        <v>138</v>
      </c>
      <c r="G87">
        <v>38</v>
      </c>
      <c r="H87" t="s">
        <v>703</v>
      </c>
      <c r="I87" t="s">
        <v>21844</v>
      </c>
      <c r="J87" t="s">
        <v>800</v>
      </c>
      <c r="K87" t="s">
        <v>634</v>
      </c>
      <c r="L87" t="s">
        <v>635</v>
      </c>
      <c r="M87" t="s">
        <v>21845</v>
      </c>
      <c r="N87" t="s">
        <v>634</v>
      </c>
      <c r="O87" t="s">
        <v>637</v>
      </c>
      <c r="P87" t="s">
        <v>22</v>
      </c>
      <c r="Q87" t="s">
        <v>638</v>
      </c>
      <c r="R87" t="s">
        <v>635</v>
      </c>
      <c r="S87" t="s">
        <v>21846</v>
      </c>
      <c r="T87" t="s">
        <v>21845</v>
      </c>
    </row>
    <row r="88" spans="1:20" x14ac:dyDescent="0.25">
      <c r="A88" t="s">
        <v>23</v>
      </c>
      <c r="B88" t="s">
        <v>24</v>
      </c>
      <c r="C88">
        <v>50</v>
      </c>
      <c r="D88">
        <v>1</v>
      </c>
      <c r="E88" t="s">
        <v>21843</v>
      </c>
      <c r="F88">
        <v>138</v>
      </c>
      <c r="G88">
        <v>38</v>
      </c>
      <c r="H88" t="s">
        <v>703</v>
      </c>
      <c r="I88" t="s">
        <v>21844</v>
      </c>
      <c r="J88" t="s">
        <v>800</v>
      </c>
      <c r="K88" t="s">
        <v>634</v>
      </c>
      <c r="L88" t="s">
        <v>635</v>
      </c>
      <c r="M88" t="s">
        <v>21845</v>
      </c>
      <c r="N88" t="s">
        <v>634</v>
      </c>
      <c r="O88" t="s">
        <v>637</v>
      </c>
      <c r="P88" t="s">
        <v>22</v>
      </c>
      <c r="Q88" t="s">
        <v>638</v>
      </c>
      <c r="R88" t="s">
        <v>635</v>
      </c>
      <c r="S88" t="s">
        <v>21846</v>
      </c>
      <c r="T88" t="s">
        <v>21845</v>
      </c>
    </row>
    <row r="89" spans="1:20" x14ac:dyDescent="0.25">
      <c r="A89" t="s">
        <v>25</v>
      </c>
      <c r="B89" t="s">
        <v>26</v>
      </c>
      <c r="C89">
        <v>50</v>
      </c>
      <c r="D89">
        <v>1</v>
      </c>
      <c r="E89" t="s">
        <v>21843</v>
      </c>
      <c r="F89">
        <v>138</v>
      </c>
      <c r="G89">
        <v>38</v>
      </c>
      <c r="H89" t="s">
        <v>703</v>
      </c>
      <c r="I89" t="s">
        <v>21844</v>
      </c>
      <c r="J89" t="s">
        <v>800</v>
      </c>
      <c r="K89" t="s">
        <v>634</v>
      </c>
      <c r="L89" t="s">
        <v>635</v>
      </c>
      <c r="M89" t="s">
        <v>21845</v>
      </c>
      <c r="N89" t="s">
        <v>634</v>
      </c>
      <c r="O89" t="s">
        <v>637</v>
      </c>
      <c r="P89" t="s">
        <v>22</v>
      </c>
      <c r="Q89" t="s">
        <v>638</v>
      </c>
      <c r="R89" t="s">
        <v>635</v>
      </c>
      <c r="S89" t="s">
        <v>21846</v>
      </c>
      <c r="T89" t="s">
        <v>21845</v>
      </c>
    </row>
    <row r="90" spans="1:20" x14ac:dyDescent="0.25">
      <c r="A90" t="s">
        <v>37</v>
      </c>
      <c r="B90" t="s">
        <v>38</v>
      </c>
      <c r="C90">
        <v>66.666666666666671</v>
      </c>
      <c r="D90">
        <v>3</v>
      </c>
      <c r="E90" t="s">
        <v>21847</v>
      </c>
      <c r="F90">
        <v>100</v>
      </c>
      <c r="G90">
        <v>0</v>
      </c>
      <c r="H90" t="s">
        <v>631</v>
      </c>
      <c r="I90" t="s">
        <v>21848</v>
      </c>
      <c r="J90" t="s">
        <v>769</v>
      </c>
      <c r="K90" t="s">
        <v>634</v>
      </c>
      <c r="L90" t="s">
        <v>635</v>
      </c>
      <c r="M90" t="s">
        <v>21849</v>
      </c>
      <c r="N90" t="s">
        <v>634</v>
      </c>
      <c r="O90" t="s">
        <v>1520</v>
      </c>
      <c r="P90" t="s">
        <v>22</v>
      </c>
      <c r="Q90" t="s">
        <v>655</v>
      </c>
      <c r="R90" t="s">
        <v>635</v>
      </c>
      <c r="S90" t="s">
        <v>21850</v>
      </c>
      <c r="T90" t="s">
        <v>21851</v>
      </c>
    </row>
    <row r="91" spans="1:20" x14ac:dyDescent="0.25">
      <c r="A91" t="s">
        <v>20</v>
      </c>
      <c r="B91" t="s">
        <v>21</v>
      </c>
      <c r="C91">
        <v>50</v>
      </c>
      <c r="D91">
        <v>1</v>
      </c>
      <c r="E91" t="s">
        <v>21852</v>
      </c>
      <c r="F91">
        <v>200</v>
      </c>
      <c r="G91">
        <v>0</v>
      </c>
      <c r="H91" t="s">
        <v>631</v>
      </c>
      <c r="I91" t="s">
        <v>21853</v>
      </c>
      <c r="J91" t="s">
        <v>2464</v>
      </c>
      <c r="K91" t="s">
        <v>634</v>
      </c>
      <c r="L91" t="s">
        <v>635</v>
      </c>
      <c r="M91" t="s">
        <v>21854</v>
      </c>
      <c r="N91" t="s">
        <v>634</v>
      </c>
      <c r="O91" t="s">
        <v>637</v>
      </c>
      <c r="P91" t="s">
        <v>22</v>
      </c>
      <c r="Q91" t="s">
        <v>638</v>
      </c>
      <c r="R91" t="s">
        <v>635</v>
      </c>
      <c r="S91" t="s">
        <v>21855</v>
      </c>
      <c r="T91" t="s">
        <v>21854</v>
      </c>
    </row>
    <row r="92" spans="1:20" x14ac:dyDescent="0.25">
      <c r="A92" t="s">
        <v>23</v>
      </c>
      <c r="B92" t="s">
        <v>24</v>
      </c>
      <c r="C92">
        <v>50</v>
      </c>
      <c r="D92">
        <v>1</v>
      </c>
      <c r="E92" t="s">
        <v>21852</v>
      </c>
      <c r="F92">
        <v>200</v>
      </c>
      <c r="G92">
        <v>0</v>
      </c>
      <c r="H92" t="s">
        <v>631</v>
      </c>
      <c r="I92" t="s">
        <v>21853</v>
      </c>
      <c r="J92" t="s">
        <v>2464</v>
      </c>
      <c r="K92" t="s">
        <v>634</v>
      </c>
      <c r="L92" t="s">
        <v>635</v>
      </c>
      <c r="M92" t="s">
        <v>21854</v>
      </c>
      <c r="N92" t="s">
        <v>634</v>
      </c>
      <c r="O92" t="s">
        <v>637</v>
      </c>
      <c r="P92" t="s">
        <v>22</v>
      </c>
      <c r="Q92" t="s">
        <v>638</v>
      </c>
      <c r="R92" t="s">
        <v>635</v>
      </c>
      <c r="S92" t="s">
        <v>21855</v>
      </c>
      <c r="T92" t="s">
        <v>21854</v>
      </c>
    </row>
    <row r="93" spans="1:20" x14ac:dyDescent="0.25">
      <c r="A93" t="s">
        <v>25</v>
      </c>
      <c r="B93" t="s">
        <v>26</v>
      </c>
      <c r="C93">
        <v>50</v>
      </c>
      <c r="D93">
        <v>1</v>
      </c>
      <c r="E93" t="s">
        <v>21852</v>
      </c>
      <c r="F93">
        <v>200</v>
      </c>
      <c r="G93">
        <v>0</v>
      </c>
      <c r="H93" t="s">
        <v>631</v>
      </c>
      <c r="I93" t="s">
        <v>21853</v>
      </c>
      <c r="J93" t="s">
        <v>2464</v>
      </c>
      <c r="K93" t="s">
        <v>634</v>
      </c>
      <c r="L93" t="s">
        <v>635</v>
      </c>
      <c r="M93" t="s">
        <v>21854</v>
      </c>
      <c r="N93" t="s">
        <v>634</v>
      </c>
      <c r="O93" t="s">
        <v>637</v>
      </c>
      <c r="P93" t="s">
        <v>22</v>
      </c>
      <c r="Q93" t="s">
        <v>638</v>
      </c>
      <c r="R93" t="s">
        <v>635</v>
      </c>
      <c r="S93" t="s">
        <v>21855</v>
      </c>
      <c r="T93" t="s">
        <v>21854</v>
      </c>
    </row>
    <row r="94" spans="1:20" x14ac:dyDescent="0.25">
      <c r="A94" t="s">
        <v>164</v>
      </c>
      <c r="B94" t="s">
        <v>165</v>
      </c>
      <c r="C94">
        <v>33.333333333333336</v>
      </c>
      <c r="D94">
        <v>3</v>
      </c>
      <c r="E94" t="s">
        <v>21852</v>
      </c>
      <c r="F94">
        <v>200</v>
      </c>
      <c r="G94">
        <v>0</v>
      </c>
      <c r="H94" t="s">
        <v>631</v>
      </c>
      <c r="I94" t="s">
        <v>21853</v>
      </c>
      <c r="J94" t="s">
        <v>2464</v>
      </c>
      <c r="K94" t="s">
        <v>634</v>
      </c>
      <c r="L94" t="s">
        <v>635</v>
      </c>
      <c r="M94" t="s">
        <v>21854</v>
      </c>
      <c r="N94" t="s">
        <v>634</v>
      </c>
      <c r="O94" t="s">
        <v>637</v>
      </c>
      <c r="P94" t="s">
        <v>22</v>
      </c>
      <c r="Q94" t="s">
        <v>638</v>
      </c>
      <c r="R94" t="s">
        <v>635</v>
      </c>
      <c r="S94" t="s">
        <v>21855</v>
      </c>
      <c r="T94" t="s">
        <v>21854</v>
      </c>
    </row>
    <row r="95" spans="1:20" x14ac:dyDescent="0.25">
      <c r="A95" t="s">
        <v>20</v>
      </c>
      <c r="B95" t="s">
        <v>21</v>
      </c>
      <c r="C95">
        <v>50</v>
      </c>
      <c r="D95">
        <v>1</v>
      </c>
      <c r="E95" t="s">
        <v>21856</v>
      </c>
      <c r="F95">
        <v>100</v>
      </c>
      <c r="G95">
        <v>0</v>
      </c>
      <c r="H95" t="s">
        <v>631</v>
      </c>
      <c r="I95" t="s">
        <v>21857</v>
      </c>
      <c r="J95" t="s">
        <v>1032</v>
      </c>
      <c r="K95" t="s">
        <v>634</v>
      </c>
      <c r="L95" t="s">
        <v>635</v>
      </c>
      <c r="M95" t="s">
        <v>21858</v>
      </c>
      <c r="N95" t="s">
        <v>634</v>
      </c>
      <c r="O95" t="s">
        <v>637</v>
      </c>
      <c r="P95" t="s">
        <v>22</v>
      </c>
      <c r="Q95" t="s">
        <v>638</v>
      </c>
      <c r="R95" t="s">
        <v>635</v>
      </c>
      <c r="S95" t="s">
        <v>21859</v>
      </c>
      <c r="T95" t="s">
        <v>21858</v>
      </c>
    </row>
    <row r="96" spans="1:20" x14ac:dyDescent="0.25">
      <c r="A96" t="s">
        <v>23</v>
      </c>
      <c r="B96" t="s">
        <v>24</v>
      </c>
      <c r="C96">
        <v>50</v>
      </c>
      <c r="D96">
        <v>1</v>
      </c>
      <c r="E96" t="s">
        <v>21856</v>
      </c>
      <c r="F96">
        <v>100</v>
      </c>
      <c r="G96">
        <v>0</v>
      </c>
      <c r="H96" t="s">
        <v>631</v>
      </c>
      <c r="I96" t="s">
        <v>21857</v>
      </c>
      <c r="J96" t="s">
        <v>1032</v>
      </c>
      <c r="K96" t="s">
        <v>634</v>
      </c>
      <c r="L96" t="s">
        <v>635</v>
      </c>
      <c r="M96" t="s">
        <v>21858</v>
      </c>
      <c r="N96" t="s">
        <v>634</v>
      </c>
      <c r="O96" t="s">
        <v>637</v>
      </c>
      <c r="P96" t="s">
        <v>22</v>
      </c>
      <c r="Q96" t="s">
        <v>638</v>
      </c>
      <c r="R96" t="s">
        <v>635</v>
      </c>
      <c r="S96" t="s">
        <v>21859</v>
      </c>
      <c r="T96" t="s">
        <v>21858</v>
      </c>
    </row>
    <row r="97" spans="1:20" x14ac:dyDescent="0.25">
      <c r="A97" t="s">
        <v>25</v>
      </c>
      <c r="B97" t="s">
        <v>26</v>
      </c>
      <c r="C97">
        <v>50</v>
      </c>
      <c r="D97">
        <v>1</v>
      </c>
      <c r="E97" t="s">
        <v>21856</v>
      </c>
      <c r="F97">
        <v>100</v>
      </c>
      <c r="G97">
        <v>0</v>
      </c>
      <c r="H97" t="s">
        <v>631</v>
      </c>
      <c r="I97" t="s">
        <v>21857</v>
      </c>
      <c r="J97" t="s">
        <v>1032</v>
      </c>
      <c r="K97" t="s">
        <v>634</v>
      </c>
      <c r="L97" t="s">
        <v>635</v>
      </c>
      <c r="M97" t="s">
        <v>21858</v>
      </c>
      <c r="N97" t="s">
        <v>634</v>
      </c>
      <c r="O97" t="s">
        <v>637</v>
      </c>
      <c r="P97" t="s">
        <v>22</v>
      </c>
      <c r="Q97" t="s">
        <v>638</v>
      </c>
      <c r="R97" t="s">
        <v>635</v>
      </c>
      <c r="S97" t="s">
        <v>21859</v>
      </c>
      <c r="T97" t="s">
        <v>21858</v>
      </c>
    </row>
    <row r="98" spans="1:20" x14ac:dyDescent="0.25">
      <c r="A98" t="s">
        <v>20</v>
      </c>
      <c r="B98" t="s">
        <v>21</v>
      </c>
      <c r="C98">
        <v>50</v>
      </c>
      <c r="D98">
        <v>1</v>
      </c>
      <c r="E98" t="s">
        <v>21860</v>
      </c>
      <c r="F98">
        <v>100</v>
      </c>
      <c r="G98">
        <v>0</v>
      </c>
      <c r="H98" t="s">
        <v>631</v>
      </c>
      <c r="I98" t="s">
        <v>21861</v>
      </c>
      <c r="J98" t="s">
        <v>1152</v>
      </c>
      <c r="K98" t="s">
        <v>634</v>
      </c>
      <c r="L98" t="s">
        <v>635</v>
      </c>
      <c r="M98" t="s">
        <v>21862</v>
      </c>
      <c r="N98" t="s">
        <v>634</v>
      </c>
      <c r="O98" t="s">
        <v>707</v>
      </c>
      <c r="P98" t="s">
        <v>22</v>
      </c>
      <c r="Q98" t="s">
        <v>638</v>
      </c>
      <c r="R98" t="s">
        <v>635</v>
      </c>
      <c r="S98" t="s">
        <v>21863</v>
      </c>
      <c r="T98" t="s">
        <v>21862</v>
      </c>
    </row>
    <row r="99" spans="1:20" x14ac:dyDescent="0.25">
      <c r="A99" t="s">
        <v>23</v>
      </c>
      <c r="B99" t="s">
        <v>24</v>
      </c>
      <c r="C99">
        <v>50</v>
      </c>
      <c r="D99">
        <v>1</v>
      </c>
      <c r="E99" t="s">
        <v>21860</v>
      </c>
      <c r="F99">
        <v>100</v>
      </c>
      <c r="G99">
        <v>0</v>
      </c>
      <c r="H99" t="s">
        <v>631</v>
      </c>
      <c r="I99" t="s">
        <v>21861</v>
      </c>
      <c r="J99" t="s">
        <v>1152</v>
      </c>
      <c r="K99" t="s">
        <v>634</v>
      </c>
      <c r="L99" t="s">
        <v>635</v>
      </c>
      <c r="M99" t="s">
        <v>21862</v>
      </c>
      <c r="N99" t="s">
        <v>634</v>
      </c>
      <c r="O99" t="s">
        <v>707</v>
      </c>
      <c r="P99" t="s">
        <v>22</v>
      </c>
      <c r="Q99" t="s">
        <v>638</v>
      </c>
      <c r="R99" t="s">
        <v>635</v>
      </c>
      <c r="S99" t="s">
        <v>21863</v>
      </c>
      <c r="T99" t="s">
        <v>21862</v>
      </c>
    </row>
    <row r="100" spans="1:20" x14ac:dyDescent="0.25">
      <c r="A100" t="s">
        <v>25</v>
      </c>
      <c r="B100" t="s">
        <v>26</v>
      </c>
      <c r="C100">
        <v>50</v>
      </c>
      <c r="D100">
        <v>1</v>
      </c>
      <c r="E100" t="s">
        <v>21860</v>
      </c>
      <c r="F100">
        <v>100</v>
      </c>
      <c r="G100">
        <v>0</v>
      </c>
      <c r="H100" t="s">
        <v>631</v>
      </c>
      <c r="I100" t="s">
        <v>21861</v>
      </c>
      <c r="J100" t="s">
        <v>1152</v>
      </c>
      <c r="K100" t="s">
        <v>634</v>
      </c>
      <c r="L100" t="s">
        <v>635</v>
      </c>
      <c r="M100" t="s">
        <v>21862</v>
      </c>
      <c r="N100" t="s">
        <v>634</v>
      </c>
      <c r="O100" t="s">
        <v>707</v>
      </c>
      <c r="P100" t="s">
        <v>22</v>
      </c>
      <c r="Q100" t="s">
        <v>638</v>
      </c>
      <c r="R100" t="s">
        <v>635</v>
      </c>
      <c r="S100" t="s">
        <v>21863</v>
      </c>
      <c r="T100" t="s">
        <v>21862</v>
      </c>
    </row>
    <row r="101" spans="1:20" x14ac:dyDescent="0.25">
      <c r="A101" t="s">
        <v>35</v>
      </c>
      <c r="B101" t="s">
        <v>36</v>
      </c>
      <c r="C101">
        <v>66.666666666666671</v>
      </c>
      <c r="D101">
        <v>3</v>
      </c>
      <c r="E101" t="s">
        <v>21864</v>
      </c>
      <c r="F101">
        <v>190</v>
      </c>
      <c r="G101">
        <v>0</v>
      </c>
      <c r="H101" t="s">
        <v>631</v>
      </c>
      <c r="I101" t="s">
        <v>21865</v>
      </c>
      <c r="J101" t="s">
        <v>1244</v>
      </c>
      <c r="K101" t="s">
        <v>634</v>
      </c>
      <c r="L101" t="s">
        <v>635</v>
      </c>
      <c r="M101" t="s">
        <v>21866</v>
      </c>
      <c r="N101" t="s">
        <v>634</v>
      </c>
      <c r="O101" t="s">
        <v>654</v>
      </c>
      <c r="P101" t="s">
        <v>22</v>
      </c>
      <c r="Q101" t="s">
        <v>655</v>
      </c>
      <c r="R101" t="s">
        <v>635</v>
      </c>
      <c r="S101" t="s">
        <v>21867</v>
      </c>
      <c r="T101" t="s">
        <v>21866</v>
      </c>
    </row>
    <row r="102" spans="1:20" x14ac:dyDescent="0.25">
      <c r="A102" t="s">
        <v>20</v>
      </c>
      <c r="B102" t="s">
        <v>21</v>
      </c>
      <c r="C102">
        <v>50</v>
      </c>
      <c r="D102">
        <v>1</v>
      </c>
      <c r="E102" t="s">
        <v>21864</v>
      </c>
      <c r="F102">
        <v>190</v>
      </c>
      <c r="G102">
        <v>0</v>
      </c>
      <c r="H102" t="s">
        <v>631</v>
      </c>
      <c r="I102" t="s">
        <v>21865</v>
      </c>
      <c r="J102" t="s">
        <v>1244</v>
      </c>
      <c r="K102" t="s">
        <v>634</v>
      </c>
      <c r="L102" t="s">
        <v>635</v>
      </c>
      <c r="M102" t="s">
        <v>21866</v>
      </c>
      <c r="N102" t="s">
        <v>634</v>
      </c>
      <c r="O102" t="s">
        <v>654</v>
      </c>
      <c r="P102" t="s">
        <v>22</v>
      </c>
      <c r="Q102" t="s">
        <v>655</v>
      </c>
      <c r="R102" t="s">
        <v>635</v>
      </c>
      <c r="S102" t="s">
        <v>21867</v>
      </c>
      <c r="T102" t="s">
        <v>21866</v>
      </c>
    </row>
    <row r="103" spans="1:20" x14ac:dyDescent="0.25">
      <c r="A103" t="s">
        <v>23</v>
      </c>
      <c r="B103" t="s">
        <v>24</v>
      </c>
      <c r="C103">
        <v>50</v>
      </c>
      <c r="D103">
        <v>1</v>
      </c>
      <c r="E103" t="s">
        <v>21864</v>
      </c>
      <c r="F103">
        <v>190</v>
      </c>
      <c r="G103">
        <v>0</v>
      </c>
      <c r="H103" t="s">
        <v>631</v>
      </c>
      <c r="I103" t="s">
        <v>21865</v>
      </c>
      <c r="J103" t="s">
        <v>1244</v>
      </c>
      <c r="K103" t="s">
        <v>634</v>
      </c>
      <c r="L103" t="s">
        <v>635</v>
      </c>
      <c r="M103" t="s">
        <v>21866</v>
      </c>
      <c r="N103" t="s">
        <v>634</v>
      </c>
      <c r="O103" t="s">
        <v>654</v>
      </c>
      <c r="P103" t="s">
        <v>22</v>
      </c>
      <c r="Q103" t="s">
        <v>655</v>
      </c>
      <c r="R103" t="s">
        <v>635</v>
      </c>
      <c r="S103" t="s">
        <v>21867</v>
      </c>
      <c r="T103" t="s">
        <v>21866</v>
      </c>
    </row>
    <row r="104" spans="1:20" x14ac:dyDescent="0.25">
      <c r="A104" t="s">
        <v>25</v>
      </c>
      <c r="B104" t="s">
        <v>26</v>
      </c>
      <c r="C104">
        <v>50</v>
      </c>
      <c r="D104">
        <v>1</v>
      </c>
      <c r="E104" t="s">
        <v>21864</v>
      </c>
      <c r="F104">
        <v>190</v>
      </c>
      <c r="G104">
        <v>0</v>
      </c>
      <c r="H104" t="s">
        <v>631</v>
      </c>
      <c r="I104" t="s">
        <v>21865</v>
      </c>
      <c r="J104" t="s">
        <v>1244</v>
      </c>
      <c r="K104" t="s">
        <v>634</v>
      </c>
      <c r="L104" t="s">
        <v>635</v>
      </c>
      <c r="M104" t="s">
        <v>21866</v>
      </c>
      <c r="N104" t="s">
        <v>634</v>
      </c>
      <c r="O104" t="s">
        <v>654</v>
      </c>
      <c r="P104" t="s">
        <v>22</v>
      </c>
      <c r="Q104" t="s">
        <v>655</v>
      </c>
      <c r="R104" t="s">
        <v>635</v>
      </c>
      <c r="S104" t="s">
        <v>21867</v>
      </c>
      <c r="T104" t="s">
        <v>21866</v>
      </c>
    </row>
    <row r="105" spans="1:20" x14ac:dyDescent="0.25">
      <c r="A105" t="s">
        <v>121</v>
      </c>
      <c r="B105" t="s">
        <v>122</v>
      </c>
      <c r="C105">
        <v>15</v>
      </c>
      <c r="D105">
        <v>1</v>
      </c>
      <c r="E105" t="s">
        <v>21868</v>
      </c>
      <c r="F105">
        <v>15</v>
      </c>
      <c r="G105">
        <v>0</v>
      </c>
      <c r="H105" t="s">
        <v>641</v>
      </c>
      <c r="I105" t="s">
        <v>17377</v>
      </c>
      <c r="J105" t="s">
        <v>17544</v>
      </c>
      <c r="K105" t="s">
        <v>2063</v>
      </c>
      <c r="L105" t="s">
        <v>2064</v>
      </c>
      <c r="M105" t="s">
        <v>21866</v>
      </c>
      <c r="N105" t="s">
        <v>634</v>
      </c>
      <c r="O105" t="s">
        <v>894</v>
      </c>
      <c r="P105" t="s">
        <v>43</v>
      </c>
      <c r="Q105" t="s">
        <v>648</v>
      </c>
      <c r="R105" t="s">
        <v>635</v>
      </c>
      <c r="S105" t="s">
        <v>21869</v>
      </c>
      <c r="T105" t="s">
        <v>21866</v>
      </c>
    </row>
    <row r="106" spans="1:20" x14ac:dyDescent="0.25">
      <c r="A106" t="s">
        <v>39</v>
      </c>
      <c r="B106" t="s">
        <v>44</v>
      </c>
      <c r="C106">
        <v>78.5</v>
      </c>
      <c r="D106">
        <v>2</v>
      </c>
      <c r="E106" t="s">
        <v>21870</v>
      </c>
      <c r="F106">
        <v>733</v>
      </c>
      <c r="G106">
        <v>0</v>
      </c>
      <c r="H106" t="s">
        <v>641</v>
      </c>
      <c r="I106" t="s">
        <v>4566</v>
      </c>
      <c r="J106" t="s">
        <v>21871</v>
      </c>
      <c r="K106" t="s">
        <v>17075</v>
      </c>
      <c r="L106" t="s">
        <v>2959</v>
      </c>
      <c r="M106" t="s">
        <v>21872</v>
      </c>
      <c r="N106" t="s">
        <v>634</v>
      </c>
      <c r="O106" t="s">
        <v>894</v>
      </c>
      <c r="P106" t="s">
        <v>43</v>
      </c>
      <c r="Q106" t="s">
        <v>648</v>
      </c>
      <c r="R106" t="s">
        <v>635</v>
      </c>
      <c r="S106" t="s">
        <v>21873</v>
      </c>
      <c r="T106" t="s">
        <v>21872</v>
      </c>
    </row>
    <row r="107" spans="1:20" x14ac:dyDescent="0.25">
      <c r="A107" t="s">
        <v>39</v>
      </c>
      <c r="B107" t="s">
        <v>44</v>
      </c>
      <c r="C107">
        <v>72</v>
      </c>
      <c r="D107">
        <v>4</v>
      </c>
      <c r="E107" t="s">
        <v>21870</v>
      </c>
      <c r="F107">
        <v>733</v>
      </c>
      <c r="G107">
        <v>0</v>
      </c>
      <c r="H107" t="s">
        <v>641</v>
      </c>
      <c r="I107" t="s">
        <v>4566</v>
      </c>
      <c r="J107" t="s">
        <v>21871</v>
      </c>
      <c r="K107" t="s">
        <v>17075</v>
      </c>
      <c r="L107" t="s">
        <v>2959</v>
      </c>
      <c r="M107" t="s">
        <v>21872</v>
      </c>
      <c r="N107" t="s">
        <v>634</v>
      </c>
      <c r="O107" t="s">
        <v>894</v>
      </c>
      <c r="P107" t="s">
        <v>43</v>
      </c>
      <c r="Q107" t="s">
        <v>648</v>
      </c>
      <c r="R107" t="s">
        <v>635</v>
      </c>
      <c r="S107" t="s">
        <v>21873</v>
      </c>
      <c r="T107" t="s">
        <v>21872</v>
      </c>
    </row>
    <row r="108" spans="1:20" x14ac:dyDescent="0.25">
      <c r="A108" t="s">
        <v>39</v>
      </c>
      <c r="B108" t="s">
        <v>44</v>
      </c>
      <c r="C108">
        <v>72</v>
      </c>
      <c r="D108">
        <v>4</v>
      </c>
      <c r="E108" t="s">
        <v>21870</v>
      </c>
      <c r="F108">
        <v>733</v>
      </c>
      <c r="G108">
        <v>0</v>
      </c>
      <c r="H108" t="s">
        <v>641</v>
      </c>
      <c r="I108" t="s">
        <v>4566</v>
      </c>
      <c r="J108" t="s">
        <v>21871</v>
      </c>
      <c r="K108" t="s">
        <v>17075</v>
      </c>
      <c r="L108" t="s">
        <v>2959</v>
      </c>
      <c r="M108" t="s">
        <v>21872</v>
      </c>
      <c r="N108" t="s">
        <v>634</v>
      </c>
      <c r="O108" t="s">
        <v>894</v>
      </c>
      <c r="P108" t="s">
        <v>43</v>
      </c>
      <c r="Q108" t="s">
        <v>648</v>
      </c>
      <c r="R108" t="s">
        <v>635</v>
      </c>
      <c r="S108" t="s">
        <v>21873</v>
      </c>
      <c r="T108" t="s">
        <v>21872</v>
      </c>
    </row>
    <row r="109" spans="1:20" x14ac:dyDescent="0.25">
      <c r="A109" t="s">
        <v>39</v>
      </c>
      <c r="B109" t="s">
        <v>44</v>
      </c>
      <c r="C109">
        <v>78.5</v>
      </c>
      <c r="D109">
        <v>2</v>
      </c>
      <c r="E109" t="s">
        <v>21874</v>
      </c>
      <c r="F109">
        <v>725</v>
      </c>
      <c r="G109">
        <v>0</v>
      </c>
      <c r="H109" t="s">
        <v>641</v>
      </c>
      <c r="I109" t="s">
        <v>4566</v>
      </c>
      <c r="J109" t="s">
        <v>21871</v>
      </c>
      <c r="K109" t="s">
        <v>17075</v>
      </c>
      <c r="L109" t="s">
        <v>2959</v>
      </c>
      <c r="M109" t="s">
        <v>21875</v>
      </c>
      <c r="N109" t="s">
        <v>634</v>
      </c>
      <c r="O109" t="s">
        <v>894</v>
      </c>
      <c r="P109" t="s">
        <v>43</v>
      </c>
      <c r="Q109" t="s">
        <v>648</v>
      </c>
      <c r="R109" t="s">
        <v>635</v>
      </c>
      <c r="S109" t="s">
        <v>21876</v>
      </c>
      <c r="T109" t="s">
        <v>21875</v>
      </c>
    </row>
    <row r="110" spans="1:20" x14ac:dyDescent="0.25">
      <c r="A110" t="s">
        <v>39</v>
      </c>
      <c r="B110" t="s">
        <v>44</v>
      </c>
      <c r="C110">
        <v>72</v>
      </c>
      <c r="D110">
        <v>4</v>
      </c>
      <c r="E110" t="s">
        <v>21874</v>
      </c>
      <c r="F110">
        <v>725</v>
      </c>
      <c r="G110">
        <v>0</v>
      </c>
      <c r="H110" t="s">
        <v>641</v>
      </c>
      <c r="I110" t="s">
        <v>4566</v>
      </c>
      <c r="J110" t="s">
        <v>21871</v>
      </c>
      <c r="K110" t="s">
        <v>17075</v>
      </c>
      <c r="L110" t="s">
        <v>2959</v>
      </c>
      <c r="M110" t="s">
        <v>21875</v>
      </c>
      <c r="N110" t="s">
        <v>634</v>
      </c>
      <c r="O110" t="s">
        <v>894</v>
      </c>
      <c r="P110" t="s">
        <v>43</v>
      </c>
      <c r="Q110" t="s">
        <v>648</v>
      </c>
      <c r="R110" t="s">
        <v>635</v>
      </c>
      <c r="S110" t="s">
        <v>21876</v>
      </c>
      <c r="T110" t="s">
        <v>21875</v>
      </c>
    </row>
    <row r="111" spans="1:20" x14ac:dyDescent="0.25">
      <c r="A111" t="s">
        <v>39</v>
      </c>
      <c r="B111" t="s">
        <v>44</v>
      </c>
      <c r="C111">
        <v>72</v>
      </c>
      <c r="D111">
        <v>4</v>
      </c>
      <c r="E111" t="s">
        <v>21874</v>
      </c>
      <c r="F111">
        <v>725</v>
      </c>
      <c r="G111">
        <v>0</v>
      </c>
      <c r="H111" t="s">
        <v>641</v>
      </c>
      <c r="I111" t="s">
        <v>4566</v>
      </c>
      <c r="J111" t="s">
        <v>21871</v>
      </c>
      <c r="K111" t="s">
        <v>17075</v>
      </c>
      <c r="L111" t="s">
        <v>2959</v>
      </c>
      <c r="M111" t="s">
        <v>21875</v>
      </c>
      <c r="N111" t="s">
        <v>634</v>
      </c>
      <c r="O111" t="s">
        <v>894</v>
      </c>
      <c r="P111" t="s">
        <v>43</v>
      </c>
      <c r="Q111" t="s">
        <v>648</v>
      </c>
      <c r="R111" t="s">
        <v>635</v>
      </c>
      <c r="S111" t="s">
        <v>21876</v>
      </c>
      <c r="T111" t="s">
        <v>21875</v>
      </c>
    </row>
    <row r="112" spans="1:20" x14ac:dyDescent="0.25">
      <c r="A112" t="s">
        <v>20</v>
      </c>
      <c r="B112" t="s">
        <v>21</v>
      </c>
      <c r="C112">
        <v>50</v>
      </c>
      <c r="D112">
        <v>1</v>
      </c>
      <c r="E112" t="s">
        <v>21877</v>
      </c>
      <c r="F112">
        <v>100</v>
      </c>
      <c r="G112">
        <v>0</v>
      </c>
      <c r="H112" t="s">
        <v>631</v>
      </c>
      <c r="I112" t="s">
        <v>21878</v>
      </c>
      <c r="J112" t="s">
        <v>4829</v>
      </c>
      <c r="K112" t="s">
        <v>634</v>
      </c>
      <c r="L112" t="s">
        <v>635</v>
      </c>
      <c r="M112" t="s">
        <v>21879</v>
      </c>
      <c r="N112" t="s">
        <v>634</v>
      </c>
      <c r="O112" t="s">
        <v>637</v>
      </c>
      <c r="P112" t="s">
        <v>22</v>
      </c>
      <c r="Q112" t="s">
        <v>638</v>
      </c>
      <c r="R112" t="s">
        <v>635</v>
      </c>
      <c r="S112" t="s">
        <v>21880</v>
      </c>
      <c r="T112" t="s">
        <v>21879</v>
      </c>
    </row>
    <row r="113" spans="1:20" x14ac:dyDescent="0.25">
      <c r="A113" t="s">
        <v>23</v>
      </c>
      <c r="B113" t="s">
        <v>24</v>
      </c>
      <c r="C113">
        <v>50</v>
      </c>
      <c r="D113">
        <v>1</v>
      </c>
      <c r="E113" t="s">
        <v>21877</v>
      </c>
      <c r="F113">
        <v>100</v>
      </c>
      <c r="G113">
        <v>0</v>
      </c>
      <c r="H113" t="s">
        <v>631</v>
      </c>
      <c r="I113" t="s">
        <v>21878</v>
      </c>
      <c r="J113" t="s">
        <v>4829</v>
      </c>
      <c r="K113" t="s">
        <v>634</v>
      </c>
      <c r="L113" t="s">
        <v>635</v>
      </c>
      <c r="M113" t="s">
        <v>21879</v>
      </c>
      <c r="N113" t="s">
        <v>634</v>
      </c>
      <c r="O113" t="s">
        <v>637</v>
      </c>
      <c r="P113" t="s">
        <v>22</v>
      </c>
      <c r="Q113" t="s">
        <v>638</v>
      </c>
      <c r="R113" t="s">
        <v>635</v>
      </c>
      <c r="S113" t="s">
        <v>21880</v>
      </c>
      <c r="T113" t="s">
        <v>21879</v>
      </c>
    </row>
    <row r="114" spans="1:20" x14ac:dyDescent="0.25">
      <c r="A114" t="s">
        <v>25</v>
      </c>
      <c r="B114" t="s">
        <v>26</v>
      </c>
      <c r="C114">
        <v>50</v>
      </c>
      <c r="D114">
        <v>1</v>
      </c>
      <c r="E114" t="s">
        <v>21877</v>
      </c>
      <c r="F114">
        <v>100</v>
      </c>
      <c r="G114">
        <v>0</v>
      </c>
      <c r="H114" t="s">
        <v>631</v>
      </c>
      <c r="I114" t="s">
        <v>21878</v>
      </c>
      <c r="J114" t="s">
        <v>4829</v>
      </c>
      <c r="K114" t="s">
        <v>634</v>
      </c>
      <c r="L114" t="s">
        <v>635</v>
      </c>
      <c r="M114" t="s">
        <v>21879</v>
      </c>
      <c r="N114" t="s">
        <v>634</v>
      </c>
      <c r="O114" t="s">
        <v>637</v>
      </c>
      <c r="P114" t="s">
        <v>22</v>
      </c>
      <c r="Q114" t="s">
        <v>638</v>
      </c>
      <c r="R114" t="s">
        <v>635</v>
      </c>
      <c r="S114" t="s">
        <v>21880</v>
      </c>
      <c r="T114" t="s">
        <v>21879</v>
      </c>
    </row>
    <row r="115" spans="1:20" x14ac:dyDescent="0.25">
      <c r="A115" t="s">
        <v>39</v>
      </c>
      <c r="B115" t="s">
        <v>44</v>
      </c>
      <c r="C115">
        <v>78</v>
      </c>
      <c r="D115">
        <v>1</v>
      </c>
      <c r="E115" t="s">
        <v>21881</v>
      </c>
      <c r="F115">
        <v>197</v>
      </c>
      <c r="G115">
        <v>41</v>
      </c>
      <c r="H115" t="s">
        <v>641</v>
      </c>
      <c r="I115" t="s">
        <v>7428</v>
      </c>
      <c r="J115" t="s">
        <v>21882</v>
      </c>
      <c r="K115" t="s">
        <v>21883</v>
      </c>
      <c r="L115" t="s">
        <v>4405</v>
      </c>
      <c r="M115" t="s">
        <v>21884</v>
      </c>
      <c r="N115" t="s">
        <v>634</v>
      </c>
      <c r="O115" t="s">
        <v>647</v>
      </c>
      <c r="P115" t="s">
        <v>43</v>
      </c>
      <c r="Q115" t="s">
        <v>648</v>
      </c>
      <c r="R115" t="s">
        <v>635</v>
      </c>
      <c r="S115" t="s">
        <v>21885</v>
      </c>
      <c r="T115" t="s">
        <v>21886</v>
      </c>
    </row>
    <row r="116" spans="1:20" x14ac:dyDescent="0.25">
      <c r="A116" t="s">
        <v>118</v>
      </c>
      <c r="B116" t="s">
        <v>91</v>
      </c>
      <c r="C116">
        <v>78</v>
      </c>
      <c r="D116">
        <v>1</v>
      </c>
      <c r="E116" t="s">
        <v>21881</v>
      </c>
      <c r="F116">
        <v>197</v>
      </c>
      <c r="G116">
        <v>41</v>
      </c>
      <c r="H116" t="s">
        <v>641</v>
      </c>
      <c r="I116" t="s">
        <v>7428</v>
      </c>
      <c r="J116" t="s">
        <v>21882</v>
      </c>
      <c r="K116" t="s">
        <v>21883</v>
      </c>
      <c r="L116" t="s">
        <v>4405</v>
      </c>
      <c r="M116" t="s">
        <v>21884</v>
      </c>
      <c r="N116" t="s">
        <v>634</v>
      </c>
      <c r="O116" t="s">
        <v>647</v>
      </c>
      <c r="P116" t="s">
        <v>43</v>
      </c>
      <c r="Q116" t="s">
        <v>648</v>
      </c>
      <c r="R116" t="s">
        <v>635</v>
      </c>
      <c r="S116" t="s">
        <v>21885</v>
      </c>
      <c r="T116" t="s">
        <v>21886</v>
      </c>
    </row>
    <row r="117" spans="1:20" x14ac:dyDescent="0.25">
      <c r="A117" t="s">
        <v>37</v>
      </c>
      <c r="B117" t="s">
        <v>38</v>
      </c>
      <c r="C117">
        <v>66.666666666666671</v>
      </c>
      <c r="D117">
        <v>15</v>
      </c>
      <c r="E117" t="s">
        <v>21887</v>
      </c>
      <c r="F117">
        <v>490</v>
      </c>
      <c r="G117">
        <v>0</v>
      </c>
      <c r="H117" t="s">
        <v>631</v>
      </c>
      <c r="I117" t="s">
        <v>21888</v>
      </c>
      <c r="J117" t="s">
        <v>694</v>
      </c>
      <c r="K117" t="s">
        <v>634</v>
      </c>
      <c r="L117" t="s">
        <v>635</v>
      </c>
      <c r="M117" t="s">
        <v>21889</v>
      </c>
      <c r="N117" t="s">
        <v>634</v>
      </c>
      <c r="O117" t="s">
        <v>654</v>
      </c>
      <c r="P117" t="s">
        <v>22</v>
      </c>
      <c r="Q117" t="s">
        <v>655</v>
      </c>
      <c r="R117" t="s">
        <v>635</v>
      </c>
      <c r="S117" t="s">
        <v>21890</v>
      </c>
      <c r="T117" t="s">
        <v>21891</v>
      </c>
    </row>
    <row r="118" spans="1:20" x14ac:dyDescent="0.25">
      <c r="A118" t="s">
        <v>31</v>
      </c>
      <c r="B118" t="s">
        <v>32</v>
      </c>
      <c r="C118">
        <v>54.5</v>
      </c>
      <c r="D118">
        <v>2</v>
      </c>
      <c r="E118" t="s">
        <v>21892</v>
      </c>
      <c r="F118">
        <v>71</v>
      </c>
      <c r="G118">
        <v>7</v>
      </c>
      <c r="H118" t="s">
        <v>641</v>
      </c>
      <c r="I118" t="s">
        <v>4914</v>
      </c>
      <c r="J118" t="s">
        <v>4915</v>
      </c>
      <c r="K118" t="s">
        <v>4916</v>
      </c>
      <c r="L118" t="s">
        <v>4917</v>
      </c>
      <c r="M118" t="s">
        <v>21893</v>
      </c>
      <c r="N118" t="s">
        <v>634</v>
      </c>
      <c r="O118" t="s">
        <v>689</v>
      </c>
      <c r="P118" t="s">
        <v>40</v>
      </c>
      <c r="Q118" t="s">
        <v>690</v>
      </c>
      <c r="R118" t="s">
        <v>635</v>
      </c>
      <c r="S118" t="s">
        <v>21894</v>
      </c>
      <c r="T118" t="s">
        <v>21893</v>
      </c>
    </row>
    <row r="119" spans="1:20" x14ac:dyDescent="0.25">
      <c r="A119" t="s">
        <v>116</v>
      </c>
      <c r="B119" t="s">
        <v>117</v>
      </c>
      <c r="C119">
        <v>10</v>
      </c>
      <c r="D119">
        <v>50</v>
      </c>
      <c r="E119" t="s">
        <v>21895</v>
      </c>
      <c r="F119">
        <v>880</v>
      </c>
      <c r="G119">
        <v>20</v>
      </c>
      <c r="H119" t="s">
        <v>641</v>
      </c>
      <c r="I119" t="s">
        <v>21896</v>
      </c>
      <c r="J119" t="s">
        <v>21897</v>
      </c>
      <c r="K119" t="s">
        <v>16781</v>
      </c>
      <c r="L119" t="s">
        <v>21898</v>
      </c>
      <c r="M119" t="s">
        <v>21899</v>
      </c>
      <c r="N119" t="s">
        <v>2208</v>
      </c>
      <c r="O119" t="s">
        <v>1642</v>
      </c>
      <c r="P119" t="s">
        <v>1122</v>
      </c>
      <c r="Q119" t="s">
        <v>1123</v>
      </c>
      <c r="R119" t="s">
        <v>635</v>
      </c>
      <c r="S119" t="s">
        <v>21900</v>
      </c>
      <c r="T119" t="s">
        <v>21901</v>
      </c>
    </row>
    <row r="120" spans="1:20" x14ac:dyDescent="0.25">
      <c r="A120" t="s">
        <v>559</v>
      </c>
      <c r="B120" t="s">
        <v>560</v>
      </c>
      <c r="C120">
        <v>12</v>
      </c>
      <c r="D120">
        <v>30</v>
      </c>
      <c r="E120" t="s">
        <v>21895</v>
      </c>
      <c r="F120">
        <v>880</v>
      </c>
      <c r="G120">
        <v>20</v>
      </c>
      <c r="H120" t="s">
        <v>641</v>
      </c>
      <c r="I120" t="s">
        <v>21896</v>
      </c>
      <c r="J120" t="s">
        <v>21897</v>
      </c>
      <c r="K120" t="s">
        <v>16781</v>
      </c>
      <c r="L120" t="s">
        <v>21898</v>
      </c>
      <c r="M120" t="s">
        <v>21899</v>
      </c>
      <c r="N120" t="s">
        <v>2208</v>
      </c>
      <c r="O120" t="s">
        <v>1642</v>
      </c>
      <c r="P120" t="s">
        <v>1122</v>
      </c>
      <c r="Q120" t="s">
        <v>1123</v>
      </c>
      <c r="R120" t="s">
        <v>635</v>
      </c>
      <c r="S120" t="s">
        <v>21900</v>
      </c>
      <c r="T120" t="s">
        <v>21901</v>
      </c>
    </row>
    <row r="121" spans="1:20" x14ac:dyDescent="0.25">
      <c r="A121" t="s">
        <v>37</v>
      </c>
      <c r="B121" t="s">
        <v>38</v>
      </c>
      <c r="C121">
        <v>66.666666666666671</v>
      </c>
      <c r="D121">
        <v>6</v>
      </c>
      <c r="E121" t="s">
        <v>21902</v>
      </c>
      <c r="F121">
        <v>200</v>
      </c>
      <c r="G121">
        <v>0</v>
      </c>
      <c r="H121" t="s">
        <v>631</v>
      </c>
      <c r="I121" t="s">
        <v>21903</v>
      </c>
      <c r="J121" t="s">
        <v>5627</v>
      </c>
      <c r="K121" t="s">
        <v>634</v>
      </c>
      <c r="L121" t="s">
        <v>635</v>
      </c>
      <c r="M121" t="s">
        <v>21904</v>
      </c>
      <c r="N121" t="s">
        <v>634</v>
      </c>
      <c r="O121" t="s">
        <v>637</v>
      </c>
      <c r="P121" t="s">
        <v>22</v>
      </c>
      <c r="Q121" t="s">
        <v>638</v>
      </c>
      <c r="R121" t="s">
        <v>635</v>
      </c>
      <c r="S121" t="s">
        <v>21905</v>
      </c>
      <c r="T121" t="s">
        <v>21904</v>
      </c>
    </row>
    <row r="122" spans="1:20" x14ac:dyDescent="0.25">
      <c r="A122" t="s">
        <v>164</v>
      </c>
      <c r="B122" t="s">
        <v>165</v>
      </c>
      <c r="C122">
        <v>33.333333333333336</v>
      </c>
      <c r="D122">
        <v>3</v>
      </c>
      <c r="E122" t="s">
        <v>21906</v>
      </c>
      <c r="F122">
        <v>100</v>
      </c>
      <c r="G122">
        <v>0</v>
      </c>
      <c r="H122" t="s">
        <v>631</v>
      </c>
      <c r="I122" t="s">
        <v>21907</v>
      </c>
      <c r="J122" t="s">
        <v>903</v>
      </c>
      <c r="K122" t="s">
        <v>634</v>
      </c>
      <c r="L122" t="s">
        <v>635</v>
      </c>
      <c r="M122" t="s">
        <v>21908</v>
      </c>
      <c r="N122" t="s">
        <v>634</v>
      </c>
      <c r="O122" t="s">
        <v>637</v>
      </c>
      <c r="P122" t="s">
        <v>22</v>
      </c>
      <c r="Q122" t="s">
        <v>638</v>
      </c>
      <c r="R122" t="s">
        <v>635</v>
      </c>
      <c r="S122" t="s">
        <v>21909</v>
      </c>
      <c r="T122" t="s">
        <v>21908</v>
      </c>
    </row>
    <row r="123" spans="1:20" x14ac:dyDescent="0.25">
      <c r="A123" t="s">
        <v>37</v>
      </c>
      <c r="B123" t="s">
        <v>38</v>
      </c>
      <c r="C123">
        <v>66.666666666666671</v>
      </c>
      <c r="D123">
        <v>6</v>
      </c>
      <c r="E123" t="s">
        <v>21910</v>
      </c>
      <c r="F123">
        <v>200</v>
      </c>
      <c r="G123">
        <v>0</v>
      </c>
      <c r="H123" t="s">
        <v>631</v>
      </c>
      <c r="I123" t="s">
        <v>21911</v>
      </c>
      <c r="J123" t="s">
        <v>694</v>
      </c>
      <c r="K123" t="s">
        <v>634</v>
      </c>
      <c r="L123" t="s">
        <v>635</v>
      </c>
      <c r="M123" t="s">
        <v>21912</v>
      </c>
      <c r="N123" t="s">
        <v>634</v>
      </c>
      <c r="O123" t="s">
        <v>654</v>
      </c>
      <c r="P123" t="s">
        <v>22</v>
      </c>
      <c r="Q123" t="s">
        <v>655</v>
      </c>
      <c r="R123" t="s">
        <v>635</v>
      </c>
      <c r="S123" t="s">
        <v>21913</v>
      </c>
      <c r="T123" t="s">
        <v>21914</v>
      </c>
    </row>
    <row r="124" spans="1:20" x14ac:dyDescent="0.25">
      <c r="A124" t="s">
        <v>164</v>
      </c>
      <c r="B124" t="s">
        <v>165</v>
      </c>
      <c r="C124">
        <v>50</v>
      </c>
      <c r="D124">
        <v>6</v>
      </c>
      <c r="E124" t="s">
        <v>21915</v>
      </c>
      <c r="F124">
        <v>200</v>
      </c>
      <c r="G124">
        <v>0</v>
      </c>
      <c r="H124" t="s">
        <v>631</v>
      </c>
      <c r="I124" t="s">
        <v>21916</v>
      </c>
      <c r="J124" t="s">
        <v>659</v>
      </c>
      <c r="K124" t="s">
        <v>634</v>
      </c>
      <c r="L124" t="s">
        <v>635</v>
      </c>
      <c r="M124" t="s">
        <v>21917</v>
      </c>
      <c r="N124" t="s">
        <v>634</v>
      </c>
      <c r="O124" t="s">
        <v>637</v>
      </c>
      <c r="P124" t="s">
        <v>22</v>
      </c>
      <c r="Q124" t="s">
        <v>638</v>
      </c>
      <c r="R124" t="s">
        <v>635</v>
      </c>
      <c r="S124" t="s">
        <v>21918</v>
      </c>
      <c r="T124" t="s">
        <v>21917</v>
      </c>
    </row>
    <row r="125" spans="1:20" x14ac:dyDescent="0.25">
      <c r="A125" t="s">
        <v>133</v>
      </c>
      <c r="B125" t="s">
        <v>134</v>
      </c>
      <c r="C125">
        <v>12</v>
      </c>
      <c r="D125">
        <v>20</v>
      </c>
      <c r="E125" t="s">
        <v>21919</v>
      </c>
      <c r="F125">
        <v>260</v>
      </c>
      <c r="G125">
        <v>0</v>
      </c>
      <c r="H125" t="s">
        <v>641</v>
      </c>
      <c r="I125" t="s">
        <v>15836</v>
      </c>
      <c r="J125" t="s">
        <v>21920</v>
      </c>
      <c r="K125" t="s">
        <v>15820</v>
      </c>
      <c r="L125" t="s">
        <v>3757</v>
      </c>
      <c r="M125" t="s">
        <v>21921</v>
      </c>
      <c r="N125" t="s">
        <v>634</v>
      </c>
      <c r="O125" t="s">
        <v>894</v>
      </c>
      <c r="P125" t="s">
        <v>43</v>
      </c>
      <c r="Q125" t="s">
        <v>648</v>
      </c>
      <c r="R125" t="s">
        <v>635</v>
      </c>
      <c r="S125" t="s">
        <v>21922</v>
      </c>
      <c r="T125" t="s">
        <v>21921</v>
      </c>
    </row>
    <row r="126" spans="1:20" x14ac:dyDescent="0.25">
      <c r="A126" t="s">
        <v>164</v>
      </c>
      <c r="B126" t="s">
        <v>165</v>
      </c>
      <c r="C126">
        <v>33.333333333333336</v>
      </c>
      <c r="D126">
        <v>3</v>
      </c>
      <c r="E126" t="s">
        <v>21923</v>
      </c>
      <c r="F126">
        <v>100</v>
      </c>
      <c r="G126">
        <v>0</v>
      </c>
      <c r="H126" t="s">
        <v>631</v>
      </c>
      <c r="I126" t="s">
        <v>14760</v>
      </c>
      <c r="J126" t="s">
        <v>725</v>
      </c>
      <c r="K126" t="s">
        <v>634</v>
      </c>
      <c r="L126" t="s">
        <v>635</v>
      </c>
      <c r="M126" t="s">
        <v>21924</v>
      </c>
      <c r="N126" t="s">
        <v>634</v>
      </c>
      <c r="O126" t="s">
        <v>637</v>
      </c>
      <c r="P126" t="s">
        <v>22</v>
      </c>
      <c r="Q126" t="s">
        <v>638</v>
      </c>
      <c r="R126" t="s">
        <v>635</v>
      </c>
      <c r="S126" t="s">
        <v>21925</v>
      </c>
      <c r="T126" t="s">
        <v>21924</v>
      </c>
    </row>
    <row r="127" spans="1:20" x14ac:dyDescent="0.25">
      <c r="A127" t="s">
        <v>118</v>
      </c>
      <c r="B127" t="s">
        <v>91</v>
      </c>
      <c r="C127">
        <v>100</v>
      </c>
      <c r="D127">
        <v>1</v>
      </c>
      <c r="E127" t="s">
        <v>21926</v>
      </c>
      <c r="F127">
        <v>99</v>
      </c>
      <c r="G127">
        <v>0</v>
      </c>
      <c r="H127" t="s">
        <v>1114</v>
      </c>
      <c r="I127" t="s">
        <v>21927</v>
      </c>
      <c r="J127" t="s">
        <v>21928</v>
      </c>
      <c r="K127" t="s">
        <v>1942</v>
      </c>
      <c r="L127" t="s">
        <v>21929</v>
      </c>
      <c r="M127" t="s">
        <v>21930</v>
      </c>
      <c r="N127" t="s">
        <v>2208</v>
      </c>
      <c r="O127" t="s">
        <v>1121</v>
      </c>
      <c r="P127" t="s">
        <v>1122</v>
      </c>
      <c r="Q127" t="s">
        <v>1123</v>
      </c>
      <c r="R127" t="s">
        <v>635</v>
      </c>
      <c r="S127" t="s">
        <v>21931</v>
      </c>
      <c r="T127" t="s">
        <v>21930</v>
      </c>
    </row>
    <row r="128" spans="1:20" x14ac:dyDescent="0.25">
      <c r="A128" t="s">
        <v>20</v>
      </c>
      <c r="B128" t="s">
        <v>21</v>
      </c>
      <c r="C128">
        <v>50</v>
      </c>
      <c r="D128">
        <v>1</v>
      </c>
      <c r="E128" t="s">
        <v>21932</v>
      </c>
      <c r="F128">
        <v>100</v>
      </c>
      <c r="G128">
        <v>0</v>
      </c>
      <c r="H128" t="s">
        <v>631</v>
      </c>
      <c r="I128" t="s">
        <v>21933</v>
      </c>
      <c r="J128" t="s">
        <v>4592</v>
      </c>
      <c r="K128" t="s">
        <v>634</v>
      </c>
      <c r="L128" t="s">
        <v>635</v>
      </c>
      <c r="M128" t="s">
        <v>21934</v>
      </c>
      <c r="N128" t="s">
        <v>634</v>
      </c>
      <c r="O128" t="s">
        <v>637</v>
      </c>
      <c r="P128" t="s">
        <v>22</v>
      </c>
      <c r="Q128" t="s">
        <v>638</v>
      </c>
      <c r="R128" t="s">
        <v>635</v>
      </c>
      <c r="S128" t="s">
        <v>21935</v>
      </c>
      <c r="T128" t="s">
        <v>21934</v>
      </c>
    </row>
    <row r="129" spans="1:20" x14ac:dyDescent="0.25">
      <c r="A129" t="s">
        <v>23</v>
      </c>
      <c r="B129" t="s">
        <v>24</v>
      </c>
      <c r="C129">
        <v>50</v>
      </c>
      <c r="D129">
        <v>1</v>
      </c>
      <c r="E129" t="s">
        <v>21932</v>
      </c>
      <c r="F129">
        <v>100</v>
      </c>
      <c r="G129">
        <v>0</v>
      </c>
      <c r="H129" t="s">
        <v>631</v>
      </c>
      <c r="I129" t="s">
        <v>21933</v>
      </c>
      <c r="J129" t="s">
        <v>4592</v>
      </c>
      <c r="K129" t="s">
        <v>634</v>
      </c>
      <c r="L129" t="s">
        <v>635</v>
      </c>
      <c r="M129" t="s">
        <v>21934</v>
      </c>
      <c r="N129" t="s">
        <v>634</v>
      </c>
      <c r="O129" t="s">
        <v>637</v>
      </c>
      <c r="P129" t="s">
        <v>22</v>
      </c>
      <c r="Q129" t="s">
        <v>638</v>
      </c>
      <c r="R129" t="s">
        <v>635</v>
      </c>
      <c r="S129" t="s">
        <v>21935</v>
      </c>
      <c r="T129" t="s">
        <v>21934</v>
      </c>
    </row>
    <row r="130" spans="1:20" x14ac:dyDescent="0.25">
      <c r="A130" t="s">
        <v>25</v>
      </c>
      <c r="B130" t="s">
        <v>26</v>
      </c>
      <c r="C130">
        <v>50</v>
      </c>
      <c r="D130">
        <v>1</v>
      </c>
      <c r="E130" t="s">
        <v>21932</v>
      </c>
      <c r="F130">
        <v>100</v>
      </c>
      <c r="G130">
        <v>0</v>
      </c>
      <c r="H130" t="s">
        <v>631</v>
      </c>
      <c r="I130" t="s">
        <v>21933</v>
      </c>
      <c r="J130" t="s">
        <v>4592</v>
      </c>
      <c r="K130" t="s">
        <v>634</v>
      </c>
      <c r="L130" t="s">
        <v>635</v>
      </c>
      <c r="M130" t="s">
        <v>21934</v>
      </c>
      <c r="N130" t="s">
        <v>634</v>
      </c>
      <c r="O130" t="s">
        <v>637</v>
      </c>
      <c r="P130" t="s">
        <v>22</v>
      </c>
      <c r="Q130" t="s">
        <v>638</v>
      </c>
      <c r="R130" t="s">
        <v>635</v>
      </c>
      <c r="S130" t="s">
        <v>21935</v>
      </c>
      <c r="T130" t="s">
        <v>21934</v>
      </c>
    </row>
    <row r="131" spans="1:20" x14ac:dyDescent="0.25">
      <c r="A131" t="s">
        <v>121</v>
      </c>
      <c r="B131" t="s">
        <v>122</v>
      </c>
      <c r="C131">
        <v>15</v>
      </c>
      <c r="D131">
        <v>1</v>
      </c>
      <c r="E131" t="s">
        <v>21936</v>
      </c>
      <c r="F131">
        <v>15</v>
      </c>
      <c r="G131">
        <v>0</v>
      </c>
      <c r="H131" t="s">
        <v>641</v>
      </c>
      <c r="I131" t="s">
        <v>21937</v>
      </c>
      <c r="J131" t="s">
        <v>21938</v>
      </c>
      <c r="K131" t="s">
        <v>21939</v>
      </c>
      <c r="L131" t="s">
        <v>3584</v>
      </c>
      <c r="M131" t="s">
        <v>21940</v>
      </c>
      <c r="N131" t="s">
        <v>634</v>
      </c>
      <c r="O131" t="s">
        <v>894</v>
      </c>
      <c r="P131" t="s">
        <v>43</v>
      </c>
      <c r="Q131" t="s">
        <v>648</v>
      </c>
      <c r="R131" t="s">
        <v>635</v>
      </c>
      <c r="S131" t="s">
        <v>21941</v>
      </c>
      <c r="T131" t="s">
        <v>21942</v>
      </c>
    </row>
    <row r="132" spans="1:20" x14ac:dyDescent="0.25">
      <c r="A132" t="s">
        <v>164</v>
      </c>
      <c r="B132" t="s">
        <v>165</v>
      </c>
      <c r="C132">
        <v>50</v>
      </c>
      <c r="D132">
        <v>6</v>
      </c>
      <c r="E132" t="s">
        <v>21943</v>
      </c>
      <c r="F132">
        <v>200</v>
      </c>
      <c r="G132">
        <v>0</v>
      </c>
      <c r="H132" t="s">
        <v>631</v>
      </c>
      <c r="I132" t="s">
        <v>21944</v>
      </c>
      <c r="J132" t="s">
        <v>925</v>
      </c>
      <c r="K132" t="s">
        <v>634</v>
      </c>
      <c r="L132" t="s">
        <v>635</v>
      </c>
      <c r="M132" t="s">
        <v>21945</v>
      </c>
      <c r="N132" t="s">
        <v>634</v>
      </c>
      <c r="O132" t="s">
        <v>637</v>
      </c>
      <c r="P132" t="s">
        <v>22</v>
      </c>
      <c r="Q132" t="s">
        <v>638</v>
      </c>
      <c r="R132" t="s">
        <v>635</v>
      </c>
      <c r="S132" t="s">
        <v>21946</v>
      </c>
      <c r="T132" t="s">
        <v>21945</v>
      </c>
    </row>
    <row r="133" spans="1:20" x14ac:dyDescent="0.25">
      <c r="A133" t="s">
        <v>39</v>
      </c>
      <c r="B133" t="s">
        <v>44</v>
      </c>
      <c r="C133">
        <v>69.900000000000006</v>
      </c>
      <c r="D133">
        <v>10</v>
      </c>
      <c r="E133" t="s">
        <v>21947</v>
      </c>
      <c r="F133">
        <v>523.41999999999996</v>
      </c>
      <c r="G133">
        <v>66</v>
      </c>
      <c r="H133" t="s">
        <v>641</v>
      </c>
      <c r="I133" t="s">
        <v>21948</v>
      </c>
      <c r="J133" t="s">
        <v>21949</v>
      </c>
      <c r="K133" t="s">
        <v>4451</v>
      </c>
      <c r="L133" t="s">
        <v>21950</v>
      </c>
      <c r="M133" t="s">
        <v>21945</v>
      </c>
      <c r="N133" t="s">
        <v>634</v>
      </c>
      <c r="O133" t="s">
        <v>689</v>
      </c>
      <c r="P133" t="s">
        <v>40</v>
      </c>
      <c r="Q133" t="s">
        <v>690</v>
      </c>
      <c r="R133" t="s">
        <v>635</v>
      </c>
      <c r="S133" t="s">
        <v>21951</v>
      </c>
      <c r="T133" t="s">
        <v>21945</v>
      </c>
    </row>
    <row r="134" spans="1:20" x14ac:dyDescent="0.25">
      <c r="A134" t="s">
        <v>37</v>
      </c>
      <c r="B134" t="s">
        <v>38</v>
      </c>
      <c r="C134">
        <v>66.666666666666671</v>
      </c>
      <c r="D134">
        <v>3</v>
      </c>
      <c r="E134" t="s">
        <v>21952</v>
      </c>
      <c r="F134">
        <v>100</v>
      </c>
      <c r="G134">
        <v>0</v>
      </c>
      <c r="H134" t="s">
        <v>631</v>
      </c>
      <c r="I134" t="s">
        <v>21953</v>
      </c>
      <c r="J134" t="s">
        <v>21954</v>
      </c>
      <c r="K134" t="s">
        <v>634</v>
      </c>
      <c r="L134" t="s">
        <v>635</v>
      </c>
      <c r="M134" t="s">
        <v>21955</v>
      </c>
      <c r="N134" t="s">
        <v>634</v>
      </c>
      <c r="O134" t="s">
        <v>654</v>
      </c>
      <c r="P134" t="s">
        <v>22</v>
      </c>
      <c r="Q134" t="s">
        <v>655</v>
      </c>
      <c r="R134" t="s">
        <v>635</v>
      </c>
      <c r="S134" t="s">
        <v>21956</v>
      </c>
      <c r="T134" t="s">
        <v>21955</v>
      </c>
    </row>
    <row r="135" spans="1:20" x14ac:dyDescent="0.25">
      <c r="A135" t="s">
        <v>23</v>
      </c>
      <c r="B135" t="s">
        <v>24</v>
      </c>
      <c r="C135">
        <v>33.333333333333336</v>
      </c>
      <c r="D135">
        <v>3</v>
      </c>
      <c r="E135" t="s">
        <v>21957</v>
      </c>
      <c r="F135">
        <v>100</v>
      </c>
      <c r="G135">
        <v>0</v>
      </c>
      <c r="H135" t="s">
        <v>631</v>
      </c>
      <c r="I135" t="s">
        <v>21958</v>
      </c>
      <c r="J135" t="s">
        <v>1683</v>
      </c>
      <c r="K135" t="s">
        <v>634</v>
      </c>
      <c r="L135" t="s">
        <v>635</v>
      </c>
      <c r="M135" t="s">
        <v>21955</v>
      </c>
      <c r="N135" t="s">
        <v>634</v>
      </c>
      <c r="O135" t="s">
        <v>637</v>
      </c>
      <c r="P135" t="s">
        <v>22</v>
      </c>
      <c r="Q135" t="s">
        <v>638</v>
      </c>
      <c r="R135" t="s">
        <v>635</v>
      </c>
      <c r="S135" t="s">
        <v>21959</v>
      </c>
      <c r="T135" t="s">
        <v>21955</v>
      </c>
    </row>
    <row r="136" spans="1:20" x14ac:dyDescent="0.25">
      <c r="A136" t="s">
        <v>35</v>
      </c>
      <c r="B136" t="s">
        <v>36</v>
      </c>
      <c r="C136">
        <v>66.666666666666671</v>
      </c>
      <c r="D136">
        <v>3</v>
      </c>
      <c r="E136" t="s">
        <v>21960</v>
      </c>
      <c r="F136">
        <v>200</v>
      </c>
      <c r="G136">
        <v>0</v>
      </c>
      <c r="H136" t="s">
        <v>631</v>
      </c>
      <c r="I136" t="s">
        <v>21961</v>
      </c>
      <c r="J136" t="s">
        <v>711</v>
      </c>
      <c r="K136" t="s">
        <v>634</v>
      </c>
      <c r="L136" t="s">
        <v>635</v>
      </c>
      <c r="M136" t="s">
        <v>21962</v>
      </c>
      <c r="N136" t="s">
        <v>634</v>
      </c>
      <c r="O136" t="s">
        <v>654</v>
      </c>
      <c r="P136" t="s">
        <v>22</v>
      </c>
      <c r="Q136" t="s">
        <v>655</v>
      </c>
      <c r="R136" t="s">
        <v>635</v>
      </c>
      <c r="S136" t="s">
        <v>21963</v>
      </c>
      <c r="T136" t="s">
        <v>21964</v>
      </c>
    </row>
    <row r="137" spans="1:20" x14ac:dyDescent="0.25">
      <c r="A137" t="s">
        <v>20</v>
      </c>
      <c r="B137" t="s">
        <v>21</v>
      </c>
      <c r="C137">
        <v>50</v>
      </c>
      <c r="D137">
        <v>1</v>
      </c>
      <c r="E137" t="s">
        <v>21960</v>
      </c>
      <c r="F137">
        <v>200</v>
      </c>
      <c r="G137">
        <v>0</v>
      </c>
      <c r="H137" t="s">
        <v>631</v>
      </c>
      <c r="I137" t="s">
        <v>21961</v>
      </c>
      <c r="J137" t="s">
        <v>711</v>
      </c>
      <c r="K137" t="s">
        <v>634</v>
      </c>
      <c r="L137" t="s">
        <v>635</v>
      </c>
      <c r="M137" t="s">
        <v>21962</v>
      </c>
      <c r="N137" t="s">
        <v>634</v>
      </c>
      <c r="O137" t="s">
        <v>654</v>
      </c>
      <c r="P137" t="s">
        <v>22</v>
      </c>
      <c r="Q137" t="s">
        <v>655</v>
      </c>
      <c r="R137" t="s">
        <v>635</v>
      </c>
      <c r="S137" t="s">
        <v>21963</v>
      </c>
      <c r="T137" t="s">
        <v>21964</v>
      </c>
    </row>
    <row r="138" spans="1:20" x14ac:dyDescent="0.25">
      <c r="A138" t="s">
        <v>23</v>
      </c>
      <c r="B138" t="s">
        <v>24</v>
      </c>
      <c r="C138">
        <v>50</v>
      </c>
      <c r="D138">
        <v>1</v>
      </c>
      <c r="E138" t="s">
        <v>21960</v>
      </c>
      <c r="F138">
        <v>200</v>
      </c>
      <c r="G138">
        <v>0</v>
      </c>
      <c r="H138" t="s">
        <v>631</v>
      </c>
      <c r="I138" t="s">
        <v>21961</v>
      </c>
      <c r="J138" t="s">
        <v>711</v>
      </c>
      <c r="K138" t="s">
        <v>634</v>
      </c>
      <c r="L138" t="s">
        <v>635</v>
      </c>
      <c r="M138" t="s">
        <v>21962</v>
      </c>
      <c r="N138" t="s">
        <v>634</v>
      </c>
      <c r="O138" t="s">
        <v>654</v>
      </c>
      <c r="P138" t="s">
        <v>22</v>
      </c>
      <c r="Q138" t="s">
        <v>655</v>
      </c>
      <c r="R138" t="s">
        <v>635</v>
      </c>
      <c r="S138" t="s">
        <v>21963</v>
      </c>
      <c r="T138" t="s">
        <v>21964</v>
      </c>
    </row>
    <row r="139" spans="1:20" x14ac:dyDescent="0.25">
      <c r="A139" t="s">
        <v>25</v>
      </c>
      <c r="B139" t="s">
        <v>26</v>
      </c>
      <c r="C139">
        <v>50</v>
      </c>
      <c r="D139">
        <v>1</v>
      </c>
      <c r="E139" t="s">
        <v>21960</v>
      </c>
      <c r="F139">
        <v>200</v>
      </c>
      <c r="G139">
        <v>0</v>
      </c>
      <c r="H139" t="s">
        <v>631</v>
      </c>
      <c r="I139" t="s">
        <v>21961</v>
      </c>
      <c r="J139" t="s">
        <v>711</v>
      </c>
      <c r="K139" t="s">
        <v>634</v>
      </c>
      <c r="L139" t="s">
        <v>635</v>
      </c>
      <c r="M139" t="s">
        <v>21962</v>
      </c>
      <c r="N139" t="s">
        <v>634</v>
      </c>
      <c r="O139" t="s">
        <v>654</v>
      </c>
      <c r="P139" t="s">
        <v>22</v>
      </c>
      <c r="Q139" t="s">
        <v>655</v>
      </c>
      <c r="R139" t="s">
        <v>635</v>
      </c>
      <c r="S139" t="s">
        <v>21963</v>
      </c>
      <c r="T139" t="s">
        <v>21964</v>
      </c>
    </row>
    <row r="140" spans="1:20" x14ac:dyDescent="0.25">
      <c r="A140" t="s">
        <v>37</v>
      </c>
      <c r="B140" t="s">
        <v>38</v>
      </c>
      <c r="C140">
        <v>66.666666666666671</v>
      </c>
      <c r="D140">
        <v>3</v>
      </c>
      <c r="E140" t="s">
        <v>21965</v>
      </c>
      <c r="F140">
        <v>100</v>
      </c>
      <c r="G140">
        <v>0</v>
      </c>
      <c r="H140" t="s">
        <v>631</v>
      </c>
      <c r="I140" t="s">
        <v>3411</v>
      </c>
      <c r="J140" t="s">
        <v>652</v>
      </c>
      <c r="K140" t="s">
        <v>634</v>
      </c>
      <c r="L140" t="s">
        <v>635</v>
      </c>
      <c r="M140" t="s">
        <v>21966</v>
      </c>
      <c r="N140" t="s">
        <v>634</v>
      </c>
      <c r="O140" t="s">
        <v>637</v>
      </c>
      <c r="P140" t="s">
        <v>22</v>
      </c>
      <c r="Q140" t="s">
        <v>638</v>
      </c>
      <c r="R140" t="s">
        <v>635</v>
      </c>
      <c r="S140" t="s">
        <v>21967</v>
      </c>
      <c r="T140" t="s">
        <v>21968</v>
      </c>
    </row>
    <row r="141" spans="1:20" x14ac:dyDescent="0.25">
      <c r="A141" t="s">
        <v>39</v>
      </c>
      <c r="B141" t="s">
        <v>44</v>
      </c>
      <c r="C141">
        <v>0</v>
      </c>
      <c r="D141">
        <v>10</v>
      </c>
      <c r="E141" t="s">
        <v>21969</v>
      </c>
      <c r="F141">
        <v>2000</v>
      </c>
      <c r="G141">
        <v>0</v>
      </c>
      <c r="H141" t="s">
        <v>641</v>
      </c>
      <c r="I141" t="s">
        <v>21970</v>
      </c>
      <c r="J141" t="s">
        <v>21971</v>
      </c>
      <c r="K141" t="s">
        <v>2419</v>
      </c>
      <c r="L141" t="s">
        <v>21972</v>
      </c>
      <c r="M141" t="s">
        <v>21973</v>
      </c>
      <c r="N141" t="s">
        <v>2208</v>
      </c>
      <c r="O141" t="s">
        <v>1642</v>
      </c>
      <c r="P141" t="s">
        <v>1236</v>
      </c>
      <c r="Q141" t="s">
        <v>1123</v>
      </c>
      <c r="R141" t="s">
        <v>635</v>
      </c>
      <c r="S141" t="s">
        <v>21974</v>
      </c>
      <c r="T141" t="s">
        <v>21975</v>
      </c>
    </row>
    <row r="142" spans="1:20" x14ac:dyDescent="0.25">
      <c r="A142" t="s">
        <v>39</v>
      </c>
      <c r="B142" t="s">
        <v>44</v>
      </c>
      <c r="C142">
        <v>100</v>
      </c>
      <c r="D142">
        <v>20</v>
      </c>
      <c r="E142" t="s">
        <v>21969</v>
      </c>
      <c r="F142">
        <v>2000</v>
      </c>
      <c r="G142">
        <v>0</v>
      </c>
      <c r="H142" t="s">
        <v>641</v>
      </c>
      <c r="I142" t="s">
        <v>21970</v>
      </c>
      <c r="J142" t="s">
        <v>21971</v>
      </c>
      <c r="K142" t="s">
        <v>2419</v>
      </c>
      <c r="L142" t="s">
        <v>21972</v>
      </c>
      <c r="M142" t="s">
        <v>21973</v>
      </c>
      <c r="N142" t="s">
        <v>2208</v>
      </c>
      <c r="O142" t="s">
        <v>1642</v>
      </c>
      <c r="P142" t="s">
        <v>1236</v>
      </c>
      <c r="Q142" t="s">
        <v>1123</v>
      </c>
      <c r="R142" t="s">
        <v>635</v>
      </c>
      <c r="S142" t="s">
        <v>21974</v>
      </c>
      <c r="T142" t="s">
        <v>21975</v>
      </c>
    </row>
    <row r="143" spans="1:20" x14ac:dyDescent="0.25">
      <c r="A143" t="s">
        <v>118</v>
      </c>
      <c r="B143" t="s">
        <v>91</v>
      </c>
      <c r="C143">
        <v>100</v>
      </c>
      <c r="D143">
        <v>2</v>
      </c>
      <c r="E143" t="s">
        <v>21976</v>
      </c>
      <c r="F143">
        <v>198</v>
      </c>
      <c r="G143">
        <v>0</v>
      </c>
      <c r="H143" t="s">
        <v>1114</v>
      </c>
      <c r="I143" t="s">
        <v>21977</v>
      </c>
      <c r="J143" t="s">
        <v>21978</v>
      </c>
      <c r="K143" t="s">
        <v>2190</v>
      </c>
      <c r="L143" t="s">
        <v>21979</v>
      </c>
      <c r="M143" t="s">
        <v>21980</v>
      </c>
      <c r="N143" t="s">
        <v>2208</v>
      </c>
      <c r="O143" t="s">
        <v>1121</v>
      </c>
      <c r="P143" t="s">
        <v>1122</v>
      </c>
      <c r="Q143" t="s">
        <v>1123</v>
      </c>
      <c r="R143" t="s">
        <v>635</v>
      </c>
      <c r="S143" t="s">
        <v>21981</v>
      </c>
      <c r="T143" t="s">
        <v>21980</v>
      </c>
    </row>
    <row r="144" spans="1:20" x14ac:dyDescent="0.25">
      <c r="A144" t="s">
        <v>533</v>
      </c>
      <c r="B144" t="s">
        <v>137</v>
      </c>
      <c r="C144">
        <v>75</v>
      </c>
      <c r="D144">
        <v>1</v>
      </c>
      <c r="E144" t="s">
        <v>21982</v>
      </c>
      <c r="F144">
        <v>112</v>
      </c>
      <c r="G144">
        <v>37</v>
      </c>
      <c r="H144" t="s">
        <v>641</v>
      </c>
      <c r="I144" t="s">
        <v>21983</v>
      </c>
      <c r="J144" t="s">
        <v>21984</v>
      </c>
      <c r="K144" t="s">
        <v>21985</v>
      </c>
      <c r="L144" t="s">
        <v>1780</v>
      </c>
      <c r="M144" t="s">
        <v>21986</v>
      </c>
      <c r="N144" t="s">
        <v>634</v>
      </c>
      <c r="O144" t="s">
        <v>894</v>
      </c>
      <c r="P144" t="s">
        <v>43</v>
      </c>
      <c r="Q144" t="s">
        <v>648</v>
      </c>
      <c r="R144" t="s">
        <v>635</v>
      </c>
      <c r="S144" t="s">
        <v>21987</v>
      </c>
      <c r="T144" t="s">
        <v>21988</v>
      </c>
    </row>
    <row r="145" spans="1:20" x14ac:dyDescent="0.25">
      <c r="A145" t="s">
        <v>164</v>
      </c>
      <c r="B145" t="s">
        <v>165</v>
      </c>
      <c r="C145">
        <v>50</v>
      </c>
      <c r="D145">
        <v>12</v>
      </c>
      <c r="E145" t="s">
        <v>21989</v>
      </c>
      <c r="F145">
        <v>400</v>
      </c>
      <c r="G145">
        <v>0</v>
      </c>
      <c r="H145" t="s">
        <v>631</v>
      </c>
      <c r="I145" t="s">
        <v>5150</v>
      </c>
      <c r="J145" t="s">
        <v>814</v>
      </c>
      <c r="K145" t="s">
        <v>634</v>
      </c>
      <c r="L145" t="s">
        <v>635</v>
      </c>
      <c r="M145" t="s">
        <v>21990</v>
      </c>
      <c r="N145" t="s">
        <v>634</v>
      </c>
      <c r="O145" t="s">
        <v>637</v>
      </c>
      <c r="P145" t="s">
        <v>22</v>
      </c>
      <c r="Q145" t="s">
        <v>638</v>
      </c>
      <c r="R145" t="s">
        <v>635</v>
      </c>
      <c r="S145" t="s">
        <v>21991</v>
      </c>
      <c r="T145" t="s">
        <v>21990</v>
      </c>
    </row>
    <row r="146" spans="1:20" x14ac:dyDescent="0.25">
      <c r="A146" t="s">
        <v>39</v>
      </c>
      <c r="B146" t="s">
        <v>44</v>
      </c>
      <c r="C146">
        <v>80</v>
      </c>
      <c r="D146">
        <v>1</v>
      </c>
      <c r="E146" t="s">
        <v>21992</v>
      </c>
      <c r="F146">
        <v>80</v>
      </c>
      <c r="G146">
        <v>0</v>
      </c>
      <c r="H146" t="s">
        <v>641</v>
      </c>
      <c r="I146" t="s">
        <v>4496</v>
      </c>
      <c r="J146" t="s">
        <v>21993</v>
      </c>
      <c r="K146" t="s">
        <v>4271</v>
      </c>
      <c r="L146" t="s">
        <v>11402</v>
      </c>
      <c r="M146" t="s">
        <v>21994</v>
      </c>
      <c r="N146" t="s">
        <v>634</v>
      </c>
      <c r="O146" t="s">
        <v>647</v>
      </c>
      <c r="P146" t="s">
        <v>43</v>
      </c>
      <c r="Q146" t="s">
        <v>648</v>
      </c>
      <c r="R146" t="s">
        <v>635</v>
      </c>
      <c r="S146" t="s">
        <v>21995</v>
      </c>
      <c r="T146" t="s">
        <v>21994</v>
      </c>
    </row>
    <row r="147" spans="1:20" x14ac:dyDescent="0.25">
      <c r="A147" t="s">
        <v>20</v>
      </c>
      <c r="B147" t="s">
        <v>21</v>
      </c>
      <c r="C147">
        <v>50</v>
      </c>
      <c r="D147">
        <v>1</v>
      </c>
      <c r="E147" t="s">
        <v>21996</v>
      </c>
      <c r="F147">
        <v>138</v>
      </c>
      <c r="G147">
        <v>38</v>
      </c>
      <c r="H147" t="s">
        <v>703</v>
      </c>
      <c r="I147" t="s">
        <v>21997</v>
      </c>
      <c r="J147" t="s">
        <v>3525</v>
      </c>
      <c r="K147" t="s">
        <v>634</v>
      </c>
      <c r="L147" t="s">
        <v>635</v>
      </c>
      <c r="M147" t="s">
        <v>21998</v>
      </c>
      <c r="N147" t="s">
        <v>634</v>
      </c>
      <c r="O147" t="s">
        <v>637</v>
      </c>
      <c r="P147" t="s">
        <v>22</v>
      </c>
      <c r="Q147" t="s">
        <v>638</v>
      </c>
      <c r="R147" t="s">
        <v>635</v>
      </c>
      <c r="S147" t="s">
        <v>21999</v>
      </c>
      <c r="T147" t="s">
        <v>21998</v>
      </c>
    </row>
    <row r="148" spans="1:20" x14ac:dyDescent="0.25">
      <c r="A148" t="s">
        <v>23</v>
      </c>
      <c r="B148" t="s">
        <v>24</v>
      </c>
      <c r="C148">
        <v>50</v>
      </c>
      <c r="D148">
        <v>1</v>
      </c>
      <c r="E148" t="s">
        <v>21996</v>
      </c>
      <c r="F148">
        <v>138</v>
      </c>
      <c r="G148">
        <v>38</v>
      </c>
      <c r="H148" t="s">
        <v>703</v>
      </c>
      <c r="I148" t="s">
        <v>21997</v>
      </c>
      <c r="J148" t="s">
        <v>3525</v>
      </c>
      <c r="K148" t="s">
        <v>634</v>
      </c>
      <c r="L148" t="s">
        <v>635</v>
      </c>
      <c r="M148" t="s">
        <v>21998</v>
      </c>
      <c r="N148" t="s">
        <v>634</v>
      </c>
      <c r="O148" t="s">
        <v>637</v>
      </c>
      <c r="P148" t="s">
        <v>22</v>
      </c>
      <c r="Q148" t="s">
        <v>638</v>
      </c>
      <c r="R148" t="s">
        <v>635</v>
      </c>
      <c r="S148" t="s">
        <v>21999</v>
      </c>
      <c r="T148" t="s">
        <v>21998</v>
      </c>
    </row>
    <row r="149" spans="1:20" x14ac:dyDescent="0.25">
      <c r="A149" t="s">
        <v>25</v>
      </c>
      <c r="B149" t="s">
        <v>26</v>
      </c>
      <c r="C149">
        <v>50</v>
      </c>
      <c r="D149">
        <v>1</v>
      </c>
      <c r="E149" t="s">
        <v>21996</v>
      </c>
      <c r="F149">
        <v>138</v>
      </c>
      <c r="G149">
        <v>38</v>
      </c>
      <c r="H149" t="s">
        <v>703</v>
      </c>
      <c r="I149" t="s">
        <v>21997</v>
      </c>
      <c r="J149" t="s">
        <v>3525</v>
      </c>
      <c r="K149" t="s">
        <v>634</v>
      </c>
      <c r="L149" t="s">
        <v>635</v>
      </c>
      <c r="M149" t="s">
        <v>21998</v>
      </c>
      <c r="N149" t="s">
        <v>634</v>
      </c>
      <c r="O149" t="s">
        <v>637</v>
      </c>
      <c r="P149" t="s">
        <v>22</v>
      </c>
      <c r="Q149" t="s">
        <v>638</v>
      </c>
      <c r="R149" t="s">
        <v>635</v>
      </c>
      <c r="S149" t="s">
        <v>21999</v>
      </c>
      <c r="T149" t="s">
        <v>21998</v>
      </c>
    </row>
    <row r="150" spans="1:20" x14ac:dyDescent="0.25">
      <c r="A150" t="s">
        <v>39</v>
      </c>
      <c r="B150" t="s">
        <v>44</v>
      </c>
      <c r="C150">
        <v>69.900000000000006</v>
      </c>
      <c r="D150">
        <v>10</v>
      </c>
      <c r="E150" t="s">
        <v>22000</v>
      </c>
      <c r="F150">
        <v>865</v>
      </c>
      <c r="G150">
        <v>66</v>
      </c>
      <c r="H150" t="s">
        <v>641</v>
      </c>
      <c r="I150" t="s">
        <v>2949</v>
      </c>
      <c r="J150" t="s">
        <v>2950</v>
      </c>
      <c r="K150" t="s">
        <v>2951</v>
      </c>
      <c r="L150" t="s">
        <v>2952</v>
      </c>
      <c r="M150" t="s">
        <v>22001</v>
      </c>
      <c r="N150" t="s">
        <v>634</v>
      </c>
      <c r="O150" t="s">
        <v>689</v>
      </c>
      <c r="P150" t="s">
        <v>40</v>
      </c>
      <c r="Q150" t="s">
        <v>690</v>
      </c>
      <c r="R150" t="s">
        <v>635</v>
      </c>
      <c r="S150" t="s">
        <v>22002</v>
      </c>
      <c r="T150" t="s">
        <v>22001</v>
      </c>
    </row>
    <row r="151" spans="1:20" x14ac:dyDescent="0.25">
      <c r="A151" t="s">
        <v>39</v>
      </c>
      <c r="B151" t="s">
        <v>44</v>
      </c>
      <c r="C151">
        <v>69.900000000000006</v>
      </c>
      <c r="D151">
        <v>10</v>
      </c>
      <c r="E151" t="s">
        <v>22003</v>
      </c>
      <c r="F151">
        <v>1729.6</v>
      </c>
      <c r="G151">
        <v>134</v>
      </c>
      <c r="H151" t="s">
        <v>641</v>
      </c>
      <c r="I151" t="s">
        <v>2949</v>
      </c>
      <c r="J151" t="s">
        <v>2950</v>
      </c>
      <c r="K151" t="s">
        <v>2951</v>
      </c>
      <c r="L151" t="s">
        <v>2952</v>
      </c>
      <c r="M151" t="s">
        <v>22004</v>
      </c>
      <c r="N151" t="s">
        <v>634</v>
      </c>
      <c r="O151" t="s">
        <v>689</v>
      </c>
      <c r="P151" t="s">
        <v>40</v>
      </c>
      <c r="Q151" t="s">
        <v>690</v>
      </c>
      <c r="R151" t="s">
        <v>635</v>
      </c>
      <c r="S151" t="s">
        <v>22005</v>
      </c>
      <c r="T151" t="s">
        <v>22006</v>
      </c>
    </row>
    <row r="152" spans="1:20" x14ac:dyDescent="0.25">
      <c r="A152" t="s">
        <v>39</v>
      </c>
      <c r="B152" t="s">
        <v>44</v>
      </c>
      <c r="C152">
        <v>69.900000000000006</v>
      </c>
      <c r="D152">
        <v>10</v>
      </c>
      <c r="E152" t="s">
        <v>22003</v>
      </c>
      <c r="F152">
        <v>1729.6</v>
      </c>
      <c r="G152">
        <v>134</v>
      </c>
      <c r="H152" t="s">
        <v>641</v>
      </c>
      <c r="I152" t="s">
        <v>2949</v>
      </c>
      <c r="J152" t="s">
        <v>2950</v>
      </c>
      <c r="K152" t="s">
        <v>2951</v>
      </c>
      <c r="L152" t="s">
        <v>2952</v>
      </c>
      <c r="M152" t="s">
        <v>22004</v>
      </c>
      <c r="N152" t="s">
        <v>634</v>
      </c>
      <c r="O152" t="s">
        <v>689</v>
      </c>
      <c r="P152" t="s">
        <v>40</v>
      </c>
      <c r="Q152" t="s">
        <v>690</v>
      </c>
      <c r="R152" t="s">
        <v>635</v>
      </c>
      <c r="S152" t="s">
        <v>22005</v>
      </c>
      <c r="T152" t="s">
        <v>22004</v>
      </c>
    </row>
    <row r="153" spans="1:20" x14ac:dyDescent="0.25">
      <c r="A153" t="s">
        <v>20</v>
      </c>
      <c r="B153" t="s">
        <v>21</v>
      </c>
      <c r="C153">
        <v>50</v>
      </c>
      <c r="D153">
        <v>1</v>
      </c>
      <c r="E153" t="s">
        <v>22007</v>
      </c>
      <c r="F153">
        <v>100</v>
      </c>
      <c r="G153">
        <v>0</v>
      </c>
      <c r="H153" t="s">
        <v>631</v>
      </c>
      <c r="I153" t="s">
        <v>22008</v>
      </c>
      <c r="J153" t="s">
        <v>1032</v>
      </c>
      <c r="K153" t="s">
        <v>634</v>
      </c>
      <c r="L153" t="s">
        <v>635</v>
      </c>
      <c r="M153" t="s">
        <v>22009</v>
      </c>
      <c r="N153" t="s">
        <v>634</v>
      </c>
      <c r="O153" t="s">
        <v>637</v>
      </c>
      <c r="P153" t="s">
        <v>22</v>
      </c>
      <c r="Q153" t="s">
        <v>638</v>
      </c>
      <c r="R153" t="s">
        <v>635</v>
      </c>
      <c r="S153" t="s">
        <v>22010</v>
      </c>
      <c r="T153" t="s">
        <v>22009</v>
      </c>
    </row>
    <row r="154" spans="1:20" x14ac:dyDescent="0.25">
      <c r="A154" t="s">
        <v>23</v>
      </c>
      <c r="B154" t="s">
        <v>24</v>
      </c>
      <c r="C154">
        <v>50</v>
      </c>
      <c r="D154">
        <v>1</v>
      </c>
      <c r="E154" t="s">
        <v>22007</v>
      </c>
      <c r="F154">
        <v>100</v>
      </c>
      <c r="G154">
        <v>0</v>
      </c>
      <c r="H154" t="s">
        <v>631</v>
      </c>
      <c r="I154" t="s">
        <v>22008</v>
      </c>
      <c r="J154" t="s">
        <v>1032</v>
      </c>
      <c r="K154" t="s">
        <v>634</v>
      </c>
      <c r="L154" t="s">
        <v>635</v>
      </c>
      <c r="M154" t="s">
        <v>22009</v>
      </c>
      <c r="N154" t="s">
        <v>634</v>
      </c>
      <c r="O154" t="s">
        <v>637</v>
      </c>
      <c r="P154" t="s">
        <v>22</v>
      </c>
      <c r="Q154" t="s">
        <v>638</v>
      </c>
      <c r="R154" t="s">
        <v>635</v>
      </c>
      <c r="S154" t="s">
        <v>22010</v>
      </c>
      <c r="T154" t="s">
        <v>22009</v>
      </c>
    </row>
    <row r="155" spans="1:20" x14ac:dyDescent="0.25">
      <c r="A155" t="s">
        <v>25</v>
      </c>
      <c r="B155" t="s">
        <v>26</v>
      </c>
      <c r="C155">
        <v>50</v>
      </c>
      <c r="D155">
        <v>1</v>
      </c>
      <c r="E155" t="s">
        <v>22007</v>
      </c>
      <c r="F155">
        <v>100</v>
      </c>
      <c r="G155">
        <v>0</v>
      </c>
      <c r="H155" t="s">
        <v>631</v>
      </c>
      <c r="I155" t="s">
        <v>22008</v>
      </c>
      <c r="J155" t="s">
        <v>1032</v>
      </c>
      <c r="K155" t="s">
        <v>634</v>
      </c>
      <c r="L155" t="s">
        <v>635</v>
      </c>
      <c r="M155" t="s">
        <v>22009</v>
      </c>
      <c r="N155" t="s">
        <v>634</v>
      </c>
      <c r="O155" t="s">
        <v>637</v>
      </c>
      <c r="P155" t="s">
        <v>22</v>
      </c>
      <c r="Q155" t="s">
        <v>638</v>
      </c>
      <c r="R155" t="s">
        <v>635</v>
      </c>
      <c r="S155" t="s">
        <v>22010</v>
      </c>
      <c r="T155" t="s">
        <v>22009</v>
      </c>
    </row>
    <row r="156" spans="1:20" x14ac:dyDescent="0.25">
      <c r="A156" t="s">
        <v>31</v>
      </c>
      <c r="B156" t="s">
        <v>32</v>
      </c>
      <c r="C156">
        <v>54.5</v>
      </c>
      <c r="D156">
        <v>2</v>
      </c>
      <c r="E156" t="s">
        <v>22011</v>
      </c>
      <c r="F156">
        <v>71</v>
      </c>
      <c r="G156">
        <v>7</v>
      </c>
      <c r="H156" t="s">
        <v>641</v>
      </c>
      <c r="I156" t="s">
        <v>22012</v>
      </c>
      <c r="J156" t="s">
        <v>22013</v>
      </c>
      <c r="K156" t="s">
        <v>2008</v>
      </c>
      <c r="L156" t="s">
        <v>22014</v>
      </c>
      <c r="M156" t="s">
        <v>22015</v>
      </c>
      <c r="N156" t="s">
        <v>634</v>
      </c>
      <c r="O156" t="s">
        <v>689</v>
      </c>
      <c r="P156" t="s">
        <v>40</v>
      </c>
      <c r="Q156" t="s">
        <v>690</v>
      </c>
      <c r="R156" t="s">
        <v>635</v>
      </c>
      <c r="S156" t="s">
        <v>22016</v>
      </c>
      <c r="T156" t="s">
        <v>22015</v>
      </c>
    </row>
    <row r="157" spans="1:20" x14ac:dyDescent="0.25">
      <c r="A157" t="s">
        <v>35</v>
      </c>
      <c r="B157" t="s">
        <v>36</v>
      </c>
      <c r="C157">
        <v>66.666666666666671</v>
      </c>
      <c r="D157">
        <v>3</v>
      </c>
      <c r="E157" t="s">
        <v>22017</v>
      </c>
      <c r="F157">
        <v>200</v>
      </c>
      <c r="G157">
        <v>0</v>
      </c>
      <c r="H157" t="s">
        <v>631</v>
      </c>
      <c r="I157" t="s">
        <v>22018</v>
      </c>
      <c r="J157" t="s">
        <v>999</v>
      </c>
      <c r="K157" t="s">
        <v>634</v>
      </c>
      <c r="L157" t="s">
        <v>635</v>
      </c>
      <c r="M157" t="s">
        <v>22019</v>
      </c>
      <c r="N157" t="s">
        <v>634</v>
      </c>
      <c r="O157" t="s">
        <v>637</v>
      </c>
      <c r="P157" t="s">
        <v>22</v>
      </c>
      <c r="Q157" t="s">
        <v>638</v>
      </c>
      <c r="R157" t="s">
        <v>635</v>
      </c>
      <c r="S157" t="s">
        <v>22020</v>
      </c>
      <c r="T157" t="s">
        <v>22019</v>
      </c>
    </row>
    <row r="158" spans="1:20" x14ac:dyDescent="0.25">
      <c r="A158" t="s">
        <v>164</v>
      </c>
      <c r="B158" t="s">
        <v>165</v>
      </c>
      <c r="C158">
        <v>33.333333333333336</v>
      </c>
      <c r="D158">
        <v>3</v>
      </c>
      <c r="E158" t="s">
        <v>22017</v>
      </c>
      <c r="F158">
        <v>200</v>
      </c>
      <c r="G158">
        <v>0</v>
      </c>
      <c r="H158" t="s">
        <v>631</v>
      </c>
      <c r="I158" t="s">
        <v>22018</v>
      </c>
      <c r="J158" t="s">
        <v>999</v>
      </c>
      <c r="K158" t="s">
        <v>634</v>
      </c>
      <c r="L158" t="s">
        <v>635</v>
      </c>
      <c r="M158" t="s">
        <v>22019</v>
      </c>
      <c r="N158" t="s">
        <v>634</v>
      </c>
      <c r="O158" t="s">
        <v>637</v>
      </c>
      <c r="P158" t="s">
        <v>22</v>
      </c>
      <c r="Q158" t="s">
        <v>638</v>
      </c>
      <c r="R158" t="s">
        <v>635</v>
      </c>
      <c r="S158" t="s">
        <v>22020</v>
      </c>
      <c r="T158" t="s">
        <v>22019</v>
      </c>
    </row>
    <row r="159" spans="1:20" x14ac:dyDescent="0.25">
      <c r="A159" t="s">
        <v>133</v>
      </c>
      <c r="B159" t="s">
        <v>134</v>
      </c>
      <c r="C159">
        <v>12</v>
      </c>
      <c r="D159">
        <v>10</v>
      </c>
      <c r="E159" t="s">
        <v>22021</v>
      </c>
      <c r="F159">
        <v>130</v>
      </c>
      <c r="G159">
        <v>0</v>
      </c>
      <c r="H159" t="s">
        <v>641</v>
      </c>
      <c r="I159" t="s">
        <v>22022</v>
      </c>
      <c r="J159" t="s">
        <v>22023</v>
      </c>
      <c r="K159" t="s">
        <v>22024</v>
      </c>
      <c r="L159" t="s">
        <v>1690</v>
      </c>
      <c r="M159" t="s">
        <v>22025</v>
      </c>
      <c r="N159" t="s">
        <v>634</v>
      </c>
      <c r="O159" t="s">
        <v>894</v>
      </c>
      <c r="P159" t="s">
        <v>43</v>
      </c>
      <c r="Q159" t="s">
        <v>648</v>
      </c>
      <c r="R159" t="s">
        <v>635</v>
      </c>
      <c r="S159" t="s">
        <v>22026</v>
      </c>
      <c r="T159" t="s">
        <v>22025</v>
      </c>
    </row>
    <row r="160" spans="1:20" x14ac:dyDescent="0.25">
      <c r="A160" t="s">
        <v>164</v>
      </c>
      <c r="B160" t="s">
        <v>165</v>
      </c>
      <c r="C160">
        <v>33.333333333333336</v>
      </c>
      <c r="D160">
        <v>3</v>
      </c>
      <c r="E160" t="s">
        <v>22027</v>
      </c>
      <c r="F160">
        <v>100</v>
      </c>
      <c r="G160">
        <v>0</v>
      </c>
      <c r="H160" t="s">
        <v>631</v>
      </c>
      <c r="I160" t="s">
        <v>22028</v>
      </c>
      <c r="J160" t="s">
        <v>694</v>
      </c>
      <c r="K160" t="s">
        <v>634</v>
      </c>
      <c r="L160" t="s">
        <v>635</v>
      </c>
      <c r="M160" t="s">
        <v>22029</v>
      </c>
      <c r="N160" t="s">
        <v>634</v>
      </c>
      <c r="O160" t="s">
        <v>637</v>
      </c>
      <c r="P160" t="s">
        <v>22</v>
      </c>
      <c r="Q160" t="s">
        <v>638</v>
      </c>
      <c r="R160" t="s">
        <v>635</v>
      </c>
      <c r="S160" t="s">
        <v>22030</v>
      </c>
      <c r="T160" t="s">
        <v>22029</v>
      </c>
    </row>
    <row r="161" spans="1:20" x14ac:dyDescent="0.25">
      <c r="A161" t="s">
        <v>164</v>
      </c>
      <c r="B161" t="s">
        <v>165</v>
      </c>
      <c r="C161">
        <v>50</v>
      </c>
      <c r="D161">
        <v>6</v>
      </c>
      <c r="E161" t="s">
        <v>22031</v>
      </c>
      <c r="F161">
        <v>200</v>
      </c>
      <c r="G161">
        <v>0</v>
      </c>
      <c r="H161" t="s">
        <v>631</v>
      </c>
      <c r="I161" t="s">
        <v>13543</v>
      </c>
      <c r="J161" t="s">
        <v>886</v>
      </c>
      <c r="K161" t="s">
        <v>634</v>
      </c>
      <c r="L161" t="s">
        <v>635</v>
      </c>
      <c r="M161" t="s">
        <v>22032</v>
      </c>
      <c r="N161" t="s">
        <v>634</v>
      </c>
      <c r="O161" t="s">
        <v>637</v>
      </c>
      <c r="P161" t="s">
        <v>22</v>
      </c>
      <c r="Q161" t="s">
        <v>638</v>
      </c>
      <c r="R161" t="s">
        <v>635</v>
      </c>
      <c r="S161" t="s">
        <v>22033</v>
      </c>
      <c r="T161" t="s">
        <v>22032</v>
      </c>
    </row>
    <row r="162" spans="1:20" x14ac:dyDescent="0.25">
      <c r="A162" t="s">
        <v>133</v>
      </c>
      <c r="B162" t="s">
        <v>134</v>
      </c>
      <c r="C162">
        <v>12</v>
      </c>
      <c r="D162">
        <v>100</v>
      </c>
      <c r="E162" t="s">
        <v>22034</v>
      </c>
      <c r="F162">
        <v>1300</v>
      </c>
      <c r="G162">
        <v>0</v>
      </c>
      <c r="H162" t="s">
        <v>641</v>
      </c>
      <c r="I162" t="s">
        <v>8022</v>
      </c>
      <c r="J162" t="s">
        <v>8023</v>
      </c>
      <c r="K162" t="s">
        <v>8024</v>
      </c>
      <c r="L162" t="s">
        <v>7306</v>
      </c>
      <c r="M162" t="s">
        <v>22035</v>
      </c>
      <c r="N162" t="s">
        <v>634</v>
      </c>
      <c r="O162" t="s">
        <v>894</v>
      </c>
      <c r="P162" t="s">
        <v>43</v>
      </c>
      <c r="Q162" t="s">
        <v>648</v>
      </c>
      <c r="R162" t="s">
        <v>635</v>
      </c>
      <c r="S162" t="s">
        <v>22036</v>
      </c>
      <c r="T162" t="s">
        <v>22032</v>
      </c>
    </row>
    <row r="163" spans="1:20" x14ac:dyDescent="0.25">
      <c r="A163" t="s">
        <v>37</v>
      </c>
      <c r="B163" t="s">
        <v>38</v>
      </c>
      <c r="C163">
        <v>66.666666666666671</v>
      </c>
      <c r="D163">
        <v>6</v>
      </c>
      <c r="E163" t="s">
        <v>22037</v>
      </c>
      <c r="F163">
        <v>200</v>
      </c>
      <c r="G163">
        <v>0</v>
      </c>
      <c r="H163" t="s">
        <v>631</v>
      </c>
      <c r="I163" t="s">
        <v>22038</v>
      </c>
      <c r="J163" t="s">
        <v>9914</v>
      </c>
      <c r="K163" t="s">
        <v>634</v>
      </c>
      <c r="L163" t="s">
        <v>635</v>
      </c>
      <c r="M163" t="s">
        <v>22039</v>
      </c>
      <c r="N163" t="s">
        <v>634</v>
      </c>
      <c r="O163" t="s">
        <v>637</v>
      </c>
      <c r="P163" t="s">
        <v>22</v>
      </c>
      <c r="Q163" t="s">
        <v>638</v>
      </c>
      <c r="R163" t="s">
        <v>635</v>
      </c>
      <c r="S163" t="s">
        <v>22040</v>
      </c>
      <c r="T163" t="s">
        <v>22039</v>
      </c>
    </row>
    <row r="164" spans="1:20" x14ac:dyDescent="0.25">
      <c r="A164" t="s">
        <v>37</v>
      </c>
      <c r="B164" t="s">
        <v>38</v>
      </c>
      <c r="C164">
        <v>66.666666666666671</v>
      </c>
      <c r="D164">
        <v>3</v>
      </c>
      <c r="E164" t="s">
        <v>22041</v>
      </c>
      <c r="F164">
        <v>100</v>
      </c>
      <c r="G164">
        <v>0</v>
      </c>
      <c r="H164" t="s">
        <v>631</v>
      </c>
      <c r="I164" t="s">
        <v>22042</v>
      </c>
      <c r="J164" t="s">
        <v>749</v>
      </c>
      <c r="K164" t="s">
        <v>634</v>
      </c>
      <c r="L164" t="s">
        <v>635</v>
      </c>
      <c r="M164" t="s">
        <v>22043</v>
      </c>
      <c r="N164" t="s">
        <v>634</v>
      </c>
      <c r="O164" t="s">
        <v>654</v>
      </c>
      <c r="P164" t="s">
        <v>22</v>
      </c>
      <c r="Q164" t="s">
        <v>655</v>
      </c>
      <c r="R164" t="s">
        <v>635</v>
      </c>
      <c r="S164" t="s">
        <v>22044</v>
      </c>
      <c r="T164" t="s">
        <v>22043</v>
      </c>
    </row>
    <row r="165" spans="1:20" x14ac:dyDescent="0.25">
      <c r="A165" t="s">
        <v>20</v>
      </c>
      <c r="B165" t="s">
        <v>21</v>
      </c>
      <c r="C165">
        <v>60</v>
      </c>
      <c r="D165">
        <v>2</v>
      </c>
      <c r="E165" t="s">
        <v>22045</v>
      </c>
      <c r="F165">
        <v>200</v>
      </c>
      <c r="G165">
        <v>0</v>
      </c>
      <c r="H165" t="s">
        <v>631</v>
      </c>
      <c r="I165" t="s">
        <v>3270</v>
      </c>
      <c r="J165" t="s">
        <v>819</v>
      </c>
      <c r="K165" t="s">
        <v>634</v>
      </c>
      <c r="L165" t="s">
        <v>635</v>
      </c>
      <c r="M165" t="s">
        <v>22046</v>
      </c>
      <c r="N165" t="s">
        <v>634</v>
      </c>
      <c r="O165" t="s">
        <v>637</v>
      </c>
      <c r="P165" t="s">
        <v>22</v>
      </c>
      <c r="Q165" t="s">
        <v>638</v>
      </c>
      <c r="R165" t="s">
        <v>635</v>
      </c>
      <c r="S165" t="s">
        <v>22047</v>
      </c>
      <c r="T165" t="s">
        <v>22046</v>
      </c>
    </row>
    <row r="166" spans="1:20" x14ac:dyDescent="0.25">
      <c r="A166" t="s">
        <v>23</v>
      </c>
      <c r="B166" t="s">
        <v>24</v>
      </c>
      <c r="C166">
        <v>60</v>
      </c>
      <c r="D166">
        <v>2</v>
      </c>
      <c r="E166" t="s">
        <v>22045</v>
      </c>
      <c r="F166">
        <v>200</v>
      </c>
      <c r="G166">
        <v>0</v>
      </c>
      <c r="H166" t="s">
        <v>631</v>
      </c>
      <c r="I166" t="s">
        <v>3270</v>
      </c>
      <c r="J166" t="s">
        <v>819</v>
      </c>
      <c r="K166" t="s">
        <v>634</v>
      </c>
      <c r="L166" t="s">
        <v>635</v>
      </c>
      <c r="M166" t="s">
        <v>22046</v>
      </c>
      <c r="N166" t="s">
        <v>634</v>
      </c>
      <c r="O166" t="s">
        <v>637</v>
      </c>
      <c r="P166" t="s">
        <v>22</v>
      </c>
      <c r="Q166" t="s">
        <v>638</v>
      </c>
      <c r="R166" t="s">
        <v>635</v>
      </c>
      <c r="S166" t="s">
        <v>22047</v>
      </c>
      <c r="T166" t="s">
        <v>22046</v>
      </c>
    </row>
    <row r="167" spans="1:20" x14ac:dyDescent="0.25">
      <c r="A167" t="s">
        <v>25</v>
      </c>
      <c r="B167" t="s">
        <v>26</v>
      </c>
      <c r="C167">
        <v>60</v>
      </c>
      <c r="D167">
        <v>2</v>
      </c>
      <c r="E167" t="s">
        <v>22045</v>
      </c>
      <c r="F167">
        <v>200</v>
      </c>
      <c r="G167">
        <v>0</v>
      </c>
      <c r="H167" t="s">
        <v>631</v>
      </c>
      <c r="I167" t="s">
        <v>3270</v>
      </c>
      <c r="J167" t="s">
        <v>819</v>
      </c>
      <c r="K167" t="s">
        <v>634</v>
      </c>
      <c r="L167" t="s">
        <v>635</v>
      </c>
      <c r="M167" t="s">
        <v>22046</v>
      </c>
      <c r="N167" t="s">
        <v>634</v>
      </c>
      <c r="O167" t="s">
        <v>637</v>
      </c>
      <c r="P167" t="s">
        <v>22</v>
      </c>
      <c r="Q167" t="s">
        <v>638</v>
      </c>
      <c r="R167" t="s">
        <v>635</v>
      </c>
      <c r="S167" t="s">
        <v>22047</v>
      </c>
      <c r="T167" t="s">
        <v>22046</v>
      </c>
    </row>
    <row r="168" spans="1:20" x14ac:dyDescent="0.25">
      <c r="A168" t="s">
        <v>164</v>
      </c>
      <c r="B168" t="s">
        <v>165</v>
      </c>
      <c r="C168">
        <v>50</v>
      </c>
      <c r="D168">
        <v>6</v>
      </c>
      <c r="E168" t="s">
        <v>22048</v>
      </c>
      <c r="F168">
        <v>238</v>
      </c>
      <c r="G168">
        <v>38</v>
      </c>
      <c r="H168" t="s">
        <v>631</v>
      </c>
      <c r="I168" t="s">
        <v>22049</v>
      </c>
      <c r="J168" t="s">
        <v>981</v>
      </c>
      <c r="K168" t="s">
        <v>634</v>
      </c>
      <c r="L168" t="s">
        <v>635</v>
      </c>
      <c r="M168" t="s">
        <v>22050</v>
      </c>
      <c r="N168" t="s">
        <v>634</v>
      </c>
      <c r="O168" t="s">
        <v>637</v>
      </c>
      <c r="P168" t="s">
        <v>22</v>
      </c>
      <c r="Q168" t="s">
        <v>638</v>
      </c>
      <c r="R168" t="s">
        <v>635</v>
      </c>
      <c r="S168" t="s">
        <v>22051</v>
      </c>
      <c r="T168" t="s">
        <v>22050</v>
      </c>
    </row>
    <row r="169" spans="1:20" x14ac:dyDescent="0.25">
      <c r="A169" t="s">
        <v>37</v>
      </c>
      <c r="B169" t="s">
        <v>38</v>
      </c>
      <c r="C169">
        <v>66.666666666666671</v>
      </c>
      <c r="D169">
        <v>6</v>
      </c>
      <c r="E169" t="s">
        <v>22052</v>
      </c>
      <c r="F169">
        <v>200</v>
      </c>
      <c r="G169">
        <v>0</v>
      </c>
      <c r="H169" t="s">
        <v>631</v>
      </c>
      <c r="I169" t="s">
        <v>22053</v>
      </c>
      <c r="J169" t="s">
        <v>749</v>
      </c>
      <c r="K169" t="s">
        <v>634</v>
      </c>
      <c r="L169" t="s">
        <v>635</v>
      </c>
      <c r="M169" t="s">
        <v>22054</v>
      </c>
      <c r="N169" t="s">
        <v>634</v>
      </c>
      <c r="O169" t="s">
        <v>654</v>
      </c>
      <c r="P169" t="s">
        <v>22</v>
      </c>
      <c r="Q169" t="s">
        <v>655</v>
      </c>
      <c r="R169" t="s">
        <v>635</v>
      </c>
      <c r="S169" t="s">
        <v>22055</v>
      </c>
      <c r="T169" t="s">
        <v>22054</v>
      </c>
    </row>
    <row r="170" spans="1:20" x14ac:dyDescent="0.25">
      <c r="A170" t="s">
        <v>20</v>
      </c>
      <c r="B170" t="s">
        <v>21</v>
      </c>
      <c r="C170">
        <v>50</v>
      </c>
      <c r="D170">
        <v>1</v>
      </c>
      <c r="E170" t="s">
        <v>22056</v>
      </c>
      <c r="F170">
        <v>100</v>
      </c>
      <c r="G170">
        <v>0</v>
      </c>
      <c r="H170" t="s">
        <v>703</v>
      </c>
      <c r="I170" t="s">
        <v>22057</v>
      </c>
      <c r="J170" t="s">
        <v>1885</v>
      </c>
      <c r="K170" t="s">
        <v>634</v>
      </c>
      <c r="L170" t="s">
        <v>635</v>
      </c>
      <c r="M170" t="s">
        <v>22058</v>
      </c>
      <c r="N170" t="s">
        <v>634</v>
      </c>
      <c r="O170" t="s">
        <v>637</v>
      </c>
      <c r="P170" t="s">
        <v>22</v>
      </c>
      <c r="Q170" t="s">
        <v>638</v>
      </c>
      <c r="R170" t="s">
        <v>635</v>
      </c>
      <c r="S170" t="s">
        <v>22059</v>
      </c>
      <c r="T170" t="s">
        <v>22058</v>
      </c>
    </row>
    <row r="171" spans="1:20" x14ac:dyDescent="0.25">
      <c r="A171" t="s">
        <v>23</v>
      </c>
      <c r="B171" t="s">
        <v>24</v>
      </c>
      <c r="C171">
        <v>50</v>
      </c>
      <c r="D171">
        <v>1</v>
      </c>
      <c r="E171" t="s">
        <v>22056</v>
      </c>
      <c r="F171">
        <v>100</v>
      </c>
      <c r="G171">
        <v>0</v>
      </c>
      <c r="H171" t="s">
        <v>703</v>
      </c>
      <c r="I171" t="s">
        <v>22057</v>
      </c>
      <c r="J171" t="s">
        <v>1885</v>
      </c>
      <c r="K171" t="s">
        <v>634</v>
      </c>
      <c r="L171" t="s">
        <v>635</v>
      </c>
      <c r="M171" t="s">
        <v>22058</v>
      </c>
      <c r="N171" t="s">
        <v>634</v>
      </c>
      <c r="O171" t="s">
        <v>637</v>
      </c>
      <c r="P171" t="s">
        <v>22</v>
      </c>
      <c r="Q171" t="s">
        <v>638</v>
      </c>
      <c r="R171" t="s">
        <v>635</v>
      </c>
      <c r="S171" t="s">
        <v>22059</v>
      </c>
      <c r="T171" t="s">
        <v>22058</v>
      </c>
    </row>
    <row r="172" spans="1:20" x14ac:dyDescent="0.25">
      <c r="A172" t="s">
        <v>25</v>
      </c>
      <c r="B172" t="s">
        <v>26</v>
      </c>
      <c r="C172">
        <v>50</v>
      </c>
      <c r="D172">
        <v>1</v>
      </c>
      <c r="E172" t="s">
        <v>22056</v>
      </c>
      <c r="F172">
        <v>100</v>
      </c>
      <c r="G172">
        <v>0</v>
      </c>
      <c r="H172" t="s">
        <v>703</v>
      </c>
      <c r="I172" t="s">
        <v>22057</v>
      </c>
      <c r="J172" t="s">
        <v>1885</v>
      </c>
      <c r="K172" t="s">
        <v>634</v>
      </c>
      <c r="L172" t="s">
        <v>635</v>
      </c>
      <c r="M172" t="s">
        <v>22058</v>
      </c>
      <c r="N172" t="s">
        <v>634</v>
      </c>
      <c r="O172" t="s">
        <v>637</v>
      </c>
      <c r="P172" t="s">
        <v>22</v>
      </c>
      <c r="Q172" t="s">
        <v>638</v>
      </c>
      <c r="R172" t="s">
        <v>635</v>
      </c>
      <c r="S172" t="s">
        <v>22059</v>
      </c>
      <c r="T172" t="s">
        <v>22058</v>
      </c>
    </row>
    <row r="173" spans="1:20" x14ac:dyDescent="0.25">
      <c r="A173" t="s">
        <v>35</v>
      </c>
      <c r="B173" t="s">
        <v>36</v>
      </c>
      <c r="C173">
        <v>66.666666666666671</v>
      </c>
      <c r="D173">
        <v>6</v>
      </c>
      <c r="E173" t="s">
        <v>22060</v>
      </c>
      <c r="F173">
        <v>200</v>
      </c>
      <c r="G173">
        <v>0</v>
      </c>
      <c r="H173" t="s">
        <v>631</v>
      </c>
      <c r="I173" t="s">
        <v>5103</v>
      </c>
      <c r="J173" t="s">
        <v>749</v>
      </c>
      <c r="K173" t="s">
        <v>634</v>
      </c>
      <c r="L173" t="s">
        <v>635</v>
      </c>
      <c r="M173" t="s">
        <v>22061</v>
      </c>
      <c r="N173" t="s">
        <v>634</v>
      </c>
      <c r="O173" t="s">
        <v>637</v>
      </c>
      <c r="P173" t="s">
        <v>22</v>
      </c>
      <c r="Q173" t="s">
        <v>638</v>
      </c>
      <c r="R173" t="s">
        <v>635</v>
      </c>
      <c r="S173" t="s">
        <v>22062</v>
      </c>
      <c r="T173" t="s">
        <v>22061</v>
      </c>
    </row>
    <row r="174" spans="1:20" x14ac:dyDescent="0.25">
      <c r="A174" t="s">
        <v>39</v>
      </c>
      <c r="B174" t="s">
        <v>682</v>
      </c>
      <c r="C174">
        <v>65.5</v>
      </c>
      <c r="D174">
        <v>1</v>
      </c>
      <c r="E174" t="s">
        <v>22063</v>
      </c>
      <c r="F174">
        <v>65.5</v>
      </c>
      <c r="G174">
        <v>0</v>
      </c>
      <c r="H174" t="s">
        <v>641</v>
      </c>
      <c r="I174" t="s">
        <v>12920</v>
      </c>
      <c r="J174" t="s">
        <v>12921</v>
      </c>
      <c r="K174" t="s">
        <v>7279</v>
      </c>
      <c r="L174" t="s">
        <v>12922</v>
      </c>
      <c r="M174" t="s">
        <v>22064</v>
      </c>
      <c r="N174" t="s">
        <v>634</v>
      </c>
      <c r="O174" t="s">
        <v>689</v>
      </c>
      <c r="P174" t="s">
        <v>40</v>
      </c>
      <c r="Q174" t="s">
        <v>690</v>
      </c>
      <c r="R174" t="s">
        <v>635</v>
      </c>
      <c r="S174" t="s">
        <v>22065</v>
      </c>
      <c r="T174" t="s">
        <v>22064</v>
      </c>
    </row>
    <row r="175" spans="1:20" x14ac:dyDescent="0.25">
      <c r="A175" t="s">
        <v>164</v>
      </c>
      <c r="B175" t="s">
        <v>165</v>
      </c>
      <c r="C175">
        <v>33.333333333333336</v>
      </c>
      <c r="D175">
        <v>3</v>
      </c>
      <c r="E175" t="s">
        <v>22066</v>
      </c>
      <c r="F175">
        <v>100</v>
      </c>
      <c r="G175">
        <v>0</v>
      </c>
      <c r="H175" t="s">
        <v>631</v>
      </c>
      <c r="I175" t="s">
        <v>22067</v>
      </c>
      <c r="J175" t="s">
        <v>917</v>
      </c>
      <c r="K175" t="s">
        <v>634</v>
      </c>
      <c r="L175" t="s">
        <v>635</v>
      </c>
      <c r="M175" t="s">
        <v>22068</v>
      </c>
      <c r="N175" t="s">
        <v>634</v>
      </c>
      <c r="O175" t="s">
        <v>637</v>
      </c>
      <c r="P175" t="s">
        <v>22</v>
      </c>
      <c r="Q175" t="s">
        <v>638</v>
      </c>
      <c r="R175" t="s">
        <v>22069</v>
      </c>
      <c r="S175" t="s">
        <v>22070</v>
      </c>
      <c r="T175" t="s">
        <v>22068</v>
      </c>
    </row>
    <row r="176" spans="1:20" x14ac:dyDescent="0.25">
      <c r="A176" t="s">
        <v>164</v>
      </c>
      <c r="B176" t="s">
        <v>165</v>
      </c>
      <c r="C176">
        <v>50</v>
      </c>
      <c r="D176">
        <v>6</v>
      </c>
      <c r="E176" t="s">
        <v>22071</v>
      </c>
      <c r="F176">
        <v>200</v>
      </c>
      <c r="G176">
        <v>0</v>
      </c>
      <c r="H176" t="s">
        <v>631</v>
      </c>
      <c r="I176" t="s">
        <v>22072</v>
      </c>
      <c r="J176" t="s">
        <v>736</v>
      </c>
      <c r="K176" t="s">
        <v>634</v>
      </c>
      <c r="L176" t="s">
        <v>635</v>
      </c>
      <c r="M176" t="s">
        <v>22073</v>
      </c>
      <c r="N176" t="s">
        <v>634</v>
      </c>
      <c r="O176" t="s">
        <v>637</v>
      </c>
      <c r="P176" t="s">
        <v>22</v>
      </c>
      <c r="Q176" t="s">
        <v>638</v>
      </c>
      <c r="R176" t="s">
        <v>635</v>
      </c>
      <c r="S176" t="s">
        <v>22074</v>
      </c>
      <c r="T176" t="s">
        <v>22073</v>
      </c>
    </row>
    <row r="177" spans="1:20" x14ac:dyDescent="0.25">
      <c r="A177" t="s">
        <v>116</v>
      </c>
      <c r="B177" t="s">
        <v>117</v>
      </c>
      <c r="C177">
        <v>10</v>
      </c>
      <c r="D177">
        <v>50</v>
      </c>
      <c r="E177" t="s">
        <v>22075</v>
      </c>
      <c r="F177">
        <v>500</v>
      </c>
      <c r="G177">
        <v>0</v>
      </c>
      <c r="H177" t="s">
        <v>641</v>
      </c>
      <c r="I177" t="s">
        <v>1173</v>
      </c>
      <c r="J177" t="s">
        <v>22076</v>
      </c>
      <c r="K177" t="s">
        <v>22077</v>
      </c>
      <c r="L177" t="s">
        <v>5860</v>
      </c>
      <c r="M177" t="s">
        <v>22073</v>
      </c>
      <c r="N177" t="s">
        <v>634</v>
      </c>
      <c r="O177" t="s">
        <v>894</v>
      </c>
      <c r="P177" t="s">
        <v>43</v>
      </c>
      <c r="Q177" t="s">
        <v>648</v>
      </c>
      <c r="R177" t="s">
        <v>635</v>
      </c>
      <c r="S177" t="s">
        <v>22078</v>
      </c>
      <c r="T177" t="s">
        <v>22073</v>
      </c>
    </row>
    <row r="178" spans="1:20" x14ac:dyDescent="0.25">
      <c r="A178" t="s">
        <v>39</v>
      </c>
      <c r="B178" t="s">
        <v>44</v>
      </c>
      <c r="C178">
        <v>90</v>
      </c>
      <c r="D178">
        <v>2</v>
      </c>
      <c r="E178" t="s">
        <v>22079</v>
      </c>
      <c r="F178">
        <v>144.6</v>
      </c>
      <c r="G178">
        <v>7</v>
      </c>
      <c r="H178" t="s">
        <v>1248</v>
      </c>
      <c r="I178" t="s">
        <v>2417</v>
      </c>
      <c r="J178" t="s">
        <v>2418</v>
      </c>
      <c r="K178" t="s">
        <v>2419</v>
      </c>
      <c r="L178" t="s">
        <v>2420</v>
      </c>
      <c r="M178" t="s">
        <v>22080</v>
      </c>
      <c r="N178" t="s">
        <v>634</v>
      </c>
      <c r="O178" t="s">
        <v>689</v>
      </c>
      <c r="P178" t="s">
        <v>40</v>
      </c>
      <c r="Q178" t="s">
        <v>690</v>
      </c>
      <c r="R178" t="s">
        <v>635</v>
      </c>
      <c r="S178" t="s">
        <v>22081</v>
      </c>
      <c r="T178" t="s">
        <v>22080</v>
      </c>
    </row>
    <row r="179" spans="1:20" x14ac:dyDescent="0.25">
      <c r="A179" t="s">
        <v>20</v>
      </c>
      <c r="B179" t="s">
        <v>21</v>
      </c>
      <c r="C179">
        <v>50</v>
      </c>
      <c r="D179">
        <v>1</v>
      </c>
      <c r="E179" t="s">
        <v>22082</v>
      </c>
      <c r="F179">
        <v>100</v>
      </c>
      <c r="G179">
        <v>0</v>
      </c>
      <c r="H179" t="s">
        <v>631</v>
      </c>
      <c r="I179" t="s">
        <v>22083</v>
      </c>
      <c r="J179" t="s">
        <v>2464</v>
      </c>
      <c r="K179" t="s">
        <v>634</v>
      </c>
      <c r="L179" t="s">
        <v>635</v>
      </c>
      <c r="M179" t="s">
        <v>22084</v>
      </c>
      <c r="N179" t="s">
        <v>634</v>
      </c>
      <c r="O179" t="s">
        <v>637</v>
      </c>
      <c r="P179" t="s">
        <v>22</v>
      </c>
      <c r="Q179" t="s">
        <v>638</v>
      </c>
      <c r="R179" t="s">
        <v>635</v>
      </c>
      <c r="S179" t="s">
        <v>22085</v>
      </c>
      <c r="T179" t="s">
        <v>22084</v>
      </c>
    </row>
    <row r="180" spans="1:20" x14ac:dyDescent="0.25">
      <c r="A180" t="s">
        <v>23</v>
      </c>
      <c r="B180" t="s">
        <v>24</v>
      </c>
      <c r="C180">
        <v>50</v>
      </c>
      <c r="D180">
        <v>1</v>
      </c>
      <c r="E180" t="s">
        <v>22082</v>
      </c>
      <c r="F180">
        <v>100</v>
      </c>
      <c r="G180">
        <v>0</v>
      </c>
      <c r="H180" t="s">
        <v>631</v>
      </c>
      <c r="I180" t="s">
        <v>22083</v>
      </c>
      <c r="J180" t="s">
        <v>2464</v>
      </c>
      <c r="K180" t="s">
        <v>634</v>
      </c>
      <c r="L180" t="s">
        <v>635</v>
      </c>
      <c r="M180" t="s">
        <v>22084</v>
      </c>
      <c r="N180" t="s">
        <v>634</v>
      </c>
      <c r="O180" t="s">
        <v>637</v>
      </c>
      <c r="P180" t="s">
        <v>22</v>
      </c>
      <c r="Q180" t="s">
        <v>638</v>
      </c>
      <c r="R180" t="s">
        <v>635</v>
      </c>
      <c r="S180" t="s">
        <v>22085</v>
      </c>
      <c r="T180" t="s">
        <v>22084</v>
      </c>
    </row>
    <row r="181" spans="1:20" x14ac:dyDescent="0.25">
      <c r="A181" t="s">
        <v>25</v>
      </c>
      <c r="B181" t="s">
        <v>26</v>
      </c>
      <c r="C181">
        <v>50</v>
      </c>
      <c r="D181">
        <v>1</v>
      </c>
      <c r="E181" t="s">
        <v>22082</v>
      </c>
      <c r="F181">
        <v>100</v>
      </c>
      <c r="G181">
        <v>0</v>
      </c>
      <c r="H181" t="s">
        <v>631</v>
      </c>
      <c r="I181" t="s">
        <v>22083</v>
      </c>
      <c r="J181" t="s">
        <v>2464</v>
      </c>
      <c r="K181" t="s">
        <v>634</v>
      </c>
      <c r="L181" t="s">
        <v>635</v>
      </c>
      <c r="M181" t="s">
        <v>22084</v>
      </c>
      <c r="N181" t="s">
        <v>634</v>
      </c>
      <c r="O181" t="s">
        <v>637</v>
      </c>
      <c r="P181" t="s">
        <v>22</v>
      </c>
      <c r="Q181" t="s">
        <v>638</v>
      </c>
      <c r="R181" t="s">
        <v>635</v>
      </c>
      <c r="S181" t="s">
        <v>22085</v>
      </c>
      <c r="T181" t="s">
        <v>22084</v>
      </c>
    </row>
    <row r="182" spans="1:20" x14ac:dyDescent="0.25">
      <c r="A182" t="s">
        <v>39</v>
      </c>
      <c r="B182" t="s">
        <v>44</v>
      </c>
      <c r="C182">
        <v>69.900000000000006</v>
      </c>
      <c r="D182">
        <v>10</v>
      </c>
      <c r="E182" t="s">
        <v>22086</v>
      </c>
      <c r="F182">
        <v>790.1</v>
      </c>
      <c r="G182">
        <v>66</v>
      </c>
      <c r="H182" t="s">
        <v>641</v>
      </c>
      <c r="I182" t="s">
        <v>22087</v>
      </c>
      <c r="J182" t="s">
        <v>22088</v>
      </c>
      <c r="K182" t="s">
        <v>22089</v>
      </c>
      <c r="L182" t="s">
        <v>22090</v>
      </c>
      <c r="M182" t="s">
        <v>22084</v>
      </c>
      <c r="N182" t="s">
        <v>634</v>
      </c>
      <c r="O182" t="s">
        <v>689</v>
      </c>
      <c r="P182" t="s">
        <v>40</v>
      </c>
      <c r="Q182" t="s">
        <v>690</v>
      </c>
      <c r="R182" t="s">
        <v>635</v>
      </c>
      <c r="S182" t="s">
        <v>22091</v>
      </c>
      <c r="T182" t="s">
        <v>22084</v>
      </c>
    </row>
    <row r="183" spans="1:20" x14ac:dyDescent="0.25">
      <c r="A183" t="s">
        <v>37</v>
      </c>
      <c r="B183" t="s">
        <v>38</v>
      </c>
      <c r="C183">
        <v>66.666666666666671</v>
      </c>
      <c r="D183">
        <v>3</v>
      </c>
      <c r="E183" t="s">
        <v>22092</v>
      </c>
      <c r="F183">
        <v>100</v>
      </c>
      <c r="G183">
        <v>0</v>
      </c>
      <c r="H183" t="s">
        <v>631</v>
      </c>
      <c r="I183" t="s">
        <v>22093</v>
      </c>
      <c r="J183" t="s">
        <v>829</v>
      </c>
      <c r="K183" t="s">
        <v>634</v>
      </c>
      <c r="L183" t="s">
        <v>635</v>
      </c>
      <c r="M183" t="s">
        <v>22094</v>
      </c>
      <c r="N183" t="s">
        <v>634</v>
      </c>
      <c r="O183" t="s">
        <v>654</v>
      </c>
      <c r="P183" t="s">
        <v>22</v>
      </c>
      <c r="Q183" t="s">
        <v>655</v>
      </c>
      <c r="R183" t="s">
        <v>635</v>
      </c>
      <c r="S183" t="s">
        <v>22095</v>
      </c>
      <c r="T183" t="s">
        <v>22096</v>
      </c>
    </row>
    <row r="184" spans="1:20" x14ac:dyDescent="0.25">
      <c r="A184" t="s">
        <v>164</v>
      </c>
      <c r="B184" t="s">
        <v>165</v>
      </c>
      <c r="C184">
        <v>50</v>
      </c>
      <c r="D184">
        <v>6</v>
      </c>
      <c r="E184" t="s">
        <v>22097</v>
      </c>
      <c r="F184">
        <v>200</v>
      </c>
      <c r="G184">
        <v>0</v>
      </c>
      <c r="H184" t="s">
        <v>631</v>
      </c>
      <c r="I184" t="s">
        <v>22098</v>
      </c>
      <c r="J184" t="s">
        <v>749</v>
      </c>
      <c r="K184" t="s">
        <v>634</v>
      </c>
      <c r="L184" t="s">
        <v>635</v>
      </c>
      <c r="M184" t="s">
        <v>22099</v>
      </c>
      <c r="N184" t="s">
        <v>634</v>
      </c>
      <c r="O184" t="s">
        <v>654</v>
      </c>
      <c r="P184" t="s">
        <v>22</v>
      </c>
      <c r="Q184" t="s">
        <v>655</v>
      </c>
      <c r="R184" t="s">
        <v>635</v>
      </c>
      <c r="S184" t="s">
        <v>22100</v>
      </c>
      <c r="T184" t="s">
        <v>22099</v>
      </c>
    </row>
    <row r="185" spans="1:20" x14ac:dyDescent="0.25">
      <c r="A185" t="s">
        <v>35</v>
      </c>
      <c r="B185" t="s">
        <v>36</v>
      </c>
      <c r="C185">
        <v>33</v>
      </c>
      <c r="D185">
        <v>10</v>
      </c>
      <c r="E185" t="s">
        <v>22101</v>
      </c>
      <c r="F185">
        <v>1185</v>
      </c>
      <c r="G185">
        <v>0</v>
      </c>
      <c r="H185" t="s">
        <v>631</v>
      </c>
      <c r="I185" t="s">
        <v>22102</v>
      </c>
      <c r="J185" t="s">
        <v>725</v>
      </c>
      <c r="K185" t="s">
        <v>634</v>
      </c>
      <c r="L185" t="s">
        <v>635</v>
      </c>
      <c r="M185" t="s">
        <v>22103</v>
      </c>
      <c r="N185" t="s">
        <v>634</v>
      </c>
      <c r="O185" t="s">
        <v>637</v>
      </c>
      <c r="P185" t="s">
        <v>22</v>
      </c>
      <c r="Q185" t="s">
        <v>638</v>
      </c>
      <c r="R185" t="s">
        <v>635</v>
      </c>
      <c r="S185" t="s">
        <v>22104</v>
      </c>
      <c r="T185" t="s">
        <v>22103</v>
      </c>
    </row>
    <row r="186" spans="1:20" x14ac:dyDescent="0.25">
      <c r="A186" t="s">
        <v>164</v>
      </c>
      <c r="B186" t="s">
        <v>165</v>
      </c>
      <c r="C186">
        <v>40</v>
      </c>
      <c r="D186">
        <v>10</v>
      </c>
      <c r="E186" t="s">
        <v>22101</v>
      </c>
      <c r="F186">
        <v>1185</v>
      </c>
      <c r="G186">
        <v>0</v>
      </c>
      <c r="H186" t="s">
        <v>631</v>
      </c>
      <c r="I186" t="s">
        <v>22102</v>
      </c>
      <c r="J186" t="s">
        <v>725</v>
      </c>
      <c r="K186" t="s">
        <v>634</v>
      </c>
      <c r="L186" t="s">
        <v>635</v>
      </c>
      <c r="M186" t="s">
        <v>22103</v>
      </c>
      <c r="N186" t="s">
        <v>634</v>
      </c>
      <c r="O186" t="s">
        <v>637</v>
      </c>
      <c r="P186" t="s">
        <v>22</v>
      </c>
      <c r="Q186" t="s">
        <v>638</v>
      </c>
      <c r="R186" t="s">
        <v>635</v>
      </c>
      <c r="S186" t="s">
        <v>22104</v>
      </c>
      <c r="T186" t="s">
        <v>22103</v>
      </c>
    </row>
    <row r="187" spans="1:20" x14ac:dyDescent="0.25">
      <c r="A187" t="s">
        <v>613</v>
      </c>
      <c r="B187" t="s">
        <v>614</v>
      </c>
      <c r="C187">
        <v>50</v>
      </c>
      <c r="D187">
        <v>6</v>
      </c>
      <c r="E187" t="s">
        <v>22101</v>
      </c>
      <c r="F187">
        <v>1185</v>
      </c>
      <c r="G187">
        <v>0</v>
      </c>
      <c r="H187" t="s">
        <v>631</v>
      </c>
      <c r="I187" t="s">
        <v>22102</v>
      </c>
      <c r="J187" t="s">
        <v>725</v>
      </c>
      <c r="K187" t="s">
        <v>634</v>
      </c>
      <c r="L187" t="s">
        <v>635</v>
      </c>
      <c r="M187" t="s">
        <v>22103</v>
      </c>
      <c r="N187" t="s">
        <v>634</v>
      </c>
      <c r="O187" t="s">
        <v>637</v>
      </c>
      <c r="P187" t="s">
        <v>22</v>
      </c>
      <c r="Q187" t="s">
        <v>638</v>
      </c>
      <c r="R187" t="s">
        <v>635</v>
      </c>
      <c r="S187" t="s">
        <v>22104</v>
      </c>
      <c r="T187" t="s">
        <v>22103</v>
      </c>
    </row>
    <row r="188" spans="1:20" x14ac:dyDescent="0.25">
      <c r="A188" t="s">
        <v>37</v>
      </c>
      <c r="B188" t="s">
        <v>38</v>
      </c>
      <c r="C188">
        <v>33</v>
      </c>
      <c r="D188">
        <v>10</v>
      </c>
      <c r="E188" t="s">
        <v>22101</v>
      </c>
      <c r="F188">
        <v>1185</v>
      </c>
      <c r="G188">
        <v>0</v>
      </c>
      <c r="H188" t="s">
        <v>631</v>
      </c>
      <c r="I188" t="s">
        <v>22102</v>
      </c>
      <c r="J188" t="s">
        <v>725</v>
      </c>
      <c r="K188" t="s">
        <v>634</v>
      </c>
      <c r="L188" t="s">
        <v>635</v>
      </c>
      <c r="M188" t="s">
        <v>22103</v>
      </c>
      <c r="N188" t="s">
        <v>634</v>
      </c>
      <c r="O188" t="s">
        <v>637</v>
      </c>
      <c r="P188" t="s">
        <v>22</v>
      </c>
      <c r="Q188" t="s">
        <v>638</v>
      </c>
      <c r="R188" t="s">
        <v>635</v>
      </c>
      <c r="S188" t="s">
        <v>22104</v>
      </c>
      <c r="T188" t="s">
        <v>22103</v>
      </c>
    </row>
    <row r="189" spans="1:20" x14ac:dyDescent="0.25">
      <c r="A189" t="s">
        <v>37</v>
      </c>
      <c r="B189" t="s">
        <v>38</v>
      </c>
      <c r="C189">
        <v>66.666666666666671</v>
      </c>
      <c r="D189">
        <v>3</v>
      </c>
      <c r="E189" t="s">
        <v>22105</v>
      </c>
      <c r="F189">
        <v>200</v>
      </c>
      <c r="G189">
        <v>0</v>
      </c>
      <c r="H189" t="s">
        <v>631</v>
      </c>
      <c r="I189" t="s">
        <v>15387</v>
      </c>
      <c r="J189" t="s">
        <v>814</v>
      </c>
      <c r="K189" t="s">
        <v>634</v>
      </c>
      <c r="L189" t="s">
        <v>635</v>
      </c>
      <c r="M189" t="s">
        <v>22103</v>
      </c>
      <c r="N189" t="s">
        <v>634</v>
      </c>
      <c r="O189" t="s">
        <v>654</v>
      </c>
      <c r="P189" t="s">
        <v>22</v>
      </c>
      <c r="Q189" t="s">
        <v>655</v>
      </c>
      <c r="R189" t="s">
        <v>635</v>
      </c>
      <c r="S189" t="s">
        <v>22106</v>
      </c>
      <c r="T189" t="s">
        <v>22103</v>
      </c>
    </row>
    <row r="190" spans="1:20" x14ac:dyDescent="0.25">
      <c r="A190" t="s">
        <v>164</v>
      </c>
      <c r="B190" t="s">
        <v>165</v>
      </c>
      <c r="C190">
        <v>33.333333333333336</v>
      </c>
      <c r="D190">
        <v>3</v>
      </c>
      <c r="E190" t="s">
        <v>22105</v>
      </c>
      <c r="F190">
        <v>200</v>
      </c>
      <c r="G190">
        <v>0</v>
      </c>
      <c r="H190" t="s">
        <v>631</v>
      </c>
      <c r="I190" t="s">
        <v>15387</v>
      </c>
      <c r="J190" t="s">
        <v>814</v>
      </c>
      <c r="K190" t="s">
        <v>634</v>
      </c>
      <c r="L190" t="s">
        <v>635</v>
      </c>
      <c r="M190" t="s">
        <v>22103</v>
      </c>
      <c r="N190" t="s">
        <v>634</v>
      </c>
      <c r="O190" t="s">
        <v>654</v>
      </c>
      <c r="P190" t="s">
        <v>22</v>
      </c>
      <c r="Q190" t="s">
        <v>655</v>
      </c>
      <c r="R190" t="s">
        <v>635</v>
      </c>
      <c r="S190" t="s">
        <v>22106</v>
      </c>
      <c r="T190" t="s">
        <v>22103</v>
      </c>
    </row>
    <row r="191" spans="1:20" x14ac:dyDescent="0.25">
      <c r="A191" t="s">
        <v>37</v>
      </c>
      <c r="B191" t="s">
        <v>38</v>
      </c>
      <c r="C191">
        <v>66.666666666666671</v>
      </c>
      <c r="D191">
        <v>3</v>
      </c>
      <c r="E191" t="s">
        <v>22107</v>
      </c>
      <c r="F191">
        <v>100</v>
      </c>
      <c r="G191">
        <v>0</v>
      </c>
      <c r="H191" t="s">
        <v>631</v>
      </c>
      <c r="I191" t="s">
        <v>22108</v>
      </c>
      <c r="J191" t="s">
        <v>2349</v>
      </c>
      <c r="K191" t="s">
        <v>634</v>
      </c>
      <c r="L191" t="s">
        <v>635</v>
      </c>
      <c r="M191" t="s">
        <v>22109</v>
      </c>
      <c r="N191" t="s">
        <v>634</v>
      </c>
      <c r="O191" t="s">
        <v>637</v>
      </c>
      <c r="P191" t="s">
        <v>22</v>
      </c>
      <c r="Q191" t="s">
        <v>638</v>
      </c>
      <c r="R191" t="s">
        <v>635</v>
      </c>
      <c r="S191" t="s">
        <v>22110</v>
      </c>
      <c r="T191" t="s">
        <v>22109</v>
      </c>
    </row>
    <row r="192" spans="1:20" x14ac:dyDescent="0.25">
      <c r="A192" t="s">
        <v>35</v>
      </c>
      <c r="B192" t="s">
        <v>36</v>
      </c>
      <c r="C192">
        <v>66.666666666666671</v>
      </c>
      <c r="D192">
        <v>3</v>
      </c>
      <c r="E192" t="s">
        <v>22111</v>
      </c>
      <c r="F192">
        <v>295</v>
      </c>
      <c r="G192">
        <v>0</v>
      </c>
      <c r="H192" t="s">
        <v>631</v>
      </c>
      <c r="I192" t="s">
        <v>22112</v>
      </c>
      <c r="J192" t="s">
        <v>705</v>
      </c>
      <c r="K192" t="s">
        <v>634</v>
      </c>
      <c r="L192" t="s">
        <v>635</v>
      </c>
      <c r="M192" t="s">
        <v>22109</v>
      </c>
      <c r="N192" t="s">
        <v>634</v>
      </c>
      <c r="O192" t="s">
        <v>654</v>
      </c>
      <c r="P192" t="s">
        <v>22</v>
      </c>
      <c r="Q192" t="s">
        <v>655</v>
      </c>
      <c r="R192" t="s">
        <v>635</v>
      </c>
      <c r="S192" t="s">
        <v>22113</v>
      </c>
      <c r="T192" t="s">
        <v>22109</v>
      </c>
    </row>
    <row r="193" spans="1:20" x14ac:dyDescent="0.25">
      <c r="A193" t="s">
        <v>35</v>
      </c>
      <c r="B193" t="s">
        <v>36</v>
      </c>
      <c r="C193">
        <v>66.666666666666671</v>
      </c>
      <c r="D193">
        <v>3</v>
      </c>
      <c r="E193" t="s">
        <v>22111</v>
      </c>
      <c r="F193">
        <v>295</v>
      </c>
      <c r="G193">
        <v>0</v>
      </c>
      <c r="H193" t="s">
        <v>631</v>
      </c>
      <c r="I193" t="s">
        <v>22112</v>
      </c>
      <c r="J193" t="s">
        <v>705</v>
      </c>
      <c r="K193" t="s">
        <v>634</v>
      </c>
      <c r="L193" t="s">
        <v>635</v>
      </c>
      <c r="M193" t="s">
        <v>22109</v>
      </c>
      <c r="N193" t="s">
        <v>634</v>
      </c>
      <c r="O193" t="s">
        <v>654</v>
      </c>
      <c r="P193" t="s">
        <v>22</v>
      </c>
      <c r="Q193" t="s">
        <v>655</v>
      </c>
      <c r="R193" t="s">
        <v>635</v>
      </c>
      <c r="S193" t="s">
        <v>22113</v>
      </c>
      <c r="T193" t="s">
        <v>22109</v>
      </c>
    </row>
    <row r="194" spans="1:20" x14ac:dyDescent="0.25">
      <c r="A194" t="s">
        <v>164</v>
      </c>
      <c r="B194" t="s">
        <v>165</v>
      </c>
      <c r="C194">
        <v>33.333333333333336</v>
      </c>
      <c r="D194">
        <v>3</v>
      </c>
      <c r="E194" t="s">
        <v>22111</v>
      </c>
      <c r="F194">
        <v>295</v>
      </c>
      <c r="G194">
        <v>0</v>
      </c>
      <c r="H194" t="s">
        <v>631</v>
      </c>
      <c r="I194" t="s">
        <v>22112</v>
      </c>
      <c r="J194" t="s">
        <v>705</v>
      </c>
      <c r="K194" t="s">
        <v>634</v>
      </c>
      <c r="L194" t="s">
        <v>635</v>
      </c>
      <c r="M194" t="s">
        <v>22109</v>
      </c>
      <c r="N194" t="s">
        <v>634</v>
      </c>
      <c r="O194" t="s">
        <v>654</v>
      </c>
      <c r="P194" t="s">
        <v>22</v>
      </c>
      <c r="Q194" t="s">
        <v>655</v>
      </c>
      <c r="R194" t="s">
        <v>635</v>
      </c>
      <c r="S194" t="s">
        <v>22113</v>
      </c>
      <c r="T194" t="s">
        <v>22109</v>
      </c>
    </row>
    <row r="195" spans="1:20" x14ac:dyDescent="0.25">
      <c r="A195" t="s">
        <v>20</v>
      </c>
      <c r="B195" t="s">
        <v>21</v>
      </c>
      <c r="C195">
        <v>50</v>
      </c>
      <c r="D195">
        <v>1</v>
      </c>
      <c r="E195" t="s">
        <v>22114</v>
      </c>
      <c r="F195">
        <v>100</v>
      </c>
      <c r="G195">
        <v>0</v>
      </c>
      <c r="H195" t="s">
        <v>703</v>
      </c>
      <c r="I195" t="s">
        <v>22115</v>
      </c>
      <c r="J195" t="s">
        <v>1147</v>
      </c>
      <c r="K195" t="s">
        <v>634</v>
      </c>
      <c r="L195" t="s">
        <v>635</v>
      </c>
      <c r="M195" t="s">
        <v>22116</v>
      </c>
      <c r="N195" t="s">
        <v>634</v>
      </c>
      <c r="O195" t="s">
        <v>637</v>
      </c>
      <c r="P195" t="s">
        <v>22</v>
      </c>
      <c r="Q195" t="s">
        <v>638</v>
      </c>
      <c r="R195" t="s">
        <v>635</v>
      </c>
      <c r="S195" t="s">
        <v>22117</v>
      </c>
      <c r="T195" t="s">
        <v>22116</v>
      </c>
    </row>
    <row r="196" spans="1:20" x14ac:dyDescent="0.25">
      <c r="A196" t="s">
        <v>23</v>
      </c>
      <c r="B196" t="s">
        <v>24</v>
      </c>
      <c r="C196">
        <v>50</v>
      </c>
      <c r="D196">
        <v>1</v>
      </c>
      <c r="E196" t="s">
        <v>22114</v>
      </c>
      <c r="F196">
        <v>100</v>
      </c>
      <c r="G196">
        <v>0</v>
      </c>
      <c r="H196" t="s">
        <v>703</v>
      </c>
      <c r="I196" t="s">
        <v>22115</v>
      </c>
      <c r="J196" t="s">
        <v>1147</v>
      </c>
      <c r="K196" t="s">
        <v>634</v>
      </c>
      <c r="L196" t="s">
        <v>635</v>
      </c>
      <c r="M196" t="s">
        <v>22116</v>
      </c>
      <c r="N196" t="s">
        <v>634</v>
      </c>
      <c r="O196" t="s">
        <v>637</v>
      </c>
      <c r="P196" t="s">
        <v>22</v>
      </c>
      <c r="Q196" t="s">
        <v>638</v>
      </c>
      <c r="R196" t="s">
        <v>635</v>
      </c>
      <c r="S196" t="s">
        <v>22117</v>
      </c>
      <c r="T196" t="s">
        <v>22116</v>
      </c>
    </row>
    <row r="197" spans="1:20" x14ac:dyDescent="0.25">
      <c r="A197" t="s">
        <v>25</v>
      </c>
      <c r="B197" t="s">
        <v>26</v>
      </c>
      <c r="C197">
        <v>50</v>
      </c>
      <c r="D197">
        <v>1</v>
      </c>
      <c r="E197" t="s">
        <v>22114</v>
      </c>
      <c r="F197">
        <v>100</v>
      </c>
      <c r="G197">
        <v>0</v>
      </c>
      <c r="H197" t="s">
        <v>703</v>
      </c>
      <c r="I197" t="s">
        <v>22115</v>
      </c>
      <c r="J197" t="s">
        <v>1147</v>
      </c>
      <c r="K197" t="s">
        <v>634</v>
      </c>
      <c r="L197" t="s">
        <v>635</v>
      </c>
      <c r="M197" t="s">
        <v>22116</v>
      </c>
      <c r="N197" t="s">
        <v>634</v>
      </c>
      <c r="O197" t="s">
        <v>637</v>
      </c>
      <c r="P197" t="s">
        <v>22</v>
      </c>
      <c r="Q197" t="s">
        <v>638</v>
      </c>
      <c r="R197" t="s">
        <v>635</v>
      </c>
      <c r="S197" t="s">
        <v>22117</v>
      </c>
      <c r="T197" t="s">
        <v>22116</v>
      </c>
    </row>
    <row r="198" spans="1:20" x14ac:dyDescent="0.25">
      <c r="A198" t="s">
        <v>133</v>
      </c>
      <c r="B198" t="s">
        <v>134</v>
      </c>
      <c r="C198">
        <v>12</v>
      </c>
      <c r="D198">
        <v>10</v>
      </c>
      <c r="E198" t="s">
        <v>22118</v>
      </c>
      <c r="F198">
        <v>130</v>
      </c>
      <c r="G198">
        <v>0</v>
      </c>
      <c r="H198" t="s">
        <v>641</v>
      </c>
      <c r="I198" t="s">
        <v>8689</v>
      </c>
      <c r="J198" t="s">
        <v>8690</v>
      </c>
      <c r="K198" t="s">
        <v>1735</v>
      </c>
      <c r="L198" t="s">
        <v>8691</v>
      </c>
      <c r="M198" t="s">
        <v>22119</v>
      </c>
      <c r="N198" t="s">
        <v>634</v>
      </c>
      <c r="O198" t="s">
        <v>894</v>
      </c>
      <c r="P198" t="s">
        <v>43</v>
      </c>
      <c r="Q198" t="s">
        <v>648</v>
      </c>
      <c r="R198" t="s">
        <v>635</v>
      </c>
      <c r="S198" t="s">
        <v>22120</v>
      </c>
      <c r="T198" t="s">
        <v>22116</v>
      </c>
    </row>
    <row r="199" spans="1:20" x14ac:dyDescent="0.25">
      <c r="A199" t="s">
        <v>23</v>
      </c>
      <c r="B199" t="s">
        <v>6272</v>
      </c>
      <c r="C199">
        <v>47.5</v>
      </c>
      <c r="D199">
        <v>1</v>
      </c>
      <c r="E199" t="s">
        <v>22121</v>
      </c>
      <c r="F199">
        <v>54.5</v>
      </c>
      <c r="G199">
        <v>7</v>
      </c>
      <c r="H199" t="s">
        <v>1248</v>
      </c>
      <c r="I199" t="s">
        <v>22122</v>
      </c>
      <c r="J199" t="s">
        <v>22123</v>
      </c>
      <c r="K199" t="s">
        <v>4271</v>
      </c>
      <c r="L199" t="s">
        <v>22124</v>
      </c>
      <c r="M199" t="s">
        <v>22125</v>
      </c>
      <c r="N199" t="s">
        <v>634</v>
      </c>
      <c r="O199" t="s">
        <v>689</v>
      </c>
      <c r="P199" t="s">
        <v>40</v>
      </c>
      <c r="Q199" t="s">
        <v>690</v>
      </c>
      <c r="R199" t="s">
        <v>635</v>
      </c>
      <c r="S199" t="s">
        <v>22126</v>
      </c>
      <c r="T199" t="s">
        <v>22125</v>
      </c>
    </row>
    <row r="200" spans="1:20" x14ac:dyDescent="0.25">
      <c r="A200" t="s">
        <v>20</v>
      </c>
      <c r="B200" t="s">
        <v>21</v>
      </c>
      <c r="C200">
        <v>50</v>
      </c>
      <c r="D200">
        <v>1</v>
      </c>
      <c r="E200" t="s">
        <v>22127</v>
      </c>
      <c r="F200">
        <v>100</v>
      </c>
      <c r="G200">
        <v>0</v>
      </c>
      <c r="H200" t="s">
        <v>703</v>
      </c>
      <c r="I200" t="s">
        <v>22128</v>
      </c>
      <c r="J200" t="s">
        <v>873</v>
      </c>
      <c r="K200" t="s">
        <v>634</v>
      </c>
      <c r="L200" t="s">
        <v>635</v>
      </c>
      <c r="M200" t="s">
        <v>22129</v>
      </c>
      <c r="N200" t="s">
        <v>634</v>
      </c>
      <c r="O200" t="s">
        <v>637</v>
      </c>
      <c r="P200" t="s">
        <v>22</v>
      </c>
      <c r="Q200" t="s">
        <v>638</v>
      </c>
      <c r="R200" t="s">
        <v>635</v>
      </c>
      <c r="S200" t="s">
        <v>22130</v>
      </c>
      <c r="T200" t="s">
        <v>22129</v>
      </c>
    </row>
    <row r="201" spans="1:20" x14ac:dyDescent="0.25">
      <c r="A201" t="s">
        <v>23</v>
      </c>
      <c r="B201" t="s">
        <v>24</v>
      </c>
      <c r="C201">
        <v>50</v>
      </c>
      <c r="D201">
        <v>1</v>
      </c>
      <c r="E201" t="s">
        <v>22127</v>
      </c>
      <c r="F201">
        <v>100</v>
      </c>
      <c r="G201">
        <v>0</v>
      </c>
      <c r="H201" t="s">
        <v>703</v>
      </c>
      <c r="I201" t="s">
        <v>22128</v>
      </c>
      <c r="J201" t="s">
        <v>873</v>
      </c>
      <c r="K201" t="s">
        <v>634</v>
      </c>
      <c r="L201" t="s">
        <v>635</v>
      </c>
      <c r="M201" t="s">
        <v>22129</v>
      </c>
      <c r="N201" t="s">
        <v>634</v>
      </c>
      <c r="O201" t="s">
        <v>637</v>
      </c>
      <c r="P201" t="s">
        <v>22</v>
      </c>
      <c r="Q201" t="s">
        <v>638</v>
      </c>
      <c r="R201" t="s">
        <v>635</v>
      </c>
      <c r="S201" t="s">
        <v>22130</v>
      </c>
      <c r="T201" t="s">
        <v>22129</v>
      </c>
    </row>
    <row r="202" spans="1:20" x14ac:dyDescent="0.25">
      <c r="A202" t="s">
        <v>25</v>
      </c>
      <c r="B202" t="s">
        <v>26</v>
      </c>
      <c r="C202">
        <v>50</v>
      </c>
      <c r="D202">
        <v>1</v>
      </c>
      <c r="E202" t="s">
        <v>22127</v>
      </c>
      <c r="F202">
        <v>100</v>
      </c>
      <c r="G202">
        <v>0</v>
      </c>
      <c r="H202" t="s">
        <v>703</v>
      </c>
      <c r="I202" t="s">
        <v>22128</v>
      </c>
      <c r="J202" t="s">
        <v>873</v>
      </c>
      <c r="K202" t="s">
        <v>634</v>
      </c>
      <c r="L202" t="s">
        <v>635</v>
      </c>
      <c r="M202" t="s">
        <v>22129</v>
      </c>
      <c r="N202" t="s">
        <v>634</v>
      </c>
      <c r="O202" t="s">
        <v>637</v>
      </c>
      <c r="P202" t="s">
        <v>22</v>
      </c>
      <c r="Q202" t="s">
        <v>638</v>
      </c>
      <c r="R202" t="s">
        <v>635</v>
      </c>
      <c r="S202" t="s">
        <v>22130</v>
      </c>
      <c r="T202" t="s">
        <v>22129</v>
      </c>
    </row>
    <row r="203" spans="1:20" x14ac:dyDescent="0.25">
      <c r="A203" t="s">
        <v>35</v>
      </c>
      <c r="B203" t="s">
        <v>36</v>
      </c>
      <c r="C203">
        <v>66.666666666666671</v>
      </c>
      <c r="D203">
        <v>18</v>
      </c>
      <c r="E203" t="s">
        <v>22131</v>
      </c>
      <c r="F203">
        <v>795.02</v>
      </c>
      <c r="G203">
        <v>0</v>
      </c>
      <c r="H203" t="s">
        <v>631</v>
      </c>
      <c r="I203" t="s">
        <v>22132</v>
      </c>
      <c r="J203" t="s">
        <v>749</v>
      </c>
      <c r="K203" t="s">
        <v>634</v>
      </c>
      <c r="L203" t="s">
        <v>635</v>
      </c>
      <c r="M203" t="s">
        <v>22133</v>
      </c>
      <c r="N203" t="s">
        <v>634</v>
      </c>
      <c r="O203" t="s">
        <v>707</v>
      </c>
      <c r="P203" t="s">
        <v>22</v>
      </c>
      <c r="Q203" t="s">
        <v>638</v>
      </c>
      <c r="R203" t="s">
        <v>635</v>
      </c>
      <c r="S203" t="s">
        <v>22134</v>
      </c>
      <c r="T203" t="s">
        <v>22133</v>
      </c>
    </row>
    <row r="204" spans="1:20" x14ac:dyDescent="0.25">
      <c r="A204" t="s">
        <v>35</v>
      </c>
      <c r="B204" t="s">
        <v>36</v>
      </c>
      <c r="C204">
        <v>66.666666666666671</v>
      </c>
      <c r="D204">
        <v>6</v>
      </c>
      <c r="E204" t="s">
        <v>22131</v>
      </c>
      <c r="F204">
        <v>795.02</v>
      </c>
      <c r="G204">
        <v>0</v>
      </c>
      <c r="H204" t="s">
        <v>631</v>
      </c>
      <c r="I204" t="s">
        <v>22132</v>
      </c>
      <c r="J204" t="s">
        <v>749</v>
      </c>
      <c r="K204" t="s">
        <v>634</v>
      </c>
      <c r="L204" t="s">
        <v>635</v>
      </c>
      <c r="M204" t="s">
        <v>22133</v>
      </c>
      <c r="N204" t="s">
        <v>634</v>
      </c>
      <c r="O204" t="s">
        <v>707</v>
      </c>
      <c r="P204" t="s">
        <v>22</v>
      </c>
      <c r="Q204" t="s">
        <v>638</v>
      </c>
      <c r="R204" t="s">
        <v>635</v>
      </c>
      <c r="S204" t="s">
        <v>22134</v>
      </c>
      <c r="T204" t="s">
        <v>22133</v>
      </c>
    </row>
    <row r="205" spans="1:20" x14ac:dyDescent="0.25">
      <c r="A205" t="s">
        <v>35</v>
      </c>
      <c r="B205" t="s">
        <v>36</v>
      </c>
      <c r="C205">
        <v>66.666666666666671</v>
      </c>
      <c r="D205">
        <v>15</v>
      </c>
      <c r="E205" t="s">
        <v>22135</v>
      </c>
      <c r="F205">
        <v>995</v>
      </c>
      <c r="G205">
        <v>0</v>
      </c>
      <c r="H205" t="s">
        <v>631</v>
      </c>
      <c r="I205" t="s">
        <v>22132</v>
      </c>
      <c r="J205" t="s">
        <v>749</v>
      </c>
      <c r="K205" t="s">
        <v>634</v>
      </c>
      <c r="L205" t="s">
        <v>635</v>
      </c>
      <c r="M205" t="s">
        <v>22136</v>
      </c>
      <c r="N205" t="s">
        <v>634</v>
      </c>
      <c r="O205" t="s">
        <v>707</v>
      </c>
      <c r="P205" t="s">
        <v>22</v>
      </c>
      <c r="Q205" t="s">
        <v>638</v>
      </c>
      <c r="R205" t="s">
        <v>635</v>
      </c>
      <c r="S205" t="s">
        <v>22137</v>
      </c>
      <c r="T205" t="s">
        <v>22136</v>
      </c>
    </row>
    <row r="206" spans="1:20" x14ac:dyDescent="0.25">
      <c r="A206" t="s">
        <v>35</v>
      </c>
      <c r="B206" t="s">
        <v>36</v>
      </c>
      <c r="C206">
        <v>66.666666666666671</v>
      </c>
      <c r="D206">
        <v>15</v>
      </c>
      <c r="E206" t="s">
        <v>22135</v>
      </c>
      <c r="F206">
        <v>995</v>
      </c>
      <c r="G206">
        <v>0</v>
      </c>
      <c r="H206" t="s">
        <v>631</v>
      </c>
      <c r="I206" t="s">
        <v>22132</v>
      </c>
      <c r="J206" t="s">
        <v>749</v>
      </c>
      <c r="K206" t="s">
        <v>634</v>
      </c>
      <c r="L206" t="s">
        <v>635</v>
      </c>
      <c r="M206" t="s">
        <v>22136</v>
      </c>
      <c r="N206" t="s">
        <v>634</v>
      </c>
      <c r="O206" t="s">
        <v>707</v>
      </c>
      <c r="P206" t="s">
        <v>22</v>
      </c>
      <c r="Q206" t="s">
        <v>638</v>
      </c>
      <c r="R206" t="s">
        <v>635</v>
      </c>
      <c r="S206" t="s">
        <v>22137</v>
      </c>
      <c r="T206" t="s">
        <v>22136</v>
      </c>
    </row>
    <row r="207" spans="1:20" x14ac:dyDescent="0.25">
      <c r="A207" t="s">
        <v>35</v>
      </c>
      <c r="B207" t="s">
        <v>36</v>
      </c>
      <c r="C207">
        <v>66.666666666666671</v>
      </c>
      <c r="D207">
        <v>3</v>
      </c>
      <c r="E207" t="s">
        <v>22138</v>
      </c>
      <c r="F207">
        <v>149</v>
      </c>
      <c r="G207">
        <v>0</v>
      </c>
      <c r="H207" t="s">
        <v>641</v>
      </c>
      <c r="I207" t="s">
        <v>4582</v>
      </c>
      <c r="J207" t="s">
        <v>22139</v>
      </c>
      <c r="K207" t="s">
        <v>2786</v>
      </c>
      <c r="L207" t="s">
        <v>6697</v>
      </c>
      <c r="M207" t="s">
        <v>22140</v>
      </c>
      <c r="N207" t="s">
        <v>634</v>
      </c>
      <c r="O207" t="s">
        <v>647</v>
      </c>
      <c r="P207" t="s">
        <v>43</v>
      </c>
      <c r="Q207" t="s">
        <v>648</v>
      </c>
      <c r="R207" t="s">
        <v>635</v>
      </c>
      <c r="S207" t="s">
        <v>22141</v>
      </c>
      <c r="T207" t="s">
        <v>22142</v>
      </c>
    </row>
    <row r="208" spans="1:20" x14ac:dyDescent="0.25">
      <c r="A208" t="s">
        <v>20</v>
      </c>
      <c r="B208" t="s">
        <v>21</v>
      </c>
      <c r="C208">
        <v>50</v>
      </c>
      <c r="D208">
        <v>1</v>
      </c>
      <c r="E208" t="s">
        <v>22143</v>
      </c>
      <c r="F208">
        <v>100</v>
      </c>
      <c r="G208">
        <v>0</v>
      </c>
      <c r="H208" t="s">
        <v>631</v>
      </c>
      <c r="I208" t="s">
        <v>22144</v>
      </c>
      <c r="J208" t="s">
        <v>749</v>
      </c>
      <c r="K208" t="s">
        <v>634</v>
      </c>
      <c r="L208" t="s">
        <v>635</v>
      </c>
      <c r="M208" t="s">
        <v>22145</v>
      </c>
      <c r="N208" t="s">
        <v>634</v>
      </c>
      <c r="O208" t="s">
        <v>637</v>
      </c>
      <c r="P208" t="s">
        <v>22</v>
      </c>
      <c r="Q208" t="s">
        <v>638</v>
      </c>
      <c r="R208" t="s">
        <v>635</v>
      </c>
      <c r="S208" t="s">
        <v>22146</v>
      </c>
      <c r="T208" t="s">
        <v>22147</v>
      </c>
    </row>
    <row r="209" spans="1:20" x14ac:dyDescent="0.25">
      <c r="A209" t="s">
        <v>23</v>
      </c>
      <c r="B209" t="s">
        <v>24</v>
      </c>
      <c r="C209">
        <v>50</v>
      </c>
      <c r="D209">
        <v>1</v>
      </c>
      <c r="E209" t="s">
        <v>22143</v>
      </c>
      <c r="F209">
        <v>100</v>
      </c>
      <c r="G209">
        <v>0</v>
      </c>
      <c r="H209" t="s">
        <v>631</v>
      </c>
      <c r="I209" t="s">
        <v>22144</v>
      </c>
      <c r="J209" t="s">
        <v>749</v>
      </c>
      <c r="K209" t="s">
        <v>634</v>
      </c>
      <c r="L209" t="s">
        <v>635</v>
      </c>
      <c r="M209" t="s">
        <v>22145</v>
      </c>
      <c r="N209" t="s">
        <v>634</v>
      </c>
      <c r="O209" t="s">
        <v>637</v>
      </c>
      <c r="P209" t="s">
        <v>22</v>
      </c>
      <c r="Q209" t="s">
        <v>638</v>
      </c>
      <c r="R209" t="s">
        <v>635</v>
      </c>
      <c r="S209" t="s">
        <v>22146</v>
      </c>
      <c r="T209" t="s">
        <v>22147</v>
      </c>
    </row>
    <row r="210" spans="1:20" x14ac:dyDescent="0.25">
      <c r="A210" t="s">
        <v>25</v>
      </c>
      <c r="B210" t="s">
        <v>26</v>
      </c>
      <c r="C210">
        <v>50</v>
      </c>
      <c r="D210">
        <v>1</v>
      </c>
      <c r="E210" t="s">
        <v>22143</v>
      </c>
      <c r="F210">
        <v>100</v>
      </c>
      <c r="G210">
        <v>0</v>
      </c>
      <c r="H210" t="s">
        <v>631</v>
      </c>
      <c r="I210" t="s">
        <v>22144</v>
      </c>
      <c r="J210" t="s">
        <v>749</v>
      </c>
      <c r="K210" t="s">
        <v>634</v>
      </c>
      <c r="L210" t="s">
        <v>635</v>
      </c>
      <c r="M210" t="s">
        <v>22145</v>
      </c>
      <c r="N210" t="s">
        <v>634</v>
      </c>
      <c r="O210" t="s">
        <v>637</v>
      </c>
      <c r="P210" t="s">
        <v>22</v>
      </c>
      <c r="Q210" t="s">
        <v>638</v>
      </c>
      <c r="R210" t="s">
        <v>635</v>
      </c>
      <c r="S210" t="s">
        <v>22146</v>
      </c>
      <c r="T210" t="s">
        <v>22147</v>
      </c>
    </row>
    <row r="211" spans="1:20" x14ac:dyDescent="0.25">
      <c r="A211" t="s">
        <v>35</v>
      </c>
      <c r="B211" t="s">
        <v>36</v>
      </c>
      <c r="C211">
        <v>66.666666666666671</v>
      </c>
      <c r="D211">
        <v>3</v>
      </c>
      <c r="E211" t="s">
        <v>22148</v>
      </c>
      <c r="F211">
        <v>395</v>
      </c>
      <c r="G211">
        <v>0</v>
      </c>
      <c r="H211" t="s">
        <v>631</v>
      </c>
      <c r="I211" t="s">
        <v>22149</v>
      </c>
      <c r="J211" t="s">
        <v>3525</v>
      </c>
      <c r="K211" t="s">
        <v>634</v>
      </c>
      <c r="L211" t="s">
        <v>635</v>
      </c>
      <c r="M211" t="s">
        <v>22150</v>
      </c>
      <c r="N211" t="s">
        <v>634</v>
      </c>
      <c r="O211" t="s">
        <v>654</v>
      </c>
      <c r="P211" t="s">
        <v>22</v>
      </c>
      <c r="Q211" t="s">
        <v>655</v>
      </c>
      <c r="R211" t="s">
        <v>635</v>
      </c>
      <c r="S211" t="s">
        <v>22151</v>
      </c>
      <c r="T211" t="s">
        <v>22145</v>
      </c>
    </row>
    <row r="212" spans="1:20" x14ac:dyDescent="0.25">
      <c r="A212" t="s">
        <v>37</v>
      </c>
      <c r="B212" t="s">
        <v>38</v>
      </c>
      <c r="C212">
        <v>66.666666666666671</v>
      </c>
      <c r="D212">
        <v>6</v>
      </c>
      <c r="E212" t="s">
        <v>22148</v>
      </c>
      <c r="F212">
        <v>395</v>
      </c>
      <c r="G212">
        <v>0</v>
      </c>
      <c r="H212" t="s">
        <v>631</v>
      </c>
      <c r="I212" t="s">
        <v>22149</v>
      </c>
      <c r="J212" t="s">
        <v>3525</v>
      </c>
      <c r="K212" t="s">
        <v>634</v>
      </c>
      <c r="L212" t="s">
        <v>635</v>
      </c>
      <c r="M212" t="s">
        <v>22150</v>
      </c>
      <c r="N212" t="s">
        <v>634</v>
      </c>
      <c r="O212" t="s">
        <v>654</v>
      </c>
      <c r="P212" t="s">
        <v>22</v>
      </c>
      <c r="Q212" t="s">
        <v>655</v>
      </c>
      <c r="R212" t="s">
        <v>635</v>
      </c>
      <c r="S212" t="s">
        <v>22151</v>
      </c>
      <c r="T212" t="s">
        <v>22145</v>
      </c>
    </row>
    <row r="213" spans="1:20" x14ac:dyDescent="0.25">
      <c r="A213" t="s">
        <v>164</v>
      </c>
      <c r="B213" t="s">
        <v>165</v>
      </c>
      <c r="C213">
        <v>33.333333333333336</v>
      </c>
      <c r="D213">
        <v>3</v>
      </c>
      <c r="E213" t="s">
        <v>22148</v>
      </c>
      <c r="F213">
        <v>395</v>
      </c>
      <c r="G213">
        <v>0</v>
      </c>
      <c r="H213" t="s">
        <v>631</v>
      </c>
      <c r="I213" t="s">
        <v>22149</v>
      </c>
      <c r="J213" t="s">
        <v>3525</v>
      </c>
      <c r="K213" t="s">
        <v>634</v>
      </c>
      <c r="L213" t="s">
        <v>635</v>
      </c>
      <c r="M213" t="s">
        <v>22150</v>
      </c>
      <c r="N213" t="s">
        <v>634</v>
      </c>
      <c r="O213" t="s">
        <v>654</v>
      </c>
      <c r="P213" t="s">
        <v>22</v>
      </c>
      <c r="Q213" t="s">
        <v>655</v>
      </c>
      <c r="R213" t="s">
        <v>635</v>
      </c>
      <c r="S213" t="s">
        <v>22151</v>
      </c>
      <c r="T213" t="s">
        <v>22145</v>
      </c>
    </row>
    <row r="214" spans="1:20" x14ac:dyDescent="0.25">
      <c r="A214" t="s">
        <v>164</v>
      </c>
      <c r="B214" t="s">
        <v>165</v>
      </c>
      <c r="C214">
        <v>65</v>
      </c>
      <c r="D214">
        <v>4</v>
      </c>
      <c r="E214" t="s">
        <v>22152</v>
      </c>
      <c r="F214">
        <v>215</v>
      </c>
      <c r="G214">
        <v>0</v>
      </c>
      <c r="H214" t="s">
        <v>1114</v>
      </c>
      <c r="I214" t="s">
        <v>2204</v>
      </c>
      <c r="J214" t="s">
        <v>22153</v>
      </c>
      <c r="K214" t="s">
        <v>2206</v>
      </c>
      <c r="L214" t="s">
        <v>2207</v>
      </c>
      <c r="M214" t="s">
        <v>20156</v>
      </c>
      <c r="N214" t="s">
        <v>2208</v>
      </c>
      <c r="O214" t="s">
        <v>1642</v>
      </c>
      <c r="P214" t="s">
        <v>1122</v>
      </c>
      <c r="Q214" t="s">
        <v>1123</v>
      </c>
      <c r="R214" t="s">
        <v>635</v>
      </c>
      <c r="S214" t="s">
        <v>22154</v>
      </c>
      <c r="T214" t="s">
        <v>22155</v>
      </c>
    </row>
    <row r="215" spans="1:20" x14ac:dyDescent="0.25">
      <c r="A215" t="s">
        <v>20</v>
      </c>
      <c r="B215" t="s">
        <v>21</v>
      </c>
      <c r="C215">
        <v>50</v>
      </c>
      <c r="D215">
        <v>1</v>
      </c>
      <c r="E215" t="s">
        <v>22156</v>
      </c>
      <c r="F215">
        <v>100</v>
      </c>
      <c r="G215">
        <v>0</v>
      </c>
      <c r="H215" t="s">
        <v>703</v>
      </c>
      <c r="I215" t="s">
        <v>22157</v>
      </c>
      <c r="J215" t="s">
        <v>1152</v>
      </c>
      <c r="K215" t="s">
        <v>634</v>
      </c>
      <c r="L215" t="s">
        <v>635</v>
      </c>
      <c r="M215" t="s">
        <v>22158</v>
      </c>
      <c r="N215" t="s">
        <v>634</v>
      </c>
      <c r="O215" t="s">
        <v>707</v>
      </c>
      <c r="P215" t="s">
        <v>22</v>
      </c>
      <c r="Q215" t="s">
        <v>638</v>
      </c>
      <c r="R215" t="s">
        <v>635</v>
      </c>
      <c r="S215" t="s">
        <v>22159</v>
      </c>
      <c r="T215" t="s">
        <v>22158</v>
      </c>
    </row>
    <row r="216" spans="1:20" x14ac:dyDescent="0.25">
      <c r="A216" t="s">
        <v>23</v>
      </c>
      <c r="B216" t="s">
        <v>24</v>
      </c>
      <c r="C216">
        <v>50</v>
      </c>
      <c r="D216">
        <v>1</v>
      </c>
      <c r="E216" t="s">
        <v>22156</v>
      </c>
      <c r="F216">
        <v>100</v>
      </c>
      <c r="G216">
        <v>0</v>
      </c>
      <c r="H216" t="s">
        <v>703</v>
      </c>
      <c r="I216" t="s">
        <v>22157</v>
      </c>
      <c r="J216" t="s">
        <v>1152</v>
      </c>
      <c r="K216" t="s">
        <v>634</v>
      </c>
      <c r="L216" t="s">
        <v>635</v>
      </c>
      <c r="M216" t="s">
        <v>22158</v>
      </c>
      <c r="N216" t="s">
        <v>634</v>
      </c>
      <c r="O216" t="s">
        <v>707</v>
      </c>
      <c r="P216" t="s">
        <v>22</v>
      </c>
      <c r="Q216" t="s">
        <v>638</v>
      </c>
      <c r="R216" t="s">
        <v>635</v>
      </c>
      <c r="S216" t="s">
        <v>22159</v>
      </c>
      <c r="T216" t="s">
        <v>22158</v>
      </c>
    </row>
    <row r="217" spans="1:20" x14ac:dyDescent="0.25">
      <c r="A217" t="s">
        <v>25</v>
      </c>
      <c r="B217" t="s">
        <v>26</v>
      </c>
      <c r="C217">
        <v>50</v>
      </c>
      <c r="D217">
        <v>1</v>
      </c>
      <c r="E217" t="s">
        <v>22156</v>
      </c>
      <c r="F217">
        <v>100</v>
      </c>
      <c r="G217">
        <v>0</v>
      </c>
      <c r="H217" t="s">
        <v>703</v>
      </c>
      <c r="I217" t="s">
        <v>22157</v>
      </c>
      <c r="J217" t="s">
        <v>1152</v>
      </c>
      <c r="K217" t="s">
        <v>634</v>
      </c>
      <c r="L217" t="s">
        <v>635</v>
      </c>
      <c r="M217" t="s">
        <v>22158</v>
      </c>
      <c r="N217" t="s">
        <v>634</v>
      </c>
      <c r="O217" t="s">
        <v>707</v>
      </c>
      <c r="P217" t="s">
        <v>22</v>
      </c>
      <c r="Q217" t="s">
        <v>638</v>
      </c>
      <c r="R217" t="s">
        <v>635</v>
      </c>
      <c r="S217" t="s">
        <v>22159</v>
      </c>
      <c r="T217" t="s">
        <v>22158</v>
      </c>
    </row>
    <row r="218" spans="1:20" x14ac:dyDescent="0.25">
      <c r="A218" t="s">
        <v>20</v>
      </c>
      <c r="B218" t="s">
        <v>21</v>
      </c>
      <c r="C218">
        <v>50</v>
      </c>
      <c r="D218">
        <v>1</v>
      </c>
      <c r="E218" t="s">
        <v>22160</v>
      </c>
      <c r="F218">
        <v>100</v>
      </c>
      <c r="G218">
        <v>0</v>
      </c>
      <c r="H218" t="s">
        <v>703</v>
      </c>
      <c r="I218" t="s">
        <v>22161</v>
      </c>
      <c r="J218" t="s">
        <v>1195</v>
      </c>
      <c r="K218" t="s">
        <v>634</v>
      </c>
      <c r="L218" t="s">
        <v>635</v>
      </c>
      <c r="M218" t="s">
        <v>22162</v>
      </c>
      <c r="N218" t="s">
        <v>634</v>
      </c>
      <c r="O218" t="s">
        <v>637</v>
      </c>
      <c r="P218" t="s">
        <v>22</v>
      </c>
      <c r="Q218" t="s">
        <v>638</v>
      </c>
      <c r="R218" t="s">
        <v>635</v>
      </c>
      <c r="S218" t="s">
        <v>22163</v>
      </c>
      <c r="T218" t="s">
        <v>22162</v>
      </c>
    </row>
    <row r="219" spans="1:20" x14ac:dyDescent="0.25">
      <c r="A219" t="s">
        <v>23</v>
      </c>
      <c r="B219" t="s">
        <v>24</v>
      </c>
      <c r="C219">
        <v>50</v>
      </c>
      <c r="D219">
        <v>1</v>
      </c>
      <c r="E219" t="s">
        <v>22160</v>
      </c>
      <c r="F219">
        <v>100</v>
      </c>
      <c r="G219">
        <v>0</v>
      </c>
      <c r="H219" t="s">
        <v>703</v>
      </c>
      <c r="I219" t="s">
        <v>22161</v>
      </c>
      <c r="J219" t="s">
        <v>1195</v>
      </c>
      <c r="K219" t="s">
        <v>634</v>
      </c>
      <c r="L219" t="s">
        <v>635</v>
      </c>
      <c r="M219" t="s">
        <v>22162</v>
      </c>
      <c r="N219" t="s">
        <v>634</v>
      </c>
      <c r="O219" t="s">
        <v>637</v>
      </c>
      <c r="P219" t="s">
        <v>22</v>
      </c>
      <c r="Q219" t="s">
        <v>638</v>
      </c>
      <c r="R219" t="s">
        <v>635</v>
      </c>
      <c r="S219" t="s">
        <v>22163</v>
      </c>
      <c r="T219" t="s">
        <v>22162</v>
      </c>
    </row>
    <row r="220" spans="1:20" x14ac:dyDescent="0.25">
      <c r="A220" t="s">
        <v>25</v>
      </c>
      <c r="B220" t="s">
        <v>26</v>
      </c>
      <c r="C220">
        <v>50</v>
      </c>
      <c r="D220">
        <v>1</v>
      </c>
      <c r="E220" t="s">
        <v>22160</v>
      </c>
      <c r="F220">
        <v>100</v>
      </c>
      <c r="G220">
        <v>0</v>
      </c>
      <c r="H220" t="s">
        <v>703</v>
      </c>
      <c r="I220" t="s">
        <v>22161</v>
      </c>
      <c r="J220" t="s">
        <v>1195</v>
      </c>
      <c r="K220" t="s">
        <v>634</v>
      </c>
      <c r="L220" t="s">
        <v>635</v>
      </c>
      <c r="M220" t="s">
        <v>22162</v>
      </c>
      <c r="N220" t="s">
        <v>634</v>
      </c>
      <c r="O220" t="s">
        <v>637</v>
      </c>
      <c r="P220" t="s">
        <v>22</v>
      </c>
      <c r="Q220" t="s">
        <v>638</v>
      </c>
      <c r="R220" t="s">
        <v>635</v>
      </c>
      <c r="S220" t="s">
        <v>22163</v>
      </c>
      <c r="T220" t="s">
        <v>22162</v>
      </c>
    </row>
    <row r="221" spans="1:20" x14ac:dyDescent="0.25">
      <c r="A221" t="s">
        <v>20</v>
      </c>
      <c r="B221" t="s">
        <v>21</v>
      </c>
      <c r="C221">
        <v>50</v>
      </c>
      <c r="D221">
        <v>1</v>
      </c>
      <c r="E221" t="s">
        <v>22164</v>
      </c>
      <c r="F221">
        <v>100</v>
      </c>
      <c r="G221">
        <v>0</v>
      </c>
      <c r="H221" t="s">
        <v>631</v>
      </c>
      <c r="I221" t="s">
        <v>22165</v>
      </c>
      <c r="J221" t="s">
        <v>725</v>
      </c>
      <c r="K221" t="s">
        <v>634</v>
      </c>
      <c r="L221" t="s">
        <v>635</v>
      </c>
      <c r="M221" t="s">
        <v>22166</v>
      </c>
      <c r="N221" t="s">
        <v>634</v>
      </c>
      <c r="O221" t="s">
        <v>637</v>
      </c>
      <c r="P221" t="s">
        <v>22</v>
      </c>
      <c r="Q221" t="s">
        <v>638</v>
      </c>
      <c r="R221" t="s">
        <v>635</v>
      </c>
      <c r="S221" t="s">
        <v>22167</v>
      </c>
      <c r="T221" t="s">
        <v>22166</v>
      </c>
    </row>
    <row r="222" spans="1:20" x14ac:dyDescent="0.25">
      <c r="A222" t="s">
        <v>23</v>
      </c>
      <c r="B222" t="s">
        <v>24</v>
      </c>
      <c r="C222">
        <v>50</v>
      </c>
      <c r="D222">
        <v>1</v>
      </c>
      <c r="E222" t="s">
        <v>22164</v>
      </c>
      <c r="F222">
        <v>100</v>
      </c>
      <c r="G222">
        <v>0</v>
      </c>
      <c r="H222" t="s">
        <v>631</v>
      </c>
      <c r="I222" t="s">
        <v>22165</v>
      </c>
      <c r="J222" t="s">
        <v>725</v>
      </c>
      <c r="K222" t="s">
        <v>634</v>
      </c>
      <c r="L222" t="s">
        <v>635</v>
      </c>
      <c r="M222" t="s">
        <v>22166</v>
      </c>
      <c r="N222" t="s">
        <v>634</v>
      </c>
      <c r="O222" t="s">
        <v>637</v>
      </c>
      <c r="P222" t="s">
        <v>22</v>
      </c>
      <c r="Q222" t="s">
        <v>638</v>
      </c>
      <c r="R222" t="s">
        <v>635</v>
      </c>
      <c r="S222" t="s">
        <v>22167</v>
      </c>
      <c r="T222" t="s">
        <v>22166</v>
      </c>
    </row>
    <row r="223" spans="1:20" x14ac:dyDescent="0.25">
      <c r="A223" t="s">
        <v>25</v>
      </c>
      <c r="B223" t="s">
        <v>26</v>
      </c>
      <c r="C223">
        <v>50</v>
      </c>
      <c r="D223">
        <v>1</v>
      </c>
      <c r="E223" t="s">
        <v>22164</v>
      </c>
      <c r="F223">
        <v>100</v>
      </c>
      <c r="G223">
        <v>0</v>
      </c>
      <c r="H223" t="s">
        <v>631</v>
      </c>
      <c r="I223" t="s">
        <v>22165</v>
      </c>
      <c r="J223" t="s">
        <v>725</v>
      </c>
      <c r="K223" t="s">
        <v>634</v>
      </c>
      <c r="L223" t="s">
        <v>635</v>
      </c>
      <c r="M223" t="s">
        <v>22166</v>
      </c>
      <c r="N223" t="s">
        <v>634</v>
      </c>
      <c r="O223" t="s">
        <v>637</v>
      </c>
      <c r="P223" t="s">
        <v>22</v>
      </c>
      <c r="Q223" t="s">
        <v>638</v>
      </c>
      <c r="R223" t="s">
        <v>635</v>
      </c>
      <c r="S223" t="s">
        <v>22167</v>
      </c>
      <c r="T223" t="s">
        <v>22166</v>
      </c>
    </row>
    <row r="224" spans="1:20" x14ac:dyDescent="0.25">
      <c r="A224" t="s">
        <v>37</v>
      </c>
      <c r="B224" t="s">
        <v>38</v>
      </c>
      <c r="C224">
        <v>33</v>
      </c>
      <c r="D224">
        <v>40</v>
      </c>
      <c r="E224" t="s">
        <v>22168</v>
      </c>
      <c r="F224">
        <v>1315</v>
      </c>
      <c r="G224">
        <v>0</v>
      </c>
      <c r="H224" t="s">
        <v>631</v>
      </c>
      <c r="I224" t="s">
        <v>22169</v>
      </c>
      <c r="J224" t="s">
        <v>749</v>
      </c>
      <c r="K224" t="s">
        <v>634</v>
      </c>
      <c r="L224" t="s">
        <v>635</v>
      </c>
      <c r="M224" t="s">
        <v>22170</v>
      </c>
      <c r="N224" t="s">
        <v>634</v>
      </c>
      <c r="O224" t="s">
        <v>637</v>
      </c>
      <c r="P224" t="s">
        <v>22</v>
      </c>
      <c r="Q224" t="s">
        <v>638</v>
      </c>
      <c r="R224" t="s">
        <v>635</v>
      </c>
      <c r="S224" t="s">
        <v>22171</v>
      </c>
      <c r="T224" t="s">
        <v>22170</v>
      </c>
    </row>
    <row r="225" spans="1:20" x14ac:dyDescent="0.25">
      <c r="A225" t="s">
        <v>116</v>
      </c>
      <c r="B225" t="s">
        <v>117</v>
      </c>
      <c r="C225">
        <v>10</v>
      </c>
      <c r="D225">
        <v>50</v>
      </c>
      <c r="E225" t="s">
        <v>22172</v>
      </c>
      <c r="F225">
        <v>500</v>
      </c>
      <c r="G225">
        <v>0</v>
      </c>
      <c r="H225" t="s">
        <v>641</v>
      </c>
      <c r="I225" t="s">
        <v>22173</v>
      </c>
      <c r="J225" t="s">
        <v>22174</v>
      </c>
      <c r="K225" t="s">
        <v>1689</v>
      </c>
      <c r="L225" t="s">
        <v>10686</v>
      </c>
      <c r="M225" t="s">
        <v>22142</v>
      </c>
      <c r="N225" t="s">
        <v>634</v>
      </c>
      <c r="O225" t="s">
        <v>894</v>
      </c>
      <c r="P225" t="s">
        <v>43</v>
      </c>
      <c r="Q225" t="s">
        <v>648</v>
      </c>
      <c r="R225" t="s">
        <v>635</v>
      </c>
      <c r="S225" t="s">
        <v>22175</v>
      </c>
      <c r="T225" t="s">
        <v>22176</v>
      </c>
    </row>
    <row r="226" spans="1:20" x14ac:dyDescent="0.25">
      <c r="A226" t="s">
        <v>89</v>
      </c>
      <c r="B226" t="s">
        <v>928</v>
      </c>
      <c r="C226">
        <v>66.333333333333329</v>
      </c>
      <c r="D226">
        <v>3</v>
      </c>
      <c r="E226" t="s">
        <v>22177</v>
      </c>
      <c r="F226">
        <v>263.5</v>
      </c>
      <c r="G226">
        <v>26</v>
      </c>
      <c r="H226" t="s">
        <v>641</v>
      </c>
      <c r="I226" t="s">
        <v>22178</v>
      </c>
      <c r="J226" t="s">
        <v>22179</v>
      </c>
      <c r="K226" t="s">
        <v>8431</v>
      </c>
      <c r="L226" t="s">
        <v>22180</v>
      </c>
      <c r="M226" t="s">
        <v>22181</v>
      </c>
      <c r="N226" t="s">
        <v>634</v>
      </c>
      <c r="O226" t="s">
        <v>689</v>
      </c>
      <c r="P226" t="s">
        <v>40</v>
      </c>
      <c r="Q226" t="s">
        <v>690</v>
      </c>
      <c r="R226" t="s">
        <v>635</v>
      </c>
      <c r="S226" t="s">
        <v>22182</v>
      </c>
      <c r="T226" t="s">
        <v>22181</v>
      </c>
    </row>
    <row r="227" spans="1:20" x14ac:dyDescent="0.25">
      <c r="A227" t="s">
        <v>20</v>
      </c>
      <c r="B227" t="s">
        <v>21</v>
      </c>
      <c r="C227">
        <v>50</v>
      </c>
      <c r="D227">
        <v>1</v>
      </c>
      <c r="E227" t="s">
        <v>22183</v>
      </c>
      <c r="F227">
        <v>100</v>
      </c>
      <c r="G227">
        <v>0</v>
      </c>
      <c r="H227" t="s">
        <v>703</v>
      </c>
      <c r="I227" t="s">
        <v>22184</v>
      </c>
      <c r="J227" t="s">
        <v>800</v>
      </c>
      <c r="K227" t="s">
        <v>634</v>
      </c>
      <c r="L227" t="s">
        <v>635</v>
      </c>
      <c r="M227" t="s">
        <v>22185</v>
      </c>
      <c r="N227" t="s">
        <v>634</v>
      </c>
      <c r="O227" t="s">
        <v>637</v>
      </c>
      <c r="P227" t="s">
        <v>22</v>
      </c>
      <c r="Q227" t="s">
        <v>638</v>
      </c>
      <c r="R227" t="s">
        <v>635</v>
      </c>
      <c r="S227" t="s">
        <v>22186</v>
      </c>
      <c r="T227" t="s">
        <v>22185</v>
      </c>
    </row>
    <row r="228" spans="1:20" x14ac:dyDescent="0.25">
      <c r="A228" t="s">
        <v>23</v>
      </c>
      <c r="B228" t="s">
        <v>24</v>
      </c>
      <c r="C228">
        <v>50</v>
      </c>
      <c r="D228">
        <v>1</v>
      </c>
      <c r="E228" t="s">
        <v>22183</v>
      </c>
      <c r="F228">
        <v>100</v>
      </c>
      <c r="G228">
        <v>0</v>
      </c>
      <c r="H228" t="s">
        <v>703</v>
      </c>
      <c r="I228" t="s">
        <v>22184</v>
      </c>
      <c r="J228" t="s">
        <v>800</v>
      </c>
      <c r="K228" t="s">
        <v>634</v>
      </c>
      <c r="L228" t="s">
        <v>635</v>
      </c>
      <c r="M228" t="s">
        <v>22185</v>
      </c>
      <c r="N228" t="s">
        <v>634</v>
      </c>
      <c r="O228" t="s">
        <v>637</v>
      </c>
      <c r="P228" t="s">
        <v>22</v>
      </c>
      <c r="Q228" t="s">
        <v>638</v>
      </c>
      <c r="R228" t="s">
        <v>635</v>
      </c>
      <c r="S228" t="s">
        <v>22186</v>
      </c>
      <c r="T228" t="s">
        <v>22185</v>
      </c>
    </row>
    <row r="229" spans="1:20" x14ac:dyDescent="0.25">
      <c r="A229" t="s">
        <v>25</v>
      </c>
      <c r="B229" t="s">
        <v>26</v>
      </c>
      <c r="C229">
        <v>50</v>
      </c>
      <c r="D229">
        <v>1</v>
      </c>
      <c r="E229" t="s">
        <v>22183</v>
      </c>
      <c r="F229">
        <v>100</v>
      </c>
      <c r="G229">
        <v>0</v>
      </c>
      <c r="H229" t="s">
        <v>703</v>
      </c>
      <c r="I229" t="s">
        <v>22184</v>
      </c>
      <c r="J229" t="s">
        <v>800</v>
      </c>
      <c r="K229" t="s">
        <v>634</v>
      </c>
      <c r="L229" t="s">
        <v>635</v>
      </c>
      <c r="M229" t="s">
        <v>22185</v>
      </c>
      <c r="N229" t="s">
        <v>634</v>
      </c>
      <c r="O229" t="s">
        <v>637</v>
      </c>
      <c r="P229" t="s">
        <v>22</v>
      </c>
      <c r="Q229" t="s">
        <v>638</v>
      </c>
      <c r="R229" t="s">
        <v>635</v>
      </c>
      <c r="S229" t="s">
        <v>22186</v>
      </c>
      <c r="T229" t="s">
        <v>22185</v>
      </c>
    </row>
    <row r="230" spans="1:20" x14ac:dyDescent="0.25">
      <c r="A230" t="s">
        <v>20</v>
      </c>
      <c r="B230" t="s">
        <v>21</v>
      </c>
      <c r="C230">
        <v>50</v>
      </c>
      <c r="D230">
        <v>1</v>
      </c>
      <c r="E230" t="s">
        <v>22187</v>
      </c>
      <c r="F230">
        <v>100</v>
      </c>
      <c r="G230">
        <v>0</v>
      </c>
      <c r="H230" t="s">
        <v>631</v>
      </c>
      <c r="I230" t="s">
        <v>22188</v>
      </c>
      <c r="J230" t="s">
        <v>755</v>
      </c>
      <c r="K230" t="s">
        <v>634</v>
      </c>
      <c r="L230" t="s">
        <v>635</v>
      </c>
      <c r="M230" t="s">
        <v>22189</v>
      </c>
      <c r="N230" t="s">
        <v>634</v>
      </c>
      <c r="O230" t="s">
        <v>637</v>
      </c>
      <c r="P230" t="s">
        <v>22</v>
      </c>
      <c r="Q230" t="s">
        <v>638</v>
      </c>
      <c r="R230" t="s">
        <v>635</v>
      </c>
      <c r="S230" t="s">
        <v>22190</v>
      </c>
      <c r="T230" t="s">
        <v>22189</v>
      </c>
    </row>
    <row r="231" spans="1:20" x14ac:dyDescent="0.25">
      <c r="A231" t="s">
        <v>23</v>
      </c>
      <c r="B231" t="s">
        <v>24</v>
      </c>
      <c r="C231">
        <v>50</v>
      </c>
      <c r="D231">
        <v>1</v>
      </c>
      <c r="E231" t="s">
        <v>22187</v>
      </c>
      <c r="F231">
        <v>100</v>
      </c>
      <c r="G231">
        <v>0</v>
      </c>
      <c r="H231" t="s">
        <v>631</v>
      </c>
      <c r="I231" t="s">
        <v>22188</v>
      </c>
      <c r="J231" t="s">
        <v>755</v>
      </c>
      <c r="K231" t="s">
        <v>634</v>
      </c>
      <c r="L231" t="s">
        <v>635</v>
      </c>
      <c r="M231" t="s">
        <v>22189</v>
      </c>
      <c r="N231" t="s">
        <v>634</v>
      </c>
      <c r="O231" t="s">
        <v>637</v>
      </c>
      <c r="P231" t="s">
        <v>22</v>
      </c>
      <c r="Q231" t="s">
        <v>638</v>
      </c>
      <c r="R231" t="s">
        <v>635</v>
      </c>
      <c r="S231" t="s">
        <v>22190</v>
      </c>
      <c r="T231" t="s">
        <v>22189</v>
      </c>
    </row>
    <row r="232" spans="1:20" x14ac:dyDescent="0.25">
      <c r="A232" t="s">
        <v>25</v>
      </c>
      <c r="B232" t="s">
        <v>26</v>
      </c>
      <c r="C232">
        <v>50</v>
      </c>
      <c r="D232">
        <v>1</v>
      </c>
      <c r="E232" t="s">
        <v>22187</v>
      </c>
      <c r="F232">
        <v>100</v>
      </c>
      <c r="G232">
        <v>0</v>
      </c>
      <c r="H232" t="s">
        <v>631</v>
      </c>
      <c r="I232" t="s">
        <v>22188</v>
      </c>
      <c r="J232" t="s">
        <v>755</v>
      </c>
      <c r="K232" t="s">
        <v>634</v>
      </c>
      <c r="L232" t="s">
        <v>635</v>
      </c>
      <c r="M232" t="s">
        <v>22189</v>
      </c>
      <c r="N232" t="s">
        <v>634</v>
      </c>
      <c r="O232" t="s">
        <v>637</v>
      </c>
      <c r="P232" t="s">
        <v>22</v>
      </c>
      <c r="Q232" t="s">
        <v>638</v>
      </c>
      <c r="R232" t="s">
        <v>635</v>
      </c>
      <c r="S232" t="s">
        <v>22190</v>
      </c>
      <c r="T232" t="s">
        <v>22189</v>
      </c>
    </row>
    <row r="233" spans="1:20" x14ac:dyDescent="0.25">
      <c r="A233" t="s">
        <v>20</v>
      </c>
      <c r="B233" t="s">
        <v>21</v>
      </c>
      <c r="C233">
        <v>50</v>
      </c>
      <c r="D233">
        <v>1</v>
      </c>
      <c r="E233" t="s">
        <v>22191</v>
      </c>
      <c r="F233">
        <v>100</v>
      </c>
      <c r="G233">
        <v>0</v>
      </c>
      <c r="H233" t="s">
        <v>631</v>
      </c>
      <c r="I233" t="s">
        <v>22192</v>
      </c>
      <c r="J233" t="s">
        <v>840</v>
      </c>
      <c r="K233" t="s">
        <v>634</v>
      </c>
      <c r="L233" t="s">
        <v>635</v>
      </c>
      <c r="M233" t="s">
        <v>22193</v>
      </c>
      <c r="N233" t="s">
        <v>634</v>
      </c>
      <c r="O233" t="s">
        <v>654</v>
      </c>
      <c r="P233" t="s">
        <v>22</v>
      </c>
      <c r="Q233" t="s">
        <v>655</v>
      </c>
      <c r="R233" t="s">
        <v>635</v>
      </c>
      <c r="S233" t="s">
        <v>22194</v>
      </c>
      <c r="T233" t="s">
        <v>22195</v>
      </c>
    </row>
    <row r="234" spans="1:20" x14ac:dyDescent="0.25">
      <c r="A234" t="s">
        <v>23</v>
      </c>
      <c r="B234" t="s">
        <v>24</v>
      </c>
      <c r="C234">
        <v>50</v>
      </c>
      <c r="D234">
        <v>1</v>
      </c>
      <c r="E234" t="s">
        <v>22191</v>
      </c>
      <c r="F234">
        <v>100</v>
      </c>
      <c r="G234">
        <v>0</v>
      </c>
      <c r="H234" t="s">
        <v>631</v>
      </c>
      <c r="I234" t="s">
        <v>22192</v>
      </c>
      <c r="J234" t="s">
        <v>840</v>
      </c>
      <c r="K234" t="s">
        <v>634</v>
      </c>
      <c r="L234" t="s">
        <v>635</v>
      </c>
      <c r="M234" t="s">
        <v>22193</v>
      </c>
      <c r="N234" t="s">
        <v>634</v>
      </c>
      <c r="O234" t="s">
        <v>654</v>
      </c>
      <c r="P234" t="s">
        <v>22</v>
      </c>
      <c r="Q234" t="s">
        <v>655</v>
      </c>
      <c r="R234" t="s">
        <v>635</v>
      </c>
      <c r="S234" t="s">
        <v>22194</v>
      </c>
      <c r="T234" t="s">
        <v>22195</v>
      </c>
    </row>
    <row r="235" spans="1:20" x14ac:dyDescent="0.25">
      <c r="A235" t="s">
        <v>25</v>
      </c>
      <c r="B235" t="s">
        <v>26</v>
      </c>
      <c r="C235">
        <v>50</v>
      </c>
      <c r="D235">
        <v>1</v>
      </c>
      <c r="E235" t="s">
        <v>22191</v>
      </c>
      <c r="F235">
        <v>100</v>
      </c>
      <c r="G235">
        <v>0</v>
      </c>
      <c r="H235" t="s">
        <v>631</v>
      </c>
      <c r="I235" t="s">
        <v>22192</v>
      </c>
      <c r="J235" t="s">
        <v>840</v>
      </c>
      <c r="K235" t="s">
        <v>634</v>
      </c>
      <c r="L235" t="s">
        <v>635</v>
      </c>
      <c r="M235" t="s">
        <v>22193</v>
      </c>
      <c r="N235" t="s">
        <v>634</v>
      </c>
      <c r="O235" t="s">
        <v>654</v>
      </c>
      <c r="P235" t="s">
        <v>22</v>
      </c>
      <c r="Q235" t="s">
        <v>655</v>
      </c>
      <c r="R235" t="s">
        <v>635</v>
      </c>
      <c r="S235" t="s">
        <v>22194</v>
      </c>
      <c r="T235" t="s">
        <v>22195</v>
      </c>
    </row>
    <row r="236" spans="1:20" x14ac:dyDescent="0.25">
      <c r="A236" t="s">
        <v>164</v>
      </c>
      <c r="B236" t="s">
        <v>165</v>
      </c>
      <c r="C236">
        <v>48</v>
      </c>
      <c r="D236">
        <v>1</v>
      </c>
      <c r="E236" t="s">
        <v>22196</v>
      </c>
      <c r="F236">
        <v>172</v>
      </c>
      <c r="G236">
        <v>0</v>
      </c>
      <c r="H236" t="s">
        <v>641</v>
      </c>
      <c r="I236" t="s">
        <v>2971</v>
      </c>
      <c r="J236" t="s">
        <v>22197</v>
      </c>
      <c r="K236" t="s">
        <v>11536</v>
      </c>
      <c r="L236" t="s">
        <v>4499</v>
      </c>
      <c r="M236" t="s">
        <v>22195</v>
      </c>
      <c r="N236" t="s">
        <v>634</v>
      </c>
      <c r="O236" t="s">
        <v>894</v>
      </c>
      <c r="P236" t="s">
        <v>43</v>
      </c>
      <c r="Q236" t="s">
        <v>648</v>
      </c>
      <c r="R236" t="s">
        <v>635</v>
      </c>
      <c r="S236" t="s">
        <v>22198</v>
      </c>
      <c r="T236" t="s">
        <v>22195</v>
      </c>
    </row>
    <row r="237" spans="1:20" x14ac:dyDescent="0.25">
      <c r="A237" t="s">
        <v>164</v>
      </c>
      <c r="B237" t="s">
        <v>165</v>
      </c>
      <c r="C237">
        <v>48</v>
      </c>
      <c r="D237">
        <v>1</v>
      </c>
      <c r="E237" t="s">
        <v>22196</v>
      </c>
      <c r="F237">
        <v>172</v>
      </c>
      <c r="G237">
        <v>0</v>
      </c>
      <c r="H237" t="s">
        <v>641</v>
      </c>
      <c r="I237" t="s">
        <v>2971</v>
      </c>
      <c r="J237" t="s">
        <v>22197</v>
      </c>
      <c r="K237" t="s">
        <v>11536</v>
      </c>
      <c r="L237" t="s">
        <v>4499</v>
      </c>
      <c r="M237" t="s">
        <v>22195</v>
      </c>
      <c r="N237" t="s">
        <v>634</v>
      </c>
      <c r="O237" t="s">
        <v>894</v>
      </c>
      <c r="P237" t="s">
        <v>43</v>
      </c>
      <c r="Q237" t="s">
        <v>648</v>
      </c>
      <c r="R237" t="s">
        <v>635</v>
      </c>
      <c r="S237" t="s">
        <v>22198</v>
      </c>
      <c r="T237" t="s">
        <v>22195</v>
      </c>
    </row>
    <row r="238" spans="1:20" x14ac:dyDescent="0.25">
      <c r="A238" t="s">
        <v>39</v>
      </c>
      <c r="B238" t="s">
        <v>44</v>
      </c>
      <c r="C238">
        <v>76</v>
      </c>
      <c r="D238">
        <v>1</v>
      </c>
      <c r="E238" t="s">
        <v>22196</v>
      </c>
      <c r="F238">
        <v>172</v>
      </c>
      <c r="G238">
        <v>0</v>
      </c>
      <c r="H238" t="s">
        <v>641</v>
      </c>
      <c r="I238" t="s">
        <v>2971</v>
      </c>
      <c r="J238" t="s">
        <v>22197</v>
      </c>
      <c r="K238" t="s">
        <v>11536</v>
      </c>
      <c r="L238" t="s">
        <v>4499</v>
      </c>
      <c r="M238" t="s">
        <v>22195</v>
      </c>
      <c r="N238" t="s">
        <v>634</v>
      </c>
      <c r="O238" t="s">
        <v>894</v>
      </c>
      <c r="P238" t="s">
        <v>43</v>
      </c>
      <c r="Q238" t="s">
        <v>648</v>
      </c>
      <c r="R238" t="s">
        <v>635</v>
      </c>
      <c r="S238" t="s">
        <v>22198</v>
      </c>
      <c r="T238" t="s">
        <v>22195</v>
      </c>
    </row>
    <row r="239" spans="1:20" x14ac:dyDescent="0.25">
      <c r="A239" t="s">
        <v>20</v>
      </c>
      <c r="B239" t="s">
        <v>21</v>
      </c>
      <c r="C239">
        <v>60</v>
      </c>
      <c r="D239">
        <v>2</v>
      </c>
      <c r="E239" t="s">
        <v>22199</v>
      </c>
      <c r="F239">
        <v>295</v>
      </c>
      <c r="G239">
        <v>0</v>
      </c>
      <c r="H239" t="s">
        <v>631</v>
      </c>
      <c r="I239" t="s">
        <v>16064</v>
      </c>
      <c r="J239" t="s">
        <v>749</v>
      </c>
      <c r="K239" t="s">
        <v>634</v>
      </c>
      <c r="L239" t="s">
        <v>635</v>
      </c>
      <c r="M239" t="s">
        <v>22193</v>
      </c>
      <c r="N239" t="s">
        <v>634</v>
      </c>
      <c r="O239" t="s">
        <v>654</v>
      </c>
      <c r="P239" t="s">
        <v>22</v>
      </c>
      <c r="Q239" t="s">
        <v>655</v>
      </c>
      <c r="R239" t="s">
        <v>635</v>
      </c>
      <c r="S239" t="s">
        <v>22200</v>
      </c>
      <c r="T239" t="s">
        <v>22201</v>
      </c>
    </row>
    <row r="240" spans="1:20" x14ac:dyDescent="0.25">
      <c r="A240" t="s">
        <v>23</v>
      </c>
      <c r="B240" t="s">
        <v>24</v>
      </c>
      <c r="C240">
        <v>60</v>
      </c>
      <c r="D240">
        <v>2</v>
      </c>
      <c r="E240" t="s">
        <v>22199</v>
      </c>
      <c r="F240">
        <v>295</v>
      </c>
      <c r="G240">
        <v>0</v>
      </c>
      <c r="H240" t="s">
        <v>631</v>
      </c>
      <c r="I240" t="s">
        <v>16064</v>
      </c>
      <c r="J240" t="s">
        <v>749</v>
      </c>
      <c r="K240" t="s">
        <v>634</v>
      </c>
      <c r="L240" t="s">
        <v>635</v>
      </c>
      <c r="M240" t="s">
        <v>22193</v>
      </c>
      <c r="N240" t="s">
        <v>634</v>
      </c>
      <c r="O240" t="s">
        <v>654</v>
      </c>
      <c r="P240" t="s">
        <v>22</v>
      </c>
      <c r="Q240" t="s">
        <v>655</v>
      </c>
      <c r="R240" t="s">
        <v>635</v>
      </c>
      <c r="S240" t="s">
        <v>22200</v>
      </c>
      <c r="T240" t="s">
        <v>22201</v>
      </c>
    </row>
    <row r="241" spans="1:20" x14ac:dyDescent="0.25">
      <c r="A241" t="s">
        <v>25</v>
      </c>
      <c r="B241" t="s">
        <v>26</v>
      </c>
      <c r="C241">
        <v>60</v>
      </c>
      <c r="D241">
        <v>2</v>
      </c>
      <c r="E241" t="s">
        <v>22199</v>
      </c>
      <c r="F241">
        <v>295</v>
      </c>
      <c r="G241">
        <v>0</v>
      </c>
      <c r="H241" t="s">
        <v>631</v>
      </c>
      <c r="I241" t="s">
        <v>16064</v>
      </c>
      <c r="J241" t="s">
        <v>749</v>
      </c>
      <c r="K241" t="s">
        <v>634</v>
      </c>
      <c r="L241" t="s">
        <v>635</v>
      </c>
      <c r="M241" t="s">
        <v>22193</v>
      </c>
      <c r="N241" t="s">
        <v>634</v>
      </c>
      <c r="O241" t="s">
        <v>654</v>
      </c>
      <c r="P241" t="s">
        <v>22</v>
      </c>
      <c r="Q241" t="s">
        <v>655</v>
      </c>
      <c r="R241" t="s">
        <v>635</v>
      </c>
      <c r="S241" t="s">
        <v>22200</v>
      </c>
      <c r="T241" t="s">
        <v>22201</v>
      </c>
    </row>
    <row r="242" spans="1:20" x14ac:dyDescent="0.25">
      <c r="A242" t="s">
        <v>20</v>
      </c>
      <c r="B242" t="s">
        <v>21</v>
      </c>
      <c r="C242">
        <v>50</v>
      </c>
      <c r="D242">
        <v>1</v>
      </c>
      <c r="E242" t="s">
        <v>22199</v>
      </c>
      <c r="F242">
        <v>295</v>
      </c>
      <c r="G242">
        <v>0</v>
      </c>
      <c r="H242" t="s">
        <v>631</v>
      </c>
      <c r="I242" t="s">
        <v>16064</v>
      </c>
      <c r="J242" t="s">
        <v>749</v>
      </c>
      <c r="K242" t="s">
        <v>634</v>
      </c>
      <c r="L242" t="s">
        <v>635</v>
      </c>
      <c r="M242" t="s">
        <v>22193</v>
      </c>
      <c r="N242" t="s">
        <v>634</v>
      </c>
      <c r="O242" t="s">
        <v>654</v>
      </c>
      <c r="P242" t="s">
        <v>22</v>
      </c>
      <c r="Q242" t="s">
        <v>655</v>
      </c>
      <c r="R242" t="s">
        <v>635</v>
      </c>
      <c r="S242" t="s">
        <v>22200</v>
      </c>
      <c r="T242" t="s">
        <v>22201</v>
      </c>
    </row>
    <row r="243" spans="1:20" x14ac:dyDescent="0.25">
      <c r="A243" t="s">
        <v>23</v>
      </c>
      <c r="B243" t="s">
        <v>24</v>
      </c>
      <c r="C243">
        <v>50</v>
      </c>
      <c r="D243">
        <v>1</v>
      </c>
      <c r="E243" t="s">
        <v>22199</v>
      </c>
      <c r="F243">
        <v>295</v>
      </c>
      <c r="G243">
        <v>0</v>
      </c>
      <c r="H243" t="s">
        <v>631</v>
      </c>
      <c r="I243" t="s">
        <v>16064</v>
      </c>
      <c r="J243" t="s">
        <v>749</v>
      </c>
      <c r="K243" t="s">
        <v>634</v>
      </c>
      <c r="L243" t="s">
        <v>635</v>
      </c>
      <c r="M243" t="s">
        <v>22193</v>
      </c>
      <c r="N243" t="s">
        <v>634</v>
      </c>
      <c r="O243" t="s">
        <v>654</v>
      </c>
      <c r="P243" t="s">
        <v>22</v>
      </c>
      <c r="Q243" t="s">
        <v>655</v>
      </c>
      <c r="R243" t="s">
        <v>635</v>
      </c>
      <c r="S243" t="s">
        <v>22200</v>
      </c>
      <c r="T243" t="s">
        <v>22201</v>
      </c>
    </row>
    <row r="244" spans="1:20" x14ac:dyDescent="0.25">
      <c r="A244" t="s">
        <v>25</v>
      </c>
      <c r="B244" t="s">
        <v>26</v>
      </c>
      <c r="C244">
        <v>50</v>
      </c>
      <c r="D244">
        <v>1</v>
      </c>
      <c r="E244" t="s">
        <v>22199</v>
      </c>
      <c r="F244">
        <v>295</v>
      </c>
      <c r="G244">
        <v>0</v>
      </c>
      <c r="H244" t="s">
        <v>631</v>
      </c>
      <c r="I244" t="s">
        <v>16064</v>
      </c>
      <c r="J244" t="s">
        <v>749</v>
      </c>
      <c r="K244" t="s">
        <v>634</v>
      </c>
      <c r="L244" t="s">
        <v>635</v>
      </c>
      <c r="M244" t="s">
        <v>22193</v>
      </c>
      <c r="N244" t="s">
        <v>634</v>
      </c>
      <c r="O244" t="s">
        <v>654</v>
      </c>
      <c r="P244" t="s">
        <v>22</v>
      </c>
      <c r="Q244" t="s">
        <v>655</v>
      </c>
      <c r="R244" t="s">
        <v>635</v>
      </c>
      <c r="S244" t="s">
        <v>22200</v>
      </c>
      <c r="T244" t="s">
        <v>22201</v>
      </c>
    </row>
    <row r="245" spans="1:20" x14ac:dyDescent="0.25">
      <c r="A245" t="s">
        <v>25</v>
      </c>
      <c r="B245" t="s">
        <v>26</v>
      </c>
      <c r="C245">
        <v>45</v>
      </c>
      <c r="D245">
        <v>1</v>
      </c>
      <c r="E245" t="s">
        <v>22202</v>
      </c>
      <c r="F245">
        <v>45</v>
      </c>
      <c r="G245">
        <v>0</v>
      </c>
      <c r="H245" t="s">
        <v>641</v>
      </c>
      <c r="I245" t="s">
        <v>22203</v>
      </c>
      <c r="J245" t="s">
        <v>22204</v>
      </c>
      <c r="K245" t="s">
        <v>785</v>
      </c>
      <c r="L245" t="s">
        <v>2064</v>
      </c>
      <c r="M245" t="s">
        <v>22205</v>
      </c>
      <c r="N245" t="s">
        <v>634</v>
      </c>
      <c r="O245" t="s">
        <v>894</v>
      </c>
      <c r="P245" t="s">
        <v>43</v>
      </c>
      <c r="Q245" t="s">
        <v>648</v>
      </c>
      <c r="R245" t="s">
        <v>635</v>
      </c>
      <c r="S245" t="s">
        <v>22206</v>
      </c>
      <c r="T245" t="s">
        <v>22207</v>
      </c>
    </row>
    <row r="246" spans="1:20" x14ac:dyDescent="0.25">
      <c r="A246" t="s">
        <v>164</v>
      </c>
      <c r="B246" t="s">
        <v>165</v>
      </c>
      <c r="C246">
        <v>50</v>
      </c>
      <c r="D246">
        <v>6</v>
      </c>
      <c r="E246" t="s">
        <v>22208</v>
      </c>
      <c r="F246">
        <v>208</v>
      </c>
      <c r="G246">
        <v>8</v>
      </c>
      <c r="H246" t="s">
        <v>631</v>
      </c>
      <c r="I246" t="s">
        <v>22209</v>
      </c>
      <c r="J246" t="s">
        <v>805</v>
      </c>
      <c r="K246" t="s">
        <v>634</v>
      </c>
      <c r="L246" t="s">
        <v>635</v>
      </c>
      <c r="M246" t="s">
        <v>22210</v>
      </c>
      <c r="N246" t="s">
        <v>634</v>
      </c>
      <c r="O246" t="s">
        <v>637</v>
      </c>
      <c r="P246" t="s">
        <v>22</v>
      </c>
      <c r="Q246" t="s">
        <v>638</v>
      </c>
      <c r="R246" t="s">
        <v>635</v>
      </c>
      <c r="S246" t="s">
        <v>22211</v>
      </c>
      <c r="T246" t="s">
        <v>22210</v>
      </c>
    </row>
    <row r="247" spans="1:20" x14ac:dyDescent="0.25">
      <c r="A247" t="s">
        <v>20</v>
      </c>
      <c r="B247" t="s">
        <v>21</v>
      </c>
      <c r="C247">
        <v>50</v>
      </c>
      <c r="D247">
        <v>1</v>
      </c>
      <c r="E247" t="s">
        <v>22212</v>
      </c>
      <c r="F247">
        <v>100</v>
      </c>
      <c r="G247">
        <v>0</v>
      </c>
      <c r="H247" t="s">
        <v>631</v>
      </c>
      <c r="I247" t="s">
        <v>19535</v>
      </c>
      <c r="J247" t="s">
        <v>1087</v>
      </c>
      <c r="K247" t="s">
        <v>634</v>
      </c>
      <c r="L247" t="s">
        <v>635</v>
      </c>
      <c r="M247" t="s">
        <v>22213</v>
      </c>
      <c r="N247" t="s">
        <v>634</v>
      </c>
      <c r="O247" t="s">
        <v>654</v>
      </c>
      <c r="P247" t="s">
        <v>22</v>
      </c>
      <c r="Q247" t="s">
        <v>655</v>
      </c>
      <c r="R247" t="s">
        <v>635</v>
      </c>
      <c r="S247" t="s">
        <v>22214</v>
      </c>
      <c r="T247" t="s">
        <v>22213</v>
      </c>
    </row>
    <row r="248" spans="1:20" x14ac:dyDescent="0.25">
      <c r="A248" t="s">
        <v>23</v>
      </c>
      <c r="B248" t="s">
        <v>24</v>
      </c>
      <c r="C248">
        <v>50</v>
      </c>
      <c r="D248">
        <v>1</v>
      </c>
      <c r="E248" t="s">
        <v>22212</v>
      </c>
      <c r="F248">
        <v>100</v>
      </c>
      <c r="G248">
        <v>0</v>
      </c>
      <c r="H248" t="s">
        <v>631</v>
      </c>
      <c r="I248" t="s">
        <v>19535</v>
      </c>
      <c r="J248" t="s">
        <v>1087</v>
      </c>
      <c r="K248" t="s">
        <v>634</v>
      </c>
      <c r="L248" t="s">
        <v>635</v>
      </c>
      <c r="M248" t="s">
        <v>22213</v>
      </c>
      <c r="N248" t="s">
        <v>634</v>
      </c>
      <c r="O248" t="s">
        <v>654</v>
      </c>
      <c r="P248" t="s">
        <v>22</v>
      </c>
      <c r="Q248" t="s">
        <v>655</v>
      </c>
      <c r="R248" t="s">
        <v>635</v>
      </c>
      <c r="S248" t="s">
        <v>22214</v>
      </c>
      <c r="T248" t="s">
        <v>22213</v>
      </c>
    </row>
    <row r="249" spans="1:20" x14ac:dyDescent="0.25">
      <c r="A249" t="s">
        <v>25</v>
      </c>
      <c r="B249" t="s">
        <v>26</v>
      </c>
      <c r="C249">
        <v>50</v>
      </c>
      <c r="D249">
        <v>1</v>
      </c>
      <c r="E249" t="s">
        <v>22212</v>
      </c>
      <c r="F249">
        <v>100</v>
      </c>
      <c r="G249">
        <v>0</v>
      </c>
      <c r="H249" t="s">
        <v>631</v>
      </c>
      <c r="I249" t="s">
        <v>19535</v>
      </c>
      <c r="J249" t="s">
        <v>1087</v>
      </c>
      <c r="K249" t="s">
        <v>634</v>
      </c>
      <c r="L249" t="s">
        <v>635</v>
      </c>
      <c r="M249" t="s">
        <v>22213</v>
      </c>
      <c r="N249" t="s">
        <v>634</v>
      </c>
      <c r="O249" t="s">
        <v>654</v>
      </c>
      <c r="P249" t="s">
        <v>22</v>
      </c>
      <c r="Q249" t="s">
        <v>655</v>
      </c>
      <c r="R249" t="s">
        <v>635</v>
      </c>
      <c r="S249" t="s">
        <v>22214</v>
      </c>
      <c r="T249" t="s">
        <v>22213</v>
      </c>
    </row>
    <row r="250" spans="1:20" x14ac:dyDescent="0.25">
      <c r="A250" t="s">
        <v>35</v>
      </c>
      <c r="B250" t="s">
        <v>36</v>
      </c>
      <c r="C250">
        <v>66.666666666666671</v>
      </c>
      <c r="D250">
        <v>3</v>
      </c>
      <c r="E250" t="s">
        <v>22215</v>
      </c>
      <c r="F250">
        <v>135</v>
      </c>
      <c r="G250">
        <v>35</v>
      </c>
      <c r="H250" t="s">
        <v>631</v>
      </c>
      <c r="I250" t="s">
        <v>11096</v>
      </c>
      <c r="J250" t="s">
        <v>749</v>
      </c>
      <c r="K250" t="s">
        <v>634</v>
      </c>
      <c r="L250" t="s">
        <v>635</v>
      </c>
      <c r="M250" t="s">
        <v>22216</v>
      </c>
      <c r="N250" t="s">
        <v>634</v>
      </c>
      <c r="O250" t="s">
        <v>637</v>
      </c>
      <c r="P250" t="s">
        <v>22</v>
      </c>
      <c r="Q250" t="s">
        <v>638</v>
      </c>
      <c r="R250" t="s">
        <v>635</v>
      </c>
      <c r="S250" t="s">
        <v>22217</v>
      </c>
      <c r="T250" t="s">
        <v>22216</v>
      </c>
    </row>
    <row r="251" spans="1:20" x14ac:dyDescent="0.25">
      <c r="A251" t="s">
        <v>164</v>
      </c>
      <c r="B251" t="s">
        <v>165</v>
      </c>
      <c r="C251">
        <v>33.333333333333336</v>
      </c>
      <c r="D251">
        <v>3</v>
      </c>
      <c r="E251" t="s">
        <v>22218</v>
      </c>
      <c r="F251">
        <v>100</v>
      </c>
      <c r="G251">
        <v>0</v>
      </c>
      <c r="H251" t="s">
        <v>631</v>
      </c>
      <c r="I251" t="s">
        <v>22219</v>
      </c>
      <c r="J251" t="s">
        <v>2844</v>
      </c>
      <c r="K251" t="s">
        <v>634</v>
      </c>
      <c r="L251" t="s">
        <v>635</v>
      </c>
      <c r="M251" t="s">
        <v>22220</v>
      </c>
      <c r="N251" t="s">
        <v>634</v>
      </c>
      <c r="O251" t="s">
        <v>654</v>
      </c>
      <c r="P251" t="s">
        <v>22</v>
      </c>
      <c r="Q251" t="s">
        <v>655</v>
      </c>
      <c r="R251" t="s">
        <v>635</v>
      </c>
      <c r="S251" t="s">
        <v>22221</v>
      </c>
      <c r="T251" t="s">
        <v>22220</v>
      </c>
    </row>
    <row r="252" spans="1:20" x14ac:dyDescent="0.25">
      <c r="A252" t="s">
        <v>20</v>
      </c>
      <c r="B252" t="s">
        <v>21</v>
      </c>
      <c r="C252">
        <v>50</v>
      </c>
      <c r="D252">
        <v>1</v>
      </c>
      <c r="E252" t="s">
        <v>22222</v>
      </c>
      <c r="F252">
        <v>100</v>
      </c>
      <c r="G252">
        <v>0</v>
      </c>
      <c r="H252" t="s">
        <v>703</v>
      </c>
      <c r="I252" t="s">
        <v>22223</v>
      </c>
      <c r="J252" t="s">
        <v>22224</v>
      </c>
      <c r="K252" t="s">
        <v>634</v>
      </c>
      <c r="L252" t="s">
        <v>635</v>
      </c>
      <c r="M252" t="s">
        <v>22225</v>
      </c>
      <c r="N252" t="s">
        <v>634</v>
      </c>
      <c r="O252" t="s">
        <v>637</v>
      </c>
      <c r="P252" t="s">
        <v>22</v>
      </c>
      <c r="Q252" t="s">
        <v>638</v>
      </c>
      <c r="R252" t="s">
        <v>635</v>
      </c>
      <c r="S252" t="s">
        <v>22226</v>
      </c>
      <c r="T252" t="s">
        <v>22225</v>
      </c>
    </row>
    <row r="253" spans="1:20" x14ac:dyDescent="0.25">
      <c r="A253" t="s">
        <v>23</v>
      </c>
      <c r="B253" t="s">
        <v>24</v>
      </c>
      <c r="C253">
        <v>50</v>
      </c>
      <c r="D253">
        <v>1</v>
      </c>
      <c r="E253" t="s">
        <v>22222</v>
      </c>
      <c r="F253">
        <v>100</v>
      </c>
      <c r="G253">
        <v>0</v>
      </c>
      <c r="H253" t="s">
        <v>703</v>
      </c>
      <c r="I253" t="s">
        <v>22223</v>
      </c>
      <c r="J253" t="s">
        <v>22224</v>
      </c>
      <c r="K253" t="s">
        <v>634</v>
      </c>
      <c r="L253" t="s">
        <v>635</v>
      </c>
      <c r="M253" t="s">
        <v>22225</v>
      </c>
      <c r="N253" t="s">
        <v>634</v>
      </c>
      <c r="O253" t="s">
        <v>637</v>
      </c>
      <c r="P253" t="s">
        <v>22</v>
      </c>
      <c r="Q253" t="s">
        <v>638</v>
      </c>
      <c r="R253" t="s">
        <v>635</v>
      </c>
      <c r="S253" t="s">
        <v>22226</v>
      </c>
      <c r="T253" t="s">
        <v>22225</v>
      </c>
    </row>
    <row r="254" spans="1:20" x14ac:dyDescent="0.25">
      <c r="A254" t="s">
        <v>25</v>
      </c>
      <c r="B254" t="s">
        <v>26</v>
      </c>
      <c r="C254">
        <v>50</v>
      </c>
      <c r="D254">
        <v>1</v>
      </c>
      <c r="E254" t="s">
        <v>22222</v>
      </c>
      <c r="F254">
        <v>100</v>
      </c>
      <c r="G254">
        <v>0</v>
      </c>
      <c r="H254" t="s">
        <v>703</v>
      </c>
      <c r="I254" t="s">
        <v>22223</v>
      </c>
      <c r="J254" t="s">
        <v>22224</v>
      </c>
      <c r="K254" t="s">
        <v>634</v>
      </c>
      <c r="L254" t="s">
        <v>635</v>
      </c>
      <c r="M254" t="s">
        <v>22225</v>
      </c>
      <c r="N254" t="s">
        <v>634</v>
      </c>
      <c r="O254" t="s">
        <v>637</v>
      </c>
      <c r="P254" t="s">
        <v>22</v>
      </c>
      <c r="Q254" t="s">
        <v>638</v>
      </c>
      <c r="R254" t="s">
        <v>635</v>
      </c>
      <c r="S254" t="s">
        <v>22226</v>
      </c>
      <c r="T254" t="s">
        <v>22225</v>
      </c>
    </row>
    <row r="255" spans="1:20" x14ac:dyDescent="0.25">
      <c r="A255" t="s">
        <v>121</v>
      </c>
      <c r="B255" t="s">
        <v>122</v>
      </c>
      <c r="C255">
        <v>15</v>
      </c>
      <c r="D255">
        <v>2</v>
      </c>
      <c r="E255" t="s">
        <v>22227</v>
      </c>
      <c r="F255">
        <v>34</v>
      </c>
      <c r="G255">
        <v>4</v>
      </c>
      <c r="H255" t="s">
        <v>641</v>
      </c>
      <c r="I255" t="s">
        <v>13928</v>
      </c>
      <c r="J255" t="s">
        <v>22228</v>
      </c>
      <c r="K255" t="s">
        <v>8009</v>
      </c>
      <c r="L255" t="s">
        <v>2974</v>
      </c>
      <c r="M255" t="s">
        <v>22229</v>
      </c>
      <c r="N255" t="s">
        <v>634</v>
      </c>
      <c r="O255" t="s">
        <v>894</v>
      </c>
      <c r="P255" t="s">
        <v>43</v>
      </c>
      <c r="Q255" t="s">
        <v>648</v>
      </c>
      <c r="R255" t="s">
        <v>635</v>
      </c>
      <c r="S255" t="s">
        <v>22230</v>
      </c>
      <c r="T255" t="s">
        <v>22231</v>
      </c>
    </row>
    <row r="256" spans="1:20" x14ac:dyDescent="0.25">
      <c r="A256" t="s">
        <v>37</v>
      </c>
      <c r="B256" t="s">
        <v>38</v>
      </c>
      <c r="C256">
        <v>66.666666666666671</v>
      </c>
      <c r="D256">
        <v>3</v>
      </c>
      <c r="E256" t="s">
        <v>22232</v>
      </c>
      <c r="F256">
        <v>100</v>
      </c>
      <c r="G256">
        <v>0</v>
      </c>
      <c r="H256" t="s">
        <v>631</v>
      </c>
      <c r="I256" t="s">
        <v>22233</v>
      </c>
      <c r="J256" t="s">
        <v>845</v>
      </c>
      <c r="K256" t="s">
        <v>634</v>
      </c>
      <c r="L256" t="s">
        <v>635</v>
      </c>
      <c r="M256" t="s">
        <v>22234</v>
      </c>
      <c r="N256" t="s">
        <v>634</v>
      </c>
      <c r="O256" t="s">
        <v>637</v>
      </c>
      <c r="P256" t="s">
        <v>22</v>
      </c>
      <c r="Q256" t="s">
        <v>638</v>
      </c>
      <c r="R256" t="s">
        <v>635</v>
      </c>
      <c r="S256" t="s">
        <v>22235</v>
      </c>
      <c r="T256" t="s">
        <v>22234</v>
      </c>
    </row>
    <row r="257" spans="1:20" x14ac:dyDescent="0.25">
      <c r="A257" t="s">
        <v>37</v>
      </c>
      <c r="B257" t="s">
        <v>38</v>
      </c>
      <c r="C257">
        <v>66.666666666666671</v>
      </c>
      <c r="D257">
        <v>3</v>
      </c>
      <c r="E257" t="s">
        <v>22236</v>
      </c>
      <c r="F257">
        <v>100</v>
      </c>
      <c r="G257">
        <v>0</v>
      </c>
      <c r="H257" t="s">
        <v>631</v>
      </c>
      <c r="I257" t="s">
        <v>22233</v>
      </c>
      <c r="J257" t="s">
        <v>845</v>
      </c>
      <c r="K257" t="s">
        <v>634</v>
      </c>
      <c r="L257" t="s">
        <v>635</v>
      </c>
      <c r="M257" t="s">
        <v>22237</v>
      </c>
      <c r="N257" t="s">
        <v>634</v>
      </c>
      <c r="O257" t="s">
        <v>637</v>
      </c>
      <c r="P257" t="s">
        <v>22</v>
      </c>
      <c r="Q257" t="s">
        <v>638</v>
      </c>
      <c r="R257" t="s">
        <v>635</v>
      </c>
      <c r="S257" t="s">
        <v>22238</v>
      </c>
      <c r="T257" t="s">
        <v>22237</v>
      </c>
    </row>
    <row r="258" spans="1:20" x14ac:dyDescent="0.25">
      <c r="A258" t="s">
        <v>37</v>
      </c>
      <c r="B258" t="s">
        <v>38</v>
      </c>
      <c r="C258">
        <v>66.666666666666671</v>
      </c>
      <c r="D258">
        <v>3</v>
      </c>
      <c r="E258" t="s">
        <v>22239</v>
      </c>
      <c r="F258">
        <v>100</v>
      </c>
      <c r="G258">
        <v>0</v>
      </c>
      <c r="H258" t="s">
        <v>631</v>
      </c>
      <c r="I258" t="s">
        <v>22240</v>
      </c>
      <c r="J258" t="s">
        <v>873</v>
      </c>
      <c r="K258" t="s">
        <v>634</v>
      </c>
      <c r="L258" t="s">
        <v>635</v>
      </c>
      <c r="M258" t="s">
        <v>22241</v>
      </c>
      <c r="N258" t="s">
        <v>634</v>
      </c>
      <c r="O258" t="s">
        <v>654</v>
      </c>
      <c r="P258" t="s">
        <v>22</v>
      </c>
      <c r="Q258" t="s">
        <v>655</v>
      </c>
      <c r="R258" t="s">
        <v>635</v>
      </c>
      <c r="S258" t="s">
        <v>22242</v>
      </c>
      <c r="T258" t="s">
        <v>22241</v>
      </c>
    </row>
    <row r="259" spans="1:20" x14ac:dyDescent="0.25">
      <c r="A259" t="s">
        <v>20</v>
      </c>
      <c r="B259" t="s">
        <v>21</v>
      </c>
      <c r="C259">
        <v>60</v>
      </c>
      <c r="D259">
        <v>2</v>
      </c>
      <c r="E259" t="s">
        <v>22243</v>
      </c>
      <c r="F259">
        <v>295</v>
      </c>
      <c r="G259">
        <v>0</v>
      </c>
      <c r="H259" t="s">
        <v>631</v>
      </c>
      <c r="I259" t="s">
        <v>22244</v>
      </c>
      <c r="J259" t="s">
        <v>1195</v>
      </c>
      <c r="K259" t="s">
        <v>634</v>
      </c>
      <c r="L259" t="s">
        <v>635</v>
      </c>
      <c r="M259" t="s">
        <v>22245</v>
      </c>
      <c r="N259" t="s">
        <v>634</v>
      </c>
      <c r="O259" t="s">
        <v>654</v>
      </c>
      <c r="P259" t="s">
        <v>22</v>
      </c>
      <c r="Q259" t="s">
        <v>655</v>
      </c>
      <c r="R259" t="s">
        <v>635</v>
      </c>
      <c r="S259" t="s">
        <v>22246</v>
      </c>
      <c r="T259" t="s">
        <v>22245</v>
      </c>
    </row>
    <row r="260" spans="1:20" x14ac:dyDescent="0.25">
      <c r="A260" t="s">
        <v>23</v>
      </c>
      <c r="B260" t="s">
        <v>24</v>
      </c>
      <c r="C260">
        <v>60</v>
      </c>
      <c r="D260">
        <v>2</v>
      </c>
      <c r="E260" t="s">
        <v>22243</v>
      </c>
      <c r="F260">
        <v>295</v>
      </c>
      <c r="G260">
        <v>0</v>
      </c>
      <c r="H260" t="s">
        <v>631</v>
      </c>
      <c r="I260" t="s">
        <v>22244</v>
      </c>
      <c r="J260" t="s">
        <v>1195</v>
      </c>
      <c r="K260" t="s">
        <v>634</v>
      </c>
      <c r="L260" t="s">
        <v>635</v>
      </c>
      <c r="M260" t="s">
        <v>22245</v>
      </c>
      <c r="N260" t="s">
        <v>634</v>
      </c>
      <c r="O260" t="s">
        <v>654</v>
      </c>
      <c r="P260" t="s">
        <v>22</v>
      </c>
      <c r="Q260" t="s">
        <v>655</v>
      </c>
      <c r="R260" t="s">
        <v>635</v>
      </c>
      <c r="S260" t="s">
        <v>22246</v>
      </c>
      <c r="T260" t="s">
        <v>22245</v>
      </c>
    </row>
    <row r="261" spans="1:20" x14ac:dyDescent="0.25">
      <c r="A261" t="s">
        <v>25</v>
      </c>
      <c r="B261" t="s">
        <v>26</v>
      </c>
      <c r="C261">
        <v>60</v>
      </c>
      <c r="D261">
        <v>2</v>
      </c>
      <c r="E261" t="s">
        <v>22243</v>
      </c>
      <c r="F261">
        <v>295</v>
      </c>
      <c r="G261">
        <v>0</v>
      </c>
      <c r="H261" t="s">
        <v>631</v>
      </c>
      <c r="I261" t="s">
        <v>22244</v>
      </c>
      <c r="J261" t="s">
        <v>1195</v>
      </c>
      <c r="K261" t="s">
        <v>634</v>
      </c>
      <c r="L261" t="s">
        <v>635</v>
      </c>
      <c r="M261" t="s">
        <v>22245</v>
      </c>
      <c r="N261" t="s">
        <v>634</v>
      </c>
      <c r="O261" t="s">
        <v>654</v>
      </c>
      <c r="P261" t="s">
        <v>22</v>
      </c>
      <c r="Q261" t="s">
        <v>655</v>
      </c>
      <c r="R261" t="s">
        <v>635</v>
      </c>
      <c r="S261" t="s">
        <v>22246</v>
      </c>
      <c r="T261" t="s">
        <v>22245</v>
      </c>
    </row>
    <row r="262" spans="1:20" x14ac:dyDescent="0.25">
      <c r="A262" t="s">
        <v>164</v>
      </c>
      <c r="B262" t="s">
        <v>165</v>
      </c>
      <c r="C262">
        <v>33.333333333333336</v>
      </c>
      <c r="D262">
        <v>3</v>
      </c>
      <c r="E262" t="s">
        <v>22243</v>
      </c>
      <c r="F262">
        <v>295</v>
      </c>
      <c r="G262">
        <v>0</v>
      </c>
      <c r="H262" t="s">
        <v>631</v>
      </c>
      <c r="I262" t="s">
        <v>22244</v>
      </c>
      <c r="J262" t="s">
        <v>1195</v>
      </c>
      <c r="K262" t="s">
        <v>634</v>
      </c>
      <c r="L262" t="s">
        <v>635</v>
      </c>
      <c r="M262" t="s">
        <v>22245</v>
      </c>
      <c r="N262" t="s">
        <v>634</v>
      </c>
      <c r="O262" t="s">
        <v>654</v>
      </c>
      <c r="P262" t="s">
        <v>22</v>
      </c>
      <c r="Q262" t="s">
        <v>655</v>
      </c>
      <c r="R262" t="s">
        <v>635</v>
      </c>
      <c r="S262" t="s">
        <v>22246</v>
      </c>
      <c r="T262" t="s">
        <v>22245</v>
      </c>
    </row>
    <row r="263" spans="1:20" x14ac:dyDescent="0.25">
      <c r="A263" t="s">
        <v>164</v>
      </c>
      <c r="B263" t="s">
        <v>165</v>
      </c>
      <c r="C263">
        <v>33.333333333333336</v>
      </c>
      <c r="D263">
        <v>3</v>
      </c>
      <c r="E263" t="s">
        <v>22247</v>
      </c>
      <c r="F263">
        <v>100</v>
      </c>
      <c r="G263">
        <v>0</v>
      </c>
      <c r="H263" t="s">
        <v>631</v>
      </c>
      <c r="I263" t="s">
        <v>22248</v>
      </c>
      <c r="J263" t="s">
        <v>633</v>
      </c>
      <c r="K263" t="s">
        <v>634</v>
      </c>
      <c r="L263" t="s">
        <v>635</v>
      </c>
      <c r="M263" t="s">
        <v>22249</v>
      </c>
      <c r="N263" t="s">
        <v>634</v>
      </c>
      <c r="O263" t="s">
        <v>654</v>
      </c>
      <c r="P263" t="s">
        <v>22</v>
      </c>
      <c r="Q263" t="s">
        <v>655</v>
      </c>
      <c r="R263" t="s">
        <v>635</v>
      </c>
      <c r="S263" t="s">
        <v>22250</v>
      </c>
      <c r="T263" t="s">
        <v>22251</v>
      </c>
    </row>
    <row r="264" spans="1:20" x14ac:dyDescent="0.25">
      <c r="A264" t="s">
        <v>20</v>
      </c>
      <c r="B264" t="s">
        <v>21</v>
      </c>
      <c r="C264">
        <v>50</v>
      </c>
      <c r="D264">
        <v>1</v>
      </c>
      <c r="E264" t="s">
        <v>22252</v>
      </c>
      <c r="F264">
        <v>138</v>
      </c>
      <c r="G264">
        <v>38</v>
      </c>
      <c r="H264" t="s">
        <v>703</v>
      </c>
      <c r="I264" t="s">
        <v>22253</v>
      </c>
      <c r="J264" t="s">
        <v>1195</v>
      </c>
      <c r="K264" t="s">
        <v>634</v>
      </c>
      <c r="L264" t="s">
        <v>635</v>
      </c>
      <c r="M264" t="s">
        <v>22254</v>
      </c>
      <c r="N264" t="s">
        <v>634</v>
      </c>
      <c r="O264" t="s">
        <v>637</v>
      </c>
      <c r="P264" t="s">
        <v>22</v>
      </c>
      <c r="Q264" t="s">
        <v>638</v>
      </c>
      <c r="R264" t="s">
        <v>635</v>
      </c>
      <c r="S264" t="s">
        <v>22255</v>
      </c>
      <c r="T264" t="s">
        <v>22256</v>
      </c>
    </row>
    <row r="265" spans="1:20" x14ac:dyDescent="0.25">
      <c r="A265" t="s">
        <v>23</v>
      </c>
      <c r="B265" t="s">
        <v>24</v>
      </c>
      <c r="C265">
        <v>50</v>
      </c>
      <c r="D265">
        <v>1</v>
      </c>
      <c r="E265" t="s">
        <v>22252</v>
      </c>
      <c r="F265">
        <v>138</v>
      </c>
      <c r="G265">
        <v>38</v>
      </c>
      <c r="H265" t="s">
        <v>703</v>
      </c>
      <c r="I265" t="s">
        <v>22253</v>
      </c>
      <c r="J265" t="s">
        <v>1195</v>
      </c>
      <c r="K265" t="s">
        <v>634</v>
      </c>
      <c r="L265" t="s">
        <v>635</v>
      </c>
      <c r="M265" t="s">
        <v>22254</v>
      </c>
      <c r="N265" t="s">
        <v>634</v>
      </c>
      <c r="O265" t="s">
        <v>637</v>
      </c>
      <c r="P265" t="s">
        <v>22</v>
      </c>
      <c r="Q265" t="s">
        <v>638</v>
      </c>
      <c r="R265" t="s">
        <v>635</v>
      </c>
      <c r="S265" t="s">
        <v>22255</v>
      </c>
      <c r="T265" t="s">
        <v>22256</v>
      </c>
    </row>
    <row r="266" spans="1:20" x14ac:dyDescent="0.25">
      <c r="A266" t="s">
        <v>25</v>
      </c>
      <c r="B266" t="s">
        <v>26</v>
      </c>
      <c r="C266">
        <v>50</v>
      </c>
      <c r="D266">
        <v>1</v>
      </c>
      <c r="E266" t="s">
        <v>22252</v>
      </c>
      <c r="F266">
        <v>138</v>
      </c>
      <c r="G266">
        <v>38</v>
      </c>
      <c r="H266" t="s">
        <v>703</v>
      </c>
      <c r="I266" t="s">
        <v>22253</v>
      </c>
      <c r="J266" t="s">
        <v>1195</v>
      </c>
      <c r="K266" t="s">
        <v>634</v>
      </c>
      <c r="L266" t="s">
        <v>635</v>
      </c>
      <c r="M266" t="s">
        <v>22254</v>
      </c>
      <c r="N266" t="s">
        <v>634</v>
      </c>
      <c r="O266" t="s">
        <v>637</v>
      </c>
      <c r="P266" t="s">
        <v>22</v>
      </c>
      <c r="Q266" t="s">
        <v>638</v>
      </c>
      <c r="R266" t="s">
        <v>635</v>
      </c>
      <c r="S266" t="s">
        <v>22255</v>
      </c>
      <c r="T266" t="s">
        <v>22256</v>
      </c>
    </row>
    <row r="267" spans="1:20" x14ac:dyDescent="0.25">
      <c r="A267" t="s">
        <v>20</v>
      </c>
      <c r="B267" t="s">
        <v>21</v>
      </c>
      <c r="C267">
        <v>50</v>
      </c>
      <c r="D267">
        <v>1</v>
      </c>
      <c r="E267" t="s">
        <v>22257</v>
      </c>
      <c r="F267">
        <v>100</v>
      </c>
      <c r="G267">
        <v>0</v>
      </c>
      <c r="H267" t="s">
        <v>703</v>
      </c>
      <c r="I267" t="s">
        <v>22258</v>
      </c>
      <c r="J267" t="s">
        <v>1004</v>
      </c>
      <c r="K267" t="s">
        <v>634</v>
      </c>
      <c r="L267" t="s">
        <v>635</v>
      </c>
      <c r="M267" t="s">
        <v>22259</v>
      </c>
      <c r="N267" t="s">
        <v>634</v>
      </c>
      <c r="O267" t="s">
        <v>637</v>
      </c>
      <c r="P267" t="s">
        <v>22</v>
      </c>
      <c r="Q267" t="s">
        <v>638</v>
      </c>
      <c r="R267" t="s">
        <v>635</v>
      </c>
      <c r="S267" t="s">
        <v>22260</v>
      </c>
      <c r="T267" t="s">
        <v>22259</v>
      </c>
    </row>
    <row r="268" spans="1:20" x14ac:dyDescent="0.25">
      <c r="A268" t="s">
        <v>23</v>
      </c>
      <c r="B268" t="s">
        <v>24</v>
      </c>
      <c r="C268">
        <v>50</v>
      </c>
      <c r="D268">
        <v>1</v>
      </c>
      <c r="E268" t="s">
        <v>22257</v>
      </c>
      <c r="F268">
        <v>100</v>
      </c>
      <c r="G268">
        <v>0</v>
      </c>
      <c r="H268" t="s">
        <v>703</v>
      </c>
      <c r="I268" t="s">
        <v>22258</v>
      </c>
      <c r="J268" t="s">
        <v>1004</v>
      </c>
      <c r="K268" t="s">
        <v>634</v>
      </c>
      <c r="L268" t="s">
        <v>635</v>
      </c>
      <c r="M268" t="s">
        <v>22259</v>
      </c>
      <c r="N268" t="s">
        <v>634</v>
      </c>
      <c r="O268" t="s">
        <v>637</v>
      </c>
      <c r="P268" t="s">
        <v>22</v>
      </c>
      <c r="Q268" t="s">
        <v>638</v>
      </c>
      <c r="R268" t="s">
        <v>635</v>
      </c>
      <c r="S268" t="s">
        <v>22260</v>
      </c>
      <c r="T268" t="s">
        <v>22259</v>
      </c>
    </row>
    <row r="269" spans="1:20" x14ac:dyDescent="0.25">
      <c r="A269" t="s">
        <v>25</v>
      </c>
      <c r="B269" t="s">
        <v>26</v>
      </c>
      <c r="C269">
        <v>50</v>
      </c>
      <c r="D269">
        <v>1</v>
      </c>
      <c r="E269" t="s">
        <v>22257</v>
      </c>
      <c r="F269">
        <v>100</v>
      </c>
      <c r="G269">
        <v>0</v>
      </c>
      <c r="H269" t="s">
        <v>703</v>
      </c>
      <c r="I269" t="s">
        <v>22258</v>
      </c>
      <c r="J269" t="s">
        <v>1004</v>
      </c>
      <c r="K269" t="s">
        <v>634</v>
      </c>
      <c r="L269" t="s">
        <v>635</v>
      </c>
      <c r="M269" t="s">
        <v>22259</v>
      </c>
      <c r="N269" t="s">
        <v>634</v>
      </c>
      <c r="O269" t="s">
        <v>637</v>
      </c>
      <c r="P269" t="s">
        <v>22</v>
      </c>
      <c r="Q269" t="s">
        <v>638</v>
      </c>
      <c r="R269" t="s">
        <v>635</v>
      </c>
      <c r="S269" t="s">
        <v>22260</v>
      </c>
      <c r="T269" t="s">
        <v>22259</v>
      </c>
    </row>
    <row r="270" spans="1:20" x14ac:dyDescent="0.25">
      <c r="A270" t="s">
        <v>89</v>
      </c>
      <c r="B270" t="s">
        <v>928</v>
      </c>
      <c r="C270">
        <v>66.333333333333329</v>
      </c>
      <c r="D270">
        <v>3</v>
      </c>
      <c r="E270" t="s">
        <v>22261</v>
      </c>
      <c r="F270">
        <v>250</v>
      </c>
      <c r="G270">
        <v>0</v>
      </c>
      <c r="H270" t="s">
        <v>641</v>
      </c>
      <c r="I270" t="s">
        <v>1365</v>
      </c>
      <c r="J270" t="s">
        <v>12896</v>
      </c>
      <c r="K270" t="s">
        <v>2206</v>
      </c>
      <c r="L270" t="s">
        <v>1959</v>
      </c>
      <c r="M270" t="s">
        <v>22262</v>
      </c>
      <c r="N270" t="s">
        <v>634</v>
      </c>
      <c r="O270" t="s">
        <v>894</v>
      </c>
      <c r="P270" t="s">
        <v>43</v>
      </c>
      <c r="Q270" t="s">
        <v>648</v>
      </c>
      <c r="R270" t="s">
        <v>635</v>
      </c>
      <c r="S270" t="s">
        <v>22263</v>
      </c>
      <c r="T270" t="s">
        <v>22264</v>
      </c>
    </row>
    <row r="271" spans="1:20" x14ac:dyDescent="0.25">
      <c r="A271" t="s">
        <v>164</v>
      </c>
      <c r="B271" t="s">
        <v>165</v>
      </c>
      <c r="C271">
        <v>33.333333333333336</v>
      </c>
      <c r="D271">
        <v>3</v>
      </c>
      <c r="E271" t="s">
        <v>22265</v>
      </c>
      <c r="F271">
        <v>100</v>
      </c>
      <c r="G271">
        <v>0</v>
      </c>
      <c r="H271" t="s">
        <v>631</v>
      </c>
      <c r="I271" t="s">
        <v>22266</v>
      </c>
      <c r="J271" t="s">
        <v>755</v>
      </c>
      <c r="K271" t="s">
        <v>634</v>
      </c>
      <c r="L271" t="s">
        <v>635</v>
      </c>
      <c r="M271" t="s">
        <v>22267</v>
      </c>
      <c r="N271" t="s">
        <v>634</v>
      </c>
      <c r="O271" t="s">
        <v>637</v>
      </c>
      <c r="P271" t="s">
        <v>22</v>
      </c>
      <c r="Q271" t="s">
        <v>638</v>
      </c>
      <c r="R271" t="s">
        <v>635</v>
      </c>
      <c r="S271" t="s">
        <v>22268</v>
      </c>
      <c r="T271" t="s">
        <v>22269</v>
      </c>
    </row>
    <row r="272" spans="1:20" x14ac:dyDescent="0.25">
      <c r="A272" t="s">
        <v>164</v>
      </c>
      <c r="B272" t="s">
        <v>165</v>
      </c>
      <c r="C272">
        <v>33.333333333333336</v>
      </c>
      <c r="D272">
        <v>6</v>
      </c>
      <c r="E272" t="s">
        <v>22270</v>
      </c>
      <c r="F272">
        <v>200</v>
      </c>
      <c r="G272">
        <v>0</v>
      </c>
      <c r="H272" t="s">
        <v>631</v>
      </c>
      <c r="I272" t="s">
        <v>22271</v>
      </c>
      <c r="J272" t="s">
        <v>749</v>
      </c>
      <c r="K272" t="s">
        <v>634</v>
      </c>
      <c r="L272" t="s">
        <v>635</v>
      </c>
      <c r="M272" t="s">
        <v>22272</v>
      </c>
      <c r="N272" t="s">
        <v>634</v>
      </c>
      <c r="O272" t="s">
        <v>654</v>
      </c>
      <c r="P272" t="s">
        <v>22</v>
      </c>
      <c r="Q272" t="s">
        <v>655</v>
      </c>
      <c r="R272" t="s">
        <v>635</v>
      </c>
      <c r="S272" t="s">
        <v>22273</v>
      </c>
      <c r="T272" t="s">
        <v>22272</v>
      </c>
    </row>
    <row r="273" spans="1:20" x14ac:dyDescent="0.25">
      <c r="A273" t="s">
        <v>133</v>
      </c>
      <c r="B273" t="s">
        <v>134</v>
      </c>
      <c r="C273">
        <v>12</v>
      </c>
      <c r="D273">
        <v>10</v>
      </c>
      <c r="E273" t="s">
        <v>22274</v>
      </c>
      <c r="F273">
        <v>130</v>
      </c>
      <c r="G273">
        <v>0</v>
      </c>
      <c r="H273" t="s">
        <v>641</v>
      </c>
      <c r="I273" t="s">
        <v>2956</v>
      </c>
      <c r="J273" t="s">
        <v>22275</v>
      </c>
      <c r="K273" t="s">
        <v>9689</v>
      </c>
      <c r="L273" t="s">
        <v>11402</v>
      </c>
      <c r="M273" t="s">
        <v>22276</v>
      </c>
      <c r="N273" t="s">
        <v>634</v>
      </c>
      <c r="O273" t="s">
        <v>894</v>
      </c>
      <c r="P273" t="s">
        <v>43</v>
      </c>
      <c r="Q273" t="s">
        <v>648</v>
      </c>
      <c r="R273" t="s">
        <v>635</v>
      </c>
      <c r="S273" t="s">
        <v>22277</v>
      </c>
      <c r="T273" t="s">
        <v>22276</v>
      </c>
    </row>
    <row r="274" spans="1:20" x14ac:dyDescent="0.25">
      <c r="A274" t="s">
        <v>164</v>
      </c>
      <c r="B274" t="s">
        <v>165</v>
      </c>
      <c r="C274">
        <v>33.333333333333336</v>
      </c>
      <c r="D274">
        <v>3</v>
      </c>
      <c r="E274" t="s">
        <v>22278</v>
      </c>
      <c r="F274">
        <v>200</v>
      </c>
      <c r="G274">
        <v>0</v>
      </c>
      <c r="H274" t="s">
        <v>631</v>
      </c>
      <c r="I274" t="s">
        <v>22279</v>
      </c>
      <c r="J274" t="s">
        <v>1384</v>
      </c>
      <c r="K274" t="s">
        <v>634</v>
      </c>
      <c r="L274" t="s">
        <v>635</v>
      </c>
      <c r="M274" t="s">
        <v>22280</v>
      </c>
      <c r="N274" t="s">
        <v>634</v>
      </c>
      <c r="O274" t="s">
        <v>637</v>
      </c>
      <c r="P274" t="s">
        <v>22</v>
      </c>
      <c r="Q274" t="s">
        <v>638</v>
      </c>
      <c r="R274" t="s">
        <v>635</v>
      </c>
      <c r="S274" t="s">
        <v>22281</v>
      </c>
      <c r="T274" t="s">
        <v>22280</v>
      </c>
    </row>
    <row r="275" spans="1:20" x14ac:dyDescent="0.25">
      <c r="A275" t="s">
        <v>37</v>
      </c>
      <c r="B275" t="s">
        <v>38</v>
      </c>
      <c r="C275">
        <v>66.666666666666671</v>
      </c>
      <c r="D275">
        <v>3</v>
      </c>
      <c r="E275" t="s">
        <v>22278</v>
      </c>
      <c r="F275">
        <v>200</v>
      </c>
      <c r="G275">
        <v>0</v>
      </c>
      <c r="H275" t="s">
        <v>631</v>
      </c>
      <c r="I275" t="s">
        <v>22279</v>
      </c>
      <c r="J275" t="s">
        <v>1384</v>
      </c>
      <c r="K275" t="s">
        <v>634</v>
      </c>
      <c r="L275" t="s">
        <v>635</v>
      </c>
      <c r="M275" t="s">
        <v>22280</v>
      </c>
      <c r="N275" t="s">
        <v>634</v>
      </c>
      <c r="O275" t="s">
        <v>637</v>
      </c>
      <c r="P275" t="s">
        <v>22</v>
      </c>
      <c r="Q275" t="s">
        <v>638</v>
      </c>
      <c r="R275" t="s">
        <v>635</v>
      </c>
      <c r="S275" t="s">
        <v>22281</v>
      </c>
      <c r="T275" t="s">
        <v>22280</v>
      </c>
    </row>
    <row r="276" spans="1:20" x14ac:dyDescent="0.25">
      <c r="A276" t="s">
        <v>20</v>
      </c>
      <c r="B276" t="s">
        <v>21</v>
      </c>
      <c r="C276">
        <v>50</v>
      </c>
      <c r="D276">
        <v>1</v>
      </c>
      <c r="E276" t="s">
        <v>22282</v>
      </c>
      <c r="F276">
        <v>100</v>
      </c>
      <c r="G276">
        <v>0</v>
      </c>
      <c r="H276" t="s">
        <v>631</v>
      </c>
      <c r="I276" t="s">
        <v>22283</v>
      </c>
      <c r="J276" t="s">
        <v>824</v>
      </c>
      <c r="K276" t="s">
        <v>634</v>
      </c>
      <c r="L276" t="s">
        <v>635</v>
      </c>
      <c r="M276" t="s">
        <v>22284</v>
      </c>
      <c r="N276" t="s">
        <v>634</v>
      </c>
      <c r="O276" t="s">
        <v>637</v>
      </c>
      <c r="P276" t="s">
        <v>22</v>
      </c>
      <c r="Q276" t="s">
        <v>638</v>
      </c>
      <c r="R276" t="s">
        <v>635</v>
      </c>
      <c r="S276" t="s">
        <v>22285</v>
      </c>
      <c r="T276" t="s">
        <v>22284</v>
      </c>
    </row>
    <row r="277" spans="1:20" x14ac:dyDescent="0.25">
      <c r="A277" t="s">
        <v>23</v>
      </c>
      <c r="B277" t="s">
        <v>24</v>
      </c>
      <c r="C277">
        <v>50</v>
      </c>
      <c r="D277">
        <v>1</v>
      </c>
      <c r="E277" t="s">
        <v>22282</v>
      </c>
      <c r="F277">
        <v>100</v>
      </c>
      <c r="G277">
        <v>0</v>
      </c>
      <c r="H277" t="s">
        <v>631</v>
      </c>
      <c r="I277" t="s">
        <v>22283</v>
      </c>
      <c r="J277" t="s">
        <v>824</v>
      </c>
      <c r="K277" t="s">
        <v>634</v>
      </c>
      <c r="L277" t="s">
        <v>635</v>
      </c>
      <c r="M277" t="s">
        <v>22284</v>
      </c>
      <c r="N277" t="s">
        <v>634</v>
      </c>
      <c r="O277" t="s">
        <v>637</v>
      </c>
      <c r="P277" t="s">
        <v>22</v>
      </c>
      <c r="Q277" t="s">
        <v>638</v>
      </c>
      <c r="R277" t="s">
        <v>635</v>
      </c>
      <c r="S277" t="s">
        <v>22285</v>
      </c>
      <c r="T277" t="s">
        <v>22284</v>
      </c>
    </row>
    <row r="278" spans="1:20" x14ac:dyDescent="0.25">
      <c r="A278" t="s">
        <v>25</v>
      </c>
      <c r="B278" t="s">
        <v>26</v>
      </c>
      <c r="C278">
        <v>50</v>
      </c>
      <c r="D278">
        <v>1</v>
      </c>
      <c r="E278" t="s">
        <v>22282</v>
      </c>
      <c r="F278">
        <v>100</v>
      </c>
      <c r="G278">
        <v>0</v>
      </c>
      <c r="H278" t="s">
        <v>631</v>
      </c>
      <c r="I278" t="s">
        <v>22283</v>
      </c>
      <c r="J278" t="s">
        <v>824</v>
      </c>
      <c r="K278" t="s">
        <v>634</v>
      </c>
      <c r="L278" t="s">
        <v>635</v>
      </c>
      <c r="M278" t="s">
        <v>22284</v>
      </c>
      <c r="N278" t="s">
        <v>634</v>
      </c>
      <c r="O278" t="s">
        <v>637</v>
      </c>
      <c r="P278" t="s">
        <v>22</v>
      </c>
      <c r="Q278" t="s">
        <v>638</v>
      </c>
      <c r="R278" t="s">
        <v>635</v>
      </c>
      <c r="S278" t="s">
        <v>22285</v>
      </c>
      <c r="T278" t="s">
        <v>22284</v>
      </c>
    </row>
    <row r="279" spans="1:20" x14ac:dyDescent="0.25">
      <c r="A279" t="s">
        <v>164</v>
      </c>
      <c r="B279" t="s">
        <v>165</v>
      </c>
      <c r="C279">
        <v>50</v>
      </c>
      <c r="D279">
        <v>6</v>
      </c>
      <c r="E279" t="s">
        <v>22286</v>
      </c>
      <c r="F279">
        <v>200</v>
      </c>
      <c r="G279">
        <v>0</v>
      </c>
      <c r="H279" t="s">
        <v>631</v>
      </c>
      <c r="I279" t="s">
        <v>13488</v>
      </c>
      <c r="J279" t="s">
        <v>814</v>
      </c>
      <c r="K279" t="s">
        <v>634</v>
      </c>
      <c r="L279" t="s">
        <v>635</v>
      </c>
      <c r="M279" t="s">
        <v>22287</v>
      </c>
      <c r="N279" t="s">
        <v>634</v>
      </c>
      <c r="O279" t="s">
        <v>637</v>
      </c>
      <c r="P279" t="s">
        <v>22</v>
      </c>
      <c r="Q279" t="s">
        <v>638</v>
      </c>
      <c r="R279" t="s">
        <v>635</v>
      </c>
      <c r="S279" t="s">
        <v>22288</v>
      </c>
      <c r="T279" t="s">
        <v>22287</v>
      </c>
    </row>
    <row r="280" spans="1:20" x14ac:dyDescent="0.25">
      <c r="A280" t="s">
        <v>164</v>
      </c>
      <c r="B280" t="s">
        <v>165</v>
      </c>
      <c r="C280">
        <v>50</v>
      </c>
      <c r="D280">
        <v>6</v>
      </c>
      <c r="E280" t="s">
        <v>22289</v>
      </c>
      <c r="F280">
        <v>200</v>
      </c>
      <c r="G280">
        <v>0</v>
      </c>
      <c r="H280" t="s">
        <v>631</v>
      </c>
      <c r="I280" t="s">
        <v>13488</v>
      </c>
      <c r="J280" t="s">
        <v>814</v>
      </c>
      <c r="K280" t="s">
        <v>634</v>
      </c>
      <c r="L280" t="s">
        <v>635</v>
      </c>
      <c r="M280" t="s">
        <v>22290</v>
      </c>
      <c r="N280" t="s">
        <v>634</v>
      </c>
      <c r="O280" t="s">
        <v>637</v>
      </c>
      <c r="P280" t="s">
        <v>22</v>
      </c>
      <c r="Q280" t="s">
        <v>638</v>
      </c>
      <c r="R280" t="s">
        <v>635</v>
      </c>
      <c r="S280" t="s">
        <v>22291</v>
      </c>
      <c r="T280" t="s">
        <v>22287</v>
      </c>
    </row>
    <row r="281" spans="1:20" x14ac:dyDescent="0.25">
      <c r="A281" t="s">
        <v>164</v>
      </c>
      <c r="B281" t="s">
        <v>165</v>
      </c>
      <c r="C281">
        <v>50</v>
      </c>
      <c r="D281">
        <v>6</v>
      </c>
      <c r="E281" t="s">
        <v>22292</v>
      </c>
      <c r="F281">
        <v>200</v>
      </c>
      <c r="G281">
        <v>0</v>
      </c>
      <c r="H281" t="s">
        <v>631</v>
      </c>
      <c r="I281" t="s">
        <v>13488</v>
      </c>
      <c r="J281" t="s">
        <v>814</v>
      </c>
      <c r="K281" t="s">
        <v>634</v>
      </c>
      <c r="L281" t="s">
        <v>635</v>
      </c>
      <c r="M281" t="s">
        <v>22290</v>
      </c>
      <c r="N281" t="s">
        <v>634</v>
      </c>
      <c r="O281" t="s">
        <v>637</v>
      </c>
      <c r="P281" t="s">
        <v>22</v>
      </c>
      <c r="Q281" t="s">
        <v>638</v>
      </c>
      <c r="R281" t="s">
        <v>635</v>
      </c>
      <c r="S281" t="s">
        <v>22293</v>
      </c>
      <c r="T281" t="s">
        <v>22290</v>
      </c>
    </row>
    <row r="282" spans="1:20" x14ac:dyDescent="0.25">
      <c r="A282" t="s">
        <v>164</v>
      </c>
      <c r="B282" t="s">
        <v>165</v>
      </c>
      <c r="C282">
        <v>33.333333333333336</v>
      </c>
      <c r="D282">
        <v>3</v>
      </c>
      <c r="E282" t="s">
        <v>22294</v>
      </c>
      <c r="F282">
        <v>100</v>
      </c>
      <c r="G282">
        <v>0</v>
      </c>
      <c r="H282" t="s">
        <v>631</v>
      </c>
      <c r="I282" t="s">
        <v>22295</v>
      </c>
      <c r="J282" t="s">
        <v>749</v>
      </c>
      <c r="K282" t="s">
        <v>634</v>
      </c>
      <c r="L282" t="s">
        <v>635</v>
      </c>
      <c r="M282" t="s">
        <v>22296</v>
      </c>
      <c r="N282" t="s">
        <v>634</v>
      </c>
      <c r="O282" t="s">
        <v>637</v>
      </c>
      <c r="P282" t="s">
        <v>22</v>
      </c>
      <c r="Q282" t="s">
        <v>638</v>
      </c>
      <c r="R282" t="s">
        <v>635</v>
      </c>
      <c r="S282" t="s">
        <v>22297</v>
      </c>
      <c r="T282" t="s">
        <v>22296</v>
      </c>
    </row>
    <row r="283" spans="1:20" x14ac:dyDescent="0.25">
      <c r="A283" t="s">
        <v>23</v>
      </c>
      <c r="B283" t="s">
        <v>24</v>
      </c>
      <c r="C283">
        <v>50</v>
      </c>
      <c r="D283">
        <v>2</v>
      </c>
      <c r="E283" t="s">
        <v>22298</v>
      </c>
      <c r="F283">
        <v>300</v>
      </c>
      <c r="G283">
        <v>0</v>
      </c>
      <c r="H283" t="s">
        <v>631</v>
      </c>
      <c r="I283" t="s">
        <v>22299</v>
      </c>
      <c r="J283" t="s">
        <v>22300</v>
      </c>
      <c r="K283" t="s">
        <v>9335</v>
      </c>
      <c r="L283" t="s">
        <v>8691</v>
      </c>
      <c r="M283" t="s">
        <v>22301</v>
      </c>
      <c r="N283" t="s">
        <v>634</v>
      </c>
      <c r="O283" t="s">
        <v>894</v>
      </c>
      <c r="P283" t="s">
        <v>43</v>
      </c>
      <c r="Q283" t="s">
        <v>648</v>
      </c>
      <c r="R283" t="s">
        <v>635</v>
      </c>
      <c r="S283" t="s">
        <v>22302</v>
      </c>
      <c r="T283" t="s">
        <v>22301</v>
      </c>
    </row>
    <row r="284" spans="1:20" x14ac:dyDescent="0.25">
      <c r="A284" t="s">
        <v>20</v>
      </c>
      <c r="B284" t="s">
        <v>21</v>
      </c>
      <c r="C284">
        <v>50</v>
      </c>
      <c r="D284">
        <v>2</v>
      </c>
      <c r="E284" t="s">
        <v>22298</v>
      </c>
      <c r="F284">
        <v>300</v>
      </c>
      <c r="G284">
        <v>0</v>
      </c>
      <c r="H284" t="s">
        <v>631</v>
      </c>
      <c r="I284" t="s">
        <v>22299</v>
      </c>
      <c r="J284" t="s">
        <v>22300</v>
      </c>
      <c r="K284" t="s">
        <v>9335</v>
      </c>
      <c r="L284" t="s">
        <v>8691</v>
      </c>
      <c r="M284" t="s">
        <v>22301</v>
      </c>
      <c r="N284" t="s">
        <v>634</v>
      </c>
      <c r="O284" t="s">
        <v>894</v>
      </c>
      <c r="P284" t="s">
        <v>43</v>
      </c>
      <c r="Q284" t="s">
        <v>648</v>
      </c>
      <c r="R284" t="s">
        <v>635</v>
      </c>
      <c r="S284" t="s">
        <v>22302</v>
      </c>
      <c r="T284" t="s">
        <v>22301</v>
      </c>
    </row>
    <row r="285" spans="1:20" x14ac:dyDescent="0.25">
      <c r="A285" t="s">
        <v>25</v>
      </c>
      <c r="B285" t="s">
        <v>26</v>
      </c>
      <c r="C285">
        <v>50</v>
      </c>
      <c r="D285">
        <v>2</v>
      </c>
      <c r="E285" t="s">
        <v>22298</v>
      </c>
      <c r="F285">
        <v>300</v>
      </c>
      <c r="G285">
        <v>0</v>
      </c>
      <c r="H285" t="s">
        <v>631</v>
      </c>
      <c r="I285" t="s">
        <v>22299</v>
      </c>
      <c r="J285" t="s">
        <v>22300</v>
      </c>
      <c r="K285" t="s">
        <v>9335</v>
      </c>
      <c r="L285" t="s">
        <v>8691</v>
      </c>
      <c r="M285" t="s">
        <v>22301</v>
      </c>
      <c r="N285" t="s">
        <v>634</v>
      </c>
      <c r="O285" t="s">
        <v>894</v>
      </c>
      <c r="P285" t="s">
        <v>43</v>
      </c>
      <c r="Q285" t="s">
        <v>648</v>
      </c>
      <c r="R285" t="s">
        <v>635</v>
      </c>
      <c r="S285" t="s">
        <v>22302</v>
      </c>
      <c r="T285" t="s">
        <v>22301</v>
      </c>
    </row>
    <row r="286" spans="1:20" x14ac:dyDescent="0.25">
      <c r="A286" t="s">
        <v>164</v>
      </c>
      <c r="B286" t="s">
        <v>165</v>
      </c>
      <c r="C286">
        <v>50</v>
      </c>
      <c r="D286">
        <v>6</v>
      </c>
      <c r="E286" t="s">
        <v>22303</v>
      </c>
      <c r="F286">
        <v>200</v>
      </c>
      <c r="G286">
        <v>0</v>
      </c>
      <c r="H286" t="s">
        <v>631</v>
      </c>
      <c r="I286" t="s">
        <v>22304</v>
      </c>
      <c r="J286" t="s">
        <v>814</v>
      </c>
      <c r="K286" t="s">
        <v>634</v>
      </c>
      <c r="L286" t="s">
        <v>635</v>
      </c>
      <c r="M286" t="s">
        <v>22305</v>
      </c>
      <c r="N286" t="s">
        <v>634</v>
      </c>
      <c r="O286" t="s">
        <v>637</v>
      </c>
      <c r="P286" t="s">
        <v>22</v>
      </c>
      <c r="Q286" t="s">
        <v>638</v>
      </c>
      <c r="R286" t="s">
        <v>635</v>
      </c>
      <c r="S286" t="s">
        <v>22306</v>
      </c>
      <c r="T286" t="s">
        <v>22307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0C7CF-7492-4C01-A991-5B152FE19629}">
  <sheetPr>
    <tabColor rgb="FFFF6699"/>
  </sheetPr>
  <dimension ref="A1:V525"/>
  <sheetViews>
    <sheetView zoomScale="70" zoomScaleNormal="70" workbookViewId="0">
      <pane xSplit="2" ySplit="1" topLeftCell="T484" activePane="bottomRight" state="frozen"/>
      <selection activeCell="S16" sqref="S16"/>
      <selection pane="topRight" activeCell="S16" sqref="S16"/>
      <selection pane="bottomLeft" activeCell="S16" sqref="S16"/>
      <selection pane="bottomRight" activeCell="U495" sqref="U495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84" t="s">
        <v>1893</v>
      </c>
      <c r="V1" t="s">
        <v>1895</v>
      </c>
    </row>
    <row r="2" spans="1:22" x14ac:dyDescent="0.25">
      <c r="A2" t="s">
        <v>25</v>
      </c>
      <c r="B2" t="s">
        <v>26</v>
      </c>
      <c r="C2">
        <v>44</v>
      </c>
      <c r="D2">
        <v>2</v>
      </c>
      <c r="E2" t="s">
        <v>20740</v>
      </c>
      <c r="F2">
        <v>88</v>
      </c>
      <c r="G2">
        <v>0</v>
      </c>
      <c r="H2" t="s">
        <v>641</v>
      </c>
      <c r="I2" t="s">
        <v>4461</v>
      </c>
      <c r="J2" t="s">
        <v>20741</v>
      </c>
      <c r="K2" t="s">
        <v>2008</v>
      </c>
      <c r="L2" t="s">
        <v>1780</v>
      </c>
      <c r="M2" t="s">
        <v>20742</v>
      </c>
      <c r="N2" t="s">
        <v>634</v>
      </c>
      <c r="O2" t="s">
        <v>894</v>
      </c>
      <c r="P2" t="s">
        <v>43</v>
      </c>
      <c r="Q2" t="s">
        <v>648</v>
      </c>
      <c r="R2" t="s">
        <v>635</v>
      </c>
      <c r="S2" t="s">
        <v>634</v>
      </c>
      <c r="T2" t="s">
        <v>20743</v>
      </c>
      <c r="U2" s="50" t="s">
        <v>164</v>
      </c>
      <c r="V2">
        <v>144</v>
      </c>
    </row>
    <row r="3" spans="1:22" x14ac:dyDescent="0.25">
      <c r="A3" t="s">
        <v>39</v>
      </c>
      <c r="B3" t="s">
        <v>44</v>
      </c>
      <c r="C3">
        <v>98</v>
      </c>
      <c r="D3">
        <v>2</v>
      </c>
      <c r="E3" t="s">
        <v>20744</v>
      </c>
      <c r="F3">
        <v>196</v>
      </c>
      <c r="G3">
        <v>0</v>
      </c>
      <c r="H3" t="s">
        <v>631</v>
      </c>
      <c r="I3" t="s">
        <v>1550</v>
      </c>
      <c r="J3" t="s">
        <v>20745</v>
      </c>
      <c r="K3" t="s">
        <v>2992</v>
      </c>
      <c r="L3" t="s">
        <v>4257</v>
      </c>
      <c r="M3" t="s">
        <v>20746</v>
      </c>
      <c r="N3" t="s">
        <v>634</v>
      </c>
      <c r="O3" t="s">
        <v>647</v>
      </c>
      <c r="P3" t="s">
        <v>43</v>
      </c>
      <c r="Q3" t="s">
        <v>648</v>
      </c>
      <c r="R3" t="s">
        <v>635</v>
      </c>
      <c r="S3" t="s">
        <v>634</v>
      </c>
      <c r="T3" t="s">
        <v>20746</v>
      </c>
      <c r="U3" s="85" t="s">
        <v>165</v>
      </c>
      <c r="V3">
        <v>144</v>
      </c>
    </row>
    <row r="4" spans="1:22" x14ac:dyDescent="0.25">
      <c r="A4" t="s">
        <v>20</v>
      </c>
      <c r="B4" t="s">
        <v>21</v>
      </c>
      <c r="C4">
        <v>50</v>
      </c>
      <c r="D4">
        <v>1</v>
      </c>
      <c r="E4" t="s">
        <v>20747</v>
      </c>
      <c r="F4">
        <v>100</v>
      </c>
      <c r="G4">
        <v>0</v>
      </c>
      <c r="H4" t="s">
        <v>703</v>
      </c>
      <c r="I4" t="s">
        <v>20748</v>
      </c>
      <c r="J4" t="s">
        <v>3525</v>
      </c>
      <c r="K4" t="s">
        <v>634</v>
      </c>
      <c r="L4" t="s">
        <v>635</v>
      </c>
      <c r="M4" t="s">
        <v>20749</v>
      </c>
      <c r="N4" t="s">
        <v>634</v>
      </c>
      <c r="O4" t="s">
        <v>637</v>
      </c>
      <c r="P4" t="s">
        <v>22</v>
      </c>
      <c r="Q4" t="s">
        <v>638</v>
      </c>
      <c r="R4" t="s">
        <v>635</v>
      </c>
      <c r="S4" t="s">
        <v>634</v>
      </c>
      <c r="T4" t="s">
        <v>20749</v>
      </c>
      <c r="U4" s="50" t="s">
        <v>37</v>
      </c>
      <c r="V4">
        <v>127</v>
      </c>
    </row>
    <row r="5" spans="1:22" x14ac:dyDescent="0.25">
      <c r="A5" t="s">
        <v>23</v>
      </c>
      <c r="B5" t="s">
        <v>24</v>
      </c>
      <c r="C5">
        <v>50</v>
      </c>
      <c r="D5">
        <v>1</v>
      </c>
      <c r="E5" t="s">
        <v>20747</v>
      </c>
      <c r="F5">
        <v>100</v>
      </c>
      <c r="G5">
        <v>0</v>
      </c>
      <c r="H5" t="s">
        <v>703</v>
      </c>
      <c r="I5" t="s">
        <v>20748</v>
      </c>
      <c r="J5" t="s">
        <v>3525</v>
      </c>
      <c r="K5" t="s">
        <v>634</v>
      </c>
      <c r="L5" t="s">
        <v>635</v>
      </c>
      <c r="M5" t="s">
        <v>20749</v>
      </c>
      <c r="N5" t="s">
        <v>634</v>
      </c>
      <c r="O5" t="s">
        <v>637</v>
      </c>
      <c r="P5" t="s">
        <v>22</v>
      </c>
      <c r="Q5" t="s">
        <v>638</v>
      </c>
      <c r="R5" t="s">
        <v>635</v>
      </c>
      <c r="S5" t="s">
        <v>634</v>
      </c>
      <c r="T5" t="s">
        <v>20749</v>
      </c>
      <c r="U5" s="85" t="s">
        <v>38</v>
      </c>
      <c r="V5">
        <v>127</v>
      </c>
    </row>
    <row r="6" spans="1:22" x14ac:dyDescent="0.25">
      <c r="A6" t="s">
        <v>25</v>
      </c>
      <c r="B6" t="s">
        <v>26</v>
      </c>
      <c r="C6">
        <v>50</v>
      </c>
      <c r="D6">
        <v>1</v>
      </c>
      <c r="E6" t="s">
        <v>20747</v>
      </c>
      <c r="F6">
        <v>100</v>
      </c>
      <c r="G6">
        <v>0</v>
      </c>
      <c r="H6" t="s">
        <v>703</v>
      </c>
      <c r="I6" t="s">
        <v>20748</v>
      </c>
      <c r="J6" t="s">
        <v>3525</v>
      </c>
      <c r="K6" t="s">
        <v>634</v>
      </c>
      <c r="L6" t="s">
        <v>635</v>
      </c>
      <c r="M6" t="s">
        <v>20749</v>
      </c>
      <c r="N6" t="s">
        <v>634</v>
      </c>
      <c r="O6" t="s">
        <v>637</v>
      </c>
      <c r="P6" t="s">
        <v>22</v>
      </c>
      <c r="Q6" t="s">
        <v>638</v>
      </c>
      <c r="R6" t="s">
        <v>635</v>
      </c>
      <c r="S6" t="s">
        <v>634</v>
      </c>
      <c r="T6" t="s">
        <v>20749</v>
      </c>
      <c r="U6" s="50" t="s">
        <v>116</v>
      </c>
      <c r="V6">
        <v>800</v>
      </c>
    </row>
    <row r="7" spans="1:22" x14ac:dyDescent="0.25">
      <c r="A7" t="s">
        <v>25</v>
      </c>
      <c r="B7" t="s">
        <v>26</v>
      </c>
      <c r="C7">
        <v>50</v>
      </c>
      <c r="D7">
        <v>1</v>
      </c>
      <c r="E7" t="s">
        <v>20750</v>
      </c>
      <c r="F7">
        <v>50</v>
      </c>
      <c r="G7">
        <v>0</v>
      </c>
      <c r="H7" t="s">
        <v>631</v>
      </c>
      <c r="I7" t="s">
        <v>1365</v>
      </c>
      <c r="J7" t="s">
        <v>7344</v>
      </c>
      <c r="K7" t="s">
        <v>7345</v>
      </c>
      <c r="L7" t="s">
        <v>2084</v>
      </c>
      <c r="M7" t="s">
        <v>20751</v>
      </c>
      <c r="N7" t="s">
        <v>634</v>
      </c>
      <c r="O7" t="s">
        <v>647</v>
      </c>
      <c r="P7" t="s">
        <v>43</v>
      </c>
      <c r="Q7" t="s">
        <v>648</v>
      </c>
      <c r="R7" t="s">
        <v>635</v>
      </c>
      <c r="S7" t="s">
        <v>634</v>
      </c>
      <c r="T7" t="s">
        <v>20752</v>
      </c>
      <c r="U7" s="85" t="s">
        <v>117</v>
      </c>
      <c r="V7">
        <v>800</v>
      </c>
    </row>
    <row r="8" spans="1:22" x14ac:dyDescent="0.25">
      <c r="A8" t="s">
        <v>20</v>
      </c>
      <c r="B8" t="s">
        <v>21</v>
      </c>
      <c r="C8">
        <v>50</v>
      </c>
      <c r="D8">
        <v>2</v>
      </c>
      <c r="E8" t="s">
        <v>20753</v>
      </c>
      <c r="F8">
        <v>200</v>
      </c>
      <c r="G8">
        <v>0</v>
      </c>
      <c r="H8" t="s">
        <v>703</v>
      </c>
      <c r="I8" t="s">
        <v>20754</v>
      </c>
      <c r="J8" t="s">
        <v>805</v>
      </c>
      <c r="K8" t="s">
        <v>634</v>
      </c>
      <c r="L8" t="s">
        <v>635</v>
      </c>
      <c r="M8" t="s">
        <v>20755</v>
      </c>
      <c r="N8" t="s">
        <v>634</v>
      </c>
      <c r="O8" t="s">
        <v>654</v>
      </c>
      <c r="P8" t="s">
        <v>22</v>
      </c>
      <c r="Q8" t="s">
        <v>655</v>
      </c>
      <c r="R8" t="s">
        <v>635</v>
      </c>
      <c r="S8" t="s">
        <v>634</v>
      </c>
      <c r="T8" t="s">
        <v>20756</v>
      </c>
      <c r="U8" s="50" t="s">
        <v>39</v>
      </c>
      <c r="V8">
        <v>106</v>
      </c>
    </row>
    <row r="9" spans="1:22" x14ac:dyDescent="0.25">
      <c r="A9" t="s">
        <v>23</v>
      </c>
      <c r="B9" t="s">
        <v>24</v>
      </c>
      <c r="C9">
        <v>50</v>
      </c>
      <c r="D9">
        <v>2</v>
      </c>
      <c r="E9" t="s">
        <v>20753</v>
      </c>
      <c r="F9">
        <v>200</v>
      </c>
      <c r="G9">
        <v>0</v>
      </c>
      <c r="H9" t="s">
        <v>703</v>
      </c>
      <c r="I9" t="s">
        <v>20754</v>
      </c>
      <c r="J9" t="s">
        <v>805</v>
      </c>
      <c r="K9" t="s">
        <v>634</v>
      </c>
      <c r="L9" t="s">
        <v>635</v>
      </c>
      <c r="M9" t="s">
        <v>20755</v>
      </c>
      <c r="N9" t="s">
        <v>634</v>
      </c>
      <c r="O9" t="s">
        <v>654</v>
      </c>
      <c r="P9" t="s">
        <v>22</v>
      </c>
      <c r="Q9" t="s">
        <v>655</v>
      </c>
      <c r="R9" t="s">
        <v>635</v>
      </c>
      <c r="S9" t="s">
        <v>634</v>
      </c>
      <c r="T9" t="s">
        <v>20756</v>
      </c>
      <c r="U9" s="85" t="s">
        <v>44</v>
      </c>
      <c r="V9">
        <v>106</v>
      </c>
    </row>
    <row r="10" spans="1:22" x14ac:dyDescent="0.25">
      <c r="A10" t="s">
        <v>25</v>
      </c>
      <c r="B10" t="s">
        <v>26</v>
      </c>
      <c r="C10">
        <v>50</v>
      </c>
      <c r="D10">
        <v>2</v>
      </c>
      <c r="E10" t="s">
        <v>20753</v>
      </c>
      <c r="F10">
        <v>200</v>
      </c>
      <c r="G10">
        <v>0</v>
      </c>
      <c r="H10" t="s">
        <v>703</v>
      </c>
      <c r="I10" t="s">
        <v>20754</v>
      </c>
      <c r="J10" t="s">
        <v>805</v>
      </c>
      <c r="K10" t="s">
        <v>634</v>
      </c>
      <c r="L10" t="s">
        <v>635</v>
      </c>
      <c r="M10" t="s">
        <v>20755</v>
      </c>
      <c r="N10" t="s">
        <v>634</v>
      </c>
      <c r="O10" t="s">
        <v>654</v>
      </c>
      <c r="P10" t="s">
        <v>22</v>
      </c>
      <c r="Q10" t="s">
        <v>655</v>
      </c>
      <c r="R10" t="s">
        <v>635</v>
      </c>
      <c r="S10" t="s">
        <v>634</v>
      </c>
      <c r="T10" t="s">
        <v>20756</v>
      </c>
      <c r="U10" s="50" t="s">
        <v>35</v>
      </c>
      <c r="V10">
        <v>26</v>
      </c>
    </row>
    <row r="11" spans="1:22" x14ac:dyDescent="0.25">
      <c r="A11" t="s">
        <v>39</v>
      </c>
      <c r="B11" t="s">
        <v>44</v>
      </c>
      <c r="C11">
        <v>76</v>
      </c>
      <c r="D11">
        <v>3</v>
      </c>
      <c r="E11" t="s">
        <v>20757</v>
      </c>
      <c r="F11">
        <v>516</v>
      </c>
      <c r="G11">
        <v>0</v>
      </c>
      <c r="H11" t="s">
        <v>641</v>
      </c>
      <c r="I11" t="s">
        <v>20758</v>
      </c>
      <c r="J11" t="s">
        <v>20759</v>
      </c>
      <c r="K11" t="s">
        <v>17528</v>
      </c>
      <c r="L11" t="s">
        <v>4237</v>
      </c>
      <c r="M11" t="s">
        <v>20760</v>
      </c>
      <c r="N11" t="s">
        <v>634</v>
      </c>
      <c r="O11" t="s">
        <v>647</v>
      </c>
      <c r="P11" t="s">
        <v>43</v>
      </c>
      <c r="Q11" t="s">
        <v>648</v>
      </c>
      <c r="R11" t="s">
        <v>635</v>
      </c>
      <c r="S11" t="s">
        <v>634</v>
      </c>
      <c r="T11" t="s">
        <v>20761</v>
      </c>
      <c r="U11" s="85" t="s">
        <v>36</v>
      </c>
      <c r="V11">
        <v>26</v>
      </c>
    </row>
    <row r="12" spans="1:22" x14ac:dyDescent="0.25">
      <c r="A12" t="s">
        <v>39</v>
      </c>
      <c r="B12" t="s">
        <v>44</v>
      </c>
      <c r="C12">
        <v>72</v>
      </c>
      <c r="D12">
        <v>4</v>
      </c>
      <c r="E12" t="s">
        <v>20757</v>
      </c>
      <c r="F12">
        <v>516</v>
      </c>
      <c r="G12">
        <v>0</v>
      </c>
      <c r="H12" t="s">
        <v>641</v>
      </c>
      <c r="I12" t="s">
        <v>20758</v>
      </c>
      <c r="J12" t="s">
        <v>20759</v>
      </c>
      <c r="K12" t="s">
        <v>17528</v>
      </c>
      <c r="L12" t="s">
        <v>4237</v>
      </c>
      <c r="M12" t="s">
        <v>20760</v>
      </c>
      <c r="N12" t="s">
        <v>634</v>
      </c>
      <c r="O12" t="s">
        <v>647</v>
      </c>
      <c r="P12" t="s">
        <v>43</v>
      </c>
      <c r="Q12" t="s">
        <v>648</v>
      </c>
      <c r="R12" t="s">
        <v>635</v>
      </c>
      <c r="S12" t="s">
        <v>634</v>
      </c>
      <c r="T12" t="s">
        <v>20761</v>
      </c>
      <c r="U12" s="50" t="s">
        <v>118</v>
      </c>
      <c r="V12">
        <v>21</v>
      </c>
    </row>
    <row r="13" spans="1:22" x14ac:dyDescent="0.25">
      <c r="A13" t="s">
        <v>39</v>
      </c>
      <c r="B13" t="s">
        <v>44</v>
      </c>
      <c r="C13">
        <v>98</v>
      </c>
      <c r="D13">
        <v>2</v>
      </c>
      <c r="E13" t="s">
        <v>20762</v>
      </c>
      <c r="F13">
        <v>196</v>
      </c>
      <c r="G13">
        <v>0</v>
      </c>
      <c r="H13" t="s">
        <v>631</v>
      </c>
      <c r="I13" t="s">
        <v>20763</v>
      </c>
      <c r="J13" t="s">
        <v>20764</v>
      </c>
      <c r="K13" t="s">
        <v>20765</v>
      </c>
      <c r="L13" t="s">
        <v>1368</v>
      </c>
      <c r="M13" t="s">
        <v>20766</v>
      </c>
      <c r="N13" t="s">
        <v>634</v>
      </c>
      <c r="O13" t="s">
        <v>647</v>
      </c>
      <c r="P13" t="s">
        <v>43</v>
      </c>
      <c r="Q13" t="s">
        <v>648</v>
      </c>
      <c r="R13" t="s">
        <v>635</v>
      </c>
      <c r="S13" t="s">
        <v>634</v>
      </c>
      <c r="T13" t="s">
        <v>20767</v>
      </c>
      <c r="U13" s="85" t="s">
        <v>91</v>
      </c>
      <c r="V13">
        <v>21</v>
      </c>
    </row>
    <row r="14" spans="1:22" x14ac:dyDescent="0.25">
      <c r="A14" t="s">
        <v>39</v>
      </c>
      <c r="B14" t="s">
        <v>44</v>
      </c>
      <c r="C14">
        <v>78</v>
      </c>
      <c r="D14">
        <v>1</v>
      </c>
      <c r="E14" t="s">
        <v>20768</v>
      </c>
      <c r="F14">
        <v>137</v>
      </c>
      <c r="G14">
        <v>0</v>
      </c>
      <c r="H14" t="s">
        <v>641</v>
      </c>
      <c r="I14" t="s">
        <v>20769</v>
      </c>
      <c r="J14" t="s">
        <v>20770</v>
      </c>
      <c r="K14" t="s">
        <v>14190</v>
      </c>
      <c r="L14" t="s">
        <v>8747</v>
      </c>
      <c r="M14" t="s">
        <v>20767</v>
      </c>
      <c r="N14" t="s">
        <v>634</v>
      </c>
      <c r="O14" t="s">
        <v>647</v>
      </c>
      <c r="P14" t="s">
        <v>43</v>
      </c>
      <c r="Q14" t="s">
        <v>648</v>
      </c>
      <c r="R14" t="s">
        <v>635</v>
      </c>
      <c r="S14" t="s">
        <v>634</v>
      </c>
      <c r="T14" t="s">
        <v>20767</v>
      </c>
      <c r="U14" s="50" t="s">
        <v>283</v>
      </c>
      <c r="V14">
        <v>3</v>
      </c>
    </row>
    <row r="15" spans="1:22" x14ac:dyDescent="0.25">
      <c r="A15" t="s">
        <v>37</v>
      </c>
      <c r="B15" t="s">
        <v>38</v>
      </c>
      <c r="C15">
        <v>59</v>
      </c>
      <c r="D15">
        <v>1</v>
      </c>
      <c r="E15" t="s">
        <v>20768</v>
      </c>
      <c r="F15">
        <v>137</v>
      </c>
      <c r="G15">
        <v>0</v>
      </c>
      <c r="H15" t="s">
        <v>641</v>
      </c>
      <c r="I15" t="s">
        <v>20769</v>
      </c>
      <c r="J15" t="s">
        <v>20770</v>
      </c>
      <c r="K15" t="s">
        <v>14190</v>
      </c>
      <c r="L15" t="s">
        <v>8747</v>
      </c>
      <c r="M15" t="s">
        <v>20767</v>
      </c>
      <c r="N15" t="s">
        <v>634</v>
      </c>
      <c r="O15" t="s">
        <v>647</v>
      </c>
      <c r="P15" t="s">
        <v>43</v>
      </c>
      <c r="Q15" t="s">
        <v>648</v>
      </c>
      <c r="R15" t="s">
        <v>635</v>
      </c>
      <c r="S15" t="s">
        <v>634</v>
      </c>
      <c r="T15" t="s">
        <v>20767</v>
      </c>
      <c r="U15" s="85" t="s">
        <v>284</v>
      </c>
      <c r="V15">
        <v>3</v>
      </c>
    </row>
    <row r="16" spans="1:22" x14ac:dyDescent="0.25">
      <c r="A16" t="s">
        <v>164</v>
      </c>
      <c r="B16" t="s">
        <v>165</v>
      </c>
      <c r="C16">
        <v>33.333333333333336</v>
      </c>
      <c r="D16">
        <v>3</v>
      </c>
      <c r="E16" t="s">
        <v>20771</v>
      </c>
      <c r="F16">
        <v>200</v>
      </c>
      <c r="G16">
        <v>0</v>
      </c>
      <c r="H16" t="s">
        <v>631</v>
      </c>
      <c r="I16" t="s">
        <v>20772</v>
      </c>
      <c r="J16" t="s">
        <v>903</v>
      </c>
      <c r="K16" t="s">
        <v>634</v>
      </c>
      <c r="L16" t="s">
        <v>635</v>
      </c>
      <c r="M16" t="s">
        <v>20773</v>
      </c>
      <c r="N16" t="s">
        <v>634</v>
      </c>
      <c r="O16" t="s">
        <v>654</v>
      </c>
      <c r="P16" t="s">
        <v>22</v>
      </c>
      <c r="Q16" t="s">
        <v>655</v>
      </c>
      <c r="R16" t="s">
        <v>635</v>
      </c>
      <c r="S16" t="s">
        <v>634</v>
      </c>
      <c r="T16" t="s">
        <v>20773</v>
      </c>
      <c r="U16" s="50" t="s">
        <v>89</v>
      </c>
      <c r="V16">
        <v>3</v>
      </c>
    </row>
    <row r="17" spans="1:22" x14ac:dyDescent="0.25">
      <c r="A17" t="s">
        <v>20</v>
      </c>
      <c r="B17" t="s">
        <v>21</v>
      </c>
      <c r="C17">
        <v>50</v>
      </c>
      <c r="D17">
        <v>1</v>
      </c>
      <c r="E17" t="s">
        <v>20771</v>
      </c>
      <c r="F17">
        <v>200</v>
      </c>
      <c r="G17">
        <v>0</v>
      </c>
      <c r="H17" t="s">
        <v>631</v>
      </c>
      <c r="I17" t="s">
        <v>20772</v>
      </c>
      <c r="J17" t="s">
        <v>903</v>
      </c>
      <c r="K17" t="s">
        <v>634</v>
      </c>
      <c r="L17" t="s">
        <v>635</v>
      </c>
      <c r="M17" t="s">
        <v>20773</v>
      </c>
      <c r="N17" t="s">
        <v>634</v>
      </c>
      <c r="O17" t="s">
        <v>654</v>
      </c>
      <c r="P17" t="s">
        <v>22</v>
      </c>
      <c r="Q17" t="s">
        <v>655</v>
      </c>
      <c r="R17" t="s">
        <v>635</v>
      </c>
      <c r="S17" t="s">
        <v>634</v>
      </c>
      <c r="T17" t="s">
        <v>20773</v>
      </c>
      <c r="U17" s="85" t="s">
        <v>928</v>
      </c>
      <c r="V17">
        <v>3</v>
      </c>
    </row>
    <row r="18" spans="1:22" x14ac:dyDescent="0.25">
      <c r="A18" t="s">
        <v>23</v>
      </c>
      <c r="B18" t="s">
        <v>24</v>
      </c>
      <c r="C18">
        <v>50</v>
      </c>
      <c r="D18">
        <v>1</v>
      </c>
      <c r="E18" t="s">
        <v>20771</v>
      </c>
      <c r="F18">
        <v>200</v>
      </c>
      <c r="G18">
        <v>0</v>
      </c>
      <c r="H18" t="s">
        <v>631</v>
      </c>
      <c r="I18" t="s">
        <v>20772</v>
      </c>
      <c r="J18" t="s">
        <v>903</v>
      </c>
      <c r="K18" t="s">
        <v>634</v>
      </c>
      <c r="L18" t="s">
        <v>635</v>
      </c>
      <c r="M18" t="s">
        <v>20773</v>
      </c>
      <c r="N18" t="s">
        <v>634</v>
      </c>
      <c r="O18" t="s">
        <v>654</v>
      </c>
      <c r="P18" t="s">
        <v>22</v>
      </c>
      <c r="Q18" t="s">
        <v>655</v>
      </c>
      <c r="R18" t="s">
        <v>635</v>
      </c>
      <c r="S18" t="s">
        <v>634</v>
      </c>
      <c r="T18" t="s">
        <v>20773</v>
      </c>
      <c r="U18" s="50" t="s">
        <v>29</v>
      </c>
      <c r="V18">
        <v>1</v>
      </c>
    </row>
    <row r="19" spans="1:22" x14ac:dyDescent="0.25">
      <c r="A19" t="s">
        <v>25</v>
      </c>
      <c r="B19" t="s">
        <v>26</v>
      </c>
      <c r="C19">
        <v>50</v>
      </c>
      <c r="D19">
        <v>1</v>
      </c>
      <c r="E19" t="s">
        <v>20771</v>
      </c>
      <c r="F19">
        <v>200</v>
      </c>
      <c r="G19">
        <v>0</v>
      </c>
      <c r="H19" t="s">
        <v>631</v>
      </c>
      <c r="I19" t="s">
        <v>20772</v>
      </c>
      <c r="J19" t="s">
        <v>903</v>
      </c>
      <c r="K19" t="s">
        <v>634</v>
      </c>
      <c r="L19" t="s">
        <v>635</v>
      </c>
      <c r="M19" t="s">
        <v>20773</v>
      </c>
      <c r="N19" t="s">
        <v>634</v>
      </c>
      <c r="O19" t="s">
        <v>654</v>
      </c>
      <c r="P19" t="s">
        <v>22</v>
      </c>
      <c r="Q19" t="s">
        <v>655</v>
      </c>
      <c r="R19" t="s">
        <v>635</v>
      </c>
      <c r="S19" t="s">
        <v>634</v>
      </c>
      <c r="T19" t="s">
        <v>20773</v>
      </c>
      <c r="U19" s="85" t="s">
        <v>30</v>
      </c>
      <c r="V19">
        <v>1</v>
      </c>
    </row>
    <row r="20" spans="1:22" x14ac:dyDescent="0.25">
      <c r="A20" t="s">
        <v>20</v>
      </c>
      <c r="B20" t="s">
        <v>21</v>
      </c>
      <c r="C20">
        <v>50</v>
      </c>
      <c r="D20">
        <v>1</v>
      </c>
      <c r="E20" t="s">
        <v>20774</v>
      </c>
      <c r="F20">
        <v>129</v>
      </c>
      <c r="G20">
        <v>29</v>
      </c>
      <c r="H20" t="s">
        <v>631</v>
      </c>
      <c r="I20" t="s">
        <v>20775</v>
      </c>
      <c r="J20" t="s">
        <v>1446</v>
      </c>
      <c r="K20" t="s">
        <v>634</v>
      </c>
      <c r="L20" t="s">
        <v>635</v>
      </c>
      <c r="M20" t="s">
        <v>20776</v>
      </c>
      <c r="N20" t="s">
        <v>634</v>
      </c>
      <c r="O20" t="s">
        <v>654</v>
      </c>
      <c r="P20" t="s">
        <v>22</v>
      </c>
      <c r="Q20" t="s">
        <v>655</v>
      </c>
      <c r="R20" t="s">
        <v>635</v>
      </c>
      <c r="S20" t="s">
        <v>634</v>
      </c>
      <c r="T20" t="s">
        <v>20776</v>
      </c>
      <c r="U20" s="50" t="s">
        <v>31</v>
      </c>
      <c r="V20">
        <v>3</v>
      </c>
    </row>
    <row r="21" spans="1:22" x14ac:dyDescent="0.25">
      <c r="A21" t="s">
        <v>23</v>
      </c>
      <c r="B21" t="s">
        <v>24</v>
      </c>
      <c r="C21">
        <v>50</v>
      </c>
      <c r="D21">
        <v>1</v>
      </c>
      <c r="E21" t="s">
        <v>20774</v>
      </c>
      <c r="F21">
        <v>129</v>
      </c>
      <c r="G21">
        <v>29</v>
      </c>
      <c r="H21" t="s">
        <v>631</v>
      </c>
      <c r="I21" t="s">
        <v>20775</v>
      </c>
      <c r="J21" t="s">
        <v>1446</v>
      </c>
      <c r="K21" t="s">
        <v>634</v>
      </c>
      <c r="L21" t="s">
        <v>635</v>
      </c>
      <c r="M21" t="s">
        <v>20776</v>
      </c>
      <c r="N21" t="s">
        <v>634</v>
      </c>
      <c r="O21" t="s">
        <v>654</v>
      </c>
      <c r="P21" t="s">
        <v>22</v>
      </c>
      <c r="Q21" t="s">
        <v>655</v>
      </c>
      <c r="R21" t="s">
        <v>635</v>
      </c>
      <c r="S21" t="s">
        <v>634</v>
      </c>
      <c r="T21" t="s">
        <v>20776</v>
      </c>
      <c r="U21" s="85" t="s">
        <v>32</v>
      </c>
      <c r="V21">
        <v>3</v>
      </c>
    </row>
    <row r="22" spans="1:22" x14ac:dyDescent="0.25">
      <c r="A22" t="s">
        <v>25</v>
      </c>
      <c r="B22" t="s">
        <v>26</v>
      </c>
      <c r="C22">
        <v>50</v>
      </c>
      <c r="D22">
        <v>1</v>
      </c>
      <c r="E22" t="s">
        <v>20774</v>
      </c>
      <c r="F22">
        <v>129</v>
      </c>
      <c r="G22">
        <v>29</v>
      </c>
      <c r="H22" t="s">
        <v>631</v>
      </c>
      <c r="I22" t="s">
        <v>20775</v>
      </c>
      <c r="J22" t="s">
        <v>1446</v>
      </c>
      <c r="K22" t="s">
        <v>634</v>
      </c>
      <c r="L22" t="s">
        <v>635</v>
      </c>
      <c r="M22" t="s">
        <v>20776</v>
      </c>
      <c r="N22" t="s">
        <v>634</v>
      </c>
      <c r="O22" t="s">
        <v>654</v>
      </c>
      <c r="P22" t="s">
        <v>22</v>
      </c>
      <c r="Q22" t="s">
        <v>655</v>
      </c>
      <c r="R22" t="s">
        <v>635</v>
      </c>
      <c r="S22" t="s">
        <v>634</v>
      </c>
      <c r="T22" t="s">
        <v>20776</v>
      </c>
      <c r="U22" s="50" t="s">
        <v>27</v>
      </c>
      <c r="V22">
        <v>4</v>
      </c>
    </row>
    <row r="23" spans="1:22" x14ac:dyDescent="0.25">
      <c r="A23" t="s">
        <v>20</v>
      </c>
      <c r="B23" t="s">
        <v>21</v>
      </c>
      <c r="C23">
        <v>50</v>
      </c>
      <c r="D23">
        <v>1</v>
      </c>
      <c r="E23" t="s">
        <v>20777</v>
      </c>
      <c r="F23">
        <v>100</v>
      </c>
      <c r="G23">
        <v>0</v>
      </c>
      <c r="H23" t="s">
        <v>703</v>
      </c>
      <c r="I23" t="s">
        <v>20175</v>
      </c>
      <c r="J23" t="s">
        <v>711</v>
      </c>
      <c r="K23" t="s">
        <v>634</v>
      </c>
      <c r="L23" t="s">
        <v>635</v>
      </c>
      <c r="M23" t="s">
        <v>20778</v>
      </c>
      <c r="N23" t="s">
        <v>634</v>
      </c>
      <c r="O23" t="s">
        <v>637</v>
      </c>
      <c r="P23" t="s">
        <v>22</v>
      </c>
      <c r="Q23" t="s">
        <v>638</v>
      </c>
      <c r="R23" t="s">
        <v>635</v>
      </c>
      <c r="S23" t="s">
        <v>634</v>
      </c>
      <c r="T23" t="s">
        <v>20778</v>
      </c>
      <c r="U23" s="85" t="s">
        <v>28</v>
      </c>
      <c r="V23">
        <v>4</v>
      </c>
    </row>
    <row r="24" spans="1:22" x14ac:dyDescent="0.25">
      <c r="A24" t="s">
        <v>23</v>
      </c>
      <c r="B24" t="s">
        <v>24</v>
      </c>
      <c r="C24">
        <v>50</v>
      </c>
      <c r="D24">
        <v>1</v>
      </c>
      <c r="E24" t="s">
        <v>20777</v>
      </c>
      <c r="F24">
        <v>100</v>
      </c>
      <c r="G24">
        <v>0</v>
      </c>
      <c r="H24" t="s">
        <v>703</v>
      </c>
      <c r="I24" t="s">
        <v>20175</v>
      </c>
      <c r="J24" t="s">
        <v>711</v>
      </c>
      <c r="K24" t="s">
        <v>634</v>
      </c>
      <c r="L24" t="s">
        <v>635</v>
      </c>
      <c r="M24" t="s">
        <v>20778</v>
      </c>
      <c r="N24" t="s">
        <v>634</v>
      </c>
      <c r="O24" t="s">
        <v>637</v>
      </c>
      <c r="P24" t="s">
        <v>22</v>
      </c>
      <c r="Q24" t="s">
        <v>638</v>
      </c>
      <c r="R24" t="s">
        <v>635</v>
      </c>
      <c r="S24" t="s">
        <v>634</v>
      </c>
      <c r="T24" t="s">
        <v>20778</v>
      </c>
      <c r="U24" s="50" t="s">
        <v>256</v>
      </c>
      <c r="V24">
        <v>15</v>
      </c>
    </row>
    <row r="25" spans="1:22" x14ac:dyDescent="0.25">
      <c r="A25" t="s">
        <v>25</v>
      </c>
      <c r="B25" t="s">
        <v>26</v>
      </c>
      <c r="C25">
        <v>50</v>
      </c>
      <c r="D25">
        <v>1</v>
      </c>
      <c r="E25" t="s">
        <v>20777</v>
      </c>
      <c r="F25">
        <v>100</v>
      </c>
      <c r="G25">
        <v>0</v>
      </c>
      <c r="H25" t="s">
        <v>703</v>
      </c>
      <c r="I25" t="s">
        <v>20175</v>
      </c>
      <c r="J25" t="s">
        <v>711</v>
      </c>
      <c r="K25" t="s">
        <v>634</v>
      </c>
      <c r="L25" t="s">
        <v>635</v>
      </c>
      <c r="M25" t="s">
        <v>20778</v>
      </c>
      <c r="N25" t="s">
        <v>634</v>
      </c>
      <c r="O25" t="s">
        <v>637</v>
      </c>
      <c r="P25" t="s">
        <v>22</v>
      </c>
      <c r="Q25" t="s">
        <v>638</v>
      </c>
      <c r="R25" t="s">
        <v>635</v>
      </c>
      <c r="S25" t="s">
        <v>634</v>
      </c>
      <c r="T25" t="s">
        <v>20778</v>
      </c>
      <c r="U25" s="85" t="s">
        <v>262</v>
      </c>
      <c r="V25">
        <v>15</v>
      </c>
    </row>
    <row r="26" spans="1:22" x14ac:dyDescent="0.25">
      <c r="A26" t="s">
        <v>20</v>
      </c>
      <c r="B26" t="s">
        <v>21</v>
      </c>
      <c r="C26">
        <v>50</v>
      </c>
      <c r="D26">
        <v>1</v>
      </c>
      <c r="E26" t="s">
        <v>20779</v>
      </c>
      <c r="F26">
        <v>100</v>
      </c>
      <c r="G26">
        <v>0</v>
      </c>
      <c r="H26" t="s">
        <v>703</v>
      </c>
      <c r="I26" t="s">
        <v>635</v>
      </c>
      <c r="J26" t="s">
        <v>635</v>
      </c>
      <c r="K26" t="s">
        <v>634</v>
      </c>
      <c r="L26" t="s">
        <v>635</v>
      </c>
      <c r="M26" t="s">
        <v>634</v>
      </c>
      <c r="N26" t="s">
        <v>634</v>
      </c>
      <c r="O26" t="s">
        <v>2164</v>
      </c>
      <c r="P26" t="s">
        <v>22</v>
      </c>
      <c r="Q26" t="s">
        <v>634</v>
      </c>
      <c r="R26" t="s">
        <v>635</v>
      </c>
      <c r="S26" t="s">
        <v>634</v>
      </c>
      <c r="T26" t="s">
        <v>20780</v>
      </c>
      <c r="U26" s="50" t="s">
        <v>257</v>
      </c>
      <c r="V26">
        <v>50</v>
      </c>
    </row>
    <row r="27" spans="1:22" x14ac:dyDescent="0.25">
      <c r="A27" t="s">
        <v>23</v>
      </c>
      <c r="B27" t="s">
        <v>24</v>
      </c>
      <c r="C27">
        <v>50</v>
      </c>
      <c r="D27">
        <v>1</v>
      </c>
      <c r="E27" t="s">
        <v>20779</v>
      </c>
      <c r="F27">
        <v>100</v>
      </c>
      <c r="G27">
        <v>0</v>
      </c>
      <c r="H27" t="s">
        <v>703</v>
      </c>
      <c r="I27" t="s">
        <v>635</v>
      </c>
      <c r="J27" t="s">
        <v>635</v>
      </c>
      <c r="K27" t="s">
        <v>634</v>
      </c>
      <c r="L27" t="s">
        <v>635</v>
      </c>
      <c r="M27" t="s">
        <v>634</v>
      </c>
      <c r="N27" t="s">
        <v>634</v>
      </c>
      <c r="O27" t="s">
        <v>2164</v>
      </c>
      <c r="P27" t="s">
        <v>22</v>
      </c>
      <c r="Q27" t="s">
        <v>634</v>
      </c>
      <c r="R27" t="s">
        <v>635</v>
      </c>
      <c r="S27" t="s">
        <v>634</v>
      </c>
      <c r="T27" t="s">
        <v>20780</v>
      </c>
      <c r="U27" s="85" t="s">
        <v>263</v>
      </c>
      <c r="V27">
        <v>49</v>
      </c>
    </row>
    <row r="28" spans="1:22" x14ac:dyDescent="0.25">
      <c r="A28" t="s">
        <v>25</v>
      </c>
      <c r="B28" t="s">
        <v>26</v>
      </c>
      <c r="C28">
        <v>50</v>
      </c>
      <c r="D28">
        <v>1</v>
      </c>
      <c r="E28" t="s">
        <v>20779</v>
      </c>
      <c r="F28">
        <v>100</v>
      </c>
      <c r="G28">
        <v>0</v>
      </c>
      <c r="H28" t="s">
        <v>703</v>
      </c>
      <c r="I28" t="s">
        <v>635</v>
      </c>
      <c r="J28" t="s">
        <v>635</v>
      </c>
      <c r="K28" t="s">
        <v>634</v>
      </c>
      <c r="L28" t="s">
        <v>635</v>
      </c>
      <c r="M28" t="s">
        <v>634</v>
      </c>
      <c r="N28" t="s">
        <v>634</v>
      </c>
      <c r="O28" t="s">
        <v>2164</v>
      </c>
      <c r="P28" t="s">
        <v>22</v>
      </c>
      <c r="Q28" t="s">
        <v>634</v>
      </c>
      <c r="R28" t="s">
        <v>635</v>
      </c>
      <c r="S28" t="s">
        <v>634</v>
      </c>
      <c r="T28" t="s">
        <v>20780</v>
      </c>
      <c r="U28" s="85" t="s">
        <v>2303</v>
      </c>
      <c r="V28">
        <v>1</v>
      </c>
    </row>
    <row r="29" spans="1:22" x14ac:dyDescent="0.25">
      <c r="A29" t="s">
        <v>20</v>
      </c>
      <c r="B29" t="s">
        <v>21</v>
      </c>
      <c r="C29">
        <v>50</v>
      </c>
      <c r="D29">
        <v>1</v>
      </c>
      <c r="E29" t="s">
        <v>20781</v>
      </c>
      <c r="F29">
        <v>106</v>
      </c>
      <c r="G29">
        <v>6</v>
      </c>
      <c r="H29" t="s">
        <v>631</v>
      </c>
      <c r="I29" t="s">
        <v>20782</v>
      </c>
      <c r="J29" t="s">
        <v>736</v>
      </c>
      <c r="K29" t="s">
        <v>634</v>
      </c>
      <c r="L29" t="s">
        <v>635</v>
      </c>
      <c r="M29" t="s">
        <v>20783</v>
      </c>
      <c r="N29" t="s">
        <v>634</v>
      </c>
      <c r="O29" t="s">
        <v>637</v>
      </c>
      <c r="P29" t="s">
        <v>22</v>
      </c>
      <c r="Q29" t="s">
        <v>638</v>
      </c>
      <c r="R29" t="s">
        <v>635</v>
      </c>
      <c r="S29" t="s">
        <v>634</v>
      </c>
      <c r="T29" t="s">
        <v>20784</v>
      </c>
      <c r="U29" s="50" t="s">
        <v>258</v>
      </c>
      <c r="V29">
        <v>17</v>
      </c>
    </row>
    <row r="30" spans="1:22" x14ac:dyDescent="0.25">
      <c r="A30" t="s">
        <v>23</v>
      </c>
      <c r="B30" t="s">
        <v>24</v>
      </c>
      <c r="C30">
        <v>50</v>
      </c>
      <c r="D30">
        <v>1</v>
      </c>
      <c r="E30" t="s">
        <v>20781</v>
      </c>
      <c r="F30">
        <v>106</v>
      </c>
      <c r="G30">
        <v>6</v>
      </c>
      <c r="H30" t="s">
        <v>631</v>
      </c>
      <c r="I30" t="s">
        <v>20782</v>
      </c>
      <c r="J30" t="s">
        <v>736</v>
      </c>
      <c r="K30" t="s">
        <v>634</v>
      </c>
      <c r="L30" t="s">
        <v>635</v>
      </c>
      <c r="M30" t="s">
        <v>20783</v>
      </c>
      <c r="N30" t="s">
        <v>634</v>
      </c>
      <c r="O30" t="s">
        <v>637</v>
      </c>
      <c r="P30" t="s">
        <v>22</v>
      </c>
      <c r="Q30" t="s">
        <v>638</v>
      </c>
      <c r="R30" t="s">
        <v>635</v>
      </c>
      <c r="S30" t="s">
        <v>634</v>
      </c>
      <c r="T30" t="s">
        <v>20784</v>
      </c>
      <c r="U30" s="85" t="s">
        <v>264</v>
      </c>
      <c r="V30">
        <v>17</v>
      </c>
    </row>
    <row r="31" spans="1:22" x14ac:dyDescent="0.25">
      <c r="A31" t="s">
        <v>25</v>
      </c>
      <c r="B31" t="s">
        <v>26</v>
      </c>
      <c r="C31">
        <v>50</v>
      </c>
      <c r="D31">
        <v>1</v>
      </c>
      <c r="E31" t="s">
        <v>20781</v>
      </c>
      <c r="F31">
        <v>106</v>
      </c>
      <c r="G31">
        <v>6</v>
      </c>
      <c r="H31" t="s">
        <v>631</v>
      </c>
      <c r="I31" t="s">
        <v>20782</v>
      </c>
      <c r="J31" t="s">
        <v>736</v>
      </c>
      <c r="K31" t="s">
        <v>634</v>
      </c>
      <c r="L31" t="s">
        <v>635</v>
      </c>
      <c r="M31" t="s">
        <v>20783</v>
      </c>
      <c r="N31" t="s">
        <v>634</v>
      </c>
      <c r="O31" t="s">
        <v>637</v>
      </c>
      <c r="P31" t="s">
        <v>22</v>
      </c>
      <c r="Q31" t="s">
        <v>638</v>
      </c>
      <c r="R31" t="s">
        <v>635</v>
      </c>
      <c r="S31" t="s">
        <v>634</v>
      </c>
      <c r="T31" t="s">
        <v>20784</v>
      </c>
      <c r="U31" s="50" t="s">
        <v>619</v>
      </c>
      <c r="V31">
        <v>13</v>
      </c>
    </row>
    <row r="32" spans="1:22" x14ac:dyDescent="0.25">
      <c r="A32" t="s">
        <v>20</v>
      </c>
      <c r="B32" t="s">
        <v>21</v>
      </c>
      <c r="C32">
        <v>50</v>
      </c>
      <c r="D32">
        <v>1</v>
      </c>
      <c r="E32" t="s">
        <v>20785</v>
      </c>
      <c r="F32">
        <v>100</v>
      </c>
      <c r="G32">
        <v>0</v>
      </c>
      <c r="H32" t="s">
        <v>703</v>
      </c>
      <c r="I32" t="s">
        <v>20786</v>
      </c>
      <c r="J32" t="s">
        <v>1384</v>
      </c>
      <c r="K32" t="s">
        <v>634</v>
      </c>
      <c r="L32" t="s">
        <v>635</v>
      </c>
      <c r="M32" t="s">
        <v>20787</v>
      </c>
      <c r="N32" t="s">
        <v>634</v>
      </c>
      <c r="O32" t="s">
        <v>637</v>
      </c>
      <c r="P32" t="s">
        <v>22</v>
      </c>
      <c r="Q32" t="s">
        <v>638</v>
      </c>
      <c r="R32" t="s">
        <v>635</v>
      </c>
      <c r="S32" t="s">
        <v>634</v>
      </c>
      <c r="T32" t="s">
        <v>20788</v>
      </c>
      <c r="U32" s="85" t="s">
        <v>620</v>
      </c>
      <c r="V32">
        <v>13</v>
      </c>
    </row>
    <row r="33" spans="1:22" x14ac:dyDescent="0.25">
      <c r="A33" t="s">
        <v>23</v>
      </c>
      <c r="B33" t="s">
        <v>24</v>
      </c>
      <c r="C33">
        <v>50</v>
      </c>
      <c r="D33">
        <v>1</v>
      </c>
      <c r="E33" t="s">
        <v>20785</v>
      </c>
      <c r="F33">
        <v>100</v>
      </c>
      <c r="G33">
        <v>0</v>
      </c>
      <c r="H33" t="s">
        <v>703</v>
      </c>
      <c r="I33" t="s">
        <v>20786</v>
      </c>
      <c r="J33" t="s">
        <v>1384</v>
      </c>
      <c r="K33" t="s">
        <v>634</v>
      </c>
      <c r="L33" t="s">
        <v>635</v>
      </c>
      <c r="M33" t="s">
        <v>20787</v>
      </c>
      <c r="N33" t="s">
        <v>634</v>
      </c>
      <c r="O33" t="s">
        <v>637</v>
      </c>
      <c r="P33" t="s">
        <v>22</v>
      </c>
      <c r="Q33" t="s">
        <v>638</v>
      </c>
      <c r="R33" t="s">
        <v>635</v>
      </c>
      <c r="S33" t="s">
        <v>634</v>
      </c>
      <c r="T33" t="s">
        <v>20788</v>
      </c>
      <c r="U33" s="50" t="s">
        <v>25</v>
      </c>
      <c r="V33">
        <v>126</v>
      </c>
    </row>
    <row r="34" spans="1:22" x14ac:dyDescent="0.25">
      <c r="A34" t="s">
        <v>25</v>
      </c>
      <c r="B34" t="s">
        <v>26</v>
      </c>
      <c r="C34">
        <v>50</v>
      </c>
      <c r="D34">
        <v>1</v>
      </c>
      <c r="E34" t="s">
        <v>20785</v>
      </c>
      <c r="F34">
        <v>100</v>
      </c>
      <c r="G34">
        <v>0</v>
      </c>
      <c r="H34" t="s">
        <v>703</v>
      </c>
      <c r="I34" t="s">
        <v>20786</v>
      </c>
      <c r="J34" t="s">
        <v>1384</v>
      </c>
      <c r="K34" t="s">
        <v>634</v>
      </c>
      <c r="L34" t="s">
        <v>635</v>
      </c>
      <c r="M34" t="s">
        <v>20787</v>
      </c>
      <c r="N34" t="s">
        <v>634</v>
      </c>
      <c r="O34" t="s">
        <v>637</v>
      </c>
      <c r="P34" t="s">
        <v>22</v>
      </c>
      <c r="Q34" t="s">
        <v>638</v>
      </c>
      <c r="R34" t="s">
        <v>635</v>
      </c>
      <c r="S34" t="s">
        <v>634</v>
      </c>
      <c r="T34" t="s">
        <v>20788</v>
      </c>
      <c r="U34" s="85" t="s">
        <v>26</v>
      </c>
      <c r="V34">
        <v>125</v>
      </c>
    </row>
    <row r="35" spans="1:22" x14ac:dyDescent="0.25">
      <c r="A35" t="s">
        <v>20</v>
      </c>
      <c r="B35" t="s">
        <v>21</v>
      </c>
      <c r="C35">
        <v>50</v>
      </c>
      <c r="D35">
        <v>1</v>
      </c>
      <c r="E35" t="s">
        <v>20789</v>
      </c>
      <c r="F35">
        <v>138</v>
      </c>
      <c r="G35">
        <v>38</v>
      </c>
      <c r="H35" t="s">
        <v>703</v>
      </c>
      <c r="I35" t="s">
        <v>20790</v>
      </c>
      <c r="J35" t="s">
        <v>1905</v>
      </c>
      <c r="K35" t="s">
        <v>634</v>
      </c>
      <c r="L35" t="s">
        <v>635</v>
      </c>
      <c r="M35" t="s">
        <v>20791</v>
      </c>
      <c r="N35" t="s">
        <v>634</v>
      </c>
      <c r="O35" t="s">
        <v>637</v>
      </c>
      <c r="P35" t="s">
        <v>22</v>
      </c>
      <c r="Q35" t="s">
        <v>638</v>
      </c>
      <c r="R35" t="s">
        <v>635</v>
      </c>
      <c r="S35" t="s">
        <v>634</v>
      </c>
      <c r="T35" t="s">
        <v>20792</v>
      </c>
      <c r="U35" s="85" t="s">
        <v>781</v>
      </c>
      <c r="V35">
        <v>1</v>
      </c>
    </row>
    <row r="36" spans="1:22" x14ac:dyDescent="0.25">
      <c r="A36" t="s">
        <v>23</v>
      </c>
      <c r="B36" t="s">
        <v>24</v>
      </c>
      <c r="C36">
        <v>50</v>
      </c>
      <c r="D36">
        <v>1</v>
      </c>
      <c r="E36" t="s">
        <v>20789</v>
      </c>
      <c r="F36">
        <v>138</v>
      </c>
      <c r="G36">
        <v>38</v>
      </c>
      <c r="H36" t="s">
        <v>703</v>
      </c>
      <c r="I36" t="s">
        <v>20790</v>
      </c>
      <c r="J36" t="s">
        <v>1905</v>
      </c>
      <c r="K36" t="s">
        <v>634</v>
      </c>
      <c r="L36" t="s">
        <v>635</v>
      </c>
      <c r="M36" t="s">
        <v>20791</v>
      </c>
      <c r="N36" t="s">
        <v>634</v>
      </c>
      <c r="O36" t="s">
        <v>637</v>
      </c>
      <c r="P36" t="s">
        <v>22</v>
      </c>
      <c r="Q36" t="s">
        <v>638</v>
      </c>
      <c r="R36" t="s">
        <v>635</v>
      </c>
      <c r="S36" t="s">
        <v>634</v>
      </c>
      <c r="T36" t="s">
        <v>20792</v>
      </c>
      <c r="U36" s="50" t="s">
        <v>23</v>
      </c>
      <c r="V36">
        <v>115</v>
      </c>
    </row>
    <row r="37" spans="1:22" x14ac:dyDescent="0.25">
      <c r="A37" t="s">
        <v>25</v>
      </c>
      <c r="B37" t="s">
        <v>26</v>
      </c>
      <c r="C37">
        <v>50</v>
      </c>
      <c r="D37">
        <v>1</v>
      </c>
      <c r="E37" t="s">
        <v>20789</v>
      </c>
      <c r="F37">
        <v>138</v>
      </c>
      <c r="G37">
        <v>38</v>
      </c>
      <c r="H37" t="s">
        <v>703</v>
      </c>
      <c r="I37" t="s">
        <v>20790</v>
      </c>
      <c r="J37" t="s">
        <v>1905</v>
      </c>
      <c r="K37" t="s">
        <v>634</v>
      </c>
      <c r="L37" t="s">
        <v>635</v>
      </c>
      <c r="M37" t="s">
        <v>20791</v>
      </c>
      <c r="N37" t="s">
        <v>634</v>
      </c>
      <c r="O37" t="s">
        <v>637</v>
      </c>
      <c r="P37" t="s">
        <v>22</v>
      </c>
      <c r="Q37" t="s">
        <v>638</v>
      </c>
      <c r="R37" t="s">
        <v>635</v>
      </c>
      <c r="S37" t="s">
        <v>634</v>
      </c>
      <c r="T37" t="s">
        <v>20792</v>
      </c>
      <c r="U37" s="85" t="s">
        <v>24</v>
      </c>
      <c r="V37">
        <v>114</v>
      </c>
    </row>
    <row r="38" spans="1:22" x14ac:dyDescent="0.25">
      <c r="A38" t="s">
        <v>20</v>
      </c>
      <c r="B38" t="s">
        <v>21</v>
      </c>
      <c r="C38">
        <v>50</v>
      </c>
      <c r="D38">
        <v>1</v>
      </c>
      <c r="E38" t="s">
        <v>20793</v>
      </c>
      <c r="F38">
        <v>100</v>
      </c>
      <c r="G38">
        <v>0</v>
      </c>
      <c r="H38" t="s">
        <v>703</v>
      </c>
      <c r="I38" t="s">
        <v>20794</v>
      </c>
      <c r="J38" t="s">
        <v>652</v>
      </c>
      <c r="K38" t="s">
        <v>634</v>
      </c>
      <c r="L38" t="s">
        <v>635</v>
      </c>
      <c r="M38" t="s">
        <v>20795</v>
      </c>
      <c r="N38" t="s">
        <v>634</v>
      </c>
      <c r="O38" t="s">
        <v>637</v>
      </c>
      <c r="P38" t="s">
        <v>22</v>
      </c>
      <c r="Q38" t="s">
        <v>638</v>
      </c>
      <c r="R38" t="s">
        <v>635</v>
      </c>
      <c r="S38" t="s">
        <v>634</v>
      </c>
      <c r="T38" t="s">
        <v>20795</v>
      </c>
      <c r="U38" s="85" t="s">
        <v>781</v>
      </c>
      <c r="V38">
        <v>1</v>
      </c>
    </row>
    <row r="39" spans="1:22" x14ac:dyDescent="0.25">
      <c r="A39" t="s">
        <v>23</v>
      </c>
      <c r="B39" t="s">
        <v>24</v>
      </c>
      <c r="C39">
        <v>50</v>
      </c>
      <c r="D39">
        <v>1</v>
      </c>
      <c r="E39" t="s">
        <v>20793</v>
      </c>
      <c r="F39">
        <v>100</v>
      </c>
      <c r="G39">
        <v>0</v>
      </c>
      <c r="H39" t="s">
        <v>703</v>
      </c>
      <c r="I39" t="s">
        <v>20794</v>
      </c>
      <c r="J39" t="s">
        <v>652</v>
      </c>
      <c r="K39" t="s">
        <v>634</v>
      </c>
      <c r="L39" t="s">
        <v>635</v>
      </c>
      <c r="M39" t="s">
        <v>20795</v>
      </c>
      <c r="N39" t="s">
        <v>634</v>
      </c>
      <c r="O39" t="s">
        <v>637</v>
      </c>
      <c r="P39" t="s">
        <v>22</v>
      </c>
      <c r="Q39" t="s">
        <v>638</v>
      </c>
      <c r="R39" t="s">
        <v>635</v>
      </c>
      <c r="S39" t="s">
        <v>634</v>
      </c>
      <c r="T39" t="s">
        <v>20795</v>
      </c>
      <c r="U39" s="50" t="s">
        <v>20</v>
      </c>
      <c r="V39">
        <v>114</v>
      </c>
    </row>
    <row r="40" spans="1:22" x14ac:dyDescent="0.25">
      <c r="A40" t="s">
        <v>25</v>
      </c>
      <c r="B40" t="s">
        <v>26</v>
      </c>
      <c r="C40">
        <v>50</v>
      </c>
      <c r="D40">
        <v>1</v>
      </c>
      <c r="E40" t="s">
        <v>20793</v>
      </c>
      <c r="F40">
        <v>100</v>
      </c>
      <c r="G40">
        <v>0</v>
      </c>
      <c r="H40" t="s">
        <v>703</v>
      </c>
      <c r="I40" t="s">
        <v>20794</v>
      </c>
      <c r="J40" t="s">
        <v>652</v>
      </c>
      <c r="K40" t="s">
        <v>634</v>
      </c>
      <c r="L40" t="s">
        <v>635</v>
      </c>
      <c r="M40" t="s">
        <v>20795</v>
      </c>
      <c r="N40" t="s">
        <v>634</v>
      </c>
      <c r="O40" t="s">
        <v>637</v>
      </c>
      <c r="P40" t="s">
        <v>22</v>
      </c>
      <c r="Q40" t="s">
        <v>638</v>
      </c>
      <c r="R40" t="s">
        <v>635</v>
      </c>
      <c r="S40" t="s">
        <v>634</v>
      </c>
      <c r="T40" t="s">
        <v>20795</v>
      </c>
      <c r="U40" s="85" t="s">
        <v>21</v>
      </c>
      <c r="V40">
        <v>114</v>
      </c>
    </row>
    <row r="41" spans="1:22" x14ac:dyDescent="0.25">
      <c r="A41" t="s">
        <v>20</v>
      </c>
      <c r="B41" t="s">
        <v>21</v>
      </c>
      <c r="C41">
        <v>50</v>
      </c>
      <c r="D41">
        <v>1</v>
      </c>
      <c r="E41" t="s">
        <v>20796</v>
      </c>
      <c r="F41">
        <v>100</v>
      </c>
      <c r="G41">
        <v>0</v>
      </c>
      <c r="H41" t="s">
        <v>631</v>
      </c>
      <c r="I41" t="s">
        <v>20797</v>
      </c>
      <c r="J41" t="s">
        <v>917</v>
      </c>
      <c r="K41" t="s">
        <v>634</v>
      </c>
      <c r="L41" t="s">
        <v>635</v>
      </c>
      <c r="M41" t="s">
        <v>20798</v>
      </c>
      <c r="N41" t="s">
        <v>634</v>
      </c>
      <c r="O41" t="s">
        <v>637</v>
      </c>
      <c r="P41" t="s">
        <v>22</v>
      </c>
      <c r="Q41" t="s">
        <v>638</v>
      </c>
      <c r="R41" t="s">
        <v>635</v>
      </c>
      <c r="S41" t="s">
        <v>634</v>
      </c>
      <c r="T41" t="s">
        <v>20798</v>
      </c>
      <c r="U41" s="50" t="s">
        <v>133</v>
      </c>
      <c r="V41">
        <v>10</v>
      </c>
    </row>
    <row r="42" spans="1:22" x14ac:dyDescent="0.25">
      <c r="A42" t="s">
        <v>23</v>
      </c>
      <c r="B42" t="s">
        <v>24</v>
      </c>
      <c r="C42">
        <v>50</v>
      </c>
      <c r="D42">
        <v>1</v>
      </c>
      <c r="E42" t="s">
        <v>20796</v>
      </c>
      <c r="F42">
        <v>100</v>
      </c>
      <c r="G42">
        <v>0</v>
      </c>
      <c r="H42" t="s">
        <v>631</v>
      </c>
      <c r="I42" t="s">
        <v>20797</v>
      </c>
      <c r="J42" t="s">
        <v>917</v>
      </c>
      <c r="K42" t="s">
        <v>634</v>
      </c>
      <c r="L42" t="s">
        <v>635</v>
      </c>
      <c r="M42" t="s">
        <v>20798</v>
      </c>
      <c r="N42" t="s">
        <v>634</v>
      </c>
      <c r="O42" t="s">
        <v>637</v>
      </c>
      <c r="P42" t="s">
        <v>22</v>
      </c>
      <c r="Q42" t="s">
        <v>638</v>
      </c>
      <c r="R42" t="s">
        <v>635</v>
      </c>
      <c r="S42" t="s">
        <v>634</v>
      </c>
      <c r="T42" t="s">
        <v>20798</v>
      </c>
      <c r="U42" s="85" t="s">
        <v>134</v>
      </c>
      <c r="V42">
        <v>10</v>
      </c>
    </row>
    <row r="43" spans="1:22" x14ac:dyDescent="0.25">
      <c r="A43" t="s">
        <v>25</v>
      </c>
      <c r="B43" t="s">
        <v>26</v>
      </c>
      <c r="C43">
        <v>50</v>
      </c>
      <c r="D43">
        <v>1</v>
      </c>
      <c r="E43" t="s">
        <v>20796</v>
      </c>
      <c r="F43">
        <v>100</v>
      </c>
      <c r="G43">
        <v>0</v>
      </c>
      <c r="H43" t="s">
        <v>631</v>
      </c>
      <c r="I43" t="s">
        <v>20797</v>
      </c>
      <c r="J43" t="s">
        <v>917</v>
      </c>
      <c r="K43" t="s">
        <v>634</v>
      </c>
      <c r="L43" t="s">
        <v>635</v>
      </c>
      <c r="M43" t="s">
        <v>20798</v>
      </c>
      <c r="N43" t="s">
        <v>634</v>
      </c>
      <c r="O43" t="s">
        <v>637</v>
      </c>
      <c r="P43" t="s">
        <v>22</v>
      </c>
      <c r="Q43" t="s">
        <v>638</v>
      </c>
      <c r="R43" t="s">
        <v>635</v>
      </c>
      <c r="S43" t="s">
        <v>634</v>
      </c>
      <c r="T43" t="s">
        <v>20798</v>
      </c>
      <c r="U43" s="50" t="s">
        <v>121</v>
      </c>
      <c r="V43">
        <v>16</v>
      </c>
    </row>
    <row r="44" spans="1:22" x14ac:dyDescent="0.25">
      <c r="A44" t="s">
        <v>20</v>
      </c>
      <c r="B44" t="s">
        <v>21</v>
      </c>
      <c r="C44">
        <v>50</v>
      </c>
      <c r="D44">
        <v>1</v>
      </c>
      <c r="E44" t="s">
        <v>20799</v>
      </c>
      <c r="F44">
        <v>100</v>
      </c>
      <c r="G44">
        <v>0</v>
      </c>
      <c r="H44" t="s">
        <v>703</v>
      </c>
      <c r="I44" t="s">
        <v>20800</v>
      </c>
      <c r="J44" t="s">
        <v>1244</v>
      </c>
      <c r="K44" t="s">
        <v>634</v>
      </c>
      <c r="L44" t="s">
        <v>635</v>
      </c>
      <c r="M44" t="s">
        <v>20801</v>
      </c>
      <c r="N44" t="s">
        <v>634</v>
      </c>
      <c r="O44" t="s">
        <v>654</v>
      </c>
      <c r="P44" t="s">
        <v>22</v>
      </c>
      <c r="Q44" t="s">
        <v>655</v>
      </c>
      <c r="R44" t="s">
        <v>635</v>
      </c>
      <c r="S44" t="s">
        <v>634</v>
      </c>
      <c r="T44" t="s">
        <v>20801</v>
      </c>
      <c r="U44" s="85" t="s">
        <v>122</v>
      </c>
      <c r="V44">
        <v>16</v>
      </c>
    </row>
    <row r="45" spans="1:22" x14ac:dyDescent="0.25">
      <c r="A45" t="s">
        <v>23</v>
      </c>
      <c r="B45" t="s">
        <v>24</v>
      </c>
      <c r="C45">
        <v>50</v>
      </c>
      <c r="D45">
        <v>1</v>
      </c>
      <c r="E45" t="s">
        <v>20799</v>
      </c>
      <c r="F45">
        <v>100</v>
      </c>
      <c r="G45">
        <v>0</v>
      </c>
      <c r="H45" t="s">
        <v>703</v>
      </c>
      <c r="I45" t="s">
        <v>20800</v>
      </c>
      <c r="J45" t="s">
        <v>1244</v>
      </c>
      <c r="K45" t="s">
        <v>634</v>
      </c>
      <c r="L45" t="s">
        <v>635</v>
      </c>
      <c r="M45" t="s">
        <v>20801</v>
      </c>
      <c r="N45" t="s">
        <v>634</v>
      </c>
      <c r="O45" t="s">
        <v>654</v>
      </c>
      <c r="P45" t="s">
        <v>22</v>
      </c>
      <c r="Q45" t="s">
        <v>655</v>
      </c>
      <c r="R45" t="s">
        <v>635</v>
      </c>
      <c r="S45" t="s">
        <v>634</v>
      </c>
      <c r="T45" t="s">
        <v>20801</v>
      </c>
      <c r="U45" s="50" t="s">
        <v>533</v>
      </c>
      <c r="V45">
        <v>2</v>
      </c>
    </row>
    <row r="46" spans="1:22" x14ac:dyDescent="0.25">
      <c r="A46" t="s">
        <v>25</v>
      </c>
      <c r="B46" t="s">
        <v>26</v>
      </c>
      <c r="C46">
        <v>50</v>
      </c>
      <c r="D46">
        <v>1</v>
      </c>
      <c r="E46" t="s">
        <v>20799</v>
      </c>
      <c r="F46">
        <v>100</v>
      </c>
      <c r="G46">
        <v>0</v>
      </c>
      <c r="H46" t="s">
        <v>703</v>
      </c>
      <c r="I46" t="s">
        <v>20800</v>
      </c>
      <c r="J46" t="s">
        <v>1244</v>
      </c>
      <c r="K46" t="s">
        <v>634</v>
      </c>
      <c r="L46" t="s">
        <v>635</v>
      </c>
      <c r="M46" t="s">
        <v>20801</v>
      </c>
      <c r="N46" t="s">
        <v>634</v>
      </c>
      <c r="O46" t="s">
        <v>654</v>
      </c>
      <c r="P46" t="s">
        <v>22</v>
      </c>
      <c r="Q46" t="s">
        <v>655</v>
      </c>
      <c r="R46" t="s">
        <v>635</v>
      </c>
      <c r="S46" t="s">
        <v>634</v>
      </c>
      <c r="T46" t="s">
        <v>20801</v>
      </c>
      <c r="U46" s="85" t="s">
        <v>137</v>
      </c>
      <c r="V46">
        <v>2</v>
      </c>
    </row>
    <row r="47" spans="1:22" x14ac:dyDescent="0.25">
      <c r="A47" t="s">
        <v>37</v>
      </c>
      <c r="B47" t="s">
        <v>38</v>
      </c>
      <c r="C47">
        <v>66.666666666666671</v>
      </c>
      <c r="D47">
        <v>3</v>
      </c>
      <c r="E47" t="s">
        <v>20802</v>
      </c>
      <c r="F47">
        <v>100</v>
      </c>
      <c r="G47">
        <v>0</v>
      </c>
      <c r="H47" t="s">
        <v>631</v>
      </c>
      <c r="I47" t="s">
        <v>20803</v>
      </c>
      <c r="J47" t="s">
        <v>755</v>
      </c>
      <c r="K47" t="s">
        <v>634</v>
      </c>
      <c r="L47" t="s">
        <v>635</v>
      </c>
      <c r="M47" t="s">
        <v>20804</v>
      </c>
      <c r="N47" t="s">
        <v>634</v>
      </c>
      <c r="O47" t="s">
        <v>637</v>
      </c>
      <c r="P47" t="s">
        <v>22</v>
      </c>
      <c r="Q47" t="s">
        <v>638</v>
      </c>
      <c r="R47" t="s">
        <v>635</v>
      </c>
      <c r="S47" t="s">
        <v>634</v>
      </c>
      <c r="T47" t="s">
        <v>20804</v>
      </c>
      <c r="U47" s="50" t="s">
        <v>33</v>
      </c>
      <c r="V47">
        <v>500</v>
      </c>
    </row>
    <row r="48" spans="1:22" x14ac:dyDescent="0.25">
      <c r="A48" t="s">
        <v>20</v>
      </c>
      <c r="B48" t="s">
        <v>21</v>
      </c>
      <c r="C48">
        <v>50</v>
      </c>
      <c r="D48">
        <v>1</v>
      </c>
      <c r="E48" t="s">
        <v>20805</v>
      </c>
      <c r="F48">
        <v>100</v>
      </c>
      <c r="G48">
        <v>0</v>
      </c>
      <c r="H48" t="s">
        <v>703</v>
      </c>
      <c r="I48" t="s">
        <v>777</v>
      </c>
      <c r="J48" t="s">
        <v>749</v>
      </c>
      <c r="K48" t="s">
        <v>634</v>
      </c>
      <c r="L48" t="s">
        <v>635</v>
      </c>
      <c r="M48" t="s">
        <v>20806</v>
      </c>
      <c r="N48" t="s">
        <v>634</v>
      </c>
      <c r="O48" t="s">
        <v>637</v>
      </c>
      <c r="P48" t="s">
        <v>22</v>
      </c>
      <c r="Q48" t="s">
        <v>638</v>
      </c>
      <c r="R48" t="s">
        <v>635</v>
      </c>
      <c r="S48" t="s">
        <v>634</v>
      </c>
      <c r="T48" t="s">
        <v>20806</v>
      </c>
      <c r="U48" s="85" t="s">
        <v>34</v>
      </c>
      <c r="V48">
        <v>500</v>
      </c>
    </row>
    <row r="49" spans="1:22" x14ac:dyDescent="0.25">
      <c r="A49" t="s">
        <v>23</v>
      </c>
      <c r="B49" t="s">
        <v>24</v>
      </c>
      <c r="C49">
        <v>50</v>
      </c>
      <c r="D49">
        <v>1</v>
      </c>
      <c r="E49" t="s">
        <v>20805</v>
      </c>
      <c r="F49">
        <v>100</v>
      </c>
      <c r="G49">
        <v>0</v>
      </c>
      <c r="H49" t="s">
        <v>703</v>
      </c>
      <c r="I49" t="s">
        <v>777</v>
      </c>
      <c r="J49" t="s">
        <v>749</v>
      </c>
      <c r="K49" t="s">
        <v>634</v>
      </c>
      <c r="L49" t="s">
        <v>635</v>
      </c>
      <c r="M49" t="s">
        <v>20806</v>
      </c>
      <c r="N49" t="s">
        <v>634</v>
      </c>
      <c r="O49" t="s">
        <v>637</v>
      </c>
      <c r="P49" t="s">
        <v>22</v>
      </c>
      <c r="Q49" t="s">
        <v>638</v>
      </c>
      <c r="R49" t="s">
        <v>635</v>
      </c>
      <c r="S49" t="s">
        <v>634</v>
      </c>
      <c r="T49" t="s">
        <v>20806</v>
      </c>
      <c r="U49" s="50" t="s">
        <v>1894</v>
      </c>
      <c r="V49">
        <v>2216</v>
      </c>
    </row>
    <row r="50" spans="1:22" x14ac:dyDescent="0.25">
      <c r="A50" t="s">
        <v>25</v>
      </c>
      <c r="B50" t="s">
        <v>26</v>
      </c>
      <c r="C50">
        <v>50</v>
      </c>
      <c r="D50">
        <v>1</v>
      </c>
      <c r="E50" t="s">
        <v>20805</v>
      </c>
      <c r="F50">
        <v>100</v>
      </c>
      <c r="G50">
        <v>0</v>
      </c>
      <c r="H50" t="s">
        <v>703</v>
      </c>
      <c r="I50" t="s">
        <v>777</v>
      </c>
      <c r="J50" t="s">
        <v>749</v>
      </c>
      <c r="K50" t="s">
        <v>634</v>
      </c>
      <c r="L50" t="s">
        <v>635</v>
      </c>
      <c r="M50" t="s">
        <v>20806</v>
      </c>
      <c r="N50" t="s">
        <v>634</v>
      </c>
      <c r="O50" t="s">
        <v>637</v>
      </c>
      <c r="P50" t="s">
        <v>22</v>
      </c>
      <c r="Q50" t="s">
        <v>638</v>
      </c>
      <c r="R50" t="s">
        <v>635</v>
      </c>
      <c r="S50" t="s">
        <v>634</v>
      </c>
      <c r="T50" t="s">
        <v>20806</v>
      </c>
    </row>
    <row r="51" spans="1:22" x14ac:dyDescent="0.25">
      <c r="A51" t="s">
        <v>121</v>
      </c>
      <c r="B51" t="s">
        <v>122</v>
      </c>
      <c r="C51">
        <v>15</v>
      </c>
      <c r="D51">
        <v>2</v>
      </c>
      <c r="E51" t="s">
        <v>20807</v>
      </c>
      <c r="F51">
        <v>34</v>
      </c>
      <c r="G51">
        <v>4</v>
      </c>
      <c r="H51" t="s">
        <v>641</v>
      </c>
      <c r="I51" t="s">
        <v>20808</v>
      </c>
      <c r="J51" t="s">
        <v>20809</v>
      </c>
      <c r="K51" t="s">
        <v>7730</v>
      </c>
      <c r="L51" t="s">
        <v>2132</v>
      </c>
      <c r="M51" t="s">
        <v>20810</v>
      </c>
      <c r="N51" t="s">
        <v>634</v>
      </c>
      <c r="O51" t="s">
        <v>647</v>
      </c>
      <c r="P51" t="s">
        <v>43</v>
      </c>
      <c r="Q51" t="s">
        <v>648</v>
      </c>
      <c r="R51" t="s">
        <v>635</v>
      </c>
      <c r="S51" t="s">
        <v>634</v>
      </c>
      <c r="T51" t="s">
        <v>20811</v>
      </c>
    </row>
    <row r="52" spans="1:22" x14ac:dyDescent="0.25">
      <c r="A52" t="s">
        <v>20</v>
      </c>
      <c r="B52" t="s">
        <v>21</v>
      </c>
      <c r="C52">
        <v>50</v>
      </c>
      <c r="D52">
        <v>1</v>
      </c>
      <c r="E52" t="s">
        <v>20812</v>
      </c>
      <c r="F52">
        <v>100</v>
      </c>
      <c r="G52">
        <v>0</v>
      </c>
      <c r="H52" t="s">
        <v>703</v>
      </c>
      <c r="I52" t="s">
        <v>20813</v>
      </c>
      <c r="J52" t="s">
        <v>778</v>
      </c>
      <c r="K52" t="s">
        <v>634</v>
      </c>
      <c r="L52" t="s">
        <v>635</v>
      </c>
      <c r="M52" t="s">
        <v>20814</v>
      </c>
      <c r="N52" t="s">
        <v>634</v>
      </c>
      <c r="O52" t="s">
        <v>637</v>
      </c>
      <c r="P52" t="s">
        <v>22</v>
      </c>
      <c r="Q52" t="s">
        <v>638</v>
      </c>
      <c r="R52" t="s">
        <v>635</v>
      </c>
      <c r="S52" t="s">
        <v>634</v>
      </c>
      <c r="T52" t="s">
        <v>20814</v>
      </c>
    </row>
    <row r="53" spans="1:22" x14ac:dyDescent="0.25">
      <c r="A53" t="s">
        <v>23</v>
      </c>
      <c r="B53" t="s">
        <v>24</v>
      </c>
      <c r="C53">
        <v>50</v>
      </c>
      <c r="D53">
        <v>1</v>
      </c>
      <c r="E53" t="s">
        <v>20812</v>
      </c>
      <c r="F53">
        <v>100</v>
      </c>
      <c r="G53">
        <v>0</v>
      </c>
      <c r="H53" t="s">
        <v>703</v>
      </c>
      <c r="I53" t="s">
        <v>20813</v>
      </c>
      <c r="J53" t="s">
        <v>778</v>
      </c>
      <c r="K53" t="s">
        <v>634</v>
      </c>
      <c r="L53" t="s">
        <v>635</v>
      </c>
      <c r="M53" t="s">
        <v>20814</v>
      </c>
      <c r="N53" t="s">
        <v>634</v>
      </c>
      <c r="O53" t="s">
        <v>637</v>
      </c>
      <c r="P53" t="s">
        <v>22</v>
      </c>
      <c r="Q53" t="s">
        <v>638</v>
      </c>
      <c r="R53" t="s">
        <v>635</v>
      </c>
      <c r="S53" t="s">
        <v>634</v>
      </c>
      <c r="T53" t="s">
        <v>20814</v>
      </c>
    </row>
    <row r="54" spans="1:22" x14ac:dyDescent="0.25">
      <c r="A54" t="s">
        <v>25</v>
      </c>
      <c r="B54" t="s">
        <v>26</v>
      </c>
      <c r="C54">
        <v>50</v>
      </c>
      <c r="D54">
        <v>1</v>
      </c>
      <c r="E54" t="s">
        <v>20812</v>
      </c>
      <c r="F54">
        <v>100</v>
      </c>
      <c r="G54">
        <v>0</v>
      </c>
      <c r="H54" t="s">
        <v>703</v>
      </c>
      <c r="I54" t="s">
        <v>20813</v>
      </c>
      <c r="J54" t="s">
        <v>778</v>
      </c>
      <c r="K54" t="s">
        <v>634</v>
      </c>
      <c r="L54" t="s">
        <v>635</v>
      </c>
      <c r="M54" t="s">
        <v>20814</v>
      </c>
      <c r="N54" t="s">
        <v>634</v>
      </c>
      <c r="O54" t="s">
        <v>637</v>
      </c>
      <c r="P54" t="s">
        <v>22</v>
      </c>
      <c r="Q54" t="s">
        <v>638</v>
      </c>
      <c r="R54" t="s">
        <v>635</v>
      </c>
      <c r="S54" t="s">
        <v>634</v>
      </c>
      <c r="T54" t="s">
        <v>20814</v>
      </c>
    </row>
    <row r="55" spans="1:22" x14ac:dyDescent="0.25">
      <c r="A55" t="s">
        <v>37</v>
      </c>
      <c r="B55" t="s">
        <v>38</v>
      </c>
      <c r="C55">
        <v>66.666666666666671</v>
      </c>
      <c r="D55">
        <v>3</v>
      </c>
      <c r="E55" t="s">
        <v>20815</v>
      </c>
      <c r="F55">
        <v>100</v>
      </c>
      <c r="G55">
        <v>0</v>
      </c>
      <c r="H55" t="s">
        <v>631</v>
      </c>
      <c r="I55" t="s">
        <v>20816</v>
      </c>
      <c r="J55" t="s">
        <v>749</v>
      </c>
      <c r="K55" t="s">
        <v>634</v>
      </c>
      <c r="L55" t="s">
        <v>635</v>
      </c>
      <c r="M55" t="s">
        <v>20817</v>
      </c>
      <c r="N55" t="s">
        <v>634</v>
      </c>
      <c r="O55" t="s">
        <v>637</v>
      </c>
      <c r="P55" t="s">
        <v>22</v>
      </c>
      <c r="Q55" t="s">
        <v>638</v>
      </c>
      <c r="R55" t="s">
        <v>635</v>
      </c>
      <c r="S55" t="s">
        <v>634</v>
      </c>
      <c r="T55" t="s">
        <v>20818</v>
      </c>
    </row>
    <row r="56" spans="1:22" x14ac:dyDescent="0.25">
      <c r="A56" t="s">
        <v>25</v>
      </c>
      <c r="B56" t="s">
        <v>26</v>
      </c>
      <c r="C56">
        <v>45</v>
      </c>
      <c r="D56">
        <v>1</v>
      </c>
      <c r="E56" t="s">
        <v>20819</v>
      </c>
      <c r="F56">
        <v>45</v>
      </c>
      <c r="G56">
        <v>0</v>
      </c>
      <c r="H56" t="s">
        <v>641</v>
      </c>
      <c r="I56" t="s">
        <v>8740</v>
      </c>
      <c r="J56" t="s">
        <v>20820</v>
      </c>
      <c r="K56" t="s">
        <v>11870</v>
      </c>
      <c r="L56" t="s">
        <v>2004</v>
      </c>
      <c r="M56" t="s">
        <v>20817</v>
      </c>
      <c r="N56" t="s">
        <v>634</v>
      </c>
      <c r="O56" t="s">
        <v>894</v>
      </c>
      <c r="P56" t="s">
        <v>43</v>
      </c>
      <c r="Q56" t="s">
        <v>648</v>
      </c>
      <c r="R56" t="s">
        <v>635</v>
      </c>
      <c r="S56" t="s">
        <v>634</v>
      </c>
      <c r="T56" t="s">
        <v>20817</v>
      </c>
    </row>
    <row r="57" spans="1:22" x14ac:dyDescent="0.25">
      <c r="A57" t="s">
        <v>39</v>
      </c>
      <c r="B57" t="s">
        <v>44</v>
      </c>
      <c r="C57">
        <v>80</v>
      </c>
      <c r="D57">
        <v>1</v>
      </c>
      <c r="E57" t="s">
        <v>20821</v>
      </c>
      <c r="F57">
        <v>80</v>
      </c>
      <c r="G57">
        <v>0</v>
      </c>
      <c r="H57" t="s">
        <v>641</v>
      </c>
      <c r="I57" t="s">
        <v>10325</v>
      </c>
      <c r="J57" t="s">
        <v>20822</v>
      </c>
      <c r="K57" t="s">
        <v>4488</v>
      </c>
      <c r="L57" t="s">
        <v>7599</v>
      </c>
      <c r="M57" t="s">
        <v>20823</v>
      </c>
      <c r="N57" t="s">
        <v>634</v>
      </c>
      <c r="O57" t="s">
        <v>894</v>
      </c>
      <c r="P57" t="s">
        <v>43</v>
      </c>
      <c r="Q57" t="s">
        <v>648</v>
      </c>
      <c r="R57" t="s">
        <v>635</v>
      </c>
      <c r="S57" t="s">
        <v>634</v>
      </c>
      <c r="T57" t="s">
        <v>20823</v>
      </c>
    </row>
    <row r="58" spans="1:22" x14ac:dyDescent="0.25">
      <c r="A58" t="s">
        <v>164</v>
      </c>
      <c r="B58" t="s">
        <v>165</v>
      </c>
      <c r="C58">
        <v>33.333333333333336</v>
      </c>
      <c r="D58">
        <v>3</v>
      </c>
      <c r="E58" t="s">
        <v>20824</v>
      </c>
      <c r="F58">
        <v>209</v>
      </c>
      <c r="G58">
        <v>0</v>
      </c>
      <c r="H58" t="s">
        <v>641</v>
      </c>
      <c r="I58" t="s">
        <v>5740</v>
      </c>
      <c r="J58" t="s">
        <v>20825</v>
      </c>
      <c r="K58" t="s">
        <v>20826</v>
      </c>
      <c r="L58" t="s">
        <v>4257</v>
      </c>
      <c r="M58" t="s">
        <v>20827</v>
      </c>
      <c r="N58" t="s">
        <v>634</v>
      </c>
      <c r="O58" t="s">
        <v>894</v>
      </c>
      <c r="P58" t="s">
        <v>43</v>
      </c>
      <c r="Q58" t="s">
        <v>648</v>
      </c>
      <c r="R58" t="s">
        <v>635</v>
      </c>
      <c r="S58" t="s">
        <v>634</v>
      </c>
      <c r="T58" t="s">
        <v>20828</v>
      </c>
    </row>
    <row r="59" spans="1:22" x14ac:dyDescent="0.25">
      <c r="A59" t="s">
        <v>35</v>
      </c>
      <c r="B59" t="s">
        <v>36</v>
      </c>
      <c r="C59">
        <v>60</v>
      </c>
      <c r="D59">
        <v>1</v>
      </c>
      <c r="E59" t="s">
        <v>20824</v>
      </c>
      <c r="F59">
        <v>209</v>
      </c>
      <c r="G59">
        <v>0</v>
      </c>
      <c r="H59" t="s">
        <v>641</v>
      </c>
      <c r="I59" t="s">
        <v>5740</v>
      </c>
      <c r="J59" t="s">
        <v>20825</v>
      </c>
      <c r="K59" t="s">
        <v>20826</v>
      </c>
      <c r="L59" t="s">
        <v>4257</v>
      </c>
      <c r="M59" t="s">
        <v>20827</v>
      </c>
      <c r="N59" t="s">
        <v>634</v>
      </c>
      <c r="O59" t="s">
        <v>894</v>
      </c>
      <c r="P59" t="s">
        <v>43</v>
      </c>
      <c r="Q59" t="s">
        <v>648</v>
      </c>
      <c r="R59" t="s">
        <v>635</v>
      </c>
      <c r="S59" t="s">
        <v>634</v>
      </c>
      <c r="T59" t="s">
        <v>20828</v>
      </c>
    </row>
    <row r="60" spans="1:22" x14ac:dyDescent="0.25">
      <c r="A60" t="s">
        <v>20</v>
      </c>
      <c r="B60" t="s">
        <v>21</v>
      </c>
      <c r="C60">
        <v>50</v>
      </c>
      <c r="D60">
        <v>1</v>
      </c>
      <c r="E60" t="s">
        <v>20829</v>
      </c>
      <c r="F60">
        <v>100</v>
      </c>
      <c r="G60">
        <v>0</v>
      </c>
      <c r="H60" t="s">
        <v>703</v>
      </c>
      <c r="I60" t="s">
        <v>20830</v>
      </c>
      <c r="J60" t="s">
        <v>652</v>
      </c>
      <c r="K60" t="s">
        <v>634</v>
      </c>
      <c r="L60" t="s">
        <v>635</v>
      </c>
      <c r="M60" t="s">
        <v>20828</v>
      </c>
      <c r="N60" t="s">
        <v>634</v>
      </c>
      <c r="O60" t="s">
        <v>637</v>
      </c>
      <c r="P60" t="s">
        <v>22</v>
      </c>
      <c r="Q60" t="s">
        <v>638</v>
      </c>
      <c r="R60" t="s">
        <v>635</v>
      </c>
      <c r="S60" t="s">
        <v>634</v>
      </c>
      <c r="T60" t="s">
        <v>20828</v>
      </c>
    </row>
    <row r="61" spans="1:22" x14ac:dyDescent="0.25">
      <c r="A61" t="s">
        <v>23</v>
      </c>
      <c r="B61" t="s">
        <v>24</v>
      </c>
      <c r="C61">
        <v>50</v>
      </c>
      <c r="D61">
        <v>1</v>
      </c>
      <c r="E61" t="s">
        <v>20829</v>
      </c>
      <c r="F61">
        <v>100</v>
      </c>
      <c r="G61">
        <v>0</v>
      </c>
      <c r="H61" t="s">
        <v>703</v>
      </c>
      <c r="I61" t="s">
        <v>20830</v>
      </c>
      <c r="J61" t="s">
        <v>652</v>
      </c>
      <c r="K61" t="s">
        <v>634</v>
      </c>
      <c r="L61" t="s">
        <v>635</v>
      </c>
      <c r="M61" t="s">
        <v>20828</v>
      </c>
      <c r="N61" t="s">
        <v>634</v>
      </c>
      <c r="O61" t="s">
        <v>637</v>
      </c>
      <c r="P61" t="s">
        <v>22</v>
      </c>
      <c r="Q61" t="s">
        <v>638</v>
      </c>
      <c r="R61" t="s">
        <v>635</v>
      </c>
      <c r="S61" t="s">
        <v>634</v>
      </c>
      <c r="T61" t="s">
        <v>20828</v>
      </c>
    </row>
    <row r="62" spans="1:22" x14ac:dyDescent="0.25">
      <c r="A62" t="s">
        <v>25</v>
      </c>
      <c r="B62" t="s">
        <v>26</v>
      </c>
      <c r="C62">
        <v>50</v>
      </c>
      <c r="D62">
        <v>1</v>
      </c>
      <c r="E62" t="s">
        <v>20829</v>
      </c>
      <c r="F62">
        <v>100</v>
      </c>
      <c r="G62">
        <v>0</v>
      </c>
      <c r="H62" t="s">
        <v>703</v>
      </c>
      <c r="I62" t="s">
        <v>20830</v>
      </c>
      <c r="J62" t="s">
        <v>652</v>
      </c>
      <c r="K62" t="s">
        <v>634</v>
      </c>
      <c r="L62" t="s">
        <v>635</v>
      </c>
      <c r="M62" t="s">
        <v>20828</v>
      </c>
      <c r="N62" t="s">
        <v>634</v>
      </c>
      <c r="O62" t="s">
        <v>637</v>
      </c>
      <c r="P62" t="s">
        <v>22</v>
      </c>
      <c r="Q62" t="s">
        <v>638</v>
      </c>
      <c r="R62" t="s">
        <v>635</v>
      </c>
      <c r="S62" t="s">
        <v>634</v>
      </c>
      <c r="T62" t="s">
        <v>20828</v>
      </c>
    </row>
    <row r="63" spans="1:22" x14ac:dyDescent="0.25">
      <c r="A63" t="s">
        <v>20</v>
      </c>
      <c r="B63" t="s">
        <v>21</v>
      </c>
      <c r="C63">
        <v>50</v>
      </c>
      <c r="D63">
        <v>1</v>
      </c>
      <c r="E63" t="s">
        <v>20831</v>
      </c>
      <c r="F63">
        <v>100</v>
      </c>
      <c r="G63">
        <v>0</v>
      </c>
      <c r="H63" t="s">
        <v>703</v>
      </c>
      <c r="I63" t="s">
        <v>20832</v>
      </c>
      <c r="J63" t="s">
        <v>814</v>
      </c>
      <c r="K63" t="s">
        <v>634</v>
      </c>
      <c r="L63" t="s">
        <v>635</v>
      </c>
      <c r="M63" t="s">
        <v>20833</v>
      </c>
      <c r="N63" t="s">
        <v>634</v>
      </c>
      <c r="O63" t="s">
        <v>637</v>
      </c>
      <c r="P63" t="s">
        <v>22</v>
      </c>
      <c r="Q63" t="s">
        <v>638</v>
      </c>
      <c r="R63" t="s">
        <v>635</v>
      </c>
      <c r="S63" t="s">
        <v>634</v>
      </c>
      <c r="T63" t="s">
        <v>20834</v>
      </c>
    </row>
    <row r="64" spans="1:22" x14ac:dyDescent="0.25">
      <c r="A64" t="s">
        <v>23</v>
      </c>
      <c r="B64" t="s">
        <v>24</v>
      </c>
      <c r="C64">
        <v>50</v>
      </c>
      <c r="D64">
        <v>1</v>
      </c>
      <c r="E64" t="s">
        <v>20831</v>
      </c>
      <c r="F64">
        <v>100</v>
      </c>
      <c r="G64">
        <v>0</v>
      </c>
      <c r="H64" t="s">
        <v>703</v>
      </c>
      <c r="I64" t="s">
        <v>20832</v>
      </c>
      <c r="J64" t="s">
        <v>814</v>
      </c>
      <c r="K64" t="s">
        <v>634</v>
      </c>
      <c r="L64" t="s">
        <v>635</v>
      </c>
      <c r="M64" t="s">
        <v>20833</v>
      </c>
      <c r="N64" t="s">
        <v>634</v>
      </c>
      <c r="O64" t="s">
        <v>637</v>
      </c>
      <c r="P64" t="s">
        <v>22</v>
      </c>
      <c r="Q64" t="s">
        <v>638</v>
      </c>
      <c r="R64" t="s">
        <v>635</v>
      </c>
      <c r="S64" t="s">
        <v>634</v>
      </c>
      <c r="T64" t="s">
        <v>20834</v>
      </c>
    </row>
    <row r="65" spans="1:20" x14ac:dyDescent="0.25">
      <c r="A65" t="s">
        <v>25</v>
      </c>
      <c r="B65" t="s">
        <v>26</v>
      </c>
      <c r="C65">
        <v>50</v>
      </c>
      <c r="D65">
        <v>1</v>
      </c>
      <c r="E65" t="s">
        <v>20831</v>
      </c>
      <c r="F65">
        <v>100</v>
      </c>
      <c r="G65">
        <v>0</v>
      </c>
      <c r="H65" t="s">
        <v>703</v>
      </c>
      <c r="I65" t="s">
        <v>20832</v>
      </c>
      <c r="J65" t="s">
        <v>814</v>
      </c>
      <c r="K65" t="s">
        <v>634</v>
      </c>
      <c r="L65" t="s">
        <v>635</v>
      </c>
      <c r="M65" t="s">
        <v>20833</v>
      </c>
      <c r="N65" t="s">
        <v>634</v>
      </c>
      <c r="O65" t="s">
        <v>637</v>
      </c>
      <c r="P65" t="s">
        <v>22</v>
      </c>
      <c r="Q65" t="s">
        <v>638</v>
      </c>
      <c r="R65" t="s">
        <v>635</v>
      </c>
      <c r="S65" t="s">
        <v>634</v>
      </c>
      <c r="T65" t="s">
        <v>20834</v>
      </c>
    </row>
    <row r="66" spans="1:20" x14ac:dyDescent="0.25">
      <c r="A66" t="s">
        <v>20</v>
      </c>
      <c r="B66" t="s">
        <v>21</v>
      </c>
      <c r="C66">
        <v>50</v>
      </c>
      <c r="D66">
        <v>1</v>
      </c>
      <c r="E66" t="s">
        <v>20835</v>
      </c>
      <c r="F66">
        <v>100</v>
      </c>
      <c r="G66">
        <v>0</v>
      </c>
      <c r="H66" t="s">
        <v>703</v>
      </c>
      <c r="I66" t="s">
        <v>20836</v>
      </c>
      <c r="J66" t="s">
        <v>705</v>
      </c>
      <c r="K66" t="s">
        <v>634</v>
      </c>
      <c r="L66" t="s">
        <v>635</v>
      </c>
      <c r="M66" t="s">
        <v>20837</v>
      </c>
      <c r="N66" t="s">
        <v>634</v>
      </c>
      <c r="O66" t="s">
        <v>1520</v>
      </c>
      <c r="P66" t="s">
        <v>22</v>
      </c>
      <c r="Q66" t="s">
        <v>655</v>
      </c>
      <c r="R66" t="s">
        <v>635</v>
      </c>
      <c r="S66" t="s">
        <v>634</v>
      </c>
      <c r="T66" t="s">
        <v>20837</v>
      </c>
    </row>
    <row r="67" spans="1:20" x14ac:dyDescent="0.25">
      <c r="A67" t="s">
        <v>23</v>
      </c>
      <c r="B67" t="s">
        <v>24</v>
      </c>
      <c r="C67">
        <v>50</v>
      </c>
      <c r="D67">
        <v>1</v>
      </c>
      <c r="E67" t="s">
        <v>20835</v>
      </c>
      <c r="F67">
        <v>100</v>
      </c>
      <c r="G67">
        <v>0</v>
      </c>
      <c r="H67" t="s">
        <v>703</v>
      </c>
      <c r="I67" t="s">
        <v>20836</v>
      </c>
      <c r="J67" t="s">
        <v>705</v>
      </c>
      <c r="K67" t="s">
        <v>634</v>
      </c>
      <c r="L67" t="s">
        <v>635</v>
      </c>
      <c r="M67" t="s">
        <v>20837</v>
      </c>
      <c r="N67" t="s">
        <v>634</v>
      </c>
      <c r="O67" t="s">
        <v>1520</v>
      </c>
      <c r="P67" t="s">
        <v>22</v>
      </c>
      <c r="Q67" t="s">
        <v>655</v>
      </c>
      <c r="R67" t="s">
        <v>635</v>
      </c>
      <c r="S67" t="s">
        <v>634</v>
      </c>
      <c r="T67" t="s">
        <v>20837</v>
      </c>
    </row>
    <row r="68" spans="1:20" x14ac:dyDescent="0.25">
      <c r="A68" t="s">
        <v>25</v>
      </c>
      <c r="B68" t="s">
        <v>26</v>
      </c>
      <c r="C68">
        <v>50</v>
      </c>
      <c r="D68">
        <v>1</v>
      </c>
      <c r="E68" t="s">
        <v>20835</v>
      </c>
      <c r="F68">
        <v>100</v>
      </c>
      <c r="G68">
        <v>0</v>
      </c>
      <c r="H68" t="s">
        <v>703</v>
      </c>
      <c r="I68" t="s">
        <v>20836</v>
      </c>
      <c r="J68" t="s">
        <v>705</v>
      </c>
      <c r="K68" t="s">
        <v>634</v>
      </c>
      <c r="L68" t="s">
        <v>635</v>
      </c>
      <c r="M68" t="s">
        <v>20837</v>
      </c>
      <c r="N68" t="s">
        <v>634</v>
      </c>
      <c r="O68" t="s">
        <v>1520</v>
      </c>
      <c r="P68" t="s">
        <v>22</v>
      </c>
      <c r="Q68" t="s">
        <v>655</v>
      </c>
      <c r="R68" t="s">
        <v>635</v>
      </c>
      <c r="S68" t="s">
        <v>634</v>
      </c>
      <c r="T68" t="s">
        <v>20837</v>
      </c>
    </row>
    <row r="69" spans="1:20" x14ac:dyDescent="0.25">
      <c r="A69" t="s">
        <v>121</v>
      </c>
      <c r="B69" t="s">
        <v>122</v>
      </c>
      <c r="C69">
        <v>15</v>
      </c>
      <c r="D69">
        <v>2</v>
      </c>
      <c r="E69" t="s">
        <v>20838</v>
      </c>
      <c r="F69">
        <v>46</v>
      </c>
      <c r="G69">
        <v>16</v>
      </c>
      <c r="H69" t="s">
        <v>641</v>
      </c>
      <c r="I69" t="s">
        <v>20839</v>
      </c>
      <c r="J69" t="s">
        <v>20840</v>
      </c>
      <c r="K69" t="s">
        <v>2237</v>
      </c>
      <c r="L69" t="s">
        <v>8691</v>
      </c>
      <c r="M69" t="s">
        <v>20841</v>
      </c>
      <c r="N69" t="s">
        <v>634</v>
      </c>
      <c r="O69" t="s">
        <v>894</v>
      </c>
      <c r="P69" t="s">
        <v>43</v>
      </c>
      <c r="Q69" t="s">
        <v>648</v>
      </c>
      <c r="R69" t="s">
        <v>635</v>
      </c>
      <c r="S69" t="s">
        <v>634</v>
      </c>
      <c r="T69" t="s">
        <v>20842</v>
      </c>
    </row>
    <row r="70" spans="1:20" x14ac:dyDescent="0.25">
      <c r="A70" t="s">
        <v>20</v>
      </c>
      <c r="B70" t="s">
        <v>21</v>
      </c>
      <c r="C70">
        <v>50</v>
      </c>
      <c r="D70">
        <v>1</v>
      </c>
      <c r="E70" t="s">
        <v>20843</v>
      </c>
      <c r="F70">
        <v>100</v>
      </c>
      <c r="G70">
        <v>0</v>
      </c>
      <c r="H70" t="s">
        <v>631</v>
      </c>
      <c r="I70" t="s">
        <v>20844</v>
      </c>
      <c r="J70" t="s">
        <v>20845</v>
      </c>
      <c r="K70" t="s">
        <v>634</v>
      </c>
      <c r="L70" t="s">
        <v>635</v>
      </c>
      <c r="M70" t="s">
        <v>20846</v>
      </c>
      <c r="N70" t="s">
        <v>634</v>
      </c>
      <c r="O70" t="s">
        <v>637</v>
      </c>
      <c r="P70" t="s">
        <v>22</v>
      </c>
      <c r="Q70" t="s">
        <v>638</v>
      </c>
      <c r="R70" t="s">
        <v>635</v>
      </c>
      <c r="S70" t="s">
        <v>634</v>
      </c>
      <c r="T70" t="s">
        <v>20846</v>
      </c>
    </row>
    <row r="71" spans="1:20" x14ac:dyDescent="0.25">
      <c r="A71" t="s">
        <v>23</v>
      </c>
      <c r="B71" t="s">
        <v>24</v>
      </c>
      <c r="C71">
        <v>50</v>
      </c>
      <c r="D71">
        <v>1</v>
      </c>
      <c r="E71" t="s">
        <v>20843</v>
      </c>
      <c r="F71">
        <v>100</v>
      </c>
      <c r="G71">
        <v>0</v>
      </c>
      <c r="H71" t="s">
        <v>631</v>
      </c>
      <c r="I71" t="s">
        <v>20844</v>
      </c>
      <c r="J71" t="s">
        <v>20845</v>
      </c>
      <c r="K71" t="s">
        <v>634</v>
      </c>
      <c r="L71" t="s">
        <v>635</v>
      </c>
      <c r="M71" t="s">
        <v>20846</v>
      </c>
      <c r="N71" t="s">
        <v>634</v>
      </c>
      <c r="O71" t="s">
        <v>637</v>
      </c>
      <c r="P71" t="s">
        <v>22</v>
      </c>
      <c r="Q71" t="s">
        <v>638</v>
      </c>
      <c r="R71" t="s">
        <v>635</v>
      </c>
      <c r="S71" t="s">
        <v>634</v>
      </c>
      <c r="T71" t="s">
        <v>20846</v>
      </c>
    </row>
    <row r="72" spans="1:20" x14ac:dyDescent="0.25">
      <c r="A72" t="s">
        <v>25</v>
      </c>
      <c r="B72" t="s">
        <v>26</v>
      </c>
      <c r="C72">
        <v>50</v>
      </c>
      <c r="D72">
        <v>1</v>
      </c>
      <c r="E72" t="s">
        <v>20843</v>
      </c>
      <c r="F72">
        <v>100</v>
      </c>
      <c r="G72">
        <v>0</v>
      </c>
      <c r="H72" t="s">
        <v>631</v>
      </c>
      <c r="I72" t="s">
        <v>20844</v>
      </c>
      <c r="J72" t="s">
        <v>20845</v>
      </c>
      <c r="K72" t="s">
        <v>634</v>
      </c>
      <c r="L72" t="s">
        <v>635</v>
      </c>
      <c r="M72" t="s">
        <v>20846</v>
      </c>
      <c r="N72" t="s">
        <v>634</v>
      </c>
      <c r="O72" t="s">
        <v>637</v>
      </c>
      <c r="P72" t="s">
        <v>22</v>
      </c>
      <c r="Q72" t="s">
        <v>638</v>
      </c>
      <c r="R72" t="s">
        <v>635</v>
      </c>
      <c r="S72" t="s">
        <v>634</v>
      </c>
      <c r="T72" t="s">
        <v>20846</v>
      </c>
    </row>
    <row r="73" spans="1:20" x14ac:dyDescent="0.25">
      <c r="A73" t="s">
        <v>20</v>
      </c>
      <c r="B73" t="s">
        <v>21</v>
      </c>
      <c r="C73">
        <v>50</v>
      </c>
      <c r="D73">
        <v>1</v>
      </c>
      <c r="E73" t="s">
        <v>20847</v>
      </c>
      <c r="F73">
        <v>100</v>
      </c>
      <c r="G73">
        <v>0</v>
      </c>
      <c r="H73" t="s">
        <v>631</v>
      </c>
      <c r="I73" t="s">
        <v>20848</v>
      </c>
      <c r="J73" t="s">
        <v>999</v>
      </c>
      <c r="K73" t="s">
        <v>634</v>
      </c>
      <c r="L73" t="s">
        <v>635</v>
      </c>
      <c r="M73" t="s">
        <v>20849</v>
      </c>
      <c r="N73" t="s">
        <v>634</v>
      </c>
      <c r="O73" t="s">
        <v>707</v>
      </c>
      <c r="P73" t="s">
        <v>22</v>
      </c>
      <c r="Q73" t="s">
        <v>638</v>
      </c>
      <c r="R73" t="s">
        <v>635</v>
      </c>
      <c r="S73" t="s">
        <v>634</v>
      </c>
      <c r="T73" t="s">
        <v>20849</v>
      </c>
    </row>
    <row r="74" spans="1:20" x14ac:dyDescent="0.25">
      <c r="A74" t="s">
        <v>23</v>
      </c>
      <c r="B74" t="s">
        <v>24</v>
      </c>
      <c r="C74">
        <v>50</v>
      </c>
      <c r="D74">
        <v>1</v>
      </c>
      <c r="E74" t="s">
        <v>20847</v>
      </c>
      <c r="F74">
        <v>100</v>
      </c>
      <c r="G74">
        <v>0</v>
      </c>
      <c r="H74" t="s">
        <v>631</v>
      </c>
      <c r="I74" t="s">
        <v>20848</v>
      </c>
      <c r="J74" t="s">
        <v>999</v>
      </c>
      <c r="K74" t="s">
        <v>634</v>
      </c>
      <c r="L74" t="s">
        <v>635</v>
      </c>
      <c r="M74" t="s">
        <v>20849</v>
      </c>
      <c r="N74" t="s">
        <v>634</v>
      </c>
      <c r="O74" t="s">
        <v>707</v>
      </c>
      <c r="P74" t="s">
        <v>22</v>
      </c>
      <c r="Q74" t="s">
        <v>638</v>
      </c>
      <c r="R74" t="s">
        <v>635</v>
      </c>
      <c r="S74" t="s">
        <v>634</v>
      </c>
      <c r="T74" t="s">
        <v>20849</v>
      </c>
    </row>
    <row r="75" spans="1:20" x14ac:dyDescent="0.25">
      <c r="A75" t="s">
        <v>25</v>
      </c>
      <c r="B75" t="s">
        <v>26</v>
      </c>
      <c r="C75">
        <v>50</v>
      </c>
      <c r="D75">
        <v>1</v>
      </c>
      <c r="E75" t="s">
        <v>20847</v>
      </c>
      <c r="F75">
        <v>100</v>
      </c>
      <c r="G75">
        <v>0</v>
      </c>
      <c r="H75" t="s">
        <v>631</v>
      </c>
      <c r="I75" t="s">
        <v>20848</v>
      </c>
      <c r="J75" t="s">
        <v>999</v>
      </c>
      <c r="K75" t="s">
        <v>634</v>
      </c>
      <c r="L75" t="s">
        <v>635</v>
      </c>
      <c r="M75" t="s">
        <v>20849</v>
      </c>
      <c r="N75" t="s">
        <v>634</v>
      </c>
      <c r="O75" t="s">
        <v>707</v>
      </c>
      <c r="P75" t="s">
        <v>22</v>
      </c>
      <c r="Q75" t="s">
        <v>638</v>
      </c>
      <c r="R75" t="s">
        <v>635</v>
      </c>
      <c r="S75" t="s">
        <v>634</v>
      </c>
      <c r="T75" t="s">
        <v>20849</v>
      </c>
    </row>
    <row r="76" spans="1:20" x14ac:dyDescent="0.25">
      <c r="A76" t="s">
        <v>20</v>
      </c>
      <c r="B76" t="s">
        <v>21</v>
      </c>
      <c r="C76">
        <v>50</v>
      </c>
      <c r="D76">
        <v>2</v>
      </c>
      <c r="E76" t="s">
        <v>20850</v>
      </c>
      <c r="F76">
        <v>200</v>
      </c>
      <c r="G76">
        <v>0</v>
      </c>
      <c r="H76" t="s">
        <v>703</v>
      </c>
      <c r="I76" t="s">
        <v>20851</v>
      </c>
      <c r="J76" t="s">
        <v>1885</v>
      </c>
      <c r="K76" t="s">
        <v>634</v>
      </c>
      <c r="L76" t="s">
        <v>635</v>
      </c>
      <c r="M76" t="s">
        <v>20852</v>
      </c>
      <c r="N76" t="s">
        <v>634</v>
      </c>
      <c r="O76" t="s">
        <v>637</v>
      </c>
      <c r="P76" t="s">
        <v>22</v>
      </c>
      <c r="Q76" t="s">
        <v>638</v>
      </c>
      <c r="R76" t="s">
        <v>635</v>
      </c>
      <c r="S76" t="s">
        <v>634</v>
      </c>
      <c r="T76" t="s">
        <v>20852</v>
      </c>
    </row>
    <row r="77" spans="1:20" x14ac:dyDescent="0.25">
      <c r="A77" t="s">
        <v>23</v>
      </c>
      <c r="B77" t="s">
        <v>24</v>
      </c>
      <c r="C77">
        <v>50</v>
      </c>
      <c r="D77">
        <v>2</v>
      </c>
      <c r="E77" t="s">
        <v>20850</v>
      </c>
      <c r="F77">
        <v>200</v>
      </c>
      <c r="G77">
        <v>0</v>
      </c>
      <c r="H77" t="s">
        <v>703</v>
      </c>
      <c r="I77" t="s">
        <v>20851</v>
      </c>
      <c r="J77" t="s">
        <v>1885</v>
      </c>
      <c r="K77" t="s">
        <v>634</v>
      </c>
      <c r="L77" t="s">
        <v>635</v>
      </c>
      <c r="M77" t="s">
        <v>20852</v>
      </c>
      <c r="N77" t="s">
        <v>634</v>
      </c>
      <c r="O77" t="s">
        <v>637</v>
      </c>
      <c r="P77" t="s">
        <v>22</v>
      </c>
      <c r="Q77" t="s">
        <v>638</v>
      </c>
      <c r="R77" t="s">
        <v>635</v>
      </c>
      <c r="S77" t="s">
        <v>634</v>
      </c>
      <c r="T77" t="s">
        <v>20852</v>
      </c>
    </row>
    <row r="78" spans="1:20" x14ac:dyDescent="0.25">
      <c r="A78" t="s">
        <v>25</v>
      </c>
      <c r="B78" t="s">
        <v>26</v>
      </c>
      <c r="C78">
        <v>50</v>
      </c>
      <c r="D78">
        <v>2</v>
      </c>
      <c r="E78" t="s">
        <v>20850</v>
      </c>
      <c r="F78">
        <v>200</v>
      </c>
      <c r="G78">
        <v>0</v>
      </c>
      <c r="H78" t="s">
        <v>703</v>
      </c>
      <c r="I78" t="s">
        <v>20851</v>
      </c>
      <c r="J78" t="s">
        <v>1885</v>
      </c>
      <c r="K78" t="s">
        <v>634</v>
      </c>
      <c r="L78" t="s">
        <v>635</v>
      </c>
      <c r="M78" t="s">
        <v>20852</v>
      </c>
      <c r="N78" t="s">
        <v>634</v>
      </c>
      <c r="O78" t="s">
        <v>637</v>
      </c>
      <c r="P78" t="s">
        <v>22</v>
      </c>
      <c r="Q78" t="s">
        <v>638</v>
      </c>
      <c r="R78" t="s">
        <v>635</v>
      </c>
      <c r="S78" t="s">
        <v>634</v>
      </c>
      <c r="T78" t="s">
        <v>20852</v>
      </c>
    </row>
    <row r="79" spans="1:20" x14ac:dyDescent="0.25">
      <c r="A79" t="s">
        <v>164</v>
      </c>
      <c r="B79" t="s">
        <v>165</v>
      </c>
      <c r="C79">
        <v>50</v>
      </c>
      <c r="D79">
        <v>6</v>
      </c>
      <c r="E79" t="s">
        <v>20853</v>
      </c>
      <c r="F79">
        <v>200</v>
      </c>
      <c r="G79">
        <v>0</v>
      </c>
      <c r="H79" t="s">
        <v>631</v>
      </c>
      <c r="I79" t="s">
        <v>20854</v>
      </c>
      <c r="J79" t="s">
        <v>20855</v>
      </c>
      <c r="K79" t="s">
        <v>634</v>
      </c>
      <c r="L79" t="s">
        <v>635</v>
      </c>
      <c r="M79" t="s">
        <v>20856</v>
      </c>
      <c r="N79" t="s">
        <v>634</v>
      </c>
      <c r="O79" t="s">
        <v>654</v>
      </c>
      <c r="P79" t="s">
        <v>22</v>
      </c>
      <c r="Q79" t="s">
        <v>655</v>
      </c>
      <c r="R79" t="s">
        <v>635</v>
      </c>
      <c r="S79" t="s">
        <v>634</v>
      </c>
      <c r="T79" t="s">
        <v>20857</v>
      </c>
    </row>
    <row r="80" spans="1:20" x14ac:dyDescent="0.25">
      <c r="A80" t="s">
        <v>121</v>
      </c>
      <c r="B80" t="s">
        <v>122</v>
      </c>
      <c r="C80">
        <v>15</v>
      </c>
      <c r="D80">
        <v>1</v>
      </c>
      <c r="E80" t="s">
        <v>20858</v>
      </c>
      <c r="F80">
        <v>15</v>
      </c>
      <c r="G80">
        <v>0</v>
      </c>
      <c r="H80" t="s">
        <v>641</v>
      </c>
      <c r="I80" t="s">
        <v>20653</v>
      </c>
      <c r="J80" t="s">
        <v>20654</v>
      </c>
      <c r="K80" t="s">
        <v>10019</v>
      </c>
      <c r="L80" t="s">
        <v>1674</v>
      </c>
      <c r="M80" t="s">
        <v>20837</v>
      </c>
      <c r="N80" t="s">
        <v>634</v>
      </c>
      <c r="O80" t="s">
        <v>894</v>
      </c>
      <c r="P80" t="s">
        <v>43</v>
      </c>
      <c r="Q80" t="s">
        <v>648</v>
      </c>
      <c r="R80" t="s">
        <v>635</v>
      </c>
      <c r="S80" t="s">
        <v>634</v>
      </c>
      <c r="T80" t="s">
        <v>20859</v>
      </c>
    </row>
    <row r="81" spans="1:20" x14ac:dyDescent="0.25">
      <c r="A81" t="s">
        <v>164</v>
      </c>
      <c r="B81" t="s">
        <v>165</v>
      </c>
      <c r="C81">
        <v>50</v>
      </c>
      <c r="D81">
        <v>6</v>
      </c>
      <c r="E81" t="s">
        <v>20860</v>
      </c>
      <c r="F81">
        <v>200</v>
      </c>
      <c r="G81">
        <v>0</v>
      </c>
      <c r="H81" t="s">
        <v>631</v>
      </c>
      <c r="I81" t="s">
        <v>20861</v>
      </c>
      <c r="J81" t="s">
        <v>819</v>
      </c>
      <c r="K81" t="s">
        <v>634</v>
      </c>
      <c r="L81" t="s">
        <v>635</v>
      </c>
      <c r="M81" t="s">
        <v>20862</v>
      </c>
      <c r="N81" t="s">
        <v>634</v>
      </c>
      <c r="O81" t="s">
        <v>654</v>
      </c>
      <c r="P81" t="s">
        <v>22</v>
      </c>
      <c r="Q81" t="s">
        <v>655</v>
      </c>
      <c r="R81" t="s">
        <v>635</v>
      </c>
      <c r="S81" t="s">
        <v>634</v>
      </c>
      <c r="T81" t="s">
        <v>20862</v>
      </c>
    </row>
    <row r="82" spans="1:20" x14ac:dyDescent="0.25">
      <c r="A82" t="s">
        <v>20</v>
      </c>
      <c r="B82" t="s">
        <v>21</v>
      </c>
      <c r="C82">
        <v>50</v>
      </c>
      <c r="D82">
        <v>2</v>
      </c>
      <c r="E82" t="s">
        <v>20863</v>
      </c>
      <c r="F82">
        <v>200</v>
      </c>
      <c r="G82">
        <v>0</v>
      </c>
      <c r="H82" t="s">
        <v>703</v>
      </c>
      <c r="I82" t="s">
        <v>20861</v>
      </c>
      <c r="J82" t="s">
        <v>819</v>
      </c>
      <c r="K82" t="s">
        <v>634</v>
      </c>
      <c r="L82" t="s">
        <v>635</v>
      </c>
      <c r="M82" t="s">
        <v>20864</v>
      </c>
      <c r="N82" t="s">
        <v>634</v>
      </c>
      <c r="O82" t="s">
        <v>654</v>
      </c>
      <c r="P82" t="s">
        <v>22</v>
      </c>
      <c r="Q82" t="s">
        <v>655</v>
      </c>
      <c r="R82" t="s">
        <v>635</v>
      </c>
      <c r="S82" t="s">
        <v>634</v>
      </c>
      <c r="T82" t="s">
        <v>20864</v>
      </c>
    </row>
    <row r="83" spans="1:20" x14ac:dyDescent="0.25">
      <c r="A83" t="s">
        <v>23</v>
      </c>
      <c r="B83" t="s">
        <v>24</v>
      </c>
      <c r="C83">
        <v>50</v>
      </c>
      <c r="D83">
        <v>2</v>
      </c>
      <c r="E83" t="s">
        <v>20863</v>
      </c>
      <c r="F83">
        <v>200</v>
      </c>
      <c r="G83">
        <v>0</v>
      </c>
      <c r="H83" t="s">
        <v>703</v>
      </c>
      <c r="I83" t="s">
        <v>20861</v>
      </c>
      <c r="J83" t="s">
        <v>819</v>
      </c>
      <c r="K83" t="s">
        <v>634</v>
      </c>
      <c r="L83" t="s">
        <v>635</v>
      </c>
      <c r="M83" t="s">
        <v>20864</v>
      </c>
      <c r="N83" t="s">
        <v>634</v>
      </c>
      <c r="O83" t="s">
        <v>654</v>
      </c>
      <c r="P83" t="s">
        <v>22</v>
      </c>
      <c r="Q83" t="s">
        <v>655</v>
      </c>
      <c r="R83" t="s">
        <v>635</v>
      </c>
      <c r="S83" t="s">
        <v>634</v>
      </c>
      <c r="T83" t="s">
        <v>20864</v>
      </c>
    </row>
    <row r="84" spans="1:20" x14ac:dyDescent="0.25">
      <c r="A84" t="s">
        <v>25</v>
      </c>
      <c r="B84" t="s">
        <v>26</v>
      </c>
      <c r="C84">
        <v>50</v>
      </c>
      <c r="D84">
        <v>2</v>
      </c>
      <c r="E84" t="s">
        <v>20863</v>
      </c>
      <c r="F84">
        <v>200</v>
      </c>
      <c r="G84">
        <v>0</v>
      </c>
      <c r="H84" t="s">
        <v>703</v>
      </c>
      <c r="I84" t="s">
        <v>20861</v>
      </c>
      <c r="J84" t="s">
        <v>819</v>
      </c>
      <c r="K84" t="s">
        <v>634</v>
      </c>
      <c r="L84" t="s">
        <v>635</v>
      </c>
      <c r="M84" t="s">
        <v>20864</v>
      </c>
      <c r="N84" t="s">
        <v>634</v>
      </c>
      <c r="O84" t="s">
        <v>654</v>
      </c>
      <c r="P84" t="s">
        <v>22</v>
      </c>
      <c r="Q84" t="s">
        <v>655</v>
      </c>
      <c r="R84" t="s">
        <v>635</v>
      </c>
      <c r="S84" t="s">
        <v>634</v>
      </c>
      <c r="T84" t="s">
        <v>20864</v>
      </c>
    </row>
    <row r="85" spans="1:20" x14ac:dyDescent="0.25">
      <c r="A85" t="s">
        <v>20</v>
      </c>
      <c r="B85" t="s">
        <v>21</v>
      </c>
      <c r="C85">
        <v>50</v>
      </c>
      <c r="D85">
        <v>1</v>
      </c>
      <c r="E85" t="s">
        <v>20865</v>
      </c>
      <c r="F85">
        <v>100</v>
      </c>
      <c r="G85">
        <v>0</v>
      </c>
      <c r="H85" t="s">
        <v>631</v>
      </c>
      <c r="I85" t="s">
        <v>20866</v>
      </c>
      <c r="J85" t="s">
        <v>652</v>
      </c>
      <c r="K85" t="s">
        <v>634</v>
      </c>
      <c r="L85" t="s">
        <v>635</v>
      </c>
      <c r="M85" t="s">
        <v>20867</v>
      </c>
      <c r="N85" t="s">
        <v>634</v>
      </c>
      <c r="O85" t="s">
        <v>654</v>
      </c>
      <c r="P85" t="s">
        <v>22</v>
      </c>
      <c r="Q85" t="s">
        <v>655</v>
      </c>
      <c r="R85" t="s">
        <v>635</v>
      </c>
      <c r="S85" t="s">
        <v>634</v>
      </c>
      <c r="T85" t="s">
        <v>20867</v>
      </c>
    </row>
    <row r="86" spans="1:20" x14ac:dyDescent="0.25">
      <c r="A86" t="s">
        <v>23</v>
      </c>
      <c r="B86" t="s">
        <v>24</v>
      </c>
      <c r="C86">
        <v>50</v>
      </c>
      <c r="D86">
        <v>1</v>
      </c>
      <c r="E86" t="s">
        <v>20865</v>
      </c>
      <c r="F86">
        <v>100</v>
      </c>
      <c r="G86">
        <v>0</v>
      </c>
      <c r="H86" t="s">
        <v>631</v>
      </c>
      <c r="I86" t="s">
        <v>20866</v>
      </c>
      <c r="J86" t="s">
        <v>652</v>
      </c>
      <c r="K86" t="s">
        <v>634</v>
      </c>
      <c r="L86" t="s">
        <v>635</v>
      </c>
      <c r="M86" t="s">
        <v>20867</v>
      </c>
      <c r="N86" t="s">
        <v>634</v>
      </c>
      <c r="O86" t="s">
        <v>654</v>
      </c>
      <c r="P86" t="s">
        <v>22</v>
      </c>
      <c r="Q86" t="s">
        <v>655</v>
      </c>
      <c r="R86" t="s">
        <v>635</v>
      </c>
      <c r="S86" t="s">
        <v>634</v>
      </c>
      <c r="T86" t="s">
        <v>20867</v>
      </c>
    </row>
    <row r="87" spans="1:20" x14ac:dyDescent="0.25">
      <c r="A87" t="s">
        <v>25</v>
      </c>
      <c r="B87" t="s">
        <v>26</v>
      </c>
      <c r="C87">
        <v>50</v>
      </c>
      <c r="D87">
        <v>1</v>
      </c>
      <c r="E87" t="s">
        <v>20865</v>
      </c>
      <c r="F87">
        <v>100</v>
      </c>
      <c r="G87">
        <v>0</v>
      </c>
      <c r="H87" t="s">
        <v>631</v>
      </c>
      <c r="I87" t="s">
        <v>20866</v>
      </c>
      <c r="J87" t="s">
        <v>652</v>
      </c>
      <c r="K87" t="s">
        <v>634</v>
      </c>
      <c r="L87" t="s">
        <v>635</v>
      </c>
      <c r="M87" t="s">
        <v>20867</v>
      </c>
      <c r="N87" t="s">
        <v>634</v>
      </c>
      <c r="O87" t="s">
        <v>654</v>
      </c>
      <c r="P87" t="s">
        <v>22</v>
      </c>
      <c r="Q87" t="s">
        <v>655</v>
      </c>
      <c r="R87" t="s">
        <v>635</v>
      </c>
      <c r="S87" t="s">
        <v>634</v>
      </c>
      <c r="T87" t="s">
        <v>20867</v>
      </c>
    </row>
    <row r="88" spans="1:20" x14ac:dyDescent="0.25">
      <c r="A88" t="s">
        <v>20</v>
      </c>
      <c r="B88" t="s">
        <v>21</v>
      </c>
      <c r="C88">
        <v>50</v>
      </c>
      <c r="D88">
        <v>2</v>
      </c>
      <c r="E88" t="s">
        <v>20868</v>
      </c>
      <c r="F88">
        <v>200</v>
      </c>
      <c r="G88">
        <v>0</v>
      </c>
      <c r="H88" t="s">
        <v>703</v>
      </c>
      <c r="I88" t="s">
        <v>20869</v>
      </c>
      <c r="J88" t="s">
        <v>749</v>
      </c>
      <c r="K88" t="s">
        <v>634</v>
      </c>
      <c r="L88" t="s">
        <v>635</v>
      </c>
      <c r="M88" t="s">
        <v>20870</v>
      </c>
      <c r="N88" t="s">
        <v>634</v>
      </c>
      <c r="O88" t="s">
        <v>637</v>
      </c>
      <c r="P88" t="s">
        <v>22</v>
      </c>
      <c r="Q88" t="s">
        <v>638</v>
      </c>
      <c r="R88" t="s">
        <v>635</v>
      </c>
      <c r="S88" t="s">
        <v>634</v>
      </c>
      <c r="T88" t="s">
        <v>20870</v>
      </c>
    </row>
    <row r="89" spans="1:20" x14ac:dyDescent="0.25">
      <c r="A89" t="s">
        <v>23</v>
      </c>
      <c r="B89" t="s">
        <v>24</v>
      </c>
      <c r="C89">
        <v>50</v>
      </c>
      <c r="D89">
        <v>2</v>
      </c>
      <c r="E89" t="s">
        <v>20868</v>
      </c>
      <c r="F89">
        <v>200</v>
      </c>
      <c r="G89">
        <v>0</v>
      </c>
      <c r="H89" t="s">
        <v>703</v>
      </c>
      <c r="I89" t="s">
        <v>20869</v>
      </c>
      <c r="J89" t="s">
        <v>749</v>
      </c>
      <c r="K89" t="s">
        <v>634</v>
      </c>
      <c r="L89" t="s">
        <v>635</v>
      </c>
      <c r="M89" t="s">
        <v>20870</v>
      </c>
      <c r="N89" t="s">
        <v>634</v>
      </c>
      <c r="O89" t="s">
        <v>637</v>
      </c>
      <c r="P89" t="s">
        <v>22</v>
      </c>
      <c r="Q89" t="s">
        <v>638</v>
      </c>
      <c r="R89" t="s">
        <v>635</v>
      </c>
      <c r="S89" t="s">
        <v>634</v>
      </c>
      <c r="T89" t="s">
        <v>20870</v>
      </c>
    </row>
    <row r="90" spans="1:20" x14ac:dyDescent="0.25">
      <c r="A90" t="s">
        <v>25</v>
      </c>
      <c r="B90" t="s">
        <v>26</v>
      </c>
      <c r="C90">
        <v>50</v>
      </c>
      <c r="D90">
        <v>2</v>
      </c>
      <c r="E90" t="s">
        <v>20868</v>
      </c>
      <c r="F90">
        <v>200</v>
      </c>
      <c r="G90">
        <v>0</v>
      </c>
      <c r="H90" t="s">
        <v>703</v>
      </c>
      <c r="I90" t="s">
        <v>20869</v>
      </c>
      <c r="J90" t="s">
        <v>749</v>
      </c>
      <c r="K90" t="s">
        <v>634</v>
      </c>
      <c r="L90" t="s">
        <v>635</v>
      </c>
      <c r="M90" t="s">
        <v>20870</v>
      </c>
      <c r="N90" t="s">
        <v>634</v>
      </c>
      <c r="O90" t="s">
        <v>637</v>
      </c>
      <c r="P90" t="s">
        <v>22</v>
      </c>
      <c r="Q90" t="s">
        <v>638</v>
      </c>
      <c r="R90" t="s">
        <v>635</v>
      </c>
      <c r="S90" t="s">
        <v>634</v>
      </c>
      <c r="T90" t="s">
        <v>20870</v>
      </c>
    </row>
    <row r="91" spans="1:20" x14ac:dyDescent="0.25">
      <c r="A91" t="s">
        <v>164</v>
      </c>
      <c r="B91" t="s">
        <v>165</v>
      </c>
      <c r="C91">
        <v>33.333333333333336</v>
      </c>
      <c r="D91">
        <v>3</v>
      </c>
      <c r="E91" t="s">
        <v>20871</v>
      </c>
      <c r="F91">
        <v>100</v>
      </c>
      <c r="G91">
        <v>0</v>
      </c>
      <c r="H91" t="s">
        <v>631</v>
      </c>
      <c r="I91" t="s">
        <v>20872</v>
      </c>
      <c r="J91" t="s">
        <v>1976</v>
      </c>
      <c r="K91" t="s">
        <v>634</v>
      </c>
      <c r="L91" t="s">
        <v>635</v>
      </c>
      <c r="M91" t="s">
        <v>20873</v>
      </c>
      <c r="N91" t="s">
        <v>634</v>
      </c>
      <c r="O91" t="s">
        <v>637</v>
      </c>
      <c r="P91" t="s">
        <v>22</v>
      </c>
      <c r="Q91" t="s">
        <v>638</v>
      </c>
      <c r="R91" t="s">
        <v>635</v>
      </c>
      <c r="S91" t="s">
        <v>634</v>
      </c>
      <c r="T91" t="s">
        <v>20873</v>
      </c>
    </row>
    <row r="92" spans="1:20" x14ac:dyDescent="0.25">
      <c r="A92" t="s">
        <v>121</v>
      </c>
      <c r="B92" t="s">
        <v>122</v>
      </c>
      <c r="C92">
        <v>15</v>
      </c>
      <c r="D92">
        <v>5</v>
      </c>
      <c r="E92" t="s">
        <v>20874</v>
      </c>
      <c r="F92">
        <v>112</v>
      </c>
      <c r="G92">
        <v>37</v>
      </c>
      <c r="H92" t="s">
        <v>631</v>
      </c>
      <c r="I92" t="s">
        <v>16414</v>
      </c>
      <c r="J92" t="s">
        <v>20875</v>
      </c>
      <c r="K92" t="s">
        <v>3441</v>
      </c>
      <c r="L92" t="s">
        <v>13930</v>
      </c>
      <c r="M92" t="s">
        <v>20876</v>
      </c>
      <c r="N92" t="s">
        <v>634</v>
      </c>
      <c r="O92" t="s">
        <v>894</v>
      </c>
      <c r="P92" t="s">
        <v>43</v>
      </c>
      <c r="Q92" t="s">
        <v>648</v>
      </c>
      <c r="R92" t="s">
        <v>635</v>
      </c>
      <c r="S92" t="s">
        <v>634</v>
      </c>
      <c r="T92" t="s">
        <v>20876</v>
      </c>
    </row>
    <row r="93" spans="1:20" x14ac:dyDescent="0.25">
      <c r="A93" t="s">
        <v>20</v>
      </c>
      <c r="B93" t="s">
        <v>21</v>
      </c>
      <c r="C93">
        <v>50</v>
      </c>
      <c r="D93">
        <v>1</v>
      </c>
      <c r="E93" t="s">
        <v>20877</v>
      </c>
      <c r="F93">
        <v>100</v>
      </c>
      <c r="G93">
        <v>0</v>
      </c>
      <c r="H93" t="s">
        <v>703</v>
      </c>
      <c r="I93" t="s">
        <v>20878</v>
      </c>
      <c r="J93" t="s">
        <v>736</v>
      </c>
      <c r="K93" t="s">
        <v>634</v>
      </c>
      <c r="L93" t="s">
        <v>635</v>
      </c>
      <c r="M93" t="s">
        <v>20879</v>
      </c>
      <c r="N93" t="s">
        <v>634</v>
      </c>
      <c r="O93" t="s">
        <v>637</v>
      </c>
      <c r="P93" t="s">
        <v>22</v>
      </c>
      <c r="Q93" t="s">
        <v>638</v>
      </c>
      <c r="R93" t="s">
        <v>635</v>
      </c>
      <c r="S93" t="s">
        <v>634</v>
      </c>
      <c r="T93" t="s">
        <v>20879</v>
      </c>
    </row>
    <row r="94" spans="1:20" x14ac:dyDescent="0.25">
      <c r="A94" t="s">
        <v>23</v>
      </c>
      <c r="B94" t="s">
        <v>24</v>
      </c>
      <c r="C94">
        <v>50</v>
      </c>
      <c r="D94">
        <v>1</v>
      </c>
      <c r="E94" t="s">
        <v>20877</v>
      </c>
      <c r="F94">
        <v>100</v>
      </c>
      <c r="G94">
        <v>0</v>
      </c>
      <c r="H94" t="s">
        <v>703</v>
      </c>
      <c r="I94" t="s">
        <v>20878</v>
      </c>
      <c r="J94" t="s">
        <v>736</v>
      </c>
      <c r="K94" t="s">
        <v>634</v>
      </c>
      <c r="L94" t="s">
        <v>635</v>
      </c>
      <c r="M94" t="s">
        <v>20879</v>
      </c>
      <c r="N94" t="s">
        <v>634</v>
      </c>
      <c r="O94" t="s">
        <v>637</v>
      </c>
      <c r="P94" t="s">
        <v>22</v>
      </c>
      <c r="Q94" t="s">
        <v>638</v>
      </c>
      <c r="R94" t="s">
        <v>635</v>
      </c>
      <c r="S94" t="s">
        <v>634</v>
      </c>
      <c r="T94" t="s">
        <v>20879</v>
      </c>
    </row>
    <row r="95" spans="1:20" x14ac:dyDescent="0.25">
      <c r="A95" t="s">
        <v>25</v>
      </c>
      <c r="B95" t="s">
        <v>26</v>
      </c>
      <c r="C95">
        <v>50</v>
      </c>
      <c r="D95">
        <v>1</v>
      </c>
      <c r="E95" t="s">
        <v>20877</v>
      </c>
      <c r="F95">
        <v>100</v>
      </c>
      <c r="G95">
        <v>0</v>
      </c>
      <c r="H95" t="s">
        <v>703</v>
      </c>
      <c r="I95" t="s">
        <v>20878</v>
      </c>
      <c r="J95" t="s">
        <v>736</v>
      </c>
      <c r="K95" t="s">
        <v>634</v>
      </c>
      <c r="L95" t="s">
        <v>635</v>
      </c>
      <c r="M95" t="s">
        <v>20879</v>
      </c>
      <c r="N95" t="s">
        <v>634</v>
      </c>
      <c r="O95" t="s">
        <v>637</v>
      </c>
      <c r="P95" t="s">
        <v>22</v>
      </c>
      <c r="Q95" t="s">
        <v>638</v>
      </c>
      <c r="R95" t="s">
        <v>635</v>
      </c>
      <c r="S95" t="s">
        <v>634</v>
      </c>
      <c r="T95" t="s">
        <v>20879</v>
      </c>
    </row>
    <row r="96" spans="1:20" x14ac:dyDescent="0.25">
      <c r="A96" t="s">
        <v>39</v>
      </c>
      <c r="B96" t="s">
        <v>44</v>
      </c>
      <c r="C96">
        <v>72</v>
      </c>
      <c r="D96">
        <v>1</v>
      </c>
      <c r="E96" t="s">
        <v>20880</v>
      </c>
      <c r="F96">
        <v>385</v>
      </c>
      <c r="G96">
        <v>0</v>
      </c>
      <c r="H96" t="s">
        <v>641</v>
      </c>
      <c r="I96" t="s">
        <v>19984</v>
      </c>
      <c r="J96" t="s">
        <v>19985</v>
      </c>
      <c r="K96" t="s">
        <v>10050</v>
      </c>
      <c r="L96" t="s">
        <v>2084</v>
      </c>
      <c r="M96" t="s">
        <v>20881</v>
      </c>
      <c r="N96" t="s">
        <v>634</v>
      </c>
      <c r="O96" t="s">
        <v>894</v>
      </c>
      <c r="P96" t="s">
        <v>43</v>
      </c>
      <c r="Q96" t="s">
        <v>648</v>
      </c>
      <c r="R96" t="s">
        <v>635</v>
      </c>
      <c r="S96" t="s">
        <v>634</v>
      </c>
      <c r="T96" t="s">
        <v>20881</v>
      </c>
    </row>
    <row r="97" spans="1:20" x14ac:dyDescent="0.25">
      <c r="A97" t="s">
        <v>25</v>
      </c>
      <c r="B97" t="s">
        <v>26</v>
      </c>
      <c r="C97">
        <v>42.666666666666657</v>
      </c>
      <c r="D97">
        <v>3</v>
      </c>
      <c r="E97" t="s">
        <v>20880</v>
      </c>
      <c r="F97">
        <v>385</v>
      </c>
      <c r="G97">
        <v>0</v>
      </c>
      <c r="H97" t="s">
        <v>641</v>
      </c>
      <c r="I97" t="s">
        <v>19984</v>
      </c>
      <c r="J97" t="s">
        <v>19985</v>
      </c>
      <c r="K97" t="s">
        <v>10050</v>
      </c>
      <c r="L97" t="s">
        <v>2084</v>
      </c>
      <c r="M97" t="s">
        <v>20881</v>
      </c>
      <c r="N97" t="s">
        <v>634</v>
      </c>
      <c r="O97" t="s">
        <v>894</v>
      </c>
      <c r="P97" t="s">
        <v>43</v>
      </c>
      <c r="Q97" t="s">
        <v>648</v>
      </c>
      <c r="R97" t="s">
        <v>635</v>
      </c>
      <c r="S97" t="s">
        <v>634</v>
      </c>
      <c r="T97" t="s">
        <v>20881</v>
      </c>
    </row>
    <row r="98" spans="1:20" x14ac:dyDescent="0.25">
      <c r="A98" t="s">
        <v>25</v>
      </c>
      <c r="B98" t="s">
        <v>26</v>
      </c>
      <c r="C98">
        <v>41</v>
      </c>
      <c r="D98">
        <v>1</v>
      </c>
      <c r="E98" t="s">
        <v>20880</v>
      </c>
      <c r="F98">
        <v>385</v>
      </c>
      <c r="G98">
        <v>0</v>
      </c>
      <c r="H98" t="s">
        <v>641</v>
      </c>
      <c r="I98" t="s">
        <v>19984</v>
      </c>
      <c r="J98" t="s">
        <v>19985</v>
      </c>
      <c r="K98" t="s">
        <v>10050</v>
      </c>
      <c r="L98" t="s">
        <v>2084</v>
      </c>
      <c r="M98" t="s">
        <v>20881</v>
      </c>
      <c r="N98" t="s">
        <v>634</v>
      </c>
      <c r="O98" t="s">
        <v>894</v>
      </c>
      <c r="P98" t="s">
        <v>43</v>
      </c>
      <c r="Q98" t="s">
        <v>648</v>
      </c>
      <c r="R98" t="s">
        <v>635</v>
      </c>
      <c r="S98" t="s">
        <v>634</v>
      </c>
      <c r="T98" t="s">
        <v>20881</v>
      </c>
    </row>
    <row r="99" spans="1:20" x14ac:dyDescent="0.25">
      <c r="A99" t="s">
        <v>118</v>
      </c>
      <c r="B99" t="s">
        <v>91</v>
      </c>
      <c r="C99">
        <v>72</v>
      </c>
      <c r="D99">
        <v>2</v>
      </c>
      <c r="E99" t="s">
        <v>20880</v>
      </c>
      <c r="F99">
        <v>385</v>
      </c>
      <c r="G99">
        <v>0</v>
      </c>
      <c r="H99" t="s">
        <v>641</v>
      </c>
      <c r="I99" t="s">
        <v>19984</v>
      </c>
      <c r="J99" t="s">
        <v>19985</v>
      </c>
      <c r="K99" t="s">
        <v>10050</v>
      </c>
      <c r="L99" t="s">
        <v>2084</v>
      </c>
      <c r="M99" t="s">
        <v>20881</v>
      </c>
      <c r="N99" t="s">
        <v>634</v>
      </c>
      <c r="O99" t="s">
        <v>894</v>
      </c>
      <c r="P99" t="s">
        <v>43</v>
      </c>
      <c r="Q99" t="s">
        <v>648</v>
      </c>
      <c r="R99" t="s">
        <v>635</v>
      </c>
      <c r="S99" t="s">
        <v>634</v>
      </c>
      <c r="T99" t="s">
        <v>20881</v>
      </c>
    </row>
    <row r="100" spans="1:20" x14ac:dyDescent="0.25">
      <c r="A100" t="s">
        <v>20</v>
      </c>
      <c r="B100" t="s">
        <v>21</v>
      </c>
      <c r="C100">
        <v>50</v>
      </c>
      <c r="D100">
        <v>1</v>
      </c>
      <c r="E100" t="s">
        <v>20882</v>
      </c>
      <c r="F100">
        <v>100</v>
      </c>
      <c r="G100">
        <v>0</v>
      </c>
      <c r="H100" t="s">
        <v>631</v>
      </c>
      <c r="I100" t="s">
        <v>9002</v>
      </c>
      <c r="J100" t="s">
        <v>840</v>
      </c>
      <c r="K100" t="s">
        <v>634</v>
      </c>
      <c r="L100" t="s">
        <v>635</v>
      </c>
      <c r="M100" t="s">
        <v>20883</v>
      </c>
      <c r="N100" t="s">
        <v>634</v>
      </c>
      <c r="O100" t="s">
        <v>654</v>
      </c>
      <c r="P100" t="s">
        <v>22</v>
      </c>
      <c r="Q100" t="s">
        <v>655</v>
      </c>
      <c r="R100" t="s">
        <v>635</v>
      </c>
      <c r="S100" t="s">
        <v>634</v>
      </c>
      <c r="T100" t="s">
        <v>20883</v>
      </c>
    </row>
    <row r="101" spans="1:20" x14ac:dyDescent="0.25">
      <c r="A101" t="s">
        <v>23</v>
      </c>
      <c r="B101" t="s">
        <v>24</v>
      </c>
      <c r="C101">
        <v>50</v>
      </c>
      <c r="D101">
        <v>1</v>
      </c>
      <c r="E101" t="s">
        <v>20882</v>
      </c>
      <c r="F101">
        <v>100</v>
      </c>
      <c r="G101">
        <v>0</v>
      </c>
      <c r="H101" t="s">
        <v>631</v>
      </c>
      <c r="I101" t="s">
        <v>9002</v>
      </c>
      <c r="J101" t="s">
        <v>840</v>
      </c>
      <c r="K101" t="s">
        <v>634</v>
      </c>
      <c r="L101" t="s">
        <v>635</v>
      </c>
      <c r="M101" t="s">
        <v>20883</v>
      </c>
      <c r="N101" t="s">
        <v>634</v>
      </c>
      <c r="O101" t="s">
        <v>654</v>
      </c>
      <c r="P101" t="s">
        <v>22</v>
      </c>
      <c r="Q101" t="s">
        <v>655</v>
      </c>
      <c r="R101" t="s">
        <v>635</v>
      </c>
      <c r="S101" t="s">
        <v>634</v>
      </c>
      <c r="T101" t="s">
        <v>20883</v>
      </c>
    </row>
    <row r="102" spans="1:20" x14ac:dyDescent="0.25">
      <c r="A102" t="s">
        <v>25</v>
      </c>
      <c r="B102" t="s">
        <v>26</v>
      </c>
      <c r="C102">
        <v>50</v>
      </c>
      <c r="D102">
        <v>1</v>
      </c>
      <c r="E102" t="s">
        <v>20882</v>
      </c>
      <c r="F102">
        <v>100</v>
      </c>
      <c r="G102">
        <v>0</v>
      </c>
      <c r="H102" t="s">
        <v>631</v>
      </c>
      <c r="I102" t="s">
        <v>9002</v>
      </c>
      <c r="J102" t="s">
        <v>840</v>
      </c>
      <c r="K102" t="s">
        <v>634</v>
      </c>
      <c r="L102" t="s">
        <v>635</v>
      </c>
      <c r="M102" t="s">
        <v>20883</v>
      </c>
      <c r="N102" t="s">
        <v>634</v>
      </c>
      <c r="O102" t="s">
        <v>654</v>
      </c>
      <c r="P102" t="s">
        <v>22</v>
      </c>
      <c r="Q102" t="s">
        <v>655</v>
      </c>
      <c r="R102" t="s">
        <v>635</v>
      </c>
      <c r="S102" t="s">
        <v>634</v>
      </c>
      <c r="T102" t="s">
        <v>20883</v>
      </c>
    </row>
    <row r="103" spans="1:20" x14ac:dyDescent="0.25">
      <c r="A103" t="s">
        <v>37</v>
      </c>
      <c r="B103" t="s">
        <v>38</v>
      </c>
      <c r="C103">
        <v>66.666666666666671</v>
      </c>
      <c r="D103">
        <v>6</v>
      </c>
      <c r="E103" t="s">
        <v>20884</v>
      </c>
      <c r="F103">
        <v>200</v>
      </c>
      <c r="G103">
        <v>0</v>
      </c>
      <c r="H103" t="s">
        <v>631</v>
      </c>
      <c r="I103" t="s">
        <v>19154</v>
      </c>
      <c r="J103" t="s">
        <v>845</v>
      </c>
      <c r="K103" t="s">
        <v>634</v>
      </c>
      <c r="L103" t="s">
        <v>635</v>
      </c>
      <c r="M103" t="s">
        <v>20885</v>
      </c>
      <c r="N103" t="s">
        <v>634</v>
      </c>
      <c r="O103" t="s">
        <v>637</v>
      </c>
      <c r="P103" t="s">
        <v>22</v>
      </c>
      <c r="Q103" t="s">
        <v>638</v>
      </c>
      <c r="R103" t="s">
        <v>635</v>
      </c>
      <c r="S103" t="s">
        <v>634</v>
      </c>
      <c r="T103" t="s">
        <v>20885</v>
      </c>
    </row>
    <row r="104" spans="1:20" x14ac:dyDescent="0.25">
      <c r="A104" t="s">
        <v>20</v>
      </c>
      <c r="B104" t="s">
        <v>21</v>
      </c>
      <c r="C104">
        <v>50</v>
      </c>
      <c r="D104">
        <v>1</v>
      </c>
      <c r="E104" t="s">
        <v>20886</v>
      </c>
      <c r="F104">
        <v>100</v>
      </c>
      <c r="G104">
        <v>0</v>
      </c>
      <c r="H104" t="s">
        <v>703</v>
      </c>
      <c r="I104" t="s">
        <v>20887</v>
      </c>
      <c r="J104" t="s">
        <v>755</v>
      </c>
      <c r="K104" t="s">
        <v>634</v>
      </c>
      <c r="L104" t="s">
        <v>635</v>
      </c>
      <c r="M104" t="s">
        <v>20888</v>
      </c>
      <c r="N104" t="s">
        <v>634</v>
      </c>
      <c r="O104" t="s">
        <v>637</v>
      </c>
      <c r="P104" t="s">
        <v>22</v>
      </c>
      <c r="Q104" t="s">
        <v>638</v>
      </c>
      <c r="R104" t="s">
        <v>635</v>
      </c>
      <c r="S104" t="s">
        <v>634</v>
      </c>
      <c r="T104" t="s">
        <v>20888</v>
      </c>
    </row>
    <row r="105" spans="1:20" x14ac:dyDescent="0.25">
      <c r="A105" t="s">
        <v>23</v>
      </c>
      <c r="B105" t="s">
        <v>24</v>
      </c>
      <c r="C105">
        <v>50</v>
      </c>
      <c r="D105">
        <v>1</v>
      </c>
      <c r="E105" t="s">
        <v>20886</v>
      </c>
      <c r="F105">
        <v>100</v>
      </c>
      <c r="G105">
        <v>0</v>
      </c>
      <c r="H105" t="s">
        <v>703</v>
      </c>
      <c r="I105" t="s">
        <v>20887</v>
      </c>
      <c r="J105" t="s">
        <v>755</v>
      </c>
      <c r="K105" t="s">
        <v>634</v>
      </c>
      <c r="L105" t="s">
        <v>635</v>
      </c>
      <c r="M105" t="s">
        <v>20888</v>
      </c>
      <c r="N105" t="s">
        <v>634</v>
      </c>
      <c r="O105" t="s">
        <v>637</v>
      </c>
      <c r="P105" t="s">
        <v>22</v>
      </c>
      <c r="Q105" t="s">
        <v>638</v>
      </c>
      <c r="R105" t="s">
        <v>635</v>
      </c>
      <c r="S105" t="s">
        <v>634</v>
      </c>
      <c r="T105" t="s">
        <v>20888</v>
      </c>
    </row>
    <row r="106" spans="1:20" x14ac:dyDescent="0.25">
      <c r="A106" t="s">
        <v>25</v>
      </c>
      <c r="B106" t="s">
        <v>26</v>
      </c>
      <c r="C106">
        <v>50</v>
      </c>
      <c r="D106">
        <v>1</v>
      </c>
      <c r="E106" t="s">
        <v>20886</v>
      </c>
      <c r="F106">
        <v>100</v>
      </c>
      <c r="G106">
        <v>0</v>
      </c>
      <c r="H106" t="s">
        <v>703</v>
      </c>
      <c r="I106" t="s">
        <v>20887</v>
      </c>
      <c r="J106" t="s">
        <v>755</v>
      </c>
      <c r="K106" t="s">
        <v>634</v>
      </c>
      <c r="L106" t="s">
        <v>635</v>
      </c>
      <c r="M106" t="s">
        <v>20888</v>
      </c>
      <c r="N106" t="s">
        <v>634</v>
      </c>
      <c r="O106" t="s">
        <v>637</v>
      </c>
      <c r="P106" t="s">
        <v>22</v>
      </c>
      <c r="Q106" t="s">
        <v>638</v>
      </c>
      <c r="R106" t="s">
        <v>635</v>
      </c>
      <c r="S106" t="s">
        <v>634</v>
      </c>
      <c r="T106" t="s">
        <v>20888</v>
      </c>
    </row>
    <row r="107" spans="1:20" x14ac:dyDescent="0.25">
      <c r="A107" t="s">
        <v>20</v>
      </c>
      <c r="B107" t="s">
        <v>21</v>
      </c>
      <c r="C107">
        <v>50</v>
      </c>
      <c r="D107">
        <v>1</v>
      </c>
      <c r="E107" t="s">
        <v>20889</v>
      </c>
      <c r="F107">
        <v>100</v>
      </c>
      <c r="G107">
        <v>0</v>
      </c>
      <c r="H107" t="s">
        <v>703</v>
      </c>
      <c r="I107" t="s">
        <v>20890</v>
      </c>
      <c r="J107" t="s">
        <v>736</v>
      </c>
      <c r="K107" t="s">
        <v>634</v>
      </c>
      <c r="L107" t="s">
        <v>635</v>
      </c>
      <c r="M107" t="s">
        <v>20891</v>
      </c>
      <c r="N107" t="s">
        <v>634</v>
      </c>
      <c r="O107" t="s">
        <v>654</v>
      </c>
      <c r="P107" t="s">
        <v>22</v>
      </c>
      <c r="Q107" t="s">
        <v>655</v>
      </c>
      <c r="R107" t="s">
        <v>635</v>
      </c>
      <c r="S107" t="s">
        <v>634</v>
      </c>
      <c r="T107" t="s">
        <v>20891</v>
      </c>
    </row>
    <row r="108" spans="1:20" x14ac:dyDescent="0.25">
      <c r="A108" t="s">
        <v>23</v>
      </c>
      <c r="B108" t="s">
        <v>24</v>
      </c>
      <c r="C108">
        <v>50</v>
      </c>
      <c r="D108">
        <v>1</v>
      </c>
      <c r="E108" t="s">
        <v>20889</v>
      </c>
      <c r="F108">
        <v>100</v>
      </c>
      <c r="G108">
        <v>0</v>
      </c>
      <c r="H108" t="s">
        <v>703</v>
      </c>
      <c r="I108" t="s">
        <v>20890</v>
      </c>
      <c r="J108" t="s">
        <v>736</v>
      </c>
      <c r="K108" t="s">
        <v>634</v>
      </c>
      <c r="L108" t="s">
        <v>635</v>
      </c>
      <c r="M108" t="s">
        <v>20891</v>
      </c>
      <c r="N108" t="s">
        <v>634</v>
      </c>
      <c r="O108" t="s">
        <v>654</v>
      </c>
      <c r="P108" t="s">
        <v>22</v>
      </c>
      <c r="Q108" t="s">
        <v>655</v>
      </c>
      <c r="R108" t="s">
        <v>635</v>
      </c>
      <c r="S108" t="s">
        <v>634</v>
      </c>
      <c r="T108" t="s">
        <v>20891</v>
      </c>
    </row>
    <row r="109" spans="1:20" x14ac:dyDescent="0.25">
      <c r="A109" t="s">
        <v>25</v>
      </c>
      <c r="B109" t="s">
        <v>26</v>
      </c>
      <c r="C109">
        <v>50</v>
      </c>
      <c r="D109">
        <v>1</v>
      </c>
      <c r="E109" t="s">
        <v>20889</v>
      </c>
      <c r="F109">
        <v>100</v>
      </c>
      <c r="G109">
        <v>0</v>
      </c>
      <c r="H109" t="s">
        <v>703</v>
      </c>
      <c r="I109" t="s">
        <v>20890</v>
      </c>
      <c r="J109" t="s">
        <v>736</v>
      </c>
      <c r="K109" t="s">
        <v>634</v>
      </c>
      <c r="L109" t="s">
        <v>635</v>
      </c>
      <c r="M109" t="s">
        <v>20891</v>
      </c>
      <c r="N109" t="s">
        <v>634</v>
      </c>
      <c r="O109" t="s">
        <v>654</v>
      </c>
      <c r="P109" t="s">
        <v>22</v>
      </c>
      <c r="Q109" t="s">
        <v>655</v>
      </c>
      <c r="R109" t="s">
        <v>635</v>
      </c>
      <c r="S109" t="s">
        <v>634</v>
      </c>
      <c r="T109" t="s">
        <v>20891</v>
      </c>
    </row>
    <row r="110" spans="1:20" x14ac:dyDescent="0.25">
      <c r="A110" t="s">
        <v>20</v>
      </c>
      <c r="B110" t="s">
        <v>21</v>
      </c>
      <c r="C110">
        <v>50</v>
      </c>
      <c r="D110">
        <v>1</v>
      </c>
      <c r="E110" t="s">
        <v>20892</v>
      </c>
      <c r="F110">
        <v>100</v>
      </c>
      <c r="G110">
        <v>0</v>
      </c>
      <c r="H110" t="s">
        <v>703</v>
      </c>
      <c r="I110" t="s">
        <v>20893</v>
      </c>
      <c r="J110" t="s">
        <v>1707</v>
      </c>
      <c r="K110" t="s">
        <v>634</v>
      </c>
      <c r="L110" t="s">
        <v>635</v>
      </c>
      <c r="M110" t="s">
        <v>20894</v>
      </c>
      <c r="N110" t="s">
        <v>634</v>
      </c>
      <c r="O110" t="s">
        <v>637</v>
      </c>
      <c r="P110" t="s">
        <v>22</v>
      </c>
      <c r="Q110" t="s">
        <v>638</v>
      </c>
      <c r="R110" t="s">
        <v>635</v>
      </c>
      <c r="S110" t="s">
        <v>634</v>
      </c>
      <c r="T110" t="s">
        <v>20894</v>
      </c>
    </row>
    <row r="111" spans="1:20" x14ac:dyDescent="0.25">
      <c r="A111" t="s">
        <v>23</v>
      </c>
      <c r="B111" t="s">
        <v>24</v>
      </c>
      <c r="C111">
        <v>50</v>
      </c>
      <c r="D111">
        <v>1</v>
      </c>
      <c r="E111" t="s">
        <v>20892</v>
      </c>
      <c r="F111">
        <v>100</v>
      </c>
      <c r="G111">
        <v>0</v>
      </c>
      <c r="H111" t="s">
        <v>703</v>
      </c>
      <c r="I111" t="s">
        <v>20893</v>
      </c>
      <c r="J111" t="s">
        <v>1707</v>
      </c>
      <c r="K111" t="s">
        <v>634</v>
      </c>
      <c r="L111" t="s">
        <v>635</v>
      </c>
      <c r="M111" t="s">
        <v>20894</v>
      </c>
      <c r="N111" t="s">
        <v>634</v>
      </c>
      <c r="O111" t="s">
        <v>637</v>
      </c>
      <c r="P111" t="s">
        <v>22</v>
      </c>
      <c r="Q111" t="s">
        <v>638</v>
      </c>
      <c r="R111" t="s">
        <v>635</v>
      </c>
      <c r="S111" t="s">
        <v>634</v>
      </c>
      <c r="T111" t="s">
        <v>20894</v>
      </c>
    </row>
    <row r="112" spans="1:20" x14ac:dyDescent="0.25">
      <c r="A112" t="s">
        <v>25</v>
      </c>
      <c r="B112" t="s">
        <v>26</v>
      </c>
      <c r="C112">
        <v>50</v>
      </c>
      <c r="D112">
        <v>1</v>
      </c>
      <c r="E112" t="s">
        <v>20892</v>
      </c>
      <c r="F112">
        <v>100</v>
      </c>
      <c r="G112">
        <v>0</v>
      </c>
      <c r="H112" t="s">
        <v>703</v>
      </c>
      <c r="I112" t="s">
        <v>20893</v>
      </c>
      <c r="J112" t="s">
        <v>1707</v>
      </c>
      <c r="K112" t="s">
        <v>634</v>
      </c>
      <c r="L112" t="s">
        <v>635</v>
      </c>
      <c r="M112" t="s">
        <v>20894</v>
      </c>
      <c r="N112" t="s">
        <v>634</v>
      </c>
      <c r="O112" t="s">
        <v>637</v>
      </c>
      <c r="P112" t="s">
        <v>22</v>
      </c>
      <c r="Q112" t="s">
        <v>638</v>
      </c>
      <c r="R112" t="s">
        <v>635</v>
      </c>
      <c r="S112" t="s">
        <v>634</v>
      </c>
      <c r="T112" t="s">
        <v>20894</v>
      </c>
    </row>
    <row r="113" spans="1:20" x14ac:dyDescent="0.25">
      <c r="A113" t="s">
        <v>37</v>
      </c>
      <c r="B113" t="s">
        <v>38</v>
      </c>
      <c r="C113">
        <v>33</v>
      </c>
      <c r="D113">
        <v>10</v>
      </c>
      <c r="E113" t="s">
        <v>20895</v>
      </c>
      <c r="F113">
        <v>335</v>
      </c>
      <c r="G113">
        <v>0</v>
      </c>
      <c r="H113" t="s">
        <v>631</v>
      </c>
      <c r="I113" t="s">
        <v>20896</v>
      </c>
      <c r="J113" t="s">
        <v>1244</v>
      </c>
      <c r="K113" t="s">
        <v>634</v>
      </c>
      <c r="L113" t="s">
        <v>635</v>
      </c>
      <c r="M113" t="s">
        <v>20897</v>
      </c>
      <c r="N113" t="s">
        <v>634</v>
      </c>
      <c r="O113" t="s">
        <v>654</v>
      </c>
      <c r="P113" t="s">
        <v>22</v>
      </c>
      <c r="Q113" t="s">
        <v>655</v>
      </c>
      <c r="R113" t="s">
        <v>635</v>
      </c>
      <c r="S113" t="s">
        <v>634</v>
      </c>
      <c r="T113" t="s">
        <v>20897</v>
      </c>
    </row>
    <row r="114" spans="1:20" x14ac:dyDescent="0.25">
      <c r="A114" t="s">
        <v>31</v>
      </c>
      <c r="B114" t="s">
        <v>32</v>
      </c>
      <c r="C114">
        <v>54.5</v>
      </c>
      <c r="D114">
        <v>2</v>
      </c>
      <c r="E114" t="s">
        <v>20898</v>
      </c>
      <c r="F114">
        <v>71</v>
      </c>
      <c r="G114">
        <v>7</v>
      </c>
      <c r="H114" t="s">
        <v>641</v>
      </c>
      <c r="I114" t="s">
        <v>20899</v>
      </c>
      <c r="J114" t="s">
        <v>20900</v>
      </c>
      <c r="K114" t="s">
        <v>9028</v>
      </c>
      <c r="L114" t="s">
        <v>20901</v>
      </c>
      <c r="M114" t="s">
        <v>20902</v>
      </c>
      <c r="N114" t="s">
        <v>634</v>
      </c>
      <c r="O114" t="s">
        <v>689</v>
      </c>
      <c r="P114" t="s">
        <v>40</v>
      </c>
      <c r="Q114" t="s">
        <v>690</v>
      </c>
      <c r="R114" t="s">
        <v>635</v>
      </c>
      <c r="S114" t="s">
        <v>634</v>
      </c>
      <c r="T114" t="s">
        <v>20902</v>
      </c>
    </row>
    <row r="115" spans="1:20" x14ac:dyDescent="0.25">
      <c r="A115" t="s">
        <v>164</v>
      </c>
      <c r="B115" t="s">
        <v>165</v>
      </c>
      <c r="C115">
        <v>33.333333333333336</v>
      </c>
      <c r="D115">
        <v>3</v>
      </c>
      <c r="E115" t="s">
        <v>20903</v>
      </c>
      <c r="F115">
        <v>100</v>
      </c>
      <c r="G115">
        <v>0</v>
      </c>
      <c r="H115" t="s">
        <v>631</v>
      </c>
      <c r="I115" t="s">
        <v>20904</v>
      </c>
      <c r="J115" t="s">
        <v>886</v>
      </c>
      <c r="K115" t="s">
        <v>634</v>
      </c>
      <c r="L115" t="s">
        <v>635</v>
      </c>
      <c r="M115" t="s">
        <v>20905</v>
      </c>
      <c r="N115" t="s">
        <v>634</v>
      </c>
      <c r="O115" t="s">
        <v>637</v>
      </c>
      <c r="P115" t="s">
        <v>22</v>
      </c>
      <c r="Q115" t="s">
        <v>638</v>
      </c>
      <c r="R115" t="s">
        <v>635</v>
      </c>
      <c r="S115" t="s">
        <v>634</v>
      </c>
      <c r="T115" t="s">
        <v>20905</v>
      </c>
    </row>
    <row r="116" spans="1:20" x14ac:dyDescent="0.25">
      <c r="A116" t="s">
        <v>164</v>
      </c>
      <c r="B116" t="s">
        <v>165</v>
      </c>
      <c r="C116">
        <v>50</v>
      </c>
      <c r="D116">
        <v>6</v>
      </c>
      <c r="E116" t="s">
        <v>20906</v>
      </c>
      <c r="F116">
        <v>200</v>
      </c>
      <c r="G116">
        <v>0</v>
      </c>
      <c r="H116" t="s">
        <v>631</v>
      </c>
      <c r="I116" t="s">
        <v>20907</v>
      </c>
      <c r="J116" t="s">
        <v>3385</v>
      </c>
      <c r="K116" t="s">
        <v>634</v>
      </c>
      <c r="L116" t="s">
        <v>635</v>
      </c>
      <c r="M116" t="s">
        <v>20908</v>
      </c>
      <c r="N116" t="s">
        <v>634</v>
      </c>
      <c r="O116" t="s">
        <v>1520</v>
      </c>
      <c r="P116" t="s">
        <v>22</v>
      </c>
      <c r="Q116" t="s">
        <v>655</v>
      </c>
      <c r="R116" t="s">
        <v>635</v>
      </c>
      <c r="S116" t="s">
        <v>634</v>
      </c>
      <c r="T116" t="s">
        <v>20908</v>
      </c>
    </row>
    <row r="117" spans="1:20" x14ac:dyDescent="0.25">
      <c r="A117" t="s">
        <v>20</v>
      </c>
      <c r="B117" t="s">
        <v>21</v>
      </c>
      <c r="C117">
        <v>50</v>
      </c>
      <c r="D117">
        <v>1</v>
      </c>
      <c r="E117" t="s">
        <v>20909</v>
      </c>
      <c r="F117">
        <v>100</v>
      </c>
      <c r="G117">
        <v>0</v>
      </c>
      <c r="H117" t="s">
        <v>703</v>
      </c>
      <c r="I117" t="s">
        <v>20910</v>
      </c>
      <c r="J117" t="s">
        <v>1373</v>
      </c>
      <c r="K117" t="s">
        <v>634</v>
      </c>
      <c r="L117" t="s">
        <v>635</v>
      </c>
      <c r="M117" t="s">
        <v>20911</v>
      </c>
      <c r="N117" t="s">
        <v>634</v>
      </c>
      <c r="O117" t="s">
        <v>637</v>
      </c>
      <c r="P117" t="s">
        <v>22</v>
      </c>
      <c r="Q117" t="s">
        <v>638</v>
      </c>
      <c r="R117" t="s">
        <v>635</v>
      </c>
      <c r="S117" t="s">
        <v>634</v>
      </c>
      <c r="T117" t="s">
        <v>20911</v>
      </c>
    </row>
    <row r="118" spans="1:20" x14ac:dyDescent="0.25">
      <c r="A118" t="s">
        <v>23</v>
      </c>
      <c r="B118" t="s">
        <v>24</v>
      </c>
      <c r="C118">
        <v>50</v>
      </c>
      <c r="D118">
        <v>1</v>
      </c>
      <c r="E118" t="s">
        <v>20909</v>
      </c>
      <c r="F118">
        <v>100</v>
      </c>
      <c r="G118">
        <v>0</v>
      </c>
      <c r="H118" t="s">
        <v>703</v>
      </c>
      <c r="I118" t="s">
        <v>20910</v>
      </c>
      <c r="J118" t="s">
        <v>1373</v>
      </c>
      <c r="K118" t="s">
        <v>634</v>
      </c>
      <c r="L118" t="s">
        <v>635</v>
      </c>
      <c r="M118" t="s">
        <v>20911</v>
      </c>
      <c r="N118" t="s">
        <v>634</v>
      </c>
      <c r="O118" t="s">
        <v>637</v>
      </c>
      <c r="P118" t="s">
        <v>22</v>
      </c>
      <c r="Q118" t="s">
        <v>638</v>
      </c>
      <c r="R118" t="s">
        <v>635</v>
      </c>
      <c r="S118" t="s">
        <v>634</v>
      </c>
      <c r="T118" t="s">
        <v>20911</v>
      </c>
    </row>
    <row r="119" spans="1:20" x14ac:dyDescent="0.25">
      <c r="A119" t="s">
        <v>25</v>
      </c>
      <c r="B119" t="s">
        <v>26</v>
      </c>
      <c r="C119">
        <v>50</v>
      </c>
      <c r="D119">
        <v>1</v>
      </c>
      <c r="E119" t="s">
        <v>20909</v>
      </c>
      <c r="F119">
        <v>100</v>
      </c>
      <c r="G119">
        <v>0</v>
      </c>
      <c r="H119" t="s">
        <v>703</v>
      </c>
      <c r="I119" t="s">
        <v>20910</v>
      </c>
      <c r="J119" t="s">
        <v>1373</v>
      </c>
      <c r="K119" t="s">
        <v>634</v>
      </c>
      <c r="L119" t="s">
        <v>635</v>
      </c>
      <c r="M119" t="s">
        <v>20911</v>
      </c>
      <c r="N119" t="s">
        <v>634</v>
      </c>
      <c r="O119" t="s">
        <v>637</v>
      </c>
      <c r="P119" t="s">
        <v>22</v>
      </c>
      <c r="Q119" t="s">
        <v>638</v>
      </c>
      <c r="R119" t="s">
        <v>635</v>
      </c>
      <c r="S119" t="s">
        <v>634</v>
      </c>
      <c r="T119" t="s">
        <v>20911</v>
      </c>
    </row>
    <row r="120" spans="1:20" x14ac:dyDescent="0.25">
      <c r="A120" t="s">
        <v>20</v>
      </c>
      <c r="B120" t="s">
        <v>21</v>
      </c>
      <c r="C120">
        <v>50</v>
      </c>
      <c r="D120">
        <v>1</v>
      </c>
      <c r="E120" t="s">
        <v>20912</v>
      </c>
      <c r="F120">
        <v>100</v>
      </c>
      <c r="G120">
        <v>0</v>
      </c>
      <c r="H120" t="s">
        <v>703</v>
      </c>
      <c r="I120" t="s">
        <v>20913</v>
      </c>
      <c r="J120" t="s">
        <v>999</v>
      </c>
      <c r="K120" t="s">
        <v>634</v>
      </c>
      <c r="L120" t="s">
        <v>635</v>
      </c>
      <c r="M120" t="s">
        <v>20914</v>
      </c>
      <c r="N120" t="s">
        <v>634</v>
      </c>
      <c r="O120" t="s">
        <v>637</v>
      </c>
      <c r="P120" t="s">
        <v>22</v>
      </c>
      <c r="Q120" t="s">
        <v>638</v>
      </c>
      <c r="R120" t="s">
        <v>635</v>
      </c>
      <c r="S120" t="s">
        <v>634</v>
      </c>
      <c r="T120" t="s">
        <v>20914</v>
      </c>
    </row>
    <row r="121" spans="1:20" x14ac:dyDescent="0.25">
      <c r="A121" t="s">
        <v>23</v>
      </c>
      <c r="B121" t="s">
        <v>24</v>
      </c>
      <c r="C121">
        <v>50</v>
      </c>
      <c r="D121">
        <v>1</v>
      </c>
      <c r="E121" t="s">
        <v>20912</v>
      </c>
      <c r="F121">
        <v>100</v>
      </c>
      <c r="G121">
        <v>0</v>
      </c>
      <c r="H121" t="s">
        <v>703</v>
      </c>
      <c r="I121" t="s">
        <v>20913</v>
      </c>
      <c r="J121" t="s">
        <v>999</v>
      </c>
      <c r="K121" t="s">
        <v>634</v>
      </c>
      <c r="L121" t="s">
        <v>635</v>
      </c>
      <c r="M121" t="s">
        <v>20914</v>
      </c>
      <c r="N121" t="s">
        <v>634</v>
      </c>
      <c r="O121" t="s">
        <v>637</v>
      </c>
      <c r="P121" t="s">
        <v>22</v>
      </c>
      <c r="Q121" t="s">
        <v>638</v>
      </c>
      <c r="R121" t="s">
        <v>635</v>
      </c>
      <c r="S121" t="s">
        <v>634</v>
      </c>
      <c r="T121" t="s">
        <v>20914</v>
      </c>
    </row>
    <row r="122" spans="1:20" x14ac:dyDescent="0.25">
      <c r="A122" t="s">
        <v>25</v>
      </c>
      <c r="B122" t="s">
        <v>26</v>
      </c>
      <c r="C122">
        <v>50</v>
      </c>
      <c r="D122">
        <v>1</v>
      </c>
      <c r="E122" t="s">
        <v>20912</v>
      </c>
      <c r="F122">
        <v>100</v>
      </c>
      <c r="G122">
        <v>0</v>
      </c>
      <c r="H122" t="s">
        <v>703</v>
      </c>
      <c r="I122" t="s">
        <v>20913</v>
      </c>
      <c r="J122" t="s">
        <v>999</v>
      </c>
      <c r="K122" t="s">
        <v>634</v>
      </c>
      <c r="L122" t="s">
        <v>635</v>
      </c>
      <c r="M122" t="s">
        <v>20914</v>
      </c>
      <c r="N122" t="s">
        <v>634</v>
      </c>
      <c r="O122" t="s">
        <v>637</v>
      </c>
      <c r="P122" t="s">
        <v>22</v>
      </c>
      <c r="Q122" t="s">
        <v>638</v>
      </c>
      <c r="R122" t="s">
        <v>635</v>
      </c>
      <c r="S122" t="s">
        <v>634</v>
      </c>
      <c r="T122" t="s">
        <v>20914</v>
      </c>
    </row>
    <row r="123" spans="1:20" x14ac:dyDescent="0.25">
      <c r="A123" t="s">
        <v>20</v>
      </c>
      <c r="B123" t="s">
        <v>21</v>
      </c>
      <c r="C123">
        <v>50</v>
      </c>
      <c r="D123">
        <v>1</v>
      </c>
      <c r="E123" t="s">
        <v>20915</v>
      </c>
      <c r="F123">
        <v>100</v>
      </c>
      <c r="G123">
        <v>0</v>
      </c>
      <c r="H123" t="s">
        <v>703</v>
      </c>
      <c r="I123" t="s">
        <v>20916</v>
      </c>
      <c r="J123" t="s">
        <v>652</v>
      </c>
      <c r="K123" t="s">
        <v>634</v>
      </c>
      <c r="L123" t="s">
        <v>635</v>
      </c>
      <c r="M123" t="s">
        <v>20917</v>
      </c>
      <c r="N123" t="s">
        <v>634</v>
      </c>
      <c r="O123" t="s">
        <v>637</v>
      </c>
      <c r="P123" t="s">
        <v>22</v>
      </c>
      <c r="Q123" t="s">
        <v>638</v>
      </c>
      <c r="R123" t="s">
        <v>635</v>
      </c>
      <c r="S123" t="s">
        <v>634</v>
      </c>
      <c r="T123" t="s">
        <v>20917</v>
      </c>
    </row>
    <row r="124" spans="1:20" x14ac:dyDescent="0.25">
      <c r="A124" t="s">
        <v>23</v>
      </c>
      <c r="B124" t="s">
        <v>24</v>
      </c>
      <c r="C124">
        <v>50</v>
      </c>
      <c r="D124">
        <v>1</v>
      </c>
      <c r="E124" t="s">
        <v>20915</v>
      </c>
      <c r="F124">
        <v>100</v>
      </c>
      <c r="G124">
        <v>0</v>
      </c>
      <c r="H124" t="s">
        <v>703</v>
      </c>
      <c r="I124" t="s">
        <v>20916</v>
      </c>
      <c r="J124" t="s">
        <v>652</v>
      </c>
      <c r="K124" t="s">
        <v>634</v>
      </c>
      <c r="L124" t="s">
        <v>635</v>
      </c>
      <c r="M124" t="s">
        <v>20917</v>
      </c>
      <c r="N124" t="s">
        <v>634</v>
      </c>
      <c r="O124" t="s">
        <v>637</v>
      </c>
      <c r="P124" t="s">
        <v>22</v>
      </c>
      <c r="Q124" t="s">
        <v>638</v>
      </c>
      <c r="R124" t="s">
        <v>635</v>
      </c>
      <c r="S124" t="s">
        <v>634</v>
      </c>
      <c r="T124" t="s">
        <v>20917</v>
      </c>
    </row>
    <row r="125" spans="1:20" x14ac:dyDescent="0.25">
      <c r="A125" t="s">
        <v>25</v>
      </c>
      <c r="B125" t="s">
        <v>26</v>
      </c>
      <c r="C125">
        <v>50</v>
      </c>
      <c r="D125">
        <v>1</v>
      </c>
      <c r="E125" t="s">
        <v>20915</v>
      </c>
      <c r="F125">
        <v>100</v>
      </c>
      <c r="G125">
        <v>0</v>
      </c>
      <c r="H125" t="s">
        <v>703</v>
      </c>
      <c r="I125" t="s">
        <v>20916</v>
      </c>
      <c r="J125" t="s">
        <v>652</v>
      </c>
      <c r="K125" t="s">
        <v>634</v>
      </c>
      <c r="L125" t="s">
        <v>635</v>
      </c>
      <c r="M125" t="s">
        <v>20917</v>
      </c>
      <c r="N125" t="s">
        <v>634</v>
      </c>
      <c r="O125" t="s">
        <v>637</v>
      </c>
      <c r="P125" t="s">
        <v>22</v>
      </c>
      <c r="Q125" t="s">
        <v>638</v>
      </c>
      <c r="R125" t="s">
        <v>635</v>
      </c>
      <c r="S125" t="s">
        <v>634</v>
      </c>
      <c r="T125" t="s">
        <v>20917</v>
      </c>
    </row>
    <row r="126" spans="1:20" x14ac:dyDescent="0.25">
      <c r="A126" t="s">
        <v>89</v>
      </c>
      <c r="B126" t="s">
        <v>928</v>
      </c>
      <c r="C126">
        <v>66.333333333333329</v>
      </c>
      <c r="D126">
        <v>3</v>
      </c>
      <c r="E126" t="s">
        <v>20918</v>
      </c>
      <c r="F126">
        <v>240</v>
      </c>
      <c r="G126">
        <v>0</v>
      </c>
      <c r="H126" t="s">
        <v>641</v>
      </c>
      <c r="I126" t="s">
        <v>20919</v>
      </c>
      <c r="J126" t="s">
        <v>20920</v>
      </c>
      <c r="K126" t="s">
        <v>20921</v>
      </c>
      <c r="L126" t="s">
        <v>4507</v>
      </c>
      <c r="M126" t="s">
        <v>20922</v>
      </c>
      <c r="N126" t="s">
        <v>634</v>
      </c>
      <c r="O126" t="s">
        <v>647</v>
      </c>
      <c r="P126" t="s">
        <v>43</v>
      </c>
      <c r="Q126" t="s">
        <v>648</v>
      </c>
      <c r="R126" t="s">
        <v>635</v>
      </c>
      <c r="S126" t="s">
        <v>634</v>
      </c>
      <c r="T126" t="s">
        <v>20923</v>
      </c>
    </row>
    <row r="127" spans="1:20" x14ac:dyDescent="0.25">
      <c r="A127" t="s">
        <v>37</v>
      </c>
      <c r="B127" t="s">
        <v>38</v>
      </c>
      <c r="C127">
        <v>66.666666666666671</v>
      </c>
      <c r="D127">
        <v>3</v>
      </c>
      <c r="E127" t="s">
        <v>20924</v>
      </c>
      <c r="F127">
        <v>100</v>
      </c>
      <c r="G127">
        <v>0</v>
      </c>
      <c r="H127" t="s">
        <v>631</v>
      </c>
      <c r="I127" t="s">
        <v>15381</v>
      </c>
      <c r="J127" t="s">
        <v>705</v>
      </c>
      <c r="K127" t="s">
        <v>634</v>
      </c>
      <c r="L127" t="s">
        <v>635</v>
      </c>
      <c r="M127" t="s">
        <v>20925</v>
      </c>
      <c r="N127" t="s">
        <v>634</v>
      </c>
      <c r="O127" t="s">
        <v>637</v>
      </c>
      <c r="P127" t="s">
        <v>22</v>
      </c>
      <c r="Q127" t="s">
        <v>638</v>
      </c>
      <c r="R127" t="s">
        <v>635</v>
      </c>
      <c r="S127" t="s">
        <v>634</v>
      </c>
      <c r="T127" t="s">
        <v>20925</v>
      </c>
    </row>
    <row r="128" spans="1:20" x14ac:dyDescent="0.25">
      <c r="A128" t="s">
        <v>37</v>
      </c>
      <c r="B128" t="s">
        <v>38</v>
      </c>
      <c r="C128">
        <v>66.666666666666671</v>
      </c>
      <c r="D128">
        <v>3</v>
      </c>
      <c r="E128" t="s">
        <v>20926</v>
      </c>
      <c r="F128">
        <v>138</v>
      </c>
      <c r="G128">
        <v>38</v>
      </c>
      <c r="H128" t="s">
        <v>631</v>
      </c>
      <c r="I128" t="s">
        <v>20927</v>
      </c>
      <c r="J128" t="s">
        <v>819</v>
      </c>
      <c r="K128" t="s">
        <v>634</v>
      </c>
      <c r="L128" t="s">
        <v>635</v>
      </c>
      <c r="M128" t="s">
        <v>20925</v>
      </c>
      <c r="N128" t="s">
        <v>634</v>
      </c>
      <c r="O128" t="s">
        <v>654</v>
      </c>
      <c r="P128" t="s">
        <v>22</v>
      </c>
      <c r="Q128" t="s">
        <v>655</v>
      </c>
      <c r="R128" t="s">
        <v>635</v>
      </c>
      <c r="S128" t="s">
        <v>634</v>
      </c>
      <c r="T128" t="s">
        <v>20925</v>
      </c>
    </row>
    <row r="129" spans="1:20" x14ac:dyDescent="0.25">
      <c r="A129" t="s">
        <v>37</v>
      </c>
      <c r="B129" t="s">
        <v>38</v>
      </c>
      <c r="C129">
        <v>66.666666666666671</v>
      </c>
      <c r="D129">
        <v>3</v>
      </c>
      <c r="E129" t="s">
        <v>20928</v>
      </c>
      <c r="F129">
        <v>100</v>
      </c>
      <c r="G129">
        <v>0</v>
      </c>
      <c r="H129" t="s">
        <v>631</v>
      </c>
      <c r="I129" t="s">
        <v>15381</v>
      </c>
      <c r="J129" t="s">
        <v>705</v>
      </c>
      <c r="K129" t="s">
        <v>634</v>
      </c>
      <c r="L129" t="s">
        <v>635</v>
      </c>
      <c r="M129" t="s">
        <v>20929</v>
      </c>
      <c r="N129" t="s">
        <v>634</v>
      </c>
      <c r="O129" t="s">
        <v>637</v>
      </c>
      <c r="P129" t="s">
        <v>22</v>
      </c>
      <c r="Q129" t="s">
        <v>638</v>
      </c>
      <c r="R129" t="s">
        <v>635</v>
      </c>
      <c r="S129" t="s">
        <v>634</v>
      </c>
      <c r="T129" t="s">
        <v>20929</v>
      </c>
    </row>
    <row r="130" spans="1:20" x14ac:dyDescent="0.25">
      <c r="A130" t="s">
        <v>20</v>
      </c>
      <c r="B130" t="s">
        <v>21</v>
      </c>
      <c r="C130">
        <v>50</v>
      </c>
      <c r="D130">
        <v>1</v>
      </c>
      <c r="E130" t="s">
        <v>20930</v>
      </c>
      <c r="F130">
        <v>100</v>
      </c>
      <c r="G130">
        <v>0</v>
      </c>
      <c r="H130" t="s">
        <v>703</v>
      </c>
      <c r="I130" t="s">
        <v>20931</v>
      </c>
      <c r="J130" t="s">
        <v>749</v>
      </c>
      <c r="K130" t="s">
        <v>634</v>
      </c>
      <c r="L130" t="s">
        <v>635</v>
      </c>
      <c r="M130" t="s">
        <v>20932</v>
      </c>
      <c r="N130" t="s">
        <v>634</v>
      </c>
      <c r="O130" t="s">
        <v>637</v>
      </c>
      <c r="P130" t="s">
        <v>22</v>
      </c>
      <c r="Q130" t="s">
        <v>638</v>
      </c>
      <c r="R130" t="s">
        <v>635</v>
      </c>
      <c r="S130" t="s">
        <v>634</v>
      </c>
      <c r="T130" t="s">
        <v>20932</v>
      </c>
    </row>
    <row r="131" spans="1:20" x14ac:dyDescent="0.25">
      <c r="A131" t="s">
        <v>23</v>
      </c>
      <c r="B131" t="s">
        <v>24</v>
      </c>
      <c r="C131">
        <v>50</v>
      </c>
      <c r="D131">
        <v>1</v>
      </c>
      <c r="E131" t="s">
        <v>20930</v>
      </c>
      <c r="F131">
        <v>100</v>
      </c>
      <c r="G131">
        <v>0</v>
      </c>
      <c r="H131" t="s">
        <v>703</v>
      </c>
      <c r="I131" t="s">
        <v>20931</v>
      </c>
      <c r="J131" t="s">
        <v>749</v>
      </c>
      <c r="K131" t="s">
        <v>634</v>
      </c>
      <c r="L131" t="s">
        <v>635</v>
      </c>
      <c r="M131" t="s">
        <v>20932</v>
      </c>
      <c r="N131" t="s">
        <v>634</v>
      </c>
      <c r="O131" t="s">
        <v>637</v>
      </c>
      <c r="P131" t="s">
        <v>22</v>
      </c>
      <c r="Q131" t="s">
        <v>638</v>
      </c>
      <c r="R131" t="s">
        <v>635</v>
      </c>
      <c r="S131" t="s">
        <v>634</v>
      </c>
      <c r="T131" t="s">
        <v>20932</v>
      </c>
    </row>
    <row r="132" spans="1:20" x14ac:dyDescent="0.25">
      <c r="A132" t="s">
        <v>25</v>
      </c>
      <c r="B132" t="s">
        <v>26</v>
      </c>
      <c r="C132">
        <v>50</v>
      </c>
      <c r="D132">
        <v>1</v>
      </c>
      <c r="E132" t="s">
        <v>20930</v>
      </c>
      <c r="F132">
        <v>100</v>
      </c>
      <c r="G132">
        <v>0</v>
      </c>
      <c r="H132" t="s">
        <v>703</v>
      </c>
      <c r="I132" t="s">
        <v>20931</v>
      </c>
      <c r="J132" t="s">
        <v>749</v>
      </c>
      <c r="K132" t="s">
        <v>634</v>
      </c>
      <c r="L132" t="s">
        <v>635</v>
      </c>
      <c r="M132" t="s">
        <v>20932</v>
      </c>
      <c r="N132" t="s">
        <v>634</v>
      </c>
      <c r="O132" t="s">
        <v>637</v>
      </c>
      <c r="P132" t="s">
        <v>22</v>
      </c>
      <c r="Q132" t="s">
        <v>638</v>
      </c>
      <c r="R132" t="s">
        <v>635</v>
      </c>
      <c r="S132" t="s">
        <v>634</v>
      </c>
      <c r="T132" t="s">
        <v>20932</v>
      </c>
    </row>
    <row r="133" spans="1:20" x14ac:dyDescent="0.25">
      <c r="A133" t="s">
        <v>37</v>
      </c>
      <c r="B133" t="s">
        <v>38</v>
      </c>
      <c r="C133">
        <v>66.666666666666671</v>
      </c>
      <c r="D133">
        <v>3</v>
      </c>
      <c r="E133" t="s">
        <v>20933</v>
      </c>
      <c r="F133">
        <v>100</v>
      </c>
      <c r="G133">
        <v>0</v>
      </c>
      <c r="H133" t="s">
        <v>631</v>
      </c>
      <c r="I133" t="s">
        <v>20934</v>
      </c>
      <c r="J133" t="s">
        <v>749</v>
      </c>
      <c r="K133" t="s">
        <v>634</v>
      </c>
      <c r="L133" t="s">
        <v>635</v>
      </c>
      <c r="M133" t="s">
        <v>20935</v>
      </c>
      <c r="N133" t="s">
        <v>634</v>
      </c>
      <c r="O133" t="s">
        <v>654</v>
      </c>
      <c r="P133" t="s">
        <v>22</v>
      </c>
      <c r="Q133" t="s">
        <v>655</v>
      </c>
      <c r="R133" t="s">
        <v>635</v>
      </c>
      <c r="S133" t="s">
        <v>634</v>
      </c>
      <c r="T133" t="s">
        <v>20935</v>
      </c>
    </row>
    <row r="134" spans="1:20" x14ac:dyDescent="0.25">
      <c r="A134" t="s">
        <v>20</v>
      </c>
      <c r="B134" t="s">
        <v>21</v>
      </c>
      <c r="C134">
        <v>50</v>
      </c>
      <c r="D134">
        <v>1</v>
      </c>
      <c r="E134" t="s">
        <v>20936</v>
      </c>
      <c r="F134">
        <v>100</v>
      </c>
      <c r="G134">
        <v>0</v>
      </c>
      <c r="H134" t="s">
        <v>631</v>
      </c>
      <c r="I134" t="s">
        <v>20937</v>
      </c>
      <c r="J134" t="s">
        <v>814</v>
      </c>
      <c r="K134" t="s">
        <v>634</v>
      </c>
      <c r="L134" t="s">
        <v>635</v>
      </c>
      <c r="M134" t="s">
        <v>20938</v>
      </c>
      <c r="N134" t="s">
        <v>634</v>
      </c>
      <c r="O134" t="s">
        <v>637</v>
      </c>
      <c r="P134" t="s">
        <v>22</v>
      </c>
      <c r="Q134" t="s">
        <v>638</v>
      </c>
      <c r="R134" t="s">
        <v>635</v>
      </c>
      <c r="S134" t="s">
        <v>634</v>
      </c>
      <c r="T134" t="s">
        <v>20938</v>
      </c>
    </row>
    <row r="135" spans="1:20" x14ac:dyDescent="0.25">
      <c r="A135" t="s">
        <v>23</v>
      </c>
      <c r="B135" t="s">
        <v>24</v>
      </c>
      <c r="C135">
        <v>50</v>
      </c>
      <c r="D135">
        <v>1</v>
      </c>
      <c r="E135" t="s">
        <v>20936</v>
      </c>
      <c r="F135">
        <v>100</v>
      </c>
      <c r="G135">
        <v>0</v>
      </c>
      <c r="H135" t="s">
        <v>631</v>
      </c>
      <c r="I135" t="s">
        <v>20937</v>
      </c>
      <c r="J135" t="s">
        <v>814</v>
      </c>
      <c r="K135" t="s">
        <v>634</v>
      </c>
      <c r="L135" t="s">
        <v>635</v>
      </c>
      <c r="M135" t="s">
        <v>20938</v>
      </c>
      <c r="N135" t="s">
        <v>634</v>
      </c>
      <c r="O135" t="s">
        <v>637</v>
      </c>
      <c r="P135" t="s">
        <v>22</v>
      </c>
      <c r="Q135" t="s">
        <v>638</v>
      </c>
      <c r="R135" t="s">
        <v>635</v>
      </c>
      <c r="S135" t="s">
        <v>634</v>
      </c>
      <c r="T135" t="s">
        <v>20938</v>
      </c>
    </row>
    <row r="136" spans="1:20" x14ac:dyDescent="0.25">
      <c r="A136" t="s">
        <v>25</v>
      </c>
      <c r="B136" t="s">
        <v>26</v>
      </c>
      <c r="C136">
        <v>50</v>
      </c>
      <c r="D136">
        <v>1</v>
      </c>
      <c r="E136" t="s">
        <v>20936</v>
      </c>
      <c r="F136">
        <v>100</v>
      </c>
      <c r="G136">
        <v>0</v>
      </c>
      <c r="H136" t="s">
        <v>631</v>
      </c>
      <c r="I136" t="s">
        <v>20937</v>
      </c>
      <c r="J136" t="s">
        <v>814</v>
      </c>
      <c r="K136" t="s">
        <v>634</v>
      </c>
      <c r="L136" t="s">
        <v>635</v>
      </c>
      <c r="M136" t="s">
        <v>20938</v>
      </c>
      <c r="N136" t="s">
        <v>634</v>
      </c>
      <c r="O136" t="s">
        <v>637</v>
      </c>
      <c r="P136" t="s">
        <v>22</v>
      </c>
      <c r="Q136" t="s">
        <v>638</v>
      </c>
      <c r="R136" t="s">
        <v>635</v>
      </c>
      <c r="S136" t="s">
        <v>634</v>
      </c>
      <c r="T136" t="s">
        <v>20938</v>
      </c>
    </row>
    <row r="137" spans="1:20" x14ac:dyDescent="0.25">
      <c r="A137" t="s">
        <v>23</v>
      </c>
      <c r="B137" t="s">
        <v>781</v>
      </c>
      <c r="C137">
        <v>46</v>
      </c>
      <c r="D137">
        <v>1</v>
      </c>
      <c r="E137" t="s">
        <v>20939</v>
      </c>
      <c r="F137">
        <v>236</v>
      </c>
      <c r="G137">
        <v>45</v>
      </c>
      <c r="H137" t="s">
        <v>641</v>
      </c>
      <c r="I137" t="s">
        <v>20940</v>
      </c>
      <c r="J137" t="s">
        <v>20941</v>
      </c>
      <c r="K137" t="s">
        <v>1844</v>
      </c>
      <c r="L137" t="s">
        <v>20942</v>
      </c>
      <c r="M137" t="s">
        <v>20943</v>
      </c>
      <c r="N137" t="s">
        <v>634</v>
      </c>
      <c r="O137" t="s">
        <v>689</v>
      </c>
      <c r="P137" t="s">
        <v>40</v>
      </c>
      <c r="Q137" t="s">
        <v>690</v>
      </c>
      <c r="R137" t="s">
        <v>635</v>
      </c>
      <c r="S137" t="s">
        <v>634</v>
      </c>
      <c r="T137" t="s">
        <v>20943</v>
      </c>
    </row>
    <row r="138" spans="1:20" x14ac:dyDescent="0.25">
      <c r="A138" t="s">
        <v>25</v>
      </c>
      <c r="B138" t="s">
        <v>781</v>
      </c>
      <c r="C138">
        <v>46</v>
      </c>
      <c r="D138">
        <v>1</v>
      </c>
      <c r="E138" t="s">
        <v>20939</v>
      </c>
      <c r="F138">
        <v>236</v>
      </c>
      <c r="G138">
        <v>45</v>
      </c>
      <c r="H138" t="s">
        <v>641</v>
      </c>
      <c r="I138" t="s">
        <v>20940</v>
      </c>
      <c r="J138" t="s">
        <v>20941</v>
      </c>
      <c r="K138" t="s">
        <v>1844</v>
      </c>
      <c r="L138" t="s">
        <v>20942</v>
      </c>
      <c r="M138" t="s">
        <v>20943</v>
      </c>
      <c r="N138" t="s">
        <v>634</v>
      </c>
      <c r="O138" t="s">
        <v>689</v>
      </c>
      <c r="P138" t="s">
        <v>40</v>
      </c>
      <c r="Q138" t="s">
        <v>690</v>
      </c>
      <c r="R138" t="s">
        <v>635</v>
      </c>
      <c r="S138" t="s">
        <v>634</v>
      </c>
      <c r="T138" t="s">
        <v>20943</v>
      </c>
    </row>
    <row r="139" spans="1:20" x14ac:dyDescent="0.25">
      <c r="A139" t="s">
        <v>27</v>
      </c>
      <c r="B139" t="s">
        <v>28</v>
      </c>
      <c r="C139">
        <v>54.5</v>
      </c>
      <c r="D139">
        <v>2</v>
      </c>
      <c r="E139" t="s">
        <v>20939</v>
      </c>
      <c r="F139">
        <v>236</v>
      </c>
      <c r="G139">
        <v>45</v>
      </c>
      <c r="H139" t="s">
        <v>641</v>
      </c>
      <c r="I139" t="s">
        <v>20940</v>
      </c>
      <c r="J139" t="s">
        <v>20941</v>
      </c>
      <c r="K139" t="s">
        <v>1844</v>
      </c>
      <c r="L139" t="s">
        <v>20942</v>
      </c>
      <c r="M139" t="s">
        <v>20943</v>
      </c>
      <c r="N139" t="s">
        <v>634</v>
      </c>
      <c r="O139" t="s">
        <v>689</v>
      </c>
      <c r="P139" t="s">
        <v>40</v>
      </c>
      <c r="Q139" t="s">
        <v>690</v>
      </c>
      <c r="R139" t="s">
        <v>635</v>
      </c>
      <c r="S139" t="s">
        <v>634</v>
      </c>
      <c r="T139" t="s">
        <v>20943</v>
      </c>
    </row>
    <row r="140" spans="1:20" x14ac:dyDescent="0.25">
      <c r="A140" t="s">
        <v>37</v>
      </c>
      <c r="B140" t="s">
        <v>38</v>
      </c>
      <c r="C140">
        <v>66.666666666666671</v>
      </c>
      <c r="D140">
        <v>3</v>
      </c>
      <c r="E140" t="s">
        <v>20944</v>
      </c>
      <c r="F140">
        <v>100</v>
      </c>
      <c r="G140">
        <v>0</v>
      </c>
      <c r="H140" t="s">
        <v>631</v>
      </c>
      <c r="I140" t="s">
        <v>3310</v>
      </c>
      <c r="J140" t="s">
        <v>1244</v>
      </c>
      <c r="K140" t="s">
        <v>634</v>
      </c>
      <c r="L140" t="s">
        <v>635</v>
      </c>
      <c r="M140" t="s">
        <v>20945</v>
      </c>
      <c r="N140" t="s">
        <v>634</v>
      </c>
      <c r="O140" t="s">
        <v>637</v>
      </c>
      <c r="P140" t="s">
        <v>22</v>
      </c>
      <c r="Q140" t="s">
        <v>638</v>
      </c>
      <c r="R140" t="s">
        <v>635</v>
      </c>
      <c r="S140" t="s">
        <v>634</v>
      </c>
      <c r="T140" t="s">
        <v>20946</v>
      </c>
    </row>
    <row r="141" spans="1:20" x14ac:dyDescent="0.25">
      <c r="A141" t="s">
        <v>20</v>
      </c>
      <c r="B141" t="s">
        <v>21</v>
      </c>
      <c r="C141">
        <v>50</v>
      </c>
      <c r="D141">
        <v>1</v>
      </c>
      <c r="E141" t="s">
        <v>20947</v>
      </c>
      <c r="F141">
        <v>100</v>
      </c>
      <c r="G141">
        <v>0</v>
      </c>
      <c r="H141" t="s">
        <v>703</v>
      </c>
      <c r="I141" t="s">
        <v>20948</v>
      </c>
      <c r="J141" t="s">
        <v>850</v>
      </c>
      <c r="K141" t="s">
        <v>634</v>
      </c>
      <c r="L141" t="s">
        <v>635</v>
      </c>
      <c r="M141" t="s">
        <v>20949</v>
      </c>
      <c r="N141" t="s">
        <v>634</v>
      </c>
      <c r="O141" t="s">
        <v>654</v>
      </c>
      <c r="P141" t="s">
        <v>22</v>
      </c>
      <c r="Q141" t="s">
        <v>655</v>
      </c>
      <c r="R141" t="s">
        <v>635</v>
      </c>
      <c r="S141" t="s">
        <v>634</v>
      </c>
      <c r="T141" t="s">
        <v>20949</v>
      </c>
    </row>
    <row r="142" spans="1:20" x14ac:dyDescent="0.25">
      <c r="A142" t="s">
        <v>23</v>
      </c>
      <c r="B142" t="s">
        <v>24</v>
      </c>
      <c r="C142">
        <v>50</v>
      </c>
      <c r="D142">
        <v>1</v>
      </c>
      <c r="E142" t="s">
        <v>20947</v>
      </c>
      <c r="F142">
        <v>100</v>
      </c>
      <c r="G142">
        <v>0</v>
      </c>
      <c r="H142" t="s">
        <v>703</v>
      </c>
      <c r="I142" t="s">
        <v>20948</v>
      </c>
      <c r="J142" t="s">
        <v>850</v>
      </c>
      <c r="K142" t="s">
        <v>634</v>
      </c>
      <c r="L142" t="s">
        <v>635</v>
      </c>
      <c r="M142" t="s">
        <v>20949</v>
      </c>
      <c r="N142" t="s">
        <v>634</v>
      </c>
      <c r="O142" t="s">
        <v>654</v>
      </c>
      <c r="P142" t="s">
        <v>22</v>
      </c>
      <c r="Q142" t="s">
        <v>655</v>
      </c>
      <c r="R142" t="s">
        <v>635</v>
      </c>
      <c r="S142" t="s">
        <v>634</v>
      </c>
      <c r="T142" t="s">
        <v>20949</v>
      </c>
    </row>
    <row r="143" spans="1:20" x14ac:dyDescent="0.25">
      <c r="A143" t="s">
        <v>25</v>
      </c>
      <c r="B143" t="s">
        <v>26</v>
      </c>
      <c r="C143">
        <v>50</v>
      </c>
      <c r="D143">
        <v>1</v>
      </c>
      <c r="E143" t="s">
        <v>20947</v>
      </c>
      <c r="F143">
        <v>100</v>
      </c>
      <c r="G143">
        <v>0</v>
      </c>
      <c r="H143" t="s">
        <v>703</v>
      </c>
      <c r="I143" t="s">
        <v>20948</v>
      </c>
      <c r="J143" t="s">
        <v>850</v>
      </c>
      <c r="K143" t="s">
        <v>634</v>
      </c>
      <c r="L143" t="s">
        <v>635</v>
      </c>
      <c r="M143" t="s">
        <v>20949</v>
      </c>
      <c r="N143" t="s">
        <v>634</v>
      </c>
      <c r="O143" t="s">
        <v>654</v>
      </c>
      <c r="P143" t="s">
        <v>22</v>
      </c>
      <c r="Q143" t="s">
        <v>655</v>
      </c>
      <c r="R143" t="s">
        <v>635</v>
      </c>
      <c r="S143" t="s">
        <v>634</v>
      </c>
      <c r="T143" t="s">
        <v>20949</v>
      </c>
    </row>
    <row r="144" spans="1:20" x14ac:dyDescent="0.25">
      <c r="A144" t="s">
        <v>20</v>
      </c>
      <c r="B144" t="s">
        <v>21</v>
      </c>
      <c r="C144">
        <v>50</v>
      </c>
      <c r="D144">
        <v>2</v>
      </c>
      <c r="E144" t="s">
        <v>20950</v>
      </c>
      <c r="F144">
        <v>200</v>
      </c>
      <c r="G144">
        <v>0</v>
      </c>
      <c r="H144" t="s">
        <v>703</v>
      </c>
      <c r="I144" t="s">
        <v>20951</v>
      </c>
      <c r="J144" t="s">
        <v>2318</v>
      </c>
      <c r="K144" t="s">
        <v>634</v>
      </c>
      <c r="L144" t="s">
        <v>635</v>
      </c>
      <c r="M144" t="s">
        <v>20952</v>
      </c>
      <c r="N144" t="s">
        <v>634</v>
      </c>
      <c r="O144" t="s">
        <v>637</v>
      </c>
      <c r="P144" t="s">
        <v>22</v>
      </c>
      <c r="Q144" t="s">
        <v>638</v>
      </c>
      <c r="R144" t="s">
        <v>635</v>
      </c>
      <c r="S144" t="s">
        <v>634</v>
      </c>
      <c r="T144" t="s">
        <v>20952</v>
      </c>
    </row>
    <row r="145" spans="1:20" x14ac:dyDescent="0.25">
      <c r="A145" t="s">
        <v>23</v>
      </c>
      <c r="B145" t="s">
        <v>24</v>
      </c>
      <c r="C145">
        <v>50</v>
      </c>
      <c r="D145">
        <v>2</v>
      </c>
      <c r="E145" t="s">
        <v>20950</v>
      </c>
      <c r="F145">
        <v>200</v>
      </c>
      <c r="G145">
        <v>0</v>
      </c>
      <c r="H145" t="s">
        <v>703</v>
      </c>
      <c r="I145" t="s">
        <v>20951</v>
      </c>
      <c r="J145" t="s">
        <v>2318</v>
      </c>
      <c r="K145" t="s">
        <v>634</v>
      </c>
      <c r="L145" t="s">
        <v>635</v>
      </c>
      <c r="M145" t="s">
        <v>20952</v>
      </c>
      <c r="N145" t="s">
        <v>634</v>
      </c>
      <c r="O145" t="s">
        <v>637</v>
      </c>
      <c r="P145" t="s">
        <v>22</v>
      </c>
      <c r="Q145" t="s">
        <v>638</v>
      </c>
      <c r="R145" t="s">
        <v>635</v>
      </c>
      <c r="S145" t="s">
        <v>634</v>
      </c>
      <c r="T145" t="s">
        <v>20952</v>
      </c>
    </row>
    <row r="146" spans="1:20" x14ac:dyDescent="0.25">
      <c r="A146" t="s">
        <v>25</v>
      </c>
      <c r="B146" t="s">
        <v>26</v>
      </c>
      <c r="C146">
        <v>50</v>
      </c>
      <c r="D146">
        <v>2</v>
      </c>
      <c r="E146" t="s">
        <v>20950</v>
      </c>
      <c r="F146">
        <v>200</v>
      </c>
      <c r="G146">
        <v>0</v>
      </c>
      <c r="H146" t="s">
        <v>703</v>
      </c>
      <c r="I146" t="s">
        <v>20951</v>
      </c>
      <c r="J146" t="s">
        <v>2318</v>
      </c>
      <c r="K146" t="s">
        <v>634</v>
      </c>
      <c r="L146" t="s">
        <v>635</v>
      </c>
      <c r="M146" t="s">
        <v>20952</v>
      </c>
      <c r="N146" t="s">
        <v>634</v>
      </c>
      <c r="O146" t="s">
        <v>637</v>
      </c>
      <c r="P146" t="s">
        <v>22</v>
      </c>
      <c r="Q146" t="s">
        <v>638</v>
      </c>
      <c r="R146" t="s">
        <v>635</v>
      </c>
      <c r="S146" t="s">
        <v>634</v>
      </c>
      <c r="T146" t="s">
        <v>20952</v>
      </c>
    </row>
    <row r="147" spans="1:20" x14ac:dyDescent="0.25">
      <c r="A147" t="s">
        <v>37</v>
      </c>
      <c r="B147" t="s">
        <v>38</v>
      </c>
      <c r="C147">
        <v>66.666666666666671</v>
      </c>
      <c r="D147">
        <v>6</v>
      </c>
      <c r="E147" t="s">
        <v>20953</v>
      </c>
      <c r="F147">
        <v>200</v>
      </c>
      <c r="G147">
        <v>0</v>
      </c>
      <c r="H147" t="s">
        <v>631</v>
      </c>
      <c r="I147" t="s">
        <v>20954</v>
      </c>
      <c r="J147" t="s">
        <v>814</v>
      </c>
      <c r="K147" t="s">
        <v>634</v>
      </c>
      <c r="L147" t="s">
        <v>635</v>
      </c>
      <c r="M147" t="s">
        <v>20955</v>
      </c>
      <c r="N147" t="s">
        <v>634</v>
      </c>
      <c r="O147" t="s">
        <v>637</v>
      </c>
      <c r="P147" t="s">
        <v>22</v>
      </c>
      <c r="Q147" t="s">
        <v>638</v>
      </c>
      <c r="R147" t="s">
        <v>635</v>
      </c>
      <c r="S147" t="s">
        <v>634</v>
      </c>
      <c r="T147" t="s">
        <v>20955</v>
      </c>
    </row>
    <row r="148" spans="1:20" x14ac:dyDescent="0.25">
      <c r="A148" t="s">
        <v>25</v>
      </c>
      <c r="B148" t="s">
        <v>26</v>
      </c>
      <c r="C148">
        <v>45</v>
      </c>
      <c r="D148">
        <v>1</v>
      </c>
      <c r="E148" t="s">
        <v>20956</v>
      </c>
      <c r="F148">
        <v>45</v>
      </c>
      <c r="G148">
        <v>0</v>
      </c>
      <c r="H148" t="s">
        <v>641</v>
      </c>
      <c r="I148" t="s">
        <v>20957</v>
      </c>
      <c r="J148" t="s">
        <v>20958</v>
      </c>
      <c r="K148" t="s">
        <v>4598</v>
      </c>
      <c r="L148" t="s">
        <v>1093</v>
      </c>
      <c r="M148" t="s">
        <v>20959</v>
      </c>
      <c r="N148" t="s">
        <v>634</v>
      </c>
      <c r="O148" t="s">
        <v>894</v>
      </c>
      <c r="P148" t="s">
        <v>43</v>
      </c>
      <c r="Q148" t="s">
        <v>648</v>
      </c>
      <c r="R148" t="s">
        <v>635</v>
      </c>
      <c r="S148" t="s">
        <v>634</v>
      </c>
      <c r="T148" t="s">
        <v>20959</v>
      </c>
    </row>
    <row r="149" spans="1:20" x14ac:dyDescent="0.25">
      <c r="A149" t="s">
        <v>164</v>
      </c>
      <c r="B149" t="s">
        <v>165</v>
      </c>
      <c r="C149">
        <v>50</v>
      </c>
      <c r="D149">
        <v>6</v>
      </c>
      <c r="E149" t="s">
        <v>20960</v>
      </c>
      <c r="F149">
        <v>200</v>
      </c>
      <c r="G149">
        <v>0</v>
      </c>
      <c r="H149" t="s">
        <v>631</v>
      </c>
      <c r="I149" t="s">
        <v>20961</v>
      </c>
      <c r="J149" t="s">
        <v>814</v>
      </c>
      <c r="K149" t="s">
        <v>634</v>
      </c>
      <c r="L149" t="s">
        <v>635</v>
      </c>
      <c r="M149" t="s">
        <v>20962</v>
      </c>
      <c r="N149" t="s">
        <v>634</v>
      </c>
      <c r="O149" t="s">
        <v>654</v>
      </c>
      <c r="P149" t="s">
        <v>22</v>
      </c>
      <c r="Q149" t="s">
        <v>655</v>
      </c>
      <c r="R149" t="s">
        <v>635</v>
      </c>
      <c r="S149" t="s">
        <v>634</v>
      </c>
      <c r="T149" t="s">
        <v>20963</v>
      </c>
    </row>
    <row r="150" spans="1:20" x14ac:dyDescent="0.25">
      <c r="A150" t="s">
        <v>20</v>
      </c>
      <c r="B150" t="s">
        <v>21</v>
      </c>
      <c r="C150">
        <v>50</v>
      </c>
      <c r="D150">
        <v>1</v>
      </c>
      <c r="E150" t="s">
        <v>20964</v>
      </c>
      <c r="F150">
        <v>100</v>
      </c>
      <c r="G150">
        <v>0</v>
      </c>
      <c r="H150" t="s">
        <v>631</v>
      </c>
      <c r="I150" t="s">
        <v>20965</v>
      </c>
      <c r="J150" t="s">
        <v>917</v>
      </c>
      <c r="K150" t="s">
        <v>634</v>
      </c>
      <c r="L150" t="s">
        <v>635</v>
      </c>
      <c r="M150" t="s">
        <v>20966</v>
      </c>
      <c r="N150" t="s">
        <v>634</v>
      </c>
      <c r="O150" t="s">
        <v>637</v>
      </c>
      <c r="P150" t="s">
        <v>22</v>
      </c>
      <c r="Q150" t="s">
        <v>638</v>
      </c>
      <c r="R150" t="s">
        <v>635</v>
      </c>
      <c r="S150" t="s">
        <v>634</v>
      </c>
      <c r="T150" t="s">
        <v>20966</v>
      </c>
    </row>
    <row r="151" spans="1:20" x14ac:dyDescent="0.25">
      <c r="A151" t="s">
        <v>23</v>
      </c>
      <c r="B151" t="s">
        <v>24</v>
      </c>
      <c r="C151">
        <v>50</v>
      </c>
      <c r="D151">
        <v>1</v>
      </c>
      <c r="E151" t="s">
        <v>20964</v>
      </c>
      <c r="F151">
        <v>100</v>
      </c>
      <c r="G151">
        <v>0</v>
      </c>
      <c r="H151" t="s">
        <v>631</v>
      </c>
      <c r="I151" t="s">
        <v>20965</v>
      </c>
      <c r="J151" t="s">
        <v>917</v>
      </c>
      <c r="K151" t="s">
        <v>634</v>
      </c>
      <c r="L151" t="s">
        <v>635</v>
      </c>
      <c r="M151" t="s">
        <v>20966</v>
      </c>
      <c r="N151" t="s">
        <v>634</v>
      </c>
      <c r="O151" t="s">
        <v>637</v>
      </c>
      <c r="P151" t="s">
        <v>22</v>
      </c>
      <c r="Q151" t="s">
        <v>638</v>
      </c>
      <c r="R151" t="s">
        <v>635</v>
      </c>
      <c r="S151" t="s">
        <v>634</v>
      </c>
      <c r="T151" t="s">
        <v>20966</v>
      </c>
    </row>
    <row r="152" spans="1:20" x14ac:dyDescent="0.25">
      <c r="A152" t="s">
        <v>25</v>
      </c>
      <c r="B152" t="s">
        <v>26</v>
      </c>
      <c r="C152">
        <v>50</v>
      </c>
      <c r="D152">
        <v>1</v>
      </c>
      <c r="E152" t="s">
        <v>20964</v>
      </c>
      <c r="F152">
        <v>100</v>
      </c>
      <c r="G152">
        <v>0</v>
      </c>
      <c r="H152" t="s">
        <v>631</v>
      </c>
      <c r="I152" t="s">
        <v>20965</v>
      </c>
      <c r="J152" t="s">
        <v>917</v>
      </c>
      <c r="K152" t="s">
        <v>634</v>
      </c>
      <c r="L152" t="s">
        <v>635</v>
      </c>
      <c r="M152" t="s">
        <v>20966</v>
      </c>
      <c r="N152" t="s">
        <v>634</v>
      </c>
      <c r="O152" t="s">
        <v>637</v>
      </c>
      <c r="P152" t="s">
        <v>22</v>
      </c>
      <c r="Q152" t="s">
        <v>638</v>
      </c>
      <c r="R152" t="s">
        <v>635</v>
      </c>
      <c r="S152" t="s">
        <v>634</v>
      </c>
      <c r="T152" t="s">
        <v>20966</v>
      </c>
    </row>
    <row r="153" spans="1:20" x14ac:dyDescent="0.25">
      <c r="A153" t="s">
        <v>164</v>
      </c>
      <c r="B153" t="s">
        <v>165</v>
      </c>
      <c r="C153">
        <v>50</v>
      </c>
      <c r="D153">
        <v>12</v>
      </c>
      <c r="E153" t="s">
        <v>20967</v>
      </c>
      <c r="F153">
        <v>590</v>
      </c>
      <c r="G153">
        <v>0</v>
      </c>
      <c r="H153" t="s">
        <v>631</v>
      </c>
      <c r="I153" t="s">
        <v>20961</v>
      </c>
      <c r="J153" t="s">
        <v>814</v>
      </c>
      <c r="K153" t="s">
        <v>634</v>
      </c>
      <c r="L153" t="s">
        <v>635</v>
      </c>
      <c r="M153" t="s">
        <v>20968</v>
      </c>
      <c r="N153" t="s">
        <v>634</v>
      </c>
      <c r="O153" t="s">
        <v>654</v>
      </c>
      <c r="P153" t="s">
        <v>22</v>
      </c>
      <c r="Q153" t="s">
        <v>655</v>
      </c>
      <c r="R153" t="s">
        <v>635</v>
      </c>
      <c r="S153" t="s">
        <v>634</v>
      </c>
      <c r="T153" t="s">
        <v>20968</v>
      </c>
    </row>
    <row r="154" spans="1:20" x14ac:dyDescent="0.25">
      <c r="A154" t="s">
        <v>164</v>
      </c>
      <c r="B154" t="s">
        <v>165</v>
      </c>
      <c r="C154">
        <v>50</v>
      </c>
      <c r="D154">
        <v>6</v>
      </c>
      <c r="E154" t="s">
        <v>20967</v>
      </c>
      <c r="F154">
        <v>590</v>
      </c>
      <c r="G154">
        <v>0</v>
      </c>
      <c r="H154" t="s">
        <v>631</v>
      </c>
      <c r="I154" t="s">
        <v>20961</v>
      </c>
      <c r="J154" t="s">
        <v>814</v>
      </c>
      <c r="K154" t="s">
        <v>634</v>
      </c>
      <c r="L154" t="s">
        <v>635</v>
      </c>
      <c r="M154" t="s">
        <v>20968</v>
      </c>
      <c r="N154" t="s">
        <v>634</v>
      </c>
      <c r="O154" t="s">
        <v>654</v>
      </c>
      <c r="P154" t="s">
        <v>22</v>
      </c>
      <c r="Q154" t="s">
        <v>655</v>
      </c>
      <c r="R154" t="s">
        <v>635</v>
      </c>
      <c r="S154" t="s">
        <v>634</v>
      </c>
      <c r="T154" t="s">
        <v>20968</v>
      </c>
    </row>
    <row r="155" spans="1:20" x14ac:dyDescent="0.25">
      <c r="A155" t="s">
        <v>20</v>
      </c>
      <c r="B155" t="s">
        <v>21</v>
      </c>
      <c r="C155">
        <v>50</v>
      </c>
      <c r="D155">
        <v>1</v>
      </c>
      <c r="E155" t="s">
        <v>20969</v>
      </c>
      <c r="F155">
        <v>100</v>
      </c>
      <c r="G155">
        <v>0</v>
      </c>
      <c r="H155" t="s">
        <v>631</v>
      </c>
      <c r="I155" t="s">
        <v>20970</v>
      </c>
      <c r="J155" t="s">
        <v>652</v>
      </c>
      <c r="K155" t="s">
        <v>634</v>
      </c>
      <c r="L155" t="s">
        <v>635</v>
      </c>
      <c r="M155" t="s">
        <v>20971</v>
      </c>
      <c r="N155" t="s">
        <v>634</v>
      </c>
      <c r="O155" t="s">
        <v>637</v>
      </c>
      <c r="P155" t="s">
        <v>22</v>
      </c>
      <c r="Q155" t="s">
        <v>638</v>
      </c>
      <c r="R155" t="s">
        <v>635</v>
      </c>
      <c r="S155" t="s">
        <v>634</v>
      </c>
      <c r="T155" t="s">
        <v>20971</v>
      </c>
    </row>
    <row r="156" spans="1:20" x14ac:dyDescent="0.25">
      <c r="A156" t="s">
        <v>23</v>
      </c>
      <c r="B156" t="s">
        <v>24</v>
      </c>
      <c r="C156">
        <v>50</v>
      </c>
      <c r="D156">
        <v>1</v>
      </c>
      <c r="E156" t="s">
        <v>20969</v>
      </c>
      <c r="F156">
        <v>100</v>
      </c>
      <c r="G156">
        <v>0</v>
      </c>
      <c r="H156" t="s">
        <v>631</v>
      </c>
      <c r="I156" t="s">
        <v>20970</v>
      </c>
      <c r="J156" t="s">
        <v>652</v>
      </c>
      <c r="K156" t="s">
        <v>634</v>
      </c>
      <c r="L156" t="s">
        <v>635</v>
      </c>
      <c r="M156" t="s">
        <v>20971</v>
      </c>
      <c r="N156" t="s">
        <v>634</v>
      </c>
      <c r="O156" t="s">
        <v>637</v>
      </c>
      <c r="P156" t="s">
        <v>22</v>
      </c>
      <c r="Q156" t="s">
        <v>638</v>
      </c>
      <c r="R156" t="s">
        <v>635</v>
      </c>
      <c r="S156" t="s">
        <v>634</v>
      </c>
      <c r="T156" t="s">
        <v>20971</v>
      </c>
    </row>
    <row r="157" spans="1:20" x14ac:dyDescent="0.25">
      <c r="A157" t="s">
        <v>25</v>
      </c>
      <c r="B157" t="s">
        <v>26</v>
      </c>
      <c r="C157">
        <v>50</v>
      </c>
      <c r="D157">
        <v>1</v>
      </c>
      <c r="E157" t="s">
        <v>20969</v>
      </c>
      <c r="F157">
        <v>100</v>
      </c>
      <c r="G157">
        <v>0</v>
      </c>
      <c r="H157" t="s">
        <v>631</v>
      </c>
      <c r="I157" t="s">
        <v>20970</v>
      </c>
      <c r="J157" t="s">
        <v>652</v>
      </c>
      <c r="K157" t="s">
        <v>634</v>
      </c>
      <c r="L157" t="s">
        <v>635</v>
      </c>
      <c r="M157" t="s">
        <v>20971</v>
      </c>
      <c r="N157" t="s">
        <v>634</v>
      </c>
      <c r="O157" t="s">
        <v>637</v>
      </c>
      <c r="P157" t="s">
        <v>22</v>
      </c>
      <c r="Q157" t="s">
        <v>638</v>
      </c>
      <c r="R157" t="s">
        <v>635</v>
      </c>
      <c r="S157" t="s">
        <v>634</v>
      </c>
      <c r="T157" t="s">
        <v>20971</v>
      </c>
    </row>
    <row r="158" spans="1:20" x14ac:dyDescent="0.25">
      <c r="A158" t="s">
        <v>20</v>
      </c>
      <c r="B158" t="s">
        <v>21</v>
      </c>
      <c r="C158">
        <v>50</v>
      </c>
      <c r="D158">
        <v>1</v>
      </c>
      <c r="E158" t="s">
        <v>20972</v>
      </c>
      <c r="F158">
        <v>138</v>
      </c>
      <c r="G158">
        <v>38</v>
      </c>
      <c r="H158" t="s">
        <v>703</v>
      </c>
      <c r="I158" t="s">
        <v>20973</v>
      </c>
      <c r="J158" t="s">
        <v>2472</v>
      </c>
      <c r="K158" t="s">
        <v>634</v>
      </c>
      <c r="L158" t="s">
        <v>635</v>
      </c>
      <c r="M158" t="s">
        <v>20974</v>
      </c>
      <c r="N158" t="s">
        <v>634</v>
      </c>
      <c r="O158" t="s">
        <v>637</v>
      </c>
      <c r="P158" t="s">
        <v>22</v>
      </c>
      <c r="Q158" t="s">
        <v>638</v>
      </c>
      <c r="R158" t="s">
        <v>635</v>
      </c>
      <c r="S158" t="s">
        <v>634</v>
      </c>
      <c r="T158" t="s">
        <v>20974</v>
      </c>
    </row>
    <row r="159" spans="1:20" x14ac:dyDescent="0.25">
      <c r="A159" t="s">
        <v>23</v>
      </c>
      <c r="B159" t="s">
        <v>24</v>
      </c>
      <c r="C159">
        <v>50</v>
      </c>
      <c r="D159">
        <v>1</v>
      </c>
      <c r="E159" t="s">
        <v>20972</v>
      </c>
      <c r="F159">
        <v>138</v>
      </c>
      <c r="G159">
        <v>38</v>
      </c>
      <c r="H159" t="s">
        <v>703</v>
      </c>
      <c r="I159" t="s">
        <v>20973</v>
      </c>
      <c r="J159" t="s">
        <v>2472</v>
      </c>
      <c r="K159" t="s">
        <v>634</v>
      </c>
      <c r="L159" t="s">
        <v>635</v>
      </c>
      <c r="M159" t="s">
        <v>20974</v>
      </c>
      <c r="N159" t="s">
        <v>634</v>
      </c>
      <c r="O159" t="s">
        <v>637</v>
      </c>
      <c r="P159" t="s">
        <v>22</v>
      </c>
      <c r="Q159" t="s">
        <v>638</v>
      </c>
      <c r="R159" t="s">
        <v>635</v>
      </c>
      <c r="S159" t="s">
        <v>634</v>
      </c>
      <c r="T159" t="s">
        <v>20974</v>
      </c>
    </row>
    <row r="160" spans="1:20" x14ac:dyDescent="0.25">
      <c r="A160" t="s">
        <v>25</v>
      </c>
      <c r="B160" t="s">
        <v>26</v>
      </c>
      <c r="C160">
        <v>50</v>
      </c>
      <c r="D160">
        <v>1</v>
      </c>
      <c r="E160" t="s">
        <v>20972</v>
      </c>
      <c r="F160">
        <v>138</v>
      </c>
      <c r="G160">
        <v>38</v>
      </c>
      <c r="H160" t="s">
        <v>703</v>
      </c>
      <c r="I160" t="s">
        <v>20973</v>
      </c>
      <c r="J160" t="s">
        <v>2472</v>
      </c>
      <c r="K160" t="s">
        <v>634</v>
      </c>
      <c r="L160" t="s">
        <v>635</v>
      </c>
      <c r="M160" t="s">
        <v>20974</v>
      </c>
      <c r="N160" t="s">
        <v>634</v>
      </c>
      <c r="O160" t="s">
        <v>637</v>
      </c>
      <c r="P160" t="s">
        <v>22</v>
      </c>
      <c r="Q160" t="s">
        <v>638</v>
      </c>
      <c r="R160" t="s">
        <v>635</v>
      </c>
      <c r="S160" t="s">
        <v>634</v>
      </c>
      <c r="T160" t="s">
        <v>20974</v>
      </c>
    </row>
    <row r="161" spans="1:20" x14ac:dyDescent="0.25">
      <c r="A161" t="s">
        <v>37</v>
      </c>
      <c r="B161" t="s">
        <v>38</v>
      </c>
      <c r="C161">
        <v>66.666666666666671</v>
      </c>
      <c r="D161">
        <v>3</v>
      </c>
      <c r="E161" t="s">
        <v>20975</v>
      </c>
      <c r="F161">
        <v>150</v>
      </c>
      <c r="G161">
        <v>0</v>
      </c>
      <c r="H161" t="s">
        <v>641</v>
      </c>
      <c r="I161" t="s">
        <v>1550</v>
      </c>
      <c r="J161" t="s">
        <v>20976</v>
      </c>
      <c r="K161" t="s">
        <v>20977</v>
      </c>
      <c r="L161" t="s">
        <v>6739</v>
      </c>
      <c r="M161" t="s">
        <v>20978</v>
      </c>
      <c r="N161" t="s">
        <v>634</v>
      </c>
      <c r="O161" t="s">
        <v>894</v>
      </c>
      <c r="P161" t="s">
        <v>43</v>
      </c>
      <c r="Q161" t="s">
        <v>648</v>
      </c>
      <c r="R161" t="s">
        <v>635</v>
      </c>
      <c r="S161" t="s">
        <v>634</v>
      </c>
      <c r="T161" t="s">
        <v>20978</v>
      </c>
    </row>
    <row r="162" spans="1:20" x14ac:dyDescent="0.25">
      <c r="A162" t="s">
        <v>20</v>
      </c>
      <c r="B162" t="s">
        <v>21</v>
      </c>
      <c r="C162">
        <v>50</v>
      </c>
      <c r="D162">
        <v>1</v>
      </c>
      <c r="E162" t="s">
        <v>20979</v>
      </c>
      <c r="F162">
        <v>100</v>
      </c>
      <c r="G162">
        <v>0</v>
      </c>
      <c r="H162" t="s">
        <v>631</v>
      </c>
      <c r="I162" t="s">
        <v>20980</v>
      </c>
      <c r="J162" t="s">
        <v>6444</v>
      </c>
      <c r="K162" t="s">
        <v>634</v>
      </c>
      <c r="L162" t="s">
        <v>635</v>
      </c>
      <c r="M162" t="s">
        <v>20981</v>
      </c>
      <c r="N162" t="s">
        <v>634</v>
      </c>
      <c r="O162" t="s">
        <v>637</v>
      </c>
      <c r="P162" t="s">
        <v>22</v>
      </c>
      <c r="Q162" t="s">
        <v>638</v>
      </c>
      <c r="R162" t="s">
        <v>635</v>
      </c>
      <c r="S162" t="s">
        <v>634</v>
      </c>
      <c r="T162" t="s">
        <v>20981</v>
      </c>
    </row>
    <row r="163" spans="1:20" x14ac:dyDescent="0.25">
      <c r="A163" t="s">
        <v>23</v>
      </c>
      <c r="B163" t="s">
        <v>24</v>
      </c>
      <c r="C163">
        <v>50</v>
      </c>
      <c r="D163">
        <v>1</v>
      </c>
      <c r="E163" t="s">
        <v>20979</v>
      </c>
      <c r="F163">
        <v>100</v>
      </c>
      <c r="G163">
        <v>0</v>
      </c>
      <c r="H163" t="s">
        <v>631</v>
      </c>
      <c r="I163" t="s">
        <v>20980</v>
      </c>
      <c r="J163" t="s">
        <v>6444</v>
      </c>
      <c r="K163" t="s">
        <v>634</v>
      </c>
      <c r="L163" t="s">
        <v>635</v>
      </c>
      <c r="M163" t="s">
        <v>20981</v>
      </c>
      <c r="N163" t="s">
        <v>634</v>
      </c>
      <c r="O163" t="s">
        <v>637</v>
      </c>
      <c r="P163" t="s">
        <v>22</v>
      </c>
      <c r="Q163" t="s">
        <v>638</v>
      </c>
      <c r="R163" t="s">
        <v>635</v>
      </c>
      <c r="S163" t="s">
        <v>634</v>
      </c>
      <c r="T163" t="s">
        <v>20981</v>
      </c>
    </row>
    <row r="164" spans="1:20" x14ac:dyDescent="0.25">
      <c r="A164" t="s">
        <v>25</v>
      </c>
      <c r="B164" t="s">
        <v>26</v>
      </c>
      <c r="C164">
        <v>50</v>
      </c>
      <c r="D164">
        <v>1</v>
      </c>
      <c r="E164" t="s">
        <v>20979</v>
      </c>
      <c r="F164">
        <v>100</v>
      </c>
      <c r="G164">
        <v>0</v>
      </c>
      <c r="H164" t="s">
        <v>631</v>
      </c>
      <c r="I164" t="s">
        <v>20980</v>
      </c>
      <c r="J164" t="s">
        <v>6444</v>
      </c>
      <c r="K164" t="s">
        <v>634</v>
      </c>
      <c r="L164" t="s">
        <v>635</v>
      </c>
      <c r="M164" t="s">
        <v>20981</v>
      </c>
      <c r="N164" t="s">
        <v>634</v>
      </c>
      <c r="O164" t="s">
        <v>637</v>
      </c>
      <c r="P164" t="s">
        <v>22</v>
      </c>
      <c r="Q164" t="s">
        <v>638</v>
      </c>
      <c r="R164" t="s">
        <v>635</v>
      </c>
      <c r="S164" t="s">
        <v>634</v>
      </c>
      <c r="T164" t="s">
        <v>20981</v>
      </c>
    </row>
    <row r="165" spans="1:20" x14ac:dyDescent="0.25">
      <c r="A165" t="s">
        <v>20</v>
      </c>
      <c r="B165" t="s">
        <v>21</v>
      </c>
      <c r="C165">
        <v>50</v>
      </c>
      <c r="D165">
        <v>1</v>
      </c>
      <c r="E165" t="s">
        <v>20982</v>
      </c>
      <c r="F165">
        <v>200</v>
      </c>
      <c r="G165">
        <v>0</v>
      </c>
      <c r="H165" t="s">
        <v>631</v>
      </c>
      <c r="I165" t="s">
        <v>20983</v>
      </c>
      <c r="J165" t="s">
        <v>694</v>
      </c>
      <c r="K165" t="s">
        <v>634</v>
      </c>
      <c r="L165" t="s">
        <v>635</v>
      </c>
      <c r="M165" t="s">
        <v>20984</v>
      </c>
      <c r="N165" t="s">
        <v>634</v>
      </c>
      <c r="O165" t="s">
        <v>654</v>
      </c>
      <c r="P165" t="s">
        <v>22</v>
      </c>
      <c r="Q165" t="s">
        <v>655</v>
      </c>
      <c r="R165" t="s">
        <v>635</v>
      </c>
      <c r="S165" t="s">
        <v>634</v>
      </c>
      <c r="T165" t="s">
        <v>20985</v>
      </c>
    </row>
    <row r="166" spans="1:20" x14ac:dyDescent="0.25">
      <c r="A166" t="s">
        <v>23</v>
      </c>
      <c r="B166" t="s">
        <v>24</v>
      </c>
      <c r="C166">
        <v>50</v>
      </c>
      <c r="D166">
        <v>1</v>
      </c>
      <c r="E166" t="s">
        <v>20982</v>
      </c>
      <c r="F166">
        <v>200</v>
      </c>
      <c r="G166">
        <v>0</v>
      </c>
      <c r="H166" t="s">
        <v>631</v>
      </c>
      <c r="I166" t="s">
        <v>20983</v>
      </c>
      <c r="J166" t="s">
        <v>694</v>
      </c>
      <c r="K166" t="s">
        <v>634</v>
      </c>
      <c r="L166" t="s">
        <v>635</v>
      </c>
      <c r="M166" t="s">
        <v>20984</v>
      </c>
      <c r="N166" t="s">
        <v>634</v>
      </c>
      <c r="O166" t="s">
        <v>654</v>
      </c>
      <c r="P166" t="s">
        <v>22</v>
      </c>
      <c r="Q166" t="s">
        <v>655</v>
      </c>
      <c r="R166" t="s">
        <v>635</v>
      </c>
      <c r="S166" t="s">
        <v>634</v>
      </c>
      <c r="T166" t="s">
        <v>20985</v>
      </c>
    </row>
    <row r="167" spans="1:20" x14ac:dyDescent="0.25">
      <c r="A167" t="s">
        <v>25</v>
      </c>
      <c r="B167" t="s">
        <v>26</v>
      </c>
      <c r="C167">
        <v>50</v>
      </c>
      <c r="D167">
        <v>1</v>
      </c>
      <c r="E167" t="s">
        <v>20982</v>
      </c>
      <c r="F167">
        <v>200</v>
      </c>
      <c r="G167">
        <v>0</v>
      </c>
      <c r="H167" t="s">
        <v>631</v>
      </c>
      <c r="I167" t="s">
        <v>20983</v>
      </c>
      <c r="J167" t="s">
        <v>694</v>
      </c>
      <c r="K167" t="s">
        <v>634</v>
      </c>
      <c r="L167" t="s">
        <v>635</v>
      </c>
      <c r="M167" t="s">
        <v>20984</v>
      </c>
      <c r="N167" t="s">
        <v>634</v>
      </c>
      <c r="O167" t="s">
        <v>654</v>
      </c>
      <c r="P167" t="s">
        <v>22</v>
      </c>
      <c r="Q167" t="s">
        <v>655</v>
      </c>
      <c r="R167" t="s">
        <v>635</v>
      </c>
      <c r="S167" t="s">
        <v>634</v>
      </c>
      <c r="T167" t="s">
        <v>20985</v>
      </c>
    </row>
    <row r="168" spans="1:20" x14ac:dyDescent="0.25">
      <c r="A168" t="s">
        <v>37</v>
      </c>
      <c r="B168" t="s">
        <v>38</v>
      </c>
      <c r="C168">
        <v>66.666666666666671</v>
      </c>
      <c r="D168">
        <v>3</v>
      </c>
      <c r="E168" t="s">
        <v>20982</v>
      </c>
      <c r="F168">
        <v>200</v>
      </c>
      <c r="G168">
        <v>0</v>
      </c>
      <c r="H168" t="s">
        <v>631</v>
      </c>
      <c r="I168" t="s">
        <v>20983</v>
      </c>
      <c r="J168" t="s">
        <v>694</v>
      </c>
      <c r="K168" t="s">
        <v>634</v>
      </c>
      <c r="L168" t="s">
        <v>635</v>
      </c>
      <c r="M168" t="s">
        <v>20984</v>
      </c>
      <c r="N168" t="s">
        <v>634</v>
      </c>
      <c r="O168" t="s">
        <v>654</v>
      </c>
      <c r="P168" t="s">
        <v>22</v>
      </c>
      <c r="Q168" t="s">
        <v>655</v>
      </c>
      <c r="R168" t="s">
        <v>635</v>
      </c>
      <c r="S168" t="s">
        <v>634</v>
      </c>
      <c r="T168" t="s">
        <v>20985</v>
      </c>
    </row>
    <row r="169" spans="1:20" x14ac:dyDescent="0.25">
      <c r="A169" t="s">
        <v>121</v>
      </c>
      <c r="B169" t="s">
        <v>122</v>
      </c>
      <c r="C169">
        <v>15</v>
      </c>
      <c r="D169">
        <v>2</v>
      </c>
      <c r="E169" t="s">
        <v>20986</v>
      </c>
      <c r="F169">
        <v>30</v>
      </c>
      <c r="G169">
        <v>0</v>
      </c>
      <c r="H169" t="s">
        <v>641</v>
      </c>
      <c r="I169" t="s">
        <v>20987</v>
      </c>
      <c r="J169" t="s">
        <v>20988</v>
      </c>
      <c r="K169" t="s">
        <v>18416</v>
      </c>
      <c r="L169" t="s">
        <v>11402</v>
      </c>
      <c r="M169" t="s">
        <v>20989</v>
      </c>
      <c r="N169" t="s">
        <v>634</v>
      </c>
      <c r="O169" t="s">
        <v>894</v>
      </c>
      <c r="P169" t="s">
        <v>43</v>
      </c>
      <c r="Q169" t="s">
        <v>648</v>
      </c>
      <c r="R169" t="s">
        <v>635</v>
      </c>
      <c r="S169" t="s">
        <v>634</v>
      </c>
      <c r="T169" t="s">
        <v>20989</v>
      </c>
    </row>
    <row r="170" spans="1:20" x14ac:dyDescent="0.25">
      <c r="A170" t="s">
        <v>20</v>
      </c>
      <c r="B170" t="s">
        <v>21</v>
      </c>
      <c r="C170">
        <v>50</v>
      </c>
      <c r="D170">
        <v>1</v>
      </c>
      <c r="E170" t="s">
        <v>20990</v>
      </c>
      <c r="F170">
        <v>100</v>
      </c>
      <c r="G170">
        <v>0</v>
      </c>
      <c r="H170" t="s">
        <v>631</v>
      </c>
      <c r="I170" t="s">
        <v>20991</v>
      </c>
      <c r="J170" t="s">
        <v>1032</v>
      </c>
      <c r="K170" t="s">
        <v>634</v>
      </c>
      <c r="L170" t="s">
        <v>635</v>
      </c>
      <c r="M170" t="s">
        <v>20992</v>
      </c>
      <c r="N170" t="s">
        <v>634</v>
      </c>
      <c r="O170" t="s">
        <v>637</v>
      </c>
      <c r="P170" t="s">
        <v>22</v>
      </c>
      <c r="Q170" t="s">
        <v>638</v>
      </c>
      <c r="R170" t="s">
        <v>635</v>
      </c>
      <c r="S170" t="s">
        <v>634</v>
      </c>
      <c r="T170" t="s">
        <v>20992</v>
      </c>
    </row>
    <row r="171" spans="1:20" x14ac:dyDescent="0.25">
      <c r="A171" t="s">
        <v>23</v>
      </c>
      <c r="B171" t="s">
        <v>24</v>
      </c>
      <c r="C171">
        <v>50</v>
      </c>
      <c r="D171">
        <v>1</v>
      </c>
      <c r="E171" t="s">
        <v>20990</v>
      </c>
      <c r="F171">
        <v>100</v>
      </c>
      <c r="G171">
        <v>0</v>
      </c>
      <c r="H171" t="s">
        <v>631</v>
      </c>
      <c r="I171" t="s">
        <v>20991</v>
      </c>
      <c r="J171" t="s">
        <v>1032</v>
      </c>
      <c r="K171" t="s">
        <v>634</v>
      </c>
      <c r="L171" t="s">
        <v>635</v>
      </c>
      <c r="M171" t="s">
        <v>20992</v>
      </c>
      <c r="N171" t="s">
        <v>634</v>
      </c>
      <c r="O171" t="s">
        <v>637</v>
      </c>
      <c r="P171" t="s">
        <v>22</v>
      </c>
      <c r="Q171" t="s">
        <v>638</v>
      </c>
      <c r="R171" t="s">
        <v>635</v>
      </c>
      <c r="S171" t="s">
        <v>634</v>
      </c>
      <c r="T171" t="s">
        <v>20992</v>
      </c>
    </row>
    <row r="172" spans="1:20" x14ac:dyDescent="0.25">
      <c r="A172" t="s">
        <v>25</v>
      </c>
      <c r="B172" t="s">
        <v>26</v>
      </c>
      <c r="C172">
        <v>50</v>
      </c>
      <c r="D172">
        <v>1</v>
      </c>
      <c r="E172" t="s">
        <v>20990</v>
      </c>
      <c r="F172">
        <v>100</v>
      </c>
      <c r="G172">
        <v>0</v>
      </c>
      <c r="H172" t="s">
        <v>631</v>
      </c>
      <c r="I172" t="s">
        <v>20991</v>
      </c>
      <c r="J172" t="s">
        <v>1032</v>
      </c>
      <c r="K172" t="s">
        <v>634</v>
      </c>
      <c r="L172" t="s">
        <v>635</v>
      </c>
      <c r="M172" t="s">
        <v>20992</v>
      </c>
      <c r="N172" t="s">
        <v>634</v>
      </c>
      <c r="O172" t="s">
        <v>637</v>
      </c>
      <c r="P172" t="s">
        <v>22</v>
      </c>
      <c r="Q172" t="s">
        <v>638</v>
      </c>
      <c r="R172" t="s">
        <v>635</v>
      </c>
      <c r="S172" t="s">
        <v>634</v>
      </c>
      <c r="T172" t="s">
        <v>20992</v>
      </c>
    </row>
    <row r="173" spans="1:20" x14ac:dyDescent="0.25">
      <c r="A173" t="s">
        <v>20</v>
      </c>
      <c r="B173" t="s">
        <v>21</v>
      </c>
      <c r="C173">
        <v>50</v>
      </c>
      <c r="D173">
        <v>1</v>
      </c>
      <c r="E173" t="s">
        <v>20993</v>
      </c>
      <c r="F173">
        <v>100</v>
      </c>
      <c r="G173">
        <v>0</v>
      </c>
      <c r="H173" t="s">
        <v>703</v>
      </c>
      <c r="I173" t="s">
        <v>20994</v>
      </c>
      <c r="J173" t="s">
        <v>2349</v>
      </c>
      <c r="K173" t="s">
        <v>634</v>
      </c>
      <c r="L173" t="s">
        <v>635</v>
      </c>
      <c r="M173" t="s">
        <v>20995</v>
      </c>
      <c r="N173" t="s">
        <v>634</v>
      </c>
      <c r="O173" t="s">
        <v>654</v>
      </c>
      <c r="P173" t="s">
        <v>22</v>
      </c>
      <c r="Q173" t="s">
        <v>655</v>
      </c>
      <c r="R173" t="s">
        <v>635</v>
      </c>
      <c r="S173" t="s">
        <v>634</v>
      </c>
      <c r="T173" t="s">
        <v>20996</v>
      </c>
    </row>
    <row r="174" spans="1:20" x14ac:dyDescent="0.25">
      <c r="A174" t="s">
        <v>23</v>
      </c>
      <c r="B174" t="s">
        <v>24</v>
      </c>
      <c r="C174">
        <v>50</v>
      </c>
      <c r="D174">
        <v>1</v>
      </c>
      <c r="E174" t="s">
        <v>20993</v>
      </c>
      <c r="F174">
        <v>100</v>
      </c>
      <c r="G174">
        <v>0</v>
      </c>
      <c r="H174" t="s">
        <v>703</v>
      </c>
      <c r="I174" t="s">
        <v>20994</v>
      </c>
      <c r="J174" t="s">
        <v>2349</v>
      </c>
      <c r="K174" t="s">
        <v>634</v>
      </c>
      <c r="L174" t="s">
        <v>635</v>
      </c>
      <c r="M174" t="s">
        <v>20995</v>
      </c>
      <c r="N174" t="s">
        <v>634</v>
      </c>
      <c r="O174" t="s">
        <v>654</v>
      </c>
      <c r="P174" t="s">
        <v>22</v>
      </c>
      <c r="Q174" t="s">
        <v>655</v>
      </c>
      <c r="R174" t="s">
        <v>635</v>
      </c>
      <c r="S174" t="s">
        <v>634</v>
      </c>
      <c r="T174" t="s">
        <v>20996</v>
      </c>
    </row>
    <row r="175" spans="1:20" x14ac:dyDescent="0.25">
      <c r="A175" t="s">
        <v>25</v>
      </c>
      <c r="B175" t="s">
        <v>26</v>
      </c>
      <c r="C175">
        <v>50</v>
      </c>
      <c r="D175">
        <v>1</v>
      </c>
      <c r="E175" t="s">
        <v>20993</v>
      </c>
      <c r="F175">
        <v>100</v>
      </c>
      <c r="G175">
        <v>0</v>
      </c>
      <c r="H175" t="s">
        <v>703</v>
      </c>
      <c r="I175" t="s">
        <v>20994</v>
      </c>
      <c r="J175" t="s">
        <v>2349</v>
      </c>
      <c r="K175" t="s">
        <v>634</v>
      </c>
      <c r="L175" t="s">
        <v>635</v>
      </c>
      <c r="M175" t="s">
        <v>20995</v>
      </c>
      <c r="N175" t="s">
        <v>634</v>
      </c>
      <c r="O175" t="s">
        <v>654</v>
      </c>
      <c r="P175" t="s">
        <v>22</v>
      </c>
      <c r="Q175" t="s">
        <v>655</v>
      </c>
      <c r="R175" t="s">
        <v>635</v>
      </c>
      <c r="S175" t="s">
        <v>634</v>
      </c>
      <c r="T175" t="s">
        <v>20996</v>
      </c>
    </row>
    <row r="176" spans="1:20" x14ac:dyDescent="0.25">
      <c r="A176" t="s">
        <v>20</v>
      </c>
      <c r="B176" t="s">
        <v>21</v>
      </c>
      <c r="C176">
        <v>50</v>
      </c>
      <c r="D176">
        <v>1</v>
      </c>
      <c r="E176" t="s">
        <v>20997</v>
      </c>
      <c r="F176">
        <v>100</v>
      </c>
      <c r="G176">
        <v>0</v>
      </c>
      <c r="H176" t="s">
        <v>703</v>
      </c>
      <c r="I176" t="s">
        <v>7315</v>
      </c>
      <c r="J176" t="s">
        <v>814</v>
      </c>
      <c r="K176" t="s">
        <v>634</v>
      </c>
      <c r="L176" t="s">
        <v>635</v>
      </c>
      <c r="M176" t="s">
        <v>20998</v>
      </c>
      <c r="N176" t="s">
        <v>634</v>
      </c>
      <c r="O176" t="s">
        <v>637</v>
      </c>
      <c r="P176" t="s">
        <v>22</v>
      </c>
      <c r="Q176" t="s">
        <v>638</v>
      </c>
      <c r="R176" t="s">
        <v>635</v>
      </c>
      <c r="S176" t="s">
        <v>634</v>
      </c>
      <c r="T176" t="s">
        <v>20999</v>
      </c>
    </row>
    <row r="177" spans="1:20" x14ac:dyDescent="0.25">
      <c r="A177" t="s">
        <v>23</v>
      </c>
      <c r="B177" t="s">
        <v>24</v>
      </c>
      <c r="C177">
        <v>50</v>
      </c>
      <c r="D177">
        <v>1</v>
      </c>
      <c r="E177" t="s">
        <v>20997</v>
      </c>
      <c r="F177">
        <v>100</v>
      </c>
      <c r="G177">
        <v>0</v>
      </c>
      <c r="H177" t="s">
        <v>703</v>
      </c>
      <c r="I177" t="s">
        <v>7315</v>
      </c>
      <c r="J177" t="s">
        <v>814</v>
      </c>
      <c r="K177" t="s">
        <v>634</v>
      </c>
      <c r="L177" t="s">
        <v>635</v>
      </c>
      <c r="M177" t="s">
        <v>20998</v>
      </c>
      <c r="N177" t="s">
        <v>634</v>
      </c>
      <c r="O177" t="s">
        <v>637</v>
      </c>
      <c r="P177" t="s">
        <v>22</v>
      </c>
      <c r="Q177" t="s">
        <v>638</v>
      </c>
      <c r="R177" t="s">
        <v>635</v>
      </c>
      <c r="S177" t="s">
        <v>634</v>
      </c>
      <c r="T177" t="s">
        <v>20999</v>
      </c>
    </row>
    <row r="178" spans="1:20" x14ac:dyDescent="0.25">
      <c r="A178" t="s">
        <v>25</v>
      </c>
      <c r="B178" t="s">
        <v>26</v>
      </c>
      <c r="C178">
        <v>50</v>
      </c>
      <c r="D178">
        <v>1</v>
      </c>
      <c r="E178" t="s">
        <v>20997</v>
      </c>
      <c r="F178">
        <v>100</v>
      </c>
      <c r="G178">
        <v>0</v>
      </c>
      <c r="H178" t="s">
        <v>703</v>
      </c>
      <c r="I178" t="s">
        <v>7315</v>
      </c>
      <c r="J178" t="s">
        <v>814</v>
      </c>
      <c r="K178" t="s">
        <v>634</v>
      </c>
      <c r="L178" t="s">
        <v>635</v>
      </c>
      <c r="M178" t="s">
        <v>20998</v>
      </c>
      <c r="N178" t="s">
        <v>634</v>
      </c>
      <c r="O178" t="s">
        <v>637</v>
      </c>
      <c r="P178" t="s">
        <v>22</v>
      </c>
      <c r="Q178" t="s">
        <v>638</v>
      </c>
      <c r="R178" t="s">
        <v>635</v>
      </c>
      <c r="S178" t="s">
        <v>634</v>
      </c>
      <c r="T178" t="s">
        <v>20999</v>
      </c>
    </row>
    <row r="179" spans="1:20" x14ac:dyDescent="0.25">
      <c r="A179" t="s">
        <v>20</v>
      </c>
      <c r="B179" t="s">
        <v>21</v>
      </c>
      <c r="C179">
        <v>50</v>
      </c>
      <c r="D179">
        <v>1</v>
      </c>
      <c r="E179" t="s">
        <v>21000</v>
      </c>
      <c r="F179">
        <v>100</v>
      </c>
      <c r="G179">
        <v>0</v>
      </c>
      <c r="H179" t="s">
        <v>631</v>
      </c>
      <c r="I179" t="s">
        <v>3461</v>
      </c>
      <c r="J179" t="s">
        <v>749</v>
      </c>
      <c r="K179" t="s">
        <v>634</v>
      </c>
      <c r="L179" t="s">
        <v>635</v>
      </c>
      <c r="M179" t="s">
        <v>21001</v>
      </c>
      <c r="N179" t="s">
        <v>634</v>
      </c>
      <c r="O179" t="s">
        <v>637</v>
      </c>
      <c r="P179" t="s">
        <v>22</v>
      </c>
      <c r="Q179" t="s">
        <v>638</v>
      </c>
      <c r="R179" t="s">
        <v>635</v>
      </c>
      <c r="S179" t="s">
        <v>634</v>
      </c>
      <c r="T179" t="s">
        <v>21002</v>
      </c>
    </row>
    <row r="180" spans="1:20" x14ac:dyDescent="0.25">
      <c r="A180" t="s">
        <v>23</v>
      </c>
      <c r="B180" t="s">
        <v>24</v>
      </c>
      <c r="C180">
        <v>50</v>
      </c>
      <c r="D180">
        <v>1</v>
      </c>
      <c r="E180" t="s">
        <v>21000</v>
      </c>
      <c r="F180">
        <v>100</v>
      </c>
      <c r="G180">
        <v>0</v>
      </c>
      <c r="H180" t="s">
        <v>631</v>
      </c>
      <c r="I180" t="s">
        <v>3461</v>
      </c>
      <c r="J180" t="s">
        <v>749</v>
      </c>
      <c r="K180" t="s">
        <v>634</v>
      </c>
      <c r="L180" t="s">
        <v>635</v>
      </c>
      <c r="M180" t="s">
        <v>21001</v>
      </c>
      <c r="N180" t="s">
        <v>634</v>
      </c>
      <c r="O180" t="s">
        <v>637</v>
      </c>
      <c r="P180" t="s">
        <v>22</v>
      </c>
      <c r="Q180" t="s">
        <v>638</v>
      </c>
      <c r="R180" t="s">
        <v>635</v>
      </c>
      <c r="S180" t="s">
        <v>634</v>
      </c>
      <c r="T180" t="s">
        <v>21002</v>
      </c>
    </row>
    <row r="181" spans="1:20" x14ac:dyDescent="0.25">
      <c r="A181" t="s">
        <v>25</v>
      </c>
      <c r="B181" t="s">
        <v>26</v>
      </c>
      <c r="C181">
        <v>50</v>
      </c>
      <c r="D181">
        <v>1</v>
      </c>
      <c r="E181" t="s">
        <v>21000</v>
      </c>
      <c r="F181">
        <v>100</v>
      </c>
      <c r="G181">
        <v>0</v>
      </c>
      <c r="H181" t="s">
        <v>631</v>
      </c>
      <c r="I181" t="s">
        <v>3461</v>
      </c>
      <c r="J181" t="s">
        <v>749</v>
      </c>
      <c r="K181" t="s">
        <v>634</v>
      </c>
      <c r="L181" t="s">
        <v>635</v>
      </c>
      <c r="M181" t="s">
        <v>21001</v>
      </c>
      <c r="N181" t="s">
        <v>634</v>
      </c>
      <c r="O181" t="s">
        <v>637</v>
      </c>
      <c r="P181" t="s">
        <v>22</v>
      </c>
      <c r="Q181" t="s">
        <v>638</v>
      </c>
      <c r="R181" t="s">
        <v>635</v>
      </c>
      <c r="S181" t="s">
        <v>634</v>
      </c>
      <c r="T181" t="s">
        <v>21003</v>
      </c>
    </row>
    <row r="182" spans="1:20" x14ac:dyDescent="0.25">
      <c r="A182" t="s">
        <v>37</v>
      </c>
      <c r="B182" t="s">
        <v>38</v>
      </c>
      <c r="C182">
        <v>33</v>
      </c>
      <c r="D182">
        <v>10</v>
      </c>
      <c r="E182" t="s">
        <v>21004</v>
      </c>
      <c r="F182">
        <v>655</v>
      </c>
      <c r="G182">
        <v>0</v>
      </c>
      <c r="H182" t="s">
        <v>631</v>
      </c>
      <c r="I182" t="s">
        <v>1884</v>
      </c>
      <c r="J182" t="s">
        <v>1885</v>
      </c>
      <c r="K182" t="s">
        <v>634</v>
      </c>
      <c r="L182" t="s">
        <v>635</v>
      </c>
      <c r="M182" t="s">
        <v>21001</v>
      </c>
      <c r="N182" t="s">
        <v>634</v>
      </c>
      <c r="O182" t="s">
        <v>637</v>
      </c>
      <c r="P182" t="s">
        <v>22</v>
      </c>
      <c r="Q182" t="s">
        <v>638</v>
      </c>
      <c r="R182" t="s">
        <v>635</v>
      </c>
      <c r="S182" t="s">
        <v>634</v>
      </c>
      <c r="T182" t="s">
        <v>21003</v>
      </c>
    </row>
    <row r="183" spans="1:20" x14ac:dyDescent="0.25">
      <c r="A183" t="s">
        <v>37</v>
      </c>
      <c r="B183" t="s">
        <v>38</v>
      </c>
      <c r="C183">
        <v>33</v>
      </c>
      <c r="D183">
        <v>10</v>
      </c>
      <c r="E183" t="s">
        <v>21004</v>
      </c>
      <c r="F183">
        <v>655</v>
      </c>
      <c r="G183">
        <v>0</v>
      </c>
      <c r="H183" t="s">
        <v>631</v>
      </c>
      <c r="I183" t="s">
        <v>1884</v>
      </c>
      <c r="J183" t="s">
        <v>1885</v>
      </c>
      <c r="K183" t="s">
        <v>634</v>
      </c>
      <c r="L183" t="s">
        <v>635</v>
      </c>
      <c r="M183" t="s">
        <v>21001</v>
      </c>
      <c r="N183" t="s">
        <v>634</v>
      </c>
      <c r="O183" t="s">
        <v>637</v>
      </c>
      <c r="P183" t="s">
        <v>22</v>
      </c>
      <c r="Q183" t="s">
        <v>638</v>
      </c>
      <c r="R183" t="s">
        <v>635</v>
      </c>
      <c r="S183" t="s">
        <v>634</v>
      </c>
      <c r="T183" t="s">
        <v>21003</v>
      </c>
    </row>
    <row r="184" spans="1:20" x14ac:dyDescent="0.25">
      <c r="A184" t="s">
        <v>20</v>
      </c>
      <c r="B184" t="s">
        <v>21</v>
      </c>
      <c r="C184">
        <v>50</v>
      </c>
      <c r="D184">
        <v>1</v>
      </c>
      <c r="E184" t="s">
        <v>21005</v>
      </c>
      <c r="F184">
        <v>100</v>
      </c>
      <c r="G184">
        <v>0</v>
      </c>
      <c r="H184" t="s">
        <v>703</v>
      </c>
      <c r="I184" t="s">
        <v>21006</v>
      </c>
      <c r="J184" t="s">
        <v>814</v>
      </c>
      <c r="K184" t="s">
        <v>634</v>
      </c>
      <c r="L184" t="s">
        <v>635</v>
      </c>
      <c r="M184" t="s">
        <v>21007</v>
      </c>
      <c r="N184" t="s">
        <v>634</v>
      </c>
      <c r="O184" t="s">
        <v>637</v>
      </c>
      <c r="P184" t="s">
        <v>22</v>
      </c>
      <c r="Q184" t="s">
        <v>638</v>
      </c>
      <c r="R184" t="s">
        <v>635</v>
      </c>
      <c r="S184" t="s">
        <v>634</v>
      </c>
      <c r="T184" t="s">
        <v>21008</v>
      </c>
    </row>
    <row r="185" spans="1:20" x14ac:dyDescent="0.25">
      <c r="A185" t="s">
        <v>23</v>
      </c>
      <c r="B185" t="s">
        <v>24</v>
      </c>
      <c r="C185">
        <v>50</v>
      </c>
      <c r="D185">
        <v>1</v>
      </c>
      <c r="E185" t="s">
        <v>21005</v>
      </c>
      <c r="F185">
        <v>100</v>
      </c>
      <c r="G185">
        <v>0</v>
      </c>
      <c r="H185" t="s">
        <v>703</v>
      </c>
      <c r="I185" t="s">
        <v>21006</v>
      </c>
      <c r="J185" t="s">
        <v>814</v>
      </c>
      <c r="K185" t="s">
        <v>634</v>
      </c>
      <c r="L185" t="s">
        <v>635</v>
      </c>
      <c r="M185" t="s">
        <v>21007</v>
      </c>
      <c r="N185" t="s">
        <v>634</v>
      </c>
      <c r="O185" t="s">
        <v>637</v>
      </c>
      <c r="P185" t="s">
        <v>22</v>
      </c>
      <c r="Q185" t="s">
        <v>638</v>
      </c>
      <c r="R185" t="s">
        <v>635</v>
      </c>
      <c r="S185" t="s">
        <v>634</v>
      </c>
      <c r="T185" t="s">
        <v>21008</v>
      </c>
    </row>
    <row r="186" spans="1:20" x14ac:dyDescent="0.25">
      <c r="A186" t="s">
        <v>25</v>
      </c>
      <c r="B186" t="s">
        <v>26</v>
      </c>
      <c r="C186">
        <v>50</v>
      </c>
      <c r="D186">
        <v>1</v>
      </c>
      <c r="E186" t="s">
        <v>21005</v>
      </c>
      <c r="F186">
        <v>100</v>
      </c>
      <c r="G186">
        <v>0</v>
      </c>
      <c r="H186" t="s">
        <v>703</v>
      </c>
      <c r="I186" t="s">
        <v>21006</v>
      </c>
      <c r="J186" t="s">
        <v>814</v>
      </c>
      <c r="K186" t="s">
        <v>634</v>
      </c>
      <c r="L186" t="s">
        <v>635</v>
      </c>
      <c r="M186" t="s">
        <v>21007</v>
      </c>
      <c r="N186" t="s">
        <v>634</v>
      </c>
      <c r="O186" t="s">
        <v>637</v>
      </c>
      <c r="P186" t="s">
        <v>22</v>
      </c>
      <c r="Q186" t="s">
        <v>638</v>
      </c>
      <c r="R186" t="s">
        <v>635</v>
      </c>
      <c r="S186" t="s">
        <v>634</v>
      </c>
      <c r="T186" t="s">
        <v>21008</v>
      </c>
    </row>
    <row r="187" spans="1:20" x14ac:dyDescent="0.25">
      <c r="A187" t="s">
        <v>20</v>
      </c>
      <c r="B187" t="s">
        <v>21</v>
      </c>
      <c r="C187">
        <v>50</v>
      </c>
      <c r="D187">
        <v>1</v>
      </c>
      <c r="E187" t="s">
        <v>21009</v>
      </c>
      <c r="F187">
        <v>100</v>
      </c>
      <c r="G187">
        <v>0</v>
      </c>
      <c r="H187" t="s">
        <v>703</v>
      </c>
      <c r="I187" t="s">
        <v>21010</v>
      </c>
      <c r="J187" t="s">
        <v>1373</v>
      </c>
      <c r="K187" t="s">
        <v>634</v>
      </c>
      <c r="L187" t="s">
        <v>635</v>
      </c>
      <c r="M187" t="s">
        <v>21011</v>
      </c>
      <c r="N187" t="s">
        <v>634</v>
      </c>
      <c r="O187" t="s">
        <v>637</v>
      </c>
      <c r="P187" t="s">
        <v>22</v>
      </c>
      <c r="Q187" t="s">
        <v>638</v>
      </c>
      <c r="R187" t="s">
        <v>635</v>
      </c>
      <c r="S187" t="s">
        <v>634</v>
      </c>
      <c r="T187" t="s">
        <v>21011</v>
      </c>
    </row>
    <row r="188" spans="1:20" x14ac:dyDescent="0.25">
      <c r="A188" t="s">
        <v>23</v>
      </c>
      <c r="B188" t="s">
        <v>24</v>
      </c>
      <c r="C188">
        <v>50</v>
      </c>
      <c r="D188">
        <v>1</v>
      </c>
      <c r="E188" t="s">
        <v>21009</v>
      </c>
      <c r="F188">
        <v>100</v>
      </c>
      <c r="G188">
        <v>0</v>
      </c>
      <c r="H188" t="s">
        <v>703</v>
      </c>
      <c r="I188" t="s">
        <v>21010</v>
      </c>
      <c r="J188" t="s">
        <v>1373</v>
      </c>
      <c r="K188" t="s">
        <v>634</v>
      </c>
      <c r="L188" t="s">
        <v>635</v>
      </c>
      <c r="M188" t="s">
        <v>21011</v>
      </c>
      <c r="N188" t="s">
        <v>634</v>
      </c>
      <c r="O188" t="s">
        <v>637</v>
      </c>
      <c r="P188" t="s">
        <v>22</v>
      </c>
      <c r="Q188" t="s">
        <v>638</v>
      </c>
      <c r="R188" t="s">
        <v>635</v>
      </c>
      <c r="S188" t="s">
        <v>634</v>
      </c>
      <c r="T188" t="s">
        <v>21011</v>
      </c>
    </row>
    <row r="189" spans="1:20" x14ac:dyDescent="0.25">
      <c r="A189" t="s">
        <v>25</v>
      </c>
      <c r="B189" t="s">
        <v>26</v>
      </c>
      <c r="C189">
        <v>50</v>
      </c>
      <c r="D189">
        <v>1</v>
      </c>
      <c r="E189" t="s">
        <v>21009</v>
      </c>
      <c r="F189">
        <v>100</v>
      </c>
      <c r="G189">
        <v>0</v>
      </c>
      <c r="H189" t="s">
        <v>703</v>
      </c>
      <c r="I189" t="s">
        <v>21010</v>
      </c>
      <c r="J189" t="s">
        <v>1373</v>
      </c>
      <c r="K189" t="s">
        <v>634</v>
      </c>
      <c r="L189" t="s">
        <v>635</v>
      </c>
      <c r="M189" t="s">
        <v>21011</v>
      </c>
      <c r="N189" t="s">
        <v>634</v>
      </c>
      <c r="O189" t="s">
        <v>637</v>
      </c>
      <c r="P189" t="s">
        <v>22</v>
      </c>
      <c r="Q189" t="s">
        <v>638</v>
      </c>
      <c r="R189" t="s">
        <v>635</v>
      </c>
      <c r="S189" t="s">
        <v>634</v>
      </c>
      <c r="T189" t="s">
        <v>21011</v>
      </c>
    </row>
    <row r="190" spans="1:20" x14ac:dyDescent="0.25">
      <c r="A190" t="s">
        <v>39</v>
      </c>
      <c r="B190" t="s">
        <v>44</v>
      </c>
      <c r="C190">
        <v>69.900000000000006</v>
      </c>
      <c r="D190">
        <v>20</v>
      </c>
      <c r="E190" t="s">
        <v>21012</v>
      </c>
      <c r="F190">
        <v>1568</v>
      </c>
      <c r="G190">
        <v>0</v>
      </c>
      <c r="H190" t="s">
        <v>641</v>
      </c>
      <c r="I190" t="s">
        <v>21013</v>
      </c>
      <c r="J190" t="s">
        <v>21014</v>
      </c>
      <c r="K190" t="s">
        <v>21015</v>
      </c>
      <c r="L190" t="s">
        <v>1166</v>
      </c>
      <c r="M190" t="s">
        <v>21002</v>
      </c>
      <c r="N190" t="s">
        <v>634</v>
      </c>
      <c r="O190" t="s">
        <v>894</v>
      </c>
      <c r="P190" t="s">
        <v>43</v>
      </c>
      <c r="Q190" t="s">
        <v>648</v>
      </c>
      <c r="R190" t="s">
        <v>635</v>
      </c>
      <c r="S190" t="s">
        <v>634</v>
      </c>
      <c r="T190" t="s">
        <v>21016</v>
      </c>
    </row>
    <row r="191" spans="1:20" x14ac:dyDescent="0.25">
      <c r="A191" t="s">
        <v>20</v>
      </c>
      <c r="B191" t="s">
        <v>21</v>
      </c>
      <c r="C191">
        <v>50</v>
      </c>
      <c r="D191">
        <v>1</v>
      </c>
      <c r="E191" t="s">
        <v>21017</v>
      </c>
      <c r="F191">
        <v>100</v>
      </c>
      <c r="G191">
        <v>0</v>
      </c>
      <c r="H191" t="s">
        <v>631</v>
      </c>
      <c r="I191" t="s">
        <v>21018</v>
      </c>
      <c r="J191" t="s">
        <v>829</v>
      </c>
      <c r="K191" t="s">
        <v>634</v>
      </c>
      <c r="L191" t="s">
        <v>635</v>
      </c>
      <c r="M191" t="s">
        <v>21019</v>
      </c>
      <c r="N191" t="s">
        <v>634</v>
      </c>
      <c r="O191" t="s">
        <v>637</v>
      </c>
      <c r="P191" t="s">
        <v>22</v>
      </c>
      <c r="Q191" t="s">
        <v>638</v>
      </c>
      <c r="R191" t="s">
        <v>635</v>
      </c>
      <c r="S191" t="s">
        <v>634</v>
      </c>
      <c r="T191" t="s">
        <v>21019</v>
      </c>
    </row>
    <row r="192" spans="1:20" x14ac:dyDescent="0.25">
      <c r="A192" t="s">
        <v>23</v>
      </c>
      <c r="B192" t="s">
        <v>24</v>
      </c>
      <c r="C192">
        <v>50</v>
      </c>
      <c r="D192">
        <v>1</v>
      </c>
      <c r="E192" t="s">
        <v>21017</v>
      </c>
      <c r="F192">
        <v>100</v>
      </c>
      <c r="G192">
        <v>0</v>
      </c>
      <c r="H192" t="s">
        <v>631</v>
      </c>
      <c r="I192" t="s">
        <v>21018</v>
      </c>
      <c r="J192" t="s">
        <v>829</v>
      </c>
      <c r="K192" t="s">
        <v>634</v>
      </c>
      <c r="L192" t="s">
        <v>635</v>
      </c>
      <c r="M192" t="s">
        <v>21019</v>
      </c>
      <c r="N192" t="s">
        <v>634</v>
      </c>
      <c r="O192" t="s">
        <v>637</v>
      </c>
      <c r="P192" t="s">
        <v>22</v>
      </c>
      <c r="Q192" t="s">
        <v>638</v>
      </c>
      <c r="R192" t="s">
        <v>635</v>
      </c>
      <c r="S192" t="s">
        <v>634</v>
      </c>
      <c r="T192" t="s">
        <v>21019</v>
      </c>
    </row>
    <row r="193" spans="1:20" x14ac:dyDescent="0.25">
      <c r="A193" t="s">
        <v>25</v>
      </c>
      <c r="B193" t="s">
        <v>26</v>
      </c>
      <c r="C193">
        <v>50</v>
      </c>
      <c r="D193">
        <v>1</v>
      </c>
      <c r="E193" t="s">
        <v>21017</v>
      </c>
      <c r="F193">
        <v>100</v>
      </c>
      <c r="G193">
        <v>0</v>
      </c>
      <c r="H193" t="s">
        <v>631</v>
      </c>
      <c r="I193" t="s">
        <v>21018</v>
      </c>
      <c r="J193" t="s">
        <v>829</v>
      </c>
      <c r="K193" t="s">
        <v>634</v>
      </c>
      <c r="L193" t="s">
        <v>635</v>
      </c>
      <c r="M193" t="s">
        <v>21019</v>
      </c>
      <c r="N193" t="s">
        <v>634</v>
      </c>
      <c r="O193" t="s">
        <v>637</v>
      </c>
      <c r="P193" t="s">
        <v>22</v>
      </c>
      <c r="Q193" t="s">
        <v>638</v>
      </c>
      <c r="R193" t="s">
        <v>635</v>
      </c>
      <c r="S193" t="s">
        <v>634</v>
      </c>
      <c r="T193" t="s">
        <v>21019</v>
      </c>
    </row>
    <row r="194" spans="1:20" x14ac:dyDescent="0.25">
      <c r="A194" t="s">
        <v>20</v>
      </c>
      <c r="B194" t="s">
        <v>21</v>
      </c>
      <c r="C194">
        <v>50</v>
      </c>
      <c r="D194">
        <v>1</v>
      </c>
      <c r="E194" t="s">
        <v>21020</v>
      </c>
      <c r="F194">
        <v>100</v>
      </c>
      <c r="G194">
        <v>0</v>
      </c>
      <c r="H194" t="s">
        <v>703</v>
      </c>
      <c r="I194" t="s">
        <v>21021</v>
      </c>
      <c r="J194" t="s">
        <v>1284</v>
      </c>
      <c r="K194" t="s">
        <v>634</v>
      </c>
      <c r="L194" t="s">
        <v>635</v>
      </c>
      <c r="M194" t="s">
        <v>21022</v>
      </c>
      <c r="N194" t="s">
        <v>634</v>
      </c>
      <c r="O194" t="s">
        <v>637</v>
      </c>
      <c r="P194" t="s">
        <v>22</v>
      </c>
      <c r="Q194" t="s">
        <v>638</v>
      </c>
      <c r="R194" t="s">
        <v>635</v>
      </c>
      <c r="S194" t="s">
        <v>634</v>
      </c>
      <c r="T194" t="s">
        <v>21022</v>
      </c>
    </row>
    <row r="195" spans="1:20" x14ac:dyDescent="0.25">
      <c r="A195" t="s">
        <v>23</v>
      </c>
      <c r="B195" t="s">
        <v>24</v>
      </c>
      <c r="C195">
        <v>50</v>
      </c>
      <c r="D195">
        <v>1</v>
      </c>
      <c r="E195" t="s">
        <v>21020</v>
      </c>
      <c r="F195">
        <v>100</v>
      </c>
      <c r="G195">
        <v>0</v>
      </c>
      <c r="H195" t="s">
        <v>703</v>
      </c>
      <c r="I195" t="s">
        <v>21021</v>
      </c>
      <c r="J195" t="s">
        <v>1284</v>
      </c>
      <c r="K195" t="s">
        <v>634</v>
      </c>
      <c r="L195" t="s">
        <v>635</v>
      </c>
      <c r="M195" t="s">
        <v>21022</v>
      </c>
      <c r="N195" t="s">
        <v>634</v>
      </c>
      <c r="O195" t="s">
        <v>637</v>
      </c>
      <c r="P195" t="s">
        <v>22</v>
      </c>
      <c r="Q195" t="s">
        <v>638</v>
      </c>
      <c r="R195" t="s">
        <v>635</v>
      </c>
      <c r="S195" t="s">
        <v>634</v>
      </c>
      <c r="T195" t="s">
        <v>21022</v>
      </c>
    </row>
    <row r="196" spans="1:20" x14ac:dyDescent="0.25">
      <c r="A196" t="s">
        <v>25</v>
      </c>
      <c r="B196" t="s">
        <v>26</v>
      </c>
      <c r="C196">
        <v>50</v>
      </c>
      <c r="D196">
        <v>1</v>
      </c>
      <c r="E196" t="s">
        <v>21020</v>
      </c>
      <c r="F196">
        <v>100</v>
      </c>
      <c r="G196">
        <v>0</v>
      </c>
      <c r="H196" t="s">
        <v>703</v>
      </c>
      <c r="I196" t="s">
        <v>21021</v>
      </c>
      <c r="J196" t="s">
        <v>1284</v>
      </c>
      <c r="K196" t="s">
        <v>634</v>
      </c>
      <c r="L196" t="s">
        <v>635</v>
      </c>
      <c r="M196" t="s">
        <v>21022</v>
      </c>
      <c r="N196" t="s">
        <v>634</v>
      </c>
      <c r="O196" t="s">
        <v>637</v>
      </c>
      <c r="P196" t="s">
        <v>22</v>
      </c>
      <c r="Q196" t="s">
        <v>638</v>
      </c>
      <c r="R196" t="s">
        <v>635</v>
      </c>
      <c r="S196" t="s">
        <v>634</v>
      </c>
      <c r="T196" t="s">
        <v>21022</v>
      </c>
    </row>
    <row r="197" spans="1:20" x14ac:dyDescent="0.25">
      <c r="A197" t="s">
        <v>20</v>
      </c>
      <c r="B197" t="s">
        <v>21</v>
      </c>
      <c r="C197">
        <v>50</v>
      </c>
      <c r="D197">
        <v>1</v>
      </c>
      <c r="E197" t="s">
        <v>21023</v>
      </c>
      <c r="F197">
        <v>100</v>
      </c>
      <c r="G197">
        <v>0</v>
      </c>
      <c r="H197" t="s">
        <v>703</v>
      </c>
      <c r="I197" t="s">
        <v>21024</v>
      </c>
      <c r="J197" t="s">
        <v>652</v>
      </c>
      <c r="K197" t="s">
        <v>634</v>
      </c>
      <c r="L197" t="s">
        <v>635</v>
      </c>
      <c r="M197" t="s">
        <v>21025</v>
      </c>
      <c r="N197" t="s">
        <v>634</v>
      </c>
      <c r="O197" t="s">
        <v>654</v>
      </c>
      <c r="P197" t="s">
        <v>22</v>
      </c>
      <c r="Q197" t="s">
        <v>655</v>
      </c>
      <c r="R197" t="s">
        <v>635</v>
      </c>
      <c r="S197" t="s">
        <v>634</v>
      </c>
      <c r="T197" t="s">
        <v>21025</v>
      </c>
    </row>
    <row r="198" spans="1:20" x14ac:dyDescent="0.25">
      <c r="A198" t="s">
        <v>23</v>
      </c>
      <c r="B198" t="s">
        <v>24</v>
      </c>
      <c r="C198">
        <v>50</v>
      </c>
      <c r="D198">
        <v>1</v>
      </c>
      <c r="E198" t="s">
        <v>21023</v>
      </c>
      <c r="F198">
        <v>100</v>
      </c>
      <c r="G198">
        <v>0</v>
      </c>
      <c r="H198" t="s">
        <v>703</v>
      </c>
      <c r="I198" t="s">
        <v>21024</v>
      </c>
      <c r="J198" t="s">
        <v>652</v>
      </c>
      <c r="K198" t="s">
        <v>634</v>
      </c>
      <c r="L198" t="s">
        <v>635</v>
      </c>
      <c r="M198" t="s">
        <v>21025</v>
      </c>
      <c r="N198" t="s">
        <v>634</v>
      </c>
      <c r="O198" t="s">
        <v>654</v>
      </c>
      <c r="P198" t="s">
        <v>22</v>
      </c>
      <c r="Q198" t="s">
        <v>655</v>
      </c>
      <c r="R198" t="s">
        <v>635</v>
      </c>
      <c r="S198" t="s">
        <v>634</v>
      </c>
      <c r="T198" t="s">
        <v>21025</v>
      </c>
    </row>
    <row r="199" spans="1:20" x14ac:dyDescent="0.25">
      <c r="A199" t="s">
        <v>25</v>
      </c>
      <c r="B199" t="s">
        <v>26</v>
      </c>
      <c r="C199">
        <v>50</v>
      </c>
      <c r="D199">
        <v>1</v>
      </c>
      <c r="E199" t="s">
        <v>21023</v>
      </c>
      <c r="F199">
        <v>100</v>
      </c>
      <c r="G199">
        <v>0</v>
      </c>
      <c r="H199" t="s">
        <v>703</v>
      </c>
      <c r="I199" t="s">
        <v>21024</v>
      </c>
      <c r="J199" t="s">
        <v>652</v>
      </c>
      <c r="K199" t="s">
        <v>634</v>
      </c>
      <c r="L199" t="s">
        <v>635</v>
      </c>
      <c r="M199" t="s">
        <v>21025</v>
      </c>
      <c r="N199" t="s">
        <v>634</v>
      </c>
      <c r="O199" t="s">
        <v>654</v>
      </c>
      <c r="P199" t="s">
        <v>22</v>
      </c>
      <c r="Q199" t="s">
        <v>655</v>
      </c>
      <c r="R199" t="s">
        <v>635</v>
      </c>
      <c r="S199" t="s">
        <v>634</v>
      </c>
      <c r="T199" t="s">
        <v>21025</v>
      </c>
    </row>
    <row r="200" spans="1:20" x14ac:dyDescent="0.25">
      <c r="A200" t="s">
        <v>116</v>
      </c>
      <c r="B200" t="s">
        <v>117</v>
      </c>
      <c r="C200">
        <v>10</v>
      </c>
      <c r="D200">
        <v>300</v>
      </c>
      <c r="E200" t="s">
        <v>21026</v>
      </c>
      <c r="F200">
        <v>3100</v>
      </c>
      <c r="G200">
        <v>100</v>
      </c>
      <c r="H200" t="s">
        <v>641</v>
      </c>
      <c r="I200" t="s">
        <v>21027</v>
      </c>
      <c r="J200" t="s">
        <v>21028</v>
      </c>
      <c r="K200" t="s">
        <v>21029</v>
      </c>
      <c r="L200" t="s">
        <v>21030</v>
      </c>
      <c r="M200" t="s">
        <v>21031</v>
      </c>
      <c r="N200" t="s">
        <v>2208</v>
      </c>
      <c r="O200" t="s">
        <v>1642</v>
      </c>
      <c r="P200" t="s">
        <v>1122</v>
      </c>
      <c r="Q200" t="s">
        <v>1123</v>
      </c>
      <c r="R200" t="s">
        <v>635</v>
      </c>
      <c r="S200" t="s">
        <v>634</v>
      </c>
      <c r="T200" t="s">
        <v>21032</v>
      </c>
    </row>
    <row r="201" spans="1:20" x14ac:dyDescent="0.25">
      <c r="A201" t="s">
        <v>37</v>
      </c>
      <c r="B201" t="s">
        <v>38</v>
      </c>
      <c r="C201">
        <v>66.666666666666671</v>
      </c>
      <c r="D201">
        <v>3</v>
      </c>
      <c r="E201" t="s">
        <v>21033</v>
      </c>
      <c r="F201">
        <v>100</v>
      </c>
      <c r="G201">
        <v>0</v>
      </c>
      <c r="H201" t="s">
        <v>631</v>
      </c>
      <c r="I201" t="s">
        <v>16344</v>
      </c>
      <c r="J201" t="s">
        <v>4493</v>
      </c>
      <c r="K201" t="s">
        <v>634</v>
      </c>
      <c r="L201" t="s">
        <v>635</v>
      </c>
      <c r="M201" t="s">
        <v>21032</v>
      </c>
      <c r="N201" t="s">
        <v>634</v>
      </c>
      <c r="O201" t="s">
        <v>637</v>
      </c>
      <c r="P201" t="s">
        <v>22</v>
      </c>
      <c r="Q201" t="s">
        <v>638</v>
      </c>
      <c r="R201" t="s">
        <v>635</v>
      </c>
      <c r="S201" t="s">
        <v>634</v>
      </c>
      <c r="T201" t="s">
        <v>21032</v>
      </c>
    </row>
    <row r="202" spans="1:20" x14ac:dyDescent="0.25">
      <c r="A202" t="s">
        <v>20</v>
      </c>
      <c r="B202" t="s">
        <v>21</v>
      </c>
      <c r="C202">
        <v>50</v>
      </c>
      <c r="D202">
        <v>1</v>
      </c>
      <c r="E202" t="s">
        <v>21034</v>
      </c>
      <c r="F202">
        <v>100</v>
      </c>
      <c r="G202">
        <v>0</v>
      </c>
      <c r="H202" t="s">
        <v>631</v>
      </c>
      <c r="I202" t="s">
        <v>21035</v>
      </c>
      <c r="J202" t="s">
        <v>1081</v>
      </c>
      <c r="K202" t="s">
        <v>634</v>
      </c>
      <c r="L202" t="s">
        <v>635</v>
      </c>
      <c r="M202" t="s">
        <v>21036</v>
      </c>
      <c r="N202" t="s">
        <v>634</v>
      </c>
      <c r="O202" t="s">
        <v>637</v>
      </c>
      <c r="P202" t="s">
        <v>22</v>
      </c>
      <c r="Q202" t="s">
        <v>638</v>
      </c>
      <c r="R202" t="s">
        <v>635</v>
      </c>
      <c r="S202" t="s">
        <v>634</v>
      </c>
      <c r="T202" t="s">
        <v>21036</v>
      </c>
    </row>
    <row r="203" spans="1:20" x14ac:dyDescent="0.25">
      <c r="A203" t="s">
        <v>23</v>
      </c>
      <c r="B203" t="s">
        <v>24</v>
      </c>
      <c r="C203">
        <v>50</v>
      </c>
      <c r="D203">
        <v>1</v>
      </c>
      <c r="E203" t="s">
        <v>21034</v>
      </c>
      <c r="F203">
        <v>100</v>
      </c>
      <c r="G203">
        <v>0</v>
      </c>
      <c r="H203" t="s">
        <v>631</v>
      </c>
      <c r="I203" t="s">
        <v>21035</v>
      </c>
      <c r="J203" t="s">
        <v>1081</v>
      </c>
      <c r="K203" t="s">
        <v>634</v>
      </c>
      <c r="L203" t="s">
        <v>635</v>
      </c>
      <c r="M203" t="s">
        <v>21036</v>
      </c>
      <c r="N203" t="s">
        <v>634</v>
      </c>
      <c r="O203" t="s">
        <v>637</v>
      </c>
      <c r="P203" t="s">
        <v>22</v>
      </c>
      <c r="Q203" t="s">
        <v>638</v>
      </c>
      <c r="R203" t="s">
        <v>635</v>
      </c>
      <c r="S203" t="s">
        <v>634</v>
      </c>
      <c r="T203" t="s">
        <v>21036</v>
      </c>
    </row>
    <row r="204" spans="1:20" x14ac:dyDescent="0.25">
      <c r="A204" t="s">
        <v>25</v>
      </c>
      <c r="B204" t="s">
        <v>26</v>
      </c>
      <c r="C204">
        <v>50</v>
      </c>
      <c r="D204">
        <v>1</v>
      </c>
      <c r="E204" t="s">
        <v>21034</v>
      </c>
      <c r="F204">
        <v>100</v>
      </c>
      <c r="G204">
        <v>0</v>
      </c>
      <c r="H204" t="s">
        <v>631</v>
      </c>
      <c r="I204" t="s">
        <v>21035</v>
      </c>
      <c r="J204" t="s">
        <v>1081</v>
      </c>
      <c r="K204" t="s">
        <v>634</v>
      </c>
      <c r="L204" t="s">
        <v>635</v>
      </c>
      <c r="M204" t="s">
        <v>21036</v>
      </c>
      <c r="N204" t="s">
        <v>634</v>
      </c>
      <c r="O204" t="s">
        <v>637</v>
      </c>
      <c r="P204" t="s">
        <v>22</v>
      </c>
      <c r="Q204" t="s">
        <v>638</v>
      </c>
      <c r="R204" t="s">
        <v>635</v>
      </c>
      <c r="S204" t="s">
        <v>634</v>
      </c>
      <c r="T204" t="s">
        <v>21036</v>
      </c>
    </row>
    <row r="205" spans="1:20" x14ac:dyDescent="0.25">
      <c r="A205" t="s">
        <v>533</v>
      </c>
      <c r="B205" t="s">
        <v>137</v>
      </c>
      <c r="C205">
        <v>75</v>
      </c>
      <c r="D205">
        <v>1</v>
      </c>
      <c r="E205" t="s">
        <v>21037</v>
      </c>
      <c r="F205">
        <v>112</v>
      </c>
      <c r="G205">
        <v>37</v>
      </c>
      <c r="H205" t="s">
        <v>641</v>
      </c>
      <c r="I205" t="s">
        <v>4469</v>
      </c>
      <c r="J205" t="s">
        <v>21038</v>
      </c>
      <c r="K205" t="s">
        <v>15893</v>
      </c>
      <c r="L205" t="s">
        <v>1943</v>
      </c>
      <c r="M205" t="s">
        <v>21039</v>
      </c>
      <c r="N205" t="s">
        <v>634</v>
      </c>
      <c r="O205" t="s">
        <v>894</v>
      </c>
      <c r="P205" t="s">
        <v>43</v>
      </c>
      <c r="Q205" t="s">
        <v>648</v>
      </c>
      <c r="R205" t="s">
        <v>635</v>
      </c>
      <c r="S205" t="s">
        <v>634</v>
      </c>
      <c r="T205" t="s">
        <v>21039</v>
      </c>
    </row>
    <row r="206" spans="1:20" x14ac:dyDescent="0.25">
      <c r="A206" t="s">
        <v>35</v>
      </c>
      <c r="B206" t="s">
        <v>36</v>
      </c>
      <c r="C206">
        <v>60</v>
      </c>
      <c r="D206">
        <v>1</v>
      </c>
      <c r="E206" t="s">
        <v>21040</v>
      </c>
      <c r="F206">
        <v>60</v>
      </c>
      <c r="G206">
        <v>0</v>
      </c>
      <c r="H206" t="s">
        <v>641</v>
      </c>
      <c r="I206" t="s">
        <v>21041</v>
      </c>
      <c r="J206" t="s">
        <v>21042</v>
      </c>
      <c r="K206" t="s">
        <v>5402</v>
      </c>
      <c r="L206" t="s">
        <v>7527</v>
      </c>
      <c r="M206" t="s">
        <v>21043</v>
      </c>
      <c r="N206" t="s">
        <v>634</v>
      </c>
      <c r="O206" t="s">
        <v>894</v>
      </c>
      <c r="P206" t="s">
        <v>43</v>
      </c>
      <c r="Q206" t="s">
        <v>648</v>
      </c>
      <c r="R206" t="s">
        <v>635</v>
      </c>
      <c r="S206" t="s">
        <v>634</v>
      </c>
      <c r="T206" t="s">
        <v>21043</v>
      </c>
    </row>
    <row r="207" spans="1:20" x14ac:dyDescent="0.25">
      <c r="A207" t="s">
        <v>20</v>
      </c>
      <c r="B207" t="s">
        <v>21</v>
      </c>
      <c r="C207">
        <v>50</v>
      </c>
      <c r="D207">
        <v>1</v>
      </c>
      <c r="E207" t="s">
        <v>21044</v>
      </c>
      <c r="F207">
        <v>100</v>
      </c>
      <c r="G207">
        <v>0</v>
      </c>
      <c r="H207" t="s">
        <v>631</v>
      </c>
      <c r="I207" t="s">
        <v>21045</v>
      </c>
      <c r="J207" t="s">
        <v>1036</v>
      </c>
      <c r="K207" t="s">
        <v>634</v>
      </c>
      <c r="L207" t="s">
        <v>635</v>
      </c>
      <c r="M207" t="s">
        <v>21046</v>
      </c>
      <c r="N207" t="s">
        <v>634</v>
      </c>
      <c r="O207" t="s">
        <v>707</v>
      </c>
      <c r="P207" t="s">
        <v>22</v>
      </c>
      <c r="Q207" t="s">
        <v>638</v>
      </c>
      <c r="R207" t="s">
        <v>635</v>
      </c>
      <c r="S207" t="s">
        <v>634</v>
      </c>
      <c r="T207" t="s">
        <v>21047</v>
      </c>
    </row>
    <row r="208" spans="1:20" x14ac:dyDescent="0.25">
      <c r="A208" t="s">
        <v>23</v>
      </c>
      <c r="B208" t="s">
        <v>24</v>
      </c>
      <c r="C208">
        <v>50</v>
      </c>
      <c r="D208">
        <v>1</v>
      </c>
      <c r="E208" t="s">
        <v>21044</v>
      </c>
      <c r="F208">
        <v>100</v>
      </c>
      <c r="G208">
        <v>0</v>
      </c>
      <c r="H208" t="s">
        <v>631</v>
      </c>
      <c r="I208" t="s">
        <v>21045</v>
      </c>
      <c r="J208" t="s">
        <v>1036</v>
      </c>
      <c r="K208" t="s">
        <v>634</v>
      </c>
      <c r="L208" t="s">
        <v>635</v>
      </c>
      <c r="M208" t="s">
        <v>21046</v>
      </c>
      <c r="N208" t="s">
        <v>634</v>
      </c>
      <c r="O208" t="s">
        <v>707</v>
      </c>
      <c r="P208" t="s">
        <v>22</v>
      </c>
      <c r="Q208" t="s">
        <v>638</v>
      </c>
      <c r="R208" t="s">
        <v>635</v>
      </c>
      <c r="S208" t="s">
        <v>634</v>
      </c>
      <c r="T208" t="s">
        <v>21047</v>
      </c>
    </row>
    <row r="209" spans="1:20" x14ac:dyDescent="0.25">
      <c r="A209" t="s">
        <v>25</v>
      </c>
      <c r="B209" t="s">
        <v>26</v>
      </c>
      <c r="C209">
        <v>50</v>
      </c>
      <c r="D209">
        <v>1</v>
      </c>
      <c r="E209" t="s">
        <v>21044</v>
      </c>
      <c r="F209">
        <v>100</v>
      </c>
      <c r="G209">
        <v>0</v>
      </c>
      <c r="H209" t="s">
        <v>631</v>
      </c>
      <c r="I209" t="s">
        <v>21045</v>
      </c>
      <c r="J209" t="s">
        <v>1036</v>
      </c>
      <c r="K209" t="s">
        <v>634</v>
      </c>
      <c r="L209" t="s">
        <v>635</v>
      </c>
      <c r="M209" t="s">
        <v>21046</v>
      </c>
      <c r="N209" t="s">
        <v>634</v>
      </c>
      <c r="O209" t="s">
        <v>707</v>
      </c>
      <c r="P209" t="s">
        <v>22</v>
      </c>
      <c r="Q209" t="s">
        <v>638</v>
      </c>
      <c r="R209" t="s">
        <v>635</v>
      </c>
      <c r="S209" t="s">
        <v>634</v>
      </c>
      <c r="T209" t="s">
        <v>21046</v>
      </c>
    </row>
    <row r="210" spans="1:20" x14ac:dyDescent="0.25">
      <c r="A210" t="s">
        <v>39</v>
      </c>
      <c r="B210" t="s">
        <v>44</v>
      </c>
      <c r="C210">
        <v>76</v>
      </c>
      <c r="D210">
        <v>3</v>
      </c>
      <c r="E210" t="s">
        <v>21048</v>
      </c>
      <c r="F210">
        <v>228</v>
      </c>
      <c r="G210">
        <v>0</v>
      </c>
      <c r="H210" t="s">
        <v>641</v>
      </c>
      <c r="I210" t="s">
        <v>4586</v>
      </c>
      <c r="J210" t="s">
        <v>4587</v>
      </c>
      <c r="K210" t="s">
        <v>4588</v>
      </c>
      <c r="L210" t="s">
        <v>3340</v>
      </c>
      <c r="M210" t="s">
        <v>21049</v>
      </c>
      <c r="N210" t="s">
        <v>634</v>
      </c>
      <c r="O210" t="s">
        <v>894</v>
      </c>
      <c r="P210" t="s">
        <v>43</v>
      </c>
      <c r="Q210" t="s">
        <v>648</v>
      </c>
      <c r="R210" t="s">
        <v>635</v>
      </c>
      <c r="S210" t="s">
        <v>634</v>
      </c>
      <c r="T210" t="s">
        <v>21050</v>
      </c>
    </row>
    <row r="211" spans="1:20" x14ac:dyDescent="0.25">
      <c r="A211" t="s">
        <v>164</v>
      </c>
      <c r="B211" t="s">
        <v>165</v>
      </c>
      <c r="C211">
        <v>50</v>
      </c>
      <c r="D211">
        <v>6</v>
      </c>
      <c r="E211" t="s">
        <v>21051</v>
      </c>
      <c r="F211">
        <v>190</v>
      </c>
      <c r="G211">
        <v>0</v>
      </c>
      <c r="H211" t="s">
        <v>631</v>
      </c>
      <c r="I211" t="s">
        <v>21052</v>
      </c>
      <c r="J211" t="s">
        <v>711</v>
      </c>
      <c r="K211" t="s">
        <v>634</v>
      </c>
      <c r="L211" t="s">
        <v>635</v>
      </c>
      <c r="M211" t="s">
        <v>21053</v>
      </c>
      <c r="N211" t="s">
        <v>634</v>
      </c>
      <c r="O211" t="s">
        <v>637</v>
      </c>
      <c r="P211" t="s">
        <v>22</v>
      </c>
      <c r="Q211" t="s">
        <v>638</v>
      </c>
      <c r="R211" t="s">
        <v>635</v>
      </c>
      <c r="S211" t="s">
        <v>21054</v>
      </c>
      <c r="T211" t="s">
        <v>21053</v>
      </c>
    </row>
    <row r="212" spans="1:20" x14ac:dyDescent="0.25">
      <c r="A212" t="s">
        <v>20</v>
      </c>
      <c r="B212" t="s">
        <v>21</v>
      </c>
      <c r="C212">
        <v>50</v>
      </c>
      <c r="D212">
        <v>2</v>
      </c>
      <c r="E212" t="s">
        <v>21055</v>
      </c>
      <c r="F212">
        <v>200</v>
      </c>
      <c r="G212">
        <v>0</v>
      </c>
      <c r="H212" t="s">
        <v>703</v>
      </c>
      <c r="I212" t="s">
        <v>635</v>
      </c>
      <c r="J212" t="s">
        <v>635</v>
      </c>
      <c r="K212" t="s">
        <v>634</v>
      </c>
      <c r="L212" t="s">
        <v>635</v>
      </c>
      <c r="M212" t="s">
        <v>634</v>
      </c>
      <c r="N212" t="s">
        <v>634</v>
      </c>
      <c r="O212" t="s">
        <v>2164</v>
      </c>
      <c r="P212" t="s">
        <v>22</v>
      </c>
      <c r="Q212" t="s">
        <v>634</v>
      </c>
      <c r="R212" t="s">
        <v>635</v>
      </c>
      <c r="S212" t="s">
        <v>634</v>
      </c>
      <c r="T212" t="s">
        <v>21056</v>
      </c>
    </row>
    <row r="213" spans="1:20" x14ac:dyDescent="0.25">
      <c r="A213" t="s">
        <v>23</v>
      </c>
      <c r="B213" t="s">
        <v>24</v>
      </c>
      <c r="C213">
        <v>50</v>
      </c>
      <c r="D213">
        <v>2</v>
      </c>
      <c r="E213" t="s">
        <v>21055</v>
      </c>
      <c r="F213">
        <v>200</v>
      </c>
      <c r="G213">
        <v>0</v>
      </c>
      <c r="H213" t="s">
        <v>703</v>
      </c>
      <c r="I213" t="s">
        <v>635</v>
      </c>
      <c r="J213" t="s">
        <v>635</v>
      </c>
      <c r="K213" t="s">
        <v>634</v>
      </c>
      <c r="L213" t="s">
        <v>635</v>
      </c>
      <c r="M213" t="s">
        <v>634</v>
      </c>
      <c r="N213" t="s">
        <v>634</v>
      </c>
      <c r="O213" t="s">
        <v>2164</v>
      </c>
      <c r="P213" t="s">
        <v>22</v>
      </c>
      <c r="Q213" t="s">
        <v>634</v>
      </c>
      <c r="R213" t="s">
        <v>635</v>
      </c>
      <c r="S213" t="s">
        <v>634</v>
      </c>
      <c r="T213" t="s">
        <v>21056</v>
      </c>
    </row>
    <row r="214" spans="1:20" x14ac:dyDescent="0.25">
      <c r="A214" t="s">
        <v>25</v>
      </c>
      <c r="B214" t="s">
        <v>26</v>
      </c>
      <c r="C214">
        <v>50</v>
      </c>
      <c r="D214">
        <v>2</v>
      </c>
      <c r="E214" t="s">
        <v>21055</v>
      </c>
      <c r="F214">
        <v>200</v>
      </c>
      <c r="G214">
        <v>0</v>
      </c>
      <c r="H214" t="s">
        <v>703</v>
      </c>
      <c r="I214" t="s">
        <v>635</v>
      </c>
      <c r="J214" t="s">
        <v>635</v>
      </c>
      <c r="K214" t="s">
        <v>634</v>
      </c>
      <c r="L214" t="s">
        <v>635</v>
      </c>
      <c r="M214" t="s">
        <v>634</v>
      </c>
      <c r="N214" t="s">
        <v>634</v>
      </c>
      <c r="O214" t="s">
        <v>2164</v>
      </c>
      <c r="P214" t="s">
        <v>22</v>
      </c>
      <c r="Q214" t="s">
        <v>634</v>
      </c>
      <c r="R214" t="s">
        <v>635</v>
      </c>
      <c r="S214" t="s">
        <v>634</v>
      </c>
      <c r="T214" t="s">
        <v>21056</v>
      </c>
    </row>
    <row r="215" spans="1:20" x14ac:dyDescent="0.25">
      <c r="A215" t="s">
        <v>20</v>
      </c>
      <c r="B215" t="s">
        <v>21</v>
      </c>
      <c r="C215">
        <v>50</v>
      </c>
      <c r="D215">
        <v>1</v>
      </c>
      <c r="E215" t="s">
        <v>21057</v>
      </c>
      <c r="F215">
        <v>100</v>
      </c>
      <c r="G215">
        <v>0</v>
      </c>
      <c r="H215" t="s">
        <v>703</v>
      </c>
      <c r="I215" t="s">
        <v>21058</v>
      </c>
      <c r="J215" t="s">
        <v>2186</v>
      </c>
      <c r="K215" t="s">
        <v>634</v>
      </c>
      <c r="L215" t="s">
        <v>635</v>
      </c>
      <c r="M215" t="s">
        <v>21059</v>
      </c>
      <c r="N215" t="s">
        <v>634</v>
      </c>
      <c r="O215" t="s">
        <v>637</v>
      </c>
      <c r="P215" t="s">
        <v>22</v>
      </c>
      <c r="Q215" t="s">
        <v>638</v>
      </c>
      <c r="R215" t="s">
        <v>635</v>
      </c>
      <c r="S215" t="s">
        <v>21060</v>
      </c>
      <c r="T215" t="s">
        <v>21059</v>
      </c>
    </row>
    <row r="216" spans="1:20" x14ac:dyDescent="0.25">
      <c r="A216" t="s">
        <v>23</v>
      </c>
      <c r="B216" t="s">
        <v>24</v>
      </c>
      <c r="C216">
        <v>50</v>
      </c>
      <c r="D216">
        <v>1</v>
      </c>
      <c r="E216" t="s">
        <v>21057</v>
      </c>
      <c r="F216">
        <v>100</v>
      </c>
      <c r="G216">
        <v>0</v>
      </c>
      <c r="H216" t="s">
        <v>703</v>
      </c>
      <c r="I216" t="s">
        <v>21058</v>
      </c>
      <c r="J216" t="s">
        <v>2186</v>
      </c>
      <c r="K216" t="s">
        <v>634</v>
      </c>
      <c r="L216" t="s">
        <v>635</v>
      </c>
      <c r="M216" t="s">
        <v>21059</v>
      </c>
      <c r="N216" t="s">
        <v>634</v>
      </c>
      <c r="O216" t="s">
        <v>637</v>
      </c>
      <c r="P216" t="s">
        <v>22</v>
      </c>
      <c r="Q216" t="s">
        <v>638</v>
      </c>
      <c r="R216" t="s">
        <v>635</v>
      </c>
      <c r="S216" t="s">
        <v>21060</v>
      </c>
      <c r="T216" t="s">
        <v>21059</v>
      </c>
    </row>
    <row r="217" spans="1:20" x14ac:dyDescent="0.25">
      <c r="A217" t="s">
        <v>25</v>
      </c>
      <c r="B217" t="s">
        <v>26</v>
      </c>
      <c r="C217">
        <v>50</v>
      </c>
      <c r="D217">
        <v>1</v>
      </c>
      <c r="E217" t="s">
        <v>21057</v>
      </c>
      <c r="F217">
        <v>100</v>
      </c>
      <c r="G217">
        <v>0</v>
      </c>
      <c r="H217" t="s">
        <v>703</v>
      </c>
      <c r="I217" t="s">
        <v>21058</v>
      </c>
      <c r="J217" t="s">
        <v>2186</v>
      </c>
      <c r="K217" t="s">
        <v>634</v>
      </c>
      <c r="L217" t="s">
        <v>635</v>
      </c>
      <c r="M217" t="s">
        <v>21059</v>
      </c>
      <c r="N217" t="s">
        <v>634</v>
      </c>
      <c r="O217" t="s">
        <v>637</v>
      </c>
      <c r="P217" t="s">
        <v>22</v>
      </c>
      <c r="Q217" t="s">
        <v>638</v>
      </c>
      <c r="R217" t="s">
        <v>635</v>
      </c>
      <c r="S217" t="s">
        <v>21060</v>
      </c>
      <c r="T217" t="s">
        <v>21059</v>
      </c>
    </row>
    <row r="218" spans="1:20" x14ac:dyDescent="0.25">
      <c r="A218" t="s">
        <v>121</v>
      </c>
      <c r="B218" t="s">
        <v>122</v>
      </c>
      <c r="C218">
        <v>15</v>
      </c>
      <c r="D218">
        <v>1</v>
      </c>
      <c r="E218" t="s">
        <v>21061</v>
      </c>
      <c r="F218">
        <v>15</v>
      </c>
      <c r="G218">
        <v>0</v>
      </c>
      <c r="H218" t="s">
        <v>641</v>
      </c>
      <c r="I218" t="s">
        <v>21062</v>
      </c>
      <c r="J218" t="s">
        <v>17544</v>
      </c>
      <c r="K218" t="s">
        <v>2063</v>
      </c>
      <c r="L218" t="s">
        <v>2064</v>
      </c>
      <c r="M218" t="s">
        <v>21063</v>
      </c>
      <c r="N218" t="s">
        <v>634</v>
      </c>
      <c r="O218" t="s">
        <v>894</v>
      </c>
      <c r="P218" t="s">
        <v>43</v>
      </c>
      <c r="Q218" t="s">
        <v>648</v>
      </c>
      <c r="R218" t="s">
        <v>635</v>
      </c>
      <c r="S218" t="s">
        <v>21064</v>
      </c>
      <c r="T218" t="s">
        <v>21065</v>
      </c>
    </row>
    <row r="219" spans="1:20" x14ac:dyDescent="0.25">
      <c r="A219" t="s">
        <v>257</v>
      </c>
      <c r="B219" t="s">
        <v>2303</v>
      </c>
      <c r="C219">
        <v>81.75</v>
      </c>
      <c r="D219">
        <v>1</v>
      </c>
      <c r="E219" t="s">
        <v>21066</v>
      </c>
      <c r="F219">
        <v>88.75</v>
      </c>
      <c r="G219">
        <v>7</v>
      </c>
      <c r="H219" t="s">
        <v>641</v>
      </c>
      <c r="I219" t="s">
        <v>13055</v>
      </c>
      <c r="J219" t="s">
        <v>13056</v>
      </c>
      <c r="K219" t="s">
        <v>4271</v>
      </c>
      <c r="L219" t="s">
        <v>13057</v>
      </c>
      <c r="M219" t="s">
        <v>21067</v>
      </c>
      <c r="N219" t="s">
        <v>634</v>
      </c>
      <c r="O219" t="s">
        <v>689</v>
      </c>
      <c r="P219" t="s">
        <v>40</v>
      </c>
      <c r="Q219" t="s">
        <v>690</v>
      </c>
      <c r="R219" t="s">
        <v>635</v>
      </c>
      <c r="S219" t="s">
        <v>634</v>
      </c>
      <c r="T219" t="s">
        <v>21067</v>
      </c>
    </row>
    <row r="220" spans="1:20" x14ac:dyDescent="0.25">
      <c r="A220" t="s">
        <v>20</v>
      </c>
      <c r="B220" t="s">
        <v>21</v>
      </c>
      <c r="C220">
        <v>50</v>
      </c>
      <c r="D220">
        <v>2</v>
      </c>
      <c r="E220" t="s">
        <v>21068</v>
      </c>
      <c r="F220">
        <v>200</v>
      </c>
      <c r="G220">
        <v>0</v>
      </c>
      <c r="H220" t="s">
        <v>703</v>
      </c>
      <c r="I220" t="s">
        <v>21069</v>
      </c>
      <c r="J220" t="s">
        <v>652</v>
      </c>
      <c r="K220" t="s">
        <v>634</v>
      </c>
      <c r="L220" t="s">
        <v>635</v>
      </c>
      <c r="M220" t="s">
        <v>21070</v>
      </c>
      <c r="N220" t="s">
        <v>634</v>
      </c>
      <c r="O220" t="s">
        <v>637</v>
      </c>
      <c r="P220" t="s">
        <v>22</v>
      </c>
      <c r="Q220" t="s">
        <v>638</v>
      </c>
      <c r="R220" t="s">
        <v>635</v>
      </c>
      <c r="S220" t="s">
        <v>21071</v>
      </c>
      <c r="T220" t="s">
        <v>21070</v>
      </c>
    </row>
    <row r="221" spans="1:20" x14ac:dyDescent="0.25">
      <c r="A221" t="s">
        <v>23</v>
      </c>
      <c r="B221" t="s">
        <v>24</v>
      </c>
      <c r="C221">
        <v>50</v>
      </c>
      <c r="D221">
        <v>2</v>
      </c>
      <c r="E221" t="s">
        <v>21068</v>
      </c>
      <c r="F221">
        <v>200</v>
      </c>
      <c r="G221">
        <v>0</v>
      </c>
      <c r="H221" t="s">
        <v>703</v>
      </c>
      <c r="I221" t="s">
        <v>21069</v>
      </c>
      <c r="J221" t="s">
        <v>652</v>
      </c>
      <c r="K221" t="s">
        <v>634</v>
      </c>
      <c r="L221" t="s">
        <v>635</v>
      </c>
      <c r="M221" t="s">
        <v>21070</v>
      </c>
      <c r="N221" t="s">
        <v>634</v>
      </c>
      <c r="O221" t="s">
        <v>637</v>
      </c>
      <c r="P221" t="s">
        <v>22</v>
      </c>
      <c r="Q221" t="s">
        <v>638</v>
      </c>
      <c r="R221" t="s">
        <v>635</v>
      </c>
      <c r="S221" t="s">
        <v>21071</v>
      </c>
      <c r="T221" t="s">
        <v>21070</v>
      </c>
    </row>
    <row r="222" spans="1:20" x14ac:dyDescent="0.25">
      <c r="A222" t="s">
        <v>25</v>
      </c>
      <c r="B222" t="s">
        <v>26</v>
      </c>
      <c r="C222">
        <v>50</v>
      </c>
      <c r="D222">
        <v>2</v>
      </c>
      <c r="E222" t="s">
        <v>21068</v>
      </c>
      <c r="F222">
        <v>200</v>
      </c>
      <c r="G222">
        <v>0</v>
      </c>
      <c r="H222" t="s">
        <v>703</v>
      </c>
      <c r="I222" t="s">
        <v>21069</v>
      </c>
      <c r="J222" t="s">
        <v>652</v>
      </c>
      <c r="K222" t="s">
        <v>634</v>
      </c>
      <c r="L222" t="s">
        <v>635</v>
      </c>
      <c r="M222" t="s">
        <v>21070</v>
      </c>
      <c r="N222" t="s">
        <v>634</v>
      </c>
      <c r="O222" t="s">
        <v>637</v>
      </c>
      <c r="P222" t="s">
        <v>22</v>
      </c>
      <c r="Q222" t="s">
        <v>638</v>
      </c>
      <c r="R222" t="s">
        <v>635</v>
      </c>
      <c r="S222" t="s">
        <v>21071</v>
      </c>
      <c r="T222" t="s">
        <v>21070</v>
      </c>
    </row>
    <row r="223" spans="1:20" x14ac:dyDescent="0.25">
      <c r="A223" t="s">
        <v>20</v>
      </c>
      <c r="B223" t="s">
        <v>21</v>
      </c>
      <c r="C223">
        <v>50</v>
      </c>
      <c r="D223">
        <v>1</v>
      </c>
      <c r="E223" t="s">
        <v>21072</v>
      </c>
      <c r="F223">
        <v>175</v>
      </c>
      <c r="G223">
        <v>0</v>
      </c>
      <c r="H223" t="s">
        <v>641</v>
      </c>
      <c r="I223" t="s">
        <v>4313</v>
      </c>
      <c r="J223" t="s">
        <v>21073</v>
      </c>
      <c r="K223" t="s">
        <v>1993</v>
      </c>
      <c r="L223" t="s">
        <v>675</v>
      </c>
      <c r="M223" t="s">
        <v>21074</v>
      </c>
      <c r="N223" t="s">
        <v>634</v>
      </c>
      <c r="O223" t="s">
        <v>894</v>
      </c>
      <c r="P223" t="s">
        <v>43</v>
      </c>
      <c r="Q223" t="s">
        <v>648</v>
      </c>
      <c r="R223" t="s">
        <v>635</v>
      </c>
      <c r="S223" t="s">
        <v>21075</v>
      </c>
      <c r="T223" t="s">
        <v>21074</v>
      </c>
    </row>
    <row r="224" spans="1:20" x14ac:dyDescent="0.25">
      <c r="A224" t="s">
        <v>23</v>
      </c>
      <c r="B224" t="s">
        <v>24</v>
      </c>
      <c r="C224">
        <v>50</v>
      </c>
      <c r="D224">
        <v>1</v>
      </c>
      <c r="E224" t="s">
        <v>21072</v>
      </c>
      <c r="F224">
        <v>175</v>
      </c>
      <c r="G224">
        <v>0</v>
      </c>
      <c r="H224" t="s">
        <v>641</v>
      </c>
      <c r="I224" t="s">
        <v>4313</v>
      </c>
      <c r="J224" t="s">
        <v>21073</v>
      </c>
      <c r="K224" t="s">
        <v>1993</v>
      </c>
      <c r="L224" t="s">
        <v>675</v>
      </c>
      <c r="M224" t="s">
        <v>21074</v>
      </c>
      <c r="N224" t="s">
        <v>634</v>
      </c>
      <c r="O224" t="s">
        <v>894</v>
      </c>
      <c r="P224" t="s">
        <v>43</v>
      </c>
      <c r="Q224" t="s">
        <v>648</v>
      </c>
      <c r="R224" t="s">
        <v>635</v>
      </c>
      <c r="S224" t="s">
        <v>21075</v>
      </c>
      <c r="T224" t="s">
        <v>21074</v>
      </c>
    </row>
    <row r="225" spans="1:20" x14ac:dyDescent="0.25">
      <c r="A225" t="s">
        <v>25</v>
      </c>
      <c r="B225" t="s">
        <v>26</v>
      </c>
      <c r="C225">
        <v>50</v>
      </c>
      <c r="D225">
        <v>1</v>
      </c>
      <c r="E225" t="s">
        <v>21072</v>
      </c>
      <c r="F225">
        <v>175</v>
      </c>
      <c r="G225">
        <v>0</v>
      </c>
      <c r="H225" t="s">
        <v>641</v>
      </c>
      <c r="I225" t="s">
        <v>4313</v>
      </c>
      <c r="J225" t="s">
        <v>21073</v>
      </c>
      <c r="K225" t="s">
        <v>1993</v>
      </c>
      <c r="L225" t="s">
        <v>675</v>
      </c>
      <c r="M225" t="s">
        <v>21074</v>
      </c>
      <c r="N225" t="s">
        <v>634</v>
      </c>
      <c r="O225" t="s">
        <v>894</v>
      </c>
      <c r="P225" t="s">
        <v>43</v>
      </c>
      <c r="Q225" t="s">
        <v>648</v>
      </c>
      <c r="R225" t="s">
        <v>635</v>
      </c>
      <c r="S225" t="s">
        <v>21075</v>
      </c>
      <c r="T225" t="s">
        <v>21074</v>
      </c>
    </row>
    <row r="226" spans="1:20" x14ac:dyDescent="0.25">
      <c r="A226" t="s">
        <v>20</v>
      </c>
      <c r="B226" t="s">
        <v>21</v>
      </c>
      <c r="C226">
        <v>50</v>
      </c>
      <c r="D226">
        <v>1</v>
      </c>
      <c r="E226" t="s">
        <v>21076</v>
      </c>
      <c r="F226">
        <v>100</v>
      </c>
      <c r="G226">
        <v>0</v>
      </c>
      <c r="H226" t="s">
        <v>703</v>
      </c>
      <c r="I226" t="s">
        <v>21077</v>
      </c>
      <c r="J226" t="s">
        <v>1976</v>
      </c>
      <c r="K226" t="s">
        <v>634</v>
      </c>
      <c r="L226" t="s">
        <v>635</v>
      </c>
      <c r="M226" t="s">
        <v>21074</v>
      </c>
      <c r="N226" t="s">
        <v>634</v>
      </c>
      <c r="O226" t="s">
        <v>637</v>
      </c>
      <c r="P226" t="s">
        <v>22</v>
      </c>
      <c r="Q226" t="s">
        <v>638</v>
      </c>
      <c r="R226" t="s">
        <v>635</v>
      </c>
      <c r="S226" t="s">
        <v>21078</v>
      </c>
      <c r="T226" t="s">
        <v>21074</v>
      </c>
    </row>
    <row r="227" spans="1:20" x14ac:dyDescent="0.25">
      <c r="A227" t="s">
        <v>23</v>
      </c>
      <c r="B227" t="s">
        <v>24</v>
      </c>
      <c r="C227">
        <v>50</v>
      </c>
      <c r="D227">
        <v>1</v>
      </c>
      <c r="E227" t="s">
        <v>21076</v>
      </c>
      <c r="F227">
        <v>100</v>
      </c>
      <c r="G227">
        <v>0</v>
      </c>
      <c r="H227" t="s">
        <v>703</v>
      </c>
      <c r="I227" t="s">
        <v>21077</v>
      </c>
      <c r="J227" t="s">
        <v>1976</v>
      </c>
      <c r="K227" t="s">
        <v>634</v>
      </c>
      <c r="L227" t="s">
        <v>635</v>
      </c>
      <c r="M227" t="s">
        <v>21074</v>
      </c>
      <c r="N227" t="s">
        <v>634</v>
      </c>
      <c r="O227" t="s">
        <v>637</v>
      </c>
      <c r="P227" t="s">
        <v>22</v>
      </c>
      <c r="Q227" t="s">
        <v>638</v>
      </c>
      <c r="R227" t="s">
        <v>635</v>
      </c>
      <c r="S227" t="s">
        <v>21078</v>
      </c>
      <c r="T227" t="s">
        <v>21074</v>
      </c>
    </row>
    <row r="228" spans="1:20" x14ac:dyDescent="0.25">
      <c r="A228" t="s">
        <v>25</v>
      </c>
      <c r="B228" t="s">
        <v>26</v>
      </c>
      <c r="C228">
        <v>50</v>
      </c>
      <c r="D228">
        <v>1</v>
      </c>
      <c r="E228" t="s">
        <v>21076</v>
      </c>
      <c r="F228">
        <v>100</v>
      </c>
      <c r="G228">
        <v>0</v>
      </c>
      <c r="H228" t="s">
        <v>703</v>
      </c>
      <c r="I228" t="s">
        <v>21077</v>
      </c>
      <c r="J228" t="s">
        <v>1976</v>
      </c>
      <c r="K228" t="s">
        <v>634</v>
      </c>
      <c r="L228" t="s">
        <v>635</v>
      </c>
      <c r="M228" t="s">
        <v>21074</v>
      </c>
      <c r="N228" t="s">
        <v>634</v>
      </c>
      <c r="O228" t="s">
        <v>637</v>
      </c>
      <c r="P228" t="s">
        <v>22</v>
      </c>
      <c r="Q228" t="s">
        <v>638</v>
      </c>
      <c r="R228" t="s">
        <v>635</v>
      </c>
      <c r="S228" t="s">
        <v>21078</v>
      </c>
      <c r="T228" t="s">
        <v>21074</v>
      </c>
    </row>
    <row r="229" spans="1:20" x14ac:dyDescent="0.25">
      <c r="A229" t="s">
        <v>20</v>
      </c>
      <c r="B229" t="s">
        <v>21</v>
      </c>
      <c r="C229">
        <v>50</v>
      </c>
      <c r="D229">
        <v>1</v>
      </c>
      <c r="E229" t="s">
        <v>21079</v>
      </c>
      <c r="F229">
        <v>138</v>
      </c>
      <c r="G229">
        <v>38</v>
      </c>
      <c r="H229" t="s">
        <v>703</v>
      </c>
      <c r="I229" t="s">
        <v>21080</v>
      </c>
      <c r="J229" t="s">
        <v>2472</v>
      </c>
      <c r="K229" t="s">
        <v>634</v>
      </c>
      <c r="L229" t="s">
        <v>635</v>
      </c>
      <c r="M229" t="s">
        <v>21081</v>
      </c>
      <c r="N229" t="s">
        <v>634</v>
      </c>
      <c r="O229" t="s">
        <v>654</v>
      </c>
      <c r="P229" t="s">
        <v>22</v>
      </c>
      <c r="Q229" t="s">
        <v>655</v>
      </c>
      <c r="R229" t="s">
        <v>635</v>
      </c>
      <c r="S229" t="s">
        <v>21082</v>
      </c>
      <c r="T229" t="s">
        <v>21081</v>
      </c>
    </row>
    <row r="230" spans="1:20" x14ac:dyDescent="0.25">
      <c r="A230" t="s">
        <v>23</v>
      </c>
      <c r="B230" t="s">
        <v>24</v>
      </c>
      <c r="C230">
        <v>50</v>
      </c>
      <c r="D230">
        <v>1</v>
      </c>
      <c r="E230" t="s">
        <v>21079</v>
      </c>
      <c r="F230">
        <v>138</v>
      </c>
      <c r="G230">
        <v>38</v>
      </c>
      <c r="H230" t="s">
        <v>703</v>
      </c>
      <c r="I230" t="s">
        <v>21080</v>
      </c>
      <c r="J230" t="s">
        <v>2472</v>
      </c>
      <c r="K230" t="s">
        <v>634</v>
      </c>
      <c r="L230" t="s">
        <v>635</v>
      </c>
      <c r="M230" t="s">
        <v>21081</v>
      </c>
      <c r="N230" t="s">
        <v>634</v>
      </c>
      <c r="O230" t="s">
        <v>654</v>
      </c>
      <c r="P230" t="s">
        <v>22</v>
      </c>
      <c r="Q230" t="s">
        <v>655</v>
      </c>
      <c r="R230" t="s">
        <v>635</v>
      </c>
      <c r="S230" t="s">
        <v>21082</v>
      </c>
      <c r="T230" t="s">
        <v>21081</v>
      </c>
    </row>
    <row r="231" spans="1:20" x14ac:dyDescent="0.25">
      <c r="A231" t="s">
        <v>25</v>
      </c>
      <c r="B231" t="s">
        <v>26</v>
      </c>
      <c r="C231">
        <v>50</v>
      </c>
      <c r="D231">
        <v>1</v>
      </c>
      <c r="E231" t="s">
        <v>21079</v>
      </c>
      <c r="F231">
        <v>138</v>
      </c>
      <c r="G231">
        <v>38</v>
      </c>
      <c r="H231" t="s">
        <v>703</v>
      </c>
      <c r="I231" t="s">
        <v>21080</v>
      </c>
      <c r="J231" t="s">
        <v>2472</v>
      </c>
      <c r="K231" t="s">
        <v>634</v>
      </c>
      <c r="L231" t="s">
        <v>635</v>
      </c>
      <c r="M231" t="s">
        <v>21081</v>
      </c>
      <c r="N231" t="s">
        <v>634</v>
      </c>
      <c r="O231" t="s">
        <v>654</v>
      </c>
      <c r="P231" t="s">
        <v>22</v>
      </c>
      <c r="Q231" t="s">
        <v>655</v>
      </c>
      <c r="R231" t="s">
        <v>635</v>
      </c>
      <c r="S231" t="s">
        <v>21082</v>
      </c>
      <c r="T231" t="s">
        <v>21081</v>
      </c>
    </row>
    <row r="232" spans="1:20" x14ac:dyDescent="0.25">
      <c r="A232" t="s">
        <v>164</v>
      </c>
      <c r="B232" t="s">
        <v>165</v>
      </c>
      <c r="C232">
        <v>50</v>
      </c>
      <c r="D232">
        <v>6</v>
      </c>
      <c r="E232" t="s">
        <v>21083</v>
      </c>
      <c r="F232">
        <v>200</v>
      </c>
      <c r="G232">
        <v>0</v>
      </c>
      <c r="H232" t="s">
        <v>631</v>
      </c>
      <c r="I232" t="s">
        <v>21084</v>
      </c>
      <c r="J232" t="s">
        <v>3525</v>
      </c>
      <c r="K232" t="s">
        <v>634</v>
      </c>
      <c r="L232" t="s">
        <v>635</v>
      </c>
      <c r="M232" t="s">
        <v>21085</v>
      </c>
      <c r="N232" t="s">
        <v>634</v>
      </c>
      <c r="O232" t="s">
        <v>637</v>
      </c>
      <c r="P232" t="s">
        <v>22</v>
      </c>
      <c r="Q232" t="s">
        <v>638</v>
      </c>
      <c r="R232" t="s">
        <v>635</v>
      </c>
      <c r="S232" t="s">
        <v>21086</v>
      </c>
      <c r="T232" t="s">
        <v>21085</v>
      </c>
    </row>
    <row r="233" spans="1:20" x14ac:dyDescent="0.25">
      <c r="A233" t="s">
        <v>20</v>
      </c>
      <c r="B233" t="s">
        <v>21</v>
      </c>
      <c r="C233">
        <v>50</v>
      </c>
      <c r="D233">
        <v>1</v>
      </c>
      <c r="E233" t="s">
        <v>21087</v>
      </c>
      <c r="F233">
        <v>138</v>
      </c>
      <c r="G233">
        <v>38</v>
      </c>
      <c r="H233" t="s">
        <v>703</v>
      </c>
      <c r="I233" t="s">
        <v>21088</v>
      </c>
      <c r="J233" t="s">
        <v>1683</v>
      </c>
      <c r="K233" t="s">
        <v>634</v>
      </c>
      <c r="L233" t="s">
        <v>635</v>
      </c>
      <c r="M233" t="s">
        <v>21089</v>
      </c>
      <c r="N233" t="s">
        <v>634</v>
      </c>
      <c r="O233" t="s">
        <v>637</v>
      </c>
      <c r="P233" t="s">
        <v>22</v>
      </c>
      <c r="Q233" t="s">
        <v>638</v>
      </c>
      <c r="R233" t="s">
        <v>635</v>
      </c>
      <c r="S233" t="s">
        <v>21090</v>
      </c>
      <c r="T233" t="s">
        <v>21089</v>
      </c>
    </row>
    <row r="234" spans="1:20" x14ac:dyDescent="0.25">
      <c r="A234" t="s">
        <v>23</v>
      </c>
      <c r="B234" t="s">
        <v>24</v>
      </c>
      <c r="C234">
        <v>50</v>
      </c>
      <c r="D234">
        <v>1</v>
      </c>
      <c r="E234" t="s">
        <v>21087</v>
      </c>
      <c r="F234">
        <v>138</v>
      </c>
      <c r="G234">
        <v>38</v>
      </c>
      <c r="H234" t="s">
        <v>703</v>
      </c>
      <c r="I234" t="s">
        <v>21088</v>
      </c>
      <c r="J234" t="s">
        <v>1683</v>
      </c>
      <c r="K234" t="s">
        <v>634</v>
      </c>
      <c r="L234" t="s">
        <v>635</v>
      </c>
      <c r="M234" t="s">
        <v>21089</v>
      </c>
      <c r="N234" t="s">
        <v>634</v>
      </c>
      <c r="O234" t="s">
        <v>637</v>
      </c>
      <c r="P234" t="s">
        <v>22</v>
      </c>
      <c r="Q234" t="s">
        <v>638</v>
      </c>
      <c r="R234" t="s">
        <v>635</v>
      </c>
      <c r="S234" t="s">
        <v>21090</v>
      </c>
      <c r="T234" t="s">
        <v>21089</v>
      </c>
    </row>
    <row r="235" spans="1:20" x14ac:dyDescent="0.25">
      <c r="A235" t="s">
        <v>25</v>
      </c>
      <c r="B235" t="s">
        <v>26</v>
      </c>
      <c r="C235">
        <v>50</v>
      </c>
      <c r="D235">
        <v>1</v>
      </c>
      <c r="E235" t="s">
        <v>21087</v>
      </c>
      <c r="F235">
        <v>138</v>
      </c>
      <c r="G235">
        <v>38</v>
      </c>
      <c r="H235" t="s">
        <v>703</v>
      </c>
      <c r="I235" t="s">
        <v>21088</v>
      </c>
      <c r="J235" t="s">
        <v>1683</v>
      </c>
      <c r="K235" t="s">
        <v>634</v>
      </c>
      <c r="L235" t="s">
        <v>635</v>
      </c>
      <c r="M235" t="s">
        <v>21089</v>
      </c>
      <c r="N235" t="s">
        <v>634</v>
      </c>
      <c r="O235" t="s">
        <v>637</v>
      </c>
      <c r="P235" t="s">
        <v>22</v>
      </c>
      <c r="Q235" t="s">
        <v>638</v>
      </c>
      <c r="R235" t="s">
        <v>635</v>
      </c>
      <c r="S235" t="s">
        <v>21090</v>
      </c>
      <c r="T235" t="s">
        <v>21089</v>
      </c>
    </row>
    <row r="236" spans="1:20" x14ac:dyDescent="0.25">
      <c r="A236" t="s">
        <v>20</v>
      </c>
      <c r="B236" t="s">
        <v>21</v>
      </c>
      <c r="C236">
        <v>50</v>
      </c>
      <c r="D236">
        <v>2</v>
      </c>
      <c r="E236" t="s">
        <v>21091</v>
      </c>
      <c r="F236">
        <v>200</v>
      </c>
      <c r="G236">
        <v>0</v>
      </c>
      <c r="H236" t="s">
        <v>703</v>
      </c>
      <c r="I236" t="s">
        <v>18963</v>
      </c>
      <c r="J236" t="s">
        <v>769</v>
      </c>
      <c r="K236" t="s">
        <v>634</v>
      </c>
      <c r="L236" t="s">
        <v>635</v>
      </c>
      <c r="M236" t="s">
        <v>21092</v>
      </c>
      <c r="N236" t="s">
        <v>634</v>
      </c>
      <c r="O236" t="s">
        <v>654</v>
      </c>
      <c r="P236" t="s">
        <v>22</v>
      </c>
      <c r="Q236" t="s">
        <v>655</v>
      </c>
      <c r="R236" t="s">
        <v>635</v>
      </c>
      <c r="S236" t="s">
        <v>21093</v>
      </c>
      <c r="T236" t="s">
        <v>21094</v>
      </c>
    </row>
    <row r="237" spans="1:20" x14ac:dyDescent="0.25">
      <c r="A237" t="s">
        <v>23</v>
      </c>
      <c r="B237" t="s">
        <v>24</v>
      </c>
      <c r="C237">
        <v>50</v>
      </c>
      <c r="D237">
        <v>2</v>
      </c>
      <c r="E237" t="s">
        <v>21091</v>
      </c>
      <c r="F237">
        <v>200</v>
      </c>
      <c r="G237">
        <v>0</v>
      </c>
      <c r="H237" t="s">
        <v>703</v>
      </c>
      <c r="I237" t="s">
        <v>18963</v>
      </c>
      <c r="J237" t="s">
        <v>769</v>
      </c>
      <c r="K237" t="s">
        <v>634</v>
      </c>
      <c r="L237" t="s">
        <v>635</v>
      </c>
      <c r="M237" t="s">
        <v>21092</v>
      </c>
      <c r="N237" t="s">
        <v>634</v>
      </c>
      <c r="O237" t="s">
        <v>654</v>
      </c>
      <c r="P237" t="s">
        <v>22</v>
      </c>
      <c r="Q237" t="s">
        <v>655</v>
      </c>
      <c r="R237" t="s">
        <v>635</v>
      </c>
      <c r="S237" t="s">
        <v>21093</v>
      </c>
      <c r="T237" t="s">
        <v>21094</v>
      </c>
    </row>
    <row r="238" spans="1:20" x14ac:dyDescent="0.25">
      <c r="A238" t="s">
        <v>25</v>
      </c>
      <c r="B238" t="s">
        <v>26</v>
      </c>
      <c r="C238">
        <v>50</v>
      </c>
      <c r="D238">
        <v>2</v>
      </c>
      <c r="E238" t="s">
        <v>21091</v>
      </c>
      <c r="F238">
        <v>200</v>
      </c>
      <c r="G238">
        <v>0</v>
      </c>
      <c r="H238" t="s">
        <v>703</v>
      </c>
      <c r="I238" t="s">
        <v>18963</v>
      </c>
      <c r="J238" t="s">
        <v>769</v>
      </c>
      <c r="K238" t="s">
        <v>634</v>
      </c>
      <c r="L238" t="s">
        <v>635</v>
      </c>
      <c r="M238" t="s">
        <v>21092</v>
      </c>
      <c r="N238" t="s">
        <v>634</v>
      </c>
      <c r="O238" t="s">
        <v>654</v>
      </c>
      <c r="P238" t="s">
        <v>22</v>
      </c>
      <c r="Q238" t="s">
        <v>655</v>
      </c>
      <c r="R238" t="s">
        <v>635</v>
      </c>
      <c r="S238" t="s">
        <v>21093</v>
      </c>
      <c r="T238" t="s">
        <v>21094</v>
      </c>
    </row>
    <row r="239" spans="1:20" x14ac:dyDescent="0.25">
      <c r="A239" t="s">
        <v>164</v>
      </c>
      <c r="B239" t="s">
        <v>165</v>
      </c>
      <c r="C239">
        <v>33.333333333333336</v>
      </c>
      <c r="D239">
        <v>3</v>
      </c>
      <c r="E239" t="s">
        <v>21095</v>
      </c>
      <c r="F239">
        <v>100</v>
      </c>
      <c r="G239">
        <v>0</v>
      </c>
      <c r="H239" t="s">
        <v>631</v>
      </c>
      <c r="I239" t="s">
        <v>21096</v>
      </c>
      <c r="J239" t="s">
        <v>749</v>
      </c>
      <c r="K239" t="s">
        <v>634</v>
      </c>
      <c r="L239" t="s">
        <v>635</v>
      </c>
      <c r="M239" t="s">
        <v>21094</v>
      </c>
      <c r="N239" t="s">
        <v>634</v>
      </c>
      <c r="O239" t="s">
        <v>637</v>
      </c>
      <c r="P239" t="s">
        <v>22</v>
      </c>
      <c r="Q239" t="s">
        <v>638</v>
      </c>
      <c r="R239" t="s">
        <v>635</v>
      </c>
      <c r="S239" t="s">
        <v>21097</v>
      </c>
      <c r="T239" t="s">
        <v>21094</v>
      </c>
    </row>
    <row r="240" spans="1:20" x14ac:dyDescent="0.25">
      <c r="A240" t="s">
        <v>20</v>
      </c>
      <c r="B240" t="s">
        <v>21</v>
      </c>
      <c r="C240">
        <v>50</v>
      </c>
      <c r="D240">
        <v>1</v>
      </c>
      <c r="E240" t="s">
        <v>21098</v>
      </c>
      <c r="F240">
        <v>100</v>
      </c>
      <c r="G240">
        <v>0</v>
      </c>
      <c r="H240" t="s">
        <v>703</v>
      </c>
      <c r="I240" t="s">
        <v>21099</v>
      </c>
      <c r="J240" t="s">
        <v>749</v>
      </c>
      <c r="K240" t="s">
        <v>634</v>
      </c>
      <c r="L240" t="s">
        <v>635</v>
      </c>
      <c r="M240" t="s">
        <v>21100</v>
      </c>
      <c r="N240" t="s">
        <v>634</v>
      </c>
      <c r="O240" t="s">
        <v>654</v>
      </c>
      <c r="P240" t="s">
        <v>22</v>
      </c>
      <c r="Q240" t="s">
        <v>655</v>
      </c>
      <c r="R240" t="s">
        <v>635</v>
      </c>
      <c r="S240" t="s">
        <v>21101</v>
      </c>
      <c r="T240" t="s">
        <v>21102</v>
      </c>
    </row>
    <row r="241" spans="1:20" x14ac:dyDescent="0.25">
      <c r="A241" t="s">
        <v>23</v>
      </c>
      <c r="B241" t="s">
        <v>24</v>
      </c>
      <c r="C241">
        <v>50</v>
      </c>
      <c r="D241">
        <v>1</v>
      </c>
      <c r="E241" t="s">
        <v>21098</v>
      </c>
      <c r="F241">
        <v>100</v>
      </c>
      <c r="G241">
        <v>0</v>
      </c>
      <c r="H241" t="s">
        <v>703</v>
      </c>
      <c r="I241" t="s">
        <v>21099</v>
      </c>
      <c r="J241" t="s">
        <v>749</v>
      </c>
      <c r="K241" t="s">
        <v>634</v>
      </c>
      <c r="L241" t="s">
        <v>635</v>
      </c>
      <c r="M241" t="s">
        <v>21100</v>
      </c>
      <c r="N241" t="s">
        <v>634</v>
      </c>
      <c r="O241" t="s">
        <v>654</v>
      </c>
      <c r="P241" t="s">
        <v>22</v>
      </c>
      <c r="Q241" t="s">
        <v>655</v>
      </c>
      <c r="R241" t="s">
        <v>635</v>
      </c>
      <c r="S241" t="s">
        <v>21101</v>
      </c>
      <c r="T241" t="s">
        <v>21102</v>
      </c>
    </row>
    <row r="242" spans="1:20" x14ac:dyDescent="0.25">
      <c r="A242" t="s">
        <v>25</v>
      </c>
      <c r="B242" t="s">
        <v>26</v>
      </c>
      <c r="C242">
        <v>50</v>
      </c>
      <c r="D242">
        <v>1</v>
      </c>
      <c r="E242" t="s">
        <v>21098</v>
      </c>
      <c r="F242">
        <v>100</v>
      </c>
      <c r="G242">
        <v>0</v>
      </c>
      <c r="H242" t="s">
        <v>703</v>
      </c>
      <c r="I242" t="s">
        <v>21099</v>
      </c>
      <c r="J242" t="s">
        <v>749</v>
      </c>
      <c r="K242" t="s">
        <v>634</v>
      </c>
      <c r="L242" t="s">
        <v>635</v>
      </c>
      <c r="M242" t="s">
        <v>21100</v>
      </c>
      <c r="N242" t="s">
        <v>634</v>
      </c>
      <c r="O242" t="s">
        <v>654</v>
      </c>
      <c r="P242" t="s">
        <v>22</v>
      </c>
      <c r="Q242" t="s">
        <v>655</v>
      </c>
      <c r="R242" t="s">
        <v>635</v>
      </c>
      <c r="S242" t="s">
        <v>21101</v>
      </c>
      <c r="T242" t="s">
        <v>21102</v>
      </c>
    </row>
    <row r="243" spans="1:20" x14ac:dyDescent="0.25">
      <c r="A243" t="s">
        <v>20</v>
      </c>
      <c r="B243" t="s">
        <v>21</v>
      </c>
      <c r="C243">
        <v>50</v>
      </c>
      <c r="D243">
        <v>1</v>
      </c>
      <c r="E243" t="s">
        <v>21103</v>
      </c>
      <c r="F243">
        <v>100</v>
      </c>
      <c r="G243">
        <v>0</v>
      </c>
      <c r="H243" t="s">
        <v>631</v>
      </c>
      <c r="I243" t="s">
        <v>2607</v>
      </c>
      <c r="J243" t="s">
        <v>2472</v>
      </c>
      <c r="K243" t="s">
        <v>634</v>
      </c>
      <c r="L243" t="s">
        <v>635</v>
      </c>
      <c r="M243" t="s">
        <v>21104</v>
      </c>
      <c r="N243" t="s">
        <v>634</v>
      </c>
      <c r="O243" t="s">
        <v>707</v>
      </c>
      <c r="P243" t="s">
        <v>22</v>
      </c>
      <c r="Q243" t="s">
        <v>638</v>
      </c>
      <c r="R243" t="s">
        <v>635</v>
      </c>
      <c r="S243" t="s">
        <v>21105</v>
      </c>
      <c r="T243" t="s">
        <v>21104</v>
      </c>
    </row>
    <row r="244" spans="1:20" x14ac:dyDescent="0.25">
      <c r="A244" t="s">
        <v>23</v>
      </c>
      <c r="B244" t="s">
        <v>24</v>
      </c>
      <c r="C244">
        <v>50</v>
      </c>
      <c r="D244">
        <v>1</v>
      </c>
      <c r="E244" t="s">
        <v>21103</v>
      </c>
      <c r="F244">
        <v>100</v>
      </c>
      <c r="G244">
        <v>0</v>
      </c>
      <c r="H244" t="s">
        <v>631</v>
      </c>
      <c r="I244" t="s">
        <v>2607</v>
      </c>
      <c r="J244" t="s">
        <v>2472</v>
      </c>
      <c r="K244" t="s">
        <v>634</v>
      </c>
      <c r="L244" t="s">
        <v>635</v>
      </c>
      <c r="M244" t="s">
        <v>21104</v>
      </c>
      <c r="N244" t="s">
        <v>634</v>
      </c>
      <c r="O244" t="s">
        <v>707</v>
      </c>
      <c r="P244" t="s">
        <v>22</v>
      </c>
      <c r="Q244" t="s">
        <v>638</v>
      </c>
      <c r="R244" t="s">
        <v>635</v>
      </c>
      <c r="S244" t="s">
        <v>21105</v>
      </c>
      <c r="T244" t="s">
        <v>21104</v>
      </c>
    </row>
    <row r="245" spans="1:20" x14ac:dyDescent="0.25">
      <c r="A245" t="s">
        <v>25</v>
      </c>
      <c r="B245" t="s">
        <v>26</v>
      </c>
      <c r="C245">
        <v>50</v>
      </c>
      <c r="D245">
        <v>1</v>
      </c>
      <c r="E245" t="s">
        <v>21103</v>
      </c>
      <c r="F245">
        <v>100</v>
      </c>
      <c r="G245">
        <v>0</v>
      </c>
      <c r="H245" t="s">
        <v>631</v>
      </c>
      <c r="I245" t="s">
        <v>2607</v>
      </c>
      <c r="J245" t="s">
        <v>2472</v>
      </c>
      <c r="K245" t="s">
        <v>634</v>
      </c>
      <c r="L245" t="s">
        <v>635</v>
      </c>
      <c r="M245" t="s">
        <v>21104</v>
      </c>
      <c r="N245" t="s">
        <v>634</v>
      </c>
      <c r="O245" t="s">
        <v>707</v>
      </c>
      <c r="P245" t="s">
        <v>22</v>
      </c>
      <c r="Q245" t="s">
        <v>638</v>
      </c>
      <c r="R245" t="s">
        <v>635</v>
      </c>
      <c r="S245" t="s">
        <v>21105</v>
      </c>
      <c r="T245" t="s">
        <v>21104</v>
      </c>
    </row>
    <row r="246" spans="1:20" x14ac:dyDescent="0.25">
      <c r="A246" t="s">
        <v>258</v>
      </c>
      <c r="B246" t="s">
        <v>264</v>
      </c>
      <c r="C246">
        <v>139</v>
      </c>
      <c r="D246">
        <v>1</v>
      </c>
      <c r="E246" t="s">
        <v>21106</v>
      </c>
      <c r="F246">
        <v>215</v>
      </c>
      <c r="G246">
        <v>0</v>
      </c>
      <c r="H246" t="s">
        <v>1114</v>
      </c>
      <c r="I246" t="s">
        <v>21107</v>
      </c>
      <c r="J246" t="s">
        <v>21108</v>
      </c>
      <c r="K246" t="s">
        <v>785</v>
      </c>
      <c r="L246" t="s">
        <v>21109</v>
      </c>
      <c r="M246" t="s">
        <v>21110</v>
      </c>
      <c r="N246" t="s">
        <v>1120</v>
      </c>
      <c r="O246" t="s">
        <v>1121</v>
      </c>
      <c r="P246" t="s">
        <v>1122</v>
      </c>
      <c r="Q246" t="s">
        <v>1123</v>
      </c>
      <c r="R246" t="s">
        <v>635</v>
      </c>
      <c r="S246" t="s">
        <v>634</v>
      </c>
      <c r="T246" t="s">
        <v>21110</v>
      </c>
    </row>
    <row r="247" spans="1:20" x14ac:dyDescent="0.25">
      <c r="A247" t="s">
        <v>256</v>
      </c>
      <c r="B247" t="s">
        <v>262</v>
      </c>
      <c r="C247">
        <v>139</v>
      </c>
      <c r="D247">
        <v>1</v>
      </c>
      <c r="E247" t="s">
        <v>21106</v>
      </c>
      <c r="F247">
        <v>215</v>
      </c>
      <c r="G247">
        <v>0</v>
      </c>
      <c r="H247" t="s">
        <v>1114</v>
      </c>
      <c r="I247" t="s">
        <v>21107</v>
      </c>
      <c r="J247" t="s">
        <v>21108</v>
      </c>
      <c r="K247" t="s">
        <v>785</v>
      </c>
      <c r="L247" t="s">
        <v>21109</v>
      </c>
      <c r="M247" t="s">
        <v>21110</v>
      </c>
      <c r="N247" t="s">
        <v>1120</v>
      </c>
      <c r="O247" t="s">
        <v>1121</v>
      </c>
      <c r="P247" t="s">
        <v>1122</v>
      </c>
      <c r="Q247" t="s">
        <v>1123</v>
      </c>
      <c r="R247" t="s">
        <v>635</v>
      </c>
      <c r="S247" t="s">
        <v>634</v>
      </c>
      <c r="T247" t="s">
        <v>21110</v>
      </c>
    </row>
    <row r="248" spans="1:20" x14ac:dyDescent="0.25">
      <c r="A248" t="s">
        <v>37</v>
      </c>
      <c r="B248" t="s">
        <v>38</v>
      </c>
      <c r="C248">
        <v>66.666666666666671</v>
      </c>
      <c r="D248">
        <v>3</v>
      </c>
      <c r="E248" t="s">
        <v>21111</v>
      </c>
      <c r="F248">
        <v>100</v>
      </c>
      <c r="G248">
        <v>0</v>
      </c>
      <c r="H248" t="s">
        <v>631</v>
      </c>
      <c r="I248" t="s">
        <v>17837</v>
      </c>
      <c r="J248" t="s">
        <v>829</v>
      </c>
      <c r="K248" t="s">
        <v>634</v>
      </c>
      <c r="L248" t="s">
        <v>635</v>
      </c>
      <c r="M248" t="s">
        <v>21110</v>
      </c>
      <c r="N248" t="s">
        <v>634</v>
      </c>
      <c r="O248" t="s">
        <v>637</v>
      </c>
      <c r="P248" t="s">
        <v>22</v>
      </c>
      <c r="Q248" t="s">
        <v>638</v>
      </c>
      <c r="R248" t="s">
        <v>635</v>
      </c>
      <c r="S248" t="s">
        <v>21112</v>
      </c>
      <c r="T248" t="s">
        <v>21110</v>
      </c>
    </row>
    <row r="249" spans="1:20" x14ac:dyDescent="0.25">
      <c r="A249" t="s">
        <v>619</v>
      </c>
      <c r="B249" t="s">
        <v>620</v>
      </c>
      <c r="C249">
        <v>139</v>
      </c>
      <c r="D249">
        <v>1</v>
      </c>
      <c r="E249" t="s">
        <v>21113</v>
      </c>
      <c r="F249">
        <v>399</v>
      </c>
      <c r="G249">
        <v>0</v>
      </c>
      <c r="H249" t="s">
        <v>641</v>
      </c>
      <c r="I249" t="s">
        <v>21114</v>
      </c>
      <c r="J249" t="s">
        <v>21115</v>
      </c>
      <c r="K249" t="s">
        <v>1581</v>
      </c>
      <c r="L249" t="s">
        <v>21116</v>
      </c>
      <c r="M249" t="s">
        <v>21117</v>
      </c>
      <c r="N249" t="s">
        <v>1120</v>
      </c>
      <c r="O249" t="s">
        <v>1121</v>
      </c>
      <c r="P249" t="s">
        <v>1122</v>
      </c>
      <c r="Q249" t="s">
        <v>638</v>
      </c>
      <c r="R249" t="s">
        <v>635</v>
      </c>
      <c r="S249" t="s">
        <v>634</v>
      </c>
      <c r="T249" t="s">
        <v>21117</v>
      </c>
    </row>
    <row r="250" spans="1:20" x14ac:dyDescent="0.25">
      <c r="A250" t="s">
        <v>258</v>
      </c>
      <c r="B250" t="s">
        <v>264</v>
      </c>
      <c r="C250">
        <v>139</v>
      </c>
      <c r="D250">
        <v>1</v>
      </c>
      <c r="E250" t="s">
        <v>21113</v>
      </c>
      <c r="F250">
        <v>399</v>
      </c>
      <c r="G250">
        <v>0</v>
      </c>
      <c r="H250" t="s">
        <v>641</v>
      </c>
      <c r="I250" t="s">
        <v>21114</v>
      </c>
      <c r="J250" t="s">
        <v>21115</v>
      </c>
      <c r="K250" t="s">
        <v>1581</v>
      </c>
      <c r="L250" t="s">
        <v>21116</v>
      </c>
      <c r="M250" t="s">
        <v>21117</v>
      </c>
      <c r="N250" t="s">
        <v>1120</v>
      </c>
      <c r="O250" t="s">
        <v>1121</v>
      </c>
      <c r="P250" t="s">
        <v>1122</v>
      </c>
      <c r="Q250" t="s">
        <v>638</v>
      </c>
      <c r="R250" t="s">
        <v>635</v>
      </c>
      <c r="S250" t="s">
        <v>634</v>
      </c>
      <c r="T250" t="s">
        <v>21117</v>
      </c>
    </row>
    <row r="251" spans="1:20" x14ac:dyDescent="0.25">
      <c r="A251" t="s">
        <v>257</v>
      </c>
      <c r="B251" t="s">
        <v>263</v>
      </c>
      <c r="C251">
        <v>139</v>
      </c>
      <c r="D251">
        <v>1</v>
      </c>
      <c r="E251" t="s">
        <v>21113</v>
      </c>
      <c r="F251">
        <v>399</v>
      </c>
      <c r="G251">
        <v>0</v>
      </c>
      <c r="H251" t="s">
        <v>641</v>
      </c>
      <c r="I251" t="s">
        <v>21114</v>
      </c>
      <c r="J251" t="s">
        <v>21115</v>
      </c>
      <c r="K251" t="s">
        <v>1581</v>
      </c>
      <c r="L251" t="s">
        <v>21116</v>
      </c>
      <c r="M251" t="s">
        <v>21117</v>
      </c>
      <c r="N251" t="s">
        <v>1120</v>
      </c>
      <c r="O251" t="s">
        <v>1121</v>
      </c>
      <c r="P251" t="s">
        <v>1122</v>
      </c>
      <c r="Q251" t="s">
        <v>638</v>
      </c>
      <c r="R251" t="s">
        <v>635</v>
      </c>
      <c r="S251" t="s">
        <v>634</v>
      </c>
      <c r="T251" t="s">
        <v>21117</v>
      </c>
    </row>
    <row r="252" spans="1:20" x14ac:dyDescent="0.25">
      <c r="A252" t="s">
        <v>256</v>
      </c>
      <c r="B252" t="s">
        <v>262</v>
      </c>
      <c r="C252">
        <v>139</v>
      </c>
      <c r="D252">
        <v>1</v>
      </c>
      <c r="E252" t="s">
        <v>21113</v>
      </c>
      <c r="F252">
        <v>399</v>
      </c>
      <c r="G252">
        <v>0</v>
      </c>
      <c r="H252" t="s">
        <v>641</v>
      </c>
      <c r="I252" t="s">
        <v>21114</v>
      </c>
      <c r="J252" t="s">
        <v>21115</v>
      </c>
      <c r="K252" t="s">
        <v>1581</v>
      </c>
      <c r="L252" t="s">
        <v>21116</v>
      </c>
      <c r="M252" t="s">
        <v>21117</v>
      </c>
      <c r="N252" t="s">
        <v>1120</v>
      </c>
      <c r="O252" t="s">
        <v>1121</v>
      </c>
      <c r="P252" t="s">
        <v>1122</v>
      </c>
      <c r="Q252" t="s">
        <v>638</v>
      </c>
      <c r="R252" t="s">
        <v>635</v>
      </c>
      <c r="S252" t="s">
        <v>634</v>
      </c>
      <c r="T252" t="s">
        <v>21117</v>
      </c>
    </row>
    <row r="253" spans="1:20" x14ac:dyDescent="0.25">
      <c r="A253" t="s">
        <v>25</v>
      </c>
      <c r="B253" t="s">
        <v>26</v>
      </c>
      <c r="C253">
        <v>45</v>
      </c>
      <c r="D253">
        <v>1</v>
      </c>
      <c r="E253" t="s">
        <v>21118</v>
      </c>
      <c r="F253">
        <v>45</v>
      </c>
      <c r="G253">
        <v>0</v>
      </c>
      <c r="H253" t="s">
        <v>641</v>
      </c>
      <c r="I253" t="s">
        <v>21119</v>
      </c>
      <c r="J253" t="s">
        <v>21120</v>
      </c>
      <c r="K253" t="s">
        <v>3479</v>
      </c>
      <c r="L253" t="s">
        <v>8384</v>
      </c>
      <c r="M253" t="s">
        <v>21121</v>
      </c>
      <c r="N253" t="s">
        <v>634</v>
      </c>
      <c r="O253" t="s">
        <v>894</v>
      </c>
      <c r="P253" t="s">
        <v>43</v>
      </c>
      <c r="Q253" t="s">
        <v>648</v>
      </c>
      <c r="R253" t="s">
        <v>635</v>
      </c>
      <c r="S253" t="s">
        <v>21122</v>
      </c>
      <c r="T253" t="s">
        <v>21123</v>
      </c>
    </row>
    <row r="254" spans="1:20" x14ac:dyDescent="0.25">
      <c r="A254" t="s">
        <v>20</v>
      </c>
      <c r="B254" t="s">
        <v>21</v>
      </c>
      <c r="C254">
        <v>60</v>
      </c>
      <c r="D254">
        <v>2</v>
      </c>
      <c r="E254" t="s">
        <v>21124</v>
      </c>
      <c r="F254">
        <v>190</v>
      </c>
      <c r="G254">
        <v>0</v>
      </c>
      <c r="H254" t="s">
        <v>631</v>
      </c>
      <c r="I254" t="s">
        <v>20553</v>
      </c>
      <c r="J254" t="s">
        <v>749</v>
      </c>
      <c r="K254" t="s">
        <v>634</v>
      </c>
      <c r="L254" t="s">
        <v>635</v>
      </c>
      <c r="M254" t="s">
        <v>21125</v>
      </c>
      <c r="N254" t="s">
        <v>634</v>
      </c>
      <c r="O254" t="s">
        <v>637</v>
      </c>
      <c r="P254" t="s">
        <v>22</v>
      </c>
      <c r="Q254" t="s">
        <v>638</v>
      </c>
      <c r="R254" t="s">
        <v>635</v>
      </c>
      <c r="S254" t="s">
        <v>21126</v>
      </c>
      <c r="T254" t="s">
        <v>21125</v>
      </c>
    </row>
    <row r="255" spans="1:20" x14ac:dyDescent="0.25">
      <c r="A255" t="s">
        <v>23</v>
      </c>
      <c r="B255" t="s">
        <v>24</v>
      </c>
      <c r="C255">
        <v>60</v>
      </c>
      <c r="D255">
        <v>2</v>
      </c>
      <c r="E255" t="s">
        <v>21124</v>
      </c>
      <c r="F255">
        <v>190</v>
      </c>
      <c r="G255">
        <v>0</v>
      </c>
      <c r="H255" t="s">
        <v>631</v>
      </c>
      <c r="I255" t="s">
        <v>20553</v>
      </c>
      <c r="J255" t="s">
        <v>749</v>
      </c>
      <c r="K255" t="s">
        <v>634</v>
      </c>
      <c r="L255" t="s">
        <v>635</v>
      </c>
      <c r="M255" t="s">
        <v>21125</v>
      </c>
      <c r="N255" t="s">
        <v>634</v>
      </c>
      <c r="O255" t="s">
        <v>637</v>
      </c>
      <c r="P255" t="s">
        <v>22</v>
      </c>
      <c r="Q255" t="s">
        <v>638</v>
      </c>
      <c r="R255" t="s">
        <v>635</v>
      </c>
      <c r="S255" t="s">
        <v>21126</v>
      </c>
      <c r="T255" t="s">
        <v>21125</v>
      </c>
    </row>
    <row r="256" spans="1:20" x14ac:dyDescent="0.25">
      <c r="A256" t="s">
        <v>25</v>
      </c>
      <c r="B256" t="s">
        <v>26</v>
      </c>
      <c r="C256">
        <v>60</v>
      </c>
      <c r="D256">
        <v>2</v>
      </c>
      <c r="E256" t="s">
        <v>21124</v>
      </c>
      <c r="F256">
        <v>190</v>
      </c>
      <c r="G256">
        <v>0</v>
      </c>
      <c r="H256" t="s">
        <v>631</v>
      </c>
      <c r="I256" t="s">
        <v>20553</v>
      </c>
      <c r="J256" t="s">
        <v>749</v>
      </c>
      <c r="K256" t="s">
        <v>634</v>
      </c>
      <c r="L256" t="s">
        <v>635</v>
      </c>
      <c r="M256" t="s">
        <v>21125</v>
      </c>
      <c r="N256" t="s">
        <v>634</v>
      </c>
      <c r="O256" t="s">
        <v>637</v>
      </c>
      <c r="P256" t="s">
        <v>22</v>
      </c>
      <c r="Q256" t="s">
        <v>638</v>
      </c>
      <c r="R256" t="s">
        <v>635</v>
      </c>
      <c r="S256" t="s">
        <v>21126</v>
      </c>
      <c r="T256" t="s">
        <v>21125</v>
      </c>
    </row>
    <row r="257" spans="1:20" x14ac:dyDescent="0.25">
      <c r="A257" t="s">
        <v>121</v>
      </c>
      <c r="B257" t="s">
        <v>122</v>
      </c>
      <c r="C257">
        <v>15</v>
      </c>
      <c r="D257">
        <v>2</v>
      </c>
      <c r="E257" t="s">
        <v>21127</v>
      </c>
      <c r="F257">
        <v>114</v>
      </c>
      <c r="G257">
        <v>4</v>
      </c>
      <c r="H257" t="s">
        <v>641</v>
      </c>
      <c r="I257" t="s">
        <v>3792</v>
      </c>
      <c r="J257" t="s">
        <v>14213</v>
      </c>
      <c r="K257" t="s">
        <v>1599</v>
      </c>
      <c r="L257" t="s">
        <v>1368</v>
      </c>
      <c r="M257" t="s">
        <v>21128</v>
      </c>
      <c r="N257" t="s">
        <v>634</v>
      </c>
      <c r="O257" t="s">
        <v>894</v>
      </c>
      <c r="P257" t="s">
        <v>43</v>
      </c>
      <c r="Q257" t="s">
        <v>648</v>
      </c>
      <c r="R257" t="s">
        <v>635</v>
      </c>
      <c r="S257" t="s">
        <v>21129</v>
      </c>
      <c r="T257" t="s">
        <v>21130</v>
      </c>
    </row>
    <row r="258" spans="1:20" x14ac:dyDescent="0.25">
      <c r="A258" t="s">
        <v>39</v>
      </c>
      <c r="B258" t="s">
        <v>44</v>
      </c>
      <c r="C258">
        <v>80</v>
      </c>
      <c r="D258">
        <v>1</v>
      </c>
      <c r="E258" t="s">
        <v>21127</v>
      </c>
      <c r="F258">
        <v>114</v>
      </c>
      <c r="G258">
        <v>4</v>
      </c>
      <c r="H258" t="s">
        <v>641</v>
      </c>
      <c r="I258" t="s">
        <v>3792</v>
      </c>
      <c r="J258" t="s">
        <v>14213</v>
      </c>
      <c r="K258" t="s">
        <v>1599</v>
      </c>
      <c r="L258" t="s">
        <v>1368</v>
      </c>
      <c r="M258" t="s">
        <v>21128</v>
      </c>
      <c r="N258" t="s">
        <v>634</v>
      </c>
      <c r="O258" t="s">
        <v>894</v>
      </c>
      <c r="P258" t="s">
        <v>43</v>
      </c>
      <c r="Q258" t="s">
        <v>648</v>
      </c>
      <c r="R258" t="s">
        <v>635</v>
      </c>
      <c r="S258" t="s">
        <v>21129</v>
      </c>
      <c r="T258" t="s">
        <v>21130</v>
      </c>
    </row>
    <row r="259" spans="1:20" x14ac:dyDescent="0.25">
      <c r="A259" t="s">
        <v>37</v>
      </c>
      <c r="B259" t="s">
        <v>38</v>
      </c>
      <c r="C259">
        <v>66.666666666666671</v>
      </c>
      <c r="D259">
        <v>3</v>
      </c>
      <c r="E259" t="s">
        <v>21131</v>
      </c>
      <c r="F259">
        <v>100</v>
      </c>
      <c r="G259">
        <v>0</v>
      </c>
      <c r="H259" t="s">
        <v>631</v>
      </c>
      <c r="I259" t="s">
        <v>21132</v>
      </c>
      <c r="J259" t="s">
        <v>903</v>
      </c>
      <c r="K259" t="s">
        <v>634</v>
      </c>
      <c r="L259" t="s">
        <v>635</v>
      </c>
      <c r="M259" t="s">
        <v>21133</v>
      </c>
      <c r="N259" t="s">
        <v>634</v>
      </c>
      <c r="O259" t="s">
        <v>637</v>
      </c>
      <c r="P259" t="s">
        <v>22</v>
      </c>
      <c r="Q259" t="s">
        <v>638</v>
      </c>
      <c r="R259" t="s">
        <v>635</v>
      </c>
      <c r="S259" t="s">
        <v>21134</v>
      </c>
      <c r="T259" t="s">
        <v>21133</v>
      </c>
    </row>
    <row r="260" spans="1:20" x14ac:dyDescent="0.25">
      <c r="A260" t="s">
        <v>164</v>
      </c>
      <c r="B260" t="s">
        <v>165</v>
      </c>
      <c r="C260">
        <v>33.333333333333336</v>
      </c>
      <c r="D260">
        <v>3</v>
      </c>
      <c r="E260" t="s">
        <v>21135</v>
      </c>
      <c r="F260">
        <v>100</v>
      </c>
      <c r="G260">
        <v>0</v>
      </c>
      <c r="H260" t="s">
        <v>631</v>
      </c>
      <c r="I260" t="s">
        <v>21136</v>
      </c>
      <c r="J260" t="s">
        <v>769</v>
      </c>
      <c r="K260" t="s">
        <v>634</v>
      </c>
      <c r="L260" t="s">
        <v>635</v>
      </c>
      <c r="M260" t="s">
        <v>21137</v>
      </c>
      <c r="N260" t="s">
        <v>634</v>
      </c>
      <c r="O260" t="s">
        <v>637</v>
      </c>
      <c r="P260" t="s">
        <v>22</v>
      </c>
      <c r="Q260" t="s">
        <v>638</v>
      </c>
      <c r="R260" t="s">
        <v>635</v>
      </c>
      <c r="S260" t="s">
        <v>21138</v>
      </c>
      <c r="T260" t="s">
        <v>21137</v>
      </c>
    </row>
    <row r="261" spans="1:20" x14ac:dyDescent="0.25">
      <c r="A261" t="s">
        <v>20</v>
      </c>
      <c r="B261" t="s">
        <v>21</v>
      </c>
      <c r="C261">
        <v>50</v>
      </c>
      <c r="D261">
        <v>1</v>
      </c>
      <c r="E261" t="s">
        <v>21139</v>
      </c>
      <c r="F261">
        <v>100</v>
      </c>
      <c r="G261">
        <v>0</v>
      </c>
      <c r="H261" t="s">
        <v>631</v>
      </c>
      <c r="I261" t="s">
        <v>21140</v>
      </c>
      <c r="J261" t="s">
        <v>967</v>
      </c>
      <c r="K261" t="s">
        <v>634</v>
      </c>
      <c r="L261" t="s">
        <v>635</v>
      </c>
      <c r="M261" t="s">
        <v>21141</v>
      </c>
      <c r="N261" t="s">
        <v>634</v>
      </c>
      <c r="O261" t="s">
        <v>637</v>
      </c>
      <c r="P261" t="s">
        <v>22</v>
      </c>
      <c r="Q261" t="s">
        <v>638</v>
      </c>
      <c r="R261" t="s">
        <v>635</v>
      </c>
      <c r="S261" t="s">
        <v>21142</v>
      </c>
      <c r="T261" t="s">
        <v>21141</v>
      </c>
    </row>
    <row r="262" spans="1:20" x14ac:dyDescent="0.25">
      <c r="A262" t="s">
        <v>23</v>
      </c>
      <c r="B262" t="s">
        <v>24</v>
      </c>
      <c r="C262">
        <v>50</v>
      </c>
      <c r="D262">
        <v>1</v>
      </c>
      <c r="E262" t="s">
        <v>21139</v>
      </c>
      <c r="F262">
        <v>100</v>
      </c>
      <c r="G262">
        <v>0</v>
      </c>
      <c r="H262" t="s">
        <v>631</v>
      </c>
      <c r="I262" t="s">
        <v>21140</v>
      </c>
      <c r="J262" t="s">
        <v>967</v>
      </c>
      <c r="K262" t="s">
        <v>634</v>
      </c>
      <c r="L262" t="s">
        <v>635</v>
      </c>
      <c r="M262" t="s">
        <v>21141</v>
      </c>
      <c r="N262" t="s">
        <v>634</v>
      </c>
      <c r="O262" t="s">
        <v>637</v>
      </c>
      <c r="P262" t="s">
        <v>22</v>
      </c>
      <c r="Q262" t="s">
        <v>638</v>
      </c>
      <c r="R262" t="s">
        <v>635</v>
      </c>
      <c r="S262" t="s">
        <v>21142</v>
      </c>
      <c r="T262" t="s">
        <v>21141</v>
      </c>
    </row>
    <row r="263" spans="1:20" x14ac:dyDescent="0.25">
      <c r="A263" t="s">
        <v>25</v>
      </c>
      <c r="B263" t="s">
        <v>26</v>
      </c>
      <c r="C263">
        <v>50</v>
      </c>
      <c r="D263">
        <v>1</v>
      </c>
      <c r="E263" t="s">
        <v>21139</v>
      </c>
      <c r="F263">
        <v>100</v>
      </c>
      <c r="G263">
        <v>0</v>
      </c>
      <c r="H263" t="s">
        <v>631</v>
      </c>
      <c r="I263" t="s">
        <v>21140</v>
      </c>
      <c r="J263" t="s">
        <v>967</v>
      </c>
      <c r="K263" t="s">
        <v>634</v>
      </c>
      <c r="L263" t="s">
        <v>635</v>
      </c>
      <c r="M263" t="s">
        <v>21141</v>
      </c>
      <c r="N263" t="s">
        <v>634</v>
      </c>
      <c r="O263" t="s">
        <v>637</v>
      </c>
      <c r="P263" t="s">
        <v>22</v>
      </c>
      <c r="Q263" t="s">
        <v>638</v>
      </c>
      <c r="R263" t="s">
        <v>635</v>
      </c>
      <c r="S263" t="s">
        <v>21142</v>
      </c>
      <c r="T263" t="s">
        <v>21141</v>
      </c>
    </row>
    <row r="264" spans="1:20" x14ac:dyDescent="0.25">
      <c r="A264" t="s">
        <v>20</v>
      </c>
      <c r="B264" t="s">
        <v>21</v>
      </c>
      <c r="C264">
        <v>50</v>
      </c>
      <c r="D264">
        <v>1</v>
      </c>
      <c r="E264" t="s">
        <v>21143</v>
      </c>
      <c r="F264">
        <v>100</v>
      </c>
      <c r="G264">
        <v>0</v>
      </c>
      <c r="H264" t="s">
        <v>631</v>
      </c>
      <c r="I264" t="s">
        <v>21144</v>
      </c>
      <c r="J264" t="s">
        <v>819</v>
      </c>
      <c r="K264" t="s">
        <v>634</v>
      </c>
      <c r="L264" t="s">
        <v>635</v>
      </c>
      <c r="M264" t="s">
        <v>21145</v>
      </c>
      <c r="N264" t="s">
        <v>634</v>
      </c>
      <c r="O264" t="s">
        <v>637</v>
      </c>
      <c r="P264" t="s">
        <v>22</v>
      </c>
      <c r="Q264" t="s">
        <v>638</v>
      </c>
      <c r="R264" t="s">
        <v>635</v>
      </c>
      <c r="S264" t="s">
        <v>21146</v>
      </c>
      <c r="T264" t="s">
        <v>21145</v>
      </c>
    </row>
    <row r="265" spans="1:20" x14ac:dyDescent="0.25">
      <c r="A265" t="s">
        <v>23</v>
      </c>
      <c r="B265" t="s">
        <v>24</v>
      </c>
      <c r="C265">
        <v>50</v>
      </c>
      <c r="D265">
        <v>1</v>
      </c>
      <c r="E265" t="s">
        <v>21143</v>
      </c>
      <c r="F265">
        <v>100</v>
      </c>
      <c r="G265">
        <v>0</v>
      </c>
      <c r="H265" t="s">
        <v>631</v>
      </c>
      <c r="I265" t="s">
        <v>21144</v>
      </c>
      <c r="J265" t="s">
        <v>819</v>
      </c>
      <c r="K265" t="s">
        <v>634</v>
      </c>
      <c r="L265" t="s">
        <v>635</v>
      </c>
      <c r="M265" t="s">
        <v>21145</v>
      </c>
      <c r="N265" t="s">
        <v>634</v>
      </c>
      <c r="O265" t="s">
        <v>637</v>
      </c>
      <c r="P265" t="s">
        <v>22</v>
      </c>
      <c r="Q265" t="s">
        <v>638</v>
      </c>
      <c r="R265" t="s">
        <v>635</v>
      </c>
      <c r="S265" t="s">
        <v>21146</v>
      </c>
      <c r="T265" t="s">
        <v>21145</v>
      </c>
    </row>
    <row r="266" spans="1:20" x14ac:dyDescent="0.25">
      <c r="A266" t="s">
        <v>25</v>
      </c>
      <c r="B266" t="s">
        <v>26</v>
      </c>
      <c r="C266">
        <v>50</v>
      </c>
      <c r="D266">
        <v>1</v>
      </c>
      <c r="E266" t="s">
        <v>21143</v>
      </c>
      <c r="F266">
        <v>100</v>
      </c>
      <c r="G266">
        <v>0</v>
      </c>
      <c r="H266" t="s">
        <v>631</v>
      </c>
      <c r="I266" t="s">
        <v>21144</v>
      </c>
      <c r="J266" t="s">
        <v>819</v>
      </c>
      <c r="K266" t="s">
        <v>634</v>
      </c>
      <c r="L266" t="s">
        <v>635</v>
      </c>
      <c r="M266" t="s">
        <v>21145</v>
      </c>
      <c r="N266" t="s">
        <v>634</v>
      </c>
      <c r="O266" t="s">
        <v>637</v>
      </c>
      <c r="P266" t="s">
        <v>22</v>
      </c>
      <c r="Q266" t="s">
        <v>638</v>
      </c>
      <c r="R266" t="s">
        <v>635</v>
      </c>
      <c r="S266" t="s">
        <v>21146</v>
      </c>
      <c r="T266" t="s">
        <v>21145</v>
      </c>
    </row>
    <row r="267" spans="1:20" x14ac:dyDescent="0.25">
      <c r="A267" t="s">
        <v>164</v>
      </c>
      <c r="B267" t="s">
        <v>165</v>
      </c>
      <c r="C267">
        <v>33.333333333333336</v>
      </c>
      <c r="D267">
        <v>3</v>
      </c>
      <c r="E267" t="s">
        <v>21147</v>
      </c>
      <c r="F267">
        <v>100</v>
      </c>
      <c r="G267">
        <v>0</v>
      </c>
      <c r="H267" t="s">
        <v>631</v>
      </c>
      <c r="I267" t="s">
        <v>21148</v>
      </c>
      <c r="J267" t="s">
        <v>749</v>
      </c>
      <c r="K267" t="s">
        <v>634</v>
      </c>
      <c r="L267" t="s">
        <v>635</v>
      </c>
      <c r="M267" t="s">
        <v>21145</v>
      </c>
      <c r="N267" t="s">
        <v>634</v>
      </c>
      <c r="O267" t="s">
        <v>637</v>
      </c>
      <c r="P267" t="s">
        <v>22</v>
      </c>
      <c r="Q267" t="s">
        <v>638</v>
      </c>
      <c r="R267" t="s">
        <v>635</v>
      </c>
      <c r="S267" t="s">
        <v>21149</v>
      </c>
      <c r="T267" t="s">
        <v>21145</v>
      </c>
    </row>
    <row r="268" spans="1:20" x14ac:dyDescent="0.25">
      <c r="A268" t="s">
        <v>37</v>
      </c>
      <c r="B268" t="s">
        <v>38</v>
      </c>
      <c r="C268">
        <v>66.666666666666671</v>
      </c>
      <c r="D268">
        <v>3</v>
      </c>
      <c r="E268" t="s">
        <v>21150</v>
      </c>
      <c r="F268">
        <v>100</v>
      </c>
      <c r="G268">
        <v>0</v>
      </c>
      <c r="H268" t="s">
        <v>631</v>
      </c>
      <c r="I268" t="s">
        <v>21151</v>
      </c>
      <c r="J268" t="s">
        <v>1788</v>
      </c>
      <c r="K268" t="s">
        <v>634</v>
      </c>
      <c r="L268" t="s">
        <v>635</v>
      </c>
      <c r="M268" t="s">
        <v>21152</v>
      </c>
      <c r="N268" t="s">
        <v>634</v>
      </c>
      <c r="O268" t="s">
        <v>637</v>
      </c>
      <c r="P268" t="s">
        <v>22</v>
      </c>
      <c r="Q268" t="s">
        <v>638</v>
      </c>
      <c r="R268" t="s">
        <v>635</v>
      </c>
      <c r="S268" t="s">
        <v>21153</v>
      </c>
      <c r="T268" t="s">
        <v>21152</v>
      </c>
    </row>
    <row r="269" spans="1:20" x14ac:dyDescent="0.25">
      <c r="A269" t="s">
        <v>20</v>
      </c>
      <c r="B269" t="s">
        <v>21</v>
      </c>
      <c r="C269">
        <v>50</v>
      </c>
      <c r="D269">
        <v>1</v>
      </c>
      <c r="E269" t="s">
        <v>21154</v>
      </c>
      <c r="F269">
        <v>100</v>
      </c>
      <c r="G269">
        <v>0</v>
      </c>
      <c r="H269" t="s">
        <v>631</v>
      </c>
      <c r="I269" t="s">
        <v>21155</v>
      </c>
      <c r="J269" t="s">
        <v>749</v>
      </c>
      <c r="K269" t="s">
        <v>634</v>
      </c>
      <c r="L269" t="s">
        <v>635</v>
      </c>
      <c r="M269" t="s">
        <v>21152</v>
      </c>
      <c r="N269" t="s">
        <v>634</v>
      </c>
      <c r="O269" t="s">
        <v>654</v>
      </c>
      <c r="P269" t="s">
        <v>22</v>
      </c>
      <c r="Q269" t="s">
        <v>655</v>
      </c>
      <c r="R269" t="s">
        <v>635</v>
      </c>
      <c r="S269" t="s">
        <v>21156</v>
      </c>
      <c r="T269" t="s">
        <v>21157</v>
      </c>
    </row>
    <row r="270" spans="1:20" x14ac:dyDescent="0.25">
      <c r="A270" t="s">
        <v>23</v>
      </c>
      <c r="B270" t="s">
        <v>24</v>
      </c>
      <c r="C270">
        <v>50</v>
      </c>
      <c r="D270">
        <v>1</v>
      </c>
      <c r="E270" t="s">
        <v>21154</v>
      </c>
      <c r="F270">
        <v>100</v>
      </c>
      <c r="G270">
        <v>0</v>
      </c>
      <c r="H270" t="s">
        <v>631</v>
      </c>
      <c r="I270" t="s">
        <v>21155</v>
      </c>
      <c r="J270" t="s">
        <v>749</v>
      </c>
      <c r="K270" t="s">
        <v>634</v>
      </c>
      <c r="L270" t="s">
        <v>635</v>
      </c>
      <c r="M270" t="s">
        <v>21152</v>
      </c>
      <c r="N270" t="s">
        <v>634</v>
      </c>
      <c r="O270" t="s">
        <v>654</v>
      </c>
      <c r="P270" t="s">
        <v>22</v>
      </c>
      <c r="Q270" t="s">
        <v>655</v>
      </c>
      <c r="R270" t="s">
        <v>635</v>
      </c>
      <c r="S270" t="s">
        <v>21156</v>
      </c>
      <c r="T270" t="s">
        <v>21157</v>
      </c>
    </row>
    <row r="271" spans="1:20" x14ac:dyDescent="0.25">
      <c r="A271" t="s">
        <v>25</v>
      </c>
      <c r="B271" t="s">
        <v>26</v>
      </c>
      <c r="C271">
        <v>50</v>
      </c>
      <c r="D271">
        <v>1</v>
      </c>
      <c r="E271" t="s">
        <v>21154</v>
      </c>
      <c r="F271">
        <v>100</v>
      </c>
      <c r="G271">
        <v>0</v>
      </c>
      <c r="H271" t="s">
        <v>631</v>
      </c>
      <c r="I271" t="s">
        <v>21155</v>
      </c>
      <c r="J271" t="s">
        <v>749</v>
      </c>
      <c r="K271" t="s">
        <v>634</v>
      </c>
      <c r="L271" t="s">
        <v>635</v>
      </c>
      <c r="M271" t="s">
        <v>21152</v>
      </c>
      <c r="N271" t="s">
        <v>634</v>
      </c>
      <c r="O271" t="s">
        <v>654</v>
      </c>
      <c r="P271" t="s">
        <v>22</v>
      </c>
      <c r="Q271" t="s">
        <v>655</v>
      </c>
      <c r="R271" t="s">
        <v>635</v>
      </c>
      <c r="S271" t="s">
        <v>21156</v>
      </c>
      <c r="T271" t="s">
        <v>21157</v>
      </c>
    </row>
    <row r="272" spans="1:20" x14ac:dyDescent="0.25">
      <c r="A272" t="s">
        <v>23</v>
      </c>
      <c r="B272" t="s">
        <v>24</v>
      </c>
      <c r="C272">
        <v>50</v>
      </c>
      <c r="D272">
        <v>1</v>
      </c>
      <c r="E272" t="s">
        <v>21158</v>
      </c>
      <c r="F272">
        <v>150</v>
      </c>
      <c r="G272">
        <v>0</v>
      </c>
      <c r="H272" t="s">
        <v>641</v>
      </c>
      <c r="I272" t="s">
        <v>21159</v>
      </c>
      <c r="J272" t="s">
        <v>21160</v>
      </c>
      <c r="K272" t="s">
        <v>7279</v>
      </c>
      <c r="L272" t="s">
        <v>21161</v>
      </c>
      <c r="M272" t="s">
        <v>21157</v>
      </c>
      <c r="N272" t="s">
        <v>1120</v>
      </c>
      <c r="O272" t="s">
        <v>1121</v>
      </c>
      <c r="P272" t="s">
        <v>1122</v>
      </c>
      <c r="Q272" t="s">
        <v>638</v>
      </c>
      <c r="R272" t="s">
        <v>635</v>
      </c>
      <c r="S272" t="s">
        <v>634</v>
      </c>
      <c r="T272" t="s">
        <v>21157</v>
      </c>
    </row>
    <row r="273" spans="1:20" x14ac:dyDescent="0.25">
      <c r="A273" t="s">
        <v>20</v>
      </c>
      <c r="B273" t="s">
        <v>21</v>
      </c>
      <c r="C273">
        <v>50</v>
      </c>
      <c r="D273">
        <v>1</v>
      </c>
      <c r="E273" t="s">
        <v>21158</v>
      </c>
      <c r="F273">
        <v>150</v>
      </c>
      <c r="G273">
        <v>0</v>
      </c>
      <c r="H273" t="s">
        <v>641</v>
      </c>
      <c r="I273" t="s">
        <v>21159</v>
      </c>
      <c r="J273" t="s">
        <v>21160</v>
      </c>
      <c r="K273" t="s">
        <v>7279</v>
      </c>
      <c r="L273" t="s">
        <v>21161</v>
      </c>
      <c r="M273" t="s">
        <v>21157</v>
      </c>
      <c r="N273" t="s">
        <v>1120</v>
      </c>
      <c r="O273" t="s">
        <v>1121</v>
      </c>
      <c r="P273" t="s">
        <v>1122</v>
      </c>
      <c r="Q273" t="s">
        <v>638</v>
      </c>
      <c r="R273" t="s">
        <v>635</v>
      </c>
      <c r="S273" t="s">
        <v>634</v>
      </c>
      <c r="T273" t="s">
        <v>21157</v>
      </c>
    </row>
    <row r="274" spans="1:20" x14ac:dyDescent="0.25">
      <c r="A274" t="s">
        <v>25</v>
      </c>
      <c r="B274" t="s">
        <v>26</v>
      </c>
      <c r="C274">
        <v>50</v>
      </c>
      <c r="D274">
        <v>1</v>
      </c>
      <c r="E274" t="s">
        <v>21158</v>
      </c>
      <c r="F274">
        <v>150</v>
      </c>
      <c r="G274">
        <v>0</v>
      </c>
      <c r="H274" t="s">
        <v>641</v>
      </c>
      <c r="I274" t="s">
        <v>21159</v>
      </c>
      <c r="J274" t="s">
        <v>21160</v>
      </c>
      <c r="K274" t="s">
        <v>7279</v>
      </c>
      <c r="L274" t="s">
        <v>21161</v>
      </c>
      <c r="M274" t="s">
        <v>21157</v>
      </c>
      <c r="N274" t="s">
        <v>1120</v>
      </c>
      <c r="O274" t="s">
        <v>1121</v>
      </c>
      <c r="P274" t="s">
        <v>1122</v>
      </c>
      <c r="Q274" t="s">
        <v>638</v>
      </c>
      <c r="R274" t="s">
        <v>635</v>
      </c>
      <c r="S274" t="s">
        <v>634</v>
      </c>
      <c r="T274" t="s">
        <v>21157</v>
      </c>
    </row>
    <row r="275" spans="1:20" x14ac:dyDescent="0.25">
      <c r="A275" t="s">
        <v>164</v>
      </c>
      <c r="B275" t="s">
        <v>165</v>
      </c>
      <c r="C275">
        <v>33.333333333333336</v>
      </c>
      <c r="D275">
        <v>3</v>
      </c>
      <c r="E275" t="s">
        <v>21162</v>
      </c>
      <c r="F275">
        <v>100</v>
      </c>
      <c r="G275">
        <v>0</v>
      </c>
      <c r="H275" t="s">
        <v>631</v>
      </c>
      <c r="I275" t="s">
        <v>21163</v>
      </c>
      <c r="J275" t="s">
        <v>850</v>
      </c>
      <c r="K275" t="s">
        <v>634</v>
      </c>
      <c r="L275" t="s">
        <v>635</v>
      </c>
      <c r="M275" t="s">
        <v>21164</v>
      </c>
      <c r="N275" t="s">
        <v>634</v>
      </c>
      <c r="O275" t="s">
        <v>637</v>
      </c>
      <c r="P275" t="s">
        <v>22</v>
      </c>
      <c r="Q275" t="s">
        <v>638</v>
      </c>
      <c r="R275" t="s">
        <v>635</v>
      </c>
      <c r="S275" t="s">
        <v>21165</v>
      </c>
      <c r="T275" t="s">
        <v>21164</v>
      </c>
    </row>
    <row r="276" spans="1:20" x14ac:dyDescent="0.25">
      <c r="A276" t="s">
        <v>20</v>
      </c>
      <c r="B276" t="s">
        <v>21</v>
      </c>
      <c r="C276">
        <v>50</v>
      </c>
      <c r="D276">
        <v>1</v>
      </c>
      <c r="E276" t="s">
        <v>21166</v>
      </c>
      <c r="F276">
        <v>199</v>
      </c>
      <c r="G276">
        <v>0</v>
      </c>
      <c r="H276" t="s">
        <v>641</v>
      </c>
      <c r="I276" t="s">
        <v>21167</v>
      </c>
      <c r="J276" t="s">
        <v>21168</v>
      </c>
      <c r="K276" t="s">
        <v>3479</v>
      </c>
      <c r="L276" t="s">
        <v>21169</v>
      </c>
      <c r="M276" t="s">
        <v>21170</v>
      </c>
      <c r="N276" t="s">
        <v>1120</v>
      </c>
      <c r="O276" t="s">
        <v>1121</v>
      </c>
      <c r="P276" t="s">
        <v>1122</v>
      </c>
      <c r="Q276" t="s">
        <v>638</v>
      </c>
      <c r="R276" t="s">
        <v>635</v>
      </c>
      <c r="S276" t="s">
        <v>634</v>
      </c>
      <c r="T276" t="s">
        <v>21170</v>
      </c>
    </row>
    <row r="277" spans="1:20" x14ac:dyDescent="0.25">
      <c r="A277" t="s">
        <v>23</v>
      </c>
      <c r="B277" t="s">
        <v>24</v>
      </c>
      <c r="C277">
        <v>50</v>
      </c>
      <c r="D277">
        <v>1</v>
      </c>
      <c r="E277" t="s">
        <v>21166</v>
      </c>
      <c r="F277">
        <v>199</v>
      </c>
      <c r="G277">
        <v>0</v>
      </c>
      <c r="H277" t="s">
        <v>641</v>
      </c>
      <c r="I277" t="s">
        <v>21167</v>
      </c>
      <c r="J277" t="s">
        <v>21168</v>
      </c>
      <c r="K277" t="s">
        <v>3479</v>
      </c>
      <c r="L277" t="s">
        <v>21169</v>
      </c>
      <c r="M277" t="s">
        <v>21170</v>
      </c>
      <c r="N277" t="s">
        <v>1120</v>
      </c>
      <c r="O277" t="s">
        <v>1121</v>
      </c>
      <c r="P277" t="s">
        <v>1122</v>
      </c>
      <c r="Q277" t="s">
        <v>638</v>
      </c>
      <c r="R277" t="s">
        <v>635</v>
      </c>
      <c r="S277" t="s">
        <v>634</v>
      </c>
      <c r="T277" t="s">
        <v>21170</v>
      </c>
    </row>
    <row r="278" spans="1:20" x14ac:dyDescent="0.25">
      <c r="A278" t="s">
        <v>25</v>
      </c>
      <c r="B278" t="s">
        <v>26</v>
      </c>
      <c r="C278">
        <v>50</v>
      </c>
      <c r="D278">
        <v>1</v>
      </c>
      <c r="E278" t="s">
        <v>21166</v>
      </c>
      <c r="F278">
        <v>199</v>
      </c>
      <c r="G278">
        <v>0</v>
      </c>
      <c r="H278" t="s">
        <v>641</v>
      </c>
      <c r="I278" t="s">
        <v>21167</v>
      </c>
      <c r="J278" t="s">
        <v>21168</v>
      </c>
      <c r="K278" t="s">
        <v>3479</v>
      </c>
      <c r="L278" t="s">
        <v>21169</v>
      </c>
      <c r="M278" t="s">
        <v>21170</v>
      </c>
      <c r="N278" t="s">
        <v>1120</v>
      </c>
      <c r="O278" t="s">
        <v>1121</v>
      </c>
      <c r="P278" t="s">
        <v>1122</v>
      </c>
      <c r="Q278" t="s">
        <v>638</v>
      </c>
      <c r="R278" t="s">
        <v>635</v>
      </c>
      <c r="S278" t="s">
        <v>634</v>
      </c>
      <c r="T278" t="s">
        <v>21170</v>
      </c>
    </row>
    <row r="279" spans="1:20" x14ac:dyDescent="0.25">
      <c r="A279" t="s">
        <v>258</v>
      </c>
      <c r="B279" t="s">
        <v>264</v>
      </c>
      <c r="C279">
        <v>139</v>
      </c>
      <c r="D279">
        <v>1</v>
      </c>
      <c r="E279" t="s">
        <v>21166</v>
      </c>
      <c r="F279">
        <v>199</v>
      </c>
      <c r="G279">
        <v>0</v>
      </c>
      <c r="H279" t="s">
        <v>641</v>
      </c>
      <c r="I279" t="s">
        <v>21167</v>
      </c>
      <c r="J279" t="s">
        <v>21168</v>
      </c>
      <c r="K279" t="s">
        <v>3479</v>
      </c>
      <c r="L279" t="s">
        <v>21169</v>
      </c>
      <c r="M279" t="s">
        <v>21170</v>
      </c>
      <c r="N279" t="s">
        <v>1120</v>
      </c>
      <c r="O279" t="s">
        <v>1121</v>
      </c>
      <c r="P279" t="s">
        <v>1122</v>
      </c>
      <c r="Q279" t="s">
        <v>638</v>
      </c>
      <c r="R279" t="s">
        <v>635</v>
      </c>
      <c r="S279" t="s">
        <v>634</v>
      </c>
      <c r="T279" t="s">
        <v>21170</v>
      </c>
    </row>
    <row r="280" spans="1:20" x14ac:dyDescent="0.25">
      <c r="A280" t="s">
        <v>257</v>
      </c>
      <c r="B280" t="s">
        <v>263</v>
      </c>
      <c r="C280">
        <v>139</v>
      </c>
      <c r="D280">
        <v>2</v>
      </c>
      <c r="E280" t="s">
        <v>21171</v>
      </c>
      <c r="F280">
        <v>198</v>
      </c>
      <c r="G280">
        <v>0</v>
      </c>
      <c r="H280" t="s">
        <v>1114</v>
      </c>
      <c r="I280" t="s">
        <v>21172</v>
      </c>
      <c r="J280" t="s">
        <v>21173</v>
      </c>
      <c r="K280" t="s">
        <v>4598</v>
      </c>
      <c r="L280" t="s">
        <v>19434</v>
      </c>
      <c r="M280" t="s">
        <v>21174</v>
      </c>
      <c r="N280" t="s">
        <v>1120</v>
      </c>
      <c r="O280" t="s">
        <v>1121</v>
      </c>
      <c r="P280" t="s">
        <v>1122</v>
      </c>
      <c r="Q280" t="s">
        <v>1123</v>
      </c>
      <c r="R280" t="s">
        <v>635</v>
      </c>
      <c r="S280" t="s">
        <v>634</v>
      </c>
      <c r="T280" t="s">
        <v>21174</v>
      </c>
    </row>
    <row r="281" spans="1:20" x14ac:dyDescent="0.25">
      <c r="A281" t="s">
        <v>164</v>
      </c>
      <c r="B281" t="s">
        <v>165</v>
      </c>
      <c r="C281">
        <v>50</v>
      </c>
      <c r="D281">
        <v>6</v>
      </c>
      <c r="E281" t="s">
        <v>21175</v>
      </c>
      <c r="F281">
        <v>200</v>
      </c>
      <c r="G281">
        <v>0</v>
      </c>
      <c r="H281" t="s">
        <v>631</v>
      </c>
      <c r="I281" t="s">
        <v>12458</v>
      </c>
      <c r="J281" t="s">
        <v>720</v>
      </c>
      <c r="K281" t="s">
        <v>634</v>
      </c>
      <c r="L281" t="s">
        <v>635</v>
      </c>
      <c r="M281" t="s">
        <v>21176</v>
      </c>
      <c r="N281" t="s">
        <v>634</v>
      </c>
      <c r="O281" t="s">
        <v>637</v>
      </c>
      <c r="P281" t="s">
        <v>22</v>
      </c>
      <c r="Q281" t="s">
        <v>638</v>
      </c>
      <c r="R281" t="s">
        <v>635</v>
      </c>
      <c r="S281" t="s">
        <v>21177</v>
      </c>
      <c r="T281" t="s">
        <v>21176</v>
      </c>
    </row>
    <row r="282" spans="1:20" x14ac:dyDescent="0.25">
      <c r="A282" t="s">
        <v>37</v>
      </c>
      <c r="B282" t="s">
        <v>38</v>
      </c>
      <c r="C282">
        <v>66.666666666666671</v>
      </c>
      <c r="D282">
        <v>3</v>
      </c>
      <c r="E282" t="s">
        <v>21178</v>
      </c>
      <c r="F282">
        <v>200</v>
      </c>
      <c r="G282">
        <v>0</v>
      </c>
      <c r="H282" t="s">
        <v>631</v>
      </c>
      <c r="I282" t="s">
        <v>21179</v>
      </c>
      <c r="J282" t="s">
        <v>725</v>
      </c>
      <c r="K282" t="s">
        <v>634</v>
      </c>
      <c r="L282" t="s">
        <v>635</v>
      </c>
      <c r="M282" t="s">
        <v>21180</v>
      </c>
      <c r="N282" t="s">
        <v>634</v>
      </c>
      <c r="O282" t="s">
        <v>637</v>
      </c>
      <c r="P282" t="s">
        <v>22</v>
      </c>
      <c r="Q282" t="s">
        <v>638</v>
      </c>
      <c r="R282" t="s">
        <v>635</v>
      </c>
      <c r="S282" t="s">
        <v>21181</v>
      </c>
      <c r="T282" t="s">
        <v>21180</v>
      </c>
    </row>
    <row r="283" spans="1:20" x14ac:dyDescent="0.25">
      <c r="A283" t="s">
        <v>20</v>
      </c>
      <c r="B283" t="s">
        <v>21</v>
      </c>
      <c r="C283">
        <v>50</v>
      </c>
      <c r="D283">
        <v>1</v>
      </c>
      <c r="E283" t="s">
        <v>21178</v>
      </c>
      <c r="F283">
        <v>200</v>
      </c>
      <c r="G283">
        <v>0</v>
      </c>
      <c r="H283" t="s">
        <v>631</v>
      </c>
      <c r="I283" t="s">
        <v>21179</v>
      </c>
      <c r="J283" t="s">
        <v>725</v>
      </c>
      <c r="K283" t="s">
        <v>634</v>
      </c>
      <c r="L283" t="s">
        <v>635</v>
      </c>
      <c r="M283" t="s">
        <v>21180</v>
      </c>
      <c r="N283" t="s">
        <v>634</v>
      </c>
      <c r="O283" t="s">
        <v>637</v>
      </c>
      <c r="P283" t="s">
        <v>22</v>
      </c>
      <c r="Q283" t="s">
        <v>638</v>
      </c>
      <c r="R283" t="s">
        <v>635</v>
      </c>
      <c r="S283" t="s">
        <v>21181</v>
      </c>
      <c r="T283" t="s">
        <v>21180</v>
      </c>
    </row>
    <row r="284" spans="1:20" x14ac:dyDescent="0.25">
      <c r="A284" t="s">
        <v>23</v>
      </c>
      <c r="B284" t="s">
        <v>24</v>
      </c>
      <c r="C284">
        <v>50</v>
      </c>
      <c r="D284">
        <v>1</v>
      </c>
      <c r="E284" t="s">
        <v>21178</v>
      </c>
      <c r="F284">
        <v>200</v>
      </c>
      <c r="G284">
        <v>0</v>
      </c>
      <c r="H284" t="s">
        <v>631</v>
      </c>
      <c r="I284" t="s">
        <v>21179</v>
      </c>
      <c r="J284" t="s">
        <v>725</v>
      </c>
      <c r="K284" t="s">
        <v>634</v>
      </c>
      <c r="L284" t="s">
        <v>635</v>
      </c>
      <c r="M284" t="s">
        <v>21180</v>
      </c>
      <c r="N284" t="s">
        <v>634</v>
      </c>
      <c r="O284" t="s">
        <v>637</v>
      </c>
      <c r="P284" t="s">
        <v>22</v>
      </c>
      <c r="Q284" t="s">
        <v>638</v>
      </c>
      <c r="R284" t="s">
        <v>635</v>
      </c>
      <c r="S284" t="s">
        <v>21181</v>
      </c>
      <c r="T284" t="s">
        <v>21180</v>
      </c>
    </row>
    <row r="285" spans="1:20" x14ac:dyDescent="0.25">
      <c r="A285" t="s">
        <v>25</v>
      </c>
      <c r="B285" t="s">
        <v>26</v>
      </c>
      <c r="C285">
        <v>50</v>
      </c>
      <c r="D285">
        <v>1</v>
      </c>
      <c r="E285" t="s">
        <v>21178</v>
      </c>
      <c r="F285">
        <v>200</v>
      </c>
      <c r="G285">
        <v>0</v>
      </c>
      <c r="H285" t="s">
        <v>631</v>
      </c>
      <c r="I285" t="s">
        <v>21179</v>
      </c>
      <c r="J285" t="s">
        <v>725</v>
      </c>
      <c r="K285" t="s">
        <v>634</v>
      </c>
      <c r="L285" t="s">
        <v>635</v>
      </c>
      <c r="M285" t="s">
        <v>21180</v>
      </c>
      <c r="N285" t="s">
        <v>634</v>
      </c>
      <c r="O285" t="s">
        <v>637</v>
      </c>
      <c r="P285" t="s">
        <v>22</v>
      </c>
      <c r="Q285" t="s">
        <v>638</v>
      </c>
      <c r="R285" t="s">
        <v>635</v>
      </c>
      <c r="S285" t="s">
        <v>21181</v>
      </c>
      <c r="T285" t="s">
        <v>21180</v>
      </c>
    </row>
    <row r="286" spans="1:20" x14ac:dyDescent="0.25">
      <c r="A286" t="s">
        <v>37</v>
      </c>
      <c r="B286" t="s">
        <v>38</v>
      </c>
      <c r="C286">
        <v>66.666666666666671</v>
      </c>
      <c r="D286">
        <v>3</v>
      </c>
      <c r="E286" t="s">
        <v>21182</v>
      </c>
      <c r="F286">
        <v>100</v>
      </c>
      <c r="G286">
        <v>0</v>
      </c>
      <c r="H286" t="s">
        <v>631</v>
      </c>
      <c r="I286" t="s">
        <v>21183</v>
      </c>
      <c r="J286" t="s">
        <v>917</v>
      </c>
      <c r="K286" t="s">
        <v>634</v>
      </c>
      <c r="L286" t="s">
        <v>635</v>
      </c>
      <c r="M286" t="s">
        <v>21180</v>
      </c>
      <c r="N286" t="s">
        <v>634</v>
      </c>
      <c r="O286" t="s">
        <v>637</v>
      </c>
      <c r="P286" t="s">
        <v>22</v>
      </c>
      <c r="Q286" t="s">
        <v>638</v>
      </c>
      <c r="R286" t="s">
        <v>635</v>
      </c>
      <c r="S286" t="s">
        <v>21184</v>
      </c>
      <c r="T286" t="s">
        <v>21180</v>
      </c>
    </row>
    <row r="287" spans="1:20" x14ac:dyDescent="0.25">
      <c r="A287" t="s">
        <v>39</v>
      </c>
      <c r="B287" t="s">
        <v>44</v>
      </c>
      <c r="C287">
        <v>69.900000000000006</v>
      </c>
      <c r="D287">
        <v>10</v>
      </c>
      <c r="E287" t="s">
        <v>21185</v>
      </c>
      <c r="F287">
        <v>3680</v>
      </c>
      <c r="G287">
        <v>0</v>
      </c>
      <c r="H287" t="s">
        <v>641</v>
      </c>
      <c r="I287" t="s">
        <v>2006</v>
      </c>
      <c r="J287" t="s">
        <v>21186</v>
      </c>
      <c r="K287" t="s">
        <v>20295</v>
      </c>
      <c r="L287" t="s">
        <v>1674</v>
      </c>
      <c r="M287" t="s">
        <v>21187</v>
      </c>
      <c r="N287" t="s">
        <v>634</v>
      </c>
      <c r="O287" t="s">
        <v>894</v>
      </c>
      <c r="P287" t="s">
        <v>43</v>
      </c>
      <c r="Q287" t="s">
        <v>648</v>
      </c>
      <c r="R287" t="s">
        <v>635</v>
      </c>
      <c r="S287" t="s">
        <v>21188</v>
      </c>
      <c r="T287" t="s">
        <v>21187</v>
      </c>
    </row>
    <row r="288" spans="1:20" x14ac:dyDescent="0.25">
      <c r="A288" t="s">
        <v>39</v>
      </c>
      <c r="B288" t="s">
        <v>44</v>
      </c>
      <c r="C288">
        <v>69.900000000000006</v>
      </c>
      <c r="D288">
        <v>40</v>
      </c>
      <c r="E288" t="s">
        <v>21185</v>
      </c>
      <c r="F288">
        <v>3680</v>
      </c>
      <c r="G288">
        <v>0</v>
      </c>
      <c r="H288" t="s">
        <v>641</v>
      </c>
      <c r="I288" t="s">
        <v>2006</v>
      </c>
      <c r="J288" t="s">
        <v>21186</v>
      </c>
      <c r="K288" t="s">
        <v>20295</v>
      </c>
      <c r="L288" t="s">
        <v>1674</v>
      </c>
      <c r="M288" t="s">
        <v>21187</v>
      </c>
      <c r="N288" t="s">
        <v>634</v>
      </c>
      <c r="O288" t="s">
        <v>894</v>
      </c>
      <c r="P288" t="s">
        <v>43</v>
      </c>
      <c r="Q288" t="s">
        <v>648</v>
      </c>
      <c r="R288" t="s">
        <v>635</v>
      </c>
      <c r="S288" t="s">
        <v>21188</v>
      </c>
      <c r="T288" t="s">
        <v>21187</v>
      </c>
    </row>
    <row r="289" spans="1:20" x14ac:dyDescent="0.25">
      <c r="A289" t="s">
        <v>39</v>
      </c>
      <c r="B289" t="s">
        <v>44</v>
      </c>
      <c r="C289">
        <v>66.333333333333329</v>
      </c>
      <c r="D289">
        <v>3</v>
      </c>
      <c r="E289" t="s">
        <v>21189</v>
      </c>
      <c r="F289">
        <v>240</v>
      </c>
      <c r="G289">
        <v>0</v>
      </c>
      <c r="H289" t="s">
        <v>641</v>
      </c>
      <c r="I289" t="s">
        <v>11802</v>
      </c>
      <c r="J289" t="s">
        <v>21190</v>
      </c>
      <c r="K289" t="s">
        <v>3441</v>
      </c>
      <c r="L289" t="s">
        <v>6423</v>
      </c>
      <c r="M289" t="s">
        <v>21191</v>
      </c>
      <c r="N289" t="s">
        <v>634</v>
      </c>
      <c r="O289" t="s">
        <v>894</v>
      </c>
      <c r="P289" t="s">
        <v>43</v>
      </c>
      <c r="Q289" t="s">
        <v>648</v>
      </c>
      <c r="R289" t="s">
        <v>635</v>
      </c>
      <c r="S289" t="s">
        <v>21192</v>
      </c>
      <c r="T289" t="s">
        <v>21193</v>
      </c>
    </row>
    <row r="290" spans="1:20" x14ac:dyDescent="0.25">
      <c r="A290" t="s">
        <v>164</v>
      </c>
      <c r="B290" t="s">
        <v>165</v>
      </c>
      <c r="C290">
        <v>33.333333333333336</v>
      </c>
      <c r="D290">
        <v>3</v>
      </c>
      <c r="E290" t="s">
        <v>21194</v>
      </c>
      <c r="F290">
        <v>100</v>
      </c>
      <c r="G290">
        <v>0</v>
      </c>
      <c r="H290" t="s">
        <v>631</v>
      </c>
      <c r="I290" t="s">
        <v>21195</v>
      </c>
      <c r="J290" t="s">
        <v>903</v>
      </c>
      <c r="K290" t="s">
        <v>634</v>
      </c>
      <c r="L290" t="s">
        <v>635</v>
      </c>
      <c r="M290" t="s">
        <v>21196</v>
      </c>
      <c r="N290" t="s">
        <v>634</v>
      </c>
      <c r="O290" t="s">
        <v>654</v>
      </c>
      <c r="P290" t="s">
        <v>22</v>
      </c>
      <c r="Q290" t="s">
        <v>655</v>
      </c>
      <c r="R290" t="s">
        <v>635</v>
      </c>
      <c r="S290" t="s">
        <v>21197</v>
      </c>
      <c r="T290" t="s">
        <v>21196</v>
      </c>
    </row>
    <row r="291" spans="1:20" x14ac:dyDescent="0.25">
      <c r="A291" t="s">
        <v>20</v>
      </c>
      <c r="B291" t="s">
        <v>21</v>
      </c>
      <c r="C291">
        <v>50</v>
      </c>
      <c r="D291">
        <v>1</v>
      </c>
      <c r="E291" t="s">
        <v>21198</v>
      </c>
      <c r="F291">
        <v>200</v>
      </c>
      <c r="G291">
        <v>0</v>
      </c>
      <c r="H291" t="s">
        <v>631</v>
      </c>
      <c r="I291" t="s">
        <v>21199</v>
      </c>
      <c r="J291" t="s">
        <v>800</v>
      </c>
      <c r="K291" t="s">
        <v>634</v>
      </c>
      <c r="L291" t="s">
        <v>635</v>
      </c>
      <c r="M291" t="s">
        <v>21200</v>
      </c>
      <c r="N291" t="s">
        <v>634</v>
      </c>
      <c r="O291" t="s">
        <v>654</v>
      </c>
      <c r="P291" t="s">
        <v>22</v>
      </c>
      <c r="Q291" t="s">
        <v>655</v>
      </c>
      <c r="R291" t="s">
        <v>635</v>
      </c>
      <c r="S291" t="s">
        <v>21201</v>
      </c>
      <c r="T291" t="s">
        <v>21202</v>
      </c>
    </row>
    <row r="292" spans="1:20" x14ac:dyDescent="0.25">
      <c r="A292" t="s">
        <v>23</v>
      </c>
      <c r="B292" t="s">
        <v>24</v>
      </c>
      <c r="C292">
        <v>50</v>
      </c>
      <c r="D292">
        <v>1</v>
      </c>
      <c r="E292" t="s">
        <v>21198</v>
      </c>
      <c r="F292">
        <v>200</v>
      </c>
      <c r="G292">
        <v>0</v>
      </c>
      <c r="H292" t="s">
        <v>631</v>
      </c>
      <c r="I292" t="s">
        <v>21199</v>
      </c>
      <c r="J292" t="s">
        <v>800</v>
      </c>
      <c r="K292" t="s">
        <v>634</v>
      </c>
      <c r="L292" t="s">
        <v>635</v>
      </c>
      <c r="M292" t="s">
        <v>21200</v>
      </c>
      <c r="N292" t="s">
        <v>634</v>
      </c>
      <c r="O292" t="s">
        <v>654</v>
      </c>
      <c r="P292" t="s">
        <v>22</v>
      </c>
      <c r="Q292" t="s">
        <v>655</v>
      </c>
      <c r="R292" t="s">
        <v>635</v>
      </c>
      <c r="S292" t="s">
        <v>21201</v>
      </c>
      <c r="T292" t="s">
        <v>21202</v>
      </c>
    </row>
    <row r="293" spans="1:20" x14ac:dyDescent="0.25">
      <c r="A293" t="s">
        <v>25</v>
      </c>
      <c r="B293" t="s">
        <v>26</v>
      </c>
      <c r="C293">
        <v>50</v>
      </c>
      <c r="D293">
        <v>1</v>
      </c>
      <c r="E293" t="s">
        <v>21198</v>
      </c>
      <c r="F293">
        <v>200</v>
      </c>
      <c r="G293">
        <v>0</v>
      </c>
      <c r="H293" t="s">
        <v>631</v>
      </c>
      <c r="I293" t="s">
        <v>21199</v>
      </c>
      <c r="J293" t="s">
        <v>800</v>
      </c>
      <c r="K293" t="s">
        <v>634</v>
      </c>
      <c r="L293" t="s">
        <v>635</v>
      </c>
      <c r="M293" t="s">
        <v>21200</v>
      </c>
      <c r="N293" t="s">
        <v>634</v>
      </c>
      <c r="O293" t="s">
        <v>654</v>
      </c>
      <c r="P293" t="s">
        <v>22</v>
      </c>
      <c r="Q293" t="s">
        <v>655</v>
      </c>
      <c r="R293" t="s">
        <v>635</v>
      </c>
      <c r="S293" t="s">
        <v>21201</v>
      </c>
      <c r="T293" t="s">
        <v>21202</v>
      </c>
    </row>
    <row r="294" spans="1:20" x14ac:dyDescent="0.25">
      <c r="A294" t="s">
        <v>37</v>
      </c>
      <c r="B294" t="s">
        <v>38</v>
      </c>
      <c r="C294">
        <v>66.666666666666671</v>
      </c>
      <c r="D294">
        <v>3</v>
      </c>
      <c r="E294" t="s">
        <v>21198</v>
      </c>
      <c r="F294">
        <v>200</v>
      </c>
      <c r="G294">
        <v>0</v>
      </c>
      <c r="H294" t="s">
        <v>631</v>
      </c>
      <c r="I294" t="s">
        <v>21199</v>
      </c>
      <c r="J294" t="s">
        <v>800</v>
      </c>
      <c r="K294" t="s">
        <v>634</v>
      </c>
      <c r="L294" t="s">
        <v>635</v>
      </c>
      <c r="M294" t="s">
        <v>21200</v>
      </c>
      <c r="N294" t="s">
        <v>634</v>
      </c>
      <c r="O294" t="s">
        <v>654</v>
      </c>
      <c r="P294" t="s">
        <v>22</v>
      </c>
      <c r="Q294" t="s">
        <v>655</v>
      </c>
      <c r="R294" t="s">
        <v>635</v>
      </c>
      <c r="S294" t="s">
        <v>21201</v>
      </c>
      <c r="T294" t="s">
        <v>21202</v>
      </c>
    </row>
    <row r="295" spans="1:20" x14ac:dyDescent="0.25">
      <c r="A295" t="s">
        <v>20</v>
      </c>
      <c r="B295" t="s">
        <v>21</v>
      </c>
      <c r="C295">
        <v>60</v>
      </c>
      <c r="D295">
        <v>2</v>
      </c>
      <c r="E295" t="s">
        <v>21203</v>
      </c>
      <c r="F295">
        <v>200</v>
      </c>
      <c r="G295">
        <v>0</v>
      </c>
      <c r="H295" t="s">
        <v>631</v>
      </c>
      <c r="I295" t="s">
        <v>21204</v>
      </c>
      <c r="J295" t="s">
        <v>1446</v>
      </c>
      <c r="K295" t="s">
        <v>634</v>
      </c>
      <c r="L295" t="s">
        <v>635</v>
      </c>
      <c r="M295" t="s">
        <v>21205</v>
      </c>
      <c r="N295" t="s">
        <v>634</v>
      </c>
      <c r="O295" t="s">
        <v>637</v>
      </c>
      <c r="P295" t="s">
        <v>22</v>
      </c>
      <c r="Q295" t="s">
        <v>638</v>
      </c>
      <c r="R295" t="s">
        <v>635</v>
      </c>
      <c r="S295" t="s">
        <v>21206</v>
      </c>
      <c r="T295" t="s">
        <v>21207</v>
      </c>
    </row>
    <row r="296" spans="1:20" x14ac:dyDescent="0.25">
      <c r="A296" t="s">
        <v>23</v>
      </c>
      <c r="B296" t="s">
        <v>24</v>
      </c>
      <c r="C296">
        <v>60</v>
      </c>
      <c r="D296">
        <v>2</v>
      </c>
      <c r="E296" t="s">
        <v>21203</v>
      </c>
      <c r="F296">
        <v>200</v>
      </c>
      <c r="G296">
        <v>0</v>
      </c>
      <c r="H296" t="s">
        <v>631</v>
      </c>
      <c r="I296" t="s">
        <v>21204</v>
      </c>
      <c r="J296" t="s">
        <v>1446</v>
      </c>
      <c r="K296" t="s">
        <v>634</v>
      </c>
      <c r="L296" t="s">
        <v>635</v>
      </c>
      <c r="M296" t="s">
        <v>21205</v>
      </c>
      <c r="N296" t="s">
        <v>634</v>
      </c>
      <c r="O296" t="s">
        <v>637</v>
      </c>
      <c r="P296" t="s">
        <v>22</v>
      </c>
      <c r="Q296" t="s">
        <v>638</v>
      </c>
      <c r="R296" t="s">
        <v>635</v>
      </c>
      <c r="S296" t="s">
        <v>21206</v>
      </c>
      <c r="T296" t="s">
        <v>21207</v>
      </c>
    </row>
    <row r="297" spans="1:20" x14ac:dyDescent="0.25">
      <c r="A297" t="s">
        <v>25</v>
      </c>
      <c r="B297" t="s">
        <v>26</v>
      </c>
      <c r="C297">
        <v>60</v>
      </c>
      <c r="D297">
        <v>2</v>
      </c>
      <c r="E297" t="s">
        <v>21203</v>
      </c>
      <c r="F297">
        <v>200</v>
      </c>
      <c r="G297">
        <v>0</v>
      </c>
      <c r="H297" t="s">
        <v>631</v>
      </c>
      <c r="I297" t="s">
        <v>21204</v>
      </c>
      <c r="J297" t="s">
        <v>1446</v>
      </c>
      <c r="K297" t="s">
        <v>634</v>
      </c>
      <c r="L297" t="s">
        <v>635</v>
      </c>
      <c r="M297" t="s">
        <v>21205</v>
      </c>
      <c r="N297" t="s">
        <v>634</v>
      </c>
      <c r="O297" t="s">
        <v>637</v>
      </c>
      <c r="P297" t="s">
        <v>22</v>
      </c>
      <c r="Q297" t="s">
        <v>638</v>
      </c>
      <c r="R297" t="s">
        <v>635</v>
      </c>
      <c r="S297" t="s">
        <v>21206</v>
      </c>
      <c r="T297" t="s">
        <v>21207</v>
      </c>
    </row>
    <row r="298" spans="1:20" x14ac:dyDescent="0.25">
      <c r="A298" t="s">
        <v>20</v>
      </c>
      <c r="B298" t="s">
        <v>21</v>
      </c>
      <c r="C298">
        <v>50</v>
      </c>
      <c r="D298">
        <v>1</v>
      </c>
      <c r="E298" t="s">
        <v>21208</v>
      </c>
      <c r="F298">
        <v>100</v>
      </c>
      <c r="G298">
        <v>0</v>
      </c>
      <c r="H298" t="s">
        <v>703</v>
      </c>
      <c r="I298" t="s">
        <v>21209</v>
      </c>
      <c r="J298" t="s">
        <v>981</v>
      </c>
      <c r="K298" t="s">
        <v>634</v>
      </c>
      <c r="L298" t="s">
        <v>635</v>
      </c>
      <c r="M298" t="s">
        <v>21210</v>
      </c>
      <c r="N298" t="s">
        <v>634</v>
      </c>
      <c r="O298" t="s">
        <v>637</v>
      </c>
      <c r="P298" t="s">
        <v>22</v>
      </c>
      <c r="Q298" t="s">
        <v>638</v>
      </c>
      <c r="R298" t="s">
        <v>635</v>
      </c>
      <c r="S298" t="s">
        <v>21211</v>
      </c>
      <c r="T298" t="s">
        <v>21205</v>
      </c>
    </row>
    <row r="299" spans="1:20" x14ac:dyDescent="0.25">
      <c r="A299" t="s">
        <v>23</v>
      </c>
      <c r="B299" t="s">
        <v>24</v>
      </c>
      <c r="C299">
        <v>50</v>
      </c>
      <c r="D299">
        <v>1</v>
      </c>
      <c r="E299" t="s">
        <v>21208</v>
      </c>
      <c r="F299">
        <v>100</v>
      </c>
      <c r="G299">
        <v>0</v>
      </c>
      <c r="H299" t="s">
        <v>703</v>
      </c>
      <c r="I299" t="s">
        <v>21209</v>
      </c>
      <c r="J299" t="s">
        <v>981</v>
      </c>
      <c r="K299" t="s">
        <v>634</v>
      </c>
      <c r="L299" t="s">
        <v>635</v>
      </c>
      <c r="M299" t="s">
        <v>21210</v>
      </c>
      <c r="N299" t="s">
        <v>634</v>
      </c>
      <c r="O299" t="s">
        <v>637</v>
      </c>
      <c r="P299" t="s">
        <v>22</v>
      </c>
      <c r="Q299" t="s">
        <v>638</v>
      </c>
      <c r="R299" t="s">
        <v>635</v>
      </c>
      <c r="S299" t="s">
        <v>21211</v>
      </c>
      <c r="T299" t="s">
        <v>21205</v>
      </c>
    </row>
    <row r="300" spans="1:20" x14ac:dyDescent="0.25">
      <c r="A300" t="s">
        <v>25</v>
      </c>
      <c r="B300" t="s">
        <v>26</v>
      </c>
      <c r="C300">
        <v>50</v>
      </c>
      <c r="D300">
        <v>1</v>
      </c>
      <c r="E300" t="s">
        <v>21208</v>
      </c>
      <c r="F300">
        <v>100</v>
      </c>
      <c r="G300">
        <v>0</v>
      </c>
      <c r="H300" t="s">
        <v>703</v>
      </c>
      <c r="I300" t="s">
        <v>21209</v>
      </c>
      <c r="J300" t="s">
        <v>981</v>
      </c>
      <c r="K300" t="s">
        <v>634</v>
      </c>
      <c r="L300" t="s">
        <v>635</v>
      </c>
      <c r="M300" t="s">
        <v>21210</v>
      </c>
      <c r="N300" t="s">
        <v>634</v>
      </c>
      <c r="O300" t="s">
        <v>637</v>
      </c>
      <c r="P300" t="s">
        <v>22</v>
      </c>
      <c r="Q300" t="s">
        <v>638</v>
      </c>
      <c r="R300" t="s">
        <v>635</v>
      </c>
      <c r="S300" t="s">
        <v>21211</v>
      </c>
      <c r="T300" t="s">
        <v>21205</v>
      </c>
    </row>
    <row r="301" spans="1:20" x14ac:dyDescent="0.25">
      <c r="A301" t="s">
        <v>20</v>
      </c>
      <c r="B301" t="s">
        <v>21</v>
      </c>
      <c r="C301">
        <v>50</v>
      </c>
      <c r="D301">
        <v>1</v>
      </c>
      <c r="E301" t="s">
        <v>21212</v>
      </c>
      <c r="F301">
        <v>100</v>
      </c>
      <c r="G301">
        <v>0</v>
      </c>
      <c r="H301" t="s">
        <v>703</v>
      </c>
      <c r="I301" t="s">
        <v>2667</v>
      </c>
      <c r="J301" t="s">
        <v>705</v>
      </c>
      <c r="K301" t="s">
        <v>634</v>
      </c>
      <c r="L301" t="s">
        <v>635</v>
      </c>
      <c r="M301" t="s">
        <v>21210</v>
      </c>
      <c r="N301" t="s">
        <v>634</v>
      </c>
      <c r="O301" t="s">
        <v>637</v>
      </c>
      <c r="P301" t="s">
        <v>22</v>
      </c>
      <c r="Q301" t="s">
        <v>638</v>
      </c>
      <c r="R301" t="s">
        <v>635</v>
      </c>
      <c r="S301" t="s">
        <v>21213</v>
      </c>
      <c r="T301" t="s">
        <v>21210</v>
      </c>
    </row>
    <row r="302" spans="1:20" x14ac:dyDescent="0.25">
      <c r="A302" t="s">
        <v>23</v>
      </c>
      <c r="B302" t="s">
        <v>24</v>
      </c>
      <c r="C302">
        <v>50</v>
      </c>
      <c r="D302">
        <v>1</v>
      </c>
      <c r="E302" t="s">
        <v>21212</v>
      </c>
      <c r="F302">
        <v>100</v>
      </c>
      <c r="G302">
        <v>0</v>
      </c>
      <c r="H302" t="s">
        <v>703</v>
      </c>
      <c r="I302" t="s">
        <v>2667</v>
      </c>
      <c r="J302" t="s">
        <v>705</v>
      </c>
      <c r="K302" t="s">
        <v>634</v>
      </c>
      <c r="L302" t="s">
        <v>635</v>
      </c>
      <c r="M302" t="s">
        <v>21210</v>
      </c>
      <c r="N302" t="s">
        <v>634</v>
      </c>
      <c r="O302" t="s">
        <v>637</v>
      </c>
      <c r="P302" t="s">
        <v>22</v>
      </c>
      <c r="Q302" t="s">
        <v>638</v>
      </c>
      <c r="R302" t="s">
        <v>635</v>
      </c>
      <c r="S302" t="s">
        <v>21213</v>
      </c>
      <c r="T302" t="s">
        <v>21210</v>
      </c>
    </row>
    <row r="303" spans="1:20" x14ac:dyDescent="0.25">
      <c r="A303" t="s">
        <v>25</v>
      </c>
      <c r="B303" t="s">
        <v>26</v>
      </c>
      <c r="C303">
        <v>50</v>
      </c>
      <c r="D303">
        <v>1</v>
      </c>
      <c r="E303" t="s">
        <v>21212</v>
      </c>
      <c r="F303">
        <v>100</v>
      </c>
      <c r="G303">
        <v>0</v>
      </c>
      <c r="H303" t="s">
        <v>703</v>
      </c>
      <c r="I303" t="s">
        <v>2667</v>
      </c>
      <c r="J303" t="s">
        <v>705</v>
      </c>
      <c r="K303" t="s">
        <v>634</v>
      </c>
      <c r="L303" t="s">
        <v>635</v>
      </c>
      <c r="M303" t="s">
        <v>21210</v>
      </c>
      <c r="N303" t="s">
        <v>634</v>
      </c>
      <c r="O303" t="s">
        <v>637</v>
      </c>
      <c r="P303" t="s">
        <v>22</v>
      </c>
      <c r="Q303" t="s">
        <v>638</v>
      </c>
      <c r="R303" t="s">
        <v>635</v>
      </c>
      <c r="S303" t="s">
        <v>21213</v>
      </c>
      <c r="T303" t="s">
        <v>21210</v>
      </c>
    </row>
    <row r="304" spans="1:20" x14ac:dyDescent="0.25">
      <c r="A304" t="s">
        <v>37</v>
      </c>
      <c r="B304" t="s">
        <v>38</v>
      </c>
      <c r="C304">
        <v>66.666666666666671</v>
      </c>
      <c r="D304">
        <v>6</v>
      </c>
      <c r="E304" t="s">
        <v>21214</v>
      </c>
      <c r="F304">
        <v>200</v>
      </c>
      <c r="G304">
        <v>0</v>
      </c>
      <c r="H304" t="s">
        <v>631</v>
      </c>
      <c r="I304" t="s">
        <v>21215</v>
      </c>
      <c r="J304" t="s">
        <v>850</v>
      </c>
      <c r="K304" t="s">
        <v>634</v>
      </c>
      <c r="L304" t="s">
        <v>635</v>
      </c>
      <c r="M304" t="s">
        <v>21216</v>
      </c>
      <c r="N304" t="s">
        <v>634</v>
      </c>
      <c r="O304" t="s">
        <v>637</v>
      </c>
      <c r="P304" t="s">
        <v>22</v>
      </c>
      <c r="Q304" t="s">
        <v>638</v>
      </c>
      <c r="R304" t="s">
        <v>635</v>
      </c>
      <c r="S304" t="s">
        <v>21217</v>
      </c>
      <c r="T304" t="s">
        <v>21216</v>
      </c>
    </row>
    <row r="305" spans="1:20" x14ac:dyDescent="0.25">
      <c r="A305" t="s">
        <v>20</v>
      </c>
      <c r="B305" t="s">
        <v>21</v>
      </c>
      <c r="C305">
        <v>50</v>
      </c>
      <c r="D305">
        <v>1</v>
      </c>
      <c r="E305" t="s">
        <v>21218</v>
      </c>
      <c r="F305">
        <v>100</v>
      </c>
      <c r="G305">
        <v>0</v>
      </c>
      <c r="H305" t="s">
        <v>703</v>
      </c>
      <c r="I305" t="s">
        <v>21219</v>
      </c>
      <c r="J305" t="s">
        <v>1049</v>
      </c>
      <c r="K305" t="s">
        <v>634</v>
      </c>
      <c r="L305" t="s">
        <v>635</v>
      </c>
      <c r="M305" t="s">
        <v>21220</v>
      </c>
      <c r="N305" t="s">
        <v>634</v>
      </c>
      <c r="O305" t="s">
        <v>637</v>
      </c>
      <c r="P305" t="s">
        <v>22</v>
      </c>
      <c r="Q305" t="s">
        <v>638</v>
      </c>
      <c r="R305" t="s">
        <v>635</v>
      </c>
      <c r="S305" t="s">
        <v>21221</v>
      </c>
      <c r="T305" t="s">
        <v>21220</v>
      </c>
    </row>
    <row r="306" spans="1:20" x14ac:dyDescent="0.25">
      <c r="A306" t="s">
        <v>23</v>
      </c>
      <c r="B306" t="s">
        <v>24</v>
      </c>
      <c r="C306">
        <v>50</v>
      </c>
      <c r="D306">
        <v>1</v>
      </c>
      <c r="E306" t="s">
        <v>21218</v>
      </c>
      <c r="F306">
        <v>100</v>
      </c>
      <c r="G306">
        <v>0</v>
      </c>
      <c r="H306" t="s">
        <v>703</v>
      </c>
      <c r="I306" t="s">
        <v>21219</v>
      </c>
      <c r="J306" t="s">
        <v>1049</v>
      </c>
      <c r="K306" t="s">
        <v>634</v>
      </c>
      <c r="L306" t="s">
        <v>635</v>
      </c>
      <c r="M306" t="s">
        <v>21220</v>
      </c>
      <c r="N306" t="s">
        <v>634</v>
      </c>
      <c r="O306" t="s">
        <v>637</v>
      </c>
      <c r="P306" t="s">
        <v>22</v>
      </c>
      <c r="Q306" t="s">
        <v>638</v>
      </c>
      <c r="R306" t="s">
        <v>635</v>
      </c>
      <c r="S306" t="s">
        <v>21221</v>
      </c>
      <c r="T306" t="s">
        <v>21220</v>
      </c>
    </row>
    <row r="307" spans="1:20" x14ac:dyDescent="0.25">
      <c r="A307" t="s">
        <v>25</v>
      </c>
      <c r="B307" t="s">
        <v>26</v>
      </c>
      <c r="C307">
        <v>50</v>
      </c>
      <c r="D307">
        <v>1</v>
      </c>
      <c r="E307" t="s">
        <v>21218</v>
      </c>
      <c r="F307">
        <v>100</v>
      </c>
      <c r="G307">
        <v>0</v>
      </c>
      <c r="H307" t="s">
        <v>703</v>
      </c>
      <c r="I307" t="s">
        <v>21219</v>
      </c>
      <c r="J307" t="s">
        <v>1049</v>
      </c>
      <c r="K307" t="s">
        <v>634</v>
      </c>
      <c r="L307" t="s">
        <v>635</v>
      </c>
      <c r="M307" t="s">
        <v>21220</v>
      </c>
      <c r="N307" t="s">
        <v>634</v>
      </c>
      <c r="O307" t="s">
        <v>637</v>
      </c>
      <c r="P307" t="s">
        <v>22</v>
      </c>
      <c r="Q307" t="s">
        <v>638</v>
      </c>
      <c r="R307" t="s">
        <v>635</v>
      </c>
      <c r="S307" t="s">
        <v>21221</v>
      </c>
      <c r="T307" t="s">
        <v>21220</v>
      </c>
    </row>
    <row r="308" spans="1:20" x14ac:dyDescent="0.25">
      <c r="A308" t="s">
        <v>20</v>
      </c>
      <c r="B308" t="s">
        <v>21</v>
      </c>
      <c r="C308">
        <v>50</v>
      </c>
      <c r="D308">
        <v>1</v>
      </c>
      <c r="E308" t="s">
        <v>21222</v>
      </c>
      <c r="F308">
        <v>135</v>
      </c>
      <c r="G308">
        <v>35</v>
      </c>
      <c r="H308" t="s">
        <v>703</v>
      </c>
      <c r="I308" t="s">
        <v>21223</v>
      </c>
      <c r="J308" t="s">
        <v>659</v>
      </c>
      <c r="K308" t="s">
        <v>634</v>
      </c>
      <c r="L308" t="s">
        <v>635</v>
      </c>
      <c r="M308" t="s">
        <v>21224</v>
      </c>
      <c r="N308" t="s">
        <v>634</v>
      </c>
      <c r="O308" t="s">
        <v>654</v>
      </c>
      <c r="P308" t="s">
        <v>22</v>
      </c>
      <c r="Q308" t="s">
        <v>655</v>
      </c>
      <c r="R308" t="s">
        <v>635</v>
      </c>
      <c r="S308" t="s">
        <v>21225</v>
      </c>
      <c r="T308" t="s">
        <v>21224</v>
      </c>
    </row>
    <row r="309" spans="1:20" x14ac:dyDescent="0.25">
      <c r="A309" t="s">
        <v>23</v>
      </c>
      <c r="B309" t="s">
        <v>24</v>
      </c>
      <c r="C309">
        <v>50</v>
      </c>
      <c r="D309">
        <v>1</v>
      </c>
      <c r="E309" t="s">
        <v>21222</v>
      </c>
      <c r="F309">
        <v>135</v>
      </c>
      <c r="G309">
        <v>35</v>
      </c>
      <c r="H309" t="s">
        <v>703</v>
      </c>
      <c r="I309" t="s">
        <v>21223</v>
      </c>
      <c r="J309" t="s">
        <v>659</v>
      </c>
      <c r="K309" t="s">
        <v>634</v>
      </c>
      <c r="L309" t="s">
        <v>635</v>
      </c>
      <c r="M309" t="s">
        <v>21224</v>
      </c>
      <c r="N309" t="s">
        <v>634</v>
      </c>
      <c r="O309" t="s">
        <v>654</v>
      </c>
      <c r="P309" t="s">
        <v>22</v>
      </c>
      <c r="Q309" t="s">
        <v>655</v>
      </c>
      <c r="R309" t="s">
        <v>635</v>
      </c>
      <c r="S309" t="s">
        <v>21225</v>
      </c>
      <c r="T309" t="s">
        <v>21224</v>
      </c>
    </row>
    <row r="310" spans="1:20" x14ac:dyDescent="0.25">
      <c r="A310" t="s">
        <v>25</v>
      </c>
      <c r="B310" t="s">
        <v>26</v>
      </c>
      <c r="C310">
        <v>50</v>
      </c>
      <c r="D310">
        <v>1</v>
      </c>
      <c r="E310" t="s">
        <v>21222</v>
      </c>
      <c r="F310">
        <v>135</v>
      </c>
      <c r="G310">
        <v>35</v>
      </c>
      <c r="H310" t="s">
        <v>703</v>
      </c>
      <c r="I310" t="s">
        <v>21223</v>
      </c>
      <c r="J310" t="s">
        <v>659</v>
      </c>
      <c r="K310" t="s">
        <v>634</v>
      </c>
      <c r="L310" t="s">
        <v>635</v>
      </c>
      <c r="M310" t="s">
        <v>21224</v>
      </c>
      <c r="N310" t="s">
        <v>634</v>
      </c>
      <c r="O310" t="s">
        <v>654</v>
      </c>
      <c r="P310" t="s">
        <v>22</v>
      </c>
      <c r="Q310" t="s">
        <v>655</v>
      </c>
      <c r="R310" t="s">
        <v>635</v>
      </c>
      <c r="S310" t="s">
        <v>21225</v>
      </c>
      <c r="T310" t="s">
        <v>21224</v>
      </c>
    </row>
    <row r="311" spans="1:20" x14ac:dyDescent="0.25">
      <c r="A311" t="s">
        <v>283</v>
      </c>
      <c r="B311" t="s">
        <v>284</v>
      </c>
      <c r="C311">
        <v>100</v>
      </c>
      <c r="D311">
        <v>3</v>
      </c>
      <c r="E311" t="s">
        <v>21226</v>
      </c>
      <c r="F311">
        <v>300</v>
      </c>
      <c r="G311">
        <v>0</v>
      </c>
      <c r="H311" t="s">
        <v>641</v>
      </c>
      <c r="I311" t="s">
        <v>21227</v>
      </c>
      <c r="J311" t="s">
        <v>21228</v>
      </c>
      <c r="K311" t="s">
        <v>21229</v>
      </c>
      <c r="L311" t="s">
        <v>21230</v>
      </c>
      <c r="M311" t="s">
        <v>21231</v>
      </c>
      <c r="N311" t="s">
        <v>1120</v>
      </c>
      <c r="O311" t="s">
        <v>1121</v>
      </c>
      <c r="P311" t="s">
        <v>1122</v>
      </c>
      <c r="Q311" t="s">
        <v>638</v>
      </c>
      <c r="R311" t="s">
        <v>635</v>
      </c>
      <c r="S311" t="s">
        <v>634</v>
      </c>
      <c r="T311" t="s">
        <v>21231</v>
      </c>
    </row>
    <row r="312" spans="1:20" x14ac:dyDescent="0.25">
      <c r="A312" t="s">
        <v>20</v>
      </c>
      <c r="B312" t="s">
        <v>21</v>
      </c>
      <c r="C312">
        <v>50</v>
      </c>
      <c r="D312">
        <v>1</v>
      </c>
      <c r="E312" t="s">
        <v>21232</v>
      </c>
      <c r="F312">
        <v>100</v>
      </c>
      <c r="G312">
        <v>0</v>
      </c>
      <c r="H312" t="s">
        <v>631</v>
      </c>
      <c r="I312" t="s">
        <v>21233</v>
      </c>
      <c r="J312" t="s">
        <v>814</v>
      </c>
      <c r="K312" t="s">
        <v>634</v>
      </c>
      <c r="L312" t="s">
        <v>635</v>
      </c>
      <c r="M312" t="s">
        <v>21234</v>
      </c>
      <c r="N312" t="s">
        <v>634</v>
      </c>
      <c r="O312" t="s">
        <v>637</v>
      </c>
      <c r="P312" t="s">
        <v>22</v>
      </c>
      <c r="Q312" t="s">
        <v>638</v>
      </c>
      <c r="R312" t="s">
        <v>635</v>
      </c>
      <c r="S312" t="s">
        <v>21235</v>
      </c>
      <c r="T312" t="s">
        <v>21231</v>
      </c>
    </row>
    <row r="313" spans="1:20" x14ac:dyDescent="0.25">
      <c r="A313" t="s">
        <v>23</v>
      </c>
      <c r="B313" t="s">
        <v>24</v>
      </c>
      <c r="C313">
        <v>50</v>
      </c>
      <c r="D313">
        <v>1</v>
      </c>
      <c r="E313" t="s">
        <v>21232</v>
      </c>
      <c r="F313">
        <v>100</v>
      </c>
      <c r="G313">
        <v>0</v>
      </c>
      <c r="H313" t="s">
        <v>631</v>
      </c>
      <c r="I313" t="s">
        <v>21233</v>
      </c>
      <c r="J313" t="s">
        <v>814</v>
      </c>
      <c r="K313" t="s">
        <v>634</v>
      </c>
      <c r="L313" t="s">
        <v>635</v>
      </c>
      <c r="M313" t="s">
        <v>21234</v>
      </c>
      <c r="N313" t="s">
        <v>634</v>
      </c>
      <c r="O313" t="s">
        <v>637</v>
      </c>
      <c r="P313" t="s">
        <v>22</v>
      </c>
      <c r="Q313" t="s">
        <v>638</v>
      </c>
      <c r="R313" t="s">
        <v>635</v>
      </c>
      <c r="S313" t="s">
        <v>21235</v>
      </c>
      <c r="T313" t="s">
        <v>21231</v>
      </c>
    </row>
    <row r="314" spans="1:20" x14ac:dyDescent="0.25">
      <c r="A314" t="s">
        <v>25</v>
      </c>
      <c r="B314" t="s">
        <v>26</v>
      </c>
      <c r="C314">
        <v>50</v>
      </c>
      <c r="D314">
        <v>1</v>
      </c>
      <c r="E314" t="s">
        <v>21232</v>
      </c>
      <c r="F314">
        <v>100</v>
      </c>
      <c r="G314">
        <v>0</v>
      </c>
      <c r="H314" t="s">
        <v>631</v>
      </c>
      <c r="I314" t="s">
        <v>21233</v>
      </c>
      <c r="J314" t="s">
        <v>814</v>
      </c>
      <c r="K314" t="s">
        <v>634</v>
      </c>
      <c r="L314" t="s">
        <v>635</v>
      </c>
      <c r="M314" t="s">
        <v>21234</v>
      </c>
      <c r="N314" t="s">
        <v>634</v>
      </c>
      <c r="O314" t="s">
        <v>637</v>
      </c>
      <c r="P314" t="s">
        <v>22</v>
      </c>
      <c r="Q314" t="s">
        <v>638</v>
      </c>
      <c r="R314" t="s">
        <v>635</v>
      </c>
      <c r="S314" t="s">
        <v>21235</v>
      </c>
      <c r="T314" t="s">
        <v>21231</v>
      </c>
    </row>
    <row r="315" spans="1:20" x14ac:dyDescent="0.25">
      <c r="A315" t="s">
        <v>20</v>
      </c>
      <c r="B315" t="s">
        <v>21</v>
      </c>
      <c r="C315">
        <v>60</v>
      </c>
      <c r="D315">
        <v>2</v>
      </c>
      <c r="E315" t="s">
        <v>21236</v>
      </c>
      <c r="F315">
        <v>200</v>
      </c>
      <c r="G315">
        <v>0</v>
      </c>
      <c r="H315" t="s">
        <v>631</v>
      </c>
      <c r="I315" t="s">
        <v>21237</v>
      </c>
      <c r="J315" t="s">
        <v>999</v>
      </c>
      <c r="K315" t="s">
        <v>634</v>
      </c>
      <c r="L315" t="s">
        <v>635</v>
      </c>
      <c r="M315" t="s">
        <v>21238</v>
      </c>
      <c r="N315" t="s">
        <v>634</v>
      </c>
      <c r="O315" t="s">
        <v>637</v>
      </c>
      <c r="P315" t="s">
        <v>22</v>
      </c>
      <c r="Q315" t="s">
        <v>638</v>
      </c>
      <c r="R315" t="s">
        <v>635</v>
      </c>
      <c r="S315" t="s">
        <v>21239</v>
      </c>
      <c r="T315" t="s">
        <v>21238</v>
      </c>
    </row>
    <row r="316" spans="1:20" x14ac:dyDescent="0.25">
      <c r="A316" t="s">
        <v>23</v>
      </c>
      <c r="B316" t="s">
        <v>24</v>
      </c>
      <c r="C316">
        <v>60</v>
      </c>
      <c r="D316">
        <v>2</v>
      </c>
      <c r="E316" t="s">
        <v>21236</v>
      </c>
      <c r="F316">
        <v>200</v>
      </c>
      <c r="G316">
        <v>0</v>
      </c>
      <c r="H316" t="s">
        <v>631</v>
      </c>
      <c r="I316" t="s">
        <v>21237</v>
      </c>
      <c r="J316" t="s">
        <v>999</v>
      </c>
      <c r="K316" t="s">
        <v>634</v>
      </c>
      <c r="L316" t="s">
        <v>635</v>
      </c>
      <c r="M316" t="s">
        <v>21238</v>
      </c>
      <c r="N316" t="s">
        <v>634</v>
      </c>
      <c r="O316" t="s">
        <v>637</v>
      </c>
      <c r="P316" t="s">
        <v>22</v>
      </c>
      <c r="Q316" t="s">
        <v>638</v>
      </c>
      <c r="R316" t="s">
        <v>635</v>
      </c>
      <c r="S316" t="s">
        <v>21239</v>
      </c>
      <c r="T316" t="s">
        <v>21238</v>
      </c>
    </row>
    <row r="317" spans="1:20" x14ac:dyDescent="0.25">
      <c r="A317" t="s">
        <v>25</v>
      </c>
      <c r="B317" t="s">
        <v>26</v>
      </c>
      <c r="C317">
        <v>60</v>
      </c>
      <c r="D317">
        <v>2</v>
      </c>
      <c r="E317" t="s">
        <v>21236</v>
      </c>
      <c r="F317">
        <v>200</v>
      </c>
      <c r="G317">
        <v>0</v>
      </c>
      <c r="H317" t="s">
        <v>631</v>
      </c>
      <c r="I317" t="s">
        <v>21237</v>
      </c>
      <c r="J317" t="s">
        <v>999</v>
      </c>
      <c r="K317" t="s">
        <v>634</v>
      </c>
      <c r="L317" t="s">
        <v>635</v>
      </c>
      <c r="M317" t="s">
        <v>21238</v>
      </c>
      <c r="N317" t="s">
        <v>634</v>
      </c>
      <c r="O317" t="s">
        <v>637</v>
      </c>
      <c r="P317" t="s">
        <v>22</v>
      </c>
      <c r="Q317" t="s">
        <v>638</v>
      </c>
      <c r="R317" t="s">
        <v>635</v>
      </c>
      <c r="S317" t="s">
        <v>21239</v>
      </c>
      <c r="T317" t="s">
        <v>21238</v>
      </c>
    </row>
    <row r="318" spans="1:20" x14ac:dyDescent="0.25">
      <c r="A318" t="s">
        <v>20</v>
      </c>
      <c r="B318" t="s">
        <v>21</v>
      </c>
      <c r="C318">
        <v>50</v>
      </c>
      <c r="D318">
        <v>1</v>
      </c>
      <c r="E318" t="s">
        <v>21240</v>
      </c>
      <c r="F318">
        <v>100</v>
      </c>
      <c r="G318">
        <v>0</v>
      </c>
      <c r="H318" t="s">
        <v>631</v>
      </c>
      <c r="I318" t="s">
        <v>21241</v>
      </c>
      <c r="J318" t="s">
        <v>850</v>
      </c>
      <c r="K318" t="s">
        <v>634</v>
      </c>
      <c r="L318" t="s">
        <v>635</v>
      </c>
      <c r="M318" t="s">
        <v>21242</v>
      </c>
      <c r="N318" t="s">
        <v>634</v>
      </c>
      <c r="O318" t="s">
        <v>637</v>
      </c>
      <c r="P318" t="s">
        <v>22</v>
      </c>
      <c r="Q318" t="s">
        <v>638</v>
      </c>
      <c r="R318" t="s">
        <v>635</v>
      </c>
      <c r="S318" t="s">
        <v>21243</v>
      </c>
      <c r="T318" t="s">
        <v>21244</v>
      </c>
    </row>
    <row r="319" spans="1:20" x14ac:dyDescent="0.25">
      <c r="A319" t="s">
        <v>23</v>
      </c>
      <c r="B319" t="s">
        <v>24</v>
      </c>
      <c r="C319">
        <v>50</v>
      </c>
      <c r="D319">
        <v>1</v>
      </c>
      <c r="E319" t="s">
        <v>21240</v>
      </c>
      <c r="F319">
        <v>100</v>
      </c>
      <c r="G319">
        <v>0</v>
      </c>
      <c r="H319" t="s">
        <v>631</v>
      </c>
      <c r="I319" t="s">
        <v>21241</v>
      </c>
      <c r="J319" t="s">
        <v>850</v>
      </c>
      <c r="K319" t="s">
        <v>634</v>
      </c>
      <c r="L319" t="s">
        <v>635</v>
      </c>
      <c r="M319" t="s">
        <v>21242</v>
      </c>
      <c r="N319" t="s">
        <v>634</v>
      </c>
      <c r="O319" t="s">
        <v>637</v>
      </c>
      <c r="P319" t="s">
        <v>22</v>
      </c>
      <c r="Q319" t="s">
        <v>638</v>
      </c>
      <c r="R319" t="s">
        <v>635</v>
      </c>
      <c r="S319" t="s">
        <v>21243</v>
      </c>
      <c r="T319" t="s">
        <v>21242</v>
      </c>
    </row>
    <row r="320" spans="1:20" x14ac:dyDescent="0.25">
      <c r="A320" t="s">
        <v>25</v>
      </c>
      <c r="B320" t="s">
        <v>26</v>
      </c>
      <c r="C320">
        <v>50</v>
      </c>
      <c r="D320">
        <v>1</v>
      </c>
      <c r="E320" t="s">
        <v>21240</v>
      </c>
      <c r="F320">
        <v>100</v>
      </c>
      <c r="G320">
        <v>0</v>
      </c>
      <c r="H320" t="s">
        <v>631</v>
      </c>
      <c r="I320" t="s">
        <v>21241</v>
      </c>
      <c r="J320" t="s">
        <v>850</v>
      </c>
      <c r="K320" t="s">
        <v>634</v>
      </c>
      <c r="L320" t="s">
        <v>635</v>
      </c>
      <c r="M320" t="s">
        <v>21242</v>
      </c>
      <c r="N320" t="s">
        <v>634</v>
      </c>
      <c r="O320" t="s">
        <v>637</v>
      </c>
      <c r="P320" t="s">
        <v>22</v>
      </c>
      <c r="Q320" t="s">
        <v>638</v>
      </c>
      <c r="R320" t="s">
        <v>635</v>
      </c>
      <c r="S320" t="s">
        <v>21243</v>
      </c>
      <c r="T320" t="s">
        <v>21242</v>
      </c>
    </row>
    <row r="321" spans="1:20" x14ac:dyDescent="0.25">
      <c r="A321" t="s">
        <v>20</v>
      </c>
      <c r="B321" t="s">
        <v>21</v>
      </c>
      <c r="C321">
        <v>50</v>
      </c>
      <c r="D321">
        <v>1</v>
      </c>
      <c r="E321" t="s">
        <v>21245</v>
      </c>
      <c r="F321">
        <v>100</v>
      </c>
      <c r="G321">
        <v>0</v>
      </c>
      <c r="H321" t="s">
        <v>631</v>
      </c>
      <c r="I321" t="s">
        <v>21246</v>
      </c>
      <c r="J321" t="s">
        <v>749</v>
      </c>
      <c r="K321" t="s">
        <v>634</v>
      </c>
      <c r="L321" t="s">
        <v>635</v>
      </c>
      <c r="M321" t="s">
        <v>21247</v>
      </c>
      <c r="N321" t="s">
        <v>634</v>
      </c>
      <c r="O321" t="s">
        <v>654</v>
      </c>
      <c r="P321" t="s">
        <v>22</v>
      </c>
      <c r="Q321" t="s">
        <v>655</v>
      </c>
      <c r="R321" t="s">
        <v>635</v>
      </c>
      <c r="S321" t="s">
        <v>21248</v>
      </c>
      <c r="T321" t="s">
        <v>21249</v>
      </c>
    </row>
    <row r="322" spans="1:20" x14ac:dyDescent="0.25">
      <c r="A322" t="s">
        <v>23</v>
      </c>
      <c r="B322" t="s">
        <v>24</v>
      </c>
      <c r="C322">
        <v>50</v>
      </c>
      <c r="D322">
        <v>1</v>
      </c>
      <c r="E322" t="s">
        <v>21245</v>
      </c>
      <c r="F322">
        <v>100</v>
      </c>
      <c r="G322">
        <v>0</v>
      </c>
      <c r="H322" t="s">
        <v>631</v>
      </c>
      <c r="I322" t="s">
        <v>21246</v>
      </c>
      <c r="J322" t="s">
        <v>749</v>
      </c>
      <c r="K322" t="s">
        <v>634</v>
      </c>
      <c r="L322" t="s">
        <v>635</v>
      </c>
      <c r="M322" t="s">
        <v>21247</v>
      </c>
      <c r="N322" t="s">
        <v>634</v>
      </c>
      <c r="O322" t="s">
        <v>654</v>
      </c>
      <c r="P322" t="s">
        <v>22</v>
      </c>
      <c r="Q322" t="s">
        <v>655</v>
      </c>
      <c r="R322" t="s">
        <v>635</v>
      </c>
      <c r="S322" t="s">
        <v>21248</v>
      </c>
      <c r="T322" t="s">
        <v>21249</v>
      </c>
    </row>
    <row r="323" spans="1:20" x14ac:dyDescent="0.25">
      <c r="A323" t="s">
        <v>25</v>
      </c>
      <c r="B323" t="s">
        <v>26</v>
      </c>
      <c r="C323">
        <v>50</v>
      </c>
      <c r="D323">
        <v>1</v>
      </c>
      <c r="E323" t="s">
        <v>21245</v>
      </c>
      <c r="F323">
        <v>100</v>
      </c>
      <c r="G323">
        <v>0</v>
      </c>
      <c r="H323" t="s">
        <v>631</v>
      </c>
      <c r="I323" t="s">
        <v>21246</v>
      </c>
      <c r="J323" t="s">
        <v>749</v>
      </c>
      <c r="K323" t="s">
        <v>634</v>
      </c>
      <c r="L323" t="s">
        <v>635</v>
      </c>
      <c r="M323" t="s">
        <v>21247</v>
      </c>
      <c r="N323" t="s">
        <v>634</v>
      </c>
      <c r="O323" t="s">
        <v>654</v>
      </c>
      <c r="P323" t="s">
        <v>22</v>
      </c>
      <c r="Q323" t="s">
        <v>655</v>
      </c>
      <c r="R323" t="s">
        <v>635</v>
      </c>
      <c r="S323" t="s">
        <v>21248</v>
      </c>
      <c r="T323" t="s">
        <v>21249</v>
      </c>
    </row>
    <row r="324" spans="1:20" x14ac:dyDescent="0.25">
      <c r="A324" t="s">
        <v>619</v>
      </c>
      <c r="B324" t="s">
        <v>620</v>
      </c>
      <c r="C324">
        <v>139</v>
      </c>
      <c r="D324">
        <v>1</v>
      </c>
      <c r="E324" t="s">
        <v>21250</v>
      </c>
      <c r="F324">
        <v>399</v>
      </c>
      <c r="G324">
        <v>0</v>
      </c>
      <c r="H324" t="s">
        <v>641</v>
      </c>
      <c r="I324" t="s">
        <v>21251</v>
      </c>
      <c r="J324" t="s">
        <v>21252</v>
      </c>
      <c r="K324" t="s">
        <v>21253</v>
      </c>
      <c r="L324" t="s">
        <v>21254</v>
      </c>
      <c r="M324" t="s">
        <v>21255</v>
      </c>
      <c r="N324" t="s">
        <v>1120</v>
      </c>
      <c r="O324" t="s">
        <v>1121</v>
      </c>
      <c r="P324" t="s">
        <v>1122</v>
      </c>
      <c r="Q324" t="s">
        <v>638</v>
      </c>
      <c r="R324" t="s">
        <v>635</v>
      </c>
      <c r="S324" t="s">
        <v>634</v>
      </c>
      <c r="T324" t="s">
        <v>21255</v>
      </c>
    </row>
    <row r="325" spans="1:20" x14ac:dyDescent="0.25">
      <c r="A325" t="s">
        <v>258</v>
      </c>
      <c r="B325" t="s">
        <v>264</v>
      </c>
      <c r="C325">
        <v>139</v>
      </c>
      <c r="D325">
        <v>1</v>
      </c>
      <c r="E325" t="s">
        <v>21250</v>
      </c>
      <c r="F325">
        <v>399</v>
      </c>
      <c r="G325">
        <v>0</v>
      </c>
      <c r="H325" t="s">
        <v>641</v>
      </c>
      <c r="I325" t="s">
        <v>21251</v>
      </c>
      <c r="J325" t="s">
        <v>21252</v>
      </c>
      <c r="K325" t="s">
        <v>21253</v>
      </c>
      <c r="L325" t="s">
        <v>21254</v>
      </c>
      <c r="M325" t="s">
        <v>21255</v>
      </c>
      <c r="N325" t="s">
        <v>1120</v>
      </c>
      <c r="O325" t="s">
        <v>1121</v>
      </c>
      <c r="P325" t="s">
        <v>1122</v>
      </c>
      <c r="Q325" t="s">
        <v>638</v>
      </c>
      <c r="R325" t="s">
        <v>635</v>
      </c>
      <c r="S325" t="s">
        <v>634</v>
      </c>
      <c r="T325" t="s">
        <v>21255</v>
      </c>
    </row>
    <row r="326" spans="1:20" x14ac:dyDescent="0.25">
      <c r="A326" t="s">
        <v>257</v>
      </c>
      <c r="B326" t="s">
        <v>263</v>
      </c>
      <c r="C326">
        <v>139</v>
      </c>
      <c r="D326">
        <v>1</v>
      </c>
      <c r="E326" t="s">
        <v>21250</v>
      </c>
      <c r="F326">
        <v>399</v>
      </c>
      <c r="G326">
        <v>0</v>
      </c>
      <c r="H326" t="s">
        <v>641</v>
      </c>
      <c r="I326" t="s">
        <v>21251</v>
      </c>
      <c r="J326" t="s">
        <v>21252</v>
      </c>
      <c r="K326" t="s">
        <v>21253</v>
      </c>
      <c r="L326" t="s">
        <v>21254</v>
      </c>
      <c r="M326" t="s">
        <v>21255</v>
      </c>
      <c r="N326" t="s">
        <v>1120</v>
      </c>
      <c r="O326" t="s">
        <v>1121</v>
      </c>
      <c r="P326" t="s">
        <v>1122</v>
      </c>
      <c r="Q326" t="s">
        <v>638</v>
      </c>
      <c r="R326" t="s">
        <v>635</v>
      </c>
      <c r="S326" t="s">
        <v>634</v>
      </c>
      <c r="T326" t="s">
        <v>21255</v>
      </c>
    </row>
    <row r="327" spans="1:20" x14ac:dyDescent="0.25">
      <c r="A327" t="s">
        <v>256</v>
      </c>
      <c r="B327" t="s">
        <v>262</v>
      </c>
      <c r="C327">
        <v>139</v>
      </c>
      <c r="D327">
        <v>1</v>
      </c>
      <c r="E327" t="s">
        <v>21250</v>
      </c>
      <c r="F327">
        <v>399</v>
      </c>
      <c r="G327">
        <v>0</v>
      </c>
      <c r="H327" t="s">
        <v>641</v>
      </c>
      <c r="I327" t="s">
        <v>21251</v>
      </c>
      <c r="J327" t="s">
        <v>21252</v>
      </c>
      <c r="K327" t="s">
        <v>21253</v>
      </c>
      <c r="L327" t="s">
        <v>21254</v>
      </c>
      <c r="M327" t="s">
        <v>21255</v>
      </c>
      <c r="N327" t="s">
        <v>1120</v>
      </c>
      <c r="O327" t="s">
        <v>1121</v>
      </c>
      <c r="P327" t="s">
        <v>1122</v>
      </c>
      <c r="Q327" t="s">
        <v>638</v>
      </c>
      <c r="R327" t="s">
        <v>635</v>
      </c>
      <c r="S327" t="s">
        <v>634</v>
      </c>
      <c r="T327" t="s">
        <v>21255</v>
      </c>
    </row>
    <row r="328" spans="1:20" x14ac:dyDescent="0.25">
      <c r="A328" t="s">
        <v>619</v>
      </c>
      <c r="B328" t="s">
        <v>620</v>
      </c>
      <c r="C328">
        <v>139</v>
      </c>
      <c r="D328">
        <v>1</v>
      </c>
      <c r="E328" t="s">
        <v>21256</v>
      </c>
      <c r="F328">
        <v>399</v>
      </c>
      <c r="G328">
        <v>0</v>
      </c>
      <c r="H328" t="s">
        <v>641</v>
      </c>
      <c r="I328" t="s">
        <v>21257</v>
      </c>
      <c r="J328" t="s">
        <v>21258</v>
      </c>
      <c r="K328" t="s">
        <v>11106</v>
      </c>
      <c r="L328" t="s">
        <v>21259</v>
      </c>
      <c r="M328" t="s">
        <v>21255</v>
      </c>
      <c r="N328" t="s">
        <v>1120</v>
      </c>
      <c r="O328" t="s">
        <v>1121</v>
      </c>
      <c r="P328" t="s">
        <v>1122</v>
      </c>
      <c r="Q328" t="s">
        <v>638</v>
      </c>
      <c r="R328" t="s">
        <v>635</v>
      </c>
      <c r="S328" t="s">
        <v>634</v>
      </c>
      <c r="T328" t="s">
        <v>21255</v>
      </c>
    </row>
    <row r="329" spans="1:20" x14ac:dyDescent="0.25">
      <c r="A329" t="s">
        <v>258</v>
      </c>
      <c r="B329" t="s">
        <v>264</v>
      </c>
      <c r="C329">
        <v>139</v>
      </c>
      <c r="D329">
        <v>1</v>
      </c>
      <c r="E329" t="s">
        <v>21256</v>
      </c>
      <c r="F329">
        <v>399</v>
      </c>
      <c r="G329">
        <v>0</v>
      </c>
      <c r="H329" t="s">
        <v>641</v>
      </c>
      <c r="I329" t="s">
        <v>21257</v>
      </c>
      <c r="J329" t="s">
        <v>21258</v>
      </c>
      <c r="K329" t="s">
        <v>11106</v>
      </c>
      <c r="L329" t="s">
        <v>21259</v>
      </c>
      <c r="M329" t="s">
        <v>21255</v>
      </c>
      <c r="N329" t="s">
        <v>1120</v>
      </c>
      <c r="O329" t="s">
        <v>1121</v>
      </c>
      <c r="P329" t="s">
        <v>1122</v>
      </c>
      <c r="Q329" t="s">
        <v>638</v>
      </c>
      <c r="R329" t="s">
        <v>635</v>
      </c>
      <c r="S329" t="s">
        <v>634</v>
      </c>
      <c r="T329" t="s">
        <v>21255</v>
      </c>
    </row>
    <row r="330" spans="1:20" x14ac:dyDescent="0.25">
      <c r="A330" t="s">
        <v>257</v>
      </c>
      <c r="B330" t="s">
        <v>263</v>
      </c>
      <c r="C330">
        <v>139</v>
      </c>
      <c r="D330">
        <v>1</v>
      </c>
      <c r="E330" t="s">
        <v>21256</v>
      </c>
      <c r="F330">
        <v>399</v>
      </c>
      <c r="G330">
        <v>0</v>
      </c>
      <c r="H330" t="s">
        <v>641</v>
      </c>
      <c r="I330" t="s">
        <v>21257</v>
      </c>
      <c r="J330" t="s">
        <v>21258</v>
      </c>
      <c r="K330" t="s">
        <v>11106</v>
      </c>
      <c r="L330" t="s">
        <v>21259</v>
      </c>
      <c r="M330" t="s">
        <v>21255</v>
      </c>
      <c r="N330" t="s">
        <v>1120</v>
      </c>
      <c r="O330" t="s">
        <v>1121</v>
      </c>
      <c r="P330" t="s">
        <v>1122</v>
      </c>
      <c r="Q330" t="s">
        <v>638</v>
      </c>
      <c r="R330" t="s">
        <v>635</v>
      </c>
      <c r="S330" t="s">
        <v>634</v>
      </c>
      <c r="T330" t="s">
        <v>21255</v>
      </c>
    </row>
    <row r="331" spans="1:20" x14ac:dyDescent="0.25">
      <c r="A331" t="s">
        <v>256</v>
      </c>
      <c r="B331" t="s">
        <v>262</v>
      </c>
      <c r="C331">
        <v>139</v>
      </c>
      <c r="D331">
        <v>1</v>
      </c>
      <c r="E331" t="s">
        <v>21256</v>
      </c>
      <c r="F331">
        <v>399</v>
      </c>
      <c r="G331">
        <v>0</v>
      </c>
      <c r="H331" t="s">
        <v>641</v>
      </c>
      <c r="I331" t="s">
        <v>21257</v>
      </c>
      <c r="J331" t="s">
        <v>21258</v>
      </c>
      <c r="K331" t="s">
        <v>11106</v>
      </c>
      <c r="L331" t="s">
        <v>21259</v>
      </c>
      <c r="M331" t="s">
        <v>21255</v>
      </c>
      <c r="N331" t="s">
        <v>1120</v>
      </c>
      <c r="O331" t="s">
        <v>1121</v>
      </c>
      <c r="P331" t="s">
        <v>1122</v>
      </c>
      <c r="Q331" t="s">
        <v>638</v>
      </c>
      <c r="R331" t="s">
        <v>635</v>
      </c>
      <c r="S331" t="s">
        <v>634</v>
      </c>
      <c r="T331" t="s">
        <v>21255</v>
      </c>
    </row>
    <row r="332" spans="1:20" x14ac:dyDescent="0.25">
      <c r="A332" t="s">
        <v>20</v>
      </c>
      <c r="B332" t="s">
        <v>21</v>
      </c>
      <c r="C332">
        <v>50</v>
      </c>
      <c r="D332">
        <v>1</v>
      </c>
      <c r="E332" t="s">
        <v>21260</v>
      </c>
      <c r="F332">
        <v>549</v>
      </c>
      <c r="G332">
        <v>0</v>
      </c>
      <c r="H332" t="s">
        <v>641</v>
      </c>
      <c r="I332" t="s">
        <v>4907</v>
      </c>
      <c r="J332" t="s">
        <v>21261</v>
      </c>
      <c r="K332" t="s">
        <v>1720</v>
      </c>
      <c r="L332" t="s">
        <v>4909</v>
      </c>
      <c r="M332" t="s">
        <v>21262</v>
      </c>
      <c r="N332" t="s">
        <v>1120</v>
      </c>
      <c r="O332" t="s">
        <v>1121</v>
      </c>
      <c r="P332" t="s">
        <v>1122</v>
      </c>
      <c r="Q332" t="s">
        <v>638</v>
      </c>
      <c r="R332" t="s">
        <v>635</v>
      </c>
      <c r="S332" t="s">
        <v>634</v>
      </c>
      <c r="T332" t="s">
        <v>21262</v>
      </c>
    </row>
    <row r="333" spans="1:20" x14ac:dyDescent="0.25">
      <c r="A333" t="s">
        <v>23</v>
      </c>
      <c r="B333" t="s">
        <v>24</v>
      </c>
      <c r="C333">
        <v>50</v>
      </c>
      <c r="D333">
        <v>1</v>
      </c>
      <c r="E333" t="s">
        <v>21260</v>
      </c>
      <c r="F333">
        <v>549</v>
      </c>
      <c r="G333">
        <v>0</v>
      </c>
      <c r="H333" t="s">
        <v>641</v>
      </c>
      <c r="I333" t="s">
        <v>4907</v>
      </c>
      <c r="J333" t="s">
        <v>21261</v>
      </c>
      <c r="K333" t="s">
        <v>1720</v>
      </c>
      <c r="L333" t="s">
        <v>4909</v>
      </c>
      <c r="M333" t="s">
        <v>21262</v>
      </c>
      <c r="N333" t="s">
        <v>1120</v>
      </c>
      <c r="O333" t="s">
        <v>1121</v>
      </c>
      <c r="P333" t="s">
        <v>1122</v>
      </c>
      <c r="Q333" t="s">
        <v>638</v>
      </c>
      <c r="R333" t="s">
        <v>635</v>
      </c>
      <c r="S333" t="s">
        <v>634</v>
      </c>
      <c r="T333" t="s">
        <v>21262</v>
      </c>
    </row>
    <row r="334" spans="1:20" x14ac:dyDescent="0.25">
      <c r="A334" t="s">
        <v>25</v>
      </c>
      <c r="B334" t="s">
        <v>26</v>
      </c>
      <c r="C334">
        <v>50</v>
      </c>
      <c r="D334">
        <v>1</v>
      </c>
      <c r="E334" t="s">
        <v>21260</v>
      </c>
      <c r="F334">
        <v>549</v>
      </c>
      <c r="G334">
        <v>0</v>
      </c>
      <c r="H334" t="s">
        <v>641</v>
      </c>
      <c r="I334" t="s">
        <v>4907</v>
      </c>
      <c r="J334" t="s">
        <v>21261</v>
      </c>
      <c r="K334" t="s">
        <v>1720</v>
      </c>
      <c r="L334" t="s">
        <v>4909</v>
      </c>
      <c r="M334" t="s">
        <v>21262</v>
      </c>
      <c r="N334" t="s">
        <v>1120</v>
      </c>
      <c r="O334" t="s">
        <v>1121</v>
      </c>
      <c r="P334" t="s">
        <v>1122</v>
      </c>
      <c r="Q334" t="s">
        <v>638</v>
      </c>
      <c r="R334" t="s">
        <v>635</v>
      </c>
      <c r="S334" t="s">
        <v>634</v>
      </c>
      <c r="T334" t="s">
        <v>21262</v>
      </c>
    </row>
    <row r="335" spans="1:20" x14ac:dyDescent="0.25">
      <c r="A335" t="s">
        <v>619</v>
      </c>
      <c r="B335" t="s">
        <v>620</v>
      </c>
      <c r="C335">
        <v>139</v>
      </c>
      <c r="D335">
        <v>2</v>
      </c>
      <c r="E335" t="s">
        <v>21260</v>
      </c>
      <c r="F335">
        <v>549</v>
      </c>
      <c r="G335">
        <v>0</v>
      </c>
      <c r="H335" t="s">
        <v>641</v>
      </c>
      <c r="I335" t="s">
        <v>4907</v>
      </c>
      <c r="J335" t="s">
        <v>21261</v>
      </c>
      <c r="K335" t="s">
        <v>1720</v>
      </c>
      <c r="L335" t="s">
        <v>4909</v>
      </c>
      <c r="M335" t="s">
        <v>21262</v>
      </c>
      <c r="N335" t="s">
        <v>1120</v>
      </c>
      <c r="O335" t="s">
        <v>1121</v>
      </c>
      <c r="P335" t="s">
        <v>1122</v>
      </c>
      <c r="Q335" t="s">
        <v>638</v>
      </c>
      <c r="R335" t="s">
        <v>635</v>
      </c>
      <c r="S335" t="s">
        <v>634</v>
      </c>
      <c r="T335" t="s">
        <v>21262</v>
      </c>
    </row>
    <row r="336" spans="1:20" x14ac:dyDescent="0.25">
      <c r="A336" t="s">
        <v>258</v>
      </c>
      <c r="B336" t="s">
        <v>264</v>
      </c>
      <c r="C336">
        <v>139</v>
      </c>
      <c r="D336">
        <v>2</v>
      </c>
      <c r="E336" t="s">
        <v>21260</v>
      </c>
      <c r="F336">
        <v>549</v>
      </c>
      <c r="G336">
        <v>0</v>
      </c>
      <c r="H336" t="s">
        <v>641</v>
      </c>
      <c r="I336" t="s">
        <v>4907</v>
      </c>
      <c r="J336" t="s">
        <v>21261</v>
      </c>
      <c r="K336" t="s">
        <v>1720</v>
      </c>
      <c r="L336" t="s">
        <v>4909</v>
      </c>
      <c r="M336" t="s">
        <v>21262</v>
      </c>
      <c r="N336" t="s">
        <v>1120</v>
      </c>
      <c r="O336" t="s">
        <v>1121</v>
      </c>
      <c r="P336" t="s">
        <v>1122</v>
      </c>
      <c r="Q336" t="s">
        <v>638</v>
      </c>
      <c r="R336" t="s">
        <v>635</v>
      </c>
      <c r="S336" t="s">
        <v>634</v>
      </c>
      <c r="T336" t="s">
        <v>21262</v>
      </c>
    </row>
    <row r="337" spans="1:20" x14ac:dyDescent="0.25">
      <c r="A337" t="s">
        <v>37</v>
      </c>
      <c r="B337" t="s">
        <v>38</v>
      </c>
      <c r="C337">
        <v>66.666666666666671</v>
      </c>
      <c r="D337">
        <v>3</v>
      </c>
      <c r="E337" t="s">
        <v>21263</v>
      </c>
      <c r="F337">
        <v>100</v>
      </c>
      <c r="G337">
        <v>0</v>
      </c>
      <c r="H337" t="s">
        <v>631</v>
      </c>
      <c r="I337" t="s">
        <v>20673</v>
      </c>
      <c r="J337" t="s">
        <v>814</v>
      </c>
      <c r="K337" t="s">
        <v>634</v>
      </c>
      <c r="L337" t="s">
        <v>635</v>
      </c>
      <c r="M337" t="s">
        <v>21264</v>
      </c>
      <c r="N337" t="s">
        <v>634</v>
      </c>
      <c r="O337" t="s">
        <v>637</v>
      </c>
      <c r="P337" t="s">
        <v>22</v>
      </c>
      <c r="Q337" t="s">
        <v>638</v>
      </c>
      <c r="R337" t="s">
        <v>635</v>
      </c>
      <c r="S337" t="s">
        <v>21265</v>
      </c>
      <c r="T337" t="s">
        <v>21264</v>
      </c>
    </row>
    <row r="338" spans="1:20" x14ac:dyDescent="0.25">
      <c r="A338" t="s">
        <v>39</v>
      </c>
      <c r="B338" t="s">
        <v>44</v>
      </c>
      <c r="C338">
        <v>100</v>
      </c>
      <c r="D338">
        <v>1</v>
      </c>
      <c r="E338" t="s">
        <v>21266</v>
      </c>
      <c r="F338">
        <v>299</v>
      </c>
      <c r="G338">
        <v>0</v>
      </c>
      <c r="H338" t="s">
        <v>641</v>
      </c>
      <c r="I338" t="s">
        <v>21267</v>
      </c>
      <c r="J338" t="s">
        <v>21268</v>
      </c>
      <c r="K338" t="s">
        <v>2849</v>
      </c>
      <c r="L338" t="s">
        <v>21269</v>
      </c>
      <c r="M338" t="s">
        <v>21270</v>
      </c>
      <c r="N338" t="s">
        <v>1120</v>
      </c>
      <c r="O338" t="s">
        <v>1642</v>
      </c>
      <c r="P338" t="s">
        <v>1122</v>
      </c>
      <c r="Q338" t="s">
        <v>1123</v>
      </c>
      <c r="R338" t="s">
        <v>635</v>
      </c>
      <c r="S338" t="s">
        <v>634</v>
      </c>
      <c r="T338" t="s">
        <v>21271</v>
      </c>
    </row>
    <row r="339" spans="1:20" x14ac:dyDescent="0.25">
      <c r="A339" t="s">
        <v>37</v>
      </c>
      <c r="B339" t="s">
        <v>38</v>
      </c>
      <c r="C339">
        <v>60</v>
      </c>
      <c r="D339">
        <v>1</v>
      </c>
      <c r="E339" t="s">
        <v>21266</v>
      </c>
      <c r="F339">
        <v>299</v>
      </c>
      <c r="G339">
        <v>0</v>
      </c>
      <c r="H339" t="s">
        <v>641</v>
      </c>
      <c r="I339" t="s">
        <v>21267</v>
      </c>
      <c r="J339" t="s">
        <v>21268</v>
      </c>
      <c r="K339" t="s">
        <v>2849</v>
      </c>
      <c r="L339" t="s">
        <v>21269</v>
      </c>
      <c r="M339" t="s">
        <v>21270</v>
      </c>
      <c r="N339" t="s">
        <v>1120</v>
      </c>
      <c r="O339" t="s">
        <v>1642</v>
      </c>
      <c r="P339" t="s">
        <v>1122</v>
      </c>
      <c r="Q339" t="s">
        <v>1123</v>
      </c>
      <c r="R339" t="s">
        <v>635</v>
      </c>
      <c r="S339" t="s">
        <v>634</v>
      </c>
      <c r="T339" t="s">
        <v>21271</v>
      </c>
    </row>
    <row r="340" spans="1:20" x14ac:dyDescent="0.25">
      <c r="A340" t="s">
        <v>35</v>
      </c>
      <c r="B340" t="s">
        <v>36</v>
      </c>
      <c r="C340">
        <v>50</v>
      </c>
      <c r="D340">
        <v>1</v>
      </c>
      <c r="E340" t="s">
        <v>21266</v>
      </c>
      <c r="F340">
        <v>299</v>
      </c>
      <c r="G340">
        <v>0</v>
      </c>
      <c r="H340" t="s">
        <v>641</v>
      </c>
      <c r="I340" t="s">
        <v>21267</v>
      </c>
      <c r="J340" t="s">
        <v>21268</v>
      </c>
      <c r="K340" t="s">
        <v>2849</v>
      </c>
      <c r="L340" t="s">
        <v>21269</v>
      </c>
      <c r="M340" t="s">
        <v>21270</v>
      </c>
      <c r="N340" t="s">
        <v>1120</v>
      </c>
      <c r="O340" t="s">
        <v>1642</v>
      </c>
      <c r="P340" t="s">
        <v>1122</v>
      </c>
      <c r="Q340" t="s">
        <v>1123</v>
      </c>
      <c r="R340" t="s">
        <v>635</v>
      </c>
      <c r="S340" t="s">
        <v>634</v>
      </c>
      <c r="T340" t="s">
        <v>21271</v>
      </c>
    </row>
    <row r="341" spans="1:20" x14ac:dyDescent="0.25">
      <c r="A341" t="s">
        <v>118</v>
      </c>
      <c r="B341" t="s">
        <v>91</v>
      </c>
      <c r="C341">
        <v>100</v>
      </c>
      <c r="D341">
        <v>1</v>
      </c>
      <c r="E341" t="s">
        <v>21266</v>
      </c>
      <c r="F341">
        <v>299</v>
      </c>
      <c r="G341">
        <v>0</v>
      </c>
      <c r="H341" t="s">
        <v>641</v>
      </c>
      <c r="I341" t="s">
        <v>21267</v>
      </c>
      <c r="J341" t="s">
        <v>21268</v>
      </c>
      <c r="K341" t="s">
        <v>2849</v>
      </c>
      <c r="L341" t="s">
        <v>21269</v>
      </c>
      <c r="M341" t="s">
        <v>21270</v>
      </c>
      <c r="N341" t="s">
        <v>1120</v>
      </c>
      <c r="O341" t="s">
        <v>1642</v>
      </c>
      <c r="P341" t="s">
        <v>1122</v>
      </c>
      <c r="Q341" t="s">
        <v>1123</v>
      </c>
      <c r="R341" t="s">
        <v>635</v>
      </c>
      <c r="S341" t="s">
        <v>634</v>
      </c>
      <c r="T341" t="s">
        <v>21271</v>
      </c>
    </row>
    <row r="342" spans="1:20" x14ac:dyDescent="0.25">
      <c r="A342" t="s">
        <v>33</v>
      </c>
      <c r="B342" t="s">
        <v>34</v>
      </c>
      <c r="C342">
        <v>12</v>
      </c>
      <c r="D342">
        <v>500</v>
      </c>
      <c r="E342" t="s">
        <v>21272</v>
      </c>
      <c r="F342">
        <v>6100</v>
      </c>
      <c r="G342">
        <v>100</v>
      </c>
      <c r="H342" t="s">
        <v>641</v>
      </c>
      <c r="I342" t="s">
        <v>21273</v>
      </c>
      <c r="J342" t="s">
        <v>21274</v>
      </c>
      <c r="K342" t="s">
        <v>644</v>
      </c>
      <c r="L342" t="s">
        <v>21275</v>
      </c>
      <c r="M342" t="s">
        <v>21276</v>
      </c>
      <c r="N342" t="s">
        <v>1120</v>
      </c>
      <c r="O342" t="s">
        <v>1642</v>
      </c>
      <c r="P342" t="s">
        <v>1122</v>
      </c>
      <c r="Q342" t="s">
        <v>1123</v>
      </c>
      <c r="R342" t="s">
        <v>635</v>
      </c>
      <c r="S342" t="s">
        <v>634</v>
      </c>
      <c r="T342" t="s">
        <v>21277</v>
      </c>
    </row>
    <row r="343" spans="1:20" x14ac:dyDescent="0.25">
      <c r="A343" t="s">
        <v>257</v>
      </c>
      <c r="B343" t="s">
        <v>263</v>
      </c>
      <c r="C343">
        <v>139</v>
      </c>
      <c r="D343">
        <v>1</v>
      </c>
      <c r="E343" t="s">
        <v>21278</v>
      </c>
      <c r="F343">
        <v>215</v>
      </c>
      <c r="G343">
        <v>0</v>
      </c>
      <c r="H343" t="s">
        <v>641</v>
      </c>
      <c r="I343" t="s">
        <v>21279</v>
      </c>
      <c r="J343" t="s">
        <v>21280</v>
      </c>
      <c r="K343" t="s">
        <v>3076</v>
      </c>
      <c r="L343" t="s">
        <v>21281</v>
      </c>
      <c r="M343" t="s">
        <v>21282</v>
      </c>
      <c r="N343" t="s">
        <v>1120</v>
      </c>
      <c r="O343" t="s">
        <v>1121</v>
      </c>
      <c r="P343" t="s">
        <v>1122</v>
      </c>
      <c r="Q343" t="s">
        <v>638</v>
      </c>
      <c r="R343" t="s">
        <v>635</v>
      </c>
      <c r="S343" t="s">
        <v>634</v>
      </c>
      <c r="T343" t="s">
        <v>21282</v>
      </c>
    </row>
    <row r="344" spans="1:20" x14ac:dyDescent="0.25">
      <c r="A344" t="s">
        <v>619</v>
      </c>
      <c r="B344" t="s">
        <v>620</v>
      </c>
      <c r="C344">
        <v>139</v>
      </c>
      <c r="D344">
        <v>1</v>
      </c>
      <c r="E344" t="s">
        <v>21278</v>
      </c>
      <c r="F344">
        <v>215</v>
      </c>
      <c r="G344">
        <v>0</v>
      </c>
      <c r="H344" t="s">
        <v>641</v>
      </c>
      <c r="I344" t="s">
        <v>21279</v>
      </c>
      <c r="J344" t="s">
        <v>21280</v>
      </c>
      <c r="K344" t="s">
        <v>3076</v>
      </c>
      <c r="L344" t="s">
        <v>21281</v>
      </c>
      <c r="M344" t="s">
        <v>21282</v>
      </c>
      <c r="N344" t="s">
        <v>1120</v>
      </c>
      <c r="O344" t="s">
        <v>1121</v>
      </c>
      <c r="P344" t="s">
        <v>1122</v>
      </c>
      <c r="Q344" t="s">
        <v>638</v>
      </c>
      <c r="R344" t="s">
        <v>635</v>
      </c>
      <c r="S344" t="s">
        <v>634</v>
      </c>
      <c r="T344" t="s">
        <v>21282</v>
      </c>
    </row>
    <row r="345" spans="1:20" x14ac:dyDescent="0.25">
      <c r="A345" t="s">
        <v>164</v>
      </c>
      <c r="B345" t="s">
        <v>165</v>
      </c>
      <c r="C345">
        <v>33.333333333333336</v>
      </c>
      <c r="D345">
        <v>3</v>
      </c>
      <c r="E345" t="s">
        <v>21283</v>
      </c>
      <c r="F345">
        <v>100</v>
      </c>
      <c r="G345">
        <v>0</v>
      </c>
      <c r="H345" t="s">
        <v>631</v>
      </c>
      <c r="I345" t="s">
        <v>21284</v>
      </c>
      <c r="J345" t="s">
        <v>850</v>
      </c>
      <c r="K345" t="s">
        <v>634</v>
      </c>
      <c r="L345" t="s">
        <v>635</v>
      </c>
      <c r="M345" t="s">
        <v>21285</v>
      </c>
      <c r="N345" t="s">
        <v>634</v>
      </c>
      <c r="O345" t="s">
        <v>654</v>
      </c>
      <c r="P345" t="s">
        <v>22</v>
      </c>
      <c r="Q345" t="s">
        <v>655</v>
      </c>
      <c r="R345" t="s">
        <v>635</v>
      </c>
      <c r="S345" t="s">
        <v>21286</v>
      </c>
      <c r="T345" t="s">
        <v>21287</v>
      </c>
    </row>
    <row r="346" spans="1:20" x14ac:dyDescent="0.25">
      <c r="A346" t="s">
        <v>619</v>
      </c>
      <c r="B346" t="s">
        <v>620</v>
      </c>
      <c r="C346">
        <v>139</v>
      </c>
      <c r="D346">
        <v>1</v>
      </c>
      <c r="E346" t="s">
        <v>21288</v>
      </c>
      <c r="F346">
        <v>215</v>
      </c>
      <c r="G346">
        <v>0</v>
      </c>
      <c r="H346" t="s">
        <v>641</v>
      </c>
      <c r="I346" t="s">
        <v>21289</v>
      </c>
      <c r="J346" t="s">
        <v>21290</v>
      </c>
      <c r="K346" t="s">
        <v>1452</v>
      </c>
      <c r="L346" t="s">
        <v>21291</v>
      </c>
      <c r="M346" t="s">
        <v>21292</v>
      </c>
      <c r="N346" t="s">
        <v>1120</v>
      </c>
      <c r="O346" t="s">
        <v>1121</v>
      </c>
      <c r="P346" t="s">
        <v>1122</v>
      </c>
      <c r="Q346" t="s">
        <v>638</v>
      </c>
      <c r="R346" t="s">
        <v>635</v>
      </c>
      <c r="S346" t="s">
        <v>634</v>
      </c>
      <c r="T346" t="s">
        <v>21292</v>
      </c>
    </row>
    <row r="347" spans="1:20" x14ac:dyDescent="0.25">
      <c r="A347" t="s">
        <v>256</v>
      </c>
      <c r="B347" t="s">
        <v>262</v>
      </c>
      <c r="C347">
        <v>139</v>
      </c>
      <c r="D347">
        <v>1</v>
      </c>
      <c r="E347" t="s">
        <v>21288</v>
      </c>
      <c r="F347">
        <v>215</v>
      </c>
      <c r="G347">
        <v>0</v>
      </c>
      <c r="H347" t="s">
        <v>641</v>
      </c>
      <c r="I347" t="s">
        <v>21289</v>
      </c>
      <c r="J347" t="s">
        <v>21290</v>
      </c>
      <c r="K347" t="s">
        <v>1452</v>
      </c>
      <c r="L347" t="s">
        <v>21291</v>
      </c>
      <c r="M347" t="s">
        <v>21292</v>
      </c>
      <c r="N347" t="s">
        <v>1120</v>
      </c>
      <c r="O347" t="s">
        <v>1121</v>
      </c>
      <c r="P347" t="s">
        <v>1122</v>
      </c>
      <c r="Q347" t="s">
        <v>638</v>
      </c>
      <c r="R347" t="s">
        <v>635</v>
      </c>
      <c r="S347" t="s">
        <v>634</v>
      </c>
      <c r="T347" t="s">
        <v>21292</v>
      </c>
    </row>
    <row r="348" spans="1:20" x14ac:dyDescent="0.25">
      <c r="A348" t="s">
        <v>258</v>
      </c>
      <c r="B348" t="s">
        <v>264</v>
      </c>
      <c r="C348">
        <v>139</v>
      </c>
      <c r="D348">
        <v>2</v>
      </c>
      <c r="E348" t="s">
        <v>21293</v>
      </c>
      <c r="F348">
        <v>399</v>
      </c>
      <c r="G348">
        <v>0</v>
      </c>
      <c r="H348" t="s">
        <v>641</v>
      </c>
      <c r="I348" t="s">
        <v>6857</v>
      </c>
      <c r="J348" t="s">
        <v>21294</v>
      </c>
      <c r="K348" t="s">
        <v>6859</v>
      </c>
      <c r="L348" t="s">
        <v>6860</v>
      </c>
      <c r="M348" t="s">
        <v>21295</v>
      </c>
      <c r="N348" t="s">
        <v>1120</v>
      </c>
      <c r="O348" t="s">
        <v>1121</v>
      </c>
      <c r="P348" t="s">
        <v>1122</v>
      </c>
      <c r="Q348" t="s">
        <v>638</v>
      </c>
      <c r="R348" t="s">
        <v>635</v>
      </c>
      <c r="S348" t="s">
        <v>634</v>
      </c>
      <c r="T348" t="s">
        <v>21295</v>
      </c>
    </row>
    <row r="349" spans="1:20" x14ac:dyDescent="0.25">
      <c r="A349" t="s">
        <v>257</v>
      </c>
      <c r="B349" t="s">
        <v>263</v>
      </c>
      <c r="C349">
        <v>139</v>
      </c>
      <c r="D349">
        <v>2</v>
      </c>
      <c r="E349" t="s">
        <v>21293</v>
      </c>
      <c r="F349">
        <v>399</v>
      </c>
      <c r="G349">
        <v>0</v>
      </c>
      <c r="H349" t="s">
        <v>641</v>
      </c>
      <c r="I349" t="s">
        <v>6857</v>
      </c>
      <c r="J349" t="s">
        <v>21294</v>
      </c>
      <c r="K349" t="s">
        <v>6859</v>
      </c>
      <c r="L349" t="s">
        <v>6860</v>
      </c>
      <c r="M349" t="s">
        <v>21295</v>
      </c>
      <c r="N349" t="s">
        <v>1120</v>
      </c>
      <c r="O349" t="s">
        <v>1121</v>
      </c>
      <c r="P349" t="s">
        <v>1122</v>
      </c>
      <c r="Q349" t="s">
        <v>638</v>
      </c>
      <c r="R349" t="s">
        <v>635</v>
      </c>
      <c r="S349" t="s">
        <v>634</v>
      </c>
      <c r="T349" t="s">
        <v>21295</v>
      </c>
    </row>
    <row r="350" spans="1:20" x14ac:dyDescent="0.25">
      <c r="A350" t="s">
        <v>258</v>
      </c>
      <c r="B350" t="s">
        <v>264</v>
      </c>
      <c r="C350">
        <v>139</v>
      </c>
      <c r="D350">
        <v>1</v>
      </c>
      <c r="E350" t="s">
        <v>21296</v>
      </c>
      <c r="F350">
        <v>215</v>
      </c>
      <c r="G350">
        <v>0</v>
      </c>
      <c r="H350" t="s">
        <v>641</v>
      </c>
      <c r="I350" t="s">
        <v>21297</v>
      </c>
      <c r="J350" t="s">
        <v>21298</v>
      </c>
      <c r="K350" t="s">
        <v>7405</v>
      </c>
      <c r="L350" t="s">
        <v>21299</v>
      </c>
      <c r="M350" t="s">
        <v>21300</v>
      </c>
      <c r="N350" t="s">
        <v>1120</v>
      </c>
      <c r="O350" t="s">
        <v>1121</v>
      </c>
      <c r="P350" t="s">
        <v>1122</v>
      </c>
      <c r="Q350" t="s">
        <v>638</v>
      </c>
      <c r="R350" t="s">
        <v>635</v>
      </c>
      <c r="S350" t="s">
        <v>634</v>
      </c>
      <c r="T350" t="s">
        <v>21300</v>
      </c>
    </row>
    <row r="351" spans="1:20" x14ac:dyDescent="0.25">
      <c r="A351" t="s">
        <v>257</v>
      </c>
      <c r="B351" t="s">
        <v>263</v>
      </c>
      <c r="C351">
        <v>139</v>
      </c>
      <c r="D351">
        <v>1</v>
      </c>
      <c r="E351" t="s">
        <v>21296</v>
      </c>
      <c r="F351">
        <v>215</v>
      </c>
      <c r="G351">
        <v>0</v>
      </c>
      <c r="H351" t="s">
        <v>641</v>
      </c>
      <c r="I351" t="s">
        <v>21297</v>
      </c>
      <c r="J351" t="s">
        <v>21298</v>
      </c>
      <c r="K351" t="s">
        <v>7405</v>
      </c>
      <c r="L351" t="s">
        <v>21299</v>
      </c>
      <c r="M351" t="s">
        <v>21300</v>
      </c>
      <c r="N351" t="s">
        <v>1120</v>
      </c>
      <c r="O351" t="s">
        <v>1121</v>
      </c>
      <c r="P351" t="s">
        <v>1122</v>
      </c>
      <c r="Q351" t="s">
        <v>638</v>
      </c>
      <c r="R351" t="s">
        <v>635</v>
      </c>
      <c r="S351" t="s">
        <v>634</v>
      </c>
      <c r="T351" t="s">
        <v>21300</v>
      </c>
    </row>
    <row r="352" spans="1:20" x14ac:dyDescent="0.25">
      <c r="A352" t="s">
        <v>256</v>
      </c>
      <c r="B352" t="s">
        <v>262</v>
      </c>
      <c r="C352">
        <v>139</v>
      </c>
      <c r="D352">
        <v>2</v>
      </c>
      <c r="E352" t="s">
        <v>21301</v>
      </c>
      <c r="F352">
        <v>215</v>
      </c>
      <c r="G352">
        <v>0</v>
      </c>
      <c r="H352" t="s">
        <v>641</v>
      </c>
      <c r="I352" t="s">
        <v>9735</v>
      </c>
      <c r="J352" t="s">
        <v>9736</v>
      </c>
      <c r="K352" t="s">
        <v>9737</v>
      </c>
      <c r="L352" t="s">
        <v>9738</v>
      </c>
      <c r="M352" t="s">
        <v>21302</v>
      </c>
      <c r="N352" t="s">
        <v>1120</v>
      </c>
      <c r="O352" t="s">
        <v>1121</v>
      </c>
      <c r="P352" t="s">
        <v>1122</v>
      </c>
      <c r="Q352" t="s">
        <v>638</v>
      </c>
      <c r="R352" t="s">
        <v>635</v>
      </c>
      <c r="S352" t="s">
        <v>634</v>
      </c>
      <c r="T352" t="s">
        <v>21302</v>
      </c>
    </row>
    <row r="353" spans="1:20" x14ac:dyDescent="0.25">
      <c r="A353" t="s">
        <v>20</v>
      </c>
      <c r="B353" t="s">
        <v>21</v>
      </c>
      <c r="C353">
        <v>50</v>
      </c>
      <c r="D353">
        <v>1</v>
      </c>
      <c r="E353" t="s">
        <v>21303</v>
      </c>
      <c r="F353">
        <v>100</v>
      </c>
      <c r="G353">
        <v>0</v>
      </c>
      <c r="H353" t="s">
        <v>631</v>
      </c>
      <c r="I353" t="s">
        <v>21304</v>
      </c>
      <c r="J353" t="s">
        <v>749</v>
      </c>
      <c r="K353" t="s">
        <v>634</v>
      </c>
      <c r="L353" t="s">
        <v>635</v>
      </c>
      <c r="M353" t="s">
        <v>21305</v>
      </c>
      <c r="N353" t="s">
        <v>634</v>
      </c>
      <c r="O353" t="s">
        <v>637</v>
      </c>
      <c r="P353" t="s">
        <v>22</v>
      </c>
      <c r="Q353" t="s">
        <v>638</v>
      </c>
      <c r="R353" t="s">
        <v>635</v>
      </c>
      <c r="S353" t="s">
        <v>21306</v>
      </c>
      <c r="T353" t="s">
        <v>21305</v>
      </c>
    </row>
    <row r="354" spans="1:20" x14ac:dyDescent="0.25">
      <c r="A354" t="s">
        <v>23</v>
      </c>
      <c r="B354" t="s">
        <v>24</v>
      </c>
      <c r="C354">
        <v>50</v>
      </c>
      <c r="D354">
        <v>1</v>
      </c>
      <c r="E354" t="s">
        <v>21303</v>
      </c>
      <c r="F354">
        <v>100</v>
      </c>
      <c r="G354">
        <v>0</v>
      </c>
      <c r="H354" t="s">
        <v>631</v>
      </c>
      <c r="I354" t="s">
        <v>21304</v>
      </c>
      <c r="J354" t="s">
        <v>749</v>
      </c>
      <c r="K354" t="s">
        <v>634</v>
      </c>
      <c r="L354" t="s">
        <v>635</v>
      </c>
      <c r="M354" t="s">
        <v>21305</v>
      </c>
      <c r="N354" t="s">
        <v>634</v>
      </c>
      <c r="O354" t="s">
        <v>637</v>
      </c>
      <c r="P354" t="s">
        <v>22</v>
      </c>
      <c r="Q354" t="s">
        <v>638</v>
      </c>
      <c r="R354" t="s">
        <v>635</v>
      </c>
      <c r="S354" t="s">
        <v>21306</v>
      </c>
      <c r="T354" t="s">
        <v>21305</v>
      </c>
    </row>
    <row r="355" spans="1:20" x14ac:dyDescent="0.25">
      <c r="A355" t="s">
        <v>25</v>
      </c>
      <c r="B355" t="s">
        <v>26</v>
      </c>
      <c r="C355">
        <v>50</v>
      </c>
      <c r="D355">
        <v>1</v>
      </c>
      <c r="E355" t="s">
        <v>21303</v>
      </c>
      <c r="F355">
        <v>100</v>
      </c>
      <c r="G355">
        <v>0</v>
      </c>
      <c r="H355" t="s">
        <v>631</v>
      </c>
      <c r="I355" t="s">
        <v>21304</v>
      </c>
      <c r="J355" t="s">
        <v>749</v>
      </c>
      <c r="K355" t="s">
        <v>634</v>
      </c>
      <c r="L355" t="s">
        <v>635</v>
      </c>
      <c r="M355" t="s">
        <v>21305</v>
      </c>
      <c r="N355" t="s">
        <v>634</v>
      </c>
      <c r="O355" t="s">
        <v>637</v>
      </c>
      <c r="P355" t="s">
        <v>22</v>
      </c>
      <c r="Q355" t="s">
        <v>638</v>
      </c>
      <c r="R355" t="s">
        <v>635</v>
      </c>
      <c r="S355" t="s">
        <v>21306</v>
      </c>
      <c r="T355" t="s">
        <v>21305</v>
      </c>
    </row>
    <row r="356" spans="1:20" x14ac:dyDescent="0.25">
      <c r="A356" t="s">
        <v>118</v>
      </c>
      <c r="B356" t="s">
        <v>91</v>
      </c>
      <c r="C356">
        <v>100</v>
      </c>
      <c r="D356">
        <v>1</v>
      </c>
      <c r="E356" t="s">
        <v>21307</v>
      </c>
      <c r="F356">
        <v>328</v>
      </c>
      <c r="G356">
        <v>0</v>
      </c>
      <c r="H356" t="s">
        <v>641</v>
      </c>
      <c r="I356" t="s">
        <v>21308</v>
      </c>
      <c r="J356" t="s">
        <v>21309</v>
      </c>
      <c r="K356" t="s">
        <v>8857</v>
      </c>
      <c r="L356" t="s">
        <v>21310</v>
      </c>
      <c r="M356" t="s">
        <v>21311</v>
      </c>
      <c r="N356" t="s">
        <v>1120</v>
      </c>
      <c r="O356" t="s">
        <v>1642</v>
      </c>
      <c r="P356" t="s">
        <v>1122</v>
      </c>
      <c r="Q356" t="s">
        <v>1123</v>
      </c>
      <c r="R356" t="s">
        <v>635</v>
      </c>
      <c r="S356" t="s">
        <v>634</v>
      </c>
      <c r="T356" t="s">
        <v>21305</v>
      </c>
    </row>
    <row r="357" spans="1:20" x14ac:dyDescent="0.25">
      <c r="A357" t="s">
        <v>257</v>
      </c>
      <c r="B357" t="s">
        <v>263</v>
      </c>
      <c r="C357">
        <v>139</v>
      </c>
      <c r="D357">
        <v>1</v>
      </c>
      <c r="E357" t="s">
        <v>21307</v>
      </c>
      <c r="F357">
        <v>328</v>
      </c>
      <c r="G357">
        <v>0</v>
      </c>
      <c r="H357" t="s">
        <v>641</v>
      </c>
      <c r="I357" t="s">
        <v>21308</v>
      </c>
      <c r="J357" t="s">
        <v>21309</v>
      </c>
      <c r="K357" t="s">
        <v>8857</v>
      </c>
      <c r="L357" t="s">
        <v>21310</v>
      </c>
      <c r="M357" t="s">
        <v>21311</v>
      </c>
      <c r="N357" t="s">
        <v>1120</v>
      </c>
      <c r="O357" t="s">
        <v>1642</v>
      </c>
      <c r="P357" t="s">
        <v>1122</v>
      </c>
      <c r="Q357" t="s">
        <v>1123</v>
      </c>
      <c r="R357" t="s">
        <v>635</v>
      </c>
      <c r="S357" t="s">
        <v>634</v>
      </c>
      <c r="T357" t="s">
        <v>21305</v>
      </c>
    </row>
    <row r="358" spans="1:20" x14ac:dyDescent="0.25">
      <c r="A358" t="s">
        <v>27</v>
      </c>
      <c r="B358" t="s">
        <v>28</v>
      </c>
      <c r="C358">
        <v>65</v>
      </c>
      <c r="D358">
        <v>2</v>
      </c>
      <c r="E358" t="s">
        <v>21307</v>
      </c>
      <c r="F358">
        <v>328</v>
      </c>
      <c r="G358">
        <v>0</v>
      </c>
      <c r="H358" t="s">
        <v>641</v>
      </c>
      <c r="I358" t="s">
        <v>21308</v>
      </c>
      <c r="J358" t="s">
        <v>21309</v>
      </c>
      <c r="K358" t="s">
        <v>8857</v>
      </c>
      <c r="L358" t="s">
        <v>21310</v>
      </c>
      <c r="M358" t="s">
        <v>21311</v>
      </c>
      <c r="N358" t="s">
        <v>1120</v>
      </c>
      <c r="O358" t="s">
        <v>1642</v>
      </c>
      <c r="P358" t="s">
        <v>1122</v>
      </c>
      <c r="Q358" t="s">
        <v>1123</v>
      </c>
      <c r="R358" t="s">
        <v>635</v>
      </c>
      <c r="S358" t="s">
        <v>634</v>
      </c>
      <c r="T358" t="s">
        <v>21305</v>
      </c>
    </row>
    <row r="359" spans="1:20" x14ac:dyDescent="0.25">
      <c r="A359" t="s">
        <v>20</v>
      </c>
      <c r="B359" t="s">
        <v>21</v>
      </c>
      <c r="C359">
        <v>50</v>
      </c>
      <c r="D359">
        <v>1</v>
      </c>
      <c r="E359" t="s">
        <v>21312</v>
      </c>
      <c r="F359">
        <v>100</v>
      </c>
      <c r="G359">
        <v>0</v>
      </c>
      <c r="H359" t="s">
        <v>631</v>
      </c>
      <c r="I359" t="s">
        <v>21313</v>
      </c>
      <c r="J359" t="s">
        <v>814</v>
      </c>
      <c r="K359" t="s">
        <v>634</v>
      </c>
      <c r="L359" t="s">
        <v>635</v>
      </c>
      <c r="M359" t="s">
        <v>21314</v>
      </c>
      <c r="N359" t="s">
        <v>634</v>
      </c>
      <c r="O359" t="s">
        <v>637</v>
      </c>
      <c r="P359" t="s">
        <v>22</v>
      </c>
      <c r="Q359" t="s">
        <v>638</v>
      </c>
      <c r="R359" t="s">
        <v>635</v>
      </c>
      <c r="S359" t="s">
        <v>21315</v>
      </c>
      <c r="T359" t="s">
        <v>21314</v>
      </c>
    </row>
    <row r="360" spans="1:20" x14ac:dyDescent="0.25">
      <c r="A360" t="s">
        <v>118</v>
      </c>
      <c r="B360" t="s">
        <v>91</v>
      </c>
      <c r="C360">
        <v>100</v>
      </c>
      <c r="D360">
        <v>1</v>
      </c>
      <c r="E360" t="s">
        <v>21312</v>
      </c>
      <c r="F360">
        <v>297</v>
      </c>
      <c r="G360">
        <v>0</v>
      </c>
      <c r="H360" t="s">
        <v>641</v>
      </c>
      <c r="I360" t="s">
        <v>21316</v>
      </c>
      <c r="J360" t="s">
        <v>21317</v>
      </c>
      <c r="K360" t="s">
        <v>4916</v>
      </c>
      <c r="L360" t="s">
        <v>21318</v>
      </c>
      <c r="M360" t="s">
        <v>21314</v>
      </c>
      <c r="N360" t="s">
        <v>1120</v>
      </c>
      <c r="O360" t="s">
        <v>1121</v>
      </c>
      <c r="P360" t="s">
        <v>1122</v>
      </c>
      <c r="Q360" t="s">
        <v>638</v>
      </c>
      <c r="R360" t="s">
        <v>635</v>
      </c>
      <c r="S360" t="s">
        <v>634</v>
      </c>
      <c r="T360" t="s">
        <v>21314</v>
      </c>
    </row>
    <row r="361" spans="1:20" x14ac:dyDescent="0.25">
      <c r="A361" t="s">
        <v>257</v>
      </c>
      <c r="B361" t="s">
        <v>263</v>
      </c>
      <c r="C361">
        <v>139</v>
      </c>
      <c r="D361">
        <v>2</v>
      </c>
      <c r="E361" t="s">
        <v>21312</v>
      </c>
      <c r="F361">
        <v>297</v>
      </c>
      <c r="G361">
        <v>0</v>
      </c>
      <c r="H361" t="s">
        <v>641</v>
      </c>
      <c r="I361" t="s">
        <v>21316</v>
      </c>
      <c r="J361" t="s">
        <v>21317</v>
      </c>
      <c r="K361" t="s">
        <v>4916</v>
      </c>
      <c r="L361" t="s">
        <v>21318</v>
      </c>
      <c r="M361" t="s">
        <v>21314</v>
      </c>
      <c r="N361" t="s">
        <v>1120</v>
      </c>
      <c r="O361" t="s">
        <v>1121</v>
      </c>
      <c r="P361" t="s">
        <v>1122</v>
      </c>
      <c r="Q361" t="s">
        <v>638</v>
      </c>
      <c r="R361" t="s">
        <v>635</v>
      </c>
      <c r="S361" t="s">
        <v>634</v>
      </c>
      <c r="T361" t="s">
        <v>21314</v>
      </c>
    </row>
    <row r="362" spans="1:20" x14ac:dyDescent="0.25">
      <c r="A362" t="s">
        <v>23</v>
      </c>
      <c r="B362" t="s">
        <v>24</v>
      </c>
      <c r="C362">
        <v>50</v>
      </c>
      <c r="D362">
        <v>1</v>
      </c>
      <c r="E362" t="s">
        <v>21312</v>
      </c>
      <c r="F362">
        <v>100</v>
      </c>
      <c r="G362">
        <v>0</v>
      </c>
      <c r="H362" t="s">
        <v>631</v>
      </c>
      <c r="I362" t="s">
        <v>21313</v>
      </c>
      <c r="J362" t="s">
        <v>814</v>
      </c>
      <c r="K362" t="s">
        <v>634</v>
      </c>
      <c r="L362" t="s">
        <v>635</v>
      </c>
      <c r="M362" t="s">
        <v>21314</v>
      </c>
      <c r="N362" t="s">
        <v>634</v>
      </c>
      <c r="O362" t="s">
        <v>637</v>
      </c>
      <c r="P362" t="s">
        <v>22</v>
      </c>
      <c r="Q362" t="s">
        <v>638</v>
      </c>
      <c r="R362" t="s">
        <v>635</v>
      </c>
      <c r="S362" t="s">
        <v>21315</v>
      </c>
      <c r="T362" t="s">
        <v>21314</v>
      </c>
    </row>
    <row r="363" spans="1:20" x14ac:dyDescent="0.25">
      <c r="A363" t="s">
        <v>25</v>
      </c>
      <c r="B363" t="s">
        <v>26</v>
      </c>
      <c r="C363">
        <v>50</v>
      </c>
      <c r="D363">
        <v>1</v>
      </c>
      <c r="E363" t="s">
        <v>21312</v>
      </c>
      <c r="F363">
        <v>100</v>
      </c>
      <c r="G363">
        <v>0</v>
      </c>
      <c r="H363" t="s">
        <v>631</v>
      </c>
      <c r="I363" t="s">
        <v>21313</v>
      </c>
      <c r="J363" t="s">
        <v>814</v>
      </c>
      <c r="K363" t="s">
        <v>634</v>
      </c>
      <c r="L363" t="s">
        <v>635</v>
      </c>
      <c r="M363" t="s">
        <v>21314</v>
      </c>
      <c r="N363" t="s">
        <v>634</v>
      </c>
      <c r="O363" t="s">
        <v>637</v>
      </c>
      <c r="P363" t="s">
        <v>22</v>
      </c>
      <c r="Q363" t="s">
        <v>638</v>
      </c>
      <c r="R363" t="s">
        <v>635</v>
      </c>
      <c r="S363" t="s">
        <v>21315</v>
      </c>
      <c r="T363" t="s">
        <v>21314</v>
      </c>
    </row>
    <row r="364" spans="1:20" x14ac:dyDescent="0.25">
      <c r="A364" t="s">
        <v>37</v>
      </c>
      <c r="B364" t="s">
        <v>38</v>
      </c>
      <c r="C364">
        <v>66.666666666666671</v>
      </c>
      <c r="D364">
        <v>3</v>
      </c>
      <c r="E364" t="s">
        <v>21319</v>
      </c>
      <c r="F364">
        <v>100</v>
      </c>
      <c r="G364">
        <v>0</v>
      </c>
      <c r="H364" t="s">
        <v>631</v>
      </c>
      <c r="I364" t="s">
        <v>21320</v>
      </c>
      <c r="J364" t="s">
        <v>1195</v>
      </c>
      <c r="K364" t="s">
        <v>634</v>
      </c>
      <c r="L364" t="s">
        <v>635</v>
      </c>
      <c r="M364" t="s">
        <v>21314</v>
      </c>
      <c r="N364" t="s">
        <v>634</v>
      </c>
      <c r="O364" t="s">
        <v>654</v>
      </c>
      <c r="P364" t="s">
        <v>22</v>
      </c>
      <c r="Q364" t="s">
        <v>655</v>
      </c>
      <c r="R364" t="s">
        <v>635</v>
      </c>
      <c r="S364" t="s">
        <v>21321</v>
      </c>
      <c r="T364" t="s">
        <v>21314</v>
      </c>
    </row>
    <row r="365" spans="1:20" x14ac:dyDescent="0.25">
      <c r="A365" t="s">
        <v>37</v>
      </c>
      <c r="B365" t="s">
        <v>38</v>
      </c>
      <c r="C365">
        <v>66.666666666666671</v>
      </c>
      <c r="D365">
        <v>9</v>
      </c>
      <c r="E365" t="s">
        <v>21322</v>
      </c>
      <c r="F365">
        <v>300</v>
      </c>
      <c r="G365">
        <v>0</v>
      </c>
      <c r="H365" t="s">
        <v>631</v>
      </c>
      <c r="I365" t="s">
        <v>11219</v>
      </c>
      <c r="J365" t="s">
        <v>769</v>
      </c>
      <c r="K365" t="s">
        <v>634</v>
      </c>
      <c r="L365" t="s">
        <v>635</v>
      </c>
      <c r="M365" t="s">
        <v>21314</v>
      </c>
      <c r="N365" t="s">
        <v>634</v>
      </c>
      <c r="O365" t="s">
        <v>707</v>
      </c>
      <c r="P365" t="s">
        <v>22</v>
      </c>
      <c r="Q365" t="s">
        <v>638</v>
      </c>
      <c r="R365" t="s">
        <v>635</v>
      </c>
      <c r="S365" t="s">
        <v>21323</v>
      </c>
      <c r="T365" t="s">
        <v>21314</v>
      </c>
    </row>
    <row r="366" spans="1:20" x14ac:dyDescent="0.25">
      <c r="A366" t="s">
        <v>118</v>
      </c>
      <c r="B366" t="s">
        <v>91</v>
      </c>
      <c r="C366">
        <v>100</v>
      </c>
      <c r="D366">
        <v>1</v>
      </c>
      <c r="E366" t="s">
        <v>21324</v>
      </c>
      <c r="F366">
        <v>198</v>
      </c>
      <c r="G366">
        <v>0</v>
      </c>
      <c r="H366" t="s">
        <v>641</v>
      </c>
      <c r="I366" t="s">
        <v>21325</v>
      </c>
      <c r="J366" t="s">
        <v>21326</v>
      </c>
      <c r="K366" t="s">
        <v>1993</v>
      </c>
      <c r="L366" t="s">
        <v>21327</v>
      </c>
      <c r="M366" t="s">
        <v>21328</v>
      </c>
      <c r="N366" t="s">
        <v>1120</v>
      </c>
      <c r="O366" t="s">
        <v>1121</v>
      </c>
      <c r="P366" t="s">
        <v>1122</v>
      </c>
      <c r="Q366" t="s">
        <v>638</v>
      </c>
      <c r="R366" t="s">
        <v>635</v>
      </c>
      <c r="S366" t="s">
        <v>634</v>
      </c>
      <c r="T366" t="s">
        <v>21328</v>
      </c>
    </row>
    <row r="367" spans="1:20" x14ac:dyDescent="0.25">
      <c r="A367" t="s">
        <v>257</v>
      </c>
      <c r="B367" t="s">
        <v>263</v>
      </c>
      <c r="C367">
        <v>139</v>
      </c>
      <c r="D367">
        <v>1</v>
      </c>
      <c r="E367" t="s">
        <v>21324</v>
      </c>
      <c r="F367">
        <v>198</v>
      </c>
      <c r="G367">
        <v>0</v>
      </c>
      <c r="H367" t="s">
        <v>641</v>
      </c>
      <c r="I367" t="s">
        <v>21325</v>
      </c>
      <c r="J367" t="s">
        <v>21326</v>
      </c>
      <c r="K367" t="s">
        <v>1993</v>
      </c>
      <c r="L367" t="s">
        <v>21327</v>
      </c>
      <c r="M367" t="s">
        <v>21328</v>
      </c>
      <c r="N367" t="s">
        <v>1120</v>
      </c>
      <c r="O367" t="s">
        <v>1121</v>
      </c>
      <c r="P367" t="s">
        <v>1122</v>
      </c>
      <c r="Q367" t="s">
        <v>638</v>
      </c>
      <c r="R367" t="s">
        <v>635</v>
      </c>
      <c r="S367" t="s">
        <v>634</v>
      </c>
      <c r="T367" t="s">
        <v>21328</v>
      </c>
    </row>
    <row r="368" spans="1:20" x14ac:dyDescent="0.25">
      <c r="A368" t="s">
        <v>118</v>
      </c>
      <c r="B368" t="s">
        <v>91</v>
      </c>
      <c r="C368">
        <v>100</v>
      </c>
      <c r="D368">
        <v>1</v>
      </c>
      <c r="E368" t="s">
        <v>21329</v>
      </c>
      <c r="F368">
        <v>198</v>
      </c>
      <c r="G368">
        <v>0</v>
      </c>
      <c r="H368" t="s">
        <v>641</v>
      </c>
      <c r="I368" t="s">
        <v>21330</v>
      </c>
      <c r="J368" t="s">
        <v>21331</v>
      </c>
      <c r="K368" t="s">
        <v>2786</v>
      </c>
      <c r="L368" t="s">
        <v>21332</v>
      </c>
      <c r="M368" t="s">
        <v>21270</v>
      </c>
      <c r="N368" t="s">
        <v>1120</v>
      </c>
      <c r="O368" t="s">
        <v>1121</v>
      </c>
      <c r="P368" t="s">
        <v>1122</v>
      </c>
      <c r="Q368" t="s">
        <v>638</v>
      </c>
      <c r="R368" t="s">
        <v>635</v>
      </c>
      <c r="S368" t="s">
        <v>634</v>
      </c>
      <c r="T368" t="s">
        <v>21270</v>
      </c>
    </row>
    <row r="369" spans="1:20" x14ac:dyDescent="0.25">
      <c r="A369" t="s">
        <v>257</v>
      </c>
      <c r="B369" t="s">
        <v>263</v>
      </c>
      <c r="C369">
        <v>139</v>
      </c>
      <c r="D369">
        <v>1</v>
      </c>
      <c r="E369" t="s">
        <v>21329</v>
      </c>
      <c r="F369">
        <v>198</v>
      </c>
      <c r="G369">
        <v>0</v>
      </c>
      <c r="H369" t="s">
        <v>641</v>
      </c>
      <c r="I369" t="s">
        <v>21330</v>
      </c>
      <c r="J369" t="s">
        <v>21331</v>
      </c>
      <c r="K369" t="s">
        <v>2786</v>
      </c>
      <c r="L369" t="s">
        <v>21332</v>
      </c>
      <c r="M369" t="s">
        <v>21270</v>
      </c>
      <c r="N369" t="s">
        <v>1120</v>
      </c>
      <c r="O369" t="s">
        <v>1121</v>
      </c>
      <c r="P369" t="s">
        <v>1122</v>
      </c>
      <c r="Q369" t="s">
        <v>638</v>
      </c>
      <c r="R369" t="s">
        <v>635</v>
      </c>
      <c r="S369" t="s">
        <v>634</v>
      </c>
      <c r="T369" t="s">
        <v>21270</v>
      </c>
    </row>
    <row r="370" spans="1:20" x14ac:dyDescent="0.25">
      <c r="A370" t="s">
        <v>619</v>
      </c>
      <c r="B370" t="s">
        <v>620</v>
      </c>
      <c r="C370">
        <v>139</v>
      </c>
      <c r="D370">
        <v>1</v>
      </c>
      <c r="E370" t="s">
        <v>21333</v>
      </c>
      <c r="F370">
        <v>215</v>
      </c>
      <c r="G370">
        <v>0</v>
      </c>
      <c r="H370" t="s">
        <v>641</v>
      </c>
      <c r="I370" t="s">
        <v>21334</v>
      </c>
      <c r="J370" t="s">
        <v>21335</v>
      </c>
      <c r="K370" t="s">
        <v>634</v>
      </c>
      <c r="L370" t="s">
        <v>21336</v>
      </c>
      <c r="M370" t="s">
        <v>21337</v>
      </c>
      <c r="N370" t="s">
        <v>1120</v>
      </c>
      <c r="O370" t="s">
        <v>1121</v>
      </c>
      <c r="P370" t="s">
        <v>1122</v>
      </c>
      <c r="Q370" t="s">
        <v>638</v>
      </c>
      <c r="R370" t="s">
        <v>635</v>
      </c>
      <c r="S370" t="s">
        <v>634</v>
      </c>
      <c r="T370" t="s">
        <v>21337</v>
      </c>
    </row>
    <row r="371" spans="1:20" x14ac:dyDescent="0.25">
      <c r="A371" t="s">
        <v>258</v>
      </c>
      <c r="B371" t="s">
        <v>264</v>
      </c>
      <c r="C371">
        <v>139</v>
      </c>
      <c r="D371">
        <v>1</v>
      </c>
      <c r="E371" t="s">
        <v>21333</v>
      </c>
      <c r="F371">
        <v>215</v>
      </c>
      <c r="G371">
        <v>0</v>
      </c>
      <c r="H371" t="s">
        <v>641</v>
      </c>
      <c r="I371" t="s">
        <v>21334</v>
      </c>
      <c r="J371" t="s">
        <v>21335</v>
      </c>
      <c r="K371" t="s">
        <v>634</v>
      </c>
      <c r="L371" t="s">
        <v>21336</v>
      </c>
      <c r="M371" t="s">
        <v>21337</v>
      </c>
      <c r="N371" t="s">
        <v>1120</v>
      </c>
      <c r="O371" t="s">
        <v>1121</v>
      </c>
      <c r="P371" t="s">
        <v>1122</v>
      </c>
      <c r="Q371" t="s">
        <v>638</v>
      </c>
      <c r="R371" t="s">
        <v>635</v>
      </c>
      <c r="S371" t="s">
        <v>634</v>
      </c>
      <c r="T371" t="s">
        <v>21337</v>
      </c>
    </row>
    <row r="372" spans="1:20" x14ac:dyDescent="0.25">
      <c r="A372" t="s">
        <v>35</v>
      </c>
      <c r="B372" t="s">
        <v>36</v>
      </c>
      <c r="C372">
        <v>33</v>
      </c>
      <c r="D372">
        <v>10</v>
      </c>
      <c r="E372" t="s">
        <v>21338</v>
      </c>
      <c r="F372">
        <v>540</v>
      </c>
      <c r="G372">
        <v>0</v>
      </c>
      <c r="H372" t="s">
        <v>631</v>
      </c>
      <c r="I372" t="s">
        <v>21339</v>
      </c>
      <c r="J372" t="s">
        <v>705</v>
      </c>
      <c r="K372" t="s">
        <v>634</v>
      </c>
      <c r="L372" t="s">
        <v>635</v>
      </c>
      <c r="M372" t="s">
        <v>21337</v>
      </c>
      <c r="N372" t="s">
        <v>634</v>
      </c>
      <c r="O372" t="s">
        <v>637</v>
      </c>
      <c r="P372" t="s">
        <v>22</v>
      </c>
      <c r="Q372" t="s">
        <v>638</v>
      </c>
      <c r="R372" t="s">
        <v>635</v>
      </c>
      <c r="S372" t="s">
        <v>21340</v>
      </c>
      <c r="T372" t="s">
        <v>21337</v>
      </c>
    </row>
    <row r="373" spans="1:20" x14ac:dyDescent="0.25">
      <c r="A373" t="s">
        <v>133</v>
      </c>
      <c r="B373" t="s">
        <v>134</v>
      </c>
      <c r="C373">
        <v>12</v>
      </c>
      <c r="D373">
        <v>10</v>
      </c>
      <c r="E373" t="s">
        <v>21338</v>
      </c>
      <c r="F373">
        <v>540</v>
      </c>
      <c r="G373">
        <v>0</v>
      </c>
      <c r="H373" t="s">
        <v>631</v>
      </c>
      <c r="I373" t="s">
        <v>21339</v>
      </c>
      <c r="J373" t="s">
        <v>705</v>
      </c>
      <c r="K373" t="s">
        <v>634</v>
      </c>
      <c r="L373" t="s">
        <v>635</v>
      </c>
      <c r="M373" t="s">
        <v>21337</v>
      </c>
      <c r="N373" t="s">
        <v>634</v>
      </c>
      <c r="O373" t="s">
        <v>637</v>
      </c>
      <c r="P373" t="s">
        <v>22</v>
      </c>
      <c r="Q373" t="s">
        <v>638</v>
      </c>
      <c r="R373" t="s">
        <v>635</v>
      </c>
      <c r="S373" t="s">
        <v>21340</v>
      </c>
      <c r="T373" t="s">
        <v>21337</v>
      </c>
    </row>
    <row r="374" spans="1:20" x14ac:dyDescent="0.25">
      <c r="A374" t="s">
        <v>164</v>
      </c>
      <c r="B374" t="s">
        <v>165</v>
      </c>
      <c r="C374">
        <v>33.333333333333336</v>
      </c>
      <c r="D374">
        <v>3</v>
      </c>
      <c r="E374" t="s">
        <v>21341</v>
      </c>
      <c r="F374">
        <v>100</v>
      </c>
      <c r="G374">
        <v>0</v>
      </c>
      <c r="H374" t="s">
        <v>631</v>
      </c>
      <c r="I374" t="s">
        <v>21342</v>
      </c>
      <c r="J374" t="s">
        <v>1152</v>
      </c>
      <c r="K374" t="s">
        <v>634</v>
      </c>
      <c r="L374" t="s">
        <v>635</v>
      </c>
      <c r="M374" t="s">
        <v>21337</v>
      </c>
      <c r="N374" t="s">
        <v>634</v>
      </c>
      <c r="O374" t="s">
        <v>637</v>
      </c>
      <c r="P374" t="s">
        <v>22</v>
      </c>
      <c r="Q374" t="s">
        <v>638</v>
      </c>
      <c r="R374" t="s">
        <v>21343</v>
      </c>
      <c r="S374" t="s">
        <v>21344</v>
      </c>
      <c r="T374" t="s">
        <v>21337</v>
      </c>
    </row>
    <row r="375" spans="1:20" x14ac:dyDescent="0.25">
      <c r="A375" t="s">
        <v>116</v>
      </c>
      <c r="B375" t="s">
        <v>117</v>
      </c>
      <c r="C375">
        <v>10</v>
      </c>
      <c r="D375">
        <v>200</v>
      </c>
      <c r="E375" t="s">
        <v>21345</v>
      </c>
      <c r="F375">
        <v>1800</v>
      </c>
      <c r="G375">
        <v>0</v>
      </c>
      <c r="H375" t="s">
        <v>641</v>
      </c>
      <c r="I375" t="s">
        <v>21346</v>
      </c>
      <c r="J375" t="s">
        <v>21347</v>
      </c>
      <c r="K375" t="s">
        <v>1070</v>
      </c>
      <c r="L375" t="s">
        <v>12126</v>
      </c>
      <c r="M375" t="s">
        <v>21337</v>
      </c>
      <c r="N375" t="s">
        <v>634</v>
      </c>
      <c r="O375" t="s">
        <v>894</v>
      </c>
      <c r="P375" t="s">
        <v>43</v>
      </c>
      <c r="Q375" t="s">
        <v>648</v>
      </c>
      <c r="R375" t="s">
        <v>635</v>
      </c>
      <c r="S375" t="s">
        <v>21348</v>
      </c>
      <c r="T375" t="s">
        <v>21337</v>
      </c>
    </row>
    <row r="376" spans="1:20" x14ac:dyDescent="0.25">
      <c r="A376" t="s">
        <v>257</v>
      </c>
      <c r="B376" t="s">
        <v>263</v>
      </c>
      <c r="C376">
        <v>139</v>
      </c>
      <c r="D376">
        <v>2</v>
      </c>
      <c r="E376" t="s">
        <v>21349</v>
      </c>
      <c r="F376">
        <v>198</v>
      </c>
      <c r="G376">
        <v>0</v>
      </c>
      <c r="H376" t="s">
        <v>641</v>
      </c>
      <c r="I376" t="s">
        <v>21350</v>
      </c>
      <c r="J376" t="s">
        <v>21351</v>
      </c>
      <c r="K376" t="s">
        <v>9028</v>
      </c>
      <c r="L376" t="s">
        <v>21352</v>
      </c>
      <c r="M376" t="s">
        <v>21353</v>
      </c>
      <c r="N376" t="s">
        <v>1120</v>
      </c>
      <c r="O376" t="s">
        <v>1121</v>
      </c>
      <c r="P376" t="s">
        <v>1122</v>
      </c>
      <c r="Q376" t="s">
        <v>638</v>
      </c>
      <c r="R376" t="s">
        <v>635</v>
      </c>
      <c r="S376" t="s">
        <v>634</v>
      </c>
      <c r="T376" t="s">
        <v>21353</v>
      </c>
    </row>
    <row r="377" spans="1:20" x14ac:dyDescent="0.25">
      <c r="A377" t="s">
        <v>619</v>
      </c>
      <c r="B377" t="s">
        <v>620</v>
      </c>
      <c r="C377">
        <v>139</v>
      </c>
      <c r="D377">
        <v>1</v>
      </c>
      <c r="E377" t="s">
        <v>21354</v>
      </c>
      <c r="F377">
        <v>215</v>
      </c>
      <c r="G377">
        <v>0</v>
      </c>
      <c r="H377" t="s">
        <v>641</v>
      </c>
      <c r="I377" t="s">
        <v>21355</v>
      </c>
      <c r="J377" t="s">
        <v>21356</v>
      </c>
      <c r="K377" t="s">
        <v>2237</v>
      </c>
      <c r="L377" t="s">
        <v>21357</v>
      </c>
      <c r="M377" t="s">
        <v>21358</v>
      </c>
      <c r="N377" t="s">
        <v>1120</v>
      </c>
      <c r="O377" t="s">
        <v>1121</v>
      </c>
      <c r="P377" t="s">
        <v>1122</v>
      </c>
      <c r="Q377" t="s">
        <v>638</v>
      </c>
      <c r="R377" t="s">
        <v>635</v>
      </c>
      <c r="S377" t="s">
        <v>634</v>
      </c>
      <c r="T377" t="s">
        <v>21358</v>
      </c>
    </row>
    <row r="378" spans="1:20" x14ac:dyDescent="0.25">
      <c r="A378" t="s">
        <v>257</v>
      </c>
      <c r="B378" t="s">
        <v>263</v>
      </c>
      <c r="C378">
        <v>139</v>
      </c>
      <c r="D378">
        <v>1</v>
      </c>
      <c r="E378" t="s">
        <v>21354</v>
      </c>
      <c r="F378">
        <v>215</v>
      </c>
      <c r="G378">
        <v>0</v>
      </c>
      <c r="H378" t="s">
        <v>641</v>
      </c>
      <c r="I378" t="s">
        <v>21355</v>
      </c>
      <c r="J378" t="s">
        <v>21356</v>
      </c>
      <c r="K378" t="s">
        <v>2237</v>
      </c>
      <c r="L378" t="s">
        <v>21357</v>
      </c>
      <c r="M378" t="s">
        <v>21358</v>
      </c>
      <c r="N378" t="s">
        <v>1120</v>
      </c>
      <c r="O378" t="s">
        <v>1121</v>
      </c>
      <c r="P378" t="s">
        <v>1122</v>
      </c>
      <c r="Q378" t="s">
        <v>638</v>
      </c>
      <c r="R378" t="s">
        <v>635</v>
      </c>
      <c r="S378" t="s">
        <v>634</v>
      </c>
      <c r="T378" t="s">
        <v>21358</v>
      </c>
    </row>
    <row r="379" spans="1:20" x14ac:dyDescent="0.25">
      <c r="A379" t="s">
        <v>116</v>
      </c>
      <c r="B379" t="s">
        <v>117</v>
      </c>
      <c r="C379">
        <v>10</v>
      </c>
      <c r="D379">
        <v>200</v>
      </c>
      <c r="E379" t="s">
        <v>21359</v>
      </c>
      <c r="F379">
        <v>1800</v>
      </c>
      <c r="G379">
        <v>0</v>
      </c>
      <c r="H379" t="s">
        <v>641</v>
      </c>
      <c r="I379" t="s">
        <v>21360</v>
      </c>
      <c r="J379" t="s">
        <v>21361</v>
      </c>
      <c r="K379" t="s">
        <v>1070</v>
      </c>
      <c r="L379" t="s">
        <v>12126</v>
      </c>
      <c r="M379" t="s">
        <v>21337</v>
      </c>
      <c r="N379" t="s">
        <v>634</v>
      </c>
      <c r="O379" t="s">
        <v>894</v>
      </c>
      <c r="P379" t="s">
        <v>43</v>
      </c>
      <c r="Q379" t="s">
        <v>648</v>
      </c>
      <c r="R379" t="s">
        <v>635</v>
      </c>
      <c r="S379" t="s">
        <v>21362</v>
      </c>
      <c r="T379" t="s">
        <v>21358</v>
      </c>
    </row>
    <row r="380" spans="1:20" x14ac:dyDescent="0.25">
      <c r="A380" t="s">
        <v>257</v>
      </c>
      <c r="B380" t="s">
        <v>263</v>
      </c>
      <c r="C380">
        <v>139</v>
      </c>
      <c r="D380">
        <v>1</v>
      </c>
      <c r="E380" t="s">
        <v>21363</v>
      </c>
      <c r="F380">
        <v>99</v>
      </c>
      <c r="G380">
        <v>0</v>
      </c>
      <c r="H380" t="s">
        <v>641</v>
      </c>
      <c r="I380" t="s">
        <v>21364</v>
      </c>
      <c r="J380" t="s">
        <v>21365</v>
      </c>
      <c r="K380" t="s">
        <v>1070</v>
      </c>
      <c r="L380" t="s">
        <v>21366</v>
      </c>
      <c r="M380" t="s">
        <v>21367</v>
      </c>
      <c r="N380" t="s">
        <v>1120</v>
      </c>
      <c r="O380" t="s">
        <v>1642</v>
      </c>
      <c r="P380" t="s">
        <v>1122</v>
      </c>
      <c r="Q380" t="s">
        <v>1123</v>
      </c>
      <c r="R380" t="s">
        <v>635</v>
      </c>
      <c r="S380" t="s">
        <v>634</v>
      </c>
      <c r="T380" t="s">
        <v>21368</v>
      </c>
    </row>
    <row r="381" spans="1:20" x14ac:dyDescent="0.25">
      <c r="A381" t="s">
        <v>118</v>
      </c>
      <c r="B381" t="s">
        <v>91</v>
      </c>
      <c r="C381">
        <v>100</v>
      </c>
      <c r="D381">
        <v>1</v>
      </c>
      <c r="E381" t="s">
        <v>21369</v>
      </c>
      <c r="F381">
        <v>198</v>
      </c>
      <c r="G381">
        <v>0</v>
      </c>
      <c r="H381" t="s">
        <v>641</v>
      </c>
      <c r="I381" t="s">
        <v>21370</v>
      </c>
      <c r="J381" t="s">
        <v>21371</v>
      </c>
      <c r="K381" t="s">
        <v>1059</v>
      </c>
      <c r="L381" t="s">
        <v>21372</v>
      </c>
      <c r="M381" t="s">
        <v>21373</v>
      </c>
      <c r="N381" t="s">
        <v>1120</v>
      </c>
      <c r="O381" t="s">
        <v>1121</v>
      </c>
      <c r="P381" t="s">
        <v>1122</v>
      </c>
      <c r="Q381" t="s">
        <v>638</v>
      </c>
      <c r="R381" t="s">
        <v>635</v>
      </c>
      <c r="S381" t="s">
        <v>634</v>
      </c>
      <c r="T381" t="s">
        <v>21373</v>
      </c>
    </row>
    <row r="382" spans="1:20" x14ac:dyDescent="0.25">
      <c r="A382" t="s">
        <v>257</v>
      </c>
      <c r="B382" t="s">
        <v>263</v>
      </c>
      <c r="C382">
        <v>139</v>
      </c>
      <c r="D382">
        <v>1</v>
      </c>
      <c r="E382" t="s">
        <v>21369</v>
      </c>
      <c r="F382">
        <v>198</v>
      </c>
      <c r="G382">
        <v>0</v>
      </c>
      <c r="H382" t="s">
        <v>641</v>
      </c>
      <c r="I382" t="s">
        <v>21370</v>
      </c>
      <c r="J382" t="s">
        <v>21371</v>
      </c>
      <c r="K382" t="s">
        <v>1059</v>
      </c>
      <c r="L382" t="s">
        <v>21372</v>
      </c>
      <c r="M382" t="s">
        <v>21373</v>
      </c>
      <c r="N382" t="s">
        <v>1120</v>
      </c>
      <c r="O382" t="s">
        <v>1121</v>
      </c>
      <c r="P382" t="s">
        <v>1122</v>
      </c>
      <c r="Q382" t="s">
        <v>638</v>
      </c>
      <c r="R382" t="s">
        <v>635</v>
      </c>
      <c r="S382" t="s">
        <v>634</v>
      </c>
      <c r="T382" t="s">
        <v>21373</v>
      </c>
    </row>
    <row r="383" spans="1:20" x14ac:dyDescent="0.25">
      <c r="A383" t="s">
        <v>258</v>
      </c>
      <c r="B383" t="s">
        <v>264</v>
      </c>
      <c r="C383">
        <v>139</v>
      </c>
      <c r="D383">
        <v>1</v>
      </c>
      <c r="E383" t="s">
        <v>21374</v>
      </c>
      <c r="F383">
        <v>198</v>
      </c>
      <c r="G383">
        <v>0</v>
      </c>
      <c r="H383" t="s">
        <v>641</v>
      </c>
      <c r="I383" t="s">
        <v>21375</v>
      </c>
      <c r="J383" t="s">
        <v>21376</v>
      </c>
      <c r="K383" t="s">
        <v>17010</v>
      </c>
      <c r="L383" t="s">
        <v>21377</v>
      </c>
      <c r="M383" t="s">
        <v>21378</v>
      </c>
      <c r="N383" t="s">
        <v>1120</v>
      </c>
      <c r="O383" t="s">
        <v>1121</v>
      </c>
      <c r="P383" t="s">
        <v>1122</v>
      </c>
      <c r="Q383" t="s">
        <v>638</v>
      </c>
      <c r="R383" t="s">
        <v>635</v>
      </c>
      <c r="S383" t="s">
        <v>634</v>
      </c>
      <c r="T383" t="s">
        <v>21378</v>
      </c>
    </row>
    <row r="384" spans="1:20" x14ac:dyDescent="0.25">
      <c r="A384" t="s">
        <v>256</v>
      </c>
      <c r="B384" t="s">
        <v>262</v>
      </c>
      <c r="C384">
        <v>139</v>
      </c>
      <c r="D384">
        <v>1</v>
      </c>
      <c r="E384" t="s">
        <v>21374</v>
      </c>
      <c r="F384">
        <v>198</v>
      </c>
      <c r="G384">
        <v>0</v>
      </c>
      <c r="H384" t="s">
        <v>641</v>
      </c>
      <c r="I384" t="s">
        <v>21375</v>
      </c>
      <c r="J384" t="s">
        <v>21376</v>
      </c>
      <c r="K384" t="s">
        <v>17010</v>
      </c>
      <c r="L384" t="s">
        <v>21377</v>
      </c>
      <c r="M384" t="s">
        <v>21378</v>
      </c>
      <c r="N384" t="s">
        <v>1120</v>
      </c>
      <c r="O384" t="s">
        <v>1121</v>
      </c>
      <c r="P384" t="s">
        <v>1122</v>
      </c>
      <c r="Q384" t="s">
        <v>638</v>
      </c>
      <c r="R384" t="s">
        <v>635</v>
      </c>
      <c r="S384" t="s">
        <v>634</v>
      </c>
      <c r="T384" t="s">
        <v>21378</v>
      </c>
    </row>
    <row r="385" spans="1:20" x14ac:dyDescent="0.25">
      <c r="A385" t="s">
        <v>619</v>
      </c>
      <c r="B385" t="s">
        <v>620</v>
      </c>
      <c r="C385">
        <v>139</v>
      </c>
      <c r="D385">
        <v>1</v>
      </c>
      <c r="E385" t="s">
        <v>21379</v>
      </c>
      <c r="F385">
        <v>215</v>
      </c>
      <c r="G385">
        <v>0</v>
      </c>
      <c r="H385" t="s">
        <v>641</v>
      </c>
      <c r="I385" t="s">
        <v>21380</v>
      </c>
      <c r="J385" t="s">
        <v>21381</v>
      </c>
      <c r="K385" t="s">
        <v>2190</v>
      </c>
      <c r="L385" t="s">
        <v>21382</v>
      </c>
      <c r="M385" t="s">
        <v>21383</v>
      </c>
      <c r="N385" t="s">
        <v>1120</v>
      </c>
      <c r="O385" t="s">
        <v>1121</v>
      </c>
      <c r="P385" t="s">
        <v>1122</v>
      </c>
      <c r="Q385" t="s">
        <v>638</v>
      </c>
      <c r="R385" t="s">
        <v>635</v>
      </c>
      <c r="S385" t="s">
        <v>634</v>
      </c>
      <c r="T385" t="s">
        <v>21383</v>
      </c>
    </row>
    <row r="386" spans="1:20" x14ac:dyDescent="0.25">
      <c r="A386" t="s">
        <v>257</v>
      </c>
      <c r="B386" t="s">
        <v>263</v>
      </c>
      <c r="C386">
        <v>139</v>
      </c>
      <c r="D386">
        <v>1</v>
      </c>
      <c r="E386" t="s">
        <v>21379</v>
      </c>
      <c r="F386">
        <v>215</v>
      </c>
      <c r="G386">
        <v>0</v>
      </c>
      <c r="H386" t="s">
        <v>641</v>
      </c>
      <c r="I386" t="s">
        <v>21380</v>
      </c>
      <c r="J386" t="s">
        <v>21381</v>
      </c>
      <c r="K386" t="s">
        <v>2190</v>
      </c>
      <c r="L386" t="s">
        <v>21382</v>
      </c>
      <c r="M386" t="s">
        <v>21383</v>
      </c>
      <c r="N386" t="s">
        <v>1120</v>
      </c>
      <c r="O386" t="s">
        <v>1121</v>
      </c>
      <c r="P386" t="s">
        <v>1122</v>
      </c>
      <c r="Q386" t="s">
        <v>638</v>
      </c>
      <c r="R386" t="s">
        <v>635</v>
      </c>
      <c r="S386" t="s">
        <v>634</v>
      </c>
      <c r="T386" t="s">
        <v>21383</v>
      </c>
    </row>
    <row r="387" spans="1:20" x14ac:dyDescent="0.25">
      <c r="A387" t="s">
        <v>619</v>
      </c>
      <c r="B387" t="s">
        <v>620</v>
      </c>
      <c r="C387">
        <v>139</v>
      </c>
      <c r="D387">
        <v>1</v>
      </c>
      <c r="E387" t="s">
        <v>21384</v>
      </c>
      <c r="F387">
        <v>215</v>
      </c>
      <c r="G387">
        <v>0</v>
      </c>
      <c r="H387" t="s">
        <v>641</v>
      </c>
      <c r="I387" t="s">
        <v>21385</v>
      </c>
      <c r="J387" t="s">
        <v>21386</v>
      </c>
      <c r="K387" t="s">
        <v>8009</v>
      </c>
      <c r="L387" t="s">
        <v>21387</v>
      </c>
      <c r="M387" t="s">
        <v>21388</v>
      </c>
      <c r="N387" t="s">
        <v>1120</v>
      </c>
      <c r="O387" t="s">
        <v>1121</v>
      </c>
      <c r="P387" t="s">
        <v>1122</v>
      </c>
      <c r="Q387" t="s">
        <v>638</v>
      </c>
      <c r="R387" t="s">
        <v>635</v>
      </c>
      <c r="S387" t="s">
        <v>634</v>
      </c>
      <c r="T387" t="s">
        <v>21388</v>
      </c>
    </row>
    <row r="388" spans="1:20" x14ac:dyDescent="0.25">
      <c r="A388" t="s">
        <v>257</v>
      </c>
      <c r="B388" t="s">
        <v>263</v>
      </c>
      <c r="C388">
        <v>139</v>
      </c>
      <c r="D388">
        <v>1</v>
      </c>
      <c r="E388" t="s">
        <v>21384</v>
      </c>
      <c r="F388">
        <v>215</v>
      </c>
      <c r="G388">
        <v>0</v>
      </c>
      <c r="H388" t="s">
        <v>641</v>
      </c>
      <c r="I388" t="s">
        <v>21385</v>
      </c>
      <c r="J388" t="s">
        <v>21386</v>
      </c>
      <c r="K388" t="s">
        <v>8009</v>
      </c>
      <c r="L388" t="s">
        <v>21387</v>
      </c>
      <c r="M388" t="s">
        <v>21388</v>
      </c>
      <c r="N388" t="s">
        <v>1120</v>
      </c>
      <c r="O388" t="s">
        <v>1121</v>
      </c>
      <c r="P388" t="s">
        <v>1122</v>
      </c>
      <c r="Q388" t="s">
        <v>638</v>
      </c>
      <c r="R388" t="s">
        <v>635</v>
      </c>
      <c r="S388" t="s">
        <v>634</v>
      </c>
      <c r="T388" t="s">
        <v>21388</v>
      </c>
    </row>
    <row r="389" spans="1:20" x14ac:dyDescent="0.25">
      <c r="A389" t="s">
        <v>118</v>
      </c>
      <c r="B389" t="s">
        <v>91</v>
      </c>
      <c r="C389">
        <v>100</v>
      </c>
      <c r="D389">
        <v>1</v>
      </c>
      <c r="E389" t="s">
        <v>21389</v>
      </c>
      <c r="F389">
        <v>198</v>
      </c>
      <c r="G389">
        <v>0</v>
      </c>
      <c r="H389" t="s">
        <v>641</v>
      </c>
      <c r="I389" t="s">
        <v>21390</v>
      </c>
      <c r="J389" t="s">
        <v>21391</v>
      </c>
      <c r="K389" t="s">
        <v>4916</v>
      </c>
      <c r="L389" t="s">
        <v>21392</v>
      </c>
      <c r="M389" t="s">
        <v>21393</v>
      </c>
      <c r="N389" t="s">
        <v>1120</v>
      </c>
      <c r="O389" t="s">
        <v>1642</v>
      </c>
      <c r="P389" t="s">
        <v>1122</v>
      </c>
      <c r="Q389" t="s">
        <v>1123</v>
      </c>
      <c r="R389" t="s">
        <v>635</v>
      </c>
      <c r="S389" t="s">
        <v>634</v>
      </c>
      <c r="T389" t="s">
        <v>21394</v>
      </c>
    </row>
    <row r="390" spans="1:20" x14ac:dyDescent="0.25">
      <c r="A390" t="s">
        <v>257</v>
      </c>
      <c r="B390" t="s">
        <v>263</v>
      </c>
      <c r="C390">
        <v>139</v>
      </c>
      <c r="D390">
        <v>1</v>
      </c>
      <c r="E390" t="s">
        <v>21389</v>
      </c>
      <c r="F390">
        <v>198</v>
      </c>
      <c r="G390">
        <v>0</v>
      </c>
      <c r="H390" t="s">
        <v>641</v>
      </c>
      <c r="I390" t="s">
        <v>21390</v>
      </c>
      <c r="J390" t="s">
        <v>21391</v>
      </c>
      <c r="K390" t="s">
        <v>4916</v>
      </c>
      <c r="L390" t="s">
        <v>21392</v>
      </c>
      <c r="M390" t="s">
        <v>21393</v>
      </c>
      <c r="N390" t="s">
        <v>1120</v>
      </c>
      <c r="O390" t="s">
        <v>1642</v>
      </c>
      <c r="P390" t="s">
        <v>1122</v>
      </c>
      <c r="Q390" t="s">
        <v>1123</v>
      </c>
      <c r="R390" t="s">
        <v>635</v>
      </c>
      <c r="S390" t="s">
        <v>634</v>
      </c>
      <c r="T390" t="s">
        <v>21394</v>
      </c>
    </row>
    <row r="391" spans="1:20" x14ac:dyDescent="0.25">
      <c r="A391" t="s">
        <v>257</v>
      </c>
      <c r="B391" t="s">
        <v>263</v>
      </c>
      <c r="C391">
        <v>139</v>
      </c>
      <c r="D391">
        <v>2</v>
      </c>
      <c r="E391" t="s">
        <v>21395</v>
      </c>
      <c r="F391">
        <v>198</v>
      </c>
      <c r="G391">
        <v>0</v>
      </c>
      <c r="H391" t="s">
        <v>641</v>
      </c>
      <c r="I391" t="s">
        <v>21396</v>
      </c>
      <c r="J391" t="s">
        <v>21397</v>
      </c>
      <c r="K391" t="s">
        <v>21398</v>
      </c>
      <c r="L391" t="s">
        <v>21399</v>
      </c>
      <c r="M391" t="s">
        <v>21400</v>
      </c>
      <c r="N391" t="s">
        <v>1120</v>
      </c>
      <c r="O391" t="s">
        <v>1121</v>
      </c>
      <c r="P391" t="s">
        <v>1122</v>
      </c>
      <c r="Q391" t="s">
        <v>638</v>
      </c>
      <c r="R391" t="s">
        <v>635</v>
      </c>
      <c r="S391" t="s">
        <v>634</v>
      </c>
      <c r="T391" t="s">
        <v>21400</v>
      </c>
    </row>
    <row r="392" spans="1:20" x14ac:dyDescent="0.25">
      <c r="A392" t="s">
        <v>118</v>
      </c>
      <c r="B392" t="s">
        <v>91</v>
      </c>
      <c r="C392">
        <v>100</v>
      </c>
      <c r="D392">
        <v>1</v>
      </c>
      <c r="E392" t="s">
        <v>21401</v>
      </c>
      <c r="F392">
        <v>198</v>
      </c>
      <c r="G392">
        <v>0</v>
      </c>
      <c r="H392" t="s">
        <v>641</v>
      </c>
      <c r="I392" t="s">
        <v>21402</v>
      </c>
      <c r="J392" t="s">
        <v>21403</v>
      </c>
      <c r="K392" t="s">
        <v>7082</v>
      </c>
      <c r="L392" t="s">
        <v>21404</v>
      </c>
      <c r="M392" t="s">
        <v>21405</v>
      </c>
      <c r="N392" t="s">
        <v>1120</v>
      </c>
      <c r="O392" t="s">
        <v>1121</v>
      </c>
      <c r="P392" t="s">
        <v>1122</v>
      </c>
      <c r="Q392" t="s">
        <v>638</v>
      </c>
      <c r="R392" t="s">
        <v>635</v>
      </c>
      <c r="S392" t="s">
        <v>634</v>
      </c>
      <c r="T392" t="s">
        <v>21405</v>
      </c>
    </row>
    <row r="393" spans="1:20" x14ac:dyDescent="0.25">
      <c r="A393" t="s">
        <v>257</v>
      </c>
      <c r="B393" t="s">
        <v>263</v>
      </c>
      <c r="C393">
        <v>139</v>
      </c>
      <c r="D393">
        <v>1</v>
      </c>
      <c r="E393" t="s">
        <v>21401</v>
      </c>
      <c r="F393">
        <v>198</v>
      </c>
      <c r="G393">
        <v>0</v>
      </c>
      <c r="H393" t="s">
        <v>641</v>
      </c>
      <c r="I393" t="s">
        <v>21402</v>
      </c>
      <c r="J393" t="s">
        <v>21403</v>
      </c>
      <c r="K393" t="s">
        <v>7082</v>
      </c>
      <c r="L393" t="s">
        <v>21404</v>
      </c>
      <c r="M393" t="s">
        <v>21405</v>
      </c>
      <c r="N393" t="s">
        <v>1120</v>
      </c>
      <c r="O393" t="s">
        <v>1121</v>
      </c>
      <c r="P393" t="s">
        <v>1122</v>
      </c>
      <c r="Q393" t="s">
        <v>638</v>
      </c>
      <c r="R393" t="s">
        <v>635</v>
      </c>
      <c r="S393" t="s">
        <v>634</v>
      </c>
      <c r="T393" t="s">
        <v>21405</v>
      </c>
    </row>
    <row r="394" spans="1:20" x14ac:dyDescent="0.25">
      <c r="A394" t="s">
        <v>20</v>
      </c>
      <c r="B394" t="s">
        <v>21</v>
      </c>
      <c r="C394">
        <v>50</v>
      </c>
      <c r="D394">
        <v>1</v>
      </c>
      <c r="E394" t="s">
        <v>21406</v>
      </c>
      <c r="F394">
        <v>100</v>
      </c>
      <c r="G394">
        <v>0</v>
      </c>
      <c r="H394" t="s">
        <v>631</v>
      </c>
      <c r="I394" t="s">
        <v>21407</v>
      </c>
      <c r="J394" t="s">
        <v>3661</v>
      </c>
      <c r="K394" t="s">
        <v>634</v>
      </c>
      <c r="L394" t="s">
        <v>635</v>
      </c>
      <c r="M394" t="s">
        <v>21405</v>
      </c>
      <c r="N394" t="s">
        <v>634</v>
      </c>
      <c r="O394" t="s">
        <v>637</v>
      </c>
      <c r="P394" t="s">
        <v>22</v>
      </c>
      <c r="Q394" t="s">
        <v>638</v>
      </c>
      <c r="R394" t="s">
        <v>635</v>
      </c>
      <c r="S394" t="s">
        <v>21408</v>
      </c>
      <c r="T394" t="s">
        <v>21405</v>
      </c>
    </row>
    <row r="395" spans="1:20" x14ac:dyDescent="0.25">
      <c r="A395" t="s">
        <v>23</v>
      </c>
      <c r="B395" t="s">
        <v>24</v>
      </c>
      <c r="C395">
        <v>50</v>
      </c>
      <c r="D395">
        <v>1</v>
      </c>
      <c r="E395" t="s">
        <v>21406</v>
      </c>
      <c r="F395">
        <v>100</v>
      </c>
      <c r="G395">
        <v>0</v>
      </c>
      <c r="H395" t="s">
        <v>631</v>
      </c>
      <c r="I395" t="s">
        <v>21407</v>
      </c>
      <c r="J395" t="s">
        <v>3661</v>
      </c>
      <c r="K395" t="s">
        <v>634</v>
      </c>
      <c r="L395" t="s">
        <v>635</v>
      </c>
      <c r="M395" t="s">
        <v>21405</v>
      </c>
      <c r="N395" t="s">
        <v>634</v>
      </c>
      <c r="O395" t="s">
        <v>637</v>
      </c>
      <c r="P395" t="s">
        <v>22</v>
      </c>
      <c r="Q395" t="s">
        <v>638</v>
      </c>
      <c r="R395" t="s">
        <v>635</v>
      </c>
      <c r="S395" t="s">
        <v>21408</v>
      </c>
      <c r="T395" t="s">
        <v>21405</v>
      </c>
    </row>
    <row r="396" spans="1:20" x14ac:dyDescent="0.25">
      <c r="A396" t="s">
        <v>25</v>
      </c>
      <c r="B396" t="s">
        <v>26</v>
      </c>
      <c r="C396">
        <v>50</v>
      </c>
      <c r="D396">
        <v>1</v>
      </c>
      <c r="E396" t="s">
        <v>21406</v>
      </c>
      <c r="F396">
        <v>100</v>
      </c>
      <c r="G396">
        <v>0</v>
      </c>
      <c r="H396" t="s">
        <v>631</v>
      </c>
      <c r="I396" t="s">
        <v>21407</v>
      </c>
      <c r="J396" t="s">
        <v>3661</v>
      </c>
      <c r="K396" t="s">
        <v>634</v>
      </c>
      <c r="L396" t="s">
        <v>635</v>
      </c>
      <c r="M396" t="s">
        <v>21405</v>
      </c>
      <c r="N396" t="s">
        <v>634</v>
      </c>
      <c r="O396" t="s">
        <v>637</v>
      </c>
      <c r="P396" t="s">
        <v>22</v>
      </c>
      <c r="Q396" t="s">
        <v>638</v>
      </c>
      <c r="R396" t="s">
        <v>635</v>
      </c>
      <c r="S396" t="s">
        <v>21408</v>
      </c>
      <c r="T396" t="s">
        <v>21405</v>
      </c>
    </row>
    <row r="397" spans="1:20" x14ac:dyDescent="0.25">
      <c r="A397" t="s">
        <v>257</v>
      </c>
      <c r="B397" t="s">
        <v>263</v>
      </c>
      <c r="C397">
        <v>139</v>
      </c>
      <c r="D397">
        <v>1</v>
      </c>
      <c r="E397" t="s">
        <v>21409</v>
      </c>
      <c r="F397">
        <v>99</v>
      </c>
      <c r="G397">
        <v>0</v>
      </c>
      <c r="H397" t="s">
        <v>641</v>
      </c>
      <c r="I397" t="s">
        <v>21410</v>
      </c>
      <c r="J397" t="s">
        <v>21411</v>
      </c>
      <c r="K397" t="s">
        <v>11572</v>
      </c>
      <c r="L397" t="s">
        <v>21412</v>
      </c>
      <c r="M397" t="s">
        <v>21413</v>
      </c>
      <c r="N397" t="s">
        <v>1120</v>
      </c>
      <c r="O397" t="s">
        <v>1121</v>
      </c>
      <c r="P397" t="s">
        <v>1122</v>
      </c>
      <c r="Q397" t="s">
        <v>638</v>
      </c>
      <c r="R397" t="s">
        <v>635</v>
      </c>
      <c r="S397" t="s">
        <v>634</v>
      </c>
      <c r="T397" t="s">
        <v>21413</v>
      </c>
    </row>
    <row r="398" spans="1:20" x14ac:dyDescent="0.25">
      <c r="A398" t="s">
        <v>256</v>
      </c>
      <c r="B398" t="s">
        <v>262</v>
      </c>
      <c r="C398">
        <v>139</v>
      </c>
      <c r="D398">
        <v>1</v>
      </c>
      <c r="E398" t="s">
        <v>21414</v>
      </c>
      <c r="F398">
        <v>139</v>
      </c>
      <c r="G398">
        <v>0</v>
      </c>
      <c r="H398" t="s">
        <v>641</v>
      </c>
      <c r="I398" t="s">
        <v>1115</v>
      </c>
      <c r="J398" t="s">
        <v>21415</v>
      </c>
      <c r="K398" t="s">
        <v>1117</v>
      </c>
      <c r="L398" t="s">
        <v>1118</v>
      </c>
      <c r="M398" t="s">
        <v>21413</v>
      </c>
      <c r="N398" t="s">
        <v>1120</v>
      </c>
      <c r="O398" t="s">
        <v>1121</v>
      </c>
      <c r="P398" t="s">
        <v>1122</v>
      </c>
      <c r="Q398" t="s">
        <v>638</v>
      </c>
      <c r="R398" t="s">
        <v>635</v>
      </c>
      <c r="S398" t="s">
        <v>634</v>
      </c>
      <c r="T398" t="s">
        <v>21413</v>
      </c>
    </row>
    <row r="399" spans="1:20" x14ac:dyDescent="0.25">
      <c r="A399" t="s">
        <v>257</v>
      </c>
      <c r="B399" t="s">
        <v>263</v>
      </c>
      <c r="C399">
        <v>139</v>
      </c>
      <c r="D399">
        <v>2</v>
      </c>
      <c r="E399" t="s">
        <v>21416</v>
      </c>
      <c r="F399">
        <v>198</v>
      </c>
      <c r="G399">
        <v>0</v>
      </c>
      <c r="H399" t="s">
        <v>641</v>
      </c>
      <c r="I399" t="s">
        <v>21417</v>
      </c>
      <c r="J399" t="s">
        <v>21418</v>
      </c>
      <c r="K399" t="s">
        <v>2786</v>
      </c>
      <c r="L399" t="s">
        <v>21419</v>
      </c>
      <c r="M399" t="s">
        <v>21420</v>
      </c>
      <c r="N399" t="s">
        <v>1120</v>
      </c>
      <c r="O399" t="s">
        <v>1121</v>
      </c>
      <c r="P399" t="s">
        <v>1122</v>
      </c>
      <c r="Q399" t="s">
        <v>1123</v>
      </c>
      <c r="R399" t="s">
        <v>635</v>
      </c>
      <c r="S399" t="s">
        <v>634</v>
      </c>
      <c r="T399" t="s">
        <v>21420</v>
      </c>
    </row>
    <row r="400" spans="1:20" x14ac:dyDescent="0.25">
      <c r="A400" t="s">
        <v>256</v>
      </c>
      <c r="B400" t="s">
        <v>262</v>
      </c>
      <c r="C400">
        <v>139</v>
      </c>
      <c r="D400">
        <v>1</v>
      </c>
      <c r="E400" t="s">
        <v>21421</v>
      </c>
      <c r="F400">
        <v>215</v>
      </c>
      <c r="G400">
        <v>0</v>
      </c>
      <c r="H400" t="s">
        <v>641</v>
      </c>
      <c r="I400" t="s">
        <v>21422</v>
      </c>
      <c r="J400" t="s">
        <v>21423</v>
      </c>
      <c r="K400" t="s">
        <v>634</v>
      </c>
      <c r="L400" t="s">
        <v>21424</v>
      </c>
      <c r="M400" t="s">
        <v>21425</v>
      </c>
      <c r="N400" t="s">
        <v>1120</v>
      </c>
      <c r="O400" t="s">
        <v>1121</v>
      </c>
      <c r="P400" t="s">
        <v>1122</v>
      </c>
      <c r="Q400" t="s">
        <v>638</v>
      </c>
      <c r="R400" t="s">
        <v>635</v>
      </c>
      <c r="S400" t="s">
        <v>634</v>
      </c>
      <c r="T400" t="s">
        <v>21425</v>
      </c>
    </row>
    <row r="401" spans="1:20" x14ac:dyDescent="0.25">
      <c r="A401" t="s">
        <v>258</v>
      </c>
      <c r="B401" t="s">
        <v>264</v>
      </c>
      <c r="C401">
        <v>139</v>
      </c>
      <c r="D401">
        <v>1</v>
      </c>
      <c r="E401" t="s">
        <v>21421</v>
      </c>
      <c r="F401">
        <v>215</v>
      </c>
      <c r="G401">
        <v>0</v>
      </c>
      <c r="H401" t="s">
        <v>641</v>
      </c>
      <c r="I401" t="s">
        <v>21422</v>
      </c>
      <c r="J401" t="s">
        <v>21423</v>
      </c>
      <c r="K401" t="s">
        <v>634</v>
      </c>
      <c r="L401" t="s">
        <v>21424</v>
      </c>
      <c r="M401" t="s">
        <v>21425</v>
      </c>
      <c r="N401" t="s">
        <v>1120</v>
      </c>
      <c r="O401" t="s">
        <v>1121</v>
      </c>
      <c r="P401" t="s">
        <v>1122</v>
      </c>
      <c r="Q401" t="s">
        <v>638</v>
      </c>
      <c r="R401" t="s">
        <v>635</v>
      </c>
      <c r="S401" t="s">
        <v>634</v>
      </c>
      <c r="T401" t="s">
        <v>21425</v>
      </c>
    </row>
    <row r="402" spans="1:20" x14ac:dyDescent="0.25">
      <c r="A402" t="s">
        <v>118</v>
      </c>
      <c r="B402" t="s">
        <v>91</v>
      </c>
      <c r="C402">
        <v>100</v>
      </c>
      <c r="D402">
        <v>1</v>
      </c>
      <c r="E402" t="s">
        <v>21426</v>
      </c>
      <c r="F402">
        <v>198</v>
      </c>
      <c r="G402">
        <v>0</v>
      </c>
      <c r="H402" t="s">
        <v>641</v>
      </c>
      <c r="I402" t="s">
        <v>21427</v>
      </c>
      <c r="J402" t="s">
        <v>21428</v>
      </c>
      <c r="K402" t="s">
        <v>2008</v>
      </c>
      <c r="L402" t="s">
        <v>2574</v>
      </c>
      <c r="M402" t="s">
        <v>21429</v>
      </c>
      <c r="N402" t="s">
        <v>1120</v>
      </c>
      <c r="O402" t="s">
        <v>1121</v>
      </c>
      <c r="P402" t="s">
        <v>1122</v>
      </c>
      <c r="Q402" t="s">
        <v>638</v>
      </c>
      <c r="R402" t="s">
        <v>635</v>
      </c>
      <c r="S402" t="s">
        <v>634</v>
      </c>
      <c r="T402" t="s">
        <v>21429</v>
      </c>
    </row>
    <row r="403" spans="1:20" x14ac:dyDescent="0.25">
      <c r="A403" t="s">
        <v>257</v>
      </c>
      <c r="B403" t="s">
        <v>263</v>
      </c>
      <c r="C403">
        <v>139</v>
      </c>
      <c r="D403">
        <v>1</v>
      </c>
      <c r="E403" t="s">
        <v>21426</v>
      </c>
      <c r="F403">
        <v>198</v>
      </c>
      <c r="G403">
        <v>0</v>
      </c>
      <c r="H403" t="s">
        <v>641</v>
      </c>
      <c r="I403" t="s">
        <v>21427</v>
      </c>
      <c r="J403" t="s">
        <v>21428</v>
      </c>
      <c r="K403" t="s">
        <v>2008</v>
      </c>
      <c r="L403" t="s">
        <v>2574</v>
      </c>
      <c r="M403" t="s">
        <v>21429</v>
      </c>
      <c r="N403" t="s">
        <v>1120</v>
      </c>
      <c r="O403" t="s">
        <v>1121</v>
      </c>
      <c r="P403" t="s">
        <v>1122</v>
      </c>
      <c r="Q403" t="s">
        <v>638</v>
      </c>
      <c r="R403" t="s">
        <v>635</v>
      </c>
      <c r="S403" t="s">
        <v>634</v>
      </c>
      <c r="T403" t="s">
        <v>21429</v>
      </c>
    </row>
    <row r="404" spans="1:20" x14ac:dyDescent="0.25">
      <c r="A404" t="s">
        <v>257</v>
      </c>
      <c r="B404" t="s">
        <v>263</v>
      </c>
      <c r="C404">
        <v>139</v>
      </c>
      <c r="D404">
        <v>1</v>
      </c>
      <c r="E404" t="s">
        <v>21430</v>
      </c>
      <c r="F404">
        <v>99</v>
      </c>
      <c r="G404">
        <v>0</v>
      </c>
      <c r="H404" t="s">
        <v>641</v>
      </c>
      <c r="I404" t="s">
        <v>21431</v>
      </c>
      <c r="J404" t="s">
        <v>21432</v>
      </c>
      <c r="K404" t="s">
        <v>4271</v>
      </c>
      <c r="L404" t="s">
        <v>21433</v>
      </c>
      <c r="M404" t="s">
        <v>21434</v>
      </c>
      <c r="N404" t="s">
        <v>1120</v>
      </c>
      <c r="O404" t="s">
        <v>1121</v>
      </c>
      <c r="P404" t="s">
        <v>1122</v>
      </c>
      <c r="Q404" t="s">
        <v>638</v>
      </c>
      <c r="R404" t="s">
        <v>635</v>
      </c>
      <c r="S404" t="s">
        <v>634</v>
      </c>
      <c r="T404" t="s">
        <v>21434</v>
      </c>
    </row>
    <row r="405" spans="1:20" x14ac:dyDescent="0.25">
      <c r="A405" t="s">
        <v>118</v>
      </c>
      <c r="B405" t="s">
        <v>91</v>
      </c>
      <c r="C405">
        <v>100</v>
      </c>
      <c r="D405">
        <v>2</v>
      </c>
      <c r="E405" t="s">
        <v>21435</v>
      </c>
      <c r="F405">
        <v>396</v>
      </c>
      <c r="G405">
        <v>0</v>
      </c>
      <c r="H405" t="s">
        <v>641</v>
      </c>
      <c r="I405" t="s">
        <v>21436</v>
      </c>
      <c r="J405" t="s">
        <v>21437</v>
      </c>
      <c r="K405" t="s">
        <v>4017</v>
      </c>
      <c r="L405" t="s">
        <v>21438</v>
      </c>
      <c r="M405" t="s">
        <v>21439</v>
      </c>
      <c r="N405" t="s">
        <v>1120</v>
      </c>
      <c r="O405" t="s">
        <v>1642</v>
      </c>
      <c r="P405" t="s">
        <v>1122</v>
      </c>
      <c r="Q405" t="s">
        <v>1123</v>
      </c>
      <c r="R405" t="s">
        <v>635</v>
      </c>
      <c r="S405" t="s">
        <v>634</v>
      </c>
      <c r="T405" t="s">
        <v>21440</v>
      </c>
    </row>
    <row r="406" spans="1:20" x14ac:dyDescent="0.25">
      <c r="A406" t="s">
        <v>257</v>
      </c>
      <c r="B406" t="s">
        <v>263</v>
      </c>
      <c r="C406">
        <v>139</v>
      </c>
      <c r="D406">
        <v>2</v>
      </c>
      <c r="E406" t="s">
        <v>21435</v>
      </c>
      <c r="F406">
        <v>396</v>
      </c>
      <c r="G406">
        <v>0</v>
      </c>
      <c r="H406" t="s">
        <v>641</v>
      </c>
      <c r="I406" t="s">
        <v>21436</v>
      </c>
      <c r="J406" t="s">
        <v>21437</v>
      </c>
      <c r="K406" t="s">
        <v>4017</v>
      </c>
      <c r="L406" t="s">
        <v>21438</v>
      </c>
      <c r="M406" t="s">
        <v>21439</v>
      </c>
      <c r="N406" t="s">
        <v>1120</v>
      </c>
      <c r="O406" t="s">
        <v>1642</v>
      </c>
      <c r="P406" t="s">
        <v>1122</v>
      </c>
      <c r="Q406" t="s">
        <v>1123</v>
      </c>
      <c r="R406" t="s">
        <v>635</v>
      </c>
      <c r="S406" t="s">
        <v>634</v>
      </c>
      <c r="T406" t="s">
        <v>21440</v>
      </c>
    </row>
    <row r="407" spans="1:20" x14ac:dyDescent="0.25">
      <c r="A407" t="s">
        <v>20</v>
      </c>
      <c r="B407" t="s">
        <v>21</v>
      </c>
      <c r="C407">
        <v>50</v>
      </c>
      <c r="D407">
        <v>1</v>
      </c>
      <c r="E407" t="s">
        <v>21441</v>
      </c>
      <c r="F407">
        <v>348</v>
      </c>
      <c r="G407">
        <v>0</v>
      </c>
      <c r="H407" t="s">
        <v>641</v>
      </c>
      <c r="I407" t="s">
        <v>21442</v>
      </c>
      <c r="J407" t="s">
        <v>21443</v>
      </c>
      <c r="K407" t="s">
        <v>19201</v>
      </c>
      <c r="L407" t="s">
        <v>21444</v>
      </c>
      <c r="M407" t="s">
        <v>21445</v>
      </c>
      <c r="N407" t="s">
        <v>1120</v>
      </c>
      <c r="O407" t="s">
        <v>1642</v>
      </c>
      <c r="P407" t="s">
        <v>1122</v>
      </c>
      <c r="Q407" t="s">
        <v>1123</v>
      </c>
      <c r="R407" t="s">
        <v>635</v>
      </c>
      <c r="S407" t="s">
        <v>634</v>
      </c>
      <c r="T407" t="s">
        <v>21446</v>
      </c>
    </row>
    <row r="408" spans="1:20" x14ac:dyDescent="0.25">
      <c r="A408" t="s">
        <v>23</v>
      </c>
      <c r="B408" t="s">
        <v>24</v>
      </c>
      <c r="C408">
        <v>50</v>
      </c>
      <c r="D408">
        <v>1</v>
      </c>
      <c r="E408" t="s">
        <v>21441</v>
      </c>
      <c r="F408">
        <v>348</v>
      </c>
      <c r="G408">
        <v>0</v>
      </c>
      <c r="H408" t="s">
        <v>641</v>
      </c>
      <c r="I408" t="s">
        <v>21442</v>
      </c>
      <c r="J408" t="s">
        <v>21443</v>
      </c>
      <c r="K408" t="s">
        <v>19201</v>
      </c>
      <c r="L408" t="s">
        <v>21444</v>
      </c>
      <c r="M408" t="s">
        <v>21445</v>
      </c>
      <c r="N408" t="s">
        <v>1120</v>
      </c>
      <c r="O408" t="s">
        <v>1642</v>
      </c>
      <c r="P408" t="s">
        <v>1122</v>
      </c>
      <c r="Q408" t="s">
        <v>1123</v>
      </c>
      <c r="R408" t="s">
        <v>635</v>
      </c>
      <c r="S408" t="s">
        <v>634</v>
      </c>
      <c r="T408" t="s">
        <v>21446</v>
      </c>
    </row>
    <row r="409" spans="1:20" x14ac:dyDescent="0.25">
      <c r="A409" t="s">
        <v>25</v>
      </c>
      <c r="B409" t="s">
        <v>26</v>
      </c>
      <c r="C409">
        <v>50</v>
      </c>
      <c r="D409">
        <v>1</v>
      </c>
      <c r="E409" t="s">
        <v>21441</v>
      </c>
      <c r="F409">
        <v>348</v>
      </c>
      <c r="G409">
        <v>0</v>
      </c>
      <c r="H409" t="s">
        <v>641</v>
      </c>
      <c r="I409" t="s">
        <v>21442</v>
      </c>
      <c r="J409" t="s">
        <v>21443</v>
      </c>
      <c r="K409" t="s">
        <v>19201</v>
      </c>
      <c r="L409" t="s">
        <v>21444</v>
      </c>
      <c r="M409" t="s">
        <v>21445</v>
      </c>
      <c r="N409" t="s">
        <v>1120</v>
      </c>
      <c r="O409" t="s">
        <v>1642</v>
      </c>
      <c r="P409" t="s">
        <v>1122</v>
      </c>
      <c r="Q409" t="s">
        <v>1123</v>
      </c>
      <c r="R409" t="s">
        <v>635</v>
      </c>
      <c r="S409" t="s">
        <v>634</v>
      </c>
      <c r="T409" t="s">
        <v>21446</v>
      </c>
    </row>
    <row r="410" spans="1:20" x14ac:dyDescent="0.25">
      <c r="A410" t="s">
        <v>118</v>
      </c>
      <c r="B410" t="s">
        <v>91</v>
      </c>
      <c r="C410">
        <v>100</v>
      </c>
      <c r="D410">
        <v>1</v>
      </c>
      <c r="E410" t="s">
        <v>21441</v>
      </c>
      <c r="F410">
        <v>348</v>
      </c>
      <c r="G410">
        <v>0</v>
      </c>
      <c r="H410" t="s">
        <v>641</v>
      </c>
      <c r="I410" t="s">
        <v>21442</v>
      </c>
      <c r="J410" t="s">
        <v>21443</v>
      </c>
      <c r="K410" t="s">
        <v>19201</v>
      </c>
      <c r="L410" t="s">
        <v>21444</v>
      </c>
      <c r="M410" t="s">
        <v>21445</v>
      </c>
      <c r="N410" t="s">
        <v>1120</v>
      </c>
      <c r="O410" t="s">
        <v>1642</v>
      </c>
      <c r="P410" t="s">
        <v>1122</v>
      </c>
      <c r="Q410" t="s">
        <v>1123</v>
      </c>
      <c r="R410" t="s">
        <v>635</v>
      </c>
      <c r="S410" t="s">
        <v>634</v>
      </c>
      <c r="T410" t="s">
        <v>21446</v>
      </c>
    </row>
    <row r="411" spans="1:20" x14ac:dyDescent="0.25">
      <c r="A411" t="s">
        <v>257</v>
      </c>
      <c r="B411" t="s">
        <v>263</v>
      </c>
      <c r="C411">
        <v>139</v>
      </c>
      <c r="D411">
        <v>1</v>
      </c>
      <c r="E411" t="s">
        <v>21441</v>
      </c>
      <c r="F411">
        <v>348</v>
      </c>
      <c r="G411">
        <v>0</v>
      </c>
      <c r="H411" t="s">
        <v>641</v>
      </c>
      <c r="I411" t="s">
        <v>21442</v>
      </c>
      <c r="J411" t="s">
        <v>21443</v>
      </c>
      <c r="K411" t="s">
        <v>19201</v>
      </c>
      <c r="L411" t="s">
        <v>21444</v>
      </c>
      <c r="M411" t="s">
        <v>21445</v>
      </c>
      <c r="N411" t="s">
        <v>1120</v>
      </c>
      <c r="O411" t="s">
        <v>1642</v>
      </c>
      <c r="P411" t="s">
        <v>1122</v>
      </c>
      <c r="Q411" t="s">
        <v>1123</v>
      </c>
      <c r="R411" t="s">
        <v>635</v>
      </c>
      <c r="S411" t="s">
        <v>634</v>
      </c>
      <c r="T411" t="s">
        <v>21446</v>
      </c>
    </row>
    <row r="412" spans="1:20" x14ac:dyDescent="0.25">
      <c r="A412" t="s">
        <v>258</v>
      </c>
      <c r="B412" t="s">
        <v>264</v>
      </c>
      <c r="C412">
        <v>139</v>
      </c>
      <c r="D412">
        <v>1</v>
      </c>
      <c r="E412" t="s">
        <v>21447</v>
      </c>
      <c r="F412">
        <v>215</v>
      </c>
      <c r="G412">
        <v>0</v>
      </c>
      <c r="H412" t="s">
        <v>641</v>
      </c>
      <c r="I412" t="s">
        <v>21448</v>
      </c>
      <c r="J412" t="s">
        <v>21449</v>
      </c>
      <c r="K412" t="s">
        <v>4916</v>
      </c>
      <c r="L412" t="s">
        <v>21450</v>
      </c>
      <c r="M412" t="s">
        <v>18777</v>
      </c>
      <c r="N412" t="s">
        <v>1120</v>
      </c>
      <c r="O412" t="s">
        <v>1642</v>
      </c>
      <c r="P412" t="s">
        <v>1122</v>
      </c>
      <c r="Q412" t="s">
        <v>1123</v>
      </c>
      <c r="R412" t="s">
        <v>635</v>
      </c>
      <c r="S412" t="s">
        <v>634</v>
      </c>
      <c r="T412" t="s">
        <v>21451</v>
      </c>
    </row>
    <row r="413" spans="1:20" x14ac:dyDescent="0.25">
      <c r="A413" t="s">
        <v>256</v>
      </c>
      <c r="B413" t="s">
        <v>262</v>
      </c>
      <c r="C413">
        <v>139</v>
      </c>
      <c r="D413">
        <v>1</v>
      </c>
      <c r="E413" t="s">
        <v>21447</v>
      </c>
      <c r="F413">
        <v>215</v>
      </c>
      <c r="G413">
        <v>0</v>
      </c>
      <c r="H413" t="s">
        <v>641</v>
      </c>
      <c r="I413" t="s">
        <v>21448</v>
      </c>
      <c r="J413" t="s">
        <v>21449</v>
      </c>
      <c r="K413" t="s">
        <v>4916</v>
      </c>
      <c r="L413" t="s">
        <v>21450</v>
      </c>
      <c r="M413" t="s">
        <v>18777</v>
      </c>
      <c r="N413" t="s">
        <v>1120</v>
      </c>
      <c r="O413" t="s">
        <v>1642</v>
      </c>
      <c r="P413" t="s">
        <v>1122</v>
      </c>
      <c r="Q413" t="s">
        <v>1123</v>
      </c>
      <c r="R413" t="s">
        <v>635</v>
      </c>
      <c r="S413" t="s">
        <v>634</v>
      </c>
      <c r="T413" t="s">
        <v>21451</v>
      </c>
    </row>
    <row r="414" spans="1:20" x14ac:dyDescent="0.25">
      <c r="A414" t="s">
        <v>619</v>
      </c>
      <c r="B414" t="s">
        <v>620</v>
      </c>
      <c r="C414">
        <v>139</v>
      </c>
      <c r="D414">
        <v>1</v>
      </c>
      <c r="E414" t="s">
        <v>21452</v>
      </c>
      <c r="F414">
        <v>215</v>
      </c>
      <c r="G414">
        <v>0</v>
      </c>
      <c r="H414" t="s">
        <v>641</v>
      </c>
      <c r="I414" t="s">
        <v>21453</v>
      </c>
      <c r="J414" t="s">
        <v>21454</v>
      </c>
      <c r="K414" t="s">
        <v>1844</v>
      </c>
      <c r="L414" t="s">
        <v>21455</v>
      </c>
      <c r="M414" t="s">
        <v>21456</v>
      </c>
      <c r="N414" t="s">
        <v>1120</v>
      </c>
      <c r="O414" t="s">
        <v>1642</v>
      </c>
      <c r="P414" t="s">
        <v>1122</v>
      </c>
      <c r="Q414" t="s">
        <v>1123</v>
      </c>
      <c r="R414" t="s">
        <v>635</v>
      </c>
      <c r="S414" t="s">
        <v>634</v>
      </c>
      <c r="T414" t="s">
        <v>21457</v>
      </c>
    </row>
    <row r="415" spans="1:20" x14ac:dyDescent="0.25">
      <c r="A415" t="s">
        <v>257</v>
      </c>
      <c r="B415" t="s">
        <v>263</v>
      </c>
      <c r="C415">
        <v>139</v>
      </c>
      <c r="D415">
        <v>1</v>
      </c>
      <c r="E415" t="s">
        <v>21452</v>
      </c>
      <c r="F415">
        <v>215</v>
      </c>
      <c r="G415">
        <v>0</v>
      </c>
      <c r="H415" t="s">
        <v>641</v>
      </c>
      <c r="I415" t="s">
        <v>21453</v>
      </c>
      <c r="J415" t="s">
        <v>21454</v>
      </c>
      <c r="K415" t="s">
        <v>1844</v>
      </c>
      <c r="L415" t="s">
        <v>21455</v>
      </c>
      <c r="M415" t="s">
        <v>21456</v>
      </c>
      <c r="N415" t="s">
        <v>1120</v>
      </c>
      <c r="O415" t="s">
        <v>1642</v>
      </c>
      <c r="P415" t="s">
        <v>1122</v>
      </c>
      <c r="Q415" t="s">
        <v>1123</v>
      </c>
      <c r="R415" t="s">
        <v>635</v>
      </c>
      <c r="S415" t="s">
        <v>634</v>
      </c>
      <c r="T415" t="s">
        <v>21457</v>
      </c>
    </row>
    <row r="416" spans="1:20" x14ac:dyDescent="0.25">
      <c r="A416" t="s">
        <v>258</v>
      </c>
      <c r="B416" t="s">
        <v>264</v>
      </c>
      <c r="C416">
        <v>139</v>
      </c>
      <c r="D416">
        <v>1</v>
      </c>
      <c r="E416" t="s">
        <v>21458</v>
      </c>
      <c r="F416">
        <v>215</v>
      </c>
      <c r="G416">
        <v>0</v>
      </c>
      <c r="H416" t="s">
        <v>641</v>
      </c>
      <c r="I416" t="s">
        <v>21459</v>
      </c>
      <c r="J416" t="s">
        <v>21460</v>
      </c>
      <c r="K416" t="s">
        <v>3076</v>
      </c>
      <c r="L416" t="s">
        <v>21461</v>
      </c>
      <c r="M416" t="s">
        <v>18728</v>
      </c>
      <c r="N416" t="s">
        <v>1120</v>
      </c>
      <c r="O416" t="s">
        <v>1642</v>
      </c>
      <c r="P416" t="s">
        <v>1122</v>
      </c>
      <c r="Q416" t="s">
        <v>1123</v>
      </c>
      <c r="R416" t="s">
        <v>635</v>
      </c>
      <c r="S416" t="s">
        <v>634</v>
      </c>
      <c r="T416" t="s">
        <v>21462</v>
      </c>
    </row>
    <row r="417" spans="1:20" x14ac:dyDescent="0.25">
      <c r="A417" t="s">
        <v>257</v>
      </c>
      <c r="B417" t="s">
        <v>263</v>
      </c>
      <c r="C417">
        <v>139</v>
      </c>
      <c r="D417">
        <v>1</v>
      </c>
      <c r="E417" t="s">
        <v>21458</v>
      </c>
      <c r="F417">
        <v>215</v>
      </c>
      <c r="G417">
        <v>0</v>
      </c>
      <c r="H417" t="s">
        <v>641</v>
      </c>
      <c r="I417" t="s">
        <v>21459</v>
      </c>
      <c r="J417" t="s">
        <v>21460</v>
      </c>
      <c r="K417" t="s">
        <v>3076</v>
      </c>
      <c r="L417" t="s">
        <v>21461</v>
      </c>
      <c r="M417" t="s">
        <v>18728</v>
      </c>
      <c r="N417" t="s">
        <v>1120</v>
      </c>
      <c r="O417" t="s">
        <v>1642</v>
      </c>
      <c r="P417" t="s">
        <v>1122</v>
      </c>
      <c r="Q417" t="s">
        <v>1123</v>
      </c>
      <c r="R417" t="s">
        <v>635</v>
      </c>
      <c r="S417" t="s">
        <v>634</v>
      </c>
      <c r="T417" t="s">
        <v>21462</v>
      </c>
    </row>
    <row r="418" spans="1:20" x14ac:dyDescent="0.25">
      <c r="A418" t="s">
        <v>257</v>
      </c>
      <c r="B418" t="s">
        <v>263</v>
      </c>
      <c r="C418">
        <v>139</v>
      </c>
      <c r="D418">
        <v>1</v>
      </c>
      <c r="E418" t="s">
        <v>21463</v>
      </c>
      <c r="F418">
        <v>198</v>
      </c>
      <c r="G418">
        <v>0</v>
      </c>
      <c r="H418" t="s">
        <v>641</v>
      </c>
      <c r="I418" t="s">
        <v>21464</v>
      </c>
      <c r="J418" t="s">
        <v>21465</v>
      </c>
      <c r="K418" t="s">
        <v>9028</v>
      </c>
      <c r="L418" t="s">
        <v>21466</v>
      </c>
      <c r="M418" t="s">
        <v>21467</v>
      </c>
      <c r="N418" t="s">
        <v>1120</v>
      </c>
      <c r="O418" t="s">
        <v>1642</v>
      </c>
      <c r="P418" t="s">
        <v>1122</v>
      </c>
      <c r="Q418" t="s">
        <v>1123</v>
      </c>
      <c r="R418" t="s">
        <v>635</v>
      </c>
      <c r="S418" t="s">
        <v>634</v>
      </c>
      <c r="T418" t="s">
        <v>21468</v>
      </c>
    </row>
    <row r="419" spans="1:20" x14ac:dyDescent="0.25">
      <c r="A419" t="s">
        <v>118</v>
      </c>
      <c r="B419" t="s">
        <v>91</v>
      </c>
      <c r="C419">
        <v>100</v>
      </c>
      <c r="D419">
        <v>1</v>
      </c>
      <c r="E419" t="s">
        <v>21463</v>
      </c>
      <c r="F419">
        <v>198</v>
      </c>
      <c r="G419">
        <v>0</v>
      </c>
      <c r="H419" t="s">
        <v>641</v>
      </c>
      <c r="I419" t="s">
        <v>21464</v>
      </c>
      <c r="J419" t="s">
        <v>21465</v>
      </c>
      <c r="K419" t="s">
        <v>9028</v>
      </c>
      <c r="L419" t="s">
        <v>21466</v>
      </c>
      <c r="M419" t="s">
        <v>21467</v>
      </c>
      <c r="N419" t="s">
        <v>1120</v>
      </c>
      <c r="O419" t="s">
        <v>1642</v>
      </c>
      <c r="P419" t="s">
        <v>1122</v>
      </c>
      <c r="Q419" t="s">
        <v>1123</v>
      </c>
      <c r="R419" t="s">
        <v>635</v>
      </c>
      <c r="S419" t="s">
        <v>634</v>
      </c>
      <c r="T419" t="s">
        <v>21468</v>
      </c>
    </row>
    <row r="420" spans="1:20" x14ac:dyDescent="0.25">
      <c r="A420" t="s">
        <v>118</v>
      </c>
      <c r="B420" t="s">
        <v>91</v>
      </c>
      <c r="C420">
        <v>100</v>
      </c>
      <c r="D420">
        <v>1</v>
      </c>
      <c r="E420" t="s">
        <v>21469</v>
      </c>
      <c r="F420">
        <v>198</v>
      </c>
      <c r="G420">
        <v>0</v>
      </c>
      <c r="H420" t="s">
        <v>641</v>
      </c>
      <c r="I420" t="s">
        <v>21470</v>
      </c>
      <c r="J420" t="s">
        <v>21471</v>
      </c>
      <c r="K420" t="s">
        <v>12048</v>
      </c>
      <c r="L420" t="s">
        <v>21472</v>
      </c>
      <c r="M420" t="s">
        <v>21473</v>
      </c>
      <c r="N420" t="s">
        <v>1120</v>
      </c>
      <c r="O420" t="s">
        <v>1642</v>
      </c>
      <c r="P420" t="s">
        <v>1122</v>
      </c>
      <c r="Q420" t="s">
        <v>1123</v>
      </c>
      <c r="R420" t="s">
        <v>635</v>
      </c>
      <c r="S420" t="s">
        <v>634</v>
      </c>
      <c r="T420" t="s">
        <v>21474</v>
      </c>
    </row>
    <row r="421" spans="1:20" x14ac:dyDescent="0.25">
      <c r="A421" t="s">
        <v>257</v>
      </c>
      <c r="B421" t="s">
        <v>263</v>
      </c>
      <c r="C421">
        <v>139</v>
      </c>
      <c r="D421">
        <v>1</v>
      </c>
      <c r="E421" t="s">
        <v>21469</v>
      </c>
      <c r="F421">
        <v>198</v>
      </c>
      <c r="G421">
        <v>0</v>
      </c>
      <c r="H421" t="s">
        <v>641</v>
      </c>
      <c r="I421" t="s">
        <v>21470</v>
      </c>
      <c r="J421" t="s">
        <v>21471</v>
      </c>
      <c r="K421" t="s">
        <v>12048</v>
      </c>
      <c r="L421" t="s">
        <v>21472</v>
      </c>
      <c r="M421" t="s">
        <v>21473</v>
      </c>
      <c r="N421" t="s">
        <v>1120</v>
      </c>
      <c r="O421" t="s">
        <v>1642</v>
      </c>
      <c r="P421" t="s">
        <v>1122</v>
      </c>
      <c r="Q421" t="s">
        <v>1123</v>
      </c>
      <c r="R421" t="s">
        <v>635</v>
      </c>
      <c r="S421" t="s">
        <v>634</v>
      </c>
      <c r="T421" t="s">
        <v>21474</v>
      </c>
    </row>
    <row r="422" spans="1:20" x14ac:dyDescent="0.25">
      <c r="A422" t="s">
        <v>256</v>
      </c>
      <c r="B422" t="s">
        <v>262</v>
      </c>
      <c r="C422">
        <v>139</v>
      </c>
      <c r="D422">
        <v>2</v>
      </c>
      <c r="E422" t="s">
        <v>21475</v>
      </c>
      <c r="F422">
        <v>215</v>
      </c>
      <c r="G422">
        <v>0</v>
      </c>
      <c r="H422" t="s">
        <v>641</v>
      </c>
      <c r="I422" t="s">
        <v>21476</v>
      </c>
      <c r="J422" t="s">
        <v>21477</v>
      </c>
      <c r="K422" t="s">
        <v>4916</v>
      </c>
      <c r="L422" t="s">
        <v>21478</v>
      </c>
      <c r="M422" t="s">
        <v>21479</v>
      </c>
      <c r="N422" t="s">
        <v>1120</v>
      </c>
      <c r="O422" t="s">
        <v>1121</v>
      </c>
      <c r="P422" t="s">
        <v>1122</v>
      </c>
      <c r="Q422" t="s">
        <v>638</v>
      </c>
      <c r="R422" t="s">
        <v>635</v>
      </c>
      <c r="S422" t="s">
        <v>634</v>
      </c>
      <c r="T422" t="s">
        <v>21479</v>
      </c>
    </row>
    <row r="423" spans="1:20" x14ac:dyDescent="0.25">
      <c r="A423" t="s">
        <v>39</v>
      </c>
      <c r="B423" t="s">
        <v>44</v>
      </c>
      <c r="C423">
        <v>80</v>
      </c>
      <c r="D423">
        <v>1</v>
      </c>
      <c r="E423" t="s">
        <v>21480</v>
      </c>
      <c r="F423">
        <v>80</v>
      </c>
      <c r="G423">
        <v>0</v>
      </c>
      <c r="H423" t="s">
        <v>641</v>
      </c>
      <c r="I423" t="s">
        <v>4496</v>
      </c>
      <c r="J423" t="s">
        <v>18857</v>
      </c>
      <c r="K423" t="s">
        <v>4562</v>
      </c>
      <c r="L423" t="s">
        <v>11402</v>
      </c>
      <c r="M423" t="s">
        <v>21479</v>
      </c>
      <c r="N423" t="s">
        <v>634</v>
      </c>
      <c r="O423" t="s">
        <v>894</v>
      </c>
      <c r="P423" t="s">
        <v>43</v>
      </c>
      <c r="Q423" t="s">
        <v>648</v>
      </c>
      <c r="R423" t="s">
        <v>635</v>
      </c>
      <c r="S423" t="s">
        <v>21481</v>
      </c>
      <c r="T423" t="s">
        <v>21479</v>
      </c>
    </row>
    <row r="424" spans="1:20" x14ac:dyDescent="0.25">
      <c r="A424" t="s">
        <v>619</v>
      </c>
      <c r="B424" t="s">
        <v>620</v>
      </c>
      <c r="C424">
        <v>139</v>
      </c>
      <c r="D424">
        <v>1</v>
      </c>
      <c r="E424" t="s">
        <v>21482</v>
      </c>
      <c r="F424">
        <v>399</v>
      </c>
      <c r="G424">
        <v>0</v>
      </c>
      <c r="H424" t="s">
        <v>641</v>
      </c>
      <c r="I424" t="s">
        <v>21483</v>
      </c>
      <c r="J424" t="s">
        <v>21484</v>
      </c>
      <c r="K424" t="s">
        <v>11870</v>
      </c>
      <c r="L424" t="s">
        <v>21485</v>
      </c>
      <c r="M424" t="s">
        <v>21486</v>
      </c>
      <c r="N424" t="s">
        <v>1120</v>
      </c>
      <c r="O424" t="s">
        <v>1121</v>
      </c>
      <c r="P424" t="s">
        <v>1122</v>
      </c>
      <c r="Q424" t="s">
        <v>638</v>
      </c>
      <c r="R424" t="s">
        <v>635</v>
      </c>
      <c r="S424" t="s">
        <v>634</v>
      </c>
      <c r="T424" t="s">
        <v>21486</v>
      </c>
    </row>
    <row r="425" spans="1:20" x14ac:dyDescent="0.25">
      <c r="A425" t="s">
        <v>258</v>
      </c>
      <c r="B425" t="s">
        <v>264</v>
      </c>
      <c r="C425">
        <v>139</v>
      </c>
      <c r="D425">
        <v>1</v>
      </c>
      <c r="E425" t="s">
        <v>21482</v>
      </c>
      <c r="F425">
        <v>399</v>
      </c>
      <c r="G425">
        <v>0</v>
      </c>
      <c r="H425" t="s">
        <v>641</v>
      </c>
      <c r="I425" t="s">
        <v>21483</v>
      </c>
      <c r="J425" t="s">
        <v>21484</v>
      </c>
      <c r="K425" t="s">
        <v>11870</v>
      </c>
      <c r="L425" t="s">
        <v>21485</v>
      </c>
      <c r="M425" t="s">
        <v>21486</v>
      </c>
      <c r="N425" t="s">
        <v>1120</v>
      </c>
      <c r="O425" t="s">
        <v>1121</v>
      </c>
      <c r="P425" t="s">
        <v>1122</v>
      </c>
      <c r="Q425" t="s">
        <v>638</v>
      </c>
      <c r="R425" t="s">
        <v>635</v>
      </c>
      <c r="S425" t="s">
        <v>634</v>
      </c>
      <c r="T425" t="s">
        <v>21486</v>
      </c>
    </row>
    <row r="426" spans="1:20" x14ac:dyDescent="0.25">
      <c r="A426" t="s">
        <v>257</v>
      </c>
      <c r="B426" t="s">
        <v>263</v>
      </c>
      <c r="C426">
        <v>139</v>
      </c>
      <c r="D426">
        <v>1</v>
      </c>
      <c r="E426" t="s">
        <v>21482</v>
      </c>
      <c r="F426">
        <v>399</v>
      </c>
      <c r="G426">
        <v>0</v>
      </c>
      <c r="H426" t="s">
        <v>641</v>
      </c>
      <c r="I426" t="s">
        <v>21483</v>
      </c>
      <c r="J426" t="s">
        <v>21484</v>
      </c>
      <c r="K426" t="s">
        <v>11870</v>
      </c>
      <c r="L426" t="s">
        <v>21485</v>
      </c>
      <c r="M426" t="s">
        <v>21486</v>
      </c>
      <c r="N426" t="s">
        <v>1120</v>
      </c>
      <c r="O426" t="s">
        <v>1121</v>
      </c>
      <c r="P426" t="s">
        <v>1122</v>
      </c>
      <c r="Q426" t="s">
        <v>638</v>
      </c>
      <c r="R426" t="s">
        <v>635</v>
      </c>
      <c r="S426" t="s">
        <v>634</v>
      </c>
      <c r="T426" t="s">
        <v>21486</v>
      </c>
    </row>
    <row r="427" spans="1:20" x14ac:dyDescent="0.25">
      <c r="A427" t="s">
        <v>256</v>
      </c>
      <c r="B427" t="s">
        <v>262</v>
      </c>
      <c r="C427">
        <v>139</v>
      </c>
      <c r="D427">
        <v>1</v>
      </c>
      <c r="E427" t="s">
        <v>21482</v>
      </c>
      <c r="F427">
        <v>399</v>
      </c>
      <c r="G427">
        <v>0</v>
      </c>
      <c r="H427" t="s">
        <v>641</v>
      </c>
      <c r="I427" t="s">
        <v>21483</v>
      </c>
      <c r="J427" t="s">
        <v>21484</v>
      </c>
      <c r="K427" t="s">
        <v>11870</v>
      </c>
      <c r="L427" t="s">
        <v>21485</v>
      </c>
      <c r="M427" t="s">
        <v>21486</v>
      </c>
      <c r="N427" t="s">
        <v>1120</v>
      </c>
      <c r="O427" t="s">
        <v>1121</v>
      </c>
      <c r="P427" t="s">
        <v>1122</v>
      </c>
      <c r="Q427" t="s">
        <v>638</v>
      </c>
      <c r="R427" t="s">
        <v>635</v>
      </c>
      <c r="S427" t="s">
        <v>634</v>
      </c>
      <c r="T427" t="s">
        <v>21486</v>
      </c>
    </row>
    <row r="428" spans="1:20" x14ac:dyDescent="0.25">
      <c r="A428" t="s">
        <v>118</v>
      </c>
      <c r="B428" t="s">
        <v>91</v>
      </c>
      <c r="C428">
        <v>100</v>
      </c>
      <c r="D428">
        <v>1</v>
      </c>
      <c r="E428" t="s">
        <v>21487</v>
      </c>
      <c r="F428">
        <v>198</v>
      </c>
      <c r="G428">
        <v>0</v>
      </c>
      <c r="H428" t="s">
        <v>641</v>
      </c>
      <c r="I428" t="s">
        <v>21488</v>
      </c>
      <c r="J428" t="s">
        <v>21489</v>
      </c>
      <c r="K428" t="s">
        <v>1059</v>
      </c>
      <c r="L428" t="s">
        <v>21490</v>
      </c>
      <c r="M428" t="s">
        <v>21491</v>
      </c>
      <c r="N428" t="s">
        <v>1120</v>
      </c>
      <c r="O428" t="s">
        <v>1642</v>
      </c>
      <c r="P428" t="s">
        <v>1122</v>
      </c>
      <c r="Q428" t="s">
        <v>1123</v>
      </c>
      <c r="R428" t="s">
        <v>635</v>
      </c>
      <c r="S428" t="s">
        <v>634</v>
      </c>
      <c r="T428" t="s">
        <v>21492</v>
      </c>
    </row>
    <row r="429" spans="1:20" x14ac:dyDescent="0.25">
      <c r="A429" t="s">
        <v>257</v>
      </c>
      <c r="B429" t="s">
        <v>263</v>
      </c>
      <c r="C429">
        <v>139</v>
      </c>
      <c r="D429">
        <v>1</v>
      </c>
      <c r="E429" t="s">
        <v>21487</v>
      </c>
      <c r="F429">
        <v>198</v>
      </c>
      <c r="G429">
        <v>0</v>
      </c>
      <c r="H429" t="s">
        <v>641</v>
      </c>
      <c r="I429" t="s">
        <v>21488</v>
      </c>
      <c r="J429" t="s">
        <v>21489</v>
      </c>
      <c r="K429" t="s">
        <v>1059</v>
      </c>
      <c r="L429" t="s">
        <v>21490</v>
      </c>
      <c r="M429" t="s">
        <v>21491</v>
      </c>
      <c r="N429" t="s">
        <v>1120</v>
      </c>
      <c r="O429" t="s">
        <v>1642</v>
      </c>
      <c r="P429" t="s">
        <v>1122</v>
      </c>
      <c r="Q429" t="s">
        <v>1123</v>
      </c>
      <c r="R429" t="s">
        <v>635</v>
      </c>
      <c r="S429" t="s">
        <v>634</v>
      </c>
      <c r="T429" t="s">
        <v>21492</v>
      </c>
    </row>
    <row r="430" spans="1:20" x14ac:dyDescent="0.25">
      <c r="A430" t="s">
        <v>257</v>
      </c>
      <c r="B430" t="s">
        <v>263</v>
      </c>
      <c r="C430">
        <v>139</v>
      </c>
      <c r="D430">
        <v>2</v>
      </c>
      <c r="E430" t="s">
        <v>21493</v>
      </c>
      <c r="F430">
        <v>198</v>
      </c>
      <c r="G430">
        <v>0</v>
      </c>
      <c r="H430" t="s">
        <v>641</v>
      </c>
      <c r="I430" t="s">
        <v>21494</v>
      </c>
      <c r="J430" t="s">
        <v>21495</v>
      </c>
      <c r="K430" t="s">
        <v>17036</v>
      </c>
      <c r="L430" t="s">
        <v>21496</v>
      </c>
      <c r="M430" t="s">
        <v>21492</v>
      </c>
      <c r="N430" t="s">
        <v>1120</v>
      </c>
      <c r="O430" t="s">
        <v>1121</v>
      </c>
      <c r="P430" t="s">
        <v>1122</v>
      </c>
      <c r="Q430" t="s">
        <v>638</v>
      </c>
      <c r="R430" t="s">
        <v>635</v>
      </c>
      <c r="S430" t="s">
        <v>634</v>
      </c>
      <c r="T430" t="s">
        <v>21492</v>
      </c>
    </row>
    <row r="431" spans="1:20" x14ac:dyDescent="0.25">
      <c r="A431" t="s">
        <v>257</v>
      </c>
      <c r="B431" t="s">
        <v>263</v>
      </c>
      <c r="C431">
        <v>139</v>
      </c>
      <c r="D431">
        <v>1</v>
      </c>
      <c r="E431" t="s">
        <v>21497</v>
      </c>
      <c r="F431">
        <v>99</v>
      </c>
      <c r="G431">
        <v>0</v>
      </c>
      <c r="H431" t="s">
        <v>641</v>
      </c>
      <c r="I431" t="s">
        <v>21498</v>
      </c>
      <c r="J431" t="s">
        <v>21499</v>
      </c>
      <c r="K431" t="s">
        <v>13901</v>
      </c>
      <c r="L431" t="s">
        <v>21500</v>
      </c>
      <c r="M431" t="s">
        <v>21501</v>
      </c>
      <c r="N431" t="s">
        <v>1120</v>
      </c>
      <c r="O431" t="s">
        <v>1121</v>
      </c>
      <c r="P431" t="s">
        <v>1122</v>
      </c>
      <c r="Q431" t="s">
        <v>638</v>
      </c>
      <c r="R431" t="s">
        <v>635</v>
      </c>
      <c r="S431" t="s">
        <v>634</v>
      </c>
      <c r="T431" t="s">
        <v>21501</v>
      </c>
    </row>
    <row r="432" spans="1:20" x14ac:dyDescent="0.25">
      <c r="A432" t="s">
        <v>257</v>
      </c>
      <c r="B432" t="s">
        <v>263</v>
      </c>
      <c r="C432">
        <v>139</v>
      </c>
      <c r="D432">
        <v>1</v>
      </c>
      <c r="E432" t="s">
        <v>21502</v>
      </c>
      <c r="F432">
        <v>215</v>
      </c>
      <c r="G432">
        <v>0</v>
      </c>
      <c r="H432" t="s">
        <v>641</v>
      </c>
      <c r="I432" t="s">
        <v>21503</v>
      </c>
      <c r="J432" t="s">
        <v>21504</v>
      </c>
      <c r="K432" t="s">
        <v>10855</v>
      </c>
      <c r="L432" t="s">
        <v>21505</v>
      </c>
      <c r="M432" t="s">
        <v>21506</v>
      </c>
      <c r="N432" t="s">
        <v>1120</v>
      </c>
      <c r="O432" t="s">
        <v>1121</v>
      </c>
      <c r="P432" t="s">
        <v>1122</v>
      </c>
      <c r="Q432" t="s">
        <v>638</v>
      </c>
      <c r="R432" t="s">
        <v>635</v>
      </c>
      <c r="S432" t="s">
        <v>634</v>
      </c>
      <c r="T432" t="s">
        <v>21506</v>
      </c>
    </row>
    <row r="433" spans="1:20" x14ac:dyDescent="0.25">
      <c r="A433" t="s">
        <v>256</v>
      </c>
      <c r="B433" t="s">
        <v>262</v>
      </c>
      <c r="C433">
        <v>139</v>
      </c>
      <c r="D433">
        <v>1</v>
      </c>
      <c r="E433" t="s">
        <v>21502</v>
      </c>
      <c r="F433">
        <v>215</v>
      </c>
      <c r="G433">
        <v>0</v>
      </c>
      <c r="H433" t="s">
        <v>641</v>
      </c>
      <c r="I433" t="s">
        <v>21503</v>
      </c>
      <c r="J433" t="s">
        <v>21504</v>
      </c>
      <c r="K433" t="s">
        <v>10855</v>
      </c>
      <c r="L433" t="s">
        <v>21505</v>
      </c>
      <c r="M433" t="s">
        <v>21506</v>
      </c>
      <c r="N433" t="s">
        <v>1120</v>
      </c>
      <c r="O433" t="s">
        <v>1121</v>
      </c>
      <c r="P433" t="s">
        <v>1122</v>
      </c>
      <c r="Q433" t="s">
        <v>638</v>
      </c>
      <c r="R433" t="s">
        <v>635</v>
      </c>
      <c r="S433" t="s">
        <v>634</v>
      </c>
      <c r="T433" t="s">
        <v>21506</v>
      </c>
    </row>
    <row r="434" spans="1:20" x14ac:dyDescent="0.25">
      <c r="A434" t="s">
        <v>257</v>
      </c>
      <c r="B434" t="s">
        <v>263</v>
      </c>
      <c r="C434">
        <v>139</v>
      </c>
      <c r="D434">
        <v>1</v>
      </c>
      <c r="E434" t="s">
        <v>21507</v>
      </c>
      <c r="F434">
        <v>99</v>
      </c>
      <c r="G434">
        <v>0</v>
      </c>
      <c r="H434" t="s">
        <v>641</v>
      </c>
      <c r="I434" t="s">
        <v>21508</v>
      </c>
      <c r="J434" t="s">
        <v>21509</v>
      </c>
      <c r="K434" t="s">
        <v>11192</v>
      </c>
      <c r="L434" t="s">
        <v>21510</v>
      </c>
      <c r="M434" t="s">
        <v>21511</v>
      </c>
      <c r="N434" t="s">
        <v>1120</v>
      </c>
      <c r="O434" t="s">
        <v>1121</v>
      </c>
      <c r="P434" t="s">
        <v>1122</v>
      </c>
      <c r="Q434" t="s">
        <v>638</v>
      </c>
      <c r="R434" t="s">
        <v>635</v>
      </c>
      <c r="S434" t="s">
        <v>634</v>
      </c>
      <c r="T434" t="s">
        <v>21511</v>
      </c>
    </row>
    <row r="435" spans="1:20" x14ac:dyDescent="0.25">
      <c r="A435" t="s">
        <v>257</v>
      </c>
      <c r="B435" t="s">
        <v>263</v>
      </c>
      <c r="C435">
        <v>139</v>
      </c>
      <c r="D435">
        <v>1</v>
      </c>
      <c r="E435" t="s">
        <v>21512</v>
      </c>
      <c r="F435">
        <v>215</v>
      </c>
      <c r="G435">
        <v>0</v>
      </c>
      <c r="H435" t="s">
        <v>641</v>
      </c>
      <c r="I435" t="s">
        <v>21513</v>
      </c>
      <c r="J435" t="s">
        <v>21514</v>
      </c>
      <c r="K435" t="s">
        <v>1844</v>
      </c>
      <c r="L435" t="s">
        <v>21515</v>
      </c>
      <c r="M435" t="s">
        <v>21516</v>
      </c>
      <c r="N435" t="s">
        <v>1120</v>
      </c>
      <c r="O435" t="s">
        <v>1642</v>
      </c>
      <c r="P435" t="s">
        <v>1122</v>
      </c>
      <c r="Q435" t="s">
        <v>1123</v>
      </c>
      <c r="R435" t="s">
        <v>635</v>
      </c>
      <c r="S435" t="s">
        <v>634</v>
      </c>
      <c r="T435" t="s">
        <v>21517</v>
      </c>
    </row>
    <row r="436" spans="1:20" x14ac:dyDescent="0.25">
      <c r="A436" t="s">
        <v>258</v>
      </c>
      <c r="B436" t="s">
        <v>264</v>
      </c>
      <c r="C436">
        <v>139</v>
      </c>
      <c r="D436">
        <v>1</v>
      </c>
      <c r="E436" t="s">
        <v>21512</v>
      </c>
      <c r="F436">
        <v>215</v>
      </c>
      <c r="G436">
        <v>0</v>
      </c>
      <c r="H436" t="s">
        <v>641</v>
      </c>
      <c r="I436" t="s">
        <v>21513</v>
      </c>
      <c r="J436" t="s">
        <v>21514</v>
      </c>
      <c r="K436" t="s">
        <v>1844</v>
      </c>
      <c r="L436" t="s">
        <v>21515</v>
      </c>
      <c r="M436" t="s">
        <v>21516</v>
      </c>
      <c r="N436" t="s">
        <v>1120</v>
      </c>
      <c r="O436" t="s">
        <v>1642</v>
      </c>
      <c r="P436" t="s">
        <v>1122</v>
      </c>
      <c r="Q436" t="s">
        <v>1123</v>
      </c>
      <c r="R436" t="s">
        <v>635</v>
      </c>
      <c r="S436" t="s">
        <v>634</v>
      </c>
      <c r="T436" t="s">
        <v>21517</v>
      </c>
    </row>
    <row r="437" spans="1:20" x14ac:dyDescent="0.25">
      <c r="A437" t="s">
        <v>257</v>
      </c>
      <c r="B437" t="s">
        <v>263</v>
      </c>
      <c r="C437">
        <v>139</v>
      </c>
      <c r="D437">
        <v>1</v>
      </c>
      <c r="E437" t="s">
        <v>21518</v>
      </c>
      <c r="F437">
        <v>198</v>
      </c>
      <c r="G437">
        <v>0</v>
      </c>
      <c r="H437" t="s">
        <v>641</v>
      </c>
      <c r="I437" t="s">
        <v>21519</v>
      </c>
      <c r="J437" t="s">
        <v>21520</v>
      </c>
      <c r="K437" t="s">
        <v>634</v>
      </c>
      <c r="L437" t="s">
        <v>21521</v>
      </c>
      <c r="M437" t="s">
        <v>21522</v>
      </c>
      <c r="N437" t="s">
        <v>1120</v>
      </c>
      <c r="O437" t="s">
        <v>1642</v>
      </c>
      <c r="P437" t="s">
        <v>1122</v>
      </c>
      <c r="Q437" t="s">
        <v>1123</v>
      </c>
      <c r="R437" t="s">
        <v>635</v>
      </c>
      <c r="S437" t="s">
        <v>634</v>
      </c>
      <c r="T437" t="s">
        <v>21523</v>
      </c>
    </row>
    <row r="438" spans="1:20" x14ac:dyDescent="0.25">
      <c r="A438" t="s">
        <v>118</v>
      </c>
      <c r="B438" t="s">
        <v>91</v>
      </c>
      <c r="C438">
        <v>100</v>
      </c>
      <c r="D438">
        <v>1</v>
      </c>
      <c r="E438" t="s">
        <v>21518</v>
      </c>
      <c r="F438">
        <v>198</v>
      </c>
      <c r="G438">
        <v>0</v>
      </c>
      <c r="H438" t="s">
        <v>641</v>
      </c>
      <c r="I438" t="s">
        <v>21519</v>
      </c>
      <c r="J438" t="s">
        <v>21520</v>
      </c>
      <c r="K438" t="s">
        <v>634</v>
      </c>
      <c r="L438" t="s">
        <v>21521</v>
      </c>
      <c r="M438" t="s">
        <v>21522</v>
      </c>
      <c r="N438" t="s">
        <v>1120</v>
      </c>
      <c r="O438" t="s">
        <v>1642</v>
      </c>
      <c r="P438" t="s">
        <v>1122</v>
      </c>
      <c r="Q438" t="s">
        <v>1123</v>
      </c>
      <c r="R438" t="s">
        <v>635</v>
      </c>
      <c r="S438" t="s">
        <v>634</v>
      </c>
      <c r="T438" t="s">
        <v>21523</v>
      </c>
    </row>
    <row r="439" spans="1:20" x14ac:dyDescent="0.25">
      <c r="A439" t="s">
        <v>20</v>
      </c>
      <c r="B439" t="s">
        <v>21</v>
      </c>
      <c r="C439">
        <v>50</v>
      </c>
      <c r="D439">
        <v>1</v>
      </c>
      <c r="E439" t="s">
        <v>21524</v>
      </c>
      <c r="F439">
        <v>100</v>
      </c>
      <c r="G439">
        <v>0</v>
      </c>
      <c r="H439" t="s">
        <v>703</v>
      </c>
      <c r="I439" t="s">
        <v>21525</v>
      </c>
      <c r="J439" t="s">
        <v>736</v>
      </c>
      <c r="K439" t="s">
        <v>634</v>
      </c>
      <c r="L439" t="s">
        <v>635</v>
      </c>
      <c r="M439" t="s">
        <v>21526</v>
      </c>
      <c r="N439" t="s">
        <v>634</v>
      </c>
      <c r="O439" t="s">
        <v>654</v>
      </c>
      <c r="P439" t="s">
        <v>22</v>
      </c>
      <c r="Q439" t="s">
        <v>655</v>
      </c>
      <c r="R439" t="s">
        <v>635</v>
      </c>
      <c r="S439" t="s">
        <v>21527</v>
      </c>
      <c r="T439" t="s">
        <v>21526</v>
      </c>
    </row>
    <row r="440" spans="1:20" x14ac:dyDescent="0.25">
      <c r="A440" t="s">
        <v>23</v>
      </c>
      <c r="B440" t="s">
        <v>24</v>
      </c>
      <c r="C440">
        <v>50</v>
      </c>
      <c r="D440">
        <v>1</v>
      </c>
      <c r="E440" t="s">
        <v>21524</v>
      </c>
      <c r="F440">
        <v>100</v>
      </c>
      <c r="G440">
        <v>0</v>
      </c>
      <c r="H440" t="s">
        <v>703</v>
      </c>
      <c r="I440" t="s">
        <v>21525</v>
      </c>
      <c r="J440" t="s">
        <v>736</v>
      </c>
      <c r="K440" t="s">
        <v>634</v>
      </c>
      <c r="L440" t="s">
        <v>635</v>
      </c>
      <c r="M440" t="s">
        <v>21526</v>
      </c>
      <c r="N440" t="s">
        <v>634</v>
      </c>
      <c r="O440" t="s">
        <v>654</v>
      </c>
      <c r="P440" t="s">
        <v>22</v>
      </c>
      <c r="Q440" t="s">
        <v>655</v>
      </c>
      <c r="R440" t="s">
        <v>635</v>
      </c>
      <c r="S440" t="s">
        <v>21527</v>
      </c>
      <c r="T440" t="s">
        <v>21526</v>
      </c>
    </row>
    <row r="441" spans="1:20" x14ac:dyDescent="0.25">
      <c r="A441" t="s">
        <v>25</v>
      </c>
      <c r="B441" t="s">
        <v>26</v>
      </c>
      <c r="C441">
        <v>50</v>
      </c>
      <c r="D441">
        <v>1</v>
      </c>
      <c r="E441" t="s">
        <v>21524</v>
      </c>
      <c r="F441">
        <v>100</v>
      </c>
      <c r="G441">
        <v>0</v>
      </c>
      <c r="H441" t="s">
        <v>703</v>
      </c>
      <c r="I441" t="s">
        <v>21525</v>
      </c>
      <c r="J441" t="s">
        <v>736</v>
      </c>
      <c r="K441" t="s">
        <v>634</v>
      </c>
      <c r="L441" t="s">
        <v>635</v>
      </c>
      <c r="M441" t="s">
        <v>21526</v>
      </c>
      <c r="N441" t="s">
        <v>634</v>
      </c>
      <c r="O441" t="s">
        <v>654</v>
      </c>
      <c r="P441" t="s">
        <v>22</v>
      </c>
      <c r="Q441" t="s">
        <v>655</v>
      </c>
      <c r="R441" t="s">
        <v>635</v>
      </c>
      <c r="S441" t="s">
        <v>21527</v>
      </c>
      <c r="T441" t="s">
        <v>21526</v>
      </c>
    </row>
    <row r="442" spans="1:20" x14ac:dyDescent="0.25">
      <c r="A442" t="s">
        <v>257</v>
      </c>
      <c r="B442" t="s">
        <v>263</v>
      </c>
      <c r="C442">
        <v>139</v>
      </c>
      <c r="D442">
        <v>1</v>
      </c>
      <c r="E442" t="s">
        <v>21528</v>
      </c>
      <c r="F442">
        <v>314</v>
      </c>
      <c r="G442">
        <v>0</v>
      </c>
      <c r="H442" t="s">
        <v>641</v>
      </c>
      <c r="I442" t="s">
        <v>21529</v>
      </c>
      <c r="J442" t="s">
        <v>21530</v>
      </c>
      <c r="K442" t="s">
        <v>21531</v>
      </c>
      <c r="L442" t="s">
        <v>21532</v>
      </c>
      <c r="M442" t="s">
        <v>21526</v>
      </c>
      <c r="N442" t="s">
        <v>1120</v>
      </c>
      <c r="O442" t="s">
        <v>1121</v>
      </c>
      <c r="P442" t="s">
        <v>1122</v>
      </c>
      <c r="Q442" t="s">
        <v>638</v>
      </c>
      <c r="R442" t="s">
        <v>635</v>
      </c>
      <c r="S442" t="s">
        <v>634</v>
      </c>
      <c r="T442" t="s">
        <v>21526</v>
      </c>
    </row>
    <row r="443" spans="1:20" x14ac:dyDescent="0.25">
      <c r="A443" t="s">
        <v>39</v>
      </c>
      <c r="B443" t="s">
        <v>44</v>
      </c>
      <c r="C443">
        <v>100</v>
      </c>
      <c r="D443">
        <v>1</v>
      </c>
      <c r="E443" t="s">
        <v>21528</v>
      </c>
      <c r="F443">
        <v>314</v>
      </c>
      <c r="G443">
        <v>0</v>
      </c>
      <c r="H443" t="s">
        <v>641</v>
      </c>
      <c r="I443" t="s">
        <v>21529</v>
      </c>
      <c r="J443" t="s">
        <v>21530</v>
      </c>
      <c r="K443" t="s">
        <v>21531</v>
      </c>
      <c r="L443" t="s">
        <v>21532</v>
      </c>
      <c r="M443" t="s">
        <v>21526</v>
      </c>
      <c r="N443" t="s">
        <v>1120</v>
      </c>
      <c r="O443" t="s">
        <v>1121</v>
      </c>
      <c r="P443" t="s">
        <v>1122</v>
      </c>
      <c r="Q443" t="s">
        <v>638</v>
      </c>
      <c r="R443" t="s">
        <v>635</v>
      </c>
      <c r="S443" t="s">
        <v>634</v>
      </c>
      <c r="T443" t="s">
        <v>21526</v>
      </c>
    </row>
    <row r="444" spans="1:20" x14ac:dyDescent="0.25">
      <c r="A444" t="s">
        <v>37</v>
      </c>
      <c r="B444" t="s">
        <v>38</v>
      </c>
      <c r="C444">
        <v>60</v>
      </c>
      <c r="D444">
        <v>1</v>
      </c>
      <c r="E444" t="s">
        <v>21528</v>
      </c>
      <c r="F444">
        <v>314</v>
      </c>
      <c r="G444">
        <v>0</v>
      </c>
      <c r="H444" t="s">
        <v>641</v>
      </c>
      <c r="I444" t="s">
        <v>21529</v>
      </c>
      <c r="J444" t="s">
        <v>21530</v>
      </c>
      <c r="K444" t="s">
        <v>21531</v>
      </c>
      <c r="L444" t="s">
        <v>21532</v>
      </c>
      <c r="M444" t="s">
        <v>21526</v>
      </c>
      <c r="N444" t="s">
        <v>1120</v>
      </c>
      <c r="O444" t="s">
        <v>1121</v>
      </c>
      <c r="P444" t="s">
        <v>1122</v>
      </c>
      <c r="Q444" t="s">
        <v>638</v>
      </c>
      <c r="R444" t="s">
        <v>635</v>
      </c>
      <c r="S444" t="s">
        <v>634</v>
      </c>
      <c r="T444" t="s">
        <v>21526</v>
      </c>
    </row>
    <row r="445" spans="1:20" x14ac:dyDescent="0.25">
      <c r="A445" t="s">
        <v>35</v>
      </c>
      <c r="B445" t="s">
        <v>36</v>
      </c>
      <c r="C445">
        <v>50</v>
      </c>
      <c r="D445">
        <v>1</v>
      </c>
      <c r="E445" t="s">
        <v>21528</v>
      </c>
      <c r="F445">
        <v>314</v>
      </c>
      <c r="G445">
        <v>0</v>
      </c>
      <c r="H445" t="s">
        <v>641</v>
      </c>
      <c r="I445" t="s">
        <v>21529</v>
      </c>
      <c r="J445" t="s">
        <v>21530</v>
      </c>
      <c r="K445" t="s">
        <v>21531</v>
      </c>
      <c r="L445" t="s">
        <v>21532</v>
      </c>
      <c r="M445" t="s">
        <v>21526</v>
      </c>
      <c r="N445" t="s">
        <v>1120</v>
      </c>
      <c r="O445" t="s">
        <v>1121</v>
      </c>
      <c r="P445" t="s">
        <v>1122</v>
      </c>
      <c r="Q445" t="s">
        <v>638</v>
      </c>
      <c r="R445" t="s">
        <v>635</v>
      </c>
      <c r="S445" t="s">
        <v>634</v>
      </c>
      <c r="T445" t="s">
        <v>21526</v>
      </c>
    </row>
    <row r="446" spans="1:20" x14ac:dyDescent="0.25">
      <c r="A446" t="s">
        <v>257</v>
      </c>
      <c r="B446" t="s">
        <v>263</v>
      </c>
      <c r="C446">
        <v>139</v>
      </c>
      <c r="D446">
        <v>1</v>
      </c>
      <c r="E446" t="s">
        <v>21533</v>
      </c>
      <c r="F446">
        <v>198</v>
      </c>
      <c r="G446">
        <v>0</v>
      </c>
      <c r="H446" t="s">
        <v>641</v>
      </c>
      <c r="I446" t="s">
        <v>21534</v>
      </c>
      <c r="J446" t="s">
        <v>21535</v>
      </c>
      <c r="K446" t="s">
        <v>858</v>
      </c>
      <c r="L446" t="s">
        <v>21536</v>
      </c>
      <c r="M446" t="s">
        <v>20609</v>
      </c>
      <c r="N446" t="s">
        <v>1120</v>
      </c>
      <c r="O446" t="s">
        <v>1642</v>
      </c>
      <c r="P446" t="s">
        <v>1122</v>
      </c>
      <c r="Q446" t="s">
        <v>1123</v>
      </c>
      <c r="R446" t="s">
        <v>635</v>
      </c>
      <c r="S446" t="s">
        <v>634</v>
      </c>
      <c r="T446" t="s">
        <v>21537</v>
      </c>
    </row>
    <row r="447" spans="1:20" x14ac:dyDescent="0.25">
      <c r="A447" t="s">
        <v>118</v>
      </c>
      <c r="B447" t="s">
        <v>91</v>
      </c>
      <c r="C447">
        <v>100</v>
      </c>
      <c r="D447">
        <v>1</v>
      </c>
      <c r="E447" t="s">
        <v>21533</v>
      </c>
      <c r="F447">
        <v>198</v>
      </c>
      <c r="G447">
        <v>0</v>
      </c>
      <c r="H447" t="s">
        <v>641</v>
      </c>
      <c r="I447" t="s">
        <v>21534</v>
      </c>
      <c r="J447" t="s">
        <v>21535</v>
      </c>
      <c r="K447" t="s">
        <v>858</v>
      </c>
      <c r="L447" t="s">
        <v>21536</v>
      </c>
      <c r="M447" t="s">
        <v>20609</v>
      </c>
      <c r="N447" t="s">
        <v>1120</v>
      </c>
      <c r="O447" t="s">
        <v>1642</v>
      </c>
      <c r="P447" t="s">
        <v>1122</v>
      </c>
      <c r="Q447" t="s">
        <v>1123</v>
      </c>
      <c r="R447" t="s">
        <v>635</v>
      </c>
      <c r="S447" t="s">
        <v>634</v>
      </c>
      <c r="T447" t="s">
        <v>21537</v>
      </c>
    </row>
    <row r="448" spans="1:20" x14ac:dyDescent="0.25">
      <c r="A448" t="s">
        <v>20</v>
      </c>
      <c r="B448" t="s">
        <v>21</v>
      </c>
      <c r="C448">
        <v>50</v>
      </c>
      <c r="D448">
        <v>2</v>
      </c>
      <c r="E448" t="s">
        <v>21538</v>
      </c>
      <c r="F448">
        <v>200</v>
      </c>
      <c r="G448">
        <v>0</v>
      </c>
      <c r="H448" t="s">
        <v>631</v>
      </c>
      <c r="I448" t="s">
        <v>3156</v>
      </c>
      <c r="J448" t="s">
        <v>1152</v>
      </c>
      <c r="K448" t="s">
        <v>634</v>
      </c>
      <c r="L448" t="s">
        <v>635</v>
      </c>
      <c r="M448" t="s">
        <v>21539</v>
      </c>
      <c r="N448" t="s">
        <v>634</v>
      </c>
      <c r="O448" t="s">
        <v>637</v>
      </c>
      <c r="P448" t="s">
        <v>22</v>
      </c>
      <c r="Q448" t="s">
        <v>638</v>
      </c>
      <c r="R448" t="s">
        <v>635</v>
      </c>
      <c r="S448" t="s">
        <v>21540</v>
      </c>
      <c r="T448" t="s">
        <v>21539</v>
      </c>
    </row>
    <row r="449" spans="1:20" x14ac:dyDescent="0.25">
      <c r="A449" t="s">
        <v>23</v>
      </c>
      <c r="B449" t="s">
        <v>24</v>
      </c>
      <c r="C449">
        <v>50</v>
      </c>
      <c r="D449">
        <v>2</v>
      </c>
      <c r="E449" t="s">
        <v>21538</v>
      </c>
      <c r="F449">
        <v>200</v>
      </c>
      <c r="G449">
        <v>0</v>
      </c>
      <c r="H449" t="s">
        <v>631</v>
      </c>
      <c r="I449" t="s">
        <v>3156</v>
      </c>
      <c r="J449" t="s">
        <v>1152</v>
      </c>
      <c r="K449" t="s">
        <v>634</v>
      </c>
      <c r="L449" t="s">
        <v>635</v>
      </c>
      <c r="M449" t="s">
        <v>21539</v>
      </c>
      <c r="N449" t="s">
        <v>634</v>
      </c>
      <c r="O449" t="s">
        <v>637</v>
      </c>
      <c r="P449" t="s">
        <v>22</v>
      </c>
      <c r="Q449" t="s">
        <v>638</v>
      </c>
      <c r="R449" t="s">
        <v>635</v>
      </c>
      <c r="S449" t="s">
        <v>21540</v>
      </c>
      <c r="T449" t="s">
        <v>21539</v>
      </c>
    </row>
    <row r="450" spans="1:20" x14ac:dyDescent="0.25">
      <c r="A450" t="s">
        <v>25</v>
      </c>
      <c r="B450" t="s">
        <v>26</v>
      </c>
      <c r="C450">
        <v>50</v>
      </c>
      <c r="D450">
        <v>2</v>
      </c>
      <c r="E450" t="s">
        <v>21538</v>
      </c>
      <c r="F450">
        <v>200</v>
      </c>
      <c r="G450">
        <v>0</v>
      </c>
      <c r="H450" t="s">
        <v>631</v>
      </c>
      <c r="I450" t="s">
        <v>3156</v>
      </c>
      <c r="J450" t="s">
        <v>1152</v>
      </c>
      <c r="K450" t="s">
        <v>634</v>
      </c>
      <c r="L450" t="s">
        <v>635</v>
      </c>
      <c r="M450" t="s">
        <v>21539</v>
      </c>
      <c r="N450" t="s">
        <v>634</v>
      </c>
      <c r="O450" t="s">
        <v>637</v>
      </c>
      <c r="P450" t="s">
        <v>22</v>
      </c>
      <c r="Q450" t="s">
        <v>638</v>
      </c>
      <c r="R450" t="s">
        <v>635</v>
      </c>
      <c r="S450" t="s">
        <v>21540</v>
      </c>
      <c r="T450" t="s">
        <v>21539</v>
      </c>
    </row>
    <row r="451" spans="1:20" x14ac:dyDescent="0.25">
      <c r="A451" t="s">
        <v>257</v>
      </c>
      <c r="B451" t="s">
        <v>263</v>
      </c>
      <c r="C451">
        <v>139</v>
      </c>
      <c r="D451">
        <v>1</v>
      </c>
      <c r="E451" t="s">
        <v>21541</v>
      </c>
      <c r="F451">
        <v>198</v>
      </c>
      <c r="G451">
        <v>0</v>
      </c>
      <c r="H451" t="s">
        <v>641</v>
      </c>
      <c r="I451" t="s">
        <v>21542</v>
      </c>
      <c r="J451" t="s">
        <v>21543</v>
      </c>
      <c r="K451" t="s">
        <v>21544</v>
      </c>
      <c r="L451" t="s">
        <v>21545</v>
      </c>
      <c r="M451" t="s">
        <v>20609</v>
      </c>
      <c r="N451" t="s">
        <v>1120</v>
      </c>
      <c r="O451" t="s">
        <v>1642</v>
      </c>
      <c r="P451" t="s">
        <v>1122</v>
      </c>
      <c r="Q451" t="s">
        <v>1123</v>
      </c>
      <c r="R451" t="s">
        <v>635</v>
      </c>
      <c r="S451" t="s">
        <v>634</v>
      </c>
      <c r="T451" t="s">
        <v>21539</v>
      </c>
    </row>
    <row r="452" spans="1:20" x14ac:dyDescent="0.25">
      <c r="A452" t="s">
        <v>118</v>
      </c>
      <c r="B452" t="s">
        <v>91</v>
      </c>
      <c r="C452">
        <v>100</v>
      </c>
      <c r="D452">
        <v>1</v>
      </c>
      <c r="E452" t="s">
        <v>21541</v>
      </c>
      <c r="F452">
        <v>198</v>
      </c>
      <c r="G452">
        <v>0</v>
      </c>
      <c r="H452" t="s">
        <v>641</v>
      </c>
      <c r="I452" t="s">
        <v>21542</v>
      </c>
      <c r="J452" t="s">
        <v>21543</v>
      </c>
      <c r="K452" t="s">
        <v>21544</v>
      </c>
      <c r="L452" t="s">
        <v>21545</v>
      </c>
      <c r="M452" t="s">
        <v>20609</v>
      </c>
      <c r="N452" t="s">
        <v>1120</v>
      </c>
      <c r="O452" t="s">
        <v>1642</v>
      </c>
      <c r="P452" t="s">
        <v>1122</v>
      </c>
      <c r="Q452" t="s">
        <v>1123</v>
      </c>
      <c r="R452" t="s">
        <v>635</v>
      </c>
      <c r="S452" t="s">
        <v>634</v>
      </c>
      <c r="T452" t="s">
        <v>21539</v>
      </c>
    </row>
    <row r="453" spans="1:20" x14ac:dyDescent="0.25">
      <c r="A453" t="s">
        <v>20</v>
      </c>
      <c r="B453" t="s">
        <v>21</v>
      </c>
      <c r="C453">
        <v>50</v>
      </c>
      <c r="D453">
        <v>1</v>
      </c>
      <c r="E453" t="s">
        <v>21546</v>
      </c>
      <c r="F453">
        <v>100</v>
      </c>
      <c r="G453">
        <v>0</v>
      </c>
      <c r="H453" t="s">
        <v>631</v>
      </c>
      <c r="I453" t="s">
        <v>9882</v>
      </c>
      <c r="J453" t="s">
        <v>749</v>
      </c>
      <c r="K453" t="s">
        <v>634</v>
      </c>
      <c r="L453" t="s">
        <v>635</v>
      </c>
      <c r="M453" t="s">
        <v>21547</v>
      </c>
      <c r="N453" t="s">
        <v>634</v>
      </c>
      <c r="O453" t="s">
        <v>637</v>
      </c>
      <c r="P453" t="s">
        <v>22</v>
      </c>
      <c r="Q453" t="s">
        <v>638</v>
      </c>
      <c r="R453" t="s">
        <v>635</v>
      </c>
      <c r="S453" t="s">
        <v>21548</v>
      </c>
      <c r="T453" t="s">
        <v>21547</v>
      </c>
    </row>
    <row r="454" spans="1:20" x14ac:dyDescent="0.25">
      <c r="A454" t="s">
        <v>23</v>
      </c>
      <c r="B454" t="s">
        <v>24</v>
      </c>
      <c r="C454">
        <v>50</v>
      </c>
      <c r="D454">
        <v>1</v>
      </c>
      <c r="E454" t="s">
        <v>21546</v>
      </c>
      <c r="F454">
        <v>100</v>
      </c>
      <c r="G454">
        <v>0</v>
      </c>
      <c r="H454" t="s">
        <v>631</v>
      </c>
      <c r="I454" t="s">
        <v>9882</v>
      </c>
      <c r="J454" t="s">
        <v>749</v>
      </c>
      <c r="K454" t="s">
        <v>634</v>
      </c>
      <c r="L454" t="s">
        <v>635</v>
      </c>
      <c r="M454" t="s">
        <v>21547</v>
      </c>
      <c r="N454" t="s">
        <v>634</v>
      </c>
      <c r="O454" t="s">
        <v>637</v>
      </c>
      <c r="P454" t="s">
        <v>22</v>
      </c>
      <c r="Q454" t="s">
        <v>638</v>
      </c>
      <c r="R454" t="s">
        <v>635</v>
      </c>
      <c r="S454" t="s">
        <v>21548</v>
      </c>
      <c r="T454" t="s">
        <v>21547</v>
      </c>
    </row>
    <row r="455" spans="1:20" x14ac:dyDescent="0.25">
      <c r="A455" t="s">
        <v>25</v>
      </c>
      <c r="B455" t="s">
        <v>26</v>
      </c>
      <c r="C455">
        <v>50</v>
      </c>
      <c r="D455">
        <v>1</v>
      </c>
      <c r="E455" t="s">
        <v>21546</v>
      </c>
      <c r="F455">
        <v>100</v>
      </c>
      <c r="G455">
        <v>0</v>
      </c>
      <c r="H455" t="s">
        <v>631</v>
      </c>
      <c r="I455" t="s">
        <v>9882</v>
      </c>
      <c r="J455" t="s">
        <v>749</v>
      </c>
      <c r="K455" t="s">
        <v>634</v>
      </c>
      <c r="L455" t="s">
        <v>635</v>
      </c>
      <c r="M455" t="s">
        <v>21547</v>
      </c>
      <c r="N455" t="s">
        <v>634</v>
      </c>
      <c r="O455" t="s">
        <v>637</v>
      </c>
      <c r="P455" t="s">
        <v>22</v>
      </c>
      <c r="Q455" t="s">
        <v>638</v>
      </c>
      <c r="R455" t="s">
        <v>635</v>
      </c>
      <c r="S455" t="s">
        <v>21548</v>
      </c>
      <c r="T455" t="s">
        <v>21547</v>
      </c>
    </row>
    <row r="456" spans="1:20" x14ac:dyDescent="0.25">
      <c r="A456" t="s">
        <v>35</v>
      </c>
      <c r="B456" t="s">
        <v>36</v>
      </c>
      <c r="C456">
        <v>66.666666666666671</v>
      </c>
      <c r="D456">
        <v>6</v>
      </c>
      <c r="E456" t="s">
        <v>21549</v>
      </c>
      <c r="F456">
        <v>200</v>
      </c>
      <c r="G456">
        <v>0</v>
      </c>
      <c r="H456" t="s">
        <v>631</v>
      </c>
      <c r="I456" t="s">
        <v>16581</v>
      </c>
      <c r="J456" t="s">
        <v>2472</v>
      </c>
      <c r="K456" t="s">
        <v>634</v>
      </c>
      <c r="L456" t="s">
        <v>635</v>
      </c>
      <c r="M456" t="s">
        <v>21550</v>
      </c>
      <c r="N456" t="s">
        <v>634</v>
      </c>
      <c r="O456" t="s">
        <v>637</v>
      </c>
      <c r="P456" t="s">
        <v>22</v>
      </c>
      <c r="Q456" t="s">
        <v>638</v>
      </c>
      <c r="R456" t="s">
        <v>635</v>
      </c>
      <c r="S456" t="s">
        <v>21551</v>
      </c>
      <c r="T456" t="s">
        <v>21550</v>
      </c>
    </row>
    <row r="457" spans="1:20" x14ac:dyDescent="0.25">
      <c r="A457" t="s">
        <v>31</v>
      </c>
      <c r="B457" t="s">
        <v>32</v>
      </c>
      <c r="C457">
        <v>65</v>
      </c>
      <c r="D457">
        <v>1</v>
      </c>
      <c r="E457" t="s">
        <v>21552</v>
      </c>
      <c r="F457">
        <v>602.6</v>
      </c>
      <c r="G457">
        <v>41</v>
      </c>
      <c r="H457" t="s">
        <v>641</v>
      </c>
      <c r="I457" t="s">
        <v>21553</v>
      </c>
      <c r="J457" t="s">
        <v>21554</v>
      </c>
      <c r="K457" t="s">
        <v>3009</v>
      </c>
      <c r="L457" t="s">
        <v>21555</v>
      </c>
      <c r="M457" t="s">
        <v>21556</v>
      </c>
      <c r="N457" t="s">
        <v>634</v>
      </c>
      <c r="O457" t="s">
        <v>689</v>
      </c>
      <c r="P457" t="s">
        <v>40</v>
      </c>
      <c r="Q457" t="s">
        <v>690</v>
      </c>
      <c r="R457" t="s">
        <v>635</v>
      </c>
      <c r="S457" t="s">
        <v>634</v>
      </c>
      <c r="T457" t="s">
        <v>21556</v>
      </c>
    </row>
    <row r="458" spans="1:20" x14ac:dyDescent="0.25">
      <c r="A458" t="s">
        <v>29</v>
      </c>
      <c r="B458" t="s">
        <v>30</v>
      </c>
      <c r="C458">
        <v>65</v>
      </c>
      <c r="D458">
        <v>1</v>
      </c>
      <c r="E458" t="s">
        <v>21552</v>
      </c>
      <c r="F458">
        <v>602.6</v>
      </c>
      <c r="G458">
        <v>41</v>
      </c>
      <c r="H458" t="s">
        <v>641</v>
      </c>
      <c r="I458" t="s">
        <v>21553</v>
      </c>
      <c r="J458" t="s">
        <v>21554</v>
      </c>
      <c r="K458" t="s">
        <v>3009</v>
      </c>
      <c r="L458" t="s">
        <v>21555</v>
      </c>
      <c r="M458" t="s">
        <v>21556</v>
      </c>
      <c r="N458" t="s">
        <v>634</v>
      </c>
      <c r="O458" t="s">
        <v>689</v>
      </c>
      <c r="P458" t="s">
        <v>40</v>
      </c>
      <c r="Q458" t="s">
        <v>690</v>
      </c>
      <c r="R458" t="s">
        <v>635</v>
      </c>
      <c r="S458" t="s">
        <v>634</v>
      </c>
      <c r="T458" t="s">
        <v>21556</v>
      </c>
    </row>
    <row r="459" spans="1:20" x14ac:dyDescent="0.25">
      <c r="A459" t="s">
        <v>37</v>
      </c>
      <c r="B459" t="s">
        <v>38</v>
      </c>
      <c r="C459">
        <v>37</v>
      </c>
      <c r="D459">
        <v>10</v>
      </c>
      <c r="E459" t="s">
        <v>21552</v>
      </c>
      <c r="F459">
        <v>602.6</v>
      </c>
      <c r="G459">
        <v>41</v>
      </c>
      <c r="H459" t="s">
        <v>641</v>
      </c>
      <c r="I459" t="s">
        <v>21553</v>
      </c>
      <c r="J459" t="s">
        <v>21554</v>
      </c>
      <c r="K459" t="s">
        <v>3009</v>
      </c>
      <c r="L459" t="s">
        <v>21555</v>
      </c>
      <c r="M459" t="s">
        <v>21556</v>
      </c>
      <c r="N459" t="s">
        <v>634</v>
      </c>
      <c r="O459" t="s">
        <v>689</v>
      </c>
      <c r="P459" t="s">
        <v>40</v>
      </c>
      <c r="Q459" t="s">
        <v>690</v>
      </c>
      <c r="R459" t="s">
        <v>635</v>
      </c>
      <c r="S459" t="s">
        <v>634</v>
      </c>
      <c r="T459" t="s">
        <v>21556</v>
      </c>
    </row>
    <row r="460" spans="1:20" x14ac:dyDescent="0.25">
      <c r="A460" t="s">
        <v>164</v>
      </c>
      <c r="B460" t="s">
        <v>165</v>
      </c>
      <c r="C460">
        <v>33.333333333333336</v>
      </c>
      <c r="D460">
        <v>3</v>
      </c>
      <c r="E460" t="s">
        <v>21557</v>
      </c>
      <c r="F460">
        <v>129</v>
      </c>
      <c r="G460">
        <v>29</v>
      </c>
      <c r="H460" t="s">
        <v>631</v>
      </c>
      <c r="I460" t="s">
        <v>21558</v>
      </c>
      <c r="J460" t="s">
        <v>903</v>
      </c>
      <c r="K460" t="s">
        <v>634</v>
      </c>
      <c r="L460" t="s">
        <v>635</v>
      </c>
      <c r="M460" t="s">
        <v>21556</v>
      </c>
      <c r="N460" t="s">
        <v>634</v>
      </c>
      <c r="O460" t="s">
        <v>637</v>
      </c>
      <c r="P460" t="s">
        <v>22</v>
      </c>
      <c r="Q460" t="s">
        <v>638</v>
      </c>
      <c r="R460" t="s">
        <v>635</v>
      </c>
      <c r="S460" t="s">
        <v>21559</v>
      </c>
      <c r="T460" t="s">
        <v>21556</v>
      </c>
    </row>
    <row r="461" spans="1:20" x14ac:dyDescent="0.25">
      <c r="A461" t="s">
        <v>39</v>
      </c>
      <c r="B461" t="s">
        <v>44</v>
      </c>
      <c r="C461">
        <v>78.5</v>
      </c>
      <c r="D461">
        <v>2</v>
      </c>
      <c r="E461" t="s">
        <v>21560</v>
      </c>
      <c r="F461">
        <v>157</v>
      </c>
      <c r="G461">
        <v>0</v>
      </c>
      <c r="H461" t="s">
        <v>641</v>
      </c>
      <c r="I461" t="s">
        <v>21561</v>
      </c>
      <c r="J461" t="s">
        <v>21562</v>
      </c>
      <c r="K461" t="s">
        <v>11921</v>
      </c>
      <c r="L461" t="s">
        <v>3619</v>
      </c>
      <c r="M461" t="s">
        <v>21563</v>
      </c>
      <c r="N461" t="s">
        <v>634</v>
      </c>
      <c r="O461" t="s">
        <v>894</v>
      </c>
      <c r="P461" t="s">
        <v>43</v>
      </c>
      <c r="Q461" t="s">
        <v>648</v>
      </c>
      <c r="R461" t="s">
        <v>635</v>
      </c>
      <c r="S461" t="s">
        <v>21564</v>
      </c>
      <c r="T461" t="s">
        <v>21565</v>
      </c>
    </row>
    <row r="462" spans="1:20" x14ac:dyDescent="0.25">
      <c r="A462" t="s">
        <v>20</v>
      </c>
      <c r="B462" t="s">
        <v>21</v>
      </c>
      <c r="C462">
        <v>50</v>
      </c>
      <c r="D462">
        <v>1</v>
      </c>
      <c r="E462" t="s">
        <v>21566</v>
      </c>
      <c r="F462">
        <v>100</v>
      </c>
      <c r="G462">
        <v>0</v>
      </c>
      <c r="H462" t="s">
        <v>631</v>
      </c>
      <c r="I462" t="s">
        <v>21567</v>
      </c>
      <c r="J462" t="s">
        <v>1032</v>
      </c>
      <c r="K462" t="s">
        <v>634</v>
      </c>
      <c r="L462" t="s">
        <v>635</v>
      </c>
      <c r="M462" t="s">
        <v>21568</v>
      </c>
      <c r="N462" t="s">
        <v>634</v>
      </c>
      <c r="O462" t="s">
        <v>637</v>
      </c>
      <c r="P462" t="s">
        <v>22</v>
      </c>
      <c r="Q462" t="s">
        <v>638</v>
      </c>
      <c r="R462" t="s">
        <v>635</v>
      </c>
      <c r="S462" t="s">
        <v>21569</v>
      </c>
      <c r="T462" t="s">
        <v>21570</v>
      </c>
    </row>
    <row r="463" spans="1:20" x14ac:dyDescent="0.25">
      <c r="A463" t="s">
        <v>23</v>
      </c>
      <c r="B463" t="s">
        <v>24</v>
      </c>
      <c r="C463">
        <v>50</v>
      </c>
      <c r="D463">
        <v>1</v>
      </c>
      <c r="E463" t="s">
        <v>21566</v>
      </c>
      <c r="F463">
        <v>100</v>
      </c>
      <c r="G463">
        <v>0</v>
      </c>
      <c r="H463" t="s">
        <v>631</v>
      </c>
      <c r="I463" t="s">
        <v>21567</v>
      </c>
      <c r="J463" t="s">
        <v>1032</v>
      </c>
      <c r="K463" t="s">
        <v>634</v>
      </c>
      <c r="L463" t="s">
        <v>635</v>
      </c>
      <c r="M463" t="s">
        <v>21568</v>
      </c>
      <c r="N463" t="s">
        <v>634</v>
      </c>
      <c r="O463" t="s">
        <v>637</v>
      </c>
      <c r="P463" t="s">
        <v>22</v>
      </c>
      <c r="Q463" t="s">
        <v>638</v>
      </c>
      <c r="R463" t="s">
        <v>635</v>
      </c>
      <c r="S463" t="s">
        <v>21569</v>
      </c>
      <c r="T463" t="s">
        <v>21570</v>
      </c>
    </row>
    <row r="464" spans="1:20" x14ac:dyDescent="0.25">
      <c r="A464" t="s">
        <v>25</v>
      </c>
      <c r="B464" t="s">
        <v>26</v>
      </c>
      <c r="C464">
        <v>50</v>
      </c>
      <c r="D464">
        <v>1</v>
      </c>
      <c r="E464" t="s">
        <v>21566</v>
      </c>
      <c r="F464">
        <v>100</v>
      </c>
      <c r="G464">
        <v>0</v>
      </c>
      <c r="H464" t="s">
        <v>631</v>
      </c>
      <c r="I464" t="s">
        <v>21567</v>
      </c>
      <c r="J464" t="s">
        <v>1032</v>
      </c>
      <c r="K464" t="s">
        <v>634</v>
      </c>
      <c r="L464" t="s">
        <v>635</v>
      </c>
      <c r="M464" t="s">
        <v>21568</v>
      </c>
      <c r="N464" t="s">
        <v>634</v>
      </c>
      <c r="O464" t="s">
        <v>637</v>
      </c>
      <c r="P464" t="s">
        <v>22</v>
      </c>
      <c r="Q464" t="s">
        <v>638</v>
      </c>
      <c r="R464" t="s">
        <v>635</v>
      </c>
      <c r="S464" t="s">
        <v>21569</v>
      </c>
      <c r="T464" t="s">
        <v>21570</v>
      </c>
    </row>
    <row r="465" spans="1:20" x14ac:dyDescent="0.25">
      <c r="A465" t="s">
        <v>37</v>
      </c>
      <c r="B465" t="s">
        <v>38</v>
      </c>
      <c r="C465">
        <v>66.666666666666671</v>
      </c>
      <c r="D465">
        <v>3</v>
      </c>
      <c r="E465" t="s">
        <v>21571</v>
      </c>
      <c r="F465">
        <v>100</v>
      </c>
      <c r="G465">
        <v>0</v>
      </c>
      <c r="H465" t="s">
        <v>631</v>
      </c>
      <c r="I465" t="s">
        <v>21572</v>
      </c>
      <c r="J465" t="s">
        <v>1152</v>
      </c>
      <c r="K465" t="s">
        <v>634</v>
      </c>
      <c r="L465" t="s">
        <v>635</v>
      </c>
      <c r="M465" t="s">
        <v>21573</v>
      </c>
      <c r="N465" t="s">
        <v>634</v>
      </c>
      <c r="O465" t="s">
        <v>654</v>
      </c>
      <c r="P465" t="s">
        <v>22</v>
      </c>
      <c r="Q465" t="s">
        <v>655</v>
      </c>
      <c r="R465" t="s">
        <v>635</v>
      </c>
      <c r="S465" t="s">
        <v>21574</v>
      </c>
      <c r="T465" t="s">
        <v>21575</v>
      </c>
    </row>
    <row r="466" spans="1:20" x14ac:dyDescent="0.25">
      <c r="A466" t="s">
        <v>164</v>
      </c>
      <c r="B466" t="s">
        <v>165</v>
      </c>
      <c r="C466">
        <v>33.333333333333336</v>
      </c>
      <c r="D466">
        <v>3</v>
      </c>
      <c r="E466" t="s">
        <v>21576</v>
      </c>
      <c r="F466">
        <v>100</v>
      </c>
      <c r="G466">
        <v>0</v>
      </c>
      <c r="H466" t="s">
        <v>631</v>
      </c>
      <c r="I466" t="s">
        <v>21577</v>
      </c>
      <c r="J466" t="s">
        <v>1128</v>
      </c>
      <c r="K466" t="s">
        <v>634</v>
      </c>
      <c r="L466" t="s">
        <v>635</v>
      </c>
      <c r="M466" t="s">
        <v>21578</v>
      </c>
      <c r="N466" t="s">
        <v>634</v>
      </c>
      <c r="O466" t="s">
        <v>637</v>
      </c>
      <c r="P466" t="s">
        <v>22</v>
      </c>
      <c r="Q466" t="s">
        <v>638</v>
      </c>
      <c r="R466" t="s">
        <v>21579</v>
      </c>
      <c r="S466" t="s">
        <v>21580</v>
      </c>
      <c r="T466" t="s">
        <v>21578</v>
      </c>
    </row>
    <row r="467" spans="1:20" x14ac:dyDescent="0.25">
      <c r="A467" t="s">
        <v>164</v>
      </c>
      <c r="B467" t="s">
        <v>165</v>
      </c>
      <c r="C467">
        <v>33.333333333333336</v>
      </c>
      <c r="D467">
        <v>3</v>
      </c>
      <c r="E467" t="s">
        <v>21581</v>
      </c>
      <c r="F467">
        <v>100</v>
      </c>
      <c r="G467">
        <v>0</v>
      </c>
      <c r="H467" t="s">
        <v>631</v>
      </c>
      <c r="I467" t="s">
        <v>21582</v>
      </c>
      <c r="J467" t="s">
        <v>814</v>
      </c>
      <c r="K467" t="s">
        <v>634</v>
      </c>
      <c r="L467" t="s">
        <v>635</v>
      </c>
      <c r="M467" t="s">
        <v>21583</v>
      </c>
      <c r="N467" t="s">
        <v>634</v>
      </c>
      <c r="O467" t="s">
        <v>654</v>
      </c>
      <c r="P467" t="s">
        <v>22</v>
      </c>
      <c r="Q467" t="s">
        <v>655</v>
      </c>
      <c r="R467" t="s">
        <v>635</v>
      </c>
      <c r="S467" t="s">
        <v>21584</v>
      </c>
      <c r="T467" t="s">
        <v>21583</v>
      </c>
    </row>
    <row r="468" spans="1:20" x14ac:dyDescent="0.25">
      <c r="A468" t="s">
        <v>116</v>
      </c>
      <c r="B468" t="s">
        <v>117</v>
      </c>
      <c r="C468">
        <v>10</v>
      </c>
      <c r="D468">
        <v>100</v>
      </c>
      <c r="E468" t="s">
        <v>21585</v>
      </c>
      <c r="F468">
        <v>2495</v>
      </c>
      <c r="G468">
        <v>0</v>
      </c>
      <c r="H468" t="s">
        <v>631</v>
      </c>
      <c r="I468" t="s">
        <v>16412</v>
      </c>
      <c r="J468" t="s">
        <v>769</v>
      </c>
      <c r="K468" t="s">
        <v>634</v>
      </c>
      <c r="L468" t="s">
        <v>635</v>
      </c>
      <c r="M468" t="s">
        <v>21586</v>
      </c>
      <c r="N468" t="s">
        <v>634</v>
      </c>
      <c r="O468" t="s">
        <v>637</v>
      </c>
      <c r="P468" t="s">
        <v>22</v>
      </c>
      <c r="Q468" t="s">
        <v>638</v>
      </c>
      <c r="R468" t="s">
        <v>635</v>
      </c>
      <c r="S468" t="s">
        <v>21587</v>
      </c>
      <c r="T468" t="s">
        <v>21586</v>
      </c>
    </row>
    <row r="469" spans="1:20" x14ac:dyDescent="0.25">
      <c r="A469" t="s">
        <v>20</v>
      </c>
      <c r="B469" t="s">
        <v>21</v>
      </c>
      <c r="C469">
        <v>50</v>
      </c>
      <c r="D469">
        <v>1</v>
      </c>
      <c r="E469" t="s">
        <v>21588</v>
      </c>
      <c r="F469">
        <v>100</v>
      </c>
      <c r="G469">
        <v>0</v>
      </c>
      <c r="H469" t="s">
        <v>703</v>
      </c>
      <c r="I469" t="s">
        <v>21589</v>
      </c>
      <c r="J469" t="s">
        <v>720</v>
      </c>
      <c r="K469" t="s">
        <v>634</v>
      </c>
      <c r="L469" t="s">
        <v>635</v>
      </c>
      <c r="M469" t="s">
        <v>21590</v>
      </c>
      <c r="N469" t="s">
        <v>634</v>
      </c>
      <c r="O469" t="s">
        <v>637</v>
      </c>
      <c r="P469" t="s">
        <v>22</v>
      </c>
      <c r="Q469" t="s">
        <v>638</v>
      </c>
      <c r="R469" t="s">
        <v>635</v>
      </c>
      <c r="S469" t="s">
        <v>21591</v>
      </c>
      <c r="T469" t="s">
        <v>21590</v>
      </c>
    </row>
    <row r="470" spans="1:20" x14ac:dyDescent="0.25">
      <c r="A470" t="s">
        <v>23</v>
      </c>
      <c r="B470" t="s">
        <v>24</v>
      </c>
      <c r="C470">
        <v>50</v>
      </c>
      <c r="D470">
        <v>1</v>
      </c>
      <c r="E470" t="s">
        <v>21588</v>
      </c>
      <c r="F470">
        <v>100</v>
      </c>
      <c r="G470">
        <v>0</v>
      </c>
      <c r="H470" t="s">
        <v>703</v>
      </c>
      <c r="I470" t="s">
        <v>21589</v>
      </c>
      <c r="J470" t="s">
        <v>720</v>
      </c>
      <c r="K470" t="s">
        <v>634</v>
      </c>
      <c r="L470" t="s">
        <v>635</v>
      </c>
      <c r="M470" t="s">
        <v>21590</v>
      </c>
      <c r="N470" t="s">
        <v>634</v>
      </c>
      <c r="O470" t="s">
        <v>637</v>
      </c>
      <c r="P470" t="s">
        <v>22</v>
      </c>
      <c r="Q470" t="s">
        <v>638</v>
      </c>
      <c r="R470" t="s">
        <v>635</v>
      </c>
      <c r="S470" t="s">
        <v>21591</v>
      </c>
      <c r="T470" t="s">
        <v>21590</v>
      </c>
    </row>
    <row r="471" spans="1:20" x14ac:dyDescent="0.25">
      <c r="A471" t="s">
        <v>25</v>
      </c>
      <c r="B471" t="s">
        <v>26</v>
      </c>
      <c r="C471">
        <v>50</v>
      </c>
      <c r="D471">
        <v>1</v>
      </c>
      <c r="E471" t="s">
        <v>21588</v>
      </c>
      <c r="F471">
        <v>100</v>
      </c>
      <c r="G471">
        <v>0</v>
      </c>
      <c r="H471" t="s">
        <v>703</v>
      </c>
      <c r="I471" t="s">
        <v>21589</v>
      </c>
      <c r="J471" t="s">
        <v>720</v>
      </c>
      <c r="K471" t="s">
        <v>634</v>
      </c>
      <c r="L471" t="s">
        <v>635</v>
      </c>
      <c r="M471" t="s">
        <v>21590</v>
      </c>
      <c r="N471" t="s">
        <v>634</v>
      </c>
      <c r="O471" t="s">
        <v>637</v>
      </c>
      <c r="P471" t="s">
        <v>22</v>
      </c>
      <c r="Q471" t="s">
        <v>638</v>
      </c>
      <c r="R471" t="s">
        <v>635</v>
      </c>
      <c r="S471" t="s">
        <v>21591</v>
      </c>
      <c r="T471" t="s">
        <v>21590</v>
      </c>
    </row>
    <row r="472" spans="1:20" x14ac:dyDescent="0.25">
      <c r="A472" t="s">
        <v>20</v>
      </c>
      <c r="B472" t="s">
        <v>21</v>
      </c>
      <c r="C472">
        <v>50</v>
      </c>
      <c r="D472">
        <v>1</v>
      </c>
      <c r="E472" t="s">
        <v>21592</v>
      </c>
      <c r="F472">
        <v>100</v>
      </c>
      <c r="G472">
        <v>0</v>
      </c>
      <c r="H472" t="s">
        <v>631</v>
      </c>
      <c r="I472" t="s">
        <v>21593</v>
      </c>
      <c r="J472" t="s">
        <v>755</v>
      </c>
      <c r="K472" t="s">
        <v>634</v>
      </c>
      <c r="L472" t="s">
        <v>635</v>
      </c>
      <c r="M472" t="s">
        <v>21594</v>
      </c>
      <c r="N472" t="s">
        <v>634</v>
      </c>
      <c r="O472" t="s">
        <v>637</v>
      </c>
      <c r="P472" t="s">
        <v>22</v>
      </c>
      <c r="Q472" t="s">
        <v>638</v>
      </c>
      <c r="R472" t="s">
        <v>635</v>
      </c>
      <c r="S472" t="s">
        <v>21595</v>
      </c>
      <c r="T472" t="s">
        <v>21594</v>
      </c>
    </row>
    <row r="473" spans="1:20" x14ac:dyDescent="0.25">
      <c r="A473" t="s">
        <v>23</v>
      </c>
      <c r="B473" t="s">
        <v>24</v>
      </c>
      <c r="C473">
        <v>50</v>
      </c>
      <c r="D473">
        <v>1</v>
      </c>
      <c r="E473" t="s">
        <v>21592</v>
      </c>
      <c r="F473">
        <v>100</v>
      </c>
      <c r="G473">
        <v>0</v>
      </c>
      <c r="H473" t="s">
        <v>631</v>
      </c>
      <c r="I473" t="s">
        <v>21593</v>
      </c>
      <c r="J473" t="s">
        <v>755</v>
      </c>
      <c r="K473" t="s">
        <v>634</v>
      </c>
      <c r="L473" t="s">
        <v>635</v>
      </c>
      <c r="M473" t="s">
        <v>21594</v>
      </c>
      <c r="N473" t="s">
        <v>634</v>
      </c>
      <c r="O473" t="s">
        <v>637</v>
      </c>
      <c r="P473" t="s">
        <v>22</v>
      </c>
      <c r="Q473" t="s">
        <v>638</v>
      </c>
      <c r="R473" t="s">
        <v>635</v>
      </c>
      <c r="S473" t="s">
        <v>21595</v>
      </c>
      <c r="T473" t="s">
        <v>21594</v>
      </c>
    </row>
    <row r="474" spans="1:20" x14ac:dyDescent="0.25">
      <c r="A474" t="s">
        <v>25</v>
      </c>
      <c r="B474" t="s">
        <v>26</v>
      </c>
      <c r="C474">
        <v>50</v>
      </c>
      <c r="D474">
        <v>1</v>
      </c>
      <c r="E474" t="s">
        <v>21592</v>
      </c>
      <c r="F474">
        <v>100</v>
      </c>
      <c r="G474">
        <v>0</v>
      </c>
      <c r="H474" t="s">
        <v>631</v>
      </c>
      <c r="I474" t="s">
        <v>21593</v>
      </c>
      <c r="J474" t="s">
        <v>755</v>
      </c>
      <c r="K474" t="s">
        <v>634</v>
      </c>
      <c r="L474" t="s">
        <v>635</v>
      </c>
      <c r="M474" t="s">
        <v>21594</v>
      </c>
      <c r="N474" t="s">
        <v>634</v>
      </c>
      <c r="O474" t="s">
        <v>637</v>
      </c>
      <c r="P474" t="s">
        <v>22</v>
      </c>
      <c r="Q474" t="s">
        <v>638</v>
      </c>
      <c r="R474" t="s">
        <v>635</v>
      </c>
      <c r="S474" t="s">
        <v>21595</v>
      </c>
      <c r="T474" t="s">
        <v>21594</v>
      </c>
    </row>
    <row r="475" spans="1:20" x14ac:dyDescent="0.25">
      <c r="A475" t="s">
        <v>533</v>
      </c>
      <c r="B475" t="s">
        <v>137</v>
      </c>
      <c r="C475">
        <v>75</v>
      </c>
      <c r="D475">
        <v>1</v>
      </c>
      <c r="E475" t="s">
        <v>21596</v>
      </c>
      <c r="F475">
        <v>112</v>
      </c>
      <c r="G475">
        <v>37</v>
      </c>
      <c r="H475" t="s">
        <v>641</v>
      </c>
      <c r="I475" t="s">
        <v>12631</v>
      </c>
      <c r="J475" t="s">
        <v>12632</v>
      </c>
      <c r="K475" t="s">
        <v>12633</v>
      </c>
      <c r="L475" t="s">
        <v>2437</v>
      </c>
      <c r="M475" t="s">
        <v>21597</v>
      </c>
      <c r="N475" t="s">
        <v>634</v>
      </c>
      <c r="O475" t="s">
        <v>894</v>
      </c>
      <c r="P475" t="s">
        <v>43</v>
      </c>
      <c r="Q475" t="s">
        <v>648</v>
      </c>
      <c r="R475" t="s">
        <v>635</v>
      </c>
      <c r="S475" t="s">
        <v>21598</v>
      </c>
      <c r="T475" t="s">
        <v>21597</v>
      </c>
    </row>
    <row r="476" spans="1:20" x14ac:dyDescent="0.25">
      <c r="A476" t="s">
        <v>20</v>
      </c>
      <c r="B476" t="s">
        <v>21</v>
      </c>
      <c r="C476">
        <v>60</v>
      </c>
      <c r="D476">
        <v>2</v>
      </c>
      <c r="E476" t="s">
        <v>21599</v>
      </c>
      <c r="F476">
        <v>200</v>
      </c>
      <c r="G476">
        <v>0</v>
      </c>
      <c r="H476" t="s">
        <v>631</v>
      </c>
      <c r="I476" t="s">
        <v>13759</v>
      </c>
      <c r="J476" t="s">
        <v>1128</v>
      </c>
      <c r="K476" t="s">
        <v>634</v>
      </c>
      <c r="L476" t="s">
        <v>635</v>
      </c>
      <c r="M476" t="s">
        <v>21600</v>
      </c>
      <c r="N476" t="s">
        <v>634</v>
      </c>
      <c r="O476" t="s">
        <v>637</v>
      </c>
      <c r="P476" t="s">
        <v>22</v>
      </c>
      <c r="Q476" t="s">
        <v>638</v>
      </c>
      <c r="R476" t="s">
        <v>635</v>
      </c>
      <c r="S476" t="s">
        <v>21601</v>
      </c>
      <c r="T476" t="s">
        <v>21600</v>
      </c>
    </row>
    <row r="477" spans="1:20" x14ac:dyDescent="0.25">
      <c r="A477" t="s">
        <v>23</v>
      </c>
      <c r="B477" t="s">
        <v>24</v>
      </c>
      <c r="C477">
        <v>60</v>
      </c>
      <c r="D477">
        <v>2</v>
      </c>
      <c r="E477" t="s">
        <v>21599</v>
      </c>
      <c r="F477">
        <v>200</v>
      </c>
      <c r="G477">
        <v>0</v>
      </c>
      <c r="H477" t="s">
        <v>631</v>
      </c>
      <c r="I477" t="s">
        <v>13759</v>
      </c>
      <c r="J477" t="s">
        <v>1128</v>
      </c>
      <c r="K477" t="s">
        <v>634</v>
      </c>
      <c r="L477" t="s">
        <v>635</v>
      </c>
      <c r="M477" t="s">
        <v>21600</v>
      </c>
      <c r="N477" t="s">
        <v>634</v>
      </c>
      <c r="O477" t="s">
        <v>637</v>
      </c>
      <c r="P477" t="s">
        <v>22</v>
      </c>
      <c r="Q477" t="s">
        <v>638</v>
      </c>
      <c r="R477" t="s">
        <v>635</v>
      </c>
      <c r="S477" t="s">
        <v>21601</v>
      </c>
      <c r="T477" t="s">
        <v>21600</v>
      </c>
    </row>
    <row r="478" spans="1:20" x14ac:dyDescent="0.25">
      <c r="A478" t="s">
        <v>25</v>
      </c>
      <c r="B478" t="s">
        <v>26</v>
      </c>
      <c r="C478">
        <v>60</v>
      </c>
      <c r="D478">
        <v>2</v>
      </c>
      <c r="E478" t="s">
        <v>21599</v>
      </c>
      <c r="F478">
        <v>200</v>
      </c>
      <c r="G478">
        <v>0</v>
      </c>
      <c r="H478" t="s">
        <v>631</v>
      </c>
      <c r="I478" t="s">
        <v>13759</v>
      </c>
      <c r="J478" t="s">
        <v>1128</v>
      </c>
      <c r="K478" t="s">
        <v>634</v>
      </c>
      <c r="L478" t="s">
        <v>635</v>
      </c>
      <c r="M478" t="s">
        <v>21600</v>
      </c>
      <c r="N478" t="s">
        <v>634</v>
      </c>
      <c r="O478" t="s">
        <v>637</v>
      </c>
      <c r="P478" t="s">
        <v>22</v>
      </c>
      <c r="Q478" t="s">
        <v>638</v>
      </c>
      <c r="R478" t="s">
        <v>635</v>
      </c>
      <c r="S478" t="s">
        <v>21601</v>
      </c>
      <c r="T478" t="s">
        <v>21600</v>
      </c>
    </row>
    <row r="479" spans="1:20" x14ac:dyDescent="0.25">
      <c r="A479" t="s">
        <v>121</v>
      </c>
      <c r="B479" t="s">
        <v>122</v>
      </c>
      <c r="C479">
        <v>15</v>
      </c>
      <c r="D479">
        <v>1</v>
      </c>
      <c r="E479" t="s">
        <v>21602</v>
      </c>
      <c r="F479">
        <v>15</v>
      </c>
      <c r="G479">
        <v>0</v>
      </c>
      <c r="H479" t="s">
        <v>641</v>
      </c>
      <c r="I479" t="s">
        <v>16239</v>
      </c>
      <c r="J479" t="s">
        <v>16240</v>
      </c>
      <c r="K479" t="s">
        <v>2083</v>
      </c>
      <c r="L479" t="s">
        <v>2959</v>
      </c>
      <c r="M479" t="s">
        <v>21603</v>
      </c>
      <c r="N479" t="s">
        <v>634</v>
      </c>
      <c r="O479" t="s">
        <v>894</v>
      </c>
      <c r="P479" t="s">
        <v>43</v>
      </c>
      <c r="Q479" t="s">
        <v>648</v>
      </c>
      <c r="R479" t="s">
        <v>635</v>
      </c>
      <c r="S479" t="s">
        <v>21604</v>
      </c>
      <c r="T479" t="s">
        <v>21605</v>
      </c>
    </row>
    <row r="480" spans="1:20" x14ac:dyDescent="0.25">
      <c r="A480" t="s">
        <v>164</v>
      </c>
      <c r="B480" t="s">
        <v>165</v>
      </c>
      <c r="C480">
        <v>33.333333333333336</v>
      </c>
      <c r="D480">
        <v>6</v>
      </c>
      <c r="E480" t="s">
        <v>21606</v>
      </c>
      <c r="F480">
        <v>200</v>
      </c>
      <c r="G480">
        <v>0</v>
      </c>
      <c r="H480" t="s">
        <v>631</v>
      </c>
      <c r="I480" t="s">
        <v>21607</v>
      </c>
      <c r="J480" t="s">
        <v>1446</v>
      </c>
      <c r="K480" t="s">
        <v>634</v>
      </c>
      <c r="L480" t="s">
        <v>635</v>
      </c>
      <c r="M480" t="s">
        <v>21608</v>
      </c>
      <c r="N480" t="s">
        <v>634</v>
      </c>
      <c r="O480" t="s">
        <v>637</v>
      </c>
      <c r="P480" t="s">
        <v>22</v>
      </c>
      <c r="Q480" t="s">
        <v>638</v>
      </c>
      <c r="R480" t="s">
        <v>635</v>
      </c>
      <c r="S480" t="s">
        <v>21609</v>
      </c>
      <c r="T480" t="s">
        <v>21608</v>
      </c>
    </row>
    <row r="481" spans="1:20" x14ac:dyDescent="0.25">
      <c r="A481" t="s">
        <v>20</v>
      </c>
      <c r="B481" t="s">
        <v>21</v>
      </c>
      <c r="C481">
        <v>50</v>
      </c>
      <c r="D481">
        <v>2</v>
      </c>
      <c r="E481" t="s">
        <v>21610</v>
      </c>
      <c r="F481">
        <v>200</v>
      </c>
      <c r="G481">
        <v>0</v>
      </c>
      <c r="H481" t="s">
        <v>631</v>
      </c>
      <c r="I481" t="s">
        <v>4626</v>
      </c>
      <c r="J481" t="s">
        <v>1898</v>
      </c>
      <c r="K481" t="s">
        <v>634</v>
      </c>
      <c r="L481" t="s">
        <v>635</v>
      </c>
      <c r="M481" t="s">
        <v>21611</v>
      </c>
      <c r="N481" t="s">
        <v>634</v>
      </c>
      <c r="O481" t="s">
        <v>637</v>
      </c>
      <c r="P481" t="s">
        <v>22</v>
      </c>
      <c r="Q481" t="s">
        <v>638</v>
      </c>
      <c r="R481" t="s">
        <v>635</v>
      </c>
      <c r="S481" t="s">
        <v>21612</v>
      </c>
      <c r="T481" t="s">
        <v>21611</v>
      </c>
    </row>
    <row r="482" spans="1:20" x14ac:dyDescent="0.25">
      <c r="A482" t="s">
        <v>23</v>
      </c>
      <c r="B482" t="s">
        <v>24</v>
      </c>
      <c r="C482">
        <v>50</v>
      </c>
      <c r="D482">
        <v>2</v>
      </c>
      <c r="E482" t="s">
        <v>21610</v>
      </c>
      <c r="F482">
        <v>200</v>
      </c>
      <c r="G482">
        <v>0</v>
      </c>
      <c r="H482" t="s">
        <v>631</v>
      </c>
      <c r="I482" t="s">
        <v>4626</v>
      </c>
      <c r="J482" t="s">
        <v>1898</v>
      </c>
      <c r="K482" t="s">
        <v>634</v>
      </c>
      <c r="L482" t="s">
        <v>635</v>
      </c>
      <c r="M482" t="s">
        <v>21611</v>
      </c>
      <c r="N482" t="s">
        <v>634</v>
      </c>
      <c r="O482" t="s">
        <v>637</v>
      </c>
      <c r="P482" t="s">
        <v>22</v>
      </c>
      <c r="Q482" t="s">
        <v>638</v>
      </c>
      <c r="R482" t="s">
        <v>635</v>
      </c>
      <c r="S482" t="s">
        <v>21612</v>
      </c>
      <c r="T482" t="s">
        <v>21611</v>
      </c>
    </row>
    <row r="483" spans="1:20" x14ac:dyDescent="0.25">
      <c r="A483" t="s">
        <v>25</v>
      </c>
      <c r="B483" t="s">
        <v>26</v>
      </c>
      <c r="C483">
        <v>50</v>
      </c>
      <c r="D483">
        <v>2</v>
      </c>
      <c r="E483" t="s">
        <v>21610</v>
      </c>
      <c r="F483">
        <v>200</v>
      </c>
      <c r="G483">
        <v>0</v>
      </c>
      <c r="H483" t="s">
        <v>631</v>
      </c>
      <c r="I483" t="s">
        <v>4626</v>
      </c>
      <c r="J483" t="s">
        <v>1898</v>
      </c>
      <c r="K483" t="s">
        <v>634</v>
      </c>
      <c r="L483" t="s">
        <v>635</v>
      </c>
      <c r="M483" t="s">
        <v>21611</v>
      </c>
      <c r="N483" t="s">
        <v>634</v>
      </c>
      <c r="O483" t="s">
        <v>637</v>
      </c>
      <c r="P483" t="s">
        <v>22</v>
      </c>
      <c r="Q483" t="s">
        <v>638</v>
      </c>
      <c r="R483" t="s">
        <v>635</v>
      </c>
      <c r="S483" t="s">
        <v>21612</v>
      </c>
      <c r="T483" t="s">
        <v>21611</v>
      </c>
    </row>
    <row r="484" spans="1:20" x14ac:dyDescent="0.25">
      <c r="A484" t="s">
        <v>164</v>
      </c>
      <c r="B484" t="s">
        <v>165</v>
      </c>
      <c r="C484">
        <v>33.333333333333336</v>
      </c>
      <c r="D484">
        <v>3</v>
      </c>
      <c r="E484" t="s">
        <v>21613</v>
      </c>
      <c r="F484">
        <v>290</v>
      </c>
      <c r="G484">
        <v>0</v>
      </c>
      <c r="H484" t="s">
        <v>631</v>
      </c>
      <c r="I484" t="s">
        <v>21614</v>
      </c>
      <c r="J484" t="s">
        <v>1004</v>
      </c>
      <c r="K484" t="s">
        <v>634</v>
      </c>
      <c r="L484" t="s">
        <v>635</v>
      </c>
      <c r="M484" t="s">
        <v>21615</v>
      </c>
      <c r="N484" t="s">
        <v>634</v>
      </c>
      <c r="O484" t="s">
        <v>637</v>
      </c>
      <c r="P484" t="s">
        <v>22</v>
      </c>
      <c r="Q484" t="s">
        <v>638</v>
      </c>
      <c r="R484" t="s">
        <v>635</v>
      </c>
      <c r="S484" t="s">
        <v>21616</v>
      </c>
      <c r="T484" t="s">
        <v>21615</v>
      </c>
    </row>
    <row r="485" spans="1:20" x14ac:dyDescent="0.25">
      <c r="A485" t="s">
        <v>164</v>
      </c>
      <c r="B485" t="s">
        <v>165</v>
      </c>
      <c r="C485">
        <v>50</v>
      </c>
      <c r="D485">
        <v>6</v>
      </c>
      <c r="E485" t="s">
        <v>21613</v>
      </c>
      <c r="F485">
        <v>290</v>
      </c>
      <c r="G485">
        <v>0</v>
      </c>
      <c r="H485" t="s">
        <v>631</v>
      </c>
      <c r="I485" t="s">
        <v>21614</v>
      </c>
      <c r="J485" t="s">
        <v>1004</v>
      </c>
      <c r="K485" t="s">
        <v>634</v>
      </c>
      <c r="L485" t="s">
        <v>635</v>
      </c>
      <c r="M485" t="s">
        <v>21615</v>
      </c>
      <c r="N485" t="s">
        <v>634</v>
      </c>
      <c r="O485" t="s">
        <v>637</v>
      </c>
      <c r="P485" t="s">
        <v>22</v>
      </c>
      <c r="Q485" t="s">
        <v>638</v>
      </c>
      <c r="R485" t="s">
        <v>635</v>
      </c>
      <c r="S485" t="s">
        <v>21616</v>
      </c>
      <c r="T485" t="s">
        <v>21615</v>
      </c>
    </row>
    <row r="486" spans="1:20" x14ac:dyDescent="0.25">
      <c r="A486" t="s">
        <v>20</v>
      </c>
      <c r="B486" t="s">
        <v>21</v>
      </c>
      <c r="C486">
        <v>50</v>
      </c>
      <c r="D486">
        <v>1</v>
      </c>
      <c r="E486" t="s">
        <v>21617</v>
      </c>
      <c r="F486">
        <v>190</v>
      </c>
      <c r="G486">
        <v>0</v>
      </c>
      <c r="H486" t="s">
        <v>631</v>
      </c>
      <c r="I486" t="s">
        <v>21618</v>
      </c>
      <c r="J486" t="s">
        <v>749</v>
      </c>
      <c r="K486" t="s">
        <v>634</v>
      </c>
      <c r="L486" t="s">
        <v>635</v>
      </c>
      <c r="M486" t="s">
        <v>21619</v>
      </c>
      <c r="N486" t="s">
        <v>634</v>
      </c>
      <c r="O486" t="s">
        <v>654</v>
      </c>
      <c r="P486" t="s">
        <v>22</v>
      </c>
      <c r="Q486" t="s">
        <v>655</v>
      </c>
      <c r="R486" t="s">
        <v>635</v>
      </c>
      <c r="S486" t="s">
        <v>21620</v>
      </c>
      <c r="T486" t="s">
        <v>21619</v>
      </c>
    </row>
    <row r="487" spans="1:20" x14ac:dyDescent="0.25">
      <c r="A487" t="s">
        <v>23</v>
      </c>
      <c r="B487" t="s">
        <v>24</v>
      </c>
      <c r="C487">
        <v>50</v>
      </c>
      <c r="D487">
        <v>1</v>
      </c>
      <c r="E487" t="s">
        <v>21617</v>
      </c>
      <c r="F487">
        <v>190</v>
      </c>
      <c r="G487">
        <v>0</v>
      </c>
      <c r="H487" t="s">
        <v>631</v>
      </c>
      <c r="I487" t="s">
        <v>21618</v>
      </c>
      <c r="J487" t="s">
        <v>749</v>
      </c>
      <c r="K487" t="s">
        <v>634</v>
      </c>
      <c r="L487" t="s">
        <v>635</v>
      </c>
      <c r="M487" t="s">
        <v>21619</v>
      </c>
      <c r="N487" t="s">
        <v>634</v>
      </c>
      <c r="O487" t="s">
        <v>654</v>
      </c>
      <c r="P487" t="s">
        <v>22</v>
      </c>
      <c r="Q487" t="s">
        <v>655</v>
      </c>
      <c r="R487" t="s">
        <v>635</v>
      </c>
      <c r="S487" t="s">
        <v>21620</v>
      </c>
      <c r="T487" t="s">
        <v>21619</v>
      </c>
    </row>
    <row r="488" spans="1:20" x14ac:dyDescent="0.25">
      <c r="A488" t="s">
        <v>25</v>
      </c>
      <c r="B488" t="s">
        <v>26</v>
      </c>
      <c r="C488">
        <v>50</v>
      </c>
      <c r="D488">
        <v>1</v>
      </c>
      <c r="E488" t="s">
        <v>21617</v>
      </c>
      <c r="F488">
        <v>190</v>
      </c>
      <c r="G488">
        <v>0</v>
      </c>
      <c r="H488" t="s">
        <v>631</v>
      </c>
      <c r="I488" t="s">
        <v>21618</v>
      </c>
      <c r="J488" t="s">
        <v>749</v>
      </c>
      <c r="K488" t="s">
        <v>634</v>
      </c>
      <c r="L488" t="s">
        <v>635</v>
      </c>
      <c r="M488" t="s">
        <v>21619</v>
      </c>
      <c r="N488" t="s">
        <v>634</v>
      </c>
      <c r="O488" t="s">
        <v>654</v>
      </c>
      <c r="P488" t="s">
        <v>22</v>
      </c>
      <c r="Q488" t="s">
        <v>655</v>
      </c>
      <c r="R488" t="s">
        <v>635</v>
      </c>
      <c r="S488" t="s">
        <v>21620</v>
      </c>
      <c r="T488" t="s">
        <v>21619</v>
      </c>
    </row>
    <row r="489" spans="1:20" x14ac:dyDescent="0.25">
      <c r="A489" t="s">
        <v>35</v>
      </c>
      <c r="B489" t="s">
        <v>36</v>
      </c>
      <c r="C489">
        <v>66.666666666666671</v>
      </c>
      <c r="D489">
        <v>3</v>
      </c>
      <c r="E489" t="s">
        <v>21617</v>
      </c>
      <c r="F489">
        <v>190</v>
      </c>
      <c r="G489">
        <v>0</v>
      </c>
      <c r="H489" t="s">
        <v>631</v>
      </c>
      <c r="I489" t="s">
        <v>21618</v>
      </c>
      <c r="J489" t="s">
        <v>749</v>
      </c>
      <c r="K489" t="s">
        <v>634</v>
      </c>
      <c r="L489" t="s">
        <v>635</v>
      </c>
      <c r="M489" t="s">
        <v>21619</v>
      </c>
      <c r="N489" t="s">
        <v>634</v>
      </c>
      <c r="O489" t="s">
        <v>654</v>
      </c>
      <c r="P489" t="s">
        <v>22</v>
      </c>
      <c r="Q489" t="s">
        <v>655</v>
      </c>
      <c r="R489" t="s">
        <v>635</v>
      </c>
      <c r="S489" t="s">
        <v>21620</v>
      </c>
      <c r="T489" t="s">
        <v>21619</v>
      </c>
    </row>
    <row r="490" spans="1:20" x14ac:dyDescent="0.25">
      <c r="A490" t="s">
        <v>35</v>
      </c>
      <c r="B490" t="s">
        <v>36</v>
      </c>
      <c r="C490">
        <v>66.666666666666671</v>
      </c>
      <c r="D490">
        <v>3</v>
      </c>
      <c r="E490" t="s">
        <v>21621</v>
      </c>
      <c r="F490">
        <v>200</v>
      </c>
      <c r="G490">
        <v>0</v>
      </c>
      <c r="H490" t="s">
        <v>703</v>
      </c>
      <c r="I490" t="s">
        <v>5150</v>
      </c>
      <c r="J490" t="s">
        <v>873</v>
      </c>
      <c r="K490" t="s">
        <v>634</v>
      </c>
      <c r="L490" t="s">
        <v>635</v>
      </c>
      <c r="M490" t="s">
        <v>21622</v>
      </c>
      <c r="N490" t="s">
        <v>634</v>
      </c>
      <c r="O490" t="s">
        <v>654</v>
      </c>
      <c r="P490" t="s">
        <v>22</v>
      </c>
      <c r="Q490" t="s">
        <v>655</v>
      </c>
      <c r="R490" t="s">
        <v>635</v>
      </c>
      <c r="S490" t="s">
        <v>21623</v>
      </c>
      <c r="T490" t="s">
        <v>21622</v>
      </c>
    </row>
    <row r="491" spans="1:20" x14ac:dyDescent="0.25">
      <c r="A491" t="s">
        <v>20</v>
      </c>
      <c r="B491" t="s">
        <v>21</v>
      </c>
      <c r="C491">
        <v>50</v>
      </c>
      <c r="D491">
        <v>1</v>
      </c>
      <c r="E491" t="s">
        <v>21621</v>
      </c>
      <c r="F491">
        <v>200</v>
      </c>
      <c r="G491">
        <v>0</v>
      </c>
      <c r="H491" t="s">
        <v>703</v>
      </c>
      <c r="I491" t="s">
        <v>5150</v>
      </c>
      <c r="J491" t="s">
        <v>873</v>
      </c>
      <c r="K491" t="s">
        <v>634</v>
      </c>
      <c r="L491" t="s">
        <v>635</v>
      </c>
      <c r="M491" t="s">
        <v>21622</v>
      </c>
      <c r="N491" t="s">
        <v>634</v>
      </c>
      <c r="O491" t="s">
        <v>654</v>
      </c>
      <c r="P491" t="s">
        <v>22</v>
      </c>
      <c r="Q491" t="s">
        <v>655</v>
      </c>
      <c r="R491" t="s">
        <v>635</v>
      </c>
      <c r="S491" t="s">
        <v>21623</v>
      </c>
      <c r="T491" t="s">
        <v>21622</v>
      </c>
    </row>
    <row r="492" spans="1:20" x14ac:dyDescent="0.25">
      <c r="A492" t="s">
        <v>23</v>
      </c>
      <c r="B492" t="s">
        <v>24</v>
      </c>
      <c r="C492">
        <v>50</v>
      </c>
      <c r="D492">
        <v>1</v>
      </c>
      <c r="E492" t="s">
        <v>21621</v>
      </c>
      <c r="F492">
        <v>200</v>
      </c>
      <c r="G492">
        <v>0</v>
      </c>
      <c r="H492" t="s">
        <v>703</v>
      </c>
      <c r="I492" t="s">
        <v>5150</v>
      </c>
      <c r="J492" t="s">
        <v>873</v>
      </c>
      <c r="K492" t="s">
        <v>634</v>
      </c>
      <c r="L492" t="s">
        <v>635</v>
      </c>
      <c r="M492" t="s">
        <v>21622</v>
      </c>
      <c r="N492" t="s">
        <v>634</v>
      </c>
      <c r="O492" t="s">
        <v>654</v>
      </c>
      <c r="P492" t="s">
        <v>22</v>
      </c>
      <c r="Q492" t="s">
        <v>655</v>
      </c>
      <c r="R492" t="s">
        <v>635</v>
      </c>
      <c r="S492" t="s">
        <v>21623</v>
      </c>
      <c r="T492" t="s">
        <v>21622</v>
      </c>
    </row>
    <row r="493" spans="1:20" x14ac:dyDescent="0.25">
      <c r="A493" t="s">
        <v>25</v>
      </c>
      <c r="B493" t="s">
        <v>26</v>
      </c>
      <c r="C493">
        <v>50</v>
      </c>
      <c r="D493">
        <v>1</v>
      </c>
      <c r="E493" t="s">
        <v>21621</v>
      </c>
      <c r="F493">
        <v>200</v>
      </c>
      <c r="G493">
        <v>0</v>
      </c>
      <c r="H493" t="s">
        <v>703</v>
      </c>
      <c r="I493" t="s">
        <v>5150</v>
      </c>
      <c r="J493" t="s">
        <v>873</v>
      </c>
      <c r="K493" t="s">
        <v>634</v>
      </c>
      <c r="L493" t="s">
        <v>635</v>
      </c>
      <c r="M493" t="s">
        <v>21622</v>
      </c>
      <c r="N493" t="s">
        <v>634</v>
      </c>
      <c r="O493" t="s">
        <v>654</v>
      </c>
      <c r="P493" t="s">
        <v>22</v>
      </c>
      <c r="Q493" t="s">
        <v>655</v>
      </c>
      <c r="R493" t="s">
        <v>635</v>
      </c>
      <c r="S493" t="s">
        <v>21623</v>
      </c>
      <c r="T493" t="s">
        <v>21622</v>
      </c>
    </row>
    <row r="494" spans="1:20" x14ac:dyDescent="0.25">
      <c r="A494" t="s">
        <v>20</v>
      </c>
      <c r="B494" t="s">
        <v>21</v>
      </c>
      <c r="C494">
        <v>50</v>
      </c>
      <c r="D494">
        <v>1</v>
      </c>
      <c r="E494" t="s">
        <v>21624</v>
      </c>
      <c r="F494">
        <v>100</v>
      </c>
      <c r="G494">
        <v>0</v>
      </c>
      <c r="H494" t="s">
        <v>703</v>
      </c>
      <c r="I494" t="s">
        <v>1854</v>
      </c>
      <c r="J494" t="s">
        <v>720</v>
      </c>
      <c r="K494" t="s">
        <v>634</v>
      </c>
      <c r="L494" t="s">
        <v>635</v>
      </c>
      <c r="M494" t="s">
        <v>21625</v>
      </c>
      <c r="N494" t="s">
        <v>634</v>
      </c>
      <c r="O494" t="s">
        <v>637</v>
      </c>
      <c r="P494" t="s">
        <v>22</v>
      </c>
      <c r="Q494" t="s">
        <v>638</v>
      </c>
      <c r="R494" t="s">
        <v>635</v>
      </c>
      <c r="S494" t="s">
        <v>21626</v>
      </c>
      <c r="T494" t="s">
        <v>21625</v>
      </c>
    </row>
    <row r="495" spans="1:20" x14ac:dyDescent="0.25">
      <c r="A495" t="s">
        <v>23</v>
      </c>
      <c r="B495" t="s">
        <v>24</v>
      </c>
      <c r="C495">
        <v>50</v>
      </c>
      <c r="D495">
        <v>1</v>
      </c>
      <c r="E495" t="s">
        <v>21624</v>
      </c>
      <c r="F495">
        <v>100</v>
      </c>
      <c r="G495">
        <v>0</v>
      </c>
      <c r="H495" t="s">
        <v>703</v>
      </c>
      <c r="I495" t="s">
        <v>1854</v>
      </c>
      <c r="J495" t="s">
        <v>720</v>
      </c>
      <c r="K495" t="s">
        <v>634</v>
      </c>
      <c r="L495" t="s">
        <v>635</v>
      </c>
      <c r="M495" t="s">
        <v>21625</v>
      </c>
      <c r="N495" t="s">
        <v>634</v>
      </c>
      <c r="O495" t="s">
        <v>637</v>
      </c>
      <c r="P495" t="s">
        <v>22</v>
      </c>
      <c r="Q495" t="s">
        <v>638</v>
      </c>
      <c r="R495" t="s">
        <v>635</v>
      </c>
      <c r="S495" t="s">
        <v>21626</v>
      </c>
      <c r="T495" t="s">
        <v>21625</v>
      </c>
    </row>
    <row r="496" spans="1:20" x14ac:dyDescent="0.25">
      <c r="A496" t="s">
        <v>25</v>
      </c>
      <c r="B496" t="s">
        <v>26</v>
      </c>
      <c r="C496">
        <v>50</v>
      </c>
      <c r="D496">
        <v>1</v>
      </c>
      <c r="E496" t="s">
        <v>21624</v>
      </c>
      <c r="F496">
        <v>100</v>
      </c>
      <c r="G496">
        <v>0</v>
      </c>
      <c r="H496" t="s">
        <v>703</v>
      </c>
      <c r="I496" t="s">
        <v>1854</v>
      </c>
      <c r="J496" t="s">
        <v>720</v>
      </c>
      <c r="K496" t="s">
        <v>634</v>
      </c>
      <c r="L496" t="s">
        <v>635</v>
      </c>
      <c r="M496" t="s">
        <v>21625</v>
      </c>
      <c r="N496" t="s">
        <v>634</v>
      </c>
      <c r="O496" t="s">
        <v>637</v>
      </c>
      <c r="P496" t="s">
        <v>22</v>
      </c>
      <c r="Q496" t="s">
        <v>638</v>
      </c>
      <c r="R496" t="s">
        <v>635</v>
      </c>
      <c r="S496" t="s">
        <v>21626</v>
      </c>
      <c r="T496" t="s">
        <v>21625</v>
      </c>
    </row>
    <row r="497" spans="1:20" x14ac:dyDescent="0.25">
      <c r="A497" t="s">
        <v>164</v>
      </c>
      <c r="B497" t="s">
        <v>165</v>
      </c>
      <c r="C497">
        <v>50</v>
      </c>
      <c r="D497">
        <v>6</v>
      </c>
      <c r="E497" t="s">
        <v>21627</v>
      </c>
      <c r="F497">
        <v>200</v>
      </c>
      <c r="G497">
        <v>0</v>
      </c>
      <c r="H497" t="s">
        <v>631</v>
      </c>
      <c r="I497" t="s">
        <v>1854</v>
      </c>
      <c r="J497" t="s">
        <v>720</v>
      </c>
      <c r="K497" t="s">
        <v>634</v>
      </c>
      <c r="L497" t="s">
        <v>635</v>
      </c>
      <c r="M497" t="s">
        <v>21628</v>
      </c>
      <c r="N497" t="s">
        <v>634</v>
      </c>
      <c r="O497" t="s">
        <v>637</v>
      </c>
      <c r="P497" t="s">
        <v>22</v>
      </c>
      <c r="Q497" t="s">
        <v>638</v>
      </c>
      <c r="R497" t="s">
        <v>635</v>
      </c>
      <c r="S497" t="s">
        <v>21629</v>
      </c>
      <c r="T497" t="s">
        <v>21625</v>
      </c>
    </row>
    <row r="498" spans="1:20" x14ac:dyDescent="0.25">
      <c r="A498" t="s">
        <v>164</v>
      </c>
      <c r="B498" t="s">
        <v>165</v>
      </c>
      <c r="C498">
        <v>33.333333333333336</v>
      </c>
      <c r="D498">
        <v>6</v>
      </c>
      <c r="E498" t="s">
        <v>21630</v>
      </c>
      <c r="F498">
        <v>200</v>
      </c>
      <c r="G498">
        <v>0</v>
      </c>
      <c r="H498" t="s">
        <v>631</v>
      </c>
      <c r="I498" t="s">
        <v>21631</v>
      </c>
      <c r="J498" t="s">
        <v>21632</v>
      </c>
      <c r="K498" t="s">
        <v>634</v>
      </c>
      <c r="L498" t="s">
        <v>635</v>
      </c>
      <c r="M498" t="s">
        <v>21633</v>
      </c>
      <c r="N498" t="s">
        <v>634</v>
      </c>
      <c r="O498" t="s">
        <v>654</v>
      </c>
      <c r="P498" t="s">
        <v>22</v>
      </c>
      <c r="Q498" t="s">
        <v>655</v>
      </c>
      <c r="R498" t="s">
        <v>635</v>
      </c>
      <c r="S498" t="s">
        <v>21634</v>
      </c>
      <c r="T498" t="s">
        <v>21635</v>
      </c>
    </row>
    <row r="499" spans="1:20" x14ac:dyDescent="0.25">
      <c r="A499" t="s">
        <v>20</v>
      </c>
      <c r="B499" t="s">
        <v>21</v>
      </c>
      <c r="C499">
        <v>50</v>
      </c>
      <c r="D499">
        <v>1</v>
      </c>
      <c r="E499" t="s">
        <v>21636</v>
      </c>
      <c r="F499">
        <v>100</v>
      </c>
      <c r="G499">
        <v>0</v>
      </c>
      <c r="H499" t="s">
        <v>703</v>
      </c>
      <c r="I499" t="s">
        <v>21637</v>
      </c>
      <c r="J499" t="s">
        <v>652</v>
      </c>
      <c r="K499" t="s">
        <v>634</v>
      </c>
      <c r="L499" t="s">
        <v>635</v>
      </c>
      <c r="M499" t="s">
        <v>21638</v>
      </c>
      <c r="N499" t="s">
        <v>634</v>
      </c>
      <c r="O499" t="s">
        <v>637</v>
      </c>
      <c r="P499" t="s">
        <v>22</v>
      </c>
      <c r="Q499" t="s">
        <v>638</v>
      </c>
      <c r="R499" t="s">
        <v>635</v>
      </c>
      <c r="S499" t="s">
        <v>21639</v>
      </c>
      <c r="T499" t="s">
        <v>21638</v>
      </c>
    </row>
    <row r="500" spans="1:20" x14ac:dyDescent="0.25">
      <c r="A500" t="s">
        <v>23</v>
      </c>
      <c r="B500" t="s">
        <v>24</v>
      </c>
      <c r="C500">
        <v>50</v>
      </c>
      <c r="D500">
        <v>1</v>
      </c>
      <c r="E500" t="s">
        <v>21636</v>
      </c>
      <c r="F500">
        <v>100</v>
      </c>
      <c r="G500">
        <v>0</v>
      </c>
      <c r="H500" t="s">
        <v>703</v>
      </c>
      <c r="I500" t="s">
        <v>21637</v>
      </c>
      <c r="J500" t="s">
        <v>652</v>
      </c>
      <c r="K500" t="s">
        <v>634</v>
      </c>
      <c r="L500" t="s">
        <v>635</v>
      </c>
      <c r="M500" t="s">
        <v>21638</v>
      </c>
      <c r="N500" t="s">
        <v>634</v>
      </c>
      <c r="O500" t="s">
        <v>637</v>
      </c>
      <c r="P500" t="s">
        <v>22</v>
      </c>
      <c r="Q500" t="s">
        <v>638</v>
      </c>
      <c r="R500" t="s">
        <v>635</v>
      </c>
      <c r="S500" t="s">
        <v>21639</v>
      </c>
      <c r="T500" t="s">
        <v>21638</v>
      </c>
    </row>
    <row r="501" spans="1:20" x14ac:dyDescent="0.25">
      <c r="A501" t="s">
        <v>25</v>
      </c>
      <c r="B501" t="s">
        <v>26</v>
      </c>
      <c r="C501">
        <v>50</v>
      </c>
      <c r="D501">
        <v>1</v>
      </c>
      <c r="E501" t="s">
        <v>21636</v>
      </c>
      <c r="F501">
        <v>100</v>
      </c>
      <c r="G501">
        <v>0</v>
      </c>
      <c r="H501" t="s">
        <v>703</v>
      </c>
      <c r="I501" t="s">
        <v>21637</v>
      </c>
      <c r="J501" t="s">
        <v>652</v>
      </c>
      <c r="K501" t="s">
        <v>634</v>
      </c>
      <c r="L501" t="s">
        <v>635</v>
      </c>
      <c r="M501" t="s">
        <v>21638</v>
      </c>
      <c r="N501" t="s">
        <v>634</v>
      </c>
      <c r="O501" t="s">
        <v>637</v>
      </c>
      <c r="P501" t="s">
        <v>22</v>
      </c>
      <c r="Q501" t="s">
        <v>638</v>
      </c>
      <c r="R501" t="s">
        <v>635</v>
      </c>
      <c r="S501" t="s">
        <v>21639</v>
      </c>
      <c r="T501" t="s">
        <v>21638</v>
      </c>
    </row>
    <row r="502" spans="1:20" x14ac:dyDescent="0.25">
      <c r="A502" t="s">
        <v>164</v>
      </c>
      <c r="B502" t="s">
        <v>165</v>
      </c>
      <c r="C502">
        <v>33.333333333333336</v>
      </c>
      <c r="D502">
        <v>3</v>
      </c>
      <c r="E502" t="s">
        <v>21640</v>
      </c>
      <c r="F502">
        <v>100</v>
      </c>
      <c r="G502">
        <v>0</v>
      </c>
      <c r="H502" t="s">
        <v>631</v>
      </c>
      <c r="I502" t="s">
        <v>21641</v>
      </c>
      <c r="J502" t="s">
        <v>21642</v>
      </c>
      <c r="K502" t="s">
        <v>634</v>
      </c>
      <c r="L502" t="s">
        <v>635</v>
      </c>
      <c r="M502" t="s">
        <v>21643</v>
      </c>
      <c r="N502" t="s">
        <v>634</v>
      </c>
      <c r="O502" t="s">
        <v>637</v>
      </c>
      <c r="P502" t="s">
        <v>22</v>
      </c>
      <c r="Q502" t="s">
        <v>638</v>
      </c>
      <c r="R502" t="s">
        <v>635</v>
      </c>
      <c r="S502" t="s">
        <v>21644</v>
      </c>
      <c r="T502" t="s">
        <v>21643</v>
      </c>
    </row>
    <row r="503" spans="1:20" x14ac:dyDescent="0.25">
      <c r="A503" t="s">
        <v>20</v>
      </c>
      <c r="B503" t="s">
        <v>21</v>
      </c>
      <c r="C503">
        <v>50</v>
      </c>
      <c r="D503">
        <v>1</v>
      </c>
      <c r="E503" t="s">
        <v>21645</v>
      </c>
      <c r="F503">
        <v>138</v>
      </c>
      <c r="G503">
        <v>38</v>
      </c>
      <c r="H503" t="s">
        <v>703</v>
      </c>
      <c r="I503" t="s">
        <v>21646</v>
      </c>
      <c r="J503" t="s">
        <v>4592</v>
      </c>
      <c r="K503" t="s">
        <v>634</v>
      </c>
      <c r="L503" t="s">
        <v>635</v>
      </c>
      <c r="M503" t="s">
        <v>21647</v>
      </c>
      <c r="N503" t="s">
        <v>634</v>
      </c>
      <c r="O503" t="s">
        <v>637</v>
      </c>
      <c r="P503" t="s">
        <v>22</v>
      </c>
      <c r="Q503" t="s">
        <v>638</v>
      </c>
      <c r="R503" t="s">
        <v>635</v>
      </c>
      <c r="S503" t="s">
        <v>21648</v>
      </c>
      <c r="T503" t="s">
        <v>21647</v>
      </c>
    </row>
    <row r="504" spans="1:20" x14ac:dyDescent="0.25">
      <c r="A504" t="s">
        <v>23</v>
      </c>
      <c r="B504" t="s">
        <v>24</v>
      </c>
      <c r="C504">
        <v>50</v>
      </c>
      <c r="D504">
        <v>1</v>
      </c>
      <c r="E504" t="s">
        <v>21645</v>
      </c>
      <c r="F504">
        <v>138</v>
      </c>
      <c r="G504">
        <v>38</v>
      </c>
      <c r="H504" t="s">
        <v>703</v>
      </c>
      <c r="I504" t="s">
        <v>21646</v>
      </c>
      <c r="J504" t="s">
        <v>4592</v>
      </c>
      <c r="K504" t="s">
        <v>634</v>
      </c>
      <c r="L504" t="s">
        <v>635</v>
      </c>
      <c r="M504" t="s">
        <v>21647</v>
      </c>
      <c r="N504" t="s">
        <v>634</v>
      </c>
      <c r="O504" t="s">
        <v>637</v>
      </c>
      <c r="P504" t="s">
        <v>22</v>
      </c>
      <c r="Q504" t="s">
        <v>638</v>
      </c>
      <c r="R504" t="s">
        <v>635</v>
      </c>
      <c r="S504" t="s">
        <v>21648</v>
      </c>
      <c r="T504" t="s">
        <v>21647</v>
      </c>
    </row>
    <row r="505" spans="1:20" x14ac:dyDescent="0.25">
      <c r="A505" t="s">
        <v>25</v>
      </c>
      <c r="B505" t="s">
        <v>26</v>
      </c>
      <c r="C505">
        <v>50</v>
      </c>
      <c r="D505">
        <v>1</v>
      </c>
      <c r="E505" t="s">
        <v>21645</v>
      </c>
      <c r="F505">
        <v>138</v>
      </c>
      <c r="G505">
        <v>38</v>
      </c>
      <c r="H505" t="s">
        <v>703</v>
      </c>
      <c r="I505" t="s">
        <v>21646</v>
      </c>
      <c r="J505" t="s">
        <v>4592</v>
      </c>
      <c r="K505" t="s">
        <v>634</v>
      </c>
      <c r="L505" t="s">
        <v>635</v>
      </c>
      <c r="M505" t="s">
        <v>21647</v>
      </c>
      <c r="N505" t="s">
        <v>634</v>
      </c>
      <c r="O505" t="s">
        <v>637</v>
      </c>
      <c r="P505" t="s">
        <v>22</v>
      </c>
      <c r="Q505" t="s">
        <v>638</v>
      </c>
      <c r="R505" t="s">
        <v>635</v>
      </c>
      <c r="S505" t="s">
        <v>21648</v>
      </c>
      <c r="T505" t="s">
        <v>21647</v>
      </c>
    </row>
    <row r="506" spans="1:20" x14ac:dyDescent="0.25">
      <c r="A506" t="s">
        <v>20</v>
      </c>
      <c r="B506" t="s">
        <v>21</v>
      </c>
      <c r="C506">
        <v>50</v>
      </c>
      <c r="D506">
        <v>1</v>
      </c>
      <c r="E506" t="s">
        <v>21649</v>
      </c>
      <c r="F506">
        <v>100</v>
      </c>
      <c r="G506">
        <v>0</v>
      </c>
      <c r="H506" t="s">
        <v>703</v>
      </c>
      <c r="I506" t="s">
        <v>21650</v>
      </c>
      <c r="J506" t="s">
        <v>1081</v>
      </c>
      <c r="K506" t="s">
        <v>634</v>
      </c>
      <c r="L506" t="s">
        <v>635</v>
      </c>
      <c r="M506" t="s">
        <v>21651</v>
      </c>
      <c r="N506" t="s">
        <v>634</v>
      </c>
      <c r="O506" t="s">
        <v>637</v>
      </c>
      <c r="P506" t="s">
        <v>22</v>
      </c>
      <c r="Q506" t="s">
        <v>638</v>
      </c>
      <c r="R506" t="s">
        <v>635</v>
      </c>
      <c r="S506" t="s">
        <v>21652</v>
      </c>
      <c r="T506" t="s">
        <v>21651</v>
      </c>
    </row>
    <row r="507" spans="1:20" x14ac:dyDescent="0.25">
      <c r="A507" t="s">
        <v>23</v>
      </c>
      <c r="B507" t="s">
        <v>24</v>
      </c>
      <c r="C507">
        <v>50</v>
      </c>
      <c r="D507">
        <v>1</v>
      </c>
      <c r="E507" t="s">
        <v>21649</v>
      </c>
      <c r="F507">
        <v>100</v>
      </c>
      <c r="G507">
        <v>0</v>
      </c>
      <c r="H507" t="s">
        <v>703</v>
      </c>
      <c r="I507" t="s">
        <v>21650</v>
      </c>
      <c r="J507" t="s">
        <v>1081</v>
      </c>
      <c r="K507" t="s">
        <v>634</v>
      </c>
      <c r="L507" t="s">
        <v>635</v>
      </c>
      <c r="M507" t="s">
        <v>21651</v>
      </c>
      <c r="N507" t="s">
        <v>634</v>
      </c>
      <c r="O507" t="s">
        <v>637</v>
      </c>
      <c r="P507" t="s">
        <v>22</v>
      </c>
      <c r="Q507" t="s">
        <v>638</v>
      </c>
      <c r="R507" t="s">
        <v>635</v>
      </c>
      <c r="S507" t="s">
        <v>21652</v>
      </c>
      <c r="T507" t="s">
        <v>21651</v>
      </c>
    </row>
    <row r="508" spans="1:20" x14ac:dyDescent="0.25">
      <c r="A508" t="s">
        <v>25</v>
      </c>
      <c r="B508" t="s">
        <v>26</v>
      </c>
      <c r="C508">
        <v>50</v>
      </c>
      <c r="D508">
        <v>1</v>
      </c>
      <c r="E508" t="s">
        <v>21649</v>
      </c>
      <c r="F508">
        <v>100</v>
      </c>
      <c r="G508">
        <v>0</v>
      </c>
      <c r="H508" t="s">
        <v>703</v>
      </c>
      <c r="I508" t="s">
        <v>21650</v>
      </c>
      <c r="J508" t="s">
        <v>1081</v>
      </c>
      <c r="K508" t="s">
        <v>634</v>
      </c>
      <c r="L508" t="s">
        <v>635</v>
      </c>
      <c r="M508" t="s">
        <v>21651</v>
      </c>
      <c r="N508" t="s">
        <v>634</v>
      </c>
      <c r="O508" t="s">
        <v>637</v>
      </c>
      <c r="P508" t="s">
        <v>22</v>
      </c>
      <c r="Q508" t="s">
        <v>638</v>
      </c>
      <c r="R508" t="s">
        <v>635</v>
      </c>
      <c r="S508" t="s">
        <v>21652</v>
      </c>
      <c r="T508" t="s">
        <v>21651</v>
      </c>
    </row>
    <row r="509" spans="1:20" x14ac:dyDescent="0.25">
      <c r="A509" t="s">
        <v>164</v>
      </c>
      <c r="B509" t="s">
        <v>165</v>
      </c>
      <c r="C509">
        <v>33.333333333333336</v>
      </c>
      <c r="D509">
        <v>3</v>
      </c>
      <c r="E509" t="s">
        <v>21653</v>
      </c>
      <c r="F509">
        <v>100</v>
      </c>
      <c r="G509">
        <v>0</v>
      </c>
      <c r="H509" t="s">
        <v>631</v>
      </c>
      <c r="I509" t="s">
        <v>21654</v>
      </c>
      <c r="J509" t="s">
        <v>652</v>
      </c>
      <c r="K509" t="s">
        <v>634</v>
      </c>
      <c r="L509" t="s">
        <v>635</v>
      </c>
      <c r="M509" t="s">
        <v>21655</v>
      </c>
      <c r="N509" t="s">
        <v>634</v>
      </c>
      <c r="O509" t="s">
        <v>637</v>
      </c>
      <c r="P509" t="s">
        <v>22</v>
      </c>
      <c r="Q509" t="s">
        <v>638</v>
      </c>
      <c r="R509" t="s">
        <v>635</v>
      </c>
      <c r="S509" t="s">
        <v>21656</v>
      </c>
      <c r="T509" t="s">
        <v>21657</v>
      </c>
    </row>
    <row r="510" spans="1:20" x14ac:dyDescent="0.25">
      <c r="A510" t="s">
        <v>164</v>
      </c>
      <c r="B510" t="s">
        <v>165</v>
      </c>
      <c r="C510">
        <v>50</v>
      </c>
      <c r="D510">
        <v>6</v>
      </c>
      <c r="E510" t="s">
        <v>21658</v>
      </c>
      <c r="F510">
        <v>200</v>
      </c>
      <c r="G510">
        <v>0</v>
      </c>
      <c r="H510" t="s">
        <v>631</v>
      </c>
      <c r="I510" t="s">
        <v>21659</v>
      </c>
      <c r="J510" t="s">
        <v>705</v>
      </c>
      <c r="K510" t="s">
        <v>634</v>
      </c>
      <c r="L510" t="s">
        <v>635</v>
      </c>
      <c r="M510" t="s">
        <v>21655</v>
      </c>
      <c r="N510" t="s">
        <v>634</v>
      </c>
      <c r="O510" t="s">
        <v>637</v>
      </c>
      <c r="P510" t="s">
        <v>22</v>
      </c>
      <c r="Q510" t="s">
        <v>638</v>
      </c>
      <c r="R510" t="s">
        <v>635</v>
      </c>
      <c r="S510" t="s">
        <v>21660</v>
      </c>
      <c r="T510" t="s">
        <v>21657</v>
      </c>
    </row>
    <row r="511" spans="1:20" x14ac:dyDescent="0.25">
      <c r="A511" t="s">
        <v>20</v>
      </c>
      <c r="B511" t="s">
        <v>21</v>
      </c>
      <c r="C511">
        <v>50</v>
      </c>
      <c r="D511">
        <v>1</v>
      </c>
      <c r="E511" t="s">
        <v>21661</v>
      </c>
      <c r="F511">
        <v>100</v>
      </c>
      <c r="G511">
        <v>0</v>
      </c>
      <c r="H511" t="s">
        <v>631</v>
      </c>
      <c r="I511" t="s">
        <v>21662</v>
      </c>
      <c r="J511" t="s">
        <v>1898</v>
      </c>
      <c r="K511" t="s">
        <v>634</v>
      </c>
      <c r="L511" t="s">
        <v>635</v>
      </c>
      <c r="M511" t="s">
        <v>21663</v>
      </c>
      <c r="N511" t="s">
        <v>634</v>
      </c>
      <c r="O511" t="s">
        <v>654</v>
      </c>
      <c r="P511" t="s">
        <v>22</v>
      </c>
      <c r="Q511" t="s">
        <v>655</v>
      </c>
      <c r="R511" t="s">
        <v>635</v>
      </c>
      <c r="S511" t="s">
        <v>21664</v>
      </c>
      <c r="T511" t="s">
        <v>21663</v>
      </c>
    </row>
    <row r="512" spans="1:20" x14ac:dyDescent="0.25">
      <c r="A512" t="s">
        <v>23</v>
      </c>
      <c r="B512" t="s">
        <v>24</v>
      </c>
      <c r="C512">
        <v>50</v>
      </c>
      <c r="D512">
        <v>1</v>
      </c>
      <c r="E512" t="s">
        <v>21661</v>
      </c>
      <c r="F512">
        <v>100</v>
      </c>
      <c r="G512">
        <v>0</v>
      </c>
      <c r="H512" t="s">
        <v>631</v>
      </c>
      <c r="I512" t="s">
        <v>21662</v>
      </c>
      <c r="J512" t="s">
        <v>1898</v>
      </c>
      <c r="K512" t="s">
        <v>634</v>
      </c>
      <c r="L512" t="s">
        <v>635</v>
      </c>
      <c r="M512" t="s">
        <v>21663</v>
      </c>
      <c r="N512" t="s">
        <v>634</v>
      </c>
      <c r="O512" t="s">
        <v>654</v>
      </c>
      <c r="P512" t="s">
        <v>22</v>
      </c>
      <c r="Q512" t="s">
        <v>655</v>
      </c>
      <c r="R512" t="s">
        <v>635</v>
      </c>
      <c r="S512" t="s">
        <v>21664</v>
      </c>
      <c r="T512" t="s">
        <v>21663</v>
      </c>
    </row>
    <row r="513" spans="1:20" x14ac:dyDescent="0.25">
      <c r="A513" t="s">
        <v>25</v>
      </c>
      <c r="B513" t="s">
        <v>26</v>
      </c>
      <c r="C513">
        <v>50</v>
      </c>
      <c r="D513">
        <v>1</v>
      </c>
      <c r="E513" t="s">
        <v>21661</v>
      </c>
      <c r="F513">
        <v>100</v>
      </c>
      <c r="G513">
        <v>0</v>
      </c>
      <c r="H513" t="s">
        <v>631</v>
      </c>
      <c r="I513" t="s">
        <v>21662</v>
      </c>
      <c r="J513" t="s">
        <v>1898</v>
      </c>
      <c r="K513" t="s">
        <v>634</v>
      </c>
      <c r="L513" t="s">
        <v>635</v>
      </c>
      <c r="M513" t="s">
        <v>21663</v>
      </c>
      <c r="N513" t="s">
        <v>634</v>
      </c>
      <c r="O513" t="s">
        <v>654</v>
      </c>
      <c r="P513" t="s">
        <v>22</v>
      </c>
      <c r="Q513" t="s">
        <v>655</v>
      </c>
      <c r="R513" t="s">
        <v>635</v>
      </c>
      <c r="S513" t="s">
        <v>21664</v>
      </c>
      <c r="T513" t="s">
        <v>21663</v>
      </c>
    </row>
    <row r="514" spans="1:20" x14ac:dyDescent="0.25">
      <c r="A514" t="s">
        <v>164</v>
      </c>
      <c r="B514" t="s">
        <v>165</v>
      </c>
      <c r="C514">
        <v>33.333333333333336</v>
      </c>
      <c r="D514">
        <v>3</v>
      </c>
      <c r="E514" t="s">
        <v>21665</v>
      </c>
      <c r="F514">
        <v>100</v>
      </c>
      <c r="G514">
        <v>0</v>
      </c>
      <c r="H514" t="s">
        <v>631</v>
      </c>
      <c r="I514" t="s">
        <v>21666</v>
      </c>
      <c r="J514" t="s">
        <v>1244</v>
      </c>
      <c r="K514" t="s">
        <v>634</v>
      </c>
      <c r="L514" t="s">
        <v>635</v>
      </c>
      <c r="M514" t="s">
        <v>21667</v>
      </c>
      <c r="N514" t="s">
        <v>634</v>
      </c>
      <c r="O514" t="s">
        <v>637</v>
      </c>
      <c r="P514" t="s">
        <v>22</v>
      </c>
      <c r="Q514" t="s">
        <v>638</v>
      </c>
      <c r="R514" t="s">
        <v>635</v>
      </c>
      <c r="S514" t="s">
        <v>21668</v>
      </c>
      <c r="T514" t="s">
        <v>21667</v>
      </c>
    </row>
    <row r="515" spans="1:20" x14ac:dyDescent="0.25">
      <c r="A515" t="s">
        <v>20</v>
      </c>
      <c r="B515" t="s">
        <v>21</v>
      </c>
      <c r="C515">
        <v>50</v>
      </c>
      <c r="D515">
        <v>1</v>
      </c>
      <c r="E515" t="s">
        <v>21669</v>
      </c>
      <c r="F515">
        <v>100</v>
      </c>
      <c r="G515">
        <v>0</v>
      </c>
      <c r="H515" t="s">
        <v>631</v>
      </c>
      <c r="I515" t="s">
        <v>21670</v>
      </c>
      <c r="J515" t="s">
        <v>749</v>
      </c>
      <c r="K515" t="s">
        <v>634</v>
      </c>
      <c r="L515" t="s">
        <v>635</v>
      </c>
      <c r="M515" t="s">
        <v>21671</v>
      </c>
      <c r="N515" t="s">
        <v>634</v>
      </c>
      <c r="O515" t="s">
        <v>654</v>
      </c>
      <c r="P515" t="s">
        <v>22</v>
      </c>
      <c r="Q515" t="s">
        <v>655</v>
      </c>
      <c r="R515" t="s">
        <v>635</v>
      </c>
      <c r="S515" t="s">
        <v>21672</v>
      </c>
      <c r="T515" t="s">
        <v>21671</v>
      </c>
    </row>
    <row r="516" spans="1:20" x14ac:dyDescent="0.25">
      <c r="A516" t="s">
        <v>23</v>
      </c>
      <c r="B516" t="s">
        <v>24</v>
      </c>
      <c r="C516">
        <v>50</v>
      </c>
      <c r="D516">
        <v>1</v>
      </c>
      <c r="E516" t="s">
        <v>21669</v>
      </c>
      <c r="F516">
        <v>100</v>
      </c>
      <c r="G516">
        <v>0</v>
      </c>
      <c r="H516" t="s">
        <v>631</v>
      </c>
      <c r="I516" t="s">
        <v>21670</v>
      </c>
      <c r="J516" t="s">
        <v>749</v>
      </c>
      <c r="K516" t="s">
        <v>634</v>
      </c>
      <c r="L516" t="s">
        <v>635</v>
      </c>
      <c r="M516" t="s">
        <v>21671</v>
      </c>
      <c r="N516" t="s">
        <v>634</v>
      </c>
      <c r="O516" t="s">
        <v>654</v>
      </c>
      <c r="P516" t="s">
        <v>22</v>
      </c>
      <c r="Q516" t="s">
        <v>655</v>
      </c>
      <c r="R516" t="s">
        <v>635</v>
      </c>
      <c r="S516" t="s">
        <v>21672</v>
      </c>
      <c r="T516" t="s">
        <v>21671</v>
      </c>
    </row>
    <row r="517" spans="1:20" x14ac:dyDescent="0.25">
      <c r="A517" t="s">
        <v>25</v>
      </c>
      <c r="B517" t="s">
        <v>26</v>
      </c>
      <c r="C517">
        <v>50</v>
      </c>
      <c r="D517">
        <v>1</v>
      </c>
      <c r="E517" t="s">
        <v>21669</v>
      </c>
      <c r="F517">
        <v>100</v>
      </c>
      <c r="G517">
        <v>0</v>
      </c>
      <c r="H517" t="s">
        <v>631</v>
      </c>
      <c r="I517" t="s">
        <v>21670</v>
      </c>
      <c r="J517" t="s">
        <v>749</v>
      </c>
      <c r="K517" t="s">
        <v>634</v>
      </c>
      <c r="L517" t="s">
        <v>635</v>
      </c>
      <c r="M517" t="s">
        <v>21671</v>
      </c>
      <c r="N517" t="s">
        <v>634</v>
      </c>
      <c r="O517" t="s">
        <v>654</v>
      </c>
      <c r="P517" t="s">
        <v>22</v>
      </c>
      <c r="Q517" t="s">
        <v>655</v>
      </c>
      <c r="R517" t="s">
        <v>635</v>
      </c>
      <c r="S517" t="s">
        <v>21672</v>
      </c>
      <c r="T517" t="s">
        <v>21671</v>
      </c>
    </row>
    <row r="518" spans="1:20" x14ac:dyDescent="0.25">
      <c r="A518" t="s">
        <v>39</v>
      </c>
      <c r="B518" t="s">
        <v>44</v>
      </c>
      <c r="C518">
        <v>78.5</v>
      </c>
      <c r="D518">
        <v>2</v>
      </c>
      <c r="E518" t="s">
        <v>21673</v>
      </c>
      <c r="F518">
        <v>733</v>
      </c>
      <c r="G518">
        <v>0</v>
      </c>
      <c r="H518" t="s">
        <v>641</v>
      </c>
      <c r="I518" t="s">
        <v>672</v>
      </c>
      <c r="J518" t="s">
        <v>673</v>
      </c>
      <c r="K518" t="s">
        <v>674</v>
      </c>
      <c r="L518" t="s">
        <v>675</v>
      </c>
      <c r="M518" t="s">
        <v>21667</v>
      </c>
      <c r="N518" t="s">
        <v>634</v>
      </c>
      <c r="O518" t="s">
        <v>894</v>
      </c>
      <c r="P518" t="s">
        <v>43</v>
      </c>
      <c r="Q518" t="s">
        <v>648</v>
      </c>
      <c r="R518" t="s">
        <v>635</v>
      </c>
      <c r="S518" t="s">
        <v>21674</v>
      </c>
      <c r="T518" t="s">
        <v>21675</v>
      </c>
    </row>
    <row r="519" spans="1:20" x14ac:dyDescent="0.25">
      <c r="A519" t="s">
        <v>39</v>
      </c>
      <c r="B519" t="s">
        <v>44</v>
      </c>
      <c r="C519">
        <v>72</v>
      </c>
      <c r="D519">
        <v>4</v>
      </c>
      <c r="E519" t="s">
        <v>21673</v>
      </c>
      <c r="F519">
        <v>733</v>
      </c>
      <c r="G519">
        <v>0</v>
      </c>
      <c r="H519" t="s">
        <v>641</v>
      </c>
      <c r="I519" t="s">
        <v>672</v>
      </c>
      <c r="J519" t="s">
        <v>673</v>
      </c>
      <c r="K519" t="s">
        <v>674</v>
      </c>
      <c r="L519" t="s">
        <v>675</v>
      </c>
      <c r="M519" t="s">
        <v>21667</v>
      </c>
      <c r="N519" t="s">
        <v>634</v>
      </c>
      <c r="O519" t="s">
        <v>894</v>
      </c>
      <c r="P519" t="s">
        <v>43</v>
      </c>
      <c r="Q519" t="s">
        <v>648</v>
      </c>
      <c r="R519" t="s">
        <v>635</v>
      </c>
      <c r="S519" t="s">
        <v>21674</v>
      </c>
      <c r="T519" t="s">
        <v>21675</v>
      </c>
    </row>
    <row r="520" spans="1:20" x14ac:dyDescent="0.25">
      <c r="A520" t="s">
        <v>39</v>
      </c>
      <c r="B520" t="s">
        <v>44</v>
      </c>
      <c r="C520">
        <v>72</v>
      </c>
      <c r="D520">
        <v>4</v>
      </c>
      <c r="E520" t="s">
        <v>21673</v>
      </c>
      <c r="F520">
        <v>733</v>
      </c>
      <c r="G520">
        <v>0</v>
      </c>
      <c r="H520" t="s">
        <v>641</v>
      </c>
      <c r="I520" t="s">
        <v>672</v>
      </c>
      <c r="J520" t="s">
        <v>673</v>
      </c>
      <c r="K520" t="s">
        <v>674</v>
      </c>
      <c r="L520" t="s">
        <v>675</v>
      </c>
      <c r="M520" t="s">
        <v>21667</v>
      </c>
      <c r="N520" t="s">
        <v>634</v>
      </c>
      <c r="O520" t="s">
        <v>894</v>
      </c>
      <c r="P520" t="s">
        <v>43</v>
      </c>
      <c r="Q520" t="s">
        <v>648</v>
      </c>
      <c r="R520" t="s">
        <v>635</v>
      </c>
      <c r="S520" t="s">
        <v>21674</v>
      </c>
      <c r="T520" t="s">
        <v>21675</v>
      </c>
    </row>
    <row r="521" spans="1:20" x14ac:dyDescent="0.25">
      <c r="A521" t="s">
        <v>20</v>
      </c>
      <c r="B521" t="s">
        <v>21</v>
      </c>
      <c r="C521">
        <v>50</v>
      </c>
      <c r="D521">
        <v>1</v>
      </c>
      <c r="E521" t="s">
        <v>21676</v>
      </c>
      <c r="F521">
        <v>129</v>
      </c>
      <c r="G521">
        <v>29</v>
      </c>
      <c r="H521" t="s">
        <v>703</v>
      </c>
      <c r="I521" t="s">
        <v>21677</v>
      </c>
      <c r="J521" t="s">
        <v>917</v>
      </c>
      <c r="K521" t="s">
        <v>634</v>
      </c>
      <c r="L521" t="s">
        <v>635</v>
      </c>
      <c r="M521" t="s">
        <v>21678</v>
      </c>
      <c r="N521" t="s">
        <v>634</v>
      </c>
      <c r="O521" t="s">
        <v>637</v>
      </c>
      <c r="P521" t="s">
        <v>22</v>
      </c>
      <c r="Q521" t="s">
        <v>638</v>
      </c>
      <c r="R521" t="s">
        <v>635</v>
      </c>
      <c r="S521" t="s">
        <v>21679</v>
      </c>
      <c r="T521" t="s">
        <v>21678</v>
      </c>
    </row>
    <row r="522" spans="1:20" x14ac:dyDescent="0.25">
      <c r="A522" t="s">
        <v>23</v>
      </c>
      <c r="B522" t="s">
        <v>24</v>
      </c>
      <c r="C522">
        <v>50</v>
      </c>
      <c r="D522">
        <v>1</v>
      </c>
      <c r="E522" t="s">
        <v>21676</v>
      </c>
      <c r="F522">
        <v>129</v>
      </c>
      <c r="G522">
        <v>29</v>
      </c>
      <c r="H522" t="s">
        <v>703</v>
      </c>
      <c r="I522" t="s">
        <v>21677</v>
      </c>
      <c r="J522" t="s">
        <v>917</v>
      </c>
      <c r="K522" t="s">
        <v>634</v>
      </c>
      <c r="L522" t="s">
        <v>635</v>
      </c>
      <c r="M522" t="s">
        <v>21678</v>
      </c>
      <c r="N522" t="s">
        <v>634</v>
      </c>
      <c r="O522" t="s">
        <v>637</v>
      </c>
      <c r="P522" t="s">
        <v>22</v>
      </c>
      <c r="Q522" t="s">
        <v>638</v>
      </c>
      <c r="R522" t="s">
        <v>635</v>
      </c>
      <c r="S522" t="s">
        <v>21679</v>
      </c>
      <c r="T522" t="s">
        <v>21678</v>
      </c>
    </row>
    <row r="523" spans="1:20" x14ac:dyDescent="0.25">
      <c r="A523" t="s">
        <v>25</v>
      </c>
      <c r="B523" t="s">
        <v>26</v>
      </c>
      <c r="C523">
        <v>50</v>
      </c>
      <c r="D523">
        <v>1</v>
      </c>
      <c r="E523" t="s">
        <v>21676</v>
      </c>
      <c r="F523">
        <v>129</v>
      </c>
      <c r="G523">
        <v>29</v>
      </c>
      <c r="H523" t="s">
        <v>703</v>
      </c>
      <c r="I523" t="s">
        <v>21677</v>
      </c>
      <c r="J523" t="s">
        <v>917</v>
      </c>
      <c r="K523" t="s">
        <v>634</v>
      </c>
      <c r="L523" t="s">
        <v>635</v>
      </c>
      <c r="M523" t="s">
        <v>21678</v>
      </c>
      <c r="N523" t="s">
        <v>634</v>
      </c>
      <c r="O523" t="s">
        <v>637</v>
      </c>
      <c r="P523" t="s">
        <v>22</v>
      </c>
      <c r="Q523" t="s">
        <v>638</v>
      </c>
      <c r="R523" t="s">
        <v>635</v>
      </c>
      <c r="S523" t="s">
        <v>21679</v>
      </c>
      <c r="T523" t="s">
        <v>21678</v>
      </c>
    </row>
    <row r="524" spans="1:20" x14ac:dyDescent="0.25">
      <c r="A524" t="s">
        <v>25</v>
      </c>
      <c r="B524" t="s">
        <v>26</v>
      </c>
      <c r="C524">
        <v>44</v>
      </c>
      <c r="D524">
        <v>1</v>
      </c>
      <c r="E524" t="s">
        <v>21680</v>
      </c>
      <c r="F524">
        <v>151</v>
      </c>
      <c r="G524">
        <v>29</v>
      </c>
      <c r="H524" t="s">
        <v>641</v>
      </c>
      <c r="I524" t="s">
        <v>937</v>
      </c>
      <c r="J524" t="s">
        <v>21681</v>
      </c>
      <c r="K524" t="s">
        <v>8079</v>
      </c>
      <c r="L524" t="s">
        <v>2132</v>
      </c>
      <c r="M524" t="s">
        <v>21682</v>
      </c>
      <c r="N524" t="s">
        <v>634</v>
      </c>
      <c r="O524" t="s">
        <v>894</v>
      </c>
      <c r="P524" t="s">
        <v>43</v>
      </c>
      <c r="Q524" t="s">
        <v>648</v>
      </c>
      <c r="R524" t="s">
        <v>635</v>
      </c>
      <c r="S524" t="s">
        <v>21683</v>
      </c>
      <c r="T524" t="s">
        <v>21682</v>
      </c>
    </row>
    <row r="525" spans="1:20" x14ac:dyDescent="0.25">
      <c r="A525" t="s">
        <v>118</v>
      </c>
      <c r="B525" t="s">
        <v>91</v>
      </c>
      <c r="C525">
        <v>78</v>
      </c>
      <c r="D525">
        <v>1</v>
      </c>
      <c r="E525" t="s">
        <v>21680</v>
      </c>
      <c r="F525">
        <v>151</v>
      </c>
      <c r="G525">
        <v>29</v>
      </c>
      <c r="H525" t="s">
        <v>641</v>
      </c>
      <c r="I525" t="s">
        <v>937</v>
      </c>
      <c r="J525" t="s">
        <v>21681</v>
      </c>
      <c r="K525" t="s">
        <v>8079</v>
      </c>
      <c r="L525" t="s">
        <v>2132</v>
      </c>
      <c r="M525" t="s">
        <v>21682</v>
      </c>
      <c r="N525" t="s">
        <v>634</v>
      </c>
      <c r="O525" t="s">
        <v>894</v>
      </c>
      <c r="P525" t="s">
        <v>43</v>
      </c>
      <c r="Q525" t="s">
        <v>648</v>
      </c>
      <c r="R525" t="s">
        <v>635</v>
      </c>
      <c r="S525" t="s">
        <v>21683</v>
      </c>
      <c r="T525" t="s">
        <v>21682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FEE0-677F-4720-BDE9-D436A564DA69}">
  <sheetPr>
    <tabColor rgb="FFFF6699"/>
    <pageSetUpPr fitToPage="1"/>
  </sheetPr>
  <dimension ref="A1:V390"/>
  <sheetViews>
    <sheetView zoomScale="70" zoomScaleNormal="70" workbookViewId="0">
      <pane xSplit="2" ySplit="1" topLeftCell="S20" activePane="bottomRight" state="frozen"/>
      <selection activeCell="S16" sqref="S16"/>
      <selection pane="topRight" activeCell="S16" sqref="S16"/>
      <selection pane="bottomLeft" activeCell="S16" sqref="S16"/>
      <selection pane="bottomRight" activeCell="U358" sqref="U358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84" t="s">
        <v>1893</v>
      </c>
      <c r="V1" t="s">
        <v>1895</v>
      </c>
    </row>
    <row r="2" spans="1:22" x14ac:dyDescent="0.25">
      <c r="A2" t="s">
        <v>39</v>
      </c>
      <c r="B2" t="s">
        <v>44</v>
      </c>
      <c r="C2">
        <v>80</v>
      </c>
      <c r="D2">
        <v>1</v>
      </c>
      <c r="E2" t="s">
        <v>22308</v>
      </c>
      <c r="F2">
        <v>368</v>
      </c>
      <c r="G2">
        <v>0</v>
      </c>
      <c r="H2" t="s">
        <v>641</v>
      </c>
      <c r="I2" t="s">
        <v>22309</v>
      </c>
      <c r="J2" t="s">
        <v>22310</v>
      </c>
      <c r="K2" t="s">
        <v>22311</v>
      </c>
      <c r="L2" t="s">
        <v>1674</v>
      </c>
      <c r="M2" t="s">
        <v>22312</v>
      </c>
      <c r="N2" t="s">
        <v>634</v>
      </c>
      <c r="O2" t="s">
        <v>647</v>
      </c>
      <c r="P2" t="s">
        <v>43</v>
      </c>
      <c r="Q2" t="s">
        <v>648</v>
      </c>
      <c r="R2" t="s">
        <v>635</v>
      </c>
      <c r="S2" t="s">
        <v>22313</v>
      </c>
      <c r="T2" t="s">
        <v>22314</v>
      </c>
      <c r="U2" s="50" t="s">
        <v>164</v>
      </c>
      <c r="V2">
        <v>139</v>
      </c>
    </row>
    <row r="3" spans="1:22" x14ac:dyDescent="0.25">
      <c r="A3" t="s">
        <v>39</v>
      </c>
      <c r="B3" t="s">
        <v>44</v>
      </c>
      <c r="C3">
        <v>72</v>
      </c>
      <c r="D3">
        <v>4</v>
      </c>
      <c r="E3" t="s">
        <v>22308</v>
      </c>
      <c r="F3">
        <v>368</v>
      </c>
      <c r="G3">
        <v>0</v>
      </c>
      <c r="H3" t="s">
        <v>641</v>
      </c>
      <c r="I3" t="s">
        <v>22309</v>
      </c>
      <c r="J3" t="s">
        <v>22310</v>
      </c>
      <c r="K3" t="s">
        <v>22311</v>
      </c>
      <c r="L3" t="s">
        <v>1674</v>
      </c>
      <c r="M3" t="s">
        <v>22312</v>
      </c>
      <c r="N3" t="s">
        <v>634</v>
      </c>
      <c r="O3" t="s">
        <v>647</v>
      </c>
      <c r="P3" t="s">
        <v>43</v>
      </c>
      <c r="Q3" t="s">
        <v>648</v>
      </c>
      <c r="R3" t="s">
        <v>635</v>
      </c>
      <c r="S3" t="s">
        <v>22313</v>
      </c>
      <c r="T3" t="s">
        <v>22314</v>
      </c>
      <c r="U3" s="85" t="s">
        <v>165</v>
      </c>
      <c r="V3">
        <v>139</v>
      </c>
    </row>
    <row r="4" spans="1:22" x14ac:dyDescent="0.25">
      <c r="A4" t="s">
        <v>20</v>
      </c>
      <c r="B4" t="s">
        <v>21</v>
      </c>
      <c r="C4">
        <v>50</v>
      </c>
      <c r="D4">
        <v>3</v>
      </c>
      <c r="E4" t="s">
        <v>22315</v>
      </c>
      <c r="F4">
        <v>300</v>
      </c>
      <c r="G4">
        <v>0</v>
      </c>
      <c r="H4" t="s">
        <v>703</v>
      </c>
      <c r="I4" t="s">
        <v>15900</v>
      </c>
      <c r="J4" t="s">
        <v>1707</v>
      </c>
      <c r="K4" t="s">
        <v>634</v>
      </c>
      <c r="L4" t="s">
        <v>635</v>
      </c>
      <c r="M4" t="s">
        <v>22316</v>
      </c>
      <c r="N4" t="s">
        <v>634</v>
      </c>
      <c r="O4" t="s">
        <v>637</v>
      </c>
      <c r="P4" t="s">
        <v>22</v>
      </c>
      <c r="Q4" t="s">
        <v>638</v>
      </c>
      <c r="R4" t="s">
        <v>635</v>
      </c>
      <c r="S4" t="s">
        <v>22317</v>
      </c>
      <c r="T4" t="s">
        <v>22316</v>
      </c>
      <c r="U4" s="50" t="s">
        <v>37</v>
      </c>
      <c r="V4">
        <v>116</v>
      </c>
    </row>
    <row r="5" spans="1:22" x14ac:dyDescent="0.25">
      <c r="A5" t="s">
        <v>23</v>
      </c>
      <c r="B5" t="s">
        <v>24</v>
      </c>
      <c r="C5">
        <v>50</v>
      </c>
      <c r="D5">
        <v>3</v>
      </c>
      <c r="E5" t="s">
        <v>22315</v>
      </c>
      <c r="F5">
        <v>300</v>
      </c>
      <c r="G5">
        <v>0</v>
      </c>
      <c r="H5" t="s">
        <v>703</v>
      </c>
      <c r="I5" t="s">
        <v>15900</v>
      </c>
      <c r="J5" t="s">
        <v>1707</v>
      </c>
      <c r="K5" t="s">
        <v>634</v>
      </c>
      <c r="L5" t="s">
        <v>635</v>
      </c>
      <c r="M5" t="s">
        <v>22316</v>
      </c>
      <c r="N5" t="s">
        <v>634</v>
      </c>
      <c r="O5" t="s">
        <v>637</v>
      </c>
      <c r="P5" t="s">
        <v>22</v>
      </c>
      <c r="Q5" t="s">
        <v>638</v>
      </c>
      <c r="R5" t="s">
        <v>635</v>
      </c>
      <c r="S5" t="s">
        <v>22317</v>
      </c>
      <c r="T5" t="s">
        <v>22316</v>
      </c>
      <c r="U5" s="85" t="s">
        <v>38</v>
      </c>
      <c r="V5">
        <v>116</v>
      </c>
    </row>
    <row r="6" spans="1:22" x14ac:dyDescent="0.25">
      <c r="A6" t="s">
        <v>25</v>
      </c>
      <c r="B6" t="s">
        <v>26</v>
      </c>
      <c r="C6">
        <v>50</v>
      </c>
      <c r="D6">
        <v>3</v>
      </c>
      <c r="E6" t="s">
        <v>22315</v>
      </c>
      <c r="F6">
        <v>300</v>
      </c>
      <c r="G6">
        <v>0</v>
      </c>
      <c r="H6" t="s">
        <v>703</v>
      </c>
      <c r="I6" t="s">
        <v>15900</v>
      </c>
      <c r="J6" t="s">
        <v>1707</v>
      </c>
      <c r="K6" t="s">
        <v>634</v>
      </c>
      <c r="L6" t="s">
        <v>635</v>
      </c>
      <c r="M6" t="s">
        <v>22316</v>
      </c>
      <c r="N6" t="s">
        <v>634</v>
      </c>
      <c r="O6" t="s">
        <v>637</v>
      </c>
      <c r="P6" t="s">
        <v>22</v>
      </c>
      <c r="Q6" t="s">
        <v>638</v>
      </c>
      <c r="R6" t="s">
        <v>635</v>
      </c>
      <c r="S6" t="s">
        <v>22317</v>
      </c>
      <c r="T6" t="s">
        <v>22316</v>
      </c>
      <c r="U6" s="50" t="s">
        <v>116</v>
      </c>
      <c r="V6">
        <v>500</v>
      </c>
    </row>
    <row r="7" spans="1:22" x14ac:dyDescent="0.25">
      <c r="A7" t="s">
        <v>20</v>
      </c>
      <c r="B7" t="s">
        <v>21</v>
      </c>
      <c r="C7">
        <v>50</v>
      </c>
      <c r="D7">
        <v>1</v>
      </c>
      <c r="E7" t="s">
        <v>22318</v>
      </c>
      <c r="F7">
        <v>100</v>
      </c>
      <c r="G7">
        <v>0</v>
      </c>
      <c r="H7" t="s">
        <v>631</v>
      </c>
      <c r="I7" t="s">
        <v>22319</v>
      </c>
      <c r="J7" t="s">
        <v>749</v>
      </c>
      <c r="K7" t="s">
        <v>634</v>
      </c>
      <c r="L7" t="s">
        <v>635</v>
      </c>
      <c r="M7" t="s">
        <v>22320</v>
      </c>
      <c r="N7" t="s">
        <v>634</v>
      </c>
      <c r="O7" t="s">
        <v>637</v>
      </c>
      <c r="P7" t="s">
        <v>22</v>
      </c>
      <c r="Q7" t="s">
        <v>638</v>
      </c>
      <c r="R7" t="s">
        <v>635</v>
      </c>
      <c r="S7" t="s">
        <v>22321</v>
      </c>
      <c r="T7" t="s">
        <v>22320</v>
      </c>
      <c r="U7" s="85" t="s">
        <v>117</v>
      </c>
      <c r="V7">
        <v>500</v>
      </c>
    </row>
    <row r="8" spans="1:22" x14ac:dyDescent="0.25">
      <c r="A8" t="s">
        <v>23</v>
      </c>
      <c r="B8" t="s">
        <v>24</v>
      </c>
      <c r="C8">
        <v>50</v>
      </c>
      <c r="D8">
        <v>1</v>
      </c>
      <c r="E8" t="s">
        <v>22318</v>
      </c>
      <c r="F8">
        <v>100</v>
      </c>
      <c r="G8">
        <v>0</v>
      </c>
      <c r="H8" t="s">
        <v>631</v>
      </c>
      <c r="I8" t="s">
        <v>22319</v>
      </c>
      <c r="J8" t="s">
        <v>749</v>
      </c>
      <c r="K8" t="s">
        <v>634</v>
      </c>
      <c r="L8" t="s">
        <v>635</v>
      </c>
      <c r="M8" t="s">
        <v>22320</v>
      </c>
      <c r="N8" t="s">
        <v>634</v>
      </c>
      <c r="O8" t="s">
        <v>637</v>
      </c>
      <c r="P8" t="s">
        <v>22</v>
      </c>
      <c r="Q8" t="s">
        <v>638</v>
      </c>
      <c r="R8" t="s">
        <v>635</v>
      </c>
      <c r="S8" t="s">
        <v>22321</v>
      </c>
      <c r="T8" t="s">
        <v>22320</v>
      </c>
      <c r="U8" s="50" t="s">
        <v>39</v>
      </c>
      <c r="V8">
        <v>108</v>
      </c>
    </row>
    <row r="9" spans="1:22" x14ac:dyDescent="0.25">
      <c r="A9" t="s">
        <v>25</v>
      </c>
      <c r="B9" t="s">
        <v>26</v>
      </c>
      <c r="C9">
        <v>50</v>
      </c>
      <c r="D9">
        <v>1</v>
      </c>
      <c r="E9" t="s">
        <v>22318</v>
      </c>
      <c r="F9">
        <v>100</v>
      </c>
      <c r="G9">
        <v>0</v>
      </c>
      <c r="H9" t="s">
        <v>631</v>
      </c>
      <c r="I9" t="s">
        <v>22319</v>
      </c>
      <c r="J9" t="s">
        <v>749</v>
      </c>
      <c r="K9" t="s">
        <v>634</v>
      </c>
      <c r="L9" t="s">
        <v>635</v>
      </c>
      <c r="M9" t="s">
        <v>22320</v>
      </c>
      <c r="N9" t="s">
        <v>634</v>
      </c>
      <c r="O9" t="s">
        <v>637</v>
      </c>
      <c r="P9" t="s">
        <v>22</v>
      </c>
      <c r="Q9" t="s">
        <v>638</v>
      </c>
      <c r="R9" t="s">
        <v>635</v>
      </c>
      <c r="S9" t="s">
        <v>22321</v>
      </c>
      <c r="T9" t="s">
        <v>22320</v>
      </c>
      <c r="U9" s="85" t="s">
        <v>44</v>
      </c>
      <c r="V9">
        <v>104</v>
      </c>
    </row>
    <row r="10" spans="1:22" x14ac:dyDescent="0.25">
      <c r="A10" t="s">
        <v>533</v>
      </c>
      <c r="B10" t="s">
        <v>137</v>
      </c>
      <c r="C10">
        <v>75</v>
      </c>
      <c r="D10">
        <v>1</v>
      </c>
      <c r="E10" t="s">
        <v>22322</v>
      </c>
      <c r="F10">
        <v>142</v>
      </c>
      <c r="G10">
        <v>67</v>
      </c>
      <c r="H10" t="s">
        <v>641</v>
      </c>
      <c r="I10" t="s">
        <v>22323</v>
      </c>
      <c r="J10" t="s">
        <v>22324</v>
      </c>
      <c r="K10" t="s">
        <v>22325</v>
      </c>
      <c r="L10" t="s">
        <v>7527</v>
      </c>
      <c r="M10" t="s">
        <v>22326</v>
      </c>
      <c r="N10" t="s">
        <v>634</v>
      </c>
      <c r="O10" t="s">
        <v>647</v>
      </c>
      <c r="P10" t="s">
        <v>43</v>
      </c>
      <c r="Q10" t="s">
        <v>648</v>
      </c>
      <c r="R10" t="s">
        <v>635</v>
      </c>
      <c r="S10" t="s">
        <v>22327</v>
      </c>
      <c r="T10" t="s">
        <v>22328</v>
      </c>
      <c r="U10" s="85" t="s">
        <v>682</v>
      </c>
      <c r="V10">
        <v>4</v>
      </c>
    </row>
    <row r="11" spans="1:22" x14ac:dyDescent="0.25">
      <c r="A11" t="s">
        <v>164</v>
      </c>
      <c r="B11" t="s">
        <v>165</v>
      </c>
      <c r="C11">
        <v>33.333333333333336</v>
      </c>
      <c r="D11">
        <v>3</v>
      </c>
      <c r="E11" t="s">
        <v>22329</v>
      </c>
      <c r="F11">
        <v>100</v>
      </c>
      <c r="G11">
        <v>0</v>
      </c>
      <c r="H11" t="s">
        <v>631</v>
      </c>
      <c r="I11" t="s">
        <v>6556</v>
      </c>
      <c r="J11" t="s">
        <v>725</v>
      </c>
      <c r="K11" t="s">
        <v>634</v>
      </c>
      <c r="L11" t="s">
        <v>635</v>
      </c>
      <c r="M11" t="s">
        <v>22330</v>
      </c>
      <c r="N11" t="s">
        <v>634</v>
      </c>
      <c r="O11" t="s">
        <v>637</v>
      </c>
      <c r="P11" t="s">
        <v>22</v>
      </c>
      <c r="Q11" t="s">
        <v>638</v>
      </c>
      <c r="R11" t="s">
        <v>635</v>
      </c>
      <c r="S11" t="s">
        <v>22331</v>
      </c>
      <c r="T11" t="s">
        <v>22330</v>
      </c>
      <c r="U11" s="50" t="s">
        <v>35</v>
      </c>
      <c r="V11">
        <v>33</v>
      </c>
    </row>
    <row r="12" spans="1:22" x14ac:dyDescent="0.25">
      <c r="A12" t="s">
        <v>35</v>
      </c>
      <c r="B12" t="s">
        <v>36</v>
      </c>
      <c r="C12">
        <v>66.666666666666671</v>
      </c>
      <c r="D12">
        <v>9</v>
      </c>
      <c r="E12" t="s">
        <v>22332</v>
      </c>
      <c r="F12">
        <v>300</v>
      </c>
      <c r="G12">
        <v>0</v>
      </c>
      <c r="H12" t="s">
        <v>703</v>
      </c>
      <c r="I12" t="s">
        <v>15900</v>
      </c>
      <c r="J12" t="s">
        <v>1707</v>
      </c>
      <c r="K12" t="s">
        <v>634</v>
      </c>
      <c r="L12" t="s">
        <v>635</v>
      </c>
      <c r="M12" t="s">
        <v>22333</v>
      </c>
      <c r="N12" t="s">
        <v>634</v>
      </c>
      <c r="O12" t="s">
        <v>637</v>
      </c>
      <c r="P12" t="s">
        <v>22</v>
      </c>
      <c r="Q12" t="s">
        <v>638</v>
      </c>
      <c r="R12" t="s">
        <v>635</v>
      </c>
      <c r="S12" t="s">
        <v>22334</v>
      </c>
      <c r="T12" t="s">
        <v>22335</v>
      </c>
      <c r="U12" s="85" t="s">
        <v>36</v>
      </c>
      <c r="V12">
        <v>33</v>
      </c>
    </row>
    <row r="13" spans="1:22" x14ac:dyDescent="0.25">
      <c r="A13" t="s">
        <v>20</v>
      </c>
      <c r="B13" t="s">
        <v>21</v>
      </c>
      <c r="C13">
        <v>50</v>
      </c>
      <c r="D13">
        <v>1</v>
      </c>
      <c r="E13" t="s">
        <v>22336</v>
      </c>
      <c r="F13">
        <v>100</v>
      </c>
      <c r="G13">
        <v>0</v>
      </c>
      <c r="H13" t="s">
        <v>631</v>
      </c>
      <c r="I13" t="s">
        <v>22337</v>
      </c>
      <c r="J13" t="s">
        <v>1106</v>
      </c>
      <c r="K13" t="s">
        <v>634</v>
      </c>
      <c r="L13" t="s">
        <v>635</v>
      </c>
      <c r="M13" t="s">
        <v>22338</v>
      </c>
      <c r="N13" t="s">
        <v>634</v>
      </c>
      <c r="O13" t="s">
        <v>637</v>
      </c>
      <c r="P13" t="s">
        <v>22</v>
      </c>
      <c r="Q13" t="s">
        <v>638</v>
      </c>
      <c r="R13" t="s">
        <v>635</v>
      </c>
      <c r="S13" t="s">
        <v>22339</v>
      </c>
      <c r="T13" t="s">
        <v>22338</v>
      </c>
      <c r="U13" s="50" t="s">
        <v>118</v>
      </c>
      <c r="V13">
        <v>4</v>
      </c>
    </row>
    <row r="14" spans="1:22" x14ac:dyDescent="0.25">
      <c r="A14" t="s">
        <v>23</v>
      </c>
      <c r="B14" t="s">
        <v>24</v>
      </c>
      <c r="C14">
        <v>50</v>
      </c>
      <c r="D14">
        <v>1</v>
      </c>
      <c r="E14" t="s">
        <v>22336</v>
      </c>
      <c r="F14">
        <v>100</v>
      </c>
      <c r="G14">
        <v>0</v>
      </c>
      <c r="H14" t="s">
        <v>631</v>
      </c>
      <c r="I14" t="s">
        <v>22337</v>
      </c>
      <c r="J14" t="s">
        <v>1106</v>
      </c>
      <c r="K14" t="s">
        <v>634</v>
      </c>
      <c r="L14" t="s">
        <v>635</v>
      </c>
      <c r="M14" t="s">
        <v>22338</v>
      </c>
      <c r="N14" t="s">
        <v>634</v>
      </c>
      <c r="O14" t="s">
        <v>637</v>
      </c>
      <c r="P14" t="s">
        <v>22</v>
      </c>
      <c r="Q14" t="s">
        <v>638</v>
      </c>
      <c r="R14" t="s">
        <v>635</v>
      </c>
      <c r="S14" t="s">
        <v>22339</v>
      </c>
      <c r="T14" t="s">
        <v>22338</v>
      </c>
      <c r="U14" s="85" t="s">
        <v>2544</v>
      </c>
      <c r="V14">
        <v>1</v>
      </c>
    </row>
    <row r="15" spans="1:22" x14ac:dyDescent="0.25">
      <c r="A15" t="s">
        <v>25</v>
      </c>
      <c r="B15" t="s">
        <v>26</v>
      </c>
      <c r="C15">
        <v>50</v>
      </c>
      <c r="D15">
        <v>1</v>
      </c>
      <c r="E15" t="s">
        <v>22336</v>
      </c>
      <c r="F15">
        <v>100</v>
      </c>
      <c r="G15">
        <v>0</v>
      </c>
      <c r="H15" t="s">
        <v>631</v>
      </c>
      <c r="I15" t="s">
        <v>22337</v>
      </c>
      <c r="J15" t="s">
        <v>1106</v>
      </c>
      <c r="K15" t="s">
        <v>634</v>
      </c>
      <c r="L15" t="s">
        <v>635</v>
      </c>
      <c r="M15" t="s">
        <v>22338</v>
      </c>
      <c r="N15" t="s">
        <v>634</v>
      </c>
      <c r="O15" t="s">
        <v>637</v>
      </c>
      <c r="P15" t="s">
        <v>22</v>
      </c>
      <c r="Q15" t="s">
        <v>638</v>
      </c>
      <c r="R15" t="s">
        <v>635</v>
      </c>
      <c r="S15" t="s">
        <v>22339</v>
      </c>
      <c r="T15" t="s">
        <v>22338</v>
      </c>
      <c r="U15" s="85" t="s">
        <v>91</v>
      </c>
      <c r="V15">
        <v>3</v>
      </c>
    </row>
    <row r="16" spans="1:22" x14ac:dyDescent="0.25">
      <c r="A16" t="s">
        <v>39</v>
      </c>
      <c r="B16" t="s">
        <v>44</v>
      </c>
      <c r="C16">
        <v>72</v>
      </c>
      <c r="D16">
        <v>1</v>
      </c>
      <c r="E16" t="s">
        <v>22340</v>
      </c>
      <c r="F16">
        <v>288</v>
      </c>
      <c r="G16">
        <v>0</v>
      </c>
      <c r="H16" t="s">
        <v>641</v>
      </c>
      <c r="I16" t="s">
        <v>1673</v>
      </c>
      <c r="J16" t="s">
        <v>1666</v>
      </c>
      <c r="K16" t="s">
        <v>1667</v>
      </c>
      <c r="L16" t="s">
        <v>1674</v>
      </c>
      <c r="M16" t="s">
        <v>22341</v>
      </c>
      <c r="N16" t="s">
        <v>634</v>
      </c>
      <c r="O16" t="s">
        <v>647</v>
      </c>
      <c r="P16" t="s">
        <v>43</v>
      </c>
      <c r="Q16" t="s">
        <v>648</v>
      </c>
      <c r="R16" t="s">
        <v>635</v>
      </c>
      <c r="S16" t="s">
        <v>22342</v>
      </c>
      <c r="T16" t="s">
        <v>22341</v>
      </c>
      <c r="U16" s="50" t="s">
        <v>89</v>
      </c>
      <c r="V16">
        <v>6</v>
      </c>
    </row>
    <row r="17" spans="1:22" x14ac:dyDescent="0.25">
      <c r="A17" t="s">
        <v>39</v>
      </c>
      <c r="B17" t="s">
        <v>44</v>
      </c>
      <c r="C17">
        <v>72</v>
      </c>
      <c r="D17">
        <v>3</v>
      </c>
      <c r="E17" t="s">
        <v>22340</v>
      </c>
      <c r="F17">
        <v>288</v>
      </c>
      <c r="G17">
        <v>0</v>
      </c>
      <c r="H17" t="s">
        <v>641</v>
      </c>
      <c r="I17" t="s">
        <v>1673</v>
      </c>
      <c r="J17" t="s">
        <v>1666</v>
      </c>
      <c r="K17" t="s">
        <v>1667</v>
      </c>
      <c r="L17" t="s">
        <v>1674</v>
      </c>
      <c r="M17" t="s">
        <v>22341</v>
      </c>
      <c r="N17" t="s">
        <v>634</v>
      </c>
      <c r="O17" t="s">
        <v>647</v>
      </c>
      <c r="P17" t="s">
        <v>43</v>
      </c>
      <c r="Q17" t="s">
        <v>648</v>
      </c>
      <c r="R17" t="s">
        <v>635</v>
      </c>
      <c r="S17" t="s">
        <v>22342</v>
      </c>
      <c r="T17" t="s">
        <v>22341</v>
      </c>
      <c r="U17" s="85" t="s">
        <v>928</v>
      </c>
      <c r="V17">
        <v>6</v>
      </c>
    </row>
    <row r="18" spans="1:22" x14ac:dyDescent="0.25">
      <c r="A18" t="s">
        <v>20</v>
      </c>
      <c r="B18" t="s">
        <v>21</v>
      </c>
      <c r="C18">
        <v>50</v>
      </c>
      <c r="D18">
        <v>1</v>
      </c>
      <c r="E18" t="s">
        <v>22343</v>
      </c>
      <c r="F18">
        <v>100</v>
      </c>
      <c r="G18">
        <v>0</v>
      </c>
      <c r="H18" t="s">
        <v>703</v>
      </c>
      <c r="I18" t="s">
        <v>22344</v>
      </c>
      <c r="J18" t="s">
        <v>3525</v>
      </c>
      <c r="K18" t="s">
        <v>634</v>
      </c>
      <c r="L18" t="s">
        <v>635</v>
      </c>
      <c r="M18" t="s">
        <v>22345</v>
      </c>
      <c r="N18" t="s">
        <v>634</v>
      </c>
      <c r="O18" t="s">
        <v>654</v>
      </c>
      <c r="P18" t="s">
        <v>22</v>
      </c>
      <c r="Q18" t="s">
        <v>655</v>
      </c>
      <c r="R18" t="s">
        <v>635</v>
      </c>
      <c r="S18" t="s">
        <v>22346</v>
      </c>
      <c r="T18" t="s">
        <v>22347</v>
      </c>
      <c r="U18" s="50" t="s">
        <v>29</v>
      </c>
      <c r="V18">
        <v>3</v>
      </c>
    </row>
    <row r="19" spans="1:22" x14ac:dyDescent="0.25">
      <c r="A19" t="s">
        <v>23</v>
      </c>
      <c r="B19" t="s">
        <v>24</v>
      </c>
      <c r="C19">
        <v>50</v>
      </c>
      <c r="D19">
        <v>1</v>
      </c>
      <c r="E19" t="s">
        <v>22343</v>
      </c>
      <c r="F19">
        <v>100</v>
      </c>
      <c r="G19">
        <v>0</v>
      </c>
      <c r="H19" t="s">
        <v>703</v>
      </c>
      <c r="I19" t="s">
        <v>22344</v>
      </c>
      <c r="J19" t="s">
        <v>3525</v>
      </c>
      <c r="K19" t="s">
        <v>634</v>
      </c>
      <c r="L19" t="s">
        <v>635</v>
      </c>
      <c r="M19" t="s">
        <v>22345</v>
      </c>
      <c r="N19" t="s">
        <v>634</v>
      </c>
      <c r="O19" t="s">
        <v>654</v>
      </c>
      <c r="P19" t="s">
        <v>22</v>
      </c>
      <c r="Q19" t="s">
        <v>655</v>
      </c>
      <c r="R19" t="s">
        <v>635</v>
      </c>
      <c r="S19" t="s">
        <v>22346</v>
      </c>
      <c r="T19" t="s">
        <v>22347</v>
      </c>
      <c r="U19" s="85" t="s">
        <v>30</v>
      </c>
      <c r="V19">
        <v>3</v>
      </c>
    </row>
    <row r="20" spans="1:22" x14ac:dyDescent="0.25">
      <c r="A20" t="s">
        <v>25</v>
      </c>
      <c r="B20" t="s">
        <v>26</v>
      </c>
      <c r="C20">
        <v>50</v>
      </c>
      <c r="D20">
        <v>1</v>
      </c>
      <c r="E20" t="s">
        <v>22343</v>
      </c>
      <c r="F20">
        <v>100</v>
      </c>
      <c r="G20">
        <v>0</v>
      </c>
      <c r="H20" t="s">
        <v>703</v>
      </c>
      <c r="I20" t="s">
        <v>22344</v>
      </c>
      <c r="J20" t="s">
        <v>3525</v>
      </c>
      <c r="K20" t="s">
        <v>634</v>
      </c>
      <c r="L20" t="s">
        <v>635</v>
      </c>
      <c r="M20" t="s">
        <v>22345</v>
      </c>
      <c r="N20" t="s">
        <v>634</v>
      </c>
      <c r="O20" t="s">
        <v>654</v>
      </c>
      <c r="P20" t="s">
        <v>22</v>
      </c>
      <c r="Q20" t="s">
        <v>655</v>
      </c>
      <c r="R20" t="s">
        <v>635</v>
      </c>
      <c r="S20" t="s">
        <v>22346</v>
      </c>
      <c r="T20" t="s">
        <v>22347</v>
      </c>
      <c r="U20" s="50" t="s">
        <v>31</v>
      </c>
      <c r="V20">
        <v>6</v>
      </c>
    </row>
    <row r="21" spans="1:22" x14ac:dyDescent="0.25">
      <c r="A21" t="s">
        <v>256</v>
      </c>
      <c r="B21" t="s">
        <v>262</v>
      </c>
      <c r="C21">
        <v>139</v>
      </c>
      <c r="D21">
        <v>1</v>
      </c>
      <c r="E21" t="s">
        <v>22348</v>
      </c>
      <c r="F21">
        <v>109</v>
      </c>
      <c r="G21">
        <v>0</v>
      </c>
      <c r="H21" t="s">
        <v>631</v>
      </c>
      <c r="I21" t="s">
        <v>22349</v>
      </c>
      <c r="J21" t="s">
        <v>917</v>
      </c>
      <c r="K21" t="s">
        <v>634</v>
      </c>
      <c r="L21" t="s">
        <v>635</v>
      </c>
      <c r="M21" t="s">
        <v>22350</v>
      </c>
      <c r="N21" t="s">
        <v>634</v>
      </c>
      <c r="O21" t="s">
        <v>637</v>
      </c>
      <c r="P21" t="s">
        <v>22</v>
      </c>
      <c r="Q21" t="s">
        <v>638</v>
      </c>
      <c r="R21" t="s">
        <v>635</v>
      </c>
      <c r="S21" t="s">
        <v>22351</v>
      </c>
      <c r="T21" t="s">
        <v>22350</v>
      </c>
      <c r="U21" s="85" t="s">
        <v>32</v>
      </c>
      <c r="V21">
        <v>6</v>
      </c>
    </row>
    <row r="22" spans="1:22" x14ac:dyDescent="0.25">
      <c r="A22" t="s">
        <v>37</v>
      </c>
      <c r="B22" t="s">
        <v>38</v>
      </c>
      <c r="C22">
        <v>33</v>
      </c>
      <c r="D22">
        <v>10</v>
      </c>
      <c r="E22" t="s">
        <v>22352</v>
      </c>
      <c r="F22">
        <v>335</v>
      </c>
      <c r="G22">
        <v>0</v>
      </c>
      <c r="H22" t="s">
        <v>631</v>
      </c>
      <c r="I22" t="s">
        <v>22353</v>
      </c>
      <c r="J22" t="s">
        <v>814</v>
      </c>
      <c r="K22" t="s">
        <v>634</v>
      </c>
      <c r="L22" t="s">
        <v>635</v>
      </c>
      <c r="M22" t="s">
        <v>22354</v>
      </c>
      <c r="N22" t="s">
        <v>634</v>
      </c>
      <c r="O22" t="s">
        <v>637</v>
      </c>
      <c r="P22" t="s">
        <v>22</v>
      </c>
      <c r="Q22" t="s">
        <v>638</v>
      </c>
      <c r="R22" t="s">
        <v>635</v>
      </c>
      <c r="S22" t="s">
        <v>22355</v>
      </c>
      <c r="T22" t="s">
        <v>22354</v>
      </c>
      <c r="U22" s="50" t="s">
        <v>27</v>
      </c>
      <c r="V22">
        <v>1</v>
      </c>
    </row>
    <row r="23" spans="1:22" x14ac:dyDescent="0.25">
      <c r="A23" t="s">
        <v>37</v>
      </c>
      <c r="B23" t="s">
        <v>38</v>
      </c>
      <c r="C23">
        <v>66.666666666666671</v>
      </c>
      <c r="D23">
        <v>3</v>
      </c>
      <c r="E23" t="s">
        <v>22356</v>
      </c>
      <c r="F23">
        <v>100</v>
      </c>
      <c r="G23">
        <v>0</v>
      </c>
      <c r="H23" t="s">
        <v>631</v>
      </c>
      <c r="I23" t="s">
        <v>22357</v>
      </c>
      <c r="J23" t="s">
        <v>1195</v>
      </c>
      <c r="K23" t="s">
        <v>634</v>
      </c>
      <c r="L23" t="s">
        <v>635</v>
      </c>
      <c r="M23" t="s">
        <v>22358</v>
      </c>
      <c r="N23" t="s">
        <v>634</v>
      </c>
      <c r="O23" t="s">
        <v>654</v>
      </c>
      <c r="P23" t="s">
        <v>22</v>
      </c>
      <c r="Q23" t="s">
        <v>655</v>
      </c>
      <c r="R23" t="s">
        <v>635</v>
      </c>
      <c r="S23" t="s">
        <v>22359</v>
      </c>
      <c r="T23" t="s">
        <v>22358</v>
      </c>
      <c r="U23" s="85" t="s">
        <v>28</v>
      </c>
      <c r="V23">
        <v>1</v>
      </c>
    </row>
    <row r="24" spans="1:22" x14ac:dyDescent="0.25">
      <c r="A24" t="s">
        <v>164</v>
      </c>
      <c r="B24" t="s">
        <v>165</v>
      </c>
      <c r="C24">
        <v>33.333333333333336</v>
      </c>
      <c r="D24">
        <v>3</v>
      </c>
      <c r="E24" t="s">
        <v>22360</v>
      </c>
      <c r="F24">
        <v>149</v>
      </c>
      <c r="G24">
        <v>0</v>
      </c>
      <c r="H24" t="s">
        <v>641</v>
      </c>
      <c r="I24" t="s">
        <v>3411</v>
      </c>
      <c r="J24" t="s">
        <v>4325</v>
      </c>
      <c r="K24" t="s">
        <v>2090</v>
      </c>
      <c r="L24" t="s">
        <v>4257</v>
      </c>
      <c r="M24" t="s">
        <v>22361</v>
      </c>
      <c r="N24" t="s">
        <v>634</v>
      </c>
      <c r="O24" t="s">
        <v>894</v>
      </c>
      <c r="P24" t="s">
        <v>43</v>
      </c>
      <c r="Q24" t="s">
        <v>648</v>
      </c>
      <c r="R24" t="s">
        <v>635</v>
      </c>
      <c r="S24" t="s">
        <v>22362</v>
      </c>
      <c r="T24" t="s">
        <v>22363</v>
      </c>
      <c r="U24" s="50" t="s">
        <v>256</v>
      </c>
      <c r="V24">
        <v>6</v>
      </c>
    </row>
    <row r="25" spans="1:22" x14ac:dyDescent="0.25">
      <c r="A25" t="s">
        <v>25</v>
      </c>
      <c r="B25" t="s">
        <v>26</v>
      </c>
      <c r="C25">
        <v>44</v>
      </c>
      <c r="D25">
        <v>2</v>
      </c>
      <c r="E25" t="s">
        <v>22364</v>
      </c>
      <c r="F25">
        <v>88</v>
      </c>
      <c r="G25">
        <v>0</v>
      </c>
      <c r="H25" t="s">
        <v>641</v>
      </c>
      <c r="I25" t="s">
        <v>22365</v>
      </c>
      <c r="J25" t="s">
        <v>22366</v>
      </c>
      <c r="K25" t="s">
        <v>4488</v>
      </c>
      <c r="L25" t="s">
        <v>2064</v>
      </c>
      <c r="M25" t="s">
        <v>22367</v>
      </c>
      <c r="N25" t="s">
        <v>634</v>
      </c>
      <c r="O25" t="s">
        <v>647</v>
      </c>
      <c r="P25" t="s">
        <v>43</v>
      </c>
      <c r="Q25" t="s">
        <v>648</v>
      </c>
      <c r="R25" t="s">
        <v>635</v>
      </c>
      <c r="S25" t="s">
        <v>22368</v>
      </c>
      <c r="T25" t="s">
        <v>22369</v>
      </c>
      <c r="U25" s="85" t="s">
        <v>262</v>
      </c>
      <c r="V25">
        <v>3</v>
      </c>
    </row>
    <row r="26" spans="1:22" x14ac:dyDescent="0.25">
      <c r="A26" t="s">
        <v>39</v>
      </c>
      <c r="B26" t="s">
        <v>44</v>
      </c>
      <c r="C26">
        <v>78.5</v>
      </c>
      <c r="D26">
        <v>2</v>
      </c>
      <c r="E26" t="s">
        <v>22370</v>
      </c>
      <c r="F26">
        <v>157</v>
      </c>
      <c r="G26">
        <v>0</v>
      </c>
      <c r="H26" t="s">
        <v>641</v>
      </c>
      <c r="I26" t="s">
        <v>8479</v>
      </c>
      <c r="J26" t="s">
        <v>22371</v>
      </c>
      <c r="K26" t="s">
        <v>5949</v>
      </c>
      <c r="L26" t="s">
        <v>10686</v>
      </c>
      <c r="M26" t="s">
        <v>22372</v>
      </c>
      <c r="N26" t="s">
        <v>634</v>
      </c>
      <c r="O26" t="s">
        <v>647</v>
      </c>
      <c r="P26" t="s">
        <v>43</v>
      </c>
      <c r="Q26" t="s">
        <v>648</v>
      </c>
      <c r="R26" t="s">
        <v>635</v>
      </c>
      <c r="S26" t="s">
        <v>22373</v>
      </c>
      <c r="T26" t="s">
        <v>22374</v>
      </c>
      <c r="U26" s="85" t="s">
        <v>1055</v>
      </c>
      <c r="V26">
        <v>3</v>
      </c>
    </row>
    <row r="27" spans="1:22" x14ac:dyDescent="0.25">
      <c r="A27" t="s">
        <v>89</v>
      </c>
      <c r="B27" t="s">
        <v>928</v>
      </c>
      <c r="C27">
        <v>66.333333333333329</v>
      </c>
      <c r="D27">
        <v>3</v>
      </c>
      <c r="E27" t="s">
        <v>22375</v>
      </c>
      <c r="F27">
        <v>232</v>
      </c>
      <c r="G27">
        <v>0</v>
      </c>
      <c r="H27" t="s">
        <v>641</v>
      </c>
      <c r="I27" t="s">
        <v>22376</v>
      </c>
      <c r="J27" t="s">
        <v>22377</v>
      </c>
      <c r="K27" t="s">
        <v>1844</v>
      </c>
      <c r="L27" t="s">
        <v>2959</v>
      </c>
      <c r="M27" t="s">
        <v>22378</v>
      </c>
      <c r="N27" t="s">
        <v>634</v>
      </c>
      <c r="O27" t="s">
        <v>894</v>
      </c>
      <c r="P27" t="s">
        <v>43</v>
      </c>
      <c r="Q27" t="s">
        <v>648</v>
      </c>
      <c r="R27" t="s">
        <v>635</v>
      </c>
      <c r="S27" t="s">
        <v>22379</v>
      </c>
      <c r="T27" t="s">
        <v>22378</v>
      </c>
      <c r="U27" s="50" t="s">
        <v>257</v>
      </c>
      <c r="V27">
        <v>5</v>
      </c>
    </row>
    <row r="28" spans="1:22" x14ac:dyDescent="0.25">
      <c r="A28" t="s">
        <v>37</v>
      </c>
      <c r="B28" t="s">
        <v>38</v>
      </c>
      <c r="C28">
        <v>33</v>
      </c>
      <c r="D28">
        <v>10</v>
      </c>
      <c r="E28" t="s">
        <v>22380</v>
      </c>
      <c r="F28">
        <v>350</v>
      </c>
      <c r="G28">
        <v>0</v>
      </c>
      <c r="H28" t="s">
        <v>703</v>
      </c>
      <c r="I28" t="s">
        <v>22381</v>
      </c>
      <c r="J28" t="s">
        <v>1106</v>
      </c>
      <c r="K28" t="s">
        <v>634</v>
      </c>
      <c r="L28" t="s">
        <v>635</v>
      </c>
      <c r="M28" t="s">
        <v>22382</v>
      </c>
      <c r="N28" t="s">
        <v>634</v>
      </c>
      <c r="O28" t="s">
        <v>637</v>
      </c>
      <c r="P28" t="s">
        <v>22</v>
      </c>
      <c r="Q28" t="s">
        <v>638</v>
      </c>
      <c r="R28" t="s">
        <v>635</v>
      </c>
      <c r="S28" t="s">
        <v>22383</v>
      </c>
      <c r="T28" t="s">
        <v>22382</v>
      </c>
      <c r="U28" s="85" t="s">
        <v>263</v>
      </c>
      <c r="V28">
        <v>4</v>
      </c>
    </row>
    <row r="29" spans="1:22" x14ac:dyDescent="0.25">
      <c r="A29" t="s">
        <v>164</v>
      </c>
      <c r="B29" t="s">
        <v>165</v>
      </c>
      <c r="C29">
        <v>50</v>
      </c>
      <c r="D29">
        <v>6</v>
      </c>
      <c r="E29" t="s">
        <v>22384</v>
      </c>
      <c r="F29">
        <v>595</v>
      </c>
      <c r="G29">
        <v>0</v>
      </c>
      <c r="H29" t="s">
        <v>631</v>
      </c>
      <c r="I29" t="s">
        <v>6338</v>
      </c>
      <c r="J29" t="s">
        <v>1461</v>
      </c>
      <c r="K29" t="s">
        <v>634</v>
      </c>
      <c r="L29" t="s">
        <v>635</v>
      </c>
      <c r="M29" t="s">
        <v>22385</v>
      </c>
      <c r="N29" t="s">
        <v>634</v>
      </c>
      <c r="O29" t="s">
        <v>637</v>
      </c>
      <c r="P29" t="s">
        <v>22</v>
      </c>
      <c r="Q29" t="s">
        <v>638</v>
      </c>
      <c r="R29" t="s">
        <v>22386</v>
      </c>
      <c r="S29" t="s">
        <v>22387</v>
      </c>
      <c r="T29" t="s">
        <v>22385</v>
      </c>
      <c r="U29" s="85" t="s">
        <v>1055</v>
      </c>
      <c r="V29">
        <v>1</v>
      </c>
    </row>
    <row r="30" spans="1:22" x14ac:dyDescent="0.25">
      <c r="A30" t="s">
        <v>164</v>
      </c>
      <c r="B30" t="s">
        <v>165</v>
      </c>
      <c r="C30">
        <v>50</v>
      </c>
      <c r="D30">
        <v>12</v>
      </c>
      <c r="E30" t="s">
        <v>22384</v>
      </c>
      <c r="F30">
        <v>595</v>
      </c>
      <c r="G30">
        <v>0</v>
      </c>
      <c r="H30" t="s">
        <v>631</v>
      </c>
      <c r="I30" t="s">
        <v>6338</v>
      </c>
      <c r="J30" t="s">
        <v>1461</v>
      </c>
      <c r="K30" t="s">
        <v>634</v>
      </c>
      <c r="L30" t="s">
        <v>635</v>
      </c>
      <c r="M30" t="s">
        <v>22385</v>
      </c>
      <c r="N30" t="s">
        <v>634</v>
      </c>
      <c r="O30" t="s">
        <v>637</v>
      </c>
      <c r="P30" t="s">
        <v>22</v>
      </c>
      <c r="Q30" t="s">
        <v>638</v>
      </c>
      <c r="R30" t="s">
        <v>22386</v>
      </c>
      <c r="S30" t="s">
        <v>22387</v>
      </c>
      <c r="T30" t="s">
        <v>22385</v>
      </c>
      <c r="U30" s="50" t="s">
        <v>258</v>
      </c>
      <c r="V30">
        <v>3</v>
      </c>
    </row>
    <row r="31" spans="1:22" x14ac:dyDescent="0.25">
      <c r="A31" t="s">
        <v>20</v>
      </c>
      <c r="B31" t="s">
        <v>21</v>
      </c>
      <c r="C31">
        <v>50</v>
      </c>
      <c r="D31">
        <v>1</v>
      </c>
      <c r="E31" t="s">
        <v>22388</v>
      </c>
      <c r="F31">
        <v>100</v>
      </c>
      <c r="G31">
        <v>0</v>
      </c>
      <c r="H31" t="s">
        <v>703</v>
      </c>
      <c r="I31" t="s">
        <v>1523</v>
      </c>
      <c r="J31" t="s">
        <v>1976</v>
      </c>
      <c r="K31" t="s">
        <v>634</v>
      </c>
      <c r="L31" t="s">
        <v>635</v>
      </c>
      <c r="M31" t="s">
        <v>22389</v>
      </c>
      <c r="N31" t="s">
        <v>634</v>
      </c>
      <c r="O31" t="s">
        <v>637</v>
      </c>
      <c r="P31" t="s">
        <v>22</v>
      </c>
      <c r="Q31" t="s">
        <v>638</v>
      </c>
      <c r="R31" t="s">
        <v>635</v>
      </c>
      <c r="S31" t="s">
        <v>22390</v>
      </c>
      <c r="T31" t="s">
        <v>22389</v>
      </c>
      <c r="U31" s="85" t="s">
        <v>264</v>
      </c>
      <c r="V31">
        <v>2</v>
      </c>
    </row>
    <row r="32" spans="1:22" x14ac:dyDescent="0.25">
      <c r="A32" t="s">
        <v>23</v>
      </c>
      <c r="B32" t="s">
        <v>24</v>
      </c>
      <c r="C32">
        <v>50</v>
      </c>
      <c r="D32">
        <v>1</v>
      </c>
      <c r="E32" t="s">
        <v>22388</v>
      </c>
      <c r="F32">
        <v>100</v>
      </c>
      <c r="G32">
        <v>0</v>
      </c>
      <c r="H32" t="s">
        <v>703</v>
      </c>
      <c r="I32" t="s">
        <v>1523</v>
      </c>
      <c r="J32" t="s">
        <v>1976</v>
      </c>
      <c r="K32" t="s">
        <v>634</v>
      </c>
      <c r="L32" t="s">
        <v>635</v>
      </c>
      <c r="M32" t="s">
        <v>22389</v>
      </c>
      <c r="N32" t="s">
        <v>634</v>
      </c>
      <c r="O32" t="s">
        <v>637</v>
      </c>
      <c r="P32" t="s">
        <v>22</v>
      </c>
      <c r="Q32" t="s">
        <v>638</v>
      </c>
      <c r="R32" t="s">
        <v>635</v>
      </c>
      <c r="S32" t="s">
        <v>22390</v>
      </c>
      <c r="T32" t="s">
        <v>22389</v>
      </c>
      <c r="U32" s="85" t="s">
        <v>1055</v>
      </c>
      <c r="V32">
        <v>1</v>
      </c>
    </row>
    <row r="33" spans="1:22" x14ac:dyDescent="0.25">
      <c r="A33" t="s">
        <v>25</v>
      </c>
      <c r="B33" t="s">
        <v>26</v>
      </c>
      <c r="C33">
        <v>50</v>
      </c>
      <c r="D33">
        <v>1</v>
      </c>
      <c r="E33" t="s">
        <v>22388</v>
      </c>
      <c r="F33">
        <v>100</v>
      </c>
      <c r="G33">
        <v>0</v>
      </c>
      <c r="H33" t="s">
        <v>703</v>
      </c>
      <c r="I33" t="s">
        <v>1523</v>
      </c>
      <c r="J33" t="s">
        <v>1976</v>
      </c>
      <c r="K33" t="s">
        <v>634</v>
      </c>
      <c r="L33" t="s">
        <v>635</v>
      </c>
      <c r="M33" t="s">
        <v>22389</v>
      </c>
      <c r="N33" t="s">
        <v>634</v>
      </c>
      <c r="O33" t="s">
        <v>637</v>
      </c>
      <c r="P33" t="s">
        <v>22</v>
      </c>
      <c r="Q33" t="s">
        <v>638</v>
      </c>
      <c r="R33" t="s">
        <v>635</v>
      </c>
      <c r="S33" t="s">
        <v>22390</v>
      </c>
      <c r="T33" t="s">
        <v>22389</v>
      </c>
      <c r="U33" s="50" t="s">
        <v>619</v>
      </c>
      <c r="V33">
        <v>7</v>
      </c>
    </row>
    <row r="34" spans="1:22" x14ac:dyDescent="0.25">
      <c r="A34" t="s">
        <v>37</v>
      </c>
      <c r="B34" t="s">
        <v>38</v>
      </c>
      <c r="C34">
        <v>66.666666666666671</v>
      </c>
      <c r="D34">
        <v>3</v>
      </c>
      <c r="E34" t="s">
        <v>22391</v>
      </c>
      <c r="F34">
        <v>100</v>
      </c>
      <c r="G34">
        <v>0</v>
      </c>
      <c r="H34" t="s">
        <v>631</v>
      </c>
      <c r="I34" t="s">
        <v>5520</v>
      </c>
      <c r="J34" t="s">
        <v>720</v>
      </c>
      <c r="K34" t="s">
        <v>634</v>
      </c>
      <c r="L34" t="s">
        <v>635</v>
      </c>
      <c r="M34" t="s">
        <v>22392</v>
      </c>
      <c r="N34" t="s">
        <v>634</v>
      </c>
      <c r="O34" t="s">
        <v>637</v>
      </c>
      <c r="P34" t="s">
        <v>22</v>
      </c>
      <c r="Q34" t="s">
        <v>638</v>
      </c>
      <c r="R34" t="s">
        <v>635</v>
      </c>
      <c r="S34" t="s">
        <v>22393</v>
      </c>
      <c r="T34" t="s">
        <v>22392</v>
      </c>
      <c r="U34" s="85" t="s">
        <v>620</v>
      </c>
      <c r="V34">
        <v>5</v>
      </c>
    </row>
    <row r="35" spans="1:22" x14ac:dyDescent="0.25">
      <c r="A35" t="s">
        <v>35</v>
      </c>
      <c r="B35" t="s">
        <v>36</v>
      </c>
      <c r="C35">
        <v>66.666666666666671</v>
      </c>
      <c r="D35">
        <v>3</v>
      </c>
      <c r="E35" t="s">
        <v>22394</v>
      </c>
      <c r="F35">
        <v>149</v>
      </c>
      <c r="G35">
        <v>0</v>
      </c>
      <c r="H35" t="s">
        <v>641</v>
      </c>
      <c r="I35" t="s">
        <v>22395</v>
      </c>
      <c r="J35" t="s">
        <v>22396</v>
      </c>
      <c r="K35" t="s">
        <v>22397</v>
      </c>
      <c r="L35" t="s">
        <v>5742</v>
      </c>
      <c r="M35" t="s">
        <v>22398</v>
      </c>
      <c r="N35" t="s">
        <v>634</v>
      </c>
      <c r="O35" t="s">
        <v>647</v>
      </c>
      <c r="P35" t="s">
        <v>43</v>
      </c>
      <c r="Q35" t="s">
        <v>648</v>
      </c>
      <c r="R35" t="s">
        <v>635</v>
      </c>
      <c r="S35" t="s">
        <v>22399</v>
      </c>
      <c r="T35" t="s">
        <v>22398</v>
      </c>
      <c r="U35" s="85" t="s">
        <v>1055</v>
      </c>
      <c r="V35">
        <v>2</v>
      </c>
    </row>
    <row r="36" spans="1:22" x14ac:dyDescent="0.25">
      <c r="A36" t="s">
        <v>20</v>
      </c>
      <c r="B36" t="s">
        <v>21</v>
      </c>
      <c r="C36">
        <v>50</v>
      </c>
      <c r="D36">
        <v>1</v>
      </c>
      <c r="E36" t="s">
        <v>22400</v>
      </c>
      <c r="F36">
        <v>134</v>
      </c>
      <c r="G36">
        <v>0</v>
      </c>
      <c r="H36" t="s">
        <v>631</v>
      </c>
      <c r="I36" t="s">
        <v>22401</v>
      </c>
      <c r="J36" t="s">
        <v>22402</v>
      </c>
      <c r="K36" t="s">
        <v>22403</v>
      </c>
      <c r="L36" t="s">
        <v>1453</v>
      </c>
      <c r="M36" t="s">
        <v>22404</v>
      </c>
      <c r="N36" t="s">
        <v>634</v>
      </c>
      <c r="O36" t="s">
        <v>647</v>
      </c>
      <c r="P36" t="s">
        <v>43</v>
      </c>
      <c r="Q36" t="s">
        <v>648</v>
      </c>
      <c r="R36" t="s">
        <v>635</v>
      </c>
      <c r="S36" t="s">
        <v>22405</v>
      </c>
      <c r="T36" t="s">
        <v>22404</v>
      </c>
      <c r="U36" s="50" t="s">
        <v>25</v>
      </c>
      <c r="V36">
        <v>128</v>
      </c>
    </row>
    <row r="37" spans="1:22" x14ac:dyDescent="0.25">
      <c r="A37" t="s">
        <v>23</v>
      </c>
      <c r="B37" t="s">
        <v>24</v>
      </c>
      <c r="C37">
        <v>50</v>
      </c>
      <c r="D37">
        <v>1</v>
      </c>
      <c r="E37" t="s">
        <v>22400</v>
      </c>
      <c r="F37">
        <v>134</v>
      </c>
      <c r="G37">
        <v>0</v>
      </c>
      <c r="H37" t="s">
        <v>631</v>
      </c>
      <c r="I37" t="s">
        <v>22401</v>
      </c>
      <c r="J37" t="s">
        <v>22402</v>
      </c>
      <c r="K37" t="s">
        <v>22403</v>
      </c>
      <c r="L37" t="s">
        <v>1453</v>
      </c>
      <c r="M37" t="s">
        <v>22404</v>
      </c>
      <c r="N37" t="s">
        <v>634</v>
      </c>
      <c r="O37" t="s">
        <v>647</v>
      </c>
      <c r="P37" t="s">
        <v>43</v>
      </c>
      <c r="Q37" t="s">
        <v>648</v>
      </c>
      <c r="R37" t="s">
        <v>635</v>
      </c>
      <c r="S37" t="s">
        <v>22405</v>
      </c>
      <c r="T37" t="s">
        <v>22404</v>
      </c>
      <c r="U37" s="85" t="s">
        <v>26</v>
      </c>
      <c r="V37">
        <v>128</v>
      </c>
    </row>
    <row r="38" spans="1:22" x14ac:dyDescent="0.25">
      <c r="A38" t="s">
        <v>25</v>
      </c>
      <c r="B38" t="s">
        <v>26</v>
      </c>
      <c r="C38">
        <v>50</v>
      </c>
      <c r="D38">
        <v>1</v>
      </c>
      <c r="E38" t="s">
        <v>22400</v>
      </c>
      <c r="F38">
        <v>134</v>
      </c>
      <c r="G38">
        <v>0</v>
      </c>
      <c r="H38" t="s">
        <v>631</v>
      </c>
      <c r="I38" t="s">
        <v>22401</v>
      </c>
      <c r="J38" t="s">
        <v>22402</v>
      </c>
      <c r="K38" t="s">
        <v>22403</v>
      </c>
      <c r="L38" t="s">
        <v>1453</v>
      </c>
      <c r="M38" t="s">
        <v>22404</v>
      </c>
      <c r="N38" t="s">
        <v>634</v>
      </c>
      <c r="O38" t="s">
        <v>647</v>
      </c>
      <c r="P38" t="s">
        <v>43</v>
      </c>
      <c r="Q38" t="s">
        <v>648</v>
      </c>
      <c r="R38" t="s">
        <v>635</v>
      </c>
      <c r="S38" t="s">
        <v>22405</v>
      </c>
      <c r="T38" t="s">
        <v>22404</v>
      </c>
      <c r="U38" s="50" t="s">
        <v>23</v>
      </c>
      <c r="V38">
        <v>101</v>
      </c>
    </row>
    <row r="39" spans="1:22" x14ac:dyDescent="0.25">
      <c r="A39" t="s">
        <v>39</v>
      </c>
      <c r="B39" t="s">
        <v>44</v>
      </c>
      <c r="C39">
        <v>80</v>
      </c>
      <c r="D39">
        <v>1</v>
      </c>
      <c r="E39" t="s">
        <v>22406</v>
      </c>
      <c r="F39">
        <v>80</v>
      </c>
      <c r="G39">
        <v>0</v>
      </c>
      <c r="H39" t="s">
        <v>641</v>
      </c>
      <c r="I39" t="s">
        <v>2956</v>
      </c>
      <c r="J39" t="s">
        <v>22407</v>
      </c>
      <c r="K39" t="s">
        <v>3677</v>
      </c>
      <c r="L39" t="s">
        <v>2959</v>
      </c>
      <c r="M39" t="s">
        <v>22408</v>
      </c>
      <c r="N39" t="s">
        <v>634</v>
      </c>
      <c r="O39" t="s">
        <v>647</v>
      </c>
      <c r="P39" t="s">
        <v>43</v>
      </c>
      <c r="Q39" t="s">
        <v>648</v>
      </c>
      <c r="R39" t="s">
        <v>635</v>
      </c>
      <c r="S39" t="s">
        <v>22409</v>
      </c>
      <c r="T39" t="s">
        <v>22410</v>
      </c>
      <c r="U39" s="85" t="s">
        <v>24</v>
      </c>
      <c r="V39">
        <v>100</v>
      </c>
    </row>
    <row r="40" spans="1:22" x14ac:dyDescent="0.25">
      <c r="A40" t="s">
        <v>20</v>
      </c>
      <c r="B40" t="s">
        <v>21</v>
      </c>
      <c r="C40">
        <v>50</v>
      </c>
      <c r="D40">
        <v>1</v>
      </c>
      <c r="E40" t="s">
        <v>22411</v>
      </c>
      <c r="F40">
        <v>100</v>
      </c>
      <c r="G40">
        <v>0</v>
      </c>
      <c r="H40" t="s">
        <v>703</v>
      </c>
      <c r="I40" t="s">
        <v>22412</v>
      </c>
      <c r="J40" t="s">
        <v>1446</v>
      </c>
      <c r="K40" t="s">
        <v>634</v>
      </c>
      <c r="L40" t="s">
        <v>635</v>
      </c>
      <c r="M40" t="s">
        <v>22408</v>
      </c>
      <c r="N40" t="s">
        <v>634</v>
      </c>
      <c r="O40" t="s">
        <v>654</v>
      </c>
      <c r="P40" t="s">
        <v>22</v>
      </c>
      <c r="Q40" t="s">
        <v>655</v>
      </c>
      <c r="R40" t="s">
        <v>635</v>
      </c>
      <c r="S40" t="s">
        <v>22413</v>
      </c>
      <c r="T40" t="s">
        <v>22410</v>
      </c>
      <c r="U40" s="85" t="s">
        <v>781</v>
      </c>
      <c r="V40">
        <v>1</v>
      </c>
    </row>
    <row r="41" spans="1:22" x14ac:dyDescent="0.25">
      <c r="A41" t="s">
        <v>23</v>
      </c>
      <c r="B41" t="s">
        <v>24</v>
      </c>
      <c r="C41">
        <v>50</v>
      </c>
      <c r="D41">
        <v>1</v>
      </c>
      <c r="E41" t="s">
        <v>22411</v>
      </c>
      <c r="F41">
        <v>100</v>
      </c>
      <c r="G41">
        <v>0</v>
      </c>
      <c r="H41" t="s">
        <v>703</v>
      </c>
      <c r="I41" t="s">
        <v>22412</v>
      </c>
      <c r="J41" t="s">
        <v>1446</v>
      </c>
      <c r="K41" t="s">
        <v>634</v>
      </c>
      <c r="L41" t="s">
        <v>635</v>
      </c>
      <c r="M41" t="s">
        <v>22408</v>
      </c>
      <c r="N41" t="s">
        <v>634</v>
      </c>
      <c r="O41" t="s">
        <v>654</v>
      </c>
      <c r="P41" t="s">
        <v>22</v>
      </c>
      <c r="Q41" t="s">
        <v>655</v>
      </c>
      <c r="R41" t="s">
        <v>635</v>
      </c>
      <c r="S41" t="s">
        <v>22413</v>
      </c>
      <c r="T41" t="s">
        <v>22410</v>
      </c>
      <c r="U41" s="50" t="s">
        <v>20</v>
      </c>
      <c r="V41">
        <v>99</v>
      </c>
    </row>
    <row r="42" spans="1:22" x14ac:dyDescent="0.25">
      <c r="A42" t="s">
        <v>25</v>
      </c>
      <c r="B42" t="s">
        <v>26</v>
      </c>
      <c r="C42">
        <v>50</v>
      </c>
      <c r="D42">
        <v>1</v>
      </c>
      <c r="E42" t="s">
        <v>22411</v>
      </c>
      <c r="F42">
        <v>100</v>
      </c>
      <c r="G42">
        <v>0</v>
      </c>
      <c r="H42" t="s">
        <v>703</v>
      </c>
      <c r="I42" t="s">
        <v>22412</v>
      </c>
      <c r="J42" t="s">
        <v>1446</v>
      </c>
      <c r="K42" t="s">
        <v>634</v>
      </c>
      <c r="L42" t="s">
        <v>635</v>
      </c>
      <c r="M42" t="s">
        <v>22408</v>
      </c>
      <c r="N42" t="s">
        <v>634</v>
      </c>
      <c r="O42" t="s">
        <v>654</v>
      </c>
      <c r="P42" t="s">
        <v>22</v>
      </c>
      <c r="Q42" t="s">
        <v>655</v>
      </c>
      <c r="R42" t="s">
        <v>635</v>
      </c>
      <c r="S42" t="s">
        <v>22413</v>
      </c>
      <c r="T42" t="s">
        <v>22410</v>
      </c>
      <c r="U42" s="85" t="s">
        <v>21</v>
      </c>
      <c r="V42">
        <v>99</v>
      </c>
    </row>
    <row r="43" spans="1:22" x14ac:dyDescent="0.25">
      <c r="A43" t="s">
        <v>20</v>
      </c>
      <c r="B43" t="s">
        <v>21</v>
      </c>
      <c r="C43">
        <v>50</v>
      </c>
      <c r="D43">
        <v>1</v>
      </c>
      <c r="E43" t="s">
        <v>22414</v>
      </c>
      <c r="F43">
        <v>100</v>
      </c>
      <c r="G43">
        <v>0</v>
      </c>
      <c r="H43" t="s">
        <v>631</v>
      </c>
      <c r="I43" t="s">
        <v>22415</v>
      </c>
      <c r="J43" t="s">
        <v>2016</v>
      </c>
      <c r="K43" t="s">
        <v>634</v>
      </c>
      <c r="L43" t="s">
        <v>635</v>
      </c>
      <c r="M43" t="s">
        <v>22416</v>
      </c>
      <c r="N43" t="s">
        <v>634</v>
      </c>
      <c r="O43" t="s">
        <v>654</v>
      </c>
      <c r="P43" t="s">
        <v>22</v>
      </c>
      <c r="Q43" t="s">
        <v>655</v>
      </c>
      <c r="R43" t="s">
        <v>635</v>
      </c>
      <c r="S43" t="s">
        <v>22417</v>
      </c>
      <c r="T43" t="s">
        <v>22416</v>
      </c>
      <c r="U43" s="50" t="s">
        <v>41</v>
      </c>
      <c r="V43">
        <v>1</v>
      </c>
    </row>
    <row r="44" spans="1:22" x14ac:dyDescent="0.25">
      <c r="A44" t="s">
        <v>23</v>
      </c>
      <c r="B44" t="s">
        <v>24</v>
      </c>
      <c r="C44">
        <v>50</v>
      </c>
      <c r="D44">
        <v>1</v>
      </c>
      <c r="E44" t="s">
        <v>22414</v>
      </c>
      <c r="F44">
        <v>100</v>
      </c>
      <c r="G44">
        <v>0</v>
      </c>
      <c r="H44" t="s">
        <v>631</v>
      </c>
      <c r="I44" t="s">
        <v>22415</v>
      </c>
      <c r="J44" t="s">
        <v>2016</v>
      </c>
      <c r="K44" t="s">
        <v>634</v>
      </c>
      <c r="L44" t="s">
        <v>635</v>
      </c>
      <c r="M44" t="s">
        <v>22416</v>
      </c>
      <c r="N44" t="s">
        <v>634</v>
      </c>
      <c r="O44" t="s">
        <v>654</v>
      </c>
      <c r="P44" t="s">
        <v>22</v>
      </c>
      <c r="Q44" t="s">
        <v>655</v>
      </c>
      <c r="R44" t="s">
        <v>635</v>
      </c>
      <c r="S44" t="s">
        <v>22417</v>
      </c>
      <c r="T44" t="s">
        <v>22416</v>
      </c>
      <c r="U44" s="85" t="s">
        <v>42</v>
      </c>
      <c r="V44">
        <v>1</v>
      </c>
    </row>
    <row r="45" spans="1:22" x14ac:dyDescent="0.25">
      <c r="A45" t="s">
        <v>25</v>
      </c>
      <c r="B45" t="s">
        <v>26</v>
      </c>
      <c r="C45">
        <v>50</v>
      </c>
      <c r="D45">
        <v>1</v>
      </c>
      <c r="E45" t="s">
        <v>22414</v>
      </c>
      <c r="F45">
        <v>100</v>
      </c>
      <c r="G45">
        <v>0</v>
      </c>
      <c r="H45" t="s">
        <v>631</v>
      </c>
      <c r="I45" t="s">
        <v>22415</v>
      </c>
      <c r="J45" t="s">
        <v>2016</v>
      </c>
      <c r="K45" t="s">
        <v>634</v>
      </c>
      <c r="L45" t="s">
        <v>635</v>
      </c>
      <c r="M45" t="s">
        <v>22416</v>
      </c>
      <c r="N45" t="s">
        <v>634</v>
      </c>
      <c r="O45" t="s">
        <v>654</v>
      </c>
      <c r="P45" t="s">
        <v>22</v>
      </c>
      <c r="Q45" t="s">
        <v>655</v>
      </c>
      <c r="R45" t="s">
        <v>635</v>
      </c>
      <c r="S45" t="s">
        <v>22417</v>
      </c>
      <c r="T45" t="s">
        <v>22416</v>
      </c>
      <c r="U45" s="50" t="s">
        <v>133</v>
      </c>
      <c r="V45">
        <v>280</v>
      </c>
    </row>
    <row r="46" spans="1:22" x14ac:dyDescent="0.25">
      <c r="A46" t="s">
        <v>20</v>
      </c>
      <c r="B46" t="s">
        <v>21</v>
      </c>
      <c r="C46">
        <v>50</v>
      </c>
      <c r="D46">
        <v>1</v>
      </c>
      <c r="E46" t="s">
        <v>22418</v>
      </c>
      <c r="F46">
        <v>129</v>
      </c>
      <c r="G46">
        <v>29</v>
      </c>
      <c r="H46" t="s">
        <v>703</v>
      </c>
      <c r="I46" t="s">
        <v>22419</v>
      </c>
      <c r="J46" t="s">
        <v>999</v>
      </c>
      <c r="K46" t="s">
        <v>634</v>
      </c>
      <c r="L46" t="s">
        <v>635</v>
      </c>
      <c r="M46" t="s">
        <v>22420</v>
      </c>
      <c r="N46" t="s">
        <v>634</v>
      </c>
      <c r="O46" t="s">
        <v>637</v>
      </c>
      <c r="P46" t="s">
        <v>22</v>
      </c>
      <c r="Q46" t="s">
        <v>638</v>
      </c>
      <c r="R46" t="s">
        <v>635</v>
      </c>
      <c r="S46" t="s">
        <v>22421</v>
      </c>
      <c r="T46" t="s">
        <v>22420</v>
      </c>
      <c r="U46" s="85" t="s">
        <v>134</v>
      </c>
      <c r="V46">
        <v>280</v>
      </c>
    </row>
    <row r="47" spans="1:22" x14ac:dyDescent="0.25">
      <c r="A47" t="s">
        <v>23</v>
      </c>
      <c r="B47" t="s">
        <v>24</v>
      </c>
      <c r="C47">
        <v>50</v>
      </c>
      <c r="D47">
        <v>1</v>
      </c>
      <c r="E47" t="s">
        <v>22418</v>
      </c>
      <c r="F47">
        <v>129</v>
      </c>
      <c r="G47">
        <v>29</v>
      </c>
      <c r="H47" t="s">
        <v>703</v>
      </c>
      <c r="I47" t="s">
        <v>22419</v>
      </c>
      <c r="J47" t="s">
        <v>999</v>
      </c>
      <c r="K47" t="s">
        <v>634</v>
      </c>
      <c r="L47" t="s">
        <v>635</v>
      </c>
      <c r="M47" t="s">
        <v>22420</v>
      </c>
      <c r="N47" t="s">
        <v>634</v>
      </c>
      <c r="O47" t="s">
        <v>637</v>
      </c>
      <c r="P47" t="s">
        <v>22</v>
      </c>
      <c r="Q47" t="s">
        <v>638</v>
      </c>
      <c r="R47" t="s">
        <v>635</v>
      </c>
      <c r="S47" t="s">
        <v>22421</v>
      </c>
      <c r="T47" t="s">
        <v>22420</v>
      </c>
      <c r="U47" s="50" t="s">
        <v>121</v>
      </c>
      <c r="V47">
        <v>20</v>
      </c>
    </row>
    <row r="48" spans="1:22" x14ac:dyDescent="0.25">
      <c r="A48" t="s">
        <v>25</v>
      </c>
      <c r="B48" t="s">
        <v>26</v>
      </c>
      <c r="C48">
        <v>50</v>
      </c>
      <c r="D48">
        <v>1</v>
      </c>
      <c r="E48" t="s">
        <v>22418</v>
      </c>
      <c r="F48">
        <v>129</v>
      </c>
      <c r="G48">
        <v>29</v>
      </c>
      <c r="H48" t="s">
        <v>703</v>
      </c>
      <c r="I48" t="s">
        <v>22419</v>
      </c>
      <c r="J48" t="s">
        <v>999</v>
      </c>
      <c r="K48" t="s">
        <v>634</v>
      </c>
      <c r="L48" t="s">
        <v>635</v>
      </c>
      <c r="M48" t="s">
        <v>22420</v>
      </c>
      <c r="N48" t="s">
        <v>634</v>
      </c>
      <c r="O48" t="s">
        <v>637</v>
      </c>
      <c r="P48" t="s">
        <v>22</v>
      </c>
      <c r="Q48" t="s">
        <v>638</v>
      </c>
      <c r="R48" t="s">
        <v>635</v>
      </c>
      <c r="S48" t="s">
        <v>22421</v>
      </c>
      <c r="T48" t="s">
        <v>22420</v>
      </c>
      <c r="U48" s="85" t="s">
        <v>122</v>
      </c>
      <c r="V48">
        <v>20</v>
      </c>
    </row>
    <row r="49" spans="1:22" x14ac:dyDescent="0.25">
      <c r="A49" t="s">
        <v>164</v>
      </c>
      <c r="B49" t="s">
        <v>165</v>
      </c>
      <c r="C49">
        <v>33.333333333333336</v>
      </c>
      <c r="D49">
        <v>3</v>
      </c>
      <c r="E49" t="s">
        <v>22422</v>
      </c>
      <c r="F49">
        <v>100</v>
      </c>
      <c r="G49">
        <v>0</v>
      </c>
      <c r="H49" t="s">
        <v>631</v>
      </c>
      <c r="I49" t="s">
        <v>22423</v>
      </c>
      <c r="J49" t="s">
        <v>1081</v>
      </c>
      <c r="K49" t="s">
        <v>634</v>
      </c>
      <c r="L49" t="s">
        <v>635</v>
      </c>
      <c r="M49" t="s">
        <v>22424</v>
      </c>
      <c r="N49" t="s">
        <v>634</v>
      </c>
      <c r="O49" t="s">
        <v>637</v>
      </c>
      <c r="P49" t="s">
        <v>22</v>
      </c>
      <c r="Q49" t="s">
        <v>638</v>
      </c>
      <c r="R49" t="s">
        <v>635</v>
      </c>
      <c r="S49" t="s">
        <v>22425</v>
      </c>
      <c r="T49" t="s">
        <v>22424</v>
      </c>
      <c r="U49" s="50" t="s">
        <v>533</v>
      </c>
      <c r="V49">
        <v>4</v>
      </c>
    </row>
    <row r="50" spans="1:22" x14ac:dyDescent="0.25">
      <c r="A50" t="s">
        <v>31</v>
      </c>
      <c r="B50" t="s">
        <v>32</v>
      </c>
      <c r="C50">
        <v>54.5</v>
      </c>
      <c r="D50">
        <v>2</v>
      </c>
      <c r="E50" t="s">
        <v>22426</v>
      </c>
      <c r="F50">
        <v>83</v>
      </c>
      <c r="G50">
        <v>7</v>
      </c>
      <c r="H50" t="s">
        <v>641</v>
      </c>
      <c r="I50" t="s">
        <v>22427</v>
      </c>
      <c r="J50" t="s">
        <v>22428</v>
      </c>
      <c r="K50" t="s">
        <v>1993</v>
      </c>
      <c r="L50" t="s">
        <v>22429</v>
      </c>
      <c r="M50" t="s">
        <v>22430</v>
      </c>
      <c r="N50" t="s">
        <v>634</v>
      </c>
      <c r="O50" t="s">
        <v>689</v>
      </c>
      <c r="P50" t="s">
        <v>40</v>
      </c>
      <c r="Q50" t="s">
        <v>690</v>
      </c>
      <c r="R50" t="s">
        <v>635</v>
      </c>
      <c r="S50" t="s">
        <v>22431</v>
      </c>
      <c r="T50" t="s">
        <v>22432</v>
      </c>
      <c r="U50" s="85" t="s">
        <v>3767</v>
      </c>
      <c r="V50">
        <v>1</v>
      </c>
    </row>
    <row r="51" spans="1:22" x14ac:dyDescent="0.25">
      <c r="A51" t="s">
        <v>37</v>
      </c>
      <c r="B51" t="s">
        <v>38</v>
      </c>
      <c r="C51">
        <v>66.666666666666671</v>
      </c>
      <c r="D51">
        <v>3</v>
      </c>
      <c r="E51" t="s">
        <v>22433</v>
      </c>
      <c r="F51">
        <v>150</v>
      </c>
      <c r="G51">
        <v>0</v>
      </c>
      <c r="H51" t="s">
        <v>641</v>
      </c>
      <c r="I51" t="s">
        <v>9659</v>
      </c>
      <c r="J51" t="s">
        <v>22434</v>
      </c>
      <c r="K51" t="s">
        <v>4598</v>
      </c>
      <c r="L51" t="s">
        <v>2437</v>
      </c>
      <c r="M51" t="s">
        <v>22435</v>
      </c>
      <c r="N51" t="s">
        <v>634</v>
      </c>
      <c r="O51" t="s">
        <v>894</v>
      </c>
      <c r="P51" t="s">
        <v>43</v>
      </c>
      <c r="Q51" t="s">
        <v>648</v>
      </c>
      <c r="R51" t="s">
        <v>635</v>
      </c>
      <c r="S51" t="s">
        <v>22436</v>
      </c>
      <c r="T51" t="s">
        <v>22437</v>
      </c>
      <c r="U51" s="85" t="s">
        <v>137</v>
      </c>
      <c r="V51">
        <v>3</v>
      </c>
    </row>
    <row r="52" spans="1:22" x14ac:dyDescent="0.25">
      <c r="A52" t="s">
        <v>20</v>
      </c>
      <c r="B52" t="s">
        <v>21</v>
      </c>
      <c r="C52">
        <v>50</v>
      </c>
      <c r="D52">
        <v>3</v>
      </c>
      <c r="E52" t="s">
        <v>22438</v>
      </c>
      <c r="F52">
        <v>300</v>
      </c>
      <c r="G52">
        <v>0</v>
      </c>
      <c r="H52" t="s">
        <v>703</v>
      </c>
      <c r="I52" t="s">
        <v>22439</v>
      </c>
      <c r="J52" t="s">
        <v>22440</v>
      </c>
      <c r="K52" t="s">
        <v>634</v>
      </c>
      <c r="L52" t="s">
        <v>635</v>
      </c>
      <c r="M52" t="s">
        <v>22441</v>
      </c>
      <c r="N52" t="s">
        <v>634</v>
      </c>
      <c r="O52" t="s">
        <v>654</v>
      </c>
      <c r="P52" t="s">
        <v>22</v>
      </c>
      <c r="Q52" t="s">
        <v>655</v>
      </c>
      <c r="R52" t="s">
        <v>635</v>
      </c>
      <c r="S52" t="s">
        <v>22442</v>
      </c>
      <c r="T52" t="s">
        <v>22441</v>
      </c>
      <c r="U52" s="50" t="s">
        <v>1894</v>
      </c>
      <c r="V52">
        <v>1570</v>
      </c>
    </row>
    <row r="53" spans="1:22" x14ac:dyDescent="0.25">
      <c r="A53" t="s">
        <v>23</v>
      </c>
      <c r="B53" t="s">
        <v>24</v>
      </c>
      <c r="C53">
        <v>50</v>
      </c>
      <c r="D53">
        <v>3</v>
      </c>
      <c r="E53" t="s">
        <v>22438</v>
      </c>
      <c r="F53">
        <v>300</v>
      </c>
      <c r="G53">
        <v>0</v>
      </c>
      <c r="H53" t="s">
        <v>703</v>
      </c>
      <c r="I53" t="s">
        <v>22439</v>
      </c>
      <c r="J53" t="s">
        <v>22440</v>
      </c>
      <c r="K53" t="s">
        <v>634</v>
      </c>
      <c r="L53" t="s">
        <v>635</v>
      </c>
      <c r="M53" t="s">
        <v>22441</v>
      </c>
      <c r="N53" t="s">
        <v>634</v>
      </c>
      <c r="O53" t="s">
        <v>654</v>
      </c>
      <c r="P53" t="s">
        <v>22</v>
      </c>
      <c r="Q53" t="s">
        <v>655</v>
      </c>
      <c r="R53" t="s">
        <v>635</v>
      </c>
      <c r="S53" t="s">
        <v>22442</v>
      </c>
      <c r="T53" t="s">
        <v>22441</v>
      </c>
    </row>
    <row r="54" spans="1:22" x14ac:dyDescent="0.25">
      <c r="A54" t="s">
        <v>25</v>
      </c>
      <c r="B54" t="s">
        <v>26</v>
      </c>
      <c r="C54">
        <v>50</v>
      </c>
      <c r="D54">
        <v>3</v>
      </c>
      <c r="E54" t="s">
        <v>22438</v>
      </c>
      <c r="F54">
        <v>300</v>
      </c>
      <c r="G54">
        <v>0</v>
      </c>
      <c r="H54" t="s">
        <v>703</v>
      </c>
      <c r="I54" t="s">
        <v>22439</v>
      </c>
      <c r="J54" t="s">
        <v>22440</v>
      </c>
      <c r="K54" t="s">
        <v>634</v>
      </c>
      <c r="L54" t="s">
        <v>635</v>
      </c>
      <c r="M54" t="s">
        <v>22441</v>
      </c>
      <c r="N54" t="s">
        <v>634</v>
      </c>
      <c r="O54" t="s">
        <v>654</v>
      </c>
      <c r="P54" t="s">
        <v>22</v>
      </c>
      <c r="Q54" t="s">
        <v>655</v>
      </c>
      <c r="R54" t="s">
        <v>635</v>
      </c>
      <c r="S54" t="s">
        <v>22442</v>
      </c>
      <c r="T54" t="s">
        <v>22441</v>
      </c>
    </row>
    <row r="55" spans="1:22" x14ac:dyDescent="0.25">
      <c r="A55" t="s">
        <v>39</v>
      </c>
      <c r="B55" t="s">
        <v>682</v>
      </c>
      <c r="C55">
        <v>94.05</v>
      </c>
      <c r="D55">
        <v>1</v>
      </c>
      <c r="E55" t="s">
        <v>22443</v>
      </c>
      <c r="F55">
        <v>166.55</v>
      </c>
      <c r="G55">
        <v>7</v>
      </c>
      <c r="H55" t="s">
        <v>2479</v>
      </c>
      <c r="I55" t="s">
        <v>22444</v>
      </c>
      <c r="J55" t="s">
        <v>22445</v>
      </c>
      <c r="K55" t="s">
        <v>22446</v>
      </c>
      <c r="L55" t="s">
        <v>22447</v>
      </c>
      <c r="M55" t="s">
        <v>22448</v>
      </c>
      <c r="N55" t="s">
        <v>634</v>
      </c>
      <c r="O55" t="s">
        <v>689</v>
      </c>
      <c r="P55" t="s">
        <v>40</v>
      </c>
      <c r="Q55" t="s">
        <v>690</v>
      </c>
      <c r="R55" t="s">
        <v>635</v>
      </c>
      <c r="S55" t="s">
        <v>22449</v>
      </c>
      <c r="T55" t="s">
        <v>22448</v>
      </c>
    </row>
    <row r="56" spans="1:22" x14ac:dyDescent="0.25">
      <c r="A56" t="s">
        <v>118</v>
      </c>
      <c r="B56" t="s">
        <v>2544</v>
      </c>
      <c r="C56">
        <v>65.5</v>
      </c>
      <c r="D56">
        <v>1</v>
      </c>
      <c r="E56" t="s">
        <v>22443</v>
      </c>
      <c r="F56">
        <v>166.55</v>
      </c>
      <c r="G56">
        <v>7</v>
      </c>
      <c r="H56" t="s">
        <v>2479</v>
      </c>
      <c r="I56" t="s">
        <v>22444</v>
      </c>
      <c r="J56" t="s">
        <v>22445</v>
      </c>
      <c r="K56" t="s">
        <v>22446</v>
      </c>
      <c r="L56" t="s">
        <v>22447</v>
      </c>
      <c r="M56" t="s">
        <v>22448</v>
      </c>
      <c r="N56" t="s">
        <v>634</v>
      </c>
      <c r="O56" t="s">
        <v>689</v>
      </c>
      <c r="P56" t="s">
        <v>40</v>
      </c>
      <c r="Q56" t="s">
        <v>690</v>
      </c>
      <c r="R56" t="s">
        <v>635</v>
      </c>
      <c r="S56" t="s">
        <v>22449</v>
      </c>
      <c r="T56" t="s">
        <v>22448</v>
      </c>
    </row>
    <row r="57" spans="1:22" x14ac:dyDescent="0.25">
      <c r="A57" t="s">
        <v>20</v>
      </c>
      <c r="B57" t="s">
        <v>21</v>
      </c>
      <c r="C57">
        <v>50</v>
      </c>
      <c r="D57">
        <v>1</v>
      </c>
      <c r="E57" t="s">
        <v>22450</v>
      </c>
      <c r="F57">
        <v>100</v>
      </c>
      <c r="G57">
        <v>0</v>
      </c>
      <c r="H57" t="s">
        <v>631</v>
      </c>
      <c r="I57" t="s">
        <v>20673</v>
      </c>
      <c r="J57" t="s">
        <v>814</v>
      </c>
      <c r="K57" t="s">
        <v>634</v>
      </c>
      <c r="L57" t="s">
        <v>635</v>
      </c>
      <c r="M57" t="s">
        <v>22451</v>
      </c>
      <c r="N57" t="s">
        <v>634</v>
      </c>
      <c r="O57" t="s">
        <v>637</v>
      </c>
      <c r="P57" t="s">
        <v>22</v>
      </c>
      <c r="Q57" t="s">
        <v>638</v>
      </c>
      <c r="R57" t="s">
        <v>635</v>
      </c>
      <c r="S57" t="s">
        <v>22452</v>
      </c>
      <c r="T57" t="s">
        <v>22453</v>
      </c>
    </row>
    <row r="58" spans="1:22" x14ac:dyDescent="0.25">
      <c r="A58" t="s">
        <v>23</v>
      </c>
      <c r="B58" t="s">
        <v>24</v>
      </c>
      <c r="C58">
        <v>50</v>
      </c>
      <c r="D58">
        <v>1</v>
      </c>
      <c r="E58" t="s">
        <v>22450</v>
      </c>
      <c r="F58">
        <v>100</v>
      </c>
      <c r="G58">
        <v>0</v>
      </c>
      <c r="H58" t="s">
        <v>631</v>
      </c>
      <c r="I58" t="s">
        <v>20673</v>
      </c>
      <c r="J58" t="s">
        <v>814</v>
      </c>
      <c r="K58" t="s">
        <v>634</v>
      </c>
      <c r="L58" t="s">
        <v>635</v>
      </c>
      <c r="M58" t="s">
        <v>22451</v>
      </c>
      <c r="N58" t="s">
        <v>634</v>
      </c>
      <c r="O58" t="s">
        <v>637</v>
      </c>
      <c r="P58" t="s">
        <v>22</v>
      </c>
      <c r="Q58" t="s">
        <v>638</v>
      </c>
      <c r="R58" t="s">
        <v>635</v>
      </c>
      <c r="S58" t="s">
        <v>22452</v>
      </c>
      <c r="T58" t="s">
        <v>22453</v>
      </c>
    </row>
    <row r="59" spans="1:22" x14ac:dyDescent="0.25">
      <c r="A59" t="s">
        <v>25</v>
      </c>
      <c r="B59" t="s">
        <v>26</v>
      </c>
      <c r="C59">
        <v>50</v>
      </c>
      <c r="D59">
        <v>1</v>
      </c>
      <c r="E59" t="s">
        <v>22450</v>
      </c>
      <c r="F59">
        <v>100</v>
      </c>
      <c r="G59">
        <v>0</v>
      </c>
      <c r="H59" t="s">
        <v>631</v>
      </c>
      <c r="I59" t="s">
        <v>20673</v>
      </c>
      <c r="J59" t="s">
        <v>814</v>
      </c>
      <c r="K59" t="s">
        <v>634</v>
      </c>
      <c r="L59" t="s">
        <v>635</v>
      </c>
      <c r="M59" t="s">
        <v>22451</v>
      </c>
      <c r="N59" t="s">
        <v>634</v>
      </c>
      <c r="O59" t="s">
        <v>637</v>
      </c>
      <c r="P59" t="s">
        <v>22</v>
      </c>
      <c r="Q59" t="s">
        <v>638</v>
      </c>
      <c r="R59" t="s">
        <v>635</v>
      </c>
      <c r="S59" t="s">
        <v>22452</v>
      </c>
      <c r="T59" t="s">
        <v>22453</v>
      </c>
    </row>
    <row r="60" spans="1:22" x14ac:dyDescent="0.25">
      <c r="A60" t="s">
        <v>121</v>
      </c>
      <c r="B60" t="s">
        <v>122</v>
      </c>
      <c r="C60">
        <v>15</v>
      </c>
      <c r="D60">
        <v>2</v>
      </c>
      <c r="E60" t="s">
        <v>22454</v>
      </c>
      <c r="F60">
        <v>34</v>
      </c>
      <c r="G60">
        <v>4</v>
      </c>
      <c r="H60" t="s">
        <v>641</v>
      </c>
      <c r="I60" t="s">
        <v>9576</v>
      </c>
      <c r="J60" t="s">
        <v>22455</v>
      </c>
      <c r="K60" t="s">
        <v>22456</v>
      </c>
      <c r="L60" t="s">
        <v>1959</v>
      </c>
      <c r="M60" t="s">
        <v>22457</v>
      </c>
      <c r="N60" t="s">
        <v>634</v>
      </c>
      <c r="O60" t="s">
        <v>894</v>
      </c>
      <c r="P60" t="s">
        <v>43</v>
      </c>
      <c r="Q60" t="s">
        <v>648</v>
      </c>
      <c r="R60" t="s">
        <v>635</v>
      </c>
      <c r="S60" t="s">
        <v>22458</v>
      </c>
      <c r="T60" t="s">
        <v>22459</v>
      </c>
    </row>
    <row r="61" spans="1:22" x14ac:dyDescent="0.25">
      <c r="A61" t="s">
        <v>89</v>
      </c>
      <c r="B61" t="s">
        <v>928</v>
      </c>
      <c r="C61">
        <v>66.333333333333329</v>
      </c>
      <c r="D61">
        <v>3</v>
      </c>
      <c r="E61" t="s">
        <v>22460</v>
      </c>
      <c r="F61">
        <v>313</v>
      </c>
      <c r="G61">
        <v>0</v>
      </c>
      <c r="H61" t="s">
        <v>641</v>
      </c>
      <c r="I61" t="s">
        <v>17034</v>
      </c>
      <c r="J61" t="s">
        <v>17035</v>
      </c>
      <c r="K61" t="s">
        <v>17036</v>
      </c>
      <c r="L61" t="s">
        <v>6854</v>
      </c>
      <c r="M61" t="s">
        <v>22461</v>
      </c>
      <c r="N61" t="s">
        <v>634</v>
      </c>
      <c r="O61" t="s">
        <v>647</v>
      </c>
      <c r="P61" t="s">
        <v>43</v>
      </c>
      <c r="Q61" t="s">
        <v>648</v>
      </c>
      <c r="R61" t="s">
        <v>635</v>
      </c>
      <c r="S61" t="s">
        <v>22462</v>
      </c>
      <c r="T61" t="s">
        <v>22461</v>
      </c>
    </row>
    <row r="62" spans="1:22" x14ac:dyDescent="0.25">
      <c r="A62" t="s">
        <v>39</v>
      </c>
      <c r="B62" t="s">
        <v>44</v>
      </c>
      <c r="C62">
        <v>78</v>
      </c>
      <c r="D62">
        <v>1</v>
      </c>
      <c r="E62" t="s">
        <v>22460</v>
      </c>
      <c r="F62">
        <v>313</v>
      </c>
      <c r="G62">
        <v>0</v>
      </c>
      <c r="H62" t="s">
        <v>641</v>
      </c>
      <c r="I62" t="s">
        <v>17034</v>
      </c>
      <c r="J62" t="s">
        <v>17035</v>
      </c>
      <c r="K62" t="s">
        <v>17036</v>
      </c>
      <c r="L62" t="s">
        <v>6854</v>
      </c>
      <c r="M62" t="s">
        <v>22461</v>
      </c>
      <c r="N62" t="s">
        <v>634</v>
      </c>
      <c r="O62" t="s">
        <v>647</v>
      </c>
      <c r="P62" t="s">
        <v>43</v>
      </c>
      <c r="Q62" t="s">
        <v>648</v>
      </c>
      <c r="R62" t="s">
        <v>635</v>
      </c>
      <c r="S62" t="s">
        <v>22462</v>
      </c>
      <c r="T62" t="s">
        <v>22461</v>
      </c>
    </row>
    <row r="63" spans="1:22" x14ac:dyDescent="0.25">
      <c r="A63" t="s">
        <v>25</v>
      </c>
      <c r="B63" t="s">
        <v>26</v>
      </c>
      <c r="C63">
        <v>45</v>
      </c>
      <c r="D63">
        <v>1</v>
      </c>
      <c r="E63" t="s">
        <v>22463</v>
      </c>
      <c r="F63">
        <v>45</v>
      </c>
      <c r="G63">
        <v>0</v>
      </c>
      <c r="H63" t="s">
        <v>641</v>
      </c>
      <c r="I63" t="s">
        <v>14953</v>
      </c>
      <c r="J63" t="s">
        <v>14954</v>
      </c>
      <c r="K63" t="s">
        <v>11106</v>
      </c>
      <c r="L63" t="s">
        <v>12334</v>
      </c>
      <c r="M63" t="s">
        <v>22464</v>
      </c>
      <c r="N63" t="s">
        <v>634</v>
      </c>
      <c r="O63" t="s">
        <v>894</v>
      </c>
      <c r="P63" t="s">
        <v>43</v>
      </c>
      <c r="Q63" t="s">
        <v>648</v>
      </c>
      <c r="R63" t="s">
        <v>635</v>
      </c>
      <c r="S63" t="s">
        <v>22465</v>
      </c>
      <c r="T63" t="s">
        <v>22464</v>
      </c>
    </row>
    <row r="64" spans="1:22" x14ac:dyDescent="0.25">
      <c r="A64" t="s">
        <v>133</v>
      </c>
      <c r="B64" t="s">
        <v>134</v>
      </c>
      <c r="C64">
        <v>12</v>
      </c>
      <c r="D64">
        <v>10</v>
      </c>
      <c r="E64" t="s">
        <v>22466</v>
      </c>
      <c r="F64">
        <v>149</v>
      </c>
      <c r="G64">
        <v>4</v>
      </c>
      <c r="H64" t="s">
        <v>641</v>
      </c>
      <c r="I64" t="s">
        <v>16414</v>
      </c>
      <c r="J64" t="s">
        <v>22467</v>
      </c>
      <c r="K64" t="s">
        <v>4471</v>
      </c>
      <c r="L64" t="s">
        <v>1965</v>
      </c>
      <c r="M64" t="s">
        <v>22468</v>
      </c>
      <c r="N64" t="s">
        <v>634</v>
      </c>
      <c r="O64" t="s">
        <v>647</v>
      </c>
      <c r="P64" t="s">
        <v>43</v>
      </c>
      <c r="Q64" t="s">
        <v>648</v>
      </c>
      <c r="R64" t="s">
        <v>635</v>
      </c>
      <c r="S64" t="s">
        <v>22469</v>
      </c>
      <c r="T64" t="s">
        <v>22470</v>
      </c>
    </row>
    <row r="65" spans="1:20" x14ac:dyDescent="0.25">
      <c r="A65" t="s">
        <v>121</v>
      </c>
      <c r="B65" t="s">
        <v>122</v>
      </c>
      <c r="C65">
        <v>15</v>
      </c>
      <c r="D65">
        <v>1</v>
      </c>
      <c r="E65" t="s">
        <v>22466</v>
      </c>
      <c r="F65">
        <v>149</v>
      </c>
      <c r="G65">
        <v>4</v>
      </c>
      <c r="H65" t="s">
        <v>641</v>
      </c>
      <c r="I65" t="s">
        <v>16414</v>
      </c>
      <c r="J65" t="s">
        <v>22467</v>
      </c>
      <c r="K65" t="s">
        <v>4471</v>
      </c>
      <c r="L65" t="s">
        <v>1965</v>
      </c>
      <c r="M65" t="s">
        <v>22468</v>
      </c>
      <c r="N65" t="s">
        <v>634</v>
      </c>
      <c r="O65" t="s">
        <v>647</v>
      </c>
      <c r="P65" t="s">
        <v>43</v>
      </c>
      <c r="Q65" t="s">
        <v>648</v>
      </c>
      <c r="R65" t="s">
        <v>635</v>
      </c>
      <c r="S65" t="s">
        <v>22469</v>
      </c>
      <c r="T65" t="s">
        <v>22470</v>
      </c>
    </row>
    <row r="66" spans="1:20" x14ac:dyDescent="0.25">
      <c r="A66" t="s">
        <v>121</v>
      </c>
      <c r="B66" t="s">
        <v>122</v>
      </c>
      <c r="C66">
        <v>15</v>
      </c>
      <c r="D66">
        <v>2</v>
      </c>
      <c r="E66" t="s">
        <v>22471</v>
      </c>
      <c r="F66">
        <v>34</v>
      </c>
      <c r="G66">
        <v>4</v>
      </c>
      <c r="H66" t="s">
        <v>641</v>
      </c>
      <c r="I66" t="s">
        <v>22472</v>
      </c>
      <c r="J66" t="s">
        <v>22473</v>
      </c>
      <c r="K66" t="s">
        <v>2539</v>
      </c>
      <c r="L66" t="s">
        <v>2004</v>
      </c>
      <c r="M66" t="s">
        <v>22474</v>
      </c>
      <c r="N66" t="s">
        <v>634</v>
      </c>
      <c r="O66" t="s">
        <v>894</v>
      </c>
      <c r="P66" t="s">
        <v>43</v>
      </c>
      <c r="Q66" t="s">
        <v>648</v>
      </c>
      <c r="R66" t="s">
        <v>635</v>
      </c>
      <c r="S66" t="s">
        <v>22475</v>
      </c>
      <c r="T66" t="s">
        <v>22476</v>
      </c>
    </row>
    <row r="67" spans="1:20" x14ac:dyDescent="0.25">
      <c r="A67" t="s">
        <v>37</v>
      </c>
      <c r="B67" t="s">
        <v>38</v>
      </c>
      <c r="C67">
        <v>66.666666666666671</v>
      </c>
      <c r="D67">
        <v>3</v>
      </c>
      <c r="E67" t="s">
        <v>22477</v>
      </c>
      <c r="F67">
        <v>100</v>
      </c>
      <c r="G67">
        <v>0</v>
      </c>
      <c r="H67" t="s">
        <v>631</v>
      </c>
      <c r="I67" t="s">
        <v>22478</v>
      </c>
      <c r="J67" t="s">
        <v>4829</v>
      </c>
      <c r="K67" t="s">
        <v>634</v>
      </c>
      <c r="L67" t="s">
        <v>635</v>
      </c>
      <c r="M67" t="s">
        <v>22479</v>
      </c>
      <c r="N67" t="s">
        <v>634</v>
      </c>
      <c r="O67" t="s">
        <v>654</v>
      </c>
      <c r="P67" t="s">
        <v>22</v>
      </c>
      <c r="Q67" t="s">
        <v>655</v>
      </c>
      <c r="R67" t="s">
        <v>635</v>
      </c>
      <c r="S67" t="s">
        <v>22480</v>
      </c>
      <c r="T67" t="s">
        <v>22479</v>
      </c>
    </row>
    <row r="68" spans="1:20" x14ac:dyDescent="0.25">
      <c r="A68" t="s">
        <v>20</v>
      </c>
      <c r="B68" t="s">
        <v>21</v>
      </c>
      <c r="C68">
        <v>50</v>
      </c>
      <c r="D68">
        <v>1</v>
      </c>
      <c r="E68" t="s">
        <v>22481</v>
      </c>
      <c r="F68">
        <v>100</v>
      </c>
      <c r="G68">
        <v>0</v>
      </c>
      <c r="H68" t="s">
        <v>631</v>
      </c>
      <c r="I68" t="s">
        <v>22482</v>
      </c>
      <c r="J68" t="s">
        <v>2349</v>
      </c>
      <c r="K68" t="s">
        <v>634</v>
      </c>
      <c r="L68" t="s">
        <v>635</v>
      </c>
      <c r="M68" t="s">
        <v>22483</v>
      </c>
      <c r="N68" t="s">
        <v>634</v>
      </c>
      <c r="O68" t="s">
        <v>637</v>
      </c>
      <c r="P68" t="s">
        <v>22</v>
      </c>
      <c r="Q68" t="s">
        <v>638</v>
      </c>
      <c r="R68" t="s">
        <v>635</v>
      </c>
      <c r="S68" t="s">
        <v>22484</v>
      </c>
      <c r="T68" t="s">
        <v>22485</v>
      </c>
    </row>
    <row r="69" spans="1:20" x14ac:dyDescent="0.25">
      <c r="A69" t="s">
        <v>23</v>
      </c>
      <c r="B69" t="s">
        <v>24</v>
      </c>
      <c r="C69">
        <v>50</v>
      </c>
      <c r="D69">
        <v>1</v>
      </c>
      <c r="E69" t="s">
        <v>22481</v>
      </c>
      <c r="F69">
        <v>100</v>
      </c>
      <c r="G69">
        <v>0</v>
      </c>
      <c r="H69" t="s">
        <v>631</v>
      </c>
      <c r="I69" t="s">
        <v>22482</v>
      </c>
      <c r="J69" t="s">
        <v>2349</v>
      </c>
      <c r="K69" t="s">
        <v>634</v>
      </c>
      <c r="L69" t="s">
        <v>635</v>
      </c>
      <c r="M69" t="s">
        <v>22483</v>
      </c>
      <c r="N69" t="s">
        <v>634</v>
      </c>
      <c r="O69" t="s">
        <v>637</v>
      </c>
      <c r="P69" t="s">
        <v>22</v>
      </c>
      <c r="Q69" t="s">
        <v>638</v>
      </c>
      <c r="R69" t="s">
        <v>635</v>
      </c>
      <c r="S69" t="s">
        <v>22484</v>
      </c>
      <c r="T69" t="s">
        <v>22485</v>
      </c>
    </row>
    <row r="70" spans="1:20" x14ac:dyDescent="0.25">
      <c r="A70" t="s">
        <v>25</v>
      </c>
      <c r="B70" t="s">
        <v>26</v>
      </c>
      <c r="C70">
        <v>50</v>
      </c>
      <c r="D70">
        <v>1</v>
      </c>
      <c r="E70" t="s">
        <v>22481</v>
      </c>
      <c r="F70">
        <v>100</v>
      </c>
      <c r="G70">
        <v>0</v>
      </c>
      <c r="H70" t="s">
        <v>631</v>
      </c>
      <c r="I70" t="s">
        <v>22482</v>
      </c>
      <c r="J70" t="s">
        <v>2349</v>
      </c>
      <c r="K70" t="s">
        <v>634</v>
      </c>
      <c r="L70" t="s">
        <v>635</v>
      </c>
      <c r="M70" t="s">
        <v>22483</v>
      </c>
      <c r="N70" t="s">
        <v>634</v>
      </c>
      <c r="O70" t="s">
        <v>637</v>
      </c>
      <c r="P70" t="s">
        <v>22</v>
      </c>
      <c r="Q70" t="s">
        <v>638</v>
      </c>
      <c r="R70" t="s">
        <v>635</v>
      </c>
      <c r="S70" t="s">
        <v>22484</v>
      </c>
      <c r="T70" t="s">
        <v>22485</v>
      </c>
    </row>
    <row r="71" spans="1:20" x14ac:dyDescent="0.25">
      <c r="A71" t="s">
        <v>37</v>
      </c>
      <c r="B71" t="s">
        <v>38</v>
      </c>
      <c r="C71">
        <v>66.666666666666671</v>
      </c>
      <c r="D71">
        <v>3</v>
      </c>
      <c r="E71" t="s">
        <v>22486</v>
      </c>
      <c r="F71">
        <v>100</v>
      </c>
      <c r="G71">
        <v>0</v>
      </c>
      <c r="H71" t="s">
        <v>631</v>
      </c>
      <c r="I71" t="s">
        <v>22487</v>
      </c>
      <c r="J71" t="s">
        <v>652</v>
      </c>
      <c r="K71" t="s">
        <v>634</v>
      </c>
      <c r="L71" t="s">
        <v>635</v>
      </c>
      <c r="M71" t="s">
        <v>22488</v>
      </c>
      <c r="N71" t="s">
        <v>634</v>
      </c>
      <c r="O71" t="s">
        <v>637</v>
      </c>
      <c r="P71" t="s">
        <v>22</v>
      </c>
      <c r="Q71" t="s">
        <v>638</v>
      </c>
      <c r="R71" t="s">
        <v>635</v>
      </c>
      <c r="S71" t="s">
        <v>22489</v>
      </c>
      <c r="T71" t="s">
        <v>22488</v>
      </c>
    </row>
    <row r="72" spans="1:20" x14ac:dyDescent="0.25">
      <c r="A72" t="s">
        <v>20</v>
      </c>
      <c r="B72" t="s">
        <v>21</v>
      </c>
      <c r="C72">
        <v>50</v>
      </c>
      <c r="D72">
        <v>1</v>
      </c>
      <c r="E72" t="s">
        <v>22490</v>
      </c>
      <c r="F72">
        <v>124</v>
      </c>
      <c r="G72">
        <v>7</v>
      </c>
      <c r="H72" t="s">
        <v>790</v>
      </c>
      <c r="I72" t="s">
        <v>22491</v>
      </c>
      <c r="J72" t="s">
        <v>22492</v>
      </c>
      <c r="K72" t="s">
        <v>9689</v>
      </c>
      <c r="L72" t="s">
        <v>22493</v>
      </c>
      <c r="M72" t="s">
        <v>22494</v>
      </c>
      <c r="N72" t="s">
        <v>634</v>
      </c>
      <c r="O72" t="s">
        <v>689</v>
      </c>
      <c r="P72" t="s">
        <v>40</v>
      </c>
      <c r="Q72" t="s">
        <v>690</v>
      </c>
      <c r="R72" t="s">
        <v>635</v>
      </c>
      <c r="S72" t="s">
        <v>22495</v>
      </c>
      <c r="T72" t="s">
        <v>22494</v>
      </c>
    </row>
    <row r="73" spans="1:20" x14ac:dyDescent="0.25">
      <c r="A73" t="s">
        <v>23</v>
      </c>
      <c r="B73" t="s">
        <v>24</v>
      </c>
      <c r="C73">
        <v>50</v>
      </c>
      <c r="D73">
        <v>1</v>
      </c>
      <c r="E73" t="s">
        <v>22490</v>
      </c>
      <c r="F73">
        <v>124</v>
      </c>
      <c r="G73">
        <v>7</v>
      </c>
      <c r="H73" t="s">
        <v>790</v>
      </c>
      <c r="I73" t="s">
        <v>22491</v>
      </c>
      <c r="J73" t="s">
        <v>22492</v>
      </c>
      <c r="K73" t="s">
        <v>9689</v>
      </c>
      <c r="L73" t="s">
        <v>22493</v>
      </c>
      <c r="M73" t="s">
        <v>22494</v>
      </c>
      <c r="N73" t="s">
        <v>634</v>
      </c>
      <c r="O73" t="s">
        <v>689</v>
      </c>
      <c r="P73" t="s">
        <v>40</v>
      </c>
      <c r="Q73" t="s">
        <v>690</v>
      </c>
      <c r="R73" t="s">
        <v>635</v>
      </c>
      <c r="S73" t="s">
        <v>22495</v>
      </c>
      <c r="T73" t="s">
        <v>22494</v>
      </c>
    </row>
    <row r="74" spans="1:20" x14ac:dyDescent="0.25">
      <c r="A74" t="s">
        <v>25</v>
      </c>
      <c r="B74" t="s">
        <v>26</v>
      </c>
      <c r="C74">
        <v>50</v>
      </c>
      <c r="D74">
        <v>1</v>
      </c>
      <c r="E74" t="s">
        <v>22490</v>
      </c>
      <c r="F74">
        <v>124</v>
      </c>
      <c r="G74">
        <v>7</v>
      </c>
      <c r="H74" t="s">
        <v>790</v>
      </c>
      <c r="I74" t="s">
        <v>22491</v>
      </c>
      <c r="J74" t="s">
        <v>22492</v>
      </c>
      <c r="K74" t="s">
        <v>9689</v>
      </c>
      <c r="L74" t="s">
        <v>22493</v>
      </c>
      <c r="M74" t="s">
        <v>22494</v>
      </c>
      <c r="N74" t="s">
        <v>634</v>
      </c>
      <c r="O74" t="s">
        <v>689</v>
      </c>
      <c r="P74" t="s">
        <v>40</v>
      </c>
      <c r="Q74" t="s">
        <v>690</v>
      </c>
      <c r="R74" t="s">
        <v>635</v>
      </c>
      <c r="S74" t="s">
        <v>22495</v>
      </c>
      <c r="T74" t="s">
        <v>22494</v>
      </c>
    </row>
    <row r="75" spans="1:20" x14ac:dyDescent="0.25">
      <c r="A75" t="s">
        <v>20</v>
      </c>
      <c r="B75" t="s">
        <v>21</v>
      </c>
      <c r="C75">
        <v>50</v>
      </c>
      <c r="D75">
        <v>1</v>
      </c>
      <c r="E75" t="s">
        <v>22496</v>
      </c>
      <c r="F75">
        <v>100</v>
      </c>
      <c r="G75">
        <v>0</v>
      </c>
      <c r="H75" t="s">
        <v>703</v>
      </c>
      <c r="I75" t="s">
        <v>22497</v>
      </c>
      <c r="J75" t="s">
        <v>1106</v>
      </c>
      <c r="K75" t="s">
        <v>634</v>
      </c>
      <c r="L75" t="s">
        <v>635</v>
      </c>
      <c r="M75" t="s">
        <v>22498</v>
      </c>
      <c r="N75" t="s">
        <v>634</v>
      </c>
      <c r="O75" t="s">
        <v>707</v>
      </c>
      <c r="P75" t="s">
        <v>22</v>
      </c>
      <c r="Q75" t="s">
        <v>638</v>
      </c>
      <c r="R75" t="s">
        <v>635</v>
      </c>
      <c r="S75" t="s">
        <v>22499</v>
      </c>
      <c r="T75" t="s">
        <v>22498</v>
      </c>
    </row>
    <row r="76" spans="1:20" x14ac:dyDescent="0.25">
      <c r="A76" t="s">
        <v>23</v>
      </c>
      <c r="B76" t="s">
        <v>24</v>
      </c>
      <c r="C76">
        <v>50</v>
      </c>
      <c r="D76">
        <v>1</v>
      </c>
      <c r="E76" t="s">
        <v>22496</v>
      </c>
      <c r="F76">
        <v>100</v>
      </c>
      <c r="G76">
        <v>0</v>
      </c>
      <c r="H76" t="s">
        <v>703</v>
      </c>
      <c r="I76" t="s">
        <v>22497</v>
      </c>
      <c r="J76" t="s">
        <v>1106</v>
      </c>
      <c r="K76" t="s">
        <v>634</v>
      </c>
      <c r="L76" t="s">
        <v>635</v>
      </c>
      <c r="M76" t="s">
        <v>22498</v>
      </c>
      <c r="N76" t="s">
        <v>634</v>
      </c>
      <c r="O76" t="s">
        <v>707</v>
      </c>
      <c r="P76" t="s">
        <v>22</v>
      </c>
      <c r="Q76" t="s">
        <v>638</v>
      </c>
      <c r="R76" t="s">
        <v>635</v>
      </c>
      <c r="S76" t="s">
        <v>22499</v>
      </c>
      <c r="T76" t="s">
        <v>22498</v>
      </c>
    </row>
    <row r="77" spans="1:20" x14ac:dyDescent="0.25">
      <c r="A77" t="s">
        <v>25</v>
      </c>
      <c r="B77" t="s">
        <v>26</v>
      </c>
      <c r="C77">
        <v>50</v>
      </c>
      <c r="D77">
        <v>1</v>
      </c>
      <c r="E77" t="s">
        <v>22496</v>
      </c>
      <c r="F77">
        <v>100</v>
      </c>
      <c r="G77">
        <v>0</v>
      </c>
      <c r="H77" t="s">
        <v>703</v>
      </c>
      <c r="I77" t="s">
        <v>22497</v>
      </c>
      <c r="J77" t="s">
        <v>1106</v>
      </c>
      <c r="K77" t="s">
        <v>634</v>
      </c>
      <c r="L77" t="s">
        <v>635</v>
      </c>
      <c r="M77" t="s">
        <v>22498</v>
      </c>
      <c r="N77" t="s">
        <v>634</v>
      </c>
      <c r="O77" t="s">
        <v>707</v>
      </c>
      <c r="P77" t="s">
        <v>22</v>
      </c>
      <c r="Q77" t="s">
        <v>638</v>
      </c>
      <c r="R77" t="s">
        <v>635</v>
      </c>
      <c r="S77" t="s">
        <v>22499</v>
      </c>
      <c r="T77" t="s">
        <v>22498</v>
      </c>
    </row>
    <row r="78" spans="1:20" x14ac:dyDescent="0.25">
      <c r="A78" t="s">
        <v>257</v>
      </c>
      <c r="B78" t="s">
        <v>1055</v>
      </c>
      <c r="C78">
        <v>103.55</v>
      </c>
      <c r="D78">
        <v>1</v>
      </c>
      <c r="E78" t="s">
        <v>22500</v>
      </c>
      <c r="F78">
        <v>214.1</v>
      </c>
      <c r="G78">
        <v>7</v>
      </c>
      <c r="H78" t="s">
        <v>641</v>
      </c>
      <c r="I78" t="s">
        <v>22501</v>
      </c>
      <c r="J78" t="s">
        <v>22502</v>
      </c>
      <c r="K78" t="s">
        <v>4578</v>
      </c>
      <c r="L78" t="s">
        <v>22503</v>
      </c>
      <c r="M78" t="s">
        <v>22504</v>
      </c>
      <c r="N78" t="s">
        <v>634</v>
      </c>
      <c r="O78" t="s">
        <v>689</v>
      </c>
      <c r="P78" t="s">
        <v>40</v>
      </c>
      <c r="Q78" t="s">
        <v>690</v>
      </c>
      <c r="R78" t="s">
        <v>635</v>
      </c>
      <c r="S78" t="s">
        <v>22505</v>
      </c>
      <c r="T78" t="s">
        <v>22504</v>
      </c>
    </row>
    <row r="79" spans="1:20" x14ac:dyDescent="0.25">
      <c r="A79" t="s">
        <v>258</v>
      </c>
      <c r="B79" t="s">
        <v>1055</v>
      </c>
      <c r="C79">
        <v>103.55</v>
      </c>
      <c r="D79">
        <v>1</v>
      </c>
      <c r="E79" t="s">
        <v>22500</v>
      </c>
      <c r="F79">
        <v>214.1</v>
      </c>
      <c r="G79">
        <v>7</v>
      </c>
      <c r="H79" t="s">
        <v>641</v>
      </c>
      <c r="I79" t="s">
        <v>22501</v>
      </c>
      <c r="J79" t="s">
        <v>22502</v>
      </c>
      <c r="K79" t="s">
        <v>4578</v>
      </c>
      <c r="L79" t="s">
        <v>22503</v>
      </c>
      <c r="M79" t="s">
        <v>22504</v>
      </c>
      <c r="N79" t="s">
        <v>634</v>
      </c>
      <c r="O79" t="s">
        <v>689</v>
      </c>
      <c r="P79" t="s">
        <v>40</v>
      </c>
      <c r="Q79" t="s">
        <v>690</v>
      </c>
      <c r="R79" t="s">
        <v>635</v>
      </c>
      <c r="S79" t="s">
        <v>22505</v>
      </c>
      <c r="T79" t="s">
        <v>22504</v>
      </c>
    </row>
    <row r="80" spans="1:20" x14ac:dyDescent="0.25">
      <c r="A80" t="s">
        <v>35</v>
      </c>
      <c r="B80" t="s">
        <v>36</v>
      </c>
      <c r="C80">
        <v>66.666666666666671</v>
      </c>
      <c r="D80">
        <v>3</v>
      </c>
      <c r="E80" t="s">
        <v>22506</v>
      </c>
      <c r="F80">
        <v>100</v>
      </c>
      <c r="G80">
        <v>0</v>
      </c>
      <c r="H80" t="s">
        <v>631</v>
      </c>
      <c r="I80" t="s">
        <v>22507</v>
      </c>
      <c r="J80" t="s">
        <v>903</v>
      </c>
      <c r="K80" t="s">
        <v>634</v>
      </c>
      <c r="L80" t="s">
        <v>635</v>
      </c>
      <c r="M80" t="s">
        <v>22508</v>
      </c>
      <c r="N80" t="s">
        <v>634</v>
      </c>
      <c r="O80" t="s">
        <v>654</v>
      </c>
      <c r="P80" t="s">
        <v>22</v>
      </c>
      <c r="Q80" t="s">
        <v>655</v>
      </c>
      <c r="R80" t="s">
        <v>635</v>
      </c>
      <c r="S80" t="s">
        <v>22509</v>
      </c>
      <c r="T80" t="s">
        <v>22508</v>
      </c>
    </row>
    <row r="81" spans="1:20" x14ac:dyDescent="0.25">
      <c r="A81" t="s">
        <v>20</v>
      </c>
      <c r="B81" t="s">
        <v>21</v>
      </c>
      <c r="C81">
        <v>60</v>
      </c>
      <c r="D81">
        <v>2</v>
      </c>
      <c r="E81" t="s">
        <v>22510</v>
      </c>
      <c r="F81">
        <v>200</v>
      </c>
      <c r="G81">
        <v>0</v>
      </c>
      <c r="H81" t="s">
        <v>631</v>
      </c>
      <c r="I81" t="s">
        <v>22511</v>
      </c>
      <c r="J81" t="s">
        <v>1373</v>
      </c>
      <c r="K81" t="s">
        <v>634</v>
      </c>
      <c r="L81" t="s">
        <v>635</v>
      </c>
      <c r="M81" t="s">
        <v>22512</v>
      </c>
      <c r="N81" t="s">
        <v>634</v>
      </c>
      <c r="O81" t="s">
        <v>637</v>
      </c>
      <c r="P81" t="s">
        <v>22</v>
      </c>
      <c r="Q81" t="s">
        <v>638</v>
      </c>
      <c r="R81" t="s">
        <v>635</v>
      </c>
      <c r="S81" t="s">
        <v>22513</v>
      </c>
      <c r="T81" t="s">
        <v>22512</v>
      </c>
    </row>
    <row r="82" spans="1:20" x14ac:dyDescent="0.25">
      <c r="A82" t="s">
        <v>23</v>
      </c>
      <c r="B82" t="s">
        <v>24</v>
      </c>
      <c r="C82">
        <v>60</v>
      </c>
      <c r="D82">
        <v>2</v>
      </c>
      <c r="E82" t="s">
        <v>22510</v>
      </c>
      <c r="F82">
        <v>200</v>
      </c>
      <c r="G82">
        <v>0</v>
      </c>
      <c r="H82" t="s">
        <v>631</v>
      </c>
      <c r="I82" t="s">
        <v>22511</v>
      </c>
      <c r="J82" t="s">
        <v>1373</v>
      </c>
      <c r="K82" t="s">
        <v>634</v>
      </c>
      <c r="L82" t="s">
        <v>635</v>
      </c>
      <c r="M82" t="s">
        <v>22512</v>
      </c>
      <c r="N82" t="s">
        <v>634</v>
      </c>
      <c r="O82" t="s">
        <v>637</v>
      </c>
      <c r="P82" t="s">
        <v>22</v>
      </c>
      <c r="Q82" t="s">
        <v>638</v>
      </c>
      <c r="R82" t="s">
        <v>635</v>
      </c>
      <c r="S82" t="s">
        <v>22513</v>
      </c>
      <c r="T82" t="s">
        <v>22512</v>
      </c>
    </row>
    <row r="83" spans="1:20" x14ac:dyDescent="0.25">
      <c r="A83" t="s">
        <v>25</v>
      </c>
      <c r="B83" t="s">
        <v>26</v>
      </c>
      <c r="C83">
        <v>60</v>
      </c>
      <c r="D83">
        <v>2</v>
      </c>
      <c r="E83" t="s">
        <v>22510</v>
      </c>
      <c r="F83">
        <v>200</v>
      </c>
      <c r="G83">
        <v>0</v>
      </c>
      <c r="H83" t="s">
        <v>631</v>
      </c>
      <c r="I83" t="s">
        <v>22511</v>
      </c>
      <c r="J83" t="s">
        <v>1373</v>
      </c>
      <c r="K83" t="s">
        <v>634</v>
      </c>
      <c r="L83" t="s">
        <v>635</v>
      </c>
      <c r="M83" t="s">
        <v>22512</v>
      </c>
      <c r="N83" t="s">
        <v>634</v>
      </c>
      <c r="O83" t="s">
        <v>637</v>
      </c>
      <c r="P83" t="s">
        <v>22</v>
      </c>
      <c r="Q83" t="s">
        <v>638</v>
      </c>
      <c r="R83" t="s">
        <v>635</v>
      </c>
      <c r="S83" t="s">
        <v>22513</v>
      </c>
      <c r="T83" t="s">
        <v>22512</v>
      </c>
    </row>
    <row r="84" spans="1:20" x14ac:dyDescent="0.25">
      <c r="A84" t="s">
        <v>20</v>
      </c>
      <c r="B84" t="s">
        <v>21</v>
      </c>
      <c r="C84">
        <v>60</v>
      </c>
      <c r="D84">
        <v>2</v>
      </c>
      <c r="E84" t="s">
        <v>22514</v>
      </c>
      <c r="F84">
        <v>295</v>
      </c>
      <c r="G84">
        <v>0</v>
      </c>
      <c r="H84" t="s">
        <v>631</v>
      </c>
      <c r="I84" t="s">
        <v>22515</v>
      </c>
      <c r="J84" t="s">
        <v>5705</v>
      </c>
      <c r="K84" t="s">
        <v>634</v>
      </c>
      <c r="L84" t="s">
        <v>635</v>
      </c>
      <c r="M84" t="s">
        <v>22516</v>
      </c>
      <c r="N84" t="s">
        <v>634</v>
      </c>
      <c r="O84" t="s">
        <v>654</v>
      </c>
      <c r="P84" t="s">
        <v>22</v>
      </c>
      <c r="Q84" t="s">
        <v>655</v>
      </c>
      <c r="R84" t="s">
        <v>635</v>
      </c>
      <c r="S84" t="s">
        <v>22517</v>
      </c>
      <c r="T84" t="s">
        <v>22516</v>
      </c>
    </row>
    <row r="85" spans="1:20" x14ac:dyDescent="0.25">
      <c r="A85" t="s">
        <v>23</v>
      </c>
      <c r="B85" t="s">
        <v>24</v>
      </c>
      <c r="C85">
        <v>60</v>
      </c>
      <c r="D85">
        <v>2</v>
      </c>
      <c r="E85" t="s">
        <v>22514</v>
      </c>
      <c r="F85">
        <v>295</v>
      </c>
      <c r="G85">
        <v>0</v>
      </c>
      <c r="H85" t="s">
        <v>631</v>
      </c>
      <c r="I85" t="s">
        <v>22515</v>
      </c>
      <c r="J85" t="s">
        <v>5705</v>
      </c>
      <c r="K85" t="s">
        <v>634</v>
      </c>
      <c r="L85" t="s">
        <v>635</v>
      </c>
      <c r="M85" t="s">
        <v>22516</v>
      </c>
      <c r="N85" t="s">
        <v>634</v>
      </c>
      <c r="O85" t="s">
        <v>654</v>
      </c>
      <c r="P85" t="s">
        <v>22</v>
      </c>
      <c r="Q85" t="s">
        <v>655</v>
      </c>
      <c r="R85" t="s">
        <v>635</v>
      </c>
      <c r="S85" t="s">
        <v>22517</v>
      </c>
      <c r="T85" t="s">
        <v>22516</v>
      </c>
    </row>
    <row r="86" spans="1:20" x14ac:dyDescent="0.25">
      <c r="A86" t="s">
        <v>25</v>
      </c>
      <c r="B86" t="s">
        <v>26</v>
      </c>
      <c r="C86">
        <v>60</v>
      </c>
      <c r="D86">
        <v>2</v>
      </c>
      <c r="E86" t="s">
        <v>22514</v>
      </c>
      <c r="F86">
        <v>295</v>
      </c>
      <c r="G86">
        <v>0</v>
      </c>
      <c r="H86" t="s">
        <v>631</v>
      </c>
      <c r="I86" t="s">
        <v>22515</v>
      </c>
      <c r="J86" t="s">
        <v>5705</v>
      </c>
      <c r="K86" t="s">
        <v>634</v>
      </c>
      <c r="L86" t="s">
        <v>635</v>
      </c>
      <c r="M86" t="s">
        <v>22516</v>
      </c>
      <c r="N86" t="s">
        <v>634</v>
      </c>
      <c r="O86" t="s">
        <v>654</v>
      </c>
      <c r="P86" t="s">
        <v>22</v>
      </c>
      <c r="Q86" t="s">
        <v>655</v>
      </c>
      <c r="R86" t="s">
        <v>635</v>
      </c>
      <c r="S86" t="s">
        <v>22517</v>
      </c>
      <c r="T86" t="s">
        <v>22516</v>
      </c>
    </row>
    <row r="87" spans="1:20" x14ac:dyDescent="0.25">
      <c r="A87" t="s">
        <v>20</v>
      </c>
      <c r="B87" t="s">
        <v>21</v>
      </c>
      <c r="C87">
        <v>50</v>
      </c>
      <c r="D87">
        <v>1</v>
      </c>
      <c r="E87" t="s">
        <v>22514</v>
      </c>
      <c r="F87">
        <v>295</v>
      </c>
      <c r="G87">
        <v>0</v>
      </c>
      <c r="H87" t="s">
        <v>631</v>
      </c>
      <c r="I87" t="s">
        <v>22515</v>
      </c>
      <c r="J87" t="s">
        <v>5705</v>
      </c>
      <c r="K87" t="s">
        <v>634</v>
      </c>
      <c r="L87" t="s">
        <v>635</v>
      </c>
      <c r="M87" t="s">
        <v>22516</v>
      </c>
      <c r="N87" t="s">
        <v>634</v>
      </c>
      <c r="O87" t="s">
        <v>654</v>
      </c>
      <c r="P87" t="s">
        <v>22</v>
      </c>
      <c r="Q87" t="s">
        <v>655</v>
      </c>
      <c r="R87" t="s">
        <v>635</v>
      </c>
      <c r="S87" t="s">
        <v>22517</v>
      </c>
      <c r="T87" t="s">
        <v>22516</v>
      </c>
    </row>
    <row r="88" spans="1:20" x14ac:dyDescent="0.25">
      <c r="A88" t="s">
        <v>23</v>
      </c>
      <c r="B88" t="s">
        <v>24</v>
      </c>
      <c r="C88">
        <v>50</v>
      </c>
      <c r="D88">
        <v>1</v>
      </c>
      <c r="E88" t="s">
        <v>22514</v>
      </c>
      <c r="F88">
        <v>295</v>
      </c>
      <c r="G88">
        <v>0</v>
      </c>
      <c r="H88" t="s">
        <v>631</v>
      </c>
      <c r="I88" t="s">
        <v>22515</v>
      </c>
      <c r="J88" t="s">
        <v>5705</v>
      </c>
      <c r="K88" t="s">
        <v>634</v>
      </c>
      <c r="L88" t="s">
        <v>635</v>
      </c>
      <c r="M88" t="s">
        <v>22516</v>
      </c>
      <c r="N88" t="s">
        <v>634</v>
      </c>
      <c r="O88" t="s">
        <v>654</v>
      </c>
      <c r="P88" t="s">
        <v>22</v>
      </c>
      <c r="Q88" t="s">
        <v>655</v>
      </c>
      <c r="R88" t="s">
        <v>635</v>
      </c>
      <c r="S88" t="s">
        <v>22517</v>
      </c>
      <c r="T88" t="s">
        <v>22516</v>
      </c>
    </row>
    <row r="89" spans="1:20" x14ac:dyDescent="0.25">
      <c r="A89" t="s">
        <v>25</v>
      </c>
      <c r="B89" t="s">
        <v>26</v>
      </c>
      <c r="C89">
        <v>50</v>
      </c>
      <c r="D89">
        <v>1</v>
      </c>
      <c r="E89" t="s">
        <v>22514</v>
      </c>
      <c r="F89">
        <v>295</v>
      </c>
      <c r="G89">
        <v>0</v>
      </c>
      <c r="H89" t="s">
        <v>631</v>
      </c>
      <c r="I89" t="s">
        <v>22515</v>
      </c>
      <c r="J89" t="s">
        <v>5705</v>
      </c>
      <c r="K89" t="s">
        <v>634</v>
      </c>
      <c r="L89" t="s">
        <v>635</v>
      </c>
      <c r="M89" t="s">
        <v>22516</v>
      </c>
      <c r="N89" t="s">
        <v>634</v>
      </c>
      <c r="O89" t="s">
        <v>654</v>
      </c>
      <c r="P89" t="s">
        <v>22</v>
      </c>
      <c r="Q89" t="s">
        <v>655</v>
      </c>
      <c r="R89" t="s">
        <v>635</v>
      </c>
      <c r="S89" t="s">
        <v>22517</v>
      </c>
      <c r="T89" t="s">
        <v>22516</v>
      </c>
    </row>
    <row r="90" spans="1:20" x14ac:dyDescent="0.25">
      <c r="A90" t="s">
        <v>121</v>
      </c>
      <c r="B90" t="s">
        <v>122</v>
      </c>
      <c r="C90">
        <v>15</v>
      </c>
      <c r="D90">
        <v>2</v>
      </c>
      <c r="E90" t="s">
        <v>22518</v>
      </c>
      <c r="F90">
        <v>34</v>
      </c>
      <c r="G90">
        <v>4</v>
      </c>
      <c r="H90" t="s">
        <v>641</v>
      </c>
      <c r="I90" t="s">
        <v>1450</v>
      </c>
      <c r="J90" t="s">
        <v>22519</v>
      </c>
      <c r="K90" t="s">
        <v>2090</v>
      </c>
      <c r="L90" t="s">
        <v>8747</v>
      </c>
      <c r="M90" t="s">
        <v>22516</v>
      </c>
      <c r="N90" t="s">
        <v>634</v>
      </c>
      <c r="O90" t="s">
        <v>894</v>
      </c>
      <c r="P90" t="s">
        <v>43</v>
      </c>
      <c r="Q90" t="s">
        <v>648</v>
      </c>
      <c r="R90" t="s">
        <v>635</v>
      </c>
      <c r="S90" t="s">
        <v>22520</v>
      </c>
      <c r="T90" t="s">
        <v>22516</v>
      </c>
    </row>
    <row r="91" spans="1:20" x14ac:dyDescent="0.25">
      <c r="A91" t="s">
        <v>39</v>
      </c>
      <c r="B91" t="s">
        <v>44</v>
      </c>
      <c r="C91">
        <v>76</v>
      </c>
      <c r="D91">
        <v>1</v>
      </c>
      <c r="E91" t="s">
        <v>22521</v>
      </c>
      <c r="F91">
        <v>228</v>
      </c>
      <c r="G91">
        <v>0</v>
      </c>
      <c r="H91" t="s">
        <v>641</v>
      </c>
      <c r="I91" t="s">
        <v>14456</v>
      </c>
      <c r="J91" t="s">
        <v>22522</v>
      </c>
      <c r="K91" t="s">
        <v>8009</v>
      </c>
      <c r="L91" t="s">
        <v>1668</v>
      </c>
      <c r="M91" t="s">
        <v>22523</v>
      </c>
      <c r="N91" t="s">
        <v>634</v>
      </c>
      <c r="O91" t="s">
        <v>894</v>
      </c>
      <c r="P91" t="s">
        <v>43</v>
      </c>
      <c r="Q91" t="s">
        <v>648</v>
      </c>
      <c r="R91" t="s">
        <v>635</v>
      </c>
      <c r="S91" t="s">
        <v>22524</v>
      </c>
      <c r="T91" t="s">
        <v>22525</v>
      </c>
    </row>
    <row r="92" spans="1:20" x14ac:dyDescent="0.25">
      <c r="A92" t="s">
        <v>118</v>
      </c>
      <c r="B92" t="s">
        <v>91</v>
      </c>
      <c r="C92">
        <v>76</v>
      </c>
      <c r="D92">
        <v>1</v>
      </c>
      <c r="E92" t="s">
        <v>22521</v>
      </c>
      <c r="F92">
        <v>228</v>
      </c>
      <c r="G92">
        <v>0</v>
      </c>
      <c r="H92" t="s">
        <v>641</v>
      </c>
      <c r="I92" t="s">
        <v>14456</v>
      </c>
      <c r="J92" t="s">
        <v>22522</v>
      </c>
      <c r="K92" t="s">
        <v>8009</v>
      </c>
      <c r="L92" t="s">
        <v>1668</v>
      </c>
      <c r="M92" t="s">
        <v>22523</v>
      </c>
      <c r="N92" t="s">
        <v>634</v>
      </c>
      <c r="O92" t="s">
        <v>894</v>
      </c>
      <c r="P92" t="s">
        <v>43</v>
      </c>
      <c r="Q92" t="s">
        <v>648</v>
      </c>
      <c r="R92" t="s">
        <v>635</v>
      </c>
      <c r="S92" t="s">
        <v>22524</v>
      </c>
      <c r="T92" t="s">
        <v>22525</v>
      </c>
    </row>
    <row r="93" spans="1:20" x14ac:dyDescent="0.25">
      <c r="A93" t="s">
        <v>39</v>
      </c>
      <c r="B93" t="s">
        <v>44</v>
      </c>
      <c r="C93">
        <v>76</v>
      </c>
      <c r="D93">
        <v>1</v>
      </c>
      <c r="E93" t="s">
        <v>22521</v>
      </c>
      <c r="F93">
        <v>228</v>
      </c>
      <c r="G93">
        <v>0</v>
      </c>
      <c r="H93" t="s">
        <v>641</v>
      </c>
      <c r="I93" t="s">
        <v>14456</v>
      </c>
      <c r="J93" t="s">
        <v>22522</v>
      </c>
      <c r="K93" t="s">
        <v>8009</v>
      </c>
      <c r="L93" t="s">
        <v>1668</v>
      </c>
      <c r="M93" t="s">
        <v>22523</v>
      </c>
      <c r="N93" t="s">
        <v>634</v>
      </c>
      <c r="O93" t="s">
        <v>894</v>
      </c>
      <c r="P93" t="s">
        <v>43</v>
      </c>
      <c r="Q93" t="s">
        <v>648</v>
      </c>
      <c r="R93" t="s">
        <v>635</v>
      </c>
      <c r="S93" t="s">
        <v>22524</v>
      </c>
      <c r="T93" t="s">
        <v>22526</v>
      </c>
    </row>
    <row r="94" spans="1:20" x14ac:dyDescent="0.25">
      <c r="A94" t="s">
        <v>121</v>
      </c>
      <c r="B94" t="s">
        <v>122</v>
      </c>
      <c r="C94">
        <v>15</v>
      </c>
      <c r="D94">
        <v>2</v>
      </c>
      <c r="E94" t="s">
        <v>22527</v>
      </c>
      <c r="F94">
        <v>34</v>
      </c>
      <c r="G94">
        <v>4</v>
      </c>
      <c r="H94" t="s">
        <v>641</v>
      </c>
      <c r="I94" t="s">
        <v>4469</v>
      </c>
      <c r="J94" t="s">
        <v>22528</v>
      </c>
      <c r="K94" t="s">
        <v>1942</v>
      </c>
      <c r="L94" t="s">
        <v>8378</v>
      </c>
      <c r="M94" t="s">
        <v>22529</v>
      </c>
      <c r="N94" t="s">
        <v>634</v>
      </c>
      <c r="O94" t="s">
        <v>894</v>
      </c>
      <c r="P94" t="s">
        <v>43</v>
      </c>
      <c r="Q94" t="s">
        <v>648</v>
      </c>
      <c r="R94" t="s">
        <v>635</v>
      </c>
      <c r="S94" t="s">
        <v>22530</v>
      </c>
      <c r="T94" t="s">
        <v>22531</v>
      </c>
    </row>
    <row r="95" spans="1:20" x14ac:dyDescent="0.25">
      <c r="A95" t="s">
        <v>37</v>
      </c>
      <c r="B95" t="s">
        <v>38</v>
      </c>
      <c r="C95">
        <v>66.666666666666671</v>
      </c>
      <c r="D95">
        <v>3</v>
      </c>
      <c r="E95" t="s">
        <v>22532</v>
      </c>
      <c r="F95">
        <v>200</v>
      </c>
      <c r="G95">
        <v>0</v>
      </c>
      <c r="H95" t="s">
        <v>631</v>
      </c>
      <c r="I95" t="s">
        <v>22533</v>
      </c>
      <c r="J95" t="s">
        <v>999</v>
      </c>
      <c r="K95" t="s">
        <v>634</v>
      </c>
      <c r="L95" t="s">
        <v>635</v>
      </c>
      <c r="M95" t="s">
        <v>22534</v>
      </c>
      <c r="N95" t="s">
        <v>634</v>
      </c>
      <c r="O95" t="s">
        <v>654</v>
      </c>
      <c r="P95" t="s">
        <v>22</v>
      </c>
      <c r="Q95" t="s">
        <v>655</v>
      </c>
      <c r="R95" t="s">
        <v>635</v>
      </c>
      <c r="S95" t="s">
        <v>22535</v>
      </c>
      <c r="T95" t="s">
        <v>22536</v>
      </c>
    </row>
    <row r="96" spans="1:20" x14ac:dyDescent="0.25">
      <c r="A96" t="s">
        <v>164</v>
      </c>
      <c r="B96" t="s">
        <v>165</v>
      </c>
      <c r="C96">
        <v>33.333333333333336</v>
      </c>
      <c r="D96">
        <v>3</v>
      </c>
      <c r="E96" t="s">
        <v>22532</v>
      </c>
      <c r="F96">
        <v>200</v>
      </c>
      <c r="G96">
        <v>0</v>
      </c>
      <c r="H96" t="s">
        <v>631</v>
      </c>
      <c r="I96" t="s">
        <v>22533</v>
      </c>
      <c r="J96" t="s">
        <v>999</v>
      </c>
      <c r="K96" t="s">
        <v>634</v>
      </c>
      <c r="L96" t="s">
        <v>635</v>
      </c>
      <c r="M96" t="s">
        <v>22534</v>
      </c>
      <c r="N96" t="s">
        <v>634</v>
      </c>
      <c r="O96" t="s">
        <v>654</v>
      </c>
      <c r="P96" t="s">
        <v>22</v>
      </c>
      <c r="Q96" t="s">
        <v>655</v>
      </c>
      <c r="R96" t="s">
        <v>635</v>
      </c>
      <c r="S96" t="s">
        <v>22535</v>
      </c>
      <c r="T96" t="s">
        <v>22536</v>
      </c>
    </row>
    <row r="97" spans="1:20" x14ac:dyDescent="0.25">
      <c r="A97" t="s">
        <v>20</v>
      </c>
      <c r="B97" t="s">
        <v>21</v>
      </c>
      <c r="C97">
        <v>50</v>
      </c>
      <c r="D97">
        <v>1</v>
      </c>
      <c r="E97" t="s">
        <v>22537</v>
      </c>
      <c r="F97">
        <v>100</v>
      </c>
      <c r="G97">
        <v>0</v>
      </c>
      <c r="H97" t="s">
        <v>631</v>
      </c>
      <c r="I97" t="s">
        <v>22538</v>
      </c>
      <c r="J97" t="s">
        <v>652</v>
      </c>
      <c r="K97" t="s">
        <v>634</v>
      </c>
      <c r="L97" t="s">
        <v>635</v>
      </c>
      <c r="M97" t="s">
        <v>22539</v>
      </c>
      <c r="N97" t="s">
        <v>634</v>
      </c>
      <c r="O97" t="s">
        <v>637</v>
      </c>
      <c r="P97" t="s">
        <v>22</v>
      </c>
      <c r="Q97" t="s">
        <v>638</v>
      </c>
      <c r="R97" t="s">
        <v>635</v>
      </c>
      <c r="S97" t="s">
        <v>22540</v>
      </c>
      <c r="T97" t="s">
        <v>22539</v>
      </c>
    </row>
    <row r="98" spans="1:20" x14ac:dyDescent="0.25">
      <c r="A98" t="s">
        <v>23</v>
      </c>
      <c r="B98" t="s">
        <v>24</v>
      </c>
      <c r="C98">
        <v>50</v>
      </c>
      <c r="D98">
        <v>1</v>
      </c>
      <c r="E98" t="s">
        <v>22537</v>
      </c>
      <c r="F98">
        <v>100</v>
      </c>
      <c r="G98">
        <v>0</v>
      </c>
      <c r="H98" t="s">
        <v>631</v>
      </c>
      <c r="I98" t="s">
        <v>22538</v>
      </c>
      <c r="J98" t="s">
        <v>652</v>
      </c>
      <c r="K98" t="s">
        <v>634</v>
      </c>
      <c r="L98" t="s">
        <v>635</v>
      </c>
      <c r="M98" t="s">
        <v>22539</v>
      </c>
      <c r="N98" t="s">
        <v>634</v>
      </c>
      <c r="O98" t="s">
        <v>637</v>
      </c>
      <c r="P98" t="s">
        <v>22</v>
      </c>
      <c r="Q98" t="s">
        <v>638</v>
      </c>
      <c r="R98" t="s">
        <v>635</v>
      </c>
      <c r="S98" t="s">
        <v>22540</v>
      </c>
      <c r="T98" t="s">
        <v>22539</v>
      </c>
    </row>
    <row r="99" spans="1:20" x14ac:dyDescent="0.25">
      <c r="A99" t="s">
        <v>25</v>
      </c>
      <c r="B99" t="s">
        <v>26</v>
      </c>
      <c r="C99">
        <v>50</v>
      </c>
      <c r="D99">
        <v>1</v>
      </c>
      <c r="E99" t="s">
        <v>22537</v>
      </c>
      <c r="F99">
        <v>100</v>
      </c>
      <c r="G99">
        <v>0</v>
      </c>
      <c r="H99" t="s">
        <v>631</v>
      </c>
      <c r="I99" t="s">
        <v>22538</v>
      </c>
      <c r="J99" t="s">
        <v>652</v>
      </c>
      <c r="K99" t="s">
        <v>634</v>
      </c>
      <c r="L99" t="s">
        <v>635</v>
      </c>
      <c r="M99" t="s">
        <v>22539</v>
      </c>
      <c r="N99" t="s">
        <v>634</v>
      </c>
      <c r="O99" t="s">
        <v>637</v>
      </c>
      <c r="P99" t="s">
        <v>22</v>
      </c>
      <c r="Q99" t="s">
        <v>638</v>
      </c>
      <c r="R99" t="s">
        <v>635</v>
      </c>
      <c r="S99" t="s">
        <v>22540</v>
      </c>
      <c r="T99" t="s">
        <v>22539</v>
      </c>
    </row>
    <row r="100" spans="1:20" x14ac:dyDescent="0.25">
      <c r="A100" t="s">
        <v>25</v>
      </c>
      <c r="B100" t="s">
        <v>26</v>
      </c>
      <c r="C100">
        <v>60</v>
      </c>
      <c r="D100">
        <v>6</v>
      </c>
      <c r="E100" t="s">
        <v>22541</v>
      </c>
      <c r="F100">
        <v>200</v>
      </c>
      <c r="G100">
        <v>0</v>
      </c>
      <c r="H100" t="s">
        <v>631</v>
      </c>
      <c r="I100" t="s">
        <v>22542</v>
      </c>
      <c r="J100" t="s">
        <v>720</v>
      </c>
      <c r="K100" t="s">
        <v>634</v>
      </c>
      <c r="L100" t="s">
        <v>635</v>
      </c>
      <c r="M100" t="s">
        <v>22543</v>
      </c>
      <c r="N100" t="s">
        <v>634</v>
      </c>
      <c r="O100" t="s">
        <v>654</v>
      </c>
      <c r="P100" t="s">
        <v>22</v>
      </c>
      <c r="Q100" t="s">
        <v>655</v>
      </c>
      <c r="R100" t="s">
        <v>635</v>
      </c>
      <c r="S100" t="s">
        <v>22544</v>
      </c>
      <c r="T100" t="s">
        <v>22543</v>
      </c>
    </row>
    <row r="101" spans="1:20" x14ac:dyDescent="0.25">
      <c r="A101" t="s">
        <v>164</v>
      </c>
      <c r="B101" t="s">
        <v>165</v>
      </c>
      <c r="C101">
        <v>33.333333333333336</v>
      </c>
      <c r="D101">
        <v>3</v>
      </c>
      <c r="E101" t="s">
        <v>22545</v>
      </c>
      <c r="F101">
        <v>100</v>
      </c>
      <c r="G101">
        <v>0</v>
      </c>
      <c r="H101" t="s">
        <v>631</v>
      </c>
      <c r="I101" t="s">
        <v>22546</v>
      </c>
      <c r="J101" t="s">
        <v>1244</v>
      </c>
      <c r="K101" t="s">
        <v>634</v>
      </c>
      <c r="L101" t="s">
        <v>635</v>
      </c>
      <c r="M101" t="s">
        <v>22547</v>
      </c>
      <c r="N101" t="s">
        <v>634</v>
      </c>
      <c r="O101" t="s">
        <v>637</v>
      </c>
      <c r="P101" t="s">
        <v>22</v>
      </c>
      <c r="Q101" t="s">
        <v>638</v>
      </c>
      <c r="R101" t="s">
        <v>635</v>
      </c>
      <c r="S101" t="s">
        <v>22548</v>
      </c>
      <c r="T101" t="s">
        <v>22549</v>
      </c>
    </row>
    <row r="102" spans="1:20" x14ac:dyDescent="0.25">
      <c r="A102" t="s">
        <v>35</v>
      </c>
      <c r="B102" t="s">
        <v>36</v>
      </c>
      <c r="C102">
        <v>66.666666666666671</v>
      </c>
      <c r="D102">
        <v>3</v>
      </c>
      <c r="E102" t="s">
        <v>22550</v>
      </c>
      <c r="F102">
        <v>100</v>
      </c>
      <c r="G102">
        <v>0</v>
      </c>
      <c r="H102" t="s">
        <v>631</v>
      </c>
      <c r="I102" t="s">
        <v>22551</v>
      </c>
      <c r="J102" t="s">
        <v>873</v>
      </c>
      <c r="K102" t="s">
        <v>634</v>
      </c>
      <c r="L102" t="s">
        <v>635</v>
      </c>
      <c r="M102" t="s">
        <v>22552</v>
      </c>
      <c r="N102" t="s">
        <v>634</v>
      </c>
      <c r="O102" t="s">
        <v>654</v>
      </c>
      <c r="P102" t="s">
        <v>22</v>
      </c>
      <c r="Q102" t="s">
        <v>655</v>
      </c>
      <c r="R102" t="s">
        <v>635</v>
      </c>
      <c r="S102" t="s">
        <v>22553</v>
      </c>
      <c r="T102" t="s">
        <v>22552</v>
      </c>
    </row>
    <row r="103" spans="1:20" x14ac:dyDescent="0.25">
      <c r="A103" t="s">
        <v>31</v>
      </c>
      <c r="B103" t="s">
        <v>32</v>
      </c>
      <c r="C103">
        <v>65</v>
      </c>
      <c r="D103">
        <v>1</v>
      </c>
      <c r="E103" t="s">
        <v>22554</v>
      </c>
      <c r="F103">
        <v>86.2</v>
      </c>
      <c r="G103">
        <v>7</v>
      </c>
      <c r="H103" t="s">
        <v>641</v>
      </c>
      <c r="I103" t="s">
        <v>22555</v>
      </c>
      <c r="J103" t="s">
        <v>22556</v>
      </c>
      <c r="K103" t="s">
        <v>13160</v>
      </c>
      <c r="L103" t="s">
        <v>22557</v>
      </c>
      <c r="M103" t="s">
        <v>22558</v>
      </c>
      <c r="N103" t="s">
        <v>634</v>
      </c>
      <c r="O103" t="s">
        <v>689</v>
      </c>
      <c r="P103" t="s">
        <v>40</v>
      </c>
      <c r="Q103" t="s">
        <v>690</v>
      </c>
      <c r="R103" t="s">
        <v>635</v>
      </c>
      <c r="S103" t="s">
        <v>22559</v>
      </c>
      <c r="T103" t="s">
        <v>22558</v>
      </c>
    </row>
    <row r="104" spans="1:20" x14ac:dyDescent="0.25">
      <c r="A104" t="s">
        <v>29</v>
      </c>
      <c r="B104" t="s">
        <v>30</v>
      </c>
      <c r="C104">
        <v>65</v>
      </c>
      <c r="D104">
        <v>1</v>
      </c>
      <c r="E104" t="s">
        <v>22554</v>
      </c>
      <c r="F104">
        <v>86.2</v>
      </c>
      <c r="G104">
        <v>7</v>
      </c>
      <c r="H104" t="s">
        <v>641</v>
      </c>
      <c r="I104" t="s">
        <v>22555</v>
      </c>
      <c r="J104" t="s">
        <v>22556</v>
      </c>
      <c r="K104" t="s">
        <v>13160</v>
      </c>
      <c r="L104" t="s">
        <v>22557</v>
      </c>
      <c r="M104" t="s">
        <v>22558</v>
      </c>
      <c r="N104" t="s">
        <v>634</v>
      </c>
      <c r="O104" t="s">
        <v>689</v>
      </c>
      <c r="P104" t="s">
        <v>40</v>
      </c>
      <c r="Q104" t="s">
        <v>690</v>
      </c>
      <c r="R104" t="s">
        <v>635</v>
      </c>
      <c r="S104" t="s">
        <v>22559</v>
      </c>
      <c r="T104" t="s">
        <v>22558</v>
      </c>
    </row>
    <row r="105" spans="1:20" x14ac:dyDescent="0.25">
      <c r="A105" t="s">
        <v>20</v>
      </c>
      <c r="B105" t="s">
        <v>21</v>
      </c>
      <c r="C105">
        <v>60</v>
      </c>
      <c r="D105">
        <v>2</v>
      </c>
      <c r="E105" t="s">
        <v>22560</v>
      </c>
      <c r="F105">
        <v>200</v>
      </c>
      <c r="G105">
        <v>0</v>
      </c>
      <c r="H105" t="s">
        <v>631</v>
      </c>
      <c r="I105" t="s">
        <v>22561</v>
      </c>
      <c r="J105" t="s">
        <v>1004</v>
      </c>
      <c r="K105" t="s">
        <v>634</v>
      </c>
      <c r="L105" t="s">
        <v>635</v>
      </c>
      <c r="M105" t="s">
        <v>22562</v>
      </c>
      <c r="N105" t="s">
        <v>634</v>
      </c>
      <c r="O105" t="s">
        <v>637</v>
      </c>
      <c r="P105" t="s">
        <v>22</v>
      </c>
      <c r="Q105" t="s">
        <v>638</v>
      </c>
      <c r="R105" t="s">
        <v>635</v>
      </c>
      <c r="S105" t="s">
        <v>22563</v>
      </c>
      <c r="T105" t="s">
        <v>22562</v>
      </c>
    </row>
    <row r="106" spans="1:20" x14ac:dyDescent="0.25">
      <c r="A106" t="s">
        <v>23</v>
      </c>
      <c r="B106" t="s">
        <v>24</v>
      </c>
      <c r="C106">
        <v>60</v>
      </c>
      <c r="D106">
        <v>2</v>
      </c>
      <c r="E106" t="s">
        <v>22560</v>
      </c>
      <c r="F106">
        <v>200</v>
      </c>
      <c r="G106">
        <v>0</v>
      </c>
      <c r="H106" t="s">
        <v>631</v>
      </c>
      <c r="I106" t="s">
        <v>22561</v>
      </c>
      <c r="J106" t="s">
        <v>1004</v>
      </c>
      <c r="K106" t="s">
        <v>634</v>
      </c>
      <c r="L106" t="s">
        <v>635</v>
      </c>
      <c r="M106" t="s">
        <v>22562</v>
      </c>
      <c r="N106" t="s">
        <v>634</v>
      </c>
      <c r="O106" t="s">
        <v>637</v>
      </c>
      <c r="P106" t="s">
        <v>22</v>
      </c>
      <c r="Q106" t="s">
        <v>638</v>
      </c>
      <c r="R106" t="s">
        <v>635</v>
      </c>
      <c r="S106" t="s">
        <v>22563</v>
      </c>
      <c r="T106" t="s">
        <v>22562</v>
      </c>
    </row>
    <row r="107" spans="1:20" x14ac:dyDescent="0.25">
      <c r="A107" t="s">
        <v>25</v>
      </c>
      <c r="B107" t="s">
        <v>26</v>
      </c>
      <c r="C107">
        <v>60</v>
      </c>
      <c r="D107">
        <v>2</v>
      </c>
      <c r="E107" t="s">
        <v>22560</v>
      </c>
      <c r="F107">
        <v>200</v>
      </c>
      <c r="G107">
        <v>0</v>
      </c>
      <c r="H107" t="s">
        <v>631</v>
      </c>
      <c r="I107" t="s">
        <v>22561</v>
      </c>
      <c r="J107" t="s">
        <v>1004</v>
      </c>
      <c r="K107" t="s">
        <v>634</v>
      </c>
      <c r="L107" t="s">
        <v>635</v>
      </c>
      <c r="M107" t="s">
        <v>22562</v>
      </c>
      <c r="N107" t="s">
        <v>634</v>
      </c>
      <c r="O107" t="s">
        <v>637</v>
      </c>
      <c r="P107" t="s">
        <v>22</v>
      </c>
      <c r="Q107" t="s">
        <v>638</v>
      </c>
      <c r="R107" t="s">
        <v>635</v>
      </c>
      <c r="S107" t="s">
        <v>22563</v>
      </c>
      <c r="T107" t="s">
        <v>22562</v>
      </c>
    </row>
    <row r="108" spans="1:20" x14ac:dyDescent="0.25">
      <c r="A108" t="s">
        <v>37</v>
      </c>
      <c r="B108" t="s">
        <v>38</v>
      </c>
      <c r="C108">
        <v>66.666666666666671</v>
      </c>
      <c r="D108">
        <v>3</v>
      </c>
      <c r="E108" t="s">
        <v>22564</v>
      </c>
      <c r="F108">
        <v>100</v>
      </c>
      <c r="G108">
        <v>0</v>
      </c>
      <c r="H108" t="s">
        <v>631</v>
      </c>
      <c r="I108" t="s">
        <v>22565</v>
      </c>
      <c r="J108" t="s">
        <v>3777</v>
      </c>
      <c r="K108" t="s">
        <v>634</v>
      </c>
      <c r="L108" t="s">
        <v>635</v>
      </c>
      <c r="M108" t="s">
        <v>22566</v>
      </c>
      <c r="N108" t="s">
        <v>634</v>
      </c>
      <c r="O108" t="s">
        <v>637</v>
      </c>
      <c r="P108" t="s">
        <v>22</v>
      </c>
      <c r="Q108" t="s">
        <v>638</v>
      </c>
      <c r="R108" t="s">
        <v>635</v>
      </c>
      <c r="S108" t="s">
        <v>22567</v>
      </c>
      <c r="T108" t="s">
        <v>22566</v>
      </c>
    </row>
    <row r="109" spans="1:20" x14ac:dyDescent="0.25">
      <c r="A109" t="s">
        <v>20</v>
      </c>
      <c r="B109" t="s">
        <v>21</v>
      </c>
      <c r="C109">
        <v>50</v>
      </c>
      <c r="D109">
        <v>1</v>
      </c>
      <c r="E109" t="s">
        <v>22568</v>
      </c>
      <c r="F109">
        <v>100</v>
      </c>
      <c r="G109">
        <v>0</v>
      </c>
      <c r="H109" t="s">
        <v>631</v>
      </c>
      <c r="I109" t="s">
        <v>22569</v>
      </c>
      <c r="J109" t="s">
        <v>6070</v>
      </c>
      <c r="K109" t="s">
        <v>634</v>
      </c>
      <c r="L109" t="s">
        <v>635</v>
      </c>
      <c r="M109" t="s">
        <v>22570</v>
      </c>
      <c r="N109" t="s">
        <v>634</v>
      </c>
      <c r="O109" t="s">
        <v>637</v>
      </c>
      <c r="P109" t="s">
        <v>22</v>
      </c>
      <c r="Q109" t="s">
        <v>638</v>
      </c>
      <c r="R109" t="s">
        <v>635</v>
      </c>
      <c r="S109" t="s">
        <v>22571</v>
      </c>
      <c r="T109" t="s">
        <v>22570</v>
      </c>
    </row>
    <row r="110" spans="1:20" x14ac:dyDescent="0.25">
      <c r="A110" t="s">
        <v>23</v>
      </c>
      <c r="B110" t="s">
        <v>24</v>
      </c>
      <c r="C110">
        <v>50</v>
      </c>
      <c r="D110">
        <v>1</v>
      </c>
      <c r="E110" t="s">
        <v>22568</v>
      </c>
      <c r="F110">
        <v>100</v>
      </c>
      <c r="G110">
        <v>0</v>
      </c>
      <c r="H110" t="s">
        <v>631</v>
      </c>
      <c r="I110" t="s">
        <v>22569</v>
      </c>
      <c r="J110" t="s">
        <v>6070</v>
      </c>
      <c r="K110" t="s">
        <v>634</v>
      </c>
      <c r="L110" t="s">
        <v>635</v>
      </c>
      <c r="M110" t="s">
        <v>22570</v>
      </c>
      <c r="N110" t="s">
        <v>634</v>
      </c>
      <c r="O110" t="s">
        <v>637</v>
      </c>
      <c r="P110" t="s">
        <v>22</v>
      </c>
      <c r="Q110" t="s">
        <v>638</v>
      </c>
      <c r="R110" t="s">
        <v>635</v>
      </c>
      <c r="S110" t="s">
        <v>22571</v>
      </c>
      <c r="T110" t="s">
        <v>22570</v>
      </c>
    </row>
    <row r="111" spans="1:20" x14ac:dyDescent="0.25">
      <c r="A111" t="s">
        <v>25</v>
      </c>
      <c r="B111" t="s">
        <v>26</v>
      </c>
      <c r="C111">
        <v>50</v>
      </c>
      <c r="D111">
        <v>1</v>
      </c>
      <c r="E111" t="s">
        <v>22568</v>
      </c>
      <c r="F111">
        <v>100</v>
      </c>
      <c r="G111">
        <v>0</v>
      </c>
      <c r="H111" t="s">
        <v>631</v>
      </c>
      <c r="I111" t="s">
        <v>22569</v>
      </c>
      <c r="J111" t="s">
        <v>6070</v>
      </c>
      <c r="K111" t="s">
        <v>634</v>
      </c>
      <c r="L111" t="s">
        <v>635</v>
      </c>
      <c r="M111" t="s">
        <v>22570</v>
      </c>
      <c r="N111" t="s">
        <v>634</v>
      </c>
      <c r="O111" t="s">
        <v>637</v>
      </c>
      <c r="P111" t="s">
        <v>22</v>
      </c>
      <c r="Q111" t="s">
        <v>638</v>
      </c>
      <c r="R111" t="s">
        <v>635</v>
      </c>
      <c r="S111" t="s">
        <v>22571</v>
      </c>
      <c r="T111" t="s">
        <v>22570</v>
      </c>
    </row>
    <row r="112" spans="1:20" x14ac:dyDescent="0.25">
      <c r="A112" t="s">
        <v>20</v>
      </c>
      <c r="B112" t="s">
        <v>21</v>
      </c>
      <c r="C112">
        <v>50</v>
      </c>
      <c r="D112">
        <v>1</v>
      </c>
      <c r="E112" t="s">
        <v>22572</v>
      </c>
      <c r="F112">
        <v>100</v>
      </c>
      <c r="G112">
        <v>0</v>
      </c>
      <c r="H112" t="s">
        <v>631</v>
      </c>
      <c r="I112" t="s">
        <v>22573</v>
      </c>
      <c r="J112" t="s">
        <v>1373</v>
      </c>
      <c r="K112" t="s">
        <v>634</v>
      </c>
      <c r="L112" t="s">
        <v>635</v>
      </c>
      <c r="M112" t="s">
        <v>22570</v>
      </c>
      <c r="N112" t="s">
        <v>634</v>
      </c>
      <c r="O112" t="s">
        <v>637</v>
      </c>
      <c r="P112" t="s">
        <v>22</v>
      </c>
      <c r="Q112" t="s">
        <v>638</v>
      </c>
      <c r="R112" t="s">
        <v>635</v>
      </c>
      <c r="S112" t="s">
        <v>22574</v>
      </c>
      <c r="T112" t="s">
        <v>22570</v>
      </c>
    </row>
    <row r="113" spans="1:20" x14ac:dyDescent="0.25">
      <c r="A113" t="s">
        <v>23</v>
      </c>
      <c r="B113" t="s">
        <v>24</v>
      </c>
      <c r="C113">
        <v>50</v>
      </c>
      <c r="D113">
        <v>1</v>
      </c>
      <c r="E113" t="s">
        <v>22572</v>
      </c>
      <c r="F113">
        <v>100</v>
      </c>
      <c r="G113">
        <v>0</v>
      </c>
      <c r="H113" t="s">
        <v>631</v>
      </c>
      <c r="I113" t="s">
        <v>22573</v>
      </c>
      <c r="J113" t="s">
        <v>1373</v>
      </c>
      <c r="K113" t="s">
        <v>634</v>
      </c>
      <c r="L113" t="s">
        <v>635</v>
      </c>
      <c r="M113" t="s">
        <v>22570</v>
      </c>
      <c r="N113" t="s">
        <v>634</v>
      </c>
      <c r="O113" t="s">
        <v>637</v>
      </c>
      <c r="P113" t="s">
        <v>22</v>
      </c>
      <c r="Q113" t="s">
        <v>638</v>
      </c>
      <c r="R113" t="s">
        <v>635</v>
      </c>
      <c r="S113" t="s">
        <v>22574</v>
      </c>
      <c r="T113" t="s">
        <v>22570</v>
      </c>
    </row>
    <row r="114" spans="1:20" x14ac:dyDescent="0.25">
      <c r="A114" t="s">
        <v>25</v>
      </c>
      <c r="B114" t="s">
        <v>26</v>
      </c>
      <c r="C114">
        <v>50</v>
      </c>
      <c r="D114">
        <v>1</v>
      </c>
      <c r="E114" t="s">
        <v>22572</v>
      </c>
      <c r="F114">
        <v>100</v>
      </c>
      <c r="G114">
        <v>0</v>
      </c>
      <c r="H114" t="s">
        <v>631</v>
      </c>
      <c r="I114" t="s">
        <v>22573</v>
      </c>
      <c r="J114" t="s">
        <v>1373</v>
      </c>
      <c r="K114" t="s">
        <v>634</v>
      </c>
      <c r="L114" t="s">
        <v>635</v>
      </c>
      <c r="M114" t="s">
        <v>22570</v>
      </c>
      <c r="N114" t="s">
        <v>634</v>
      </c>
      <c r="O114" t="s">
        <v>637</v>
      </c>
      <c r="P114" t="s">
        <v>22</v>
      </c>
      <c r="Q114" t="s">
        <v>638</v>
      </c>
      <c r="R114" t="s">
        <v>635</v>
      </c>
      <c r="S114" t="s">
        <v>22574</v>
      </c>
      <c r="T114" t="s">
        <v>22570</v>
      </c>
    </row>
    <row r="115" spans="1:20" x14ac:dyDescent="0.25">
      <c r="A115" t="s">
        <v>37</v>
      </c>
      <c r="B115" t="s">
        <v>38</v>
      </c>
      <c r="C115">
        <v>33</v>
      </c>
      <c r="D115">
        <v>10</v>
      </c>
      <c r="E115" t="s">
        <v>22575</v>
      </c>
      <c r="F115">
        <v>325</v>
      </c>
      <c r="G115">
        <v>0</v>
      </c>
      <c r="H115" t="s">
        <v>631</v>
      </c>
      <c r="I115" t="s">
        <v>1022</v>
      </c>
      <c r="J115" t="s">
        <v>1707</v>
      </c>
      <c r="K115" t="s">
        <v>634</v>
      </c>
      <c r="L115" t="s">
        <v>635</v>
      </c>
      <c r="M115" t="s">
        <v>22576</v>
      </c>
      <c r="N115" t="s">
        <v>634</v>
      </c>
      <c r="O115" t="s">
        <v>637</v>
      </c>
      <c r="P115" t="s">
        <v>22</v>
      </c>
      <c r="Q115" t="s">
        <v>638</v>
      </c>
      <c r="R115" t="s">
        <v>635</v>
      </c>
      <c r="S115" t="s">
        <v>22577</v>
      </c>
      <c r="T115" t="s">
        <v>22576</v>
      </c>
    </row>
    <row r="116" spans="1:20" x14ac:dyDescent="0.25">
      <c r="A116" t="s">
        <v>533</v>
      </c>
      <c r="B116" t="s">
        <v>137</v>
      </c>
      <c r="C116">
        <v>75</v>
      </c>
      <c r="D116">
        <v>2</v>
      </c>
      <c r="E116" t="s">
        <v>22578</v>
      </c>
      <c r="F116">
        <v>173</v>
      </c>
      <c r="G116">
        <v>23</v>
      </c>
      <c r="H116" t="s">
        <v>641</v>
      </c>
      <c r="I116" t="s">
        <v>22579</v>
      </c>
      <c r="J116" t="s">
        <v>22580</v>
      </c>
      <c r="K116" t="s">
        <v>2008</v>
      </c>
      <c r="L116" t="s">
        <v>4133</v>
      </c>
      <c r="M116" t="s">
        <v>22581</v>
      </c>
      <c r="N116" t="s">
        <v>634</v>
      </c>
      <c r="O116" t="s">
        <v>894</v>
      </c>
      <c r="P116" t="s">
        <v>43</v>
      </c>
      <c r="Q116" t="s">
        <v>648</v>
      </c>
      <c r="R116" t="s">
        <v>635</v>
      </c>
      <c r="S116" t="s">
        <v>22582</v>
      </c>
      <c r="T116" t="s">
        <v>22583</v>
      </c>
    </row>
    <row r="117" spans="1:20" x14ac:dyDescent="0.25">
      <c r="A117" t="s">
        <v>35</v>
      </c>
      <c r="B117" t="s">
        <v>36</v>
      </c>
      <c r="C117">
        <v>66.666666666666671</v>
      </c>
      <c r="D117">
        <v>3</v>
      </c>
      <c r="E117" t="s">
        <v>22584</v>
      </c>
      <c r="F117">
        <v>200</v>
      </c>
      <c r="G117">
        <v>0</v>
      </c>
      <c r="H117" t="s">
        <v>631</v>
      </c>
      <c r="I117" t="s">
        <v>15962</v>
      </c>
      <c r="J117" t="s">
        <v>769</v>
      </c>
      <c r="K117" t="s">
        <v>634</v>
      </c>
      <c r="L117" t="s">
        <v>635</v>
      </c>
      <c r="M117" t="s">
        <v>22585</v>
      </c>
      <c r="N117" t="s">
        <v>634</v>
      </c>
      <c r="O117" t="s">
        <v>1520</v>
      </c>
      <c r="P117" t="s">
        <v>22</v>
      </c>
      <c r="Q117" t="s">
        <v>655</v>
      </c>
      <c r="R117" t="s">
        <v>635</v>
      </c>
      <c r="S117" t="s">
        <v>22586</v>
      </c>
      <c r="T117" t="s">
        <v>22585</v>
      </c>
    </row>
    <row r="118" spans="1:20" x14ac:dyDescent="0.25">
      <c r="A118" t="s">
        <v>164</v>
      </c>
      <c r="B118" t="s">
        <v>165</v>
      </c>
      <c r="C118">
        <v>33.333333333333336</v>
      </c>
      <c r="D118">
        <v>3</v>
      </c>
      <c r="E118" t="s">
        <v>22584</v>
      </c>
      <c r="F118">
        <v>200</v>
      </c>
      <c r="G118">
        <v>0</v>
      </c>
      <c r="H118" t="s">
        <v>631</v>
      </c>
      <c r="I118" t="s">
        <v>15962</v>
      </c>
      <c r="J118" t="s">
        <v>769</v>
      </c>
      <c r="K118" t="s">
        <v>634</v>
      </c>
      <c r="L118" t="s">
        <v>635</v>
      </c>
      <c r="M118" t="s">
        <v>22585</v>
      </c>
      <c r="N118" t="s">
        <v>634</v>
      </c>
      <c r="O118" t="s">
        <v>1520</v>
      </c>
      <c r="P118" t="s">
        <v>22</v>
      </c>
      <c r="Q118" t="s">
        <v>655</v>
      </c>
      <c r="R118" t="s">
        <v>635</v>
      </c>
      <c r="S118" t="s">
        <v>22586</v>
      </c>
      <c r="T118" t="s">
        <v>22585</v>
      </c>
    </row>
    <row r="119" spans="1:20" x14ac:dyDescent="0.25">
      <c r="A119" t="s">
        <v>164</v>
      </c>
      <c r="B119" t="s">
        <v>165</v>
      </c>
      <c r="C119">
        <v>50</v>
      </c>
      <c r="D119">
        <v>6</v>
      </c>
      <c r="E119" t="s">
        <v>22587</v>
      </c>
      <c r="F119">
        <v>200</v>
      </c>
      <c r="G119">
        <v>0</v>
      </c>
      <c r="H119" t="s">
        <v>631</v>
      </c>
      <c r="I119" t="s">
        <v>22588</v>
      </c>
      <c r="J119" t="s">
        <v>967</v>
      </c>
      <c r="K119" t="s">
        <v>634</v>
      </c>
      <c r="L119" t="s">
        <v>635</v>
      </c>
      <c r="M119" t="s">
        <v>22589</v>
      </c>
      <c r="N119" t="s">
        <v>634</v>
      </c>
      <c r="O119" t="s">
        <v>637</v>
      </c>
      <c r="P119" t="s">
        <v>22</v>
      </c>
      <c r="Q119" t="s">
        <v>638</v>
      </c>
      <c r="R119" t="s">
        <v>635</v>
      </c>
      <c r="S119" t="s">
        <v>22590</v>
      </c>
      <c r="T119" t="s">
        <v>22589</v>
      </c>
    </row>
    <row r="120" spans="1:20" x14ac:dyDescent="0.25">
      <c r="A120" t="s">
        <v>164</v>
      </c>
      <c r="B120" t="s">
        <v>165</v>
      </c>
      <c r="C120">
        <v>50</v>
      </c>
      <c r="D120">
        <v>6</v>
      </c>
      <c r="E120" t="s">
        <v>22591</v>
      </c>
      <c r="F120">
        <v>200</v>
      </c>
      <c r="G120">
        <v>0</v>
      </c>
      <c r="H120" t="s">
        <v>631</v>
      </c>
      <c r="I120" t="s">
        <v>22588</v>
      </c>
      <c r="J120" t="s">
        <v>967</v>
      </c>
      <c r="K120" t="s">
        <v>634</v>
      </c>
      <c r="L120" t="s">
        <v>635</v>
      </c>
      <c r="M120" t="s">
        <v>22589</v>
      </c>
      <c r="N120" t="s">
        <v>634</v>
      </c>
      <c r="O120" t="s">
        <v>637</v>
      </c>
      <c r="P120" t="s">
        <v>22</v>
      </c>
      <c r="Q120" t="s">
        <v>638</v>
      </c>
      <c r="R120" t="s">
        <v>635</v>
      </c>
      <c r="S120" t="s">
        <v>22592</v>
      </c>
      <c r="T120" t="s">
        <v>22589</v>
      </c>
    </row>
    <row r="121" spans="1:20" x14ac:dyDescent="0.25">
      <c r="A121" t="s">
        <v>25</v>
      </c>
      <c r="B121" t="s">
        <v>26</v>
      </c>
      <c r="C121">
        <v>44</v>
      </c>
      <c r="D121">
        <v>1</v>
      </c>
      <c r="E121" t="s">
        <v>22593</v>
      </c>
      <c r="F121">
        <v>122</v>
      </c>
      <c r="G121">
        <v>0</v>
      </c>
      <c r="H121" t="s">
        <v>641</v>
      </c>
      <c r="I121" t="s">
        <v>5708</v>
      </c>
      <c r="J121" t="s">
        <v>22594</v>
      </c>
      <c r="K121" t="s">
        <v>22595</v>
      </c>
      <c r="L121" t="s">
        <v>10020</v>
      </c>
      <c r="M121" t="s">
        <v>22596</v>
      </c>
      <c r="N121" t="s">
        <v>634</v>
      </c>
      <c r="O121" t="s">
        <v>894</v>
      </c>
      <c r="P121" t="s">
        <v>43</v>
      </c>
      <c r="Q121" t="s">
        <v>648</v>
      </c>
      <c r="R121" t="s">
        <v>635</v>
      </c>
      <c r="S121" t="s">
        <v>22597</v>
      </c>
      <c r="T121" t="s">
        <v>22598</v>
      </c>
    </row>
    <row r="122" spans="1:20" x14ac:dyDescent="0.25">
      <c r="A122" t="s">
        <v>39</v>
      </c>
      <c r="B122" t="s">
        <v>44</v>
      </c>
      <c r="C122">
        <v>78</v>
      </c>
      <c r="D122">
        <v>1</v>
      </c>
      <c r="E122" t="s">
        <v>22593</v>
      </c>
      <c r="F122">
        <v>122</v>
      </c>
      <c r="G122">
        <v>0</v>
      </c>
      <c r="H122" t="s">
        <v>641</v>
      </c>
      <c r="I122" t="s">
        <v>5708</v>
      </c>
      <c r="J122" t="s">
        <v>22594</v>
      </c>
      <c r="K122" t="s">
        <v>22595</v>
      </c>
      <c r="L122" t="s">
        <v>10020</v>
      </c>
      <c r="M122" t="s">
        <v>22596</v>
      </c>
      <c r="N122" t="s">
        <v>634</v>
      </c>
      <c r="O122" t="s">
        <v>894</v>
      </c>
      <c r="P122" t="s">
        <v>43</v>
      </c>
      <c r="Q122" t="s">
        <v>648</v>
      </c>
      <c r="R122" t="s">
        <v>635</v>
      </c>
      <c r="S122" t="s">
        <v>22597</v>
      </c>
      <c r="T122" t="s">
        <v>22598</v>
      </c>
    </row>
    <row r="123" spans="1:20" x14ac:dyDescent="0.25">
      <c r="A123" t="s">
        <v>37</v>
      </c>
      <c r="B123" t="s">
        <v>38</v>
      </c>
      <c r="C123">
        <v>66.666666666666671</v>
      </c>
      <c r="D123">
        <v>3</v>
      </c>
      <c r="E123" t="s">
        <v>22599</v>
      </c>
      <c r="F123">
        <v>100</v>
      </c>
      <c r="G123">
        <v>0</v>
      </c>
      <c r="H123" t="s">
        <v>631</v>
      </c>
      <c r="I123" t="s">
        <v>22600</v>
      </c>
      <c r="J123" t="s">
        <v>1301</v>
      </c>
      <c r="K123" t="s">
        <v>634</v>
      </c>
      <c r="L123" t="s">
        <v>635</v>
      </c>
      <c r="M123" t="s">
        <v>22601</v>
      </c>
      <c r="N123" t="s">
        <v>634</v>
      </c>
      <c r="O123" t="s">
        <v>637</v>
      </c>
      <c r="P123" t="s">
        <v>22</v>
      </c>
      <c r="Q123" t="s">
        <v>638</v>
      </c>
      <c r="R123" t="s">
        <v>635</v>
      </c>
      <c r="S123" t="s">
        <v>22602</v>
      </c>
      <c r="T123" t="s">
        <v>22601</v>
      </c>
    </row>
    <row r="124" spans="1:20" x14ac:dyDescent="0.25">
      <c r="A124" t="s">
        <v>116</v>
      </c>
      <c r="B124" t="s">
        <v>117</v>
      </c>
      <c r="C124">
        <v>10</v>
      </c>
      <c r="D124">
        <v>50</v>
      </c>
      <c r="E124" t="s">
        <v>22603</v>
      </c>
      <c r="F124">
        <v>500</v>
      </c>
      <c r="G124">
        <v>0</v>
      </c>
      <c r="H124" t="s">
        <v>641</v>
      </c>
      <c r="I124" t="s">
        <v>1164</v>
      </c>
      <c r="J124" t="s">
        <v>22604</v>
      </c>
      <c r="K124" t="s">
        <v>11751</v>
      </c>
      <c r="L124" t="s">
        <v>1965</v>
      </c>
      <c r="M124" t="s">
        <v>22605</v>
      </c>
      <c r="N124" t="s">
        <v>634</v>
      </c>
      <c r="O124" t="s">
        <v>894</v>
      </c>
      <c r="P124" t="s">
        <v>43</v>
      </c>
      <c r="Q124" t="s">
        <v>648</v>
      </c>
      <c r="R124" t="s">
        <v>635</v>
      </c>
      <c r="S124" t="s">
        <v>22606</v>
      </c>
      <c r="T124" t="s">
        <v>22607</v>
      </c>
    </row>
    <row r="125" spans="1:20" x14ac:dyDescent="0.25">
      <c r="A125" t="s">
        <v>116</v>
      </c>
      <c r="B125" t="s">
        <v>117</v>
      </c>
      <c r="C125">
        <v>10</v>
      </c>
      <c r="D125">
        <v>100</v>
      </c>
      <c r="E125" t="s">
        <v>22608</v>
      </c>
      <c r="F125">
        <v>980</v>
      </c>
      <c r="G125">
        <v>0</v>
      </c>
      <c r="H125" t="s">
        <v>641</v>
      </c>
      <c r="I125" t="s">
        <v>937</v>
      </c>
      <c r="J125" t="s">
        <v>10307</v>
      </c>
      <c r="K125" t="s">
        <v>2786</v>
      </c>
      <c r="L125" t="s">
        <v>10308</v>
      </c>
      <c r="M125" t="s">
        <v>22609</v>
      </c>
      <c r="N125" t="s">
        <v>634</v>
      </c>
      <c r="O125" t="s">
        <v>894</v>
      </c>
      <c r="P125" t="s">
        <v>43</v>
      </c>
      <c r="Q125" t="s">
        <v>648</v>
      </c>
      <c r="R125" t="s">
        <v>635</v>
      </c>
      <c r="S125" t="s">
        <v>22610</v>
      </c>
      <c r="T125" t="s">
        <v>22611</v>
      </c>
    </row>
    <row r="126" spans="1:20" x14ac:dyDescent="0.25">
      <c r="A126" t="s">
        <v>20</v>
      </c>
      <c r="B126" t="s">
        <v>21</v>
      </c>
      <c r="C126">
        <v>50</v>
      </c>
      <c r="D126">
        <v>1</v>
      </c>
      <c r="E126" t="s">
        <v>22612</v>
      </c>
      <c r="F126">
        <v>130.5</v>
      </c>
      <c r="G126">
        <v>7</v>
      </c>
      <c r="H126" t="s">
        <v>790</v>
      </c>
      <c r="I126" t="s">
        <v>22613</v>
      </c>
      <c r="J126" t="s">
        <v>22614</v>
      </c>
      <c r="K126" t="s">
        <v>2749</v>
      </c>
      <c r="L126" t="s">
        <v>22615</v>
      </c>
      <c r="M126" t="s">
        <v>22616</v>
      </c>
      <c r="N126" t="s">
        <v>634</v>
      </c>
      <c r="O126" t="s">
        <v>689</v>
      </c>
      <c r="P126" t="s">
        <v>40</v>
      </c>
      <c r="Q126" t="s">
        <v>690</v>
      </c>
      <c r="R126" t="s">
        <v>635</v>
      </c>
      <c r="S126" t="s">
        <v>22617</v>
      </c>
      <c r="T126" t="s">
        <v>22616</v>
      </c>
    </row>
    <row r="127" spans="1:20" x14ac:dyDescent="0.25">
      <c r="A127" t="s">
        <v>23</v>
      </c>
      <c r="B127" t="s">
        <v>24</v>
      </c>
      <c r="C127">
        <v>50</v>
      </c>
      <c r="D127">
        <v>1</v>
      </c>
      <c r="E127" t="s">
        <v>22612</v>
      </c>
      <c r="F127">
        <v>130.5</v>
      </c>
      <c r="G127">
        <v>7</v>
      </c>
      <c r="H127" t="s">
        <v>790</v>
      </c>
      <c r="I127" t="s">
        <v>22613</v>
      </c>
      <c r="J127" t="s">
        <v>22614</v>
      </c>
      <c r="K127" t="s">
        <v>2749</v>
      </c>
      <c r="L127" t="s">
        <v>22615</v>
      </c>
      <c r="M127" t="s">
        <v>22616</v>
      </c>
      <c r="N127" t="s">
        <v>634</v>
      </c>
      <c r="O127" t="s">
        <v>689</v>
      </c>
      <c r="P127" t="s">
        <v>40</v>
      </c>
      <c r="Q127" t="s">
        <v>690</v>
      </c>
      <c r="R127" t="s">
        <v>635</v>
      </c>
      <c r="S127" t="s">
        <v>22617</v>
      </c>
      <c r="T127" t="s">
        <v>22616</v>
      </c>
    </row>
    <row r="128" spans="1:20" x14ac:dyDescent="0.25">
      <c r="A128" t="s">
        <v>25</v>
      </c>
      <c r="B128" t="s">
        <v>26</v>
      </c>
      <c r="C128">
        <v>50</v>
      </c>
      <c r="D128">
        <v>1</v>
      </c>
      <c r="E128" t="s">
        <v>22612</v>
      </c>
      <c r="F128">
        <v>130.5</v>
      </c>
      <c r="G128">
        <v>7</v>
      </c>
      <c r="H128" t="s">
        <v>790</v>
      </c>
      <c r="I128" t="s">
        <v>22613</v>
      </c>
      <c r="J128" t="s">
        <v>22614</v>
      </c>
      <c r="K128" t="s">
        <v>2749</v>
      </c>
      <c r="L128" t="s">
        <v>22615</v>
      </c>
      <c r="M128" t="s">
        <v>22616</v>
      </c>
      <c r="N128" t="s">
        <v>634</v>
      </c>
      <c r="O128" t="s">
        <v>689</v>
      </c>
      <c r="P128" t="s">
        <v>40</v>
      </c>
      <c r="Q128" t="s">
        <v>690</v>
      </c>
      <c r="R128" t="s">
        <v>635</v>
      </c>
      <c r="S128" t="s">
        <v>22617</v>
      </c>
      <c r="T128" t="s">
        <v>22616</v>
      </c>
    </row>
    <row r="129" spans="1:20" x14ac:dyDescent="0.25">
      <c r="A129" t="s">
        <v>20</v>
      </c>
      <c r="B129" t="s">
        <v>21</v>
      </c>
      <c r="C129">
        <v>50</v>
      </c>
      <c r="D129">
        <v>1</v>
      </c>
      <c r="E129" t="s">
        <v>22618</v>
      </c>
      <c r="F129">
        <v>138</v>
      </c>
      <c r="G129">
        <v>38</v>
      </c>
      <c r="H129" t="s">
        <v>703</v>
      </c>
      <c r="I129" t="s">
        <v>22619</v>
      </c>
      <c r="J129" t="s">
        <v>1707</v>
      </c>
      <c r="K129" t="s">
        <v>634</v>
      </c>
      <c r="L129" t="s">
        <v>635</v>
      </c>
      <c r="M129" t="s">
        <v>22620</v>
      </c>
      <c r="N129" t="s">
        <v>634</v>
      </c>
      <c r="O129" t="s">
        <v>637</v>
      </c>
      <c r="P129" t="s">
        <v>22</v>
      </c>
      <c r="Q129" t="s">
        <v>638</v>
      </c>
      <c r="R129" t="s">
        <v>635</v>
      </c>
      <c r="S129" t="s">
        <v>22621</v>
      </c>
      <c r="T129" t="s">
        <v>22622</v>
      </c>
    </row>
    <row r="130" spans="1:20" x14ac:dyDescent="0.25">
      <c r="A130" t="s">
        <v>23</v>
      </c>
      <c r="B130" t="s">
        <v>24</v>
      </c>
      <c r="C130">
        <v>50</v>
      </c>
      <c r="D130">
        <v>1</v>
      </c>
      <c r="E130" t="s">
        <v>22618</v>
      </c>
      <c r="F130">
        <v>138</v>
      </c>
      <c r="G130">
        <v>38</v>
      </c>
      <c r="H130" t="s">
        <v>703</v>
      </c>
      <c r="I130" t="s">
        <v>22619</v>
      </c>
      <c r="J130" t="s">
        <v>1707</v>
      </c>
      <c r="K130" t="s">
        <v>634</v>
      </c>
      <c r="L130" t="s">
        <v>635</v>
      </c>
      <c r="M130" t="s">
        <v>22620</v>
      </c>
      <c r="N130" t="s">
        <v>634</v>
      </c>
      <c r="O130" t="s">
        <v>637</v>
      </c>
      <c r="P130" t="s">
        <v>22</v>
      </c>
      <c r="Q130" t="s">
        <v>638</v>
      </c>
      <c r="R130" t="s">
        <v>635</v>
      </c>
      <c r="S130" t="s">
        <v>22621</v>
      </c>
      <c r="T130" t="s">
        <v>22622</v>
      </c>
    </row>
    <row r="131" spans="1:20" x14ac:dyDescent="0.25">
      <c r="A131" t="s">
        <v>25</v>
      </c>
      <c r="B131" t="s">
        <v>26</v>
      </c>
      <c r="C131">
        <v>50</v>
      </c>
      <c r="D131">
        <v>1</v>
      </c>
      <c r="E131" t="s">
        <v>22618</v>
      </c>
      <c r="F131">
        <v>138</v>
      </c>
      <c r="G131">
        <v>38</v>
      </c>
      <c r="H131" t="s">
        <v>703</v>
      </c>
      <c r="I131" t="s">
        <v>22619</v>
      </c>
      <c r="J131" t="s">
        <v>1707</v>
      </c>
      <c r="K131" t="s">
        <v>634</v>
      </c>
      <c r="L131" t="s">
        <v>635</v>
      </c>
      <c r="M131" t="s">
        <v>22620</v>
      </c>
      <c r="N131" t="s">
        <v>634</v>
      </c>
      <c r="O131" t="s">
        <v>637</v>
      </c>
      <c r="P131" t="s">
        <v>22</v>
      </c>
      <c r="Q131" t="s">
        <v>638</v>
      </c>
      <c r="R131" t="s">
        <v>635</v>
      </c>
      <c r="S131" t="s">
        <v>22621</v>
      </c>
      <c r="T131" t="s">
        <v>22622</v>
      </c>
    </row>
    <row r="132" spans="1:20" x14ac:dyDescent="0.25">
      <c r="A132" t="s">
        <v>20</v>
      </c>
      <c r="B132" t="s">
        <v>21</v>
      </c>
      <c r="C132">
        <v>50</v>
      </c>
      <c r="D132">
        <v>2</v>
      </c>
      <c r="E132" t="s">
        <v>22623</v>
      </c>
      <c r="F132">
        <v>200</v>
      </c>
      <c r="G132">
        <v>0</v>
      </c>
      <c r="H132" t="s">
        <v>703</v>
      </c>
      <c r="I132" t="s">
        <v>22624</v>
      </c>
      <c r="J132" t="s">
        <v>840</v>
      </c>
      <c r="K132" t="s">
        <v>634</v>
      </c>
      <c r="L132" t="s">
        <v>635</v>
      </c>
      <c r="M132" t="s">
        <v>22625</v>
      </c>
      <c r="N132" t="s">
        <v>634</v>
      </c>
      <c r="O132" t="s">
        <v>637</v>
      </c>
      <c r="P132" t="s">
        <v>22</v>
      </c>
      <c r="Q132" t="s">
        <v>638</v>
      </c>
      <c r="R132" t="s">
        <v>635</v>
      </c>
      <c r="S132" t="s">
        <v>22626</v>
      </c>
      <c r="T132" t="s">
        <v>22625</v>
      </c>
    </row>
    <row r="133" spans="1:20" x14ac:dyDescent="0.25">
      <c r="A133" t="s">
        <v>23</v>
      </c>
      <c r="B133" t="s">
        <v>24</v>
      </c>
      <c r="C133">
        <v>50</v>
      </c>
      <c r="D133">
        <v>2</v>
      </c>
      <c r="E133" t="s">
        <v>22623</v>
      </c>
      <c r="F133">
        <v>200</v>
      </c>
      <c r="G133">
        <v>0</v>
      </c>
      <c r="H133" t="s">
        <v>703</v>
      </c>
      <c r="I133" t="s">
        <v>22624</v>
      </c>
      <c r="J133" t="s">
        <v>840</v>
      </c>
      <c r="K133" t="s">
        <v>634</v>
      </c>
      <c r="L133" t="s">
        <v>635</v>
      </c>
      <c r="M133" t="s">
        <v>22625</v>
      </c>
      <c r="N133" t="s">
        <v>634</v>
      </c>
      <c r="O133" t="s">
        <v>637</v>
      </c>
      <c r="P133" t="s">
        <v>22</v>
      </c>
      <c r="Q133" t="s">
        <v>638</v>
      </c>
      <c r="R133" t="s">
        <v>635</v>
      </c>
      <c r="S133" t="s">
        <v>22626</v>
      </c>
      <c r="T133" t="s">
        <v>22625</v>
      </c>
    </row>
    <row r="134" spans="1:20" x14ac:dyDescent="0.25">
      <c r="A134" t="s">
        <v>25</v>
      </c>
      <c r="B134" t="s">
        <v>26</v>
      </c>
      <c r="C134">
        <v>50</v>
      </c>
      <c r="D134">
        <v>2</v>
      </c>
      <c r="E134" t="s">
        <v>22623</v>
      </c>
      <c r="F134">
        <v>200</v>
      </c>
      <c r="G134">
        <v>0</v>
      </c>
      <c r="H134" t="s">
        <v>703</v>
      </c>
      <c r="I134" t="s">
        <v>22624</v>
      </c>
      <c r="J134" t="s">
        <v>840</v>
      </c>
      <c r="K134" t="s">
        <v>634</v>
      </c>
      <c r="L134" t="s">
        <v>635</v>
      </c>
      <c r="M134" t="s">
        <v>22625</v>
      </c>
      <c r="N134" t="s">
        <v>634</v>
      </c>
      <c r="O134" t="s">
        <v>637</v>
      </c>
      <c r="P134" t="s">
        <v>22</v>
      </c>
      <c r="Q134" t="s">
        <v>638</v>
      </c>
      <c r="R134" t="s">
        <v>635</v>
      </c>
      <c r="S134" t="s">
        <v>22626</v>
      </c>
      <c r="T134" t="s">
        <v>22625</v>
      </c>
    </row>
    <row r="135" spans="1:20" x14ac:dyDescent="0.25">
      <c r="A135" t="s">
        <v>37</v>
      </c>
      <c r="B135" t="s">
        <v>38</v>
      </c>
      <c r="C135">
        <v>66.666666666666671</v>
      </c>
      <c r="D135">
        <v>6</v>
      </c>
      <c r="E135" t="s">
        <v>22627</v>
      </c>
      <c r="F135">
        <v>200</v>
      </c>
      <c r="G135">
        <v>0</v>
      </c>
      <c r="H135" t="s">
        <v>631</v>
      </c>
      <c r="I135" t="s">
        <v>5493</v>
      </c>
      <c r="J135" t="s">
        <v>652</v>
      </c>
      <c r="K135" t="s">
        <v>634</v>
      </c>
      <c r="L135" t="s">
        <v>635</v>
      </c>
      <c r="M135" t="s">
        <v>22628</v>
      </c>
      <c r="N135" t="s">
        <v>634</v>
      </c>
      <c r="O135" t="s">
        <v>637</v>
      </c>
      <c r="P135" t="s">
        <v>22</v>
      </c>
      <c r="Q135" t="s">
        <v>638</v>
      </c>
      <c r="R135" t="s">
        <v>635</v>
      </c>
      <c r="S135" t="s">
        <v>22629</v>
      </c>
      <c r="T135" t="s">
        <v>22628</v>
      </c>
    </row>
    <row r="136" spans="1:20" x14ac:dyDescent="0.25">
      <c r="A136" t="s">
        <v>164</v>
      </c>
      <c r="B136" t="s">
        <v>165</v>
      </c>
      <c r="C136">
        <v>50</v>
      </c>
      <c r="D136">
        <v>12</v>
      </c>
      <c r="E136" t="s">
        <v>22630</v>
      </c>
      <c r="F136">
        <v>400</v>
      </c>
      <c r="G136">
        <v>0</v>
      </c>
      <c r="H136" t="s">
        <v>631</v>
      </c>
      <c r="I136" t="s">
        <v>22631</v>
      </c>
      <c r="J136" t="s">
        <v>778</v>
      </c>
      <c r="K136" t="s">
        <v>634</v>
      </c>
      <c r="L136" t="s">
        <v>635</v>
      </c>
      <c r="M136" t="s">
        <v>22632</v>
      </c>
      <c r="N136" t="s">
        <v>634</v>
      </c>
      <c r="O136" t="s">
        <v>637</v>
      </c>
      <c r="P136" t="s">
        <v>22</v>
      </c>
      <c r="Q136" t="s">
        <v>638</v>
      </c>
      <c r="R136" t="s">
        <v>635</v>
      </c>
      <c r="S136" t="s">
        <v>22633</v>
      </c>
      <c r="T136" t="s">
        <v>22632</v>
      </c>
    </row>
    <row r="137" spans="1:20" x14ac:dyDescent="0.25">
      <c r="A137" t="s">
        <v>619</v>
      </c>
      <c r="B137" t="s">
        <v>620</v>
      </c>
      <c r="C137">
        <v>139</v>
      </c>
      <c r="D137">
        <v>1</v>
      </c>
      <c r="E137" t="s">
        <v>22634</v>
      </c>
      <c r="F137">
        <v>399</v>
      </c>
      <c r="G137">
        <v>0</v>
      </c>
      <c r="H137" t="s">
        <v>1114</v>
      </c>
      <c r="I137" t="s">
        <v>22635</v>
      </c>
      <c r="J137" t="s">
        <v>22636</v>
      </c>
      <c r="K137" t="s">
        <v>1070</v>
      </c>
      <c r="L137" t="s">
        <v>22637</v>
      </c>
      <c r="M137" t="s">
        <v>22638</v>
      </c>
      <c r="N137" t="s">
        <v>2208</v>
      </c>
      <c r="O137" t="s">
        <v>1121</v>
      </c>
      <c r="P137" t="s">
        <v>1122</v>
      </c>
      <c r="Q137" t="s">
        <v>1123</v>
      </c>
      <c r="R137" t="s">
        <v>635</v>
      </c>
      <c r="S137" t="s">
        <v>22639</v>
      </c>
      <c r="T137" t="s">
        <v>22638</v>
      </c>
    </row>
    <row r="138" spans="1:20" x14ac:dyDescent="0.25">
      <c r="A138" t="s">
        <v>258</v>
      </c>
      <c r="B138" t="s">
        <v>264</v>
      </c>
      <c r="C138">
        <v>139</v>
      </c>
      <c r="D138">
        <v>1</v>
      </c>
      <c r="E138" t="s">
        <v>22634</v>
      </c>
      <c r="F138">
        <v>399</v>
      </c>
      <c r="G138">
        <v>0</v>
      </c>
      <c r="H138" t="s">
        <v>1114</v>
      </c>
      <c r="I138" t="s">
        <v>22635</v>
      </c>
      <c r="J138" t="s">
        <v>22636</v>
      </c>
      <c r="K138" t="s">
        <v>1070</v>
      </c>
      <c r="L138" t="s">
        <v>22637</v>
      </c>
      <c r="M138" t="s">
        <v>22638</v>
      </c>
      <c r="N138" t="s">
        <v>2208</v>
      </c>
      <c r="O138" t="s">
        <v>1121</v>
      </c>
      <c r="P138" t="s">
        <v>1122</v>
      </c>
      <c r="Q138" t="s">
        <v>1123</v>
      </c>
      <c r="R138" t="s">
        <v>635</v>
      </c>
      <c r="S138" t="s">
        <v>22639</v>
      </c>
      <c r="T138" t="s">
        <v>22638</v>
      </c>
    </row>
    <row r="139" spans="1:20" x14ac:dyDescent="0.25">
      <c r="A139" t="s">
        <v>257</v>
      </c>
      <c r="B139" t="s">
        <v>263</v>
      </c>
      <c r="C139">
        <v>139</v>
      </c>
      <c r="D139">
        <v>1</v>
      </c>
      <c r="E139" t="s">
        <v>22634</v>
      </c>
      <c r="F139">
        <v>399</v>
      </c>
      <c r="G139">
        <v>0</v>
      </c>
      <c r="H139" t="s">
        <v>1114</v>
      </c>
      <c r="I139" t="s">
        <v>22635</v>
      </c>
      <c r="J139" t="s">
        <v>22636</v>
      </c>
      <c r="K139" t="s">
        <v>1070</v>
      </c>
      <c r="L139" t="s">
        <v>22637</v>
      </c>
      <c r="M139" t="s">
        <v>22638</v>
      </c>
      <c r="N139" t="s">
        <v>2208</v>
      </c>
      <c r="O139" t="s">
        <v>1121</v>
      </c>
      <c r="P139" t="s">
        <v>1122</v>
      </c>
      <c r="Q139" t="s">
        <v>1123</v>
      </c>
      <c r="R139" t="s">
        <v>635</v>
      </c>
      <c r="S139" t="s">
        <v>22639</v>
      </c>
      <c r="T139" t="s">
        <v>22638</v>
      </c>
    </row>
    <row r="140" spans="1:20" x14ac:dyDescent="0.25">
      <c r="A140" t="s">
        <v>256</v>
      </c>
      <c r="B140" t="s">
        <v>262</v>
      </c>
      <c r="C140">
        <v>139</v>
      </c>
      <c r="D140">
        <v>1</v>
      </c>
      <c r="E140" t="s">
        <v>22634</v>
      </c>
      <c r="F140">
        <v>399</v>
      </c>
      <c r="G140">
        <v>0</v>
      </c>
      <c r="H140" t="s">
        <v>1114</v>
      </c>
      <c r="I140" t="s">
        <v>22635</v>
      </c>
      <c r="J140" t="s">
        <v>22636</v>
      </c>
      <c r="K140" t="s">
        <v>1070</v>
      </c>
      <c r="L140" t="s">
        <v>22637</v>
      </c>
      <c r="M140" t="s">
        <v>22638</v>
      </c>
      <c r="N140" t="s">
        <v>2208</v>
      </c>
      <c r="O140" t="s">
        <v>1121</v>
      </c>
      <c r="P140" t="s">
        <v>1122</v>
      </c>
      <c r="Q140" t="s">
        <v>1123</v>
      </c>
      <c r="R140" t="s">
        <v>635</v>
      </c>
      <c r="S140" t="s">
        <v>22639</v>
      </c>
      <c r="T140" t="s">
        <v>22638</v>
      </c>
    </row>
    <row r="141" spans="1:20" x14ac:dyDescent="0.25">
      <c r="A141" t="s">
        <v>20</v>
      </c>
      <c r="B141" t="s">
        <v>21</v>
      </c>
      <c r="C141">
        <v>50</v>
      </c>
      <c r="D141">
        <v>1</v>
      </c>
      <c r="E141" t="s">
        <v>22640</v>
      </c>
      <c r="F141">
        <v>50</v>
      </c>
      <c r="G141">
        <v>0</v>
      </c>
      <c r="H141" t="s">
        <v>631</v>
      </c>
      <c r="I141" t="s">
        <v>22641</v>
      </c>
      <c r="J141" t="s">
        <v>22642</v>
      </c>
      <c r="K141" t="s">
        <v>1251</v>
      </c>
      <c r="L141" t="s">
        <v>10730</v>
      </c>
      <c r="M141" t="s">
        <v>22643</v>
      </c>
      <c r="N141" t="s">
        <v>634</v>
      </c>
      <c r="O141" t="s">
        <v>647</v>
      </c>
      <c r="P141" t="s">
        <v>43</v>
      </c>
      <c r="Q141" t="s">
        <v>648</v>
      </c>
      <c r="R141" t="s">
        <v>635</v>
      </c>
      <c r="S141" t="s">
        <v>22644</v>
      </c>
      <c r="T141" t="s">
        <v>22645</v>
      </c>
    </row>
    <row r="142" spans="1:20" x14ac:dyDescent="0.25">
      <c r="A142" t="s">
        <v>20</v>
      </c>
      <c r="B142" t="s">
        <v>21</v>
      </c>
      <c r="C142">
        <v>50</v>
      </c>
      <c r="D142">
        <v>1</v>
      </c>
      <c r="E142" t="s">
        <v>22646</v>
      </c>
      <c r="F142">
        <v>100</v>
      </c>
      <c r="G142">
        <v>0</v>
      </c>
      <c r="H142" t="s">
        <v>703</v>
      </c>
      <c r="I142" t="s">
        <v>22647</v>
      </c>
      <c r="J142" t="s">
        <v>1081</v>
      </c>
      <c r="K142" t="s">
        <v>634</v>
      </c>
      <c r="L142" t="s">
        <v>635</v>
      </c>
      <c r="M142" t="s">
        <v>22648</v>
      </c>
      <c r="N142" t="s">
        <v>634</v>
      </c>
      <c r="O142" t="s">
        <v>637</v>
      </c>
      <c r="P142" t="s">
        <v>22</v>
      </c>
      <c r="Q142" t="s">
        <v>638</v>
      </c>
      <c r="R142" t="s">
        <v>635</v>
      </c>
      <c r="S142" t="s">
        <v>22649</v>
      </c>
      <c r="T142" t="s">
        <v>22648</v>
      </c>
    </row>
    <row r="143" spans="1:20" x14ac:dyDescent="0.25">
      <c r="A143" t="s">
        <v>23</v>
      </c>
      <c r="B143" t="s">
        <v>24</v>
      </c>
      <c r="C143">
        <v>50</v>
      </c>
      <c r="D143">
        <v>1</v>
      </c>
      <c r="E143" t="s">
        <v>22646</v>
      </c>
      <c r="F143">
        <v>100</v>
      </c>
      <c r="G143">
        <v>0</v>
      </c>
      <c r="H143" t="s">
        <v>703</v>
      </c>
      <c r="I143" t="s">
        <v>22647</v>
      </c>
      <c r="J143" t="s">
        <v>1081</v>
      </c>
      <c r="K143" t="s">
        <v>634</v>
      </c>
      <c r="L143" t="s">
        <v>635</v>
      </c>
      <c r="M143" t="s">
        <v>22648</v>
      </c>
      <c r="N143" t="s">
        <v>634</v>
      </c>
      <c r="O143" t="s">
        <v>637</v>
      </c>
      <c r="P143" t="s">
        <v>22</v>
      </c>
      <c r="Q143" t="s">
        <v>638</v>
      </c>
      <c r="R143" t="s">
        <v>635</v>
      </c>
      <c r="S143" t="s">
        <v>22649</v>
      </c>
      <c r="T143" t="s">
        <v>22648</v>
      </c>
    </row>
    <row r="144" spans="1:20" x14ac:dyDescent="0.25">
      <c r="A144" t="s">
        <v>25</v>
      </c>
      <c r="B144" t="s">
        <v>26</v>
      </c>
      <c r="C144">
        <v>50</v>
      </c>
      <c r="D144">
        <v>1</v>
      </c>
      <c r="E144" t="s">
        <v>22646</v>
      </c>
      <c r="F144">
        <v>100</v>
      </c>
      <c r="G144">
        <v>0</v>
      </c>
      <c r="H144" t="s">
        <v>703</v>
      </c>
      <c r="I144" t="s">
        <v>22647</v>
      </c>
      <c r="J144" t="s">
        <v>1081</v>
      </c>
      <c r="K144" t="s">
        <v>634</v>
      </c>
      <c r="L144" t="s">
        <v>635</v>
      </c>
      <c r="M144" t="s">
        <v>22648</v>
      </c>
      <c r="N144" t="s">
        <v>634</v>
      </c>
      <c r="O144" t="s">
        <v>637</v>
      </c>
      <c r="P144" t="s">
        <v>22</v>
      </c>
      <c r="Q144" t="s">
        <v>638</v>
      </c>
      <c r="R144" t="s">
        <v>635</v>
      </c>
      <c r="S144" t="s">
        <v>22649</v>
      </c>
      <c r="T144" t="s">
        <v>22648</v>
      </c>
    </row>
    <row r="145" spans="1:20" x14ac:dyDescent="0.25">
      <c r="A145" t="s">
        <v>619</v>
      </c>
      <c r="B145" t="s">
        <v>620</v>
      </c>
      <c r="C145">
        <v>139</v>
      </c>
      <c r="D145">
        <v>1</v>
      </c>
      <c r="E145" t="s">
        <v>22650</v>
      </c>
      <c r="F145">
        <v>215</v>
      </c>
      <c r="G145">
        <v>0</v>
      </c>
      <c r="H145" t="s">
        <v>1114</v>
      </c>
      <c r="I145" t="s">
        <v>22651</v>
      </c>
      <c r="J145" t="s">
        <v>22652</v>
      </c>
      <c r="K145" t="s">
        <v>14159</v>
      </c>
      <c r="L145" t="s">
        <v>22653</v>
      </c>
      <c r="M145" t="s">
        <v>22654</v>
      </c>
      <c r="N145" t="s">
        <v>2208</v>
      </c>
      <c r="O145" t="s">
        <v>1121</v>
      </c>
      <c r="P145" t="s">
        <v>1122</v>
      </c>
      <c r="Q145" t="s">
        <v>1123</v>
      </c>
      <c r="R145" t="s">
        <v>635</v>
      </c>
      <c r="S145" t="s">
        <v>22655</v>
      </c>
      <c r="T145" t="s">
        <v>22654</v>
      </c>
    </row>
    <row r="146" spans="1:20" x14ac:dyDescent="0.25">
      <c r="A146" t="s">
        <v>257</v>
      </c>
      <c r="B146" t="s">
        <v>263</v>
      </c>
      <c r="C146">
        <v>139</v>
      </c>
      <c r="D146">
        <v>1</v>
      </c>
      <c r="E146" t="s">
        <v>22650</v>
      </c>
      <c r="F146">
        <v>215</v>
      </c>
      <c r="G146">
        <v>0</v>
      </c>
      <c r="H146" t="s">
        <v>1114</v>
      </c>
      <c r="I146" t="s">
        <v>22651</v>
      </c>
      <c r="J146" t="s">
        <v>22652</v>
      </c>
      <c r="K146" t="s">
        <v>14159</v>
      </c>
      <c r="L146" t="s">
        <v>22653</v>
      </c>
      <c r="M146" t="s">
        <v>22654</v>
      </c>
      <c r="N146" t="s">
        <v>2208</v>
      </c>
      <c r="O146" t="s">
        <v>1121</v>
      </c>
      <c r="P146" t="s">
        <v>1122</v>
      </c>
      <c r="Q146" t="s">
        <v>1123</v>
      </c>
      <c r="R146" t="s">
        <v>635</v>
      </c>
      <c r="S146" t="s">
        <v>22655</v>
      </c>
      <c r="T146" t="s">
        <v>22654</v>
      </c>
    </row>
    <row r="147" spans="1:20" x14ac:dyDescent="0.25">
      <c r="A147" t="s">
        <v>20</v>
      </c>
      <c r="B147" t="s">
        <v>21</v>
      </c>
      <c r="C147">
        <v>50</v>
      </c>
      <c r="D147">
        <v>1</v>
      </c>
      <c r="E147" t="s">
        <v>22656</v>
      </c>
      <c r="F147">
        <v>138</v>
      </c>
      <c r="G147">
        <v>38</v>
      </c>
      <c r="H147" t="s">
        <v>703</v>
      </c>
      <c r="I147" t="s">
        <v>22657</v>
      </c>
      <c r="J147" t="s">
        <v>800</v>
      </c>
      <c r="K147" t="s">
        <v>634</v>
      </c>
      <c r="L147" t="s">
        <v>635</v>
      </c>
      <c r="M147" t="s">
        <v>22658</v>
      </c>
      <c r="N147" t="s">
        <v>634</v>
      </c>
      <c r="O147" t="s">
        <v>654</v>
      </c>
      <c r="P147" t="s">
        <v>22</v>
      </c>
      <c r="Q147" t="s">
        <v>655</v>
      </c>
      <c r="R147" t="s">
        <v>635</v>
      </c>
      <c r="S147" t="s">
        <v>22659</v>
      </c>
      <c r="T147" t="s">
        <v>22658</v>
      </c>
    </row>
    <row r="148" spans="1:20" x14ac:dyDescent="0.25">
      <c r="A148" t="s">
        <v>23</v>
      </c>
      <c r="B148" t="s">
        <v>24</v>
      </c>
      <c r="C148">
        <v>50</v>
      </c>
      <c r="D148">
        <v>1</v>
      </c>
      <c r="E148" t="s">
        <v>22656</v>
      </c>
      <c r="F148">
        <v>138</v>
      </c>
      <c r="G148">
        <v>38</v>
      </c>
      <c r="H148" t="s">
        <v>703</v>
      </c>
      <c r="I148" t="s">
        <v>22657</v>
      </c>
      <c r="J148" t="s">
        <v>800</v>
      </c>
      <c r="K148" t="s">
        <v>634</v>
      </c>
      <c r="L148" t="s">
        <v>635</v>
      </c>
      <c r="M148" t="s">
        <v>22658</v>
      </c>
      <c r="N148" t="s">
        <v>634</v>
      </c>
      <c r="O148" t="s">
        <v>654</v>
      </c>
      <c r="P148" t="s">
        <v>22</v>
      </c>
      <c r="Q148" t="s">
        <v>655</v>
      </c>
      <c r="R148" t="s">
        <v>635</v>
      </c>
      <c r="S148" t="s">
        <v>22659</v>
      </c>
      <c r="T148" t="s">
        <v>22658</v>
      </c>
    </row>
    <row r="149" spans="1:20" x14ac:dyDescent="0.25">
      <c r="A149" t="s">
        <v>25</v>
      </c>
      <c r="B149" t="s">
        <v>26</v>
      </c>
      <c r="C149">
        <v>50</v>
      </c>
      <c r="D149">
        <v>1</v>
      </c>
      <c r="E149" t="s">
        <v>22656</v>
      </c>
      <c r="F149">
        <v>138</v>
      </c>
      <c r="G149">
        <v>38</v>
      </c>
      <c r="H149" t="s">
        <v>703</v>
      </c>
      <c r="I149" t="s">
        <v>22657</v>
      </c>
      <c r="J149" t="s">
        <v>800</v>
      </c>
      <c r="K149" t="s">
        <v>634</v>
      </c>
      <c r="L149" t="s">
        <v>635</v>
      </c>
      <c r="M149" t="s">
        <v>22658</v>
      </c>
      <c r="N149" t="s">
        <v>634</v>
      </c>
      <c r="O149" t="s">
        <v>654</v>
      </c>
      <c r="P149" t="s">
        <v>22</v>
      </c>
      <c r="Q149" t="s">
        <v>655</v>
      </c>
      <c r="R149" t="s">
        <v>635</v>
      </c>
      <c r="S149" t="s">
        <v>22659</v>
      </c>
      <c r="T149" t="s">
        <v>22658</v>
      </c>
    </row>
    <row r="150" spans="1:20" x14ac:dyDescent="0.25">
      <c r="A150" t="s">
        <v>116</v>
      </c>
      <c r="B150" t="s">
        <v>117</v>
      </c>
      <c r="C150">
        <v>10</v>
      </c>
      <c r="D150">
        <v>200</v>
      </c>
      <c r="E150" t="s">
        <v>22660</v>
      </c>
      <c r="F150">
        <v>2000</v>
      </c>
      <c r="G150">
        <v>0</v>
      </c>
      <c r="H150" t="s">
        <v>641</v>
      </c>
      <c r="I150" t="s">
        <v>8233</v>
      </c>
      <c r="J150" t="s">
        <v>22661</v>
      </c>
      <c r="K150" t="s">
        <v>1942</v>
      </c>
      <c r="L150" t="s">
        <v>2437</v>
      </c>
      <c r="M150" t="s">
        <v>22662</v>
      </c>
      <c r="N150" t="s">
        <v>634</v>
      </c>
      <c r="O150" t="s">
        <v>647</v>
      </c>
      <c r="P150" t="s">
        <v>43</v>
      </c>
      <c r="Q150" t="s">
        <v>648</v>
      </c>
      <c r="R150" t="s">
        <v>635</v>
      </c>
      <c r="S150" t="s">
        <v>22663</v>
      </c>
      <c r="T150" t="s">
        <v>22664</v>
      </c>
    </row>
    <row r="151" spans="1:20" x14ac:dyDescent="0.25">
      <c r="A151" t="s">
        <v>619</v>
      </c>
      <c r="B151" t="s">
        <v>620</v>
      </c>
      <c r="C151">
        <v>139</v>
      </c>
      <c r="D151">
        <v>1</v>
      </c>
      <c r="E151" t="s">
        <v>22665</v>
      </c>
      <c r="F151">
        <v>215</v>
      </c>
      <c r="G151">
        <v>0</v>
      </c>
      <c r="H151" t="s">
        <v>1114</v>
      </c>
      <c r="I151" t="s">
        <v>22666</v>
      </c>
      <c r="J151" t="s">
        <v>22667</v>
      </c>
      <c r="K151" t="s">
        <v>9689</v>
      </c>
      <c r="L151" t="s">
        <v>22668</v>
      </c>
      <c r="M151" t="s">
        <v>22669</v>
      </c>
      <c r="N151" t="s">
        <v>2208</v>
      </c>
      <c r="O151" t="s">
        <v>1121</v>
      </c>
      <c r="P151" t="s">
        <v>1122</v>
      </c>
      <c r="Q151" t="s">
        <v>1123</v>
      </c>
      <c r="R151" t="s">
        <v>635</v>
      </c>
      <c r="S151" t="s">
        <v>22670</v>
      </c>
      <c r="T151" t="s">
        <v>22671</v>
      </c>
    </row>
    <row r="152" spans="1:20" x14ac:dyDescent="0.25">
      <c r="A152" t="s">
        <v>258</v>
      </c>
      <c r="B152" t="s">
        <v>264</v>
      </c>
      <c r="C152">
        <v>139</v>
      </c>
      <c r="D152">
        <v>1</v>
      </c>
      <c r="E152" t="s">
        <v>22665</v>
      </c>
      <c r="F152">
        <v>215</v>
      </c>
      <c r="G152">
        <v>0</v>
      </c>
      <c r="H152" t="s">
        <v>1114</v>
      </c>
      <c r="I152" t="s">
        <v>22666</v>
      </c>
      <c r="J152" t="s">
        <v>22667</v>
      </c>
      <c r="K152" t="s">
        <v>9689</v>
      </c>
      <c r="L152" t="s">
        <v>22668</v>
      </c>
      <c r="M152" t="s">
        <v>22669</v>
      </c>
      <c r="N152" t="s">
        <v>2208</v>
      </c>
      <c r="O152" t="s">
        <v>1121</v>
      </c>
      <c r="P152" t="s">
        <v>1122</v>
      </c>
      <c r="Q152" t="s">
        <v>1123</v>
      </c>
      <c r="R152" t="s">
        <v>635</v>
      </c>
      <c r="S152" t="s">
        <v>22670</v>
      </c>
      <c r="T152" t="s">
        <v>22671</v>
      </c>
    </row>
    <row r="153" spans="1:20" x14ac:dyDescent="0.25">
      <c r="A153" t="s">
        <v>619</v>
      </c>
      <c r="B153" t="s">
        <v>620</v>
      </c>
      <c r="C153">
        <v>139</v>
      </c>
      <c r="D153">
        <v>1</v>
      </c>
      <c r="E153" t="s">
        <v>22672</v>
      </c>
      <c r="F153">
        <v>215</v>
      </c>
      <c r="G153">
        <v>0</v>
      </c>
      <c r="H153" t="s">
        <v>1114</v>
      </c>
      <c r="I153" t="s">
        <v>22673</v>
      </c>
      <c r="J153" t="s">
        <v>22674</v>
      </c>
      <c r="K153" t="s">
        <v>2786</v>
      </c>
      <c r="L153" t="s">
        <v>22675</v>
      </c>
      <c r="M153" t="s">
        <v>22676</v>
      </c>
      <c r="N153" t="s">
        <v>2208</v>
      </c>
      <c r="O153" t="s">
        <v>1642</v>
      </c>
      <c r="P153" t="s">
        <v>1122</v>
      </c>
      <c r="Q153" t="s">
        <v>1123</v>
      </c>
      <c r="R153" t="s">
        <v>635</v>
      </c>
      <c r="S153" t="s">
        <v>22677</v>
      </c>
      <c r="T153" t="s">
        <v>22678</v>
      </c>
    </row>
    <row r="154" spans="1:20" x14ac:dyDescent="0.25">
      <c r="A154" t="s">
        <v>256</v>
      </c>
      <c r="B154" t="s">
        <v>262</v>
      </c>
      <c r="C154">
        <v>139</v>
      </c>
      <c r="D154">
        <v>1</v>
      </c>
      <c r="E154" t="s">
        <v>22672</v>
      </c>
      <c r="F154">
        <v>215</v>
      </c>
      <c r="G154">
        <v>0</v>
      </c>
      <c r="H154" t="s">
        <v>1114</v>
      </c>
      <c r="I154" t="s">
        <v>22673</v>
      </c>
      <c r="J154" t="s">
        <v>22674</v>
      </c>
      <c r="K154" t="s">
        <v>2786</v>
      </c>
      <c r="L154" t="s">
        <v>22675</v>
      </c>
      <c r="M154" t="s">
        <v>22676</v>
      </c>
      <c r="N154" t="s">
        <v>2208</v>
      </c>
      <c r="O154" t="s">
        <v>1642</v>
      </c>
      <c r="P154" t="s">
        <v>1122</v>
      </c>
      <c r="Q154" t="s">
        <v>1123</v>
      </c>
      <c r="R154" t="s">
        <v>635</v>
      </c>
      <c r="S154" t="s">
        <v>22677</v>
      </c>
      <c r="T154" t="s">
        <v>22678</v>
      </c>
    </row>
    <row r="155" spans="1:20" x14ac:dyDescent="0.25">
      <c r="A155" t="s">
        <v>257</v>
      </c>
      <c r="B155" t="s">
        <v>263</v>
      </c>
      <c r="C155">
        <v>139</v>
      </c>
      <c r="D155">
        <v>1</v>
      </c>
      <c r="E155" t="s">
        <v>22679</v>
      </c>
      <c r="F155">
        <v>198</v>
      </c>
      <c r="G155">
        <v>0</v>
      </c>
      <c r="H155" t="s">
        <v>1114</v>
      </c>
      <c r="I155" t="s">
        <v>22680</v>
      </c>
      <c r="J155" t="s">
        <v>22681</v>
      </c>
      <c r="K155" t="s">
        <v>1993</v>
      </c>
      <c r="L155" t="s">
        <v>22682</v>
      </c>
      <c r="M155" t="s">
        <v>22683</v>
      </c>
      <c r="N155" t="s">
        <v>2208</v>
      </c>
      <c r="O155" t="s">
        <v>1121</v>
      </c>
      <c r="P155" t="s">
        <v>1122</v>
      </c>
      <c r="Q155" t="s">
        <v>1123</v>
      </c>
      <c r="R155" t="s">
        <v>635</v>
      </c>
      <c r="S155" t="s">
        <v>22684</v>
      </c>
      <c r="T155" t="s">
        <v>22683</v>
      </c>
    </row>
    <row r="156" spans="1:20" x14ac:dyDescent="0.25">
      <c r="A156" t="s">
        <v>118</v>
      </c>
      <c r="B156" t="s">
        <v>91</v>
      </c>
      <c r="C156">
        <v>100</v>
      </c>
      <c r="D156">
        <v>1</v>
      </c>
      <c r="E156" t="s">
        <v>22679</v>
      </c>
      <c r="F156">
        <v>198</v>
      </c>
      <c r="G156">
        <v>0</v>
      </c>
      <c r="H156" t="s">
        <v>1114</v>
      </c>
      <c r="I156" t="s">
        <v>22680</v>
      </c>
      <c r="J156" t="s">
        <v>22681</v>
      </c>
      <c r="K156" t="s">
        <v>1993</v>
      </c>
      <c r="L156" t="s">
        <v>22682</v>
      </c>
      <c r="M156" t="s">
        <v>22683</v>
      </c>
      <c r="N156" t="s">
        <v>2208</v>
      </c>
      <c r="O156" t="s">
        <v>1121</v>
      </c>
      <c r="P156" t="s">
        <v>1122</v>
      </c>
      <c r="Q156" t="s">
        <v>1123</v>
      </c>
      <c r="R156" t="s">
        <v>635</v>
      </c>
      <c r="S156" t="s">
        <v>22684</v>
      </c>
      <c r="T156" t="s">
        <v>22683</v>
      </c>
    </row>
    <row r="157" spans="1:20" x14ac:dyDescent="0.25">
      <c r="A157" t="s">
        <v>257</v>
      </c>
      <c r="B157" t="s">
        <v>263</v>
      </c>
      <c r="C157">
        <v>139</v>
      </c>
      <c r="D157">
        <v>1</v>
      </c>
      <c r="E157" t="s">
        <v>22685</v>
      </c>
      <c r="F157">
        <v>198</v>
      </c>
      <c r="G157">
        <v>0</v>
      </c>
      <c r="H157" t="s">
        <v>1114</v>
      </c>
      <c r="I157" t="s">
        <v>22686</v>
      </c>
      <c r="J157" t="s">
        <v>22687</v>
      </c>
      <c r="K157" t="s">
        <v>4271</v>
      </c>
      <c r="L157" t="s">
        <v>22688</v>
      </c>
      <c r="M157" t="s">
        <v>22689</v>
      </c>
      <c r="N157" t="s">
        <v>2208</v>
      </c>
      <c r="O157" t="s">
        <v>1642</v>
      </c>
      <c r="P157" t="s">
        <v>1122</v>
      </c>
      <c r="Q157" t="s">
        <v>1123</v>
      </c>
      <c r="R157" t="s">
        <v>635</v>
      </c>
      <c r="S157" t="s">
        <v>22690</v>
      </c>
      <c r="T157" t="s">
        <v>22691</v>
      </c>
    </row>
    <row r="158" spans="1:20" x14ac:dyDescent="0.25">
      <c r="A158" t="s">
        <v>118</v>
      </c>
      <c r="B158" t="s">
        <v>91</v>
      </c>
      <c r="C158">
        <v>100</v>
      </c>
      <c r="D158">
        <v>1</v>
      </c>
      <c r="E158" t="s">
        <v>22685</v>
      </c>
      <c r="F158">
        <v>198</v>
      </c>
      <c r="G158">
        <v>0</v>
      </c>
      <c r="H158" t="s">
        <v>1114</v>
      </c>
      <c r="I158" t="s">
        <v>22686</v>
      </c>
      <c r="J158" t="s">
        <v>22687</v>
      </c>
      <c r="K158" t="s">
        <v>4271</v>
      </c>
      <c r="L158" t="s">
        <v>22688</v>
      </c>
      <c r="M158" t="s">
        <v>22689</v>
      </c>
      <c r="N158" t="s">
        <v>2208</v>
      </c>
      <c r="O158" t="s">
        <v>1642</v>
      </c>
      <c r="P158" t="s">
        <v>1122</v>
      </c>
      <c r="Q158" t="s">
        <v>1123</v>
      </c>
      <c r="R158" t="s">
        <v>635</v>
      </c>
      <c r="S158" t="s">
        <v>22690</v>
      </c>
      <c r="T158" t="s">
        <v>22691</v>
      </c>
    </row>
    <row r="159" spans="1:20" x14ac:dyDescent="0.25">
      <c r="A159" t="s">
        <v>20</v>
      </c>
      <c r="B159" t="s">
        <v>21</v>
      </c>
      <c r="C159">
        <v>50</v>
      </c>
      <c r="D159">
        <v>1</v>
      </c>
      <c r="E159" t="s">
        <v>22692</v>
      </c>
      <c r="F159">
        <v>100</v>
      </c>
      <c r="G159">
        <v>0</v>
      </c>
      <c r="H159" t="s">
        <v>703</v>
      </c>
      <c r="I159" t="s">
        <v>22693</v>
      </c>
      <c r="J159" t="s">
        <v>814</v>
      </c>
      <c r="K159" t="s">
        <v>634</v>
      </c>
      <c r="L159" t="s">
        <v>635</v>
      </c>
      <c r="M159" t="s">
        <v>22694</v>
      </c>
      <c r="N159" t="s">
        <v>634</v>
      </c>
      <c r="O159" t="s">
        <v>637</v>
      </c>
      <c r="P159" t="s">
        <v>22</v>
      </c>
      <c r="Q159" t="s">
        <v>638</v>
      </c>
      <c r="R159" t="s">
        <v>635</v>
      </c>
      <c r="S159" t="s">
        <v>22695</v>
      </c>
      <c r="T159" t="s">
        <v>22694</v>
      </c>
    </row>
    <row r="160" spans="1:20" x14ac:dyDescent="0.25">
      <c r="A160" t="s">
        <v>23</v>
      </c>
      <c r="B160" t="s">
        <v>24</v>
      </c>
      <c r="C160">
        <v>50</v>
      </c>
      <c r="D160">
        <v>1</v>
      </c>
      <c r="E160" t="s">
        <v>22692</v>
      </c>
      <c r="F160">
        <v>100</v>
      </c>
      <c r="G160">
        <v>0</v>
      </c>
      <c r="H160" t="s">
        <v>703</v>
      </c>
      <c r="I160" t="s">
        <v>22693</v>
      </c>
      <c r="J160" t="s">
        <v>814</v>
      </c>
      <c r="K160" t="s">
        <v>634</v>
      </c>
      <c r="L160" t="s">
        <v>635</v>
      </c>
      <c r="M160" t="s">
        <v>22694</v>
      </c>
      <c r="N160" t="s">
        <v>634</v>
      </c>
      <c r="O160" t="s">
        <v>637</v>
      </c>
      <c r="P160" t="s">
        <v>22</v>
      </c>
      <c r="Q160" t="s">
        <v>638</v>
      </c>
      <c r="R160" t="s">
        <v>635</v>
      </c>
      <c r="S160" t="s">
        <v>22695</v>
      </c>
      <c r="T160" t="s">
        <v>22694</v>
      </c>
    </row>
    <row r="161" spans="1:20" x14ac:dyDescent="0.25">
      <c r="A161" t="s">
        <v>25</v>
      </c>
      <c r="B161" t="s">
        <v>26</v>
      </c>
      <c r="C161">
        <v>50</v>
      </c>
      <c r="D161">
        <v>1</v>
      </c>
      <c r="E161" t="s">
        <v>22692</v>
      </c>
      <c r="F161">
        <v>100</v>
      </c>
      <c r="G161">
        <v>0</v>
      </c>
      <c r="H161" t="s">
        <v>703</v>
      </c>
      <c r="I161" t="s">
        <v>22693</v>
      </c>
      <c r="J161" t="s">
        <v>814</v>
      </c>
      <c r="K161" t="s">
        <v>634</v>
      </c>
      <c r="L161" t="s">
        <v>635</v>
      </c>
      <c r="M161" t="s">
        <v>22694</v>
      </c>
      <c r="N161" t="s">
        <v>634</v>
      </c>
      <c r="O161" t="s">
        <v>637</v>
      </c>
      <c r="P161" t="s">
        <v>22</v>
      </c>
      <c r="Q161" t="s">
        <v>638</v>
      </c>
      <c r="R161" t="s">
        <v>635</v>
      </c>
      <c r="S161" t="s">
        <v>22695</v>
      </c>
      <c r="T161" t="s">
        <v>22694</v>
      </c>
    </row>
    <row r="162" spans="1:20" x14ac:dyDescent="0.25">
      <c r="A162" t="s">
        <v>133</v>
      </c>
      <c r="B162" t="s">
        <v>134</v>
      </c>
      <c r="C162">
        <v>12</v>
      </c>
      <c r="D162">
        <v>10</v>
      </c>
      <c r="E162" t="s">
        <v>22696</v>
      </c>
      <c r="F162">
        <v>130</v>
      </c>
      <c r="G162">
        <v>0</v>
      </c>
      <c r="H162" t="s">
        <v>641</v>
      </c>
      <c r="I162" t="s">
        <v>4582</v>
      </c>
      <c r="J162" t="s">
        <v>22697</v>
      </c>
      <c r="K162" t="s">
        <v>4271</v>
      </c>
      <c r="L162" t="s">
        <v>12434</v>
      </c>
      <c r="M162" t="s">
        <v>22698</v>
      </c>
      <c r="N162" t="s">
        <v>634</v>
      </c>
      <c r="O162" t="s">
        <v>894</v>
      </c>
      <c r="P162" t="s">
        <v>43</v>
      </c>
      <c r="Q162" t="s">
        <v>648</v>
      </c>
      <c r="R162" t="s">
        <v>635</v>
      </c>
      <c r="S162" t="s">
        <v>22699</v>
      </c>
      <c r="T162" t="s">
        <v>22700</v>
      </c>
    </row>
    <row r="163" spans="1:20" x14ac:dyDescent="0.25">
      <c r="A163" t="s">
        <v>164</v>
      </c>
      <c r="B163" t="s">
        <v>165</v>
      </c>
      <c r="C163">
        <v>33.333333333333336</v>
      </c>
      <c r="D163">
        <v>3</v>
      </c>
      <c r="E163" t="s">
        <v>22701</v>
      </c>
      <c r="F163">
        <v>100</v>
      </c>
      <c r="G163">
        <v>0</v>
      </c>
      <c r="H163" t="s">
        <v>631</v>
      </c>
      <c r="I163" t="s">
        <v>22702</v>
      </c>
      <c r="J163" t="s">
        <v>720</v>
      </c>
      <c r="K163" t="s">
        <v>634</v>
      </c>
      <c r="L163" t="s">
        <v>635</v>
      </c>
      <c r="M163" t="s">
        <v>22703</v>
      </c>
      <c r="N163" t="s">
        <v>634</v>
      </c>
      <c r="O163" t="s">
        <v>637</v>
      </c>
      <c r="P163" t="s">
        <v>22</v>
      </c>
      <c r="Q163" t="s">
        <v>638</v>
      </c>
      <c r="R163" t="s">
        <v>635</v>
      </c>
      <c r="S163" t="s">
        <v>22704</v>
      </c>
      <c r="T163" t="s">
        <v>22703</v>
      </c>
    </row>
    <row r="164" spans="1:20" x14ac:dyDescent="0.25">
      <c r="A164" t="s">
        <v>164</v>
      </c>
      <c r="B164" t="s">
        <v>165</v>
      </c>
      <c r="C164">
        <v>50</v>
      </c>
      <c r="D164">
        <v>6</v>
      </c>
      <c r="E164" t="s">
        <v>22705</v>
      </c>
      <c r="F164">
        <v>200</v>
      </c>
      <c r="G164">
        <v>0</v>
      </c>
      <c r="H164" t="s">
        <v>631</v>
      </c>
      <c r="I164" t="s">
        <v>7562</v>
      </c>
      <c r="J164" t="s">
        <v>705</v>
      </c>
      <c r="K164" t="s">
        <v>634</v>
      </c>
      <c r="L164" t="s">
        <v>635</v>
      </c>
      <c r="M164" t="s">
        <v>22706</v>
      </c>
      <c r="N164" t="s">
        <v>634</v>
      </c>
      <c r="O164" t="s">
        <v>637</v>
      </c>
      <c r="P164" t="s">
        <v>22</v>
      </c>
      <c r="Q164" t="s">
        <v>638</v>
      </c>
      <c r="R164" t="s">
        <v>22707</v>
      </c>
      <c r="S164" t="s">
        <v>22708</v>
      </c>
      <c r="T164" t="s">
        <v>22703</v>
      </c>
    </row>
    <row r="165" spans="1:20" x14ac:dyDescent="0.25">
      <c r="A165" t="s">
        <v>20</v>
      </c>
      <c r="B165" t="s">
        <v>21</v>
      </c>
      <c r="C165">
        <v>50</v>
      </c>
      <c r="D165">
        <v>1</v>
      </c>
      <c r="E165" t="s">
        <v>22709</v>
      </c>
      <c r="F165">
        <v>199</v>
      </c>
      <c r="G165">
        <v>0</v>
      </c>
      <c r="H165" t="s">
        <v>1114</v>
      </c>
      <c r="I165" t="s">
        <v>22710</v>
      </c>
      <c r="J165" t="s">
        <v>22711</v>
      </c>
      <c r="K165" t="s">
        <v>19219</v>
      </c>
      <c r="L165" t="s">
        <v>22712</v>
      </c>
      <c r="M165" t="s">
        <v>22703</v>
      </c>
      <c r="N165" t="s">
        <v>1120</v>
      </c>
      <c r="O165" t="s">
        <v>1121</v>
      </c>
      <c r="P165" t="s">
        <v>1122</v>
      </c>
      <c r="Q165" t="s">
        <v>1123</v>
      </c>
      <c r="R165" t="s">
        <v>635</v>
      </c>
      <c r="S165" t="s">
        <v>22713</v>
      </c>
      <c r="T165" t="s">
        <v>22706</v>
      </c>
    </row>
    <row r="166" spans="1:20" x14ac:dyDescent="0.25">
      <c r="A166" t="s">
        <v>23</v>
      </c>
      <c r="B166" t="s">
        <v>24</v>
      </c>
      <c r="C166">
        <v>50</v>
      </c>
      <c r="D166">
        <v>1</v>
      </c>
      <c r="E166" t="s">
        <v>22709</v>
      </c>
      <c r="F166">
        <v>199</v>
      </c>
      <c r="G166">
        <v>0</v>
      </c>
      <c r="H166" t="s">
        <v>1114</v>
      </c>
      <c r="I166" t="s">
        <v>22710</v>
      </c>
      <c r="J166" t="s">
        <v>22711</v>
      </c>
      <c r="K166" t="s">
        <v>19219</v>
      </c>
      <c r="L166" t="s">
        <v>22712</v>
      </c>
      <c r="M166" t="s">
        <v>22703</v>
      </c>
      <c r="N166" t="s">
        <v>1120</v>
      </c>
      <c r="O166" t="s">
        <v>1121</v>
      </c>
      <c r="P166" t="s">
        <v>1122</v>
      </c>
      <c r="Q166" t="s">
        <v>1123</v>
      </c>
      <c r="R166" t="s">
        <v>635</v>
      </c>
      <c r="S166" t="s">
        <v>22713</v>
      </c>
      <c r="T166" t="s">
        <v>22706</v>
      </c>
    </row>
    <row r="167" spans="1:20" x14ac:dyDescent="0.25">
      <c r="A167" t="s">
        <v>25</v>
      </c>
      <c r="B167" t="s">
        <v>26</v>
      </c>
      <c r="C167">
        <v>50</v>
      </c>
      <c r="D167">
        <v>1</v>
      </c>
      <c r="E167" t="s">
        <v>22709</v>
      </c>
      <c r="F167">
        <v>199</v>
      </c>
      <c r="G167">
        <v>0</v>
      </c>
      <c r="H167" t="s">
        <v>1114</v>
      </c>
      <c r="I167" t="s">
        <v>22710</v>
      </c>
      <c r="J167" t="s">
        <v>22711</v>
      </c>
      <c r="K167" t="s">
        <v>19219</v>
      </c>
      <c r="L167" t="s">
        <v>22712</v>
      </c>
      <c r="M167" t="s">
        <v>22703</v>
      </c>
      <c r="N167" t="s">
        <v>1120</v>
      </c>
      <c r="O167" t="s">
        <v>1121</v>
      </c>
      <c r="P167" t="s">
        <v>1122</v>
      </c>
      <c r="Q167" t="s">
        <v>1123</v>
      </c>
      <c r="R167" t="s">
        <v>635</v>
      </c>
      <c r="S167" t="s">
        <v>22713</v>
      </c>
      <c r="T167" t="s">
        <v>22706</v>
      </c>
    </row>
    <row r="168" spans="1:20" x14ac:dyDescent="0.25">
      <c r="A168" t="s">
        <v>619</v>
      </c>
      <c r="B168" t="s">
        <v>620</v>
      </c>
      <c r="C168">
        <v>139</v>
      </c>
      <c r="D168">
        <v>1</v>
      </c>
      <c r="E168" t="s">
        <v>22709</v>
      </c>
      <c r="F168">
        <v>199</v>
      </c>
      <c r="G168">
        <v>0</v>
      </c>
      <c r="H168" t="s">
        <v>1114</v>
      </c>
      <c r="I168" t="s">
        <v>22710</v>
      </c>
      <c r="J168" t="s">
        <v>22711</v>
      </c>
      <c r="K168" t="s">
        <v>19219</v>
      </c>
      <c r="L168" t="s">
        <v>22712</v>
      </c>
      <c r="M168" t="s">
        <v>22703</v>
      </c>
      <c r="N168" t="s">
        <v>1120</v>
      </c>
      <c r="O168" t="s">
        <v>1121</v>
      </c>
      <c r="P168" t="s">
        <v>1122</v>
      </c>
      <c r="Q168" t="s">
        <v>1123</v>
      </c>
      <c r="R168" t="s">
        <v>635</v>
      </c>
      <c r="S168" t="s">
        <v>22713</v>
      </c>
      <c r="T168" t="s">
        <v>22706</v>
      </c>
    </row>
    <row r="169" spans="1:20" x14ac:dyDescent="0.25">
      <c r="A169" t="s">
        <v>133</v>
      </c>
      <c r="B169" t="s">
        <v>134</v>
      </c>
      <c r="C169">
        <v>12</v>
      </c>
      <c r="D169">
        <v>20</v>
      </c>
      <c r="E169" t="s">
        <v>22714</v>
      </c>
      <c r="F169">
        <v>260</v>
      </c>
      <c r="G169">
        <v>0</v>
      </c>
      <c r="H169" t="s">
        <v>641</v>
      </c>
      <c r="I169" t="s">
        <v>13928</v>
      </c>
      <c r="J169" t="s">
        <v>22715</v>
      </c>
      <c r="K169" t="s">
        <v>22716</v>
      </c>
      <c r="L169" t="s">
        <v>8472</v>
      </c>
      <c r="M169" t="s">
        <v>22717</v>
      </c>
      <c r="N169" t="s">
        <v>634</v>
      </c>
      <c r="O169" t="s">
        <v>894</v>
      </c>
      <c r="P169" t="s">
        <v>43</v>
      </c>
      <c r="Q169" t="s">
        <v>648</v>
      </c>
      <c r="R169" t="s">
        <v>635</v>
      </c>
      <c r="S169" t="s">
        <v>22718</v>
      </c>
      <c r="T169" t="s">
        <v>22717</v>
      </c>
    </row>
    <row r="170" spans="1:20" x14ac:dyDescent="0.25">
      <c r="A170" t="s">
        <v>20</v>
      </c>
      <c r="B170" t="s">
        <v>21</v>
      </c>
      <c r="C170">
        <v>50</v>
      </c>
      <c r="D170">
        <v>1</v>
      </c>
      <c r="E170" t="s">
        <v>22719</v>
      </c>
      <c r="F170">
        <v>100</v>
      </c>
      <c r="G170">
        <v>0</v>
      </c>
      <c r="H170" t="s">
        <v>703</v>
      </c>
      <c r="I170" t="s">
        <v>22720</v>
      </c>
      <c r="J170" t="s">
        <v>652</v>
      </c>
      <c r="K170" t="s">
        <v>634</v>
      </c>
      <c r="L170" t="s">
        <v>635</v>
      </c>
      <c r="M170" t="s">
        <v>22721</v>
      </c>
      <c r="N170" t="s">
        <v>634</v>
      </c>
      <c r="O170" t="s">
        <v>637</v>
      </c>
      <c r="P170" t="s">
        <v>22</v>
      </c>
      <c r="Q170" t="s">
        <v>638</v>
      </c>
      <c r="R170" t="s">
        <v>635</v>
      </c>
      <c r="S170" t="s">
        <v>22722</v>
      </c>
      <c r="T170" t="s">
        <v>22721</v>
      </c>
    </row>
    <row r="171" spans="1:20" x14ac:dyDescent="0.25">
      <c r="A171" t="s">
        <v>23</v>
      </c>
      <c r="B171" t="s">
        <v>24</v>
      </c>
      <c r="C171">
        <v>50</v>
      </c>
      <c r="D171">
        <v>1</v>
      </c>
      <c r="E171" t="s">
        <v>22719</v>
      </c>
      <c r="F171">
        <v>100</v>
      </c>
      <c r="G171">
        <v>0</v>
      </c>
      <c r="H171" t="s">
        <v>703</v>
      </c>
      <c r="I171" t="s">
        <v>22720</v>
      </c>
      <c r="J171" t="s">
        <v>652</v>
      </c>
      <c r="K171" t="s">
        <v>634</v>
      </c>
      <c r="L171" t="s">
        <v>635</v>
      </c>
      <c r="M171" t="s">
        <v>22721</v>
      </c>
      <c r="N171" t="s">
        <v>634</v>
      </c>
      <c r="O171" t="s">
        <v>637</v>
      </c>
      <c r="P171" t="s">
        <v>22</v>
      </c>
      <c r="Q171" t="s">
        <v>638</v>
      </c>
      <c r="R171" t="s">
        <v>635</v>
      </c>
      <c r="S171" t="s">
        <v>22722</v>
      </c>
      <c r="T171" t="s">
        <v>22721</v>
      </c>
    </row>
    <row r="172" spans="1:20" x14ac:dyDescent="0.25">
      <c r="A172" t="s">
        <v>25</v>
      </c>
      <c r="B172" t="s">
        <v>26</v>
      </c>
      <c r="C172">
        <v>50</v>
      </c>
      <c r="D172">
        <v>1</v>
      </c>
      <c r="E172" t="s">
        <v>22719</v>
      </c>
      <c r="F172">
        <v>100</v>
      </c>
      <c r="G172">
        <v>0</v>
      </c>
      <c r="H172" t="s">
        <v>703</v>
      </c>
      <c r="I172" t="s">
        <v>22720</v>
      </c>
      <c r="J172" t="s">
        <v>652</v>
      </c>
      <c r="K172" t="s">
        <v>634</v>
      </c>
      <c r="L172" t="s">
        <v>635</v>
      </c>
      <c r="M172" t="s">
        <v>22721</v>
      </c>
      <c r="N172" t="s">
        <v>634</v>
      </c>
      <c r="O172" t="s">
        <v>637</v>
      </c>
      <c r="P172" t="s">
        <v>22</v>
      </c>
      <c r="Q172" t="s">
        <v>638</v>
      </c>
      <c r="R172" t="s">
        <v>635</v>
      </c>
      <c r="S172" t="s">
        <v>22722</v>
      </c>
      <c r="T172" t="s">
        <v>22721</v>
      </c>
    </row>
    <row r="173" spans="1:20" x14ac:dyDescent="0.25">
      <c r="A173" t="s">
        <v>37</v>
      </c>
      <c r="B173" t="s">
        <v>38</v>
      </c>
      <c r="C173">
        <v>66.666666666666671</v>
      </c>
      <c r="D173">
        <v>3</v>
      </c>
      <c r="E173" t="s">
        <v>22723</v>
      </c>
      <c r="F173">
        <v>135</v>
      </c>
      <c r="G173">
        <v>35</v>
      </c>
      <c r="H173" t="s">
        <v>631</v>
      </c>
      <c r="I173" t="s">
        <v>22724</v>
      </c>
      <c r="J173" t="s">
        <v>749</v>
      </c>
      <c r="K173" t="s">
        <v>634</v>
      </c>
      <c r="L173" t="s">
        <v>635</v>
      </c>
      <c r="M173" t="s">
        <v>22725</v>
      </c>
      <c r="N173" t="s">
        <v>634</v>
      </c>
      <c r="O173" t="s">
        <v>637</v>
      </c>
      <c r="P173" t="s">
        <v>22</v>
      </c>
      <c r="Q173" t="s">
        <v>638</v>
      </c>
      <c r="R173" t="s">
        <v>635</v>
      </c>
      <c r="S173" t="s">
        <v>22726</v>
      </c>
      <c r="T173" t="s">
        <v>22725</v>
      </c>
    </row>
    <row r="174" spans="1:20" x14ac:dyDescent="0.25">
      <c r="A174" t="s">
        <v>35</v>
      </c>
      <c r="B174" t="s">
        <v>36</v>
      </c>
      <c r="C174">
        <v>66.666666666666671</v>
      </c>
      <c r="D174">
        <v>3</v>
      </c>
      <c r="E174" t="s">
        <v>22727</v>
      </c>
      <c r="F174">
        <v>100</v>
      </c>
      <c r="G174">
        <v>0</v>
      </c>
      <c r="H174" t="s">
        <v>631</v>
      </c>
      <c r="I174" t="s">
        <v>22728</v>
      </c>
      <c r="J174" t="s">
        <v>769</v>
      </c>
      <c r="K174" t="s">
        <v>634</v>
      </c>
      <c r="L174" t="s">
        <v>635</v>
      </c>
      <c r="M174" t="s">
        <v>22729</v>
      </c>
      <c r="N174" t="s">
        <v>634</v>
      </c>
      <c r="O174" t="s">
        <v>1520</v>
      </c>
      <c r="P174" t="s">
        <v>22</v>
      </c>
      <c r="Q174" t="s">
        <v>655</v>
      </c>
      <c r="R174" t="s">
        <v>635</v>
      </c>
      <c r="S174" t="s">
        <v>22730</v>
      </c>
      <c r="T174" t="s">
        <v>22729</v>
      </c>
    </row>
    <row r="175" spans="1:20" x14ac:dyDescent="0.25">
      <c r="A175" t="s">
        <v>25</v>
      </c>
      <c r="B175" t="s">
        <v>26</v>
      </c>
      <c r="C175">
        <v>60</v>
      </c>
      <c r="D175">
        <v>12</v>
      </c>
      <c r="E175" t="s">
        <v>22731</v>
      </c>
      <c r="F175">
        <v>400</v>
      </c>
      <c r="G175">
        <v>0</v>
      </c>
      <c r="H175" t="s">
        <v>631</v>
      </c>
      <c r="I175" t="s">
        <v>2289</v>
      </c>
      <c r="J175" t="s">
        <v>755</v>
      </c>
      <c r="K175" t="s">
        <v>634</v>
      </c>
      <c r="L175" t="s">
        <v>635</v>
      </c>
      <c r="M175" t="s">
        <v>22732</v>
      </c>
      <c r="N175" t="s">
        <v>634</v>
      </c>
      <c r="O175" t="s">
        <v>637</v>
      </c>
      <c r="P175" t="s">
        <v>22</v>
      </c>
      <c r="Q175" t="s">
        <v>638</v>
      </c>
      <c r="R175" t="s">
        <v>635</v>
      </c>
      <c r="S175" t="s">
        <v>22733</v>
      </c>
      <c r="T175" t="s">
        <v>22732</v>
      </c>
    </row>
    <row r="176" spans="1:20" x14ac:dyDescent="0.25">
      <c r="A176" t="s">
        <v>20</v>
      </c>
      <c r="B176" t="s">
        <v>21</v>
      </c>
      <c r="C176">
        <v>50</v>
      </c>
      <c r="D176">
        <v>2</v>
      </c>
      <c r="E176" t="s">
        <v>22734</v>
      </c>
      <c r="F176">
        <v>200</v>
      </c>
      <c r="G176">
        <v>0</v>
      </c>
      <c r="H176" t="s">
        <v>703</v>
      </c>
      <c r="I176" t="s">
        <v>22735</v>
      </c>
      <c r="J176" t="s">
        <v>652</v>
      </c>
      <c r="K176" t="s">
        <v>634</v>
      </c>
      <c r="L176" t="s">
        <v>635</v>
      </c>
      <c r="M176" t="s">
        <v>22736</v>
      </c>
      <c r="N176" t="s">
        <v>634</v>
      </c>
      <c r="O176" t="s">
        <v>654</v>
      </c>
      <c r="P176" t="s">
        <v>22</v>
      </c>
      <c r="Q176" t="s">
        <v>655</v>
      </c>
      <c r="R176" t="s">
        <v>635</v>
      </c>
      <c r="S176" t="s">
        <v>22737</v>
      </c>
      <c r="T176" t="s">
        <v>22736</v>
      </c>
    </row>
    <row r="177" spans="1:20" x14ac:dyDescent="0.25">
      <c r="A177" t="s">
        <v>23</v>
      </c>
      <c r="B177" t="s">
        <v>24</v>
      </c>
      <c r="C177">
        <v>50</v>
      </c>
      <c r="D177">
        <v>2</v>
      </c>
      <c r="E177" t="s">
        <v>22734</v>
      </c>
      <c r="F177">
        <v>200</v>
      </c>
      <c r="G177">
        <v>0</v>
      </c>
      <c r="H177" t="s">
        <v>703</v>
      </c>
      <c r="I177" t="s">
        <v>22735</v>
      </c>
      <c r="J177" t="s">
        <v>652</v>
      </c>
      <c r="K177" t="s">
        <v>634</v>
      </c>
      <c r="L177" t="s">
        <v>635</v>
      </c>
      <c r="M177" t="s">
        <v>22736</v>
      </c>
      <c r="N177" t="s">
        <v>634</v>
      </c>
      <c r="O177" t="s">
        <v>654</v>
      </c>
      <c r="P177" t="s">
        <v>22</v>
      </c>
      <c r="Q177" t="s">
        <v>655</v>
      </c>
      <c r="R177" t="s">
        <v>635</v>
      </c>
      <c r="S177" t="s">
        <v>22737</v>
      </c>
      <c r="T177" t="s">
        <v>22736</v>
      </c>
    </row>
    <row r="178" spans="1:20" x14ac:dyDescent="0.25">
      <c r="A178" t="s">
        <v>25</v>
      </c>
      <c r="B178" t="s">
        <v>26</v>
      </c>
      <c r="C178">
        <v>50</v>
      </c>
      <c r="D178">
        <v>2</v>
      </c>
      <c r="E178" t="s">
        <v>22734</v>
      </c>
      <c r="F178">
        <v>200</v>
      </c>
      <c r="G178">
        <v>0</v>
      </c>
      <c r="H178" t="s">
        <v>703</v>
      </c>
      <c r="I178" t="s">
        <v>22735</v>
      </c>
      <c r="J178" t="s">
        <v>652</v>
      </c>
      <c r="K178" t="s">
        <v>634</v>
      </c>
      <c r="L178" t="s">
        <v>635</v>
      </c>
      <c r="M178" t="s">
        <v>22736</v>
      </c>
      <c r="N178" t="s">
        <v>634</v>
      </c>
      <c r="O178" t="s">
        <v>654</v>
      </c>
      <c r="P178" t="s">
        <v>22</v>
      </c>
      <c r="Q178" t="s">
        <v>655</v>
      </c>
      <c r="R178" t="s">
        <v>635</v>
      </c>
      <c r="S178" t="s">
        <v>22737</v>
      </c>
      <c r="T178" t="s">
        <v>22736</v>
      </c>
    </row>
    <row r="179" spans="1:20" x14ac:dyDescent="0.25">
      <c r="A179" t="s">
        <v>20</v>
      </c>
      <c r="B179" t="s">
        <v>21</v>
      </c>
      <c r="C179">
        <v>50</v>
      </c>
      <c r="D179">
        <v>1</v>
      </c>
      <c r="E179" t="s">
        <v>22738</v>
      </c>
      <c r="F179">
        <v>100</v>
      </c>
      <c r="G179">
        <v>0</v>
      </c>
      <c r="H179" t="s">
        <v>703</v>
      </c>
      <c r="I179" t="s">
        <v>22739</v>
      </c>
      <c r="J179" t="s">
        <v>1152</v>
      </c>
      <c r="K179" t="s">
        <v>634</v>
      </c>
      <c r="L179" t="s">
        <v>635</v>
      </c>
      <c r="M179" t="s">
        <v>22740</v>
      </c>
      <c r="N179" t="s">
        <v>634</v>
      </c>
      <c r="O179" t="s">
        <v>654</v>
      </c>
      <c r="P179" t="s">
        <v>22</v>
      </c>
      <c r="Q179" t="s">
        <v>655</v>
      </c>
      <c r="R179" t="s">
        <v>635</v>
      </c>
      <c r="S179" t="s">
        <v>22741</v>
      </c>
      <c r="T179" t="s">
        <v>22742</v>
      </c>
    </row>
    <row r="180" spans="1:20" x14ac:dyDescent="0.25">
      <c r="A180" t="s">
        <v>23</v>
      </c>
      <c r="B180" t="s">
        <v>24</v>
      </c>
      <c r="C180">
        <v>50</v>
      </c>
      <c r="D180">
        <v>1</v>
      </c>
      <c r="E180" t="s">
        <v>22738</v>
      </c>
      <c r="F180">
        <v>100</v>
      </c>
      <c r="G180">
        <v>0</v>
      </c>
      <c r="H180" t="s">
        <v>703</v>
      </c>
      <c r="I180" t="s">
        <v>22739</v>
      </c>
      <c r="J180" t="s">
        <v>1152</v>
      </c>
      <c r="K180" t="s">
        <v>634</v>
      </c>
      <c r="L180" t="s">
        <v>635</v>
      </c>
      <c r="M180" t="s">
        <v>22740</v>
      </c>
      <c r="N180" t="s">
        <v>634</v>
      </c>
      <c r="O180" t="s">
        <v>654</v>
      </c>
      <c r="P180" t="s">
        <v>22</v>
      </c>
      <c r="Q180" t="s">
        <v>655</v>
      </c>
      <c r="R180" t="s">
        <v>635</v>
      </c>
      <c r="S180" t="s">
        <v>22741</v>
      </c>
      <c r="T180" t="s">
        <v>22742</v>
      </c>
    </row>
    <row r="181" spans="1:20" x14ac:dyDescent="0.25">
      <c r="A181" t="s">
        <v>25</v>
      </c>
      <c r="B181" t="s">
        <v>26</v>
      </c>
      <c r="C181">
        <v>50</v>
      </c>
      <c r="D181">
        <v>1</v>
      </c>
      <c r="E181" t="s">
        <v>22738</v>
      </c>
      <c r="F181">
        <v>100</v>
      </c>
      <c r="G181">
        <v>0</v>
      </c>
      <c r="H181" t="s">
        <v>703</v>
      </c>
      <c r="I181" t="s">
        <v>22739</v>
      </c>
      <c r="J181" t="s">
        <v>1152</v>
      </c>
      <c r="K181" t="s">
        <v>634</v>
      </c>
      <c r="L181" t="s">
        <v>635</v>
      </c>
      <c r="M181" t="s">
        <v>22740</v>
      </c>
      <c r="N181" t="s">
        <v>634</v>
      </c>
      <c r="O181" t="s">
        <v>654</v>
      </c>
      <c r="P181" t="s">
        <v>22</v>
      </c>
      <c r="Q181" t="s">
        <v>655</v>
      </c>
      <c r="R181" t="s">
        <v>635</v>
      </c>
      <c r="S181" t="s">
        <v>22741</v>
      </c>
      <c r="T181" t="s">
        <v>22742</v>
      </c>
    </row>
    <row r="182" spans="1:20" x14ac:dyDescent="0.25">
      <c r="A182" t="s">
        <v>133</v>
      </c>
      <c r="B182" t="s">
        <v>134</v>
      </c>
      <c r="C182">
        <v>12</v>
      </c>
      <c r="D182">
        <v>10</v>
      </c>
      <c r="E182" t="s">
        <v>22743</v>
      </c>
      <c r="F182">
        <v>130</v>
      </c>
      <c r="G182">
        <v>0</v>
      </c>
      <c r="H182" t="s">
        <v>641</v>
      </c>
      <c r="I182" t="s">
        <v>15791</v>
      </c>
      <c r="J182" t="s">
        <v>15792</v>
      </c>
      <c r="K182" t="s">
        <v>2008</v>
      </c>
      <c r="L182" t="s">
        <v>3340</v>
      </c>
      <c r="M182" t="s">
        <v>22742</v>
      </c>
      <c r="N182" t="s">
        <v>634</v>
      </c>
      <c r="O182" t="s">
        <v>894</v>
      </c>
      <c r="P182" t="s">
        <v>43</v>
      </c>
      <c r="Q182" t="s">
        <v>648</v>
      </c>
      <c r="R182" t="s">
        <v>635</v>
      </c>
      <c r="S182" t="s">
        <v>22744</v>
      </c>
      <c r="T182" t="s">
        <v>22742</v>
      </c>
    </row>
    <row r="183" spans="1:20" x14ac:dyDescent="0.25">
      <c r="A183" t="s">
        <v>256</v>
      </c>
      <c r="B183" t="s">
        <v>1055</v>
      </c>
      <c r="C183">
        <v>109</v>
      </c>
      <c r="D183">
        <v>1</v>
      </c>
      <c r="E183" t="s">
        <v>22745</v>
      </c>
      <c r="F183">
        <v>116</v>
      </c>
      <c r="G183">
        <v>7</v>
      </c>
      <c r="H183" t="s">
        <v>641</v>
      </c>
      <c r="I183" t="s">
        <v>22746</v>
      </c>
      <c r="J183" t="s">
        <v>22747</v>
      </c>
      <c r="K183" t="s">
        <v>2222</v>
      </c>
      <c r="L183" t="s">
        <v>22748</v>
      </c>
      <c r="M183" t="s">
        <v>22749</v>
      </c>
      <c r="N183" t="s">
        <v>634</v>
      </c>
      <c r="O183" t="s">
        <v>689</v>
      </c>
      <c r="P183" t="s">
        <v>40</v>
      </c>
      <c r="Q183" t="s">
        <v>690</v>
      </c>
      <c r="R183" t="s">
        <v>635</v>
      </c>
      <c r="S183" t="s">
        <v>22750</v>
      </c>
      <c r="T183" t="s">
        <v>22749</v>
      </c>
    </row>
    <row r="184" spans="1:20" x14ac:dyDescent="0.25">
      <c r="A184" t="s">
        <v>35</v>
      </c>
      <c r="B184" t="s">
        <v>36</v>
      </c>
      <c r="C184">
        <v>66.666666666666671</v>
      </c>
      <c r="D184">
        <v>3</v>
      </c>
      <c r="E184" t="s">
        <v>22751</v>
      </c>
      <c r="F184">
        <v>100</v>
      </c>
      <c r="G184">
        <v>0</v>
      </c>
      <c r="H184" t="s">
        <v>631</v>
      </c>
      <c r="I184" t="s">
        <v>22752</v>
      </c>
      <c r="J184" t="s">
        <v>1707</v>
      </c>
      <c r="K184" t="s">
        <v>634</v>
      </c>
      <c r="L184" t="s">
        <v>635</v>
      </c>
      <c r="M184" t="s">
        <v>22753</v>
      </c>
      <c r="N184" t="s">
        <v>634</v>
      </c>
      <c r="O184" t="s">
        <v>637</v>
      </c>
      <c r="P184" t="s">
        <v>22</v>
      </c>
      <c r="Q184" t="s">
        <v>638</v>
      </c>
      <c r="R184" t="s">
        <v>635</v>
      </c>
      <c r="S184" t="s">
        <v>22754</v>
      </c>
      <c r="T184" t="s">
        <v>22753</v>
      </c>
    </row>
    <row r="185" spans="1:20" x14ac:dyDescent="0.25">
      <c r="A185" t="s">
        <v>37</v>
      </c>
      <c r="B185" t="s">
        <v>38</v>
      </c>
      <c r="C185">
        <v>66.666666666666671</v>
      </c>
      <c r="D185">
        <v>3</v>
      </c>
      <c r="E185" t="s">
        <v>22755</v>
      </c>
      <c r="F185">
        <v>100</v>
      </c>
      <c r="G185">
        <v>0</v>
      </c>
      <c r="H185" t="s">
        <v>631</v>
      </c>
      <c r="I185" t="s">
        <v>22756</v>
      </c>
      <c r="J185" t="s">
        <v>705</v>
      </c>
      <c r="K185" t="s">
        <v>634</v>
      </c>
      <c r="L185" t="s">
        <v>635</v>
      </c>
      <c r="M185" t="s">
        <v>22757</v>
      </c>
      <c r="N185" t="s">
        <v>634</v>
      </c>
      <c r="O185" t="s">
        <v>707</v>
      </c>
      <c r="P185" t="s">
        <v>22</v>
      </c>
      <c r="Q185" t="s">
        <v>638</v>
      </c>
      <c r="R185" t="s">
        <v>635</v>
      </c>
      <c r="S185" t="s">
        <v>22758</v>
      </c>
      <c r="T185" t="s">
        <v>22757</v>
      </c>
    </row>
    <row r="186" spans="1:20" x14ac:dyDescent="0.25">
      <c r="A186" t="s">
        <v>20</v>
      </c>
      <c r="B186" t="s">
        <v>21</v>
      </c>
      <c r="C186">
        <v>50</v>
      </c>
      <c r="D186">
        <v>1</v>
      </c>
      <c r="E186" t="s">
        <v>22759</v>
      </c>
      <c r="F186">
        <v>100</v>
      </c>
      <c r="G186">
        <v>0</v>
      </c>
      <c r="H186" t="s">
        <v>703</v>
      </c>
      <c r="I186" t="s">
        <v>22760</v>
      </c>
      <c r="J186" t="s">
        <v>1049</v>
      </c>
      <c r="K186" t="s">
        <v>634</v>
      </c>
      <c r="L186" t="s">
        <v>635</v>
      </c>
      <c r="M186" t="s">
        <v>22761</v>
      </c>
      <c r="N186" t="s">
        <v>634</v>
      </c>
      <c r="O186" t="s">
        <v>637</v>
      </c>
      <c r="P186" t="s">
        <v>22</v>
      </c>
      <c r="Q186" t="s">
        <v>638</v>
      </c>
      <c r="R186" t="s">
        <v>635</v>
      </c>
      <c r="S186" t="s">
        <v>22762</v>
      </c>
      <c r="T186" t="s">
        <v>22761</v>
      </c>
    </row>
    <row r="187" spans="1:20" x14ac:dyDescent="0.25">
      <c r="A187" t="s">
        <v>23</v>
      </c>
      <c r="B187" t="s">
        <v>24</v>
      </c>
      <c r="C187">
        <v>50</v>
      </c>
      <c r="D187">
        <v>1</v>
      </c>
      <c r="E187" t="s">
        <v>22759</v>
      </c>
      <c r="F187">
        <v>100</v>
      </c>
      <c r="G187">
        <v>0</v>
      </c>
      <c r="H187" t="s">
        <v>703</v>
      </c>
      <c r="I187" t="s">
        <v>22760</v>
      </c>
      <c r="J187" t="s">
        <v>1049</v>
      </c>
      <c r="K187" t="s">
        <v>634</v>
      </c>
      <c r="L187" t="s">
        <v>635</v>
      </c>
      <c r="M187" t="s">
        <v>22761</v>
      </c>
      <c r="N187" t="s">
        <v>634</v>
      </c>
      <c r="O187" t="s">
        <v>637</v>
      </c>
      <c r="P187" t="s">
        <v>22</v>
      </c>
      <c r="Q187" t="s">
        <v>638</v>
      </c>
      <c r="R187" t="s">
        <v>635</v>
      </c>
      <c r="S187" t="s">
        <v>22762</v>
      </c>
      <c r="T187" t="s">
        <v>22761</v>
      </c>
    </row>
    <row r="188" spans="1:20" x14ac:dyDescent="0.25">
      <c r="A188" t="s">
        <v>25</v>
      </c>
      <c r="B188" t="s">
        <v>26</v>
      </c>
      <c r="C188">
        <v>50</v>
      </c>
      <c r="D188">
        <v>1</v>
      </c>
      <c r="E188" t="s">
        <v>22759</v>
      </c>
      <c r="F188">
        <v>100</v>
      </c>
      <c r="G188">
        <v>0</v>
      </c>
      <c r="H188" t="s">
        <v>703</v>
      </c>
      <c r="I188" t="s">
        <v>22760</v>
      </c>
      <c r="J188" t="s">
        <v>1049</v>
      </c>
      <c r="K188" t="s">
        <v>634</v>
      </c>
      <c r="L188" t="s">
        <v>635</v>
      </c>
      <c r="M188" t="s">
        <v>22761</v>
      </c>
      <c r="N188" t="s">
        <v>634</v>
      </c>
      <c r="O188" t="s">
        <v>637</v>
      </c>
      <c r="P188" t="s">
        <v>22</v>
      </c>
      <c r="Q188" t="s">
        <v>638</v>
      </c>
      <c r="R188" t="s">
        <v>635</v>
      </c>
      <c r="S188" t="s">
        <v>22762</v>
      </c>
      <c r="T188" t="s">
        <v>22761</v>
      </c>
    </row>
    <row r="189" spans="1:20" x14ac:dyDescent="0.25">
      <c r="A189" t="s">
        <v>37</v>
      </c>
      <c r="B189" t="s">
        <v>38</v>
      </c>
      <c r="C189">
        <v>66.666666666666671</v>
      </c>
      <c r="D189">
        <v>3</v>
      </c>
      <c r="E189" t="s">
        <v>22763</v>
      </c>
      <c r="F189">
        <v>100</v>
      </c>
      <c r="G189">
        <v>0</v>
      </c>
      <c r="H189" t="s">
        <v>631</v>
      </c>
      <c r="I189" t="s">
        <v>22764</v>
      </c>
      <c r="J189" t="s">
        <v>1018</v>
      </c>
      <c r="K189" t="s">
        <v>634</v>
      </c>
      <c r="L189" t="s">
        <v>635</v>
      </c>
      <c r="M189" t="s">
        <v>22765</v>
      </c>
      <c r="N189" t="s">
        <v>634</v>
      </c>
      <c r="O189" t="s">
        <v>654</v>
      </c>
      <c r="P189" t="s">
        <v>22</v>
      </c>
      <c r="Q189" t="s">
        <v>655</v>
      </c>
      <c r="R189" t="s">
        <v>635</v>
      </c>
      <c r="S189" t="s">
        <v>22766</v>
      </c>
      <c r="T189" t="s">
        <v>22765</v>
      </c>
    </row>
    <row r="190" spans="1:20" x14ac:dyDescent="0.25">
      <c r="A190" t="s">
        <v>133</v>
      </c>
      <c r="B190" t="s">
        <v>134</v>
      </c>
      <c r="C190">
        <v>12</v>
      </c>
      <c r="D190">
        <v>50</v>
      </c>
      <c r="E190" t="s">
        <v>22767</v>
      </c>
      <c r="F190">
        <v>664</v>
      </c>
      <c r="G190">
        <v>14</v>
      </c>
      <c r="H190" t="s">
        <v>641</v>
      </c>
      <c r="I190" t="s">
        <v>22768</v>
      </c>
      <c r="J190" t="s">
        <v>22769</v>
      </c>
      <c r="K190" t="s">
        <v>5949</v>
      </c>
      <c r="L190" t="s">
        <v>3584</v>
      </c>
      <c r="M190" t="s">
        <v>22770</v>
      </c>
      <c r="N190" t="s">
        <v>634</v>
      </c>
      <c r="O190" t="s">
        <v>894</v>
      </c>
      <c r="P190" t="s">
        <v>43</v>
      </c>
      <c r="Q190" t="s">
        <v>648</v>
      </c>
      <c r="R190" t="s">
        <v>635</v>
      </c>
      <c r="S190" t="s">
        <v>22771</v>
      </c>
      <c r="T190" t="s">
        <v>22772</v>
      </c>
    </row>
    <row r="191" spans="1:20" x14ac:dyDescent="0.25">
      <c r="A191" t="s">
        <v>20</v>
      </c>
      <c r="B191" t="s">
        <v>21</v>
      </c>
      <c r="C191">
        <v>50</v>
      </c>
      <c r="D191">
        <v>2</v>
      </c>
      <c r="E191" t="s">
        <v>22773</v>
      </c>
      <c r="F191">
        <v>200</v>
      </c>
      <c r="G191">
        <v>0</v>
      </c>
      <c r="H191" t="s">
        <v>631</v>
      </c>
      <c r="I191" t="s">
        <v>22774</v>
      </c>
      <c r="J191" t="s">
        <v>769</v>
      </c>
      <c r="K191" t="s">
        <v>634</v>
      </c>
      <c r="L191" t="s">
        <v>635</v>
      </c>
      <c r="M191" t="s">
        <v>22775</v>
      </c>
      <c r="N191" t="s">
        <v>634</v>
      </c>
      <c r="O191" t="s">
        <v>637</v>
      </c>
      <c r="P191" t="s">
        <v>22</v>
      </c>
      <c r="Q191" t="s">
        <v>638</v>
      </c>
      <c r="R191" t="s">
        <v>635</v>
      </c>
      <c r="S191" t="s">
        <v>22776</v>
      </c>
      <c r="T191" t="s">
        <v>22775</v>
      </c>
    </row>
    <row r="192" spans="1:20" x14ac:dyDescent="0.25">
      <c r="A192" t="s">
        <v>23</v>
      </c>
      <c r="B192" t="s">
        <v>24</v>
      </c>
      <c r="C192">
        <v>50</v>
      </c>
      <c r="D192">
        <v>2</v>
      </c>
      <c r="E192" t="s">
        <v>22773</v>
      </c>
      <c r="F192">
        <v>200</v>
      </c>
      <c r="G192">
        <v>0</v>
      </c>
      <c r="H192" t="s">
        <v>631</v>
      </c>
      <c r="I192" t="s">
        <v>22774</v>
      </c>
      <c r="J192" t="s">
        <v>769</v>
      </c>
      <c r="K192" t="s">
        <v>634</v>
      </c>
      <c r="L192" t="s">
        <v>635</v>
      </c>
      <c r="M192" t="s">
        <v>22775</v>
      </c>
      <c r="N192" t="s">
        <v>634</v>
      </c>
      <c r="O192" t="s">
        <v>637</v>
      </c>
      <c r="P192" t="s">
        <v>22</v>
      </c>
      <c r="Q192" t="s">
        <v>638</v>
      </c>
      <c r="R192" t="s">
        <v>635</v>
      </c>
      <c r="S192" t="s">
        <v>22776</v>
      </c>
      <c r="T192" t="s">
        <v>22775</v>
      </c>
    </row>
    <row r="193" spans="1:20" x14ac:dyDescent="0.25">
      <c r="A193" t="s">
        <v>25</v>
      </c>
      <c r="B193" t="s">
        <v>26</v>
      </c>
      <c r="C193">
        <v>50</v>
      </c>
      <c r="D193">
        <v>2</v>
      </c>
      <c r="E193" t="s">
        <v>22773</v>
      </c>
      <c r="F193">
        <v>200</v>
      </c>
      <c r="G193">
        <v>0</v>
      </c>
      <c r="H193" t="s">
        <v>631</v>
      </c>
      <c r="I193" t="s">
        <v>22774</v>
      </c>
      <c r="J193" t="s">
        <v>769</v>
      </c>
      <c r="K193" t="s">
        <v>634</v>
      </c>
      <c r="L193" t="s">
        <v>635</v>
      </c>
      <c r="M193" t="s">
        <v>22775</v>
      </c>
      <c r="N193" t="s">
        <v>634</v>
      </c>
      <c r="O193" t="s">
        <v>637</v>
      </c>
      <c r="P193" t="s">
        <v>22</v>
      </c>
      <c r="Q193" t="s">
        <v>638</v>
      </c>
      <c r="R193" t="s">
        <v>635</v>
      </c>
      <c r="S193" t="s">
        <v>22776</v>
      </c>
      <c r="T193" t="s">
        <v>22775</v>
      </c>
    </row>
    <row r="194" spans="1:20" x14ac:dyDescent="0.25">
      <c r="A194" t="s">
        <v>256</v>
      </c>
      <c r="B194" t="s">
        <v>1055</v>
      </c>
      <c r="C194">
        <v>81.75</v>
      </c>
      <c r="D194">
        <v>1</v>
      </c>
      <c r="E194" t="s">
        <v>22777</v>
      </c>
      <c r="F194">
        <v>88.75</v>
      </c>
      <c r="G194">
        <v>7</v>
      </c>
      <c r="H194" t="s">
        <v>641</v>
      </c>
      <c r="I194" t="s">
        <v>22778</v>
      </c>
      <c r="J194" t="s">
        <v>22779</v>
      </c>
      <c r="K194" t="s">
        <v>22397</v>
      </c>
      <c r="L194" t="s">
        <v>22780</v>
      </c>
      <c r="M194" t="s">
        <v>22781</v>
      </c>
      <c r="N194" t="s">
        <v>634</v>
      </c>
      <c r="O194" t="s">
        <v>689</v>
      </c>
      <c r="P194" t="s">
        <v>40</v>
      </c>
      <c r="Q194" t="s">
        <v>690</v>
      </c>
      <c r="R194" t="s">
        <v>635</v>
      </c>
      <c r="S194" t="s">
        <v>22782</v>
      </c>
      <c r="T194" t="s">
        <v>22781</v>
      </c>
    </row>
    <row r="195" spans="1:20" x14ac:dyDescent="0.25">
      <c r="A195" t="s">
        <v>37</v>
      </c>
      <c r="B195" t="s">
        <v>38</v>
      </c>
      <c r="C195">
        <v>66.666666666666671</v>
      </c>
      <c r="D195">
        <v>3</v>
      </c>
      <c r="E195" t="s">
        <v>22783</v>
      </c>
      <c r="F195">
        <v>200</v>
      </c>
      <c r="G195">
        <v>0</v>
      </c>
      <c r="H195" t="s">
        <v>631</v>
      </c>
      <c r="I195" t="s">
        <v>13218</v>
      </c>
      <c r="J195" t="s">
        <v>1152</v>
      </c>
      <c r="K195" t="s">
        <v>634</v>
      </c>
      <c r="L195" t="s">
        <v>635</v>
      </c>
      <c r="M195" t="s">
        <v>22784</v>
      </c>
      <c r="N195" t="s">
        <v>634</v>
      </c>
      <c r="O195" t="s">
        <v>1520</v>
      </c>
      <c r="P195" t="s">
        <v>22</v>
      </c>
      <c r="Q195" t="s">
        <v>655</v>
      </c>
      <c r="R195" t="s">
        <v>635</v>
      </c>
      <c r="S195" t="s">
        <v>22785</v>
      </c>
      <c r="T195" t="s">
        <v>22784</v>
      </c>
    </row>
    <row r="196" spans="1:20" x14ac:dyDescent="0.25">
      <c r="A196" t="s">
        <v>164</v>
      </c>
      <c r="B196" t="s">
        <v>165</v>
      </c>
      <c r="C196">
        <v>33.333333333333336</v>
      </c>
      <c r="D196">
        <v>3</v>
      </c>
      <c r="E196" t="s">
        <v>22783</v>
      </c>
      <c r="F196">
        <v>200</v>
      </c>
      <c r="G196">
        <v>0</v>
      </c>
      <c r="H196" t="s">
        <v>631</v>
      </c>
      <c r="I196" t="s">
        <v>13218</v>
      </c>
      <c r="J196" t="s">
        <v>1152</v>
      </c>
      <c r="K196" t="s">
        <v>634</v>
      </c>
      <c r="L196" t="s">
        <v>635</v>
      </c>
      <c r="M196" t="s">
        <v>22784</v>
      </c>
      <c r="N196" t="s">
        <v>634</v>
      </c>
      <c r="O196" t="s">
        <v>1520</v>
      </c>
      <c r="P196" t="s">
        <v>22</v>
      </c>
      <c r="Q196" t="s">
        <v>655</v>
      </c>
      <c r="R196" t="s">
        <v>635</v>
      </c>
      <c r="S196" t="s">
        <v>22785</v>
      </c>
      <c r="T196" t="s">
        <v>22784</v>
      </c>
    </row>
    <row r="197" spans="1:20" x14ac:dyDescent="0.25">
      <c r="A197" t="s">
        <v>20</v>
      </c>
      <c r="B197" t="s">
        <v>21</v>
      </c>
      <c r="C197">
        <v>50</v>
      </c>
      <c r="D197">
        <v>1</v>
      </c>
      <c r="E197" t="s">
        <v>22786</v>
      </c>
      <c r="F197">
        <v>100</v>
      </c>
      <c r="G197">
        <v>0</v>
      </c>
      <c r="H197" t="s">
        <v>703</v>
      </c>
      <c r="I197" t="s">
        <v>22787</v>
      </c>
      <c r="J197" t="s">
        <v>925</v>
      </c>
      <c r="K197" t="s">
        <v>634</v>
      </c>
      <c r="L197" t="s">
        <v>635</v>
      </c>
      <c r="M197" t="s">
        <v>22788</v>
      </c>
      <c r="N197" t="s">
        <v>634</v>
      </c>
      <c r="O197" t="s">
        <v>637</v>
      </c>
      <c r="P197" t="s">
        <v>22</v>
      </c>
      <c r="Q197" t="s">
        <v>638</v>
      </c>
      <c r="R197" t="s">
        <v>635</v>
      </c>
      <c r="S197" t="s">
        <v>22789</v>
      </c>
      <c r="T197" t="s">
        <v>22788</v>
      </c>
    </row>
    <row r="198" spans="1:20" x14ac:dyDescent="0.25">
      <c r="A198" t="s">
        <v>23</v>
      </c>
      <c r="B198" t="s">
        <v>24</v>
      </c>
      <c r="C198">
        <v>50</v>
      </c>
      <c r="D198">
        <v>1</v>
      </c>
      <c r="E198" t="s">
        <v>22786</v>
      </c>
      <c r="F198">
        <v>100</v>
      </c>
      <c r="G198">
        <v>0</v>
      </c>
      <c r="H198" t="s">
        <v>703</v>
      </c>
      <c r="I198" t="s">
        <v>22787</v>
      </c>
      <c r="J198" t="s">
        <v>925</v>
      </c>
      <c r="K198" t="s">
        <v>634</v>
      </c>
      <c r="L198" t="s">
        <v>635</v>
      </c>
      <c r="M198" t="s">
        <v>22788</v>
      </c>
      <c r="N198" t="s">
        <v>634</v>
      </c>
      <c r="O198" t="s">
        <v>637</v>
      </c>
      <c r="P198" t="s">
        <v>22</v>
      </c>
      <c r="Q198" t="s">
        <v>638</v>
      </c>
      <c r="R198" t="s">
        <v>635</v>
      </c>
      <c r="S198" t="s">
        <v>22789</v>
      </c>
      <c r="T198" t="s">
        <v>22788</v>
      </c>
    </row>
    <row r="199" spans="1:20" x14ac:dyDescent="0.25">
      <c r="A199" t="s">
        <v>25</v>
      </c>
      <c r="B199" t="s">
        <v>26</v>
      </c>
      <c r="C199">
        <v>50</v>
      </c>
      <c r="D199">
        <v>1</v>
      </c>
      <c r="E199" t="s">
        <v>22786</v>
      </c>
      <c r="F199">
        <v>100</v>
      </c>
      <c r="G199">
        <v>0</v>
      </c>
      <c r="H199" t="s">
        <v>703</v>
      </c>
      <c r="I199" t="s">
        <v>22787</v>
      </c>
      <c r="J199" t="s">
        <v>925</v>
      </c>
      <c r="K199" t="s">
        <v>634</v>
      </c>
      <c r="L199" t="s">
        <v>635</v>
      </c>
      <c r="M199" t="s">
        <v>22788</v>
      </c>
      <c r="N199" t="s">
        <v>634</v>
      </c>
      <c r="O199" t="s">
        <v>637</v>
      </c>
      <c r="P199" t="s">
        <v>22</v>
      </c>
      <c r="Q199" t="s">
        <v>638</v>
      </c>
      <c r="R199" t="s">
        <v>635</v>
      </c>
      <c r="S199" t="s">
        <v>22789</v>
      </c>
      <c r="T199" t="s">
        <v>22788</v>
      </c>
    </row>
    <row r="200" spans="1:20" x14ac:dyDescent="0.25">
      <c r="A200" t="s">
        <v>37</v>
      </c>
      <c r="B200" t="s">
        <v>38</v>
      </c>
      <c r="C200">
        <v>66.666666666666671</v>
      </c>
      <c r="D200">
        <v>3</v>
      </c>
      <c r="E200" t="s">
        <v>22790</v>
      </c>
      <c r="F200">
        <v>100</v>
      </c>
      <c r="G200">
        <v>0</v>
      </c>
      <c r="H200" t="s">
        <v>631</v>
      </c>
      <c r="I200" t="s">
        <v>22791</v>
      </c>
      <c r="J200" t="s">
        <v>755</v>
      </c>
      <c r="K200" t="s">
        <v>634</v>
      </c>
      <c r="L200" t="s">
        <v>635</v>
      </c>
      <c r="M200" t="s">
        <v>22792</v>
      </c>
      <c r="N200" t="s">
        <v>634</v>
      </c>
      <c r="O200" t="s">
        <v>637</v>
      </c>
      <c r="P200" t="s">
        <v>22</v>
      </c>
      <c r="Q200" t="s">
        <v>638</v>
      </c>
      <c r="R200" t="s">
        <v>635</v>
      </c>
      <c r="S200" t="s">
        <v>22793</v>
      </c>
      <c r="T200" t="s">
        <v>22792</v>
      </c>
    </row>
    <row r="201" spans="1:20" x14ac:dyDescent="0.25">
      <c r="A201" t="s">
        <v>20</v>
      </c>
      <c r="B201" t="s">
        <v>21</v>
      </c>
      <c r="C201">
        <v>50</v>
      </c>
      <c r="D201">
        <v>1</v>
      </c>
      <c r="E201" t="s">
        <v>22794</v>
      </c>
      <c r="F201">
        <v>100</v>
      </c>
      <c r="G201">
        <v>0</v>
      </c>
      <c r="H201" t="s">
        <v>631</v>
      </c>
      <c r="I201" t="s">
        <v>22795</v>
      </c>
      <c r="J201" t="s">
        <v>2472</v>
      </c>
      <c r="K201" t="s">
        <v>634</v>
      </c>
      <c r="L201" t="s">
        <v>635</v>
      </c>
      <c r="M201" t="s">
        <v>22796</v>
      </c>
      <c r="N201" t="s">
        <v>634</v>
      </c>
      <c r="O201" t="s">
        <v>637</v>
      </c>
      <c r="P201" t="s">
        <v>22</v>
      </c>
      <c r="Q201" t="s">
        <v>638</v>
      </c>
      <c r="R201" t="s">
        <v>635</v>
      </c>
      <c r="S201" t="s">
        <v>22797</v>
      </c>
      <c r="T201" t="s">
        <v>22796</v>
      </c>
    </row>
    <row r="202" spans="1:20" x14ac:dyDescent="0.25">
      <c r="A202" t="s">
        <v>23</v>
      </c>
      <c r="B202" t="s">
        <v>24</v>
      </c>
      <c r="C202">
        <v>50</v>
      </c>
      <c r="D202">
        <v>1</v>
      </c>
      <c r="E202" t="s">
        <v>22794</v>
      </c>
      <c r="F202">
        <v>100</v>
      </c>
      <c r="G202">
        <v>0</v>
      </c>
      <c r="H202" t="s">
        <v>631</v>
      </c>
      <c r="I202" t="s">
        <v>22795</v>
      </c>
      <c r="J202" t="s">
        <v>2472</v>
      </c>
      <c r="K202" t="s">
        <v>634</v>
      </c>
      <c r="L202" t="s">
        <v>635</v>
      </c>
      <c r="M202" t="s">
        <v>22796</v>
      </c>
      <c r="N202" t="s">
        <v>634</v>
      </c>
      <c r="O202" t="s">
        <v>637</v>
      </c>
      <c r="P202" t="s">
        <v>22</v>
      </c>
      <c r="Q202" t="s">
        <v>638</v>
      </c>
      <c r="R202" t="s">
        <v>635</v>
      </c>
      <c r="S202" t="s">
        <v>22797</v>
      </c>
      <c r="T202" t="s">
        <v>22796</v>
      </c>
    </row>
    <row r="203" spans="1:20" x14ac:dyDescent="0.25">
      <c r="A203" t="s">
        <v>25</v>
      </c>
      <c r="B203" t="s">
        <v>26</v>
      </c>
      <c r="C203">
        <v>50</v>
      </c>
      <c r="D203">
        <v>1</v>
      </c>
      <c r="E203" t="s">
        <v>22794</v>
      </c>
      <c r="F203">
        <v>100</v>
      </c>
      <c r="G203">
        <v>0</v>
      </c>
      <c r="H203" t="s">
        <v>631</v>
      </c>
      <c r="I203" t="s">
        <v>22795</v>
      </c>
      <c r="J203" t="s">
        <v>2472</v>
      </c>
      <c r="K203" t="s">
        <v>634</v>
      </c>
      <c r="L203" t="s">
        <v>635</v>
      </c>
      <c r="M203" t="s">
        <v>22796</v>
      </c>
      <c r="N203" t="s">
        <v>634</v>
      </c>
      <c r="O203" t="s">
        <v>637</v>
      </c>
      <c r="P203" t="s">
        <v>22</v>
      </c>
      <c r="Q203" t="s">
        <v>638</v>
      </c>
      <c r="R203" t="s">
        <v>635</v>
      </c>
      <c r="S203" t="s">
        <v>22797</v>
      </c>
      <c r="T203" t="s">
        <v>22796</v>
      </c>
    </row>
    <row r="204" spans="1:20" x14ac:dyDescent="0.25">
      <c r="A204" t="s">
        <v>121</v>
      </c>
      <c r="B204" t="s">
        <v>122</v>
      </c>
      <c r="C204">
        <v>15</v>
      </c>
      <c r="D204">
        <v>5</v>
      </c>
      <c r="E204" t="s">
        <v>22798</v>
      </c>
      <c r="F204">
        <v>135</v>
      </c>
      <c r="G204">
        <v>60</v>
      </c>
      <c r="H204" t="s">
        <v>631</v>
      </c>
      <c r="I204" t="s">
        <v>8193</v>
      </c>
      <c r="J204" t="s">
        <v>22799</v>
      </c>
      <c r="K204" t="s">
        <v>4488</v>
      </c>
      <c r="L204" t="s">
        <v>645</v>
      </c>
      <c r="M204" t="s">
        <v>22800</v>
      </c>
      <c r="N204" t="s">
        <v>634</v>
      </c>
      <c r="O204" t="s">
        <v>894</v>
      </c>
      <c r="P204" t="s">
        <v>43</v>
      </c>
      <c r="Q204" t="s">
        <v>648</v>
      </c>
      <c r="R204" t="s">
        <v>635</v>
      </c>
      <c r="S204" t="s">
        <v>22801</v>
      </c>
      <c r="T204" t="s">
        <v>22802</v>
      </c>
    </row>
    <row r="205" spans="1:20" x14ac:dyDescent="0.25">
      <c r="A205" t="s">
        <v>20</v>
      </c>
      <c r="B205" t="s">
        <v>21</v>
      </c>
      <c r="C205">
        <v>50</v>
      </c>
      <c r="D205">
        <v>1</v>
      </c>
      <c r="E205" t="s">
        <v>22803</v>
      </c>
      <c r="F205">
        <v>100</v>
      </c>
      <c r="G205">
        <v>0</v>
      </c>
      <c r="H205" t="s">
        <v>703</v>
      </c>
      <c r="I205" t="s">
        <v>22804</v>
      </c>
      <c r="J205" t="s">
        <v>800</v>
      </c>
      <c r="K205" t="s">
        <v>634</v>
      </c>
      <c r="L205" t="s">
        <v>635</v>
      </c>
      <c r="M205" t="s">
        <v>22805</v>
      </c>
      <c r="N205" t="s">
        <v>634</v>
      </c>
      <c r="O205" t="s">
        <v>637</v>
      </c>
      <c r="P205" t="s">
        <v>22</v>
      </c>
      <c r="Q205" t="s">
        <v>638</v>
      </c>
      <c r="R205" t="s">
        <v>635</v>
      </c>
      <c r="S205" t="s">
        <v>22806</v>
      </c>
      <c r="T205" t="s">
        <v>22805</v>
      </c>
    </row>
    <row r="206" spans="1:20" x14ac:dyDescent="0.25">
      <c r="A206" t="s">
        <v>23</v>
      </c>
      <c r="B206" t="s">
        <v>24</v>
      </c>
      <c r="C206">
        <v>50</v>
      </c>
      <c r="D206">
        <v>1</v>
      </c>
      <c r="E206" t="s">
        <v>22803</v>
      </c>
      <c r="F206">
        <v>100</v>
      </c>
      <c r="G206">
        <v>0</v>
      </c>
      <c r="H206" t="s">
        <v>703</v>
      </c>
      <c r="I206" t="s">
        <v>22804</v>
      </c>
      <c r="J206" t="s">
        <v>800</v>
      </c>
      <c r="K206" t="s">
        <v>634</v>
      </c>
      <c r="L206" t="s">
        <v>635</v>
      </c>
      <c r="M206" t="s">
        <v>22805</v>
      </c>
      <c r="N206" t="s">
        <v>634</v>
      </c>
      <c r="O206" t="s">
        <v>637</v>
      </c>
      <c r="P206" t="s">
        <v>22</v>
      </c>
      <c r="Q206" t="s">
        <v>638</v>
      </c>
      <c r="R206" t="s">
        <v>635</v>
      </c>
      <c r="S206" t="s">
        <v>22806</v>
      </c>
      <c r="T206" t="s">
        <v>22805</v>
      </c>
    </row>
    <row r="207" spans="1:20" x14ac:dyDescent="0.25">
      <c r="A207" t="s">
        <v>25</v>
      </c>
      <c r="B207" t="s">
        <v>26</v>
      </c>
      <c r="C207">
        <v>50</v>
      </c>
      <c r="D207">
        <v>1</v>
      </c>
      <c r="E207" t="s">
        <v>22803</v>
      </c>
      <c r="F207">
        <v>100</v>
      </c>
      <c r="G207">
        <v>0</v>
      </c>
      <c r="H207" t="s">
        <v>703</v>
      </c>
      <c r="I207" t="s">
        <v>22804</v>
      </c>
      <c r="J207" t="s">
        <v>800</v>
      </c>
      <c r="K207" t="s">
        <v>634</v>
      </c>
      <c r="L207" t="s">
        <v>635</v>
      </c>
      <c r="M207" t="s">
        <v>22805</v>
      </c>
      <c r="N207" t="s">
        <v>634</v>
      </c>
      <c r="O207" t="s">
        <v>637</v>
      </c>
      <c r="P207" t="s">
        <v>22</v>
      </c>
      <c r="Q207" t="s">
        <v>638</v>
      </c>
      <c r="R207" t="s">
        <v>635</v>
      </c>
      <c r="S207" t="s">
        <v>22806</v>
      </c>
      <c r="T207" t="s">
        <v>22805</v>
      </c>
    </row>
    <row r="208" spans="1:20" x14ac:dyDescent="0.25">
      <c r="A208" t="s">
        <v>20</v>
      </c>
      <c r="B208" t="s">
        <v>21</v>
      </c>
      <c r="C208">
        <v>50</v>
      </c>
      <c r="D208">
        <v>1</v>
      </c>
      <c r="E208" t="s">
        <v>22807</v>
      </c>
      <c r="F208">
        <v>100</v>
      </c>
      <c r="G208">
        <v>0</v>
      </c>
      <c r="H208" t="s">
        <v>703</v>
      </c>
      <c r="I208" t="s">
        <v>22808</v>
      </c>
      <c r="J208" t="s">
        <v>694</v>
      </c>
      <c r="K208" t="s">
        <v>634</v>
      </c>
      <c r="L208" t="s">
        <v>635</v>
      </c>
      <c r="M208" t="s">
        <v>22809</v>
      </c>
      <c r="N208" t="s">
        <v>634</v>
      </c>
      <c r="O208" t="s">
        <v>637</v>
      </c>
      <c r="P208" t="s">
        <v>22</v>
      </c>
      <c r="Q208" t="s">
        <v>638</v>
      </c>
      <c r="R208" t="s">
        <v>635</v>
      </c>
      <c r="S208" t="s">
        <v>22810</v>
      </c>
      <c r="T208" t="s">
        <v>22809</v>
      </c>
    </row>
    <row r="209" spans="1:20" x14ac:dyDescent="0.25">
      <c r="A209" t="s">
        <v>23</v>
      </c>
      <c r="B209" t="s">
        <v>24</v>
      </c>
      <c r="C209">
        <v>50</v>
      </c>
      <c r="D209">
        <v>1</v>
      </c>
      <c r="E209" t="s">
        <v>22807</v>
      </c>
      <c r="F209">
        <v>100</v>
      </c>
      <c r="G209">
        <v>0</v>
      </c>
      <c r="H209" t="s">
        <v>703</v>
      </c>
      <c r="I209" t="s">
        <v>22808</v>
      </c>
      <c r="J209" t="s">
        <v>694</v>
      </c>
      <c r="K209" t="s">
        <v>634</v>
      </c>
      <c r="L209" t="s">
        <v>635</v>
      </c>
      <c r="M209" t="s">
        <v>22809</v>
      </c>
      <c r="N209" t="s">
        <v>634</v>
      </c>
      <c r="O209" t="s">
        <v>637</v>
      </c>
      <c r="P209" t="s">
        <v>22</v>
      </c>
      <c r="Q209" t="s">
        <v>638</v>
      </c>
      <c r="R209" t="s">
        <v>635</v>
      </c>
      <c r="S209" t="s">
        <v>22810</v>
      </c>
      <c r="T209" t="s">
        <v>22809</v>
      </c>
    </row>
    <row r="210" spans="1:20" x14ac:dyDescent="0.25">
      <c r="A210" t="s">
        <v>25</v>
      </c>
      <c r="B210" t="s">
        <v>26</v>
      </c>
      <c r="C210">
        <v>50</v>
      </c>
      <c r="D210">
        <v>1</v>
      </c>
      <c r="E210" t="s">
        <v>22807</v>
      </c>
      <c r="F210">
        <v>100</v>
      </c>
      <c r="G210">
        <v>0</v>
      </c>
      <c r="H210" t="s">
        <v>703</v>
      </c>
      <c r="I210" t="s">
        <v>22808</v>
      </c>
      <c r="J210" t="s">
        <v>694</v>
      </c>
      <c r="K210" t="s">
        <v>634</v>
      </c>
      <c r="L210" t="s">
        <v>635</v>
      </c>
      <c r="M210" t="s">
        <v>22809</v>
      </c>
      <c r="N210" t="s">
        <v>634</v>
      </c>
      <c r="O210" t="s">
        <v>637</v>
      </c>
      <c r="P210" t="s">
        <v>22</v>
      </c>
      <c r="Q210" t="s">
        <v>638</v>
      </c>
      <c r="R210" t="s">
        <v>635</v>
      </c>
      <c r="S210" t="s">
        <v>22810</v>
      </c>
      <c r="T210" t="s">
        <v>22809</v>
      </c>
    </row>
    <row r="211" spans="1:20" x14ac:dyDescent="0.25">
      <c r="A211" t="s">
        <v>20</v>
      </c>
      <c r="B211" t="s">
        <v>21</v>
      </c>
      <c r="C211">
        <v>50</v>
      </c>
      <c r="D211">
        <v>2</v>
      </c>
      <c r="E211" t="s">
        <v>22811</v>
      </c>
      <c r="F211">
        <v>200</v>
      </c>
      <c r="G211">
        <v>0</v>
      </c>
      <c r="H211" t="s">
        <v>703</v>
      </c>
      <c r="I211" t="s">
        <v>22812</v>
      </c>
      <c r="J211" t="s">
        <v>725</v>
      </c>
      <c r="K211" t="s">
        <v>634</v>
      </c>
      <c r="L211" t="s">
        <v>635</v>
      </c>
      <c r="M211" t="s">
        <v>22813</v>
      </c>
      <c r="N211" t="s">
        <v>634</v>
      </c>
      <c r="O211" t="s">
        <v>637</v>
      </c>
      <c r="P211" t="s">
        <v>22</v>
      </c>
      <c r="Q211" t="s">
        <v>638</v>
      </c>
      <c r="R211" t="s">
        <v>635</v>
      </c>
      <c r="S211" t="s">
        <v>22814</v>
      </c>
      <c r="T211" t="s">
        <v>22815</v>
      </c>
    </row>
    <row r="212" spans="1:20" x14ac:dyDescent="0.25">
      <c r="A212" t="s">
        <v>23</v>
      </c>
      <c r="B212" t="s">
        <v>24</v>
      </c>
      <c r="C212">
        <v>50</v>
      </c>
      <c r="D212">
        <v>2</v>
      </c>
      <c r="E212" t="s">
        <v>22811</v>
      </c>
      <c r="F212">
        <v>200</v>
      </c>
      <c r="G212">
        <v>0</v>
      </c>
      <c r="H212" t="s">
        <v>703</v>
      </c>
      <c r="I212" t="s">
        <v>22812</v>
      </c>
      <c r="J212" t="s">
        <v>725</v>
      </c>
      <c r="K212" t="s">
        <v>634</v>
      </c>
      <c r="L212" t="s">
        <v>635</v>
      </c>
      <c r="M212" t="s">
        <v>22813</v>
      </c>
      <c r="N212" t="s">
        <v>634</v>
      </c>
      <c r="O212" t="s">
        <v>637</v>
      </c>
      <c r="P212" t="s">
        <v>22</v>
      </c>
      <c r="Q212" t="s">
        <v>638</v>
      </c>
      <c r="R212" t="s">
        <v>635</v>
      </c>
      <c r="S212" t="s">
        <v>22814</v>
      </c>
      <c r="T212" t="s">
        <v>22815</v>
      </c>
    </row>
    <row r="213" spans="1:20" x14ac:dyDescent="0.25">
      <c r="A213" t="s">
        <v>25</v>
      </c>
      <c r="B213" t="s">
        <v>26</v>
      </c>
      <c r="C213">
        <v>50</v>
      </c>
      <c r="D213">
        <v>2</v>
      </c>
      <c r="E213" t="s">
        <v>22811</v>
      </c>
      <c r="F213">
        <v>200</v>
      </c>
      <c r="G213">
        <v>0</v>
      </c>
      <c r="H213" t="s">
        <v>703</v>
      </c>
      <c r="I213" t="s">
        <v>22812</v>
      </c>
      <c r="J213" t="s">
        <v>725</v>
      </c>
      <c r="K213" t="s">
        <v>634</v>
      </c>
      <c r="L213" t="s">
        <v>635</v>
      </c>
      <c r="M213" t="s">
        <v>22813</v>
      </c>
      <c r="N213" t="s">
        <v>634</v>
      </c>
      <c r="O213" t="s">
        <v>637</v>
      </c>
      <c r="P213" t="s">
        <v>22</v>
      </c>
      <c r="Q213" t="s">
        <v>638</v>
      </c>
      <c r="R213" t="s">
        <v>635</v>
      </c>
      <c r="S213" t="s">
        <v>22814</v>
      </c>
      <c r="T213" t="s">
        <v>22815</v>
      </c>
    </row>
    <row r="214" spans="1:20" x14ac:dyDescent="0.25">
      <c r="A214" t="s">
        <v>164</v>
      </c>
      <c r="B214" t="s">
        <v>165</v>
      </c>
      <c r="C214">
        <v>50</v>
      </c>
      <c r="D214">
        <v>6</v>
      </c>
      <c r="E214" t="s">
        <v>22816</v>
      </c>
      <c r="F214">
        <v>200</v>
      </c>
      <c r="G214">
        <v>0</v>
      </c>
      <c r="H214" t="s">
        <v>631</v>
      </c>
      <c r="I214" t="s">
        <v>22817</v>
      </c>
      <c r="J214" t="s">
        <v>705</v>
      </c>
      <c r="K214" t="s">
        <v>634</v>
      </c>
      <c r="L214" t="s">
        <v>635</v>
      </c>
      <c r="M214" t="s">
        <v>22818</v>
      </c>
      <c r="N214" t="s">
        <v>634</v>
      </c>
      <c r="O214" t="s">
        <v>637</v>
      </c>
      <c r="P214" t="s">
        <v>22</v>
      </c>
      <c r="Q214" t="s">
        <v>638</v>
      </c>
      <c r="R214" t="s">
        <v>635</v>
      </c>
      <c r="S214" t="s">
        <v>22819</v>
      </c>
      <c r="T214" t="s">
        <v>22818</v>
      </c>
    </row>
    <row r="215" spans="1:20" x14ac:dyDescent="0.25">
      <c r="A215" t="s">
        <v>37</v>
      </c>
      <c r="B215" t="s">
        <v>38</v>
      </c>
      <c r="C215">
        <v>33</v>
      </c>
      <c r="D215">
        <v>10</v>
      </c>
      <c r="E215" t="s">
        <v>22820</v>
      </c>
      <c r="F215">
        <v>425</v>
      </c>
      <c r="G215">
        <v>0</v>
      </c>
      <c r="H215" t="s">
        <v>631</v>
      </c>
      <c r="I215" t="s">
        <v>22279</v>
      </c>
      <c r="J215" t="s">
        <v>1384</v>
      </c>
      <c r="K215" t="s">
        <v>634</v>
      </c>
      <c r="L215" t="s">
        <v>635</v>
      </c>
      <c r="M215" t="s">
        <v>22821</v>
      </c>
      <c r="N215" t="s">
        <v>634</v>
      </c>
      <c r="O215" t="s">
        <v>637</v>
      </c>
      <c r="P215" t="s">
        <v>22</v>
      </c>
      <c r="Q215" t="s">
        <v>638</v>
      </c>
      <c r="R215" t="s">
        <v>635</v>
      </c>
      <c r="S215" t="s">
        <v>22822</v>
      </c>
      <c r="T215" t="s">
        <v>22821</v>
      </c>
    </row>
    <row r="216" spans="1:20" x14ac:dyDescent="0.25">
      <c r="A216" t="s">
        <v>164</v>
      </c>
      <c r="B216" t="s">
        <v>165</v>
      </c>
      <c r="C216">
        <v>33.333333333333336</v>
      </c>
      <c r="D216">
        <v>3</v>
      </c>
      <c r="E216" t="s">
        <v>22820</v>
      </c>
      <c r="F216">
        <v>425</v>
      </c>
      <c r="G216">
        <v>0</v>
      </c>
      <c r="H216" t="s">
        <v>631</v>
      </c>
      <c r="I216" t="s">
        <v>22279</v>
      </c>
      <c r="J216" t="s">
        <v>1384</v>
      </c>
      <c r="K216" t="s">
        <v>634</v>
      </c>
      <c r="L216" t="s">
        <v>635</v>
      </c>
      <c r="M216" t="s">
        <v>22821</v>
      </c>
      <c r="N216" t="s">
        <v>634</v>
      </c>
      <c r="O216" t="s">
        <v>637</v>
      </c>
      <c r="P216" t="s">
        <v>22</v>
      </c>
      <c r="Q216" t="s">
        <v>638</v>
      </c>
      <c r="R216" t="s">
        <v>635</v>
      </c>
      <c r="S216" t="s">
        <v>22822</v>
      </c>
      <c r="T216" t="s">
        <v>22821</v>
      </c>
    </row>
    <row r="217" spans="1:20" x14ac:dyDescent="0.25">
      <c r="A217" t="s">
        <v>37</v>
      </c>
      <c r="B217" t="s">
        <v>38</v>
      </c>
      <c r="C217">
        <v>66.666666666666671</v>
      </c>
      <c r="D217">
        <v>3</v>
      </c>
      <c r="E217" t="s">
        <v>22823</v>
      </c>
      <c r="F217">
        <v>100</v>
      </c>
      <c r="G217">
        <v>0</v>
      </c>
      <c r="H217" t="s">
        <v>631</v>
      </c>
      <c r="I217" t="s">
        <v>22824</v>
      </c>
      <c r="J217" t="s">
        <v>1128</v>
      </c>
      <c r="K217" t="s">
        <v>634</v>
      </c>
      <c r="L217" t="s">
        <v>635</v>
      </c>
      <c r="M217" t="s">
        <v>22825</v>
      </c>
      <c r="N217" t="s">
        <v>634</v>
      </c>
      <c r="O217" t="s">
        <v>637</v>
      </c>
      <c r="P217" t="s">
        <v>22</v>
      </c>
      <c r="Q217" t="s">
        <v>638</v>
      </c>
      <c r="R217" t="s">
        <v>635</v>
      </c>
      <c r="S217" t="s">
        <v>22826</v>
      </c>
      <c r="T217" t="s">
        <v>22825</v>
      </c>
    </row>
    <row r="218" spans="1:20" x14ac:dyDescent="0.25">
      <c r="A218" t="s">
        <v>164</v>
      </c>
      <c r="B218" t="s">
        <v>165</v>
      </c>
      <c r="C218">
        <v>33.333333333333336</v>
      </c>
      <c r="D218">
        <v>3</v>
      </c>
      <c r="E218" t="s">
        <v>22827</v>
      </c>
      <c r="F218">
        <v>100</v>
      </c>
      <c r="G218">
        <v>0</v>
      </c>
      <c r="H218" t="s">
        <v>631</v>
      </c>
      <c r="I218" t="s">
        <v>22828</v>
      </c>
      <c r="J218" t="s">
        <v>814</v>
      </c>
      <c r="K218" t="s">
        <v>634</v>
      </c>
      <c r="L218" t="s">
        <v>635</v>
      </c>
      <c r="M218" t="s">
        <v>22829</v>
      </c>
      <c r="N218" t="s">
        <v>634</v>
      </c>
      <c r="O218" t="s">
        <v>637</v>
      </c>
      <c r="P218" t="s">
        <v>22</v>
      </c>
      <c r="Q218" t="s">
        <v>638</v>
      </c>
      <c r="R218" t="s">
        <v>635</v>
      </c>
      <c r="S218" t="s">
        <v>22830</v>
      </c>
      <c r="T218" t="s">
        <v>22829</v>
      </c>
    </row>
    <row r="219" spans="1:20" x14ac:dyDescent="0.25">
      <c r="A219" t="s">
        <v>164</v>
      </c>
      <c r="B219" t="s">
        <v>165</v>
      </c>
      <c r="C219">
        <v>50</v>
      </c>
      <c r="D219">
        <v>6</v>
      </c>
      <c r="E219" t="s">
        <v>22831</v>
      </c>
      <c r="F219">
        <v>200</v>
      </c>
      <c r="G219">
        <v>0</v>
      </c>
      <c r="H219" t="s">
        <v>631</v>
      </c>
      <c r="I219" t="s">
        <v>7260</v>
      </c>
      <c r="J219" t="s">
        <v>736</v>
      </c>
      <c r="K219" t="s">
        <v>634</v>
      </c>
      <c r="L219" t="s">
        <v>635</v>
      </c>
      <c r="M219" t="s">
        <v>22832</v>
      </c>
      <c r="N219" t="s">
        <v>634</v>
      </c>
      <c r="O219" t="s">
        <v>637</v>
      </c>
      <c r="P219" t="s">
        <v>22</v>
      </c>
      <c r="Q219" t="s">
        <v>638</v>
      </c>
      <c r="R219" t="s">
        <v>635</v>
      </c>
      <c r="S219" t="s">
        <v>22833</v>
      </c>
      <c r="T219" t="s">
        <v>22832</v>
      </c>
    </row>
    <row r="220" spans="1:20" x14ac:dyDescent="0.25">
      <c r="A220" t="s">
        <v>20</v>
      </c>
      <c r="B220" t="s">
        <v>21</v>
      </c>
      <c r="C220">
        <v>50</v>
      </c>
      <c r="D220">
        <v>1</v>
      </c>
      <c r="E220" t="s">
        <v>22834</v>
      </c>
      <c r="F220">
        <v>100</v>
      </c>
      <c r="G220">
        <v>0</v>
      </c>
      <c r="H220" t="s">
        <v>703</v>
      </c>
      <c r="I220" t="s">
        <v>22835</v>
      </c>
      <c r="J220" t="s">
        <v>1373</v>
      </c>
      <c r="K220" t="s">
        <v>634</v>
      </c>
      <c r="L220" t="s">
        <v>635</v>
      </c>
      <c r="M220" t="s">
        <v>22836</v>
      </c>
      <c r="N220" t="s">
        <v>634</v>
      </c>
      <c r="O220" t="s">
        <v>637</v>
      </c>
      <c r="P220" t="s">
        <v>22</v>
      </c>
      <c r="Q220" t="s">
        <v>638</v>
      </c>
      <c r="R220" t="s">
        <v>635</v>
      </c>
      <c r="S220" t="s">
        <v>22837</v>
      </c>
      <c r="T220" t="s">
        <v>22836</v>
      </c>
    </row>
    <row r="221" spans="1:20" x14ac:dyDescent="0.25">
      <c r="A221" t="s">
        <v>23</v>
      </c>
      <c r="B221" t="s">
        <v>24</v>
      </c>
      <c r="C221">
        <v>50</v>
      </c>
      <c r="D221">
        <v>1</v>
      </c>
      <c r="E221" t="s">
        <v>22834</v>
      </c>
      <c r="F221">
        <v>100</v>
      </c>
      <c r="G221">
        <v>0</v>
      </c>
      <c r="H221" t="s">
        <v>703</v>
      </c>
      <c r="I221" t="s">
        <v>22835</v>
      </c>
      <c r="J221" t="s">
        <v>1373</v>
      </c>
      <c r="K221" t="s">
        <v>634</v>
      </c>
      <c r="L221" t="s">
        <v>635</v>
      </c>
      <c r="M221" t="s">
        <v>22836</v>
      </c>
      <c r="N221" t="s">
        <v>634</v>
      </c>
      <c r="O221" t="s">
        <v>637</v>
      </c>
      <c r="P221" t="s">
        <v>22</v>
      </c>
      <c r="Q221" t="s">
        <v>638</v>
      </c>
      <c r="R221" t="s">
        <v>635</v>
      </c>
      <c r="S221" t="s">
        <v>22837</v>
      </c>
      <c r="T221" t="s">
        <v>22836</v>
      </c>
    </row>
    <row r="222" spans="1:20" x14ac:dyDescent="0.25">
      <c r="A222" t="s">
        <v>25</v>
      </c>
      <c r="B222" t="s">
        <v>26</v>
      </c>
      <c r="C222">
        <v>50</v>
      </c>
      <c r="D222">
        <v>1</v>
      </c>
      <c r="E222" t="s">
        <v>22834</v>
      </c>
      <c r="F222">
        <v>100</v>
      </c>
      <c r="G222">
        <v>0</v>
      </c>
      <c r="H222" t="s">
        <v>703</v>
      </c>
      <c r="I222" t="s">
        <v>22835</v>
      </c>
      <c r="J222" t="s">
        <v>1373</v>
      </c>
      <c r="K222" t="s">
        <v>634</v>
      </c>
      <c r="L222" t="s">
        <v>635</v>
      </c>
      <c r="M222" t="s">
        <v>22836</v>
      </c>
      <c r="N222" t="s">
        <v>634</v>
      </c>
      <c r="O222" t="s">
        <v>637</v>
      </c>
      <c r="P222" t="s">
        <v>22</v>
      </c>
      <c r="Q222" t="s">
        <v>638</v>
      </c>
      <c r="R222" t="s">
        <v>635</v>
      </c>
      <c r="S222" t="s">
        <v>22837</v>
      </c>
      <c r="T222" t="s">
        <v>22836</v>
      </c>
    </row>
    <row r="223" spans="1:20" x14ac:dyDescent="0.25">
      <c r="A223" t="s">
        <v>133</v>
      </c>
      <c r="B223" t="s">
        <v>134</v>
      </c>
      <c r="C223">
        <v>12</v>
      </c>
      <c r="D223">
        <v>50</v>
      </c>
      <c r="E223" t="s">
        <v>22838</v>
      </c>
      <c r="F223">
        <v>1040</v>
      </c>
      <c r="G223">
        <v>0</v>
      </c>
      <c r="H223" t="s">
        <v>641</v>
      </c>
      <c r="I223" t="s">
        <v>17986</v>
      </c>
      <c r="J223" t="s">
        <v>22839</v>
      </c>
      <c r="K223" t="s">
        <v>22840</v>
      </c>
      <c r="L223" t="s">
        <v>6854</v>
      </c>
      <c r="M223" t="s">
        <v>22836</v>
      </c>
      <c r="N223" t="s">
        <v>634</v>
      </c>
      <c r="O223" t="s">
        <v>894</v>
      </c>
      <c r="P223" t="s">
        <v>43</v>
      </c>
      <c r="Q223" t="s">
        <v>648</v>
      </c>
      <c r="R223" t="s">
        <v>635</v>
      </c>
      <c r="S223" t="s">
        <v>22841</v>
      </c>
      <c r="T223" t="s">
        <v>22836</v>
      </c>
    </row>
    <row r="224" spans="1:20" x14ac:dyDescent="0.25">
      <c r="A224" t="s">
        <v>133</v>
      </c>
      <c r="B224" t="s">
        <v>134</v>
      </c>
      <c r="C224">
        <v>12</v>
      </c>
      <c r="D224">
        <v>30</v>
      </c>
      <c r="E224" t="s">
        <v>22838</v>
      </c>
      <c r="F224">
        <v>1040</v>
      </c>
      <c r="G224">
        <v>0</v>
      </c>
      <c r="H224" t="s">
        <v>641</v>
      </c>
      <c r="I224" t="s">
        <v>17986</v>
      </c>
      <c r="J224" t="s">
        <v>22839</v>
      </c>
      <c r="K224" t="s">
        <v>22840</v>
      </c>
      <c r="L224" t="s">
        <v>6854</v>
      </c>
      <c r="M224" t="s">
        <v>22836</v>
      </c>
      <c r="N224" t="s">
        <v>634</v>
      </c>
      <c r="O224" t="s">
        <v>894</v>
      </c>
      <c r="P224" t="s">
        <v>43</v>
      </c>
      <c r="Q224" t="s">
        <v>648</v>
      </c>
      <c r="R224" t="s">
        <v>635</v>
      </c>
      <c r="S224" t="s">
        <v>22841</v>
      </c>
      <c r="T224" t="s">
        <v>22836</v>
      </c>
    </row>
    <row r="225" spans="1:20" x14ac:dyDescent="0.25">
      <c r="A225" t="s">
        <v>20</v>
      </c>
      <c r="B225" t="s">
        <v>21</v>
      </c>
      <c r="C225">
        <v>50</v>
      </c>
      <c r="D225">
        <v>2</v>
      </c>
      <c r="E225" t="s">
        <v>22842</v>
      </c>
      <c r="F225">
        <v>249</v>
      </c>
      <c r="G225">
        <v>49</v>
      </c>
      <c r="H225" t="s">
        <v>703</v>
      </c>
      <c r="I225" t="s">
        <v>22843</v>
      </c>
      <c r="J225" t="s">
        <v>7641</v>
      </c>
      <c r="K225" t="s">
        <v>634</v>
      </c>
      <c r="L225" t="s">
        <v>635</v>
      </c>
      <c r="M225" t="s">
        <v>22844</v>
      </c>
      <c r="N225" t="s">
        <v>634</v>
      </c>
      <c r="O225" t="s">
        <v>637</v>
      </c>
      <c r="P225" t="s">
        <v>22</v>
      </c>
      <c r="Q225" t="s">
        <v>638</v>
      </c>
      <c r="R225" t="s">
        <v>635</v>
      </c>
      <c r="S225" t="s">
        <v>22845</v>
      </c>
      <c r="T225" t="s">
        <v>22844</v>
      </c>
    </row>
    <row r="226" spans="1:20" x14ac:dyDescent="0.25">
      <c r="A226" t="s">
        <v>23</v>
      </c>
      <c r="B226" t="s">
        <v>24</v>
      </c>
      <c r="C226">
        <v>50</v>
      </c>
      <c r="D226">
        <v>2</v>
      </c>
      <c r="E226" t="s">
        <v>22842</v>
      </c>
      <c r="F226">
        <v>249</v>
      </c>
      <c r="G226">
        <v>49</v>
      </c>
      <c r="H226" t="s">
        <v>703</v>
      </c>
      <c r="I226" t="s">
        <v>22843</v>
      </c>
      <c r="J226" t="s">
        <v>7641</v>
      </c>
      <c r="K226" t="s">
        <v>634</v>
      </c>
      <c r="L226" t="s">
        <v>635</v>
      </c>
      <c r="M226" t="s">
        <v>22844</v>
      </c>
      <c r="N226" t="s">
        <v>634</v>
      </c>
      <c r="O226" t="s">
        <v>637</v>
      </c>
      <c r="P226" t="s">
        <v>22</v>
      </c>
      <c r="Q226" t="s">
        <v>638</v>
      </c>
      <c r="R226" t="s">
        <v>635</v>
      </c>
      <c r="S226" t="s">
        <v>22845</v>
      </c>
      <c r="T226" t="s">
        <v>22844</v>
      </c>
    </row>
    <row r="227" spans="1:20" x14ac:dyDescent="0.25">
      <c r="A227" t="s">
        <v>25</v>
      </c>
      <c r="B227" t="s">
        <v>26</v>
      </c>
      <c r="C227">
        <v>50</v>
      </c>
      <c r="D227">
        <v>2</v>
      </c>
      <c r="E227" t="s">
        <v>22842</v>
      </c>
      <c r="F227">
        <v>249</v>
      </c>
      <c r="G227">
        <v>49</v>
      </c>
      <c r="H227" t="s">
        <v>703</v>
      </c>
      <c r="I227" t="s">
        <v>22843</v>
      </c>
      <c r="J227" t="s">
        <v>7641</v>
      </c>
      <c r="K227" t="s">
        <v>634</v>
      </c>
      <c r="L227" t="s">
        <v>635</v>
      </c>
      <c r="M227" t="s">
        <v>22844</v>
      </c>
      <c r="N227" t="s">
        <v>634</v>
      </c>
      <c r="O227" t="s">
        <v>637</v>
      </c>
      <c r="P227" t="s">
        <v>22</v>
      </c>
      <c r="Q227" t="s">
        <v>638</v>
      </c>
      <c r="R227" t="s">
        <v>635</v>
      </c>
      <c r="S227" t="s">
        <v>22845</v>
      </c>
      <c r="T227" t="s">
        <v>22844</v>
      </c>
    </row>
    <row r="228" spans="1:20" x14ac:dyDescent="0.25">
      <c r="A228" t="s">
        <v>20</v>
      </c>
      <c r="B228" t="s">
        <v>21</v>
      </c>
      <c r="C228">
        <v>50</v>
      </c>
      <c r="D228">
        <v>1</v>
      </c>
      <c r="E228" t="s">
        <v>22846</v>
      </c>
      <c r="F228">
        <v>100</v>
      </c>
      <c r="G228">
        <v>0</v>
      </c>
      <c r="H228" t="s">
        <v>631</v>
      </c>
      <c r="I228" t="s">
        <v>22847</v>
      </c>
      <c r="J228" t="s">
        <v>2028</v>
      </c>
      <c r="K228" t="s">
        <v>634</v>
      </c>
      <c r="L228" t="s">
        <v>635</v>
      </c>
      <c r="M228" t="s">
        <v>22848</v>
      </c>
      <c r="N228" t="s">
        <v>634</v>
      </c>
      <c r="O228" t="s">
        <v>637</v>
      </c>
      <c r="P228" t="s">
        <v>22</v>
      </c>
      <c r="Q228" t="s">
        <v>638</v>
      </c>
      <c r="R228" t="s">
        <v>635</v>
      </c>
      <c r="S228" t="s">
        <v>22849</v>
      </c>
      <c r="T228" t="s">
        <v>22848</v>
      </c>
    </row>
    <row r="229" spans="1:20" x14ac:dyDescent="0.25">
      <c r="A229" t="s">
        <v>23</v>
      </c>
      <c r="B229" t="s">
        <v>24</v>
      </c>
      <c r="C229">
        <v>50</v>
      </c>
      <c r="D229">
        <v>1</v>
      </c>
      <c r="E229" t="s">
        <v>22846</v>
      </c>
      <c r="F229">
        <v>100</v>
      </c>
      <c r="G229">
        <v>0</v>
      </c>
      <c r="H229" t="s">
        <v>631</v>
      </c>
      <c r="I229" t="s">
        <v>22847</v>
      </c>
      <c r="J229" t="s">
        <v>2028</v>
      </c>
      <c r="K229" t="s">
        <v>634</v>
      </c>
      <c r="L229" t="s">
        <v>635</v>
      </c>
      <c r="M229" t="s">
        <v>22848</v>
      </c>
      <c r="N229" t="s">
        <v>634</v>
      </c>
      <c r="O229" t="s">
        <v>637</v>
      </c>
      <c r="P229" t="s">
        <v>22</v>
      </c>
      <c r="Q229" t="s">
        <v>638</v>
      </c>
      <c r="R229" t="s">
        <v>635</v>
      </c>
      <c r="S229" t="s">
        <v>22849</v>
      </c>
      <c r="T229" t="s">
        <v>22848</v>
      </c>
    </row>
    <row r="230" spans="1:20" x14ac:dyDescent="0.25">
      <c r="A230" t="s">
        <v>25</v>
      </c>
      <c r="B230" t="s">
        <v>26</v>
      </c>
      <c r="C230">
        <v>50</v>
      </c>
      <c r="D230">
        <v>1</v>
      </c>
      <c r="E230" t="s">
        <v>22846</v>
      </c>
      <c r="F230">
        <v>100</v>
      </c>
      <c r="G230">
        <v>0</v>
      </c>
      <c r="H230" t="s">
        <v>631</v>
      </c>
      <c r="I230" t="s">
        <v>22847</v>
      </c>
      <c r="J230" t="s">
        <v>2028</v>
      </c>
      <c r="K230" t="s">
        <v>634</v>
      </c>
      <c r="L230" t="s">
        <v>635</v>
      </c>
      <c r="M230" t="s">
        <v>22848</v>
      </c>
      <c r="N230" t="s">
        <v>634</v>
      </c>
      <c r="O230" t="s">
        <v>637</v>
      </c>
      <c r="P230" t="s">
        <v>22</v>
      </c>
      <c r="Q230" t="s">
        <v>638</v>
      </c>
      <c r="R230" t="s">
        <v>635</v>
      </c>
      <c r="S230" t="s">
        <v>22849</v>
      </c>
      <c r="T230" t="s">
        <v>22848</v>
      </c>
    </row>
    <row r="231" spans="1:20" x14ac:dyDescent="0.25">
      <c r="A231" t="s">
        <v>35</v>
      </c>
      <c r="B231" t="s">
        <v>36</v>
      </c>
      <c r="C231">
        <v>66.666666666666671</v>
      </c>
      <c r="D231">
        <v>3</v>
      </c>
      <c r="E231" t="s">
        <v>22850</v>
      </c>
      <c r="F231">
        <v>100</v>
      </c>
      <c r="G231">
        <v>0</v>
      </c>
      <c r="H231" t="s">
        <v>631</v>
      </c>
      <c r="I231" t="s">
        <v>22851</v>
      </c>
      <c r="J231" t="s">
        <v>749</v>
      </c>
      <c r="K231" t="s">
        <v>634</v>
      </c>
      <c r="L231" t="s">
        <v>635</v>
      </c>
      <c r="M231" t="s">
        <v>22848</v>
      </c>
      <c r="N231" t="s">
        <v>634</v>
      </c>
      <c r="O231" t="s">
        <v>654</v>
      </c>
      <c r="P231" t="s">
        <v>22</v>
      </c>
      <c r="Q231" t="s">
        <v>655</v>
      </c>
      <c r="R231" t="s">
        <v>635</v>
      </c>
      <c r="S231" t="s">
        <v>22852</v>
      </c>
      <c r="T231" t="s">
        <v>22848</v>
      </c>
    </row>
    <row r="232" spans="1:20" x14ac:dyDescent="0.25">
      <c r="A232" t="s">
        <v>29</v>
      </c>
      <c r="B232" t="s">
        <v>30</v>
      </c>
      <c r="C232">
        <v>54.5</v>
      </c>
      <c r="D232">
        <v>2</v>
      </c>
      <c r="E232" t="s">
        <v>22853</v>
      </c>
      <c r="F232">
        <v>170</v>
      </c>
      <c r="G232">
        <v>26</v>
      </c>
      <c r="H232" t="s">
        <v>641</v>
      </c>
      <c r="I232" t="s">
        <v>22854</v>
      </c>
      <c r="J232" t="s">
        <v>22855</v>
      </c>
      <c r="K232" t="s">
        <v>22856</v>
      </c>
      <c r="L232" t="s">
        <v>22857</v>
      </c>
      <c r="M232" t="s">
        <v>22858</v>
      </c>
      <c r="N232" t="s">
        <v>634</v>
      </c>
      <c r="O232" t="s">
        <v>689</v>
      </c>
      <c r="P232" t="s">
        <v>40</v>
      </c>
      <c r="Q232" t="s">
        <v>690</v>
      </c>
      <c r="R232" t="s">
        <v>635</v>
      </c>
      <c r="S232" t="s">
        <v>22859</v>
      </c>
      <c r="T232" t="s">
        <v>22858</v>
      </c>
    </row>
    <row r="233" spans="1:20" x14ac:dyDescent="0.25">
      <c r="A233" t="s">
        <v>31</v>
      </c>
      <c r="B233" t="s">
        <v>32</v>
      </c>
      <c r="C233">
        <v>54.5</v>
      </c>
      <c r="D233">
        <v>2</v>
      </c>
      <c r="E233" t="s">
        <v>22853</v>
      </c>
      <c r="F233">
        <v>170</v>
      </c>
      <c r="G233">
        <v>26</v>
      </c>
      <c r="H233" t="s">
        <v>641</v>
      </c>
      <c r="I233" t="s">
        <v>22854</v>
      </c>
      <c r="J233" t="s">
        <v>22855</v>
      </c>
      <c r="K233" t="s">
        <v>22856</v>
      </c>
      <c r="L233" t="s">
        <v>22857</v>
      </c>
      <c r="M233" t="s">
        <v>22858</v>
      </c>
      <c r="N233" t="s">
        <v>634</v>
      </c>
      <c r="O233" t="s">
        <v>689</v>
      </c>
      <c r="P233" t="s">
        <v>40</v>
      </c>
      <c r="Q233" t="s">
        <v>690</v>
      </c>
      <c r="R233" t="s">
        <v>635</v>
      </c>
      <c r="S233" t="s">
        <v>22859</v>
      </c>
      <c r="T233" t="s">
        <v>22858</v>
      </c>
    </row>
    <row r="234" spans="1:20" x14ac:dyDescent="0.25">
      <c r="A234" t="s">
        <v>116</v>
      </c>
      <c r="B234" t="s">
        <v>117</v>
      </c>
      <c r="C234">
        <v>10</v>
      </c>
      <c r="D234">
        <v>100</v>
      </c>
      <c r="E234" t="s">
        <v>22860</v>
      </c>
      <c r="F234">
        <v>1170</v>
      </c>
      <c r="G234">
        <v>0</v>
      </c>
      <c r="H234" t="s">
        <v>641</v>
      </c>
      <c r="I234" t="s">
        <v>22861</v>
      </c>
      <c r="J234" t="s">
        <v>22862</v>
      </c>
      <c r="K234" t="s">
        <v>1942</v>
      </c>
      <c r="L234" t="s">
        <v>10730</v>
      </c>
      <c r="M234" t="s">
        <v>22863</v>
      </c>
      <c r="N234" t="s">
        <v>634</v>
      </c>
      <c r="O234" t="s">
        <v>894</v>
      </c>
      <c r="P234" t="s">
        <v>43</v>
      </c>
      <c r="Q234" t="s">
        <v>648</v>
      </c>
      <c r="R234" t="s">
        <v>635</v>
      </c>
      <c r="S234" t="s">
        <v>22864</v>
      </c>
      <c r="T234" t="s">
        <v>22865</v>
      </c>
    </row>
    <row r="235" spans="1:20" x14ac:dyDescent="0.25">
      <c r="A235" t="s">
        <v>164</v>
      </c>
      <c r="B235" t="s">
        <v>165</v>
      </c>
      <c r="C235">
        <v>45</v>
      </c>
      <c r="D235">
        <v>4</v>
      </c>
      <c r="E235" t="s">
        <v>22860</v>
      </c>
      <c r="F235">
        <v>1170</v>
      </c>
      <c r="G235">
        <v>0</v>
      </c>
      <c r="H235" t="s">
        <v>641</v>
      </c>
      <c r="I235" t="s">
        <v>22861</v>
      </c>
      <c r="J235" t="s">
        <v>22862</v>
      </c>
      <c r="K235" t="s">
        <v>1942</v>
      </c>
      <c r="L235" t="s">
        <v>10730</v>
      </c>
      <c r="M235" t="s">
        <v>22863</v>
      </c>
      <c r="N235" t="s">
        <v>634</v>
      </c>
      <c r="O235" t="s">
        <v>894</v>
      </c>
      <c r="P235" t="s">
        <v>43</v>
      </c>
      <c r="Q235" t="s">
        <v>648</v>
      </c>
      <c r="R235" t="s">
        <v>635</v>
      </c>
      <c r="S235" t="s">
        <v>22864</v>
      </c>
      <c r="T235" t="s">
        <v>22865</v>
      </c>
    </row>
    <row r="236" spans="1:20" x14ac:dyDescent="0.25">
      <c r="A236" t="s">
        <v>164</v>
      </c>
      <c r="B236" t="s">
        <v>165</v>
      </c>
      <c r="C236">
        <v>45</v>
      </c>
      <c r="D236">
        <v>2</v>
      </c>
      <c r="E236" t="s">
        <v>22860</v>
      </c>
      <c r="F236">
        <v>1170</v>
      </c>
      <c r="G236">
        <v>0</v>
      </c>
      <c r="H236" t="s">
        <v>641</v>
      </c>
      <c r="I236" t="s">
        <v>22861</v>
      </c>
      <c r="J236" t="s">
        <v>22862</v>
      </c>
      <c r="K236" t="s">
        <v>1942</v>
      </c>
      <c r="L236" t="s">
        <v>10730</v>
      </c>
      <c r="M236" t="s">
        <v>22863</v>
      </c>
      <c r="N236" t="s">
        <v>634</v>
      </c>
      <c r="O236" t="s">
        <v>894</v>
      </c>
      <c r="P236" t="s">
        <v>43</v>
      </c>
      <c r="Q236" t="s">
        <v>648</v>
      </c>
      <c r="R236" t="s">
        <v>635</v>
      </c>
      <c r="S236" t="s">
        <v>22864</v>
      </c>
      <c r="T236" t="s">
        <v>22865</v>
      </c>
    </row>
    <row r="237" spans="1:20" x14ac:dyDescent="0.25">
      <c r="A237" t="s">
        <v>164</v>
      </c>
      <c r="B237" t="s">
        <v>165</v>
      </c>
      <c r="C237">
        <v>50</v>
      </c>
      <c r="D237">
        <v>6</v>
      </c>
      <c r="E237" t="s">
        <v>22866</v>
      </c>
      <c r="F237">
        <v>200</v>
      </c>
      <c r="G237">
        <v>0</v>
      </c>
      <c r="H237" t="s">
        <v>631</v>
      </c>
      <c r="I237" t="s">
        <v>19050</v>
      </c>
      <c r="J237" t="s">
        <v>845</v>
      </c>
      <c r="K237" t="s">
        <v>634</v>
      </c>
      <c r="L237" t="s">
        <v>635</v>
      </c>
      <c r="M237" t="s">
        <v>22867</v>
      </c>
      <c r="N237" t="s">
        <v>634</v>
      </c>
      <c r="O237" t="s">
        <v>637</v>
      </c>
      <c r="P237" t="s">
        <v>22</v>
      </c>
      <c r="Q237" t="s">
        <v>638</v>
      </c>
      <c r="R237" t="s">
        <v>635</v>
      </c>
      <c r="S237" t="s">
        <v>22868</v>
      </c>
      <c r="T237" t="s">
        <v>22867</v>
      </c>
    </row>
    <row r="238" spans="1:20" x14ac:dyDescent="0.25">
      <c r="A238" t="s">
        <v>35</v>
      </c>
      <c r="B238" t="s">
        <v>36</v>
      </c>
      <c r="C238">
        <v>66.666666666666671</v>
      </c>
      <c r="D238">
        <v>3</v>
      </c>
      <c r="E238" t="s">
        <v>22869</v>
      </c>
      <c r="F238">
        <v>100</v>
      </c>
      <c r="G238">
        <v>0</v>
      </c>
      <c r="H238" t="s">
        <v>631</v>
      </c>
      <c r="I238" t="s">
        <v>22870</v>
      </c>
      <c r="J238" t="s">
        <v>711</v>
      </c>
      <c r="K238" t="s">
        <v>634</v>
      </c>
      <c r="L238" t="s">
        <v>635</v>
      </c>
      <c r="M238" t="s">
        <v>22871</v>
      </c>
      <c r="N238" t="s">
        <v>634</v>
      </c>
      <c r="O238" t="s">
        <v>637</v>
      </c>
      <c r="P238" t="s">
        <v>22</v>
      </c>
      <c r="Q238" t="s">
        <v>638</v>
      </c>
      <c r="R238" t="s">
        <v>635</v>
      </c>
      <c r="S238" t="s">
        <v>22872</v>
      </c>
      <c r="T238" t="s">
        <v>22871</v>
      </c>
    </row>
    <row r="239" spans="1:20" x14ac:dyDescent="0.25">
      <c r="A239" t="s">
        <v>121</v>
      </c>
      <c r="B239" t="s">
        <v>122</v>
      </c>
      <c r="C239">
        <v>15</v>
      </c>
      <c r="D239">
        <v>1</v>
      </c>
      <c r="E239" t="s">
        <v>22873</v>
      </c>
      <c r="F239">
        <v>15</v>
      </c>
      <c r="G239">
        <v>0</v>
      </c>
      <c r="H239" t="s">
        <v>641</v>
      </c>
      <c r="I239" t="s">
        <v>21062</v>
      </c>
      <c r="J239" t="s">
        <v>17544</v>
      </c>
      <c r="K239" t="s">
        <v>2063</v>
      </c>
      <c r="L239" t="s">
        <v>2064</v>
      </c>
      <c r="M239" t="s">
        <v>22874</v>
      </c>
      <c r="N239" t="s">
        <v>634</v>
      </c>
      <c r="O239" t="s">
        <v>894</v>
      </c>
      <c r="P239" t="s">
        <v>43</v>
      </c>
      <c r="Q239" t="s">
        <v>648</v>
      </c>
      <c r="R239" t="s">
        <v>635</v>
      </c>
      <c r="S239" t="s">
        <v>22875</v>
      </c>
      <c r="T239" t="s">
        <v>22876</v>
      </c>
    </row>
    <row r="240" spans="1:20" x14ac:dyDescent="0.25">
      <c r="A240" t="s">
        <v>20</v>
      </c>
      <c r="B240" t="s">
        <v>21</v>
      </c>
      <c r="C240">
        <v>50</v>
      </c>
      <c r="D240">
        <v>1</v>
      </c>
      <c r="E240" t="s">
        <v>22877</v>
      </c>
      <c r="F240">
        <v>138</v>
      </c>
      <c r="G240">
        <v>38</v>
      </c>
      <c r="H240" t="s">
        <v>703</v>
      </c>
      <c r="I240" t="s">
        <v>22878</v>
      </c>
      <c r="J240" t="s">
        <v>925</v>
      </c>
      <c r="K240" t="s">
        <v>634</v>
      </c>
      <c r="L240" t="s">
        <v>635</v>
      </c>
      <c r="M240" t="s">
        <v>22879</v>
      </c>
      <c r="N240" t="s">
        <v>634</v>
      </c>
      <c r="O240" t="s">
        <v>637</v>
      </c>
      <c r="P240" t="s">
        <v>22</v>
      </c>
      <c r="Q240" t="s">
        <v>638</v>
      </c>
      <c r="R240" t="s">
        <v>635</v>
      </c>
      <c r="S240" t="s">
        <v>22880</v>
      </c>
      <c r="T240" t="s">
        <v>22879</v>
      </c>
    </row>
    <row r="241" spans="1:20" x14ac:dyDescent="0.25">
      <c r="A241" t="s">
        <v>23</v>
      </c>
      <c r="B241" t="s">
        <v>24</v>
      </c>
      <c r="C241">
        <v>50</v>
      </c>
      <c r="D241">
        <v>1</v>
      </c>
      <c r="E241" t="s">
        <v>22877</v>
      </c>
      <c r="F241">
        <v>138</v>
      </c>
      <c r="G241">
        <v>38</v>
      </c>
      <c r="H241" t="s">
        <v>703</v>
      </c>
      <c r="I241" t="s">
        <v>22878</v>
      </c>
      <c r="J241" t="s">
        <v>925</v>
      </c>
      <c r="K241" t="s">
        <v>634</v>
      </c>
      <c r="L241" t="s">
        <v>635</v>
      </c>
      <c r="M241" t="s">
        <v>22879</v>
      </c>
      <c r="N241" t="s">
        <v>634</v>
      </c>
      <c r="O241" t="s">
        <v>637</v>
      </c>
      <c r="P241" t="s">
        <v>22</v>
      </c>
      <c r="Q241" t="s">
        <v>638</v>
      </c>
      <c r="R241" t="s">
        <v>635</v>
      </c>
      <c r="S241" t="s">
        <v>22880</v>
      </c>
      <c r="T241" t="s">
        <v>22879</v>
      </c>
    </row>
    <row r="242" spans="1:20" x14ac:dyDescent="0.25">
      <c r="A242" t="s">
        <v>25</v>
      </c>
      <c r="B242" t="s">
        <v>26</v>
      </c>
      <c r="C242">
        <v>50</v>
      </c>
      <c r="D242">
        <v>1</v>
      </c>
      <c r="E242" t="s">
        <v>22877</v>
      </c>
      <c r="F242">
        <v>138</v>
      </c>
      <c r="G242">
        <v>38</v>
      </c>
      <c r="H242" t="s">
        <v>703</v>
      </c>
      <c r="I242" t="s">
        <v>22878</v>
      </c>
      <c r="J242" t="s">
        <v>925</v>
      </c>
      <c r="K242" t="s">
        <v>634</v>
      </c>
      <c r="L242" t="s">
        <v>635</v>
      </c>
      <c r="M242" t="s">
        <v>22879</v>
      </c>
      <c r="N242" t="s">
        <v>634</v>
      </c>
      <c r="O242" t="s">
        <v>637</v>
      </c>
      <c r="P242" t="s">
        <v>22</v>
      </c>
      <c r="Q242" t="s">
        <v>638</v>
      </c>
      <c r="R242" t="s">
        <v>635</v>
      </c>
      <c r="S242" t="s">
        <v>22880</v>
      </c>
      <c r="T242" t="s">
        <v>22879</v>
      </c>
    </row>
    <row r="243" spans="1:20" x14ac:dyDescent="0.25">
      <c r="A243" t="s">
        <v>20</v>
      </c>
      <c r="B243" t="s">
        <v>21</v>
      </c>
      <c r="C243">
        <v>60</v>
      </c>
      <c r="D243">
        <v>2</v>
      </c>
      <c r="E243" t="s">
        <v>22881</v>
      </c>
      <c r="F243">
        <v>190</v>
      </c>
      <c r="G243">
        <v>0</v>
      </c>
      <c r="H243" t="s">
        <v>631</v>
      </c>
      <c r="I243" t="s">
        <v>22882</v>
      </c>
      <c r="J243" t="s">
        <v>1707</v>
      </c>
      <c r="K243" t="s">
        <v>634</v>
      </c>
      <c r="L243" t="s">
        <v>635</v>
      </c>
      <c r="M243" t="s">
        <v>22883</v>
      </c>
      <c r="N243" t="s">
        <v>634</v>
      </c>
      <c r="O243" t="s">
        <v>637</v>
      </c>
      <c r="P243" t="s">
        <v>22</v>
      </c>
      <c r="Q243" t="s">
        <v>638</v>
      </c>
      <c r="R243" t="s">
        <v>635</v>
      </c>
      <c r="S243" t="s">
        <v>22884</v>
      </c>
      <c r="T243" t="s">
        <v>22883</v>
      </c>
    </row>
    <row r="244" spans="1:20" x14ac:dyDescent="0.25">
      <c r="A244" t="s">
        <v>23</v>
      </c>
      <c r="B244" t="s">
        <v>24</v>
      </c>
      <c r="C244">
        <v>60</v>
      </c>
      <c r="D244">
        <v>2</v>
      </c>
      <c r="E244" t="s">
        <v>22881</v>
      </c>
      <c r="F244">
        <v>190</v>
      </c>
      <c r="G244">
        <v>0</v>
      </c>
      <c r="H244" t="s">
        <v>631</v>
      </c>
      <c r="I244" t="s">
        <v>22882</v>
      </c>
      <c r="J244" t="s">
        <v>1707</v>
      </c>
      <c r="K244" t="s">
        <v>634</v>
      </c>
      <c r="L244" t="s">
        <v>635</v>
      </c>
      <c r="M244" t="s">
        <v>22883</v>
      </c>
      <c r="N244" t="s">
        <v>634</v>
      </c>
      <c r="O244" t="s">
        <v>637</v>
      </c>
      <c r="P244" t="s">
        <v>22</v>
      </c>
      <c r="Q244" t="s">
        <v>638</v>
      </c>
      <c r="R244" t="s">
        <v>635</v>
      </c>
      <c r="S244" t="s">
        <v>22884</v>
      </c>
      <c r="T244" t="s">
        <v>22883</v>
      </c>
    </row>
    <row r="245" spans="1:20" x14ac:dyDescent="0.25">
      <c r="A245" t="s">
        <v>25</v>
      </c>
      <c r="B245" t="s">
        <v>26</v>
      </c>
      <c r="C245">
        <v>60</v>
      </c>
      <c r="D245">
        <v>2</v>
      </c>
      <c r="E245" t="s">
        <v>22881</v>
      </c>
      <c r="F245">
        <v>190</v>
      </c>
      <c r="G245">
        <v>0</v>
      </c>
      <c r="H245" t="s">
        <v>631</v>
      </c>
      <c r="I245" t="s">
        <v>22882</v>
      </c>
      <c r="J245" t="s">
        <v>1707</v>
      </c>
      <c r="K245" t="s">
        <v>634</v>
      </c>
      <c r="L245" t="s">
        <v>635</v>
      </c>
      <c r="M245" t="s">
        <v>22883</v>
      </c>
      <c r="N245" t="s">
        <v>634</v>
      </c>
      <c r="O245" t="s">
        <v>637</v>
      </c>
      <c r="P245" t="s">
        <v>22</v>
      </c>
      <c r="Q245" t="s">
        <v>638</v>
      </c>
      <c r="R245" t="s">
        <v>635</v>
      </c>
      <c r="S245" t="s">
        <v>22884</v>
      </c>
      <c r="T245" t="s">
        <v>22883</v>
      </c>
    </row>
    <row r="246" spans="1:20" x14ac:dyDescent="0.25">
      <c r="A246" t="s">
        <v>39</v>
      </c>
      <c r="B246" t="s">
        <v>44</v>
      </c>
      <c r="C246">
        <v>69.900000000000006</v>
      </c>
      <c r="D246">
        <v>10</v>
      </c>
      <c r="E246" t="s">
        <v>22885</v>
      </c>
      <c r="F246">
        <v>3680</v>
      </c>
      <c r="G246">
        <v>0</v>
      </c>
      <c r="H246" t="s">
        <v>641</v>
      </c>
      <c r="I246" t="s">
        <v>1450</v>
      </c>
      <c r="J246" t="s">
        <v>13900</v>
      </c>
      <c r="K246" t="s">
        <v>13901</v>
      </c>
      <c r="L246" t="s">
        <v>11578</v>
      </c>
      <c r="M246" t="s">
        <v>22886</v>
      </c>
      <c r="N246" t="s">
        <v>634</v>
      </c>
      <c r="O246" t="s">
        <v>894</v>
      </c>
      <c r="P246" t="s">
        <v>43</v>
      </c>
      <c r="Q246" t="s">
        <v>648</v>
      </c>
      <c r="R246" t="s">
        <v>635</v>
      </c>
      <c r="S246" t="s">
        <v>22887</v>
      </c>
      <c r="T246" t="s">
        <v>22886</v>
      </c>
    </row>
    <row r="247" spans="1:20" x14ac:dyDescent="0.25">
      <c r="A247" t="s">
        <v>39</v>
      </c>
      <c r="B247" t="s">
        <v>44</v>
      </c>
      <c r="C247">
        <v>69.900000000000006</v>
      </c>
      <c r="D247">
        <v>40</v>
      </c>
      <c r="E247" t="s">
        <v>22885</v>
      </c>
      <c r="F247">
        <v>3680</v>
      </c>
      <c r="G247">
        <v>0</v>
      </c>
      <c r="H247" t="s">
        <v>641</v>
      </c>
      <c r="I247" t="s">
        <v>1450</v>
      </c>
      <c r="J247" t="s">
        <v>13900</v>
      </c>
      <c r="K247" t="s">
        <v>13901</v>
      </c>
      <c r="L247" t="s">
        <v>11578</v>
      </c>
      <c r="M247" t="s">
        <v>22886</v>
      </c>
      <c r="N247" t="s">
        <v>634</v>
      </c>
      <c r="O247" t="s">
        <v>894</v>
      </c>
      <c r="P247" t="s">
        <v>43</v>
      </c>
      <c r="Q247" t="s">
        <v>648</v>
      </c>
      <c r="R247" t="s">
        <v>635</v>
      </c>
      <c r="S247" t="s">
        <v>22887</v>
      </c>
      <c r="T247" t="s">
        <v>22886</v>
      </c>
    </row>
    <row r="248" spans="1:20" x14ac:dyDescent="0.25">
      <c r="A248" t="s">
        <v>20</v>
      </c>
      <c r="B248" t="s">
        <v>21</v>
      </c>
      <c r="C248">
        <v>50</v>
      </c>
      <c r="D248">
        <v>1</v>
      </c>
      <c r="E248" t="s">
        <v>22888</v>
      </c>
      <c r="F248">
        <v>100</v>
      </c>
      <c r="G248">
        <v>0</v>
      </c>
      <c r="H248" t="s">
        <v>631</v>
      </c>
      <c r="I248" t="s">
        <v>22889</v>
      </c>
      <c r="J248" t="s">
        <v>749</v>
      </c>
      <c r="K248" t="s">
        <v>634</v>
      </c>
      <c r="L248" t="s">
        <v>635</v>
      </c>
      <c r="M248" t="s">
        <v>22890</v>
      </c>
      <c r="N248" t="s">
        <v>634</v>
      </c>
      <c r="O248" t="s">
        <v>654</v>
      </c>
      <c r="P248" t="s">
        <v>22</v>
      </c>
      <c r="Q248" t="s">
        <v>655</v>
      </c>
      <c r="R248" t="s">
        <v>635</v>
      </c>
      <c r="S248" t="s">
        <v>22891</v>
      </c>
      <c r="T248" t="s">
        <v>22890</v>
      </c>
    </row>
    <row r="249" spans="1:20" x14ac:dyDescent="0.25">
      <c r="A249" t="s">
        <v>23</v>
      </c>
      <c r="B249" t="s">
        <v>24</v>
      </c>
      <c r="C249">
        <v>50</v>
      </c>
      <c r="D249">
        <v>1</v>
      </c>
      <c r="E249" t="s">
        <v>22888</v>
      </c>
      <c r="F249">
        <v>100</v>
      </c>
      <c r="G249">
        <v>0</v>
      </c>
      <c r="H249" t="s">
        <v>631</v>
      </c>
      <c r="I249" t="s">
        <v>22889</v>
      </c>
      <c r="J249" t="s">
        <v>749</v>
      </c>
      <c r="K249" t="s">
        <v>634</v>
      </c>
      <c r="L249" t="s">
        <v>635</v>
      </c>
      <c r="M249" t="s">
        <v>22890</v>
      </c>
      <c r="N249" t="s">
        <v>634</v>
      </c>
      <c r="O249" t="s">
        <v>654</v>
      </c>
      <c r="P249" t="s">
        <v>22</v>
      </c>
      <c r="Q249" t="s">
        <v>655</v>
      </c>
      <c r="R249" t="s">
        <v>635</v>
      </c>
      <c r="S249" t="s">
        <v>22891</v>
      </c>
      <c r="T249" t="s">
        <v>22890</v>
      </c>
    </row>
    <row r="250" spans="1:20" x14ac:dyDescent="0.25">
      <c r="A250" t="s">
        <v>25</v>
      </c>
      <c r="B250" t="s">
        <v>26</v>
      </c>
      <c r="C250">
        <v>50</v>
      </c>
      <c r="D250">
        <v>1</v>
      </c>
      <c r="E250" t="s">
        <v>22888</v>
      </c>
      <c r="F250">
        <v>100</v>
      </c>
      <c r="G250">
        <v>0</v>
      </c>
      <c r="H250" t="s">
        <v>631</v>
      </c>
      <c r="I250" t="s">
        <v>22889</v>
      </c>
      <c r="J250" t="s">
        <v>749</v>
      </c>
      <c r="K250" t="s">
        <v>634</v>
      </c>
      <c r="L250" t="s">
        <v>635</v>
      </c>
      <c r="M250" t="s">
        <v>22890</v>
      </c>
      <c r="N250" t="s">
        <v>634</v>
      </c>
      <c r="O250" t="s">
        <v>654</v>
      </c>
      <c r="P250" t="s">
        <v>22</v>
      </c>
      <c r="Q250" t="s">
        <v>655</v>
      </c>
      <c r="R250" t="s">
        <v>635</v>
      </c>
      <c r="S250" t="s">
        <v>22891</v>
      </c>
      <c r="T250" t="s">
        <v>22892</v>
      </c>
    </row>
    <row r="251" spans="1:20" x14ac:dyDescent="0.25">
      <c r="A251" t="s">
        <v>37</v>
      </c>
      <c r="B251" t="s">
        <v>38</v>
      </c>
      <c r="C251">
        <v>66.666666666666671</v>
      </c>
      <c r="D251">
        <v>3</v>
      </c>
      <c r="E251" t="s">
        <v>22893</v>
      </c>
      <c r="F251">
        <v>138</v>
      </c>
      <c r="G251">
        <v>38</v>
      </c>
      <c r="H251" t="s">
        <v>631</v>
      </c>
      <c r="I251" t="s">
        <v>22894</v>
      </c>
      <c r="J251" t="s">
        <v>800</v>
      </c>
      <c r="K251" t="s">
        <v>634</v>
      </c>
      <c r="L251" t="s">
        <v>635</v>
      </c>
      <c r="M251" t="s">
        <v>22895</v>
      </c>
      <c r="N251" t="s">
        <v>634</v>
      </c>
      <c r="O251" t="s">
        <v>637</v>
      </c>
      <c r="P251" t="s">
        <v>22</v>
      </c>
      <c r="Q251" t="s">
        <v>638</v>
      </c>
      <c r="R251" t="s">
        <v>635</v>
      </c>
      <c r="S251" t="s">
        <v>22896</v>
      </c>
      <c r="T251" t="s">
        <v>22895</v>
      </c>
    </row>
    <row r="252" spans="1:20" x14ac:dyDescent="0.25">
      <c r="A252" t="s">
        <v>133</v>
      </c>
      <c r="B252" t="s">
        <v>134</v>
      </c>
      <c r="C252">
        <v>12</v>
      </c>
      <c r="D252">
        <v>100</v>
      </c>
      <c r="E252" t="s">
        <v>22897</v>
      </c>
      <c r="F252">
        <v>1292</v>
      </c>
      <c r="G252">
        <v>0</v>
      </c>
      <c r="H252" t="s">
        <v>641</v>
      </c>
      <c r="I252" t="s">
        <v>18472</v>
      </c>
      <c r="J252" t="s">
        <v>22898</v>
      </c>
      <c r="K252" t="s">
        <v>10926</v>
      </c>
      <c r="L252" t="s">
        <v>1965</v>
      </c>
      <c r="M252" t="s">
        <v>22899</v>
      </c>
      <c r="N252" t="s">
        <v>634</v>
      </c>
      <c r="O252" t="s">
        <v>894</v>
      </c>
      <c r="P252" t="s">
        <v>43</v>
      </c>
      <c r="Q252" t="s">
        <v>648</v>
      </c>
      <c r="R252" t="s">
        <v>635</v>
      </c>
      <c r="S252" t="s">
        <v>22900</v>
      </c>
      <c r="T252" t="s">
        <v>22899</v>
      </c>
    </row>
    <row r="253" spans="1:20" x14ac:dyDescent="0.25">
      <c r="A253" t="s">
        <v>164</v>
      </c>
      <c r="B253" t="s">
        <v>165</v>
      </c>
      <c r="C253">
        <v>33.333333333333336</v>
      </c>
      <c r="D253">
        <v>3</v>
      </c>
      <c r="E253" t="s">
        <v>22901</v>
      </c>
      <c r="F253">
        <v>100</v>
      </c>
      <c r="G253">
        <v>0</v>
      </c>
      <c r="H253" t="s">
        <v>631</v>
      </c>
      <c r="I253" t="s">
        <v>22902</v>
      </c>
      <c r="J253" t="s">
        <v>845</v>
      </c>
      <c r="K253" t="s">
        <v>634</v>
      </c>
      <c r="L253" t="s">
        <v>635</v>
      </c>
      <c r="M253" t="s">
        <v>22903</v>
      </c>
      <c r="N253" t="s">
        <v>634</v>
      </c>
      <c r="O253" t="s">
        <v>637</v>
      </c>
      <c r="P253" t="s">
        <v>22</v>
      </c>
      <c r="Q253" t="s">
        <v>638</v>
      </c>
      <c r="R253" t="s">
        <v>635</v>
      </c>
      <c r="S253" t="s">
        <v>22904</v>
      </c>
      <c r="T253" t="s">
        <v>22905</v>
      </c>
    </row>
    <row r="254" spans="1:20" x14ac:dyDescent="0.25">
      <c r="A254" t="s">
        <v>619</v>
      </c>
      <c r="B254" t="s">
        <v>1055</v>
      </c>
      <c r="C254">
        <v>85.1</v>
      </c>
      <c r="D254">
        <v>1</v>
      </c>
      <c r="E254" t="s">
        <v>22906</v>
      </c>
      <c r="F254">
        <v>85.1</v>
      </c>
      <c r="G254">
        <v>0</v>
      </c>
      <c r="H254" t="s">
        <v>641</v>
      </c>
      <c r="I254" t="s">
        <v>5400</v>
      </c>
      <c r="J254" t="s">
        <v>5401</v>
      </c>
      <c r="K254" t="s">
        <v>5402</v>
      </c>
      <c r="L254" t="s">
        <v>5403</v>
      </c>
      <c r="M254" t="s">
        <v>22907</v>
      </c>
      <c r="N254" t="s">
        <v>634</v>
      </c>
      <c r="O254" t="s">
        <v>689</v>
      </c>
      <c r="P254" t="s">
        <v>40</v>
      </c>
      <c r="Q254" t="s">
        <v>690</v>
      </c>
      <c r="R254" t="s">
        <v>635</v>
      </c>
      <c r="S254" t="s">
        <v>22908</v>
      </c>
      <c r="T254" t="s">
        <v>22907</v>
      </c>
    </row>
    <row r="255" spans="1:20" x14ac:dyDescent="0.25">
      <c r="A255" t="s">
        <v>20</v>
      </c>
      <c r="B255" t="s">
        <v>21</v>
      </c>
      <c r="C255">
        <v>50</v>
      </c>
      <c r="D255">
        <v>1</v>
      </c>
      <c r="E255" t="s">
        <v>22909</v>
      </c>
      <c r="F255">
        <v>100</v>
      </c>
      <c r="G255">
        <v>0</v>
      </c>
      <c r="H255" t="s">
        <v>703</v>
      </c>
      <c r="I255" t="s">
        <v>22910</v>
      </c>
      <c r="J255" t="s">
        <v>1244</v>
      </c>
      <c r="K255" t="s">
        <v>634</v>
      </c>
      <c r="L255" t="s">
        <v>635</v>
      </c>
      <c r="M255" t="s">
        <v>22911</v>
      </c>
      <c r="N255" t="s">
        <v>634</v>
      </c>
      <c r="O255" t="s">
        <v>637</v>
      </c>
      <c r="P255" t="s">
        <v>22</v>
      </c>
      <c r="Q255" t="s">
        <v>638</v>
      </c>
      <c r="R255" t="s">
        <v>635</v>
      </c>
      <c r="S255" t="s">
        <v>22912</v>
      </c>
      <c r="T255" t="s">
        <v>22911</v>
      </c>
    </row>
    <row r="256" spans="1:20" x14ac:dyDescent="0.25">
      <c r="A256" t="s">
        <v>23</v>
      </c>
      <c r="B256" t="s">
        <v>24</v>
      </c>
      <c r="C256">
        <v>50</v>
      </c>
      <c r="D256">
        <v>1</v>
      </c>
      <c r="E256" t="s">
        <v>22909</v>
      </c>
      <c r="F256">
        <v>100</v>
      </c>
      <c r="G256">
        <v>0</v>
      </c>
      <c r="H256" t="s">
        <v>703</v>
      </c>
      <c r="I256" t="s">
        <v>22910</v>
      </c>
      <c r="J256" t="s">
        <v>1244</v>
      </c>
      <c r="K256" t="s">
        <v>634</v>
      </c>
      <c r="L256" t="s">
        <v>635</v>
      </c>
      <c r="M256" t="s">
        <v>22911</v>
      </c>
      <c r="N256" t="s">
        <v>634</v>
      </c>
      <c r="O256" t="s">
        <v>637</v>
      </c>
      <c r="P256" t="s">
        <v>22</v>
      </c>
      <c r="Q256" t="s">
        <v>638</v>
      </c>
      <c r="R256" t="s">
        <v>635</v>
      </c>
      <c r="S256" t="s">
        <v>22912</v>
      </c>
      <c r="T256" t="s">
        <v>22911</v>
      </c>
    </row>
    <row r="257" spans="1:20" x14ac:dyDescent="0.25">
      <c r="A257" t="s">
        <v>25</v>
      </c>
      <c r="B257" t="s">
        <v>26</v>
      </c>
      <c r="C257">
        <v>50</v>
      </c>
      <c r="D257">
        <v>1</v>
      </c>
      <c r="E257" t="s">
        <v>22909</v>
      </c>
      <c r="F257">
        <v>100</v>
      </c>
      <c r="G257">
        <v>0</v>
      </c>
      <c r="H257" t="s">
        <v>703</v>
      </c>
      <c r="I257" t="s">
        <v>22910</v>
      </c>
      <c r="J257" t="s">
        <v>1244</v>
      </c>
      <c r="K257" t="s">
        <v>634</v>
      </c>
      <c r="L257" t="s">
        <v>635</v>
      </c>
      <c r="M257" t="s">
        <v>22911</v>
      </c>
      <c r="N257" t="s">
        <v>634</v>
      </c>
      <c r="O257" t="s">
        <v>637</v>
      </c>
      <c r="P257" t="s">
        <v>22</v>
      </c>
      <c r="Q257" t="s">
        <v>638</v>
      </c>
      <c r="R257" t="s">
        <v>635</v>
      </c>
      <c r="S257" t="s">
        <v>22912</v>
      </c>
      <c r="T257" t="s">
        <v>22911</v>
      </c>
    </row>
    <row r="258" spans="1:20" x14ac:dyDescent="0.25">
      <c r="A258" t="s">
        <v>116</v>
      </c>
      <c r="B258" t="s">
        <v>117</v>
      </c>
      <c r="C258">
        <v>10</v>
      </c>
      <c r="D258">
        <v>50</v>
      </c>
      <c r="E258" t="s">
        <v>22913</v>
      </c>
      <c r="F258">
        <v>500</v>
      </c>
      <c r="G258">
        <v>0</v>
      </c>
      <c r="H258" t="s">
        <v>641</v>
      </c>
      <c r="I258" t="s">
        <v>1173</v>
      </c>
      <c r="J258" t="s">
        <v>22076</v>
      </c>
      <c r="K258" t="s">
        <v>22077</v>
      </c>
      <c r="L258" t="s">
        <v>5860</v>
      </c>
      <c r="M258" t="s">
        <v>22914</v>
      </c>
      <c r="N258" t="s">
        <v>634</v>
      </c>
      <c r="O258" t="s">
        <v>894</v>
      </c>
      <c r="P258" t="s">
        <v>43</v>
      </c>
      <c r="Q258" t="s">
        <v>648</v>
      </c>
      <c r="R258" t="s">
        <v>635</v>
      </c>
      <c r="S258" t="s">
        <v>22915</v>
      </c>
      <c r="T258" t="s">
        <v>22914</v>
      </c>
    </row>
    <row r="259" spans="1:20" x14ac:dyDescent="0.25">
      <c r="A259" t="s">
        <v>27</v>
      </c>
      <c r="B259" t="s">
        <v>28</v>
      </c>
      <c r="C259">
        <v>54</v>
      </c>
      <c r="D259">
        <v>1</v>
      </c>
      <c r="E259" t="s">
        <v>22916</v>
      </c>
      <c r="F259">
        <v>244.6</v>
      </c>
      <c r="G259">
        <v>26</v>
      </c>
      <c r="H259" t="s">
        <v>641</v>
      </c>
      <c r="I259" t="s">
        <v>2621</v>
      </c>
      <c r="J259" t="s">
        <v>2622</v>
      </c>
      <c r="K259" t="s">
        <v>1599</v>
      </c>
      <c r="L259" t="s">
        <v>2623</v>
      </c>
      <c r="M259" t="s">
        <v>22917</v>
      </c>
      <c r="N259" t="s">
        <v>634</v>
      </c>
      <c r="O259" t="s">
        <v>689</v>
      </c>
      <c r="P259" t="s">
        <v>40</v>
      </c>
      <c r="Q259" t="s">
        <v>690</v>
      </c>
      <c r="R259" t="s">
        <v>635</v>
      </c>
      <c r="S259" t="s">
        <v>22918</v>
      </c>
      <c r="T259" t="s">
        <v>22919</v>
      </c>
    </row>
    <row r="260" spans="1:20" x14ac:dyDescent="0.25">
      <c r="A260" t="s">
        <v>31</v>
      </c>
      <c r="B260" t="s">
        <v>32</v>
      </c>
      <c r="C260">
        <v>55</v>
      </c>
      <c r="D260">
        <v>1</v>
      </c>
      <c r="E260" t="s">
        <v>22916</v>
      </c>
      <c r="F260">
        <v>244.6</v>
      </c>
      <c r="G260">
        <v>26</v>
      </c>
      <c r="H260" t="s">
        <v>641</v>
      </c>
      <c r="I260" t="s">
        <v>2621</v>
      </c>
      <c r="J260" t="s">
        <v>2622</v>
      </c>
      <c r="K260" t="s">
        <v>1599</v>
      </c>
      <c r="L260" t="s">
        <v>2623</v>
      </c>
      <c r="M260" t="s">
        <v>22917</v>
      </c>
      <c r="N260" t="s">
        <v>634</v>
      </c>
      <c r="O260" t="s">
        <v>689</v>
      </c>
      <c r="P260" t="s">
        <v>40</v>
      </c>
      <c r="Q260" t="s">
        <v>690</v>
      </c>
      <c r="R260" t="s">
        <v>635</v>
      </c>
      <c r="S260" t="s">
        <v>22918</v>
      </c>
      <c r="T260" t="s">
        <v>22919</v>
      </c>
    </row>
    <row r="261" spans="1:20" x14ac:dyDescent="0.25">
      <c r="A261" t="s">
        <v>39</v>
      </c>
      <c r="B261" t="s">
        <v>682</v>
      </c>
      <c r="C261">
        <v>64.59</v>
      </c>
      <c r="D261">
        <v>1</v>
      </c>
      <c r="E261" t="s">
        <v>22916</v>
      </c>
      <c r="F261">
        <v>244.6</v>
      </c>
      <c r="G261">
        <v>26</v>
      </c>
      <c r="H261" t="s">
        <v>641</v>
      </c>
      <c r="I261" t="s">
        <v>2621</v>
      </c>
      <c r="J261" t="s">
        <v>2622</v>
      </c>
      <c r="K261" t="s">
        <v>1599</v>
      </c>
      <c r="L261" t="s">
        <v>2623</v>
      </c>
      <c r="M261" t="s">
        <v>22917</v>
      </c>
      <c r="N261" t="s">
        <v>634</v>
      </c>
      <c r="O261" t="s">
        <v>689</v>
      </c>
      <c r="P261" t="s">
        <v>40</v>
      </c>
      <c r="Q261" t="s">
        <v>690</v>
      </c>
      <c r="R261" t="s">
        <v>635</v>
      </c>
      <c r="S261" t="s">
        <v>22918</v>
      </c>
      <c r="T261" t="s">
        <v>22919</v>
      </c>
    </row>
    <row r="262" spans="1:20" x14ac:dyDescent="0.25">
      <c r="A262" t="s">
        <v>39</v>
      </c>
      <c r="B262" t="s">
        <v>682</v>
      </c>
      <c r="C262">
        <v>64.58</v>
      </c>
      <c r="D262">
        <v>1</v>
      </c>
      <c r="E262" t="s">
        <v>22916</v>
      </c>
      <c r="F262">
        <v>244.6</v>
      </c>
      <c r="G262">
        <v>26</v>
      </c>
      <c r="H262" t="s">
        <v>641</v>
      </c>
      <c r="I262" t="s">
        <v>2621</v>
      </c>
      <c r="J262" t="s">
        <v>2622</v>
      </c>
      <c r="K262" t="s">
        <v>1599</v>
      </c>
      <c r="L262" t="s">
        <v>2623</v>
      </c>
      <c r="M262" t="s">
        <v>22917</v>
      </c>
      <c r="N262" t="s">
        <v>634</v>
      </c>
      <c r="O262" t="s">
        <v>689</v>
      </c>
      <c r="P262" t="s">
        <v>40</v>
      </c>
      <c r="Q262" t="s">
        <v>690</v>
      </c>
      <c r="R262" t="s">
        <v>635</v>
      </c>
      <c r="S262" t="s">
        <v>22918</v>
      </c>
      <c r="T262" t="s">
        <v>22917</v>
      </c>
    </row>
    <row r="263" spans="1:20" x14ac:dyDescent="0.25">
      <c r="A263" t="s">
        <v>20</v>
      </c>
      <c r="B263" t="s">
        <v>21</v>
      </c>
      <c r="C263">
        <v>50</v>
      </c>
      <c r="D263">
        <v>1</v>
      </c>
      <c r="E263" t="s">
        <v>22920</v>
      </c>
      <c r="F263">
        <v>100</v>
      </c>
      <c r="G263">
        <v>0</v>
      </c>
      <c r="H263" t="s">
        <v>631</v>
      </c>
      <c r="I263" t="s">
        <v>22921</v>
      </c>
      <c r="J263" t="s">
        <v>1244</v>
      </c>
      <c r="K263" t="s">
        <v>634</v>
      </c>
      <c r="L263" t="s">
        <v>635</v>
      </c>
      <c r="M263" t="s">
        <v>22922</v>
      </c>
      <c r="N263" t="s">
        <v>634</v>
      </c>
      <c r="O263" t="s">
        <v>637</v>
      </c>
      <c r="P263" t="s">
        <v>22</v>
      </c>
      <c r="Q263" t="s">
        <v>638</v>
      </c>
      <c r="R263" t="s">
        <v>635</v>
      </c>
      <c r="S263" t="s">
        <v>22923</v>
      </c>
      <c r="T263" t="s">
        <v>22917</v>
      </c>
    </row>
    <row r="264" spans="1:20" x14ac:dyDescent="0.25">
      <c r="A264" t="s">
        <v>23</v>
      </c>
      <c r="B264" t="s">
        <v>24</v>
      </c>
      <c r="C264">
        <v>50</v>
      </c>
      <c r="D264">
        <v>1</v>
      </c>
      <c r="E264" t="s">
        <v>22920</v>
      </c>
      <c r="F264">
        <v>100</v>
      </c>
      <c r="G264">
        <v>0</v>
      </c>
      <c r="H264" t="s">
        <v>631</v>
      </c>
      <c r="I264" t="s">
        <v>22921</v>
      </c>
      <c r="J264" t="s">
        <v>1244</v>
      </c>
      <c r="K264" t="s">
        <v>634</v>
      </c>
      <c r="L264" t="s">
        <v>635</v>
      </c>
      <c r="M264" t="s">
        <v>22922</v>
      </c>
      <c r="N264" t="s">
        <v>634</v>
      </c>
      <c r="O264" t="s">
        <v>637</v>
      </c>
      <c r="P264" t="s">
        <v>22</v>
      </c>
      <c r="Q264" t="s">
        <v>638</v>
      </c>
      <c r="R264" t="s">
        <v>635</v>
      </c>
      <c r="S264" t="s">
        <v>22923</v>
      </c>
      <c r="T264" t="s">
        <v>22922</v>
      </c>
    </row>
    <row r="265" spans="1:20" x14ac:dyDescent="0.25">
      <c r="A265" t="s">
        <v>25</v>
      </c>
      <c r="B265" t="s">
        <v>26</v>
      </c>
      <c r="C265">
        <v>50</v>
      </c>
      <c r="D265">
        <v>1</v>
      </c>
      <c r="E265" t="s">
        <v>22920</v>
      </c>
      <c r="F265">
        <v>100</v>
      </c>
      <c r="G265">
        <v>0</v>
      </c>
      <c r="H265" t="s">
        <v>631</v>
      </c>
      <c r="I265" t="s">
        <v>22921</v>
      </c>
      <c r="J265" t="s">
        <v>1244</v>
      </c>
      <c r="K265" t="s">
        <v>634</v>
      </c>
      <c r="L265" t="s">
        <v>635</v>
      </c>
      <c r="M265" t="s">
        <v>22922</v>
      </c>
      <c r="N265" t="s">
        <v>634</v>
      </c>
      <c r="O265" t="s">
        <v>637</v>
      </c>
      <c r="P265" t="s">
        <v>22</v>
      </c>
      <c r="Q265" t="s">
        <v>638</v>
      </c>
      <c r="R265" t="s">
        <v>635</v>
      </c>
      <c r="S265" t="s">
        <v>22923</v>
      </c>
      <c r="T265" t="s">
        <v>22922</v>
      </c>
    </row>
    <row r="266" spans="1:20" x14ac:dyDescent="0.25">
      <c r="A266" t="s">
        <v>20</v>
      </c>
      <c r="B266" t="s">
        <v>21</v>
      </c>
      <c r="C266">
        <v>50</v>
      </c>
      <c r="D266">
        <v>1</v>
      </c>
      <c r="E266" t="s">
        <v>22924</v>
      </c>
      <c r="F266">
        <v>100</v>
      </c>
      <c r="G266">
        <v>0</v>
      </c>
      <c r="H266" t="s">
        <v>631</v>
      </c>
      <c r="I266" t="s">
        <v>22925</v>
      </c>
      <c r="J266" t="s">
        <v>749</v>
      </c>
      <c r="K266" t="s">
        <v>634</v>
      </c>
      <c r="L266" t="s">
        <v>635</v>
      </c>
      <c r="M266" t="s">
        <v>22926</v>
      </c>
      <c r="N266" t="s">
        <v>634</v>
      </c>
      <c r="O266" t="s">
        <v>637</v>
      </c>
      <c r="P266" t="s">
        <v>22</v>
      </c>
      <c r="Q266" t="s">
        <v>638</v>
      </c>
      <c r="R266" t="s">
        <v>635</v>
      </c>
      <c r="S266" t="s">
        <v>22927</v>
      </c>
      <c r="T266" t="s">
        <v>22926</v>
      </c>
    </row>
    <row r="267" spans="1:20" x14ac:dyDescent="0.25">
      <c r="A267" t="s">
        <v>23</v>
      </c>
      <c r="B267" t="s">
        <v>24</v>
      </c>
      <c r="C267">
        <v>50</v>
      </c>
      <c r="D267">
        <v>1</v>
      </c>
      <c r="E267" t="s">
        <v>22924</v>
      </c>
      <c r="F267">
        <v>100</v>
      </c>
      <c r="G267">
        <v>0</v>
      </c>
      <c r="H267" t="s">
        <v>631</v>
      </c>
      <c r="I267" t="s">
        <v>22925</v>
      </c>
      <c r="J267" t="s">
        <v>749</v>
      </c>
      <c r="K267" t="s">
        <v>634</v>
      </c>
      <c r="L267" t="s">
        <v>635</v>
      </c>
      <c r="M267" t="s">
        <v>22926</v>
      </c>
      <c r="N267" t="s">
        <v>634</v>
      </c>
      <c r="O267" t="s">
        <v>637</v>
      </c>
      <c r="P267" t="s">
        <v>22</v>
      </c>
      <c r="Q267" t="s">
        <v>638</v>
      </c>
      <c r="R267" t="s">
        <v>635</v>
      </c>
      <c r="S267" t="s">
        <v>22927</v>
      </c>
      <c r="T267" t="s">
        <v>22926</v>
      </c>
    </row>
    <row r="268" spans="1:20" x14ac:dyDescent="0.25">
      <c r="A268" t="s">
        <v>25</v>
      </c>
      <c r="B268" t="s">
        <v>26</v>
      </c>
      <c r="C268">
        <v>50</v>
      </c>
      <c r="D268">
        <v>1</v>
      </c>
      <c r="E268" t="s">
        <v>22924</v>
      </c>
      <c r="F268">
        <v>100</v>
      </c>
      <c r="G268">
        <v>0</v>
      </c>
      <c r="H268" t="s">
        <v>631</v>
      </c>
      <c r="I268" t="s">
        <v>22925</v>
      </c>
      <c r="J268" t="s">
        <v>749</v>
      </c>
      <c r="K268" t="s">
        <v>634</v>
      </c>
      <c r="L268" t="s">
        <v>635</v>
      </c>
      <c r="M268" t="s">
        <v>22926</v>
      </c>
      <c r="N268" t="s">
        <v>634</v>
      </c>
      <c r="O268" t="s">
        <v>637</v>
      </c>
      <c r="P268" t="s">
        <v>22</v>
      </c>
      <c r="Q268" t="s">
        <v>638</v>
      </c>
      <c r="R268" t="s">
        <v>635</v>
      </c>
      <c r="S268" t="s">
        <v>22927</v>
      </c>
      <c r="T268" t="s">
        <v>22926</v>
      </c>
    </row>
    <row r="269" spans="1:20" x14ac:dyDescent="0.25">
      <c r="A269" t="s">
        <v>20</v>
      </c>
      <c r="B269" t="s">
        <v>21</v>
      </c>
      <c r="C269">
        <v>50</v>
      </c>
      <c r="D269">
        <v>1</v>
      </c>
      <c r="E269" t="s">
        <v>22928</v>
      </c>
      <c r="F269">
        <v>100</v>
      </c>
      <c r="G269">
        <v>0</v>
      </c>
      <c r="H269" t="s">
        <v>703</v>
      </c>
      <c r="I269" t="s">
        <v>22929</v>
      </c>
      <c r="J269" t="s">
        <v>981</v>
      </c>
      <c r="K269" t="s">
        <v>634</v>
      </c>
      <c r="L269" t="s">
        <v>635</v>
      </c>
      <c r="M269" t="s">
        <v>22930</v>
      </c>
      <c r="N269" t="s">
        <v>634</v>
      </c>
      <c r="O269" t="s">
        <v>637</v>
      </c>
      <c r="P269" t="s">
        <v>22</v>
      </c>
      <c r="Q269" t="s">
        <v>638</v>
      </c>
      <c r="R269" t="s">
        <v>635</v>
      </c>
      <c r="S269" t="s">
        <v>22931</v>
      </c>
      <c r="T269" t="s">
        <v>22930</v>
      </c>
    </row>
    <row r="270" spans="1:20" x14ac:dyDescent="0.25">
      <c r="A270" t="s">
        <v>23</v>
      </c>
      <c r="B270" t="s">
        <v>24</v>
      </c>
      <c r="C270">
        <v>50</v>
      </c>
      <c r="D270">
        <v>1</v>
      </c>
      <c r="E270" t="s">
        <v>22928</v>
      </c>
      <c r="F270">
        <v>100</v>
      </c>
      <c r="G270">
        <v>0</v>
      </c>
      <c r="H270" t="s">
        <v>703</v>
      </c>
      <c r="I270" t="s">
        <v>22929</v>
      </c>
      <c r="J270" t="s">
        <v>981</v>
      </c>
      <c r="K270" t="s">
        <v>634</v>
      </c>
      <c r="L270" t="s">
        <v>635</v>
      </c>
      <c r="M270" t="s">
        <v>22930</v>
      </c>
      <c r="N270" t="s">
        <v>634</v>
      </c>
      <c r="O270" t="s">
        <v>637</v>
      </c>
      <c r="P270" t="s">
        <v>22</v>
      </c>
      <c r="Q270" t="s">
        <v>638</v>
      </c>
      <c r="R270" t="s">
        <v>635</v>
      </c>
      <c r="S270" t="s">
        <v>22931</v>
      </c>
      <c r="T270" t="s">
        <v>22930</v>
      </c>
    </row>
    <row r="271" spans="1:20" x14ac:dyDescent="0.25">
      <c r="A271" t="s">
        <v>25</v>
      </c>
      <c r="B271" t="s">
        <v>26</v>
      </c>
      <c r="C271">
        <v>50</v>
      </c>
      <c r="D271">
        <v>1</v>
      </c>
      <c r="E271" t="s">
        <v>22928</v>
      </c>
      <c r="F271">
        <v>100</v>
      </c>
      <c r="G271">
        <v>0</v>
      </c>
      <c r="H271" t="s">
        <v>703</v>
      </c>
      <c r="I271" t="s">
        <v>22929</v>
      </c>
      <c r="J271" t="s">
        <v>981</v>
      </c>
      <c r="K271" t="s">
        <v>634</v>
      </c>
      <c r="L271" t="s">
        <v>635</v>
      </c>
      <c r="M271" t="s">
        <v>22930</v>
      </c>
      <c r="N271" t="s">
        <v>634</v>
      </c>
      <c r="O271" t="s">
        <v>637</v>
      </c>
      <c r="P271" t="s">
        <v>22</v>
      </c>
      <c r="Q271" t="s">
        <v>638</v>
      </c>
      <c r="R271" t="s">
        <v>635</v>
      </c>
      <c r="S271" t="s">
        <v>22931</v>
      </c>
      <c r="T271" t="s">
        <v>22930</v>
      </c>
    </row>
    <row r="272" spans="1:20" x14ac:dyDescent="0.25">
      <c r="A272" t="s">
        <v>20</v>
      </c>
      <c r="B272" t="s">
        <v>21</v>
      </c>
      <c r="C272">
        <v>50</v>
      </c>
      <c r="D272">
        <v>1</v>
      </c>
      <c r="E272" t="s">
        <v>22932</v>
      </c>
      <c r="F272">
        <v>100</v>
      </c>
      <c r="G272">
        <v>0</v>
      </c>
      <c r="H272" t="s">
        <v>703</v>
      </c>
      <c r="I272" t="s">
        <v>9882</v>
      </c>
      <c r="J272" t="s">
        <v>749</v>
      </c>
      <c r="K272" t="s">
        <v>634</v>
      </c>
      <c r="L272" t="s">
        <v>635</v>
      </c>
      <c r="M272" t="s">
        <v>22933</v>
      </c>
      <c r="N272" t="s">
        <v>634</v>
      </c>
      <c r="O272" t="s">
        <v>654</v>
      </c>
      <c r="P272" t="s">
        <v>22</v>
      </c>
      <c r="Q272" t="s">
        <v>655</v>
      </c>
      <c r="R272" t="s">
        <v>635</v>
      </c>
      <c r="S272" t="s">
        <v>22934</v>
      </c>
      <c r="T272" t="s">
        <v>22933</v>
      </c>
    </row>
    <row r="273" spans="1:20" x14ac:dyDescent="0.25">
      <c r="A273" t="s">
        <v>23</v>
      </c>
      <c r="B273" t="s">
        <v>24</v>
      </c>
      <c r="C273">
        <v>50</v>
      </c>
      <c r="D273">
        <v>1</v>
      </c>
      <c r="E273" t="s">
        <v>22932</v>
      </c>
      <c r="F273">
        <v>100</v>
      </c>
      <c r="G273">
        <v>0</v>
      </c>
      <c r="H273" t="s">
        <v>703</v>
      </c>
      <c r="I273" t="s">
        <v>9882</v>
      </c>
      <c r="J273" t="s">
        <v>749</v>
      </c>
      <c r="K273" t="s">
        <v>634</v>
      </c>
      <c r="L273" t="s">
        <v>635</v>
      </c>
      <c r="M273" t="s">
        <v>22933</v>
      </c>
      <c r="N273" t="s">
        <v>634</v>
      </c>
      <c r="O273" t="s">
        <v>654</v>
      </c>
      <c r="P273" t="s">
        <v>22</v>
      </c>
      <c r="Q273" t="s">
        <v>655</v>
      </c>
      <c r="R273" t="s">
        <v>635</v>
      </c>
      <c r="S273" t="s">
        <v>22934</v>
      </c>
      <c r="T273" t="s">
        <v>22933</v>
      </c>
    </row>
    <row r="274" spans="1:20" x14ac:dyDescent="0.25">
      <c r="A274" t="s">
        <v>25</v>
      </c>
      <c r="B274" t="s">
        <v>26</v>
      </c>
      <c r="C274">
        <v>50</v>
      </c>
      <c r="D274">
        <v>1</v>
      </c>
      <c r="E274" t="s">
        <v>22932</v>
      </c>
      <c r="F274">
        <v>100</v>
      </c>
      <c r="G274">
        <v>0</v>
      </c>
      <c r="H274" t="s">
        <v>703</v>
      </c>
      <c r="I274" t="s">
        <v>9882</v>
      </c>
      <c r="J274" t="s">
        <v>749</v>
      </c>
      <c r="K274" t="s">
        <v>634</v>
      </c>
      <c r="L274" t="s">
        <v>635</v>
      </c>
      <c r="M274" t="s">
        <v>22933</v>
      </c>
      <c r="N274" t="s">
        <v>634</v>
      </c>
      <c r="O274" t="s">
        <v>654</v>
      </c>
      <c r="P274" t="s">
        <v>22</v>
      </c>
      <c r="Q274" t="s">
        <v>655</v>
      </c>
      <c r="R274" t="s">
        <v>635</v>
      </c>
      <c r="S274" t="s">
        <v>22934</v>
      </c>
      <c r="T274" t="s">
        <v>22933</v>
      </c>
    </row>
    <row r="275" spans="1:20" x14ac:dyDescent="0.25">
      <c r="A275" t="s">
        <v>23</v>
      </c>
      <c r="B275" t="s">
        <v>24</v>
      </c>
      <c r="C275">
        <v>50</v>
      </c>
      <c r="D275">
        <v>1</v>
      </c>
      <c r="E275" t="s">
        <v>22935</v>
      </c>
      <c r="F275">
        <v>100</v>
      </c>
      <c r="G275">
        <v>0</v>
      </c>
      <c r="H275" t="s">
        <v>631</v>
      </c>
      <c r="I275" t="s">
        <v>20410</v>
      </c>
      <c r="J275" t="s">
        <v>20411</v>
      </c>
      <c r="K275" t="s">
        <v>16115</v>
      </c>
      <c r="L275" t="s">
        <v>10020</v>
      </c>
      <c r="M275" t="s">
        <v>22903</v>
      </c>
      <c r="N275" t="s">
        <v>634</v>
      </c>
      <c r="O275" t="s">
        <v>894</v>
      </c>
      <c r="P275" t="s">
        <v>43</v>
      </c>
      <c r="Q275" t="s">
        <v>648</v>
      </c>
      <c r="R275" t="s">
        <v>635</v>
      </c>
      <c r="S275" t="s">
        <v>22936</v>
      </c>
      <c r="T275" t="s">
        <v>22937</v>
      </c>
    </row>
    <row r="276" spans="1:20" x14ac:dyDescent="0.25">
      <c r="A276" t="s">
        <v>41</v>
      </c>
      <c r="B276" t="s">
        <v>42</v>
      </c>
      <c r="C276">
        <v>50</v>
      </c>
      <c r="D276">
        <v>1</v>
      </c>
      <c r="E276" t="s">
        <v>22935</v>
      </c>
      <c r="F276">
        <v>100</v>
      </c>
      <c r="G276">
        <v>0</v>
      </c>
      <c r="H276" t="s">
        <v>631</v>
      </c>
      <c r="I276" t="s">
        <v>20410</v>
      </c>
      <c r="J276" t="s">
        <v>20411</v>
      </c>
      <c r="K276" t="s">
        <v>16115</v>
      </c>
      <c r="L276" t="s">
        <v>10020</v>
      </c>
      <c r="M276" t="s">
        <v>22903</v>
      </c>
      <c r="N276" t="s">
        <v>634</v>
      </c>
      <c r="O276" t="s">
        <v>894</v>
      </c>
      <c r="P276" t="s">
        <v>43</v>
      </c>
      <c r="Q276" t="s">
        <v>648</v>
      </c>
      <c r="R276" t="s">
        <v>635</v>
      </c>
      <c r="S276" t="s">
        <v>22936</v>
      </c>
      <c r="T276" t="s">
        <v>22937</v>
      </c>
    </row>
    <row r="277" spans="1:20" x14ac:dyDescent="0.25">
      <c r="A277" t="s">
        <v>39</v>
      </c>
      <c r="B277" t="s">
        <v>44</v>
      </c>
      <c r="C277">
        <v>66.333333333333329</v>
      </c>
      <c r="D277">
        <v>6</v>
      </c>
      <c r="E277" t="s">
        <v>22938</v>
      </c>
      <c r="F277">
        <v>470</v>
      </c>
      <c r="G277">
        <v>0</v>
      </c>
      <c r="H277" t="s">
        <v>641</v>
      </c>
      <c r="I277" t="s">
        <v>8740</v>
      </c>
      <c r="J277" t="s">
        <v>12513</v>
      </c>
      <c r="K277" t="s">
        <v>5908</v>
      </c>
      <c r="L277" t="s">
        <v>1668</v>
      </c>
      <c r="M277" t="s">
        <v>22903</v>
      </c>
      <c r="N277" t="s">
        <v>634</v>
      </c>
      <c r="O277" t="s">
        <v>894</v>
      </c>
      <c r="P277" t="s">
        <v>43</v>
      </c>
      <c r="Q277" t="s">
        <v>648</v>
      </c>
      <c r="R277" t="s">
        <v>635</v>
      </c>
      <c r="S277" t="s">
        <v>22939</v>
      </c>
      <c r="T277" t="s">
        <v>22937</v>
      </c>
    </row>
    <row r="278" spans="1:20" x14ac:dyDescent="0.25">
      <c r="A278" t="s">
        <v>20</v>
      </c>
      <c r="B278" t="s">
        <v>21</v>
      </c>
      <c r="C278">
        <v>60</v>
      </c>
      <c r="D278">
        <v>2</v>
      </c>
      <c r="E278" t="s">
        <v>22940</v>
      </c>
      <c r="F278">
        <v>200</v>
      </c>
      <c r="G278">
        <v>0</v>
      </c>
      <c r="H278" t="s">
        <v>631</v>
      </c>
      <c r="I278" t="s">
        <v>22941</v>
      </c>
      <c r="J278" t="s">
        <v>749</v>
      </c>
      <c r="K278" t="s">
        <v>634</v>
      </c>
      <c r="L278" t="s">
        <v>635</v>
      </c>
      <c r="M278" t="s">
        <v>22942</v>
      </c>
      <c r="N278" t="s">
        <v>634</v>
      </c>
      <c r="O278" t="s">
        <v>637</v>
      </c>
      <c r="P278" t="s">
        <v>22</v>
      </c>
      <c r="Q278" t="s">
        <v>638</v>
      </c>
      <c r="R278" t="s">
        <v>635</v>
      </c>
      <c r="S278" t="s">
        <v>22943</v>
      </c>
      <c r="T278" t="s">
        <v>22942</v>
      </c>
    </row>
    <row r="279" spans="1:20" x14ac:dyDescent="0.25">
      <c r="A279" t="s">
        <v>23</v>
      </c>
      <c r="B279" t="s">
        <v>24</v>
      </c>
      <c r="C279">
        <v>60</v>
      </c>
      <c r="D279">
        <v>2</v>
      </c>
      <c r="E279" t="s">
        <v>22940</v>
      </c>
      <c r="F279">
        <v>200</v>
      </c>
      <c r="G279">
        <v>0</v>
      </c>
      <c r="H279" t="s">
        <v>631</v>
      </c>
      <c r="I279" t="s">
        <v>22941</v>
      </c>
      <c r="J279" t="s">
        <v>749</v>
      </c>
      <c r="K279" t="s">
        <v>634</v>
      </c>
      <c r="L279" t="s">
        <v>635</v>
      </c>
      <c r="M279" t="s">
        <v>22942</v>
      </c>
      <c r="N279" t="s">
        <v>634</v>
      </c>
      <c r="O279" t="s">
        <v>637</v>
      </c>
      <c r="P279" t="s">
        <v>22</v>
      </c>
      <c r="Q279" t="s">
        <v>638</v>
      </c>
      <c r="R279" t="s">
        <v>635</v>
      </c>
      <c r="S279" t="s">
        <v>22943</v>
      </c>
      <c r="T279" t="s">
        <v>22942</v>
      </c>
    </row>
    <row r="280" spans="1:20" x14ac:dyDescent="0.25">
      <c r="A280" t="s">
        <v>25</v>
      </c>
      <c r="B280" t="s">
        <v>26</v>
      </c>
      <c r="C280">
        <v>60</v>
      </c>
      <c r="D280">
        <v>2</v>
      </c>
      <c r="E280" t="s">
        <v>22940</v>
      </c>
      <c r="F280">
        <v>200</v>
      </c>
      <c r="G280">
        <v>0</v>
      </c>
      <c r="H280" t="s">
        <v>631</v>
      </c>
      <c r="I280" t="s">
        <v>22941</v>
      </c>
      <c r="J280" t="s">
        <v>749</v>
      </c>
      <c r="K280" t="s">
        <v>634</v>
      </c>
      <c r="L280" t="s">
        <v>635</v>
      </c>
      <c r="M280" t="s">
        <v>22942</v>
      </c>
      <c r="N280" t="s">
        <v>634</v>
      </c>
      <c r="O280" t="s">
        <v>637</v>
      </c>
      <c r="P280" t="s">
        <v>22</v>
      </c>
      <c r="Q280" t="s">
        <v>638</v>
      </c>
      <c r="R280" t="s">
        <v>635</v>
      </c>
      <c r="S280" t="s">
        <v>22943</v>
      </c>
      <c r="T280" t="s">
        <v>22942</v>
      </c>
    </row>
    <row r="281" spans="1:20" x14ac:dyDescent="0.25">
      <c r="A281" t="s">
        <v>20</v>
      </c>
      <c r="B281" t="s">
        <v>21</v>
      </c>
      <c r="C281">
        <v>50</v>
      </c>
      <c r="D281">
        <v>1</v>
      </c>
      <c r="E281" t="s">
        <v>22944</v>
      </c>
      <c r="F281">
        <v>100</v>
      </c>
      <c r="G281">
        <v>0</v>
      </c>
      <c r="H281" t="s">
        <v>631</v>
      </c>
      <c r="I281" t="s">
        <v>1351</v>
      </c>
      <c r="J281" t="s">
        <v>1152</v>
      </c>
      <c r="K281" t="s">
        <v>634</v>
      </c>
      <c r="L281" t="s">
        <v>635</v>
      </c>
      <c r="M281" t="s">
        <v>22945</v>
      </c>
      <c r="N281" t="s">
        <v>634</v>
      </c>
      <c r="O281" t="s">
        <v>707</v>
      </c>
      <c r="P281" t="s">
        <v>22</v>
      </c>
      <c r="Q281" t="s">
        <v>638</v>
      </c>
      <c r="R281" t="s">
        <v>635</v>
      </c>
      <c r="S281" t="s">
        <v>22946</v>
      </c>
      <c r="T281" t="s">
        <v>22945</v>
      </c>
    </row>
    <row r="282" spans="1:20" x14ac:dyDescent="0.25">
      <c r="A282" t="s">
        <v>23</v>
      </c>
      <c r="B282" t="s">
        <v>24</v>
      </c>
      <c r="C282">
        <v>50</v>
      </c>
      <c r="D282">
        <v>1</v>
      </c>
      <c r="E282" t="s">
        <v>22944</v>
      </c>
      <c r="F282">
        <v>100</v>
      </c>
      <c r="G282">
        <v>0</v>
      </c>
      <c r="H282" t="s">
        <v>631</v>
      </c>
      <c r="I282" t="s">
        <v>1351</v>
      </c>
      <c r="J282" t="s">
        <v>1152</v>
      </c>
      <c r="K282" t="s">
        <v>634</v>
      </c>
      <c r="L282" t="s">
        <v>635</v>
      </c>
      <c r="M282" t="s">
        <v>22945</v>
      </c>
      <c r="N282" t="s">
        <v>634</v>
      </c>
      <c r="O282" t="s">
        <v>707</v>
      </c>
      <c r="P282" t="s">
        <v>22</v>
      </c>
      <c r="Q282" t="s">
        <v>638</v>
      </c>
      <c r="R282" t="s">
        <v>635</v>
      </c>
      <c r="S282" t="s">
        <v>22946</v>
      </c>
      <c r="T282" t="s">
        <v>22945</v>
      </c>
    </row>
    <row r="283" spans="1:20" x14ac:dyDescent="0.25">
      <c r="A283" t="s">
        <v>25</v>
      </c>
      <c r="B283" t="s">
        <v>26</v>
      </c>
      <c r="C283">
        <v>50</v>
      </c>
      <c r="D283">
        <v>1</v>
      </c>
      <c r="E283" t="s">
        <v>22944</v>
      </c>
      <c r="F283">
        <v>100</v>
      </c>
      <c r="G283">
        <v>0</v>
      </c>
      <c r="H283" t="s">
        <v>631</v>
      </c>
      <c r="I283" t="s">
        <v>1351</v>
      </c>
      <c r="J283" t="s">
        <v>1152</v>
      </c>
      <c r="K283" t="s">
        <v>634</v>
      </c>
      <c r="L283" t="s">
        <v>635</v>
      </c>
      <c r="M283" t="s">
        <v>22945</v>
      </c>
      <c r="N283" t="s">
        <v>634</v>
      </c>
      <c r="O283" t="s">
        <v>707</v>
      </c>
      <c r="P283" t="s">
        <v>22</v>
      </c>
      <c r="Q283" t="s">
        <v>638</v>
      </c>
      <c r="R283" t="s">
        <v>635</v>
      </c>
      <c r="S283" t="s">
        <v>22946</v>
      </c>
      <c r="T283" t="s">
        <v>22945</v>
      </c>
    </row>
    <row r="284" spans="1:20" x14ac:dyDescent="0.25">
      <c r="A284" t="s">
        <v>23</v>
      </c>
      <c r="B284" t="s">
        <v>781</v>
      </c>
      <c r="C284">
        <v>44.39</v>
      </c>
      <c r="D284">
        <v>1</v>
      </c>
      <c r="E284" t="s">
        <v>22947</v>
      </c>
      <c r="F284">
        <v>128.6</v>
      </c>
      <c r="G284">
        <v>7</v>
      </c>
      <c r="H284" t="s">
        <v>641</v>
      </c>
      <c r="I284" t="s">
        <v>22948</v>
      </c>
      <c r="J284" t="s">
        <v>22949</v>
      </c>
      <c r="K284" t="s">
        <v>1993</v>
      </c>
      <c r="L284" t="s">
        <v>22950</v>
      </c>
      <c r="M284" t="s">
        <v>22951</v>
      </c>
      <c r="N284" t="s">
        <v>634</v>
      </c>
      <c r="O284" t="s">
        <v>689</v>
      </c>
      <c r="P284" t="s">
        <v>40</v>
      </c>
      <c r="Q284" t="s">
        <v>690</v>
      </c>
      <c r="R284" t="s">
        <v>635</v>
      </c>
      <c r="S284" t="s">
        <v>22952</v>
      </c>
      <c r="T284" t="s">
        <v>22953</v>
      </c>
    </row>
    <row r="285" spans="1:20" x14ac:dyDescent="0.25">
      <c r="A285" t="s">
        <v>39</v>
      </c>
      <c r="B285" t="s">
        <v>682</v>
      </c>
      <c r="C285">
        <v>77.209999999999994</v>
      </c>
      <c r="D285">
        <v>1</v>
      </c>
      <c r="E285" t="s">
        <v>22947</v>
      </c>
      <c r="F285">
        <v>128.6</v>
      </c>
      <c r="G285">
        <v>7</v>
      </c>
      <c r="H285" t="s">
        <v>641</v>
      </c>
      <c r="I285" t="s">
        <v>22948</v>
      </c>
      <c r="J285" t="s">
        <v>22949</v>
      </c>
      <c r="K285" t="s">
        <v>1993</v>
      </c>
      <c r="L285" t="s">
        <v>22950</v>
      </c>
      <c r="M285" t="s">
        <v>22951</v>
      </c>
      <c r="N285" t="s">
        <v>634</v>
      </c>
      <c r="O285" t="s">
        <v>689</v>
      </c>
      <c r="P285" t="s">
        <v>40</v>
      </c>
      <c r="Q285" t="s">
        <v>690</v>
      </c>
      <c r="R285" t="s">
        <v>635</v>
      </c>
      <c r="S285" t="s">
        <v>22952</v>
      </c>
      <c r="T285" t="s">
        <v>22953</v>
      </c>
    </row>
    <row r="286" spans="1:20" x14ac:dyDescent="0.25">
      <c r="A286" t="s">
        <v>20</v>
      </c>
      <c r="B286" t="s">
        <v>21</v>
      </c>
      <c r="C286">
        <v>50</v>
      </c>
      <c r="D286">
        <v>1</v>
      </c>
      <c r="E286" t="s">
        <v>22954</v>
      </c>
      <c r="F286">
        <v>100</v>
      </c>
      <c r="G286">
        <v>0</v>
      </c>
      <c r="H286" t="s">
        <v>703</v>
      </c>
      <c r="I286" t="s">
        <v>22955</v>
      </c>
      <c r="J286" t="s">
        <v>652</v>
      </c>
      <c r="K286" t="s">
        <v>634</v>
      </c>
      <c r="L286" t="s">
        <v>635</v>
      </c>
      <c r="M286" t="s">
        <v>22956</v>
      </c>
      <c r="N286" t="s">
        <v>634</v>
      </c>
      <c r="O286" t="s">
        <v>637</v>
      </c>
      <c r="P286" t="s">
        <v>22</v>
      </c>
      <c r="Q286" t="s">
        <v>638</v>
      </c>
      <c r="R286" t="s">
        <v>635</v>
      </c>
      <c r="S286" t="s">
        <v>22957</v>
      </c>
      <c r="T286" t="s">
        <v>22956</v>
      </c>
    </row>
    <row r="287" spans="1:20" x14ac:dyDescent="0.25">
      <c r="A287" t="s">
        <v>23</v>
      </c>
      <c r="B287" t="s">
        <v>24</v>
      </c>
      <c r="C287">
        <v>50</v>
      </c>
      <c r="D287">
        <v>1</v>
      </c>
      <c r="E287" t="s">
        <v>22954</v>
      </c>
      <c r="F287">
        <v>100</v>
      </c>
      <c r="G287">
        <v>0</v>
      </c>
      <c r="H287" t="s">
        <v>703</v>
      </c>
      <c r="I287" t="s">
        <v>22955</v>
      </c>
      <c r="J287" t="s">
        <v>652</v>
      </c>
      <c r="K287" t="s">
        <v>634</v>
      </c>
      <c r="L287" t="s">
        <v>635</v>
      </c>
      <c r="M287" t="s">
        <v>22956</v>
      </c>
      <c r="N287" t="s">
        <v>634</v>
      </c>
      <c r="O287" t="s">
        <v>637</v>
      </c>
      <c r="P287" t="s">
        <v>22</v>
      </c>
      <c r="Q287" t="s">
        <v>638</v>
      </c>
      <c r="R287" t="s">
        <v>635</v>
      </c>
      <c r="S287" t="s">
        <v>22957</v>
      </c>
      <c r="T287" t="s">
        <v>22956</v>
      </c>
    </row>
    <row r="288" spans="1:20" x14ac:dyDescent="0.25">
      <c r="A288" t="s">
        <v>25</v>
      </c>
      <c r="B288" t="s">
        <v>26</v>
      </c>
      <c r="C288">
        <v>50</v>
      </c>
      <c r="D288">
        <v>1</v>
      </c>
      <c r="E288" t="s">
        <v>22954</v>
      </c>
      <c r="F288">
        <v>100</v>
      </c>
      <c r="G288">
        <v>0</v>
      </c>
      <c r="H288" t="s">
        <v>703</v>
      </c>
      <c r="I288" t="s">
        <v>22955</v>
      </c>
      <c r="J288" t="s">
        <v>652</v>
      </c>
      <c r="K288" t="s">
        <v>634</v>
      </c>
      <c r="L288" t="s">
        <v>635</v>
      </c>
      <c r="M288" t="s">
        <v>22956</v>
      </c>
      <c r="N288" t="s">
        <v>634</v>
      </c>
      <c r="O288" t="s">
        <v>637</v>
      </c>
      <c r="P288" t="s">
        <v>22</v>
      </c>
      <c r="Q288" t="s">
        <v>638</v>
      </c>
      <c r="R288" t="s">
        <v>635</v>
      </c>
      <c r="S288" t="s">
        <v>22957</v>
      </c>
      <c r="T288" t="s">
        <v>22956</v>
      </c>
    </row>
    <row r="289" spans="1:20" x14ac:dyDescent="0.25">
      <c r="A289" t="s">
        <v>25</v>
      </c>
      <c r="B289" t="s">
        <v>26</v>
      </c>
      <c r="C289">
        <v>50</v>
      </c>
      <c r="D289">
        <v>1</v>
      </c>
      <c r="E289" t="s">
        <v>22958</v>
      </c>
      <c r="F289">
        <v>50</v>
      </c>
      <c r="G289">
        <v>0</v>
      </c>
      <c r="H289" t="s">
        <v>631</v>
      </c>
      <c r="I289" t="s">
        <v>22959</v>
      </c>
      <c r="J289" t="s">
        <v>22960</v>
      </c>
      <c r="K289" t="s">
        <v>2213</v>
      </c>
      <c r="L289" t="s">
        <v>5792</v>
      </c>
      <c r="M289" t="s">
        <v>22961</v>
      </c>
      <c r="N289" t="s">
        <v>634</v>
      </c>
      <c r="O289" t="s">
        <v>894</v>
      </c>
      <c r="P289" t="s">
        <v>43</v>
      </c>
      <c r="Q289" t="s">
        <v>648</v>
      </c>
      <c r="R289" t="s">
        <v>635</v>
      </c>
      <c r="S289" t="s">
        <v>22962</v>
      </c>
      <c r="T289" t="s">
        <v>22956</v>
      </c>
    </row>
    <row r="290" spans="1:20" x14ac:dyDescent="0.25">
      <c r="A290" t="s">
        <v>619</v>
      </c>
      <c r="B290" t="s">
        <v>1055</v>
      </c>
      <c r="C290">
        <v>82.9</v>
      </c>
      <c r="D290">
        <v>1</v>
      </c>
      <c r="E290" t="s">
        <v>22963</v>
      </c>
      <c r="F290">
        <v>89.9</v>
      </c>
      <c r="G290">
        <v>7</v>
      </c>
      <c r="H290" t="s">
        <v>641</v>
      </c>
      <c r="I290" t="s">
        <v>22964</v>
      </c>
      <c r="J290" t="s">
        <v>22965</v>
      </c>
      <c r="K290" t="s">
        <v>2799</v>
      </c>
      <c r="L290" t="s">
        <v>22966</v>
      </c>
      <c r="M290" t="s">
        <v>22967</v>
      </c>
      <c r="N290" t="s">
        <v>634</v>
      </c>
      <c r="O290" t="s">
        <v>689</v>
      </c>
      <c r="P290" t="s">
        <v>40</v>
      </c>
      <c r="Q290" t="s">
        <v>690</v>
      </c>
      <c r="R290" t="s">
        <v>635</v>
      </c>
      <c r="S290" t="s">
        <v>22968</v>
      </c>
      <c r="T290" t="s">
        <v>22967</v>
      </c>
    </row>
    <row r="291" spans="1:20" x14ac:dyDescent="0.25">
      <c r="A291" t="s">
        <v>164</v>
      </c>
      <c r="B291" t="s">
        <v>165</v>
      </c>
      <c r="C291">
        <v>50</v>
      </c>
      <c r="D291">
        <v>6</v>
      </c>
      <c r="E291" t="s">
        <v>22969</v>
      </c>
      <c r="F291">
        <v>200</v>
      </c>
      <c r="G291">
        <v>0</v>
      </c>
      <c r="H291" t="s">
        <v>631</v>
      </c>
      <c r="I291" t="s">
        <v>22970</v>
      </c>
      <c r="J291" t="s">
        <v>1049</v>
      </c>
      <c r="K291" t="s">
        <v>634</v>
      </c>
      <c r="L291" t="s">
        <v>635</v>
      </c>
      <c r="M291" t="s">
        <v>22971</v>
      </c>
      <c r="N291" t="s">
        <v>634</v>
      </c>
      <c r="O291" t="s">
        <v>654</v>
      </c>
      <c r="P291" t="s">
        <v>22</v>
      </c>
      <c r="Q291" t="s">
        <v>655</v>
      </c>
      <c r="R291" t="s">
        <v>635</v>
      </c>
      <c r="S291" t="s">
        <v>22972</v>
      </c>
      <c r="T291" t="s">
        <v>22971</v>
      </c>
    </row>
    <row r="292" spans="1:20" x14ac:dyDescent="0.25">
      <c r="A292" t="s">
        <v>20</v>
      </c>
      <c r="B292" t="s">
        <v>21</v>
      </c>
      <c r="C292">
        <v>50</v>
      </c>
      <c r="D292">
        <v>2</v>
      </c>
      <c r="E292" t="s">
        <v>22973</v>
      </c>
      <c r="F292">
        <v>200</v>
      </c>
      <c r="G292">
        <v>0</v>
      </c>
      <c r="H292" t="s">
        <v>631</v>
      </c>
      <c r="I292" t="s">
        <v>5458</v>
      </c>
      <c r="J292" t="s">
        <v>1087</v>
      </c>
      <c r="K292" t="s">
        <v>634</v>
      </c>
      <c r="L292" t="s">
        <v>635</v>
      </c>
      <c r="M292" t="s">
        <v>22974</v>
      </c>
      <c r="N292" t="s">
        <v>634</v>
      </c>
      <c r="O292" t="s">
        <v>637</v>
      </c>
      <c r="P292" t="s">
        <v>22</v>
      </c>
      <c r="Q292" t="s">
        <v>638</v>
      </c>
      <c r="R292" t="s">
        <v>635</v>
      </c>
      <c r="S292" t="s">
        <v>22975</v>
      </c>
      <c r="T292" t="s">
        <v>22974</v>
      </c>
    </row>
    <row r="293" spans="1:20" x14ac:dyDescent="0.25">
      <c r="A293" t="s">
        <v>23</v>
      </c>
      <c r="B293" t="s">
        <v>24</v>
      </c>
      <c r="C293">
        <v>50</v>
      </c>
      <c r="D293">
        <v>2</v>
      </c>
      <c r="E293" t="s">
        <v>22973</v>
      </c>
      <c r="F293">
        <v>200</v>
      </c>
      <c r="G293">
        <v>0</v>
      </c>
      <c r="H293" t="s">
        <v>631</v>
      </c>
      <c r="I293" t="s">
        <v>5458</v>
      </c>
      <c r="J293" t="s">
        <v>1087</v>
      </c>
      <c r="K293" t="s">
        <v>634</v>
      </c>
      <c r="L293" t="s">
        <v>635</v>
      </c>
      <c r="M293" t="s">
        <v>22974</v>
      </c>
      <c r="N293" t="s">
        <v>634</v>
      </c>
      <c r="O293" t="s">
        <v>637</v>
      </c>
      <c r="P293" t="s">
        <v>22</v>
      </c>
      <c r="Q293" t="s">
        <v>638</v>
      </c>
      <c r="R293" t="s">
        <v>635</v>
      </c>
      <c r="S293" t="s">
        <v>22975</v>
      </c>
      <c r="T293" t="s">
        <v>22974</v>
      </c>
    </row>
    <row r="294" spans="1:20" x14ac:dyDescent="0.25">
      <c r="A294" t="s">
        <v>25</v>
      </c>
      <c r="B294" t="s">
        <v>26</v>
      </c>
      <c r="C294">
        <v>50</v>
      </c>
      <c r="D294">
        <v>2</v>
      </c>
      <c r="E294" t="s">
        <v>22973</v>
      </c>
      <c r="F294">
        <v>200</v>
      </c>
      <c r="G294">
        <v>0</v>
      </c>
      <c r="H294" t="s">
        <v>631</v>
      </c>
      <c r="I294" t="s">
        <v>5458</v>
      </c>
      <c r="J294" t="s">
        <v>1087</v>
      </c>
      <c r="K294" t="s">
        <v>634</v>
      </c>
      <c r="L294" t="s">
        <v>635</v>
      </c>
      <c r="M294" t="s">
        <v>22974</v>
      </c>
      <c r="N294" t="s">
        <v>634</v>
      </c>
      <c r="O294" t="s">
        <v>637</v>
      </c>
      <c r="P294" t="s">
        <v>22</v>
      </c>
      <c r="Q294" t="s">
        <v>638</v>
      </c>
      <c r="R294" t="s">
        <v>635</v>
      </c>
      <c r="S294" t="s">
        <v>22975</v>
      </c>
      <c r="T294" t="s">
        <v>22974</v>
      </c>
    </row>
    <row r="295" spans="1:20" x14ac:dyDescent="0.25">
      <c r="A295" t="s">
        <v>20</v>
      </c>
      <c r="B295" t="s">
        <v>21</v>
      </c>
      <c r="C295">
        <v>50</v>
      </c>
      <c r="D295">
        <v>1</v>
      </c>
      <c r="E295" t="s">
        <v>22976</v>
      </c>
      <c r="F295">
        <v>100</v>
      </c>
      <c r="G295">
        <v>0</v>
      </c>
      <c r="H295" t="s">
        <v>703</v>
      </c>
      <c r="I295" t="s">
        <v>22977</v>
      </c>
      <c r="J295" t="s">
        <v>917</v>
      </c>
      <c r="K295" t="s">
        <v>634</v>
      </c>
      <c r="L295" t="s">
        <v>635</v>
      </c>
      <c r="M295" t="s">
        <v>22978</v>
      </c>
      <c r="N295" t="s">
        <v>634</v>
      </c>
      <c r="O295" t="s">
        <v>637</v>
      </c>
      <c r="P295" t="s">
        <v>22</v>
      </c>
      <c r="Q295" t="s">
        <v>638</v>
      </c>
      <c r="R295" t="s">
        <v>635</v>
      </c>
      <c r="S295" t="s">
        <v>22979</v>
      </c>
      <c r="T295" t="s">
        <v>22980</v>
      </c>
    </row>
    <row r="296" spans="1:20" x14ac:dyDescent="0.25">
      <c r="A296" t="s">
        <v>23</v>
      </c>
      <c r="B296" t="s">
        <v>24</v>
      </c>
      <c r="C296">
        <v>50</v>
      </c>
      <c r="D296">
        <v>1</v>
      </c>
      <c r="E296" t="s">
        <v>22976</v>
      </c>
      <c r="F296">
        <v>100</v>
      </c>
      <c r="G296">
        <v>0</v>
      </c>
      <c r="H296" t="s">
        <v>703</v>
      </c>
      <c r="I296" t="s">
        <v>22977</v>
      </c>
      <c r="J296" t="s">
        <v>917</v>
      </c>
      <c r="K296" t="s">
        <v>634</v>
      </c>
      <c r="L296" t="s">
        <v>635</v>
      </c>
      <c r="M296" t="s">
        <v>22978</v>
      </c>
      <c r="N296" t="s">
        <v>634</v>
      </c>
      <c r="O296" t="s">
        <v>637</v>
      </c>
      <c r="P296" t="s">
        <v>22</v>
      </c>
      <c r="Q296" t="s">
        <v>638</v>
      </c>
      <c r="R296" t="s">
        <v>635</v>
      </c>
      <c r="S296" t="s">
        <v>22979</v>
      </c>
      <c r="T296" t="s">
        <v>22980</v>
      </c>
    </row>
    <row r="297" spans="1:20" x14ac:dyDescent="0.25">
      <c r="A297" t="s">
        <v>25</v>
      </c>
      <c r="B297" t="s">
        <v>26</v>
      </c>
      <c r="C297">
        <v>50</v>
      </c>
      <c r="D297">
        <v>1</v>
      </c>
      <c r="E297" t="s">
        <v>22976</v>
      </c>
      <c r="F297">
        <v>100</v>
      </c>
      <c r="G297">
        <v>0</v>
      </c>
      <c r="H297" t="s">
        <v>703</v>
      </c>
      <c r="I297" t="s">
        <v>22977</v>
      </c>
      <c r="J297" t="s">
        <v>917</v>
      </c>
      <c r="K297" t="s">
        <v>634</v>
      </c>
      <c r="L297" t="s">
        <v>635</v>
      </c>
      <c r="M297" t="s">
        <v>22978</v>
      </c>
      <c r="N297" t="s">
        <v>634</v>
      </c>
      <c r="O297" t="s">
        <v>637</v>
      </c>
      <c r="P297" t="s">
        <v>22</v>
      </c>
      <c r="Q297" t="s">
        <v>638</v>
      </c>
      <c r="R297" t="s">
        <v>635</v>
      </c>
      <c r="S297" t="s">
        <v>22979</v>
      </c>
      <c r="T297" t="s">
        <v>22980</v>
      </c>
    </row>
    <row r="298" spans="1:20" x14ac:dyDescent="0.25">
      <c r="A298" t="s">
        <v>39</v>
      </c>
      <c r="B298" t="s">
        <v>44</v>
      </c>
      <c r="C298">
        <v>69.900000000000006</v>
      </c>
      <c r="D298">
        <v>20</v>
      </c>
      <c r="E298" t="s">
        <v>22981</v>
      </c>
      <c r="F298">
        <v>1568</v>
      </c>
      <c r="G298">
        <v>0</v>
      </c>
      <c r="H298" t="s">
        <v>641</v>
      </c>
      <c r="I298" t="s">
        <v>4461</v>
      </c>
      <c r="J298" t="s">
        <v>22982</v>
      </c>
      <c r="K298" t="s">
        <v>7730</v>
      </c>
      <c r="L298" t="s">
        <v>4472</v>
      </c>
      <c r="M298" t="s">
        <v>22983</v>
      </c>
      <c r="N298" t="s">
        <v>634</v>
      </c>
      <c r="O298" t="s">
        <v>894</v>
      </c>
      <c r="P298" t="s">
        <v>43</v>
      </c>
      <c r="Q298" t="s">
        <v>648</v>
      </c>
      <c r="R298" t="s">
        <v>635</v>
      </c>
      <c r="S298" t="s">
        <v>22984</v>
      </c>
      <c r="T298" t="s">
        <v>22983</v>
      </c>
    </row>
    <row r="299" spans="1:20" x14ac:dyDescent="0.25">
      <c r="A299" t="s">
        <v>121</v>
      </c>
      <c r="B299" t="s">
        <v>122</v>
      </c>
      <c r="C299">
        <v>15</v>
      </c>
      <c r="D299">
        <v>2</v>
      </c>
      <c r="E299" t="s">
        <v>22985</v>
      </c>
      <c r="F299">
        <v>34</v>
      </c>
      <c r="G299">
        <v>4</v>
      </c>
      <c r="H299" t="s">
        <v>641</v>
      </c>
      <c r="I299" t="s">
        <v>20653</v>
      </c>
      <c r="J299" t="s">
        <v>20654</v>
      </c>
      <c r="K299" t="s">
        <v>10019</v>
      </c>
      <c r="L299" t="s">
        <v>1674</v>
      </c>
      <c r="M299" t="s">
        <v>22971</v>
      </c>
      <c r="N299" t="s">
        <v>634</v>
      </c>
      <c r="O299" t="s">
        <v>894</v>
      </c>
      <c r="P299" t="s">
        <v>43</v>
      </c>
      <c r="Q299" t="s">
        <v>648</v>
      </c>
      <c r="R299" t="s">
        <v>635</v>
      </c>
      <c r="S299" t="s">
        <v>22986</v>
      </c>
      <c r="T299" t="s">
        <v>22987</v>
      </c>
    </row>
    <row r="300" spans="1:20" x14ac:dyDescent="0.25">
      <c r="A300" t="s">
        <v>37</v>
      </c>
      <c r="B300" t="s">
        <v>38</v>
      </c>
      <c r="C300">
        <v>66.666666666666671</v>
      </c>
      <c r="D300">
        <v>3</v>
      </c>
      <c r="E300" t="s">
        <v>22988</v>
      </c>
      <c r="F300">
        <v>100</v>
      </c>
      <c r="G300">
        <v>0</v>
      </c>
      <c r="H300" t="s">
        <v>631</v>
      </c>
      <c r="I300" t="s">
        <v>22989</v>
      </c>
      <c r="J300" t="s">
        <v>769</v>
      </c>
      <c r="K300" t="s">
        <v>634</v>
      </c>
      <c r="L300" t="s">
        <v>635</v>
      </c>
      <c r="M300" t="s">
        <v>22990</v>
      </c>
      <c r="N300" t="s">
        <v>634</v>
      </c>
      <c r="O300" t="s">
        <v>637</v>
      </c>
      <c r="P300" t="s">
        <v>22</v>
      </c>
      <c r="Q300" t="s">
        <v>638</v>
      </c>
      <c r="R300" t="s">
        <v>635</v>
      </c>
      <c r="S300" t="s">
        <v>22991</v>
      </c>
      <c r="T300" t="s">
        <v>22990</v>
      </c>
    </row>
    <row r="301" spans="1:20" x14ac:dyDescent="0.25">
      <c r="A301" t="s">
        <v>164</v>
      </c>
      <c r="B301" t="s">
        <v>165</v>
      </c>
      <c r="C301">
        <v>33.333333333333336</v>
      </c>
      <c r="D301">
        <v>3</v>
      </c>
      <c r="E301" t="s">
        <v>22992</v>
      </c>
      <c r="F301">
        <v>135</v>
      </c>
      <c r="G301">
        <v>35</v>
      </c>
      <c r="H301" t="s">
        <v>631</v>
      </c>
      <c r="I301" t="s">
        <v>22993</v>
      </c>
      <c r="J301" t="s">
        <v>769</v>
      </c>
      <c r="K301" t="s">
        <v>634</v>
      </c>
      <c r="L301" t="s">
        <v>635</v>
      </c>
      <c r="M301" t="s">
        <v>22994</v>
      </c>
      <c r="N301" t="s">
        <v>634</v>
      </c>
      <c r="O301" t="s">
        <v>707</v>
      </c>
      <c r="P301" t="s">
        <v>22</v>
      </c>
      <c r="Q301" t="s">
        <v>638</v>
      </c>
      <c r="R301" t="s">
        <v>635</v>
      </c>
      <c r="S301" t="s">
        <v>22995</v>
      </c>
      <c r="T301" t="s">
        <v>22994</v>
      </c>
    </row>
    <row r="302" spans="1:20" x14ac:dyDescent="0.25">
      <c r="A302" t="s">
        <v>20</v>
      </c>
      <c r="B302" t="s">
        <v>21</v>
      </c>
      <c r="C302">
        <v>50</v>
      </c>
      <c r="D302">
        <v>1</v>
      </c>
      <c r="E302" t="s">
        <v>22996</v>
      </c>
      <c r="F302">
        <v>135</v>
      </c>
      <c r="G302">
        <v>35</v>
      </c>
      <c r="H302" t="s">
        <v>631</v>
      </c>
      <c r="I302" t="s">
        <v>3384</v>
      </c>
      <c r="J302" t="s">
        <v>3385</v>
      </c>
      <c r="K302" t="s">
        <v>634</v>
      </c>
      <c r="L302" t="s">
        <v>635</v>
      </c>
      <c r="M302" t="s">
        <v>22997</v>
      </c>
      <c r="N302" t="s">
        <v>634</v>
      </c>
      <c r="O302" t="s">
        <v>637</v>
      </c>
      <c r="P302" t="s">
        <v>22</v>
      </c>
      <c r="Q302" t="s">
        <v>638</v>
      </c>
      <c r="R302" t="s">
        <v>635</v>
      </c>
      <c r="S302" t="s">
        <v>22998</v>
      </c>
      <c r="T302" t="s">
        <v>22997</v>
      </c>
    </row>
    <row r="303" spans="1:20" x14ac:dyDescent="0.25">
      <c r="A303" t="s">
        <v>23</v>
      </c>
      <c r="B303" t="s">
        <v>24</v>
      </c>
      <c r="C303">
        <v>50</v>
      </c>
      <c r="D303">
        <v>1</v>
      </c>
      <c r="E303" t="s">
        <v>22996</v>
      </c>
      <c r="F303">
        <v>135</v>
      </c>
      <c r="G303">
        <v>35</v>
      </c>
      <c r="H303" t="s">
        <v>631</v>
      </c>
      <c r="I303" t="s">
        <v>3384</v>
      </c>
      <c r="J303" t="s">
        <v>3385</v>
      </c>
      <c r="K303" t="s">
        <v>634</v>
      </c>
      <c r="L303" t="s">
        <v>635</v>
      </c>
      <c r="M303" t="s">
        <v>22997</v>
      </c>
      <c r="N303" t="s">
        <v>634</v>
      </c>
      <c r="O303" t="s">
        <v>637</v>
      </c>
      <c r="P303" t="s">
        <v>22</v>
      </c>
      <c r="Q303" t="s">
        <v>638</v>
      </c>
      <c r="R303" t="s">
        <v>635</v>
      </c>
      <c r="S303" t="s">
        <v>22998</v>
      </c>
      <c r="T303" t="s">
        <v>22997</v>
      </c>
    </row>
    <row r="304" spans="1:20" x14ac:dyDescent="0.25">
      <c r="A304" t="s">
        <v>25</v>
      </c>
      <c r="B304" t="s">
        <v>26</v>
      </c>
      <c r="C304">
        <v>50</v>
      </c>
      <c r="D304">
        <v>1</v>
      </c>
      <c r="E304" t="s">
        <v>22996</v>
      </c>
      <c r="F304">
        <v>135</v>
      </c>
      <c r="G304">
        <v>35</v>
      </c>
      <c r="H304" t="s">
        <v>631</v>
      </c>
      <c r="I304" t="s">
        <v>3384</v>
      </c>
      <c r="J304" t="s">
        <v>3385</v>
      </c>
      <c r="K304" t="s">
        <v>634</v>
      </c>
      <c r="L304" t="s">
        <v>635</v>
      </c>
      <c r="M304" t="s">
        <v>22997</v>
      </c>
      <c r="N304" t="s">
        <v>634</v>
      </c>
      <c r="O304" t="s">
        <v>637</v>
      </c>
      <c r="P304" t="s">
        <v>22</v>
      </c>
      <c r="Q304" t="s">
        <v>638</v>
      </c>
      <c r="R304" t="s">
        <v>635</v>
      </c>
      <c r="S304" t="s">
        <v>22998</v>
      </c>
      <c r="T304" t="s">
        <v>22997</v>
      </c>
    </row>
    <row r="305" spans="1:20" x14ac:dyDescent="0.25">
      <c r="A305" t="s">
        <v>20</v>
      </c>
      <c r="B305" t="s">
        <v>21</v>
      </c>
      <c r="C305">
        <v>50</v>
      </c>
      <c r="D305">
        <v>1</v>
      </c>
      <c r="E305" t="s">
        <v>22999</v>
      </c>
      <c r="F305">
        <v>100</v>
      </c>
      <c r="G305">
        <v>0</v>
      </c>
      <c r="H305" t="s">
        <v>703</v>
      </c>
      <c r="I305" t="s">
        <v>23000</v>
      </c>
      <c r="J305" t="s">
        <v>1284</v>
      </c>
      <c r="K305" t="s">
        <v>634</v>
      </c>
      <c r="L305" t="s">
        <v>635</v>
      </c>
      <c r="M305" t="s">
        <v>23001</v>
      </c>
      <c r="N305" t="s">
        <v>634</v>
      </c>
      <c r="O305" t="s">
        <v>637</v>
      </c>
      <c r="P305" t="s">
        <v>22</v>
      </c>
      <c r="Q305" t="s">
        <v>638</v>
      </c>
      <c r="R305" t="s">
        <v>635</v>
      </c>
      <c r="S305" t="s">
        <v>23002</v>
      </c>
      <c r="T305" t="s">
        <v>23001</v>
      </c>
    </row>
    <row r="306" spans="1:20" x14ac:dyDescent="0.25">
      <c r="A306" t="s">
        <v>23</v>
      </c>
      <c r="B306" t="s">
        <v>24</v>
      </c>
      <c r="C306">
        <v>50</v>
      </c>
      <c r="D306">
        <v>1</v>
      </c>
      <c r="E306" t="s">
        <v>22999</v>
      </c>
      <c r="F306">
        <v>100</v>
      </c>
      <c r="G306">
        <v>0</v>
      </c>
      <c r="H306" t="s">
        <v>703</v>
      </c>
      <c r="I306" t="s">
        <v>23000</v>
      </c>
      <c r="J306" t="s">
        <v>1284</v>
      </c>
      <c r="K306" t="s">
        <v>634</v>
      </c>
      <c r="L306" t="s">
        <v>635</v>
      </c>
      <c r="M306" t="s">
        <v>23001</v>
      </c>
      <c r="N306" t="s">
        <v>634</v>
      </c>
      <c r="O306" t="s">
        <v>637</v>
      </c>
      <c r="P306" t="s">
        <v>22</v>
      </c>
      <c r="Q306" t="s">
        <v>638</v>
      </c>
      <c r="R306" t="s">
        <v>635</v>
      </c>
      <c r="S306" t="s">
        <v>23002</v>
      </c>
      <c r="T306" t="s">
        <v>23001</v>
      </c>
    </row>
    <row r="307" spans="1:20" x14ac:dyDescent="0.25">
      <c r="A307" t="s">
        <v>25</v>
      </c>
      <c r="B307" t="s">
        <v>26</v>
      </c>
      <c r="C307">
        <v>50</v>
      </c>
      <c r="D307">
        <v>1</v>
      </c>
      <c r="E307" t="s">
        <v>22999</v>
      </c>
      <c r="F307">
        <v>100</v>
      </c>
      <c r="G307">
        <v>0</v>
      </c>
      <c r="H307" t="s">
        <v>703</v>
      </c>
      <c r="I307" t="s">
        <v>23000</v>
      </c>
      <c r="J307" t="s">
        <v>1284</v>
      </c>
      <c r="K307" t="s">
        <v>634</v>
      </c>
      <c r="L307" t="s">
        <v>635</v>
      </c>
      <c r="M307" t="s">
        <v>23001</v>
      </c>
      <c r="N307" t="s">
        <v>634</v>
      </c>
      <c r="O307" t="s">
        <v>637</v>
      </c>
      <c r="P307" t="s">
        <v>22</v>
      </c>
      <c r="Q307" t="s">
        <v>638</v>
      </c>
      <c r="R307" t="s">
        <v>635</v>
      </c>
      <c r="S307" t="s">
        <v>23002</v>
      </c>
      <c r="T307" t="s">
        <v>23001</v>
      </c>
    </row>
    <row r="308" spans="1:20" x14ac:dyDescent="0.25">
      <c r="A308" t="s">
        <v>20</v>
      </c>
      <c r="B308" t="s">
        <v>21</v>
      </c>
      <c r="C308">
        <v>50</v>
      </c>
      <c r="D308">
        <v>1</v>
      </c>
      <c r="E308" t="s">
        <v>23003</v>
      </c>
      <c r="F308">
        <v>100</v>
      </c>
      <c r="G308">
        <v>0</v>
      </c>
      <c r="H308" t="s">
        <v>703</v>
      </c>
      <c r="I308" t="s">
        <v>23004</v>
      </c>
      <c r="J308" t="s">
        <v>850</v>
      </c>
      <c r="K308" t="s">
        <v>634</v>
      </c>
      <c r="L308" t="s">
        <v>635</v>
      </c>
      <c r="M308" t="s">
        <v>23005</v>
      </c>
      <c r="N308" t="s">
        <v>634</v>
      </c>
      <c r="O308" t="s">
        <v>637</v>
      </c>
      <c r="P308" t="s">
        <v>22</v>
      </c>
      <c r="Q308" t="s">
        <v>638</v>
      </c>
      <c r="R308" t="s">
        <v>635</v>
      </c>
      <c r="S308" t="s">
        <v>23006</v>
      </c>
      <c r="T308" t="s">
        <v>23005</v>
      </c>
    </row>
    <row r="309" spans="1:20" x14ac:dyDescent="0.25">
      <c r="A309" t="s">
        <v>23</v>
      </c>
      <c r="B309" t="s">
        <v>24</v>
      </c>
      <c r="C309">
        <v>50</v>
      </c>
      <c r="D309">
        <v>1</v>
      </c>
      <c r="E309" t="s">
        <v>23003</v>
      </c>
      <c r="F309">
        <v>100</v>
      </c>
      <c r="G309">
        <v>0</v>
      </c>
      <c r="H309" t="s">
        <v>703</v>
      </c>
      <c r="I309" t="s">
        <v>23004</v>
      </c>
      <c r="J309" t="s">
        <v>850</v>
      </c>
      <c r="K309" t="s">
        <v>634</v>
      </c>
      <c r="L309" t="s">
        <v>635</v>
      </c>
      <c r="M309" t="s">
        <v>23005</v>
      </c>
      <c r="N309" t="s">
        <v>634</v>
      </c>
      <c r="O309" t="s">
        <v>637</v>
      </c>
      <c r="P309" t="s">
        <v>22</v>
      </c>
      <c r="Q309" t="s">
        <v>638</v>
      </c>
      <c r="R309" t="s">
        <v>635</v>
      </c>
      <c r="S309" t="s">
        <v>23006</v>
      </c>
      <c r="T309" t="s">
        <v>23005</v>
      </c>
    </row>
    <row r="310" spans="1:20" x14ac:dyDescent="0.25">
      <c r="A310" t="s">
        <v>25</v>
      </c>
      <c r="B310" t="s">
        <v>26</v>
      </c>
      <c r="C310">
        <v>50</v>
      </c>
      <c r="D310">
        <v>1</v>
      </c>
      <c r="E310" t="s">
        <v>23003</v>
      </c>
      <c r="F310">
        <v>100</v>
      </c>
      <c r="G310">
        <v>0</v>
      </c>
      <c r="H310" t="s">
        <v>703</v>
      </c>
      <c r="I310" t="s">
        <v>23004</v>
      </c>
      <c r="J310" t="s">
        <v>850</v>
      </c>
      <c r="K310" t="s">
        <v>634</v>
      </c>
      <c r="L310" t="s">
        <v>635</v>
      </c>
      <c r="M310" t="s">
        <v>23005</v>
      </c>
      <c r="N310" t="s">
        <v>634</v>
      </c>
      <c r="O310" t="s">
        <v>637</v>
      </c>
      <c r="P310" t="s">
        <v>22</v>
      </c>
      <c r="Q310" t="s">
        <v>638</v>
      </c>
      <c r="R310" t="s">
        <v>635</v>
      </c>
      <c r="S310" t="s">
        <v>23006</v>
      </c>
      <c r="T310" t="s">
        <v>23005</v>
      </c>
    </row>
    <row r="311" spans="1:20" x14ac:dyDescent="0.25">
      <c r="A311" t="s">
        <v>121</v>
      </c>
      <c r="B311" t="s">
        <v>122</v>
      </c>
      <c r="C311">
        <v>15</v>
      </c>
      <c r="D311">
        <v>1</v>
      </c>
      <c r="E311" t="s">
        <v>23007</v>
      </c>
      <c r="F311">
        <v>15</v>
      </c>
      <c r="G311">
        <v>0</v>
      </c>
      <c r="H311" t="s">
        <v>641</v>
      </c>
      <c r="I311" t="s">
        <v>20653</v>
      </c>
      <c r="J311" t="s">
        <v>20654</v>
      </c>
      <c r="K311" t="s">
        <v>10019</v>
      </c>
      <c r="L311" t="s">
        <v>1674</v>
      </c>
      <c r="M311" t="s">
        <v>23008</v>
      </c>
      <c r="N311" t="s">
        <v>634</v>
      </c>
      <c r="O311" t="s">
        <v>894</v>
      </c>
      <c r="P311" t="s">
        <v>43</v>
      </c>
      <c r="Q311" t="s">
        <v>648</v>
      </c>
      <c r="R311" t="s">
        <v>635</v>
      </c>
      <c r="S311" t="s">
        <v>23009</v>
      </c>
      <c r="T311" t="s">
        <v>23010</v>
      </c>
    </row>
    <row r="312" spans="1:20" x14ac:dyDescent="0.25">
      <c r="A312" t="s">
        <v>256</v>
      </c>
      <c r="B312" t="s">
        <v>1055</v>
      </c>
      <c r="C312">
        <v>81.75</v>
      </c>
      <c r="D312">
        <v>1</v>
      </c>
      <c r="E312" t="s">
        <v>23011</v>
      </c>
      <c r="F312">
        <v>88.75</v>
      </c>
      <c r="G312">
        <v>7</v>
      </c>
      <c r="H312" t="s">
        <v>641</v>
      </c>
      <c r="I312" t="s">
        <v>11830</v>
      </c>
      <c r="J312" t="s">
        <v>11831</v>
      </c>
      <c r="K312" t="s">
        <v>11832</v>
      </c>
      <c r="L312" t="s">
        <v>11833</v>
      </c>
      <c r="M312" t="s">
        <v>23012</v>
      </c>
      <c r="N312" t="s">
        <v>634</v>
      </c>
      <c r="O312" t="s">
        <v>689</v>
      </c>
      <c r="P312" t="s">
        <v>40</v>
      </c>
      <c r="Q312" t="s">
        <v>690</v>
      </c>
      <c r="R312" t="s">
        <v>635</v>
      </c>
      <c r="S312" t="s">
        <v>23013</v>
      </c>
      <c r="T312" t="s">
        <v>23012</v>
      </c>
    </row>
    <row r="313" spans="1:20" x14ac:dyDescent="0.25">
      <c r="A313" t="s">
        <v>37</v>
      </c>
      <c r="B313" t="s">
        <v>38</v>
      </c>
      <c r="C313">
        <v>66.666666666666671</v>
      </c>
      <c r="D313">
        <v>3</v>
      </c>
      <c r="E313" t="s">
        <v>23014</v>
      </c>
      <c r="F313">
        <v>100</v>
      </c>
      <c r="G313">
        <v>0</v>
      </c>
      <c r="H313" t="s">
        <v>631</v>
      </c>
      <c r="I313" t="s">
        <v>23015</v>
      </c>
      <c r="J313" t="s">
        <v>1301</v>
      </c>
      <c r="K313" t="s">
        <v>634</v>
      </c>
      <c r="L313" t="s">
        <v>635</v>
      </c>
      <c r="M313" t="s">
        <v>23016</v>
      </c>
      <c r="N313" t="s">
        <v>634</v>
      </c>
      <c r="O313" t="s">
        <v>637</v>
      </c>
      <c r="P313" t="s">
        <v>22</v>
      </c>
      <c r="Q313" t="s">
        <v>638</v>
      </c>
      <c r="R313" t="s">
        <v>635</v>
      </c>
      <c r="S313" t="s">
        <v>23017</v>
      </c>
      <c r="T313" t="s">
        <v>23016</v>
      </c>
    </row>
    <row r="314" spans="1:20" x14ac:dyDescent="0.25">
      <c r="A314" t="s">
        <v>37</v>
      </c>
      <c r="B314" t="s">
        <v>38</v>
      </c>
      <c r="C314">
        <v>66.666666666666671</v>
      </c>
      <c r="D314">
        <v>6</v>
      </c>
      <c r="E314" t="s">
        <v>23018</v>
      </c>
      <c r="F314">
        <v>200</v>
      </c>
      <c r="G314">
        <v>0</v>
      </c>
      <c r="H314" t="s">
        <v>631</v>
      </c>
      <c r="I314" t="s">
        <v>23019</v>
      </c>
      <c r="J314" t="s">
        <v>1898</v>
      </c>
      <c r="K314" t="s">
        <v>634</v>
      </c>
      <c r="L314" t="s">
        <v>635</v>
      </c>
      <c r="M314" t="s">
        <v>23020</v>
      </c>
      <c r="N314" t="s">
        <v>634</v>
      </c>
      <c r="O314" t="s">
        <v>637</v>
      </c>
      <c r="P314" t="s">
        <v>22</v>
      </c>
      <c r="Q314" t="s">
        <v>638</v>
      </c>
      <c r="R314" t="s">
        <v>635</v>
      </c>
      <c r="S314" t="s">
        <v>23021</v>
      </c>
      <c r="T314" t="s">
        <v>23020</v>
      </c>
    </row>
    <row r="315" spans="1:20" x14ac:dyDescent="0.25">
      <c r="A315" t="s">
        <v>20</v>
      </c>
      <c r="B315" t="s">
        <v>21</v>
      </c>
      <c r="C315">
        <v>50</v>
      </c>
      <c r="D315">
        <v>1</v>
      </c>
      <c r="E315" t="s">
        <v>23022</v>
      </c>
      <c r="F315">
        <v>100</v>
      </c>
      <c r="G315">
        <v>0</v>
      </c>
      <c r="H315" t="s">
        <v>703</v>
      </c>
      <c r="I315" t="s">
        <v>23023</v>
      </c>
      <c r="J315" t="s">
        <v>2349</v>
      </c>
      <c r="K315" t="s">
        <v>634</v>
      </c>
      <c r="L315" t="s">
        <v>635</v>
      </c>
      <c r="M315" t="s">
        <v>23024</v>
      </c>
      <c r="N315" t="s">
        <v>634</v>
      </c>
      <c r="O315" t="s">
        <v>637</v>
      </c>
      <c r="P315" t="s">
        <v>22</v>
      </c>
      <c r="Q315" t="s">
        <v>638</v>
      </c>
      <c r="R315" t="s">
        <v>635</v>
      </c>
      <c r="S315" t="s">
        <v>23025</v>
      </c>
      <c r="T315" t="s">
        <v>23024</v>
      </c>
    </row>
    <row r="316" spans="1:20" x14ac:dyDescent="0.25">
      <c r="A316" t="s">
        <v>23</v>
      </c>
      <c r="B316" t="s">
        <v>24</v>
      </c>
      <c r="C316">
        <v>50</v>
      </c>
      <c r="D316">
        <v>1</v>
      </c>
      <c r="E316" t="s">
        <v>23022</v>
      </c>
      <c r="F316">
        <v>100</v>
      </c>
      <c r="G316">
        <v>0</v>
      </c>
      <c r="H316" t="s">
        <v>703</v>
      </c>
      <c r="I316" t="s">
        <v>23023</v>
      </c>
      <c r="J316" t="s">
        <v>2349</v>
      </c>
      <c r="K316" t="s">
        <v>634</v>
      </c>
      <c r="L316" t="s">
        <v>635</v>
      </c>
      <c r="M316" t="s">
        <v>23024</v>
      </c>
      <c r="N316" t="s">
        <v>634</v>
      </c>
      <c r="O316" t="s">
        <v>637</v>
      </c>
      <c r="P316" t="s">
        <v>22</v>
      </c>
      <c r="Q316" t="s">
        <v>638</v>
      </c>
      <c r="R316" t="s">
        <v>635</v>
      </c>
      <c r="S316" t="s">
        <v>23025</v>
      </c>
      <c r="T316" t="s">
        <v>23024</v>
      </c>
    </row>
    <row r="317" spans="1:20" x14ac:dyDescent="0.25">
      <c r="A317" t="s">
        <v>25</v>
      </c>
      <c r="B317" t="s">
        <v>26</v>
      </c>
      <c r="C317">
        <v>50</v>
      </c>
      <c r="D317">
        <v>1</v>
      </c>
      <c r="E317" t="s">
        <v>23022</v>
      </c>
      <c r="F317">
        <v>100</v>
      </c>
      <c r="G317">
        <v>0</v>
      </c>
      <c r="H317" t="s">
        <v>703</v>
      </c>
      <c r="I317" t="s">
        <v>23023</v>
      </c>
      <c r="J317" t="s">
        <v>2349</v>
      </c>
      <c r="K317" t="s">
        <v>634</v>
      </c>
      <c r="L317" t="s">
        <v>635</v>
      </c>
      <c r="M317" t="s">
        <v>23024</v>
      </c>
      <c r="N317" t="s">
        <v>634</v>
      </c>
      <c r="O317" t="s">
        <v>637</v>
      </c>
      <c r="P317" t="s">
        <v>22</v>
      </c>
      <c r="Q317" t="s">
        <v>638</v>
      </c>
      <c r="R317" t="s">
        <v>635</v>
      </c>
      <c r="S317" t="s">
        <v>23025</v>
      </c>
      <c r="T317" t="s">
        <v>23024</v>
      </c>
    </row>
    <row r="318" spans="1:20" x14ac:dyDescent="0.25">
      <c r="A318" t="s">
        <v>20</v>
      </c>
      <c r="B318" t="s">
        <v>21</v>
      </c>
      <c r="C318">
        <v>50</v>
      </c>
      <c r="D318">
        <v>2</v>
      </c>
      <c r="E318" t="s">
        <v>23026</v>
      </c>
      <c r="F318">
        <v>200</v>
      </c>
      <c r="G318">
        <v>0</v>
      </c>
      <c r="H318" t="s">
        <v>703</v>
      </c>
      <c r="I318" t="s">
        <v>23027</v>
      </c>
      <c r="J318" t="s">
        <v>749</v>
      </c>
      <c r="K318" t="s">
        <v>634</v>
      </c>
      <c r="L318" t="s">
        <v>635</v>
      </c>
      <c r="M318" t="s">
        <v>23028</v>
      </c>
      <c r="N318" t="s">
        <v>634</v>
      </c>
      <c r="O318" t="s">
        <v>637</v>
      </c>
      <c r="P318" t="s">
        <v>22</v>
      </c>
      <c r="Q318" t="s">
        <v>638</v>
      </c>
      <c r="R318" t="s">
        <v>635</v>
      </c>
      <c r="S318" t="s">
        <v>23029</v>
      </c>
      <c r="T318" t="s">
        <v>23028</v>
      </c>
    </row>
    <row r="319" spans="1:20" x14ac:dyDescent="0.25">
      <c r="A319" t="s">
        <v>23</v>
      </c>
      <c r="B319" t="s">
        <v>24</v>
      </c>
      <c r="C319">
        <v>50</v>
      </c>
      <c r="D319">
        <v>2</v>
      </c>
      <c r="E319" t="s">
        <v>23026</v>
      </c>
      <c r="F319">
        <v>200</v>
      </c>
      <c r="G319">
        <v>0</v>
      </c>
      <c r="H319" t="s">
        <v>703</v>
      </c>
      <c r="I319" t="s">
        <v>23027</v>
      </c>
      <c r="J319" t="s">
        <v>749</v>
      </c>
      <c r="K319" t="s">
        <v>634</v>
      </c>
      <c r="L319" t="s">
        <v>635</v>
      </c>
      <c r="M319" t="s">
        <v>23028</v>
      </c>
      <c r="N319" t="s">
        <v>634</v>
      </c>
      <c r="O319" t="s">
        <v>637</v>
      </c>
      <c r="P319" t="s">
        <v>22</v>
      </c>
      <c r="Q319" t="s">
        <v>638</v>
      </c>
      <c r="R319" t="s">
        <v>635</v>
      </c>
      <c r="S319" t="s">
        <v>23029</v>
      </c>
      <c r="T319" t="s">
        <v>23028</v>
      </c>
    </row>
    <row r="320" spans="1:20" x14ac:dyDescent="0.25">
      <c r="A320" t="s">
        <v>25</v>
      </c>
      <c r="B320" t="s">
        <v>26</v>
      </c>
      <c r="C320">
        <v>50</v>
      </c>
      <c r="D320">
        <v>2</v>
      </c>
      <c r="E320" t="s">
        <v>23026</v>
      </c>
      <c r="F320">
        <v>200</v>
      </c>
      <c r="G320">
        <v>0</v>
      </c>
      <c r="H320" t="s">
        <v>703</v>
      </c>
      <c r="I320" t="s">
        <v>23027</v>
      </c>
      <c r="J320" t="s">
        <v>749</v>
      </c>
      <c r="K320" t="s">
        <v>634</v>
      </c>
      <c r="L320" t="s">
        <v>635</v>
      </c>
      <c r="M320" t="s">
        <v>23028</v>
      </c>
      <c r="N320" t="s">
        <v>634</v>
      </c>
      <c r="O320" t="s">
        <v>637</v>
      </c>
      <c r="P320" t="s">
        <v>22</v>
      </c>
      <c r="Q320" t="s">
        <v>638</v>
      </c>
      <c r="R320" t="s">
        <v>635</v>
      </c>
      <c r="S320" t="s">
        <v>23029</v>
      </c>
      <c r="T320" t="s">
        <v>23028</v>
      </c>
    </row>
    <row r="321" spans="1:20" x14ac:dyDescent="0.25">
      <c r="A321" t="s">
        <v>533</v>
      </c>
      <c r="B321" t="s">
        <v>3767</v>
      </c>
      <c r="C321">
        <v>75</v>
      </c>
      <c r="D321">
        <v>1</v>
      </c>
      <c r="E321" t="s">
        <v>23030</v>
      </c>
      <c r="F321">
        <v>171</v>
      </c>
      <c r="G321">
        <v>96</v>
      </c>
      <c r="H321" t="s">
        <v>1114</v>
      </c>
      <c r="I321" t="s">
        <v>13011</v>
      </c>
      <c r="J321" t="s">
        <v>13012</v>
      </c>
      <c r="K321" t="s">
        <v>13013</v>
      </c>
      <c r="L321" t="s">
        <v>13014</v>
      </c>
      <c r="M321" t="s">
        <v>23031</v>
      </c>
      <c r="N321" t="s">
        <v>634</v>
      </c>
      <c r="O321" t="s">
        <v>689</v>
      </c>
      <c r="P321" t="s">
        <v>40</v>
      </c>
      <c r="Q321" t="s">
        <v>690</v>
      </c>
      <c r="R321" t="s">
        <v>635</v>
      </c>
      <c r="S321" t="s">
        <v>23032</v>
      </c>
      <c r="T321" t="s">
        <v>23033</v>
      </c>
    </row>
    <row r="322" spans="1:20" x14ac:dyDescent="0.25">
      <c r="A322" t="s">
        <v>37</v>
      </c>
      <c r="B322" t="s">
        <v>38</v>
      </c>
      <c r="C322">
        <v>66.666666666666671</v>
      </c>
      <c r="D322">
        <v>6</v>
      </c>
      <c r="E322" t="s">
        <v>23034</v>
      </c>
      <c r="F322">
        <v>200</v>
      </c>
      <c r="G322">
        <v>0</v>
      </c>
      <c r="H322" t="s">
        <v>631</v>
      </c>
      <c r="I322" t="s">
        <v>23035</v>
      </c>
      <c r="J322" t="s">
        <v>829</v>
      </c>
      <c r="K322" t="s">
        <v>634</v>
      </c>
      <c r="L322" t="s">
        <v>635</v>
      </c>
      <c r="M322" t="s">
        <v>23036</v>
      </c>
      <c r="N322" t="s">
        <v>634</v>
      </c>
      <c r="O322" t="s">
        <v>637</v>
      </c>
      <c r="P322" t="s">
        <v>22</v>
      </c>
      <c r="Q322" t="s">
        <v>638</v>
      </c>
      <c r="R322" t="s">
        <v>635</v>
      </c>
      <c r="S322" t="s">
        <v>23037</v>
      </c>
      <c r="T322" t="s">
        <v>23036</v>
      </c>
    </row>
    <row r="323" spans="1:20" x14ac:dyDescent="0.25">
      <c r="A323" t="s">
        <v>39</v>
      </c>
      <c r="B323" t="s">
        <v>44</v>
      </c>
      <c r="C323">
        <v>78.5</v>
      </c>
      <c r="D323">
        <v>2</v>
      </c>
      <c r="E323" t="s">
        <v>23038</v>
      </c>
      <c r="F323">
        <v>157</v>
      </c>
      <c r="G323">
        <v>0</v>
      </c>
      <c r="H323" t="s">
        <v>641</v>
      </c>
      <c r="I323" t="s">
        <v>7683</v>
      </c>
      <c r="J323" t="s">
        <v>23039</v>
      </c>
      <c r="K323" t="s">
        <v>23040</v>
      </c>
      <c r="L323" t="s">
        <v>2084</v>
      </c>
      <c r="M323" t="s">
        <v>23041</v>
      </c>
      <c r="N323" t="s">
        <v>634</v>
      </c>
      <c r="O323" t="s">
        <v>894</v>
      </c>
      <c r="P323" t="s">
        <v>43</v>
      </c>
      <c r="Q323" t="s">
        <v>648</v>
      </c>
      <c r="R323" t="s">
        <v>635</v>
      </c>
      <c r="S323" t="s">
        <v>23042</v>
      </c>
      <c r="T323" t="s">
        <v>23041</v>
      </c>
    </row>
    <row r="324" spans="1:20" x14ac:dyDescent="0.25">
      <c r="A324" t="s">
        <v>37</v>
      </c>
      <c r="B324" t="s">
        <v>38</v>
      </c>
      <c r="C324">
        <v>50</v>
      </c>
      <c r="D324">
        <v>1</v>
      </c>
      <c r="E324" t="s">
        <v>23043</v>
      </c>
      <c r="F324">
        <v>150</v>
      </c>
      <c r="G324">
        <v>0</v>
      </c>
      <c r="H324" t="s">
        <v>631</v>
      </c>
      <c r="I324" t="s">
        <v>20919</v>
      </c>
      <c r="J324" t="s">
        <v>23044</v>
      </c>
      <c r="K324" t="s">
        <v>9147</v>
      </c>
      <c r="L324" t="s">
        <v>1690</v>
      </c>
      <c r="M324" t="s">
        <v>23045</v>
      </c>
      <c r="N324" t="s">
        <v>634</v>
      </c>
      <c r="O324" t="s">
        <v>894</v>
      </c>
      <c r="P324" t="s">
        <v>43</v>
      </c>
      <c r="Q324" t="s">
        <v>648</v>
      </c>
      <c r="R324" t="s">
        <v>635</v>
      </c>
      <c r="S324" t="s">
        <v>23046</v>
      </c>
      <c r="T324" t="s">
        <v>23045</v>
      </c>
    </row>
    <row r="325" spans="1:20" x14ac:dyDescent="0.25">
      <c r="A325" t="s">
        <v>23</v>
      </c>
      <c r="B325" t="s">
        <v>24</v>
      </c>
      <c r="C325">
        <v>50</v>
      </c>
      <c r="D325">
        <v>1</v>
      </c>
      <c r="E325" t="s">
        <v>23043</v>
      </c>
      <c r="F325">
        <v>150</v>
      </c>
      <c r="G325">
        <v>0</v>
      </c>
      <c r="H325" t="s">
        <v>631</v>
      </c>
      <c r="I325" t="s">
        <v>20919</v>
      </c>
      <c r="J325" t="s">
        <v>23044</v>
      </c>
      <c r="K325" t="s">
        <v>9147</v>
      </c>
      <c r="L325" t="s">
        <v>1690</v>
      </c>
      <c r="M325" t="s">
        <v>23045</v>
      </c>
      <c r="N325" t="s">
        <v>634</v>
      </c>
      <c r="O325" t="s">
        <v>894</v>
      </c>
      <c r="P325" t="s">
        <v>43</v>
      </c>
      <c r="Q325" t="s">
        <v>648</v>
      </c>
      <c r="R325" t="s">
        <v>635</v>
      </c>
      <c r="S325" t="s">
        <v>23046</v>
      </c>
      <c r="T325" t="s">
        <v>23045</v>
      </c>
    </row>
    <row r="326" spans="1:20" x14ac:dyDescent="0.25">
      <c r="A326" t="s">
        <v>164</v>
      </c>
      <c r="B326" t="s">
        <v>165</v>
      </c>
      <c r="C326">
        <v>50</v>
      </c>
      <c r="D326">
        <v>1</v>
      </c>
      <c r="E326" t="s">
        <v>23043</v>
      </c>
      <c r="F326">
        <v>150</v>
      </c>
      <c r="G326">
        <v>0</v>
      </c>
      <c r="H326" t="s">
        <v>631</v>
      </c>
      <c r="I326" t="s">
        <v>20919</v>
      </c>
      <c r="J326" t="s">
        <v>23044</v>
      </c>
      <c r="K326" t="s">
        <v>9147</v>
      </c>
      <c r="L326" t="s">
        <v>1690</v>
      </c>
      <c r="M326" t="s">
        <v>23045</v>
      </c>
      <c r="N326" t="s">
        <v>634</v>
      </c>
      <c r="O326" t="s">
        <v>894</v>
      </c>
      <c r="P326" t="s">
        <v>43</v>
      </c>
      <c r="Q326" t="s">
        <v>648</v>
      </c>
      <c r="R326" t="s">
        <v>635</v>
      </c>
      <c r="S326" t="s">
        <v>23046</v>
      </c>
      <c r="T326" t="s">
        <v>23045</v>
      </c>
    </row>
    <row r="327" spans="1:20" x14ac:dyDescent="0.25">
      <c r="A327" t="s">
        <v>20</v>
      </c>
      <c r="B327" t="s">
        <v>21</v>
      </c>
      <c r="C327">
        <v>50</v>
      </c>
      <c r="D327">
        <v>1</v>
      </c>
      <c r="E327" t="s">
        <v>23047</v>
      </c>
      <c r="F327">
        <v>100</v>
      </c>
      <c r="G327">
        <v>0</v>
      </c>
      <c r="H327" t="s">
        <v>703</v>
      </c>
      <c r="I327" t="s">
        <v>23048</v>
      </c>
      <c r="J327" t="s">
        <v>829</v>
      </c>
      <c r="K327" t="s">
        <v>634</v>
      </c>
      <c r="L327" t="s">
        <v>635</v>
      </c>
      <c r="M327" t="s">
        <v>23049</v>
      </c>
      <c r="N327" t="s">
        <v>634</v>
      </c>
      <c r="O327" t="s">
        <v>654</v>
      </c>
      <c r="P327" t="s">
        <v>22</v>
      </c>
      <c r="Q327" t="s">
        <v>655</v>
      </c>
      <c r="R327" t="s">
        <v>635</v>
      </c>
      <c r="S327" t="s">
        <v>23050</v>
      </c>
      <c r="T327" t="s">
        <v>23049</v>
      </c>
    </row>
    <row r="328" spans="1:20" x14ac:dyDescent="0.25">
      <c r="A328" t="s">
        <v>23</v>
      </c>
      <c r="B328" t="s">
        <v>24</v>
      </c>
      <c r="C328">
        <v>50</v>
      </c>
      <c r="D328">
        <v>1</v>
      </c>
      <c r="E328" t="s">
        <v>23047</v>
      </c>
      <c r="F328">
        <v>100</v>
      </c>
      <c r="G328">
        <v>0</v>
      </c>
      <c r="H328" t="s">
        <v>703</v>
      </c>
      <c r="I328" t="s">
        <v>23048</v>
      </c>
      <c r="J328" t="s">
        <v>829</v>
      </c>
      <c r="K328" t="s">
        <v>634</v>
      </c>
      <c r="L328" t="s">
        <v>635</v>
      </c>
      <c r="M328" t="s">
        <v>23049</v>
      </c>
      <c r="N328" t="s">
        <v>634</v>
      </c>
      <c r="O328" t="s">
        <v>654</v>
      </c>
      <c r="P328" t="s">
        <v>22</v>
      </c>
      <c r="Q328" t="s">
        <v>655</v>
      </c>
      <c r="R328" t="s">
        <v>635</v>
      </c>
      <c r="S328" t="s">
        <v>23050</v>
      </c>
      <c r="T328" t="s">
        <v>23049</v>
      </c>
    </row>
    <row r="329" spans="1:20" x14ac:dyDescent="0.25">
      <c r="A329" t="s">
        <v>25</v>
      </c>
      <c r="B329" t="s">
        <v>26</v>
      </c>
      <c r="C329">
        <v>50</v>
      </c>
      <c r="D329">
        <v>1</v>
      </c>
      <c r="E329" t="s">
        <v>23047</v>
      </c>
      <c r="F329">
        <v>100</v>
      </c>
      <c r="G329">
        <v>0</v>
      </c>
      <c r="H329" t="s">
        <v>703</v>
      </c>
      <c r="I329" t="s">
        <v>23048</v>
      </c>
      <c r="J329" t="s">
        <v>829</v>
      </c>
      <c r="K329" t="s">
        <v>634</v>
      </c>
      <c r="L329" t="s">
        <v>635</v>
      </c>
      <c r="M329" t="s">
        <v>23049</v>
      </c>
      <c r="N329" t="s">
        <v>634</v>
      </c>
      <c r="O329" t="s">
        <v>654</v>
      </c>
      <c r="P329" t="s">
        <v>22</v>
      </c>
      <c r="Q329" t="s">
        <v>655</v>
      </c>
      <c r="R329" t="s">
        <v>635</v>
      </c>
      <c r="S329" t="s">
        <v>23050</v>
      </c>
      <c r="T329" t="s">
        <v>23049</v>
      </c>
    </row>
    <row r="330" spans="1:20" x14ac:dyDescent="0.25">
      <c r="A330" t="s">
        <v>20</v>
      </c>
      <c r="B330" t="s">
        <v>21</v>
      </c>
      <c r="C330">
        <v>50</v>
      </c>
      <c r="D330">
        <v>1</v>
      </c>
      <c r="E330" t="s">
        <v>23051</v>
      </c>
      <c r="F330">
        <v>100</v>
      </c>
      <c r="G330">
        <v>0</v>
      </c>
      <c r="H330" t="s">
        <v>703</v>
      </c>
      <c r="I330" t="s">
        <v>23052</v>
      </c>
      <c r="J330" t="s">
        <v>1244</v>
      </c>
      <c r="K330" t="s">
        <v>634</v>
      </c>
      <c r="L330" t="s">
        <v>635</v>
      </c>
      <c r="M330" t="s">
        <v>23053</v>
      </c>
      <c r="N330" t="s">
        <v>634</v>
      </c>
      <c r="O330" t="s">
        <v>637</v>
      </c>
      <c r="P330" t="s">
        <v>22</v>
      </c>
      <c r="Q330" t="s">
        <v>638</v>
      </c>
      <c r="R330" t="s">
        <v>635</v>
      </c>
      <c r="S330" t="s">
        <v>23054</v>
      </c>
      <c r="T330" t="s">
        <v>23053</v>
      </c>
    </row>
    <row r="331" spans="1:20" x14ac:dyDescent="0.25">
      <c r="A331" t="s">
        <v>23</v>
      </c>
      <c r="B331" t="s">
        <v>24</v>
      </c>
      <c r="C331">
        <v>50</v>
      </c>
      <c r="D331">
        <v>1</v>
      </c>
      <c r="E331" t="s">
        <v>23051</v>
      </c>
      <c r="F331">
        <v>100</v>
      </c>
      <c r="G331">
        <v>0</v>
      </c>
      <c r="H331" t="s">
        <v>703</v>
      </c>
      <c r="I331" t="s">
        <v>23052</v>
      </c>
      <c r="J331" t="s">
        <v>1244</v>
      </c>
      <c r="K331" t="s">
        <v>634</v>
      </c>
      <c r="L331" t="s">
        <v>635</v>
      </c>
      <c r="M331" t="s">
        <v>23053</v>
      </c>
      <c r="N331" t="s">
        <v>634</v>
      </c>
      <c r="O331" t="s">
        <v>637</v>
      </c>
      <c r="P331" t="s">
        <v>22</v>
      </c>
      <c r="Q331" t="s">
        <v>638</v>
      </c>
      <c r="R331" t="s">
        <v>635</v>
      </c>
      <c r="S331" t="s">
        <v>23054</v>
      </c>
      <c r="T331" t="s">
        <v>23053</v>
      </c>
    </row>
    <row r="332" spans="1:20" x14ac:dyDescent="0.25">
      <c r="A332" t="s">
        <v>25</v>
      </c>
      <c r="B332" t="s">
        <v>26</v>
      </c>
      <c r="C332">
        <v>50</v>
      </c>
      <c r="D332">
        <v>1</v>
      </c>
      <c r="E332" t="s">
        <v>23051</v>
      </c>
      <c r="F332">
        <v>100</v>
      </c>
      <c r="G332">
        <v>0</v>
      </c>
      <c r="H332" t="s">
        <v>703</v>
      </c>
      <c r="I332" t="s">
        <v>23052</v>
      </c>
      <c r="J332" t="s">
        <v>1244</v>
      </c>
      <c r="K332" t="s">
        <v>634</v>
      </c>
      <c r="L332" t="s">
        <v>635</v>
      </c>
      <c r="M332" t="s">
        <v>23053</v>
      </c>
      <c r="N332" t="s">
        <v>634</v>
      </c>
      <c r="O332" t="s">
        <v>637</v>
      </c>
      <c r="P332" t="s">
        <v>22</v>
      </c>
      <c r="Q332" t="s">
        <v>638</v>
      </c>
      <c r="R332" t="s">
        <v>635</v>
      </c>
      <c r="S332" t="s">
        <v>23054</v>
      </c>
      <c r="T332" t="s">
        <v>23053</v>
      </c>
    </row>
    <row r="333" spans="1:20" x14ac:dyDescent="0.25">
      <c r="A333" t="s">
        <v>37</v>
      </c>
      <c r="B333" t="s">
        <v>38</v>
      </c>
      <c r="C333">
        <v>66.666666666666671</v>
      </c>
      <c r="D333">
        <v>3</v>
      </c>
      <c r="E333" t="s">
        <v>23055</v>
      </c>
      <c r="F333">
        <v>200</v>
      </c>
      <c r="G333">
        <v>0</v>
      </c>
      <c r="H333" t="s">
        <v>631</v>
      </c>
      <c r="I333" t="s">
        <v>3740</v>
      </c>
      <c r="J333" t="s">
        <v>749</v>
      </c>
      <c r="K333" t="s">
        <v>634</v>
      </c>
      <c r="L333" t="s">
        <v>635</v>
      </c>
      <c r="M333" t="s">
        <v>23056</v>
      </c>
      <c r="N333" t="s">
        <v>634</v>
      </c>
      <c r="O333" t="s">
        <v>637</v>
      </c>
      <c r="P333" t="s">
        <v>22</v>
      </c>
      <c r="Q333" t="s">
        <v>638</v>
      </c>
      <c r="R333" t="s">
        <v>635</v>
      </c>
      <c r="S333" t="s">
        <v>23057</v>
      </c>
      <c r="T333" t="s">
        <v>23056</v>
      </c>
    </row>
    <row r="334" spans="1:20" x14ac:dyDescent="0.25">
      <c r="A334" t="s">
        <v>164</v>
      </c>
      <c r="B334" t="s">
        <v>165</v>
      </c>
      <c r="C334">
        <v>33.333333333333336</v>
      </c>
      <c r="D334">
        <v>3</v>
      </c>
      <c r="E334" t="s">
        <v>23055</v>
      </c>
      <c r="F334">
        <v>200</v>
      </c>
      <c r="G334">
        <v>0</v>
      </c>
      <c r="H334" t="s">
        <v>631</v>
      </c>
      <c r="I334" t="s">
        <v>3740</v>
      </c>
      <c r="J334" t="s">
        <v>749</v>
      </c>
      <c r="K334" t="s">
        <v>634</v>
      </c>
      <c r="L334" t="s">
        <v>635</v>
      </c>
      <c r="M334" t="s">
        <v>23056</v>
      </c>
      <c r="N334" t="s">
        <v>634</v>
      </c>
      <c r="O334" t="s">
        <v>637</v>
      </c>
      <c r="P334" t="s">
        <v>22</v>
      </c>
      <c r="Q334" t="s">
        <v>638</v>
      </c>
      <c r="R334" t="s">
        <v>635</v>
      </c>
      <c r="S334" t="s">
        <v>23057</v>
      </c>
      <c r="T334" t="s">
        <v>23056</v>
      </c>
    </row>
    <row r="335" spans="1:20" x14ac:dyDescent="0.25">
      <c r="A335" t="s">
        <v>20</v>
      </c>
      <c r="B335" t="s">
        <v>21</v>
      </c>
      <c r="C335">
        <v>50</v>
      </c>
      <c r="D335">
        <v>1</v>
      </c>
      <c r="E335" t="s">
        <v>23058</v>
      </c>
      <c r="F335">
        <v>100</v>
      </c>
      <c r="G335">
        <v>0</v>
      </c>
      <c r="H335" t="s">
        <v>703</v>
      </c>
      <c r="I335" t="s">
        <v>23059</v>
      </c>
      <c r="J335" t="s">
        <v>814</v>
      </c>
      <c r="K335" t="s">
        <v>634</v>
      </c>
      <c r="L335" t="s">
        <v>635</v>
      </c>
      <c r="M335" t="s">
        <v>23060</v>
      </c>
      <c r="N335" t="s">
        <v>634</v>
      </c>
      <c r="O335" t="s">
        <v>637</v>
      </c>
      <c r="P335" t="s">
        <v>22</v>
      </c>
      <c r="Q335" t="s">
        <v>638</v>
      </c>
      <c r="R335" t="s">
        <v>635</v>
      </c>
      <c r="S335" t="s">
        <v>23061</v>
      </c>
      <c r="T335" t="s">
        <v>23060</v>
      </c>
    </row>
    <row r="336" spans="1:20" x14ac:dyDescent="0.25">
      <c r="A336" t="s">
        <v>23</v>
      </c>
      <c r="B336" t="s">
        <v>24</v>
      </c>
      <c r="C336">
        <v>50</v>
      </c>
      <c r="D336">
        <v>1</v>
      </c>
      <c r="E336" t="s">
        <v>23058</v>
      </c>
      <c r="F336">
        <v>100</v>
      </c>
      <c r="G336">
        <v>0</v>
      </c>
      <c r="H336" t="s">
        <v>703</v>
      </c>
      <c r="I336" t="s">
        <v>23059</v>
      </c>
      <c r="J336" t="s">
        <v>814</v>
      </c>
      <c r="K336" t="s">
        <v>634</v>
      </c>
      <c r="L336" t="s">
        <v>635</v>
      </c>
      <c r="M336" t="s">
        <v>23060</v>
      </c>
      <c r="N336" t="s">
        <v>634</v>
      </c>
      <c r="O336" t="s">
        <v>637</v>
      </c>
      <c r="P336" t="s">
        <v>22</v>
      </c>
      <c r="Q336" t="s">
        <v>638</v>
      </c>
      <c r="R336" t="s">
        <v>635</v>
      </c>
      <c r="S336" t="s">
        <v>23061</v>
      </c>
      <c r="T336" t="s">
        <v>23060</v>
      </c>
    </row>
    <row r="337" spans="1:20" x14ac:dyDescent="0.25">
      <c r="A337" t="s">
        <v>25</v>
      </c>
      <c r="B337" t="s">
        <v>26</v>
      </c>
      <c r="C337">
        <v>50</v>
      </c>
      <c r="D337">
        <v>1</v>
      </c>
      <c r="E337" t="s">
        <v>23058</v>
      </c>
      <c r="F337">
        <v>100</v>
      </c>
      <c r="G337">
        <v>0</v>
      </c>
      <c r="H337" t="s">
        <v>703</v>
      </c>
      <c r="I337" t="s">
        <v>23059</v>
      </c>
      <c r="J337" t="s">
        <v>814</v>
      </c>
      <c r="K337" t="s">
        <v>634</v>
      </c>
      <c r="L337" t="s">
        <v>635</v>
      </c>
      <c r="M337" t="s">
        <v>23060</v>
      </c>
      <c r="N337" t="s">
        <v>634</v>
      </c>
      <c r="O337" t="s">
        <v>637</v>
      </c>
      <c r="P337" t="s">
        <v>22</v>
      </c>
      <c r="Q337" t="s">
        <v>638</v>
      </c>
      <c r="R337" t="s">
        <v>635</v>
      </c>
      <c r="S337" t="s">
        <v>23061</v>
      </c>
      <c r="T337" t="s">
        <v>23060</v>
      </c>
    </row>
    <row r="338" spans="1:20" x14ac:dyDescent="0.25">
      <c r="A338" t="s">
        <v>20</v>
      </c>
      <c r="B338" t="s">
        <v>21</v>
      </c>
      <c r="C338">
        <v>50</v>
      </c>
      <c r="D338">
        <v>2</v>
      </c>
      <c r="E338" t="s">
        <v>23062</v>
      </c>
      <c r="F338">
        <v>200</v>
      </c>
      <c r="G338">
        <v>0</v>
      </c>
      <c r="H338" t="s">
        <v>703</v>
      </c>
      <c r="I338" t="s">
        <v>23063</v>
      </c>
      <c r="J338" t="s">
        <v>652</v>
      </c>
      <c r="K338" t="s">
        <v>634</v>
      </c>
      <c r="L338" t="s">
        <v>635</v>
      </c>
      <c r="M338" t="s">
        <v>23064</v>
      </c>
      <c r="N338" t="s">
        <v>634</v>
      </c>
      <c r="O338" t="s">
        <v>637</v>
      </c>
      <c r="P338" t="s">
        <v>22</v>
      </c>
      <c r="Q338" t="s">
        <v>638</v>
      </c>
      <c r="R338" t="s">
        <v>635</v>
      </c>
      <c r="S338" t="s">
        <v>23065</v>
      </c>
      <c r="T338" t="s">
        <v>23066</v>
      </c>
    </row>
    <row r="339" spans="1:20" x14ac:dyDescent="0.25">
      <c r="A339" t="s">
        <v>23</v>
      </c>
      <c r="B339" t="s">
        <v>24</v>
      </c>
      <c r="C339">
        <v>50</v>
      </c>
      <c r="D339">
        <v>2</v>
      </c>
      <c r="E339" t="s">
        <v>23062</v>
      </c>
      <c r="F339">
        <v>200</v>
      </c>
      <c r="G339">
        <v>0</v>
      </c>
      <c r="H339" t="s">
        <v>703</v>
      </c>
      <c r="I339" t="s">
        <v>23063</v>
      </c>
      <c r="J339" t="s">
        <v>652</v>
      </c>
      <c r="K339" t="s">
        <v>634</v>
      </c>
      <c r="L339" t="s">
        <v>635</v>
      </c>
      <c r="M339" t="s">
        <v>23064</v>
      </c>
      <c r="N339" t="s">
        <v>634</v>
      </c>
      <c r="O339" t="s">
        <v>637</v>
      </c>
      <c r="P339" t="s">
        <v>22</v>
      </c>
      <c r="Q339" t="s">
        <v>638</v>
      </c>
      <c r="R339" t="s">
        <v>635</v>
      </c>
      <c r="S339" t="s">
        <v>23065</v>
      </c>
      <c r="T339" t="s">
        <v>23066</v>
      </c>
    </row>
    <row r="340" spans="1:20" x14ac:dyDescent="0.25">
      <c r="A340" t="s">
        <v>25</v>
      </c>
      <c r="B340" t="s">
        <v>26</v>
      </c>
      <c r="C340">
        <v>50</v>
      </c>
      <c r="D340">
        <v>2</v>
      </c>
      <c r="E340" t="s">
        <v>23062</v>
      </c>
      <c r="F340">
        <v>200</v>
      </c>
      <c r="G340">
        <v>0</v>
      </c>
      <c r="H340" t="s">
        <v>703</v>
      </c>
      <c r="I340" t="s">
        <v>23063</v>
      </c>
      <c r="J340" t="s">
        <v>652</v>
      </c>
      <c r="K340" t="s">
        <v>634</v>
      </c>
      <c r="L340" t="s">
        <v>635</v>
      </c>
      <c r="M340" t="s">
        <v>23064</v>
      </c>
      <c r="N340" t="s">
        <v>634</v>
      </c>
      <c r="O340" t="s">
        <v>637</v>
      </c>
      <c r="P340" t="s">
        <v>22</v>
      </c>
      <c r="Q340" t="s">
        <v>638</v>
      </c>
      <c r="R340" t="s">
        <v>635</v>
      </c>
      <c r="S340" t="s">
        <v>23065</v>
      </c>
      <c r="T340" t="s">
        <v>23066</v>
      </c>
    </row>
    <row r="341" spans="1:20" x14ac:dyDescent="0.25">
      <c r="A341" t="s">
        <v>20</v>
      </c>
      <c r="B341" t="s">
        <v>21</v>
      </c>
      <c r="C341">
        <v>50</v>
      </c>
      <c r="D341">
        <v>1</v>
      </c>
      <c r="E341" t="s">
        <v>23067</v>
      </c>
      <c r="F341">
        <v>100</v>
      </c>
      <c r="G341">
        <v>0</v>
      </c>
      <c r="H341" t="s">
        <v>703</v>
      </c>
      <c r="I341" t="s">
        <v>23068</v>
      </c>
      <c r="J341" t="s">
        <v>1446</v>
      </c>
      <c r="K341" t="s">
        <v>634</v>
      </c>
      <c r="L341" t="s">
        <v>635</v>
      </c>
      <c r="M341" t="s">
        <v>23069</v>
      </c>
      <c r="N341" t="s">
        <v>634</v>
      </c>
      <c r="O341" t="s">
        <v>637</v>
      </c>
      <c r="P341" t="s">
        <v>22</v>
      </c>
      <c r="Q341" t="s">
        <v>638</v>
      </c>
      <c r="R341" t="s">
        <v>635</v>
      </c>
      <c r="S341" t="s">
        <v>23070</v>
      </c>
      <c r="T341" t="s">
        <v>23066</v>
      </c>
    </row>
    <row r="342" spans="1:20" x14ac:dyDescent="0.25">
      <c r="A342" t="s">
        <v>23</v>
      </c>
      <c r="B342" t="s">
        <v>24</v>
      </c>
      <c r="C342">
        <v>50</v>
      </c>
      <c r="D342">
        <v>1</v>
      </c>
      <c r="E342" t="s">
        <v>23067</v>
      </c>
      <c r="F342">
        <v>100</v>
      </c>
      <c r="G342">
        <v>0</v>
      </c>
      <c r="H342" t="s">
        <v>703</v>
      </c>
      <c r="I342" t="s">
        <v>23068</v>
      </c>
      <c r="J342" t="s">
        <v>1446</v>
      </c>
      <c r="K342" t="s">
        <v>634</v>
      </c>
      <c r="L342" t="s">
        <v>635</v>
      </c>
      <c r="M342" t="s">
        <v>23069</v>
      </c>
      <c r="N342" t="s">
        <v>634</v>
      </c>
      <c r="O342" t="s">
        <v>637</v>
      </c>
      <c r="P342" t="s">
        <v>22</v>
      </c>
      <c r="Q342" t="s">
        <v>638</v>
      </c>
      <c r="R342" t="s">
        <v>635</v>
      </c>
      <c r="S342" t="s">
        <v>23070</v>
      </c>
      <c r="T342" t="s">
        <v>23066</v>
      </c>
    </row>
    <row r="343" spans="1:20" x14ac:dyDescent="0.25">
      <c r="A343" t="s">
        <v>25</v>
      </c>
      <c r="B343" t="s">
        <v>26</v>
      </c>
      <c r="C343">
        <v>50</v>
      </c>
      <c r="D343">
        <v>1</v>
      </c>
      <c r="E343" t="s">
        <v>23067</v>
      </c>
      <c r="F343">
        <v>100</v>
      </c>
      <c r="G343">
        <v>0</v>
      </c>
      <c r="H343" t="s">
        <v>703</v>
      </c>
      <c r="I343" t="s">
        <v>23068</v>
      </c>
      <c r="J343" t="s">
        <v>1446</v>
      </c>
      <c r="K343" t="s">
        <v>634</v>
      </c>
      <c r="L343" t="s">
        <v>635</v>
      </c>
      <c r="M343" t="s">
        <v>23069</v>
      </c>
      <c r="N343" t="s">
        <v>634</v>
      </c>
      <c r="O343" t="s">
        <v>637</v>
      </c>
      <c r="P343" t="s">
        <v>22</v>
      </c>
      <c r="Q343" t="s">
        <v>638</v>
      </c>
      <c r="R343" t="s">
        <v>635</v>
      </c>
      <c r="S343" t="s">
        <v>23070</v>
      </c>
      <c r="T343" t="s">
        <v>23066</v>
      </c>
    </row>
    <row r="344" spans="1:20" x14ac:dyDescent="0.25">
      <c r="A344" t="s">
        <v>20</v>
      </c>
      <c r="B344" t="s">
        <v>21</v>
      </c>
      <c r="C344">
        <v>50</v>
      </c>
      <c r="D344">
        <v>1</v>
      </c>
      <c r="E344" t="s">
        <v>23071</v>
      </c>
      <c r="F344">
        <v>100</v>
      </c>
      <c r="G344">
        <v>0</v>
      </c>
      <c r="H344" t="s">
        <v>703</v>
      </c>
      <c r="I344" t="s">
        <v>23072</v>
      </c>
      <c r="J344" t="s">
        <v>3777</v>
      </c>
      <c r="K344" t="s">
        <v>634</v>
      </c>
      <c r="L344" t="s">
        <v>635</v>
      </c>
      <c r="M344" t="s">
        <v>23073</v>
      </c>
      <c r="N344" t="s">
        <v>634</v>
      </c>
      <c r="O344" t="s">
        <v>637</v>
      </c>
      <c r="P344" t="s">
        <v>22</v>
      </c>
      <c r="Q344" t="s">
        <v>638</v>
      </c>
      <c r="R344" t="s">
        <v>635</v>
      </c>
      <c r="S344" t="s">
        <v>23074</v>
      </c>
      <c r="T344" t="s">
        <v>23066</v>
      </c>
    </row>
    <row r="345" spans="1:20" x14ac:dyDescent="0.25">
      <c r="A345" t="s">
        <v>23</v>
      </c>
      <c r="B345" t="s">
        <v>24</v>
      </c>
      <c r="C345">
        <v>50</v>
      </c>
      <c r="D345">
        <v>1</v>
      </c>
      <c r="E345" t="s">
        <v>23071</v>
      </c>
      <c r="F345">
        <v>100</v>
      </c>
      <c r="G345">
        <v>0</v>
      </c>
      <c r="H345" t="s">
        <v>703</v>
      </c>
      <c r="I345" t="s">
        <v>23072</v>
      </c>
      <c r="J345" t="s">
        <v>3777</v>
      </c>
      <c r="K345" t="s">
        <v>634</v>
      </c>
      <c r="L345" t="s">
        <v>635</v>
      </c>
      <c r="M345" t="s">
        <v>23073</v>
      </c>
      <c r="N345" t="s">
        <v>634</v>
      </c>
      <c r="O345" t="s">
        <v>637</v>
      </c>
      <c r="P345" t="s">
        <v>22</v>
      </c>
      <c r="Q345" t="s">
        <v>638</v>
      </c>
      <c r="R345" t="s">
        <v>635</v>
      </c>
      <c r="S345" t="s">
        <v>23074</v>
      </c>
      <c r="T345" t="s">
        <v>23066</v>
      </c>
    </row>
    <row r="346" spans="1:20" x14ac:dyDescent="0.25">
      <c r="A346" t="s">
        <v>25</v>
      </c>
      <c r="B346" t="s">
        <v>26</v>
      </c>
      <c r="C346">
        <v>50</v>
      </c>
      <c r="D346">
        <v>1</v>
      </c>
      <c r="E346" t="s">
        <v>23071</v>
      </c>
      <c r="F346">
        <v>100</v>
      </c>
      <c r="G346">
        <v>0</v>
      </c>
      <c r="H346" t="s">
        <v>703</v>
      </c>
      <c r="I346" t="s">
        <v>23072</v>
      </c>
      <c r="J346" t="s">
        <v>3777</v>
      </c>
      <c r="K346" t="s">
        <v>634</v>
      </c>
      <c r="L346" t="s">
        <v>635</v>
      </c>
      <c r="M346" t="s">
        <v>23073</v>
      </c>
      <c r="N346" t="s">
        <v>634</v>
      </c>
      <c r="O346" t="s">
        <v>637</v>
      </c>
      <c r="P346" t="s">
        <v>22</v>
      </c>
      <c r="Q346" t="s">
        <v>638</v>
      </c>
      <c r="R346" t="s">
        <v>635</v>
      </c>
      <c r="S346" t="s">
        <v>23074</v>
      </c>
      <c r="T346" t="s">
        <v>23066</v>
      </c>
    </row>
    <row r="347" spans="1:20" x14ac:dyDescent="0.25">
      <c r="A347" t="s">
        <v>20</v>
      </c>
      <c r="B347" t="s">
        <v>21</v>
      </c>
      <c r="C347">
        <v>50</v>
      </c>
      <c r="D347">
        <v>1</v>
      </c>
      <c r="E347" t="s">
        <v>23075</v>
      </c>
      <c r="F347">
        <v>100</v>
      </c>
      <c r="G347">
        <v>0</v>
      </c>
      <c r="H347" t="s">
        <v>703</v>
      </c>
      <c r="I347" t="s">
        <v>23076</v>
      </c>
      <c r="J347" t="s">
        <v>9139</v>
      </c>
      <c r="K347" t="s">
        <v>634</v>
      </c>
      <c r="L347" t="s">
        <v>635</v>
      </c>
      <c r="M347" t="s">
        <v>23077</v>
      </c>
      <c r="N347" t="s">
        <v>634</v>
      </c>
      <c r="O347" t="s">
        <v>637</v>
      </c>
      <c r="P347" t="s">
        <v>22</v>
      </c>
      <c r="Q347" t="s">
        <v>638</v>
      </c>
      <c r="R347" t="s">
        <v>635</v>
      </c>
      <c r="S347" t="s">
        <v>23078</v>
      </c>
      <c r="T347" t="s">
        <v>23069</v>
      </c>
    </row>
    <row r="348" spans="1:20" x14ac:dyDescent="0.25">
      <c r="A348" t="s">
        <v>23</v>
      </c>
      <c r="B348" t="s">
        <v>24</v>
      </c>
      <c r="C348">
        <v>50</v>
      </c>
      <c r="D348">
        <v>1</v>
      </c>
      <c r="E348" t="s">
        <v>23075</v>
      </c>
      <c r="F348">
        <v>100</v>
      </c>
      <c r="G348">
        <v>0</v>
      </c>
      <c r="H348" t="s">
        <v>703</v>
      </c>
      <c r="I348" t="s">
        <v>23076</v>
      </c>
      <c r="J348" t="s">
        <v>9139</v>
      </c>
      <c r="K348" t="s">
        <v>634</v>
      </c>
      <c r="L348" t="s">
        <v>635</v>
      </c>
      <c r="M348" t="s">
        <v>23077</v>
      </c>
      <c r="N348" t="s">
        <v>634</v>
      </c>
      <c r="O348" t="s">
        <v>637</v>
      </c>
      <c r="P348" t="s">
        <v>22</v>
      </c>
      <c r="Q348" t="s">
        <v>638</v>
      </c>
      <c r="R348" t="s">
        <v>635</v>
      </c>
      <c r="S348" t="s">
        <v>23078</v>
      </c>
      <c r="T348" t="s">
        <v>23069</v>
      </c>
    </row>
    <row r="349" spans="1:20" x14ac:dyDescent="0.25">
      <c r="A349" t="s">
        <v>25</v>
      </c>
      <c r="B349" t="s">
        <v>26</v>
      </c>
      <c r="C349">
        <v>50</v>
      </c>
      <c r="D349">
        <v>1</v>
      </c>
      <c r="E349" t="s">
        <v>23075</v>
      </c>
      <c r="F349">
        <v>100</v>
      </c>
      <c r="G349">
        <v>0</v>
      </c>
      <c r="H349" t="s">
        <v>703</v>
      </c>
      <c r="I349" t="s">
        <v>23076</v>
      </c>
      <c r="J349" t="s">
        <v>9139</v>
      </c>
      <c r="K349" t="s">
        <v>634</v>
      </c>
      <c r="L349" t="s">
        <v>635</v>
      </c>
      <c r="M349" t="s">
        <v>23077</v>
      </c>
      <c r="N349" t="s">
        <v>634</v>
      </c>
      <c r="O349" t="s">
        <v>637</v>
      </c>
      <c r="P349" t="s">
        <v>22</v>
      </c>
      <c r="Q349" t="s">
        <v>638</v>
      </c>
      <c r="R349" t="s">
        <v>635</v>
      </c>
      <c r="S349" t="s">
        <v>23078</v>
      </c>
      <c r="T349" t="s">
        <v>23069</v>
      </c>
    </row>
    <row r="350" spans="1:20" x14ac:dyDescent="0.25">
      <c r="A350" t="s">
        <v>20</v>
      </c>
      <c r="B350" t="s">
        <v>21</v>
      </c>
      <c r="C350">
        <v>50</v>
      </c>
      <c r="D350">
        <v>1</v>
      </c>
      <c r="E350" t="s">
        <v>23079</v>
      </c>
      <c r="F350">
        <v>100</v>
      </c>
      <c r="G350">
        <v>0</v>
      </c>
      <c r="H350" t="s">
        <v>703</v>
      </c>
      <c r="I350" t="s">
        <v>23080</v>
      </c>
      <c r="J350" t="s">
        <v>1890</v>
      </c>
      <c r="K350" t="s">
        <v>634</v>
      </c>
      <c r="L350" t="s">
        <v>635</v>
      </c>
      <c r="M350" t="s">
        <v>23081</v>
      </c>
      <c r="N350" t="s">
        <v>634</v>
      </c>
      <c r="O350" t="s">
        <v>654</v>
      </c>
      <c r="P350" t="s">
        <v>22</v>
      </c>
      <c r="Q350" t="s">
        <v>655</v>
      </c>
      <c r="R350" t="s">
        <v>635</v>
      </c>
      <c r="S350" t="s">
        <v>23082</v>
      </c>
      <c r="T350" t="s">
        <v>23083</v>
      </c>
    </row>
    <row r="351" spans="1:20" x14ac:dyDescent="0.25">
      <c r="A351" t="s">
        <v>23</v>
      </c>
      <c r="B351" t="s">
        <v>24</v>
      </c>
      <c r="C351">
        <v>50</v>
      </c>
      <c r="D351">
        <v>1</v>
      </c>
      <c r="E351" t="s">
        <v>23079</v>
      </c>
      <c r="F351">
        <v>100</v>
      </c>
      <c r="G351">
        <v>0</v>
      </c>
      <c r="H351" t="s">
        <v>703</v>
      </c>
      <c r="I351" t="s">
        <v>23080</v>
      </c>
      <c r="J351" t="s">
        <v>1890</v>
      </c>
      <c r="K351" t="s">
        <v>634</v>
      </c>
      <c r="L351" t="s">
        <v>635</v>
      </c>
      <c r="M351" t="s">
        <v>23081</v>
      </c>
      <c r="N351" t="s">
        <v>634</v>
      </c>
      <c r="O351" t="s">
        <v>654</v>
      </c>
      <c r="P351" t="s">
        <v>22</v>
      </c>
      <c r="Q351" t="s">
        <v>655</v>
      </c>
      <c r="R351" t="s">
        <v>635</v>
      </c>
      <c r="S351" t="s">
        <v>23082</v>
      </c>
      <c r="T351" t="s">
        <v>23083</v>
      </c>
    </row>
    <row r="352" spans="1:20" x14ac:dyDescent="0.25">
      <c r="A352" t="s">
        <v>25</v>
      </c>
      <c r="B352" t="s">
        <v>26</v>
      </c>
      <c r="C352">
        <v>50</v>
      </c>
      <c r="D352">
        <v>1</v>
      </c>
      <c r="E352" t="s">
        <v>23079</v>
      </c>
      <c r="F352">
        <v>100</v>
      </c>
      <c r="G352">
        <v>0</v>
      </c>
      <c r="H352" t="s">
        <v>703</v>
      </c>
      <c r="I352" t="s">
        <v>23080</v>
      </c>
      <c r="J352" t="s">
        <v>1890</v>
      </c>
      <c r="K352" t="s">
        <v>634</v>
      </c>
      <c r="L352" t="s">
        <v>635</v>
      </c>
      <c r="M352" t="s">
        <v>23081</v>
      </c>
      <c r="N352" t="s">
        <v>634</v>
      </c>
      <c r="O352" t="s">
        <v>654</v>
      </c>
      <c r="P352" t="s">
        <v>22</v>
      </c>
      <c r="Q352" t="s">
        <v>655</v>
      </c>
      <c r="R352" t="s">
        <v>635</v>
      </c>
      <c r="S352" t="s">
        <v>23082</v>
      </c>
      <c r="T352" t="s">
        <v>23083</v>
      </c>
    </row>
    <row r="353" spans="1:20" x14ac:dyDescent="0.25">
      <c r="A353" t="s">
        <v>20</v>
      </c>
      <c r="B353" t="s">
        <v>21</v>
      </c>
      <c r="C353">
        <v>50</v>
      </c>
      <c r="D353">
        <v>1</v>
      </c>
      <c r="E353" t="s">
        <v>23084</v>
      </c>
      <c r="F353">
        <v>138</v>
      </c>
      <c r="G353">
        <v>38</v>
      </c>
      <c r="H353" t="s">
        <v>703</v>
      </c>
      <c r="I353" t="s">
        <v>23085</v>
      </c>
      <c r="J353" t="s">
        <v>1106</v>
      </c>
      <c r="K353" t="s">
        <v>634</v>
      </c>
      <c r="L353" t="s">
        <v>635</v>
      </c>
      <c r="M353" t="s">
        <v>23086</v>
      </c>
      <c r="N353" t="s">
        <v>634</v>
      </c>
      <c r="O353" t="s">
        <v>654</v>
      </c>
      <c r="P353" t="s">
        <v>22</v>
      </c>
      <c r="Q353" t="s">
        <v>655</v>
      </c>
      <c r="R353" t="s">
        <v>635</v>
      </c>
      <c r="S353" t="s">
        <v>23087</v>
      </c>
      <c r="T353" t="s">
        <v>23086</v>
      </c>
    </row>
    <row r="354" spans="1:20" x14ac:dyDescent="0.25">
      <c r="A354" t="s">
        <v>23</v>
      </c>
      <c r="B354" t="s">
        <v>24</v>
      </c>
      <c r="C354">
        <v>50</v>
      </c>
      <c r="D354">
        <v>1</v>
      </c>
      <c r="E354" t="s">
        <v>23084</v>
      </c>
      <c r="F354">
        <v>138</v>
      </c>
      <c r="G354">
        <v>38</v>
      </c>
      <c r="H354" t="s">
        <v>703</v>
      </c>
      <c r="I354" t="s">
        <v>23085</v>
      </c>
      <c r="J354" t="s">
        <v>1106</v>
      </c>
      <c r="K354" t="s">
        <v>634</v>
      </c>
      <c r="L354" t="s">
        <v>635</v>
      </c>
      <c r="M354" t="s">
        <v>23086</v>
      </c>
      <c r="N354" t="s">
        <v>634</v>
      </c>
      <c r="O354" t="s">
        <v>654</v>
      </c>
      <c r="P354" t="s">
        <v>22</v>
      </c>
      <c r="Q354" t="s">
        <v>655</v>
      </c>
      <c r="R354" t="s">
        <v>635</v>
      </c>
      <c r="S354" t="s">
        <v>23087</v>
      </c>
      <c r="T354" t="s">
        <v>23086</v>
      </c>
    </row>
    <row r="355" spans="1:20" x14ac:dyDescent="0.25">
      <c r="A355" t="s">
        <v>25</v>
      </c>
      <c r="B355" t="s">
        <v>26</v>
      </c>
      <c r="C355">
        <v>50</v>
      </c>
      <c r="D355">
        <v>1</v>
      </c>
      <c r="E355" t="s">
        <v>23084</v>
      </c>
      <c r="F355">
        <v>138</v>
      </c>
      <c r="G355">
        <v>38</v>
      </c>
      <c r="H355" t="s">
        <v>703</v>
      </c>
      <c r="I355" t="s">
        <v>23085</v>
      </c>
      <c r="J355" t="s">
        <v>1106</v>
      </c>
      <c r="K355" t="s">
        <v>634</v>
      </c>
      <c r="L355" t="s">
        <v>635</v>
      </c>
      <c r="M355" t="s">
        <v>23086</v>
      </c>
      <c r="N355" t="s">
        <v>634</v>
      </c>
      <c r="O355" t="s">
        <v>654</v>
      </c>
      <c r="P355" t="s">
        <v>22</v>
      </c>
      <c r="Q355" t="s">
        <v>655</v>
      </c>
      <c r="R355" t="s">
        <v>635</v>
      </c>
      <c r="S355" t="s">
        <v>23087</v>
      </c>
      <c r="T355" t="s">
        <v>23086</v>
      </c>
    </row>
    <row r="356" spans="1:20" x14ac:dyDescent="0.25">
      <c r="A356" t="s">
        <v>164</v>
      </c>
      <c r="B356" t="s">
        <v>165</v>
      </c>
      <c r="C356">
        <v>33.333333333333336</v>
      </c>
      <c r="D356">
        <v>6</v>
      </c>
      <c r="E356" t="s">
        <v>23088</v>
      </c>
      <c r="F356">
        <v>200</v>
      </c>
      <c r="G356">
        <v>0</v>
      </c>
      <c r="H356" t="s">
        <v>631</v>
      </c>
      <c r="I356" t="s">
        <v>23089</v>
      </c>
      <c r="J356" t="s">
        <v>917</v>
      </c>
      <c r="K356" t="s">
        <v>634</v>
      </c>
      <c r="L356" t="s">
        <v>635</v>
      </c>
      <c r="M356" t="s">
        <v>23090</v>
      </c>
      <c r="N356" t="s">
        <v>634</v>
      </c>
      <c r="O356" t="s">
        <v>637</v>
      </c>
      <c r="P356" t="s">
        <v>22</v>
      </c>
      <c r="Q356" t="s">
        <v>638</v>
      </c>
      <c r="R356" t="s">
        <v>635</v>
      </c>
      <c r="S356" t="s">
        <v>23091</v>
      </c>
      <c r="T356" t="s">
        <v>23092</v>
      </c>
    </row>
    <row r="357" spans="1:20" x14ac:dyDescent="0.25">
      <c r="A357" t="s">
        <v>164</v>
      </c>
      <c r="B357" t="s">
        <v>165</v>
      </c>
      <c r="C357">
        <v>50</v>
      </c>
      <c r="D357">
        <v>6</v>
      </c>
      <c r="E357" t="s">
        <v>23093</v>
      </c>
      <c r="F357">
        <v>200</v>
      </c>
      <c r="G357">
        <v>0</v>
      </c>
      <c r="H357" t="s">
        <v>631</v>
      </c>
      <c r="I357" t="s">
        <v>23094</v>
      </c>
      <c r="J357" t="s">
        <v>694</v>
      </c>
      <c r="K357" t="s">
        <v>634</v>
      </c>
      <c r="L357" t="s">
        <v>635</v>
      </c>
      <c r="M357" t="s">
        <v>23095</v>
      </c>
      <c r="N357" t="s">
        <v>634</v>
      </c>
      <c r="O357" t="s">
        <v>654</v>
      </c>
      <c r="P357" t="s">
        <v>22</v>
      </c>
      <c r="Q357" t="s">
        <v>655</v>
      </c>
      <c r="R357" t="s">
        <v>635</v>
      </c>
      <c r="S357" t="s">
        <v>23096</v>
      </c>
      <c r="T357" t="s">
        <v>23097</v>
      </c>
    </row>
    <row r="358" spans="1:20" x14ac:dyDescent="0.25">
      <c r="A358" t="s">
        <v>20</v>
      </c>
      <c r="B358" t="s">
        <v>21</v>
      </c>
      <c r="C358">
        <v>50</v>
      </c>
      <c r="D358">
        <v>1</v>
      </c>
      <c r="E358" t="s">
        <v>23098</v>
      </c>
      <c r="F358">
        <v>100</v>
      </c>
      <c r="G358">
        <v>0</v>
      </c>
      <c r="H358" t="s">
        <v>703</v>
      </c>
      <c r="I358" t="s">
        <v>23099</v>
      </c>
      <c r="J358" t="s">
        <v>1087</v>
      </c>
      <c r="K358" t="s">
        <v>634</v>
      </c>
      <c r="L358" t="s">
        <v>635</v>
      </c>
      <c r="M358" t="s">
        <v>23100</v>
      </c>
      <c r="N358" t="s">
        <v>634</v>
      </c>
      <c r="O358" t="s">
        <v>654</v>
      </c>
      <c r="P358" t="s">
        <v>22</v>
      </c>
      <c r="Q358" t="s">
        <v>655</v>
      </c>
      <c r="R358" t="s">
        <v>635</v>
      </c>
      <c r="S358" t="s">
        <v>23101</v>
      </c>
      <c r="T358" t="s">
        <v>23100</v>
      </c>
    </row>
    <row r="359" spans="1:20" x14ac:dyDescent="0.25">
      <c r="A359" t="s">
        <v>23</v>
      </c>
      <c r="B359" t="s">
        <v>24</v>
      </c>
      <c r="C359">
        <v>50</v>
      </c>
      <c r="D359">
        <v>1</v>
      </c>
      <c r="E359" t="s">
        <v>23098</v>
      </c>
      <c r="F359">
        <v>100</v>
      </c>
      <c r="G359">
        <v>0</v>
      </c>
      <c r="H359" t="s">
        <v>703</v>
      </c>
      <c r="I359" t="s">
        <v>23099</v>
      </c>
      <c r="J359" t="s">
        <v>1087</v>
      </c>
      <c r="K359" t="s">
        <v>634</v>
      </c>
      <c r="L359" t="s">
        <v>635</v>
      </c>
      <c r="M359" t="s">
        <v>23100</v>
      </c>
      <c r="N359" t="s">
        <v>634</v>
      </c>
      <c r="O359" t="s">
        <v>654</v>
      </c>
      <c r="P359" t="s">
        <v>22</v>
      </c>
      <c r="Q359" t="s">
        <v>655</v>
      </c>
      <c r="R359" t="s">
        <v>635</v>
      </c>
      <c r="S359" t="s">
        <v>23101</v>
      </c>
      <c r="T359" t="s">
        <v>23100</v>
      </c>
    </row>
    <row r="360" spans="1:20" x14ac:dyDescent="0.25">
      <c r="A360" t="s">
        <v>25</v>
      </c>
      <c r="B360" t="s">
        <v>26</v>
      </c>
      <c r="C360">
        <v>50</v>
      </c>
      <c r="D360">
        <v>1</v>
      </c>
      <c r="E360" t="s">
        <v>23098</v>
      </c>
      <c r="F360">
        <v>100</v>
      </c>
      <c r="G360">
        <v>0</v>
      </c>
      <c r="H360" t="s">
        <v>703</v>
      </c>
      <c r="I360" t="s">
        <v>23099</v>
      </c>
      <c r="J360" t="s">
        <v>1087</v>
      </c>
      <c r="K360" t="s">
        <v>634</v>
      </c>
      <c r="L360" t="s">
        <v>635</v>
      </c>
      <c r="M360" t="s">
        <v>23100</v>
      </c>
      <c r="N360" t="s">
        <v>634</v>
      </c>
      <c r="O360" t="s">
        <v>654</v>
      </c>
      <c r="P360" t="s">
        <v>22</v>
      </c>
      <c r="Q360" t="s">
        <v>655</v>
      </c>
      <c r="R360" t="s">
        <v>635</v>
      </c>
      <c r="S360" t="s">
        <v>23101</v>
      </c>
      <c r="T360" t="s">
        <v>23100</v>
      </c>
    </row>
    <row r="361" spans="1:20" x14ac:dyDescent="0.25">
      <c r="A361" t="s">
        <v>121</v>
      </c>
      <c r="B361" t="s">
        <v>122</v>
      </c>
      <c r="C361">
        <v>15</v>
      </c>
      <c r="D361">
        <v>2</v>
      </c>
      <c r="E361" t="s">
        <v>23102</v>
      </c>
      <c r="F361">
        <v>46</v>
      </c>
      <c r="G361">
        <v>16</v>
      </c>
      <c r="H361" t="s">
        <v>641</v>
      </c>
      <c r="I361" t="s">
        <v>1173</v>
      </c>
      <c r="J361" t="s">
        <v>23103</v>
      </c>
      <c r="K361" t="s">
        <v>1234</v>
      </c>
      <c r="L361" t="s">
        <v>933</v>
      </c>
      <c r="M361" t="s">
        <v>23104</v>
      </c>
      <c r="N361" t="s">
        <v>634</v>
      </c>
      <c r="O361" t="s">
        <v>894</v>
      </c>
      <c r="P361" t="s">
        <v>43</v>
      </c>
      <c r="Q361" t="s">
        <v>648</v>
      </c>
      <c r="R361" t="s">
        <v>635</v>
      </c>
      <c r="S361" t="s">
        <v>23105</v>
      </c>
      <c r="T361" t="s">
        <v>23104</v>
      </c>
    </row>
    <row r="362" spans="1:20" x14ac:dyDescent="0.25">
      <c r="A362" t="s">
        <v>20</v>
      </c>
      <c r="B362" t="s">
        <v>21</v>
      </c>
      <c r="C362">
        <v>50</v>
      </c>
      <c r="D362">
        <v>2</v>
      </c>
      <c r="E362" t="s">
        <v>23106</v>
      </c>
      <c r="F362">
        <v>200</v>
      </c>
      <c r="G362">
        <v>0</v>
      </c>
      <c r="H362" t="s">
        <v>703</v>
      </c>
      <c r="I362" t="s">
        <v>23107</v>
      </c>
      <c r="J362" t="s">
        <v>1244</v>
      </c>
      <c r="K362" t="s">
        <v>634</v>
      </c>
      <c r="L362" t="s">
        <v>635</v>
      </c>
      <c r="M362" t="s">
        <v>23108</v>
      </c>
      <c r="N362" t="s">
        <v>634</v>
      </c>
      <c r="O362" t="s">
        <v>637</v>
      </c>
      <c r="P362" t="s">
        <v>22</v>
      </c>
      <c r="Q362" t="s">
        <v>638</v>
      </c>
      <c r="R362" t="s">
        <v>635</v>
      </c>
      <c r="S362" t="s">
        <v>23109</v>
      </c>
      <c r="T362" t="s">
        <v>23108</v>
      </c>
    </row>
    <row r="363" spans="1:20" x14ac:dyDescent="0.25">
      <c r="A363" t="s">
        <v>23</v>
      </c>
      <c r="B363" t="s">
        <v>24</v>
      </c>
      <c r="C363">
        <v>50</v>
      </c>
      <c r="D363">
        <v>2</v>
      </c>
      <c r="E363" t="s">
        <v>23106</v>
      </c>
      <c r="F363">
        <v>200</v>
      </c>
      <c r="G363">
        <v>0</v>
      </c>
      <c r="H363" t="s">
        <v>703</v>
      </c>
      <c r="I363" t="s">
        <v>23107</v>
      </c>
      <c r="J363" t="s">
        <v>1244</v>
      </c>
      <c r="K363" t="s">
        <v>634</v>
      </c>
      <c r="L363" t="s">
        <v>635</v>
      </c>
      <c r="M363" t="s">
        <v>23108</v>
      </c>
      <c r="N363" t="s">
        <v>634</v>
      </c>
      <c r="O363" t="s">
        <v>637</v>
      </c>
      <c r="P363" t="s">
        <v>22</v>
      </c>
      <c r="Q363" t="s">
        <v>638</v>
      </c>
      <c r="R363" t="s">
        <v>635</v>
      </c>
      <c r="S363" t="s">
        <v>23109</v>
      </c>
      <c r="T363" t="s">
        <v>23108</v>
      </c>
    </row>
    <row r="364" spans="1:20" x14ac:dyDescent="0.25">
      <c r="A364" t="s">
        <v>25</v>
      </c>
      <c r="B364" t="s">
        <v>26</v>
      </c>
      <c r="C364">
        <v>50</v>
      </c>
      <c r="D364">
        <v>2</v>
      </c>
      <c r="E364" t="s">
        <v>23106</v>
      </c>
      <c r="F364">
        <v>200</v>
      </c>
      <c r="G364">
        <v>0</v>
      </c>
      <c r="H364" t="s">
        <v>703</v>
      </c>
      <c r="I364" t="s">
        <v>23107</v>
      </c>
      <c r="J364" t="s">
        <v>1244</v>
      </c>
      <c r="K364" t="s">
        <v>634</v>
      </c>
      <c r="L364" t="s">
        <v>635</v>
      </c>
      <c r="M364" t="s">
        <v>23108</v>
      </c>
      <c r="N364" t="s">
        <v>634</v>
      </c>
      <c r="O364" t="s">
        <v>637</v>
      </c>
      <c r="P364" t="s">
        <v>22</v>
      </c>
      <c r="Q364" t="s">
        <v>638</v>
      </c>
      <c r="R364" t="s">
        <v>635</v>
      </c>
      <c r="S364" t="s">
        <v>23109</v>
      </c>
      <c r="T364" t="s">
        <v>23108</v>
      </c>
    </row>
    <row r="365" spans="1:20" x14ac:dyDescent="0.25">
      <c r="A365" t="s">
        <v>20</v>
      </c>
      <c r="B365" t="s">
        <v>21</v>
      </c>
      <c r="C365">
        <v>50</v>
      </c>
      <c r="D365">
        <v>1</v>
      </c>
      <c r="E365" t="s">
        <v>23110</v>
      </c>
      <c r="F365">
        <v>100</v>
      </c>
      <c r="G365">
        <v>0</v>
      </c>
      <c r="H365" t="s">
        <v>631</v>
      </c>
      <c r="I365" t="s">
        <v>23111</v>
      </c>
      <c r="J365" t="s">
        <v>2349</v>
      </c>
      <c r="K365" t="s">
        <v>634</v>
      </c>
      <c r="L365" t="s">
        <v>635</v>
      </c>
      <c r="M365" t="s">
        <v>23112</v>
      </c>
      <c r="N365" t="s">
        <v>634</v>
      </c>
      <c r="O365" t="s">
        <v>654</v>
      </c>
      <c r="P365" t="s">
        <v>22</v>
      </c>
      <c r="Q365" t="s">
        <v>655</v>
      </c>
      <c r="R365" t="s">
        <v>635</v>
      </c>
      <c r="S365" t="s">
        <v>23113</v>
      </c>
      <c r="T365" t="s">
        <v>23114</v>
      </c>
    </row>
    <row r="366" spans="1:20" x14ac:dyDescent="0.25">
      <c r="A366" t="s">
        <v>23</v>
      </c>
      <c r="B366" t="s">
        <v>24</v>
      </c>
      <c r="C366">
        <v>50</v>
      </c>
      <c r="D366">
        <v>1</v>
      </c>
      <c r="E366" t="s">
        <v>23110</v>
      </c>
      <c r="F366">
        <v>100</v>
      </c>
      <c r="G366">
        <v>0</v>
      </c>
      <c r="H366" t="s">
        <v>631</v>
      </c>
      <c r="I366" t="s">
        <v>23111</v>
      </c>
      <c r="J366" t="s">
        <v>2349</v>
      </c>
      <c r="K366" t="s">
        <v>634</v>
      </c>
      <c r="L366" t="s">
        <v>635</v>
      </c>
      <c r="M366" t="s">
        <v>23112</v>
      </c>
      <c r="N366" t="s">
        <v>634</v>
      </c>
      <c r="O366" t="s">
        <v>654</v>
      </c>
      <c r="P366" t="s">
        <v>22</v>
      </c>
      <c r="Q366" t="s">
        <v>655</v>
      </c>
      <c r="R366" t="s">
        <v>635</v>
      </c>
      <c r="S366" t="s">
        <v>23113</v>
      </c>
      <c r="T366" t="s">
        <v>23114</v>
      </c>
    </row>
    <row r="367" spans="1:20" x14ac:dyDescent="0.25">
      <c r="A367" t="s">
        <v>25</v>
      </c>
      <c r="B367" t="s">
        <v>26</v>
      </c>
      <c r="C367">
        <v>50</v>
      </c>
      <c r="D367">
        <v>1</v>
      </c>
      <c r="E367" t="s">
        <v>23110</v>
      </c>
      <c r="F367">
        <v>100</v>
      </c>
      <c r="G367">
        <v>0</v>
      </c>
      <c r="H367" t="s">
        <v>631</v>
      </c>
      <c r="I367" t="s">
        <v>23111</v>
      </c>
      <c r="J367" t="s">
        <v>2349</v>
      </c>
      <c r="K367" t="s">
        <v>634</v>
      </c>
      <c r="L367" t="s">
        <v>635</v>
      </c>
      <c r="M367" t="s">
        <v>23112</v>
      </c>
      <c r="N367" t="s">
        <v>634</v>
      </c>
      <c r="O367" t="s">
        <v>654</v>
      </c>
      <c r="P367" t="s">
        <v>22</v>
      </c>
      <c r="Q367" t="s">
        <v>655</v>
      </c>
      <c r="R367" t="s">
        <v>635</v>
      </c>
      <c r="S367" t="s">
        <v>23113</v>
      </c>
      <c r="T367" t="s">
        <v>23112</v>
      </c>
    </row>
    <row r="368" spans="1:20" x14ac:dyDescent="0.25">
      <c r="A368" t="s">
        <v>164</v>
      </c>
      <c r="B368" t="s">
        <v>165</v>
      </c>
      <c r="C368">
        <v>50</v>
      </c>
      <c r="D368">
        <v>6</v>
      </c>
      <c r="E368" t="s">
        <v>23115</v>
      </c>
      <c r="F368">
        <v>200</v>
      </c>
      <c r="G368">
        <v>0</v>
      </c>
      <c r="H368" t="s">
        <v>631</v>
      </c>
      <c r="I368" t="s">
        <v>1854</v>
      </c>
      <c r="J368" t="s">
        <v>720</v>
      </c>
      <c r="K368" t="s">
        <v>634</v>
      </c>
      <c r="L368" t="s">
        <v>635</v>
      </c>
      <c r="M368" t="s">
        <v>23116</v>
      </c>
      <c r="N368" t="s">
        <v>634</v>
      </c>
      <c r="O368" t="s">
        <v>637</v>
      </c>
      <c r="P368" t="s">
        <v>22</v>
      </c>
      <c r="Q368" t="s">
        <v>638</v>
      </c>
      <c r="R368" t="s">
        <v>635</v>
      </c>
      <c r="S368" t="s">
        <v>23117</v>
      </c>
      <c r="T368" t="s">
        <v>23116</v>
      </c>
    </row>
    <row r="369" spans="1:20" x14ac:dyDescent="0.25">
      <c r="A369" t="s">
        <v>20</v>
      </c>
      <c r="B369" t="s">
        <v>21</v>
      </c>
      <c r="C369">
        <v>50</v>
      </c>
      <c r="D369">
        <v>3</v>
      </c>
      <c r="E369" t="s">
        <v>23118</v>
      </c>
      <c r="F369">
        <v>300</v>
      </c>
      <c r="G369">
        <v>0</v>
      </c>
      <c r="H369" t="s">
        <v>703</v>
      </c>
      <c r="I369" t="s">
        <v>23119</v>
      </c>
      <c r="J369" t="s">
        <v>725</v>
      </c>
      <c r="K369" t="s">
        <v>634</v>
      </c>
      <c r="L369" t="s">
        <v>635</v>
      </c>
      <c r="M369" t="s">
        <v>23120</v>
      </c>
      <c r="N369" t="s">
        <v>634</v>
      </c>
      <c r="O369" t="s">
        <v>637</v>
      </c>
      <c r="P369" t="s">
        <v>22</v>
      </c>
      <c r="Q369" t="s">
        <v>638</v>
      </c>
      <c r="R369" t="s">
        <v>635</v>
      </c>
      <c r="S369" t="s">
        <v>23121</v>
      </c>
      <c r="T369" t="s">
        <v>23120</v>
      </c>
    </row>
    <row r="370" spans="1:20" x14ac:dyDescent="0.25">
      <c r="A370" t="s">
        <v>23</v>
      </c>
      <c r="B370" t="s">
        <v>24</v>
      </c>
      <c r="C370">
        <v>50</v>
      </c>
      <c r="D370">
        <v>3</v>
      </c>
      <c r="E370" t="s">
        <v>23118</v>
      </c>
      <c r="F370">
        <v>300</v>
      </c>
      <c r="G370">
        <v>0</v>
      </c>
      <c r="H370" t="s">
        <v>703</v>
      </c>
      <c r="I370" t="s">
        <v>23119</v>
      </c>
      <c r="J370" t="s">
        <v>725</v>
      </c>
      <c r="K370" t="s">
        <v>634</v>
      </c>
      <c r="L370" t="s">
        <v>635</v>
      </c>
      <c r="M370" t="s">
        <v>23120</v>
      </c>
      <c r="N370" t="s">
        <v>634</v>
      </c>
      <c r="O370" t="s">
        <v>637</v>
      </c>
      <c r="P370" t="s">
        <v>22</v>
      </c>
      <c r="Q370" t="s">
        <v>638</v>
      </c>
      <c r="R370" t="s">
        <v>635</v>
      </c>
      <c r="S370" t="s">
        <v>23121</v>
      </c>
      <c r="T370" t="s">
        <v>23120</v>
      </c>
    </row>
    <row r="371" spans="1:20" x14ac:dyDescent="0.25">
      <c r="A371" t="s">
        <v>25</v>
      </c>
      <c r="B371" t="s">
        <v>26</v>
      </c>
      <c r="C371">
        <v>50</v>
      </c>
      <c r="D371">
        <v>3</v>
      </c>
      <c r="E371" t="s">
        <v>23118</v>
      </c>
      <c r="F371">
        <v>300</v>
      </c>
      <c r="G371">
        <v>0</v>
      </c>
      <c r="H371" t="s">
        <v>703</v>
      </c>
      <c r="I371" t="s">
        <v>23119</v>
      </c>
      <c r="J371" t="s">
        <v>725</v>
      </c>
      <c r="K371" t="s">
        <v>634</v>
      </c>
      <c r="L371" t="s">
        <v>635</v>
      </c>
      <c r="M371" t="s">
        <v>23120</v>
      </c>
      <c r="N371" t="s">
        <v>634</v>
      </c>
      <c r="O371" t="s">
        <v>637</v>
      </c>
      <c r="P371" t="s">
        <v>22</v>
      </c>
      <c r="Q371" t="s">
        <v>638</v>
      </c>
      <c r="R371" t="s">
        <v>635</v>
      </c>
      <c r="S371" t="s">
        <v>23121</v>
      </c>
      <c r="T371" t="s">
        <v>23120</v>
      </c>
    </row>
    <row r="372" spans="1:20" x14ac:dyDescent="0.25">
      <c r="A372" t="s">
        <v>20</v>
      </c>
      <c r="B372" t="s">
        <v>21</v>
      </c>
      <c r="C372">
        <v>60</v>
      </c>
      <c r="D372">
        <v>2</v>
      </c>
      <c r="E372" t="s">
        <v>23122</v>
      </c>
      <c r="F372">
        <v>390</v>
      </c>
      <c r="G372">
        <v>0</v>
      </c>
      <c r="H372" t="s">
        <v>631</v>
      </c>
      <c r="I372" t="s">
        <v>23123</v>
      </c>
      <c r="J372" t="s">
        <v>769</v>
      </c>
      <c r="K372" t="s">
        <v>634</v>
      </c>
      <c r="L372" t="s">
        <v>635</v>
      </c>
      <c r="M372" t="s">
        <v>23124</v>
      </c>
      <c r="N372" t="s">
        <v>634</v>
      </c>
      <c r="O372" t="s">
        <v>637</v>
      </c>
      <c r="P372" t="s">
        <v>22</v>
      </c>
      <c r="Q372" t="s">
        <v>638</v>
      </c>
      <c r="R372" t="s">
        <v>635</v>
      </c>
      <c r="S372" t="s">
        <v>23125</v>
      </c>
      <c r="T372" t="s">
        <v>23126</v>
      </c>
    </row>
    <row r="373" spans="1:20" x14ac:dyDescent="0.25">
      <c r="A373" t="s">
        <v>23</v>
      </c>
      <c r="B373" t="s">
        <v>24</v>
      </c>
      <c r="C373">
        <v>60</v>
      </c>
      <c r="D373">
        <v>2</v>
      </c>
      <c r="E373" t="s">
        <v>23122</v>
      </c>
      <c r="F373">
        <v>390</v>
      </c>
      <c r="G373">
        <v>0</v>
      </c>
      <c r="H373" t="s">
        <v>631</v>
      </c>
      <c r="I373" t="s">
        <v>23123</v>
      </c>
      <c r="J373" t="s">
        <v>769</v>
      </c>
      <c r="K373" t="s">
        <v>634</v>
      </c>
      <c r="L373" t="s">
        <v>635</v>
      </c>
      <c r="M373" t="s">
        <v>23124</v>
      </c>
      <c r="N373" t="s">
        <v>634</v>
      </c>
      <c r="O373" t="s">
        <v>637</v>
      </c>
      <c r="P373" t="s">
        <v>22</v>
      </c>
      <c r="Q373" t="s">
        <v>638</v>
      </c>
      <c r="R373" t="s">
        <v>635</v>
      </c>
      <c r="S373" t="s">
        <v>23125</v>
      </c>
      <c r="T373" t="s">
        <v>23126</v>
      </c>
    </row>
    <row r="374" spans="1:20" x14ac:dyDescent="0.25">
      <c r="A374" t="s">
        <v>25</v>
      </c>
      <c r="B374" t="s">
        <v>26</v>
      </c>
      <c r="C374">
        <v>60</v>
      </c>
      <c r="D374">
        <v>2</v>
      </c>
      <c r="E374" t="s">
        <v>23122</v>
      </c>
      <c r="F374">
        <v>390</v>
      </c>
      <c r="G374">
        <v>0</v>
      </c>
      <c r="H374" t="s">
        <v>631</v>
      </c>
      <c r="I374" t="s">
        <v>23123</v>
      </c>
      <c r="J374" t="s">
        <v>769</v>
      </c>
      <c r="K374" t="s">
        <v>634</v>
      </c>
      <c r="L374" t="s">
        <v>635</v>
      </c>
      <c r="M374" t="s">
        <v>23124</v>
      </c>
      <c r="N374" t="s">
        <v>634</v>
      </c>
      <c r="O374" t="s">
        <v>637</v>
      </c>
      <c r="P374" t="s">
        <v>22</v>
      </c>
      <c r="Q374" t="s">
        <v>638</v>
      </c>
      <c r="R374" t="s">
        <v>635</v>
      </c>
      <c r="S374" t="s">
        <v>23125</v>
      </c>
      <c r="T374" t="s">
        <v>23126</v>
      </c>
    </row>
    <row r="375" spans="1:20" x14ac:dyDescent="0.25">
      <c r="A375" t="s">
        <v>37</v>
      </c>
      <c r="B375" t="s">
        <v>38</v>
      </c>
      <c r="C375">
        <v>66.666666666666671</v>
      </c>
      <c r="D375">
        <v>3</v>
      </c>
      <c r="E375" t="s">
        <v>23122</v>
      </c>
      <c r="F375">
        <v>390</v>
      </c>
      <c r="G375">
        <v>0</v>
      </c>
      <c r="H375" t="s">
        <v>631</v>
      </c>
      <c r="I375" t="s">
        <v>23123</v>
      </c>
      <c r="J375" t="s">
        <v>769</v>
      </c>
      <c r="K375" t="s">
        <v>634</v>
      </c>
      <c r="L375" t="s">
        <v>635</v>
      </c>
      <c r="M375" t="s">
        <v>23124</v>
      </c>
      <c r="N375" t="s">
        <v>634</v>
      </c>
      <c r="O375" t="s">
        <v>637</v>
      </c>
      <c r="P375" t="s">
        <v>22</v>
      </c>
      <c r="Q375" t="s">
        <v>638</v>
      </c>
      <c r="R375" t="s">
        <v>635</v>
      </c>
      <c r="S375" t="s">
        <v>23125</v>
      </c>
      <c r="T375" t="s">
        <v>23126</v>
      </c>
    </row>
    <row r="376" spans="1:20" x14ac:dyDescent="0.25">
      <c r="A376" t="s">
        <v>164</v>
      </c>
      <c r="B376" t="s">
        <v>165</v>
      </c>
      <c r="C376">
        <v>33.333333333333336</v>
      </c>
      <c r="D376">
        <v>3</v>
      </c>
      <c r="E376" t="s">
        <v>23122</v>
      </c>
      <c r="F376">
        <v>390</v>
      </c>
      <c r="G376">
        <v>0</v>
      </c>
      <c r="H376" t="s">
        <v>631</v>
      </c>
      <c r="I376" t="s">
        <v>23123</v>
      </c>
      <c r="J376" t="s">
        <v>769</v>
      </c>
      <c r="K376" t="s">
        <v>634</v>
      </c>
      <c r="L376" t="s">
        <v>635</v>
      </c>
      <c r="M376" t="s">
        <v>23124</v>
      </c>
      <c r="N376" t="s">
        <v>634</v>
      </c>
      <c r="O376" t="s">
        <v>637</v>
      </c>
      <c r="P376" t="s">
        <v>22</v>
      </c>
      <c r="Q376" t="s">
        <v>638</v>
      </c>
      <c r="R376" t="s">
        <v>635</v>
      </c>
      <c r="S376" t="s">
        <v>23125</v>
      </c>
      <c r="T376" t="s">
        <v>23124</v>
      </c>
    </row>
    <row r="377" spans="1:20" x14ac:dyDescent="0.25">
      <c r="A377" t="s">
        <v>20</v>
      </c>
      <c r="B377" t="s">
        <v>21</v>
      </c>
      <c r="C377">
        <v>50</v>
      </c>
      <c r="D377">
        <v>1</v>
      </c>
      <c r="E377" t="s">
        <v>23127</v>
      </c>
      <c r="F377">
        <v>100</v>
      </c>
      <c r="G377">
        <v>0</v>
      </c>
      <c r="H377" t="s">
        <v>703</v>
      </c>
      <c r="I377" t="s">
        <v>23128</v>
      </c>
      <c r="J377" t="s">
        <v>1905</v>
      </c>
      <c r="K377" t="s">
        <v>634</v>
      </c>
      <c r="L377" t="s">
        <v>635</v>
      </c>
      <c r="M377" t="s">
        <v>23129</v>
      </c>
      <c r="N377" t="s">
        <v>634</v>
      </c>
      <c r="O377" t="s">
        <v>637</v>
      </c>
      <c r="P377" t="s">
        <v>22</v>
      </c>
      <c r="Q377" t="s">
        <v>638</v>
      </c>
      <c r="R377" t="s">
        <v>635</v>
      </c>
      <c r="S377" t="s">
        <v>23130</v>
      </c>
      <c r="T377" t="s">
        <v>23129</v>
      </c>
    </row>
    <row r="378" spans="1:20" x14ac:dyDescent="0.25">
      <c r="A378" t="s">
        <v>23</v>
      </c>
      <c r="B378" t="s">
        <v>24</v>
      </c>
      <c r="C378">
        <v>50</v>
      </c>
      <c r="D378">
        <v>1</v>
      </c>
      <c r="E378" t="s">
        <v>23127</v>
      </c>
      <c r="F378">
        <v>100</v>
      </c>
      <c r="G378">
        <v>0</v>
      </c>
      <c r="H378" t="s">
        <v>703</v>
      </c>
      <c r="I378" t="s">
        <v>23128</v>
      </c>
      <c r="J378" t="s">
        <v>1905</v>
      </c>
      <c r="K378" t="s">
        <v>634</v>
      </c>
      <c r="L378" t="s">
        <v>635</v>
      </c>
      <c r="M378" t="s">
        <v>23129</v>
      </c>
      <c r="N378" t="s">
        <v>634</v>
      </c>
      <c r="O378" t="s">
        <v>637</v>
      </c>
      <c r="P378" t="s">
        <v>22</v>
      </c>
      <c r="Q378" t="s">
        <v>638</v>
      </c>
      <c r="R378" t="s">
        <v>635</v>
      </c>
      <c r="S378" t="s">
        <v>23130</v>
      </c>
      <c r="T378" t="s">
        <v>23129</v>
      </c>
    </row>
    <row r="379" spans="1:20" x14ac:dyDescent="0.25">
      <c r="A379" t="s">
        <v>25</v>
      </c>
      <c r="B379" t="s">
        <v>26</v>
      </c>
      <c r="C379">
        <v>50</v>
      </c>
      <c r="D379">
        <v>1</v>
      </c>
      <c r="E379" t="s">
        <v>23127</v>
      </c>
      <c r="F379">
        <v>100</v>
      </c>
      <c r="G379">
        <v>0</v>
      </c>
      <c r="H379" t="s">
        <v>703</v>
      </c>
      <c r="I379" t="s">
        <v>23128</v>
      </c>
      <c r="J379" t="s">
        <v>1905</v>
      </c>
      <c r="K379" t="s">
        <v>634</v>
      </c>
      <c r="L379" t="s">
        <v>635</v>
      </c>
      <c r="M379" t="s">
        <v>23129</v>
      </c>
      <c r="N379" t="s">
        <v>634</v>
      </c>
      <c r="O379" t="s">
        <v>637</v>
      </c>
      <c r="P379" t="s">
        <v>22</v>
      </c>
      <c r="Q379" t="s">
        <v>638</v>
      </c>
      <c r="R379" t="s">
        <v>635</v>
      </c>
      <c r="S379" t="s">
        <v>23130</v>
      </c>
      <c r="T379" t="s">
        <v>23129</v>
      </c>
    </row>
    <row r="380" spans="1:20" x14ac:dyDescent="0.25">
      <c r="A380" t="s">
        <v>20</v>
      </c>
      <c r="B380" t="s">
        <v>21</v>
      </c>
      <c r="C380">
        <v>50</v>
      </c>
      <c r="D380">
        <v>1</v>
      </c>
      <c r="E380" t="s">
        <v>23131</v>
      </c>
      <c r="F380">
        <v>100</v>
      </c>
      <c r="G380">
        <v>0</v>
      </c>
      <c r="H380" t="s">
        <v>703</v>
      </c>
      <c r="I380" t="s">
        <v>23132</v>
      </c>
      <c r="J380" t="s">
        <v>749</v>
      </c>
      <c r="K380" t="s">
        <v>634</v>
      </c>
      <c r="L380" t="s">
        <v>635</v>
      </c>
      <c r="M380" t="s">
        <v>23133</v>
      </c>
      <c r="N380" t="s">
        <v>634</v>
      </c>
      <c r="O380" t="s">
        <v>637</v>
      </c>
      <c r="P380" t="s">
        <v>22</v>
      </c>
      <c r="Q380" t="s">
        <v>638</v>
      </c>
      <c r="R380" t="s">
        <v>635</v>
      </c>
      <c r="S380" t="s">
        <v>23134</v>
      </c>
      <c r="T380" t="s">
        <v>23133</v>
      </c>
    </row>
    <row r="381" spans="1:20" x14ac:dyDescent="0.25">
      <c r="A381" t="s">
        <v>23</v>
      </c>
      <c r="B381" t="s">
        <v>24</v>
      </c>
      <c r="C381">
        <v>50</v>
      </c>
      <c r="D381">
        <v>1</v>
      </c>
      <c r="E381" t="s">
        <v>23131</v>
      </c>
      <c r="F381">
        <v>100</v>
      </c>
      <c r="G381">
        <v>0</v>
      </c>
      <c r="H381" t="s">
        <v>703</v>
      </c>
      <c r="I381" t="s">
        <v>23132</v>
      </c>
      <c r="J381" t="s">
        <v>749</v>
      </c>
      <c r="K381" t="s">
        <v>634</v>
      </c>
      <c r="L381" t="s">
        <v>635</v>
      </c>
      <c r="M381" t="s">
        <v>23133</v>
      </c>
      <c r="N381" t="s">
        <v>634</v>
      </c>
      <c r="O381" t="s">
        <v>637</v>
      </c>
      <c r="P381" t="s">
        <v>22</v>
      </c>
      <c r="Q381" t="s">
        <v>638</v>
      </c>
      <c r="R381" t="s">
        <v>635</v>
      </c>
      <c r="S381" t="s">
        <v>23134</v>
      </c>
      <c r="T381" t="s">
        <v>23133</v>
      </c>
    </row>
    <row r="382" spans="1:20" x14ac:dyDescent="0.25">
      <c r="A382" t="s">
        <v>25</v>
      </c>
      <c r="B382" t="s">
        <v>26</v>
      </c>
      <c r="C382">
        <v>50</v>
      </c>
      <c r="D382">
        <v>1</v>
      </c>
      <c r="E382" t="s">
        <v>23131</v>
      </c>
      <c r="F382">
        <v>100</v>
      </c>
      <c r="G382">
        <v>0</v>
      </c>
      <c r="H382" t="s">
        <v>703</v>
      </c>
      <c r="I382" t="s">
        <v>23132</v>
      </c>
      <c r="J382" t="s">
        <v>749</v>
      </c>
      <c r="K382" t="s">
        <v>634</v>
      </c>
      <c r="L382" t="s">
        <v>635</v>
      </c>
      <c r="M382" t="s">
        <v>23133</v>
      </c>
      <c r="N382" t="s">
        <v>634</v>
      </c>
      <c r="O382" t="s">
        <v>637</v>
      </c>
      <c r="P382" t="s">
        <v>22</v>
      </c>
      <c r="Q382" t="s">
        <v>638</v>
      </c>
      <c r="R382" t="s">
        <v>635</v>
      </c>
      <c r="S382" t="s">
        <v>23134</v>
      </c>
      <c r="T382" t="s">
        <v>23133</v>
      </c>
    </row>
    <row r="383" spans="1:20" x14ac:dyDescent="0.25">
      <c r="A383" t="s">
        <v>20</v>
      </c>
      <c r="B383" t="s">
        <v>21</v>
      </c>
      <c r="C383">
        <v>50</v>
      </c>
      <c r="D383">
        <v>2</v>
      </c>
      <c r="E383" t="s">
        <v>23135</v>
      </c>
      <c r="F383">
        <v>200</v>
      </c>
      <c r="G383">
        <v>0</v>
      </c>
      <c r="H383" t="s">
        <v>631</v>
      </c>
      <c r="I383" t="s">
        <v>23136</v>
      </c>
      <c r="J383" t="s">
        <v>999</v>
      </c>
      <c r="K383" t="s">
        <v>634</v>
      </c>
      <c r="L383" t="s">
        <v>635</v>
      </c>
      <c r="M383" t="s">
        <v>23137</v>
      </c>
      <c r="N383" t="s">
        <v>634</v>
      </c>
      <c r="O383" t="s">
        <v>654</v>
      </c>
      <c r="P383" t="s">
        <v>22</v>
      </c>
      <c r="Q383" t="s">
        <v>655</v>
      </c>
      <c r="R383" t="s">
        <v>635</v>
      </c>
      <c r="S383" t="s">
        <v>23138</v>
      </c>
      <c r="T383" t="s">
        <v>23139</v>
      </c>
    </row>
    <row r="384" spans="1:20" x14ac:dyDescent="0.25">
      <c r="A384" t="s">
        <v>23</v>
      </c>
      <c r="B384" t="s">
        <v>24</v>
      </c>
      <c r="C384">
        <v>50</v>
      </c>
      <c r="D384">
        <v>2</v>
      </c>
      <c r="E384" t="s">
        <v>23135</v>
      </c>
      <c r="F384">
        <v>200</v>
      </c>
      <c r="G384">
        <v>0</v>
      </c>
      <c r="H384" t="s">
        <v>631</v>
      </c>
      <c r="I384" t="s">
        <v>23136</v>
      </c>
      <c r="J384" t="s">
        <v>999</v>
      </c>
      <c r="K384" t="s">
        <v>634</v>
      </c>
      <c r="L384" t="s">
        <v>635</v>
      </c>
      <c r="M384" t="s">
        <v>23137</v>
      </c>
      <c r="N384" t="s">
        <v>634</v>
      </c>
      <c r="O384" t="s">
        <v>654</v>
      </c>
      <c r="P384" t="s">
        <v>22</v>
      </c>
      <c r="Q384" t="s">
        <v>655</v>
      </c>
      <c r="R384" t="s">
        <v>635</v>
      </c>
      <c r="S384" t="s">
        <v>23138</v>
      </c>
      <c r="T384" t="s">
        <v>23139</v>
      </c>
    </row>
    <row r="385" spans="1:20" x14ac:dyDescent="0.25">
      <c r="A385" t="s">
        <v>25</v>
      </c>
      <c r="B385" t="s">
        <v>26</v>
      </c>
      <c r="C385">
        <v>50</v>
      </c>
      <c r="D385">
        <v>2</v>
      </c>
      <c r="E385" t="s">
        <v>23135</v>
      </c>
      <c r="F385">
        <v>200</v>
      </c>
      <c r="G385">
        <v>0</v>
      </c>
      <c r="H385" t="s">
        <v>631</v>
      </c>
      <c r="I385" t="s">
        <v>23136</v>
      </c>
      <c r="J385" t="s">
        <v>999</v>
      </c>
      <c r="K385" t="s">
        <v>634</v>
      </c>
      <c r="L385" t="s">
        <v>635</v>
      </c>
      <c r="M385" t="s">
        <v>23137</v>
      </c>
      <c r="N385" t="s">
        <v>634</v>
      </c>
      <c r="O385" t="s">
        <v>654</v>
      </c>
      <c r="P385" t="s">
        <v>22</v>
      </c>
      <c r="Q385" t="s">
        <v>655</v>
      </c>
      <c r="R385" t="s">
        <v>635</v>
      </c>
      <c r="S385" t="s">
        <v>23138</v>
      </c>
      <c r="T385" t="s">
        <v>23139</v>
      </c>
    </row>
    <row r="386" spans="1:20" x14ac:dyDescent="0.25">
      <c r="A386" t="s">
        <v>25</v>
      </c>
      <c r="B386" t="s">
        <v>26</v>
      </c>
      <c r="C386">
        <v>40.5</v>
      </c>
      <c r="D386">
        <v>4</v>
      </c>
      <c r="E386" t="s">
        <v>23140</v>
      </c>
      <c r="F386">
        <v>162</v>
      </c>
      <c r="G386">
        <v>0</v>
      </c>
      <c r="H386" t="s">
        <v>641</v>
      </c>
      <c r="I386" t="s">
        <v>15885</v>
      </c>
      <c r="J386" t="s">
        <v>23141</v>
      </c>
      <c r="K386" t="s">
        <v>1070</v>
      </c>
      <c r="L386" t="s">
        <v>10351</v>
      </c>
      <c r="M386" t="s">
        <v>23133</v>
      </c>
      <c r="N386" t="s">
        <v>634</v>
      </c>
      <c r="O386" t="s">
        <v>894</v>
      </c>
      <c r="P386" t="s">
        <v>43</v>
      </c>
      <c r="Q386" t="s">
        <v>648</v>
      </c>
      <c r="R386" t="s">
        <v>635</v>
      </c>
      <c r="S386" t="s">
        <v>23142</v>
      </c>
      <c r="T386" t="s">
        <v>20742</v>
      </c>
    </row>
    <row r="387" spans="1:20" x14ac:dyDescent="0.25">
      <c r="A387" t="s">
        <v>25</v>
      </c>
      <c r="B387" t="s">
        <v>26</v>
      </c>
      <c r="C387">
        <v>60</v>
      </c>
      <c r="D387">
        <v>3</v>
      </c>
      <c r="E387" t="s">
        <v>23143</v>
      </c>
      <c r="F387">
        <v>104.5</v>
      </c>
      <c r="G387">
        <v>7</v>
      </c>
      <c r="H387" t="s">
        <v>641</v>
      </c>
      <c r="I387" t="s">
        <v>12706</v>
      </c>
      <c r="J387" t="s">
        <v>12707</v>
      </c>
      <c r="K387" t="s">
        <v>12708</v>
      </c>
      <c r="L387" t="s">
        <v>12709</v>
      </c>
      <c r="M387" t="s">
        <v>23144</v>
      </c>
      <c r="N387" t="s">
        <v>634</v>
      </c>
      <c r="O387" t="s">
        <v>689</v>
      </c>
      <c r="P387" t="s">
        <v>40</v>
      </c>
      <c r="Q387" t="s">
        <v>690</v>
      </c>
      <c r="R387" t="s">
        <v>635</v>
      </c>
      <c r="S387" t="s">
        <v>23145</v>
      </c>
      <c r="T387" t="s">
        <v>23144</v>
      </c>
    </row>
    <row r="388" spans="1:20" x14ac:dyDescent="0.25">
      <c r="A388" t="s">
        <v>39</v>
      </c>
      <c r="B388" t="s">
        <v>44</v>
      </c>
      <c r="C388">
        <v>66.333333333333329</v>
      </c>
      <c r="D388">
        <v>6</v>
      </c>
      <c r="E388" t="s">
        <v>23146</v>
      </c>
      <c r="F388">
        <v>733</v>
      </c>
      <c r="G388">
        <v>0</v>
      </c>
      <c r="H388" t="s">
        <v>641</v>
      </c>
      <c r="I388" t="s">
        <v>672</v>
      </c>
      <c r="J388" t="s">
        <v>673</v>
      </c>
      <c r="K388" t="s">
        <v>674</v>
      </c>
      <c r="L388" t="s">
        <v>675</v>
      </c>
      <c r="M388" t="s">
        <v>23147</v>
      </c>
      <c r="N388" t="s">
        <v>634</v>
      </c>
      <c r="O388" t="s">
        <v>894</v>
      </c>
      <c r="P388" t="s">
        <v>43</v>
      </c>
      <c r="Q388" t="s">
        <v>648</v>
      </c>
      <c r="R388" t="s">
        <v>635</v>
      </c>
      <c r="S388" t="s">
        <v>23148</v>
      </c>
      <c r="T388" t="s">
        <v>23149</v>
      </c>
    </row>
    <row r="389" spans="1:20" x14ac:dyDescent="0.25">
      <c r="A389" t="s">
        <v>39</v>
      </c>
      <c r="B389" t="s">
        <v>44</v>
      </c>
      <c r="C389">
        <v>78.5</v>
      </c>
      <c r="D389">
        <v>2</v>
      </c>
      <c r="E389" t="s">
        <v>23146</v>
      </c>
      <c r="F389">
        <v>733</v>
      </c>
      <c r="G389">
        <v>0</v>
      </c>
      <c r="H389" t="s">
        <v>641</v>
      </c>
      <c r="I389" t="s">
        <v>672</v>
      </c>
      <c r="J389" t="s">
        <v>673</v>
      </c>
      <c r="K389" t="s">
        <v>674</v>
      </c>
      <c r="L389" t="s">
        <v>675</v>
      </c>
      <c r="M389" t="s">
        <v>23147</v>
      </c>
      <c r="N389" t="s">
        <v>634</v>
      </c>
      <c r="O389" t="s">
        <v>894</v>
      </c>
      <c r="P389" t="s">
        <v>43</v>
      </c>
      <c r="Q389" t="s">
        <v>648</v>
      </c>
      <c r="R389" t="s">
        <v>635</v>
      </c>
      <c r="S389" t="s">
        <v>23148</v>
      </c>
      <c r="T389" t="s">
        <v>23149</v>
      </c>
    </row>
    <row r="390" spans="1:20" x14ac:dyDescent="0.25">
      <c r="A390" t="s">
        <v>39</v>
      </c>
      <c r="B390" t="s">
        <v>44</v>
      </c>
      <c r="C390">
        <v>72</v>
      </c>
      <c r="D390">
        <v>2</v>
      </c>
      <c r="E390" t="s">
        <v>23146</v>
      </c>
      <c r="F390">
        <v>733</v>
      </c>
      <c r="G390">
        <v>0</v>
      </c>
      <c r="H390" t="s">
        <v>641</v>
      </c>
      <c r="I390" t="s">
        <v>672</v>
      </c>
      <c r="J390" t="s">
        <v>673</v>
      </c>
      <c r="K390" t="s">
        <v>674</v>
      </c>
      <c r="L390" t="s">
        <v>675</v>
      </c>
      <c r="M390" t="s">
        <v>23147</v>
      </c>
      <c r="N390" t="s">
        <v>634</v>
      </c>
      <c r="O390" t="s">
        <v>894</v>
      </c>
      <c r="P390" t="s">
        <v>43</v>
      </c>
      <c r="Q390" t="s">
        <v>648</v>
      </c>
      <c r="R390" t="s">
        <v>635</v>
      </c>
      <c r="S390" t="s">
        <v>23148</v>
      </c>
      <c r="T390" t="s">
        <v>23149</v>
      </c>
    </row>
  </sheetData>
  <pageMargins left="0.7" right="0.7" top="0.75" bottom="0.75" header="0.3" footer="0.3"/>
  <pageSetup paperSize="9" scale="30" fitToHeight="0" orientation="landscape" horizontalDpi="0" verticalDpi="0"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F2F10-0108-43D7-BD4B-34BCA5A571D4}">
  <sheetPr>
    <tabColor rgb="FFFF6699"/>
  </sheetPr>
  <dimension ref="A1:V291"/>
  <sheetViews>
    <sheetView zoomScale="70" zoomScaleNormal="70" workbookViewId="0">
      <pane xSplit="2" ySplit="1" topLeftCell="T23" activePane="bottomRight" state="frozen"/>
      <selection activeCell="S16" sqref="S16"/>
      <selection pane="topRight" activeCell="S16" sqref="S16"/>
      <selection pane="bottomLeft" activeCell="S16" sqref="S16"/>
      <selection pane="bottomRight" activeCell="U260" sqref="U260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84" t="s">
        <v>1893</v>
      </c>
      <c r="V1" t="s">
        <v>1895</v>
      </c>
    </row>
    <row r="2" spans="1:22" x14ac:dyDescent="0.25">
      <c r="A2" t="s">
        <v>164</v>
      </c>
      <c r="B2" t="s">
        <v>165</v>
      </c>
      <c r="C2">
        <v>50</v>
      </c>
      <c r="D2">
        <v>6</v>
      </c>
      <c r="E2" t="s">
        <v>23150</v>
      </c>
      <c r="F2">
        <v>200</v>
      </c>
      <c r="G2">
        <v>0</v>
      </c>
      <c r="H2" t="s">
        <v>631</v>
      </c>
      <c r="I2" t="s">
        <v>23151</v>
      </c>
      <c r="J2" t="s">
        <v>1446</v>
      </c>
      <c r="K2" t="s">
        <v>634</v>
      </c>
      <c r="L2" t="s">
        <v>635</v>
      </c>
      <c r="M2" t="s">
        <v>23152</v>
      </c>
      <c r="N2" t="s">
        <v>634</v>
      </c>
      <c r="O2" t="s">
        <v>637</v>
      </c>
      <c r="P2" t="s">
        <v>22</v>
      </c>
      <c r="Q2" t="s">
        <v>638</v>
      </c>
      <c r="R2" t="s">
        <v>635</v>
      </c>
      <c r="S2" t="s">
        <v>23153</v>
      </c>
      <c r="T2" t="s">
        <v>23152</v>
      </c>
      <c r="U2" s="50" t="s">
        <v>164</v>
      </c>
      <c r="V2">
        <v>156</v>
      </c>
    </row>
    <row r="3" spans="1:22" x14ac:dyDescent="0.25">
      <c r="A3" t="s">
        <v>20</v>
      </c>
      <c r="B3" t="s">
        <v>21</v>
      </c>
      <c r="C3">
        <v>50</v>
      </c>
      <c r="D3">
        <v>1</v>
      </c>
      <c r="E3" t="s">
        <v>23154</v>
      </c>
      <c r="F3">
        <v>100</v>
      </c>
      <c r="G3">
        <v>0</v>
      </c>
      <c r="H3" t="s">
        <v>631</v>
      </c>
      <c r="I3" t="s">
        <v>18937</v>
      </c>
      <c r="J3" t="s">
        <v>736</v>
      </c>
      <c r="K3" t="s">
        <v>634</v>
      </c>
      <c r="L3" t="s">
        <v>635</v>
      </c>
      <c r="M3" t="s">
        <v>23155</v>
      </c>
      <c r="N3" t="s">
        <v>634</v>
      </c>
      <c r="O3" t="s">
        <v>654</v>
      </c>
      <c r="P3" t="s">
        <v>22</v>
      </c>
      <c r="Q3" t="s">
        <v>655</v>
      </c>
      <c r="R3" t="s">
        <v>635</v>
      </c>
      <c r="S3" t="s">
        <v>23156</v>
      </c>
      <c r="T3" t="s">
        <v>23155</v>
      </c>
      <c r="U3" s="85" t="s">
        <v>165</v>
      </c>
      <c r="V3">
        <v>156</v>
      </c>
    </row>
    <row r="4" spans="1:22" x14ac:dyDescent="0.25">
      <c r="A4" t="s">
        <v>23</v>
      </c>
      <c r="B4" t="s">
        <v>24</v>
      </c>
      <c r="C4">
        <v>50</v>
      </c>
      <c r="D4">
        <v>1</v>
      </c>
      <c r="E4" t="s">
        <v>23154</v>
      </c>
      <c r="F4">
        <v>100</v>
      </c>
      <c r="G4">
        <v>0</v>
      </c>
      <c r="H4" t="s">
        <v>631</v>
      </c>
      <c r="I4" t="s">
        <v>18937</v>
      </c>
      <c r="J4" t="s">
        <v>736</v>
      </c>
      <c r="K4" t="s">
        <v>634</v>
      </c>
      <c r="L4" t="s">
        <v>635</v>
      </c>
      <c r="M4" t="s">
        <v>23155</v>
      </c>
      <c r="N4" t="s">
        <v>634</v>
      </c>
      <c r="O4" t="s">
        <v>654</v>
      </c>
      <c r="P4" t="s">
        <v>22</v>
      </c>
      <c r="Q4" t="s">
        <v>655</v>
      </c>
      <c r="R4" t="s">
        <v>635</v>
      </c>
      <c r="S4" t="s">
        <v>23156</v>
      </c>
      <c r="T4" t="s">
        <v>23155</v>
      </c>
      <c r="U4" s="50" t="s">
        <v>37</v>
      </c>
      <c r="V4">
        <v>108</v>
      </c>
    </row>
    <row r="5" spans="1:22" x14ac:dyDescent="0.25">
      <c r="A5" t="s">
        <v>25</v>
      </c>
      <c r="B5" t="s">
        <v>26</v>
      </c>
      <c r="C5">
        <v>50</v>
      </c>
      <c r="D5">
        <v>1</v>
      </c>
      <c r="E5" t="s">
        <v>23154</v>
      </c>
      <c r="F5">
        <v>100</v>
      </c>
      <c r="G5">
        <v>0</v>
      </c>
      <c r="H5" t="s">
        <v>631</v>
      </c>
      <c r="I5" t="s">
        <v>18937</v>
      </c>
      <c r="J5" t="s">
        <v>736</v>
      </c>
      <c r="K5" t="s">
        <v>634</v>
      </c>
      <c r="L5" t="s">
        <v>635</v>
      </c>
      <c r="M5" t="s">
        <v>23155</v>
      </c>
      <c r="N5" t="s">
        <v>634</v>
      </c>
      <c r="O5" t="s">
        <v>654</v>
      </c>
      <c r="P5" t="s">
        <v>22</v>
      </c>
      <c r="Q5" t="s">
        <v>655</v>
      </c>
      <c r="R5" t="s">
        <v>635</v>
      </c>
      <c r="S5" t="s">
        <v>23156</v>
      </c>
      <c r="T5" t="s">
        <v>23155</v>
      </c>
      <c r="U5" s="85" t="s">
        <v>38</v>
      </c>
      <c r="V5">
        <v>108</v>
      </c>
    </row>
    <row r="6" spans="1:22" x14ac:dyDescent="0.25">
      <c r="A6" t="s">
        <v>121</v>
      </c>
      <c r="B6" t="s">
        <v>122</v>
      </c>
      <c r="C6">
        <v>15</v>
      </c>
      <c r="D6">
        <v>2</v>
      </c>
      <c r="E6" t="s">
        <v>23157</v>
      </c>
      <c r="F6">
        <v>46</v>
      </c>
      <c r="G6">
        <v>16</v>
      </c>
      <c r="H6" t="s">
        <v>641</v>
      </c>
      <c r="I6" t="s">
        <v>12009</v>
      </c>
      <c r="J6" t="s">
        <v>23158</v>
      </c>
      <c r="K6" t="s">
        <v>20455</v>
      </c>
      <c r="L6" t="s">
        <v>1340</v>
      </c>
      <c r="M6" t="s">
        <v>23159</v>
      </c>
      <c r="N6" t="s">
        <v>634</v>
      </c>
      <c r="O6" t="s">
        <v>647</v>
      </c>
      <c r="P6" t="s">
        <v>43</v>
      </c>
      <c r="Q6" t="s">
        <v>648</v>
      </c>
      <c r="R6" t="s">
        <v>635</v>
      </c>
      <c r="S6" t="s">
        <v>23160</v>
      </c>
      <c r="T6" t="s">
        <v>23159</v>
      </c>
      <c r="U6" s="50" t="s">
        <v>116</v>
      </c>
      <c r="V6">
        <v>310</v>
      </c>
    </row>
    <row r="7" spans="1:22" x14ac:dyDescent="0.25">
      <c r="A7" t="s">
        <v>116</v>
      </c>
      <c r="B7" t="s">
        <v>117</v>
      </c>
      <c r="C7">
        <v>10</v>
      </c>
      <c r="D7">
        <v>30</v>
      </c>
      <c r="E7" t="s">
        <v>23161</v>
      </c>
      <c r="F7">
        <v>347</v>
      </c>
      <c r="G7">
        <v>41</v>
      </c>
      <c r="H7" t="s">
        <v>641</v>
      </c>
      <c r="I7" t="s">
        <v>23162</v>
      </c>
      <c r="J7" t="s">
        <v>23163</v>
      </c>
      <c r="K7" t="s">
        <v>4017</v>
      </c>
      <c r="L7" t="s">
        <v>23164</v>
      </c>
      <c r="M7" t="s">
        <v>23165</v>
      </c>
      <c r="N7" t="s">
        <v>634</v>
      </c>
      <c r="O7" t="s">
        <v>689</v>
      </c>
      <c r="P7" t="s">
        <v>40</v>
      </c>
      <c r="Q7" t="s">
        <v>690</v>
      </c>
      <c r="R7" t="s">
        <v>635</v>
      </c>
      <c r="S7" t="s">
        <v>23166</v>
      </c>
      <c r="T7" t="s">
        <v>23165</v>
      </c>
      <c r="U7" s="85" t="s">
        <v>117</v>
      </c>
      <c r="V7">
        <v>310</v>
      </c>
    </row>
    <row r="8" spans="1:22" x14ac:dyDescent="0.25">
      <c r="A8" t="s">
        <v>164</v>
      </c>
      <c r="B8" t="s">
        <v>165</v>
      </c>
      <c r="C8">
        <v>33.333333333333336</v>
      </c>
      <c r="D8">
        <v>3</v>
      </c>
      <c r="E8" t="s">
        <v>23167</v>
      </c>
      <c r="F8">
        <v>149</v>
      </c>
      <c r="G8">
        <v>0</v>
      </c>
      <c r="H8" t="s">
        <v>641</v>
      </c>
      <c r="I8" t="s">
        <v>6003</v>
      </c>
      <c r="J8" t="s">
        <v>23168</v>
      </c>
      <c r="K8" t="s">
        <v>20661</v>
      </c>
      <c r="L8" t="s">
        <v>892</v>
      </c>
      <c r="M8" t="s">
        <v>23169</v>
      </c>
      <c r="N8" t="s">
        <v>634</v>
      </c>
      <c r="O8" t="s">
        <v>647</v>
      </c>
      <c r="P8" t="s">
        <v>43</v>
      </c>
      <c r="Q8" t="s">
        <v>648</v>
      </c>
      <c r="R8" t="s">
        <v>635</v>
      </c>
      <c r="S8" t="s">
        <v>23170</v>
      </c>
      <c r="T8" t="s">
        <v>23171</v>
      </c>
      <c r="U8" s="50" t="s">
        <v>39</v>
      </c>
      <c r="V8">
        <v>58</v>
      </c>
    </row>
    <row r="9" spans="1:22" x14ac:dyDescent="0.25">
      <c r="A9" t="s">
        <v>533</v>
      </c>
      <c r="B9" t="s">
        <v>3767</v>
      </c>
      <c r="C9">
        <v>68.34</v>
      </c>
      <c r="D9">
        <v>1</v>
      </c>
      <c r="E9" t="s">
        <v>23172</v>
      </c>
      <c r="F9">
        <v>410</v>
      </c>
      <c r="G9">
        <v>0</v>
      </c>
      <c r="H9" t="s">
        <v>1114</v>
      </c>
      <c r="I9" t="s">
        <v>23173</v>
      </c>
      <c r="J9" t="s">
        <v>23174</v>
      </c>
      <c r="K9" t="s">
        <v>23175</v>
      </c>
      <c r="L9" t="s">
        <v>23176</v>
      </c>
      <c r="M9" t="s">
        <v>23177</v>
      </c>
      <c r="N9" t="s">
        <v>634</v>
      </c>
      <c r="O9" t="s">
        <v>689</v>
      </c>
      <c r="P9" t="s">
        <v>40</v>
      </c>
      <c r="Q9" t="s">
        <v>690</v>
      </c>
      <c r="R9" t="s">
        <v>635</v>
      </c>
      <c r="S9" t="s">
        <v>23178</v>
      </c>
      <c r="T9" t="s">
        <v>23177</v>
      </c>
      <c r="U9" s="85" t="s">
        <v>44</v>
      </c>
      <c r="V9">
        <v>56</v>
      </c>
    </row>
    <row r="10" spans="1:22" x14ac:dyDescent="0.25">
      <c r="A10" t="s">
        <v>533</v>
      </c>
      <c r="B10" t="s">
        <v>3767</v>
      </c>
      <c r="C10">
        <v>68.34</v>
      </c>
      <c r="D10">
        <v>1</v>
      </c>
      <c r="E10" t="s">
        <v>23172</v>
      </c>
      <c r="F10">
        <v>410</v>
      </c>
      <c r="G10">
        <v>0</v>
      </c>
      <c r="H10" t="s">
        <v>1114</v>
      </c>
      <c r="I10" t="s">
        <v>23173</v>
      </c>
      <c r="J10" t="s">
        <v>23174</v>
      </c>
      <c r="K10" t="s">
        <v>23175</v>
      </c>
      <c r="L10" t="s">
        <v>23176</v>
      </c>
      <c r="M10" t="s">
        <v>23177</v>
      </c>
      <c r="N10" t="s">
        <v>634</v>
      </c>
      <c r="O10" t="s">
        <v>689</v>
      </c>
      <c r="P10" t="s">
        <v>40</v>
      </c>
      <c r="Q10" t="s">
        <v>690</v>
      </c>
      <c r="R10" t="s">
        <v>635</v>
      </c>
      <c r="S10" t="s">
        <v>23178</v>
      </c>
      <c r="T10" t="s">
        <v>23177</v>
      </c>
      <c r="U10" s="85" t="s">
        <v>682</v>
      </c>
      <c r="V10">
        <v>2</v>
      </c>
    </row>
    <row r="11" spans="1:22" x14ac:dyDescent="0.25">
      <c r="A11" t="s">
        <v>533</v>
      </c>
      <c r="B11" t="s">
        <v>3767</v>
      </c>
      <c r="C11">
        <v>68.33</v>
      </c>
      <c r="D11">
        <v>4</v>
      </c>
      <c r="E11" t="s">
        <v>23172</v>
      </c>
      <c r="F11">
        <v>410</v>
      </c>
      <c r="G11">
        <v>0</v>
      </c>
      <c r="H11" t="s">
        <v>1114</v>
      </c>
      <c r="I11" t="s">
        <v>23173</v>
      </c>
      <c r="J11" t="s">
        <v>23174</v>
      </c>
      <c r="K11" t="s">
        <v>23175</v>
      </c>
      <c r="L11" t="s">
        <v>23176</v>
      </c>
      <c r="M11" t="s">
        <v>23177</v>
      </c>
      <c r="N11" t="s">
        <v>634</v>
      </c>
      <c r="O11" t="s">
        <v>689</v>
      </c>
      <c r="P11" t="s">
        <v>40</v>
      </c>
      <c r="Q11" t="s">
        <v>690</v>
      </c>
      <c r="R11" t="s">
        <v>635</v>
      </c>
      <c r="S11" t="s">
        <v>23178</v>
      </c>
      <c r="T11" t="s">
        <v>23177</v>
      </c>
      <c r="U11" s="50" t="s">
        <v>35</v>
      </c>
      <c r="V11">
        <v>30</v>
      </c>
    </row>
    <row r="12" spans="1:22" x14ac:dyDescent="0.25">
      <c r="A12" t="s">
        <v>164</v>
      </c>
      <c r="B12" t="s">
        <v>165</v>
      </c>
      <c r="C12">
        <v>33.333333333333336</v>
      </c>
      <c r="D12">
        <v>6</v>
      </c>
      <c r="E12" t="s">
        <v>23179</v>
      </c>
      <c r="F12">
        <v>450</v>
      </c>
      <c r="G12">
        <v>0</v>
      </c>
      <c r="H12" t="s">
        <v>641</v>
      </c>
      <c r="I12" t="s">
        <v>23180</v>
      </c>
      <c r="J12" t="s">
        <v>23181</v>
      </c>
      <c r="K12" t="s">
        <v>23182</v>
      </c>
      <c r="L12" t="s">
        <v>1965</v>
      </c>
      <c r="M12" t="s">
        <v>23183</v>
      </c>
      <c r="N12" t="s">
        <v>634</v>
      </c>
      <c r="O12" t="s">
        <v>647</v>
      </c>
      <c r="P12" t="s">
        <v>43</v>
      </c>
      <c r="Q12" t="s">
        <v>648</v>
      </c>
      <c r="R12" t="s">
        <v>635</v>
      </c>
      <c r="S12" t="s">
        <v>23184</v>
      </c>
      <c r="T12" t="s">
        <v>23183</v>
      </c>
      <c r="U12" s="85" t="s">
        <v>36</v>
      </c>
      <c r="V12">
        <v>30</v>
      </c>
    </row>
    <row r="13" spans="1:22" x14ac:dyDescent="0.25">
      <c r="A13" t="s">
        <v>39</v>
      </c>
      <c r="B13" t="s">
        <v>44</v>
      </c>
      <c r="C13">
        <v>78.5</v>
      </c>
      <c r="D13">
        <v>2</v>
      </c>
      <c r="E13" t="s">
        <v>23179</v>
      </c>
      <c r="F13">
        <v>450</v>
      </c>
      <c r="G13">
        <v>0</v>
      </c>
      <c r="H13" t="s">
        <v>641</v>
      </c>
      <c r="I13" t="s">
        <v>23180</v>
      </c>
      <c r="J13" t="s">
        <v>23181</v>
      </c>
      <c r="K13" t="s">
        <v>23182</v>
      </c>
      <c r="L13" t="s">
        <v>1965</v>
      </c>
      <c r="M13" t="s">
        <v>23183</v>
      </c>
      <c r="N13" t="s">
        <v>634</v>
      </c>
      <c r="O13" t="s">
        <v>647</v>
      </c>
      <c r="P13" t="s">
        <v>43</v>
      </c>
      <c r="Q13" t="s">
        <v>648</v>
      </c>
      <c r="R13" t="s">
        <v>635</v>
      </c>
      <c r="S13" t="s">
        <v>23184</v>
      </c>
      <c r="T13" t="s">
        <v>23183</v>
      </c>
      <c r="U13" s="50" t="s">
        <v>118</v>
      </c>
      <c r="V13">
        <v>14</v>
      </c>
    </row>
    <row r="14" spans="1:22" x14ac:dyDescent="0.25">
      <c r="A14" t="s">
        <v>121</v>
      </c>
      <c r="B14" t="s">
        <v>122</v>
      </c>
      <c r="C14">
        <v>14</v>
      </c>
      <c r="D14">
        <v>1</v>
      </c>
      <c r="E14" t="s">
        <v>23185</v>
      </c>
      <c r="F14">
        <v>14</v>
      </c>
      <c r="G14">
        <v>0</v>
      </c>
      <c r="H14" t="s">
        <v>631</v>
      </c>
      <c r="I14" t="s">
        <v>4586</v>
      </c>
      <c r="J14" t="s">
        <v>23186</v>
      </c>
      <c r="K14" t="s">
        <v>3433</v>
      </c>
      <c r="L14" t="s">
        <v>933</v>
      </c>
      <c r="M14" t="s">
        <v>23187</v>
      </c>
      <c r="N14" t="s">
        <v>634</v>
      </c>
      <c r="O14" t="s">
        <v>647</v>
      </c>
      <c r="P14" t="s">
        <v>43</v>
      </c>
      <c r="Q14" t="s">
        <v>648</v>
      </c>
      <c r="R14" t="s">
        <v>635</v>
      </c>
      <c r="S14" t="s">
        <v>23188</v>
      </c>
      <c r="T14" t="s">
        <v>23189</v>
      </c>
      <c r="U14" s="85" t="s">
        <v>2544</v>
      </c>
      <c r="V14">
        <v>2</v>
      </c>
    </row>
    <row r="15" spans="1:22" x14ac:dyDescent="0.25">
      <c r="A15" t="s">
        <v>164</v>
      </c>
      <c r="B15" t="s">
        <v>165</v>
      </c>
      <c r="C15">
        <v>33.333333333333336</v>
      </c>
      <c r="D15">
        <v>3</v>
      </c>
      <c r="E15" t="s">
        <v>23190</v>
      </c>
      <c r="F15">
        <v>149</v>
      </c>
      <c r="G15">
        <v>0</v>
      </c>
      <c r="H15" t="s">
        <v>641</v>
      </c>
      <c r="I15" t="s">
        <v>7728</v>
      </c>
      <c r="J15" t="s">
        <v>23191</v>
      </c>
      <c r="K15" t="s">
        <v>3128</v>
      </c>
      <c r="L15" t="s">
        <v>6486</v>
      </c>
      <c r="M15" t="s">
        <v>23192</v>
      </c>
      <c r="N15" t="s">
        <v>634</v>
      </c>
      <c r="O15" t="s">
        <v>647</v>
      </c>
      <c r="P15" t="s">
        <v>43</v>
      </c>
      <c r="Q15" t="s">
        <v>648</v>
      </c>
      <c r="R15" t="s">
        <v>635</v>
      </c>
      <c r="S15" t="s">
        <v>23193</v>
      </c>
      <c r="T15" t="s">
        <v>23194</v>
      </c>
      <c r="U15" s="85" t="s">
        <v>91</v>
      </c>
      <c r="V15">
        <v>12</v>
      </c>
    </row>
    <row r="16" spans="1:22" x14ac:dyDescent="0.25">
      <c r="A16" t="s">
        <v>39</v>
      </c>
      <c r="B16" t="s">
        <v>682</v>
      </c>
      <c r="C16">
        <v>64</v>
      </c>
      <c r="D16">
        <v>1</v>
      </c>
      <c r="E16" t="s">
        <v>23195</v>
      </c>
      <c r="F16">
        <v>71</v>
      </c>
      <c r="G16">
        <v>7</v>
      </c>
      <c r="H16" t="s">
        <v>641</v>
      </c>
      <c r="I16" t="s">
        <v>8174</v>
      </c>
      <c r="J16" t="s">
        <v>8175</v>
      </c>
      <c r="K16" t="s">
        <v>6485</v>
      </c>
      <c r="L16" t="s">
        <v>8176</v>
      </c>
      <c r="M16" t="s">
        <v>23196</v>
      </c>
      <c r="N16" t="s">
        <v>634</v>
      </c>
      <c r="O16" t="s">
        <v>689</v>
      </c>
      <c r="P16" t="s">
        <v>40</v>
      </c>
      <c r="Q16" t="s">
        <v>690</v>
      </c>
      <c r="R16" t="s">
        <v>635</v>
      </c>
      <c r="S16" t="s">
        <v>23197</v>
      </c>
      <c r="T16" t="s">
        <v>23196</v>
      </c>
      <c r="U16" s="50" t="s">
        <v>89</v>
      </c>
      <c r="V16">
        <v>7</v>
      </c>
    </row>
    <row r="17" spans="1:22" x14ac:dyDescent="0.25">
      <c r="A17" t="s">
        <v>35</v>
      </c>
      <c r="B17" t="s">
        <v>36</v>
      </c>
      <c r="C17">
        <v>66.666666666666671</v>
      </c>
      <c r="D17">
        <v>3</v>
      </c>
      <c r="E17" t="s">
        <v>23198</v>
      </c>
      <c r="F17">
        <v>100</v>
      </c>
      <c r="G17">
        <v>0</v>
      </c>
      <c r="H17" t="s">
        <v>631</v>
      </c>
      <c r="I17" t="s">
        <v>6864</v>
      </c>
      <c r="J17" t="s">
        <v>850</v>
      </c>
      <c r="K17" t="s">
        <v>634</v>
      </c>
      <c r="L17" t="s">
        <v>635</v>
      </c>
      <c r="M17" t="s">
        <v>23199</v>
      </c>
      <c r="N17" t="s">
        <v>634</v>
      </c>
      <c r="O17" t="s">
        <v>637</v>
      </c>
      <c r="P17" t="s">
        <v>22</v>
      </c>
      <c r="Q17" t="s">
        <v>638</v>
      </c>
      <c r="R17" t="s">
        <v>635</v>
      </c>
      <c r="S17" t="s">
        <v>23200</v>
      </c>
      <c r="T17" t="s">
        <v>23199</v>
      </c>
      <c r="U17" s="85" t="s">
        <v>928</v>
      </c>
      <c r="V17">
        <v>7</v>
      </c>
    </row>
    <row r="18" spans="1:22" x14ac:dyDescent="0.25">
      <c r="A18" t="s">
        <v>164</v>
      </c>
      <c r="B18" t="s">
        <v>165</v>
      </c>
      <c r="C18">
        <v>65</v>
      </c>
      <c r="D18">
        <v>9</v>
      </c>
      <c r="E18" t="s">
        <v>23201</v>
      </c>
      <c r="F18">
        <v>310</v>
      </c>
      <c r="G18">
        <v>0</v>
      </c>
      <c r="H18" t="s">
        <v>631</v>
      </c>
      <c r="I18" t="s">
        <v>23202</v>
      </c>
      <c r="J18" t="s">
        <v>755</v>
      </c>
      <c r="K18" t="s">
        <v>634</v>
      </c>
      <c r="L18" t="s">
        <v>635</v>
      </c>
      <c r="M18" t="s">
        <v>23203</v>
      </c>
      <c r="N18" t="s">
        <v>634</v>
      </c>
      <c r="O18" t="s">
        <v>654</v>
      </c>
      <c r="P18" t="s">
        <v>22</v>
      </c>
      <c r="Q18" t="s">
        <v>655</v>
      </c>
      <c r="R18" t="s">
        <v>635</v>
      </c>
      <c r="S18" t="s">
        <v>23204</v>
      </c>
      <c r="T18" t="s">
        <v>23205</v>
      </c>
      <c r="U18" s="50" t="s">
        <v>29</v>
      </c>
      <c r="V18">
        <v>12</v>
      </c>
    </row>
    <row r="19" spans="1:22" x14ac:dyDescent="0.25">
      <c r="A19" t="s">
        <v>116</v>
      </c>
      <c r="B19" t="s">
        <v>117</v>
      </c>
      <c r="C19">
        <v>10</v>
      </c>
      <c r="D19">
        <v>200</v>
      </c>
      <c r="E19" t="s">
        <v>23206</v>
      </c>
      <c r="F19">
        <v>1795</v>
      </c>
      <c r="G19">
        <v>0</v>
      </c>
      <c r="H19" t="s">
        <v>641</v>
      </c>
      <c r="I19" t="s">
        <v>23207</v>
      </c>
      <c r="J19" t="s">
        <v>23208</v>
      </c>
      <c r="K19" t="s">
        <v>23209</v>
      </c>
      <c r="L19" t="s">
        <v>15731</v>
      </c>
      <c r="M19" t="s">
        <v>23210</v>
      </c>
      <c r="N19" t="s">
        <v>634</v>
      </c>
      <c r="O19" t="s">
        <v>647</v>
      </c>
      <c r="P19" t="s">
        <v>43</v>
      </c>
      <c r="Q19" t="s">
        <v>648</v>
      </c>
      <c r="R19" t="s">
        <v>635</v>
      </c>
      <c r="S19" t="s">
        <v>23211</v>
      </c>
      <c r="T19" t="s">
        <v>23210</v>
      </c>
      <c r="U19" s="85" t="s">
        <v>30</v>
      </c>
      <c r="V19">
        <v>12</v>
      </c>
    </row>
    <row r="20" spans="1:22" x14ac:dyDescent="0.25">
      <c r="A20" t="s">
        <v>89</v>
      </c>
      <c r="B20" t="s">
        <v>928</v>
      </c>
      <c r="C20">
        <v>66.333333333333329</v>
      </c>
      <c r="D20">
        <v>3</v>
      </c>
      <c r="E20" t="s">
        <v>23212</v>
      </c>
      <c r="F20">
        <v>240</v>
      </c>
      <c r="G20">
        <v>0</v>
      </c>
      <c r="H20" t="s">
        <v>641</v>
      </c>
      <c r="I20" t="s">
        <v>1173</v>
      </c>
      <c r="J20" t="s">
        <v>23213</v>
      </c>
      <c r="K20" t="s">
        <v>23214</v>
      </c>
      <c r="L20" t="s">
        <v>11118</v>
      </c>
      <c r="M20" t="s">
        <v>23215</v>
      </c>
      <c r="N20" t="s">
        <v>634</v>
      </c>
      <c r="O20" t="s">
        <v>647</v>
      </c>
      <c r="P20" t="s">
        <v>43</v>
      </c>
      <c r="Q20" t="s">
        <v>648</v>
      </c>
      <c r="R20" t="s">
        <v>635</v>
      </c>
      <c r="S20" t="s">
        <v>23216</v>
      </c>
      <c r="T20" t="s">
        <v>23215</v>
      </c>
      <c r="U20" s="50" t="s">
        <v>31</v>
      </c>
      <c r="V20">
        <v>8</v>
      </c>
    </row>
    <row r="21" spans="1:22" x14ac:dyDescent="0.25">
      <c r="A21" t="s">
        <v>121</v>
      </c>
      <c r="B21" t="s">
        <v>122</v>
      </c>
      <c r="C21">
        <v>15</v>
      </c>
      <c r="D21">
        <v>2</v>
      </c>
      <c r="E21" t="s">
        <v>23217</v>
      </c>
      <c r="F21">
        <v>34</v>
      </c>
      <c r="G21">
        <v>4</v>
      </c>
      <c r="H21" t="s">
        <v>641</v>
      </c>
      <c r="I21" t="s">
        <v>23218</v>
      </c>
      <c r="J21" t="s">
        <v>23219</v>
      </c>
      <c r="K21" t="s">
        <v>3479</v>
      </c>
      <c r="L21" t="s">
        <v>2787</v>
      </c>
      <c r="M21" t="s">
        <v>23220</v>
      </c>
      <c r="N21" t="s">
        <v>634</v>
      </c>
      <c r="O21" t="s">
        <v>894</v>
      </c>
      <c r="P21" t="s">
        <v>43</v>
      </c>
      <c r="Q21" t="s">
        <v>648</v>
      </c>
      <c r="R21" t="s">
        <v>635</v>
      </c>
      <c r="S21" t="s">
        <v>23221</v>
      </c>
      <c r="T21" t="s">
        <v>23220</v>
      </c>
      <c r="U21" s="85" t="s">
        <v>32</v>
      </c>
      <c r="V21">
        <v>8</v>
      </c>
    </row>
    <row r="22" spans="1:22" x14ac:dyDescent="0.25">
      <c r="A22" t="s">
        <v>164</v>
      </c>
      <c r="B22" t="s">
        <v>165</v>
      </c>
      <c r="C22">
        <v>33.333333333333336</v>
      </c>
      <c r="D22">
        <v>3</v>
      </c>
      <c r="E22" t="s">
        <v>23222</v>
      </c>
      <c r="F22">
        <v>138</v>
      </c>
      <c r="G22">
        <v>38</v>
      </c>
      <c r="H22" t="s">
        <v>631</v>
      </c>
      <c r="I22" t="s">
        <v>23223</v>
      </c>
      <c r="J22" t="s">
        <v>845</v>
      </c>
      <c r="K22" t="s">
        <v>634</v>
      </c>
      <c r="L22" t="s">
        <v>635</v>
      </c>
      <c r="M22" t="s">
        <v>23224</v>
      </c>
      <c r="N22" t="s">
        <v>634</v>
      </c>
      <c r="O22" t="s">
        <v>637</v>
      </c>
      <c r="P22" t="s">
        <v>22</v>
      </c>
      <c r="Q22" t="s">
        <v>638</v>
      </c>
      <c r="R22" t="s">
        <v>635</v>
      </c>
      <c r="S22" t="s">
        <v>23225</v>
      </c>
      <c r="T22" t="s">
        <v>23224</v>
      </c>
      <c r="U22" s="50" t="s">
        <v>27</v>
      </c>
      <c r="V22">
        <v>14</v>
      </c>
    </row>
    <row r="23" spans="1:22" x14ac:dyDescent="0.25">
      <c r="A23" t="s">
        <v>37</v>
      </c>
      <c r="B23" t="s">
        <v>38</v>
      </c>
      <c r="C23">
        <v>66.666666666666671</v>
      </c>
      <c r="D23">
        <v>3</v>
      </c>
      <c r="E23" t="s">
        <v>23226</v>
      </c>
      <c r="F23">
        <v>200</v>
      </c>
      <c r="G23">
        <v>0</v>
      </c>
      <c r="H23" t="s">
        <v>631</v>
      </c>
      <c r="I23" t="s">
        <v>23227</v>
      </c>
      <c r="J23" t="s">
        <v>814</v>
      </c>
      <c r="K23" t="s">
        <v>634</v>
      </c>
      <c r="L23" t="s">
        <v>635</v>
      </c>
      <c r="M23" t="s">
        <v>23228</v>
      </c>
      <c r="N23" t="s">
        <v>634</v>
      </c>
      <c r="O23" t="s">
        <v>654</v>
      </c>
      <c r="P23" t="s">
        <v>22</v>
      </c>
      <c r="Q23" t="s">
        <v>655</v>
      </c>
      <c r="R23" t="s">
        <v>635</v>
      </c>
      <c r="S23" t="s">
        <v>23229</v>
      </c>
      <c r="T23" t="s">
        <v>23230</v>
      </c>
      <c r="U23" s="85" t="s">
        <v>28</v>
      </c>
      <c r="V23">
        <v>14</v>
      </c>
    </row>
    <row r="24" spans="1:22" x14ac:dyDescent="0.25">
      <c r="A24" t="s">
        <v>164</v>
      </c>
      <c r="B24" t="s">
        <v>165</v>
      </c>
      <c r="C24">
        <v>33.333333333333336</v>
      </c>
      <c r="D24">
        <v>3</v>
      </c>
      <c r="E24" t="s">
        <v>23226</v>
      </c>
      <c r="F24">
        <v>200</v>
      </c>
      <c r="G24">
        <v>0</v>
      </c>
      <c r="H24" t="s">
        <v>631</v>
      </c>
      <c r="I24" t="s">
        <v>23227</v>
      </c>
      <c r="J24" t="s">
        <v>814</v>
      </c>
      <c r="K24" t="s">
        <v>634</v>
      </c>
      <c r="L24" t="s">
        <v>635</v>
      </c>
      <c r="M24" t="s">
        <v>23228</v>
      </c>
      <c r="N24" t="s">
        <v>634</v>
      </c>
      <c r="O24" t="s">
        <v>654</v>
      </c>
      <c r="P24" t="s">
        <v>22</v>
      </c>
      <c r="Q24" t="s">
        <v>655</v>
      </c>
      <c r="R24" t="s">
        <v>635</v>
      </c>
      <c r="S24" t="s">
        <v>23229</v>
      </c>
      <c r="T24" t="s">
        <v>23230</v>
      </c>
      <c r="U24" s="50" t="s">
        <v>127</v>
      </c>
      <c r="V24">
        <v>8</v>
      </c>
    </row>
    <row r="25" spans="1:22" x14ac:dyDescent="0.25">
      <c r="A25" t="s">
        <v>39</v>
      </c>
      <c r="B25" t="s">
        <v>44</v>
      </c>
      <c r="C25">
        <v>66.333333333333329</v>
      </c>
      <c r="D25">
        <v>3</v>
      </c>
      <c r="E25" t="s">
        <v>23231</v>
      </c>
      <c r="F25">
        <v>167.8</v>
      </c>
      <c r="G25">
        <v>0</v>
      </c>
      <c r="H25" t="s">
        <v>641</v>
      </c>
      <c r="I25" t="s">
        <v>3074</v>
      </c>
      <c r="J25" t="s">
        <v>3075</v>
      </c>
      <c r="K25" t="s">
        <v>3076</v>
      </c>
      <c r="L25" t="s">
        <v>635</v>
      </c>
      <c r="M25" t="s">
        <v>634</v>
      </c>
      <c r="N25" t="s">
        <v>634</v>
      </c>
      <c r="O25" t="s">
        <v>689</v>
      </c>
      <c r="P25" t="s">
        <v>40</v>
      </c>
      <c r="Q25" t="s">
        <v>634</v>
      </c>
      <c r="R25" t="s">
        <v>635</v>
      </c>
      <c r="S25" t="s">
        <v>634</v>
      </c>
      <c r="T25" t="s">
        <v>23232</v>
      </c>
      <c r="U25" s="85" t="s">
        <v>128</v>
      </c>
      <c r="V25">
        <v>8</v>
      </c>
    </row>
    <row r="26" spans="1:22" x14ac:dyDescent="0.25">
      <c r="A26" t="s">
        <v>164</v>
      </c>
      <c r="B26" t="s">
        <v>165</v>
      </c>
      <c r="C26">
        <v>33.333333333333336</v>
      </c>
      <c r="D26">
        <v>3</v>
      </c>
      <c r="E26" t="s">
        <v>23233</v>
      </c>
      <c r="F26">
        <v>100</v>
      </c>
      <c r="G26">
        <v>0</v>
      </c>
      <c r="H26" t="s">
        <v>631</v>
      </c>
      <c r="I26" t="s">
        <v>23234</v>
      </c>
      <c r="J26" t="s">
        <v>749</v>
      </c>
      <c r="K26" t="s">
        <v>634</v>
      </c>
      <c r="L26" t="s">
        <v>635</v>
      </c>
      <c r="M26" t="s">
        <v>23235</v>
      </c>
      <c r="N26" t="s">
        <v>634</v>
      </c>
      <c r="O26" t="s">
        <v>637</v>
      </c>
      <c r="P26" t="s">
        <v>22</v>
      </c>
      <c r="Q26" t="s">
        <v>638</v>
      </c>
      <c r="R26" t="s">
        <v>635</v>
      </c>
      <c r="S26" t="s">
        <v>23236</v>
      </c>
      <c r="T26" t="s">
        <v>23235</v>
      </c>
      <c r="U26" s="50" t="s">
        <v>256</v>
      </c>
      <c r="V26">
        <v>8</v>
      </c>
    </row>
    <row r="27" spans="1:22" x14ac:dyDescent="0.25">
      <c r="A27" t="s">
        <v>258</v>
      </c>
      <c r="B27" t="s">
        <v>1055</v>
      </c>
      <c r="C27">
        <v>103.55</v>
      </c>
      <c r="D27">
        <v>1</v>
      </c>
      <c r="E27" t="s">
        <v>23237</v>
      </c>
      <c r="F27">
        <v>110.55</v>
      </c>
      <c r="G27">
        <v>7</v>
      </c>
      <c r="H27" t="s">
        <v>641</v>
      </c>
      <c r="I27" t="s">
        <v>23238</v>
      </c>
      <c r="J27" t="s">
        <v>23239</v>
      </c>
      <c r="K27" t="s">
        <v>20034</v>
      </c>
      <c r="L27" t="s">
        <v>23240</v>
      </c>
      <c r="M27" t="s">
        <v>23241</v>
      </c>
      <c r="N27" t="s">
        <v>634</v>
      </c>
      <c r="O27" t="s">
        <v>689</v>
      </c>
      <c r="P27" t="s">
        <v>40</v>
      </c>
      <c r="Q27" t="s">
        <v>690</v>
      </c>
      <c r="R27" t="s">
        <v>635</v>
      </c>
      <c r="S27" t="s">
        <v>23242</v>
      </c>
      <c r="T27" t="s">
        <v>23241</v>
      </c>
      <c r="U27" s="85" t="s">
        <v>262</v>
      </c>
      <c r="V27">
        <v>6</v>
      </c>
    </row>
    <row r="28" spans="1:22" x14ac:dyDescent="0.25">
      <c r="A28" t="s">
        <v>20</v>
      </c>
      <c r="B28" t="s">
        <v>21</v>
      </c>
      <c r="C28">
        <v>50</v>
      </c>
      <c r="D28">
        <v>1</v>
      </c>
      <c r="E28" t="s">
        <v>23243</v>
      </c>
      <c r="F28">
        <v>100</v>
      </c>
      <c r="G28">
        <v>0</v>
      </c>
      <c r="H28" t="s">
        <v>631</v>
      </c>
      <c r="I28" t="s">
        <v>5552</v>
      </c>
      <c r="J28" t="s">
        <v>1301</v>
      </c>
      <c r="K28" t="s">
        <v>634</v>
      </c>
      <c r="L28" t="s">
        <v>635</v>
      </c>
      <c r="M28" t="s">
        <v>23244</v>
      </c>
      <c r="N28" t="s">
        <v>634</v>
      </c>
      <c r="O28" t="s">
        <v>637</v>
      </c>
      <c r="P28" t="s">
        <v>22</v>
      </c>
      <c r="Q28" t="s">
        <v>638</v>
      </c>
      <c r="R28" t="s">
        <v>635</v>
      </c>
      <c r="S28" t="s">
        <v>23245</v>
      </c>
      <c r="T28" t="s">
        <v>23244</v>
      </c>
      <c r="U28" s="85" t="s">
        <v>1055</v>
      </c>
      <c r="V28">
        <v>2</v>
      </c>
    </row>
    <row r="29" spans="1:22" x14ac:dyDescent="0.25">
      <c r="A29" t="s">
        <v>23</v>
      </c>
      <c r="B29" t="s">
        <v>24</v>
      </c>
      <c r="C29">
        <v>50</v>
      </c>
      <c r="D29">
        <v>1</v>
      </c>
      <c r="E29" t="s">
        <v>23243</v>
      </c>
      <c r="F29">
        <v>100</v>
      </c>
      <c r="G29">
        <v>0</v>
      </c>
      <c r="H29" t="s">
        <v>631</v>
      </c>
      <c r="I29" t="s">
        <v>5552</v>
      </c>
      <c r="J29" t="s">
        <v>1301</v>
      </c>
      <c r="K29" t="s">
        <v>634</v>
      </c>
      <c r="L29" t="s">
        <v>635</v>
      </c>
      <c r="M29" t="s">
        <v>23244</v>
      </c>
      <c r="N29" t="s">
        <v>634</v>
      </c>
      <c r="O29" t="s">
        <v>637</v>
      </c>
      <c r="P29" t="s">
        <v>22</v>
      </c>
      <c r="Q29" t="s">
        <v>638</v>
      </c>
      <c r="R29" t="s">
        <v>635</v>
      </c>
      <c r="S29" t="s">
        <v>23245</v>
      </c>
      <c r="T29" t="s">
        <v>23244</v>
      </c>
      <c r="U29" s="50" t="s">
        <v>257</v>
      </c>
      <c r="V29">
        <v>7</v>
      </c>
    </row>
    <row r="30" spans="1:22" x14ac:dyDescent="0.25">
      <c r="A30" t="s">
        <v>25</v>
      </c>
      <c r="B30" t="s">
        <v>26</v>
      </c>
      <c r="C30">
        <v>50</v>
      </c>
      <c r="D30">
        <v>1</v>
      </c>
      <c r="E30" t="s">
        <v>23243</v>
      </c>
      <c r="F30">
        <v>100</v>
      </c>
      <c r="G30">
        <v>0</v>
      </c>
      <c r="H30" t="s">
        <v>631</v>
      </c>
      <c r="I30" t="s">
        <v>5552</v>
      </c>
      <c r="J30" t="s">
        <v>1301</v>
      </c>
      <c r="K30" t="s">
        <v>634</v>
      </c>
      <c r="L30" t="s">
        <v>635</v>
      </c>
      <c r="M30" t="s">
        <v>23244</v>
      </c>
      <c r="N30" t="s">
        <v>634</v>
      </c>
      <c r="O30" t="s">
        <v>637</v>
      </c>
      <c r="P30" t="s">
        <v>22</v>
      </c>
      <c r="Q30" t="s">
        <v>638</v>
      </c>
      <c r="R30" t="s">
        <v>635</v>
      </c>
      <c r="S30" t="s">
        <v>23245</v>
      </c>
      <c r="T30" t="s">
        <v>23244</v>
      </c>
      <c r="U30" s="85" t="s">
        <v>263</v>
      </c>
      <c r="V30">
        <v>7</v>
      </c>
    </row>
    <row r="31" spans="1:22" x14ac:dyDescent="0.25">
      <c r="A31" t="s">
        <v>39</v>
      </c>
      <c r="B31" t="s">
        <v>44</v>
      </c>
      <c r="C31">
        <v>69.900000000000006</v>
      </c>
      <c r="D31">
        <v>10</v>
      </c>
      <c r="E31" t="s">
        <v>23246</v>
      </c>
      <c r="F31">
        <v>800</v>
      </c>
      <c r="G31">
        <v>0</v>
      </c>
      <c r="H31" t="s">
        <v>641</v>
      </c>
      <c r="I31" t="s">
        <v>7683</v>
      </c>
      <c r="J31" t="s">
        <v>12219</v>
      </c>
      <c r="K31" t="s">
        <v>3076</v>
      </c>
      <c r="L31" t="s">
        <v>4237</v>
      </c>
      <c r="M31" t="s">
        <v>23247</v>
      </c>
      <c r="N31" t="s">
        <v>634</v>
      </c>
      <c r="O31" t="s">
        <v>894</v>
      </c>
      <c r="P31" t="s">
        <v>43</v>
      </c>
      <c r="Q31" t="s">
        <v>648</v>
      </c>
      <c r="R31" t="s">
        <v>635</v>
      </c>
      <c r="S31" t="s">
        <v>23248</v>
      </c>
      <c r="T31" t="s">
        <v>23249</v>
      </c>
      <c r="U31" s="50" t="s">
        <v>258</v>
      </c>
      <c r="V31">
        <v>7</v>
      </c>
    </row>
    <row r="32" spans="1:22" x14ac:dyDescent="0.25">
      <c r="A32" t="s">
        <v>37</v>
      </c>
      <c r="B32" t="s">
        <v>38</v>
      </c>
      <c r="C32">
        <v>66.666666666666671</v>
      </c>
      <c r="D32">
        <v>3</v>
      </c>
      <c r="E32" t="s">
        <v>23250</v>
      </c>
      <c r="F32">
        <v>100</v>
      </c>
      <c r="G32">
        <v>0</v>
      </c>
      <c r="H32" t="s">
        <v>631</v>
      </c>
      <c r="I32" t="s">
        <v>23251</v>
      </c>
      <c r="J32" t="s">
        <v>814</v>
      </c>
      <c r="K32" t="s">
        <v>634</v>
      </c>
      <c r="L32" t="s">
        <v>635</v>
      </c>
      <c r="M32" t="s">
        <v>23252</v>
      </c>
      <c r="N32" t="s">
        <v>634</v>
      </c>
      <c r="O32" t="s">
        <v>654</v>
      </c>
      <c r="P32" t="s">
        <v>22</v>
      </c>
      <c r="Q32" t="s">
        <v>655</v>
      </c>
      <c r="R32" t="s">
        <v>635</v>
      </c>
      <c r="S32" t="s">
        <v>23253</v>
      </c>
      <c r="T32" t="s">
        <v>23254</v>
      </c>
      <c r="U32" s="85" t="s">
        <v>264</v>
      </c>
      <c r="V32">
        <v>6</v>
      </c>
    </row>
    <row r="33" spans="1:22" x14ac:dyDescent="0.25">
      <c r="A33" t="s">
        <v>39</v>
      </c>
      <c r="B33" t="s">
        <v>44</v>
      </c>
      <c r="C33">
        <v>66.333333333333329</v>
      </c>
      <c r="D33">
        <v>3</v>
      </c>
      <c r="E33" t="s">
        <v>23255</v>
      </c>
      <c r="F33">
        <v>263.5</v>
      </c>
      <c r="G33">
        <v>26</v>
      </c>
      <c r="H33" t="s">
        <v>790</v>
      </c>
      <c r="I33" t="s">
        <v>23256</v>
      </c>
      <c r="J33" t="s">
        <v>23257</v>
      </c>
      <c r="K33" t="s">
        <v>23258</v>
      </c>
      <c r="L33" t="s">
        <v>23259</v>
      </c>
      <c r="M33" t="s">
        <v>23260</v>
      </c>
      <c r="N33" t="s">
        <v>634</v>
      </c>
      <c r="O33" t="s">
        <v>689</v>
      </c>
      <c r="P33" t="s">
        <v>40</v>
      </c>
      <c r="Q33" t="s">
        <v>690</v>
      </c>
      <c r="R33" t="s">
        <v>635</v>
      </c>
      <c r="S33" t="s">
        <v>23261</v>
      </c>
      <c r="T33" t="s">
        <v>23260</v>
      </c>
      <c r="U33" s="85" t="s">
        <v>1055</v>
      </c>
      <c r="V33">
        <v>1</v>
      </c>
    </row>
    <row r="34" spans="1:22" x14ac:dyDescent="0.25">
      <c r="A34" t="s">
        <v>164</v>
      </c>
      <c r="B34" t="s">
        <v>165</v>
      </c>
      <c r="C34">
        <v>50</v>
      </c>
      <c r="D34">
        <v>6</v>
      </c>
      <c r="E34" t="s">
        <v>23262</v>
      </c>
      <c r="F34">
        <v>200</v>
      </c>
      <c r="G34">
        <v>0</v>
      </c>
      <c r="H34" t="s">
        <v>631</v>
      </c>
      <c r="I34" t="s">
        <v>23263</v>
      </c>
      <c r="J34" t="s">
        <v>749</v>
      </c>
      <c r="K34" t="s">
        <v>634</v>
      </c>
      <c r="L34" t="s">
        <v>635</v>
      </c>
      <c r="M34" t="s">
        <v>23264</v>
      </c>
      <c r="N34" t="s">
        <v>634</v>
      </c>
      <c r="O34" t="s">
        <v>637</v>
      </c>
      <c r="P34" t="s">
        <v>22</v>
      </c>
      <c r="Q34" t="s">
        <v>638</v>
      </c>
      <c r="R34" t="s">
        <v>635</v>
      </c>
      <c r="S34" t="s">
        <v>23265</v>
      </c>
      <c r="T34" t="s">
        <v>23264</v>
      </c>
      <c r="U34" s="50" t="s">
        <v>619</v>
      </c>
      <c r="V34">
        <v>4</v>
      </c>
    </row>
    <row r="35" spans="1:22" x14ac:dyDescent="0.25">
      <c r="A35" t="s">
        <v>37</v>
      </c>
      <c r="B35" t="s">
        <v>38</v>
      </c>
      <c r="C35">
        <v>66.666666666666671</v>
      </c>
      <c r="D35">
        <v>6</v>
      </c>
      <c r="E35" t="s">
        <v>23266</v>
      </c>
      <c r="F35">
        <v>200</v>
      </c>
      <c r="G35">
        <v>0</v>
      </c>
      <c r="H35" t="s">
        <v>631</v>
      </c>
      <c r="I35" t="s">
        <v>10989</v>
      </c>
      <c r="J35" t="s">
        <v>814</v>
      </c>
      <c r="K35" t="s">
        <v>634</v>
      </c>
      <c r="L35" t="s">
        <v>635</v>
      </c>
      <c r="M35" t="s">
        <v>23267</v>
      </c>
      <c r="N35" t="s">
        <v>634</v>
      </c>
      <c r="O35" t="s">
        <v>707</v>
      </c>
      <c r="P35" t="s">
        <v>22</v>
      </c>
      <c r="Q35" t="s">
        <v>638</v>
      </c>
      <c r="R35" t="s">
        <v>635</v>
      </c>
      <c r="S35" t="s">
        <v>23268</v>
      </c>
      <c r="T35" t="s">
        <v>23269</v>
      </c>
      <c r="U35" s="85" t="s">
        <v>620</v>
      </c>
      <c r="V35">
        <v>4</v>
      </c>
    </row>
    <row r="36" spans="1:22" x14ac:dyDescent="0.25">
      <c r="A36" t="s">
        <v>37</v>
      </c>
      <c r="B36" t="s">
        <v>38</v>
      </c>
      <c r="C36">
        <v>66.666666666666671</v>
      </c>
      <c r="D36">
        <v>6</v>
      </c>
      <c r="E36" t="s">
        <v>23270</v>
      </c>
      <c r="F36">
        <v>200</v>
      </c>
      <c r="G36">
        <v>0</v>
      </c>
      <c r="H36" t="s">
        <v>631</v>
      </c>
      <c r="I36" t="s">
        <v>23271</v>
      </c>
      <c r="J36" t="s">
        <v>1284</v>
      </c>
      <c r="K36" t="s">
        <v>634</v>
      </c>
      <c r="L36" t="s">
        <v>635</v>
      </c>
      <c r="M36" t="s">
        <v>23272</v>
      </c>
      <c r="N36" t="s">
        <v>634</v>
      </c>
      <c r="O36" t="s">
        <v>637</v>
      </c>
      <c r="P36" t="s">
        <v>22</v>
      </c>
      <c r="Q36" t="s">
        <v>638</v>
      </c>
      <c r="R36" t="s">
        <v>635</v>
      </c>
      <c r="S36" t="s">
        <v>23273</v>
      </c>
      <c r="T36" t="s">
        <v>23274</v>
      </c>
      <c r="U36" s="50" t="s">
        <v>25</v>
      </c>
      <c r="V36">
        <v>61</v>
      </c>
    </row>
    <row r="37" spans="1:22" x14ac:dyDescent="0.25">
      <c r="A37" t="s">
        <v>257</v>
      </c>
      <c r="B37" t="s">
        <v>263</v>
      </c>
      <c r="C37">
        <v>139</v>
      </c>
      <c r="D37">
        <v>1</v>
      </c>
      <c r="E37" t="s">
        <v>23275</v>
      </c>
      <c r="F37">
        <v>198</v>
      </c>
      <c r="G37">
        <v>0</v>
      </c>
      <c r="H37" t="s">
        <v>641</v>
      </c>
      <c r="I37" t="s">
        <v>19432</v>
      </c>
      <c r="J37" t="s">
        <v>23276</v>
      </c>
      <c r="K37" t="s">
        <v>4598</v>
      </c>
      <c r="L37" t="s">
        <v>19434</v>
      </c>
      <c r="M37" t="s">
        <v>23277</v>
      </c>
      <c r="N37" t="s">
        <v>1120</v>
      </c>
      <c r="O37" t="s">
        <v>1121</v>
      </c>
      <c r="P37" t="s">
        <v>1122</v>
      </c>
      <c r="Q37" t="s">
        <v>638</v>
      </c>
      <c r="R37" t="s">
        <v>635</v>
      </c>
      <c r="S37" t="s">
        <v>23278</v>
      </c>
      <c r="T37" t="s">
        <v>23277</v>
      </c>
      <c r="U37" s="85" t="s">
        <v>26</v>
      </c>
      <c r="V37">
        <v>60</v>
      </c>
    </row>
    <row r="38" spans="1:22" x14ac:dyDescent="0.25">
      <c r="A38" t="s">
        <v>118</v>
      </c>
      <c r="B38" t="s">
        <v>91</v>
      </c>
      <c r="C38">
        <v>100</v>
      </c>
      <c r="D38">
        <v>1</v>
      </c>
      <c r="E38" t="s">
        <v>23275</v>
      </c>
      <c r="F38">
        <v>198</v>
      </c>
      <c r="G38">
        <v>0</v>
      </c>
      <c r="H38" t="s">
        <v>641</v>
      </c>
      <c r="I38" t="s">
        <v>19432</v>
      </c>
      <c r="J38" t="s">
        <v>23276</v>
      </c>
      <c r="K38" t="s">
        <v>4598</v>
      </c>
      <c r="L38" t="s">
        <v>19434</v>
      </c>
      <c r="M38" t="s">
        <v>23277</v>
      </c>
      <c r="N38" t="s">
        <v>1120</v>
      </c>
      <c r="O38" t="s">
        <v>1121</v>
      </c>
      <c r="P38" t="s">
        <v>1122</v>
      </c>
      <c r="Q38" t="s">
        <v>638</v>
      </c>
      <c r="R38" t="s">
        <v>635</v>
      </c>
      <c r="S38" t="s">
        <v>23278</v>
      </c>
      <c r="T38" t="s">
        <v>23277</v>
      </c>
      <c r="U38" s="85" t="s">
        <v>781</v>
      </c>
      <c r="V38">
        <v>1</v>
      </c>
    </row>
    <row r="39" spans="1:22" x14ac:dyDescent="0.25">
      <c r="A39" t="s">
        <v>533</v>
      </c>
      <c r="B39" t="s">
        <v>11860</v>
      </c>
      <c r="C39">
        <v>71.25</v>
      </c>
      <c r="D39">
        <v>2</v>
      </c>
      <c r="E39" t="s">
        <v>23279</v>
      </c>
      <c r="F39">
        <v>288.75</v>
      </c>
      <c r="G39">
        <v>146.25</v>
      </c>
      <c r="H39" t="s">
        <v>641</v>
      </c>
      <c r="I39" t="s">
        <v>23280</v>
      </c>
      <c r="J39" t="s">
        <v>23281</v>
      </c>
      <c r="K39" t="s">
        <v>23282</v>
      </c>
      <c r="L39" t="s">
        <v>23283</v>
      </c>
      <c r="M39" t="s">
        <v>23284</v>
      </c>
      <c r="N39" t="s">
        <v>634</v>
      </c>
      <c r="O39" t="s">
        <v>689</v>
      </c>
      <c r="P39" t="s">
        <v>40</v>
      </c>
      <c r="Q39" t="s">
        <v>690</v>
      </c>
      <c r="R39" t="s">
        <v>635</v>
      </c>
      <c r="S39" t="s">
        <v>23285</v>
      </c>
      <c r="T39" t="s">
        <v>23286</v>
      </c>
      <c r="U39" s="50" t="s">
        <v>23</v>
      </c>
      <c r="V39">
        <v>58</v>
      </c>
    </row>
    <row r="40" spans="1:22" x14ac:dyDescent="0.25">
      <c r="A40" t="s">
        <v>118</v>
      </c>
      <c r="B40" t="s">
        <v>91</v>
      </c>
      <c r="C40">
        <v>99</v>
      </c>
      <c r="D40">
        <v>1</v>
      </c>
      <c r="E40" t="s">
        <v>23287</v>
      </c>
      <c r="F40">
        <v>99</v>
      </c>
      <c r="G40">
        <v>0</v>
      </c>
      <c r="H40" t="s">
        <v>641</v>
      </c>
      <c r="I40" t="s">
        <v>1631</v>
      </c>
      <c r="J40" t="s">
        <v>23288</v>
      </c>
      <c r="K40" t="s">
        <v>23289</v>
      </c>
      <c r="L40" t="s">
        <v>1634</v>
      </c>
      <c r="M40" t="s">
        <v>23290</v>
      </c>
      <c r="N40" t="s">
        <v>1120</v>
      </c>
      <c r="O40" t="s">
        <v>1121</v>
      </c>
      <c r="P40" t="s">
        <v>1122</v>
      </c>
      <c r="Q40" t="s">
        <v>638</v>
      </c>
      <c r="R40" t="s">
        <v>635</v>
      </c>
      <c r="S40" t="s">
        <v>23291</v>
      </c>
      <c r="T40" t="s">
        <v>23290</v>
      </c>
      <c r="U40" s="85" t="s">
        <v>24</v>
      </c>
      <c r="V40">
        <v>57</v>
      </c>
    </row>
    <row r="41" spans="1:22" x14ac:dyDescent="0.25">
      <c r="A41" t="s">
        <v>20</v>
      </c>
      <c r="B41" t="s">
        <v>21</v>
      </c>
      <c r="C41">
        <v>50</v>
      </c>
      <c r="D41">
        <v>1</v>
      </c>
      <c r="E41" t="s">
        <v>23292</v>
      </c>
      <c r="F41">
        <v>100</v>
      </c>
      <c r="G41">
        <v>0</v>
      </c>
      <c r="H41" t="s">
        <v>631</v>
      </c>
      <c r="I41" t="s">
        <v>23293</v>
      </c>
      <c r="J41" t="s">
        <v>873</v>
      </c>
      <c r="K41" t="s">
        <v>634</v>
      </c>
      <c r="L41" t="s">
        <v>635</v>
      </c>
      <c r="M41" t="s">
        <v>23294</v>
      </c>
      <c r="N41" t="s">
        <v>634</v>
      </c>
      <c r="O41" t="s">
        <v>654</v>
      </c>
      <c r="P41" t="s">
        <v>22</v>
      </c>
      <c r="Q41" t="s">
        <v>655</v>
      </c>
      <c r="R41" t="s">
        <v>635</v>
      </c>
      <c r="S41" t="s">
        <v>23295</v>
      </c>
      <c r="T41" t="s">
        <v>23294</v>
      </c>
      <c r="U41" s="85" t="s">
        <v>781</v>
      </c>
      <c r="V41">
        <v>1</v>
      </c>
    </row>
    <row r="42" spans="1:22" x14ac:dyDescent="0.25">
      <c r="A42" t="s">
        <v>23</v>
      </c>
      <c r="B42" t="s">
        <v>24</v>
      </c>
      <c r="C42">
        <v>50</v>
      </c>
      <c r="D42">
        <v>1</v>
      </c>
      <c r="E42" t="s">
        <v>23292</v>
      </c>
      <c r="F42">
        <v>100</v>
      </c>
      <c r="G42">
        <v>0</v>
      </c>
      <c r="H42" t="s">
        <v>631</v>
      </c>
      <c r="I42" t="s">
        <v>23293</v>
      </c>
      <c r="J42" t="s">
        <v>873</v>
      </c>
      <c r="K42" t="s">
        <v>634</v>
      </c>
      <c r="L42" t="s">
        <v>635</v>
      </c>
      <c r="M42" t="s">
        <v>23294</v>
      </c>
      <c r="N42" t="s">
        <v>634</v>
      </c>
      <c r="O42" t="s">
        <v>654</v>
      </c>
      <c r="P42" t="s">
        <v>22</v>
      </c>
      <c r="Q42" t="s">
        <v>655</v>
      </c>
      <c r="R42" t="s">
        <v>635</v>
      </c>
      <c r="S42" t="s">
        <v>23295</v>
      </c>
      <c r="T42" t="s">
        <v>23294</v>
      </c>
      <c r="U42" s="50" t="s">
        <v>20</v>
      </c>
      <c r="V42">
        <v>58</v>
      </c>
    </row>
    <row r="43" spans="1:22" x14ac:dyDescent="0.25">
      <c r="A43" t="s">
        <v>25</v>
      </c>
      <c r="B43" t="s">
        <v>26</v>
      </c>
      <c r="C43">
        <v>50</v>
      </c>
      <c r="D43">
        <v>1</v>
      </c>
      <c r="E43" t="s">
        <v>23292</v>
      </c>
      <c r="F43">
        <v>100</v>
      </c>
      <c r="G43">
        <v>0</v>
      </c>
      <c r="H43" t="s">
        <v>631</v>
      </c>
      <c r="I43" t="s">
        <v>23293</v>
      </c>
      <c r="J43" t="s">
        <v>873</v>
      </c>
      <c r="K43" t="s">
        <v>634</v>
      </c>
      <c r="L43" t="s">
        <v>635</v>
      </c>
      <c r="M43" t="s">
        <v>23294</v>
      </c>
      <c r="N43" t="s">
        <v>634</v>
      </c>
      <c r="O43" t="s">
        <v>654</v>
      </c>
      <c r="P43" t="s">
        <v>22</v>
      </c>
      <c r="Q43" t="s">
        <v>655</v>
      </c>
      <c r="R43" t="s">
        <v>635</v>
      </c>
      <c r="S43" t="s">
        <v>23295</v>
      </c>
      <c r="T43" t="s">
        <v>23294</v>
      </c>
      <c r="U43" s="85" t="s">
        <v>21</v>
      </c>
      <c r="V43">
        <v>57</v>
      </c>
    </row>
    <row r="44" spans="1:22" x14ac:dyDescent="0.25">
      <c r="A44" t="s">
        <v>118</v>
      </c>
      <c r="B44" t="s">
        <v>91</v>
      </c>
      <c r="C44">
        <v>99</v>
      </c>
      <c r="D44">
        <v>2</v>
      </c>
      <c r="E44" t="s">
        <v>23296</v>
      </c>
      <c r="F44">
        <v>198</v>
      </c>
      <c r="G44">
        <v>0</v>
      </c>
      <c r="H44" t="s">
        <v>641</v>
      </c>
      <c r="I44" t="s">
        <v>23297</v>
      </c>
      <c r="J44" t="s">
        <v>23298</v>
      </c>
      <c r="K44" t="s">
        <v>4568</v>
      </c>
      <c r="L44" t="s">
        <v>23299</v>
      </c>
      <c r="M44" t="s">
        <v>23300</v>
      </c>
      <c r="N44" t="s">
        <v>1120</v>
      </c>
      <c r="O44" t="s">
        <v>1121</v>
      </c>
      <c r="P44" t="s">
        <v>1122</v>
      </c>
      <c r="Q44" t="s">
        <v>638</v>
      </c>
      <c r="R44" t="s">
        <v>635</v>
      </c>
      <c r="S44" t="s">
        <v>23301</v>
      </c>
      <c r="T44" t="s">
        <v>23300</v>
      </c>
      <c r="U44" s="85" t="s">
        <v>781</v>
      </c>
      <c r="V44">
        <v>1</v>
      </c>
    </row>
    <row r="45" spans="1:22" x14ac:dyDescent="0.25">
      <c r="A45" t="s">
        <v>121</v>
      </c>
      <c r="B45" t="s">
        <v>122</v>
      </c>
      <c r="C45">
        <v>15</v>
      </c>
      <c r="D45">
        <v>2</v>
      </c>
      <c r="E45" t="s">
        <v>23302</v>
      </c>
      <c r="F45">
        <v>46</v>
      </c>
      <c r="G45">
        <v>16</v>
      </c>
      <c r="H45" t="s">
        <v>641</v>
      </c>
      <c r="I45" t="s">
        <v>7118</v>
      </c>
      <c r="J45" t="s">
        <v>7119</v>
      </c>
      <c r="K45" t="s">
        <v>7120</v>
      </c>
      <c r="L45" t="s">
        <v>6636</v>
      </c>
      <c r="M45" t="s">
        <v>23303</v>
      </c>
      <c r="N45" t="s">
        <v>634</v>
      </c>
      <c r="O45" t="s">
        <v>894</v>
      </c>
      <c r="P45" t="s">
        <v>43</v>
      </c>
      <c r="Q45" t="s">
        <v>648</v>
      </c>
      <c r="R45" t="s">
        <v>635</v>
      </c>
      <c r="S45" t="s">
        <v>23304</v>
      </c>
      <c r="T45" t="s">
        <v>23305</v>
      </c>
      <c r="U45" s="50" t="s">
        <v>210</v>
      </c>
      <c r="V45">
        <v>8</v>
      </c>
    </row>
    <row r="46" spans="1:22" x14ac:dyDescent="0.25">
      <c r="A46" t="s">
        <v>164</v>
      </c>
      <c r="B46" t="s">
        <v>165</v>
      </c>
      <c r="C46">
        <v>50</v>
      </c>
      <c r="D46">
        <v>6</v>
      </c>
      <c r="E46" t="s">
        <v>23306</v>
      </c>
      <c r="F46">
        <v>295</v>
      </c>
      <c r="G46">
        <v>0</v>
      </c>
      <c r="H46" t="s">
        <v>631</v>
      </c>
      <c r="I46" t="s">
        <v>23307</v>
      </c>
      <c r="J46" t="s">
        <v>23308</v>
      </c>
      <c r="K46" t="s">
        <v>634</v>
      </c>
      <c r="L46" t="s">
        <v>635</v>
      </c>
      <c r="M46" t="s">
        <v>23309</v>
      </c>
      <c r="N46" t="s">
        <v>634</v>
      </c>
      <c r="O46" t="s">
        <v>637</v>
      </c>
      <c r="P46" t="s">
        <v>22</v>
      </c>
      <c r="Q46" t="s">
        <v>638</v>
      </c>
      <c r="R46" t="s">
        <v>635</v>
      </c>
      <c r="S46" t="s">
        <v>23310</v>
      </c>
      <c r="T46" t="s">
        <v>23309</v>
      </c>
      <c r="U46" s="85" t="s">
        <v>20128</v>
      </c>
      <c r="V46">
        <v>8</v>
      </c>
    </row>
    <row r="47" spans="1:22" x14ac:dyDescent="0.25">
      <c r="A47" t="s">
        <v>164</v>
      </c>
      <c r="B47" t="s">
        <v>165</v>
      </c>
      <c r="C47">
        <v>33.333333333333336</v>
      </c>
      <c r="D47">
        <v>3</v>
      </c>
      <c r="E47" t="s">
        <v>23306</v>
      </c>
      <c r="F47">
        <v>295</v>
      </c>
      <c r="G47">
        <v>0</v>
      </c>
      <c r="H47" t="s">
        <v>631</v>
      </c>
      <c r="I47" t="s">
        <v>23307</v>
      </c>
      <c r="J47" t="s">
        <v>23308</v>
      </c>
      <c r="K47" t="s">
        <v>634</v>
      </c>
      <c r="L47" t="s">
        <v>635</v>
      </c>
      <c r="M47" t="s">
        <v>23309</v>
      </c>
      <c r="N47" t="s">
        <v>634</v>
      </c>
      <c r="O47" t="s">
        <v>637</v>
      </c>
      <c r="P47" t="s">
        <v>22</v>
      </c>
      <c r="Q47" t="s">
        <v>638</v>
      </c>
      <c r="R47" t="s">
        <v>635</v>
      </c>
      <c r="S47" t="s">
        <v>23310</v>
      </c>
      <c r="T47" t="s">
        <v>23309</v>
      </c>
      <c r="U47" s="50" t="s">
        <v>530</v>
      </c>
      <c r="V47">
        <v>1</v>
      </c>
    </row>
    <row r="48" spans="1:22" x14ac:dyDescent="0.25">
      <c r="A48" t="s">
        <v>164</v>
      </c>
      <c r="B48" t="s">
        <v>165</v>
      </c>
      <c r="C48">
        <v>50</v>
      </c>
      <c r="D48">
        <v>6</v>
      </c>
      <c r="E48" t="s">
        <v>23311</v>
      </c>
      <c r="F48">
        <v>200</v>
      </c>
      <c r="G48">
        <v>0</v>
      </c>
      <c r="H48" t="s">
        <v>631</v>
      </c>
      <c r="I48" t="s">
        <v>9889</v>
      </c>
      <c r="J48" t="s">
        <v>800</v>
      </c>
      <c r="K48" t="s">
        <v>634</v>
      </c>
      <c r="L48" t="s">
        <v>635</v>
      </c>
      <c r="M48" t="s">
        <v>23309</v>
      </c>
      <c r="N48" t="s">
        <v>634</v>
      </c>
      <c r="O48" t="s">
        <v>654</v>
      </c>
      <c r="P48" t="s">
        <v>22</v>
      </c>
      <c r="Q48" t="s">
        <v>655</v>
      </c>
      <c r="R48" t="s">
        <v>635</v>
      </c>
      <c r="S48" t="s">
        <v>23312</v>
      </c>
      <c r="T48" t="s">
        <v>23313</v>
      </c>
      <c r="U48" s="85" t="s">
        <v>15522</v>
      </c>
      <c r="V48">
        <v>1</v>
      </c>
    </row>
    <row r="49" spans="1:22" x14ac:dyDescent="0.25">
      <c r="A49" t="s">
        <v>164</v>
      </c>
      <c r="B49" t="s">
        <v>165</v>
      </c>
      <c r="C49">
        <v>33.333333333333336</v>
      </c>
      <c r="D49">
        <v>3</v>
      </c>
      <c r="E49" t="s">
        <v>23314</v>
      </c>
      <c r="F49">
        <v>100</v>
      </c>
      <c r="G49">
        <v>0</v>
      </c>
      <c r="H49" t="s">
        <v>631</v>
      </c>
      <c r="I49" t="s">
        <v>23315</v>
      </c>
      <c r="J49" t="s">
        <v>2472</v>
      </c>
      <c r="K49" t="s">
        <v>634</v>
      </c>
      <c r="L49" t="s">
        <v>635</v>
      </c>
      <c r="M49" t="s">
        <v>23316</v>
      </c>
      <c r="N49" t="s">
        <v>634</v>
      </c>
      <c r="O49" t="s">
        <v>637</v>
      </c>
      <c r="P49" t="s">
        <v>22</v>
      </c>
      <c r="Q49" t="s">
        <v>638</v>
      </c>
      <c r="R49" t="s">
        <v>635</v>
      </c>
      <c r="S49" t="s">
        <v>23317</v>
      </c>
      <c r="T49" t="s">
        <v>23316</v>
      </c>
      <c r="U49" s="50" t="s">
        <v>133</v>
      </c>
      <c r="V49">
        <v>20</v>
      </c>
    </row>
    <row r="50" spans="1:22" x14ac:dyDescent="0.25">
      <c r="A50" t="s">
        <v>164</v>
      </c>
      <c r="B50" t="s">
        <v>165</v>
      </c>
      <c r="C50">
        <v>50</v>
      </c>
      <c r="D50">
        <v>6</v>
      </c>
      <c r="E50" t="s">
        <v>23318</v>
      </c>
      <c r="F50">
        <v>200</v>
      </c>
      <c r="G50">
        <v>0</v>
      </c>
      <c r="H50" t="s">
        <v>631</v>
      </c>
      <c r="I50" t="s">
        <v>23319</v>
      </c>
      <c r="J50" t="s">
        <v>652</v>
      </c>
      <c r="K50" t="s">
        <v>634</v>
      </c>
      <c r="L50" t="s">
        <v>635</v>
      </c>
      <c r="M50" t="s">
        <v>23320</v>
      </c>
      <c r="N50" t="s">
        <v>634</v>
      </c>
      <c r="O50" t="s">
        <v>654</v>
      </c>
      <c r="P50" t="s">
        <v>22</v>
      </c>
      <c r="Q50" t="s">
        <v>655</v>
      </c>
      <c r="R50" t="s">
        <v>635</v>
      </c>
      <c r="S50" t="s">
        <v>23321</v>
      </c>
      <c r="T50" t="s">
        <v>23320</v>
      </c>
      <c r="U50" s="85" t="s">
        <v>134</v>
      </c>
      <c r="V50">
        <v>20</v>
      </c>
    </row>
    <row r="51" spans="1:22" x14ac:dyDescent="0.25">
      <c r="A51" t="s">
        <v>164</v>
      </c>
      <c r="B51" t="s">
        <v>165</v>
      </c>
      <c r="C51">
        <v>50</v>
      </c>
      <c r="D51">
        <v>6</v>
      </c>
      <c r="E51" t="s">
        <v>23322</v>
      </c>
      <c r="F51">
        <v>200</v>
      </c>
      <c r="G51">
        <v>0</v>
      </c>
      <c r="H51" t="s">
        <v>631</v>
      </c>
      <c r="I51" t="s">
        <v>1787</v>
      </c>
      <c r="J51" t="s">
        <v>1788</v>
      </c>
      <c r="K51" t="s">
        <v>634</v>
      </c>
      <c r="L51" t="s">
        <v>635</v>
      </c>
      <c r="M51" t="s">
        <v>23323</v>
      </c>
      <c r="N51" t="s">
        <v>634</v>
      </c>
      <c r="O51" t="s">
        <v>637</v>
      </c>
      <c r="P51" t="s">
        <v>22</v>
      </c>
      <c r="Q51" t="s">
        <v>638</v>
      </c>
      <c r="R51" t="s">
        <v>635</v>
      </c>
      <c r="S51" t="s">
        <v>23324</v>
      </c>
      <c r="T51" t="s">
        <v>23323</v>
      </c>
      <c r="U51" s="50" t="s">
        <v>121</v>
      </c>
      <c r="V51">
        <v>17</v>
      </c>
    </row>
    <row r="52" spans="1:22" x14ac:dyDescent="0.25">
      <c r="A52" t="s">
        <v>37</v>
      </c>
      <c r="B52" t="s">
        <v>38</v>
      </c>
      <c r="C52">
        <v>33</v>
      </c>
      <c r="D52">
        <v>10</v>
      </c>
      <c r="E52" t="s">
        <v>23325</v>
      </c>
      <c r="F52">
        <v>325</v>
      </c>
      <c r="G52">
        <v>0</v>
      </c>
      <c r="H52" t="s">
        <v>631</v>
      </c>
      <c r="I52" t="s">
        <v>1787</v>
      </c>
      <c r="J52" t="s">
        <v>1788</v>
      </c>
      <c r="K52" t="s">
        <v>634</v>
      </c>
      <c r="L52" t="s">
        <v>635</v>
      </c>
      <c r="M52" t="s">
        <v>23326</v>
      </c>
      <c r="N52" t="s">
        <v>634</v>
      </c>
      <c r="O52" t="s">
        <v>637</v>
      </c>
      <c r="P52" t="s">
        <v>22</v>
      </c>
      <c r="Q52" t="s">
        <v>638</v>
      </c>
      <c r="R52" t="s">
        <v>635</v>
      </c>
      <c r="S52" t="s">
        <v>23327</v>
      </c>
      <c r="T52" t="s">
        <v>23326</v>
      </c>
      <c r="U52" s="85" t="s">
        <v>122</v>
      </c>
      <c r="V52">
        <v>17</v>
      </c>
    </row>
    <row r="53" spans="1:22" x14ac:dyDescent="0.25">
      <c r="A53" t="s">
        <v>35</v>
      </c>
      <c r="B53" t="s">
        <v>36</v>
      </c>
      <c r="C53">
        <v>66.666666666666671</v>
      </c>
      <c r="D53">
        <v>3</v>
      </c>
      <c r="E53" t="s">
        <v>23328</v>
      </c>
      <c r="F53">
        <v>100</v>
      </c>
      <c r="G53">
        <v>0</v>
      </c>
      <c r="H53" t="s">
        <v>631</v>
      </c>
      <c r="I53" t="s">
        <v>23329</v>
      </c>
      <c r="J53" t="s">
        <v>1032</v>
      </c>
      <c r="K53" t="s">
        <v>634</v>
      </c>
      <c r="L53" t="s">
        <v>635</v>
      </c>
      <c r="M53" t="s">
        <v>23330</v>
      </c>
      <c r="N53" t="s">
        <v>634</v>
      </c>
      <c r="O53" t="s">
        <v>637</v>
      </c>
      <c r="P53" t="s">
        <v>22</v>
      </c>
      <c r="Q53" t="s">
        <v>638</v>
      </c>
      <c r="R53" t="s">
        <v>635</v>
      </c>
      <c r="S53" t="s">
        <v>23331</v>
      </c>
      <c r="T53" t="s">
        <v>23330</v>
      </c>
      <c r="U53" s="50" t="s">
        <v>533</v>
      </c>
      <c r="V53">
        <v>11</v>
      </c>
    </row>
    <row r="54" spans="1:22" x14ac:dyDescent="0.25">
      <c r="A54" t="s">
        <v>37</v>
      </c>
      <c r="B54" t="s">
        <v>38</v>
      </c>
      <c r="C54">
        <v>66.666666666666671</v>
      </c>
      <c r="D54">
        <v>3</v>
      </c>
      <c r="E54" t="s">
        <v>23332</v>
      </c>
      <c r="F54">
        <v>135</v>
      </c>
      <c r="G54">
        <v>35</v>
      </c>
      <c r="H54" t="s">
        <v>631</v>
      </c>
      <c r="I54" t="s">
        <v>5150</v>
      </c>
      <c r="J54" t="s">
        <v>749</v>
      </c>
      <c r="K54" t="s">
        <v>634</v>
      </c>
      <c r="L54" t="s">
        <v>635</v>
      </c>
      <c r="M54" t="s">
        <v>23333</v>
      </c>
      <c r="N54" t="s">
        <v>634</v>
      </c>
      <c r="O54" t="s">
        <v>654</v>
      </c>
      <c r="P54" t="s">
        <v>22</v>
      </c>
      <c r="Q54" t="s">
        <v>655</v>
      </c>
      <c r="R54" t="s">
        <v>635</v>
      </c>
      <c r="S54" t="s">
        <v>23334</v>
      </c>
      <c r="T54" t="s">
        <v>23333</v>
      </c>
      <c r="U54" s="85" t="s">
        <v>11860</v>
      </c>
      <c r="V54">
        <v>2</v>
      </c>
    </row>
    <row r="55" spans="1:22" x14ac:dyDescent="0.25">
      <c r="A55" t="s">
        <v>25</v>
      </c>
      <c r="B55" t="s">
        <v>26</v>
      </c>
      <c r="C55">
        <v>38</v>
      </c>
      <c r="D55">
        <v>2</v>
      </c>
      <c r="E55" t="s">
        <v>23335</v>
      </c>
      <c r="F55">
        <v>220</v>
      </c>
      <c r="G55">
        <v>0</v>
      </c>
      <c r="H55" t="s">
        <v>641</v>
      </c>
      <c r="I55" t="s">
        <v>23336</v>
      </c>
      <c r="J55" t="s">
        <v>23337</v>
      </c>
      <c r="K55" t="s">
        <v>17010</v>
      </c>
      <c r="L55" t="s">
        <v>4416</v>
      </c>
      <c r="M55" t="s">
        <v>23338</v>
      </c>
      <c r="N55" t="s">
        <v>634</v>
      </c>
      <c r="O55" t="s">
        <v>894</v>
      </c>
      <c r="P55" t="s">
        <v>43</v>
      </c>
      <c r="Q55" t="s">
        <v>648</v>
      </c>
      <c r="R55" t="s">
        <v>635</v>
      </c>
      <c r="S55" t="s">
        <v>23339</v>
      </c>
      <c r="T55" t="s">
        <v>23338</v>
      </c>
      <c r="U55" s="85" t="s">
        <v>3767</v>
      </c>
      <c r="V55">
        <v>6</v>
      </c>
    </row>
    <row r="56" spans="1:22" x14ac:dyDescent="0.25">
      <c r="A56" t="s">
        <v>118</v>
      </c>
      <c r="B56" t="s">
        <v>91</v>
      </c>
      <c r="C56">
        <v>72</v>
      </c>
      <c r="D56">
        <v>2</v>
      </c>
      <c r="E56" t="s">
        <v>23335</v>
      </c>
      <c r="F56">
        <v>220</v>
      </c>
      <c r="G56">
        <v>0</v>
      </c>
      <c r="H56" t="s">
        <v>641</v>
      </c>
      <c r="I56" t="s">
        <v>23336</v>
      </c>
      <c r="J56" t="s">
        <v>23337</v>
      </c>
      <c r="K56" t="s">
        <v>17010</v>
      </c>
      <c r="L56" t="s">
        <v>4416</v>
      </c>
      <c r="M56" t="s">
        <v>23338</v>
      </c>
      <c r="N56" t="s">
        <v>634</v>
      </c>
      <c r="O56" t="s">
        <v>894</v>
      </c>
      <c r="P56" t="s">
        <v>43</v>
      </c>
      <c r="Q56" t="s">
        <v>648</v>
      </c>
      <c r="R56" t="s">
        <v>635</v>
      </c>
      <c r="S56" t="s">
        <v>23339</v>
      </c>
      <c r="T56" t="s">
        <v>23338</v>
      </c>
      <c r="U56" s="85" t="s">
        <v>137</v>
      </c>
      <c r="V56">
        <v>3</v>
      </c>
    </row>
    <row r="57" spans="1:22" x14ac:dyDescent="0.25">
      <c r="A57" t="s">
        <v>20</v>
      </c>
      <c r="B57" t="s">
        <v>21</v>
      </c>
      <c r="C57">
        <v>50</v>
      </c>
      <c r="D57">
        <v>2</v>
      </c>
      <c r="E57" t="s">
        <v>23340</v>
      </c>
      <c r="F57">
        <v>200</v>
      </c>
      <c r="G57">
        <v>0</v>
      </c>
      <c r="H57" t="s">
        <v>631</v>
      </c>
      <c r="I57" t="s">
        <v>23341</v>
      </c>
      <c r="J57" t="s">
        <v>1081</v>
      </c>
      <c r="K57" t="s">
        <v>634</v>
      </c>
      <c r="L57" t="s">
        <v>635</v>
      </c>
      <c r="M57" t="s">
        <v>23342</v>
      </c>
      <c r="N57" t="s">
        <v>634</v>
      </c>
      <c r="O57" t="s">
        <v>637</v>
      </c>
      <c r="P57" t="s">
        <v>22</v>
      </c>
      <c r="Q57" t="s">
        <v>638</v>
      </c>
      <c r="R57" t="s">
        <v>635</v>
      </c>
      <c r="S57" t="s">
        <v>23343</v>
      </c>
      <c r="T57" t="s">
        <v>23342</v>
      </c>
      <c r="U57" s="50" t="s">
        <v>1894</v>
      </c>
      <c r="V57">
        <v>985</v>
      </c>
    </row>
    <row r="58" spans="1:22" x14ac:dyDescent="0.25">
      <c r="A58" t="s">
        <v>23</v>
      </c>
      <c r="B58" t="s">
        <v>24</v>
      </c>
      <c r="C58">
        <v>50</v>
      </c>
      <c r="D58">
        <v>2</v>
      </c>
      <c r="E58" t="s">
        <v>23340</v>
      </c>
      <c r="F58">
        <v>200</v>
      </c>
      <c r="G58">
        <v>0</v>
      </c>
      <c r="H58" t="s">
        <v>631</v>
      </c>
      <c r="I58" t="s">
        <v>23341</v>
      </c>
      <c r="J58" t="s">
        <v>1081</v>
      </c>
      <c r="K58" t="s">
        <v>634</v>
      </c>
      <c r="L58" t="s">
        <v>635</v>
      </c>
      <c r="M58" t="s">
        <v>23342</v>
      </c>
      <c r="N58" t="s">
        <v>634</v>
      </c>
      <c r="O58" t="s">
        <v>637</v>
      </c>
      <c r="P58" t="s">
        <v>22</v>
      </c>
      <c r="Q58" t="s">
        <v>638</v>
      </c>
      <c r="R58" t="s">
        <v>635</v>
      </c>
      <c r="S58" t="s">
        <v>23343</v>
      </c>
      <c r="T58" t="s">
        <v>23342</v>
      </c>
    </row>
    <row r="59" spans="1:22" x14ac:dyDescent="0.25">
      <c r="A59" t="s">
        <v>25</v>
      </c>
      <c r="B59" t="s">
        <v>26</v>
      </c>
      <c r="C59">
        <v>50</v>
      </c>
      <c r="D59">
        <v>2</v>
      </c>
      <c r="E59" t="s">
        <v>23340</v>
      </c>
      <c r="F59">
        <v>200</v>
      </c>
      <c r="G59">
        <v>0</v>
      </c>
      <c r="H59" t="s">
        <v>631</v>
      </c>
      <c r="I59" t="s">
        <v>23341</v>
      </c>
      <c r="J59" t="s">
        <v>1081</v>
      </c>
      <c r="K59" t="s">
        <v>634</v>
      </c>
      <c r="L59" t="s">
        <v>635</v>
      </c>
      <c r="M59" t="s">
        <v>23342</v>
      </c>
      <c r="N59" t="s">
        <v>634</v>
      </c>
      <c r="O59" t="s">
        <v>637</v>
      </c>
      <c r="P59" t="s">
        <v>22</v>
      </c>
      <c r="Q59" t="s">
        <v>638</v>
      </c>
      <c r="R59" t="s">
        <v>635</v>
      </c>
      <c r="S59" t="s">
        <v>23343</v>
      </c>
      <c r="T59" t="s">
        <v>23342</v>
      </c>
    </row>
    <row r="60" spans="1:22" x14ac:dyDescent="0.25">
      <c r="A60" t="s">
        <v>20</v>
      </c>
      <c r="B60" t="s">
        <v>21</v>
      </c>
      <c r="C60">
        <v>50</v>
      </c>
      <c r="D60">
        <v>1</v>
      </c>
      <c r="E60" t="s">
        <v>23344</v>
      </c>
      <c r="F60">
        <v>100</v>
      </c>
      <c r="G60">
        <v>0</v>
      </c>
      <c r="H60" t="s">
        <v>703</v>
      </c>
      <c r="I60" t="s">
        <v>23345</v>
      </c>
      <c r="J60" t="s">
        <v>705</v>
      </c>
      <c r="K60" t="s">
        <v>634</v>
      </c>
      <c r="L60" t="s">
        <v>635</v>
      </c>
      <c r="M60" t="s">
        <v>23346</v>
      </c>
      <c r="N60" t="s">
        <v>634</v>
      </c>
      <c r="O60" t="s">
        <v>637</v>
      </c>
      <c r="P60" t="s">
        <v>22</v>
      </c>
      <c r="Q60" t="s">
        <v>638</v>
      </c>
      <c r="R60" t="s">
        <v>635</v>
      </c>
      <c r="S60" t="s">
        <v>23347</v>
      </c>
      <c r="T60" t="s">
        <v>23346</v>
      </c>
    </row>
    <row r="61" spans="1:22" x14ac:dyDescent="0.25">
      <c r="A61" t="s">
        <v>23</v>
      </c>
      <c r="B61" t="s">
        <v>24</v>
      </c>
      <c r="C61">
        <v>50</v>
      </c>
      <c r="D61">
        <v>1</v>
      </c>
      <c r="E61" t="s">
        <v>23344</v>
      </c>
      <c r="F61">
        <v>100</v>
      </c>
      <c r="G61">
        <v>0</v>
      </c>
      <c r="H61" t="s">
        <v>703</v>
      </c>
      <c r="I61" t="s">
        <v>23345</v>
      </c>
      <c r="J61" t="s">
        <v>705</v>
      </c>
      <c r="K61" t="s">
        <v>634</v>
      </c>
      <c r="L61" t="s">
        <v>635</v>
      </c>
      <c r="M61" t="s">
        <v>23346</v>
      </c>
      <c r="N61" t="s">
        <v>634</v>
      </c>
      <c r="O61" t="s">
        <v>637</v>
      </c>
      <c r="P61" t="s">
        <v>22</v>
      </c>
      <c r="Q61" t="s">
        <v>638</v>
      </c>
      <c r="R61" t="s">
        <v>635</v>
      </c>
      <c r="S61" t="s">
        <v>23347</v>
      </c>
      <c r="T61" t="s">
        <v>23346</v>
      </c>
    </row>
    <row r="62" spans="1:22" x14ac:dyDescent="0.25">
      <c r="A62" t="s">
        <v>25</v>
      </c>
      <c r="B62" t="s">
        <v>26</v>
      </c>
      <c r="C62">
        <v>50</v>
      </c>
      <c r="D62">
        <v>1</v>
      </c>
      <c r="E62" t="s">
        <v>23344</v>
      </c>
      <c r="F62">
        <v>100</v>
      </c>
      <c r="G62">
        <v>0</v>
      </c>
      <c r="H62" t="s">
        <v>703</v>
      </c>
      <c r="I62" t="s">
        <v>23345</v>
      </c>
      <c r="J62" t="s">
        <v>705</v>
      </c>
      <c r="K62" t="s">
        <v>634</v>
      </c>
      <c r="L62" t="s">
        <v>635</v>
      </c>
      <c r="M62" t="s">
        <v>23346</v>
      </c>
      <c r="N62" t="s">
        <v>634</v>
      </c>
      <c r="O62" t="s">
        <v>637</v>
      </c>
      <c r="P62" t="s">
        <v>22</v>
      </c>
      <c r="Q62" t="s">
        <v>638</v>
      </c>
      <c r="R62" t="s">
        <v>635</v>
      </c>
      <c r="S62" t="s">
        <v>23347</v>
      </c>
      <c r="T62" t="s">
        <v>23346</v>
      </c>
    </row>
    <row r="63" spans="1:22" x14ac:dyDescent="0.25">
      <c r="A63" t="s">
        <v>39</v>
      </c>
      <c r="B63" t="s">
        <v>44</v>
      </c>
      <c r="C63">
        <v>66.333333333333329</v>
      </c>
      <c r="D63">
        <v>6</v>
      </c>
      <c r="E63" t="s">
        <v>23348</v>
      </c>
      <c r="F63">
        <v>600</v>
      </c>
      <c r="G63">
        <v>0</v>
      </c>
      <c r="H63" t="s">
        <v>641</v>
      </c>
      <c r="I63" t="s">
        <v>1956</v>
      </c>
      <c r="J63" t="s">
        <v>1957</v>
      </c>
      <c r="K63" t="s">
        <v>1958</v>
      </c>
      <c r="L63" t="s">
        <v>1959</v>
      </c>
      <c r="M63" t="s">
        <v>23349</v>
      </c>
      <c r="N63" t="s">
        <v>634</v>
      </c>
      <c r="O63" t="s">
        <v>894</v>
      </c>
      <c r="P63" t="s">
        <v>43</v>
      </c>
      <c r="Q63" t="s">
        <v>648</v>
      </c>
      <c r="R63" t="s">
        <v>635</v>
      </c>
      <c r="S63" t="s">
        <v>23350</v>
      </c>
      <c r="T63" t="s">
        <v>23351</v>
      </c>
    </row>
    <row r="64" spans="1:22" x14ac:dyDescent="0.25">
      <c r="A64" t="s">
        <v>133</v>
      </c>
      <c r="B64" t="s">
        <v>134</v>
      </c>
      <c r="C64">
        <v>12</v>
      </c>
      <c r="D64">
        <v>10</v>
      </c>
      <c r="E64" t="s">
        <v>23348</v>
      </c>
      <c r="F64">
        <v>600</v>
      </c>
      <c r="G64">
        <v>0</v>
      </c>
      <c r="H64" t="s">
        <v>641</v>
      </c>
      <c r="I64" t="s">
        <v>1956</v>
      </c>
      <c r="J64" t="s">
        <v>1957</v>
      </c>
      <c r="K64" t="s">
        <v>1958</v>
      </c>
      <c r="L64" t="s">
        <v>1959</v>
      </c>
      <c r="M64" t="s">
        <v>23349</v>
      </c>
      <c r="N64" t="s">
        <v>634</v>
      </c>
      <c r="O64" t="s">
        <v>894</v>
      </c>
      <c r="P64" t="s">
        <v>43</v>
      </c>
      <c r="Q64" t="s">
        <v>648</v>
      </c>
      <c r="R64" t="s">
        <v>635</v>
      </c>
      <c r="S64" t="s">
        <v>23350</v>
      </c>
      <c r="T64" t="s">
        <v>23351</v>
      </c>
    </row>
    <row r="65" spans="1:20" x14ac:dyDescent="0.25">
      <c r="A65" t="s">
        <v>20</v>
      </c>
      <c r="B65" t="s">
        <v>21</v>
      </c>
      <c r="C65">
        <v>50</v>
      </c>
      <c r="D65">
        <v>2</v>
      </c>
      <c r="E65" t="s">
        <v>23352</v>
      </c>
      <c r="F65">
        <v>200</v>
      </c>
      <c r="G65">
        <v>0</v>
      </c>
      <c r="H65" t="s">
        <v>631</v>
      </c>
      <c r="I65" t="s">
        <v>14691</v>
      </c>
      <c r="J65" t="s">
        <v>694</v>
      </c>
      <c r="K65" t="s">
        <v>634</v>
      </c>
      <c r="L65" t="s">
        <v>635</v>
      </c>
      <c r="M65" t="s">
        <v>23353</v>
      </c>
      <c r="N65" t="s">
        <v>634</v>
      </c>
      <c r="O65" t="s">
        <v>637</v>
      </c>
      <c r="P65" t="s">
        <v>22</v>
      </c>
      <c r="Q65" t="s">
        <v>638</v>
      </c>
      <c r="R65" t="s">
        <v>635</v>
      </c>
      <c r="S65" t="s">
        <v>23354</v>
      </c>
      <c r="T65" t="s">
        <v>23353</v>
      </c>
    </row>
    <row r="66" spans="1:20" x14ac:dyDescent="0.25">
      <c r="A66" t="s">
        <v>23</v>
      </c>
      <c r="B66" t="s">
        <v>24</v>
      </c>
      <c r="C66">
        <v>50</v>
      </c>
      <c r="D66">
        <v>2</v>
      </c>
      <c r="E66" t="s">
        <v>23352</v>
      </c>
      <c r="F66">
        <v>200</v>
      </c>
      <c r="G66">
        <v>0</v>
      </c>
      <c r="H66" t="s">
        <v>631</v>
      </c>
      <c r="I66" t="s">
        <v>14691</v>
      </c>
      <c r="J66" t="s">
        <v>694</v>
      </c>
      <c r="K66" t="s">
        <v>634</v>
      </c>
      <c r="L66" t="s">
        <v>635</v>
      </c>
      <c r="M66" t="s">
        <v>23353</v>
      </c>
      <c r="N66" t="s">
        <v>634</v>
      </c>
      <c r="O66" t="s">
        <v>637</v>
      </c>
      <c r="P66" t="s">
        <v>22</v>
      </c>
      <c r="Q66" t="s">
        <v>638</v>
      </c>
      <c r="R66" t="s">
        <v>635</v>
      </c>
      <c r="S66" t="s">
        <v>23354</v>
      </c>
      <c r="T66" t="s">
        <v>23353</v>
      </c>
    </row>
    <row r="67" spans="1:20" x14ac:dyDescent="0.25">
      <c r="A67" t="s">
        <v>25</v>
      </c>
      <c r="B67" t="s">
        <v>26</v>
      </c>
      <c r="C67">
        <v>50</v>
      </c>
      <c r="D67">
        <v>2</v>
      </c>
      <c r="E67" t="s">
        <v>23352</v>
      </c>
      <c r="F67">
        <v>200</v>
      </c>
      <c r="G67">
        <v>0</v>
      </c>
      <c r="H67" t="s">
        <v>631</v>
      </c>
      <c r="I67" t="s">
        <v>14691</v>
      </c>
      <c r="J67" t="s">
        <v>694</v>
      </c>
      <c r="K67" t="s">
        <v>634</v>
      </c>
      <c r="L67" t="s">
        <v>635</v>
      </c>
      <c r="M67" t="s">
        <v>23353</v>
      </c>
      <c r="N67" t="s">
        <v>634</v>
      </c>
      <c r="O67" t="s">
        <v>637</v>
      </c>
      <c r="P67" t="s">
        <v>22</v>
      </c>
      <c r="Q67" t="s">
        <v>638</v>
      </c>
      <c r="R67" t="s">
        <v>635</v>
      </c>
      <c r="S67" t="s">
        <v>23354</v>
      </c>
      <c r="T67" t="s">
        <v>23353</v>
      </c>
    </row>
    <row r="68" spans="1:20" x14ac:dyDescent="0.25">
      <c r="A68" t="s">
        <v>37</v>
      </c>
      <c r="B68" t="s">
        <v>38</v>
      </c>
      <c r="C68">
        <v>66.666666666666671</v>
      </c>
      <c r="D68">
        <v>3</v>
      </c>
      <c r="E68" t="s">
        <v>23355</v>
      </c>
      <c r="F68">
        <v>100</v>
      </c>
      <c r="G68">
        <v>0</v>
      </c>
      <c r="H68" t="s">
        <v>631</v>
      </c>
      <c r="I68" t="s">
        <v>23356</v>
      </c>
      <c r="J68" t="s">
        <v>652</v>
      </c>
      <c r="K68" t="s">
        <v>634</v>
      </c>
      <c r="L68" t="s">
        <v>635</v>
      </c>
      <c r="M68" t="s">
        <v>23357</v>
      </c>
      <c r="N68" t="s">
        <v>634</v>
      </c>
      <c r="O68" t="s">
        <v>637</v>
      </c>
      <c r="P68" t="s">
        <v>22</v>
      </c>
      <c r="Q68" t="s">
        <v>638</v>
      </c>
      <c r="R68" t="s">
        <v>635</v>
      </c>
      <c r="S68" t="s">
        <v>23358</v>
      </c>
      <c r="T68" t="s">
        <v>23357</v>
      </c>
    </row>
    <row r="69" spans="1:20" x14ac:dyDescent="0.25">
      <c r="A69" t="s">
        <v>164</v>
      </c>
      <c r="B69" t="s">
        <v>165</v>
      </c>
      <c r="C69">
        <v>50</v>
      </c>
      <c r="D69">
        <v>6</v>
      </c>
      <c r="E69" t="s">
        <v>23359</v>
      </c>
      <c r="F69">
        <v>200</v>
      </c>
      <c r="G69">
        <v>0</v>
      </c>
      <c r="H69" t="s">
        <v>631</v>
      </c>
      <c r="I69" t="s">
        <v>17069</v>
      </c>
      <c r="J69" t="s">
        <v>814</v>
      </c>
      <c r="K69" t="s">
        <v>634</v>
      </c>
      <c r="L69" t="s">
        <v>635</v>
      </c>
      <c r="M69" t="s">
        <v>23360</v>
      </c>
      <c r="N69" t="s">
        <v>634</v>
      </c>
      <c r="O69" t="s">
        <v>637</v>
      </c>
      <c r="P69" t="s">
        <v>22</v>
      </c>
      <c r="Q69" t="s">
        <v>638</v>
      </c>
      <c r="R69" t="s">
        <v>635</v>
      </c>
      <c r="S69" t="s">
        <v>23361</v>
      </c>
      <c r="T69" t="s">
        <v>23360</v>
      </c>
    </row>
    <row r="70" spans="1:20" x14ac:dyDescent="0.25">
      <c r="A70" t="s">
        <v>164</v>
      </c>
      <c r="B70" t="s">
        <v>165</v>
      </c>
      <c r="C70">
        <v>33.333333333333336</v>
      </c>
      <c r="D70">
        <v>3</v>
      </c>
      <c r="E70" t="s">
        <v>23362</v>
      </c>
      <c r="F70">
        <v>100</v>
      </c>
      <c r="G70">
        <v>0</v>
      </c>
      <c r="H70" t="s">
        <v>631</v>
      </c>
      <c r="I70" t="s">
        <v>23363</v>
      </c>
      <c r="J70" t="s">
        <v>749</v>
      </c>
      <c r="K70" t="s">
        <v>634</v>
      </c>
      <c r="L70" t="s">
        <v>635</v>
      </c>
      <c r="M70" t="s">
        <v>23364</v>
      </c>
      <c r="N70" t="s">
        <v>634</v>
      </c>
      <c r="O70" t="s">
        <v>654</v>
      </c>
      <c r="P70" t="s">
        <v>22</v>
      </c>
      <c r="Q70" t="s">
        <v>655</v>
      </c>
      <c r="R70" t="s">
        <v>635</v>
      </c>
      <c r="S70" t="s">
        <v>23365</v>
      </c>
      <c r="T70" t="s">
        <v>23366</v>
      </c>
    </row>
    <row r="71" spans="1:20" x14ac:dyDescent="0.25">
      <c r="A71" t="s">
        <v>35</v>
      </c>
      <c r="B71" t="s">
        <v>36</v>
      </c>
      <c r="C71">
        <v>66.666666666666671</v>
      </c>
      <c r="D71">
        <v>3</v>
      </c>
      <c r="E71" t="s">
        <v>23367</v>
      </c>
      <c r="F71">
        <v>100</v>
      </c>
      <c r="G71">
        <v>0</v>
      </c>
      <c r="H71" t="s">
        <v>631</v>
      </c>
      <c r="I71" t="s">
        <v>23368</v>
      </c>
      <c r="J71" t="s">
        <v>1128</v>
      </c>
      <c r="K71" t="s">
        <v>634</v>
      </c>
      <c r="L71" t="s">
        <v>635</v>
      </c>
      <c r="M71" t="s">
        <v>23369</v>
      </c>
      <c r="N71" t="s">
        <v>634</v>
      </c>
      <c r="O71" t="s">
        <v>637</v>
      </c>
      <c r="P71" t="s">
        <v>22</v>
      </c>
      <c r="Q71" t="s">
        <v>638</v>
      </c>
      <c r="R71" t="s">
        <v>635</v>
      </c>
      <c r="S71" t="s">
        <v>23370</v>
      </c>
      <c r="T71" t="s">
        <v>23366</v>
      </c>
    </row>
    <row r="72" spans="1:20" x14ac:dyDescent="0.25">
      <c r="A72" t="s">
        <v>164</v>
      </c>
      <c r="B72" t="s">
        <v>165</v>
      </c>
      <c r="C72">
        <v>50</v>
      </c>
      <c r="D72">
        <v>6</v>
      </c>
      <c r="E72" t="s">
        <v>23371</v>
      </c>
      <c r="F72">
        <v>200</v>
      </c>
      <c r="G72">
        <v>0</v>
      </c>
      <c r="H72" t="s">
        <v>631</v>
      </c>
      <c r="I72" t="s">
        <v>23372</v>
      </c>
      <c r="J72" t="s">
        <v>749</v>
      </c>
      <c r="K72" t="s">
        <v>634</v>
      </c>
      <c r="L72" t="s">
        <v>635</v>
      </c>
      <c r="M72" t="s">
        <v>23373</v>
      </c>
      <c r="N72" t="s">
        <v>634</v>
      </c>
      <c r="O72" t="s">
        <v>637</v>
      </c>
      <c r="P72" t="s">
        <v>22</v>
      </c>
      <c r="Q72" t="s">
        <v>638</v>
      </c>
      <c r="R72" t="s">
        <v>23374</v>
      </c>
      <c r="S72" t="s">
        <v>23375</v>
      </c>
      <c r="T72" t="s">
        <v>23373</v>
      </c>
    </row>
    <row r="73" spans="1:20" x14ac:dyDescent="0.25">
      <c r="A73" t="s">
        <v>37</v>
      </c>
      <c r="B73" t="s">
        <v>38</v>
      </c>
      <c r="C73">
        <v>66.666666666666671</v>
      </c>
      <c r="D73">
        <v>3</v>
      </c>
      <c r="E73" t="s">
        <v>23376</v>
      </c>
      <c r="F73">
        <v>100</v>
      </c>
      <c r="G73">
        <v>0</v>
      </c>
      <c r="H73" t="s">
        <v>631</v>
      </c>
      <c r="I73" t="s">
        <v>23377</v>
      </c>
      <c r="J73" t="s">
        <v>999</v>
      </c>
      <c r="K73" t="s">
        <v>634</v>
      </c>
      <c r="L73" t="s">
        <v>635</v>
      </c>
      <c r="M73" t="s">
        <v>23378</v>
      </c>
      <c r="N73" t="s">
        <v>634</v>
      </c>
      <c r="O73" t="s">
        <v>637</v>
      </c>
      <c r="P73" t="s">
        <v>22</v>
      </c>
      <c r="Q73" t="s">
        <v>638</v>
      </c>
      <c r="R73" t="s">
        <v>635</v>
      </c>
      <c r="S73" t="s">
        <v>23379</v>
      </c>
      <c r="T73" t="s">
        <v>23378</v>
      </c>
    </row>
    <row r="74" spans="1:20" x14ac:dyDescent="0.25">
      <c r="A74" t="s">
        <v>20</v>
      </c>
      <c r="B74" t="s">
        <v>21</v>
      </c>
      <c r="C74">
        <v>50</v>
      </c>
      <c r="D74">
        <v>1</v>
      </c>
      <c r="E74" t="s">
        <v>23380</v>
      </c>
      <c r="F74">
        <v>100</v>
      </c>
      <c r="G74">
        <v>0</v>
      </c>
      <c r="H74" t="s">
        <v>631</v>
      </c>
      <c r="I74" t="s">
        <v>23381</v>
      </c>
      <c r="J74" t="s">
        <v>967</v>
      </c>
      <c r="K74" t="s">
        <v>634</v>
      </c>
      <c r="L74" t="s">
        <v>635</v>
      </c>
      <c r="M74" t="s">
        <v>23382</v>
      </c>
      <c r="N74" t="s">
        <v>634</v>
      </c>
      <c r="O74" t="s">
        <v>637</v>
      </c>
      <c r="P74" t="s">
        <v>22</v>
      </c>
      <c r="Q74" t="s">
        <v>638</v>
      </c>
      <c r="R74" t="s">
        <v>635</v>
      </c>
      <c r="S74" t="s">
        <v>23383</v>
      </c>
      <c r="T74" t="s">
        <v>23382</v>
      </c>
    </row>
    <row r="75" spans="1:20" x14ac:dyDescent="0.25">
      <c r="A75" t="s">
        <v>23</v>
      </c>
      <c r="B75" t="s">
        <v>24</v>
      </c>
      <c r="C75">
        <v>50</v>
      </c>
      <c r="D75">
        <v>1</v>
      </c>
      <c r="E75" t="s">
        <v>23380</v>
      </c>
      <c r="F75">
        <v>100</v>
      </c>
      <c r="G75">
        <v>0</v>
      </c>
      <c r="H75" t="s">
        <v>631</v>
      </c>
      <c r="I75" t="s">
        <v>23381</v>
      </c>
      <c r="J75" t="s">
        <v>967</v>
      </c>
      <c r="K75" t="s">
        <v>634</v>
      </c>
      <c r="L75" t="s">
        <v>635</v>
      </c>
      <c r="M75" t="s">
        <v>23382</v>
      </c>
      <c r="N75" t="s">
        <v>634</v>
      </c>
      <c r="O75" t="s">
        <v>637</v>
      </c>
      <c r="P75" t="s">
        <v>22</v>
      </c>
      <c r="Q75" t="s">
        <v>638</v>
      </c>
      <c r="R75" t="s">
        <v>635</v>
      </c>
      <c r="S75" t="s">
        <v>23383</v>
      </c>
      <c r="T75" t="s">
        <v>23382</v>
      </c>
    </row>
    <row r="76" spans="1:20" x14ac:dyDescent="0.25">
      <c r="A76" t="s">
        <v>25</v>
      </c>
      <c r="B76" t="s">
        <v>26</v>
      </c>
      <c r="C76">
        <v>50</v>
      </c>
      <c r="D76">
        <v>1</v>
      </c>
      <c r="E76" t="s">
        <v>23380</v>
      </c>
      <c r="F76">
        <v>100</v>
      </c>
      <c r="G76">
        <v>0</v>
      </c>
      <c r="H76" t="s">
        <v>631</v>
      </c>
      <c r="I76" t="s">
        <v>23381</v>
      </c>
      <c r="J76" t="s">
        <v>967</v>
      </c>
      <c r="K76" t="s">
        <v>634</v>
      </c>
      <c r="L76" t="s">
        <v>635</v>
      </c>
      <c r="M76" t="s">
        <v>23382</v>
      </c>
      <c r="N76" t="s">
        <v>634</v>
      </c>
      <c r="O76" t="s">
        <v>637</v>
      </c>
      <c r="P76" t="s">
        <v>22</v>
      </c>
      <c r="Q76" t="s">
        <v>638</v>
      </c>
      <c r="R76" t="s">
        <v>635</v>
      </c>
      <c r="S76" t="s">
        <v>23383</v>
      </c>
      <c r="T76" t="s">
        <v>23382</v>
      </c>
    </row>
    <row r="77" spans="1:20" x14ac:dyDescent="0.25">
      <c r="A77" t="s">
        <v>20</v>
      </c>
      <c r="B77" t="s">
        <v>21</v>
      </c>
      <c r="C77">
        <v>50</v>
      </c>
      <c r="D77">
        <v>1</v>
      </c>
      <c r="E77" t="s">
        <v>23384</v>
      </c>
      <c r="F77">
        <v>100</v>
      </c>
      <c r="G77">
        <v>0</v>
      </c>
      <c r="H77" t="s">
        <v>631</v>
      </c>
      <c r="I77" t="s">
        <v>23385</v>
      </c>
      <c r="J77" t="s">
        <v>3525</v>
      </c>
      <c r="K77" t="s">
        <v>634</v>
      </c>
      <c r="L77" t="s">
        <v>635</v>
      </c>
      <c r="M77" t="s">
        <v>23386</v>
      </c>
      <c r="N77" t="s">
        <v>634</v>
      </c>
      <c r="O77" t="s">
        <v>654</v>
      </c>
      <c r="P77" t="s">
        <v>22</v>
      </c>
      <c r="Q77" t="s">
        <v>655</v>
      </c>
      <c r="R77" t="s">
        <v>635</v>
      </c>
      <c r="S77" t="s">
        <v>23387</v>
      </c>
      <c r="T77" t="s">
        <v>23388</v>
      </c>
    </row>
    <row r="78" spans="1:20" x14ac:dyDescent="0.25">
      <c r="A78" t="s">
        <v>23</v>
      </c>
      <c r="B78" t="s">
        <v>24</v>
      </c>
      <c r="C78">
        <v>50</v>
      </c>
      <c r="D78">
        <v>1</v>
      </c>
      <c r="E78" t="s">
        <v>23384</v>
      </c>
      <c r="F78">
        <v>100</v>
      </c>
      <c r="G78">
        <v>0</v>
      </c>
      <c r="H78" t="s">
        <v>631</v>
      </c>
      <c r="I78" t="s">
        <v>23385</v>
      </c>
      <c r="J78" t="s">
        <v>3525</v>
      </c>
      <c r="K78" t="s">
        <v>634</v>
      </c>
      <c r="L78" t="s">
        <v>635</v>
      </c>
      <c r="M78" t="s">
        <v>23386</v>
      </c>
      <c r="N78" t="s">
        <v>634</v>
      </c>
      <c r="O78" t="s">
        <v>654</v>
      </c>
      <c r="P78" t="s">
        <v>22</v>
      </c>
      <c r="Q78" t="s">
        <v>655</v>
      </c>
      <c r="R78" t="s">
        <v>635</v>
      </c>
      <c r="S78" t="s">
        <v>23387</v>
      </c>
      <c r="T78" t="s">
        <v>23388</v>
      </c>
    </row>
    <row r="79" spans="1:20" x14ac:dyDescent="0.25">
      <c r="A79" t="s">
        <v>25</v>
      </c>
      <c r="B79" t="s">
        <v>26</v>
      </c>
      <c r="C79">
        <v>50</v>
      </c>
      <c r="D79">
        <v>1</v>
      </c>
      <c r="E79" t="s">
        <v>23384</v>
      </c>
      <c r="F79">
        <v>100</v>
      </c>
      <c r="G79">
        <v>0</v>
      </c>
      <c r="H79" t="s">
        <v>631</v>
      </c>
      <c r="I79" t="s">
        <v>23385</v>
      </c>
      <c r="J79" t="s">
        <v>3525</v>
      </c>
      <c r="K79" t="s">
        <v>634</v>
      </c>
      <c r="L79" t="s">
        <v>635</v>
      </c>
      <c r="M79" t="s">
        <v>23386</v>
      </c>
      <c r="N79" t="s">
        <v>634</v>
      </c>
      <c r="O79" t="s">
        <v>654</v>
      </c>
      <c r="P79" t="s">
        <v>22</v>
      </c>
      <c r="Q79" t="s">
        <v>655</v>
      </c>
      <c r="R79" t="s">
        <v>635</v>
      </c>
      <c r="S79" t="s">
        <v>23387</v>
      </c>
      <c r="T79" t="s">
        <v>23388</v>
      </c>
    </row>
    <row r="80" spans="1:20" x14ac:dyDescent="0.25">
      <c r="A80" t="s">
        <v>121</v>
      </c>
      <c r="B80" t="s">
        <v>122</v>
      </c>
      <c r="C80">
        <v>15</v>
      </c>
      <c r="D80">
        <v>2</v>
      </c>
      <c r="E80" t="s">
        <v>23389</v>
      </c>
      <c r="F80">
        <v>75</v>
      </c>
      <c r="G80">
        <v>3</v>
      </c>
      <c r="H80" t="s">
        <v>641</v>
      </c>
      <c r="I80" t="s">
        <v>3792</v>
      </c>
      <c r="J80" t="s">
        <v>14213</v>
      </c>
      <c r="K80" t="s">
        <v>1599</v>
      </c>
      <c r="L80" t="s">
        <v>1368</v>
      </c>
      <c r="M80" t="s">
        <v>23390</v>
      </c>
      <c r="N80" t="s">
        <v>634</v>
      </c>
      <c r="O80" t="s">
        <v>894</v>
      </c>
      <c r="P80" t="s">
        <v>43</v>
      </c>
      <c r="Q80" t="s">
        <v>648</v>
      </c>
      <c r="R80" t="s">
        <v>635</v>
      </c>
      <c r="S80" t="s">
        <v>23391</v>
      </c>
      <c r="T80" t="s">
        <v>23392</v>
      </c>
    </row>
    <row r="81" spans="1:20" x14ac:dyDescent="0.25">
      <c r="A81" t="s">
        <v>25</v>
      </c>
      <c r="B81" t="s">
        <v>26</v>
      </c>
      <c r="C81">
        <v>42</v>
      </c>
      <c r="D81">
        <v>1</v>
      </c>
      <c r="E81" t="s">
        <v>23389</v>
      </c>
      <c r="F81">
        <v>75</v>
      </c>
      <c r="G81">
        <v>3</v>
      </c>
      <c r="H81" t="s">
        <v>641</v>
      </c>
      <c r="I81" t="s">
        <v>3792</v>
      </c>
      <c r="J81" t="s">
        <v>14213</v>
      </c>
      <c r="K81" t="s">
        <v>1599</v>
      </c>
      <c r="L81" t="s">
        <v>1368</v>
      </c>
      <c r="M81" t="s">
        <v>23390</v>
      </c>
      <c r="N81" t="s">
        <v>634</v>
      </c>
      <c r="O81" t="s">
        <v>894</v>
      </c>
      <c r="P81" t="s">
        <v>43</v>
      </c>
      <c r="Q81" t="s">
        <v>648</v>
      </c>
      <c r="R81" t="s">
        <v>635</v>
      </c>
      <c r="S81" t="s">
        <v>23391</v>
      </c>
      <c r="T81" t="s">
        <v>23392</v>
      </c>
    </row>
    <row r="82" spans="1:20" x14ac:dyDescent="0.25">
      <c r="A82" t="s">
        <v>164</v>
      </c>
      <c r="B82" t="s">
        <v>165</v>
      </c>
      <c r="C82">
        <v>50</v>
      </c>
      <c r="D82">
        <v>6</v>
      </c>
      <c r="E82" t="s">
        <v>23393</v>
      </c>
      <c r="F82">
        <v>200</v>
      </c>
      <c r="G82">
        <v>0</v>
      </c>
      <c r="H82" t="s">
        <v>631</v>
      </c>
      <c r="I82" t="s">
        <v>23394</v>
      </c>
      <c r="J82" t="s">
        <v>800</v>
      </c>
      <c r="K82" t="s">
        <v>634</v>
      </c>
      <c r="L82" t="s">
        <v>635</v>
      </c>
      <c r="M82" t="s">
        <v>23395</v>
      </c>
      <c r="N82" t="s">
        <v>634</v>
      </c>
      <c r="O82" t="s">
        <v>637</v>
      </c>
      <c r="P82" t="s">
        <v>22</v>
      </c>
      <c r="Q82" t="s">
        <v>638</v>
      </c>
      <c r="R82" t="s">
        <v>635</v>
      </c>
      <c r="S82" t="s">
        <v>23396</v>
      </c>
      <c r="T82" t="s">
        <v>23397</v>
      </c>
    </row>
    <row r="83" spans="1:20" x14ac:dyDescent="0.25">
      <c r="A83" t="s">
        <v>20</v>
      </c>
      <c r="B83" t="s">
        <v>21</v>
      </c>
      <c r="C83">
        <v>50</v>
      </c>
      <c r="D83">
        <v>1</v>
      </c>
      <c r="E83" t="s">
        <v>23398</v>
      </c>
      <c r="F83">
        <v>100</v>
      </c>
      <c r="G83">
        <v>0</v>
      </c>
      <c r="H83" t="s">
        <v>631</v>
      </c>
      <c r="I83" t="s">
        <v>23399</v>
      </c>
      <c r="J83" t="s">
        <v>814</v>
      </c>
      <c r="K83" t="s">
        <v>634</v>
      </c>
      <c r="L83" t="s">
        <v>635</v>
      </c>
      <c r="M83" t="s">
        <v>23400</v>
      </c>
      <c r="N83" t="s">
        <v>634</v>
      </c>
      <c r="O83" t="s">
        <v>637</v>
      </c>
      <c r="P83" t="s">
        <v>22</v>
      </c>
      <c r="Q83" t="s">
        <v>638</v>
      </c>
      <c r="R83" t="s">
        <v>635</v>
      </c>
      <c r="S83" t="s">
        <v>23401</v>
      </c>
      <c r="T83" t="s">
        <v>23400</v>
      </c>
    </row>
    <row r="84" spans="1:20" x14ac:dyDescent="0.25">
      <c r="A84" t="s">
        <v>23</v>
      </c>
      <c r="B84" t="s">
        <v>24</v>
      </c>
      <c r="C84">
        <v>50</v>
      </c>
      <c r="D84">
        <v>1</v>
      </c>
      <c r="E84" t="s">
        <v>23398</v>
      </c>
      <c r="F84">
        <v>100</v>
      </c>
      <c r="G84">
        <v>0</v>
      </c>
      <c r="H84" t="s">
        <v>631</v>
      </c>
      <c r="I84" t="s">
        <v>23399</v>
      </c>
      <c r="J84" t="s">
        <v>814</v>
      </c>
      <c r="K84" t="s">
        <v>634</v>
      </c>
      <c r="L84" t="s">
        <v>635</v>
      </c>
      <c r="M84" t="s">
        <v>23400</v>
      </c>
      <c r="N84" t="s">
        <v>634</v>
      </c>
      <c r="O84" t="s">
        <v>637</v>
      </c>
      <c r="P84" t="s">
        <v>22</v>
      </c>
      <c r="Q84" t="s">
        <v>638</v>
      </c>
      <c r="R84" t="s">
        <v>635</v>
      </c>
      <c r="S84" t="s">
        <v>23401</v>
      </c>
      <c r="T84" t="s">
        <v>23400</v>
      </c>
    </row>
    <row r="85" spans="1:20" x14ac:dyDescent="0.25">
      <c r="A85" t="s">
        <v>25</v>
      </c>
      <c r="B85" t="s">
        <v>26</v>
      </c>
      <c r="C85">
        <v>50</v>
      </c>
      <c r="D85">
        <v>1</v>
      </c>
      <c r="E85" t="s">
        <v>23398</v>
      </c>
      <c r="F85">
        <v>100</v>
      </c>
      <c r="G85">
        <v>0</v>
      </c>
      <c r="H85" t="s">
        <v>631</v>
      </c>
      <c r="I85" t="s">
        <v>23399</v>
      </c>
      <c r="J85" t="s">
        <v>814</v>
      </c>
      <c r="K85" t="s">
        <v>634</v>
      </c>
      <c r="L85" t="s">
        <v>635</v>
      </c>
      <c r="M85" t="s">
        <v>23400</v>
      </c>
      <c r="N85" t="s">
        <v>634</v>
      </c>
      <c r="O85" t="s">
        <v>637</v>
      </c>
      <c r="P85" t="s">
        <v>22</v>
      </c>
      <c r="Q85" t="s">
        <v>638</v>
      </c>
      <c r="R85" t="s">
        <v>635</v>
      </c>
      <c r="S85" t="s">
        <v>23401</v>
      </c>
      <c r="T85" t="s">
        <v>23400</v>
      </c>
    </row>
    <row r="86" spans="1:20" x14ac:dyDescent="0.25">
      <c r="A86" t="s">
        <v>37</v>
      </c>
      <c r="B86" t="s">
        <v>38</v>
      </c>
      <c r="C86">
        <v>66.666666666666671</v>
      </c>
      <c r="D86">
        <v>3</v>
      </c>
      <c r="E86" t="s">
        <v>23402</v>
      </c>
      <c r="F86">
        <v>100</v>
      </c>
      <c r="G86">
        <v>0</v>
      </c>
      <c r="H86" t="s">
        <v>631</v>
      </c>
      <c r="I86" t="s">
        <v>23403</v>
      </c>
      <c r="J86" t="s">
        <v>925</v>
      </c>
      <c r="K86" t="s">
        <v>634</v>
      </c>
      <c r="L86" t="s">
        <v>635</v>
      </c>
      <c r="M86" t="s">
        <v>23404</v>
      </c>
      <c r="N86" t="s">
        <v>634</v>
      </c>
      <c r="O86" t="s">
        <v>637</v>
      </c>
      <c r="P86" t="s">
        <v>22</v>
      </c>
      <c r="Q86" t="s">
        <v>638</v>
      </c>
      <c r="R86" t="s">
        <v>635</v>
      </c>
      <c r="S86" t="s">
        <v>23405</v>
      </c>
      <c r="T86" t="s">
        <v>23400</v>
      </c>
    </row>
    <row r="87" spans="1:20" x14ac:dyDescent="0.25">
      <c r="A87" t="s">
        <v>164</v>
      </c>
      <c r="B87" t="s">
        <v>165</v>
      </c>
      <c r="C87">
        <v>50</v>
      </c>
      <c r="D87">
        <v>6</v>
      </c>
      <c r="E87" t="s">
        <v>23406</v>
      </c>
      <c r="F87">
        <v>200</v>
      </c>
      <c r="G87">
        <v>0</v>
      </c>
      <c r="H87" t="s">
        <v>631</v>
      </c>
      <c r="I87" t="s">
        <v>23407</v>
      </c>
      <c r="J87" t="s">
        <v>829</v>
      </c>
      <c r="K87" t="s">
        <v>634</v>
      </c>
      <c r="L87" t="s">
        <v>635</v>
      </c>
      <c r="M87" t="s">
        <v>23408</v>
      </c>
      <c r="N87" t="s">
        <v>634</v>
      </c>
      <c r="O87" t="s">
        <v>637</v>
      </c>
      <c r="P87" t="s">
        <v>22</v>
      </c>
      <c r="Q87" t="s">
        <v>638</v>
      </c>
      <c r="R87" t="s">
        <v>635</v>
      </c>
      <c r="S87" t="s">
        <v>23409</v>
      </c>
      <c r="T87" t="s">
        <v>23410</v>
      </c>
    </row>
    <row r="88" spans="1:20" x14ac:dyDescent="0.25">
      <c r="A88" t="s">
        <v>89</v>
      </c>
      <c r="B88" t="s">
        <v>928</v>
      </c>
      <c r="C88">
        <v>66.333333333333329</v>
      </c>
      <c r="D88">
        <v>3</v>
      </c>
      <c r="E88" t="s">
        <v>23411</v>
      </c>
      <c r="F88">
        <v>470</v>
      </c>
      <c r="G88">
        <v>0</v>
      </c>
      <c r="H88" t="s">
        <v>641</v>
      </c>
      <c r="I88" t="s">
        <v>9576</v>
      </c>
      <c r="J88" t="s">
        <v>23412</v>
      </c>
      <c r="K88" t="s">
        <v>1545</v>
      </c>
      <c r="L88" t="s">
        <v>1071</v>
      </c>
      <c r="M88" t="s">
        <v>23413</v>
      </c>
      <c r="N88" t="s">
        <v>634</v>
      </c>
      <c r="O88" t="s">
        <v>894</v>
      </c>
      <c r="P88" t="s">
        <v>43</v>
      </c>
      <c r="Q88" t="s">
        <v>648</v>
      </c>
      <c r="R88" t="s">
        <v>635</v>
      </c>
      <c r="S88" t="s">
        <v>23414</v>
      </c>
      <c r="T88" t="s">
        <v>23413</v>
      </c>
    </row>
    <row r="89" spans="1:20" x14ac:dyDescent="0.25">
      <c r="A89" t="s">
        <v>118</v>
      </c>
      <c r="B89" t="s">
        <v>91</v>
      </c>
      <c r="C89">
        <v>66</v>
      </c>
      <c r="D89">
        <v>1</v>
      </c>
      <c r="E89" t="s">
        <v>23411</v>
      </c>
      <c r="F89">
        <v>470</v>
      </c>
      <c r="G89">
        <v>0</v>
      </c>
      <c r="H89" t="s">
        <v>641</v>
      </c>
      <c r="I89" t="s">
        <v>9576</v>
      </c>
      <c r="J89" t="s">
        <v>23412</v>
      </c>
      <c r="K89" t="s">
        <v>1545</v>
      </c>
      <c r="L89" t="s">
        <v>1071</v>
      </c>
      <c r="M89" t="s">
        <v>23413</v>
      </c>
      <c r="N89" t="s">
        <v>634</v>
      </c>
      <c r="O89" t="s">
        <v>894</v>
      </c>
      <c r="P89" t="s">
        <v>43</v>
      </c>
      <c r="Q89" t="s">
        <v>648</v>
      </c>
      <c r="R89" t="s">
        <v>635</v>
      </c>
      <c r="S89" t="s">
        <v>23414</v>
      </c>
      <c r="T89" t="s">
        <v>23413</v>
      </c>
    </row>
    <row r="90" spans="1:20" x14ac:dyDescent="0.25">
      <c r="A90" t="s">
        <v>89</v>
      </c>
      <c r="B90" t="s">
        <v>928</v>
      </c>
      <c r="C90">
        <v>66</v>
      </c>
      <c r="D90">
        <v>1</v>
      </c>
      <c r="E90" t="s">
        <v>23411</v>
      </c>
      <c r="F90">
        <v>470</v>
      </c>
      <c r="G90">
        <v>0</v>
      </c>
      <c r="H90" t="s">
        <v>641</v>
      </c>
      <c r="I90" t="s">
        <v>9576</v>
      </c>
      <c r="J90" t="s">
        <v>23412</v>
      </c>
      <c r="K90" t="s">
        <v>1545</v>
      </c>
      <c r="L90" t="s">
        <v>1071</v>
      </c>
      <c r="M90" t="s">
        <v>23413</v>
      </c>
      <c r="N90" t="s">
        <v>634</v>
      </c>
      <c r="O90" t="s">
        <v>894</v>
      </c>
      <c r="P90" t="s">
        <v>43</v>
      </c>
      <c r="Q90" t="s">
        <v>648</v>
      </c>
      <c r="R90" t="s">
        <v>635</v>
      </c>
      <c r="S90" t="s">
        <v>23414</v>
      </c>
      <c r="T90" t="s">
        <v>23413</v>
      </c>
    </row>
    <row r="91" spans="1:20" x14ac:dyDescent="0.25">
      <c r="A91" t="s">
        <v>39</v>
      </c>
      <c r="B91" t="s">
        <v>44</v>
      </c>
      <c r="C91">
        <v>67</v>
      </c>
      <c r="D91">
        <v>1</v>
      </c>
      <c r="E91" t="s">
        <v>23411</v>
      </c>
      <c r="F91">
        <v>470</v>
      </c>
      <c r="G91">
        <v>0</v>
      </c>
      <c r="H91" t="s">
        <v>641</v>
      </c>
      <c r="I91" t="s">
        <v>9576</v>
      </c>
      <c r="J91" t="s">
        <v>23412</v>
      </c>
      <c r="K91" t="s">
        <v>1545</v>
      </c>
      <c r="L91" t="s">
        <v>1071</v>
      </c>
      <c r="M91" t="s">
        <v>23413</v>
      </c>
      <c r="N91" t="s">
        <v>634</v>
      </c>
      <c r="O91" t="s">
        <v>894</v>
      </c>
      <c r="P91" t="s">
        <v>43</v>
      </c>
      <c r="Q91" t="s">
        <v>648</v>
      </c>
      <c r="R91" t="s">
        <v>635</v>
      </c>
      <c r="S91" t="s">
        <v>23414</v>
      </c>
      <c r="T91" t="s">
        <v>23413</v>
      </c>
    </row>
    <row r="92" spans="1:20" x14ac:dyDescent="0.25">
      <c r="A92" t="s">
        <v>20</v>
      </c>
      <c r="B92" t="s">
        <v>21</v>
      </c>
      <c r="C92">
        <v>50</v>
      </c>
      <c r="D92">
        <v>1</v>
      </c>
      <c r="E92" t="s">
        <v>23415</v>
      </c>
      <c r="F92">
        <v>100</v>
      </c>
      <c r="G92">
        <v>0</v>
      </c>
      <c r="H92" t="s">
        <v>703</v>
      </c>
      <c r="I92" t="s">
        <v>23416</v>
      </c>
      <c r="J92" t="s">
        <v>720</v>
      </c>
      <c r="K92" t="s">
        <v>634</v>
      </c>
      <c r="L92" t="s">
        <v>635</v>
      </c>
      <c r="M92" t="s">
        <v>23417</v>
      </c>
      <c r="N92" t="s">
        <v>634</v>
      </c>
      <c r="O92" t="s">
        <v>637</v>
      </c>
      <c r="P92" t="s">
        <v>22</v>
      </c>
      <c r="Q92" t="s">
        <v>638</v>
      </c>
      <c r="R92" t="s">
        <v>635</v>
      </c>
      <c r="S92" t="s">
        <v>23418</v>
      </c>
      <c r="T92" t="s">
        <v>23419</v>
      </c>
    </row>
    <row r="93" spans="1:20" x14ac:dyDescent="0.25">
      <c r="A93" t="s">
        <v>23</v>
      </c>
      <c r="B93" t="s">
        <v>24</v>
      </c>
      <c r="C93">
        <v>50</v>
      </c>
      <c r="D93">
        <v>1</v>
      </c>
      <c r="E93" t="s">
        <v>23415</v>
      </c>
      <c r="F93">
        <v>100</v>
      </c>
      <c r="G93">
        <v>0</v>
      </c>
      <c r="H93" t="s">
        <v>703</v>
      </c>
      <c r="I93" t="s">
        <v>23416</v>
      </c>
      <c r="J93" t="s">
        <v>720</v>
      </c>
      <c r="K93" t="s">
        <v>634</v>
      </c>
      <c r="L93" t="s">
        <v>635</v>
      </c>
      <c r="M93" t="s">
        <v>23417</v>
      </c>
      <c r="N93" t="s">
        <v>634</v>
      </c>
      <c r="O93" t="s">
        <v>637</v>
      </c>
      <c r="P93" t="s">
        <v>22</v>
      </c>
      <c r="Q93" t="s">
        <v>638</v>
      </c>
      <c r="R93" t="s">
        <v>635</v>
      </c>
      <c r="S93" t="s">
        <v>23418</v>
      </c>
      <c r="T93" t="s">
        <v>23419</v>
      </c>
    </row>
    <row r="94" spans="1:20" x14ac:dyDescent="0.25">
      <c r="A94" t="s">
        <v>25</v>
      </c>
      <c r="B94" t="s">
        <v>26</v>
      </c>
      <c r="C94">
        <v>50</v>
      </c>
      <c r="D94">
        <v>1</v>
      </c>
      <c r="E94" t="s">
        <v>23415</v>
      </c>
      <c r="F94">
        <v>100</v>
      </c>
      <c r="G94">
        <v>0</v>
      </c>
      <c r="H94" t="s">
        <v>703</v>
      </c>
      <c r="I94" t="s">
        <v>23416</v>
      </c>
      <c r="J94" t="s">
        <v>720</v>
      </c>
      <c r="K94" t="s">
        <v>634</v>
      </c>
      <c r="L94" t="s">
        <v>635</v>
      </c>
      <c r="M94" t="s">
        <v>23417</v>
      </c>
      <c r="N94" t="s">
        <v>634</v>
      </c>
      <c r="O94" t="s">
        <v>637</v>
      </c>
      <c r="P94" t="s">
        <v>22</v>
      </c>
      <c r="Q94" t="s">
        <v>638</v>
      </c>
      <c r="R94" t="s">
        <v>635</v>
      </c>
      <c r="S94" t="s">
        <v>23418</v>
      </c>
      <c r="T94" t="s">
        <v>23419</v>
      </c>
    </row>
    <row r="95" spans="1:20" x14ac:dyDescent="0.25">
      <c r="A95" t="s">
        <v>164</v>
      </c>
      <c r="B95" t="s">
        <v>165</v>
      </c>
      <c r="C95">
        <v>50</v>
      </c>
      <c r="D95">
        <v>6</v>
      </c>
      <c r="E95" t="s">
        <v>23420</v>
      </c>
      <c r="F95">
        <v>200</v>
      </c>
      <c r="G95">
        <v>0</v>
      </c>
      <c r="H95" t="s">
        <v>631</v>
      </c>
      <c r="I95" t="s">
        <v>7649</v>
      </c>
      <c r="J95" t="s">
        <v>736</v>
      </c>
      <c r="K95" t="s">
        <v>634</v>
      </c>
      <c r="L95" t="s">
        <v>635</v>
      </c>
      <c r="M95" t="s">
        <v>23421</v>
      </c>
      <c r="N95" t="s">
        <v>634</v>
      </c>
      <c r="O95" t="s">
        <v>637</v>
      </c>
      <c r="P95" t="s">
        <v>22</v>
      </c>
      <c r="Q95" t="s">
        <v>638</v>
      </c>
      <c r="R95" t="s">
        <v>635</v>
      </c>
      <c r="S95" t="s">
        <v>23422</v>
      </c>
      <c r="T95" t="s">
        <v>23421</v>
      </c>
    </row>
    <row r="96" spans="1:20" x14ac:dyDescent="0.25">
      <c r="A96" t="s">
        <v>39</v>
      </c>
      <c r="B96" t="s">
        <v>44</v>
      </c>
      <c r="C96">
        <v>80</v>
      </c>
      <c r="D96">
        <v>1</v>
      </c>
      <c r="E96" t="s">
        <v>23423</v>
      </c>
      <c r="F96">
        <v>80</v>
      </c>
      <c r="G96">
        <v>0</v>
      </c>
      <c r="H96" t="s">
        <v>641</v>
      </c>
      <c r="I96" t="s">
        <v>2434</v>
      </c>
      <c r="J96" t="s">
        <v>23424</v>
      </c>
      <c r="K96" t="s">
        <v>12985</v>
      </c>
      <c r="L96" t="s">
        <v>6697</v>
      </c>
      <c r="M96" t="s">
        <v>23425</v>
      </c>
      <c r="N96" t="s">
        <v>634</v>
      </c>
      <c r="O96" t="s">
        <v>894</v>
      </c>
      <c r="P96" t="s">
        <v>43</v>
      </c>
      <c r="Q96" t="s">
        <v>648</v>
      </c>
      <c r="R96" t="s">
        <v>635</v>
      </c>
      <c r="S96" t="s">
        <v>23426</v>
      </c>
      <c r="T96" t="s">
        <v>23427</v>
      </c>
    </row>
    <row r="97" spans="1:20" x14ac:dyDescent="0.25">
      <c r="A97" t="s">
        <v>35</v>
      </c>
      <c r="B97" t="s">
        <v>36</v>
      </c>
      <c r="C97">
        <v>66.666666666666671</v>
      </c>
      <c r="D97">
        <v>6</v>
      </c>
      <c r="E97" t="s">
        <v>23428</v>
      </c>
      <c r="F97">
        <v>200</v>
      </c>
      <c r="G97">
        <v>0</v>
      </c>
      <c r="H97" t="s">
        <v>631</v>
      </c>
      <c r="I97" t="s">
        <v>6766</v>
      </c>
      <c r="J97" t="s">
        <v>749</v>
      </c>
      <c r="K97" t="s">
        <v>634</v>
      </c>
      <c r="L97" t="s">
        <v>635</v>
      </c>
      <c r="M97" t="s">
        <v>23429</v>
      </c>
      <c r="N97" t="s">
        <v>634</v>
      </c>
      <c r="O97" t="s">
        <v>637</v>
      </c>
      <c r="P97" t="s">
        <v>22</v>
      </c>
      <c r="Q97" t="s">
        <v>638</v>
      </c>
      <c r="R97" t="s">
        <v>635</v>
      </c>
      <c r="S97" t="s">
        <v>23430</v>
      </c>
      <c r="T97" t="s">
        <v>23429</v>
      </c>
    </row>
    <row r="98" spans="1:20" x14ac:dyDescent="0.25">
      <c r="A98" t="s">
        <v>20</v>
      </c>
      <c r="B98" t="s">
        <v>21</v>
      </c>
      <c r="C98">
        <v>50</v>
      </c>
      <c r="D98">
        <v>1</v>
      </c>
      <c r="E98" t="s">
        <v>23431</v>
      </c>
      <c r="F98">
        <v>100</v>
      </c>
      <c r="G98">
        <v>0</v>
      </c>
      <c r="H98" t="s">
        <v>631</v>
      </c>
      <c r="I98" t="s">
        <v>23432</v>
      </c>
      <c r="J98" t="s">
        <v>652</v>
      </c>
      <c r="K98" t="s">
        <v>634</v>
      </c>
      <c r="L98" t="s">
        <v>635</v>
      </c>
      <c r="M98" t="s">
        <v>23433</v>
      </c>
      <c r="N98" t="s">
        <v>634</v>
      </c>
      <c r="O98" t="s">
        <v>637</v>
      </c>
      <c r="P98" t="s">
        <v>22</v>
      </c>
      <c r="Q98" t="s">
        <v>638</v>
      </c>
      <c r="R98" t="s">
        <v>635</v>
      </c>
      <c r="S98" t="s">
        <v>23434</v>
      </c>
      <c r="T98" t="s">
        <v>23433</v>
      </c>
    </row>
    <row r="99" spans="1:20" x14ac:dyDescent="0.25">
      <c r="A99" t="s">
        <v>23</v>
      </c>
      <c r="B99" t="s">
        <v>24</v>
      </c>
      <c r="C99">
        <v>50</v>
      </c>
      <c r="D99">
        <v>1</v>
      </c>
      <c r="E99" t="s">
        <v>23431</v>
      </c>
      <c r="F99">
        <v>100</v>
      </c>
      <c r="G99">
        <v>0</v>
      </c>
      <c r="H99" t="s">
        <v>631</v>
      </c>
      <c r="I99" t="s">
        <v>23432</v>
      </c>
      <c r="J99" t="s">
        <v>652</v>
      </c>
      <c r="K99" t="s">
        <v>634</v>
      </c>
      <c r="L99" t="s">
        <v>635</v>
      </c>
      <c r="M99" t="s">
        <v>23433</v>
      </c>
      <c r="N99" t="s">
        <v>634</v>
      </c>
      <c r="O99" t="s">
        <v>637</v>
      </c>
      <c r="P99" t="s">
        <v>22</v>
      </c>
      <c r="Q99" t="s">
        <v>638</v>
      </c>
      <c r="R99" t="s">
        <v>635</v>
      </c>
      <c r="S99" t="s">
        <v>23434</v>
      </c>
      <c r="T99" t="s">
        <v>23433</v>
      </c>
    </row>
    <row r="100" spans="1:20" x14ac:dyDescent="0.25">
      <c r="A100" t="s">
        <v>25</v>
      </c>
      <c r="B100" t="s">
        <v>26</v>
      </c>
      <c r="C100">
        <v>50</v>
      </c>
      <c r="D100">
        <v>1</v>
      </c>
      <c r="E100" t="s">
        <v>23431</v>
      </c>
      <c r="F100">
        <v>100</v>
      </c>
      <c r="G100">
        <v>0</v>
      </c>
      <c r="H100" t="s">
        <v>631</v>
      </c>
      <c r="I100" t="s">
        <v>23432</v>
      </c>
      <c r="J100" t="s">
        <v>652</v>
      </c>
      <c r="K100" t="s">
        <v>634</v>
      </c>
      <c r="L100" t="s">
        <v>635</v>
      </c>
      <c r="M100" t="s">
        <v>23433</v>
      </c>
      <c r="N100" t="s">
        <v>634</v>
      </c>
      <c r="O100" t="s">
        <v>637</v>
      </c>
      <c r="P100" t="s">
        <v>22</v>
      </c>
      <c r="Q100" t="s">
        <v>638</v>
      </c>
      <c r="R100" t="s">
        <v>635</v>
      </c>
      <c r="S100" t="s">
        <v>23434</v>
      </c>
      <c r="T100" t="s">
        <v>23433</v>
      </c>
    </row>
    <row r="101" spans="1:20" x14ac:dyDescent="0.25">
      <c r="A101" t="s">
        <v>256</v>
      </c>
      <c r="B101" t="s">
        <v>1055</v>
      </c>
      <c r="C101">
        <v>103.55</v>
      </c>
      <c r="D101">
        <v>1</v>
      </c>
      <c r="E101" t="s">
        <v>23435</v>
      </c>
      <c r="F101">
        <v>174.55</v>
      </c>
      <c r="G101">
        <v>7</v>
      </c>
      <c r="H101" t="s">
        <v>641</v>
      </c>
      <c r="I101" t="s">
        <v>23436</v>
      </c>
      <c r="J101" t="s">
        <v>23437</v>
      </c>
      <c r="K101" t="s">
        <v>2786</v>
      </c>
      <c r="L101" t="s">
        <v>23438</v>
      </c>
      <c r="M101" t="s">
        <v>23433</v>
      </c>
      <c r="N101" t="s">
        <v>634</v>
      </c>
      <c r="O101" t="s">
        <v>689</v>
      </c>
      <c r="P101" t="s">
        <v>40</v>
      </c>
      <c r="Q101" t="s">
        <v>690</v>
      </c>
      <c r="R101" t="s">
        <v>635</v>
      </c>
      <c r="S101" t="s">
        <v>23439</v>
      </c>
      <c r="T101" t="s">
        <v>23440</v>
      </c>
    </row>
    <row r="102" spans="1:20" x14ac:dyDescent="0.25">
      <c r="A102" t="s">
        <v>31</v>
      </c>
      <c r="B102" t="s">
        <v>32</v>
      </c>
      <c r="C102">
        <v>54.5</v>
      </c>
      <c r="D102">
        <v>2</v>
      </c>
      <c r="E102" t="s">
        <v>23435</v>
      </c>
      <c r="F102">
        <v>174.55</v>
      </c>
      <c r="G102">
        <v>7</v>
      </c>
      <c r="H102" t="s">
        <v>641</v>
      </c>
      <c r="I102" t="s">
        <v>23436</v>
      </c>
      <c r="J102" t="s">
        <v>23437</v>
      </c>
      <c r="K102" t="s">
        <v>2786</v>
      </c>
      <c r="L102" t="s">
        <v>23438</v>
      </c>
      <c r="M102" t="s">
        <v>23433</v>
      </c>
      <c r="N102" t="s">
        <v>634</v>
      </c>
      <c r="O102" t="s">
        <v>689</v>
      </c>
      <c r="P102" t="s">
        <v>40</v>
      </c>
      <c r="Q102" t="s">
        <v>690</v>
      </c>
      <c r="R102" t="s">
        <v>635</v>
      </c>
      <c r="S102" t="s">
        <v>23439</v>
      </c>
      <c r="T102" t="s">
        <v>23440</v>
      </c>
    </row>
    <row r="103" spans="1:20" x14ac:dyDescent="0.25">
      <c r="A103" t="s">
        <v>39</v>
      </c>
      <c r="B103" t="s">
        <v>682</v>
      </c>
      <c r="C103">
        <v>64</v>
      </c>
      <c r="D103">
        <v>1</v>
      </c>
      <c r="E103" t="s">
        <v>23441</v>
      </c>
      <c r="F103">
        <v>71</v>
      </c>
      <c r="G103">
        <v>7</v>
      </c>
      <c r="H103" t="s">
        <v>641</v>
      </c>
      <c r="I103" t="s">
        <v>23442</v>
      </c>
      <c r="J103" t="s">
        <v>23443</v>
      </c>
      <c r="K103" t="s">
        <v>23444</v>
      </c>
      <c r="L103" t="s">
        <v>23445</v>
      </c>
      <c r="M103" t="s">
        <v>23446</v>
      </c>
      <c r="N103" t="s">
        <v>634</v>
      </c>
      <c r="O103" t="s">
        <v>689</v>
      </c>
      <c r="P103" t="s">
        <v>40</v>
      </c>
      <c r="Q103" t="s">
        <v>690</v>
      </c>
      <c r="R103" t="s">
        <v>635</v>
      </c>
      <c r="S103" t="s">
        <v>23447</v>
      </c>
      <c r="T103" t="s">
        <v>23446</v>
      </c>
    </row>
    <row r="104" spans="1:20" x14ac:dyDescent="0.25">
      <c r="A104" t="s">
        <v>27</v>
      </c>
      <c r="B104" t="s">
        <v>28</v>
      </c>
      <c r="C104">
        <v>65</v>
      </c>
      <c r="D104">
        <v>2</v>
      </c>
      <c r="E104" t="s">
        <v>23448</v>
      </c>
      <c r="F104">
        <v>1569</v>
      </c>
      <c r="G104">
        <v>20</v>
      </c>
      <c r="H104" t="s">
        <v>641</v>
      </c>
      <c r="I104" t="s">
        <v>23449</v>
      </c>
      <c r="J104" t="s">
        <v>23450</v>
      </c>
      <c r="K104" t="s">
        <v>10558</v>
      </c>
      <c r="L104" t="s">
        <v>23451</v>
      </c>
      <c r="M104" t="s">
        <v>23452</v>
      </c>
      <c r="N104" t="s">
        <v>1120</v>
      </c>
      <c r="O104" t="s">
        <v>1642</v>
      </c>
      <c r="P104" t="s">
        <v>1122</v>
      </c>
      <c r="Q104" t="s">
        <v>1123</v>
      </c>
      <c r="R104" t="s">
        <v>635</v>
      </c>
      <c r="S104" t="s">
        <v>23453</v>
      </c>
      <c r="T104" t="s">
        <v>23454</v>
      </c>
    </row>
    <row r="105" spans="1:20" x14ac:dyDescent="0.25">
      <c r="A105" t="s">
        <v>29</v>
      </c>
      <c r="B105" t="s">
        <v>30</v>
      </c>
      <c r="C105">
        <v>65</v>
      </c>
      <c r="D105">
        <v>2</v>
      </c>
      <c r="E105" t="s">
        <v>23448</v>
      </c>
      <c r="F105">
        <v>1569</v>
      </c>
      <c r="G105">
        <v>20</v>
      </c>
      <c r="H105" t="s">
        <v>641</v>
      </c>
      <c r="I105" t="s">
        <v>23449</v>
      </c>
      <c r="J105" t="s">
        <v>23450</v>
      </c>
      <c r="K105" t="s">
        <v>10558</v>
      </c>
      <c r="L105" t="s">
        <v>23451</v>
      </c>
      <c r="M105" t="s">
        <v>23452</v>
      </c>
      <c r="N105" t="s">
        <v>1120</v>
      </c>
      <c r="O105" t="s">
        <v>1642</v>
      </c>
      <c r="P105" t="s">
        <v>1122</v>
      </c>
      <c r="Q105" t="s">
        <v>1123</v>
      </c>
      <c r="R105" t="s">
        <v>635</v>
      </c>
      <c r="S105" t="s">
        <v>23453</v>
      </c>
      <c r="T105" t="s">
        <v>23454</v>
      </c>
    </row>
    <row r="106" spans="1:20" x14ac:dyDescent="0.25">
      <c r="A106" t="s">
        <v>39</v>
      </c>
      <c r="B106" t="s">
        <v>44</v>
      </c>
      <c r="C106">
        <v>100</v>
      </c>
      <c r="D106">
        <v>7</v>
      </c>
      <c r="E106" t="s">
        <v>23448</v>
      </c>
      <c r="F106">
        <v>1569</v>
      </c>
      <c r="G106">
        <v>20</v>
      </c>
      <c r="H106" t="s">
        <v>641</v>
      </c>
      <c r="I106" t="s">
        <v>23449</v>
      </c>
      <c r="J106" t="s">
        <v>23450</v>
      </c>
      <c r="K106" t="s">
        <v>10558</v>
      </c>
      <c r="L106" t="s">
        <v>23451</v>
      </c>
      <c r="M106" t="s">
        <v>23452</v>
      </c>
      <c r="N106" t="s">
        <v>1120</v>
      </c>
      <c r="O106" t="s">
        <v>1642</v>
      </c>
      <c r="P106" t="s">
        <v>1122</v>
      </c>
      <c r="Q106" t="s">
        <v>1123</v>
      </c>
      <c r="R106" t="s">
        <v>635</v>
      </c>
      <c r="S106" t="s">
        <v>23453</v>
      </c>
      <c r="T106" t="s">
        <v>23454</v>
      </c>
    </row>
    <row r="107" spans="1:20" x14ac:dyDescent="0.25">
      <c r="A107" t="s">
        <v>118</v>
      </c>
      <c r="B107" t="s">
        <v>91</v>
      </c>
      <c r="C107">
        <v>100</v>
      </c>
      <c r="D107">
        <v>5</v>
      </c>
      <c r="E107" t="s">
        <v>23448</v>
      </c>
      <c r="F107">
        <v>1569</v>
      </c>
      <c r="G107">
        <v>20</v>
      </c>
      <c r="H107" t="s">
        <v>641</v>
      </c>
      <c r="I107" t="s">
        <v>23449</v>
      </c>
      <c r="J107" t="s">
        <v>23450</v>
      </c>
      <c r="K107" t="s">
        <v>10558</v>
      </c>
      <c r="L107" t="s">
        <v>23451</v>
      </c>
      <c r="M107" t="s">
        <v>23452</v>
      </c>
      <c r="N107" t="s">
        <v>1120</v>
      </c>
      <c r="O107" t="s">
        <v>1642</v>
      </c>
      <c r="P107" t="s">
        <v>1122</v>
      </c>
      <c r="Q107" t="s">
        <v>1123</v>
      </c>
      <c r="R107" t="s">
        <v>635</v>
      </c>
      <c r="S107" t="s">
        <v>23453</v>
      </c>
      <c r="T107" t="s">
        <v>23454</v>
      </c>
    </row>
    <row r="108" spans="1:20" x14ac:dyDescent="0.25">
      <c r="A108" t="s">
        <v>257</v>
      </c>
      <c r="B108" t="s">
        <v>263</v>
      </c>
      <c r="C108">
        <v>139</v>
      </c>
      <c r="D108">
        <v>1</v>
      </c>
      <c r="E108" t="s">
        <v>23448</v>
      </c>
      <c r="F108">
        <v>1569</v>
      </c>
      <c r="G108">
        <v>20</v>
      </c>
      <c r="H108" t="s">
        <v>641</v>
      </c>
      <c r="I108" t="s">
        <v>23449</v>
      </c>
      <c r="J108" t="s">
        <v>23450</v>
      </c>
      <c r="K108" t="s">
        <v>10558</v>
      </c>
      <c r="L108" t="s">
        <v>23451</v>
      </c>
      <c r="M108" t="s">
        <v>23452</v>
      </c>
      <c r="N108" t="s">
        <v>1120</v>
      </c>
      <c r="O108" t="s">
        <v>1642</v>
      </c>
      <c r="P108" t="s">
        <v>1122</v>
      </c>
      <c r="Q108" t="s">
        <v>1123</v>
      </c>
      <c r="R108" t="s">
        <v>635</v>
      </c>
      <c r="S108" t="s">
        <v>23453</v>
      </c>
      <c r="T108" t="s">
        <v>23454</v>
      </c>
    </row>
    <row r="109" spans="1:20" x14ac:dyDescent="0.25">
      <c r="A109" t="s">
        <v>256</v>
      </c>
      <c r="B109" t="s">
        <v>262</v>
      </c>
      <c r="C109">
        <v>139</v>
      </c>
      <c r="D109">
        <v>1</v>
      </c>
      <c r="E109" t="s">
        <v>23448</v>
      </c>
      <c r="F109">
        <v>1569</v>
      </c>
      <c r="G109">
        <v>20</v>
      </c>
      <c r="H109" t="s">
        <v>641</v>
      </c>
      <c r="I109" t="s">
        <v>23449</v>
      </c>
      <c r="J109" t="s">
        <v>23450</v>
      </c>
      <c r="K109" t="s">
        <v>10558</v>
      </c>
      <c r="L109" t="s">
        <v>23451</v>
      </c>
      <c r="M109" t="s">
        <v>23452</v>
      </c>
      <c r="N109" t="s">
        <v>1120</v>
      </c>
      <c r="O109" t="s">
        <v>1642</v>
      </c>
      <c r="P109" t="s">
        <v>1122</v>
      </c>
      <c r="Q109" t="s">
        <v>1123</v>
      </c>
      <c r="R109" t="s">
        <v>635</v>
      </c>
      <c r="S109" t="s">
        <v>23453</v>
      </c>
      <c r="T109" t="s">
        <v>23454</v>
      </c>
    </row>
    <row r="110" spans="1:20" x14ac:dyDescent="0.25">
      <c r="A110" t="s">
        <v>258</v>
      </c>
      <c r="B110" t="s">
        <v>264</v>
      </c>
      <c r="C110">
        <v>139</v>
      </c>
      <c r="D110">
        <v>2</v>
      </c>
      <c r="E110" t="s">
        <v>23448</v>
      </c>
      <c r="F110">
        <v>1569</v>
      </c>
      <c r="G110">
        <v>20</v>
      </c>
      <c r="H110" t="s">
        <v>641</v>
      </c>
      <c r="I110" t="s">
        <v>23449</v>
      </c>
      <c r="J110" t="s">
        <v>23450</v>
      </c>
      <c r="K110" t="s">
        <v>10558</v>
      </c>
      <c r="L110" t="s">
        <v>23451</v>
      </c>
      <c r="M110" t="s">
        <v>23452</v>
      </c>
      <c r="N110" t="s">
        <v>1120</v>
      </c>
      <c r="O110" t="s">
        <v>1642</v>
      </c>
      <c r="P110" t="s">
        <v>1122</v>
      </c>
      <c r="Q110" t="s">
        <v>1123</v>
      </c>
      <c r="R110" t="s">
        <v>635</v>
      </c>
      <c r="S110" t="s">
        <v>23453</v>
      </c>
      <c r="T110" t="s">
        <v>23454</v>
      </c>
    </row>
    <row r="111" spans="1:20" x14ac:dyDescent="0.25">
      <c r="A111" t="s">
        <v>20</v>
      </c>
      <c r="B111" t="s">
        <v>21</v>
      </c>
      <c r="C111">
        <v>50</v>
      </c>
      <c r="D111">
        <v>1</v>
      </c>
      <c r="E111" t="s">
        <v>23455</v>
      </c>
      <c r="F111">
        <v>129</v>
      </c>
      <c r="G111">
        <v>29</v>
      </c>
      <c r="H111" t="s">
        <v>631</v>
      </c>
      <c r="I111" t="s">
        <v>23456</v>
      </c>
      <c r="J111" t="s">
        <v>873</v>
      </c>
      <c r="K111" t="s">
        <v>634</v>
      </c>
      <c r="L111" t="s">
        <v>635</v>
      </c>
      <c r="M111" t="s">
        <v>23457</v>
      </c>
      <c r="N111" t="s">
        <v>634</v>
      </c>
      <c r="O111" t="s">
        <v>654</v>
      </c>
      <c r="P111" t="s">
        <v>22</v>
      </c>
      <c r="Q111" t="s">
        <v>655</v>
      </c>
      <c r="R111" t="s">
        <v>635</v>
      </c>
      <c r="S111" t="s">
        <v>23458</v>
      </c>
      <c r="T111" t="s">
        <v>23457</v>
      </c>
    </row>
    <row r="112" spans="1:20" x14ac:dyDescent="0.25">
      <c r="A112" t="s">
        <v>23</v>
      </c>
      <c r="B112" t="s">
        <v>24</v>
      </c>
      <c r="C112">
        <v>50</v>
      </c>
      <c r="D112">
        <v>1</v>
      </c>
      <c r="E112" t="s">
        <v>23455</v>
      </c>
      <c r="F112">
        <v>129</v>
      </c>
      <c r="G112">
        <v>29</v>
      </c>
      <c r="H112" t="s">
        <v>631</v>
      </c>
      <c r="I112" t="s">
        <v>23456</v>
      </c>
      <c r="J112" t="s">
        <v>873</v>
      </c>
      <c r="K112" t="s">
        <v>634</v>
      </c>
      <c r="L112" t="s">
        <v>635</v>
      </c>
      <c r="M112" t="s">
        <v>23457</v>
      </c>
      <c r="N112" t="s">
        <v>634</v>
      </c>
      <c r="O112" t="s">
        <v>654</v>
      </c>
      <c r="P112" t="s">
        <v>22</v>
      </c>
      <c r="Q112" t="s">
        <v>655</v>
      </c>
      <c r="R112" t="s">
        <v>635</v>
      </c>
      <c r="S112" t="s">
        <v>23458</v>
      </c>
      <c r="T112" t="s">
        <v>23457</v>
      </c>
    </row>
    <row r="113" spans="1:20" x14ac:dyDescent="0.25">
      <c r="A113" t="s">
        <v>25</v>
      </c>
      <c r="B113" t="s">
        <v>26</v>
      </c>
      <c r="C113">
        <v>50</v>
      </c>
      <c r="D113">
        <v>1</v>
      </c>
      <c r="E113" t="s">
        <v>23455</v>
      </c>
      <c r="F113">
        <v>129</v>
      </c>
      <c r="G113">
        <v>29</v>
      </c>
      <c r="H113" t="s">
        <v>631</v>
      </c>
      <c r="I113" t="s">
        <v>23456</v>
      </c>
      <c r="J113" t="s">
        <v>873</v>
      </c>
      <c r="K113" t="s">
        <v>634</v>
      </c>
      <c r="L113" t="s">
        <v>635</v>
      </c>
      <c r="M113" t="s">
        <v>23457</v>
      </c>
      <c r="N113" t="s">
        <v>634</v>
      </c>
      <c r="O113" t="s">
        <v>654</v>
      </c>
      <c r="P113" t="s">
        <v>22</v>
      </c>
      <c r="Q113" t="s">
        <v>655</v>
      </c>
      <c r="R113" t="s">
        <v>635</v>
      </c>
      <c r="S113" t="s">
        <v>23458</v>
      </c>
      <c r="T113" t="s">
        <v>23457</v>
      </c>
    </row>
    <row r="114" spans="1:20" x14ac:dyDescent="0.25">
      <c r="A114" t="s">
        <v>37</v>
      </c>
      <c r="B114" t="s">
        <v>38</v>
      </c>
      <c r="C114">
        <v>66.666666666666671</v>
      </c>
      <c r="D114">
        <v>3</v>
      </c>
      <c r="E114" t="s">
        <v>23459</v>
      </c>
      <c r="F114">
        <v>100</v>
      </c>
      <c r="G114">
        <v>0</v>
      </c>
      <c r="H114" t="s">
        <v>631</v>
      </c>
      <c r="I114" t="s">
        <v>23460</v>
      </c>
      <c r="J114" t="s">
        <v>749</v>
      </c>
      <c r="K114" t="s">
        <v>634</v>
      </c>
      <c r="L114" t="s">
        <v>635</v>
      </c>
      <c r="M114" t="s">
        <v>23461</v>
      </c>
      <c r="N114" t="s">
        <v>634</v>
      </c>
      <c r="O114" t="s">
        <v>637</v>
      </c>
      <c r="P114" t="s">
        <v>22</v>
      </c>
      <c r="Q114" t="s">
        <v>638</v>
      </c>
      <c r="R114" t="s">
        <v>635</v>
      </c>
      <c r="S114" t="s">
        <v>23462</v>
      </c>
      <c r="T114" t="s">
        <v>23461</v>
      </c>
    </row>
    <row r="115" spans="1:20" x14ac:dyDescent="0.25">
      <c r="A115" t="s">
        <v>20</v>
      </c>
      <c r="B115" t="s">
        <v>21</v>
      </c>
      <c r="C115">
        <v>50</v>
      </c>
      <c r="D115">
        <v>1</v>
      </c>
      <c r="E115" t="s">
        <v>23463</v>
      </c>
      <c r="F115">
        <v>100</v>
      </c>
      <c r="G115">
        <v>0</v>
      </c>
      <c r="H115" t="s">
        <v>703</v>
      </c>
      <c r="I115" t="s">
        <v>23464</v>
      </c>
      <c r="J115" t="s">
        <v>755</v>
      </c>
      <c r="K115" t="s">
        <v>634</v>
      </c>
      <c r="L115" t="s">
        <v>635</v>
      </c>
      <c r="M115" t="s">
        <v>23465</v>
      </c>
      <c r="N115" t="s">
        <v>634</v>
      </c>
      <c r="O115" t="s">
        <v>637</v>
      </c>
      <c r="P115" t="s">
        <v>22</v>
      </c>
      <c r="Q115" t="s">
        <v>638</v>
      </c>
      <c r="R115" t="s">
        <v>635</v>
      </c>
      <c r="S115" t="s">
        <v>23466</v>
      </c>
      <c r="T115" t="s">
        <v>23465</v>
      </c>
    </row>
    <row r="116" spans="1:20" x14ac:dyDescent="0.25">
      <c r="A116" t="s">
        <v>23</v>
      </c>
      <c r="B116" t="s">
        <v>24</v>
      </c>
      <c r="C116">
        <v>50</v>
      </c>
      <c r="D116">
        <v>1</v>
      </c>
      <c r="E116" t="s">
        <v>23463</v>
      </c>
      <c r="F116">
        <v>100</v>
      </c>
      <c r="G116">
        <v>0</v>
      </c>
      <c r="H116" t="s">
        <v>703</v>
      </c>
      <c r="I116" t="s">
        <v>23464</v>
      </c>
      <c r="J116" t="s">
        <v>755</v>
      </c>
      <c r="K116" t="s">
        <v>634</v>
      </c>
      <c r="L116" t="s">
        <v>635</v>
      </c>
      <c r="M116" t="s">
        <v>23465</v>
      </c>
      <c r="N116" t="s">
        <v>634</v>
      </c>
      <c r="O116" t="s">
        <v>637</v>
      </c>
      <c r="P116" t="s">
        <v>22</v>
      </c>
      <c r="Q116" t="s">
        <v>638</v>
      </c>
      <c r="R116" t="s">
        <v>635</v>
      </c>
      <c r="S116" t="s">
        <v>23466</v>
      </c>
      <c r="T116" t="s">
        <v>23465</v>
      </c>
    </row>
    <row r="117" spans="1:20" x14ac:dyDescent="0.25">
      <c r="A117" t="s">
        <v>25</v>
      </c>
      <c r="B117" t="s">
        <v>26</v>
      </c>
      <c r="C117">
        <v>50</v>
      </c>
      <c r="D117">
        <v>1</v>
      </c>
      <c r="E117" t="s">
        <v>23463</v>
      </c>
      <c r="F117">
        <v>100</v>
      </c>
      <c r="G117">
        <v>0</v>
      </c>
      <c r="H117" t="s">
        <v>703</v>
      </c>
      <c r="I117" t="s">
        <v>23464</v>
      </c>
      <c r="J117" t="s">
        <v>755</v>
      </c>
      <c r="K117" t="s">
        <v>634</v>
      </c>
      <c r="L117" t="s">
        <v>635</v>
      </c>
      <c r="M117" t="s">
        <v>23465</v>
      </c>
      <c r="N117" t="s">
        <v>634</v>
      </c>
      <c r="O117" t="s">
        <v>637</v>
      </c>
      <c r="P117" t="s">
        <v>22</v>
      </c>
      <c r="Q117" t="s">
        <v>638</v>
      </c>
      <c r="R117" t="s">
        <v>635</v>
      </c>
      <c r="S117" t="s">
        <v>23466</v>
      </c>
      <c r="T117" t="s">
        <v>23465</v>
      </c>
    </row>
    <row r="118" spans="1:20" x14ac:dyDescent="0.25">
      <c r="A118" t="s">
        <v>37</v>
      </c>
      <c r="B118" t="s">
        <v>38</v>
      </c>
      <c r="C118">
        <v>66.666666666666671</v>
      </c>
      <c r="D118">
        <v>3</v>
      </c>
      <c r="E118" t="s">
        <v>23467</v>
      </c>
      <c r="F118">
        <v>100</v>
      </c>
      <c r="G118">
        <v>0</v>
      </c>
      <c r="H118" t="s">
        <v>631</v>
      </c>
      <c r="I118" t="s">
        <v>23468</v>
      </c>
      <c r="J118" t="s">
        <v>749</v>
      </c>
      <c r="K118" t="s">
        <v>634</v>
      </c>
      <c r="L118" t="s">
        <v>635</v>
      </c>
      <c r="M118" t="s">
        <v>23469</v>
      </c>
      <c r="N118" t="s">
        <v>634</v>
      </c>
      <c r="O118" t="s">
        <v>637</v>
      </c>
      <c r="P118" t="s">
        <v>22</v>
      </c>
      <c r="Q118" t="s">
        <v>638</v>
      </c>
      <c r="R118" t="s">
        <v>635</v>
      </c>
      <c r="S118" t="s">
        <v>23470</v>
      </c>
      <c r="T118" t="s">
        <v>23469</v>
      </c>
    </row>
    <row r="119" spans="1:20" x14ac:dyDescent="0.25">
      <c r="A119" t="s">
        <v>20</v>
      </c>
      <c r="B119" t="s">
        <v>21</v>
      </c>
      <c r="C119">
        <v>50</v>
      </c>
      <c r="D119">
        <v>1</v>
      </c>
      <c r="E119" t="s">
        <v>23471</v>
      </c>
      <c r="F119">
        <v>100</v>
      </c>
      <c r="G119">
        <v>0</v>
      </c>
      <c r="H119" t="s">
        <v>703</v>
      </c>
      <c r="I119" t="s">
        <v>23472</v>
      </c>
      <c r="J119" t="s">
        <v>749</v>
      </c>
      <c r="K119" t="s">
        <v>634</v>
      </c>
      <c r="L119" t="s">
        <v>635</v>
      </c>
      <c r="M119" t="s">
        <v>23473</v>
      </c>
      <c r="N119" t="s">
        <v>634</v>
      </c>
      <c r="O119" t="s">
        <v>654</v>
      </c>
      <c r="P119" t="s">
        <v>22</v>
      </c>
      <c r="Q119" t="s">
        <v>655</v>
      </c>
      <c r="R119" t="s">
        <v>635</v>
      </c>
      <c r="S119" t="s">
        <v>23474</v>
      </c>
      <c r="T119" t="s">
        <v>23473</v>
      </c>
    </row>
    <row r="120" spans="1:20" x14ac:dyDescent="0.25">
      <c r="A120" t="s">
        <v>23</v>
      </c>
      <c r="B120" t="s">
        <v>24</v>
      </c>
      <c r="C120">
        <v>50</v>
      </c>
      <c r="D120">
        <v>1</v>
      </c>
      <c r="E120" t="s">
        <v>23471</v>
      </c>
      <c r="F120">
        <v>100</v>
      </c>
      <c r="G120">
        <v>0</v>
      </c>
      <c r="H120" t="s">
        <v>703</v>
      </c>
      <c r="I120" t="s">
        <v>23472</v>
      </c>
      <c r="J120" t="s">
        <v>749</v>
      </c>
      <c r="K120" t="s">
        <v>634</v>
      </c>
      <c r="L120" t="s">
        <v>635</v>
      </c>
      <c r="M120" t="s">
        <v>23473</v>
      </c>
      <c r="N120" t="s">
        <v>634</v>
      </c>
      <c r="O120" t="s">
        <v>654</v>
      </c>
      <c r="P120" t="s">
        <v>22</v>
      </c>
      <c r="Q120" t="s">
        <v>655</v>
      </c>
      <c r="R120" t="s">
        <v>635</v>
      </c>
      <c r="S120" t="s">
        <v>23474</v>
      </c>
      <c r="T120" t="s">
        <v>23473</v>
      </c>
    </row>
    <row r="121" spans="1:20" x14ac:dyDescent="0.25">
      <c r="A121" t="s">
        <v>25</v>
      </c>
      <c r="B121" t="s">
        <v>26</v>
      </c>
      <c r="C121">
        <v>50</v>
      </c>
      <c r="D121">
        <v>1</v>
      </c>
      <c r="E121" t="s">
        <v>23471</v>
      </c>
      <c r="F121">
        <v>100</v>
      </c>
      <c r="G121">
        <v>0</v>
      </c>
      <c r="H121" t="s">
        <v>703</v>
      </c>
      <c r="I121" t="s">
        <v>23472</v>
      </c>
      <c r="J121" t="s">
        <v>749</v>
      </c>
      <c r="K121" t="s">
        <v>634</v>
      </c>
      <c r="L121" t="s">
        <v>635</v>
      </c>
      <c r="M121" t="s">
        <v>23473</v>
      </c>
      <c r="N121" t="s">
        <v>634</v>
      </c>
      <c r="O121" t="s">
        <v>654</v>
      </c>
      <c r="P121" t="s">
        <v>22</v>
      </c>
      <c r="Q121" t="s">
        <v>655</v>
      </c>
      <c r="R121" t="s">
        <v>635</v>
      </c>
      <c r="S121" t="s">
        <v>23474</v>
      </c>
      <c r="T121" t="s">
        <v>23473</v>
      </c>
    </row>
    <row r="122" spans="1:20" x14ac:dyDescent="0.25">
      <c r="A122" t="s">
        <v>20</v>
      </c>
      <c r="B122" t="s">
        <v>21</v>
      </c>
      <c r="C122">
        <v>50</v>
      </c>
      <c r="D122">
        <v>1</v>
      </c>
      <c r="E122" t="s">
        <v>23475</v>
      </c>
      <c r="F122">
        <v>100</v>
      </c>
      <c r="G122">
        <v>0</v>
      </c>
      <c r="H122" t="s">
        <v>631</v>
      </c>
      <c r="I122" t="s">
        <v>23476</v>
      </c>
      <c r="J122" t="s">
        <v>749</v>
      </c>
      <c r="K122" t="s">
        <v>634</v>
      </c>
      <c r="L122" t="s">
        <v>635</v>
      </c>
      <c r="M122" t="s">
        <v>23477</v>
      </c>
      <c r="N122" t="s">
        <v>634</v>
      </c>
      <c r="O122" t="s">
        <v>637</v>
      </c>
      <c r="P122" t="s">
        <v>22</v>
      </c>
      <c r="Q122" t="s">
        <v>638</v>
      </c>
      <c r="R122" t="s">
        <v>635</v>
      </c>
      <c r="S122" t="s">
        <v>23478</v>
      </c>
      <c r="T122" t="s">
        <v>23477</v>
      </c>
    </row>
    <row r="123" spans="1:20" x14ac:dyDescent="0.25">
      <c r="A123" t="s">
        <v>23</v>
      </c>
      <c r="B123" t="s">
        <v>24</v>
      </c>
      <c r="C123">
        <v>50</v>
      </c>
      <c r="D123">
        <v>1</v>
      </c>
      <c r="E123" t="s">
        <v>23475</v>
      </c>
      <c r="F123">
        <v>100</v>
      </c>
      <c r="G123">
        <v>0</v>
      </c>
      <c r="H123" t="s">
        <v>631</v>
      </c>
      <c r="I123" t="s">
        <v>23476</v>
      </c>
      <c r="J123" t="s">
        <v>749</v>
      </c>
      <c r="K123" t="s">
        <v>634</v>
      </c>
      <c r="L123" t="s">
        <v>635</v>
      </c>
      <c r="M123" t="s">
        <v>23477</v>
      </c>
      <c r="N123" t="s">
        <v>634</v>
      </c>
      <c r="O123" t="s">
        <v>637</v>
      </c>
      <c r="P123" t="s">
        <v>22</v>
      </c>
      <c r="Q123" t="s">
        <v>638</v>
      </c>
      <c r="R123" t="s">
        <v>635</v>
      </c>
      <c r="S123" t="s">
        <v>23478</v>
      </c>
      <c r="T123" t="s">
        <v>23477</v>
      </c>
    </row>
    <row r="124" spans="1:20" x14ac:dyDescent="0.25">
      <c r="A124" t="s">
        <v>25</v>
      </c>
      <c r="B124" t="s">
        <v>26</v>
      </c>
      <c r="C124">
        <v>50</v>
      </c>
      <c r="D124">
        <v>1</v>
      </c>
      <c r="E124" t="s">
        <v>23475</v>
      </c>
      <c r="F124">
        <v>100</v>
      </c>
      <c r="G124">
        <v>0</v>
      </c>
      <c r="H124" t="s">
        <v>631</v>
      </c>
      <c r="I124" t="s">
        <v>23476</v>
      </c>
      <c r="J124" t="s">
        <v>749</v>
      </c>
      <c r="K124" t="s">
        <v>634</v>
      </c>
      <c r="L124" t="s">
        <v>635</v>
      </c>
      <c r="M124" t="s">
        <v>23477</v>
      </c>
      <c r="N124" t="s">
        <v>634</v>
      </c>
      <c r="O124" t="s">
        <v>637</v>
      </c>
      <c r="P124" t="s">
        <v>22</v>
      </c>
      <c r="Q124" t="s">
        <v>638</v>
      </c>
      <c r="R124" t="s">
        <v>635</v>
      </c>
      <c r="S124" t="s">
        <v>23478</v>
      </c>
      <c r="T124" t="s">
        <v>23477</v>
      </c>
    </row>
    <row r="125" spans="1:20" x14ac:dyDescent="0.25">
      <c r="A125" t="s">
        <v>20</v>
      </c>
      <c r="B125" t="s">
        <v>21</v>
      </c>
      <c r="C125">
        <v>50</v>
      </c>
      <c r="D125">
        <v>1</v>
      </c>
      <c r="E125" t="s">
        <v>23479</v>
      </c>
      <c r="F125">
        <v>100</v>
      </c>
      <c r="G125">
        <v>0</v>
      </c>
      <c r="H125" t="s">
        <v>631</v>
      </c>
      <c r="I125" t="s">
        <v>23480</v>
      </c>
      <c r="J125" t="s">
        <v>749</v>
      </c>
      <c r="K125" t="s">
        <v>634</v>
      </c>
      <c r="L125" t="s">
        <v>635</v>
      </c>
      <c r="M125" t="s">
        <v>23481</v>
      </c>
      <c r="N125" t="s">
        <v>634</v>
      </c>
      <c r="O125" t="s">
        <v>637</v>
      </c>
      <c r="P125" t="s">
        <v>22</v>
      </c>
      <c r="Q125" t="s">
        <v>638</v>
      </c>
      <c r="R125" t="s">
        <v>635</v>
      </c>
      <c r="S125" t="s">
        <v>23482</v>
      </c>
      <c r="T125" t="s">
        <v>23481</v>
      </c>
    </row>
    <row r="126" spans="1:20" x14ac:dyDescent="0.25">
      <c r="A126" t="s">
        <v>23</v>
      </c>
      <c r="B126" t="s">
        <v>24</v>
      </c>
      <c r="C126">
        <v>50</v>
      </c>
      <c r="D126">
        <v>1</v>
      </c>
      <c r="E126" t="s">
        <v>23479</v>
      </c>
      <c r="F126">
        <v>100</v>
      </c>
      <c r="G126">
        <v>0</v>
      </c>
      <c r="H126" t="s">
        <v>631</v>
      </c>
      <c r="I126" t="s">
        <v>23480</v>
      </c>
      <c r="J126" t="s">
        <v>749</v>
      </c>
      <c r="K126" t="s">
        <v>634</v>
      </c>
      <c r="L126" t="s">
        <v>635</v>
      </c>
      <c r="M126" t="s">
        <v>23481</v>
      </c>
      <c r="N126" t="s">
        <v>634</v>
      </c>
      <c r="O126" t="s">
        <v>637</v>
      </c>
      <c r="P126" t="s">
        <v>22</v>
      </c>
      <c r="Q126" t="s">
        <v>638</v>
      </c>
      <c r="R126" t="s">
        <v>635</v>
      </c>
      <c r="S126" t="s">
        <v>23482</v>
      </c>
      <c r="T126" t="s">
        <v>23481</v>
      </c>
    </row>
    <row r="127" spans="1:20" x14ac:dyDescent="0.25">
      <c r="A127" t="s">
        <v>25</v>
      </c>
      <c r="B127" t="s">
        <v>26</v>
      </c>
      <c r="C127">
        <v>50</v>
      </c>
      <c r="D127">
        <v>1</v>
      </c>
      <c r="E127" t="s">
        <v>23479</v>
      </c>
      <c r="F127">
        <v>100</v>
      </c>
      <c r="G127">
        <v>0</v>
      </c>
      <c r="H127" t="s">
        <v>631</v>
      </c>
      <c r="I127" t="s">
        <v>23480</v>
      </c>
      <c r="J127" t="s">
        <v>749</v>
      </c>
      <c r="K127" t="s">
        <v>634</v>
      </c>
      <c r="L127" t="s">
        <v>635</v>
      </c>
      <c r="M127" t="s">
        <v>23481</v>
      </c>
      <c r="N127" t="s">
        <v>634</v>
      </c>
      <c r="O127" t="s">
        <v>637</v>
      </c>
      <c r="P127" t="s">
        <v>22</v>
      </c>
      <c r="Q127" t="s">
        <v>638</v>
      </c>
      <c r="R127" t="s">
        <v>635</v>
      </c>
      <c r="S127" t="s">
        <v>23482</v>
      </c>
      <c r="T127" t="s">
        <v>23481</v>
      </c>
    </row>
    <row r="128" spans="1:20" x14ac:dyDescent="0.25">
      <c r="A128" t="s">
        <v>619</v>
      </c>
      <c r="B128" t="s">
        <v>620</v>
      </c>
      <c r="C128">
        <v>139</v>
      </c>
      <c r="D128">
        <v>1</v>
      </c>
      <c r="E128" t="s">
        <v>23483</v>
      </c>
      <c r="F128">
        <v>336.65</v>
      </c>
      <c r="G128">
        <v>26</v>
      </c>
      <c r="H128" t="s">
        <v>641</v>
      </c>
      <c r="I128" t="s">
        <v>23484</v>
      </c>
      <c r="J128" t="s">
        <v>23485</v>
      </c>
      <c r="K128" t="s">
        <v>23486</v>
      </c>
      <c r="L128" t="s">
        <v>23487</v>
      </c>
      <c r="M128" t="s">
        <v>23488</v>
      </c>
      <c r="N128" t="s">
        <v>634</v>
      </c>
      <c r="O128" t="s">
        <v>689</v>
      </c>
      <c r="P128" t="s">
        <v>40</v>
      </c>
      <c r="Q128" t="s">
        <v>690</v>
      </c>
      <c r="R128" t="s">
        <v>635</v>
      </c>
      <c r="S128" t="s">
        <v>23489</v>
      </c>
      <c r="T128" t="s">
        <v>23488</v>
      </c>
    </row>
    <row r="129" spans="1:20" x14ac:dyDescent="0.25">
      <c r="A129" t="s">
        <v>258</v>
      </c>
      <c r="B129" t="s">
        <v>264</v>
      </c>
      <c r="C129">
        <v>139</v>
      </c>
      <c r="D129">
        <v>1</v>
      </c>
      <c r="E129" t="s">
        <v>23483</v>
      </c>
      <c r="F129">
        <v>336.65</v>
      </c>
      <c r="G129">
        <v>26</v>
      </c>
      <c r="H129" t="s">
        <v>641</v>
      </c>
      <c r="I129" t="s">
        <v>23484</v>
      </c>
      <c r="J129" t="s">
        <v>23485</v>
      </c>
      <c r="K129" t="s">
        <v>23486</v>
      </c>
      <c r="L129" t="s">
        <v>23487</v>
      </c>
      <c r="M129" t="s">
        <v>23488</v>
      </c>
      <c r="N129" t="s">
        <v>634</v>
      </c>
      <c r="O129" t="s">
        <v>689</v>
      </c>
      <c r="P129" t="s">
        <v>40</v>
      </c>
      <c r="Q129" t="s">
        <v>690</v>
      </c>
      <c r="R129" t="s">
        <v>635</v>
      </c>
      <c r="S129" t="s">
        <v>23489</v>
      </c>
      <c r="T129" t="s">
        <v>23488</v>
      </c>
    </row>
    <row r="130" spans="1:20" x14ac:dyDescent="0.25">
      <c r="A130" t="s">
        <v>257</v>
      </c>
      <c r="B130" t="s">
        <v>263</v>
      </c>
      <c r="C130">
        <v>139</v>
      </c>
      <c r="D130">
        <v>1</v>
      </c>
      <c r="E130" t="s">
        <v>23483</v>
      </c>
      <c r="F130">
        <v>336.65</v>
      </c>
      <c r="G130">
        <v>26</v>
      </c>
      <c r="H130" t="s">
        <v>641</v>
      </c>
      <c r="I130" t="s">
        <v>23484</v>
      </c>
      <c r="J130" t="s">
        <v>23485</v>
      </c>
      <c r="K130" t="s">
        <v>23486</v>
      </c>
      <c r="L130" t="s">
        <v>23487</v>
      </c>
      <c r="M130" t="s">
        <v>23488</v>
      </c>
      <c r="N130" t="s">
        <v>634</v>
      </c>
      <c r="O130" t="s">
        <v>689</v>
      </c>
      <c r="P130" t="s">
        <v>40</v>
      </c>
      <c r="Q130" t="s">
        <v>690</v>
      </c>
      <c r="R130" t="s">
        <v>635</v>
      </c>
      <c r="S130" t="s">
        <v>23489</v>
      </c>
      <c r="T130" t="s">
        <v>23488</v>
      </c>
    </row>
    <row r="131" spans="1:20" x14ac:dyDescent="0.25">
      <c r="A131" t="s">
        <v>256</v>
      </c>
      <c r="B131" t="s">
        <v>262</v>
      </c>
      <c r="C131">
        <v>139</v>
      </c>
      <c r="D131">
        <v>1</v>
      </c>
      <c r="E131" t="s">
        <v>23483</v>
      </c>
      <c r="F131">
        <v>336.65</v>
      </c>
      <c r="G131">
        <v>26</v>
      </c>
      <c r="H131" t="s">
        <v>641</v>
      </c>
      <c r="I131" t="s">
        <v>23484</v>
      </c>
      <c r="J131" t="s">
        <v>23485</v>
      </c>
      <c r="K131" t="s">
        <v>23486</v>
      </c>
      <c r="L131" t="s">
        <v>23487</v>
      </c>
      <c r="M131" t="s">
        <v>23488</v>
      </c>
      <c r="N131" t="s">
        <v>634</v>
      </c>
      <c r="O131" t="s">
        <v>689</v>
      </c>
      <c r="P131" t="s">
        <v>40</v>
      </c>
      <c r="Q131" t="s">
        <v>690</v>
      </c>
      <c r="R131" t="s">
        <v>635</v>
      </c>
      <c r="S131" t="s">
        <v>23489</v>
      </c>
      <c r="T131" t="s">
        <v>23488</v>
      </c>
    </row>
    <row r="132" spans="1:20" x14ac:dyDescent="0.25">
      <c r="A132" t="s">
        <v>39</v>
      </c>
      <c r="B132" t="s">
        <v>44</v>
      </c>
      <c r="C132">
        <v>66.333333333333329</v>
      </c>
      <c r="D132">
        <v>6</v>
      </c>
      <c r="E132" t="s">
        <v>23490</v>
      </c>
      <c r="F132">
        <v>656</v>
      </c>
      <c r="G132">
        <v>0</v>
      </c>
      <c r="H132" t="s">
        <v>641</v>
      </c>
      <c r="I132" t="s">
        <v>672</v>
      </c>
      <c r="J132" t="s">
        <v>673</v>
      </c>
      <c r="K132" t="s">
        <v>674</v>
      </c>
      <c r="L132" t="s">
        <v>675</v>
      </c>
      <c r="M132" t="s">
        <v>23491</v>
      </c>
      <c r="N132" t="s">
        <v>634</v>
      </c>
      <c r="O132" t="s">
        <v>894</v>
      </c>
      <c r="P132" t="s">
        <v>43</v>
      </c>
      <c r="Q132" t="s">
        <v>648</v>
      </c>
      <c r="R132" t="s">
        <v>635</v>
      </c>
      <c r="S132" t="s">
        <v>23492</v>
      </c>
      <c r="T132" t="s">
        <v>23493</v>
      </c>
    </row>
    <row r="133" spans="1:20" x14ac:dyDescent="0.25">
      <c r="A133" t="s">
        <v>39</v>
      </c>
      <c r="B133" t="s">
        <v>44</v>
      </c>
      <c r="C133">
        <v>72</v>
      </c>
      <c r="D133">
        <v>2</v>
      </c>
      <c r="E133" t="s">
        <v>23490</v>
      </c>
      <c r="F133">
        <v>656</v>
      </c>
      <c r="G133">
        <v>0</v>
      </c>
      <c r="H133" t="s">
        <v>641</v>
      </c>
      <c r="I133" t="s">
        <v>672</v>
      </c>
      <c r="J133" t="s">
        <v>673</v>
      </c>
      <c r="K133" t="s">
        <v>674</v>
      </c>
      <c r="L133" t="s">
        <v>675</v>
      </c>
      <c r="M133" t="s">
        <v>23491</v>
      </c>
      <c r="N133" t="s">
        <v>634</v>
      </c>
      <c r="O133" t="s">
        <v>894</v>
      </c>
      <c r="P133" t="s">
        <v>43</v>
      </c>
      <c r="Q133" t="s">
        <v>648</v>
      </c>
      <c r="R133" t="s">
        <v>635</v>
      </c>
      <c r="S133" t="s">
        <v>23492</v>
      </c>
      <c r="T133" t="s">
        <v>23493</v>
      </c>
    </row>
    <row r="134" spans="1:20" x14ac:dyDescent="0.25">
      <c r="A134" t="s">
        <v>39</v>
      </c>
      <c r="B134" t="s">
        <v>44</v>
      </c>
      <c r="C134">
        <v>80</v>
      </c>
      <c r="D134">
        <v>1</v>
      </c>
      <c r="E134" t="s">
        <v>23490</v>
      </c>
      <c r="F134">
        <v>656</v>
      </c>
      <c r="G134">
        <v>0</v>
      </c>
      <c r="H134" t="s">
        <v>641</v>
      </c>
      <c r="I134" t="s">
        <v>672</v>
      </c>
      <c r="J134" t="s">
        <v>673</v>
      </c>
      <c r="K134" t="s">
        <v>674</v>
      </c>
      <c r="L134" t="s">
        <v>675</v>
      </c>
      <c r="M134" t="s">
        <v>23491</v>
      </c>
      <c r="N134" t="s">
        <v>634</v>
      </c>
      <c r="O134" t="s">
        <v>894</v>
      </c>
      <c r="P134" t="s">
        <v>43</v>
      </c>
      <c r="Q134" t="s">
        <v>648</v>
      </c>
      <c r="R134" t="s">
        <v>635</v>
      </c>
      <c r="S134" t="s">
        <v>23492</v>
      </c>
      <c r="T134" t="s">
        <v>23493</v>
      </c>
    </row>
    <row r="135" spans="1:20" x14ac:dyDescent="0.25">
      <c r="A135" t="s">
        <v>37</v>
      </c>
      <c r="B135" t="s">
        <v>38</v>
      </c>
      <c r="C135">
        <v>66.666666666666671</v>
      </c>
      <c r="D135">
        <v>6</v>
      </c>
      <c r="E135" t="s">
        <v>23494</v>
      </c>
      <c r="F135">
        <v>200</v>
      </c>
      <c r="G135">
        <v>0</v>
      </c>
      <c r="H135" t="s">
        <v>631</v>
      </c>
      <c r="I135" t="s">
        <v>23495</v>
      </c>
      <c r="J135" t="s">
        <v>4592</v>
      </c>
      <c r="K135" t="s">
        <v>634</v>
      </c>
      <c r="L135" t="s">
        <v>635</v>
      </c>
      <c r="M135" t="s">
        <v>23496</v>
      </c>
      <c r="N135" t="s">
        <v>634</v>
      </c>
      <c r="O135" t="s">
        <v>637</v>
      </c>
      <c r="P135" t="s">
        <v>22</v>
      </c>
      <c r="Q135" t="s">
        <v>638</v>
      </c>
      <c r="R135" t="s">
        <v>635</v>
      </c>
      <c r="S135" t="s">
        <v>23497</v>
      </c>
      <c r="T135" t="s">
        <v>23496</v>
      </c>
    </row>
    <row r="136" spans="1:20" x14ac:dyDescent="0.25">
      <c r="A136" t="s">
        <v>133</v>
      </c>
      <c r="B136" t="s">
        <v>134</v>
      </c>
      <c r="C136">
        <v>12</v>
      </c>
      <c r="D136">
        <v>10</v>
      </c>
      <c r="E136" t="s">
        <v>23498</v>
      </c>
      <c r="F136">
        <v>267</v>
      </c>
      <c r="G136">
        <v>0</v>
      </c>
      <c r="H136" t="s">
        <v>641</v>
      </c>
      <c r="I136" t="s">
        <v>23499</v>
      </c>
      <c r="J136" t="s">
        <v>23500</v>
      </c>
      <c r="K136" t="s">
        <v>1942</v>
      </c>
      <c r="L136" t="s">
        <v>675</v>
      </c>
      <c r="M136" t="s">
        <v>23501</v>
      </c>
      <c r="N136" t="s">
        <v>634</v>
      </c>
      <c r="O136" t="s">
        <v>647</v>
      </c>
      <c r="P136" t="s">
        <v>43</v>
      </c>
      <c r="Q136" t="s">
        <v>648</v>
      </c>
      <c r="R136" t="s">
        <v>635</v>
      </c>
      <c r="S136" t="s">
        <v>23502</v>
      </c>
      <c r="T136" t="s">
        <v>23501</v>
      </c>
    </row>
    <row r="137" spans="1:20" x14ac:dyDescent="0.25">
      <c r="A137" t="s">
        <v>257</v>
      </c>
      <c r="B137" t="s">
        <v>263</v>
      </c>
      <c r="C137">
        <v>145</v>
      </c>
      <c r="D137">
        <v>1</v>
      </c>
      <c r="E137" t="s">
        <v>23498</v>
      </c>
      <c r="F137">
        <v>267</v>
      </c>
      <c r="G137">
        <v>0</v>
      </c>
      <c r="H137" t="s">
        <v>641</v>
      </c>
      <c r="I137" t="s">
        <v>23499</v>
      </c>
      <c r="J137" t="s">
        <v>23500</v>
      </c>
      <c r="K137" t="s">
        <v>1942</v>
      </c>
      <c r="L137" t="s">
        <v>675</v>
      </c>
      <c r="M137" t="s">
        <v>23501</v>
      </c>
      <c r="N137" t="s">
        <v>634</v>
      </c>
      <c r="O137" t="s">
        <v>647</v>
      </c>
      <c r="P137" t="s">
        <v>43</v>
      </c>
      <c r="Q137" t="s">
        <v>648</v>
      </c>
      <c r="R137" t="s">
        <v>635</v>
      </c>
      <c r="S137" t="s">
        <v>23502</v>
      </c>
      <c r="T137" t="s">
        <v>23501</v>
      </c>
    </row>
    <row r="138" spans="1:20" x14ac:dyDescent="0.25">
      <c r="A138" t="s">
        <v>164</v>
      </c>
      <c r="B138" t="s">
        <v>165</v>
      </c>
      <c r="C138">
        <v>33.333333333333336</v>
      </c>
      <c r="D138">
        <v>3</v>
      </c>
      <c r="E138" t="s">
        <v>23503</v>
      </c>
      <c r="F138">
        <v>129</v>
      </c>
      <c r="G138">
        <v>29</v>
      </c>
      <c r="H138" t="s">
        <v>631</v>
      </c>
      <c r="I138" t="s">
        <v>23504</v>
      </c>
      <c r="J138" t="s">
        <v>6444</v>
      </c>
      <c r="K138" t="s">
        <v>634</v>
      </c>
      <c r="L138" t="s">
        <v>635</v>
      </c>
      <c r="M138" t="s">
        <v>23501</v>
      </c>
      <c r="N138" t="s">
        <v>634</v>
      </c>
      <c r="O138" t="s">
        <v>637</v>
      </c>
      <c r="P138" t="s">
        <v>22</v>
      </c>
      <c r="Q138" t="s">
        <v>638</v>
      </c>
      <c r="R138" t="s">
        <v>635</v>
      </c>
      <c r="S138" t="s">
        <v>23505</v>
      </c>
      <c r="T138" t="s">
        <v>23501</v>
      </c>
    </row>
    <row r="139" spans="1:20" x14ac:dyDescent="0.25">
      <c r="A139" t="s">
        <v>533</v>
      </c>
      <c r="B139" t="s">
        <v>137</v>
      </c>
      <c r="C139">
        <v>74</v>
      </c>
      <c r="D139">
        <v>2</v>
      </c>
      <c r="E139" t="s">
        <v>23506</v>
      </c>
      <c r="F139">
        <v>148</v>
      </c>
      <c r="G139">
        <v>0</v>
      </c>
      <c r="H139" t="s">
        <v>641</v>
      </c>
      <c r="I139" t="s">
        <v>16825</v>
      </c>
      <c r="J139" t="s">
        <v>23507</v>
      </c>
      <c r="K139" t="s">
        <v>3441</v>
      </c>
      <c r="L139" t="s">
        <v>6486</v>
      </c>
      <c r="M139" t="s">
        <v>23508</v>
      </c>
      <c r="N139" t="s">
        <v>634</v>
      </c>
      <c r="O139" t="s">
        <v>23509</v>
      </c>
      <c r="P139" t="s">
        <v>43</v>
      </c>
      <c r="Q139" t="s">
        <v>648</v>
      </c>
      <c r="R139" t="s">
        <v>635</v>
      </c>
      <c r="S139" t="s">
        <v>23510</v>
      </c>
      <c r="T139" t="s">
        <v>23508</v>
      </c>
    </row>
    <row r="140" spans="1:20" x14ac:dyDescent="0.25">
      <c r="A140" t="s">
        <v>20</v>
      </c>
      <c r="B140" t="s">
        <v>21</v>
      </c>
      <c r="C140">
        <v>50</v>
      </c>
      <c r="D140">
        <v>1</v>
      </c>
      <c r="E140" t="s">
        <v>23511</v>
      </c>
      <c r="F140">
        <v>100</v>
      </c>
      <c r="G140">
        <v>0</v>
      </c>
      <c r="H140" t="s">
        <v>631</v>
      </c>
      <c r="I140" t="s">
        <v>23512</v>
      </c>
      <c r="J140" t="s">
        <v>819</v>
      </c>
      <c r="K140" t="s">
        <v>634</v>
      </c>
      <c r="L140" t="s">
        <v>635</v>
      </c>
      <c r="M140" t="s">
        <v>23513</v>
      </c>
      <c r="N140" t="s">
        <v>634</v>
      </c>
      <c r="O140" t="s">
        <v>637</v>
      </c>
      <c r="P140" t="s">
        <v>22</v>
      </c>
      <c r="Q140" t="s">
        <v>638</v>
      </c>
      <c r="R140" t="s">
        <v>635</v>
      </c>
      <c r="S140" t="s">
        <v>23514</v>
      </c>
      <c r="T140" t="s">
        <v>23513</v>
      </c>
    </row>
    <row r="141" spans="1:20" x14ac:dyDescent="0.25">
      <c r="A141" t="s">
        <v>23</v>
      </c>
      <c r="B141" t="s">
        <v>24</v>
      </c>
      <c r="C141">
        <v>50</v>
      </c>
      <c r="D141">
        <v>1</v>
      </c>
      <c r="E141" t="s">
        <v>23511</v>
      </c>
      <c r="F141">
        <v>100</v>
      </c>
      <c r="G141">
        <v>0</v>
      </c>
      <c r="H141" t="s">
        <v>631</v>
      </c>
      <c r="I141" t="s">
        <v>23512</v>
      </c>
      <c r="J141" t="s">
        <v>819</v>
      </c>
      <c r="K141" t="s">
        <v>634</v>
      </c>
      <c r="L141" t="s">
        <v>635</v>
      </c>
      <c r="M141" t="s">
        <v>23513</v>
      </c>
      <c r="N141" t="s">
        <v>634</v>
      </c>
      <c r="O141" t="s">
        <v>637</v>
      </c>
      <c r="P141" t="s">
        <v>22</v>
      </c>
      <c r="Q141" t="s">
        <v>638</v>
      </c>
      <c r="R141" t="s">
        <v>635</v>
      </c>
      <c r="S141" t="s">
        <v>23514</v>
      </c>
      <c r="T141" t="s">
        <v>23513</v>
      </c>
    </row>
    <row r="142" spans="1:20" x14ac:dyDescent="0.25">
      <c r="A142" t="s">
        <v>25</v>
      </c>
      <c r="B142" t="s">
        <v>26</v>
      </c>
      <c r="C142">
        <v>50</v>
      </c>
      <c r="D142">
        <v>1</v>
      </c>
      <c r="E142" t="s">
        <v>23511</v>
      </c>
      <c r="F142">
        <v>100</v>
      </c>
      <c r="G142">
        <v>0</v>
      </c>
      <c r="H142" t="s">
        <v>631</v>
      </c>
      <c r="I142" t="s">
        <v>23512</v>
      </c>
      <c r="J142" t="s">
        <v>819</v>
      </c>
      <c r="K142" t="s">
        <v>634</v>
      </c>
      <c r="L142" t="s">
        <v>635</v>
      </c>
      <c r="M142" t="s">
        <v>23513</v>
      </c>
      <c r="N142" t="s">
        <v>634</v>
      </c>
      <c r="O142" t="s">
        <v>637</v>
      </c>
      <c r="P142" t="s">
        <v>22</v>
      </c>
      <c r="Q142" t="s">
        <v>638</v>
      </c>
      <c r="R142" t="s">
        <v>635</v>
      </c>
      <c r="S142" t="s">
        <v>23514</v>
      </c>
      <c r="T142" t="s">
        <v>23513</v>
      </c>
    </row>
    <row r="143" spans="1:20" x14ac:dyDescent="0.25">
      <c r="A143" t="s">
        <v>20</v>
      </c>
      <c r="B143" t="s">
        <v>21</v>
      </c>
      <c r="C143">
        <v>50</v>
      </c>
      <c r="D143">
        <v>2</v>
      </c>
      <c r="E143" t="s">
        <v>23515</v>
      </c>
      <c r="F143">
        <v>200</v>
      </c>
      <c r="G143">
        <v>0</v>
      </c>
      <c r="H143" t="s">
        <v>703</v>
      </c>
      <c r="I143" t="s">
        <v>23516</v>
      </c>
      <c r="J143" t="s">
        <v>769</v>
      </c>
      <c r="K143" t="s">
        <v>634</v>
      </c>
      <c r="L143" t="s">
        <v>635</v>
      </c>
      <c r="M143" t="s">
        <v>23517</v>
      </c>
      <c r="N143" t="s">
        <v>634</v>
      </c>
      <c r="O143" t="s">
        <v>637</v>
      </c>
      <c r="P143" t="s">
        <v>22</v>
      </c>
      <c r="Q143" t="s">
        <v>638</v>
      </c>
      <c r="R143" t="s">
        <v>635</v>
      </c>
      <c r="S143" t="s">
        <v>23518</v>
      </c>
      <c r="T143" t="s">
        <v>23517</v>
      </c>
    </row>
    <row r="144" spans="1:20" x14ac:dyDescent="0.25">
      <c r="A144" t="s">
        <v>23</v>
      </c>
      <c r="B144" t="s">
        <v>24</v>
      </c>
      <c r="C144">
        <v>50</v>
      </c>
      <c r="D144">
        <v>2</v>
      </c>
      <c r="E144" t="s">
        <v>23515</v>
      </c>
      <c r="F144">
        <v>200</v>
      </c>
      <c r="G144">
        <v>0</v>
      </c>
      <c r="H144" t="s">
        <v>703</v>
      </c>
      <c r="I144" t="s">
        <v>23516</v>
      </c>
      <c r="J144" t="s">
        <v>769</v>
      </c>
      <c r="K144" t="s">
        <v>634</v>
      </c>
      <c r="L144" t="s">
        <v>635</v>
      </c>
      <c r="M144" t="s">
        <v>23517</v>
      </c>
      <c r="N144" t="s">
        <v>634</v>
      </c>
      <c r="O144" t="s">
        <v>637</v>
      </c>
      <c r="P144" t="s">
        <v>22</v>
      </c>
      <c r="Q144" t="s">
        <v>638</v>
      </c>
      <c r="R144" t="s">
        <v>635</v>
      </c>
      <c r="S144" t="s">
        <v>23518</v>
      </c>
      <c r="T144" t="s">
        <v>23517</v>
      </c>
    </row>
    <row r="145" spans="1:20" x14ac:dyDescent="0.25">
      <c r="A145" t="s">
        <v>25</v>
      </c>
      <c r="B145" t="s">
        <v>26</v>
      </c>
      <c r="C145">
        <v>50</v>
      </c>
      <c r="D145">
        <v>2</v>
      </c>
      <c r="E145" t="s">
        <v>23515</v>
      </c>
      <c r="F145">
        <v>200</v>
      </c>
      <c r="G145">
        <v>0</v>
      </c>
      <c r="H145" t="s">
        <v>703</v>
      </c>
      <c r="I145" t="s">
        <v>23516</v>
      </c>
      <c r="J145" t="s">
        <v>769</v>
      </c>
      <c r="K145" t="s">
        <v>634</v>
      </c>
      <c r="L145" t="s">
        <v>635</v>
      </c>
      <c r="M145" t="s">
        <v>23517</v>
      </c>
      <c r="N145" t="s">
        <v>634</v>
      </c>
      <c r="O145" t="s">
        <v>637</v>
      </c>
      <c r="P145" t="s">
        <v>22</v>
      </c>
      <c r="Q145" t="s">
        <v>638</v>
      </c>
      <c r="R145" t="s">
        <v>635</v>
      </c>
      <c r="S145" t="s">
        <v>23518</v>
      </c>
      <c r="T145" t="s">
        <v>23517</v>
      </c>
    </row>
    <row r="146" spans="1:20" x14ac:dyDescent="0.25">
      <c r="A146" t="s">
        <v>164</v>
      </c>
      <c r="B146" t="s">
        <v>165</v>
      </c>
      <c r="C146">
        <v>33.333333333333336</v>
      </c>
      <c r="D146">
        <v>3</v>
      </c>
      <c r="E146" t="s">
        <v>23519</v>
      </c>
      <c r="F146">
        <v>100</v>
      </c>
      <c r="G146">
        <v>0</v>
      </c>
      <c r="H146" t="s">
        <v>631</v>
      </c>
      <c r="I146" t="s">
        <v>23520</v>
      </c>
      <c r="J146" t="s">
        <v>840</v>
      </c>
      <c r="K146" t="s">
        <v>634</v>
      </c>
      <c r="L146" t="s">
        <v>635</v>
      </c>
      <c r="M146" t="s">
        <v>23521</v>
      </c>
      <c r="N146" t="s">
        <v>634</v>
      </c>
      <c r="O146" t="s">
        <v>654</v>
      </c>
      <c r="P146" t="s">
        <v>22</v>
      </c>
      <c r="Q146" t="s">
        <v>655</v>
      </c>
      <c r="R146" t="s">
        <v>635</v>
      </c>
      <c r="S146" t="s">
        <v>23522</v>
      </c>
      <c r="T146" t="s">
        <v>23521</v>
      </c>
    </row>
    <row r="147" spans="1:20" x14ac:dyDescent="0.25">
      <c r="A147" t="s">
        <v>35</v>
      </c>
      <c r="B147" t="s">
        <v>36</v>
      </c>
      <c r="C147">
        <v>66.666666666666671</v>
      </c>
      <c r="D147">
        <v>3</v>
      </c>
      <c r="E147" t="s">
        <v>23523</v>
      </c>
      <c r="F147">
        <v>100</v>
      </c>
      <c r="G147">
        <v>0</v>
      </c>
      <c r="H147" t="s">
        <v>631</v>
      </c>
      <c r="I147" t="s">
        <v>19154</v>
      </c>
      <c r="J147" t="s">
        <v>845</v>
      </c>
      <c r="K147" t="s">
        <v>634</v>
      </c>
      <c r="L147" t="s">
        <v>635</v>
      </c>
      <c r="M147" t="s">
        <v>23521</v>
      </c>
      <c r="N147" t="s">
        <v>634</v>
      </c>
      <c r="O147" t="s">
        <v>637</v>
      </c>
      <c r="P147" t="s">
        <v>22</v>
      </c>
      <c r="Q147" t="s">
        <v>638</v>
      </c>
      <c r="R147" t="s">
        <v>635</v>
      </c>
      <c r="S147" t="s">
        <v>23524</v>
      </c>
      <c r="T147" t="s">
        <v>23521</v>
      </c>
    </row>
    <row r="148" spans="1:20" x14ac:dyDescent="0.25">
      <c r="A148" t="s">
        <v>116</v>
      </c>
      <c r="B148" t="s">
        <v>117</v>
      </c>
      <c r="C148">
        <v>10</v>
      </c>
      <c r="D148">
        <v>40</v>
      </c>
      <c r="E148" t="s">
        <v>23525</v>
      </c>
      <c r="F148">
        <v>420</v>
      </c>
      <c r="G148">
        <v>20</v>
      </c>
      <c r="H148" t="s">
        <v>641</v>
      </c>
      <c r="I148" t="s">
        <v>23526</v>
      </c>
      <c r="J148" t="s">
        <v>23527</v>
      </c>
      <c r="K148" t="s">
        <v>22024</v>
      </c>
      <c r="L148" t="s">
        <v>23528</v>
      </c>
      <c r="M148" t="s">
        <v>23529</v>
      </c>
      <c r="N148" t="s">
        <v>1120</v>
      </c>
      <c r="O148" t="s">
        <v>1642</v>
      </c>
      <c r="P148" t="s">
        <v>1122</v>
      </c>
      <c r="Q148" t="s">
        <v>1123</v>
      </c>
      <c r="R148" t="s">
        <v>635</v>
      </c>
      <c r="S148" t="s">
        <v>23530</v>
      </c>
      <c r="T148" t="s">
        <v>23531</v>
      </c>
    </row>
    <row r="149" spans="1:20" x14ac:dyDescent="0.25">
      <c r="A149" t="s">
        <v>116</v>
      </c>
      <c r="B149" t="s">
        <v>117</v>
      </c>
      <c r="C149">
        <v>10</v>
      </c>
      <c r="D149">
        <v>40</v>
      </c>
      <c r="E149" t="s">
        <v>23532</v>
      </c>
      <c r="F149">
        <v>420</v>
      </c>
      <c r="G149">
        <v>20</v>
      </c>
      <c r="H149" t="s">
        <v>641</v>
      </c>
      <c r="I149" t="s">
        <v>23533</v>
      </c>
      <c r="J149" t="s">
        <v>23534</v>
      </c>
      <c r="K149" t="s">
        <v>10478</v>
      </c>
      <c r="L149" t="s">
        <v>23535</v>
      </c>
      <c r="M149" t="s">
        <v>23529</v>
      </c>
      <c r="N149" t="s">
        <v>1120</v>
      </c>
      <c r="O149" t="s">
        <v>1642</v>
      </c>
      <c r="P149" t="s">
        <v>1122</v>
      </c>
      <c r="Q149" t="s">
        <v>1123</v>
      </c>
      <c r="R149" t="s">
        <v>635</v>
      </c>
      <c r="S149" t="s">
        <v>23536</v>
      </c>
      <c r="T149" t="s">
        <v>23531</v>
      </c>
    </row>
    <row r="150" spans="1:20" x14ac:dyDescent="0.25">
      <c r="A150" t="s">
        <v>20</v>
      </c>
      <c r="B150" t="s">
        <v>21</v>
      </c>
      <c r="C150">
        <v>50</v>
      </c>
      <c r="D150">
        <v>1</v>
      </c>
      <c r="E150" t="s">
        <v>23537</v>
      </c>
      <c r="F150">
        <v>100</v>
      </c>
      <c r="G150">
        <v>0</v>
      </c>
      <c r="H150" t="s">
        <v>703</v>
      </c>
      <c r="I150" t="s">
        <v>23538</v>
      </c>
      <c r="J150" t="s">
        <v>1032</v>
      </c>
      <c r="K150" t="s">
        <v>634</v>
      </c>
      <c r="L150" t="s">
        <v>635</v>
      </c>
      <c r="M150" t="s">
        <v>23539</v>
      </c>
      <c r="N150" t="s">
        <v>634</v>
      </c>
      <c r="O150" t="s">
        <v>637</v>
      </c>
      <c r="P150" t="s">
        <v>22</v>
      </c>
      <c r="Q150" t="s">
        <v>638</v>
      </c>
      <c r="R150" t="s">
        <v>635</v>
      </c>
      <c r="S150" t="s">
        <v>23540</v>
      </c>
      <c r="T150" t="s">
        <v>23539</v>
      </c>
    </row>
    <row r="151" spans="1:20" x14ac:dyDescent="0.25">
      <c r="A151" t="s">
        <v>23</v>
      </c>
      <c r="B151" t="s">
        <v>24</v>
      </c>
      <c r="C151">
        <v>50</v>
      </c>
      <c r="D151">
        <v>1</v>
      </c>
      <c r="E151" t="s">
        <v>23537</v>
      </c>
      <c r="F151">
        <v>100</v>
      </c>
      <c r="G151">
        <v>0</v>
      </c>
      <c r="H151" t="s">
        <v>703</v>
      </c>
      <c r="I151" t="s">
        <v>23538</v>
      </c>
      <c r="J151" t="s">
        <v>1032</v>
      </c>
      <c r="K151" t="s">
        <v>634</v>
      </c>
      <c r="L151" t="s">
        <v>635</v>
      </c>
      <c r="M151" t="s">
        <v>23539</v>
      </c>
      <c r="N151" t="s">
        <v>634</v>
      </c>
      <c r="O151" t="s">
        <v>637</v>
      </c>
      <c r="P151" t="s">
        <v>22</v>
      </c>
      <c r="Q151" t="s">
        <v>638</v>
      </c>
      <c r="R151" t="s">
        <v>635</v>
      </c>
      <c r="S151" t="s">
        <v>23540</v>
      </c>
      <c r="T151" t="s">
        <v>23539</v>
      </c>
    </row>
    <row r="152" spans="1:20" x14ac:dyDescent="0.25">
      <c r="A152" t="s">
        <v>25</v>
      </c>
      <c r="B152" t="s">
        <v>26</v>
      </c>
      <c r="C152">
        <v>50</v>
      </c>
      <c r="D152">
        <v>1</v>
      </c>
      <c r="E152" t="s">
        <v>23537</v>
      </c>
      <c r="F152">
        <v>100</v>
      </c>
      <c r="G152">
        <v>0</v>
      </c>
      <c r="H152" t="s">
        <v>703</v>
      </c>
      <c r="I152" t="s">
        <v>23538</v>
      </c>
      <c r="J152" t="s">
        <v>1032</v>
      </c>
      <c r="K152" t="s">
        <v>634</v>
      </c>
      <c r="L152" t="s">
        <v>635</v>
      </c>
      <c r="M152" t="s">
        <v>23539</v>
      </c>
      <c r="N152" t="s">
        <v>634</v>
      </c>
      <c r="O152" t="s">
        <v>637</v>
      </c>
      <c r="P152" t="s">
        <v>22</v>
      </c>
      <c r="Q152" t="s">
        <v>638</v>
      </c>
      <c r="R152" t="s">
        <v>635</v>
      </c>
      <c r="S152" t="s">
        <v>23540</v>
      </c>
      <c r="T152" t="s">
        <v>23539</v>
      </c>
    </row>
    <row r="153" spans="1:20" x14ac:dyDescent="0.25">
      <c r="A153" t="s">
        <v>164</v>
      </c>
      <c r="B153" t="s">
        <v>165</v>
      </c>
      <c r="C153">
        <v>33.333333333333336</v>
      </c>
      <c r="D153">
        <v>3</v>
      </c>
      <c r="E153" t="s">
        <v>23541</v>
      </c>
      <c r="F153">
        <v>100</v>
      </c>
      <c r="G153">
        <v>0</v>
      </c>
      <c r="H153" t="s">
        <v>631</v>
      </c>
      <c r="I153" t="s">
        <v>23542</v>
      </c>
      <c r="J153" t="s">
        <v>725</v>
      </c>
      <c r="K153" t="s">
        <v>634</v>
      </c>
      <c r="L153" t="s">
        <v>635</v>
      </c>
      <c r="M153" t="s">
        <v>23539</v>
      </c>
      <c r="N153" t="s">
        <v>634</v>
      </c>
      <c r="O153" t="s">
        <v>1520</v>
      </c>
      <c r="P153" t="s">
        <v>22</v>
      </c>
      <c r="Q153" t="s">
        <v>655</v>
      </c>
      <c r="R153" t="s">
        <v>635</v>
      </c>
      <c r="S153" t="s">
        <v>23543</v>
      </c>
      <c r="T153" t="s">
        <v>23544</v>
      </c>
    </row>
    <row r="154" spans="1:20" x14ac:dyDescent="0.25">
      <c r="A154" t="s">
        <v>121</v>
      </c>
      <c r="B154" t="s">
        <v>122</v>
      </c>
      <c r="C154">
        <v>15</v>
      </c>
      <c r="D154">
        <v>2</v>
      </c>
      <c r="E154" t="s">
        <v>23545</v>
      </c>
      <c r="F154">
        <v>30</v>
      </c>
      <c r="G154">
        <v>0</v>
      </c>
      <c r="H154" t="s">
        <v>641</v>
      </c>
      <c r="I154" t="s">
        <v>23546</v>
      </c>
      <c r="J154" t="s">
        <v>23547</v>
      </c>
      <c r="K154" t="s">
        <v>23548</v>
      </c>
      <c r="L154" t="s">
        <v>1674</v>
      </c>
      <c r="M154" t="s">
        <v>23549</v>
      </c>
      <c r="N154" t="s">
        <v>634</v>
      </c>
      <c r="O154" t="s">
        <v>894</v>
      </c>
      <c r="P154" t="s">
        <v>43</v>
      </c>
      <c r="Q154" t="s">
        <v>648</v>
      </c>
      <c r="R154" t="s">
        <v>635</v>
      </c>
      <c r="S154" t="s">
        <v>23550</v>
      </c>
      <c r="T154" t="s">
        <v>23551</v>
      </c>
    </row>
    <row r="155" spans="1:20" x14ac:dyDescent="0.25">
      <c r="A155" t="s">
        <v>121</v>
      </c>
      <c r="B155" t="s">
        <v>122</v>
      </c>
      <c r="C155">
        <v>15</v>
      </c>
      <c r="D155">
        <v>2</v>
      </c>
      <c r="E155" t="s">
        <v>23552</v>
      </c>
      <c r="F155">
        <v>34</v>
      </c>
      <c r="G155">
        <v>4</v>
      </c>
      <c r="H155" t="s">
        <v>641</v>
      </c>
      <c r="I155" t="s">
        <v>23553</v>
      </c>
      <c r="J155" t="s">
        <v>23554</v>
      </c>
      <c r="K155" t="s">
        <v>5034</v>
      </c>
      <c r="L155" t="s">
        <v>11118</v>
      </c>
      <c r="M155" t="s">
        <v>23555</v>
      </c>
      <c r="N155" t="s">
        <v>634</v>
      </c>
      <c r="O155" t="s">
        <v>894</v>
      </c>
      <c r="P155" t="s">
        <v>43</v>
      </c>
      <c r="Q155" t="s">
        <v>648</v>
      </c>
      <c r="R155" t="s">
        <v>635</v>
      </c>
      <c r="S155" t="s">
        <v>23556</v>
      </c>
      <c r="T155" t="s">
        <v>23555</v>
      </c>
    </row>
    <row r="156" spans="1:20" x14ac:dyDescent="0.25">
      <c r="A156" t="s">
        <v>258</v>
      </c>
      <c r="B156" t="s">
        <v>264</v>
      </c>
      <c r="C156">
        <v>139</v>
      </c>
      <c r="D156">
        <v>1</v>
      </c>
      <c r="E156" t="s">
        <v>23557</v>
      </c>
      <c r="F156">
        <v>302</v>
      </c>
      <c r="G156">
        <v>0</v>
      </c>
      <c r="H156" t="s">
        <v>631</v>
      </c>
      <c r="I156" t="s">
        <v>23558</v>
      </c>
      <c r="J156" t="s">
        <v>845</v>
      </c>
      <c r="K156" t="s">
        <v>634</v>
      </c>
      <c r="L156" t="s">
        <v>635</v>
      </c>
      <c r="M156" t="s">
        <v>23559</v>
      </c>
      <c r="N156" t="s">
        <v>634</v>
      </c>
      <c r="O156" t="s">
        <v>637</v>
      </c>
      <c r="P156" t="s">
        <v>22</v>
      </c>
      <c r="Q156" t="s">
        <v>638</v>
      </c>
      <c r="R156" t="s">
        <v>635</v>
      </c>
      <c r="S156" t="s">
        <v>23560</v>
      </c>
      <c r="T156" t="s">
        <v>23559</v>
      </c>
    </row>
    <row r="157" spans="1:20" x14ac:dyDescent="0.25">
      <c r="A157" t="s">
        <v>619</v>
      </c>
      <c r="B157" t="s">
        <v>620</v>
      </c>
      <c r="C157">
        <v>139</v>
      </c>
      <c r="D157">
        <v>1</v>
      </c>
      <c r="E157" t="s">
        <v>23557</v>
      </c>
      <c r="F157">
        <v>302</v>
      </c>
      <c r="G157">
        <v>0</v>
      </c>
      <c r="H157" t="s">
        <v>631</v>
      </c>
      <c r="I157" t="s">
        <v>23558</v>
      </c>
      <c r="J157" t="s">
        <v>845</v>
      </c>
      <c r="K157" t="s">
        <v>634</v>
      </c>
      <c r="L157" t="s">
        <v>635</v>
      </c>
      <c r="M157" t="s">
        <v>23559</v>
      </c>
      <c r="N157" t="s">
        <v>634</v>
      </c>
      <c r="O157" t="s">
        <v>637</v>
      </c>
      <c r="P157" t="s">
        <v>22</v>
      </c>
      <c r="Q157" t="s">
        <v>638</v>
      </c>
      <c r="R157" t="s">
        <v>635</v>
      </c>
      <c r="S157" t="s">
        <v>23560</v>
      </c>
      <c r="T157" t="s">
        <v>23559</v>
      </c>
    </row>
    <row r="158" spans="1:20" x14ac:dyDescent="0.25">
      <c r="A158" t="s">
        <v>256</v>
      </c>
      <c r="B158" t="s">
        <v>262</v>
      </c>
      <c r="C158">
        <v>139</v>
      </c>
      <c r="D158">
        <v>1</v>
      </c>
      <c r="E158" t="s">
        <v>23557</v>
      </c>
      <c r="F158">
        <v>302</v>
      </c>
      <c r="G158">
        <v>0</v>
      </c>
      <c r="H158" t="s">
        <v>631</v>
      </c>
      <c r="I158" t="s">
        <v>23558</v>
      </c>
      <c r="J158" t="s">
        <v>845</v>
      </c>
      <c r="K158" t="s">
        <v>634</v>
      </c>
      <c r="L158" t="s">
        <v>635</v>
      </c>
      <c r="M158" t="s">
        <v>23559</v>
      </c>
      <c r="N158" t="s">
        <v>634</v>
      </c>
      <c r="O158" t="s">
        <v>637</v>
      </c>
      <c r="P158" t="s">
        <v>22</v>
      </c>
      <c r="Q158" t="s">
        <v>638</v>
      </c>
      <c r="R158" t="s">
        <v>635</v>
      </c>
      <c r="S158" t="s">
        <v>23560</v>
      </c>
      <c r="T158" t="s">
        <v>23559</v>
      </c>
    </row>
    <row r="159" spans="1:20" x14ac:dyDescent="0.25">
      <c r="A159" t="s">
        <v>164</v>
      </c>
      <c r="B159" t="s">
        <v>165</v>
      </c>
      <c r="C159">
        <v>50</v>
      </c>
      <c r="D159">
        <v>6</v>
      </c>
      <c r="E159" t="s">
        <v>23561</v>
      </c>
      <c r="F159">
        <v>200</v>
      </c>
      <c r="G159">
        <v>0</v>
      </c>
      <c r="H159" t="s">
        <v>631</v>
      </c>
      <c r="I159" t="s">
        <v>10989</v>
      </c>
      <c r="J159" t="s">
        <v>814</v>
      </c>
      <c r="K159" t="s">
        <v>634</v>
      </c>
      <c r="L159" t="s">
        <v>635</v>
      </c>
      <c r="M159" t="s">
        <v>23562</v>
      </c>
      <c r="N159" t="s">
        <v>634</v>
      </c>
      <c r="O159" t="s">
        <v>637</v>
      </c>
      <c r="P159" t="s">
        <v>22</v>
      </c>
      <c r="Q159" t="s">
        <v>638</v>
      </c>
      <c r="R159" t="s">
        <v>635</v>
      </c>
      <c r="S159" t="s">
        <v>23563</v>
      </c>
      <c r="T159" t="s">
        <v>23562</v>
      </c>
    </row>
    <row r="160" spans="1:20" x14ac:dyDescent="0.25">
      <c r="A160" t="s">
        <v>20</v>
      </c>
      <c r="B160" t="s">
        <v>21</v>
      </c>
      <c r="C160">
        <v>50</v>
      </c>
      <c r="D160">
        <v>2</v>
      </c>
      <c r="E160" t="s">
        <v>23564</v>
      </c>
      <c r="F160">
        <v>200</v>
      </c>
      <c r="G160">
        <v>0</v>
      </c>
      <c r="H160" t="s">
        <v>703</v>
      </c>
      <c r="I160" t="s">
        <v>23565</v>
      </c>
      <c r="J160" t="s">
        <v>800</v>
      </c>
      <c r="K160" t="s">
        <v>634</v>
      </c>
      <c r="L160" t="s">
        <v>635</v>
      </c>
      <c r="M160" t="s">
        <v>23566</v>
      </c>
      <c r="N160" t="s">
        <v>634</v>
      </c>
      <c r="O160" t="s">
        <v>637</v>
      </c>
      <c r="P160" t="s">
        <v>22</v>
      </c>
      <c r="Q160" t="s">
        <v>638</v>
      </c>
      <c r="R160" t="s">
        <v>635</v>
      </c>
      <c r="S160" t="s">
        <v>23567</v>
      </c>
      <c r="T160" t="s">
        <v>23566</v>
      </c>
    </row>
    <row r="161" spans="1:20" x14ac:dyDescent="0.25">
      <c r="A161" t="s">
        <v>23</v>
      </c>
      <c r="B161" t="s">
        <v>24</v>
      </c>
      <c r="C161">
        <v>50</v>
      </c>
      <c r="D161">
        <v>2</v>
      </c>
      <c r="E161" t="s">
        <v>23564</v>
      </c>
      <c r="F161">
        <v>200</v>
      </c>
      <c r="G161">
        <v>0</v>
      </c>
      <c r="H161" t="s">
        <v>703</v>
      </c>
      <c r="I161" t="s">
        <v>23565</v>
      </c>
      <c r="J161" t="s">
        <v>800</v>
      </c>
      <c r="K161" t="s">
        <v>634</v>
      </c>
      <c r="L161" t="s">
        <v>635</v>
      </c>
      <c r="M161" t="s">
        <v>23566</v>
      </c>
      <c r="N161" t="s">
        <v>634</v>
      </c>
      <c r="O161" t="s">
        <v>637</v>
      </c>
      <c r="P161" t="s">
        <v>22</v>
      </c>
      <c r="Q161" t="s">
        <v>638</v>
      </c>
      <c r="R161" t="s">
        <v>635</v>
      </c>
      <c r="S161" t="s">
        <v>23567</v>
      </c>
      <c r="T161" t="s">
        <v>23566</v>
      </c>
    </row>
    <row r="162" spans="1:20" x14ac:dyDescent="0.25">
      <c r="A162" t="s">
        <v>25</v>
      </c>
      <c r="B162" t="s">
        <v>26</v>
      </c>
      <c r="C162">
        <v>50</v>
      </c>
      <c r="D162">
        <v>2</v>
      </c>
      <c r="E162" t="s">
        <v>23564</v>
      </c>
      <c r="F162">
        <v>200</v>
      </c>
      <c r="G162">
        <v>0</v>
      </c>
      <c r="H162" t="s">
        <v>703</v>
      </c>
      <c r="I162" t="s">
        <v>23565</v>
      </c>
      <c r="J162" t="s">
        <v>800</v>
      </c>
      <c r="K162" t="s">
        <v>634</v>
      </c>
      <c r="L162" t="s">
        <v>635</v>
      </c>
      <c r="M162" t="s">
        <v>23566</v>
      </c>
      <c r="N162" t="s">
        <v>634</v>
      </c>
      <c r="O162" t="s">
        <v>637</v>
      </c>
      <c r="P162" t="s">
        <v>22</v>
      </c>
      <c r="Q162" t="s">
        <v>638</v>
      </c>
      <c r="R162" t="s">
        <v>635</v>
      </c>
      <c r="S162" t="s">
        <v>23567</v>
      </c>
      <c r="T162" t="s">
        <v>23566</v>
      </c>
    </row>
    <row r="163" spans="1:20" x14ac:dyDescent="0.25">
      <c r="A163" t="s">
        <v>164</v>
      </c>
      <c r="B163" t="s">
        <v>165</v>
      </c>
      <c r="C163">
        <v>50</v>
      </c>
      <c r="D163">
        <v>6</v>
      </c>
      <c r="E163" t="s">
        <v>23568</v>
      </c>
      <c r="F163">
        <v>200</v>
      </c>
      <c r="G163">
        <v>0</v>
      </c>
      <c r="H163" t="s">
        <v>631</v>
      </c>
      <c r="I163" t="s">
        <v>23569</v>
      </c>
      <c r="J163" t="s">
        <v>694</v>
      </c>
      <c r="K163" t="s">
        <v>634</v>
      </c>
      <c r="L163" t="s">
        <v>635</v>
      </c>
      <c r="M163" t="s">
        <v>23570</v>
      </c>
      <c r="N163" t="s">
        <v>634</v>
      </c>
      <c r="O163" t="s">
        <v>637</v>
      </c>
      <c r="P163" t="s">
        <v>22</v>
      </c>
      <c r="Q163" t="s">
        <v>638</v>
      </c>
      <c r="R163" t="s">
        <v>635</v>
      </c>
      <c r="S163" t="s">
        <v>23571</v>
      </c>
      <c r="T163" t="s">
        <v>23570</v>
      </c>
    </row>
    <row r="164" spans="1:20" x14ac:dyDescent="0.25">
      <c r="A164" t="s">
        <v>20</v>
      </c>
      <c r="B164" t="s">
        <v>21</v>
      </c>
      <c r="C164">
        <v>50</v>
      </c>
      <c r="D164">
        <v>1</v>
      </c>
      <c r="E164" t="s">
        <v>23572</v>
      </c>
      <c r="F164">
        <v>100</v>
      </c>
      <c r="G164">
        <v>0</v>
      </c>
      <c r="H164" t="s">
        <v>703</v>
      </c>
      <c r="I164" t="s">
        <v>23573</v>
      </c>
      <c r="J164" t="s">
        <v>633</v>
      </c>
      <c r="K164" t="s">
        <v>634</v>
      </c>
      <c r="L164" t="s">
        <v>635</v>
      </c>
      <c r="M164" t="s">
        <v>23574</v>
      </c>
      <c r="N164" t="s">
        <v>634</v>
      </c>
      <c r="O164" t="s">
        <v>637</v>
      </c>
      <c r="P164" t="s">
        <v>22</v>
      </c>
      <c r="Q164" t="s">
        <v>638</v>
      </c>
      <c r="R164" t="s">
        <v>635</v>
      </c>
      <c r="S164" t="s">
        <v>23575</v>
      </c>
      <c r="T164" t="s">
        <v>23574</v>
      </c>
    </row>
    <row r="165" spans="1:20" x14ac:dyDescent="0.25">
      <c r="A165" t="s">
        <v>23</v>
      </c>
      <c r="B165" t="s">
        <v>24</v>
      </c>
      <c r="C165">
        <v>50</v>
      </c>
      <c r="D165">
        <v>1</v>
      </c>
      <c r="E165" t="s">
        <v>23572</v>
      </c>
      <c r="F165">
        <v>100</v>
      </c>
      <c r="G165">
        <v>0</v>
      </c>
      <c r="H165" t="s">
        <v>703</v>
      </c>
      <c r="I165" t="s">
        <v>23573</v>
      </c>
      <c r="J165" t="s">
        <v>633</v>
      </c>
      <c r="K165" t="s">
        <v>634</v>
      </c>
      <c r="L165" t="s">
        <v>635</v>
      </c>
      <c r="M165" t="s">
        <v>23574</v>
      </c>
      <c r="N165" t="s">
        <v>634</v>
      </c>
      <c r="O165" t="s">
        <v>637</v>
      </c>
      <c r="P165" t="s">
        <v>22</v>
      </c>
      <c r="Q165" t="s">
        <v>638</v>
      </c>
      <c r="R165" t="s">
        <v>635</v>
      </c>
      <c r="S165" t="s">
        <v>23575</v>
      </c>
      <c r="T165" t="s">
        <v>23574</v>
      </c>
    </row>
    <row r="166" spans="1:20" x14ac:dyDescent="0.25">
      <c r="A166" t="s">
        <v>25</v>
      </c>
      <c r="B166" t="s">
        <v>26</v>
      </c>
      <c r="C166">
        <v>50</v>
      </c>
      <c r="D166">
        <v>1</v>
      </c>
      <c r="E166" t="s">
        <v>23572</v>
      </c>
      <c r="F166">
        <v>100</v>
      </c>
      <c r="G166">
        <v>0</v>
      </c>
      <c r="H166" t="s">
        <v>703</v>
      </c>
      <c r="I166" t="s">
        <v>23573</v>
      </c>
      <c r="J166" t="s">
        <v>633</v>
      </c>
      <c r="K166" t="s">
        <v>634</v>
      </c>
      <c r="L166" t="s">
        <v>635</v>
      </c>
      <c r="M166" t="s">
        <v>23574</v>
      </c>
      <c r="N166" t="s">
        <v>634</v>
      </c>
      <c r="O166" t="s">
        <v>637</v>
      </c>
      <c r="P166" t="s">
        <v>22</v>
      </c>
      <c r="Q166" t="s">
        <v>638</v>
      </c>
      <c r="R166" t="s">
        <v>635</v>
      </c>
      <c r="S166" t="s">
        <v>23575</v>
      </c>
      <c r="T166" t="s">
        <v>23574</v>
      </c>
    </row>
    <row r="167" spans="1:20" x14ac:dyDescent="0.25">
      <c r="A167" t="s">
        <v>164</v>
      </c>
      <c r="B167" t="s">
        <v>165</v>
      </c>
      <c r="C167">
        <v>33.333333333333336</v>
      </c>
      <c r="D167">
        <v>3</v>
      </c>
      <c r="E167" t="s">
        <v>23576</v>
      </c>
      <c r="F167">
        <v>106</v>
      </c>
      <c r="G167">
        <v>6</v>
      </c>
      <c r="H167" t="s">
        <v>631</v>
      </c>
      <c r="I167" t="s">
        <v>23577</v>
      </c>
      <c r="J167" t="s">
        <v>769</v>
      </c>
      <c r="K167" t="s">
        <v>634</v>
      </c>
      <c r="L167" t="s">
        <v>635</v>
      </c>
      <c r="M167" t="s">
        <v>23578</v>
      </c>
      <c r="N167" t="s">
        <v>634</v>
      </c>
      <c r="O167" t="s">
        <v>707</v>
      </c>
      <c r="P167" t="s">
        <v>22</v>
      </c>
      <c r="Q167" t="s">
        <v>638</v>
      </c>
      <c r="R167" t="s">
        <v>635</v>
      </c>
      <c r="S167" t="s">
        <v>23579</v>
      </c>
      <c r="T167" t="s">
        <v>23578</v>
      </c>
    </row>
    <row r="168" spans="1:20" x14ac:dyDescent="0.25">
      <c r="A168" t="s">
        <v>20</v>
      </c>
      <c r="B168" t="s">
        <v>21</v>
      </c>
      <c r="C168">
        <v>50</v>
      </c>
      <c r="D168">
        <v>1</v>
      </c>
      <c r="E168" t="s">
        <v>23580</v>
      </c>
      <c r="F168">
        <v>100</v>
      </c>
      <c r="G168">
        <v>0</v>
      </c>
      <c r="H168" t="s">
        <v>703</v>
      </c>
      <c r="I168" t="s">
        <v>23581</v>
      </c>
      <c r="J168" t="s">
        <v>981</v>
      </c>
      <c r="K168" t="s">
        <v>634</v>
      </c>
      <c r="L168" t="s">
        <v>635</v>
      </c>
      <c r="M168" t="s">
        <v>23582</v>
      </c>
      <c r="N168" t="s">
        <v>634</v>
      </c>
      <c r="O168" t="s">
        <v>637</v>
      </c>
      <c r="P168" t="s">
        <v>22</v>
      </c>
      <c r="Q168" t="s">
        <v>638</v>
      </c>
      <c r="R168" t="s">
        <v>635</v>
      </c>
      <c r="S168" t="s">
        <v>23583</v>
      </c>
      <c r="T168" t="s">
        <v>23582</v>
      </c>
    </row>
    <row r="169" spans="1:20" x14ac:dyDescent="0.25">
      <c r="A169" t="s">
        <v>23</v>
      </c>
      <c r="B169" t="s">
        <v>24</v>
      </c>
      <c r="C169">
        <v>50</v>
      </c>
      <c r="D169">
        <v>1</v>
      </c>
      <c r="E169" t="s">
        <v>23580</v>
      </c>
      <c r="F169">
        <v>100</v>
      </c>
      <c r="G169">
        <v>0</v>
      </c>
      <c r="H169" t="s">
        <v>703</v>
      </c>
      <c r="I169" t="s">
        <v>23581</v>
      </c>
      <c r="J169" t="s">
        <v>981</v>
      </c>
      <c r="K169" t="s">
        <v>634</v>
      </c>
      <c r="L169" t="s">
        <v>635</v>
      </c>
      <c r="M169" t="s">
        <v>23582</v>
      </c>
      <c r="N169" t="s">
        <v>634</v>
      </c>
      <c r="O169" t="s">
        <v>637</v>
      </c>
      <c r="P169" t="s">
        <v>22</v>
      </c>
      <c r="Q169" t="s">
        <v>638</v>
      </c>
      <c r="R169" t="s">
        <v>635</v>
      </c>
      <c r="S169" t="s">
        <v>23583</v>
      </c>
      <c r="T169" t="s">
        <v>23582</v>
      </c>
    </row>
    <row r="170" spans="1:20" x14ac:dyDescent="0.25">
      <c r="A170" t="s">
        <v>25</v>
      </c>
      <c r="B170" t="s">
        <v>26</v>
      </c>
      <c r="C170">
        <v>50</v>
      </c>
      <c r="D170">
        <v>1</v>
      </c>
      <c r="E170" t="s">
        <v>23580</v>
      </c>
      <c r="F170">
        <v>100</v>
      </c>
      <c r="G170">
        <v>0</v>
      </c>
      <c r="H170" t="s">
        <v>703</v>
      </c>
      <c r="I170" t="s">
        <v>23581</v>
      </c>
      <c r="J170" t="s">
        <v>981</v>
      </c>
      <c r="K170" t="s">
        <v>634</v>
      </c>
      <c r="L170" t="s">
        <v>635</v>
      </c>
      <c r="M170" t="s">
        <v>23582</v>
      </c>
      <c r="N170" t="s">
        <v>634</v>
      </c>
      <c r="O170" t="s">
        <v>637</v>
      </c>
      <c r="P170" t="s">
        <v>22</v>
      </c>
      <c r="Q170" t="s">
        <v>638</v>
      </c>
      <c r="R170" t="s">
        <v>635</v>
      </c>
      <c r="S170" t="s">
        <v>23583</v>
      </c>
      <c r="T170" t="s">
        <v>23582</v>
      </c>
    </row>
    <row r="171" spans="1:20" x14ac:dyDescent="0.25">
      <c r="A171" t="s">
        <v>20</v>
      </c>
      <c r="B171" t="s">
        <v>21</v>
      </c>
      <c r="C171">
        <v>50</v>
      </c>
      <c r="D171">
        <v>1</v>
      </c>
      <c r="E171" t="s">
        <v>23584</v>
      </c>
      <c r="F171">
        <v>100</v>
      </c>
      <c r="G171">
        <v>0</v>
      </c>
      <c r="H171" t="s">
        <v>631</v>
      </c>
      <c r="I171" t="s">
        <v>21313</v>
      </c>
      <c r="J171" t="s">
        <v>814</v>
      </c>
      <c r="K171" t="s">
        <v>634</v>
      </c>
      <c r="L171" t="s">
        <v>635</v>
      </c>
      <c r="M171" t="s">
        <v>23585</v>
      </c>
      <c r="N171" t="s">
        <v>634</v>
      </c>
      <c r="O171" t="s">
        <v>637</v>
      </c>
      <c r="P171" t="s">
        <v>22</v>
      </c>
      <c r="Q171" t="s">
        <v>638</v>
      </c>
      <c r="R171" t="s">
        <v>635</v>
      </c>
      <c r="S171" t="s">
        <v>23586</v>
      </c>
      <c r="T171" t="s">
        <v>23585</v>
      </c>
    </row>
    <row r="172" spans="1:20" x14ac:dyDescent="0.25">
      <c r="A172" t="s">
        <v>23</v>
      </c>
      <c r="B172" t="s">
        <v>24</v>
      </c>
      <c r="C172">
        <v>50</v>
      </c>
      <c r="D172">
        <v>1</v>
      </c>
      <c r="E172" t="s">
        <v>23584</v>
      </c>
      <c r="F172">
        <v>100</v>
      </c>
      <c r="G172">
        <v>0</v>
      </c>
      <c r="H172" t="s">
        <v>631</v>
      </c>
      <c r="I172" t="s">
        <v>21313</v>
      </c>
      <c r="J172" t="s">
        <v>814</v>
      </c>
      <c r="K172" t="s">
        <v>634</v>
      </c>
      <c r="L172" t="s">
        <v>635</v>
      </c>
      <c r="M172" t="s">
        <v>23585</v>
      </c>
      <c r="N172" t="s">
        <v>634</v>
      </c>
      <c r="O172" t="s">
        <v>637</v>
      </c>
      <c r="P172" t="s">
        <v>22</v>
      </c>
      <c r="Q172" t="s">
        <v>638</v>
      </c>
      <c r="R172" t="s">
        <v>635</v>
      </c>
      <c r="S172" t="s">
        <v>23586</v>
      </c>
      <c r="T172" t="s">
        <v>23585</v>
      </c>
    </row>
    <row r="173" spans="1:20" x14ac:dyDescent="0.25">
      <c r="A173" t="s">
        <v>25</v>
      </c>
      <c r="B173" t="s">
        <v>26</v>
      </c>
      <c r="C173">
        <v>50</v>
      </c>
      <c r="D173">
        <v>1</v>
      </c>
      <c r="E173" t="s">
        <v>23584</v>
      </c>
      <c r="F173">
        <v>100</v>
      </c>
      <c r="G173">
        <v>0</v>
      </c>
      <c r="H173" t="s">
        <v>631</v>
      </c>
      <c r="I173" t="s">
        <v>21313</v>
      </c>
      <c r="J173" t="s">
        <v>814</v>
      </c>
      <c r="K173" t="s">
        <v>634</v>
      </c>
      <c r="L173" t="s">
        <v>635</v>
      </c>
      <c r="M173" t="s">
        <v>23585</v>
      </c>
      <c r="N173" t="s">
        <v>634</v>
      </c>
      <c r="O173" t="s">
        <v>637</v>
      </c>
      <c r="P173" t="s">
        <v>22</v>
      </c>
      <c r="Q173" t="s">
        <v>638</v>
      </c>
      <c r="R173" t="s">
        <v>635</v>
      </c>
      <c r="S173" t="s">
        <v>23586</v>
      </c>
      <c r="T173" t="s">
        <v>23585</v>
      </c>
    </row>
    <row r="174" spans="1:20" x14ac:dyDescent="0.25">
      <c r="A174" t="s">
        <v>20</v>
      </c>
      <c r="B174" t="s">
        <v>21</v>
      </c>
      <c r="C174">
        <v>50</v>
      </c>
      <c r="D174">
        <v>1</v>
      </c>
      <c r="E174" t="s">
        <v>23587</v>
      </c>
      <c r="F174">
        <v>100</v>
      </c>
      <c r="G174">
        <v>0</v>
      </c>
      <c r="H174" t="s">
        <v>703</v>
      </c>
      <c r="I174" t="s">
        <v>23588</v>
      </c>
      <c r="J174" t="s">
        <v>1885</v>
      </c>
      <c r="K174" t="s">
        <v>634</v>
      </c>
      <c r="L174" t="s">
        <v>635</v>
      </c>
      <c r="M174" t="s">
        <v>23589</v>
      </c>
      <c r="N174" t="s">
        <v>634</v>
      </c>
      <c r="O174" t="s">
        <v>637</v>
      </c>
      <c r="P174" t="s">
        <v>22</v>
      </c>
      <c r="Q174" t="s">
        <v>638</v>
      </c>
      <c r="R174" t="s">
        <v>635</v>
      </c>
      <c r="S174" t="s">
        <v>23590</v>
      </c>
      <c r="T174" t="s">
        <v>23589</v>
      </c>
    </row>
    <row r="175" spans="1:20" x14ac:dyDescent="0.25">
      <c r="A175" t="s">
        <v>23</v>
      </c>
      <c r="B175" t="s">
        <v>24</v>
      </c>
      <c r="C175">
        <v>50</v>
      </c>
      <c r="D175">
        <v>1</v>
      </c>
      <c r="E175" t="s">
        <v>23587</v>
      </c>
      <c r="F175">
        <v>100</v>
      </c>
      <c r="G175">
        <v>0</v>
      </c>
      <c r="H175" t="s">
        <v>703</v>
      </c>
      <c r="I175" t="s">
        <v>23588</v>
      </c>
      <c r="J175" t="s">
        <v>1885</v>
      </c>
      <c r="K175" t="s">
        <v>634</v>
      </c>
      <c r="L175" t="s">
        <v>635</v>
      </c>
      <c r="M175" t="s">
        <v>23589</v>
      </c>
      <c r="N175" t="s">
        <v>634</v>
      </c>
      <c r="O175" t="s">
        <v>637</v>
      </c>
      <c r="P175" t="s">
        <v>22</v>
      </c>
      <c r="Q175" t="s">
        <v>638</v>
      </c>
      <c r="R175" t="s">
        <v>635</v>
      </c>
      <c r="S175" t="s">
        <v>23590</v>
      </c>
      <c r="T175" t="s">
        <v>23589</v>
      </c>
    </row>
    <row r="176" spans="1:20" x14ac:dyDescent="0.25">
      <c r="A176" t="s">
        <v>25</v>
      </c>
      <c r="B176" t="s">
        <v>26</v>
      </c>
      <c r="C176">
        <v>50</v>
      </c>
      <c r="D176">
        <v>1</v>
      </c>
      <c r="E176" t="s">
        <v>23587</v>
      </c>
      <c r="F176">
        <v>100</v>
      </c>
      <c r="G176">
        <v>0</v>
      </c>
      <c r="H176" t="s">
        <v>703</v>
      </c>
      <c r="I176" t="s">
        <v>23588</v>
      </c>
      <c r="J176" t="s">
        <v>1885</v>
      </c>
      <c r="K176" t="s">
        <v>634</v>
      </c>
      <c r="L176" t="s">
        <v>635</v>
      </c>
      <c r="M176" t="s">
        <v>23589</v>
      </c>
      <c r="N176" t="s">
        <v>634</v>
      </c>
      <c r="O176" t="s">
        <v>637</v>
      </c>
      <c r="P176" t="s">
        <v>22</v>
      </c>
      <c r="Q176" t="s">
        <v>638</v>
      </c>
      <c r="R176" t="s">
        <v>635</v>
      </c>
      <c r="S176" t="s">
        <v>23590</v>
      </c>
      <c r="T176" t="s">
        <v>23589</v>
      </c>
    </row>
    <row r="177" spans="1:20" x14ac:dyDescent="0.25">
      <c r="A177" t="s">
        <v>37</v>
      </c>
      <c r="B177" t="s">
        <v>38</v>
      </c>
      <c r="C177">
        <v>66.666666666666671</v>
      </c>
      <c r="D177">
        <v>3</v>
      </c>
      <c r="E177" t="s">
        <v>23591</v>
      </c>
      <c r="F177">
        <v>100</v>
      </c>
      <c r="G177">
        <v>0</v>
      </c>
      <c r="H177" t="s">
        <v>631</v>
      </c>
      <c r="I177" t="s">
        <v>23592</v>
      </c>
      <c r="J177" t="s">
        <v>749</v>
      </c>
      <c r="K177" t="s">
        <v>634</v>
      </c>
      <c r="L177" t="s">
        <v>635</v>
      </c>
      <c r="M177" t="s">
        <v>23593</v>
      </c>
      <c r="N177" t="s">
        <v>634</v>
      </c>
      <c r="O177" t="s">
        <v>654</v>
      </c>
      <c r="P177" t="s">
        <v>22</v>
      </c>
      <c r="Q177" t="s">
        <v>655</v>
      </c>
      <c r="R177" t="s">
        <v>635</v>
      </c>
      <c r="S177" t="s">
        <v>23594</v>
      </c>
      <c r="T177" t="s">
        <v>23595</v>
      </c>
    </row>
    <row r="178" spans="1:20" x14ac:dyDescent="0.25">
      <c r="A178" t="s">
        <v>20</v>
      </c>
      <c r="B178" t="s">
        <v>21</v>
      </c>
      <c r="C178">
        <v>50</v>
      </c>
      <c r="D178">
        <v>1</v>
      </c>
      <c r="E178" t="s">
        <v>23596</v>
      </c>
      <c r="F178">
        <v>100</v>
      </c>
      <c r="G178">
        <v>0</v>
      </c>
      <c r="H178" t="s">
        <v>631</v>
      </c>
      <c r="I178" t="s">
        <v>23597</v>
      </c>
      <c r="J178" t="s">
        <v>1301</v>
      </c>
      <c r="K178" t="s">
        <v>634</v>
      </c>
      <c r="L178" t="s">
        <v>635</v>
      </c>
      <c r="M178" t="s">
        <v>23598</v>
      </c>
      <c r="N178" t="s">
        <v>634</v>
      </c>
      <c r="O178" t="s">
        <v>637</v>
      </c>
      <c r="P178" t="s">
        <v>22</v>
      </c>
      <c r="Q178" t="s">
        <v>638</v>
      </c>
      <c r="R178" t="s">
        <v>635</v>
      </c>
      <c r="S178" t="s">
        <v>23599</v>
      </c>
      <c r="T178" t="s">
        <v>23598</v>
      </c>
    </row>
    <row r="179" spans="1:20" x14ac:dyDescent="0.25">
      <c r="A179" t="s">
        <v>23</v>
      </c>
      <c r="B179" t="s">
        <v>24</v>
      </c>
      <c r="C179">
        <v>50</v>
      </c>
      <c r="D179">
        <v>1</v>
      </c>
      <c r="E179" t="s">
        <v>23596</v>
      </c>
      <c r="F179">
        <v>100</v>
      </c>
      <c r="G179">
        <v>0</v>
      </c>
      <c r="H179" t="s">
        <v>631</v>
      </c>
      <c r="I179" t="s">
        <v>23597</v>
      </c>
      <c r="J179" t="s">
        <v>1301</v>
      </c>
      <c r="K179" t="s">
        <v>634</v>
      </c>
      <c r="L179" t="s">
        <v>635</v>
      </c>
      <c r="M179" t="s">
        <v>23598</v>
      </c>
      <c r="N179" t="s">
        <v>634</v>
      </c>
      <c r="O179" t="s">
        <v>637</v>
      </c>
      <c r="P179" t="s">
        <v>22</v>
      </c>
      <c r="Q179" t="s">
        <v>638</v>
      </c>
      <c r="R179" t="s">
        <v>635</v>
      </c>
      <c r="S179" t="s">
        <v>23599</v>
      </c>
      <c r="T179" t="s">
        <v>23598</v>
      </c>
    </row>
    <row r="180" spans="1:20" x14ac:dyDescent="0.25">
      <c r="A180" t="s">
        <v>25</v>
      </c>
      <c r="B180" t="s">
        <v>26</v>
      </c>
      <c r="C180">
        <v>50</v>
      </c>
      <c r="D180">
        <v>1</v>
      </c>
      <c r="E180" t="s">
        <v>23596</v>
      </c>
      <c r="F180">
        <v>100</v>
      </c>
      <c r="G180">
        <v>0</v>
      </c>
      <c r="H180" t="s">
        <v>631</v>
      </c>
      <c r="I180" t="s">
        <v>23597</v>
      </c>
      <c r="J180" t="s">
        <v>1301</v>
      </c>
      <c r="K180" t="s">
        <v>634</v>
      </c>
      <c r="L180" t="s">
        <v>635</v>
      </c>
      <c r="M180" t="s">
        <v>23598</v>
      </c>
      <c r="N180" t="s">
        <v>634</v>
      </c>
      <c r="O180" t="s">
        <v>637</v>
      </c>
      <c r="P180" t="s">
        <v>22</v>
      </c>
      <c r="Q180" t="s">
        <v>638</v>
      </c>
      <c r="R180" t="s">
        <v>635</v>
      </c>
      <c r="S180" t="s">
        <v>23599</v>
      </c>
      <c r="T180" t="s">
        <v>23598</v>
      </c>
    </row>
    <row r="181" spans="1:20" x14ac:dyDescent="0.25">
      <c r="A181" t="s">
        <v>20</v>
      </c>
      <c r="B181" t="s">
        <v>21</v>
      </c>
      <c r="C181">
        <v>50</v>
      </c>
      <c r="D181">
        <v>1</v>
      </c>
      <c r="E181" t="s">
        <v>23600</v>
      </c>
      <c r="F181">
        <v>100</v>
      </c>
      <c r="G181">
        <v>0</v>
      </c>
      <c r="H181" t="s">
        <v>703</v>
      </c>
      <c r="I181" t="s">
        <v>23601</v>
      </c>
      <c r="J181" t="s">
        <v>1244</v>
      </c>
      <c r="K181" t="s">
        <v>634</v>
      </c>
      <c r="L181" t="s">
        <v>635</v>
      </c>
      <c r="M181" t="s">
        <v>23602</v>
      </c>
      <c r="N181" t="s">
        <v>634</v>
      </c>
      <c r="O181" t="s">
        <v>637</v>
      </c>
      <c r="P181" t="s">
        <v>22</v>
      </c>
      <c r="Q181" t="s">
        <v>638</v>
      </c>
      <c r="R181" t="s">
        <v>635</v>
      </c>
      <c r="S181" t="s">
        <v>23603</v>
      </c>
      <c r="T181" t="s">
        <v>23602</v>
      </c>
    </row>
    <row r="182" spans="1:20" x14ac:dyDescent="0.25">
      <c r="A182" t="s">
        <v>23</v>
      </c>
      <c r="B182" t="s">
        <v>24</v>
      </c>
      <c r="C182">
        <v>50</v>
      </c>
      <c r="D182">
        <v>1</v>
      </c>
      <c r="E182" t="s">
        <v>23600</v>
      </c>
      <c r="F182">
        <v>100</v>
      </c>
      <c r="G182">
        <v>0</v>
      </c>
      <c r="H182" t="s">
        <v>703</v>
      </c>
      <c r="I182" t="s">
        <v>23601</v>
      </c>
      <c r="J182" t="s">
        <v>1244</v>
      </c>
      <c r="K182" t="s">
        <v>634</v>
      </c>
      <c r="L182" t="s">
        <v>635</v>
      </c>
      <c r="M182" t="s">
        <v>23602</v>
      </c>
      <c r="N182" t="s">
        <v>634</v>
      </c>
      <c r="O182" t="s">
        <v>637</v>
      </c>
      <c r="P182" t="s">
        <v>22</v>
      </c>
      <c r="Q182" t="s">
        <v>638</v>
      </c>
      <c r="R182" t="s">
        <v>635</v>
      </c>
      <c r="S182" t="s">
        <v>23603</v>
      </c>
      <c r="T182" t="s">
        <v>23602</v>
      </c>
    </row>
    <row r="183" spans="1:20" x14ac:dyDescent="0.25">
      <c r="A183" t="s">
        <v>25</v>
      </c>
      <c r="B183" t="s">
        <v>26</v>
      </c>
      <c r="C183">
        <v>50</v>
      </c>
      <c r="D183">
        <v>1</v>
      </c>
      <c r="E183" t="s">
        <v>23600</v>
      </c>
      <c r="F183">
        <v>100</v>
      </c>
      <c r="G183">
        <v>0</v>
      </c>
      <c r="H183" t="s">
        <v>703</v>
      </c>
      <c r="I183" t="s">
        <v>23601</v>
      </c>
      <c r="J183" t="s">
        <v>1244</v>
      </c>
      <c r="K183" t="s">
        <v>634</v>
      </c>
      <c r="L183" t="s">
        <v>635</v>
      </c>
      <c r="M183" t="s">
        <v>23602</v>
      </c>
      <c r="N183" t="s">
        <v>634</v>
      </c>
      <c r="O183" t="s">
        <v>637</v>
      </c>
      <c r="P183" t="s">
        <v>22</v>
      </c>
      <c r="Q183" t="s">
        <v>638</v>
      </c>
      <c r="R183" t="s">
        <v>635</v>
      </c>
      <c r="S183" t="s">
        <v>23603</v>
      </c>
      <c r="T183" t="s">
        <v>23602</v>
      </c>
    </row>
    <row r="184" spans="1:20" x14ac:dyDescent="0.25">
      <c r="A184" t="s">
        <v>20</v>
      </c>
      <c r="B184" t="s">
        <v>21</v>
      </c>
      <c r="C184">
        <v>50</v>
      </c>
      <c r="D184">
        <v>1</v>
      </c>
      <c r="E184" t="s">
        <v>23604</v>
      </c>
      <c r="F184">
        <v>100</v>
      </c>
      <c r="G184">
        <v>0</v>
      </c>
      <c r="H184" t="s">
        <v>703</v>
      </c>
      <c r="I184" t="s">
        <v>23605</v>
      </c>
      <c r="J184" t="s">
        <v>1244</v>
      </c>
      <c r="K184" t="s">
        <v>634</v>
      </c>
      <c r="L184" t="s">
        <v>635</v>
      </c>
      <c r="M184" t="s">
        <v>23606</v>
      </c>
      <c r="N184" t="s">
        <v>634</v>
      </c>
      <c r="O184" t="s">
        <v>637</v>
      </c>
      <c r="P184" t="s">
        <v>22</v>
      </c>
      <c r="Q184" t="s">
        <v>638</v>
      </c>
      <c r="R184" t="s">
        <v>635</v>
      </c>
      <c r="S184" t="s">
        <v>23607</v>
      </c>
      <c r="T184" t="s">
        <v>23608</v>
      </c>
    </row>
    <row r="185" spans="1:20" x14ac:dyDescent="0.25">
      <c r="A185" t="s">
        <v>23</v>
      </c>
      <c r="B185" t="s">
        <v>24</v>
      </c>
      <c r="C185">
        <v>50</v>
      </c>
      <c r="D185">
        <v>1</v>
      </c>
      <c r="E185" t="s">
        <v>23604</v>
      </c>
      <c r="F185">
        <v>100</v>
      </c>
      <c r="G185">
        <v>0</v>
      </c>
      <c r="H185" t="s">
        <v>703</v>
      </c>
      <c r="I185" t="s">
        <v>23605</v>
      </c>
      <c r="J185" t="s">
        <v>1244</v>
      </c>
      <c r="K185" t="s">
        <v>634</v>
      </c>
      <c r="L185" t="s">
        <v>635</v>
      </c>
      <c r="M185" t="s">
        <v>23606</v>
      </c>
      <c r="N185" t="s">
        <v>634</v>
      </c>
      <c r="O185" t="s">
        <v>637</v>
      </c>
      <c r="P185" t="s">
        <v>22</v>
      </c>
      <c r="Q185" t="s">
        <v>638</v>
      </c>
      <c r="R185" t="s">
        <v>635</v>
      </c>
      <c r="S185" t="s">
        <v>23607</v>
      </c>
      <c r="T185" t="s">
        <v>23608</v>
      </c>
    </row>
    <row r="186" spans="1:20" x14ac:dyDescent="0.25">
      <c r="A186" t="s">
        <v>25</v>
      </c>
      <c r="B186" t="s">
        <v>26</v>
      </c>
      <c r="C186">
        <v>50</v>
      </c>
      <c r="D186">
        <v>1</v>
      </c>
      <c r="E186" t="s">
        <v>23604</v>
      </c>
      <c r="F186">
        <v>100</v>
      </c>
      <c r="G186">
        <v>0</v>
      </c>
      <c r="H186" t="s">
        <v>703</v>
      </c>
      <c r="I186" t="s">
        <v>23605</v>
      </c>
      <c r="J186" t="s">
        <v>1244</v>
      </c>
      <c r="K186" t="s">
        <v>634</v>
      </c>
      <c r="L186" t="s">
        <v>635</v>
      </c>
      <c r="M186" t="s">
        <v>23606</v>
      </c>
      <c r="N186" t="s">
        <v>634</v>
      </c>
      <c r="O186" t="s">
        <v>637</v>
      </c>
      <c r="P186" t="s">
        <v>22</v>
      </c>
      <c r="Q186" t="s">
        <v>638</v>
      </c>
      <c r="R186" t="s">
        <v>635</v>
      </c>
      <c r="S186" t="s">
        <v>23607</v>
      </c>
      <c r="T186" t="s">
        <v>23608</v>
      </c>
    </row>
    <row r="187" spans="1:20" x14ac:dyDescent="0.25">
      <c r="A187" t="s">
        <v>37</v>
      </c>
      <c r="B187" t="s">
        <v>38</v>
      </c>
      <c r="C187">
        <v>33</v>
      </c>
      <c r="D187">
        <v>10</v>
      </c>
      <c r="E187" t="s">
        <v>23609</v>
      </c>
      <c r="F187">
        <v>655</v>
      </c>
      <c r="G187">
        <v>0</v>
      </c>
      <c r="H187" t="s">
        <v>631</v>
      </c>
      <c r="I187" t="s">
        <v>21320</v>
      </c>
      <c r="J187" t="s">
        <v>1195</v>
      </c>
      <c r="K187" t="s">
        <v>634</v>
      </c>
      <c r="L187" t="s">
        <v>635</v>
      </c>
      <c r="M187" t="s">
        <v>23608</v>
      </c>
      <c r="N187" t="s">
        <v>634</v>
      </c>
      <c r="O187" t="s">
        <v>654</v>
      </c>
      <c r="P187" t="s">
        <v>22</v>
      </c>
      <c r="Q187" t="s">
        <v>655</v>
      </c>
      <c r="R187" t="s">
        <v>635</v>
      </c>
      <c r="S187" t="s">
        <v>23610</v>
      </c>
      <c r="T187" t="s">
        <v>23606</v>
      </c>
    </row>
    <row r="188" spans="1:20" x14ac:dyDescent="0.25">
      <c r="A188" t="s">
        <v>37</v>
      </c>
      <c r="B188" t="s">
        <v>38</v>
      </c>
      <c r="C188">
        <v>33</v>
      </c>
      <c r="D188">
        <v>10</v>
      </c>
      <c r="E188" t="s">
        <v>23609</v>
      </c>
      <c r="F188">
        <v>655</v>
      </c>
      <c r="G188">
        <v>0</v>
      </c>
      <c r="H188" t="s">
        <v>631</v>
      </c>
      <c r="I188" t="s">
        <v>21320</v>
      </c>
      <c r="J188" t="s">
        <v>1195</v>
      </c>
      <c r="K188" t="s">
        <v>634</v>
      </c>
      <c r="L188" t="s">
        <v>635</v>
      </c>
      <c r="M188" t="s">
        <v>23608</v>
      </c>
      <c r="N188" t="s">
        <v>634</v>
      </c>
      <c r="O188" t="s">
        <v>654</v>
      </c>
      <c r="P188" t="s">
        <v>22</v>
      </c>
      <c r="Q188" t="s">
        <v>655</v>
      </c>
      <c r="R188" t="s">
        <v>635</v>
      </c>
      <c r="S188" t="s">
        <v>23610</v>
      </c>
      <c r="T188" t="s">
        <v>23606</v>
      </c>
    </row>
    <row r="189" spans="1:20" x14ac:dyDescent="0.25">
      <c r="A189" t="s">
        <v>20</v>
      </c>
      <c r="B189" t="s">
        <v>21</v>
      </c>
      <c r="C189">
        <v>50</v>
      </c>
      <c r="D189">
        <v>1</v>
      </c>
      <c r="E189" t="s">
        <v>23611</v>
      </c>
      <c r="F189">
        <v>100</v>
      </c>
      <c r="G189">
        <v>0</v>
      </c>
      <c r="H189" t="s">
        <v>703</v>
      </c>
      <c r="I189" t="s">
        <v>23612</v>
      </c>
      <c r="J189" t="s">
        <v>1976</v>
      </c>
      <c r="K189" t="s">
        <v>634</v>
      </c>
      <c r="L189" t="s">
        <v>635</v>
      </c>
      <c r="M189" t="s">
        <v>23606</v>
      </c>
      <c r="N189" t="s">
        <v>634</v>
      </c>
      <c r="O189" t="s">
        <v>637</v>
      </c>
      <c r="P189" t="s">
        <v>22</v>
      </c>
      <c r="Q189" t="s">
        <v>638</v>
      </c>
      <c r="R189" t="s">
        <v>635</v>
      </c>
      <c r="S189" t="s">
        <v>23613</v>
      </c>
      <c r="T189" t="s">
        <v>23606</v>
      </c>
    </row>
    <row r="190" spans="1:20" x14ac:dyDescent="0.25">
      <c r="A190" t="s">
        <v>23</v>
      </c>
      <c r="B190" t="s">
        <v>24</v>
      </c>
      <c r="C190">
        <v>50</v>
      </c>
      <c r="D190">
        <v>1</v>
      </c>
      <c r="E190" t="s">
        <v>23611</v>
      </c>
      <c r="F190">
        <v>100</v>
      </c>
      <c r="G190">
        <v>0</v>
      </c>
      <c r="H190" t="s">
        <v>703</v>
      </c>
      <c r="I190" t="s">
        <v>23612</v>
      </c>
      <c r="J190" t="s">
        <v>1976</v>
      </c>
      <c r="K190" t="s">
        <v>634</v>
      </c>
      <c r="L190" t="s">
        <v>635</v>
      </c>
      <c r="M190" t="s">
        <v>23606</v>
      </c>
      <c r="N190" t="s">
        <v>634</v>
      </c>
      <c r="O190" t="s">
        <v>637</v>
      </c>
      <c r="P190" t="s">
        <v>22</v>
      </c>
      <c r="Q190" t="s">
        <v>638</v>
      </c>
      <c r="R190" t="s">
        <v>635</v>
      </c>
      <c r="S190" t="s">
        <v>23613</v>
      </c>
      <c r="T190" t="s">
        <v>23606</v>
      </c>
    </row>
    <row r="191" spans="1:20" x14ac:dyDescent="0.25">
      <c r="A191" t="s">
        <v>25</v>
      </c>
      <c r="B191" t="s">
        <v>26</v>
      </c>
      <c r="C191">
        <v>50</v>
      </c>
      <c r="D191">
        <v>1</v>
      </c>
      <c r="E191" t="s">
        <v>23611</v>
      </c>
      <c r="F191">
        <v>100</v>
      </c>
      <c r="G191">
        <v>0</v>
      </c>
      <c r="H191" t="s">
        <v>703</v>
      </c>
      <c r="I191" t="s">
        <v>23612</v>
      </c>
      <c r="J191" t="s">
        <v>1976</v>
      </c>
      <c r="K191" t="s">
        <v>634</v>
      </c>
      <c r="L191" t="s">
        <v>635</v>
      </c>
      <c r="M191" t="s">
        <v>23606</v>
      </c>
      <c r="N191" t="s">
        <v>634</v>
      </c>
      <c r="O191" t="s">
        <v>637</v>
      </c>
      <c r="P191" t="s">
        <v>22</v>
      </c>
      <c r="Q191" t="s">
        <v>638</v>
      </c>
      <c r="R191" t="s">
        <v>635</v>
      </c>
      <c r="S191" t="s">
        <v>23613</v>
      </c>
      <c r="T191" t="s">
        <v>23606</v>
      </c>
    </row>
    <row r="192" spans="1:20" x14ac:dyDescent="0.25">
      <c r="A192" t="s">
        <v>37</v>
      </c>
      <c r="B192" t="s">
        <v>38</v>
      </c>
      <c r="C192">
        <v>66.666666666666671</v>
      </c>
      <c r="D192">
        <v>6</v>
      </c>
      <c r="E192" t="s">
        <v>23614</v>
      </c>
      <c r="F192">
        <v>200</v>
      </c>
      <c r="G192">
        <v>0</v>
      </c>
      <c r="H192" t="s">
        <v>631</v>
      </c>
      <c r="I192" t="s">
        <v>3142</v>
      </c>
      <c r="J192" t="s">
        <v>749</v>
      </c>
      <c r="K192" t="s">
        <v>634</v>
      </c>
      <c r="L192" t="s">
        <v>635</v>
      </c>
      <c r="M192" t="s">
        <v>23615</v>
      </c>
      <c r="N192" t="s">
        <v>634</v>
      </c>
      <c r="O192" t="s">
        <v>637</v>
      </c>
      <c r="P192" t="s">
        <v>22</v>
      </c>
      <c r="Q192" t="s">
        <v>638</v>
      </c>
      <c r="R192" t="s">
        <v>635</v>
      </c>
      <c r="S192" t="s">
        <v>23616</v>
      </c>
      <c r="T192" t="s">
        <v>23615</v>
      </c>
    </row>
    <row r="193" spans="1:20" x14ac:dyDescent="0.25">
      <c r="A193" t="s">
        <v>20</v>
      </c>
      <c r="B193" t="s">
        <v>21</v>
      </c>
      <c r="C193">
        <v>50</v>
      </c>
      <c r="D193">
        <v>1</v>
      </c>
      <c r="E193" t="s">
        <v>23617</v>
      </c>
      <c r="F193">
        <v>100</v>
      </c>
      <c r="G193">
        <v>0</v>
      </c>
      <c r="H193" t="s">
        <v>703</v>
      </c>
      <c r="I193" t="s">
        <v>23618</v>
      </c>
      <c r="J193" t="s">
        <v>652</v>
      </c>
      <c r="K193" t="s">
        <v>634</v>
      </c>
      <c r="L193" t="s">
        <v>635</v>
      </c>
      <c r="M193" t="s">
        <v>23619</v>
      </c>
      <c r="N193" t="s">
        <v>634</v>
      </c>
      <c r="O193" t="s">
        <v>637</v>
      </c>
      <c r="P193" t="s">
        <v>22</v>
      </c>
      <c r="Q193" t="s">
        <v>638</v>
      </c>
      <c r="R193" t="s">
        <v>635</v>
      </c>
      <c r="S193" t="s">
        <v>23620</v>
      </c>
      <c r="T193" t="s">
        <v>23619</v>
      </c>
    </row>
    <row r="194" spans="1:20" x14ac:dyDescent="0.25">
      <c r="A194" t="s">
        <v>23</v>
      </c>
      <c r="B194" t="s">
        <v>24</v>
      </c>
      <c r="C194">
        <v>50</v>
      </c>
      <c r="D194">
        <v>1</v>
      </c>
      <c r="E194" t="s">
        <v>23617</v>
      </c>
      <c r="F194">
        <v>100</v>
      </c>
      <c r="G194">
        <v>0</v>
      </c>
      <c r="H194" t="s">
        <v>703</v>
      </c>
      <c r="I194" t="s">
        <v>23618</v>
      </c>
      <c r="J194" t="s">
        <v>652</v>
      </c>
      <c r="K194" t="s">
        <v>634</v>
      </c>
      <c r="L194" t="s">
        <v>635</v>
      </c>
      <c r="M194" t="s">
        <v>23619</v>
      </c>
      <c r="N194" t="s">
        <v>634</v>
      </c>
      <c r="O194" t="s">
        <v>637</v>
      </c>
      <c r="P194" t="s">
        <v>22</v>
      </c>
      <c r="Q194" t="s">
        <v>638</v>
      </c>
      <c r="R194" t="s">
        <v>635</v>
      </c>
      <c r="S194" t="s">
        <v>23620</v>
      </c>
      <c r="T194" t="s">
        <v>23619</v>
      </c>
    </row>
    <row r="195" spans="1:20" x14ac:dyDescent="0.25">
      <c r="A195" t="s">
        <v>25</v>
      </c>
      <c r="B195" t="s">
        <v>26</v>
      </c>
      <c r="C195">
        <v>50</v>
      </c>
      <c r="D195">
        <v>1</v>
      </c>
      <c r="E195" t="s">
        <v>23617</v>
      </c>
      <c r="F195">
        <v>100</v>
      </c>
      <c r="G195">
        <v>0</v>
      </c>
      <c r="H195" t="s">
        <v>703</v>
      </c>
      <c r="I195" t="s">
        <v>23618</v>
      </c>
      <c r="J195" t="s">
        <v>652</v>
      </c>
      <c r="K195" t="s">
        <v>634</v>
      </c>
      <c r="L195" t="s">
        <v>635</v>
      </c>
      <c r="M195" t="s">
        <v>23619</v>
      </c>
      <c r="N195" t="s">
        <v>634</v>
      </c>
      <c r="O195" t="s">
        <v>637</v>
      </c>
      <c r="P195" t="s">
        <v>22</v>
      </c>
      <c r="Q195" t="s">
        <v>638</v>
      </c>
      <c r="R195" t="s">
        <v>635</v>
      </c>
      <c r="S195" t="s">
        <v>23620</v>
      </c>
      <c r="T195" t="s">
        <v>23619</v>
      </c>
    </row>
    <row r="196" spans="1:20" x14ac:dyDescent="0.25">
      <c r="A196" t="s">
        <v>164</v>
      </c>
      <c r="B196" t="s">
        <v>165</v>
      </c>
      <c r="C196">
        <v>50</v>
      </c>
      <c r="D196">
        <v>6</v>
      </c>
      <c r="E196" t="s">
        <v>23621</v>
      </c>
      <c r="F196">
        <v>200</v>
      </c>
      <c r="G196">
        <v>0</v>
      </c>
      <c r="H196" t="s">
        <v>631</v>
      </c>
      <c r="I196" t="s">
        <v>22108</v>
      </c>
      <c r="J196" t="s">
        <v>2349</v>
      </c>
      <c r="K196" t="s">
        <v>634</v>
      </c>
      <c r="L196" t="s">
        <v>635</v>
      </c>
      <c r="M196" t="s">
        <v>23622</v>
      </c>
      <c r="N196" t="s">
        <v>634</v>
      </c>
      <c r="O196" t="s">
        <v>637</v>
      </c>
      <c r="P196" t="s">
        <v>22</v>
      </c>
      <c r="Q196" t="s">
        <v>638</v>
      </c>
      <c r="R196" t="s">
        <v>635</v>
      </c>
      <c r="S196" t="s">
        <v>23623</v>
      </c>
      <c r="T196" t="s">
        <v>23622</v>
      </c>
    </row>
    <row r="197" spans="1:20" x14ac:dyDescent="0.25">
      <c r="A197" t="s">
        <v>20</v>
      </c>
      <c r="B197" t="s">
        <v>21</v>
      </c>
      <c r="C197">
        <v>50</v>
      </c>
      <c r="D197">
        <v>1</v>
      </c>
      <c r="E197" t="s">
        <v>23624</v>
      </c>
      <c r="F197">
        <v>100</v>
      </c>
      <c r="G197">
        <v>0</v>
      </c>
      <c r="H197" t="s">
        <v>703</v>
      </c>
      <c r="I197" t="s">
        <v>6922</v>
      </c>
      <c r="J197" t="s">
        <v>659</v>
      </c>
      <c r="K197" t="s">
        <v>634</v>
      </c>
      <c r="L197" t="s">
        <v>635</v>
      </c>
      <c r="M197" t="s">
        <v>23625</v>
      </c>
      <c r="N197" t="s">
        <v>634</v>
      </c>
      <c r="O197" t="s">
        <v>637</v>
      </c>
      <c r="P197" t="s">
        <v>22</v>
      </c>
      <c r="Q197" t="s">
        <v>638</v>
      </c>
      <c r="R197" t="s">
        <v>635</v>
      </c>
      <c r="S197" t="s">
        <v>23626</v>
      </c>
      <c r="T197" t="s">
        <v>23625</v>
      </c>
    </row>
    <row r="198" spans="1:20" x14ac:dyDescent="0.25">
      <c r="A198" t="s">
        <v>23</v>
      </c>
      <c r="B198" t="s">
        <v>24</v>
      </c>
      <c r="C198">
        <v>50</v>
      </c>
      <c r="D198">
        <v>1</v>
      </c>
      <c r="E198" t="s">
        <v>23624</v>
      </c>
      <c r="F198">
        <v>100</v>
      </c>
      <c r="G198">
        <v>0</v>
      </c>
      <c r="H198" t="s">
        <v>703</v>
      </c>
      <c r="I198" t="s">
        <v>6922</v>
      </c>
      <c r="J198" t="s">
        <v>659</v>
      </c>
      <c r="K198" t="s">
        <v>634</v>
      </c>
      <c r="L198" t="s">
        <v>635</v>
      </c>
      <c r="M198" t="s">
        <v>23625</v>
      </c>
      <c r="N198" t="s">
        <v>634</v>
      </c>
      <c r="O198" t="s">
        <v>637</v>
      </c>
      <c r="P198" t="s">
        <v>22</v>
      </c>
      <c r="Q198" t="s">
        <v>638</v>
      </c>
      <c r="R198" t="s">
        <v>635</v>
      </c>
      <c r="S198" t="s">
        <v>23626</v>
      </c>
      <c r="T198" t="s">
        <v>23625</v>
      </c>
    </row>
    <row r="199" spans="1:20" x14ac:dyDescent="0.25">
      <c r="A199" t="s">
        <v>25</v>
      </c>
      <c r="B199" t="s">
        <v>26</v>
      </c>
      <c r="C199">
        <v>50</v>
      </c>
      <c r="D199">
        <v>1</v>
      </c>
      <c r="E199" t="s">
        <v>23624</v>
      </c>
      <c r="F199">
        <v>100</v>
      </c>
      <c r="G199">
        <v>0</v>
      </c>
      <c r="H199" t="s">
        <v>703</v>
      </c>
      <c r="I199" t="s">
        <v>6922</v>
      </c>
      <c r="J199" t="s">
        <v>659</v>
      </c>
      <c r="K199" t="s">
        <v>634</v>
      </c>
      <c r="L199" t="s">
        <v>635</v>
      </c>
      <c r="M199" t="s">
        <v>23625</v>
      </c>
      <c r="N199" t="s">
        <v>634</v>
      </c>
      <c r="O199" t="s">
        <v>637</v>
      </c>
      <c r="P199" t="s">
        <v>22</v>
      </c>
      <c r="Q199" t="s">
        <v>638</v>
      </c>
      <c r="R199" t="s">
        <v>635</v>
      </c>
      <c r="S199" t="s">
        <v>23626</v>
      </c>
      <c r="T199" t="s">
        <v>23625</v>
      </c>
    </row>
    <row r="200" spans="1:20" x14ac:dyDescent="0.25">
      <c r="A200" t="s">
        <v>39</v>
      </c>
      <c r="B200" t="s">
        <v>44</v>
      </c>
      <c r="C200">
        <v>80</v>
      </c>
      <c r="D200">
        <v>1</v>
      </c>
      <c r="E200" t="s">
        <v>23627</v>
      </c>
      <c r="F200">
        <v>80</v>
      </c>
      <c r="G200">
        <v>0</v>
      </c>
      <c r="H200" t="s">
        <v>641</v>
      </c>
      <c r="I200" t="s">
        <v>1365</v>
      </c>
      <c r="J200" t="s">
        <v>23628</v>
      </c>
      <c r="K200" t="s">
        <v>23629</v>
      </c>
      <c r="L200" t="s">
        <v>1071</v>
      </c>
      <c r="M200" t="s">
        <v>23630</v>
      </c>
      <c r="N200" t="s">
        <v>634</v>
      </c>
      <c r="O200" t="s">
        <v>894</v>
      </c>
      <c r="P200" t="s">
        <v>43</v>
      </c>
      <c r="Q200" t="s">
        <v>648</v>
      </c>
      <c r="R200" t="s">
        <v>635</v>
      </c>
      <c r="S200" t="s">
        <v>23631</v>
      </c>
      <c r="T200" t="s">
        <v>23632</v>
      </c>
    </row>
    <row r="201" spans="1:20" x14ac:dyDescent="0.25">
      <c r="A201" t="s">
        <v>39</v>
      </c>
      <c r="B201" t="s">
        <v>44</v>
      </c>
      <c r="C201">
        <v>66.333333333333329</v>
      </c>
      <c r="D201">
        <v>3</v>
      </c>
      <c r="E201" t="s">
        <v>23633</v>
      </c>
      <c r="F201">
        <v>220</v>
      </c>
      <c r="G201">
        <v>0</v>
      </c>
      <c r="H201" t="s">
        <v>703</v>
      </c>
      <c r="I201" t="s">
        <v>23634</v>
      </c>
      <c r="J201" t="s">
        <v>1301</v>
      </c>
      <c r="K201" t="s">
        <v>634</v>
      </c>
      <c r="L201" t="s">
        <v>635</v>
      </c>
      <c r="M201" t="s">
        <v>23635</v>
      </c>
      <c r="N201" t="s">
        <v>634</v>
      </c>
      <c r="O201" t="s">
        <v>637</v>
      </c>
      <c r="P201" t="s">
        <v>22</v>
      </c>
      <c r="Q201" t="s">
        <v>638</v>
      </c>
      <c r="R201" t="s">
        <v>635</v>
      </c>
      <c r="S201" t="s">
        <v>23636</v>
      </c>
      <c r="T201" t="s">
        <v>23635</v>
      </c>
    </row>
    <row r="202" spans="1:20" x14ac:dyDescent="0.25">
      <c r="A202" t="s">
        <v>20</v>
      </c>
      <c r="B202" t="s">
        <v>21</v>
      </c>
      <c r="C202">
        <v>50</v>
      </c>
      <c r="D202">
        <v>1</v>
      </c>
      <c r="E202" t="s">
        <v>23637</v>
      </c>
      <c r="F202">
        <v>100</v>
      </c>
      <c r="G202">
        <v>0</v>
      </c>
      <c r="H202" t="s">
        <v>703</v>
      </c>
      <c r="I202" t="s">
        <v>23638</v>
      </c>
      <c r="J202" t="s">
        <v>749</v>
      </c>
      <c r="K202" t="s">
        <v>634</v>
      </c>
      <c r="L202" t="s">
        <v>635</v>
      </c>
      <c r="M202" t="s">
        <v>23639</v>
      </c>
      <c r="N202" t="s">
        <v>634</v>
      </c>
      <c r="O202" t="s">
        <v>637</v>
      </c>
      <c r="P202" t="s">
        <v>22</v>
      </c>
      <c r="Q202" t="s">
        <v>638</v>
      </c>
      <c r="R202" t="s">
        <v>635</v>
      </c>
      <c r="S202" t="s">
        <v>23640</v>
      </c>
      <c r="T202" t="s">
        <v>23639</v>
      </c>
    </row>
    <row r="203" spans="1:20" x14ac:dyDescent="0.25">
      <c r="A203" t="s">
        <v>23</v>
      </c>
      <c r="B203" t="s">
        <v>24</v>
      </c>
      <c r="C203">
        <v>50</v>
      </c>
      <c r="D203">
        <v>1</v>
      </c>
      <c r="E203" t="s">
        <v>23637</v>
      </c>
      <c r="F203">
        <v>100</v>
      </c>
      <c r="G203">
        <v>0</v>
      </c>
      <c r="H203" t="s">
        <v>703</v>
      </c>
      <c r="I203" t="s">
        <v>23638</v>
      </c>
      <c r="J203" t="s">
        <v>749</v>
      </c>
      <c r="K203" t="s">
        <v>634</v>
      </c>
      <c r="L203" t="s">
        <v>635</v>
      </c>
      <c r="M203" t="s">
        <v>23639</v>
      </c>
      <c r="N203" t="s">
        <v>634</v>
      </c>
      <c r="O203" t="s">
        <v>637</v>
      </c>
      <c r="P203" t="s">
        <v>22</v>
      </c>
      <c r="Q203" t="s">
        <v>638</v>
      </c>
      <c r="R203" t="s">
        <v>635</v>
      </c>
      <c r="S203" t="s">
        <v>23640</v>
      </c>
      <c r="T203" t="s">
        <v>23639</v>
      </c>
    </row>
    <row r="204" spans="1:20" x14ac:dyDescent="0.25">
      <c r="A204" t="s">
        <v>25</v>
      </c>
      <c r="B204" t="s">
        <v>26</v>
      </c>
      <c r="C204">
        <v>50</v>
      </c>
      <c r="D204">
        <v>1</v>
      </c>
      <c r="E204" t="s">
        <v>23637</v>
      </c>
      <c r="F204">
        <v>100</v>
      </c>
      <c r="G204">
        <v>0</v>
      </c>
      <c r="H204" t="s">
        <v>703</v>
      </c>
      <c r="I204" t="s">
        <v>23638</v>
      </c>
      <c r="J204" t="s">
        <v>749</v>
      </c>
      <c r="K204" t="s">
        <v>634</v>
      </c>
      <c r="L204" t="s">
        <v>635</v>
      </c>
      <c r="M204" t="s">
        <v>23639</v>
      </c>
      <c r="N204" t="s">
        <v>634</v>
      </c>
      <c r="O204" t="s">
        <v>637</v>
      </c>
      <c r="P204" t="s">
        <v>22</v>
      </c>
      <c r="Q204" t="s">
        <v>638</v>
      </c>
      <c r="R204" t="s">
        <v>635</v>
      </c>
      <c r="S204" t="s">
        <v>23640</v>
      </c>
      <c r="T204" t="s">
        <v>23639</v>
      </c>
    </row>
    <row r="205" spans="1:20" x14ac:dyDescent="0.25">
      <c r="A205" t="s">
        <v>20</v>
      </c>
      <c r="B205" t="s">
        <v>21</v>
      </c>
      <c r="C205">
        <v>50</v>
      </c>
      <c r="D205">
        <v>1</v>
      </c>
      <c r="E205" t="s">
        <v>23641</v>
      </c>
      <c r="F205">
        <v>100</v>
      </c>
      <c r="G205">
        <v>0</v>
      </c>
      <c r="H205" t="s">
        <v>631</v>
      </c>
      <c r="I205" t="s">
        <v>23642</v>
      </c>
      <c r="J205" t="s">
        <v>749</v>
      </c>
      <c r="K205" t="s">
        <v>634</v>
      </c>
      <c r="L205" t="s">
        <v>635</v>
      </c>
      <c r="M205" t="s">
        <v>23643</v>
      </c>
      <c r="N205" t="s">
        <v>634</v>
      </c>
      <c r="O205" t="s">
        <v>637</v>
      </c>
      <c r="P205" t="s">
        <v>22</v>
      </c>
      <c r="Q205" t="s">
        <v>638</v>
      </c>
      <c r="R205" t="s">
        <v>635</v>
      </c>
      <c r="S205" t="s">
        <v>23644</v>
      </c>
      <c r="T205" t="s">
        <v>23643</v>
      </c>
    </row>
    <row r="206" spans="1:20" x14ac:dyDescent="0.25">
      <c r="A206" t="s">
        <v>23</v>
      </c>
      <c r="B206" t="s">
        <v>24</v>
      </c>
      <c r="C206">
        <v>50</v>
      </c>
      <c r="D206">
        <v>1</v>
      </c>
      <c r="E206" t="s">
        <v>23641</v>
      </c>
      <c r="F206">
        <v>100</v>
      </c>
      <c r="G206">
        <v>0</v>
      </c>
      <c r="H206" t="s">
        <v>631</v>
      </c>
      <c r="I206" t="s">
        <v>23642</v>
      </c>
      <c r="J206" t="s">
        <v>749</v>
      </c>
      <c r="K206" t="s">
        <v>634</v>
      </c>
      <c r="L206" t="s">
        <v>635</v>
      </c>
      <c r="M206" t="s">
        <v>23643</v>
      </c>
      <c r="N206" t="s">
        <v>634</v>
      </c>
      <c r="O206" t="s">
        <v>637</v>
      </c>
      <c r="P206" t="s">
        <v>22</v>
      </c>
      <c r="Q206" t="s">
        <v>638</v>
      </c>
      <c r="R206" t="s">
        <v>635</v>
      </c>
      <c r="S206" t="s">
        <v>23644</v>
      </c>
      <c r="T206" t="s">
        <v>23643</v>
      </c>
    </row>
    <row r="207" spans="1:20" x14ac:dyDescent="0.25">
      <c r="A207" t="s">
        <v>25</v>
      </c>
      <c r="B207" t="s">
        <v>26</v>
      </c>
      <c r="C207">
        <v>50</v>
      </c>
      <c r="D207">
        <v>1</v>
      </c>
      <c r="E207" t="s">
        <v>23641</v>
      </c>
      <c r="F207">
        <v>100</v>
      </c>
      <c r="G207">
        <v>0</v>
      </c>
      <c r="H207" t="s">
        <v>631</v>
      </c>
      <c r="I207" t="s">
        <v>23642</v>
      </c>
      <c r="J207" t="s">
        <v>749</v>
      </c>
      <c r="K207" t="s">
        <v>634</v>
      </c>
      <c r="L207" t="s">
        <v>635</v>
      </c>
      <c r="M207" t="s">
        <v>23643</v>
      </c>
      <c r="N207" t="s">
        <v>634</v>
      </c>
      <c r="O207" t="s">
        <v>637</v>
      </c>
      <c r="P207" t="s">
        <v>22</v>
      </c>
      <c r="Q207" t="s">
        <v>638</v>
      </c>
      <c r="R207" t="s">
        <v>635</v>
      </c>
      <c r="S207" t="s">
        <v>23644</v>
      </c>
      <c r="T207" t="s">
        <v>23643</v>
      </c>
    </row>
    <row r="208" spans="1:20" x14ac:dyDescent="0.25">
      <c r="A208" t="s">
        <v>20</v>
      </c>
      <c r="B208" t="s">
        <v>21</v>
      </c>
      <c r="C208">
        <v>50</v>
      </c>
      <c r="D208">
        <v>1</v>
      </c>
      <c r="E208" t="s">
        <v>23645</v>
      </c>
      <c r="F208">
        <v>100</v>
      </c>
      <c r="G208">
        <v>0</v>
      </c>
      <c r="H208" t="s">
        <v>631</v>
      </c>
      <c r="I208" t="s">
        <v>10608</v>
      </c>
      <c r="J208" t="s">
        <v>1301</v>
      </c>
      <c r="K208" t="s">
        <v>634</v>
      </c>
      <c r="L208" t="s">
        <v>635</v>
      </c>
      <c r="M208" t="s">
        <v>23646</v>
      </c>
      <c r="N208" t="s">
        <v>634</v>
      </c>
      <c r="O208" t="s">
        <v>637</v>
      </c>
      <c r="P208" t="s">
        <v>22</v>
      </c>
      <c r="Q208" t="s">
        <v>638</v>
      </c>
      <c r="R208" t="s">
        <v>635</v>
      </c>
      <c r="S208" t="s">
        <v>23647</v>
      </c>
      <c r="T208" t="s">
        <v>23646</v>
      </c>
    </row>
    <row r="209" spans="1:20" x14ac:dyDescent="0.25">
      <c r="A209" t="s">
        <v>23</v>
      </c>
      <c r="B209" t="s">
        <v>24</v>
      </c>
      <c r="C209">
        <v>50</v>
      </c>
      <c r="D209">
        <v>1</v>
      </c>
      <c r="E209" t="s">
        <v>23645</v>
      </c>
      <c r="F209">
        <v>100</v>
      </c>
      <c r="G209">
        <v>0</v>
      </c>
      <c r="H209" t="s">
        <v>631</v>
      </c>
      <c r="I209" t="s">
        <v>10608</v>
      </c>
      <c r="J209" t="s">
        <v>1301</v>
      </c>
      <c r="K209" t="s">
        <v>634</v>
      </c>
      <c r="L209" t="s">
        <v>635</v>
      </c>
      <c r="M209" t="s">
        <v>23646</v>
      </c>
      <c r="N209" t="s">
        <v>634</v>
      </c>
      <c r="O209" t="s">
        <v>637</v>
      </c>
      <c r="P209" t="s">
        <v>22</v>
      </c>
      <c r="Q209" t="s">
        <v>638</v>
      </c>
      <c r="R209" t="s">
        <v>635</v>
      </c>
      <c r="S209" t="s">
        <v>23647</v>
      </c>
      <c r="T209" t="s">
        <v>23646</v>
      </c>
    </row>
    <row r="210" spans="1:20" x14ac:dyDescent="0.25">
      <c r="A210" t="s">
        <v>25</v>
      </c>
      <c r="B210" t="s">
        <v>26</v>
      </c>
      <c r="C210">
        <v>50</v>
      </c>
      <c r="D210">
        <v>1</v>
      </c>
      <c r="E210" t="s">
        <v>23645</v>
      </c>
      <c r="F210">
        <v>100</v>
      </c>
      <c r="G210">
        <v>0</v>
      </c>
      <c r="H210" t="s">
        <v>631</v>
      </c>
      <c r="I210" t="s">
        <v>10608</v>
      </c>
      <c r="J210" t="s">
        <v>1301</v>
      </c>
      <c r="K210" t="s">
        <v>634</v>
      </c>
      <c r="L210" t="s">
        <v>635</v>
      </c>
      <c r="M210" t="s">
        <v>23646</v>
      </c>
      <c r="N210" t="s">
        <v>634</v>
      </c>
      <c r="O210" t="s">
        <v>637</v>
      </c>
      <c r="P210" t="s">
        <v>22</v>
      </c>
      <c r="Q210" t="s">
        <v>638</v>
      </c>
      <c r="R210" t="s">
        <v>635</v>
      </c>
      <c r="S210" t="s">
        <v>23647</v>
      </c>
      <c r="T210" t="s">
        <v>23646</v>
      </c>
    </row>
    <row r="211" spans="1:20" x14ac:dyDescent="0.25">
      <c r="A211" t="s">
        <v>533</v>
      </c>
      <c r="B211" t="s">
        <v>137</v>
      </c>
      <c r="C211">
        <v>74</v>
      </c>
      <c r="D211">
        <v>1</v>
      </c>
      <c r="E211" t="s">
        <v>23648</v>
      </c>
      <c r="F211">
        <v>101</v>
      </c>
      <c r="G211">
        <v>27</v>
      </c>
      <c r="H211" t="s">
        <v>641</v>
      </c>
      <c r="I211" t="s">
        <v>8965</v>
      </c>
      <c r="J211" t="s">
        <v>23649</v>
      </c>
      <c r="K211" t="s">
        <v>7836</v>
      </c>
      <c r="L211" t="s">
        <v>8384</v>
      </c>
      <c r="M211" t="s">
        <v>23650</v>
      </c>
      <c r="N211" t="s">
        <v>634</v>
      </c>
      <c r="O211" t="s">
        <v>894</v>
      </c>
      <c r="P211" t="s">
        <v>43</v>
      </c>
      <c r="Q211" t="s">
        <v>648</v>
      </c>
      <c r="R211" t="s">
        <v>635</v>
      </c>
      <c r="S211" t="s">
        <v>23651</v>
      </c>
      <c r="T211" t="s">
        <v>23646</v>
      </c>
    </row>
    <row r="212" spans="1:20" x14ac:dyDescent="0.25">
      <c r="A212" t="s">
        <v>164</v>
      </c>
      <c r="B212" t="s">
        <v>165</v>
      </c>
      <c r="C212">
        <v>50</v>
      </c>
      <c r="D212">
        <v>6</v>
      </c>
      <c r="E212" t="s">
        <v>23652</v>
      </c>
      <c r="F212">
        <v>200</v>
      </c>
      <c r="G212">
        <v>0</v>
      </c>
      <c r="H212" t="s">
        <v>631</v>
      </c>
      <c r="I212" t="s">
        <v>23653</v>
      </c>
      <c r="J212" t="s">
        <v>2472</v>
      </c>
      <c r="K212" t="s">
        <v>634</v>
      </c>
      <c r="L212" t="s">
        <v>635</v>
      </c>
      <c r="M212" t="s">
        <v>23654</v>
      </c>
      <c r="N212" t="s">
        <v>634</v>
      </c>
      <c r="O212" t="s">
        <v>637</v>
      </c>
      <c r="P212" t="s">
        <v>22</v>
      </c>
      <c r="Q212" t="s">
        <v>638</v>
      </c>
      <c r="R212" t="s">
        <v>635</v>
      </c>
      <c r="S212" t="s">
        <v>23655</v>
      </c>
      <c r="T212" t="s">
        <v>23654</v>
      </c>
    </row>
    <row r="213" spans="1:20" x14ac:dyDescent="0.25">
      <c r="A213" t="s">
        <v>530</v>
      </c>
      <c r="B213" t="s">
        <v>15522</v>
      </c>
      <c r="C213">
        <v>84</v>
      </c>
      <c r="D213">
        <v>1</v>
      </c>
      <c r="E213" t="s">
        <v>23656</v>
      </c>
      <c r="F213">
        <v>1284</v>
      </c>
      <c r="G213">
        <v>0</v>
      </c>
      <c r="H213" t="s">
        <v>641</v>
      </c>
      <c r="I213" t="s">
        <v>15524</v>
      </c>
      <c r="J213" t="s">
        <v>23657</v>
      </c>
      <c r="K213" t="s">
        <v>3076</v>
      </c>
      <c r="L213" t="s">
        <v>15526</v>
      </c>
      <c r="M213" t="s">
        <v>23658</v>
      </c>
      <c r="N213" t="s">
        <v>1120</v>
      </c>
      <c r="O213" t="s">
        <v>1642</v>
      </c>
      <c r="P213" t="s">
        <v>1122</v>
      </c>
      <c r="Q213" t="s">
        <v>1123</v>
      </c>
      <c r="R213" t="s">
        <v>635</v>
      </c>
      <c r="S213" t="s">
        <v>23659</v>
      </c>
      <c r="T213" t="s">
        <v>23660</v>
      </c>
    </row>
    <row r="214" spans="1:20" x14ac:dyDescent="0.25">
      <c r="A214" t="s">
        <v>127</v>
      </c>
      <c r="B214" t="s">
        <v>128</v>
      </c>
      <c r="C214">
        <v>40</v>
      </c>
      <c r="D214">
        <v>8</v>
      </c>
      <c r="E214" t="s">
        <v>23656</v>
      </c>
      <c r="F214">
        <v>1284</v>
      </c>
      <c r="G214">
        <v>0</v>
      </c>
      <c r="H214" t="s">
        <v>641</v>
      </c>
      <c r="I214" t="s">
        <v>15524</v>
      </c>
      <c r="J214" t="s">
        <v>23657</v>
      </c>
      <c r="K214" t="s">
        <v>3076</v>
      </c>
      <c r="L214" t="s">
        <v>15526</v>
      </c>
      <c r="M214" t="s">
        <v>23658</v>
      </c>
      <c r="N214" t="s">
        <v>1120</v>
      </c>
      <c r="O214" t="s">
        <v>1642</v>
      </c>
      <c r="P214" t="s">
        <v>1122</v>
      </c>
      <c r="Q214" t="s">
        <v>1123</v>
      </c>
      <c r="R214" t="s">
        <v>635</v>
      </c>
      <c r="S214" t="s">
        <v>23659</v>
      </c>
      <c r="T214" t="s">
        <v>23660</v>
      </c>
    </row>
    <row r="215" spans="1:20" x14ac:dyDescent="0.25">
      <c r="A215" t="s">
        <v>27</v>
      </c>
      <c r="B215" t="s">
        <v>28</v>
      </c>
      <c r="C215">
        <v>40</v>
      </c>
      <c r="D215">
        <v>12</v>
      </c>
      <c r="E215" t="s">
        <v>23656</v>
      </c>
      <c r="F215">
        <v>1284</v>
      </c>
      <c r="G215">
        <v>0</v>
      </c>
      <c r="H215" t="s">
        <v>641</v>
      </c>
      <c r="I215" t="s">
        <v>15524</v>
      </c>
      <c r="J215" t="s">
        <v>23657</v>
      </c>
      <c r="K215" t="s">
        <v>3076</v>
      </c>
      <c r="L215" t="s">
        <v>15526</v>
      </c>
      <c r="M215" t="s">
        <v>23658</v>
      </c>
      <c r="N215" t="s">
        <v>1120</v>
      </c>
      <c r="O215" t="s">
        <v>1642</v>
      </c>
      <c r="P215" t="s">
        <v>1122</v>
      </c>
      <c r="Q215" t="s">
        <v>1123</v>
      </c>
      <c r="R215" t="s">
        <v>635</v>
      </c>
      <c r="S215" t="s">
        <v>23659</v>
      </c>
      <c r="T215" t="s">
        <v>23660</v>
      </c>
    </row>
    <row r="216" spans="1:20" x14ac:dyDescent="0.25">
      <c r="A216" t="s">
        <v>29</v>
      </c>
      <c r="B216" t="s">
        <v>30</v>
      </c>
      <c r="C216">
        <v>40</v>
      </c>
      <c r="D216">
        <v>10</v>
      </c>
      <c r="E216" t="s">
        <v>23656</v>
      </c>
      <c r="F216">
        <v>1284</v>
      </c>
      <c r="G216">
        <v>0</v>
      </c>
      <c r="H216" t="s">
        <v>641</v>
      </c>
      <c r="I216" t="s">
        <v>15524</v>
      </c>
      <c r="J216" t="s">
        <v>23657</v>
      </c>
      <c r="K216" t="s">
        <v>3076</v>
      </c>
      <c r="L216" t="s">
        <v>15526</v>
      </c>
      <c r="M216" t="s">
        <v>23658</v>
      </c>
      <c r="N216" t="s">
        <v>1120</v>
      </c>
      <c r="O216" t="s">
        <v>1642</v>
      </c>
      <c r="P216" t="s">
        <v>1122</v>
      </c>
      <c r="Q216" t="s">
        <v>1123</v>
      </c>
      <c r="R216" t="s">
        <v>635</v>
      </c>
      <c r="S216" t="s">
        <v>23659</v>
      </c>
      <c r="T216" t="s">
        <v>23660</v>
      </c>
    </row>
    <row r="217" spans="1:20" x14ac:dyDescent="0.25">
      <c r="A217" t="s">
        <v>31</v>
      </c>
      <c r="B217" t="s">
        <v>32</v>
      </c>
      <c r="C217">
        <v>54.5</v>
      </c>
      <c r="D217">
        <v>2</v>
      </c>
      <c r="E217" t="s">
        <v>23661</v>
      </c>
      <c r="F217">
        <v>128</v>
      </c>
      <c r="G217">
        <v>0</v>
      </c>
      <c r="H217" t="s">
        <v>641</v>
      </c>
      <c r="I217" t="s">
        <v>13316</v>
      </c>
      <c r="J217" t="s">
        <v>23662</v>
      </c>
      <c r="K217" t="s">
        <v>23663</v>
      </c>
      <c r="L217" t="s">
        <v>23664</v>
      </c>
      <c r="M217" t="s">
        <v>23665</v>
      </c>
      <c r="N217" t="s">
        <v>634</v>
      </c>
      <c r="O217" t="s">
        <v>689</v>
      </c>
      <c r="P217" t="s">
        <v>40</v>
      </c>
      <c r="Q217" t="s">
        <v>690</v>
      </c>
      <c r="R217" t="s">
        <v>635</v>
      </c>
      <c r="S217" t="s">
        <v>23666</v>
      </c>
      <c r="T217" t="s">
        <v>23665</v>
      </c>
    </row>
    <row r="218" spans="1:20" x14ac:dyDescent="0.25">
      <c r="A218" t="s">
        <v>31</v>
      </c>
      <c r="B218" t="s">
        <v>32</v>
      </c>
      <c r="C218">
        <v>54.5</v>
      </c>
      <c r="D218">
        <v>2</v>
      </c>
      <c r="E218" t="s">
        <v>23661</v>
      </c>
      <c r="F218">
        <v>128</v>
      </c>
      <c r="G218">
        <v>0</v>
      </c>
      <c r="H218" t="s">
        <v>641</v>
      </c>
      <c r="I218" t="s">
        <v>13316</v>
      </c>
      <c r="J218" t="s">
        <v>23662</v>
      </c>
      <c r="K218" t="s">
        <v>23663</v>
      </c>
      <c r="L218" t="s">
        <v>23664</v>
      </c>
      <c r="M218" t="s">
        <v>23665</v>
      </c>
      <c r="N218" t="s">
        <v>634</v>
      </c>
      <c r="O218" t="s">
        <v>689</v>
      </c>
      <c r="P218" t="s">
        <v>40</v>
      </c>
      <c r="Q218" t="s">
        <v>690</v>
      </c>
      <c r="R218" t="s">
        <v>635</v>
      </c>
      <c r="S218" t="s">
        <v>23666</v>
      </c>
      <c r="T218" t="s">
        <v>23665</v>
      </c>
    </row>
    <row r="219" spans="1:20" x14ac:dyDescent="0.25">
      <c r="A219" t="s">
        <v>20</v>
      </c>
      <c r="B219" t="s">
        <v>21</v>
      </c>
      <c r="C219">
        <v>50</v>
      </c>
      <c r="D219">
        <v>1</v>
      </c>
      <c r="E219" t="s">
        <v>23667</v>
      </c>
      <c r="F219">
        <v>100</v>
      </c>
      <c r="G219">
        <v>0</v>
      </c>
      <c r="H219" t="s">
        <v>631</v>
      </c>
      <c r="I219" t="s">
        <v>23668</v>
      </c>
      <c r="J219" t="s">
        <v>917</v>
      </c>
      <c r="K219" t="s">
        <v>634</v>
      </c>
      <c r="L219" t="s">
        <v>635</v>
      </c>
      <c r="M219" t="s">
        <v>23669</v>
      </c>
      <c r="N219" t="s">
        <v>634</v>
      </c>
      <c r="O219" t="s">
        <v>637</v>
      </c>
      <c r="P219" t="s">
        <v>22</v>
      </c>
      <c r="Q219" t="s">
        <v>638</v>
      </c>
      <c r="R219" t="s">
        <v>635</v>
      </c>
      <c r="S219" t="s">
        <v>23670</v>
      </c>
      <c r="T219" t="s">
        <v>23669</v>
      </c>
    </row>
    <row r="220" spans="1:20" x14ac:dyDescent="0.25">
      <c r="A220" t="s">
        <v>23</v>
      </c>
      <c r="B220" t="s">
        <v>24</v>
      </c>
      <c r="C220">
        <v>50</v>
      </c>
      <c r="D220">
        <v>1</v>
      </c>
      <c r="E220" t="s">
        <v>23667</v>
      </c>
      <c r="F220">
        <v>100</v>
      </c>
      <c r="G220">
        <v>0</v>
      </c>
      <c r="H220" t="s">
        <v>631</v>
      </c>
      <c r="I220" t="s">
        <v>23668</v>
      </c>
      <c r="J220" t="s">
        <v>917</v>
      </c>
      <c r="K220" t="s">
        <v>634</v>
      </c>
      <c r="L220" t="s">
        <v>635</v>
      </c>
      <c r="M220" t="s">
        <v>23669</v>
      </c>
      <c r="N220" t="s">
        <v>634</v>
      </c>
      <c r="O220" t="s">
        <v>637</v>
      </c>
      <c r="P220" t="s">
        <v>22</v>
      </c>
      <c r="Q220" t="s">
        <v>638</v>
      </c>
      <c r="R220" t="s">
        <v>635</v>
      </c>
      <c r="S220" t="s">
        <v>23670</v>
      </c>
      <c r="T220" t="s">
        <v>23669</v>
      </c>
    </row>
    <row r="221" spans="1:20" x14ac:dyDescent="0.25">
      <c r="A221" t="s">
        <v>25</v>
      </c>
      <c r="B221" t="s">
        <v>26</v>
      </c>
      <c r="C221">
        <v>50</v>
      </c>
      <c r="D221">
        <v>1</v>
      </c>
      <c r="E221" t="s">
        <v>23667</v>
      </c>
      <c r="F221">
        <v>100</v>
      </c>
      <c r="G221">
        <v>0</v>
      </c>
      <c r="H221" t="s">
        <v>631</v>
      </c>
      <c r="I221" t="s">
        <v>23668</v>
      </c>
      <c r="J221" t="s">
        <v>917</v>
      </c>
      <c r="K221" t="s">
        <v>634</v>
      </c>
      <c r="L221" t="s">
        <v>635</v>
      </c>
      <c r="M221" t="s">
        <v>23669</v>
      </c>
      <c r="N221" t="s">
        <v>634</v>
      </c>
      <c r="O221" t="s">
        <v>637</v>
      </c>
      <c r="P221" t="s">
        <v>22</v>
      </c>
      <c r="Q221" t="s">
        <v>638</v>
      </c>
      <c r="R221" t="s">
        <v>635</v>
      </c>
      <c r="S221" t="s">
        <v>23670</v>
      </c>
      <c r="T221" t="s">
        <v>23669</v>
      </c>
    </row>
    <row r="222" spans="1:20" x14ac:dyDescent="0.25">
      <c r="A222" t="s">
        <v>37</v>
      </c>
      <c r="B222" t="s">
        <v>38</v>
      </c>
      <c r="C222">
        <v>66.666666666666671</v>
      </c>
      <c r="D222">
        <v>9</v>
      </c>
      <c r="E222" t="s">
        <v>23671</v>
      </c>
      <c r="F222">
        <v>300</v>
      </c>
      <c r="G222">
        <v>0</v>
      </c>
      <c r="H222" t="s">
        <v>631</v>
      </c>
      <c r="I222" t="s">
        <v>23672</v>
      </c>
      <c r="J222" t="s">
        <v>705</v>
      </c>
      <c r="K222" t="s">
        <v>634</v>
      </c>
      <c r="L222" t="s">
        <v>635</v>
      </c>
      <c r="M222" t="s">
        <v>23673</v>
      </c>
      <c r="N222" t="s">
        <v>634</v>
      </c>
      <c r="O222" t="s">
        <v>637</v>
      </c>
      <c r="P222" t="s">
        <v>22</v>
      </c>
      <c r="Q222" t="s">
        <v>638</v>
      </c>
      <c r="R222" t="s">
        <v>635</v>
      </c>
      <c r="S222" t="s">
        <v>23674</v>
      </c>
      <c r="T222" t="s">
        <v>23673</v>
      </c>
    </row>
    <row r="223" spans="1:20" x14ac:dyDescent="0.25">
      <c r="A223" t="s">
        <v>619</v>
      </c>
      <c r="B223" t="s">
        <v>620</v>
      </c>
      <c r="C223">
        <v>139</v>
      </c>
      <c r="D223">
        <v>1</v>
      </c>
      <c r="E223" t="s">
        <v>23675</v>
      </c>
      <c r="F223">
        <v>215</v>
      </c>
      <c r="G223">
        <v>0</v>
      </c>
      <c r="H223" t="s">
        <v>641</v>
      </c>
      <c r="I223" t="s">
        <v>23676</v>
      </c>
      <c r="J223" t="s">
        <v>23677</v>
      </c>
      <c r="K223" t="s">
        <v>23678</v>
      </c>
      <c r="L223" t="s">
        <v>23679</v>
      </c>
      <c r="M223" t="s">
        <v>23680</v>
      </c>
      <c r="N223" t="s">
        <v>1120</v>
      </c>
      <c r="O223" t="s">
        <v>1642</v>
      </c>
      <c r="P223" t="s">
        <v>1122</v>
      </c>
      <c r="Q223" t="s">
        <v>1123</v>
      </c>
      <c r="R223" t="s">
        <v>635</v>
      </c>
      <c r="S223" t="s">
        <v>23681</v>
      </c>
      <c r="T223" t="s">
        <v>23682</v>
      </c>
    </row>
    <row r="224" spans="1:20" x14ac:dyDescent="0.25">
      <c r="A224" t="s">
        <v>256</v>
      </c>
      <c r="B224" t="s">
        <v>262</v>
      </c>
      <c r="C224">
        <v>139</v>
      </c>
      <c r="D224">
        <v>1</v>
      </c>
      <c r="E224" t="s">
        <v>23675</v>
      </c>
      <c r="F224">
        <v>215</v>
      </c>
      <c r="G224">
        <v>0</v>
      </c>
      <c r="H224" t="s">
        <v>641</v>
      </c>
      <c r="I224" t="s">
        <v>23676</v>
      </c>
      <c r="J224" t="s">
        <v>23677</v>
      </c>
      <c r="K224" t="s">
        <v>23678</v>
      </c>
      <c r="L224" t="s">
        <v>23679</v>
      </c>
      <c r="M224" t="s">
        <v>23680</v>
      </c>
      <c r="N224" t="s">
        <v>1120</v>
      </c>
      <c r="O224" t="s">
        <v>1642</v>
      </c>
      <c r="P224" t="s">
        <v>1122</v>
      </c>
      <c r="Q224" t="s">
        <v>1123</v>
      </c>
      <c r="R224" t="s">
        <v>635</v>
      </c>
      <c r="S224" t="s">
        <v>23681</v>
      </c>
      <c r="T224" t="s">
        <v>23682</v>
      </c>
    </row>
    <row r="225" spans="1:20" x14ac:dyDescent="0.25">
      <c r="A225" t="s">
        <v>619</v>
      </c>
      <c r="B225" t="s">
        <v>620</v>
      </c>
      <c r="C225">
        <v>139</v>
      </c>
      <c r="D225">
        <v>1</v>
      </c>
      <c r="E225" t="s">
        <v>23683</v>
      </c>
      <c r="F225">
        <v>399</v>
      </c>
      <c r="G225">
        <v>0</v>
      </c>
      <c r="H225" t="s">
        <v>641</v>
      </c>
      <c r="I225" t="s">
        <v>23684</v>
      </c>
      <c r="J225" t="s">
        <v>23685</v>
      </c>
      <c r="K225" t="s">
        <v>2008</v>
      </c>
      <c r="L225" t="s">
        <v>23686</v>
      </c>
      <c r="M225" t="s">
        <v>23682</v>
      </c>
      <c r="N225" t="s">
        <v>1120</v>
      </c>
      <c r="O225" t="s">
        <v>1121</v>
      </c>
      <c r="P225" t="s">
        <v>1122</v>
      </c>
      <c r="Q225" t="s">
        <v>638</v>
      </c>
      <c r="R225" t="s">
        <v>635</v>
      </c>
      <c r="S225" t="s">
        <v>23687</v>
      </c>
      <c r="T225" t="s">
        <v>23682</v>
      </c>
    </row>
    <row r="226" spans="1:20" x14ac:dyDescent="0.25">
      <c r="A226" t="s">
        <v>258</v>
      </c>
      <c r="B226" t="s">
        <v>264</v>
      </c>
      <c r="C226">
        <v>139</v>
      </c>
      <c r="D226">
        <v>1</v>
      </c>
      <c r="E226" t="s">
        <v>23683</v>
      </c>
      <c r="F226">
        <v>399</v>
      </c>
      <c r="G226">
        <v>0</v>
      </c>
      <c r="H226" t="s">
        <v>641</v>
      </c>
      <c r="I226" t="s">
        <v>23684</v>
      </c>
      <c r="J226" t="s">
        <v>23685</v>
      </c>
      <c r="K226" t="s">
        <v>2008</v>
      </c>
      <c r="L226" t="s">
        <v>23686</v>
      </c>
      <c r="M226" t="s">
        <v>23682</v>
      </c>
      <c r="N226" t="s">
        <v>1120</v>
      </c>
      <c r="O226" t="s">
        <v>1121</v>
      </c>
      <c r="P226" t="s">
        <v>1122</v>
      </c>
      <c r="Q226" t="s">
        <v>638</v>
      </c>
      <c r="R226" t="s">
        <v>635</v>
      </c>
      <c r="S226" t="s">
        <v>23687</v>
      </c>
      <c r="T226" t="s">
        <v>23682</v>
      </c>
    </row>
    <row r="227" spans="1:20" x14ac:dyDescent="0.25">
      <c r="A227" t="s">
        <v>257</v>
      </c>
      <c r="B227" t="s">
        <v>263</v>
      </c>
      <c r="C227">
        <v>139</v>
      </c>
      <c r="D227">
        <v>1</v>
      </c>
      <c r="E227" t="s">
        <v>23683</v>
      </c>
      <c r="F227">
        <v>399</v>
      </c>
      <c r="G227">
        <v>0</v>
      </c>
      <c r="H227" t="s">
        <v>641</v>
      </c>
      <c r="I227" t="s">
        <v>23684</v>
      </c>
      <c r="J227" t="s">
        <v>23685</v>
      </c>
      <c r="K227" t="s">
        <v>2008</v>
      </c>
      <c r="L227" t="s">
        <v>23686</v>
      </c>
      <c r="M227" t="s">
        <v>23682</v>
      </c>
      <c r="N227" t="s">
        <v>1120</v>
      </c>
      <c r="O227" t="s">
        <v>1121</v>
      </c>
      <c r="P227" t="s">
        <v>1122</v>
      </c>
      <c r="Q227" t="s">
        <v>638</v>
      </c>
      <c r="R227" t="s">
        <v>635</v>
      </c>
      <c r="S227" t="s">
        <v>23687</v>
      </c>
      <c r="T227" t="s">
        <v>23682</v>
      </c>
    </row>
    <row r="228" spans="1:20" x14ac:dyDescent="0.25">
      <c r="A228" t="s">
        <v>256</v>
      </c>
      <c r="B228" t="s">
        <v>262</v>
      </c>
      <c r="C228">
        <v>139</v>
      </c>
      <c r="D228">
        <v>1</v>
      </c>
      <c r="E228" t="s">
        <v>23683</v>
      </c>
      <c r="F228">
        <v>399</v>
      </c>
      <c r="G228">
        <v>0</v>
      </c>
      <c r="H228" t="s">
        <v>641</v>
      </c>
      <c r="I228" t="s">
        <v>23684</v>
      </c>
      <c r="J228" t="s">
        <v>23685</v>
      </c>
      <c r="K228" t="s">
        <v>2008</v>
      </c>
      <c r="L228" t="s">
        <v>23686</v>
      </c>
      <c r="M228" t="s">
        <v>23682</v>
      </c>
      <c r="N228" t="s">
        <v>1120</v>
      </c>
      <c r="O228" t="s">
        <v>1121</v>
      </c>
      <c r="P228" t="s">
        <v>1122</v>
      </c>
      <c r="Q228" t="s">
        <v>638</v>
      </c>
      <c r="R228" t="s">
        <v>635</v>
      </c>
      <c r="S228" t="s">
        <v>23687</v>
      </c>
      <c r="T228" t="s">
        <v>23682</v>
      </c>
    </row>
    <row r="229" spans="1:20" x14ac:dyDescent="0.25">
      <c r="A229" t="s">
        <v>257</v>
      </c>
      <c r="B229" t="s">
        <v>263</v>
      </c>
      <c r="C229">
        <v>139</v>
      </c>
      <c r="D229">
        <v>2</v>
      </c>
      <c r="E229" t="s">
        <v>23688</v>
      </c>
      <c r="F229">
        <v>399</v>
      </c>
      <c r="G229">
        <v>0</v>
      </c>
      <c r="H229" t="s">
        <v>641</v>
      </c>
      <c r="I229" t="s">
        <v>23689</v>
      </c>
      <c r="J229" t="s">
        <v>23690</v>
      </c>
      <c r="K229" t="s">
        <v>3771</v>
      </c>
      <c r="L229" t="s">
        <v>23691</v>
      </c>
      <c r="M229" t="s">
        <v>23692</v>
      </c>
      <c r="N229" t="s">
        <v>1120</v>
      </c>
      <c r="O229" t="s">
        <v>1121</v>
      </c>
      <c r="P229" t="s">
        <v>1122</v>
      </c>
      <c r="Q229" t="s">
        <v>638</v>
      </c>
      <c r="R229" t="s">
        <v>635</v>
      </c>
      <c r="S229" t="s">
        <v>23693</v>
      </c>
      <c r="T229" t="s">
        <v>23692</v>
      </c>
    </row>
    <row r="230" spans="1:20" x14ac:dyDescent="0.25">
      <c r="A230" t="s">
        <v>258</v>
      </c>
      <c r="B230" t="s">
        <v>264</v>
      </c>
      <c r="C230">
        <v>139</v>
      </c>
      <c r="D230">
        <v>1</v>
      </c>
      <c r="E230" t="s">
        <v>23688</v>
      </c>
      <c r="F230">
        <v>399</v>
      </c>
      <c r="G230">
        <v>0</v>
      </c>
      <c r="H230" t="s">
        <v>641</v>
      </c>
      <c r="I230" t="s">
        <v>23689</v>
      </c>
      <c r="J230" t="s">
        <v>23690</v>
      </c>
      <c r="K230" t="s">
        <v>3771</v>
      </c>
      <c r="L230" t="s">
        <v>23691</v>
      </c>
      <c r="M230" t="s">
        <v>23692</v>
      </c>
      <c r="N230" t="s">
        <v>1120</v>
      </c>
      <c r="O230" t="s">
        <v>1121</v>
      </c>
      <c r="P230" t="s">
        <v>1122</v>
      </c>
      <c r="Q230" t="s">
        <v>638</v>
      </c>
      <c r="R230" t="s">
        <v>635</v>
      </c>
      <c r="S230" t="s">
        <v>23693</v>
      </c>
      <c r="T230" t="s">
        <v>23692</v>
      </c>
    </row>
    <row r="231" spans="1:20" x14ac:dyDescent="0.25">
      <c r="A231" t="s">
        <v>256</v>
      </c>
      <c r="B231" t="s">
        <v>262</v>
      </c>
      <c r="C231">
        <v>139</v>
      </c>
      <c r="D231">
        <v>1</v>
      </c>
      <c r="E231" t="s">
        <v>23688</v>
      </c>
      <c r="F231">
        <v>399</v>
      </c>
      <c r="G231">
        <v>0</v>
      </c>
      <c r="H231" t="s">
        <v>641</v>
      </c>
      <c r="I231" t="s">
        <v>23689</v>
      </c>
      <c r="J231" t="s">
        <v>23690</v>
      </c>
      <c r="K231" t="s">
        <v>3771</v>
      </c>
      <c r="L231" t="s">
        <v>23691</v>
      </c>
      <c r="M231" t="s">
        <v>23692</v>
      </c>
      <c r="N231" t="s">
        <v>1120</v>
      </c>
      <c r="O231" t="s">
        <v>1121</v>
      </c>
      <c r="P231" t="s">
        <v>1122</v>
      </c>
      <c r="Q231" t="s">
        <v>638</v>
      </c>
      <c r="R231" t="s">
        <v>635</v>
      </c>
      <c r="S231" t="s">
        <v>23693</v>
      </c>
      <c r="T231" t="s">
        <v>23692</v>
      </c>
    </row>
    <row r="232" spans="1:20" x14ac:dyDescent="0.25">
      <c r="A232" t="s">
        <v>20</v>
      </c>
      <c r="B232" t="s">
        <v>21</v>
      </c>
      <c r="C232">
        <v>50</v>
      </c>
      <c r="D232">
        <v>1</v>
      </c>
      <c r="E232" t="s">
        <v>23694</v>
      </c>
      <c r="F232">
        <v>100</v>
      </c>
      <c r="G232">
        <v>0</v>
      </c>
      <c r="H232" t="s">
        <v>703</v>
      </c>
      <c r="I232" t="s">
        <v>6393</v>
      </c>
      <c r="J232" t="s">
        <v>800</v>
      </c>
      <c r="K232" t="s">
        <v>634</v>
      </c>
      <c r="L232" t="s">
        <v>635</v>
      </c>
      <c r="M232" t="s">
        <v>23695</v>
      </c>
      <c r="N232" t="s">
        <v>634</v>
      </c>
      <c r="O232" t="s">
        <v>637</v>
      </c>
      <c r="P232" t="s">
        <v>22</v>
      </c>
      <c r="Q232" t="s">
        <v>638</v>
      </c>
      <c r="R232" t="s">
        <v>635</v>
      </c>
      <c r="S232" t="s">
        <v>23696</v>
      </c>
      <c r="T232" t="s">
        <v>23695</v>
      </c>
    </row>
    <row r="233" spans="1:20" x14ac:dyDescent="0.25">
      <c r="A233" t="s">
        <v>23</v>
      </c>
      <c r="B233" t="s">
        <v>24</v>
      </c>
      <c r="C233">
        <v>50</v>
      </c>
      <c r="D233">
        <v>1</v>
      </c>
      <c r="E233" t="s">
        <v>23694</v>
      </c>
      <c r="F233">
        <v>100</v>
      </c>
      <c r="G233">
        <v>0</v>
      </c>
      <c r="H233" t="s">
        <v>703</v>
      </c>
      <c r="I233" t="s">
        <v>6393</v>
      </c>
      <c r="J233" t="s">
        <v>800</v>
      </c>
      <c r="K233" t="s">
        <v>634</v>
      </c>
      <c r="L233" t="s">
        <v>635</v>
      </c>
      <c r="M233" t="s">
        <v>23695</v>
      </c>
      <c r="N233" t="s">
        <v>634</v>
      </c>
      <c r="O233" t="s">
        <v>637</v>
      </c>
      <c r="P233" t="s">
        <v>22</v>
      </c>
      <c r="Q233" t="s">
        <v>638</v>
      </c>
      <c r="R233" t="s">
        <v>635</v>
      </c>
      <c r="S233" t="s">
        <v>23696</v>
      </c>
      <c r="T233" t="s">
        <v>23695</v>
      </c>
    </row>
    <row r="234" spans="1:20" x14ac:dyDescent="0.25">
      <c r="A234" t="s">
        <v>25</v>
      </c>
      <c r="B234" t="s">
        <v>26</v>
      </c>
      <c r="C234">
        <v>50</v>
      </c>
      <c r="D234">
        <v>1</v>
      </c>
      <c r="E234" t="s">
        <v>23694</v>
      </c>
      <c r="F234">
        <v>100</v>
      </c>
      <c r="G234">
        <v>0</v>
      </c>
      <c r="H234" t="s">
        <v>703</v>
      </c>
      <c r="I234" t="s">
        <v>6393</v>
      </c>
      <c r="J234" t="s">
        <v>800</v>
      </c>
      <c r="K234" t="s">
        <v>634</v>
      </c>
      <c r="L234" t="s">
        <v>635</v>
      </c>
      <c r="M234" t="s">
        <v>23695</v>
      </c>
      <c r="N234" t="s">
        <v>634</v>
      </c>
      <c r="O234" t="s">
        <v>637</v>
      </c>
      <c r="P234" t="s">
        <v>22</v>
      </c>
      <c r="Q234" t="s">
        <v>638</v>
      </c>
      <c r="R234" t="s">
        <v>635</v>
      </c>
      <c r="S234" t="s">
        <v>23696</v>
      </c>
      <c r="T234" t="s">
        <v>23695</v>
      </c>
    </row>
    <row r="235" spans="1:20" x14ac:dyDescent="0.25">
      <c r="A235" t="s">
        <v>20</v>
      </c>
      <c r="B235" t="s">
        <v>21</v>
      </c>
      <c r="C235">
        <v>50</v>
      </c>
      <c r="D235">
        <v>1</v>
      </c>
      <c r="E235" t="s">
        <v>23697</v>
      </c>
      <c r="F235">
        <v>100</v>
      </c>
      <c r="G235">
        <v>0</v>
      </c>
      <c r="H235" t="s">
        <v>703</v>
      </c>
      <c r="I235" t="s">
        <v>23698</v>
      </c>
      <c r="J235" t="s">
        <v>903</v>
      </c>
      <c r="K235" t="s">
        <v>634</v>
      </c>
      <c r="L235" t="s">
        <v>635</v>
      </c>
      <c r="M235" t="s">
        <v>23699</v>
      </c>
      <c r="N235" t="s">
        <v>634</v>
      </c>
      <c r="O235" t="s">
        <v>637</v>
      </c>
      <c r="P235" t="s">
        <v>22</v>
      </c>
      <c r="Q235" t="s">
        <v>638</v>
      </c>
      <c r="R235" t="s">
        <v>635</v>
      </c>
      <c r="S235" t="s">
        <v>23700</v>
      </c>
      <c r="T235" t="s">
        <v>23699</v>
      </c>
    </row>
    <row r="236" spans="1:20" x14ac:dyDescent="0.25">
      <c r="A236" t="s">
        <v>23</v>
      </c>
      <c r="B236" t="s">
        <v>24</v>
      </c>
      <c r="C236">
        <v>50</v>
      </c>
      <c r="D236">
        <v>1</v>
      </c>
      <c r="E236" t="s">
        <v>23697</v>
      </c>
      <c r="F236">
        <v>100</v>
      </c>
      <c r="G236">
        <v>0</v>
      </c>
      <c r="H236" t="s">
        <v>703</v>
      </c>
      <c r="I236" t="s">
        <v>23698</v>
      </c>
      <c r="J236" t="s">
        <v>903</v>
      </c>
      <c r="K236" t="s">
        <v>634</v>
      </c>
      <c r="L236" t="s">
        <v>635</v>
      </c>
      <c r="M236" t="s">
        <v>23699</v>
      </c>
      <c r="N236" t="s">
        <v>634</v>
      </c>
      <c r="O236" t="s">
        <v>637</v>
      </c>
      <c r="P236" t="s">
        <v>22</v>
      </c>
      <c r="Q236" t="s">
        <v>638</v>
      </c>
      <c r="R236" t="s">
        <v>635</v>
      </c>
      <c r="S236" t="s">
        <v>23700</v>
      </c>
      <c r="T236" t="s">
        <v>23699</v>
      </c>
    </row>
    <row r="237" spans="1:20" x14ac:dyDescent="0.25">
      <c r="A237" t="s">
        <v>25</v>
      </c>
      <c r="B237" t="s">
        <v>26</v>
      </c>
      <c r="C237">
        <v>50</v>
      </c>
      <c r="D237">
        <v>1</v>
      </c>
      <c r="E237" t="s">
        <v>23697</v>
      </c>
      <c r="F237">
        <v>100</v>
      </c>
      <c r="G237">
        <v>0</v>
      </c>
      <c r="H237" t="s">
        <v>703</v>
      </c>
      <c r="I237" t="s">
        <v>23698</v>
      </c>
      <c r="J237" t="s">
        <v>903</v>
      </c>
      <c r="K237" t="s">
        <v>634</v>
      </c>
      <c r="L237" t="s">
        <v>635</v>
      </c>
      <c r="M237" t="s">
        <v>23699</v>
      </c>
      <c r="N237" t="s">
        <v>634</v>
      </c>
      <c r="O237" t="s">
        <v>637</v>
      </c>
      <c r="P237" t="s">
        <v>22</v>
      </c>
      <c r="Q237" t="s">
        <v>638</v>
      </c>
      <c r="R237" t="s">
        <v>635</v>
      </c>
      <c r="S237" t="s">
        <v>23700</v>
      </c>
      <c r="T237" t="s">
        <v>23699</v>
      </c>
    </row>
    <row r="238" spans="1:20" x14ac:dyDescent="0.25">
      <c r="A238" t="s">
        <v>39</v>
      </c>
      <c r="B238" t="s">
        <v>44</v>
      </c>
      <c r="C238">
        <v>78.5</v>
      </c>
      <c r="D238">
        <v>2</v>
      </c>
      <c r="E238" t="s">
        <v>23701</v>
      </c>
      <c r="F238">
        <v>157</v>
      </c>
      <c r="G238">
        <v>0</v>
      </c>
      <c r="H238" t="s">
        <v>641</v>
      </c>
      <c r="I238" t="s">
        <v>9576</v>
      </c>
      <c r="J238" t="s">
        <v>23702</v>
      </c>
      <c r="K238" t="s">
        <v>4615</v>
      </c>
      <c r="L238" t="s">
        <v>8378</v>
      </c>
      <c r="M238" t="s">
        <v>23703</v>
      </c>
      <c r="N238" t="s">
        <v>634</v>
      </c>
      <c r="O238" t="s">
        <v>894</v>
      </c>
      <c r="P238" t="s">
        <v>43</v>
      </c>
      <c r="Q238" t="s">
        <v>648</v>
      </c>
      <c r="R238" t="s">
        <v>635</v>
      </c>
      <c r="S238" t="s">
        <v>23704</v>
      </c>
      <c r="T238" t="s">
        <v>23705</v>
      </c>
    </row>
    <row r="239" spans="1:20" x14ac:dyDescent="0.25">
      <c r="A239" t="s">
        <v>35</v>
      </c>
      <c r="B239" t="s">
        <v>36</v>
      </c>
      <c r="C239">
        <v>66.666666666666671</v>
      </c>
      <c r="D239">
        <v>3</v>
      </c>
      <c r="E239" t="s">
        <v>23706</v>
      </c>
      <c r="F239">
        <v>200</v>
      </c>
      <c r="G239">
        <v>0</v>
      </c>
      <c r="H239" t="s">
        <v>631</v>
      </c>
      <c r="I239" t="s">
        <v>23707</v>
      </c>
      <c r="J239" t="s">
        <v>886</v>
      </c>
      <c r="K239" t="s">
        <v>634</v>
      </c>
      <c r="L239" t="s">
        <v>635</v>
      </c>
      <c r="M239" t="s">
        <v>23708</v>
      </c>
      <c r="N239" t="s">
        <v>634</v>
      </c>
      <c r="O239" t="s">
        <v>654</v>
      </c>
      <c r="P239" t="s">
        <v>22</v>
      </c>
      <c r="Q239" t="s">
        <v>655</v>
      </c>
      <c r="R239" t="s">
        <v>635</v>
      </c>
      <c r="S239" t="s">
        <v>23709</v>
      </c>
      <c r="T239" t="s">
        <v>23708</v>
      </c>
    </row>
    <row r="240" spans="1:20" x14ac:dyDescent="0.25">
      <c r="A240" t="s">
        <v>164</v>
      </c>
      <c r="B240" t="s">
        <v>165</v>
      </c>
      <c r="C240">
        <v>33.333333333333336</v>
      </c>
      <c r="D240">
        <v>3</v>
      </c>
      <c r="E240" t="s">
        <v>23706</v>
      </c>
      <c r="F240">
        <v>200</v>
      </c>
      <c r="G240">
        <v>0</v>
      </c>
      <c r="H240" t="s">
        <v>631</v>
      </c>
      <c r="I240" t="s">
        <v>23707</v>
      </c>
      <c r="J240" t="s">
        <v>886</v>
      </c>
      <c r="K240" t="s">
        <v>634</v>
      </c>
      <c r="L240" t="s">
        <v>635</v>
      </c>
      <c r="M240" t="s">
        <v>23708</v>
      </c>
      <c r="N240" t="s">
        <v>634</v>
      </c>
      <c r="O240" t="s">
        <v>654</v>
      </c>
      <c r="P240" t="s">
        <v>22</v>
      </c>
      <c r="Q240" t="s">
        <v>655</v>
      </c>
      <c r="R240" t="s">
        <v>635</v>
      </c>
      <c r="S240" t="s">
        <v>23709</v>
      </c>
      <c r="T240" t="s">
        <v>23708</v>
      </c>
    </row>
    <row r="241" spans="1:20" x14ac:dyDescent="0.25">
      <c r="A241" t="s">
        <v>20</v>
      </c>
      <c r="B241" t="s">
        <v>21</v>
      </c>
      <c r="C241">
        <v>50</v>
      </c>
      <c r="D241">
        <v>4</v>
      </c>
      <c r="E241" t="s">
        <v>23710</v>
      </c>
      <c r="F241">
        <v>400</v>
      </c>
      <c r="G241">
        <v>0</v>
      </c>
      <c r="H241" t="s">
        <v>703</v>
      </c>
      <c r="I241" t="s">
        <v>1026</v>
      </c>
      <c r="J241" t="s">
        <v>2472</v>
      </c>
      <c r="K241" t="s">
        <v>634</v>
      </c>
      <c r="L241" t="s">
        <v>635</v>
      </c>
      <c r="M241" t="s">
        <v>23711</v>
      </c>
      <c r="N241" t="s">
        <v>634</v>
      </c>
      <c r="O241" t="s">
        <v>637</v>
      </c>
      <c r="P241" t="s">
        <v>22</v>
      </c>
      <c r="Q241" t="s">
        <v>638</v>
      </c>
      <c r="R241" t="s">
        <v>635</v>
      </c>
      <c r="S241" t="s">
        <v>23712</v>
      </c>
      <c r="T241" t="s">
        <v>23711</v>
      </c>
    </row>
    <row r="242" spans="1:20" x14ac:dyDescent="0.25">
      <c r="A242" t="s">
        <v>23</v>
      </c>
      <c r="B242" t="s">
        <v>24</v>
      </c>
      <c r="C242">
        <v>50</v>
      </c>
      <c r="D242">
        <v>4</v>
      </c>
      <c r="E242" t="s">
        <v>23710</v>
      </c>
      <c r="F242">
        <v>400</v>
      </c>
      <c r="G242">
        <v>0</v>
      </c>
      <c r="H242" t="s">
        <v>703</v>
      </c>
      <c r="I242" t="s">
        <v>1026</v>
      </c>
      <c r="J242" t="s">
        <v>2472</v>
      </c>
      <c r="K242" t="s">
        <v>634</v>
      </c>
      <c r="L242" t="s">
        <v>635</v>
      </c>
      <c r="M242" t="s">
        <v>23711</v>
      </c>
      <c r="N242" t="s">
        <v>634</v>
      </c>
      <c r="O242" t="s">
        <v>637</v>
      </c>
      <c r="P242" t="s">
        <v>22</v>
      </c>
      <c r="Q242" t="s">
        <v>638</v>
      </c>
      <c r="R242" t="s">
        <v>635</v>
      </c>
      <c r="S242" t="s">
        <v>23712</v>
      </c>
      <c r="T242" t="s">
        <v>23711</v>
      </c>
    </row>
    <row r="243" spans="1:20" x14ac:dyDescent="0.25">
      <c r="A243" t="s">
        <v>25</v>
      </c>
      <c r="B243" t="s">
        <v>26</v>
      </c>
      <c r="C243">
        <v>50</v>
      </c>
      <c r="D243">
        <v>4</v>
      </c>
      <c r="E243" t="s">
        <v>23710</v>
      </c>
      <c r="F243">
        <v>400</v>
      </c>
      <c r="G243">
        <v>0</v>
      </c>
      <c r="H243" t="s">
        <v>703</v>
      </c>
      <c r="I243" t="s">
        <v>1026</v>
      </c>
      <c r="J243" t="s">
        <v>2472</v>
      </c>
      <c r="K243" t="s">
        <v>634</v>
      </c>
      <c r="L243" t="s">
        <v>635</v>
      </c>
      <c r="M243" t="s">
        <v>23711</v>
      </c>
      <c r="N243" t="s">
        <v>634</v>
      </c>
      <c r="O243" t="s">
        <v>637</v>
      </c>
      <c r="P243" t="s">
        <v>22</v>
      </c>
      <c r="Q243" t="s">
        <v>638</v>
      </c>
      <c r="R243" t="s">
        <v>635</v>
      </c>
      <c r="S243" t="s">
        <v>23712</v>
      </c>
      <c r="T243" t="s">
        <v>23711</v>
      </c>
    </row>
    <row r="244" spans="1:20" x14ac:dyDescent="0.25">
      <c r="A244" t="s">
        <v>39</v>
      </c>
      <c r="B244" t="s">
        <v>44</v>
      </c>
      <c r="C244">
        <v>76</v>
      </c>
      <c r="D244">
        <v>3</v>
      </c>
      <c r="E244" t="s">
        <v>23713</v>
      </c>
      <c r="F244">
        <v>228</v>
      </c>
      <c r="G244">
        <v>0</v>
      </c>
      <c r="H244" t="s">
        <v>641</v>
      </c>
      <c r="I244" t="s">
        <v>23714</v>
      </c>
      <c r="J244" t="s">
        <v>23715</v>
      </c>
      <c r="K244" t="s">
        <v>1545</v>
      </c>
      <c r="L244" t="s">
        <v>8384</v>
      </c>
      <c r="M244" t="s">
        <v>23716</v>
      </c>
      <c r="N244" t="s">
        <v>634</v>
      </c>
      <c r="O244" t="s">
        <v>894</v>
      </c>
      <c r="P244" t="s">
        <v>43</v>
      </c>
      <c r="Q244" t="s">
        <v>648</v>
      </c>
      <c r="R244" t="s">
        <v>635</v>
      </c>
      <c r="S244" t="s">
        <v>23717</v>
      </c>
      <c r="T244" t="s">
        <v>23716</v>
      </c>
    </row>
    <row r="245" spans="1:20" x14ac:dyDescent="0.25">
      <c r="A245" t="s">
        <v>39</v>
      </c>
      <c r="B245" t="s">
        <v>44</v>
      </c>
      <c r="C245">
        <v>76</v>
      </c>
      <c r="D245">
        <v>3</v>
      </c>
      <c r="E245" t="s">
        <v>23718</v>
      </c>
      <c r="F245">
        <v>228</v>
      </c>
      <c r="G245">
        <v>0</v>
      </c>
      <c r="H245" t="s">
        <v>641</v>
      </c>
      <c r="I245" t="s">
        <v>23714</v>
      </c>
      <c r="J245" t="s">
        <v>23715</v>
      </c>
      <c r="K245" t="s">
        <v>1545</v>
      </c>
      <c r="L245" t="s">
        <v>8384</v>
      </c>
      <c r="M245" t="s">
        <v>23719</v>
      </c>
      <c r="N245" t="s">
        <v>634</v>
      </c>
      <c r="O245" t="s">
        <v>894</v>
      </c>
      <c r="P245" t="s">
        <v>43</v>
      </c>
      <c r="Q245" t="s">
        <v>648</v>
      </c>
      <c r="R245" t="s">
        <v>635</v>
      </c>
      <c r="S245" t="s">
        <v>23720</v>
      </c>
      <c r="T245" t="s">
        <v>23719</v>
      </c>
    </row>
    <row r="246" spans="1:20" x14ac:dyDescent="0.25">
      <c r="A246" t="s">
        <v>118</v>
      </c>
      <c r="B246" t="s">
        <v>2544</v>
      </c>
      <c r="C246">
        <v>64</v>
      </c>
      <c r="D246">
        <v>2</v>
      </c>
      <c r="E246" t="s">
        <v>23721</v>
      </c>
      <c r="F246">
        <v>128</v>
      </c>
      <c r="G246">
        <v>0</v>
      </c>
      <c r="H246" t="s">
        <v>2479</v>
      </c>
      <c r="I246" t="s">
        <v>23722</v>
      </c>
      <c r="J246" t="s">
        <v>23723</v>
      </c>
      <c r="K246" t="s">
        <v>23724</v>
      </c>
      <c r="L246" t="s">
        <v>23725</v>
      </c>
      <c r="M246" t="s">
        <v>23726</v>
      </c>
      <c r="N246" t="s">
        <v>634</v>
      </c>
      <c r="O246" t="s">
        <v>689</v>
      </c>
      <c r="P246" t="s">
        <v>40</v>
      </c>
      <c r="Q246" t="s">
        <v>690</v>
      </c>
      <c r="R246" t="s">
        <v>635</v>
      </c>
      <c r="S246" t="s">
        <v>23727</v>
      </c>
      <c r="T246" t="s">
        <v>23726</v>
      </c>
    </row>
    <row r="247" spans="1:20" x14ac:dyDescent="0.25">
      <c r="A247" t="s">
        <v>37</v>
      </c>
      <c r="B247" t="s">
        <v>38</v>
      </c>
      <c r="C247">
        <v>66.666666666666671</v>
      </c>
      <c r="D247">
        <v>3</v>
      </c>
      <c r="E247" t="s">
        <v>23728</v>
      </c>
      <c r="F247">
        <v>100</v>
      </c>
      <c r="G247">
        <v>0</v>
      </c>
      <c r="H247" t="s">
        <v>631</v>
      </c>
      <c r="I247" t="s">
        <v>23729</v>
      </c>
      <c r="J247" t="s">
        <v>1244</v>
      </c>
      <c r="K247" t="s">
        <v>634</v>
      </c>
      <c r="L247" t="s">
        <v>635</v>
      </c>
      <c r="M247" t="s">
        <v>23730</v>
      </c>
      <c r="N247" t="s">
        <v>634</v>
      </c>
      <c r="O247" t="s">
        <v>637</v>
      </c>
      <c r="P247" t="s">
        <v>22</v>
      </c>
      <c r="Q247" t="s">
        <v>638</v>
      </c>
      <c r="R247" t="s">
        <v>635</v>
      </c>
      <c r="S247" t="s">
        <v>23731</v>
      </c>
      <c r="T247" t="s">
        <v>23730</v>
      </c>
    </row>
    <row r="248" spans="1:20" x14ac:dyDescent="0.25">
      <c r="A248" t="s">
        <v>37</v>
      </c>
      <c r="B248" t="s">
        <v>38</v>
      </c>
      <c r="C248">
        <v>66.666666666666671</v>
      </c>
      <c r="D248">
        <v>3</v>
      </c>
      <c r="E248" t="s">
        <v>23732</v>
      </c>
      <c r="F248">
        <v>100</v>
      </c>
      <c r="G248">
        <v>0</v>
      </c>
      <c r="H248" t="s">
        <v>631</v>
      </c>
      <c r="I248" t="s">
        <v>23733</v>
      </c>
      <c r="J248" t="s">
        <v>2472</v>
      </c>
      <c r="K248" t="s">
        <v>634</v>
      </c>
      <c r="L248" t="s">
        <v>635</v>
      </c>
      <c r="M248" t="s">
        <v>23734</v>
      </c>
      <c r="N248" t="s">
        <v>634</v>
      </c>
      <c r="O248" t="s">
        <v>654</v>
      </c>
      <c r="P248" t="s">
        <v>22</v>
      </c>
      <c r="Q248" t="s">
        <v>655</v>
      </c>
      <c r="R248" t="s">
        <v>635</v>
      </c>
      <c r="S248" t="s">
        <v>23735</v>
      </c>
      <c r="T248" t="s">
        <v>23736</v>
      </c>
    </row>
    <row r="249" spans="1:20" x14ac:dyDescent="0.25">
      <c r="A249" t="s">
        <v>23</v>
      </c>
      <c r="B249" t="s">
        <v>781</v>
      </c>
      <c r="C249">
        <v>43.7</v>
      </c>
      <c r="D249">
        <v>1</v>
      </c>
      <c r="E249" t="s">
        <v>23737</v>
      </c>
      <c r="F249">
        <v>138.1</v>
      </c>
      <c r="G249">
        <v>7</v>
      </c>
      <c r="H249" t="s">
        <v>641</v>
      </c>
      <c r="I249" t="s">
        <v>23738</v>
      </c>
      <c r="J249" t="s">
        <v>23739</v>
      </c>
      <c r="K249" t="s">
        <v>23740</v>
      </c>
      <c r="L249" t="s">
        <v>23741</v>
      </c>
      <c r="M249" t="s">
        <v>23742</v>
      </c>
      <c r="N249" t="s">
        <v>634</v>
      </c>
      <c r="O249" t="s">
        <v>689</v>
      </c>
      <c r="P249" t="s">
        <v>40</v>
      </c>
      <c r="Q249" t="s">
        <v>690</v>
      </c>
      <c r="R249" t="s">
        <v>635</v>
      </c>
      <c r="S249" t="s">
        <v>23743</v>
      </c>
      <c r="T249" t="s">
        <v>23742</v>
      </c>
    </row>
    <row r="250" spans="1:20" x14ac:dyDescent="0.25">
      <c r="A250" t="s">
        <v>25</v>
      </c>
      <c r="B250" t="s">
        <v>781</v>
      </c>
      <c r="C250">
        <v>43.7</v>
      </c>
      <c r="D250">
        <v>1</v>
      </c>
      <c r="E250" t="s">
        <v>23737</v>
      </c>
      <c r="F250">
        <v>138.1</v>
      </c>
      <c r="G250">
        <v>7</v>
      </c>
      <c r="H250" t="s">
        <v>641</v>
      </c>
      <c r="I250" t="s">
        <v>23738</v>
      </c>
      <c r="J250" t="s">
        <v>23739</v>
      </c>
      <c r="K250" t="s">
        <v>23740</v>
      </c>
      <c r="L250" t="s">
        <v>23741</v>
      </c>
      <c r="M250" t="s">
        <v>23742</v>
      </c>
      <c r="N250" t="s">
        <v>634</v>
      </c>
      <c r="O250" t="s">
        <v>689</v>
      </c>
      <c r="P250" t="s">
        <v>40</v>
      </c>
      <c r="Q250" t="s">
        <v>690</v>
      </c>
      <c r="R250" t="s">
        <v>635</v>
      </c>
      <c r="S250" t="s">
        <v>23743</v>
      </c>
      <c r="T250" t="s">
        <v>23742</v>
      </c>
    </row>
    <row r="251" spans="1:20" x14ac:dyDescent="0.25">
      <c r="A251" t="s">
        <v>20</v>
      </c>
      <c r="B251" t="s">
        <v>781</v>
      </c>
      <c r="C251">
        <v>43.7</v>
      </c>
      <c r="D251">
        <v>1</v>
      </c>
      <c r="E251" t="s">
        <v>23737</v>
      </c>
      <c r="F251">
        <v>138.1</v>
      </c>
      <c r="G251">
        <v>7</v>
      </c>
      <c r="H251" t="s">
        <v>641</v>
      </c>
      <c r="I251" t="s">
        <v>23738</v>
      </c>
      <c r="J251" t="s">
        <v>23739</v>
      </c>
      <c r="K251" t="s">
        <v>23740</v>
      </c>
      <c r="L251" t="s">
        <v>23741</v>
      </c>
      <c r="M251" t="s">
        <v>23742</v>
      </c>
      <c r="N251" t="s">
        <v>634</v>
      </c>
      <c r="O251" t="s">
        <v>689</v>
      </c>
      <c r="P251" t="s">
        <v>40</v>
      </c>
      <c r="Q251" t="s">
        <v>690</v>
      </c>
      <c r="R251" t="s">
        <v>635</v>
      </c>
      <c r="S251" t="s">
        <v>23743</v>
      </c>
      <c r="T251" t="s">
        <v>23742</v>
      </c>
    </row>
    <row r="252" spans="1:20" x14ac:dyDescent="0.25">
      <c r="A252" t="s">
        <v>37</v>
      </c>
      <c r="B252" t="s">
        <v>38</v>
      </c>
      <c r="C252">
        <v>66.666666666666671</v>
      </c>
      <c r="D252">
        <v>3</v>
      </c>
      <c r="E252" t="s">
        <v>23744</v>
      </c>
      <c r="F252">
        <v>100</v>
      </c>
      <c r="G252">
        <v>0</v>
      </c>
      <c r="H252" t="s">
        <v>631</v>
      </c>
      <c r="I252" t="s">
        <v>23745</v>
      </c>
      <c r="J252" t="s">
        <v>917</v>
      </c>
      <c r="K252" t="s">
        <v>634</v>
      </c>
      <c r="L252" t="s">
        <v>635</v>
      </c>
      <c r="M252" t="s">
        <v>23746</v>
      </c>
      <c r="N252" t="s">
        <v>634</v>
      </c>
      <c r="O252" t="s">
        <v>637</v>
      </c>
      <c r="P252" t="s">
        <v>22</v>
      </c>
      <c r="Q252" t="s">
        <v>638</v>
      </c>
      <c r="R252" t="s">
        <v>635</v>
      </c>
      <c r="S252" t="s">
        <v>23747</v>
      </c>
      <c r="T252" t="s">
        <v>23746</v>
      </c>
    </row>
    <row r="253" spans="1:20" x14ac:dyDescent="0.25">
      <c r="A253" t="s">
        <v>37</v>
      </c>
      <c r="B253" t="s">
        <v>38</v>
      </c>
      <c r="C253">
        <v>66.666666666666671</v>
      </c>
      <c r="D253">
        <v>3</v>
      </c>
      <c r="E253" t="s">
        <v>23748</v>
      </c>
      <c r="F253">
        <v>138</v>
      </c>
      <c r="G253">
        <v>38</v>
      </c>
      <c r="H253" t="s">
        <v>631</v>
      </c>
      <c r="I253" t="s">
        <v>23749</v>
      </c>
      <c r="J253" t="s">
        <v>850</v>
      </c>
      <c r="K253" t="s">
        <v>634</v>
      </c>
      <c r="L253" t="s">
        <v>635</v>
      </c>
      <c r="M253" t="s">
        <v>23750</v>
      </c>
      <c r="N253" t="s">
        <v>634</v>
      </c>
      <c r="O253" t="s">
        <v>637</v>
      </c>
      <c r="P253" t="s">
        <v>22</v>
      </c>
      <c r="Q253" t="s">
        <v>638</v>
      </c>
      <c r="R253" t="s">
        <v>635</v>
      </c>
      <c r="S253" t="s">
        <v>23751</v>
      </c>
      <c r="T253" t="s">
        <v>23752</v>
      </c>
    </row>
    <row r="254" spans="1:20" x14ac:dyDescent="0.25">
      <c r="A254" t="s">
        <v>20</v>
      </c>
      <c r="B254" t="s">
        <v>21</v>
      </c>
      <c r="C254">
        <v>50</v>
      </c>
      <c r="D254">
        <v>1</v>
      </c>
      <c r="E254" t="s">
        <v>23753</v>
      </c>
      <c r="F254">
        <v>100</v>
      </c>
      <c r="G254">
        <v>0</v>
      </c>
      <c r="H254" t="s">
        <v>631</v>
      </c>
      <c r="I254" t="s">
        <v>23754</v>
      </c>
      <c r="J254" t="s">
        <v>1301</v>
      </c>
      <c r="K254" t="s">
        <v>634</v>
      </c>
      <c r="L254" t="s">
        <v>635</v>
      </c>
      <c r="M254" t="s">
        <v>23750</v>
      </c>
      <c r="N254" t="s">
        <v>634</v>
      </c>
      <c r="O254" t="s">
        <v>637</v>
      </c>
      <c r="P254" t="s">
        <v>22</v>
      </c>
      <c r="Q254" t="s">
        <v>638</v>
      </c>
      <c r="R254" t="s">
        <v>635</v>
      </c>
      <c r="S254" t="s">
        <v>23755</v>
      </c>
      <c r="T254" t="s">
        <v>23750</v>
      </c>
    </row>
    <row r="255" spans="1:20" x14ac:dyDescent="0.25">
      <c r="A255" t="s">
        <v>23</v>
      </c>
      <c r="B255" t="s">
        <v>24</v>
      </c>
      <c r="C255">
        <v>50</v>
      </c>
      <c r="D255">
        <v>1</v>
      </c>
      <c r="E255" t="s">
        <v>23753</v>
      </c>
      <c r="F255">
        <v>100</v>
      </c>
      <c r="G255">
        <v>0</v>
      </c>
      <c r="H255" t="s">
        <v>631</v>
      </c>
      <c r="I255" t="s">
        <v>23754</v>
      </c>
      <c r="J255" t="s">
        <v>1301</v>
      </c>
      <c r="K255" t="s">
        <v>634</v>
      </c>
      <c r="L255" t="s">
        <v>635</v>
      </c>
      <c r="M255" t="s">
        <v>23750</v>
      </c>
      <c r="N255" t="s">
        <v>634</v>
      </c>
      <c r="O255" t="s">
        <v>637</v>
      </c>
      <c r="P255" t="s">
        <v>22</v>
      </c>
      <c r="Q255" t="s">
        <v>638</v>
      </c>
      <c r="R255" t="s">
        <v>635</v>
      </c>
      <c r="S255" t="s">
        <v>23755</v>
      </c>
      <c r="T255" t="s">
        <v>23750</v>
      </c>
    </row>
    <row r="256" spans="1:20" x14ac:dyDescent="0.25">
      <c r="A256" t="s">
        <v>25</v>
      </c>
      <c r="B256" t="s">
        <v>26</v>
      </c>
      <c r="C256">
        <v>50</v>
      </c>
      <c r="D256">
        <v>1</v>
      </c>
      <c r="E256" t="s">
        <v>23753</v>
      </c>
      <c r="F256">
        <v>100</v>
      </c>
      <c r="G256">
        <v>0</v>
      </c>
      <c r="H256" t="s">
        <v>631</v>
      </c>
      <c r="I256" t="s">
        <v>23754</v>
      </c>
      <c r="J256" t="s">
        <v>1301</v>
      </c>
      <c r="K256" t="s">
        <v>634</v>
      </c>
      <c r="L256" t="s">
        <v>635</v>
      </c>
      <c r="M256" t="s">
        <v>23750</v>
      </c>
      <c r="N256" t="s">
        <v>634</v>
      </c>
      <c r="O256" t="s">
        <v>637</v>
      </c>
      <c r="P256" t="s">
        <v>22</v>
      </c>
      <c r="Q256" t="s">
        <v>638</v>
      </c>
      <c r="R256" t="s">
        <v>635</v>
      </c>
      <c r="S256" t="s">
        <v>23755</v>
      </c>
      <c r="T256" t="s">
        <v>23750</v>
      </c>
    </row>
    <row r="257" spans="1:20" x14ac:dyDescent="0.25">
      <c r="A257" t="s">
        <v>20</v>
      </c>
      <c r="B257" t="s">
        <v>21</v>
      </c>
      <c r="C257">
        <v>50</v>
      </c>
      <c r="D257">
        <v>2</v>
      </c>
      <c r="E257" t="s">
        <v>23756</v>
      </c>
      <c r="F257">
        <v>200</v>
      </c>
      <c r="G257">
        <v>0</v>
      </c>
      <c r="H257" t="s">
        <v>703</v>
      </c>
      <c r="I257" t="s">
        <v>23757</v>
      </c>
      <c r="J257" t="s">
        <v>1147</v>
      </c>
      <c r="K257" t="s">
        <v>634</v>
      </c>
      <c r="L257" t="s">
        <v>635</v>
      </c>
      <c r="M257" t="s">
        <v>23758</v>
      </c>
      <c r="N257" t="s">
        <v>634</v>
      </c>
      <c r="O257" t="s">
        <v>637</v>
      </c>
      <c r="P257" t="s">
        <v>22</v>
      </c>
      <c r="Q257" t="s">
        <v>638</v>
      </c>
      <c r="R257" t="s">
        <v>635</v>
      </c>
      <c r="S257" t="s">
        <v>23759</v>
      </c>
      <c r="T257" t="s">
        <v>23758</v>
      </c>
    </row>
    <row r="258" spans="1:20" x14ac:dyDescent="0.25">
      <c r="A258" t="s">
        <v>23</v>
      </c>
      <c r="B258" t="s">
        <v>24</v>
      </c>
      <c r="C258">
        <v>50</v>
      </c>
      <c r="D258">
        <v>2</v>
      </c>
      <c r="E258" t="s">
        <v>23756</v>
      </c>
      <c r="F258">
        <v>200</v>
      </c>
      <c r="G258">
        <v>0</v>
      </c>
      <c r="H258" t="s">
        <v>703</v>
      </c>
      <c r="I258" t="s">
        <v>23757</v>
      </c>
      <c r="J258" t="s">
        <v>1147</v>
      </c>
      <c r="K258" t="s">
        <v>634</v>
      </c>
      <c r="L258" t="s">
        <v>635</v>
      </c>
      <c r="M258" t="s">
        <v>23758</v>
      </c>
      <c r="N258" t="s">
        <v>634</v>
      </c>
      <c r="O258" t="s">
        <v>637</v>
      </c>
      <c r="P258" t="s">
        <v>22</v>
      </c>
      <c r="Q258" t="s">
        <v>638</v>
      </c>
      <c r="R258" t="s">
        <v>635</v>
      </c>
      <c r="S258" t="s">
        <v>23759</v>
      </c>
      <c r="T258" t="s">
        <v>23758</v>
      </c>
    </row>
    <row r="259" spans="1:20" x14ac:dyDescent="0.25">
      <c r="A259" t="s">
        <v>25</v>
      </c>
      <c r="B259" t="s">
        <v>26</v>
      </c>
      <c r="C259">
        <v>50</v>
      </c>
      <c r="D259">
        <v>2</v>
      </c>
      <c r="E259" t="s">
        <v>23756</v>
      </c>
      <c r="F259">
        <v>200</v>
      </c>
      <c r="G259">
        <v>0</v>
      </c>
      <c r="H259" t="s">
        <v>703</v>
      </c>
      <c r="I259" t="s">
        <v>23757</v>
      </c>
      <c r="J259" t="s">
        <v>1147</v>
      </c>
      <c r="K259" t="s">
        <v>634</v>
      </c>
      <c r="L259" t="s">
        <v>635</v>
      </c>
      <c r="M259" t="s">
        <v>23758</v>
      </c>
      <c r="N259" t="s">
        <v>634</v>
      </c>
      <c r="O259" t="s">
        <v>637</v>
      </c>
      <c r="P259" t="s">
        <v>22</v>
      </c>
      <c r="Q259" t="s">
        <v>638</v>
      </c>
      <c r="R259" t="s">
        <v>635</v>
      </c>
      <c r="S259" t="s">
        <v>23759</v>
      </c>
      <c r="T259" t="s">
        <v>23758</v>
      </c>
    </row>
    <row r="260" spans="1:20" x14ac:dyDescent="0.25">
      <c r="A260" t="s">
        <v>256</v>
      </c>
      <c r="B260" t="s">
        <v>1055</v>
      </c>
      <c r="C260">
        <v>108.3</v>
      </c>
      <c r="D260">
        <v>1</v>
      </c>
      <c r="E260" t="s">
        <v>23760</v>
      </c>
      <c r="F260">
        <v>153.30000000000001</v>
      </c>
      <c r="G260">
        <v>45</v>
      </c>
      <c r="H260" t="s">
        <v>641</v>
      </c>
      <c r="I260" t="s">
        <v>23761</v>
      </c>
      <c r="J260" t="s">
        <v>23762</v>
      </c>
      <c r="K260" t="s">
        <v>7378</v>
      </c>
      <c r="L260" t="s">
        <v>23763</v>
      </c>
      <c r="M260" t="s">
        <v>23764</v>
      </c>
      <c r="N260" t="s">
        <v>634</v>
      </c>
      <c r="O260" t="s">
        <v>689</v>
      </c>
      <c r="P260" t="s">
        <v>40</v>
      </c>
      <c r="Q260" t="s">
        <v>690</v>
      </c>
      <c r="R260" t="s">
        <v>635</v>
      </c>
      <c r="S260" t="s">
        <v>23765</v>
      </c>
      <c r="T260" t="s">
        <v>23764</v>
      </c>
    </row>
    <row r="261" spans="1:20" x14ac:dyDescent="0.25">
      <c r="A261" t="s">
        <v>20</v>
      </c>
      <c r="B261" t="s">
        <v>21</v>
      </c>
      <c r="C261">
        <v>50</v>
      </c>
      <c r="D261">
        <v>1</v>
      </c>
      <c r="E261" t="s">
        <v>23766</v>
      </c>
      <c r="F261">
        <v>100</v>
      </c>
      <c r="G261">
        <v>0</v>
      </c>
      <c r="H261" t="s">
        <v>631</v>
      </c>
      <c r="I261" t="s">
        <v>23767</v>
      </c>
      <c r="J261" t="s">
        <v>1890</v>
      </c>
      <c r="K261" t="s">
        <v>634</v>
      </c>
      <c r="L261" t="s">
        <v>635</v>
      </c>
      <c r="M261" t="s">
        <v>23768</v>
      </c>
      <c r="N261" t="s">
        <v>634</v>
      </c>
      <c r="O261" t="s">
        <v>637</v>
      </c>
      <c r="P261" t="s">
        <v>22</v>
      </c>
      <c r="Q261" t="s">
        <v>638</v>
      </c>
      <c r="R261" t="s">
        <v>635</v>
      </c>
      <c r="S261" t="s">
        <v>23769</v>
      </c>
      <c r="T261" t="s">
        <v>23770</v>
      </c>
    </row>
    <row r="262" spans="1:20" x14ac:dyDescent="0.25">
      <c r="A262" t="s">
        <v>23</v>
      </c>
      <c r="B262" t="s">
        <v>24</v>
      </c>
      <c r="C262">
        <v>50</v>
      </c>
      <c r="D262">
        <v>1</v>
      </c>
      <c r="E262" t="s">
        <v>23766</v>
      </c>
      <c r="F262">
        <v>100</v>
      </c>
      <c r="G262">
        <v>0</v>
      </c>
      <c r="H262" t="s">
        <v>631</v>
      </c>
      <c r="I262" t="s">
        <v>23767</v>
      </c>
      <c r="J262" t="s">
        <v>1890</v>
      </c>
      <c r="K262" t="s">
        <v>634</v>
      </c>
      <c r="L262" t="s">
        <v>635</v>
      </c>
      <c r="M262" t="s">
        <v>23768</v>
      </c>
      <c r="N262" t="s">
        <v>634</v>
      </c>
      <c r="O262" t="s">
        <v>637</v>
      </c>
      <c r="P262" t="s">
        <v>22</v>
      </c>
      <c r="Q262" t="s">
        <v>638</v>
      </c>
      <c r="R262" t="s">
        <v>635</v>
      </c>
      <c r="S262" t="s">
        <v>23769</v>
      </c>
      <c r="T262" t="s">
        <v>23770</v>
      </c>
    </row>
    <row r="263" spans="1:20" x14ac:dyDescent="0.25">
      <c r="A263" t="s">
        <v>25</v>
      </c>
      <c r="B263" t="s">
        <v>26</v>
      </c>
      <c r="C263">
        <v>50</v>
      </c>
      <c r="D263">
        <v>1</v>
      </c>
      <c r="E263" t="s">
        <v>23766</v>
      </c>
      <c r="F263">
        <v>100</v>
      </c>
      <c r="G263">
        <v>0</v>
      </c>
      <c r="H263" t="s">
        <v>631</v>
      </c>
      <c r="I263" t="s">
        <v>23767</v>
      </c>
      <c r="J263" t="s">
        <v>1890</v>
      </c>
      <c r="K263" t="s">
        <v>634</v>
      </c>
      <c r="L263" t="s">
        <v>635</v>
      </c>
      <c r="M263" t="s">
        <v>23768</v>
      </c>
      <c r="N263" t="s">
        <v>634</v>
      </c>
      <c r="O263" t="s">
        <v>637</v>
      </c>
      <c r="P263" t="s">
        <v>22</v>
      </c>
      <c r="Q263" t="s">
        <v>638</v>
      </c>
      <c r="R263" t="s">
        <v>635</v>
      </c>
      <c r="S263" t="s">
        <v>23769</v>
      </c>
      <c r="T263" t="s">
        <v>23770</v>
      </c>
    </row>
    <row r="264" spans="1:20" x14ac:dyDescent="0.25">
      <c r="A264" t="s">
        <v>20</v>
      </c>
      <c r="B264" t="s">
        <v>21</v>
      </c>
      <c r="C264">
        <v>50</v>
      </c>
      <c r="D264">
        <v>1</v>
      </c>
      <c r="E264" t="s">
        <v>23771</v>
      </c>
      <c r="F264">
        <v>100</v>
      </c>
      <c r="G264">
        <v>0</v>
      </c>
      <c r="H264" t="s">
        <v>703</v>
      </c>
      <c r="I264" t="s">
        <v>20673</v>
      </c>
      <c r="J264" t="s">
        <v>814</v>
      </c>
      <c r="K264" t="s">
        <v>634</v>
      </c>
      <c r="L264" t="s">
        <v>635</v>
      </c>
      <c r="M264" t="s">
        <v>23772</v>
      </c>
      <c r="N264" t="s">
        <v>634</v>
      </c>
      <c r="O264" t="s">
        <v>637</v>
      </c>
      <c r="P264" t="s">
        <v>22</v>
      </c>
      <c r="Q264" t="s">
        <v>638</v>
      </c>
      <c r="R264" t="s">
        <v>635</v>
      </c>
      <c r="S264" t="s">
        <v>23773</v>
      </c>
      <c r="T264" t="s">
        <v>23772</v>
      </c>
    </row>
    <row r="265" spans="1:20" x14ac:dyDescent="0.25">
      <c r="A265" t="s">
        <v>23</v>
      </c>
      <c r="B265" t="s">
        <v>24</v>
      </c>
      <c r="C265">
        <v>50</v>
      </c>
      <c r="D265">
        <v>1</v>
      </c>
      <c r="E265" t="s">
        <v>23771</v>
      </c>
      <c r="F265">
        <v>100</v>
      </c>
      <c r="G265">
        <v>0</v>
      </c>
      <c r="H265" t="s">
        <v>703</v>
      </c>
      <c r="I265" t="s">
        <v>20673</v>
      </c>
      <c r="J265" t="s">
        <v>814</v>
      </c>
      <c r="K265" t="s">
        <v>634</v>
      </c>
      <c r="L265" t="s">
        <v>635</v>
      </c>
      <c r="M265" t="s">
        <v>23772</v>
      </c>
      <c r="N265" t="s">
        <v>634</v>
      </c>
      <c r="O265" t="s">
        <v>637</v>
      </c>
      <c r="P265" t="s">
        <v>22</v>
      </c>
      <c r="Q265" t="s">
        <v>638</v>
      </c>
      <c r="R265" t="s">
        <v>635</v>
      </c>
      <c r="S265" t="s">
        <v>23773</v>
      </c>
      <c r="T265" t="s">
        <v>23772</v>
      </c>
    </row>
    <row r="266" spans="1:20" x14ac:dyDescent="0.25">
      <c r="A266" t="s">
        <v>25</v>
      </c>
      <c r="B266" t="s">
        <v>26</v>
      </c>
      <c r="C266">
        <v>50</v>
      </c>
      <c r="D266">
        <v>1</v>
      </c>
      <c r="E266" t="s">
        <v>23771</v>
      </c>
      <c r="F266">
        <v>100</v>
      </c>
      <c r="G266">
        <v>0</v>
      </c>
      <c r="H266" t="s">
        <v>703</v>
      </c>
      <c r="I266" t="s">
        <v>20673</v>
      </c>
      <c r="J266" t="s">
        <v>814</v>
      </c>
      <c r="K266" t="s">
        <v>634</v>
      </c>
      <c r="L266" t="s">
        <v>635</v>
      </c>
      <c r="M266" t="s">
        <v>23772</v>
      </c>
      <c r="N266" t="s">
        <v>634</v>
      </c>
      <c r="O266" t="s">
        <v>637</v>
      </c>
      <c r="P266" t="s">
        <v>22</v>
      </c>
      <c r="Q266" t="s">
        <v>638</v>
      </c>
      <c r="R266" t="s">
        <v>635</v>
      </c>
      <c r="S266" t="s">
        <v>23773</v>
      </c>
      <c r="T266" t="s">
        <v>23772</v>
      </c>
    </row>
    <row r="267" spans="1:20" x14ac:dyDescent="0.25">
      <c r="A267" t="s">
        <v>20</v>
      </c>
      <c r="B267" t="s">
        <v>21</v>
      </c>
      <c r="C267">
        <v>50</v>
      </c>
      <c r="D267">
        <v>2</v>
      </c>
      <c r="E267" t="s">
        <v>23774</v>
      </c>
      <c r="F267">
        <v>200</v>
      </c>
      <c r="G267">
        <v>0</v>
      </c>
      <c r="H267" t="s">
        <v>631</v>
      </c>
      <c r="I267" t="s">
        <v>23775</v>
      </c>
      <c r="J267" t="s">
        <v>2589</v>
      </c>
      <c r="K267" t="s">
        <v>634</v>
      </c>
      <c r="L267" t="s">
        <v>635</v>
      </c>
      <c r="M267" t="s">
        <v>23776</v>
      </c>
      <c r="N267" t="s">
        <v>634</v>
      </c>
      <c r="O267" t="s">
        <v>637</v>
      </c>
      <c r="P267" t="s">
        <v>22</v>
      </c>
      <c r="Q267" t="s">
        <v>638</v>
      </c>
      <c r="R267" t="s">
        <v>635</v>
      </c>
      <c r="S267" t="s">
        <v>23777</v>
      </c>
      <c r="T267" t="s">
        <v>23776</v>
      </c>
    </row>
    <row r="268" spans="1:20" x14ac:dyDescent="0.25">
      <c r="A268" t="s">
        <v>23</v>
      </c>
      <c r="B268" t="s">
        <v>24</v>
      </c>
      <c r="C268">
        <v>50</v>
      </c>
      <c r="D268">
        <v>2</v>
      </c>
      <c r="E268" t="s">
        <v>23774</v>
      </c>
      <c r="F268">
        <v>200</v>
      </c>
      <c r="G268">
        <v>0</v>
      </c>
      <c r="H268" t="s">
        <v>631</v>
      </c>
      <c r="I268" t="s">
        <v>23775</v>
      </c>
      <c r="J268" t="s">
        <v>2589</v>
      </c>
      <c r="K268" t="s">
        <v>634</v>
      </c>
      <c r="L268" t="s">
        <v>635</v>
      </c>
      <c r="M268" t="s">
        <v>23776</v>
      </c>
      <c r="N268" t="s">
        <v>634</v>
      </c>
      <c r="O268" t="s">
        <v>637</v>
      </c>
      <c r="P268" t="s">
        <v>22</v>
      </c>
      <c r="Q268" t="s">
        <v>638</v>
      </c>
      <c r="R268" t="s">
        <v>635</v>
      </c>
      <c r="S268" t="s">
        <v>23777</v>
      </c>
      <c r="T268" t="s">
        <v>23776</v>
      </c>
    </row>
    <row r="269" spans="1:20" x14ac:dyDescent="0.25">
      <c r="A269" t="s">
        <v>25</v>
      </c>
      <c r="B269" t="s">
        <v>26</v>
      </c>
      <c r="C269">
        <v>50</v>
      </c>
      <c r="D269">
        <v>2</v>
      </c>
      <c r="E269" t="s">
        <v>23774</v>
      </c>
      <c r="F269">
        <v>200</v>
      </c>
      <c r="G269">
        <v>0</v>
      </c>
      <c r="H269" t="s">
        <v>631</v>
      </c>
      <c r="I269" t="s">
        <v>23775</v>
      </c>
      <c r="J269" t="s">
        <v>2589</v>
      </c>
      <c r="K269" t="s">
        <v>634</v>
      </c>
      <c r="L269" t="s">
        <v>635</v>
      </c>
      <c r="M269" t="s">
        <v>23776</v>
      </c>
      <c r="N269" t="s">
        <v>634</v>
      </c>
      <c r="O269" t="s">
        <v>637</v>
      </c>
      <c r="P269" t="s">
        <v>22</v>
      </c>
      <c r="Q269" t="s">
        <v>638</v>
      </c>
      <c r="R269" t="s">
        <v>635</v>
      </c>
      <c r="S269" t="s">
        <v>23777</v>
      </c>
      <c r="T269" t="s">
        <v>23776</v>
      </c>
    </row>
    <row r="270" spans="1:20" x14ac:dyDescent="0.25">
      <c r="A270" t="s">
        <v>20</v>
      </c>
      <c r="B270" t="s">
        <v>21</v>
      </c>
      <c r="C270">
        <v>60</v>
      </c>
      <c r="D270">
        <v>2</v>
      </c>
      <c r="E270" t="s">
        <v>23778</v>
      </c>
      <c r="F270">
        <v>200</v>
      </c>
      <c r="G270">
        <v>0</v>
      </c>
      <c r="H270" t="s">
        <v>631</v>
      </c>
      <c r="I270" t="s">
        <v>23779</v>
      </c>
      <c r="J270" t="s">
        <v>749</v>
      </c>
      <c r="K270" t="s">
        <v>634</v>
      </c>
      <c r="L270" t="s">
        <v>635</v>
      </c>
      <c r="M270" t="s">
        <v>23780</v>
      </c>
      <c r="N270" t="s">
        <v>634</v>
      </c>
      <c r="O270" t="s">
        <v>654</v>
      </c>
      <c r="P270" t="s">
        <v>22</v>
      </c>
      <c r="Q270" t="s">
        <v>655</v>
      </c>
      <c r="R270" t="s">
        <v>635</v>
      </c>
      <c r="S270" t="s">
        <v>23781</v>
      </c>
      <c r="T270" t="s">
        <v>23780</v>
      </c>
    </row>
    <row r="271" spans="1:20" x14ac:dyDescent="0.25">
      <c r="A271" t="s">
        <v>23</v>
      </c>
      <c r="B271" t="s">
        <v>24</v>
      </c>
      <c r="C271">
        <v>60</v>
      </c>
      <c r="D271">
        <v>2</v>
      </c>
      <c r="E271" t="s">
        <v>23778</v>
      </c>
      <c r="F271">
        <v>200</v>
      </c>
      <c r="G271">
        <v>0</v>
      </c>
      <c r="H271" t="s">
        <v>631</v>
      </c>
      <c r="I271" t="s">
        <v>23779</v>
      </c>
      <c r="J271" t="s">
        <v>749</v>
      </c>
      <c r="K271" t="s">
        <v>634</v>
      </c>
      <c r="L271" t="s">
        <v>635</v>
      </c>
      <c r="M271" t="s">
        <v>23780</v>
      </c>
      <c r="N271" t="s">
        <v>634</v>
      </c>
      <c r="O271" t="s">
        <v>654</v>
      </c>
      <c r="P271" t="s">
        <v>22</v>
      </c>
      <c r="Q271" t="s">
        <v>655</v>
      </c>
      <c r="R271" t="s">
        <v>635</v>
      </c>
      <c r="S271" t="s">
        <v>23781</v>
      </c>
      <c r="T271" t="s">
        <v>23780</v>
      </c>
    </row>
    <row r="272" spans="1:20" x14ac:dyDescent="0.25">
      <c r="A272" t="s">
        <v>25</v>
      </c>
      <c r="B272" t="s">
        <v>26</v>
      </c>
      <c r="C272">
        <v>60</v>
      </c>
      <c r="D272">
        <v>2</v>
      </c>
      <c r="E272" t="s">
        <v>23778</v>
      </c>
      <c r="F272">
        <v>200</v>
      </c>
      <c r="G272">
        <v>0</v>
      </c>
      <c r="H272" t="s">
        <v>631</v>
      </c>
      <c r="I272" t="s">
        <v>23779</v>
      </c>
      <c r="J272" t="s">
        <v>749</v>
      </c>
      <c r="K272" t="s">
        <v>634</v>
      </c>
      <c r="L272" t="s">
        <v>635</v>
      </c>
      <c r="M272" t="s">
        <v>23780</v>
      </c>
      <c r="N272" t="s">
        <v>634</v>
      </c>
      <c r="O272" t="s">
        <v>654</v>
      </c>
      <c r="P272" t="s">
        <v>22</v>
      </c>
      <c r="Q272" t="s">
        <v>655</v>
      </c>
      <c r="R272" t="s">
        <v>635</v>
      </c>
      <c r="S272" t="s">
        <v>23781</v>
      </c>
      <c r="T272" t="s">
        <v>23780</v>
      </c>
    </row>
    <row r="273" spans="1:20" x14ac:dyDescent="0.25">
      <c r="A273" t="s">
        <v>20</v>
      </c>
      <c r="B273" t="s">
        <v>21</v>
      </c>
      <c r="C273">
        <v>50</v>
      </c>
      <c r="D273">
        <v>1</v>
      </c>
      <c r="E273" t="s">
        <v>23782</v>
      </c>
      <c r="F273">
        <v>100</v>
      </c>
      <c r="G273">
        <v>0</v>
      </c>
      <c r="H273" t="s">
        <v>703</v>
      </c>
      <c r="I273" t="s">
        <v>23783</v>
      </c>
      <c r="J273" t="s">
        <v>1876</v>
      </c>
      <c r="K273" t="s">
        <v>634</v>
      </c>
      <c r="L273" t="s">
        <v>635</v>
      </c>
      <c r="M273" t="s">
        <v>23784</v>
      </c>
      <c r="N273" t="s">
        <v>634</v>
      </c>
      <c r="O273" t="s">
        <v>637</v>
      </c>
      <c r="P273" t="s">
        <v>22</v>
      </c>
      <c r="Q273" t="s">
        <v>638</v>
      </c>
      <c r="R273" t="s">
        <v>635</v>
      </c>
      <c r="S273" t="s">
        <v>23785</v>
      </c>
      <c r="T273" t="s">
        <v>23784</v>
      </c>
    </row>
    <row r="274" spans="1:20" x14ac:dyDescent="0.25">
      <c r="A274" t="s">
        <v>23</v>
      </c>
      <c r="B274" t="s">
        <v>24</v>
      </c>
      <c r="C274">
        <v>50</v>
      </c>
      <c r="D274">
        <v>1</v>
      </c>
      <c r="E274" t="s">
        <v>23782</v>
      </c>
      <c r="F274">
        <v>100</v>
      </c>
      <c r="G274">
        <v>0</v>
      </c>
      <c r="H274" t="s">
        <v>703</v>
      </c>
      <c r="I274" t="s">
        <v>23783</v>
      </c>
      <c r="J274" t="s">
        <v>1876</v>
      </c>
      <c r="K274" t="s">
        <v>634</v>
      </c>
      <c r="L274" t="s">
        <v>635</v>
      </c>
      <c r="M274" t="s">
        <v>23784</v>
      </c>
      <c r="N274" t="s">
        <v>634</v>
      </c>
      <c r="O274" t="s">
        <v>637</v>
      </c>
      <c r="P274" t="s">
        <v>22</v>
      </c>
      <c r="Q274" t="s">
        <v>638</v>
      </c>
      <c r="R274" t="s">
        <v>635</v>
      </c>
      <c r="S274" t="s">
        <v>23785</v>
      </c>
      <c r="T274" t="s">
        <v>23784</v>
      </c>
    </row>
    <row r="275" spans="1:20" x14ac:dyDescent="0.25">
      <c r="A275" t="s">
        <v>25</v>
      </c>
      <c r="B275" t="s">
        <v>26</v>
      </c>
      <c r="C275">
        <v>50</v>
      </c>
      <c r="D275">
        <v>1</v>
      </c>
      <c r="E275" t="s">
        <v>23782</v>
      </c>
      <c r="F275">
        <v>100</v>
      </c>
      <c r="G275">
        <v>0</v>
      </c>
      <c r="H275" t="s">
        <v>703</v>
      </c>
      <c r="I275" t="s">
        <v>23783</v>
      </c>
      <c r="J275" t="s">
        <v>1876</v>
      </c>
      <c r="K275" t="s">
        <v>634</v>
      </c>
      <c r="L275" t="s">
        <v>635</v>
      </c>
      <c r="M275" t="s">
        <v>23784</v>
      </c>
      <c r="N275" t="s">
        <v>634</v>
      </c>
      <c r="O275" t="s">
        <v>637</v>
      </c>
      <c r="P275" t="s">
        <v>22</v>
      </c>
      <c r="Q275" t="s">
        <v>638</v>
      </c>
      <c r="R275" t="s">
        <v>635</v>
      </c>
      <c r="S275" t="s">
        <v>23785</v>
      </c>
      <c r="T275" t="s">
        <v>23784</v>
      </c>
    </row>
    <row r="276" spans="1:20" x14ac:dyDescent="0.25">
      <c r="A276" t="s">
        <v>20</v>
      </c>
      <c r="B276" t="s">
        <v>21</v>
      </c>
      <c r="C276">
        <v>50</v>
      </c>
      <c r="D276">
        <v>2</v>
      </c>
      <c r="E276" t="s">
        <v>23786</v>
      </c>
      <c r="F276">
        <v>200</v>
      </c>
      <c r="G276">
        <v>0</v>
      </c>
      <c r="H276" t="s">
        <v>703</v>
      </c>
      <c r="I276" t="s">
        <v>23787</v>
      </c>
      <c r="J276" t="s">
        <v>6491</v>
      </c>
      <c r="K276" t="s">
        <v>634</v>
      </c>
      <c r="L276" t="s">
        <v>635</v>
      </c>
      <c r="M276" t="s">
        <v>23788</v>
      </c>
      <c r="N276" t="s">
        <v>634</v>
      </c>
      <c r="O276" t="s">
        <v>654</v>
      </c>
      <c r="P276" t="s">
        <v>22</v>
      </c>
      <c r="Q276" t="s">
        <v>655</v>
      </c>
      <c r="R276" t="s">
        <v>635</v>
      </c>
      <c r="S276" t="s">
        <v>23789</v>
      </c>
      <c r="T276" t="s">
        <v>23790</v>
      </c>
    </row>
    <row r="277" spans="1:20" x14ac:dyDescent="0.25">
      <c r="A277" t="s">
        <v>23</v>
      </c>
      <c r="B277" t="s">
        <v>24</v>
      </c>
      <c r="C277">
        <v>50</v>
      </c>
      <c r="D277">
        <v>2</v>
      </c>
      <c r="E277" t="s">
        <v>23786</v>
      </c>
      <c r="F277">
        <v>200</v>
      </c>
      <c r="G277">
        <v>0</v>
      </c>
      <c r="H277" t="s">
        <v>703</v>
      </c>
      <c r="I277" t="s">
        <v>23787</v>
      </c>
      <c r="J277" t="s">
        <v>6491</v>
      </c>
      <c r="K277" t="s">
        <v>634</v>
      </c>
      <c r="L277" t="s">
        <v>635</v>
      </c>
      <c r="M277" t="s">
        <v>23788</v>
      </c>
      <c r="N277" t="s">
        <v>634</v>
      </c>
      <c r="O277" t="s">
        <v>654</v>
      </c>
      <c r="P277" t="s">
        <v>22</v>
      </c>
      <c r="Q277" t="s">
        <v>655</v>
      </c>
      <c r="R277" t="s">
        <v>635</v>
      </c>
      <c r="S277" t="s">
        <v>23789</v>
      </c>
      <c r="T277" t="s">
        <v>23790</v>
      </c>
    </row>
    <row r="278" spans="1:20" x14ac:dyDescent="0.25">
      <c r="A278" t="s">
        <v>25</v>
      </c>
      <c r="B278" t="s">
        <v>26</v>
      </c>
      <c r="C278">
        <v>50</v>
      </c>
      <c r="D278">
        <v>2</v>
      </c>
      <c r="E278" t="s">
        <v>23786</v>
      </c>
      <c r="F278">
        <v>200</v>
      </c>
      <c r="G278">
        <v>0</v>
      </c>
      <c r="H278" t="s">
        <v>703</v>
      </c>
      <c r="I278" t="s">
        <v>23787</v>
      </c>
      <c r="J278" t="s">
        <v>6491</v>
      </c>
      <c r="K278" t="s">
        <v>634</v>
      </c>
      <c r="L278" t="s">
        <v>635</v>
      </c>
      <c r="M278" t="s">
        <v>23788</v>
      </c>
      <c r="N278" t="s">
        <v>634</v>
      </c>
      <c r="O278" t="s">
        <v>654</v>
      </c>
      <c r="P278" t="s">
        <v>22</v>
      </c>
      <c r="Q278" t="s">
        <v>655</v>
      </c>
      <c r="R278" t="s">
        <v>635</v>
      </c>
      <c r="S278" t="s">
        <v>23789</v>
      </c>
      <c r="T278" t="s">
        <v>23790</v>
      </c>
    </row>
    <row r="279" spans="1:20" x14ac:dyDescent="0.25">
      <c r="A279" t="s">
        <v>39</v>
      </c>
      <c r="B279" t="s">
        <v>44</v>
      </c>
      <c r="C279">
        <v>78.5</v>
      </c>
      <c r="D279">
        <v>2</v>
      </c>
      <c r="E279" t="s">
        <v>23791</v>
      </c>
      <c r="F279">
        <v>157</v>
      </c>
      <c r="G279">
        <v>0</v>
      </c>
      <c r="H279" t="s">
        <v>641</v>
      </c>
      <c r="I279" t="s">
        <v>23792</v>
      </c>
      <c r="J279" t="s">
        <v>23793</v>
      </c>
      <c r="K279" t="s">
        <v>4916</v>
      </c>
      <c r="L279" t="s">
        <v>1368</v>
      </c>
      <c r="M279" t="s">
        <v>23794</v>
      </c>
      <c r="N279" t="s">
        <v>634</v>
      </c>
      <c r="O279" t="s">
        <v>894</v>
      </c>
      <c r="P279" t="s">
        <v>43</v>
      </c>
      <c r="Q279" t="s">
        <v>648</v>
      </c>
      <c r="R279" t="s">
        <v>635</v>
      </c>
      <c r="S279" t="s">
        <v>23795</v>
      </c>
      <c r="T279" t="s">
        <v>23796</v>
      </c>
    </row>
    <row r="280" spans="1:20" x14ac:dyDescent="0.25">
      <c r="A280" t="s">
        <v>20</v>
      </c>
      <c r="B280" t="s">
        <v>21</v>
      </c>
      <c r="C280">
        <v>50</v>
      </c>
      <c r="D280">
        <v>1</v>
      </c>
      <c r="E280" t="s">
        <v>23797</v>
      </c>
      <c r="F280">
        <v>100</v>
      </c>
      <c r="G280">
        <v>0</v>
      </c>
      <c r="H280" t="s">
        <v>631</v>
      </c>
      <c r="I280" t="s">
        <v>23798</v>
      </c>
      <c r="J280" t="s">
        <v>749</v>
      </c>
      <c r="K280" t="s">
        <v>634</v>
      </c>
      <c r="L280" t="s">
        <v>635</v>
      </c>
      <c r="M280" t="s">
        <v>23799</v>
      </c>
      <c r="N280" t="s">
        <v>634</v>
      </c>
      <c r="O280" t="s">
        <v>654</v>
      </c>
      <c r="P280" t="s">
        <v>22</v>
      </c>
      <c r="Q280" t="s">
        <v>655</v>
      </c>
      <c r="R280" t="s">
        <v>635</v>
      </c>
      <c r="S280" t="s">
        <v>23800</v>
      </c>
      <c r="T280" t="s">
        <v>23801</v>
      </c>
    </row>
    <row r="281" spans="1:20" x14ac:dyDescent="0.25">
      <c r="A281" t="s">
        <v>23</v>
      </c>
      <c r="B281" t="s">
        <v>24</v>
      </c>
      <c r="C281">
        <v>50</v>
      </c>
      <c r="D281">
        <v>1</v>
      </c>
      <c r="E281" t="s">
        <v>23797</v>
      </c>
      <c r="F281">
        <v>100</v>
      </c>
      <c r="G281">
        <v>0</v>
      </c>
      <c r="H281" t="s">
        <v>631</v>
      </c>
      <c r="I281" t="s">
        <v>23798</v>
      </c>
      <c r="J281" t="s">
        <v>749</v>
      </c>
      <c r="K281" t="s">
        <v>634</v>
      </c>
      <c r="L281" t="s">
        <v>635</v>
      </c>
      <c r="M281" t="s">
        <v>23799</v>
      </c>
      <c r="N281" t="s">
        <v>634</v>
      </c>
      <c r="O281" t="s">
        <v>654</v>
      </c>
      <c r="P281" t="s">
        <v>22</v>
      </c>
      <c r="Q281" t="s">
        <v>655</v>
      </c>
      <c r="R281" t="s">
        <v>635</v>
      </c>
      <c r="S281" t="s">
        <v>23800</v>
      </c>
      <c r="T281" t="s">
        <v>23801</v>
      </c>
    </row>
    <row r="282" spans="1:20" x14ac:dyDescent="0.25">
      <c r="A282" t="s">
        <v>25</v>
      </c>
      <c r="B282" t="s">
        <v>26</v>
      </c>
      <c r="C282">
        <v>50</v>
      </c>
      <c r="D282">
        <v>1</v>
      </c>
      <c r="E282" t="s">
        <v>23797</v>
      </c>
      <c r="F282">
        <v>100</v>
      </c>
      <c r="G282">
        <v>0</v>
      </c>
      <c r="H282" t="s">
        <v>631</v>
      </c>
      <c r="I282" t="s">
        <v>23798</v>
      </c>
      <c r="J282" t="s">
        <v>749</v>
      </c>
      <c r="K282" t="s">
        <v>634</v>
      </c>
      <c r="L282" t="s">
        <v>635</v>
      </c>
      <c r="M282" t="s">
        <v>23799</v>
      </c>
      <c r="N282" t="s">
        <v>634</v>
      </c>
      <c r="O282" t="s">
        <v>654</v>
      </c>
      <c r="P282" t="s">
        <v>22</v>
      </c>
      <c r="Q282" t="s">
        <v>655</v>
      </c>
      <c r="R282" t="s">
        <v>635</v>
      </c>
      <c r="S282" t="s">
        <v>23800</v>
      </c>
      <c r="T282" t="s">
        <v>23801</v>
      </c>
    </row>
    <row r="283" spans="1:20" x14ac:dyDescent="0.25">
      <c r="A283" t="s">
        <v>35</v>
      </c>
      <c r="B283" t="s">
        <v>36</v>
      </c>
      <c r="C283">
        <v>66.666666666666671</v>
      </c>
      <c r="D283">
        <v>9</v>
      </c>
      <c r="E283" t="s">
        <v>23802</v>
      </c>
      <c r="F283">
        <v>376</v>
      </c>
      <c r="G283">
        <v>0</v>
      </c>
      <c r="H283" t="s">
        <v>641</v>
      </c>
      <c r="I283" t="s">
        <v>10903</v>
      </c>
      <c r="J283" t="s">
        <v>10904</v>
      </c>
      <c r="K283" t="s">
        <v>2228</v>
      </c>
      <c r="L283" t="s">
        <v>5792</v>
      </c>
      <c r="M283" t="s">
        <v>23803</v>
      </c>
      <c r="N283" t="s">
        <v>634</v>
      </c>
      <c r="O283" t="s">
        <v>894</v>
      </c>
      <c r="P283" t="s">
        <v>43</v>
      </c>
      <c r="Q283" t="s">
        <v>648</v>
      </c>
      <c r="R283" t="s">
        <v>635</v>
      </c>
      <c r="S283" t="s">
        <v>23804</v>
      </c>
      <c r="T283" t="s">
        <v>23803</v>
      </c>
    </row>
    <row r="284" spans="1:20" x14ac:dyDescent="0.25">
      <c r="A284" t="s">
        <v>37</v>
      </c>
      <c r="B284" t="s">
        <v>38</v>
      </c>
      <c r="C284">
        <v>66.666666666666671</v>
      </c>
      <c r="D284">
        <v>3</v>
      </c>
      <c r="E284" t="s">
        <v>23805</v>
      </c>
      <c r="F284">
        <v>100</v>
      </c>
      <c r="G284">
        <v>0</v>
      </c>
      <c r="H284" t="s">
        <v>631</v>
      </c>
      <c r="I284" t="s">
        <v>2058</v>
      </c>
      <c r="J284" t="s">
        <v>1905</v>
      </c>
      <c r="K284" t="s">
        <v>634</v>
      </c>
      <c r="L284" t="s">
        <v>635</v>
      </c>
      <c r="M284" t="s">
        <v>23806</v>
      </c>
      <c r="N284" t="s">
        <v>634</v>
      </c>
      <c r="O284" t="s">
        <v>637</v>
      </c>
      <c r="P284" t="s">
        <v>22</v>
      </c>
      <c r="Q284" t="s">
        <v>638</v>
      </c>
      <c r="R284" t="s">
        <v>635</v>
      </c>
      <c r="S284" t="s">
        <v>23807</v>
      </c>
      <c r="T284" t="s">
        <v>23806</v>
      </c>
    </row>
    <row r="285" spans="1:20" x14ac:dyDescent="0.25">
      <c r="A285" t="s">
        <v>164</v>
      </c>
      <c r="B285" t="s">
        <v>165</v>
      </c>
      <c r="C285">
        <v>33.333333333333336</v>
      </c>
      <c r="D285">
        <v>3</v>
      </c>
      <c r="E285" t="s">
        <v>23808</v>
      </c>
      <c r="F285">
        <v>100</v>
      </c>
      <c r="G285">
        <v>0</v>
      </c>
      <c r="H285" t="s">
        <v>631</v>
      </c>
      <c r="I285" t="s">
        <v>23809</v>
      </c>
      <c r="J285" t="s">
        <v>1032</v>
      </c>
      <c r="K285" t="s">
        <v>634</v>
      </c>
      <c r="L285" t="s">
        <v>635</v>
      </c>
      <c r="M285" t="s">
        <v>23810</v>
      </c>
      <c r="N285" t="s">
        <v>634</v>
      </c>
      <c r="O285" t="s">
        <v>637</v>
      </c>
      <c r="P285" t="s">
        <v>22</v>
      </c>
      <c r="Q285" t="s">
        <v>638</v>
      </c>
      <c r="R285" t="s">
        <v>635</v>
      </c>
      <c r="S285" t="s">
        <v>23811</v>
      </c>
      <c r="T285" t="s">
        <v>23810</v>
      </c>
    </row>
    <row r="286" spans="1:20" x14ac:dyDescent="0.25">
      <c r="A286" t="s">
        <v>37</v>
      </c>
      <c r="B286" t="s">
        <v>38</v>
      </c>
      <c r="C286">
        <v>66.666666666666671</v>
      </c>
      <c r="D286">
        <v>3</v>
      </c>
      <c r="E286" t="s">
        <v>23812</v>
      </c>
      <c r="F286">
        <v>100</v>
      </c>
      <c r="G286">
        <v>0</v>
      </c>
      <c r="H286" t="s">
        <v>631</v>
      </c>
      <c r="I286" t="s">
        <v>23813</v>
      </c>
      <c r="J286" t="s">
        <v>1106</v>
      </c>
      <c r="K286" t="s">
        <v>634</v>
      </c>
      <c r="L286" t="s">
        <v>635</v>
      </c>
      <c r="M286" t="s">
        <v>23810</v>
      </c>
      <c r="N286" t="s">
        <v>634</v>
      </c>
      <c r="O286" t="s">
        <v>654</v>
      </c>
      <c r="P286" t="s">
        <v>22</v>
      </c>
      <c r="Q286" t="s">
        <v>655</v>
      </c>
      <c r="R286" t="s">
        <v>635</v>
      </c>
      <c r="S286" t="s">
        <v>23814</v>
      </c>
      <c r="T286" t="s">
        <v>23815</v>
      </c>
    </row>
    <row r="287" spans="1:20" x14ac:dyDescent="0.25">
      <c r="A287" t="s">
        <v>121</v>
      </c>
      <c r="B287" t="s">
        <v>122</v>
      </c>
      <c r="C287">
        <v>15</v>
      </c>
      <c r="D287">
        <v>1</v>
      </c>
      <c r="E287" t="s">
        <v>23816</v>
      </c>
      <c r="F287">
        <v>15</v>
      </c>
      <c r="G287">
        <v>0</v>
      </c>
      <c r="H287" t="s">
        <v>641</v>
      </c>
      <c r="I287" t="s">
        <v>18373</v>
      </c>
      <c r="J287" t="s">
        <v>18374</v>
      </c>
      <c r="K287" t="s">
        <v>2749</v>
      </c>
      <c r="L287" t="s">
        <v>10351</v>
      </c>
      <c r="M287" t="s">
        <v>23817</v>
      </c>
      <c r="N287" t="s">
        <v>634</v>
      </c>
      <c r="O287" t="s">
        <v>894</v>
      </c>
      <c r="P287" t="s">
        <v>43</v>
      </c>
      <c r="Q287" t="s">
        <v>648</v>
      </c>
      <c r="R287" t="s">
        <v>635</v>
      </c>
      <c r="S287" t="s">
        <v>23818</v>
      </c>
      <c r="T287" t="s">
        <v>23817</v>
      </c>
    </row>
    <row r="288" spans="1:20" x14ac:dyDescent="0.25">
      <c r="A288" t="s">
        <v>121</v>
      </c>
      <c r="B288" t="s">
        <v>122</v>
      </c>
      <c r="C288">
        <v>14</v>
      </c>
      <c r="D288">
        <v>3</v>
      </c>
      <c r="E288" t="s">
        <v>23819</v>
      </c>
      <c r="F288">
        <v>59</v>
      </c>
      <c r="G288">
        <v>17</v>
      </c>
      <c r="H288" t="s">
        <v>631</v>
      </c>
      <c r="I288" t="s">
        <v>23820</v>
      </c>
      <c r="J288" t="s">
        <v>23821</v>
      </c>
      <c r="K288" t="s">
        <v>3441</v>
      </c>
      <c r="L288" t="s">
        <v>5742</v>
      </c>
      <c r="M288" t="s">
        <v>23822</v>
      </c>
      <c r="N288" t="s">
        <v>634</v>
      </c>
      <c r="O288" t="s">
        <v>894</v>
      </c>
      <c r="P288" t="s">
        <v>43</v>
      </c>
      <c r="Q288" t="s">
        <v>648</v>
      </c>
      <c r="R288" t="s">
        <v>635</v>
      </c>
      <c r="S288" t="s">
        <v>23823</v>
      </c>
      <c r="T288" t="s">
        <v>23822</v>
      </c>
    </row>
    <row r="289" spans="1:20" x14ac:dyDescent="0.25">
      <c r="A289" t="s">
        <v>164</v>
      </c>
      <c r="B289" t="s">
        <v>165</v>
      </c>
      <c r="C289">
        <v>65</v>
      </c>
      <c r="D289">
        <v>9</v>
      </c>
      <c r="E289" t="s">
        <v>23824</v>
      </c>
      <c r="F289">
        <v>305</v>
      </c>
      <c r="G289">
        <v>0</v>
      </c>
      <c r="H289" t="s">
        <v>631</v>
      </c>
      <c r="I289" t="s">
        <v>23825</v>
      </c>
      <c r="J289" t="s">
        <v>664</v>
      </c>
      <c r="K289" t="s">
        <v>634</v>
      </c>
      <c r="L289" t="s">
        <v>635</v>
      </c>
      <c r="M289" t="s">
        <v>23826</v>
      </c>
      <c r="N289" t="s">
        <v>634</v>
      </c>
      <c r="O289" t="s">
        <v>654</v>
      </c>
      <c r="P289" t="s">
        <v>22</v>
      </c>
      <c r="Q289" t="s">
        <v>655</v>
      </c>
      <c r="R289" t="s">
        <v>635</v>
      </c>
      <c r="S289" t="s">
        <v>23827</v>
      </c>
      <c r="T289" t="s">
        <v>23828</v>
      </c>
    </row>
    <row r="290" spans="1:20" x14ac:dyDescent="0.25">
      <c r="A290" t="s">
        <v>210</v>
      </c>
      <c r="B290" t="s">
        <v>20128</v>
      </c>
      <c r="C290">
        <v>65</v>
      </c>
      <c r="D290">
        <v>8</v>
      </c>
      <c r="E290" t="s">
        <v>23829</v>
      </c>
      <c r="F290">
        <v>480</v>
      </c>
      <c r="G290">
        <v>0</v>
      </c>
      <c r="H290" t="s">
        <v>631</v>
      </c>
      <c r="I290" t="s">
        <v>9493</v>
      </c>
      <c r="J290" t="s">
        <v>917</v>
      </c>
      <c r="K290" t="s">
        <v>634</v>
      </c>
      <c r="L290" t="s">
        <v>635</v>
      </c>
      <c r="M290" t="s">
        <v>23826</v>
      </c>
      <c r="N290" t="s">
        <v>634</v>
      </c>
      <c r="O290" t="s">
        <v>637</v>
      </c>
      <c r="P290" t="s">
        <v>22</v>
      </c>
      <c r="Q290" t="s">
        <v>638</v>
      </c>
      <c r="R290" t="s">
        <v>635</v>
      </c>
      <c r="S290" t="s">
        <v>23830</v>
      </c>
      <c r="T290" t="s">
        <v>23828</v>
      </c>
    </row>
    <row r="291" spans="1:20" x14ac:dyDescent="0.25">
      <c r="A291" t="s">
        <v>31</v>
      </c>
      <c r="B291" t="s">
        <v>32</v>
      </c>
      <c r="C291">
        <v>54.5</v>
      </c>
      <c r="D291">
        <v>2</v>
      </c>
      <c r="E291" t="s">
        <v>23831</v>
      </c>
      <c r="F291">
        <v>28</v>
      </c>
      <c r="G291">
        <v>7</v>
      </c>
      <c r="H291" t="s">
        <v>641</v>
      </c>
      <c r="I291" t="s">
        <v>23832</v>
      </c>
      <c r="J291" t="s">
        <v>23833</v>
      </c>
      <c r="K291" t="s">
        <v>1993</v>
      </c>
      <c r="L291" t="s">
        <v>23834</v>
      </c>
      <c r="M291" t="s">
        <v>23835</v>
      </c>
      <c r="N291" t="s">
        <v>634</v>
      </c>
      <c r="O291" t="s">
        <v>689</v>
      </c>
      <c r="P291" t="s">
        <v>40</v>
      </c>
      <c r="Q291" t="s">
        <v>690</v>
      </c>
      <c r="R291" t="s">
        <v>635</v>
      </c>
      <c r="S291" t="s">
        <v>23836</v>
      </c>
      <c r="T291" t="s">
        <v>23835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1F127-5B5C-45A6-91B1-D1C725655C12}">
  <sheetPr>
    <tabColor rgb="FFFF6699"/>
  </sheetPr>
  <dimension ref="A1:V195"/>
  <sheetViews>
    <sheetView zoomScale="70" zoomScaleNormal="70" workbookViewId="0">
      <pane xSplit="2" ySplit="1" topLeftCell="T23" activePane="bottomRight" state="frozen"/>
      <selection activeCell="S16" sqref="S16"/>
      <selection pane="topRight" activeCell="S16" sqref="S16"/>
      <selection pane="bottomLeft" activeCell="S16" sqref="S16"/>
      <selection pane="bottomRight" activeCell="U160" sqref="U160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84" t="s">
        <v>1893</v>
      </c>
      <c r="V1" t="s">
        <v>1895</v>
      </c>
    </row>
    <row r="2" spans="1:22" x14ac:dyDescent="0.25">
      <c r="A2" t="s">
        <v>133</v>
      </c>
      <c r="B2" t="s">
        <v>134</v>
      </c>
      <c r="C2">
        <v>12</v>
      </c>
      <c r="D2">
        <v>40</v>
      </c>
      <c r="E2" t="s">
        <v>23837</v>
      </c>
      <c r="F2">
        <v>574.5</v>
      </c>
      <c r="G2">
        <v>41</v>
      </c>
      <c r="H2" t="s">
        <v>641</v>
      </c>
      <c r="I2" t="s">
        <v>23838</v>
      </c>
      <c r="J2" t="s">
        <v>23839</v>
      </c>
      <c r="K2" t="s">
        <v>23840</v>
      </c>
      <c r="L2" t="s">
        <v>23841</v>
      </c>
      <c r="M2" t="s">
        <v>23842</v>
      </c>
      <c r="N2" t="s">
        <v>634</v>
      </c>
      <c r="O2" t="s">
        <v>689</v>
      </c>
      <c r="P2" t="s">
        <v>40</v>
      </c>
      <c r="Q2" t="s">
        <v>690</v>
      </c>
      <c r="R2" t="s">
        <v>635</v>
      </c>
      <c r="S2" t="s">
        <v>23843</v>
      </c>
      <c r="T2" t="s">
        <v>23842</v>
      </c>
      <c r="U2" s="50" t="s">
        <v>164</v>
      </c>
      <c r="V2">
        <v>133</v>
      </c>
    </row>
    <row r="3" spans="1:22" x14ac:dyDescent="0.25">
      <c r="A3" t="s">
        <v>116</v>
      </c>
      <c r="B3" t="s">
        <v>117</v>
      </c>
      <c r="C3">
        <v>10</v>
      </c>
      <c r="D3">
        <v>200</v>
      </c>
      <c r="E3" t="s">
        <v>23844</v>
      </c>
      <c r="F3">
        <v>1800</v>
      </c>
      <c r="G3">
        <v>0</v>
      </c>
      <c r="H3" t="s">
        <v>641</v>
      </c>
      <c r="I3" t="s">
        <v>16138</v>
      </c>
      <c r="J3" t="s">
        <v>20086</v>
      </c>
      <c r="K3" t="s">
        <v>674</v>
      </c>
      <c r="L3" t="s">
        <v>10308</v>
      </c>
      <c r="M3" t="s">
        <v>23845</v>
      </c>
      <c r="N3" t="s">
        <v>634</v>
      </c>
      <c r="O3" t="s">
        <v>894</v>
      </c>
      <c r="P3" t="s">
        <v>43</v>
      </c>
      <c r="Q3" t="s">
        <v>648</v>
      </c>
      <c r="R3" t="s">
        <v>635</v>
      </c>
      <c r="S3" t="s">
        <v>23846</v>
      </c>
      <c r="T3" t="s">
        <v>23845</v>
      </c>
      <c r="U3" s="85" t="s">
        <v>165</v>
      </c>
      <c r="V3">
        <v>133</v>
      </c>
    </row>
    <row r="4" spans="1:22" x14ac:dyDescent="0.25">
      <c r="A4" t="s">
        <v>37</v>
      </c>
      <c r="B4" t="s">
        <v>38</v>
      </c>
      <c r="C4">
        <v>66.666666666666671</v>
      </c>
      <c r="D4">
        <v>3</v>
      </c>
      <c r="E4" t="s">
        <v>23847</v>
      </c>
      <c r="F4">
        <v>100</v>
      </c>
      <c r="G4">
        <v>0</v>
      </c>
      <c r="H4" t="s">
        <v>631</v>
      </c>
      <c r="I4" t="s">
        <v>23848</v>
      </c>
      <c r="J4" t="s">
        <v>814</v>
      </c>
      <c r="K4" t="s">
        <v>634</v>
      </c>
      <c r="L4" t="s">
        <v>635</v>
      </c>
      <c r="M4" t="s">
        <v>23849</v>
      </c>
      <c r="N4" t="s">
        <v>634</v>
      </c>
      <c r="O4" t="s">
        <v>637</v>
      </c>
      <c r="P4" t="s">
        <v>22</v>
      </c>
      <c r="Q4" t="s">
        <v>638</v>
      </c>
      <c r="R4" t="s">
        <v>635</v>
      </c>
      <c r="S4" t="s">
        <v>23850</v>
      </c>
      <c r="T4" t="s">
        <v>23849</v>
      </c>
      <c r="U4" s="50" t="s">
        <v>37</v>
      </c>
      <c r="V4">
        <v>106</v>
      </c>
    </row>
    <row r="5" spans="1:22" x14ac:dyDescent="0.25">
      <c r="A5" t="s">
        <v>39</v>
      </c>
      <c r="B5" t="s">
        <v>682</v>
      </c>
      <c r="C5">
        <v>55.3</v>
      </c>
      <c r="D5">
        <v>1</v>
      </c>
      <c r="E5" t="s">
        <v>23851</v>
      </c>
      <c r="F5">
        <v>251.6</v>
      </c>
      <c r="G5">
        <v>26</v>
      </c>
      <c r="H5" t="s">
        <v>641</v>
      </c>
      <c r="I5" t="s">
        <v>1991</v>
      </c>
      <c r="J5" t="s">
        <v>1992</v>
      </c>
      <c r="K5" t="s">
        <v>1993</v>
      </c>
      <c r="L5" t="s">
        <v>1994</v>
      </c>
      <c r="M5" t="s">
        <v>23852</v>
      </c>
      <c r="N5" t="s">
        <v>634</v>
      </c>
      <c r="O5" t="s">
        <v>689</v>
      </c>
      <c r="P5" t="s">
        <v>40</v>
      </c>
      <c r="Q5" t="s">
        <v>690</v>
      </c>
      <c r="R5" t="s">
        <v>635</v>
      </c>
      <c r="S5" t="s">
        <v>23853</v>
      </c>
      <c r="T5" t="s">
        <v>23852</v>
      </c>
      <c r="U5" s="85" t="s">
        <v>38</v>
      </c>
      <c r="V5">
        <v>106</v>
      </c>
    </row>
    <row r="6" spans="1:22" x14ac:dyDescent="0.25">
      <c r="A6" t="s">
        <v>164</v>
      </c>
      <c r="B6" t="s">
        <v>165</v>
      </c>
      <c r="C6">
        <v>50</v>
      </c>
      <c r="D6">
        <v>6</v>
      </c>
      <c r="E6" t="s">
        <v>23851</v>
      </c>
      <c r="F6">
        <v>251.6</v>
      </c>
      <c r="G6">
        <v>26</v>
      </c>
      <c r="H6" t="s">
        <v>641</v>
      </c>
      <c r="I6" t="s">
        <v>1991</v>
      </c>
      <c r="J6" t="s">
        <v>1992</v>
      </c>
      <c r="K6" t="s">
        <v>1993</v>
      </c>
      <c r="L6" t="s">
        <v>1994</v>
      </c>
      <c r="M6" t="s">
        <v>23852</v>
      </c>
      <c r="N6" t="s">
        <v>634</v>
      </c>
      <c r="O6" t="s">
        <v>689</v>
      </c>
      <c r="P6" t="s">
        <v>40</v>
      </c>
      <c r="Q6" t="s">
        <v>690</v>
      </c>
      <c r="R6" t="s">
        <v>635</v>
      </c>
      <c r="S6" t="s">
        <v>23853</v>
      </c>
      <c r="T6" t="s">
        <v>23852</v>
      </c>
      <c r="U6" s="50" t="s">
        <v>116</v>
      </c>
      <c r="V6">
        <v>400</v>
      </c>
    </row>
    <row r="7" spans="1:22" x14ac:dyDescent="0.25">
      <c r="A7" t="s">
        <v>164</v>
      </c>
      <c r="B7" t="s">
        <v>165</v>
      </c>
      <c r="C7">
        <v>33.333333333333336</v>
      </c>
      <c r="D7">
        <v>3</v>
      </c>
      <c r="E7" t="s">
        <v>23854</v>
      </c>
      <c r="F7">
        <v>100</v>
      </c>
      <c r="G7">
        <v>0</v>
      </c>
      <c r="H7" t="s">
        <v>631</v>
      </c>
      <c r="I7" t="s">
        <v>23855</v>
      </c>
      <c r="J7" t="s">
        <v>705</v>
      </c>
      <c r="K7" t="s">
        <v>634</v>
      </c>
      <c r="L7" t="s">
        <v>635</v>
      </c>
      <c r="M7" t="s">
        <v>23856</v>
      </c>
      <c r="N7" t="s">
        <v>634</v>
      </c>
      <c r="O7" t="s">
        <v>637</v>
      </c>
      <c r="P7" t="s">
        <v>22</v>
      </c>
      <c r="Q7" t="s">
        <v>638</v>
      </c>
      <c r="R7" t="s">
        <v>635</v>
      </c>
      <c r="S7" t="s">
        <v>23857</v>
      </c>
      <c r="T7" t="s">
        <v>23856</v>
      </c>
      <c r="U7" s="85" t="s">
        <v>117</v>
      </c>
      <c r="V7">
        <v>400</v>
      </c>
    </row>
    <row r="8" spans="1:22" x14ac:dyDescent="0.25">
      <c r="A8" t="s">
        <v>20</v>
      </c>
      <c r="B8" t="s">
        <v>21</v>
      </c>
      <c r="C8">
        <v>50</v>
      </c>
      <c r="D8">
        <v>1</v>
      </c>
      <c r="E8" t="s">
        <v>23858</v>
      </c>
      <c r="F8">
        <v>100</v>
      </c>
      <c r="G8">
        <v>0</v>
      </c>
      <c r="H8" t="s">
        <v>631</v>
      </c>
      <c r="I8" t="s">
        <v>23859</v>
      </c>
      <c r="J8" t="s">
        <v>652</v>
      </c>
      <c r="K8" t="s">
        <v>634</v>
      </c>
      <c r="L8" t="s">
        <v>635</v>
      </c>
      <c r="M8" t="s">
        <v>23860</v>
      </c>
      <c r="N8" t="s">
        <v>634</v>
      </c>
      <c r="O8" t="s">
        <v>637</v>
      </c>
      <c r="P8" t="s">
        <v>22</v>
      </c>
      <c r="Q8" t="s">
        <v>638</v>
      </c>
      <c r="R8" t="s">
        <v>635</v>
      </c>
      <c r="S8" t="s">
        <v>23861</v>
      </c>
      <c r="T8" t="s">
        <v>23860</v>
      </c>
      <c r="U8" s="50" t="s">
        <v>39</v>
      </c>
      <c r="V8">
        <v>78</v>
      </c>
    </row>
    <row r="9" spans="1:22" x14ac:dyDescent="0.25">
      <c r="A9" t="s">
        <v>23</v>
      </c>
      <c r="B9" t="s">
        <v>24</v>
      </c>
      <c r="C9">
        <v>50</v>
      </c>
      <c r="D9">
        <v>1</v>
      </c>
      <c r="E9" t="s">
        <v>23858</v>
      </c>
      <c r="F9">
        <v>100</v>
      </c>
      <c r="G9">
        <v>0</v>
      </c>
      <c r="H9" t="s">
        <v>631</v>
      </c>
      <c r="I9" t="s">
        <v>23859</v>
      </c>
      <c r="J9" t="s">
        <v>652</v>
      </c>
      <c r="K9" t="s">
        <v>634</v>
      </c>
      <c r="L9" t="s">
        <v>635</v>
      </c>
      <c r="M9" t="s">
        <v>23860</v>
      </c>
      <c r="N9" t="s">
        <v>634</v>
      </c>
      <c r="O9" t="s">
        <v>637</v>
      </c>
      <c r="P9" t="s">
        <v>22</v>
      </c>
      <c r="Q9" t="s">
        <v>638</v>
      </c>
      <c r="R9" t="s">
        <v>635</v>
      </c>
      <c r="S9" t="s">
        <v>23861</v>
      </c>
      <c r="T9" t="s">
        <v>23860</v>
      </c>
      <c r="U9" s="85" t="s">
        <v>230</v>
      </c>
      <c r="V9">
        <v>1</v>
      </c>
    </row>
    <row r="10" spans="1:22" x14ac:dyDescent="0.25">
      <c r="A10" t="s">
        <v>25</v>
      </c>
      <c r="B10" t="s">
        <v>26</v>
      </c>
      <c r="C10">
        <v>50</v>
      </c>
      <c r="D10">
        <v>1</v>
      </c>
      <c r="E10" t="s">
        <v>23858</v>
      </c>
      <c r="F10">
        <v>100</v>
      </c>
      <c r="G10">
        <v>0</v>
      </c>
      <c r="H10" t="s">
        <v>631</v>
      </c>
      <c r="I10" t="s">
        <v>23859</v>
      </c>
      <c r="J10" t="s">
        <v>652</v>
      </c>
      <c r="K10" t="s">
        <v>634</v>
      </c>
      <c r="L10" t="s">
        <v>635</v>
      </c>
      <c r="M10" t="s">
        <v>23860</v>
      </c>
      <c r="N10" t="s">
        <v>634</v>
      </c>
      <c r="O10" t="s">
        <v>637</v>
      </c>
      <c r="P10" t="s">
        <v>22</v>
      </c>
      <c r="Q10" t="s">
        <v>638</v>
      </c>
      <c r="R10" t="s">
        <v>635</v>
      </c>
      <c r="S10" t="s">
        <v>23861</v>
      </c>
      <c r="T10" t="s">
        <v>23860</v>
      </c>
      <c r="U10" s="85" t="s">
        <v>44</v>
      </c>
      <c r="V10">
        <v>75</v>
      </c>
    </row>
    <row r="11" spans="1:22" x14ac:dyDescent="0.25">
      <c r="A11" t="s">
        <v>37</v>
      </c>
      <c r="B11" t="s">
        <v>38</v>
      </c>
      <c r="C11">
        <v>66.666666666666671</v>
      </c>
      <c r="D11">
        <v>3</v>
      </c>
      <c r="E11" t="s">
        <v>23862</v>
      </c>
      <c r="F11">
        <v>100</v>
      </c>
      <c r="G11">
        <v>0</v>
      </c>
      <c r="H11" t="s">
        <v>631</v>
      </c>
      <c r="I11" t="s">
        <v>23863</v>
      </c>
      <c r="J11" t="s">
        <v>664</v>
      </c>
      <c r="K11" t="s">
        <v>634</v>
      </c>
      <c r="L11" t="s">
        <v>635</v>
      </c>
      <c r="M11" t="s">
        <v>23864</v>
      </c>
      <c r="N11" t="s">
        <v>634</v>
      </c>
      <c r="O11" t="s">
        <v>637</v>
      </c>
      <c r="P11" t="s">
        <v>22</v>
      </c>
      <c r="Q11" t="s">
        <v>638</v>
      </c>
      <c r="R11" t="s">
        <v>635</v>
      </c>
      <c r="S11" t="s">
        <v>23865</v>
      </c>
      <c r="T11" t="s">
        <v>23866</v>
      </c>
      <c r="U11" s="85" t="s">
        <v>682</v>
      </c>
      <c r="V11">
        <v>2</v>
      </c>
    </row>
    <row r="12" spans="1:22" x14ac:dyDescent="0.25">
      <c r="A12" t="s">
        <v>164</v>
      </c>
      <c r="B12" t="s">
        <v>165</v>
      </c>
      <c r="C12">
        <v>50</v>
      </c>
      <c r="D12">
        <v>6</v>
      </c>
      <c r="E12" t="s">
        <v>23867</v>
      </c>
      <c r="F12">
        <v>208</v>
      </c>
      <c r="G12">
        <v>8</v>
      </c>
      <c r="H12" t="s">
        <v>631</v>
      </c>
      <c r="I12" t="s">
        <v>23868</v>
      </c>
      <c r="J12" t="s">
        <v>7641</v>
      </c>
      <c r="K12" t="s">
        <v>634</v>
      </c>
      <c r="L12" t="s">
        <v>635</v>
      </c>
      <c r="M12" t="s">
        <v>23869</v>
      </c>
      <c r="N12" t="s">
        <v>634</v>
      </c>
      <c r="O12" t="s">
        <v>654</v>
      </c>
      <c r="P12" t="s">
        <v>22</v>
      </c>
      <c r="Q12" t="s">
        <v>655</v>
      </c>
      <c r="R12" t="s">
        <v>635</v>
      </c>
      <c r="S12" t="s">
        <v>23870</v>
      </c>
      <c r="T12" t="s">
        <v>23871</v>
      </c>
      <c r="U12" s="50" t="s">
        <v>35</v>
      </c>
      <c r="V12">
        <v>54</v>
      </c>
    </row>
    <row r="13" spans="1:22" x14ac:dyDescent="0.25">
      <c r="A13" t="s">
        <v>29</v>
      </c>
      <c r="B13" t="s">
        <v>30</v>
      </c>
      <c r="C13">
        <v>54.5</v>
      </c>
      <c r="D13">
        <v>2</v>
      </c>
      <c r="E13" t="s">
        <v>23872</v>
      </c>
      <c r="F13">
        <v>110.55</v>
      </c>
      <c r="G13">
        <v>7</v>
      </c>
      <c r="H13" t="s">
        <v>1248</v>
      </c>
      <c r="I13" t="s">
        <v>22427</v>
      </c>
      <c r="J13" t="s">
        <v>22428</v>
      </c>
      <c r="K13" t="s">
        <v>1993</v>
      </c>
      <c r="L13" t="s">
        <v>22429</v>
      </c>
      <c r="M13" t="s">
        <v>23871</v>
      </c>
      <c r="N13" t="s">
        <v>634</v>
      </c>
      <c r="O13" t="s">
        <v>689</v>
      </c>
      <c r="P13" t="s">
        <v>40</v>
      </c>
      <c r="Q13" t="s">
        <v>690</v>
      </c>
      <c r="R13" t="s">
        <v>635</v>
      </c>
      <c r="S13" t="s">
        <v>23873</v>
      </c>
      <c r="T13" t="s">
        <v>23874</v>
      </c>
      <c r="U13" s="85" t="s">
        <v>36</v>
      </c>
      <c r="V13">
        <v>54</v>
      </c>
    </row>
    <row r="14" spans="1:22" x14ac:dyDescent="0.25">
      <c r="A14" t="s">
        <v>133</v>
      </c>
      <c r="B14" t="s">
        <v>134</v>
      </c>
      <c r="C14">
        <v>12</v>
      </c>
      <c r="D14">
        <v>10</v>
      </c>
      <c r="E14" t="s">
        <v>23875</v>
      </c>
      <c r="F14">
        <v>130</v>
      </c>
      <c r="G14">
        <v>0</v>
      </c>
      <c r="H14" t="s">
        <v>641</v>
      </c>
      <c r="I14" t="s">
        <v>23876</v>
      </c>
      <c r="J14" t="s">
        <v>23877</v>
      </c>
      <c r="K14" t="s">
        <v>23444</v>
      </c>
      <c r="L14" t="s">
        <v>7781</v>
      </c>
      <c r="M14" t="s">
        <v>23878</v>
      </c>
      <c r="N14" t="s">
        <v>634</v>
      </c>
      <c r="O14" t="s">
        <v>647</v>
      </c>
      <c r="P14" t="s">
        <v>43</v>
      </c>
      <c r="Q14" t="s">
        <v>648</v>
      </c>
      <c r="R14" t="s">
        <v>635</v>
      </c>
      <c r="S14" t="s">
        <v>23879</v>
      </c>
      <c r="T14" t="s">
        <v>23880</v>
      </c>
      <c r="U14" s="50" t="s">
        <v>118</v>
      </c>
      <c r="V14">
        <v>15</v>
      </c>
    </row>
    <row r="15" spans="1:22" x14ac:dyDescent="0.25">
      <c r="A15" t="s">
        <v>164</v>
      </c>
      <c r="B15" t="s">
        <v>165</v>
      </c>
      <c r="C15">
        <v>33.333333333333336</v>
      </c>
      <c r="D15">
        <v>3</v>
      </c>
      <c r="E15" t="s">
        <v>23881</v>
      </c>
      <c r="F15">
        <v>100</v>
      </c>
      <c r="G15">
        <v>0</v>
      </c>
      <c r="H15" t="s">
        <v>631</v>
      </c>
      <c r="I15" t="s">
        <v>23882</v>
      </c>
      <c r="J15" t="s">
        <v>705</v>
      </c>
      <c r="K15" t="s">
        <v>634</v>
      </c>
      <c r="L15" t="s">
        <v>635</v>
      </c>
      <c r="M15" t="s">
        <v>23883</v>
      </c>
      <c r="N15" t="s">
        <v>634</v>
      </c>
      <c r="O15" t="s">
        <v>1520</v>
      </c>
      <c r="P15" t="s">
        <v>22</v>
      </c>
      <c r="Q15" t="s">
        <v>655</v>
      </c>
      <c r="R15" t="s">
        <v>635</v>
      </c>
      <c r="S15" t="s">
        <v>23884</v>
      </c>
      <c r="T15" t="s">
        <v>23883</v>
      </c>
      <c r="U15" s="85" t="s">
        <v>2544</v>
      </c>
      <c r="V15">
        <v>1</v>
      </c>
    </row>
    <row r="16" spans="1:22" x14ac:dyDescent="0.25">
      <c r="A16" t="s">
        <v>121</v>
      </c>
      <c r="B16" t="s">
        <v>122</v>
      </c>
      <c r="C16">
        <v>15</v>
      </c>
      <c r="D16">
        <v>1</v>
      </c>
      <c r="E16" t="s">
        <v>23885</v>
      </c>
      <c r="F16">
        <v>15</v>
      </c>
      <c r="G16">
        <v>0</v>
      </c>
      <c r="H16" t="s">
        <v>641</v>
      </c>
      <c r="I16" t="s">
        <v>23886</v>
      </c>
      <c r="J16" t="s">
        <v>23887</v>
      </c>
      <c r="K16" t="s">
        <v>13901</v>
      </c>
      <c r="L16" t="s">
        <v>6919</v>
      </c>
      <c r="M16" t="s">
        <v>23864</v>
      </c>
      <c r="N16" t="s">
        <v>634</v>
      </c>
      <c r="O16" t="s">
        <v>647</v>
      </c>
      <c r="P16" t="s">
        <v>43</v>
      </c>
      <c r="Q16" t="s">
        <v>648</v>
      </c>
      <c r="R16" t="s">
        <v>635</v>
      </c>
      <c r="S16" t="s">
        <v>23888</v>
      </c>
      <c r="T16" t="s">
        <v>23889</v>
      </c>
      <c r="U16" s="85" t="s">
        <v>91</v>
      </c>
      <c r="V16">
        <v>13</v>
      </c>
    </row>
    <row r="17" spans="1:22" x14ac:dyDescent="0.25">
      <c r="A17" t="s">
        <v>23</v>
      </c>
      <c r="B17" t="s">
        <v>24</v>
      </c>
      <c r="C17">
        <v>50</v>
      </c>
      <c r="D17">
        <v>1</v>
      </c>
      <c r="E17" t="s">
        <v>23890</v>
      </c>
      <c r="F17">
        <v>99</v>
      </c>
      <c r="G17">
        <v>0</v>
      </c>
      <c r="H17" t="s">
        <v>631</v>
      </c>
      <c r="I17" t="s">
        <v>19978</v>
      </c>
      <c r="J17" t="s">
        <v>23891</v>
      </c>
      <c r="K17" t="s">
        <v>23892</v>
      </c>
      <c r="L17" t="s">
        <v>2004</v>
      </c>
      <c r="M17" t="s">
        <v>23893</v>
      </c>
      <c r="N17" t="s">
        <v>634</v>
      </c>
      <c r="O17" t="s">
        <v>647</v>
      </c>
      <c r="P17" t="s">
        <v>43</v>
      </c>
      <c r="Q17" t="s">
        <v>648</v>
      </c>
      <c r="R17" t="s">
        <v>635</v>
      </c>
      <c r="S17" t="s">
        <v>23894</v>
      </c>
      <c r="T17" t="s">
        <v>23895</v>
      </c>
      <c r="U17" s="85" t="s">
        <v>23996</v>
      </c>
      <c r="V17">
        <v>1</v>
      </c>
    </row>
    <row r="18" spans="1:22" x14ac:dyDescent="0.25">
      <c r="A18" t="s">
        <v>20</v>
      </c>
      <c r="B18" t="s">
        <v>21</v>
      </c>
      <c r="C18">
        <v>49</v>
      </c>
      <c r="D18">
        <v>1</v>
      </c>
      <c r="E18" t="s">
        <v>23890</v>
      </c>
      <c r="F18">
        <v>99</v>
      </c>
      <c r="G18">
        <v>0</v>
      </c>
      <c r="H18" t="s">
        <v>631</v>
      </c>
      <c r="I18" t="s">
        <v>19978</v>
      </c>
      <c r="J18" t="s">
        <v>23891</v>
      </c>
      <c r="K18" t="s">
        <v>23892</v>
      </c>
      <c r="L18" t="s">
        <v>2004</v>
      </c>
      <c r="M18" t="s">
        <v>23893</v>
      </c>
      <c r="N18" t="s">
        <v>634</v>
      </c>
      <c r="O18" t="s">
        <v>647</v>
      </c>
      <c r="P18" t="s">
        <v>43</v>
      </c>
      <c r="Q18" t="s">
        <v>648</v>
      </c>
      <c r="R18" t="s">
        <v>635</v>
      </c>
      <c r="S18" t="s">
        <v>23894</v>
      </c>
      <c r="T18" t="s">
        <v>23895</v>
      </c>
      <c r="U18" s="50" t="s">
        <v>89</v>
      </c>
      <c r="V18">
        <v>4</v>
      </c>
    </row>
    <row r="19" spans="1:22" x14ac:dyDescent="0.25">
      <c r="A19" t="s">
        <v>37</v>
      </c>
      <c r="B19" t="s">
        <v>38</v>
      </c>
      <c r="C19">
        <v>66.666666666666671</v>
      </c>
      <c r="D19">
        <v>3</v>
      </c>
      <c r="E19" t="s">
        <v>23896</v>
      </c>
      <c r="F19">
        <v>100</v>
      </c>
      <c r="G19">
        <v>0</v>
      </c>
      <c r="H19" t="s">
        <v>631</v>
      </c>
      <c r="I19" t="s">
        <v>23897</v>
      </c>
      <c r="J19" t="s">
        <v>845</v>
      </c>
      <c r="K19" t="s">
        <v>634</v>
      </c>
      <c r="L19" t="s">
        <v>635</v>
      </c>
      <c r="M19" t="s">
        <v>23898</v>
      </c>
      <c r="N19" t="s">
        <v>634</v>
      </c>
      <c r="O19" t="s">
        <v>637</v>
      </c>
      <c r="P19" t="s">
        <v>22</v>
      </c>
      <c r="Q19" t="s">
        <v>638</v>
      </c>
      <c r="R19" t="s">
        <v>635</v>
      </c>
      <c r="S19" t="s">
        <v>23899</v>
      </c>
      <c r="T19" t="s">
        <v>23900</v>
      </c>
      <c r="U19" s="85" t="s">
        <v>928</v>
      </c>
      <c r="V19">
        <v>4</v>
      </c>
    </row>
    <row r="20" spans="1:22" x14ac:dyDescent="0.25">
      <c r="A20" t="s">
        <v>118</v>
      </c>
      <c r="B20" t="s">
        <v>91</v>
      </c>
      <c r="C20">
        <v>90</v>
      </c>
      <c r="D20">
        <v>2</v>
      </c>
      <c r="E20" t="s">
        <v>23901</v>
      </c>
      <c r="F20">
        <v>135</v>
      </c>
      <c r="G20">
        <v>0</v>
      </c>
      <c r="H20" t="s">
        <v>790</v>
      </c>
      <c r="I20" t="s">
        <v>2537</v>
      </c>
      <c r="J20" t="s">
        <v>2538</v>
      </c>
      <c r="K20" t="s">
        <v>2539</v>
      </c>
      <c r="L20" t="s">
        <v>2540</v>
      </c>
      <c r="M20" t="s">
        <v>23902</v>
      </c>
      <c r="N20" t="s">
        <v>634</v>
      </c>
      <c r="O20" t="s">
        <v>689</v>
      </c>
      <c r="P20" t="s">
        <v>40</v>
      </c>
      <c r="Q20" t="s">
        <v>690</v>
      </c>
      <c r="R20" t="s">
        <v>635</v>
      </c>
      <c r="S20" t="s">
        <v>23903</v>
      </c>
      <c r="T20" t="s">
        <v>23902</v>
      </c>
      <c r="U20" s="50" t="s">
        <v>29</v>
      </c>
      <c r="V20">
        <v>4</v>
      </c>
    </row>
    <row r="21" spans="1:22" x14ac:dyDescent="0.25">
      <c r="A21" t="s">
        <v>118</v>
      </c>
      <c r="B21" t="s">
        <v>2544</v>
      </c>
      <c r="C21">
        <v>64</v>
      </c>
      <c r="D21">
        <v>1</v>
      </c>
      <c r="E21" t="s">
        <v>23904</v>
      </c>
      <c r="F21">
        <v>64</v>
      </c>
      <c r="G21">
        <v>0</v>
      </c>
      <c r="H21" t="s">
        <v>2479</v>
      </c>
      <c r="I21" t="s">
        <v>2537</v>
      </c>
      <c r="J21" t="s">
        <v>2538</v>
      </c>
      <c r="K21" t="s">
        <v>2539</v>
      </c>
      <c r="L21" t="s">
        <v>2540</v>
      </c>
      <c r="M21" t="s">
        <v>23902</v>
      </c>
      <c r="N21" t="s">
        <v>634</v>
      </c>
      <c r="O21" t="s">
        <v>689</v>
      </c>
      <c r="P21" t="s">
        <v>40</v>
      </c>
      <c r="Q21" t="s">
        <v>690</v>
      </c>
      <c r="R21" t="s">
        <v>635</v>
      </c>
      <c r="S21" t="s">
        <v>23905</v>
      </c>
      <c r="T21" t="s">
        <v>23902</v>
      </c>
      <c r="U21" s="85" t="s">
        <v>30</v>
      </c>
      <c r="V21">
        <v>4</v>
      </c>
    </row>
    <row r="22" spans="1:22" x14ac:dyDescent="0.25">
      <c r="A22" t="s">
        <v>258</v>
      </c>
      <c r="B22" t="s">
        <v>1055</v>
      </c>
      <c r="C22">
        <v>109</v>
      </c>
      <c r="D22">
        <v>2</v>
      </c>
      <c r="E22" t="s">
        <v>23906</v>
      </c>
      <c r="F22">
        <v>263</v>
      </c>
      <c r="G22">
        <v>45</v>
      </c>
      <c r="H22" t="s">
        <v>641</v>
      </c>
      <c r="I22" t="s">
        <v>23907</v>
      </c>
      <c r="J22" t="s">
        <v>23908</v>
      </c>
      <c r="K22" t="s">
        <v>1651</v>
      </c>
      <c r="L22" t="s">
        <v>23909</v>
      </c>
      <c r="M22" t="s">
        <v>23910</v>
      </c>
      <c r="N22" t="s">
        <v>634</v>
      </c>
      <c r="O22" t="s">
        <v>689</v>
      </c>
      <c r="P22" t="s">
        <v>40</v>
      </c>
      <c r="Q22" t="s">
        <v>690</v>
      </c>
      <c r="R22" t="s">
        <v>635</v>
      </c>
      <c r="S22" t="s">
        <v>23911</v>
      </c>
      <c r="T22" t="s">
        <v>23910</v>
      </c>
      <c r="U22" s="50" t="s">
        <v>31</v>
      </c>
      <c r="V22">
        <v>2</v>
      </c>
    </row>
    <row r="23" spans="1:22" x14ac:dyDescent="0.25">
      <c r="A23" t="s">
        <v>37</v>
      </c>
      <c r="B23" t="s">
        <v>38</v>
      </c>
      <c r="C23">
        <v>66.666666666666671</v>
      </c>
      <c r="D23">
        <v>3</v>
      </c>
      <c r="E23" t="s">
        <v>23912</v>
      </c>
      <c r="F23">
        <v>100</v>
      </c>
      <c r="G23">
        <v>0</v>
      </c>
      <c r="H23" t="s">
        <v>631</v>
      </c>
      <c r="I23" t="s">
        <v>23913</v>
      </c>
      <c r="J23" t="s">
        <v>749</v>
      </c>
      <c r="K23" t="s">
        <v>634</v>
      </c>
      <c r="L23" t="s">
        <v>635</v>
      </c>
      <c r="M23" t="s">
        <v>23914</v>
      </c>
      <c r="N23" t="s">
        <v>634</v>
      </c>
      <c r="O23" t="s">
        <v>637</v>
      </c>
      <c r="P23" t="s">
        <v>22</v>
      </c>
      <c r="Q23" t="s">
        <v>638</v>
      </c>
      <c r="R23" t="s">
        <v>635</v>
      </c>
      <c r="S23" t="s">
        <v>23915</v>
      </c>
      <c r="T23" t="s">
        <v>23914</v>
      </c>
      <c r="U23" s="85" t="s">
        <v>32</v>
      </c>
      <c r="V23">
        <v>2</v>
      </c>
    </row>
    <row r="24" spans="1:22" x14ac:dyDescent="0.25">
      <c r="A24" t="s">
        <v>37</v>
      </c>
      <c r="B24" t="s">
        <v>38</v>
      </c>
      <c r="C24">
        <v>66.666666666666671</v>
      </c>
      <c r="D24">
        <v>9</v>
      </c>
      <c r="E24" t="s">
        <v>23916</v>
      </c>
      <c r="F24">
        <v>300</v>
      </c>
      <c r="G24">
        <v>0</v>
      </c>
      <c r="H24" t="s">
        <v>631</v>
      </c>
      <c r="I24" t="s">
        <v>11219</v>
      </c>
      <c r="J24" t="s">
        <v>769</v>
      </c>
      <c r="K24" t="s">
        <v>634</v>
      </c>
      <c r="L24" t="s">
        <v>635</v>
      </c>
      <c r="M24" t="s">
        <v>23917</v>
      </c>
      <c r="N24" t="s">
        <v>634</v>
      </c>
      <c r="O24" t="s">
        <v>707</v>
      </c>
      <c r="P24" t="s">
        <v>22</v>
      </c>
      <c r="Q24" t="s">
        <v>638</v>
      </c>
      <c r="R24" t="s">
        <v>635</v>
      </c>
      <c r="S24" t="s">
        <v>23918</v>
      </c>
      <c r="T24" t="s">
        <v>23917</v>
      </c>
      <c r="U24" s="50" t="s">
        <v>27</v>
      </c>
      <c r="V24">
        <v>4</v>
      </c>
    </row>
    <row r="25" spans="1:22" x14ac:dyDescent="0.25">
      <c r="A25" t="s">
        <v>164</v>
      </c>
      <c r="B25" t="s">
        <v>165</v>
      </c>
      <c r="C25">
        <v>33.333333333333336</v>
      </c>
      <c r="D25">
        <v>3</v>
      </c>
      <c r="E25" t="s">
        <v>23919</v>
      </c>
      <c r="F25">
        <v>100</v>
      </c>
      <c r="G25">
        <v>0</v>
      </c>
      <c r="H25" t="s">
        <v>631</v>
      </c>
      <c r="I25" t="s">
        <v>23920</v>
      </c>
      <c r="J25" t="s">
        <v>999</v>
      </c>
      <c r="K25" t="s">
        <v>634</v>
      </c>
      <c r="L25" t="s">
        <v>635</v>
      </c>
      <c r="M25" t="s">
        <v>23921</v>
      </c>
      <c r="N25" t="s">
        <v>634</v>
      </c>
      <c r="O25" t="s">
        <v>637</v>
      </c>
      <c r="P25" t="s">
        <v>22</v>
      </c>
      <c r="Q25" t="s">
        <v>638</v>
      </c>
      <c r="R25" t="s">
        <v>635</v>
      </c>
      <c r="S25" t="s">
        <v>23922</v>
      </c>
      <c r="T25" t="s">
        <v>23921</v>
      </c>
      <c r="U25" s="85" t="s">
        <v>28</v>
      </c>
      <c r="V25">
        <v>4</v>
      </c>
    </row>
    <row r="26" spans="1:22" x14ac:dyDescent="0.25">
      <c r="A26" t="s">
        <v>35</v>
      </c>
      <c r="B26" t="s">
        <v>36</v>
      </c>
      <c r="C26">
        <v>66.666666666666671</v>
      </c>
      <c r="D26">
        <v>3</v>
      </c>
      <c r="E26" t="s">
        <v>23923</v>
      </c>
      <c r="F26">
        <v>270</v>
      </c>
      <c r="G26">
        <v>0</v>
      </c>
      <c r="H26" t="s">
        <v>641</v>
      </c>
      <c r="I26" t="s">
        <v>2129</v>
      </c>
      <c r="J26" t="s">
        <v>23924</v>
      </c>
      <c r="K26" t="s">
        <v>22325</v>
      </c>
      <c r="L26" t="s">
        <v>12134</v>
      </c>
      <c r="M26" t="s">
        <v>23925</v>
      </c>
      <c r="N26" t="s">
        <v>634</v>
      </c>
      <c r="O26" t="s">
        <v>647</v>
      </c>
      <c r="P26" t="s">
        <v>43</v>
      </c>
      <c r="Q26" t="s">
        <v>648</v>
      </c>
      <c r="R26" t="s">
        <v>635</v>
      </c>
      <c r="S26" t="s">
        <v>23926</v>
      </c>
      <c r="T26" t="s">
        <v>23927</v>
      </c>
      <c r="U26" s="50" t="s">
        <v>256</v>
      </c>
      <c r="V26">
        <v>7</v>
      </c>
    </row>
    <row r="27" spans="1:22" x14ac:dyDescent="0.25">
      <c r="A27" t="s">
        <v>37</v>
      </c>
      <c r="B27" t="s">
        <v>38</v>
      </c>
      <c r="C27">
        <v>66.666666666666671</v>
      </c>
      <c r="D27">
        <v>3</v>
      </c>
      <c r="E27" t="s">
        <v>23923</v>
      </c>
      <c r="F27">
        <v>270</v>
      </c>
      <c r="G27">
        <v>0</v>
      </c>
      <c r="H27" t="s">
        <v>641</v>
      </c>
      <c r="I27" t="s">
        <v>2129</v>
      </c>
      <c r="J27" t="s">
        <v>23924</v>
      </c>
      <c r="K27" t="s">
        <v>22325</v>
      </c>
      <c r="L27" t="s">
        <v>12134</v>
      </c>
      <c r="M27" t="s">
        <v>23925</v>
      </c>
      <c r="N27" t="s">
        <v>634</v>
      </c>
      <c r="O27" t="s">
        <v>647</v>
      </c>
      <c r="P27" t="s">
        <v>43</v>
      </c>
      <c r="Q27" t="s">
        <v>648</v>
      </c>
      <c r="R27" t="s">
        <v>635</v>
      </c>
      <c r="S27" t="s">
        <v>23926</v>
      </c>
      <c r="T27" t="s">
        <v>23927</v>
      </c>
      <c r="U27" s="85" t="s">
        <v>262</v>
      </c>
      <c r="V27">
        <v>6</v>
      </c>
    </row>
    <row r="28" spans="1:22" x14ac:dyDescent="0.25">
      <c r="A28" t="s">
        <v>164</v>
      </c>
      <c r="B28" t="s">
        <v>165</v>
      </c>
      <c r="C28">
        <v>33.333333333333336</v>
      </c>
      <c r="D28">
        <v>3</v>
      </c>
      <c r="E28" t="s">
        <v>23928</v>
      </c>
      <c r="F28">
        <v>100</v>
      </c>
      <c r="G28">
        <v>0</v>
      </c>
      <c r="H28" t="s">
        <v>631</v>
      </c>
      <c r="I28" t="s">
        <v>23929</v>
      </c>
      <c r="J28" t="s">
        <v>967</v>
      </c>
      <c r="K28" t="s">
        <v>634</v>
      </c>
      <c r="L28" t="s">
        <v>635</v>
      </c>
      <c r="M28" t="s">
        <v>23930</v>
      </c>
      <c r="N28" t="s">
        <v>634</v>
      </c>
      <c r="O28" t="s">
        <v>637</v>
      </c>
      <c r="P28" t="s">
        <v>22</v>
      </c>
      <c r="Q28" t="s">
        <v>638</v>
      </c>
      <c r="R28" t="s">
        <v>635</v>
      </c>
      <c r="S28" t="s">
        <v>23931</v>
      </c>
      <c r="T28" t="s">
        <v>23930</v>
      </c>
      <c r="U28" s="85" t="s">
        <v>1055</v>
      </c>
      <c r="V28">
        <v>1</v>
      </c>
    </row>
    <row r="29" spans="1:22" x14ac:dyDescent="0.25">
      <c r="A29" t="s">
        <v>164</v>
      </c>
      <c r="B29" t="s">
        <v>165</v>
      </c>
      <c r="C29">
        <v>33.333333333333336</v>
      </c>
      <c r="D29">
        <v>3</v>
      </c>
      <c r="E29" t="s">
        <v>23932</v>
      </c>
      <c r="F29">
        <v>100</v>
      </c>
      <c r="G29">
        <v>0</v>
      </c>
      <c r="H29" t="s">
        <v>631</v>
      </c>
      <c r="I29" t="s">
        <v>23933</v>
      </c>
      <c r="J29" t="s">
        <v>749</v>
      </c>
      <c r="K29" t="s">
        <v>634</v>
      </c>
      <c r="L29" t="s">
        <v>635</v>
      </c>
      <c r="M29" t="s">
        <v>23934</v>
      </c>
      <c r="N29" t="s">
        <v>634</v>
      </c>
      <c r="O29" t="s">
        <v>637</v>
      </c>
      <c r="P29" t="s">
        <v>22</v>
      </c>
      <c r="Q29" t="s">
        <v>638</v>
      </c>
      <c r="R29" t="s">
        <v>635</v>
      </c>
      <c r="S29" t="s">
        <v>23935</v>
      </c>
      <c r="T29" t="s">
        <v>23934</v>
      </c>
      <c r="U29" s="50" t="s">
        <v>257</v>
      </c>
      <c r="V29">
        <v>3</v>
      </c>
    </row>
    <row r="30" spans="1:22" x14ac:dyDescent="0.25">
      <c r="A30" t="s">
        <v>31</v>
      </c>
      <c r="B30" t="s">
        <v>32</v>
      </c>
      <c r="C30">
        <v>54.5</v>
      </c>
      <c r="D30">
        <v>2</v>
      </c>
      <c r="E30" t="s">
        <v>23936</v>
      </c>
      <c r="F30">
        <v>87</v>
      </c>
      <c r="G30">
        <v>15</v>
      </c>
      <c r="H30" t="s">
        <v>641</v>
      </c>
      <c r="I30" t="s">
        <v>23937</v>
      </c>
      <c r="J30" t="s">
        <v>23938</v>
      </c>
      <c r="K30" t="s">
        <v>1251</v>
      </c>
      <c r="L30" t="s">
        <v>23939</v>
      </c>
      <c r="M30" t="s">
        <v>23940</v>
      </c>
      <c r="N30" t="s">
        <v>634</v>
      </c>
      <c r="O30" t="s">
        <v>689</v>
      </c>
      <c r="P30" t="s">
        <v>40</v>
      </c>
      <c r="Q30" t="s">
        <v>690</v>
      </c>
      <c r="R30" t="s">
        <v>635</v>
      </c>
      <c r="S30" t="s">
        <v>23941</v>
      </c>
      <c r="T30" t="s">
        <v>23940</v>
      </c>
      <c r="U30" s="85" t="s">
        <v>263</v>
      </c>
      <c r="V30">
        <v>2</v>
      </c>
    </row>
    <row r="31" spans="1:22" x14ac:dyDescent="0.25">
      <c r="A31" t="s">
        <v>164</v>
      </c>
      <c r="B31" t="s">
        <v>165</v>
      </c>
      <c r="C31">
        <v>33.333333333333336</v>
      </c>
      <c r="D31">
        <v>3</v>
      </c>
      <c r="E31" t="s">
        <v>23942</v>
      </c>
      <c r="F31">
        <v>100</v>
      </c>
      <c r="G31">
        <v>0</v>
      </c>
      <c r="H31" t="s">
        <v>631</v>
      </c>
      <c r="I31" t="s">
        <v>23943</v>
      </c>
      <c r="J31" t="s">
        <v>1301</v>
      </c>
      <c r="K31" t="s">
        <v>634</v>
      </c>
      <c r="L31" t="s">
        <v>635</v>
      </c>
      <c r="M31" t="s">
        <v>23944</v>
      </c>
      <c r="N31" t="s">
        <v>634</v>
      </c>
      <c r="O31" t="s">
        <v>637</v>
      </c>
      <c r="P31" t="s">
        <v>22</v>
      </c>
      <c r="Q31" t="s">
        <v>638</v>
      </c>
      <c r="R31" t="s">
        <v>635</v>
      </c>
      <c r="S31" t="s">
        <v>23945</v>
      </c>
      <c r="T31" t="s">
        <v>23944</v>
      </c>
      <c r="U31" s="85" t="s">
        <v>1055</v>
      </c>
      <c r="V31">
        <v>1</v>
      </c>
    </row>
    <row r="32" spans="1:22" x14ac:dyDescent="0.25">
      <c r="A32" t="s">
        <v>20</v>
      </c>
      <c r="B32" t="s">
        <v>21</v>
      </c>
      <c r="C32">
        <v>50</v>
      </c>
      <c r="D32">
        <v>1</v>
      </c>
      <c r="E32" t="s">
        <v>23946</v>
      </c>
      <c r="F32">
        <v>345</v>
      </c>
      <c r="G32">
        <v>0</v>
      </c>
      <c r="H32" t="s">
        <v>631</v>
      </c>
      <c r="I32" t="s">
        <v>23947</v>
      </c>
      <c r="J32" t="s">
        <v>2028</v>
      </c>
      <c r="K32" t="s">
        <v>634</v>
      </c>
      <c r="L32" t="s">
        <v>635</v>
      </c>
      <c r="M32" t="s">
        <v>23948</v>
      </c>
      <c r="N32" t="s">
        <v>634</v>
      </c>
      <c r="O32" t="s">
        <v>654</v>
      </c>
      <c r="P32" t="s">
        <v>22</v>
      </c>
      <c r="Q32" t="s">
        <v>655</v>
      </c>
      <c r="R32" t="s">
        <v>635</v>
      </c>
      <c r="S32" t="s">
        <v>23949</v>
      </c>
      <c r="T32" t="s">
        <v>23948</v>
      </c>
      <c r="U32" s="50" t="s">
        <v>258</v>
      </c>
      <c r="V32">
        <v>4</v>
      </c>
    </row>
    <row r="33" spans="1:22" x14ac:dyDescent="0.25">
      <c r="A33" t="s">
        <v>23</v>
      </c>
      <c r="B33" t="s">
        <v>24</v>
      </c>
      <c r="C33">
        <v>50</v>
      </c>
      <c r="D33">
        <v>1</v>
      </c>
      <c r="E33" t="s">
        <v>23946</v>
      </c>
      <c r="F33">
        <v>345</v>
      </c>
      <c r="G33">
        <v>0</v>
      </c>
      <c r="H33" t="s">
        <v>631</v>
      </c>
      <c r="I33" t="s">
        <v>23947</v>
      </c>
      <c r="J33" t="s">
        <v>2028</v>
      </c>
      <c r="K33" t="s">
        <v>634</v>
      </c>
      <c r="L33" t="s">
        <v>635</v>
      </c>
      <c r="M33" t="s">
        <v>23948</v>
      </c>
      <c r="N33" t="s">
        <v>634</v>
      </c>
      <c r="O33" t="s">
        <v>654</v>
      </c>
      <c r="P33" t="s">
        <v>22</v>
      </c>
      <c r="Q33" t="s">
        <v>655</v>
      </c>
      <c r="R33" t="s">
        <v>635</v>
      </c>
      <c r="S33" t="s">
        <v>23949</v>
      </c>
      <c r="T33" t="s">
        <v>23948</v>
      </c>
      <c r="U33" s="85" t="s">
        <v>264</v>
      </c>
      <c r="V33">
        <v>2</v>
      </c>
    </row>
    <row r="34" spans="1:22" x14ac:dyDescent="0.25">
      <c r="A34" t="s">
        <v>25</v>
      </c>
      <c r="B34" t="s">
        <v>26</v>
      </c>
      <c r="C34">
        <v>50</v>
      </c>
      <c r="D34">
        <v>1</v>
      </c>
      <c r="E34" t="s">
        <v>23946</v>
      </c>
      <c r="F34">
        <v>345</v>
      </c>
      <c r="G34">
        <v>0</v>
      </c>
      <c r="H34" t="s">
        <v>631</v>
      </c>
      <c r="I34" t="s">
        <v>23947</v>
      </c>
      <c r="J34" t="s">
        <v>2028</v>
      </c>
      <c r="K34" t="s">
        <v>634</v>
      </c>
      <c r="L34" t="s">
        <v>635</v>
      </c>
      <c r="M34" t="s">
        <v>23948</v>
      </c>
      <c r="N34" t="s">
        <v>634</v>
      </c>
      <c r="O34" t="s">
        <v>654</v>
      </c>
      <c r="P34" t="s">
        <v>22</v>
      </c>
      <c r="Q34" t="s">
        <v>655</v>
      </c>
      <c r="R34" t="s">
        <v>635</v>
      </c>
      <c r="S34" t="s">
        <v>23949</v>
      </c>
      <c r="T34" t="s">
        <v>23948</v>
      </c>
      <c r="U34" s="85" t="s">
        <v>1055</v>
      </c>
      <c r="V34">
        <v>2</v>
      </c>
    </row>
    <row r="35" spans="1:22" x14ac:dyDescent="0.25">
      <c r="A35" t="s">
        <v>39</v>
      </c>
      <c r="B35" t="s">
        <v>44</v>
      </c>
      <c r="C35">
        <v>66.333333333333329</v>
      </c>
      <c r="D35">
        <v>3</v>
      </c>
      <c r="E35" t="s">
        <v>23946</v>
      </c>
      <c r="F35">
        <v>345</v>
      </c>
      <c r="G35">
        <v>0</v>
      </c>
      <c r="H35" t="s">
        <v>631</v>
      </c>
      <c r="I35" t="s">
        <v>23947</v>
      </c>
      <c r="J35" t="s">
        <v>2028</v>
      </c>
      <c r="K35" t="s">
        <v>634</v>
      </c>
      <c r="L35" t="s">
        <v>635</v>
      </c>
      <c r="M35" t="s">
        <v>23948</v>
      </c>
      <c r="N35" t="s">
        <v>634</v>
      </c>
      <c r="O35" t="s">
        <v>654</v>
      </c>
      <c r="P35" t="s">
        <v>22</v>
      </c>
      <c r="Q35" t="s">
        <v>655</v>
      </c>
      <c r="R35" t="s">
        <v>635</v>
      </c>
      <c r="S35" t="s">
        <v>23949</v>
      </c>
      <c r="T35" t="s">
        <v>23948</v>
      </c>
      <c r="U35" s="50" t="s">
        <v>619</v>
      </c>
      <c r="V35">
        <v>2</v>
      </c>
    </row>
    <row r="36" spans="1:22" x14ac:dyDescent="0.25">
      <c r="A36" t="s">
        <v>164</v>
      </c>
      <c r="B36" t="s">
        <v>165</v>
      </c>
      <c r="C36">
        <v>33.333333333333336</v>
      </c>
      <c r="D36">
        <v>3</v>
      </c>
      <c r="E36" t="s">
        <v>23950</v>
      </c>
      <c r="F36">
        <v>100</v>
      </c>
      <c r="G36">
        <v>0</v>
      </c>
      <c r="H36" t="s">
        <v>631</v>
      </c>
      <c r="I36" t="s">
        <v>22828</v>
      </c>
      <c r="J36" t="s">
        <v>814</v>
      </c>
      <c r="K36" t="s">
        <v>634</v>
      </c>
      <c r="L36" t="s">
        <v>635</v>
      </c>
      <c r="M36" t="s">
        <v>23951</v>
      </c>
      <c r="N36" t="s">
        <v>634</v>
      </c>
      <c r="O36" t="s">
        <v>637</v>
      </c>
      <c r="P36" t="s">
        <v>22</v>
      </c>
      <c r="Q36" t="s">
        <v>638</v>
      </c>
      <c r="R36" t="s">
        <v>635</v>
      </c>
      <c r="S36" t="s">
        <v>23952</v>
      </c>
      <c r="T36" t="s">
        <v>23951</v>
      </c>
      <c r="U36" s="85" t="s">
        <v>620</v>
      </c>
      <c r="V36">
        <v>1</v>
      </c>
    </row>
    <row r="37" spans="1:22" x14ac:dyDescent="0.25">
      <c r="A37" t="s">
        <v>20</v>
      </c>
      <c r="B37" t="s">
        <v>21</v>
      </c>
      <c r="C37">
        <v>50</v>
      </c>
      <c r="D37">
        <v>1</v>
      </c>
      <c r="E37" t="s">
        <v>23953</v>
      </c>
      <c r="F37">
        <v>100</v>
      </c>
      <c r="G37">
        <v>0</v>
      </c>
      <c r="H37" t="s">
        <v>631</v>
      </c>
      <c r="I37" t="s">
        <v>23954</v>
      </c>
      <c r="J37" t="s">
        <v>769</v>
      </c>
      <c r="K37" t="s">
        <v>634</v>
      </c>
      <c r="L37" t="s">
        <v>635</v>
      </c>
      <c r="M37" t="s">
        <v>23955</v>
      </c>
      <c r="N37" t="s">
        <v>634</v>
      </c>
      <c r="O37" t="s">
        <v>1520</v>
      </c>
      <c r="P37" t="s">
        <v>22</v>
      </c>
      <c r="Q37" t="s">
        <v>655</v>
      </c>
      <c r="R37" t="s">
        <v>635</v>
      </c>
      <c r="S37" t="s">
        <v>23956</v>
      </c>
      <c r="T37" t="s">
        <v>23955</v>
      </c>
      <c r="U37" s="85" t="s">
        <v>1055</v>
      </c>
      <c r="V37">
        <v>1</v>
      </c>
    </row>
    <row r="38" spans="1:22" x14ac:dyDescent="0.25">
      <c r="A38" t="s">
        <v>23</v>
      </c>
      <c r="B38" t="s">
        <v>24</v>
      </c>
      <c r="C38">
        <v>50</v>
      </c>
      <c r="D38">
        <v>1</v>
      </c>
      <c r="E38" t="s">
        <v>23953</v>
      </c>
      <c r="F38">
        <v>100</v>
      </c>
      <c r="G38">
        <v>0</v>
      </c>
      <c r="H38" t="s">
        <v>631</v>
      </c>
      <c r="I38" t="s">
        <v>23954</v>
      </c>
      <c r="J38" t="s">
        <v>769</v>
      </c>
      <c r="K38" t="s">
        <v>634</v>
      </c>
      <c r="L38" t="s">
        <v>635</v>
      </c>
      <c r="M38" t="s">
        <v>23955</v>
      </c>
      <c r="N38" t="s">
        <v>634</v>
      </c>
      <c r="O38" t="s">
        <v>1520</v>
      </c>
      <c r="P38" t="s">
        <v>22</v>
      </c>
      <c r="Q38" t="s">
        <v>655</v>
      </c>
      <c r="R38" t="s">
        <v>635</v>
      </c>
      <c r="S38" t="s">
        <v>23956</v>
      </c>
      <c r="T38" t="s">
        <v>23955</v>
      </c>
      <c r="U38" s="50" t="s">
        <v>25</v>
      </c>
      <c r="V38">
        <v>18</v>
      </c>
    </row>
    <row r="39" spans="1:22" x14ac:dyDescent="0.25">
      <c r="A39" t="s">
        <v>25</v>
      </c>
      <c r="B39" t="s">
        <v>26</v>
      </c>
      <c r="C39">
        <v>50</v>
      </c>
      <c r="D39">
        <v>1</v>
      </c>
      <c r="E39" t="s">
        <v>23953</v>
      </c>
      <c r="F39">
        <v>100</v>
      </c>
      <c r="G39">
        <v>0</v>
      </c>
      <c r="H39" t="s">
        <v>631</v>
      </c>
      <c r="I39" t="s">
        <v>23954</v>
      </c>
      <c r="J39" t="s">
        <v>769</v>
      </c>
      <c r="K39" t="s">
        <v>634</v>
      </c>
      <c r="L39" t="s">
        <v>635</v>
      </c>
      <c r="M39" t="s">
        <v>23955</v>
      </c>
      <c r="N39" t="s">
        <v>634</v>
      </c>
      <c r="O39" t="s">
        <v>1520</v>
      </c>
      <c r="P39" t="s">
        <v>22</v>
      </c>
      <c r="Q39" t="s">
        <v>655</v>
      </c>
      <c r="R39" t="s">
        <v>635</v>
      </c>
      <c r="S39" t="s">
        <v>23956</v>
      </c>
      <c r="T39" t="s">
        <v>23955</v>
      </c>
      <c r="U39" s="85" t="s">
        <v>26</v>
      </c>
      <c r="V39">
        <v>18</v>
      </c>
    </row>
    <row r="40" spans="1:22" x14ac:dyDescent="0.25">
      <c r="A40" t="s">
        <v>619</v>
      </c>
      <c r="B40" t="s">
        <v>1055</v>
      </c>
      <c r="C40">
        <v>3.55</v>
      </c>
      <c r="D40">
        <v>1</v>
      </c>
      <c r="E40" t="s">
        <v>23957</v>
      </c>
      <c r="F40">
        <v>10.55</v>
      </c>
      <c r="G40">
        <v>7</v>
      </c>
      <c r="H40" t="s">
        <v>641</v>
      </c>
      <c r="I40" t="s">
        <v>23958</v>
      </c>
      <c r="J40" t="s">
        <v>23959</v>
      </c>
      <c r="K40" t="s">
        <v>2206</v>
      </c>
      <c r="L40" t="s">
        <v>23960</v>
      </c>
      <c r="M40" t="s">
        <v>23961</v>
      </c>
      <c r="N40" t="s">
        <v>634</v>
      </c>
      <c r="O40" t="s">
        <v>689</v>
      </c>
      <c r="P40" t="s">
        <v>40</v>
      </c>
      <c r="Q40" t="s">
        <v>690</v>
      </c>
      <c r="R40" t="s">
        <v>635</v>
      </c>
      <c r="S40" t="s">
        <v>23962</v>
      </c>
      <c r="T40" t="s">
        <v>23961</v>
      </c>
      <c r="U40" s="50" t="s">
        <v>23</v>
      </c>
      <c r="V40">
        <v>18</v>
      </c>
    </row>
    <row r="41" spans="1:22" x14ac:dyDescent="0.25">
      <c r="A41" t="s">
        <v>164</v>
      </c>
      <c r="B41" t="s">
        <v>165</v>
      </c>
      <c r="C41">
        <v>50</v>
      </c>
      <c r="D41">
        <v>6</v>
      </c>
      <c r="E41" t="s">
        <v>23963</v>
      </c>
      <c r="F41">
        <v>200</v>
      </c>
      <c r="G41">
        <v>0</v>
      </c>
      <c r="H41" t="s">
        <v>631</v>
      </c>
      <c r="I41" t="s">
        <v>23964</v>
      </c>
      <c r="J41" t="s">
        <v>749</v>
      </c>
      <c r="K41" t="s">
        <v>634</v>
      </c>
      <c r="L41" t="s">
        <v>635</v>
      </c>
      <c r="M41" t="s">
        <v>23965</v>
      </c>
      <c r="N41" t="s">
        <v>634</v>
      </c>
      <c r="O41" t="s">
        <v>637</v>
      </c>
      <c r="P41" t="s">
        <v>22</v>
      </c>
      <c r="Q41" t="s">
        <v>638</v>
      </c>
      <c r="R41" t="s">
        <v>635</v>
      </c>
      <c r="S41" t="s">
        <v>23966</v>
      </c>
      <c r="T41" t="s">
        <v>23965</v>
      </c>
      <c r="U41" s="85" t="s">
        <v>24</v>
      </c>
      <c r="V41">
        <v>18</v>
      </c>
    </row>
    <row r="42" spans="1:22" x14ac:dyDescent="0.25">
      <c r="A42" t="s">
        <v>37</v>
      </c>
      <c r="B42" t="s">
        <v>38</v>
      </c>
      <c r="C42">
        <v>66.666666666666671</v>
      </c>
      <c r="D42">
        <v>3</v>
      </c>
      <c r="E42" t="s">
        <v>23967</v>
      </c>
      <c r="F42">
        <v>100</v>
      </c>
      <c r="G42">
        <v>0</v>
      </c>
      <c r="H42" t="s">
        <v>631</v>
      </c>
      <c r="I42" t="s">
        <v>23968</v>
      </c>
      <c r="J42" t="s">
        <v>736</v>
      </c>
      <c r="K42" t="s">
        <v>634</v>
      </c>
      <c r="L42" t="s">
        <v>635</v>
      </c>
      <c r="M42" t="s">
        <v>23969</v>
      </c>
      <c r="N42" t="s">
        <v>634</v>
      </c>
      <c r="O42" t="s">
        <v>637</v>
      </c>
      <c r="P42" t="s">
        <v>22</v>
      </c>
      <c r="Q42" t="s">
        <v>638</v>
      </c>
      <c r="R42" t="s">
        <v>635</v>
      </c>
      <c r="S42" t="s">
        <v>23970</v>
      </c>
      <c r="T42" t="s">
        <v>23969</v>
      </c>
      <c r="U42" s="50" t="s">
        <v>20</v>
      </c>
      <c r="V42">
        <v>18</v>
      </c>
    </row>
    <row r="43" spans="1:22" x14ac:dyDescent="0.25">
      <c r="A43" t="s">
        <v>39</v>
      </c>
      <c r="B43" t="s">
        <v>44</v>
      </c>
      <c r="C43">
        <v>66.333333333333329</v>
      </c>
      <c r="D43">
        <v>3</v>
      </c>
      <c r="E43" t="s">
        <v>23971</v>
      </c>
      <c r="F43">
        <v>490</v>
      </c>
      <c r="G43">
        <v>0</v>
      </c>
      <c r="H43" t="s">
        <v>641</v>
      </c>
      <c r="I43" t="s">
        <v>23972</v>
      </c>
      <c r="J43" t="s">
        <v>23973</v>
      </c>
      <c r="K43" t="s">
        <v>13901</v>
      </c>
      <c r="L43" t="s">
        <v>6015</v>
      </c>
      <c r="M43" t="s">
        <v>23974</v>
      </c>
      <c r="N43" t="s">
        <v>634</v>
      </c>
      <c r="O43" t="s">
        <v>894</v>
      </c>
      <c r="P43" t="s">
        <v>43</v>
      </c>
      <c r="Q43" t="s">
        <v>648</v>
      </c>
      <c r="R43" t="s">
        <v>635</v>
      </c>
      <c r="S43" t="s">
        <v>23975</v>
      </c>
      <c r="T43" t="s">
        <v>23974</v>
      </c>
      <c r="U43" s="85" t="s">
        <v>21</v>
      </c>
      <c r="V43">
        <v>18</v>
      </c>
    </row>
    <row r="44" spans="1:22" x14ac:dyDescent="0.25">
      <c r="A44" t="s">
        <v>118</v>
      </c>
      <c r="B44" t="s">
        <v>91</v>
      </c>
      <c r="C44">
        <v>83.333333333333329</v>
      </c>
      <c r="D44">
        <v>3</v>
      </c>
      <c r="E44" t="s">
        <v>23971</v>
      </c>
      <c r="F44">
        <v>490</v>
      </c>
      <c r="G44">
        <v>0</v>
      </c>
      <c r="H44" t="s">
        <v>641</v>
      </c>
      <c r="I44" t="s">
        <v>23972</v>
      </c>
      <c r="J44" t="s">
        <v>23973</v>
      </c>
      <c r="K44" t="s">
        <v>13901</v>
      </c>
      <c r="L44" t="s">
        <v>6015</v>
      </c>
      <c r="M44" t="s">
        <v>23974</v>
      </c>
      <c r="N44" t="s">
        <v>634</v>
      </c>
      <c r="O44" t="s">
        <v>894</v>
      </c>
      <c r="P44" t="s">
        <v>43</v>
      </c>
      <c r="Q44" t="s">
        <v>648</v>
      </c>
      <c r="R44" t="s">
        <v>635</v>
      </c>
      <c r="S44" t="s">
        <v>23975</v>
      </c>
      <c r="T44" t="s">
        <v>23974</v>
      </c>
      <c r="U44" s="50" t="s">
        <v>613</v>
      </c>
      <c r="V44">
        <v>3</v>
      </c>
    </row>
    <row r="45" spans="1:22" x14ac:dyDescent="0.25">
      <c r="A45" t="s">
        <v>164</v>
      </c>
      <c r="B45" t="s">
        <v>165</v>
      </c>
      <c r="C45">
        <v>50</v>
      </c>
      <c r="D45">
        <v>6</v>
      </c>
      <c r="E45" t="s">
        <v>23976</v>
      </c>
      <c r="F45">
        <v>200</v>
      </c>
      <c r="G45">
        <v>0</v>
      </c>
      <c r="H45" t="s">
        <v>631</v>
      </c>
      <c r="I45" t="s">
        <v>23977</v>
      </c>
      <c r="J45" t="s">
        <v>1195</v>
      </c>
      <c r="K45" t="s">
        <v>634</v>
      </c>
      <c r="L45" t="s">
        <v>635</v>
      </c>
      <c r="M45" t="s">
        <v>23978</v>
      </c>
      <c r="N45" t="s">
        <v>634</v>
      </c>
      <c r="O45" t="s">
        <v>654</v>
      </c>
      <c r="P45" t="s">
        <v>22</v>
      </c>
      <c r="Q45" t="s">
        <v>655</v>
      </c>
      <c r="R45" t="s">
        <v>635</v>
      </c>
      <c r="S45" t="s">
        <v>23979</v>
      </c>
      <c r="T45" t="s">
        <v>23980</v>
      </c>
      <c r="U45" s="85" t="s">
        <v>614</v>
      </c>
      <c r="V45">
        <v>3</v>
      </c>
    </row>
    <row r="46" spans="1:22" x14ac:dyDescent="0.25">
      <c r="A46" t="s">
        <v>133</v>
      </c>
      <c r="B46" t="s">
        <v>134</v>
      </c>
      <c r="C46">
        <v>12</v>
      </c>
      <c r="D46">
        <v>20</v>
      </c>
      <c r="E46" t="s">
        <v>23981</v>
      </c>
      <c r="F46">
        <v>260</v>
      </c>
      <c r="G46">
        <v>0</v>
      </c>
      <c r="H46" t="s">
        <v>641</v>
      </c>
      <c r="I46" t="s">
        <v>4582</v>
      </c>
      <c r="J46" t="s">
        <v>23982</v>
      </c>
      <c r="K46" t="s">
        <v>1633</v>
      </c>
      <c r="L46" t="s">
        <v>6006</v>
      </c>
      <c r="M46" t="s">
        <v>23983</v>
      </c>
      <c r="N46" t="s">
        <v>634</v>
      </c>
      <c r="O46" t="s">
        <v>647</v>
      </c>
      <c r="P46" t="s">
        <v>43</v>
      </c>
      <c r="Q46" t="s">
        <v>648</v>
      </c>
      <c r="R46" t="s">
        <v>635</v>
      </c>
      <c r="S46" t="s">
        <v>23984</v>
      </c>
      <c r="T46" t="s">
        <v>23983</v>
      </c>
      <c r="U46" s="50" t="s">
        <v>133</v>
      </c>
      <c r="V46">
        <v>110</v>
      </c>
    </row>
    <row r="47" spans="1:22" x14ac:dyDescent="0.25">
      <c r="A47" t="s">
        <v>164</v>
      </c>
      <c r="B47" t="s">
        <v>165</v>
      </c>
      <c r="C47">
        <v>33.333333333333336</v>
      </c>
      <c r="D47">
        <v>3</v>
      </c>
      <c r="E47" t="s">
        <v>23985</v>
      </c>
      <c r="F47">
        <v>100</v>
      </c>
      <c r="G47">
        <v>0</v>
      </c>
      <c r="H47" t="s">
        <v>631</v>
      </c>
      <c r="I47" t="s">
        <v>23986</v>
      </c>
      <c r="J47" t="s">
        <v>755</v>
      </c>
      <c r="K47" t="s">
        <v>634</v>
      </c>
      <c r="L47" t="s">
        <v>635</v>
      </c>
      <c r="M47" t="s">
        <v>23987</v>
      </c>
      <c r="N47" t="s">
        <v>634</v>
      </c>
      <c r="O47" t="s">
        <v>654</v>
      </c>
      <c r="P47" t="s">
        <v>22</v>
      </c>
      <c r="Q47" t="s">
        <v>655</v>
      </c>
      <c r="R47" t="s">
        <v>635</v>
      </c>
      <c r="S47" t="s">
        <v>23988</v>
      </c>
      <c r="T47" t="s">
        <v>23989</v>
      </c>
      <c r="U47" s="85" t="s">
        <v>134</v>
      </c>
      <c r="V47">
        <v>110</v>
      </c>
    </row>
    <row r="48" spans="1:22" x14ac:dyDescent="0.25">
      <c r="A48" t="s">
        <v>39</v>
      </c>
      <c r="B48" t="s">
        <v>230</v>
      </c>
      <c r="C48">
        <v>76</v>
      </c>
      <c r="D48">
        <v>1</v>
      </c>
      <c r="E48" t="s">
        <v>23990</v>
      </c>
      <c r="F48">
        <v>178</v>
      </c>
      <c r="G48">
        <v>7</v>
      </c>
      <c r="H48" t="s">
        <v>1248</v>
      </c>
      <c r="I48" t="s">
        <v>23991</v>
      </c>
      <c r="J48" t="s">
        <v>23992</v>
      </c>
      <c r="K48" t="s">
        <v>4017</v>
      </c>
      <c r="L48" t="s">
        <v>23993</v>
      </c>
      <c r="M48" t="s">
        <v>23994</v>
      </c>
      <c r="N48" t="s">
        <v>634</v>
      </c>
      <c r="O48" t="s">
        <v>689</v>
      </c>
      <c r="P48" t="s">
        <v>40</v>
      </c>
      <c r="Q48" t="s">
        <v>690</v>
      </c>
      <c r="R48" t="s">
        <v>635</v>
      </c>
      <c r="S48" t="s">
        <v>23995</v>
      </c>
      <c r="T48" t="s">
        <v>23994</v>
      </c>
      <c r="U48" s="50" t="s">
        <v>121</v>
      </c>
      <c r="V48">
        <v>10</v>
      </c>
    </row>
    <row r="49" spans="1:22" x14ac:dyDescent="0.25">
      <c r="A49" t="s">
        <v>118</v>
      </c>
      <c r="B49" t="s">
        <v>23996</v>
      </c>
      <c r="C49">
        <v>95</v>
      </c>
      <c r="D49">
        <v>1</v>
      </c>
      <c r="E49" t="s">
        <v>23990</v>
      </c>
      <c r="F49">
        <v>178</v>
      </c>
      <c r="G49">
        <v>7</v>
      </c>
      <c r="H49" t="s">
        <v>1248</v>
      </c>
      <c r="I49" t="s">
        <v>23991</v>
      </c>
      <c r="J49" t="s">
        <v>23992</v>
      </c>
      <c r="K49" t="s">
        <v>4017</v>
      </c>
      <c r="L49" t="s">
        <v>23993</v>
      </c>
      <c r="M49" t="s">
        <v>23994</v>
      </c>
      <c r="N49" t="s">
        <v>634</v>
      </c>
      <c r="O49" t="s">
        <v>689</v>
      </c>
      <c r="P49" t="s">
        <v>40</v>
      </c>
      <c r="Q49" t="s">
        <v>690</v>
      </c>
      <c r="R49" t="s">
        <v>635</v>
      </c>
      <c r="S49" t="s">
        <v>23995</v>
      </c>
      <c r="T49" t="s">
        <v>23994</v>
      </c>
      <c r="U49" s="85" t="s">
        <v>11860</v>
      </c>
      <c r="V49">
        <v>9</v>
      </c>
    </row>
    <row r="50" spans="1:22" x14ac:dyDescent="0.25">
      <c r="A50" t="s">
        <v>133</v>
      </c>
      <c r="B50" t="s">
        <v>134</v>
      </c>
      <c r="C50">
        <v>12</v>
      </c>
      <c r="D50">
        <v>20</v>
      </c>
      <c r="E50" t="s">
        <v>23997</v>
      </c>
      <c r="F50">
        <v>260</v>
      </c>
      <c r="G50">
        <v>0</v>
      </c>
      <c r="H50" t="s">
        <v>641</v>
      </c>
      <c r="I50" t="s">
        <v>2853</v>
      </c>
      <c r="J50" t="s">
        <v>23998</v>
      </c>
      <c r="K50" t="s">
        <v>23999</v>
      </c>
      <c r="L50" t="s">
        <v>1453</v>
      </c>
      <c r="M50" t="s">
        <v>24000</v>
      </c>
      <c r="N50" t="s">
        <v>634</v>
      </c>
      <c r="O50" t="s">
        <v>894</v>
      </c>
      <c r="P50" t="s">
        <v>43</v>
      </c>
      <c r="Q50" t="s">
        <v>648</v>
      </c>
      <c r="R50" t="s">
        <v>635</v>
      </c>
      <c r="S50" t="s">
        <v>24001</v>
      </c>
      <c r="T50" t="s">
        <v>24002</v>
      </c>
      <c r="U50" s="85" t="s">
        <v>122</v>
      </c>
      <c r="V50">
        <v>1</v>
      </c>
    </row>
    <row r="51" spans="1:22" x14ac:dyDescent="0.25">
      <c r="A51" t="s">
        <v>164</v>
      </c>
      <c r="B51" t="s">
        <v>165</v>
      </c>
      <c r="C51">
        <v>33.333333333333336</v>
      </c>
      <c r="D51">
        <v>3</v>
      </c>
      <c r="E51" t="s">
        <v>24003</v>
      </c>
      <c r="F51">
        <v>100</v>
      </c>
      <c r="G51">
        <v>0</v>
      </c>
      <c r="H51" t="s">
        <v>631</v>
      </c>
      <c r="I51" t="s">
        <v>24004</v>
      </c>
      <c r="J51" t="s">
        <v>755</v>
      </c>
      <c r="K51" t="s">
        <v>634</v>
      </c>
      <c r="L51" t="s">
        <v>635</v>
      </c>
      <c r="M51" t="s">
        <v>24005</v>
      </c>
      <c r="N51" t="s">
        <v>634</v>
      </c>
      <c r="O51" t="s">
        <v>654</v>
      </c>
      <c r="P51" t="s">
        <v>22</v>
      </c>
      <c r="Q51" t="s">
        <v>655</v>
      </c>
      <c r="R51" t="s">
        <v>635</v>
      </c>
      <c r="S51" t="s">
        <v>24006</v>
      </c>
      <c r="T51" t="s">
        <v>24007</v>
      </c>
      <c r="U51" s="50" t="s">
        <v>533</v>
      </c>
      <c r="V51">
        <v>4</v>
      </c>
    </row>
    <row r="52" spans="1:22" x14ac:dyDescent="0.25">
      <c r="A52" t="s">
        <v>37</v>
      </c>
      <c r="B52" t="s">
        <v>38</v>
      </c>
      <c r="C52">
        <v>66.666666666666671</v>
      </c>
      <c r="D52">
        <v>3</v>
      </c>
      <c r="E52" t="s">
        <v>24008</v>
      </c>
      <c r="F52">
        <v>100</v>
      </c>
      <c r="G52">
        <v>0</v>
      </c>
      <c r="H52" t="s">
        <v>631</v>
      </c>
      <c r="I52" t="s">
        <v>24009</v>
      </c>
      <c r="J52" t="s">
        <v>705</v>
      </c>
      <c r="K52" t="s">
        <v>634</v>
      </c>
      <c r="L52" t="s">
        <v>635</v>
      </c>
      <c r="M52" t="s">
        <v>24010</v>
      </c>
      <c r="N52" t="s">
        <v>634</v>
      </c>
      <c r="O52" t="s">
        <v>637</v>
      </c>
      <c r="P52" t="s">
        <v>22</v>
      </c>
      <c r="Q52" t="s">
        <v>638</v>
      </c>
      <c r="R52" t="s">
        <v>635</v>
      </c>
      <c r="S52" t="s">
        <v>24011</v>
      </c>
      <c r="T52" t="s">
        <v>24012</v>
      </c>
      <c r="U52" s="85" t="s">
        <v>3767</v>
      </c>
      <c r="V52">
        <v>3</v>
      </c>
    </row>
    <row r="53" spans="1:22" x14ac:dyDescent="0.25">
      <c r="A53" t="s">
        <v>256</v>
      </c>
      <c r="B53" t="s">
        <v>262</v>
      </c>
      <c r="C53">
        <v>139</v>
      </c>
      <c r="D53">
        <v>1</v>
      </c>
      <c r="E53" t="s">
        <v>24013</v>
      </c>
      <c r="F53">
        <v>322</v>
      </c>
      <c r="G53">
        <v>0</v>
      </c>
      <c r="H53" t="s">
        <v>631</v>
      </c>
      <c r="I53" t="s">
        <v>24014</v>
      </c>
      <c r="J53" t="s">
        <v>749</v>
      </c>
      <c r="K53" t="s">
        <v>634</v>
      </c>
      <c r="L53" t="s">
        <v>635</v>
      </c>
      <c r="M53" t="s">
        <v>24015</v>
      </c>
      <c r="N53" t="s">
        <v>634</v>
      </c>
      <c r="O53" t="s">
        <v>637</v>
      </c>
      <c r="P53" t="s">
        <v>22</v>
      </c>
      <c r="Q53" t="s">
        <v>638</v>
      </c>
      <c r="R53" t="s">
        <v>635</v>
      </c>
      <c r="S53" t="s">
        <v>24016</v>
      </c>
      <c r="T53" t="s">
        <v>24015</v>
      </c>
      <c r="U53" s="85" t="s">
        <v>137</v>
      </c>
      <c r="V53">
        <v>1</v>
      </c>
    </row>
    <row r="54" spans="1:22" x14ac:dyDescent="0.25">
      <c r="A54" t="s">
        <v>256</v>
      </c>
      <c r="B54" t="s">
        <v>262</v>
      </c>
      <c r="C54">
        <v>139</v>
      </c>
      <c r="D54">
        <v>1</v>
      </c>
      <c r="E54" t="s">
        <v>24013</v>
      </c>
      <c r="F54">
        <v>322</v>
      </c>
      <c r="G54">
        <v>0</v>
      </c>
      <c r="H54" t="s">
        <v>631</v>
      </c>
      <c r="I54" t="s">
        <v>24014</v>
      </c>
      <c r="J54" t="s">
        <v>749</v>
      </c>
      <c r="K54" t="s">
        <v>634</v>
      </c>
      <c r="L54" t="s">
        <v>635</v>
      </c>
      <c r="M54" t="s">
        <v>24015</v>
      </c>
      <c r="N54" t="s">
        <v>634</v>
      </c>
      <c r="O54" t="s">
        <v>637</v>
      </c>
      <c r="P54" t="s">
        <v>22</v>
      </c>
      <c r="Q54" t="s">
        <v>638</v>
      </c>
      <c r="R54" t="s">
        <v>635</v>
      </c>
      <c r="S54" t="s">
        <v>24016</v>
      </c>
      <c r="T54" t="s">
        <v>24015</v>
      </c>
      <c r="U54" s="50" t="s">
        <v>33</v>
      </c>
      <c r="V54">
        <v>50</v>
      </c>
    </row>
    <row r="55" spans="1:22" x14ac:dyDescent="0.25">
      <c r="A55" t="s">
        <v>258</v>
      </c>
      <c r="B55" t="s">
        <v>264</v>
      </c>
      <c r="C55">
        <v>139</v>
      </c>
      <c r="D55">
        <v>1</v>
      </c>
      <c r="E55" t="s">
        <v>24013</v>
      </c>
      <c r="F55">
        <v>322</v>
      </c>
      <c r="G55">
        <v>0</v>
      </c>
      <c r="H55" t="s">
        <v>631</v>
      </c>
      <c r="I55" t="s">
        <v>24014</v>
      </c>
      <c r="J55" t="s">
        <v>749</v>
      </c>
      <c r="K55" t="s">
        <v>634</v>
      </c>
      <c r="L55" t="s">
        <v>635</v>
      </c>
      <c r="M55" t="s">
        <v>24015</v>
      </c>
      <c r="N55" t="s">
        <v>634</v>
      </c>
      <c r="O55" t="s">
        <v>637</v>
      </c>
      <c r="P55" t="s">
        <v>22</v>
      </c>
      <c r="Q55" t="s">
        <v>638</v>
      </c>
      <c r="R55" t="s">
        <v>635</v>
      </c>
      <c r="S55" t="s">
        <v>24016</v>
      </c>
      <c r="T55" t="s">
        <v>24015</v>
      </c>
      <c r="U55" s="85" t="s">
        <v>34</v>
      </c>
      <c r="V55">
        <v>50</v>
      </c>
    </row>
    <row r="56" spans="1:22" x14ac:dyDescent="0.25">
      <c r="A56" t="s">
        <v>164</v>
      </c>
      <c r="B56" t="s">
        <v>165</v>
      </c>
      <c r="C56">
        <v>50</v>
      </c>
      <c r="D56">
        <v>6</v>
      </c>
      <c r="E56" t="s">
        <v>24017</v>
      </c>
      <c r="F56">
        <v>200</v>
      </c>
      <c r="G56">
        <v>0</v>
      </c>
      <c r="H56" t="s">
        <v>631</v>
      </c>
      <c r="I56" t="s">
        <v>2877</v>
      </c>
      <c r="J56" t="s">
        <v>1373</v>
      </c>
      <c r="K56" t="s">
        <v>634</v>
      </c>
      <c r="L56" t="s">
        <v>635</v>
      </c>
      <c r="M56" t="s">
        <v>24018</v>
      </c>
      <c r="N56" t="s">
        <v>634</v>
      </c>
      <c r="O56" t="s">
        <v>637</v>
      </c>
      <c r="P56" t="s">
        <v>22</v>
      </c>
      <c r="Q56" t="s">
        <v>638</v>
      </c>
      <c r="R56" t="s">
        <v>24019</v>
      </c>
      <c r="S56" t="s">
        <v>24020</v>
      </c>
      <c r="T56" t="s">
        <v>24018</v>
      </c>
      <c r="U56" s="50" t="s">
        <v>1894</v>
      </c>
      <c r="V56">
        <v>1047</v>
      </c>
    </row>
    <row r="57" spans="1:22" x14ac:dyDescent="0.25">
      <c r="A57" t="s">
        <v>39</v>
      </c>
      <c r="B57" t="s">
        <v>682</v>
      </c>
      <c r="C57">
        <v>64</v>
      </c>
      <c r="D57">
        <v>1</v>
      </c>
      <c r="E57" t="s">
        <v>24021</v>
      </c>
      <c r="F57">
        <v>71</v>
      </c>
      <c r="G57">
        <v>7</v>
      </c>
      <c r="H57" t="s">
        <v>641</v>
      </c>
      <c r="I57" t="s">
        <v>24022</v>
      </c>
      <c r="J57" t="s">
        <v>24023</v>
      </c>
      <c r="K57" t="s">
        <v>1720</v>
      </c>
      <c r="L57" t="s">
        <v>24024</v>
      </c>
      <c r="M57" t="s">
        <v>24025</v>
      </c>
      <c r="N57" t="s">
        <v>634</v>
      </c>
      <c r="O57" t="s">
        <v>689</v>
      </c>
      <c r="P57" t="s">
        <v>40</v>
      </c>
      <c r="Q57" t="s">
        <v>690</v>
      </c>
      <c r="R57" t="s">
        <v>635</v>
      </c>
      <c r="S57" t="s">
        <v>24026</v>
      </c>
      <c r="T57" t="s">
        <v>24025</v>
      </c>
    </row>
    <row r="58" spans="1:22" x14ac:dyDescent="0.25">
      <c r="A58" t="s">
        <v>164</v>
      </c>
      <c r="B58" t="s">
        <v>165</v>
      </c>
      <c r="C58">
        <v>33.333333333333336</v>
      </c>
      <c r="D58">
        <v>3</v>
      </c>
      <c r="E58" t="s">
        <v>24027</v>
      </c>
      <c r="F58">
        <v>100</v>
      </c>
      <c r="G58">
        <v>0</v>
      </c>
      <c r="H58" t="s">
        <v>631</v>
      </c>
      <c r="I58" t="s">
        <v>24028</v>
      </c>
      <c r="J58" t="s">
        <v>749</v>
      </c>
      <c r="K58" t="s">
        <v>634</v>
      </c>
      <c r="L58" t="s">
        <v>635</v>
      </c>
      <c r="M58" t="s">
        <v>24029</v>
      </c>
      <c r="N58" t="s">
        <v>634</v>
      </c>
      <c r="O58" t="s">
        <v>637</v>
      </c>
      <c r="P58" t="s">
        <v>22</v>
      </c>
      <c r="Q58" t="s">
        <v>638</v>
      </c>
      <c r="R58" t="s">
        <v>635</v>
      </c>
      <c r="S58" t="s">
        <v>24030</v>
      </c>
      <c r="T58" t="s">
        <v>24029</v>
      </c>
    </row>
    <row r="59" spans="1:22" x14ac:dyDescent="0.25">
      <c r="A59" t="s">
        <v>35</v>
      </c>
      <c r="B59" t="s">
        <v>36</v>
      </c>
      <c r="C59">
        <v>66.666666666666671</v>
      </c>
      <c r="D59">
        <v>3</v>
      </c>
      <c r="E59" t="s">
        <v>24031</v>
      </c>
      <c r="F59">
        <v>495</v>
      </c>
      <c r="G59">
        <v>0</v>
      </c>
      <c r="H59" t="s">
        <v>631</v>
      </c>
      <c r="I59" t="s">
        <v>24032</v>
      </c>
      <c r="J59" t="s">
        <v>8302</v>
      </c>
      <c r="K59" t="s">
        <v>634</v>
      </c>
      <c r="L59" t="s">
        <v>635</v>
      </c>
      <c r="M59" t="s">
        <v>24033</v>
      </c>
      <c r="N59" t="s">
        <v>634</v>
      </c>
      <c r="O59" t="s">
        <v>637</v>
      </c>
      <c r="P59" t="s">
        <v>22</v>
      </c>
      <c r="Q59" t="s">
        <v>638</v>
      </c>
      <c r="R59" t="s">
        <v>635</v>
      </c>
      <c r="S59" t="s">
        <v>24034</v>
      </c>
      <c r="T59" t="s">
        <v>24033</v>
      </c>
    </row>
    <row r="60" spans="1:22" x14ac:dyDescent="0.25">
      <c r="A60" t="s">
        <v>37</v>
      </c>
      <c r="B60" t="s">
        <v>38</v>
      </c>
      <c r="C60">
        <v>66.666666666666671</v>
      </c>
      <c r="D60">
        <v>6</v>
      </c>
      <c r="E60" t="s">
        <v>24031</v>
      </c>
      <c r="F60">
        <v>495</v>
      </c>
      <c r="G60">
        <v>0</v>
      </c>
      <c r="H60" t="s">
        <v>631</v>
      </c>
      <c r="I60" t="s">
        <v>24032</v>
      </c>
      <c r="J60" t="s">
        <v>8302</v>
      </c>
      <c r="K60" t="s">
        <v>634</v>
      </c>
      <c r="L60" t="s">
        <v>635</v>
      </c>
      <c r="M60" t="s">
        <v>24033</v>
      </c>
      <c r="N60" t="s">
        <v>634</v>
      </c>
      <c r="O60" t="s">
        <v>637</v>
      </c>
      <c r="P60" t="s">
        <v>22</v>
      </c>
      <c r="Q60" t="s">
        <v>638</v>
      </c>
      <c r="R60" t="s">
        <v>635</v>
      </c>
      <c r="S60" t="s">
        <v>24034</v>
      </c>
      <c r="T60" t="s">
        <v>24033</v>
      </c>
    </row>
    <row r="61" spans="1:22" x14ac:dyDescent="0.25">
      <c r="A61" t="s">
        <v>164</v>
      </c>
      <c r="B61" t="s">
        <v>165</v>
      </c>
      <c r="C61">
        <v>50</v>
      </c>
      <c r="D61">
        <v>6</v>
      </c>
      <c r="E61" t="s">
        <v>24031</v>
      </c>
      <c r="F61">
        <v>495</v>
      </c>
      <c r="G61">
        <v>0</v>
      </c>
      <c r="H61" t="s">
        <v>631</v>
      </c>
      <c r="I61" t="s">
        <v>24032</v>
      </c>
      <c r="J61" t="s">
        <v>8302</v>
      </c>
      <c r="K61" t="s">
        <v>634</v>
      </c>
      <c r="L61" t="s">
        <v>635</v>
      </c>
      <c r="M61" t="s">
        <v>24033</v>
      </c>
      <c r="N61" t="s">
        <v>634</v>
      </c>
      <c r="O61" t="s">
        <v>637</v>
      </c>
      <c r="P61" t="s">
        <v>22</v>
      </c>
      <c r="Q61" t="s">
        <v>638</v>
      </c>
      <c r="R61" t="s">
        <v>635</v>
      </c>
      <c r="S61" t="s">
        <v>24034</v>
      </c>
      <c r="T61" t="s">
        <v>24033</v>
      </c>
    </row>
    <row r="62" spans="1:22" x14ac:dyDescent="0.25">
      <c r="A62" t="s">
        <v>39</v>
      </c>
      <c r="B62" t="s">
        <v>44</v>
      </c>
      <c r="C62">
        <v>66.333333333333329</v>
      </c>
      <c r="D62">
        <v>3</v>
      </c>
      <c r="E62" t="s">
        <v>24035</v>
      </c>
      <c r="F62">
        <v>160.05000000000001</v>
      </c>
      <c r="G62">
        <v>7</v>
      </c>
      <c r="H62" t="s">
        <v>1248</v>
      </c>
      <c r="I62" t="s">
        <v>4914</v>
      </c>
      <c r="J62" t="s">
        <v>4915</v>
      </c>
      <c r="K62" t="s">
        <v>4916</v>
      </c>
      <c r="L62" t="s">
        <v>4917</v>
      </c>
      <c r="M62" t="s">
        <v>24036</v>
      </c>
      <c r="N62" t="s">
        <v>634</v>
      </c>
      <c r="O62" t="s">
        <v>689</v>
      </c>
      <c r="P62" t="s">
        <v>40</v>
      </c>
      <c r="Q62" t="s">
        <v>690</v>
      </c>
      <c r="R62" t="s">
        <v>635</v>
      </c>
      <c r="S62" t="s">
        <v>24037</v>
      </c>
      <c r="T62" t="s">
        <v>24036</v>
      </c>
    </row>
    <row r="63" spans="1:22" x14ac:dyDescent="0.25">
      <c r="A63" t="s">
        <v>118</v>
      </c>
      <c r="B63" t="s">
        <v>91</v>
      </c>
      <c r="C63">
        <v>90</v>
      </c>
      <c r="D63">
        <v>2</v>
      </c>
      <c r="E63" t="s">
        <v>24038</v>
      </c>
      <c r="F63">
        <v>176.4</v>
      </c>
      <c r="G63">
        <v>0</v>
      </c>
      <c r="H63" t="s">
        <v>790</v>
      </c>
      <c r="I63" t="s">
        <v>4338</v>
      </c>
      <c r="J63" t="s">
        <v>4339</v>
      </c>
      <c r="K63" t="s">
        <v>4340</v>
      </c>
      <c r="L63" t="s">
        <v>4341</v>
      </c>
      <c r="M63" t="s">
        <v>24039</v>
      </c>
      <c r="N63" t="s">
        <v>634</v>
      </c>
      <c r="O63" t="s">
        <v>689</v>
      </c>
      <c r="P63" t="s">
        <v>40</v>
      </c>
      <c r="Q63" t="s">
        <v>690</v>
      </c>
      <c r="R63" t="s">
        <v>635</v>
      </c>
      <c r="S63" t="s">
        <v>24040</v>
      </c>
      <c r="T63" t="s">
        <v>24039</v>
      </c>
    </row>
    <row r="64" spans="1:22" x14ac:dyDescent="0.25">
      <c r="A64" t="s">
        <v>133</v>
      </c>
      <c r="B64" t="s">
        <v>134</v>
      </c>
      <c r="C64">
        <v>12</v>
      </c>
      <c r="D64">
        <v>20</v>
      </c>
      <c r="E64" t="s">
        <v>24041</v>
      </c>
      <c r="F64">
        <v>260</v>
      </c>
      <c r="G64">
        <v>0</v>
      </c>
      <c r="H64" t="s">
        <v>641</v>
      </c>
      <c r="I64" t="s">
        <v>24042</v>
      </c>
      <c r="J64" t="s">
        <v>24043</v>
      </c>
      <c r="K64" t="s">
        <v>761</v>
      </c>
      <c r="L64" t="s">
        <v>2132</v>
      </c>
      <c r="M64" t="s">
        <v>24044</v>
      </c>
      <c r="N64" t="s">
        <v>634</v>
      </c>
      <c r="O64" t="s">
        <v>647</v>
      </c>
      <c r="P64" t="s">
        <v>43</v>
      </c>
      <c r="Q64" t="s">
        <v>648</v>
      </c>
      <c r="R64" t="s">
        <v>635</v>
      </c>
      <c r="S64" t="s">
        <v>24045</v>
      </c>
      <c r="T64" t="s">
        <v>24046</v>
      </c>
    </row>
    <row r="65" spans="1:20" x14ac:dyDescent="0.25">
      <c r="A65" t="s">
        <v>257</v>
      </c>
      <c r="B65" t="s">
        <v>1055</v>
      </c>
      <c r="C65">
        <v>98.1</v>
      </c>
      <c r="D65">
        <v>1</v>
      </c>
      <c r="E65" t="s">
        <v>24047</v>
      </c>
      <c r="F65">
        <v>143.1</v>
      </c>
      <c r="G65">
        <v>45</v>
      </c>
      <c r="H65" t="s">
        <v>641</v>
      </c>
      <c r="I65" t="s">
        <v>24048</v>
      </c>
      <c r="J65" t="s">
        <v>24049</v>
      </c>
      <c r="K65" t="s">
        <v>24050</v>
      </c>
      <c r="L65" t="s">
        <v>24051</v>
      </c>
      <c r="M65" t="s">
        <v>24052</v>
      </c>
      <c r="N65" t="s">
        <v>634</v>
      </c>
      <c r="O65" t="s">
        <v>689</v>
      </c>
      <c r="P65" t="s">
        <v>40</v>
      </c>
      <c r="Q65" t="s">
        <v>690</v>
      </c>
      <c r="R65" t="s">
        <v>635</v>
      </c>
      <c r="S65" t="s">
        <v>24053</v>
      </c>
      <c r="T65" t="s">
        <v>24052</v>
      </c>
    </row>
    <row r="66" spans="1:20" x14ac:dyDescent="0.25">
      <c r="A66" t="s">
        <v>35</v>
      </c>
      <c r="B66" t="s">
        <v>36</v>
      </c>
      <c r="C66">
        <v>66.666666666666671</v>
      </c>
      <c r="D66">
        <v>3</v>
      </c>
      <c r="E66" t="s">
        <v>24054</v>
      </c>
      <c r="F66">
        <v>100</v>
      </c>
      <c r="G66">
        <v>0</v>
      </c>
      <c r="H66" t="s">
        <v>631</v>
      </c>
      <c r="I66" t="s">
        <v>24055</v>
      </c>
      <c r="J66" t="s">
        <v>720</v>
      </c>
      <c r="K66" t="s">
        <v>634</v>
      </c>
      <c r="L66" t="s">
        <v>635</v>
      </c>
      <c r="M66" t="s">
        <v>24052</v>
      </c>
      <c r="N66" t="s">
        <v>634</v>
      </c>
      <c r="O66" t="s">
        <v>637</v>
      </c>
      <c r="P66" t="s">
        <v>22</v>
      </c>
      <c r="Q66" t="s">
        <v>638</v>
      </c>
      <c r="R66" t="s">
        <v>635</v>
      </c>
      <c r="S66" t="s">
        <v>24056</v>
      </c>
      <c r="T66" t="s">
        <v>24052</v>
      </c>
    </row>
    <row r="67" spans="1:20" x14ac:dyDescent="0.25">
      <c r="A67" t="s">
        <v>164</v>
      </c>
      <c r="B67" t="s">
        <v>165</v>
      </c>
      <c r="C67">
        <v>33.333333333333336</v>
      </c>
      <c r="D67">
        <v>3</v>
      </c>
      <c r="E67" t="s">
        <v>24057</v>
      </c>
      <c r="F67">
        <v>100</v>
      </c>
      <c r="G67">
        <v>0</v>
      </c>
      <c r="H67" t="s">
        <v>631</v>
      </c>
      <c r="I67" t="s">
        <v>24058</v>
      </c>
      <c r="J67" t="s">
        <v>1788</v>
      </c>
      <c r="K67" t="s">
        <v>634</v>
      </c>
      <c r="L67" t="s">
        <v>635</v>
      </c>
      <c r="M67" t="s">
        <v>24059</v>
      </c>
      <c r="N67" t="s">
        <v>634</v>
      </c>
      <c r="O67" t="s">
        <v>707</v>
      </c>
      <c r="P67" t="s">
        <v>22</v>
      </c>
      <c r="Q67" t="s">
        <v>638</v>
      </c>
      <c r="R67" t="s">
        <v>24060</v>
      </c>
      <c r="S67" t="s">
        <v>24061</v>
      </c>
      <c r="T67" t="s">
        <v>24059</v>
      </c>
    </row>
    <row r="68" spans="1:20" x14ac:dyDescent="0.25">
      <c r="A68" t="s">
        <v>164</v>
      </c>
      <c r="B68" t="s">
        <v>165</v>
      </c>
      <c r="C68">
        <v>33.333333333333336</v>
      </c>
      <c r="D68">
        <v>3</v>
      </c>
      <c r="E68" t="s">
        <v>24062</v>
      </c>
      <c r="F68">
        <v>149</v>
      </c>
      <c r="G68">
        <v>0</v>
      </c>
      <c r="H68" t="s">
        <v>641</v>
      </c>
      <c r="I68" t="s">
        <v>2853</v>
      </c>
      <c r="J68" t="s">
        <v>24063</v>
      </c>
      <c r="K68" t="s">
        <v>10796</v>
      </c>
      <c r="L68" t="s">
        <v>2025</v>
      </c>
      <c r="M68" t="s">
        <v>24064</v>
      </c>
      <c r="N68" t="s">
        <v>634</v>
      </c>
      <c r="O68" t="s">
        <v>894</v>
      </c>
      <c r="P68" t="s">
        <v>43</v>
      </c>
      <c r="Q68" t="s">
        <v>648</v>
      </c>
      <c r="R68" t="s">
        <v>635</v>
      </c>
      <c r="S68" t="s">
        <v>24065</v>
      </c>
      <c r="T68" t="s">
        <v>24066</v>
      </c>
    </row>
    <row r="69" spans="1:20" x14ac:dyDescent="0.25">
      <c r="A69" t="s">
        <v>164</v>
      </c>
      <c r="B69" t="s">
        <v>165</v>
      </c>
      <c r="C69">
        <v>33.333333333333336</v>
      </c>
      <c r="D69">
        <v>3</v>
      </c>
      <c r="E69" t="s">
        <v>24067</v>
      </c>
      <c r="F69">
        <v>109</v>
      </c>
      <c r="G69">
        <v>9</v>
      </c>
      <c r="H69" t="s">
        <v>631</v>
      </c>
      <c r="I69" t="s">
        <v>24068</v>
      </c>
      <c r="J69" t="s">
        <v>3525</v>
      </c>
      <c r="K69" t="s">
        <v>634</v>
      </c>
      <c r="L69" t="s">
        <v>635</v>
      </c>
      <c r="M69" t="s">
        <v>24069</v>
      </c>
      <c r="N69" t="s">
        <v>634</v>
      </c>
      <c r="O69" t="s">
        <v>654</v>
      </c>
      <c r="P69" t="s">
        <v>22</v>
      </c>
      <c r="Q69" t="s">
        <v>655</v>
      </c>
      <c r="R69" t="s">
        <v>635</v>
      </c>
      <c r="S69" t="s">
        <v>24070</v>
      </c>
      <c r="T69" t="s">
        <v>24071</v>
      </c>
    </row>
    <row r="70" spans="1:20" x14ac:dyDescent="0.25">
      <c r="A70" t="s">
        <v>20</v>
      </c>
      <c r="B70" t="s">
        <v>21</v>
      </c>
      <c r="C70">
        <v>50</v>
      </c>
      <c r="D70">
        <v>1</v>
      </c>
      <c r="E70" t="s">
        <v>24072</v>
      </c>
      <c r="F70">
        <v>129</v>
      </c>
      <c r="G70">
        <v>29</v>
      </c>
      <c r="H70" t="s">
        <v>631</v>
      </c>
      <c r="I70" t="s">
        <v>24073</v>
      </c>
      <c r="J70" t="s">
        <v>24074</v>
      </c>
      <c r="K70" t="s">
        <v>634</v>
      </c>
      <c r="L70" t="s">
        <v>635</v>
      </c>
      <c r="M70" t="s">
        <v>24075</v>
      </c>
      <c r="N70" t="s">
        <v>634</v>
      </c>
      <c r="O70" t="s">
        <v>637</v>
      </c>
      <c r="P70" t="s">
        <v>22</v>
      </c>
      <c r="Q70" t="s">
        <v>638</v>
      </c>
      <c r="R70" t="s">
        <v>635</v>
      </c>
      <c r="S70" t="s">
        <v>24076</v>
      </c>
      <c r="T70" t="s">
        <v>24075</v>
      </c>
    </row>
    <row r="71" spans="1:20" x14ac:dyDescent="0.25">
      <c r="A71" t="s">
        <v>23</v>
      </c>
      <c r="B71" t="s">
        <v>24</v>
      </c>
      <c r="C71">
        <v>50</v>
      </c>
      <c r="D71">
        <v>1</v>
      </c>
      <c r="E71" t="s">
        <v>24072</v>
      </c>
      <c r="F71">
        <v>129</v>
      </c>
      <c r="G71">
        <v>29</v>
      </c>
      <c r="H71" t="s">
        <v>631</v>
      </c>
      <c r="I71" t="s">
        <v>24073</v>
      </c>
      <c r="J71" t="s">
        <v>24074</v>
      </c>
      <c r="K71" t="s">
        <v>634</v>
      </c>
      <c r="L71" t="s">
        <v>635</v>
      </c>
      <c r="M71" t="s">
        <v>24075</v>
      </c>
      <c r="N71" t="s">
        <v>634</v>
      </c>
      <c r="O71" t="s">
        <v>637</v>
      </c>
      <c r="P71" t="s">
        <v>22</v>
      </c>
      <c r="Q71" t="s">
        <v>638</v>
      </c>
      <c r="R71" t="s">
        <v>635</v>
      </c>
      <c r="S71" t="s">
        <v>24076</v>
      </c>
      <c r="T71" t="s">
        <v>24075</v>
      </c>
    </row>
    <row r="72" spans="1:20" x14ac:dyDescent="0.25">
      <c r="A72" t="s">
        <v>25</v>
      </c>
      <c r="B72" t="s">
        <v>26</v>
      </c>
      <c r="C72">
        <v>50</v>
      </c>
      <c r="D72">
        <v>1</v>
      </c>
      <c r="E72" t="s">
        <v>24072</v>
      </c>
      <c r="F72">
        <v>129</v>
      </c>
      <c r="G72">
        <v>29</v>
      </c>
      <c r="H72" t="s">
        <v>631</v>
      </c>
      <c r="I72" t="s">
        <v>24073</v>
      </c>
      <c r="J72" t="s">
        <v>24074</v>
      </c>
      <c r="K72" t="s">
        <v>634</v>
      </c>
      <c r="L72" t="s">
        <v>635</v>
      </c>
      <c r="M72" t="s">
        <v>24075</v>
      </c>
      <c r="N72" t="s">
        <v>634</v>
      </c>
      <c r="O72" t="s">
        <v>637</v>
      </c>
      <c r="P72" t="s">
        <v>22</v>
      </c>
      <c r="Q72" t="s">
        <v>638</v>
      </c>
      <c r="R72" t="s">
        <v>635</v>
      </c>
      <c r="S72" t="s">
        <v>24076</v>
      </c>
      <c r="T72" t="s">
        <v>24075</v>
      </c>
    </row>
    <row r="73" spans="1:20" x14ac:dyDescent="0.25">
      <c r="A73" t="s">
        <v>35</v>
      </c>
      <c r="B73" t="s">
        <v>36</v>
      </c>
      <c r="C73">
        <v>66.666666666666671</v>
      </c>
      <c r="D73">
        <v>3</v>
      </c>
      <c r="E73" t="s">
        <v>24077</v>
      </c>
      <c r="F73">
        <v>135</v>
      </c>
      <c r="G73">
        <v>0</v>
      </c>
      <c r="H73" t="s">
        <v>631</v>
      </c>
      <c r="I73" t="s">
        <v>24078</v>
      </c>
      <c r="J73" t="s">
        <v>3525</v>
      </c>
      <c r="K73" t="s">
        <v>634</v>
      </c>
      <c r="L73" t="s">
        <v>635</v>
      </c>
      <c r="M73" t="s">
        <v>24079</v>
      </c>
      <c r="N73" t="s">
        <v>634</v>
      </c>
      <c r="O73" t="s">
        <v>654</v>
      </c>
      <c r="P73" t="s">
        <v>22</v>
      </c>
      <c r="Q73" t="s">
        <v>655</v>
      </c>
      <c r="R73" t="s">
        <v>635</v>
      </c>
      <c r="S73" t="s">
        <v>24080</v>
      </c>
      <c r="T73" t="s">
        <v>24079</v>
      </c>
    </row>
    <row r="74" spans="1:20" x14ac:dyDescent="0.25">
      <c r="A74" t="s">
        <v>164</v>
      </c>
      <c r="B74" t="s">
        <v>165</v>
      </c>
      <c r="C74">
        <v>65</v>
      </c>
      <c r="D74">
        <v>1</v>
      </c>
      <c r="E74" t="s">
        <v>24077</v>
      </c>
      <c r="F74">
        <v>135</v>
      </c>
      <c r="G74">
        <v>0</v>
      </c>
      <c r="H74" t="s">
        <v>631</v>
      </c>
      <c r="I74" t="s">
        <v>24078</v>
      </c>
      <c r="J74" t="s">
        <v>3525</v>
      </c>
      <c r="K74" t="s">
        <v>634</v>
      </c>
      <c r="L74" t="s">
        <v>635</v>
      </c>
      <c r="M74" t="s">
        <v>24079</v>
      </c>
      <c r="N74" t="s">
        <v>634</v>
      </c>
      <c r="O74" t="s">
        <v>654</v>
      </c>
      <c r="P74" t="s">
        <v>22</v>
      </c>
      <c r="Q74" t="s">
        <v>655</v>
      </c>
      <c r="R74" t="s">
        <v>635</v>
      </c>
      <c r="S74" t="s">
        <v>24080</v>
      </c>
      <c r="T74" t="s">
        <v>24079</v>
      </c>
    </row>
    <row r="75" spans="1:20" x14ac:dyDescent="0.25">
      <c r="A75" t="s">
        <v>164</v>
      </c>
      <c r="B75" t="s">
        <v>165</v>
      </c>
      <c r="C75">
        <v>33.333333333333336</v>
      </c>
      <c r="D75">
        <v>3</v>
      </c>
      <c r="E75" t="s">
        <v>24081</v>
      </c>
      <c r="F75">
        <v>100</v>
      </c>
      <c r="G75">
        <v>0</v>
      </c>
      <c r="H75" t="s">
        <v>631</v>
      </c>
      <c r="I75" t="s">
        <v>24082</v>
      </c>
      <c r="J75" t="s">
        <v>814</v>
      </c>
      <c r="K75" t="s">
        <v>634</v>
      </c>
      <c r="L75" t="s">
        <v>635</v>
      </c>
      <c r="M75" t="s">
        <v>24083</v>
      </c>
      <c r="N75" t="s">
        <v>634</v>
      </c>
      <c r="O75" t="s">
        <v>637</v>
      </c>
      <c r="P75" t="s">
        <v>22</v>
      </c>
      <c r="Q75" t="s">
        <v>638</v>
      </c>
      <c r="R75" t="s">
        <v>635</v>
      </c>
      <c r="S75" t="s">
        <v>24084</v>
      </c>
      <c r="T75" t="s">
        <v>24083</v>
      </c>
    </row>
    <row r="76" spans="1:20" x14ac:dyDescent="0.25">
      <c r="A76" t="s">
        <v>20</v>
      </c>
      <c r="B76" t="s">
        <v>21</v>
      </c>
      <c r="C76">
        <v>50</v>
      </c>
      <c r="D76">
        <v>1</v>
      </c>
      <c r="E76" t="s">
        <v>24085</v>
      </c>
      <c r="F76">
        <v>150</v>
      </c>
      <c r="G76">
        <v>50</v>
      </c>
      <c r="H76" t="s">
        <v>631</v>
      </c>
      <c r="I76" t="s">
        <v>24086</v>
      </c>
      <c r="J76" t="s">
        <v>3852</v>
      </c>
      <c r="K76" t="s">
        <v>634</v>
      </c>
      <c r="L76" t="s">
        <v>635</v>
      </c>
      <c r="M76" t="s">
        <v>24087</v>
      </c>
      <c r="N76" t="s">
        <v>634</v>
      </c>
      <c r="O76" t="s">
        <v>637</v>
      </c>
      <c r="P76" t="s">
        <v>22</v>
      </c>
      <c r="Q76" t="s">
        <v>638</v>
      </c>
      <c r="R76" t="s">
        <v>635</v>
      </c>
      <c r="S76" t="s">
        <v>24088</v>
      </c>
      <c r="T76" t="s">
        <v>24089</v>
      </c>
    </row>
    <row r="77" spans="1:20" x14ac:dyDescent="0.25">
      <c r="A77" t="s">
        <v>23</v>
      </c>
      <c r="B77" t="s">
        <v>24</v>
      </c>
      <c r="C77">
        <v>50</v>
      </c>
      <c r="D77">
        <v>1</v>
      </c>
      <c r="E77" t="s">
        <v>24085</v>
      </c>
      <c r="F77">
        <v>150</v>
      </c>
      <c r="G77">
        <v>50</v>
      </c>
      <c r="H77" t="s">
        <v>631</v>
      </c>
      <c r="I77" t="s">
        <v>24086</v>
      </c>
      <c r="J77" t="s">
        <v>3852</v>
      </c>
      <c r="K77" t="s">
        <v>634</v>
      </c>
      <c r="L77" t="s">
        <v>635</v>
      </c>
      <c r="M77" t="s">
        <v>24087</v>
      </c>
      <c r="N77" t="s">
        <v>634</v>
      </c>
      <c r="O77" t="s">
        <v>637</v>
      </c>
      <c r="P77" t="s">
        <v>22</v>
      </c>
      <c r="Q77" t="s">
        <v>638</v>
      </c>
      <c r="R77" t="s">
        <v>635</v>
      </c>
      <c r="S77" t="s">
        <v>24088</v>
      </c>
      <c r="T77" t="s">
        <v>24089</v>
      </c>
    </row>
    <row r="78" spans="1:20" x14ac:dyDescent="0.25">
      <c r="A78" t="s">
        <v>25</v>
      </c>
      <c r="B78" t="s">
        <v>26</v>
      </c>
      <c r="C78">
        <v>50</v>
      </c>
      <c r="D78">
        <v>1</v>
      </c>
      <c r="E78" t="s">
        <v>24085</v>
      </c>
      <c r="F78">
        <v>150</v>
      </c>
      <c r="G78">
        <v>50</v>
      </c>
      <c r="H78" t="s">
        <v>631</v>
      </c>
      <c r="I78" t="s">
        <v>24086</v>
      </c>
      <c r="J78" t="s">
        <v>3852</v>
      </c>
      <c r="K78" t="s">
        <v>634</v>
      </c>
      <c r="L78" t="s">
        <v>635</v>
      </c>
      <c r="M78" t="s">
        <v>24087</v>
      </c>
      <c r="N78" t="s">
        <v>634</v>
      </c>
      <c r="O78" t="s">
        <v>637</v>
      </c>
      <c r="P78" t="s">
        <v>22</v>
      </c>
      <c r="Q78" t="s">
        <v>638</v>
      </c>
      <c r="R78" t="s">
        <v>635</v>
      </c>
      <c r="S78" t="s">
        <v>24088</v>
      </c>
      <c r="T78" t="s">
        <v>24089</v>
      </c>
    </row>
    <row r="79" spans="1:20" x14ac:dyDescent="0.25">
      <c r="A79" t="s">
        <v>35</v>
      </c>
      <c r="B79" t="s">
        <v>36</v>
      </c>
      <c r="C79">
        <v>66.666666666666671</v>
      </c>
      <c r="D79">
        <v>3</v>
      </c>
      <c r="E79" t="s">
        <v>24090</v>
      </c>
      <c r="F79">
        <v>100</v>
      </c>
      <c r="G79">
        <v>0</v>
      </c>
      <c r="H79" t="s">
        <v>631</v>
      </c>
      <c r="I79" t="s">
        <v>2394</v>
      </c>
      <c r="J79" t="s">
        <v>699</v>
      </c>
      <c r="K79" t="s">
        <v>634</v>
      </c>
      <c r="L79" t="s">
        <v>635</v>
      </c>
      <c r="M79" t="s">
        <v>24087</v>
      </c>
      <c r="N79" t="s">
        <v>634</v>
      </c>
      <c r="O79" t="s">
        <v>637</v>
      </c>
      <c r="P79" t="s">
        <v>22</v>
      </c>
      <c r="Q79" t="s">
        <v>638</v>
      </c>
      <c r="R79" t="s">
        <v>635</v>
      </c>
      <c r="S79" t="s">
        <v>24091</v>
      </c>
      <c r="T79" t="s">
        <v>24087</v>
      </c>
    </row>
    <row r="80" spans="1:20" x14ac:dyDescent="0.25">
      <c r="A80" t="s">
        <v>164</v>
      </c>
      <c r="B80" t="s">
        <v>165</v>
      </c>
      <c r="C80">
        <v>50</v>
      </c>
      <c r="D80">
        <v>12</v>
      </c>
      <c r="E80" t="s">
        <v>24092</v>
      </c>
      <c r="F80">
        <v>395</v>
      </c>
      <c r="G80">
        <v>0</v>
      </c>
      <c r="H80" t="s">
        <v>631</v>
      </c>
      <c r="I80" t="s">
        <v>24093</v>
      </c>
      <c r="J80" t="s">
        <v>9914</v>
      </c>
      <c r="K80" t="s">
        <v>634</v>
      </c>
      <c r="L80" t="s">
        <v>635</v>
      </c>
      <c r="M80" t="s">
        <v>24094</v>
      </c>
      <c r="N80" t="s">
        <v>634</v>
      </c>
      <c r="O80" t="s">
        <v>637</v>
      </c>
      <c r="P80" t="s">
        <v>22</v>
      </c>
      <c r="Q80" t="s">
        <v>638</v>
      </c>
      <c r="R80" t="s">
        <v>635</v>
      </c>
      <c r="S80" t="s">
        <v>24095</v>
      </c>
      <c r="T80" t="s">
        <v>24096</v>
      </c>
    </row>
    <row r="81" spans="1:20" x14ac:dyDescent="0.25">
      <c r="A81" t="s">
        <v>37</v>
      </c>
      <c r="B81" t="s">
        <v>38</v>
      </c>
      <c r="C81">
        <v>66.666666666666671</v>
      </c>
      <c r="D81">
        <v>6</v>
      </c>
      <c r="E81" t="s">
        <v>24097</v>
      </c>
      <c r="F81">
        <v>200</v>
      </c>
      <c r="G81">
        <v>0</v>
      </c>
      <c r="H81" t="s">
        <v>631</v>
      </c>
      <c r="I81" t="s">
        <v>24098</v>
      </c>
      <c r="J81" t="s">
        <v>845</v>
      </c>
      <c r="K81" t="s">
        <v>634</v>
      </c>
      <c r="L81" t="s">
        <v>635</v>
      </c>
      <c r="M81" t="s">
        <v>24099</v>
      </c>
      <c r="N81" t="s">
        <v>634</v>
      </c>
      <c r="O81" t="s">
        <v>637</v>
      </c>
      <c r="P81" t="s">
        <v>22</v>
      </c>
      <c r="Q81" t="s">
        <v>638</v>
      </c>
      <c r="R81" t="s">
        <v>635</v>
      </c>
      <c r="S81" t="s">
        <v>24100</v>
      </c>
      <c r="T81" t="s">
        <v>24101</v>
      </c>
    </row>
    <row r="82" spans="1:20" x14ac:dyDescent="0.25">
      <c r="A82" t="s">
        <v>35</v>
      </c>
      <c r="B82" t="s">
        <v>36</v>
      </c>
      <c r="C82">
        <v>66.666666666666671</v>
      </c>
      <c r="D82">
        <v>3</v>
      </c>
      <c r="E82" t="s">
        <v>24102</v>
      </c>
      <c r="F82">
        <v>190</v>
      </c>
      <c r="G82">
        <v>0</v>
      </c>
      <c r="H82" t="s">
        <v>631</v>
      </c>
      <c r="I82" t="s">
        <v>24103</v>
      </c>
      <c r="J82" t="s">
        <v>1898</v>
      </c>
      <c r="K82" t="s">
        <v>634</v>
      </c>
      <c r="L82" t="s">
        <v>635</v>
      </c>
      <c r="M82" t="s">
        <v>24104</v>
      </c>
      <c r="N82" t="s">
        <v>634</v>
      </c>
      <c r="O82" t="s">
        <v>637</v>
      </c>
      <c r="P82" t="s">
        <v>22</v>
      </c>
      <c r="Q82" t="s">
        <v>638</v>
      </c>
      <c r="R82" t="s">
        <v>635</v>
      </c>
      <c r="S82" t="s">
        <v>24105</v>
      </c>
      <c r="T82" t="s">
        <v>24101</v>
      </c>
    </row>
    <row r="83" spans="1:20" x14ac:dyDescent="0.25">
      <c r="A83" t="s">
        <v>37</v>
      </c>
      <c r="B83" t="s">
        <v>38</v>
      </c>
      <c r="C83">
        <v>66.666666666666671</v>
      </c>
      <c r="D83">
        <v>3</v>
      </c>
      <c r="E83" t="s">
        <v>24102</v>
      </c>
      <c r="F83">
        <v>190</v>
      </c>
      <c r="G83">
        <v>0</v>
      </c>
      <c r="H83" t="s">
        <v>631</v>
      </c>
      <c r="I83" t="s">
        <v>24103</v>
      </c>
      <c r="J83" t="s">
        <v>1898</v>
      </c>
      <c r="K83" t="s">
        <v>634</v>
      </c>
      <c r="L83" t="s">
        <v>635</v>
      </c>
      <c r="M83" t="s">
        <v>24104</v>
      </c>
      <c r="N83" t="s">
        <v>634</v>
      </c>
      <c r="O83" t="s">
        <v>637</v>
      </c>
      <c r="P83" t="s">
        <v>22</v>
      </c>
      <c r="Q83" t="s">
        <v>638</v>
      </c>
      <c r="R83" t="s">
        <v>635</v>
      </c>
      <c r="S83" t="s">
        <v>24105</v>
      </c>
      <c r="T83" t="s">
        <v>24101</v>
      </c>
    </row>
    <row r="84" spans="1:20" x14ac:dyDescent="0.25">
      <c r="A84" t="s">
        <v>29</v>
      </c>
      <c r="B84" t="s">
        <v>30</v>
      </c>
      <c r="C84">
        <v>54.5</v>
      </c>
      <c r="D84">
        <v>2</v>
      </c>
      <c r="E84" t="s">
        <v>24106</v>
      </c>
      <c r="F84">
        <v>90</v>
      </c>
      <c r="G84">
        <v>26</v>
      </c>
      <c r="H84" t="s">
        <v>641</v>
      </c>
      <c r="I84" t="s">
        <v>24107</v>
      </c>
      <c r="J84" t="s">
        <v>24108</v>
      </c>
      <c r="K84" t="s">
        <v>8545</v>
      </c>
      <c r="L84" t="s">
        <v>24109</v>
      </c>
      <c r="M84" t="s">
        <v>24110</v>
      </c>
      <c r="N84" t="s">
        <v>634</v>
      </c>
      <c r="O84" t="s">
        <v>689</v>
      </c>
      <c r="P84" t="s">
        <v>40</v>
      </c>
      <c r="Q84" t="s">
        <v>690</v>
      </c>
      <c r="R84" t="s">
        <v>635</v>
      </c>
      <c r="S84" t="s">
        <v>24111</v>
      </c>
      <c r="T84" t="s">
        <v>24110</v>
      </c>
    </row>
    <row r="85" spans="1:20" x14ac:dyDescent="0.25">
      <c r="A85" t="s">
        <v>37</v>
      </c>
      <c r="B85" t="s">
        <v>38</v>
      </c>
      <c r="C85">
        <v>66.666666666666671</v>
      </c>
      <c r="D85">
        <v>6</v>
      </c>
      <c r="E85" t="s">
        <v>24112</v>
      </c>
      <c r="F85">
        <v>200</v>
      </c>
      <c r="G85">
        <v>0</v>
      </c>
      <c r="H85" t="s">
        <v>631</v>
      </c>
      <c r="I85" t="s">
        <v>21827</v>
      </c>
      <c r="J85" t="s">
        <v>1018</v>
      </c>
      <c r="K85" t="s">
        <v>634</v>
      </c>
      <c r="L85" t="s">
        <v>635</v>
      </c>
      <c r="M85" t="s">
        <v>24113</v>
      </c>
      <c r="N85" t="s">
        <v>634</v>
      </c>
      <c r="O85" t="s">
        <v>637</v>
      </c>
      <c r="P85" t="s">
        <v>22</v>
      </c>
      <c r="Q85" t="s">
        <v>638</v>
      </c>
      <c r="R85" t="s">
        <v>635</v>
      </c>
      <c r="S85" t="s">
        <v>24114</v>
      </c>
      <c r="T85" t="s">
        <v>24113</v>
      </c>
    </row>
    <row r="86" spans="1:20" x14ac:dyDescent="0.25">
      <c r="A86" t="s">
        <v>37</v>
      </c>
      <c r="B86" t="s">
        <v>38</v>
      </c>
      <c r="C86">
        <v>66.666666666666671</v>
      </c>
      <c r="D86">
        <v>3</v>
      </c>
      <c r="E86" t="s">
        <v>24115</v>
      </c>
      <c r="F86">
        <v>129</v>
      </c>
      <c r="G86">
        <v>29</v>
      </c>
      <c r="H86" t="s">
        <v>631</v>
      </c>
      <c r="I86" t="s">
        <v>24116</v>
      </c>
      <c r="J86" t="s">
        <v>903</v>
      </c>
      <c r="K86" t="s">
        <v>634</v>
      </c>
      <c r="L86" t="s">
        <v>635</v>
      </c>
      <c r="M86" t="s">
        <v>24117</v>
      </c>
      <c r="N86" t="s">
        <v>634</v>
      </c>
      <c r="O86" t="s">
        <v>637</v>
      </c>
      <c r="P86" t="s">
        <v>22</v>
      </c>
      <c r="Q86" t="s">
        <v>638</v>
      </c>
      <c r="R86" t="s">
        <v>635</v>
      </c>
      <c r="S86" t="s">
        <v>24118</v>
      </c>
      <c r="T86" t="s">
        <v>24117</v>
      </c>
    </row>
    <row r="87" spans="1:20" x14ac:dyDescent="0.25">
      <c r="A87" t="s">
        <v>116</v>
      </c>
      <c r="B87" t="s">
        <v>117</v>
      </c>
      <c r="C87">
        <v>10</v>
      </c>
      <c r="D87">
        <v>50</v>
      </c>
      <c r="E87" t="s">
        <v>24119</v>
      </c>
      <c r="F87">
        <v>500</v>
      </c>
      <c r="G87">
        <v>0</v>
      </c>
      <c r="H87" t="s">
        <v>641</v>
      </c>
      <c r="I87" t="s">
        <v>22579</v>
      </c>
      <c r="J87" t="s">
        <v>24120</v>
      </c>
      <c r="K87" t="s">
        <v>8235</v>
      </c>
      <c r="L87" t="s">
        <v>8384</v>
      </c>
      <c r="M87" t="s">
        <v>24113</v>
      </c>
      <c r="N87" t="s">
        <v>634</v>
      </c>
      <c r="O87" t="s">
        <v>894</v>
      </c>
      <c r="P87" t="s">
        <v>43</v>
      </c>
      <c r="Q87" t="s">
        <v>648</v>
      </c>
      <c r="R87" t="s">
        <v>635</v>
      </c>
      <c r="S87" t="s">
        <v>24121</v>
      </c>
      <c r="T87" t="s">
        <v>24122</v>
      </c>
    </row>
    <row r="88" spans="1:20" x14ac:dyDescent="0.25">
      <c r="A88" t="s">
        <v>164</v>
      </c>
      <c r="B88" t="s">
        <v>165</v>
      </c>
      <c r="C88">
        <v>33.333333333333336</v>
      </c>
      <c r="D88">
        <v>3</v>
      </c>
      <c r="E88" t="s">
        <v>24123</v>
      </c>
      <c r="F88">
        <v>100</v>
      </c>
      <c r="G88">
        <v>0</v>
      </c>
      <c r="H88" t="s">
        <v>631</v>
      </c>
      <c r="I88" t="s">
        <v>1586</v>
      </c>
      <c r="J88" t="s">
        <v>829</v>
      </c>
      <c r="K88" t="s">
        <v>634</v>
      </c>
      <c r="L88" t="s">
        <v>635</v>
      </c>
      <c r="M88" t="s">
        <v>24124</v>
      </c>
      <c r="N88" t="s">
        <v>634</v>
      </c>
      <c r="O88" t="s">
        <v>654</v>
      </c>
      <c r="P88" t="s">
        <v>22</v>
      </c>
      <c r="Q88" t="s">
        <v>655</v>
      </c>
      <c r="R88" t="s">
        <v>635</v>
      </c>
      <c r="S88" t="s">
        <v>24125</v>
      </c>
      <c r="T88" t="s">
        <v>24124</v>
      </c>
    </row>
    <row r="89" spans="1:20" x14ac:dyDescent="0.25">
      <c r="A89" t="s">
        <v>35</v>
      </c>
      <c r="B89" t="s">
        <v>36</v>
      </c>
      <c r="C89">
        <v>66.666666666666671</v>
      </c>
      <c r="D89">
        <v>3</v>
      </c>
      <c r="E89" t="s">
        <v>24126</v>
      </c>
      <c r="F89">
        <v>100</v>
      </c>
      <c r="G89">
        <v>0</v>
      </c>
      <c r="H89" t="s">
        <v>631</v>
      </c>
      <c r="I89" t="s">
        <v>24127</v>
      </c>
      <c r="J89" t="s">
        <v>3525</v>
      </c>
      <c r="K89" t="s">
        <v>634</v>
      </c>
      <c r="L89" t="s">
        <v>635</v>
      </c>
      <c r="M89" t="s">
        <v>24128</v>
      </c>
      <c r="N89" t="s">
        <v>634</v>
      </c>
      <c r="O89" t="s">
        <v>637</v>
      </c>
      <c r="P89" t="s">
        <v>22</v>
      </c>
      <c r="Q89" t="s">
        <v>638</v>
      </c>
      <c r="R89" t="s">
        <v>635</v>
      </c>
      <c r="S89" t="s">
        <v>24129</v>
      </c>
      <c r="T89" t="s">
        <v>24128</v>
      </c>
    </row>
    <row r="90" spans="1:20" x14ac:dyDescent="0.25">
      <c r="A90" t="s">
        <v>118</v>
      </c>
      <c r="B90" t="s">
        <v>91</v>
      </c>
      <c r="C90">
        <v>99</v>
      </c>
      <c r="D90">
        <v>2</v>
      </c>
      <c r="E90" t="s">
        <v>24130</v>
      </c>
      <c r="F90">
        <v>198</v>
      </c>
      <c r="G90">
        <v>0</v>
      </c>
      <c r="H90" t="s">
        <v>1114</v>
      </c>
      <c r="I90" t="s">
        <v>24131</v>
      </c>
      <c r="J90" t="s">
        <v>24132</v>
      </c>
      <c r="K90" t="s">
        <v>9028</v>
      </c>
      <c r="L90" t="s">
        <v>24133</v>
      </c>
      <c r="M90" t="s">
        <v>24134</v>
      </c>
      <c r="N90" t="s">
        <v>1120</v>
      </c>
      <c r="O90" t="s">
        <v>1642</v>
      </c>
      <c r="P90" t="s">
        <v>1122</v>
      </c>
      <c r="Q90" t="s">
        <v>1123</v>
      </c>
      <c r="R90" t="s">
        <v>635</v>
      </c>
      <c r="S90" t="s">
        <v>24135</v>
      </c>
      <c r="T90" t="s">
        <v>24136</v>
      </c>
    </row>
    <row r="91" spans="1:20" x14ac:dyDescent="0.25">
      <c r="A91" t="s">
        <v>39</v>
      </c>
      <c r="B91" t="s">
        <v>44</v>
      </c>
      <c r="C91">
        <v>100</v>
      </c>
      <c r="D91">
        <v>1</v>
      </c>
      <c r="E91" t="s">
        <v>24137</v>
      </c>
      <c r="F91">
        <v>299</v>
      </c>
      <c r="G91">
        <v>0</v>
      </c>
      <c r="H91" t="s">
        <v>1114</v>
      </c>
      <c r="I91" t="s">
        <v>19465</v>
      </c>
      <c r="J91" t="s">
        <v>24138</v>
      </c>
      <c r="K91" t="s">
        <v>10811</v>
      </c>
      <c r="L91" t="s">
        <v>10812</v>
      </c>
      <c r="M91" t="s">
        <v>24139</v>
      </c>
      <c r="N91" t="s">
        <v>1120</v>
      </c>
      <c r="O91" t="s">
        <v>1642</v>
      </c>
      <c r="P91" t="s">
        <v>1122</v>
      </c>
      <c r="Q91" t="s">
        <v>1123</v>
      </c>
      <c r="R91" t="s">
        <v>635</v>
      </c>
      <c r="S91" t="s">
        <v>24140</v>
      </c>
      <c r="T91" t="s">
        <v>24141</v>
      </c>
    </row>
    <row r="92" spans="1:20" x14ac:dyDescent="0.25">
      <c r="A92" t="s">
        <v>37</v>
      </c>
      <c r="B92" t="s">
        <v>38</v>
      </c>
      <c r="C92">
        <v>60</v>
      </c>
      <c r="D92">
        <v>1</v>
      </c>
      <c r="E92" t="s">
        <v>24137</v>
      </c>
      <c r="F92">
        <v>299</v>
      </c>
      <c r="G92">
        <v>0</v>
      </c>
      <c r="H92" t="s">
        <v>1114</v>
      </c>
      <c r="I92" t="s">
        <v>19465</v>
      </c>
      <c r="J92" t="s">
        <v>24138</v>
      </c>
      <c r="K92" t="s">
        <v>10811</v>
      </c>
      <c r="L92" t="s">
        <v>10812</v>
      </c>
      <c r="M92" t="s">
        <v>24139</v>
      </c>
      <c r="N92" t="s">
        <v>1120</v>
      </c>
      <c r="O92" t="s">
        <v>1642</v>
      </c>
      <c r="P92" t="s">
        <v>1122</v>
      </c>
      <c r="Q92" t="s">
        <v>1123</v>
      </c>
      <c r="R92" t="s">
        <v>635</v>
      </c>
      <c r="S92" t="s">
        <v>24140</v>
      </c>
      <c r="T92" t="s">
        <v>24141</v>
      </c>
    </row>
    <row r="93" spans="1:20" x14ac:dyDescent="0.25">
      <c r="A93" t="s">
        <v>35</v>
      </c>
      <c r="B93" t="s">
        <v>36</v>
      </c>
      <c r="C93">
        <v>50</v>
      </c>
      <c r="D93">
        <v>1</v>
      </c>
      <c r="E93" t="s">
        <v>24137</v>
      </c>
      <c r="F93">
        <v>299</v>
      </c>
      <c r="G93">
        <v>0</v>
      </c>
      <c r="H93" t="s">
        <v>1114</v>
      </c>
      <c r="I93" t="s">
        <v>19465</v>
      </c>
      <c r="J93" t="s">
        <v>24138</v>
      </c>
      <c r="K93" t="s">
        <v>10811</v>
      </c>
      <c r="L93" t="s">
        <v>10812</v>
      </c>
      <c r="M93" t="s">
        <v>24139</v>
      </c>
      <c r="N93" t="s">
        <v>1120</v>
      </c>
      <c r="O93" t="s">
        <v>1642</v>
      </c>
      <c r="P93" t="s">
        <v>1122</v>
      </c>
      <c r="Q93" t="s">
        <v>1123</v>
      </c>
      <c r="R93" t="s">
        <v>635</v>
      </c>
      <c r="S93" t="s">
        <v>24140</v>
      </c>
      <c r="T93" t="s">
        <v>24141</v>
      </c>
    </row>
    <row r="94" spans="1:20" x14ac:dyDescent="0.25">
      <c r="A94" t="s">
        <v>118</v>
      </c>
      <c r="B94" t="s">
        <v>91</v>
      </c>
      <c r="C94">
        <v>100</v>
      </c>
      <c r="D94">
        <v>1</v>
      </c>
      <c r="E94" t="s">
        <v>24137</v>
      </c>
      <c r="F94">
        <v>299</v>
      </c>
      <c r="G94">
        <v>0</v>
      </c>
      <c r="H94" t="s">
        <v>1114</v>
      </c>
      <c r="I94" t="s">
        <v>19465</v>
      </c>
      <c r="J94" t="s">
        <v>24138</v>
      </c>
      <c r="K94" t="s">
        <v>10811</v>
      </c>
      <c r="L94" t="s">
        <v>10812</v>
      </c>
      <c r="M94" t="s">
        <v>24139</v>
      </c>
      <c r="N94" t="s">
        <v>1120</v>
      </c>
      <c r="O94" t="s">
        <v>1642</v>
      </c>
      <c r="P94" t="s">
        <v>1122</v>
      </c>
      <c r="Q94" t="s">
        <v>1123</v>
      </c>
      <c r="R94" t="s">
        <v>635</v>
      </c>
      <c r="S94" t="s">
        <v>24140</v>
      </c>
      <c r="T94" t="s">
        <v>24141</v>
      </c>
    </row>
    <row r="95" spans="1:20" x14ac:dyDescent="0.25">
      <c r="A95" t="s">
        <v>35</v>
      </c>
      <c r="B95" t="s">
        <v>36</v>
      </c>
      <c r="C95">
        <v>66.666666666666671</v>
      </c>
      <c r="D95">
        <v>3</v>
      </c>
      <c r="E95" t="s">
        <v>24142</v>
      </c>
      <c r="F95">
        <v>190</v>
      </c>
      <c r="G95">
        <v>0</v>
      </c>
      <c r="H95" t="s">
        <v>631</v>
      </c>
      <c r="I95" t="s">
        <v>24143</v>
      </c>
      <c r="J95" t="s">
        <v>1788</v>
      </c>
      <c r="K95" t="s">
        <v>634</v>
      </c>
      <c r="L95" t="s">
        <v>635</v>
      </c>
      <c r="M95" t="s">
        <v>24144</v>
      </c>
      <c r="N95" t="s">
        <v>634</v>
      </c>
      <c r="O95" t="s">
        <v>654</v>
      </c>
      <c r="P95" t="s">
        <v>22</v>
      </c>
      <c r="Q95" t="s">
        <v>655</v>
      </c>
      <c r="R95" t="s">
        <v>635</v>
      </c>
      <c r="S95" t="s">
        <v>24145</v>
      </c>
      <c r="T95" t="s">
        <v>24144</v>
      </c>
    </row>
    <row r="96" spans="1:20" x14ac:dyDescent="0.25">
      <c r="A96" t="s">
        <v>20</v>
      </c>
      <c r="B96" t="s">
        <v>21</v>
      </c>
      <c r="C96">
        <v>50</v>
      </c>
      <c r="D96">
        <v>1</v>
      </c>
      <c r="E96" t="s">
        <v>24142</v>
      </c>
      <c r="F96">
        <v>190</v>
      </c>
      <c r="G96">
        <v>0</v>
      </c>
      <c r="H96" t="s">
        <v>631</v>
      </c>
      <c r="I96" t="s">
        <v>24143</v>
      </c>
      <c r="J96" t="s">
        <v>1788</v>
      </c>
      <c r="K96" t="s">
        <v>634</v>
      </c>
      <c r="L96" t="s">
        <v>635</v>
      </c>
      <c r="M96" t="s">
        <v>24144</v>
      </c>
      <c r="N96" t="s">
        <v>634</v>
      </c>
      <c r="O96" t="s">
        <v>654</v>
      </c>
      <c r="P96" t="s">
        <v>22</v>
      </c>
      <c r="Q96" t="s">
        <v>655</v>
      </c>
      <c r="R96" t="s">
        <v>635</v>
      </c>
      <c r="S96" t="s">
        <v>24145</v>
      </c>
      <c r="T96" t="s">
        <v>24144</v>
      </c>
    </row>
    <row r="97" spans="1:20" x14ac:dyDescent="0.25">
      <c r="A97" t="s">
        <v>23</v>
      </c>
      <c r="B97" t="s">
        <v>24</v>
      </c>
      <c r="C97">
        <v>50</v>
      </c>
      <c r="D97">
        <v>1</v>
      </c>
      <c r="E97" t="s">
        <v>24142</v>
      </c>
      <c r="F97">
        <v>190</v>
      </c>
      <c r="G97">
        <v>0</v>
      </c>
      <c r="H97" t="s">
        <v>631</v>
      </c>
      <c r="I97" t="s">
        <v>24143</v>
      </c>
      <c r="J97" t="s">
        <v>1788</v>
      </c>
      <c r="K97" t="s">
        <v>634</v>
      </c>
      <c r="L97" t="s">
        <v>635</v>
      </c>
      <c r="M97" t="s">
        <v>24144</v>
      </c>
      <c r="N97" t="s">
        <v>634</v>
      </c>
      <c r="O97" t="s">
        <v>654</v>
      </c>
      <c r="P97" t="s">
        <v>22</v>
      </c>
      <c r="Q97" t="s">
        <v>655</v>
      </c>
      <c r="R97" t="s">
        <v>635</v>
      </c>
      <c r="S97" t="s">
        <v>24145</v>
      </c>
      <c r="T97" t="s">
        <v>24144</v>
      </c>
    </row>
    <row r="98" spans="1:20" x14ac:dyDescent="0.25">
      <c r="A98" t="s">
        <v>25</v>
      </c>
      <c r="B98" t="s">
        <v>26</v>
      </c>
      <c r="C98">
        <v>50</v>
      </c>
      <c r="D98">
        <v>1</v>
      </c>
      <c r="E98" t="s">
        <v>24142</v>
      </c>
      <c r="F98">
        <v>190</v>
      </c>
      <c r="G98">
        <v>0</v>
      </c>
      <c r="H98" t="s">
        <v>631</v>
      </c>
      <c r="I98" t="s">
        <v>24143</v>
      </c>
      <c r="J98" t="s">
        <v>1788</v>
      </c>
      <c r="K98" t="s">
        <v>634</v>
      </c>
      <c r="L98" t="s">
        <v>635</v>
      </c>
      <c r="M98" t="s">
        <v>24144</v>
      </c>
      <c r="N98" t="s">
        <v>634</v>
      </c>
      <c r="O98" t="s">
        <v>654</v>
      </c>
      <c r="P98" t="s">
        <v>22</v>
      </c>
      <c r="Q98" t="s">
        <v>655</v>
      </c>
      <c r="R98" t="s">
        <v>635</v>
      </c>
      <c r="S98" t="s">
        <v>24145</v>
      </c>
      <c r="T98" t="s">
        <v>24144</v>
      </c>
    </row>
    <row r="99" spans="1:20" x14ac:dyDescent="0.25">
      <c r="A99" t="s">
        <v>39</v>
      </c>
      <c r="B99" t="s">
        <v>44</v>
      </c>
      <c r="C99">
        <v>80</v>
      </c>
      <c r="D99">
        <v>1</v>
      </c>
      <c r="E99" t="s">
        <v>24146</v>
      </c>
      <c r="F99">
        <v>80</v>
      </c>
      <c r="G99">
        <v>0</v>
      </c>
      <c r="H99" t="s">
        <v>641</v>
      </c>
      <c r="I99" t="s">
        <v>1365</v>
      </c>
      <c r="J99" t="s">
        <v>24147</v>
      </c>
      <c r="K99" t="s">
        <v>2206</v>
      </c>
      <c r="L99" t="s">
        <v>1071</v>
      </c>
      <c r="M99" t="s">
        <v>24148</v>
      </c>
      <c r="N99" t="s">
        <v>634</v>
      </c>
      <c r="O99" t="s">
        <v>894</v>
      </c>
      <c r="P99" t="s">
        <v>43</v>
      </c>
      <c r="Q99" t="s">
        <v>648</v>
      </c>
      <c r="R99" t="s">
        <v>635</v>
      </c>
      <c r="S99" t="s">
        <v>24149</v>
      </c>
      <c r="T99" t="s">
        <v>24148</v>
      </c>
    </row>
    <row r="100" spans="1:20" x14ac:dyDescent="0.25">
      <c r="A100" t="s">
        <v>37</v>
      </c>
      <c r="B100" t="s">
        <v>38</v>
      </c>
      <c r="C100">
        <v>66.666666666666671</v>
      </c>
      <c r="D100">
        <v>3</v>
      </c>
      <c r="E100" t="s">
        <v>24150</v>
      </c>
      <c r="F100">
        <v>100</v>
      </c>
      <c r="G100">
        <v>0</v>
      </c>
      <c r="H100" t="s">
        <v>631</v>
      </c>
      <c r="I100" t="s">
        <v>24151</v>
      </c>
      <c r="J100" t="s">
        <v>1244</v>
      </c>
      <c r="K100" t="s">
        <v>634</v>
      </c>
      <c r="L100" t="s">
        <v>635</v>
      </c>
      <c r="M100" t="s">
        <v>24152</v>
      </c>
      <c r="N100" t="s">
        <v>634</v>
      </c>
      <c r="O100" t="s">
        <v>637</v>
      </c>
      <c r="P100" t="s">
        <v>22</v>
      </c>
      <c r="Q100" t="s">
        <v>638</v>
      </c>
      <c r="R100" t="s">
        <v>635</v>
      </c>
      <c r="S100" t="s">
        <v>24153</v>
      </c>
      <c r="T100" t="s">
        <v>24152</v>
      </c>
    </row>
    <row r="101" spans="1:20" x14ac:dyDescent="0.25">
      <c r="A101" t="s">
        <v>164</v>
      </c>
      <c r="B101" t="s">
        <v>165</v>
      </c>
      <c r="C101">
        <v>50</v>
      </c>
      <c r="D101">
        <v>6</v>
      </c>
      <c r="E101" t="s">
        <v>24154</v>
      </c>
      <c r="F101">
        <v>200</v>
      </c>
      <c r="G101">
        <v>0</v>
      </c>
      <c r="H101" t="s">
        <v>631</v>
      </c>
      <c r="I101" t="s">
        <v>24155</v>
      </c>
      <c r="J101" t="s">
        <v>999</v>
      </c>
      <c r="K101" t="s">
        <v>634</v>
      </c>
      <c r="L101" t="s">
        <v>635</v>
      </c>
      <c r="M101" t="s">
        <v>24156</v>
      </c>
      <c r="N101" t="s">
        <v>634</v>
      </c>
      <c r="O101" t="s">
        <v>637</v>
      </c>
      <c r="P101" t="s">
        <v>22</v>
      </c>
      <c r="Q101" t="s">
        <v>638</v>
      </c>
      <c r="R101" t="s">
        <v>635</v>
      </c>
      <c r="S101" t="s">
        <v>24157</v>
      </c>
      <c r="T101" t="s">
        <v>24156</v>
      </c>
    </row>
    <row r="102" spans="1:20" x14ac:dyDescent="0.25">
      <c r="A102" t="s">
        <v>164</v>
      </c>
      <c r="B102" t="s">
        <v>165</v>
      </c>
      <c r="C102">
        <v>33.333333333333336</v>
      </c>
      <c r="D102">
        <v>3</v>
      </c>
      <c r="E102" t="s">
        <v>24158</v>
      </c>
      <c r="F102">
        <v>100</v>
      </c>
      <c r="G102">
        <v>0</v>
      </c>
      <c r="H102" t="s">
        <v>631</v>
      </c>
      <c r="I102" t="s">
        <v>24159</v>
      </c>
      <c r="J102" t="s">
        <v>917</v>
      </c>
      <c r="K102" t="s">
        <v>634</v>
      </c>
      <c r="L102" t="s">
        <v>635</v>
      </c>
      <c r="M102" t="s">
        <v>24160</v>
      </c>
      <c r="N102" t="s">
        <v>634</v>
      </c>
      <c r="O102" t="s">
        <v>637</v>
      </c>
      <c r="P102" t="s">
        <v>22</v>
      </c>
      <c r="Q102" t="s">
        <v>638</v>
      </c>
      <c r="R102" t="s">
        <v>635</v>
      </c>
      <c r="S102" t="s">
        <v>24161</v>
      </c>
      <c r="T102" t="s">
        <v>24160</v>
      </c>
    </row>
    <row r="103" spans="1:20" x14ac:dyDescent="0.25">
      <c r="A103" t="s">
        <v>37</v>
      </c>
      <c r="B103" t="s">
        <v>38</v>
      </c>
      <c r="C103">
        <v>66.666666666666671</v>
      </c>
      <c r="D103">
        <v>3</v>
      </c>
      <c r="E103" t="s">
        <v>24162</v>
      </c>
      <c r="F103">
        <v>100</v>
      </c>
      <c r="G103">
        <v>0</v>
      </c>
      <c r="H103" t="s">
        <v>631</v>
      </c>
      <c r="I103" t="s">
        <v>24163</v>
      </c>
      <c r="J103" t="s">
        <v>903</v>
      </c>
      <c r="K103" t="s">
        <v>634</v>
      </c>
      <c r="L103" t="s">
        <v>635</v>
      </c>
      <c r="M103" t="s">
        <v>24164</v>
      </c>
      <c r="N103" t="s">
        <v>634</v>
      </c>
      <c r="O103" t="s">
        <v>637</v>
      </c>
      <c r="P103" t="s">
        <v>22</v>
      </c>
      <c r="Q103" t="s">
        <v>638</v>
      </c>
      <c r="R103" t="s">
        <v>635</v>
      </c>
      <c r="S103" t="s">
        <v>24165</v>
      </c>
      <c r="T103" t="s">
        <v>24164</v>
      </c>
    </row>
    <row r="104" spans="1:20" x14ac:dyDescent="0.25">
      <c r="A104" t="s">
        <v>37</v>
      </c>
      <c r="B104" t="s">
        <v>38</v>
      </c>
      <c r="C104">
        <v>66.666666666666671</v>
      </c>
      <c r="D104">
        <v>3</v>
      </c>
      <c r="E104" t="s">
        <v>24166</v>
      </c>
      <c r="F104">
        <v>109</v>
      </c>
      <c r="G104">
        <v>9</v>
      </c>
      <c r="H104" t="s">
        <v>631</v>
      </c>
      <c r="I104" t="s">
        <v>2394</v>
      </c>
      <c r="J104" t="s">
        <v>1195</v>
      </c>
      <c r="K104" t="s">
        <v>634</v>
      </c>
      <c r="L104" t="s">
        <v>635</v>
      </c>
      <c r="M104" t="s">
        <v>24164</v>
      </c>
      <c r="N104" t="s">
        <v>634</v>
      </c>
      <c r="O104" t="s">
        <v>637</v>
      </c>
      <c r="P104" t="s">
        <v>22</v>
      </c>
      <c r="Q104" t="s">
        <v>638</v>
      </c>
      <c r="R104" t="s">
        <v>635</v>
      </c>
      <c r="S104" t="s">
        <v>24167</v>
      </c>
      <c r="T104" t="s">
        <v>24164</v>
      </c>
    </row>
    <row r="105" spans="1:20" x14ac:dyDescent="0.25">
      <c r="A105" t="s">
        <v>37</v>
      </c>
      <c r="B105" t="s">
        <v>38</v>
      </c>
      <c r="C105">
        <v>66.666666666666671</v>
      </c>
      <c r="D105">
        <v>3</v>
      </c>
      <c r="E105" t="s">
        <v>24168</v>
      </c>
      <c r="F105">
        <v>100</v>
      </c>
      <c r="G105">
        <v>0</v>
      </c>
      <c r="H105" t="s">
        <v>631</v>
      </c>
      <c r="I105" t="s">
        <v>24169</v>
      </c>
      <c r="J105" t="s">
        <v>917</v>
      </c>
      <c r="K105" t="s">
        <v>634</v>
      </c>
      <c r="L105" t="s">
        <v>635</v>
      </c>
      <c r="M105" t="s">
        <v>24170</v>
      </c>
      <c r="N105" t="s">
        <v>634</v>
      </c>
      <c r="O105" t="s">
        <v>654</v>
      </c>
      <c r="P105" t="s">
        <v>22</v>
      </c>
      <c r="Q105" t="s">
        <v>655</v>
      </c>
      <c r="R105" t="s">
        <v>635</v>
      </c>
      <c r="S105" t="s">
        <v>24171</v>
      </c>
      <c r="T105" t="s">
        <v>24172</v>
      </c>
    </row>
    <row r="106" spans="1:20" x14ac:dyDescent="0.25">
      <c r="A106" t="s">
        <v>35</v>
      </c>
      <c r="B106" t="s">
        <v>36</v>
      </c>
      <c r="C106">
        <v>33</v>
      </c>
      <c r="D106">
        <v>10</v>
      </c>
      <c r="E106" t="s">
        <v>24173</v>
      </c>
      <c r="F106">
        <v>650</v>
      </c>
      <c r="G106">
        <v>0</v>
      </c>
      <c r="H106" t="s">
        <v>703</v>
      </c>
      <c r="I106" t="s">
        <v>24174</v>
      </c>
      <c r="J106" t="s">
        <v>652</v>
      </c>
      <c r="K106" t="s">
        <v>634</v>
      </c>
      <c r="L106" t="s">
        <v>635</v>
      </c>
      <c r="M106" t="s">
        <v>24175</v>
      </c>
      <c r="N106" t="s">
        <v>634</v>
      </c>
      <c r="O106" t="s">
        <v>654</v>
      </c>
      <c r="P106" t="s">
        <v>22</v>
      </c>
      <c r="Q106" t="s">
        <v>655</v>
      </c>
      <c r="R106" t="s">
        <v>635</v>
      </c>
      <c r="S106" t="s">
        <v>24176</v>
      </c>
      <c r="T106" t="s">
        <v>24177</v>
      </c>
    </row>
    <row r="107" spans="1:20" x14ac:dyDescent="0.25">
      <c r="A107" t="s">
        <v>39</v>
      </c>
      <c r="B107" t="s">
        <v>44</v>
      </c>
      <c r="C107">
        <v>66.333333333333329</v>
      </c>
      <c r="D107">
        <v>6</v>
      </c>
      <c r="E107" t="s">
        <v>24178</v>
      </c>
      <c r="F107">
        <v>733</v>
      </c>
      <c r="G107">
        <v>0</v>
      </c>
      <c r="H107" t="s">
        <v>641</v>
      </c>
      <c r="I107" t="s">
        <v>672</v>
      </c>
      <c r="J107" t="s">
        <v>673</v>
      </c>
      <c r="K107" t="s">
        <v>674</v>
      </c>
      <c r="L107" t="s">
        <v>675</v>
      </c>
      <c r="M107" t="s">
        <v>24179</v>
      </c>
      <c r="N107" t="s">
        <v>634</v>
      </c>
      <c r="O107" t="s">
        <v>894</v>
      </c>
      <c r="P107" t="s">
        <v>43</v>
      </c>
      <c r="Q107" t="s">
        <v>648</v>
      </c>
      <c r="R107" t="s">
        <v>635</v>
      </c>
      <c r="S107" t="s">
        <v>24180</v>
      </c>
      <c r="T107" t="s">
        <v>24181</v>
      </c>
    </row>
    <row r="108" spans="1:20" x14ac:dyDescent="0.25">
      <c r="A108" t="s">
        <v>39</v>
      </c>
      <c r="B108" t="s">
        <v>44</v>
      </c>
      <c r="C108">
        <v>78.5</v>
      </c>
      <c r="D108">
        <v>2</v>
      </c>
      <c r="E108" t="s">
        <v>24178</v>
      </c>
      <c r="F108">
        <v>733</v>
      </c>
      <c r="G108">
        <v>0</v>
      </c>
      <c r="H108" t="s">
        <v>641</v>
      </c>
      <c r="I108" t="s">
        <v>672</v>
      </c>
      <c r="J108" t="s">
        <v>673</v>
      </c>
      <c r="K108" t="s">
        <v>674</v>
      </c>
      <c r="L108" t="s">
        <v>675</v>
      </c>
      <c r="M108" t="s">
        <v>24179</v>
      </c>
      <c r="N108" t="s">
        <v>634</v>
      </c>
      <c r="O108" t="s">
        <v>894</v>
      </c>
      <c r="P108" t="s">
        <v>43</v>
      </c>
      <c r="Q108" t="s">
        <v>648</v>
      </c>
      <c r="R108" t="s">
        <v>635</v>
      </c>
      <c r="S108" t="s">
        <v>24180</v>
      </c>
      <c r="T108" t="s">
        <v>24181</v>
      </c>
    </row>
    <row r="109" spans="1:20" x14ac:dyDescent="0.25">
      <c r="A109" t="s">
        <v>39</v>
      </c>
      <c r="B109" t="s">
        <v>44</v>
      </c>
      <c r="C109">
        <v>72</v>
      </c>
      <c r="D109">
        <v>2</v>
      </c>
      <c r="E109" t="s">
        <v>24178</v>
      </c>
      <c r="F109">
        <v>733</v>
      </c>
      <c r="G109">
        <v>0</v>
      </c>
      <c r="H109" t="s">
        <v>641</v>
      </c>
      <c r="I109" t="s">
        <v>672</v>
      </c>
      <c r="J109" t="s">
        <v>673</v>
      </c>
      <c r="K109" t="s">
        <v>674</v>
      </c>
      <c r="L109" t="s">
        <v>675</v>
      </c>
      <c r="M109" t="s">
        <v>24179</v>
      </c>
      <c r="N109" t="s">
        <v>634</v>
      </c>
      <c r="O109" t="s">
        <v>894</v>
      </c>
      <c r="P109" t="s">
        <v>43</v>
      </c>
      <c r="Q109" t="s">
        <v>648</v>
      </c>
      <c r="R109" t="s">
        <v>635</v>
      </c>
      <c r="S109" t="s">
        <v>24180</v>
      </c>
      <c r="T109" t="s">
        <v>24182</v>
      </c>
    </row>
    <row r="110" spans="1:20" x14ac:dyDescent="0.25">
      <c r="A110" t="s">
        <v>164</v>
      </c>
      <c r="B110" t="s">
        <v>165</v>
      </c>
      <c r="C110">
        <v>50</v>
      </c>
      <c r="D110">
        <v>6</v>
      </c>
      <c r="E110" t="s">
        <v>24183</v>
      </c>
      <c r="F110">
        <v>200</v>
      </c>
      <c r="G110">
        <v>0</v>
      </c>
      <c r="H110" t="s">
        <v>631</v>
      </c>
      <c r="I110" t="s">
        <v>24184</v>
      </c>
      <c r="J110" t="s">
        <v>6444</v>
      </c>
      <c r="K110" t="s">
        <v>634</v>
      </c>
      <c r="L110" t="s">
        <v>635</v>
      </c>
      <c r="M110" t="s">
        <v>24182</v>
      </c>
      <c r="N110" t="s">
        <v>634</v>
      </c>
      <c r="O110" t="s">
        <v>637</v>
      </c>
      <c r="P110" t="s">
        <v>22</v>
      </c>
      <c r="Q110" t="s">
        <v>638</v>
      </c>
      <c r="R110" t="s">
        <v>635</v>
      </c>
      <c r="S110" t="s">
        <v>24185</v>
      </c>
      <c r="T110" t="s">
        <v>24182</v>
      </c>
    </row>
    <row r="111" spans="1:20" x14ac:dyDescent="0.25">
      <c r="A111" t="s">
        <v>35</v>
      </c>
      <c r="B111" t="s">
        <v>36</v>
      </c>
      <c r="C111">
        <v>33</v>
      </c>
      <c r="D111">
        <v>10</v>
      </c>
      <c r="E111" t="s">
        <v>24186</v>
      </c>
      <c r="F111">
        <v>325</v>
      </c>
      <c r="G111">
        <v>0</v>
      </c>
      <c r="H111" t="s">
        <v>631</v>
      </c>
      <c r="I111" t="s">
        <v>24187</v>
      </c>
      <c r="J111" t="s">
        <v>1081</v>
      </c>
      <c r="K111" t="s">
        <v>634</v>
      </c>
      <c r="L111" t="s">
        <v>635</v>
      </c>
      <c r="M111" t="s">
        <v>24188</v>
      </c>
      <c r="N111" t="s">
        <v>634</v>
      </c>
      <c r="O111" t="s">
        <v>637</v>
      </c>
      <c r="P111" t="s">
        <v>22</v>
      </c>
      <c r="Q111" t="s">
        <v>638</v>
      </c>
      <c r="R111" t="s">
        <v>635</v>
      </c>
      <c r="S111" t="s">
        <v>24189</v>
      </c>
      <c r="T111" t="s">
        <v>24190</v>
      </c>
    </row>
    <row r="112" spans="1:20" x14ac:dyDescent="0.25">
      <c r="A112" t="s">
        <v>20</v>
      </c>
      <c r="B112" t="s">
        <v>21</v>
      </c>
      <c r="C112">
        <v>50</v>
      </c>
      <c r="D112">
        <v>1</v>
      </c>
      <c r="E112" t="s">
        <v>24191</v>
      </c>
      <c r="F112">
        <v>100</v>
      </c>
      <c r="G112">
        <v>0</v>
      </c>
      <c r="H112" t="s">
        <v>631</v>
      </c>
      <c r="I112" t="s">
        <v>24192</v>
      </c>
      <c r="J112" t="s">
        <v>1244</v>
      </c>
      <c r="K112" t="s">
        <v>634</v>
      </c>
      <c r="L112" t="s">
        <v>635</v>
      </c>
      <c r="M112" t="s">
        <v>24193</v>
      </c>
      <c r="N112" t="s">
        <v>634</v>
      </c>
      <c r="O112" t="s">
        <v>637</v>
      </c>
      <c r="P112" t="s">
        <v>22</v>
      </c>
      <c r="Q112" t="s">
        <v>638</v>
      </c>
      <c r="R112" t="s">
        <v>635</v>
      </c>
      <c r="S112" t="s">
        <v>24194</v>
      </c>
      <c r="T112" t="s">
        <v>24193</v>
      </c>
    </row>
    <row r="113" spans="1:20" x14ac:dyDescent="0.25">
      <c r="A113" t="s">
        <v>23</v>
      </c>
      <c r="B113" t="s">
        <v>24</v>
      </c>
      <c r="C113">
        <v>50</v>
      </c>
      <c r="D113">
        <v>1</v>
      </c>
      <c r="E113" t="s">
        <v>24191</v>
      </c>
      <c r="F113">
        <v>100</v>
      </c>
      <c r="G113">
        <v>0</v>
      </c>
      <c r="H113" t="s">
        <v>631</v>
      </c>
      <c r="I113" t="s">
        <v>24192</v>
      </c>
      <c r="J113" t="s">
        <v>1244</v>
      </c>
      <c r="K113" t="s">
        <v>634</v>
      </c>
      <c r="L113" t="s">
        <v>635</v>
      </c>
      <c r="M113" t="s">
        <v>24193</v>
      </c>
      <c r="N113" t="s">
        <v>634</v>
      </c>
      <c r="O113" t="s">
        <v>637</v>
      </c>
      <c r="P113" t="s">
        <v>22</v>
      </c>
      <c r="Q113" t="s">
        <v>638</v>
      </c>
      <c r="R113" t="s">
        <v>635</v>
      </c>
      <c r="S113" t="s">
        <v>24194</v>
      </c>
      <c r="T113" t="s">
        <v>24193</v>
      </c>
    </row>
    <row r="114" spans="1:20" x14ac:dyDescent="0.25">
      <c r="A114" t="s">
        <v>25</v>
      </c>
      <c r="B114" t="s">
        <v>26</v>
      </c>
      <c r="C114">
        <v>50</v>
      </c>
      <c r="D114">
        <v>1</v>
      </c>
      <c r="E114" t="s">
        <v>24191</v>
      </c>
      <c r="F114">
        <v>100</v>
      </c>
      <c r="G114">
        <v>0</v>
      </c>
      <c r="H114" t="s">
        <v>631</v>
      </c>
      <c r="I114" t="s">
        <v>24192</v>
      </c>
      <c r="J114" t="s">
        <v>1244</v>
      </c>
      <c r="K114" t="s">
        <v>634</v>
      </c>
      <c r="L114" t="s">
        <v>635</v>
      </c>
      <c r="M114" t="s">
        <v>24193</v>
      </c>
      <c r="N114" t="s">
        <v>634</v>
      </c>
      <c r="O114" t="s">
        <v>637</v>
      </c>
      <c r="P114" t="s">
        <v>22</v>
      </c>
      <c r="Q114" t="s">
        <v>638</v>
      </c>
      <c r="R114" t="s">
        <v>635</v>
      </c>
      <c r="S114" t="s">
        <v>24194</v>
      </c>
      <c r="T114" t="s">
        <v>24193</v>
      </c>
    </row>
    <row r="115" spans="1:20" x14ac:dyDescent="0.25">
      <c r="A115" t="s">
        <v>164</v>
      </c>
      <c r="B115" t="s">
        <v>165</v>
      </c>
      <c r="C115">
        <v>33.333333333333336</v>
      </c>
      <c r="D115">
        <v>3</v>
      </c>
      <c r="E115" t="s">
        <v>24195</v>
      </c>
      <c r="F115">
        <v>100</v>
      </c>
      <c r="G115">
        <v>0</v>
      </c>
      <c r="H115" t="s">
        <v>631</v>
      </c>
      <c r="I115" t="s">
        <v>24196</v>
      </c>
      <c r="J115" t="s">
        <v>749</v>
      </c>
      <c r="K115" t="s">
        <v>634</v>
      </c>
      <c r="L115" t="s">
        <v>635</v>
      </c>
      <c r="M115" t="s">
        <v>24197</v>
      </c>
      <c r="N115" t="s">
        <v>634</v>
      </c>
      <c r="O115" t="s">
        <v>707</v>
      </c>
      <c r="P115" t="s">
        <v>22</v>
      </c>
      <c r="Q115" t="s">
        <v>638</v>
      </c>
      <c r="R115" t="s">
        <v>635</v>
      </c>
      <c r="S115" t="s">
        <v>24198</v>
      </c>
      <c r="T115" t="s">
        <v>24197</v>
      </c>
    </row>
    <row r="116" spans="1:20" x14ac:dyDescent="0.25">
      <c r="A116" t="s">
        <v>533</v>
      </c>
      <c r="B116" t="s">
        <v>3767</v>
      </c>
      <c r="C116">
        <v>63.34</v>
      </c>
      <c r="D116">
        <v>1</v>
      </c>
      <c r="E116" t="s">
        <v>24199</v>
      </c>
      <c r="F116">
        <v>190</v>
      </c>
      <c r="G116">
        <v>0</v>
      </c>
      <c r="H116" t="s">
        <v>1114</v>
      </c>
      <c r="I116" t="s">
        <v>24200</v>
      </c>
      <c r="J116" t="s">
        <v>24201</v>
      </c>
      <c r="K116" t="s">
        <v>4086</v>
      </c>
      <c r="L116" t="s">
        <v>24202</v>
      </c>
      <c r="M116" t="s">
        <v>24203</v>
      </c>
      <c r="N116" t="s">
        <v>634</v>
      </c>
      <c r="O116" t="s">
        <v>689</v>
      </c>
      <c r="P116" t="s">
        <v>40</v>
      </c>
      <c r="Q116" t="s">
        <v>690</v>
      </c>
      <c r="R116" t="s">
        <v>635</v>
      </c>
      <c r="S116" t="s">
        <v>24204</v>
      </c>
      <c r="T116" t="s">
        <v>24203</v>
      </c>
    </row>
    <row r="117" spans="1:20" x14ac:dyDescent="0.25">
      <c r="A117" t="s">
        <v>533</v>
      </c>
      <c r="B117" t="s">
        <v>3767</v>
      </c>
      <c r="C117">
        <v>63.33</v>
      </c>
      <c r="D117">
        <v>2</v>
      </c>
      <c r="E117" t="s">
        <v>24199</v>
      </c>
      <c r="F117">
        <v>190</v>
      </c>
      <c r="G117">
        <v>0</v>
      </c>
      <c r="H117" t="s">
        <v>1114</v>
      </c>
      <c r="I117" t="s">
        <v>24200</v>
      </c>
      <c r="J117" t="s">
        <v>24201</v>
      </c>
      <c r="K117" t="s">
        <v>4086</v>
      </c>
      <c r="L117" t="s">
        <v>24202</v>
      </c>
      <c r="M117" t="s">
        <v>24203</v>
      </c>
      <c r="N117" t="s">
        <v>634</v>
      </c>
      <c r="O117" t="s">
        <v>689</v>
      </c>
      <c r="P117" t="s">
        <v>40</v>
      </c>
      <c r="Q117" t="s">
        <v>690</v>
      </c>
      <c r="R117" t="s">
        <v>635</v>
      </c>
      <c r="S117" t="s">
        <v>24204</v>
      </c>
      <c r="T117" t="s">
        <v>24203</v>
      </c>
    </row>
    <row r="118" spans="1:20" x14ac:dyDescent="0.25">
      <c r="A118" t="s">
        <v>37</v>
      </c>
      <c r="B118" t="s">
        <v>38</v>
      </c>
      <c r="C118">
        <v>66.666666666666671</v>
      </c>
      <c r="D118">
        <v>3</v>
      </c>
      <c r="E118" t="s">
        <v>24205</v>
      </c>
      <c r="F118">
        <v>138</v>
      </c>
      <c r="G118">
        <v>38</v>
      </c>
      <c r="H118" t="s">
        <v>631</v>
      </c>
      <c r="I118" t="s">
        <v>24206</v>
      </c>
      <c r="J118" t="s">
        <v>1036</v>
      </c>
      <c r="K118" t="s">
        <v>634</v>
      </c>
      <c r="L118" t="s">
        <v>635</v>
      </c>
      <c r="M118" t="s">
        <v>24207</v>
      </c>
      <c r="N118" t="s">
        <v>634</v>
      </c>
      <c r="O118" t="s">
        <v>707</v>
      </c>
      <c r="P118" t="s">
        <v>22</v>
      </c>
      <c r="Q118" t="s">
        <v>638</v>
      </c>
      <c r="R118" t="s">
        <v>635</v>
      </c>
      <c r="S118" t="s">
        <v>24208</v>
      </c>
      <c r="T118" t="s">
        <v>24207</v>
      </c>
    </row>
    <row r="119" spans="1:20" x14ac:dyDescent="0.25">
      <c r="A119" t="s">
        <v>89</v>
      </c>
      <c r="B119" t="s">
        <v>928</v>
      </c>
      <c r="C119">
        <v>66.333333333333329</v>
      </c>
      <c r="D119">
        <v>3</v>
      </c>
      <c r="E119" t="s">
        <v>24209</v>
      </c>
      <c r="F119">
        <v>240</v>
      </c>
      <c r="G119">
        <v>0</v>
      </c>
      <c r="H119" t="s">
        <v>641</v>
      </c>
      <c r="I119" t="s">
        <v>7965</v>
      </c>
      <c r="J119" t="s">
        <v>7966</v>
      </c>
      <c r="K119" t="s">
        <v>5908</v>
      </c>
      <c r="L119" t="s">
        <v>1553</v>
      </c>
      <c r="M119" t="s">
        <v>24210</v>
      </c>
      <c r="N119" t="s">
        <v>634</v>
      </c>
      <c r="O119" t="s">
        <v>894</v>
      </c>
      <c r="P119" t="s">
        <v>43</v>
      </c>
      <c r="Q119" t="s">
        <v>648</v>
      </c>
      <c r="R119" t="s">
        <v>635</v>
      </c>
      <c r="S119" t="s">
        <v>24211</v>
      </c>
      <c r="T119" t="s">
        <v>24212</v>
      </c>
    </row>
    <row r="120" spans="1:20" x14ac:dyDescent="0.25">
      <c r="A120" t="s">
        <v>256</v>
      </c>
      <c r="B120" t="s">
        <v>262</v>
      </c>
      <c r="C120">
        <v>139</v>
      </c>
      <c r="D120">
        <v>2</v>
      </c>
      <c r="E120" t="s">
        <v>24213</v>
      </c>
      <c r="F120">
        <v>198</v>
      </c>
      <c r="G120">
        <v>0</v>
      </c>
      <c r="H120" t="s">
        <v>631</v>
      </c>
      <c r="I120" t="s">
        <v>24214</v>
      </c>
      <c r="J120" t="s">
        <v>1301</v>
      </c>
      <c r="K120" t="s">
        <v>634</v>
      </c>
      <c r="L120" t="s">
        <v>635</v>
      </c>
      <c r="M120" t="s">
        <v>24215</v>
      </c>
      <c r="N120" t="s">
        <v>634</v>
      </c>
      <c r="O120" t="s">
        <v>637</v>
      </c>
      <c r="P120" t="s">
        <v>22</v>
      </c>
      <c r="Q120" t="s">
        <v>638</v>
      </c>
      <c r="R120" t="s">
        <v>635</v>
      </c>
      <c r="S120" t="s">
        <v>24216</v>
      </c>
      <c r="T120" t="s">
        <v>24215</v>
      </c>
    </row>
    <row r="121" spans="1:20" x14ac:dyDescent="0.25">
      <c r="A121" t="s">
        <v>121</v>
      </c>
      <c r="B121" t="s">
        <v>11860</v>
      </c>
      <c r="C121">
        <v>14.25</v>
      </c>
      <c r="D121">
        <v>9</v>
      </c>
      <c r="E121" t="s">
        <v>24217</v>
      </c>
      <c r="F121">
        <v>224.25</v>
      </c>
      <c r="G121">
        <v>96</v>
      </c>
      <c r="H121" t="s">
        <v>641</v>
      </c>
      <c r="I121" t="s">
        <v>11862</v>
      </c>
      <c r="J121" t="s">
        <v>11863</v>
      </c>
      <c r="K121" t="s">
        <v>1639</v>
      </c>
      <c r="L121" t="s">
        <v>11864</v>
      </c>
      <c r="M121" t="s">
        <v>24218</v>
      </c>
      <c r="N121" t="s">
        <v>634</v>
      </c>
      <c r="O121" t="s">
        <v>689</v>
      </c>
      <c r="P121" t="s">
        <v>40</v>
      </c>
      <c r="Q121" t="s">
        <v>690</v>
      </c>
      <c r="R121" t="s">
        <v>635</v>
      </c>
      <c r="S121" t="s">
        <v>24219</v>
      </c>
      <c r="T121" t="s">
        <v>24218</v>
      </c>
    </row>
    <row r="122" spans="1:20" x14ac:dyDescent="0.25">
      <c r="A122" t="s">
        <v>39</v>
      </c>
      <c r="B122" t="s">
        <v>44</v>
      </c>
      <c r="C122">
        <v>69.900000000000006</v>
      </c>
      <c r="D122">
        <v>10</v>
      </c>
      <c r="E122" t="s">
        <v>24220</v>
      </c>
      <c r="F122">
        <v>606.29999999999995</v>
      </c>
      <c r="G122">
        <v>66</v>
      </c>
      <c r="H122" t="s">
        <v>641</v>
      </c>
      <c r="I122" t="s">
        <v>5472</v>
      </c>
      <c r="J122" t="s">
        <v>19342</v>
      </c>
      <c r="K122" t="s">
        <v>19343</v>
      </c>
      <c r="L122" t="s">
        <v>5474</v>
      </c>
      <c r="M122" t="s">
        <v>24221</v>
      </c>
      <c r="N122" t="s">
        <v>634</v>
      </c>
      <c r="O122" t="s">
        <v>689</v>
      </c>
      <c r="P122" t="s">
        <v>40</v>
      </c>
      <c r="Q122" t="s">
        <v>690</v>
      </c>
      <c r="R122" t="s">
        <v>635</v>
      </c>
      <c r="S122" t="s">
        <v>24222</v>
      </c>
      <c r="T122" t="s">
        <v>24221</v>
      </c>
    </row>
    <row r="123" spans="1:20" x14ac:dyDescent="0.25">
      <c r="A123" t="s">
        <v>118</v>
      </c>
      <c r="B123" t="s">
        <v>91</v>
      </c>
      <c r="C123">
        <v>66</v>
      </c>
      <c r="D123">
        <v>1</v>
      </c>
      <c r="E123" t="s">
        <v>24223</v>
      </c>
      <c r="F123">
        <v>240</v>
      </c>
      <c r="G123">
        <v>0</v>
      </c>
      <c r="H123" t="s">
        <v>641</v>
      </c>
      <c r="I123" t="s">
        <v>4255</v>
      </c>
      <c r="J123" t="s">
        <v>24224</v>
      </c>
      <c r="K123" t="s">
        <v>24225</v>
      </c>
      <c r="L123" t="s">
        <v>892</v>
      </c>
      <c r="M123" t="s">
        <v>24226</v>
      </c>
      <c r="N123" t="s">
        <v>634</v>
      </c>
      <c r="O123" t="s">
        <v>894</v>
      </c>
      <c r="P123" t="s">
        <v>43</v>
      </c>
      <c r="Q123" t="s">
        <v>648</v>
      </c>
      <c r="R123" t="s">
        <v>635</v>
      </c>
      <c r="S123" t="s">
        <v>24227</v>
      </c>
      <c r="T123" t="s">
        <v>24228</v>
      </c>
    </row>
    <row r="124" spans="1:20" x14ac:dyDescent="0.25">
      <c r="A124" t="s">
        <v>89</v>
      </c>
      <c r="B124" t="s">
        <v>928</v>
      </c>
      <c r="C124">
        <v>66</v>
      </c>
      <c r="D124">
        <v>1</v>
      </c>
      <c r="E124" t="s">
        <v>24223</v>
      </c>
      <c r="F124">
        <v>240</v>
      </c>
      <c r="G124">
        <v>0</v>
      </c>
      <c r="H124" t="s">
        <v>641</v>
      </c>
      <c r="I124" t="s">
        <v>4255</v>
      </c>
      <c r="J124" t="s">
        <v>24224</v>
      </c>
      <c r="K124" t="s">
        <v>24225</v>
      </c>
      <c r="L124" t="s">
        <v>892</v>
      </c>
      <c r="M124" t="s">
        <v>24226</v>
      </c>
      <c r="N124" t="s">
        <v>634</v>
      </c>
      <c r="O124" t="s">
        <v>894</v>
      </c>
      <c r="P124" t="s">
        <v>43</v>
      </c>
      <c r="Q124" t="s">
        <v>648</v>
      </c>
      <c r="R124" t="s">
        <v>635</v>
      </c>
      <c r="S124" t="s">
        <v>24227</v>
      </c>
      <c r="T124" t="s">
        <v>24228</v>
      </c>
    </row>
    <row r="125" spans="1:20" x14ac:dyDescent="0.25">
      <c r="A125" t="s">
        <v>39</v>
      </c>
      <c r="B125" t="s">
        <v>44</v>
      </c>
      <c r="C125">
        <v>67</v>
      </c>
      <c r="D125">
        <v>1</v>
      </c>
      <c r="E125" t="s">
        <v>24223</v>
      </c>
      <c r="F125">
        <v>240</v>
      </c>
      <c r="G125">
        <v>0</v>
      </c>
      <c r="H125" t="s">
        <v>641</v>
      </c>
      <c r="I125" t="s">
        <v>4255</v>
      </c>
      <c r="J125" t="s">
        <v>24224</v>
      </c>
      <c r="K125" t="s">
        <v>24225</v>
      </c>
      <c r="L125" t="s">
        <v>892</v>
      </c>
      <c r="M125" t="s">
        <v>24226</v>
      </c>
      <c r="N125" t="s">
        <v>634</v>
      </c>
      <c r="O125" t="s">
        <v>894</v>
      </c>
      <c r="P125" t="s">
        <v>43</v>
      </c>
      <c r="Q125" t="s">
        <v>648</v>
      </c>
      <c r="R125" t="s">
        <v>635</v>
      </c>
      <c r="S125" t="s">
        <v>24227</v>
      </c>
      <c r="T125" t="s">
        <v>24228</v>
      </c>
    </row>
    <row r="126" spans="1:20" x14ac:dyDescent="0.25">
      <c r="A126" t="s">
        <v>164</v>
      </c>
      <c r="B126" t="s">
        <v>165</v>
      </c>
      <c r="C126">
        <v>33.333333333333336</v>
      </c>
      <c r="D126">
        <v>3</v>
      </c>
      <c r="E126" t="s">
        <v>24229</v>
      </c>
      <c r="F126">
        <v>135</v>
      </c>
      <c r="G126">
        <v>0</v>
      </c>
      <c r="H126" t="s">
        <v>631</v>
      </c>
      <c r="I126" t="s">
        <v>24230</v>
      </c>
      <c r="J126" t="s">
        <v>24231</v>
      </c>
      <c r="K126" t="s">
        <v>4471</v>
      </c>
      <c r="L126" t="s">
        <v>8747</v>
      </c>
      <c r="M126" t="s">
        <v>24232</v>
      </c>
      <c r="N126" t="s">
        <v>634</v>
      </c>
      <c r="O126" t="s">
        <v>647</v>
      </c>
      <c r="P126" t="s">
        <v>43</v>
      </c>
      <c r="Q126" t="s">
        <v>648</v>
      </c>
      <c r="R126" t="s">
        <v>635</v>
      </c>
      <c r="S126" t="s">
        <v>24233</v>
      </c>
      <c r="T126" t="s">
        <v>24232</v>
      </c>
    </row>
    <row r="127" spans="1:20" x14ac:dyDescent="0.25">
      <c r="A127" t="s">
        <v>37</v>
      </c>
      <c r="B127" t="s">
        <v>38</v>
      </c>
      <c r="C127">
        <v>66.666666666666671</v>
      </c>
      <c r="D127">
        <v>3</v>
      </c>
      <c r="E127" t="s">
        <v>24234</v>
      </c>
      <c r="F127">
        <v>100</v>
      </c>
      <c r="G127">
        <v>0</v>
      </c>
      <c r="H127" t="s">
        <v>631</v>
      </c>
      <c r="I127" t="s">
        <v>2348</v>
      </c>
      <c r="J127" t="s">
        <v>725</v>
      </c>
      <c r="K127" t="s">
        <v>634</v>
      </c>
      <c r="L127" t="s">
        <v>635</v>
      </c>
      <c r="M127" t="s">
        <v>24235</v>
      </c>
      <c r="N127" t="s">
        <v>634</v>
      </c>
      <c r="O127" t="s">
        <v>637</v>
      </c>
      <c r="P127" t="s">
        <v>22</v>
      </c>
      <c r="Q127" t="s">
        <v>638</v>
      </c>
      <c r="R127" t="s">
        <v>635</v>
      </c>
      <c r="S127" t="s">
        <v>24236</v>
      </c>
      <c r="T127" t="s">
        <v>24235</v>
      </c>
    </row>
    <row r="128" spans="1:20" x14ac:dyDescent="0.25">
      <c r="A128" t="s">
        <v>35</v>
      </c>
      <c r="B128" t="s">
        <v>36</v>
      </c>
      <c r="C128">
        <v>66.666666666666671</v>
      </c>
      <c r="D128">
        <v>3</v>
      </c>
      <c r="E128" t="s">
        <v>24237</v>
      </c>
      <c r="F128">
        <v>100</v>
      </c>
      <c r="G128">
        <v>0</v>
      </c>
      <c r="H128" t="s">
        <v>631</v>
      </c>
      <c r="I128" t="s">
        <v>2348</v>
      </c>
      <c r="J128" t="s">
        <v>725</v>
      </c>
      <c r="K128" t="s">
        <v>634</v>
      </c>
      <c r="L128" t="s">
        <v>635</v>
      </c>
      <c r="M128" t="s">
        <v>24238</v>
      </c>
      <c r="N128" t="s">
        <v>634</v>
      </c>
      <c r="O128" t="s">
        <v>637</v>
      </c>
      <c r="P128" t="s">
        <v>22</v>
      </c>
      <c r="Q128" t="s">
        <v>638</v>
      </c>
      <c r="R128" t="s">
        <v>635</v>
      </c>
      <c r="S128" t="s">
        <v>24239</v>
      </c>
      <c r="T128" t="s">
        <v>24238</v>
      </c>
    </row>
    <row r="129" spans="1:20" x14ac:dyDescent="0.25">
      <c r="A129" t="s">
        <v>20</v>
      </c>
      <c r="B129" t="s">
        <v>21</v>
      </c>
      <c r="C129">
        <v>50</v>
      </c>
      <c r="D129">
        <v>1</v>
      </c>
      <c r="E129" t="s">
        <v>24240</v>
      </c>
      <c r="F129">
        <v>100</v>
      </c>
      <c r="G129">
        <v>0</v>
      </c>
      <c r="H129" t="s">
        <v>631</v>
      </c>
      <c r="I129" t="s">
        <v>24241</v>
      </c>
      <c r="J129" t="s">
        <v>800</v>
      </c>
      <c r="K129" t="s">
        <v>634</v>
      </c>
      <c r="L129" t="s">
        <v>635</v>
      </c>
      <c r="M129" t="s">
        <v>24242</v>
      </c>
      <c r="N129" t="s">
        <v>634</v>
      </c>
      <c r="O129" t="s">
        <v>637</v>
      </c>
      <c r="P129" t="s">
        <v>22</v>
      </c>
      <c r="Q129" t="s">
        <v>638</v>
      </c>
      <c r="R129" t="s">
        <v>635</v>
      </c>
      <c r="S129" t="s">
        <v>24243</v>
      </c>
      <c r="T129" t="s">
        <v>24242</v>
      </c>
    </row>
    <row r="130" spans="1:20" x14ac:dyDescent="0.25">
      <c r="A130" t="s">
        <v>23</v>
      </c>
      <c r="B130" t="s">
        <v>24</v>
      </c>
      <c r="C130">
        <v>50</v>
      </c>
      <c r="D130">
        <v>1</v>
      </c>
      <c r="E130" t="s">
        <v>24240</v>
      </c>
      <c r="F130">
        <v>100</v>
      </c>
      <c r="G130">
        <v>0</v>
      </c>
      <c r="H130" t="s">
        <v>631</v>
      </c>
      <c r="I130" t="s">
        <v>24241</v>
      </c>
      <c r="J130" t="s">
        <v>800</v>
      </c>
      <c r="K130" t="s">
        <v>634</v>
      </c>
      <c r="L130" t="s">
        <v>635</v>
      </c>
      <c r="M130" t="s">
        <v>24242</v>
      </c>
      <c r="N130" t="s">
        <v>634</v>
      </c>
      <c r="O130" t="s">
        <v>637</v>
      </c>
      <c r="P130" t="s">
        <v>22</v>
      </c>
      <c r="Q130" t="s">
        <v>638</v>
      </c>
      <c r="R130" t="s">
        <v>635</v>
      </c>
      <c r="S130" t="s">
        <v>24243</v>
      </c>
      <c r="T130" t="s">
        <v>24242</v>
      </c>
    </row>
    <row r="131" spans="1:20" x14ac:dyDescent="0.25">
      <c r="A131" t="s">
        <v>25</v>
      </c>
      <c r="B131" t="s">
        <v>26</v>
      </c>
      <c r="C131">
        <v>50</v>
      </c>
      <c r="D131">
        <v>1</v>
      </c>
      <c r="E131" t="s">
        <v>24240</v>
      </c>
      <c r="F131">
        <v>100</v>
      </c>
      <c r="G131">
        <v>0</v>
      </c>
      <c r="H131" t="s">
        <v>631</v>
      </c>
      <c r="I131" t="s">
        <v>24241</v>
      </c>
      <c r="J131" t="s">
        <v>800</v>
      </c>
      <c r="K131" t="s">
        <v>634</v>
      </c>
      <c r="L131" t="s">
        <v>635</v>
      </c>
      <c r="M131" t="s">
        <v>24242</v>
      </c>
      <c r="N131" t="s">
        <v>634</v>
      </c>
      <c r="O131" t="s">
        <v>637</v>
      </c>
      <c r="P131" t="s">
        <v>22</v>
      </c>
      <c r="Q131" t="s">
        <v>638</v>
      </c>
      <c r="R131" t="s">
        <v>635</v>
      </c>
      <c r="S131" t="s">
        <v>24243</v>
      </c>
      <c r="T131" t="s">
        <v>24242</v>
      </c>
    </row>
    <row r="132" spans="1:20" x14ac:dyDescent="0.25">
      <c r="A132" t="s">
        <v>35</v>
      </c>
      <c r="B132" t="s">
        <v>36</v>
      </c>
      <c r="C132">
        <v>66.666666666666671</v>
      </c>
      <c r="D132">
        <v>3</v>
      </c>
      <c r="E132" t="s">
        <v>24244</v>
      </c>
      <c r="F132">
        <v>200</v>
      </c>
      <c r="G132">
        <v>0</v>
      </c>
      <c r="H132" t="s">
        <v>631</v>
      </c>
      <c r="I132" t="s">
        <v>24245</v>
      </c>
      <c r="J132" t="s">
        <v>1152</v>
      </c>
      <c r="K132" t="s">
        <v>634</v>
      </c>
      <c r="L132" t="s">
        <v>635</v>
      </c>
      <c r="M132" t="s">
        <v>24246</v>
      </c>
      <c r="N132" t="s">
        <v>634</v>
      </c>
      <c r="O132" t="s">
        <v>707</v>
      </c>
      <c r="P132" t="s">
        <v>22</v>
      </c>
      <c r="Q132" t="s">
        <v>638</v>
      </c>
      <c r="R132" t="s">
        <v>635</v>
      </c>
      <c r="S132" t="s">
        <v>24247</v>
      </c>
      <c r="T132" t="s">
        <v>24246</v>
      </c>
    </row>
    <row r="133" spans="1:20" x14ac:dyDescent="0.25">
      <c r="A133" t="s">
        <v>164</v>
      </c>
      <c r="B133" t="s">
        <v>165</v>
      </c>
      <c r="C133">
        <v>33.333333333333336</v>
      </c>
      <c r="D133">
        <v>3</v>
      </c>
      <c r="E133" t="s">
        <v>24244</v>
      </c>
      <c r="F133">
        <v>200</v>
      </c>
      <c r="G133">
        <v>0</v>
      </c>
      <c r="H133" t="s">
        <v>631</v>
      </c>
      <c r="I133" t="s">
        <v>24245</v>
      </c>
      <c r="J133" t="s">
        <v>1152</v>
      </c>
      <c r="K133" t="s">
        <v>634</v>
      </c>
      <c r="L133" t="s">
        <v>635</v>
      </c>
      <c r="M133" t="s">
        <v>24246</v>
      </c>
      <c r="N133" t="s">
        <v>634</v>
      </c>
      <c r="O133" t="s">
        <v>707</v>
      </c>
      <c r="P133" t="s">
        <v>22</v>
      </c>
      <c r="Q133" t="s">
        <v>638</v>
      </c>
      <c r="R133" t="s">
        <v>635</v>
      </c>
      <c r="S133" t="s">
        <v>24247</v>
      </c>
      <c r="T133" t="s">
        <v>24246</v>
      </c>
    </row>
    <row r="134" spans="1:20" x14ac:dyDescent="0.25">
      <c r="A134" t="s">
        <v>39</v>
      </c>
      <c r="B134" t="s">
        <v>44</v>
      </c>
      <c r="C134">
        <v>66.333333333333329</v>
      </c>
      <c r="D134">
        <v>3</v>
      </c>
      <c r="E134" t="s">
        <v>24248</v>
      </c>
      <c r="F134">
        <v>220</v>
      </c>
      <c r="G134">
        <v>0</v>
      </c>
      <c r="H134" t="s">
        <v>703</v>
      </c>
      <c r="I134" t="s">
        <v>24249</v>
      </c>
      <c r="J134" t="s">
        <v>749</v>
      </c>
      <c r="K134" t="s">
        <v>634</v>
      </c>
      <c r="L134" t="s">
        <v>635</v>
      </c>
      <c r="M134" t="s">
        <v>24250</v>
      </c>
      <c r="N134" t="s">
        <v>634</v>
      </c>
      <c r="O134" t="s">
        <v>654</v>
      </c>
      <c r="P134" t="s">
        <v>22</v>
      </c>
      <c r="Q134" t="s">
        <v>655</v>
      </c>
      <c r="R134" t="s">
        <v>635</v>
      </c>
      <c r="S134" t="s">
        <v>24251</v>
      </c>
      <c r="T134" t="s">
        <v>24250</v>
      </c>
    </row>
    <row r="135" spans="1:20" x14ac:dyDescent="0.25">
      <c r="A135" t="s">
        <v>20</v>
      </c>
      <c r="B135" t="s">
        <v>21</v>
      </c>
      <c r="C135">
        <v>50</v>
      </c>
      <c r="D135">
        <v>1</v>
      </c>
      <c r="E135" t="s">
        <v>24252</v>
      </c>
      <c r="F135">
        <v>100</v>
      </c>
      <c r="G135">
        <v>0</v>
      </c>
      <c r="H135" t="s">
        <v>631</v>
      </c>
      <c r="I135" t="s">
        <v>24253</v>
      </c>
      <c r="J135" t="s">
        <v>2186</v>
      </c>
      <c r="K135" t="s">
        <v>634</v>
      </c>
      <c r="L135" t="s">
        <v>635</v>
      </c>
      <c r="M135" t="s">
        <v>24254</v>
      </c>
      <c r="N135" t="s">
        <v>634</v>
      </c>
      <c r="O135" t="s">
        <v>637</v>
      </c>
      <c r="P135" t="s">
        <v>22</v>
      </c>
      <c r="Q135" t="s">
        <v>638</v>
      </c>
      <c r="R135" t="s">
        <v>635</v>
      </c>
      <c r="S135" t="s">
        <v>24255</v>
      </c>
      <c r="T135" t="s">
        <v>24256</v>
      </c>
    </row>
    <row r="136" spans="1:20" x14ac:dyDescent="0.25">
      <c r="A136" t="s">
        <v>23</v>
      </c>
      <c r="B136" t="s">
        <v>24</v>
      </c>
      <c r="C136">
        <v>50</v>
      </c>
      <c r="D136">
        <v>1</v>
      </c>
      <c r="E136" t="s">
        <v>24252</v>
      </c>
      <c r="F136">
        <v>100</v>
      </c>
      <c r="G136">
        <v>0</v>
      </c>
      <c r="H136" t="s">
        <v>631</v>
      </c>
      <c r="I136" t="s">
        <v>24253</v>
      </c>
      <c r="J136" t="s">
        <v>2186</v>
      </c>
      <c r="K136" t="s">
        <v>634</v>
      </c>
      <c r="L136" t="s">
        <v>635</v>
      </c>
      <c r="M136" t="s">
        <v>24254</v>
      </c>
      <c r="N136" t="s">
        <v>634</v>
      </c>
      <c r="O136" t="s">
        <v>637</v>
      </c>
      <c r="P136" t="s">
        <v>22</v>
      </c>
      <c r="Q136" t="s">
        <v>638</v>
      </c>
      <c r="R136" t="s">
        <v>635</v>
      </c>
      <c r="S136" t="s">
        <v>24255</v>
      </c>
      <c r="T136" t="s">
        <v>24254</v>
      </c>
    </row>
    <row r="137" spans="1:20" x14ac:dyDescent="0.25">
      <c r="A137" t="s">
        <v>25</v>
      </c>
      <c r="B137" t="s">
        <v>26</v>
      </c>
      <c r="C137">
        <v>50</v>
      </c>
      <c r="D137">
        <v>1</v>
      </c>
      <c r="E137" t="s">
        <v>24252</v>
      </c>
      <c r="F137">
        <v>100</v>
      </c>
      <c r="G137">
        <v>0</v>
      </c>
      <c r="H137" t="s">
        <v>631</v>
      </c>
      <c r="I137" t="s">
        <v>24253</v>
      </c>
      <c r="J137" t="s">
        <v>2186</v>
      </c>
      <c r="K137" t="s">
        <v>634</v>
      </c>
      <c r="L137" t="s">
        <v>635</v>
      </c>
      <c r="M137" t="s">
        <v>24254</v>
      </c>
      <c r="N137" t="s">
        <v>634</v>
      </c>
      <c r="O137" t="s">
        <v>637</v>
      </c>
      <c r="P137" t="s">
        <v>22</v>
      </c>
      <c r="Q137" t="s">
        <v>638</v>
      </c>
      <c r="R137" t="s">
        <v>635</v>
      </c>
      <c r="S137" t="s">
        <v>24255</v>
      </c>
      <c r="T137" t="s">
        <v>24254</v>
      </c>
    </row>
    <row r="138" spans="1:20" x14ac:dyDescent="0.25">
      <c r="A138" t="s">
        <v>256</v>
      </c>
      <c r="B138" t="s">
        <v>262</v>
      </c>
      <c r="C138">
        <v>139</v>
      </c>
      <c r="D138">
        <v>1</v>
      </c>
      <c r="E138" t="s">
        <v>24257</v>
      </c>
      <c r="F138">
        <v>215</v>
      </c>
      <c r="G138">
        <v>0</v>
      </c>
      <c r="H138" t="s">
        <v>1114</v>
      </c>
      <c r="I138" t="s">
        <v>24258</v>
      </c>
      <c r="J138" t="s">
        <v>24259</v>
      </c>
      <c r="K138" t="s">
        <v>5402</v>
      </c>
      <c r="L138" t="s">
        <v>24260</v>
      </c>
      <c r="M138" t="s">
        <v>24261</v>
      </c>
      <c r="N138" t="s">
        <v>1120</v>
      </c>
      <c r="O138" t="s">
        <v>1121</v>
      </c>
      <c r="P138" t="s">
        <v>1122</v>
      </c>
      <c r="Q138" t="s">
        <v>1123</v>
      </c>
      <c r="R138" t="s">
        <v>635</v>
      </c>
      <c r="S138" t="s">
        <v>24262</v>
      </c>
      <c r="T138" t="s">
        <v>24263</v>
      </c>
    </row>
    <row r="139" spans="1:20" x14ac:dyDescent="0.25">
      <c r="A139" t="s">
        <v>257</v>
      </c>
      <c r="B139" t="s">
        <v>263</v>
      </c>
      <c r="C139">
        <v>139</v>
      </c>
      <c r="D139">
        <v>1</v>
      </c>
      <c r="E139" t="s">
        <v>24257</v>
      </c>
      <c r="F139">
        <v>215</v>
      </c>
      <c r="G139">
        <v>0</v>
      </c>
      <c r="H139" t="s">
        <v>1114</v>
      </c>
      <c r="I139" t="s">
        <v>24258</v>
      </c>
      <c r="J139" t="s">
        <v>24259</v>
      </c>
      <c r="K139" t="s">
        <v>5402</v>
      </c>
      <c r="L139" t="s">
        <v>24260</v>
      </c>
      <c r="M139" t="s">
        <v>24261</v>
      </c>
      <c r="N139" t="s">
        <v>1120</v>
      </c>
      <c r="O139" t="s">
        <v>1121</v>
      </c>
      <c r="P139" t="s">
        <v>1122</v>
      </c>
      <c r="Q139" t="s">
        <v>1123</v>
      </c>
      <c r="R139" t="s">
        <v>635</v>
      </c>
      <c r="S139" t="s">
        <v>24262</v>
      </c>
      <c r="T139" t="s">
        <v>24263</v>
      </c>
    </row>
    <row r="140" spans="1:20" x14ac:dyDescent="0.25">
      <c r="A140" t="s">
        <v>39</v>
      </c>
      <c r="B140" t="s">
        <v>44</v>
      </c>
      <c r="C140">
        <v>78.5</v>
      </c>
      <c r="D140">
        <v>2</v>
      </c>
      <c r="E140" t="s">
        <v>24264</v>
      </c>
      <c r="F140">
        <v>157</v>
      </c>
      <c r="G140">
        <v>0</v>
      </c>
      <c r="H140" t="s">
        <v>641</v>
      </c>
      <c r="I140" t="s">
        <v>4596</v>
      </c>
      <c r="J140" t="s">
        <v>4597</v>
      </c>
      <c r="K140" t="s">
        <v>4598</v>
      </c>
      <c r="L140" t="s">
        <v>1071</v>
      </c>
      <c r="M140" t="s">
        <v>24263</v>
      </c>
      <c r="N140" t="s">
        <v>634</v>
      </c>
      <c r="O140" t="s">
        <v>894</v>
      </c>
      <c r="P140" t="s">
        <v>43</v>
      </c>
      <c r="Q140" t="s">
        <v>648</v>
      </c>
      <c r="R140" t="s">
        <v>635</v>
      </c>
      <c r="S140" t="s">
        <v>24265</v>
      </c>
      <c r="T140" t="s">
        <v>24263</v>
      </c>
    </row>
    <row r="141" spans="1:20" x14ac:dyDescent="0.25">
      <c r="A141" t="s">
        <v>39</v>
      </c>
      <c r="B141" t="s">
        <v>44</v>
      </c>
      <c r="C141">
        <v>72</v>
      </c>
      <c r="D141">
        <v>4</v>
      </c>
      <c r="E141" t="s">
        <v>24266</v>
      </c>
      <c r="F141">
        <v>288</v>
      </c>
      <c r="G141">
        <v>0</v>
      </c>
      <c r="H141" t="s">
        <v>641</v>
      </c>
      <c r="I141" t="s">
        <v>24267</v>
      </c>
      <c r="J141" t="s">
        <v>24268</v>
      </c>
      <c r="K141" t="s">
        <v>9737</v>
      </c>
      <c r="L141" t="s">
        <v>2787</v>
      </c>
      <c r="M141" t="s">
        <v>24269</v>
      </c>
      <c r="N141" t="s">
        <v>634</v>
      </c>
      <c r="O141" t="s">
        <v>894</v>
      </c>
      <c r="P141" t="s">
        <v>43</v>
      </c>
      <c r="Q141" t="s">
        <v>648</v>
      </c>
      <c r="R141" t="s">
        <v>635</v>
      </c>
      <c r="S141" t="s">
        <v>24270</v>
      </c>
      <c r="T141" t="s">
        <v>24269</v>
      </c>
    </row>
    <row r="142" spans="1:20" x14ac:dyDescent="0.25">
      <c r="A142" t="s">
        <v>37</v>
      </c>
      <c r="B142" t="s">
        <v>38</v>
      </c>
      <c r="C142">
        <v>66.666666666666671</v>
      </c>
      <c r="D142">
        <v>3</v>
      </c>
      <c r="E142" t="s">
        <v>24271</v>
      </c>
      <c r="F142">
        <v>100</v>
      </c>
      <c r="G142">
        <v>0</v>
      </c>
      <c r="H142" t="s">
        <v>631</v>
      </c>
      <c r="I142" t="s">
        <v>24272</v>
      </c>
      <c r="J142" t="s">
        <v>755</v>
      </c>
      <c r="K142" t="s">
        <v>634</v>
      </c>
      <c r="L142" t="s">
        <v>635</v>
      </c>
      <c r="M142" t="s">
        <v>24269</v>
      </c>
      <c r="N142" t="s">
        <v>634</v>
      </c>
      <c r="O142" t="s">
        <v>637</v>
      </c>
      <c r="P142" t="s">
        <v>22</v>
      </c>
      <c r="Q142" t="s">
        <v>638</v>
      </c>
      <c r="R142" t="s">
        <v>635</v>
      </c>
      <c r="S142" t="s">
        <v>24273</v>
      </c>
      <c r="T142" t="s">
        <v>24269</v>
      </c>
    </row>
    <row r="143" spans="1:20" x14ac:dyDescent="0.25">
      <c r="A143" t="s">
        <v>20</v>
      </c>
      <c r="B143" t="s">
        <v>21</v>
      </c>
      <c r="C143">
        <v>50</v>
      </c>
      <c r="D143">
        <v>1</v>
      </c>
      <c r="E143" t="s">
        <v>24274</v>
      </c>
      <c r="F143">
        <v>100</v>
      </c>
      <c r="G143">
        <v>0</v>
      </c>
      <c r="H143" t="s">
        <v>631</v>
      </c>
      <c r="I143" t="s">
        <v>24275</v>
      </c>
      <c r="J143" t="s">
        <v>1301</v>
      </c>
      <c r="K143" t="s">
        <v>634</v>
      </c>
      <c r="L143" t="s">
        <v>635</v>
      </c>
      <c r="M143" t="s">
        <v>24276</v>
      </c>
      <c r="N143" t="s">
        <v>634</v>
      </c>
      <c r="O143" t="s">
        <v>1520</v>
      </c>
      <c r="P143" t="s">
        <v>22</v>
      </c>
      <c r="Q143" t="s">
        <v>655</v>
      </c>
      <c r="R143" t="s">
        <v>635</v>
      </c>
      <c r="S143" t="s">
        <v>24277</v>
      </c>
      <c r="T143" t="s">
        <v>24276</v>
      </c>
    </row>
    <row r="144" spans="1:20" x14ac:dyDescent="0.25">
      <c r="A144" t="s">
        <v>23</v>
      </c>
      <c r="B144" t="s">
        <v>24</v>
      </c>
      <c r="C144">
        <v>50</v>
      </c>
      <c r="D144">
        <v>1</v>
      </c>
      <c r="E144" t="s">
        <v>24274</v>
      </c>
      <c r="F144">
        <v>100</v>
      </c>
      <c r="G144">
        <v>0</v>
      </c>
      <c r="H144" t="s">
        <v>631</v>
      </c>
      <c r="I144" t="s">
        <v>24275</v>
      </c>
      <c r="J144" t="s">
        <v>1301</v>
      </c>
      <c r="K144" t="s">
        <v>634</v>
      </c>
      <c r="L144" t="s">
        <v>635</v>
      </c>
      <c r="M144" t="s">
        <v>24276</v>
      </c>
      <c r="N144" t="s">
        <v>634</v>
      </c>
      <c r="O144" t="s">
        <v>1520</v>
      </c>
      <c r="P144" t="s">
        <v>22</v>
      </c>
      <c r="Q144" t="s">
        <v>655</v>
      </c>
      <c r="R144" t="s">
        <v>635</v>
      </c>
      <c r="S144" t="s">
        <v>24277</v>
      </c>
      <c r="T144" t="s">
        <v>24276</v>
      </c>
    </row>
    <row r="145" spans="1:20" x14ac:dyDescent="0.25">
      <c r="A145" t="s">
        <v>25</v>
      </c>
      <c r="B145" t="s">
        <v>26</v>
      </c>
      <c r="C145">
        <v>50</v>
      </c>
      <c r="D145">
        <v>1</v>
      </c>
      <c r="E145" t="s">
        <v>24274</v>
      </c>
      <c r="F145">
        <v>100</v>
      </c>
      <c r="G145">
        <v>0</v>
      </c>
      <c r="H145" t="s">
        <v>631</v>
      </c>
      <c r="I145" t="s">
        <v>24275</v>
      </c>
      <c r="J145" t="s">
        <v>1301</v>
      </c>
      <c r="K145" t="s">
        <v>634</v>
      </c>
      <c r="L145" t="s">
        <v>635</v>
      </c>
      <c r="M145" t="s">
        <v>24276</v>
      </c>
      <c r="N145" t="s">
        <v>634</v>
      </c>
      <c r="O145" t="s">
        <v>1520</v>
      </c>
      <c r="P145" t="s">
        <v>22</v>
      </c>
      <c r="Q145" t="s">
        <v>655</v>
      </c>
      <c r="R145" t="s">
        <v>635</v>
      </c>
      <c r="S145" t="s">
        <v>24277</v>
      </c>
      <c r="T145" t="s">
        <v>24276</v>
      </c>
    </row>
    <row r="146" spans="1:20" x14ac:dyDescent="0.25">
      <c r="A146" t="s">
        <v>37</v>
      </c>
      <c r="B146" t="s">
        <v>38</v>
      </c>
      <c r="C146">
        <v>66.666666666666671</v>
      </c>
      <c r="D146">
        <v>3</v>
      </c>
      <c r="E146" t="s">
        <v>24278</v>
      </c>
      <c r="F146">
        <v>100</v>
      </c>
      <c r="G146">
        <v>0</v>
      </c>
      <c r="H146" t="s">
        <v>631</v>
      </c>
      <c r="I146" t="s">
        <v>24279</v>
      </c>
      <c r="J146" t="s">
        <v>1898</v>
      </c>
      <c r="K146" t="s">
        <v>634</v>
      </c>
      <c r="L146" t="s">
        <v>635</v>
      </c>
      <c r="M146" t="s">
        <v>24280</v>
      </c>
      <c r="N146" t="s">
        <v>634</v>
      </c>
      <c r="O146" t="s">
        <v>637</v>
      </c>
      <c r="P146" t="s">
        <v>22</v>
      </c>
      <c r="Q146" t="s">
        <v>638</v>
      </c>
      <c r="R146" t="s">
        <v>635</v>
      </c>
      <c r="S146" t="s">
        <v>24281</v>
      </c>
      <c r="T146" t="s">
        <v>24280</v>
      </c>
    </row>
    <row r="147" spans="1:20" x14ac:dyDescent="0.25">
      <c r="A147" t="s">
        <v>533</v>
      </c>
      <c r="B147" t="s">
        <v>137</v>
      </c>
      <c r="C147">
        <v>74</v>
      </c>
      <c r="D147">
        <v>1</v>
      </c>
      <c r="E147" t="s">
        <v>24282</v>
      </c>
      <c r="F147">
        <v>111</v>
      </c>
      <c r="G147">
        <v>37</v>
      </c>
      <c r="H147" t="s">
        <v>641</v>
      </c>
      <c r="I147" t="s">
        <v>1138</v>
      </c>
      <c r="J147" t="s">
        <v>12113</v>
      </c>
      <c r="K147" t="s">
        <v>3441</v>
      </c>
      <c r="L147" t="s">
        <v>1175</v>
      </c>
      <c r="M147" t="s">
        <v>24283</v>
      </c>
      <c r="N147" t="s">
        <v>634</v>
      </c>
      <c r="O147" t="s">
        <v>894</v>
      </c>
      <c r="P147" t="s">
        <v>43</v>
      </c>
      <c r="Q147" t="s">
        <v>648</v>
      </c>
      <c r="R147" t="s">
        <v>635</v>
      </c>
      <c r="S147" t="s">
        <v>24284</v>
      </c>
      <c r="T147" t="s">
        <v>24285</v>
      </c>
    </row>
    <row r="148" spans="1:20" x14ac:dyDescent="0.25">
      <c r="A148" t="s">
        <v>20</v>
      </c>
      <c r="B148" t="s">
        <v>21</v>
      </c>
      <c r="C148">
        <v>50</v>
      </c>
      <c r="D148">
        <v>1</v>
      </c>
      <c r="E148" t="s">
        <v>24286</v>
      </c>
      <c r="F148">
        <v>100</v>
      </c>
      <c r="G148">
        <v>0</v>
      </c>
      <c r="H148" t="s">
        <v>631</v>
      </c>
      <c r="I148" t="s">
        <v>24287</v>
      </c>
      <c r="J148" t="s">
        <v>1905</v>
      </c>
      <c r="K148" t="s">
        <v>634</v>
      </c>
      <c r="L148" t="s">
        <v>635</v>
      </c>
      <c r="M148" t="s">
        <v>24288</v>
      </c>
      <c r="N148" t="s">
        <v>634</v>
      </c>
      <c r="O148" t="s">
        <v>637</v>
      </c>
      <c r="P148" t="s">
        <v>22</v>
      </c>
      <c r="Q148" t="s">
        <v>638</v>
      </c>
      <c r="R148" t="s">
        <v>635</v>
      </c>
      <c r="S148" t="s">
        <v>24289</v>
      </c>
      <c r="T148" t="s">
        <v>24288</v>
      </c>
    </row>
    <row r="149" spans="1:20" x14ac:dyDescent="0.25">
      <c r="A149" t="s">
        <v>23</v>
      </c>
      <c r="B149" t="s">
        <v>24</v>
      </c>
      <c r="C149">
        <v>50</v>
      </c>
      <c r="D149">
        <v>1</v>
      </c>
      <c r="E149" t="s">
        <v>24286</v>
      </c>
      <c r="F149">
        <v>100</v>
      </c>
      <c r="G149">
        <v>0</v>
      </c>
      <c r="H149" t="s">
        <v>631</v>
      </c>
      <c r="I149" t="s">
        <v>24287</v>
      </c>
      <c r="J149" t="s">
        <v>1905</v>
      </c>
      <c r="K149" t="s">
        <v>634</v>
      </c>
      <c r="L149" t="s">
        <v>635</v>
      </c>
      <c r="M149" t="s">
        <v>24288</v>
      </c>
      <c r="N149" t="s">
        <v>634</v>
      </c>
      <c r="O149" t="s">
        <v>637</v>
      </c>
      <c r="P149" t="s">
        <v>22</v>
      </c>
      <c r="Q149" t="s">
        <v>638</v>
      </c>
      <c r="R149" t="s">
        <v>635</v>
      </c>
      <c r="S149" t="s">
        <v>24289</v>
      </c>
      <c r="T149" t="s">
        <v>24288</v>
      </c>
    </row>
    <row r="150" spans="1:20" x14ac:dyDescent="0.25">
      <c r="A150" t="s">
        <v>25</v>
      </c>
      <c r="B150" t="s">
        <v>26</v>
      </c>
      <c r="C150">
        <v>50</v>
      </c>
      <c r="D150">
        <v>1</v>
      </c>
      <c r="E150" t="s">
        <v>24286</v>
      </c>
      <c r="F150">
        <v>100</v>
      </c>
      <c r="G150">
        <v>0</v>
      </c>
      <c r="H150" t="s">
        <v>631</v>
      </c>
      <c r="I150" t="s">
        <v>24287</v>
      </c>
      <c r="J150" t="s">
        <v>1905</v>
      </c>
      <c r="K150" t="s">
        <v>634</v>
      </c>
      <c r="L150" t="s">
        <v>635</v>
      </c>
      <c r="M150" t="s">
        <v>24288</v>
      </c>
      <c r="N150" t="s">
        <v>634</v>
      </c>
      <c r="O150" t="s">
        <v>637</v>
      </c>
      <c r="P150" t="s">
        <v>22</v>
      </c>
      <c r="Q150" t="s">
        <v>638</v>
      </c>
      <c r="R150" t="s">
        <v>635</v>
      </c>
      <c r="S150" t="s">
        <v>24289</v>
      </c>
      <c r="T150" t="s">
        <v>24288</v>
      </c>
    </row>
    <row r="151" spans="1:20" x14ac:dyDescent="0.25">
      <c r="A151" t="s">
        <v>164</v>
      </c>
      <c r="B151" t="s">
        <v>165</v>
      </c>
      <c r="C151">
        <v>50</v>
      </c>
      <c r="D151">
        <v>6</v>
      </c>
      <c r="E151" t="s">
        <v>24290</v>
      </c>
      <c r="F151">
        <v>208.6</v>
      </c>
      <c r="G151">
        <v>26</v>
      </c>
      <c r="H151" t="s">
        <v>641</v>
      </c>
      <c r="I151" t="s">
        <v>24291</v>
      </c>
      <c r="J151" t="s">
        <v>24292</v>
      </c>
      <c r="K151" t="s">
        <v>4251</v>
      </c>
      <c r="L151" t="s">
        <v>24293</v>
      </c>
      <c r="M151" t="s">
        <v>24294</v>
      </c>
      <c r="N151" t="s">
        <v>634</v>
      </c>
      <c r="O151" t="s">
        <v>689</v>
      </c>
      <c r="P151" t="s">
        <v>40</v>
      </c>
      <c r="Q151" t="s">
        <v>690</v>
      </c>
      <c r="R151" t="s">
        <v>635</v>
      </c>
      <c r="S151" t="s">
        <v>24295</v>
      </c>
      <c r="T151" t="s">
        <v>24294</v>
      </c>
    </row>
    <row r="152" spans="1:20" x14ac:dyDescent="0.25">
      <c r="A152" t="s">
        <v>613</v>
      </c>
      <c r="B152" t="s">
        <v>614</v>
      </c>
      <c r="C152">
        <v>50</v>
      </c>
      <c r="D152">
        <v>3</v>
      </c>
      <c r="E152" t="s">
        <v>24296</v>
      </c>
      <c r="F152">
        <v>100</v>
      </c>
      <c r="G152">
        <v>0</v>
      </c>
      <c r="H152" t="s">
        <v>631</v>
      </c>
      <c r="I152" t="s">
        <v>24297</v>
      </c>
      <c r="J152" t="s">
        <v>840</v>
      </c>
      <c r="K152" t="s">
        <v>634</v>
      </c>
      <c r="L152" t="s">
        <v>635</v>
      </c>
      <c r="M152" t="s">
        <v>24298</v>
      </c>
      <c r="N152" t="s">
        <v>634</v>
      </c>
      <c r="O152" t="s">
        <v>637</v>
      </c>
      <c r="P152" t="s">
        <v>22</v>
      </c>
      <c r="Q152" t="s">
        <v>638</v>
      </c>
      <c r="R152" t="s">
        <v>635</v>
      </c>
      <c r="S152" t="s">
        <v>24299</v>
      </c>
      <c r="T152" t="s">
        <v>24298</v>
      </c>
    </row>
    <row r="153" spans="1:20" x14ac:dyDescent="0.25">
      <c r="A153" t="s">
        <v>27</v>
      </c>
      <c r="B153" t="s">
        <v>28</v>
      </c>
      <c r="C153">
        <v>50</v>
      </c>
      <c r="D153">
        <v>4</v>
      </c>
      <c r="E153" t="s">
        <v>24300</v>
      </c>
      <c r="F153">
        <v>2700</v>
      </c>
      <c r="G153">
        <v>100</v>
      </c>
      <c r="H153" t="s">
        <v>1114</v>
      </c>
      <c r="I153" t="s">
        <v>24301</v>
      </c>
      <c r="J153" t="s">
        <v>24302</v>
      </c>
      <c r="K153" t="s">
        <v>5768</v>
      </c>
      <c r="L153" t="s">
        <v>24303</v>
      </c>
      <c r="M153" t="s">
        <v>24304</v>
      </c>
      <c r="N153" t="s">
        <v>1120</v>
      </c>
      <c r="O153" t="s">
        <v>1642</v>
      </c>
      <c r="P153" t="s">
        <v>1122</v>
      </c>
      <c r="Q153" t="s">
        <v>1123</v>
      </c>
      <c r="R153" t="s">
        <v>635</v>
      </c>
      <c r="S153" t="s">
        <v>24305</v>
      </c>
      <c r="T153" t="s">
        <v>24306</v>
      </c>
    </row>
    <row r="154" spans="1:20" x14ac:dyDescent="0.25">
      <c r="A154" t="s">
        <v>39</v>
      </c>
      <c r="B154" t="s">
        <v>44</v>
      </c>
      <c r="C154">
        <v>80</v>
      </c>
      <c r="D154">
        <v>30</v>
      </c>
      <c r="E154" t="s">
        <v>24300</v>
      </c>
      <c r="F154">
        <v>2700</v>
      </c>
      <c r="G154">
        <v>100</v>
      </c>
      <c r="H154" t="s">
        <v>1114</v>
      </c>
      <c r="I154" t="s">
        <v>24301</v>
      </c>
      <c r="J154" t="s">
        <v>24302</v>
      </c>
      <c r="K154" t="s">
        <v>5768</v>
      </c>
      <c r="L154" t="s">
        <v>24303</v>
      </c>
      <c r="M154" t="s">
        <v>24304</v>
      </c>
      <c r="N154" t="s">
        <v>1120</v>
      </c>
      <c r="O154" t="s">
        <v>1642</v>
      </c>
      <c r="P154" t="s">
        <v>1122</v>
      </c>
      <c r="Q154" t="s">
        <v>1123</v>
      </c>
      <c r="R154" t="s">
        <v>635</v>
      </c>
      <c r="S154" t="s">
        <v>24305</v>
      </c>
      <c r="T154" t="s">
        <v>24306</v>
      </c>
    </row>
    <row r="155" spans="1:20" x14ac:dyDescent="0.25">
      <c r="A155" t="s">
        <v>39</v>
      </c>
      <c r="B155" t="s">
        <v>44</v>
      </c>
      <c r="C155">
        <v>78.5</v>
      </c>
      <c r="D155">
        <v>2</v>
      </c>
      <c r="E155" t="s">
        <v>24307</v>
      </c>
      <c r="F155">
        <v>157</v>
      </c>
      <c r="G155">
        <v>0</v>
      </c>
      <c r="H155" t="s">
        <v>641</v>
      </c>
      <c r="I155" t="s">
        <v>4496</v>
      </c>
      <c r="J155" t="s">
        <v>18857</v>
      </c>
      <c r="K155" t="s">
        <v>4562</v>
      </c>
      <c r="L155" t="s">
        <v>11402</v>
      </c>
      <c r="M155" t="s">
        <v>24306</v>
      </c>
      <c r="N155" t="s">
        <v>634</v>
      </c>
      <c r="O155" t="s">
        <v>894</v>
      </c>
      <c r="P155" t="s">
        <v>43</v>
      </c>
      <c r="Q155" t="s">
        <v>648</v>
      </c>
      <c r="R155" t="s">
        <v>635</v>
      </c>
      <c r="S155" t="s">
        <v>24308</v>
      </c>
      <c r="T155" t="s">
        <v>24306</v>
      </c>
    </row>
    <row r="156" spans="1:20" x14ac:dyDescent="0.25">
      <c r="A156" t="s">
        <v>619</v>
      </c>
      <c r="B156" t="s">
        <v>620</v>
      </c>
      <c r="C156">
        <v>139</v>
      </c>
      <c r="D156">
        <v>1</v>
      </c>
      <c r="E156" t="s">
        <v>24309</v>
      </c>
      <c r="F156">
        <v>399</v>
      </c>
      <c r="G156">
        <v>0</v>
      </c>
      <c r="H156" t="s">
        <v>1114</v>
      </c>
      <c r="I156" t="s">
        <v>24310</v>
      </c>
      <c r="J156" t="s">
        <v>24311</v>
      </c>
      <c r="K156" t="s">
        <v>4572</v>
      </c>
      <c r="L156" t="s">
        <v>24312</v>
      </c>
      <c r="M156" t="s">
        <v>24313</v>
      </c>
      <c r="N156" t="s">
        <v>1120</v>
      </c>
      <c r="O156" t="s">
        <v>1121</v>
      </c>
      <c r="P156" t="s">
        <v>1122</v>
      </c>
      <c r="Q156" t="s">
        <v>1123</v>
      </c>
      <c r="R156" t="s">
        <v>635</v>
      </c>
      <c r="S156" t="s">
        <v>24314</v>
      </c>
      <c r="T156" t="s">
        <v>24315</v>
      </c>
    </row>
    <row r="157" spans="1:20" x14ac:dyDescent="0.25">
      <c r="A157" t="s">
        <v>258</v>
      </c>
      <c r="B157" t="s">
        <v>264</v>
      </c>
      <c r="C157">
        <v>139</v>
      </c>
      <c r="D157">
        <v>1</v>
      </c>
      <c r="E157" t="s">
        <v>24309</v>
      </c>
      <c r="F157">
        <v>399</v>
      </c>
      <c r="G157">
        <v>0</v>
      </c>
      <c r="H157" t="s">
        <v>1114</v>
      </c>
      <c r="I157" t="s">
        <v>24310</v>
      </c>
      <c r="J157" t="s">
        <v>24311</v>
      </c>
      <c r="K157" t="s">
        <v>4572</v>
      </c>
      <c r="L157" t="s">
        <v>24312</v>
      </c>
      <c r="M157" t="s">
        <v>24313</v>
      </c>
      <c r="N157" t="s">
        <v>1120</v>
      </c>
      <c r="O157" t="s">
        <v>1121</v>
      </c>
      <c r="P157" t="s">
        <v>1122</v>
      </c>
      <c r="Q157" t="s">
        <v>1123</v>
      </c>
      <c r="R157" t="s">
        <v>635</v>
      </c>
      <c r="S157" t="s">
        <v>24314</v>
      </c>
      <c r="T157" t="s">
        <v>24315</v>
      </c>
    </row>
    <row r="158" spans="1:20" x14ac:dyDescent="0.25">
      <c r="A158" t="s">
        <v>257</v>
      </c>
      <c r="B158" t="s">
        <v>263</v>
      </c>
      <c r="C158">
        <v>139</v>
      </c>
      <c r="D158">
        <v>1</v>
      </c>
      <c r="E158" t="s">
        <v>24309</v>
      </c>
      <c r="F158">
        <v>399</v>
      </c>
      <c r="G158">
        <v>0</v>
      </c>
      <c r="H158" t="s">
        <v>1114</v>
      </c>
      <c r="I158" t="s">
        <v>24310</v>
      </c>
      <c r="J158" t="s">
        <v>24311</v>
      </c>
      <c r="K158" t="s">
        <v>4572</v>
      </c>
      <c r="L158" t="s">
        <v>24312</v>
      </c>
      <c r="M158" t="s">
        <v>24313</v>
      </c>
      <c r="N158" t="s">
        <v>1120</v>
      </c>
      <c r="O158" t="s">
        <v>1121</v>
      </c>
      <c r="P158" t="s">
        <v>1122</v>
      </c>
      <c r="Q158" t="s">
        <v>1123</v>
      </c>
      <c r="R158" t="s">
        <v>635</v>
      </c>
      <c r="S158" t="s">
        <v>24314</v>
      </c>
      <c r="T158" t="s">
        <v>24315</v>
      </c>
    </row>
    <row r="159" spans="1:20" x14ac:dyDescent="0.25">
      <c r="A159" t="s">
        <v>256</v>
      </c>
      <c r="B159" t="s">
        <v>262</v>
      </c>
      <c r="C159">
        <v>139</v>
      </c>
      <c r="D159">
        <v>1</v>
      </c>
      <c r="E159" t="s">
        <v>24309</v>
      </c>
      <c r="F159">
        <v>399</v>
      </c>
      <c r="G159">
        <v>0</v>
      </c>
      <c r="H159" t="s">
        <v>1114</v>
      </c>
      <c r="I159" t="s">
        <v>24310</v>
      </c>
      <c r="J159" t="s">
        <v>24311</v>
      </c>
      <c r="K159" t="s">
        <v>4572</v>
      </c>
      <c r="L159" t="s">
        <v>24312</v>
      </c>
      <c r="M159" t="s">
        <v>24313</v>
      </c>
      <c r="N159" t="s">
        <v>1120</v>
      </c>
      <c r="O159" t="s">
        <v>1121</v>
      </c>
      <c r="P159" t="s">
        <v>1122</v>
      </c>
      <c r="Q159" t="s">
        <v>1123</v>
      </c>
      <c r="R159" t="s">
        <v>635</v>
      </c>
      <c r="S159" t="s">
        <v>24314</v>
      </c>
      <c r="T159" t="s">
        <v>24315</v>
      </c>
    </row>
    <row r="160" spans="1:20" x14ac:dyDescent="0.25">
      <c r="A160" t="s">
        <v>33</v>
      </c>
      <c r="B160" t="s">
        <v>34</v>
      </c>
      <c r="C160">
        <v>12</v>
      </c>
      <c r="D160">
        <v>50</v>
      </c>
      <c r="E160" t="s">
        <v>24316</v>
      </c>
      <c r="F160">
        <v>650</v>
      </c>
      <c r="G160">
        <v>50</v>
      </c>
      <c r="H160" t="s">
        <v>1114</v>
      </c>
      <c r="I160" t="s">
        <v>24317</v>
      </c>
      <c r="J160" t="s">
        <v>24318</v>
      </c>
      <c r="K160" t="s">
        <v>15797</v>
      </c>
      <c r="L160" t="s">
        <v>24319</v>
      </c>
      <c r="M160" t="s">
        <v>23215</v>
      </c>
      <c r="N160" t="s">
        <v>1120</v>
      </c>
      <c r="O160" t="s">
        <v>1642</v>
      </c>
      <c r="P160" t="s">
        <v>1122</v>
      </c>
      <c r="Q160" t="s">
        <v>1123</v>
      </c>
      <c r="R160" t="s">
        <v>635</v>
      </c>
      <c r="S160" t="s">
        <v>24320</v>
      </c>
      <c r="T160" t="s">
        <v>24321</v>
      </c>
    </row>
    <row r="161" spans="1:20" x14ac:dyDescent="0.25">
      <c r="A161" t="s">
        <v>37</v>
      </c>
      <c r="B161" t="s">
        <v>38</v>
      </c>
      <c r="C161">
        <v>66.666666666666671</v>
      </c>
      <c r="D161">
        <v>6</v>
      </c>
      <c r="E161" t="s">
        <v>24322</v>
      </c>
      <c r="F161">
        <v>190</v>
      </c>
      <c r="G161">
        <v>0</v>
      </c>
      <c r="H161" t="s">
        <v>631</v>
      </c>
      <c r="I161" t="s">
        <v>24323</v>
      </c>
      <c r="J161" t="s">
        <v>749</v>
      </c>
      <c r="K161" t="s">
        <v>634</v>
      </c>
      <c r="L161" t="s">
        <v>635</v>
      </c>
      <c r="M161" t="s">
        <v>24324</v>
      </c>
      <c r="N161" t="s">
        <v>634</v>
      </c>
      <c r="O161" t="s">
        <v>637</v>
      </c>
      <c r="P161" t="s">
        <v>22</v>
      </c>
      <c r="Q161" t="s">
        <v>638</v>
      </c>
      <c r="R161" t="s">
        <v>24325</v>
      </c>
      <c r="S161" t="s">
        <v>24326</v>
      </c>
      <c r="T161" t="s">
        <v>24324</v>
      </c>
    </row>
    <row r="162" spans="1:20" x14ac:dyDescent="0.25">
      <c r="A162" t="s">
        <v>164</v>
      </c>
      <c r="B162" t="s">
        <v>165</v>
      </c>
      <c r="C162">
        <v>33.333333333333336</v>
      </c>
      <c r="D162">
        <v>3</v>
      </c>
      <c r="E162" t="s">
        <v>24327</v>
      </c>
      <c r="F162">
        <v>100</v>
      </c>
      <c r="G162">
        <v>0</v>
      </c>
      <c r="H162" t="s">
        <v>631</v>
      </c>
      <c r="I162" t="s">
        <v>1022</v>
      </c>
      <c r="J162" t="s">
        <v>917</v>
      </c>
      <c r="K162" t="s">
        <v>634</v>
      </c>
      <c r="L162" t="s">
        <v>635</v>
      </c>
      <c r="M162" t="s">
        <v>24328</v>
      </c>
      <c r="N162" t="s">
        <v>634</v>
      </c>
      <c r="O162" t="s">
        <v>637</v>
      </c>
      <c r="P162" t="s">
        <v>22</v>
      </c>
      <c r="Q162" t="s">
        <v>638</v>
      </c>
      <c r="R162" t="s">
        <v>635</v>
      </c>
      <c r="S162" t="s">
        <v>24329</v>
      </c>
      <c r="T162" t="s">
        <v>24328</v>
      </c>
    </row>
    <row r="163" spans="1:20" x14ac:dyDescent="0.25">
      <c r="A163" t="s">
        <v>20</v>
      </c>
      <c r="B163" t="s">
        <v>21</v>
      </c>
      <c r="C163">
        <v>50</v>
      </c>
      <c r="D163">
        <v>1</v>
      </c>
      <c r="E163" t="s">
        <v>24330</v>
      </c>
      <c r="F163">
        <v>100</v>
      </c>
      <c r="G163">
        <v>0</v>
      </c>
      <c r="H163" t="s">
        <v>631</v>
      </c>
      <c r="I163" t="s">
        <v>24331</v>
      </c>
      <c r="J163" t="s">
        <v>736</v>
      </c>
      <c r="K163" t="s">
        <v>634</v>
      </c>
      <c r="L163" t="s">
        <v>635</v>
      </c>
      <c r="M163" t="s">
        <v>24332</v>
      </c>
      <c r="N163" t="s">
        <v>634</v>
      </c>
      <c r="O163" t="s">
        <v>637</v>
      </c>
      <c r="P163" t="s">
        <v>22</v>
      </c>
      <c r="Q163" t="s">
        <v>638</v>
      </c>
      <c r="R163" t="s">
        <v>635</v>
      </c>
      <c r="S163" t="s">
        <v>24333</v>
      </c>
      <c r="T163" t="s">
        <v>24332</v>
      </c>
    </row>
    <row r="164" spans="1:20" x14ac:dyDescent="0.25">
      <c r="A164" t="s">
        <v>23</v>
      </c>
      <c r="B164" t="s">
        <v>24</v>
      </c>
      <c r="C164">
        <v>50</v>
      </c>
      <c r="D164">
        <v>1</v>
      </c>
      <c r="E164" t="s">
        <v>24330</v>
      </c>
      <c r="F164">
        <v>100</v>
      </c>
      <c r="G164">
        <v>0</v>
      </c>
      <c r="H164" t="s">
        <v>631</v>
      </c>
      <c r="I164" t="s">
        <v>24331</v>
      </c>
      <c r="J164" t="s">
        <v>736</v>
      </c>
      <c r="K164" t="s">
        <v>634</v>
      </c>
      <c r="L164" t="s">
        <v>635</v>
      </c>
      <c r="M164" t="s">
        <v>24332</v>
      </c>
      <c r="N164" t="s">
        <v>634</v>
      </c>
      <c r="O164" t="s">
        <v>637</v>
      </c>
      <c r="P164" t="s">
        <v>22</v>
      </c>
      <c r="Q164" t="s">
        <v>638</v>
      </c>
      <c r="R164" t="s">
        <v>635</v>
      </c>
      <c r="S164" t="s">
        <v>24333</v>
      </c>
      <c r="T164" t="s">
        <v>24332</v>
      </c>
    </row>
    <row r="165" spans="1:20" x14ac:dyDescent="0.25">
      <c r="A165" t="s">
        <v>25</v>
      </c>
      <c r="B165" t="s">
        <v>26</v>
      </c>
      <c r="C165">
        <v>50</v>
      </c>
      <c r="D165">
        <v>1</v>
      </c>
      <c r="E165" t="s">
        <v>24330</v>
      </c>
      <c r="F165">
        <v>100</v>
      </c>
      <c r="G165">
        <v>0</v>
      </c>
      <c r="H165" t="s">
        <v>631</v>
      </c>
      <c r="I165" t="s">
        <v>24331</v>
      </c>
      <c r="J165" t="s">
        <v>736</v>
      </c>
      <c r="K165" t="s">
        <v>634</v>
      </c>
      <c r="L165" t="s">
        <v>635</v>
      </c>
      <c r="M165" t="s">
        <v>24332</v>
      </c>
      <c r="N165" t="s">
        <v>634</v>
      </c>
      <c r="O165" t="s">
        <v>637</v>
      </c>
      <c r="P165" t="s">
        <v>22</v>
      </c>
      <c r="Q165" t="s">
        <v>638</v>
      </c>
      <c r="R165" t="s">
        <v>635</v>
      </c>
      <c r="S165" t="s">
        <v>24333</v>
      </c>
      <c r="T165" t="s">
        <v>24332</v>
      </c>
    </row>
    <row r="166" spans="1:20" x14ac:dyDescent="0.25">
      <c r="A166" t="s">
        <v>20</v>
      </c>
      <c r="B166" t="s">
        <v>21</v>
      </c>
      <c r="C166">
        <v>50</v>
      </c>
      <c r="D166">
        <v>1</v>
      </c>
      <c r="E166" t="s">
        <v>24334</v>
      </c>
      <c r="F166">
        <v>100</v>
      </c>
      <c r="G166">
        <v>0</v>
      </c>
      <c r="H166" t="s">
        <v>631</v>
      </c>
      <c r="I166" t="s">
        <v>24335</v>
      </c>
      <c r="J166" t="s">
        <v>755</v>
      </c>
      <c r="K166" t="s">
        <v>634</v>
      </c>
      <c r="L166" t="s">
        <v>635</v>
      </c>
      <c r="M166" t="s">
        <v>24336</v>
      </c>
      <c r="N166" t="s">
        <v>634</v>
      </c>
      <c r="O166" t="s">
        <v>637</v>
      </c>
      <c r="P166" t="s">
        <v>22</v>
      </c>
      <c r="Q166" t="s">
        <v>638</v>
      </c>
      <c r="R166" t="s">
        <v>635</v>
      </c>
      <c r="S166" t="s">
        <v>24337</v>
      </c>
      <c r="T166" t="s">
        <v>24338</v>
      </c>
    </row>
    <row r="167" spans="1:20" x14ac:dyDescent="0.25">
      <c r="A167" t="s">
        <v>23</v>
      </c>
      <c r="B167" t="s">
        <v>24</v>
      </c>
      <c r="C167">
        <v>50</v>
      </c>
      <c r="D167">
        <v>1</v>
      </c>
      <c r="E167" t="s">
        <v>24334</v>
      </c>
      <c r="F167">
        <v>100</v>
      </c>
      <c r="G167">
        <v>0</v>
      </c>
      <c r="H167" t="s">
        <v>631</v>
      </c>
      <c r="I167" t="s">
        <v>24335</v>
      </c>
      <c r="J167" t="s">
        <v>755</v>
      </c>
      <c r="K167" t="s">
        <v>634</v>
      </c>
      <c r="L167" t="s">
        <v>635</v>
      </c>
      <c r="M167" t="s">
        <v>24336</v>
      </c>
      <c r="N167" t="s">
        <v>634</v>
      </c>
      <c r="O167" t="s">
        <v>637</v>
      </c>
      <c r="P167" t="s">
        <v>22</v>
      </c>
      <c r="Q167" t="s">
        <v>638</v>
      </c>
      <c r="R167" t="s">
        <v>635</v>
      </c>
      <c r="S167" t="s">
        <v>24337</v>
      </c>
      <c r="T167" t="s">
        <v>24336</v>
      </c>
    </row>
    <row r="168" spans="1:20" x14ac:dyDescent="0.25">
      <c r="A168" t="s">
        <v>25</v>
      </c>
      <c r="B168" t="s">
        <v>26</v>
      </c>
      <c r="C168">
        <v>50</v>
      </c>
      <c r="D168">
        <v>1</v>
      </c>
      <c r="E168" t="s">
        <v>24334</v>
      </c>
      <c r="F168">
        <v>100</v>
      </c>
      <c r="G168">
        <v>0</v>
      </c>
      <c r="H168" t="s">
        <v>631</v>
      </c>
      <c r="I168" t="s">
        <v>24335</v>
      </c>
      <c r="J168" t="s">
        <v>755</v>
      </c>
      <c r="K168" t="s">
        <v>634</v>
      </c>
      <c r="L168" t="s">
        <v>635</v>
      </c>
      <c r="M168" t="s">
        <v>24336</v>
      </c>
      <c r="N168" t="s">
        <v>634</v>
      </c>
      <c r="O168" t="s">
        <v>637</v>
      </c>
      <c r="P168" t="s">
        <v>22</v>
      </c>
      <c r="Q168" t="s">
        <v>638</v>
      </c>
      <c r="R168" t="s">
        <v>635</v>
      </c>
      <c r="S168" t="s">
        <v>24337</v>
      </c>
      <c r="T168" t="s">
        <v>24336</v>
      </c>
    </row>
    <row r="169" spans="1:20" x14ac:dyDescent="0.25">
      <c r="A169" t="s">
        <v>118</v>
      </c>
      <c r="B169" t="s">
        <v>91</v>
      </c>
      <c r="C169">
        <v>90</v>
      </c>
      <c r="D169">
        <v>2</v>
      </c>
      <c r="E169" t="s">
        <v>24339</v>
      </c>
      <c r="F169">
        <v>179.3</v>
      </c>
      <c r="G169">
        <v>0</v>
      </c>
      <c r="H169" t="s">
        <v>790</v>
      </c>
      <c r="I169" t="s">
        <v>4338</v>
      </c>
      <c r="J169" t="s">
        <v>4339</v>
      </c>
      <c r="K169" t="s">
        <v>4340</v>
      </c>
      <c r="L169" t="s">
        <v>4341</v>
      </c>
      <c r="M169" t="s">
        <v>24340</v>
      </c>
      <c r="N169" t="s">
        <v>634</v>
      </c>
      <c r="O169" t="s">
        <v>689</v>
      </c>
      <c r="P169" t="s">
        <v>40</v>
      </c>
      <c r="Q169" t="s">
        <v>690</v>
      </c>
      <c r="R169" t="s">
        <v>635</v>
      </c>
      <c r="S169" t="s">
        <v>24341</v>
      </c>
      <c r="T169" t="s">
        <v>24340</v>
      </c>
    </row>
    <row r="170" spans="1:20" x14ac:dyDescent="0.25">
      <c r="A170" t="s">
        <v>20</v>
      </c>
      <c r="B170" t="s">
        <v>21</v>
      </c>
      <c r="C170">
        <v>50</v>
      </c>
      <c r="D170">
        <v>1</v>
      </c>
      <c r="E170" t="s">
        <v>24342</v>
      </c>
      <c r="F170">
        <v>100</v>
      </c>
      <c r="G170">
        <v>0</v>
      </c>
      <c r="H170" t="s">
        <v>631</v>
      </c>
      <c r="I170" t="s">
        <v>24343</v>
      </c>
      <c r="J170" t="s">
        <v>705</v>
      </c>
      <c r="K170" t="s">
        <v>634</v>
      </c>
      <c r="L170" t="s">
        <v>635</v>
      </c>
      <c r="M170" t="s">
        <v>24344</v>
      </c>
      <c r="N170" t="s">
        <v>634</v>
      </c>
      <c r="O170" t="s">
        <v>637</v>
      </c>
      <c r="P170" t="s">
        <v>22</v>
      </c>
      <c r="Q170" t="s">
        <v>638</v>
      </c>
      <c r="R170" t="s">
        <v>24345</v>
      </c>
      <c r="S170" t="s">
        <v>24346</v>
      </c>
      <c r="T170" t="s">
        <v>24344</v>
      </c>
    </row>
    <row r="171" spans="1:20" x14ac:dyDescent="0.25">
      <c r="A171" t="s">
        <v>23</v>
      </c>
      <c r="B171" t="s">
        <v>24</v>
      </c>
      <c r="C171">
        <v>50</v>
      </c>
      <c r="D171">
        <v>1</v>
      </c>
      <c r="E171" t="s">
        <v>24342</v>
      </c>
      <c r="F171">
        <v>100</v>
      </c>
      <c r="G171">
        <v>0</v>
      </c>
      <c r="H171" t="s">
        <v>631</v>
      </c>
      <c r="I171" t="s">
        <v>24343</v>
      </c>
      <c r="J171" t="s">
        <v>705</v>
      </c>
      <c r="K171" t="s">
        <v>634</v>
      </c>
      <c r="L171" t="s">
        <v>635</v>
      </c>
      <c r="M171" t="s">
        <v>24344</v>
      </c>
      <c r="N171" t="s">
        <v>634</v>
      </c>
      <c r="O171" t="s">
        <v>637</v>
      </c>
      <c r="P171" t="s">
        <v>22</v>
      </c>
      <c r="Q171" t="s">
        <v>638</v>
      </c>
      <c r="R171" t="s">
        <v>24345</v>
      </c>
      <c r="S171" t="s">
        <v>24346</v>
      </c>
      <c r="T171" t="s">
        <v>24344</v>
      </c>
    </row>
    <row r="172" spans="1:20" x14ac:dyDescent="0.25">
      <c r="A172" t="s">
        <v>25</v>
      </c>
      <c r="B172" t="s">
        <v>26</v>
      </c>
      <c r="C172">
        <v>50</v>
      </c>
      <c r="D172">
        <v>1</v>
      </c>
      <c r="E172" t="s">
        <v>24342</v>
      </c>
      <c r="F172">
        <v>100</v>
      </c>
      <c r="G172">
        <v>0</v>
      </c>
      <c r="H172" t="s">
        <v>631</v>
      </c>
      <c r="I172" t="s">
        <v>24343</v>
      </c>
      <c r="J172" t="s">
        <v>705</v>
      </c>
      <c r="K172" t="s">
        <v>634</v>
      </c>
      <c r="L172" t="s">
        <v>635</v>
      </c>
      <c r="M172" t="s">
        <v>24344</v>
      </c>
      <c r="N172" t="s">
        <v>634</v>
      </c>
      <c r="O172" t="s">
        <v>637</v>
      </c>
      <c r="P172" t="s">
        <v>22</v>
      </c>
      <c r="Q172" t="s">
        <v>638</v>
      </c>
      <c r="R172" t="s">
        <v>24345</v>
      </c>
      <c r="S172" t="s">
        <v>24346</v>
      </c>
      <c r="T172" t="s">
        <v>24344</v>
      </c>
    </row>
    <row r="173" spans="1:20" x14ac:dyDescent="0.25">
      <c r="A173" t="s">
        <v>256</v>
      </c>
      <c r="B173" t="s">
        <v>1055</v>
      </c>
      <c r="C173">
        <v>103.55</v>
      </c>
      <c r="D173">
        <v>1</v>
      </c>
      <c r="E173" t="s">
        <v>24347</v>
      </c>
      <c r="F173">
        <v>103.55</v>
      </c>
      <c r="G173">
        <v>0</v>
      </c>
      <c r="H173" t="s">
        <v>641</v>
      </c>
      <c r="I173" t="s">
        <v>4338</v>
      </c>
      <c r="J173" t="s">
        <v>4339</v>
      </c>
      <c r="K173" t="s">
        <v>4340</v>
      </c>
      <c r="L173" t="s">
        <v>4341</v>
      </c>
      <c r="M173" t="s">
        <v>24348</v>
      </c>
      <c r="N173" t="s">
        <v>634</v>
      </c>
      <c r="O173" t="s">
        <v>689</v>
      </c>
      <c r="P173" t="s">
        <v>40</v>
      </c>
      <c r="Q173" t="s">
        <v>690</v>
      </c>
      <c r="R173" t="s">
        <v>635</v>
      </c>
      <c r="S173" t="s">
        <v>24349</v>
      </c>
      <c r="T173" t="s">
        <v>24348</v>
      </c>
    </row>
    <row r="174" spans="1:20" x14ac:dyDescent="0.25">
      <c r="A174" t="s">
        <v>39</v>
      </c>
      <c r="B174" t="s">
        <v>44</v>
      </c>
      <c r="C174">
        <v>80</v>
      </c>
      <c r="D174">
        <v>1</v>
      </c>
      <c r="E174" t="s">
        <v>24350</v>
      </c>
      <c r="F174">
        <v>80</v>
      </c>
      <c r="G174">
        <v>0</v>
      </c>
      <c r="H174" t="s">
        <v>641</v>
      </c>
      <c r="I174" t="s">
        <v>24351</v>
      </c>
      <c r="J174" t="s">
        <v>24352</v>
      </c>
      <c r="K174" t="s">
        <v>1570</v>
      </c>
      <c r="L174" t="s">
        <v>6423</v>
      </c>
      <c r="M174" t="s">
        <v>24353</v>
      </c>
      <c r="N174" t="s">
        <v>634</v>
      </c>
      <c r="O174" t="s">
        <v>894</v>
      </c>
      <c r="P174" t="s">
        <v>43</v>
      </c>
      <c r="Q174" t="s">
        <v>648</v>
      </c>
      <c r="R174" t="s">
        <v>635</v>
      </c>
      <c r="S174" t="s">
        <v>24354</v>
      </c>
      <c r="T174" t="s">
        <v>24355</v>
      </c>
    </row>
    <row r="175" spans="1:20" x14ac:dyDescent="0.25">
      <c r="A175" t="s">
        <v>37</v>
      </c>
      <c r="B175" t="s">
        <v>38</v>
      </c>
      <c r="C175">
        <v>66.666666666666671</v>
      </c>
      <c r="D175">
        <v>3</v>
      </c>
      <c r="E175" t="s">
        <v>24356</v>
      </c>
      <c r="F175">
        <v>100</v>
      </c>
      <c r="G175">
        <v>0</v>
      </c>
      <c r="H175" t="s">
        <v>631</v>
      </c>
      <c r="I175" t="s">
        <v>15428</v>
      </c>
      <c r="J175" t="s">
        <v>1081</v>
      </c>
      <c r="K175" t="s">
        <v>634</v>
      </c>
      <c r="L175" t="s">
        <v>635</v>
      </c>
      <c r="M175" t="s">
        <v>24357</v>
      </c>
      <c r="N175" t="s">
        <v>634</v>
      </c>
      <c r="O175" t="s">
        <v>637</v>
      </c>
      <c r="P175" t="s">
        <v>22</v>
      </c>
      <c r="Q175" t="s">
        <v>638</v>
      </c>
      <c r="R175" t="s">
        <v>635</v>
      </c>
      <c r="S175" t="s">
        <v>24358</v>
      </c>
      <c r="T175" t="s">
        <v>24357</v>
      </c>
    </row>
    <row r="176" spans="1:20" x14ac:dyDescent="0.25">
      <c r="A176" t="s">
        <v>164</v>
      </c>
      <c r="B176" t="s">
        <v>165</v>
      </c>
      <c r="C176">
        <v>33.333333333333336</v>
      </c>
      <c r="D176">
        <v>3</v>
      </c>
      <c r="E176" t="s">
        <v>24359</v>
      </c>
      <c r="F176">
        <v>100</v>
      </c>
      <c r="G176">
        <v>0</v>
      </c>
      <c r="H176" t="s">
        <v>631</v>
      </c>
      <c r="I176" t="s">
        <v>24360</v>
      </c>
      <c r="J176" t="s">
        <v>845</v>
      </c>
      <c r="K176" t="s">
        <v>634</v>
      </c>
      <c r="L176" t="s">
        <v>635</v>
      </c>
      <c r="M176" t="s">
        <v>24361</v>
      </c>
      <c r="N176" t="s">
        <v>634</v>
      </c>
      <c r="O176" t="s">
        <v>637</v>
      </c>
      <c r="P176" t="s">
        <v>22</v>
      </c>
      <c r="Q176" t="s">
        <v>638</v>
      </c>
      <c r="R176" t="s">
        <v>635</v>
      </c>
      <c r="S176" t="s">
        <v>24362</v>
      </c>
      <c r="T176" t="s">
        <v>24361</v>
      </c>
    </row>
    <row r="177" spans="1:20" x14ac:dyDescent="0.25">
      <c r="A177" t="s">
        <v>20</v>
      </c>
      <c r="B177" t="s">
        <v>21</v>
      </c>
      <c r="C177">
        <v>50</v>
      </c>
      <c r="D177">
        <v>1</v>
      </c>
      <c r="E177" t="s">
        <v>24363</v>
      </c>
      <c r="F177">
        <v>100</v>
      </c>
      <c r="G177">
        <v>0</v>
      </c>
      <c r="H177" t="s">
        <v>631</v>
      </c>
      <c r="I177" t="s">
        <v>24364</v>
      </c>
      <c r="J177" t="s">
        <v>800</v>
      </c>
      <c r="K177" t="s">
        <v>634</v>
      </c>
      <c r="L177" t="s">
        <v>635</v>
      </c>
      <c r="M177" t="s">
        <v>24365</v>
      </c>
      <c r="N177" t="s">
        <v>634</v>
      </c>
      <c r="O177" t="s">
        <v>637</v>
      </c>
      <c r="P177" t="s">
        <v>22</v>
      </c>
      <c r="Q177" t="s">
        <v>638</v>
      </c>
      <c r="R177" t="s">
        <v>635</v>
      </c>
      <c r="S177" t="s">
        <v>24366</v>
      </c>
      <c r="T177" t="s">
        <v>24365</v>
      </c>
    </row>
    <row r="178" spans="1:20" x14ac:dyDescent="0.25">
      <c r="A178" t="s">
        <v>23</v>
      </c>
      <c r="B178" t="s">
        <v>24</v>
      </c>
      <c r="C178">
        <v>50</v>
      </c>
      <c r="D178">
        <v>1</v>
      </c>
      <c r="E178" t="s">
        <v>24363</v>
      </c>
      <c r="F178">
        <v>100</v>
      </c>
      <c r="G178">
        <v>0</v>
      </c>
      <c r="H178" t="s">
        <v>631</v>
      </c>
      <c r="I178" t="s">
        <v>24364</v>
      </c>
      <c r="J178" t="s">
        <v>800</v>
      </c>
      <c r="K178" t="s">
        <v>634</v>
      </c>
      <c r="L178" t="s">
        <v>635</v>
      </c>
      <c r="M178" t="s">
        <v>24365</v>
      </c>
      <c r="N178" t="s">
        <v>634</v>
      </c>
      <c r="O178" t="s">
        <v>637</v>
      </c>
      <c r="P178" t="s">
        <v>22</v>
      </c>
      <c r="Q178" t="s">
        <v>638</v>
      </c>
      <c r="R178" t="s">
        <v>635</v>
      </c>
      <c r="S178" t="s">
        <v>24366</v>
      </c>
      <c r="T178" t="s">
        <v>24365</v>
      </c>
    </row>
    <row r="179" spans="1:20" x14ac:dyDescent="0.25">
      <c r="A179" t="s">
        <v>25</v>
      </c>
      <c r="B179" t="s">
        <v>26</v>
      </c>
      <c r="C179">
        <v>50</v>
      </c>
      <c r="D179">
        <v>1</v>
      </c>
      <c r="E179" t="s">
        <v>24363</v>
      </c>
      <c r="F179">
        <v>100</v>
      </c>
      <c r="G179">
        <v>0</v>
      </c>
      <c r="H179" t="s">
        <v>631</v>
      </c>
      <c r="I179" t="s">
        <v>24364</v>
      </c>
      <c r="J179" t="s">
        <v>800</v>
      </c>
      <c r="K179" t="s">
        <v>634</v>
      </c>
      <c r="L179" t="s">
        <v>635</v>
      </c>
      <c r="M179" t="s">
        <v>24365</v>
      </c>
      <c r="N179" t="s">
        <v>634</v>
      </c>
      <c r="O179" t="s">
        <v>637</v>
      </c>
      <c r="P179" t="s">
        <v>22</v>
      </c>
      <c r="Q179" t="s">
        <v>638</v>
      </c>
      <c r="R179" t="s">
        <v>635</v>
      </c>
      <c r="S179" t="s">
        <v>24366</v>
      </c>
      <c r="T179" t="s">
        <v>24365</v>
      </c>
    </row>
    <row r="180" spans="1:20" x14ac:dyDescent="0.25">
      <c r="A180" t="s">
        <v>20</v>
      </c>
      <c r="B180" t="s">
        <v>21</v>
      </c>
      <c r="C180">
        <v>50</v>
      </c>
      <c r="D180">
        <v>1</v>
      </c>
      <c r="E180" t="s">
        <v>24367</v>
      </c>
      <c r="F180">
        <v>135</v>
      </c>
      <c r="G180">
        <v>35</v>
      </c>
      <c r="H180" t="s">
        <v>631</v>
      </c>
      <c r="I180" t="s">
        <v>2487</v>
      </c>
      <c r="J180" t="s">
        <v>659</v>
      </c>
      <c r="K180" t="s">
        <v>634</v>
      </c>
      <c r="L180" t="s">
        <v>635</v>
      </c>
      <c r="M180" t="s">
        <v>24368</v>
      </c>
      <c r="N180" t="s">
        <v>634</v>
      </c>
      <c r="O180" t="s">
        <v>637</v>
      </c>
      <c r="P180" t="s">
        <v>22</v>
      </c>
      <c r="Q180" t="s">
        <v>638</v>
      </c>
      <c r="R180" t="s">
        <v>635</v>
      </c>
      <c r="S180" t="s">
        <v>24369</v>
      </c>
      <c r="T180" t="s">
        <v>24368</v>
      </c>
    </row>
    <row r="181" spans="1:20" x14ac:dyDescent="0.25">
      <c r="A181" t="s">
        <v>23</v>
      </c>
      <c r="B181" t="s">
        <v>24</v>
      </c>
      <c r="C181">
        <v>50</v>
      </c>
      <c r="D181">
        <v>1</v>
      </c>
      <c r="E181" t="s">
        <v>24367</v>
      </c>
      <c r="F181">
        <v>135</v>
      </c>
      <c r="G181">
        <v>35</v>
      </c>
      <c r="H181" t="s">
        <v>631</v>
      </c>
      <c r="I181" t="s">
        <v>2487</v>
      </c>
      <c r="J181" t="s">
        <v>659</v>
      </c>
      <c r="K181" t="s">
        <v>634</v>
      </c>
      <c r="L181" t="s">
        <v>635</v>
      </c>
      <c r="M181" t="s">
        <v>24368</v>
      </c>
      <c r="N181" t="s">
        <v>634</v>
      </c>
      <c r="O181" t="s">
        <v>637</v>
      </c>
      <c r="P181" t="s">
        <v>22</v>
      </c>
      <c r="Q181" t="s">
        <v>638</v>
      </c>
      <c r="R181" t="s">
        <v>635</v>
      </c>
      <c r="S181" t="s">
        <v>24369</v>
      </c>
      <c r="T181" t="s">
        <v>24368</v>
      </c>
    </row>
    <row r="182" spans="1:20" x14ac:dyDescent="0.25">
      <c r="A182" t="s">
        <v>25</v>
      </c>
      <c r="B182" t="s">
        <v>26</v>
      </c>
      <c r="C182">
        <v>50</v>
      </c>
      <c r="D182">
        <v>1</v>
      </c>
      <c r="E182" t="s">
        <v>24367</v>
      </c>
      <c r="F182">
        <v>135</v>
      </c>
      <c r="G182">
        <v>35</v>
      </c>
      <c r="H182" t="s">
        <v>631</v>
      </c>
      <c r="I182" t="s">
        <v>2487</v>
      </c>
      <c r="J182" t="s">
        <v>659</v>
      </c>
      <c r="K182" t="s">
        <v>634</v>
      </c>
      <c r="L182" t="s">
        <v>635</v>
      </c>
      <c r="M182" t="s">
        <v>24368</v>
      </c>
      <c r="N182" t="s">
        <v>634</v>
      </c>
      <c r="O182" t="s">
        <v>637</v>
      </c>
      <c r="P182" t="s">
        <v>22</v>
      </c>
      <c r="Q182" t="s">
        <v>638</v>
      </c>
      <c r="R182" t="s">
        <v>635</v>
      </c>
      <c r="S182" t="s">
        <v>24369</v>
      </c>
      <c r="T182" t="s">
        <v>24368</v>
      </c>
    </row>
    <row r="183" spans="1:20" x14ac:dyDescent="0.25">
      <c r="A183" t="s">
        <v>37</v>
      </c>
      <c r="B183" t="s">
        <v>38</v>
      </c>
      <c r="C183">
        <v>66.666666666666671</v>
      </c>
      <c r="D183">
        <v>3</v>
      </c>
      <c r="E183" t="s">
        <v>24370</v>
      </c>
      <c r="F183">
        <v>100</v>
      </c>
      <c r="G183">
        <v>0</v>
      </c>
      <c r="H183" t="s">
        <v>631</v>
      </c>
      <c r="I183" t="s">
        <v>24371</v>
      </c>
      <c r="J183" t="s">
        <v>2028</v>
      </c>
      <c r="K183" t="s">
        <v>634</v>
      </c>
      <c r="L183" t="s">
        <v>635</v>
      </c>
      <c r="M183" t="s">
        <v>24372</v>
      </c>
      <c r="N183" t="s">
        <v>634</v>
      </c>
      <c r="O183" t="s">
        <v>637</v>
      </c>
      <c r="P183" t="s">
        <v>22</v>
      </c>
      <c r="Q183" t="s">
        <v>638</v>
      </c>
      <c r="R183" t="s">
        <v>635</v>
      </c>
      <c r="S183" t="s">
        <v>24373</v>
      </c>
      <c r="T183" t="s">
        <v>24372</v>
      </c>
    </row>
    <row r="184" spans="1:20" x14ac:dyDescent="0.25">
      <c r="A184" t="s">
        <v>35</v>
      </c>
      <c r="B184" t="s">
        <v>36</v>
      </c>
      <c r="C184">
        <v>66.666666666666671</v>
      </c>
      <c r="D184">
        <v>3</v>
      </c>
      <c r="E184" t="s">
        <v>24374</v>
      </c>
      <c r="F184">
        <v>100</v>
      </c>
      <c r="G184">
        <v>0</v>
      </c>
      <c r="H184" t="s">
        <v>631</v>
      </c>
      <c r="I184" t="s">
        <v>9201</v>
      </c>
      <c r="J184" t="s">
        <v>705</v>
      </c>
      <c r="K184" t="s">
        <v>634</v>
      </c>
      <c r="L184" t="s">
        <v>635</v>
      </c>
      <c r="M184" t="s">
        <v>24375</v>
      </c>
      <c r="N184" t="s">
        <v>634</v>
      </c>
      <c r="O184" t="s">
        <v>654</v>
      </c>
      <c r="P184" t="s">
        <v>22</v>
      </c>
      <c r="Q184" t="s">
        <v>655</v>
      </c>
      <c r="R184" t="s">
        <v>635</v>
      </c>
      <c r="S184" t="s">
        <v>24376</v>
      </c>
      <c r="T184" t="s">
        <v>24377</v>
      </c>
    </row>
    <row r="185" spans="1:20" x14ac:dyDescent="0.25">
      <c r="A185" t="s">
        <v>37</v>
      </c>
      <c r="B185" t="s">
        <v>38</v>
      </c>
      <c r="C185">
        <v>66.666666666666671</v>
      </c>
      <c r="D185">
        <v>3</v>
      </c>
      <c r="E185" t="s">
        <v>24378</v>
      </c>
      <c r="F185">
        <v>100</v>
      </c>
      <c r="G185">
        <v>0</v>
      </c>
      <c r="H185" t="s">
        <v>631</v>
      </c>
      <c r="I185" t="s">
        <v>24379</v>
      </c>
      <c r="J185" t="s">
        <v>769</v>
      </c>
      <c r="K185" t="s">
        <v>634</v>
      </c>
      <c r="L185" t="s">
        <v>635</v>
      </c>
      <c r="M185" t="s">
        <v>24380</v>
      </c>
      <c r="N185" t="s">
        <v>634</v>
      </c>
      <c r="O185" t="s">
        <v>637</v>
      </c>
      <c r="P185" t="s">
        <v>22</v>
      </c>
      <c r="Q185" t="s">
        <v>638</v>
      </c>
      <c r="R185" t="s">
        <v>635</v>
      </c>
      <c r="S185" t="s">
        <v>24381</v>
      </c>
      <c r="T185" t="s">
        <v>24380</v>
      </c>
    </row>
    <row r="186" spans="1:20" x14ac:dyDescent="0.25">
      <c r="A186" t="s">
        <v>37</v>
      </c>
      <c r="B186" t="s">
        <v>38</v>
      </c>
      <c r="C186">
        <v>66.666666666666671</v>
      </c>
      <c r="D186">
        <v>3</v>
      </c>
      <c r="E186" t="s">
        <v>24382</v>
      </c>
      <c r="F186">
        <v>100</v>
      </c>
      <c r="G186">
        <v>0</v>
      </c>
      <c r="H186" t="s">
        <v>631</v>
      </c>
      <c r="I186" t="s">
        <v>24383</v>
      </c>
      <c r="J186" t="s">
        <v>652</v>
      </c>
      <c r="K186" t="s">
        <v>634</v>
      </c>
      <c r="L186" t="s">
        <v>635</v>
      </c>
      <c r="M186" t="s">
        <v>24384</v>
      </c>
      <c r="N186" t="s">
        <v>634</v>
      </c>
      <c r="O186" t="s">
        <v>637</v>
      </c>
      <c r="P186" t="s">
        <v>22</v>
      </c>
      <c r="Q186" t="s">
        <v>638</v>
      </c>
      <c r="R186" t="s">
        <v>635</v>
      </c>
      <c r="S186" t="s">
        <v>24385</v>
      </c>
      <c r="T186" t="s">
        <v>24384</v>
      </c>
    </row>
    <row r="187" spans="1:20" x14ac:dyDescent="0.25">
      <c r="A187" t="s">
        <v>39</v>
      </c>
      <c r="B187" t="s">
        <v>44</v>
      </c>
      <c r="C187">
        <v>80</v>
      </c>
      <c r="D187">
        <v>1</v>
      </c>
      <c r="E187" t="s">
        <v>24386</v>
      </c>
      <c r="F187">
        <v>80</v>
      </c>
      <c r="G187">
        <v>0</v>
      </c>
      <c r="H187" t="s">
        <v>641</v>
      </c>
      <c r="I187" t="s">
        <v>6252</v>
      </c>
      <c r="J187" t="s">
        <v>24387</v>
      </c>
      <c r="K187" t="s">
        <v>22397</v>
      </c>
      <c r="L187" t="s">
        <v>2437</v>
      </c>
      <c r="M187" t="s">
        <v>24388</v>
      </c>
      <c r="N187" t="s">
        <v>634</v>
      </c>
      <c r="O187" t="s">
        <v>647</v>
      </c>
      <c r="P187" t="s">
        <v>43</v>
      </c>
      <c r="Q187" t="s">
        <v>648</v>
      </c>
      <c r="R187" t="s">
        <v>635</v>
      </c>
      <c r="S187" t="s">
        <v>24389</v>
      </c>
      <c r="T187" t="s">
        <v>24390</v>
      </c>
    </row>
    <row r="188" spans="1:20" x14ac:dyDescent="0.25">
      <c r="A188" t="s">
        <v>164</v>
      </c>
      <c r="B188" t="s">
        <v>165</v>
      </c>
      <c r="C188">
        <v>33.333333333333336</v>
      </c>
      <c r="D188">
        <v>3</v>
      </c>
      <c r="E188" t="s">
        <v>24391</v>
      </c>
      <c r="F188">
        <v>100</v>
      </c>
      <c r="G188">
        <v>0</v>
      </c>
      <c r="H188" t="s">
        <v>631</v>
      </c>
      <c r="I188" t="s">
        <v>24383</v>
      </c>
      <c r="J188" t="s">
        <v>652</v>
      </c>
      <c r="K188" t="s">
        <v>634</v>
      </c>
      <c r="L188" t="s">
        <v>635</v>
      </c>
      <c r="M188" t="s">
        <v>24392</v>
      </c>
      <c r="N188" t="s">
        <v>634</v>
      </c>
      <c r="O188" t="s">
        <v>637</v>
      </c>
      <c r="P188" t="s">
        <v>22</v>
      </c>
      <c r="Q188" t="s">
        <v>638</v>
      </c>
      <c r="R188" t="s">
        <v>635</v>
      </c>
      <c r="S188" t="s">
        <v>24393</v>
      </c>
      <c r="T188" t="s">
        <v>24392</v>
      </c>
    </row>
    <row r="189" spans="1:20" x14ac:dyDescent="0.25">
      <c r="A189" t="s">
        <v>37</v>
      </c>
      <c r="B189" t="s">
        <v>38</v>
      </c>
      <c r="C189">
        <v>66.666666666666671</v>
      </c>
      <c r="D189">
        <v>3</v>
      </c>
      <c r="E189" t="s">
        <v>24394</v>
      </c>
      <c r="F189">
        <v>100</v>
      </c>
      <c r="G189">
        <v>0</v>
      </c>
      <c r="H189" t="s">
        <v>631</v>
      </c>
      <c r="I189" t="s">
        <v>24395</v>
      </c>
      <c r="J189" t="s">
        <v>755</v>
      </c>
      <c r="K189" t="s">
        <v>634</v>
      </c>
      <c r="L189" t="s">
        <v>635</v>
      </c>
      <c r="M189" t="s">
        <v>24396</v>
      </c>
      <c r="N189" t="s">
        <v>634</v>
      </c>
      <c r="O189" t="s">
        <v>637</v>
      </c>
      <c r="P189" t="s">
        <v>22</v>
      </c>
      <c r="Q189" t="s">
        <v>638</v>
      </c>
      <c r="R189" t="s">
        <v>635</v>
      </c>
      <c r="S189" t="s">
        <v>24397</v>
      </c>
      <c r="T189" t="s">
        <v>24398</v>
      </c>
    </row>
    <row r="190" spans="1:20" x14ac:dyDescent="0.25">
      <c r="A190" t="s">
        <v>20</v>
      </c>
      <c r="B190" t="s">
        <v>21</v>
      </c>
      <c r="C190">
        <v>50</v>
      </c>
      <c r="D190">
        <v>1</v>
      </c>
      <c r="E190" t="s">
        <v>24399</v>
      </c>
      <c r="F190">
        <v>100</v>
      </c>
      <c r="G190">
        <v>0</v>
      </c>
      <c r="H190" t="s">
        <v>631</v>
      </c>
      <c r="I190" t="s">
        <v>24400</v>
      </c>
      <c r="J190" t="s">
        <v>981</v>
      </c>
      <c r="K190" t="s">
        <v>634</v>
      </c>
      <c r="L190" t="s">
        <v>635</v>
      </c>
      <c r="M190" t="s">
        <v>24401</v>
      </c>
      <c r="N190" t="s">
        <v>634</v>
      </c>
      <c r="O190" t="s">
        <v>637</v>
      </c>
      <c r="P190" t="s">
        <v>22</v>
      </c>
      <c r="Q190" t="s">
        <v>638</v>
      </c>
      <c r="R190" t="s">
        <v>635</v>
      </c>
      <c r="S190" t="s">
        <v>24402</v>
      </c>
      <c r="T190" t="s">
        <v>24401</v>
      </c>
    </row>
    <row r="191" spans="1:20" x14ac:dyDescent="0.25">
      <c r="A191" t="s">
        <v>23</v>
      </c>
      <c r="B191" t="s">
        <v>24</v>
      </c>
      <c r="C191">
        <v>50</v>
      </c>
      <c r="D191">
        <v>1</v>
      </c>
      <c r="E191" t="s">
        <v>24399</v>
      </c>
      <c r="F191">
        <v>100</v>
      </c>
      <c r="G191">
        <v>0</v>
      </c>
      <c r="H191" t="s">
        <v>631</v>
      </c>
      <c r="I191" t="s">
        <v>24400</v>
      </c>
      <c r="J191" t="s">
        <v>981</v>
      </c>
      <c r="K191" t="s">
        <v>634</v>
      </c>
      <c r="L191" t="s">
        <v>635</v>
      </c>
      <c r="M191" t="s">
        <v>24401</v>
      </c>
      <c r="N191" t="s">
        <v>634</v>
      </c>
      <c r="O191" t="s">
        <v>637</v>
      </c>
      <c r="P191" t="s">
        <v>22</v>
      </c>
      <c r="Q191" t="s">
        <v>638</v>
      </c>
      <c r="R191" t="s">
        <v>635</v>
      </c>
      <c r="S191" t="s">
        <v>24402</v>
      </c>
      <c r="T191" t="s">
        <v>24401</v>
      </c>
    </row>
    <row r="192" spans="1:20" x14ac:dyDescent="0.25">
      <c r="A192" t="s">
        <v>25</v>
      </c>
      <c r="B192" t="s">
        <v>26</v>
      </c>
      <c r="C192">
        <v>50</v>
      </c>
      <c r="D192">
        <v>1</v>
      </c>
      <c r="E192" t="s">
        <v>24399</v>
      </c>
      <c r="F192">
        <v>100</v>
      </c>
      <c r="G192">
        <v>0</v>
      </c>
      <c r="H192" t="s">
        <v>631</v>
      </c>
      <c r="I192" t="s">
        <v>24400</v>
      </c>
      <c r="J192" t="s">
        <v>981</v>
      </c>
      <c r="K192" t="s">
        <v>634</v>
      </c>
      <c r="L192" t="s">
        <v>635</v>
      </c>
      <c r="M192" t="s">
        <v>24401</v>
      </c>
      <c r="N192" t="s">
        <v>634</v>
      </c>
      <c r="O192" t="s">
        <v>637</v>
      </c>
      <c r="P192" t="s">
        <v>22</v>
      </c>
      <c r="Q192" t="s">
        <v>638</v>
      </c>
      <c r="R192" t="s">
        <v>635</v>
      </c>
      <c r="S192" t="s">
        <v>24402</v>
      </c>
      <c r="T192" t="s">
        <v>24401</v>
      </c>
    </row>
    <row r="193" spans="1:20" x14ac:dyDescent="0.25">
      <c r="A193" t="s">
        <v>25</v>
      </c>
      <c r="B193" t="s">
        <v>26</v>
      </c>
      <c r="C193">
        <v>49</v>
      </c>
      <c r="D193">
        <v>1</v>
      </c>
      <c r="E193" t="s">
        <v>24403</v>
      </c>
      <c r="F193">
        <v>49</v>
      </c>
      <c r="G193">
        <v>0</v>
      </c>
      <c r="H193" t="s">
        <v>631</v>
      </c>
      <c r="I193" t="s">
        <v>1365</v>
      </c>
      <c r="J193" t="s">
        <v>7344</v>
      </c>
      <c r="K193" t="s">
        <v>7345</v>
      </c>
      <c r="L193" t="s">
        <v>2084</v>
      </c>
      <c r="M193" t="s">
        <v>24404</v>
      </c>
      <c r="N193" t="s">
        <v>634</v>
      </c>
      <c r="O193" t="s">
        <v>894</v>
      </c>
      <c r="P193" t="s">
        <v>43</v>
      </c>
      <c r="Q193" t="s">
        <v>648</v>
      </c>
      <c r="R193" t="s">
        <v>635</v>
      </c>
      <c r="S193" t="s">
        <v>24405</v>
      </c>
      <c r="T193" t="s">
        <v>24406</v>
      </c>
    </row>
    <row r="194" spans="1:20" x14ac:dyDescent="0.25">
      <c r="A194" t="s">
        <v>116</v>
      </c>
      <c r="B194" t="s">
        <v>117</v>
      </c>
      <c r="C194">
        <v>10</v>
      </c>
      <c r="D194">
        <v>150</v>
      </c>
      <c r="E194" t="s">
        <v>24407</v>
      </c>
      <c r="F194">
        <v>1425</v>
      </c>
      <c r="G194">
        <v>0</v>
      </c>
      <c r="H194" t="s">
        <v>641</v>
      </c>
      <c r="I194" t="s">
        <v>15269</v>
      </c>
      <c r="J194" t="s">
        <v>24408</v>
      </c>
      <c r="K194" t="s">
        <v>11751</v>
      </c>
      <c r="L194" t="s">
        <v>933</v>
      </c>
      <c r="M194" t="s">
        <v>24409</v>
      </c>
      <c r="N194" t="s">
        <v>634</v>
      </c>
      <c r="O194" t="s">
        <v>647</v>
      </c>
      <c r="P194" t="s">
        <v>43</v>
      </c>
      <c r="Q194" t="s">
        <v>648</v>
      </c>
      <c r="R194" t="s">
        <v>635</v>
      </c>
      <c r="S194" t="s">
        <v>24410</v>
      </c>
      <c r="T194" t="s">
        <v>24409</v>
      </c>
    </row>
    <row r="195" spans="1:20" x14ac:dyDescent="0.25">
      <c r="A195" t="s">
        <v>37</v>
      </c>
      <c r="B195" t="s">
        <v>38</v>
      </c>
      <c r="C195">
        <v>66.666666666666671</v>
      </c>
      <c r="D195">
        <v>6</v>
      </c>
      <c r="E195" t="s">
        <v>24411</v>
      </c>
      <c r="F195">
        <v>190</v>
      </c>
      <c r="G195">
        <v>0</v>
      </c>
      <c r="H195" t="s">
        <v>631</v>
      </c>
      <c r="I195" t="s">
        <v>24412</v>
      </c>
      <c r="J195" t="s">
        <v>736</v>
      </c>
      <c r="K195" t="s">
        <v>634</v>
      </c>
      <c r="L195" t="s">
        <v>635</v>
      </c>
      <c r="M195" t="s">
        <v>24413</v>
      </c>
      <c r="N195" t="s">
        <v>634</v>
      </c>
      <c r="O195" t="s">
        <v>637</v>
      </c>
      <c r="P195" t="s">
        <v>22</v>
      </c>
      <c r="Q195" t="s">
        <v>638</v>
      </c>
      <c r="R195" t="s">
        <v>635</v>
      </c>
      <c r="S195" t="s">
        <v>24414</v>
      </c>
      <c r="T195" t="s">
        <v>24415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0F565-5844-40CF-A861-8259F0579E8A}">
  <sheetPr>
    <tabColor rgb="FFFF6699"/>
    <pageSetUpPr fitToPage="1"/>
  </sheetPr>
  <dimension ref="A1:V213"/>
  <sheetViews>
    <sheetView zoomScale="70" zoomScaleNormal="70" workbookViewId="0">
      <pane xSplit="2" ySplit="1" topLeftCell="R26" activePane="bottomRight" state="frozen"/>
      <selection activeCell="S16" sqref="S16"/>
      <selection pane="topRight" activeCell="S16" sqref="S16"/>
      <selection pane="bottomLeft" activeCell="S16" sqref="S16"/>
      <selection pane="bottomRight" activeCell="U224" sqref="U224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84" t="s">
        <v>1893</v>
      </c>
      <c r="V1" t="s">
        <v>1895</v>
      </c>
    </row>
    <row r="2" spans="1:22" x14ac:dyDescent="0.25">
      <c r="A2" t="s">
        <v>39</v>
      </c>
      <c r="B2" t="s">
        <v>44</v>
      </c>
      <c r="C2">
        <v>69.900000000000006</v>
      </c>
      <c r="D2">
        <v>10</v>
      </c>
      <c r="E2" t="s">
        <v>24416</v>
      </c>
      <c r="F2">
        <v>1114.26</v>
      </c>
      <c r="G2">
        <v>96</v>
      </c>
      <c r="H2" t="s">
        <v>641</v>
      </c>
      <c r="I2" t="s">
        <v>24417</v>
      </c>
      <c r="J2" t="s">
        <v>24418</v>
      </c>
      <c r="K2" t="s">
        <v>9028</v>
      </c>
      <c r="L2" t="s">
        <v>24419</v>
      </c>
      <c r="M2" t="s">
        <v>24420</v>
      </c>
      <c r="N2" t="s">
        <v>634</v>
      </c>
      <c r="O2" t="s">
        <v>689</v>
      </c>
      <c r="P2" t="s">
        <v>40</v>
      </c>
      <c r="Q2" t="s">
        <v>690</v>
      </c>
      <c r="R2" t="s">
        <v>635</v>
      </c>
      <c r="S2" t="s">
        <v>634</v>
      </c>
      <c r="T2" t="s">
        <v>24420</v>
      </c>
      <c r="U2" s="50" t="s">
        <v>164</v>
      </c>
      <c r="V2">
        <v>150</v>
      </c>
    </row>
    <row r="3" spans="1:22" x14ac:dyDescent="0.25">
      <c r="A3" t="s">
        <v>31</v>
      </c>
      <c r="B3" t="s">
        <v>32</v>
      </c>
      <c r="C3">
        <v>54.5</v>
      </c>
      <c r="D3">
        <v>2</v>
      </c>
      <c r="E3" t="s">
        <v>24416</v>
      </c>
      <c r="F3">
        <v>1114.26</v>
      </c>
      <c r="G3">
        <v>96</v>
      </c>
      <c r="H3" t="s">
        <v>641</v>
      </c>
      <c r="I3" t="s">
        <v>24417</v>
      </c>
      <c r="J3" t="s">
        <v>24418</v>
      </c>
      <c r="K3" t="s">
        <v>9028</v>
      </c>
      <c r="L3" t="s">
        <v>24419</v>
      </c>
      <c r="M3" t="s">
        <v>24420</v>
      </c>
      <c r="N3" t="s">
        <v>634</v>
      </c>
      <c r="O3" t="s">
        <v>689</v>
      </c>
      <c r="P3" t="s">
        <v>40</v>
      </c>
      <c r="Q3" t="s">
        <v>690</v>
      </c>
      <c r="R3" t="s">
        <v>635</v>
      </c>
      <c r="S3" t="s">
        <v>634</v>
      </c>
      <c r="T3" t="s">
        <v>24420</v>
      </c>
      <c r="U3" s="85" t="s">
        <v>165</v>
      </c>
      <c r="V3">
        <v>150</v>
      </c>
    </row>
    <row r="4" spans="1:22" x14ac:dyDescent="0.25">
      <c r="A4" t="s">
        <v>31</v>
      </c>
      <c r="B4" t="s">
        <v>32</v>
      </c>
      <c r="C4">
        <v>54.5</v>
      </c>
      <c r="D4">
        <v>2</v>
      </c>
      <c r="E4" t="s">
        <v>24416</v>
      </c>
      <c r="F4">
        <v>1114.26</v>
      </c>
      <c r="G4">
        <v>96</v>
      </c>
      <c r="H4" t="s">
        <v>641</v>
      </c>
      <c r="I4" t="s">
        <v>24417</v>
      </c>
      <c r="J4" t="s">
        <v>24418</v>
      </c>
      <c r="K4" t="s">
        <v>9028</v>
      </c>
      <c r="L4" t="s">
        <v>24419</v>
      </c>
      <c r="M4" t="s">
        <v>24420</v>
      </c>
      <c r="N4" t="s">
        <v>634</v>
      </c>
      <c r="O4" t="s">
        <v>689</v>
      </c>
      <c r="P4" t="s">
        <v>40</v>
      </c>
      <c r="Q4" t="s">
        <v>690</v>
      </c>
      <c r="R4" t="s">
        <v>635</v>
      </c>
      <c r="S4" t="s">
        <v>634</v>
      </c>
      <c r="T4" t="s">
        <v>24420</v>
      </c>
      <c r="U4" s="50" t="s">
        <v>37</v>
      </c>
      <c r="V4">
        <v>54</v>
      </c>
    </row>
    <row r="5" spans="1:22" x14ac:dyDescent="0.25">
      <c r="A5" t="s">
        <v>27</v>
      </c>
      <c r="B5" t="s">
        <v>28</v>
      </c>
      <c r="C5">
        <v>54.5</v>
      </c>
      <c r="D5">
        <v>2</v>
      </c>
      <c r="E5" t="s">
        <v>24416</v>
      </c>
      <c r="F5">
        <v>1114.26</v>
      </c>
      <c r="G5">
        <v>96</v>
      </c>
      <c r="H5" t="s">
        <v>641</v>
      </c>
      <c r="I5" t="s">
        <v>24417</v>
      </c>
      <c r="J5" t="s">
        <v>24418</v>
      </c>
      <c r="K5" t="s">
        <v>9028</v>
      </c>
      <c r="L5" t="s">
        <v>24419</v>
      </c>
      <c r="M5" t="s">
        <v>24420</v>
      </c>
      <c r="N5" t="s">
        <v>634</v>
      </c>
      <c r="O5" t="s">
        <v>689</v>
      </c>
      <c r="P5" t="s">
        <v>40</v>
      </c>
      <c r="Q5" t="s">
        <v>690</v>
      </c>
      <c r="R5" t="s">
        <v>635</v>
      </c>
      <c r="S5" t="s">
        <v>634</v>
      </c>
      <c r="T5" t="s">
        <v>24420</v>
      </c>
      <c r="U5" s="85" t="s">
        <v>38</v>
      </c>
      <c r="V5">
        <v>54</v>
      </c>
    </row>
    <row r="6" spans="1:22" x14ac:dyDescent="0.25">
      <c r="A6" t="s">
        <v>29</v>
      </c>
      <c r="B6" t="s">
        <v>30</v>
      </c>
      <c r="C6">
        <v>54.5</v>
      </c>
      <c r="D6">
        <v>2</v>
      </c>
      <c r="E6" t="s">
        <v>24416</v>
      </c>
      <c r="F6">
        <v>1114.26</v>
      </c>
      <c r="G6">
        <v>96</v>
      </c>
      <c r="H6" t="s">
        <v>641</v>
      </c>
      <c r="I6" t="s">
        <v>24417</v>
      </c>
      <c r="J6" t="s">
        <v>24418</v>
      </c>
      <c r="K6" t="s">
        <v>9028</v>
      </c>
      <c r="L6" t="s">
        <v>24419</v>
      </c>
      <c r="M6" t="s">
        <v>24420</v>
      </c>
      <c r="N6" t="s">
        <v>634</v>
      </c>
      <c r="O6" t="s">
        <v>689</v>
      </c>
      <c r="P6" t="s">
        <v>40</v>
      </c>
      <c r="Q6" t="s">
        <v>690</v>
      </c>
      <c r="R6" t="s">
        <v>635</v>
      </c>
      <c r="S6" t="s">
        <v>634</v>
      </c>
      <c r="T6" t="s">
        <v>24420</v>
      </c>
      <c r="U6" s="50" t="s">
        <v>116</v>
      </c>
      <c r="V6">
        <v>520</v>
      </c>
    </row>
    <row r="7" spans="1:22" x14ac:dyDescent="0.25">
      <c r="A7" t="s">
        <v>20</v>
      </c>
      <c r="B7" t="s">
        <v>21</v>
      </c>
      <c r="C7">
        <v>50</v>
      </c>
      <c r="D7">
        <v>1</v>
      </c>
      <c r="E7" t="s">
        <v>24421</v>
      </c>
      <c r="F7">
        <v>108</v>
      </c>
      <c r="G7">
        <v>8</v>
      </c>
      <c r="H7" t="s">
        <v>631</v>
      </c>
      <c r="I7" t="s">
        <v>11121</v>
      </c>
      <c r="J7" t="s">
        <v>1976</v>
      </c>
      <c r="K7" t="s">
        <v>634</v>
      </c>
      <c r="L7" t="s">
        <v>635</v>
      </c>
      <c r="M7" t="s">
        <v>24422</v>
      </c>
      <c r="N7" t="s">
        <v>634</v>
      </c>
      <c r="O7" t="s">
        <v>637</v>
      </c>
      <c r="P7" t="s">
        <v>22</v>
      </c>
      <c r="Q7" t="s">
        <v>638</v>
      </c>
      <c r="R7" t="s">
        <v>635</v>
      </c>
      <c r="S7" t="s">
        <v>634</v>
      </c>
      <c r="T7" t="s">
        <v>24422</v>
      </c>
      <c r="U7" s="85" t="s">
        <v>117</v>
      </c>
      <c r="V7">
        <v>520</v>
      </c>
    </row>
    <row r="8" spans="1:22" x14ac:dyDescent="0.25">
      <c r="A8" t="s">
        <v>23</v>
      </c>
      <c r="B8" t="s">
        <v>24</v>
      </c>
      <c r="C8">
        <v>50</v>
      </c>
      <c r="D8">
        <v>1</v>
      </c>
      <c r="E8" t="s">
        <v>24421</v>
      </c>
      <c r="F8">
        <v>108</v>
      </c>
      <c r="G8">
        <v>8</v>
      </c>
      <c r="H8" t="s">
        <v>631</v>
      </c>
      <c r="I8" t="s">
        <v>11121</v>
      </c>
      <c r="J8" t="s">
        <v>1976</v>
      </c>
      <c r="K8" t="s">
        <v>634</v>
      </c>
      <c r="L8" t="s">
        <v>635</v>
      </c>
      <c r="M8" t="s">
        <v>24422</v>
      </c>
      <c r="N8" t="s">
        <v>634</v>
      </c>
      <c r="O8" t="s">
        <v>637</v>
      </c>
      <c r="P8" t="s">
        <v>22</v>
      </c>
      <c r="Q8" t="s">
        <v>638</v>
      </c>
      <c r="R8" t="s">
        <v>635</v>
      </c>
      <c r="S8" t="s">
        <v>634</v>
      </c>
      <c r="T8" t="s">
        <v>24422</v>
      </c>
      <c r="U8" s="50" t="s">
        <v>39</v>
      </c>
      <c r="V8">
        <v>56</v>
      </c>
    </row>
    <row r="9" spans="1:22" x14ac:dyDescent="0.25">
      <c r="A9" t="s">
        <v>25</v>
      </c>
      <c r="B9" t="s">
        <v>26</v>
      </c>
      <c r="C9">
        <v>50</v>
      </c>
      <c r="D9">
        <v>1</v>
      </c>
      <c r="E9" t="s">
        <v>24421</v>
      </c>
      <c r="F9">
        <v>108</v>
      </c>
      <c r="G9">
        <v>8</v>
      </c>
      <c r="H9" t="s">
        <v>631</v>
      </c>
      <c r="I9" t="s">
        <v>11121</v>
      </c>
      <c r="J9" t="s">
        <v>1976</v>
      </c>
      <c r="K9" t="s">
        <v>634</v>
      </c>
      <c r="L9" t="s">
        <v>635</v>
      </c>
      <c r="M9" t="s">
        <v>24422</v>
      </c>
      <c r="N9" t="s">
        <v>634</v>
      </c>
      <c r="O9" t="s">
        <v>637</v>
      </c>
      <c r="P9" t="s">
        <v>22</v>
      </c>
      <c r="Q9" t="s">
        <v>638</v>
      </c>
      <c r="R9" t="s">
        <v>635</v>
      </c>
      <c r="S9" t="s">
        <v>634</v>
      </c>
      <c r="T9" t="s">
        <v>24422</v>
      </c>
      <c r="U9" s="85" t="s">
        <v>44</v>
      </c>
      <c r="V9">
        <v>50</v>
      </c>
    </row>
    <row r="10" spans="1:22" x14ac:dyDescent="0.25">
      <c r="A10" t="s">
        <v>37</v>
      </c>
      <c r="B10" t="s">
        <v>38</v>
      </c>
      <c r="C10">
        <v>50</v>
      </c>
      <c r="D10">
        <v>8</v>
      </c>
      <c r="E10" t="s">
        <v>24423</v>
      </c>
      <c r="F10">
        <v>390</v>
      </c>
      <c r="G10">
        <v>0</v>
      </c>
      <c r="H10" t="s">
        <v>641</v>
      </c>
      <c r="I10" t="s">
        <v>6252</v>
      </c>
      <c r="J10" t="s">
        <v>24424</v>
      </c>
      <c r="K10" t="s">
        <v>24425</v>
      </c>
      <c r="L10" t="s">
        <v>6697</v>
      </c>
      <c r="M10" t="s">
        <v>24426</v>
      </c>
      <c r="N10" t="s">
        <v>634</v>
      </c>
      <c r="O10" t="s">
        <v>647</v>
      </c>
      <c r="P10" t="s">
        <v>43</v>
      </c>
      <c r="Q10" t="s">
        <v>648</v>
      </c>
      <c r="R10" t="s">
        <v>635</v>
      </c>
      <c r="S10" t="s">
        <v>634</v>
      </c>
      <c r="T10" t="s">
        <v>24427</v>
      </c>
      <c r="U10" s="85" t="s">
        <v>682</v>
      </c>
      <c r="V10">
        <v>6</v>
      </c>
    </row>
    <row r="11" spans="1:22" x14ac:dyDescent="0.25">
      <c r="A11" t="s">
        <v>20</v>
      </c>
      <c r="B11" t="s">
        <v>21</v>
      </c>
      <c r="C11">
        <v>50</v>
      </c>
      <c r="D11">
        <v>1</v>
      </c>
      <c r="E11" t="s">
        <v>24428</v>
      </c>
      <c r="F11">
        <v>100</v>
      </c>
      <c r="G11">
        <v>0</v>
      </c>
      <c r="H11" t="s">
        <v>631</v>
      </c>
      <c r="I11" t="s">
        <v>24429</v>
      </c>
      <c r="J11" t="s">
        <v>1905</v>
      </c>
      <c r="K11" t="s">
        <v>634</v>
      </c>
      <c r="L11" t="s">
        <v>635</v>
      </c>
      <c r="M11" t="s">
        <v>24430</v>
      </c>
      <c r="N11" t="s">
        <v>634</v>
      </c>
      <c r="O11" t="s">
        <v>637</v>
      </c>
      <c r="P11" t="s">
        <v>22</v>
      </c>
      <c r="Q11" t="s">
        <v>638</v>
      </c>
      <c r="R11" t="s">
        <v>635</v>
      </c>
      <c r="S11" t="s">
        <v>634</v>
      </c>
      <c r="T11" t="s">
        <v>24430</v>
      </c>
      <c r="U11" s="50" t="s">
        <v>35</v>
      </c>
      <c r="V11">
        <v>27</v>
      </c>
    </row>
    <row r="12" spans="1:22" x14ac:dyDescent="0.25">
      <c r="A12" t="s">
        <v>23</v>
      </c>
      <c r="B12" t="s">
        <v>24</v>
      </c>
      <c r="C12">
        <v>50</v>
      </c>
      <c r="D12">
        <v>1</v>
      </c>
      <c r="E12" t="s">
        <v>24428</v>
      </c>
      <c r="F12">
        <v>100</v>
      </c>
      <c r="G12">
        <v>0</v>
      </c>
      <c r="H12" t="s">
        <v>631</v>
      </c>
      <c r="I12" t="s">
        <v>24429</v>
      </c>
      <c r="J12" t="s">
        <v>1905</v>
      </c>
      <c r="K12" t="s">
        <v>634</v>
      </c>
      <c r="L12" t="s">
        <v>635</v>
      </c>
      <c r="M12" t="s">
        <v>24430</v>
      </c>
      <c r="N12" t="s">
        <v>634</v>
      </c>
      <c r="O12" t="s">
        <v>637</v>
      </c>
      <c r="P12" t="s">
        <v>22</v>
      </c>
      <c r="Q12" t="s">
        <v>638</v>
      </c>
      <c r="R12" t="s">
        <v>635</v>
      </c>
      <c r="S12" t="s">
        <v>634</v>
      </c>
      <c r="T12" t="s">
        <v>24430</v>
      </c>
      <c r="U12" s="85" t="s">
        <v>36</v>
      </c>
      <c r="V12">
        <v>27</v>
      </c>
    </row>
    <row r="13" spans="1:22" x14ac:dyDescent="0.25">
      <c r="A13" t="s">
        <v>25</v>
      </c>
      <c r="B13" t="s">
        <v>26</v>
      </c>
      <c r="C13">
        <v>50</v>
      </c>
      <c r="D13">
        <v>1</v>
      </c>
      <c r="E13" t="s">
        <v>24428</v>
      </c>
      <c r="F13">
        <v>100</v>
      </c>
      <c r="G13">
        <v>0</v>
      </c>
      <c r="H13" t="s">
        <v>631</v>
      </c>
      <c r="I13" t="s">
        <v>24429</v>
      </c>
      <c r="J13" t="s">
        <v>1905</v>
      </c>
      <c r="K13" t="s">
        <v>634</v>
      </c>
      <c r="L13" t="s">
        <v>635</v>
      </c>
      <c r="M13" t="s">
        <v>24430</v>
      </c>
      <c r="N13" t="s">
        <v>634</v>
      </c>
      <c r="O13" t="s">
        <v>637</v>
      </c>
      <c r="P13" t="s">
        <v>22</v>
      </c>
      <c r="Q13" t="s">
        <v>638</v>
      </c>
      <c r="R13" t="s">
        <v>635</v>
      </c>
      <c r="S13" t="s">
        <v>634</v>
      </c>
      <c r="T13" t="s">
        <v>24430</v>
      </c>
      <c r="U13" s="50" t="s">
        <v>118</v>
      </c>
      <c r="V13">
        <v>7</v>
      </c>
    </row>
    <row r="14" spans="1:22" x14ac:dyDescent="0.25">
      <c r="A14" t="s">
        <v>20</v>
      </c>
      <c r="B14" t="s">
        <v>21</v>
      </c>
      <c r="C14">
        <v>50</v>
      </c>
      <c r="D14">
        <v>1</v>
      </c>
      <c r="E14" t="s">
        <v>24431</v>
      </c>
      <c r="F14">
        <v>100</v>
      </c>
      <c r="G14">
        <v>0</v>
      </c>
      <c r="H14" t="s">
        <v>631</v>
      </c>
      <c r="I14" t="s">
        <v>24103</v>
      </c>
      <c r="J14" t="s">
        <v>652</v>
      </c>
      <c r="K14" t="s">
        <v>634</v>
      </c>
      <c r="L14" t="s">
        <v>635</v>
      </c>
      <c r="M14" t="s">
        <v>24432</v>
      </c>
      <c r="N14" t="s">
        <v>634</v>
      </c>
      <c r="O14" t="s">
        <v>637</v>
      </c>
      <c r="P14" t="s">
        <v>22</v>
      </c>
      <c r="Q14" t="s">
        <v>638</v>
      </c>
      <c r="R14" t="s">
        <v>635</v>
      </c>
      <c r="S14" t="s">
        <v>634</v>
      </c>
      <c r="T14" t="s">
        <v>24432</v>
      </c>
      <c r="U14" s="85" t="s">
        <v>91</v>
      </c>
      <c r="V14">
        <v>7</v>
      </c>
    </row>
    <row r="15" spans="1:22" x14ac:dyDescent="0.25">
      <c r="A15" t="s">
        <v>23</v>
      </c>
      <c r="B15" t="s">
        <v>24</v>
      </c>
      <c r="C15">
        <v>50</v>
      </c>
      <c r="D15">
        <v>1</v>
      </c>
      <c r="E15" t="s">
        <v>24431</v>
      </c>
      <c r="F15">
        <v>100</v>
      </c>
      <c r="G15">
        <v>0</v>
      </c>
      <c r="H15" t="s">
        <v>631</v>
      </c>
      <c r="I15" t="s">
        <v>24103</v>
      </c>
      <c r="J15" t="s">
        <v>652</v>
      </c>
      <c r="K15" t="s">
        <v>634</v>
      </c>
      <c r="L15" t="s">
        <v>635</v>
      </c>
      <c r="M15" t="s">
        <v>24432</v>
      </c>
      <c r="N15" t="s">
        <v>634</v>
      </c>
      <c r="O15" t="s">
        <v>637</v>
      </c>
      <c r="P15" t="s">
        <v>22</v>
      </c>
      <c r="Q15" t="s">
        <v>638</v>
      </c>
      <c r="R15" t="s">
        <v>635</v>
      </c>
      <c r="S15" t="s">
        <v>634</v>
      </c>
      <c r="T15" t="s">
        <v>24432</v>
      </c>
      <c r="U15" s="50" t="s">
        <v>89</v>
      </c>
      <c r="V15">
        <v>3</v>
      </c>
    </row>
    <row r="16" spans="1:22" x14ac:dyDescent="0.25">
      <c r="A16" t="s">
        <v>25</v>
      </c>
      <c r="B16" t="s">
        <v>26</v>
      </c>
      <c r="C16">
        <v>50</v>
      </c>
      <c r="D16">
        <v>1</v>
      </c>
      <c r="E16" t="s">
        <v>24431</v>
      </c>
      <c r="F16">
        <v>100</v>
      </c>
      <c r="G16">
        <v>0</v>
      </c>
      <c r="H16" t="s">
        <v>631</v>
      </c>
      <c r="I16" t="s">
        <v>24103</v>
      </c>
      <c r="J16" t="s">
        <v>652</v>
      </c>
      <c r="K16" t="s">
        <v>634</v>
      </c>
      <c r="L16" t="s">
        <v>635</v>
      </c>
      <c r="M16" t="s">
        <v>24432</v>
      </c>
      <c r="N16" t="s">
        <v>634</v>
      </c>
      <c r="O16" t="s">
        <v>637</v>
      </c>
      <c r="P16" t="s">
        <v>22</v>
      </c>
      <c r="Q16" t="s">
        <v>638</v>
      </c>
      <c r="R16" t="s">
        <v>635</v>
      </c>
      <c r="S16" t="s">
        <v>634</v>
      </c>
      <c r="T16" t="s">
        <v>24432</v>
      </c>
      <c r="U16" s="85" t="s">
        <v>928</v>
      </c>
      <c r="V16">
        <v>3</v>
      </c>
    </row>
    <row r="17" spans="1:22" x14ac:dyDescent="0.25">
      <c r="A17" t="s">
        <v>20</v>
      </c>
      <c r="B17" t="s">
        <v>21</v>
      </c>
      <c r="C17">
        <v>50</v>
      </c>
      <c r="D17">
        <v>2</v>
      </c>
      <c r="E17" t="s">
        <v>24433</v>
      </c>
      <c r="F17">
        <v>200</v>
      </c>
      <c r="G17">
        <v>0</v>
      </c>
      <c r="H17" t="s">
        <v>631</v>
      </c>
      <c r="I17" t="s">
        <v>24434</v>
      </c>
      <c r="J17" t="s">
        <v>755</v>
      </c>
      <c r="K17" t="s">
        <v>634</v>
      </c>
      <c r="L17" t="s">
        <v>635</v>
      </c>
      <c r="M17" t="s">
        <v>24435</v>
      </c>
      <c r="N17" t="s">
        <v>634</v>
      </c>
      <c r="O17" t="s">
        <v>637</v>
      </c>
      <c r="P17" t="s">
        <v>22</v>
      </c>
      <c r="Q17" t="s">
        <v>638</v>
      </c>
      <c r="R17" t="s">
        <v>635</v>
      </c>
      <c r="S17" t="s">
        <v>634</v>
      </c>
      <c r="T17" t="s">
        <v>24435</v>
      </c>
      <c r="U17" s="50" t="s">
        <v>29</v>
      </c>
      <c r="V17">
        <v>7</v>
      </c>
    </row>
    <row r="18" spans="1:22" x14ac:dyDescent="0.25">
      <c r="A18" t="s">
        <v>23</v>
      </c>
      <c r="B18" t="s">
        <v>24</v>
      </c>
      <c r="C18">
        <v>50</v>
      </c>
      <c r="D18">
        <v>2</v>
      </c>
      <c r="E18" t="s">
        <v>24433</v>
      </c>
      <c r="F18">
        <v>200</v>
      </c>
      <c r="G18">
        <v>0</v>
      </c>
      <c r="H18" t="s">
        <v>631</v>
      </c>
      <c r="I18" t="s">
        <v>24434</v>
      </c>
      <c r="J18" t="s">
        <v>755</v>
      </c>
      <c r="K18" t="s">
        <v>634</v>
      </c>
      <c r="L18" t="s">
        <v>635</v>
      </c>
      <c r="M18" t="s">
        <v>24435</v>
      </c>
      <c r="N18" t="s">
        <v>634</v>
      </c>
      <c r="O18" t="s">
        <v>637</v>
      </c>
      <c r="P18" t="s">
        <v>22</v>
      </c>
      <c r="Q18" t="s">
        <v>638</v>
      </c>
      <c r="R18" t="s">
        <v>635</v>
      </c>
      <c r="S18" t="s">
        <v>634</v>
      </c>
      <c r="T18" t="s">
        <v>24435</v>
      </c>
      <c r="U18" s="85" t="s">
        <v>30</v>
      </c>
      <c r="V18">
        <v>7</v>
      </c>
    </row>
    <row r="19" spans="1:22" x14ac:dyDescent="0.25">
      <c r="A19" t="s">
        <v>25</v>
      </c>
      <c r="B19" t="s">
        <v>26</v>
      </c>
      <c r="C19">
        <v>50</v>
      </c>
      <c r="D19">
        <v>2</v>
      </c>
      <c r="E19" t="s">
        <v>24433</v>
      </c>
      <c r="F19">
        <v>200</v>
      </c>
      <c r="G19">
        <v>0</v>
      </c>
      <c r="H19" t="s">
        <v>631</v>
      </c>
      <c r="I19" t="s">
        <v>24434</v>
      </c>
      <c r="J19" t="s">
        <v>755</v>
      </c>
      <c r="K19" t="s">
        <v>634</v>
      </c>
      <c r="L19" t="s">
        <v>635</v>
      </c>
      <c r="M19" t="s">
        <v>24435</v>
      </c>
      <c r="N19" t="s">
        <v>634</v>
      </c>
      <c r="O19" t="s">
        <v>637</v>
      </c>
      <c r="P19" t="s">
        <v>22</v>
      </c>
      <c r="Q19" t="s">
        <v>638</v>
      </c>
      <c r="R19" t="s">
        <v>635</v>
      </c>
      <c r="S19" t="s">
        <v>634</v>
      </c>
      <c r="T19" t="s">
        <v>24435</v>
      </c>
      <c r="U19" s="50" t="s">
        <v>31</v>
      </c>
      <c r="V19">
        <v>10</v>
      </c>
    </row>
    <row r="20" spans="1:22" x14ac:dyDescent="0.25">
      <c r="A20" t="s">
        <v>20</v>
      </c>
      <c r="B20" t="s">
        <v>21</v>
      </c>
      <c r="C20">
        <v>50</v>
      </c>
      <c r="D20">
        <v>1</v>
      </c>
      <c r="E20" t="s">
        <v>24436</v>
      </c>
      <c r="F20">
        <v>100</v>
      </c>
      <c r="G20">
        <v>0</v>
      </c>
      <c r="H20" t="s">
        <v>631</v>
      </c>
      <c r="I20" t="s">
        <v>24437</v>
      </c>
      <c r="J20" t="s">
        <v>1032</v>
      </c>
      <c r="K20" t="s">
        <v>634</v>
      </c>
      <c r="L20" t="s">
        <v>635</v>
      </c>
      <c r="M20" t="s">
        <v>24438</v>
      </c>
      <c r="N20" t="s">
        <v>634</v>
      </c>
      <c r="O20" t="s">
        <v>637</v>
      </c>
      <c r="P20" t="s">
        <v>22</v>
      </c>
      <c r="Q20" t="s">
        <v>638</v>
      </c>
      <c r="R20" t="s">
        <v>635</v>
      </c>
      <c r="S20" t="s">
        <v>634</v>
      </c>
      <c r="T20" t="s">
        <v>24438</v>
      </c>
      <c r="U20" s="85" t="s">
        <v>32</v>
      </c>
      <c r="V20">
        <v>10</v>
      </c>
    </row>
    <row r="21" spans="1:22" x14ac:dyDescent="0.25">
      <c r="A21" t="s">
        <v>23</v>
      </c>
      <c r="B21" t="s">
        <v>24</v>
      </c>
      <c r="C21">
        <v>50</v>
      </c>
      <c r="D21">
        <v>1</v>
      </c>
      <c r="E21" t="s">
        <v>24436</v>
      </c>
      <c r="F21">
        <v>100</v>
      </c>
      <c r="G21">
        <v>0</v>
      </c>
      <c r="H21" t="s">
        <v>631</v>
      </c>
      <c r="I21" t="s">
        <v>24437</v>
      </c>
      <c r="J21" t="s">
        <v>1032</v>
      </c>
      <c r="K21" t="s">
        <v>634</v>
      </c>
      <c r="L21" t="s">
        <v>635</v>
      </c>
      <c r="M21" t="s">
        <v>24438</v>
      </c>
      <c r="N21" t="s">
        <v>634</v>
      </c>
      <c r="O21" t="s">
        <v>637</v>
      </c>
      <c r="P21" t="s">
        <v>22</v>
      </c>
      <c r="Q21" t="s">
        <v>638</v>
      </c>
      <c r="R21" t="s">
        <v>635</v>
      </c>
      <c r="S21" t="s">
        <v>634</v>
      </c>
      <c r="T21" t="s">
        <v>24438</v>
      </c>
      <c r="U21" s="50" t="s">
        <v>27</v>
      </c>
      <c r="V21">
        <v>7</v>
      </c>
    </row>
    <row r="22" spans="1:22" x14ac:dyDescent="0.25">
      <c r="A22" t="s">
        <v>25</v>
      </c>
      <c r="B22" t="s">
        <v>26</v>
      </c>
      <c r="C22">
        <v>50</v>
      </c>
      <c r="D22">
        <v>1</v>
      </c>
      <c r="E22" t="s">
        <v>24436</v>
      </c>
      <c r="F22">
        <v>100</v>
      </c>
      <c r="G22">
        <v>0</v>
      </c>
      <c r="H22" t="s">
        <v>631</v>
      </c>
      <c r="I22" t="s">
        <v>24437</v>
      </c>
      <c r="J22" t="s">
        <v>1032</v>
      </c>
      <c r="K22" t="s">
        <v>634</v>
      </c>
      <c r="L22" t="s">
        <v>635</v>
      </c>
      <c r="M22" t="s">
        <v>24438</v>
      </c>
      <c r="N22" t="s">
        <v>634</v>
      </c>
      <c r="O22" t="s">
        <v>637</v>
      </c>
      <c r="P22" t="s">
        <v>22</v>
      </c>
      <c r="Q22" t="s">
        <v>638</v>
      </c>
      <c r="R22" t="s">
        <v>635</v>
      </c>
      <c r="S22" t="s">
        <v>634</v>
      </c>
      <c r="T22" t="s">
        <v>24438</v>
      </c>
      <c r="U22" s="85" t="s">
        <v>28</v>
      </c>
      <c r="V22">
        <v>7</v>
      </c>
    </row>
    <row r="23" spans="1:22" x14ac:dyDescent="0.25">
      <c r="A23" t="s">
        <v>35</v>
      </c>
      <c r="B23" t="s">
        <v>36</v>
      </c>
      <c r="C23">
        <v>66.666666666666671</v>
      </c>
      <c r="D23">
        <v>3</v>
      </c>
      <c r="E23" t="s">
        <v>24439</v>
      </c>
      <c r="F23">
        <v>100</v>
      </c>
      <c r="G23">
        <v>0</v>
      </c>
      <c r="H23" t="s">
        <v>631</v>
      </c>
      <c r="I23" t="s">
        <v>13204</v>
      </c>
      <c r="J23" t="s">
        <v>873</v>
      </c>
      <c r="K23" t="s">
        <v>634</v>
      </c>
      <c r="L23" t="s">
        <v>635</v>
      </c>
      <c r="M23" t="s">
        <v>24440</v>
      </c>
      <c r="N23" t="s">
        <v>634</v>
      </c>
      <c r="O23" t="s">
        <v>637</v>
      </c>
      <c r="P23" t="s">
        <v>22</v>
      </c>
      <c r="Q23" t="s">
        <v>638</v>
      </c>
      <c r="R23" t="s">
        <v>635</v>
      </c>
      <c r="S23" t="s">
        <v>634</v>
      </c>
      <c r="T23" t="s">
        <v>24440</v>
      </c>
      <c r="U23" s="50" t="s">
        <v>256</v>
      </c>
      <c r="V23">
        <v>10</v>
      </c>
    </row>
    <row r="24" spans="1:22" x14ac:dyDescent="0.25">
      <c r="A24" t="s">
        <v>164</v>
      </c>
      <c r="B24" t="s">
        <v>165</v>
      </c>
      <c r="C24">
        <v>50</v>
      </c>
      <c r="D24">
        <v>6</v>
      </c>
      <c r="E24" t="s">
        <v>24441</v>
      </c>
      <c r="F24">
        <v>200</v>
      </c>
      <c r="G24">
        <v>0</v>
      </c>
      <c r="H24" t="s">
        <v>631</v>
      </c>
      <c r="I24" t="s">
        <v>24442</v>
      </c>
      <c r="J24" t="s">
        <v>1049</v>
      </c>
      <c r="K24" t="s">
        <v>634</v>
      </c>
      <c r="L24" t="s">
        <v>635</v>
      </c>
      <c r="M24" t="s">
        <v>24443</v>
      </c>
      <c r="N24" t="s">
        <v>634</v>
      </c>
      <c r="O24" t="s">
        <v>637</v>
      </c>
      <c r="P24" t="s">
        <v>22</v>
      </c>
      <c r="Q24" t="s">
        <v>638</v>
      </c>
      <c r="R24" t="s">
        <v>635</v>
      </c>
      <c r="S24" t="s">
        <v>634</v>
      </c>
      <c r="T24" t="s">
        <v>24444</v>
      </c>
      <c r="U24" s="85" t="s">
        <v>262</v>
      </c>
      <c r="V24">
        <v>6</v>
      </c>
    </row>
    <row r="25" spans="1:22" x14ac:dyDescent="0.25">
      <c r="A25" t="s">
        <v>116</v>
      </c>
      <c r="B25" t="s">
        <v>117</v>
      </c>
      <c r="C25">
        <v>10</v>
      </c>
      <c r="D25">
        <v>30</v>
      </c>
      <c r="E25" t="s">
        <v>24445</v>
      </c>
      <c r="F25">
        <v>328</v>
      </c>
      <c r="G25">
        <v>0</v>
      </c>
      <c r="H25" t="s">
        <v>641</v>
      </c>
      <c r="I25" t="s">
        <v>8184</v>
      </c>
      <c r="J25" t="s">
        <v>24446</v>
      </c>
      <c r="K25" t="s">
        <v>24447</v>
      </c>
      <c r="L25" t="s">
        <v>2437</v>
      </c>
      <c r="M25" t="s">
        <v>24448</v>
      </c>
      <c r="N25" t="s">
        <v>634</v>
      </c>
      <c r="O25" t="s">
        <v>647</v>
      </c>
      <c r="P25" t="s">
        <v>43</v>
      </c>
      <c r="Q25" t="s">
        <v>648</v>
      </c>
      <c r="R25" t="s">
        <v>635</v>
      </c>
      <c r="S25" t="s">
        <v>634</v>
      </c>
      <c r="T25" t="s">
        <v>24449</v>
      </c>
      <c r="U25" s="85" t="s">
        <v>1055</v>
      </c>
      <c r="V25">
        <v>4</v>
      </c>
    </row>
    <row r="26" spans="1:22" x14ac:dyDescent="0.25">
      <c r="A26" t="s">
        <v>164</v>
      </c>
      <c r="B26" t="s">
        <v>165</v>
      </c>
      <c r="C26">
        <v>33.333333333333336</v>
      </c>
      <c r="D26">
        <v>3</v>
      </c>
      <c r="E26" t="s">
        <v>24450</v>
      </c>
      <c r="F26">
        <v>100</v>
      </c>
      <c r="G26">
        <v>0</v>
      </c>
      <c r="H26" t="s">
        <v>631</v>
      </c>
      <c r="I26" t="s">
        <v>24451</v>
      </c>
      <c r="J26" t="s">
        <v>1147</v>
      </c>
      <c r="K26" t="s">
        <v>634</v>
      </c>
      <c r="L26" t="s">
        <v>635</v>
      </c>
      <c r="M26" t="s">
        <v>24452</v>
      </c>
      <c r="N26" t="s">
        <v>634</v>
      </c>
      <c r="O26" t="s">
        <v>637</v>
      </c>
      <c r="P26" t="s">
        <v>22</v>
      </c>
      <c r="Q26" t="s">
        <v>638</v>
      </c>
      <c r="R26" t="s">
        <v>635</v>
      </c>
      <c r="S26" t="s">
        <v>634</v>
      </c>
      <c r="T26" t="s">
        <v>24452</v>
      </c>
      <c r="U26" s="50" t="s">
        <v>257</v>
      </c>
      <c r="V26">
        <v>2</v>
      </c>
    </row>
    <row r="27" spans="1:22" x14ac:dyDescent="0.25">
      <c r="A27" t="s">
        <v>164</v>
      </c>
      <c r="B27" t="s">
        <v>165</v>
      </c>
      <c r="C27">
        <v>33.333333333333336</v>
      </c>
      <c r="D27">
        <v>3</v>
      </c>
      <c r="E27" t="s">
        <v>24453</v>
      </c>
      <c r="F27">
        <v>100</v>
      </c>
      <c r="G27">
        <v>0</v>
      </c>
      <c r="H27" t="s">
        <v>631</v>
      </c>
      <c r="I27" t="s">
        <v>24454</v>
      </c>
      <c r="J27" t="s">
        <v>903</v>
      </c>
      <c r="K27" t="s">
        <v>634</v>
      </c>
      <c r="L27" t="s">
        <v>635</v>
      </c>
      <c r="M27" t="s">
        <v>24452</v>
      </c>
      <c r="N27" t="s">
        <v>634</v>
      </c>
      <c r="O27" t="s">
        <v>637</v>
      </c>
      <c r="P27" t="s">
        <v>22</v>
      </c>
      <c r="Q27" t="s">
        <v>638</v>
      </c>
      <c r="R27" t="s">
        <v>635</v>
      </c>
      <c r="S27" t="s">
        <v>634</v>
      </c>
      <c r="T27" t="s">
        <v>24452</v>
      </c>
      <c r="U27" s="85" t="s">
        <v>263</v>
      </c>
      <c r="V27">
        <v>1</v>
      </c>
    </row>
    <row r="28" spans="1:22" x14ac:dyDescent="0.25">
      <c r="A28" t="s">
        <v>20</v>
      </c>
      <c r="B28" t="s">
        <v>21</v>
      </c>
      <c r="C28">
        <v>50</v>
      </c>
      <c r="D28">
        <v>1</v>
      </c>
      <c r="E28" t="s">
        <v>24455</v>
      </c>
      <c r="F28">
        <v>100</v>
      </c>
      <c r="G28">
        <v>0</v>
      </c>
      <c r="H28" t="s">
        <v>631</v>
      </c>
      <c r="I28" t="s">
        <v>24456</v>
      </c>
      <c r="J28" t="s">
        <v>1195</v>
      </c>
      <c r="K28" t="s">
        <v>634</v>
      </c>
      <c r="L28" t="s">
        <v>635</v>
      </c>
      <c r="M28" t="s">
        <v>24452</v>
      </c>
      <c r="N28" t="s">
        <v>634</v>
      </c>
      <c r="O28" t="s">
        <v>637</v>
      </c>
      <c r="P28" t="s">
        <v>22</v>
      </c>
      <c r="Q28" t="s">
        <v>638</v>
      </c>
      <c r="R28" t="s">
        <v>635</v>
      </c>
      <c r="S28" t="s">
        <v>634</v>
      </c>
      <c r="T28" t="s">
        <v>24452</v>
      </c>
      <c r="U28" s="85" t="s">
        <v>1055</v>
      </c>
      <c r="V28">
        <v>1</v>
      </c>
    </row>
    <row r="29" spans="1:22" x14ac:dyDescent="0.25">
      <c r="A29" t="s">
        <v>23</v>
      </c>
      <c r="B29" t="s">
        <v>24</v>
      </c>
      <c r="C29">
        <v>50</v>
      </c>
      <c r="D29">
        <v>1</v>
      </c>
      <c r="E29" t="s">
        <v>24455</v>
      </c>
      <c r="F29">
        <v>100</v>
      </c>
      <c r="G29">
        <v>0</v>
      </c>
      <c r="H29" t="s">
        <v>631</v>
      </c>
      <c r="I29" t="s">
        <v>24456</v>
      </c>
      <c r="J29" t="s">
        <v>1195</v>
      </c>
      <c r="K29" t="s">
        <v>634</v>
      </c>
      <c r="L29" t="s">
        <v>635</v>
      </c>
      <c r="M29" t="s">
        <v>24452</v>
      </c>
      <c r="N29" t="s">
        <v>634</v>
      </c>
      <c r="O29" t="s">
        <v>637</v>
      </c>
      <c r="P29" t="s">
        <v>22</v>
      </c>
      <c r="Q29" t="s">
        <v>638</v>
      </c>
      <c r="R29" t="s">
        <v>635</v>
      </c>
      <c r="S29" t="s">
        <v>634</v>
      </c>
      <c r="T29" t="s">
        <v>24452</v>
      </c>
      <c r="U29" s="50" t="s">
        <v>258</v>
      </c>
      <c r="V29">
        <v>5</v>
      </c>
    </row>
    <row r="30" spans="1:22" x14ac:dyDescent="0.25">
      <c r="A30" t="s">
        <v>25</v>
      </c>
      <c r="B30" t="s">
        <v>26</v>
      </c>
      <c r="C30">
        <v>50</v>
      </c>
      <c r="D30">
        <v>1</v>
      </c>
      <c r="E30" t="s">
        <v>24455</v>
      </c>
      <c r="F30">
        <v>100</v>
      </c>
      <c r="G30">
        <v>0</v>
      </c>
      <c r="H30" t="s">
        <v>631</v>
      </c>
      <c r="I30" t="s">
        <v>24456</v>
      </c>
      <c r="J30" t="s">
        <v>1195</v>
      </c>
      <c r="K30" t="s">
        <v>634</v>
      </c>
      <c r="L30" t="s">
        <v>635</v>
      </c>
      <c r="M30" t="s">
        <v>24452</v>
      </c>
      <c r="N30" t="s">
        <v>634</v>
      </c>
      <c r="O30" t="s">
        <v>637</v>
      </c>
      <c r="P30" t="s">
        <v>22</v>
      </c>
      <c r="Q30" t="s">
        <v>638</v>
      </c>
      <c r="R30" t="s">
        <v>635</v>
      </c>
      <c r="S30" t="s">
        <v>634</v>
      </c>
      <c r="T30" t="s">
        <v>24452</v>
      </c>
      <c r="U30" s="85" t="s">
        <v>264</v>
      </c>
      <c r="V30">
        <v>5</v>
      </c>
    </row>
    <row r="31" spans="1:22" x14ac:dyDescent="0.25">
      <c r="A31" t="s">
        <v>29</v>
      </c>
      <c r="B31" t="s">
        <v>30</v>
      </c>
      <c r="C31">
        <v>54.5</v>
      </c>
      <c r="D31">
        <v>2</v>
      </c>
      <c r="E31" t="s">
        <v>24457</v>
      </c>
      <c r="F31">
        <v>86.69</v>
      </c>
      <c r="G31">
        <v>26</v>
      </c>
      <c r="H31" t="s">
        <v>641</v>
      </c>
      <c r="I31" t="s">
        <v>7556</v>
      </c>
      <c r="J31" t="s">
        <v>7557</v>
      </c>
      <c r="K31" t="s">
        <v>1070</v>
      </c>
      <c r="L31" t="s">
        <v>7558</v>
      </c>
      <c r="M31" t="s">
        <v>24458</v>
      </c>
      <c r="N31" t="s">
        <v>634</v>
      </c>
      <c r="O31" t="s">
        <v>689</v>
      </c>
      <c r="P31" t="s">
        <v>40</v>
      </c>
      <c r="Q31" t="s">
        <v>690</v>
      </c>
      <c r="R31" t="s">
        <v>635</v>
      </c>
      <c r="S31" t="s">
        <v>634</v>
      </c>
      <c r="T31" t="s">
        <v>24458</v>
      </c>
      <c r="U31" s="50" t="s">
        <v>619</v>
      </c>
      <c r="V31">
        <v>4</v>
      </c>
    </row>
    <row r="32" spans="1:22" x14ac:dyDescent="0.25">
      <c r="A32" t="s">
        <v>164</v>
      </c>
      <c r="B32" t="s">
        <v>165</v>
      </c>
      <c r="C32">
        <v>33.333333333333336</v>
      </c>
      <c r="D32">
        <v>3</v>
      </c>
      <c r="E32" t="s">
        <v>24459</v>
      </c>
      <c r="F32">
        <v>100</v>
      </c>
      <c r="G32">
        <v>0</v>
      </c>
      <c r="H32" t="s">
        <v>631</v>
      </c>
      <c r="I32" t="s">
        <v>24460</v>
      </c>
      <c r="J32" t="s">
        <v>1018</v>
      </c>
      <c r="K32" t="s">
        <v>634</v>
      </c>
      <c r="L32" t="s">
        <v>635</v>
      </c>
      <c r="M32" t="s">
        <v>24461</v>
      </c>
      <c r="N32" t="s">
        <v>634</v>
      </c>
      <c r="O32" t="s">
        <v>637</v>
      </c>
      <c r="P32" t="s">
        <v>22</v>
      </c>
      <c r="Q32" t="s">
        <v>638</v>
      </c>
      <c r="R32" t="s">
        <v>635</v>
      </c>
      <c r="S32" t="s">
        <v>634</v>
      </c>
      <c r="T32" t="s">
        <v>24461</v>
      </c>
      <c r="U32" s="85" t="s">
        <v>620</v>
      </c>
      <c r="V32">
        <v>2</v>
      </c>
    </row>
    <row r="33" spans="1:22" x14ac:dyDescent="0.25">
      <c r="A33" t="s">
        <v>164</v>
      </c>
      <c r="B33" t="s">
        <v>165</v>
      </c>
      <c r="C33">
        <v>50</v>
      </c>
      <c r="D33">
        <v>1</v>
      </c>
      <c r="E33" t="s">
        <v>24462</v>
      </c>
      <c r="F33">
        <v>50</v>
      </c>
      <c r="G33">
        <v>0</v>
      </c>
      <c r="H33" t="s">
        <v>641</v>
      </c>
      <c r="I33" t="s">
        <v>8233</v>
      </c>
      <c r="J33" t="s">
        <v>24463</v>
      </c>
      <c r="K33" t="s">
        <v>24464</v>
      </c>
      <c r="L33" t="s">
        <v>12313</v>
      </c>
      <c r="M33" t="s">
        <v>24465</v>
      </c>
      <c r="N33" t="s">
        <v>634</v>
      </c>
      <c r="O33" t="s">
        <v>647</v>
      </c>
      <c r="P33" t="s">
        <v>43</v>
      </c>
      <c r="Q33" t="s">
        <v>648</v>
      </c>
      <c r="R33" t="s">
        <v>635</v>
      </c>
      <c r="S33" t="s">
        <v>634</v>
      </c>
      <c r="T33" t="s">
        <v>24465</v>
      </c>
      <c r="U33" s="85" t="s">
        <v>1055</v>
      </c>
      <c r="V33">
        <v>2</v>
      </c>
    </row>
    <row r="34" spans="1:22" x14ac:dyDescent="0.25">
      <c r="A34" t="s">
        <v>533</v>
      </c>
      <c r="B34" t="s">
        <v>137</v>
      </c>
      <c r="C34">
        <v>74</v>
      </c>
      <c r="D34">
        <v>1</v>
      </c>
      <c r="E34" t="s">
        <v>24466</v>
      </c>
      <c r="F34">
        <v>141</v>
      </c>
      <c r="G34">
        <v>67</v>
      </c>
      <c r="H34" t="s">
        <v>641</v>
      </c>
      <c r="I34" t="s">
        <v>13872</v>
      </c>
      <c r="J34" t="s">
        <v>24467</v>
      </c>
      <c r="K34" t="s">
        <v>10483</v>
      </c>
      <c r="L34" t="s">
        <v>6919</v>
      </c>
      <c r="M34" t="s">
        <v>24465</v>
      </c>
      <c r="N34" t="s">
        <v>634</v>
      </c>
      <c r="O34" t="s">
        <v>647</v>
      </c>
      <c r="P34" t="s">
        <v>43</v>
      </c>
      <c r="Q34" t="s">
        <v>648</v>
      </c>
      <c r="R34" t="s">
        <v>635</v>
      </c>
      <c r="S34" t="s">
        <v>634</v>
      </c>
      <c r="T34" t="s">
        <v>24465</v>
      </c>
      <c r="U34" s="50" t="s">
        <v>25</v>
      </c>
      <c r="V34">
        <v>29</v>
      </c>
    </row>
    <row r="35" spans="1:22" x14ac:dyDescent="0.25">
      <c r="A35" t="s">
        <v>20</v>
      </c>
      <c r="B35" t="s">
        <v>21</v>
      </c>
      <c r="C35">
        <v>50</v>
      </c>
      <c r="D35">
        <v>1</v>
      </c>
      <c r="E35" t="s">
        <v>24468</v>
      </c>
      <c r="F35">
        <v>100</v>
      </c>
      <c r="G35">
        <v>0</v>
      </c>
      <c r="H35" t="s">
        <v>631</v>
      </c>
      <c r="I35" t="s">
        <v>24469</v>
      </c>
      <c r="J35" t="s">
        <v>1244</v>
      </c>
      <c r="K35" t="s">
        <v>634</v>
      </c>
      <c r="L35" t="s">
        <v>635</v>
      </c>
      <c r="M35" t="s">
        <v>24470</v>
      </c>
      <c r="N35" t="s">
        <v>634</v>
      </c>
      <c r="O35" t="s">
        <v>637</v>
      </c>
      <c r="P35" t="s">
        <v>22</v>
      </c>
      <c r="Q35" t="s">
        <v>638</v>
      </c>
      <c r="R35" t="s">
        <v>635</v>
      </c>
      <c r="S35" t="s">
        <v>634</v>
      </c>
      <c r="T35" t="s">
        <v>24471</v>
      </c>
      <c r="U35" s="85" t="s">
        <v>26</v>
      </c>
      <c r="V35">
        <v>29</v>
      </c>
    </row>
    <row r="36" spans="1:22" x14ac:dyDescent="0.25">
      <c r="A36" t="s">
        <v>23</v>
      </c>
      <c r="B36" t="s">
        <v>24</v>
      </c>
      <c r="C36">
        <v>50</v>
      </c>
      <c r="D36">
        <v>1</v>
      </c>
      <c r="E36" t="s">
        <v>24468</v>
      </c>
      <c r="F36">
        <v>100</v>
      </c>
      <c r="G36">
        <v>0</v>
      </c>
      <c r="H36" t="s">
        <v>631</v>
      </c>
      <c r="I36" t="s">
        <v>24469</v>
      </c>
      <c r="J36" t="s">
        <v>1244</v>
      </c>
      <c r="K36" t="s">
        <v>634</v>
      </c>
      <c r="L36" t="s">
        <v>635</v>
      </c>
      <c r="M36" t="s">
        <v>24470</v>
      </c>
      <c r="N36" t="s">
        <v>634</v>
      </c>
      <c r="O36" t="s">
        <v>637</v>
      </c>
      <c r="P36" t="s">
        <v>22</v>
      </c>
      <c r="Q36" t="s">
        <v>638</v>
      </c>
      <c r="R36" t="s">
        <v>635</v>
      </c>
      <c r="S36" t="s">
        <v>634</v>
      </c>
      <c r="T36" t="s">
        <v>24471</v>
      </c>
      <c r="U36" s="50" t="s">
        <v>23</v>
      </c>
      <c r="V36">
        <v>31</v>
      </c>
    </row>
    <row r="37" spans="1:22" x14ac:dyDescent="0.25">
      <c r="A37" t="s">
        <v>25</v>
      </c>
      <c r="B37" t="s">
        <v>26</v>
      </c>
      <c r="C37">
        <v>50</v>
      </c>
      <c r="D37">
        <v>1</v>
      </c>
      <c r="E37" t="s">
        <v>24468</v>
      </c>
      <c r="F37">
        <v>100</v>
      </c>
      <c r="G37">
        <v>0</v>
      </c>
      <c r="H37" t="s">
        <v>631</v>
      </c>
      <c r="I37" t="s">
        <v>24469</v>
      </c>
      <c r="J37" t="s">
        <v>1244</v>
      </c>
      <c r="K37" t="s">
        <v>634</v>
      </c>
      <c r="L37" t="s">
        <v>635</v>
      </c>
      <c r="M37" t="s">
        <v>24470</v>
      </c>
      <c r="N37" t="s">
        <v>634</v>
      </c>
      <c r="O37" t="s">
        <v>637</v>
      </c>
      <c r="P37" t="s">
        <v>22</v>
      </c>
      <c r="Q37" t="s">
        <v>638</v>
      </c>
      <c r="R37" t="s">
        <v>635</v>
      </c>
      <c r="S37" t="s">
        <v>634</v>
      </c>
      <c r="T37" t="s">
        <v>24471</v>
      </c>
      <c r="U37" s="85" t="s">
        <v>24</v>
      </c>
      <c r="V37">
        <v>31</v>
      </c>
    </row>
    <row r="38" spans="1:22" x14ac:dyDescent="0.25">
      <c r="A38" t="s">
        <v>39</v>
      </c>
      <c r="B38" t="s">
        <v>44</v>
      </c>
      <c r="C38">
        <v>80</v>
      </c>
      <c r="D38">
        <v>1</v>
      </c>
      <c r="E38" t="s">
        <v>24472</v>
      </c>
      <c r="F38">
        <v>80</v>
      </c>
      <c r="G38">
        <v>0</v>
      </c>
      <c r="H38" t="s">
        <v>641</v>
      </c>
      <c r="I38" t="s">
        <v>6573</v>
      </c>
      <c r="J38" t="s">
        <v>14163</v>
      </c>
      <c r="K38" t="s">
        <v>13935</v>
      </c>
      <c r="L38" t="s">
        <v>12126</v>
      </c>
      <c r="M38" t="s">
        <v>24473</v>
      </c>
      <c r="N38" t="s">
        <v>634</v>
      </c>
      <c r="O38" t="s">
        <v>647</v>
      </c>
      <c r="P38" t="s">
        <v>43</v>
      </c>
      <c r="Q38" t="s">
        <v>648</v>
      </c>
      <c r="R38" t="s">
        <v>635</v>
      </c>
      <c r="S38" t="s">
        <v>634</v>
      </c>
      <c r="T38" t="s">
        <v>24474</v>
      </c>
      <c r="U38" s="50" t="s">
        <v>20</v>
      </c>
      <c r="V38">
        <v>30</v>
      </c>
    </row>
    <row r="39" spans="1:22" x14ac:dyDescent="0.25">
      <c r="A39" t="s">
        <v>20</v>
      </c>
      <c r="B39" t="s">
        <v>21</v>
      </c>
      <c r="C39">
        <v>50</v>
      </c>
      <c r="D39">
        <v>1</v>
      </c>
      <c r="E39" t="s">
        <v>24475</v>
      </c>
      <c r="F39">
        <v>100</v>
      </c>
      <c r="G39">
        <v>0</v>
      </c>
      <c r="H39" t="s">
        <v>631</v>
      </c>
      <c r="I39" t="s">
        <v>24476</v>
      </c>
      <c r="J39" t="s">
        <v>1707</v>
      </c>
      <c r="K39" t="s">
        <v>634</v>
      </c>
      <c r="L39" t="s">
        <v>635</v>
      </c>
      <c r="M39" t="s">
        <v>24477</v>
      </c>
      <c r="N39" t="s">
        <v>634</v>
      </c>
      <c r="O39" t="s">
        <v>637</v>
      </c>
      <c r="P39" t="s">
        <v>22</v>
      </c>
      <c r="Q39" t="s">
        <v>638</v>
      </c>
      <c r="R39" t="s">
        <v>635</v>
      </c>
      <c r="S39" t="s">
        <v>634</v>
      </c>
      <c r="T39" t="s">
        <v>24478</v>
      </c>
      <c r="U39" s="85" t="s">
        <v>21</v>
      </c>
      <c r="V39">
        <v>30</v>
      </c>
    </row>
    <row r="40" spans="1:22" x14ac:dyDescent="0.25">
      <c r="A40" t="s">
        <v>23</v>
      </c>
      <c r="B40" t="s">
        <v>24</v>
      </c>
      <c r="C40">
        <v>50</v>
      </c>
      <c r="D40">
        <v>1</v>
      </c>
      <c r="E40" t="s">
        <v>24475</v>
      </c>
      <c r="F40">
        <v>100</v>
      </c>
      <c r="G40">
        <v>0</v>
      </c>
      <c r="H40" t="s">
        <v>631</v>
      </c>
      <c r="I40" t="s">
        <v>24476</v>
      </c>
      <c r="J40" t="s">
        <v>1707</v>
      </c>
      <c r="K40" t="s">
        <v>634</v>
      </c>
      <c r="L40" t="s">
        <v>635</v>
      </c>
      <c r="M40" t="s">
        <v>24477</v>
      </c>
      <c r="N40" t="s">
        <v>634</v>
      </c>
      <c r="O40" t="s">
        <v>637</v>
      </c>
      <c r="P40" t="s">
        <v>22</v>
      </c>
      <c r="Q40" t="s">
        <v>638</v>
      </c>
      <c r="R40" t="s">
        <v>635</v>
      </c>
      <c r="S40" t="s">
        <v>634</v>
      </c>
      <c r="T40" t="s">
        <v>24478</v>
      </c>
      <c r="U40" s="50" t="s">
        <v>613</v>
      </c>
      <c r="V40">
        <v>3</v>
      </c>
    </row>
    <row r="41" spans="1:22" x14ac:dyDescent="0.25">
      <c r="A41" t="s">
        <v>25</v>
      </c>
      <c r="B41" t="s">
        <v>26</v>
      </c>
      <c r="C41">
        <v>50</v>
      </c>
      <c r="D41">
        <v>1</v>
      </c>
      <c r="E41" t="s">
        <v>24475</v>
      </c>
      <c r="F41">
        <v>100</v>
      </c>
      <c r="G41">
        <v>0</v>
      </c>
      <c r="H41" t="s">
        <v>631</v>
      </c>
      <c r="I41" t="s">
        <v>24476</v>
      </c>
      <c r="J41" t="s">
        <v>1707</v>
      </c>
      <c r="K41" t="s">
        <v>634</v>
      </c>
      <c r="L41" t="s">
        <v>635</v>
      </c>
      <c r="M41" t="s">
        <v>24477</v>
      </c>
      <c r="N41" t="s">
        <v>634</v>
      </c>
      <c r="O41" t="s">
        <v>637</v>
      </c>
      <c r="P41" t="s">
        <v>22</v>
      </c>
      <c r="Q41" t="s">
        <v>638</v>
      </c>
      <c r="R41" t="s">
        <v>635</v>
      </c>
      <c r="S41" t="s">
        <v>634</v>
      </c>
      <c r="T41" t="s">
        <v>24478</v>
      </c>
      <c r="U41" s="85" t="s">
        <v>614</v>
      </c>
      <c r="V41">
        <v>3</v>
      </c>
    </row>
    <row r="42" spans="1:22" x14ac:dyDescent="0.25">
      <c r="A42" t="s">
        <v>39</v>
      </c>
      <c r="B42" t="s">
        <v>44</v>
      </c>
      <c r="C42">
        <v>66.333333333333329</v>
      </c>
      <c r="D42">
        <v>3</v>
      </c>
      <c r="E42" t="s">
        <v>24479</v>
      </c>
      <c r="F42">
        <v>194.5</v>
      </c>
      <c r="G42">
        <v>7</v>
      </c>
      <c r="H42" t="s">
        <v>1248</v>
      </c>
      <c r="I42" t="s">
        <v>24480</v>
      </c>
      <c r="J42" t="s">
        <v>24481</v>
      </c>
      <c r="K42" t="s">
        <v>12956</v>
      </c>
      <c r="L42" t="s">
        <v>24482</v>
      </c>
      <c r="M42" t="s">
        <v>24483</v>
      </c>
      <c r="N42" t="s">
        <v>634</v>
      </c>
      <c r="O42" t="s">
        <v>689</v>
      </c>
      <c r="P42" t="s">
        <v>40</v>
      </c>
      <c r="Q42" t="s">
        <v>690</v>
      </c>
      <c r="R42" t="s">
        <v>635</v>
      </c>
      <c r="S42" t="s">
        <v>634</v>
      </c>
      <c r="T42" t="s">
        <v>24483</v>
      </c>
      <c r="U42" s="50" t="s">
        <v>133</v>
      </c>
      <c r="V42">
        <v>600</v>
      </c>
    </row>
    <row r="43" spans="1:22" x14ac:dyDescent="0.25">
      <c r="A43" t="s">
        <v>164</v>
      </c>
      <c r="B43" t="s">
        <v>165</v>
      </c>
      <c r="C43">
        <v>33.333333333333336</v>
      </c>
      <c r="D43">
        <v>3</v>
      </c>
      <c r="E43" t="s">
        <v>24484</v>
      </c>
      <c r="F43">
        <v>129</v>
      </c>
      <c r="G43">
        <v>29</v>
      </c>
      <c r="H43" t="s">
        <v>631</v>
      </c>
      <c r="I43" t="s">
        <v>24485</v>
      </c>
      <c r="J43" t="s">
        <v>873</v>
      </c>
      <c r="K43" t="s">
        <v>634</v>
      </c>
      <c r="L43" t="s">
        <v>635</v>
      </c>
      <c r="M43" t="s">
        <v>24486</v>
      </c>
      <c r="N43" t="s">
        <v>634</v>
      </c>
      <c r="O43" t="s">
        <v>637</v>
      </c>
      <c r="P43" t="s">
        <v>22</v>
      </c>
      <c r="Q43" t="s">
        <v>638</v>
      </c>
      <c r="R43" t="s">
        <v>635</v>
      </c>
      <c r="S43" t="s">
        <v>634</v>
      </c>
      <c r="T43" t="s">
        <v>24486</v>
      </c>
      <c r="U43" s="85" t="s">
        <v>134</v>
      </c>
      <c r="V43">
        <v>600</v>
      </c>
    </row>
    <row r="44" spans="1:22" x14ac:dyDescent="0.25">
      <c r="A44" t="s">
        <v>20</v>
      </c>
      <c r="B44" t="s">
        <v>21</v>
      </c>
      <c r="C44">
        <v>50</v>
      </c>
      <c r="D44">
        <v>1</v>
      </c>
      <c r="E44" t="s">
        <v>24487</v>
      </c>
      <c r="F44">
        <v>100</v>
      </c>
      <c r="G44">
        <v>0</v>
      </c>
      <c r="H44" t="s">
        <v>631</v>
      </c>
      <c r="I44" t="s">
        <v>24488</v>
      </c>
      <c r="J44" t="s">
        <v>652</v>
      </c>
      <c r="K44" t="s">
        <v>634</v>
      </c>
      <c r="L44" t="s">
        <v>635</v>
      </c>
      <c r="M44" t="s">
        <v>24489</v>
      </c>
      <c r="N44" t="s">
        <v>634</v>
      </c>
      <c r="O44" t="s">
        <v>637</v>
      </c>
      <c r="P44" t="s">
        <v>22</v>
      </c>
      <c r="Q44" t="s">
        <v>638</v>
      </c>
      <c r="R44" t="s">
        <v>635</v>
      </c>
      <c r="S44" t="s">
        <v>634</v>
      </c>
      <c r="T44" t="s">
        <v>24489</v>
      </c>
      <c r="U44" s="50" t="s">
        <v>121</v>
      </c>
      <c r="V44">
        <v>1</v>
      </c>
    </row>
    <row r="45" spans="1:22" x14ac:dyDescent="0.25">
      <c r="A45" t="s">
        <v>23</v>
      </c>
      <c r="B45" t="s">
        <v>24</v>
      </c>
      <c r="C45">
        <v>50</v>
      </c>
      <c r="D45">
        <v>1</v>
      </c>
      <c r="E45" t="s">
        <v>24487</v>
      </c>
      <c r="F45">
        <v>100</v>
      </c>
      <c r="G45">
        <v>0</v>
      </c>
      <c r="H45" t="s">
        <v>631</v>
      </c>
      <c r="I45" t="s">
        <v>24488</v>
      </c>
      <c r="J45" t="s">
        <v>652</v>
      </c>
      <c r="K45" t="s">
        <v>634</v>
      </c>
      <c r="L45" t="s">
        <v>635</v>
      </c>
      <c r="M45" t="s">
        <v>24489</v>
      </c>
      <c r="N45" t="s">
        <v>634</v>
      </c>
      <c r="O45" t="s">
        <v>637</v>
      </c>
      <c r="P45" t="s">
        <v>22</v>
      </c>
      <c r="Q45" t="s">
        <v>638</v>
      </c>
      <c r="R45" t="s">
        <v>635</v>
      </c>
      <c r="S45" t="s">
        <v>634</v>
      </c>
      <c r="T45" t="s">
        <v>24489</v>
      </c>
      <c r="U45" s="85" t="s">
        <v>122</v>
      </c>
      <c r="V45">
        <v>1</v>
      </c>
    </row>
    <row r="46" spans="1:22" x14ac:dyDescent="0.25">
      <c r="A46" t="s">
        <v>25</v>
      </c>
      <c r="B46" t="s">
        <v>26</v>
      </c>
      <c r="C46">
        <v>50</v>
      </c>
      <c r="D46">
        <v>1</v>
      </c>
      <c r="E46" t="s">
        <v>24487</v>
      </c>
      <c r="F46">
        <v>100</v>
      </c>
      <c r="G46">
        <v>0</v>
      </c>
      <c r="H46" t="s">
        <v>631</v>
      </c>
      <c r="I46" t="s">
        <v>24488</v>
      </c>
      <c r="J46" t="s">
        <v>652</v>
      </c>
      <c r="K46" t="s">
        <v>634</v>
      </c>
      <c r="L46" t="s">
        <v>635</v>
      </c>
      <c r="M46" t="s">
        <v>24489</v>
      </c>
      <c r="N46" t="s">
        <v>634</v>
      </c>
      <c r="O46" t="s">
        <v>637</v>
      </c>
      <c r="P46" t="s">
        <v>22</v>
      </c>
      <c r="Q46" t="s">
        <v>638</v>
      </c>
      <c r="R46" t="s">
        <v>635</v>
      </c>
      <c r="S46" t="s">
        <v>634</v>
      </c>
      <c r="T46" t="s">
        <v>24489</v>
      </c>
      <c r="U46" s="50" t="s">
        <v>533</v>
      </c>
      <c r="V46">
        <v>18</v>
      </c>
    </row>
    <row r="47" spans="1:22" x14ac:dyDescent="0.25">
      <c r="A47" t="s">
        <v>39</v>
      </c>
      <c r="B47" t="s">
        <v>682</v>
      </c>
      <c r="C47">
        <v>64</v>
      </c>
      <c r="D47">
        <v>1</v>
      </c>
      <c r="E47" t="s">
        <v>24490</v>
      </c>
      <c r="F47">
        <v>71</v>
      </c>
      <c r="G47">
        <v>7</v>
      </c>
      <c r="H47" t="s">
        <v>641</v>
      </c>
      <c r="I47" t="s">
        <v>24491</v>
      </c>
      <c r="J47" t="s">
        <v>24492</v>
      </c>
      <c r="K47" t="s">
        <v>11751</v>
      </c>
      <c r="L47" t="s">
        <v>24493</v>
      </c>
      <c r="M47" t="s">
        <v>24494</v>
      </c>
      <c r="N47" t="s">
        <v>634</v>
      </c>
      <c r="O47" t="s">
        <v>689</v>
      </c>
      <c r="P47" t="s">
        <v>40</v>
      </c>
      <c r="Q47" t="s">
        <v>690</v>
      </c>
      <c r="R47" t="s">
        <v>635</v>
      </c>
      <c r="S47" t="s">
        <v>634</v>
      </c>
      <c r="T47" t="s">
        <v>24494</v>
      </c>
      <c r="U47" s="85" t="s">
        <v>3767</v>
      </c>
      <c r="V47">
        <v>16</v>
      </c>
    </row>
    <row r="48" spans="1:22" x14ac:dyDescent="0.25">
      <c r="A48" t="s">
        <v>164</v>
      </c>
      <c r="B48" t="s">
        <v>165</v>
      </c>
      <c r="C48">
        <v>50</v>
      </c>
      <c r="D48">
        <v>6</v>
      </c>
      <c r="E48" t="s">
        <v>24495</v>
      </c>
      <c r="F48">
        <v>200</v>
      </c>
      <c r="G48">
        <v>0</v>
      </c>
      <c r="H48" t="s">
        <v>631</v>
      </c>
      <c r="I48" t="s">
        <v>24496</v>
      </c>
      <c r="J48" t="s">
        <v>1032</v>
      </c>
      <c r="K48" t="s">
        <v>634</v>
      </c>
      <c r="L48" t="s">
        <v>635</v>
      </c>
      <c r="M48" t="s">
        <v>24497</v>
      </c>
      <c r="N48" t="s">
        <v>634</v>
      </c>
      <c r="O48" t="s">
        <v>637</v>
      </c>
      <c r="P48" t="s">
        <v>22</v>
      </c>
      <c r="Q48" t="s">
        <v>638</v>
      </c>
      <c r="R48" t="s">
        <v>635</v>
      </c>
      <c r="S48" t="s">
        <v>634</v>
      </c>
      <c r="T48" t="s">
        <v>24497</v>
      </c>
      <c r="U48" s="85" t="s">
        <v>137</v>
      </c>
      <c r="V48">
        <v>2</v>
      </c>
    </row>
    <row r="49" spans="1:22" x14ac:dyDescent="0.25">
      <c r="A49" t="s">
        <v>258</v>
      </c>
      <c r="B49" t="s">
        <v>264</v>
      </c>
      <c r="C49">
        <v>139</v>
      </c>
      <c r="D49">
        <v>1</v>
      </c>
      <c r="E49" t="s">
        <v>24498</v>
      </c>
      <c r="F49">
        <v>109</v>
      </c>
      <c r="G49">
        <v>0</v>
      </c>
      <c r="H49" t="s">
        <v>631</v>
      </c>
      <c r="I49" t="s">
        <v>24499</v>
      </c>
      <c r="J49" t="s">
        <v>1876</v>
      </c>
      <c r="K49" t="s">
        <v>634</v>
      </c>
      <c r="L49" t="s">
        <v>635</v>
      </c>
      <c r="M49" t="s">
        <v>24500</v>
      </c>
      <c r="N49" t="s">
        <v>634</v>
      </c>
      <c r="O49" t="s">
        <v>637</v>
      </c>
      <c r="P49" t="s">
        <v>22</v>
      </c>
      <c r="Q49" t="s">
        <v>638</v>
      </c>
      <c r="R49" t="s">
        <v>635</v>
      </c>
      <c r="S49" t="s">
        <v>634</v>
      </c>
      <c r="T49" t="s">
        <v>24500</v>
      </c>
      <c r="U49" s="50" t="s">
        <v>1894</v>
      </c>
      <c r="V49">
        <v>1574</v>
      </c>
    </row>
    <row r="50" spans="1:22" x14ac:dyDescent="0.25">
      <c r="A50" t="s">
        <v>20</v>
      </c>
      <c r="B50" t="s">
        <v>21</v>
      </c>
      <c r="C50">
        <v>50</v>
      </c>
      <c r="D50">
        <v>1</v>
      </c>
      <c r="E50" t="s">
        <v>24501</v>
      </c>
      <c r="F50">
        <v>138</v>
      </c>
      <c r="G50">
        <v>38</v>
      </c>
      <c r="H50" t="s">
        <v>631</v>
      </c>
      <c r="I50" t="s">
        <v>24502</v>
      </c>
      <c r="J50" t="s">
        <v>1707</v>
      </c>
      <c r="K50" t="s">
        <v>634</v>
      </c>
      <c r="L50" t="s">
        <v>635</v>
      </c>
      <c r="M50" t="s">
        <v>24503</v>
      </c>
      <c r="N50" t="s">
        <v>634</v>
      </c>
      <c r="O50" t="s">
        <v>637</v>
      </c>
      <c r="P50" t="s">
        <v>22</v>
      </c>
      <c r="Q50" t="s">
        <v>638</v>
      </c>
      <c r="R50" t="s">
        <v>635</v>
      </c>
      <c r="S50" t="s">
        <v>634</v>
      </c>
      <c r="T50" t="s">
        <v>24503</v>
      </c>
    </row>
    <row r="51" spans="1:22" x14ac:dyDescent="0.25">
      <c r="A51" t="s">
        <v>23</v>
      </c>
      <c r="B51" t="s">
        <v>24</v>
      </c>
      <c r="C51">
        <v>50</v>
      </c>
      <c r="D51">
        <v>1</v>
      </c>
      <c r="E51" t="s">
        <v>24501</v>
      </c>
      <c r="F51">
        <v>138</v>
      </c>
      <c r="G51">
        <v>38</v>
      </c>
      <c r="H51" t="s">
        <v>631</v>
      </c>
      <c r="I51" t="s">
        <v>24502</v>
      </c>
      <c r="J51" t="s">
        <v>1707</v>
      </c>
      <c r="K51" t="s">
        <v>634</v>
      </c>
      <c r="L51" t="s">
        <v>635</v>
      </c>
      <c r="M51" t="s">
        <v>24503</v>
      </c>
      <c r="N51" t="s">
        <v>634</v>
      </c>
      <c r="O51" t="s">
        <v>637</v>
      </c>
      <c r="P51" t="s">
        <v>22</v>
      </c>
      <c r="Q51" t="s">
        <v>638</v>
      </c>
      <c r="R51" t="s">
        <v>635</v>
      </c>
      <c r="S51" t="s">
        <v>634</v>
      </c>
      <c r="T51" t="s">
        <v>24503</v>
      </c>
    </row>
    <row r="52" spans="1:22" x14ac:dyDescent="0.25">
      <c r="A52" t="s">
        <v>25</v>
      </c>
      <c r="B52" t="s">
        <v>26</v>
      </c>
      <c r="C52">
        <v>50</v>
      </c>
      <c r="D52">
        <v>1</v>
      </c>
      <c r="E52" t="s">
        <v>24501</v>
      </c>
      <c r="F52">
        <v>138</v>
      </c>
      <c r="G52">
        <v>38</v>
      </c>
      <c r="H52" t="s">
        <v>631</v>
      </c>
      <c r="I52" t="s">
        <v>24502</v>
      </c>
      <c r="J52" t="s">
        <v>1707</v>
      </c>
      <c r="K52" t="s">
        <v>634</v>
      </c>
      <c r="L52" t="s">
        <v>635</v>
      </c>
      <c r="M52" t="s">
        <v>24503</v>
      </c>
      <c r="N52" t="s">
        <v>634</v>
      </c>
      <c r="O52" t="s">
        <v>637</v>
      </c>
      <c r="P52" t="s">
        <v>22</v>
      </c>
      <c r="Q52" t="s">
        <v>638</v>
      </c>
      <c r="R52" t="s">
        <v>635</v>
      </c>
      <c r="S52" t="s">
        <v>634</v>
      </c>
      <c r="T52" t="s">
        <v>24503</v>
      </c>
    </row>
    <row r="53" spans="1:22" x14ac:dyDescent="0.25">
      <c r="A53" t="s">
        <v>164</v>
      </c>
      <c r="B53" t="s">
        <v>165</v>
      </c>
      <c r="C53">
        <v>50</v>
      </c>
      <c r="D53">
        <v>12</v>
      </c>
      <c r="E53" t="s">
        <v>24504</v>
      </c>
      <c r="F53">
        <v>395</v>
      </c>
      <c r="G53">
        <v>0</v>
      </c>
      <c r="H53" t="s">
        <v>631</v>
      </c>
      <c r="I53" t="s">
        <v>24505</v>
      </c>
      <c r="J53" t="s">
        <v>736</v>
      </c>
      <c r="K53" t="s">
        <v>634</v>
      </c>
      <c r="L53" t="s">
        <v>635</v>
      </c>
      <c r="M53" t="s">
        <v>24506</v>
      </c>
      <c r="N53" t="s">
        <v>634</v>
      </c>
      <c r="O53" t="s">
        <v>637</v>
      </c>
      <c r="P53" t="s">
        <v>22</v>
      </c>
      <c r="Q53" t="s">
        <v>638</v>
      </c>
      <c r="R53" t="s">
        <v>635</v>
      </c>
      <c r="S53" t="s">
        <v>634</v>
      </c>
      <c r="T53" t="s">
        <v>24507</v>
      </c>
    </row>
    <row r="54" spans="1:22" x14ac:dyDescent="0.25">
      <c r="A54" t="s">
        <v>20</v>
      </c>
      <c r="B54" t="s">
        <v>21</v>
      </c>
      <c r="C54">
        <v>50</v>
      </c>
      <c r="D54">
        <v>1</v>
      </c>
      <c r="E54" t="s">
        <v>24508</v>
      </c>
      <c r="F54">
        <v>100</v>
      </c>
      <c r="G54">
        <v>0</v>
      </c>
      <c r="H54" t="s">
        <v>631</v>
      </c>
      <c r="I54" t="s">
        <v>24509</v>
      </c>
      <c r="J54" t="s">
        <v>1152</v>
      </c>
      <c r="K54" t="s">
        <v>634</v>
      </c>
      <c r="L54" t="s">
        <v>635</v>
      </c>
      <c r="M54" t="s">
        <v>24510</v>
      </c>
      <c r="N54" t="s">
        <v>634</v>
      </c>
      <c r="O54" t="s">
        <v>707</v>
      </c>
      <c r="P54" t="s">
        <v>22</v>
      </c>
      <c r="Q54" t="s">
        <v>638</v>
      </c>
      <c r="R54" t="s">
        <v>635</v>
      </c>
      <c r="S54" t="s">
        <v>634</v>
      </c>
      <c r="T54" t="s">
        <v>24510</v>
      </c>
    </row>
    <row r="55" spans="1:22" x14ac:dyDescent="0.25">
      <c r="A55" t="s">
        <v>23</v>
      </c>
      <c r="B55" t="s">
        <v>24</v>
      </c>
      <c r="C55">
        <v>50</v>
      </c>
      <c r="D55">
        <v>1</v>
      </c>
      <c r="E55" t="s">
        <v>24508</v>
      </c>
      <c r="F55">
        <v>100</v>
      </c>
      <c r="G55">
        <v>0</v>
      </c>
      <c r="H55" t="s">
        <v>631</v>
      </c>
      <c r="I55" t="s">
        <v>24509</v>
      </c>
      <c r="J55" t="s">
        <v>1152</v>
      </c>
      <c r="K55" t="s">
        <v>634</v>
      </c>
      <c r="L55" t="s">
        <v>635</v>
      </c>
      <c r="M55" t="s">
        <v>24510</v>
      </c>
      <c r="N55" t="s">
        <v>634</v>
      </c>
      <c r="O55" t="s">
        <v>707</v>
      </c>
      <c r="P55" t="s">
        <v>22</v>
      </c>
      <c r="Q55" t="s">
        <v>638</v>
      </c>
      <c r="R55" t="s">
        <v>635</v>
      </c>
      <c r="S55" t="s">
        <v>634</v>
      </c>
      <c r="T55" t="s">
        <v>24510</v>
      </c>
    </row>
    <row r="56" spans="1:22" x14ac:dyDescent="0.25">
      <c r="A56" t="s">
        <v>25</v>
      </c>
      <c r="B56" t="s">
        <v>26</v>
      </c>
      <c r="C56">
        <v>50</v>
      </c>
      <c r="D56">
        <v>1</v>
      </c>
      <c r="E56" t="s">
        <v>24508</v>
      </c>
      <c r="F56">
        <v>100</v>
      </c>
      <c r="G56">
        <v>0</v>
      </c>
      <c r="H56" t="s">
        <v>631</v>
      </c>
      <c r="I56" t="s">
        <v>24509</v>
      </c>
      <c r="J56" t="s">
        <v>1152</v>
      </c>
      <c r="K56" t="s">
        <v>634</v>
      </c>
      <c r="L56" t="s">
        <v>635</v>
      </c>
      <c r="M56" t="s">
        <v>24510</v>
      </c>
      <c r="N56" t="s">
        <v>634</v>
      </c>
      <c r="O56" t="s">
        <v>707</v>
      </c>
      <c r="P56" t="s">
        <v>22</v>
      </c>
      <c r="Q56" t="s">
        <v>638</v>
      </c>
      <c r="R56" t="s">
        <v>635</v>
      </c>
      <c r="S56" t="s">
        <v>634</v>
      </c>
      <c r="T56" t="s">
        <v>24510</v>
      </c>
    </row>
    <row r="57" spans="1:22" x14ac:dyDescent="0.25">
      <c r="A57" t="s">
        <v>164</v>
      </c>
      <c r="B57" t="s">
        <v>165</v>
      </c>
      <c r="C57">
        <v>33.333333333333336</v>
      </c>
      <c r="D57">
        <v>3</v>
      </c>
      <c r="E57" t="s">
        <v>24511</v>
      </c>
      <c r="F57">
        <v>100</v>
      </c>
      <c r="G57">
        <v>0</v>
      </c>
      <c r="H57" t="s">
        <v>631</v>
      </c>
      <c r="I57" t="s">
        <v>24512</v>
      </c>
      <c r="J57" t="s">
        <v>694</v>
      </c>
      <c r="K57" t="s">
        <v>634</v>
      </c>
      <c r="L57" t="s">
        <v>635</v>
      </c>
      <c r="M57" t="s">
        <v>24513</v>
      </c>
      <c r="N57" t="s">
        <v>634</v>
      </c>
      <c r="O57" t="s">
        <v>637</v>
      </c>
      <c r="P57" t="s">
        <v>22</v>
      </c>
      <c r="Q57" t="s">
        <v>638</v>
      </c>
      <c r="R57" t="s">
        <v>635</v>
      </c>
      <c r="S57" t="s">
        <v>634</v>
      </c>
      <c r="T57" t="s">
        <v>24513</v>
      </c>
    </row>
    <row r="58" spans="1:22" x14ac:dyDescent="0.25">
      <c r="A58" t="s">
        <v>39</v>
      </c>
      <c r="B58" t="s">
        <v>44</v>
      </c>
      <c r="C58">
        <v>80</v>
      </c>
      <c r="D58">
        <v>1</v>
      </c>
      <c r="E58" t="s">
        <v>24514</v>
      </c>
      <c r="F58">
        <v>80</v>
      </c>
      <c r="G58">
        <v>0</v>
      </c>
      <c r="H58" t="s">
        <v>641</v>
      </c>
      <c r="I58" t="s">
        <v>15812</v>
      </c>
      <c r="J58" t="s">
        <v>24515</v>
      </c>
      <c r="K58" t="s">
        <v>24516</v>
      </c>
      <c r="L58" t="s">
        <v>12011</v>
      </c>
      <c r="M58" t="s">
        <v>24517</v>
      </c>
      <c r="N58" t="s">
        <v>634</v>
      </c>
      <c r="O58" t="s">
        <v>647</v>
      </c>
      <c r="P58" t="s">
        <v>43</v>
      </c>
      <c r="Q58" t="s">
        <v>648</v>
      </c>
      <c r="R58" t="s">
        <v>635</v>
      </c>
      <c r="S58" t="s">
        <v>634</v>
      </c>
      <c r="T58" t="s">
        <v>24517</v>
      </c>
    </row>
    <row r="59" spans="1:22" x14ac:dyDescent="0.25">
      <c r="A59" t="s">
        <v>20</v>
      </c>
      <c r="B59" t="s">
        <v>21</v>
      </c>
      <c r="C59">
        <v>50</v>
      </c>
      <c r="D59">
        <v>1</v>
      </c>
      <c r="E59" t="s">
        <v>24518</v>
      </c>
      <c r="F59">
        <v>100</v>
      </c>
      <c r="G59">
        <v>0</v>
      </c>
      <c r="H59" t="s">
        <v>631</v>
      </c>
      <c r="I59" t="s">
        <v>24519</v>
      </c>
      <c r="J59" t="s">
        <v>4518</v>
      </c>
      <c r="K59" t="s">
        <v>634</v>
      </c>
      <c r="L59" t="s">
        <v>635</v>
      </c>
      <c r="M59" t="s">
        <v>24520</v>
      </c>
      <c r="N59" t="s">
        <v>634</v>
      </c>
      <c r="O59" t="s">
        <v>637</v>
      </c>
      <c r="P59" t="s">
        <v>22</v>
      </c>
      <c r="Q59" t="s">
        <v>638</v>
      </c>
      <c r="R59" t="s">
        <v>635</v>
      </c>
      <c r="S59" t="s">
        <v>634</v>
      </c>
      <c r="T59" t="s">
        <v>24520</v>
      </c>
    </row>
    <row r="60" spans="1:22" x14ac:dyDescent="0.25">
      <c r="A60" t="s">
        <v>23</v>
      </c>
      <c r="B60" t="s">
        <v>24</v>
      </c>
      <c r="C60">
        <v>50</v>
      </c>
      <c r="D60">
        <v>1</v>
      </c>
      <c r="E60" t="s">
        <v>24518</v>
      </c>
      <c r="F60">
        <v>100</v>
      </c>
      <c r="G60">
        <v>0</v>
      </c>
      <c r="H60" t="s">
        <v>631</v>
      </c>
      <c r="I60" t="s">
        <v>24519</v>
      </c>
      <c r="J60" t="s">
        <v>4518</v>
      </c>
      <c r="K60" t="s">
        <v>634</v>
      </c>
      <c r="L60" t="s">
        <v>635</v>
      </c>
      <c r="M60" t="s">
        <v>24520</v>
      </c>
      <c r="N60" t="s">
        <v>634</v>
      </c>
      <c r="O60" t="s">
        <v>637</v>
      </c>
      <c r="P60" t="s">
        <v>22</v>
      </c>
      <c r="Q60" t="s">
        <v>638</v>
      </c>
      <c r="R60" t="s">
        <v>635</v>
      </c>
      <c r="S60" t="s">
        <v>634</v>
      </c>
      <c r="T60" t="s">
        <v>24520</v>
      </c>
    </row>
    <row r="61" spans="1:22" x14ac:dyDescent="0.25">
      <c r="A61" t="s">
        <v>25</v>
      </c>
      <c r="B61" t="s">
        <v>26</v>
      </c>
      <c r="C61">
        <v>50</v>
      </c>
      <c r="D61">
        <v>1</v>
      </c>
      <c r="E61" t="s">
        <v>24518</v>
      </c>
      <c r="F61">
        <v>100</v>
      </c>
      <c r="G61">
        <v>0</v>
      </c>
      <c r="H61" t="s">
        <v>631</v>
      </c>
      <c r="I61" t="s">
        <v>24519</v>
      </c>
      <c r="J61" t="s">
        <v>4518</v>
      </c>
      <c r="K61" t="s">
        <v>634</v>
      </c>
      <c r="L61" t="s">
        <v>635</v>
      </c>
      <c r="M61" t="s">
        <v>24520</v>
      </c>
      <c r="N61" t="s">
        <v>634</v>
      </c>
      <c r="O61" t="s">
        <v>637</v>
      </c>
      <c r="P61" t="s">
        <v>22</v>
      </c>
      <c r="Q61" t="s">
        <v>638</v>
      </c>
      <c r="R61" t="s">
        <v>635</v>
      </c>
      <c r="S61" t="s">
        <v>634</v>
      </c>
      <c r="T61" t="s">
        <v>24520</v>
      </c>
    </row>
    <row r="62" spans="1:22" x14ac:dyDescent="0.25">
      <c r="A62" t="s">
        <v>164</v>
      </c>
      <c r="B62" t="s">
        <v>165</v>
      </c>
      <c r="C62">
        <v>50</v>
      </c>
      <c r="D62">
        <v>6</v>
      </c>
      <c r="E62" t="s">
        <v>24521</v>
      </c>
      <c r="F62">
        <v>200</v>
      </c>
      <c r="G62">
        <v>0</v>
      </c>
      <c r="H62" t="s">
        <v>631</v>
      </c>
      <c r="I62" t="s">
        <v>24522</v>
      </c>
      <c r="J62" t="s">
        <v>1244</v>
      </c>
      <c r="K62" t="s">
        <v>634</v>
      </c>
      <c r="L62" t="s">
        <v>635</v>
      </c>
      <c r="M62" t="s">
        <v>24523</v>
      </c>
      <c r="N62" t="s">
        <v>634</v>
      </c>
      <c r="O62" t="s">
        <v>637</v>
      </c>
      <c r="P62" t="s">
        <v>22</v>
      </c>
      <c r="Q62" t="s">
        <v>638</v>
      </c>
      <c r="R62" t="s">
        <v>635</v>
      </c>
      <c r="S62" t="s">
        <v>634</v>
      </c>
      <c r="T62" t="s">
        <v>24523</v>
      </c>
    </row>
    <row r="63" spans="1:22" x14ac:dyDescent="0.25">
      <c r="A63" t="s">
        <v>116</v>
      </c>
      <c r="B63" t="s">
        <v>117</v>
      </c>
      <c r="C63">
        <v>10</v>
      </c>
      <c r="D63">
        <v>10</v>
      </c>
      <c r="E63" t="s">
        <v>24524</v>
      </c>
      <c r="F63">
        <v>100</v>
      </c>
      <c r="G63">
        <v>0</v>
      </c>
      <c r="H63" t="s">
        <v>631</v>
      </c>
      <c r="I63" t="s">
        <v>24525</v>
      </c>
      <c r="J63" t="s">
        <v>769</v>
      </c>
      <c r="K63" t="s">
        <v>634</v>
      </c>
      <c r="L63" t="s">
        <v>635</v>
      </c>
      <c r="M63" t="s">
        <v>24526</v>
      </c>
      <c r="N63" t="s">
        <v>634</v>
      </c>
      <c r="O63" t="s">
        <v>707</v>
      </c>
      <c r="P63" t="s">
        <v>22</v>
      </c>
      <c r="Q63" t="s">
        <v>638</v>
      </c>
      <c r="R63" t="s">
        <v>635</v>
      </c>
      <c r="S63" t="s">
        <v>634</v>
      </c>
      <c r="T63" t="s">
        <v>24526</v>
      </c>
    </row>
    <row r="64" spans="1:22" x14ac:dyDescent="0.25">
      <c r="A64" t="s">
        <v>164</v>
      </c>
      <c r="B64" t="s">
        <v>165</v>
      </c>
      <c r="C64">
        <v>50</v>
      </c>
      <c r="D64">
        <v>6</v>
      </c>
      <c r="E64" t="s">
        <v>24527</v>
      </c>
      <c r="F64">
        <v>200</v>
      </c>
      <c r="G64">
        <v>0</v>
      </c>
      <c r="H64" t="s">
        <v>631</v>
      </c>
      <c r="I64" t="s">
        <v>22941</v>
      </c>
      <c r="J64" t="s">
        <v>749</v>
      </c>
      <c r="K64" t="s">
        <v>634</v>
      </c>
      <c r="L64" t="s">
        <v>635</v>
      </c>
      <c r="M64" t="s">
        <v>24528</v>
      </c>
      <c r="N64" t="s">
        <v>634</v>
      </c>
      <c r="O64" t="s">
        <v>637</v>
      </c>
      <c r="P64" t="s">
        <v>22</v>
      </c>
      <c r="Q64" t="s">
        <v>638</v>
      </c>
      <c r="R64" t="s">
        <v>635</v>
      </c>
      <c r="S64" t="s">
        <v>634</v>
      </c>
      <c r="T64" t="s">
        <v>24528</v>
      </c>
    </row>
    <row r="65" spans="1:20" x14ac:dyDescent="0.25">
      <c r="A65" t="s">
        <v>118</v>
      </c>
      <c r="B65" t="s">
        <v>91</v>
      </c>
      <c r="C65">
        <v>80</v>
      </c>
      <c r="D65">
        <v>3</v>
      </c>
      <c r="E65" t="s">
        <v>24529</v>
      </c>
      <c r="F65">
        <v>480</v>
      </c>
      <c r="G65">
        <v>0</v>
      </c>
      <c r="H65" t="s">
        <v>641</v>
      </c>
      <c r="I65" t="s">
        <v>4576</v>
      </c>
      <c r="J65" t="s">
        <v>4577</v>
      </c>
      <c r="K65" t="s">
        <v>4578</v>
      </c>
      <c r="L65" t="s">
        <v>732</v>
      </c>
      <c r="M65" t="s">
        <v>24530</v>
      </c>
      <c r="N65" t="s">
        <v>634</v>
      </c>
      <c r="O65" t="s">
        <v>647</v>
      </c>
      <c r="P65" t="s">
        <v>43</v>
      </c>
      <c r="Q65" t="s">
        <v>648</v>
      </c>
      <c r="R65" t="s">
        <v>635</v>
      </c>
      <c r="S65" t="s">
        <v>634</v>
      </c>
      <c r="T65" t="s">
        <v>24531</v>
      </c>
    </row>
    <row r="66" spans="1:20" x14ac:dyDescent="0.25">
      <c r="A66" t="s">
        <v>39</v>
      </c>
      <c r="B66" t="s">
        <v>44</v>
      </c>
      <c r="C66">
        <v>80</v>
      </c>
      <c r="D66">
        <v>3</v>
      </c>
      <c r="E66" t="s">
        <v>24529</v>
      </c>
      <c r="F66">
        <v>480</v>
      </c>
      <c r="G66">
        <v>0</v>
      </c>
      <c r="H66" t="s">
        <v>641</v>
      </c>
      <c r="I66" t="s">
        <v>4576</v>
      </c>
      <c r="J66" t="s">
        <v>4577</v>
      </c>
      <c r="K66" t="s">
        <v>4578</v>
      </c>
      <c r="L66" t="s">
        <v>732</v>
      </c>
      <c r="M66" t="s">
        <v>24530</v>
      </c>
      <c r="N66" t="s">
        <v>634</v>
      </c>
      <c r="O66" t="s">
        <v>647</v>
      </c>
      <c r="P66" t="s">
        <v>43</v>
      </c>
      <c r="Q66" t="s">
        <v>648</v>
      </c>
      <c r="R66" t="s">
        <v>635</v>
      </c>
      <c r="S66" t="s">
        <v>634</v>
      </c>
      <c r="T66" t="s">
        <v>24531</v>
      </c>
    </row>
    <row r="67" spans="1:20" x14ac:dyDescent="0.25">
      <c r="A67" t="s">
        <v>39</v>
      </c>
      <c r="B67" t="s">
        <v>44</v>
      </c>
      <c r="C67">
        <v>85</v>
      </c>
      <c r="D67">
        <v>1</v>
      </c>
      <c r="E67" t="s">
        <v>24532</v>
      </c>
      <c r="F67">
        <v>85</v>
      </c>
      <c r="G67">
        <v>0</v>
      </c>
      <c r="H67" t="s">
        <v>631</v>
      </c>
      <c r="I67" t="s">
        <v>15791</v>
      </c>
      <c r="J67" t="s">
        <v>15792</v>
      </c>
      <c r="K67" t="s">
        <v>2008</v>
      </c>
      <c r="L67" t="s">
        <v>3340</v>
      </c>
      <c r="M67" t="s">
        <v>24533</v>
      </c>
      <c r="N67" t="s">
        <v>634</v>
      </c>
      <c r="O67" t="s">
        <v>647</v>
      </c>
      <c r="P67" t="s">
        <v>43</v>
      </c>
      <c r="Q67" t="s">
        <v>648</v>
      </c>
      <c r="R67" t="s">
        <v>635</v>
      </c>
      <c r="S67" t="s">
        <v>634</v>
      </c>
      <c r="T67" t="s">
        <v>24533</v>
      </c>
    </row>
    <row r="68" spans="1:20" x14ac:dyDescent="0.25">
      <c r="A68" t="s">
        <v>20</v>
      </c>
      <c r="B68" t="s">
        <v>21</v>
      </c>
      <c r="C68">
        <v>50</v>
      </c>
      <c r="D68">
        <v>2</v>
      </c>
      <c r="E68" t="s">
        <v>24534</v>
      </c>
      <c r="F68">
        <v>200</v>
      </c>
      <c r="G68">
        <v>0</v>
      </c>
      <c r="H68" t="s">
        <v>631</v>
      </c>
      <c r="I68" t="s">
        <v>24535</v>
      </c>
      <c r="J68" t="s">
        <v>1004</v>
      </c>
      <c r="K68" t="s">
        <v>634</v>
      </c>
      <c r="L68" t="s">
        <v>635</v>
      </c>
      <c r="M68" t="s">
        <v>24536</v>
      </c>
      <c r="N68" t="s">
        <v>634</v>
      </c>
      <c r="O68" t="s">
        <v>637</v>
      </c>
      <c r="P68" t="s">
        <v>22</v>
      </c>
      <c r="Q68" t="s">
        <v>638</v>
      </c>
      <c r="R68" t="s">
        <v>635</v>
      </c>
      <c r="S68" t="s">
        <v>634</v>
      </c>
      <c r="T68" t="s">
        <v>24536</v>
      </c>
    </row>
    <row r="69" spans="1:20" x14ac:dyDescent="0.25">
      <c r="A69" t="s">
        <v>23</v>
      </c>
      <c r="B69" t="s">
        <v>24</v>
      </c>
      <c r="C69">
        <v>50</v>
      </c>
      <c r="D69">
        <v>2</v>
      </c>
      <c r="E69" t="s">
        <v>24534</v>
      </c>
      <c r="F69">
        <v>200</v>
      </c>
      <c r="G69">
        <v>0</v>
      </c>
      <c r="H69" t="s">
        <v>631</v>
      </c>
      <c r="I69" t="s">
        <v>24535</v>
      </c>
      <c r="J69" t="s">
        <v>1004</v>
      </c>
      <c r="K69" t="s">
        <v>634</v>
      </c>
      <c r="L69" t="s">
        <v>635</v>
      </c>
      <c r="M69" t="s">
        <v>24536</v>
      </c>
      <c r="N69" t="s">
        <v>634</v>
      </c>
      <c r="O69" t="s">
        <v>637</v>
      </c>
      <c r="P69" t="s">
        <v>22</v>
      </c>
      <c r="Q69" t="s">
        <v>638</v>
      </c>
      <c r="R69" t="s">
        <v>635</v>
      </c>
      <c r="S69" t="s">
        <v>634</v>
      </c>
      <c r="T69" t="s">
        <v>24536</v>
      </c>
    </row>
    <row r="70" spans="1:20" x14ac:dyDescent="0.25">
      <c r="A70" t="s">
        <v>25</v>
      </c>
      <c r="B70" t="s">
        <v>26</v>
      </c>
      <c r="C70">
        <v>50</v>
      </c>
      <c r="D70">
        <v>2</v>
      </c>
      <c r="E70" t="s">
        <v>24534</v>
      </c>
      <c r="F70">
        <v>200</v>
      </c>
      <c r="G70">
        <v>0</v>
      </c>
      <c r="H70" t="s">
        <v>631</v>
      </c>
      <c r="I70" t="s">
        <v>24535</v>
      </c>
      <c r="J70" t="s">
        <v>1004</v>
      </c>
      <c r="K70" t="s">
        <v>634</v>
      </c>
      <c r="L70" t="s">
        <v>635</v>
      </c>
      <c r="M70" t="s">
        <v>24536</v>
      </c>
      <c r="N70" t="s">
        <v>634</v>
      </c>
      <c r="O70" t="s">
        <v>637</v>
      </c>
      <c r="P70" t="s">
        <v>22</v>
      </c>
      <c r="Q70" t="s">
        <v>638</v>
      </c>
      <c r="R70" t="s">
        <v>635</v>
      </c>
      <c r="S70" t="s">
        <v>634</v>
      </c>
      <c r="T70" t="s">
        <v>24536</v>
      </c>
    </row>
    <row r="71" spans="1:20" x14ac:dyDescent="0.25">
      <c r="A71" t="s">
        <v>39</v>
      </c>
      <c r="B71" t="s">
        <v>44</v>
      </c>
      <c r="C71">
        <v>80</v>
      </c>
      <c r="D71">
        <v>2</v>
      </c>
      <c r="E71" t="s">
        <v>24537</v>
      </c>
      <c r="F71">
        <v>160</v>
      </c>
      <c r="G71">
        <v>0</v>
      </c>
      <c r="H71" t="s">
        <v>641</v>
      </c>
      <c r="I71" t="s">
        <v>16414</v>
      </c>
      <c r="J71" t="s">
        <v>24538</v>
      </c>
      <c r="K71" t="s">
        <v>24539</v>
      </c>
      <c r="L71" t="s">
        <v>1368</v>
      </c>
      <c r="M71" t="s">
        <v>24540</v>
      </c>
      <c r="N71" t="s">
        <v>634</v>
      </c>
      <c r="O71" t="s">
        <v>894</v>
      </c>
      <c r="P71" t="s">
        <v>43</v>
      </c>
      <c r="Q71" t="s">
        <v>648</v>
      </c>
      <c r="R71" t="s">
        <v>635</v>
      </c>
      <c r="S71" t="s">
        <v>634</v>
      </c>
      <c r="T71" t="s">
        <v>24540</v>
      </c>
    </row>
    <row r="72" spans="1:20" x14ac:dyDescent="0.25">
      <c r="A72" t="s">
        <v>133</v>
      </c>
      <c r="B72" t="s">
        <v>134</v>
      </c>
      <c r="C72">
        <v>12</v>
      </c>
      <c r="D72">
        <v>20</v>
      </c>
      <c r="E72" t="s">
        <v>24541</v>
      </c>
      <c r="F72">
        <v>260</v>
      </c>
      <c r="G72">
        <v>0</v>
      </c>
      <c r="H72" t="s">
        <v>641</v>
      </c>
      <c r="I72" t="s">
        <v>2088</v>
      </c>
      <c r="J72" t="s">
        <v>2089</v>
      </c>
      <c r="K72" t="s">
        <v>2090</v>
      </c>
      <c r="L72" t="s">
        <v>2091</v>
      </c>
      <c r="M72" t="s">
        <v>24542</v>
      </c>
      <c r="N72" t="s">
        <v>634</v>
      </c>
      <c r="O72" t="s">
        <v>647</v>
      </c>
      <c r="P72" t="s">
        <v>43</v>
      </c>
      <c r="Q72" t="s">
        <v>648</v>
      </c>
      <c r="R72" t="s">
        <v>635</v>
      </c>
      <c r="S72" t="s">
        <v>634</v>
      </c>
      <c r="T72" t="s">
        <v>24540</v>
      </c>
    </row>
    <row r="73" spans="1:20" x14ac:dyDescent="0.25">
      <c r="A73" t="s">
        <v>133</v>
      </c>
      <c r="B73" t="s">
        <v>134</v>
      </c>
      <c r="C73">
        <v>12</v>
      </c>
      <c r="D73">
        <v>150</v>
      </c>
      <c r="E73" t="s">
        <v>24543</v>
      </c>
      <c r="F73">
        <v>2449</v>
      </c>
      <c r="G73">
        <v>0</v>
      </c>
      <c r="H73" t="s">
        <v>641</v>
      </c>
      <c r="I73" t="s">
        <v>24544</v>
      </c>
      <c r="J73" t="s">
        <v>24545</v>
      </c>
      <c r="K73" t="s">
        <v>8322</v>
      </c>
      <c r="L73" t="s">
        <v>6919</v>
      </c>
      <c r="M73" t="s">
        <v>24546</v>
      </c>
      <c r="N73" t="s">
        <v>634</v>
      </c>
      <c r="O73" t="s">
        <v>894</v>
      </c>
      <c r="P73" t="s">
        <v>43</v>
      </c>
      <c r="Q73" t="s">
        <v>648</v>
      </c>
      <c r="R73" t="s">
        <v>635</v>
      </c>
      <c r="S73" t="s">
        <v>634</v>
      </c>
      <c r="T73" t="s">
        <v>24546</v>
      </c>
    </row>
    <row r="74" spans="1:20" x14ac:dyDescent="0.25">
      <c r="A74" t="s">
        <v>116</v>
      </c>
      <c r="B74" t="s">
        <v>117</v>
      </c>
      <c r="C74">
        <v>10</v>
      </c>
      <c r="D74">
        <v>50</v>
      </c>
      <c r="E74" t="s">
        <v>24543</v>
      </c>
      <c r="F74">
        <v>2449</v>
      </c>
      <c r="G74">
        <v>0</v>
      </c>
      <c r="H74" t="s">
        <v>641</v>
      </c>
      <c r="I74" t="s">
        <v>24544</v>
      </c>
      <c r="J74" t="s">
        <v>24545</v>
      </c>
      <c r="K74" t="s">
        <v>8322</v>
      </c>
      <c r="L74" t="s">
        <v>6919</v>
      </c>
      <c r="M74" t="s">
        <v>24546</v>
      </c>
      <c r="N74" t="s">
        <v>634</v>
      </c>
      <c r="O74" t="s">
        <v>894</v>
      </c>
      <c r="P74" t="s">
        <v>43</v>
      </c>
      <c r="Q74" t="s">
        <v>648</v>
      </c>
      <c r="R74" t="s">
        <v>635</v>
      </c>
      <c r="S74" t="s">
        <v>634</v>
      </c>
      <c r="T74" t="s">
        <v>24546</v>
      </c>
    </row>
    <row r="75" spans="1:20" x14ac:dyDescent="0.25">
      <c r="A75" t="s">
        <v>133</v>
      </c>
      <c r="B75" t="s">
        <v>134</v>
      </c>
      <c r="C75">
        <v>12</v>
      </c>
      <c r="D75">
        <v>100</v>
      </c>
      <c r="E75" t="s">
        <v>24547</v>
      </c>
      <c r="F75">
        <v>1300</v>
      </c>
      <c r="G75">
        <v>0</v>
      </c>
      <c r="H75" t="s">
        <v>641</v>
      </c>
      <c r="I75" t="s">
        <v>24544</v>
      </c>
      <c r="J75" t="s">
        <v>24545</v>
      </c>
      <c r="K75" t="s">
        <v>8322</v>
      </c>
      <c r="L75" t="s">
        <v>6919</v>
      </c>
      <c r="M75" t="s">
        <v>24546</v>
      </c>
      <c r="N75" t="s">
        <v>634</v>
      </c>
      <c r="O75" t="s">
        <v>894</v>
      </c>
      <c r="P75" t="s">
        <v>43</v>
      </c>
      <c r="Q75" t="s">
        <v>648</v>
      </c>
      <c r="R75" t="s">
        <v>635</v>
      </c>
      <c r="S75" t="s">
        <v>634</v>
      </c>
      <c r="T75" t="s">
        <v>24546</v>
      </c>
    </row>
    <row r="76" spans="1:20" x14ac:dyDescent="0.25">
      <c r="A76" t="s">
        <v>20</v>
      </c>
      <c r="B76" t="s">
        <v>21</v>
      </c>
      <c r="C76">
        <v>50</v>
      </c>
      <c r="D76">
        <v>1</v>
      </c>
      <c r="E76" t="s">
        <v>24548</v>
      </c>
      <c r="F76">
        <v>100</v>
      </c>
      <c r="G76">
        <v>0</v>
      </c>
      <c r="H76" t="s">
        <v>631</v>
      </c>
      <c r="I76" t="s">
        <v>24549</v>
      </c>
      <c r="J76" t="s">
        <v>705</v>
      </c>
      <c r="K76" t="s">
        <v>634</v>
      </c>
      <c r="L76" t="s">
        <v>635</v>
      </c>
      <c r="M76" t="s">
        <v>24550</v>
      </c>
      <c r="N76" t="s">
        <v>634</v>
      </c>
      <c r="O76" t="s">
        <v>1520</v>
      </c>
      <c r="P76" t="s">
        <v>22</v>
      </c>
      <c r="Q76" t="s">
        <v>655</v>
      </c>
      <c r="R76" t="s">
        <v>635</v>
      </c>
      <c r="S76" t="s">
        <v>634</v>
      </c>
      <c r="T76" t="s">
        <v>24550</v>
      </c>
    </row>
    <row r="77" spans="1:20" x14ac:dyDescent="0.25">
      <c r="A77" t="s">
        <v>23</v>
      </c>
      <c r="B77" t="s">
        <v>24</v>
      </c>
      <c r="C77">
        <v>50</v>
      </c>
      <c r="D77">
        <v>1</v>
      </c>
      <c r="E77" t="s">
        <v>24548</v>
      </c>
      <c r="F77">
        <v>100</v>
      </c>
      <c r="G77">
        <v>0</v>
      </c>
      <c r="H77" t="s">
        <v>631</v>
      </c>
      <c r="I77" t="s">
        <v>24549</v>
      </c>
      <c r="J77" t="s">
        <v>705</v>
      </c>
      <c r="K77" t="s">
        <v>634</v>
      </c>
      <c r="L77" t="s">
        <v>635</v>
      </c>
      <c r="M77" t="s">
        <v>24550</v>
      </c>
      <c r="N77" t="s">
        <v>634</v>
      </c>
      <c r="O77" t="s">
        <v>1520</v>
      </c>
      <c r="P77" t="s">
        <v>22</v>
      </c>
      <c r="Q77" t="s">
        <v>655</v>
      </c>
      <c r="R77" t="s">
        <v>635</v>
      </c>
      <c r="S77" t="s">
        <v>634</v>
      </c>
      <c r="T77" t="s">
        <v>24550</v>
      </c>
    </row>
    <row r="78" spans="1:20" x14ac:dyDescent="0.25">
      <c r="A78" t="s">
        <v>25</v>
      </c>
      <c r="B78" t="s">
        <v>26</v>
      </c>
      <c r="C78">
        <v>50</v>
      </c>
      <c r="D78">
        <v>1</v>
      </c>
      <c r="E78" t="s">
        <v>24548</v>
      </c>
      <c r="F78">
        <v>100</v>
      </c>
      <c r="G78">
        <v>0</v>
      </c>
      <c r="H78" t="s">
        <v>631</v>
      </c>
      <c r="I78" t="s">
        <v>24549</v>
      </c>
      <c r="J78" t="s">
        <v>705</v>
      </c>
      <c r="K78" t="s">
        <v>634</v>
      </c>
      <c r="L78" t="s">
        <v>635</v>
      </c>
      <c r="M78" t="s">
        <v>24550</v>
      </c>
      <c r="N78" t="s">
        <v>634</v>
      </c>
      <c r="O78" t="s">
        <v>1520</v>
      </c>
      <c r="P78" t="s">
        <v>22</v>
      </c>
      <c r="Q78" t="s">
        <v>655</v>
      </c>
      <c r="R78" t="s">
        <v>635</v>
      </c>
      <c r="S78" t="s">
        <v>634</v>
      </c>
      <c r="T78" t="s">
        <v>24550</v>
      </c>
    </row>
    <row r="79" spans="1:20" x14ac:dyDescent="0.25">
      <c r="A79" t="s">
        <v>164</v>
      </c>
      <c r="B79" t="s">
        <v>165</v>
      </c>
      <c r="C79">
        <v>50</v>
      </c>
      <c r="D79">
        <v>6</v>
      </c>
      <c r="E79" t="s">
        <v>24551</v>
      </c>
      <c r="F79">
        <v>200</v>
      </c>
      <c r="G79">
        <v>0</v>
      </c>
      <c r="H79" t="s">
        <v>631</v>
      </c>
      <c r="I79" t="s">
        <v>24552</v>
      </c>
      <c r="J79" t="s">
        <v>1788</v>
      </c>
      <c r="K79" t="s">
        <v>634</v>
      </c>
      <c r="L79" t="s">
        <v>635</v>
      </c>
      <c r="M79" t="s">
        <v>24553</v>
      </c>
      <c r="N79" t="s">
        <v>634</v>
      </c>
      <c r="O79" t="s">
        <v>637</v>
      </c>
      <c r="P79" t="s">
        <v>22</v>
      </c>
      <c r="Q79" t="s">
        <v>638</v>
      </c>
      <c r="R79" t="s">
        <v>635</v>
      </c>
      <c r="S79" t="s">
        <v>634</v>
      </c>
      <c r="T79" t="s">
        <v>24553</v>
      </c>
    </row>
    <row r="80" spans="1:20" x14ac:dyDescent="0.25">
      <c r="A80" t="s">
        <v>164</v>
      </c>
      <c r="B80" t="s">
        <v>165</v>
      </c>
      <c r="C80">
        <v>33.333333333333336</v>
      </c>
      <c r="D80">
        <v>9</v>
      </c>
      <c r="E80" t="s">
        <v>24554</v>
      </c>
      <c r="F80">
        <v>300</v>
      </c>
      <c r="G80">
        <v>0</v>
      </c>
      <c r="H80" t="s">
        <v>631</v>
      </c>
      <c r="I80" t="s">
        <v>24555</v>
      </c>
      <c r="J80" t="s">
        <v>1087</v>
      </c>
      <c r="K80" t="s">
        <v>634</v>
      </c>
      <c r="L80" t="s">
        <v>635</v>
      </c>
      <c r="M80" t="s">
        <v>24556</v>
      </c>
      <c r="N80" t="s">
        <v>634</v>
      </c>
      <c r="O80" t="s">
        <v>637</v>
      </c>
      <c r="P80" t="s">
        <v>22</v>
      </c>
      <c r="Q80" t="s">
        <v>638</v>
      </c>
      <c r="R80" t="s">
        <v>635</v>
      </c>
      <c r="S80" t="s">
        <v>634</v>
      </c>
      <c r="T80" t="s">
        <v>24556</v>
      </c>
    </row>
    <row r="81" spans="1:20" x14ac:dyDescent="0.25">
      <c r="A81" t="s">
        <v>39</v>
      </c>
      <c r="B81" t="s">
        <v>44</v>
      </c>
      <c r="C81">
        <v>66.333333333333329</v>
      </c>
      <c r="D81">
        <v>3</v>
      </c>
      <c r="E81" t="s">
        <v>24557</v>
      </c>
      <c r="F81">
        <v>220</v>
      </c>
      <c r="G81">
        <v>0</v>
      </c>
      <c r="H81" t="s">
        <v>703</v>
      </c>
      <c r="I81" t="s">
        <v>24558</v>
      </c>
      <c r="J81" t="s">
        <v>819</v>
      </c>
      <c r="K81" t="s">
        <v>634</v>
      </c>
      <c r="L81" t="s">
        <v>635</v>
      </c>
      <c r="M81" t="s">
        <v>24559</v>
      </c>
      <c r="N81" t="s">
        <v>634</v>
      </c>
      <c r="O81" t="s">
        <v>637</v>
      </c>
      <c r="P81" t="s">
        <v>22</v>
      </c>
      <c r="Q81" t="s">
        <v>638</v>
      </c>
      <c r="R81" t="s">
        <v>635</v>
      </c>
      <c r="S81" t="s">
        <v>634</v>
      </c>
      <c r="T81" t="s">
        <v>24559</v>
      </c>
    </row>
    <row r="82" spans="1:20" x14ac:dyDescent="0.25">
      <c r="A82" t="s">
        <v>164</v>
      </c>
      <c r="B82" t="s">
        <v>165</v>
      </c>
      <c r="C82">
        <v>33.333333333333336</v>
      </c>
      <c r="D82">
        <v>6</v>
      </c>
      <c r="E82" t="s">
        <v>24560</v>
      </c>
      <c r="F82">
        <v>200</v>
      </c>
      <c r="G82">
        <v>0</v>
      </c>
      <c r="H82" t="s">
        <v>631</v>
      </c>
      <c r="I82" t="s">
        <v>24561</v>
      </c>
      <c r="J82" t="s">
        <v>999</v>
      </c>
      <c r="K82" t="s">
        <v>634</v>
      </c>
      <c r="L82" t="s">
        <v>635</v>
      </c>
      <c r="M82" t="s">
        <v>24562</v>
      </c>
      <c r="N82" t="s">
        <v>634</v>
      </c>
      <c r="O82" t="s">
        <v>637</v>
      </c>
      <c r="P82" t="s">
        <v>22</v>
      </c>
      <c r="Q82" t="s">
        <v>638</v>
      </c>
      <c r="R82" t="s">
        <v>635</v>
      </c>
      <c r="S82" t="s">
        <v>634</v>
      </c>
      <c r="T82" t="s">
        <v>24562</v>
      </c>
    </row>
    <row r="83" spans="1:20" x14ac:dyDescent="0.25">
      <c r="A83" t="s">
        <v>164</v>
      </c>
      <c r="B83" t="s">
        <v>165</v>
      </c>
      <c r="C83">
        <v>33.333333333333336</v>
      </c>
      <c r="D83">
        <v>3</v>
      </c>
      <c r="E83" t="s">
        <v>24563</v>
      </c>
      <c r="F83">
        <v>100</v>
      </c>
      <c r="G83">
        <v>0</v>
      </c>
      <c r="H83" t="s">
        <v>631</v>
      </c>
      <c r="I83" t="s">
        <v>24564</v>
      </c>
      <c r="J83" t="s">
        <v>720</v>
      </c>
      <c r="K83" t="s">
        <v>634</v>
      </c>
      <c r="L83" t="s">
        <v>635</v>
      </c>
      <c r="M83" t="s">
        <v>24565</v>
      </c>
      <c r="N83" t="s">
        <v>634</v>
      </c>
      <c r="O83" t="s">
        <v>637</v>
      </c>
      <c r="P83" t="s">
        <v>22</v>
      </c>
      <c r="Q83" t="s">
        <v>638</v>
      </c>
      <c r="R83" t="s">
        <v>635</v>
      </c>
      <c r="S83" t="s">
        <v>634</v>
      </c>
      <c r="T83" t="s">
        <v>24565</v>
      </c>
    </row>
    <row r="84" spans="1:20" x14ac:dyDescent="0.25">
      <c r="A84" t="s">
        <v>133</v>
      </c>
      <c r="B84" t="s">
        <v>134</v>
      </c>
      <c r="C84">
        <v>12</v>
      </c>
      <c r="D84">
        <v>50</v>
      </c>
      <c r="E84" t="s">
        <v>24566</v>
      </c>
      <c r="F84">
        <v>1940</v>
      </c>
      <c r="G84">
        <v>0</v>
      </c>
      <c r="H84" t="s">
        <v>631</v>
      </c>
      <c r="I84" t="s">
        <v>24567</v>
      </c>
      <c r="J84" t="s">
        <v>1301</v>
      </c>
      <c r="K84" t="s">
        <v>634</v>
      </c>
      <c r="L84" t="s">
        <v>635</v>
      </c>
      <c r="M84" t="s">
        <v>24568</v>
      </c>
      <c r="N84" t="s">
        <v>634</v>
      </c>
      <c r="O84" t="s">
        <v>707</v>
      </c>
      <c r="P84" t="s">
        <v>22</v>
      </c>
      <c r="Q84" t="s">
        <v>638</v>
      </c>
      <c r="R84" t="s">
        <v>635</v>
      </c>
      <c r="S84" t="s">
        <v>634</v>
      </c>
      <c r="T84" t="s">
        <v>24568</v>
      </c>
    </row>
    <row r="85" spans="1:20" x14ac:dyDescent="0.25">
      <c r="A85" t="s">
        <v>133</v>
      </c>
      <c r="B85" t="s">
        <v>134</v>
      </c>
      <c r="C85">
        <v>12</v>
      </c>
      <c r="D85">
        <v>40</v>
      </c>
      <c r="E85" t="s">
        <v>24566</v>
      </c>
      <c r="F85">
        <v>1940</v>
      </c>
      <c r="G85">
        <v>0</v>
      </c>
      <c r="H85" t="s">
        <v>631</v>
      </c>
      <c r="I85" t="s">
        <v>24567</v>
      </c>
      <c r="J85" t="s">
        <v>1301</v>
      </c>
      <c r="K85" t="s">
        <v>634</v>
      </c>
      <c r="L85" t="s">
        <v>635</v>
      </c>
      <c r="M85" t="s">
        <v>24568</v>
      </c>
      <c r="N85" t="s">
        <v>634</v>
      </c>
      <c r="O85" t="s">
        <v>707</v>
      </c>
      <c r="P85" t="s">
        <v>22</v>
      </c>
      <c r="Q85" t="s">
        <v>638</v>
      </c>
      <c r="R85" t="s">
        <v>635</v>
      </c>
      <c r="S85" t="s">
        <v>634</v>
      </c>
      <c r="T85" t="s">
        <v>24568</v>
      </c>
    </row>
    <row r="86" spans="1:20" x14ac:dyDescent="0.25">
      <c r="A86" t="s">
        <v>133</v>
      </c>
      <c r="B86" t="s">
        <v>134</v>
      </c>
      <c r="C86">
        <v>12</v>
      </c>
      <c r="D86">
        <v>40</v>
      </c>
      <c r="E86" t="s">
        <v>24566</v>
      </c>
      <c r="F86">
        <v>1940</v>
      </c>
      <c r="G86">
        <v>0</v>
      </c>
      <c r="H86" t="s">
        <v>631</v>
      </c>
      <c r="I86" t="s">
        <v>24567</v>
      </c>
      <c r="J86" t="s">
        <v>1301</v>
      </c>
      <c r="K86" t="s">
        <v>634</v>
      </c>
      <c r="L86" t="s">
        <v>635</v>
      </c>
      <c r="M86" t="s">
        <v>24568</v>
      </c>
      <c r="N86" t="s">
        <v>634</v>
      </c>
      <c r="O86" t="s">
        <v>707</v>
      </c>
      <c r="P86" t="s">
        <v>22</v>
      </c>
      <c r="Q86" t="s">
        <v>638</v>
      </c>
      <c r="R86" t="s">
        <v>635</v>
      </c>
      <c r="S86" t="s">
        <v>634</v>
      </c>
      <c r="T86" t="s">
        <v>24568</v>
      </c>
    </row>
    <row r="87" spans="1:20" x14ac:dyDescent="0.25">
      <c r="A87" t="s">
        <v>164</v>
      </c>
      <c r="B87" t="s">
        <v>165</v>
      </c>
      <c r="C87">
        <v>50</v>
      </c>
      <c r="D87">
        <v>6</v>
      </c>
      <c r="E87" t="s">
        <v>24569</v>
      </c>
      <c r="F87">
        <v>200</v>
      </c>
      <c r="G87">
        <v>0</v>
      </c>
      <c r="H87" t="s">
        <v>631</v>
      </c>
      <c r="I87" t="s">
        <v>24570</v>
      </c>
      <c r="J87" t="s">
        <v>664</v>
      </c>
      <c r="K87" t="s">
        <v>634</v>
      </c>
      <c r="L87" t="s">
        <v>635</v>
      </c>
      <c r="M87" t="s">
        <v>24571</v>
      </c>
      <c r="N87" t="s">
        <v>634</v>
      </c>
      <c r="O87" t="s">
        <v>654</v>
      </c>
      <c r="P87" t="s">
        <v>22</v>
      </c>
      <c r="Q87" t="s">
        <v>655</v>
      </c>
      <c r="R87" t="s">
        <v>635</v>
      </c>
      <c r="S87" t="s">
        <v>634</v>
      </c>
      <c r="T87" t="s">
        <v>24572</v>
      </c>
    </row>
    <row r="88" spans="1:20" x14ac:dyDescent="0.25">
      <c r="A88" t="s">
        <v>116</v>
      </c>
      <c r="B88" t="s">
        <v>117</v>
      </c>
      <c r="C88">
        <v>10</v>
      </c>
      <c r="D88">
        <v>10</v>
      </c>
      <c r="E88" t="s">
        <v>24573</v>
      </c>
      <c r="F88">
        <v>129</v>
      </c>
      <c r="G88">
        <v>29</v>
      </c>
      <c r="H88" t="s">
        <v>631</v>
      </c>
      <c r="I88" t="s">
        <v>24574</v>
      </c>
      <c r="J88" t="s">
        <v>24575</v>
      </c>
      <c r="K88" t="s">
        <v>634</v>
      </c>
      <c r="L88" t="s">
        <v>635</v>
      </c>
      <c r="M88" t="s">
        <v>24576</v>
      </c>
      <c r="N88" t="s">
        <v>634</v>
      </c>
      <c r="O88" t="s">
        <v>654</v>
      </c>
      <c r="P88" t="s">
        <v>22</v>
      </c>
      <c r="Q88" t="s">
        <v>655</v>
      </c>
      <c r="R88" t="s">
        <v>635</v>
      </c>
      <c r="S88" t="s">
        <v>634</v>
      </c>
      <c r="T88" t="s">
        <v>24576</v>
      </c>
    </row>
    <row r="89" spans="1:20" x14ac:dyDescent="0.25">
      <c r="A89" t="s">
        <v>31</v>
      </c>
      <c r="B89" t="s">
        <v>32</v>
      </c>
      <c r="C89">
        <v>54.5</v>
      </c>
      <c r="D89">
        <v>2</v>
      </c>
      <c r="E89" t="s">
        <v>24577</v>
      </c>
      <c r="F89">
        <v>60.69</v>
      </c>
      <c r="G89">
        <v>0</v>
      </c>
      <c r="H89" t="s">
        <v>641</v>
      </c>
      <c r="I89" t="s">
        <v>24578</v>
      </c>
      <c r="J89" t="s">
        <v>24579</v>
      </c>
      <c r="K89" t="s">
        <v>12559</v>
      </c>
      <c r="L89" t="s">
        <v>24580</v>
      </c>
      <c r="M89" t="s">
        <v>24581</v>
      </c>
      <c r="N89" t="s">
        <v>634</v>
      </c>
      <c r="O89" t="s">
        <v>689</v>
      </c>
      <c r="P89" t="s">
        <v>40</v>
      </c>
      <c r="Q89" t="s">
        <v>690</v>
      </c>
      <c r="R89" t="s">
        <v>635</v>
      </c>
      <c r="S89" t="s">
        <v>634</v>
      </c>
      <c r="T89" t="s">
        <v>24582</v>
      </c>
    </row>
    <row r="90" spans="1:20" x14ac:dyDescent="0.25">
      <c r="A90" t="s">
        <v>35</v>
      </c>
      <c r="B90" t="s">
        <v>36</v>
      </c>
      <c r="C90">
        <v>66.666666666666671</v>
      </c>
      <c r="D90">
        <v>3</v>
      </c>
      <c r="E90" t="s">
        <v>24583</v>
      </c>
      <c r="F90">
        <v>200</v>
      </c>
      <c r="G90">
        <v>0</v>
      </c>
      <c r="H90" t="s">
        <v>631</v>
      </c>
      <c r="I90" t="s">
        <v>19547</v>
      </c>
      <c r="J90" t="s">
        <v>778</v>
      </c>
      <c r="K90" t="s">
        <v>634</v>
      </c>
      <c r="L90" t="s">
        <v>635</v>
      </c>
      <c r="M90" t="s">
        <v>24584</v>
      </c>
      <c r="N90" t="s">
        <v>634</v>
      </c>
      <c r="O90" t="s">
        <v>637</v>
      </c>
      <c r="P90" t="s">
        <v>22</v>
      </c>
      <c r="Q90" t="s">
        <v>638</v>
      </c>
      <c r="R90" t="s">
        <v>635</v>
      </c>
      <c r="S90" t="s">
        <v>634</v>
      </c>
      <c r="T90" t="s">
        <v>24584</v>
      </c>
    </row>
    <row r="91" spans="1:20" x14ac:dyDescent="0.25">
      <c r="A91" t="s">
        <v>20</v>
      </c>
      <c r="B91" t="s">
        <v>21</v>
      </c>
      <c r="C91">
        <v>50</v>
      </c>
      <c r="D91">
        <v>1</v>
      </c>
      <c r="E91" t="s">
        <v>24583</v>
      </c>
      <c r="F91">
        <v>200</v>
      </c>
      <c r="G91">
        <v>0</v>
      </c>
      <c r="H91" t="s">
        <v>631</v>
      </c>
      <c r="I91" t="s">
        <v>19547</v>
      </c>
      <c r="J91" t="s">
        <v>778</v>
      </c>
      <c r="K91" t="s">
        <v>634</v>
      </c>
      <c r="L91" t="s">
        <v>635</v>
      </c>
      <c r="M91" t="s">
        <v>24584</v>
      </c>
      <c r="N91" t="s">
        <v>634</v>
      </c>
      <c r="O91" t="s">
        <v>637</v>
      </c>
      <c r="P91" t="s">
        <v>22</v>
      </c>
      <c r="Q91" t="s">
        <v>638</v>
      </c>
      <c r="R91" t="s">
        <v>635</v>
      </c>
      <c r="S91" t="s">
        <v>634</v>
      </c>
      <c r="T91" t="s">
        <v>24584</v>
      </c>
    </row>
    <row r="92" spans="1:20" x14ac:dyDescent="0.25">
      <c r="A92" t="s">
        <v>23</v>
      </c>
      <c r="B92" t="s">
        <v>24</v>
      </c>
      <c r="C92">
        <v>50</v>
      </c>
      <c r="D92">
        <v>1</v>
      </c>
      <c r="E92" t="s">
        <v>24583</v>
      </c>
      <c r="F92">
        <v>200</v>
      </c>
      <c r="G92">
        <v>0</v>
      </c>
      <c r="H92" t="s">
        <v>631</v>
      </c>
      <c r="I92" t="s">
        <v>19547</v>
      </c>
      <c r="J92" t="s">
        <v>778</v>
      </c>
      <c r="K92" t="s">
        <v>634</v>
      </c>
      <c r="L92" t="s">
        <v>635</v>
      </c>
      <c r="M92" t="s">
        <v>24584</v>
      </c>
      <c r="N92" t="s">
        <v>634</v>
      </c>
      <c r="O92" t="s">
        <v>637</v>
      </c>
      <c r="P92" t="s">
        <v>22</v>
      </c>
      <c r="Q92" t="s">
        <v>638</v>
      </c>
      <c r="R92" t="s">
        <v>635</v>
      </c>
      <c r="S92" t="s">
        <v>634</v>
      </c>
      <c r="T92" t="s">
        <v>24584</v>
      </c>
    </row>
    <row r="93" spans="1:20" x14ac:dyDescent="0.25">
      <c r="A93" t="s">
        <v>25</v>
      </c>
      <c r="B93" t="s">
        <v>26</v>
      </c>
      <c r="C93">
        <v>50</v>
      </c>
      <c r="D93">
        <v>1</v>
      </c>
      <c r="E93" t="s">
        <v>24583</v>
      </c>
      <c r="F93">
        <v>200</v>
      </c>
      <c r="G93">
        <v>0</v>
      </c>
      <c r="H93" t="s">
        <v>631</v>
      </c>
      <c r="I93" t="s">
        <v>19547</v>
      </c>
      <c r="J93" t="s">
        <v>778</v>
      </c>
      <c r="K93" t="s">
        <v>634</v>
      </c>
      <c r="L93" t="s">
        <v>635</v>
      </c>
      <c r="M93" t="s">
        <v>24584</v>
      </c>
      <c r="N93" t="s">
        <v>634</v>
      </c>
      <c r="O93" t="s">
        <v>637</v>
      </c>
      <c r="P93" t="s">
        <v>22</v>
      </c>
      <c r="Q93" t="s">
        <v>638</v>
      </c>
      <c r="R93" t="s">
        <v>635</v>
      </c>
      <c r="S93" t="s">
        <v>634</v>
      </c>
      <c r="T93" t="s">
        <v>24584</v>
      </c>
    </row>
    <row r="94" spans="1:20" x14ac:dyDescent="0.25">
      <c r="A94" t="s">
        <v>256</v>
      </c>
      <c r="B94" t="s">
        <v>1055</v>
      </c>
      <c r="C94">
        <v>77.52</v>
      </c>
      <c r="D94">
        <v>1</v>
      </c>
      <c r="E94" t="s">
        <v>24585</v>
      </c>
      <c r="F94">
        <v>84.52</v>
      </c>
      <c r="G94">
        <v>7</v>
      </c>
      <c r="H94" t="s">
        <v>641</v>
      </c>
      <c r="I94" t="s">
        <v>24586</v>
      </c>
      <c r="J94" t="s">
        <v>24587</v>
      </c>
      <c r="K94" t="s">
        <v>9689</v>
      </c>
      <c r="L94" t="s">
        <v>24588</v>
      </c>
      <c r="M94" t="s">
        <v>24589</v>
      </c>
      <c r="N94" t="s">
        <v>634</v>
      </c>
      <c r="O94" t="s">
        <v>689</v>
      </c>
      <c r="P94" t="s">
        <v>40</v>
      </c>
      <c r="Q94" t="s">
        <v>690</v>
      </c>
      <c r="R94" t="s">
        <v>635</v>
      </c>
      <c r="S94" t="s">
        <v>634</v>
      </c>
      <c r="T94" t="s">
        <v>24589</v>
      </c>
    </row>
    <row r="95" spans="1:20" x14ac:dyDescent="0.25">
      <c r="A95" t="s">
        <v>20</v>
      </c>
      <c r="B95" t="s">
        <v>21</v>
      </c>
      <c r="C95">
        <v>50</v>
      </c>
      <c r="D95">
        <v>1</v>
      </c>
      <c r="E95" t="s">
        <v>24590</v>
      </c>
      <c r="F95">
        <v>100</v>
      </c>
      <c r="G95">
        <v>0</v>
      </c>
      <c r="H95" t="s">
        <v>631</v>
      </c>
      <c r="I95" t="s">
        <v>24591</v>
      </c>
      <c r="J95" t="s">
        <v>755</v>
      </c>
      <c r="K95" t="s">
        <v>634</v>
      </c>
      <c r="L95" t="s">
        <v>635</v>
      </c>
      <c r="M95" t="s">
        <v>24592</v>
      </c>
      <c r="N95" t="s">
        <v>634</v>
      </c>
      <c r="O95" t="s">
        <v>637</v>
      </c>
      <c r="P95" t="s">
        <v>22</v>
      </c>
      <c r="Q95" t="s">
        <v>638</v>
      </c>
      <c r="R95" t="s">
        <v>635</v>
      </c>
      <c r="S95" t="s">
        <v>634</v>
      </c>
      <c r="T95" t="s">
        <v>24592</v>
      </c>
    </row>
    <row r="96" spans="1:20" x14ac:dyDescent="0.25">
      <c r="A96" t="s">
        <v>23</v>
      </c>
      <c r="B96" t="s">
        <v>24</v>
      </c>
      <c r="C96">
        <v>50</v>
      </c>
      <c r="D96">
        <v>1</v>
      </c>
      <c r="E96" t="s">
        <v>24590</v>
      </c>
      <c r="F96">
        <v>100</v>
      </c>
      <c r="G96">
        <v>0</v>
      </c>
      <c r="H96" t="s">
        <v>631</v>
      </c>
      <c r="I96" t="s">
        <v>24591</v>
      </c>
      <c r="J96" t="s">
        <v>755</v>
      </c>
      <c r="K96" t="s">
        <v>634</v>
      </c>
      <c r="L96" t="s">
        <v>635</v>
      </c>
      <c r="M96" t="s">
        <v>24592</v>
      </c>
      <c r="N96" t="s">
        <v>634</v>
      </c>
      <c r="O96" t="s">
        <v>637</v>
      </c>
      <c r="P96" t="s">
        <v>22</v>
      </c>
      <c r="Q96" t="s">
        <v>638</v>
      </c>
      <c r="R96" t="s">
        <v>635</v>
      </c>
      <c r="S96" t="s">
        <v>634</v>
      </c>
      <c r="T96" t="s">
        <v>24592</v>
      </c>
    </row>
    <row r="97" spans="1:20" x14ac:dyDescent="0.25">
      <c r="A97" t="s">
        <v>25</v>
      </c>
      <c r="B97" t="s">
        <v>26</v>
      </c>
      <c r="C97">
        <v>50</v>
      </c>
      <c r="D97">
        <v>1</v>
      </c>
      <c r="E97" t="s">
        <v>24590</v>
      </c>
      <c r="F97">
        <v>100</v>
      </c>
      <c r="G97">
        <v>0</v>
      </c>
      <c r="H97" t="s">
        <v>631</v>
      </c>
      <c r="I97" t="s">
        <v>24591</v>
      </c>
      <c r="J97" t="s">
        <v>755</v>
      </c>
      <c r="K97" t="s">
        <v>634</v>
      </c>
      <c r="L97" t="s">
        <v>635</v>
      </c>
      <c r="M97" t="s">
        <v>24592</v>
      </c>
      <c r="N97" t="s">
        <v>634</v>
      </c>
      <c r="O97" t="s">
        <v>637</v>
      </c>
      <c r="P97" t="s">
        <v>22</v>
      </c>
      <c r="Q97" t="s">
        <v>638</v>
      </c>
      <c r="R97" t="s">
        <v>635</v>
      </c>
      <c r="S97" t="s">
        <v>634</v>
      </c>
      <c r="T97" t="s">
        <v>24592</v>
      </c>
    </row>
    <row r="98" spans="1:20" x14ac:dyDescent="0.25">
      <c r="A98" t="s">
        <v>256</v>
      </c>
      <c r="B98" t="s">
        <v>1055</v>
      </c>
      <c r="C98">
        <v>98.2</v>
      </c>
      <c r="D98">
        <v>1</v>
      </c>
      <c r="E98" t="s">
        <v>24593</v>
      </c>
      <c r="F98">
        <v>170.28</v>
      </c>
      <c r="G98">
        <v>0</v>
      </c>
      <c r="H98" t="s">
        <v>641</v>
      </c>
      <c r="I98" t="s">
        <v>24594</v>
      </c>
      <c r="J98" t="s">
        <v>24595</v>
      </c>
      <c r="K98" t="s">
        <v>7500</v>
      </c>
      <c r="L98" t="s">
        <v>24596</v>
      </c>
      <c r="M98" t="s">
        <v>24597</v>
      </c>
      <c r="N98" t="s">
        <v>634</v>
      </c>
      <c r="O98" t="s">
        <v>689</v>
      </c>
      <c r="P98" t="s">
        <v>40</v>
      </c>
      <c r="Q98" t="s">
        <v>690</v>
      </c>
      <c r="R98" t="s">
        <v>635</v>
      </c>
      <c r="S98" t="s">
        <v>634</v>
      </c>
      <c r="T98" t="s">
        <v>24597</v>
      </c>
    </row>
    <row r="99" spans="1:20" x14ac:dyDescent="0.25">
      <c r="A99" t="s">
        <v>31</v>
      </c>
      <c r="B99" t="s">
        <v>32</v>
      </c>
      <c r="C99">
        <v>54.5</v>
      </c>
      <c r="D99">
        <v>2</v>
      </c>
      <c r="E99" t="s">
        <v>24593</v>
      </c>
      <c r="F99">
        <v>170.28</v>
      </c>
      <c r="G99">
        <v>0</v>
      </c>
      <c r="H99" t="s">
        <v>641</v>
      </c>
      <c r="I99" t="s">
        <v>24594</v>
      </c>
      <c r="J99" t="s">
        <v>24595</v>
      </c>
      <c r="K99" t="s">
        <v>7500</v>
      </c>
      <c r="L99" t="s">
        <v>24596</v>
      </c>
      <c r="M99" t="s">
        <v>24597</v>
      </c>
      <c r="N99" t="s">
        <v>634</v>
      </c>
      <c r="O99" t="s">
        <v>689</v>
      </c>
      <c r="P99" t="s">
        <v>40</v>
      </c>
      <c r="Q99" t="s">
        <v>690</v>
      </c>
      <c r="R99" t="s">
        <v>635</v>
      </c>
      <c r="S99" t="s">
        <v>634</v>
      </c>
      <c r="T99" t="s">
        <v>24597</v>
      </c>
    </row>
    <row r="100" spans="1:20" x14ac:dyDescent="0.25">
      <c r="A100" t="s">
        <v>35</v>
      </c>
      <c r="B100" t="s">
        <v>36</v>
      </c>
      <c r="C100">
        <v>66.666666666666671</v>
      </c>
      <c r="D100">
        <v>3</v>
      </c>
      <c r="E100" t="s">
        <v>24598</v>
      </c>
      <c r="F100">
        <v>100</v>
      </c>
      <c r="G100">
        <v>0</v>
      </c>
      <c r="H100" t="s">
        <v>631</v>
      </c>
      <c r="I100" t="s">
        <v>2348</v>
      </c>
      <c r="J100" t="s">
        <v>652</v>
      </c>
      <c r="K100" t="s">
        <v>634</v>
      </c>
      <c r="L100" t="s">
        <v>635</v>
      </c>
      <c r="M100" t="s">
        <v>24599</v>
      </c>
      <c r="N100" t="s">
        <v>634</v>
      </c>
      <c r="O100" t="s">
        <v>637</v>
      </c>
      <c r="P100" t="s">
        <v>22</v>
      </c>
      <c r="Q100" t="s">
        <v>638</v>
      </c>
      <c r="R100" t="s">
        <v>635</v>
      </c>
      <c r="S100" t="s">
        <v>634</v>
      </c>
      <c r="T100" t="s">
        <v>24600</v>
      </c>
    </row>
    <row r="101" spans="1:20" x14ac:dyDescent="0.25">
      <c r="A101" t="s">
        <v>20</v>
      </c>
      <c r="B101" t="s">
        <v>21</v>
      </c>
      <c r="C101">
        <v>50</v>
      </c>
      <c r="D101">
        <v>1</v>
      </c>
      <c r="E101" t="s">
        <v>24601</v>
      </c>
      <c r="F101">
        <v>100</v>
      </c>
      <c r="G101">
        <v>0</v>
      </c>
      <c r="H101" t="s">
        <v>631</v>
      </c>
      <c r="I101" t="s">
        <v>24602</v>
      </c>
      <c r="J101" t="s">
        <v>814</v>
      </c>
      <c r="K101" t="s">
        <v>634</v>
      </c>
      <c r="L101" t="s">
        <v>635</v>
      </c>
      <c r="M101" t="s">
        <v>24603</v>
      </c>
      <c r="N101" t="s">
        <v>634</v>
      </c>
      <c r="O101" t="s">
        <v>637</v>
      </c>
      <c r="P101" t="s">
        <v>22</v>
      </c>
      <c r="Q101" t="s">
        <v>638</v>
      </c>
      <c r="R101" t="s">
        <v>635</v>
      </c>
      <c r="S101" t="s">
        <v>634</v>
      </c>
      <c r="T101" t="s">
        <v>24604</v>
      </c>
    </row>
    <row r="102" spans="1:20" x14ac:dyDescent="0.25">
      <c r="A102" t="s">
        <v>23</v>
      </c>
      <c r="B102" t="s">
        <v>24</v>
      </c>
      <c r="C102">
        <v>50</v>
      </c>
      <c r="D102">
        <v>1</v>
      </c>
      <c r="E102" t="s">
        <v>24601</v>
      </c>
      <c r="F102">
        <v>100</v>
      </c>
      <c r="G102">
        <v>0</v>
      </c>
      <c r="H102" t="s">
        <v>631</v>
      </c>
      <c r="I102" t="s">
        <v>24602</v>
      </c>
      <c r="J102" t="s">
        <v>814</v>
      </c>
      <c r="K102" t="s">
        <v>634</v>
      </c>
      <c r="L102" t="s">
        <v>635</v>
      </c>
      <c r="M102" t="s">
        <v>24603</v>
      </c>
      <c r="N102" t="s">
        <v>634</v>
      </c>
      <c r="O102" t="s">
        <v>637</v>
      </c>
      <c r="P102" t="s">
        <v>22</v>
      </c>
      <c r="Q102" t="s">
        <v>638</v>
      </c>
      <c r="R102" t="s">
        <v>635</v>
      </c>
      <c r="S102" t="s">
        <v>634</v>
      </c>
      <c r="T102" t="s">
        <v>24604</v>
      </c>
    </row>
    <row r="103" spans="1:20" x14ac:dyDescent="0.25">
      <c r="A103" t="s">
        <v>25</v>
      </c>
      <c r="B103" t="s">
        <v>26</v>
      </c>
      <c r="C103">
        <v>50</v>
      </c>
      <c r="D103">
        <v>1</v>
      </c>
      <c r="E103" t="s">
        <v>24601</v>
      </c>
      <c r="F103">
        <v>100</v>
      </c>
      <c r="G103">
        <v>0</v>
      </c>
      <c r="H103" t="s">
        <v>631</v>
      </c>
      <c r="I103" t="s">
        <v>24602</v>
      </c>
      <c r="J103" t="s">
        <v>814</v>
      </c>
      <c r="K103" t="s">
        <v>634</v>
      </c>
      <c r="L103" t="s">
        <v>635</v>
      </c>
      <c r="M103" t="s">
        <v>24603</v>
      </c>
      <c r="N103" t="s">
        <v>634</v>
      </c>
      <c r="O103" t="s">
        <v>637</v>
      </c>
      <c r="P103" t="s">
        <v>22</v>
      </c>
      <c r="Q103" t="s">
        <v>638</v>
      </c>
      <c r="R103" t="s">
        <v>635</v>
      </c>
      <c r="S103" t="s">
        <v>634</v>
      </c>
      <c r="T103" t="s">
        <v>24604</v>
      </c>
    </row>
    <row r="104" spans="1:20" x14ac:dyDescent="0.25">
      <c r="A104" t="s">
        <v>164</v>
      </c>
      <c r="B104" t="s">
        <v>165</v>
      </c>
      <c r="C104">
        <v>50</v>
      </c>
      <c r="D104">
        <v>6</v>
      </c>
      <c r="E104" t="s">
        <v>24605</v>
      </c>
      <c r="F104">
        <v>495</v>
      </c>
      <c r="G104">
        <v>0</v>
      </c>
      <c r="H104" t="s">
        <v>631</v>
      </c>
      <c r="I104" t="s">
        <v>12838</v>
      </c>
      <c r="J104" t="s">
        <v>1788</v>
      </c>
      <c r="K104" t="s">
        <v>634</v>
      </c>
      <c r="L104" t="s">
        <v>635</v>
      </c>
      <c r="M104" t="s">
        <v>24606</v>
      </c>
      <c r="N104" t="s">
        <v>634</v>
      </c>
      <c r="O104" t="s">
        <v>637</v>
      </c>
      <c r="P104" t="s">
        <v>22</v>
      </c>
      <c r="Q104" t="s">
        <v>638</v>
      </c>
      <c r="R104" t="s">
        <v>635</v>
      </c>
      <c r="S104" t="s">
        <v>634</v>
      </c>
      <c r="T104" t="s">
        <v>24607</v>
      </c>
    </row>
    <row r="105" spans="1:20" x14ac:dyDescent="0.25">
      <c r="A105" t="s">
        <v>20</v>
      </c>
      <c r="B105" t="s">
        <v>21</v>
      </c>
      <c r="C105">
        <v>50</v>
      </c>
      <c r="D105">
        <v>1</v>
      </c>
      <c r="E105" t="s">
        <v>24605</v>
      </c>
      <c r="F105">
        <v>495</v>
      </c>
      <c r="G105">
        <v>0</v>
      </c>
      <c r="H105" t="s">
        <v>631</v>
      </c>
      <c r="I105" t="s">
        <v>12838</v>
      </c>
      <c r="J105" t="s">
        <v>1788</v>
      </c>
      <c r="K105" t="s">
        <v>634</v>
      </c>
      <c r="L105" t="s">
        <v>635</v>
      </c>
      <c r="M105" t="s">
        <v>24606</v>
      </c>
      <c r="N105" t="s">
        <v>634</v>
      </c>
      <c r="O105" t="s">
        <v>637</v>
      </c>
      <c r="P105" t="s">
        <v>22</v>
      </c>
      <c r="Q105" t="s">
        <v>638</v>
      </c>
      <c r="R105" t="s">
        <v>635</v>
      </c>
      <c r="S105" t="s">
        <v>634</v>
      </c>
      <c r="T105" t="s">
        <v>24607</v>
      </c>
    </row>
    <row r="106" spans="1:20" x14ac:dyDescent="0.25">
      <c r="A106" t="s">
        <v>23</v>
      </c>
      <c r="B106" t="s">
        <v>24</v>
      </c>
      <c r="C106">
        <v>50</v>
      </c>
      <c r="D106">
        <v>1</v>
      </c>
      <c r="E106" t="s">
        <v>24605</v>
      </c>
      <c r="F106">
        <v>495</v>
      </c>
      <c r="G106">
        <v>0</v>
      </c>
      <c r="H106" t="s">
        <v>631</v>
      </c>
      <c r="I106" t="s">
        <v>12838</v>
      </c>
      <c r="J106" t="s">
        <v>1788</v>
      </c>
      <c r="K106" t="s">
        <v>634</v>
      </c>
      <c r="L106" t="s">
        <v>635</v>
      </c>
      <c r="M106" t="s">
        <v>24606</v>
      </c>
      <c r="N106" t="s">
        <v>634</v>
      </c>
      <c r="O106" t="s">
        <v>637</v>
      </c>
      <c r="P106" t="s">
        <v>22</v>
      </c>
      <c r="Q106" t="s">
        <v>638</v>
      </c>
      <c r="R106" t="s">
        <v>635</v>
      </c>
      <c r="S106" t="s">
        <v>634</v>
      </c>
      <c r="T106" t="s">
        <v>24607</v>
      </c>
    </row>
    <row r="107" spans="1:20" x14ac:dyDescent="0.25">
      <c r="A107" t="s">
        <v>25</v>
      </c>
      <c r="B107" t="s">
        <v>26</v>
      </c>
      <c r="C107">
        <v>50</v>
      </c>
      <c r="D107">
        <v>1</v>
      </c>
      <c r="E107" t="s">
        <v>24605</v>
      </c>
      <c r="F107">
        <v>495</v>
      </c>
      <c r="G107">
        <v>0</v>
      </c>
      <c r="H107" t="s">
        <v>631</v>
      </c>
      <c r="I107" t="s">
        <v>12838</v>
      </c>
      <c r="J107" t="s">
        <v>1788</v>
      </c>
      <c r="K107" t="s">
        <v>634</v>
      </c>
      <c r="L107" t="s">
        <v>635</v>
      </c>
      <c r="M107" t="s">
        <v>24606</v>
      </c>
      <c r="N107" t="s">
        <v>634</v>
      </c>
      <c r="O107" t="s">
        <v>637</v>
      </c>
      <c r="P107" t="s">
        <v>22</v>
      </c>
      <c r="Q107" t="s">
        <v>638</v>
      </c>
      <c r="R107" t="s">
        <v>635</v>
      </c>
      <c r="S107" t="s">
        <v>634</v>
      </c>
      <c r="T107" t="s">
        <v>24607</v>
      </c>
    </row>
    <row r="108" spans="1:20" x14ac:dyDescent="0.25">
      <c r="A108" t="s">
        <v>35</v>
      </c>
      <c r="B108" t="s">
        <v>36</v>
      </c>
      <c r="C108">
        <v>66.666666666666671</v>
      </c>
      <c r="D108">
        <v>6</v>
      </c>
      <c r="E108" t="s">
        <v>24605</v>
      </c>
      <c r="F108">
        <v>495</v>
      </c>
      <c r="G108">
        <v>0</v>
      </c>
      <c r="H108" t="s">
        <v>631</v>
      </c>
      <c r="I108" t="s">
        <v>12838</v>
      </c>
      <c r="J108" t="s">
        <v>1788</v>
      </c>
      <c r="K108" t="s">
        <v>634</v>
      </c>
      <c r="L108" t="s">
        <v>635</v>
      </c>
      <c r="M108" t="s">
        <v>24606</v>
      </c>
      <c r="N108" t="s">
        <v>634</v>
      </c>
      <c r="O108" t="s">
        <v>637</v>
      </c>
      <c r="P108" t="s">
        <v>22</v>
      </c>
      <c r="Q108" t="s">
        <v>638</v>
      </c>
      <c r="R108" t="s">
        <v>635</v>
      </c>
      <c r="S108" t="s">
        <v>634</v>
      </c>
      <c r="T108" t="s">
        <v>24607</v>
      </c>
    </row>
    <row r="109" spans="1:20" x14ac:dyDescent="0.25">
      <c r="A109" t="s">
        <v>39</v>
      </c>
      <c r="B109" t="s">
        <v>44</v>
      </c>
      <c r="C109">
        <v>66.333333333333329</v>
      </c>
      <c r="D109">
        <v>3</v>
      </c>
      <c r="E109" t="s">
        <v>24608</v>
      </c>
      <c r="F109">
        <v>220</v>
      </c>
      <c r="G109">
        <v>0</v>
      </c>
      <c r="H109" t="s">
        <v>703</v>
      </c>
      <c r="I109" t="s">
        <v>24609</v>
      </c>
      <c r="J109" t="s">
        <v>814</v>
      </c>
      <c r="K109" t="s">
        <v>634</v>
      </c>
      <c r="L109" t="s">
        <v>635</v>
      </c>
      <c r="M109" t="s">
        <v>24610</v>
      </c>
      <c r="N109" t="s">
        <v>634</v>
      </c>
      <c r="O109" t="s">
        <v>637</v>
      </c>
      <c r="P109" t="s">
        <v>22</v>
      </c>
      <c r="Q109" t="s">
        <v>638</v>
      </c>
      <c r="R109" t="s">
        <v>635</v>
      </c>
      <c r="S109" t="s">
        <v>634</v>
      </c>
      <c r="T109" t="s">
        <v>24610</v>
      </c>
    </row>
    <row r="110" spans="1:20" x14ac:dyDescent="0.25">
      <c r="A110" t="s">
        <v>164</v>
      </c>
      <c r="B110" t="s">
        <v>165</v>
      </c>
      <c r="C110">
        <v>33.333333333333336</v>
      </c>
      <c r="D110">
        <v>3</v>
      </c>
      <c r="E110" t="s">
        <v>24611</v>
      </c>
      <c r="F110">
        <v>100</v>
      </c>
      <c r="G110">
        <v>0</v>
      </c>
      <c r="H110" t="s">
        <v>631</v>
      </c>
      <c r="I110" t="s">
        <v>24612</v>
      </c>
      <c r="J110" t="s">
        <v>1446</v>
      </c>
      <c r="K110" t="s">
        <v>634</v>
      </c>
      <c r="L110" t="s">
        <v>635</v>
      </c>
      <c r="M110" t="s">
        <v>24613</v>
      </c>
      <c r="N110" t="s">
        <v>634</v>
      </c>
      <c r="O110" t="s">
        <v>637</v>
      </c>
      <c r="P110" t="s">
        <v>22</v>
      </c>
      <c r="Q110" t="s">
        <v>638</v>
      </c>
      <c r="R110" t="s">
        <v>635</v>
      </c>
      <c r="S110" t="s">
        <v>634</v>
      </c>
      <c r="T110" t="s">
        <v>24613</v>
      </c>
    </row>
    <row r="111" spans="1:20" x14ac:dyDescent="0.25">
      <c r="A111" t="s">
        <v>164</v>
      </c>
      <c r="B111" t="s">
        <v>165</v>
      </c>
      <c r="C111">
        <v>33.333333333333336</v>
      </c>
      <c r="D111">
        <v>3</v>
      </c>
      <c r="E111" t="s">
        <v>24614</v>
      </c>
      <c r="F111">
        <v>100</v>
      </c>
      <c r="G111">
        <v>0</v>
      </c>
      <c r="H111" t="s">
        <v>631</v>
      </c>
      <c r="I111" t="s">
        <v>24615</v>
      </c>
      <c r="J111" t="s">
        <v>755</v>
      </c>
      <c r="K111" t="s">
        <v>634</v>
      </c>
      <c r="L111" t="s">
        <v>635</v>
      </c>
      <c r="M111" t="s">
        <v>24616</v>
      </c>
      <c r="N111" t="s">
        <v>634</v>
      </c>
      <c r="O111" t="s">
        <v>654</v>
      </c>
      <c r="P111" t="s">
        <v>22</v>
      </c>
      <c r="Q111" t="s">
        <v>655</v>
      </c>
      <c r="R111" t="s">
        <v>635</v>
      </c>
      <c r="S111" t="s">
        <v>634</v>
      </c>
      <c r="T111" t="s">
        <v>24616</v>
      </c>
    </row>
    <row r="112" spans="1:20" x14ac:dyDescent="0.25">
      <c r="A112" t="s">
        <v>533</v>
      </c>
      <c r="B112" t="s">
        <v>3767</v>
      </c>
      <c r="C112">
        <v>62.26</v>
      </c>
      <c r="D112">
        <v>6</v>
      </c>
      <c r="E112" t="s">
        <v>24617</v>
      </c>
      <c r="F112">
        <v>373.56</v>
      </c>
      <c r="G112">
        <v>0</v>
      </c>
      <c r="H112" t="s">
        <v>1114</v>
      </c>
      <c r="I112" t="s">
        <v>23173</v>
      </c>
      <c r="J112" t="s">
        <v>23174</v>
      </c>
      <c r="K112" t="s">
        <v>23175</v>
      </c>
      <c r="L112" t="s">
        <v>23176</v>
      </c>
      <c r="M112" t="s">
        <v>24618</v>
      </c>
      <c r="N112" t="s">
        <v>634</v>
      </c>
      <c r="O112" t="s">
        <v>689</v>
      </c>
      <c r="P112" t="s">
        <v>40</v>
      </c>
      <c r="Q112" t="s">
        <v>690</v>
      </c>
      <c r="R112" t="s">
        <v>635</v>
      </c>
      <c r="S112" t="s">
        <v>634</v>
      </c>
      <c r="T112" t="s">
        <v>24618</v>
      </c>
    </row>
    <row r="113" spans="1:20" x14ac:dyDescent="0.25">
      <c r="A113" t="s">
        <v>256</v>
      </c>
      <c r="B113" t="s">
        <v>1055</v>
      </c>
      <c r="C113">
        <v>65.03</v>
      </c>
      <c r="D113">
        <v>1</v>
      </c>
      <c r="E113" t="s">
        <v>24619</v>
      </c>
      <c r="F113">
        <v>137.06</v>
      </c>
      <c r="G113">
        <v>7</v>
      </c>
      <c r="H113" t="s">
        <v>641</v>
      </c>
      <c r="I113" t="s">
        <v>24620</v>
      </c>
      <c r="J113" t="s">
        <v>24621</v>
      </c>
      <c r="K113" t="s">
        <v>8235</v>
      </c>
      <c r="L113" t="s">
        <v>24622</v>
      </c>
      <c r="M113" t="s">
        <v>24623</v>
      </c>
      <c r="N113" t="s">
        <v>634</v>
      </c>
      <c r="O113" t="s">
        <v>689</v>
      </c>
      <c r="P113" t="s">
        <v>40</v>
      </c>
      <c r="Q113" t="s">
        <v>690</v>
      </c>
      <c r="R113" t="s">
        <v>635</v>
      </c>
      <c r="S113" t="s">
        <v>634</v>
      </c>
      <c r="T113" t="s">
        <v>24623</v>
      </c>
    </row>
    <row r="114" spans="1:20" x14ac:dyDescent="0.25">
      <c r="A114" t="s">
        <v>257</v>
      </c>
      <c r="B114" t="s">
        <v>1055</v>
      </c>
      <c r="C114">
        <v>65.03</v>
      </c>
      <c r="D114">
        <v>1</v>
      </c>
      <c r="E114" t="s">
        <v>24619</v>
      </c>
      <c r="F114">
        <v>137.06</v>
      </c>
      <c r="G114">
        <v>7</v>
      </c>
      <c r="H114" t="s">
        <v>641</v>
      </c>
      <c r="I114" t="s">
        <v>24620</v>
      </c>
      <c r="J114" t="s">
        <v>24621</v>
      </c>
      <c r="K114" t="s">
        <v>8235</v>
      </c>
      <c r="L114" t="s">
        <v>24622</v>
      </c>
      <c r="M114" t="s">
        <v>24623</v>
      </c>
      <c r="N114" t="s">
        <v>634</v>
      </c>
      <c r="O114" t="s">
        <v>689</v>
      </c>
      <c r="P114" t="s">
        <v>40</v>
      </c>
      <c r="Q114" t="s">
        <v>690</v>
      </c>
      <c r="R114" t="s">
        <v>635</v>
      </c>
      <c r="S114" t="s">
        <v>634</v>
      </c>
      <c r="T114" t="s">
        <v>24623</v>
      </c>
    </row>
    <row r="115" spans="1:20" x14ac:dyDescent="0.25">
      <c r="A115" t="s">
        <v>619</v>
      </c>
      <c r="B115" t="s">
        <v>620</v>
      </c>
      <c r="C115">
        <v>139</v>
      </c>
      <c r="D115">
        <v>1</v>
      </c>
      <c r="E115" t="s">
        <v>24624</v>
      </c>
      <c r="F115">
        <v>430</v>
      </c>
      <c r="G115">
        <v>0</v>
      </c>
      <c r="H115" t="s">
        <v>1114</v>
      </c>
      <c r="I115" t="s">
        <v>24625</v>
      </c>
      <c r="J115" t="s">
        <v>24626</v>
      </c>
      <c r="K115" t="s">
        <v>13702</v>
      </c>
      <c r="L115" t="s">
        <v>24627</v>
      </c>
      <c r="M115" t="s">
        <v>24628</v>
      </c>
      <c r="N115" t="s">
        <v>1120</v>
      </c>
      <c r="O115" t="s">
        <v>1642</v>
      </c>
      <c r="P115" t="s">
        <v>1122</v>
      </c>
      <c r="Q115" t="s">
        <v>1123</v>
      </c>
      <c r="R115" t="s">
        <v>635</v>
      </c>
      <c r="S115" t="s">
        <v>634</v>
      </c>
      <c r="T115" t="s">
        <v>24629</v>
      </c>
    </row>
    <row r="116" spans="1:20" x14ac:dyDescent="0.25">
      <c r="A116" t="s">
        <v>256</v>
      </c>
      <c r="B116" t="s">
        <v>262</v>
      </c>
      <c r="C116">
        <v>139</v>
      </c>
      <c r="D116">
        <v>3</v>
      </c>
      <c r="E116" t="s">
        <v>24624</v>
      </c>
      <c r="F116">
        <v>430</v>
      </c>
      <c r="G116">
        <v>0</v>
      </c>
      <c r="H116" t="s">
        <v>1114</v>
      </c>
      <c r="I116" t="s">
        <v>24625</v>
      </c>
      <c r="J116" t="s">
        <v>24626</v>
      </c>
      <c r="K116" t="s">
        <v>13702</v>
      </c>
      <c r="L116" t="s">
        <v>24627</v>
      </c>
      <c r="M116" t="s">
        <v>24628</v>
      </c>
      <c r="N116" t="s">
        <v>1120</v>
      </c>
      <c r="O116" t="s">
        <v>1642</v>
      </c>
      <c r="P116" t="s">
        <v>1122</v>
      </c>
      <c r="Q116" t="s">
        <v>1123</v>
      </c>
      <c r="R116" t="s">
        <v>635</v>
      </c>
      <c r="S116" t="s">
        <v>634</v>
      </c>
      <c r="T116" t="s">
        <v>24629</v>
      </c>
    </row>
    <row r="117" spans="1:20" x14ac:dyDescent="0.25">
      <c r="A117" t="s">
        <v>20</v>
      </c>
      <c r="B117" t="s">
        <v>21</v>
      </c>
      <c r="C117">
        <v>50</v>
      </c>
      <c r="D117">
        <v>1</v>
      </c>
      <c r="E117" t="s">
        <v>24630</v>
      </c>
      <c r="F117">
        <v>100</v>
      </c>
      <c r="G117">
        <v>0</v>
      </c>
      <c r="H117" t="s">
        <v>631</v>
      </c>
      <c r="I117" t="s">
        <v>24631</v>
      </c>
      <c r="J117" t="s">
        <v>2016</v>
      </c>
      <c r="K117" t="s">
        <v>634</v>
      </c>
      <c r="L117" t="s">
        <v>635</v>
      </c>
      <c r="M117" t="s">
        <v>24632</v>
      </c>
      <c r="N117" t="s">
        <v>634</v>
      </c>
      <c r="O117" t="s">
        <v>637</v>
      </c>
      <c r="P117" t="s">
        <v>22</v>
      </c>
      <c r="Q117" t="s">
        <v>638</v>
      </c>
      <c r="R117" t="s">
        <v>635</v>
      </c>
      <c r="S117" t="s">
        <v>634</v>
      </c>
      <c r="T117" t="s">
        <v>24632</v>
      </c>
    </row>
    <row r="118" spans="1:20" x14ac:dyDescent="0.25">
      <c r="A118" t="s">
        <v>23</v>
      </c>
      <c r="B118" t="s">
        <v>24</v>
      </c>
      <c r="C118">
        <v>50</v>
      </c>
      <c r="D118">
        <v>1</v>
      </c>
      <c r="E118" t="s">
        <v>24630</v>
      </c>
      <c r="F118">
        <v>100</v>
      </c>
      <c r="G118">
        <v>0</v>
      </c>
      <c r="H118" t="s">
        <v>631</v>
      </c>
      <c r="I118" t="s">
        <v>24631</v>
      </c>
      <c r="J118" t="s">
        <v>2016</v>
      </c>
      <c r="K118" t="s">
        <v>634</v>
      </c>
      <c r="L118" t="s">
        <v>635</v>
      </c>
      <c r="M118" t="s">
        <v>24632</v>
      </c>
      <c r="N118" t="s">
        <v>634</v>
      </c>
      <c r="O118" t="s">
        <v>637</v>
      </c>
      <c r="P118" t="s">
        <v>22</v>
      </c>
      <c r="Q118" t="s">
        <v>638</v>
      </c>
      <c r="R118" t="s">
        <v>635</v>
      </c>
      <c r="S118" t="s">
        <v>634</v>
      </c>
      <c r="T118" t="s">
        <v>24632</v>
      </c>
    </row>
    <row r="119" spans="1:20" x14ac:dyDescent="0.25">
      <c r="A119" t="s">
        <v>25</v>
      </c>
      <c r="B119" t="s">
        <v>26</v>
      </c>
      <c r="C119">
        <v>50</v>
      </c>
      <c r="D119">
        <v>1</v>
      </c>
      <c r="E119" t="s">
        <v>24630</v>
      </c>
      <c r="F119">
        <v>100</v>
      </c>
      <c r="G119">
        <v>0</v>
      </c>
      <c r="H119" t="s">
        <v>631</v>
      </c>
      <c r="I119" t="s">
        <v>24631</v>
      </c>
      <c r="J119" t="s">
        <v>2016</v>
      </c>
      <c r="K119" t="s">
        <v>634</v>
      </c>
      <c r="L119" t="s">
        <v>635</v>
      </c>
      <c r="M119" t="s">
        <v>24632</v>
      </c>
      <c r="N119" t="s">
        <v>634</v>
      </c>
      <c r="O119" t="s">
        <v>637</v>
      </c>
      <c r="P119" t="s">
        <v>22</v>
      </c>
      <c r="Q119" t="s">
        <v>638</v>
      </c>
      <c r="R119" t="s">
        <v>635</v>
      </c>
      <c r="S119" t="s">
        <v>634</v>
      </c>
      <c r="T119" t="s">
        <v>24632</v>
      </c>
    </row>
    <row r="120" spans="1:20" x14ac:dyDescent="0.25">
      <c r="A120" t="s">
        <v>619</v>
      </c>
      <c r="B120" t="s">
        <v>1055</v>
      </c>
      <c r="C120">
        <v>39.06</v>
      </c>
      <c r="D120">
        <v>2</v>
      </c>
      <c r="E120" t="s">
        <v>24633</v>
      </c>
      <c r="F120">
        <v>85.12</v>
      </c>
      <c r="G120">
        <v>7</v>
      </c>
      <c r="H120" t="s">
        <v>641</v>
      </c>
      <c r="I120" t="s">
        <v>1057</v>
      </c>
      <c r="J120" t="s">
        <v>1058</v>
      </c>
      <c r="K120" t="s">
        <v>1059</v>
      </c>
      <c r="L120" t="s">
        <v>1060</v>
      </c>
      <c r="M120" t="s">
        <v>24634</v>
      </c>
      <c r="N120" t="s">
        <v>634</v>
      </c>
      <c r="O120" t="s">
        <v>689</v>
      </c>
      <c r="P120" t="s">
        <v>40</v>
      </c>
      <c r="Q120" t="s">
        <v>690</v>
      </c>
      <c r="R120" t="s">
        <v>635</v>
      </c>
      <c r="S120" t="s">
        <v>634</v>
      </c>
      <c r="T120" t="s">
        <v>24634</v>
      </c>
    </row>
    <row r="121" spans="1:20" x14ac:dyDescent="0.25">
      <c r="A121" t="s">
        <v>35</v>
      </c>
      <c r="B121" t="s">
        <v>36</v>
      </c>
      <c r="C121">
        <v>66.666666666666671</v>
      </c>
      <c r="D121">
        <v>3</v>
      </c>
      <c r="E121" t="s">
        <v>24635</v>
      </c>
      <c r="F121">
        <v>100</v>
      </c>
      <c r="G121">
        <v>0</v>
      </c>
      <c r="H121" t="s">
        <v>631</v>
      </c>
      <c r="I121" t="s">
        <v>22149</v>
      </c>
      <c r="J121" t="s">
        <v>3525</v>
      </c>
      <c r="K121" t="s">
        <v>634</v>
      </c>
      <c r="L121" t="s">
        <v>635</v>
      </c>
      <c r="M121" t="s">
        <v>24636</v>
      </c>
      <c r="N121" t="s">
        <v>634</v>
      </c>
      <c r="O121" t="s">
        <v>637</v>
      </c>
      <c r="P121" t="s">
        <v>22</v>
      </c>
      <c r="Q121" t="s">
        <v>638</v>
      </c>
      <c r="R121" t="s">
        <v>635</v>
      </c>
      <c r="S121" t="s">
        <v>24637</v>
      </c>
      <c r="T121" t="s">
        <v>24636</v>
      </c>
    </row>
    <row r="122" spans="1:20" x14ac:dyDescent="0.25">
      <c r="A122" t="s">
        <v>37</v>
      </c>
      <c r="B122" t="s">
        <v>38</v>
      </c>
      <c r="C122">
        <v>66.666666666666671</v>
      </c>
      <c r="D122">
        <v>3</v>
      </c>
      <c r="E122" t="s">
        <v>24638</v>
      </c>
      <c r="F122">
        <v>100</v>
      </c>
      <c r="G122">
        <v>0</v>
      </c>
      <c r="H122" t="s">
        <v>631</v>
      </c>
      <c r="I122" t="s">
        <v>22149</v>
      </c>
      <c r="J122" t="s">
        <v>3525</v>
      </c>
      <c r="K122" t="s">
        <v>634</v>
      </c>
      <c r="L122" t="s">
        <v>635</v>
      </c>
      <c r="M122" t="s">
        <v>24636</v>
      </c>
      <c r="N122" t="s">
        <v>634</v>
      </c>
      <c r="O122" t="s">
        <v>637</v>
      </c>
      <c r="P122" t="s">
        <v>22</v>
      </c>
      <c r="Q122" t="s">
        <v>638</v>
      </c>
      <c r="R122" t="s">
        <v>635</v>
      </c>
      <c r="S122" t="s">
        <v>24639</v>
      </c>
      <c r="T122" t="s">
        <v>24636</v>
      </c>
    </row>
    <row r="123" spans="1:20" x14ac:dyDescent="0.25">
      <c r="A123" t="s">
        <v>164</v>
      </c>
      <c r="B123" t="s">
        <v>165</v>
      </c>
      <c r="C123">
        <v>50</v>
      </c>
      <c r="D123">
        <v>6</v>
      </c>
      <c r="E123" t="s">
        <v>24640</v>
      </c>
      <c r="F123">
        <v>200</v>
      </c>
      <c r="G123">
        <v>0</v>
      </c>
      <c r="H123" t="s">
        <v>631</v>
      </c>
      <c r="I123" t="s">
        <v>2145</v>
      </c>
      <c r="J123" t="s">
        <v>814</v>
      </c>
      <c r="K123" t="s">
        <v>634</v>
      </c>
      <c r="L123" t="s">
        <v>635</v>
      </c>
      <c r="M123" t="s">
        <v>24641</v>
      </c>
      <c r="N123" t="s">
        <v>634</v>
      </c>
      <c r="O123" t="s">
        <v>637</v>
      </c>
      <c r="P123" t="s">
        <v>22</v>
      </c>
      <c r="Q123" t="s">
        <v>638</v>
      </c>
      <c r="R123" t="s">
        <v>635</v>
      </c>
      <c r="S123" t="s">
        <v>24642</v>
      </c>
      <c r="T123" t="s">
        <v>24641</v>
      </c>
    </row>
    <row r="124" spans="1:20" x14ac:dyDescent="0.25">
      <c r="A124" t="s">
        <v>533</v>
      </c>
      <c r="B124" t="s">
        <v>3767</v>
      </c>
      <c r="C124">
        <v>63.68</v>
      </c>
      <c r="D124">
        <v>1</v>
      </c>
      <c r="E124" t="s">
        <v>24643</v>
      </c>
      <c r="F124">
        <v>254.7</v>
      </c>
      <c r="G124">
        <v>0</v>
      </c>
      <c r="H124" t="s">
        <v>1114</v>
      </c>
      <c r="I124" t="s">
        <v>24644</v>
      </c>
      <c r="J124" t="s">
        <v>24645</v>
      </c>
      <c r="K124" t="s">
        <v>24646</v>
      </c>
      <c r="L124" t="s">
        <v>24647</v>
      </c>
      <c r="M124" t="s">
        <v>24648</v>
      </c>
      <c r="N124" t="s">
        <v>634</v>
      </c>
      <c r="O124" t="s">
        <v>689</v>
      </c>
      <c r="P124" t="s">
        <v>40</v>
      </c>
      <c r="Q124" t="s">
        <v>690</v>
      </c>
      <c r="R124" t="s">
        <v>635</v>
      </c>
      <c r="S124" t="s">
        <v>634</v>
      </c>
      <c r="T124" t="s">
        <v>24648</v>
      </c>
    </row>
    <row r="125" spans="1:20" x14ac:dyDescent="0.25">
      <c r="A125" t="s">
        <v>533</v>
      </c>
      <c r="B125" t="s">
        <v>3767</v>
      </c>
      <c r="C125">
        <v>63.68</v>
      </c>
      <c r="D125">
        <v>1</v>
      </c>
      <c r="E125" t="s">
        <v>24643</v>
      </c>
      <c r="F125">
        <v>254.7</v>
      </c>
      <c r="G125">
        <v>0</v>
      </c>
      <c r="H125" t="s">
        <v>1114</v>
      </c>
      <c r="I125" t="s">
        <v>24644</v>
      </c>
      <c r="J125" t="s">
        <v>24645</v>
      </c>
      <c r="K125" t="s">
        <v>24646</v>
      </c>
      <c r="L125" t="s">
        <v>24647</v>
      </c>
      <c r="M125" t="s">
        <v>24648</v>
      </c>
      <c r="N125" t="s">
        <v>634</v>
      </c>
      <c r="O125" t="s">
        <v>689</v>
      </c>
      <c r="P125" t="s">
        <v>40</v>
      </c>
      <c r="Q125" t="s">
        <v>690</v>
      </c>
      <c r="R125" t="s">
        <v>635</v>
      </c>
      <c r="S125" t="s">
        <v>634</v>
      </c>
      <c r="T125" t="s">
        <v>24648</v>
      </c>
    </row>
    <row r="126" spans="1:20" x14ac:dyDescent="0.25">
      <c r="A126" t="s">
        <v>533</v>
      </c>
      <c r="B126" t="s">
        <v>3767</v>
      </c>
      <c r="C126">
        <v>63.67</v>
      </c>
      <c r="D126">
        <v>2</v>
      </c>
      <c r="E126" t="s">
        <v>24643</v>
      </c>
      <c r="F126">
        <v>254.7</v>
      </c>
      <c r="G126">
        <v>0</v>
      </c>
      <c r="H126" t="s">
        <v>1114</v>
      </c>
      <c r="I126" t="s">
        <v>24644</v>
      </c>
      <c r="J126" t="s">
        <v>24645</v>
      </c>
      <c r="K126" t="s">
        <v>24646</v>
      </c>
      <c r="L126" t="s">
        <v>24647</v>
      </c>
      <c r="M126" t="s">
        <v>24648</v>
      </c>
      <c r="N126" t="s">
        <v>634</v>
      </c>
      <c r="O126" t="s">
        <v>689</v>
      </c>
      <c r="P126" t="s">
        <v>40</v>
      </c>
      <c r="Q126" t="s">
        <v>690</v>
      </c>
      <c r="R126" t="s">
        <v>635</v>
      </c>
      <c r="S126" t="s">
        <v>634</v>
      </c>
      <c r="T126" t="s">
        <v>24648</v>
      </c>
    </row>
    <row r="127" spans="1:20" x14ac:dyDescent="0.25">
      <c r="A127" t="s">
        <v>533</v>
      </c>
      <c r="B127" t="s">
        <v>3767</v>
      </c>
      <c r="C127">
        <v>63.68</v>
      </c>
      <c r="D127">
        <v>1</v>
      </c>
      <c r="E127" t="s">
        <v>24649</v>
      </c>
      <c r="F127">
        <v>382.05</v>
      </c>
      <c r="G127">
        <v>0</v>
      </c>
      <c r="H127" t="s">
        <v>1114</v>
      </c>
      <c r="I127" t="s">
        <v>23173</v>
      </c>
      <c r="J127" t="s">
        <v>23174</v>
      </c>
      <c r="K127" t="s">
        <v>23175</v>
      </c>
      <c r="L127" t="s">
        <v>23176</v>
      </c>
      <c r="M127" t="s">
        <v>24650</v>
      </c>
      <c r="N127" t="s">
        <v>634</v>
      </c>
      <c r="O127" t="s">
        <v>689</v>
      </c>
      <c r="P127" t="s">
        <v>40</v>
      </c>
      <c r="Q127" t="s">
        <v>690</v>
      </c>
      <c r="R127" t="s">
        <v>635</v>
      </c>
      <c r="S127" t="s">
        <v>634</v>
      </c>
      <c r="T127" t="s">
        <v>24650</v>
      </c>
    </row>
    <row r="128" spans="1:20" x14ac:dyDescent="0.25">
      <c r="A128" t="s">
        <v>533</v>
      </c>
      <c r="B128" t="s">
        <v>3767</v>
      </c>
      <c r="C128">
        <v>63.68</v>
      </c>
      <c r="D128">
        <v>1</v>
      </c>
      <c r="E128" t="s">
        <v>24649</v>
      </c>
      <c r="F128">
        <v>382.05</v>
      </c>
      <c r="G128">
        <v>0</v>
      </c>
      <c r="H128" t="s">
        <v>1114</v>
      </c>
      <c r="I128" t="s">
        <v>23173</v>
      </c>
      <c r="J128" t="s">
        <v>23174</v>
      </c>
      <c r="K128" t="s">
        <v>23175</v>
      </c>
      <c r="L128" t="s">
        <v>23176</v>
      </c>
      <c r="M128" t="s">
        <v>24650</v>
      </c>
      <c r="N128" t="s">
        <v>634</v>
      </c>
      <c r="O128" t="s">
        <v>689</v>
      </c>
      <c r="P128" t="s">
        <v>40</v>
      </c>
      <c r="Q128" t="s">
        <v>690</v>
      </c>
      <c r="R128" t="s">
        <v>635</v>
      </c>
      <c r="S128" t="s">
        <v>634</v>
      </c>
      <c r="T128" t="s">
        <v>24650</v>
      </c>
    </row>
    <row r="129" spans="1:20" x14ac:dyDescent="0.25">
      <c r="A129" t="s">
        <v>533</v>
      </c>
      <c r="B129" t="s">
        <v>3767</v>
      </c>
      <c r="C129">
        <v>63.68</v>
      </c>
      <c r="D129">
        <v>1</v>
      </c>
      <c r="E129" t="s">
        <v>24649</v>
      </c>
      <c r="F129">
        <v>382.05</v>
      </c>
      <c r="G129">
        <v>0</v>
      </c>
      <c r="H129" t="s">
        <v>1114</v>
      </c>
      <c r="I129" t="s">
        <v>23173</v>
      </c>
      <c r="J129" t="s">
        <v>23174</v>
      </c>
      <c r="K129" t="s">
        <v>23175</v>
      </c>
      <c r="L129" t="s">
        <v>23176</v>
      </c>
      <c r="M129" t="s">
        <v>24650</v>
      </c>
      <c r="N129" t="s">
        <v>634</v>
      </c>
      <c r="O129" t="s">
        <v>689</v>
      </c>
      <c r="P129" t="s">
        <v>40</v>
      </c>
      <c r="Q129" t="s">
        <v>690</v>
      </c>
      <c r="R129" t="s">
        <v>635</v>
      </c>
      <c r="S129" t="s">
        <v>634</v>
      </c>
      <c r="T129" t="s">
        <v>24650</v>
      </c>
    </row>
    <row r="130" spans="1:20" x14ac:dyDescent="0.25">
      <c r="A130" t="s">
        <v>533</v>
      </c>
      <c r="B130" t="s">
        <v>3767</v>
      </c>
      <c r="C130">
        <v>63.67</v>
      </c>
      <c r="D130">
        <v>3</v>
      </c>
      <c r="E130" t="s">
        <v>24649</v>
      </c>
      <c r="F130">
        <v>382.05</v>
      </c>
      <c r="G130">
        <v>0</v>
      </c>
      <c r="H130" t="s">
        <v>1114</v>
      </c>
      <c r="I130" t="s">
        <v>23173</v>
      </c>
      <c r="J130" t="s">
        <v>23174</v>
      </c>
      <c r="K130" t="s">
        <v>23175</v>
      </c>
      <c r="L130" t="s">
        <v>23176</v>
      </c>
      <c r="M130" t="s">
        <v>24650</v>
      </c>
      <c r="N130" t="s">
        <v>634</v>
      </c>
      <c r="O130" t="s">
        <v>689</v>
      </c>
      <c r="P130" t="s">
        <v>40</v>
      </c>
      <c r="Q130" t="s">
        <v>690</v>
      </c>
      <c r="R130" t="s">
        <v>635</v>
      </c>
      <c r="S130" t="s">
        <v>634</v>
      </c>
      <c r="T130" t="s">
        <v>24650</v>
      </c>
    </row>
    <row r="131" spans="1:20" x14ac:dyDescent="0.25">
      <c r="A131" t="s">
        <v>31</v>
      </c>
      <c r="B131" t="s">
        <v>32</v>
      </c>
      <c r="C131">
        <v>54.5</v>
      </c>
      <c r="D131">
        <v>2</v>
      </c>
      <c r="E131" t="s">
        <v>24651</v>
      </c>
      <c r="F131">
        <v>60.69</v>
      </c>
      <c r="G131">
        <v>0</v>
      </c>
      <c r="H131" t="s">
        <v>641</v>
      </c>
      <c r="I131" t="s">
        <v>10067</v>
      </c>
      <c r="J131" t="s">
        <v>10068</v>
      </c>
      <c r="K131" t="s">
        <v>9391</v>
      </c>
      <c r="L131" t="s">
        <v>10069</v>
      </c>
      <c r="M131" t="s">
        <v>24652</v>
      </c>
      <c r="N131" t="s">
        <v>634</v>
      </c>
      <c r="O131" t="s">
        <v>689</v>
      </c>
      <c r="P131" t="s">
        <v>40</v>
      </c>
      <c r="Q131" t="s">
        <v>690</v>
      </c>
      <c r="R131" t="s">
        <v>635</v>
      </c>
      <c r="S131" t="s">
        <v>634</v>
      </c>
      <c r="T131" t="s">
        <v>24652</v>
      </c>
    </row>
    <row r="132" spans="1:20" x14ac:dyDescent="0.25">
      <c r="A132" t="s">
        <v>258</v>
      </c>
      <c r="B132" t="s">
        <v>264</v>
      </c>
      <c r="C132">
        <v>139</v>
      </c>
      <c r="D132">
        <v>2</v>
      </c>
      <c r="E132" t="s">
        <v>24653</v>
      </c>
      <c r="F132">
        <v>215</v>
      </c>
      <c r="G132">
        <v>0</v>
      </c>
      <c r="H132" t="s">
        <v>1114</v>
      </c>
      <c r="I132" t="s">
        <v>24654</v>
      </c>
      <c r="J132" t="s">
        <v>24655</v>
      </c>
      <c r="K132" t="s">
        <v>8031</v>
      </c>
      <c r="L132" t="s">
        <v>24656</v>
      </c>
      <c r="M132" t="s">
        <v>24650</v>
      </c>
      <c r="N132" t="s">
        <v>1120</v>
      </c>
      <c r="O132" t="s">
        <v>1121</v>
      </c>
      <c r="P132" t="s">
        <v>1122</v>
      </c>
      <c r="Q132" t="s">
        <v>1123</v>
      </c>
      <c r="R132" t="s">
        <v>635</v>
      </c>
      <c r="S132" t="s">
        <v>634</v>
      </c>
      <c r="T132" t="s">
        <v>24652</v>
      </c>
    </row>
    <row r="133" spans="1:20" x14ac:dyDescent="0.25">
      <c r="A133" t="s">
        <v>39</v>
      </c>
      <c r="B133" t="s">
        <v>682</v>
      </c>
      <c r="C133">
        <v>58.85</v>
      </c>
      <c r="D133">
        <v>1</v>
      </c>
      <c r="E133" t="s">
        <v>24657</v>
      </c>
      <c r="F133">
        <v>65.849999999999994</v>
      </c>
      <c r="G133">
        <v>7</v>
      </c>
      <c r="H133" t="s">
        <v>641</v>
      </c>
      <c r="I133" t="s">
        <v>12451</v>
      </c>
      <c r="J133" t="s">
        <v>12452</v>
      </c>
      <c r="K133" t="s">
        <v>2237</v>
      </c>
      <c r="L133" t="s">
        <v>12453</v>
      </c>
      <c r="M133" t="s">
        <v>24652</v>
      </c>
      <c r="N133" t="s">
        <v>634</v>
      </c>
      <c r="O133" t="s">
        <v>689</v>
      </c>
      <c r="P133" t="s">
        <v>40</v>
      </c>
      <c r="Q133" t="s">
        <v>690</v>
      </c>
      <c r="R133" t="s">
        <v>635</v>
      </c>
      <c r="S133" t="s">
        <v>634</v>
      </c>
      <c r="T133" t="s">
        <v>24658</v>
      </c>
    </row>
    <row r="134" spans="1:20" x14ac:dyDescent="0.25">
      <c r="A134" t="s">
        <v>613</v>
      </c>
      <c r="B134" t="s">
        <v>614</v>
      </c>
      <c r="C134">
        <v>50</v>
      </c>
      <c r="D134">
        <v>3</v>
      </c>
      <c r="E134" t="s">
        <v>24659</v>
      </c>
      <c r="F134">
        <v>200</v>
      </c>
      <c r="G134">
        <v>0</v>
      </c>
      <c r="H134" t="s">
        <v>631</v>
      </c>
      <c r="I134" t="s">
        <v>24660</v>
      </c>
      <c r="J134" t="s">
        <v>999</v>
      </c>
      <c r="K134" t="s">
        <v>634</v>
      </c>
      <c r="L134" t="s">
        <v>635</v>
      </c>
      <c r="M134" t="s">
        <v>24658</v>
      </c>
      <c r="N134" t="s">
        <v>634</v>
      </c>
      <c r="O134" t="s">
        <v>637</v>
      </c>
      <c r="P134" t="s">
        <v>22</v>
      </c>
      <c r="Q134" t="s">
        <v>638</v>
      </c>
      <c r="R134" t="s">
        <v>635</v>
      </c>
      <c r="S134" t="s">
        <v>24661</v>
      </c>
      <c r="T134" t="s">
        <v>24658</v>
      </c>
    </row>
    <row r="135" spans="1:20" x14ac:dyDescent="0.25">
      <c r="A135" t="s">
        <v>20</v>
      </c>
      <c r="B135" t="s">
        <v>21</v>
      </c>
      <c r="C135">
        <v>50</v>
      </c>
      <c r="D135">
        <v>1</v>
      </c>
      <c r="E135" t="s">
        <v>24659</v>
      </c>
      <c r="F135">
        <v>200</v>
      </c>
      <c r="G135">
        <v>0</v>
      </c>
      <c r="H135" t="s">
        <v>631</v>
      </c>
      <c r="I135" t="s">
        <v>24660</v>
      </c>
      <c r="J135" t="s">
        <v>999</v>
      </c>
      <c r="K135" t="s">
        <v>634</v>
      </c>
      <c r="L135" t="s">
        <v>635</v>
      </c>
      <c r="M135" t="s">
        <v>24658</v>
      </c>
      <c r="N135" t="s">
        <v>634</v>
      </c>
      <c r="O135" t="s">
        <v>637</v>
      </c>
      <c r="P135" t="s">
        <v>22</v>
      </c>
      <c r="Q135" t="s">
        <v>638</v>
      </c>
      <c r="R135" t="s">
        <v>635</v>
      </c>
      <c r="S135" t="s">
        <v>24661</v>
      </c>
      <c r="T135" t="s">
        <v>24658</v>
      </c>
    </row>
    <row r="136" spans="1:20" x14ac:dyDescent="0.25">
      <c r="A136" t="s">
        <v>23</v>
      </c>
      <c r="B136" t="s">
        <v>24</v>
      </c>
      <c r="C136">
        <v>50</v>
      </c>
      <c r="D136">
        <v>1</v>
      </c>
      <c r="E136" t="s">
        <v>24659</v>
      </c>
      <c r="F136">
        <v>200</v>
      </c>
      <c r="G136">
        <v>0</v>
      </c>
      <c r="H136" t="s">
        <v>631</v>
      </c>
      <c r="I136" t="s">
        <v>24660</v>
      </c>
      <c r="J136" t="s">
        <v>999</v>
      </c>
      <c r="K136" t="s">
        <v>634</v>
      </c>
      <c r="L136" t="s">
        <v>635</v>
      </c>
      <c r="M136" t="s">
        <v>24658</v>
      </c>
      <c r="N136" t="s">
        <v>634</v>
      </c>
      <c r="O136" t="s">
        <v>637</v>
      </c>
      <c r="P136" t="s">
        <v>22</v>
      </c>
      <c r="Q136" t="s">
        <v>638</v>
      </c>
      <c r="R136" t="s">
        <v>635</v>
      </c>
      <c r="S136" t="s">
        <v>24661</v>
      </c>
      <c r="T136" t="s">
        <v>24658</v>
      </c>
    </row>
    <row r="137" spans="1:20" x14ac:dyDescent="0.25">
      <c r="A137" t="s">
        <v>25</v>
      </c>
      <c r="B137" t="s">
        <v>26</v>
      </c>
      <c r="C137">
        <v>50</v>
      </c>
      <c r="D137">
        <v>1</v>
      </c>
      <c r="E137" t="s">
        <v>24659</v>
      </c>
      <c r="F137">
        <v>200</v>
      </c>
      <c r="G137">
        <v>0</v>
      </c>
      <c r="H137" t="s">
        <v>631</v>
      </c>
      <c r="I137" t="s">
        <v>24660</v>
      </c>
      <c r="J137" t="s">
        <v>999</v>
      </c>
      <c r="K137" t="s">
        <v>634</v>
      </c>
      <c r="L137" t="s">
        <v>635</v>
      </c>
      <c r="M137" t="s">
        <v>24658</v>
      </c>
      <c r="N137" t="s">
        <v>634</v>
      </c>
      <c r="O137" t="s">
        <v>637</v>
      </c>
      <c r="P137" t="s">
        <v>22</v>
      </c>
      <c r="Q137" t="s">
        <v>638</v>
      </c>
      <c r="R137" t="s">
        <v>635</v>
      </c>
      <c r="S137" t="s">
        <v>24661</v>
      </c>
      <c r="T137" t="s">
        <v>24658</v>
      </c>
    </row>
    <row r="138" spans="1:20" x14ac:dyDescent="0.25">
      <c r="A138" t="s">
        <v>256</v>
      </c>
      <c r="B138" t="s">
        <v>262</v>
      </c>
      <c r="C138">
        <v>139</v>
      </c>
      <c r="D138">
        <v>2</v>
      </c>
      <c r="E138" t="s">
        <v>24662</v>
      </c>
      <c r="F138">
        <v>297</v>
      </c>
      <c r="G138">
        <v>0</v>
      </c>
      <c r="H138" t="s">
        <v>1114</v>
      </c>
      <c r="I138" t="s">
        <v>24663</v>
      </c>
      <c r="J138" t="s">
        <v>24664</v>
      </c>
      <c r="K138" t="s">
        <v>24665</v>
      </c>
      <c r="L138" t="s">
        <v>24666</v>
      </c>
      <c r="M138" t="s">
        <v>24667</v>
      </c>
      <c r="N138" t="s">
        <v>1120</v>
      </c>
      <c r="O138" t="s">
        <v>1642</v>
      </c>
      <c r="P138" t="s">
        <v>1122</v>
      </c>
      <c r="Q138" t="s">
        <v>1123</v>
      </c>
      <c r="R138" t="s">
        <v>635</v>
      </c>
      <c r="S138" t="s">
        <v>634</v>
      </c>
      <c r="T138" t="s">
        <v>24668</v>
      </c>
    </row>
    <row r="139" spans="1:20" x14ac:dyDescent="0.25">
      <c r="A139" t="s">
        <v>258</v>
      </c>
      <c r="B139" t="s">
        <v>264</v>
      </c>
      <c r="C139">
        <v>139</v>
      </c>
      <c r="D139">
        <v>1</v>
      </c>
      <c r="E139" t="s">
        <v>24662</v>
      </c>
      <c r="F139">
        <v>297</v>
      </c>
      <c r="G139">
        <v>0</v>
      </c>
      <c r="H139" t="s">
        <v>1114</v>
      </c>
      <c r="I139" t="s">
        <v>24663</v>
      </c>
      <c r="J139" t="s">
        <v>24664</v>
      </c>
      <c r="K139" t="s">
        <v>24665</v>
      </c>
      <c r="L139" t="s">
        <v>24666</v>
      </c>
      <c r="M139" t="s">
        <v>24667</v>
      </c>
      <c r="N139" t="s">
        <v>1120</v>
      </c>
      <c r="O139" t="s">
        <v>1642</v>
      </c>
      <c r="P139" t="s">
        <v>1122</v>
      </c>
      <c r="Q139" t="s">
        <v>1123</v>
      </c>
      <c r="R139" t="s">
        <v>635</v>
      </c>
      <c r="S139" t="s">
        <v>634</v>
      </c>
      <c r="T139" t="s">
        <v>24668</v>
      </c>
    </row>
    <row r="140" spans="1:20" x14ac:dyDescent="0.25">
      <c r="A140" t="s">
        <v>258</v>
      </c>
      <c r="B140" t="s">
        <v>264</v>
      </c>
      <c r="C140">
        <v>139</v>
      </c>
      <c r="D140">
        <v>1</v>
      </c>
      <c r="E140" t="s">
        <v>24669</v>
      </c>
      <c r="F140">
        <v>399</v>
      </c>
      <c r="G140">
        <v>0</v>
      </c>
      <c r="H140" t="s">
        <v>1114</v>
      </c>
      <c r="I140" t="s">
        <v>24670</v>
      </c>
      <c r="J140" t="s">
        <v>24671</v>
      </c>
      <c r="K140" t="s">
        <v>1545</v>
      </c>
      <c r="L140" t="s">
        <v>24672</v>
      </c>
      <c r="M140" t="s">
        <v>24673</v>
      </c>
      <c r="N140" t="s">
        <v>1120</v>
      </c>
      <c r="O140" t="s">
        <v>1121</v>
      </c>
      <c r="P140" t="s">
        <v>1122</v>
      </c>
      <c r="Q140" t="s">
        <v>1123</v>
      </c>
      <c r="R140" t="s">
        <v>635</v>
      </c>
      <c r="S140" t="s">
        <v>634</v>
      </c>
      <c r="T140" t="s">
        <v>24673</v>
      </c>
    </row>
    <row r="141" spans="1:20" x14ac:dyDescent="0.25">
      <c r="A141" t="s">
        <v>619</v>
      </c>
      <c r="B141" t="s">
        <v>620</v>
      </c>
      <c r="C141">
        <v>139</v>
      </c>
      <c r="D141">
        <v>1</v>
      </c>
      <c r="E141" t="s">
        <v>24669</v>
      </c>
      <c r="F141">
        <v>399</v>
      </c>
      <c r="G141">
        <v>0</v>
      </c>
      <c r="H141" t="s">
        <v>1114</v>
      </c>
      <c r="I141" t="s">
        <v>24670</v>
      </c>
      <c r="J141" t="s">
        <v>24671</v>
      </c>
      <c r="K141" t="s">
        <v>1545</v>
      </c>
      <c r="L141" t="s">
        <v>24672</v>
      </c>
      <c r="M141" t="s">
        <v>24673</v>
      </c>
      <c r="N141" t="s">
        <v>1120</v>
      </c>
      <c r="O141" t="s">
        <v>1121</v>
      </c>
      <c r="P141" t="s">
        <v>1122</v>
      </c>
      <c r="Q141" t="s">
        <v>1123</v>
      </c>
      <c r="R141" t="s">
        <v>635</v>
      </c>
      <c r="S141" t="s">
        <v>634</v>
      </c>
      <c r="T141" t="s">
        <v>24673</v>
      </c>
    </row>
    <row r="142" spans="1:20" x14ac:dyDescent="0.25">
      <c r="A142" t="s">
        <v>257</v>
      </c>
      <c r="B142" t="s">
        <v>263</v>
      </c>
      <c r="C142">
        <v>139</v>
      </c>
      <c r="D142">
        <v>1</v>
      </c>
      <c r="E142" t="s">
        <v>24669</v>
      </c>
      <c r="F142">
        <v>399</v>
      </c>
      <c r="G142">
        <v>0</v>
      </c>
      <c r="H142" t="s">
        <v>1114</v>
      </c>
      <c r="I142" t="s">
        <v>24670</v>
      </c>
      <c r="J142" t="s">
        <v>24671</v>
      </c>
      <c r="K142" t="s">
        <v>1545</v>
      </c>
      <c r="L142" t="s">
        <v>24672</v>
      </c>
      <c r="M142" t="s">
        <v>24673</v>
      </c>
      <c r="N142" t="s">
        <v>1120</v>
      </c>
      <c r="O142" t="s">
        <v>1121</v>
      </c>
      <c r="P142" t="s">
        <v>1122</v>
      </c>
      <c r="Q142" t="s">
        <v>1123</v>
      </c>
      <c r="R142" t="s">
        <v>635</v>
      </c>
      <c r="S142" t="s">
        <v>634</v>
      </c>
      <c r="T142" t="s">
        <v>24673</v>
      </c>
    </row>
    <row r="143" spans="1:20" x14ac:dyDescent="0.25">
      <c r="A143" t="s">
        <v>256</v>
      </c>
      <c r="B143" t="s">
        <v>262</v>
      </c>
      <c r="C143">
        <v>139</v>
      </c>
      <c r="D143">
        <v>1</v>
      </c>
      <c r="E143" t="s">
        <v>24669</v>
      </c>
      <c r="F143">
        <v>399</v>
      </c>
      <c r="G143">
        <v>0</v>
      </c>
      <c r="H143" t="s">
        <v>1114</v>
      </c>
      <c r="I143" t="s">
        <v>24670</v>
      </c>
      <c r="J143" t="s">
        <v>24671</v>
      </c>
      <c r="K143" t="s">
        <v>1545</v>
      </c>
      <c r="L143" t="s">
        <v>24672</v>
      </c>
      <c r="M143" t="s">
        <v>24673</v>
      </c>
      <c r="N143" t="s">
        <v>1120</v>
      </c>
      <c r="O143" t="s">
        <v>1121</v>
      </c>
      <c r="P143" t="s">
        <v>1122</v>
      </c>
      <c r="Q143" t="s">
        <v>1123</v>
      </c>
      <c r="R143" t="s">
        <v>635</v>
      </c>
      <c r="S143" t="s">
        <v>634</v>
      </c>
      <c r="T143" t="s">
        <v>24673</v>
      </c>
    </row>
    <row r="144" spans="1:20" x14ac:dyDescent="0.25">
      <c r="A144" t="s">
        <v>116</v>
      </c>
      <c r="B144" t="s">
        <v>117</v>
      </c>
      <c r="C144">
        <v>10</v>
      </c>
      <c r="D144">
        <v>50</v>
      </c>
      <c r="E144" t="s">
        <v>24674</v>
      </c>
      <c r="F144">
        <v>500</v>
      </c>
      <c r="G144">
        <v>0</v>
      </c>
      <c r="H144" t="s">
        <v>641</v>
      </c>
      <c r="I144" t="s">
        <v>24675</v>
      </c>
      <c r="J144" t="s">
        <v>24676</v>
      </c>
      <c r="K144" t="s">
        <v>3351</v>
      </c>
      <c r="L144" t="s">
        <v>4133</v>
      </c>
      <c r="M144" t="s">
        <v>24677</v>
      </c>
      <c r="N144" t="s">
        <v>634</v>
      </c>
      <c r="O144" t="s">
        <v>894</v>
      </c>
      <c r="P144" t="s">
        <v>43</v>
      </c>
      <c r="Q144" t="s">
        <v>648</v>
      </c>
      <c r="R144" t="s">
        <v>635</v>
      </c>
      <c r="S144" t="s">
        <v>24678</v>
      </c>
      <c r="T144" t="s">
        <v>24679</v>
      </c>
    </row>
    <row r="145" spans="1:20" x14ac:dyDescent="0.25">
      <c r="A145" t="s">
        <v>164</v>
      </c>
      <c r="B145" t="s">
        <v>165</v>
      </c>
      <c r="C145">
        <v>50</v>
      </c>
      <c r="D145">
        <v>6</v>
      </c>
      <c r="E145" t="s">
        <v>24680</v>
      </c>
      <c r="F145">
        <v>200</v>
      </c>
      <c r="G145">
        <v>0</v>
      </c>
      <c r="H145" t="s">
        <v>631</v>
      </c>
      <c r="I145" t="s">
        <v>24681</v>
      </c>
      <c r="J145" t="s">
        <v>4493</v>
      </c>
      <c r="K145" t="s">
        <v>634</v>
      </c>
      <c r="L145" t="s">
        <v>635</v>
      </c>
      <c r="M145" t="s">
        <v>24682</v>
      </c>
      <c r="N145" t="s">
        <v>634</v>
      </c>
      <c r="O145" t="s">
        <v>637</v>
      </c>
      <c r="P145" t="s">
        <v>22</v>
      </c>
      <c r="Q145" t="s">
        <v>638</v>
      </c>
      <c r="R145" t="s">
        <v>635</v>
      </c>
      <c r="S145" t="s">
        <v>24683</v>
      </c>
      <c r="T145" t="s">
        <v>24682</v>
      </c>
    </row>
    <row r="146" spans="1:20" x14ac:dyDescent="0.25">
      <c r="A146" t="s">
        <v>37</v>
      </c>
      <c r="B146" t="s">
        <v>38</v>
      </c>
      <c r="C146">
        <v>66.666666666666671</v>
      </c>
      <c r="D146">
        <v>3</v>
      </c>
      <c r="E146" t="s">
        <v>24684</v>
      </c>
      <c r="F146">
        <v>100</v>
      </c>
      <c r="G146">
        <v>0</v>
      </c>
      <c r="H146" t="s">
        <v>631</v>
      </c>
      <c r="I146" t="s">
        <v>17837</v>
      </c>
      <c r="J146" t="s">
        <v>829</v>
      </c>
      <c r="K146" t="s">
        <v>634</v>
      </c>
      <c r="L146" t="s">
        <v>635</v>
      </c>
      <c r="M146" t="s">
        <v>24685</v>
      </c>
      <c r="N146" t="s">
        <v>634</v>
      </c>
      <c r="O146" t="s">
        <v>637</v>
      </c>
      <c r="P146" t="s">
        <v>22</v>
      </c>
      <c r="Q146" t="s">
        <v>638</v>
      </c>
      <c r="R146" t="s">
        <v>635</v>
      </c>
      <c r="S146" t="s">
        <v>24686</v>
      </c>
      <c r="T146" t="s">
        <v>24685</v>
      </c>
    </row>
    <row r="147" spans="1:20" x14ac:dyDescent="0.25">
      <c r="A147" t="s">
        <v>39</v>
      </c>
      <c r="B147" t="s">
        <v>44</v>
      </c>
      <c r="C147">
        <v>66.333333333333329</v>
      </c>
      <c r="D147">
        <v>3</v>
      </c>
      <c r="E147" t="s">
        <v>24687</v>
      </c>
      <c r="F147">
        <v>240</v>
      </c>
      <c r="G147">
        <v>0</v>
      </c>
      <c r="H147" t="s">
        <v>641</v>
      </c>
      <c r="I147" t="s">
        <v>1673</v>
      </c>
      <c r="J147" t="s">
        <v>24688</v>
      </c>
      <c r="K147" t="s">
        <v>4562</v>
      </c>
      <c r="L147" t="s">
        <v>1959</v>
      </c>
      <c r="M147" t="s">
        <v>24689</v>
      </c>
      <c r="N147" t="s">
        <v>634</v>
      </c>
      <c r="O147" t="s">
        <v>894</v>
      </c>
      <c r="P147" t="s">
        <v>43</v>
      </c>
      <c r="Q147" t="s">
        <v>648</v>
      </c>
      <c r="R147" t="s">
        <v>635</v>
      </c>
      <c r="S147" t="s">
        <v>24690</v>
      </c>
      <c r="T147" t="s">
        <v>24691</v>
      </c>
    </row>
    <row r="148" spans="1:20" x14ac:dyDescent="0.25">
      <c r="A148" t="s">
        <v>37</v>
      </c>
      <c r="B148" t="s">
        <v>38</v>
      </c>
      <c r="C148">
        <v>66.666666666666671</v>
      </c>
      <c r="D148">
        <v>3</v>
      </c>
      <c r="E148" t="s">
        <v>24692</v>
      </c>
      <c r="F148">
        <v>100</v>
      </c>
      <c r="G148">
        <v>0</v>
      </c>
      <c r="H148" t="s">
        <v>631</v>
      </c>
      <c r="I148" t="s">
        <v>24693</v>
      </c>
      <c r="J148" t="s">
        <v>805</v>
      </c>
      <c r="K148" t="s">
        <v>634</v>
      </c>
      <c r="L148" t="s">
        <v>635</v>
      </c>
      <c r="M148" t="s">
        <v>24694</v>
      </c>
      <c r="N148" t="s">
        <v>634</v>
      </c>
      <c r="O148" t="s">
        <v>1520</v>
      </c>
      <c r="P148" t="s">
        <v>22</v>
      </c>
      <c r="Q148" t="s">
        <v>655</v>
      </c>
      <c r="R148" t="s">
        <v>635</v>
      </c>
      <c r="S148" t="s">
        <v>24695</v>
      </c>
      <c r="T148" t="s">
        <v>24694</v>
      </c>
    </row>
    <row r="149" spans="1:20" x14ac:dyDescent="0.25">
      <c r="A149" t="s">
        <v>89</v>
      </c>
      <c r="B149" t="s">
        <v>928</v>
      </c>
      <c r="C149">
        <v>66.333333333333329</v>
      </c>
      <c r="D149">
        <v>3</v>
      </c>
      <c r="E149" t="s">
        <v>24696</v>
      </c>
      <c r="F149">
        <v>240</v>
      </c>
      <c r="G149">
        <v>0</v>
      </c>
      <c r="H149" t="s">
        <v>641</v>
      </c>
      <c r="I149" t="s">
        <v>20987</v>
      </c>
      <c r="J149" t="s">
        <v>24697</v>
      </c>
      <c r="K149" t="s">
        <v>24698</v>
      </c>
      <c r="L149" t="s">
        <v>1780</v>
      </c>
      <c r="M149" t="s">
        <v>24699</v>
      </c>
      <c r="N149" t="s">
        <v>634</v>
      </c>
      <c r="O149" t="s">
        <v>647</v>
      </c>
      <c r="P149" t="s">
        <v>43</v>
      </c>
      <c r="Q149" t="s">
        <v>648</v>
      </c>
      <c r="R149" t="s">
        <v>635</v>
      </c>
      <c r="S149" t="s">
        <v>24700</v>
      </c>
      <c r="T149" t="s">
        <v>24701</v>
      </c>
    </row>
    <row r="150" spans="1:20" x14ac:dyDescent="0.25">
      <c r="A150" t="s">
        <v>164</v>
      </c>
      <c r="B150" t="s">
        <v>165</v>
      </c>
      <c r="C150">
        <v>40</v>
      </c>
      <c r="D150">
        <v>20</v>
      </c>
      <c r="E150" t="s">
        <v>24702</v>
      </c>
      <c r="F150">
        <v>655</v>
      </c>
      <c r="G150">
        <v>0</v>
      </c>
      <c r="H150" t="s">
        <v>631</v>
      </c>
      <c r="I150" t="s">
        <v>7971</v>
      </c>
      <c r="J150" t="s">
        <v>1018</v>
      </c>
      <c r="K150" t="s">
        <v>634</v>
      </c>
      <c r="L150" t="s">
        <v>635</v>
      </c>
      <c r="M150" t="s">
        <v>24703</v>
      </c>
      <c r="N150" t="s">
        <v>634</v>
      </c>
      <c r="O150" t="s">
        <v>637</v>
      </c>
      <c r="P150" t="s">
        <v>22</v>
      </c>
      <c r="Q150" t="s">
        <v>638</v>
      </c>
      <c r="R150" t="s">
        <v>24704</v>
      </c>
      <c r="S150" t="s">
        <v>24705</v>
      </c>
      <c r="T150" t="s">
        <v>24703</v>
      </c>
    </row>
    <row r="151" spans="1:20" x14ac:dyDescent="0.25">
      <c r="A151" t="s">
        <v>164</v>
      </c>
      <c r="B151" t="s">
        <v>165</v>
      </c>
      <c r="C151">
        <v>33.333333333333336</v>
      </c>
      <c r="D151">
        <v>3</v>
      </c>
      <c r="E151" t="s">
        <v>24706</v>
      </c>
      <c r="F151">
        <v>100</v>
      </c>
      <c r="G151">
        <v>0</v>
      </c>
      <c r="H151" t="s">
        <v>631</v>
      </c>
      <c r="I151" t="s">
        <v>24707</v>
      </c>
      <c r="J151" t="s">
        <v>749</v>
      </c>
      <c r="K151" t="s">
        <v>634</v>
      </c>
      <c r="L151" t="s">
        <v>635</v>
      </c>
      <c r="M151" t="s">
        <v>24708</v>
      </c>
      <c r="N151" t="s">
        <v>634</v>
      </c>
      <c r="O151" t="s">
        <v>654</v>
      </c>
      <c r="P151" t="s">
        <v>22</v>
      </c>
      <c r="Q151" t="s">
        <v>655</v>
      </c>
      <c r="R151" t="s">
        <v>24709</v>
      </c>
      <c r="S151" t="s">
        <v>24710</v>
      </c>
      <c r="T151" t="s">
        <v>24708</v>
      </c>
    </row>
    <row r="152" spans="1:20" x14ac:dyDescent="0.25">
      <c r="A152" t="s">
        <v>29</v>
      </c>
      <c r="B152" t="s">
        <v>30</v>
      </c>
      <c r="C152">
        <v>54.5</v>
      </c>
      <c r="D152">
        <v>2</v>
      </c>
      <c r="E152" t="s">
        <v>24711</v>
      </c>
      <c r="F152">
        <v>136.08000000000001</v>
      </c>
      <c r="G152">
        <v>64</v>
      </c>
      <c r="H152" t="s">
        <v>641</v>
      </c>
      <c r="I152" t="s">
        <v>24712</v>
      </c>
      <c r="J152" t="s">
        <v>24713</v>
      </c>
      <c r="K152" t="s">
        <v>4916</v>
      </c>
      <c r="L152" t="s">
        <v>24714</v>
      </c>
      <c r="M152" t="s">
        <v>24715</v>
      </c>
      <c r="N152" t="s">
        <v>634</v>
      </c>
      <c r="O152" t="s">
        <v>689</v>
      </c>
      <c r="P152" t="s">
        <v>40</v>
      </c>
      <c r="Q152" t="s">
        <v>690</v>
      </c>
      <c r="R152" t="s">
        <v>635</v>
      </c>
      <c r="S152" t="s">
        <v>634</v>
      </c>
      <c r="T152" t="s">
        <v>24715</v>
      </c>
    </row>
    <row r="153" spans="1:20" x14ac:dyDescent="0.25">
      <c r="A153" t="s">
        <v>37</v>
      </c>
      <c r="B153" t="s">
        <v>38</v>
      </c>
      <c r="C153">
        <v>66.666666666666671</v>
      </c>
      <c r="D153">
        <v>6</v>
      </c>
      <c r="E153" t="s">
        <v>24716</v>
      </c>
      <c r="F153">
        <v>190</v>
      </c>
      <c r="G153">
        <v>0</v>
      </c>
      <c r="H153" t="s">
        <v>631</v>
      </c>
      <c r="I153" t="s">
        <v>24717</v>
      </c>
      <c r="J153" t="s">
        <v>705</v>
      </c>
      <c r="K153" t="s">
        <v>634</v>
      </c>
      <c r="L153" t="s">
        <v>635</v>
      </c>
      <c r="M153" t="s">
        <v>24718</v>
      </c>
      <c r="N153" t="s">
        <v>634</v>
      </c>
      <c r="O153" t="s">
        <v>654</v>
      </c>
      <c r="P153" t="s">
        <v>22</v>
      </c>
      <c r="Q153" t="s">
        <v>655</v>
      </c>
      <c r="R153" t="s">
        <v>635</v>
      </c>
      <c r="S153" t="s">
        <v>24719</v>
      </c>
      <c r="T153" t="s">
        <v>24720</v>
      </c>
    </row>
    <row r="154" spans="1:20" x14ac:dyDescent="0.25">
      <c r="A154" t="s">
        <v>39</v>
      </c>
      <c r="B154" t="s">
        <v>44</v>
      </c>
      <c r="C154">
        <v>66.333333333333329</v>
      </c>
      <c r="D154">
        <v>3</v>
      </c>
      <c r="E154" t="s">
        <v>24721</v>
      </c>
      <c r="F154">
        <v>110.07</v>
      </c>
      <c r="G154">
        <v>26</v>
      </c>
      <c r="H154" t="s">
        <v>2479</v>
      </c>
      <c r="I154" t="s">
        <v>24722</v>
      </c>
      <c r="J154" t="s">
        <v>24723</v>
      </c>
      <c r="K154" t="s">
        <v>4916</v>
      </c>
      <c r="L154" t="s">
        <v>24724</v>
      </c>
      <c r="M154" t="s">
        <v>24725</v>
      </c>
      <c r="N154" t="s">
        <v>634</v>
      </c>
      <c r="O154" t="s">
        <v>689</v>
      </c>
      <c r="P154" t="s">
        <v>40</v>
      </c>
      <c r="Q154" t="s">
        <v>690</v>
      </c>
      <c r="R154" t="s">
        <v>635</v>
      </c>
      <c r="S154" t="s">
        <v>634</v>
      </c>
      <c r="T154" t="s">
        <v>24725</v>
      </c>
    </row>
    <row r="155" spans="1:20" x14ac:dyDescent="0.25">
      <c r="A155" t="s">
        <v>35</v>
      </c>
      <c r="B155" t="s">
        <v>36</v>
      </c>
      <c r="C155">
        <v>66.666666666666671</v>
      </c>
      <c r="D155">
        <v>3</v>
      </c>
      <c r="E155" t="s">
        <v>24726</v>
      </c>
      <c r="F155">
        <v>190</v>
      </c>
      <c r="G155">
        <v>0</v>
      </c>
      <c r="H155" t="s">
        <v>631</v>
      </c>
      <c r="I155" t="s">
        <v>24727</v>
      </c>
      <c r="J155" t="s">
        <v>23308</v>
      </c>
      <c r="K155" t="s">
        <v>634</v>
      </c>
      <c r="L155" t="s">
        <v>635</v>
      </c>
      <c r="M155" t="s">
        <v>24728</v>
      </c>
      <c r="N155" t="s">
        <v>634</v>
      </c>
      <c r="O155" t="s">
        <v>654</v>
      </c>
      <c r="P155" t="s">
        <v>22</v>
      </c>
      <c r="Q155" t="s">
        <v>655</v>
      </c>
      <c r="R155" t="s">
        <v>635</v>
      </c>
      <c r="S155" t="s">
        <v>24729</v>
      </c>
      <c r="T155" t="s">
        <v>24728</v>
      </c>
    </row>
    <row r="156" spans="1:20" x14ac:dyDescent="0.25">
      <c r="A156" t="s">
        <v>37</v>
      </c>
      <c r="B156" t="s">
        <v>38</v>
      </c>
      <c r="C156">
        <v>66.666666666666671</v>
      </c>
      <c r="D156">
        <v>3</v>
      </c>
      <c r="E156" t="s">
        <v>24726</v>
      </c>
      <c r="F156">
        <v>190</v>
      </c>
      <c r="G156">
        <v>0</v>
      </c>
      <c r="H156" t="s">
        <v>631</v>
      </c>
      <c r="I156" t="s">
        <v>24727</v>
      </c>
      <c r="J156" t="s">
        <v>23308</v>
      </c>
      <c r="K156" t="s">
        <v>634</v>
      </c>
      <c r="L156" t="s">
        <v>635</v>
      </c>
      <c r="M156" t="s">
        <v>24728</v>
      </c>
      <c r="N156" t="s">
        <v>634</v>
      </c>
      <c r="O156" t="s">
        <v>654</v>
      </c>
      <c r="P156" t="s">
        <v>22</v>
      </c>
      <c r="Q156" t="s">
        <v>655</v>
      </c>
      <c r="R156" t="s">
        <v>635</v>
      </c>
      <c r="S156" t="s">
        <v>24729</v>
      </c>
      <c r="T156" t="s">
        <v>24728</v>
      </c>
    </row>
    <row r="157" spans="1:20" x14ac:dyDescent="0.25">
      <c r="A157" t="s">
        <v>533</v>
      </c>
      <c r="B157" t="s">
        <v>137</v>
      </c>
      <c r="C157">
        <v>74</v>
      </c>
      <c r="D157">
        <v>1</v>
      </c>
      <c r="E157" t="s">
        <v>24730</v>
      </c>
      <c r="F157">
        <v>141</v>
      </c>
      <c r="G157">
        <v>67</v>
      </c>
      <c r="H157" t="s">
        <v>641</v>
      </c>
      <c r="I157" t="s">
        <v>24731</v>
      </c>
      <c r="J157" t="s">
        <v>24732</v>
      </c>
      <c r="K157" t="s">
        <v>22325</v>
      </c>
      <c r="L157" t="s">
        <v>7334</v>
      </c>
      <c r="M157" t="s">
        <v>24733</v>
      </c>
      <c r="N157" t="s">
        <v>634</v>
      </c>
      <c r="O157" t="s">
        <v>894</v>
      </c>
      <c r="P157" t="s">
        <v>43</v>
      </c>
      <c r="Q157" t="s">
        <v>648</v>
      </c>
      <c r="R157" t="s">
        <v>635</v>
      </c>
      <c r="S157" t="s">
        <v>24734</v>
      </c>
      <c r="T157" t="s">
        <v>24735</v>
      </c>
    </row>
    <row r="158" spans="1:20" x14ac:dyDescent="0.25">
      <c r="A158" t="s">
        <v>37</v>
      </c>
      <c r="B158" t="s">
        <v>38</v>
      </c>
      <c r="C158">
        <v>66.666666666666671</v>
      </c>
      <c r="D158">
        <v>6</v>
      </c>
      <c r="E158" t="s">
        <v>24736</v>
      </c>
      <c r="F158">
        <v>200</v>
      </c>
      <c r="G158">
        <v>0</v>
      </c>
      <c r="H158" t="s">
        <v>631</v>
      </c>
      <c r="I158" t="s">
        <v>24737</v>
      </c>
      <c r="J158" t="s">
        <v>2476</v>
      </c>
      <c r="K158" t="s">
        <v>634</v>
      </c>
      <c r="L158" t="s">
        <v>635</v>
      </c>
      <c r="M158" t="s">
        <v>24738</v>
      </c>
      <c r="N158" t="s">
        <v>634</v>
      </c>
      <c r="O158" t="s">
        <v>654</v>
      </c>
      <c r="P158" t="s">
        <v>22</v>
      </c>
      <c r="Q158" t="s">
        <v>655</v>
      </c>
      <c r="R158" t="s">
        <v>635</v>
      </c>
      <c r="S158" t="s">
        <v>24739</v>
      </c>
      <c r="T158" t="s">
        <v>24738</v>
      </c>
    </row>
    <row r="159" spans="1:20" x14ac:dyDescent="0.25">
      <c r="A159" t="s">
        <v>164</v>
      </c>
      <c r="B159" t="s">
        <v>165</v>
      </c>
      <c r="C159">
        <v>33.333333333333336</v>
      </c>
      <c r="D159">
        <v>3</v>
      </c>
      <c r="E159" t="s">
        <v>24740</v>
      </c>
      <c r="F159">
        <v>100</v>
      </c>
      <c r="G159">
        <v>0</v>
      </c>
      <c r="H159" t="s">
        <v>631</v>
      </c>
      <c r="I159" t="s">
        <v>24741</v>
      </c>
      <c r="J159" t="s">
        <v>778</v>
      </c>
      <c r="K159" t="s">
        <v>634</v>
      </c>
      <c r="L159" t="s">
        <v>635</v>
      </c>
      <c r="M159" t="s">
        <v>24742</v>
      </c>
      <c r="N159" t="s">
        <v>634</v>
      </c>
      <c r="O159" t="s">
        <v>654</v>
      </c>
      <c r="P159" t="s">
        <v>22</v>
      </c>
      <c r="Q159" t="s">
        <v>655</v>
      </c>
      <c r="R159" t="s">
        <v>635</v>
      </c>
      <c r="S159" t="s">
        <v>24743</v>
      </c>
      <c r="T159" t="s">
        <v>24742</v>
      </c>
    </row>
    <row r="160" spans="1:20" x14ac:dyDescent="0.25">
      <c r="A160" t="s">
        <v>39</v>
      </c>
      <c r="B160" t="s">
        <v>44</v>
      </c>
      <c r="C160">
        <v>80</v>
      </c>
      <c r="D160">
        <v>1</v>
      </c>
      <c r="E160" t="s">
        <v>24744</v>
      </c>
      <c r="F160">
        <v>80</v>
      </c>
      <c r="G160">
        <v>0</v>
      </c>
      <c r="H160" t="s">
        <v>641</v>
      </c>
      <c r="I160" t="s">
        <v>8479</v>
      </c>
      <c r="J160" t="s">
        <v>24745</v>
      </c>
      <c r="K160" t="s">
        <v>13639</v>
      </c>
      <c r="L160" t="s">
        <v>892</v>
      </c>
      <c r="M160" t="s">
        <v>24746</v>
      </c>
      <c r="N160" t="s">
        <v>634</v>
      </c>
      <c r="O160" t="s">
        <v>894</v>
      </c>
      <c r="P160" t="s">
        <v>43</v>
      </c>
      <c r="Q160" t="s">
        <v>648</v>
      </c>
      <c r="R160" t="s">
        <v>635</v>
      </c>
      <c r="S160" t="s">
        <v>24747</v>
      </c>
      <c r="T160" t="s">
        <v>24748</v>
      </c>
    </row>
    <row r="161" spans="1:20" x14ac:dyDescent="0.25">
      <c r="A161" t="s">
        <v>164</v>
      </c>
      <c r="B161" t="s">
        <v>165</v>
      </c>
      <c r="C161">
        <v>33.333333333333336</v>
      </c>
      <c r="D161">
        <v>3</v>
      </c>
      <c r="E161" t="s">
        <v>24749</v>
      </c>
      <c r="F161">
        <v>138</v>
      </c>
      <c r="G161">
        <v>38</v>
      </c>
      <c r="H161" t="s">
        <v>631</v>
      </c>
      <c r="I161" t="s">
        <v>24750</v>
      </c>
      <c r="J161" t="s">
        <v>814</v>
      </c>
      <c r="K161" t="s">
        <v>634</v>
      </c>
      <c r="L161" t="s">
        <v>635</v>
      </c>
      <c r="M161" t="s">
        <v>24751</v>
      </c>
      <c r="N161" t="s">
        <v>634</v>
      </c>
      <c r="O161" t="s">
        <v>637</v>
      </c>
      <c r="P161" t="s">
        <v>22</v>
      </c>
      <c r="Q161" t="s">
        <v>638</v>
      </c>
      <c r="R161" t="s">
        <v>635</v>
      </c>
      <c r="S161" t="s">
        <v>24752</v>
      </c>
      <c r="T161" t="s">
        <v>24751</v>
      </c>
    </row>
    <row r="162" spans="1:20" x14ac:dyDescent="0.25">
      <c r="A162" t="s">
        <v>20</v>
      </c>
      <c r="B162" t="s">
        <v>21</v>
      </c>
      <c r="C162">
        <v>50</v>
      </c>
      <c r="D162">
        <v>1</v>
      </c>
      <c r="E162" t="s">
        <v>24753</v>
      </c>
      <c r="F162">
        <v>100</v>
      </c>
      <c r="G162">
        <v>0</v>
      </c>
      <c r="H162" t="s">
        <v>631</v>
      </c>
      <c r="I162" t="s">
        <v>24754</v>
      </c>
      <c r="J162" t="s">
        <v>3525</v>
      </c>
      <c r="K162" t="s">
        <v>634</v>
      </c>
      <c r="L162" t="s">
        <v>635</v>
      </c>
      <c r="M162" t="s">
        <v>24755</v>
      </c>
      <c r="N162" t="s">
        <v>634</v>
      </c>
      <c r="O162" t="s">
        <v>637</v>
      </c>
      <c r="P162" t="s">
        <v>22</v>
      </c>
      <c r="Q162" t="s">
        <v>638</v>
      </c>
      <c r="R162" t="s">
        <v>635</v>
      </c>
      <c r="S162" t="s">
        <v>24756</v>
      </c>
      <c r="T162" t="s">
        <v>24757</v>
      </c>
    </row>
    <row r="163" spans="1:20" x14ac:dyDescent="0.25">
      <c r="A163" t="s">
        <v>23</v>
      </c>
      <c r="B163" t="s">
        <v>24</v>
      </c>
      <c r="C163">
        <v>50</v>
      </c>
      <c r="D163">
        <v>1</v>
      </c>
      <c r="E163" t="s">
        <v>24753</v>
      </c>
      <c r="F163">
        <v>100</v>
      </c>
      <c r="G163">
        <v>0</v>
      </c>
      <c r="H163" t="s">
        <v>631</v>
      </c>
      <c r="I163" t="s">
        <v>24754</v>
      </c>
      <c r="J163" t="s">
        <v>3525</v>
      </c>
      <c r="K163" t="s">
        <v>634</v>
      </c>
      <c r="L163" t="s">
        <v>635</v>
      </c>
      <c r="M163" t="s">
        <v>24755</v>
      </c>
      <c r="N163" t="s">
        <v>634</v>
      </c>
      <c r="O163" t="s">
        <v>637</v>
      </c>
      <c r="P163" t="s">
        <v>22</v>
      </c>
      <c r="Q163" t="s">
        <v>638</v>
      </c>
      <c r="R163" t="s">
        <v>635</v>
      </c>
      <c r="S163" t="s">
        <v>24756</v>
      </c>
      <c r="T163" t="s">
        <v>24757</v>
      </c>
    </row>
    <row r="164" spans="1:20" x14ac:dyDescent="0.25">
      <c r="A164" t="s">
        <v>25</v>
      </c>
      <c r="B164" t="s">
        <v>26</v>
      </c>
      <c r="C164">
        <v>50</v>
      </c>
      <c r="D164">
        <v>1</v>
      </c>
      <c r="E164" t="s">
        <v>24753</v>
      </c>
      <c r="F164">
        <v>100</v>
      </c>
      <c r="G164">
        <v>0</v>
      </c>
      <c r="H164" t="s">
        <v>631</v>
      </c>
      <c r="I164" t="s">
        <v>24754</v>
      </c>
      <c r="J164" t="s">
        <v>3525</v>
      </c>
      <c r="K164" t="s">
        <v>634</v>
      </c>
      <c r="L164" t="s">
        <v>635</v>
      </c>
      <c r="M164" t="s">
        <v>24755</v>
      </c>
      <c r="N164" t="s">
        <v>634</v>
      </c>
      <c r="O164" t="s">
        <v>637</v>
      </c>
      <c r="P164" t="s">
        <v>22</v>
      </c>
      <c r="Q164" t="s">
        <v>638</v>
      </c>
      <c r="R164" t="s">
        <v>635</v>
      </c>
      <c r="S164" t="s">
        <v>24756</v>
      </c>
      <c r="T164" t="s">
        <v>24757</v>
      </c>
    </row>
    <row r="165" spans="1:20" x14ac:dyDescent="0.25">
      <c r="A165" t="s">
        <v>164</v>
      </c>
      <c r="B165" t="s">
        <v>165</v>
      </c>
      <c r="C165">
        <v>50</v>
      </c>
      <c r="D165">
        <v>6</v>
      </c>
      <c r="E165" t="s">
        <v>24758</v>
      </c>
      <c r="F165">
        <v>200</v>
      </c>
      <c r="G165">
        <v>0</v>
      </c>
      <c r="H165" t="s">
        <v>631</v>
      </c>
      <c r="I165" t="s">
        <v>24759</v>
      </c>
      <c r="J165" t="s">
        <v>1707</v>
      </c>
      <c r="K165" t="s">
        <v>634</v>
      </c>
      <c r="L165" t="s">
        <v>635</v>
      </c>
      <c r="M165" t="s">
        <v>24760</v>
      </c>
      <c r="N165" t="s">
        <v>634</v>
      </c>
      <c r="O165" t="s">
        <v>654</v>
      </c>
      <c r="P165" t="s">
        <v>22</v>
      </c>
      <c r="Q165" t="s">
        <v>655</v>
      </c>
      <c r="R165" t="s">
        <v>635</v>
      </c>
      <c r="S165" t="s">
        <v>24761</v>
      </c>
      <c r="T165" t="s">
        <v>24762</v>
      </c>
    </row>
    <row r="166" spans="1:20" x14ac:dyDescent="0.25">
      <c r="A166" t="s">
        <v>35</v>
      </c>
      <c r="B166" t="s">
        <v>36</v>
      </c>
      <c r="C166">
        <v>66.666666666666671</v>
      </c>
      <c r="D166">
        <v>3</v>
      </c>
      <c r="E166" t="s">
        <v>24763</v>
      </c>
      <c r="F166">
        <v>100</v>
      </c>
      <c r="G166">
        <v>0</v>
      </c>
      <c r="H166" t="s">
        <v>703</v>
      </c>
      <c r="I166" t="s">
        <v>24764</v>
      </c>
      <c r="J166" t="s">
        <v>886</v>
      </c>
      <c r="K166" t="s">
        <v>634</v>
      </c>
      <c r="L166" t="s">
        <v>635</v>
      </c>
      <c r="M166" t="s">
        <v>24762</v>
      </c>
      <c r="N166" t="s">
        <v>634</v>
      </c>
      <c r="O166" t="s">
        <v>654</v>
      </c>
      <c r="P166" t="s">
        <v>22</v>
      </c>
      <c r="Q166" t="s">
        <v>655</v>
      </c>
      <c r="R166" t="s">
        <v>635</v>
      </c>
      <c r="S166" t="s">
        <v>24765</v>
      </c>
      <c r="T166" t="s">
        <v>24762</v>
      </c>
    </row>
    <row r="167" spans="1:20" x14ac:dyDescent="0.25">
      <c r="A167" t="s">
        <v>20</v>
      </c>
      <c r="B167" t="s">
        <v>21</v>
      </c>
      <c r="C167">
        <v>50</v>
      </c>
      <c r="D167">
        <v>1</v>
      </c>
      <c r="E167" t="s">
        <v>24766</v>
      </c>
      <c r="F167">
        <v>150</v>
      </c>
      <c r="G167">
        <v>0</v>
      </c>
      <c r="H167" t="s">
        <v>1114</v>
      </c>
      <c r="I167" t="s">
        <v>24767</v>
      </c>
      <c r="J167" t="s">
        <v>24768</v>
      </c>
      <c r="K167" t="s">
        <v>2786</v>
      </c>
      <c r="L167" t="s">
        <v>24769</v>
      </c>
      <c r="M167" t="s">
        <v>24770</v>
      </c>
      <c r="N167" t="s">
        <v>1120</v>
      </c>
      <c r="O167" t="s">
        <v>1121</v>
      </c>
      <c r="P167" t="s">
        <v>1122</v>
      </c>
      <c r="Q167" t="s">
        <v>1123</v>
      </c>
      <c r="R167" t="s">
        <v>635</v>
      </c>
      <c r="S167" t="s">
        <v>634</v>
      </c>
      <c r="T167" t="s">
        <v>24770</v>
      </c>
    </row>
    <row r="168" spans="1:20" x14ac:dyDescent="0.25">
      <c r="A168" t="s">
        <v>23</v>
      </c>
      <c r="B168" t="s">
        <v>24</v>
      </c>
      <c r="C168">
        <v>50</v>
      </c>
      <c r="D168">
        <v>2</v>
      </c>
      <c r="E168" t="s">
        <v>24766</v>
      </c>
      <c r="F168">
        <v>150</v>
      </c>
      <c r="G168">
        <v>0</v>
      </c>
      <c r="H168" t="s">
        <v>1114</v>
      </c>
      <c r="I168" t="s">
        <v>24767</v>
      </c>
      <c r="J168" t="s">
        <v>24768</v>
      </c>
      <c r="K168" t="s">
        <v>2786</v>
      </c>
      <c r="L168" t="s">
        <v>24769</v>
      </c>
      <c r="M168" t="s">
        <v>24770</v>
      </c>
      <c r="N168" t="s">
        <v>1120</v>
      </c>
      <c r="O168" t="s">
        <v>1121</v>
      </c>
      <c r="P168" t="s">
        <v>1122</v>
      </c>
      <c r="Q168" t="s">
        <v>1123</v>
      </c>
      <c r="R168" t="s">
        <v>635</v>
      </c>
      <c r="S168" t="s">
        <v>634</v>
      </c>
      <c r="T168" t="s">
        <v>24771</v>
      </c>
    </row>
    <row r="169" spans="1:20" x14ac:dyDescent="0.25">
      <c r="A169" t="s">
        <v>164</v>
      </c>
      <c r="B169" t="s">
        <v>165</v>
      </c>
      <c r="C169">
        <v>33.333333333333336</v>
      </c>
      <c r="D169">
        <v>3</v>
      </c>
      <c r="E169" t="s">
        <v>24772</v>
      </c>
      <c r="F169">
        <v>100</v>
      </c>
      <c r="G169">
        <v>0</v>
      </c>
      <c r="H169" t="s">
        <v>631</v>
      </c>
      <c r="I169" t="s">
        <v>24773</v>
      </c>
      <c r="J169" t="s">
        <v>903</v>
      </c>
      <c r="K169" t="s">
        <v>634</v>
      </c>
      <c r="L169" t="s">
        <v>635</v>
      </c>
      <c r="M169" t="s">
        <v>24774</v>
      </c>
      <c r="N169" t="s">
        <v>634</v>
      </c>
      <c r="O169" t="s">
        <v>654</v>
      </c>
      <c r="P169" t="s">
        <v>22</v>
      </c>
      <c r="Q169" t="s">
        <v>655</v>
      </c>
      <c r="R169" t="s">
        <v>635</v>
      </c>
      <c r="S169" t="s">
        <v>24775</v>
      </c>
      <c r="T169" t="s">
        <v>24774</v>
      </c>
    </row>
    <row r="170" spans="1:20" x14ac:dyDescent="0.25">
      <c r="A170" t="s">
        <v>27</v>
      </c>
      <c r="B170" t="s">
        <v>28</v>
      </c>
      <c r="C170">
        <v>54.5</v>
      </c>
      <c r="D170">
        <v>2</v>
      </c>
      <c r="E170" t="s">
        <v>24776</v>
      </c>
      <c r="F170">
        <v>252.06</v>
      </c>
      <c r="G170">
        <v>7</v>
      </c>
      <c r="H170" t="s">
        <v>641</v>
      </c>
      <c r="I170" t="s">
        <v>24777</v>
      </c>
      <c r="J170" t="s">
        <v>24778</v>
      </c>
      <c r="K170" t="s">
        <v>24779</v>
      </c>
      <c r="L170" t="s">
        <v>24780</v>
      </c>
      <c r="M170" t="s">
        <v>24781</v>
      </c>
      <c r="N170" t="s">
        <v>634</v>
      </c>
      <c r="O170" t="s">
        <v>689</v>
      </c>
      <c r="P170" t="s">
        <v>40</v>
      </c>
      <c r="Q170" t="s">
        <v>690</v>
      </c>
      <c r="R170" t="s">
        <v>635</v>
      </c>
      <c r="S170" t="s">
        <v>634</v>
      </c>
      <c r="T170" t="s">
        <v>24781</v>
      </c>
    </row>
    <row r="171" spans="1:20" x14ac:dyDescent="0.25">
      <c r="A171" t="s">
        <v>27</v>
      </c>
      <c r="B171" t="s">
        <v>28</v>
      </c>
      <c r="C171">
        <v>54.5</v>
      </c>
      <c r="D171">
        <v>2</v>
      </c>
      <c r="E171" t="s">
        <v>24776</v>
      </c>
      <c r="F171">
        <v>252.06</v>
      </c>
      <c r="G171">
        <v>7</v>
      </c>
      <c r="H171" t="s">
        <v>641</v>
      </c>
      <c r="I171" t="s">
        <v>24777</v>
      </c>
      <c r="J171" t="s">
        <v>24778</v>
      </c>
      <c r="K171" t="s">
        <v>24779</v>
      </c>
      <c r="L171" t="s">
        <v>24780</v>
      </c>
      <c r="M171" t="s">
        <v>24781</v>
      </c>
      <c r="N171" t="s">
        <v>634</v>
      </c>
      <c r="O171" t="s">
        <v>689</v>
      </c>
      <c r="P171" t="s">
        <v>40</v>
      </c>
      <c r="Q171" t="s">
        <v>690</v>
      </c>
      <c r="R171" t="s">
        <v>635</v>
      </c>
      <c r="S171" t="s">
        <v>634</v>
      </c>
      <c r="T171" t="s">
        <v>24781</v>
      </c>
    </row>
    <row r="172" spans="1:20" x14ac:dyDescent="0.25">
      <c r="A172" t="s">
        <v>27</v>
      </c>
      <c r="B172" t="s">
        <v>28</v>
      </c>
      <c r="C172">
        <v>54</v>
      </c>
      <c r="D172">
        <v>1</v>
      </c>
      <c r="E172" t="s">
        <v>24776</v>
      </c>
      <c r="F172">
        <v>252.06</v>
      </c>
      <c r="G172">
        <v>7</v>
      </c>
      <c r="H172" t="s">
        <v>641</v>
      </c>
      <c r="I172" t="s">
        <v>24777</v>
      </c>
      <c r="J172" t="s">
        <v>24778</v>
      </c>
      <c r="K172" t="s">
        <v>24779</v>
      </c>
      <c r="L172" t="s">
        <v>24780</v>
      </c>
      <c r="M172" t="s">
        <v>24781</v>
      </c>
      <c r="N172" t="s">
        <v>634</v>
      </c>
      <c r="O172" t="s">
        <v>689</v>
      </c>
      <c r="P172" t="s">
        <v>40</v>
      </c>
      <c r="Q172" t="s">
        <v>690</v>
      </c>
      <c r="R172" t="s">
        <v>635</v>
      </c>
      <c r="S172" t="s">
        <v>634</v>
      </c>
      <c r="T172" t="s">
        <v>24781</v>
      </c>
    </row>
    <row r="173" spans="1:20" x14ac:dyDescent="0.25">
      <c r="A173" t="s">
        <v>29</v>
      </c>
      <c r="B173" t="s">
        <v>30</v>
      </c>
      <c r="C173">
        <v>55</v>
      </c>
      <c r="D173">
        <v>1</v>
      </c>
      <c r="E173" t="s">
        <v>24776</v>
      </c>
      <c r="F173">
        <v>252.06</v>
      </c>
      <c r="G173">
        <v>7</v>
      </c>
      <c r="H173" t="s">
        <v>641</v>
      </c>
      <c r="I173" t="s">
        <v>24777</v>
      </c>
      <c r="J173" t="s">
        <v>24778</v>
      </c>
      <c r="K173" t="s">
        <v>24779</v>
      </c>
      <c r="L173" t="s">
        <v>24780</v>
      </c>
      <c r="M173" t="s">
        <v>24781</v>
      </c>
      <c r="N173" t="s">
        <v>634</v>
      </c>
      <c r="O173" t="s">
        <v>689</v>
      </c>
      <c r="P173" t="s">
        <v>40</v>
      </c>
      <c r="Q173" t="s">
        <v>690</v>
      </c>
      <c r="R173" t="s">
        <v>635</v>
      </c>
      <c r="S173" t="s">
        <v>634</v>
      </c>
      <c r="T173" t="s">
        <v>24781</v>
      </c>
    </row>
    <row r="174" spans="1:20" x14ac:dyDescent="0.25">
      <c r="A174" t="s">
        <v>116</v>
      </c>
      <c r="B174" t="s">
        <v>117</v>
      </c>
      <c r="C174">
        <v>10</v>
      </c>
      <c r="D174">
        <v>200</v>
      </c>
      <c r="E174" t="s">
        <v>24782</v>
      </c>
      <c r="F174">
        <v>2100</v>
      </c>
      <c r="G174">
        <v>100</v>
      </c>
      <c r="H174" t="s">
        <v>1114</v>
      </c>
      <c r="I174" t="s">
        <v>24783</v>
      </c>
      <c r="J174" t="s">
        <v>24784</v>
      </c>
      <c r="K174" t="s">
        <v>15797</v>
      </c>
      <c r="L174" t="s">
        <v>24785</v>
      </c>
      <c r="M174" t="s">
        <v>24002</v>
      </c>
      <c r="N174" t="s">
        <v>1120</v>
      </c>
      <c r="O174" t="s">
        <v>1642</v>
      </c>
      <c r="P174" t="s">
        <v>1122</v>
      </c>
      <c r="Q174" t="s">
        <v>1123</v>
      </c>
      <c r="R174" t="s">
        <v>635</v>
      </c>
      <c r="S174" t="s">
        <v>634</v>
      </c>
      <c r="T174" t="s">
        <v>24786</v>
      </c>
    </row>
    <row r="175" spans="1:20" x14ac:dyDescent="0.25">
      <c r="A175" t="s">
        <v>133</v>
      </c>
      <c r="B175" t="s">
        <v>134</v>
      </c>
      <c r="C175">
        <v>12</v>
      </c>
      <c r="D175">
        <v>50</v>
      </c>
      <c r="E175" t="s">
        <v>24787</v>
      </c>
      <c r="F175">
        <v>650</v>
      </c>
      <c r="G175">
        <v>0</v>
      </c>
      <c r="H175" t="s">
        <v>641</v>
      </c>
      <c r="I175" t="s">
        <v>1665</v>
      </c>
      <c r="J175" t="s">
        <v>24788</v>
      </c>
      <c r="K175" t="s">
        <v>2131</v>
      </c>
      <c r="L175" t="s">
        <v>10730</v>
      </c>
      <c r="M175" t="s">
        <v>24789</v>
      </c>
      <c r="N175" t="s">
        <v>634</v>
      </c>
      <c r="O175" t="s">
        <v>894</v>
      </c>
      <c r="P175" t="s">
        <v>43</v>
      </c>
      <c r="Q175" t="s">
        <v>648</v>
      </c>
      <c r="R175" t="s">
        <v>635</v>
      </c>
      <c r="S175" t="s">
        <v>24790</v>
      </c>
      <c r="T175" t="s">
        <v>24789</v>
      </c>
    </row>
    <row r="176" spans="1:20" x14ac:dyDescent="0.25">
      <c r="A176" t="s">
        <v>37</v>
      </c>
      <c r="B176" t="s">
        <v>38</v>
      </c>
      <c r="C176">
        <v>66.666666666666671</v>
      </c>
      <c r="D176">
        <v>3</v>
      </c>
      <c r="E176" t="s">
        <v>24791</v>
      </c>
      <c r="F176">
        <v>100</v>
      </c>
      <c r="G176">
        <v>0</v>
      </c>
      <c r="H176" t="s">
        <v>631</v>
      </c>
      <c r="I176" t="s">
        <v>24792</v>
      </c>
      <c r="J176" t="s">
        <v>903</v>
      </c>
      <c r="K176" t="s">
        <v>634</v>
      </c>
      <c r="L176" t="s">
        <v>635</v>
      </c>
      <c r="M176" t="s">
        <v>24793</v>
      </c>
      <c r="N176" t="s">
        <v>634</v>
      </c>
      <c r="O176" t="s">
        <v>637</v>
      </c>
      <c r="P176" t="s">
        <v>22</v>
      </c>
      <c r="Q176" t="s">
        <v>638</v>
      </c>
      <c r="R176" t="s">
        <v>635</v>
      </c>
      <c r="S176" t="s">
        <v>24794</v>
      </c>
      <c r="T176" t="s">
        <v>24793</v>
      </c>
    </row>
    <row r="177" spans="1:20" x14ac:dyDescent="0.25">
      <c r="A177" t="s">
        <v>20</v>
      </c>
      <c r="B177" t="s">
        <v>21</v>
      </c>
      <c r="C177">
        <v>50</v>
      </c>
      <c r="D177">
        <v>1</v>
      </c>
      <c r="E177" t="s">
        <v>24795</v>
      </c>
      <c r="F177">
        <v>100</v>
      </c>
      <c r="G177">
        <v>0</v>
      </c>
      <c r="H177" t="s">
        <v>631</v>
      </c>
      <c r="I177" t="s">
        <v>24796</v>
      </c>
      <c r="J177" t="s">
        <v>652</v>
      </c>
      <c r="K177" t="s">
        <v>634</v>
      </c>
      <c r="L177" t="s">
        <v>635</v>
      </c>
      <c r="M177" t="s">
        <v>24797</v>
      </c>
      <c r="N177" t="s">
        <v>634</v>
      </c>
      <c r="O177" t="s">
        <v>707</v>
      </c>
      <c r="P177" t="s">
        <v>22</v>
      </c>
      <c r="Q177" t="s">
        <v>638</v>
      </c>
      <c r="R177" t="s">
        <v>635</v>
      </c>
      <c r="S177" t="s">
        <v>24798</v>
      </c>
      <c r="T177" t="s">
        <v>24799</v>
      </c>
    </row>
    <row r="178" spans="1:20" x14ac:dyDescent="0.25">
      <c r="A178" t="s">
        <v>23</v>
      </c>
      <c r="B178" t="s">
        <v>24</v>
      </c>
      <c r="C178">
        <v>50</v>
      </c>
      <c r="D178">
        <v>1</v>
      </c>
      <c r="E178" t="s">
        <v>24795</v>
      </c>
      <c r="F178">
        <v>100</v>
      </c>
      <c r="G178">
        <v>0</v>
      </c>
      <c r="H178" t="s">
        <v>631</v>
      </c>
      <c r="I178" t="s">
        <v>24796</v>
      </c>
      <c r="J178" t="s">
        <v>652</v>
      </c>
      <c r="K178" t="s">
        <v>634</v>
      </c>
      <c r="L178" t="s">
        <v>635</v>
      </c>
      <c r="M178" t="s">
        <v>24797</v>
      </c>
      <c r="N178" t="s">
        <v>634</v>
      </c>
      <c r="O178" t="s">
        <v>707</v>
      </c>
      <c r="P178" t="s">
        <v>22</v>
      </c>
      <c r="Q178" t="s">
        <v>638</v>
      </c>
      <c r="R178" t="s">
        <v>635</v>
      </c>
      <c r="S178" t="s">
        <v>24798</v>
      </c>
      <c r="T178" t="s">
        <v>24799</v>
      </c>
    </row>
    <row r="179" spans="1:20" x14ac:dyDescent="0.25">
      <c r="A179" t="s">
        <v>25</v>
      </c>
      <c r="B179" t="s">
        <v>26</v>
      </c>
      <c r="C179">
        <v>50</v>
      </c>
      <c r="D179">
        <v>1</v>
      </c>
      <c r="E179" t="s">
        <v>24795</v>
      </c>
      <c r="F179">
        <v>100</v>
      </c>
      <c r="G179">
        <v>0</v>
      </c>
      <c r="H179" t="s">
        <v>631</v>
      </c>
      <c r="I179" t="s">
        <v>24796</v>
      </c>
      <c r="J179" t="s">
        <v>652</v>
      </c>
      <c r="K179" t="s">
        <v>634</v>
      </c>
      <c r="L179" t="s">
        <v>635</v>
      </c>
      <c r="M179" t="s">
        <v>24797</v>
      </c>
      <c r="N179" t="s">
        <v>634</v>
      </c>
      <c r="O179" t="s">
        <v>707</v>
      </c>
      <c r="P179" t="s">
        <v>22</v>
      </c>
      <c r="Q179" t="s">
        <v>638</v>
      </c>
      <c r="R179" t="s">
        <v>635</v>
      </c>
      <c r="S179" t="s">
        <v>24798</v>
      </c>
      <c r="T179" t="s">
        <v>24799</v>
      </c>
    </row>
    <row r="180" spans="1:20" x14ac:dyDescent="0.25">
      <c r="A180" t="s">
        <v>20</v>
      </c>
      <c r="B180" t="s">
        <v>21</v>
      </c>
      <c r="C180">
        <v>50</v>
      </c>
      <c r="D180">
        <v>1</v>
      </c>
      <c r="E180" t="s">
        <v>24800</v>
      </c>
      <c r="F180">
        <v>100</v>
      </c>
      <c r="G180">
        <v>0</v>
      </c>
      <c r="H180" t="s">
        <v>631</v>
      </c>
      <c r="I180" t="s">
        <v>1531</v>
      </c>
      <c r="J180" t="s">
        <v>652</v>
      </c>
      <c r="K180" t="s">
        <v>634</v>
      </c>
      <c r="L180" t="s">
        <v>635</v>
      </c>
      <c r="M180" t="s">
        <v>24801</v>
      </c>
      <c r="N180" t="s">
        <v>634</v>
      </c>
      <c r="O180" t="s">
        <v>654</v>
      </c>
      <c r="P180" t="s">
        <v>22</v>
      </c>
      <c r="Q180" t="s">
        <v>655</v>
      </c>
      <c r="R180" t="s">
        <v>635</v>
      </c>
      <c r="S180" t="s">
        <v>24802</v>
      </c>
      <c r="T180" t="s">
        <v>24801</v>
      </c>
    </row>
    <row r="181" spans="1:20" x14ac:dyDescent="0.25">
      <c r="A181" t="s">
        <v>23</v>
      </c>
      <c r="B181" t="s">
        <v>24</v>
      </c>
      <c r="C181">
        <v>50</v>
      </c>
      <c r="D181">
        <v>1</v>
      </c>
      <c r="E181" t="s">
        <v>24800</v>
      </c>
      <c r="F181">
        <v>100</v>
      </c>
      <c r="G181">
        <v>0</v>
      </c>
      <c r="H181" t="s">
        <v>631</v>
      </c>
      <c r="I181" t="s">
        <v>1531</v>
      </c>
      <c r="J181" t="s">
        <v>652</v>
      </c>
      <c r="K181" t="s">
        <v>634</v>
      </c>
      <c r="L181" t="s">
        <v>635</v>
      </c>
      <c r="M181" t="s">
        <v>24801</v>
      </c>
      <c r="N181" t="s">
        <v>634</v>
      </c>
      <c r="O181" t="s">
        <v>654</v>
      </c>
      <c r="P181" t="s">
        <v>22</v>
      </c>
      <c r="Q181" t="s">
        <v>655</v>
      </c>
      <c r="R181" t="s">
        <v>635</v>
      </c>
      <c r="S181" t="s">
        <v>24802</v>
      </c>
      <c r="T181" t="s">
        <v>24801</v>
      </c>
    </row>
    <row r="182" spans="1:20" x14ac:dyDescent="0.25">
      <c r="A182" t="s">
        <v>25</v>
      </c>
      <c r="B182" t="s">
        <v>26</v>
      </c>
      <c r="C182">
        <v>50</v>
      </c>
      <c r="D182">
        <v>1</v>
      </c>
      <c r="E182" t="s">
        <v>24800</v>
      </c>
      <c r="F182">
        <v>100</v>
      </c>
      <c r="G182">
        <v>0</v>
      </c>
      <c r="H182" t="s">
        <v>631</v>
      </c>
      <c r="I182" t="s">
        <v>1531</v>
      </c>
      <c r="J182" t="s">
        <v>652</v>
      </c>
      <c r="K182" t="s">
        <v>634</v>
      </c>
      <c r="L182" t="s">
        <v>635</v>
      </c>
      <c r="M182" t="s">
        <v>24801</v>
      </c>
      <c r="N182" t="s">
        <v>634</v>
      </c>
      <c r="O182" t="s">
        <v>654</v>
      </c>
      <c r="P182" t="s">
        <v>22</v>
      </c>
      <c r="Q182" t="s">
        <v>655</v>
      </c>
      <c r="R182" t="s">
        <v>635</v>
      </c>
      <c r="S182" t="s">
        <v>24802</v>
      </c>
      <c r="T182" t="s">
        <v>24801</v>
      </c>
    </row>
    <row r="183" spans="1:20" x14ac:dyDescent="0.25">
      <c r="A183" t="s">
        <v>37</v>
      </c>
      <c r="B183" t="s">
        <v>38</v>
      </c>
      <c r="C183">
        <v>66.666666666666671</v>
      </c>
      <c r="D183">
        <v>3</v>
      </c>
      <c r="E183" t="s">
        <v>24803</v>
      </c>
      <c r="F183">
        <v>100</v>
      </c>
      <c r="G183">
        <v>0</v>
      </c>
      <c r="H183" t="s">
        <v>631</v>
      </c>
      <c r="I183" t="s">
        <v>24804</v>
      </c>
      <c r="J183" t="s">
        <v>999</v>
      </c>
      <c r="K183" t="s">
        <v>634</v>
      </c>
      <c r="L183" t="s">
        <v>635</v>
      </c>
      <c r="M183" t="s">
        <v>24805</v>
      </c>
      <c r="N183" t="s">
        <v>634</v>
      </c>
      <c r="O183" t="s">
        <v>637</v>
      </c>
      <c r="P183" t="s">
        <v>22</v>
      </c>
      <c r="Q183" t="s">
        <v>638</v>
      </c>
      <c r="R183" t="s">
        <v>635</v>
      </c>
      <c r="S183" t="s">
        <v>24806</v>
      </c>
      <c r="T183" t="s">
        <v>24805</v>
      </c>
    </row>
    <row r="184" spans="1:20" x14ac:dyDescent="0.25">
      <c r="A184" t="s">
        <v>116</v>
      </c>
      <c r="B184" t="s">
        <v>117</v>
      </c>
      <c r="C184">
        <v>10</v>
      </c>
      <c r="D184">
        <v>20</v>
      </c>
      <c r="E184" t="s">
        <v>24807</v>
      </c>
      <c r="F184">
        <v>358</v>
      </c>
      <c r="G184">
        <v>0</v>
      </c>
      <c r="H184" t="s">
        <v>641</v>
      </c>
      <c r="I184" t="s">
        <v>24808</v>
      </c>
      <c r="J184" t="s">
        <v>24809</v>
      </c>
      <c r="K184" t="s">
        <v>1070</v>
      </c>
      <c r="L184" t="s">
        <v>7527</v>
      </c>
      <c r="M184" t="s">
        <v>24810</v>
      </c>
      <c r="N184" t="s">
        <v>634</v>
      </c>
      <c r="O184" t="s">
        <v>894</v>
      </c>
      <c r="P184" t="s">
        <v>43</v>
      </c>
      <c r="Q184" t="s">
        <v>648</v>
      </c>
      <c r="R184" t="s">
        <v>635</v>
      </c>
      <c r="S184" t="s">
        <v>24811</v>
      </c>
      <c r="T184" t="s">
        <v>24812</v>
      </c>
    </row>
    <row r="185" spans="1:20" x14ac:dyDescent="0.25">
      <c r="A185" t="s">
        <v>118</v>
      </c>
      <c r="B185" t="s">
        <v>91</v>
      </c>
      <c r="C185">
        <v>80</v>
      </c>
      <c r="D185">
        <v>1</v>
      </c>
      <c r="E185" t="s">
        <v>24807</v>
      </c>
      <c r="F185">
        <v>358</v>
      </c>
      <c r="G185">
        <v>0</v>
      </c>
      <c r="H185" t="s">
        <v>641</v>
      </c>
      <c r="I185" t="s">
        <v>24808</v>
      </c>
      <c r="J185" t="s">
        <v>24809</v>
      </c>
      <c r="K185" t="s">
        <v>1070</v>
      </c>
      <c r="L185" t="s">
        <v>7527</v>
      </c>
      <c r="M185" t="s">
        <v>24810</v>
      </c>
      <c r="N185" t="s">
        <v>634</v>
      </c>
      <c r="O185" t="s">
        <v>894</v>
      </c>
      <c r="P185" t="s">
        <v>43</v>
      </c>
      <c r="Q185" t="s">
        <v>648</v>
      </c>
      <c r="R185" t="s">
        <v>635</v>
      </c>
      <c r="S185" t="s">
        <v>24811</v>
      </c>
      <c r="T185" t="s">
        <v>24812</v>
      </c>
    </row>
    <row r="186" spans="1:20" x14ac:dyDescent="0.25">
      <c r="A186" t="s">
        <v>37</v>
      </c>
      <c r="B186" t="s">
        <v>38</v>
      </c>
      <c r="C186">
        <v>66.666666666666671</v>
      </c>
      <c r="D186">
        <v>3</v>
      </c>
      <c r="E186" t="s">
        <v>24813</v>
      </c>
      <c r="F186">
        <v>100</v>
      </c>
      <c r="G186">
        <v>0</v>
      </c>
      <c r="H186" t="s">
        <v>631</v>
      </c>
      <c r="I186" t="s">
        <v>23035</v>
      </c>
      <c r="J186" t="s">
        <v>829</v>
      </c>
      <c r="K186" t="s">
        <v>634</v>
      </c>
      <c r="L186" t="s">
        <v>635</v>
      </c>
      <c r="M186" t="s">
        <v>24814</v>
      </c>
      <c r="N186" t="s">
        <v>634</v>
      </c>
      <c r="O186" t="s">
        <v>637</v>
      </c>
      <c r="P186" t="s">
        <v>22</v>
      </c>
      <c r="Q186" t="s">
        <v>638</v>
      </c>
      <c r="R186" t="s">
        <v>635</v>
      </c>
      <c r="S186" t="s">
        <v>24815</v>
      </c>
      <c r="T186" t="s">
        <v>24814</v>
      </c>
    </row>
    <row r="187" spans="1:20" x14ac:dyDescent="0.25">
      <c r="A187" t="s">
        <v>35</v>
      </c>
      <c r="B187" t="s">
        <v>36</v>
      </c>
      <c r="C187">
        <v>66.666666666666671</v>
      </c>
      <c r="D187">
        <v>3</v>
      </c>
      <c r="E187" t="s">
        <v>24816</v>
      </c>
      <c r="F187">
        <v>100</v>
      </c>
      <c r="G187">
        <v>0</v>
      </c>
      <c r="H187" t="s">
        <v>631</v>
      </c>
      <c r="I187" t="s">
        <v>24817</v>
      </c>
      <c r="J187" t="s">
        <v>1683</v>
      </c>
      <c r="K187" t="s">
        <v>634</v>
      </c>
      <c r="L187" t="s">
        <v>635</v>
      </c>
      <c r="M187" t="s">
        <v>24818</v>
      </c>
      <c r="N187" t="s">
        <v>634</v>
      </c>
      <c r="O187" t="s">
        <v>654</v>
      </c>
      <c r="P187" t="s">
        <v>22</v>
      </c>
      <c r="Q187" t="s">
        <v>655</v>
      </c>
      <c r="R187" t="s">
        <v>635</v>
      </c>
      <c r="S187" t="s">
        <v>24819</v>
      </c>
      <c r="T187" t="s">
        <v>24818</v>
      </c>
    </row>
    <row r="188" spans="1:20" x14ac:dyDescent="0.25">
      <c r="A188" t="s">
        <v>256</v>
      </c>
      <c r="B188" t="s">
        <v>1055</v>
      </c>
      <c r="C188">
        <v>77.52</v>
      </c>
      <c r="D188">
        <v>1</v>
      </c>
      <c r="E188" t="s">
        <v>24820</v>
      </c>
      <c r="F188">
        <v>77.52</v>
      </c>
      <c r="G188">
        <v>0</v>
      </c>
      <c r="H188" t="s">
        <v>641</v>
      </c>
      <c r="I188" t="s">
        <v>24821</v>
      </c>
      <c r="J188" t="s">
        <v>24822</v>
      </c>
      <c r="K188" t="s">
        <v>1437</v>
      </c>
      <c r="L188" t="s">
        <v>24823</v>
      </c>
      <c r="M188" t="s">
        <v>24824</v>
      </c>
      <c r="N188" t="s">
        <v>634</v>
      </c>
      <c r="O188" t="s">
        <v>689</v>
      </c>
      <c r="P188" t="s">
        <v>40</v>
      </c>
      <c r="Q188" t="s">
        <v>690</v>
      </c>
      <c r="R188" t="s">
        <v>635</v>
      </c>
      <c r="S188" t="s">
        <v>634</v>
      </c>
      <c r="T188" t="s">
        <v>24825</v>
      </c>
    </row>
    <row r="189" spans="1:20" x14ac:dyDescent="0.25">
      <c r="A189" t="s">
        <v>37</v>
      </c>
      <c r="B189" t="s">
        <v>38</v>
      </c>
      <c r="C189">
        <v>33</v>
      </c>
      <c r="D189">
        <v>10</v>
      </c>
      <c r="E189" t="s">
        <v>24826</v>
      </c>
      <c r="F189">
        <v>330</v>
      </c>
      <c r="G189">
        <v>0</v>
      </c>
      <c r="H189" t="s">
        <v>631</v>
      </c>
      <c r="I189" t="s">
        <v>24817</v>
      </c>
      <c r="J189" t="s">
        <v>1683</v>
      </c>
      <c r="K189" t="s">
        <v>634</v>
      </c>
      <c r="L189" t="s">
        <v>635</v>
      </c>
      <c r="M189" t="s">
        <v>24827</v>
      </c>
      <c r="N189" t="s">
        <v>634</v>
      </c>
      <c r="O189" t="s">
        <v>654</v>
      </c>
      <c r="P189" t="s">
        <v>22</v>
      </c>
      <c r="Q189" t="s">
        <v>655</v>
      </c>
      <c r="R189" t="s">
        <v>635</v>
      </c>
      <c r="S189" t="s">
        <v>24828</v>
      </c>
      <c r="T189" t="s">
        <v>24827</v>
      </c>
    </row>
    <row r="190" spans="1:20" x14ac:dyDescent="0.25">
      <c r="A190" t="s">
        <v>20</v>
      </c>
      <c r="B190" t="s">
        <v>21</v>
      </c>
      <c r="C190">
        <v>50</v>
      </c>
      <c r="D190">
        <v>1</v>
      </c>
      <c r="E190" t="s">
        <v>24829</v>
      </c>
      <c r="F190">
        <v>100</v>
      </c>
      <c r="G190">
        <v>0</v>
      </c>
      <c r="H190" t="s">
        <v>631</v>
      </c>
      <c r="I190" t="s">
        <v>2102</v>
      </c>
      <c r="J190" t="s">
        <v>1905</v>
      </c>
      <c r="K190" t="s">
        <v>634</v>
      </c>
      <c r="L190" t="s">
        <v>635</v>
      </c>
      <c r="M190" t="s">
        <v>24830</v>
      </c>
      <c r="N190" t="s">
        <v>634</v>
      </c>
      <c r="O190" t="s">
        <v>637</v>
      </c>
      <c r="P190" t="s">
        <v>22</v>
      </c>
      <c r="Q190" t="s">
        <v>638</v>
      </c>
      <c r="R190" t="s">
        <v>635</v>
      </c>
      <c r="S190" t="s">
        <v>24831</v>
      </c>
      <c r="T190" t="s">
        <v>24830</v>
      </c>
    </row>
    <row r="191" spans="1:20" x14ac:dyDescent="0.25">
      <c r="A191" t="s">
        <v>23</v>
      </c>
      <c r="B191" t="s">
        <v>24</v>
      </c>
      <c r="C191">
        <v>50</v>
      </c>
      <c r="D191">
        <v>1</v>
      </c>
      <c r="E191" t="s">
        <v>24829</v>
      </c>
      <c r="F191">
        <v>100</v>
      </c>
      <c r="G191">
        <v>0</v>
      </c>
      <c r="H191" t="s">
        <v>631</v>
      </c>
      <c r="I191" t="s">
        <v>2102</v>
      </c>
      <c r="J191" t="s">
        <v>1905</v>
      </c>
      <c r="K191" t="s">
        <v>634</v>
      </c>
      <c r="L191" t="s">
        <v>635</v>
      </c>
      <c r="M191" t="s">
        <v>24830</v>
      </c>
      <c r="N191" t="s">
        <v>634</v>
      </c>
      <c r="O191" t="s">
        <v>637</v>
      </c>
      <c r="P191" t="s">
        <v>22</v>
      </c>
      <c r="Q191" t="s">
        <v>638</v>
      </c>
      <c r="R191" t="s">
        <v>635</v>
      </c>
      <c r="S191" t="s">
        <v>24831</v>
      </c>
      <c r="T191" t="s">
        <v>24830</v>
      </c>
    </row>
    <row r="192" spans="1:20" x14ac:dyDescent="0.25">
      <c r="A192" t="s">
        <v>25</v>
      </c>
      <c r="B192" t="s">
        <v>26</v>
      </c>
      <c r="C192">
        <v>50</v>
      </c>
      <c r="D192">
        <v>1</v>
      </c>
      <c r="E192" t="s">
        <v>24829</v>
      </c>
      <c r="F192">
        <v>100</v>
      </c>
      <c r="G192">
        <v>0</v>
      </c>
      <c r="H192" t="s">
        <v>631</v>
      </c>
      <c r="I192" t="s">
        <v>2102</v>
      </c>
      <c r="J192" t="s">
        <v>1905</v>
      </c>
      <c r="K192" t="s">
        <v>634</v>
      </c>
      <c r="L192" t="s">
        <v>635</v>
      </c>
      <c r="M192" t="s">
        <v>24830</v>
      </c>
      <c r="N192" t="s">
        <v>634</v>
      </c>
      <c r="O192" t="s">
        <v>637</v>
      </c>
      <c r="P192" t="s">
        <v>22</v>
      </c>
      <c r="Q192" t="s">
        <v>638</v>
      </c>
      <c r="R192" t="s">
        <v>635</v>
      </c>
      <c r="S192" t="s">
        <v>24831</v>
      </c>
      <c r="T192" t="s">
        <v>24830</v>
      </c>
    </row>
    <row r="193" spans="1:20" x14ac:dyDescent="0.25">
      <c r="A193" t="s">
        <v>133</v>
      </c>
      <c r="B193" t="s">
        <v>134</v>
      </c>
      <c r="C193">
        <v>12</v>
      </c>
      <c r="D193">
        <v>50</v>
      </c>
      <c r="E193" t="s">
        <v>24832</v>
      </c>
      <c r="F193">
        <v>650</v>
      </c>
      <c r="G193">
        <v>0</v>
      </c>
      <c r="H193" t="s">
        <v>641</v>
      </c>
      <c r="I193" t="s">
        <v>24833</v>
      </c>
      <c r="J193" t="s">
        <v>24834</v>
      </c>
      <c r="K193" t="s">
        <v>3583</v>
      </c>
      <c r="L193" t="s">
        <v>2004</v>
      </c>
      <c r="M193" t="s">
        <v>24835</v>
      </c>
      <c r="N193" t="s">
        <v>634</v>
      </c>
      <c r="O193" t="s">
        <v>894</v>
      </c>
      <c r="P193" t="s">
        <v>43</v>
      </c>
      <c r="Q193" t="s">
        <v>648</v>
      </c>
      <c r="R193" t="s">
        <v>635</v>
      </c>
      <c r="S193" t="s">
        <v>24836</v>
      </c>
      <c r="T193" t="s">
        <v>24837</v>
      </c>
    </row>
    <row r="194" spans="1:20" x14ac:dyDescent="0.25">
      <c r="A194" t="s">
        <v>39</v>
      </c>
      <c r="B194" t="s">
        <v>682</v>
      </c>
      <c r="C194">
        <v>76</v>
      </c>
      <c r="D194">
        <v>1</v>
      </c>
      <c r="E194" t="s">
        <v>24838</v>
      </c>
      <c r="F194">
        <v>83</v>
      </c>
      <c r="G194">
        <v>7</v>
      </c>
      <c r="H194" t="s">
        <v>641</v>
      </c>
      <c r="I194" t="s">
        <v>24839</v>
      </c>
      <c r="J194" t="s">
        <v>24840</v>
      </c>
      <c r="K194" t="s">
        <v>6775</v>
      </c>
      <c r="L194" t="s">
        <v>24841</v>
      </c>
      <c r="M194" t="s">
        <v>24842</v>
      </c>
      <c r="N194" t="s">
        <v>634</v>
      </c>
      <c r="O194" t="s">
        <v>689</v>
      </c>
      <c r="P194" t="s">
        <v>40</v>
      </c>
      <c r="Q194" t="s">
        <v>690</v>
      </c>
      <c r="R194" t="s">
        <v>635</v>
      </c>
      <c r="S194" t="s">
        <v>24843</v>
      </c>
      <c r="T194" t="s">
        <v>24842</v>
      </c>
    </row>
    <row r="195" spans="1:20" x14ac:dyDescent="0.25">
      <c r="A195" t="s">
        <v>133</v>
      </c>
      <c r="B195" t="s">
        <v>134</v>
      </c>
      <c r="C195">
        <v>12</v>
      </c>
      <c r="D195">
        <v>50</v>
      </c>
      <c r="E195" t="s">
        <v>24844</v>
      </c>
      <c r="F195">
        <v>650</v>
      </c>
      <c r="G195">
        <v>0</v>
      </c>
      <c r="H195" t="s">
        <v>641</v>
      </c>
      <c r="I195" t="s">
        <v>4130</v>
      </c>
      <c r="J195" t="s">
        <v>24845</v>
      </c>
      <c r="K195" t="s">
        <v>24846</v>
      </c>
      <c r="L195" t="s">
        <v>2084</v>
      </c>
      <c r="M195" t="s">
        <v>24847</v>
      </c>
      <c r="N195" t="s">
        <v>634</v>
      </c>
      <c r="O195" t="s">
        <v>894</v>
      </c>
      <c r="P195" t="s">
        <v>43</v>
      </c>
      <c r="Q195" t="s">
        <v>648</v>
      </c>
      <c r="R195" t="s">
        <v>635</v>
      </c>
      <c r="S195" t="s">
        <v>24848</v>
      </c>
      <c r="T195" t="s">
        <v>24847</v>
      </c>
    </row>
    <row r="196" spans="1:20" x14ac:dyDescent="0.25">
      <c r="A196" t="s">
        <v>20</v>
      </c>
      <c r="B196" t="s">
        <v>21</v>
      </c>
      <c r="C196">
        <v>50</v>
      </c>
      <c r="D196">
        <v>1</v>
      </c>
      <c r="E196" t="s">
        <v>24849</v>
      </c>
      <c r="F196">
        <v>100</v>
      </c>
      <c r="G196">
        <v>0</v>
      </c>
      <c r="H196" t="s">
        <v>631</v>
      </c>
      <c r="I196" t="s">
        <v>24850</v>
      </c>
      <c r="J196" t="s">
        <v>1087</v>
      </c>
      <c r="K196" t="s">
        <v>634</v>
      </c>
      <c r="L196" t="s">
        <v>635</v>
      </c>
      <c r="M196" t="s">
        <v>24851</v>
      </c>
      <c r="N196" t="s">
        <v>634</v>
      </c>
      <c r="O196" t="s">
        <v>637</v>
      </c>
      <c r="P196" t="s">
        <v>22</v>
      </c>
      <c r="Q196" t="s">
        <v>638</v>
      </c>
      <c r="R196" t="s">
        <v>635</v>
      </c>
      <c r="S196" t="s">
        <v>24852</v>
      </c>
      <c r="T196" t="s">
        <v>24851</v>
      </c>
    </row>
    <row r="197" spans="1:20" x14ac:dyDescent="0.25">
      <c r="A197" t="s">
        <v>23</v>
      </c>
      <c r="B197" t="s">
        <v>24</v>
      </c>
      <c r="C197">
        <v>50</v>
      </c>
      <c r="D197">
        <v>1</v>
      </c>
      <c r="E197" t="s">
        <v>24849</v>
      </c>
      <c r="F197">
        <v>100</v>
      </c>
      <c r="G197">
        <v>0</v>
      </c>
      <c r="H197" t="s">
        <v>631</v>
      </c>
      <c r="I197" t="s">
        <v>24850</v>
      </c>
      <c r="J197" t="s">
        <v>1087</v>
      </c>
      <c r="K197" t="s">
        <v>634</v>
      </c>
      <c r="L197" t="s">
        <v>635</v>
      </c>
      <c r="M197" t="s">
        <v>24851</v>
      </c>
      <c r="N197" t="s">
        <v>634</v>
      </c>
      <c r="O197" t="s">
        <v>637</v>
      </c>
      <c r="P197" t="s">
        <v>22</v>
      </c>
      <c r="Q197" t="s">
        <v>638</v>
      </c>
      <c r="R197" t="s">
        <v>635</v>
      </c>
      <c r="S197" t="s">
        <v>24852</v>
      </c>
      <c r="T197" t="s">
        <v>24851</v>
      </c>
    </row>
    <row r="198" spans="1:20" x14ac:dyDescent="0.25">
      <c r="A198" t="s">
        <v>25</v>
      </c>
      <c r="B198" t="s">
        <v>26</v>
      </c>
      <c r="C198">
        <v>50</v>
      </c>
      <c r="D198">
        <v>1</v>
      </c>
      <c r="E198" t="s">
        <v>24849</v>
      </c>
      <c r="F198">
        <v>100</v>
      </c>
      <c r="G198">
        <v>0</v>
      </c>
      <c r="H198" t="s">
        <v>631</v>
      </c>
      <c r="I198" t="s">
        <v>24850</v>
      </c>
      <c r="J198" t="s">
        <v>1087</v>
      </c>
      <c r="K198" t="s">
        <v>634</v>
      </c>
      <c r="L198" t="s">
        <v>635</v>
      </c>
      <c r="M198" t="s">
        <v>24851</v>
      </c>
      <c r="N198" t="s">
        <v>634</v>
      </c>
      <c r="O198" t="s">
        <v>637</v>
      </c>
      <c r="P198" t="s">
        <v>22</v>
      </c>
      <c r="Q198" t="s">
        <v>638</v>
      </c>
      <c r="R198" t="s">
        <v>635</v>
      </c>
      <c r="S198" t="s">
        <v>24852</v>
      </c>
      <c r="T198" t="s">
        <v>24851</v>
      </c>
    </row>
    <row r="199" spans="1:20" x14ac:dyDescent="0.25">
      <c r="A199" t="s">
        <v>39</v>
      </c>
      <c r="B199" t="s">
        <v>682</v>
      </c>
      <c r="C199">
        <v>76</v>
      </c>
      <c r="D199">
        <v>2</v>
      </c>
      <c r="E199" t="s">
        <v>24849</v>
      </c>
      <c r="F199">
        <v>207.2</v>
      </c>
      <c r="G199">
        <v>55.2</v>
      </c>
      <c r="H199" t="s">
        <v>641</v>
      </c>
      <c r="I199" t="s">
        <v>24853</v>
      </c>
      <c r="J199" t="s">
        <v>24854</v>
      </c>
      <c r="K199" t="s">
        <v>24855</v>
      </c>
      <c r="L199" t="s">
        <v>24856</v>
      </c>
      <c r="M199" t="s">
        <v>24857</v>
      </c>
      <c r="N199" t="s">
        <v>634</v>
      </c>
      <c r="O199" t="s">
        <v>689</v>
      </c>
      <c r="P199" t="s">
        <v>40</v>
      </c>
      <c r="Q199" t="s">
        <v>690</v>
      </c>
      <c r="R199" t="s">
        <v>635</v>
      </c>
      <c r="S199" t="s">
        <v>24858</v>
      </c>
      <c r="T199" t="s">
        <v>24851</v>
      </c>
    </row>
    <row r="200" spans="1:20" x14ac:dyDescent="0.25">
      <c r="A200" t="s">
        <v>164</v>
      </c>
      <c r="B200" t="s">
        <v>165</v>
      </c>
      <c r="C200">
        <v>50</v>
      </c>
      <c r="D200">
        <v>6</v>
      </c>
      <c r="E200" t="s">
        <v>24859</v>
      </c>
      <c r="F200">
        <v>200</v>
      </c>
      <c r="G200">
        <v>0</v>
      </c>
      <c r="H200" t="s">
        <v>631</v>
      </c>
      <c r="I200" t="s">
        <v>24860</v>
      </c>
      <c r="J200" t="s">
        <v>1301</v>
      </c>
      <c r="K200" t="s">
        <v>634</v>
      </c>
      <c r="L200" t="s">
        <v>635</v>
      </c>
      <c r="M200" t="s">
        <v>24861</v>
      </c>
      <c r="N200" t="s">
        <v>634</v>
      </c>
      <c r="O200" t="s">
        <v>637</v>
      </c>
      <c r="P200" t="s">
        <v>22</v>
      </c>
      <c r="Q200" t="s">
        <v>638</v>
      </c>
      <c r="R200" t="s">
        <v>635</v>
      </c>
      <c r="S200" t="s">
        <v>24862</v>
      </c>
      <c r="T200" t="s">
        <v>24861</v>
      </c>
    </row>
    <row r="201" spans="1:20" x14ac:dyDescent="0.25">
      <c r="A201" t="s">
        <v>37</v>
      </c>
      <c r="B201" t="s">
        <v>38</v>
      </c>
      <c r="C201">
        <v>66.666666666666671</v>
      </c>
      <c r="D201">
        <v>3</v>
      </c>
      <c r="E201" t="s">
        <v>24863</v>
      </c>
      <c r="F201">
        <v>100</v>
      </c>
      <c r="G201">
        <v>0</v>
      </c>
      <c r="H201" t="s">
        <v>631</v>
      </c>
      <c r="I201" t="s">
        <v>24864</v>
      </c>
      <c r="J201" t="s">
        <v>652</v>
      </c>
      <c r="K201" t="s">
        <v>634</v>
      </c>
      <c r="L201" t="s">
        <v>635</v>
      </c>
      <c r="M201" t="s">
        <v>24865</v>
      </c>
      <c r="N201" t="s">
        <v>634</v>
      </c>
      <c r="O201" t="s">
        <v>637</v>
      </c>
      <c r="P201" t="s">
        <v>22</v>
      </c>
      <c r="Q201" t="s">
        <v>638</v>
      </c>
      <c r="R201" t="s">
        <v>635</v>
      </c>
      <c r="S201" t="s">
        <v>24866</v>
      </c>
      <c r="T201" t="s">
        <v>24865</v>
      </c>
    </row>
    <row r="202" spans="1:20" x14ac:dyDescent="0.25">
      <c r="A202" t="s">
        <v>39</v>
      </c>
      <c r="B202" t="s">
        <v>44</v>
      </c>
      <c r="C202">
        <v>69.900000000000006</v>
      </c>
      <c r="D202">
        <v>10</v>
      </c>
      <c r="E202" t="s">
        <v>24867</v>
      </c>
      <c r="F202">
        <v>565.29999999999995</v>
      </c>
      <c r="G202">
        <v>66</v>
      </c>
      <c r="H202" t="s">
        <v>641</v>
      </c>
      <c r="I202" t="s">
        <v>14590</v>
      </c>
      <c r="J202" t="s">
        <v>14591</v>
      </c>
      <c r="K202" t="s">
        <v>5034</v>
      </c>
      <c r="L202" t="s">
        <v>14592</v>
      </c>
      <c r="M202" t="s">
        <v>24868</v>
      </c>
      <c r="N202" t="s">
        <v>634</v>
      </c>
      <c r="O202" t="s">
        <v>689</v>
      </c>
      <c r="P202" t="s">
        <v>40</v>
      </c>
      <c r="Q202" t="s">
        <v>690</v>
      </c>
      <c r="R202" t="s">
        <v>635</v>
      </c>
      <c r="S202" t="s">
        <v>24869</v>
      </c>
      <c r="T202" t="s">
        <v>24868</v>
      </c>
    </row>
    <row r="203" spans="1:20" x14ac:dyDescent="0.25">
      <c r="A203" t="s">
        <v>118</v>
      </c>
      <c r="B203" t="s">
        <v>91</v>
      </c>
      <c r="C203">
        <v>90</v>
      </c>
      <c r="D203">
        <v>2</v>
      </c>
      <c r="E203" t="s">
        <v>24870</v>
      </c>
      <c r="F203">
        <v>127.38</v>
      </c>
      <c r="G203">
        <v>0</v>
      </c>
      <c r="H203" t="s">
        <v>1248</v>
      </c>
      <c r="I203" t="s">
        <v>2537</v>
      </c>
      <c r="J203" t="s">
        <v>2538</v>
      </c>
      <c r="K203" t="s">
        <v>2539</v>
      </c>
      <c r="L203" t="s">
        <v>2540</v>
      </c>
      <c r="M203" t="s">
        <v>24871</v>
      </c>
      <c r="N203" t="s">
        <v>634</v>
      </c>
      <c r="O203" t="s">
        <v>689</v>
      </c>
      <c r="P203" t="s">
        <v>40</v>
      </c>
      <c r="Q203" t="s">
        <v>690</v>
      </c>
      <c r="R203" t="s">
        <v>635</v>
      </c>
      <c r="S203" t="s">
        <v>24872</v>
      </c>
      <c r="T203" t="s">
        <v>24871</v>
      </c>
    </row>
    <row r="204" spans="1:20" x14ac:dyDescent="0.25">
      <c r="A204" t="s">
        <v>20</v>
      </c>
      <c r="B204" t="s">
        <v>21</v>
      </c>
      <c r="C204">
        <v>50</v>
      </c>
      <c r="D204">
        <v>2</v>
      </c>
      <c r="E204" t="s">
        <v>24873</v>
      </c>
      <c r="F204">
        <v>200</v>
      </c>
      <c r="G204">
        <v>0</v>
      </c>
      <c r="H204" t="s">
        <v>631</v>
      </c>
      <c r="I204" t="s">
        <v>9481</v>
      </c>
      <c r="J204" t="s">
        <v>7641</v>
      </c>
      <c r="K204" t="s">
        <v>634</v>
      </c>
      <c r="L204" t="s">
        <v>635</v>
      </c>
      <c r="M204" t="s">
        <v>24874</v>
      </c>
      <c r="N204" t="s">
        <v>634</v>
      </c>
      <c r="O204" t="s">
        <v>637</v>
      </c>
      <c r="P204" t="s">
        <v>22</v>
      </c>
      <c r="Q204" t="s">
        <v>638</v>
      </c>
      <c r="R204" t="s">
        <v>635</v>
      </c>
      <c r="S204" t="s">
        <v>24875</v>
      </c>
      <c r="T204" t="s">
        <v>24876</v>
      </c>
    </row>
    <row r="205" spans="1:20" x14ac:dyDescent="0.25">
      <c r="A205" t="s">
        <v>23</v>
      </c>
      <c r="B205" t="s">
        <v>24</v>
      </c>
      <c r="C205">
        <v>50</v>
      </c>
      <c r="D205">
        <v>2</v>
      </c>
      <c r="E205" t="s">
        <v>24873</v>
      </c>
      <c r="F205">
        <v>200</v>
      </c>
      <c r="G205">
        <v>0</v>
      </c>
      <c r="H205" t="s">
        <v>631</v>
      </c>
      <c r="I205" t="s">
        <v>9481</v>
      </c>
      <c r="J205" t="s">
        <v>7641</v>
      </c>
      <c r="K205" t="s">
        <v>634</v>
      </c>
      <c r="L205" t="s">
        <v>635</v>
      </c>
      <c r="M205" t="s">
        <v>24874</v>
      </c>
      <c r="N205" t="s">
        <v>634</v>
      </c>
      <c r="O205" t="s">
        <v>637</v>
      </c>
      <c r="P205" t="s">
        <v>22</v>
      </c>
      <c r="Q205" t="s">
        <v>638</v>
      </c>
      <c r="R205" t="s">
        <v>635</v>
      </c>
      <c r="S205" t="s">
        <v>24875</v>
      </c>
      <c r="T205" t="s">
        <v>24876</v>
      </c>
    </row>
    <row r="206" spans="1:20" x14ac:dyDescent="0.25">
      <c r="A206" t="s">
        <v>25</v>
      </c>
      <c r="B206" t="s">
        <v>26</v>
      </c>
      <c r="C206">
        <v>50</v>
      </c>
      <c r="D206">
        <v>2</v>
      </c>
      <c r="E206" t="s">
        <v>24873</v>
      </c>
      <c r="F206">
        <v>200</v>
      </c>
      <c r="G206">
        <v>0</v>
      </c>
      <c r="H206" t="s">
        <v>631</v>
      </c>
      <c r="I206" t="s">
        <v>9481</v>
      </c>
      <c r="J206" t="s">
        <v>7641</v>
      </c>
      <c r="K206" t="s">
        <v>634</v>
      </c>
      <c r="L206" t="s">
        <v>635</v>
      </c>
      <c r="M206" t="s">
        <v>24874</v>
      </c>
      <c r="N206" t="s">
        <v>634</v>
      </c>
      <c r="O206" t="s">
        <v>637</v>
      </c>
      <c r="P206" t="s">
        <v>22</v>
      </c>
      <c r="Q206" t="s">
        <v>638</v>
      </c>
      <c r="R206" t="s">
        <v>635</v>
      </c>
      <c r="S206" t="s">
        <v>24875</v>
      </c>
      <c r="T206" t="s">
        <v>24876</v>
      </c>
    </row>
    <row r="207" spans="1:20" x14ac:dyDescent="0.25">
      <c r="A207" t="s">
        <v>39</v>
      </c>
      <c r="B207" t="s">
        <v>682</v>
      </c>
      <c r="C207">
        <v>80</v>
      </c>
      <c r="D207">
        <v>1</v>
      </c>
      <c r="E207" t="s">
        <v>24877</v>
      </c>
      <c r="F207">
        <v>87</v>
      </c>
      <c r="G207">
        <v>7</v>
      </c>
      <c r="H207" t="s">
        <v>641</v>
      </c>
      <c r="I207" t="s">
        <v>18138</v>
      </c>
      <c r="J207" t="s">
        <v>18139</v>
      </c>
      <c r="K207" t="s">
        <v>5768</v>
      </c>
      <c r="L207" t="s">
        <v>18140</v>
      </c>
      <c r="M207" t="s">
        <v>24876</v>
      </c>
      <c r="N207" t="s">
        <v>634</v>
      </c>
      <c r="O207" t="s">
        <v>689</v>
      </c>
      <c r="P207" t="s">
        <v>40</v>
      </c>
      <c r="Q207" t="s">
        <v>690</v>
      </c>
      <c r="R207" t="s">
        <v>635</v>
      </c>
      <c r="S207" t="s">
        <v>24878</v>
      </c>
      <c r="T207" t="s">
        <v>24876</v>
      </c>
    </row>
    <row r="208" spans="1:20" x14ac:dyDescent="0.25">
      <c r="A208" t="s">
        <v>133</v>
      </c>
      <c r="B208" t="s">
        <v>134</v>
      </c>
      <c r="C208">
        <v>12</v>
      </c>
      <c r="D208">
        <v>50</v>
      </c>
      <c r="E208" t="s">
        <v>24879</v>
      </c>
      <c r="F208">
        <v>1230</v>
      </c>
      <c r="G208">
        <v>0</v>
      </c>
      <c r="H208" t="s">
        <v>641</v>
      </c>
      <c r="I208" t="s">
        <v>6560</v>
      </c>
      <c r="J208" t="s">
        <v>24880</v>
      </c>
      <c r="K208" t="s">
        <v>4132</v>
      </c>
      <c r="L208" t="s">
        <v>2787</v>
      </c>
      <c r="M208" t="s">
        <v>24881</v>
      </c>
      <c r="N208" t="s">
        <v>634</v>
      </c>
      <c r="O208" t="s">
        <v>894</v>
      </c>
      <c r="P208" t="s">
        <v>43</v>
      </c>
      <c r="Q208" t="s">
        <v>648</v>
      </c>
      <c r="R208" t="s">
        <v>635</v>
      </c>
      <c r="S208" t="s">
        <v>24882</v>
      </c>
      <c r="T208" t="s">
        <v>24881</v>
      </c>
    </row>
    <row r="209" spans="1:20" x14ac:dyDescent="0.25">
      <c r="A209" t="s">
        <v>116</v>
      </c>
      <c r="B209" t="s">
        <v>117</v>
      </c>
      <c r="C209">
        <v>10</v>
      </c>
      <c r="D209">
        <v>50</v>
      </c>
      <c r="E209" t="s">
        <v>24879</v>
      </c>
      <c r="F209">
        <v>1230</v>
      </c>
      <c r="G209">
        <v>0</v>
      </c>
      <c r="H209" t="s">
        <v>641</v>
      </c>
      <c r="I209" t="s">
        <v>6560</v>
      </c>
      <c r="J209" t="s">
        <v>24880</v>
      </c>
      <c r="K209" t="s">
        <v>4132</v>
      </c>
      <c r="L209" t="s">
        <v>2787</v>
      </c>
      <c r="M209" t="s">
        <v>24881</v>
      </c>
      <c r="N209" t="s">
        <v>634</v>
      </c>
      <c r="O209" t="s">
        <v>894</v>
      </c>
      <c r="P209" t="s">
        <v>43</v>
      </c>
      <c r="Q209" t="s">
        <v>648</v>
      </c>
      <c r="R209" t="s">
        <v>635</v>
      </c>
      <c r="S209" t="s">
        <v>24882</v>
      </c>
      <c r="T209" t="s">
        <v>24881</v>
      </c>
    </row>
    <row r="210" spans="1:20" x14ac:dyDescent="0.25">
      <c r="A210" t="s">
        <v>118</v>
      </c>
      <c r="B210" t="s">
        <v>91</v>
      </c>
      <c r="C210">
        <v>80</v>
      </c>
      <c r="D210">
        <v>1</v>
      </c>
      <c r="E210" t="s">
        <v>24879</v>
      </c>
      <c r="F210">
        <v>1230</v>
      </c>
      <c r="G210">
        <v>0</v>
      </c>
      <c r="H210" t="s">
        <v>641</v>
      </c>
      <c r="I210" t="s">
        <v>6560</v>
      </c>
      <c r="J210" t="s">
        <v>24880</v>
      </c>
      <c r="K210" t="s">
        <v>4132</v>
      </c>
      <c r="L210" t="s">
        <v>2787</v>
      </c>
      <c r="M210" t="s">
        <v>24881</v>
      </c>
      <c r="N210" t="s">
        <v>634</v>
      </c>
      <c r="O210" t="s">
        <v>894</v>
      </c>
      <c r="P210" t="s">
        <v>43</v>
      </c>
      <c r="Q210" t="s">
        <v>648</v>
      </c>
      <c r="R210" t="s">
        <v>635</v>
      </c>
      <c r="S210" t="s">
        <v>24882</v>
      </c>
      <c r="T210" t="s">
        <v>24881</v>
      </c>
    </row>
    <row r="211" spans="1:20" x14ac:dyDescent="0.25">
      <c r="A211" t="s">
        <v>39</v>
      </c>
      <c r="B211" t="s">
        <v>44</v>
      </c>
      <c r="C211">
        <v>66.333333333333329</v>
      </c>
      <c r="D211">
        <v>6</v>
      </c>
      <c r="E211" t="s">
        <v>24883</v>
      </c>
      <c r="F211">
        <v>470</v>
      </c>
      <c r="G211">
        <v>0</v>
      </c>
      <c r="H211" t="s">
        <v>641</v>
      </c>
      <c r="I211" t="s">
        <v>4582</v>
      </c>
      <c r="J211" t="s">
        <v>24884</v>
      </c>
      <c r="K211" t="s">
        <v>24885</v>
      </c>
      <c r="L211" t="s">
        <v>933</v>
      </c>
      <c r="M211" t="s">
        <v>24881</v>
      </c>
      <c r="N211" t="s">
        <v>634</v>
      </c>
      <c r="O211" t="s">
        <v>647</v>
      </c>
      <c r="P211" t="s">
        <v>43</v>
      </c>
      <c r="Q211" t="s">
        <v>648</v>
      </c>
      <c r="R211" t="s">
        <v>635</v>
      </c>
      <c r="S211" t="s">
        <v>24886</v>
      </c>
      <c r="T211" t="s">
        <v>24881</v>
      </c>
    </row>
    <row r="212" spans="1:20" x14ac:dyDescent="0.25">
      <c r="A212" t="s">
        <v>116</v>
      </c>
      <c r="B212" t="s">
        <v>117</v>
      </c>
      <c r="C212">
        <v>10</v>
      </c>
      <c r="D212">
        <v>100</v>
      </c>
      <c r="E212" t="s">
        <v>24887</v>
      </c>
      <c r="F212">
        <v>980</v>
      </c>
      <c r="G212">
        <v>0</v>
      </c>
      <c r="H212" t="s">
        <v>641</v>
      </c>
      <c r="I212" t="s">
        <v>15568</v>
      </c>
      <c r="J212" t="s">
        <v>24888</v>
      </c>
      <c r="K212" t="s">
        <v>2456</v>
      </c>
      <c r="L212" t="s">
        <v>1453</v>
      </c>
      <c r="M212" t="s">
        <v>24889</v>
      </c>
      <c r="N212" t="s">
        <v>634</v>
      </c>
      <c r="O212" t="s">
        <v>894</v>
      </c>
      <c r="P212" t="s">
        <v>43</v>
      </c>
      <c r="Q212" t="s">
        <v>648</v>
      </c>
      <c r="R212" t="s">
        <v>635</v>
      </c>
      <c r="S212" t="s">
        <v>24890</v>
      </c>
      <c r="T212" t="s">
        <v>24889</v>
      </c>
    </row>
    <row r="213" spans="1:20" x14ac:dyDescent="0.25">
      <c r="A213" t="s">
        <v>121</v>
      </c>
      <c r="B213" t="s">
        <v>122</v>
      </c>
      <c r="C213">
        <v>14</v>
      </c>
      <c r="D213">
        <v>1</v>
      </c>
      <c r="E213" t="s">
        <v>24891</v>
      </c>
      <c r="F213">
        <v>14</v>
      </c>
      <c r="G213">
        <v>0</v>
      </c>
      <c r="H213" t="s">
        <v>631</v>
      </c>
      <c r="I213" t="s">
        <v>672</v>
      </c>
      <c r="J213" t="s">
        <v>7537</v>
      </c>
      <c r="K213" t="s">
        <v>1092</v>
      </c>
      <c r="L213" t="s">
        <v>7527</v>
      </c>
      <c r="M213" t="s">
        <v>24892</v>
      </c>
      <c r="N213" t="s">
        <v>634</v>
      </c>
      <c r="O213" t="s">
        <v>894</v>
      </c>
      <c r="P213" t="s">
        <v>43</v>
      </c>
      <c r="Q213" t="s">
        <v>648</v>
      </c>
      <c r="R213" t="s">
        <v>635</v>
      </c>
      <c r="S213" t="s">
        <v>24893</v>
      </c>
      <c r="T213" t="s">
        <v>24894</v>
      </c>
    </row>
  </sheetData>
  <pageMargins left="0.7" right="0.7" top="0.75" bottom="0.75" header="0.3" footer="0.3"/>
  <pageSetup paperSize="9" scale="19" fitToHeight="0" orientation="portrait"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A864C-F735-4C4F-A4A5-4632241E1A19}">
  <sheetPr>
    <tabColor rgb="FFFF6699"/>
  </sheetPr>
  <dimension ref="A1:V319"/>
  <sheetViews>
    <sheetView zoomScale="70" zoomScaleNormal="70" workbookViewId="0">
      <pane xSplit="2" ySplit="1" topLeftCell="T14" activePane="bottomRight" state="frozen"/>
      <selection activeCell="S16" sqref="S16"/>
      <selection pane="topRight" activeCell="S16" sqref="S16"/>
      <selection pane="bottomLeft" activeCell="S16" sqref="S16"/>
      <selection pane="bottomRight" activeCell="U51" sqref="U49:V51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84" t="s">
        <v>1893</v>
      </c>
      <c r="V1" t="s">
        <v>1895</v>
      </c>
    </row>
    <row r="2" spans="1:22" x14ac:dyDescent="0.25">
      <c r="A2" t="s">
        <v>20</v>
      </c>
      <c r="B2" t="s">
        <v>21</v>
      </c>
      <c r="C2">
        <v>50</v>
      </c>
      <c r="D2">
        <v>1</v>
      </c>
      <c r="E2" t="s">
        <v>24895</v>
      </c>
      <c r="F2">
        <v>100</v>
      </c>
      <c r="G2">
        <v>0</v>
      </c>
      <c r="H2" t="s">
        <v>631</v>
      </c>
      <c r="I2" t="s">
        <v>24896</v>
      </c>
      <c r="J2" t="s">
        <v>749</v>
      </c>
      <c r="K2" t="s">
        <v>634</v>
      </c>
      <c r="L2" t="s">
        <v>635</v>
      </c>
      <c r="M2" t="s">
        <v>24897</v>
      </c>
      <c r="N2" t="s">
        <v>634</v>
      </c>
      <c r="O2" t="s">
        <v>637</v>
      </c>
      <c r="P2" t="s">
        <v>22</v>
      </c>
      <c r="Q2" t="s">
        <v>638</v>
      </c>
      <c r="R2" t="s">
        <v>635</v>
      </c>
      <c r="S2" t="s">
        <v>24898</v>
      </c>
      <c r="T2" t="s">
        <v>24897</v>
      </c>
      <c r="U2" s="50" t="s">
        <v>164</v>
      </c>
      <c r="V2">
        <v>223</v>
      </c>
    </row>
    <row r="3" spans="1:22" x14ac:dyDescent="0.25">
      <c r="A3" t="s">
        <v>23</v>
      </c>
      <c r="B3" t="s">
        <v>24</v>
      </c>
      <c r="C3">
        <v>50</v>
      </c>
      <c r="D3">
        <v>1</v>
      </c>
      <c r="E3" t="s">
        <v>24895</v>
      </c>
      <c r="F3">
        <v>100</v>
      </c>
      <c r="G3">
        <v>0</v>
      </c>
      <c r="H3" t="s">
        <v>631</v>
      </c>
      <c r="I3" t="s">
        <v>24896</v>
      </c>
      <c r="J3" t="s">
        <v>749</v>
      </c>
      <c r="K3" t="s">
        <v>634</v>
      </c>
      <c r="L3" t="s">
        <v>635</v>
      </c>
      <c r="M3" t="s">
        <v>24897</v>
      </c>
      <c r="N3" t="s">
        <v>634</v>
      </c>
      <c r="O3" t="s">
        <v>637</v>
      </c>
      <c r="P3" t="s">
        <v>22</v>
      </c>
      <c r="Q3" t="s">
        <v>638</v>
      </c>
      <c r="R3" t="s">
        <v>635</v>
      </c>
      <c r="S3" t="s">
        <v>24898</v>
      </c>
      <c r="T3" t="s">
        <v>24897</v>
      </c>
      <c r="U3" s="85" t="s">
        <v>165</v>
      </c>
      <c r="V3">
        <v>223</v>
      </c>
    </row>
    <row r="4" spans="1:22" x14ac:dyDescent="0.25">
      <c r="A4" t="s">
        <v>25</v>
      </c>
      <c r="B4" t="s">
        <v>26</v>
      </c>
      <c r="C4">
        <v>50</v>
      </c>
      <c r="D4">
        <v>1</v>
      </c>
      <c r="E4" t="s">
        <v>24895</v>
      </c>
      <c r="F4">
        <v>100</v>
      </c>
      <c r="G4">
        <v>0</v>
      </c>
      <c r="H4" t="s">
        <v>631</v>
      </c>
      <c r="I4" t="s">
        <v>24896</v>
      </c>
      <c r="J4" t="s">
        <v>749</v>
      </c>
      <c r="K4" t="s">
        <v>634</v>
      </c>
      <c r="L4" t="s">
        <v>635</v>
      </c>
      <c r="M4" t="s">
        <v>24897</v>
      </c>
      <c r="N4" t="s">
        <v>634</v>
      </c>
      <c r="O4" t="s">
        <v>637</v>
      </c>
      <c r="P4" t="s">
        <v>22</v>
      </c>
      <c r="Q4" t="s">
        <v>638</v>
      </c>
      <c r="R4" t="s">
        <v>635</v>
      </c>
      <c r="S4" t="s">
        <v>24898</v>
      </c>
      <c r="T4" t="s">
        <v>24897</v>
      </c>
      <c r="U4" s="50" t="s">
        <v>37</v>
      </c>
      <c r="V4">
        <v>171</v>
      </c>
    </row>
    <row r="5" spans="1:22" x14ac:dyDescent="0.25">
      <c r="A5" t="s">
        <v>39</v>
      </c>
      <c r="B5" t="s">
        <v>44</v>
      </c>
      <c r="C5">
        <v>66.333333333333329</v>
      </c>
      <c r="D5">
        <v>6</v>
      </c>
      <c r="E5" t="s">
        <v>24899</v>
      </c>
      <c r="F5">
        <v>733</v>
      </c>
      <c r="G5">
        <v>0</v>
      </c>
      <c r="H5" t="s">
        <v>641</v>
      </c>
      <c r="I5" t="s">
        <v>672</v>
      </c>
      <c r="J5" t="s">
        <v>673</v>
      </c>
      <c r="K5" t="s">
        <v>674</v>
      </c>
      <c r="L5" t="s">
        <v>675</v>
      </c>
      <c r="M5" t="s">
        <v>24900</v>
      </c>
      <c r="N5" t="s">
        <v>634</v>
      </c>
      <c r="O5" t="s">
        <v>647</v>
      </c>
      <c r="P5" t="s">
        <v>43</v>
      </c>
      <c r="Q5" t="s">
        <v>648</v>
      </c>
      <c r="R5" t="s">
        <v>635</v>
      </c>
      <c r="S5" t="s">
        <v>24901</v>
      </c>
      <c r="T5" t="s">
        <v>24902</v>
      </c>
      <c r="U5" s="85" t="s">
        <v>38</v>
      </c>
      <c r="V5">
        <v>171</v>
      </c>
    </row>
    <row r="6" spans="1:22" x14ac:dyDescent="0.25">
      <c r="A6" t="s">
        <v>39</v>
      </c>
      <c r="B6" t="s">
        <v>44</v>
      </c>
      <c r="C6">
        <v>72</v>
      </c>
      <c r="D6">
        <v>2</v>
      </c>
      <c r="E6" t="s">
        <v>24899</v>
      </c>
      <c r="F6">
        <v>733</v>
      </c>
      <c r="G6">
        <v>0</v>
      </c>
      <c r="H6" t="s">
        <v>641</v>
      </c>
      <c r="I6" t="s">
        <v>672</v>
      </c>
      <c r="J6" t="s">
        <v>673</v>
      </c>
      <c r="K6" t="s">
        <v>674</v>
      </c>
      <c r="L6" t="s">
        <v>675</v>
      </c>
      <c r="M6" t="s">
        <v>24900</v>
      </c>
      <c r="N6" t="s">
        <v>634</v>
      </c>
      <c r="O6" t="s">
        <v>647</v>
      </c>
      <c r="P6" t="s">
        <v>43</v>
      </c>
      <c r="Q6" t="s">
        <v>648</v>
      </c>
      <c r="R6" t="s">
        <v>635</v>
      </c>
      <c r="S6" t="s">
        <v>24901</v>
      </c>
      <c r="T6" t="s">
        <v>24902</v>
      </c>
      <c r="U6" s="50" t="s">
        <v>116</v>
      </c>
      <c r="V6">
        <v>680</v>
      </c>
    </row>
    <row r="7" spans="1:22" x14ac:dyDescent="0.25">
      <c r="A7" t="s">
        <v>39</v>
      </c>
      <c r="B7" t="s">
        <v>44</v>
      </c>
      <c r="C7">
        <v>78.5</v>
      </c>
      <c r="D7">
        <v>2</v>
      </c>
      <c r="E7" t="s">
        <v>24899</v>
      </c>
      <c r="F7">
        <v>733</v>
      </c>
      <c r="G7">
        <v>0</v>
      </c>
      <c r="H7" t="s">
        <v>641</v>
      </c>
      <c r="I7" t="s">
        <v>672</v>
      </c>
      <c r="J7" t="s">
        <v>673</v>
      </c>
      <c r="K7" t="s">
        <v>674</v>
      </c>
      <c r="L7" t="s">
        <v>675</v>
      </c>
      <c r="M7" t="s">
        <v>24900</v>
      </c>
      <c r="N7" t="s">
        <v>634</v>
      </c>
      <c r="O7" t="s">
        <v>647</v>
      </c>
      <c r="P7" t="s">
        <v>43</v>
      </c>
      <c r="Q7" t="s">
        <v>648</v>
      </c>
      <c r="R7" t="s">
        <v>635</v>
      </c>
      <c r="S7" t="s">
        <v>24901</v>
      </c>
      <c r="T7" t="s">
        <v>24902</v>
      </c>
      <c r="U7" s="85" t="s">
        <v>117</v>
      </c>
      <c r="V7">
        <v>680</v>
      </c>
    </row>
    <row r="8" spans="1:22" x14ac:dyDescent="0.25">
      <c r="A8" t="s">
        <v>20</v>
      </c>
      <c r="B8" t="s">
        <v>21</v>
      </c>
      <c r="C8">
        <v>49</v>
      </c>
      <c r="D8">
        <v>1</v>
      </c>
      <c r="E8" t="s">
        <v>24903</v>
      </c>
      <c r="F8">
        <v>49</v>
      </c>
      <c r="G8">
        <v>0</v>
      </c>
      <c r="H8" t="s">
        <v>631</v>
      </c>
      <c r="I8" t="s">
        <v>1365</v>
      </c>
      <c r="J8" t="s">
        <v>7344</v>
      </c>
      <c r="K8" t="s">
        <v>7345</v>
      </c>
      <c r="L8" t="s">
        <v>2084</v>
      </c>
      <c r="M8" t="s">
        <v>24904</v>
      </c>
      <c r="N8" t="s">
        <v>634</v>
      </c>
      <c r="O8" t="s">
        <v>647</v>
      </c>
      <c r="P8" t="s">
        <v>43</v>
      </c>
      <c r="Q8" t="s">
        <v>648</v>
      </c>
      <c r="R8" t="s">
        <v>635</v>
      </c>
      <c r="S8" t="s">
        <v>24905</v>
      </c>
      <c r="T8" t="s">
        <v>24906</v>
      </c>
      <c r="U8" s="50" t="s">
        <v>39</v>
      </c>
      <c r="V8">
        <v>111</v>
      </c>
    </row>
    <row r="9" spans="1:22" x14ac:dyDescent="0.25">
      <c r="A9" t="s">
        <v>164</v>
      </c>
      <c r="B9" t="s">
        <v>165</v>
      </c>
      <c r="C9">
        <v>50</v>
      </c>
      <c r="D9">
        <v>6</v>
      </c>
      <c r="E9" t="s">
        <v>24907</v>
      </c>
      <c r="F9">
        <v>200</v>
      </c>
      <c r="G9">
        <v>0</v>
      </c>
      <c r="H9" t="s">
        <v>631</v>
      </c>
      <c r="I9" t="s">
        <v>12963</v>
      </c>
      <c r="J9" t="s">
        <v>1152</v>
      </c>
      <c r="K9" t="s">
        <v>634</v>
      </c>
      <c r="L9" t="s">
        <v>635</v>
      </c>
      <c r="M9" t="s">
        <v>24908</v>
      </c>
      <c r="N9" t="s">
        <v>634</v>
      </c>
      <c r="O9" t="s">
        <v>707</v>
      </c>
      <c r="P9" t="s">
        <v>22</v>
      </c>
      <c r="Q9" t="s">
        <v>638</v>
      </c>
      <c r="R9" t="s">
        <v>635</v>
      </c>
      <c r="S9" t="s">
        <v>24909</v>
      </c>
      <c r="T9" t="s">
        <v>24908</v>
      </c>
      <c r="U9" s="85" t="s">
        <v>230</v>
      </c>
      <c r="V9">
        <v>2</v>
      </c>
    </row>
    <row r="10" spans="1:22" x14ac:dyDescent="0.25">
      <c r="A10" t="s">
        <v>23</v>
      </c>
      <c r="B10" t="s">
        <v>24</v>
      </c>
      <c r="C10">
        <v>50</v>
      </c>
      <c r="D10">
        <v>1</v>
      </c>
      <c r="E10" t="s">
        <v>24910</v>
      </c>
      <c r="F10">
        <v>50</v>
      </c>
      <c r="G10">
        <v>0</v>
      </c>
      <c r="H10" t="s">
        <v>631</v>
      </c>
      <c r="I10" t="s">
        <v>4496</v>
      </c>
      <c r="J10" t="s">
        <v>24911</v>
      </c>
      <c r="K10" t="s">
        <v>9689</v>
      </c>
      <c r="L10" t="s">
        <v>2064</v>
      </c>
      <c r="M10" t="s">
        <v>24912</v>
      </c>
      <c r="N10" t="s">
        <v>634</v>
      </c>
      <c r="O10" t="s">
        <v>647</v>
      </c>
      <c r="P10" t="s">
        <v>43</v>
      </c>
      <c r="Q10" t="s">
        <v>648</v>
      </c>
      <c r="R10" t="s">
        <v>635</v>
      </c>
      <c r="S10" t="s">
        <v>24913</v>
      </c>
      <c r="T10" t="s">
        <v>24914</v>
      </c>
      <c r="U10" s="85" t="s">
        <v>44</v>
      </c>
      <c r="V10">
        <v>101</v>
      </c>
    </row>
    <row r="11" spans="1:22" x14ac:dyDescent="0.25">
      <c r="A11" t="s">
        <v>20</v>
      </c>
      <c r="B11" t="s">
        <v>21</v>
      </c>
      <c r="C11">
        <v>50</v>
      </c>
      <c r="D11">
        <v>5</v>
      </c>
      <c r="E11" t="s">
        <v>24915</v>
      </c>
      <c r="F11">
        <v>548</v>
      </c>
      <c r="G11">
        <v>48</v>
      </c>
      <c r="H11" t="s">
        <v>631</v>
      </c>
      <c r="I11" t="s">
        <v>24916</v>
      </c>
      <c r="J11" t="s">
        <v>1707</v>
      </c>
      <c r="K11" t="s">
        <v>634</v>
      </c>
      <c r="L11" t="s">
        <v>635</v>
      </c>
      <c r="M11" t="s">
        <v>24917</v>
      </c>
      <c r="N11" t="s">
        <v>634</v>
      </c>
      <c r="O11" t="s">
        <v>637</v>
      </c>
      <c r="P11" t="s">
        <v>22</v>
      </c>
      <c r="Q11" t="s">
        <v>638</v>
      </c>
      <c r="R11" t="s">
        <v>635</v>
      </c>
      <c r="S11" t="s">
        <v>24918</v>
      </c>
      <c r="T11" t="s">
        <v>24917</v>
      </c>
      <c r="U11" s="85" t="s">
        <v>682</v>
      </c>
      <c r="V11">
        <v>8</v>
      </c>
    </row>
    <row r="12" spans="1:22" x14ac:dyDescent="0.25">
      <c r="A12" t="s">
        <v>23</v>
      </c>
      <c r="B12" t="s">
        <v>24</v>
      </c>
      <c r="C12">
        <v>50</v>
      </c>
      <c r="D12">
        <v>5</v>
      </c>
      <c r="E12" t="s">
        <v>24915</v>
      </c>
      <c r="F12">
        <v>548</v>
      </c>
      <c r="G12">
        <v>48</v>
      </c>
      <c r="H12" t="s">
        <v>631</v>
      </c>
      <c r="I12" t="s">
        <v>24916</v>
      </c>
      <c r="J12" t="s">
        <v>1707</v>
      </c>
      <c r="K12" t="s">
        <v>634</v>
      </c>
      <c r="L12" t="s">
        <v>635</v>
      </c>
      <c r="M12" t="s">
        <v>24917</v>
      </c>
      <c r="N12" t="s">
        <v>634</v>
      </c>
      <c r="O12" t="s">
        <v>637</v>
      </c>
      <c r="P12" t="s">
        <v>22</v>
      </c>
      <c r="Q12" t="s">
        <v>638</v>
      </c>
      <c r="R12" t="s">
        <v>635</v>
      </c>
      <c r="S12" t="s">
        <v>24918</v>
      </c>
      <c r="T12" t="s">
        <v>24917</v>
      </c>
      <c r="U12" s="50" t="s">
        <v>35</v>
      </c>
      <c r="V12">
        <v>101</v>
      </c>
    </row>
    <row r="13" spans="1:22" x14ac:dyDescent="0.25">
      <c r="A13" t="s">
        <v>25</v>
      </c>
      <c r="B13" t="s">
        <v>26</v>
      </c>
      <c r="C13">
        <v>50</v>
      </c>
      <c r="D13">
        <v>5</v>
      </c>
      <c r="E13" t="s">
        <v>24915</v>
      </c>
      <c r="F13">
        <v>548</v>
      </c>
      <c r="G13">
        <v>48</v>
      </c>
      <c r="H13" t="s">
        <v>631</v>
      </c>
      <c r="I13" t="s">
        <v>24916</v>
      </c>
      <c r="J13" t="s">
        <v>1707</v>
      </c>
      <c r="K13" t="s">
        <v>634</v>
      </c>
      <c r="L13" t="s">
        <v>635</v>
      </c>
      <c r="M13" t="s">
        <v>24917</v>
      </c>
      <c r="N13" t="s">
        <v>634</v>
      </c>
      <c r="O13" t="s">
        <v>637</v>
      </c>
      <c r="P13" t="s">
        <v>22</v>
      </c>
      <c r="Q13" t="s">
        <v>638</v>
      </c>
      <c r="R13" t="s">
        <v>635</v>
      </c>
      <c r="S13" t="s">
        <v>24918</v>
      </c>
      <c r="T13" t="s">
        <v>24917</v>
      </c>
      <c r="U13" s="85" t="s">
        <v>36</v>
      </c>
      <c r="V13">
        <v>101</v>
      </c>
    </row>
    <row r="14" spans="1:22" x14ac:dyDescent="0.25">
      <c r="A14" t="s">
        <v>39</v>
      </c>
      <c r="B14" t="s">
        <v>44</v>
      </c>
      <c r="C14">
        <v>78.5</v>
      </c>
      <c r="D14">
        <v>2</v>
      </c>
      <c r="E14" t="s">
        <v>24919</v>
      </c>
      <c r="F14">
        <v>157</v>
      </c>
      <c r="G14">
        <v>0</v>
      </c>
      <c r="H14" t="s">
        <v>641</v>
      </c>
      <c r="I14" t="s">
        <v>4414</v>
      </c>
      <c r="J14" t="s">
        <v>24920</v>
      </c>
      <c r="K14" t="s">
        <v>9028</v>
      </c>
      <c r="L14" t="s">
        <v>2004</v>
      </c>
      <c r="M14" t="s">
        <v>634</v>
      </c>
      <c r="N14" t="s">
        <v>634</v>
      </c>
      <c r="O14" t="s">
        <v>635</v>
      </c>
      <c r="P14" t="s">
        <v>43</v>
      </c>
      <c r="Q14" t="s">
        <v>634</v>
      </c>
      <c r="R14" t="s">
        <v>635</v>
      </c>
      <c r="S14" t="s">
        <v>634</v>
      </c>
      <c r="T14" t="s">
        <v>24921</v>
      </c>
      <c r="U14" s="50" t="s">
        <v>118</v>
      </c>
      <c r="V14">
        <v>12</v>
      </c>
    </row>
    <row r="15" spans="1:22" x14ac:dyDescent="0.25">
      <c r="A15" t="s">
        <v>164</v>
      </c>
      <c r="B15" t="s">
        <v>165</v>
      </c>
      <c r="C15">
        <v>33.333333333333336</v>
      </c>
      <c r="D15">
        <v>3</v>
      </c>
      <c r="E15" t="s">
        <v>24922</v>
      </c>
      <c r="F15">
        <v>100</v>
      </c>
      <c r="G15">
        <v>0</v>
      </c>
      <c r="H15" t="s">
        <v>631</v>
      </c>
      <c r="I15" t="s">
        <v>24923</v>
      </c>
      <c r="J15" t="s">
        <v>1081</v>
      </c>
      <c r="K15" t="s">
        <v>634</v>
      </c>
      <c r="L15" t="s">
        <v>635</v>
      </c>
      <c r="M15" t="s">
        <v>24924</v>
      </c>
      <c r="N15" t="s">
        <v>634</v>
      </c>
      <c r="O15" t="s">
        <v>654</v>
      </c>
      <c r="P15" t="s">
        <v>22</v>
      </c>
      <c r="Q15" t="s">
        <v>655</v>
      </c>
      <c r="R15" t="s">
        <v>635</v>
      </c>
      <c r="S15" t="s">
        <v>24925</v>
      </c>
      <c r="T15" t="s">
        <v>24924</v>
      </c>
      <c r="U15" s="85" t="s">
        <v>91</v>
      </c>
      <c r="V15">
        <v>12</v>
      </c>
    </row>
    <row r="16" spans="1:22" x14ac:dyDescent="0.25">
      <c r="A16" t="s">
        <v>20</v>
      </c>
      <c r="B16" t="s">
        <v>21</v>
      </c>
      <c r="C16">
        <v>50</v>
      </c>
      <c r="D16">
        <v>1</v>
      </c>
      <c r="E16" t="s">
        <v>24926</v>
      </c>
      <c r="F16">
        <v>100</v>
      </c>
      <c r="G16">
        <v>0</v>
      </c>
      <c r="H16" t="s">
        <v>631</v>
      </c>
      <c r="I16" t="s">
        <v>24927</v>
      </c>
      <c r="J16" t="s">
        <v>999</v>
      </c>
      <c r="K16" t="s">
        <v>634</v>
      </c>
      <c r="L16" t="s">
        <v>635</v>
      </c>
      <c r="M16" t="s">
        <v>24928</v>
      </c>
      <c r="N16" t="s">
        <v>634</v>
      </c>
      <c r="O16" t="s">
        <v>637</v>
      </c>
      <c r="P16" t="s">
        <v>22</v>
      </c>
      <c r="Q16" t="s">
        <v>638</v>
      </c>
      <c r="R16" t="s">
        <v>635</v>
      </c>
      <c r="S16" t="s">
        <v>24929</v>
      </c>
      <c r="T16" t="s">
        <v>24928</v>
      </c>
      <c r="U16" s="50" t="s">
        <v>89</v>
      </c>
      <c r="V16">
        <v>3</v>
      </c>
    </row>
    <row r="17" spans="1:22" x14ac:dyDescent="0.25">
      <c r="A17" t="s">
        <v>23</v>
      </c>
      <c r="B17" t="s">
        <v>24</v>
      </c>
      <c r="C17">
        <v>50</v>
      </c>
      <c r="D17">
        <v>1</v>
      </c>
      <c r="E17" t="s">
        <v>24926</v>
      </c>
      <c r="F17">
        <v>100</v>
      </c>
      <c r="G17">
        <v>0</v>
      </c>
      <c r="H17" t="s">
        <v>631</v>
      </c>
      <c r="I17" t="s">
        <v>24927</v>
      </c>
      <c r="J17" t="s">
        <v>999</v>
      </c>
      <c r="K17" t="s">
        <v>634</v>
      </c>
      <c r="L17" t="s">
        <v>635</v>
      </c>
      <c r="M17" t="s">
        <v>24928</v>
      </c>
      <c r="N17" t="s">
        <v>634</v>
      </c>
      <c r="O17" t="s">
        <v>637</v>
      </c>
      <c r="P17" t="s">
        <v>22</v>
      </c>
      <c r="Q17" t="s">
        <v>638</v>
      </c>
      <c r="R17" t="s">
        <v>635</v>
      </c>
      <c r="S17" t="s">
        <v>24929</v>
      </c>
      <c r="T17" t="s">
        <v>24928</v>
      </c>
      <c r="U17" s="85" t="s">
        <v>928</v>
      </c>
      <c r="V17">
        <v>3</v>
      </c>
    </row>
    <row r="18" spans="1:22" x14ac:dyDescent="0.25">
      <c r="A18" t="s">
        <v>25</v>
      </c>
      <c r="B18" t="s">
        <v>26</v>
      </c>
      <c r="C18">
        <v>50</v>
      </c>
      <c r="D18">
        <v>1</v>
      </c>
      <c r="E18" t="s">
        <v>24926</v>
      </c>
      <c r="F18">
        <v>100</v>
      </c>
      <c r="G18">
        <v>0</v>
      </c>
      <c r="H18" t="s">
        <v>631</v>
      </c>
      <c r="I18" t="s">
        <v>24927</v>
      </c>
      <c r="J18" t="s">
        <v>999</v>
      </c>
      <c r="K18" t="s">
        <v>634</v>
      </c>
      <c r="L18" t="s">
        <v>635</v>
      </c>
      <c r="M18" t="s">
        <v>24928</v>
      </c>
      <c r="N18" t="s">
        <v>634</v>
      </c>
      <c r="O18" t="s">
        <v>637</v>
      </c>
      <c r="P18" t="s">
        <v>22</v>
      </c>
      <c r="Q18" t="s">
        <v>638</v>
      </c>
      <c r="R18" t="s">
        <v>635</v>
      </c>
      <c r="S18" t="s">
        <v>24929</v>
      </c>
      <c r="T18" t="s">
        <v>24928</v>
      </c>
      <c r="U18" s="50" t="s">
        <v>29</v>
      </c>
      <c r="V18">
        <v>3</v>
      </c>
    </row>
    <row r="19" spans="1:22" x14ac:dyDescent="0.25">
      <c r="A19" t="s">
        <v>25</v>
      </c>
      <c r="B19" t="s">
        <v>26</v>
      </c>
      <c r="C19">
        <v>50</v>
      </c>
      <c r="D19">
        <v>1</v>
      </c>
      <c r="E19" t="s">
        <v>24930</v>
      </c>
      <c r="F19">
        <v>50</v>
      </c>
      <c r="G19">
        <v>0</v>
      </c>
      <c r="H19" t="s">
        <v>631</v>
      </c>
      <c r="I19" t="s">
        <v>24931</v>
      </c>
      <c r="J19" t="s">
        <v>24932</v>
      </c>
      <c r="K19" t="s">
        <v>24933</v>
      </c>
      <c r="L19" t="s">
        <v>2084</v>
      </c>
      <c r="M19" t="s">
        <v>24934</v>
      </c>
      <c r="N19" t="s">
        <v>634</v>
      </c>
      <c r="O19" t="s">
        <v>647</v>
      </c>
      <c r="P19" t="s">
        <v>43</v>
      </c>
      <c r="Q19" t="s">
        <v>648</v>
      </c>
      <c r="R19" t="s">
        <v>635</v>
      </c>
      <c r="S19" t="s">
        <v>24935</v>
      </c>
      <c r="T19" t="s">
        <v>24934</v>
      </c>
      <c r="U19" s="85" t="s">
        <v>30</v>
      </c>
      <c r="V19">
        <v>3</v>
      </c>
    </row>
    <row r="20" spans="1:22" x14ac:dyDescent="0.25">
      <c r="A20" t="s">
        <v>20</v>
      </c>
      <c r="B20" t="s">
        <v>21</v>
      </c>
      <c r="C20">
        <v>50</v>
      </c>
      <c r="D20">
        <v>1</v>
      </c>
      <c r="E20" t="s">
        <v>24936</v>
      </c>
      <c r="F20">
        <v>100</v>
      </c>
      <c r="G20">
        <v>0</v>
      </c>
      <c r="H20" t="s">
        <v>703</v>
      </c>
      <c r="I20" t="s">
        <v>24937</v>
      </c>
      <c r="J20" t="s">
        <v>1004</v>
      </c>
      <c r="K20" t="s">
        <v>634</v>
      </c>
      <c r="L20" t="s">
        <v>635</v>
      </c>
      <c r="M20" t="s">
        <v>24938</v>
      </c>
      <c r="N20" t="s">
        <v>634</v>
      </c>
      <c r="O20" t="s">
        <v>637</v>
      </c>
      <c r="P20" t="s">
        <v>22</v>
      </c>
      <c r="Q20" t="s">
        <v>638</v>
      </c>
      <c r="R20" t="s">
        <v>635</v>
      </c>
      <c r="S20" t="s">
        <v>24939</v>
      </c>
      <c r="T20" t="s">
        <v>24940</v>
      </c>
      <c r="U20" s="50" t="s">
        <v>31</v>
      </c>
      <c r="V20">
        <v>10</v>
      </c>
    </row>
    <row r="21" spans="1:22" x14ac:dyDescent="0.25">
      <c r="A21" t="s">
        <v>23</v>
      </c>
      <c r="B21" t="s">
        <v>24</v>
      </c>
      <c r="C21">
        <v>50</v>
      </c>
      <c r="D21">
        <v>1</v>
      </c>
      <c r="E21" t="s">
        <v>24936</v>
      </c>
      <c r="F21">
        <v>100</v>
      </c>
      <c r="G21">
        <v>0</v>
      </c>
      <c r="H21" t="s">
        <v>703</v>
      </c>
      <c r="I21" t="s">
        <v>24937</v>
      </c>
      <c r="J21" t="s">
        <v>1004</v>
      </c>
      <c r="K21" t="s">
        <v>634</v>
      </c>
      <c r="L21" t="s">
        <v>635</v>
      </c>
      <c r="M21" t="s">
        <v>24938</v>
      </c>
      <c r="N21" t="s">
        <v>634</v>
      </c>
      <c r="O21" t="s">
        <v>637</v>
      </c>
      <c r="P21" t="s">
        <v>22</v>
      </c>
      <c r="Q21" t="s">
        <v>638</v>
      </c>
      <c r="R21" t="s">
        <v>635</v>
      </c>
      <c r="S21" t="s">
        <v>24939</v>
      </c>
      <c r="T21" t="s">
        <v>24940</v>
      </c>
      <c r="U21" s="85" t="s">
        <v>32</v>
      </c>
      <c r="V21">
        <v>10</v>
      </c>
    </row>
    <row r="22" spans="1:22" x14ac:dyDescent="0.25">
      <c r="A22" t="s">
        <v>25</v>
      </c>
      <c r="B22" t="s">
        <v>26</v>
      </c>
      <c r="C22">
        <v>50</v>
      </c>
      <c r="D22">
        <v>1</v>
      </c>
      <c r="E22" t="s">
        <v>24936</v>
      </c>
      <c r="F22">
        <v>100</v>
      </c>
      <c r="G22">
        <v>0</v>
      </c>
      <c r="H22" t="s">
        <v>703</v>
      </c>
      <c r="I22" t="s">
        <v>24937</v>
      </c>
      <c r="J22" t="s">
        <v>1004</v>
      </c>
      <c r="K22" t="s">
        <v>634</v>
      </c>
      <c r="L22" t="s">
        <v>635</v>
      </c>
      <c r="M22" t="s">
        <v>24938</v>
      </c>
      <c r="N22" t="s">
        <v>634</v>
      </c>
      <c r="O22" t="s">
        <v>637</v>
      </c>
      <c r="P22" t="s">
        <v>22</v>
      </c>
      <c r="Q22" t="s">
        <v>638</v>
      </c>
      <c r="R22" t="s">
        <v>635</v>
      </c>
      <c r="S22" t="s">
        <v>24939</v>
      </c>
      <c r="T22" t="s">
        <v>24940</v>
      </c>
      <c r="U22" s="50" t="s">
        <v>27</v>
      </c>
      <c r="V22">
        <v>1</v>
      </c>
    </row>
    <row r="23" spans="1:22" x14ac:dyDescent="0.25">
      <c r="A23" t="s">
        <v>20</v>
      </c>
      <c r="B23" t="s">
        <v>21</v>
      </c>
      <c r="C23">
        <v>50</v>
      </c>
      <c r="D23">
        <v>1</v>
      </c>
      <c r="E23" t="s">
        <v>24941</v>
      </c>
      <c r="F23">
        <v>100</v>
      </c>
      <c r="G23">
        <v>0</v>
      </c>
      <c r="H23" t="s">
        <v>631</v>
      </c>
      <c r="I23" t="s">
        <v>24942</v>
      </c>
      <c r="J23" t="s">
        <v>819</v>
      </c>
      <c r="K23" t="s">
        <v>634</v>
      </c>
      <c r="L23" t="s">
        <v>635</v>
      </c>
      <c r="M23" t="s">
        <v>24943</v>
      </c>
      <c r="N23" t="s">
        <v>634</v>
      </c>
      <c r="O23" t="s">
        <v>637</v>
      </c>
      <c r="P23" t="s">
        <v>22</v>
      </c>
      <c r="Q23" t="s">
        <v>638</v>
      </c>
      <c r="R23" t="s">
        <v>635</v>
      </c>
      <c r="S23" t="s">
        <v>24944</v>
      </c>
      <c r="T23" t="s">
        <v>24945</v>
      </c>
      <c r="U23" s="85" t="s">
        <v>28</v>
      </c>
      <c r="V23">
        <v>1</v>
      </c>
    </row>
    <row r="24" spans="1:22" x14ac:dyDescent="0.25">
      <c r="A24" t="s">
        <v>23</v>
      </c>
      <c r="B24" t="s">
        <v>24</v>
      </c>
      <c r="C24">
        <v>50</v>
      </c>
      <c r="D24">
        <v>1</v>
      </c>
      <c r="E24" t="s">
        <v>24941</v>
      </c>
      <c r="F24">
        <v>100</v>
      </c>
      <c r="G24">
        <v>0</v>
      </c>
      <c r="H24" t="s">
        <v>631</v>
      </c>
      <c r="I24" t="s">
        <v>24942</v>
      </c>
      <c r="J24" t="s">
        <v>819</v>
      </c>
      <c r="K24" t="s">
        <v>634</v>
      </c>
      <c r="L24" t="s">
        <v>635</v>
      </c>
      <c r="M24" t="s">
        <v>24943</v>
      </c>
      <c r="N24" t="s">
        <v>634</v>
      </c>
      <c r="O24" t="s">
        <v>637</v>
      </c>
      <c r="P24" t="s">
        <v>22</v>
      </c>
      <c r="Q24" t="s">
        <v>638</v>
      </c>
      <c r="R24" t="s">
        <v>635</v>
      </c>
      <c r="S24" t="s">
        <v>24944</v>
      </c>
      <c r="T24" t="s">
        <v>24945</v>
      </c>
      <c r="U24" s="50" t="s">
        <v>256</v>
      </c>
      <c r="V24">
        <v>3</v>
      </c>
    </row>
    <row r="25" spans="1:22" x14ac:dyDescent="0.25">
      <c r="A25" t="s">
        <v>25</v>
      </c>
      <c r="B25" t="s">
        <v>26</v>
      </c>
      <c r="C25">
        <v>50</v>
      </c>
      <c r="D25">
        <v>1</v>
      </c>
      <c r="E25" t="s">
        <v>24941</v>
      </c>
      <c r="F25">
        <v>100</v>
      </c>
      <c r="G25">
        <v>0</v>
      </c>
      <c r="H25" t="s">
        <v>631</v>
      </c>
      <c r="I25" t="s">
        <v>24942</v>
      </c>
      <c r="J25" t="s">
        <v>819</v>
      </c>
      <c r="K25" t="s">
        <v>634</v>
      </c>
      <c r="L25" t="s">
        <v>635</v>
      </c>
      <c r="M25" t="s">
        <v>24943</v>
      </c>
      <c r="N25" t="s">
        <v>634</v>
      </c>
      <c r="O25" t="s">
        <v>637</v>
      </c>
      <c r="P25" t="s">
        <v>22</v>
      </c>
      <c r="Q25" t="s">
        <v>638</v>
      </c>
      <c r="R25" t="s">
        <v>635</v>
      </c>
      <c r="S25" t="s">
        <v>24944</v>
      </c>
      <c r="T25" t="s">
        <v>24945</v>
      </c>
      <c r="U25" s="85" t="s">
        <v>262</v>
      </c>
      <c r="V25">
        <v>1</v>
      </c>
    </row>
    <row r="26" spans="1:22" x14ac:dyDescent="0.25">
      <c r="A26" t="s">
        <v>164</v>
      </c>
      <c r="B26" t="s">
        <v>165</v>
      </c>
      <c r="C26">
        <v>50</v>
      </c>
      <c r="D26">
        <v>6</v>
      </c>
      <c r="E26" t="s">
        <v>24946</v>
      </c>
      <c r="F26">
        <v>200</v>
      </c>
      <c r="G26">
        <v>0</v>
      </c>
      <c r="H26" t="s">
        <v>631</v>
      </c>
      <c r="I26" t="s">
        <v>24947</v>
      </c>
      <c r="J26" t="s">
        <v>705</v>
      </c>
      <c r="K26" t="s">
        <v>634</v>
      </c>
      <c r="L26" t="s">
        <v>635</v>
      </c>
      <c r="M26" t="s">
        <v>24948</v>
      </c>
      <c r="N26" t="s">
        <v>634</v>
      </c>
      <c r="O26" t="s">
        <v>637</v>
      </c>
      <c r="P26" t="s">
        <v>22</v>
      </c>
      <c r="Q26" t="s">
        <v>638</v>
      </c>
      <c r="R26" t="s">
        <v>635</v>
      </c>
      <c r="S26" t="s">
        <v>24949</v>
      </c>
      <c r="T26" t="s">
        <v>24950</v>
      </c>
      <c r="U26" s="85" t="s">
        <v>1055</v>
      </c>
      <c r="V26">
        <v>2</v>
      </c>
    </row>
    <row r="27" spans="1:22" x14ac:dyDescent="0.25">
      <c r="A27" t="s">
        <v>39</v>
      </c>
      <c r="B27" t="s">
        <v>44</v>
      </c>
      <c r="C27">
        <v>66.333333333333329</v>
      </c>
      <c r="D27">
        <v>3</v>
      </c>
      <c r="E27" t="s">
        <v>24951</v>
      </c>
      <c r="F27">
        <v>220</v>
      </c>
      <c r="G27">
        <v>0</v>
      </c>
      <c r="H27" t="s">
        <v>703</v>
      </c>
      <c r="I27" t="s">
        <v>24952</v>
      </c>
      <c r="J27" t="s">
        <v>16746</v>
      </c>
      <c r="K27" t="s">
        <v>634</v>
      </c>
      <c r="L27" t="s">
        <v>635</v>
      </c>
      <c r="M27" t="s">
        <v>24953</v>
      </c>
      <c r="N27" t="s">
        <v>634</v>
      </c>
      <c r="O27" t="s">
        <v>637</v>
      </c>
      <c r="P27" t="s">
        <v>22</v>
      </c>
      <c r="Q27" t="s">
        <v>638</v>
      </c>
      <c r="R27" t="s">
        <v>635</v>
      </c>
      <c r="S27" t="s">
        <v>24954</v>
      </c>
      <c r="T27" t="s">
        <v>24948</v>
      </c>
      <c r="U27" s="50" t="s">
        <v>257</v>
      </c>
      <c r="V27">
        <v>4</v>
      </c>
    </row>
    <row r="28" spans="1:22" x14ac:dyDescent="0.25">
      <c r="A28" t="s">
        <v>25</v>
      </c>
      <c r="B28" t="s">
        <v>26</v>
      </c>
      <c r="C28">
        <v>42</v>
      </c>
      <c r="D28">
        <v>1</v>
      </c>
      <c r="E28" t="s">
        <v>24955</v>
      </c>
      <c r="F28">
        <v>193</v>
      </c>
      <c r="G28">
        <v>0</v>
      </c>
      <c r="H28" t="s">
        <v>641</v>
      </c>
      <c r="I28" t="s">
        <v>15885</v>
      </c>
      <c r="J28" t="s">
        <v>23141</v>
      </c>
      <c r="K28" t="s">
        <v>1070</v>
      </c>
      <c r="L28" t="s">
        <v>10351</v>
      </c>
      <c r="M28" t="s">
        <v>24956</v>
      </c>
      <c r="N28" t="s">
        <v>634</v>
      </c>
      <c r="O28" t="s">
        <v>647</v>
      </c>
      <c r="P28" t="s">
        <v>43</v>
      </c>
      <c r="Q28" t="s">
        <v>648</v>
      </c>
      <c r="R28" t="s">
        <v>635</v>
      </c>
      <c r="S28" t="s">
        <v>24957</v>
      </c>
      <c r="T28" t="s">
        <v>24958</v>
      </c>
      <c r="U28" s="85" t="s">
        <v>263</v>
      </c>
      <c r="V28">
        <v>2</v>
      </c>
    </row>
    <row r="29" spans="1:22" x14ac:dyDescent="0.25">
      <c r="A29" t="s">
        <v>25</v>
      </c>
      <c r="B29" t="s">
        <v>26</v>
      </c>
      <c r="C29">
        <v>37.75</v>
      </c>
      <c r="D29">
        <v>4</v>
      </c>
      <c r="E29" t="s">
        <v>24955</v>
      </c>
      <c r="F29">
        <v>193</v>
      </c>
      <c r="G29">
        <v>0</v>
      </c>
      <c r="H29" t="s">
        <v>641</v>
      </c>
      <c r="I29" t="s">
        <v>15885</v>
      </c>
      <c r="J29" t="s">
        <v>23141</v>
      </c>
      <c r="K29" t="s">
        <v>1070</v>
      </c>
      <c r="L29" t="s">
        <v>10351</v>
      </c>
      <c r="M29" t="s">
        <v>24956</v>
      </c>
      <c r="N29" t="s">
        <v>634</v>
      </c>
      <c r="O29" t="s">
        <v>647</v>
      </c>
      <c r="P29" t="s">
        <v>43</v>
      </c>
      <c r="Q29" t="s">
        <v>648</v>
      </c>
      <c r="R29" t="s">
        <v>635</v>
      </c>
      <c r="S29" t="s">
        <v>24957</v>
      </c>
      <c r="T29" t="s">
        <v>24958</v>
      </c>
      <c r="U29" s="85" t="s">
        <v>1055</v>
      </c>
      <c r="V29">
        <v>2</v>
      </c>
    </row>
    <row r="30" spans="1:22" x14ac:dyDescent="0.25">
      <c r="A30" t="s">
        <v>164</v>
      </c>
      <c r="B30" t="s">
        <v>165</v>
      </c>
      <c r="C30">
        <v>33.333333333333336</v>
      </c>
      <c r="D30">
        <v>3</v>
      </c>
      <c r="E30" t="s">
        <v>24959</v>
      </c>
      <c r="F30">
        <v>100</v>
      </c>
      <c r="G30">
        <v>0</v>
      </c>
      <c r="H30" t="s">
        <v>631</v>
      </c>
      <c r="I30" t="s">
        <v>24960</v>
      </c>
      <c r="J30" t="s">
        <v>1707</v>
      </c>
      <c r="K30" t="s">
        <v>634</v>
      </c>
      <c r="L30" t="s">
        <v>635</v>
      </c>
      <c r="M30" t="s">
        <v>24961</v>
      </c>
      <c r="N30" t="s">
        <v>634</v>
      </c>
      <c r="O30" t="s">
        <v>637</v>
      </c>
      <c r="P30" t="s">
        <v>22</v>
      </c>
      <c r="Q30" t="s">
        <v>638</v>
      </c>
      <c r="R30" t="s">
        <v>635</v>
      </c>
      <c r="S30" t="s">
        <v>24962</v>
      </c>
      <c r="T30" t="s">
        <v>24961</v>
      </c>
      <c r="U30" s="50" t="s">
        <v>258</v>
      </c>
      <c r="V30">
        <v>5</v>
      </c>
    </row>
    <row r="31" spans="1:22" x14ac:dyDescent="0.25">
      <c r="A31" t="s">
        <v>39</v>
      </c>
      <c r="B31" t="s">
        <v>44</v>
      </c>
      <c r="C31">
        <v>69.900000000000006</v>
      </c>
      <c r="D31">
        <v>10</v>
      </c>
      <c r="E31" t="s">
        <v>24963</v>
      </c>
      <c r="F31">
        <v>800</v>
      </c>
      <c r="G31">
        <v>0</v>
      </c>
      <c r="H31" t="s">
        <v>641</v>
      </c>
      <c r="I31" t="s">
        <v>7778</v>
      </c>
      <c r="J31" t="s">
        <v>7779</v>
      </c>
      <c r="K31" t="s">
        <v>7780</v>
      </c>
      <c r="L31" t="s">
        <v>7781</v>
      </c>
      <c r="M31" t="s">
        <v>24964</v>
      </c>
      <c r="N31" t="s">
        <v>634</v>
      </c>
      <c r="O31" t="s">
        <v>647</v>
      </c>
      <c r="P31" t="s">
        <v>43</v>
      </c>
      <c r="Q31" t="s">
        <v>648</v>
      </c>
      <c r="R31" t="s">
        <v>635</v>
      </c>
      <c r="S31" t="s">
        <v>24965</v>
      </c>
      <c r="T31" t="s">
        <v>24961</v>
      </c>
      <c r="U31" s="85" t="s">
        <v>264</v>
      </c>
      <c r="V31">
        <v>1</v>
      </c>
    </row>
    <row r="32" spans="1:22" x14ac:dyDescent="0.25">
      <c r="A32" t="s">
        <v>39</v>
      </c>
      <c r="B32" t="s">
        <v>44</v>
      </c>
      <c r="C32">
        <v>66.333333333333329</v>
      </c>
      <c r="D32">
        <v>3</v>
      </c>
      <c r="E32" t="s">
        <v>24966</v>
      </c>
      <c r="F32">
        <v>240</v>
      </c>
      <c r="G32">
        <v>0</v>
      </c>
      <c r="H32" t="s">
        <v>641</v>
      </c>
      <c r="I32" t="s">
        <v>24967</v>
      </c>
      <c r="J32" t="s">
        <v>24968</v>
      </c>
      <c r="K32" t="s">
        <v>1735</v>
      </c>
      <c r="L32" t="s">
        <v>12134</v>
      </c>
      <c r="M32" t="s">
        <v>24969</v>
      </c>
      <c r="N32" t="s">
        <v>634</v>
      </c>
      <c r="O32" t="s">
        <v>647</v>
      </c>
      <c r="P32" t="s">
        <v>43</v>
      </c>
      <c r="Q32" t="s">
        <v>648</v>
      </c>
      <c r="R32" t="s">
        <v>635</v>
      </c>
      <c r="S32" t="s">
        <v>24970</v>
      </c>
      <c r="T32" t="s">
        <v>24969</v>
      </c>
      <c r="U32" s="85" t="s">
        <v>1055</v>
      </c>
      <c r="V32">
        <v>4</v>
      </c>
    </row>
    <row r="33" spans="1:22" x14ac:dyDescent="0.25">
      <c r="A33" t="s">
        <v>37</v>
      </c>
      <c r="B33" t="s">
        <v>38</v>
      </c>
      <c r="C33">
        <v>66.666666666666671</v>
      </c>
      <c r="D33">
        <v>3</v>
      </c>
      <c r="E33" t="s">
        <v>24971</v>
      </c>
      <c r="F33">
        <v>100</v>
      </c>
      <c r="G33">
        <v>0</v>
      </c>
      <c r="H33" t="s">
        <v>631</v>
      </c>
      <c r="I33" t="s">
        <v>15295</v>
      </c>
      <c r="J33" t="s">
        <v>845</v>
      </c>
      <c r="K33" t="s">
        <v>634</v>
      </c>
      <c r="L33" t="s">
        <v>635</v>
      </c>
      <c r="M33" t="s">
        <v>24972</v>
      </c>
      <c r="N33" t="s">
        <v>634</v>
      </c>
      <c r="O33" t="s">
        <v>637</v>
      </c>
      <c r="P33" t="s">
        <v>22</v>
      </c>
      <c r="Q33" t="s">
        <v>638</v>
      </c>
      <c r="R33" t="s">
        <v>635</v>
      </c>
      <c r="S33" t="s">
        <v>24973</v>
      </c>
      <c r="T33" t="s">
        <v>24972</v>
      </c>
      <c r="U33" s="50" t="s">
        <v>25</v>
      </c>
      <c r="V33">
        <v>57</v>
      </c>
    </row>
    <row r="34" spans="1:22" x14ac:dyDescent="0.25">
      <c r="A34" t="s">
        <v>20</v>
      </c>
      <c r="B34" t="s">
        <v>21</v>
      </c>
      <c r="C34">
        <v>50</v>
      </c>
      <c r="D34">
        <v>1</v>
      </c>
      <c r="E34" t="s">
        <v>24974</v>
      </c>
      <c r="F34">
        <v>100</v>
      </c>
      <c r="G34">
        <v>0</v>
      </c>
      <c r="H34" t="s">
        <v>631</v>
      </c>
      <c r="I34" t="s">
        <v>24975</v>
      </c>
      <c r="J34" t="s">
        <v>925</v>
      </c>
      <c r="K34" t="s">
        <v>634</v>
      </c>
      <c r="L34" t="s">
        <v>635</v>
      </c>
      <c r="M34" t="s">
        <v>24972</v>
      </c>
      <c r="N34" t="s">
        <v>634</v>
      </c>
      <c r="O34" t="s">
        <v>637</v>
      </c>
      <c r="P34" t="s">
        <v>22</v>
      </c>
      <c r="Q34" t="s">
        <v>638</v>
      </c>
      <c r="R34" t="s">
        <v>635</v>
      </c>
      <c r="S34" t="s">
        <v>24976</v>
      </c>
      <c r="T34" t="s">
        <v>24972</v>
      </c>
      <c r="U34" s="85" t="s">
        <v>26</v>
      </c>
      <c r="V34">
        <v>57</v>
      </c>
    </row>
    <row r="35" spans="1:22" x14ac:dyDescent="0.25">
      <c r="A35" t="s">
        <v>23</v>
      </c>
      <c r="B35" t="s">
        <v>24</v>
      </c>
      <c r="C35">
        <v>50</v>
      </c>
      <c r="D35">
        <v>1</v>
      </c>
      <c r="E35" t="s">
        <v>24974</v>
      </c>
      <c r="F35">
        <v>100</v>
      </c>
      <c r="G35">
        <v>0</v>
      </c>
      <c r="H35" t="s">
        <v>631</v>
      </c>
      <c r="I35" t="s">
        <v>24975</v>
      </c>
      <c r="J35" t="s">
        <v>925</v>
      </c>
      <c r="K35" t="s">
        <v>634</v>
      </c>
      <c r="L35" t="s">
        <v>635</v>
      </c>
      <c r="M35" t="s">
        <v>24972</v>
      </c>
      <c r="N35" t="s">
        <v>634</v>
      </c>
      <c r="O35" t="s">
        <v>637</v>
      </c>
      <c r="P35" t="s">
        <v>22</v>
      </c>
      <c r="Q35" t="s">
        <v>638</v>
      </c>
      <c r="R35" t="s">
        <v>635</v>
      </c>
      <c r="S35" t="s">
        <v>24976</v>
      </c>
      <c r="T35" t="s">
        <v>24972</v>
      </c>
      <c r="U35" s="50" t="s">
        <v>23</v>
      </c>
      <c r="V35">
        <v>51</v>
      </c>
    </row>
    <row r="36" spans="1:22" x14ac:dyDescent="0.25">
      <c r="A36" t="s">
        <v>25</v>
      </c>
      <c r="B36" t="s">
        <v>26</v>
      </c>
      <c r="C36">
        <v>50</v>
      </c>
      <c r="D36">
        <v>1</v>
      </c>
      <c r="E36" t="s">
        <v>24974</v>
      </c>
      <c r="F36">
        <v>100</v>
      </c>
      <c r="G36">
        <v>0</v>
      </c>
      <c r="H36" t="s">
        <v>631</v>
      </c>
      <c r="I36" t="s">
        <v>24975</v>
      </c>
      <c r="J36" t="s">
        <v>925</v>
      </c>
      <c r="K36" t="s">
        <v>634</v>
      </c>
      <c r="L36" t="s">
        <v>635</v>
      </c>
      <c r="M36" t="s">
        <v>24972</v>
      </c>
      <c r="N36" t="s">
        <v>634</v>
      </c>
      <c r="O36" t="s">
        <v>637</v>
      </c>
      <c r="P36" t="s">
        <v>22</v>
      </c>
      <c r="Q36" t="s">
        <v>638</v>
      </c>
      <c r="R36" t="s">
        <v>635</v>
      </c>
      <c r="S36" t="s">
        <v>24976</v>
      </c>
      <c r="T36" t="s">
        <v>24972</v>
      </c>
      <c r="U36" s="85" t="s">
        <v>24</v>
      </c>
      <c r="V36">
        <v>51</v>
      </c>
    </row>
    <row r="37" spans="1:22" x14ac:dyDescent="0.25">
      <c r="A37" t="s">
        <v>20</v>
      </c>
      <c r="B37" t="s">
        <v>21</v>
      </c>
      <c r="C37">
        <v>50</v>
      </c>
      <c r="D37">
        <v>2</v>
      </c>
      <c r="E37" t="s">
        <v>24977</v>
      </c>
      <c r="F37">
        <v>200</v>
      </c>
      <c r="G37">
        <v>0</v>
      </c>
      <c r="H37" t="s">
        <v>631</v>
      </c>
      <c r="I37" t="s">
        <v>24978</v>
      </c>
      <c r="J37" t="s">
        <v>736</v>
      </c>
      <c r="K37" t="s">
        <v>634</v>
      </c>
      <c r="L37" t="s">
        <v>635</v>
      </c>
      <c r="M37" t="s">
        <v>24979</v>
      </c>
      <c r="N37" t="s">
        <v>634</v>
      </c>
      <c r="O37" t="s">
        <v>637</v>
      </c>
      <c r="P37" t="s">
        <v>22</v>
      </c>
      <c r="Q37" t="s">
        <v>638</v>
      </c>
      <c r="R37" t="s">
        <v>635</v>
      </c>
      <c r="S37" t="s">
        <v>24980</v>
      </c>
      <c r="T37" t="s">
        <v>24979</v>
      </c>
      <c r="U37" s="50" t="s">
        <v>20</v>
      </c>
      <c r="V37">
        <v>51</v>
      </c>
    </row>
    <row r="38" spans="1:22" x14ac:dyDescent="0.25">
      <c r="A38" t="s">
        <v>23</v>
      </c>
      <c r="B38" t="s">
        <v>24</v>
      </c>
      <c r="C38">
        <v>50</v>
      </c>
      <c r="D38">
        <v>2</v>
      </c>
      <c r="E38" t="s">
        <v>24977</v>
      </c>
      <c r="F38">
        <v>200</v>
      </c>
      <c r="G38">
        <v>0</v>
      </c>
      <c r="H38" t="s">
        <v>631</v>
      </c>
      <c r="I38" t="s">
        <v>24978</v>
      </c>
      <c r="J38" t="s">
        <v>736</v>
      </c>
      <c r="K38" t="s">
        <v>634</v>
      </c>
      <c r="L38" t="s">
        <v>635</v>
      </c>
      <c r="M38" t="s">
        <v>24979</v>
      </c>
      <c r="N38" t="s">
        <v>634</v>
      </c>
      <c r="O38" t="s">
        <v>637</v>
      </c>
      <c r="P38" t="s">
        <v>22</v>
      </c>
      <c r="Q38" t="s">
        <v>638</v>
      </c>
      <c r="R38" t="s">
        <v>635</v>
      </c>
      <c r="S38" t="s">
        <v>24980</v>
      </c>
      <c r="T38" t="s">
        <v>24979</v>
      </c>
      <c r="U38" s="85" t="s">
        <v>21</v>
      </c>
      <c r="V38">
        <v>51</v>
      </c>
    </row>
    <row r="39" spans="1:22" x14ac:dyDescent="0.25">
      <c r="A39" t="s">
        <v>25</v>
      </c>
      <c r="B39" t="s">
        <v>26</v>
      </c>
      <c r="C39">
        <v>50</v>
      </c>
      <c r="D39">
        <v>2</v>
      </c>
      <c r="E39" t="s">
        <v>24977</v>
      </c>
      <c r="F39">
        <v>200</v>
      </c>
      <c r="G39">
        <v>0</v>
      </c>
      <c r="H39" t="s">
        <v>631</v>
      </c>
      <c r="I39" t="s">
        <v>24978</v>
      </c>
      <c r="J39" t="s">
        <v>736</v>
      </c>
      <c r="K39" t="s">
        <v>634</v>
      </c>
      <c r="L39" t="s">
        <v>635</v>
      </c>
      <c r="M39" t="s">
        <v>24979</v>
      </c>
      <c r="N39" t="s">
        <v>634</v>
      </c>
      <c r="O39" t="s">
        <v>637</v>
      </c>
      <c r="P39" t="s">
        <v>22</v>
      </c>
      <c r="Q39" t="s">
        <v>638</v>
      </c>
      <c r="R39" t="s">
        <v>635</v>
      </c>
      <c r="S39" t="s">
        <v>24980</v>
      </c>
      <c r="T39" t="s">
        <v>24979</v>
      </c>
      <c r="U39" s="50" t="s">
        <v>210</v>
      </c>
      <c r="V39">
        <v>1</v>
      </c>
    </row>
    <row r="40" spans="1:22" x14ac:dyDescent="0.25">
      <c r="A40" t="s">
        <v>20</v>
      </c>
      <c r="B40" t="s">
        <v>21</v>
      </c>
      <c r="C40">
        <v>50</v>
      </c>
      <c r="D40">
        <v>1</v>
      </c>
      <c r="E40" t="s">
        <v>24981</v>
      </c>
      <c r="F40">
        <v>134</v>
      </c>
      <c r="G40">
        <v>34</v>
      </c>
      <c r="H40" t="s">
        <v>631</v>
      </c>
      <c r="I40" t="s">
        <v>24982</v>
      </c>
      <c r="J40" t="s">
        <v>1885</v>
      </c>
      <c r="K40" t="s">
        <v>634</v>
      </c>
      <c r="L40" t="s">
        <v>635</v>
      </c>
      <c r="M40" t="s">
        <v>24983</v>
      </c>
      <c r="N40" t="s">
        <v>634</v>
      </c>
      <c r="O40" t="s">
        <v>637</v>
      </c>
      <c r="P40" t="s">
        <v>22</v>
      </c>
      <c r="Q40" t="s">
        <v>638</v>
      </c>
      <c r="R40" t="s">
        <v>635</v>
      </c>
      <c r="S40" t="s">
        <v>24984</v>
      </c>
      <c r="T40" t="s">
        <v>24983</v>
      </c>
      <c r="U40" s="85" t="s">
        <v>20128</v>
      </c>
      <c r="V40">
        <v>1</v>
      </c>
    </row>
    <row r="41" spans="1:22" x14ac:dyDescent="0.25">
      <c r="A41" t="s">
        <v>23</v>
      </c>
      <c r="B41" t="s">
        <v>24</v>
      </c>
      <c r="C41">
        <v>50</v>
      </c>
      <c r="D41">
        <v>1</v>
      </c>
      <c r="E41" t="s">
        <v>24981</v>
      </c>
      <c r="F41">
        <v>134</v>
      </c>
      <c r="G41">
        <v>34</v>
      </c>
      <c r="H41" t="s">
        <v>631</v>
      </c>
      <c r="I41" t="s">
        <v>24982</v>
      </c>
      <c r="J41" t="s">
        <v>1885</v>
      </c>
      <c r="K41" t="s">
        <v>634</v>
      </c>
      <c r="L41" t="s">
        <v>635</v>
      </c>
      <c r="M41" t="s">
        <v>24983</v>
      </c>
      <c r="N41" t="s">
        <v>634</v>
      </c>
      <c r="O41" t="s">
        <v>637</v>
      </c>
      <c r="P41" t="s">
        <v>22</v>
      </c>
      <c r="Q41" t="s">
        <v>638</v>
      </c>
      <c r="R41" t="s">
        <v>635</v>
      </c>
      <c r="S41" t="s">
        <v>24984</v>
      </c>
      <c r="T41" t="s">
        <v>24983</v>
      </c>
      <c r="U41" s="50" t="s">
        <v>121</v>
      </c>
      <c r="V41">
        <v>10</v>
      </c>
    </row>
    <row r="42" spans="1:22" x14ac:dyDescent="0.25">
      <c r="A42" t="s">
        <v>25</v>
      </c>
      <c r="B42" t="s">
        <v>26</v>
      </c>
      <c r="C42">
        <v>50</v>
      </c>
      <c r="D42">
        <v>1</v>
      </c>
      <c r="E42" t="s">
        <v>24981</v>
      </c>
      <c r="F42">
        <v>134</v>
      </c>
      <c r="G42">
        <v>34</v>
      </c>
      <c r="H42" t="s">
        <v>631</v>
      </c>
      <c r="I42" t="s">
        <v>24982</v>
      </c>
      <c r="J42" t="s">
        <v>1885</v>
      </c>
      <c r="K42" t="s">
        <v>634</v>
      </c>
      <c r="L42" t="s">
        <v>635</v>
      </c>
      <c r="M42" t="s">
        <v>24983</v>
      </c>
      <c r="N42" t="s">
        <v>634</v>
      </c>
      <c r="O42" t="s">
        <v>637</v>
      </c>
      <c r="P42" t="s">
        <v>22</v>
      </c>
      <c r="Q42" t="s">
        <v>638</v>
      </c>
      <c r="R42" t="s">
        <v>635</v>
      </c>
      <c r="S42" t="s">
        <v>24984</v>
      </c>
      <c r="T42" t="s">
        <v>24983</v>
      </c>
      <c r="U42" s="85" t="s">
        <v>122</v>
      </c>
      <c r="V42">
        <v>10</v>
      </c>
    </row>
    <row r="43" spans="1:22" x14ac:dyDescent="0.25">
      <c r="A43" t="s">
        <v>164</v>
      </c>
      <c r="B43" t="s">
        <v>165</v>
      </c>
      <c r="C43">
        <v>33.333333333333336</v>
      </c>
      <c r="D43">
        <v>3</v>
      </c>
      <c r="E43" t="s">
        <v>24985</v>
      </c>
      <c r="F43">
        <v>100</v>
      </c>
      <c r="G43">
        <v>0</v>
      </c>
      <c r="H43" t="s">
        <v>631</v>
      </c>
      <c r="I43" t="s">
        <v>24986</v>
      </c>
      <c r="J43" t="s">
        <v>749</v>
      </c>
      <c r="K43" t="s">
        <v>634</v>
      </c>
      <c r="L43" t="s">
        <v>635</v>
      </c>
      <c r="M43" t="s">
        <v>24983</v>
      </c>
      <c r="N43" t="s">
        <v>634</v>
      </c>
      <c r="O43" t="s">
        <v>654</v>
      </c>
      <c r="P43" t="s">
        <v>22</v>
      </c>
      <c r="Q43" t="s">
        <v>655</v>
      </c>
      <c r="R43" t="s">
        <v>635</v>
      </c>
      <c r="S43" t="s">
        <v>24987</v>
      </c>
      <c r="T43" t="s">
        <v>24983</v>
      </c>
      <c r="U43" s="50" t="s">
        <v>533</v>
      </c>
      <c r="V43">
        <v>2</v>
      </c>
    </row>
    <row r="44" spans="1:22" x14ac:dyDescent="0.25">
      <c r="A44" t="s">
        <v>164</v>
      </c>
      <c r="B44" t="s">
        <v>165</v>
      </c>
      <c r="C44">
        <v>33.333333333333336</v>
      </c>
      <c r="D44">
        <v>3</v>
      </c>
      <c r="E44" t="s">
        <v>24988</v>
      </c>
      <c r="F44">
        <v>100</v>
      </c>
      <c r="G44">
        <v>0</v>
      </c>
      <c r="H44" t="s">
        <v>631</v>
      </c>
      <c r="I44" t="s">
        <v>20054</v>
      </c>
      <c r="J44" t="s">
        <v>694</v>
      </c>
      <c r="K44" t="s">
        <v>634</v>
      </c>
      <c r="L44" t="s">
        <v>635</v>
      </c>
      <c r="M44" t="s">
        <v>24989</v>
      </c>
      <c r="N44" t="s">
        <v>634</v>
      </c>
      <c r="O44" t="s">
        <v>637</v>
      </c>
      <c r="P44" t="s">
        <v>22</v>
      </c>
      <c r="Q44" t="s">
        <v>638</v>
      </c>
      <c r="R44" t="s">
        <v>635</v>
      </c>
      <c r="S44" t="s">
        <v>24990</v>
      </c>
      <c r="T44" t="s">
        <v>24989</v>
      </c>
      <c r="U44" s="85" t="s">
        <v>137</v>
      </c>
      <c r="V44">
        <v>2</v>
      </c>
    </row>
    <row r="45" spans="1:22" x14ac:dyDescent="0.25">
      <c r="A45" t="s">
        <v>118</v>
      </c>
      <c r="B45" t="s">
        <v>91</v>
      </c>
      <c r="C45">
        <v>66</v>
      </c>
      <c r="D45">
        <v>2</v>
      </c>
      <c r="E45" t="s">
        <v>24991</v>
      </c>
      <c r="F45">
        <v>465</v>
      </c>
      <c r="G45">
        <v>0</v>
      </c>
      <c r="H45" t="s">
        <v>641</v>
      </c>
      <c r="I45" t="s">
        <v>11711</v>
      </c>
      <c r="J45" t="s">
        <v>24992</v>
      </c>
      <c r="K45" t="s">
        <v>1552</v>
      </c>
      <c r="L45" t="s">
        <v>1368</v>
      </c>
      <c r="M45" t="s">
        <v>24993</v>
      </c>
      <c r="N45" t="s">
        <v>634</v>
      </c>
      <c r="O45" t="s">
        <v>647</v>
      </c>
      <c r="P45" t="s">
        <v>43</v>
      </c>
      <c r="Q45" t="s">
        <v>648</v>
      </c>
      <c r="R45" t="s">
        <v>635</v>
      </c>
      <c r="S45" t="s">
        <v>24994</v>
      </c>
      <c r="T45" t="s">
        <v>24993</v>
      </c>
      <c r="U45" s="50" t="s">
        <v>1894</v>
      </c>
      <c r="V45">
        <v>1499</v>
      </c>
    </row>
    <row r="46" spans="1:22" x14ac:dyDescent="0.25">
      <c r="A46" t="s">
        <v>89</v>
      </c>
      <c r="B46" t="s">
        <v>928</v>
      </c>
      <c r="C46">
        <v>66</v>
      </c>
      <c r="D46">
        <v>2</v>
      </c>
      <c r="E46" t="s">
        <v>24991</v>
      </c>
      <c r="F46">
        <v>465</v>
      </c>
      <c r="G46">
        <v>0</v>
      </c>
      <c r="H46" t="s">
        <v>641</v>
      </c>
      <c r="I46" t="s">
        <v>11711</v>
      </c>
      <c r="J46" t="s">
        <v>24992</v>
      </c>
      <c r="K46" t="s">
        <v>1552</v>
      </c>
      <c r="L46" t="s">
        <v>1368</v>
      </c>
      <c r="M46" t="s">
        <v>24993</v>
      </c>
      <c r="N46" t="s">
        <v>634</v>
      </c>
      <c r="O46" t="s">
        <v>647</v>
      </c>
      <c r="P46" t="s">
        <v>43</v>
      </c>
      <c r="Q46" t="s">
        <v>648</v>
      </c>
      <c r="R46" t="s">
        <v>635</v>
      </c>
      <c r="S46" t="s">
        <v>24994</v>
      </c>
      <c r="T46" t="s">
        <v>24993</v>
      </c>
    </row>
    <row r="47" spans="1:22" x14ac:dyDescent="0.25">
      <c r="A47" t="s">
        <v>39</v>
      </c>
      <c r="B47" t="s">
        <v>44</v>
      </c>
      <c r="C47">
        <v>67</v>
      </c>
      <c r="D47">
        <v>2</v>
      </c>
      <c r="E47" t="s">
        <v>24991</v>
      </c>
      <c r="F47">
        <v>465</v>
      </c>
      <c r="G47">
        <v>0</v>
      </c>
      <c r="H47" t="s">
        <v>641</v>
      </c>
      <c r="I47" t="s">
        <v>11711</v>
      </c>
      <c r="J47" t="s">
        <v>24992</v>
      </c>
      <c r="K47" t="s">
        <v>1552</v>
      </c>
      <c r="L47" t="s">
        <v>1368</v>
      </c>
      <c r="M47" t="s">
        <v>24993</v>
      </c>
      <c r="N47" t="s">
        <v>634</v>
      </c>
      <c r="O47" t="s">
        <v>647</v>
      </c>
      <c r="P47" t="s">
        <v>43</v>
      </c>
      <c r="Q47" t="s">
        <v>648</v>
      </c>
      <c r="R47" t="s">
        <v>635</v>
      </c>
      <c r="S47" t="s">
        <v>24994</v>
      </c>
      <c r="T47" t="s">
        <v>24993</v>
      </c>
    </row>
    <row r="48" spans="1:22" x14ac:dyDescent="0.25">
      <c r="A48" t="s">
        <v>164</v>
      </c>
      <c r="B48" t="s">
        <v>165</v>
      </c>
      <c r="C48">
        <v>50</v>
      </c>
      <c r="D48">
        <v>6</v>
      </c>
      <c r="E48" t="s">
        <v>24995</v>
      </c>
      <c r="F48">
        <v>200</v>
      </c>
      <c r="G48">
        <v>0</v>
      </c>
      <c r="H48" t="s">
        <v>631</v>
      </c>
      <c r="I48" t="s">
        <v>24996</v>
      </c>
      <c r="J48" t="s">
        <v>633</v>
      </c>
      <c r="K48" t="s">
        <v>634</v>
      </c>
      <c r="L48" t="s">
        <v>635</v>
      </c>
      <c r="M48" t="s">
        <v>24997</v>
      </c>
      <c r="N48" t="s">
        <v>634</v>
      </c>
      <c r="O48" t="s">
        <v>637</v>
      </c>
      <c r="P48" t="s">
        <v>22</v>
      </c>
      <c r="Q48" t="s">
        <v>638</v>
      </c>
      <c r="R48" t="s">
        <v>635</v>
      </c>
      <c r="S48" t="s">
        <v>24998</v>
      </c>
      <c r="T48" t="s">
        <v>24999</v>
      </c>
    </row>
    <row r="49" spans="1:20" x14ac:dyDescent="0.25">
      <c r="A49" t="s">
        <v>164</v>
      </c>
      <c r="B49" t="s">
        <v>165</v>
      </c>
      <c r="C49">
        <v>50</v>
      </c>
      <c r="D49">
        <v>6</v>
      </c>
      <c r="E49" t="s">
        <v>25000</v>
      </c>
      <c r="F49">
        <v>200</v>
      </c>
      <c r="G49">
        <v>0</v>
      </c>
      <c r="H49" t="s">
        <v>631</v>
      </c>
      <c r="I49" t="s">
        <v>25001</v>
      </c>
      <c r="J49" t="s">
        <v>845</v>
      </c>
      <c r="K49" t="s">
        <v>634</v>
      </c>
      <c r="L49" t="s">
        <v>635</v>
      </c>
      <c r="M49" t="s">
        <v>24997</v>
      </c>
      <c r="N49" t="s">
        <v>634</v>
      </c>
      <c r="O49" t="s">
        <v>637</v>
      </c>
      <c r="P49" t="s">
        <v>22</v>
      </c>
      <c r="Q49" t="s">
        <v>638</v>
      </c>
      <c r="R49" t="s">
        <v>635</v>
      </c>
      <c r="S49" t="s">
        <v>25002</v>
      </c>
      <c r="T49" t="s">
        <v>24997</v>
      </c>
    </row>
    <row r="50" spans="1:20" x14ac:dyDescent="0.25">
      <c r="A50" t="s">
        <v>20</v>
      </c>
      <c r="B50" t="s">
        <v>21</v>
      </c>
      <c r="C50">
        <v>50</v>
      </c>
      <c r="D50">
        <v>1</v>
      </c>
      <c r="E50" t="s">
        <v>25003</v>
      </c>
      <c r="F50">
        <v>100</v>
      </c>
      <c r="G50">
        <v>0</v>
      </c>
      <c r="H50" t="s">
        <v>631</v>
      </c>
      <c r="I50" t="s">
        <v>25004</v>
      </c>
      <c r="J50" t="s">
        <v>1106</v>
      </c>
      <c r="K50" t="s">
        <v>634</v>
      </c>
      <c r="L50" t="s">
        <v>635</v>
      </c>
      <c r="M50" t="s">
        <v>25005</v>
      </c>
      <c r="N50" t="s">
        <v>634</v>
      </c>
      <c r="O50" t="s">
        <v>637</v>
      </c>
      <c r="P50" t="s">
        <v>22</v>
      </c>
      <c r="Q50" t="s">
        <v>638</v>
      </c>
      <c r="R50" t="s">
        <v>635</v>
      </c>
      <c r="S50" t="s">
        <v>25006</v>
      </c>
      <c r="T50" t="s">
        <v>25005</v>
      </c>
    </row>
    <row r="51" spans="1:20" x14ac:dyDescent="0.25">
      <c r="A51" t="s">
        <v>23</v>
      </c>
      <c r="B51" t="s">
        <v>24</v>
      </c>
      <c r="C51">
        <v>50</v>
      </c>
      <c r="D51">
        <v>1</v>
      </c>
      <c r="E51" t="s">
        <v>25003</v>
      </c>
      <c r="F51">
        <v>100</v>
      </c>
      <c r="G51">
        <v>0</v>
      </c>
      <c r="H51" t="s">
        <v>631</v>
      </c>
      <c r="I51" t="s">
        <v>25004</v>
      </c>
      <c r="J51" t="s">
        <v>1106</v>
      </c>
      <c r="K51" t="s">
        <v>634</v>
      </c>
      <c r="L51" t="s">
        <v>635</v>
      </c>
      <c r="M51" t="s">
        <v>25005</v>
      </c>
      <c r="N51" t="s">
        <v>634</v>
      </c>
      <c r="O51" t="s">
        <v>637</v>
      </c>
      <c r="P51" t="s">
        <v>22</v>
      </c>
      <c r="Q51" t="s">
        <v>638</v>
      </c>
      <c r="R51" t="s">
        <v>635</v>
      </c>
      <c r="S51" t="s">
        <v>25006</v>
      </c>
      <c r="T51" t="s">
        <v>25005</v>
      </c>
    </row>
    <row r="52" spans="1:20" x14ac:dyDescent="0.25">
      <c r="A52" t="s">
        <v>25</v>
      </c>
      <c r="B52" t="s">
        <v>26</v>
      </c>
      <c r="C52">
        <v>50</v>
      </c>
      <c r="D52">
        <v>1</v>
      </c>
      <c r="E52" t="s">
        <v>25003</v>
      </c>
      <c r="F52">
        <v>100</v>
      </c>
      <c r="G52">
        <v>0</v>
      </c>
      <c r="H52" t="s">
        <v>631</v>
      </c>
      <c r="I52" t="s">
        <v>25004</v>
      </c>
      <c r="J52" t="s">
        <v>1106</v>
      </c>
      <c r="K52" t="s">
        <v>634</v>
      </c>
      <c r="L52" t="s">
        <v>635</v>
      </c>
      <c r="M52" t="s">
        <v>25005</v>
      </c>
      <c r="N52" t="s">
        <v>634</v>
      </c>
      <c r="O52" t="s">
        <v>637</v>
      </c>
      <c r="P52" t="s">
        <v>22</v>
      </c>
      <c r="Q52" t="s">
        <v>638</v>
      </c>
      <c r="R52" t="s">
        <v>635</v>
      </c>
      <c r="S52" t="s">
        <v>25006</v>
      </c>
      <c r="T52" t="s">
        <v>25005</v>
      </c>
    </row>
    <row r="53" spans="1:20" x14ac:dyDescent="0.25">
      <c r="A53" t="s">
        <v>37</v>
      </c>
      <c r="B53" t="s">
        <v>38</v>
      </c>
      <c r="C53">
        <v>66.666666666666671</v>
      </c>
      <c r="D53">
        <v>3</v>
      </c>
      <c r="E53" t="s">
        <v>25007</v>
      </c>
      <c r="F53">
        <v>100</v>
      </c>
      <c r="G53">
        <v>0</v>
      </c>
      <c r="H53" t="s">
        <v>631</v>
      </c>
      <c r="I53" t="s">
        <v>17144</v>
      </c>
      <c r="J53" t="s">
        <v>755</v>
      </c>
      <c r="K53" t="s">
        <v>634</v>
      </c>
      <c r="L53" t="s">
        <v>635</v>
      </c>
      <c r="M53" t="s">
        <v>25008</v>
      </c>
      <c r="N53" t="s">
        <v>634</v>
      </c>
      <c r="O53" t="s">
        <v>637</v>
      </c>
      <c r="P53" t="s">
        <v>22</v>
      </c>
      <c r="Q53" t="s">
        <v>638</v>
      </c>
      <c r="R53" t="s">
        <v>635</v>
      </c>
      <c r="S53" t="s">
        <v>25009</v>
      </c>
      <c r="T53" t="s">
        <v>25010</v>
      </c>
    </row>
    <row r="54" spans="1:20" x14ac:dyDescent="0.25">
      <c r="A54" t="s">
        <v>164</v>
      </c>
      <c r="B54" t="s">
        <v>165</v>
      </c>
      <c r="C54">
        <v>50</v>
      </c>
      <c r="D54">
        <v>6</v>
      </c>
      <c r="E54" t="s">
        <v>25011</v>
      </c>
      <c r="F54">
        <v>200</v>
      </c>
      <c r="G54">
        <v>0</v>
      </c>
      <c r="H54" t="s">
        <v>631</v>
      </c>
      <c r="I54" t="s">
        <v>25012</v>
      </c>
      <c r="J54" t="s">
        <v>999</v>
      </c>
      <c r="K54" t="s">
        <v>634</v>
      </c>
      <c r="L54" t="s">
        <v>635</v>
      </c>
      <c r="M54" t="s">
        <v>25013</v>
      </c>
      <c r="N54" t="s">
        <v>634</v>
      </c>
      <c r="O54" t="s">
        <v>637</v>
      </c>
      <c r="P54" t="s">
        <v>22</v>
      </c>
      <c r="Q54" t="s">
        <v>638</v>
      </c>
      <c r="R54" t="s">
        <v>635</v>
      </c>
      <c r="S54" t="s">
        <v>25014</v>
      </c>
      <c r="T54" t="s">
        <v>25013</v>
      </c>
    </row>
    <row r="55" spans="1:20" x14ac:dyDescent="0.25">
      <c r="A55" t="s">
        <v>37</v>
      </c>
      <c r="B55" t="s">
        <v>38</v>
      </c>
      <c r="C55">
        <v>66.666666666666671</v>
      </c>
      <c r="D55">
        <v>3</v>
      </c>
      <c r="E55" t="s">
        <v>25015</v>
      </c>
      <c r="F55">
        <v>100</v>
      </c>
      <c r="G55">
        <v>0</v>
      </c>
      <c r="H55" t="s">
        <v>631</v>
      </c>
      <c r="I55" t="s">
        <v>25016</v>
      </c>
      <c r="J55" t="s">
        <v>3447</v>
      </c>
      <c r="K55" t="s">
        <v>634</v>
      </c>
      <c r="L55" t="s">
        <v>635</v>
      </c>
      <c r="M55" t="s">
        <v>25017</v>
      </c>
      <c r="N55" t="s">
        <v>634</v>
      </c>
      <c r="O55" t="s">
        <v>637</v>
      </c>
      <c r="P55" t="s">
        <v>22</v>
      </c>
      <c r="Q55" t="s">
        <v>638</v>
      </c>
      <c r="R55" t="s">
        <v>635</v>
      </c>
      <c r="S55" t="s">
        <v>25018</v>
      </c>
      <c r="T55" t="s">
        <v>25017</v>
      </c>
    </row>
    <row r="56" spans="1:20" x14ac:dyDescent="0.25">
      <c r="A56" t="s">
        <v>35</v>
      </c>
      <c r="B56" t="s">
        <v>36</v>
      </c>
      <c r="C56">
        <v>33</v>
      </c>
      <c r="D56">
        <v>20</v>
      </c>
      <c r="E56" t="s">
        <v>25019</v>
      </c>
      <c r="F56">
        <v>795</v>
      </c>
      <c r="G56">
        <v>0</v>
      </c>
      <c r="H56" t="s">
        <v>631</v>
      </c>
      <c r="I56" t="s">
        <v>15057</v>
      </c>
      <c r="J56" t="s">
        <v>829</v>
      </c>
      <c r="K56" t="s">
        <v>634</v>
      </c>
      <c r="L56" t="s">
        <v>635</v>
      </c>
      <c r="M56" t="s">
        <v>25020</v>
      </c>
      <c r="N56" t="s">
        <v>634</v>
      </c>
      <c r="O56" t="s">
        <v>637</v>
      </c>
      <c r="P56" t="s">
        <v>22</v>
      </c>
      <c r="Q56" t="s">
        <v>638</v>
      </c>
      <c r="R56" t="s">
        <v>635</v>
      </c>
      <c r="S56" t="s">
        <v>25021</v>
      </c>
      <c r="T56" t="s">
        <v>25020</v>
      </c>
    </row>
    <row r="57" spans="1:20" x14ac:dyDescent="0.25">
      <c r="A57" t="s">
        <v>164</v>
      </c>
      <c r="B57" t="s">
        <v>165</v>
      </c>
      <c r="C57">
        <v>50</v>
      </c>
      <c r="D57">
        <v>6</v>
      </c>
      <c r="E57" t="s">
        <v>25022</v>
      </c>
      <c r="F57">
        <v>208</v>
      </c>
      <c r="G57">
        <v>8</v>
      </c>
      <c r="H57" t="s">
        <v>631</v>
      </c>
      <c r="I57" t="s">
        <v>1031</v>
      </c>
      <c r="J57" t="s">
        <v>1032</v>
      </c>
      <c r="K57" t="s">
        <v>634</v>
      </c>
      <c r="L57" t="s">
        <v>635</v>
      </c>
      <c r="M57" t="s">
        <v>25023</v>
      </c>
      <c r="N57" t="s">
        <v>634</v>
      </c>
      <c r="O57" t="s">
        <v>637</v>
      </c>
      <c r="P57" t="s">
        <v>22</v>
      </c>
      <c r="Q57" t="s">
        <v>638</v>
      </c>
      <c r="R57" t="s">
        <v>635</v>
      </c>
      <c r="S57" t="s">
        <v>25024</v>
      </c>
      <c r="T57" t="s">
        <v>25023</v>
      </c>
    </row>
    <row r="58" spans="1:20" x14ac:dyDescent="0.25">
      <c r="A58" t="s">
        <v>164</v>
      </c>
      <c r="B58" t="s">
        <v>165</v>
      </c>
      <c r="C58">
        <v>50</v>
      </c>
      <c r="D58">
        <v>6</v>
      </c>
      <c r="E58" t="s">
        <v>25025</v>
      </c>
      <c r="F58">
        <v>200</v>
      </c>
      <c r="G58">
        <v>0</v>
      </c>
      <c r="H58" t="s">
        <v>631</v>
      </c>
      <c r="I58" t="s">
        <v>2945</v>
      </c>
      <c r="J58" t="s">
        <v>749</v>
      </c>
      <c r="K58" t="s">
        <v>634</v>
      </c>
      <c r="L58" t="s">
        <v>635</v>
      </c>
      <c r="M58" t="s">
        <v>25026</v>
      </c>
      <c r="N58" t="s">
        <v>634</v>
      </c>
      <c r="O58" t="s">
        <v>637</v>
      </c>
      <c r="P58" t="s">
        <v>22</v>
      </c>
      <c r="Q58" t="s">
        <v>638</v>
      </c>
      <c r="R58" t="s">
        <v>635</v>
      </c>
      <c r="S58" t="s">
        <v>25027</v>
      </c>
      <c r="T58" t="s">
        <v>25026</v>
      </c>
    </row>
    <row r="59" spans="1:20" x14ac:dyDescent="0.25">
      <c r="A59" t="s">
        <v>20</v>
      </c>
      <c r="B59" t="s">
        <v>21</v>
      </c>
      <c r="C59">
        <v>50</v>
      </c>
      <c r="D59">
        <v>1</v>
      </c>
      <c r="E59" t="s">
        <v>25028</v>
      </c>
      <c r="F59">
        <v>100</v>
      </c>
      <c r="G59">
        <v>0</v>
      </c>
      <c r="H59" t="s">
        <v>703</v>
      </c>
      <c r="I59" t="s">
        <v>25029</v>
      </c>
      <c r="J59" t="s">
        <v>814</v>
      </c>
      <c r="K59" t="s">
        <v>634</v>
      </c>
      <c r="L59" t="s">
        <v>635</v>
      </c>
      <c r="M59" t="s">
        <v>25030</v>
      </c>
      <c r="N59" t="s">
        <v>634</v>
      </c>
      <c r="O59" t="s">
        <v>637</v>
      </c>
      <c r="P59" t="s">
        <v>22</v>
      </c>
      <c r="Q59" t="s">
        <v>638</v>
      </c>
      <c r="R59" t="s">
        <v>635</v>
      </c>
      <c r="S59" t="s">
        <v>25031</v>
      </c>
      <c r="T59" t="s">
        <v>25030</v>
      </c>
    </row>
    <row r="60" spans="1:20" x14ac:dyDescent="0.25">
      <c r="A60" t="s">
        <v>23</v>
      </c>
      <c r="B60" t="s">
        <v>24</v>
      </c>
      <c r="C60">
        <v>50</v>
      </c>
      <c r="D60">
        <v>1</v>
      </c>
      <c r="E60" t="s">
        <v>25028</v>
      </c>
      <c r="F60">
        <v>100</v>
      </c>
      <c r="G60">
        <v>0</v>
      </c>
      <c r="H60" t="s">
        <v>703</v>
      </c>
      <c r="I60" t="s">
        <v>25029</v>
      </c>
      <c r="J60" t="s">
        <v>814</v>
      </c>
      <c r="K60" t="s">
        <v>634</v>
      </c>
      <c r="L60" t="s">
        <v>635</v>
      </c>
      <c r="M60" t="s">
        <v>25030</v>
      </c>
      <c r="N60" t="s">
        <v>634</v>
      </c>
      <c r="O60" t="s">
        <v>637</v>
      </c>
      <c r="P60" t="s">
        <v>22</v>
      </c>
      <c r="Q60" t="s">
        <v>638</v>
      </c>
      <c r="R60" t="s">
        <v>635</v>
      </c>
      <c r="S60" t="s">
        <v>25031</v>
      </c>
      <c r="T60" t="s">
        <v>25030</v>
      </c>
    </row>
    <row r="61" spans="1:20" x14ac:dyDescent="0.25">
      <c r="A61" t="s">
        <v>25</v>
      </c>
      <c r="B61" t="s">
        <v>26</v>
      </c>
      <c r="C61">
        <v>50</v>
      </c>
      <c r="D61">
        <v>1</v>
      </c>
      <c r="E61" t="s">
        <v>25028</v>
      </c>
      <c r="F61">
        <v>100</v>
      </c>
      <c r="G61">
        <v>0</v>
      </c>
      <c r="H61" t="s">
        <v>703</v>
      </c>
      <c r="I61" t="s">
        <v>25029</v>
      </c>
      <c r="J61" t="s">
        <v>814</v>
      </c>
      <c r="K61" t="s">
        <v>634</v>
      </c>
      <c r="L61" t="s">
        <v>635</v>
      </c>
      <c r="M61" t="s">
        <v>25030</v>
      </c>
      <c r="N61" t="s">
        <v>634</v>
      </c>
      <c r="O61" t="s">
        <v>637</v>
      </c>
      <c r="P61" t="s">
        <v>22</v>
      </c>
      <c r="Q61" t="s">
        <v>638</v>
      </c>
      <c r="R61" t="s">
        <v>635</v>
      </c>
      <c r="S61" t="s">
        <v>25031</v>
      </c>
      <c r="T61" t="s">
        <v>25030</v>
      </c>
    </row>
    <row r="62" spans="1:20" x14ac:dyDescent="0.25">
      <c r="A62" t="s">
        <v>37</v>
      </c>
      <c r="B62" t="s">
        <v>38</v>
      </c>
      <c r="C62">
        <v>66.666666666666671</v>
      </c>
      <c r="D62">
        <v>6</v>
      </c>
      <c r="E62" t="s">
        <v>25032</v>
      </c>
      <c r="F62">
        <v>190</v>
      </c>
      <c r="G62">
        <v>0</v>
      </c>
      <c r="H62" t="s">
        <v>631</v>
      </c>
      <c r="I62" t="s">
        <v>24098</v>
      </c>
      <c r="J62" t="s">
        <v>845</v>
      </c>
      <c r="K62" t="s">
        <v>634</v>
      </c>
      <c r="L62" t="s">
        <v>635</v>
      </c>
      <c r="M62" t="s">
        <v>25033</v>
      </c>
      <c r="N62" t="s">
        <v>634</v>
      </c>
      <c r="O62" t="s">
        <v>637</v>
      </c>
      <c r="P62" t="s">
        <v>22</v>
      </c>
      <c r="Q62" t="s">
        <v>638</v>
      </c>
      <c r="R62" t="s">
        <v>635</v>
      </c>
      <c r="S62" t="s">
        <v>25034</v>
      </c>
      <c r="T62" t="s">
        <v>25033</v>
      </c>
    </row>
    <row r="63" spans="1:20" x14ac:dyDescent="0.25">
      <c r="A63" t="s">
        <v>20</v>
      </c>
      <c r="B63" t="s">
        <v>21</v>
      </c>
      <c r="C63">
        <v>50</v>
      </c>
      <c r="D63">
        <v>1</v>
      </c>
      <c r="E63" t="s">
        <v>25035</v>
      </c>
      <c r="F63">
        <v>401.77</v>
      </c>
      <c r="G63">
        <v>26</v>
      </c>
      <c r="H63" t="s">
        <v>1248</v>
      </c>
      <c r="I63" t="s">
        <v>12518</v>
      </c>
      <c r="J63" t="s">
        <v>12519</v>
      </c>
      <c r="K63" t="s">
        <v>12520</v>
      </c>
      <c r="L63" t="s">
        <v>12521</v>
      </c>
      <c r="M63" t="s">
        <v>25036</v>
      </c>
      <c r="N63" t="s">
        <v>634</v>
      </c>
      <c r="O63" t="s">
        <v>689</v>
      </c>
      <c r="P63" t="s">
        <v>40</v>
      </c>
      <c r="Q63" t="s">
        <v>690</v>
      </c>
      <c r="R63" t="s">
        <v>635</v>
      </c>
      <c r="S63" t="s">
        <v>25037</v>
      </c>
      <c r="T63" t="s">
        <v>25038</v>
      </c>
    </row>
    <row r="64" spans="1:20" x14ac:dyDescent="0.25">
      <c r="A64" t="s">
        <v>23</v>
      </c>
      <c r="B64" t="s">
        <v>24</v>
      </c>
      <c r="C64">
        <v>50</v>
      </c>
      <c r="D64">
        <v>1</v>
      </c>
      <c r="E64" t="s">
        <v>25035</v>
      </c>
      <c r="F64">
        <v>401.77</v>
      </c>
      <c r="G64">
        <v>26</v>
      </c>
      <c r="H64" t="s">
        <v>1248</v>
      </c>
      <c r="I64" t="s">
        <v>12518</v>
      </c>
      <c r="J64" t="s">
        <v>12519</v>
      </c>
      <c r="K64" t="s">
        <v>12520</v>
      </c>
      <c r="L64" t="s">
        <v>12521</v>
      </c>
      <c r="M64" t="s">
        <v>25036</v>
      </c>
      <c r="N64" t="s">
        <v>634</v>
      </c>
      <c r="O64" t="s">
        <v>689</v>
      </c>
      <c r="P64" t="s">
        <v>40</v>
      </c>
      <c r="Q64" t="s">
        <v>690</v>
      </c>
      <c r="R64" t="s">
        <v>635</v>
      </c>
      <c r="S64" t="s">
        <v>25037</v>
      </c>
      <c r="T64" t="s">
        <v>25038</v>
      </c>
    </row>
    <row r="65" spans="1:20" x14ac:dyDescent="0.25">
      <c r="A65" t="s">
        <v>25</v>
      </c>
      <c r="B65" t="s">
        <v>26</v>
      </c>
      <c r="C65">
        <v>50</v>
      </c>
      <c r="D65">
        <v>1</v>
      </c>
      <c r="E65" t="s">
        <v>25035</v>
      </c>
      <c r="F65">
        <v>401.77</v>
      </c>
      <c r="G65">
        <v>26</v>
      </c>
      <c r="H65" t="s">
        <v>1248</v>
      </c>
      <c r="I65" t="s">
        <v>12518</v>
      </c>
      <c r="J65" t="s">
        <v>12519</v>
      </c>
      <c r="K65" t="s">
        <v>12520</v>
      </c>
      <c r="L65" t="s">
        <v>12521</v>
      </c>
      <c r="M65" t="s">
        <v>25036</v>
      </c>
      <c r="N65" t="s">
        <v>634</v>
      </c>
      <c r="O65" t="s">
        <v>689</v>
      </c>
      <c r="P65" t="s">
        <v>40</v>
      </c>
      <c r="Q65" t="s">
        <v>690</v>
      </c>
      <c r="R65" t="s">
        <v>635</v>
      </c>
      <c r="S65" t="s">
        <v>25037</v>
      </c>
      <c r="T65" t="s">
        <v>25038</v>
      </c>
    </row>
    <row r="66" spans="1:20" x14ac:dyDescent="0.25">
      <c r="A66" t="s">
        <v>20</v>
      </c>
      <c r="B66" t="s">
        <v>21</v>
      </c>
      <c r="C66">
        <v>50</v>
      </c>
      <c r="D66">
        <v>1</v>
      </c>
      <c r="E66" t="s">
        <v>25035</v>
      </c>
      <c r="F66">
        <v>401.77</v>
      </c>
      <c r="G66">
        <v>26</v>
      </c>
      <c r="H66" t="s">
        <v>1248</v>
      </c>
      <c r="I66" t="s">
        <v>12518</v>
      </c>
      <c r="J66" t="s">
        <v>12519</v>
      </c>
      <c r="K66" t="s">
        <v>12520</v>
      </c>
      <c r="L66" t="s">
        <v>12521</v>
      </c>
      <c r="M66" t="s">
        <v>25036</v>
      </c>
      <c r="N66" t="s">
        <v>634</v>
      </c>
      <c r="O66" t="s">
        <v>689</v>
      </c>
      <c r="P66" t="s">
        <v>40</v>
      </c>
      <c r="Q66" t="s">
        <v>690</v>
      </c>
      <c r="R66" t="s">
        <v>635</v>
      </c>
      <c r="S66" t="s">
        <v>25037</v>
      </c>
      <c r="T66" t="s">
        <v>25038</v>
      </c>
    </row>
    <row r="67" spans="1:20" x14ac:dyDescent="0.25">
      <c r="A67" t="s">
        <v>23</v>
      </c>
      <c r="B67" t="s">
        <v>24</v>
      </c>
      <c r="C67">
        <v>50</v>
      </c>
      <c r="D67">
        <v>1</v>
      </c>
      <c r="E67" t="s">
        <v>25035</v>
      </c>
      <c r="F67">
        <v>401.77</v>
      </c>
      <c r="G67">
        <v>26</v>
      </c>
      <c r="H67" t="s">
        <v>1248</v>
      </c>
      <c r="I67" t="s">
        <v>12518</v>
      </c>
      <c r="J67" t="s">
        <v>12519</v>
      </c>
      <c r="K67" t="s">
        <v>12520</v>
      </c>
      <c r="L67" t="s">
        <v>12521</v>
      </c>
      <c r="M67" t="s">
        <v>25036</v>
      </c>
      <c r="N67" t="s">
        <v>634</v>
      </c>
      <c r="O67" t="s">
        <v>689</v>
      </c>
      <c r="P67" t="s">
        <v>40</v>
      </c>
      <c r="Q67" t="s">
        <v>690</v>
      </c>
      <c r="R67" t="s">
        <v>635</v>
      </c>
      <c r="S67" t="s">
        <v>25037</v>
      </c>
      <c r="T67" t="s">
        <v>25038</v>
      </c>
    </row>
    <row r="68" spans="1:20" x14ac:dyDescent="0.25">
      <c r="A68" t="s">
        <v>25</v>
      </c>
      <c r="B68" t="s">
        <v>26</v>
      </c>
      <c r="C68">
        <v>50</v>
      </c>
      <c r="D68">
        <v>1</v>
      </c>
      <c r="E68" t="s">
        <v>25035</v>
      </c>
      <c r="F68">
        <v>401.77</v>
      </c>
      <c r="G68">
        <v>26</v>
      </c>
      <c r="H68" t="s">
        <v>1248</v>
      </c>
      <c r="I68" t="s">
        <v>12518</v>
      </c>
      <c r="J68" t="s">
        <v>12519</v>
      </c>
      <c r="K68" t="s">
        <v>12520</v>
      </c>
      <c r="L68" t="s">
        <v>12521</v>
      </c>
      <c r="M68" t="s">
        <v>25036</v>
      </c>
      <c r="N68" t="s">
        <v>634</v>
      </c>
      <c r="O68" t="s">
        <v>689</v>
      </c>
      <c r="P68" t="s">
        <v>40</v>
      </c>
      <c r="Q68" t="s">
        <v>690</v>
      </c>
      <c r="R68" t="s">
        <v>635</v>
      </c>
      <c r="S68" t="s">
        <v>25037</v>
      </c>
      <c r="T68" t="s">
        <v>25038</v>
      </c>
    </row>
    <row r="69" spans="1:20" x14ac:dyDescent="0.25">
      <c r="A69" t="s">
        <v>20</v>
      </c>
      <c r="B69" t="s">
        <v>21</v>
      </c>
      <c r="C69">
        <v>50</v>
      </c>
      <c r="D69">
        <v>1</v>
      </c>
      <c r="E69" t="s">
        <v>25035</v>
      </c>
      <c r="F69">
        <v>401.77</v>
      </c>
      <c r="G69">
        <v>26</v>
      </c>
      <c r="H69" t="s">
        <v>1248</v>
      </c>
      <c r="I69" t="s">
        <v>12518</v>
      </c>
      <c r="J69" t="s">
        <v>12519</v>
      </c>
      <c r="K69" t="s">
        <v>12520</v>
      </c>
      <c r="L69" t="s">
        <v>12521</v>
      </c>
      <c r="M69" t="s">
        <v>25036</v>
      </c>
      <c r="N69" t="s">
        <v>634</v>
      </c>
      <c r="O69" t="s">
        <v>689</v>
      </c>
      <c r="P69" t="s">
        <v>40</v>
      </c>
      <c r="Q69" t="s">
        <v>690</v>
      </c>
      <c r="R69" t="s">
        <v>635</v>
      </c>
      <c r="S69" t="s">
        <v>25037</v>
      </c>
      <c r="T69" t="s">
        <v>25038</v>
      </c>
    </row>
    <row r="70" spans="1:20" x14ac:dyDescent="0.25">
      <c r="A70" t="s">
        <v>23</v>
      </c>
      <c r="B70" t="s">
        <v>24</v>
      </c>
      <c r="C70">
        <v>50</v>
      </c>
      <c r="D70">
        <v>1</v>
      </c>
      <c r="E70" t="s">
        <v>25035</v>
      </c>
      <c r="F70">
        <v>401.77</v>
      </c>
      <c r="G70">
        <v>26</v>
      </c>
      <c r="H70" t="s">
        <v>1248</v>
      </c>
      <c r="I70" t="s">
        <v>12518</v>
      </c>
      <c r="J70" t="s">
        <v>12519</v>
      </c>
      <c r="K70" t="s">
        <v>12520</v>
      </c>
      <c r="L70" t="s">
        <v>12521</v>
      </c>
      <c r="M70" t="s">
        <v>25036</v>
      </c>
      <c r="N70" t="s">
        <v>634</v>
      </c>
      <c r="O70" t="s">
        <v>689</v>
      </c>
      <c r="P70" t="s">
        <v>40</v>
      </c>
      <c r="Q70" t="s">
        <v>690</v>
      </c>
      <c r="R70" t="s">
        <v>635</v>
      </c>
      <c r="S70" t="s">
        <v>25037</v>
      </c>
      <c r="T70" t="s">
        <v>25038</v>
      </c>
    </row>
    <row r="71" spans="1:20" x14ac:dyDescent="0.25">
      <c r="A71" t="s">
        <v>25</v>
      </c>
      <c r="B71" t="s">
        <v>26</v>
      </c>
      <c r="C71">
        <v>50</v>
      </c>
      <c r="D71">
        <v>1</v>
      </c>
      <c r="E71" t="s">
        <v>25035</v>
      </c>
      <c r="F71">
        <v>401.77</v>
      </c>
      <c r="G71">
        <v>26</v>
      </c>
      <c r="H71" t="s">
        <v>1248</v>
      </c>
      <c r="I71" t="s">
        <v>12518</v>
      </c>
      <c r="J71" t="s">
        <v>12519</v>
      </c>
      <c r="K71" t="s">
        <v>12520</v>
      </c>
      <c r="L71" t="s">
        <v>12521</v>
      </c>
      <c r="M71" t="s">
        <v>25036</v>
      </c>
      <c r="N71" t="s">
        <v>634</v>
      </c>
      <c r="O71" t="s">
        <v>689</v>
      </c>
      <c r="P71" t="s">
        <v>40</v>
      </c>
      <c r="Q71" t="s">
        <v>690</v>
      </c>
      <c r="R71" t="s">
        <v>635</v>
      </c>
      <c r="S71" t="s">
        <v>25037</v>
      </c>
      <c r="T71" t="s">
        <v>25038</v>
      </c>
    </row>
    <row r="72" spans="1:20" x14ac:dyDescent="0.25">
      <c r="A72" t="s">
        <v>20</v>
      </c>
      <c r="B72" t="s">
        <v>21</v>
      </c>
      <c r="C72">
        <v>50</v>
      </c>
      <c r="D72">
        <v>1</v>
      </c>
      <c r="E72" t="s">
        <v>25035</v>
      </c>
      <c r="F72">
        <v>401.77</v>
      </c>
      <c r="G72">
        <v>26</v>
      </c>
      <c r="H72" t="s">
        <v>1248</v>
      </c>
      <c r="I72" t="s">
        <v>12518</v>
      </c>
      <c r="J72" t="s">
        <v>12519</v>
      </c>
      <c r="K72" t="s">
        <v>12520</v>
      </c>
      <c r="L72" t="s">
        <v>12521</v>
      </c>
      <c r="M72" t="s">
        <v>25036</v>
      </c>
      <c r="N72" t="s">
        <v>634</v>
      </c>
      <c r="O72" t="s">
        <v>689</v>
      </c>
      <c r="P72" t="s">
        <v>40</v>
      </c>
      <c r="Q72" t="s">
        <v>690</v>
      </c>
      <c r="R72" t="s">
        <v>635</v>
      </c>
      <c r="S72" t="s">
        <v>25037</v>
      </c>
      <c r="T72" t="s">
        <v>25038</v>
      </c>
    </row>
    <row r="73" spans="1:20" x14ac:dyDescent="0.25">
      <c r="A73" t="s">
        <v>23</v>
      </c>
      <c r="B73" t="s">
        <v>24</v>
      </c>
      <c r="C73">
        <v>50</v>
      </c>
      <c r="D73">
        <v>1</v>
      </c>
      <c r="E73" t="s">
        <v>25035</v>
      </c>
      <c r="F73">
        <v>401.77</v>
      </c>
      <c r="G73">
        <v>26</v>
      </c>
      <c r="H73" t="s">
        <v>1248</v>
      </c>
      <c r="I73" t="s">
        <v>12518</v>
      </c>
      <c r="J73" t="s">
        <v>12519</v>
      </c>
      <c r="K73" t="s">
        <v>12520</v>
      </c>
      <c r="L73" t="s">
        <v>12521</v>
      </c>
      <c r="M73" t="s">
        <v>25036</v>
      </c>
      <c r="N73" t="s">
        <v>634</v>
      </c>
      <c r="O73" t="s">
        <v>689</v>
      </c>
      <c r="P73" t="s">
        <v>40</v>
      </c>
      <c r="Q73" t="s">
        <v>690</v>
      </c>
      <c r="R73" t="s">
        <v>635</v>
      </c>
      <c r="S73" t="s">
        <v>25037</v>
      </c>
      <c r="T73" t="s">
        <v>25038</v>
      </c>
    </row>
    <row r="74" spans="1:20" x14ac:dyDescent="0.25">
      <c r="A74" t="s">
        <v>25</v>
      </c>
      <c r="B74" t="s">
        <v>26</v>
      </c>
      <c r="C74">
        <v>50</v>
      </c>
      <c r="D74">
        <v>1</v>
      </c>
      <c r="E74" t="s">
        <v>25035</v>
      </c>
      <c r="F74">
        <v>401.77</v>
      </c>
      <c r="G74">
        <v>26</v>
      </c>
      <c r="H74" t="s">
        <v>1248</v>
      </c>
      <c r="I74" t="s">
        <v>12518</v>
      </c>
      <c r="J74" t="s">
        <v>12519</v>
      </c>
      <c r="K74" t="s">
        <v>12520</v>
      </c>
      <c r="L74" t="s">
        <v>12521</v>
      </c>
      <c r="M74" t="s">
        <v>25036</v>
      </c>
      <c r="N74" t="s">
        <v>634</v>
      </c>
      <c r="O74" t="s">
        <v>689</v>
      </c>
      <c r="P74" t="s">
        <v>40</v>
      </c>
      <c r="Q74" t="s">
        <v>690</v>
      </c>
      <c r="R74" t="s">
        <v>635</v>
      </c>
      <c r="S74" t="s">
        <v>25037</v>
      </c>
      <c r="T74" t="s">
        <v>25038</v>
      </c>
    </row>
    <row r="75" spans="1:20" x14ac:dyDescent="0.25">
      <c r="A75" t="s">
        <v>20</v>
      </c>
      <c r="B75" t="s">
        <v>21</v>
      </c>
      <c r="C75">
        <v>50</v>
      </c>
      <c r="D75">
        <v>1</v>
      </c>
      <c r="E75" t="s">
        <v>25035</v>
      </c>
      <c r="F75">
        <v>401.77</v>
      </c>
      <c r="G75">
        <v>26</v>
      </c>
      <c r="H75" t="s">
        <v>1248</v>
      </c>
      <c r="I75" t="s">
        <v>12518</v>
      </c>
      <c r="J75" t="s">
        <v>12519</v>
      </c>
      <c r="K75" t="s">
        <v>12520</v>
      </c>
      <c r="L75" t="s">
        <v>12521</v>
      </c>
      <c r="M75" t="s">
        <v>25036</v>
      </c>
      <c r="N75" t="s">
        <v>634</v>
      </c>
      <c r="O75" t="s">
        <v>689</v>
      </c>
      <c r="P75" t="s">
        <v>40</v>
      </c>
      <c r="Q75" t="s">
        <v>690</v>
      </c>
      <c r="R75" t="s">
        <v>635</v>
      </c>
      <c r="S75" t="s">
        <v>25037</v>
      </c>
      <c r="T75" t="s">
        <v>25038</v>
      </c>
    </row>
    <row r="76" spans="1:20" x14ac:dyDescent="0.25">
      <c r="A76" t="s">
        <v>23</v>
      </c>
      <c r="B76" t="s">
        <v>24</v>
      </c>
      <c r="C76">
        <v>50</v>
      </c>
      <c r="D76">
        <v>1</v>
      </c>
      <c r="E76" t="s">
        <v>25035</v>
      </c>
      <c r="F76">
        <v>401.77</v>
      </c>
      <c r="G76">
        <v>26</v>
      </c>
      <c r="H76" t="s">
        <v>1248</v>
      </c>
      <c r="I76" t="s">
        <v>12518</v>
      </c>
      <c r="J76" t="s">
        <v>12519</v>
      </c>
      <c r="K76" t="s">
        <v>12520</v>
      </c>
      <c r="L76" t="s">
        <v>12521</v>
      </c>
      <c r="M76" t="s">
        <v>25036</v>
      </c>
      <c r="N76" t="s">
        <v>634</v>
      </c>
      <c r="O76" t="s">
        <v>689</v>
      </c>
      <c r="P76" t="s">
        <v>40</v>
      </c>
      <c r="Q76" t="s">
        <v>690</v>
      </c>
      <c r="R76" t="s">
        <v>635</v>
      </c>
      <c r="S76" t="s">
        <v>25037</v>
      </c>
      <c r="T76" t="s">
        <v>25038</v>
      </c>
    </row>
    <row r="77" spans="1:20" x14ac:dyDescent="0.25">
      <c r="A77" t="s">
        <v>25</v>
      </c>
      <c r="B77" t="s">
        <v>26</v>
      </c>
      <c r="C77">
        <v>50</v>
      </c>
      <c r="D77">
        <v>1</v>
      </c>
      <c r="E77" t="s">
        <v>25035</v>
      </c>
      <c r="F77">
        <v>401.77</v>
      </c>
      <c r="G77">
        <v>26</v>
      </c>
      <c r="H77" t="s">
        <v>1248</v>
      </c>
      <c r="I77" t="s">
        <v>12518</v>
      </c>
      <c r="J77" t="s">
        <v>12519</v>
      </c>
      <c r="K77" t="s">
        <v>12520</v>
      </c>
      <c r="L77" t="s">
        <v>12521</v>
      </c>
      <c r="M77" t="s">
        <v>25036</v>
      </c>
      <c r="N77" t="s">
        <v>634</v>
      </c>
      <c r="O77" t="s">
        <v>689</v>
      </c>
      <c r="P77" t="s">
        <v>40</v>
      </c>
      <c r="Q77" t="s">
        <v>690</v>
      </c>
      <c r="R77" t="s">
        <v>635</v>
      </c>
      <c r="S77" t="s">
        <v>25037</v>
      </c>
      <c r="T77" t="s">
        <v>25038</v>
      </c>
    </row>
    <row r="78" spans="1:20" x14ac:dyDescent="0.25">
      <c r="A78" t="s">
        <v>39</v>
      </c>
      <c r="B78" t="s">
        <v>44</v>
      </c>
      <c r="C78">
        <v>80</v>
      </c>
      <c r="D78">
        <v>1</v>
      </c>
      <c r="E78" t="s">
        <v>25039</v>
      </c>
      <c r="F78">
        <v>80</v>
      </c>
      <c r="G78">
        <v>0</v>
      </c>
      <c r="H78" t="s">
        <v>641</v>
      </c>
      <c r="I78" t="s">
        <v>25040</v>
      </c>
      <c r="J78" t="s">
        <v>25041</v>
      </c>
      <c r="K78" t="s">
        <v>1070</v>
      </c>
      <c r="L78" t="s">
        <v>12334</v>
      </c>
      <c r="M78" t="s">
        <v>25042</v>
      </c>
      <c r="N78" t="s">
        <v>634</v>
      </c>
      <c r="O78" t="s">
        <v>894</v>
      </c>
      <c r="P78" t="s">
        <v>43</v>
      </c>
      <c r="Q78" t="s">
        <v>648</v>
      </c>
      <c r="R78" t="s">
        <v>635</v>
      </c>
      <c r="S78" t="s">
        <v>25043</v>
      </c>
      <c r="T78" t="s">
        <v>25044</v>
      </c>
    </row>
    <row r="79" spans="1:20" x14ac:dyDescent="0.25">
      <c r="A79" t="s">
        <v>164</v>
      </c>
      <c r="B79" t="s">
        <v>165</v>
      </c>
      <c r="C79">
        <v>33.333333333333336</v>
      </c>
      <c r="D79">
        <v>3</v>
      </c>
      <c r="E79" t="s">
        <v>25045</v>
      </c>
      <c r="F79">
        <v>100</v>
      </c>
      <c r="G79">
        <v>0</v>
      </c>
      <c r="H79" t="s">
        <v>631</v>
      </c>
      <c r="I79" t="s">
        <v>25046</v>
      </c>
      <c r="J79" t="s">
        <v>749</v>
      </c>
      <c r="K79" t="s">
        <v>634</v>
      </c>
      <c r="L79" t="s">
        <v>635</v>
      </c>
      <c r="M79" t="s">
        <v>25047</v>
      </c>
      <c r="N79" t="s">
        <v>634</v>
      </c>
      <c r="O79" t="s">
        <v>637</v>
      </c>
      <c r="P79" t="s">
        <v>22</v>
      </c>
      <c r="Q79" t="s">
        <v>638</v>
      </c>
      <c r="R79" t="s">
        <v>635</v>
      </c>
      <c r="S79" t="s">
        <v>25048</v>
      </c>
      <c r="T79" t="s">
        <v>25047</v>
      </c>
    </row>
    <row r="80" spans="1:20" x14ac:dyDescent="0.25">
      <c r="A80" t="s">
        <v>116</v>
      </c>
      <c r="B80" t="s">
        <v>117</v>
      </c>
      <c r="C80">
        <v>10</v>
      </c>
      <c r="D80">
        <v>10</v>
      </c>
      <c r="E80" t="s">
        <v>25049</v>
      </c>
      <c r="F80">
        <v>100</v>
      </c>
      <c r="G80">
        <v>0</v>
      </c>
      <c r="H80" t="s">
        <v>631</v>
      </c>
      <c r="I80" t="s">
        <v>10546</v>
      </c>
      <c r="J80" t="s">
        <v>873</v>
      </c>
      <c r="K80" t="s">
        <v>634</v>
      </c>
      <c r="L80" t="s">
        <v>635</v>
      </c>
      <c r="M80" t="s">
        <v>25050</v>
      </c>
      <c r="N80" t="s">
        <v>634</v>
      </c>
      <c r="O80" t="s">
        <v>637</v>
      </c>
      <c r="P80" t="s">
        <v>22</v>
      </c>
      <c r="Q80" t="s">
        <v>638</v>
      </c>
      <c r="R80" t="s">
        <v>635</v>
      </c>
      <c r="S80" t="s">
        <v>25051</v>
      </c>
      <c r="T80" t="s">
        <v>25050</v>
      </c>
    </row>
    <row r="81" spans="1:20" x14ac:dyDescent="0.25">
      <c r="A81" t="s">
        <v>37</v>
      </c>
      <c r="B81" t="s">
        <v>38</v>
      </c>
      <c r="C81">
        <v>66.666666666666671</v>
      </c>
      <c r="D81">
        <v>3</v>
      </c>
      <c r="E81" t="s">
        <v>25052</v>
      </c>
      <c r="F81">
        <v>100</v>
      </c>
      <c r="G81">
        <v>0</v>
      </c>
      <c r="H81" t="s">
        <v>631</v>
      </c>
      <c r="I81" t="s">
        <v>25053</v>
      </c>
      <c r="J81" t="s">
        <v>736</v>
      </c>
      <c r="K81" t="s">
        <v>634</v>
      </c>
      <c r="L81" t="s">
        <v>635</v>
      </c>
      <c r="M81" t="s">
        <v>25054</v>
      </c>
      <c r="N81" t="s">
        <v>634</v>
      </c>
      <c r="O81" t="s">
        <v>637</v>
      </c>
      <c r="P81" t="s">
        <v>22</v>
      </c>
      <c r="Q81" t="s">
        <v>638</v>
      </c>
      <c r="R81" t="s">
        <v>635</v>
      </c>
      <c r="S81" t="s">
        <v>25055</v>
      </c>
      <c r="T81" t="s">
        <v>25054</v>
      </c>
    </row>
    <row r="82" spans="1:20" x14ac:dyDescent="0.25">
      <c r="A82" t="s">
        <v>20</v>
      </c>
      <c r="B82" t="s">
        <v>21</v>
      </c>
      <c r="C82">
        <v>50</v>
      </c>
      <c r="D82">
        <v>1</v>
      </c>
      <c r="E82" t="s">
        <v>25056</v>
      </c>
      <c r="F82">
        <v>100</v>
      </c>
      <c r="G82">
        <v>0</v>
      </c>
      <c r="H82" t="s">
        <v>703</v>
      </c>
      <c r="I82" t="s">
        <v>25057</v>
      </c>
      <c r="J82" t="s">
        <v>999</v>
      </c>
      <c r="K82" t="s">
        <v>634</v>
      </c>
      <c r="L82" t="s">
        <v>635</v>
      </c>
      <c r="M82" t="s">
        <v>25054</v>
      </c>
      <c r="N82" t="s">
        <v>634</v>
      </c>
      <c r="O82" t="s">
        <v>637</v>
      </c>
      <c r="P82" t="s">
        <v>22</v>
      </c>
      <c r="Q82" t="s">
        <v>638</v>
      </c>
      <c r="R82" t="s">
        <v>635</v>
      </c>
      <c r="S82" t="s">
        <v>25058</v>
      </c>
      <c r="T82" t="s">
        <v>25054</v>
      </c>
    </row>
    <row r="83" spans="1:20" x14ac:dyDescent="0.25">
      <c r="A83" t="s">
        <v>23</v>
      </c>
      <c r="B83" t="s">
        <v>24</v>
      </c>
      <c r="C83">
        <v>50</v>
      </c>
      <c r="D83">
        <v>1</v>
      </c>
      <c r="E83" t="s">
        <v>25056</v>
      </c>
      <c r="F83">
        <v>100</v>
      </c>
      <c r="G83">
        <v>0</v>
      </c>
      <c r="H83" t="s">
        <v>703</v>
      </c>
      <c r="I83" t="s">
        <v>25057</v>
      </c>
      <c r="J83" t="s">
        <v>999</v>
      </c>
      <c r="K83" t="s">
        <v>634</v>
      </c>
      <c r="L83" t="s">
        <v>635</v>
      </c>
      <c r="M83" t="s">
        <v>25054</v>
      </c>
      <c r="N83" t="s">
        <v>634</v>
      </c>
      <c r="O83" t="s">
        <v>637</v>
      </c>
      <c r="P83" t="s">
        <v>22</v>
      </c>
      <c r="Q83" t="s">
        <v>638</v>
      </c>
      <c r="R83" t="s">
        <v>635</v>
      </c>
      <c r="S83" t="s">
        <v>25058</v>
      </c>
      <c r="T83" t="s">
        <v>25054</v>
      </c>
    </row>
    <row r="84" spans="1:20" x14ac:dyDescent="0.25">
      <c r="A84" t="s">
        <v>25</v>
      </c>
      <c r="B84" t="s">
        <v>26</v>
      </c>
      <c r="C84">
        <v>50</v>
      </c>
      <c r="D84">
        <v>1</v>
      </c>
      <c r="E84" t="s">
        <v>25056</v>
      </c>
      <c r="F84">
        <v>100</v>
      </c>
      <c r="G84">
        <v>0</v>
      </c>
      <c r="H84" t="s">
        <v>703</v>
      </c>
      <c r="I84" t="s">
        <v>25057</v>
      </c>
      <c r="J84" t="s">
        <v>999</v>
      </c>
      <c r="K84" t="s">
        <v>634</v>
      </c>
      <c r="L84" t="s">
        <v>635</v>
      </c>
      <c r="M84" t="s">
        <v>25054</v>
      </c>
      <c r="N84" t="s">
        <v>634</v>
      </c>
      <c r="O84" t="s">
        <v>637</v>
      </c>
      <c r="P84" t="s">
        <v>22</v>
      </c>
      <c r="Q84" t="s">
        <v>638</v>
      </c>
      <c r="R84" t="s">
        <v>635</v>
      </c>
      <c r="S84" t="s">
        <v>25058</v>
      </c>
      <c r="T84" t="s">
        <v>25054</v>
      </c>
    </row>
    <row r="85" spans="1:20" x14ac:dyDescent="0.25">
      <c r="A85" t="s">
        <v>20</v>
      </c>
      <c r="B85" t="s">
        <v>21</v>
      </c>
      <c r="C85">
        <v>50</v>
      </c>
      <c r="D85">
        <v>1</v>
      </c>
      <c r="E85" t="s">
        <v>25059</v>
      </c>
      <c r="F85">
        <v>100</v>
      </c>
      <c r="G85">
        <v>0</v>
      </c>
      <c r="H85" t="s">
        <v>631</v>
      </c>
      <c r="I85" t="s">
        <v>25060</v>
      </c>
      <c r="J85" t="s">
        <v>725</v>
      </c>
      <c r="K85" t="s">
        <v>634</v>
      </c>
      <c r="L85" t="s">
        <v>635</v>
      </c>
      <c r="M85" t="s">
        <v>25061</v>
      </c>
      <c r="N85" t="s">
        <v>634</v>
      </c>
      <c r="O85" t="s">
        <v>637</v>
      </c>
      <c r="P85" t="s">
        <v>22</v>
      </c>
      <c r="Q85" t="s">
        <v>638</v>
      </c>
      <c r="R85" t="s">
        <v>635</v>
      </c>
      <c r="S85" t="s">
        <v>25062</v>
      </c>
      <c r="T85" t="s">
        <v>25061</v>
      </c>
    </row>
    <row r="86" spans="1:20" x14ac:dyDescent="0.25">
      <c r="A86" t="s">
        <v>23</v>
      </c>
      <c r="B86" t="s">
        <v>24</v>
      </c>
      <c r="C86">
        <v>50</v>
      </c>
      <c r="D86">
        <v>1</v>
      </c>
      <c r="E86" t="s">
        <v>25059</v>
      </c>
      <c r="F86">
        <v>100</v>
      </c>
      <c r="G86">
        <v>0</v>
      </c>
      <c r="H86" t="s">
        <v>631</v>
      </c>
      <c r="I86" t="s">
        <v>25060</v>
      </c>
      <c r="J86" t="s">
        <v>725</v>
      </c>
      <c r="K86" t="s">
        <v>634</v>
      </c>
      <c r="L86" t="s">
        <v>635</v>
      </c>
      <c r="M86" t="s">
        <v>25061</v>
      </c>
      <c r="N86" t="s">
        <v>634</v>
      </c>
      <c r="O86" t="s">
        <v>637</v>
      </c>
      <c r="P86" t="s">
        <v>22</v>
      </c>
      <c r="Q86" t="s">
        <v>638</v>
      </c>
      <c r="R86" t="s">
        <v>635</v>
      </c>
      <c r="S86" t="s">
        <v>25062</v>
      </c>
      <c r="T86" t="s">
        <v>25061</v>
      </c>
    </row>
    <row r="87" spans="1:20" x14ac:dyDescent="0.25">
      <c r="A87" t="s">
        <v>25</v>
      </c>
      <c r="B87" t="s">
        <v>26</v>
      </c>
      <c r="C87">
        <v>50</v>
      </c>
      <c r="D87">
        <v>1</v>
      </c>
      <c r="E87" t="s">
        <v>25059</v>
      </c>
      <c r="F87">
        <v>100</v>
      </c>
      <c r="G87">
        <v>0</v>
      </c>
      <c r="H87" t="s">
        <v>631</v>
      </c>
      <c r="I87" t="s">
        <v>25060</v>
      </c>
      <c r="J87" t="s">
        <v>725</v>
      </c>
      <c r="K87" t="s">
        <v>634</v>
      </c>
      <c r="L87" t="s">
        <v>635</v>
      </c>
      <c r="M87" t="s">
        <v>25061</v>
      </c>
      <c r="N87" t="s">
        <v>634</v>
      </c>
      <c r="O87" t="s">
        <v>637</v>
      </c>
      <c r="P87" t="s">
        <v>22</v>
      </c>
      <c r="Q87" t="s">
        <v>638</v>
      </c>
      <c r="R87" t="s">
        <v>635</v>
      </c>
      <c r="S87" t="s">
        <v>25062</v>
      </c>
      <c r="T87" t="s">
        <v>25061</v>
      </c>
    </row>
    <row r="88" spans="1:20" x14ac:dyDescent="0.25">
      <c r="A88" t="s">
        <v>20</v>
      </c>
      <c r="B88" t="s">
        <v>21</v>
      </c>
      <c r="C88">
        <v>50</v>
      </c>
      <c r="D88">
        <v>1</v>
      </c>
      <c r="E88" t="s">
        <v>25063</v>
      </c>
      <c r="F88">
        <v>100</v>
      </c>
      <c r="G88">
        <v>0</v>
      </c>
      <c r="H88" t="s">
        <v>631</v>
      </c>
      <c r="I88" t="s">
        <v>25060</v>
      </c>
      <c r="J88" t="s">
        <v>725</v>
      </c>
      <c r="K88" t="s">
        <v>634</v>
      </c>
      <c r="L88" t="s">
        <v>635</v>
      </c>
      <c r="M88" t="s">
        <v>25064</v>
      </c>
      <c r="N88" t="s">
        <v>634</v>
      </c>
      <c r="O88" t="s">
        <v>637</v>
      </c>
      <c r="P88" t="s">
        <v>22</v>
      </c>
      <c r="Q88" t="s">
        <v>638</v>
      </c>
      <c r="R88" t="s">
        <v>635</v>
      </c>
      <c r="S88" t="s">
        <v>25065</v>
      </c>
      <c r="T88" t="s">
        <v>25064</v>
      </c>
    </row>
    <row r="89" spans="1:20" x14ac:dyDescent="0.25">
      <c r="A89" t="s">
        <v>23</v>
      </c>
      <c r="B89" t="s">
        <v>24</v>
      </c>
      <c r="C89">
        <v>50</v>
      </c>
      <c r="D89">
        <v>1</v>
      </c>
      <c r="E89" t="s">
        <v>25063</v>
      </c>
      <c r="F89">
        <v>100</v>
      </c>
      <c r="G89">
        <v>0</v>
      </c>
      <c r="H89" t="s">
        <v>631</v>
      </c>
      <c r="I89" t="s">
        <v>25060</v>
      </c>
      <c r="J89" t="s">
        <v>725</v>
      </c>
      <c r="K89" t="s">
        <v>634</v>
      </c>
      <c r="L89" t="s">
        <v>635</v>
      </c>
      <c r="M89" t="s">
        <v>25064</v>
      </c>
      <c r="N89" t="s">
        <v>634</v>
      </c>
      <c r="O89" t="s">
        <v>637</v>
      </c>
      <c r="P89" t="s">
        <v>22</v>
      </c>
      <c r="Q89" t="s">
        <v>638</v>
      </c>
      <c r="R89" t="s">
        <v>635</v>
      </c>
      <c r="S89" t="s">
        <v>25065</v>
      </c>
      <c r="T89" t="s">
        <v>25064</v>
      </c>
    </row>
    <row r="90" spans="1:20" x14ac:dyDescent="0.25">
      <c r="A90" t="s">
        <v>25</v>
      </c>
      <c r="B90" t="s">
        <v>26</v>
      </c>
      <c r="C90">
        <v>50</v>
      </c>
      <c r="D90">
        <v>1</v>
      </c>
      <c r="E90" t="s">
        <v>25063</v>
      </c>
      <c r="F90">
        <v>100</v>
      </c>
      <c r="G90">
        <v>0</v>
      </c>
      <c r="H90" t="s">
        <v>631</v>
      </c>
      <c r="I90" t="s">
        <v>25060</v>
      </c>
      <c r="J90" t="s">
        <v>725</v>
      </c>
      <c r="K90" t="s">
        <v>634</v>
      </c>
      <c r="L90" t="s">
        <v>635</v>
      </c>
      <c r="M90" t="s">
        <v>25064</v>
      </c>
      <c r="N90" t="s">
        <v>634</v>
      </c>
      <c r="O90" t="s">
        <v>637</v>
      </c>
      <c r="P90" t="s">
        <v>22</v>
      </c>
      <c r="Q90" t="s">
        <v>638</v>
      </c>
      <c r="R90" t="s">
        <v>635</v>
      </c>
      <c r="S90" t="s">
        <v>25065</v>
      </c>
      <c r="T90" t="s">
        <v>25064</v>
      </c>
    </row>
    <row r="91" spans="1:20" x14ac:dyDescent="0.25">
      <c r="A91" t="s">
        <v>20</v>
      </c>
      <c r="B91" t="s">
        <v>21</v>
      </c>
      <c r="C91">
        <v>50</v>
      </c>
      <c r="D91">
        <v>1</v>
      </c>
      <c r="E91" t="s">
        <v>25066</v>
      </c>
      <c r="F91">
        <v>100</v>
      </c>
      <c r="G91">
        <v>0</v>
      </c>
      <c r="H91" t="s">
        <v>631</v>
      </c>
      <c r="I91" t="s">
        <v>25067</v>
      </c>
      <c r="J91" t="s">
        <v>705</v>
      </c>
      <c r="K91" t="s">
        <v>634</v>
      </c>
      <c r="L91" t="s">
        <v>635</v>
      </c>
      <c r="M91" t="s">
        <v>25068</v>
      </c>
      <c r="N91" t="s">
        <v>634</v>
      </c>
      <c r="O91" t="s">
        <v>707</v>
      </c>
      <c r="P91" t="s">
        <v>22</v>
      </c>
      <c r="Q91" t="s">
        <v>638</v>
      </c>
      <c r="R91" t="s">
        <v>635</v>
      </c>
      <c r="S91" t="s">
        <v>25069</v>
      </c>
      <c r="T91" t="s">
        <v>25068</v>
      </c>
    </row>
    <row r="92" spans="1:20" x14ac:dyDescent="0.25">
      <c r="A92" t="s">
        <v>23</v>
      </c>
      <c r="B92" t="s">
        <v>24</v>
      </c>
      <c r="C92">
        <v>50</v>
      </c>
      <c r="D92">
        <v>1</v>
      </c>
      <c r="E92" t="s">
        <v>25066</v>
      </c>
      <c r="F92">
        <v>100</v>
      </c>
      <c r="G92">
        <v>0</v>
      </c>
      <c r="H92" t="s">
        <v>631</v>
      </c>
      <c r="I92" t="s">
        <v>25067</v>
      </c>
      <c r="J92" t="s">
        <v>705</v>
      </c>
      <c r="K92" t="s">
        <v>634</v>
      </c>
      <c r="L92" t="s">
        <v>635</v>
      </c>
      <c r="M92" t="s">
        <v>25068</v>
      </c>
      <c r="N92" t="s">
        <v>634</v>
      </c>
      <c r="O92" t="s">
        <v>707</v>
      </c>
      <c r="P92" t="s">
        <v>22</v>
      </c>
      <c r="Q92" t="s">
        <v>638</v>
      </c>
      <c r="R92" t="s">
        <v>635</v>
      </c>
      <c r="S92" t="s">
        <v>25069</v>
      </c>
      <c r="T92" t="s">
        <v>25068</v>
      </c>
    </row>
    <row r="93" spans="1:20" x14ac:dyDescent="0.25">
      <c r="A93" t="s">
        <v>25</v>
      </c>
      <c r="B93" t="s">
        <v>26</v>
      </c>
      <c r="C93">
        <v>50</v>
      </c>
      <c r="D93">
        <v>1</v>
      </c>
      <c r="E93" t="s">
        <v>25066</v>
      </c>
      <c r="F93">
        <v>100</v>
      </c>
      <c r="G93">
        <v>0</v>
      </c>
      <c r="H93" t="s">
        <v>631</v>
      </c>
      <c r="I93" t="s">
        <v>25067</v>
      </c>
      <c r="J93" t="s">
        <v>705</v>
      </c>
      <c r="K93" t="s">
        <v>634</v>
      </c>
      <c r="L93" t="s">
        <v>635</v>
      </c>
      <c r="M93" t="s">
        <v>25068</v>
      </c>
      <c r="N93" t="s">
        <v>634</v>
      </c>
      <c r="O93" t="s">
        <v>707</v>
      </c>
      <c r="P93" t="s">
        <v>22</v>
      </c>
      <c r="Q93" t="s">
        <v>638</v>
      </c>
      <c r="R93" t="s">
        <v>635</v>
      </c>
      <c r="S93" t="s">
        <v>25069</v>
      </c>
      <c r="T93" t="s">
        <v>25068</v>
      </c>
    </row>
    <row r="94" spans="1:20" x14ac:dyDescent="0.25">
      <c r="A94" t="s">
        <v>164</v>
      </c>
      <c r="B94" t="s">
        <v>165</v>
      </c>
      <c r="C94">
        <v>33.333333333333336</v>
      </c>
      <c r="D94">
        <v>3</v>
      </c>
      <c r="E94" t="s">
        <v>25070</v>
      </c>
      <c r="F94">
        <v>100</v>
      </c>
      <c r="G94">
        <v>0</v>
      </c>
      <c r="H94" t="s">
        <v>631</v>
      </c>
      <c r="I94" t="s">
        <v>25071</v>
      </c>
      <c r="J94" t="s">
        <v>903</v>
      </c>
      <c r="K94" t="s">
        <v>634</v>
      </c>
      <c r="L94" t="s">
        <v>635</v>
      </c>
      <c r="M94" t="s">
        <v>25068</v>
      </c>
      <c r="N94" t="s">
        <v>634</v>
      </c>
      <c r="O94" t="s">
        <v>637</v>
      </c>
      <c r="P94" t="s">
        <v>22</v>
      </c>
      <c r="Q94" t="s">
        <v>638</v>
      </c>
      <c r="R94" t="s">
        <v>635</v>
      </c>
      <c r="S94" t="s">
        <v>25072</v>
      </c>
      <c r="T94" t="s">
        <v>25068</v>
      </c>
    </row>
    <row r="95" spans="1:20" x14ac:dyDescent="0.25">
      <c r="A95" t="s">
        <v>37</v>
      </c>
      <c r="B95" t="s">
        <v>38</v>
      </c>
      <c r="C95">
        <v>66.666666666666671</v>
      </c>
      <c r="D95">
        <v>3</v>
      </c>
      <c r="E95" t="s">
        <v>25073</v>
      </c>
      <c r="F95">
        <v>100</v>
      </c>
      <c r="G95">
        <v>0</v>
      </c>
      <c r="H95" t="s">
        <v>631</v>
      </c>
      <c r="I95" t="s">
        <v>25074</v>
      </c>
      <c r="J95" t="s">
        <v>1244</v>
      </c>
      <c r="K95" t="s">
        <v>634</v>
      </c>
      <c r="L95" t="s">
        <v>635</v>
      </c>
      <c r="M95" t="s">
        <v>25075</v>
      </c>
      <c r="N95" t="s">
        <v>634</v>
      </c>
      <c r="O95" t="s">
        <v>637</v>
      </c>
      <c r="P95" t="s">
        <v>22</v>
      </c>
      <c r="Q95" t="s">
        <v>638</v>
      </c>
      <c r="R95" t="s">
        <v>635</v>
      </c>
      <c r="S95" t="s">
        <v>25076</v>
      </c>
      <c r="T95" t="s">
        <v>25075</v>
      </c>
    </row>
    <row r="96" spans="1:20" x14ac:dyDescent="0.25">
      <c r="A96" t="s">
        <v>20</v>
      </c>
      <c r="B96" t="s">
        <v>21</v>
      </c>
      <c r="C96">
        <v>50</v>
      </c>
      <c r="D96">
        <v>1</v>
      </c>
      <c r="E96" t="s">
        <v>25077</v>
      </c>
      <c r="F96">
        <v>100</v>
      </c>
      <c r="G96">
        <v>0</v>
      </c>
      <c r="H96" t="s">
        <v>631</v>
      </c>
      <c r="I96" t="s">
        <v>2257</v>
      </c>
      <c r="J96" t="s">
        <v>749</v>
      </c>
      <c r="K96" t="s">
        <v>634</v>
      </c>
      <c r="L96" t="s">
        <v>635</v>
      </c>
      <c r="M96" t="s">
        <v>25078</v>
      </c>
      <c r="N96" t="s">
        <v>634</v>
      </c>
      <c r="O96" t="s">
        <v>654</v>
      </c>
      <c r="P96" t="s">
        <v>22</v>
      </c>
      <c r="Q96" t="s">
        <v>655</v>
      </c>
      <c r="R96" t="s">
        <v>635</v>
      </c>
      <c r="S96" t="s">
        <v>25079</v>
      </c>
      <c r="T96" t="s">
        <v>25078</v>
      </c>
    </row>
    <row r="97" spans="1:20" x14ac:dyDescent="0.25">
      <c r="A97" t="s">
        <v>23</v>
      </c>
      <c r="B97" t="s">
        <v>24</v>
      </c>
      <c r="C97">
        <v>50</v>
      </c>
      <c r="D97">
        <v>1</v>
      </c>
      <c r="E97" t="s">
        <v>25077</v>
      </c>
      <c r="F97">
        <v>100</v>
      </c>
      <c r="G97">
        <v>0</v>
      </c>
      <c r="H97" t="s">
        <v>631</v>
      </c>
      <c r="I97" t="s">
        <v>2257</v>
      </c>
      <c r="J97" t="s">
        <v>749</v>
      </c>
      <c r="K97" t="s">
        <v>634</v>
      </c>
      <c r="L97" t="s">
        <v>635</v>
      </c>
      <c r="M97" t="s">
        <v>25078</v>
      </c>
      <c r="N97" t="s">
        <v>634</v>
      </c>
      <c r="O97" t="s">
        <v>654</v>
      </c>
      <c r="P97" t="s">
        <v>22</v>
      </c>
      <c r="Q97" t="s">
        <v>655</v>
      </c>
      <c r="R97" t="s">
        <v>635</v>
      </c>
      <c r="S97" t="s">
        <v>25079</v>
      </c>
      <c r="T97" t="s">
        <v>25078</v>
      </c>
    </row>
    <row r="98" spans="1:20" x14ac:dyDescent="0.25">
      <c r="A98" t="s">
        <v>25</v>
      </c>
      <c r="B98" t="s">
        <v>26</v>
      </c>
      <c r="C98">
        <v>50</v>
      </c>
      <c r="D98">
        <v>1</v>
      </c>
      <c r="E98" t="s">
        <v>25077</v>
      </c>
      <c r="F98">
        <v>100</v>
      </c>
      <c r="G98">
        <v>0</v>
      </c>
      <c r="H98" t="s">
        <v>631</v>
      </c>
      <c r="I98" t="s">
        <v>2257</v>
      </c>
      <c r="J98" t="s">
        <v>749</v>
      </c>
      <c r="K98" t="s">
        <v>634</v>
      </c>
      <c r="L98" t="s">
        <v>635</v>
      </c>
      <c r="M98" t="s">
        <v>25078</v>
      </c>
      <c r="N98" t="s">
        <v>634</v>
      </c>
      <c r="O98" t="s">
        <v>654</v>
      </c>
      <c r="P98" t="s">
        <v>22</v>
      </c>
      <c r="Q98" t="s">
        <v>655</v>
      </c>
      <c r="R98" t="s">
        <v>635</v>
      </c>
      <c r="S98" t="s">
        <v>25079</v>
      </c>
      <c r="T98" t="s">
        <v>25078</v>
      </c>
    </row>
    <row r="99" spans="1:20" x14ac:dyDescent="0.25">
      <c r="A99" t="s">
        <v>20</v>
      </c>
      <c r="B99" t="s">
        <v>21</v>
      </c>
      <c r="C99">
        <v>50</v>
      </c>
      <c r="D99">
        <v>1</v>
      </c>
      <c r="E99" t="s">
        <v>25080</v>
      </c>
      <c r="F99">
        <v>100</v>
      </c>
      <c r="G99">
        <v>0</v>
      </c>
      <c r="H99" t="s">
        <v>703</v>
      </c>
      <c r="I99" t="s">
        <v>25081</v>
      </c>
      <c r="J99" t="s">
        <v>1446</v>
      </c>
      <c r="K99" t="s">
        <v>634</v>
      </c>
      <c r="L99" t="s">
        <v>635</v>
      </c>
      <c r="M99" t="s">
        <v>25082</v>
      </c>
      <c r="N99" t="s">
        <v>634</v>
      </c>
      <c r="O99" t="s">
        <v>637</v>
      </c>
      <c r="P99" t="s">
        <v>22</v>
      </c>
      <c r="Q99" t="s">
        <v>638</v>
      </c>
      <c r="R99" t="s">
        <v>635</v>
      </c>
      <c r="S99" t="s">
        <v>25083</v>
      </c>
      <c r="T99" t="s">
        <v>25082</v>
      </c>
    </row>
    <row r="100" spans="1:20" x14ac:dyDescent="0.25">
      <c r="A100" t="s">
        <v>23</v>
      </c>
      <c r="B100" t="s">
        <v>24</v>
      </c>
      <c r="C100">
        <v>50</v>
      </c>
      <c r="D100">
        <v>1</v>
      </c>
      <c r="E100" t="s">
        <v>25080</v>
      </c>
      <c r="F100">
        <v>100</v>
      </c>
      <c r="G100">
        <v>0</v>
      </c>
      <c r="H100" t="s">
        <v>703</v>
      </c>
      <c r="I100" t="s">
        <v>25081</v>
      </c>
      <c r="J100" t="s">
        <v>1446</v>
      </c>
      <c r="K100" t="s">
        <v>634</v>
      </c>
      <c r="L100" t="s">
        <v>635</v>
      </c>
      <c r="M100" t="s">
        <v>25082</v>
      </c>
      <c r="N100" t="s">
        <v>634</v>
      </c>
      <c r="O100" t="s">
        <v>637</v>
      </c>
      <c r="P100" t="s">
        <v>22</v>
      </c>
      <c r="Q100" t="s">
        <v>638</v>
      </c>
      <c r="R100" t="s">
        <v>635</v>
      </c>
      <c r="S100" t="s">
        <v>25083</v>
      </c>
      <c r="T100" t="s">
        <v>25082</v>
      </c>
    </row>
    <row r="101" spans="1:20" x14ac:dyDescent="0.25">
      <c r="A101" t="s">
        <v>25</v>
      </c>
      <c r="B101" t="s">
        <v>26</v>
      </c>
      <c r="C101">
        <v>50</v>
      </c>
      <c r="D101">
        <v>1</v>
      </c>
      <c r="E101" t="s">
        <v>25080</v>
      </c>
      <c r="F101">
        <v>100</v>
      </c>
      <c r="G101">
        <v>0</v>
      </c>
      <c r="H101" t="s">
        <v>703</v>
      </c>
      <c r="I101" t="s">
        <v>25081</v>
      </c>
      <c r="J101" t="s">
        <v>1446</v>
      </c>
      <c r="K101" t="s">
        <v>634</v>
      </c>
      <c r="L101" t="s">
        <v>635</v>
      </c>
      <c r="M101" t="s">
        <v>25082</v>
      </c>
      <c r="N101" t="s">
        <v>634</v>
      </c>
      <c r="O101" t="s">
        <v>637</v>
      </c>
      <c r="P101" t="s">
        <v>22</v>
      </c>
      <c r="Q101" t="s">
        <v>638</v>
      </c>
      <c r="R101" t="s">
        <v>635</v>
      </c>
      <c r="S101" t="s">
        <v>25083</v>
      </c>
      <c r="T101" t="s">
        <v>25082</v>
      </c>
    </row>
    <row r="102" spans="1:20" x14ac:dyDescent="0.25">
      <c r="A102" t="s">
        <v>257</v>
      </c>
      <c r="B102" t="s">
        <v>263</v>
      </c>
      <c r="C102">
        <v>139</v>
      </c>
      <c r="D102">
        <v>2</v>
      </c>
      <c r="E102" t="s">
        <v>25084</v>
      </c>
      <c r="F102">
        <v>215</v>
      </c>
      <c r="G102">
        <v>0</v>
      </c>
      <c r="H102" t="s">
        <v>1114</v>
      </c>
      <c r="I102" t="s">
        <v>25085</v>
      </c>
      <c r="J102" t="s">
        <v>25086</v>
      </c>
      <c r="K102" t="s">
        <v>4562</v>
      </c>
      <c r="L102" t="s">
        <v>25087</v>
      </c>
      <c r="M102" t="s">
        <v>25088</v>
      </c>
      <c r="N102" t="s">
        <v>2208</v>
      </c>
      <c r="O102" t="s">
        <v>1121</v>
      </c>
      <c r="P102" t="s">
        <v>1122</v>
      </c>
      <c r="Q102" t="s">
        <v>1123</v>
      </c>
      <c r="R102" t="s">
        <v>635</v>
      </c>
      <c r="S102" t="s">
        <v>25089</v>
      </c>
      <c r="T102" t="s">
        <v>25088</v>
      </c>
    </row>
    <row r="103" spans="1:20" x14ac:dyDescent="0.25">
      <c r="A103" t="s">
        <v>116</v>
      </c>
      <c r="B103" t="s">
        <v>117</v>
      </c>
      <c r="C103">
        <v>10</v>
      </c>
      <c r="D103">
        <v>20</v>
      </c>
      <c r="E103" t="s">
        <v>25090</v>
      </c>
      <c r="F103">
        <v>1002</v>
      </c>
      <c r="G103">
        <v>0</v>
      </c>
      <c r="H103" t="s">
        <v>641</v>
      </c>
      <c r="I103" t="s">
        <v>3415</v>
      </c>
      <c r="J103" t="s">
        <v>25091</v>
      </c>
      <c r="K103" t="s">
        <v>25092</v>
      </c>
      <c r="L103" t="s">
        <v>4133</v>
      </c>
      <c r="M103" t="s">
        <v>25093</v>
      </c>
      <c r="N103" t="s">
        <v>634</v>
      </c>
      <c r="O103" t="s">
        <v>647</v>
      </c>
      <c r="P103" t="s">
        <v>43</v>
      </c>
      <c r="Q103" t="s">
        <v>648</v>
      </c>
      <c r="R103" t="s">
        <v>635</v>
      </c>
      <c r="S103" t="s">
        <v>25094</v>
      </c>
      <c r="T103" t="s">
        <v>25093</v>
      </c>
    </row>
    <row r="104" spans="1:20" x14ac:dyDescent="0.25">
      <c r="A104" t="s">
        <v>116</v>
      </c>
      <c r="B104" t="s">
        <v>117</v>
      </c>
      <c r="C104">
        <v>10</v>
      </c>
      <c r="D104">
        <v>30</v>
      </c>
      <c r="E104" t="s">
        <v>25090</v>
      </c>
      <c r="F104">
        <v>1002</v>
      </c>
      <c r="G104">
        <v>0</v>
      </c>
      <c r="H104" t="s">
        <v>641</v>
      </c>
      <c r="I104" t="s">
        <v>3415</v>
      </c>
      <c r="J104" t="s">
        <v>25091</v>
      </c>
      <c r="K104" t="s">
        <v>25092</v>
      </c>
      <c r="L104" t="s">
        <v>4133</v>
      </c>
      <c r="M104" t="s">
        <v>25093</v>
      </c>
      <c r="N104" t="s">
        <v>634</v>
      </c>
      <c r="O104" t="s">
        <v>647</v>
      </c>
      <c r="P104" t="s">
        <v>43</v>
      </c>
      <c r="Q104" t="s">
        <v>648</v>
      </c>
      <c r="R104" t="s">
        <v>635</v>
      </c>
      <c r="S104" t="s">
        <v>25094</v>
      </c>
      <c r="T104" t="s">
        <v>25093</v>
      </c>
    </row>
    <row r="105" spans="1:20" x14ac:dyDescent="0.25">
      <c r="A105" t="s">
        <v>116</v>
      </c>
      <c r="B105" t="s">
        <v>117</v>
      </c>
      <c r="C105">
        <v>10</v>
      </c>
      <c r="D105">
        <v>50</v>
      </c>
      <c r="E105" t="s">
        <v>25090</v>
      </c>
      <c r="F105">
        <v>1002</v>
      </c>
      <c r="G105">
        <v>0</v>
      </c>
      <c r="H105" t="s">
        <v>641</v>
      </c>
      <c r="I105" t="s">
        <v>3415</v>
      </c>
      <c r="J105" t="s">
        <v>25091</v>
      </c>
      <c r="K105" t="s">
        <v>25092</v>
      </c>
      <c r="L105" t="s">
        <v>4133</v>
      </c>
      <c r="M105" t="s">
        <v>25093</v>
      </c>
      <c r="N105" t="s">
        <v>634</v>
      </c>
      <c r="O105" t="s">
        <v>647</v>
      </c>
      <c r="P105" t="s">
        <v>43</v>
      </c>
      <c r="Q105" t="s">
        <v>648</v>
      </c>
      <c r="R105" t="s">
        <v>635</v>
      </c>
      <c r="S105" t="s">
        <v>25094</v>
      </c>
      <c r="T105" t="s">
        <v>25093</v>
      </c>
    </row>
    <row r="106" spans="1:20" x14ac:dyDescent="0.25">
      <c r="A106" t="s">
        <v>164</v>
      </c>
      <c r="B106" t="s">
        <v>165</v>
      </c>
      <c r="C106">
        <v>33.333333333333336</v>
      </c>
      <c r="D106">
        <v>3</v>
      </c>
      <c r="E106" t="s">
        <v>25095</v>
      </c>
      <c r="F106">
        <v>100</v>
      </c>
      <c r="G106">
        <v>0</v>
      </c>
      <c r="H106" t="s">
        <v>631</v>
      </c>
      <c r="I106" t="s">
        <v>2426</v>
      </c>
      <c r="J106" t="s">
        <v>6444</v>
      </c>
      <c r="K106" t="s">
        <v>634</v>
      </c>
      <c r="L106" t="s">
        <v>635</v>
      </c>
      <c r="M106" t="s">
        <v>25096</v>
      </c>
      <c r="N106" t="s">
        <v>634</v>
      </c>
      <c r="O106" t="s">
        <v>637</v>
      </c>
      <c r="P106" t="s">
        <v>22</v>
      </c>
      <c r="Q106" t="s">
        <v>638</v>
      </c>
      <c r="R106" t="s">
        <v>635</v>
      </c>
      <c r="S106" t="s">
        <v>25097</v>
      </c>
      <c r="T106" t="s">
        <v>25096</v>
      </c>
    </row>
    <row r="107" spans="1:20" x14ac:dyDescent="0.25">
      <c r="A107" t="s">
        <v>20</v>
      </c>
      <c r="B107" t="s">
        <v>21</v>
      </c>
      <c r="C107">
        <v>50</v>
      </c>
      <c r="D107">
        <v>1</v>
      </c>
      <c r="E107" t="s">
        <v>25098</v>
      </c>
      <c r="F107">
        <v>110</v>
      </c>
      <c r="G107">
        <v>10</v>
      </c>
      <c r="H107" t="s">
        <v>703</v>
      </c>
      <c r="I107" t="s">
        <v>25099</v>
      </c>
      <c r="J107" t="s">
        <v>1773</v>
      </c>
      <c r="K107" t="s">
        <v>634</v>
      </c>
      <c r="L107" t="s">
        <v>635</v>
      </c>
      <c r="M107" t="s">
        <v>25096</v>
      </c>
      <c r="N107" t="s">
        <v>634</v>
      </c>
      <c r="O107" t="s">
        <v>637</v>
      </c>
      <c r="P107" t="s">
        <v>22</v>
      </c>
      <c r="Q107" t="s">
        <v>638</v>
      </c>
      <c r="R107" t="s">
        <v>635</v>
      </c>
      <c r="S107" t="s">
        <v>25100</v>
      </c>
      <c r="T107" t="s">
        <v>25096</v>
      </c>
    </row>
    <row r="108" spans="1:20" x14ac:dyDescent="0.25">
      <c r="A108" t="s">
        <v>23</v>
      </c>
      <c r="B108" t="s">
        <v>24</v>
      </c>
      <c r="C108">
        <v>50</v>
      </c>
      <c r="D108">
        <v>1</v>
      </c>
      <c r="E108" t="s">
        <v>25098</v>
      </c>
      <c r="F108">
        <v>110</v>
      </c>
      <c r="G108">
        <v>10</v>
      </c>
      <c r="H108" t="s">
        <v>703</v>
      </c>
      <c r="I108" t="s">
        <v>25099</v>
      </c>
      <c r="J108" t="s">
        <v>1773</v>
      </c>
      <c r="K108" t="s">
        <v>634</v>
      </c>
      <c r="L108" t="s">
        <v>635</v>
      </c>
      <c r="M108" t="s">
        <v>25096</v>
      </c>
      <c r="N108" t="s">
        <v>634</v>
      </c>
      <c r="O108" t="s">
        <v>637</v>
      </c>
      <c r="P108" t="s">
        <v>22</v>
      </c>
      <c r="Q108" t="s">
        <v>638</v>
      </c>
      <c r="R108" t="s">
        <v>635</v>
      </c>
      <c r="S108" t="s">
        <v>25100</v>
      </c>
      <c r="T108" t="s">
        <v>25096</v>
      </c>
    </row>
    <row r="109" spans="1:20" x14ac:dyDescent="0.25">
      <c r="A109" t="s">
        <v>25</v>
      </c>
      <c r="B109" t="s">
        <v>26</v>
      </c>
      <c r="C109">
        <v>50</v>
      </c>
      <c r="D109">
        <v>1</v>
      </c>
      <c r="E109" t="s">
        <v>25098</v>
      </c>
      <c r="F109">
        <v>110</v>
      </c>
      <c r="G109">
        <v>10</v>
      </c>
      <c r="H109" t="s">
        <v>703</v>
      </c>
      <c r="I109" t="s">
        <v>25099</v>
      </c>
      <c r="J109" t="s">
        <v>1773</v>
      </c>
      <c r="K109" t="s">
        <v>634</v>
      </c>
      <c r="L109" t="s">
        <v>635</v>
      </c>
      <c r="M109" t="s">
        <v>25096</v>
      </c>
      <c r="N109" t="s">
        <v>634</v>
      </c>
      <c r="O109" t="s">
        <v>637</v>
      </c>
      <c r="P109" t="s">
        <v>22</v>
      </c>
      <c r="Q109" t="s">
        <v>638</v>
      </c>
      <c r="R109" t="s">
        <v>635</v>
      </c>
      <c r="S109" t="s">
        <v>25100</v>
      </c>
      <c r="T109" t="s">
        <v>25096</v>
      </c>
    </row>
    <row r="110" spans="1:20" x14ac:dyDescent="0.25">
      <c r="A110" t="s">
        <v>116</v>
      </c>
      <c r="B110" t="s">
        <v>117</v>
      </c>
      <c r="C110">
        <v>10</v>
      </c>
      <c r="D110">
        <v>200</v>
      </c>
      <c r="E110" t="s">
        <v>25101</v>
      </c>
      <c r="F110">
        <v>2000</v>
      </c>
      <c r="G110">
        <v>0</v>
      </c>
      <c r="H110" t="s">
        <v>641</v>
      </c>
      <c r="I110" t="s">
        <v>3415</v>
      </c>
      <c r="J110" t="s">
        <v>25091</v>
      </c>
      <c r="K110" t="s">
        <v>25092</v>
      </c>
      <c r="L110" t="s">
        <v>4133</v>
      </c>
      <c r="M110" t="s">
        <v>25096</v>
      </c>
      <c r="N110" t="s">
        <v>634</v>
      </c>
      <c r="O110" t="s">
        <v>647</v>
      </c>
      <c r="P110" t="s">
        <v>43</v>
      </c>
      <c r="Q110" t="s">
        <v>648</v>
      </c>
      <c r="R110" t="s">
        <v>635</v>
      </c>
      <c r="S110" t="s">
        <v>25102</v>
      </c>
      <c r="T110" t="s">
        <v>25096</v>
      </c>
    </row>
    <row r="111" spans="1:20" x14ac:dyDescent="0.25">
      <c r="A111" t="s">
        <v>35</v>
      </c>
      <c r="B111" t="s">
        <v>36</v>
      </c>
      <c r="C111">
        <v>66.666666666666671</v>
      </c>
      <c r="D111">
        <v>3</v>
      </c>
      <c r="E111" t="s">
        <v>25103</v>
      </c>
      <c r="F111">
        <v>100</v>
      </c>
      <c r="G111">
        <v>0</v>
      </c>
      <c r="H111" t="s">
        <v>631</v>
      </c>
      <c r="I111" t="s">
        <v>25104</v>
      </c>
      <c r="J111" t="s">
        <v>845</v>
      </c>
      <c r="K111" t="s">
        <v>634</v>
      </c>
      <c r="L111" t="s">
        <v>635</v>
      </c>
      <c r="M111" t="s">
        <v>25105</v>
      </c>
      <c r="N111" t="s">
        <v>634</v>
      </c>
      <c r="O111" t="s">
        <v>637</v>
      </c>
      <c r="P111" t="s">
        <v>22</v>
      </c>
      <c r="Q111" t="s">
        <v>638</v>
      </c>
      <c r="R111" t="s">
        <v>635</v>
      </c>
      <c r="S111" t="s">
        <v>25106</v>
      </c>
      <c r="T111" t="s">
        <v>25105</v>
      </c>
    </row>
    <row r="112" spans="1:20" x14ac:dyDescent="0.25">
      <c r="A112" t="s">
        <v>164</v>
      </c>
      <c r="B112" t="s">
        <v>165</v>
      </c>
      <c r="C112">
        <v>33.333333333333336</v>
      </c>
      <c r="D112">
        <v>3</v>
      </c>
      <c r="E112" t="s">
        <v>25107</v>
      </c>
      <c r="F112">
        <v>100</v>
      </c>
      <c r="G112">
        <v>0</v>
      </c>
      <c r="H112" t="s">
        <v>631</v>
      </c>
      <c r="I112" t="s">
        <v>25108</v>
      </c>
      <c r="J112" t="s">
        <v>711</v>
      </c>
      <c r="K112" t="s">
        <v>634</v>
      </c>
      <c r="L112" t="s">
        <v>635</v>
      </c>
      <c r="M112" t="s">
        <v>25109</v>
      </c>
      <c r="N112" t="s">
        <v>634</v>
      </c>
      <c r="O112" t="s">
        <v>637</v>
      </c>
      <c r="P112" t="s">
        <v>22</v>
      </c>
      <c r="Q112" t="s">
        <v>638</v>
      </c>
      <c r="R112" t="s">
        <v>635</v>
      </c>
      <c r="S112" t="s">
        <v>25110</v>
      </c>
      <c r="T112" t="s">
        <v>25109</v>
      </c>
    </row>
    <row r="113" spans="1:20" x14ac:dyDescent="0.25">
      <c r="A113" t="s">
        <v>164</v>
      </c>
      <c r="B113" t="s">
        <v>165</v>
      </c>
      <c r="C113">
        <v>50</v>
      </c>
      <c r="D113">
        <v>6</v>
      </c>
      <c r="E113" t="s">
        <v>25111</v>
      </c>
      <c r="F113">
        <v>200</v>
      </c>
      <c r="G113">
        <v>0</v>
      </c>
      <c r="H113" t="s">
        <v>631</v>
      </c>
      <c r="I113" t="s">
        <v>25112</v>
      </c>
      <c r="J113" t="s">
        <v>1373</v>
      </c>
      <c r="K113" t="s">
        <v>634</v>
      </c>
      <c r="L113" t="s">
        <v>635</v>
      </c>
      <c r="M113" t="s">
        <v>25113</v>
      </c>
      <c r="N113" t="s">
        <v>634</v>
      </c>
      <c r="O113" t="s">
        <v>654</v>
      </c>
      <c r="P113" t="s">
        <v>22</v>
      </c>
      <c r="Q113" t="s">
        <v>655</v>
      </c>
      <c r="R113" t="s">
        <v>635</v>
      </c>
      <c r="S113" t="s">
        <v>25114</v>
      </c>
      <c r="T113" t="s">
        <v>25113</v>
      </c>
    </row>
    <row r="114" spans="1:20" x14ac:dyDescent="0.25">
      <c r="A114" t="s">
        <v>20</v>
      </c>
      <c r="B114" t="s">
        <v>21</v>
      </c>
      <c r="C114">
        <v>50</v>
      </c>
      <c r="D114">
        <v>1</v>
      </c>
      <c r="E114" t="s">
        <v>25115</v>
      </c>
      <c r="F114">
        <v>100</v>
      </c>
      <c r="G114">
        <v>0</v>
      </c>
      <c r="H114" t="s">
        <v>703</v>
      </c>
      <c r="I114" t="s">
        <v>25116</v>
      </c>
      <c r="J114" t="s">
        <v>1898</v>
      </c>
      <c r="K114" t="s">
        <v>634</v>
      </c>
      <c r="L114" t="s">
        <v>635</v>
      </c>
      <c r="M114" t="s">
        <v>25117</v>
      </c>
      <c r="N114" t="s">
        <v>634</v>
      </c>
      <c r="O114" t="s">
        <v>654</v>
      </c>
      <c r="P114" t="s">
        <v>22</v>
      </c>
      <c r="Q114" t="s">
        <v>655</v>
      </c>
      <c r="R114" t="s">
        <v>635</v>
      </c>
      <c r="S114" t="s">
        <v>25118</v>
      </c>
      <c r="T114" t="s">
        <v>25117</v>
      </c>
    </row>
    <row r="115" spans="1:20" x14ac:dyDescent="0.25">
      <c r="A115" t="s">
        <v>23</v>
      </c>
      <c r="B115" t="s">
        <v>24</v>
      </c>
      <c r="C115">
        <v>50</v>
      </c>
      <c r="D115">
        <v>1</v>
      </c>
      <c r="E115" t="s">
        <v>25115</v>
      </c>
      <c r="F115">
        <v>100</v>
      </c>
      <c r="G115">
        <v>0</v>
      </c>
      <c r="H115" t="s">
        <v>703</v>
      </c>
      <c r="I115" t="s">
        <v>25116</v>
      </c>
      <c r="J115" t="s">
        <v>1898</v>
      </c>
      <c r="K115" t="s">
        <v>634</v>
      </c>
      <c r="L115" t="s">
        <v>635</v>
      </c>
      <c r="M115" t="s">
        <v>25117</v>
      </c>
      <c r="N115" t="s">
        <v>634</v>
      </c>
      <c r="O115" t="s">
        <v>654</v>
      </c>
      <c r="P115" t="s">
        <v>22</v>
      </c>
      <c r="Q115" t="s">
        <v>655</v>
      </c>
      <c r="R115" t="s">
        <v>635</v>
      </c>
      <c r="S115" t="s">
        <v>25118</v>
      </c>
      <c r="T115" t="s">
        <v>25117</v>
      </c>
    </row>
    <row r="116" spans="1:20" x14ac:dyDescent="0.25">
      <c r="A116" t="s">
        <v>25</v>
      </c>
      <c r="B116" t="s">
        <v>26</v>
      </c>
      <c r="C116">
        <v>50</v>
      </c>
      <c r="D116">
        <v>1</v>
      </c>
      <c r="E116" t="s">
        <v>25115</v>
      </c>
      <c r="F116">
        <v>100</v>
      </c>
      <c r="G116">
        <v>0</v>
      </c>
      <c r="H116" t="s">
        <v>703</v>
      </c>
      <c r="I116" t="s">
        <v>25116</v>
      </c>
      <c r="J116" t="s">
        <v>1898</v>
      </c>
      <c r="K116" t="s">
        <v>634</v>
      </c>
      <c r="L116" t="s">
        <v>635</v>
      </c>
      <c r="M116" t="s">
        <v>25117</v>
      </c>
      <c r="N116" t="s">
        <v>634</v>
      </c>
      <c r="O116" t="s">
        <v>654</v>
      </c>
      <c r="P116" t="s">
        <v>22</v>
      </c>
      <c r="Q116" t="s">
        <v>655</v>
      </c>
      <c r="R116" t="s">
        <v>635</v>
      </c>
      <c r="S116" t="s">
        <v>25118</v>
      </c>
      <c r="T116" t="s">
        <v>25117</v>
      </c>
    </row>
    <row r="117" spans="1:20" x14ac:dyDescent="0.25">
      <c r="A117" t="s">
        <v>39</v>
      </c>
      <c r="B117" t="s">
        <v>44</v>
      </c>
      <c r="C117">
        <v>78.5</v>
      </c>
      <c r="D117">
        <v>2</v>
      </c>
      <c r="E117" t="s">
        <v>25119</v>
      </c>
      <c r="F117">
        <v>157</v>
      </c>
      <c r="G117">
        <v>0</v>
      </c>
      <c r="H117" t="s">
        <v>641</v>
      </c>
      <c r="I117" t="s">
        <v>7899</v>
      </c>
      <c r="J117" t="s">
        <v>25120</v>
      </c>
      <c r="K117" t="s">
        <v>11870</v>
      </c>
      <c r="L117" t="s">
        <v>10308</v>
      </c>
      <c r="M117" t="s">
        <v>25121</v>
      </c>
      <c r="N117" t="s">
        <v>634</v>
      </c>
      <c r="O117" t="s">
        <v>894</v>
      </c>
      <c r="P117" t="s">
        <v>43</v>
      </c>
      <c r="Q117" t="s">
        <v>648</v>
      </c>
      <c r="R117" t="s">
        <v>635</v>
      </c>
      <c r="S117" t="s">
        <v>25122</v>
      </c>
      <c r="T117" t="s">
        <v>25123</v>
      </c>
    </row>
    <row r="118" spans="1:20" x14ac:dyDescent="0.25">
      <c r="A118" t="s">
        <v>118</v>
      </c>
      <c r="B118" t="s">
        <v>91</v>
      </c>
      <c r="C118">
        <v>80</v>
      </c>
      <c r="D118">
        <v>1</v>
      </c>
      <c r="E118" t="s">
        <v>25124</v>
      </c>
      <c r="F118">
        <v>80</v>
      </c>
      <c r="G118">
        <v>0</v>
      </c>
      <c r="H118" t="s">
        <v>641</v>
      </c>
      <c r="I118" t="s">
        <v>24267</v>
      </c>
      <c r="J118" t="s">
        <v>25125</v>
      </c>
      <c r="K118" t="s">
        <v>25126</v>
      </c>
      <c r="L118" t="s">
        <v>4507</v>
      </c>
      <c r="M118" t="s">
        <v>25127</v>
      </c>
      <c r="N118" t="s">
        <v>634</v>
      </c>
      <c r="O118" t="s">
        <v>894</v>
      </c>
      <c r="P118" t="s">
        <v>43</v>
      </c>
      <c r="Q118" t="s">
        <v>648</v>
      </c>
      <c r="R118" t="s">
        <v>635</v>
      </c>
      <c r="S118" t="s">
        <v>25128</v>
      </c>
      <c r="T118" t="s">
        <v>25129</v>
      </c>
    </row>
    <row r="119" spans="1:20" x14ac:dyDescent="0.25">
      <c r="A119" t="s">
        <v>257</v>
      </c>
      <c r="B119" t="s">
        <v>1055</v>
      </c>
      <c r="C119">
        <v>103.16</v>
      </c>
      <c r="D119">
        <v>1</v>
      </c>
      <c r="E119" t="s">
        <v>25130</v>
      </c>
      <c r="F119">
        <v>225.86</v>
      </c>
      <c r="G119">
        <v>29</v>
      </c>
      <c r="H119" t="s">
        <v>641</v>
      </c>
      <c r="I119" t="s">
        <v>25131</v>
      </c>
      <c r="J119" t="s">
        <v>25132</v>
      </c>
      <c r="K119" t="s">
        <v>1437</v>
      </c>
      <c r="L119" t="s">
        <v>25133</v>
      </c>
      <c r="M119" t="s">
        <v>25134</v>
      </c>
      <c r="N119" t="s">
        <v>634</v>
      </c>
      <c r="O119" t="s">
        <v>689</v>
      </c>
      <c r="P119" t="s">
        <v>40</v>
      </c>
      <c r="Q119" t="s">
        <v>690</v>
      </c>
      <c r="R119" t="s">
        <v>635</v>
      </c>
      <c r="S119" t="s">
        <v>25135</v>
      </c>
      <c r="T119" t="s">
        <v>25134</v>
      </c>
    </row>
    <row r="120" spans="1:20" x14ac:dyDescent="0.25">
      <c r="A120" t="s">
        <v>27</v>
      </c>
      <c r="B120" t="s">
        <v>28</v>
      </c>
      <c r="C120">
        <v>54</v>
      </c>
      <c r="D120">
        <v>1</v>
      </c>
      <c r="E120" t="s">
        <v>25130</v>
      </c>
      <c r="F120">
        <v>225.86</v>
      </c>
      <c r="G120">
        <v>29</v>
      </c>
      <c r="H120" t="s">
        <v>641</v>
      </c>
      <c r="I120" t="s">
        <v>25131</v>
      </c>
      <c r="J120" t="s">
        <v>25132</v>
      </c>
      <c r="K120" t="s">
        <v>1437</v>
      </c>
      <c r="L120" t="s">
        <v>25133</v>
      </c>
      <c r="M120" t="s">
        <v>25134</v>
      </c>
      <c r="N120" t="s">
        <v>634</v>
      </c>
      <c r="O120" t="s">
        <v>689</v>
      </c>
      <c r="P120" t="s">
        <v>40</v>
      </c>
      <c r="Q120" t="s">
        <v>690</v>
      </c>
      <c r="R120" t="s">
        <v>635</v>
      </c>
      <c r="S120" t="s">
        <v>25135</v>
      </c>
      <c r="T120" t="s">
        <v>25134</v>
      </c>
    </row>
    <row r="121" spans="1:20" x14ac:dyDescent="0.25">
      <c r="A121" t="s">
        <v>29</v>
      </c>
      <c r="B121" t="s">
        <v>30</v>
      </c>
      <c r="C121">
        <v>55</v>
      </c>
      <c r="D121">
        <v>1</v>
      </c>
      <c r="E121" t="s">
        <v>25130</v>
      </c>
      <c r="F121">
        <v>225.86</v>
      </c>
      <c r="G121">
        <v>29</v>
      </c>
      <c r="H121" t="s">
        <v>641</v>
      </c>
      <c r="I121" t="s">
        <v>25131</v>
      </c>
      <c r="J121" t="s">
        <v>25132</v>
      </c>
      <c r="K121" t="s">
        <v>1437</v>
      </c>
      <c r="L121" t="s">
        <v>25133</v>
      </c>
      <c r="M121" t="s">
        <v>25134</v>
      </c>
      <c r="N121" t="s">
        <v>634</v>
      </c>
      <c r="O121" t="s">
        <v>689</v>
      </c>
      <c r="P121" t="s">
        <v>40</v>
      </c>
      <c r="Q121" t="s">
        <v>690</v>
      </c>
      <c r="R121" t="s">
        <v>635</v>
      </c>
      <c r="S121" t="s">
        <v>25135</v>
      </c>
      <c r="T121" t="s">
        <v>25134</v>
      </c>
    </row>
    <row r="122" spans="1:20" x14ac:dyDescent="0.25">
      <c r="A122" t="s">
        <v>37</v>
      </c>
      <c r="B122" t="s">
        <v>38</v>
      </c>
      <c r="C122">
        <v>66.666666666666671</v>
      </c>
      <c r="D122">
        <v>3</v>
      </c>
      <c r="E122" t="s">
        <v>25136</v>
      </c>
      <c r="F122">
        <v>100</v>
      </c>
      <c r="G122">
        <v>0</v>
      </c>
      <c r="H122" t="s">
        <v>631</v>
      </c>
      <c r="I122" t="s">
        <v>25137</v>
      </c>
      <c r="J122" t="s">
        <v>2028</v>
      </c>
      <c r="K122" t="s">
        <v>634</v>
      </c>
      <c r="L122" t="s">
        <v>635</v>
      </c>
      <c r="M122" t="s">
        <v>25134</v>
      </c>
      <c r="N122" t="s">
        <v>634</v>
      </c>
      <c r="O122" t="s">
        <v>637</v>
      </c>
      <c r="P122" t="s">
        <v>22</v>
      </c>
      <c r="Q122" t="s">
        <v>638</v>
      </c>
      <c r="R122" t="s">
        <v>635</v>
      </c>
      <c r="S122" t="s">
        <v>25138</v>
      </c>
      <c r="T122" t="s">
        <v>25134</v>
      </c>
    </row>
    <row r="123" spans="1:20" x14ac:dyDescent="0.25">
      <c r="A123" t="s">
        <v>20</v>
      </c>
      <c r="B123" t="s">
        <v>21</v>
      </c>
      <c r="C123">
        <v>50</v>
      </c>
      <c r="D123">
        <v>1</v>
      </c>
      <c r="E123" t="s">
        <v>25139</v>
      </c>
      <c r="F123">
        <v>100</v>
      </c>
      <c r="G123">
        <v>0</v>
      </c>
      <c r="H123" t="s">
        <v>703</v>
      </c>
      <c r="I123" t="s">
        <v>25140</v>
      </c>
      <c r="J123" t="s">
        <v>4638</v>
      </c>
      <c r="K123" t="s">
        <v>634</v>
      </c>
      <c r="L123" t="s">
        <v>635</v>
      </c>
      <c r="M123" t="s">
        <v>25141</v>
      </c>
      <c r="N123" t="s">
        <v>634</v>
      </c>
      <c r="O123" t="s">
        <v>637</v>
      </c>
      <c r="P123" t="s">
        <v>22</v>
      </c>
      <c r="Q123" t="s">
        <v>638</v>
      </c>
      <c r="R123" t="s">
        <v>635</v>
      </c>
      <c r="S123" t="s">
        <v>25142</v>
      </c>
      <c r="T123" t="s">
        <v>25141</v>
      </c>
    </row>
    <row r="124" spans="1:20" x14ac:dyDescent="0.25">
      <c r="A124" t="s">
        <v>23</v>
      </c>
      <c r="B124" t="s">
        <v>24</v>
      </c>
      <c r="C124">
        <v>50</v>
      </c>
      <c r="D124">
        <v>1</v>
      </c>
      <c r="E124" t="s">
        <v>25139</v>
      </c>
      <c r="F124">
        <v>100</v>
      </c>
      <c r="G124">
        <v>0</v>
      </c>
      <c r="H124" t="s">
        <v>703</v>
      </c>
      <c r="I124" t="s">
        <v>25140</v>
      </c>
      <c r="J124" t="s">
        <v>4638</v>
      </c>
      <c r="K124" t="s">
        <v>634</v>
      </c>
      <c r="L124" t="s">
        <v>635</v>
      </c>
      <c r="M124" t="s">
        <v>25141</v>
      </c>
      <c r="N124" t="s">
        <v>634</v>
      </c>
      <c r="O124" t="s">
        <v>637</v>
      </c>
      <c r="P124" t="s">
        <v>22</v>
      </c>
      <c r="Q124" t="s">
        <v>638</v>
      </c>
      <c r="R124" t="s">
        <v>635</v>
      </c>
      <c r="S124" t="s">
        <v>25142</v>
      </c>
      <c r="T124" t="s">
        <v>25141</v>
      </c>
    </row>
    <row r="125" spans="1:20" x14ac:dyDescent="0.25">
      <c r="A125" t="s">
        <v>25</v>
      </c>
      <c r="B125" t="s">
        <v>26</v>
      </c>
      <c r="C125">
        <v>50</v>
      </c>
      <c r="D125">
        <v>1</v>
      </c>
      <c r="E125" t="s">
        <v>25139</v>
      </c>
      <c r="F125">
        <v>100</v>
      </c>
      <c r="G125">
        <v>0</v>
      </c>
      <c r="H125" t="s">
        <v>703</v>
      </c>
      <c r="I125" t="s">
        <v>25140</v>
      </c>
      <c r="J125" t="s">
        <v>4638</v>
      </c>
      <c r="K125" t="s">
        <v>634</v>
      </c>
      <c r="L125" t="s">
        <v>635</v>
      </c>
      <c r="M125" t="s">
        <v>25141</v>
      </c>
      <c r="N125" t="s">
        <v>634</v>
      </c>
      <c r="O125" t="s">
        <v>637</v>
      </c>
      <c r="P125" t="s">
        <v>22</v>
      </c>
      <c r="Q125" t="s">
        <v>638</v>
      </c>
      <c r="R125" t="s">
        <v>635</v>
      </c>
      <c r="S125" t="s">
        <v>25142</v>
      </c>
      <c r="T125" t="s">
        <v>25141</v>
      </c>
    </row>
    <row r="126" spans="1:20" x14ac:dyDescent="0.25">
      <c r="A126" t="s">
        <v>20</v>
      </c>
      <c r="B126" t="s">
        <v>21</v>
      </c>
      <c r="C126">
        <v>50</v>
      </c>
      <c r="D126">
        <v>1</v>
      </c>
      <c r="E126" t="s">
        <v>25143</v>
      </c>
      <c r="F126">
        <v>129</v>
      </c>
      <c r="G126">
        <v>29</v>
      </c>
      <c r="H126" t="s">
        <v>631</v>
      </c>
      <c r="I126" t="s">
        <v>25144</v>
      </c>
      <c r="J126" t="s">
        <v>1147</v>
      </c>
      <c r="K126" t="s">
        <v>634</v>
      </c>
      <c r="L126" t="s">
        <v>635</v>
      </c>
      <c r="M126" t="s">
        <v>25145</v>
      </c>
      <c r="N126" t="s">
        <v>634</v>
      </c>
      <c r="O126" t="s">
        <v>637</v>
      </c>
      <c r="P126" t="s">
        <v>22</v>
      </c>
      <c r="Q126" t="s">
        <v>638</v>
      </c>
      <c r="R126" t="s">
        <v>635</v>
      </c>
      <c r="S126" t="s">
        <v>25146</v>
      </c>
      <c r="T126" t="s">
        <v>25145</v>
      </c>
    </row>
    <row r="127" spans="1:20" x14ac:dyDescent="0.25">
      <c r="A127" t="s">
        <v>23</v>
      </c>
      <c r="B127" t="s">
        <v>24</v>
      </c>
      <c r="C127">
        <v>50</v>
      </c>
      <c r="D127">
        <v>1</v>
      </c>
      <c r="E127" t="s">
        <v>25143</v>
      </c>
      <c r="F127">
        <v>129</v>
      </c>
      <c r="G127">
        <v>29</v>
      </c>
      <c r="H127" t="s">
        <v>631</v>
      </c>
      <c r="I127" t="s">
        <v>25144</v>
      </c>
      <c r="J127" t="s">
        <v>1147</v>
      </c>
      <c r="K127" t="s">
        <v>634</v>
      </c>
      <c r="L127" t="s">
        <v>635</v>
      </c>
      <c r="M127" t="s">
        <v>25145</v>
      </c>
      <c r="N127" t="s">
        <v>634</v>
      </c>
      <c r="O127" t="s">
        <v>637</v>
      </c>
      <c r="P127" t="s">
        <v>22</v>
      </c>
      <c r="Q127" t="s">
        <v>638</v>
      </c>
      <c r="R127" t="s">
        <v>635</v>
      </c>
      <c r="S127" t="s">
        <v>25146</v>
      </c>
      <c r="T127" t="s">
        <v>25145</v>
      </c>
    </row>
    <row r="128" spans="1:20" x14ac:dyDescent="0.25">
      <c r="A128" t="s">
        <v>25</v>
      </c>
      <c r="B128" t="s">
        <v>26</v>
      </c>
      <c r="C128">
        <v>50</v>
      </c>
      <c r="D128">
        <v>1</v>
      </c>
      <c r="E128" t="s">
        <v>25143</v>
      </c>
      <c r="F128">
        <v>129</v>
      </c>
      <c r="G128">
        <v>29</v>
      </c>
      <c r="H128" t="s">
        <v>631</v>
      </c>
      <c r="I128" t="s">
        <v>25144</v>
      </c>
      <c r="J128" t="s">
        <v>1147</v>
      </c>
      <c r="K128" t="s">
        <v>634</v>
      </c>
      <c r="L128" t="s">
        <v>635</v>
      </c>
      <c r="M128" t="s">
        <v>25145</v>
      </c>
      <c r="N128" t="s">
        <v>634</v>
      </c>
      <c r="O128" t="s">
        <v>637</v>
      </c>
      <c r="P128" t="s">
        <v>22</v>
      </c>
      <c r="Q128" t="s">
        <v>638</v>
      </c>
      <c r="R128" t="s">
        <v>635</v>
      </c>
      <c r="S128" t="s">
        <v>25146</v>
      </c>
      <c r="T128" t="s">
        <v>25145</v>
      </c>
    </row>
    <row r="129" spans="1:20" x14ac:dyDescent="0.25">
      <c r="A129" t="s">
        <v>164</v>
      </c>
      <c r="B129" t="s">
        <v>165</v>
      </c>
      <c r="C129">
        <v>40</v>
      </c>
      <c r="D129">
        <v>10</v>
      </c>
      <c r="E129" t="s">
        <v>25147</v>
      </c>
      <c r="F129">
        <v>395</v>
      </c>
      <c r="G129">
        <v>0</v>
      </c>
      <c r="H129" t="s">
        <v>631</v>
      </c>
      <c r="I129" t="s">
        <v>25148</v>
      </c>
      <c r="J129" t="s">
        <v>1373</v>
      </c>
      <c r="K129" t="s">
        <v>634</v>
      </c>
      <c r="L129" t="s">
        <v>635</v>
      </c>
      <c r="M129" t="s">
        <v>25149</v>
      </c>
      <c r="N129" t="s">
        <v>634</v>
      </c>
      <c r="O129" t="s">
        <v>637</v>
      </c>
      <c r="P129" t="s">
        <v>22</v>
      </c>
      <c r="Q129" t="s">
        <v>638</v>
      </c>
      <c r="R129" t="s">
        <v>635</v>
      </c>
      <c r="S129" t="s">
        <v>25150</v>
      </c>
      <c r="T129" t="s">
        <v>25149</v>
      </c>
    </row>
    <row r="130" spans="1:20" x14ac:dyDescent="0.25">
      <c r="A130" t="s">
        <v>39</v>
      </c>
      <c r="B130" t="s">
        <v>682</v>
      </c>
      <c r="C130">
        <v>80</v>
      </c>
      <c r="D130">
        <v>3</v>
      </c>
      <c r="E130" t="s">
        <v>25151</v>
      </c>
      <c r="F130">
        <v>295.31</v>
      </c>
      <c r="G130">
        <v>55.31</v>
      </c>
      <c r="H130" t="s">
        <v>641</v>
      </c>
      <c r="I130" t="s">
        <v>25152</v>
      </c>
      <c r="J130" t="s">
        <v>25153</v>
      </c>
      <c r="K130" t="s">
        <v>9361</v>
      </c>
      <c r="L130" t="s">
        <v>25154</v>
      </c>
      <c r="M130" t="s">
        <v>25155</v>
      </c>
      <c r="N130" t="s">
        <v>634</v>
      </c>
      <c r="O130" t="s">
        <v>689</v>
      </c>
      <c r="P130" t="s">
        <v>40</v>
      </c>
      <c r="Q130" t="s">
        <v>690</v>
      </c>
      <c r="R130" t="s">
        <v>635</v>
      </c>
      <c r="S130" t="s">
        <v>25156</v>
      </c>
      <c r="T130" t="s">
        <v>25157</v>
      </c>
    </row>
    <row r="131" spans="1:20" x14ac:dyDescent="0.25">
      <c r="A131" t="s">
        <v>20</v>
      </c>
      <c r="B131" t="s">
        <v>21</v>
      </c>
      <c r="C131">
        <v>50</v>
      </c>
      <c r="D131">
        <v>1</v>
      </c>
      <c r="E131" t="s">
        <v>25158</v>
      </c>
      <c r="F131">
        <v>100</v>
      </c>
      <c r="G131">
        <v>0</v>
      </c>
      <c r="H131" t="s">
        <v>703</v>
      </c>
      <c r="I131" t="s">
        <v>24429</v>
      </c>
      <c r="J131" t="s">
        <v>1905</v>
      </c>
      <c r="K131" t="s">
        <v>634</v>
      </c>
      <c r="L131" t="s">
        <v>635</v>
      </c>
      <c r="M131" t="s">
        <v>25159</v>
      </c>
      <c r="N131" t="s">
        <v>634</v>
      </c>
      <c r="O131" t="s">
        <v>637</v>
      </c>
      <c r="P131" t="s">
        <v>22</v>
      </c>
      <c r="Q131" t="s">
        <v>638</v>
      </c>
      <c r="R131" t="s">
        <v>635</v>
      </c>
      <c r="S131" t="s">
        <v>25160</v>
      </c>
      <c r="T131" t="s">
        <v>25159</v>
      </c>
    </row>
    <row r="132" spans="1:20" x14ac:dyDescent="0.25">
      <c r="A132" t="s">
        <v>23</v>
      </c>
      <c r="B132" t="s">
        <v>24</v>
      </c>
      <c r="C132">
        <v>50</v>
      </c>
      <c r="D132">
        <v>1</v>
      </c>
      <c r="E132" t="s">
        <v>25158</v>
      </c>
      <c r="F132">
        <v>100</v>
      </c>
      <c r="G132">
        <v>0</v>
      </c>
      <c r="H132" t="s">
        <v>703</v>
      </c>
      <c r="I132" t="s">
        <v>24429</v>
      </c>
      <c r="J132" t="s">
        <v>1905</v>
      </c>
      <c r="K132" t="s">
        <v>634</v>
      </c>
      <c r="L132" t="s">
        <v>635</v>
      </c>
      <c r="M132" t="s">
        <v>25159</v>
      </c>
      <c r="N132" t="s">
        <v>634</v>
      </c>
      <c r="O132" t="s">
        <v>637</v>
      </c>
      <c r="P132" t="s">
        <v>22</v>
      </c>
      <c r="Q132" t="s">
        <v>638</v>
      </c>
      <c r="R132" t="s">
        <v>635</v>
      </c>
      <c r="S132" t="s">
        <v>25160</v>
      </c>
      <c r="T132" t="s">
        <v>25159</v>
      </c>
    </row>
    <row r="133" spans="1:20" x14ac:dyDescent="0.25">
      <c r="A133" t="s">
        <v>25</v>
      </c>
      <c r="B133" t="s">
        <v>26</v>
      </c>
      <c r="C133">
        <v>50</v>
      </c>
      <c r="D133">
        <v>1</v>
      </c>
      <c r="E133" t="s">
        <v>25158</v>
      </c>
      <c r="F133">
        <v>100</v>
      </c>
      <c r="G133">
        <v>0</v>
      </c>
      <c r="H133" t="s">
        <v>703</v>
      </c>
      <c r="I133" t="s">
        <v>24429</v>
      </c>
      <c r="J133" t="s">
        <v>1905</v>
      </c>
      <c r="K133" t="s">
        <v>634</v>
      </c>
      <c r="L133" t="s">
        <v>635</v>
      </c>
      <c r="M133" t="s">
        <v>25159</v>
      </c>
      <c r="N133" t="s">
        <v>634</v>
      </c>
      <c r="O133" t="s">
        <v>637</v>
      </c>
      <c r="P133" t="s">
        <v>22</v>
      </c>
      <c r="Q133" t="s">
        <v>638</v>
      </c>
      <c r="R133" t="s">
        <v>635</v>
      </c>
      <c r="S133" t="s">
        <v>25160</v>
      </c>
      <c r="T133" t="s">
        <v>25159</v>
      </c>
    </row>
    <row r="134" spans="1:20" x14ac:dyDescent="0.25">
      <c r="A134" t="s">
        <v>37</v>
      </c>
      <c r="B134" t="s">
        <v>38</v>
      </c>
      <c r="C134">
        <v>66.666666666666671</v>
      </c>
      <c r="D134">
        <v>3</v>
      </c>
      <c r="E134" t="s">
        <v>25161</v>
      </c>
      <c r="F134">
        <v>100</v>
      </c>
      <c r="G134">
        <v>0</v>
      </c>
      <c r="H134" t="s">
        <v>631</v>
      </c>
      <c r="I134" t="s">
        <v>25162</v>
      </c>
      <c r="J134" t="s">
        <v>749</v>
      </c>
      <c r="K134" t="s">
        <v>634</v>
      </c>
      <c r="L134" t="s">
        <v>635</v>
      </c>
      <c r="M134" t="s">
        <v>25163</v>
      </c>
      <c r="N134" t="s">
        <v>634</v>
      </c>
      <c r="O134" t="s">
        <v>637</v>
      </c>
      <c r="P134" t="s">
        <v>22</v>
      </c>
      <c r="Q134" t="s">
        <v>638</v>
      </c>
      <c r="R134" t="s">
        <v>635</v>
      </c>
      <c r="S134" t="s">
        <v>25164</v>
      </c>
      <c r="T134" t="s">
        <v>25163</v>
      </c>
    </row>
    <row r="135" spans="1:20" x14ac:dyDescent="0.25">
      <c r="A135" t="s">
        <v>164</v>
      </c>
      <c r="B135" t="s">
        <v>165</v>
      </c>
      <c r="C135">
        <v>50</v>
      </c>
      <c r="D135">
        <v>6</v>
      </c>
      <c r="E135" t="s">
        <v>25165</v>
      </c>
      <c r="F135">
        <v>200</v>
      </c>
      <c r="G135">
        <v>0</v>
      </c>
      <c r="H135" t="s">
        <v>631</v>
      </c>
      <c r="I135" t="s">
        <v>25166</v>
      </c>
      <c r="J135" t="s">
        <v>873</v>
      </c>
      <c r="K135" t="s">
        <v>634</v>
      </c>
      <c r="L135" t="s">
        <v>635</v>
      </c>
      <c r="M135" t="s">
        <v>25163</v>
      </c>
      <c r="N135" t="s">
        <v>634</v>
      </c>
      <c r="O135" t="s">
        <v>637</v>
      </c>
      <c r="P135" t="s">
        <v>22</v>
      </c>
      <c r="Q135" t="s">
        <v>638</v>
      </c>
      <c r="R135" t="s">
        <v>635</v>
      </c>
      <c r="S135" t="s">
        <v>25167</v>
      </c>
      <c r="T135" t="s">
        <v>25163</v>
      </c>
    </row>
    <row r="136" spans="1:20" x14ac:dyDescent="0.25">
      <c r="A136" t="s">
        <v>20</v>
      </c>
      <c r="B136" t="s">
        <v>21</v>
      </c>
      <c r="C136">
        <v>50</v>
      </c>
      <c r="D136">
        <v>1</v>
      </c>
      <c r="E136" t="s">
        <v>25168</v>
      </c>
      <c r="F136">
        <v>100</v>
      </c>
      <c r="G136">
        <v>0</v>
      </c>
      <c r="H136" t="s">
        <v>703</v>
      </c>
      <c r="I136" t="s">
        <v>25169</v>
      </c>
      <c r="J136" t="s">
        <v>967</v>
      </c>
      <c r="K136" t="s">
        <v>634</v>
      </c>
      <c r="L136" t="s">
        <v>635</v>
      </c>
      <c r="M136" t="s">
        <v>25170</v>
      </c>
      <c r="N136" t="s">
        <v>634</v>
      </c>
      <c r="O136" t="s">
        <v>637</v>
      </c>
      <c r="P136" t="s">
        <v>22</v>
      </c>
      <c r="Q136" t="s">
        <v>638</v>
      </c>
      <c r="R136" t="s">
        <v>635</v>
      </c>
      <c r="S136" t="s">
        <v>25171</v>
      </c>
      <c r="T136" t="s">
        <v>25170</v>
      </c>
    </row>
    <row r="137" spans="1:20" x14ac:dyDescent="0.25">
      <c r="A137" t="s">
        <v>23</v>
      </c>
      <c r="B137" t="s">
        <v>24</v>
      </c>
      <c r="C137">
        <v>50</v>
      </c>
      <c r="D137">
        <v>1</v>
      </c>
      <c r="E137" t="s">
        <v>25168</v>
      </c>
      <c r="F137">
        <v>100</v>
      </c>
      <c r="G137">
        <v>0</v>
      </c>
      <c r="H137" t="s">
        <v>703</v>
      </c>
      <c r="I137" t="s">
        <v>25169</v>
      </c>
      <c r="J137" t="s">
        <v>967</v>
      </c>
      <c r="K137" t="s">
        <v>634</v>
      </c>
      <c r="L137" t="s">
        <v>635</v>
      </c>
      <c r="M137" t="s">
        <v>25170</v>
      </c>
      <c r="N137" t="s">
        <v>634</v>
      </c>
      <c r="O137" t="s">
        <v>637</v>
      </c>
      <c r="P137" t="s">
        <v>22</v>
      </c>
      <c r="Q137" t="s">
        <v>638</v>
      </c>
      <c r="R137" t="s">
        <v>635</v>
      </c>
      <c r="S137" t="s">
        <v>25171</v>
      </c>
      <c r="T137" t="s">
        <v>25170</v>
      </c>
    </row>
    <row r="138" spans="1:20" x14ac:dyDescent="0.25">
      <c r="A138" t="s">
        <v>25</v>
      </c>
      <c r="B138" t="s">
        <v>26</v>
      </c>
      <c r="C138">
        <v>50</v>
      </c>
      <c r="D138">
        <v>1</v>
      </c>
      <c r="E138" t="s">
        <v>25168</v>
      </c>
      <c r="F138">
        <v>100</v>
      </c>
      <c r="G138">
        <v>0</v>
      </c>
      <c r="H138" t="s">
        <v>703</v>
      </c>
      <c r="I138" t="s">
        <v>25169</v>
      </c>
      <c r="J138" t="s">
        <v>967</v>
      </c>
      <c r="K138" t="s">
        <v>634</v>
      </c>
      <c r="L138" t="s">
        <v>635</v>
      </c>
      <c r="M138" t="s">
        <v>25170</v>
      </c>
      <c r="N138" t="s">
        <v>634</v>
      </c>
      <c r="O138" t="s">
        <v>637</v>
      </c>
      <c r="P138" t="s">
        <v>22</v>
      </c>
      <c r="Q138" t="s">
        <v>638</v>
      </c>
      <c r="R138" t="s">
        <v>635</v>
      </c>
      <c r="S138" t="s">
        <v>25171</v>
      </c>
      <c r="T138" t="s">
        <v>25170</v>
      </c>
    </row>
    <row r="139" spans="1:20" x14ac:dyDescent="0.25">
      <c r="A139" t="s">
        <v>20</v>
      </c>
      <c r="B139" t="s">
        <v>21</v>
      </c>
      <c r="C139">
        <v>50</v>
      </c>
      <c r="D139">
        <v>1</v>
      </c>
      <c r="E139" t="s">
        <v>25172</v>
      </c>
      <c r="F139">
        <v>100</v>
      </c>
      <c r="G139">
        <v>0</v>
      </c>
      <c r="H139" t="s">
        <v>703</v>
      </c>
      <c r="I139" t="s">
        <v>25173</v>
      </c>
      <c r="J139" t="s">
        <v>1032</v>
      </c>
      <c r="K139" t="s">
        <v>634</v>
      </c>
      <c r="L139" t="s">
        <v>635</v>
      </c>
      <c r="M139" t="s">
        <v>25174</v>
      </c>
      <c r="N139" t="s">
        <v>634</v>
      </c>
      <c r="O139" t="s">
        <v>637</v>
      </c>
      <c r="P139" t="s">
        <v>22</v>
      </c>
      <c r="Q139" t="s">
        <v>638</v>
      </c>
      <c r="R139" t="s">
        <v>635</v>
      </c>
      <c r="S139" t="s">
        <v>25175</v>
      </c>
      <c r="T139" t="s">
        <v>25174</v>
      </c>
    </row>
    <row r="140" spans="1:20" x14ac:dyDescent="0.25">
      <c r="A140" t="s">
        <v>23</v>
      </c>
      <c r="B140" t="s">
        <v>24</v>
      </c>
      <c r="C140">
        <v>50</v>
      </c>
      <c r="D140">
        <v>1</v>
      </c>
      <c r="E140" t="s">
        <v>25172</v>
      </c>
      <c r="F140">
        <v>100</v>
      </c>
      <c r="G140">
        <v>0</v>
      </c>
      <c r="H140" t="s">
        <v>703</v>
      </c>
      <c r="I140" t="s">
        <v>25173</v>
      </c>
      <c r="J140" t="s">
        <v>1032</v>
      </c>
      <c r="K140" t="s">
        <v>634</v>
      </c>
      <c r="L140" t="s">
        <v>635</v>
      </c>
      <c r="M140" t="s">
        <v>25174</v>
      </c>
      <c r="N140" t="s">
        <v>634</v>
      </c>
      <c r="O140" t="s">
        <v>637</v>
      </c>
      <c r="P140" t="s">
        <v>22</v>
      </c>
      <c r="Q140" t="s">
        <v>638</v>
      </c>
      <c r="R140" t="s">
        <v>635</v>
      </c>
      <c r="S140" t="s">
        <v>25175</v>
      </c>
      <c r="T140" t="s">
        <v>25174</v>
      </c>
    </row>
    <row r="141" spans="1:20" x14ac:dyDescent="0.25">
      <c r="A141" t="s">
        <v>25</v>
      </c>
      <c r="B141" t="s">
        <v>26</v>
      </c>
      <c r="C141">
        <v>50</v>
      </c>
      <c r="D141">
        <v>1</v>
      </c>
      <c r="E141" t="s">
        <v>25172</v>
      </c>
      <c r="F141">
        <v>100</v>
      </c>
      <c r="G141">
        <v>0</v>
      </c>
      <c r="H141" t="s">
        <v>703</v>
      </c>
      <c r="I141" t="s">
        <v>25173</v>
      </c>
      <c r="J141" t="s">
        <v>1032</v>
      </c>
      <c r="K141" t="s">
        <v>634</v>
      </c>
      <c r="L141" t="s">
        <v>635</v>
      </c>
      <c r="M141" t="s">
        <v>25174</v>
      </c>
      <c r="N141" t="s">
        <v>634</v>
      </c>
      <c r="O141" t="s">
        <v>637</v>
      </c>
      <c r="P141" t="s">
        <v>22</v>
      </c>
      <c r="Q141" t="s">
        <v>638</v>
      </c>
      <c r="R141" t="s">
        <v>635</v>
      </c>
      <c r="S141" t="s">
        <v>25175</v>
      </c>
      <c r="T141" t="s">
        <v>25174</v>
      </c>
    </row>
    <row r="142" spans="1:20" x14ac:dyDescent="0.25">
      <c r="A142" t="s">
        <v>35</v>
      </c>
      <c r="B142" t="s">
        <v>36</v>
      </c>
      <c r="C142">
        <v>66.666666666666671</v>
      </c>
      <c r="D142">
        <v>3</v>
      </c>
      <c r="E142" t="s">
        <v>25176</v>
      </c>
      <c r="F142">
        <v>190</v>
      </c>
      <c r="G142">
        <v>0</v>
      </c>
      <c r="H142" t="s">
        <v>631</v>
      </c>
      <c r="I142" t="s">
        <v>25177</v>
      </c>
      <c r="J142" t="s">
        <v>5627</v>
      </c>
      <c r="K142" t="s">
        <v>634</v>
      </c>
      <c r="L142" t="s">
        <v>635</v>
      </c>
      <c r="M142" t="s">
        <v>25178</v>
      </c>
      <c r="N142" t="s">
        <v>634</v>
      </c>
      <c r="O142" t="s">
        <v>637</v>
      </c>
      <c r="P142" t="s">
        <v>22</v>
      </c>
      <c r="Q142" t="s">
        <v>638</v>
      </c>
      <c r="R142" t="s">
        <v>635</v>
      </c>
      <c r="S142" t="s">
        <v>25179</v>
      </c>
      <c r="T142" t="s">
        <v>25178</v>
      </c>
    </row>
    <row r="143" spans="1:20" x14ac:dyDescent="0.25">
      <c r="A143" t="s">
        <v>37</v>
      </c>
      <c r="B143" t="s">
        <v>38</v>
      </c>
      <c r="C143">
        <v>66.666666666666671</v>
      </c>
      <c r="D143">
        <v>3</v>
      </c>
      <c r="E143" t="s">
        <v>25176</v>
      </c>
      <c r="F143">
        <v>190</v>
      </c>
      <c r="G143">
        <v>0</v>
      </c>
      <c r="H143" t="s">
        <v>631</v>
      </c>
      <c r="I143" t="s">
        <v>25177</v>
      </c>
      <c r="J143" t="s">
        <v>5627</v>
      </c>
      <c r="K143" t="s">
        <v>634</v>
      </c>
      <c r="L143" t="s">
        <v>635</v>
      </c>
      <c r="M143" t="s">
        <v>25178</v>
      </c>
      <c r="N143" t="s">
        <v>634</v>
      </c>
      <c r="O143" t="s">
        <v>637</v>
      </c>
      <c r="P143" t="s">
        <v>22</v>
      </c>
      <c r="Q143" t="s">
        <v>638</v>
      </c>
      <c r="R143" t="s">
        <v>635</v>
      </c>
      <c r="S143" t="s">
        <v>25179</v>
      </c>
      <c r="T143" t="s">
        <v>25178</v>
      </c>
    </row>
    <row r="144" spans="1:20" x14ac:dyDescent="0.25">
      <c r="A144" t="s">
        <v>39</v>
      </c>
      <c r="B144" t="s">
        <v>44</v>
      </c>
      <c r="C144">
        <v>69.900000000000006</v>
      </c>
      <c r="D144">
        <v>10</v>
      </c>
      <c r="E144" t="s">
        <v>25180</v>
      </c>
      <c r="F144">
        <v>825.05</v>
      </c>
      <c r="G144">
        <v>66</v>
      </c>
      <c r="H144" t="s">
        <v>641</v>
      </c>
      <c r="I144" t="s">
        <v>25181</v>
      </c>
      <c r="J144" t="s">
        <v>25182</v>
      </c>
      <c r="K144" t="s">
        <v>7500</v>
      </c>
      <c r="L144" t="s">
        <v>25183</v>
      </c>
      <c r="M144" t="s">
        <v>25184</v>
      </c>
      <c r="N144" t="s">
        <v>634</v>
      </c>
      <c r="O144" t="s">
        <v>689</v>
      </c>
      <c r="P144" t="s">
        <v>40</v>
      </c>
      <c r="Q144" t="s">
        <v>690</v>
      </c>
      <c r="R144" t="s">
        <v>635</v>
      </c>
      <c r="S144" t="s">
        <v>25185</v>
      </c>
      <c r="T144" t="s">
        <v>25184</v>
      </c>
    </row>
    <row r="145" spans="1:20" x14ac:dyDescent="0.25">
      <c r="A145" t="s">
        <v>20</v>
      </c>
      <c r="B145" t="s">
        <v>21</v>
      </c>
      <c r="C145">
        <v>50</v>
      </c>
      <c r="D145">
        <v>1</v>
      </c>
      <c r="E145" t="s">
        <v>25186</v>
      </c>
      <c r="F145">
        <v>100</v>
      </c>
      <c r="G145">
        <v>0</v>
      </c>
      <c r="H145" t="s">
        <v>703</v>
      </c>
      <c r="I145" t="s">
        <v>25187</v>
      </c>
      <c r="J145" t="s">
        <v>720</v>
      </c>
      <c r="K145" t="s">
        <v>634</v>
      </c>
      <c r="L145" t="s">
        <v>635</v>
      </c>
      <c r="M145" t="s">
        <v>25188</v>
      </c>
      <c r="N145" t="s">
        <v>634</v>
      </c>
      <c r="O145" t="s">
        <v>637</v>
      </c>
      <c r="P145" t="s">
        <v>22</v>
      </c>
      <c r="Q145" t="s">
        <v>638</v>
      </c>
      <c r="R145" t="s">
        <v>635</v>
      </c>
      <c r="S145" t="s">
        <v>25189</v>
      </c>
      <c r="T145" t="s">
        <v>25188</v>
      </c>
    </row>
    <row r="146" spans="1:20" x14ac:dyDescent="0.25">
      <c r="A146" t="s">
        <v>23</v>
      </c>
      <c r="B146" t="s">
        <v>24</v>
      </c>
      <c r="C146">
        <v>50</v>
      </c>
      <c r="D146">
        <v>1</v>
      </c>
      <c r="E146" t="s">
        <v>25186</v>
      </c>
      <c r="F146">
        <v>100</v>
      </c>
      <c r="G146">
        <v>0</v>
      </c>
      <c r="H146" t="s">
        <v>703</v>
      </c>
      <c r="I146" t="s">
        <v>25187</v>
      </c>
      <c r="J146" t="s">
        <v>720</v>
      </c>
      <c r="K146" t="s">
        <v>634</v>
      </c>
      <c r="L146" t="s">
        <v>635</v>
      </c>
      <c r="M146" t="s">
        <v>25188</v>
      </c>
      <c r="N146" t="s">
        <v>634</v>
      </c>
      <c r="O146" t="s">
        <v>637</v>
      </c>
      <c r="P146" t="s">
        <v>22</v>
      </c>
      <c r="Q146" t="s">
        <v>638</v>
      </c>
      <c r="R146" t="s">
        <v>635</v>
      </c>
      <c r="S146" t="s">
        <v>25189</v>
      </c>
      <c r="T146" t="s">
        <v>25188</v>
      </c>
    </row>
    <row r="147" spans="1:20" x14ac:dyDescent="0.25">
      <c r="A147" t="s">
        <v>25</v>
      </c>
      <c r="B147" t="s">
        <v>26</v>
      </c>
      <c r="C147">
        <v>50</v>
      </c>
      <c r="D147">
        <v>1</v>
      </c>
      <c r="E147" t="s">
        <v>25186</v>
      </c>
      <c r="F147">
        <v>100</v>
      </c>
      <c r="G147">
        <v>0</v>
      </c>
      <c r="H147" t="s">
        <v>703</v>
      </c>
      <c r="I147" t="s">
        <v>25187</v>
      </c>
      <c r="J147" t="s">
        <v>720</v>
      </c>
      <c r="K147" t="s">
        <v>634</v>
      </c>
      <c r="L147" t="s">
        <v>635</v>
      </c>
      <c r="M147" t="s">
        <v>25188</v>
      </c>
      <c r="N147" t="s">
        <v>634</v>
      </c>
      <c r="O147" t="s">
        <v>637</v>
      </c>
      <c r="P147" t="s">
        <v>22</v>
      </c>
      <c r="Q147" t="s">
        <v>638</v>
      </c>
      <c r="R147" t="s">
        <v>635</v>
      </c>
      <c r="S147" t="s">
        <v>25189</v>
      </c>
      <c r="T147" t="s">
        <v>25188</v>
      </c>
    </row>
    <row r="148" spans="1:20" x14ac:dyDescent="0.25">
      <c r="A148" t="s">
        <v>20</v>
      </c>
      <c r="B148" t="s">
        <v>21</v>
      </c>
      <c r="C148">
        <v>50</v>
      </c>
      <c r="D148">
        <v>1</v>
      </c>
      <c r="E148" t="s">
        <v>25190</v>
      </c>
      <c r="F148">
        <v>100</v>
      </c>
      <c r="G148">
        <v>0</v>
      </c>
      <c r="H148" t="s">
        <v>631</v>
      </c>
      <c r="I148" t="s">
        <v>25191</v>
      </c>
      <c r="J148" t="s">
        <v>1106</v>
      </c>
      <c r="K148" t="s">
        <v>634</v>
      </c>
      <c r="L148" t="s">
        <v>635</v>
      </c>
      <c r="M148" t="s">
        <v>25188</v>
      </c>
      <c r="N148" t="s">
        <v>634</v>
      </c>
      <c r="O148" t="s">
        <v>707</v>
      </c>
      <c r="P148" t="s">
        <v>22</v>
      </c>
      <c r="Q148" t="s">
        <v>638</v>
      </c>
      <c r="R148" t="s">
        <v>635</v>
      </c>
      <c r="S148" t="s">
        <v>25192</v>
      </c>
      <c r="T148" t="s">
        <v>25188</v>
      </c>
    </row>
    <row r="149" spans="1:20" x14ac:dyDescent="0.25">
      <c r="A149" t="s">
        <v>23</v>
      </c>
      <c r="B149" t="s">
        <v>24</v>
      </c>
      <c r="C149">
        <v>50</v>
      </c>
      <c r="D149">
        <v>1</v>
      </c>
      <c r="E149" t="s">
        <v>25190</v>
      </c>
      <c r="F149">
        <v>100</v>
      </c>
      <c r="G149">
        <v>0</v>
      </c>
      <c r="H149" t="s">
        <v>631</v>
      </c>
      <c r="I149" t="s">
        <v>25191</v>
      </c>
      <c r="J149" t="s">
        <v>1106</v>
      </c>
      <c r="K149" t="s">
        <v>634</v>
      </c>
      <c r="L149" t="s">
        <v>635</v>
      </c>
      <c r="M149" t="s">
        <v>25188</v>
      </c>
      <c r="N149" t="s">
        <v>634</v>
      </c>
      <c r="O149" t="s">
        <v>707</v>
      </c>
      <c r="P149" t="s">
        <v>22</v>
      </c>
      <c r="Q149" t="s">
        <v>638</v>
      </c>
      <c r="R149" t="s">
        <v>635</v>
      </c>
      <c r="S149" t="s">
        <v>25192</v>
      </c>
      <c r="T149" t="s">
        <v>25188</v>
      </c>
    </row>
    <row r="150" spans="1:20" x14ac:dyDescent="0.25">
      <c r="A150" t="s">
        <v>25</v>
      </c>
      <c r="B150" t="s">
        <v>26</v>
      </c>
      <c r="C150">
        <v>50</v>
      </c>
      <c r="D150">
        <v>1</v>
      </c>
      <c r="E150" t="s">
        <v>25190</v>
      </c>
      <c r="F150">
        <v>100</v>
      </c>
      <c r="G150">
        <v>0</v>
      </c>
      <c r="H150" t="s">
        <v>631</v>
      </c>
      <c r="I150" t="s">
        <v>25191</v>
      </c>
      <c r="J150" t="s">
        <v>1106</v>
      </c>
      <c r="K150" t="s">
        <v>634</v>
      </c>
      <c r="L150" t="s">
        <v>635</v>
      </c>
      <c r="M150" t="s">
        <v>25188</v>
      </c>
      <c r="N150" t="s">
        <v>634</v>
      </c>
      <c r="O150" t="s">
        <v>707</v>
      </c>
      <c r="P150" t="s">
        <v>22</v>
      </c>
      <c r="Q150" t="s">
        <v>638</v>
      </c>
      <c r="R150" t="s">
        <v>635</v>
      </c>
      <c r="S150" t="s">
        <v>25192</v>
      </c>
      <c r="T150" t="s">
        <v>25188</v>
      </c>
    </row>
    <row r="151" spans="1:20" x14ac:dyDescent="0.25">
      <c r="A151" t="s">
        <v>37</v>
      </c>
      <c r="B151" t="s">
        <v>38</v>
      </c>
      <c r="C151">
        <v>66.666666666666671</v>
      </c>
      <c r="D151">
        <v>15</v>
      </c>
      <c r="E151" t="s">
        <v>25193</v>
      </c>
      <c r="F151">
        <v>495</v>
      </c>
      <c r="G151">
        <v>0</v>
      </c>
      <c r="H151" t="s">
        <v>631</v>
      </c>
      <c r="I151" t="s">
        <v>25194</v>
      </c>
      <c r="J151" t="s">
        <v>2349</v>
      </c>
      <c r="K151" t="s">
        <v>634</v>
      </c>
      <c r="L151" t="s">
        <v>635</v>
      </c>
      <c r="M151" t="s">
        <v>25195</v>
      </c>
      <c r="N151" t="s">
        <v>634</v>
      </c>
      <c r="O151" t="s">
        <v>637</v>
      </c>
      <c r="P151" t="s">
        <v>22</v>
      </c>
      <c r="Q151" t="s">
        <v>638</v>
      </c>
      <c r="R151" t="s">
        <v>635</v>
      </c>
      <c r="S151" t="s">
        <v>25196</v>
      </c>
      <c r="T151" t="s">
        <v>25195</v>
      </c>
    </row>
    <row r="152" spans="1:20" x14ac:dyDescent="0.25">
      <c r="A152" t="s">
        <v>39</v>
      </c>
      <c r="B152" t="s">
        <v>44</v>
      </c>
      <c r="C152">
        <v>66.333333333333329</v>
      </c>
      <c r="D152">
        <v>3</v>
      </c>
      <c r="E152" t="s">
        <v>25197</v>
      </c>
      <c r="F152">
        <v>125.65</v>
      </c>
      <c r="G152">
        <v>0</v>
      </c>
      <c r="H152" t="s">
        <v>740</v>
      </c>
      <c r="I152" t="s">
        <v>19625</v>
      </c>
      <c r="J152" t="s">
        <v>19626</v>
      </c>
      <c r="K152" t="s">
        <v>3128</v>
      </c>
      <c r="L152" t="s">
        <v>19627</v>
      </c>
      <c r="M152" t="s">
        <v>25198</v>
      </c>
      <c r="N152" t="s">
        <v>634</v>
      </c>
      <c r="O152" t="s">
        <v>689</v>
      </c>
      <c r="P152" t="s">
        <v>40</v>
      </c>
      <c r="Q152" t="s">
        <v>690</v>
      </c>
      <c r="R152" t="s">
        <v>635</v>
      </c>
      <c r="S152" t="s">
        <v>25199</v>
      </c>
      <c r="T152" t="s">
        <v>25198</v>
      </c>
    </row>
    <row r="153" spans="1:20" x14ac:dyDescent="0.25">
      <c r="A153" t="s">
        <v>35</v>
      </c>
      <c r="B153" t="s">
        <v>36</v>
      </c>
      <c r="C153">
        <v>66.666666666666671</v>
      </c>
      <c r="D153">
        <v>3</v>
      </c>
      <c r="E153" t="s">
        <v>25200</v>
      </c>
      <c r="F153">
        <v>100</v>
      </c>
      <c r="G153">
        <v>0</v>
      </c>
      <c r="H153" t="s">
        <v>631</v>
      </c>
      <c r="I153" t="s">
        <v>25191</v>
      </c>
      <c r="J153" t="s">
        <v>1106</v>
      </c>
      <c r="K153" t="s">
        <v>634</v>
      </c>
      <c r="L153" t="s">
        <v>635</v>
      </c>
      <c r="M153" t="s">
        <v>25201</v>
      </c>
      <c r="N153" t="s">
        <v>634</v>
      </c>
      <c r="O153" t="s">
        <v>707</v>
      </c>
      <c r="P153" t="s">
        <v>22</v>
      </c>
      <c r="Q153" t="s">
        <v>638</v>
      </c>
      <c r="R153" t="s">
        <v>635</v>
      </c>
      <c r="S153" t="s">
        <v>25202</v>
      </c>
      <c r="T153" t="s">
        <v>25203</v>
      </c>
    </row>
    <row r="154" spans="1:20" x14ac:dyDescent="0.25">
      <c r="A154" t="s">
        <v>39</v>
      </c>
      <c r="B154" t="s">
        <v>44</v>
      </c>
      <c r="C154">
        <v>66.333333333333329</v>
      </c>
      <c r="D154">
        <v>3</v>
      </c>
      <c r="E154" t="s">
        <v>25204</v>
      </c>
      <c r="F154">
        <v>178.5</v>
      </c>
      <c r="G154">
        <v>26</v>
      </c>
      <c r="H154" t="s">
        <v>790</v>
      </c>
      <c r="I154" t="s">
        <v>25205</v>
      </c>
      <c r="J154" t="s">
        <v>25206</v>
      </c>
      <c r="K154" t="s">
        <v>1581</v>
      </c>
      <c r="L154" t="s">
        <v>25207</v>
      </c>
      <c r="M154" t="s">
        <v>25208</v>
      </c>
      <c r="N154" t="s">
        <v>634</v>
      </c>
      <c r="O154" t="s">
        <v>689</v>
      </c>
      <c r="P154" t="s">
        <v>40</v>
      </c>
      <c r="Q154" t="s">
        <v>690</v>
      </c>
      <c r="R154" t="s">
        <v>635</v>
      </c>
      <c r="S154" t="s">
        <v>25209</v>
      </c>
      <c r="T154" t="s">
        <v>25208</v>
      </c>
    </row>
    <row r="155" spans="1:20" x14ac:dyDescent="0.25">
      <c r="A155" t="s">
        <v>164</v>
      </c>
      <c r="B155" t="s">
        <v>165</v>
      </c>
      <c r="C155">
        <v>33.333333333333336</v>
      </c>
      <c r="D155">
        <v>3</v>
      </c>
      <c r="E155" t="s">
        <v>25210</v>
      </c>
      <c r="F155">
        <v>100</v>
      </c>
      <c r="G155">
        <v>0</v>
      </c>
      <c r="H155" t="s">
        <v>631</v>
      </c>
      <c r="I155" t="s">
        <v>25211</v>
      </c>
      <c r="J155" t="s">
        <v>886</v>
      </c>
      <c r="K155" t="s">
        <v>634</v>
      </c>
      <c r="L155" t="s">
        <v>635</v>
      </c>
      <c r="M155" t="s">
        <v>25212</v>
      </c>
      <c r="N155" t="s">
        <v>634</v>
      </c>
      <c r="O155" t="s">
        <v>654</v>
      </c>
      <c r="P155" t="s">
        <v>22</v>
      </c>
      <c r="Q155" t="s">
        <v>655</v>
      </c>
      <c r="R155" t="s">
        <v>635</v>
      </c>
      <c r="S155" t="s">
        <v>25213</v>
      </c>
      <c r="T155" t="s">
        <v>25212</v>
      </c>
    </row>
    <row r="156" spans="1:20" x14ac:dyDescent="0.25">
      <c r="A156" t="s">
        <v>20</v>
      </c>
      <c r="B156" t="s">
        <v>21</v>
      </c>
      <c r="C156">
        <v>50</v>
      </c>
      <c r="D156">
        <v>1</v>
      </c>
      <c r="E156" t="s">
        <v>25214</v>
      </c>
      <c r="F156">
        <v>100</v>
      </c>
      <c r="G156">
        <v>0</v>
      </c>
      <c r="H156" t="s">
        <v>703</v>
      </c>
      <c r="I156" t="s">
        <v>25215</v>
      </c>
      <c r="J156" t="s">
        <v>2186</v>
      </c>
      <c r="K156" t="s">
        <v>634</v>
      </c>
      <c r="L156" t="s">
        <v>635</v>
      </c>
      <c r="M156" t="s">
        <v>25216</v>
      </c>
      <c r="N156" t="s">
        <v>634</v>
      </c>
      <c r="O156" t="s">
        <v>637</v>
      </c>
      <c r="P156" t="s">
        <v>22</v>
      </c>
      <c r="Q156" t="s">
        <v>638</v>
      </c>
      <c r="R156" t="s">
        <v>635</v>
      </c>
      <c r="S156" t="s">
        <v>25217</v>
      </c>
      <c r="T156" t="s">
        <v>25218</v>
      </c>
    </row>
    <row r="157" spans="1:20" x14ac:dyDescent="0.25">
      <c r="A157" t="s">
        <v>23</v>
      </c>
      <c r="B157" t="s">
        <v>24</v>
      </c>
      <c r="C157">
        <v>50</v>
      </c>
      <c r="D157">
        <v>1</v>
      </c>
      <c r="E157" t="s">
        <v>25214</v>
      </c>
      <c r="F157">
        <v>100</v>
      </c>
      <c r="G157">
        <v>0</v>
      </c>
      <c r="H157" t="s">
        <v>703</v>
      </c>
      <c r="I157" t="s">
        <v>25215</v>
      </c>
      <c r="J157" t="s">
        <v>2186</v>
      </c>
      <c r="K157" t="s">
        <v>634</v>
      </c>
      <c r="L157" t="s">
        <v>635</v>
      </c>
      <c r="M157" t="s">
        <v>25216</v>
      </c>
      <c r="N157" t="s">
        <v>634</v>
      </c>
      <c r="O157" t="s">
        <v>637</v>
      </c>
      <c r="P157" t="s">
        <v>22</v>
      </c>
      <c r="Q157" t="s">
        <v>638</v>
      </c>
      <c r="R157" t="s">
        <v>635</v>
      </c>
      <c r="S157" t="s">
        <v>25217</v>
      </c>
      <c r="T157" t="s">
        <v>25216</v>
      </c>
    </row>
    <row r="158" spans="1:20" x14ac:dyDescent="0.25">
      <c r="A158" t="s">
        <v>25</v>
      </c>
      <c r="B158" t="s">
        <v>26</v>
      </c>
      <c r="C158">
        <v>50</v>
      </c>
      <c r="D158">
        <v>1</v>
      </c>
      <c r="E158" t="s">
        <v>25214</v>
      </c>
      <c r="F158">
        <v>100</v>
      </c>
      <c r="G158">
        <v>0</v>
      </c>
      <c r="H158" t="s">
        <v>703</v>
      </c>
      <c r="I158" t="s">
        <v>25215</v>
      </c>
      <c r="J158" t="s">
        <v>2186</v>
      </c>
      <c r="K158" t="s">
        <v>634</v>
      </c>
      <c r="L158" t="s">
        <v>635</v>
      </c>
      <c r="M158" t="s">
        <v>25216</v>
      </c>
      <c r="N158" t="s">
        <v>634</v>
      </c>
      <c r="O158" t="s">
        <v>637</v>
      </c>
      <c r="P158" t="s">
        <v>22</v>
      </c>
      <c r="Q158" t="s">
        <v>638</v>
      </c>
      <c r="R158" t="s">
        <v>635</v>
      </c>
      <c r="S158" t="s">
        <v>25217</v>
      </c>
      <c r="T158" t="s">
        <v>25216</v>
      </c>
    </row>
    <row r="159" spans="1:20" x14ac:dyDescent="0.25">
      <c r="A159" t="s">
        <v>20</v>
      </c>
      <c r="B159" t="s">
        <v>21</v>
      </c>
      <c r="C159">
        <v>50</v>
      </c>
      <c r="D159">
        <v>1</v>
      </c>
      <c r="E159" t="s">
        <v>25219</v>
      </c>
      <c r="F159">
        <v>100</v>
      </c>
      <c r="G159">
        <v>0</v>
      </c>
      <c r="H159" t="s">
        <v>703</v>
      </c>
      <c r="I159" t="s">
        <v>25215</v>
      </c>
      <c r="J159" t="s">
        <v>2186</v>
      </c>
      <c r="K159" t="s">
        <v>634</v>
      </c>
      <c r="L159" t="s">
        <v>635</v>
      </c>
      <c r="M159" t="s">
        <v>25216</v>
      </c>
      <c r="N159" t="s">
        <v>634</v>
      </c>
      <c r="O159" t="s">
        <v>637</v>
      </c>
      <c r="P159" t="s">
        <v>22</v>
      </c>
      <c r="Q159" t="s">
        <v>638</v>
      </c>
      <c r="R159" t="s">
        <v>635</v>
      </c>
      <c r="S159" t="s">
        <v>25220</v>
      </c>
      <c r="T159" t="s">
        <v>25216</v>
      </c>
    </row>
    <row r="160" spans="1:20" x14ac:dyDescent="0.25">
      <c r="A160" t="s">
        <v>23</v>
      </c>
      <c r="B160" t="s">
        <v>24</v>
      </c>
      <c r="C160">
        <v>50</v>
      </c>
      <c r="D160">
        <v>1</v>
      </c>
      <c r="E160" t="s">
        <v>25219</v>
      </c>
      <c r="F160">
        <v>100</v>
      </c>
      <c r="G160">
        <v>0</v>
      </c>
      <c r="H160" t="s">
        <v>703</v>
      </c>
      <c r="I160" t="s">
        <v>25215</v>
      </c>
      <c r="J160" t="s">
        <v>2186</v>
      </c>
      <c r="K160" t="s">
        <v>634</v>
      </c>
      <c r="L160" t="s">
        <v>635</v>
      </c>
      <c r="M160" t="s">
        <v>25216</v>
      </c>
      <c r="N160" t="s">
        <v>634</v>
      </c>
      <c r="O160" t="s">
        <v>637</v>
      </c>
      <c r="P160" t="s">
        <v>22</v>
      </c>
      <c r="Q160" t="s">
        <v>638</v>
      </c>
      <c r="R160" t="s">
        <v>635</v>
      </c>
      <c r="S160" t="s">
        <v>25220</v>
      </c>
      <c r="T160" t="s">
        <v>25216</v>
      </c>
    </row>
    <row r="161" spans="1:20" x14ac:dyDescent="0.25">
      <c r="A161" t="s">
        <v>25</v>
      </c>
      <c r="B161" t="s">
        <v>26</v>
      </c>
      <c r="C161">
        <v>50</v>
      </c>
      <c r="D161">
        <v>1</v>
      </c>
      <c r="E161" t="s">
        <v>25219</v>
      </c>
      <c r="F161">
        <v>100</v>
      </c>
      <c r="G161">
        <v>0</v>
      </c>
      <c r="H161" t="s">
        <v>703</v>
      </c>
      <c r="I161" t="s">
        <v>25215</v>
      </c>
      <c r="J161" t="s">
        <v>2186</v>
      </c>
      <c r="K161" t="s">
        <v>634</v>
      </c>
      <c r="L161" t="s">
        <v>635</v>
      </c>
      <c r="M161" t="s">
        <v>25216</v>
      </c>
      <c r="N161" t="s">
        <v>634</v>
      </c>
      <c r="O161" t="s">
        <v>637</v>
      </c>
      <c r="P161" t="s">
        <v>22</v>
      </c>
      <c r="Q161" t="s">
        <v>638</v>
      </c>
      <c r="R161" t="s">
        <v>635</v>
      </c>
      <c r="S161" t="s">
        <v>25220</v>
      </c>
      <c r="T161" t="s">
        <v>25216</v>
      </c>
    </row>
    <row r="162" spans="1:20" x14ac:dyDescent="0.25">
      <c r="A162" t="s">
        <v>37</v>
      </c>
      <c r="B162" t="s">
        <v>38</v>
      </c>
      <c r="C162">
        <v>66.666666666666671</v>
      </c>
      <c r="D162">
        <v>3</v>
      </c>
      <c r="E162" t="s">
        <v>25221</v>
      </c>
      <c r="F162">
        <v>100</v>
      </c>
      <c r="G162">
        <v>0</v>
      </c>
      <c r="H162" t="s">
        <v>631</v>
      </c>
      <c r="I162" t="s">
        <v>25222</v>
      </c>
      <c r="J162" t="s">
        <v>652</v>
      </c>
      <c r="K162" t="s">
        <v>634</v>
      </c>
      <c r="L162" t="s">
        <v>635</v>
      </c>
      <c r="M162" t="s">
        <v>25223</v>
      </c>
      <c r="N162" t="s">
        <v>634</v>
      </c>
      <c r="O162" t="s">
        <v>654</v>
      </c>
      <c r="P162" t="s">
        <v>22</v>
      </c>
      <c r="Q162" t="s">
        <v>655</v>
      </c>
      <c r="R162" t="s">
        <v>635</v>
      </c>
      <c r="S162" t="s">
        <v>25224</v>
      </c>
      <c r="T162" t="s">
        <v>25223</v>
      </c>
    </row>
    <row r="163" spans="1:20" x14ac:dyDescent="0.25">
      <c r="A163" t="s">
        <v>35</v>
      </c>
      <c r="B163" t="s">
        <v>36</v>
      </c>
      <c r="C163">
        <v>66.666666666666671</v>
      </c>
      <c r="D163">
        <v>3</v>
      </c>
      <c r="E163" t="s">
        <v>25225</v>
      </c>
      <c r="F163">
        <v>100</v>
      </c>
      <c r="G163">
        <v>0</v>
      </c>
      <c r="H163" t="s">
        <v>631</v>
      </c>
      <c r="I163" t="s">
        <v>25226</v>
      </c>
      <c r="J163" t="s">
        <v>2349</v>
      </c>
      <c r="K163" t="s">
        <v>634</v>
      </c>
      <c r="L163" t="s">
        <v>635</v>
      </c>
      <c r="M163" t="s">
        <v>25227</v>
      </c>
      <c r="N163" t="s">
        <v>634</v>
      </c>
      <c r="O163" t="s">
        <v>654</v>
      </c>
      <c r="P163" t="s">
        <v>22</v>
      </c>
      <c r="Q163" t="s">
        <v>655</v>
      </c>
      <c r="R163" t="s">
        <v>635</v>
      </c>
      <c r="S163" t="s">
        <v>25228</v>
      </c>
      <c r="T163" t="s">
        <v>25227</v>
      </c>
    </row>
    <row r="164" spans="1:20" x14ac:dyDescent="0.25">
      <c r="A164" t="s">
        <v>121</v>
      </c>
      <c r="B164" t="s">
        <v>122</v>
      </c>
      <c r="C164">
        <v>14</v>
      </c>
      <c r="D164">
        <v>1</v>
      </c>
      <c r="E164" t="s">
        <v>25229</v>
      </c>
      <c r="F164">
        <v>49</v>
      </c>
      <c r="G164">
        <v>35</v>
      </c>
      <c r="H164" t="s">
        <v>641</v>
      </c>
      <c r="I164" t="s">
        <v>25230</v>
      </c>
      <c r="J164" t="s">
        <v>25231</v>
      </c>
      <c r="K164" t="s">
        <v>7475</v>
      </c>
      <c r="L164" t="s">
        <v>1175</v>
      </c>
      <c r="M164" t="s">
        <v>25212</v>
      </c>
      <c r="N164" t="s">
        <v>634</v>
      </c>
      <c r="O164" t="s">
        <v>894</v>
      </c>
      <c r="P164" t="s">
        <v>43</v>
      </c>
      <c r="Q164" t="s">
        <v>648</v>
      </c>
      <c r="R164" t="s">
        <v>635</v>
      </c>
      <c r="S164" t="s">
        <v>25232</v>
      </c>
      <c r="T164" t="s">
        <v>25233</v>
      </c>
    </row>
    <row r="165" spans="1:20" x14ac:dyDescent="0.25">
      <c r="A165" t="s">
        <v>39</v>
      </c>
      <c r="B165" t="s">
        <v>44</v>
      </c>
      <c r="C165">
        <v>66.333333333333329</v>
      </c>
      <c r="D165">
        <v>9</v>
      </c>
      <c r="E165" t="s">
        <v>25234</v>
      </c>
      <c r="F165">
        <v>660</v>
      </c>
      <c r="G165">
        <v>0</v>
      </c>
      <c r="H165" t="s">
        <v>703</v>
      </c>
      <c r="I165" t="s">
        <v>24249</v>
      </c>
      <c r="J165" t="s">
        <v>749</v>
      </c>
      <c r="K165" t="s">
        <v>634</v>
      </c>
      <c r="L165" t="s">
        <v>635</v>
      </c>
      <c r="M165" t="s">
        <v>25235</v>
      </c>
      <c r="N165" t="s">
        <v>634</v>
      </c>
      <c r="O165" t="s">
        <v>637</v>
      </c>
      <c r="P165" t="s">
        <v>22</v>
      </c>
      <c r="Q165" t="s">
        <v>638</v>
      </c>
      <c r="R165" t="s">
        <v>635</v>
      </c>
      <c r="S165" t="s">
        <v>25236</v>
      </c>
      <c r="T165" t="s">
        <v>25237</v>
      </c>
    </row>
    <row r="166" spans="1:20" x14ac:dyDescent="0.25">
      <c r="A166" t="s">
        <v>164</v>
      </c>
      <c r="B166" t="s">
        <v>165</v>
      </c>
      <c r="C166">
        <v>50</v>
      </c>
      <c r="D166">
        <v>6</v>
      </c>
      <c r="E166" t="s">
        <v>25238</v>
      </c>
      <c r="F166">
        <v>200</v>
      </c>
      <c r="G166">
        <v>0</v>
      </c>
      <c r="H166" t="s">
        <v>631</v>
      </c>
      <c r="I166" t="s">
        <v>25239</v>
      </c>
      <c r="J166" t="s">
        <v>749</v>
      </c>
      <c r="K166" t="s">
        <v>634</v>
      </c>
      <c r="L166" t="s">
        <v>635</v>
      </c>
      <c r="M166" t="s">
        <v>25240</v>
      </c>
      <c r="N166" t="s">
        <v>634</v>
      </c>
      <c r="O166" t="s">
        <v>637</v>
      </c>
      <c r="P166" t="s">
        <v>22</v>
      </c>
      <c r="Q166" t="s">
        <v>638</v>
      </c>
      <c r="R166" t="s">
        <v>635</v>
      </c>
      <c r="S166" t="s">
        <v>25241</v>
      </c>
      <c r="T166" t="s">
        <v>25240</v>
      </c>
    </row>
    <row r="167" spans="1:20" x14ac:dyDescent="0.25">
      <c r="A167" t="s">
        <v>37</v>
      </c>
      <c r="B167" t="s">
        <v>38</v>
      </c>
      <c r="C167">
        <v>66.666666666666671</v>
      </c>
      <c r="D167">
        <v>3</v>
      </c>
      <c r="E167" t="s">
        <v>25242</v>
      </c>
      <c r="F167">
        <v>100</v>
      </c>
      <c r="G167">
        <v>0</v>
      </c>
      <c r="H167" t="s">
        <v>631</v>
      </c>
      <c r="I167" t="s">
        <v>25243</v>
      </c>
      <c r="J167" t="s">
        <v>1898</v>
      </c>
      <c r="K167" t="s">
        <v>634</v>
      </c>
      <c r="L167" t="s">
        <v>635</v>
      </c>
      <c r="M167" t="s">
        <v>25244</v>
      </c>
      <c r="N167" t="s">
        <v>634</v>
      </c>
      <c r="O167" t="s">
        <v>654</v>
      </c>
      <c r="P167" t="s">
        <v>22</v>
      </c>
      <c r="Q167" t="s">
        <v>655</v>
      </c>
      <c r="R167" t="s">
        <v>635</v>
      </c>
      <c r="S167" t="s">
        <v>25245</v>
      </c>
      <c r="T167" t="s">
        <v>25246</v>
      </c>
    </row>
    <row r="168" spans="1:20" x14ac:dyDescent="0.25">
      <c r="A168" t="s">
        <v>116</v>
      </c>
      <c r="B168" t="s">
        <v>117</v>
      </c>
      <c r="C168">
        <v>10</v>
      </c>
      <c r="D168">
        <v>50</v>
      </c>
      <c r="E168" t="s">
        <v>25247</v>
      </c>
      <c r="F168">
        <v>500</v>
      </c>
      <c r="G168">
        <v>0</v>
      </c>
      <c r="H168" t="s">
        <v>641</v>
      </c>
      <c r="I168" t="s">
        <v>5708</v>
      </c>
      <c r="J168" t="s">
        <v>25248</v>
      </c>
      <c r="K168" t="s">
        <v>6859</v>
      </c>
      <c r="L168" t="s">
        <v>675</v>
      </c>
      <c r="M168" t="s">
        <v>25249</v>
      </c>
      <c r="N168" t="s">
        <v>634</v>
      </c>
      <c r="O168" t="s">
        <v>894</v>
      </c>
      <c r="P168" t="s">
        <v>43</v>
      </c>
      <c r="Q168" t="s">
        <v>648</v>
      </c>
      <c r="R168" t="s">
        <v>635</v>
      </c>
      <c r="S168" t="s">
        <v>25250</v>
      </c>
      <c r="T168" t="s">
        <v>25249</v>
      </c>
    </row>
    <row r="169" spans="1:20" x14ac:dyDescent="0.25">
      <c r="A169" t="s">
        <v>164</v>
      </c>
      <c r="B169" t="s">
        <v>165</v>
      </c>
      <c r="C169">
        <v>50</v>
      </c>
      <c r="D169">
        <v>6</v>
      </c>
      <c r="E169" t="s">
        <v>25251</v>
      </c>
      <c r="F169">
        <v>200</v>
      </c>
      <c r="G169">
        <v>0</v>
      </c>
      <c r="H169" t="s">
        <v>631</v>
      </c>
      <c r="I169" t="s">
        <v>25252</v>
      </c>
      <c r="J169" t="s">
        <v>769</v>
      </c>
      <c r="K169" t="s">
        <v>634</v>
      </c>
      <c r="L169" t="s">
        <v>635</v>
      </c>
      <c r="M169" t="s">
        <v>25235</v>
      </c>
      <c r="N169" t="s">
        <v>634</v>
      </c>
      <c r="O169" t="s">
        <v>1520</v>
      </c>
      <c r="P169" t="s">
        <v>22</v>
      </c>
      <c r="Q169" t="s">
        <v>655</v>
      </c>
      <c r="R169" t="s">
        <v>635</v>
      </c>
      <c r="S169" t="s">
        <v>25253</v>
      </c>
      <c r="T169" t="s">
        <v>25235</v>
      </c>
    </row>
    <row r="170" spans="1:20" x14ac:dyDescent="0.25">
      <c r="A170" t="s">
        <v>164</v>
      </c>
      <c r="B170" t="s">
        <v>165</v>
      </c>
      <c r="C170">
        <v>33.333333333333336</v>
      </c>
      <c r="D170">
        <v>3</v>
      </c>
      <c r="E170" t="s">
        <v>25254</v>
      </c>
      <c r="F170">
        <v>100</v>
      </c>
      <c r="G170">
        <v>0</v>
      </c>
      <c r="H170" t="s">
        <v>631</v>
      </c>
      <c r="I170" t="s">
        <v>25255</v>
      </c>
      <c r="J170" t="s">
        <v>840</v>
      </c>
      <c r="K170" t="s">
        <v>634</v>
      </c>
      <c r="L170" t="s">
        <v>635</v>
      </c>
      <c r="M170" t="s">
        <v>25256</v>
      </c>
      <c r="N170" t="s">
        <v>634</v>
      </c>
      <c r="O170" t="s">
        <v>654</v>
      </c>
      <c r="P170" t="s">
        <v>22</v>
      </c>
      <c r="Q170" t="s">
        <v>655</v>
      </c>
      <c r="R170" t="s">
        <v>635</v>
      </c>
      <c r="S170" t="s">
        <v>25257</v>
      </c>
      <c r="T170" t="s">
        <v>25256</v>
      </c>
    </row>
    <row r="171" spans="1:20" x14ac:dyDescent="0.25">
      <c r="A171" t="s">
        <v>164</v>
      </c>
      <c r="B171" t="s">
        <v>165</v>
      </c>
      <c r="C171">
        <v>33.333333333333336</v>
      </c>
      <c r="D171">
        <v>3</v>
      </c>
      <c r="E171" t="s">
        <v>25258</v>
      </c>
      <c r="F171">
        <v>100</v>
      </c>
      <c r="G171">
        <v>0</v>
      </c>
      <c r="H171" t="s">
        <v>631</v>
      </c>
      <c r="I171" t="s">
        <v>25259</v>
      </c>
      <c r="J171" t="s">
        <v>755</v>
      </c>
      <c r="K171" t="s">
        <v>634</v>
      </c>
      <c r="L171" t="s">
        <v>635</v>
      </c>
      <c r="M171" t="s">
        <v>25260</v>
      </c>
      <c r="N171" t="s">
        <v>634</v>
      </c>
      <c r="O171" t="s">
        <v>637</v>
      </c>
      <c r="P171" t="s">
        <v>22</v>
      </c>
      <c r="Q171" t="s">
        <v>638</v>
      </c>
      <c r="R171" t="s">
        <v>635</v>
      </c>
      <c r="S171" t="s">
        <v>25261</v>
      </c>
      <c r="T171" t="s">
        <v>25260</v>
      </c>
    </row>
    <row r="172" spans="1:20" x14ac:dyDescent="0.25">
      <c r="A172" t="s">
        <v>37</v>
      </c>
      <c r="B172" t="s">
        <v>38</v>
      </c>
      <c r="C172">
        <v>33</v>
      </c>
      <c r="D172">
        <v>10</v>
      </c>
      <c r="E172" t="s">
        <v>25262</v>
      </c>
      <c r="F172">
        <v>335</v>
      </c>
      <c r="G172">
        <v>0</v>
      </c>
      <c r="H172" t="s">
        <v>631</v>
      </c>
      <c r="I172" t="s">
        <v>25263</v>
      </c>
      <c r="J172" t="s">
        <v>903</v>
      </c>
      <c r="K172" t="s">
        <v>634</v>
      </c>
      <c r="L172" t="s">
        <v>635</v>
      </c>
      <c r="M172" t="s">
        <v>25264</v>
      </c>
      <c r="N172" t="s">
        <v>634</v>
      </c>
      <c r="O172" t="s">
        <v>637</v>
      </c>
      <c r="P172" t="s">
        <v>22</v>
      </c>
      <c r="Q172" t="s">
        <v>638</v>
      </c>
      <c r="R172" t="s">
        <v>635</v>
      </c>
      <c r="S172" t="s">
        <v>25265</v>
      </c>
      <c r="T172" t="s">
        <v>25264</v>
      </c>
    </row>
    <row r="173" spans="1:20" x14ac:dyDescent="0.25">
      <c r="A173" t="s">
        <v>37</v>
      </c>
      <c r="B173" t="s">
        <v>38</v>
      </c>
      <c r="C173">
        <v>66.666666666666671</v>
      </c>
      <c r="D173">
        <v>6</v>
      </c>
      <c r="E173" t="s">
        <v>25266</v>
      </c>
      <c r="F173">
        <v>200</v>
      </c>
      <c r="G173">
        <v>0</v>
      </c>
      <c r="H173" t="s">
        <v>631</v>
      </c>
      <c r="I173" t="s">
        <v>22108</v>
      </c>
      <c r="J173" t="s">
        <v>2349</v>
      </c>
      <c r="K173" t="s">
        <v>634</v>
      </c>
      <c r="L173" t="s">
        <v>635</v>
      </c>
      <c r="M173" t="s">
        <v>25267</v>
      </c>
      <c r="N173" t="s">
        <v>634</v>
      </c>
      <c r="O173" t="s">
        <v>637</v>
      </c>
      <c r="P173" t="s">
        <v>22</v>
      </c>
      <c r="Q173" t="s">
        <v>638</v>
      </c>
      <c r="R173" t="s">
        <v>635</v>
      </c>
      <c r="S173" t="s">
        <v>25268</v>
      </c>
      <c r="T173" t="s">
        <v>25267</v>
      </c>
    </row>
    <row r="174" spans="1:20" x14ac:dyDescent="0.25">
      <c r="A174" t="s">
        <v>37</v>
      </c>
      <c r="B174" t="s">
        <v>38</v>
      </c>
      <c r="C174">
        <v>66.666666666666671</v>
      </c>
      <c r="D174">
        <v>15</v>
      </c>
      <c r="E174" t="s">
        <v>25269</v>
      </c>
      <c r="F174">
        <v>495</v>
      </c>
      <c r="G174">
        <v>0</v>
      </c>
      <c r="H174" t="s">
        <v>631</v>
      </c>
      <c r="I174" t="s">
        <v>1884</v>
      </c>
      <c r="J174" t="s">
        <v>1885</v>
      </c>
      <c r="K174" t="s">
        <v>634</v>
      </c>
      <c r="L174" t="s">
        <v>635</v>
      </c>
      <c r="M174" t="s">
        <v>25270</v>
      </c>
      <c r="N174" t="s">
        <v>634</v>
      </c>
      <c r="O174" t="s">
        <v>637</v>
      </c>
      <c r="P174" t="s">
        <v>22</v>
      </c>
      <c r="Q174" t="s">
        <v>638</v>
      </c>
      <c r="R174" t="s">
        <v>635</v>
      </c>
      <c r="S174" t="s">
        <v>25271</v>
      </c>
      <c r="T174" t="s">
        <v>25270</v>
      </c>
    </row>
    <row r="175" spans="1:20" x14ac:dyDescent="0.25">
      <c r="A175" t="s">
        <v>164</v>
      </c>
      <c r="B175" t="s">
        <v>165</v>
      </c>
      <c r="C175">
        <v>33.333333333333336</v>
      </c>
      <c r="D175">
        <v>3</v>
      </c>
      <c r="E175" t="s">
        <v>25272</v>
      </c>
      <c r="F175">
        <v>100</v>
      </c>
      <c r="G175">
        <v>0</v>
      </c>
      <c r="H175" t="s">
        <v>631</v>
      </c>
      <c r="I175" t="s">
        <v>8463</v>
      </c>
      <c r="J175" t="s">
        <v>749</v>
      </c>
      <c r="K175" t="s">
        <v>634</v>
      </c>
      <c r="L175" t="s">
        <v>635</v>
      </c>
      <c r="M175" t="s">
        <v>25273</v>
      </c>
      <c r="N175" t="s">
        <v>634</v>
      </c>
      <c r="O175" t="s">
        <v>637</v>
      </c>
      <c r="P175" t="s">
        <v>22</v>
      </c>
      <c r="Q175" t="s">
        <v>638</v>
      </c>
      <c r="R175" t="s">
        <v>635</v>
      </c>
      <c r="S175" t="s">
        <v>25274</v>
      </c>
      <c r="T175" t="s">
        <v>25275</v>
      </c>
    </row>
    <row r="176" spans="1:20" x14ac:dyDescent="0.25">
      <c r="A176" t="s">
        <v>20</v>
      </c>
      <c r="B176" t="s">
        <v>21</v>
      </c>
      <c r="C176">
        <v>50</v>
      </c>
      <c r="D176">
        <v>1</v>
      </c>
      <c r="E176" t="s">
        <v>25276</v>
      </c>
      <c r="F176">
        <v>100</v>
      </c>
      <c r="G176">
        <v>0</v>
      </c>
      <c r="H176" t="s">
        <v>631</v>
      </c>
      <c r="I176" t="s">
        <v>25277</v>
      </c>
      <c r="J176" t="s">
        <v>1036</v>
      </c>
      <c r="K176" t="s">
        <v>634</v>
      </c>
      <c r="L176" t="s">
        <v>635</v>
      </c>
      <c r="M176" t="s">
        <v>25278</v>
      </c>
      <c r="N176" t="s">
        <v>634</v>
      </c>
      <c r="O176" t="s">
        <v>707</v>
      </c>
      <c r="P176" t="s">
        <v>22</v>
      </c>
      <c r="Q176" t="s">
        <v>638</v>
      </c>
      <c r="R176" t="s">
        <v>635</v>
      </c>
      <c r="S176" t="s">
        <v>25279</v>
      </c>
      <c r="T176" t="s">
        <v>25278</v>
      </c>
    </row>
    <row r="177" spans="1:20" x14ac:dyDescent="0.25">
      <c r="A177" t="s">
        <v>23</v>
      </c>
      <c r="B177" t="s">
        <v>24</v>
      </c>
      <c r="C177">
        <v>50</v>
      </c>
      <c r="D177">
        <v>1</v>
      </c>
      <c r="E177" t="s">
        <v>25276</v>
      </c>
      <c r="F177">
        <v>100</v>
      </c>
      <c r="G177">
        <v>0</v>
      </c>
      <c r="H177" t="s">
        <v>631</v>
      </c>
      <c r="I177" t="s">
        <v>25277</v>
      </c>
      <c r="J177" t="s">
        <v>1036</v>
      </c>
      <c r="K177" t="s">
        <v>634</v>
      </c>
      <c r="L177" t="s">
        <v>635</v>
      </c>
      <c r="M177" t="s">
        <v>25278</v>
      </c>
      <c r="N177" t="s">
        <v>634</v>
      </c>
      <c r="O177" t="s">
        <v>707</v>
      </c>
      <c r="P177" t="s">
        <v>22</v>
      </c>
      <c r="Q177" t="s">
        <v>638</v>
      </c>
      <c r="R177" t="s">
        <v>635</v>
      </c>
      <c r="S177" t="s">
        <v>25279</v>
      </c>
      <c r="T177" t="s">
        <v>25278</v>
      </c>
    </row>
    <row r="178" spans="1:20" x14ac:dyDescent="0.25">
      <c r="A178" t="s">
        <v>25</v>
      </c>
      <c r="B178" t="s">
        <v>26</v>
      </c>
      <c r="C178">
        <v>50</v>
      </c>
      <c r="D178">
        <v>1</v>
      </c>
      <c r="E178" t="s">
        <v>25276</v>
      </c>
      <c r="F178">
        <v>100</v>
      </c>
      <c r="G178">
        <v>0</v>
      </c>
      <c r="H178" t="s">
        <v>631</v>
      </c>
      <c r="I178" t="s">
        <v>25277</v>
      </c>
      <c r="J178" t="s">
        <v>1036</v>
      </c>
      <c r="K178" t="s">
        <v>634</v>
      </c>
      <c r="L178" t="s">
        <v>635</v>
      </c>
      <c r="M178" t="s">
        <v>25278</v>
      </c>
      <c r="N178" t="s">
        <v>634</v>
      </c>
      <c r="O178" t="s">
        <v>707</v>
      </c>
      <c r="P178" t="s">
        <v>22</v>
      </c>
      <c r="Q178" t="s">
        <v>638</v>
      </c>
      <c r="R178" t="s">
        <v>635</v>
      </c>
      <c r="S178" t="s">
        <v>25279</v>
      </c>
      <c r="T178" t="s">
        <v>25278</v>
      </c>
    </row>
    <row r="179" spans="1:20" x14ac:dyDescent="0.25">
      <c r="A179" t="s">
        <v>20</v>
      </c>
      <c r="B179" t="s">
        <v>21</v>
      </c>
      <c r="C179">
        <v>50</v>
      </c>
      <c r="D179">
        <v>1</v>
      </c>
      <c r="E179" t="s">
        <v>25280</v>
      </c>
      <c r="F179">
        <v>100</v>
      </c>
      <c r="G179">
        <v>0</v>
      </c>
      <c r="H179" t="s">
        <v>631</v>
      </c>
      <c r="I179" t="s">
        <v>25281</v>
      </c>
      <c r="J179" t="s">
        <v>829</v>
      </c>
      <c r="K179" t="s">
        <v>634</v>
      </c>
      <c r="L179" t="s">
        <v>635</v>
      </c>
      <c r="M179" t="s">
        <v>25282</v>
      </c>
      <c r="N179" t="s">
        <v>634</v>
      </c>
      <c r="O179" t="s">
        <v>637</v>
      </c>
      <c r="P179" t="s">
        <v>22</v>
      </c>
      <c r="Q179" t="s">
        <v>638</v>
      </c>
      <c r="R179" t="s">
        <v>635</v>
      </c>
      <c r="S179" t="s">
        <v>25283</v>
      </c>
      <c r="T179" t="s">
        <v>25282</v>
      </c>
    </row>
    <row r="180" spans="1:20" x14ac:dyDescent="0.25">
      <c r="A180" t="s">
        <v>23</v>
      </c>
      <c r="B180" t="s">
        <v>24</v>
      </c>
      <c r="C180">
        <v>50</v>
      </c>
      <c r="D180">
        <v>1</v>
      </c>
      <c r="E180" t="s">
        <v>25280</v>
      </c>
      <c r="F180">
        <v>100</v>
      </c>
      <c r="G180">
        <v>0</v>
      </c>
      <c r="H180" t="s">
        <v>631</v>
      </c>
      <c r="I180" t="s">
        <v>25281</v>
      </c>
      <c r="J180" t="s">
        <v>829</v>
      </c>
      <c r="K180" t="s">
        <v>634</v>
      </c>
      <c r="L180" t="s">
        <v>635</v>
      </c>
      <c r="M180" t="s">
        <v>25282</v>
      </c>
      <c r="N180" t="s">
        <v>634</v>
      </c>
      <c r="O180" t="s">
        <v>637</v>
      </c>
      <c r="P180" t="s">
        <v>22</v>
      </c>
      <c r="Q180" t="s">
        <v>638</v>
      </c>
      <c r="R180" t="s">
        <v>635</v>
      </c>
      <c r="S180" t="s">
        <v>25283</v>
      </c>
      <c r="T180" t="s">
        <v>25282</v>
      </c>
    </row>
    <row r="181" spans="1:20" x14ac:dyDescent="0.25">
      <c r="A181" t="s">
        <v>25</v>
      </c>
      <c r="B181" t="s">
        <v>26</v>
      </c>
      <c r="C181">
        <v>50</v>
      </c>
      <c r="D181">
        <v>1</v>
      </c>
      <c r="E181" t="s">
        <v>25280</v>
      </c>
      <c r="F181">
        <v>100</v>
      </c>
      <c r="G181">
        <v>0</v>
      </c>
      <c r="H181" t="s">
        <v>631</v>
      </c>
      <c r="I181" t="s">
        <v>25281</v>
      </c>
      <c r="J181" t="s">
        <v>829</v>
      </c>
      <c r="K181" t="s">
        <v>634</v>
      </c>
      <c r="L181" t="s">
        <v>635</v>
      </c>
      <c r="M181" t="s">
        <v>25282</v>
      </c>
      <c r="N181" t="s">
        <v>634</v>
      </c>
      <c r="O181" t="s">
        <v>637</v>
      </c>
      <c r="P181" t="s">
        <v>22</v>
      </c>
      <c r="Q181" t="s">
        <v>638</v>
      </c>
      <c r="R181" t="s">
        <v>635</v>
      </c>
      <c r="S181" t="s">
        <v>25283</v>
      </c>
      <c r="T181" t="s">
        <v>25282</v>
      </c>
    </row>
    <row r="182" spans="1:20" x14ac:dyDescent="0.25">
      <c r="A182" t="s">
        <v>20</v>
      </c>
      <c r="B182" t="s">
        <v>21</v>
      </c>
      <c r="C182">
        <v>50</v>
      </c>
      <c r="D182">
        <v>1</v>
      </c>
      <c r="E182" t="s">
        <v>25284</v>
      </c>
      <c r="F182">
        <v>100</v>
      </c>
      <c r="G182">
        <v>0</v>
      </c>
      <c r="H182" t="s">
        <v>631</v>
      </c>
      <c r="I182" t="s">
        <v>15891</v>
      </c>
      <c r="J182" t="s">
        <v>829</v>
      </c>
      <c r="K182" t="s">
        <v>634</v>
      </c>
      <c r="L182" t="s">
        <v>635</v>
      </c>
      <c r="M182" t="s">
        <v>25285</v>
      </c>
      <c r="N182" t="s">
        <v>634</v>
      </c>
      <c r="O182" t="s">
        <v>637</v>
      </c>
      <c r="P182" t="s">
        <v>22</v>
      </c>
      <c r="Q182" t="s">
        <v>638</v>
      </c>
      <c r="R182" t="s">
        <v>635</v>
      </c>
      <c r="S182" t="s">
        <v>25286</v>
      </c>
      <c r="T182" t="s">
        <v>25285</v>
      </c>
    </row>
    <row r="183" spans="1:20" x14ac:dyDescent="0.25">
      <c r="A183" t="s">
        <v>23</v>
      </c>
      <c r="B183" t="s">
        <v>24</v>
      </c>
      <c r="C183">
        <v>50</v>
      </c>
      <c r="D183">
        <v>1</v>
      </c>
      <c r="E183" t="s">
        <v>25284</v>
      </c>
      <c r="F183">
        <v>100</v>
      </c>
      <c r="G183">
        <v>0</v>
      </c>
      <c r="H183" t="s">
        <v>631</v>
      </c>
      <c r="I183" t="s">
        <v>15891</v>
      </c>
      <c r="J183" t="s">
        <v>829</v>
      </c>
      <c r="K183" t="s">
        <v>634</v>
      </c>
      <c r="L183" t="s">
        <v>635</v>
      </c>
      <c r="M183" t="s">
        <v>25285</v>
      </c>
      <c r="N183" t="s">
        <v>634</v>
      </c>
      <c r="O183" t="s">
        <v>637</v>
      </c>
      <c r="P183" t="s">
        <v>22</v>
      </c>
      <c r="Q183" t="s">
        <v>638</v>
      </c>
      <c r="R183" t="s">
        <v>635</v>
      </c>
      <c r="S183" t="s">
        <v>25286</v>
      </c>
      <c r="T183" t="s">
        <v>25285</v>
      </c>
    </row>
    <row r="184" spans="1:20" x14ac:dyDescent="0.25">
      <c r="A184" t="s">
        <v>25</v>
      </c>
      <c r="B184" t="s">
        <v>26</v>
      </c>
      <c r="C184">
        <v>50</v>
      </c>
      <c r="D184">
        <v>1</v>
      </c>
      <c r="E184" t="s">
        <v>25284</v>
      </c>
      <c r="F184">
        <v>100</v>
      </c>
      <c r="G184">
        <v>0</v>
      </c>
      <c r="H184" t="s">
        <v>631</v>
      </c>
      <c r="I184" t="s">
        <v>15891</v>
      </c>
      <c r="J184" t="s">
        <v>829</v>
      </c>
      <c r="K184" t="s">
        <v>634</v>
      </c>
      <c r="L184" t="s">
        <v>635</v>
      </c>
      <c r="M184" t="s">
        <v>25285</v>
      </c>
      <c r="N184" t="s">
        <v>634</v>
      </c>
      <c r="O184" t="s">
        <v>637</v>
      </c>
      <c r="P184" t="s">
        <v>22</v>
      </c>
      <c r="Q184" t="s">
        <v>638</v>
      </c>
      <c r="R184" t="s">
        <v>635</v>
      </c>
      <c r="S184" t="s">
        <v>25286</v>
      </c>
      <c r="T184" t="s">
        <v>25285</v>
      </c>
    </row>
    <row r="185" spans="1:20" x14ac:dyDescent="0.25">
      <c r="A185" t="s">
        <v>164</v>
      </c>
      <c r="B185" t="s">
        <v>165</v>
      </c>
      <c r="C185">
        <v>33.333333333333336</v>
      </c>
      <c r="D185">
        <v>3</v>
      </c>
      <c r="E185" t="s">
        <v>25287</v>
      </c>
      <c r="F185">
        <v>100</v>
      </c>
      <c r="G185">
        <v>0</v>
      </c>
      <c r="H185" t="s">
        <v>631</v>
      </c>
      <c r="I185" t="s">
        <v>25288</v>
      </c>
      <c r="J185" t="s">
        <v>917</v>
      </c>
      <c r="K185" t="s">
        <v>634</v>
      </c>
      <c r="L185" t="s">
        <v>635</v>
      </c>
      <c r="M185" t="s">
        <v>25289</v>
      </c>
      <c r="N185" t="s">
        <v>634</v>
      </c>
      <c r="O185" t="s">
        <v>637</v>
      </c>
      <c r="P185" t="s">
        <v>22</v>
      </c>
      <c r="Q185" t="s">
        <v>638</v>
      </c>
      <c r="R185" t="s">
        <v>635</v>
      </c>
      <c r="S185" t="s">
        <v>25290</v>
      </c>
      <c r="T185" t="s">
        <v>25285</v>
      </c>
    </row>
    <row r="186" spans="1:20" x14ac:dyDescent="0.25">
      <c r="A186" t="s">
        <v>37</v>
      </c>
      <c r="B186" t="s">
        <v>38</v>
      </c>
      <c r="C186">
        <v>66.666666666666671</v>
      </c>
      <c r="D186">
        <v>6</v>
      </c>
      <c r="E186" t="s">
        <v>25291</v>
      </c>
      <c r="F186">
        <v>200</v>
      </c>
      <c r="G186">
        <v>0</v>
      </c>
      <c r="H186" t="s">
        <v>631</v>
      </c>
      <c r="I186" t="s">
        <v>16581</v>
      </c>
      <c r="J186" t="s">
        <v>2472</v>
      </c>
      <c r="K186" t="s">
        <v>634</v>
      </c>
      <c r="L186" t="s">
        <v>635</v>
      </c>
      <c r="M186" t="s">
        <v>25292</v>
      </c>
      <c r="N186" t="s">
        <v>634</v>
      </c>
      <c r="O186" t="s">
        <v>637</v>
      </c>
      <c r="P186" t="s">
        <v>22</v>
      </c>
      <c r="Q186" t="s">
        <v>638</v>
      </c>
      <c r="R186" t="s">
        <v>635</v>
      </c>
      <c r="S186" t="s">
        <v>25293</v>
      </c>
      <c r="T186" t="s">
        <v>25292</v>
      </c>
    </row>
    <row r="187" spans="1:20" x14ac:dyDescent="0.25">
      <c r="A187" t="s">
        <v>35</v>
      </c>
      <c r="B187" t="s">
        <v>36</v>
      </c>
      <c r="C187">
        <v>66.666666666666671</v>
      </c>
      <c r="D187">
        <v>3</v>
      </c>
      <c r="E187" t="s">
        <v>25294</v>
      </c>
      <c r="F187">
        <v>100</v>
      </c>
      <c r="G187">
        <v>0</v>
      </c>
      <c r="H187" t="s">
        <v>703</v>
      </c>
      <c r="I187" t="s">
        <v>25295</v>
      </c>
      <c r="J187" t="s">
        <v>705</v>
      </c>
      <c r="K187" t="s">
        <v>634</v>
      </c>
      <c r="L187" t="s">
        <v>635</v>
      </c>
      <c r="M187" t="s">
        <v>25296</v>
      </c>
      <c r="N187" t="s">
        <v>634</v>
      </c>
      <c r="O187" t="s">
        <v>637</v>
      </c>
      <c r="P187" t="s">
        <v>22</v>
      </c>
      <c r="Q187" t="s">
        <v>638</v>
      </c>
      <c r="R187" t="s">
        <v>635</v>
      </c>
      <c r="S187" t="s">
        <v>25297</v>
      </c>
      <c r="T187" t="s">
        <v>25296</v>
      </c>
    </row>
    <row r="188" spans="1:20" x14ac:dyDescent="0.25">
      <c r="A188" t="s">
        <v>39</v>
      </c>
      <c r="B188" t="s">
        <v>44</v>
      </c>
      <c r="C188">
        <v>66.333333333333329</v>
      </c>
      <c r="D188">
        <v>3</v>
      </c>
      <c r="E188" t="s">
        <v>25298</v>
      </c>
      <c r="F188">
        <v>220</v>
      </c>
      <c r="G188">
        <v>0</v>
      </c>
      <c r="H188" t="s">
        <v>703</v>
      </c>
      <c r="I188" t="s">
        <v>25299</v>
      </c>
      <c r="J188" t="s">
        <v>814</v>
      </c>
      <c r="K188" t="s">
        <v>634</v>
      </c>
      <c r="L188" t="s">
        <v>635</v>
      </c>
      <c r="M188" t="s">
        <v>25300</v>
      </c>
      <c r="N188" t="s">
        <v>634</v>
      </c>
      <c r="O188" t="s">
        <v>637</v>
      </c>
      <c r="P188" t="s">
        <v>22</v>
      </c>
      <c r="Q188" t="s">
        <v>638</v>
      </c>
      <c r="R188" t="s">
        <v>635</v>
      </c>
      <c r="S188" t="s">
        <v>25301</v>
      </c>
      <c r="T188" t="s">
        <v>25300</v>
      </c>
    </row>
    <row r="189" spans="1:20" x14ac:dyDescent="0.25">
      <c r="A189" t="s">
        <v>164</v>
      </c>
      <c r="B189" t="s">
        <v>165</v>
      </c>
      <c r="C189">
        <v>33.333333333333336</v>
      </c>
      <c r="D189">
        <v>3</v>
      </c>
      <c r="E189" t="s">
        <v>25302</v>
      </c>
      <c r="F189">
        <v>100</v>
      </c>
      <c r="G189">
        <v>0</v>
      </c>
      <c r="H189" t="s">
        <v>631</v>
      </c>
      <c r="I189" t="s">
        <v>25303</v>
      </c>
      <c r="J189" t="s">
        <v>903</v>
      </c>
      <c r="K189" t="s">
        <v>634</v>
      </c>
      <c r="L189" t="s">
        <v>635</v>
      </c>
      <c r="M189" t="s">
        <v>25304</v>
      </c>
      <c r="N189" t="s">
        <v>634</v>
      </c>
      <c r="O189" t="s">
        <v>637</v>
      </c>
      <c r="P189" t="s">
        <v>22</v>
      </c>
      <c r="Q189" t="s">
        <v>638</v>
      </c>
      <c r="R189" t="s">
        <v>635</v>
      </c>
      <c r="S189" t="s">
        <v>25305</v>
      </c>
      <c r="T189" t="s">
        <v>25304</v>
      </c>
    </row>
    <row r="190" spans="1:20" x14ac:dyDescent="0.25">
      <c r="A190" t="s">
        <v>121</v>
      </c>
      <c r="B190" t="s">
        <v>122</v>
      </c>
      <c r="C190">
        <v>14</v>
      </c>
      <c r="D190">
        <v>2</v>
      </c>
      <c r="E190" t="s">
        <v>25306</v>
      </c>
      <c r="F190">
        <v>32</v>
      </c>
      <c r="G190">
        <v>4</v>
      </c>
      <c r="H190" t="s">
        <v>641</v>
      </c>
      <c r="I190" t="s">
        <v>20808</v>
      </c>
      <c r="J190" t="s">
        <v>20809</v>
      </c>
      <c r="K190" t="s">
        <v>7730</v>
      </c>
      <c r="L190" t="s">
        <v>2132</v>
      </c>
      <c r="M190" t="s">
        <v>25307</v>
      </c>
      <c r="N190" t="s">
        <v>634</v>
      </c>
      <c r="O190" t="s">
        <v>894</v>
      </c>
      <c r="P190" t="s">
        <v>43</v>
      </c>
      <c r="Q190" t="s">
        <v>648</v>
      </c>
      <c r="R190" t="s">
        <v>635</v>
      </c>
      <c r="S190" t="s">
        <v>25308</v>
      </c>
      <c r="T190" t="s">
        <v>25309</v>
      </c>
    </row>
    <row r="191" spans="1:20" x14ac:dyDescent="0.25">
      <c r="A191" t="s">
        <v>533</v>
      </c>
      <c r="B191" t="s">
        <v>137</v>
      </c>
      <c r="C191">
        <v>74</v>
      </c>
      <c r="D191">
        <v>2</v>
      </c>
      <c r="E191" t="s">
        <v>25310</v>
      </c>
      <c r="F191">
        <v>213</v>
      </c>
      <c r="G191">
        <v>65</v>
      </c>
      <c r="H191" t="s">
        <v>641</v>
      </c>
      <c r="I191" t="s">
        <v>2971</v>
      </c>
      <c r="J191" t="s">
        <v>25311</v>
      </c>
      <c r="K191" t="s">
        <v>4562</v>
      </c>
      <c r="L191" t="s">
        <v>15731</v>
      </c>
      <c r="M191" t="s">
        <v>25292</v>
      </c>
      <c r="N191" t="s">
        <v>634</v>
      </c>
      <c r="O191" t="s">
        <v>894</v>
      </c>
      <c r="P191" t="s">
        <v>43</v>
      </c>
      <c r="Q191" t="s">
        <v>648</v>
      </c>
      <c r="R191" t="s">
        <v>635</v>
      </c>
      <c r="S191" t="s">
        <v>25312</v>
      </c>
      <c r="T191" t="s">
        <v>25313</v>
      </c>
    </row>
    <row r="192" spans="1:20" x14ac:dyDescent="0.25">
      <c r="A192" t="s">
        <v>39</v>
      </c>
      <c r="B192" t="s">
        <v>682</v>
      </c>
      <c r="C192">
        <v>64</v>
      </c>
      <c r="D192">
        <v>1</v>
      </c>
      <c r="E192" t="s">
        <v>25314</v>
      </c>
      <c r="F192">
        <v>71</v>
      </c>
      <c r="G192">
        <v>7</v>
      </c>
      <c r="H192" t="s">
        <v>641</v>
      </c>
      <c r="I192" t="s">
        <v>25315</v>
      </c>
      <c r="J192" t="s">
        <v>25316</v>
      </c>
      <c r="K192" t="s">
        <v>25317</v>
      </c>
      <c r="L192" t="s">
        <v>25318</v>
      </c>
      <c r="M192" t="s">
        <v>25313</v>
      </c>
      <c r="N192" t="s">
        <v>634</v>
      </c>
      <c r="O192" t="s">
        <v>689</v>
      </c>
      <c r="P192" t="s">
        <v>40</v>
      </c>
      <c r="Q192" t="s">
        <v>690</v>
      </c>
      <c r="R192" t="s">
        <v>635</v>
      </c>
      <c r="S192" t="s">
        <v>25319</v>
      </c>
      <c r="T192" t="s">
        <v>25313</v>
      </c>
    </row>
    <row r="193" spans="1:20" x14ac:dyDescent="0.25">
      <c r="A193" t="s">
        <v>164</v>
      </c>
      <c r="B193" t="s">
        <v>165</v>
      </c>
      <c r="C193">
        <v>33.333333333333336</v>
      </c>
      <c r="D193">
        <v>3</v>
      </c>
      <c r="E193" t="s">
        <v>25320</v>
      </c>
      <c r="F193">
        <v>100</v>
      </c>
      <c r="G193">
        <v>0</v>
      </c>
      <c r="H193" t="s">
        <v>631</v>
      </c>
      <c r="I193" t="s">
        <v>25321</v>
      </c>
      <c r="J193" t="s">
        <v>903</v>
      </c>
      <c r="K193" t="s">
        <v>634</v>
      </c>
      <c r="L193" t="s">
        <v>635</v>
      </c>
      <c r="M193" t="s">
        <v>25322</v>
      </c>
      <c r="N193" t="s">
        <v>634</v>
      </c>
      <c r="O193" t="s">
        <v>654</v>
      </c>
      <c r="P193" t="s">
        <v>22</v>
      </c>
      <c r="Q193" t="s">
        <v>655</v>
      </c>
      <c r="R193" t="s">
        <v>635</v>
      </c>
      <c r="S193" t="s">
        <v>25323</v>
      </c>
      <c r="T193" t="s">
        <v>25324</v>
      </c>
    </row>
    <row r="194" spans="1:20" x14ac:dyDescent="0.25">
      <c r="A194" t="s">
        <v>121</v>
      </c>
      <c r="B194" t="s">
        <v>122</v>
      </c>
      <c r="C194">
        <v>14</v>
      </c>
      <c r="D194">
        <v>2</v>
      </c>
      <c r="E194" t="s">
        <v>25325</v>
      </c>
      <c r="F194">
        <v>32</v>
      </c>
      <c r="G194">
        <v>4</v>
      </c>
      <c r="H194" t="s">
        <v>641</v>
      </c>
      <c r="I194" t="s">
        <v>15394</v>
      </c>
      <c r="J194" t="s">
        <v>15395</v>
      </c>
      <c r="K194" t="s">
        <v>7730</v>
      </c>
      <c r="L194" t="s">
        <v>10686</v>
      </c>
      <c r="M194" t="s">
        <v>25326</v>
      </c>
      <c r="N194" t="s">
        <v>634</v>
      </c>
      <c r="O194" t="s">
        <v>894</v>
      </c>
      <c r="P194" t="s">
        <v>43</v>
      </c>
      <c r="Q194" t="s">
        <v>648</v>
      </c>
      <c r="R194" t="s">
        <v>635</v>
      </c>
      <c r="S194" t="s">
        <v>25327</v>
      </c>
      <c r="T194" t="s">
        <v>25328</v>
      </c>
    </row>
    <row r="195" spans="1:20" x14ac:dyDescent="0.25">
      <c r="A195" t="s">
        <v>37</v>
      </c>
      <c r="B195" t="s">
        <v>38</v>
      </c>
      <c r="C195">
        <v>66.666666666666671</v>
      </c>
      <c r="D195">
        <v>3</v>
      </c>
      <c r="E195" t="s">
        <v>25329</v>
      </c>
      <c r="F195">
        <v>100</v>
      </c>
      <c r="G195">
        <v>0</v>
      </c>
      <c r="H195" t="s">
        <v>631</v>
      </c>
      <c r="I195" t="s">
        <v>25330</v>
      </c>
      <c r="J195" t="s">
        <v>800</v>
      </c>
      <c r="K195" t="s">
        <v>634</v>
      </c>
      <c r="L195" t="s">
        <v>635</v>
      </c>
      <c r="M195" t="s">
        <v>25331</v>
      </c>
      <c r="N195" t="s">
        <v>634</v>
      </c>
      <c r="O195" t="s">
        <v>654</v>
      </c>
      <c r="P195" t="s">
        <v>22</v>
      </c>
      <c r="Q195" t="s">
        <v>655</v>
      </c>
      <c r="R195" t="s">
        <v>635</v>
      </c>
      <c r="S195" t="s">
        <v>25332</v>
      </c>
      <c r="T195" t="s">
        <v>25331</v>
      </c>
    </row>
    <row r="196" spans="1:20" x14ac:dyDescent="0.25">
      <c r="A196" t="s">
        <v>37</v>
      </c>
      <c r="B196" t="s">
        <v>38</v>
      </c>
      <c r="C196">
        <v>66.666666666666671</v>
      </c>
      <c r="D196">
        <v>3</v>
      </c>
      <c r="E196" t="s">
        <v>25333</v>
      </c>
      <c r="F196">
        <v>100</v>
      </c>
      <c r="G196">
        <v>0</v>
      </c>
      <c r="H196" t="s">
        <v>631</v>
      </c>
      <c r="I196" t="s">
        <v>25334</v>
      </c>
      <c r="J196" t="s">
        <v>705</v>
      </c>
      <c r="K196" t="s">
        <v>634</v>
      </c>
      <c r="L196" t="s">
        <v>635</v>
      </c>
      <c r="M196" t="s">
        <v>25335</v>
      </c>
      <c r="N196" t="s">
        <v>634</v>
      </c>
      <c r="O196" t="s">
        <v>654</v>
      </c>
      <c r="P196" t="s">
        <v>22</v>
      </c>
      <c r="Q196" t="s">
        <v>655</v>
      </c>
      <c r="R196" t="s">
        <v>635</v>
      </c>
      <c r="S196" t="s">
        <v>25336</v>
      </c>
      <c r="T196" t="s">
        <v>25335</v>
      </c>
    </row>
    <row r="197" spans="1:20" x14ac:dyDescent="0.25">
      <c r="A197" t="s">
        <v>39</v>
      </c>
      <c r="B197" t="s">
        <v>682</v>
      </c>
      <c r="C197">
        <v>72</v>
      </c>
      <c r="D197">
        <v>1</v>
      </c>
      <c r="E197" t="s">
        <v>25337</v>
      </c>
      <c r="F197">
        <v>79</v>
      </c>
      <c r="G197">
        <v>7</v>
      </c>
      <c r="H197" t="s">
        <v>641</v>
      </c>
      <c r="I197" t="s">
        <v>25338</v>
      </c>
      <c r="J197" t="s">
        <v>25339</v>
      </c>
      <c r="K197" t="s">
        <v>1844</v>
      </c>
      <c r="L197" t="s">
        <v>25340</v>
      </c>
      <c r="M197" t="s">
        <v>25341</v>
      </c>
      <c r="N197" t="s">
        <v>634</v>
      </c>
      <c r="O197" t="s">
        <v>689</v>
      </c>
      <c r="P197" t="s">
        <v>40</v>
      </c>
      <c r="Q197" t="s">
        <v>690</v>
      </c>
      <c r="R197" t="s">
        <v>635</v>
      </c>
      <c r="S197" t="s">
        <v>25342</v>
      </c>
      <c r="T197" t="s">
        <v>25341</v>
      </c>
    </row>
    <row r="198" spans="1:20" x14ac:dyDescent="0.25">
      <c r="A198" t="s">
        <v>20</v>
      </c>
      <c r="B198" t="s">
        <v>21</v>
      </c>
      <c r="C198">
        <v>50</v>
      </c>
      <c r="D198">
        <v>1</v>
      </c>
      <c r="E198" t="s">
        <v>25343</v>
      </c>
      <c r="F198">
        <v>100</v>
      </c>
      <c r="G198">
        <v>0</v>
      </c>
      <c r="H198" t="s">
        <v>631</v>
      </c>
      <c r="I198" t="s">
        <v>25344</v>
      </c>
      <c r="J198" t="s">
        <v>850</v>
      </c>
      <c r="K198" t="s">
        <v>634</v>
      </c>
      <c r="L198" t="s">
        <v>635</v>
      </c>
      <c r="M198" t="s">
        <v>25345</v>
      </c>
      <c r="N198" t="s">
        <v>634</v>
      </c>
      <c r="O198" t="s">
        <v>654</v>
      </c>
      <c r="P198" t="s">
        <v>22</v>
      </c>
      <c r="Q198" t="s">
        <v>655</v>
      </c>
      <c r="R198" t="s">
        <v>635</v>
      </c>
      <c r="S198" t="s">
        <v>25346</v>
      </c>
      <c r="T198" t="s">
        <v>25347</v>
      </c>
    </row>
    <row r="199" spans="1:20" x14ac:dyDescent="0.25">
      <c r="A199" t="s">
        <v>23</v>
      </c>
      <c r="B199" t="s">
        <v>24</v>
      </c>
      <c r="C199">
        <v>50</v>
      </c>
      <c r="D199">
        <v>1</v>
      </c>
      <c r="E199" t="s">
        <v>25343</v>
      </c>
      <c r="F199">
        <v>100</v>
      </c>
      <c r="G199">
        <v>0</v>
      </c>
      <c r="H199" t="s">
        <v>631</v>
      </c>
      <c r="I199" t="s">
        <v>25344</v>
      </c>
      <c r="J199" t="s">
        <v>850</v>
      </c>
      <c r="K199" t="s">
        <v>634</v>
      </c>
      <c r="L199" t="s">
        <v>635</v>
      </c>
      <c r="M199" t="s">
        <v>25345</v>
      </c>
      <c r="N199" t="s">
        <v>634</v>
      </c>
      <c r="O199" t="s">
        <v>654</v>
      </c>
      <c r="P199" t="s">
        <v>22</v>
      </c>
      <c r="Q199" t="s">
        <v>655</v>
      </c>
      <c r="R199" t="s">
        <v>635</v>
      </c>
      <c r="S199" t="s">
        <v>25346</v>
      </c>
      <c r="T199" t="s">
        <v>25347</v>
      </c>
    </row>
    <row r="200" spans="1:20" x14ac:dyDescent="0.25">
      <c r="A200" t="s">
        <v>25</v>
      </c>
      <c r="B200" t="s">
        <v>26</v>
      </c>
      <c r="C200">
        <v>50</v>
      </c>
      <c r="D200">
        <v>1</v>
      </c>
      <c r="E200" t="s">
        <v>25343</v>
      </c>
      <c r="F200">
        <v>100</v>
      </c>
      <c r="G200">
        <v>0</v>
      </c>
      <c r="H200" t="s">
        <v>631</v>
      </c>
      <c r="I200" t="s">
        <v>25344</v>
      </c>
      <c r="J200" t="s">
        <v>850</v>
      </c>
      <c r="K200" t="s">
        <v>634</v>
      </c>
      <c r="L200" t="s">
        <v>635</v>
      </c>
      <c r="M200" t="s">
        <v>25345</v>
      </c>
      <c r="N200" t="s">
        <v>634</v>
      </c>
      <c r="O200" t="s">
        <v>654</v>
      </c>
      <c r="P200" t="s">
        <v>22</v>
      </c>
      <c r="Q200" t="s">
        <v>655</v>
      </c>
      <c r="R200" t="s">
        <v>635</v>
      </c>
      <c r="S200" t="s">
        <v>25346</v>
      </c>
      <c r="T200" t="s">
        <v>25347</v>
      </c>
    </row>
    <row r="201" spans="1:20" x14ac:dyDescent="0.25">
      <c r="A201" t="s">
        <v>39</v>
      </c>
      <c r="B201" t="s">
        <v>230</v>
      </c>
      <c r="C201">
        <v>74.5</v>
      </c>
      <c r="D201">
        <v>1</v>
      </c>
      <c r="E201" t="s">
        <v>25348</v>
      </c>
      <c r="F201">
        <v>81.5</v>
      </c>
      <c r="G201">
        <v>7</v>
      </c>
      <c r="H201" t="s">
        <v>1248</v>
      </c>
      <c r="I201" t="s">
        <v>7556</v>
      </c>
      <c r="J201" t="s">
        <v>7557</v>
      </c>
      <c r="K201" t="s">
        <v>1070</v>
      </c>
      <c r="L201" t="s">
        <v>7558</v>
      </c>
      <c r="M201" t="s">
        <v>25347</v>
      </c>
      <c r="N201" t="s">
        <v>634</v>
      </c>
      <c r="O201" t="s">
        <v>689</v>
      </c>
      <c r="P201" t="s">
        <v>40</v>
      </c>
      <c r="Q201" t="s">
        <v>690</v>
      </c>
      <c r="R201" t="s">
        <v>635</v>
      </c>
      <c r="S201" t="s">
        <v>25349</v>
      </c>
      <c r="T201" t="s">
        <v>25347</v>
      </c>
    </row>
    <row r="202" spans="1:20" x14ac:dyDescent="0.25">
      <c r="A202" t="s">
        <v>39</v>
      </c>
      <c r="B202" t="s">
        <v>44</v>
      </c>
      <c r="C202">
        <v>66.333333333333329</v>
      </c>
      <c r="D202">
        <v>3</v>
      </c>
      <c r="E202" t="s">
        <v>25350</v>
      </c>
      <c r="F202">
        <v>220</v>
      </c>
      <c r="G202">
        <v>0</v>
      </c>
      <c r="H202" t="s">
        <v>703</v>
      </c>
      <c r="I202" t="s">
        <v>14092</v>
      </c>
      <c r="J202" t="s">
        <v>3777</v>
      </c>
      <c r="K202" t="s">
        <v>634</v>
      </c>
      <c r="L202" t="s">
        <v>635</v>
      </c>
      <c r="M202" t="s">
        <v>25351</v>
      </c>
      <c r="N202" t="s">
        <v>634</v>
      </c>
      <c r="O202" t="s">
        <v>637</v>
      </c>
      <c r="P202" t="s">
        <v>22</v>
      </c>
      <c r="Q202" t="s">
        <v>638</v>
      </c>
      <c r="R202" t="s">
        <v>635</v>
      </c>
      <c r="S202" t="s">
        <v>25352</v>
      </c>
      <c r="T202" t="s">
        <v>25351</v>
      </c>
    </row>
    <row r="203" spans="1:20" x14ac:dyDescent="0.25">
      <c r="A203" t="s">
        <v>39</v>
      </c>
      <c r="B203" t="s">
        <v>682</v>
      </c>
      <c r="C203">
        <v>71.7</v>
      </c>
      <c r="D203">
        <v>1</v>
      </c>
      <c r="E203" t="s">
        <v>25353</v>
      </c>
      <c r="F203">
        <v>78.7</v>
      </c>
      <c r="G203">
        <v>7</v>
      </c>
      <c r="H203" t="s">
        <v>641</v>
      </c>
      <c r="I203" t="s">
        <v>7556</v>
      </c>
      <c r="J203" t="s">
        <v>7557</v>
      </c>
      <c r="K203" t="s">
        <v>1070</v>
      </c>
      <c r="L203" t="s">
        <v>7558</v>
      </c>
      <c r="M203" t="s">
        <v>25354</v>
      </c>
      <c r="N203" t="s">
        <v>634</v>
      </c>
      <c r="O203" t="s">
        <v>689</v>
      </c>
      <c r="P203" t="s">
        <v>40</v>
      </c>
      <c r="Q203" t="s">
        <v>690</v>
      </c>
      <c r="R203" t="s">
        <v>635</v>
      </c>
      <c r="S203" t="s">
        <v>25355</v>
      </c>
      <c r="T203" t="s">
        <v>25354</v>
      </c>
    </row>
    <row r="204" spans="1:20" x14ac:dyDescent="0.25">
      <c r="A204" t="s">
        <v>37</v>
      </c>
      <c r="B204" t="s">
        <v>38</v>
      </c>
      <c r="C204">
        <v>66.666666666666671</v>
      </c>
      <c r="D204">
        <v>3</v>
      </c>
      <c r="E204" t="s">
        <v>25356</v>
      </c>
      <c r="F204">
        <v>100</v>
      </c>
      <c r="G204">
        <v>0</v>
      </c>
      <c r="H204" t="s">
        <v>631</v>
      </c>
      <c r="I204" t="s">
        <v>25357</v>
      </c>
      <c r="J204" t="s">
        <v>814</v>
      </c>
      <c r="K204" t="s">
        <v>634</v>
      </c>
      <c r="L204" t="s">
        <v>635</v>
      </c>
      <c r="M204" t="s">
        <v>25358</v>
      </c>
      <c r="N204" t="s">
        <v>634</v>
      </c>
      <c r="O204" t="s">
        <v>637</v>
      </c>
      <c r="P204" t="s">
        <v>22</v>
      </c>
      <c r="Q204" t="s">
        <v>638</v>
      </c>
      <c r="R204" t="s">
        <v>635</v>
      </c>
      <c r="S204" t="s">
        <v>25359</v>
      </c>
      <c r="T204" t="s">
        <v>25358</v>
      </c>
    </row>
    <row r="205" spans="1:20" x14ac:dyDescent="0.25">
      <c r="A205" t="s">
        <v>256</v>
      </c>
      <c r="B205" t="s">
        <v>262</v>
      </c>
      <c r="C205">
        <v>139</v>
      </c>
      <c r="D205">
        <v>1</v>
      </c>
      <c r="E205" t="s">
        <v>25360</v>
      </c>
      <c r="F205">
        <v>99</v>
      </c>
      <c r="G205">
        <v>0</v>
      </c>
      <c r="H205" t="s">
        <v>631</v>
      </c>
      <c r="I205" t="s">
        <v>24214</v>
      </c>
      <c r="J205" t="s">
        <v>1301</v>
      </c>
      <c r="K205" t="s">
        <v>634</v>
      </c>
      <c r="L205" t="s">
        <v>635</v>
      </c>
      <c r="M205" t="s">
        <v>25361</v>
      </c>
      <c r="N205" t="s">
        <v>634</v>
      </c>
      <c r="O205" t="s">
        <v>637</v>
      </c>
      <c r="P205" t="s">
        <v>22</v>
      </c>
      <c r="Q205" t="s">
        <v>638</v>
      </c>
      <c r="R205" t="s">
        <v>635</v>
      </c>
      <c r="S205" t="s">
        <v>25362</v>
      </c>
      <c r="T205" t="s">
        <v>25361</v>
      </c>
    </row>
    <row r="206" spans="1:20" x14ac:dyDescent="0.25">
      <c r="A206" t="s">
        <v>39</v>
      </c>
      <c r="B206" t="s">
        <v>44</v>
      </c>
      <c r="C206">
        <v>85</v>
      </c>
      <c r="D206">
        <v>20</v>
      </c>
      <c r="E206" t="s">
        <v>25363</v>
      </c>
      <c r="F206">
        <v>2070</v>
      </c>
      <c r="G206">
        <v>0</v>
      </c>
      <c r="H206" t="s">
        <v>641</v>
      </c>
      <c r="I206" t="s">
        <v>1450</v>
      </c>
      <c r="J206" t="s">
        <v>25364</v>
      </c>
      <c r="K206" t="s">
        <v>25365</v>
      </c>
      <c r="L206" t="s">
        <v>2004</v>
      </c>
      <c r="M206" t="s">
        <v>25366</v>
      </c>
      <c r="N206" t="s">
        <v>634</v>
      </c>
      <c r="O206" t="s">
        <v>894</v>
      </c>
      <c r="P206" t="s">
        <v>43</v>
      </c>
      <c r="Q206" t="s">
        <v>648</v>
      </c>
      <c r="R206" t="s">
        <v>635</v>
      </c>
      <c r="S206" t="s">
        <v>25367</v>
      </c>
      <c r="T206" t="s">
        <v>25368</v>
      </c>
    </row>
    <row r="207" spans="1:20" x14ac:dyDescent="0.25">
      <c r="A207" t="s">
        <v>39</v>
      </c>
      <c r="B207" t="s">
        <v>44</v>
      </c>
      <c r="C207">
        <v>66.333333333333329</v>
      </c>
      <c r="D207">
        <v>6</v>
      </c>
      <c r="E207" t="s">
        <v>25363</v>
      </c>
      <c r="F207">
        <v>2070</v>
      </c>
      <c r="G207">
        <v>0</v>
      </c>
      <c r="H207" t="s">
        <v>641</v>
      </c>
      <c r="I207" t="s">
        <v>1450</v>
      </c>
      <c r="J207" t="s">
        <v>25364</v>
      </c>
      <c r="K207" t="s">
        <v>25365</v>
      </c>
      <c r="L207" t="s">
        <v>2004</v>
      </c>
      <c r="M207" t="s">
        <v>25366</v>
      </c>
      <c r="N207" t="s">
        <v>634</v>
      </c>
      <c r="O207" t="s">
        <v>894</v>
      </c>
      <c r="P207" t="s">
        <v>43</v>
      </c>
      <c r="Q207" t="s">
        <v>648</v>
      </c>
      <c r="R207" t="s">
        <v>635</v>
      </c>
      <c r="S207" t="s">
        <v>25367</v>
      </c>
      <c r="T207" t="s">
        <v>25368</v>
      </c>
    </row>
    <row r="208" spans="1:20" x14ac:dyDescent="0.25">
      <c r="A208" t="s">
        <v>116</v>
      </c>
      <c r="B208" t="s">
        <v>117</v>
      </c>
      <c r="C208">
        <v>10</v>
      </c>
      <c r="D208">
        <v>100</v>
      </c>
      <c r="E208" t="s">
        <v>25369</v>
      </c>
      <c r="F208">
        <v>980</v>
      </c>
      <c r="G208">
        <v>0</v>
      </c>
      <c r="H208" t="s">
        <v>641</v>
      </c>
      <c r="I208" t="s">
        <v>25370</v>
      </c>
      <c r="J208" t="s">
        <v>25371</v>
      </c>
      <c r="K208" t="s">
        <v>25372</v>
      </c>
      <c r="L208" t="s">
        <v>6423</v>
      </c>
      <c r="M208" t="s">
        <v>25373</v>
      </c>
      <c r="N208" t="s">
        <v>634</v>
      </c>
      <c r="O208" t="s">
        <v>894</v>
      </c>
      <c r="P208" t="s">
        <v>43</v>
      </c>
      <c r="Q208" t="s">
        <v>648</v>
      </c>
      <c r="R208" t="s">
        <v>635</v>
      </c>
      <c r="S208" t="s">
        <v>25374</v>
      </c>
      <c r="T208" t="s">
        <v>25373</v>
      </c>
    </row>
    <row r="209" spans="1:20" x14ac:dyDescent="0.25">
      <c r="A209" t="s">
        <v>37</v>
      </c>
      <c r="B209" t="s">
        <v>38</v>
      </c>
      <c r="C209">
        <v>66.666666666666671</v>
      </c>
      <c r="D209">
        <v>3</v>
      </c>
      <c r="E209" t="s">
        <v>25375</v>
      </c>
      <c r="F209">
        <v>100</v>
      </c>
      <c r="G209">
        <v>0</v>
      </c>
      <c r="H209" t="s">
        <v>631</v>
      </c>
      <c r="I209" t="s">
        <v>25376</v>
      </c>
      <c r="J209" t="s">
        <v>2016</v>
      </c>
      <c r="K209" t="s">
        <v>634</v>
      </c>
      <c r="L209" t="s">
        <v>635</v>
      </c>
      <c r="M209" t="s">
        <v>25377</v>
      </c>
      <c r="N209" t="s">
        <v>634</v>
      </c>
      <c r="O209" t="s">
        <v>637</v>
      </c>
      <c r="P209" t="s">
        <v>22</v>
      </c>
      <c r="Q209" t="s">
        <v>638</v>
      </c>
      <c r="R209" t="s">
        <v>635</v>
      </c>
      <c r="S209" t="s">
        <v>25378</v>
      </c>
      <c r="T209" t="s">
        <v>25377</v>
      </c>
    </row>
    <row r="210" spans="1:20" x14ac:dyDescent="0.25">
      <c r="A210" t="s">
        <v>164</v>
      </c>
      <c r="B210" t="s">
        <v>165</v>
      </c>
      <c r="C210">
        <v>50</v>
      </c>
      <c r="D210">
        <v>6</v>
      </c>
      <c r="E210" t="s">
        <v>25379</v>
      </c>
      <c r="F210">
        <v>200</v>
      </c>
      <c r="G210">
        <v>0</v>
      </c>
      <c r="H210" t="s">
        <v>631</v>
      </c>
      <c r="I210" t="s">
        <v>25380</v>
      </c>
      <c r="J210" t="s">
        <v>1276</v>
      </c>
      <c r="K210" t="s">
        <v>634</v>
      </c>
      <c r="L210" t="s">
        <v>635</v>
      </c>
      <c r="M210" t="s">
        <v>25381</v>
      </c>
      <c r="N210" t="s">
        <v>634</v>
      </c>
      <c r="O210" t="s">
        <v>637</v>
      </c>
      <c r="P210" t="s">
        <v>22</v>
      </c>
      <c r="Q210" t="s">
        <v>638</v>
      </c>
      <c r="R210" t="s">
        <v>635</v>
      </c>
      <c r="S210" t="s">
        <v>25382</v>
      </c>
      <c r="T210" t="s">
        <v>25381</v>
      </c>
    </row>
    <row r="211" spans="1:20" x14ac:dyDescent="0.25">
      <c r="A211" t="s">
        <v>20</v>
      </c>
      <c r="B211" t="s">
        <v>21</v>
      </c>
      <c r="C211">
        <v>50</v>
      </c>
      <c r="D211">
        <v>1</v>
      </c>
      <c r="E211" t="s">
        <v>25383</v>
      </c>
      <c r="F211">
        <v>100</v>
      </c>
      <c r="G211">
        <v>0</v>
      </c>
      <c r="H211" t="s">
        <v>631</v>
      </c>
      <c r="I211" t="s">
        <v>25384</v>
      </c>
      <c r="J211" t="s">
        <v>769</v>
      </c>
      <c r="K211" t="s">
        <v>634</v>
      </c>
      <c r="L211" t="s">
        <v>635</v>
      </c>
      <c r="M211" t="s">
        <v>25385</v>
      </c>
      <c r="N211" t="s">
        <v>634</v>
      </c>
      <c r="O211" t="s">
        <v>707</v>
      </c>
      <c r="P211" t="s">
        <v>22</v>
      </c>
      <c r="Q211" t="s">
        <v>638</v>
      </c>
      <c r="R211" t="s">
        <v>635</v>
      </c>
      <c r="S211" t="s">
        <v>25386</v>
      </c>
      <c r="T211" t="s">
        <v>25385</v>
      </c>
    </row>
    <row r="212" spans="1:20" x14ac:dyDescent="0.25">
      <c r="A212" t="s">
        <v>23</v>
      </c>
      <c r="B212" t="s">
        <v>24</v>
      </c>
      <c r="C212">
        <v>50</v>
      </c>
      <c r="D212">
        <v>1</v>
      </c>
      <c r="E212" t="s">
        <v>25383</v>
      </c>
      <c r="F212">
        <v>100</v>
      </c>
      <c r="G212">
        <v>0</v>
      </c>
      <c r="H212" t="s">
        <v>631</v>
      </c>
      <c r="I212" t="s">
        <v>25384</v>
      </c>
      <c r="J212" t="s">
        <v>769</v>
      </c>
      <c r="K212" t="s">
        <v>634</v>
      </c>
      <c r="L212" t="s">
        <v>635</v>
      </c>
      <c r="M212" t="s">
        <v>25385</v>
      </c>
      <c r="N212" t="s">
        <v>634</v>
      </c>
      <c r="O212" t="s">
        <v>707</v>
      </c>
      <c r="P212" t="s">
        <v>22</v>
      </c>
      <c r="Q212" t="s">
        <v>638</v>
      </c>
      <c r="R212" t="s">
        <v>635</v>
      </c>
      <c r="S212" t="s">
        <v>25386</v>
      </c>
      <c r="T212" t="s">
        <v>25385</v>
      </c>
    </row>
    <row r="213" spans="1:20" x14ac:dyDescent="0.25">
      <c r="A213" t="s">
        <v>25</v>
      </c>
      <c r="B213" t="s">
        <v>26</v>
      </c>
      <c r="C213">
        <v>50</v>
      </c>
      <c r="D213">
        <v>1</v>
      </c>
      <c r="E213" t="s">
        <v>25383</v>
      </c>
      <c r="F213">
        <v>100</v>
      </c>
      <c r="G213">
        <v>0</v>
      </c>
      <c r="H213" t="s">
        <v>631</v>
      </c>
      <c r="I213" t="s">
        <v>25384</v>
      </c>
      <c r="J213" t="s">
        <v>769</v>
      </c>
      <c r="K213" t="s">
        <v>634</v>
      </c>
      <c r="L213" t="s">
        <v>635</v>
      </c>
      <c r="M213" t="s">
        <v>25385</v>
      </c>
      <c r="N213" t="s">
        <v>634</v>
      </c>
      <c r="O213" t="s">
        <v>707</v>
      </c>
      <c r="P213" t="s">
        <v>22</v>
      </c>
      <c r="Q213" t="s">
        <v>638</v>
      </c>
      <c r="R213" t="s">
        <v>635</v>
      </c>
      <c r="S213" t="s">
        <v>25386</v>
      </c>
      <c r="T213" t="s">
        <v>25385</v>
      </c>
    </row>
    <row r="214" spans="1:20" x14ac:dyDescent="0.25">
      <c r="A214" t="s">
        <v>37</v>
      </c>
      <c r="B214" t="s">
        <v>38</v>
      </c>
      <c r="C214">
        <v>66.666666666666671</v>
      </c>
      <c r="D214">
        <v>3</v>
      </c>
      <c r="E214" t="s">
        <v>25387</v>
      </c>
      <c r="F214">
        <v>100</v>
      </c>
      <c r="G214">
        <v>0</v>
      </c>
      <c r="H214" t="s">
        <v>631</v>
      </c>
      <c r="I214" t="s">
        <v>25388</v>
      </c>
      <c r="J214" t="s">
        <v>1446</v>
      </c>
      <c r="K214" t="s">
        <v>634</v>
      </c>
      <c r="L214" t="s">
        <v>635</v>
      </c>
      <c r="M214" t="s">
        <v>25389</v>
      </c>
      <c r="N214" t="s">
        <v>634</v>
      </c>
      <c r="O214" t="s">
        <v>637</v>
      </c>
      <c r="P214" t="s">
        <v>22</v>
      </c>
      <c r="Q214" t="s">
        <v>638</v>
      </c>
      <c r="R214" t="s">
        <v>635</v>
      </c>
      <c r="S214" t="s">
        <v>25390</v>
      </c>
      <c r="T214" t="s">
        <v>25389</v>
      </c>
    </row>
    <row r="215" spans="1:20" x14ac:dyDescent="0.25">
      <c r="A215" t="s">
        <v>164</v>
      </c>
      <c r="B215" t="s">
        <v>165</v>
      </c>
      <c r="C215">
        <v>50</v>
      </c>
      <c r="D215">
        <v>12</v>
      </c>
      <c r="E215" t="s">
        <v>25391</v>
      </c>
      <c r="F215">
        <v>400</v>
      </c>
      <c r="G215">
        <v>0</v>
      </c>
      <c r="H215" t="s">
        <v>631</v>
      </c>
      <c r="I215" t="s">
        <v>25392</v>
      </c>
      <c r="J215" t="s">
        <v>1788</v>
      </c>
      <c r="K215" t="s">
        <v>634</v>
      </c>
      <c r="L215" t="s">
        <v>635</v>
      </c>
      <c r="M215" t="s">
        <v>25393</v>
      </c>
      <c r="N215" t="s">
        <v>634</v>
      </c>
      <c r="O215" t="s">
        <v>637</v>
      </c>
      <c r="P215" t="s">
        <v>22</v>
      </c>
      <c r="Q215" t="s">
        <v>638</v>
      </c>
      <c r="R215" t="s">
        <v>635</v>
      </c>
      <c r="S215" t="s">
        <v>25394</v>
      </c>
      <c r="T215" t="s">
        <v>25393</v>
      </c>
    </row>
    <row r="216" spans="1:20" x14ac:dyDescent="0.25">
      <c r="A216" t="s">
        <v>29</v>
      </c>
      <c r="B216" t="s">
        <v>30</v>
      </c>
      <c r="C216">
        <v>54.5</v>
      </c>
      <c r="D216">
        <v>2</v>
      </c>
      <c r="E216" t="s">
        <v>25395</v>
      </c>
      <c r="F216">
        <v>332</v>
      </c>
      <c r="G216">
        <v>41</v>
      </c>
      <c r="H216" t="s">
        <v>641</v>
      </c>
      <c r="I216" t="s">
        <v>15573</v>
      </c>
      <c r="J216" t="s">
        <v>15574</v>
      </c>
      <c r="K216" t="s">
        <v>15575</v>
      </c>
      <c r="L216" t="s">
        <v>15576</v>
      </c>
      <c r="M216" t="s">
        <v>25396</v>
      </c>
      <c r="N216" t="s">
        <v>634</v>
      </c>
      <c r="O216" t="s">
        <v>689</v>
      </c>
      <c r="P216" t="s">
        <v>40</v>
      </c>
      <c r="Q216" t="s">
        <v>690</v>
      </c>
      <c r="R216" t="s">
        <v>635</v>
      </c>
      <c r="S216" t="s">
        <v>25397</v>
      </c>
      <c r="T216" t="s">
        <v>25398</v>
      </c>
    </row>
    <row r="217" spans="1:20" x14ac:dyDescent="0.25">
      <c r="A217" t="s">
        <v>31</v>
      </c>
      <c r="B217" t="s">
        <v>32</v>
      </c>
      <c r="C217">
        <v>54.5</v>
      </c>
      <c r="D217">
        <v>2</v>
      </c>
      <c r="E217" t="s">
        <v>25395</v>
      </c>
      <c r="F217">
        <v>332</v>
      </c>
      <c r="G217">
        <v>41</v>
      </c>
      <c r="H217" t="s">
        <v>641</v>
      </c>
      <c r="I217" t="s">
        <v>15573</v>
      </c>
      <c r="J217" t="s">
        <v>15574</v>
      </c>
      <c r="K217" t="s">
        <v>15575</v>
      </c>
      <c r="L217" t="s">
        <v>15576</v>
      </c>
      <c r="M217" t="s">
        <v>25396</v>
      </c>
      <c r="N217" t="s">
        <v>634</v>
      </c>
      <c r="O217" t="s">
        <v>689</v>
      </c>
      <c r="P217" t="s">
        <v>40</v>
      </c>
      <c r="Q217" t="s">
        <v>690</v>
      </c>
      <c r="R217" t="s">
        <v>635</v>
      </c>
      <c r="S217" t="s">
        <v>25397</v>
      </c>
      <c r="T217" t="s">
        <v>25398</v>
      </c>
    </row>
    <row r="218" spans="1:20" x14ac:dyDescent="0.25">
      <c r="A218" t="s">
        <v>164</v>
      </c>
      <c r="B218" t="s">
        <v>165</v>
      </c>
      <c r="C218">
        <v>33.333333333333336</v>
      </c>
      <c r="D218">
        <v>3</v>
      </c>
      <c r="E218" t="s">
        <v>25395</v>
      </c>
      <c r="F218">
        <v>332</v>
      </c>
      <c r="G218">
        <v>41</v>
      </c>
      <c r="H218" t="s">
        <v>641</v>
      </c>
      <c r="I218" t="s">
        <v>15573</v>
      </c>
      <c r="J218" t="s">
        <v>15574</v>
      </c>
      <c r="K218" t="s">
        <v>15575</v>
      </c>
      <c r="L218" t="s">
        <v>15576</v>
      </c>
      <c r="M218" t="s">
        <v>25396</v>
      </c>
      <c r="N218" t="s">
        <v>634</v>
      </c>
      <c r="O218" t="s">
        <v>689</v>
      </c>
      <c r="P218" t="s">
        <v>40</v>
      </c>
      <c r="Q218" t="s">
        <v>690</v>
      </c>
      <c r="R218" t="s">
        <v>635</v>
      </c>
      <c r="S218" t="s">
        <v>25397</v>
      </c>
      <c r="T218" t="s">
        <v>25398</v>
      </c>
    </row>
    <row r="219" spans="1:20" x14ac:dyDescent="0.25">
      <c r="A219" t="s">
        <v>20</v>
      </c>
      <c r="B219" t="s">
        <v>21</v>
      </c>
      <c r="C219">
        <v>50</v>
      </c>
      <c r="D219">
        <v>1</v>
      </c>
      <c r="E219" t="s">
        <v>25399</v>
      </c>
      <c r="F219">
        <v>100</v>
      </c>
      <c r="G219">
        <v>0</v>
      </c>
      <c r="H219" t="s">
        <v>631</v>
      </c>
      <c r="I219" t="s">
        <v>25400</v>
      </c>
      <c r="J219" t="s">
        <v>749</v>
      </c>
      <c r="K219" t="s">
        <v>634</v>
      </c>
      <c r="L219" t="s">
        <v>635</v>
      </c>
      <c r="M219" t="s">
        <v>25401</v>
      </c>
      <c r="N219" t="s">
        <v>634</v>
      </c>
      <c r="O219" t="s">
        <v>637</v>
      </c>
      <c r="P219" t="s">
        <v>22</v>
      </c>
      <c r="Q219" t="s">
        <v>638</v>
      </c>
      <c r="R219" t="s">
        <v>635</v>
      </c>
      <c r="S219" t="s">
        <v>25402</v>
      </c>
      <c r="T219" t="s">
        <v>25401</v>
      </c>
    </row>
    <row r="220" spans="1:20" x14ac:dyDescent="0.25">
      <c r="A220" t="s">
        <v>23</v>
      </c>
      <c r="B220" t="s">
        <v>24</v>
      </c>
      <c r="C220">
        <v>50</v>
      </c>
      <c r="D220">
        <v>1</v>
      </c>
      <c r="E220" t="s">
        <v>25399</v>
      </c>
      <c r="F220">
        <v>100</v>
      </c>
      <c r="G220">
        <v>0</v>
      </c>
      <c r="H220" t="s">
        <v>631</v>
      </c>
      <c r="I220" t="s">
        <v>25400</v>
      </c>
      <c r="J220" t="s">
        <v>749</v>
      </c>
      <c r="K220" t="s">
        <v>634</v>
      </c>
      <c r="L220" t="s">
        <v>635</v>
      </c>
      <c r="M220" t="s">
        <v>25401</v>
      </c>
      <c r="N220" t="s">
        <v>634</v>
      </c>
      <c r="O220" t="s">
        <v>637</v>
      </c>
      <c r="P220" t="s">
        <v>22</v>
      </c>
      <c r="Q220" t="s">
        <v>638</v>
      </c>
      <c r="R220" t="s">
        <v>635</v>
      </c>
      <c r="S220" t="s">
        <v>25402</v>
      </c>
      <c r="T220" t="s">
        <v>25401</v>
      </c>
    </row>
    <row r="221" spans="1:20" x14ac:dyDescent="0.25">
      <c r="A221" t="s">
        <v>25</v>
      </c>
      <c r="B221" t="s">
        <v>26</v>
      </c>
      <c r="C221">
        <v>50</v>
      </c>
      <c r="D221">
        <v>1</v>
      </c>
      <c r="E221" t="s">
        <v>25399</v>
      </c>
      <c r="F221">
        <v>100</v>
      </c>
      <c r="G221">
        <v>0</v>
      </c>
      <c r="H221" t="s">
        <v>631</v>
      </c>
      <c r="I221" t="s">
        <v>25400</v>
      </c>
      <c r="J221" t="s">
        <v>749</v>
      </c>
      <c r="K221" t="s">
        <v>634</v>
      </c>
      <c r="L221" t="s">
        <v>635</v>
      </c>
      <c r="M221" t="s">
        <v>25401</v>
      </c>
      <c r="N221" t="s">
        <v>634</v>
      </c>
      <c r="O221" t="s">
        <v>637</v>
      </c>
      <c r="P221" t="s">
        <v>22</v>
      </c>
      <c r="Q221" t="s">
        <v>638</v>
      </c>
      <c r="R221" t="s">
        <v>635</v>
      </c>
      <c r="S221" t="s">
        <v>25402</v>
      </c>
      <c r="T221" t="s">
        <v>25401</v>
      </c>
    </row>
    <row r="222" spans="1:20" x14ac:dyDescent="0.25">
      <c r="A222" t="s">
        <v>37</v>
      </c>
      <c r="B222" t="s">
        <v>38</v>
      </c>
      <c r="C222">
        <v>66.666666666666671</v>
      </c>
      <c r="D222">
        <v>3</v>
      </c>
      <c r="E222" t="s">
        <v>25403</v>
      </c>
      <c r="F222">
        <v>100</v>
      </c>
      <c r="G222">
        <v>0</v>
      </c>
      <c r="H222" t="s">
        <v>631</v>
      </c>
      <c r="I222" t="s">
        <v>25404</v>
      </c>
      <c r="J222" t="s">
        <v>725</v>
      </c>
      <c r="K222" t="s">
        <v>634</v>
      </c>
      <c r="L222" t="s">
        <v>635</v>
      </c>
      <c r="M222" t="s">
        <v>25401</v>
      </c>
      <c r="N222" t="s">
        <v>634</v>
      </c>
      <c r="O222" t="s">
        <v>707</v>
      </c>
      <c r="P222" t="s">
        <v>22</v>
      </c>
      <c r="Q222" t="s">
        <v>638</v>
      </c>
      <c r="R222" t="s">
        <v>635</v>
      </c>
      <c r="S222" t="s">
        <v>25405</v>
      </c>
      <c r="T222" t="s">
        <v>25401</v>
      </c>
    </row>
    <row r="223" spans="1:20" x14ac:dyDescent="0.25">
      <c r="A223" t="s">
        <v>37</v>
      </c>
      <c r="B223" t="s">
        <v>38</v>
      </c>
      <c r="C223">
        <v>66.666666666666671</v>
      </c>
      <c r="D223">
        <v>3</v>
      </c>
      <c r="E223" t="s">
        <v>25406</v>
      </c>
      <c r="F223">
        <v>129</v>
      </c>
      <c r="G223">
        <v>29</v>
      </c>
      <c r="H223" t="s">
        <v>631</v>
      </c>
      <c r="I223" t="s">
        <v>24454</v>
      </c>
      <c r="J223" t="s">
        <v>903</v>
      </c>
      <c r="K223" t="s">
        <v>634</v>
      </c>
      <c r="L223" t="s">
        <v>635</v>
      </c>
      <c r="M223" t="s">
        <v>25407</v>
      </c>
      <c r="N223" t="s">
        <v>634</v>
      </c>
      <c r="O223" t="s">
        <v>637</v>
      </c>
      <c r="P223" t="s">
        <v>22</v>
      </c>
      <c r="Q223" t="s">
        <v>638</v>
      </c>
      <c r="R223" t="s">
        <v>635</v>
      </c>
      <c r="S223" t="s">
        <v>25408</v>
      </c>
      <c r="T223" t="s">
        <v>25407</v>
      </c>
    </row>
    <row r="224" spans="1:20" x14ac:dyDescent="0.25">
      <c r="A224" t="s">
        <v>116</v>
      </c>
      <c r="B224" t="s">
        <v>117</v>
      </c>
      <c r="C224">
        <v>10</v>
      </c>
      <c r="D224">
        <v>20</v>
      </c>
      <c r="E224" t="s">
        <v>25409</v>
      </c>
      <c r="F224">
        <v>222</v>
      </c>
      <c r="G224">
        <v>0</v>
      </c>
      <c r="H224" t="s">
        <v>641</v>
      </c>
      <c r="I224" t="s">
        <v>4496</v>
      </c>
      <c r="J224" t="s">
        <v>25410</v>
      </c>
      <c r="K224" t="s">
        <v>12633</v>
      </c>
      <c r="L224" t="s">
        <v>1674</v>
      </c>
      <c r="M224" t="s">
        <v>25411</v>
      </c>
      <c r="N224" t="s">
        <v>634</v>
      </c>
      <c r="O224" t="s">
        <v>894</v>
      </c>
      <c r="P224" t="s">
        <v>43</v>
      </c>
      <c r="Q224" t="s">
        <v>648</v>
      </c>
      <c r="R224" t="s">
        <v>635</v>
      </c>
      <c r="S224" t="s">
        <v>25412</v>
      </c>
      <c r="T224" t="s">
        <v>25411</v>
      </c>
    </row>
    <row r="225" spans="1:20" x14ac:dyDescent="0.25">
      <c r="A225" t="s">
        <v>20</v>
      </c>
      <c r="B225" t="s">
        <v>21</v>
      </c>
      <c r="C225">
        <v>50</v>
      </c>
      <c r="D225">
        <v>1</v>
      </c>
      <c r="E225" t="s">
        <v>25413</v>
      </c>
      <c r="F225">
        <v>100</v>
      </c>
      <c r="G225">
        <v>0</v>
      </c>
      <c r="H225" t="s">
        <v>631</v>
      </c>
      <c r="I225" t="s">
        <v>25414</v>
      </c>
      <c r="J225" t="s">
        <v>6028</v>
      </c>
      <c r="K225" t="s">
        <v>634</v>
      </c>
      <c r="L225" t="s">
        <v>635</v>
      </c>
      <c r="M225" t="s">
        <v>25415</v>
      </c>
      <c r="N225" t="s">
        <v>634</v>
      </c>
      <c r="O225" t="s">
        <v>637</v>
      </c>
      <c r="P225" t="s">
        <v>22</v>
      </c>
      <c r="Q225" t="s">
        <v>638</v>
      </c>
      <c r="R225" t="s">
        <v>635</v>
      </c>
      <c r="S225" t="s">
        <v>25416</v>
      </c>
      <c r="T225" t="s">
        <v>25415</v>
      </c>
    </row>
    <row r="226" spans="1:20" x14ac:dyDescent="0.25">
      <c r="A226" t="s">
        <v>23</v>
      </c>
      <c r="B226" t="s">
        <v>24</v>
      </c>
      <c r="C226">
        <v>50</v>
      </c>
      <c r="D226">
        <v>1</v>
      </c>
      <c r="E226" t="s">
        <v>25413</v>
      </c>
      <c r="F226">
        <v>100</v>
      </c>
      <c r="G226">
        <v>0</v>
      </c>
      <c r="H226" t="s">
        <v>631</v>
      </c>
      <c r="I226" t="s">
        <v>25414</v>
      </c>
      <c r="J226" t="s">
        <v>6028</v>
      </c>
      <c r="K226" t="s">
        <v>634</v>
      </c>
      <c r="L226" t="s">
        <v>635</v>
      </c>
      <c r="M226" t="s">
        <v>25415</v>
      </c>
      <c r="N226" t="s">
        <v>634</v>
      </c>
      <c r="O226" t="s">
        <v>637</v>
      </c>
      <c r="P226" t="s">
        <v>22</v>
      </c>
      <c r="Q226" t="s">
        <v>638</v>
      </c>
      <c r="R226" t="s">
        <v>635</v>
      </c>
      <c r="S226" t="s">
        <v>25416</v>
      </c>
      <c r="T226" t="s">
        <v>25415</v>
      </c>
    </row>
    <row r="227" spans="1:20" x14ac:dyDescent="0.25">
      <c r="A227" t="s">
        <v>25</v>
      </c>
      <c r="B227" t="s">
        <v>26</v>
      </c>
      <c r="C227">
        <v>50</v>
      </c>
      <c r="D227">
        <v>1</v>
      </c>
      <c r="E227" t="s">
        <v>25413</v>
      </c>
      <c r="F227">
        <v>100</v>
      </c>
      <c r="G227">
        <v>0</v>
      </c>
      <c r="H227" t="s">
        <v>631</v>
      </c>
      <c r="I227" t="s">
        <v>25414</v>
      </c>
      <c r="J227" t="s">
        <v>6028</v>
      </c>
      <c r="K227" t="s">
        <v>634</v>
      </c>
      <c r="L227" t="s">
        <v>635</v>
      </c>
      <c r="M227" t="s">
        <v>25415</v>
      </c>
      <c r="N227" t="s">
        <v>634</v>
      </c>
      <c r="O227" t="s">
        <v>637</v>
      </c>
      <c r="P227" t="s">
        <v>22</v>
      </c>
      <c r="Q227" t="s">
        <v>638</v>
      </c>
      <c r="R227" t="s">
        <v>635</v>
      </c>
      <c r="S227" t="s">
        <v>25416</v>
      </c>
      <c r="T227" t="s">
        <v>25415</v>
      </c>
    </row>
    <row r="228" spans="1:20" x14ac:dyDescent="0.25">
      <c r="A228" t="s">
        <v>164</v>
      </c>
      <c r="B228" t="s">
        <v>165</v>
      </c>
      <c r="C228">
        <v>40</v>
      </c>
      <c r="D228">
        <v>10</v>
      </c>
      <c r="E228" t="s">
        <v>25417</v>
      </c>
      <c r="F228">
        <v>655</v>
      </c>
      <c r="G228">
        <v>0</v>
      </c>
      <c r="H228" t="s">
        <v>631</v>
      </c>
      <c r="I228" t="s">
        <v>5064</v>
      </c>
      <c r="J228" t="s">
        <v>749</v>
      </c>
      <c r="K228" t="s">
        <v>634</v>
      </c>
      <c r="L228" t="s">
        <v>635</v>
      </c>
      <c r="M228" t="s">
        <v>25418</v>
      </c>
      <c r="N228" t="s">
        <v>634</v>
      </c>
      <c r="O228" t="s">
        <v>637</v>
      </c>
      <c r="P228" t="s">
        <v>22</v>
      </c>
      <c r="Q228" t="s">
        <v>638</v>
      </c>
      <c r="R228" t="s">
        <v>635</v>
      </c>
      <c r="S228" t="s">
        <v>25419</v>
      </c>
      <c r="T228" t="s">
        <v>25418</v>
      </c>
    </row>
    <row r="229" spans="1:20" x14ac:dyDescent="0.25">
      <c r="A229" t="s">
        <v>164</v>
      </c>
      <c r="B229" t="s">
        <v>165</v>
      </c>
      <c r="C229">
        <v>40</v>
      </c>
      <c r="D229">
        <v>10</v>
      </c>
      <c r="E229" t="s">
        <v>25417</v>
      </c>
      <c r="F229">
        <v>655</v>
      </c>
      <c r="G229">
        <v>0</v>
      </c>
      <c r="H229" t="s">
        <v>631</v>
      </c>
      <c r="I229" t="s">
        <v>5064</v>
      </c>
      <c r="J229" t="s">
        <v>749</v>
      </c>
      <c r="K229" t="s">
        <v>634</v>
      </c>
      <c r="L229" t="s">
        <v>635</v>
      </c>
      <c r="M229" t="s">
        <v>25418</v>
      </c>
      <c r="N229" t="s">
        <v>634</v>
      </c>
      <c r="O229" t="s">
        <v>637</v>
      </c>
      <c r="P229" t="s">
        <v>22</v>
      </c>
      <c r="Q229" t="s">
        <v>638</v>
      </c>
      <c r="R229" t="s">
        <v>635</v>
      </c>
      <c r="S229" t="s">
        <v>25419</v>
      </c>
      <c r="T229" t="s">
        <v>25418</v>
      </c>
    </row>
    <row r="230" spans="1:20" x14ac:dyDescent="0.25">
      <c r="A230" t="s">
        <v>37</v>
      </c>
      <c r="B230" t="s">
        <v>38</v>
      </c>
      <c r="C230">
        <v>66.666666666666671</v>
      </c>
      <c r="D230">
        <v>6</v>
      </c>
      <c r="E230" t="s">
        <v>25420</v>
      </c>
      <c r="F230">
        <v>190</v>
      </c>
      <c r="G230">
        <v>0</v>
      </c>
      <c r="H230" t="s">
        <v>631</v>
      </c>
      <c r="I230" t="s">
        <v>25421</v>
      </c>
      <c r="J230" t="s">
        <v>749</v>
      </c>
      <c r="K230" t="s">
        <v>634</v>
      </c>
      <c r="L230" t="s">
        <v>635</v>
      </c>
      <c r="M230" t="s">
        <v>25418</v>
      </c>
      <c r="N230" t="s">
        <v>634</v>
      </c>
      <c r="O230" t="s">
        <v>637</v>
      </c>
      <c r="P230" t="s">
        <v>22</v>
      </c>
      <c r="Q230" t="s">
        <v>638</v>
      </c>
      <c r="R230" t="s">
        <v>635</v>
      </c>
      <c r="S230" t="s">
        <v>25422</v>
      </c>
      <c r="T230" t="s">
        <v>25418</v>
      </c>
    </row>
    <row r="231" spans="1:20" x14ac:dyDescent="0.25">
      <c r="A231" t="s">
        <v>116</v>
      </c>
      <c r="B231" t="s">
        <v>117</v>
      </c>
      <c r="C231">
        <v>10</v>
      </c>
      <c r="D231">
        <v>100</v>
      </c>
      <c r="E231" t="s">
        <v>25423</v>
      </c>
      <c r="F231">
        <v>980</v>
      </c>
      <c r="G231">
        <v>0</v>
      </c>
      <c r="H231" t="s">
        <v>641</v>
      </c>
      <c r="I231" t="s">
        <v>4469</v>
      </c>
      <c r="J231" t="s">
        <v>25424</v>
      </c>
      <c r="K231" t="s">
        <v>1570</v>
      </c>
      <c r="L231" t="s">
        <v>2025</v>
      </c>
      <c r="M231" t="s">
        <v>25425</v>
      </c>
      <c r="N231" t="s">
        <v>634</v>
      </c>
      <c r="O231" t="s">
        <v>894</v>
      </c>
      <c r="P231" t="s">
        <v>43</v>
      </c>
      <c r="Q231" t="s">
        <v>648</v>
      </c>
      <c r="R231" t="s">
        <v>635</v>
      </c>
      <c r="S231" t="s">
        <v>25426</v>
      </c>
      <c r="T231" t="s">
        <v>25425</v>
      </c>
    </row>
    <row r="232" spans="1:20" x14ac:dyDescent="0.25">
      <c r="A232" t="s">
        <v>164</v>
      </c>
      <c r="B232" t="s">
        <v>165</v>
      </c>
      <c r="C232">
        <v>33.333333333333336</v>
      </c>
      <c r="D232">
        <v>3</v>
      </c>
      <c r="E232" t="s">
        <v>25427</v>
      </c>
      <c r="F232">
        <v>101</v>
      </c>
      <c r="G232">
        <v>1</v>
      </c>
      <c r="H232" t="s">
        <v>631</v>
      </c>
      <c r="I232" t="s">
        <v>25428</v>
      </c>
      <c r="J232" t="s">
        <v>917</v>
      </c>
      <c r="K232" t="s">
        <v>634</v>
      </c>
      <c r="L232" t="s">
        <v>635</v>
      </c>
      <c r="M232" t="s">
        <v>25429</v>
      </c>
      <c r="N232" t="s">
        <v>634</v>
      </c>
      <c r="O232" t="s">
        <v>637</v>
      </c>
      <c r="P232" t="s">
        <v>22</v>
      </c>
      <c r="Q232" t="s">
        <v>638</v>
      </c>
      <c r="R232" t="s">
        <v>635</v>
      </c>
      <c r="S232" t="s">
        <v>25430</v>
      </c>
      <c r="T232" t="s">
        <v>25429</v>
      </c>
    </row>
    <row r="233" spans="1:20" x14ac:dyDescent="0.25">
      <c r="A233" t="s">
        <v>35</v>
      </c>
      <c r="B233" t="s">
        <v>36</v>
      </c>
      <c r="C233">
        <v>66.666666666666671</v>
      </c>
      <c r="D233">
        <v>3</v>
      </c>
      <c r="E233" t="s">
        <v>25431</v>
      </c>
      <c r="F233">
        <v>200</v>
      </c>
      <c r="G233">
        <v>0</v>
      </c>
      <c r="H233" t="s">
        <v>631</v>
      </c>
      <c r="I233" t="s">
        <v>25432</v>
      </c>
      <c r="J233" t="s">
        <v>2464</v>
      </c>
      <c r="K233" t="s">
        <v>634</v>
      </c>
      <c r="L233" t="s">
        <v>635</v>
      </c>
      <c r="M233" t="s">
        <v>25429</v>
      </c>
      <c r="N233" t="s">
        <v>634</v>
      </c>
      <c r="O233" t="s">
        <v>637</v>
      </c>
      <c r="P233" t="s">
        <v>22</v>
      </c>
      <c r="Q233" t="s">
        <v>638</v>
      </c>
      <c r="R233" t="s">
        <v>635</v>
      </c>
      <c r="S233" t="s">
        <v>25433</v>
      </c>
      <c r="T233" t="s">
        <v>25429</v>
      </c>
    </row>
    <row r="234" spans="1:20" x14ac:dyDescent="0.25">
      <c r="A234" t="s">
        <v>164</v>
      </c>
      <c r="B234" t="s">
        <v>165</v>
      </c>
      <c r="C234">
        <v>33.333333333333336</v>
      </c>
      <c r="D234">
        <v>3</v>
      </c>
      <c r="E234" t="s">
        <v>25431</v>
      </c>
      <c r="F234">
        <v>200</v>
      </c>
      <c r="G234">
        <v>0</v>
      </c>
      <c r="H234" t="s">
        <v>631</v>
      </c>
      <c r="I234" t="s">
        <v>25432</v>
      </c>
      <c r="J234" t="s">
        <v>2464</v>
      </c>
      <c r="K234" t="s">
        <v>634</v>
      </c>
      <c r="L234" t="s">
        <v>635</v>
      </c>
      <c r="M234" t="s">
        <v>25429</v>
      </c>
      <c r="N234" t="s">
        <v>634</v>
      </c>
      <c r="O234" t="s">
        <v>637</v>
      </c>
      <c r="P234" t="s">
        <v>22</v>
      </c>
      <c r="Q234" t="s">
        <v>638</v>
      </c>
      <c r="R234" t="s">
        <v>635</v>
      </c>
      <c r="S234" t="s">
        <v>25433</v>
      </c>
      <c r="T234" t="s">
        <v>25429</v>
      </c>
    </row>
    <row r="235" spans="1:20" x14ac:dyDescent="0.25">
      <c r="A235" t="s">
        <v>116</v>
      </c>
      <c r="B235" t="s">
        <v>117</v>
      </c>
      <c r="C235">
        <v>10</v>
      </c>
      <c r="D235">
        <v>100</v>
      </c>
      <c r="E235" t="s">
        <v>25434</v>
      </c>
      <c r="F235">
        <v>975</v>
      </c>
      <c r="G235">
        <v>0</v>
      </c>
      <c r="H235" t="s">
        <v>641</v>
      </c>
      <c r="I235" t="s">
        <v>4469</v>
      </c>
      <c r="J235" t="s">
        <v>25424</v>
      </c>
      <c r="K235" t="s">
        <v>1570</v>
      </c>
      <c r="L235" t="s">
        <v>2025</v>
      </c>
      <c r="M235" t="s">
        <v>25435</v>
      </c>
      <c r="N235" t="s">
        <v>634</v>
      </c>
      <c r="O235" t="s">
        <v>894</v>
      </c>
      <c r="P235" t="s">
        <v>43</v>
      </c>
      <c r="Q235" t="s">
        <v>648</v>
      </c>
      <c r="R235" t="s">
        <v>635</v>
      </c>
      <c r="S235" t="s">
        <v>25436</v>
      </c>
      <c r="T235" t="s">
        <v>25435</v>
      </c>
    </row>
    <row r="236" spans="1:20" x14ac:dyDescent="0.25">
      <c r="A236" t="s">
        <v>35</v>
      </c>
      <c r="B236" t="s">
        <v>36</v>
      </c>
      <c r="C236">
        <v>33</v>
      </c>
      <c r="D236">
        <v>10</v>
      </c>
      <c r="E236" t="s">
        <v>25437</v>
      </c>
      <c r="F236">
        <v>655</v>
      </c>
      <c r="G236">
        <v>0</v>
      </c>
      <c r="H236" t="s">
        <v>631</v>
      </c>
      <c r="I236" t="s">
        <v>13972</v>
      </c>
      <c r="J236" t="s">
        <v>3661</v>
      </c>
      <c r="K236" t="s">
        <v>634</v>
      </c>
      <c r="L236" t="s">
        <v>635</v>
      </c>
      <c r="M236" t="s">
        <v>25438</v>
      </c>
      <c r="N236" t="s">
        <v>634</v>
      </c>
      <c r="O236" t="s">
        <v>654</v>
      </c>
      <c r="P236" t="s">
        <v>22</v>
      </c>
      <c r="Q236" t="s">
        <v>655</v>
      </c>
      <c r="R236" t="s">
        <v>635</v>
      </c>
      <c r="S236" t="s">
        <v>25439</v>
      </c>
      <c r="T236" t="s">
        <v>25440</v>
      </c>
    </row>
    <row r="237" spans="1:20" x14ac:dyDescent="0.25">
      <c r="A237" t="s">
        <v>35</v>
      </c>
      <c r="B237" t="s">
        <v>36</v>
      </c>
      <c r="C237">
        <v>33</v>
      </c>
      <c r="D237">
        <v>10</v>
      </c>
      <c r="E237" t="s">
        <v>25437</v>
      </c>
      <c r="F237">
        <v>655</v>
      </c>
      <c r="G237">
        <v>0</v>
      </c>
      <c r="H237" t="s">
        <v>631</v>
      </c>
      <c r="I237" t="s">
        <v>13972</v>
      </c>
      <c r="J237" t="s">
        <v>3661</v>
      </c>
      <c r="K237" t="s">
        <v>634</v>
      </c>
      <c r="L237" t="s">
        <v>635</v>
      </c>
      <c r="M237" t="s">
        <v>25438</v>
      </c>
      <c r="N237" t="s">
        <v>634</v>
      </c>
      <c r="O237" t="s">
        <v>654</v>
      </c>
      <c r="P237" t="s">
        <v>22</v>
      </c>
      <c r="Q237" t="s">
        <v>655</v>
      </c>
      <c r="R237" t="s">
        <v>635</v>
      </c>
      <c r="S237" t="s">
        <v>25439</v>
      </c>
      <c r="T237" t="s">
        <v>25440</v>
      </c>
    </row>
    <row r="238" spans="1:20" x14ac:dyDescent="0.25">
      <c r="A238" t="s">
        <v>35</v>
      </c>
      <c r="B238" t="s">
        <v>36</v>
      </c>
      <c r="C238">
        <v>66.666666666666671</v>
      </c>
      <c r="D238">
        <v>6</v>
      </c>
      <c r="E238" t="s">
        <v>25441</v>
      </c>
      <c r="F238">
        <v>200</v>
      </c>
      <c r="G238">
        <v>0</v>
      </c>
      <c r="H238" t="s">
        <v>631</v>
      </c>
      <c r="I238" t="s">
        <v>25442</v>
      </c>
      <c r="J238" t="s">
        <v>1373</v>
      </c>
      <c r="K238" t="s">
        <v>634</v>
      </c>
      <c r="L238" t="s">
        <v>635</v>
      </c>
      <c r="M238" t="s">
        <v>25443</v>
      </c>
      <c r="N238" t="s">
        <v>634</v>
      </c>
      <c r="O238" t="s">
        <v>637</v>
      </c>
      <c r="P238" t="s">
        <v>22</v>
      </c>
      <c r="Q238" t="s">
        <v>638</v>
      </c>
      <c r="R238" t="s">
        <v>635</v>
      </c>
      <c r="S238" t="s">
        <v>25444</v>
      </c>
      <c r="T238" t="s">
        <v>25443</v>
      </c>
    </row>
    <row r="239" spans="1:20" x14ac:dyDescent="0.25">
      <c r="A239" t="s">
        <v>35</v>
      </c>
      <c r="B239" t="s">
        <v>36</v>
      </c>
      <c r="C239">
        <v>66.666666666666671</v>
      </c>
      <c r="D239">
        <v>3</v>
      </c>
      <c r="E239" t="s">
        <v>25445</v>
      </c>
      <c r="F239">
        <v>250</v>
      </c>
      <c r="G239">
        <v>0</v>
      </c>
      <c r="H239" t="s">
        <v>631</v>
      </c>
      <c r="I239" t="s">
        <v>25446</v>
      </c>
      <c r="J239" t="s">
        <v>814</v>
      </c>
      <c r="K239" t="s">
        <v>634</v>
      </c>
      <c r="L239" t="s">
        <v>635</v>
      </c>
      <c r="M239" t="s">
        <v>25447</v>
      </c>
      <c r="N239" t="s">
        <v>634</v>
      </c>
      <c r="O239" t="s">
        <v>654</v>
      </c>
      <c r="P239" t="s">
        <v>22</v>
      </c>
      <c r="Q239" t="s">
        <v>655</v>
      </c>
      <c r="R239" t="s">
        <v>635</v>
      </c>
      <c r="S239" t="s">
        <v>25448</v>
      </c>
      <c r="T239" t="s">
        <v>25449</v>
      </c>
    </row>
    <row r="240" spans="1:20" x14ac:dyDescent="0.25">
      <c r="A240" t="s">
        <v>164</v>
      </c>
      <c r="B240" t="s">
        <v>165</v>
      </c>
      <c r="C240">
        <v>33.333333333333336</v>
      </c>
      <c r="D240">
        <v>3</v>
      </c>
      <c r="E240" t="s">
        <v>25445</v>
      </c>
      <c r="F240">
        <v>250</v>
      </c>
      <c r="G240">
        <v>0</v>
      </c>
      <c r="H240" t="s">
        <v>631</v>
      </c>
      <c r="I240" t="s">
        <v>25446</v>
      </c>
      <c r="J240" t="s">
        <v>814</v>
      </c>
      <c r="K240" t="s">
        <v>634</v>
      </c>
      <c r="L240" t="s">
        <v>635</v>
      </c>
      <c r="M240" t="s">
        <v>25447</v>
      </c>
      <c r="N240" t="s">
        <v>634</v>
      </c>
      <c r="O240" t="s">
        <v>654</v>
      </c>
      <c r="P240" t="s">
        <v>22</v>
      </c>
      <c r="Q240" t="s">
        <v>655</v>
      </c>
      <c r="R240" t="s">
        <v>635</v>
      </c>
      <c r="S240" t="s">
        <v>25448</v>
      </c>
      <c r="T240" t="s">
        <v>25449</v>
      </c>
    </row>
    <row r="241" spans="1:20" x14ac:dyDescent="0.25">
      <c r="A241" t="s">
        <v>210</v>
      </c>
      <c r="B241" t="s">
        <v>20128</v>
      </c>
      <c r="C241">
        <v>65</v>
      </c>
      <c r="D241">
        <v>1</v>
      </c>
      <c r="E241" t="s">
        <v>25445</v>
      </c>
      <c r="F241">
        <v>250</v>
      </c>
      <c r="G241">
        <v>0</v>
      </c>
      <c r="H241" t="s">
        <v>631</v>
      </c>
      <c r="I241" t="s">
        <v>25446</v>
      </c>
      <c r="J241" t="s">
        <v>814</v>
      </c>
      <c r="K241" t="s">
        <v>634</v>
      </c>
      <c r="L241" t="s">
        <v>635</v>
      </c>
      <c r="M241" t="s">
        <v>25447</v>
      </c>
      <c r="N241" t="s">
        <v>634</v>
      </c>
      <c r="O241" t="s">
        <v>654</v>
      </c>
      <c r="P241" t="s">
        <v>22</v>
      </c>
      <c r="Q241" t="s">
        <v>655</v>
      </c>
      <c r="R241" t="s">
        <v>635</v>
      </c>
      <c r="S241" t="s">
        <v>25448</v>
      </c>
      <c r="T241" t="s">
        <v>25449</v>
      </c>
    </row>
    <row r="242" spans="1:20" x14ac:dyDescent="0.25">
      <c r="A242" t="s">
        <v>37</v>
      </c>
      <c r="B242" t="s">
        <v>38</v>
      </c>
      <c r="C242">
        <v>66.666666666666671</v>
      </c>
      <c r="D242">
        <v>3</v>
      </c>
      <c r="E242" t="s">
        <v>25450</v>
      </c>
      <c r="F242">
        <v>100</v>
      </c>
      <c r="G242">
        <v>0</v>
      </c>
      <c r="H242" t="s">
        <v>631</v>
      </c>
      <c r="I242" t="s">
        <v>25432</v>
      </c>
      <c r="J242" t="s">
        <v>2464</v>
      </c>
      <c r="K242" t="s">
        <v>634</v>
      </c>
      <c r="L242" t="s">
        <v>635</v>
      </c>
      <c r="M242" t="s">
        <v>25451</v>
      </c>
      <c r="N242" t="s">
        <v>634</v>
      </c>
      <c r="O242" t="s">
        <v>637</v>
      </c>
      <c r="P242" t="s">
        <v>22</v>
      </c>
      <c r="Q242" t="s">
        <v>638</v>
      </c>
      <c r="R242" t="s">
        <v>635</v>
      </c>
      <c r="S242" t="s">
        <v>25452</v>
      </c>
      <c r="T242" t="s">
        <v>25451</v>
      </c>
    </row>
    <row r="243" spans="1:20" x14ac:dyDescent="0.25">
      <c r="A243" t="s">
        <v>37</v>
      </c>
      <c r="B243" t="s">
        <v>38</v>
      </c>
      <c r="C243">
        <v>33</v>
      </c>
      <c r="D243">
        <v>10</v>
      </c>
      <c r="E243" t="s">
        <v>25453</v>
      </c>
      <c r="F243">
        <v>655</v>
      </c>
      <c r="G243">
        <v>0</v>
      </c>
      <c r="H243" t="s">
        <v>631</v>
      </c>
      <c r="I243" t="s">
        <v>24187</v>
      </c>
      <c r="J243" t="s">
        <v>1081</v>
      </c>
      <c r="K243" t="s">
        <v>634</v>
      </c>
      <c r="L243" t="s">
        <v>635</v>
      </c>
      <c r="M243" t="s">
        <v>25454</v>
      </c>
      <c r="N243" t="s">
        <v>634</v>
      </c>
      <c r="O243" t="s">
        <v>637</v>
      </c>
      <c r="P243" t="s">
        <v>22</v>
      </c>
      <c r="Q243" t="s">
        <v>638</v>
      </c>
      <c r="R243" t="s">
        <v>635</v>
      </c>
      <c r="S243" t="s">
        <v>25455</v>
      </c>
      <c r="T243" t="s">
        <v>25454</v>
      </c>
    </row>
    <row r="244" spans="1:20" x14ac:dyDescent="0.25">
      <c r="A244" t="s">
        <v>35</v>
      </c>
      <c r="B244" t="s">
        <v>36</v>
      </c>
      <c r="C244">
        <v>33</v>
      </c>
      <c r="D244">
        <v>10</v>
      </c>
      <c r="E244" t="s">
        <v>25453</v>
      </c>
      <c r="F244">
        <v>655</v>
      </c>
      <c r="G244">
        <v>0</v>
      </c>
      <c r="H244" t="s">
        <v>631</v>
      </c>
      <c r="I244" t="s">
        <v>24187</v>
      </c>
      <c r="J244" t="s">
        <v>1081</v>
      </c>
      <c r="K244" t="s">
        <v>634</v>
      </c>
      <c r="L244" t="s">
        <v>635</v>
      </c>
      <c r="M244" t="s">
        <v>25454</v>
      </c>
      <c r="N244" t="s">
        <v>634</v>
      </c>
      <c r="O244" t="s">
        <v>637</v>
      </c>
      <c r="P244" t="s">
        <v>22</v>
      </c>
      <c r="Q244" t="s">
        <v>638</v>
      </c>
      <c r="R244" t="s">
        <v>635</v>
      </c>
      <c r="S244" t="s">
        <v>25455</v>
      </c>
      <c r="T244" t="s">
        <v>25454</v>
      </c>
    </row>
    <row r="245" spans="1:20" x14ac:dyDescent="0.25">
      <c r="A245" t="s">
        <v>35</v>
      </c>
      <c r="B245" t="s">
        <v>36</v>
      </c>
      <c r="C245">
        <v>66.666666666666671</v>
      </c>
      <c r="D245">
        <v>3</v>
      </c>
      <c r="E245" t="s">
        <v>25456</v>
      </c>
      <c r="F245">
        <v>199</v>
      </c>
      <c r="G245">
        <v>0</v>
      </c>
      <c r="H245" t="s">
        <v>631</v>
      </c>
      <c r="I245" t="s">
        <v>25457</v>
      </c>
      <c r="J245" t="s">
        <v>999</v>
      </c>
      <c r="K245" t="s">
        <v>634</v>
      </c>
      <c r="L245" t="s">
        <v>635</v>
      </c>
      <c r="M245" t="s">
        <v>25458</v>
      </c>
      <c r="N245" t="s">
        <v>634</v>
      </c>
      <c r="O245" t="s">
        <v>654</v>
      </c>
      <c r="P245" t="s">
        <v>22</v>
      </c>
      <c r="Q245" t="s">
        <v>655</v>
      </c>
      <c r="R245" t="s">
        <v>635</v>
      </c>
      <c r="S245" t="s">
        <v>25459</v>
      </c>
      <c r="T245" t="s">
        <v>25458</v>
      </c>
    </row>
    <row r="246" spans="1:20" x14ac:dyDescent="0.25">
      <c r="A246" t="s">
        <v>258</v>
      </c>
      <c r="B246" t="s">
        <v>264</v>
      </c>
      <c r="C246">
        <v>139</v>
      </c>
      <c r="D246">
        <v>1</v>
      </c>
      <c r="E246" t="s">
        <v>25456</v>
      </c>
      <c r="F246">
        <v>199</v>
      </c>
      <c r="G246">
        <v>0</v>
      </c>
      <c r="H246" t="s">
        <v>631</v>
      </c>
      <c r="I246" t="s">
        <v>25457</v>
      </c>
      <c r="J246" t="s">
        <v>999</v>
      </c>
      <c r="K246" t="s">
        <v>634</v>
      </c>
      <c r="L246" t="s">
        <v>635</v>
      </c>
      <c r="M246" t="s">
        <v>25458</v>
      </c>
      <c r="N246" t="s">
        <v>634</v>
      </c>
      <c r="O246" t="s">
        <v>654</v>
      </c>
      <c r="P246" t="s">
        <v>22</v>
      </c>
      <c r="Q246" t="s">
        <v>655</v>
      </c>
      <c r="R246" t="s">
        <v>635</v>
      </c>
      <c r="S246" t="s">
        <v>25459</v>
      </c>
      <c r="T246" t="s">
        <v>25458</v>
      </c>
    </row>
    <row r="247" spans="1:20" x14ac:dyDescent="0.25">
      <c r="A247" t="s">
        <v>164</v>
      </c>
      <c r="B247" t="s">
        <v>165</v>
      </c>
      <c r="C247">
        <v>50</v>
      </c>
      <c r="D247">
        <v>6</v>
      </c>
      <c r="E247" t="s">
        <v>25460</v>
      </c>
      <c r="F247">
        <v>200</v>
      </c>
      <c r="G247">
        <v>0</v>
      </c>
      <c r="H247" t="s">
        <v>631</v>
      </c>
      <c r="I247" t="s">
        <v>25461</v>
      </c>
      <c r="J247" t="s">
        <v>736</v>
      </c>
      <c r="K247" t="s">
        <v>634</v>
      </c>
      <c r="L247" t="s">
        <v>635</v>
      </c>
      <c r="M247" t="s">
        <v>25458</v>
      </c>
      <c r="N247" t="s">
        <v>634</v>
      </c>
      <c r="O247" t="s">
        <v>654</v>
      </c>
      <c r="P247" t="s">
        <v>22</v>
      </c>
      <c r="Q247" t="s">
        <v>655</v>
      </c>
      <c r="R247" t="s">
        <v>635</v>
      </c>
      <c r="S247" t="s">
        <v>25462</v>
      </c>
      <c r="T247" t="s">
        <v>25463</v>
      </c>
    </row>
    <row r="248" spans="1:20" x14ac:dyDescent="0.25">
      <c r="A248" t="s">
        <v>20</v>
      </c>
      <c r="B248" t="s">
        <v>21</v>
      </c>
      <c r="C248">
        <v>50</v>
      </c>
      <c r="D248">
        <v>1</v>
      </c>
      <c r="E248" t="s">
        <v>25464</v>
      </c>
      <c r="F248">
        <v>100</v>
      </c>
      <c r="G248">
        <v>0</v>
      </c>
      <c r="H248" t="s">
        <v>631</v>
      </c>
      <c r="I248" t="s">
        <v>25465</v>
      </c>
      <c r="J248" t="s">
        <v>694</v>
      </c>
      <c r="K248" t="s">
        <v>634</v>
      </c>
      <c r="L248" t="s">
        <v>635</v>
      </c>
      <c r="M248" t="s">
        <v>25466</v>
      </c>
      <c r="N248" t="s">
        <v>634</v>
      </c>
      <c r="O248" t="s">
        <v>637</v>
      </c>
      <c r="P248" t="s">
        <v>22</v>
      </c>
      <c r="Q248" t="s">
        <v>638</v>
      </c>
      <c r="R248" t="s">
        <v>635</v>
      </c>
      <c r="S248" t="s">
        <v>25467</v>
      </c>
      <c r="T248" t="s">
        <v>25466</v>
      </c>
    </row>
    <row r="249" spans="1:20" x14ac:dyDescent="0.25">
      <c r="A249" t="s">
        <v>23</v>
      </c>
      <c r="B249" t="s">
        <v>24</v>
      </c>
      <c r="C249">
        <v>50</v>
      </c>
      <c r="D249">
        <v>1</v>
      </c>
      <c r="E249" t="s">
        <v>25464</v>
      </c>
      <c r="F249">
        <v>100</v>
      </c>
      <c r="G249">
        <v>0</v>
      </c>
      <c r="H249" t="s">
        <v>631</v>
      </c>
      <c r="I249" t="s">
        <v>25465</v>
      </c>
      <c r="J249" t="s">
        <v>694</v>
      </c>
      <c r="K249" t="s">
        <v>634</v>
      </c>
      <c r="L249" t="s">
        <v>635</v>
      </c>
      <c r="M249" t="s">
        <v>25466</v>
      </c>
      <c r="N249" t="s">
        <v>634</v>
      </c>
      <c r="O249" t="s">
        <v>637</v>
      </c>
      <c r="P249" t="s">
        <v>22</v>
      </c>
      <c r="Q249" t="s">
        <v>638</v>
      </c>
      <c r="R249" t="s">
        <v>635</v>
      </c>
      <c r="S249" t="s">
        <v>25467</v>
      </c>
      <c r="T249" t="s">
        <v>25466</v>
      </c>
    </row>
    <row r="250" spans="1:20" x14ac:dyDescent="0.25">
      <c r="A250" t="s">
        <v>25</v>
      </c>
      <c r="B250" t="s">
        <v>26</v>
      </c>
      <c r="C250">
        <v>50</v>
      </c>
      <c r="D250">
        <v>1</v>
      </c>
      <c r="E250" t="s">
        <v>25464</v>
      </c>
      <c r="F250">
        <v>100</v>
      </c>
      <c r="G250">
        <v>0</v>
      </c>
      <c r="H250" t="s">
        <v>631</v>
      </c>
      <c r="I250" t="s">
        <v>25465</v>
      </c>
      <c r="J250" t="s">
        <v>694</v>
      </c>
      <c r="K250" t="s">
        <v>634</v>
      </c>
      <c r="L250" t="s">
        <v>635</v>
      </c>
      <c r="M250" t="s">
        <v>25466</v>
      </c>
      <c r="N250" t="s">
        <v>634</v>
      </c>
      <c r="O250" t="s">
        <v>637</v>
      </c>
      <c r="P250" t="s">
        <v>22</v>
      </c>
      <c r="Q250" t="s">
        <v>638</v>
      </c>
      <c r="R250" t="s">
        <v>635</v>
      </c>
      <c r="S250" t="s">
        <v>25467</v>
      </c>
      <c r="T250" t="s">
        <v>25466</v>
      </c>
    </row>
    <row r="251" spans="1:20" x14ac:dyDescent="0.25">
      <c r="A251" t="s">
        <v>35</v>
      </c>
      <c r="B251" t="s">
        <v>36</v>
      </c>
      <c r="C251">
        <v>66.666666666666671</v>
      </c>
      <c r="D251">
        <v>3</v>
      </c>
      <c r="E251" t="s">
        <v>25468</v>
      </c>
      <c r="F251">
        <v>100</v>
      </c>
      <c r="G251">
        <v>0</v>
      </c>
      <c r="H251" t="s">
        <v>631</v>
      </c>
      <c r="I251" t="s">
        <v>25469</v>
      </c>
      <c r="J251" t="s">
        <v>1036</v>
      </c>
      <c r="K251" t="s">
        <v>634</v>
      </c>
      <c r="L251" t="s">
        <v>635</v>
      </c>
      <c r="M251" t="s">
        <v>25470</v>
      </c>
      <c r="N251" t="s">
        <v>634</v>
      </c>
      <c r="O251" t="s">
        <v>637</v>
      </c>
      <c r="P251" t="s">
        <v>22</v>
      </c>
      <c r="Q251" t="s">
        <v>638</v>
      </c>
      <c r="R251" t="s">
        <v>635</v>
      </c>
      <c r="S251" t="s">
        <v>25471</v>
      </c>
      <c r="T251" t="s">
        <v>25472</v>
      </c>
    </row>
    <row r="252" spans="1:20" x14ac:dyDescent="0.25">
      <c r="A252" t="s">
        <v>164</v>
      </c>
      <c r="B252" t="s">
        <v>165</v>
      </c>
      <c r="C252">
        <v>33.333333333333336</v>
      </c>
      <c r="D252">
        <v>3</v>
      </c>
      <c r="E252" t="s">
        <v>25473</v>
      </c>
      <c r="F252">
        <v>100</v>
      </c>
      <c r="G252">
        <v>0</v>
      </c>
      <c r="H252" t="s">
        <v>631</v>
      </c>
      <c r="I252" t="s">
        <v>25474</v>
      </c>
      <c r="J252" t="s">
        <v>1018</v>
      </c>
      <c r="K252" t="s">
        <v>634</v>
      </c>
      <c r="L252" t="s">
        <v>635</v>
      </c>
      <c r="M252" t="s">
        <v>25475</v>
      </c>
      <c r="N252" t="s">
        <v>634</v>
      </c>
      <c r="O252" t="s">
        <v>637</v>
      </c>
      <c r="P252" t="s">
        <v>22</v>
      </c>
      <c r="Q252" t="s">
        <v>638</v>
      </c>
      <c r="R252" t="s">
        <v>635</v>
      </c>
      <c r="S252" t="s">
        <v>25476</v>
      </c>
      <c r="T252" t="s">
        <v>25475</v>
      </c>
    </row>
    <row r="253" spans="1:20" x14ac:dyDescent="0.25">
      <c r="A253" t="s">
        <v>37</v>
      </c>
      <c r="B253" t="s">
        <v>38</v>
      </c>
      <c r="C253">
        <v>66.666666666666671</v>
      </c>
      <c r="D253">
        <v>3</v>
      </c>
      <c r="E253" t="s">
        <v>25477</v>
      </c>
      <c r="F253">
        <v>100</v>
      </c>
      <c r="G253">
        <v>0</v>
      </c>
      <c r="H253" t="s">
        <v>631</v>
      </c>
      <c r="I253" t="s">
        <v>12909</v>
      </c>
      <c r="J253" t="s">
        <v>705</v>
      </c>
      <c r="K253" t="s">
        <v>634</v>
      </c>
      <c r="L253" t="s">
        <v>635</v>
      </c>
      <c r="M253" t="s">
        <v>25478</v>
      </c>
      <c r="N253" t="s">
        <v>634</v>
      </c>
      <c r="O253" t="s">
        <v>637</v>
      </c>
      <c r="P253" t="s">
        <v>22</v>
      </c>
      <c r="Q253" t="s">
        <v>638</v>
      </c>
      <c r="R253" t="s">
        <v>635</v>
      </c>
      <c r="S253" t="s">
        <v>25479</v>
      </c>
      <c r="T253" t="s">
        <v>25478</v>
      </c>
    </row>
    <row r="254" spans="1:20" x14ac:dyDescent="0.25">
      <c r="A254" t="s">
        <v>164</v>
      </c>
      <c r="B254" t="s">
        <v>165</v>
      </c>
      <c r="C254">
        <v>50</v>
      </c>
      <c r="D254">
        <v>6</v>
      </c>
      <c r="E254" t="s">
        <v>25480</v>
      </c>
      <c r="F254">
        <v>200</v>
      </c>
      <c r="G254">
        <v>0</v>
      </c>
      <c r="H254" t="s">
        <v>631</v>
      </c>
      <c r="I254" t="s">
        <v>7928</v>
      </c>
      <c r="J254" t="s">
        <v>1976</v>
      </c>
      <c r="K254" t="s">
        <v>634</v>
      </c>
      <c r="L254" t="s">
        <v>635</v>
      </c>
      <c r="M254" t="s">
        <v>25481</v>
      </c>
      <c r="N254" t="s">
        <v>634</v>
      </c>
      <c r="O254" t="s">
        <v>637</v>
      </c>
      <c r="P254" t="s">
        <v>22</v>
      </c>
      <c r="Q254" t="s">
        <v>638</v>
      </c>
      <c r="R254" t="s">
        <v>635</v>
      </c>
      <c r="S254" t="s">
        <v>25482</v>
      </c>
      <c r="T254" t="s">
        <v>25481</v>
      </c>
    </row>
    <row r="255" spans="1:20" x14ac:dyDescent="0.25">
      <c r="A255" t="s">
        <v>37</v>
      </c>
      <c r="B255" t="s">
        <v>38</v>
      </c>
      <c r="C255">
        <v>66.666666666666671</v>
      </c>
      <c r="D255">
        <v>3</v>
      </c>
      <c r="E255" t="s">
        <v>25483</v>
      </c>
      <c r="F255">
        <v>100</v>
      </c>
      <c r="G255">
        <v>0</v>
      </c>
      <c r="H255" t="s">
        <v>631</v>
      </c>
      <c r="I255" t="s">
        <v>25484</v>
      </c>
      <c r="J255" t="s">
        <v>755</v>
      </c>
      <c r="K255" t="s">
        <v>634</v>
      </c>
      <c r="L255" t="s">
        <v>635</v>
      </c>
      <c r="M255" t="s">
        <v>25485</v>
      </c>
      <c r="N255" t="s">
        <v>634</v>
      </c>
      <c r="O255" t="s">
        <v>637</v>
      </c>
      <c r="P255" t="s">
        <v>22</v>
      </c>
      <c r="Q255" t="s">
        <v>638</v>
      </c>
      <c r="R255" t="s">
        <v>635</v>
      </c>
      <c r="S255" t="s">
        <v>25486</v>
      </c>
      <c r="T255" t="s">
        <v>25485</v>
      </c>
    </row>
    <row r="256" spans="1:20" x14ac:dyDescent="0.25">
      <c r="A256" t="s">
        <v>118</v>
      </c>
      <c r="B256" t="s">
        <v>91</v>
      </c>
      <c r="C256">
        <v>66</v>
      </c>
      <c r="D256">
        <v>1</v>
      </c>
      <c r="E256" t="s">
        <v>25487</v>
      </c>
      <c r="F256">
        <v>240</v>
      </c>
      <c r="G256">
        <v>0</v>
      </c>
      <c r="H256" t="s">
        <v>641</v>
      </c>
      <c r="I256" t="s">
        <v>25488</v>
      </c>
      <c r="J256" t="s">
        <v>25489</v>
      </c>
      <c r="K256" t="s">
        <v>25365</v>
      </c>
      <c r="L256" t="s">
        <v>2009</v>
      </c>
      <c r="M256" t="s">
        <v>25490</v>
      </c>
      <c r="N256" t="s">
        <v>634</v>
      </c>
      <c r="O256" t="s">
        <v>894</v>
      </c>
      <c r="P256" t="s">
        <v>43</v>
      </c>
      <c r="Q256" t="s">
        <v>648</v>
      </c>
      <c r="R256" t="s">
        <v>635</v>
      </c>
      <c r="S256" t="s">
        <v>25491</v>
      </c>
      <c r="T256" t="s">
        <v>25490</v>
      </c>
    </row>
    <row r="257" spans="1:20" x14ac:dyDescent="0.25">
      <c r="A257" t="s">
        <v>89</v>
      </c>
      <c r="B257" t="s">
        <v>928</v>
      </c>
      <c r="C257">
        <v>66</v>
      </c>
      <c r="D257">
        <v>1</v>
      </c>
      <c r="E257" t="s">
        <v>25487</v>
      </c>
      <c r="F257">
        <v>240</v>
      </c>
      <c r="G257">
        <v>0</v>
      </c>
      <c r="H257" t="s">
        <v>641</v>
      </c>
      <c r="I257" t="s">
        <v>25488</v>
      </c>
      <c r="J257" t="s">
        <v>25489</v>
      </c>
      <c r="K257" t="s">
        <v>25365</v>
      </c>
      <c r="L257" t="s">
        <v>2009</v>
      </c>
      <c r="M257" t="s">
        <v>25490</v>
      </c>
      <c r="N257" t="s">
        <v>634</v>
      </c>
      <c r="O257" t="s">
        <v>894</v>
      </c>
      <c r="P257" t="s">
        <v>43</v>
      </c>
      <c r="Q257" t="s">
        <v>648</v>
      </c>
      <c r="R257" t="s">
        <v>635</v>
      </c>
      <c r="S257" t="s">
        <v>25491</v>
      </c>
      <c r="T257" t="s">
        <v>25490</v>
      </c>
    </row>
    <row r="258" spans="1:20" x14ac:dyDescent="0.25">
      <c r="A258" t="s">
        <v>39</v>
      </c>
      <c r="B258" t="s">
        <v>44</v>
      </c>
      <c r="C258">
        <v>67</v>
      </c>
      <c r="D258">
        <v>1</v>
      </c>
      <c r="E258" t="s">
        <v>25487</v>
      </c>
      <c r="F258">
        <v>240</v>
      </c>
      <c r="G258">
        <v>0</v>
      </c>
      <c r="H258" t="s">
        <v>641</v>
      </c>
      <c r="I258" t="s">
        <v>25488</v>
      </c>
      <c r="J258" t="s">
        <v>25489</v>
      </c>
      <c r="K258" t="s">
        <v>25365</v>
      </c>
      <c r="L258" t="s">
        <v>2009</v>
      </c>
      <c r="M258" t="s">
        <v>25490</v>
      </c>
      <c r="N258" t="s">
        <v>634</v>
      </c>
      <c r="O258" t="s">
        <v>894</v>
      </c>
      <c r="P258" t="s">
        <v>43</v>
      </c>
      <c r="Q258" t="s">
        <v>648</v>
      </c>
      <c r="R258" t="s">
        <v>635</v>
      </c>
      <c r="S258" t="s">
        <v>25491</v>
      </c>
      <c r="T258" t="s">
        <v>25490</v>
      </c>
    </row>
    <row r="259" spans="1:20" x14ac:dyDescent="0.25">
      <c r="A259" t="s">
        <v>35</v>
      </c>
      <c r="B259" t="s">
        <v>36</v>
      </c>
      <c r="C259">
        <v>66.666666666666671</v>
      </c>
      <c r="D259">
        <v>3</v>
      </c>
      <c r="E259" t="s">
        <v>25492</v>
      </c>
      <c r="F259">
        <v>100</v>
      </c>
      <c r="G259">
        <v>0</v>
      </c>
      <c r="H259" t="s">
        <v>631</v>
      </c>
      <c r="I259" t="s">
        <v>3095</v>
      </c>
      <c r="J259" t="s">
        <v>903</v>
      </c>
      <c r="K259" t="s">
        <v>634</v>
      </c>
      <c r="L259" t="s">
        <v>635</v>
      </c>
      <c r="M259" t="s">
        <v>25493</v>
      </c>
      <c r="N259" t="s">
        <v>634</v>
      </c>
      <c r="O259" t="s">
        <v>637</v>
      </c>
      <c r="P259" t="s">
        <v>22</v>
      </c>
      <c r="Q259" t="s">
        <v>638</v>
      </c>
      <c r="R259" t="s">
        <v>635</v>
      </c>
      <c r="S259" t="s">
        <v>25494</v>
      </c>
      <c r="T259" t="s">
        <v>25493</v>
      </c>
    </row>
    <row r="260" spans="1:20" x14ac:dyDescent="0.25">
      <c r="A260" t="s">
        <v>20</v>
      </c>
      <c r="B260" t="s">
        <v>21</v>
      </c>
      <c r="C260">
        <v>50</v>
      </c>
      <c r="D260">
        <v>1</v>
      </c>
      <c r="E260" t="s">
        <v>25495</v>
      </c>
      <c r="F260">
        <v>100</v>
      </c>
      <c r="G260">
        <v>0</v>
      </c>
      <c r="H260" t="s">
        <v>631</v>
      </c>
      <c r="I260" t="s">
        <v>25496</v>
      </c>
      <c r="J260" t="s">
        <v>2844</v>
      </c>
      <c r="K260" t="s">
        <v>634</v>
      </c>
      <c r="L260" t="s">
        <v>635</v>
      </c>
      <c r="M260" t="s">
        <v>25497</v>
      </c>
      <c r="N260" t="s">
        <v>634</v>
      </c>
      <c r="O260" t="s">
        <v>637</v>
      </c>
      <c r="P260" t="s">
        <v>22</v>
      </c>
      <c r="Q260" t="s">
        <v>638</v>
      </c>
      <c r="R260" t="s">
        <v>635</v>
      </c>
      <c r="S260" t="s">
        <v>25498</v>
      </c>
      <c r="T260" t="s">
        <v>25497</v>
      </c>
    </row>
    <row r="261" spans="1:20" x14ac:dyDescent="0.25">
      <c r="A261" t="s">
        <v>23</v>
      </c>
      <c r="B261" t="s">
        <v>24</v>
      </c>
      <c r="C261">
        <v>50</v>
      </c>
      <c r="D261">
        <v>1</v>
      </c>
      <c r="E261" t="s">
        <v>25495</v>
      </c>
      <c r="F261">
        <v>100</v>
      </c>
      <c r="G261">
        <v>0</v>
      </c>
      <c r="H261" t="s">
        <v>631</v>
      </c>
      <c r="I261" t="s">
        <v>25496</v>
      </c>
      <c r="J261" t="s">
        <v>2844</v>
      </c>
      <c r="K261" t="s">
        <v>634</v>
      </c>
      <c r="L261" t="s">
        <v>635</v>
      </c>
      <c r="M261" t="s">
        <v>25497</v>
      </c>
      <c r="N261" t="s">
        <v>634</v>
      </c>
      <c r="O261" t="s">
        <v>637</v>
      </c>
      <c r="P261" t="s">
        <v>22</v>
      </c>
      <c r="Q261" t="s">
        <v>638</v>
      </c>
      <c r="R261" t="s">
        <v>635</v>
      </c>
      <c r="S261" t="s">
        <v>25498</v>
      </c>
      <c r="T261" t="s">
        <v>25497</v>
      </c>
    </row>
    <row r="262" spans="1:20" x14ac:dyDescent="0.25">
      <c r="A262" t="s">
        <v>25</v>
      </c>
      <c r="B262" t="s">
        <v>26</v>
      </c>
      <c r="C262">
        <v>50</v>
      </c>
      <c r="D262">
        <v>1</v>
      </c>
      <c r="E262" t="s">
        <v>25495</v>
      </c>
      <c r="F262">
        <v>100</v>
      </c>
      <c r="G262">
        <v>0</v>
      </c>
      <c r="H262" t="s">
        <v>631</v>
      </c>
      <c r="I262" t="s">
        <v>25496</v>
      </c>
      <c r="J262" t="s">
        <v>2844</v>
      </c>
      <c r="K262" t="s">
        <v>634</v>
      </c>
      <c r="L262" t="s">
        <v>635</v>
      </c>
      <c r="M262" t="s">
        <v>25497</v>
      </c>
      <c r="N262" t="s">
        <v>634</v>
      </c>
      <c r="O262" t="s">
        <v>637</v>
      </c>
      <c r="P262" t="s">
        <v>22</v>
      </c>
      <c r="Q262" t="s">
        <v>638</v>
      </c>
      <c r="R262" t="s">
        <v>635</v>
      </c>
      <c r="S262" t="s">
        <v>25498</v>
      </c>
      <c r="T262" t="s">
        <v>25497</v>
      </c>
    </row>
    <row r="263" spans="1:20" x14ac:dyDescent="0.25">
      <c r="A263" t="s">
        <v>39</v>
      </c>
      <c r="B263" t="s">
        <v>44</v>
      </c>
      <c r="C263">
        <v>76</v>
      </c>
      <c r="D263">
        <v>3</v>
      </c>
      <c r="E263" t="s">
        <v>25499</v>
      </c>
      <c r="F263">
        <v>228</v>
      </c>
      <c r="G263">
        <v>0</v>
      </c>
      <c r="H263" t="s">
        <v>641</v>
      </c>
      <c r="I263" t="s">
        <v>15472</v>
      </c>
      <c r="J263" t="s">
        <v>25500</v>
      </c>
      <c r="K263" t="s">
        <v>23182</v>
      </c>
      <c r="L263" t="s">
        <v>2009</v>
      </c>
      <c r="M263" t="s">
        <v>25501</v>
      </c>
      <c r="N263" t="s">
        <v>634</v>
      </c>
      <c r="O263" t="s">
        <v>894</v>
      </c>
      <c r="P263" t="s">
        <v>43</v>
      </c>
      <c r="Q263" t="s">
        <v>648</v>
      </c>
      <c r="R263" t="s">
        <v>635</v>
      </c>
      <c r="S263" t="s">
        <v>25502</v>
      </c>
      <c r="T263" t="s">
        <v>25503</v>
      </c>
    </row>
    <row r="264" spans="1:20" x14ac:dyDescent="0.25">
      <c r="A264" t="s">
        <v>39</v>
      </c>
      <c r="B264" t="s">
        <v>44</v>
      </c>
      <c r="C264">
        <v>76</v>
      </c>
      <c r="D264">
        <v>3</v>
      </c>
      <c r="E264" t="s">
        <v>25504</v>
      </c>
      <c r="F264">
        <v>228</v>
      </c>
      <c r="G264">
        <v>0</v>
      </c>
      <c r="H264" t="s">
        <v>641</v>
      </c>
      <c r="I264" t="s">
        <v>15472</v>
      </c>
      <c r="J264" t="s">
        <v>25500</v>
      </c>
      <c r="K264" t="s">
        <v>23182</v>
      </c>
      <c r="L264" t="s">
        <v>2009</v>
      </c>
      <c r="M264" t="s">
        <v>25505</v>
      </c>
      <c r="N264" t="s">
        <v>634</v>
      </c>
      <c r="O264" t="s">
        <v>894</v>
      </c>
      <c r="P264" t="s">
        <v>43</v>
      </c>
      <c r="Q264" t="s">
        <v>648</v>
      </c>
      <c r="R264" t="s">
        <v>635</v>
      </c>
      <c r="S264" t="s">
        <v>25506</v>
      </c>
      <c r="T264" t="s">
        <v>25505</v>
      </c>
    </row>
    <row r="265" spans="1:20" x14ac:dyDescent="0.25">
      <c r="A265" t="s">
        <v>31</v>
      </c>
      <c r="B265" t="s">
        <v>32</v>
      </c>
      <c r="C265">
        <v>54.5</v>
      </c>
      <c r="D265">
        <v>2</v>
      </c>
      <c r="E265" t="s">
        <v>25507</v>
      </c>
      <c r="F265">
        <v>200.85</v>
      </c>
      <c r="G265">
        <v>26</v>
      </c>
      <c r="H265" t="s">
        <v>641</v>
      </c>
      <c r="I265" t="s">
        <v>25508</v>
      </c>
      <c r="J265" t="s">
        <v>25509</v>
      </c>
      <c r="K265" t="s">
        <v>11106</v>
      </c>
      <c r="L265" t="s">
        <v>25510</v>
      </c>
      <c r="M265" t="s">
        <v>25511</v>
      </c>
      <c r="N265" t="s">
        <v>634</v>
      </c>
      <c r="O265" t="s">
        <v>689</v>
      </c>
      <c r="P265" t="s">
        <v>40</v>
      </c>
      <c r="Q265" t="s">
        <v>690</v>
      </c>
      <c r="R265" t="s">
        <v>635</v>
      </c>
      <c r="S265" t="s">
        <v>25512</v>
      </c>
      <c r="T265" t="s">
        <v>25511</v>
      </c>
    </row>
    <row r="266" spans="1:20" x14ac:dyDescent="0.25">
      <c r="A266" t="s">
        <v>31</v>
      </c>
      <c r="B266" t="s">
        <v>32</v>
      </c>
      <c r="C266">
        <v>54.5</v>
      </c>
      <c r="D266">
        <v>2</v>
      </c>
      <c r="E266" t="s">
        <v>25507</v>
      </c>
      <c r="F266">
        <v>200.85</v>
      </c>
      <c r="G266">
        <v>26</v>
      </c>
      <c r="H266" t="s">
        <v>641</v>
      </c>
      <c r="I266" t="s">
        <v>25508</v>
      </c>
      <c r="J266" t="s">
        <v>25509</v>
      </c>
      <c r="K266" t="s">
        <v>11106</v>
      </c>
      <c r="L266" t="s">
        <v>25510</v>
      </c>
      <c r="M266" t="s">
        <v>25511</v>
      </c>
      <c r="N266" t="s">
        <v>634</v>
      </c>
      <c r="O266" t="s">
        <v>689</v>
      </c>
      <c r="P266" t="s">
        <v>40</v>
      </c>
      <c r="Q266" t="s">
        <v>690</v>
      </c>
      <c r="R266" t="s">
        <v>635</v>
      </c>
      <c r="S266" t="s">
        <v>25512</v>
      </c>
      <c r="T266" t="s">
        <v>25511</v>
      </c>
    </row>
    <row r="267" spans="1:20" x14ac:dyDescent="0.25">
      <c r="A267" t="s">
        <v>31</v>
      </c>
      <c r="B267" t="s">
        <v>32</v>
      </c>
      <c r="C267">
        <v>54.5</v>
      </c>
      <c r="D267">
        <v>2</v>
      </c>
      <c r="E267" t="s">
        <v>25507</v>
      </c>
      <c r="F267">
        <v>200.85</v>
      </c>
      <c r="G267">
        <v>26</v>
      </c>
      <c r="H267" t="s">
        <v>641</v>
      </c>
      <c r="I267" t="s">
        <v>25508</v>
      </c>
      <c r="J267" t="s">
        <v>25509</v>
      </c>
      <c r="K267" t="s">
        <v>11106</v>
      </c>
      <c r="L267" t="s">
        <v>25510</v>
      </c>
      <c r="M267" t="s">
        <v>25511</v>
      </c>
      <c r="N267" t="s">
        <v>634</v>
      </c>
      <c r="O267" t="s">
        <v>689</v>
      </c>
      <c r="P267" t="s">
        <v>40</v>
      </c>
      <c r="Q267" t="s">
        <v>690</v>
      </c>
      <c r="R267" t="s">
        <v>635</v>
      </c>
      <c r="S267" t="s">
        <v>25512</v>
      </c>
      <c r="T267" t="s">
        <v>25511</v>
      </c>
    </row>
    <row r="268" spans="1:20" x14ac:dyDescent="0.25">
      <c r="A268" t="s">
        <v>37</v>
      </c>
      <c r="B268" t="s">
        <v>38</v>
      </c>
      <c r="C268">
        <v>66.666666666666671</v>
      </c>
      <c r="D268">
        <v>3</v>
      </c>
      <c r="E268" t="s">
        <v>25513</v>
      </c>
      <c r="F268">
        <v>100</v>
      </c>
      <c r="G268">
        <v>0</v>
      </c>
      <c r="H268" t="s">
        <v>631</v>
      </c>
      <c r="I268" t="s">
        <v>25514</v>
      </c>
      <c r="J268" t="s">
        <v>2472</v>
      </c>
      <c r="K268" t="s">
        <v>634</v>
      </c>
      <c r="L268" t="s">
        <v>635</v>
      </c>
      <c r="M268" t="s">
        <v>25515</v>
      </c>
      <c r="N268" t="s">
        <v>634</v>
      </c>
      <c r="O268" t="s">
        <v>707</v>
      </c>
      <c r="P268" t="s">
        <v>22</v>
      </c>
      <c r="Q268" t="s">
        <v>638</v>
      </c>
      <c r="R268" t="s">
        <v>635</v>
      </c>
      <c r="S268" t="s">
        <v>25516</v>
      </c>
      <c r="T268" t="s">
        <v>25515</v>
      </c>
    </row>
    <row r="269" spans="1:20" x14ac:dyDescent="0.25">
      <c r="A269" t="s">
        <v>121</v>
      </c>
      <c r="B269" t="s">
        <v>122</v>
      </c>
      <c r="C269">
        <v>14</v>
      </c>
      <c r="D269">
        <v>5</v>
      </c>
      <c r="E269" t="s">
        <v>25517</v>
      </c>
      <c r="F269">
        <v>107</v>
      </c>
      <c r="G269">
        <v>37</v>
      </c>
      <c r="H269" t="s">
        <v>631</v>
      </c>
      <c r="I269" t="s">
        <v>2784</v>
      </c>
      <c r="J269" t="s">
        <v>25518</v>
      </c>
      <c r="K269" t="s">
        <v>9989</v>
      </c>
      <c r="L269" t="s">
        <v>11402</v>
      </c>
      <c r="M269" t="s">
        <v>25519</v>
      </c>
      <c r="N269" t="s">
        <v>634</v>
      </c>
      <c r="O269" t="s">
        <v>894</v>
      </c>
      <c r="P269" t="s">
        <v>43</v>
      </c>
      <c r="Q269" t="s">
        <v>648</v>
      </c>
      <c r="R269" t="s">
        <v>635</v>
      </c>
      <c r="S269" t="s">
        <v>25520</v>
      </c>
      <c r="T269" t="s">
        <v>25515</v>
      </c>
    </row>
    <row r="270" spans="1:20" x14ac:dyDescent="0.25">
      <c r="A270" t="s">
        <v>37</v>
      </c>
      <c r="B270" t="s">
        <v>38</v>
      </c>
      <c r="C270">
        <v>66.666666666666671</v>
      </c>
      <c r="D270">
        <v>3</v>
      </c>
      <c r="E270" t="s">
        <v>25521</v>
      </c>
      <c r="F270">
        <v>100</v>
      </c>
      <c r="G270">
        <v>0</v>
      </c>
      <c r="H270" t="s">
        <v>631</v>
      </c>
      <c r="I270" t="s">
        <v>25522</v>
      </c>
      <c r="J270" t="s">
        <v>886</v>
      </c>
      <c r="K270" t="s">
        <v>634</v>
      </c>
      <c r="L270" t="s">
        <v>635</v>
      </c>
      <c r="M270" t="s">
        <v>25523</v>
      </c>
      <c r="N270" t="s">
        <v>634</v>
      </c>
      <c r="O270" t="s">
        <v>637</v>
      </c>
      <c r="P270" t="s">
        <v>22</v>
      </c>
      <c r="Q270" t="s">
        <v>638</v>
      </c>
      <c r="R270" t="s">
        <v>635</v>
      </c>
      <c r="S270" t="s">
        <v>25524</v>
      </c>
      <c r="T270" t="s">
        <v>25523</v>
      </c>
    </row>
    <row r="271" spans="1:20" x14ac:dyDescent="0.25">
      <c r="A271" t="s">
        <v>37</v>
      </c>
      <c r="B271" t="s">
        <v>38</v>
      </c>
      <c r="C271">
        <v>66.666666666666671</v>
      </c>
      <c r="D271">
        <v>3</v>
      </c>
      <c r="E271" t="s">
        <v>25525</v>
      </c>
      <c r="F271">
        <v>100</v>
      </c>
      <c r="G271">
        <v>0</v>
      </c>
      <c r="H271" t="s">
        <v>631</v>
      </c>
      <c r="I271" t="s">
        <v>25526</v>
      </c>
      <c r="J271" t="s">
        <v>1905</v>
      </c>
      <c r="K271" t="s">
        <v>634</v>
      </c>
      <c r="L271" t="s">
        <v>635</v>
      </c>
      <c r="M271" t="s">
        <v>25523</v>
      </c>
      <c r="N271" t="s">
        <v>634</v>
      </c>
      <c r="O271" t="s">
        <v>654</v>
      </c>
      <c r="P271" t="s">
        <v>22</v>
      </c>
      <c r="Q271" t="s">
        <v>655</v>
      </c>
      <c r="R271" t="s">
        <v>635</v>
      </c>
      <c r="S271" t="s">
        <v>25527</v>
      </c>
      <c r="T271" t="s">
        <v>25523</v>
      </c>
    </row>
    <row r="272" spans="1:20" x14ac:dyDescent="0.25">
      <c r="A272" t="s">
        <v>20</v>
      </c>
      <c r="B272" t="s">
        <v>21</v>
      </c>
      <c r="C272">
        <v>50</v>
      </c>
      <c r="D272">
        <v>1</v>
      </c>
      <c r="E272" t="s">
        <v>25528</v>
      </c>
      <c r="F272">
        <v>100</v>
      </c>
      <c r="G272">
        <v>0</v>
      </c>
      <c r="H272" t="s">
        <v>631</v>
      </c>
      <c r="I272" t="s">
        <v>17144</v>
      </c>
      <c r="J272" t="s">
        <v>755</v>
      </c>
      <c r="K272" t="s">
        <v>634</v>
      </c>
      <c r="L272" t="s">
        <v>635</v>
      </c>
      <c r="M272" t="s">
        <v>25529</v>
      </c>
      <c r="N272" t="s">
        <v>634</v>
      </c>
      <c r="O272" t="s">
        <v>637</v>
      </c>
      <c r="P272" t="s">
        <v>22</v>
      </c>
      <c r="Q272" t="s">
        <v>638</v>
      </c>
      <c r="R272" t="s">
        <v>635</v>
      </c>
      <c r="S272" t="s">
        <v>25530</v>
      </c>
      <c r="T272" t="s">
        <v>25531</v>
      </c>
    </row>
    <row r="273" spans="1:20" x14ac:dyDescent="0.25">
      <c r="A273" t="s">
        <v>23</v>
      </c>
      <c r="B273" t="s">
        <v>24</v>
      </c>
      <c r="C273">
        <v>50</v>
      </c>
      <c r="D273">
        <v>1</v>
      </c>
      <c r="E273" t="s">
        <v>25528</v>
      </c>
      <c r="F273">
        <v>100</v>
      </c>
      <c r="G273">
        <v>0</v>
      </c>
      <c r="H273" t="s">
        <v>631</v>
      </c>
      <c r="I273" t="s">
        <v>17144</v>
      </c>
      <c r="J273" t="s">
        <v>755</v>
      </c>
      <c r="K273" t="s">
        <v>634</v>
      </c>
      <c r="L273" t="s">
        <v>635</v>
      </c>
      <c r="M273" t="s">
        <v>25529</v>
      </c>
      <c r="N273" t="s">
        <v>634</v>
      </c>
      <c r="O273" t="s">
        <v>637</v>
      </c>
      <c r="P273" t="s">
        <v>22</v>
      </c>
      <c r="Q273" t="s">
        <v>638</v>
      </c>
      <c r="R273" t="s">
        <v>635</v>
      </c>
      <c r="S273" t="s">
        <v>25530</v>
      </c>
      <c r="T273" t="s">
        <v>25531</v>
      </c>
    </row>
    <row r="274" spans="1:20" x14ac:dyDescent="0.25">
      <c r="A274" t="s">
        <v>25</v>
      </c>
      <c r="B274" t="s">
        <v>26</v>
      </c>
      <c r="C274">
        <v>50</v>
      </c>
      <c r="D274">
        <v>1</v>
      </c>
      <c r="E274" t="s">
        <v>25528</v>
      </c>
      <c r="F274">
        <v>100</v>
      </c>
      <c r="G274">
        <v>0</v>
      </c>
      <c r="H274" t="s">
        <v>631</v>
      </c>
      <c r="I274" t="s">
        <v>17144</v>
      </c>
      <c r="J274" t="s">
        <v>755</v>
      </c>
      <c r="K274" t="s">
        <v>634</v>
      </c>
      <c r="L274" t="s">
        <v>635</v>
      </c>
      <c r="M274" t="s">
        <v>25529</v>
      </c>
      <c r="N274" t="s">
        <v>634</v>
      </c>
      <c r="O274" t="s">
        <v>637</v>
      </c>
      <c r="P274" t="s">
        <v>22</v>
      </c>
      <c r="Q274" t="s">
        <v>638</v>
      </c>
      <c r="R274" t="s">
        <v>635</v>
      </c>
      <c r="S274" t="s">
        <v>25530</v>
      </c>
      <c r="T274" t="s">
        <v>25531</v>
      </c>
    </row>
    <row r="275" spans="1:20" x14ac:dyDescent="0.25">
      <c r="A275" t="s">
        <v>118</v>
      </c>
      <c r="B275" t="s">
        <v>91</v>
      </c>
      <c r="C275">
        <v>72</v>
      </c>
      <c r="D275">
        <v>1</v>
      </c>
      <c r="E275" t="s">
        <v>25532</v>
      </c>
      <c r="F275">
        <v>288</v>
      </c>
      <c r="G275">
        <v>0</v>
      </c>
      <c r="H275" t="s">
        <v>641</v>
      </c>
      <c r="I275" t="s">
        <v>943</v>
      </c>
      <c r="J275" t="s">
        <v>944</v>
      </c>
      <c r="K275" t="s">
        <v>945</v>
      </c>
      <c r="L275" t="s">
        <v>946</v>
      </c>
      <c r="M275" t="s">
        <v>25533</v>
      </c>
      <c r="N275" t="s">
        <v>634</v>
      </c>
      <c r="O275" t="s">
        <v>894</v>
      </c>
      <c r="P275" t="s">
        <v>43</v>
      </c>
      <c r="Q275" t="s">
        <v>648</v>
      </c>
      <c r="R275" t="s">
        <v>635</v>
      </c>
      <c r="S275" t="s">
        <v>25534</v>
      </c>
      <c r="T275" t="s">
        <v>25533</v>
      </c>
    </row>
    <row r="276" spans="1:20" x14ac:dyDescent="0.25">
      <c r="A276" t="s">
        <v>39</v>
      </c>
      <c r="B276" t="s">
        <v>44</v>
      </c>
      <c r="C276">
        <v>72</v>
      </c>
      <c r="D276">
        <v>3</v>
      </c>
      <c r="E276" t="s">
        <v>25532</v>
      </c>
      <c r="F276">
        <v>288</v>
      </c>
      <c r="G276">
        <v>0</v>
      </c>
      <c r="H276" t="s">
        <v>641</v>
      </c>
      <c r="I276" t="s">
        <v>943</v>
      </c>
      <c r="J276" t="s">
        <v>944</v>
      </c>
      <c r="K276" t="s">
        <v>945</v>
      </c>
      <c r="L276" t="s">
        <v>946</v>
      </c>
      <c r="M276" t="s">
        <v>25533</v>
      </c>
      <c r="N276" t="s">
        <v>634</v>
      </c>
      <c r="O276" t="s">
        <v>894</v>
      </c>
      <c r="P276" t="s">
        <v>43</v>
      </c>
      <c r="Q276" t="s">
        <v>648</v>
      </c>
      <c r="R276" t="s">
        <v>635</v>
      </c>
      <c r="S276" t="s">
        <v>25534</v>
      </c>
      <c r="T276" t="s">
        <v>25533</v>
      </c>
    </row>
    <row r="277" spans="1:20" x14ac:dyDescent="0.25">
      <c r="A277" t="s">
        <v>164</v>
      </c>
      <c r="B277" t="s">
        <v>165</v>
      </c>
      <c r="C277">
        <v>33.333333333333336</v>
      </c>
      <c r="D277">
        <v>3</v>
      </c>
      <c r="E277" t="s">
        <v>25535</v>
      </c>
      <c r="F277">
        <v>110</v>
      </c>
      <c r="G277">
        <v>10</v>
      </c>
      <c r="H277" t="s">
        <v>631</v>
      </c>
      <c r="I277" t="s">
        <v>15044</v>
      </c>
      <c r="J277" t="s">
        <v>652</v>
      </c>
      <c r="K277" t="s">
        <v>634</v>
      </c>
      <c r="L277" t="s">
        <v>635</v>
      </c>
      <c r="M277" t="s">
        <v>25536</v>
      </c>
      <c r="N277" t="s">
        <v>634</v>
      </c>
      <c r="O277" t="s">
        <v>654</v>
      </c>
      <c r="P277" t="s">
        <v>22</v>
      </c>
      <c r="Q277" t="s">
        <v>655</v>
      </c>
      <c r="R277" t="s">
        <v>635</v>
      </c>
      <c r="S277" t="s">
        <v>25537</v>
      </c>
      <c r="T277" t="s">
        <v>25536</v>
      </c>
    </row>
    <row r="278" spans="1:20" x14ac:dyDescent="0.25">
      <c r="A278" t="s">
        <v>164</v>
      </c>
      <c r="B278" t="s">
        <v>165</v>
      </c>
      <c r="C278">
        <v>50</v>
      </c>
      <c r="D278">
        <v>6</v>
      </c>
      <c r="E278" t="s">
        <v>25538</v>
      </c>
      <c r="F278">
        <v>200</v>
      </c>
      <c r="G278">
        <v>0</v>
      </c>
      <c r="H278" t="s">
        <v>631</v>
      </c>
      <c r="I278" t="s">
        <v>24555</v>
      </c>
      <c r="J278" t="s">
        <v>1087</v>
      </c>
      <c r="K278" t="s">
        <v>634</v>
      </c>
      <c r="L278" t="s">
        <v>635</v>
      </c>
      <c r="M278" t="s">
        <v>25539</v>
      </c>
      <c r="N278" t="s">
        <v>634</v>
      </c>
      <c r="O278" t="s">
        <v>637</v>
      </c>
      <c r="P278" t="s">
        <v>22</v>
      </c>
      <c r="Q278" t="s">
        <v>638</v>
      </c>
      <c r="R278" t="s">
        <v>635</v>
      </c>
      <c r="S278" t="s">
        <v>25540</v>
      </c>
      <c r="T278" t="s">
        <v>25541</v>
      </c>
    </row>
    <row r="279" spans="1:20" x14ac:dyDescent="0.25">
      <c r="A279" t="s">
        <v>31</v>
      </c>
      <c r="B279" t="s">
        <v>32</v>
      </c>
      <c r="C279">
        <v>54.5</v>
      </c>
      <c r="D279">
        <v>2</v>
      </c>
      <c r="E279" t="s">
        <v>25542</v>
      </c>
      <c r="F279">
        <v>177.48</v>
      </c>
      <c r="G279">
        <v>7</v>
      </c>
      <c r="H279" t="s">
        <v>1248</v>
      </c>
      <c r="I279" t="s">
        <v>25543</v>
      </c>
      <c r="J279" t="s">
        <v>25544</v>
      </c>
      <c r="K279" t="s">
        <v>4966</v>
      </c>
      <c r="L279" t="s">
        <v>25545</v>
      </c>
      <c r="M279" t="s">
        <v>25546</v>
      </c>
      <c r="N279" t="s">
        <v>634</v>
      </c>
      <c r="O279" t="s">
        <v>689</v>
      </c>
      <c r="P279" t="s">
        <v>40</v>
      </c>
      <c r="Q279" t="s">
        <v>690</v>
      </c>
      <c r="R279" t="s">
        <v>635</v>
      </c>
      <c r="S279" t="s">
        <v>25547</v>
      </c>
      <c r="T279" t="s">
        <v>25546</v>
      </c>
    </row>
    <row r="280" spans="1:20" x14ac:dyDescent="0.25">
      <c r="A280" t="s">
        <v>39</v>
      </c>
      <c r="B280" t="s">
        <v>230</v>
      </c>
      <c r="C280">
        <v>70.7</v>
      </c>
      <c r="D280">
        <v>1</v>
      </c>
      <c r="E280" t="s">
        <v>25542</v>
      </c>
      <c r="F280">
        <v>177.48</v>
      </c>
      <c r="G280">
        <v>7</v>
      </c>
      <c r="H280" t="s">
        <v>1248</v>
      </c>
      <c r="I280" t="s">
        <v>25543</v>
      </c>
      <c r="J280" t="s">
        <v>25544</v>
      </c>
      <c r="K280" t="s">
        <v>4966</v>
      </c>
      <c r="L280" t="s">
        <v>25545</v>
      </c>
      <c r="M280" t="s">
        <v>25546</v>
      </c>
      <c r="N280" t="s">
        <v>634</v>
      </c>
      <c r="O280" t="s">
        <v>689</v>
      </c>
      <c r="P280" t="s">
        <v>40</v>
      </c>
      <c r="Q280" t="s">
        <v>690</v>
      </c>
      <c r="R280" t="s">
        <v>635</v>
      </c>
      <c r="S280" t="s">
        <v>25547</v>
      </c>
      <c r="T280" t="s">
        <v>25546</v>
      </c>
    </row>
    <row r="281" spans="1:20" x14ac:dyDescent="0.25">
      <c r="A281" t="s">
        <v>164</v>
      </c>
      <c r="B281" t="s">
        <v>165</v>
      </c>
      <c r="C281">
        <v>33.333333333333336</v>
      </c>
      <c r="D281">
        <v>3</v>
      </c>
      <c r="E281" t="s">
        <v>25548</v>
      </c>
      <c r="F281">
        <v>100</v>
      </c>
      <c r="G281">
        <v>0</v>
      </c>
      <c r="H281" t="s">
        <v>631</v>
      </c>
      <c r="I281" t="s">
        <v>25549</v>
      </c>
      <c r="J281" t="s">
        <v>705</v>
      </c>
      <c r="K281" t="s">
        <v>634</v>
      </c>
      <c r="L281" t="s">
        <v>635</v>
      </c>
      <c r="M281" t="s">
        <v>25550</v>
      </c>
      <c r="N281" t="s">
        <v>634</v>
      </c>
      <c r="O281" t="s">
        <v>637</v>
      </c>
      <c r="P281" t="s">
        <v>22</v>
      </c>
      <c r="Q281" t="s">
        <v>638</v>
      </c>
      <c r="R281" t="s">
        <v>635</v>
      </c>
      <c r="S281" t="s">
        <v>25551</v>
      </c>
      <c r="T281" t="s">
        <v>25550</v>
      </c>
    </row>
    <row r="282" spans="1:20" x14ac:dyDescent="0.25">
      <c r="A282" t="s">
        <v>258</v>
      </c>
      <c r="B282" t="s">
        <v>1055</v>
      </c>
      <c r="C282">
        <v>77.52</v>
      </c>
      <c r="D282">
        <v>1</v>
      </c>
      <c r="E282" t="s">
        <v>25552</v>
      </c>
      <c r="F282">
        <v>84.52</v>
      </c>
      <c r="G282">
        <v>7</v>
      </c>
      <c r="H282" t="s">
        <v>641</v>
      </c>
      <c r="I282" t="s">
        <v>12729</v>
      </c>
      <c r="J282" t="s">
        <v>25553</v>
      </c>
      <c r="K282" t="s">
        <v>7378</v>
      </c>
      <c r="L282" t="s">
        <v>12731</v>
      </c>
      <c r="M282" t="s">
        <v>25554</v>
      </c>
      <c r="N282" t="s">
        <v>634</v>
      </c>
      <c r="O282" t="s">
        <v>689</v>
      </c>
      <c r="P282" t="s">
        <v>40</v>
      </c>
      <c r="Q282" t="s">
        <v>690</v>
      </c>
      <c r="R282" t="s">
        <v>635</v>
      </c>
      <c r="S282" t="s">
        <v>25555</v>
      </c>
      <c r="T282" t="s">
        <v>25554</v>
      </c>
    </row>
    <row r="283" spans="1:20" x14ac:dyDescent="0.25">
      <c r="A283" t="s">
        <v>118</v>
      </c>
      <c r="B283" t="s">
        <v>91</v>
      </c>
      <c r="C283">
        <v>83.333333333333329</v>
      </c>
      <c r="D283">
        <v>3</v>
      </c>
      <c r="E283" t="s">
        <v>25556</v>
      </c>
      <c r="F283">
        <v>250</v>
      </c>
      <c r="G283">
        <v>0</v>
      </c>
      <c r="H283" t="s">
        <v>641</v>
      </c>
      <c r="I283" t="s">
        <v>1365</v>
      </c>
      <c r="J283" t="s">
        <v>12896</v>
      </c>
      <c r="K283" t="s">
        <v>2206</v>
      </c>
      <c r="L283" t="s">
        <v>1959</v>
      </c>
      <c r="M283" t="s">
        <v>25557</v>
      </c>
      <c r="N283" t="s">
        <v>634</v>
      </c>
      <c r="O283" t="s">
        <v>894</v>
      </c>
      <c r="P283" t="s">
        <v>43</v>
      </c>
      <c r="Q283" t="s">
        <v>648</v>
      </c>
      <c r="R283" t="s">
        <v>635</v>
      </c>
      <c r="S283" t="s">
        <v>25558</v>
      </c>
      <c r="T283" t="s">
        <v>25559</v>
      </c>
    </row>
    <row r="284" spans="1:20" x14ac:dyDescent="0.25">
      <c r="A284" t="s">
        <v>35</v>
      </c>
      <c r="B284" t="s">
        <v>36</v>
      </c>
      <c r="C284">
        <v>66.666666666666671</v>
      </c>
      <c r="D284">
        <v>6</v>
      </c>
      <c r="E284" t="s">
        <v>25560</v>
      </c>
      <c r="F284">
        <v>200</v>
      </c>
      <c r="G284">
        <v>0</v>
      </c>
      <c r="H284" t="s">
        <v>631</v>
      </c>
      <c r="I284" t="s">
        <v>5103</v>
      </c>
      <c r="J284" t="s">
        <v>749</v>
      </c>
      <c r="K284" t="s">
        <v>634</v>
      </c>
      <c r="L284" t="s">
        <v>635</v>
      </c>
      <c r="M284" t="s">
        <v>25561</v>
      </c>
      <c r="N284" t="s">
        <v>634</v>
      </c>
      <c r="O284" t="s">
        <v>637</v>
      </c>
      <c r="P284" t="s">
        <v>22</v>
      </c>
      <c r="Q284" t="s">
        <v>638</v>
      </c>
      <c r="R284" t="s">
        <v>635</v>
      </c>
      <c r="S284" t="s">
        <v>25562</v>
      </c>
      <c r="T284" t="s">
        <v>25561</v>
      </c>
    </row>
    <row r="285" spans="1:20" x14ac:dyDescent="0.25">
      <c r="A285" t="s">
        <v>258</v>
      </c>
      <c r="B285" t="s">
        <v>1055</v>
      </c>
      <c r="C285">
        <v>85.53</v>
      </c>
      <c r="D285">
        <v>3</v>
      </c>
      <c r="E285" t="s">
        <v>25563</v>
      </c>
      <c r="F285">
        <v>368.13</v>
      </c>
      <c r="G285">
        <v>26</v>
      </c>
      <c r="H285" t="s">
        <v>641</v>
      </c>
      <c r="I285" t="s">
        <v>25508</v>
      </c>
      <c r="J285" t="s">
        <v>25509</v>
      </c>
      <c r="K285" t="s">
        <v>11106</v>
      </c>
      <c r="L285" t="s">
        <v>25510</v>
      </c>
      <c r="M285" t="s">
        <v>25564</v>
      </c>
      <c r="N285" t="s">
        <v>634</v>
      </c>
      <c r="O285" t="s">
        <v>689</v>
      </c>
      <c r="P285" t="s">
        <v>40</v>
      </c>
      <c r="Q285" t="s">
        <v>690</v>
      </c>
      <c r="R285" t="s">
        <v>635</v>
      </c>
      <c r="S285" t="s">
        <v>25565</v>
      </c>
      <c r="T285" t="s">
        <v>25564</v>
      </c>
    </row>
    <row r="286" spans="1:20" x14ac:dyDescent="0.25">
      <c r="A286" t="s">
        <v>257</v>
      </c>
      <c r="B286" t="s">
        <v>1055</v>
      </c>
      <c r="C286">
        <v>85.54</v>
      </c>
      <c r="D286">
        <v>1</v>
      </c>
      <c r="E286" t="s">
        <v>25563</v>
      </c>
      <c r="F286">
        <v>368.13</v>
      </c>
      <c r="G286">
        <v>26</v>
      </c>
      <c r="H286" t="s">
        <v>641</v>
      </c>
      <c r="I286" t="s">
        <v>25508</v>
      </c>
      <c r="J286" t="s">
        <v>25509</v>
      </c>
      <c r="K286" t="s">
        <v>11106</v>
      </c>
      <c r="L286" t="s">
        <v>25510</v>
      </c>
      <c r="M286" t="s">
        <v>25564</v>
      </c>
      <c r="N286" t="s">
        <v>634</v>
      </c>
      <c r="O286" t="s">
        <v>689</v>
      </c>
      <c r="P286" t="s">
        <v>40</v>
      </c>
      <c r="Q286" t="s">
        <v>690</v>
      </c>
      <c r="R286" t="s">
        <v>635</v>
      </c>
      <c r="S286" t="s">
        <v>25565</v>
      </c>
      <c r="T286" t="s">
        <v>25564</v>
      </c>
    </row>
    <row r="287" spans="1:20" x14ac:dyDescent="0.25">
      <c r="A287" t="s">
        <v>164</v>
      </c>
      <c r="B287" t="s">
        <v>165</v>
      </c>
      <c r="C287">
        <v>33.333333333333336</v>
      </c>
      <c r="D287">
        <v>3</v>
      </c>
      <c r="E287" t="s">
        <v>25566</v>
      </c>
      <c r="F287">
        <v>100</v>
      </c>
      <c r="G287">
        <v>0</v>
      </c>
      <c r="H287" t="s">
        <v>631</v>
      </c>
      <c r="I287" t="s">
        <v>25567</v>
      </c>
      <c r="J287" t="s">
        <v>903</v>
      </c>
      <c r="K287" t="s">
        <v>634</v>
      </c>
      <c r="L287" t="s">
        <v>635</v>
      </c>
      <c r="M287" t="s">
        <v>25568</v>
      </c>
      <c r="N287" t="s">
        <v>634</v>
      </c>
      <c r="O287" t="s">
        <v>637</v>
      </c>
      <c r="P287" t="s">
        <v>22</v>
      </c>
      <c r="Q287" t="s">
        <v>638</v>
      </c>
      <c r="R287" t="s">
        <v>635</v>
      </c>
      <c r="S287" t="s">
        <v>25569</v>
      </c>
      <c r="T287" t="s">
        <v>25568</v>
      </c>
    </row>
    <row r="288" spans="1:20" x14ac:dyDescent="0.25">
      <c r="A288" t="s">
        <v>37</v>
      </c>
      <c r="B288" t="s">
        <v>38</v>
      </c>
      <c r="C288">
        <v>66.666666666666671</v>
      </c>
      <c r="D288">
        <v>3</v>
      </c>
      <c r="E288" t="s">
        <v>25570</v>
      </c>
      <c r="F288">
        <v>100</v>
      </c>
      <c r="G288">
        <v>0</v>
      </c>
      <c r="H288" t="s">
        <v>631</v>
      </c>
      <c r="I288" t="s">
        <v>25571</v>
      </c>
      <c r="J288" t="s">
        <v>749</v>
      </c>
      <c r="K288" t="s">
        <v>634</v>
      </c>
      <c r="L288" t="s">
        <v>635</v>
      </c>
      <c r="M288" t="s">
        <v>25572</v>
      </c>
      <c r="N288" t="s">
        <v>634</v>
      </c>
      <c r="O288" t="s">
        <v>637</v>
      </c>
      <c r="P288" t="s">
        <v>22</v>
      </c>
      <c r="Q288" t="s">
        <v>638</v>
      </c>
      <c r="R288" t="s">
        <v>635</v>
      </c>
      <c r="S288" t="s">
        <v>25573</v>
      </c>
      <c r="T288" t="s">
        <v>25572</v>
      </c>
    </row>
    <row r="289" spans="1:20" x14ac:dyDescent="0.25">
      <c r="A289" t="s">
        <v>37</v>
      </c>
      <c r="B289" t="s">
        <v>38</v>
      </c>
      <c r="C289">
        <v>66.666666666666671</v>
      </c>
      <c r="D289">
        <v>6</v>
      </c>
      <c r="E289" t="s">
        <v>25574</v>
      </c>
      <c r="F289">
        <v>190</v>
      </c>
      <c r="G289">
        <v>0</v>
      </c>
      <c r="H289" t="s">
        <v>631</v>
      </c>
      <c r="I289" t="s">
        <v>25575</v>
      </c>
      <c r="J289" t="s">
        <v>749</v>
      </c>
      <c r="K289" t="s">
        <v>634</v>
      </c>
      <c r="L289" t="s">
        <v>635</v>
      </c>
      <c r="M289" t="s">
        <v>25576</v>
      </c>
      <c r="N289" t="s">
        <v>634</v>
      </c>
      <c r="O289" t="s">
        <v>707</v>
      </c>
      <c r="P289" t="s">
        <v>22</v>
      </c>
      <c r="Q289" t="s">
        <v>638</v>
      </c>
      <c r="R289" t="s">
        <v>635</v>
      </c>
      <c r="S289" t="s">
        <v>25577</v>
      </c>
      <c r="T289" t="s">
        <v>25576</v>
      </c>
    </row>
    <row r="290" spans="1:20" x14ac:dyDescent="0.25">
      <c r="A290" t="s">
        <v>35</v>
      </c>
      <c r="B290" t="s">
        <v>36</v>
      </c>
      <c r="C290">
        <v>66.666666666666671</v>
      </c>
      <c r="D290">
        <v>3</v>
      </c>
      <c r="E290" t="s">
        <v>25578</v>
      </c>
      <c r="F290">
        <v>100</v>
      </c>
      <c r="G290">
        <v>0</v>
      </c>
      <c r="H290" t="s">
        <v>631</v>
      </c>
      <c r="I290" t="s">
        <v>25579</v>
      </c>
      <c r="J290" t="s">
        <v>17382</v>
      </c>
      <c r="K290" t="s">
        <v>634</v>
      </c>
      <c r="L290" t="s">
        <v>635</v>
      </c>
      <c r="M290" t="s">
        <v>25580</v>
      </c>
      <c r="N290" t="s">
        <v>634</v>
      </c>
      <c r="O290" t="s">
        <v>637</v>
      </c>
      <c r="P290" t="s">
        <v>22</v>
      </c>
      <c r="Q290" t="s">
        <v>638</v>
      </c>
      <c r="R290" t="s">
        <v>635</v>
      </c>
      <c r="S290" t="s">
        <v>25581</v>
      </c>
      <c r="T290" t="s">
        <v>25582</v>
      </c>
    </row>
    <row r="291" spans="1:20" x14ac:dyDescent="0.25">
      <c r="A291" t="s">
        <v>164</v>
      </c>
      <c r="B291" t="s">
        <v>165</v>
      </c>
      <c r="C291">
        <v>33.333333333333336</v>
      </c>
      <c r="D291">
        <v>3</v>
      </c>
      <c r="E291" t="s">
        <v>25583</v>
      </c>
      <c r="F291">
        <v>100</v>
      </c>
      <c r="G291">
        <v>0</v>
      </c>
      <c r="H291" t="s">
        <v>631</v>
      </c>
      <c r="I291" t="s">
        <v>25579</v>
      </c>
      <c r="J291" t="s">
        <v>17382</v>
      </c>
      <c r="K291" t="s">
        <v>634</v>
      </c>
      <c r="L291" t="s">
        <v>635</v>
      </c>
      <c r="M291" t="s">
        <v>25584</v>
      </c>
      <c r="N291" t="s">
        <v>634</v>
      </c>
      <c r="O291" t="s">
        <v>637</v>
      </c>
      <c r="P291" t="s">
        <v>22</v>
      </c>
      <c r="Q291" t="s">
        <v>638</v>
      </c>
      <c r="R291" t="s">
        <v>25585</v>
      </c>
      <c r="S291" t="s">
        <v>25586</v>
      </c>
      <c r="T291" t="s">
        <v>25587</v>
      </c>
    </row>
    <row r="292" spans="1:20" x14ac:dyDescent="0.25">
      <c r="A292" t="s">
        <v>164</v>
      </c>
      <c r="B292" t="s">
        <v>165</v>
      </c>
      <c r="C292">
        <v>33.333333333333336</v>
      </c>
      <c r="D292">
        <v>3</v>
      </c>
      <c r="E292" t="s">
        <v>25588</v>
      </c>
      <c r="F292">
        <v>100</v>
      </c>
      <c r="G292">
        <v>0</v>
      </c>
      <c r="H292" t="s">
        <v>631</v>
      </c>
      <c r="I292" t="s">
        <v>25589</v>
      </c>
      <c r="J292" t="s">
        <v>3525</v>
      </c>
      <c r="K292" t="s">
        <v>634</v>
      </c>
      <c r="L292" t="s">
        <v>635</v>
      </c>
      <c r="M292" t="s">
        <v>25590</v>
      </c>
      <c r="N292" t="s">
        <v>634</v>
      </c>
      <c r="O292" t="s">
        <v>654</v>
      </c>
      <c r="P292" t="s">
        <v>22</v>
      </c>
      <c r="Q292" t="s">
        <v>655</v>
      </c>
      <c r="R292" t="s">
        <v>635</v>
      </c>
      <c r="S292" t="s">
        <v>25591</v>
      </c>
      <c r="T292" t="s">
        <v>25592</v>
      </c>
    </row>
    <row r="293" spans="1:20" x14ac:dyDescent="0.25">
      <c r="A293" t="s">
        <v>37</v>
      </c>
      <c r="B293" t="s">
        <v>38</v>
      </c>
      <c r="C293">
        <v>66.666666666666671</v>
      </c>
      <c r="D293">
        <v>3</v>
      </c>
      <c r="E293" t="s">
        <v>25593</v>
      </c>
      <c r="F293">
        <v>100</v>
      </c>
      <c r="G293">
        <v>0</v>
      </c>
      <c r="H293" t="s">
        <v>631</v>
      </c>
      <c r="I293" t="s">
        <v>3310</v>
      </c>
      <c r="J293" t="s">
        <v>800</v>
      </c>
      <c r="K293" t="s">
        <v>634</v>
      </c>
      <c r="L293" t="s">
        <v>635</v>
      </c>
      <c r="M293" t="s">
        <v>25594</v>
      </c>
      <c r="N293" t="s">
        <v>634</v>
      </c>
      <c r="O293" t="s">
        <v>654</v>
      </c>
      <c r="P293" t="s">
        <v>22</v>
      </c>
      <c r="Q293" t="s">
        <v>655</v>
      </c>
      <c r="R293" t="s">
        <v>635</v>
      </c>
      <c r="S293" t="s">
        <v>25595</v>
      </c>
      <c r="T293" t="s">
        <v>25596</v>
      </c>
    </row>
    <row r="294" spans="1:20" x14ac:dyDescent="0.25">
      <c r="A294" t="s">
        <v>37</v>
      </c>
      <c r="B294" t="s">
        <v>38</v>
      </c>
      <c r="C294">
        <v>66.666666666666671</v>
      </c>
      <c r="D294">
        <v>3</v>
      </c>
      <c r="E294" t="s">
        <v>25597</v>
      </c>
      <c r="F294">
        <v>100</v>
      </c>
      <c r="G294">
        <v>0</v>
      </c>
      <c r="H294" t="s">
        <v>631</v>
      </c>
      <c r="I294" t="s">
        <v>25598</v>
      </c>
      <c r="J294" t="s">
        <v>850</v>
      </c>
      <c r="K294" t="s">
        <v>634</v>
      </c>
      <c r="L294" t="s">
        <v>635</v>
      </c>
      <c r="M294" t="s">
        <v>25599</v>
      </c>
      <c r="N294" t="s">
        <v>634</v>
      </c>
      <c r="O294" t="s">
        <v>637</v>
      </c>
      <c r="P294" t="s">
        <v>22</v>
      </c>
      <c r="Q294" t="s">
        <v>638</v>
      </c>
      <c r="R294" t="s">
        <v>635</v>
      </c>
      <c r="S294" t="s">
        <v>25600</v>
      </c>
      <c r="T294" t="s">
        <v>25599</v>
      </c>
    </row>
    <row r="295" spans="1:20" x14ac:dyDescent="0.25">
      <c r="A295" t="s">
        <v>37</v>
      </c>
      <c r="B295" t="s">
        <v>38</v>
      </c>
      <c r="C295">
        <v>66.666666666666671</v>
      </c>
      <c r="D295">
        <v>3</v>
      </c>
      <c r="E295" t="s">
        <v>25601</v>
      </c>
      <c r="F295">
        <v>100</v>
      </c>
      <c r="G295">
        <v>0</v>
      </c>
      <c r="H295" t="s">
        <v>631</v>
      </c>
      <c r="I295" t="s">
        <v>25602</v>
      </c>
      <c r="J295" t="s">
        <v>1087</v>
      </c>
      <c r="K295" t="s">
        <v>634</v>
      </c>
      <c r="L295" t="s">
        <v>635</v>
      </c>
      <c r="M295" t="s">
        <v>25603</v>
      </c>
      <c r="N295" t="s">
        <v>634</v>
      </c>
      <c r="O295" t="s">
        <v>637</v>
      </c>
      <c r="P295" t="s">
        <v>22</v>
      </c>
      <c r="Q295" t="s">
        <v>638</v>
      </c>
      <c r="R295" t="s">
        <v>635</v>
      </c>
      <c r="S295" t="s">
        <v>25604</v>
      </c>
      <c r="T295" t="s">
        <v>25603</v>
      </c>
    </row>
    <row r="296" spans="1:20" x14ac:dyDescent="0.25">
      <c r="A296" t="s">
        <v>37</v>
      </c>
      <c r="B296" t="s">
        <v>38</v>
      </c>
      <c r="C296">
        <v>66.666666666666671</v>
      </c>
      <c r="D296">
        <v>3</v>
      </c>
      <c r="E296" t="s">
        <v>25605</v>
      </c>
      <c r="F296">
        <v>100</v>
      </c>
      <c r="G296">
        <v>0</v>
      </c>
      <c r="H296" t="s">
        <v>631</v>
      </c>
      <c r="I296" t="s">
        <v>25606</v>
      </c>
      <c r="J296" t="s">
        <v>2112</v>
      </c>
      <c r="K296" t="s">
        <v>634</v>
      </c>
      <c r="L296" t="s">
        <v>635</v>
      </c>
      <c r="M296" t="s">
        <v>25607</v>
      </c>
      <c r="N296" t="s">
        <v>634</v>
      </c>
      <c r="O296" t="s">
        <v>654</v>
      </c>
      <c r="P296" t="s">
        <v>22</v>
      </c>
      <c r="Q296" t="s">
        <v>655</v>
      </c>
      <c r="R296" t="s">
        <v>635</v>
      </c>
      <c r="S296" t="s">
        <v>25608</v>
      </c>
      <c r="T296" t="s">
        <v>25609</v>
      </c>
    </row>
    <row r="297" spans="1:20" x14ac:dyDescent="0.25">
      <c r="A297" t="s">
        <v>20</v>
      </c>
      <c r="B297" t="s">
        <v>21</v>
      </c>
      <c r="C297">
        <v>50</v>
      </c>
      <c r="D297">
        <v>2</v>
      </c>
      <c r="E297" t="s">
        <v>25610</v>
      </c>
      <c r="F297">
        <v>200</v>
      </c>
      <c r="G297">
        <v>0</v>
      </c>
      <c r="H297" t="s">
        <v>631</v>
      </c>
      <c r="I297" t="s">
        <v>2151</v>
      </c>
      <c r="J297" t="s">
        <v>694</v>
      </c>
      <c r="K297" t="s">
        <v>634</v>
      </c>
      <c r="L297" t="s">
        <v>635</v>
      </c>
      <c r="M297" t="s">
        <v>25611</v>
      </c>
      <c r="N297" t="s">
        <v>634</v>
      </c>
      <c r="O297" t="s">
        <v>637</v>
      </c>
      <c r="P297" t="s">
        <v>22</v>
      </c>
      <c r="Q297" t="s">
        <v>638</v>
      </c>
      <c r="R297" t="s">
        <v>635</v>
      </c>
      <c r="S297" t="s">
        <v>25612</v>
      </c>
      <c r="T297" t="s">
        <v>25611</v>
      </c>
    </row>
    <row r="298" spans="1:20" x14ac:dyDescent="0.25">
      <c r="A298" t="s">
        <v>23</v>
      </c>
      <c r="B298" t="s">
        <v>24</v>
      </c>
      <c r="C298">
        <v>50</v>
      </c>
      <c r="D298">
        <v>2</v>
      </c>
      <c r="E298" t="s">
        <v>25610</v>
      </c>
      <c r="F298">
        <v>200</v>
      </c>
      <c r="G298">
        <v>0</v>
      </c>
      <c r="H298" t="s">
        <v>631</v>
      </c>
      <c r="I298" t="s">
        <v>2151</v>
      </c>
      <c r="J298" t="s">
        <v>694</v>
      </c>
      <c r="K298" t="s">
        <v>634</v>
      </c>
      <c r="L298" t="s">
        <v>635</v>
      </c>
      <c r="M298" t="s">
        <v>25611</v>
      </c>
      <c r="N298" t="s">
        <v>634</v>
      </c>
      <c r="O298" t="s">
        <v>637</v>
      </c>
      <c r="P298" t="s">
        <v>22</v>
      </c>
      <c r="Q298" t="s">
        <v>638</v>
      </c>
      <c r="R298" t="s">
        <v>635</v>
      </c>
      <c r="S298" t="s">
        <v>25612</v>
      </c>
      <c r="T298" t="s">
        <v>25611</v>
      </c>
    </row>
    <row r="299" spans="1:20" x14ac:dyDescent="0.25">
      <c r="A299" t="s">
        <v>25</v>
      </c>
      <c r="B299" t="s">
        <v>26</v>
      </c>
      <c r="C299">
        <v>50</v>
      </c>
      <c r="D299">
        <v>2</v>
      </c>
      <c r="E299" t="s">
        <v>25610</v>
      </c>
      <c r="F299">
        <v>200</v>
      </c>
      <c r="G299">
        <v>0</v>
      </c>
      <c r="H299" t="s">
        <v>631</v>
      </c>
      <c r="I299" t="s">
        <v>2151</v>
      </c>
      <c r="J299" t="s">
        <v>694</v>
      </c>
      <c r="K299" t="s">
        <v>634</v>
      </c>
      <c r="L299" t="s">
        <v>635</v>
      </c>
      <c r="M299" t="s">
        <v>25611</v>
      </c>
      <c r="N299" t="s">
        <v>634</v>
      </c>
      <c r="O299" t="s">
        <v>637</v>
      </c>
      <c r="P299" t="s">
        <v>22</v>
      </c>
      <c r="Q299" t="s">
        <v>638</v>
      </c>
      <c r="R299" t="s">
        <v>635</v>
      </c>
      <c r="S299" t="s">
        <v>25612</v>
      </c>
      <c r="T299" t="s">
        <v>25611</v>
      </c>
    </row>
    <row r="300" spans="1:20" x14ac:dyDescent="0.25">
      <c r="A300" t="s">
        <v>20</v>
      </c>
      <c r="B300" t="s">
        <v>21</v>
      </c>
      <c r="C300">
        <v>50</v>
      </c>
      <c r="D300">
        <v>1</v>
      </c>
      <c r="E300" t="s">
        <v>25613</v>
      </c>
      <c r="F300">
        <v>100</v>
      </c>
      <c r="G300">
        <v>0</v>
      </c>
      <c r="H300" t="s">
        <v>631</v>
      </c>
      <c r="I300" t="s">
        <v>25614</v>
      </c>
      <c r="J300" t="s">
        <v>769</v>
      </c>
      <c r="K300" t="s">
        <v>634</v>
      </c>
      <c r="L300" t="s">
        <v>635</v>
      </c>
      <c r="M300" t="s">
        <v>25615</v>
      </c>
      <c r="N300" t="s">
        <v>634</v>
      </c>
      <c r="O300" t="s">
        <v>637</v>
      </c>
      <c r="P300" t="s">
        <v>22</v>
      </c>
      <c r="Q300" t="s">
        <v>638</v>
      </c>
      <c r="R300" t="s">
        <v>635</v>
      </c>
      <c r="S300" t="s">
        <v>25616</v>
      </c>
      <c r="T300" t="s">
        <v>25617</v>
      </c>
    </row>
    <row r="301" spans="1:20" x14ac:dyDescent="0.25">
      <c r="A301" t="s">
        <v>23</v>
      </c>
      <c r="B301" t="s">
        <v>24</v>
      </c>
      <c r="C301">
        <v>50</v>
      </c>
      <c r="D301">
        <v>1</v>
      </c>
      <c r="E301" t="s">
        <v>25613</v>
      </c>
      <c r="F301">
        <v>100</v>
      </c>
      <c r="G301">
        <v>0</v>
      </c>
      <c r="H301" t="s">
        <v>631</v>
      </c>
      <c r="I301" t="s">
        <v>25614</v>
      </c>
      <c r="J301" t="s">
        <v>769</v>
      </c>
      <c r="K301" t="s">
        <v>634</v>
      </c>
      <c r="L301" t="s">
        <v>635</v>
      </c>
      <c r="M301" t="s">
        <v>25615</v>
      </c>
      <c r="N301" t="s">
        <v>634</v>
      </c>
      <c r="O301" t="s">
        <v>637</v>
      </c>
      <c r="P301" t="s">
        <v>22</v>
      </c>
      <c r="Q301" t="s">
        <v>638</v>
      </c>
      <c r="R301" t="s">
        <v>635</v>
      </c>
      <c r="S301" t="s">
        <v>25616</v>
      </c>
      <c r="T301" t="s">
        <v>25617</v>
      </c>
    </row>
    <row r="302" spans="1:20" x14ac:dyDescent="0.25">
      <c r="A302" t="s">
        <v>25</v>
      </c>
      <c r="B302" t="s">
        <v>26</v>
      </c>
      <c r="C302">
        <v>50</v>
      </c>
      <c r="D302">
        <v>1</v>
      </c>
      <c r="E302" t="s">
        <v>25613</v>
      </c>
      <c r="F302">
        <v>100</v>
      </c>
      <c r="G302">
        <v>0</v>
      </c>
      <c r="H302" t="s">
        <v>631</v>
      </c>
      <c r="I302" t="s">
        <v>25614</v>
      </c>
      <c r="J302" t="s">
        <v>769</v>
      </c>
      <c r="K302" t="s">
        <v>634</v>
      </c>
      <c r="L302" t="s">
        <v>635</v>
      </c>
      <c r="M302" t="s">
        <v>25615</v>
      </c>
      <c r="N302" t="s">
        <v>634</v>
      </c>
      <c r="O302" t="s">
        <v>637</v>
      </c>
      <c r="P302" t="s">
        <v>22</v>
      </c>
      <c r="Q302" t="s">
        <v>638</v>
      </c>
      <c r="R302" t="s">
        <v>635</v>
      </c>
      <c r="S302" t="s">
        <v>25616</v>
      </c>
      <c r="T302" t="s">
        <v>25617</v>
      </c>
    </row>
    <row r="303" spans="1:20" x14ac:dyDescent="0.25">
      <c r="A303" t="s">
        <v>39</v>
      </c>
      <c r="B303" t="s">
        <v>682</v>
      </c>
      <c r="C303">
        <v>55.25</v>
      </c>
      <c r="D303">
        <v>1</v>
      </c>
      <c r="E303" t="s">
        <v>25618</v>
      </c>
      <c r="F303">
        <v>79.650000000000006</v>
      </c>
      <c r="G303">
        <v>24.4</v>
      </c>
      <c r="H303" t="s">
        <v>641</v>
      </c>
      <c r="I303" t="s">
        <v>25619</v>
      </c>
      <c r="J303" t="s">
        <v>25620</v>
      </c>
      <c r="K303" t="s">
        <v>8713</v>
      </c>
      <c r="L303" t="s">
        <v>25621</v>
      </c>
      <c r="M303" t="s">
        <v>25622</v>
      </c>
      <c r="N303" t="s">
        <v>634</v>
      </c>
      <c r="O303" t="s">
        <v>689</v>
      </c>
      <c r="P303" t="s">
        <v>40</v>
      </c>
      <c r="Q303" t="s">
        <v>690</v>
      </c>
      <c r="R303" t="s">
        <v>635</v>
      </c>
      <c r="S303" t="s">
        <v>25623</v>
      </c>
      <c r="T303" t="s">
        <v>25622</v>
      </c>
    </row>
    <row r="304" spans="1:20" x14ac:dyDescent="0.25">
      <c r="A304" t="s">
        <v>256</v>
      </c>
      <c r="B304" t="s">
        <v>1055</v>
      </c>
      <c r="C304">
        <v>89.67</v>
      </c>
      <c r="D304">
        <v>2</v>
      </c>
      <c r="E304" t="s">
        <v>25624</v>
      </c>
      <c r="F304">
        <v>214.84</v>
      </c>
      <c r="G304">
        <v>35.5</v>
      </c>
      <c r="H304" t="s">
        <v>641</v>
      </c>
      <c r="I304" t="s">
        <v>25625</v>
      </c>
      <c r="J304" t="s">
        <v>25626</v>
      </c>
      <c r="K304" t="s">
        <v>11106</v>
      </c>
      <c r="L304" t="s">
        <v>25627</v>
      </c>
      <c r="M304" t="s">
        <v>25622</v>
      </c>
      <c r="N304" t="s">
        <v>634</v>
      </c>
      <c r="O304" t="s">
        <v>689</v>
      </c>
      <c r="P304" t="s">
        <v>40</v>
      </c>
      <c r="Q304" t="s">
        <v>690</v>
      </c>
      <c r="R304" t="s">
        <v>635</v>
      </c>
      <c r="S304" t="s">
        <v>25628</v>
      </c>
      <c r="T304" t="s">
        <v>25622</v>
      </c>
    </row>
    <row r="305" spans="1:20" x14ac:dyDescent="0.25">
      <c r="A305" t="s">
        <v>37</v>
      </c>
      <c r="B305" t="s">
        <v>38</v>
      </c>
      <c r="C305">
        <v>45</v>
      </c>
      <c r="D305">
        <v>1</v>
      </c>
      <c r="E305" t="s">
        <v>25629</v>
      </c>
      <c r="F305">
        <v>261</v>
      </c>
      <c r="G305">
        <v>0</v>
      </c>
      <c r="H305" t="s">
        <v>641</v>
      </c>
      <c r="I305" t="s">
        <v>25630</v>
      </c>
      <c r="J305" t="s">
        <v>25631</v>
      </c>
      <c r="K305" t="s">
        <v>1713</v>
      </c>
      <c r="L305" t="s">
        <v>12011</v>
      </c>
      <c r="M305" t="s">
        <v>25632</v>
      </c>
      <c r="N305" t="s">
        <v>634</v>
      </c>
      <c r="O305" t="s">
        <v>894</v>
      </c>
      <c r="P305" t="s">
        <v>43</v>
      </c>
      <c r="Q305" t="s">
        <v>648</v>
      </c>
      <c r="R305" t="s">
        <v>635</v>
      </c>
      <c r="S305" t="s">
        <v>25633</v>
      </c>
      <c r="T305" t="s">
        <v>25634</v>
      </c>
    </row>
    <row r="306" spans="1:20" x14ac:dyDescent="0.25">
      <c r="A306" t="s">
        <v>118</v>
      </c>
      <c r="B306" t="s">
        <v>91</v>
      </c>
      <c r="C306">
        <v>72</v>
      </c>
      <c r="D306">
        <v>3</v>
      </c>
      <c r="E306" t="s">
        <v>25629</v>
      </c>
      <c r="F306">
        <v>261</v>
      </c>
      <c r="G306">
        <v>0</v>
      </c>
      <c r="H306" t="s">
        <v>641</v>
      </c>
      <c r="I306" t="s">
        <v>25630</v>
      </c>
      <c r="J306" t="s">
        <v>25631</v>
      </c>
      <c r="K306" t="s">
        <v>1713</v>
      </c>
      <c r="L306" t="s">
        <v>12011</v>
      </c>
      <c r="M306" t="s">
        <v>25632</v>
      </c>
      <c r="N306" t="s">
        <v>634</v>
      </c>
      <c r="O306" t="s">
        <v>894</v>
      </c>
      <c r="P306" t="s">
        <v>43</v>
      </c>
      <c r="Q306" t="s">
        <v>648</v>
      </c>
      <c r="R306" t="s">
        <v>635</v>
      </c>
      <c r="S306" t="s">
        <v>25633</v>
      </c>
      <c r="T306" t="s">
        <v>25634</v>
      </c>
    </row>
    <row r="307" spans="1:20" x14ac:dyDescent="0.25">
      <c r="A307" t="s">
        <v>164</v>
      </c>
      <c r="B307" t="s">
        <v>165</v>
      </c>
      <c r="C307">
        <v>33.333333333333336</v>
      </c>
      <c r="D307">
        <v>6</v>
      </c>
      <c r="E307" t="s">
        <v>25635</v>
      </c>
      <c r="F307">
        <v>200</v>
      </c>
      <c r="G307">
        <v>0</v>
      </c>
      <c r="H307" t="s">
        <v>631</v>
      </c>
      <c r="I307" t="s">
        <v>25636</v>
      </c>
      <c r="J307" t="s">
        <v>769</v>
      </c>
      <c r="K307" t="s">
        <v>634</v>
      </c>
      <c r="L307" t="s">
        <v>635</v>
      </c>
      <c r="M307" t="s">
        <v>25637</v>
      </c>
      <c r="N307" t="s">
        <v>634</v>
      </c>
      <c r="O307" t="s">
        <v>637</v>
      </c>
      <c r="P307" t="s">
        <v>22</v>
      </c>
      <c r="Q307" t="s">
        <v>638</v>
      </c>
      <c r="R307" t="s">
        <v>635</v>
      </c>
      <c r="S307" t="s">
        <v>25638</v>
      </c>
      <c r="T307" t="s">
        <v>25637</v>
      </c>
    </row>
    <row r="308" spans="1:20" x14ac:dyDescent="0.25">
      <c r="A308" t="s">
        <v>164</v>
      </c>
      <c r="B308" t="s">
        <v>165</v>
      </c>
      <c r="C308">
        <v>33.333333333333336</v>
      </c>
      <c r="D308">
        <v>3</v>
      </c>
      <c r="E308" t="s">
        <v>25639</v>
      </c>
      <c r="F308">
        <v>100</v>
      </c>
      <c r="G308">
        <v>0</v>
      </c>
      <c r="H308" t="s">
        <v>631</v>
      </c>
      <c r="I308" t="s">
        <v>25640</v>
      </c>
      <c r="J308" t="s">
        <v>840</v>
      </c>
      <c r="K308" t="s">
        <v>634</v>
      </c>
      <c r="L308" t="s">
        <v>635</v>
      </c>
      <c r="M308" t="s">
        <v>25641</v>
      </c>
      <c r="N308" t="s">
        <v>634</v>
      </c>
      <c r="O308" t="s">
        <v>654</v>
      </c>
      <c r="P308" t="s">
        <v>22</v>
      </c>
      <c r="Q308" t="s">
        <v>655</v>
      </c>
      <c r="R308" t="s">
        <v>635</v>
      </c>
      <c r="S308" t="s">
        <v>25642</v>
      </c>
      <c r="T308" t="s">
        <v>25641</v>
      </c>
    </row>
    <row r="309" spans="1:20" x14ac:dyDescent="0.25">
      <c r="A309" t="s">
        <v>35</v>
      </c>
      <c r="B309" t="s">
        <v>36</v>
      </c>
      <c r="C309">
        <v>66.666666666666671</v>
      </c>
      <c r="D309">
        <v>3</v>
      </c>
      <c r="E309" t="s">
        <v>25643</v>
      </c>
      <c r="F309">
        <v>100</v>
      </c>
      <c r="G309">
        <v>0</v>
      </c>
      <c r="H309" t="s">
        <v>631</v>
      </c>
      <c r="I309" t="s">
        <v>25644</v>
      </c>
      <c r="J309" t="s">
        <v>8302</v>
      </c>
      <c r="K309" t="s">
        <v>634</v>
      </c>
      <c r="L309" t="s">
        <v>635</v>
      </c>
      <c r="M309" t="s">
        <v>25645</v>
      </c>
      <c r="N309" t="s">
        <v>634</v>
      </c>
      <c r="O309" t="s">
        <v>637</v>
      </c>
      <c r="P309" t="s">
        <v>22</v>
      </c>
      <c r="Q309" t="s">
        <v>638</v>
      </c>
      <c r="R309" t="s">
        <v>635</v>
      </c>
      <c r="S309" t="s">
        <v>25646</v>
      </c>
      <c r="T309" t="s">
        <v>25645</v>
      </c>
    </row>
    <row r="310" spans="1:20" x14ac:dyDescent="0.25">
      <c r="A310" t="s">
        <v>37</v>
      </c>
      <c r="B310" t="s">
        <v>38</v>
      </c>
      <c r="C310">
        <v>66.666666666666671</v>
      </c>
      <c r="D310">
        <v>3</v>
      </c>
      <c r="E310" t="s">
        <v>25647</v>
      </c>
      <c r="F310">
        <v>100</v>
      </c>
      <c r="G310">
        <v>0</v>
      </c>
      <c r="H310" t="s">
        <v>631</v>
      </c>
      <c r="I310" t="s">
        <v>25648</v>
      </c>
      <c r="J310" t="s">
        <v>6444</v>
      </c>
      <c r="K310" t="s">
        <v>634</v>
      </c>
      <c r="L310" t="s">
        <v>635</v>
      </c>
      <c r="M310" t="s">
        <v>25649</v>
      </c>
      <c r="N310" t="s">
        <v>634</v>
      </c>
      <c r="O310" t="s">
        <v>637</v>
      </c>
      <c r="P310" t="s">
        <v>22</v>
      </c>
      <c r="Q310" t="s">
        <v>638</v>
      </c>
      <c r="R310" t="s">
        <v>635</v>
      </c>
      <c r="S310" t="s">
        <v>25650</v>
      </c>
      <c r="T310" t="s">
        <v>25649</v>
      </c>
    </row>
    <row r="311" spans="1:20" x14ac:dyDescent="0.25">
      <c r="A311" t="s">
        <v>164</v>
      </c>
      <c r="B311" t="s">
        <v>165</v>
      </c>
      <c r="C311">
        <v>49</v>
      </c>
      <c r="D311">
        <v>1</v>
      </c>
      <c r="E311" t="s">
        <v>25651</v>
      </c>
      <c r="F311">
        <v>226</v>
      </c>
      <c r="G311">
        <v>0</v>
      </c>
      <c r="H311" t="s">
        <v>641</v>
      </c>
      <c r="I311" t="s">
        <v>930</v>
      </c>
      <c r="J311" t="s">
        <v>25652</v>
      </c>
      <c r="K311" t="s">
        <v>25653</v>
      </c>
      <c r="L311" t="s">
        <v>6697</v>
      </c>
      <c r="M311" t="s">
        <v>25654</v>
      </c>
      <c r="N311" t="s">
        <v>634</v>
      </c>
      <c r="O311" t="s">
        <v>894</v>
      </c>
      <c r="P311" t="s">
        <v>43</v>
      </c>
      <c r="Q311" t="s">
        <v>648</v>
      </c>
      <c r="R311" t="s">
        <v>635</v>
      </c>
      <c r="S311" t="s">
        <v>25655</v>
      </c>
      <c r="T311" t="s">
        <v>25654</v>
      </c>
    </row>
    <row r="312" spans="1:20" x14ac:dyDescent="0.25">
      <c r="A312" t="s">
        <v>118</v>
      </c>
      <c r="B312" t="s">
        <v>91</v>
      </c>
      <c r="C312">
        <v>75</v>
      </c>
      <c r="D312">
        <v>1</v>
      </c>
      <c r="E312" t="s">
        <v>25651</v>
      </c>
      <c r="F312">
        <v>226</v>
      </c>
      <c r="G312">
        <v>0</v>
      </c>
      <c r="H312" t="s">
        <v>641</v>
      </c>
      <c r="I312" t="s">
        <v>930</v>
      </c>
      <c r="J312" t="s">
        <v>25652</v>
      </c>
      <c r="K312" t="s">
        <v>25653</v>
      </c>
      <c r="L312" t="s">
        <v>6697</v>
      </c>
      <c r="M312" t="s">
        <v>25654</v>
      </c>
      <c r="N312" t="s">
        <v>634</v>
      </c>
      <c r="O312" t="s">
        <v>894</v>
      </c>
      <c r="P312" t="s">
        <v>43</v>
      </c>
      <c r="Q312" t="s">
        <v>648</v>
      </c>
      <c r="R312" t="s">
        <v>635</v>
      </c>
      <c r="S312" t="s">
        <v>25655</v>
      </c>
      <c r="T312" t="s">
        <v>25654</v>
      </c>
    </row>
    <row r="313" spans="1:20" x14ac:dyDescent="0.25">
      <c r="A313" t="s">
        <v>39</v>
      </c>
      <c r="B313" t="s">
        <v>44</v>
      </c>
      <c r="C313">
        <v>76</v>
      </c>
      <c r="D313">
        <v>1</v>
      </c>
      <c r="E313" t="s">
        <v>25651</v>
      </c>
      <c r="F313">
        <v>226</v>
      </c>
      <c r="G313">
        <v>0</v>
      </c>
      <c r="H313" t="s">
        <v>641</v>
      </c>
      <c r="I313" t="s">
        <v>930</v>
      </c>
      <c r="J313" t="s">
        <v>25652</v>
      </c>
      <c r="K313" t="s">
        <v>25653</v>
      </c>
      <c r="L313" t="s">
        <v>6697</v>
      </c>
      <c r="M313" t="s">
        <v>25654</v>
      </c>
      <c r="N313" t="s">
        <v>634</v>
      </c>
      <c r="O313" t="s">
        <v>894</v>
      </c>
      <c r="P313" t="s">
        <v>43</v>
      </c>
      <c r="Q313" t="s">
        <v>648</v>
      </c>
      <c r="R313" t="s">
        <v>635</v>
      </c>
      <c r="S313" t="s">
        <v>25655</v>
      </c>
      <c r="T313" t="s">
        <v>25654</v>
      </c>
    </row>
    <row r="314" spans="1:20" x14ac:dyDescent="0.25">
      <c r="A314" t="s">
        <v>35</v>
      </c>
      <c r="B314" t="s">
        <v>36</v>
      </c>
      <c r="C314">
        <v>66.666666666666671</v>
      </c>
      <c r="D314">
        <v>3</v>
      </c>
      <c r="E314" t="s">
        <v>25656</v>
      </c>
      <c r="F314">
        <v>100</v>
      </c>
      <c r="G314">
        <v>0</v>
      </c>
      <c r="H314" t="s">
        <v>631</v>
      </c>
      <c r="I314" t="s">
        <v>25657</v>
      </c>
      <c r="J314" t="s">
        <v>1898</v>
      </c>
      <c r="K314" t="s">
        <v>634</v>
      </c>
      <c r="L314" t="s">
        <v>635</v>
      </c>
      <c r="M314" t="s">
        <v>25658</v>
      </c>
      <c r="N314" t="s">
        <v>634</v>
      </c>
      <c r="O314" t="s">
        <v>637</v>
      </c>
      <c r="P314" t="s">
        <v>22</v>
      </c>
      <c r="Q314" t="s">
        <v>638</v>
      </c>
      <c r="R314" t="s">
        <v>635</v>
      </c>
      <c r="S314" t="s">
        <v>25659</v>
      </c>
      <c r="T314" t="s">
        <v>25658</v>
      </c>
    </row>
    <row r="315" spans="1:20" x14ac:dyDescent="0.25">
      <c r="A315" t="s">
        <v>37</v>
      </c>
      <c r="B315" t="s">
        <v>38</v>
      </c>
      <c r="C315">
        <v>66.666666666666671</v>
      </c>
      <c r="D315">
        <v>3</v>
      </c>
      <c r="E315" t="s">
        <v>25660</v>
      </c>
      <c r="F315">
        <v>100</v>
      </c>
      <c r="G315">
        <v>0</v>
      </c>
      <c r="H315" t="s">
        <v>631</v>
      </c>
      <c r="I315" t="s">
        <v>16560</v>
      </c>
      <c r="J315" t="s">
        <v>2016</v>
      </c>
      <c r="K315" t="s">
        <v>634</v>
      </c>
      <c r="L315" t="s">
        <v>635</v>
      </c>
      <c r="M315" t="s">
        <v>25661</v>
      </c>
      <c r="N315" t="s">
        <v>634</v>
      </c>
      <c r="O315" t="s">
        <v>654</v>
      </c>
      <c r="P315" t="s">
        <v>22</v>
      </c>
      <c r="Q315" t="s">
        <v>655</v>
      </c>
      <c r="R315" t="s">
        <v>635</v>
      </c>
      <c r="S315" t="s">
        <v>25662</v>
      </c>
      <c r="T315" t="s">
        <v>25663</v>
      </c>
    </row>
    <row r="316" spans="1:20" x14ac:dyDescent="0.25">
      <c r="A316" t="s">
        <v>164</v>
      </c>
      <c r="B316" t="s">
        <v>165</v>
      </c>
      <c r="C316">
        <v>33.333333333333336</v>
      </c>
      <c r="D316">
        <v>3</v>
      </c>
      <c r="E316" t="s">
        <v>25664</v>
      </c>
      <c r="F316">
        <v>100</v>
      </c>
      <c r="G316">
        <v>0</v>
      </c>
      <c r="H316" t="s">
        <v>631</v>
      </c>
      <c r="I316" t="s">
        <v>25665</v>
      </c>
      <c r="J316" t="s">
        <v>769</v>
      </c>
      <c r="K316" t="s">
        <v>634</v>
      </c>
      <c r="L316" t="s">
        <v>635</v>
      </c>
      <c r="M316" t="s">
        <v>25666</v>
      </c>
      <c r="N316" t="s">
        <v>634</v>
      </c>
      <c r="O316" t="s">
        <v>637</v>
      </c>
      <c r="P316" t="s">
        <v>22</v>
      </c>
      <c r="Q316" t="s">
        <v>638</v>
      </c>
      <c r="R316" t="s">
        <v>635</v>
      </c>
      <c r="S316" t="s">
        <v>25667</v>
      </c>
      <c r="T316" t="s">
        <v>25668</v>
      </c>
    </row>
    <row r="317" spans="1:20" x14ac:dyDescent="0.25">
      <c r="A317" t="s">
        <v>164</v>
      </c>
      <c r="B317" t="s">
        <v>165</v>
      </c>
      <c r="C317">
        <v>33.333333333333336</v>
      </c>
      <c r="D317">
        <v>3</v>
      </c>
      <c r="E317" t="s">
        <v>25669</v>
      </c>
      <c r="F317">
        <v>100</v>
      </c>
      <c r="G317">
        <v>0</v>
      </c>
      <c r="H317" t="s">
        <v>631</v>
      </c>
      <c r="I317" t="s">
        <v>25670</v>
      </c>
      <c r="J317" t="s">
        <v>755</v>
      </c>
      <c r="K317" t="s">
        <v>634</v>
      </c>
      <c r="L317" t="s">
        <v>635</v>
      </c>
      <c r="M317" t="s">
        <v>25671</v>
      </c>
      <c r="N317" t="s">
        <v>634</v>
      </c>
      <c r="O317" t="s">
        <v>637</v>
      </c>
      <c r="P317" t="s">
        <v>22</v>
      </c>
      <c r="Q317" t="s">
        <v>638</v>
      </c>
      <c r="R317" t="s">
        <v>635</v>
      </c>
      <c r="S317" t="s">
        <v>25672</v>
      </c>
      <c r="T317" t="s">
        <v>25673</v>
      </c>
    </row>
    <row r="318" spans="1:20" x14ac:dyDescent="0.25">
      <c r="A318" t="s">
        <v>39</v>
      </c>
      <c r="B318" t="s">
        <v>682</v>
      </c>
      <c r="C318">
        <v>64</v>
      </c>
      <c r="D318">
        <v>1</v>
      </c>
      <c r="E318" t="s">
        <v>25674</v>
      </c>
      <c r="F318">
        <v>71</v>
      </c>
      <c r="G318">
        <v>7</v>
      </c>
      <c r="H318" t="s">
        <v>641</v>
      </c>
      <c r="I318" t="s">
        <v>25675</v>
      </c>
      <c r="J318" t="s">
        <v>25676</v>
      </c>
      <c r="K318" t="s">
        <v>4071</v>
      </c>
      <c r="L318" t="s">
        <v>25677</v>
      </c>
      <c r="M318" t="s">
        <v>25678</v>
      </c>
      <c r="N318" t="s">
        <v>634</v>
      </c>
      <c r="O318" t="s">
        <v>689</v>
      </c>
      <c r="P318" t="s">
        <v>40</v>
      </c>
      <c r="Q318" t="s">
        <v>690</v>
      </c>
      <c r="R318" t="s">
        <v>635</v>
      </c>
      <c r="S318" t="s">
        <v>25679</v>
      </c>
      <c r="T318" t="s">
        <v>25678</v>
      </c>
    </row>
    <row r="319" spans="1:20" x14ac:dyDescent="0.25">
      <c r="A319" t="s">
        <v>25</v>
      </c>
      <c r="B319" t="s">
        <v>26</v>
      </c>
      <c r="C319">
        <v>42</v>
      </c>
      <c r="D319">
        <v>1</v>
      </c>
      <c r="E319" t="s">
        <v>25680</v>
      </c>
      <c r="F319">
        <v>42</v>
      </c>
      <c r="G319">
        <v>0</v>
      </c>
      <c r="H319" t="s">
        <v>641</v>
      </c>
      <c r="I319" t="s">
        <v>8629</v>
      </c>
      <c r="J319" t="s">
        <v>25681</v>
      </c>
      <c r="K319" t="s">
        <v>25682</v>
      </c>
      <c r="L319" t="s">
        <v>4133</v>
      </c>
      <c r="M319" t="s">
        <v>25683</v>
      </c>
      <c r="N319" t="s">
        <v>634</v>
      </c>
      <c r="O319" t="s">
        <v>894</v>
      </c>
      <c r="P319" t="s">
        <v>43</v>
      </c>
      <c r="Q319" t="s">
        <v>648</v>
      </c>
      <c r="R319" t="s">
        <v>635</v>
      </c>
      <c r="S319" t="s">
        <v>25684</v>
      </c>
      <c r="T319" t="s">
        <v>25683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A23E0-9B70-4382-AAB3-1374A9BD69A5}">
  <sheetPr>
    <tabColor rgb="FFFF6699"/>
  </sheetPr>
  <dimension ref="A1:V483"/>
  <sheetViews>
    <sheetView zoomScale="70" zoomScaleNormal="70" workbookViewId="0">
      <pane xSplit="2" ySplit="1" topLeftCell="Q2" activePane="bottomRight" state="frozen"/>
      <selection activeCell="S16" sqref="S16"/>
      <selection pane="topRight" activeCell="S16" sqref="S16"/>
      <selection pane="bottomLeft" activeCell="S16" sqref="S16"/>
      <selection pane="bottomRight" activeCell="B21" sqref="B21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62.363281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84" t="s">
        <v>1893</v>
      </c>
      <c r="V1" t="s">
        <v>1895</v>
      </c>
    </row>
    <row r="2" spans="1:22" x14ac:dyDescent="0.25">
      <c r="A2" t="s">
        <v>20</v>
      </c>
      <c r="B2" t="s">
        <v>21</v>
      </c>
      <c r="C2">
        <v>50</v>
      </c>
      <c r="D2">
        <v>1</v>
      </c>
      <c r="E2" t="s">
        <v>25685</v>
      </c>
      <c r="F2">
        <v>100</v>
      </c>
      <c r="G2">
        <v>0</v>
      </c>
      <c r="H2" t="s">
        <v>631</v>
      </c>
      <c r="I2" t="s">
        <v>25686</v>
      </c>
      <c r="J2" t="s">
        <v>3385</v>
      </c>
      <c r="K2" t="s">
        <v>634</v>
      </c>
      <c r="L2" t="s">
        <v>635</v>
      </c>
      <c r="M2" t="s">
        <v>25687</v>
      </c>
      <c r="N2" t="s">
        <v>634</v>
      </c>
      <c r="O2" t="s">
        <v>707</v>
      </c>
      <c r="P2" t="s">
        <v>22</v>
      </c>
      <c r="Q2" t="s">
        <v>638</v>
      </c>
      <c r="R2" t="s">
        <v>635</v>
      </c>
      <c r="S2" t="s">
        <v>25688</v>
      </c>
      <c r="T2" t="s">
        <v>25687</v>
      </c>
      <c r="U2" s="50" t="s">
        <v>164</v>
      </c>
      <c r="V2">
        <v>269</v>
      </c>
    </row>
    <row r="3" spans="1:22" x14ac:dyDescent="0.25">
      <c r="A3" t="s">
        <v>23</v>
      </c>
      <c r="B3" t="s">
        <v>24</v>
      </c>
      <c r="C3">
        <v>50</v>
      </c>
      <c r="D3">
        <v>1</v>
      </c>
      <c r="E3" t="s">
        <v>25685</v>
      </c>
      <c r="F3">
        <v>100</v>
      </c>
      <c r="G3">
        <v>0</v>
      </c>
      <c r="H3" t="s">
        <v>631</v>
      </c>
      <c r="I3" t="s">
        <v>25686</v>
      </c>
      <c r="J3" t="s">
        <v>3385</v>
      </c>
      <c r="K3" t="s">
        <v>634</v>
      </c>
      <c r="L3" t="s">
        <v>635</v>
      </c>
      <c r="M3" t="s">
        <v>25687</v>
      </c>
      <c r="N3" t="s">
        <v>634</v>
      </c>
      <c r="O3" t="s">
        <v>707</v>
      </c>
      <c r="P3" t="s">
        <v>22</v>
      </c>
      <c r="Q3" t="s">
        <v>638</v>
      </c>
      <c r="R3" t="s">
        <v>635</v>
      </c>
      <c r="S3" t="s">
        <v>25688</v>
      </c>
      <c r="T3" t="s">
        <v>25687</v>
      </c>
      <c r="U3" s="85" t="s">
        <v>165</v>
      </c>
      <c r="V3">
        <v>269</v>
      </c>
    </row>
    <row r="4" spans="1:22" x14ac:dyDescent="0.25">
      <c r="A4" t="s">
        <v>25</v>
      </c>
      <c r="B4" t="s">
        <v>26</v>
      </c>
      <c r="C4">
        <v>50</v>
      </c>
      <c r="D4">
        <v>1</v>
      </c>
      <c r="E4" t="s">
        <v>25685</v>
      </c>
      <c r="F4">
        <v>100</v>
      </c>
      <c r="G4">
        <v>0</v>
      </c>
      <c r="H4" t="s">
        <v>631</v>
      </c>
      <c r="I4" t="s">
        <v>25686</v>
      </c>
      <c r="J4" t="s">
        <v>3385</v>
      </c>
      <c r="K4" t="s">
        <v>634</v>
      </c>
      <c r="L4" t="s">
        <v>635</v>
      </c>
      <c r="M4" t="s">
        <v>25687</v>
      </c>
      <c r="N4" t="s">
        <v>634</v>
      </c>
      <c r="O4" t="s">
        <v>707</v>
      </c>
      <c r="P4" t="s">
        <v>22</v>
      </c>
      <c r="Q4" t="s">
        <v>638</v>
      </c>
      <c r="R4" t="s">
        <v>635</v>
      </c>
      <c r="S4" t="s">
        <v>25688</v>
      </c>
      <c r="T4" t="s">
        <v>25687</v>
      </c>
      <c r="U4" s="50" t="s">
        <v>37</v>
      </c>
      <c r="V4">
        <v>209</v>
      </c>
    </row>
    <row r="5" spans="1:22" x14ac:dyDescent="0.25">
      <c r="A5" t="s">
        <v>20</v>
      </c>
      <c r="B5" t="s">
        <v>21</v>
      </c>
      <c r="C5">
        <v>50</v>
      </c>
      <c r="D5">
        <v>1</v>
      </c>
      <c r="E5" t="s">
        <v>25689</v>
      </c>
      <c r="F5">
        <v>100</v>
      </c>
      <c r="G5">
        <v>0</v>
      </c>
      <c r="H5" t="s">
        <v>631</v>
      </c>
      <c r="I5" t="s">
        <v>25690</v>
      </c>
      <c r="J5" t="s">
        <v>633</v>
      </c>
      <c r="K5" t="s">
        <v>634</v>
      </c>
      <c r="L5" t="s">
        <v>635</v>
      </c>
      <c r="M5" t="s">
        <v>25691</v>
      </c>
      <c r="N5" t="s">
        <v>634</v>
      </c>
      <c r="O5" t="s">
        <v>637</v>
      </c>
      <c r="P5" t="s">
        <v>22</v>
      </c>
      <c r="Q5" t="s">
        <v>638</v>
      </c>
      <c r="R5" t="s">
        <v>635</v>
      </c>
      <c r="S5" t="s">
        <v>25692</v>
      </c>
      <c r="T5" t="s">
        <v>25691</v>
      </c>
      <c r="U5" s="85" t="s">
        <v>38</v>
      </c>
      <c r="V5">
        <v>209</v>
      </c>
    </row>
    <row r="6" spans="1:22" x14ac:dyDescent="0.25">
      <c r="A6" t="s">
        <v>23</v>
      </c>
      <c r="B6" t="s">
        <v>24</v>
      </c>
      <c r="C6">
        <v>50</v>
      </c>
      <c r="D6">
        <v>1</v>
      </c>
      <c r="E6" t="s">
        <v>25689</v>
      </c>
      <c r="F6">
        <v>100</v>
      </c>
      <c r="G6">
        <v>0</v>
      </c>
      <c r="H6" t="s">
        <v>631</v>
      </c>
      <c r="I6" t="s">
        <v>25690</v>
      </c>
      <c r="J6" t="s">
        <v>633</v>
      </c>
      <c r="K6" t="s">
        <v>634</v>
      </c>
      <c r="L6" t="s">
        <v>635</v>
      </c>
      <c r="M6" t="s">
        <v>25691</v>
      </c>
      <c r="N6" t="s">
        <v>634</v>
      </c>
      <c r="O6" t="s">
        <v>637</v>
      </c>
      <c r="P6" t="s">
        <v>22</v>
      </c>
      <c r="Q6" t="s">
        <v>638</v>
      </c>
      <c r="R6" t="s">
        <v>635</v>
      </c>
      <c r="S6" t="s">
        <v>25692</v>
      </c>
      <c r="T6" t="s">
        <v>25691</v>
      </c>
      <c r="U6" s="50" t="s">
        <v>116</v>
      </c>
      <c r="V6">
        <v>590</v>
      </c>
    </row>
    <row r="7" spans="1:22" x14ac:dyDescent="0.25">
      <c r="A7" t="s">
        <v>25</v>
      </c>
      <c r="B7" t="s">
        <v>26</v>
      </c>
      <c r="C7">
        <v>50</v>
      </c>
      <c r="D7">
        <v>1</v>
      </c>
      <c r="E7" t="s">
        <v>25689</v>
      </c>
      <c r="F7">
        <v>100</v>
      </c>
      <c r="G7">
        <v>0</v>
      </c>
      <c r="H7" t="s">
        <v>631</v>
      </c>
      <c r="I7" t="s">
        <v>25690</v>
      </c>
      <c r="J7" t="s">
        <v>633</v>
      </c>
      <c r="K7" t="s">
        <v>634</v>
      </c>
      <c r="L7" t="s">
        <v>635</v>
      </c>
      <c r="M7" t="s">
        <v>25691</v>
      </c>
      <c r="N7" t="s">
        <v>634</v>
      </c>
      <c r="O7" t="s">
        <v>637</v>
      </c>
      <c r="P7" t="s">
        <v>22</v>
      </c>
      <c r="Q7" t="s">
        <v>638</v>
      </c>
      <c r="R7" t="s">
        <v>635</v>
      </c>
      <c r="S7" t="s">
        <v>25692</v>
      </c>
      <c r="T7" t="s">
        <v>25691</v>
      </c>
      <c r="U7" s="85" t="s">
        <v>117</v>
      </c>
      <c r="V7">
        <v>590</v>
      </c>
    </row>
    <row r="8" spans="1:22" x14ac:dyDescent="0.25">
      <c r="A8" t="s">
        <v>164</v>
      </c>
      <c r="B8" t="s">
        <v>165</v>
      </c>
      <c r="C8">
        <v>50</v>
      </c>
      <c r="D8">
        <v>6</v>
      </c>
      <c r="E8" t="s">
        <v>25693</v>
      </c>
      <c r="F8">
        <v>200</v>
      </c>
      <c r="G8">
        <v>0</v>
      </c>
      <c r="H8" t="s">
        <v>631</v>
      </c>
      <c r="I8" t="s">
        <v>25694</v>
      </c>
      <c r="J8" t="s">
        <v>1128</v>
      </c>
      <c r="K8" t="s">
        <v>634</v>
      </c>
      <c r="L8" t="s">
        <v>635</v>
      </c>
      <c r="M8" t="s">
        <v>25691</v>
      </c>
      <c r="N8" t="s">
        <v>634</v>
      </c>
      <c r="O8" t="s">
        <v>637</v>
      </c>
      <c r="P8" t="s">
        <v>22</v>
      </c>
      <c r="Q8" t="s">
        <v>638</v>
      </c>
      <c r="R8" t="s">
        <v>635</v>
      </c>
      <c r="S8" t="s">
        <v>25695</v>
      </c>
      <c r="T8" t="s">
        <v>25691</v>
      </c>
      <c r="U8" s="50" t="s">
        <v>39</v>
      </c>
      <c r="V8">
        <v>93</v>
      </c>
    </row>
    <row r="9" spans="1:22" x14ac:dyDescent="0.25">
      <c r="A9" t="s">
        <v>20</v>
      </c>
      <c r="B9" t="s">
        <v>21</v>
      </c>
      <c r="C9">
        <v>50</v>
      </c>
      <c r="D9">
        <v>1</v>
      </c>
      <c r="E9" t="s">
        <v>25696</v>
      </c>
      <c r="F9">
        <v>138</v>
      </c>
      <c r="G9">
        <v>38</v>
      </c>
      <c r="H9" t="s">
        <v>631</v>
      </c>
      <c r="I9" t="s">
        <v>25697</v>
      </c>
      <c r="J9" t="s">
        <v>3525</v>
      </c>
      <c r="K9" t="s">
        <v>634</v>
      </c>
      <c r="L9" t="s">
        <v>635</v>
      </c>
      <c r="M9" t="s">
        <v>25698</v>
      </c>
      <c r="N9" t="s">
        <v>634</v>
      </c>
      <c r="O9" t="s">
        <v>637</v>
      </c>
      <c r="P9" t="s">
        <v>22</v>
      </c>
      <c r="Q9" t="s">
        <v>638</v>
      </c>
      <c r="R9" t="s">
        <v>635</v>
      </c>
      <c r="S9" t="s">
        <v>25699</v>
      </c>
      <c r="T9" t="s">
        <v>25698</v>
      </c>
      <c r="U9" s="85" t="s">
        <v>44</v>
      </c>
      <c r="V9">
        <v>92</v>
      </c>
    </row>
    <row r="10" spans="1:22" x14ac:dyDescent="0.25">
      <c r="A10" t="s">
        <v>23</v>
      </c>
      <c r="B10" t="s">
        <v>24</v>
      </c>
      <c r="C10">
        <v>50</v>
      </c>
      <c r="D10">
        <v>1</v>
      </c>
      <c r="E10" t="s">
        <v>25696</v>
      </c>
      <c r="F10">
        <v>138</v>
      </c>
      <c r="G10">
        <v>38</v>
      </c>
      <c r="H10" t="s">
        <v>631</v>
      </c>
      <c r="I10" t="s">
        <v>25697</v>
      </c>
      <c r="J10" t="s">
        <v>3525</v>
      </c>
      <c r="K10" t="s">
        <v>634</v>
      </c>
      <c r="L10" t="s">
        <v>635</v>
      </c>
      <c r="M10" t="s">
        <v>25698</v>
      </c>
      <c r="N10" t="s">
        <v>634</v>
      </c>
      <c r="O10" t="s">
        <v>637</v>
      </c>
      <c r="P10" t="s">
        <v>22</v>
      </c>
      <c r="Q10" t="s">
        <v>638</v>
      </c>
      <c r="R10" t="s">
        <v>635</v>
      </c>
      <c r="S10" t="s">
        <v>25699</v>
      </c>
      <c r="T10" t="s">
        <v>25698</v>
      </c>
      <c r="U10" s="85" t="s">
        <v>682</v>
      </c>
      <c r="V10">
        <v>1</v>
      </c>
    </row>
    <row r="11" spans="1:22" x14ac:dyDescent="0.25">
      <c r="A11" t="s">
        <v>25</v>
      </c>
      <c r="B11" t="s">
        <v>26</v>
      </c>
      <c r="C11">
        <v>50</v>
      </c>
      <c r="D11">
        <v>1</v>
      </c>
      <c r="E11" t="s">
        <v>25696</v>
      </c>
      <c r="F11">
        <v>138</v>
      </c>
      <c r="G11">
        <v>38</v>
      </c>
      <c r="H11" t="s">
        <v>631</v>
      </c>
      <c r="I11" t="s">
        <v>25697</v>
      </c>
      <c r="J11" t="s">
        <v>3525</v>
      </c>
      <c r="K11" t="s">
        <v>634</v>
      </c>
      <c r="L11" t="s">
        <v>635</v>
      </c>
      <c r="M11" t="s">
        <v>25698</v>
      </c>
      <c r="N11" t="s">
        <v>634</v>
      </c>
      <c r="O11" t="s">
        <v>637</v>
      </c>
      <c r="P11" t="s">
        <v>22</v>
      </c>
      <c r="Q11" t="s">
        <v>638</v>
      </c>
      <c r="R11" t="s">
        <v>635</v>
      </c>
      <c r="S11" t="s">
        <v>25699</v>
      </c>
      <c r="T11" t="s">
        <v>25698</v>
      </c>
      <c r="U11" s="50" t="s">
        <v>35</v>
      </c>
      <c r="V11">
        <v>9</v>
      </c>
    </row>
    <row r="12" spans="1:22" x14ac:dyDescent="0.25">
      <c r="A12" t="s">
        <v>164</v>
      </c>
      <c r="B12" t="s">
        <v>165</v>
      </c>
      <c r="C12">
        <v>33.333333333333336</v>
      </c>
      <c r="D12">
        <v>3</v>
      </c>
      <c r="E12" t="s">
        <v>25700</v>
      </c>
      <c r="F12">
        <v>100</v>
      </c>
      <c r="G12">
        <v>0</v>
      </c>
      <c r="H12" t="s">
        <v>631</v>
      </c>
      <c r="I12" t="s">
        <v>3740</v>
      </c>
      <c r="J12" t="s">
        <v>749</v>
      </c>
      <c r="K12" t="s">
        <v>634</v>
      </c>
      <c r="L12" t="s">
        <v>635</v>
      </c>
      <c r="M12" t="s">
        <v>25701</v>
      </c>
      <c r="N12" t="s">
        <v>634</v>
      </c>
      <c r="O12" t="s">
        <v>654</v>
      </c>
      <c r="P12" t="s">
        <v>22</v>
      </c>
      <c r="Q12" t="s">
        <v>655</v>
      </c>
      <c r="R12" t="s">
        <v>635</v>
      </c>
      <c r="S12" t="s">
        <v>25702</v>
      </c>
      <c r="T12" t="s">
        <v>25703</v>
      </c>
      <c r="U12" s="85" t="s">
        <v>36</v>
      </c>
      <c r="V12">
        <v>9</v>
      </c>
    </row>
    <row r="13" spans="1:22" x14ac:dyDescent="0.25">
      <c r="A13" t="s">
        <v>37</v>
      </c>
      <c r="B13" t="s">
        <v>38</v>
      </c>
      <c r="C13">
        <v>33</v>
      </c>
      <c r="D13">
        <v>10</v>
      </c>
      <c r="E13" t="s">
        <v>25704</v>
      </c>
      <c r="F13">
        <v>335</v>
      </c>
      <c r="G13">
        <v>0</v>
      </c>
      <c r="H13" t="s">
        <v>631</v>
      </c>
      <c r="I13" t="s">
        <v>7446</v>
      </c>
      <c r="J13" t="s">
        <v>749</v>
      </c>
      <c r="K13" t="s">
        <v>634</v>
      </c>
      <c r="L13" t="s">
        <v>635</v>
      </c>
      <c r="M13" t="s">
        <v>25705</v>
      </c>
      <c r="N13" t="s">
        <v>634</v>
      </c>
      <c r="O13" t="s">
        <v>637</v>
      </c>
      <c r="P13" t="s">
        <v>22</v>
      </c>
      <c r="Q13" t="s">
        <v>638</v>
      </c>
      <c r="R13" t="s">
        <v>635</v>
      </c>
      <c r="S13" t="s">
        <v>25706</v>
      </c>
      <c r="T13" t="s">
        <v>25705</v>
      </c>
      <c r="U13" s="50" t="s">
        <v>118</v>
      </c>
      <c r="V13">
        <v>17</v>
      </c>
    </row>
    <row r="14" spans="1:22" x14ac:dyDescent="0.25">
      <c r="A14" t="s">
        <v>121</v>
      </c>
      <c r="B14" t="s">
        <v>122</v>
      </c>
      <c r="C14">
        <v>14</v>
      </c>
      <c r="D14">
        <v>5</v>
      </c>
      <c r="E14" t="s">
        <v>25707</v>
      </c>
      <c r="F14">
        <v>130</v>
      </c>
      <c r="G14">
        <v>60</v>
      </c>
      <c r="H14" t="s">
        <v>631</v>
      </c>
      <c r="I14" t="s">
        <v>25708</v>
      </c>
      <c r="J14" t="s">
        <v>25709</v>
      </c>
      <c r="K14" t="s">
        <v>2090</v>
      </c>
      <c r="L14" t="s">
        <v>13930</v>
      </c>
      <c r="M14" t="s">
        <v>25710</v>
      </c>
      <c r="N14" t="s">
        <v>634</v>
      </c>
      <c r="O14" t="s">
        <v>647</v>
      </c>
      <c r="P14" t="s">
        <v>43</v>
      </c>
      <c r="Q14" t="s">
        <v>648</v>
      </c>
      <c r="R14" t="s">
        <v>635</v>
      </c>
      <c r="S14" t="s">
        <v>25711</v>
      </c>
      <c r="T14" t="s">
        <v>25712</v>
      </c>
      <c r="U14" s="85" t="s">
        <v>91</v>
      </c>
      <c r="V14">
        <v>17</v>
      </c>
    </row>
    <row r="15" spans="1:22" x14ac:dyDescent="0.25">
      <c r="A15" t="s">
        <v>164</v>
      </c>
      <c r="B15" t="s">
        <v>165</v>
      </c>
      <c r="C15">
        <v>33.333333333333336</v>
      </c>
      <c r="D15">
        <v>3</v>
      </c>
      <c r="E15" t="s">
        <v>25713</v>
      </c>
      <c r="F15">
        <v>100</v>
      </c>
      <c r="G15">
        <v>0</v>
      </c>
      <c r="H15" t="s">
        <v>631</v>
      </c>
      <c r="I15" t="s">
        <v>6864</v>
      </c>
      <c r="J15" t="s">
        <v>736</v>
      </c>
      <c r="K15" t="s">
        <v>634</v>
      </c>
      <c r="L15" t="s">
        <v>635</v>
      </c>
      <c r="M15" t="s">
        <v>25712</v>
      </c>
      <c r="N15" t="s">
        <v>634</v>
      </c>
      <c r="O15" t="s">
        <v>654</v>
      </c>
      <c r="P15" t="s">
        <v>22</v>
      </c>
      <c r="Q15" t="s">
        <v>655</v>
      </c>
      <c r="R15" t="s">
        <v>635</v>
      </c>
      <c r="S15" t="s">
        <v>25714</v>
      </c>
      <c r="T15" t="s">
        <v>25712</v>
      </c>
      <c r="U15" s="50" t="s">
        <v>89</v>
      </c>
      <c r="V15">
        <v>61</v>
      </c>
    </row>
    <row r="16" spans="1:22" x14ac:dyDescent="0.25">
      <c r="A16" t="s">
        <v>164</v>
      </c>
      <c r="B16" t="s">
        <v>165</v>
      </c>
      <c r="C16">
        <v>33.333333333333336</v>
      </c>
      <c r="D16">
        <v>3</v>
      </c>
      <c r="E16" t="s">
        <v>25715</v>
      </c>
      <c r="F16">
        <v>100</v>
      </c>
      <c r="G16">
        <v>0</v>
      </c>
      <c r="H16" t="s">
        <v>631</v>
      </c>
      <c r="I16" t="s">
        <v>25716</v>
      </c>
      <c r="J16" t="s">
        <v>850</v>
      </c>
      <c r="K16" t="s">
        <v>634</v>
      </c>
      <c r="L16" t="s">
        <v>635</v>
      </c>
      <c r="M16" t="s">
        <v>25717</v>
      </c>
      <c r="N16" t="s">
        <v>634</v>
      </c>
      <c r="O16" t="s">
        <v>637</v>
      </c>
      <c r="P16" t="s">
        <v>22</v>
      </c>
      <c r="Q16" t="s">
        <v>638</v>
      </c>
      <c r="R16" t="s">
        <v>635</v>
      </c>
      <c r="S16" t="s">
        <v>25718</v>
      </c>
      <c r="T16" t="s">
        <v>25717</v>
      </c>
      <c r="U16" s="85" t="s">
        <v>928</v>
      </c>
      <c r="V16">
        <v>61</v>
      </c>
    </row>
    <row r="17" spans="1:22" x14ac:dyDescent="0.25">
      <c r="A17" t="s">
        <v>20</v>
      </c>
      <c r="B17" t="s">
        <v>21</v>
      </c>
      <c r="C17">
        <v>50</v>
      </c>
      <c r="D17">
        <v>1</v>
      </c>
      <c r="E17" t="s">
        <v>25719</v>
      </c>
      <c r="F17">
        <v>100</v>
      </c>
      <c r="G17">
        <v>0</v>
      </c>
      <c r="H17" t="s">
        <v>631</v>
      </c>
      <c r="I17" t="s">
        <v>25720</v>
      </c>
      <c r="J17" t="s">
        <v>1087</v>
      </c>
      <c r="K17" t="s">
        <v>634</v>
      </c>
      <c r="L17" t="s">
        <v>635</v>
      </c>
      <c r="M17" t="s">
        <v>25721</v>
      </c>
      <c r="N17" t="s">
        <v>634</v>
      </c>
      <c r="O17" t="s">
        <v>637</v>
      </c>
      <c r="P17" t="s">
        <v>22</v>
      </c>
      <c r="Q17" t="s">
        <v>638</v>
      </c>
      <c r="R17" t="s">
        <v>635</v>
      </c>
      <c r="S17" t="s">
        <v>25722</v>
      </c>
      <c r="T17" t="s">
        <v>25721</v>
      </c>
      <c r="U17" s="50" t="s">
        <v>129</v>
      </c>
      <c r="V17">
        <v>2</v>
      </c>
    </row>
    <row r="18" spans="1:22" x14ac:dyDescent="0.25">
      <c r="A18" t="s">
        <v>23</v>
      </c>
      <c r="B18" t="s">
        <v>24</v>
      </c>
      <c r="C18">
        <v>50</v>
      </c>
      <c r="D18">
        <v>1</v>
      </c>
      <c r="E18" t="s">
        <v>25719</v>
      </c>
      <c r="F18">
        <v>100</v>
      </c>
      <c r="G18">
        <v>0</v>
      </c>
      <c r="H18" t="s">
        <v>631</v>
      </c>
      <c r="I18" t="s">
        <v>25720</v>
      </c>
      <c r="J18" t="s">
        <v>1087</v>
      </c>
      <c r="K18" t="s">
        <v>634</v>
      </c>
      <c r="L18" t="s">
        <v>635</v>
      </c>
      <c r="M18" t="s">
        <v>25721</v>
      </c>
      <c r="N18" t="s">
        <v>634</v>
      </c>
      <c r="O18" t="s">
        <v>637</v>
      </c>
      <c r="P18" t="s">
        <v>22</v>
      </c>
      <c r="Q18" t="s">
        <v>638</v>
      </c>
      <c r="R18" t="s">
        <v>635</v>
      </c>
      <c r="S18" t="s">
        <v>25722</v>
      </c>
      <c r="T18" t="s">
        <v>25721</v>
      </c>
      <c r="U18" s="85" t="s">
        <v>130</v>
      </c>
      <c r="V18">
        <v>2</v>
      </c>
    </row>
    <row r="19" spans="1:22" x14ac:dyDescent="0.25">
      <c r="A19" t="s">
        <v>25</v>
      </c>
      <c r="B19" t="s">
        <v>26</v>
      </c>
      <c r="C19">
        <v>50</v>
      </c>
      <c r="D19">
        <v>1</v>
      </c>
      <c r="E19" t="s">
        <v>25719</v>
      </c>
      <c r="F19">
        <v>100</v>
      </c>
      <c r="G19">
        <v>0</v>
      </c>
      <c r="H19" t="s">
        <v>631</v>
      </c>
      <c r="I19" t="s">
        <v>25720</v>
      </c>
      <c r="J19" t="s">
        <v>1087</v>
      </c>
      <c r="K19" t="s">
        <v>634</v>
      </c>
      <c r="L19" t="s">
        <v>635</v>
      </c>
      <c r="M19" t="s">
        <v>25721</v>
      </c>
      <c r="N19" t="s">
        <v>634</v>
      </c>
      <c r="O19" t="s">
        <v>637</v>
      </c>
      <c r="P19" t="s">
        <v>22</v>
      </c>
      <c r="Q19" t="s">
        <v>638</v>
      </c>
      <c r="R19" t="s">
        <v>635</v>
      </c>
      <c r="S19" t="s">
        <v>25722</v>
      </c>
      <c r="T19" t="s">
        <v>25721</v>
      </c>
      <c r="U19" s="50" t="s">
        <v>29</v>
      </c>
      <c r="V19">
        <v>1</v>
      </c>
    </row>
    <row r="20" spans="1:22" x14ac:dyDescent="0.25">
      <c r="A20" t="s">
        <v>20</v>
      </c>
      <c r="B20" t="s">
        <v>21</v>
      </c>
      <c r="C20">
        <v>50</v>
      </c>
      <c r="D20">
        <v>1</v>
      </c>
      <c r="E20" t="s">
        <v>25723</v>
      </c>
      <c r="F20">
        <v>100</v>
      </c>
      <c r="G20">
        <v>0</v>
      </c>
      <c r="H20" t="s">
        <v>631</v>
      </c>
      <c r="I20" t="s">
        <v>25724</v>
      </c>
      <c r="J20" t="s">
        <v>1032</v>
      </c>
      <c r="K20" t="s">
        <v>634</v>
      </c>
      <c r="L20" t="s">
        <v>635</v>
      </c>
      <c r="M20" t="s">
        <v>25725</v>
      </c>
      <c r="N20" t="s">
        <v>634</v>
      </c>
      <c r="O20" t="s">
        <v>637</v>
      </c>
      <c r="P20" t="s">
        <v>22</v>
      </c>
      <c r="Q20" t="s">
        <v>638</v>
      </c>
      <c r="R20" t="s">
        <v>635</v>
      </c>
      <c r="S20" t="s">
        <v>25726</v>
      </c>
      <c r="T20" t="s">
        <v>25725</v>
      </c>
      <c r="U20" s="85" t="s">
        <v>30</v>
      </c>
      <c r="V20">
        <v>1</v>
      </c>
    </row>
    <row r="21" spans="1:22" x14ac:dyDescent="0.25">
      <c r="A21" t="s">
        <v>23</v>
      </c>
      <c r="B21" t="s">
        <v>24</v>
      </c>
      <c r="C21">
        <v>50</v>
      </c>
      <c r="D21">
        <v>1</v>
      </c>
      <c r="E21" t="s">
        <v>25723</v>
      </c>
      <c r="F21">
        <v>100</v>
      </c>
      <c r="G21">
        <v>0</v>
      </c>
      <c r="H21" t="s">
        <v>631</v>
      </c>
      <c r="I21" t="s">
        <v>25724</v>
      </c>
      <c r="J21" t="s">
        <v>1032</v>
      </c>
      <c r="K21" t="s">
        <v>634</v>
      </c>
      <c r="L21" t="s">
        <v>635</v>
      </c>
      <c r="M21" t="s">
        <v>25725</v>
      </c>
      <c r="N21" t="s">
        <v>634</v>
      </c>
      <c r="O21" t="s">
        <v>637</v>
      </c>
      <c r="P21" t="s">
        <v>22</v>
      </c>
      <c r="Q21" t="s">
        <v>638</v>
      </c>
      <c r="R21" t="s">
        <v>635</v>
      </c>
      <c r="S21" t="s">
        <v>25726</v>
      </c>
      <c r="T21" t="s">
        <v>25725</v>
      </c>
      <c r="U21" s="50" t="s">
        <v>31</v>
      </c>
      <c r="V21">
        <v>1</v>
      </c>
    </row>
    <row r="22" spans="1:22" x14ac:dyDescent="0.25">
      <c r="A22" t="s">
        <v>25</v>
      </c>
      <c r="B22" t="s">
        <v>26</v>
      </c>
      <c r="C22">
        <v>50</v>
      </c>
      <c r="D22">
        <v>1</v>
      </c>
      <c r="E22" t="s">
        <v>25723</v>
      </c>
      <c r="F22">
        <v>100</v>
      </c>
      <c r="G22">
        <v>0</v>
      </c>
      <c r="H22" t="s">
        <v>631</v>
      </c>
      <c r="I22" t="s">
        <v>25724</v>
      </c>
      <c r="J22" t="s">
        <v>1032</v>
      </c>
      <c r="K22" t="s">
        <v>634</v>
      </c>
      <c r="L22" t="s">
        <v>635</v>
      </c>
      <c r="M22" t="s">
        <v>25725</v>
      </c>
      <c r="N22" t="s">
        <v>634</v>
      </c>
      <c r="O22" t="s">
        <v>637</v>
      </c>
      <c r="P22" t="s">
        <v>22</v>
      </c>
      <c r="Q22" t="s">
        <v>638</v>
      </c>
      <c r="R22" t="s">
        <v>635</v>
      </c>
      <c r="S22" t="s">
        <v>25726</v>
      </c>
      <c r="T22" t="s">
        <v>25725</v>
      </c>
      <c r="U22" s="85" t="s">
        <v>32</v>
      </c>
      <c r="V22">
        <v>1</v>
      </c>
    </row>
    <row r="23" spans="1:22" x14ac:dyDescent="0.25">
      <c r="A23" t="s">
        <v>20</v>
      </c>
      <c r="B23" t="s">
        <v>21</v>
      </c>
      <c r="C23">
        <v>50</v>
      </c>
      <c r="D23">
        <v>1</v>
      </c>
      <c r="E23" t="s">
        <v>25727</v>
      </c>
      <c r="F23">
        <v>138</v>
      </c>
      <c r="G23">
        <v>38</v>
      </c>
      <c r="H23" t="s">
        <v>703</v>
      </c>
      <c r="I23" t="s">
        <v>25728</v>
      </c>
      <c r="J23" t="s">
        <v>664</v>
      </c>
      <c r="K23" t="s">
        <v>634</v>
      </c>
      <c r="L23" t="s">
        <v>635</v>
      </c>
      <c r="M23" t="s">
        <v>25729</v>
      </c>
      <c r="N23" t="s">
        <v>634</v>
      </c>
      <c r="O23" t="s">
        <v>637</v>
      </c>
      <c r="P23" t="s">
        <v>22</v>
      </c>
      <c r="Q23" t="s">
        <v>638</v>
      </c>
      <c r="R23" t="s">
        <v>635</v>
      </c>
      <c r="S23" t="s">
        <v>25730</v>
      </c>
      <c r="T23" t="s">
        <v>25729</v>
      </c>
      <c r="U23" s="50" t="s">
        <v>257</v>
      </c>
      <c r="V23">
        <v>1</v>
      </c>
    </row>
    <row r="24" spans="1:22" x14ac:dyDescent="0.25">
      <c r="A24" t="s">
        <v>23</v>
      </c>
      <c r="B24" t="s">
        <v>24</v>
      </c>
      <c r="C24">
        <v>50</v>
      </c>
      <c r="D24">
        <v>1</v>
      </c>
      <c r="E24" t="s">
        <v>25727</v>
      </c>
      <c r="F24">
        <v>138</v>
      </c>
      <c r="G24">
        <v>38</v>
      </c>
      <c r="H24" t="s">
        <v>703</v>
      </c>
      <c r="I24" t="s">
        <v>25728</v>
      </c>
      <c r="J24" t="s">
        <v>664</v>
      </c>
      <c r="K24" t="s">
        <v>634</v>
      </c>
      <c r="L24" t="s">
        <v>635</v>
      </c>
      <c r="M24" t="s">
        <v>25729</v>
      </c>
      <c r="N24" t="s">
        <v>634</v>
      </c>
      <c r="O24" t="s">
        <v>637</v>
      </c>
      <c r="P24" t="s">
        <v>22</v>
      </c>
      <c r="Q24" t="s">
        <v>638</v>
      </c>
      <c r="R24" t="s">
        <v>635</v>
      </c>
      <c r="S24" t="s">
        <v>25730</v>
      </c>
      <c r="T24" t="s">
        <v>25729</v>
      </c>
      <c r="U24" s="85" t="s">
        <v>2303</v>
      </c>
      <c r="V24">
        <v>1</v>
      </c>
    </row>
    <row r="25" spans="1:22" x14ac:dyDescent="0.25">
      <c r="A25" t="s">
        <v>25</v>
      </c>
      <c r="B25" t="s">
        <v>26</v>
      </c>
      <c r="C25">
        <v>50</v>
      </c>
      <c r="D25">
        <v>1</v>
      </c>
      <c r="E25" t="s">
        <v>25727</v>
      </c>
      <c r="F25">
        <v>138</v>
      </c>
      <c r="G25">
        <v>38</v>
      </c>
      <c r="H25" t="s">
        <v>703</v>
      </c>
      <c r="I25" t="s">
        <v>25728</v>
      </c>
      <c r="J25" t="s">
        <v>664</v>
      </c>
      <c r="K25" t="s">
        <v>634</v>
      </c>
      <c r="L25" t="s">
        <v>635</v>
      </c>
      <c r="M25" t="s">
        <v>25729</v>
      </c>
      <c r="N25" t="s">
        <v>634</v>
      </c>
      <c r="O25" t="s">
        <v>637</v>
      </c>
      <c r="P25" t="s">
        <v>22</v>
      </c>
      <c r="Q25" t="s">
        <v>638</v>
      </c>
      <c r="R25" t="s">
        <v>635</v>
      </c>
      <c r="S25" t="s">
        <v>25730</v>
      </c>
      <c r="T25" t="s">
        <v>25729</v>
      </c>
      <c r="U25" s="50" t="s">
        <v>258</v>
      </c>
      <c r="V25">
        <v>3</v>
      </c>
    </row>
    <row r="26" spans="1:22" x14ac:dyDescent="0.25">
      <c r="A26" t="s">
        <v>164</v>
      </c>
      <c r="B26" t="s">
        <v>165</v>
      </c>
      <c r="C26">
        <v>33.333333333333336</v>
      </c>
      <c r="D26">
        <v>3</v>
      </c>
      <c r="E26" t="s">
        <v>25731</v>
      </c>
      <c r="F26">
        <v>100</v>
      </c>
      <c r="G26">
        <v>0</v>
      </c>
      <c r="H26" t="s">
        <v>631</v>
      </c>
      <c r="I26" t="s">
        <v>25732</v>
      </c>
      <c r="J26" t="s">
        <v>749</v>
      </c>
      <c r="K26" t="s">
        <v>634</v>
      </c>
      <c r="L26" t="s">
        <v>635</v>
      </c>
      <c r="M26" t="s">
        <v>25733</v>
      </c>
      <c r="N26" t="s">
        <v>634</v>
      </c>
      <c r="O26" t="s">
        <v>637</v>
      </c>
      <c r="P26" t="s">
        <v>22</v>
      </c>
      <c r="Q26" t="s">
        <v>638</v>
      </c>
      <c r="R26" t="s">
        <v>635</v>
      </c>
      <c r="S26" t="s">
        <v>25734</v>
      </c>
      <c r="T26" t="s">
        <v>25735</v>
      </c>
      <c r="U26" s="85" t="s">
        <v>1055</v>
      </c>
      <c r="V26">
        <v>3</v>
      </c>
    </row>
    <row r="27" spans="1:22" x14ac:dyDescent="0.25">
      <c r="A27" t="s">
        <v>118</v>
      </c>
      <c r="B27" t="s">
        <v>91</v>
      </c>
      <c r="C27">
        <v>90</v>
      </c>
      <c r="D27">
        <v>2</v>
      </c>
      <c r="E27" t="s">
        <v>25736</v>
      </c>
      <c r="F27">
        <v>99.38</v>
      </c>
      <c r="G27">
        <v>7</v>
      </c>
      <c r="H27" t="s">
        <v>1248</v>
      </c>
      <c r="I27" t="s">
        <v>25737</v>
      </c>
      <c r="J27" t="s">
        <v>25738</v>
      </c>
      <c r="K27" t="s">
        <v>25739</v>
      </c>
      <c r="L27" t="s">
        <v>25740</v>
      </c>
      <c r="M27" t="s">
        <v>25735</v>
      </c>
      <c r="N27" t="s">
        <v>634</v>
      </c>
      <c r="O27" t="s">
        <v>689</v>
      </c>
      <c r="P27" t="s">
        <v>40</v>
      </c>
      <c r="Q27" t="s">
        <v>690</v>
      </c>
      <c r="R27" t="s">
        <v>635</v>
      </c>
      <c r="S27" t="s">
        <v>25741</v>
      </c>
      <c r="T27" t="s">
        <v>25742</v>
      </c>
      <c r="U27" s="50" t="s">
        <v>25</v>
      </c>
      <c r="V27">
        <v>119</v>
      </c>
    </row>
    <row r="28" spans="1:22" x14ac:dyDescent="0.25">
      <c r="A28" t="s">
        <v>20</v>
      </c>
      <c r="B28" t="s">
        <v>21</v>
      </c>
      <c r="C28">
        <v>50</v>
      </c>
      <c r="D28">
        <v>1</v>
      </c>
      <c r="E28" t="s">
        <v>25743</v>
      </c>
      <c r="F28">
        <v>100</v>
      </c>
      <c r="G28">
        <v>0</v>
      </c>
      <c r="H28" t="s">
        <v>631</v>
      </c>
      <c r="I28" t="s">
        <v>25744</v>
      </c>
      <c r="J28" t="s">
        <v>1976</v>
      </c>
      <c r="K28" t="s">
        <v>634</v>
      </c>
      <c r="L28" t="s">
        <v>635</v>
      </c>
      <c r="M28" t="s">
        <v>25745</v>
      </c>
      <c r="N28" t="s">
        <v>634</v>
      </c>
      <c r="O28" t="s">
        <v>637</v>
      </c>
      <c r="P28" t="s">
        <v>22</v>
      </c>
      <c r="Q28" t="s">
        <v>638</v>
      </c>
      <c r="R28" t="s">
        <v>635</v>
      </c>
      <c r="S28" t="s">
        <v>25746</v>
      </c>
      <c r="T28" t="s">
        <v>25745</v>
      </c>
      <c r="U28" s="85" t="s">
        <v>26</v>
      </c>
      <c r="V28">
        <v>119</v>
      </c>
    </row>
    <row r="29" spans="1:22" x14ac:dyDescent="0.25">
      <c r="A29" t="s">
        <v>23</v>
      </c>
      <c r="B29" t="s">
        <v>24</v>
      </c>
      <c r="C29">
        <v>50</v>
      </c>
      <c r="D29">
        <v>1</v>
      </c>
      <c r="E29" t="s">
        <v>25743</v>
      </c>
      <c r="F29">
        <v>100</v>
      </c>
      <c r="G29">
        <v>0</v>
      </c>
      <c r="H29" t="s">
        <v>631</v>
      </c>
      <c r="I29" t="s">
        <v>25744</v>
      </c>
      <c r="J29" t="s">
        <v>1976</v>
      </c>
      <c r="K29" t="s">
        <v>634</v>
      </c>
      <c r="L29" t="s">
        <v>635</v>
      </c>
      <c r="M29" t="s">
        <v>25745</v>
      </c>
      <c r="N29" t="s">
        <v>634</v>
      </c>
      <c r="O29" t="s">
        <v>637</v>
      </c>
      <c r="P29" t="s">
        <v>22</v>
      </c>
      <c r="Q29" t="s">
        <v>638</v>
      </c>
      <c r="R29" t="s">
        <v>635</v>
      </c>
      <c r="S29" t="s">
        <v>25746</v>
      </c>
      <c r="T29" t="s">
        <v>25745</v>
      </c>
      <c r="U29" s="50" t="s">
        <v>23</v>
      </c>
      <c r="V29">
        <v>117</v>
      </c>
    </row>
    <row r="30" spans="1:22" x14ac:dyDescent="0.25">
      <c r="A30" t="s">
        <v>25</v>
      </c>
      <c r="B30" t="s">
        <v>26</v>
      </c>
      <c r="C30">
        <v>50</v>
      </c>
      <c r="D30">
        <v>1</v>
      </c>
      <c r="E30" t="s">
        <v>25743</v>
      </c>
      <c r="F30">
        <v>100</v>
      </c>
      <c r="G30">
        <v>0</v>
      </c>
      <c r="H30" t="s">
        <v>631</v>
      </c>
      <c r="I30" t="s">
        <v>25744</v>
      </c>
      <c r="J30" t="s">
        <v>1976</v>
      </c>
      <c r="K30" t="s">
        <v>634</v>
      </c>
      <c r="L30" t="s">
        <v>635</v>
      </c>
      <c r="M30" t="s">
        <v>25745</v>
      </c>
      <c r="N30" t="s">
        <v>634</v>
      </c>
      <c r="O30" t="s">
        <v>637</v>
      </c>
      <c r="P30" t="s">
        <v>22</v>
      </c>
      <c r="Q30" t="s">
        <v>638</v>
      </c>
      <c r="R30" t="s">
        <v>635</v>
      </c>
      <c r="S30" t="s">
        <v>25746</v>
      </c>
      <c r="T30" t="s">
        <v>25745</v>
      </c>
      <c r="U30" s="85" t="s">
        <v>24</v>
      </c>
      <c r="V30">
        <v>117</v>
      </c>
    </row>
    <row r="31" spans="1:22" x14ac:dyDescent="0.25">
      <c r="A31" t="s">
        <v>20</v>
      </c>
      <c r="B31" t="s">
        <v>21</v>
      </c>
      <c r="C31">
        <v>50</v>
      </c>
      <c r="D31">
        <v>1</v>
      </c>
      <c r="E31" t="s">
        <v>25747</v>
      </c>
      <c r="F31">
        <v>100</v>
      </c>
      <c r="G31">
        <v>0</v>
      </c>
      <c r="H31" t="s">
        <v>631</v>
      </c>
      <c r="I31" t="s">
        <v>25748</v>
      </c>
      <c r="J31" t="s">
        <v>1276</v>
      </c>
      <c r="K31" t="s">
        <v>634</v>
      </c>
      <c r="L31" t="s">
        <v>635</v>
      </c>
      <c r="M31" t="s">
        <v>25745</v>
      </c>
      <c r="N31" t="s">
        <v>634</v>
      </c>
      <c r="O31" t="s">
        <v>637</v>
      </c>
      <c r="P31" t="s">
        <v>22</v>
      </c>
      <c r="Q31" t="s">
        <v>638</v>
      </c>
      <c r="R31" t="s">
        <v>635</v>
      </c>
      <c r="S31" t="s">
        <v>25749</v>
      </c>
      <c r="T31" t="s">
        <v>25745</v>
      </c>
      <c r="U31" s="50" t="s">
        <v>20</v>
      </c>
      <c r="V31">
        <v>116</v>
      </c>
    </row>
    <row r="32" spans="1:22" x14ac:dyDescent="0.25">
      <c r="A32" t="s">
        <v>23</v>
      </c>
      <c r="B32" t="s">
        <v>24</v>
      </c>
      <c r="C32">
        <v>50</v>
      </c>
      <c r="D32">
        <v>1</v>
      </c>
      <c r="E32" t="s">
        <v>25747</v>
      </c>
      <c r="F32">
        <v>100</v>
      </c>
      <c r="G32">
        <v>0</v>
      </c>
      <c r="H32" t="s">
        <v>631</v>
      </c>
      <c r="I32" t="s">
        <v>25748</v>
      </c>
      <c r="J32" t="s">
        <v>1276</v>
      </c>
      <c r="K32" t="s">
        <v>634</v>
      </c>
      <c r="L32" t="s">
        <v>635</v>
      </c>
      <c r="M32" t="s">
        <v>25745</v>
      </c>
      <c r="N32" t="s">
        <v>634</v>
      </c>
      <c r="O32" t="s">
        <v>637</v>
      </c>
      <c r="P32" t="s">
        <v>22</v>
      </c>
      <c r="Q32" t="s">
        <v>638</v>
      </c>
      <c r="R32" t="s">
        <v>635</v>
      </c>
      <c r="S32" t="s">
        <v>25749</v>
      </c>
      <c r="T32" t="s">
        <v>25745</v>
      </c>
      <c r="U32" s="85" t="s">
        <v>21</v>
      </c>
      <c r="V32">
        <v>116</v>
      </c>
    </row>
    <row r="33" spans="1:22" x14ac:dyDescent="0.25">
      <c r="A33" t="s">
        <v>25</v>
      </c>
      <c r="B33" t="s">
        <v>26</v>
      </c>
      <c r="C33">
        <v>50</v>
      </c>
      <c r="D33">
        <v>1</v>
      </c>
      <c r="E33" t="s">
        <v>25747</v>
      </c>
      <c r="F33">
        <v>100</v>
      </c>
      <c r="G33">
        <v>0</v>
      </c>
      <c r="H33" t="s">
        <v>631</v>
      </c>
      <c r="I33" t="s">
        <v>25748</v>
      </c>
      <c r="J33" t="s">
        <v>1276</v>
      </c>
      <c r="K33" t="s">
        <v>634</v>
      </c>
      <c r="L33" t="s">
        <v>635</v>
      </c>
      <c r="M33" t="s">
        <v>25745</v>
      </c>
      <c r="N33" t="s">
        <v>634</v>
      </c>
      <c r="O33" t="s">
        <v>637</v>
      </c>
      <c r="P33" t="s">
        <v>22</v>
      </c>
      <c r="Q33" t="s">
        <v>638</v>
      </c>
      <c r="R33" t="s">
        <v>635</v>
      </c>
      <c r="S33" t="s">
        <v>25749</v>
      </c>
      <c r="T33" t="s">
        <v>25745</v>
      </c>
      <c r="U33" s="50" t="s">
        <v>210</v>
      </c>
      <c r="V33">
        <v>2</v>
      </c>
    </row>
    <row r="34" spans="1:22" x14ac:dyDescent="0.25">
      <c r="A34" t="s">
        <v>20</v>
      </c>
      <c r="B34" t="s">
        <v>21</v>
      </c>
      <c r="C34">
        <v>50</v>
      </c>
      <c r="D34">
        <v>1</v>
      </c>
      <c r="E34" t="s">
        <v>25750</v>
      </c>
      <c r="F34">
        <v>100</v>
      </c>
      <c r="G34">
        <v>0</v>
      </c>
      <c r="H34" t="s">
        <v>631</v>
      </c>
      <c r="I34" t="s">
        <v>5524</v>
      </c>
      <c r="J34" t="s">
        <v>845</v>
      </c>
      <c r="K34" t="s">
        <v>634</v>
      </c>
      <c r="L34" t="s">
        <v>635</v>
      </c>
      <c r="M34" t="s">
        <v>25751</v>
      </c>
      <c r="N34" t="s">
        <v>634</v>
      </c>
      <c r="O34" t="s">
        <v>637</v>
      </c>
      <c r="P34" t="s">
        <v>22</v>
      </c>
      <c r="Q34" t="s">
        <v>638</v>
      </c>
      <c r="R34" t="s">
        <v>635</v>
      </c>
      <c r="S34" t="s">
        <v>25752</v>
      </c>
      <c r="T34" t="s">
        <v>25751</v>
      </c>
      <c r="U34" s="85" t="s">
        <v>20128</v>
      </c>
      <c r="V34">
        <v>2</v>
      </c>
    </row>
    <row r="35" spans="1:22" x14ac:dyDescent="0.25">
      <c r="A35" t="s">
        <v>23</v>
      </c>
      <c r="B35" t="s">
        <v>24</v>
      </c>
      <c r="C35">
        <v>50</v>
      </c>
      <c r="D35">
        <v>1</v>
      </c>
      <c r="E35" t="s">
        <v>25750</v>
      </c>
      <c r="F35">
        <v>100</v>
      </c>
      <c r="G35">
        <v>0</v>
      </c>
      <c r="H35" t="s">
        <v>631</v>
      </c>
      <c r="I35" t="s">
        <v>5524</v>
      </c>
      <c r="J35" t="s">
        <v>845</v>
      </c>
      <c r="K35" t="s">
        <v>634</v>
      </c>
      <c r="L35" t="s">
        <v>635</v>
      </c>
      <c r="M35" t="s">
        <v>25751</v>
      </c>
      <c r="N35" t="s">
        <v>634</v>
      </c>
      <c r="O35" t="s">
        <v>637</v>
      </c>
      <c r="P35" t="s">
        <v>22</v>
      </c>
      <c r="Q35" t="s">
        <v>638</v>
      </c>
      <c r="R35" t="s">
        <v>635</v>
      </c>
      <c r="S35" t="s">
        <v>25752</v>
      </c>
      <c r="T35" t="s">
        <v>25751</v>
      </c>
      <c r="U35" s="50" t="s">
        <v>133</v>
      </c>
      <c r="V35">
        <v>300</v>
      </c>
    </row>
    <row r="36" spans="1:22" x14ac:dyDescent="0.25">
      <c r="A36" t="s">
        <v>25</v>
      </c>
      <c r="B36" t="s">
        <v>26</v>
      </c>
      <c r="C36">
        <v>50</v>
      </c>
      <c r="D36">
        <v>1</v>
      </c>
      <c r="E36" t="s">
        <v>25750</v>
      </c>
      <c r="F36">
        <v>100</v>
      </c>
      <c r="G36">
        <v>0</v>
      </c>
      <c r="H36" t="s">
        <v>631</v>
      </c>
      <c r="I36" t="s">
        <v>5524</v>
      </c>
      <c r="J36" t="s">
        <v>845</v>
      </c>
      <c r="K36" t="s">
        <v>634</v>
      </c>
      <c r="L36" t="s">
        <v>635</v>
      </c>
      <c r="M36" t="s">
        <v>25751</v>
      </c>
      <c r="N36" t="s">
        <v>634</v>
      </c>
      <c r="O36" t="s">
        <v>637</v>
      </c>
      <c r="P36" t="s">
        <v>22</v>
      </c>
      <c r="Q36" t="s">
        <v>638</v>
      </c>
      <c r="R36" t="s">
        <v>635</v>
      </c>
      <c r="S36" t="s">
        <v>25752</v>
      </c>
      <c r="T36" t="s">
        <v>25751</v>
      </c>
      <c r="U36" s="85" t="s">
        <v>134</v>
      </c>
      <c r="V36">
        <v>300</v>
      </c>
    </row>
    <row r="37" spans="1:22" x14ac:dyDescent="0.25">
      <c r="A37" t="s">
        <v>20</v>
      </c>
      <c r="B37" t="s">
        <v>21</v>
      </c>
      <c r="C37">
        <v>50</v>
      </c>
      <c r="D37">
        <v>1</v>
      </c>
      <c r="E37" t="s">
        <v>25753</v>
      </c>
      <c r="F37">
        <v>100</v>
      </c>
      <c r="G37">
        <v>0</v>
      </c>
      <c r="H37" t="s">
        <v>631</v>
      </c>
      <c r="I37" t="s">
        <v>25754</v>
      </c>
      <c r="J37" t="s">
        <v>659</v>
      </c>
      <c r="K37" t="s">
        <v>634</v>
      </c>
      <c r="L37" t="s">
        <v>635</v>
      </c>
      <c r="M37" t="s">
        <v>25755</v>
      </c>
      <c r="N37" t="s">
        <v>634</v>
      </c>
      <c r="O37" t="s">
        <v>637</v>
      </c>
      <c r="P37" t="s">
        <v>22</v>
      </c>
      <c r="Q37" t="s">
        <v>638</v>
      </c>
      <c r="R37" t="s">
        <v>635</v>
      </c>
      <c r="S37" t="s">
        <v>25756</v>
      </c>
      <c r="T37" t="s">
        <v>25755</v>
      </c>
      <c r="U37" s="50" t="s">
        <v>121</v>
      </c>
      <c r="V37">
        <v>15</v>
      </c>
    </row>
    <row r="38" spans="1:22" x14ac:dyDescent="0.25">
      <c r="A38" t="s">
        <v>23</v>
      </c>
      <c r="B38" t="s">
        <v>24</v>
      </c>
      <c r="C38">
        <v>50</v>
      </c>
      <c r="D38">
        <v>1</v>
      </c>
      <c r="E38" t="s">
        <v>25753</v>
      </c>
      <c r="F38">
        <v>100</v>
      </c>
      <c r="G38">
        <v>0</v>
      </c>
      <c r="H38" t="s">
        <v>631</v>
      </c>
      <c r="I38" t="s">
        <v>25754</v>
      </c>
      <c r="J38" t="s">
        <v>659</v>
      </c>
      <c r="K38" t="s">
        <v>634</v>
      </c>
      <c r="L38" t="s">
        <v>635</v>
      </c>
      <c r="M38" t="s">
        <v>25755</v>
      </c>
      <c r="N38" t="s">
        <v>634</v>
      </c>
      <c r="O38" t="s">
        <v>637</v>
      </c>
      <c r="P38" t="s">
        <v>22</v>
      </c>
      <c r="Q38" t="s">
        <v>638</v>
      </c>
      <c r="R38" t="s">
        <v>635</v>
      </c>
      <c r="S38" t="s">
        <v>25756</v>
      </c>
      <c r="T38" t="s">
        <v>25755</v>
      </c>
      <c r="U38" s="85" t="s">
        <v>122</v>
      </c>
      <c r="V38">
        <v>15</v>
      </c>
    </row>
    <row r="39" spans="1:22" x14ac:dyDescent="0.25">
      <c r="A39" t="s">
        <v>25</v>
      </c>
      <c r="B39" t="s">
        <v>26</v>
      </c>
      <c r="C39">
        <v>50</v>
      </c>
      <c r="D39">
        <v>1</v>
      </c>
      <c r="E39" t="s">
        <v>25753</v>
      </c>
      <c r="F39">
        <v>100</v>
      </c>
      <c r="G39">
        <v>0</v>
      </c>
      <c r="H39" t="s">
        <v>631</v>
      </c>
      <c r="I39" t="s">
        <v>25754</v>
      </c>
      <c r="J39" t="s">
        <v>659</v>
      </c>
      <c r="K39" t="s">
        <v>634</v>
      </c>
      <c r="L39" t="s">
        <v>635</v>
      </c>
      <c r="M39" t="s">
        <v>25755</v>
      </c>
      <c r="N39" t="s">
        <v>634</v>
      </c>
      <c r="O39" t="s">
        <v>637</v>
      </c>
      <c r="P39" t="s">
        <v>22</v>
      </c>
      <c r="Q39" t="s">
        <v>638</v>
      </c>
      <c r="R39" t="s">
        <v>635</v>
      </c>
      <c r="S39" t="s">
        <v>25756</v>
      </c>
      <c r="T39" t="s">
        <v>25755</v>
      </c>
      <c r="U39" s="50" t="s">
        <v>533</v>
      </c>
      <c r="V39">
        <v>4</v>
      </c>
    </row>
    <row r="40" spans="1:22" x14ac:dyDescent="0.25">
      <c r="A40" t="s">
        <v>20</v>
      </c>
      <c r="B40" t="s">
        <v>21</v>
      </c>
      <c r="C40">
        <v>50</v>
      </c>
      <c r="D40">
        <v>1</v>
      </c>
      <c r="E40" t="s">
        <v>25757</v>
      </c>
      <c r="F40">
        <v>100</v>
      </c>
      <c r="G40">
        <v>0</v>
      </c>
      <c r="H40" t="s">
        <v>703</v>
      </c>
      <c r="I40" t="s">
        <v>25758</v>
      </c>
      <c r="J40" t="s">
        <v>1301</v>
      </c>
      <c r="K40" t="s">
        <v>634</v>
      </c>
      <c r="L40" t="s">
        <v>635</v>
      </c>
      <c r="M40" t="s">
        <v>25759</v>
      </c>
      <c r="N40" t="s">
        <v>634</v>
      </c>
      <c r="O40" t="s">
        <v>637</v>
      </c>
      <c r="P40" t="s">
        <v>22</v>
      </c>
      <c r="Q40" t="s">
        <v>638</v>
      </c>
      <c r="R40" t="s">
        <v>635</v>
      </c>
      <c r="S40" t="s">
        <v>25760</v>
      </c>
      <c r="T40" t="s">
        <v>25759</v>
      </c>
      <c r="U40" s="85" t="s">
        <v>137</v>
      </c>
      <c r="V40">
        <v>4</v>
      </c>
    </row>
    <row r="41" spans="1:22" x14ac:dyDescent="0.25">
      <c r="A41" t="s">
        <v>23</v>
      </c>
      <c r="B41" t="s">
        <v>24</v>
      </c>
      <c r="C41">
        <v>50</v>
      </c>
      <c r="D41">
        <v>1</v>
      </c>
      <c r="E41" t="s">
        <v>25757</v>
      </c>
      <c r="F41">
        <v>100</v>
      </c>
      <c r="G41">
        <v>0</v>
      </c>
      <c r="H41" t="s">
        <v>703</v>
      </c>
      <c r="I41" t="s">
        <v>25758</v>
      </c>
      <c r="J41" t="s">
        <v>1301</v>
      </c>
      <c r="K41" t="s">
        <v>634</v>
      </c>
      <c r="L41" t="s">
        <v>635</v>
      </c>
      <c r="M41" t="s">
        <v>25759</v>
      </c>
      <c r="N41" t="s">
        <v>634</v>
      </c>
      <c r="O41" t="s">
        <v>637</v>
      </c>
      <c r="P41" t="s">
        <v>22</v>
      </c>
      <c r="Q41" t="s">
        <v>638</v>
      </c>
      <c r="R41" t="s">
        <v>635</v>
      </c>
      <c r="S41" t="s">
        <v>25760</v>
      </c>
      <c r="T41" t="s">
        <v>25759</v>
      </c>
      <c r="U41" s="50" t="s">
        <v>1894</v>
      </c>
      <c r="V41">
        <v>1929</v>
      </c>
    </row>
    <row r="42" spans="1:22" x14ac:dyDescent="0.25">
      <c r="A42" t="s">
        <v>25</v>
      </c>
      <c r="B42" t="s">
        <v>26</v>
      </c>
      <c r="C42">
        <v>50</v>
      </c>
      <c r="D42">
        <v>1</v>
      </c>
      <c r="E42" t="s">
        <v>25757</v>
      </c>
      <c r="F42">
        <v>100</v>
      </c>
      <c r="G42">
        <v>0</v>
      </c>
      <c r="H42" t="s">
        <v>703</v>
      </c>
      <c r="I42" t="s">
        <v>25758</v>
      </c>
      <c r="J42" t="s">
        <v>1301</v>
      </c>
      <c r="K42" t="s">
        <v>634</v>
      </c>
      <c r="L42" t="s">
        <v>635</v>
      </c>
      <c r="M42" t="s">
        <v>25759</v>
      </c>
      <c r="N42" t="s">
        <v>634</v>
      </c>
      <c r="O42" t="s">
        <v>637</v>
      </c>
      <c r="P42" t="s">
        <v>22</v>
      </c>
      <c r="Q42" t="s">
        <v>638</v>
      </c>
      <c r="R42" t="s">
        <v>635</v>
      </c>
      <c r="S42" t="s">
        <v>25760</v>
      </c>
      <c r="T42" t="s">
        <v>25759</v>
      </c>
    </row>
    <row r="43" spans="1:22" x14ac:dyDescent="0.25">
      <c r="A43" t="s">
        <v>116</v>
      </c>
      <c r="B43" t="s">
        <v>117</v>
      </c>
      <c r="C43">
        <v>10</v>
      </c>
      <c r="D43">
        <v>20</v>
      </c>
      <c r="E43" t="s">
        <v>25761</v>
      </c>
      <c r="F43">
        <v>200</v>
      </c>
      <c r="G43">
        <v>0</v>
      </c>
      <c r="H43" t="s">
        <v>631</v>
      </c>
      <c r="I43" t="s">
        <v>22053</v>
      </c>
      <c r="J43" t="s">
        <v>749</v>
      </c>
      <c r="K43" t="s">
        <v>634</v>
      </c>
      <c r="L43" t="s">
        <v>635</v>
      </c>
      <c r="M43" t="s">
        <v>25759</v>
      </c>
      <c r="N43" t="s">
        <v>634</v>
      </c>
      <c r="O43" t="s">
        <v>654</v>
      </c>
      <c r="P43" t="s">
        <v>22</v>
      </c>
      <c r="Q43" t="s">
        <v>655</v>
      </c>
      <c r="R43" t="s">
        <v>635</v>
      </c>
      <c r="S43" t="s">
        <v>25762</v>
      </c>
      <c r="T43" t="s">
        <v>25759</v>
      </c>
    </row>
    <row r="44" spans="1:22" x14ac:dyDescent="0.25">
      <c r="A44" t="s">
        <v>20</v>
      </c>
      <c r="B44" t="s">
        <v>21</v>
      </c>
      <c r="C44">
        <v>50</v>
      </c>
      <c r="D44">
        <v>1</v>
      </c>
      <c r="E44" t="s">
        <v>25763</v>
      </c>
      <c r="F44">
        <v>100</v>
      </c>
      <c r="G44">
        <v>0</v>
      </c>
      <c r="H44" t="s">
        <v>631</v>
      </c>
      <c r="I44" t="s">
        <v>25764</v>
      </c>
      <c r="J44" t="s">
        <v>1683</v>
      </c>
      <c r="K44" t="s">
        <v>634</v>
      </c>
      <c r="L44" t="s">
        <v>635</v>
      </c>
      <c r="M44" t="s">
        <v>25765</v>
      </c>
      <c r="N44" t="s">
        <v>634</v>
      </c>
      <c r="O44" t="s">
        <v>637</v>
      </c>
      <c r="P44" t="s">
        <v>22</v>
      </c>
      <c r="Q44" t="s">
        <v>638</v>
      </c>
      <c r="R44" t="s">
        <v>635</v>
      </c>
      <c r="S44" t="s">
        <v>25766</v>
      </c>
      <c r="T44" t="s">
        <v>25765</v>
      </c>
    </row>
    <row r="45" spans="1:22" x14ac:dyDescent="0.25">
      <c r="A45" t="s">
        <v>23</v>
      </c>
      <c r="B45" t="s">
        <v>24</v>
      </c>
      <c r="C45">
        <v>50</v>
      </c>
      <c r="D45">
        <v>1</v>
      </c>
      <c r="E45" t="s">
        <v>25763</v>
      </c>
      <c r="F45">
        <v>100</v>
      </c>
      <c r="G45">
        <v>0</v>
      </c>
      <c r="H45" t="s">
        <v>631</v>
      </c>
      <c r="I45" t="s">
        <v>25764</v>
      </c>
      <c r="J45" t="s">
        <v>1683</v>
      </c>
      <c r="K45" t="s">
        <v>634</v>
      </c>
      <c r="L45" t="s">
        <v>635</v>
      </c>
      <c r="M45" t="s">
        <v>25765</v>
      </c>
      <c r="N45" t="s">
        <v>634</v>
      </c>
      <c r="O45" t="s">
        <v>637</v>
      </c>
      <c r="P45" t="s">
        <v>22</v>
      </c>
      <c r="Q45" t="s">
        <v>638</v>
      </c>
      <c r="R45" t="s">
        <v>635</v>
      </c>
      <c r="S45" t="s">
        <v>25766</v>
      </c>
      <c r="T45" t="s">
        <v>25765</v>
      </c>
    </row>
    <row r="46" spans="1:22" x14ac:dyDescent="0.25">
      <c r="A46" t="s">
        <v>25</v>
      </c>
      <c r="B46" t="s">
        <v>26</v>
      </c>
      <c r="C46">
        <v>50</v>
      </c>
      <c r="D46">
        <v>1</v>
      </c>
      <c r="E46" t="s">
        <v>25763</v>
      </c>
      <c r="F46">
        <v>100</v>
      </c>
      <c r="G46">
        <v>0</v>
      </c>
      <c r="H46" t="s">
        <v>631</v>
      </c>
      <c r="I46" t="s">
        <v>25764</v>
      </c>
      <c r="J46" t="s">
        <v>1683</v>
      </c>
      <c r="K46" t="s">
        <v>634</v>
      </c>
      <c r="L46" t="s">
        <v>635</v>
      </c>
      <c r="M46" t="s">
        <v>25765</v>
      </c>
      <c r="N46" t="s">
        <v>634</v>
      </c>
      <c r="O46" t="s">
        <v>637</v>
      </c>
      <c r="P46" t="s">
        <v>22</v>
      </c>
      <c r="Q46" t="s">
        <v>638</v>
      </c>
      <c r="R46" t="s">
        <v>635</v>
      </c>
      <c r="S46" t="s">
        <v>25766</v>
      </c>
      <c r="T46" t="s">
        <v>25765</v>
      </c>
    </row>
    <row r="47" spans="1:22" x14ac:dyDescent="0.25">
      <c r="A47" t="s">
        <v>164</v>
      </c>
      <c r="B47" t="s">
        <v>165</v>
      </c>
      <c r="C47">
        <v>50</v>
      </c>
      <c r="D47">
        <v>6</v>
      </c>
      <c r="E47" t="s">
        <v>25767</v>
      </c>
      <c r="F47">
        <v>200</v>
      </c>
      <c r="G47">
        <v>0</v>
      </c>
      <c r="H47" t="s">
        <v>631</v>
      </c>
      <c r="I47" t="s">
        <v>25768</v>
      </c>
      <c r="J47" t="s">
        <v>1905</v>
      </c>
      <c r="K47" t="s">
        <v>634</v>
      </c>
      <c r="L47" t="s">
        <v>635</v>
      </c>
      <c r="M47" t="s">
        <v>25769</v>
      </c>
      <c r="N47" t="s">
        <v>634</v>
      </c>
      <c r="O47" t="s">
        <v>637</v>
      </c>
      <c r="P47" t="s">
        <v>22</v>
      </c>
      <c r="Q47" t="s">
        <v>638</v>
      </c>
      <c r="R47" t="s">
        <v>635</v>
      </c>
      <c r="S47" t="s">
        <v>25770</v>
      </c>
      <c r="T47" t="s">
        <v>25769</v>
      </c>
    </row>
    <row r="48" spans="1:22" x14ac:dyDescent="0.25">
      <c r="A48" t="s">
        <v>20</v>
      </c>
      <c r="B48" t="s">
        <v>21</v>
      </c>
      <c r="C48">
        <v>50</v>
      </c>
      <c r="D48">
        <v>1</v>
      </c>
      <c r="E48" t="s">
        <v>25771</v>
      </c>
      <c r="F48">
        <v>100</v>
      </c>
      <c r="G48">
        <v>0</v>
      </c>
      <c r="H48" t="s">
        <v>631</v>
      </c>
      <c r="I48" t="s">
        <v>25772</v>
      </c>
      <c r="J48" t="s">
        <v>736</v>
      </c>
      <c r="K48" t="s">
        <v>634</v>
      </c>
      <c r="L48" t="s">
        <v>635</v>
      </c>
      <c r="M48" t="s">
        <v>25773</v>
      </c>
      <c r="N48" t="s">
        <v>634</v>
      </c>
      <c r="O48" t="s">
        <v>637</v>
      </c>
      <c r="P48" t="s">
        <v>22</v>
      </c>
      <c r="Q48" t="s">
        <v>638</v>
      </c>
      <c r="R48" t="s">
        <v>635</v>
      </c>
      <c r="S48" t="s">
        <v>25774</v>
      </c>
      <c r="T48" t="s">
        <v>25775</v>
      </c>
    </row>
    <row r="49" spans="1:20" x14ac:dyDescent="0.25">
      <c r="A49" t="s">
        <v>23</v>
      </c>
      <c r="B49" t="s">
        <v>24</v>
      </c>
      <c r="C49">
        <v>50</v>
      </c>
      <c r="D49">
        <v>1</v>
      </c>
      <c r="E49" t="s">
        <v>25771</v>
      </c>
      <c r="F49">
        <v>100</v>
      </c>
      <c r="G49">
        <v>0</v>
      </c>
      <c r="H49" t="s">
        <v>631</v>
      </c>
      <c r="I49" t="s">
        <v>25772</v>
      </c>
      <c r="J49" t="s">
        <v>736</v>
      </c>
      <c r="K49" t="s">
        <v>634</v>
      </c>
      <c r="L49" t="s">
        <v>635</v>
      </c>
      <c r="M49" t="s">
        <v>25773</v>
      </c>
      <c r="N49" t="s">
        <v>634</v>
      </c>
      <c r="O49" t="s">
        <v>637</v>
      </c>
      <c r="P49" t="s">
        <v>22</v>
      </c>
      <c r="Q49" t="s">
        <v>638</v>
      </c>
      <c r="R49" t="s">
        <v>635</v>
      </c>
      <c r="S49" t="s">
        <v>25774</v>
      </c>
      <c r="T49" t="s">
        <v>25775</v>
      </c>
    </row>
    <row r="50" spans="1:20" x14ac:dyDescent="0.25">
      <c r="A50" t="s">
        <v>25</v>
      </c>
      <c r="B50" t="s">
        <v>26</v>
      </c>
      <c r="C50">
        <v>50</v>
      </c>
      <c r="D50">
        <v>1</v>
      </c>
      <c r="E50" t="s">
        <v>25771</v>
      </c>
      <c r="F50">
        <v>100</v>
      </c>
      <c r="G50">
        <v>0</v>
      </c>
      <c r="H50" t="s">
        <v>631</v>
      </c>
      <c r="I50" t="s">
        <v>25772</v>
      </c>
      <c r="J50" t="s">
        <v>736</v>
      </c>
      <c r="K50" t="s">
        <v>634</v>
      </c>
      <c r="L50" t="s">
        <v>635</v>
      </c>
      <c r="M50" t="s">
        <v>25773</v>
      </c>
      <c r="N50" t="s">
        <v>634</v>
      </c>
      <c r="O50" t="s">
        <v>637</v>
      </c>
      <c r="P50" t="s">
        <v>22</v>
      </c>
      <c r="Q50" t="s">
        <v>638</v>
      </c>
      <c r="R50" t="s">
        <v>635</v>
      </c>
      <c r="S50" t="s">
        <v>25774</v>
      </c>
      <c r="T50" t="s">
        <v>25775</v>
      </c>
    </row>
    <row r="51" spans="1:20" x14ac:dyDescent="0.25">
      <c r="A51" t="s">
        <v>20</v>
      </c>
      <c r="B51" t="s">
        <v>21</v>
      </c>
      <c r="C51">
        <v>50</v>
      </c>
      <c r="D51">
        <v>1</v>
      </c>
      <c r="E51" t="s">
        <v>25776</v>
      </c>
      <c r="F51">
        <v>220</v>
      </c>
      <c r="G51">
        <v>0</v>
      </c>
      <c r="H51" t="s">
        <v>631</v>
      </c>
      <c r="I51" t="s">
        <v>25777</v>
      </c>
      <c r="J51" t="s">
        <v>1152</v>
      </c>
      <c r="K51" t="s">
        <v>634</v>
      </c>
      <c r="L51" t="s">
        <v>635</v>
      </c>
      <c r="M51" t="s">
        <v>25778</v>
      </c>
      <c r="N51" t="s">
        <v>634</v>
      </c>
      <c r="O51" t="s">
        <v>654</v>
      </c>
      <c r="P51" t="s">
        <v>22</v>
      </c>
      <c r="Q51" t="s">
        <v>655</v>
      </c>
      <c r="R51" t="s">
        <v>635</v>
      </c>
      <c r="S51" t="s">
        <v>25779</v>
      </c>
      <c r="T51" t="s">
        <v>25780</v>
      </c>
    </row>
    <row r="52" spans="1:20" x14ac:dyDescent="0.25">
      <c r="A52" t="s">
        <v>23</v>
      </c>
      <c r="B52" t="s">
        <v>24</v>
      </c>
      <c r="C52">
        <v>50</v>
      </c>
      <c r="D52">
        <v>1</v>
      </c>
      <c r="E52" t="s">
        <v>25776</v>
      </c>
      <c r="F52">
        <v>220</v>
      </c>
      <c r="G52">
        <v>0</v>
      </c>
      <c r="H52" t="s">
        <v>631</v>
      </c>
      <c r="I52" t="s">
        <v>25777</v>
      </c>
      <c r="J52" t="s">
        <v>1152</v>
      </c>
      <c r="K52" t="s">
        <v>634</v>
      </c>
      <c r="L52" t="s">
        <v>635</v>
      </c>
      <c r="M52" t="s">
        <v>25778</v>
      </c>
      <c r="N52" t="s">
        <v>634</v>
      </c>
      <c r="O52" t="s">
        <v>654</v>
      </c>
      <c r="P52" t="s">
        <v>22</v>
      </c>
      <c r="Q52" t="s">
        <v>655</v>
      </c>
      <c r="R52" t="s">
        <v>635</v>
      </c>
      <c r="S52" t="s">
        <v>25779</v>
      </c>
      <c r="T52" t="s">
        <v>25780</v>
      </c>
    </row>
    <row r="53" spans="1:20" x14ac:dyDescent="0.25">
      <c r="A53" t="s">
        <v>25</v>
      </c>
      <c r="B53" t="s">
        <v>26</v>
      </c>
      <c r="C53">
        <v>50</v>
      </c>
      <c r="D53">
        <v>1</v>
      </c>
      <c r="E53" t="s">
        <v>25776</v>
      </c>
      <c r="F53">
        <v>220</v>
      </c>
      <c r="G53">
        <v>0</v>
      </c>
      <c r="H53" t="s">
        <v>631</v>
      </c>
      <c r="I53" t="s">
        <v>25777</v>
      </c>
      <c r="J53" t="s">
        <v>1152</v>
      </c>
      <c r="K53" t="s">
        <v>634</v>
      </c>
      <c r="L53" t="s">
        <v>635</v>
      </c>
      <c r="M53" t="s">
        <v>25778</v>
      </c>
      <c r="N53" t="s">
        <v>634</v>
      </c>
      <c r="O53" t="s">
        <v>654</v>
      </c>
      <c r="P53" t="s">
        <v>22</v>
      </c>
      <c r="Q53" t="s">
        <v>655</v>
      </c>
      <c r="R53" t="s">
        <v>635</v>
      </c>
      <c r="S53" t="s">
        <v>25779</v>
      </c>
      <c r="T53" t="s">
        <v>25780</v>
      </c>
    </row>
    <row r="54" spans="1:20" x14ac:dyDescent="0.25">
      <c r="A54" t="s">
        <v>210</v>
      </c>
      <c r="B54" t="s">
        <v>20128</v>
      </c>
      <c r="C54">
        <v>65</v>
      </c>
      <c r="D54">
        <v>2</v>
      </c>
      <c r="E54" t="s">
        <v>25776</v>
      </c>
      <c r="F54">
        <v>220</v>
      </c>
      <c r="G54">
        <v>0</v>
      </c>
      <c r="H54" t="s">
        <v>631</v>
      </c>
      <c r="I54" t="s">
        <v>25777</v>
      </c>
      <c r="J54" t="s">
        <v>1152</v>
      </c>
      <c r="K54" t="s">
        <v>634</v>
      </c>
      <c r="L54" t="s">
        <v>635</v>
      </c>
      <c r="M54" t="s">
        <v>25778</v>
      </c>
      <c r="N54" t="s">
        <v>634</v>
      </c>
      <c r="O54" t="s">
        <v>654</v>
      </c>
      <c r="P54" t="s">
        <v>22</v>
      </c>
      <c r="Q54" t="s">
        <v>655</v>
      </c>
      <c r="R54" t="s">
        <v>635</v>
      </c>
      <c r="S54" t="s">
        <v>25779</v>
      </c>
      <c r="T54" t="s">
        <v>25780</v>
      </c>
    </row>
    <row r="55" spans="1:20" x14ac:dyDescent="0.25">
      <c r="A55" t="s">
        <v>164</v>
      </c>
      <c r="B55" t="s">
        <v>165</v>
      </c>
      <c r="C55">
        <v>50</v>
      </c>
      <c r="D55">
        <v>12</v>
      </c>
      <c r="E55" t="s">
        <v>25781</v>
      </c>
      <c r="F55">
        <v>400</v>
      </c>
      <c r="G55">
        <v>0</v>
      </c>
      <c r="H55" t="s">
        <v>631</v>
      </c>
      <c r="I55" t="s">
        <v>16234</v>
      </c>
      <c r="J55" t="s">
        <v>736</v>
      </c>
      <c r="K55" t="s">
        <v>634</v>
      </c>
      <c r="L55" t="s">
        <v>635</v>
      </c>
      <c r="M55" t="s">
        <v>25782</v>
      </c>
      <c r="N55" t="s">
        <v>634</v>
      </c>
      <c r="O55" t="s">
        <v>637</v>
      </c>
      <c r="P55" t="s">
        <v>22</v>
      </c>
      <c r="Q55" t="s">
        <v>638</v>
      </c>
      <c r="R55" t="s">
        <v>635</v>
      </c>
      <c r="S55" t="s">
        <v>25783</v>
      </c>
      <c r="T55" t="s">
        <v>25784</v>
      </c>
    </row>
    <row r="56" spans="1:20" x14ac:dyDescent="0.25">
      <c r="A56" t="s">
        <v>164</v>
      </c>
      <c r="B56" t="s">
        <v>165</v>
      </c>
      <c r="C56">
        <v>33.333333333333336</v>
      </c>
      <c r="D56">
        <v>3</v>
      </c>
      <c r="E56" t="s">
        <v>25785</v>
      </c>
      <c r="F56">
        <v>100</v>
      </c>
      <c r="G56">
        <v>0</v>
      </c>
      <c r="H56" t="s">
        <v>631</v>
      </c>
      <c r="I56" t="s">
        <v>25786</v>
      </c>
      <c r="J56" t="s">
        <v>814</v>
      </c>
      <c r="K56" t="s">
        <v>634</v>
      </c>
      <c r="L56" t="s">
        <v>635</v>
      </c>
      <c r="M56" t="s">
        <v>25787</v>
      </c>
      <c r="N56" t="s">
        <v>634</v>
      </c>
      <c r="O56" t="s">
        <v>637</v>
      </c>
      <c r="P56" t="s">
        <v>22</v>
      </c>
      <c r="Q56" t="s">
        <v>638</v>
      </c>
      <c r="R56" t="s">
        <v>635</v>
      </c>
      <c r="S56" t="s">
        <v>25788</v>
      </c>
      <c r="T56" t="s">
        <v>25787</v>
      </c>
    </row>
    <row r="57" spans="1:20" x14ac:dyDescent="0.25">
      <c r="A57" t="s">
        <v>116</v>
      </c>
      <c r="B57" t="s">
        <v>117</v>
      </c>
      <c r="C57">
        <v>10</v>
      </c>
      <c r="D57">
        <v>100</v>
      </c>
      <c r="E57" t="s">
        <v>25789</v>
      </c>
      <c r="F57">
        <v>1200</v>
      </c>
      <c r="G57">
        <v>0</v>
      </c>
      <c r="H57" t="s">
        <v>631</v>
      </c>
      <c r="I57" t="s">
        <v>21732</v>
      </c>
      <c r="J57" t="s">
        <v>25790</v>
      </c>
      <c r="K57" t="s">
        <v>1092</v>
      </c>
      <c r="L57" t="s">
        <v>15731</v>
      </c>
      <c r="M57" t="s">
        <v>25791</v>
      </c>
      <c r="N57" t="s">
        <v>634</v>
      </c>
      <c r="O57" t="s">
        <v>647</v>
      </c>
      <c r="P57" t="s">
        <v>43</v>
      </c>
      <c r="Q57" t="s">
        <v>648</v>
      </c>
      <c r="R57" t="s">
        <v>635</v>
      </c>
      <c r="S57" t="s">
        <v>25792</v>
      </c>
      <c r="T57" t="s">
        <v>25791</v>
      </c>
    </row>
    <row r="58" spans="1:20" x14ac:dyDescent="0.25">
      <c r="A58" t="s">
        <v>121</v>
      </c>
      <c r="B58" t="s">
        <v>122</v>
      </c>
      <c r="C58">
        <v>14</v>
      </c>
      <c r="D58">
        <v>4</v>
      </c>
      <c r="E58" t="s">
        <v>25793</v>
      </c>
      <c r="F58">
        <v>73</v>
      </c>
      <c r="G58">
        <v>17</v>
      </c>
      <c r="H58" t="s">
        <v>631</v>
      </c>
      <c r="I58" t="s">
        <v>1450</v>
      </c>
      <c r="J58" t="s">
        <v>9286</v>
      </c>
      <c r="K58" t="s">
        <v>1735</v>
      </c>
      <c r="L58" t="s">
        <v>6015</v>
      </c>
      <c r="M58" t="s">
        <v>25794</v>
      </c>
      <c r="N58" t="s">
        <v>634</v>
      </c>
      <c r="O58" t="s">
        <v>647</v>
      </c>
      <c r="P58" t="s">
        <v>43</v>
      </c>
      <c r="Q58" t="s">
        <v>648</v>
      </c>
      <c r="R58" t="s">
        <v>635</v>
      </c>
      <c r="S58" t="s">
        <v>25795</v>
      </c>
      <c r="T58" t="s">
        <v>25796</v>
      </c>
    </row>
    <row r="59" spans="1:20" x14ac:dyDescent="0.25">
      <c r="A59" t="s">
        <v>164</v>
      </c>
      <c r="B59" t="s">
        <v>165</v>
      </c>
      <c r="C59">
        <v>33.333333333333336</v>
      </c>
      <c r="D59">
        <v>3</v>
      </c>
      <c r="E59" t="s">
        <v>25797</v>
      </c>
      <c r="F59">
        <v>100</v>
      </c>
      <c r="G59">
        <v>0</v>
      </c>
      <c r="H59" t="s">
        <v>631</v>
      </c>
      <c r="I59" t="s">
        <v>25798</v>
      </c>
      <c r="J59" t="s">
        <v>736</v>
      </c>
      <c r="K59" t="s">
        <v>634</v>
      </c>
      <c r="L59" t="s">
        <v>635</v>
      </c>
      <c r="M59" t="s">
        <v>25799</v>
      </c>
      <c r="N59" t="s">
        <v>634</v>
      </c>
      <c r="O59" t="s">
        <v>637</v>
      </c>
      <c r="P59" t="s">
        <v>22</v>
      </c>
      <c r="Q59" t="s">
        <v>638</v>
      </c>
      <c r="R59" t="s">
        <v>635</v>
      </c>
      <c r="S59" t="s">
        <v>25800</v>
      </c>
      <c r="T59" t="s">
        <v>25799</v>
      </c>
    </row>
    <row r="60" spans="1:20" x14ac:dyDescent="0.25">
      <c r="A60" t="s">
        <v>20</v>
      </c>
      <c r="B60" t="s">
        <v>21</v>
      </c>
      <c r="C60">
        <v>50</v>
      </c>
      <c r="D60">
        <v>1</v>
      </c>
      <c r="E60" t="s">
        <v>25801</v>
      </c>
      <c r="F60">
        <v>100</v>
      </c>
      <c r="G60">
        <v>0</v>
      </c>
      <c r="H60" t="s">
        <v>631</v>
      </c>
      <c r="I60" t="s">
        <v>2394</v>
      </c>
      <c r="J60" t="s">
        <v>711</v>
      </c>
      <c r="K60" t="s">
        <v>634</v>
      </c>
      <c r="L60" t="s">
        <v>635</v>
      </c>
      <c r="M60" t="s">
        <v>25802</v>
      </c>
      <c r="N60" t="s">
        <v>634</v>
      </c>
      <c r="O60" t="s">
        <v>637</v>
      </c>
      <c r="P60" t="s">
        <v>22</v>
      </c>
      <c r="Q60" t="s">
        <v>638</v>
      </c>
      <c r="R60" t="s">
        <v>635</v>
      </c>
      <c r="S60" t="s">
        <v>25803</v>
      </c>
      <c r="T60" t="s">
        <v>25802</v>
      </c>
    </row>
    <row r="61" spans="1:20" x14ac:dyDescent="0.25">
      <c r="A61" t="s">
        <v>23</v>
      </c>
      <c r="B61" t="s">
        <v>24</v>
      </c>
      <c r="C61">
        <v>50</v>
      </c>
      <c r="D61">
        <v>1</v>
      </c>
      <c r="E61" t="s">
        <v>25801</v>
      </c>
      <c r="F61">
        <v>100</v>
      </c>
      <c r="G61">
        <v>0</v>
      </c>
      <c r="H61" t="s">
        <v>631</v>
      </c>
      <c r="I61" t="s">
        <v>2394</v>
      </c>
      <c r="J61" t="s">
        <v>711</v>
      </c>
      <c r="K61" t="s">
        <v>634</v>
      </c>
      <c r="L61" t="s">
        <v>635</v>
      </c>
      <c r="M61" t="s">
        <v>25802</v>
      </c>
      <c r="N61" t="s">
        <v>634</v>
      </c>
      <c r="O61" t="s">
        <v>637</v>
      </c>
      <c r="P61" t="s">
        <v>22</v>
      </c>
      <c r="Q61" t="s">
        <v>638</v>
      </c>
      <c r="R61" t="s">
        <v>635</v>
      </c>
      <c r="S61" t="s">
        <v>25803</v>
      </c>
      <c r="T61" t="s">
        <v>25802</v>
      </c>
    </row>
    <row r="62" spans="1:20" x14ac:dyDescent="0.25">
      <c r="A62" t="s">
        <v>25</v>
      </c>
      <c r="B62" t="s">
        <v>26</v>
      </c>
      <c r="C62">
        <v>50</v>
      </c>
      <c r="D62">
        <v>1</v>
      </c>
      <c r="E62" t="s">
        <v>25801</v>
      </c>
      <c r="F62">
        <v>100</v>
      </c>
      <c r="G62">
        <v>0</v>
      </c>
      <c r="H62" t="s">
        <v>631</v>
      </c>
      <c r="I62" t="s">
        <v>2394</v>
      </c>
      <c r="J62" t="s">
        <v>711</v>
      </c>
      <c r="K62" t="s">
        <v>634</v>
      </c>
      <c r="L62" t="s">
        <v>635</v>
      </c>
      <c r="M62" t="s">
        <v>25802</v>
      </c>
      <c r="N62" t="s">
        <v>634</v>
      </c>
      <c r="O62" t="s">
        <v>637</v>
      </c>
      <c r="P62" t="s">
        <v>22</v>
      </c>
      <c r="Q62" t="s">
        <v>638</v>
      </c>
      <c r="R62" t="s">
        <v>635</v>
      </c>
      <c r="S62" t="s">
        <v>25803</v>
      </c>
      <c r="T62" t="s">
        <v>25802</v>
      </c>
    </row>
    <row r="63" spans="1:20" x14ac:dyDescent="0.25">
      <c r="A63" t="s">
        <v>20</v>
      </c>
      <c r="B63" t="s">
        <v>21</v>
      </c>
      <c r="C63">
        <v>50</v>
      </c>
      <c r="D63">
        <v>1</v>
      </c>
      <c r="E63" t="s">
        <v>25804</v>
      </c>
      <c r="F63">
        <v>100</v>
      </c>
      <c r="G63">
        <v>0</v>
      </c>
      <c r="H63" t="s">
        <v>631</v>
      </c>
      <c r="I63" t="s">
        <v>25805</v>
      </c>
      <c r="J63" t="s">
        <v>5627</v>
      </c>
      <c r="K63" t="s">
        <v>634</v>
      </c>
      <c r="L63" t="s">
        <v>635</v>
      </c>
      <c r="M63" t="s">
        <v>25806</v>
      </c>
      <c r="N63" t="s">
        <v>634</v>
      </c>
      <c r="O63" t="s">
        <v>637</v>
      </c>
      <c r="P63" t="s">
        <v>22</v>
      </c>
      <c r="Q63" t="s">
        <v>638</v>
      </c>
      <c r="R63" t="s">
        <v>635</v>
      </c>
      <c r="S63" t="s">
        <v>25807</v>
      </c>
      <c r="T63" t="s">
        <v>25806</v>
      </c>
    </row>
    <row r="64" spans="1:20" x14ac:dyDescent="0.25">
      <c r="A64" t="s">
        <v>23</v>
      </c>
      <c r="B64" t="s">
        <v>24</v>
      </c>
      <c r="C64">
        <v>50</v>
      </c>
      <c r="D64">
        <v>1</v>
      </c>
      <c r="E64" t="s">
        <v>25804</v>
      </c>
      <c r="F64">
        <v>100</v>
      </c>
      <c r="G64">
        <v>0</v>
      </c>
      <c r="H64" t="s">
        <v>631</v>
      </c>
      <c r="I64" t="s">
        <v>25805</v>
      </c>
      <c r="J64" t="s">
        <v>5627</v>
      </c>
      <c r="K64" t="s">
        <v>634</v>
      </c>
      <c r="L64" t="s">
        <v>635</v>
      </c>
      <c r="M64" t="s">
        <v>25806</v>
      </c>
      <c r="N64" t="s">
        <v>634</v>
      </c>
      <c r="O64" t="s">
        <v>637</v>
      </c>
      <c r="P64" t="s">
        <v>22</v>
      </c>
      <c r="Q64" t="s">
        <v>638</v>
      </c>
      <c r="R64" t="s">
        <v>635</v>
      </c>
      <c r="S64" t="s">
        <v>25807</v>
      </c>
      <c r="T64" t="s">
        <v>25806</v>
      </c>
    </row>
    <row r="65" spans="1:20" x14ac:dyDescent="0.25">
      <c r="A65" t="s">
        <v>25</v>
      </c>
      <c r="B65" t="s">
        <v>26</v>
      </c>
      <c r="C65">
        <v>50</v>
      </c>
      <c r="D65">
        <v>1</v>
      </c>
      <c r="E65" t="s">
        <v>25804</v>
      </c>
      <c r="F65">
        <v>100</v>
      </c>
      <c r="G65">
        <v>0</v>
      </c>
      <c r="H65" t="s">
        <v>631</v>
      </c>
      <c r="I65" t="s">
        <v>25805</v>
      </c>
      <c r="J65" t="s">
        <v>5627</v>
      </c>
      <c r="K65" t="s">
        <v>634</v>
      </c>
      <c r="L65" t="s">
        <v>635</v>
      </c>
      <c r="M65" t="s">
        <v>25806</v>
      </c>
      <c r="N65" t="s">
        <v>634</v>
      </c>
      <c r="O65" t="s">
        <v>637</v>
      </c>
      <c r="P65" t="s">
        <v>22</v>
      </c>
      <c r="Q65" t="s">
        <v>638</v>
      </c>
      <c r="R65" t="s">
        <v>635</v>
      </c>
      <c r="S65" t="s">
        <v>25807</v>
      </c>
      <c r="T65" t="s">
        <v>25806</v>
      </c>
    </row>
    <row r="66" spans="1:20" x14ac:dyDescent="0.25">
      <c r="A66" t="s">
        <v>20</v>
      </c>
      <c r="B66" t="s">
        <v>21</v>
      </c>
      <c r="C66">
        <v>50</v>
      </c>
      <c r="D66">
        <v>1</v>
      </c>
      <c r="E66" t="s">
        <v>25808</v>
      </c>
      <c r="F66">
        <v>100</v>
      </c>
      <c r="G66">
        <v>0</v>
      </c>
      <c r="H66" t="s">
        <v>703</v>
      </c>
      <c r="I66" t="s">
        <v>25809</v>
      </c>
      <c r="J66" t="s">
        <v>3525</v>
      </c>
      <c r="K66" t="s">
        <v>634</v>
      </c>
      <c r="L66" t="s">
        <v>635</v>
      </c>
      <c r="M66" t="s">
        <v>25810</v>
      </c>
      <c r="N66" t="s">
        <v>634</v>
      </c>
      <c r="O66" t="s">
        <v>637</v>
      </c>
      <c r="P66" t="s">
        <v>22</v>
      </c>
      <c r="Q66" t="s">
        <v>638</v>
      </c>
      <c r="R66" t="s">
        <v>635</v>
      </c>
      <c r="S66" t="s">
        <v>25811</v>
      </c>
      <c r="T66" t="s">
        <v>25810</v>
      </c>
    </row>
    <row r="67" spans="1:20" x14ac:dyDescent="0.25">
      <c r="A67" t="s">
        <v>23</v>
      </c>
      <c r="B67" t="s">
        <v>24</v>
      </c>
      <c r="C67">
        <v>50</v>
      </c>
      <c r="D67">
        <v>1</v>
      </c>
      <c r="E67" t="s">
        <v>25808</v>
      </c>
      <c r="F67">
        <v>100</v>
      </c>
      <c r="G67">
        <v>0</v>
      </c>
      <c r="H67" t="s">
        <v>703</v>
      </c>
      <c r="I67" t="s">
        <v>25809</v>
      </c>
      <c r="J67" t="s">
        <v>3525</v>
      </c>
      <c r="K67" t="s">
        <v>634</v>
      </c>
      <c r="L67" t="s">
        <v>635</v>
      </c>
      <c r="M67" t="s">
        <v>25810</v>
      </c>
      <c r="N67" t="s">
        <v>634</v>
      </c>
      <c r="O67" t="s">
        <v>637</v>
      </c>
      <c r="P67" t="s">
        <v>22</v>
      </c>
      <c r="Q67" t="s">
        <v>638</v>
      </c>
      <c r="R67" t="s">
        <v>635</v>
      </c>
      <c r="S67" t="s">
        <v>25811</v>
      </c>
      <c r="T67" t="s">
        <v>25810</v>
      </c>
    </row>
    <row r="68" spans="1:20" x14ac:dyDescent="0.25">
      <c r="A68" t="s">
        <v>25</v>
      </c>
      <c r="B68" t="s">
        <v>26</v>
      </c>
      <c r="C68">
        <v>50</v>
      </c>
      <c r="D68">
        <v>1</v>
      </c>
      <c r="E68" t="s">
        <v>25808</v>
      </c>
      <c r="F68">
        <v>100</v>
      </c>
      <c r="G68">
        <v>0</v>
      </c>
      <c r="H68" t="s">
        <v>703</v>
      </c>
      <c r="I68" t="s">
        <v>25809</v>
      </c>
      <c r="J68" t="s">
        <v>3525</v>
      </c>
      <c r="K68" t="s">
        <v>634</v>
      </c>
      <c r="L68" t="s">
        <v>635</v>
      </c>
      <c r="M68" t="s">
        <v>25810</v>
      </c>
      <c r="N68" t="s">
        <v>634</v>
      </c>
      <c r="O68" t="s">
        <v>637</v>
      </c>
      <c r="P68" t="s">
        <v>22</v>
      </c>
      <c r="Q68" t="s">
        <v>638</v>
      </c>
      <c r="R68" t="s">
        <v>635</v>
      </c>
      <c r="S68" t="s">
        <v>25811</v>
      </c>
      <c r="T68" t="s">
        <v>25810</v>
      </c>
    </row>
    <row r="69" spans="1:20" x14ac:dyDescent="0.25">
      <c r="A69" t="s">
        <v>37</v>
      </c>
      <c r="B69" t="s">
        <v>38</v>
      </c>
      <c r="C69">
        <v>66.666666666666671</v>
      </c>
      <c r="D69">
        <v>3</v>
      </c>
      <c r="E69" t="s">
        <v>25812</v>
      </c>
      <c r="F69">
        <v>110</v>
      </c>
      <c r="G69">
        <v>10</v>
      </c>
      <c r="H69" t="s">
        <v>631</v>
      </c>
      <c r="I69" t="s">
        <v>25813</v>
      </c>
      <c r="J69" t="s">
        <v>664</v>
      </c>
      <c r="K69" t="s">
        <v>634</v>
      </c>
      <c r="L69" t="s">
        <v>635</v>
      </c>
      <c r="M69" t="s">
        <v>25814</v>
      </c>
      <c r="N69" t="s">
        <v>634</v>
      </c>
      <c r="O69" t="s">
        <v>654</v>
      </c>
      <c r="P69" t="s">
        <v>22</v>
      </c>
      <c r="Q69" t="s">
        <v>655</v>
      </c>
      <c r="R69" t="s">
        <v>635</v>
      </c>
      <c r="S69" t="s">
        <v>25815</v>
      </c>
      <c r="T69" t="s">
        <v>25816</v>
      </c>
    </row>
    <row r="70" spans="1:20" x14ac:dyDescent="0.25">
      <c r="A70" t="s">
        <v>164</v>
      </c>
      <c r="B70" t="s">
        <v>165</v>
      </c>
      <c r="C70">
        <v>50</v>
      </c>
      <c r="D70">
        <v>6</v>
      </c>
      <c r="E70" t="s">
        <v>25817</v>
      </c>
      <c r="F70">
        <v>200</v>
      </c>
      <c r="G70">
        <v>0</v>
      </c>
      <c r="H70" t="s">
        <v>631</v>
      </c>
      <c r="I70" t="s">
        <v>25818</v>
      </c>
      <c r="J70" t="s">
        <v>1446</v>
      </c>
      <c r="K70" t="s">
        <v>634</v>
      </c>
      <c r="L70" t="s">
        <v>635</v>
      </c>
      <c r="M70" t="s">
        <v>25819</v>
      </c>
      <c r="N70" t="s">
        <v>634</v>
      </c>
      <c r="O70" t="s">
        <v>637</v>
      </c>
      <c r="P70" t="s">
        <v>22</v>
      </c>
      <c r="Q70" t="s">
        <v>638</v>
      </c>
      <c r="R70" t="s">
        <v>635</v>
      </c>
      <c r="S70" t="s">
        <v>25820</v>
      </c>
      <c r="T70" t="s">
        <v>25819</v>
      </c>
    </row>
    <row r="71" spans="1:20" x14ac:dyDescent="0.25">
      <c r="A71" t="s">
        <v>164</v>
      </c>
      <c r="B71" t="s">
        <v>165</v>
      </c>
      <c r="C71">
        <v>50</v>
      </c>
      <c r="D71">
        <v>6</v>
      </c>
      <c r="E71" t="s">
        <v>25821</v>
      </c>
      <c r="F71">
        <v>200</v>
      </c>
      <c r="G71">
        <v>0</v>
      </c>
      <c r="H71" t="s">
        <v>631</v>
      </c>
      <c r="I71" t="s">
        <v>3967</v>
      </c>
      <c r="J71" t="s">
        <v>1890</v>
      </c>
      <c r="K71" t="s">
        <v>634</v>
      </c>
      <c r="L71" t="s">
        <v>635</v>
      </c>
      <c r="M71" t="s">
        <v>25822</v>
      </c>
      <c r="N71" t="s">
        <v>634</v>
      </c>
      <c r="O71" t="s">
        <v>637</v>
      </c>
      <c r="P71" t="s">
        <v>22</v>
      </c>
      <c r="Q71" t="s">
        <v>638</v>
      </c>
      <c r="R71" t="s">
        <v>635</v>
      </c>
      <c r="S71" t="s">
        <v>25823</v>
      </c>
      <c r="T71" t="s">
        <v>25822</v>
      </c>
    </row>
    <row r="72" spans="1:20" x14ac:dyDescent="0.25">
      <c r="A72" t="s">
        <v>164</v>
      </c>
      <c r="B72" t="s">
        <v>165</v>
      </c>
      <c r="C72">
        <v>50</v>
      </c>
      <c r="D72">
        <v>6</v>
      </c>
      <c r="E72" t="s">
        <v>25824</v>
      </c>
      <c r="F72">
        <v>200</v>
      </c>
      <c r="G72">
        <v>0</v>
      </c>
      <c r="H72" t="s">
        <v>631</v>
      </c>
      <c r="I72" t="s">
        <v>25825</v>
      </c>
      <c r="J72" t="s">
        <v>1106</v>
      </c>
      <c r="K72" t="s">
        <v>634</v>
      </c>
      <c r="L72" t="s">
        <v>635</v>
      </c>
      <c r="M72" t="s">
        <v>25826</v>
      </c>
      <c r="N72" t="s">
        <v>634</v>
      </c>
      <c r="O72" t="s">
        <v>637</v>
      </c>
      <c r="P72" t="s">
        <v>22</v>
      </c>
      <c r="Q72" t="s">
        <v>638</v>
      </c>
      <c r="R72" t="s">
        <v>635</v>
      </c>
      <c r="S72" t="s">
        <v>25827</v>
      </c>
      <c r="T72" t="s">
        <v>25826</v>
      </c>
    </row>
    <row r="73" spans="1:20" x14ac:dyDescent="0.25">
      <c r="A73" t="s">
        <v>20</v>
      </c>
      <c r="B73" t="s">
        <v>21</v>
      </c>
      <c r="C73">
        <v>50</v>
      </c>
      <c r="D73">
        <v>1</v>
      </c>
      <c r="E73" t="s">
        <v>25828</v>
      </c>
      <c r="F73">
        <v>100</v>
      </c>
      <c r="G73">
        <v>0</v>
      </c>
      <c r="H73" t="s">
        <v>703</v>
      </c>
      <c r="I73" t="s">
        <v>25829</v>
      </c>
      <c r="J73" t="s">
        <v>2349</v>
      </c>
      <c r="K73" t="s">
        <v>634</v>
      </c>
      <c r="L73" t="s">
        <v>635</v>
      </c>
      <c r="M73" t="s">
        <v>25830</v>
      </c>
      <c r="N73" t="s">
        <v>634</v>
      </c>
      <c r="O73" t="s">
        <v>654</v>
      </c>
      <c r="P73" t="s">
        <v>22</v>
      </c>
      <c r="Q73" t="s">
        <v>655</v>
      </c>
      <c r="R73" t="s">
        <v>635</v>
      </c>
      <c r="S73" t="s">
        <v>25831</v>
      </c>
      <c r="T73" t="s">
        <v>25830</v>
      </c>
    </row>
    <row r="74" spans="1:20" x14ac:dyDescent="0.25">
      <c r="A74" t="s">
        <v>23</v>
      </c>
      <c r="B74" t="s">
        <v>24</v>
      </c>
      <c r="C74">
        <v>50</v>
      </c>
      <c r="D74">
        <v>1</v>
      </c>
      <c r="E74" t="s">
        <v>25828</v>
      </c>
      <c r="F74">
        <v>100</v>
      </c>
      <c r="G74">
        <v>0</v>
      </c>
      <c r="H74" t="s">
        <v>703</v>
      </c>
      <c r="I74" t="s">
        <v>25829</v>
      </c>
      <c r="J74" t="s">
        <v>2349</v>
      </c>
      <c r="K74" t="s">
        <v>634</v>
      </c>
      <c r="L74" t="s">
        <v>635</v>
      </c>
      <c r="M74" t="s">
        <v>25830</v>
      </c>
      <c r="N74" t="s">
        <v>634</v>
      </c>
      <c r="O74" t="s">
        <v>654</v>
      </c>
      <c r="P74" t="s">
        <v>22</v>
      </c>
      <c r="Q74" t="s">
        <v>655</v>
      </c>
      <c r="R74" t="s">
        <v>635</v>
      </c>
      <c r="S74" t="s">
        <v>25831</v>
      </c>
      <c r="T74" t="s">
        <v>25830</v>
      </c>
    </row>
    <row r="75" spans="1:20" x14ac:dyDescent="0.25">
      <c r="A75" t="s">
        <v>25</v>
      </c>
      <c r="B75" t="s">
        <v>26</v>
      </c>
      <c r="C75">
        <v>50</v>
      </c>
      <c r="D75">
        <v>1</v>
      </c>
      <c r="E75" t="s">
        <v>25828</v>
      </c>
      <c r="F75">
        <v>100</v>
      </c>
      <c r="G75">
        <v>0</v>
      </c>
      <c r="H75" t="s">
        <v>703</v>
      </c>
      <c r="I75" t="s">
        <v>25829</v>
      </c>
      <c r="J75" t="s">
        <v>2349</v>
      </c>
      <c r="K75" t="s">
        <v>634</v>
      </c>
      <c r="L75" t="s">
        <v>635</v>
      </c>
      <c r="M75" t="s">
        <v>25830</v>
      </c>
      <c r="N75" t="s">
        <v>634</v>
      </c>
      <c r="O75" t="s">
        <v>654</v>
      </c>
      <c r="P75" t="s">
        <v>22</v>
      </c>
      <c r="Q75" t="s">
        <v>655</v>
      </c>
      <c r="R75" t="s">
        <v>635</v>
      </c>
      <c r="S75" t="s">
        <v>25831</v>
      </c>
      <c r="T75" t="s">
        <v>25830</v>
      </c>
    </row>
    <row r="76" spans="1:20" x14ac:dyDescent="0.25">
      <c r="A76" t="s">
        <v>37</v>
      </c>
      <c r="B76" t="s">
        <v>38</v>
      </c>
      <c r="C76">
        <v>66.666666666666671</v>
      </c>
      <c r="D76">
        <v>3</v>
      </c>
      <c r="E76" t="s">
        <v>25832</v>
      </c>
      <c r="F76">
        <v>111.44</v>
      </c>
      <c r="G76">
        <v>7</v>
      </c>
      <c r="H76" t="s">
        <v>641</v>
      </c>
      <c r="I76" t="s">
        <v>13055</v>
      </c>
      <c r="J76" t="s">
        <v>13056</v>
      </c>
      <c r="K76" t="s">
        <v>4271</v>
      </c>
      <c r="L76" t="s">
        <v>13057</v>
      </c>
      <c r="M76" t="s">
        <v>25833</v>
      </c>
      <c r="N76" t="s">
        <v>634</v>
      </c>
      <c r="O76" t="s">
        <v>689</v>
      </c>
      <c r="P76" t="s">
        <v>40</v>
      </c>
      <c r="Q76" t="s">
        <v>690</v>
      </c>
      <c r="R76" t="s">
        <v>635</v>
      </c>
      <c r="S76" t="s">
        <v>25834</v>
      </c>
      <c r="T76" t="s">
        <v>25833</v>
      </c>
    </row>
    <row r="77" spans="1:20" x14ac:dyDescent="0.25">
      <c r="A77" t="s">
        <v>164</v>
      </c>
      <c r="B77" t="s">
        <v>165</v>
      </c>
      <c r="C77">
        <v>33.333333333333336</v>
      </c>
      <c r="D77">
        <v>3</v>
      </c>
      <c r="E77" t="s">
        <v>25835</v>
      </c>
      <c r="F77">
        <v>129</v>
      </c>
      <c r="G77">
        <v>29</v>
      </c>
      <c r="H77" t="s">
        <v>631</v>
      </c>
      <c r="I77" t="s">
        <v>25836</v>
      </c>
      <c r="J77" t="s">
        <v>903</v>
      </c>
      <c r="K77" t="s">
        <v>634</v>
      </c>
      <c r="L77" t="s">
        <v>635</v>
      </c>
      <c r="M77" t="s">
        <v>25837</v>
      </c>
      <c r="N77" t="s">
        <v>634</v>
      </c>
      <c r="O77" t="s">
        <v>637</v>
      </c>
      <c r="P77" t="s">
        <v>22</v>
      </c>
      <c r="Q77" t="s">
        <v>638</v>
      </c>
      <c r="R77" t="s">
        <v>635</v>
      </c>
      <c r="S77" t="s">
        <v>25838</v>
      </c>
      <c r="T77" t="s">
        <v>25837</v>
      </c>
    </row>
    <row r="78" spans="1:20" x14ac:dyDescent="0.25">
      <c r="A78" t="s">
        <v>20</v>
      </c>
      <c r="B78" t="s">
        <v>21</v>
      </c>
      <c r="C78">
        <v>50</v>
      </c>
      <c r="D78">
        <v>1</v>
      </c>
      <c r="E78" t="s">
        <v>25839</v>
      </c>
      <c r="F78">
        <v>100</v>
      </c>
      <c r="G78">
        <v>0</v>
      </c>
      <c r="H78" t="s">
        <v>631</v>
      </c>
      <c r="I78" t="s">
        <v>25840</v>
      </c>
      <c r="J78" t="s">
        <v>705</v>
      </c>
      <c r="K78" t="s">
        <v>634</v>
      </c>
      <c r="L78" t="s">
        <v>635</v>
      </c>
      <c r="M78" t="s">
        <v>25841</v>
      </c>
      <c r="N78" t="s">
        <v>634</v>
      </c>
      <c r="O78" t="s">
        <v>637</v>
      </c>
      <c r="P78" t="s">
        <v>22</v>
      </c>
      <c r="Q78" t="s">
        <v>638</v>
      </c>
      <c r="R78" t="s">
        <v>635</v>
      </c>
      <c r="S78" t="s">
        <v>25842</v>
      </c>
      <c r="T78" t="s">
        <v>25843</v>
      </c>
    </row>
    <row r="79" spans="1:20" x14ac:dyDescent="0.25">
      <c r="A79" t="s">
        <v>23</v>
      </c>
      <c r="B79" t="s">
        <v>24</v>
      </c>
      <c r="C79">
        <v>50</v>
      </c>
      <c r="D79">
        <v>1</v>
      </c>
      <c r="E79" t="s">
        <v>25839</v>
      </c>
      <c r="F79">
        <v>100</v>
      </c>
      <c r="G79">
        <v>0</v>
      </c>
      <c r="H79" t="s">
        <v>631</v>
      </c>
      <c r="I79" t="s">
        <v>25840</v>
      </c>
      <c r="J79" t="s">
        <v>705</v>
      </c>
      <c r="K79" t="s">
        <v>634</v>
      </c>
      <c r="L79" t="s">
        <v>635</v>
      </c>
      <c r="M79" t="s">
        <v>25841</v>
      </c>
      <c r="N79" t="s">
        <v>634</v>
      </c>
      <c r="O79" t="s">
        <v>637</v>
      </c>
      <c r="P79" t="s">
        <v>22</v>
      </c>
      <c r="Q79" t="s">
        <v>638</v>
      </c>
      <c r="R79" t="s">
        <v>635</v>
      </c>
      <c r="S79" t="s">
        <v>25842</v>
      </c>
      <c r="T79" t="s">
        <v>25843</v>
      </c>
    </row>
    <row r="80" spans="1:20" x14ac:dyDescent="0.25">
      <c r="A80" t="s">
        <v>25</v>
      </c>
      <c r="B80" t="s">
        <v>26</v>
      </c>
      <c r="C80">
        <v>50</v>
      </c>
      <c r="D80">
        <v>1</v>
      </c>
      <c r="E80" t="s">
        <v>25839</v>
      </c>
      <c r="F80">
        <v>100</v>
      </c>
      <c r="G80">
        <v>0</v>
      </c>
      <c r="H80" t="s">
        <v>631</v>
      </c>
      <c r="I80" t="s">
        <v>25840</v>
      </c>
      <c r="J80" t="s">
        <v>705</v>
      </c>
      <c r="K80" t="s">
        <v>634</v>
      </c>
      <c r="L80" t="s">
        <v>635</v>
      </c>
      <c r="M80" t="s">
        <v>25841</v>
      </c>
      <c r="N80" t="s">
        <v>634</v>
      </c>
      <c r="O80" t="s">
        <v>637</v>
      </c>
      <c r="P80" t="s">
        <v>22</v>
      </c>
      <c r="Q80" t="s">
        <v>638</v>
      </c>
      <c r="R80" t="s">
        <v>635</v>
      </c>
      <c r="S80" t="s">
        <v>25842</v>
      </c>
      <c r="T80" t="s">
        <v>25843</v>
      </c>
    </row>
    <row r="81" spans="1:20" x14ac:dyDescent="0.25">
      <c r="A81" t="s">
        <v>20</v>
      </c>
      <c r="B81" t="s">
        <v>21</v>
      </c>
      <c r="C81">
        <v>50</v>
      </c>
      <c r="D81">
        <v>1</v>
      </c>
      <c r="E81" t="s">
        <v>25844</v>
      </c>
      <c r="F81">
        <v>100</v>
      </c>
      <c r="G81">
        <v>0</v>
      </c>
      <c r="H81" t="s">
        <v>703</v>
      </c>
      <c r="I81" t="s">
        <v>25845</v>
      </c>
      <c r="J81" t="s">
        <v>778</v>
      </c>
      <c r="K81" t="s">
        <v>634</v>
      </c>
      <c r="L81" t="s">
        <v>635</v>
      </c>
      <c r="M81" t="s">
        <v>25846</v>
      </c>
      <c r="N81" t="s">
        <v>634</v>
      </c>
      <c r="O81" t="s">
        <v>637</v>
      </c>
      <c r="P81" t="s">
        <v>22</v>
      </c>
      <c r="Q81" t="s">
        <v>638</v>
      </c>
      <c r="R81" t="s">
        <v>635</v>
      </c>
      <c r="S81" t="s">
        <v>25847</v>
      </c>
      <c r="T81" t="s">
        <v>25846</v>
      </c>
    </row>
    <row r="82" spans="1:20" x14ac:dyDescent="0.25">
      <c r="A82" t="s">
        <v>23</v>
      </c>
      <c r="B82" t="s">
        <v>24</v>
      </c>
      <c r="C82">
        <v>50</v>
      </c>
      <c r="D82">
        <v>1</v>
      </c>
      <c r="E82" t="s">
        <v>25844</v>
      </c>
      <c r="F82">
        <v>100</v>
      </c>
      <c r="G82">
        <v>0</v>
      </c>
      <c r="H82" t="s">
        <v>703</v>
      </c>
      <c r="I82" t="s">
        <v>25845</v>
      </c>
      <c r="J82" t="s">
        <v>778</v>
      </c>
      <c r="K82" t="s">
        <v>634</v>
      </c>
      <c r="L82" t="s">
        <v>635</v>
      </c>
      <c r="M82" t="s">
        <v>25846</v>
      </c>
      <c r="N82" t="s">
        <v>634</v>
      </c>
      <c r="O82" t="s">
        <v>637</v>
      </c>
      <c r="P82" t="s">
        <v>22</v>
      </c>
      <c r="Q82" t="s">
        <v>638</v>
      </c>
      <c r="R82" t="s">
        <v>635</v>
      </c>
      <c r="S82" t="s">
        <v>25847</v>
      </c>
      <c r="T82" t="s">
        <v>25846</v>
      </c>
    </row>
    <row r="83" spans="1:20" x14ac:dyDescent="0.25">
      <c r="A83" t="s">
        <v>25</v>
      </c>
      <c r="B83" t="s">
        <v>26</v>
      </c>
      <c r="C83">
        <v>50</v>
      </c>
      <c r="D83">
        <v>1</v>
      </c>
      <c r="E83" t="s">
        <v>25844</v>
      </c>
      <c r="F83">
        <v>100</v>
      </c>
      <c r="G83">
        <v>0</v>
      </c>
      <c r="H83" t="s">
        <v>703</v>
      </c>
      <c r="I83" t="s">
        <v>25845</v>
      </c>
      <c r="J83" t="s">
        <v>778</v>
      </c>
      <c r="K83" t="s">
        <v>634</v>
      </c>
      <c r="L83" t="s">
        <v>635</v>
      </c>
      <c r="M83" t="s">
        <v>25846</v>
      </c>
      <c r="N83" t="s">
        <v>634</v>
      </c>
      <c r="O83" t="s">
        <v>637</v>
      </c>
      <c r="P83" t="s">
        <v>22</v>
      </c>
      <c r="Q83" t="s">
        <v>638</v>
      </c>
      <c r="R83" t="s">
        <v>635</v>
      </c>
      <c r="S83" t="s">
        <v>25847</v>
      </c>
      <c r="T83" t="s">
        <v>25846</v>
      </c>
    </row>
    <row r="84" spans="1:20" x14ac:dyDescent="0.25">
      <c r="A84" t="s">
        <v>20</v>
      </c>
      <c r="B84" t="s">
        <v>21</v>
      </c>
      <c r="C84">
        <v>50</v>
      </c>
      <c r="D84">
        <v>2</v>
      </c>
      <c r="E84" t="s">
        <v>25848</v>
      </c>
      <c r="F84">
        <v>208</v>
      </c>
      <c r="G84">
        <v>8</v>
      </c>
      <c r="H84" t="s">
        <v>703</v>
      </c>
      <c r="I84" t="s">
        <v>1031</v>
      </c>
      <c r="J84" t="s">
        <v>1032</v>
      </c>
      <c r="K84" t="s">
        <v>634</v>
      </c>
      <c r="L84" t="s">
        <v>635</v>
      </c>
      <c r="M84" t="s">
        <v>25849</v>
      </c>
      <c r="N84" t="s">
        <v>634</v>
      </c>
      <c r="O84" t="s">
        <v>637</v>
      </c>
      <c r="P84" t="s">
        <v>22</v>
      </c>
      <c r="Q84" t="s">
        <v>638</v>
      </c>
      <c r="R84" t="s">
        <v>635</v>
      </c>
      <c r="S84" t="s">
        <v>25850</v>
      </c>
      <c r="T84" t="s">
        <v>25849</v>
      </c>
    </row>
    <row r="85" spans="1:20" x14ac:dyDescent="0.25">
      <c r="A85" t="s">
        <v>23</v>
      </c>
      <c r="B85" t="s">
        <v>24</v>
      </c>
      <c r="C85">
        <v>50</v>
      </c>
      <c r="D85">
        <v>2</v>
      </c>
      <c r="E85" t="s">
        <v>25848</v>
      </c>
      <c r="F85">
        <v>208</v>
      </c>
      <c r="G85">
        <v>8</v>
      </c>
      <c r="H85" t="s">
        <v>703</v>
      </c>
      <c r="I85" t="s">
        <v>1031</v>
      </c>
      <c r="J85" t="s">
        <v>1032</v>
      </c>
      <c r="K85" t="s">
        <v>634</v>
      </c>
      <c r="L85" t="s">
        <v>635</v>
      </c>
      <c r="M85" t="s">
        <v>25849</v>
      </c>
      <c r="N85" t="s">
        <v>634</v>
      </c>
      <c r="O85" t="s">
        <v>637</v>
      </c>
      <c r="P85" t="s">
        <v>22</v>
      </c>
      <c r="Q85" t="s">
        <v>638</v>
      </c>
      <c r="R85" t="s">
        <v>635</v>
      </c>
      <c r="S85" t="s">
        <v>25850</v>
      </c>
      <c r="T85" t="s">
        <v>25849</v>
      </c>
    </row>
    <row r="86" spans="1:20" x14ac:dyDescent="0.25">
      <c r="A86" t="s">
        <v>25</v>
      </c>
      <c r="B86" t="s">
        <v>26</v>
      </c>
      <c r="C86">
        <v>50</v>
      </c>
      <c r="D86">
        <v>2</v>
      </c>
      <c r="E86" t="s">
        <v>25848</v>
      </c>
      <c r="F86">
        <v>208</v>
      </c>
      <c r="G86">
        <v>8</v>
      </c>
      <c r="H86" t="s">
        <v>703</v>
      </c>
      <c r="I86" t="s">
        <v>1031</v>
      </c>
      <c r="J86" t="s">
        <v>1032</v>
      </c>
      <c r="K86" t="s">
        <v>634</v>
      </c>
      <c r="L86" t="s">
        <v>635</v>
      </c>
      <c r="M86" t="s">
        <v>25849</v>
      </c>
      <c r="N86" t="s">
        <v>634</v>
      </c>
      <c r="O86" t="s">
        <v>637</v>
      </c>
      <c r="P86" t="s">
        <v>22</v>
      </c>
      <c r="Q86" t="s">
        <v>638</v>
      </c>
      <c r="R86" t="s">
        <v>635</v>
      </c>
      <c r="S86" t="s">
        <v>25850</v>
      </c>
      <c r="T86" t="s">
        <v>25849</v>
      </c>
    </row>
    <row r="87" spans="1:20" x14ac:dyDescent="0.25">
      <c r="A87" t="s">
        <v>164</v>
      </c>
      <c r="B87" t="s">
        <v>165</v>
      </c>
      <c r="C87">
        <v>50</v>
      </c>
      <c r="D87">
        <v>6</v>
      </c>
      <c r="E87" t="s">
        <v>25851</v>
      </c>
      <c r="F87">
        <v>200</v>
      </c>
      <c r="G87">
        <v>0</v>
      </c>
      <c r="H87" t="s">
        <v>631</v>
      </c>
      <c r="I87" t="s">
        <v>25852</v>
      </c>
      <c r="J87" t="s">
        <v>1152</v>
      </c>
      <c r="K87" t="s">
        <v>634</v>
      </c>
      <c r="L87" t="s">
        <v>635</v>
      </c>
      <c r="M87" t="s">
        <v>25853</v>
      </c>
      <c r="N87" t="s">
        <v>634</v>
      </c>
      <c r="O87" t="s">
        <v>654</v>
      </c>
      <c r="P87" t="s">
        <v>22</v>
      </c>
      <c r="Q87" t="s">
        <v>655</v>
      </c>
      <c r="R87" t="s">
        <v>25854</v>
      </c>
      <c r="S87" t="s">
        <v>25855</v>
      </c>
      <c r="T87" t="s">
        <v>25853</v>
      </c>
    </row>
    <row r="88" spans="1:20" x14ac:dyDescent="0.25">
      <c r="A88" t="s">
        <v>20</v>
      </c>
      <c r="B88" t="s">
        <v>21</v>
      </c>
      <c r="C88">
        <v>50</v>
      </c>
      <c r="D88">
        <v>2</v>
      </c>
      <c r="E88" t="s">
        <v>25856</v>
      </c>
      <c r="F88">
        <v>200</v>
      </c>
      <c r="G88">
        <v>0</v>
      </c>
      <c r="H88" t="s">
        <v>631</v>
      </c>
      <c r="I88" t="s">
        <v>17334</v>
      </c>
      <c r="J88" t="s">
        <v>736</v>
      </c>
      <c r="K88" t="s">
        <v>634</v>
      </c>
      <c r="L88" t="s">
        <v>635</v>
      </c>
      <c r="M88" t="s">
        <v>25857</v>
      </c>
      <c r="N88" t="s">
        <v>634</v>
      </c>
      <c r="O88" t="s">
        <v>637</v>
      </c>
      <c r="P88" t="s">
        <v>22</v>
      </c>
      <c r="Q88" t="s">
        <v>638</v>
      </c>
      <c r="R88" t="s">
        <v>635</v>
      </c>
      <c r="S88" t="s">
        <v>25858</v>
      </c>
      <c r="T88" t="s">
        <v>25857</v>
      </c>
    </row>
    <row r="89" spans="1:20" x14ac:dyDescent="0.25">
      <c r="A89" t="s">
        <v>23</v>
      </c>
      <c r="B89" t="s">
        <v>24</v>
      </c>
      <c r="C89">
        <v>50</v>
      </c>
      <c r="D89">
        <v>2</v>
      </c>
      <c r="E89" t="s">
        <v>25856</v>
      </c>
      <c r="F89">
        <v>200</v>
      </c>
      <c r="G89">
        <v>0</v>
      </c>
      <c r="H89" t="s">
        <v>631</v>
      </c>
      <c r="I89" t="s">
        <v>17334</v>
      </c>
      <c r="J89" t="s">
        <v>736</v>
      </c>
      <c r="K89" t="s">
        <v>634</v>
      </c>
      <c r="L89" t="s">
        <v>635</v>
      </c>
      <c r="M89" t="s">
        <v>25857</v>
      </c>
      <c r="N89" t="s">
        <v>634</v>
      </c>
      <c r="O89" t="s">
        <v>637</v>
      </c>
      <c r="P89" t="s">
        <v>22</v>
      </c>
      <c r="Q89" t="s">
        <v>638</v>
      </c>
      <c r="R89" t="s">
        <v>635</v>
      </c>
      <c r="S89" t="s">
        <v>25858</v>
      </c>
      <c r="T89" t="s">
        <v>25857</v>
      </c>
    </row>
    <row r="90" spans="1:20" x14ac:dyDescent="0.25">
      <c r="A90" t="s">
        <v>25</v>
      </c>
      <c r="B90" t="s">
        <v>26</v>
      </c>
      <c r="C90">
        <v>50</v>
      </c>
      <c r="D90">
        <v>2</v>
      </c>
      <c r="E90" t="s">
        <v>25856</v>
      </c>
      <c r="F90">
        <v>200</v>
      </c>
      <c r="G90">
        <v>0</v>
      </c>
      <c r="H90" t="s">
        <v>631</v>
      </c>
      <c r="I90" t="s">
        <v>17334</v>
      </c>
      <c r="J90" t="s">
        <v>736</v>
      </c>
      <c r="K90" t="s">
        <v>634</v>
      </c>
      <c r="L90" t="s">
        <v>635</v>
      </c>
      <c r="M90" t="s">
        <v>25857</v>
      </c>
      <c r="N90" t="s">
        <v>634</v>
      </c>
      <c r="O90" t="s">
        <v>637</v>
      </c>
      <c r="P90" t="s">
        <v>22</v>
      </c>
      <c r="Q90" t="s">
        <v>638</v>
      </c>
      <c r="R90" t="s">
        <v>635</v>
      </c>
      <c r="S90" t="s">
        <v>25858</v>
      </c>
      <c r="T90" t="s">
        <v>25857</v>
      </c>
    </row>
    <row r="91" spans="1:20" x14ac:dyDescent="0.25">
      <c r="A91" t="s">
        <v>20</v>
      </c>
      <c r="B91" t="s">
        <v>21</v>
      </c>
      <c r="C91">
        <v>50</v>
      </c>
      <c r="D91">
        <v>1</v>
      </c>
      <c r="E91" t="s">
        <v>25859</v>
      </c>
      <c r="F91">
        <v>100</v>
      </c>
      <c r="G91">
        <v>0</v>
      </c>
      <c r="H91" t="s">
        <v>631</v>
      </c>
      <c r="I91" t="s">
        <v>25860</v>
      </c>
      <c r="J91" t="s">
        <v>1152</v>
      </c>
      <c r="K91" t="s">
        <v>634</v>
      </c>
      <c r="L91" t="s">
        <v>635</v>
      </c>
      <c r="M91" t="s">
        <v>25861</v>
      </c>
      <c r="N91" t="s">
        <v>634</v>
      </c>
      <c r="O91" t="s">
        <v>1520</v>
      </c>
      <c r="P91" t="s">
        <v>22</v>
      </c>
      <c r="Q91" t="s">
        <v>655</v>
      </c>
      <c r="R91" t="s">
        <v>635</v>
      </c>
      <c r="S91" t="s">
        <v>25862</v>
      </c>
      <c r="T91" t="s">
        <v>25861</v>
      </c>
    </row>
    <row r="92" spans="1:20" x14ac:dyDescent="0.25">
      <c r="A92" t="s">
        <v>23</v>
      </c>
      <c r="B92" t="s">
        <v>24</v>
      </c>
      <c r="C92">
        <v>50</v>
      </c>
      <c r="D92">
        <v>1</v>
      </c>
      <c r="E92" t="s">
        <v>25859</v>
      </c>
      <c r="F92">
        <v>100</v>
      </c>
      <c r="G92">
        <v>0</v>
      </c>
      <c r="H92" t="s">
        <v>631</v>
      </c>
      <c r="I92" t="s">
        <v>25860</v>
      </c>
      <c r="J92" t="s">
        <v>1152</v>
      </c>
      <c r="K92" t="s">
        <v>634</v>
      </c>
      <c r="L92" t="s">
        <v>635</v>
      </c>
      <c r="M92" t="s">
        <v>25861</v>
      </c>
      <c r="N92" t="s">
        <v>634</v>
      </c>
      <c r="O92" t="s">
        <v>1520</v>
      </c>
      <c r="P92" t="s">
        <v>22</v>
      </c>
      <c r="Q92" t="s">
        <v>655</v>
      </c>
      <c r="R92" t="s">
        <v>635</v>
      </c>
      <c r="S92" t="s">
        <v>25862</v>
      </c>
      <c r="T92" t="s">
        <v>25861</v>
      </c>
    </row>
    <row r="93" spans="1:20" x14ac:dyDescent="0.25">
      <c r="A93" t="s">
        <v>25</v>
      </c>
      <c r="B93" t="s">
        <v>26</v>
      </c>
      <c r="C93">
        <v>50</v>
      </c>
      <c r="D93">
        <v>1</v>
      </c>
      <c r="E93" t="s">
        <v>25859</v>
      </c>
      <c r="F93">
        <v>100</v>
      </c>
      <c r="G93">
        <v>0</v>
      </c>
      <c r="H93" t="s">
        <v>631</v>
      </c>
      <c r="I93" t="s">
        <v>25860</v>
      </c>
      <c r="J93" t="s">
        <v>1152</v>
      </c>
      <c r="K93" t="s">
        <v>634</v>
      </c>
      <c r="L93" t="s">
        <v>635</v>
      </c>
      <c r="M93" t="s">
        <v>25861</v>
      </c>
      <c r="N93" t="s">
        <v>634</v>
      </c>
      <c r="O93" t="s">
        <v>1520</v>
      </c>
      <c r="P93" t="s">
        <v>22</v>
      </c>
      <c r="Q93" t="s">
        <v>655</v>
      </c>
      <c r="R93" t="s">
        <v>635</v>
      </c>
      <c r="S93" t="s">
        <v>25862</v>
      </c>
      <c r="T93" t="s">
        <v>25861</v>
      </c>
    </row>
    <row r="94" spans="1:20" x14ac:dyDescent="0.25">
      <c r="A94" t="s">
        <v>20</v>
      </c>
      <c r="B94" t="s">
        <v>21</v>
      </c>
      <c r="C94">
        <v>50</v>
      </c>
      <c r="D94">
        <v>1</v>
      </c>
      <c r="E94" t="s">
        <v>25863</v>
      </c>
      <c r="F94">
        <v>150</v>
      </c>
      <c r="G94">
        <v>50</v>
      </c>
      <c r="H94" t="s">
        <v>631</v>
      </c>
      <c r="I94" t="s">
        <v>25864</v>
      </c>
      <c r="J94" t="s">
        <v>1032</v>
      </c>
      <c r="K94" t="s">
        <v>634</v>
      </c>
      <c r="L94" t="s">
        <v>635</v>
      </c>
      <c r="M94" t="s">
        <v>25861</v>
      </c>
      <c r="N94" t="s">
        <v>634</v>
      </c>
      <c r="O94" t="s">
        <v>654</v>
      </c>
      <c r="P94" t="s">
        <v>22</v>
      </c>
      <c r="Q94" t="s">
        <v>655</v>
      </c>
      <c r="R94" t="s">
        <v>635</v>
      </c>
      <c r="S94" t="s">
        <v>25865</v>
      </c>
      <c r="T94" t="s">
        <v>25861</v>
      </c>
    </row>
    <row r="95" spans="1:20" x14ac:dyDescent="0.25">
      <c r="A95" t="s">
        <v>23</v>
      </c>
      <c r="B95" t="s">
        <v>24</v>
      </c>
      <c r="C95">
        <v>50</v>
      </c>
      <c r="D95">
        <v>1</v>
      </c>
      <c r="E95" t="s">
        <v>25863</v>
      </c>
      <c r="F95">
        <v>150</v>
      </c>
      <c r="G95">
        <v>50</v>
      </c>
      <c r="H95" t="s">
        <v>631</v>
      </c>
      <c r="I95" t="s">
        <v>25864</v>
      </c>
      <c r="J95" t="s">
        <v>1032</v>
      </c>
      <c r="K95" t="s">
        <v>634</v>
      </c>
      <c r="L95" t="s">
        <v>635</v>
      </c>
      <c r="M95" t="s">
        <v>25861</v>
      </c>
      <c r="N95" t="s">
        <v>634</v>
      </c>
      <c r="O95" t="s">
        <v>654</v>
      </c>
      <c r="P95" t="s">
        <v>22</v>
      </c>
      <c r="Q95" t="s">
        <v>655</v>
      </c>
      <c r="R95" t="s">
        <v>635</v>
      </c>
      <c r="S95" t="s">
        <v>25865</v>
      </c>
      <c r="T95" t="s">
        <v>25861</v>
      </c>
    </row>
    <row r="96" spans="1:20" x14ac:dyDescent="0.25">
      <c r="A96" t="s">
        <v>25</v>
      </c>
      <c r="B96" t="s">
        <v>26</v>
      </c>
      <c r="C96">
        <v>50</v>
      </c>
      <c r="D96">
        <v>1</v>
      </c>
      <c r="E96" t="s">
        <v>25863</v>
      </c>
      <c r="F96">
        <v>150</v>
      </c>
      <c r="G96">
        <v>50</v>
      </c>
      <c r="H96" t="s">
        <v>631</v>
      </c>
      <c r="I96" t="s">
        <v>25864</v>
      </c>
      <c r="J96" t="s">
        <v>1032</v>
      </c>
      <c r="K96" t="s">
        <v>634</v>
      </c>
      <c r="L96" t="s">
        <v>635</v>
      </c>
      <c r="M96" t="s">
        <v>25861</v>
      </c>
      <c r="N96" t="s">
        <v>634</v>
      </c>
      <c r="O96" t="s">
        <v>654</v>
      </c>
      <c r="P96" t="s">
        <v>22</v>
      </c>
      <c r="Q96" t="s">
        <v>655</v>
      </c>
      <c r="R96" t="s">
        <v>635</v>
      </c>
      <c r="S96" t="s">
        <v>25865</v>
      </c>
      <c r="T96" t="s">
        <v>25861</v>
      </c>
    </row>
    <row r="97" spans="1:20" x14ac:dyDescent="0.25">
      <c r="A97" t="s">
        <v>37</v>
      </c>
      <c r="B97" t="s">
        <v>38</v>
      </c>
      <c r="C97">
        <v>66.666666666666671</v>
      </c>
      <c r="D97">
        <v>3</v>
      </c>
      <c r="E97" t="s">
        <v>25866</v>
      </c>
      <c r="F97">
        <v>100</v>
      </c>
      <c r="G97">
        <v>0</v>
      </c>
      <c r="H97" t="s">
        <v>631</v>
      </c>
      <c r="I97" t="s">
        <v>18412</v>
      </c>
      <c r="J97" t="s">
        <v>749</v>
      </c>
      <c r="K97" t="s">
        <v>634</v>
      </c>
      <c r="L97" t="s">
        <v>635</v>
      </c>
      <c r="M97" t="s">
        <v>25867</v>
      </c>
      <c r="N97" t="s">
        <v>634</v>
      </c>
      <c r="O97" t="s">
        <v>654</v>
      </c>
      <c r="P97" t="s">
        <v>22</v>
      </c>
      <c r="Q97" t="s">
        <v>655</v>
      </c>
      <c r="R97" t="s">
        <v>635</v>
      </c>
      <c r="S97" t="s">
        <v>25868</v>
      </c>
      <c r="T97" t="s">
        <v>25867</v>
      </c>
    </row>
    <row r="98" spans="1:20" x14ac:dyDescent="0.25">
      <c r="A98" t="s">
        <v>121</v>
      </c>
      <c r="B98" t="s">
        <v>122</v>
      </c>
      <c r="C98">
        <v>14</v>
      </c>
      <c r="D98">
        <v>2</v>
      </c>
      <c r="E98" t="s">
        <v>25869</v>
      </c>
      <c r="F98">
        <v>32</v>
      </c>
      <c r="G98">
        <v>4</v>
      </c>
      <c r="H98" t="s">
        <v>631</v>
      </c>
      <c r="I98" t="s">
        <v>7118</v>
      </c>
      <c r="J98" t="s">
        <v>25870</v>
      </c>
      <c r="K98" t="s">
        <v>13677</v>
      </c>
      <c r="L98" t="s">
        <v>2064</v>
      </c>
      <c r="M98" t="s">
        <v>25871</v>
      </c>
      <c r="N98" t="s">
        <v>634</v>
      </c>
      <c r="O98" t="s">
        <v>894</v>
      </c>
      <c r="P98" t="s">
        <v>43</v>
      </c>
      <c r="Q98" t="s">
        <v>648</v>
      </c>
      <c r="R98" t="s">
        <v>635</v>
      </c>
      <c r="S98" t="s">
        <v>25872</v>
      </c>
      <c r="T98" t="s">
        <v>25873</v>
      </c>
    </row>
    <row r="99" spans="1:20" x14ac:dyDescent="0.25">
      <c r="A99" t="s">
        <v>20</v>
      </c>
      <c r="B99" t="s">
        <v>21</v>
      </c>
      <c r="C99">
        <v>50</v>
      </c>
      <c r="D99">
        <v>1</v>
      </c>
      <c r="E99" t="s">
        <v>25874</v>
      </c>
      <c r="F99">
        <v>100</v>
      </c>
      <c r="G99">
        <v>0</v>
      </c>
      <c r="H99" t="s">
        <v>703</v>
      </c>
      <c r="I99" t="s">
        <v>25875</v>
      </c>
      <c r="J99" t="s">
        <v>917</v>
      </c>
      <c r="K99" t="s">
        <v>634</v>
      </c>
      <c r="L99" t="s">
        <v>635</v>
      </c>
      <c r="M99" t="s">
        <v>25876</v>
      </c>
      <c r="N99" t="s">
        <v>634</v>
      </c>
      <c r="O99" t="s">
        <v>637</v>
      </c>
      <c r="P99" t="s">
        <v>22</v>
      </c>
      <c r="Q99" t="s">
        <v>638</v>
      </c>
      <c r="R99" t="s">
        <v>635</v>
      </c>
      <c r="S99" t="s">
        <v>25877</v>
      </c>
      <c r="T99" t="s">
        <v>25876</v>
      </c>
    </row>
    <row r="100" spans="1:20" x14ac:dyDescent="0.25">
      <c r="A100" t="s">
        <v>23</v>
      </c>
      <c r="B100" t="s">
        <v>24</v>
      </c>
      <c r="C100">
        <v>50</v>
      </c>
      <c r="D100">
        <v>1</v>
      </c>
      <c r="E100" t="s">
        <v>25874</v>
      </c>
      <c r="F100">
        <v>100</v>
      </c>
      <c r="G100">
        <v>0</v>
      </c>
      <c r="H100" t="s">
        <v>703</v>
      </c>
      <c r="I100" t="s">
        <v>25875</v>
      </c>
      <c r="J100" t="s">
        <v>917</v>
      </c>
      <c r="K100" t="s">
        <v>634</v>
      </c>
      <c r="L100" t="s">
        <v>635</v>
      </c>
      <c r="M100" t="s">
        <v>25876</v>
      </c>
      <c r="N100" t="s">
        <v>634</v>
      </c>
      <c r="O100" t="s">
        <v>637</v>
      </c>
      <c r="P100" t="s">
        <v>22</v>
      </c>
      <c r="Q100" t="s">
        <v>638</v>
      </c>
      <c r="R100" t="s">
        <v>635</v>
      </c>
      <c r="S100" t="s">
        <v>25877</v>
      </c>
      <c r="T100" t="s">
        <v>25876</v>
      </c>
    </row>
    <row r="101" spans="1:20" x14ac:dyDescent="0.25">
      <c r="A101" t="s">
        <v>25</v>
      </c>
      <c r="B101" t="s">
        <v>26</v>
      </c>
      <c r="C101">
        <v>50</v>
      </c>
      <c r="D101">
        <v>1</v>
      </c>
      <c r="E101" t="s">
        <v>25874</v>
      </c>
      <c r="F101">
        <v>100</v>
      </c>
      <c r="G101">
        <v>0</v>
      </c>
      <c r="H101" t="s">
        <v>703</v>
      </c>
      <c r="I101" t="s">
        <v>25875</v>
      </c>
      <c r="J101" t="s">
        <v>917</v>
      </c>
      <c r="K101" t="s">
        <v>634</v>
      </c>
      <c r="L101" t="s">
        <v>635</v>
      </c>
      <c r="M101" t="s">
        <v>25876</v>
      </c>
      <c r="N101" t="s">
        <v>634</v>
      </c>
      <c r="O101" t="s">
        <v>637</v>
      </c>
      <c r="P101" t="s">
        <v>22</v>
      </c>
      <c r="Q101" t="s">
        <v>638</v>
      </c>
      <c r="R101" t="s">
        <v>635</v>
      </c>
      <c r="S101" t="s">
        <v>25877</v>
      </c>
      <c r="T101" t="s">
        <v>25876</v>
      </c>
    </row>
    <row r="102" spans="1:20" x14ac:dyDescent="0.25">
      <c r="A102" t="s">
        <v>121</v>
      </c>
      <c r="B102" t="s">
        <v>122</v>
      </c>
      <c r="C102">
        <v>14</v>
      </c>
      <c r="D102">
        <v>2</v>
      </c>
      <c r="E102" t="s">
        <v>25878</v>
      </c>
      <c r="F102">
        <v>32</v>
      </c>
      <c r="G102">
        <v>4</v>
      </c>
      <c r="H102" t="s">
        <v>641</v>
      </c>
      <c r="I102" t="s">
        <v>1550</v>
      </c>
      <c r="J102" t="s">
        <v>16871</v>
      </c>
      <c r="K102" t="s">
        <v>7730</v>
      </c>
      <c r="L102" t="s">
        <v>4472</v>
      </c>
      <c r="M102" t="s">
        <v>25879</v>
      </c>
      <c r="N102" t="s">
        <v>634</v>
      </c>
      <c r="O102" t="s">
        <v>894</v>
      </c>
      <c r="P102" t="s">
        <v>43</v>
      </c>
      <c r="Q102" t="s">
        <v>648</v>
      </c>
      <c r="R102" t="s">
        <v>635</v>
      </c>
      <c r="S102" t="s">
        <v>25880</v>
      </c>
      <c r="T102" t="s">
        <v>25881</v>
      </c>
    </row>
    <row r="103" spans="1:20" x14ac:dyDescent="0.25">
      <c r="A103" t="s">
        <v>20</v>
      </c>
      <c r="B103" t="s">
        <v>21</v>
      </c>
      <c r="C103">
        <v>50</v>
      </c>
      <c r="D103">
        <v>1</v>
      </c>
      <c r="E103" t="s">
        <v>25882</v>
      </c>
      <c r="F103">
        <v>100</v>
      </c>
      <c r="G103">
        <v>0</v>
      </c>
      <c r="H103" t="s">
        <v>703</v>
      </c>
      <c r="I103" t="s">
        <v>23964</v>
      </c>
      <c r="J103" t="s">
        <v>749</v>
      </c>
      <c r="K103" t="s">
        <v>634</v>
      </c>
      <c r="L103" t="s">
        <v>635</v>
      </c>
      <c r="M103" t="s">
        <v>25883</v>
      </c>
      <c r="N103" t="s">
        <v>634</v>
      </c>
      <c r="O103" t="s">
        <v>637</v>
      </c>
      <c r="P103" t="s">
        <v>22</v>
      </c>
      <c r="Q103" t="s">
        <v>638</v>
      </c>
      <c r="R103" t="s">
        <v>635</v>
      </c>
      <c r="S103" t="s">
        <v>25884</v>
      </c>
      <c r="T103" t="s">
        <v>25883</v>
      </c>
    </row>
    <row r="104" spans="1:20" x14ac:dyDescent="0.25">
      <c r="A104" t="s">
        <v>23</v>
      </c>
      <c r="B104" t="s">
        <v>24</v>
      </c>
      <c r="C104">
        <v>50</v>
      </c>
      <c r="D104">
        <v>1</v>
      </c>
      <c r="E104" t="s">
        <v>25882</v>
      </c>
      <c r="F104">
        <v>100</v>
      </c>
      <c r="G104">
        <v>0</v>
      </c>
      <c r="H104" t="s">
        <v>703</v>
      </c>
      <c r="I104" t="s">
        <v>23964</v>
      </c>
      <c r="J104" t="s">
        <v>749</v>
      </c>
      <c r="K104" t="s">
        <v>634</v>
      </c>
      <c r="L104" t="s">
        <v>635</v>
      </c>
      <c r="M104" t="s">
        <v>25883</v>
      </c>
      <c r="N104" t="s">
        <v>634</v>
      </c>
      <c r="O104" t="s">
        <v>637</v>
      </c>
      <c r="P104" t="s">
        <v>22</v>
      </c>
      <c r="Q104" t="s">
        <v>638</v>
      </c>
      <c r="R104" t="s">
        <v>635</v>
      </c>
      <c r="S104" t="s">
        <v>25884</v>
      </c>
      <c r="T104" t="s">
        <v>25883</v>
      </c>
    </row>
    <row r="105" spans="1:20" x14ac:dyDescent="0.25">
      <c r="A105" t="s">
        <v>25</v>
      </c>
      <c r="B105" t="s">
        <v>26</v>
      </c>
      <c r="C105">
        <v>50</v>
      </c>
      <c r="D105">
        <v>1</v>
      </c>
      <c r="E105" t="s">
        <v>25882</v>
      </c>
      <c r="F105">
        <v>100</v>
      </c>
      <c r="G105">
        <v>0</v>
      </c>
      <c r="H105" t="s">
        <v>703</v>
      </c>
      <c r="I105" t="s">
        <v>23964</v>
      </c>
      <c r="J105" t="s">
        <v>749</v>
      </c>
      <c r="K105" t="s">
        <v>634</v>
      </c>
      <c r="L105" t="s">
        <v>635</v>
      </c>
      <c r="M105" t="s">
        <v>25883</v>
      </c>
      <c r="N105" t="s">
        <v>634</v>
      </c>
      <c r="O105" t="s">
        <v>637</v>
      </c>
      <c r="P105" t="s">
        <v>22</v>
      </c>
      <c r="Q105" t="s">
        <v>638</v>
      </c>
      <c r="R105" t="s">
        <v>635</v>
      </c>
      <c r="S105" t="s">
        <v>25884</v>
      </c>
      <c r="T105" t="s">
        <v>25883</v>
      </c>
    </row>
    <row r="106" spans="1:20" x14ac:dyDescent="0.25">
      <c r="A106" t="s">
        <v>20</v>
      </c>
      <c r="B106" t="s">
        <v>21</v>
      </c>
      <c r="C106">
        <v>50</v>
      </c>
      <c r="D106">
        <v>1</v>
      </c>
      <c r="E106" t="s">
        <v>25885</v>
      </c>
      <c r="F106">
        <v>100</v>
      </c>
      <c r="G106">
        <v>0</v>
      </c>
      <c r="H106" t="s">
        <v>703</v>
      </c>
      <c r="I106" t="s">
        <v>25886</v>
      </c>
      <c r="J106" t="s">
        <v>1276</v>
      </c>
      <c r="K106" t="s">
        <v>634</v>
      </c>
      <c r="L106" t="s">
        <v>635</v>
      </c>
      <c r="M106" t="s">
        <v>25887</v>
      </c>
      <c r="N106" t="s">
        <v>634</v>
      </c>
      <c r="O106" t="s">
        <v>637</v>
      </c>
      <c r="P106" t="s">
        <v>22</v>
      </c>
      <c r="Q106" t="s">
        <v>638</v>
      </c>
      <c r="R106" t="s">
        <v>635</v>
      </c>
      <c r="S106" t="s">
        <v>25888</v>
      </c>
      <c r="T106" t="s">
        <v>25887</v>
      </c>
    </row>
    <row r="107" spans="1:20" x14ac:dyDescent="0.25">
      <c r="A107" t="s">
        <v>23</v>
      </c>
      <c r="B107" t="s">
        <v>24</v>
      </c>
      <c r="C107">
        <v>50</v>
      </c>
      <c r="D107">
        <v>1</v>
      </c>
      <c r="E107" t="s">
        <v>25885</v>
      </c>
      <c r="F107">
        <v>100</v>
      </c>
      <c r="G107">
        <v>0</v>
      </c>
      <c r="H107" t="s">
        <v>703</v>
      </c>
      <c r="I107" t="s">
        <v>25886</v>
      </c>
      <c r="J107" t="s">
        <v>1276</v>
      </c>
      <c r="K107" t="s">
        <v>634</v>
      </c>
      <c r="L107" t="s">
        <v>635</v>
      </c>
      <c r="M107" t="s">
        <v>25887</v>
      </c>
      <c r="N107" t="s">
        <v>634</v>
      </c>
      <c r="O107" t="s">
        <v>637</v>
      </c>
      <c r="P107" t="s">
        <v>22</v>
      </c>
      <c r="Q107" t="s">
        <v>638</v>
      </c>
      <c r="R107" t="s">
        <v>635</v>
      </c>
      <c r="S107" t="s">
        <v>25888</v>
      </c>
      <c r="T107" t="s">
        <v>25887</v>
      </c>
    </row>
    <row r="108" spans="1:20" x14ac:dyDescent="0.25">
      <c r="A108" t="s">
        <v>25</v>
      </c>
      <c r="B108" t="s">
        <v>26</v>
      </c>
      <c r="C108">
        <v>50</v>
      </c>
      <c r="D108">
        <v>1</v>
      </c>
      <c r="E108" t="s">
        <v>25885</v>
      </c>
      <c r="F108">
        <v>100</v>
      </c>
      <c r="G108">
        <v>0</v>
      </c>
      <c r="H108" t="s">
        <v>703</v>
      </c>
      <c r="I108" t="s">
        <v>25886</v>
      </c>
      <c r="J108" t="s">
        <v>1276</v>
      </c>
      <c r="K108" t="s">
        <v>634</v>
      </c>
      <c r="L108" t="s">
        <v>635</v>
      </c>
      <c r="M108" t="s">
        <v>25887</v>
      </c>
      <c r="N108" t="s">
        <v>634</v>
      </c>
      <c r="O108" t="s">
        <v>637</v>
      </c>
      <c r="P108" t="s">
        <v>22</v>
      </c>
      <c r="Q108" t="s">
        <v>638</v>
      </c>
      <c r="R108" t="s">
        <v>635</v>
      </c>
      <c r="S108" t="s">
        <v>25888</v>
      </c>
      <c r="T108" t="s">
        <v>25887</v>
      </c>
    </row>
    <row r="109" spans="1:20" x14ac:dyDescent="0.25">
      <c r="A109" t="s">
        <v>133</v>
      </c>
      <c r="B109" t="s">
        <v>134</v>
      </c>
      <c r="C109">
        <v>12</v>
      </c>
      <c r="D109">
        <v>100</v>
      </c>
      <c r="E109" t="s">
        <v>25889</v>
      </c>
      <c r="F109">
        <v>1300</v>
      </c>
      <c r="G109">
        <v>0</v>
      </c>
      <c r="H109" t="s">
        <v>641</v>
      </c>
      <c r="I109" t="s">
        <v>25890</v>
      </c>
      <c r="J109" t="s">
        <v>25891</v>
      </c>
      <c r="K109" t="s">
        <v>25892</v>
      </c>
      <c r="L109" t="s">
        <v>3340</v>
      </c>
      <c r="M109" t="s">
        <v>25887</v>
      </c>
      <c r="N109" t="s">
        <v>634</v>
      </c>
      <c r="O109" t="s">
        <v>894</v>
      </c>
      <c r="P109" t="s">
        <v>43</v>
      </c>
      <c r="Q109" t="s">
        <v>648</v>
      </c>
      <c r="R109" t="s">
        <v>635</v>
      </c>
      <c r="S109" t="s">
        <v>25893</v>
      </c>
      <c r="T109" t="s">
        <v>25894</v>
      </c>
    </row>
    <row r="110" spans="1:20" x14ac:dyDescent="0.25">
      <c r="A110" t="s">
        <v>164</v>
      </c>
      <c r="B110" t="s">
        <v>165</v>
      </c>
      <c r="C110">
        <v>33.333333333333336</v>
      </c>
      <c r="D110">
        <v>3</v>
      </c>
      <c r="E110" t="s">
        <v>25895</v>
      </c>
      <c r="F110">
        <v>100</v>
      </c>
      <c r="G110">
        <v>0</v>
      </c>
      <c r="H110" t="s">
        <v>631</v>
      </c>
      <c r="I110" t="s">
        <v>25896</v>
      </c>
      <c r="J110" t="s">
        <v>705</v>
      </c>
      <c r="K110" t="s">
        <v>634</v>
      </c>
      <c r="L110" t="s">
        <v>635</v>
      </c>
      <c r="M110" t="s">
        <v>25897</v>
      </c>
      <c r="N110" t="s">
        <v>634</v>
      </c>
      <c r="O110" t="s">
        <v>654</v>
      </c>
      <c r="P110" t="s">
        <v>22</v>
      </c>
      <c r="Q110" t="s">
        <v>655</v>
      </c>
      <c r="R110" t="s">
        <v>635</v>
      </c>
      <c r="S110" t="s">
        <v>25898</v>
      </c>
      <c r="T110" t="s">
        <v>25897</v>
      </c>
    </row>
    <row r="111" spans="1:20" x14ac:dyDescent="0.25">
      <c r="A111" t="s">
        <v>164</v>
      </c>
      <c r="B111" t="s">
        <v>165</v>
      </c>
      <c r="C111">
        <v>50</v>
      </c>
      <c r="D111">
        <v>6</v>
      </c>
      <c r="E111" t="s">
        <v>25899</v>
      </c>
      <c r="F111">
        <v>200</v>
      </c>
      <c r="G111">
        <v>0</v>
      </c>
      <c r="H111" t="s">
        <v>631</v>
      </c>
      <c r="I111" t="s">
        <v>25900</v>
      </c>
      <c r="J111" t="s">
        <v>694</v>
      </c>
      <c r="K111" t="s">
        <v>634</v>
      </c>
      <c r="L111" t="s">
        <v>635</v>
      </c>
      <c r="M111" t="s">
        <v>25901</v>
      </c>
      <c r="N111" t="s">
        <v>634</v>
      </c>
      <c r="O111" t="s">
        <v>637</v>
      </c>
      <c r="P111" t="s">
        <v>22</v>
      </c>
      <c r="Q111" t="s">
        <v>638</v>
      </c>
      <c r="R111" t="s">
        <v>635</v>
      </c>
      <c r="S111" t="s">
        <v>25902</v>
      </c>
      <c r="T111" t="s">
        <v>25901</v>
      </c>
    </row>
    <row r="112" spans="1:20" x14ac:dyDescent="0.25">
      <c r="A112" t="s">
        <v>164</v>
      </c>
      <c r="B112" t="s">
        <v>165</v>
      </c>
      <c r="C112">
        <v>65</v>
      </c>
      <c r="D112">
        <v>9</v>
      </c>
      <c r="E112" t="s">
        <v>25903</v>
      </c>
      <c r="F112">
        <v>310</v>
      </c>
      <c r="G112">
        <v>0</v>
      </c>
      <c r="H112" t="s">
        <v>631</v>
      </c>
      <c r="I112" t="s">
        <v>8301</v>
      </c>
      <c r="J112" t="s">
        <v>8302</v>
      </c>
      <c r="K112" t="s">
        <v>634</v>
      </c>
      <c r="L112" t="s">
        <v>635</v>
      </c>
      <c r="M112" t="s">
        <v>25904</v>
      </c>
      <c r="N112" t="s">
        <v>634</v>
      </c>
      <c r="O112" t="s">
        <v>637</v>
      </c>
      <c r="P112" t="s">
        <v>22</v>
      </c>
      <c r="Q112" t="s">
        <v>638</v>
      </c>
      <c r="R112" t="s">
        <v>635</v>
      </c>
      <c r="S112" t="s">
        <v>25905</v>
      </c>
      <c r="T112" t="s">
        <v>25904</v>
      </c>
    </row>
    <row r="113" spans="1:20" x14ac:dyDescent="0.25">
      <c r="A113" t="s">
        <v>39</v>
      </c>
      <c r="B113" t="s">
        <v>44</v>
      </c>
      <c r="C113">
        <v>66.333333333333329</v>
      </c>
      <c r="D113">
        <v>3</v>
      </c>
      <c r="E113" t="s">
        <v>25906</v>
      </c>
      <c r="F113">
        <v>220</v>
      </c>
      <c r="G113">
        <v>0</v>
      </c>
      <c r="H113" t="s">
        <v>703</v>
      </c>
      <c r="I113" t="s">
        <v>25907</v>
      </c>
      <c r="J113" t="s">
        <v>1152</v>
      </c>
      <c r="K113" t="s">
        <v>634</v>
      </c>
      <c r="L113" t="s">
        <v>635</v>
      </c>
      <c r="M113" t="s">
        <v>25904</v>
      </c>
      <c r="N113" t="s">
        <v>634</v>
      </c>
      <c r="O113" t="s">
        <v>637</v>
      </c>
      <c r="P113" t="s">
        <v>22</v>
      </c>
      <c r="Q113" t="s">
        <v>638</v>
      </c>
      <c r="R113" t="s">
        <v>635</v>
      </c>
      <c r="S113" t="s">
        <v>25908</v>
      </c>
      <c r="T113" t="s">
        <v>25904</v>
      </c>
    </row>
    <row r="114" spans="1:20" x14ac:dyDescent="0.25">
      <c r="A114" t="s">
        <v>20</v>
      </c>
      <c r="B114" t="s">
        <v>21</v>
      </c>
      <c r="C114">
        <v>50</v>
      </c>
      <c r="D114">
        <v>1</v>
      </c>
      <c r="E114" t="s">
        <v>25909</v>
      </c>
      <c r="F114">
        <v>100</v>
      </c>
      <c r="G114">
        <v>0</v>
      </c>
      <c r="H114" t="s">
        <v>703</v>
      </c>
      <c r="I114" t="s">
        <v>25910</v>
      </c>
      <c r="J114" t="s">
        <v>1106</v>
      </c>
      <c r="K114" t="s">
        <v>634</v>
      </c>
      <c r="L114" t="s">
        <v>635</v>
      </c>
      <c r="M114" t="s">
        <v>25911</v>
      </c>
      <c r="N114" t="s">
        <v>634</v>
      </c>
      <c r="O114" t="s">
        <v>637</v>
      </c>
      <c r="P114" t="s">
        <v>22</v>
      </c>
      <c r="Q114" t="s">
        <v>638</v>
      </c>
      <c r="R114" t="s">
        <v>635</v>
      </c>
      <c r="S114" t="s">
        <v>25912</v>
      </c>
      <c r="T114" t="s">
        <v>25911</v>
      </c>
    </row>
    <row r="115" spans="1:20" x14ac:dyDescent="0.25">
      <c r="A115" t="s">
        <v>23</v>
      </c>
      <c r="B115" t="s">
        <v>24</v>
      </c>
      <c r="C115">
        <v>50</v>
      </c>
      <c r="D115">
        <v>1</v>
      </c>
      <c r="E115" t="s">
        <v>25909</v>
      </c>
      <c r="F115">
        <v>100</v>
      </c>
      <c r="G115">
        <v>0</v>
      </c>
      <c r="H115" t="s">
        <v>703</v>
      </c>
      <c r="I115" t="s">
        <v>25910</v>
      </c>
      <c r="J115" t="s">
        <v>1106</v>
      </c>
      <c r="K115" t="s">
        <v>634</v>
      </c>
      <c r="L115" t="s">
        <v>635</v>
      </c>
      <c r="M115" t="s">
        <v>25911</v>
      </c>
      <c r="N115" t="s">
        <v>634</v>
      </c>
      <c r="O115" t="s">
        <v>637</v>
      </c>
      <c r="P115" t="s">
        <v>22</v>
      </c>
      <c r="Q115" t="s">
        <v>638</v>
      </c>
      <c r="R115" t="s">
        <v>635</v>
      </c>
      <c r="S115" t="s">
        <v>25912</v>
      </c>
      <c r="T115" t="s">
        <v>25911</v>
      </c>
    </row>
    <row r="116" spans="1:20" x14ac:dyDescent="0.25">
      <c r="A116" t="s">
        <v>25</v>
      </c>
      <c r="B116" t="s">
        <v>26</v>
      </c>
      <c r="C116">
        <v>50</v>
      </c>
      <c r="D116">
        <v>1</v>
      </c>
      <c r="E116" t="s">
        <v>25909</v>
      </c>
      <c r="F116">
        <v>100</v>
      </c>
      <c r="G116">
        <v>0</v>
      </c>
      <c r="H116" t="s">
        <v>703</v>
      </c>
      <c r="I116" t="s">
        <v>25910</v>
      </c>
      <c r="J116" t="s">
        <v>1106</v>
      </c>
      <c r="K116" t="s">
        <v>634</v>
      </c>
      <c r="L116" t="s">
        <v>635</v>
      </c>
      <c r="M116" t="s">
        <v>25911</v>
      </c>
      <c r="N116" t="s">
        <v>634</v>
      </c>
      <c r="O116" t="s">
        <v>637</v>
      </c>
      <c r="P116" t="s">
        <v>22</v>
      </c>
      <c r="Q116" t="s">
        <v>638</v>
      </c>
      <c r="R116" t="s">
        <v>635</v>
      </c>
      <c r="S116" t="s">
        <v>25912</v>
      </c>
      <c r="T116" t="s">
        <v>25911</v>
      </c>
    </row>
    <row r="117" spans="1:20" x14ac:dyDescent="0.25">
      <c r="A117" t="s">
        <v>20</v>
      </c>
      <c r="B117" t="s">
        <v>21</v>
      </c>
      <c r="C117">
        <v>60</v>
      </c>
      <c r="D117">
        <v>2</v>
      </c>
      <c r="E117" t="s">
        <v>25913</v>
      </c>
      <c r="F117">
        <v>200</v>
      </c>
      <c r="G117">
        <v>0</v>
      </c>
      <c r="H117" t="s">
        <v>631</v>
      </c>
      <c r="I117" t="s">
        <v>25914</v>
      </c>
      <c r="J117" t="s">
        <v>659</v>
      </c>
      <c r="K117" t="s">
        <v>634</v>
      </c>
      <c r="L117" t="s">
        <v>635</v>
      </c>
      <c r="M117" t="s">
        <v>25911</v>
      </c>
      <c r="N117" t="s">
        <v>634</v>
      </c>
      <c r="O117" t="s">
        <v>654</v>
      </c>
      <c r="P117" t="s">
        <v>22</v>
      </c>
      <c r="Q117" t="s">
        <v>655</v>
      </c>
      <c r="R117" t="s">
        <v>635</v>
      </c>
      <c r="S117" t="s">
        <v>25915</v>
      </c>
      <c r="T117" t="s">
        <v>25911</v>
      </c>
    </row>
    <row r="118" spans="1:20" x14ac:dyDescent="0.25">
      <c r="A118" t="s">
        <v>23</v>
      </c>
      <c r="B118" t="s">
        <v>24</v>
      </c>
      <c r="C118">
        <v>60</v>
      </c>
      <c r="D118">
        <v>2</v>
      </c>
      <c r="E118" t="s">
        <v>25913</v>
      </c>
      <c r="F118">
        <v>200</v>
      </c>
      <c r="G118">
        <v>0</v>
      </c>
      <c r="H118" t="s">
        <v>631</v>
      </c>
      <c r="I118" t="s">
        <v>25914</v>
      </c>
      <c r="J118" t="s">
        <v>659</v>
      </c>
      <c r="K118" t="s">
        <v>634</v>
      </c>
      <c r="L118" t="s">
        <v>635</v>
      </c>
      <c r="M118" t="s">
        <v>25911</v>
      </c>
      <c r="N118" t="s">
        <v>634</v>
      </c>
      <c r="O118" t="s">
        <v>654</v>
      </c>
      <c r="P118" t="s">
        <v>22</v>
      </c>
      <c r="Q118" t="s">
        <v>655</v>
      </c>
      <c r="R118" t="s">
        <v>635</v>
      </c>
      <c r="S118" t="s">
        <v>25915</v>
      </c>
      <c r="T118" t="s">
        <v>25911</v>
      </c>
    </row>
    <row r="119" spans="1:20" x14ac:dyDescent="0.25">
      <c r="A119" t="s">
        <v>25</v>
      </c>
      <c r="B119" t="s">
        <v>26</v>
      </c>
      <c r="C119">
        <v>60</v>
      </c>
      <c r="D119">
        <v>2</v>
      </c>
      <c r="E119" t="s">
        <v>25913</v>
      </c>
      <c r="F119">
        <v>200</v>
      </c>
      <c r="G119">
        <v>0</v>
      </c>
      <c r="H119" t="s">
        <v>631</v>
      </c>
      <c r="I119" t="s">
        <v>25914</v>
      </c>
      <c r="J119" t="s">
        <v>659</v>
      </c>
      <c r="K119" t="s">
        <v>634</v>
      </c>
      <c r="L119" t="s">
        <v>635</v>
      </c>
      <c r="M119" t="s">
        <v>25911</v>
      </c>
      <c r="N119" t="s">
        <v>634</v>
      </c>
      <c r="O119" t="s">
        <v>654</v>
      </c>
      <c r="P119" t="s">
        <v>22</v>
      </c>
      <c r="Q119" t="s">
        <v>655</v>
      </c>
      <c r="R119" t="s">
        <v>635</v>
      </c>
      <c r="S119" t="s">
        <v>25915</v>
      </c>
      <c r="T119" t="s">
        <v>25911</v>
      </c>
    </row>
    <row r="120" spans="1:20" x14ac:dyDescent="0.25">
      <c r="A120" t="s">
        <v>20</v>
      </c>
      <c r="B120" t="s">
        <v>21</v>
      </c>
      <c r="C120">
        <v>50</v>
      </c>
      <c r="D120">
        <v>1</v>
      </c>
      <c r="E120" t="s">
        <v>25916</v>
      </c>
      <c r="F120">
        <v>100</v>
      </c>
      <c r="G120">
        <v>0</v>
      </c>
      <c r="H120" t="s">
        <v>631</v>
      </c>
      <c r="I120" t="s">
        <v>25917</v>
      </c>
      <c r="J120" t="s">
        <v>694</v>
      </c>
      <c r="K120" t="s">
        <v>634</v>
      </c>
      <c r="L120" t="s">
        <v>635</v>
      </c>
      <c r="M120" t="s">
        <v>25918</v>
      </c>
      <c r="N120" t="s">
        <v>634</v>
      </c>
      <c r="O120" t="s">
        <v>637</v>
      </c>
      <c r="P120" t="s">
        <v>22</v>
      </c>
      <c r="Q120" t="s">
        <v>638</v>
      </c>
      <c r="R120" t="s">
        <v>635</v>
      </c>
      <c r="S120" t="s">
        <v>25919</v>
      </c>
      <c r="T120" t="s">
        <v>25918</v>
      </c>
    </row>
    <row r="121" spans="1:20" x14ac:dyDescent="0.25">
      <c r="A121" t="s">
        <v>23</v>
      </c>
      <c r="B121" t="s">
        <v>24</v>
      </c>
      <c r="C121">
        <v>50</v>
      </c>
      <c r="D121">
        <v>1</v>
      </c>
      <c r="E121" t="s">
        <v>25916</v>
      </c>
      <c r="F121">
        <v>100</v>
      </c>
      <c r="G121">
        <v>0</v>
      </c>
      <c r="H121" t="s">
        <v>631</v>
      </c>
      <c r="I121" t="s">
        <v>25917</v>
      </c>
      <c r="J121" t="s">
        <v>694</v>
      </c>
      <c r="K121" t="s">
        <v>634</v>
      </c>
      <c r="L121" t="s">
        <v>635</v>
      </c>
      <c r="M121" t="s">
        <v>25918</v>
      </c>
      <c r="N121" t="s">
        <v>634</v>
      </c>
      <c r="O121" t="s">
        <v>637</v>
      </c>
      <c r="P121" t="s">
        <v>22</v>
      </c>
      <c r="Q121" t="s">
        <v>638</v>
      </c>
      <c r="R121" t="s">
        <v>635</v>
      </c>
      <c r="S121" t="s">
        <v>25919</v>
      </c>
      <c r="T121" t="s">
        <v>25918</v>
      </c>
    </row>
    <row r="122" spans="1:20" x14ac:dyDescent="0.25">
      <c r="A122" t="s">
        <v>25</v>
      </c>
      <c r="B122" t="s">
        <v>26</v>
      </c>
      <c r="C122">
        <v>50</v>
      </c>
      <c r="D122">
        <v>1</v>
      </c>
      <c r="E122" t="s">
        <v>25916</v>
      </c>
      <c r="F122">
        <v>100</v>
      </c>
      <c r="G122">
        <v>0</v>
      </c>
      <c r="H122" t="s">
        <v>631</v>
      </c>
      <c r="I122" t="s">
        <v>25917</v>
      </c>
      <c r="J122" t="s">
        <v>694</v>
      </c>
      <c r="K122" t="s">
        <v>634</v>
      </c>
      <c r="L122" t="s">
        <v>635</v>
      </c>
      <c r="M122" t="s">
        <v>25918</v>
      </c>
      <c r="N122" t="s">
        <v>634</v>
      </c>
      <c r="O122" t="s">
        <v>637</v>
      </c>
      <c r="P122" t="s">
        <v>22</v>
      </c>
      <c r="Q122" t="s">
        <v>638</v>
      </c>
      <c r="R122" t="s">
        <v>635</v>
      </c>
      <c r="S122" t="s">
        <v>25919</v>
      </c>
      <c r="T122" t="s">
        <v>25918</v>
      </c>
    </row>
    <row r="123" spans="1:20" x14ac:dyDescent="0.25">
      <c r="A123" t="s">
        <v>20</v>
      </c>
      <c r="B123" t="s">
        <v>21</v>
      </c>
      <c r="C123">
        <v>50</v>
      </c>
      <c r="D123">
        <v>1</v>
      </c>
      <c r="E123" t="s">
        <v>25920</v>
      </c>
      <c r="F123">
        <v>100</v>
      </c>
      <c r="G123">
        <v>0</v>
      </c>
      <c r="H123" t="s">
        <v>631</v>
      </c>
      <c r="I123" t="s">
        <v>25921</v>
      </c>
      <c r="J123" t="s">
        <v>1276</v>
      </c>
      <c r="K123" t="s">
        <v>634</v>
      </c>
      <c r="L123" t="s">
        <v>635</v>
      </c>
      <c r="M123" t="s">
        <v>25922</v>
      </c>
      <c r="N123" t="s">
        <v>634</v>
      </c>
      <c r="O123" t="s">
        <v>637</v>
      </c>
      <c r="P123" t="s">
        <v>22</v>
      </c>
      <c r="Q123" t="s">
        <v>638</v>
      </c>
      <c r="R123" t="s">
        <v>635</v>
      </c>
      <c r="S123" t="s">
        <v>25923</v>
      </c>
      <c r="T123" t="s">
        <v>25922</v>
      </c>
    </row>
    <row r="124" spans="1:20" x14ac:dyDescent="0.25">
      <c r="A124" t="s">
        <v>23</v>
      </c>
      <c r="B124" t="s">
        <v>24</v>
      </c>
      <c r="C124">
        <v>50</v>
      </c>
      <c r="D124">
        <v>1</v>
      </c>
      <c r="E124" t="s">
        <v>25920</v>
      </c>
      <c r="F124">
        <v>100</v>
      </c>
      <c r="G124">
        <v>0</v>
      </c>
      <c r="H124" t="s">
        <v>631</v>
      </c>
      <c r="I124" t="s">
        <v>25921</v>
      </c>
      <c r="J124" t="s">
        <v>1276</v>
      </c>
      <c r="K124" t="s">
        <v>634</v>
      </c>
      <c r="L124" t="s">
        <v>635</v>
      </c>
      <c r="M124" t="s">
        <v>25922</v>
      </c>
      <c r="N124" t="s">
        <v>634</v>
      </c>
      <c r="O124" t="s">
        <v>637</v>
      </c>
      <c r="P124" t="s">
        <v>22</v>
      </c>
      <c r="Q124" t="s">
        <v>638</v>
      </c>
      <c r="R124" t="s">
        <v>635</v>
      </c>
      <c r="S124" t="s">
        <v>25923</v>
      </c>
      <c r="T124" t="s">
        <v>25922</v>
      </c>
    </row>
    <row r="125" spans="1:20" x14ac:dyDescent="0.25">
      <c r="A125" t="s">
        <v>25</v>
      </c>
      <c r="B125" t="s">
        <v>26</v>
      </c>
      <c r="C125">
        <v>50</v>
      </c>
      <c r="D125">
        <v>1</v>
      </c>
      <c r="E125" t="s">
        <v>25920</v>
      </c>
      <c r="F125">
        <v>100</v>
      </c>
      <c r="G125">
        <v>0</v>
      </c>
      <c r="H125" t="s">
        <v>631</v>
      </c>
      <c r="I125" t="s">
        <v>25921</v>
      </c>
      <c r="J125" t="s">
        <v>1276</v>
      </c>
      <c r="K125" t="s">
        <v>634</v>
      </c>
      <c r="L125" t="s">
        <v>635</v>
      </c>
      <c r="M125" t="s">
        <v>25922</v>
      </c>
      <c r="N125" t="s">
        <v>634</v>
      </c>
      <c r="O125" t="s">
        <v>637</v>
      </c>
      <c r="P125" t="s">
        <v>22</v>
      </c>
      <c r="Q125" t="s">
        <v>638</v>
      </c>
      <c r="R125" t="s">
        <v>635</v>
      </c>
      <c r="S125" t="s">
        <v>25923</v>
      </c>
      <c r="T125" t="s">
        <v>25922</v>
      </c>
    </row>
    <row r="126" spans="1:20" x14ac:dyDescent="0.25">
      <c r="A126" t="s">
        <v>37</v>
      </c>
      <c r="B126" t="s">
        <v>38</v>
      </c>
      <c r="C126">
        <v>66.666666666666671</v>
      </c>
      <c r="D126">
        <v>3</v>
      </c>
      <c r="E126" t="s">
        <v>25924</v>
      </c>
      <c r="F126">
        <v>100</v>
      </c>
      <c r="G126">
        <v>0</v>
      </c>
      <c r="H126" t="s">
        <v>631</v>
      </c>
      <c r="I126" t="s">
        <v>25925</v>
      </c>
      <c r="J126" t="s">
        <v>981</v>
      </c>
      <c r="K126" t="s">
        <v>634</v>
      </c>
      <c r="L126" t="s">
        <v>635</v>
      </c>
      <c r="M126" t="s">
        <v>25922</v>
      </c>
      <c r="N126" t="s">
        <v>634</v>
      </c>
      <c r="O126" t="s">
        <v>654</v>
      </c>
      <c r="P126" t="s">
        <v>22</v>
      </c>
      <c r="Q126" t="s">
        <v>655</v>
      </c>
      <c r="R126" t="s">
        <v>635</v>
      </c>
      <c r="S126" t="s">
        <v>25926</v>
      </c>
      <c r="T126" t="s">
        <v>25927</v>
      </c>
    </row>
    <row r="127" spans="1:20" x14ac:dyDescent="0.25">
      <c r="A127" t="s">
        <v>164</v>
      </c>
      <c r="B127" t="s">
        <v>165</v>
      </c>
      <c r="C127">
        <v>50</v>
      </c>
      <c r="D127">
        <v>12</v>
      </c>
      <c r="E127" t="s">
        <v>25928</v>
      </c>
      <c r="F127">
        <v>395</v>
      </c>
      <c r="G127">
        <v>0</v>
      </c>
      <c r="H127" t="s">
        <v>631</v>
      </c>
      <c r="I127" t="s">
        <v>25929</v>
      </c>
      <c r="J127" t="s">
        <v>769</v>
      </c>
      <c r="K127" t="s">
        <v>634</v>
      </c>
      <c r="L127" t="s">
        <v>635</v>
      </c>
      <c r="M127" t="s">
        <v>25930</v>
      </c>
      <c r="N127" t="s">
        <v>634</v>
      </c>
      <c r="O127" t="s">
        <v>707</v>
      </c>
      <c r="P127" t="s">
        <v>22</v>
      </c>
      <c r="Q127" t="s">
        <v>638</v>
      </c>
      <c r="R127" t="s">
        <v>635</v>
      </c>
      <c r="S127" t="s">
        <v>25931</v>
      </c>
      <c r="T127" t="s">
        <v>25930</v>
      </c>
    </row>
    <row r="128" spans="1:20" x14ac:dyDescent="0.25">
      <c r="A128" t="s">
        <v>37</v>
      </c>
      <c r="B128" t="s">
        <v>38</v>
      </c>
      <c r="C128">
        <v>66.666666666666671</v>
      </c>
      <c r="D128">
        <v>3</v>
      </c>
      <c r="E128" t="s">
        <v>25932</v>
      </c>
      <c r="F128">
        <v>100</v>
      </c>
      <c r="G128">
        <v>0</v>
      </c>
      <c r="H128" t="s">
        <v>631</v>
      </c>
      <c r="I128" t="s">
        <v>25933</v>
      </c>
      <c r="J128" t="s">
        <v>1152</v>
      </c>
      <c r="K128" t="s">
        <v>634</v>
      </c>
      <c r="L128" t="s">
        <v>635</v>
      </c>
      <c r="M128" t="s">
        <v>25934</v>
      </c>
      <c r="N128" t="s">
        <v>634</v>
      </c>
      <c r="O128" t="s">
        <v>707</v>
      </c>
      <c r="P128" t="s">
        <v>22</v>
      </c>
      <c r="Q128" t="s">
        <v>638</v>
      </c>
      <c r="R128" t="s">
        <v>635</v>
      </c>
      <c r="S128" t="s">
        <v>25935</v>
      </c>
      <c r="T128" t="s">
        <v>25934</v>
      </c>
    </row>
    <row r="129" spans="1:20" x14ac:dyDescent="0.25">
      <c r="A129" t="s">
        <v>37</v>
      </c>
      <c r="B129" t="s">
        <v>38</v>
      </c>
      <c r="C129">
        <v>66.666666666666671</v>
      </c>
      <c r="D129">
        <v>3</v>
      </c>
      <c r="E129" t="s">
        <v>25936</v>
      </c>
      <c r="F129">
        <v>100</v>
      </c>
      <c r="G129">
        <v>0</v>
      </c>
      <c r="H129" t="s">
        <v>631</v>
      </c>
      <c r="I129" t="s">
        <v>13827</v>
      </c>
      <c r="J129" t="s">
        <v>705</v>
      </c>
      <c r="K129" t="s">
        <v>634</v>
      </c>
      <c r="L129" t="s">
        <v>635</v>
      </c>
      <c r="M129" t="s">
        <v>25937</v>
      </c>
      <c r="N129" t="s">
        <v>634</v>
      </c>
      <c r="O129" t="s">
        <v>707</v>
      </c>
      <c r="P129" t="s">
        <v>22</v>
      </c>
      <c r="Q129" t="s">
        <v>638</v>
      </c>
      <c r="R129" t="s">
        <v>635</v>
      </c>
      <c r="S129" t="s">
        <v>25938</v>
      </c>
      <c r="T129" t="s">
        <v>25937</v>
      </c>
    </row>
    <row r="130" spans="1:20" x14ac:dyDescent="0.25">
      <c r="A130" t="s">
        <v>20</v>
      </c>
      <c r="B130" t="s">
        <v>21</v>
      </c>
      <c r="C130">
        <v>50</v>
      </c>
      <c r="D130">
        <v>1</v>
      </c>
      <c r="E130" t="s">
        <v>25939</v>
      </c>
      <c r="F130">
        <v>100</v>
      </c>
      <c r="G130">
        <v>0</v>
      </c>
      <c r="H130" t="s">
        <v>631</v>
      </c>
      <c r="I130" t="s">
        <v>25940</v>
      </c>
      <c r="J130" t="s">
        <v>1018</v>
      </c>
      <c r="K130" t="s">
        <v>634</v>
      </c>
      <c r="L130" t="s">
        <v>635</v>
      </c>
      <c r="M130" t="s">
        <v>25941</v>
      </c>
      <c r="N130" t="s">
        <v>634</v>
      </c>
      <c r="O130" t="s">
        <v>637</v>
      </c>
      <c r="P130" t="s">
        <v>22</v>
      </c>
      <c r="Q130" t="s">
        <v>638</v>
      </c>
      <c r="R130" t="s">
        <v>635</v>
      </c>
      <c r="S130" t="s">
        <v>25942</v>
      </c>
      <c r="T130" t="s">
        <v>25941</v>
      </c>
    </row>
    <row r="131" spans="1:20" x14ac:dyDescent="0.25">
      <c r="A131" t="s">
        <v>23</v>
      </c>
      <c r="B131" t="s">
        <v>24</v>
      </c>
      <c r="C131">
        <v>50</v>
      </c>
      <c r="D131">
        <v>1</v>
      </c>
      <c r="E131" t="s">
        <v>25939</v>
      </c>
      <c r="F131">
        <v>100</v>
      </c>
      <c r="G131">
        <v>0</v>
      </c>
      <c r="H131" t="s">
        <v>631</v>
      </c>
      <c r="I131" t="s">
        <v>25940</v>
      </c>
      <c r="J131" t="s">
        <v>1018</v>
      </c>
      <c r="K131" t="s">
        <v>634</v>
      </c>
      <c r="L131" t="s">
        <v>635</v>
      </c>
      <c r="M131" t="s">
        <v>25941</v>
      </c>
      <c r="N131" t="s">
        <v>634</v>
      </c>
      <c r="O131" t="s">
        <v>637</v>
      </c>
      <c r="P131" t="s">
        <v>22</v>
      </c>
      <c r="Q131" t="s">
        <v>638</v>
      </c>
      <c r="R131" t="s">
        <v>635</v>
      </c>
      <c r="S131" t="s">
        <v>25942</v>
      </c>
      <c r="T131" t="s">
        <v>25941</v>
      </c>
    </row>
    <row r="132" spans="1:20" x14ac:dyDescent="0.25">
      <c r="A132" t="s">
        <v>25</v>
      </c>
      <c r="B132" t="s">
        <v>26</v>
      </c>
      <c r="C132">
        <v>50</v>
      </c>
      <c r="D132">
        <v>1</v>
      </c>
      <c r="E132" t="s">
        <v>25939</v>
      </c>
      <c r="F132">
        <v>100</v>
      </c>
      <c r="G132">
        <v>0</v>
      </c>
      <c r="H132" t="s">
        <v>631</v>
      </c>
      <c r="I132" t="s">
        <v>25940</v>
      </c>
      <c r="J132" t="s">
        <v>1018</v>
      </c>
      <c r="K132" t="s">
        <v>634</v>
      </c>
      <c r="L132" t="s">
        <v>635</v>
      </c>
      <c r="M132" t="s">
        <v>25941</v>
      </c>
      <c r="N132" t="s">
        <v>634</v>
      </c>
      <c r="O132" t="s">
        <v>637</v>
      </c>
      <c r="P132" t="s">
        <v>22</v>
      </c>
      <c r="Q132" t="s">
        <v>638</v>
      </c>
      <c r="R132" t="s">
        <v>635</v>
      </c>
      <c r="S132" t="s">
        <v>25942</v>
      </c>
      <c r="T132" t="s">
        <v>25941</v>
      </c>
    </row>
    <row r="133" spans="1:20" x14ac:dyDescent="0.25">
      <c r="A133" t="s">
        <v>20</v>
      </c>
      <c r="B133" t="s">
        <v>21</v>
      </c>
      <c r="C133">
        <v>50</v>
      </c>
      <c r="D133">
        <v>1</v>
      </c>
      <c r="E133" t="s">
        <v>25943</v>
      </c>
      <c r="F133">
        <v>199</v>
      </c>
      <c r="G133">
        <v>0</v>
      </c>
      <c r="H133" t="s">
        <v>703</v>
      </c>
      <c r="I133" t="s">
        <v>25944</v>
      </c>
      <c r="J133" t="s">
        <v>903</v>
      </c>
      <c r="K133" t="s">
        <v>634</v>
      </c>
      <c r="L133" t="s">
        <v>635</v>
      </c>
      <c r="M133" t="s">
        <v>25945</v>
      </c>
      <c r="N133" t="s">
        <v>634</v>
      </c>
      <c r="O133" t="s">
        <v>637</v>
      </c>
      <c r="P133" t="s">
        <v>22</v>
      </c>
      <c r="Q133" t="s">
        <v>638</v>
      </c>
      <c r="R133" t="s">
        <v>635</v>
      </c>
      <c r="S133" t="s">
        <v>25946</v>
      </c>
      <c r="T133" t="s">
        <v>25945</v>
      </c>
    </row>
    <row r="134" spans="1:20" x14ac:dyDescent="0.25">
      <c r="A134" t="s">
        <v>23</v>
      </c>
      <c r="B134" t="s">
        <v>24</v>
      </c>
      <c r="C134">
        <v>50</v>
      </c>
      <c r="D134">
        <v>1</v>
      </c>
      <c r="E134" t="s">
        <v>25943</v>
      </c>
      <c r="F134">
        <v>199</v>
      </c>
      <c r="G134">
        <v>0</v>
      </c>
      <c r="H134" t="s">
        <v>703</v>
      </c>
      <c r="I134" t="s">
        <v>25944</v>
      </c>
      <c r="J134" t="s">
        <v>903</v>
      </c>
      <c r="K134" t="s">
        <v>634</v>
      </c>
      <c r="L134" t="s">
        <v>635</v>
      </c>
      <c r="M134" t="s">
        <v>25945</v>
      </c>
      <c r="N134" t="s">
        <v>634</v>
      </c>
      <c r="O134" t="s">
        <v>637</v>
      </c>
      <c r="P134" t="s">
        <v>22</v>
      </c>
      <c r="Q134" t="s">
        <v>638</v>
      </c>
      <c r="R134" t="s">
        <v>635</v>
      </c>
      <c r="S134" t="s">
        <v>25946</v>
      </c>
      <c r="T134" t="s">
        <v>25945</v>
      </c>
    </row>
    <row r="135" spans="1:20" x14ac:dyDescent="0.25">
      <c r="A135" t="s">
        <v>25</v>
      </c>
      <c r="B135" t="s">
        <v>26</v>
      </c>
      <c r="C135">
        <v>50</v>
      </c>
      <c r="D135">
        <v>1</v>
      </c>
      <c r="E135" t="s">
        <v>25943</v>
      </c>
      <c r="F135">
        <v>199</v>
      </c>
      <c r="G135">
        <v>0</v>
      </c>
      <c r="H135" t="s">
        <v>703</v>
      </c>
      <c r="I135" t="s">
        <v>25944</v>
      </c>
      <c r="J135" t="s">
        <v>903</v>
      </c>
      <c r="K135" t="s">
        <v>634</v>
      </c>
      <c r="L135" t="s">
        <v>635</v>
      </c>
      <c r="M135" t="s">
        <v>25945</v>
      </c>
      <c r="N135" t="s">
        <v>634</v>
      </c>
      <c r="O135" t="s">
        <v>637</v>
      </c>
      <c r="P135" t="s">
        <v>22</v>
      </c>
      <c r="Q135" t="s">
        <v>638</v>
      </c>
      <c r="R135" t="s">
        <v>635</v>
      </c>
      <c r="S135" t="s">
        <v>25946</v>
      </c>
      <c r="T135" t="s">
        <v>25945</v>
      </c>
    </row>
    <row r="136" spans="1:20" x14ac:dyDescent="0.25">
      <c r="A136" t="s">
        <v>39</v>
      </c>
      <c r="B136" t="s">
        <v>44</v>
      </c>
      <c r="C136">
        <v>120</v>
      </c>
      <c r="D136">
        <v>1</v>
      </c>
      <c r="E136" t="s">
        <v>25943</v>
      </c>
      <c r="F136">
        <v>199</v>
      </c>
      <c r="G136">
        <v>0</v>
      </c>
      <c r="H136" t="s">
        <v>703</v>
      </c>
      <c r="I136" t="s">
        <v>25944</v>
      </c>
      <c r="J136" t="s">
        <v>903</v>
      </c>
      <c r="K136" t="s">
        <v>634</v>
      </c>
      <c r="L136" t="s">
        <v>635</v>
      </c>
      <c r="M136" t="s">
        <v>25945</v>
      </c>
      <c r="N136" t="s">
        <v>634</v>
      </c>
      <c r="O136" t="s">
        <v>637</v>
      </c>
      <c r="P136" t="s">
        <v>22</v>
      </c>
      <c r="Q136" t="s">
        <v>638</v>
      </c>
      <c r="R136" t="s">
        <v>635</v>
      </c>
      <c r="S136" t="s">
        <v>25946</v>
      </c>
      <c r="T136" t="s">
        <v>25945</v>
      </c>
    </row>
    <row r="137" spans="1:20" x14ac:dyDescent="0.25">
      <c r="A137" t="s">
        <v>37</v>
      </c>
      <c r="B137" t="s">
        <v>38</v>
      </c>
      <c r="C137">
        <v>66.666666666666671</v>
      </c>
      <c r="D137">
        <v>3</v>
      </c>
      <c r="E137" t="s">
        <v>25947</v>
      </c>
      <c r="F137">
        <v>100</v>
      </c>
      <c r="G137">
        <v>0</v>
      </c>
      <c r="H137" t="s">
        <v>631</v>
      </c>
      <c r="I137" t="s">
        <v>25948</v>
      </c>
      <c r="J137" t="s">
        <v>834</v>
      </c>
      <c r="K137" t="s">
        <v>634</v>
      </c>
      <c r="L137" t="s">
        <v>635</v>
      </c>
      <c r="M137" t="s">
        <v>25949</v>
      </c>
      <c r="N137" t="s">
        <v>634</v>
      </c>
      <c r="O137" t="s">
        <v>1520</v>
      </c>
      <c r="P137" t="s">
        <v>22</v>
      </c>
      <c r="Q137" t="s">
        <v>655</v>
      </c>
      <c r="R137" t="s">
        <v>635</v>
      </c>
      <c r="S137" t="s">
        <v>25950</v>
      </c>
      <c r="T137" t="s">
        <v>25949</v>
      </c>
    </row>
    <row r="138" spans="1:20" x14ac:dyDescent="0.25">
      <c r="A138" t="s">
        <v>116</v>
      </c>
      <c r="B138" t="s">
        <v>117</v>
      </c>
      <c r="C138">
        <v>10</v>
      </c>
      <c r="D138">
        <v>30</v>
      </c>
      <c r="E138" t="s">
        <v>25951</v>
      </c>
      <c r="F138">
        <v>334.27</v>
      </c>
      <c r="G138">
        <v>41</v>
      </c>
      <c r="H138" t="s">
        <v>641</v>
      </c>
      <c r="I138" t="s">
        <v>23162</v>
      </c>
      <c r="J138" t="s">
        <v>23163</v>
      </c>
      <c r="K138" t="s">
        <v>4017</v>
      </c>
      <c r="L138" t="s">
        <v>23164</v>
      </c>
      <c r="M138" t="s">
        <v>25952</v>
      </c>
      <c r="N138" t="s">
        <v>634</v>
      </c>
      <c r="O138" t="s">
        <v>689</v>
      </c>
      <c r="P138" t="s">
        <v>40</v>
      </c>
      <c r="Q138" t="s">
        <v>690</v>
      </c>
      <c r="R138" t="s">
        <v>635</v>
      </c>
      <c r="S138" t="s">
        <v>25953</v>
      </c>
      <c r="T138" t="s">
        <v>25952</v>
      </c>
    </row>
    <row r="139" spans="1:20" x14ac:dyDescent="0.25">
      <c r="A139" t="s">
        <v>164</v>
      </c>
      <c r="B139" t="s">
        <v>165</v>
      </c>
      <c r="C139">
        <v>33.333333333333336</v>
      </c>
      <c r="D139">
        <v>3</v>
      </c>
      <c r="E139" t="s">
        <v>25954</v>
      </c>
      <c r="F139">
        <v>100</v>
      </c>
      <c r="G139">
        <v>0</v>
      </c>
      <c r="H139" t="s">
        <v>631</v>
      </c>
      <c r="I139" t="s">
        <v>25955</v>
      </c>
      <c r="J139" t="s">
        <v>652</v>
      </c>
      <c r="K139" t="s">
        <v>634</v>
      </c>
      <c r="L139" t="s">
        <v>635</v>
      </c>
      <c r="M139" t="s">
        <v>25956</v>
      </c>
      <c r="N139" t="s">
        <v>634</v>
      </c>
      <c r="O139" t="s">
        <v>654</v>
      </c>
      <c r="P139" t="s">
        <v>22</v>
      </c>
      <c r="Q139" t="s">
        <v>655</v>
      </c>
      <c r="R139" t="s">
        <v>635</v>
      </c>
      <c r="S139" t="s">
        <v>25957</v>
      </c>
      <c r="T139" t="s">
        <v>25958</v>
      </c>
    </row>
    <row r="140" spans="1:20" x14ac:dyDescent="0.25">
      <c r="A140" t="s">
        <v>164</v>
      </c>
      <c r="B140" t="s">
        <v>165</v>
      </c>
      <c r="C140">
        <v>33.333333333333336</v>
      </c>
      <c r="D140">
        <v>3</v>
      </c>
      <c r="E140" t="s">
        <v>25959</v>
      </c>
      <c r="F140">
        <v>200</v>
      </c>
      <c r="G140">
        <v>0</v>
      </c>
      <c r="H140" t="s">
        <v>631</v>
      </c>
      <c r="I140" t="s">
        <v>25955</v>
      </c>
      <c r="J140" t="s">
        <v>652</v>
      </c>
      <c r="K140" t="s">
        <v>634</v>
      </c>
      <c r="L140" t="s">
        <v>635</v>
      </c>
      <c r="M140" t="s">
        <v>25960</v>
      </c>
      <c r="N140" t="s">
        <v>634</v>
      </c>
      <c r="O140" t="s">
        <v>654</v>
      </c>
      <c r="P140" t="s">
        <v>22</v>
      </c>
      <c r="Q140" t="s">
        <v>655</v>
      </c>
      <c r="R140" t="s">
        <v>635</v>
      </c>
      <c r="S140" t="s">
        <v>25961</v>
      </c>
      <c r="T140" t="s">
        <v>25962</v>
      </c>
    </row>
    <row r="141" spans="1:20" x14ac:dyDescent="0.25">
      <c r="A141" t="s">
        <v>20</v>
      </c>
      <c r="B141" t="s">
        <v>21</v>
      </c>
      <c r="C141">
        <v>50</v>
      </c>
      <c r="D141">
        <v>1</v>
      </c>
      <c r="E141" t="s">
        <v>25959</v>
      </c>
      <c r="F141">
        <v>200</v>
      </c>
      <c r="G141">
        <v>0</v>
      </c>
      <c r="H141" t="s">
        <v>631</v>
      </c>
      <c r="I141" t="s">
        <v>25955</v>
      </c>
      <c r="J141" t="s">
        <v>652</v>
      </c>
      <c r="K141" t="s">
        <v>634</v>
      </c>
      <c r="L141" t="s">
        <v>635</v>
      </c>
      <c r="M141" t="s">
        <v>25960</v>
      </c>
      <c r="N141" t="s">
        <v>634</v>
      </c>
      <c r="O141" t="s">
        <v>654</v>
      </c>
      <c r="P141" t="s">
        <v>22</v>
      </c>
      <c r="Q141" t="s">
        <v>655</v>
      </c>
      <c r="R141" t="s">
        <v>635</v>
      </c>
      <c r="S141" t="s">
        <v>25961</v>
      </c>
      <c r="T141" t="s">
        <v>25962</v>
      </c>
    </row>
    <row r="142" spans="1:20" x14ac:dyDescent="0.25">
      <c r="A142" t="s">
        <v>23</v>
      </c>
      <c r="B142" t="s">
        <v>24</v>
      </c>
      <c r="C142">
        <v>50</v>
      </c>
      <c r="D142">
        <v>1</v>
      </c>
      <c r="E142" t="s">
        <v>25959</v>
      </c>
      <c r="F142">
        <v>200</v>
      </c>
      <c r="G142">
        <v>0</v>
      </c>
      <c r="H142" t="s">
        <v>631</v>
      </c>
      <c r="I142" t="s">
        <v>25955</v>
      </c>
      <c r="J142" t="s">
        <v>652</v>
      </c>
      <c r="K142" t="s">
        <v>634</v>
      </c>
      <c r="L142" t="s">
        <v>635</v>
      </c>
      <c r="M142" t="s">
        <v>25960</v>
      </c>
      <c r="N142" t="s">
        <v>634</v>
      </c>
      <c r="O142" t="s">
        <v>654</v>
      </c>
      <c r="P142" t="s">
        <v>22</v>
      </c>
      <c r="Q142" t="s">
        <v>655</v>
      </c>
      <c r="R142" t="s">
        <v>635</v>
      </c>
      <c r="S142" t="s">
        <v>25961</v>
      </c>
      <c r="T142" t="s">
        <v>25962</v>
      </c>
    </row>
    <row r="143" spans="1:20" x14ac:dyDescent="0.25">
      <c r="A143" t="s">
        <v>25</v>
      </c>
      <c r="B143" t="s">
        <v>26</v>
      </c>
      <c r="C143">
        <v>50</v>
      </c>
      <c r="D143">
        <v>1</v>
      </c>
      <c r="E143" t="s">
        <v>25959</v>
      </c>
      <c r="F143">
        <v>200</v>
      </c>
      <c r="G143">
        <v>0</v>
      </c>
      <c r="H143" t="s">
        <v>631</v>
      </c>
      <c r="I143" t="s">
        <v>25955</v>
      </c>
      <c r="J143" t="s">
        <v>652</v>
      </c>
      <c r="K143" t="s">
        <v>634</v>
      </c>
      <c r="L143" t="s">
        <v>635</v>
      </c>
      <c r="M143" t="s">
        <v>25960</v>
      </c>
      <c r="N143" t="s">
        <v>634</v>
      </c>
      <c r="O143" t="s">
        <v>654</v>
      </c>
      <c r="P143" t="s">
        <v>22</v>
      </c>
      <c r="Q143" t="s">
        <v>655</v>
      </c>
      <c r="R143" t="s">
        <v>635</v>
      </c>
      <c r="S143" t="s">
        <v>25961</v>
      </c>
      <c r="T143" t="s">
        <v>25962</v>
      </c>
    </row>
    <row r="144" spans="1:20" x14ac:dyDescent="0.25">
      <c r="A144" t="s">
        <v>35</v>
      </c>
      <c r="B144" t="s">
        <v>36</v>
      </c>
      <c r="C144">
        <v>66.666666666666671</v>
      </c>
      <c r="D144">
        <v>3</v>
      </c>
      <c r="E144" t="s">
        <v>25963</v>
      </c>
      <c r="F144">
        <v>132</v>
      </c>
      <c r="G144">
        <v>0</v>
      </c>
      <c r="H144" t="s">
        <v>641</v>
      </c>
      <c r="I144" t="s">
        <v>25964</v>
      </c>
      <c r="J144" t="s">
        <v>25965</v>
      </c>
      <c r="K144" t="s">
        <v>20308</v>
      </c>
      <c r="L144" t="s">
        <v>4087</v>
      </c>
      <c r="M144" t="s">
        <v>25966</v>
      </c>
      <c r="N144" t="s">
        <v>634</v>
      </c>
      <c r="O144" t="s">
        <v>894</v>
      </c>
      <c r="P144" t="s">
        <v>43</v>
      </c>
      <c r="Q144" t="s">
        <v>648</v>
      </c>
      <c r="R144" t="s">
        <v>635</v>
      </c>
      <c r="S144" t="s">
        <v>25967</v>
      </c>
      <c r="T144" t="s">
        <v>25968</v>
      </c>
    </row>
    <row r="145" spans="1:20" x14ac:dyDescent="0.25">
      <c r="A145" t="s">
        <v>20</v>
      </c>
      <c r="B145" t="s">
        <v>21</v>
      </c>
      <c r="C145">
        <v>50</v>
      </c>
      <c r="D145">
        <v>1</v>
      </c>
      <c r="E145" t="s">
        <v>25969</v>
      </c>
      <c r="F145">
        <v>100</v>
      </c>
      <c r="G145">
        <v>0</v>
      </c>
      <c r="H145" t="s">
        <v>631</v>
      </c>
      <c r="I145" t="s">
        <v>25970</v>
      </c>
      <c r="J145" t="s">
        <v>749</v>
      </c>
      <c r="K145" t="s">
        <v>634</v>
      </c>
      <c r="L145" t="s">
        <v>635</v>
      </c>
      <c r="M145" t="s">
        <v>25971</v>
      </c>
      <c r="N145" t="s">
        <v>634</v>
      </c>
      <c r="O145" t="s">
        <v>637</v>
      </c>
      <c r="P145" t="s">
        <v>22</v>
      </c>
      <c r="Q145" t="s">
        <v>638</v>
      </c>
      <c r="R145" t="s">
        <v>635</v>
      </c>
      <c r="S145" t="s">
        <v>25972</v>
      </c>
      <c r="T145" t="s">
        <v>25971</v>
      </c>
    </row>
    <row r="146" spans="1:20" x14ac:dyDescent="0.25">
      <c r="A146" t="s">
        <v>23</v>
      </c>
      <c r="B146" t="s">
        <v>24</v>
      </c>
      <c r="C146">
        <v>50</v>
      </c>
      <c r="D146">
        <v>1</v>
      </c>
      <c r="E146" t="s">
        <v>25969</v>
      </c>
      <c r="F146">
        <v>100</v>
      </c>
      <c r="G146">
        <v>0</v>
      </c>
      <c r="H146" t="s">
        <v>631</v>
      </c>
      <c r="I146" t="s">
        <v>25970</v>
      </c>
      <c r="J146" t="s">
        <v>749</v>
      </c>
      <c r="K146" t="s">
        <v>634</v>
      </c>
      <c r="L146" t="s">
        <v>635</v>
      </c>
      <c r="M146" t="s">
        <v>25971</v>
      </c>
      <c r="N146" t="s">
        <v>634</v>
      </c>
      <c r="O146" t="s">
        <v>637</v>
      </c>
      <c r="P146" t="s">
        <v>22</v>
      </c>
      <c r="Q146" t="s">
        <v>638</v>
      </c>
      <c r="R146" t="s">
        <v>635</v>
      </c>
      <c r="S146" t="s">
        <v>25972</v>
      </c>
      <c r="T146" t="s">
        <v>25971</v>
      </c>
    </row>
    <row r="147" spans="1:20" x14ac:dyDescent="0.25">
      <c r="A147" t="s">
        <v>25</v>
      </c>
      <c r="B147" t="s">
        <v>26</v>
      </c>
      <c r="C147">
        <v>50</v>
      </c>
      <c r="D147">
        <v>1</v>
      </c>
      <c r="E147" t="s">
        <v>25969</v>
      </c>
      <c r="F147">
        <v>100</v>
      </c>
      <c r="G147">
        <v>0</v>
      </c>
      <c r="H147" t="s">
        <v>631</v>
      </c>
      <c r="I147" t="s">
        <v>25970</v>
      </c>
      <c r="J147" t="s">
        <v>749</v>
      </c>
      <c r="K147" t="s">
        <v>634</v>
      </c>
      <c r="L147" t="s">
        <v>635</v>
      </c>
      <c r="M147" t="s">
        <v>25971</v>
      </c>
      <c r="N147" t="s">
        <v>634</v>
      </c>
      <c r="O147" t="s">
        <v>637</v>
      </c>
      <c r="P147" t="s">
        <v>22</v>
      </c>
      <c r="Q147" t="s">
        <v>638</v>
      </c>
      <c r="R147" t="s">
        <v>635</v>
      </c>
      <c r="S147" t="s">
        <v>25972</v>
      </c>
      <c r="T147" t="s">
        <v>25971</v>
      </c>
    </row>
    <row r="148" spans="1:20" x14ac:dyDescent="0.25">
      <c r="A148" t="s">
        <v>37</v>
      </c>
      <c r="B148" t="s">
        <v>38</v>
      </c>
      <c r="C148">
        <v>66.666666666666671</v>
      </c>
      <c r="D148">
        <v>3</v>
      </c>
      <c r="E148" t="s">
        <v>25973</v>
      </c>
      <c r="F148">
        <v>100</v>
      </c>
      <c r="G148">
        <v>0</v>
      </c>
      <c r="H148" t="s">
        <v>631</v>
      </c>
      <c r="I148" t="s">
        <v>25974</v>
      </c>
      <c r="J148" t="s">
        <v>2112</v>
      </c>
      <c r="K148" t="s">
        <v>634</v>
      </c>
      <c r="L148" t="s">
        <v>635</v>
      </c>
      <c r="M148" t="s">
        <v>25975</v>
      </c>
      <c r="N148" t="s">
        <v>634</v>
      </c>
      <c r="O148" t="s">
        <v>637</v>
      </c>
      <c r="P148" t="s">
        <v>22</v>
      </c>
      <c r="Q148" t="s">
        <v>638</v>
      </c>
      <c r="R148" t="s">
        <v>635</v>
      </c>
      <c r="S148" t="s">
        <v>25976</v>
      </c>
      <c r="T148" t="s">
        <v>25975</v>
      </c>
    </row>
    <row r="149" spans="1:20" x14ac:dyDescent="0.25">
      <c r="A149" t="s">
        <v>37</v>
      </c>
      <c r="B149" t="s">
        <v>38</v>
      </c>
      <c r="C149">
        <v>66.666666666666671</v>
      </c>
      <c r="D149">
        <v>3</v>
      </c>
      <c r="E149" t="s">
        <v>25977</v>
      </c>
      <c r="F149">
        <v>100</v>
      </c>
      <c r="G149">
        <v>0</v>
      </c>
      <c r="H149" t="s">
        <v>631</v>
      </c>
      <c r="I149" t="s">
        <v>25978</v>
      </c>
      <c r="J149" t="s">
        <v>999</v>
      </c>
      <c r="K149" t="s">
        <v>634</v>
      </c>
      <c r="L149" t="s">
        <v>635</v>
      </c>
      <c r="M149" t="s">
        <v>25979</v>
      </c>
      <c r="N149" t="s">
        <v>634</v>
      </c>
      <c r="O149" t="s">
        <v>637</v>
      </c>
      <c r="P149" t="s">
        <v>22</v>
      </c>
      <c r="Q149" t="s">
        <v>638</v>
      </c>
      <c r="R149" t="s">
        <v>635</v>
      </c>
      <c r="S149" t="s">
        <v>25980</v>
      </c>
      <c r="T149" t="s">
        <v>25979</v>
      </c>
    </row>
    <row r="150" spans="1:20" x14ac:dyDescent="0.25">
      <c r="A150" t="s">
        <v>164</v>
      </c>
      <c r="B150" t="s">
        <v>165</v>
      </c>
      <c r="C150">
        <v>33.333333333333336</v>
      </c>
      <c r="D150">
        <v>3</v>
      </c>
      <c r="E150" t="s">
        <v>25981</v>
      </c>
      <c r="F150">
        <v>100</v>
      </c>
      <c r="G150">
        <v>0</v>
      </c>
      <c r="H150" t="s">
        <v>631</v>
      </c>
      <c r="I150" t="s">
        <v>25978</v>
      </c>
      <c r="J150" t="s">
        <v>999</v>
      </c>
      <c r="K150" t="s">
        <v>634</v>
      </c>
      <c r="L150" t="s">
        <v>635</v>
      </c>
      <c r="M150" t="s">
        <v>25982</v>
      </c>
      <c r="N150" t="s">
        <v>634</v>
      </c>
      <c r="O150" t="s">
        <v>637</v>
      </c>
      <c r="P150" t="s">
        <v>22</v>
      </c>
      <c r="Q150" t="s">
        <v>638</v>
      </c>
      <c r="R150" t="s">
        <v>635</v>
      </c>
      <c r="S150" t="s">
        <v>25983</v>
      </c>
      <c r="T150" t="s">
        <v>25982</v>
      </c>
    </row>
    <row r="151" spans="1:20" x14ac:dyDescent="0.25">
      <c r="A151" t="s">
        <v>20</v>
      </c>
      <c r="B151" t="s">
        <v>21</v>
      </c>
      <c r="C151">
        <v>50</v>
      </c>
      <c r="D151">
        <v>1</v>
      </c>
      <c r="E151" t="s">
        <v>25984</v>
      </c>
      <c r="F151">
        <v>138</v>
      </c>
      <c r="G151">
        <v>38</v>
      </c>
      <c r="H151" t="s">
        <v>703</v>
      </c>
      <c r="I151" t="s">
        <v>25985</v>
      </c>
      <c r="J151" t="s">
        <v>850</v>
      </c>
      <c r="K151" t="s">
        <v>634</v>
      </c>
      <c r="L151" t="s">
        <v>635</v>
      </c>
      <c r="M151" t="s">
        <v>25986</v>
      </c>
      <c r="N151" t="s">
        <v>634</v>
      </c>
      <c r="O151" t="s">
        <v>637</v>
      </c>
      <c r="P151" t="s">
        <v>22</v>
      </c>
      <c r="Q151" t="s">
        <v>638</v>
      </c>
      <c r="R151" t="s">
        <v>635</v>
      </c>
      <c r="S151" t="s">
        <v>25987</v>
      </c>
      <c r="T151" t="s">
        <v>25986</v>
      </c>
    </row>
    <row r="152" spans="1:20" x14ac:dyDescent="0.25">
      <c r="A152" t="s">
        <v>23</v>
      </c>
      <c r="B152" t="s">
        <v>24</v>
      </c>
      <c r="C152">
        <v>50</v>
      </c>
      <c r="D152">
        <v>1</v>
      </c>
      <c r="E152" t="s">
        <v>25984</v>
      </c>
      <c r="F152">
        <v>138</v>
      </c>
      <c r="G152">
        <v>38</v>
      </c>
      <c r="H152" t="s">
        <v>703</v>
      </c>
      <c r="I152" t="s">
        <v>25985</v>
      </c>
      <c r="J152" t="s">
        <v>850</v>
      </c>
      <c r="K152" t="s">
        <v>634</v>
      </c>
      <c r="L152" t="s">
        <v>635</v>
      </c>
      <c r="M152" t="s">
        <v>25986</v>
      </c>
      <c r="N152" t="s">
        <v>634</v>
      </c>
      <c r="O152" t="s">
        <v>637</v>
      </c>
      <c r="P152" t="s">
        <v>22</v>
      </c>
      <c r="Q152" t="s">
        <v>638</v>
      </c>
      <c r="R152" t="s">
        <v>635</v>
      </c>
      <c r="S152" t="s">
        <v>25987</v>
      </c>
      <c r="T152" t="s">
        <v>25986</v>
      </c>
    </row>
    <row r="153" spans="1:20" x14ac:dyDescent="0.25">
      <c r="A153" t="s">
        <v>25</v>
      </c>
      <c r="B153" t="s">
        <v>26</v>
      </c>
      <c r="C153">
        <v>50</v>
      </c>
      <c r="D153">
        <v>1</v>
      </c>
      <c r="E153" t="s">
        <v>25984</v>
      </c>
      <c r="F153">
        <v>138</v>
      </c>
      <c r="G153">
        <v>38</v>
      </c>
      <c r="H153" t="s">
        <v>703</v>
      </c>
      <c r="I153" t="s">
        <v>25985</v>
      </c>
      <c r="J153" t="s">
        <v>850</v>
      </c>
      <c r="K153" t="s">
        <v>634</v>
      </c>
      <c r="L153" t="s">
        <v>635</v>
      </c>
      <c r="M153" t="s">
        <v>25986</v>
      </c>
      <c r="N153" t="s">
        <v>634</v>
      </c>
      <c r="O153" t="s">
        <v>637</v>
      </c>
      <c r="P153" t="s">
        <v>22</v>
      </c>
      <c r="Q153" t="s">
        <v>638</v>
      </c>
      <c r="R153" t="s">
        <v>635</v>
      </c>
      <c r="S153" t="s">
        <v>25987</v>
      </c>
      <c r="T153" t="s">
        <v>25986</v>
      </c>
    </row>
    <row r="154" spans="1:20" x14ac:dyDescent="0.25">
      <c r="A154" t="s">
        <v>533</v>
      </c>
      <c r="B154" t="s">
        <v>137</v>
      </c>
      <c r="C154">
        <v>74</v>
      </c>
      <c r="D154">
        <v>2</v>
      </c>
      <c r="E154" t="s">
        <v>25988</v>
      </c>
      <c r="F154">
        <v>213</v>
      </c>
      <c r="G154">
        <v>65</v>
      </c>
      <c r="H154" t="s">
        <v>641</v>
      </c>
      <c r="I154" t="s">
        <v>25989</v>
      </c>
      <c r="J154" t="s">
        <v>25990</v>
      </c>
      <c r="K154" t="s">
        <v>5768</v>
      </c>
      <c r="L154" t="s">
        <v>6015</v>
      </c>
      <c r="M154" t="s">
        <v>25991</v>
      </c>
      <c r="N154" t="s">
        <v>634</v>
      </c>
      <c r="O154" t="s">
        <v>894</v>
      </c>
      <c r="P154" t="s">
        <v>43</v>
      </c>
      <c r="Q154" t="s">
        <v>648</v>
      </c>
      <c r="R154" t="s">
        <v>635</v>
      </c>
      <c r="S154" t="s">
        <v>25992</v>
      </c>
      <c r="T154" t="s">
        <v>25993</v>
      </c>
    </row>
    <row r="155" spans="1:20" x14ac:dyDescent="0.25">
      <c r="A155" t="s">
        <v>37</v>
      </c>
      <c r="B155" t="s">
        <v>38</v>
      </c>
      <c r="C155">
        <v>66.666666666666671</v>
      </c>
      <c r="D155">
        <v>6</v>
      </c>
      <c r="E155" t="s">
        <v>25994</v>
      </c>
      <c r="F155">
        <v>200</v>
      </c>
      <c r="G155">
        <v>0</v>
      </c>
      <c r="H155" t="s">
        <v>631</v>
      </c>
      <c r="I155" t="s">
        <v>25995</v>
      </c>
      <c r="J155" t="s">
        <v>1152</v>
      </c>
      <c r="K155" t="s">
        <v>634</v>
      </c>
      <c r="L155" t="s">
        <v>635</v>
      </c>
      <c r="M155" t="s">
        <v>25996</v>
      </c>
      <c r="N155" t="s">
        <v>634</v>
      </c>
      <c r="O155" t="s">
        <v>707</v>
      </c>
      <c r="P155" t="s">
        <v>22</v>
      </c>
      <c r="Q155" t="s">
        <v>638</v>
      </c>
      <c r="R155" t="s">
        <v>635</v>
      </c>
      <c r="S155" t="s">
        <v>25997</v>
      </c>
      <c r="T155" t="s">
        <v>25996</v>
      </c>
    </row>
    <row r="156" spans="1:20" x14ac:dyDescent="0.25">
      <c r="A156" t="s">
        <v>37</v>
      </c>
      <c r="B156" t="s">
        <v>38</v>
      </c>
      <c r="C156">
        <v>66.666666666666671</v>
      </c>
      <c r="D156">
        <v>3</v>
      </c>
      <c r="E156" t="s">
        <v>25998</v>
      </c>
      <c r="F156">
        <v>100</v>
      </c>
      <c r="G156">
        <v>0</v>
      </c>
      <c r="H156" t="s">
        <v>631</v>
      </c>
      <c r="I156" t="s">
        <v>16481</v>
      </c>
      <c r="J156" t="s">
        <v>1049</v>
      </c>
      <c r="K156" t="s">
        <v>634</v>
      </c>
      <c r="L156" t="s">
        <v>635</v>
      </c>
      <c r="M156" t="s">
        <v>25996</v>
      </c>
      <c r="N156" t="s">
        <v>634</v>
      </c>
      <c r="O156" t="s">
        <v>637</v>
      </c>
      <c r="P156" t="s">
        <v>22</v>
      </c>
      <c r="Q156" t="s">
        <v>638</v>
      </c>
      <c r="R156" t="s">
        <v>635</v>
      </c>
      <c r="S156" t="s">
        <v>25999</v>
      </c>
      <c r="T156" t="s">
        <v>25996</v>
      </c>
    </row>
    <row r="157" spans="1:20" x14ac:dyDescent="0.25">
      <c r="A157" t="s">
        <v>39</v>
      </c>
      <c r="B157" t="s">
        <v>44</v>
      </c>
      <c r="C157">
        <v>150</v>
      </c>
      <c r="D157">
        <v>1</v>
      </c>
      <c r="E157" t="s">
        <v>26000</v>
      </c>
      <c r="F157">
        <v>150</v>
      </c>
      <c r="G157">
        <v>0</v>
      </c>
      <c r="H157" t="s">
        <v>641</v>
      </c>
      <c r="I157" t="s">
        <v>9082</v>
      </c>
      <c r="J157" t="s">
        <v>9083</v>
      </c>
      <c r="K157" t="s">
        <v>1942</v>
      </c>
      <c r="L157" t="s">
        <v>9084</v>
      </c>
      <c r="M157" t="s">
        <v>26001</v>
      </c>
      <c r="N157" t="s">
        <v>1120</v>
      </c>
      <c r="O157" t="s">
        <v>1642</v>
      </c>
      <c r="P157" t="s">
        <v>1236</v>
      </c>
      <c r="Q157" t="s">
        <v>1123</v>
      </c>
      <c r="R157" t="s">
        <v>26002</v>
      </c>
      <c r="S157" t="s">
        <v>26003</v>
      </c>
      <c r="T157" t="s">
        <v>26004</v>
      </c>
    </row>
    <row r="158" spans="1:20" x14ac:dyDescent="0.25">
      <c r="A158" t="s">
        <v>20</v>
      </c>
      <c r="B158" t="s">
        <v>21</v>
      </c>
      <c r="C158">
        <v>50</v>
      </c>
      <c r="D158">
        <v>1</v>
      </c>
      <c r="E158" t="s">
        <v>26005</v>
      </c>
      <c r="F158">
        <v>100</v>
      </c>
      <c r="G158">
        <v>0</v>
      </c>
      <c r="H158" t="s">
        <v>631</v>
      </c>
      <c r="I158" t="s">
        <v>26006</v>
      </c>
      <c r="J158" t="s">
        <v>1018</v>
      </c>
      <c r="K158" t="s">
        <v>634</v>
      </c>
      <c r="L158" t="s">
        <v>635</v>
      </c>
      <c r="M158" t="s">
        <v>26007</v>
      </c>
      <c r="N158" t="s">
        <v>634</v>
      </c>
      <c r="O158" t="s">
        <v>637</v>
      </c>
      <c r="P158" t="s">
        <v>22</v>
      </c>
      <c r="Q158" t="s">
        <v>638</v>
      </c>
      <c r="R158" t="s">
        <v>635</v>
      </c>
      <c r="S158" t="s">
        <v>26008</v>
      </c>
      <c r="T158" t="s">
        <v>26007</v>
      </c>
    </row>
    <row r="159" spans="1:20" x14ac:dyDescent="0.25">
      <c r="A159" t="s">
        <v>23</v>
      </c>
      <c r="B159" t="s">
        <v>24</v>
      </c>
      <c r="C159">
        <v>50</v>
      </c>
      <c r="D159">
        <v>1</v>
      </c>
      <c r="E159" t="s">
        <v>26005</v>
      </c>
      <c r="F159">
        <v>100</v>
      </c>
      <c r="G159">
        <v>0</v>
      </c>
      <c r="H159" t="s">
        <v>631</v>
      </c>
      <c r="I159" t="s">
        <v>26006</v>
      </c>
      <c r="J159" t="s">
        <v>1018</v>
      </c>
      <c r="K159" t="s">
        <v>634</v>
      </c>
      <c r="L159" t="s">
        <v>635</v>
      </c>
      <c r="M159" t="s">
        <v>26007</v>
      </c>
      <c r="N159" t="s">
        <v>634</v>
      </c>
      <c r="O159" t="s">
        <v>637</v>
      </c>
      <c r="P159" t="s">
        <v>22</v>
      </c>
      <c r="Q159" t="s">
        <v>638</v>
      </c>
      <c r="R159" t="s">
        <v>635</v>
      </c>
      <c r="S159" t="s">
        <v>26008</v>
      </c>
      <c r="T159" t="s">
        <v>26007</v>
      </c>
    </row>
    <row r="160" spans="1:20" x14ac:dyDescent="0.25">
      <c r="A160" t="s">
        <v>25</v>
      </c>
      <c r="B160" t="s">
        <v>26</v>
      </c>
      <c r="C160">
        <v>50</v>
      </c>
      <c r="D160">
        <v>1</v>
      </c>
      <c r="E160" t="s">
        <v>26005</v>
      </c>
      <c r="F160">
        <v>100</v>
      </c>
      <c r="G160">
        <v>0</v>
      </c>
      <c r="H160" t="s">
        <v>631</v>
      </c>
      <c r="I160" t="s">
        <v>26006</v>
      </c>
      <c r="J160" t="s">
        <v>1018</v>
      </c>
      <c r="K160" t="s">
        <v>634</v>
      </c>
      <c r="L160" t="s">
        <v>635</v>
      </c>
      <c r="M160" t="s">
        <v>26007</v>
      </c>
      <c r="N160" t="s">
        <v>634</v>
      </c>
      <c r="O160" t="s">
        <v>637</v>
      </c>
      <c r="P160" t="s">
        <v>22</v>
      </c>
      <c r="Q160" t="s">
        <v>638</v>
      </c>
      <c r="R160" t="s">
        <v>635</v>
      </c>
      <c r="S160" t="s">
        <v>26008</v>
      </c>
      <c r="T160" t="s">
        <v>26007</v>
      </c>
    </row>
    <row r="161" spans="1:20" x14ac:dyDescent="0.25">
      <c r="A161" t="s">
        <v>164</v>
      </c>
      <c r="B161" t="s">
        <v>165</v>
      </c>
      <c r="C161">
        <v>33.333333333333336</v>
      </c>
      <c r="D161">
        <v>3</v>
      </c>
      <c r="E161" t="s">
        <v>26009</v>
      </c>
      <c r="F161">
        <v>100</v>
      </c>
      <c r="G161">
        <v>0</v>
      </c>
      <c r="H161" t="s">
        <v>631</v>
      </c>
      <c r="I161" t="s">
        <v>26010</v>
      </c>
      <c r="J161" t="s">
        <v>1018</v>
      </c>
      <c r="K161" t="s">
        <v>634</v>
      </c>
      <c r="L161" t="s">
        <v>635</v>
      </c>
      <c r="M161" t="s">
        <v>26011</v>
      </c>
      <c r="N161" t="s">
        <v>634</v>
      </c>
      <c r="O161" t="s">
        <v>654</v>
      </c>
      <c r="P161" t="s">
        <v>22</v>
      </c>
      <c r="Q161" t="s">
        <v>655</v>
      </c>
      <c r="R161" t="s">
        <v>635</v>
      </c>
      <c r="S161" t="s">
        <v>26012</v>
      </c>
      <c r="T161" t="s">
        <v>26013</v>
      </c>
    </row>
    <row r="162" spans="1:20" x14ac:dyDescent="0.25">
      <c r="A162" t="s">
        <v>133</v>
      </c>
      <c r="B162" t="s">
        <v>134</v>
      </c>
      <c r="C162">
        <v>12</v>
      </c>
      <c r="D162">
        <v>50</v>
      </c>
      <c r="E162" t="s">
        <v>26014</v>
      </c>
      <c r="F162">
        <v>650</v>
      </c>
      <c r="G162">
        <v>0</v>
      </c>
      <c r="H162" t="s">
        <v>641</v>
      </c>
      <c r="I162" t="s">
        <v>26015</v>
      </c>
      <c r="J162" t="s">
        <v>26016</v>
      </c>
      <c r="K162" t="s">
        <v>6496</v>
      </c>
      <c r="L162" t="s">
        <v>7599</v>
      </c>
      <c r="M162" t="s">
        <v>26017</v>
      </c>
      <c r="N162" t="s">
        <v>634</v>
      </c>
      <c r="O162" t="s">
        <v>894</v>
      </c>
      <c r="P162" t="s">
        <v>43</v>
      </c>
      <c r="Q162" t="s">
        <v>648</v>
      </c>
      <c r="R162" t="s">
        <v>635</v>
      </c>
      <c r="S162" t="s">
        <v>26018</v>
      </c>
      <c r="T162" t="s">
        <v>26017</v>
      </c>
    </row>
    <row r="163" spans="1:20" x14ac:dyDescent="0.25">
      <c r="A163" t="s">
        <v>20</v>
      </c>
      <c r="B163" t="s">
        <v>21</v>
      </c>
      <c r="C163">
        <v>50</v>
      </c>
      <c r="D163">
        <v>1</v>
      </c>
      <c r="E163" t="s">
        <v>26019</v>
      </c>
      <c r="F163">
        <v>100</v>
      </c>
      <c r="G163">
        <v>0</v>
      </c>
      <c r="H163" t="s">
        <v>703</v>
      </c>
      <c r="I163" t="s">
        <v>18412</v>
      </c>
      <c r="J163" t="s">
        <v>749</v>
      </c>
      <c r="K163" t="s">
        <v>634</v>
      </c>
      <c r="L163" t="s">
        <v>635</v>
      </c>
      <c r="M163" t="s">
        <v>26020</v>
      </c>
      <c r="N163" t="s">
        <v>634</v>
      </c>
      <c r="O163" t="s">
        <v>654</v>
      </c>
      <c r="P163" t="s">
        <v>22</v>
      </c>
      <c r="Q163" t="s">
        <v>655</v>
      </c>
      <c r="R163" t="s">
        <v>635</v>
      </c>
      <c r="S163" t="s">
        <v>26021</v>
      </c>
      <c r="T163" t="s">
        <v>26020</v>
      </c>
    </row>
    <row r="164" spans="1:20" x14ac:dyDescent="0.25">
      <c r="A164" t="s">
        <v>23</v>
      </c>
      <c r="B164" t="s">
        <v>24</v>
      </c>
      <c r="C164">
        <v>50</v>
      </c>
      <c r="D164">
        <v>1</v>
      </c>
      <c r="E164" t="s">
        <v>26019</v>
      </c>
      <c r="F164">
        <v>100</v>
      </c>
      <c r="G164">
        <v>0</v>
      </c>
      <c r="H164" t="s">
        <v>703</v>
      </c>
      <c r="I164" t="s">
        <v>18412</v>
      </c>
      <c r="J164" t="s">
        <v>749</v>
      </c>
      <c r="K164" t="s">
        <v>634</v>
      </c>
      <c r="L164" t="s">
        <v>635</v>
      </c>
      <c r="M164" t="s">
        <v>26020</v>
      </c>
      <c r="N164" t="s">
        <v>634</v>
      </c>
      <c r="O164" t="s">
        <v>654</v>
      </c>
      <c r="P164" t="s">
        <v>22</v>
      </c>
      <c r="Q164" t="s">
        <v>655</v>
      </c>
      <c r="R164" t="s">
        <v>635</v>
      </c>
      <c r="S164" t="s">
        <v>26021</v>
      </c>
      <c r="T164" t="s">
        <v>26020</v>
      </c>
    </row>
    <row r="165" spans="1:20" x14ac:dyDescent="0.25">
      <c r="A165" t="s">
        <v>25</v>
      </c>
      <c r="B165" t="s">
        <v>26</v>
      </c>
      <c r="C165">
        <v>50</v>
      </c>
      <c r="D165">
        <v>1</v>
      </c>
      <c r="E165" t="s">
        <v>26019</v>
      </c>
      <c r="F165">
        <v>100</v>
      </c>
      <c r="G165">
        <v>0</v>
      </c>
      <c r="H165" t="s">
        <v>703</v>
      </c>
      <c r="I165" t="s">
        <v>18412</v>
      </c>
      <c r="J165" t="s">
        <v>749</v>
      </c>
      <c r="K165" t="s">
        <v>634</v>
      </c>
      <c r="L165" t="s">
        <v>635</v>
      </c>
      <c r="M165" t="s">
        <v>26020</v>
      </c>
      <c r="N165" t="s">
        <v>634</v>
      </c>
      <c r="O165" t="s">
        <v>654</v>
      </c>
      <c r="P165" t="s">
        <v>22</v>
      </c>
      <c r="Q165" t="s">
        <v>655</v>
      </c>
      <c r="R165" t="s">
        <v>635</v>
      </c>
      <c r="S165" t="s">
        <v>26021</v>
      </c>
      <c r="T165" t="s">
        <v>26020</v>
      </c>
    </row>
    <row r="166" spans="1:20" x14ac:dyDescent="0.25">
      <c r="A166" t="s">
        <v>20</v>
      </c>
      <c r="B166" t="s">
        <v>21</v>
      </c>
      <c r="C166">
        <v>50</v>
      </c>
      <c r="D166">
        <v>1</v>
      </c>
      <c r="E166" t="s">
        <v>26022</v>
      </c>
      <c r="F166">
        <v>100</v>
      </c>
      <c r="G166">
        <v>0</v>
      </c>
      <c r="H166" t="s">
        <v>631</v>
      </c>
      <c r="I166" t="s">
        <v>26023</v>
      </c>
      <c r="J166" t="s">
        <v>3385</v>
      </c>
      <c r="K166" t="s">
        <v>634</v>
      </c>
      <c r="L166" t="s">
        <v>635</v>
      </c>
      <c r="M166" t="s">
        <v>26024</v>
      </c>
      <c r="N166" t="s">
        <v>634</v>
      </c>
      <c r="O166" t="s">
        <v>1520</v>
      </c>
      <c r="P166" t="s">
        <v>22</v>
      </c>
      <c r="Q166" t="s">
        <v>655</v>
      </c>
      <c r="R166" t="s">
        <v>635</v>
      </c>
      <c r="S166" t="s">
        <v>26025</v>
      </c>
      <c r="T166" t="s">
        <v>26024</v>
      </c>
    </row>
    <row r="167" spans="1:20" x14ac:dyDescent="0.25">
      <c r="A167" t="s">
        <v>23</v>
      </c>
      <c r="B167" t="s">
        <v>24</v>
      </c>
      <c r="C167">
        <v>50</v>
      </c>
      <c r="D167">
        <v>1</v>
      </c>
      <c r="E167" t="s">
        <v>26022</v>
      </c>
      <c r="F167">
        <v>100</v>
      </c>
      <c r="G167">
        <v>0</v>
      </c>
      <c r="H167" t="s">
        <v>631</v>
      </c>
      <c r="I167" t="s">
        <v>26023</v>
      </c>
      <c r="J167" t="s">
        <v>3385</v>
      </c>
      <c r="K167" t="s">
        <v>634</v>
      </c>
      <c r="L167" t="s">
        <v>635</v>
      </c>
      <c r="M167" t="s">
        <v>26024</v>
      </c>
      <c r="N167" t="s">
        <v>634</v>
      </c>
      <c r="O167" t="s">
        <v>1520</v>
      </c>
      <c r="P167" t="s">
        <v>22</v>
      </c>
      <c r="Q167" t="s">
        <v>655</v>
      </c>
      <c r="R167" t="s">
        <v>635</v>
      </c>
      <c r="S167" t="s">
        <v>26025</v>
      </c>
      <c r="T167" t="s">
        <v>26024</v>
      </c>
    </row>
    <row r="168" spans="1:20" x14ac:dyDescent="0.25">
      <c r="A168" t="s">
        <v>25</v>
      </c>
      <c r="B168" t="s">
        <v>26</v>
      </c>
      <c r="C168">
        <v>50</v>
      </c>
      <c r="D168">
        <v>1</v>
      </c>
      <c r="E168" t="s">
        <v>26022</v>
      </c>
      <c r="F168">
        <v>100</v>
      </c>
      <c r="G168">
        <v>0</v>
      </c>
      <c r="H168" t="s">
        <v>631</v>
      </c>
      <c r="I168" t="s">
        <v>26023</v>
      </c>
      <c r="J168" t="s">
        <v>3385</v>
      </c>
      <c r="K168" t="s">
        <v>634</v>
      </c>
      <c r="L168" t="s">
        <v>635</v>
      </c>
      <c r="M168" t="s">
        <v>26024</v>
      </c>
      <c r="N168" t="s">
        <v>634</v>
      </c>
      <c r="O168" t="s">
        <v>1520</v>
      </c>
      <c r="P168" t="s">
        <v>22</v>
      </c>
      <c r="Q168" t="s">
        <v>655</v>
      </c>
      <c r="R168" t="s">
        <v>635</v>
      </c>
      <c r="S168" t="s">
        <v>26025</v>
      </c>
      <c r="T168" t="s">
        <v>26024</v>
      </c>
    </row>
    <row r="169" spans="1:20" x14ac:dyDescent="0.25">
      <c r="A169" t="s">
        <v>20</v>
      </c>
      <c r="B169" t="s">
        <v>21</v>
      </c>
      <c r="C169">
        <v>50</v>
      </c>
      <c r="D169">
        <v>2</v>
      </c>
      <c r="E169" t="s">
        <v>26026</v>
      </c>
      <c r="F169">
        <v>190</v>
      </c>
      <c r="G169">
        <v>0</v>
      </c>
      <c r="H169" t="s">
        <v>631</v>
      </c>
      <c r="I169" t="s">
        <v>26027</v>
      </c>
      <c r="J169" t="s">
        <v>659</v>
      </c>
      <c r="K169" t="s">
        <v>634</v>
      </c>
      <c r="L169" t="s">
        <v>635</v>
      </c>
      <c r="M169" t="s">
        <v>26028</v>
      </c>
      <c r="N169" t="s">
        <v>634</v>
      </c>
      <c r="O169" t="s">
        <v>637</v>
      </c>
      <c r="P169" t="s">
        <v>22</v>
      </c>
      <c r="Q169" t="s">
        <v>638</v>
      </c>
      <c r="R169" t="s">
        <v>635</v>
      </c>
      <c r="S169" t="s">
        <v>26029</v>
      </c>
      <c r="T169" t="s">
        <v>26028</v>
      </c>
    </row>
    <row r="170" spans="1:20" x14ac:dyDescent="0.25">
      <c r="A170" t="s">
        <v>23</v>
      </c>
      <c r="B170" t="s">
        <v>24</v>
      </c>
      <c r="C170">
        <v>50</v>
      </c>
      <c r="D170">
        <v>2</v>
      </c>
      <c r="E170" t="s">
        <v>26026</v>
      </c>
      <c r="F170">
        <v>190</v>
      </c>
      <c r="G170">
        <v>0</v>
      </c>
      <c r="H170" t="s">
        <v>631</v>
      </c>
      <c r="I170" t="s">
        <v>26027</v>
      </c>
      <c r="J170" t="s">
        <v>659</v>
      </c>
      <c r="K170" t="s">
        <v>634</v>
      </c>
      <c r="L170" t="s">
        <v>635</v>
      </c>
      <c r="M170" t="s">
        <v>26028</v>
      </c>
      <c r="N170" t="s">
        <v>634</v>
      </c>
      <c r="O170" t="s">
        <v>637</v>
      </c>
      <c r="P170" t="s">
        <v>22</v>
      </c>
      <c r="Q170" t="s">
        <v>638</v>
      </c>
      <c r="R170" t="s">
        <v>635</v>
      </c>
      <c r="S170" t="s">
        <v>26029</v>
      </c>
      <c r="T170" t="s">
        <v>26028</v>
      </c>
    </row>
    <row r="171" spans="1:20" x14ac:dyDescent="0.25">
      <c r="A171" t="s">
        <v>25</v>
      </c>
      <c r="B171" t="s">
        <v>26</v>
      </c>
      <c r="C171">
        <v>50</v>
      </c>
      <c r="D171">
        <v>2</v>
      </c>
      <c r="E171" t="s">
        <v>26026</v>
      </c>
      <c r="F171">
        <v>190</v>
      </c>
      <c r="G171">
        <v>0</v>
      </c>
      <c r="H171" t="s">
        <v>631</v>
      </c>
      <c r="I171" t="s">
        <v>26027</v>
      </c>
      <c r="J171" t="s">
        <v>659</v>
      </c>
      <c r="K171" t="s">
        <v>634</v>
      </c>
      <c r="L171" t="s">
        <v>635</v>
      </c>
      <c r="M171" t="s">
        <v>26028</v>
      </c>
      <c r="N171" t="s">
        <v>634</v>
      </c>
      <c r="O171" t="s">
        <v>637</v>
      </c>
      <c r="P171" t="s">
        <v>22</v>
      </c>
      <c r="Q171" t="s">
        <v>638</v>
      </c>
      <c r="R171" t="s">
        <v>635</v>
      </c>
      <c r="S171" t="s">
        <v>26029</v>
      </c>
      <c r="T171" t="s">
        <v>26028</v>
      </c>
    </row>
    <row r="172" spans="1:20" x14ac:dyDescent="0.25">
      <c r="A172" t="s">
        <v>37</v>
      </c>
      <c r="B172" t="s">
        <v>38</v>
      </c>
      <c r="C172">
        <v>33</v>
      </c>
      <c r="D172">
        <v>30</v>
      </c>
      <c r="E172" t="s">
        <v>26030</v>
      </c>
      <c r="F172">
        <v>1050</v>
      </c>
      <c r="G172">
        <v>0</v>
      </c>
      <c r="H172" t="s">
        <v>703</v>
      </c>
      <c r="I172" t="s">
        <v>25907</v>
      </c>
      <c r="J172" t="s">
        <v>1152</v>
      </c>
      <c r="K172" t="s">
        <v>634</v>
      </c>
      <c r="L172" t="s">
        <v>635</v>
      </c>
      <c r="M172" t="s">
        <v>26031</v>
      </c>
      <c r="N172" t="s">
        <v>634</v>
      </c>
      <c r="O172" t="s">
        <v>637</v>
      </c>
      <c r="P172" t="s">
        <v>22</v>
      </c>
      <c r="Q172" t="s">
        <v>638</v>
      </c>
      <c r="R172" t="s">
        <v>635</v>
      </c>
      <c r="S172" t="s">
        <v>26032</v>
      </c>
      <c r="T172" t="s">
        <v>26031</v>
      </c>
    </row>
    <row r="173" spans="1:20" x14ac:dyDescent="0.25">
      <c r="A173" t="s">
        <v>20</v>
      </c>
      <c r="B173" t="s">
        <v>21</v>
      </c>
      <c r="C173">
        <v>50</v>
      </c>
      <c r="D173">
        <v>1</v>
      </c>
      <c r="E173" t="s">
        <v>26033</v>
      </c>
      <c r="F173">
        <v>100</v>
      </c>
      <c r="G173">
        <v>0</v>
      </c>
      <c r="H173" t="s">
        <v>703</v>
      </c>
      <c r="I173" t="s">
        <v>26034</v>
      </c>
      <c r="J173" t="s">
        <v>664</v>
      </c>
      <c r="K173" t="s">
        <v>634</v>
      </c>
      <c r="L173" t="s">
        <v>635</v>
      </c>
      <c r="M173" t="s">
        <v>26035</v>
      </c>
      <c r="N173" t="s">
        <v>634</v>
      </c>
      <c r="O173" t="s">
        <v>654</v>
      </c>
      <c r="P173" t="s">
        <v>22</v>
      </c>
      <c r="Q173" t="s">
        <v>655</v>
      </c>
      <c r="R173" t="s">
        <v>635</v>
      </c>
      <c r="S173" t="s">
        <v>26036</v>
      </c>
      <c r="T173" t="s">
        <v>26035</v>
      </c>
    </row>
    <row r="174" spans="1:20" x14ac:dyDescent="0.25">
      <c r="A174" t="s">
        <v>23</v>
      </c>
      <c r="B174" t="s">
        <v>24</v>
      </c>
      <c r="C174">
        <v>50</v>
      </c>
      <c r="D174">
        <v>1</v>
      </c>
      <c r="E174" t="s">
        <v>26033</v>
      </c>
      <c r="F174">
        <v>100</v>
      </c>
      <c r="G174">
        <v>0</v>
      </c>
      <c r="H174" t="s">
        <v>703</v>
      </c>
      <c r="I174" t="s">
        <v>26034</v>
      </c>
      <c r="J174" t="s">
        <v>664</v>
      </c>
      <c r="K174" t="s">
        <v>634</v>
      </c>
      <c r="L174" t="s">
        <v>635</v>
      </c>
      <c r="M174" t="s">
        <v>26035</v>
      </c>
      <c r="N174" t="s">
        <v>634</v>
      </c>
      <c r="O174" t="s">
        <v>654</v>
      </c>
      <c r="P174" t="s">
        <v>22</v>
      </c>
      <c r="Q174" t="s">
        <v>655</v>
      </c>
      <c r="R174" t="s">
        <v>635</v>
      </c>
      <c r="S174" t="s">
        <v>26036</v>
      </c>
      <c r="T174" t="s">
        <v>26035</v>
      </c>
    </row>
    <row r="175" spans="1:20" x14ac:dyDescent="0.25">
      <c r="A175" t="s">
        <v>25</v>
      </c>
      <c r="B175" t="s">
        <v>26</v>
      </c>
      <c r="C175">
        <v>50</v>
      </c>
      <c r="D175">
        <v>1</v>
      </c>
      <c r="E175" t="s">
        <v>26033</v>
      </c>
      <c r="F175">
        <v>100</v>
      </c>
      <c r="G175">
        <v>0</v>
      </c>
      <c r="H175" t="s">
        <v>703</v>
      </c>
      <c r="I175" t="s">
        <v>26034</v>
      </c>
      <c r="J175" t="s">
        <v>664</v>
      </c>
      <c r="K175" t="s">
        <v>634</v>
      </c>
      <c r="L175" t="s">
        <v>635</v>
      </c>
      <c r="M175" t="s">
        <v>26035</v>
      </c>
      <c r="N175" t="s">
        <v>634</v>
      </c>
      <c r="O175" t="s">
        <v>654</v>
      </c>
      <c r="P175" t="s">
        <v>22</v>
      </c>
      <c r="Q175" t="s">
        <v>655</v>
      </c>
      <c r="R175" t="s">
        <v>635</v>
      </c>
      <c r="S175" t="s">
        <v>26036</v>
      </c>
      <c r="T175" t="s">
        <v>26035</v>
      </c>
    </row>
    <row r="176" spans="1:20" x14ac:dyDescent="0.25">
      <c r="A176" t="s">
        <v>20</v>
      </c>
      <c r="B176" t="s">
        <v>21</v>
      </c>
      <c r="C176">
        <v>60</v>
      </c>
      <c r="D176">
        <v>2</v>
      </c>
      <c r="E176" t="s">
        <v>26037</v>
      </c>
      <c r="F176">
        <v>295</v>
      </c>
      <c r="G176">
        <v>0</v>
      </c>
      <c r="H176" t="s">
        <v>631</v>
      </c>
      <c r="I176" t="s">
        <v>26038</v>
      </c>
      <c r="J176" t="s">
        <v>2016</v>
      </c>
      <c r="K176" t="s">
        <v>634</v>
      </c>
      <c r="L176" t="s">
        <v>635</v>
      </c>
      <c r="M176" t="s">
        <v>26039</v>
      </c>
      <c r="N176" t="s">
        <v>634</v>
      </c>
      <c r="O176" t="s">
        <v>637</v>
      </c>
      <c r="P176" t="s">
        <v>22</v>
      </c>
      <c r="Q176" t="s">
        <v>638</v>
      </c>
      <c r="R176" t="s">
        <v>635</v>
      </c>
      <c r="S176" t="s">
        <v>26040</v>
      </c>
      <c r="T176" t="s">
        <v>26039</v>
      </c>
    </row>
    <row r="177" spans="1:20" x14ac:dyDescent="0.25">
      <c r="A177" t="s">
        <v>23</v>
      </c>
      <c r="B177" t="s">
        <v>24</v>
      </c>
      <c r="C177">
        <v>60</v>
      </c>
      <c r="D177">
        <v>2</v>
      </c>
      <c r="E177" t="s">
        <v>26037</v>
      </c>
      <c r="F177">
        <v>295</v>
      </c>
      <c r="G177">
        <v>0</v>
      </c>
      <c r="H177" t="s">
        <v>631</v>
      </c>
      <c r="I177" t="s">
        <v>26038</v>
      </c>
      <c r="J177" t="s">
        <v>2016</v>
      </c>
      <c r="K177" t="s">
        <v>634</v>
      </c>
      <c r="L177" t="s">
        <v>635</v>
      </c>
      <c r="M177" t="s">
        <v>26039</v>
      </c>
      <c r="N177" t="s">
        <v>634</v>
      </c>
      <c r="O177" t="s">
        <v>637</v>
      </c>
      <c r="P177" t="s">
        <v>22</v>
      </c>
      <c r="Q177" t="s">
        <v>638</v>
      </c>
      <c r="R177" t="s">
        <v>635</v>
      </c>
      <c r="S177" t="s">
        <v>26040</v>
      </c>
      <c r="T177" t="s">
        <v>26039</v>
      </c>
    </row>
    <row r="178" spans="1:20" x14ac:dyDescent="0.25">
      <c r="A178" t="s">
        <v>25</v>
      </c>
      <c r="B178" t="s">
        <v>26</v>
      </c>
      <c r="C178">
        <v>60</v>
      </c>
      <c r="D178">
        <v>2</v>
      </c>
      <c r="E178" t="s">
        <v>26037</v>
      </c>
      <c r="F178">
        <v>295</v>
      </c>
      <c r="G178">
        <v>0</v>
      </c>
      <c r="H178" t="s">
        <v>631</v>
      </c>
      <c r="I178" t="s">
        <v>26038</v>
      </c>
      <c r="J178" t="s">
        <v>2016</v>
      </c>
      <c r="K178" t="s">
        <v>634</v>
      </c>
      <c r="L178" t="s">
        <v>635</v>
      </c>
      <c r="M178" t="s">
        <v>26039</v>
      </c>
      <c r="N178" t="s">
        <v>634</v>
      </c>
      <c r="O178" t="s">
        <v>637</v>
      </c>
      <c r="P178" t="s">
        <v>22</v>
      </c>
      <c r="Q178" t="s">
        <v>638</v>
      </c>
      <c r="R178" t="s">
        <v>635</v>
      </c>
      <c r="S178" t="s">
        <v>26040</v>
      </c>
      <c r="T178" t="s">
        <v>26039</v>
      </c>
    </row>
    <row r="179" spans="1:20" x14ac:dyDescent="0.25">
      <c r="A179" t="s">
        <v>23</v>
      </c>
      <c r="B179" t="s">
        <v>24</v>
      </c>
      <c r="C179">
        <v>33.333333333333336</v>
      </c>
      <c r="D179">
        <v>3</v>
      </c>
      <c r="E179" t="s">
        <v>26037</v>
      </c>
      <c r="F179">
        <v>295</v>
      </c>
      <c r="G179">
        <v>0</v>
      </c>
      <c r="H179" t="s">
        <v>631</v>
      </c>
      <c r="I179" t="s">
        <v>26038</v>
      </c>
      <c r="J179" t="s">
        <v>2016</v>
      </c>
      <c r="K179" t="s">
        <v>634</v>
      </c>
      <c r="L179" t="s">
        <v>635</v>
      </c>
      <c r="M179" t="s">
        <v>26039</v>
      </c>
      <c r="N179" t="s">
        <v>634</v>
      </c>
      <c r="O179" t="s">
        <v>637</v>
      </c>
      <c r="P179" t="s">
        <v>22</v>
      </c>
      <c r="Q179" t="s">
        <v>638</v>
      </c>
      <c r="R179" t="s">
        <v>635</v>
      </c>
      <c r="S179" t="s">
        <v>26040</v>
      </c>
      <c r="T179" t="s">
        <v>26039</v>
      </c>
    </row>
    <row r="180" spans="1:20" x14ac:dyDescent="0.25">
      <c r="A180" t="s">
        <v>37</v>
      </c>
      <c r="B180" t="s">
        <v>38</v>
      </c>
      <c r="C180">
        <v>66.666666666666671</v>
      </c>
      <c r="D180">
        <v>3</v>
      </c>
      <c r="E180" t="s">
        <v>26041</v>
      </c>
      <c r="F180">
        <v>100</v>
      </c>
      <c r="G180">
        <v>0</v>
      </c>
      <c r="H180" t="s">
        <v>631</v>
      </c>
      <c r="I180" t="s">
        <v>26042</v>
      </c>
      <c r="J180" t="s">
        <v>840</v>
      </c>
      <c r="K180" t="s">
        <v>634</v>
      </c>
      <c r="L180" t="s">
        <v>635</v>
      </c>
      <c r="M180" t="s">
        <v>26043</v>
      </c>
      <c r="N180" t="s">
        <v>634</v>
      </c>
      <c r="O180" t="s">
        <v>637</v>
      </c>
      <c r="P180" t="s">
        <v>22</v>
      </c>
      <c r="Q180" t="s">
        <v>638</v>
      </c>
      <c r="R180" t="s">
        <v>635</v>
      </c>
      <c r="S180" t="s">
        <v>26044</v>
      </c>
      <c r="T180" t="s">
        <v>26043</v>
      </c>
    </row>
    <row r="181" spans="1:20" x14ac:dyDescent="0.25">
      <c r="A181" t="s">
        <v>533</v>
      </c>
      <c r="B181" t="s">
        <v>137</v>
      </c>
      <c r="C181">
        <v>74</v>
      </c>
      <c r="D181">
        <v>2</v>
      </c>
      <c r="E181" t="s">
        <v>26045</v>
      </c>
      <c r="F181">
        <v>213</v>
      </c>
      <c r="G181">
        <v>65</v>
      </c>
      <c r="H181" t="s">
        <v>641</v>
      </c>
      <c r="I181" t="s">
        <v>26046</v>
      </c>
      <c r="J181" t="s">
        <v>26047</v>
      </c>
      <c r="K181" t="s">
        <v>26048</v>
      </c>
      <c r="L181" t="s">
        <v>8384</v>
      </c>
      <c r="M181" t="s">
        <v>26043</v>
      </c>
      <c r="N181" t="s">
        <v>634</v>
      </c>
      <c r="O181" t="s">
        <v>894</v>
      </c>
      <c r="P181" t="s">
        <v>43</v>
      </c>
      <c r="Q181" t="s">
        <v>648</v>
      </c>
      <c r="R181" t="s">
        <v>635</v>
      </c>
      <c r="S181" t="s">
        <v>26049</v>
      </c>
      <c r="T181" t="s">
        <v>26050</v>
      </c>
    </row>
    <row r="182" spans="1:20" x14ac:dyDescent="0.25">
      <c r="A182" t="s">
        <v>164</v>
      </c>
      <c r="B182" t="s">
        <v>165</v>
      </c>
      <c r="C182">
        <v>33.333333333333336</v>
      </c>
      <c r="D182">
        <v>3</v>
      </c>
      <c r="E182" t="s">
        <v>26051</v>
      </c>
      <c r="F182">
        <v>100</v>
      </c>
      <c r="G182">
        <v>0</v>
      </c>
      <c r="H182" t="s">
        <v>631</v>
      </c>
      <c r="I182" t="s">
        <v>26052</v>
      </c>
      <c r="J182" t="s">
        <v>736</v>
      </c>
      <c r="K182" t="s">
        <v>634</v>
      </c>
      <c r="L182" t="s">
        <v>635</v>
      </c>
      <c r="M182" t="s">
        <v>26053</v>
      </c>
      <c r="N182" t="s">
        <v>634</v>
      </c>
      <c r="O182" t="s">
        <v>637</v>
      </c>
      <c r="P182" t="s">
        <v>22</v>
      </c>
      <c r="Q182" t="s">
        <v>638</v>
      </c>
      <c r="R182" t="s">
        <v>635</v>
      </c>
      <c r="S182" t="s">
        <v>26054</v>
      </c>
      <c r="T182" t="s">
        <v>26053</v>
      </c>
    </row>
    <row r="183" spans="1:20" x14ac:dyDescent="0.25">
      <c r="A183" t="s">
        <v>20</v>
      </c>
      <c r="B183" t="s">
        <v>21</v>
      </c>
      <c r="C183">
        <v>50</v>
      </c>
      <c r="D183">
        <v>1</v>
      </c>
      <c r="E183" t="s">
        <v>26055</v>
      </c>
      <c r="F183">
        <v>100</v>
      </c>
      <c r="G183">
        <v>0</v>
      </c>
      <c r="H183" t="s">
        <v>631</v>
      </c>
      <c r="I183" t="s">
        <v>26056</v>
      </c>
      <c r="J183" t="s">
        <v>1905</v>
      </c>
      <c r="K183" t="s">
        <v>634</v>
      </c>
      <c r="L183" t="s">
        <v>635</v>
      </c>
      <c r="M183" t="s">
        <v>26057</v>
      </c>
      <c r="N183" t="s">
        <v>634</v>
      </c>
      <c r="O183" t="s">
        <v>637</v>
      </c>
      <c r="P183" t="s">
        <v>22</v>
      </c>
      <c r="Q183" t="s">
        <v>638</v>
      </c>
      <c r="R183" t="s">
        <v>635</v>
      </c>
      <c r="S183" t="s">
        <v>26058</v>
      </c>
      <c r="T183" t="s">
        <v>26059</v>
      </c>
    </row>
    <row r="184" spans="1:20" x14ac:dyDescent="0.25">
      <c r="A184" t="s">
        <v>23</v>
      </c>
      <c r="B184" t="s">
        <v>24</v>
      </c>
      <c r="C184">
        <v>50</v>
      </c>
      <c r="D184">
        <v>1</v>
      </c>
      <c r="E184" t="s">
        <v>26055</v>
      </c>
      <c r="F184">
        <v>100</v>
      </c>
      <c r="G184">
        <v>0</v>
      </c>
      <c r="H184" t="s">
        <v>631</v>
      </c>
      <c r="I184" t="s">
        <v>26056</v>
      </c>
      <c r="J184" t="s">
        <v>1905</v>
      </c>
      <c r="K184" t="s">
        <v>634</v>
      </c>
      <c r="L184" t="s">
        <v>635</v>
      </c>
      <c r="M184" t="s">
        <v>26057</v>
      </c>
      <c r="N184" t="s">
        <v>634</v>
      </c>
      <c r="O184" t="s">
        <v>637</v>
      </c>
      <c r="P184" t="s">
        <v>22</v>
      </c>
      <c r="Q184" t="s">
        <v>638</v>
      </c>
      <c r="R184" t="s">
        <v>635</v>
      </c>
      <c r="S184" t="s">
        <v>26058</v>
      </c>
      <c r="T184" t="s">
        <v>26059</v>
      </c>
    </row>
    <row r="185" spans="1:20" x14ac:dyDescent="0.25">
      <c r="A185" t="s">
        <v>25</v>
      </c>
      <c r="B185" t="s">
        <v>26</v>
      </c>
      <c r="C185">
        <v>50</v>
      </c>
      <c r="D185">
        <v>1</v>
      </c>
      <c r="E185" t="s">
        <v>26055</v>
      </c>
      <c r="F185">
        <v>100</v>
      </c>
      <c r="G185">
        <v>0</v>
      </c>
      <c r="H185" t="s">
        <v>631</v>
      </c>
      <c r="I185" t="s">
        <v>26056</v>
      </c>
      <c r="J185" t="s">
        <v>1905</v>
      </c>
      <c r="K185" t="s">
        <v>634</v>
      </c>
      <c r="L185" t="s">
        <v>635</v>
      </c>
      <c r="M185" t="s">
        <v>26057</v>
      </c>
      <c r="N185" t="s">
        <v>634</v>
      </c>
      <c r="O185" t="s">
        <v>637</v>
      </c>
      <c r="P185" t="s">
        <v>22</v>
      </c>
      <c r="Q185" t="s">
        <v>638</v>
      </c>
      <c r="R185" t="s">
        <v>635</v>
      </c>
      <c r="S185" t="s">
        <v>26058</v>
      </c>
      <c r="T185" t="s">
        <v>26059</v>
      </c>
    </row>
    <row r="186" spans="1:20" x14ac:dyDescent="0.25">
      <c r="A186" t="s">
        <v>20</v>
      </c>
      <c r="B186" t="s">
        <v>21</v>
      </c>
      <c r="C186">
        <v>50</v>
      </c>
      <c r="D186">
        <v>1</v>
      </c>
      <c r="E186" t="s">
        <v>26060</v>
      </c>
      <c r="F186">
        <v>100</v>
      </c>
      <c r="G186">
        <v>0</v>
      </c>
      <c r="H186" t="s">
        <v>703</v>
      </c>
      <c r="I186" t="s">
        <v>26061</v>
      </c>
      <c r="J186" t="s">
        <v>903</v>
      </c>
      <c r="K186" t="s">
        <v>634</v>
      </c>
      <c r="L186" t="s">
        <v>635</v>
      </c>
      <c r="M186" t="s">
        <v>26062</v>
      </c>
      <c r="N186" t="s">
        <v>634</v>
      </c>
      <c r="O186" t="s">
        <v>654</v>
      </c>
      <c r="P186" t="s">
        <v>22</v>
      </c>
      <c r="Q186" t="s">
        <v>655</v>
      </c>
      <c r="R186" t="s">
        <v>635</v>
      </c>
      <c r="S186" t="s">
        <v>26063</v>
      </c>
      <c r="T186" t="s">
        <v>26057</v>
      </c>
    </row>
    <row r="187" spans="1:20" x14ac:dyDescent="0.25">
      <c r="A187" t="s">
        <v>23</v>
      </c>
      <c r="B187" t="s">
        <v>24</v>
      </c>
      <c r="C187">
        <v>50</v>
      </c>
      <c r="D187">
        <v>1</v>
      </c>
      <c r="E187" t="s">
        <v>26060</v>
      </c>
      <c r="F187">
        <v>100</v>
      </c>
      <c r="G187">
        <v>0</v>
      </c>
      <c r="H187" t="s">
        <v>703</v>
      </c>
      <c r="I187" t="s">
        <v>26061</v>
      </c>
      <c r="J187" t="s">
        <v>903</v>
      </c>
      <c r="K187" t="s">
        <v>634</v>
      </c>
      <c r="L187" t="s">
        <v>635</v>
      </c>
      <c r="M187" t="s">
        <v>26062</v>
      </c>
      <c r="N187" t="s">
        <v>634</v>
      </c>
      <c r="O187" t="s">
        <v>654</v>
      </c>
      <c r="P187" t="s">
        <v>22</v>
      </c>
      <c r="Q187" t="s">
        <v>655</v>
      </c>
      <c r="R187" t="s">
        <v>635</v>
      </c>
      <c r="S187" t="s">
        <v>26063</v>
      </c>
      <c r="T187" t="s">
        <v>26057</v>
      </c>
    </row>
    <row r="188" spans="1:20" x14ac:dyDescent="0.25">
      <c r="A188" t="s">
        <v>25</v>
      </c>
      <c r="B188" t="s">
        <v>26</v>
      </c>
      <c r="C188">
        <v>50</v>
      </c>
      <c r="D188">
        <v>1</v>
      </c>
      <c r="E188" t="s">
        <v>26060</v>
      </c>
      <c r="F188">
        <v>100</v>
      </c>
      <c r="G188">
        <v>0</v>
      </c>
      <c r="H188" t="s">
        <v>703</v>
      </c>
      <c r="I188" t="s">
        <v>26061</v>
      </c>
      <c r="J188" t="s">
        <v>903</v>
      </c>
      <c r="K188" t="s">
        <v>634</v>
      </c>
      <c r="L188" t="s">
        <v>635</v>
      </c>
      <c r="M188" t="s">
        <v>26062</v>
      </c>
      <c r="N188" t="s">
        <v>634</v>
      </c>
      <c r="O188" t="s">
        <v>654</v>
      </c>
      <c r="P188" t="s">
        <v>22</v>
      </c>
      <c r="Q188" t="s">
        <v>655</v>
      </c>
      <c r="R188" t="s">
        <v>635</v>
      </c>
      <c r="S188" t="s">
        <v>26063</v>
      </c>
      <c r="T188" t="s">
        <v>26057</v>
      </c>
    </row>
    <row r="189" spans="1:20" x14ac:dyDescent="0.25">
      <c r="A189" t="s">
        <v>37</v>
      </c>
      <c r="B189" t="s">
        <v>38</v>
      </c>
      <c r="C189">
        <v>66.666666666666671</v>
      </c>
      <c r="D189">
        <v>3</v>
      </c>
      <c r="E189" t="s">
        <v>26064</v>
      </c>
      <c r="F189">
        <v>295</v>
      </c>
      <c r="G189">
        <v>0</v>
      </c>
      <c r="H189" t="s">
        <v>631</v>
      </c>
      <c r="I189" t="s">
        <v>26065</v>
      </c>
      <c r="J189" t="s">
        <v>711</v>
      </c>
      <c r="K189" t="s">
        <v>634</v>
      </c>
      <c r="L189" t="s">
        <v>635</v>
      </c>
      <c r="M189" t="s">
        <v>26066</v>
      </c>
      <c r="N189" t="s">
        <v>634</v>
      </c>
      <c r="O189" t="s">
        <v>637</v>
      </c>
      <c r="P189" t="s">
        <v>22</v>
      </c>
      <c r="Q189" t="s">
        <v>638</v>
      </c>
      <c r="R189" t="s">
        <v>635</v>
      </c>
      <c r="S189" t="s">
        <v>26067</v>
      </c>
      <c r="T189" t="s">
        <v>26068</v>
      </c>
    </row>
    <row r="190" spans="1:20" x14ac:dyDescent="0.25">
      <c r="A190" t="s">
        <v>37</v>
      </c>
      <c r="B190" t="s">
        <v>38</v>
      </c>
      <c r="C190">
        <v>66.666666666666671</v>
      </c>
      <c r="D190">
        <v>3</v>
      </c>
      <c r="E190" t="s">
        <v>26064</v>
      </c>
      <c r="F190">
        <v>295</v>
      </c>
      <c r="G190">
        <v>0</v>
      </c>
      <c r="H190" t="s">
        <v>631</v>
      </c>
      <c r="I190" t="s">
        <v>26065</v>
      </c>
      <c r="J190" t="s">
        <v>711</v>
      </c>
      <c r="K190" t="s">
        <v>634</v>
      </c>
      <c r="L190" t="s">
        <v>635</v>
      </c>
      <c r="M190" t="s">
        <v>26066</v>
      </c>
      <c r="N190" t="s">
        <v>634</v>
      </c>
      <c r="O190" t="s">
        <v>637</v>
      </c>
      <c r="P190" t="s">
        <v>22</v>
      </c>
      <c r="Q190" t="s">
        <v>638</v>
      </c>
      <c r="R190" t="s">
        <v>635</v>
      </c>
      <c r="S190" t="s">
        <v>26067</v>
      </c>
      <c r="T190" t="s">
        <v>26068</v>
      </c>
    </row>
    <row r="191" spans="1:20" x14ac:dyDescent="0.25">
      <c r="A191" t="s">
        <v>164</v>
      </c>
      <c r="B191" t="s">
        <v>165</v>
      </c>
      <c r="C191">
        <v>33.333333333333336</v>
      </c>
      <c r="D191">
        <v>3</v>
      </c>
      <c r="E191" t="s">
        <v>26064</v>
      </c>
      <c r="F191">
        <v>295</v>
      </c>
      <c r="G191">
        <v>0</v>
      </c>
      <c r="H191" t="s">
        <v>631</v>
      </c>
      <c r="I191" t="s">
        <v>26065</v>
      </c>
      <c r="J191" t="s">
        <v>711</v>
      </c>
      <c r="K191" t="s">
        <v>634</v>
      </c>
      <c r="L191" t="s">
        <v>635</v>
      </c>
      <c r="M191" t="s">
        <v>26066</v>
      </c>
      <c r="N191" t="s">
        <v>634</v>
      </c>
      <c r="O191" t="s">
        <v>637</v>
      </c>
      <c r="P191" t="s">
        <v>22</v>
      </c>
      <c r="Q191" t="s">
        <v>638</v>
      </c>
      <c r="R191" t="s">
        <v>635</v>
      </c>
      <c r="S191" t="s">
        <v>26067</v>
      </c>
      <c r="T191" t="s">
        <v>26068</v>
      </c>
    </row>
    <row r="192" spans="1:20" x14ac:dyDescent="0.25">
      <c r="A192" t="s">
        <v>118</v>
      </c>
      <c r="B192" t="s">
        <v>91</v>
      </c>
      <c r="C192">
        <v>99</v>
      </c>
      <c r="D192">
        <v>3</v>
      </c>
      <c r="E192" t="s">
        <v>26069</v>
      </c>
      <c r="F192">
        <v>297</v>
      </c>
      <c r="G192">
        <v>0</v>
      </c>
      <c r="H192" t="s">
        <v>1114</v>
      </c>
      <c r="I192" t="s">
        <v>6847</v>
      </c>
      <c r="J192" t="s">
        <v>6848</v>
      </c>
      <c r="K192" t="s">
        <v>1942</v>
      </c>
      <c r="L192" t="s">
        <v>6849</v>
      </c>
      <c r="M192" t="s">
        <v>26070</v>
      </c>
      <c r="N192" t="s">
        <v>1120</v>
      </c>
      <c r="O192" t="s">
        <v>1121</v>
      </c>
      <c r="P192" t="s">
        <v>1122</v>
      </c>
      <c r="Q192" t="s">
        <v>1123</v>
      </c>
      <c r="R192" t="s">
        <v>635</v>
      </c>
      <c r="S192" t="s">
        <v>26071</v>
      </c>
      <c r="T192" t="s">
        <v>26070</v>
      </c>
    </row>
    <row r="193" spans="1:20" x14ac:dyDescent="0.25">
      <c r="A193" t="s">
        <v>20</v>
      </c>
      <c r="B193" t="s">
        <v>21</v>
      </c>
      <c r="C193">
        <v>50</v>
      </c>
      <c r="D193">
        <v>1</v>
      </c>
      <c r="E193" t="s">
        <v>26072</v>
      </c>
      <c r="F193">
        <v>534</v>
      </c>
      <c r="G193">
        <v>0</v>
      </c>
      <c r="H193" t="s">
        <v>641</v>
      </c>
      <c r="I193" t="s">
        <v>26073</v>
      </c>
      <c r="J193" t="s">
        <v>26074</v>
      </c>
      <c r="K193" t="s">
        <v>26075</v>
      </c>
      <c r="L193" t="s">
        <v>4252</v>
      </c>
      <c r="M193" t="s">
        <v>26076</v>
      </c>
      <c r="N193" t="s">
        <v>634</v>
      </c>
      <c r="O193" t="s">
        <v>894</v>
      </c>
      <c r="P193" t="s">
        <v>43</v>
      </c>
      <c r="Q193" t="s">
        <v>648</v>
      </c>
      <c r="R193" t="s">
        <v>635</v>
      </c>
      <c r="S193" t="s">
        <v>26077</v>
      </c>
      <c r="T193" t="s">
        <v>26078</v>
      </c>
    </row>
    <row r="194" spans="1:20" x14ac:dyDescent="0.25">
      <c r="A194" t="s">
        <v>23</v>
      </c>
      <c r="B194" t="s">
        <v>24</v>
      </c>
      <c r="C194">
        <v>50</v>
      </c>
      <c r="D194">
        <v>1</v>
      </c>
      <c r="E194" t="s">
        <v>26072</v>
      </c>
      <c r="F194">
        <v>534</v>
      </c>
      <c r="G194">
        <v>0</v>
      </c>
      <c r="H194" t="s">
        <v>641</v>
      </c>
      <c r="I194" t="s">
        <v>26073</v>
      </c>
      <c r="J194" t="s">
        <v>26074</v>
      </c>
      <c r="K194" t="s">
        <v>26075</v>
      </c>
      <c r="L194" t="s">
        <v>4252</v>
      </c>
      <c r="M194" t="s">
        <v>26076</v>
      </c>
      <c r="N194" t="s">
        <v>634</v>
      </c>
      <c r="O194" t="s">
        <v>894</v>
      </c>
      <c r="P194" t="s">
        <v>43</v>
      </c>
      <c r="Q194" t="s">
        <v>648</v>
      </c>
      <c r="R194" t="s">
        <v>635</v>
      </c>
      <c r="S194" t="s">
        <v>26077</v>
      </c>
      <c r="T194" t="s">
        <v>26078</v>
      </c>
    </row>
    <row r="195" spans="1:20" x14ac:dyDescent="0.25">
      <c r="A195" t="s">
        <v>25</v>
      </c>
      <c r="B195" t="s">
        <v>26</v>
      </c>
      <c r="C195">
        <v>50</v>
      </c>
      <c r="D195">
        <v>1</v>
      </c>
      <c r="E195" t="s">
        <v>26072</v>
      </c>
      <c r="F195">
        <v>534</v>
      </c>
      <c r="G195">
        <v>0</v>
      </c>
      <c r="H195" t="s">
        <v>641</v>
      </c>
      <c r="I195" t="s">
        <v>26073</v>
      </c>
      <c r="J195" t="s">
        <v>26074</v>
      </c>
      <c r="K195" t="s">
        <v>26075</v>
      </c>
      <c r="L195" t="s">
        <v>4252</v>
      </c>
      <c r="M195" t="s">
        <v>26076</v>
      </c>
      <c r="N195" t="s">
        <v>634</v>
      </c>
      <c r="O195" t="s">
        <v>894</v>
      </c>
      <c r="P195" t="s">
        <v>43</v>
      </c>
      <c r="Q195" t="s">
        <v>648</v>
      </c>
      <c r="R195" t="s">
        <v>635</v>
      </c>
      <c r="S195" t="s">
        <v>26077</v>
      </c>
      <c r="T195" t="s">
        <v>26078</v>
      </c>
    </row>
    <row r="196" spans="1:20" x14ac:dyDescent="0.25">
      <c r="A196" t="s">
        <v>89</v>
      </c>
      <c r="B196" t="s">
        <v>928</v>
      </c>
      <c r="C196">
        <v>66.333333333333329</v>
      </c>
      <c r="D196">
        <v>3</v>
      </c>
      <c r="E196" t="s">
        <v>26072</v>
      </c>
      <c r="F196">
        <v>534</v>
      </c>
      <c r="G196">
        <v>0</v>
      </c>
      <c r="H196" t="s">
        <v>641</v>
      </c>
      <c r="I196" t="s">
        <v>26073</v>
      </c>
      <c r="J196" t="s">
        <v>26074</v>
      </c>
      <c r="K196" t="s">
        <v>26075</v>
      </c>
      <c r="L196" t="s">
        <v>4252</v>
      </c>
      <c r="M196" t="s">
        <v>26076</v>
      </c>
      <c r="N196" t="s">
        <v>634</v>
      </c>
      <c r="O196" t="s">
        <v>894</v>
      </c>
      <c r="P196" t="s">
        <v>43</v>
      </c>
      <c r="Q196" t="s">
        <v>648</v>
      </c>
      <c r="R196" t="s">
        <v>635</v>
      </c>
      <c r="S196" t="s">
        <v>26077</v>
      </c>
      <c r="T196" t="s">
        <v>26078</v>
      </c>
    </row>
    <row r="197" spans="1:20" x14ac:dyDescent="0.25">
      <c r="A197" t="s">
        <v>25</v>
      </c>
      <c r="B197" t="s">
        <v>26</v>
      </c>
      <c r="C197">
        <v>42</v>
      </c>
      <c r="D197">
        <v>1</v>
      </c>
      <c r="E197" t="s">
        <v>26072</v>
      </c>
      <c r="F197">
        <v>534</v>
      </c>
      <c r="G197">
        <v>0</v>
      </c>
      <c r="H197" t="s">
        <v>641</v>
      </c>
      <c r="I197" t="s">
        <v>26073</v>
      </c>
      <c r="J197" t="s">
        <v>26074</v>
      </c>
      <c r="K197" t="s">
        <v>26075</v>
      </c>
      <c r="L197" t="s">
        <v>4252</v>
      </c>
      <c r="M197" t="s">
        <v>26076</v>
      </c>
      <c r="N197" t="s">
        <v>634</v>
      </c>
      <c r="O197" t="s">
        <v>894</v>
      </c>
      <c r="P197" t="s">
        <v>43</v>
      </c>
      <c r="Q197" t="s">
        <v>648</v>
      </c>
      <c r="R197" t="s">
        <v>635</v>
      </c>
      <c r="S197" t="s">
        <v>26077</v>
      </c>
      <c r="T197" t="s">
        <v>26078</v>
      </c>
    </row>
    <row r="198" spans="1:20" x14ac:dyDescent="0.25">
      <c r="A198" t="s">
        <v>118</v>
      </c>
      <c r="B198" t="s">
        <v>91</v>
      </c>
      <c r="C198">
        <v>72</v>
      </c>
      <c r="D198">
        <v>2</v>
      </c>
      <c r="E198" t="s">
        <v>26072</v>
      </c>
      <c r="F198">
        <v>534</v>
      </c>
      <c r="G198">
        <v>0</v>
      </c>
      <c r="H198" t="s">
        <v>641</v>
      </c>
      <c r="I198" t="s">
        <v>26073</v>
      </c>
      <c r="J198" t="s">
        <v>26074</v>
      </c>
      <c r="K198" t="s">
        <v>26075</v>
      </c>
      <c r="L198" t="s">
        <v>4252</v>
      </c>
      <c r="M198" t="s">
        <v>26076</v>
      </c>
      <c r="N198" t="s">
        <v>634</v>
      </c>
      <c r="O198" t="s">
        <v>894</v>
      </c>
      <c r="P198" t="s">
        <v>43</v>
      </c>
      <c r="Q198" t="s">
        <v>648</v>
      </c>
      <c r="R198" t="s">
        <v>635</v>
      </c>
      <c r="S198" t="s">
        <v>26077</v>
      </c>
      <c r="T198" t="s">
        <v>26078</v>
      </c>
    </row>
    <row r="199" spans="1:20" x14ac:dyDescent="0.25">
      <c r="A199" t="s">
        <v>20</v>
      </c>
      <c r="B199" t="s">
        <v>21</v>
      </c>
      <c r="C199">
        <v>50</v>
      </c>
      <c r="D199">
        <v>2</v>
      </c>
      <c r="E199" t="s">
        <v>26079</v>
      </c>
      <c r="F199">
        <v>200</v>
      </c>
      <c r="G199">
        <v>0</v>
      </c>
      <c r="H199" t="s">
        <v>631</v>
      </c>
      <c r="I199" t="s">
        <v>26080</v>
      </c>
      <c r="J199" t="s">
        <v>778</v>
      </c>
      <c r="K199" t="s">
        <v>634</v>
      </c>
      <c r="L199" t="s">
        <v>635</v>
      </c>
      <c r="M199" t="s">
        <v>26081</v>
      </c>
      <c r="N199" t="s">
        <v>634</v>
      </c>
      <c r="O199" t="s">
        <v>637</v>
      </c>
      <c r="P199" t="s">
        <v>22</v>
      </c>
      <c r="Q199" t="s">
        <v>638</v>
      </c>
      <c r="R199" t="s">
        <v>635</v>
      </c>
      <c r="S199" t="s">
        <v>26082</v>
      </c>
      <c r="T199" t="s">
        <v>26081</v>
      </c>
    </row>
    <row r="200" spans="1:20" x14ac:dyDescent="0.25">
      <c r="A200" t="s">
        <v>23</v>
      </c>
      <c r="B200" t="s">
        <v>24</v>
      </c>
      <c r="C200">
        <v>50</v>
      </c>
      <c r="D200">
        <v>2</v>
      </c>
      <c r="E200" t="s">
        <v>26079</v>
      </c>
      <c r="F200">
        <v>200</v>
      </c>
      <c r="G200">
        <v>0</v>
      </c>
      <c r="H200" t="s">
        <v>631</v>
      </c>
      <c r="I200" t="s">
        <v>26080</v>
      </c>
      <c r="J200" t="s">
        <v>778</v>
      </c>
      <c r="K200" t="s">
        <v>634</v>
      </c>
      <c r="L200" t="s">
        <v>635</v>
      </c>
      <c r="M200" t="s">
        <v>26081</v>
      </c>
      <c r="N200" t="s">
        <v>634</v>
      </c>
      <c r="O200" t="s">
        <v>637</v>
      </c>
      <c r="P200" t="s">
        <v>22</v>
      </c>
      <c r="Q200" t="s">
        <v>638</v>
      </c>
      <c r="R200" t="s">
        <v>635</v>
      </c>
      <c r="S200" t="s">
        <v>26082</v>
      </c>
      <c r="T200" t="s">
        <v>26081</v>
      </c>
    </row>
    <row r="201" spans="1:20" x14ac:dyDescent="0.25">
      <c r="A201" t="s">
        <v>25</v>
      </c>
      <c r="B201" t="s">
        <v>26</v>
      </c>
      <c r="C201">
        <v>50</v>
      </c>
      <c r="D201">
        <v>2</v>
      </c>
      <c r="E201" t="s">
        <v>26079</v>
      </c>
      <c r="F201">
        <v>200</v>
      </c>
      <c r="G201">
        <v>0</v>
      </c>
      <c r="H201" t="s">
        <v>631</v>
      </c>
      <c r="I201" t="s">
        <v>26080</v>
      </c>
      <c r="J201" t="s">
        <v>778</v>
      </c>
      <c r="K201" t="s">
        <v>634</v>
      </c>
      <c r="L201" t="s">
        <v>635</v>
      </c>
      <c r="M201" t="s">
        <v>26081</v>
      </c>
      <c r="N201" t="s">
        <v>634</v>
      </c>
      <c r="O201" t="s">
        <v>637</v>
      </c>
      <c r="P201" t="s">
        <v>22</v>
      </c>
      <c r="Q201" t="s">
        <v>638</v>
      </c>
      <c r="R201" t="s">
        <v>635</v>
      </c>
      <c r="S201" t="s">
        <v>26082</v>
      </c>
      <c r="T201" t="s">
        <v>26081</v>
      </c>
    </row>
    <row r="202" spans="1:20" x14ac:dyDescent="0.25">
      <c r="A202" t="s">
        <v>20</v>
      </c>
      <c r="B202" t="s">
        <v>21</v>
      </c>
      <c r="C202">
        <v>60</v>
      </c>
      <c r="D202">
        <v>4</v>
      </c>
      <c r="E202" t="s">
        <v>26083</v>
      </c>
      <c r="F202">
        <v>405</v>
      </c>
      <c r="G202">
        <v>10</v>
      </c>
      <c r="H202" t="s">
        <v>631</v>
      </c>
      <c r="I202" t="s">
        <v>1026</v>
      </c>
      <c r="J202" t="s">
        <v>2472</v>
      </c>
      <c r="K202" t="s">
        <v>634</v>
      </c>
      <c r="L202" t="s">
        <v>635</v>
      </c>
      <c r="M202" t="s">
        <v>26081</v>
      </c>
      <c r="N202" t="s">
        <v>634</v>
      </c>
      <c r="O202" t="s">
        <v>637</v>
      </c>
      <c r="P202" t="s">
        <v>22</v>
      </c>
      <c r="Q202" t="s">
        <v>638</v>
      </c>
      <c r="R202" t="s">
        <v>635</v>
      </c>
      <c r="S202" t="s">
        <v>26084</v>
      </c>
      <c r="T202" t="s">
        <v>26081</v>
      </c>
    </row>
    <row r="203" spans="1:20" x14ac:dyDescent="0.25">
      <c r="A203" t="s">
        <v>23</v>
      </c>
      <c r="B203" t="s">
        <v>24</v>
      </c>
      <c r="C203">
        <v>60</v>
      </c>
      <c r="D203">
        <v>4</v>
      </c>
      <c r="E203" t="s">
        <v>26083</v>
      </c>
      <c r="F203">
        <v>405</v>
      </c>
      <c r="G203">
        <v>10</v>
      </c>
      <c r="H203" t="s">
        <v>631</v>
      </c>
      <c r="I203" t="s">
        <v>1026</v>
      </c>
      <c r="J203" t="s">
        <v>2472</v>
      </c>
      <c r="K203" t="s">
        <v>634</v>
      </c>
      <c r="L203" t="s">
        <v>635</v>
      </c>
      <c r="M203" t="s">
        <v>26081</v>
      </c>
      <c r="N203" t="s">
        <v>634</v>
      </c>
      <c r="O203" t="s">
        <v>637</v>
      </c>
      <c r="P203" t="s">
        <v>22</v>
      </c>
      <c r="Q203" t="s">
        <v>638</v>
      </c>
      <c r="R203" t="s">
        <v>635</v>
      </c>
      <c r="S203" t="s">
        <v>26084</v>
      </c>
      <c r="T203" t="s">
        <v>26081</v>
      </c>
    </row>
    <row r="204" spans="1:20" x14ac:dyDescent="0.25">
      <c r="A204" t="s">
        <v>25</v>
      </c>
      <c r="B204" t="s">
        <v>26</v>
      </c>
      <c r="C204">
        <v>60</v>
      </c>
      <c r="D204">
        <v>4</v>
      </c>
      <c r="E204" t="s">
        <v>26083</v>
      </c>
      <c r="F204">
        <v>405</v>
      </c>
      <c r="G204">
        <v>10</v>
      </c>
      <c r="H204" t="s">
        <v>631</v>
      </c>
      <c r="I204" t="s">
        <v>1026</v>
      </c>
      <c r="J204" t="s">
        <v>2472</v>
      </c>
      <c r="K204" t="s">
        <v>634</v>
      </c>
      <c r="L204" t="s">
        <v>635</v>
      </c>
      <c r="M204" t="s">
        <v>26081</v>
      </c>
      <c r="N204" t="s">
        <v>634</v>
      </c>
      <c r="O204" t="s">
        <v>637</v>
      </c>
      <c r="P204" t="s">
        <v>22</v>
      </c>
      <c r="Q204" t="s">
        <v>638</v>
      </c>
      <c r="R204" t="s">
        <v>635</v>
      </c>
      <c r="S204" t="s">
        <v>26084</v>
      </c>
      <c r="T204" t="s">
        <v>26081</v>
      </c>
    </row>
    <row r="205" spans="1:20" x14ac:dyDescent="0.25">
      <c r="A205" t="s">
        <v>20</v>
      </c>
      <c r="B205" t="s">
        <v>21</v>
      </c>
      <c r="C205">
        <v>50</v>
      </c>
      <c r="D205">
        <v>1</v>
      </c>
      <c r="E205" t="s">
        <v>26085</v>
      </c>
      <c r="F205">
        <v>100</v>
      </c>
      <c r="G205">
        <v>0</v>
      </c>
      <c r="H205" t="s">
        <v>631</v>
      </c>
      <c r="I205" t="s">
        <v>26086</v>
      </c>
      <c r="J205" t="s">
        <v>1004</v>
      </c>
      <c r="K205" t="s">
        <v>634</v>
      </c>
      <c r="L205" t="s">
        <v>635</v>
      </c>
      <c r="M205" t="s">
        <v>26087</v>
      </c>
      <c r="N205" t="s">
        <v>634</v>
      </c>
      <c r="O205" t="s">
        <v>637</v>
      </c>
      <c r="P205" t="s">
        <v>22</v>
      </c>
      <c r="Q205" t="s">
        <v>638</v>
      </c>
      <c r="R205" t="s">
        <v>635</v>
      </c>
      <c r="S205" t="s">
        <v>26088</v>
      </c>
      <c r="T205" t="s">
        <v>26087</v>
      </c>
    </row>
    <row r="206" spans="1:20" x14ac:dyDescent="0.25">
      <c r="A206" t="s">
        <v>23</v>
      </c>
      <c r="B206" t="s">
        <v>24</v>
      </c>
      <c r="C206">
        <v>50</v>
      </c>
      <c r="D206">
        <v>1</v>
      </c>
      <c r="E206" t="s">
        <v>26085</v>
      </c>
      <c r="F206">
        <v>100</v>
      </c>
      <c r="G206">
        <v>0</v>
      </c>
      <c r="H206" t="s">
        <v>631</v>
      </c>
      <c r="I206" t="s">
        <v>26086</v>
      </c>
      <c r="J206" t="s">
        <v>1004</v>
      </c>
      <c r="K206" t="s">
        <v>634</v>
      </c>
      <c r="L206" t="s">
        <v>635</v>
      </c>
      <c r="M206" t="s">
        <v>26087</v>
      </c>
      <c r="N206" t="s">
        <v>634</v>
      </c>
      <c r="O206" t="s">
        <v>637</v>
      </c>
      <c r="P206" t="s">
        <v>22</v>
      </c>
      <c r="Q206" t="s">
        <v>638</v>
      </c>
      <c r="R206" t="s">
        <v>635</v>
      </c>
      <c r="S206" t="s">
        <v>26088</v>
      </c>
      <c r="T206" t="s">
        <v>26087</v>
      </c>
    </row>
    <row r="207" spans="1:20" x14ac:dyDescent="0.25">
      <c r="A207" t="s">
        <v>25</v>
      </c>
      <c r="B207" t="s">
        <v>26</v>
      </c>
      <c r="C207">
        <v>50</v>
      </c>
      <c r="D207">
        <v>1</v>
      </c>
      <c r="E207" t="s">
        <v>26085</v>
      </c>
      <c r="F207">
        <v>100</v>
      </c>
      <c r="G207">
        <v>0</v>
      </c>
      <c r="H207" t="s">
        <v>631</v>
      </c>
      <c r="I207" t="s">
        <v>26086</v>
      </c>
      <c r="J207" t="s">
        <v>1004</v>
      </c>
      <c r="K207" t="s">
        <v>634</v>
      </c>
      <c r="L207" t="s">
        <v>635</v>
      </c>
      <c r="M207" t="s">
        <v>26087</v>
      </c>
      <c r="N207" t="s">
        <v>634</v>
      </c>
      <c r="O207" t="s">
        <v>637</v>
      </c>
      <c r="P207" t="s">
        <v>22</v>
      </c>
      <c r="Q207" t="s">
        <v>638</v>
      </c>
      <c r="R207" t="s">
        <v>635</v>
      </c>
      <c r="S207" t="s">
        <v>26088</v>
      </c>
      <c r="T207" t="s">
        <v>26087</v>
      </c>
    </row>
    <row r="208" spans="1:20" x14ac:dyDescent="0.25">
      <c r="A208" t="s">
        <v>39</v>
      </c>
      <c r="B208" t="s">
        <v>682</v>
      </c>
      <c r="C208">
        <v>72.2</v>
      </c>
      <c r="D208">
        <v>1</v>
      </c>
      <c r="E208" t="s">
        <v>26089</v>
      </c>
      <c r="F208">
        <v>79.2</v>
      </c>
      <c r="G208">
        <v>7</v>
      </c>
      <c r="H208" t="s">
        <v>641</v>
      </c>
      <c r="I208" t="s">
        <v>26090</v>
      </c>
      <c r="J208" t="s">
        <v>26091</v>
      </c>
      <c r="K208" t="s">
        <v>1570</v>
      </c>
      <c r="L208" t="s">
        <v>26092</v>
      </c>
      <c r="M208" t="s">
        <v>26093</v>
      </c>
      <c r="N208" t="s">
        <v>634</v>
      </c>
      <c r="O208" t="s">
        <v>689</v>
      </c>
      <c r="P208" t="s">
        <v>40</v>
      </c>
      <c r="Q208" t="s">
        <v>690</v>
      </c>
      <c r="R208" t="s">
        <v>635</v>
      </c>
      <c r="S208" t="s">
        <v>26094</v>
      </c>
      <c r="T208" t="s">
        <v>26093</v>
      </c>
    </row>
    <row r="209" spans="1:20" x14ac:dyDescent="0.25">
      <c r="A209" t="s">
        <v>20</v>
      </c>
      <c r="B209" t="s">
        <v>21</v>
      </c>
      <c r="C209">
        <v>50</v>
      </c>
      <c r="D209">
        <v>1</v>
      </c>
      <c r="E209" t="s">
        <v>26095</v>
      </c>
      <c r="F209">
        <v>100</v>
      </c>
      <c r="G209">
        <v>0</v>
      </c>
      <c r="H209" t="s">
        <v>703</v>
      </c>
      <c r="I209" t="s">
        <v>26096</v>
      </c>
      <c r="J209" t="s">
        <v>981</v>
      </c>
      <c r="K209" t="s">
        <v>634</v>
      </c>
      <c r="L209" t="s">
        <v>635</v>
      </c>
      <c r="M209" t="s">
        <v>26097</v>
      </c>
      <c r="N209" t="s">
        <v>634</v>
      </c>
      <c r="O209" t="s">
        <v>637</v>
      </c>
      <c r="P209" t="s">
        <v>22</v>
      </c>
      <c r="Q209" t="s">
        <v>638</v>
      </c>
      <c r="R209" t="s">
        <v>635</v>
      </c>
      <c r="S209" t="s">
        <v>26098</v>
      </c>
      <c r="T209" t="s">
        <v>26093</v>
      </c>
    </row>
    <row r="210" spans="1:20" x14ac:dyDescent="0.25">
      <c r="A210" t="s">
        <v>23</v>
      </c>
      <c r="B210" t="s">
        <v>24</v>
      </c>
      <c r="C210">
        <v>50</v>
      </c>
      <c r="D210">
        <v>1</v>
      </c>
      <c r="E210" t="s">
        <v>26095</v>
      </c>
      <c r="F210">
        <v>100</v>
      </c>
      <c r="G210">
        <v>0</v>
      </c>
      <c r="H210" t="s">
        <v>703</v>
      </c>
      <c r="I210" t="s">
        <v>26096</v>
      </c>
      <c r="J210" t="s">
        <v>981</v>
      </c>
      <c r="K210" t="s">
        <v>634</v>
      </c>
      <c r="L210" t="s">
        <v>635</v>
      </c>
      <c r="M210" t="s">
        <v>26097</v>
      </c>
      <c r="N210" t="s">
        <v>634</v>
      </c>
      <c r="O210" t="s">
        <v>637</v>
      </c>
      <c r="P210" t="s">
        <v>22</v>
      </c>
      <c r="Q210" t="s">
        <v>638</v>
      </c>
      <c r="R210" t="s">
        <v>635</v>
      </c>
      <c r="S210" t="s">
        <v>26098</v>
      </c>
      <c r="T210" t="s">
        <v>26093</v>
      </c>
    </row>
    <row r="211" spans="1:20" x14ac:dyDescent="0.25">
      <c r="A211" t="s">
        <v>25</v>
      </c>
      <c r="B211" t="s">
        <v>26</v>
      </c>
      <c r="C211">
        <v>50</v>
      </c>
      <c r="D211">
        <v>1</v>
      </c>
      <c r="E211" t="s">
        <v>26095</v>
      </c>
      <c r="F211">
        <v>100</v>
      </c>
      <c r="G211">
        <v>0</v>
      </c>
      <c r="H211" t="s">
        <v>703</v>
      </c>
      <c r="I211" t="s">
        <v>26096</v>
      </c>
      <c r="J211" t="s">
        <v>981</v>
      </c>
      <c r="K211" t="s">
        <v>634</v>
      </c>
      <c r="L211" t="s">
        <v>635</v>
      </c>
      <c r="M211" t="s">
        <v>26097</v>
      </c>
      <c r="N211" t="s">
        <v>634</v>
      </c>
      <c r="O211" t="s">
        <v>637</v>
      </c>
      <c r="P211" t="s">
        <v>22</v>
      </c>
      <c r="Q211" t="s">
        <v>638</v>
      </c>
      <c r="R211" t="s">
        <v>635</v>
      </c>
      <c r="S211" t="s">
        <v>26098</v>
      </c>
      <c r="T211" t="s">
        <v>26097</v>
      </c>
    </row>
    <row r="212" spans="1:20" x14ac:dyDescent="0.25">
      <c r="A212" t="s">
        <v>37</v>
      </c>
      <c r="B212" t="s">
        <v>38</v>
      </c>
      <c r="C212">
        <v>66.666666666666671</v>
      </c>
      <c r="D212">
        <v>6</v>
      </c>
      <c r="E212" t="s">
        <v>26099</v>
      </c>
      <c r="F212">
        <v>200</v>
      </c>
      <c r="G212">
        <v>0</v>
      </c>
      <c r="H212" t="s">
        <v>631</v>
      </c>
      <c r="I212" t="s">
        <v>5103</v>
      </c>
      <c r="J212" t="s">
        <v>749</v>
      </c>
      <c r="K212" t="s">
        <v>634</v>
      </c>
      <c r="L212" t="s">
        <v>635</v>
      </c>
      <c r="M212" t="s">
        <v>26100</v>
      </c>
      <c r="N212" t="s">
        <v>634</v>
      </c>
      <c r="O212" t="s">
        <v>637</v>
      </c>
      <c r="P212" t="s">
        <v>22</v>
      </c>
      <c r="Q212" t="s">
        <v>638</v>
      </c>
      <c r="R212" t="s">
        <v>635</v>
      </c>
      <c r="S212" t="s">
        <v>26101</v>
      </c>
      <c r="T212" t="s">
        <v>26100</v>
      </c>
    </row>
    <row r="213" spans="1:20" x14ac:dyDescent="0.25">
      <c r="A213" t="s">
        <v>20</v>
      </c>
      <c r="B213" t="s">
        <v>21</v>
      </c>
      <c r="C213">
        <v>50</v>
      </c>
      <c r="D213">
        <v>1</v>
      </c>
      <c r="E213" t="s">
        <v>26102</v>
      </c>
      <c r="F213">
        <v>100</v>
      </c>
      <c r="G213">
        <v>0</v>
      </c>
      <c r="H213" t="s">
        <v>703</v>
      </c>
      <c r="I213" t="s">
        <v>26103</v>
      </c>
      <c r="J213" t="s">
        <v>1147</v>
      </c>
      <c r="K213" t="s">
        <v>634</v>
      </c>
      <c r="L213" t="s">
        <v>635</v>
      </c>
      <c r="M213" t="s">
        <v>26104</v>
      </c>
      <c r="N213" t="s">
        <v>634</v>
      </c>
      <c r="O213" t="s">
        <v>637</v>
      </c>
      <c r="P213" t="s">
        <v>22</v>
      </c>
      <c r="Q213" t="s">
        <v>638</v>
      </c>
      <c r="R213" t="s">
        <v>635</v>
      </c>
      <c r="S213" t="s">
        <v>26105</v>
      </c>
      <c r="T213" t="s">
        <v>26106</v>
      </c>
    </row>
    <row r="214" spans="1:20" x14ac:dyDescent="0.25">
      <c r="A214" t="s">
        <v>23</v>
      </c>
      <c r="B214" t="s">
        <v>24</v>
      </c>
      <c r="C214">
        <v>50</v>
      </c>
      <c r="D214">
        <v>1</v>
      </c>
      <c r="E214" t="s">
        <v>26102</v>
      </c>
      <c r="F214">
        <v>100</v>
      </c>
      <c r="G214">
        <v>0</v>
      </c>
      <c r="H214" t="s">
        <v>703</v>
      </c>
      <c r="I214" t="s">
        <v>26103</v>
      </c>
      <c r="J214" t="s">
        <v>1147</v>
      </c>
      <c r="K214" t="s">
        <v>634</v>
      </c>
      <c r="L214" t="s">
        <v>635</v>
      </c>
      <c r="M214" t="s">
        <v>26104</v>
      </c>
      <c r="N214" t="s">
        <v>634</v>
      </c>
      <c r="O214" t="s">
        <v>637</v>
      </c>
      <c r="P214" t="s">
        <v>22</v>
      </c>
      <c r="Q214" t="s">
        <v>638</v>
      </c>
      <c r="R214" t="s">
        <v>635</v>
      </c>
      <c r="S214" t="s">
        <v>26105</v>
      </c>
      <c r="T214" t="s">
        <v>26106</v>
      </c>
    </row>
    <row r="215" spans="1:20" x14ac:dyDescent="0.25">
      <c r="A215" t="s">
        <v>25</v>
      </c>
      <c r="B215" t="s">
        <v>26</v>
      </c>
      <c r="C215">
        <v>50</v>
      </c>
      <c r="D215">
        <v>1</v>
      </c>
      <c r="E215" t="s">
        <v>26102</v>
      </c>
      <c r="F215">
        <v>100</v>
      </c>
      <c r="G215">
        <v>0</v>
      </c>
      <c r="H215" t="s">
        <v>703</v>
      </c>
      <c r="I215" t="s">
        <v>26103</v>
      </c>
      <c r="J215" t="s">
        <v>1147</v>
      </c>
      <c r="K215" t="s">
        <v>634</v>
      </c>
      <c r="L215" t="s">
        <v>635</v>
      </c>
      <c r="M215" t="s">
        <v>26104</v>
      </c>
      <c r="N215" t="s">
        <v>634</v>
      </c>
      <c r="O215" t="s">
        <v>637</v>
      </c>
      <c r="P215" t="s">
        <v>22</v>
      </c>
      <c r="Q215" t="s">
        <v>638</v>
      </c>
      <c r="R215" t="s">
        <v>635</v>
      </c>
      <c r="S215" t="s">
        <v>26105</v>
      </c>
      <c r="T215" t="s">
        <v>26106</v>
      </c>
    </row>
    <row r="216" spans="1:20" x14ac:dyDescent="0.25">
      <c r="A216" t="s">
        <v>20</v>
      </c>
      <c r="B216" t="s">
        <v>21</v>
      </c>
      <c r="C216">
        <v>50</v>
      </c>
      <c r="D216">
        <v>1</v>
      </c>
      <c r="E216" t="s">
        <v>26107</v>
      </c>
      <c r="F216">
        <v>100</v>
      </c>
      <c r="G216">
        <v>0</v>
      </c>
      <c r="H216" t="s">
        <v>703</v>
      </c>
      <c r="I216" t="s">
        <v>26108</v>
      </c>
      <c r="J216" t="s">
        <v>736</v>
      </c>
      <c r="K216" t="s">
        <v>634</v>
      </c>
      <c r="L216" t="s">
        <v>635</v>
      </c>
      <c r="M216" t="s">
        <v>26109</v>
      </c>
      <c r="N216" t="s">
        <v>634</v>
      </c>
      <c r="O216" t="s">
        <v>637</v>
      </c>
      <c r="P216" t="s">
        <v>22</v>
      </c>
      <c r="Q216" t="s">
        <v>638</v>
      </c>
      <c r="R216" t="s">
        <v>635</v>
      </c>
      <c r="S216" t="s">
        <v>26110</v>
      </c>
      <c r="T216" t="s">
        <v>26111</v>
      </c>
    </row>
    <row r="217" spans="1:20" x14ac:dyDescent="0.25">
      <c r="A217" t="s">
        <v>23</v>
      </c>
      <c r="B217" t="s">
        <v>24</v>
      </c>
      <c r="C217">
        <v>50</v>
      </c>
      <c r="D217">
        <v>1</v>
      </c>
      <c r="E217" t="s">
        <v>26107</v>
      </c>
      <c r="F217">
        <v>100</v>
      </c>
      <c r="G217">
        <v>0</v>
      </c>
      <c r="H217" t="s">
        <v>703</v>
      </c>
      <c r="I217" t="s">
        <v>26108</v>
      </c>
      <c r="J217" t="s">
        <v>736</v>
      </c>
      <c r="K217" t="s">
        <v>634</v>
      </c>
      <c r="L217" t="s">
        <v>635</v>
      </c>
      <c r="M217" t="s">
        <v>26109</v>
      </c>
      <c r="N217" t="s">
        <v>634</v>
      </c>
      <c r="O217" t="s">
        <v>637</v>
      </c>
      <c r="P217" t="s">
        <v>22</v>
      </c>
      <c r="Q217" t="s">
        <v>638</v>
      </c>
      <c r="R217" t="s">
        <v>635</v>
      </c>
      <c r="S217" t="s">
        <v>26110</v>
      </c>
      <c r="T217" t="s">
        <v>26111</v>
      </c>
    </row>
    <row r="218" spans="1:20" x14ac:dyDescent="0.25">
      <c r="A218" t="s">
        <v>25</v>
      </c>
      <c r="B218" t="s">
        <v>26</v>
      </c>
      <c r="C218">
        <v>50</v>
      </c>
      <c r="D218">
        <v>1</v>
      </c>
      <c r="E218" t="s">
        <v>26107</v>
      </c>
      <c r="F218">
        <v>100</v>
      </c>
      <c r="G218">
        <v>0</v>
      </c>
      <c r="H218" t="s">
        <v>703</v>
      </c>
      <c r="I218" t="s">
        <v>26108</v>
      </c>
      <c r="J218" t="s">
        <v>736</v>
      </c>
      <c r="K218" t="s">
        <v>634</v>
      </c>
      <c r="L218" t="s">
        <v>635</v>
      </c>
      <c r="M218" t="s">
        <v>26109</v>
      </c>
      <c r="N218" t="s">
        <v>634</v>
      </c>
      <c r="O218" t="s">
        <v>637</v>
      </c>
      <c r="P218" t="s">
        <v>22</v>
      </c>
      <c r="Q218" t="s">
        <v>638</v>
      </c>
      <c r="R218" t="s">
        <v>635</v>
      </c>
      <c r="S218" t="s">
        <v>26110</v>
      </c>
      <c r="T218" t="s">
        <v>26111</v>
      </c>
    </row>
    <row r="219" spans="1:20" x14ac:dyDescent="0.25">
      <c r="A219" t="s">
        <v>20</v>
      </c>
      <c r="B219" t="s">
        <v>21</v>
      </c>
      <c r="C219">
        <v>50</v>
      </c>
      <c r="D219">
        <v>1</v>
      </c>
      <c r="E219" t="s">
        <v>26112</v>
      </c>
      <c r="F219">
        <v>147</v>
      </c>
      <c r="G219">
        <v>0</v>
      </c>
      <c r="H219" t="s">
        <v>641</v>
      </c>
      <c r="I219" t="s">
        <v>1550</v>
      </c>
      <c r="J219" t="s">
        <v>26113</v>
      </c>
      <c r="K219" t="s">
        <v>26114</v>
      </c>
      <c r="L219" t="s">
        <v>10845</v>
      </c>
      <c r="M219" t="s">
        <v>26076</v>
      </c>
      <c r="N219" t="s">
        <v>634</v>
      </c>
      <c r="O219" t="s">
        <v>894</v>
      </c>
      <c r="P219" t="s">
        <v>43</v>
      </c>
      <c r="Q219" t="s">
        <v>648</v>
      </c>
      <c r="R219" t="s">
        <v>635</v>
      </c>
      <c r="S219" t="s">
        <v>26115</v>
      </c>
      <c r="T219" t="s">
        <v>26109</v>
      </c>
    </row>
    <row r="220" spans="1:20" x14ac:dyDescent="0.25">
      <c r="A220" t="s">
        <v>23</v>
      </c>
      <c r="B220" t="s">
        <v>24</v>
      </c>
      <c r="C220">
        <v>50</v>
      </c>
      <c r="D220">
        <v>1</v>
      </c>
      <c r="E220" t="s">
        <v>26112</v>
      </c>
      <c r="F220">
        <v>147</v>
      </c>
      <c r="G220">
        <v>0</v>
      </c>
      <c r="H220" t="s">
        <v>641</v>
      </c>
      <c r="I220" t="s">
        <v>1550</v>
      </c>
      <c r="J220" t="s">
        <v>26113</v>
      </c>
      <c r="K220" t="s">
        <v>26114</v>
      </c>
      <c r="L220" t="s">
        <v>10845</v>
      </c>
      <c r="M220" t="s">
        <v>26076</v>
      </c>
      <c r="N220" t="s">
        <v>634</v>
      </c>
      <c r="O220" t="s">
        <v>894</v>
      </c>
      <c r="P220" t="s">
        <v>43</v>
      </c>
      <c r="Q220" t="s">
        <v>648</v>
      </c>
      <c r="R220" t="s">
        <v>635</v>
      </c>
      <c r="S220" t="s">
        <v>26115</v>
      </c>
      <c r="T220" t="s">
        <v>26109</v>
      </c>
    </row>
    <row r="221" spans="1:20" x14ac:dyDescent="0.25">
      <c r="A221" t="s">
        <v>25</v>
      </c>
      <c r="B221" t="s">
        <v>26</v>
      </c>
      <c r="C221">
        <v>50</v>
      </c>
      <c r="D221">
        <v>1</v>
      </c>
      <c r="E221" t="s">
        <v>26112</v>
      </c>
      <c r="F221">
        <v>147</v>
      </c>
      <c r="G221">
        <v>0</v>
      </c>
      <c r="H221" t="s">
        <v>641</v>
      </c>
      <c r="I221" t="s">
        <v>1550</v>
      </c>
      <c r="J221" t="s">
        <v>26113</v>
      </c>
      <c r="K221" t="s">
        <v>26114</v>
      </c>
      <c r="L221" t="s">
        <v>10845</v>
      </c>
      <c r="M221" t="s">
        <v>26076</v>
      </c>
      <c r="N221" t="s">
        <v>634</v>
      </c>
      <c r="O221" t="s">
        <v>894</v>
      </c>
      <c r="P221" t="s">
        <v>43</v>
      </c>
      <c r="Q221" t="s">
        <v>648</v>
      </c>
      <c r="R221" t="s">
        <v>635</v>
      </c>
      <c r="S221" t="s">
        <v>26115</v>
      </c>
      <c r="T221" t="s">
        <v>26109</v>
      </c>
    </row>
    <row r="222" spans="1:20" x14ac:dyDescent="0.25">
      <c r="A222" t="s">
        <v>37</v>
      </c>
      <c r="B222" t="s">
        <v>38</v>
      </c>
      <c r="C222">
        <v>66.666666666666671</v>
      </c>
      <c r="D222">
        <v>3</v>
      </c>
      <c r="E222" t="s">
        <v>26116</v>
      </c>
      <c r="F222">
        <v>100</v>
      </c>
      <c r="G222">
        <v>0</v>
      </c>
      <c r="H222" t="s">
        <v>631</v>
      </c>
      <c r="I222" t="s">
        <v>26117</v>
      </c>
      <c r="J222" t="s">
        <v>2318</v>
      </c>
      <c r="K222" t="s">
        <v>634</v>
      </c>
      <c r="L222" t="s">
        <v>635</v>
      </c>
      <c r="M222" t="s">
        <v>26118</v>
      </c>
      <c r="N222" t="s">
        <v>634</v>
      </c>
      <c r="O222" t="s">
        <v>637</v>
      </c>
      <c r="P222" t="s">
        <v>22</v>
      </c>
      <c r="Q222" t="s">
        <v>638</v>
      </c>
      <c r="R222" t="s">
        <v>635</v>
      </c>
      <c r="S222" t="s">
        <v>26119</v>
      </c>
      <c r="T222" t="s">
        <v>26118</v>
      </c>
    </row>
    <row r="223" spans="1:20" x14ac:dyDescent="0.25">
      <c r="A223" t="s">
        <v>164</v>
      </c>
      <c r="B223" t="s">
        <v>165</v>
      </c>
      <c r="C223">
        <v>33.333333333333336</v>
      </c>
      <c r="D223">
        <v>3</v>
      </c>
      <c r="E223" t="s">
        <v>26120</v>
      </c>
      <c r="F223">
        <v>100</v>
      </c>
      <c r="G223">
        <v>0</v>
      </c>
      <c r="H223" t="s">
        <v>631</v>
      </c>
      <c r="I223" t="s">
        <v>26121</v>
      </c>
      <c r="J223" t="s">
        <v>769</v>
      </c>
      <c r="K223" t="s">
        <v>634</v>
      </c>
      <c r="L223" t="s">
        <v>635</v>
      </c>
      <c r="M223" t="s">
        <v>26118</v>
      </c>
      <c r="N223" t="s">
        <v>634</v>
      </c>
      <c r="O223" t="s">
        <v>707</v>
      </c>
      <c r="P223" t="s">
        <v>22</v>
      </c>
      <c r="Q223" t="s">
        <v>638</v>
      </c>
      <c r="R223" t="s">
        <v>635</v>
      </c>
      <c r="S223" t="s">
        <v>26122</v>
      </c>
      <c r="T223" t="s">
        <v>26118</v>
      </c>
    </row>
    <row r="224" spans="1:20" x14ac:dyDescent="0.25">
      <c r="A224" t="s">
        <v>37</v>
      </c>
      <c r="B224" t="s">
        <v>38</v>
      </c>
      <c r="C224">
        <v>66.666666666666671</v>
      </c>
      <c r="D224">
        <v>3</v>
      </c>
      <c r="E224" t="s">
        <v>26123</v>
      </c>
      <c r="F224">
        <v>100</v>
      </c>
      <c r="G224">
        <v>0</v>
      </c>
      <c r="H224" t="s">
        <v>631</v>
      </c>
      <c r="I224" t="s">
        <v>26124</v>
      </c>
      <c r="J224" t="s">
        <v>26125</v>
      </c>
      <c r="K224" t="s">
        <v>634</v>
      </c>
      <c r="L224" t="s">
        <v>635</v>
      </c>
      <c r="M224" t="s">
        <v>26118</v>
      </c>
      <c r="N224" t="s">
        <v>634</v>
      </c>
      <c r="O224" t="s">
        <v>654</v>
      </c>
      <c r="P224" t="s">
        <v>22</v>
      </c>
      <c r="Q224" t="s">
        <v>655</v>
      </c>
      <c r="R224" t="s">
        <v>635</v>
      </c>
      <c r="S224" t="s">
        <v>26126</v>
      </c>
      <c r="T224" t="s">
        <v>26118</v>
      </c>
    </row>
    <row r="225" spans="1:20" x14ac:dyDescent="0.25">
      <c r="A225" t="s">
        <v>89</v>
      </c>
      <c r="B225" t="s">
        <v>928</v>
      </c>
      <c r="C225">
        <v>66.333333333333329</v>
      </c>
      <c r="D225">
        <v>3</v>
      </c>
      <c r="E225" t="s">
        <v>26127</v>
      </c>
      <c r="F225">
        <v>2328</v>
      </c>
      <c r="G225">
        <v>0</v>
      </c>
      <c r="H225" t="s">
        <v>631</v>
      </c>
      <c r="I225" t="s">
        <v>26128</v>
      </c>
      <c r="J225" t="s">
        <v>26129</v>
      </c>
      <c r="K225" t="s">
        <v>20455</v>
      </c>
      <c r="L225" t="s">
        <v>1332</v>
      </c>
      <c r="M225" t="s">
        <v>26130</v>
      </c>
      <c r="N225" t="s">
        <v>634</v>
      </c>
      <c r="O225" t="s">
        <v>894</v>
      </c>
      <c r="P225" t="s">
        <v>43</v>
      </c>
      <c r="Q225" t="s">
        <v>648</v>
      </c>
      <c r="R225" t="s">
        <v>635</v>
      </c>
      <c r="S225" t="s">
        <v>26131</v>
      </c>
      <c r="T225" t="s">
        <v>26130</v>
      </c>
    </row>
    <row r="226" spans="1:20" x14ac:dyDescent="0.25">
      <c r="A226" t="s">
        <v>89</v>
      </c>
      <c r="B226" t="s">
        <v>928</v>
      </c>
      <c r="C226">
        <v>66.333333333333329</v>
      </c>
      <c r="D226">
        <v>9</v>
      </c>
      <c r="E226" t="s">
        <v>26127</v>
      </c>
      <c r="F226">
        <v>2328</v>
      </c>
      <c r="G226">
        <v>0</v>
      </c>
      <c r="H226" t="s">
        <v>631</v>
      </c>
      <c r="I226" t="s">
        <v>26128</v>
      </c>
      <c r="J226" t="s">
        <v>26129</v>
      </c>
      <c r="K226" t="s">
        <v>20455</v>
      </c>
      <c r="L226" t="s">
        <v>1332</v>
      </c>
      <c r="M226" t="s">
        <v>26130</v>
      </c>
      <c r="N226" t="s">
        <v>634</v>
      </c>
      <c r="O226" t="s">
        <v>894</v>
      </c>
      <c r="P226" t="s">
        <v>43</v>
      </c>
      <c r="Q226" t="s">
        <v>648</v>
      </c>
      <c r="R226" t="s">
        <v>635</v>
      </c>
      <c r="S226" t="s">
        <v>26131</v>
      </c>
      <c r="T226" t="s">
        <v>26130</v>
      </c>
    </row>
    <row r="227" spans="1:20" x14ac:dyDescent="0.25">
      <c r="A227" t="s">
        <v>89</v>
      </c>
      <c r="B227" t="s">
        <v>928</v>
      </c>
      <c r="C227">
        <v>66.333333333333329</v>
      </c>
      <c r="D227">
        <v>9</v>
      </c>
      <c r="E227" t="s">
        <v>26127</v>
      </c>
      <c r="F227">
        <v>2328</v>
      </c>
      <c r="G227">
        <v>0</v>
      </c>
      <c r="H227" t="s">
        <v>631</v>
      </c>
      <c r="I227" t="s">
        <v>26128</v>
      </c>
      <c r="J227" t="s">
        <v>26129</v>
      </c>
      <c r="K227" t="s">
        <v>20455</v>
      </c>
      <c r="L227" t="s">
        <v>1332</v>
      </c>
      <c r="M227" t="s">
        <v>26130</v>
      </c>
      <c r="N227" t="s">
        <v>634</v>
      </c>
      <c r="O227" t="s">
        <v>894</v>
      </c>
      <c r="P227" t="s">
        <v>43</v>
      </c>
      <c r="Q227" t="s">
        <v>648</v>
      </c>
      <c r="R227" t="s">
        <v>635</v>
      </c>
      <c r="S227" t="s">
        <v>26131</v>
      </c>
      <c r="T227" t="s">
        <v>26130</v>
      </c>
    </row>
    <row r="228" spans="1:20" x14ac:dyDescent="0.25">
      <c r="A228" t="s">
        <v>89</v>
      </c>
      <c r="B228" t="s">
        <v>928</v>
      </c>
      <c r="C228">
        <v>66.333333333333329</v>
      </c>
      <c r="D228">
        <v>9</v>
      </c>
      <c r="E228" t="s">
        <v>26127</v>
      </c>
      <c r="F228">
        <v>2328</v>
      </c>
      <c r="G228">
        <v>0</v>
      </c>
      <c r="H228" t="s">
        <v>631</v>
      </c>
      <c r="I228" t="s">
        <v>26128</v>
      </c>
      <c r="J228" t="s">
        <v>26129</v>
      </c>
      <c r="K228" t="s">
        <v>20455</v>
      </c>
      <c r="L228" t="s">
        <v>1332</v>
      </c>
      <c r="M228" t="s">
        <v>26130</v>
      </c>
      <c r="N228" t="s">
        <v>634</v>
      </c>
      <c r="O228" t="s">
        <v>894</v>
      </c>
      <c r="P228" t="s">
        <v>43</v>
      </c>
      <c r="Q228" t="s">
        <v>648</v>
      </c>
      <c r="R228" t="s">
        <v>635</v>
      </c>
      <c r="S228" t="s">
        <v>26131</v>
      </c>
      <c r="T228" t="s">
        <v>26130</v>
      </c>
    </row>
    <row r="229" spans="1:20" x14ac:dyDescent="0.25">
      <c r="A229" t="s">
        <v>118</v>
      </c>
      <c r="B229" t="s">
        <v>91</v>
      </c>
      <c r="C229">
        <v>66</v>
      </c>
      <c r="D229">
        <v>1</v>
      </c>
      <c r="E229" t="s">
        <v>26132</v>
      </c>
      <c r="F229">
        <v>1812</v>
      </c>
      <c r="G229">
        <v>0</v>
      </c>
      <c r="H229" t="s">
        <v>631</v>
      </c>
      <c r="I229" t="s">
        <v>13928</v>
      </c>
      <c r="J229" t="s">
        <v>26133</v>
      </c>
      <c r="K229" t="s">
        <v>9689</v>
      </c>
      <c r="L229" t="s">
        <v>1453</v>
      </c>
      <c r="M229" t="s">
        <v>26134</v>
      </c>
      <c r="N229" t="s">
        <v>634</v>
      </c>
      <c r="O229" t="s">
        <v>894</v>
      </c>
      <c r="P229" t="s">
        <v>43</v>
      </c>
      <c r="Q229" t="s">
        <v>648</v>
      </c>
      <c r="R229" t="s">
        <v>635</v>
      </c>
      <c r="S229" t="s">
        <v>26135</v>
      </c>
      <c r="T229" t="s">
        <v>26134</v>
      </c>
    </row>
    <row r="230" spans="1:20" x14ac:dyDescent="0.25">
      <c r="A230" t="s">
        <v>89</v>
      </c>
      <c r="B230" t="s">
        <v>928</v>
      </c>
      <c r="C230">
        <v>66</v>
      </c>
      <c r="D230">
        <v>1</v>
      </c>
      <c r="E230" t="s">
        <v>26132</v>
      </c>
      <c r="F230">
        <v>1812</v>
      </c>
      <c r="G230">
        <v>0</v>
      </c>
      <c r="H230" t="s">
        <v>631</v>
      </c>
      <c r="I230" t="s">
        <v>13928</v>
      </c>
      <c r="J230" t="s">
        <v>26133</v>
      </c>
      <c r="K230" t="s">
        <v>9689</v>
      </c>
      <c r="L230" t="s">
        <v>1453</v>
      </c>
      <c r="M230" t="s">
        <v>26134</v>
      </c>
      <c r="N230" t="s">
        <v>634</v>
      </c>
      <c r="O230" t="s">
        <v>894</v>
      </c>
      <c r="P230" t="s">
        <v>43</v>
      </c>
      <c r="Q230" t="s">
        <v>648</v>
      </c>
      <c r="R230" t="s">
        <v>635</v>
      </c>
      <c r="S230" t="s">
        <v>26135</v>
      </c>
      <c r="T230" t="s">
        <v>26134</v>
      </c>
    </row>
    <row r="231" spans="1:20" x14ac:dyDescent="0.25">
      <c r="A231" t="s">
        <v>39</v>
      </c>
      <c r="B231" t="s">
        <v>44</v>
      </c>
      <c r="C231">
        <v>67</v>
      </c>
      <c r="D231">
        <v>1</v>
      </c>
      <c r="E231" t="s">
        <v>26132</v>
      </c>
      <c r="F231">
        <v>1812</v>
      </c>
      <c r="G231">
        <v>0</v>
      </c>
      <c r="H231" t="s">
        <v>631</v>
      </c>
      <c r="I231" t="s">
        <v>13928</v>
      </c>
      <c r="J231" t="s">
        <v>26133</v>
      </c>
      <c r="K231" t="s">
        <v>9689</v>
      </c>
      <c r="L231" t="s">
        <v>1453</v>
      </c>
      <c r="M231" t="s">
        <v>26134</v>
      </c>
      <c r="N231" t="s">
        <v>634</v>
      </c>
      <c r="O231" t="s">
        <v>894</v>
      </c>
      <c r="P231" t="s">
        <v>43</v>
      </c>
      <c r="Q231" t="s">
        <v>648</v>
      </c>
      <c r="R231" t="s">
        <v>635</v>
      </c>
      <c r="S231" t="s">
        <v>26135</v>
      </c>
      <c r="T231" t="s">
        <v>26134</v>
      </c>
    </row>
    <row r="232" spans="1:20" x14ac:dyDescent="0.25">
      <c r="A232" t="s">
        <v>118</v>
      </c>
      <c r="B232" t="s">
        <v>91</v>
      </c>
      <c r="C232">
        <v>66</v>
      </c>
      <c r="D232">
        <v>3</v>
      </c>
      <c r="E232" t="s">
        <v>26132</v>
      </c>
      <c r="F232">
        <v>1812</v>
      </c>
      <c r="G232">
        <v>0</v>
      </c>
      <c r="H232" t="s">
        <v>631</v>
      </c>
      <c r="I232" t="s">
        <v>13928</v>
      </c>
      <c r="J232" t="s">
        <v>26133</v>
      </c>
      <c r="K232" t="s">
        <v>9689</v>
      </c>
      <c r="L232" t="s">
        <v>1453</v>
      </c>
      <c r="M232" t="s">
        <v>26134</v>
      </c>
      <c r="N232" t="s">
        <v>634</v>
      </c>
      <c r="O232" t="s">
        <v>894</v>
      </c>
      <c r="P232" t="s">
        <v>43</v>
      </c>
      <c r="Q232" t="s">
        <v>648</v>
      </c>
      <c r="R232" t="s">
        <v>635</v>
      </c>
      <c r="S232" t="s">
        <v>26135</v>
      </c>
      <c r="T232" t="s">
        <v>26134</v>
      </c>
    </row>
    <row r="233" spans="1:20" x14ac:dyDescent="0.25">
      <c r="A233" t="s">
        <v>89</v>
      </c>
      <c r="B233" t="s">
        <v>928</v>
      </c>
      <c r="C233">
        <v>66</v>
      </c>
      <c r="D233">
        <v>3</v>
      </c>
      <c r="E233" t="s">
        <v>26132</v>
      </c>
      <c r="F233">
        <v>1812</v>
      </c>
      <c r="G233">
        <v>0</v>
      </c>
      <c r="H233" t="s">
        <v>631</v>
      </c>
      <c r="I233" t="s">
        <v>13928</v>
      </c>
      <c r="J233" t="s">
        <v>26133</v>
      </c>
      <c r="K233" t="s">
        <v>9689</v>
      </c>
      <c r="L233" t="s">
        <v>1453</v>
      </c>
      <c r="M233" t="s">
        <v>26134</v>
      </c>
      <c r="N233" t="s">
        <v>634</v>
      </c>
      <c r="O233" t="s">
        <v>894</v>
      </c>
      <c r="P233" t="s">
        <v>43</v>
      </c>
      <c r="Q233" t="s">
        <v>648</v>
      </c>
      <c r="R233" t="s">
        <v>635</v>
      </c>
      <c r="S233" t="s">
        <v>26135</v>
      </c>
      <c r="T233" t="s">
        <v>26134</v>
      </c>
    </row>
    <row r="234" spans="1:20" x14ac:dyDescent="0.25">
      <c r="A234" t="s">
        <v>39</v>
      </c>
      <c r="B234" t="s">
        <v>44</v>
      </c>
      <c r="C234">
        <v>67</v>
      </c>
      <c r="D234">
        <v>3</v>
      </c>
      <c r="E234" t="s">
        <v>26132</v>
      </c>
      <c r="F234">
        <v>1812</v>
      </c>
      <c r="G234">
        <v>0</v>
      </c>
      <c r="H234" t="s">
        <v>631</v>
      </c>
      <c r="I234" t="s">
        <v>13928</v>
      </c>
      <c r="J234" t="s">
        <v>26133</v>
      </c>
      <c r="K234" t="s">
        <v>9689</v>
      </c>
      <c r="L234" t="s">
        <v>1453</v>
      </c>
      <c r="M234" t="s">
        <v>26134</v>
      </c>
      <c r="N234" t="s">
        <v>634</v>
      </c>
      <c r="O234" t="s">
        <v>894</v>
      </c>
      <c r="P234" t="s">
        <v>43</v>
      </c>
      <c r="Q234" t="s">
        <v>648</v>
      </c>
      <c r="R234" t="s">
        <v>635</v>
      </c>
      <c r="S234" t="s">
        <v>26135</v>
      </c>
      <c r="T234" t="s">
        <v>26134</v>
      </c>
    </row>
    <row r="235" spans="1:20" x14ac:dyDescent="0.25">
      <c r="A235" t="s">
        <v>118</v>
      </c>
      <c r="B235" t="s">
        <v>91</v>
      </c>
      <c r="C235">
        <v>66</v>
      </c>
      <c r="D235">
        <v>3</v>
      </c>
      <c r="E235" t="s">
        <v>26132</v>
      </c>
      <c r="F235">
        <v>1812</v>
      </c>
      <c r="G235">
        <v>0</v>
      </c>
      <c r="H235" t="s">
        <v>631</v>
      </c>
      <c r="I235" t="s">
        <v>13928</v>
      </c>
      <c r="J235" t="s">
        <v>26133</v>
      </c>
      <c r="K235" t="s">
        <v>9689</v>
      </c>
      <c r="L235" t="s">
        <v>1453</v>
      </c>
      <c r="M235" t="s">
        <v>26134</v>
      </c>
      <c r="N235" t="s">
        <v>634</v>
      </c>
      <c r="O235" t="s">
        <v>894</v>
      </c>
      <c r="P235" t="s">
        <v>43</v>
      </c>
      <c r="Q235" t="s">
        <v>648</v>
      </c>
      <c r="R235" t="s">
        <v>635</v>
      </c>
      <c r="S235" t="s">
        <v>26135</v>
      </c>
      <c r="T235" t="s">
        <v>26134</v>
      </c>
    </row>
    <row r="236" spans="1:20" x14ac:dyDescent="0.25">
      <c r="A236" t="s">
        <v>89</v>
      </c>
      <c r="B236" t="s">
        <v>928</v>
      </c>
      <c r="C236">
        <v>66</v>
      </c>
      <c r="D236">
        <v>3</v>
      </c>
      <c r="E236" t="s">
        <v>26132</v>
      </c>
      <c r="F236">
        <v>1812</v>
      </c>
      <c r="G236">
        <v>0</v>
      </c>
      <c r="H236" t="s">
        <v>631</v>
      </c>
      <c r="I236" t="s">
        <v>13928</v>
      </c>
      <c r="J236" t="s">
        <v>26133</v>
      </c>
      <c r="K236" t="s">
        <v>9689</v>
      </c>
      <c r="L236" t="s">
        <v>1453</v>
      </c>
      <c r="M236" t="s">
        <v>26134</v>
      </c>
      <c r="N236" t="s">
        <v>634</v>
      </c>
      <c r="O236" t="s">
        <v>894</v>
      </c>
      <c r="P236" t="s">
        <v>43</v>
      </c>
      <c r="Q236" t="s">
        <v>648</v>
      </c>
      <c r="R236" t="s">
        <v>635</v>
      </c>
      <c r="S236" t="s">
        <v>26135</v>
      </c>
      <c r="T236" t="s">
        <v>26134</v>
      </c>
    </row>
    <row r="237" spans="1:20" x14ac:dyDescent="0.25">
      <c r="A237" t="s">
        <v>39</v>
      </c>
      <c r="B237" t="s">
        <v>44</v>
      </c>
      <c r="C237">
        <v>67</v>
      </c>
      <c r="D237">
        <v>3</v>
      </c>
      <c r="E237" t="s">
        <v>26132</v>
      </c>
      <c r="F237">
        <v>1812</v>
      </c>
      <c r="G237">
        <v>0</v>
      </c>
      <c r="H237" t="s">
        <v>631</v>
      </c>
      <c r="I237" t="s">
        <v>13928</v>
      </c>
      <c r="J237" t="s">
        <v>26133</v>
      </c>
      <c r="K237" t="s">
        <v>9689</v>
      </c>
      <c r="L237" t="s">
        <v>1453</v>
      </c>
      <c r="M237" t="s">
        <v>26134</v>
      </c>
      <c r="N237" t="s">
        <v>634</v>
      </c>
      <c r="O237" t="s">
        <v>894</v>
      </c>
      <c r="P237" t="s">
        <v>43</v>
      </c>
      <c r="Q237" t="s">
        <v>648</v>
      </c>
      <c r="R237" t="s">
        <v>635</v>
      </c>
      <c r="S237" t="s">
        <v>26135</v>
      </c>
      <c r="T237" t="s">
        <v>26134</v>
      </c>
    </row>
    <row r="238" spans="1:20" x14ac:dyDescent="0.25">
      <c r="A238" t="s">
        <v>89</v>
      </c>
      <c r="B238" t="s">
        <v>928</v>
      </c>
      <c r="C238">
        <v>66.333333333333329</v>
      </c>
      <c r="D238">
        <v>9</v>
      </c>
      <c r="E238" t="s">
        <v>26136</v>
      </c>
      <c r="F238">
        <v>1548</v>
      </c>
      <c r="G238">
        <v>0</v>
      </c>
      <c r="H238" t="s">
        <v>641</v>
      </c>
      <c r="I238" t="s">
        <v>13928</v>
      </c>
      <c r="J238" t="s">
        <v>26133</v>
      </c>
      <c r="K238" t="s">
        <v>9689</v>
      </c>
      <c r="L238" t="s">
        <v>1453</v>
      </c>
      <c r="M238" t="s">
        <v>26137</v>
      </c>
      <c r="N238" t="s">
        <v>634</v>
      </c>
      <c r="O238" t="s">
        <v>894</v>
      </c>
      <c r="P238" t="s">
        <v>43</v>
      </c>
      <c r="Q238" t="s">
        <v>648</v>
      </c>
      <c r="R238" t="s">
        <v>635</v>
      </c>
      <c r="S238" t="s">
        <v>26138</v>
      </c>
      <c r="T238" t="s">
        <v>26139</v>
      </c>
    </row>
    <row r="239" spans="1:20" x14ac:dyDescent="0.25">
      <c r="A239" t="s">
        <v>89</v>
      </c>
      <c r="B239" t="s">
        <v>928</v>
      </c>
      <c r="C239">
        <v>66.333333333333329</v>
      </c>
      <c r="D239">
        <v>12</v>
      </c>
      <c r="E239" t="s">
        <v>26136</v>
      </c>
      <c r="F239">
        <v>1548</v>
      </c>
      <c r="G239">
        <v>0</v>
      </c>
      <c r="H239" t="s">
        <v>641</v>
      </c>
      <c r="I239" t="s">
        <v>13928</v>
      </c>
      <c r="J239" t="s">
        <v>26133</v>
      </c>
      <c r="K239" t="s">
        <v>9689</v>
      </c>
      <c r="L239" t="s">
        <v>1453</v>
      </c>
      <c r="M239" t="s">
        <v>26137</v>
      </c>
      <c r="N239" t="s">
        <v>634</v>
      </c>
      <c r="O239" t="s">
        <v>894</v>
      </c>
      <c r="P239" t="s">
        <v>43</v>
      </c>
      <c r="Q239" t="s">
        <v>648</v>
      </c>
      <c r="R239" t="s">
        <v>635</v>
      </c>
      <c r="S239" t="s">
        <v>26138</v>
      </c>
      <c r="T239" t="s">
        <v>26139</v>
      </c>
    </row>
    <row r="240" spans="1:20" x14ac:dyDescent="0.25">
      <c r="A240" t="s">
        <v>25</v>
      </c>
      <c r="B240" t="s">
        <v>26</v>
      </c>
      <c r="C240">
        <v>50</v>
      </c>
      <c r="D240">
        <v>1</v>
      </c>
      <c r="E240" t="s">
        <v>26140</v>
      </c>
      <c r="F240">
        <v>50</v>
      </c>
      <c r="G240">
        <v>0</v>
      </c>
      <c r="H240" t="s">
        <v>631</v>
      </c>
      <c r="I240" t="s">
        <v>26141</v>
      </c>
      <c r="J240" t="s">
        <v>26142</v>
      </c>
      <c r="K240" t="s">
        <v>2786</v>
      </c>
      <c r="L240" t="s">
        <v>8384</v>
      </c>
      <c r="M240" t="s">
        <v>26143</v>
      </c>
      <c r="N240" t="s">
        <v>634</v>
      </c>
      <c r="O240" t="s">
        <v>894</v>
      </c>
      <c r="P240" t="s">
        <v>43</v>
      </c>
      <c r="Q240" t="s">
        <v>648</v>
      </c>
      <c r="R240" t="s">
        <v>635</v>
      </c>
      <c r="S240" t="s">
        <v>26144</v>
      </c>
      <c r="T240" t="s">
        <v>26143</v>
      </c>
    </row>
    <row r="241" spans="1:20" x14ac:dyDescent="0.25">
      <c r="A241" t="s">
        <v>133</v>
      </c>
      <c r="B241" t="s">
        <v>134</v>
      </c>
      <c r="C241">
        <v>12</v>
      </c>
      <c r="D241">
        <v>100</v>
      </c>
      <c r="E241" t="s">
        <v>26145</v>
      </c>
      <c r="F241">
        <v>1490</v>
      </c>
      <c r="G241">
        <v>0</v>
      </c>
      <c r="H241" t="s">
        <v>631</v>
      </c>
      <c r="I241" t="s">
        <v>26146</v>
      </c>
      <c r="J241" t="s">
        <v>725</v>
      </c>
      <c r="K241" t="s">
        <v>634</v>
      </c>
      <c r="L241" t="s">
        <v>635</v>
      </c>
      <c r="M241" t="s">
        <v>26147</v>
      </c>
      <c r="N241" t="s">
        <v>634</v>
      </c>
      <c r="O241" t="s">
        <v>637</v>
      </c>
      <c r="P241" t="s">
        <v>22</v>
      </c>
      <c r="Q241" t="s">
        <v>638</v>
      </c>
      <c r="R241" t="s">
        <v>635</v>
      </c>
      <c r="S241" t="s">
        <v>26148</v>
      </c>
      <c r="T241" t="s">
        <v>26147</v>
      </c>
    </row>
    <row r="242" spans="1:20" x14ac:dyDescent="0.25">
      <c r="A242" t="s">
        <v>20</v>
      </c>
      <c r="B242" t="s">
        <v>21</v>
      </c>
      <c r="C242">
        <v>49</v>
      </c>
      <c r="D242">
        <v>1</v>
      </c>
      <c r="E242" t="s">
        <v>26149</v>
      </c>
      <c r="F242">
        <v>49</v>
      </c>
      <c r="G242">
        <v>0</v>
      </c>
      <c r="H242" t="s">
        <v>631</v>
      </c>
      <c r="I242" t="s">
        <v>15836</v>
      </c>
      <c r="J242" t="s">
        <v>26150</v>
      </c>
      <c r="K242" t="s">
        <v>4488</v>
      </c>
      <c r="L242" t="s">
        <v>3340</v>
      </c>
      <c r="M242" t="s">
        <v>26151</v>
      </c>
      <c r="N242" t="s">
        <v>634</v>
      </c>
      <c r="O242" t="s">
        <v>894</v>
      </c>
      <c r="P242" t="s">
        <v>43</v>
      </c>
      <c r="Q242" t="s">
        <v>648</v>
      </c>
      <c r="R242" t="s">
        <v>635</v>
      </c>
      <c r="S242" t="s">
        <v>26152</v>
      </c>
      <c r="T242" t="s">
        <v>26153</v>
      </c>
    </row>
    <row r="243" spans="1:20" x14ac:dyDescent="0.25">
      <c r="A243" t="s">
        <v>37</v>
      </c>
      <c r="B243" t="s">
        <v>38</v>
      </c>
      <c r="C243">
        <v>66.666666666666671</v>
      </c>
      <c r="D243">
        <v>3</v>
      </c>
      <c r="E243" t="s">
        <v>26154</v>
      </c>
      <c r="F243">
        <v>190</v>
      </c>
      <c r="G243">
        <v>0</v>
      </c>
      <c r="H243" t="s">
        <v>631</v>
      </c>
      <c r="I243" t="s">
        <v>26155</v>
      </c>
      <c r="J243" t="s">
        <v>925</v>
      </c>
      <c r="K243" t="s">
        <v>634</v>
      </c>
      <c r="L243" t="s">
        <v>635</v>
      </c>
      <c r="M243" t="s">
        <v>26153</v>
      </c>
      <c r="N243" t="s">
        <v>634</v>
      </c>
      <c r="O243" t="s">
        <v>637</v>
      </c>
      <c r="P243" t="s">
        <v>22</v>
      </c>
      <c r="Q243" t="s">
        <v>638</v>
      </c>
      <c r="R243" t="s">
        <v>635</v>
      </c>
      <c r="S243" t="s">
        <v>26156</v>
      </c>
      <c r="T243" t="s">
        <v>26153</v>
      </c>
    </row>
    <row r="244" spans="1:20" x14ac:dyDescent="0.25">
      <c r="A244" t="s">
        <v>20</v>
      </c>
      <c r="B244" t="s">
        <v>21</v>
      </c>
      <c r="C244">
        <v>50</v>
      </c>
      <c r="D244">
        <v>1</v>
      </c>
      <c r="E244" t="s">
        <v>26154</v>
      </c>
      <c r="F244">
        <v>190</v>
      </c>
      <c r="G244">
        <v>0</v>
      </c>
      <c r="H244" t="s">
        <v>631</v>
      </c>
      <c r="I244" t="s">
        <v>26155</v>
      </c>
      <c r="J244" t="s">
        <v>925</v>
      </c>
      <c r="K244" t="s">
        <v>634</v>
      </c>
      <c r="L244" t="s">
        <v>635</v>
      </c>
      <c r="M244" t="s">
        <v>26153</v>
      </c>
      <c r="N244" t="s">
        <v>634</v>
      </c>
      <c r="O244" t="s">
        <v>637</v>
      </c>
      <c r="P244" t="s">
        <v>22</v>
      </c>
      <c r="Q244" t="s">
        <v>638</v>
      </c>
      <c r="R244" t="s">
        <v>635</v>
      </c>
      <c r="S244" t="s">
        <v>26156</v>
      </c>
      <c r="T244" t="s">
        <v>26153</v>
      </c>
    </row>
    <row r="245" spans="1:20" x14ac:dyDescent="0.25">
      <c r="A245" t="s">
        <v>23</v>
      </c>
      <c r="B245" t="s">
        <v>24</v>
      </c>
      <c r="C245">
        <v>50</v>
      </c>
      <c r="D245">
        <v>1</v>
      </c>
      <c r="E245" t="s">
        <v>26154</v>
      </c>
      <c r="F245">
        <v>190</v>
      </c>
      <c r="G245">
        <v>0</v>
      </c>
      <c r="H245" t="s">
        <v>631</v>
      </c>
      <c r="I245" t="s">
        <v>26155</v>
      </c>
      <c r="J245" t="s">
        <v>925</v>
      </c>
      <c r="K245" t="s">
        <v>634</v>
      </c>
      <c r="L245" t="s">
        <v>635</v>
      </c>
      <c r="M245" t="s">
        <v>26153</v>
      </c>
      <c r="N245" t="s">
        <v>634</v>
      </c>
      <c r="O245" t="s">
        <v>637</v>
      </c>
      <c r="P245" t="s">
        <v>22</v>
      </c>
      <c r="Q245" t="s">
        <v>638</v>
      </c>
      <c r="R245" t="s">
        <v>635</v>
      </c>
      <c r="S245" t="s">
        <v>26156</v>
      </c>
      <c r="T245" t="s">
        <v>26153</v>
      </c>
    </row>
    <row r="246" spans="1:20" x14ac:dyDescent="0.25">
      <c r="A246" t="s">
        <v>25</v>
      </c>
      <c r="B246" t="s">
        <v>26</v>
      </c>
      <c r="C246">
        <v>50</v>
      </c>
      <c r="D246">
        <v>1</v>
      </c>
      <c r="E246" t="s">
        <v>26154</v>
      </c>
      <c r="F246">
        <v>190</v>
      </c>
      <c r="G246">
        <v>0</v>
      </c>
      <c r="H246" t="s">
        <v>631</v>
      </c>
      <c r="I246" t="s">
        <v>26155</v>
      </c>
      <c r="J246" t="s">
        <v>925</v>
      </c>
      <c r="K246" t="s">
        <v>634</v>
      </c>
      <c r="L246" t="s">
        <v>635</v>
      </c>
      <c r="M246" t="s">
        <v>26153</v>
      </c>
      <c r="N246" t="s">
        <v>634</v>
      </c>
      <c r="O246" t="s">
        <v>637</v>
      </c>
      <c r="P246" t="s">
        <v>22</v>
      </c>
      <c r="Q246" t="s">
        <v>638</v>
      </c>
      <c r="R246" t="s">
        <v>635</v>
      </c>
      <c r="S246" t="s">
        <v>26156</v>
      </c>
      <c r="T246" t="s">
        <v>26153</v>
      </c>
    </row>
    <row r="247" spans="1:20" x14ac:dyDescent="0.25">
      <c r="A247" t="s">
        <v>164</v>
      </c>
      <c r="B247" t="s">
        <v>165</v>
      </c>
      <c r="C247">
        <v>33.333333333333336</v>
      </c>
      <c r="D247">
        <v>3</v>
      </c>
      <c r="E247" t="s">
        <v>26157</v>
      </c>
      <c r="F247">
        <v>100</v>
      </c>
      <c r="G247">
        <v>0</v>
      </c>
      <c r="H247" t="s">
        <v>631</v>
      </c>
      <c r="I247" t="s">
        <v>26158</v>
      </c>
      <c r="J247" t="s">
        <v>1081</v>
      </c>
      <c r="K247" t="s">
        <v>634</v>
      </c>
      <c r="L247" t="s">
        <v>635</v>
      </c>
      <c r="M247" t="s">
        <v>26159</v>
      </c>
      <c r="N247" t="s">
        <v>634</v>
      </c>
      <c r="O247" t="s">
        <v>637</v>
      </c>
      <c r="P247" t="s">
        <v>22</v>
      </c>
      <c r="Q247" t="s">
        <v>638</v>
      </c>
      <c r="R247" t="s">
        <v>635</v>
      </c>
      <c r="S247" t="s">
        <v>26160</v>
      </c>
      <c r="T247" t="s">
        <v>26159</v>
      </c>
    </row>
    <row r="248" spans="1:20" x14ac:dyDescent="0.25">
      <c r="A248" t="s">
        <v>133</v>
      </c>
      <c r="B248" t="s">
        <v>134</v>
      </c>
      <c r="C248">
        <v>12</v>
      </c>
      <c r="D248">
        <v>50</v>
      </c>
      <c r="E248" t="s">
        <v>26161</v>
      </c>
      <c r="F248">
        <v>2650</v>
      </c>
      <c r="G248">
        <v>0</v>
      </c>
      <c r="H248" t="s">
        <v>641</v>
      </c>
      <c r="I248" t="s">
        <v>2853</v>
      </c>
      <c r="J248" t="s">
        <v>23998</v>
      </c>
      <c r="K248" t="s">
        <v>23999</v>
      </c>
      <c r="L248" t="s">
        <v>1453</v>
      </c>
      <c r="M248" t="s">
        <v>26162</v>
      </c>
      <c r="N248" t="s">
        <v>634</v>
      </c>
      <c r="O248" t="s">
        <v>894</v>
      </c>
      <c r="P248" t="s">
        <v>43</v>
      </c>
      <c r="Q248" t="s">
        <v>648</v>
      </c>
      <c r="R248" t="s">
        <v>635</v>
      </c>
      <c r="S248" t="s">
        <v>26163</v>
      </c>
      <c r="T248" t="s">
        <v>26162</v>
      </c>
    </row>
    <row r="249" spans="1:20" x14ac:dyDescent="0.25">
      <c r="A249" t="s">
        <v>116</v>
      </c>
      <c r="B249" t="s">
        <v>117</v>
      </c>
      <c r="C249">
        <v>10</v>
      </c>
      <c r="D249">
        <v>200</v>
      </c>
      <c r="E249" t="s">
        <v>26161</v>
      </c>
      <c r="F249">
        <v>2650</v>
      </c>
      <c r="G249">
        <v>0</v>
      </c>
      <c r="H249" t="s">
        <v>641</v>
      </c>
      <c r="I249" t="s">
        <v>2853</v>
      </c>
      <c r="J249" t="s">
        <v>23998</v>
      </c>
      <c r="K249" t="s">
        <v>23999</v>
      </c>
      <c r="L249" t="s">
        <v>1453</v>
      </c>
      <c r="M249" t="s">
        <v>26162</v>
      </c>
      <c r="N249" t="s">
        <v>634</v>
      </c>
      <c r="O249" t="s">
        <v>894</v>
      </c>
      <c r="P249" t="s">
        <v>43</v>
      </c>
      <c r="Q249" t="s">
        <v>648</v>
      </c>
      <c r="R249" t="s">
        <v>635</v>
      </c>
      <c r="S249" t="s">
        <v>26163</v>
      </c>
      <c r="T249" t="s">
        <v>26162</v>
      </c>
    </row>
    <row r="250" spans="1:20" x14ac:dyDescent="0.25">
      <c r="A250" t="s">
        <v>20</v>
      </c>
      <c r="B250" t="s">
        <v>21</v>
      </c>
      <c r="C250">
        <v>50</v>
      </c>
      <c r="D250">
        <v>1</v>
      </c>
      <c r="E250" t="s">
        <v>26164</v>
      </c>
      <c r="F250">
        <v>100</v>
      </c>
      <c r="G250">
        <v>0</v>
      </c>
      <c r="H250" t="s">
        <v>631</v>
      </c>
      <c r="I250" t="s">
        <v>26165</v>
      </c>
      <c r="J250" t="s">
        <v>800</v>
      </c>
      <c r="K250" t="s">
        <v>634</v>
      </c>
      <c r="L250" t="s">
        <v>635</v>
      </c>
      <c r="M250" t="s">
        <v>26166</v>
      </c>
      <c r="N250" t="s">
        <v>634</v>
      </c>
      <c r="O250" t="s">
        <v>637</v>
      </c>
      <c r="P250" t="s">
        <v>22</v>
      </c>
      <c r="Q250" t="s">
        <v>638</v>
      </c>
      <c r="R250" t="s">
        <v>635</v>
      </c>
      <c r="S250" t="s">
        <v>26167</v>
      </c>
      <c r="T250" t="s">
        <v>26166</v>
      </c>
    </row>
    <row r="251" spans="1:20" x14ac:dyDescent="0.25">
      <c r="A251" t="s">
        <v>23</v>
      </c>
      <c r="B251" t="s">
        <v>24</v>
      </c>
      <c r="C251">
        <v>50</v>
      </c>
      <c r="D251">
        <v>1</v>
      </c>
      <c r="E251" t="s">
        <v>26164</v>
      </c>
      <c r="F251">
        <v>100</v>
      </c>
      <c r="G251">
        <v>0</v>
      </c>
      <c r="H251" t="s">
        <v>631</v>
      </c>
      <c r="I251" t="s">
        <v>26165</v>
      </c>
      <c r="J251" t="s">
        <v>800</v>
      </c>
      <c r="K251" t="s">
        <v>634</v>
      </c>
      <c r="L251" t="s">
        <v>635</v>
      </c>
      <c r="M251" t="s">
        <v>26166</v>
      </c>
      <c r="N251" t="s">
        <v>634</v>
      </c>
      <c r="O251" t="s">
        <v>637</v>
      </c>
      <c r="P251" t="s">
        <v>22</v>
      </c>
      <c r="Q251" t="s">
        <v>638</v>
      </c>
      <c r="R251" t="s">
        <v>635</v>
      </c>
      <c r="S251" t="s">
        <v>26167</v>
      </c>
      <c r="T251" t="s">
        <v>26166</v>
      </c>
    </row>
    <row r="252" spans="1:20" x14ac:dyDescent="0.25">
      <c r="A252" t="s">
        <v>25</v>
      </c>
      <c r="B252" t="s">
        <v>26</v>
      </c>
      <c r="C252">
        <v>50</v>
      </c>
      <c r="D252">
        <v>1</v>
      </c>
      <c r="E252" t="s">
        <v>26164</v>
      </c>
      <c r="F252">
        <v>100</v>
      </c>
      <c r="G252">
        <v>0</v>
      </c>
      <c r="H252" t="s">
        <v>631</v>
      </c>
      <c r="I252" t="s">
        <v>26165</v>
      </c>
      <c r="J252" t="s">
        <v>800</v>
      </c>
      <c r="K252" t="s">
        <v>634</v>
      </c>
      <c r="L252" t="s">
        <v>635</v>
      </c>
      <c r="M252" t="s">
        <v>26166</v>
      </c>
      <c r="N252" t="s">
        <v>634</v>
      </c>
      <c r="O252" t="s">
        <v>637</v>
      </c>
      <c r="P252" t="s">
        <v>22</v>
      </c>
      <c r="Q252" t="s">
        <v>638</v>
      </c>
      <c r="R252" t="s">
        <v>635</v>
      </c>
      <c r="S252" t="s">
        <v>26167</v>
      </c>
      <c r="T252" t="s">
        <v>26166</v>
      </c>
    </row>
    <row r="253" spans="1:20" x14ac:dyDescent="0.25">
      <c r="A253" t="s">
        <v>20</v>
      </c>
      <c r="B253" t="s">
        <v>21</v>
      </c>
      <c r="C253">
        <v>50</v>
      </c>
      <c r="D253">
        <v>1</v>
      </c>
      <c r="E253" t="s">
        <v>26168</v>
      </c>
      <c r="F253">
        <v>100</v>
      </c>
      <c r="G253">
        <v>0</v>
      </c>
      <c r="H253" t="s">
        <v>703</v>
      </c>
      <c r="I253" t="s">
        <v>24395</v>
      </c>
      <c r="J253" t="s">
        <v>967</v>
      </c>
      <c r="K253" t="s">
        <v>634</v>
      </c>
      <c r="L253" t="s">
        <v>635</v>
      </c>
      <c r="M253" t="s">
        <v>26169</v>
      </c>
      <c r="N253" t="s">
        <v>634</v>
      </c>
      <c r="O253" t="s">
        <v>637</v>
      </c>
      <c r="P253" t="s">
        <v>22</v>
      </c>
      <c r="Q253" t="s">
        <v>638</v>
      </c>
      <c r="R253" t="s">
        <v>635</v>
      </c>
      <c r="S253" t="s">
        <v>26170</v>
      </c>
      <c r="T253" t="s">
        <v>26169</v>
      </c>
    </row>
    <row r="254" spans="1:20" x14ac:dyDescent="0.25">
      <c r="A254" t="s">
        <v>23</v>
      </c>
      <c r="B254" t="s">
        <v>24</v>
      </c>
      <c r="C254">
        <v>50</v>
      </c>
      <c r="D254">
        <v>1</v>
      </c>
      <c r="E254" t="s">
        <v>26168</v>
      </c>
      <c r="F254">
        <v>100</v>
      </c>
      <c r="G254">
        <v>0</v>
      </c>
      <c r="H254" t="s">
        <v>703</v>
      </c>
      <c r="I254" t="s">
        <v>24395</v>
      </c>
      <c r="J254" t="s">
        <v>967</v>
      </c>
      <c r="K254" t="s">
        <v>634</v>
      </c>
      <c r="L254" t="s">
        <v>635</v>
      </c>
      <c r="M254" t="s">
        <v>26169</v>
      </c>
      <c r="N254" t="s">
        <v>634</v>
      </c>
      <c r="O254" t="s">
        <v>637</v>
      </c>
      <c r="P254" t="s">
        <v>22</v>
      </c>
      <c r="Q254" t="s">
        <v>638</v>
      </c>
      <c r="R254" t="s">
        <v>635</v>
      </c>
      <c r="S254" t="s">
        <v>26170</v>
      </c>
      <c r="T254" t="s">
        <v>26169</v>
      </c>
    </row>
    <row r="255" spans="1:20" x14ac:dyDescent="0.25">
      <c r="A255" t="s">
        <v>25</v>
      </c>
      <c r="B255" t="s">
        <v>26</v>
      </c>
      <c r="C255">
        <v>50</v>
      </c>
      <c r="D255">
        <v>1</v>
      </c>
      <c r="E255" t="s">
        <v>26168</v>
      </c>
      <c r="F255">
        <v>100</v>
      </c>
      <c r="G255">
        <v>0</v>
      </c>
      <c r="H255" t="s">
        <v>703</v>
      </c>
      <c r="I255" t="s">
        <v>24395</v>
      </c>
      <c r="J255" t="s">
        <v>967</v>
      </c>
      <c r="K255" t="s">
        <v>634</v>
      </c>
      <c r="L255" t="s">
        <v>635</v>
      </c>
      <c r="M255" t="s">
        <v>26169</v>
      </c>
      <c r="N255" t="s">
        <v>634</v>
      </c>
      <c r="O255" t="s">
        <v>637</v>
      </c>
      <c r="P255" t="s">
        <v>22</v>
      </c>
      <c r="Q255" t="s">
        <v>638</v>
      </c>
      <c r="R255" t="s">
        <v>635</v>
      </c>
      <c r="S255" t="s">
        <v>26170</v>
      </c>
      <c r="T255" t="s">
        <v>26169</v>
      </c>
    </row>
    <row r="256" spans="1:20" x14ac:dyDescent="0.25">
      <c r="A256" t="s">
        <v>164</v>
      </c>
      <c r="B256" t="s">
        <v>165</v>
      </c>
      <c r="C256">
        <v>50</v>
      </c>
      <c r="D256">
        <v>6</v>
      </c>
      <c r="E256" t="s">
        <v>26171</v>
      </c>
      <c r="F256">
        <v>200</v>
      </c>
      <c r="G256">
        <v>0</v>
      </c>
      <c r="H256" t="s">
        <v>631</v>
      </c>
      <c r="I256" t="s">
        <v>26172</v>
      </c>
      <c r="J256" t="s">
        <v>886</v>
      </c>
      <c r="K256" t="s">
        <v>634</v>
      </c>
      <c r="L256" t="s">
        <v>635</v>
      </c>
      <c r="M256" t="s">
        <v>26173</v>
      </c>
      <c r="N256" t="s">
        <v>634</v>
      </c>
      <c r="O256" t="s">
        <v>637</v>
      </c>
      <c r="P256" t="s">
        <v>22</v>
      </c>
      <c r="Q256" t="s">
        <v>638</v>
      </c>
      <c r="R256" t="s">
        <v>635</v>
      </c>
      <c r="S256" t="s">
        <v>26174</v>
      </c>
      <c r="T256" t="s">
        <v>26173</v>
      </c>
    </row>
    <row r="257" spans="1:20" x14ac:dyDescent="0.25">
      <c r="A257" t="s">
        <v>164</v>
      </c>
      <c r="B257" t="s">
        <v>165</v>
      </c>
      <c r="C257">
        <v>33.333333333333336</v>
      </c>
      <c r="D257">
        <v>3</v>
      </c>
      <c r="E257" t="s">
        <v>26175</v>
      </c>
      <c r="F257">
        <v>100</v>
      </c>
      <c r="G257">
        <v>0</v>
      </c>
      <c r="H257" t="s">
        <v>631</v>
      </c>
      <c r="I257" t="s">
        <v>26176</v>
      </c>
      <c r="J257" t="s">
        <v>749</v>
      </c>
      <c r="K257" t="s">
        <v>634</v>
      </c>
      <c r="L257" t="s">
        <v>635</v>
      </c>
      <c r="M257" t="s">
        <v>26173</v>
      </c>
      <c r="N257" t="s">
        <v>634</v>
      </c>
      <c r="O257" t="s">
        <v>637</v>
      </c>
      <c r="P257" t="s">
        <v>22</v>
      </c>
      <c r="Q257" t="s">
        <v>638</v>
      </c>
      <c r="R257" t="s">
        <v>635</v>
      </c>
      <c r="S257" t="s">
        <v>26177</v>
      </c>
      <c r="T257" t="s">
        <v>26173</v>
      </c>
    </row>
    <row r="258" spans="1:20" x14ac:dyDescent="0.25">
      <c r="A258" t="s">
        <v>121</v>
      </c>
      <c r="B258" t="s">
        <v>122</v>
      </c>
      <c r="C258">
        <v>14</v>
      </c>
      <c r="D258">
        <v>2</v>
      </c>
      <c r="E258" t="s">
        <v>26178</v>
      </c>
      <c r="F258">
        <v>44</v>
      </c>
      <c r="G258">
        <v>16</v>
      </c>
      <c r="H258" t="s">
        <v>631</v>
      </c>
      <c r="I258" t="s">
        <v>18456</v>
      </c>
      <c r="J258" t="s">
        <v>18457</v>
      </c>
      <c r="K258" t="s">
        <v>2237</v>
      </c>
      <c r="L258" t="s">
        <v>2009</v>
      </c>
      <c r="M258" t="s">
        <v>26179</v>
      </c>
      <c r="N258" t="s">
        <v>634</v>
      </c>
      <c r="O258" t="s">
        <v>894</v>
      </c>
      <c r="P258" t="s">
        <v>43</v>
      </c>
      <c r="Q258" t="s">
        <v>648</v>
      </c>
      <c r="R258" t="s">
        <v>635</v>
      </c>
      <c r="S258" t="s">
        <v>26180</v>
      </c>
      <c r="T258" t="s">
        <v>26179</v>
      </c>
    </row>
    <row r="259" spans="1:20" x14ac:dyDescent="0.25">
      <c r="A259" t="s">
        <v>164</v>
      </c>
      <c r="B259" t="s">
        <v>165</v>
      </c>
      <c r="C259">
        <v>33.333333333333336</v>
      </c>
      <c r="D259">
        <v>3</v>
      </c>
      <c r="E259" t="s">
        <v>26181</v>
      </c>
      <c r="F259">
        <v>200</v>
      </c>
      <c r="G259">
        <v>0</v>
      </c>
      <c r="H259" t="s">
        <v>631</v>
      </c>
      <c r="I259" t="s">
        <v>26182</v>
      </c>
      <c r="J259" t="s">
        <v>814</v>
      </c>
      <c r="K259" t="s">
        <v>634</v>
      </c>
      <c r="L259" t="s">
        <v>635</v>
      </c>
      <c r="M259" t="s">
        <v>26183</v>
      </c>
      <c r="N259" t="s">
        <v>634</v>
      </c>
      <c r="O259" t="s">
        <v>654</v>
      </c>
      <c r="P259" t="s">
        <v>22</v>
      </c>
      <c r="Q259" t="s">
        <v>655</v>
      </c>
      <c r="R259" t="s">
        <v>635</v>
      </c>
      <c r="S259" t="s">
        <v>26184</v>
      </c>
      <c r="T259" t="s">
        <v>26183</v>
      </c>
    </row>
    <row r="260" spans="1:20" x14ac:dyDescent="0.25">
      <c r="A260" t="s">
        <v>20</v>
      </c>
      <c r="B260" t="s">
        <v>21</v>
      </c>
      <c r="C260">
        <v>50</v>
      </c>
      <c r="D260">
        <v>1</v>
      </c>
      <c r="E260" t="s">
        <v>26181</v>
      </c>
      <c r="F260">
        <v>200</v>
      </c>
      <c r="G260">
        <v>0</v>
      </c>
      <c r="H260" t="s">
        <v>631</v>
      </c>
      <c r="I260" t="s">
        <v>26182</v>
      </c>
      <c r="J260" t="s">
        <v>814</v>
      </c>
      <c r="K260" t="s">
        <v>634</v>
      </c>
      <c r="L260" t="s">
        <v>635</v>
      </c>
      <c r="M260" t="s">
        <v>26183</v>
      </c>
      <c r="N260" t="s">
        <v>634</v>
      </c>
      <c r="O260" t="s">
        <v>654</v>
      </c>
      <c r="P260" t="s">
        <v>22</v>
      </c>
      <c r="Q260" t="s">
        <v>655</v>
      </c>
      <c r="R260" t="s">
        <v>635</v>
      </c>
      <c r="S260" t="s">
        <v>26184</v>
      </c>
      <c r="T260" t="s">
        <v>26183</v>
      </c>
    </row>
    <row r="261" spans="1:20" x14ac:dyDescent="0.25">
      <c r="A261" t="s">
        <v>23</v>
      </c>
      <c r="B261" t="s">
        <v>24</v>
      </c>
      <c r="C261">
        <v>50</v>
      </c>
      <c r="D261">
        <v>1</v>
      </c>
      <c r="E261" t="s">
        <v>26181</v>
      </c>
      <c r="F261">
        <v>200</v>
      </c>
      <c r="G261">
        <v>0</v>
      </c>
      <c r="H261" t="s">
        <v>631</v>
      </c>
      <c r="I261" t="s">
        <v>26182</v>
      </c>
      <c r="J261" t="s">
        <v>814</v>
      </c>
      <c r="K261" t="s">
        <v>634</v>
      </c>
      <c r="L261" t="s">
        <v>635</v>
      </c>
      <c r="M261" t="s">
        <v>26183</v>
      </c>
      <c r="N261" t="s">
        <v>634</v>
      </c>
      <c r="O261" t="s">
        <v>654</v>
      </c>
      <c r="P261" t="s">
        <v>22</v>
      </c>
      <c r="Q261" t="s">
        <v>655</v>
      </c>
      <c r="R261" t="s">
        <v>635</v>
      </c>
      <c r="S261" t="s">
        <v>26184</v>
      </c>
      <c r="T261" t="s">
        <v>26183</v>
      </c>
    </row>
    <row r="262" spans="1:20" x14ac:dyDescent="0.25">
      <c r="A262" t="s">
        <v>25</v>
      </c>
      <c r="B262" t="s">
        <v>26</v>
      </c>
      <c r="C262">
        <v>50</v>
      </c>
      <c r="D262">
        <v>1</v>
      </c>
      <c r="E262" t="s">
        <v>26181</v>
      </c>
      <c r="F262">
        <v>200</v>
      </c>
      <c r="G262">
        <v>0</v>
      </c>
      <c r="H262" t="s">
        <v>631</v>
      </c>
      <c r="I262" t="s">
        <v>26182</v>
      </c>
      <c r="J262" t="s">
        <v>814</v>
      </c>
      <c r="K262" t="s">
        <v>634</v>
      </c>
      <c r="L262" t="s">
        <v>635</v>
      </c>
      <c r="M262" t="s">
        <v>26183</v>
      </c>
      <c r="N262" t="s">
        <v>634</v>
      </c>
      <c r="O262" t="s">
        <v>654</v>
      </c>
      <c r="P262" t="s">
        <v>22</v>
      </c>
      <c r="Q262" t="s">
        <v>655</v>
      </c>
      <c r="R262" t="s">
        <v>635</v>
      </c>
      <c r="S262" t="s">
        <v>26184</v>
      </c>
      <c r="T262" t="s">
        <v>26183</v>
      </c>
    </row>
    <row r="263" spans="1:20" x14ac:dyDescent="0.25">
      <c r="A263" t="s">
        <v>164</v>
      </c>
      <c r="B263" t="s">
        <v>165</v>
      </c>
      <c r="C263">
        <v>50</v>
      </c>
      <c r="D263">
        <v>6</v>
      </c>
      <c r="E263" t="s">
        <v>26185</v>
      </c>
      <c r="F263">
        <v>200</v>
      </c>
      <c r="G263">
        <v>0</v>
      </c>
      <c r="H263" t="s">
        <v>631</v>
      </c>
      <c r="I263" t="s">
        <v>26186</v>
      </c>
      <c r="J263" t="s">
        <v>659</v>
      </c>
      <c r="K263" t="s">
        <v>634</v>
      </c>
      <c r="L263" t="s">
        <v>635</v>
      </c>
      <c r="M263" t="s">
        <v>26187</v>
      </c>
      <c r="N263" t="s">
        <v>634</v>
      </c>
      <c r="O263" t="s">
        <v>654</v>
      </c>
      <c r="P263" t="s">
        <v>22</v>
      </c>
      <c r="Q263" t="s">
        <v>655</v>
      </c>
      <c r="R263" t="s">
        <v>635</v>
      </c>
      <c r="S263" t="s">
        <v>26188</v>
      </c>
      <c r="T263" t="s">
        <v>26183</v>
      </c>
    </row>
    <row r="264" spans="1:20" x14ac:dyDescent="0.25">
      <c r="A264" t="s">
        <v>164</v>
      </c>
      <c r="B264" t="s">
        <v>165</v>
      </c>
      <c r="C264">
        <v>33.333333333333336</v>
      </c>
      <c r="D264">
        <v>3</v>
      </c>
      <c r="E264" t="s">
        <v>26189</v>
      </c>
      <c r="F264">
        <v>200</v>
      </c>
      <c r="G264">
        <v>0</v>
      </c>
      <c r="H264" t="s">
        <v>631</v>
      </c>
      <c r="I264" t="s">
        <v>26190</v>
      </c>
      <c r="J264" t="s">
        <v>736</v>
      </c>
      <c r="K264" t="s">
        <v>634</v>
      </c>
      <c r="L264" t="s">
        <v>635</v>
      </c>
      <c r="M264" t="s">
        <v>26187</v>
      </c>
      <c r="N264" t="s">
        <v>634</v>
      </c>
      <c r="O264" t="s">
        <v>654</v>
      </c>
      <c r="P264" t="s">
        <v>22</v>
      </c>
      <c r="Q264" t="s">
        <v>655</v>
      </c>
      <c r="R264" t="s">
        <v>635</v>
      </c>
      <c r="S264" t="s">
        <v>26191</v>
      </c>
      <c r="T264" t="s">
        <v>26183</v>
      </c>
    </row>
    <row r="265" spans="1:20" x14ac:dyDescent="0.25">
      <c r="A265" t="s">
        <v>20</v>
      </c>
      <c r="B265" t="s">
        <v>21</v>
      </c>
      <c r="C265">
        <v>50</v>
      </c>
      <c r="D265">
        <v>1</v>
      </c>
      <c r="E265" t="s">
        <v>26189</v>
      </c>
      <c r="F265">
        <v>200</v>
      </c>
      <c r="G265">
        <v>0</v>
      </c>
      <c r="H265" t="s">
        <v>631</v>
      </c>
      <c r="I265" t="s">
        <v>26190</v>
      </c>
      <c r="J265" t="s">
        <v>736</v>
      </c>
      <c r="K265" t="s">
        <v>634</v>
      </c>
      <c r="L265" t="s">
        <v>635</v>
      </c>
      <c r="M265" t="s">
        <v>26187</v>
      </c>
      <c r="N265" t="s">
        <v>634</v>
      </c>
      <c r="O265" t="s">
        <v>654</v>
      </c>
      <c r="P265" t="s">
        <v>22</v>
      </c>
      <c r="Q265" t="s">
        <v>655</v>
      </c>
      <c r="R265" t="s">
        <v>635</v>
      </c>
      <c r="S265" t="s">
        <v>26191</v>
      </c>
      <c r="T265" t="s">
        <v>26183</v>
      </c>
    </row>
    <row r="266" spans="1:20" x14ac:dyDescent="0.25">
      <c r="A266" t="s">
        <v>23</v>
      </c>
      <c r="B266" t="s">
        <v>24</v>
      </c>
      <c r="C266">
        <v>50</v>
      </c>
      <c r="D266">
        <v>1</v>
      </c>
      <c r="E266" t="s">
        <v>26189</v>
      </c>
      <c r="F266">
        <v>200</v>
      </c>
      <c r="G266">
        <v>0</v>
      </c>
      <c r="H266" t="s">
        <v>631</v>
      </c>
      <c r="I266" t="s">
        <v>26190</v>
      </c>
      <c r="J266" t="s">
        <v>736</v>
      </c>
      <c r="K266" t="s">
        <v>634</v>
      </c>
      <c r="L266" t="s">
        <v>635</v>
      </c>
      <c r="M266" t="s">
        <v>26187</v>
      </c>
      <c r="N266" t="s">
        <v>634</v>
      </c>
      <c r="O266" t="s">
        <v>654</v>
      </c>
      <c r="P266" t="s">
        <v>22</v>
      </c>
      <c r="Q266" t="s">
        <v>655</v>
      </c>
      <c r="R266" t="s">
        <v>635</v>
      </c>
      <c r="S266" t="s">
        <v>26191</v>
      </c>
      <c r="T266" t="s">
        <v>26183</v>
      </c>
    </row>
    <row r="267" spans="1:20" x14ac:dyDescent="0.25">
      <c r="A267" t="s">
        <v>25</v>
      </c>
      <c r="B267" t="s">
        <v>26</v>
      </c>
      <c r="C267">
        <v>50</v>
      </c>
      <c r="D267">
        <v>1</v>
      </c>
      <c r="E267" t="s">
        <v>26189</v>
      </c>
      <c r="F267">
        <v>200</v>
      </c>
      <c r="G267">
        <v>0</v>
      </c>
      <c r="H267" t="s">
        <v>631</v>
      </c>
      <c r="I267" t="s">
        <v>26190</v>
      </c>
      <c r="J267" t="s">
        <v>736</v>
      </c>
      <c r="K267" t="s">
        <v>634</v>
      </c>
      <c r="L267" t="s">
        <v>635</v>
      </c>
      <c r="M267" t="s">
        <v>26187</v>
      </c>
      <c r="N267" t="s">
        <v>634</v>
      </c>
      <c r="O267" t="s">
        <v>654</v>
      </c>
      <c r="P267" t="s">
        <v>22</v>
      </c>
      <c r="Q267" t="s">
        <v>655</v>
      </c>
      <c r="R267" t="s">
        <v>635</v>
      </c>
      <c r="S267" t="s">
        <v>26191</v>
      </c>
      <c r="T267" t="s">
        <v>26183</v>
      </c>
    </row>
    <row r="268" spans="1:20" x14ac:dyDescent="0.25">
      <c r="A268" t="s">
        <v>164</v>
      </c>
      <c r="B268" t="s">
        <v>165</v>
      </c>
      <c r="C268">
        <v>50</v>
      </c>
      <c r="D268">
        <v>6</v>
      </c>
      <c r="E268" t="s">
        <v>26192</v>
      </c>
      <c r="F268">
        <v>200</v>
      </c>
      <c r="G268">
        <v>0</v>
      </c>
      <c r="H268" t="s">
        <v>631</v>
      </c>
      <c r="I268" t="s">
        <v>26193</v>
      </c>
      <c r="J268" t="s">
        <v>725</v>
      </c>
      <c r="K268" t="s">
        <v>634</v>
      </c>
      <c r="L268" t="s">
        <v>635</v>
      </c>
      <c r="M268" t="s">
        <v>26194</v>
      </c>
      <c r="N268" t="s">
        <v>634</v>
      </c>
      <c r="O268" t="s">
        <v>637</v>
      </c>
      <c r="P268" t="s">
        <v>22</v>
      </c>
      <c r="Q268" t="s">
        <v>638</v>
      </c>
      <c r="R268" t="s">
        <v>635</v>
      </c>
      <c r="S268" t="s">
        <v>26195</v>
      </c>
      <c r="T268" t="s">
        <v>26183</v>
      </c>
    </row>
    <row r="269" spans="1:20" x14ac:dyDescent="0.25">
      <c r="A269" t="s">
        <v>164</v>
      </c>
      <c r="B269" t="s">
        <v>165</v>
      </c>
      <c r="C269">
        <v>33.333333333333336</v>
      </c>
      <c r="D269">
        <v>3</v>
      </c>
      <c r="E269" t="s">
        <v>26196</v>
      </c>
      <c r="F269">
        <v>100</v>
      </c>
      <c r="G269">
        <v>0</v>
      </c>
      <c r="H269" t="s">
        <v>631</v>
      </c>
      <c r="I269" t="s">
        <v>26197</v>
      </c>
      <c r="J269" t="s">
        <v>3525</v>
      </c>
      <c r="K269" t="s">
        <v>634</v>
      </c>
      <c r="L269" t="s">
        <v>635</v>
      </c>
      <c r="M269" t="s">
        <v>26198</v>
      </c>
      <c r="N269" t="s">
        <v>634</v>
      </c>
      <c r="O269" t="s">
        <v>637</v>
      </c>
      <c r="P269" t="s">
        <v>22</v>
      </c>
      <c r="Q269" t="s">
        <v>638</v>
      </c>
      <c r="R269" t="s">
        <v>635</v>
      </c>
      <c r="S269" t="s">
        <v>26199</v>
      </c>
      <c r="T269" t="s">
        <v>26198</v>
      </c>
    </row>
    <row r="270" spans="1:20" x14ac:dyDescent="0.25">
      <c r="A270" t="s">
        <v>37</v>
      </c>
      <c r="B270" t="s">
        <v>38</v>
      </c>
      <c r="C270">
        <v>33</v>
      </c>
      <c r="D270">
        <v>10</v>
      </c>
      <c r="E270" t="s">
        <v>26200</v>
      </c>
      <c r="F270">
        <v>335</v>
      </c>
      <c r="G270">
        <v>0</v>
      </c>
      <c r="H270" t="s">
        <v>631</v>
      </c>
      <c r="I270" t="s">
        <v>26193</v>
      </c>
      <c r="J270" t="s">
        <v>725</v>
      </c>
      <c r="K270" t="s">
        <v>634</v>
      </c>
      <c r="L270" t="s">
        <v>635</v>
      </c>
      <c r="M270" t="s">
        <v>26201</v>
      </c>
      <c r="N270" t="s">
        <v>634</v>
      </c>
      <c r="O270" t="s">
        <v>637</v>
      </c>
      <c r="P270" t="s">
        <v>22</v>
      </c>
      <c r="Q270" t="s">
        <v>638</v>
      </c>
      <c r="R270" t="s">
        <v>635</v>
      </c>
      <c r="S270" t="s">
        <v>26202</v>
      </c>
      <c r="T270" t="s">
        <v>26201</v>
      </c>
    </row>
    <row r="271" spans="1:20" x14ac:dyDescent="0.25">
      <c r="A271" t="s">
        <v>20</v>
      </c>
      <c r="B271" t="s">
        <v>21</v>
      </c>
      <c r="C271">
        <v>50</v>
      </c>
      <c r="D271">
        <v>1</v>
      </c>
      <c r="E271" t="s">
        <v>26203</v>
      </c>
      <c r="F271">
        <v>100</v>
      </c>
      <c r="G271">
        <v>0</v>
      </c>
      <c r="H271" t="s">
        <v>631</v>
      </c>
      <c r="I271" t="s">
        <v>26204</v>
      </c>
      <c r="J271" t="s">
        <v>1147</v>
      </c>
      <c r="K271" t="s">
        <v>634</v>
      </c>
      <c r="L271" t="s">
        <v>635</v>
      </c>
      <c r="M271" t="s">
        <v>26205</v>
      </c>
      <c r="N271" t="s">
        <v>634</v>
      </c>
      <c r="O271" t="s">
        <v>637</v>
      </c>
      <c r="P271" t="s">
        <v>22</v>
      </c>
      <c r="Q271" t="s">
        <v>638</v>
      </c>
      <c r="R271" t="s">
        <v>635</v>
      </c>
      <c r="S271" t="s">
        <v>26206</v>
      </c>
      <c r="T271" t="s">
        <v>26205</v>
      </c>
    </row>
    <row r="272" spans="1:20" x14ac:dyDescent="0.25">
      <c r="A272" t="s">
        <v>23</v>
      </c>
      <c r="B272" t="s">
        <v>24</v>
      </c>
      <c r="C272">
        <v>50</v>
      </c>
      <c r="D272">
        <v>1</v>
      </c>
      <c r="E272" t="s">
        <v>26203</v>
      </c>
      <c r="F272">
        <v>100</v>
      </c>
      <c r="G272">
        <v>0</v>
      </c>
      <c r="H272" t="s">
        <v>631</v>
      </c>
      <c r="I272" t="s">
        <v>26204</v>
      </c>
      <c r="J272" t="s">
        <v>1147</v>
      </c>
      <c r="K272" t="s">
        <v>634</v>
      </c>
      <c r="L272" t="s">
        <v>635</v>
      </c>
      <c r="M272" t="s">
        <v>26205</v>
      </c>
      <c r="N272" t="s">
        <v>634</v>
      </c>
      <c r="O272" t="s">
        <v>637</v>
      </c>
      <c r="P272" t="s">
        <v>22</v>
      </c>
      <c r="Q272" t="s">
        <v>638</v>
      </c>
      <c r="R272" t="s">
        <v>635</v>
      </c>
      <c r="S272" t="s">
        <v>26206</v>
      </c>
      <c r="T272" t="s">
        <v>26205</v>
      </c>
    </row>
    <row r="273" spans="1:20" x14ac:dyDescent="0.25">
      <c r="A273" t="s">
        <v>25</v>
      </c>
      <c r="B273" t="s">
        <v>26</v>
      </c>
      <c r="C273">
        <v>50</v>
      </c>
      <c r="D273">
        <v>1</v>
      </c>
      <c r="E273" t="s">
        <v>26203</v>
      </c>
      <c r="F273">
        <v>100</v>
      </c>
      <c r="G273">
        <v>0</v>
      </c>
      <c r="H273" t="s">
        <v>631</v>
      </c>
      <c r="I273" t="s">
        <v>26204</v>
      </c>
      <c r="J273" t="s">
        <v>1147</v>
      </c>
      <c r="K273" t="s">
        <v>634</v>
      </c>
      <c r="L273" t="s">
        <v>635</v>
      </c>
      <c r="M273" t="s">
        <v>26205</v>
      </c>
      <c r="N273" t="s">
        <v>634</v>
      </c>
      <c r="O273" t="s">
        <v>637</v>
      </c>
      <c r="P273" t="s">
        <v>22</v>
      </c>
      <c r="Q273" t="s">
        <v>638</v>
      </c>
      <c r="R273" t="s">
        <v>635</v>
      </c>
      <c r="S273" t="s">
        <v>26206</v>
      </c>
      <c r="T273" t="s">
        <v>26205</v>
      </c>
    </row>
    <row r="274" spans="1:20" x14ac:dyDescent="0.25">
      <c r="A274" t="s">
        <v>164</v>
      </c>
      <c r="B274" t="s">
        <v>165</v>
      </c>
      <c r="C274">
        <v>50</v>
      </c>
      <c r="D274">
        <v>6</v>
      </c>
      <c r="E274" t="s">
        <v>26207</v>
      </c>
      <c r="F274">
        <v>200</v>
      </c>
      <c r="G274">
        <v>0</v>
      </c>
      <c r="H274" t="s">
        <v>631</v>
      </c>
      <c r="I274" t="s">
        <v>26208</v>
      </c>
      <c r="J274" t="s">
        <v>3691</v>
      </c>
      <c r="K274" t="s">
        <v>634</v>
      </c>
      <c r="L274" t="s">
        <v>635</v>
      </c>
      <c r="M274" t="s">
        <v>26209</v>
      </c>
      <c r="N274" t="s">
        <v>634</v>
      </c>
      <c r="O274" t="s">
        <v>637</v>
      </c>
      <c r="P274" t="s">
        <v>22</v>
      </c>
      <c r="Q274" t="s">
        <v>638</v>
      </c>
      <c r="R274" t="s">
        <v>635</v>
      </c>
      <c r="S274" t="s">
        <v>26210</v>
      </c>
      <c r="T274" t="s">
        <v>26209</v>
      </c>
    </row>
    <row r="275" spans="1:20" x14ac:dyDescent="0.25">
      <c r="A275" t="s">
        <v>164</v>
      </c>
      <c r="B275" t="s">
        <v>165</v>
      </c>
      <c r="C275">
        <v>33.333333333333336</v>
      </c>
      <c r="D275">
        <v>3</v>
      </c>
      <c r="E275" t="s">
        <v>26211</v>
      </c>
      <c r="F275">
        <v>100</v>
      </c>
      <c r="G275">
        <v>0</v>
      </c>
      <c r="H275" t="s">
        <v>631</v>
      </c>
      <c r="I275" t="s">
        <v>26212</v>
      </c>
      <c r="J275" t="s">
        <v>967</v>
      </c>
      <c r="K275" t="s">
        <v>634</v>
      </c>
      <c r="L275" t="s">
        <v>635</v>
      </c>
      <c r="M275" t="s">
        <v>26209</v>
      </c>
      <c r="N275" t="s">
        <v>634</v>
      </c>
      <c r="O275" t="s">
        <v>637</v>
      </c>
      <c r="P275" t="s">
        <v>22</v>
      </c>
      <c r="Q275" t="s">
        <v>638</v>
      </c>
      <c r="R275" t="s">
        <v>635</v>
      </c>
      <c r="S275" t="s">
        <v>26213</v>
      </c>
      <c r="T275" t="s">
        <v>26209</v>
      </c>
    </row>
    <row r="276" spans="1:20" x14ac:dyDescent="0.25">
      <c r="A276" t="s">
        <v>20</v>
      </c>
      <c r="B276" t="s">
        <v>21</v>
      </c>
      <c r="C276">
        <v>50</v>
      </c>
      <c r="D276">
        <v>1</v>
      </c>
      <c r="E276" t="s">
        <v>26214</v>
      </c>
      <c r="F276">
        <v>100</v>
      </c>
      <c r="G276">
        <v>0</v>
      </c>
      <c r="H276" t="s">
        <v>631</v>
      </c>
      <c r="I276" t="s">
        <v>26208</v>
      </c>
      <c r="J276" t="s">
        <v>3691</v>
      </c>
      <c r="K276" t="s">
        <v>634</v>
      </c>
      <c r="L276" t="s">
        <v>635</v>
      </c>
      <c r="M276" t="s">
        <v>26215</v>
      </c>
      <c r="N276" t="s">
        <v>634</v>
      </c>
      <c r="O276" t="s">
        <v>637</v>
      </c>
      <c r="P276" t="s">
        <v>22</v>
      </c>
      <c r="Q276" t="s">
        <v>638</v>
      </c>
      <c r="R276" t="s">
        <v>635</v>
      </c>
      <c r="S276" t="s">
        <v>26216</v>
      </c>
      <c r="T276" t="s">
        <v>26209</v>
      </c>
    </row>
    <row r="277" spans="1:20" x14ac:dyDescent="0.25">
      <c r="A277" t="s">
        <v>23</v>
      </c>
      <c r="B277" t="s">
        <v>24</v>
      </c>
      <c r="C277">
        <v>50</v>
      </c>
      <c r="D277">
        <v>1</v>
      </c>
      <c r="E277" t="s">
        <v>26214</v>
      </c>
      <c r="F277">
        <v>100</v>
      </c>
      <c r="G277">
        <v>0</v>
      </c>
      <c r="H277" t="s">
        <v>631</v>
      </c>
      <c r="I277" t="s">
        <v>26208</v>
      </c>
      <c r="J277" t="s">
        <v>3691</v>
      </c>
      <c r="K277" t="s">
        <v>634</v>
      </c>
      <c r="L277" t="s">
        <v>635</v>
      </c>
      <c r="M277" t="s">
        <v>26215</v>
      </c>
      <c r="N277" t="s">
        <v>634</v>
      </c>
      <c r="O277" t="s">
        <v>637</v>
      </c>
      <c r="P277" t="s">
        <v>22</v>
      </c>
      <c r="Q277" t="s">
        <v>638</v>
      </c>
      <c r="R277" t="s">
        <v>635</v>
      </c>
      <c r="S277" t="s">
        <v>26216</v>
      </c>
      <c r="T277" t="s">
        <v>26209</v>
      </c>
    </row>
    <row r="278" spans="1:20" x14ac:dyDescent="0.25">
      <c r="A278" t="s">
        <v>25</v>
      </c>
      <c r="B278" t="s">
        <v>26</v>
      </c>
      <c r="C278">
        <v>50</v>
      </c>
      <c r="D278">
        <v>1</v>
      </c>
      <c r="E278" t="s">
        <v>26214</v>
      </c>
      <c r="F278">
        <v>100</v>
      </c>
      <c r="G278">
        <v>0</v>
      </c>
      <c r="H278" t="s">
        <v>631</v>
      </c>
      <c r="I278" t="s">
        <v>26208</v>
      </c>
      <c r="J278" t="s">
        <v>3691</v>
      </c>
      <c r="K278" t="s">
        <v>634</v>
      </c>
      <c r="L278" t="s">
        <v>635</v>
      </c>
      <c r="M278" t="s">
        <v>26215</v>
      </c>
      <c r="N278" t="s">
        <v>634</v>
      </c>
      <c r="O278" t="s">
        <v>637</v>
      </c>
      <c r="P278" t="s">
        <v>22</v>
      </c>
      <c r="Q278" t="s">
        <v>638</v>
      </c>
      <c r="R278" t="s">
        <v>635</v>
      </c>
      <c r="S278" t="s">
        <v>26216</v>
      </c>
      <c r="T278" t="s">
        <v>26209</v>
      </c>
    </row>
    <row r="279" spans="1:20" x14ac:dyDescent="0.25">
      <c r="A279" t="s">
        <v>20</v>
      </c>
      <c r="B279" t="s">
        <v>21</v>
      </c>
      <c r="C279">
        <v>60</v>
      </c>
      <c r="D279">
        <v>2</v>
      </c>
      <c r="E279" t="s">
        <v>26217</v>
      </c>
      <c r="F279">
        <v>200</v>
      </c>
      <c r="G279">
        <v>0</v>
      </c>
      <c r="H279" t="s">
        <v>631</v>
      </c>
      <c r="I279" t="s">
        <v>26218</v>
      </c>
      <c r="J279" t="s">
        <v>749</v>
      </c>
      <c r="K279" t="s">
        <v>634</v>
      </c>
      <c r="L279" t="s">
        <v>635</v>
      </c>
      <c r="M279" t="s">
        <v>26219</v>
      </c>
      <c r="N279" t="s">
        <v>634</v>
      </c>
      <c r="O279" t="s">
        <v>654</v>
      </c>
      <c r="P279" t="s">
        <v>22</v>
      </c>
      <c r="Q279" t="s">
        <v>655</v>
      </c>
      <c r="R279" t="s">
        <v>635</v>
      </c>
      <c r="S279" t="s">
        <v>26220</v>
      </c>
      <c r="T279" t="s">
        <v>26219</v>
      </c>
    </row>
    <row r="280" spans="1:20" x14ac:dyDescent="0.25">
      <c r="A280" t="s">
        <v>23</v>
      </c>
      <c r="B280" t="s">
        <v>24</v>
      </c>
      <c r="C280">
        <v>60</v>
      </c>
      <c r="D280">
        <v>2</v>
      </c>
      <c r="E280" t="s">
        <v>26217</v>
      </c>
      <c r="F280">
        <v>200</v>
      </c>
      <c r="G280">
        <v>0</v>
      </c>
      <c r="H280" t="s">
        <v>631</v>
      </c>
      <c r="I280" t="s">
        <v>26218</v>
      </c>
      <c r="J280" t="s">
        <v>749</v>
      </c>
      <c r="K280" t="s">
        <v>634</v>
      </c>
      <c r="L280" t="s">
        <v>635</v>
      </c>
      <c r="M280" t="s">
        <v>26219</v>
      </c>
      <c r="N280" t="s">
        <v>634</v>
      </c>
      <c r="O280" t="s">
        <v>654</v>
      </c>
      <c r="P280" t="s">
        <v>22</v>
      </c>
      <c r="Q280" t="s">
        <v>655</v>
      </c>
      <c r="R280" t="s">
        <v>635</v>
      </c>
      <c r="S280" t="s">
        <v>26220</v>
      </c>
      <c r="T280" t="s">
        <v>26219</v>
      </c>
    </row>
    <row r="281" spans="1:20" x14ac:dyDescent="0.25">
      <c r="A281" t="s">
        <v>25</v>
      </c>
      <c r="B281" t="s">
        <v>26</v>
      </c>
      <c r="C281">
        <v>60</v>
      </c>
      <c r="D281">
        <v>2</v>
      </c>
      <c r="E281" t="s">
        <v>26217</v>
      </c>
      <c r="F281">
        <v>200</v>
      </c>
      <c r="G281">
        <v>0</v>
      </c>
      <c r="H281" t="s">
        <v>631</v>
      </c>
      <c r="I281" t="s">
        <v>26218</v>
      </c>
      <c r="J281" t="s">
        <v>749</v>
      </c>
      <c r="K281" t="s">
        <v>634</v>
      </c>
      <c r="L281" t="s">
        <v>635</v>
      </c>
      <c r="M281" t="s">
        <v>26219</v>
      </c>
      <c r="N281" t="s">
        <v>634</v>
      </c>
      <c r="O281" t="s">
        <v>654</v>
      </c>
      <c r="P281" t="s">
        <v>22</v>
      </c>
      <c r="Q281" t="s">
        <v>655</v>
      </c>
      <c r="R281" t="s">
        <v>635</v>
      </c>
      <c r="S281" t="s">
        <v>26220</v>
      </c>
      <c r="T281" t="s">
        <v>26219</v>
      </c>
    </row>
    <row r="282" spans="1:20" x14ac:dyDescent="0.25">
      <c r="A282" t="s">
        <v>164</v>
      </c>
      <c r="B282" t="s">
        <v>165</v>
      </c>
      <c r="C282">
        <v>50</v>
      </c>
      <c r="D282">
        <v>6</v>
      </c>
      <c r="E282" t="s">
        <v>26221</v>
      </c>
      <c r="F282">
        <v>200</v>
      </c>
      <c r="G282">
        <v>0</v>
      </c>
      <c r="H282" t="s">
        <v>631</v>
      </c>
      <c r="I282" t="s">
        <v>22108</v>
      </c>
      <c r="J282" t="s">
        <v>2349</v>
      </c>
      <c r="K282" t="s">
        <v>634</v>
      </c>
      <c r="L282" t="s">
        <v>635</v>
      </c>
      <c r="M282" t="s">
        <v>26222</v>
      </c>
      <c r="N282" t="s">
        <v>634</v>
      </c>
      <c r="O282" t="s">
        <v>637</v>
      </c>
      <c r="P282" t="s">
        <v>22</v>
      </c>
      <c r="Q282" t="s">
        <v>638</v>
      </c>
      <c r="R282" t="s">
        <v>635</v>
      </c>
      <c r="S282" t="s">
        <v>26223</v>
      </c>
      <c r="T282" t="s">
        <v>26222</v>
      </c>
    </row>
    <row r="283" spans="1:20" x14ac:dyDescent="0.25">
      <c r="A283" t="s">
        <v>20</v>
      </c>
      <c r="B283" t="s">
        <v>21</v>
      </c>
      <c r="C283">
        <v>50</v>
      </c>
      <c r="D283">
        <v>1</v>
      </c>
      <c r="E283" t="s">
        <v>26224</v>
      </c>
      <c r="F283">
        <v>160</v>
      </c>
      <c r="G283">
        <v>0</v>
      </c>
      <c r="H283" t="s">
        <v>631</v>
      </c>
      <c r="I283" t="s">
        <v>26225</v>
      </c>
      <c r="J283" t="s">
        <v>1312</v>
      </c>
      <c r="K283" t="s">
        <v>634</v>
      </c>
      <c r="L283" t="s">
        <v>635</v>
      </c>
      <c r="M283" t="s">
        <v>26222</v>
      </c>
      <c r="N283" t="s">
        <v>634</v>
      </c>
      <c r="O283" t="s">
        <v>637</v>
      </c>
      <c r="P283" t="s">
        <v>22</v>
      </c>
      <c r="Q283" t="s">
        <v>638</v>
      </c>
      <c r="R283" t="s">
        <v>635</v>
      </c>
      <c r="S283" t="s">
        <v>26226</v>
      </c>
      <c r="T283" t="s">
        <v>26222</v>
      </c>
    </row>
    <row r="284" spans="1:20" x14ac:dyDescent="0.25">
      <c r="A284" t="s">
        <v>23</v>
      </c>
      <c r="B284" t="s">
        <v>24</v>
      </c>
      <c r="C284">
        <v>50</v>
      </c>
      <c r="D284">
        <v>1</v>
      </c>
      <c r="E284" t="s">
        <v>26224</v>
      </c>
      <c r="F284">
        <v>160</v>
      </c>
      <c r="G284">
        <v>0</v>
      </c>
      <c r="H284" t="s">
        <v>631</v>
      </c>
      <c r="I284" t="s">
        <v>26225</v>
      </c>
      <c r="J284" t="s">
        <v>1312</v>
      </c>
      <c r="K284" t="s">
        <v>634</v>
      </c>
      <c r="L284" t="s">
        <v>635</v>
      </c>
      <c r="M284" t="s">
        <v>26222</v>
      </c>
      <c r="N284" t="s">
        <v>634</v>
      </c>
      <c r="O284" t="s">
        <v>637</v>
      </c>
      <c r="P284" t="s">
        <v>22</v>
      </c>
      <c r="Q284" t="s">
        <v>638</v>
      </c>
      <c r="R284" t="s">
        <v>635</v>
      </c>
      <c r="S284" t="s">
        <v>26226</v>
      </c>
      <c r="T284" t="s">
        <v>26222</v>
      </c>
    </row>
    <row r="285" spans="1:20" x14ac:dyDescent="0.25">
      <c r="A285" t="s">
        <v>25</v>
      </c>
      <c r="B285" t="s">
        <v>26</v>
      </c>
      <c r="C285">
        <v>50</v>
      </c>
      <c r="D285">
        <v>1</v>
      </c>
      <c r="E285" t="s">
        <v>26224</v>
      </c>
      <c r="F285">
        <v>160</v>
      </c>
      <c r="G285">
        <v>0</v>
      </c>
      <c r="H285" t="s">
        <v>631</v>
      </c>
      <c r="I285" t="s">
        <v>26225</v>
      </c>
      <c r="J285" t="s">
        <v>1312</v>
      </c>
      <c r="K285" t="s">
        <v>634</v>
      </c>
      <c r="L285" t="s">
        <v>635</v>
      </c>
      <c r="M285" t="s">
        <v>26222</v>
      </c>
      <c r="N285" t="s">
        <v>634</v>
      </c>
      <c r="O285" t="s">
        <v>637</v>
      </c>
      <c r="P285" t="s">
        <v>22</v>
      </c>
      <c r="Q285" t="s">
        <v>638</v>
      </c>
      <c r="R285" t="s">
        <v>635</v>
      </c>
      <c r="S285" t="s">
        <v>26226</v>
      </c>
      <c r="T285" t="s">
        <v>26222</v>
      </c>
    </row>
    <row r="286" spans="1:20" x14ac:dyDescent="0.25">
      <c r="A286" t="s">
        <v>164</v>
      </c>
      <c r="B286" t="s">
        <v>165</v>
      </c>
      <c r="C286">
        <v>65</v>
      </c>
      <c r="D286">
        <v>1</v>
      </c>
      <c r="E286" t="s">
        <v>26224</v>
      </c>
      <c r="F286">
        <v>160</v>
      </c>
      <c r="G286">
        <v>0</v>
      </c>
      <c r="H286" t="s">
        <v>631</v>
      </c>
      <c r="I286" t="s">
        <v>26225</v>
      </c>
      <c r="J286" t="s">
        <v>1312</v>
      </c>
      <c r="K286" t="s">
        <v>634</v>
      </c>
      <c r="L286" t="s">
        <v>635</v>
      </c>
      <c r="M286" t="s">
        <v>26222</v>
      </c>
      <c r="N286" t="s">
        <v>634</v>
      </c>
      <c r="O286" t="s">
        <v>637</v>
      </c>
      <c r="P286" t="s">
        <v>22</v>
      </c>
      <c r="Q286" t="s">
        <v>638</v>
      </c>
      <c r="R286" t="s">
        <v>635</v>
      </c>
      <c r="S286" t="s">
        <v>26226</v>
      </c>
      <c r="T286" t="s">
        <v>26222</v>
      </c>
    </row>
    <row r="287" spans="1:20" x14ac:dyDescent="0.25">
      <c r="A287" t="s">
        <v>20</v>
      </c>
      <c r="B287" t="s">
        <v>21</v>
      </c>
      <c r="C287">
        <v>50</v>
      </c>
      <c r="D287">
        <v>1</v>
      </c>
      <c r="E287" t="s">
        <v>26227</v>
      </c>
      <c r="F287">
        <v>100</v>
      </c>
      <c r="G287">
        <v>0</v>
      </c>
      <c r="H287" t="s">
        <v>631</v>
      </c>
      <c r="I287" t="s">
        <v>26228</v>
      </c>
      <c r="J287" t="s">
        <v>694</v>
      </c>
      <c r="K287" t="s">
        <v>634</v>
      </c>
      <c r="L287" t="s">
        <v>635</v>
      </c>
      <c r="M287" t="s">
        <v>26222</v>
      </c>
      <c r="N287" t="s">
        <v>634</v>
      </c>
      <c r="O287" t="s">
        <v>637</v>
      </c>
      <c r="P287" t="s">
        <v>22</v>
      </c>
      <c r="Q287" t="s">
        <v>638</v>
      </c>
      <c r="R287" t="s">
        <v>635</v>
      </c>
      <c r="S287" t="s">
        <v>26229</v>
      </c>
      <c r="T287" t="s">
        <v>26222</v>
      </c>
    </row>
    <row r="288" spans="1:20" x14ac:dyDescent="0.25">
      <c r="A288" t="s">
        <v>23</v>
      </c>
      <c r="B288" t="s">
        <v>24</v>
      </c>
      <c r="C288">
        <v>50</v>
      </c>
      <c r="D288">
        <v>1</v>
      </c>
      <c r="E288" t="s">
        <v>26227</v>
      </c>
      <c r="F288">
        <v>100</v>
      </c>
      <c r="G288">
        <v>0</v>
      </c>
      <c r="H288" t="s">
        <v>631</v>
      </c>
      <c r="I288" t="s">
        <v>26228</v>
      </c>
      <c r="J288" t="s">
        <v>694</v>
      </c>
      <c r="K288" t="s">
        <v>634</v>
      </c>
      <c r="L288" t="s">
        <v>635</v>
      </c>
      <c r="M288" t="s">
        <v>26222</v>
      </c>
      <c r="N288" t="s">
        <v>634</v>
      </c>
      <c r="O288" t="s">
        <v>637</v>
      </c>
      <c r="P288" t="s">
        <v>22</v>
      </c>
      <c r="Q288" t="s">
        <v>638</v>
      </c>
      <c r="R288" t="s">
        <v>635</v>
      </c>
      <c r="S288" t="s">
        <v>26229</v>
      </c>
      <c r="T288" t="s">
        <v>26222</v>
      </c>
    </row>
    <row r="289" spans="1:20" x14ac:dyDescent="0.25">
      <c r="A289" t="s">
        <v>25</v>
      </c>
      <c r="B289" t="s">
        <v>26</v>
      </c>
      <c r="C289">
        <v>50</v>
      </c>
      <c r="D289">
        <v>1</v>
      </c>
      <c r="E289" t="s">
        <v>26227</v>
      </c>
      <c r="F289">
        <v>100</v>
      </c>
      <c r="G289">
        <v>0</v>
      </c>
      <c r="H289" t="s">
        <v>631</v>
      </c>
      <c r="I289" t="s">
        <v>26228</v>
      </c>
      <c r="J289" t="s">
        <v>694</v>
      </c>
      <c r="K289" t="s">
        <v>634</v>
      </c>
      <c r="L289" t="s">
        <v>635</v>
      </c>
      <c r="M289" t="s">
        <v>26222</v>
      </c>
      <c r="N289" t="s">
        <v>634</v>
      </c>
      <c r="O289" t="s">
        <v>637</v>
      </c>
      <c r="P289" t="s">
        <v>22</v>
      </c>
      <c r="Q289" t="s">
        <v>638</v>
      </c>
      <c r="R289" t="s">
        <v>635</v>
      </c>
      <c r="S289" t="s">
        <v>26229</v>
      </c>
      <c r="T289" t="s">
        <v>26222</v>
      </c>
    </row>
    <row r="290" spans="1:20" x14ac:dyDescent="0.25">
      <c r="A290" t="s">
        <v>164</v>
      </c>
      <c r="B290" t="s">
        <v>165</v>
      </c>
      <c r="C290">
        <v>33.333333333333336</v>
      </c>
      <c r="D290">
        <v>3</v>
      </c>
      <c r="E290" t="s">
        <v>26230</v>
      </c>
      <c r="F290">
        <v>100</v>
      </c>
      <c r="G290">
        <v>0</v>
      </c>
      <c r="H290" t="s">
        <v>631</v>
      </c>
      <c r="I290" t="s">
        <v>26231</v>
      </c>
      <c r="J290" t="s">
        <v>903</v>
      </c>
      <c r="K290" t="s">
        <v>634</v>
      </c>
      <c r="L290" t="s">
        <v>635</v>
      </c>
      <c r="M290" t="s">
        <v>26232</v>
      </c>
      <c r="N290" t="s">
        <v>634</v>
      </c>
      <c r="O290" t="s">
        <v>637</v>
      </c>
      <c r="P290" t="s">
        <v>22</v>
      </c>
      <c r="Q290" t="s">
        <v>638</v>
      </c>
      <c r="R290" t="s">
        <v>635</v>
      </c>
      <c r="S290" t="s">
        <v>26233</v>
      </c>
      <c r="T290" t="s">
        <v>26232</v>
      </c>
    </row>
    <row r="291" spans="1:20" x14ac:dyDescent="0.25">
      <c r="A291" t="s">
        <v>20</v>
      </c>
      <c r="B291" t="s">
        <v>21</v>
      </c>
      <c r="C291">
        <v>50</v>
      </c>
      <c r="D291">
        <v>1</v>
      </c>
      <c r="E291" t="s">
        <v>26234</v>
      </c>
      <c r="F291">
        <v>100</v>
      </c>
      <c r="G291">
        <v>0</v>
      </c>
      <c r="H291" t="s">
        <v>703</v>
      </c>
      <c r="I291" t="s">
        <v>26231</v>
      </c>
      <c r="J291" t="s">
        <v>903</v>
      </c>
      <c r="K291" t="s">
        <v>634</v>
      </c>
      <c r="L291" t="s">
        <v>635</v>
      </c>
      <c r="M291" t="s">
        <v>26232</v>
      </c>
      <c r="N291" t="s">
        <v>634</v>
      </c>
      <c r="O291" t="s">
        <v>637</v>
      </c>
      <c r="P291" t="s">
        <v>22</v>
      </c>
      <c r="Q291" t="s">
        <v>638</v>
      </c>
      <c r="R291" t="s">
        <v>635</v>
      </c>
      <c r="S291" t="s">
        <v>26235</v>
      </c>
      <c r="T291" t="s">
        <v>26232</v>
      </c>
    </row>
    <row r="292" spans="1:20" x14ac:dyDescent="0.25">
      <c r="A292" t="s">
        <v>23</v>
      </c>
      <c r="B292" t="s">
        <v>24</v>
      </c>
      <c r="C292">
        <v>50</v>
      </c>
      <c r="D292">
        <v>1</v>
      </c>
      <c r="E292" t="s">
        <v>26234</v>
      </c>
      <c r="F292">
        <v>100</v>
      </c>
      <c r="G292">
        <v>0</v>
      </c>
      <c r="H292" t="s">
        <v>703</v>
      </c>
      <c r="I292" t="s">
        <v>26231</v>
      </c>
      <c r="J292" t="s">
        <v>903</v>
      </c>
      <c r="K292" t="s">
        <v>634</v>
      </c>
      <c r="L292" t="s">
        <v>635</v>
      </c>
      <c r="M292" t="s">
        <v>26232</v>
      </c>
      <c r="N292" t="s">
        <v>634</v>
      </c>
      <c r="O292" t="s">
        <v>637</v>
      </c>
      <c r="P292" t="s">
        <v>22</v>
      </c>
      <c r="Q292" t="s">
        <v>638</v>
      </c>
      <c r="R292" t="s">
        <v>635</v>
      </c>
      <c r="S292" t="s">
        <v>26235</v>
      </c>
      <c r="T292" t="s">
        <v>26232</v>
      </c>
    </row>
    <row r="293" spans="1:20" x14ac:dyDescent="0.25">
      <c r="A293" t="s">
        <v>25</v>
      </c>
      <c r="B293" t="s">
        <v>26</v>
      </c>
      <c r="C293">
        <v>50</v>
      </c>
      <c r="D293">
        <v>1</v>
      </c>
      <c r="E293" t="s">
        <v>26234</v>
      </c>
      <c r="F293">
        <v>100</v>
      </c>
      <c r="G293">
        <v>0</v>
      </c>
      <c r="H293" t="s">
        <v>703</v>
      </c>
      <c r="I293" t="s">
        <v>26231</v>
      </c>
      <c r="J293" t="s">
        <v>903</v>
      </c>
      <c r="K293" t="s">
        <v>634</v>
      </c>
      <c r="L293" t="s">
        <v>635</v>
      </c>
      <c r="M293" t="s">
        <v>26232</v>
      </c>
      <c r="N293" t="s">
        <v>634</v>
      </c>
      <c r="O293" t="s">
        <v>637</v>
      </c>
      <c r="P293" t="s">
        <v>22</v>
      </c>
      <c r="Q293" t="s">
        <v>638</v>
      </c>
      <c r="R293" t="s">
        <v>635</v>
      </c>
      <c r="S293" t="s">
        <v>26235</v>
      </c>
      <c r="T293" t="s">
        <v>26232</v>
      </c>
    </row>
    <row r="294" spans="1:20" x14ac:dyDescent="0.25">
      <c r="A294" t="s">
        <v>164</v>
      </c>
      <c r="B294" t="s">
        <v>165</v>
      </c>
      <c r="C294">
        <v>33.333333333333336</v>
      </c>
      <c r="D294">
        <v>3</v>
      </c>
      <c r="E294" t="s">
        <v>26236</v>
      </c>
      <c r="F294">
        <v>200</v>
      </c>
      <c r="G294">
        <v>0</v>
      </c>
      <c r="H294" t="s">
        <v>631</v>
      </c>
      <c r="I294" t="s">
        <v>26237</v>
      </c>
      <c r="J294" t="s">
        <v>840</v>
      </c>
      <c r="K294" t="s">
        <v>634</v>
      </c>
      <c r="L294" t="s">
        <v>635</v>
      </c>
      <c r="M294" t="s">
        <v>26238</v>
      </c>
      <c r="N294" t="s">
        <v>634</v>
      </c>
      <c r="O294" t="s">
        <v>654</v>
      </c>
      <c r="P294" t="s">
        <v>22</v>
      </c>
      <c r="Q294" t="s">
        <v>655</v>
      </c>
      <c r="R294" t="s">
        <v>635</v>
      </c>
      <c r="S294" t="s">
        <v>26239</v>
      </c>
      <c r="T294" t="s">
        <v>26238</v>
      </c>
    </row>
    <row r="295" spans="1:20" x14ac:dyDescent="0.25">
      <c r="A295" t="s">
        <v>37</v>
      </c>
      <c r="B295" t="s">
        <v>38</v>
      </c>
      <c r="C295">
        <v>66.666666666666671</v>
      </c>
      <c r="D295">
        <v>3</v>
      </c>
      <c r="E295" t="s">
        <v>26236</v>
      </c>
      <c r="F295">
        <v>200</v>
      </c>
      <c r="G295">
        <v>0</v>
      </c>
      <c r="H295" t="s">
        <v>631</v>
      </c>
      <c r="I295" t="s">
        <v>26237</v>
      </c>
      <c r="J295" t="s">
        <v>840</v>
      </c>
      <c r="K295" t="s">
        <v>634</v>
      </c>
      <c r="L295" t="s">
        <v>635</v>
      </c>
      <c r="M295" t="s">
        <v>26238</v>
      </c>
      <c r="N295" t="s">
        <v>634</v>
      </c>
      <c r="O295" t="s">
        <v>654</v>
      </c>
      <c r="P295" t="s">
        <v>22</v>
      </c>
      <c r="Q295" t="s">
        <v>655</v>
      </c>
      <c r="R295" t="s">
        <v>635</v>
      </c>
      <c r="S295" t="s">
        <v>26239</v>
      </c>
      <c r="T295" t="s">
        <v>26238</v>
      </c>
    </row>
    <row r="296" spans="1:20" x14ac:dyDescent="0.25">
      <c r="A296" t="s">
        <v>20</v>
      </c>
      <c r="B296" t="s">
        <v>21</v>
      </c>
      <c r="C296">
        <v>50</v>
      </c>
      <c r="D296">
        <v>1</v>
      </c>
      <c r="E296" t="s">
        <v>26240</v>
      </c>
      <c r="F296">
        <v>100</v>
      </c>
      <c r="G296">
        <v>0</v>
      </c>
      <c r="H296" t="s">
        <v>703</v>
      </c>
      <c r="I296" t="s">
        <v>26237</v>
      </c>
      <c r="J296" t="s">
        <v>840</v>
      </c>
      <c r="K296" t="s">
        <v>634</v>
      </c>
      <c r="L296" t="s">
        <v>635</v>
      </c>
      <c r="M296" t="s">
        <v>26238</v>
      </c>
      <c r="N296" t="s">
        <v>634</v>
      </c>
      <c r="O296" t="s">
        <v>654</v>
      </c>
      <c r="P296" t="s">
        <v>22</v>
      </c>
      <c r="Q296" t="s">
        <v>655</v>
      </c>
      <c r="R296" t="s">
        <v>635</v>
      </c>
      <c r="S296" t="s">
        <v>26241</v>
      </c>
      <c r="T296" t="s">
        <v>26238</v>
      </c>
    </row>
    <row r="297" spans="1:20" x14ac:dyDescent="0.25">
      <c r="A297" t="s">
        <v>23</v>
      </c>
      <c r="B297" t="s">
        <v>24</v>
      </c>
      <c r="C297">
        <v>50</v>
      </c>
      <c r="D297">
        <v>1</v>
      </c>
      <c r="E297" t="s">
        <v>26240</v>
      </c>
      <c r="F297">
        <v>100</v>
      </c>
      <c r="G297">
        <v>0</v>
      </c>
      <c r="H297" t="s">
        <v>703</v>
      </c>
      <c r="I297" t="s">
        <v>26237</v>
      </c>
      <c r="J297" t="s">
        <v>840</v>
      </c>
      <c r="K297" t="s">
        <v>634</v>
      </c>
      <c r="L297" t="s">
        <v>635</v>
      </c>
      <c r="M297" t="s">
        <v>26238</v>
      </c>
      <c r="N297" t="s">
        <v>634</v>
      </c>
      <c r="O297" t="s">
        <v>654</v>
      </c>
      <c r="P297" t="s">
        <v>22</v>
      </c>
      <c r="Q297" t="s">
        <v>655</v>
      </c>
      <c r="R297" t="s">
        <v>635</v>
      </c>
      <c r="S297" t="s">
        <v>26241</v>
      </c>
      <c r="T297" t="s">
        <v>26238</v>
      </c>
    </row>
    <row r="298" spans="1:20" x14ac:dyDescent="0.25">
      <c r="A298" t="s">
        <v>25</v>
      </c>
      <c r="B298" t="s">
        <v>26</v>
      </c>
      <c r="C298">
        <v>50</v>
      </c>
      <c r="D298">
        <v>1</v>
      </c>
      <c r="E298" t="s">
        <v>26240</v>
      </c>
      <c r="F298">
        <v>100</v>
      </c>
      <c r="G298">
        <v>0</v>
      </c>
      <c r="H298" t="s">
        <v>703</v>
      </c>
      <c r="I298" t="s">
        <v>26237</v>
      </c>
      <c r="J298" t="s">
        <v>840</v>
      </c>
      <c r="K298" t="s">
        <v>634</v>
      </c>
      <c r="L298" t="s">
        <v>635</v>
      </c>
      <c r="M298" t="s">
        <v>26238</v>
      </c>
      <c r="N298" t="s">
        <v>634</v>
      </c>
      <c r="O298" t="s">
        <v>654</v>
      </c>
      <c r="P298" t="s">
        <v>22</v>
      </c>
      <c r="Q298" t="s">
        <v>655</v>
      </c>
      <c r="R298" t="s">
        <v>635</v>
      </c>
      <c r="S298" t="s">
        <v>26241</v>
      </c>
      <c r="T298" t="s">
        <v>26242</v>
      </c>
    </row>
    <row r="299" spans="1:20" x14ac:dyDescent="0.25">
      <c r="A299" t="s">
        <v>164</v>
      </c>
      <c r="B299" t="s">
        <v>165</v>
      </c>
      <c r="C299">
        <v>33.333333333333336</v>
      </c>
      <c r="D299">
        <v>3</v>
      </c>
      <c r="E299" t="s">
        <v>26243</v>
      </c>
      <c r="F299">
        <v>200</v>
      </c>
      <c r="G299">
        <v>0</v>
      </c>
      <c r="H299" t="s">
        <v>631</v>
      </c>
      <c r="I299" t="s">
        <v>26244</v>
      </c>
      <c r="J299" t="s">
        <v>925</v>
      </c>
      <c r="K299" t="s">
        <v>634</v>
      </c>
      <c r="L299" t="s">
        <v>635</v>
      </c>
      <c r="M299" t="s">
        <v>26245</v>
      </c>
      <c r="N299" t="s">
        <v>634</v>
      </c>
      <c r="O299" t="s">
        <v>637</v>
      </c>
      <c r="P299" t="s">
        <v>22</v>
      </c>
      <c r="Q299" t="s">
        <v>638</v>
      </c>
      <c r="R299" t="s">
        <v>635</v>
      </c>
      <c r="S299" t="s">
        <v>26246</v>
      </c>
      <c r="T299" t="s">
        <v>26245</v>
      </c>
    </row>
    <row r="300" spans="1:20" x14ac:dyDescent="0.25">
      <c r="A300" t="s">
        <v>20</v>
      </c>
      <c r="B300" t="s">
        <v>21</v>
      </c>
      <c r="C300">
        <v>50</v>
      </c>
      <c r="D300">
        <v>1</v>
      </c>
      <c r="E300" t="s">
        <v>26243</v>
      </c>
      <c r="F300">
        <v>200</v>
      </c>
      <c r="G300">
        <v>0</v>
      </c>
      <c r="H300" t="s">
        <v>631</v>
      </c>
      <c r="I300" t="s">
        <v>26244</v>
      </c>
      <c r="J300" t="s">
        <v>925</v>
      </c>
      <c r="K300" t="s">
        <v>634</v>
      </c>
      <c r="L300" t="s">
        <v>635</v>
      </c>
      <c r="M300" t="s">
        <v>26245</v>
      </c>
      <c r="N300" t="s">
        <v>634</v>
      </c>
      <c r="O300" t="s">
        <v>637</v>
      </c>
      <c r="P300" t="s">
        <v>22</v>
      </c>
      <c r="Q300" t="s">
        <v>638</v>
      </c>
      <c r="R300" t="s">
        <v>635</v>
      </c>
      <c r="S300" t="s">
        <v>26246</v>
      </c>
      <c r="T300" t="s">
        <v>26245</v>
      </c>
    </row>
    <row r="301" spans="1:20" x14ac:dyDescent="0.25">
      <c r="A301" t="s">
        <v>23</v>
      </c>
      <c r="B301" t="s">
        <v>24</v>
      </c>
      <c r="C301">
        <v>50</v>
      </c>
      <c r="D301">
        <v>1</v>
      </c>
      <c r="E301" t="s">
        <v>26243</v>
      </c>
      <c r="F301">
        <v>200</v>
      </c>
      <c r="G301">
        <v>0</v>
      </c>
      <c r="H301" t="s">
        <v>631</v>
      </c>
      <c r="I301" t="s">
        <v>26244</v>
      </c>
      <c r="J301" t="s">
        <v>925</v>
      </c>
      <c r="K301" t="s">
        <v>634</v>
      </c>
      <c r="L301" t="s">
        <v>635</v>
      </c>
      <c r="M301" t="s">
        <v>26245</v>
      </c>
      <c r="N301" t="s">
        <v>634</v>
      </c>
      <c r="O301" t="s">
        <v>637</v>
      </c>
      <c r="P301" t="s">
        <v>22</v>
      </c>
      <c r="Q301" t="s">
        <v>638</v>
      </c>
      <c r="R301" t="s">
        <v>635</v>
      </c>
      <c r="S301" t="s">
        <v>26246</v>
      </c>
      <c r="T301" t="s">
        <v>26245</v>
      </c>
    </row>
    <row r="302" spans="1:20" x14ac:dyDescent="0.25">
      <c r="A302" t="s">
        <v>25</v>
      </c>
      <c r="B302" t="s">
        <v>26</v>
      </c>
      <c r="C302">
        <v>50</v>
      </c>
      <c r="D302">
        <v>1</v>
      </c>
      <c r="E302" t="s">
        <v>26243</v>
      </c>
      <c r="F302">
        <v>200</v>
      </c>
      <c r="G302">
        <v>0</v>
      </c>
      <c r="H302" t="s">
        <v>631</v>
      </c>
      <c r="I302" t="s">
        <v>26244</v>
      </c>
      <c r="J302" t="s">
        <v>925</v>
      </c>
      <c r="K302" t="s">
        <v>634</v>
      </c>
      <c r="L302" t="s">
        <v>635</v>
      </c>
      <c r="M302" t="s">
        <v>26245</v>
      </c>
      <c r="N302" t="s">
        <v>634</v>
      </c>
      <c r="O302" t="s">
        <v>637</v>
      </c>
      <c r="P302" t="s">
        <v>22</v>
      </c>
      <c r="Q302" t="s">
        <v>638</v>
      </c>
      <c r="R302" t="s">
        <v>635</v>
      </c>
      <c r="S302" t="s">
        <v>26246</v>
      </c>
      <c r="T302" t="s">
        <v>26245</v>
      </c>
    </row>
    <row r="303" spans="1:20" x14ac:dyDescent="0.25">
      <c r="A303" t="s">
        <v>37</v>
      </c>
      <c r="B303" t="s">
        <v>38</v>
      </c>
      <c r="C303">
        <v>33</v>
      </c>
      <c r="D303">
        <v>10</v>
      </c>
      <c r="E303" t="s">
        <v>26247</v>
      </c>
      <c r="F303">
        <v>330</v>
      </c>
      <c r="G303">
        <v>0</v>
      </c>
      <c r="H303" t="s">
        <v>631</v>
      </c>
      <c r="I303" t="s">
        <v>26248</v>
      </c>
      <c r="J303" t="s">
        <v>2318</v>
      </c>
      <c r="K303" t="s">
        <v>634</v>
      </c>
      <c r="L303" t="s">
        <v>635</v>
      </c>
      <c r="M303" t="s">
        <v>26249</v>
      </c>
      <c r="N303" t="s">
        <v>634</v>
      </c>
      <c r="O303" t="s">
        <v>637</v>
      </c>
      <c r="P303" t="s">
        <v>22</v>
      </c>
      <c r="Q303" t="s">
        <v>638</v>
      </c>
      <c r="R303" t="s">
        <v>635</v>
      </c>
      <c r="S303" t="s">
        <v>26250</v>
      </c>
      <c r="T303" t="s">
        <v>26249</v>
      </c>
    </row>
    <row r="304" spans="1:20" x14ac:dyDescent="0.25">
      <c r="A304" t="s">
        <v>164</v>
      </c>
      <c r="B304" t="s">
        <v>165</v>
      </c>
      <c r="C304">
        <v>33.333333333333336</v>
      </c>
      <c r="D304">
        <v>3</v>
      </c>
      <c r="E304" t="s">
        <v>26251</v>
      </c>
      <c r="F304">
        <v>100</v>
      </c>
      <c r="G304">
        <v>0</v>
      </c>
      <c r="H304" t="s">
        <v>631</v>
      </c>
      <c r="I304" t="s">
        <v>7337</v>
      </c>
      <c r="J304" t="s">
        <v>1707</v>
      </c>
      <c r="K304" t="s">
        <v>634</v>
      </c>
      <c r="L304" t="s">
        <v>635</v>
      </c>
      <c r="M304" t="s">
        <v>26249</v>
      </c>
      <c r="N304" t="s">
        <v>634</v>
      </c>
      <c r="O304" t="s">
        <v>637</v>
      </c>
      <c r="P304" t="s">
        <v>22</v>
      </c>
      <c r="Q304" t="s">
        <v>638</v>
      </c>
      <c r="R304" t="s">
        <v>635</v>
      </c>
      <c r="S304" t="s">
        <v>26252</v>
      </c>
      <c r="T304" t="s">
        <v>26249</v>
      </c>
    </row>
    <row r="305" spans="1:20" x14ac:dyDescent="0.25">
      <c r="A305" t="s">
        <v>20</v>
      </c>
      <c r="B305" t="s">
        <v>21</v>
      </c>
      <c r="C305">
        <v>50</v>
      </c>
      <c r="D305">
        <v>1</v>
      </c>
      <c r="E305" t="s">
        <v>26253</v>
      </c>
      <c r="F305">
        <v>100</v>
      </c>
      <c r="G305">
        <v>0</v>
      </c>
      <c r="H305" t="s">
        <v>631</v>
      </c>
      <c r="I305" t="s">
        <v>26254</v>
      </c>
      <c r="J305" t="s">
        <v>1087</v>
      </c>
      <c r="K305" t="s">
        <v>634</v>
      </c>
      <c r="L305" t="s">
        <v>635</v>
      </c>
      <c r="M305" t="s">
        <v>26255</v>
      </c>
      <c r="N305" t="s">
        <v>634</v>
      </c>
      <c r="O305" t="s">
        <v>637</v>
      </c>
      <c r="P305" t="s">
        <v>22</v>
      </c>
      <c r="Q305" t="s">
        <v>638</v>
      </c>
      <c r="R305" t="s">
        <v>635</v>
      </c>
      <c r="S305" t="s">
        <v>26256</v>
      </c>
      <c r="T305" t="s">
        <v>26255</v>
      </c>
    </row>
    <row r="306" spans="1:20" x14ac:dyDescent="0.25">
      <c r="A306" t="s">
        <v>23</v>
      </c>
      <c r="B306" t="s">
        <v>24</v>
      </c>
      <c r="C306">
        <v>50</v>
      </c>
      <c r="D306">
        <v>1</v>
      </c>
      <c r="E306" t="s">
        <v>26253</v>
      </c>
      <c r="F306">
        <v>100</v>
      </c>
      <c r="G306">
        <v>0</v>
      </c>
      <c r="H306" t="s">
        <v>631</v>
      </c>
      <c r="I306" t="s">
        <v>26254</v>
      </c>
      <c r="J306" t="s">
        <v>1087</v>
      </c>
      <c r="K306" t="s">
        <v>634</v>
      </c>
      <c r="L306" t="s">
        <v>635</v>
      </c>
      <c r="M306" t="s">
        <v>26255</v>
      </c>
      <c r="N306" t="s">
        <v>634</v>
      </c>
      <c r="O306" t="s">
        <v>637</v>
      </c>
      <c r="P306" t="s">
        <v>22</v>
      </c>
      <c r="Q306" t="s">
        <v>638</v>
      </c>
      <c r="R306" t="s">
        <v>635</v>
      </c>
      <c r="S306" t="s">
        <v>26256</v>
      </c>
      <c r="T306" t="s">
        <v>26255</v>
      </c>
    </row>
    <row r="307" spans="1:20" x14ac:dyDescent="0.25">
      <c r="A307" t="s">
        <v>25</v>
      </c>
      <c r="B307" t="s">
        <v>26</v>
      </c>
      <c r="C307">
        <v>50</v>
      </c>
      <c r="D307">
        <v>1</v>
      </c>
      <c r="E307" t="s">
        <v>26253</v>
      </c>
      <c r="F307">
        <v>100</v>
      </c>
      <c r="G307">
        <v>0</v>
      </c>
      <c r="H307" t="s">
        <v>631</v>
      </c>
      <c r="I307" t="s">
        <v>26254</v>
      </c>
      <c r="J307" t="s">
        <v>1087</v>
      </c>
      <c r="K307" t="s">
        <v>634</v>
      </c>
      <c r="L307" t="s">
        <v>635</v>
      </c>
      <c r="M307" t="s">
        <v>26255</v>
      </c>
      <c r="N307" t="s">
        <v>634</v>
      </c>
      <c r="O307" t="s">
        <v>637</v>
      </c>
      <c r="P307" t="s">
        <v>22</v>
      </c>
      <c r="Q307" t="s">
        <v>638</v>
      </c>
      <c r="R307" t="s">
        <v>635</v>
      </c>
      <c r="S307" t="s">
        <v>26256</v>
      </c>
      <c r="T307" t="s">
        <v>26255</v>
      </c>
    </row>
    <row r="308" spans="1:20" x14ac:dyDescent="0.25">
      <c r="A308" t="s">
        <v>37</v>
      </c>
      <c r="B308" t="s">
        <v>38</v>
      </c>
      <c r="C308">
        <v>66.666666666666671</v>
      </c>
      <c r="D308">
        <v>3</v>
      </c>
      <c r="E308" t="s">
        <v>26257</v>
      </c>
      <c r="F308">
        <v>200</v>
      </c>
      <c r="G308">
        <v>0</v>
      </c>
      <c r="H308" t="s">
        <v>631</v>
      </c>
      <c r="I308" t="s">
        <v>26258</v>
      </c>
      <c r="J308" t="s">
        <v>1081</v>
      </c>
      <c r="K308" t="s">
        <v>634</v>
      </c>
      <c r="L308" t="s">
        <v>635</v>
      </c>
      <c r="M308" t="s">
        <v>26259</v>
      </c>
      <c r="N308" t="s">
        <v>634</v>
      </c>
      <c r="O308" t="s">
        <v>637</v>
      </c>
      <c r="P308" t="s">
        <v>22</v>
      </c>
      <c r="Q308" t="s">
        <v>638</v>
      </c>
      <c r="R308" t="s">
        <v>635</v>
      </c>
      <c r="S308" t="s">
        <v>26260</v>
      </c>
      <c r="T308" t="s">
        <v>26255</v>
      </c>
    </row>
    <row r="309" spans="1:20" x14ac:dyDescent="0.25">
      <c r="A309" t="s">
        <v>20</v>
      </c>
      <c r="B309" t="s">
        <v>21</v>
      </c>
      <c r="C309">
        <v>50</v>
      </c>
      <c r="D309">
        <v>1</v>
      </c>
      <c r="E309" t="s">
        <v>26257</v>
      </c>
      <c r="F309">
        <v>200</v>
      </c>
      <c r="G309">
        <v>0</v>
      </c>
      <c r="H309" t="s">
        <v>631</v>
      </c>
      <c r="I309" t="s">
        <v>26258</v>
      </c>
      <c r="J309" t="s">
        <v>1081</v>
      </c>
      <c r="K309" t="s">
        <v>634</v>
      </c>
      <c r="L309" t="s">
        <v>635</v>
      </c>
      <c r="M309" t="s">
        <v>26259</v>
      </c>
      <c r="N309" t="s">
        <v>634</v>
      </c>
      <c r="O309" t="s">
        <v>637</v>
      </c>
      <c r="P309" t="s">
        <v>22</v>
      </c>
      <c r="Q309" t="s">
        <v>638</v>
      </c>
      <c r="R309" t="s">
        <v>635</v>
      </c>
      <c r="S309" t="s">
        <v>26260</v>
      </c>
      <c r="T309" t="s">
        <v>26255</v>
      </c>
    </row>
    <row r="310" spans="1:20" x14ac:dyDescent="0.25">
      <c r="A310" t="s">
        <v>23</v>
      </c>
      <c r="B310" t="s">
        <v>24</v>
      </c>
      <c r="C310">
        <v>50</v>
      </c>
      <c r="D310">
        <v>1</v>
      </c>
      <c r="E310" t="s">
        <v>26257</v>
      </c>
      <c r="F310">
        <v>200</v>
      </c>
      <c r="G310">
        <v>0</v>
      </c>
      <c r="H310" t="s">
        <v>631</v>
      </c>
      <c r="I310" t="s">
        <v>26258</v>
      </c>
      <c r="J310" t="s">
        <v>1081</v>
      </c>
      <c r="K310" t="s">
        <v>634</v>
      </c>
      <c r="L310" t="s">
        <v>635</v>
      </c>
      <c r="M310" t="s">
        <v>26259</v>
      </c>
      <c r="N310" t="s">
        <v>634</v>
      </c>
      <c r="O310" t="s">
        <v>637</v>
      </c>
      <c r="P310" t="s">
        <v>22</v>
      </c>
      <c r="Q310" t="s">
        <v>638</v>
      </c>
      <c r="R310" t="s">
        <v>635</v>
      </c>
      <c r="S310" t="s">
        <v>26260</v>
      </c>
      <c r="T310" t="s">
        <v>26255</v>
      </c>
    </row>
    <row r="311" spans="1:20" x14ac:dyDescent="0.25">
      <c r="A311" t="s">
        <v>25</v>
      </c>
      <c r="B311" t="s">
        <v>26</v>
      </c>
      <c r="C311">
        <v>50</v>
      </c>
      <c r="D311">
        <v>1</v>
      </c>
      <c r="E311" t="s">
        <v>26257</v>
      </c>
      <c r="F311">
        <v>200</v>
      </c>
      <c r="G311">
        <v>0</v>
      </c>
      <c r="H311" t="s">
        <v>631</v>
      </c>
      <c r="I311" t="s">
        <v>26258</v>
      </c>
      <c r="J311" t="s">
        <v>1081</v>
      </c>
      <c r="K311" t="s">
        <v>634</v>
      </c>
      <c r="L311" t="s">
        <v>635</v>
      </c>
      <c r="M311" t="s">
        <v>26259</v>
      </c>
      <c r="N311" t="s">
        <v>634</v>
      </c>
      <c r="O311" t="s">
        <v>637</v>
      </c>
      <c r="P311" t="s">
        <v>22</v>
      </c>
      <c r="Q311" t="s">
        <v>638</v>
      </c>
      <c r="R311" t="s">
        <v>635</v>
      </c>
      <c r="S311" t="s">
        <v>26260</v>
      </c>
      <c r="T311" t="s">
        <v>26255</v>
      </c>
    </row>
    <row r="312" spans="1:20" x14ac:dyDescent="0.25">
      <c r="A312" t="s">
        <v>37</v>
      </c>
      <c r="B312" t="s">
        <v>38</v>
      </c>
      <c r="C312">
        <v>66.666666666666671</v>
      </c>
      <c r="D312">
        <v>3</v>
      </c>
      <c r="E312" t="s">
        <v>26261</v>
      </c>
      <c r="F312">
        <v>295</v>
      </c>
      <c r="G312">
        <v>0</v>
      </c>
      <c r="H312" t="s">
        <v>631</v>
      </c>
      <c r="I312" t="s">
        <v>26262</v>
      </c>
      <c r="J312" t="s">
        <v>2028</v>
      </c>
      <c r="K312" t="s">
        <v>634</v>
      </c>
      <c r="L312" t="s">
        <v>635</v>
      </c>
      <c r="M312" t="s">
        <v>26259</v>
      </c>
      <c r="N312" t="s">
        <v>634</v>
      </c>
      <c r="O312" t="s">
        <v>654</v>
      </c>
      <c r="P312" t="s">
        <v>22</v>
      </c>
      <c r="Q312" t="s">
        <v>655</v>
      </c>
      <c r="R312" t="s">
        <v>635</v>
      </c>
      <c r="S312" t="s">
        <v>26263</v>
      </c>
      <c r="T312" t="s">
        <v>26259</v>
      </c>
    </row>
    <row r="313" spans="1:20" x14ac:dyDescent="0.25">
      <c r="A313" t="s">
        <v>164</v>
      </c>
      <c r="B313" t="s">
        <v>165</v>
      </c>
      <c r="C313">
        <v>33.333333333333336</v>
      </c>
      <c r="D313">
        <v>3</v>
      </c>
      <c r="E313" t="s">
        <v>26261</v>
      </c>
      <c r="F313">
        <v>295</v>
      </c>
      <c r="G313">
        <v>0</v>
      </c>
      <c r="H313" t="s">
        <v>631</v>
      </c>
      <c r="I313" t="s">
        <v>26262</v>
      </c>
      <c r="J313" t="s">
        <v>2028</v>
      </c>
      <c r="K313" t="s">
        <v>634</v>
      </c>
      <c r="L313" t="s">
        <v>635</v>
      </c>
      <c r="M313" t="s">
        <v>26259</v>
      </c>
      <c r="N313" t="s">
        <v>634</v>
      </c>
      <c r="O313" t="s">
        <v>654</v>
      </c>
      <c r="P313" t="s">
        <v>22</v>
      </c>
      <c r="Q313" t="s">
        <v>655</v>
      </c>
      <c r="R313" t="s">
        <v>635</v>
      </c>
      <c r="S313" t="s">
        <v>26263</v>
      </c>
      <c r="T313" t="s">
        <v>26259</v>
      </c>
    </row>
    <row r="314" spans="1:20" x14ac:dyDescent="0.25">
      <c r="A314" t="s">
        <v>20</v>
      </c>
      <c r="B314" t="s">
        <v>21</v>
      </c>
      <c r="C314">
        <v>50</v>
      </c>
      <c r="D314">
        <v>1</v>
      </c>
      <c r="E314" t="s">
        <v>26261</v>
      </c>
      <c r="F314">
        <v>295</v>
      </c>
      <c r="G314">
        <v>0</v>
      </c>
      <c r="H314" t="s">
        <v>631</v>
      </c>
      <c r="I314" t="s">
        <v>26262</v>
      </c>
      <c r="J314" t="s">
        <v>2028</v>
      </c>
      <c r="K314" t="s">
        <v>634</v>
      </c>
      <c r="L314" t="s">
        <v>635</v>
      </c>
      <c r="M314" t="s">
        <v>26259</v>
      </c>
      <c r="N314" t="s">
        <v>634</v>
      </c>
      <c r="O314" t="s">
        <v>654</v>
      </c>
      <c r="P314" t="s">
        <v>22</v>
      </c>
      <c r="Q314" t="s">
        <v>655</v>
      </c>
      <c r="R314" t="s">
        <v>635</v>
      </c>
      <c r="S314" t="s">
        <v>26263</v>
      </c>
      <c r="T314" t="s">
        <v>26259</v>
      </c>
    </row>
    <row r="315" spans="1:20" x14ac:dyDescent="0.25">
      <c r="A315" t="s">
        <v>23</v>
      </c>
      <c r="B315" t="s">
        <v>24</v>
      </c>
      <c r="C315">
        <v>50</v>
      </c>
      <c r="D315">
        <v>1</v>
      </c>
      <c r="E315" t="s">
        <v>26261</v>
      </c>
      <c r="F315">
        <v>295</v>
      </c>
      <c r="G315">
        <v>0</v>
      </c>
      <c r="H315" t="s">
        <v>631</v>
      </c>
      <c r="I315" t="s">
        <v>26262</v>
      </c>
      <c r="J315" t="s">
        <v>2028</v>
      </c>
      <c r="K315" t="s">
        <v>634</v>
      </c>
      <c r="L315" t="s">
        <v>635</v>
      </c>
      <c r="M315" t="s">
        <v>26259</v>
      </c>
      <c r="N315" t="s">
        <v>634</v>
      </c>
      <c r="O315" t="s">
        <v>654</v>
      </c>
      <c r="P315" t="s">
        <v>22</v>
      </c>
      <c r="Q315" t="s">
        <v>655</v>
      </c>
      <c r="R315" t="s">
        <v>635</v>
      </c>
      <c r="S315" t="s">
        <v>26263</v>
      </c>
      <c r="T315" t="s">
        <v>26259</v>
      </c>
    </row>
    <row r="316" spans="1:20" x14ac:dyDescent="0.25">
      <c r="A316" t="s">
        <v>25</v>
      </c>
      <c r="B316" t="s">
        <v>26</v>
      </c>
      <c r="C316">
        <v>50</v>
      </c>
      <c r="D316">
        <v>1</v>
      </c>
      <c r="E316" t="s">
        <v>26261</v>
      </c>
      <c r="F316">
        <v>295</v>
      </c>
      <c r="G316">
        <v>0</v>
      </c>
      <c r="H316" t="s">
        <v>631</v>
      </c>
      <c r="I316" t="s">
        <v>26262</v>
      </c>
      <c r="J316" t="s">
        <v>2028</v>
      </c>
      <c r="K316" t="s">
        <v>634</v>
      </c>
      <c r="L316" t="s">
        <v>635</v>
      </c>
      <c r="M316" t="s">
        <v>26259</v>
      </c>
      <c r="N316" t="s">
        <v>634</v>
      </c>
      <c r="O316" t="s">
        <v>654</v>
      </c>
      <c r="P316" t="s">
        <v>22</v>
      </c>
      <c r="Q316" t="s">
        <v>655</v>
      </c>
      <c r="R316" t="s">
        <v>635</v>
      </c>
      <c r="S316" t="s">
        <v>26263</v>
      </c>
      <c r="T316" t="s">
        <v>26259</v>
      </c>
    </row>
    <row r="317" spans="1:20" x14ac:dyDescent="0.25">
      <c r="A317" t="s">
        <v>20</v>
      </c>
      <c r="B317" t="s">
        <v>21</v>
      </c>
      <c r="C317">
        <v>50</v>
      </c>
      <c r="D317">
        <v>1</v>
      </c>
      <c r="E317" t="s">
        <v>26264</v>
      </c>
      <c r="F317">
        <v>290</v>
      </c>
      <c r="G317">
        <v>0</v>
      </c>
      <c r="H317" t="s">
        <v>631</v>
      </c>
      <c r="I317" t="s">
        <v>26265</v>
      </c>
      <c r="J317" t="s">
        <v>7641</v>
      </c>
      <c r="K317" t="s">
        <v>634</v>
      </c>
      <c r="L317" t="s">
        <v>635</v>
      </c>
      <c r="M317" t="s">
        <v>26242</v>
      </c>
      <c r="N317" t="s">
        <v>634</v>
      </c>
      <c r="O317" t="s">
        <v>654</v>
      </c>
      <c r="P317" t="s">
        <v>22</v>
      </c>
      <c r="Q317" t="s">
        <v>655</v>
      </c>
      <c r="R317" t="s">
        <v>635</v>
      </c>
      <c r="S317" t="s">
        <v>26266</v>
      </c>
      <c r="T317" t="s">
        <v>26259</v>
      </c>
    </row>
    <row r="318" spans="1:20" x14ac:dyDescent="0.25">
      <c r="A318" t="s">
        <v>23</v>
      </c>
      <c r="B318" t="s">
        <v>24</v>
      </c>
      <c r="C318">
        <v>50</v>
      </c>
      <c r="D318">
        <v>1</v>
      </c>
      <c r="E318" t="s">
        <v>26264</v>
      </c>
      <c r="F318">
        <v>290</v>
      </c>
      <c r="G318">
        <v>0</v>
      </c>
      <c r="H318" t="s">
        <v>631</v>
      </c>
      <c r="I318" t="s">
        <v>26265</v>
      </c>
      <c r="J318" t="s">
        <v>7641</v>
      </c>
      <c r="K318" t="s">
        <v>634</v>
      </c>
      <c r="L318" t="s">
        <v>635</v>
      </c>
      <c r="M318" t="s">
        <v>26242</v>
      </c>
      <c r="N318" t="s">
        <v>634</v>
      </c>
      <c r="O318" t="s">
        <v>654</v>
      </c>
      <c r="P318" t="s">
        <v>22</v>
      </c>
      <c r="Q318" t="s">
        <v>655</v>
      </c>
      <c r="R318" t="s">
        <v>635</v>
      </c>
      <c r="S318" t="s">
        <v>26266</v>
      </c>
      <c r="T318" t="s">
        <v>26259</v>
      </c>
    </row>
    <row r="319" spans="1:20" x14ac:dyDescent="0.25">
      <c r="A319" t="s">
        <v>25</v>
      </c>
      <c r="B319" t="s">
        <v>26</v>
      </c>
      <c r="C319">
        <v>50</v>
      </c>
      <c r="D319">
        <v>1</v>
      </c>
      <c r="E319" t="s">
        <v>26264</v>
      </c>
      <c r="F319">
        <v>290</v>
      </c>
      <c r="G319">
        <v>0</v>
      </c>
      <c r="H319" t="s">
        <v>631</v>
      </c>
      <c r="I319" t="s">
        <v>26265</v>
      </c>
      <c r="J319" t="s">
        <v>7641</v>
      </c>
      <c r="K319" t="s">
        <v>634</v>
      </c>
      <c r="L319" t="s">
        <v>635</v>
      </c>
      <c r="M319" t="s">
        <v>26242</v>
      </c>
      <c r="N319" t="s">
        <v>634</v>
      </c>
      <c r="O319" t="s">
        <v>654</v>
      </c>
      <c r="P319" t="s">
        <v>22</v>
      </c>
      <c r="Q319" t="s">
        <v>655</v>
      </c>
      <c r="R319" t="s">
        <v>635</v>
      </c>
      <c r="S319" t="s">
        <v>26266</v>
      </c>
      <c r="T319" t="s">
        <v>26259</v>
      </c>
    </row>
    <row r="320" spans="1:20" x14ac:dyDescent="0.25">
      <c r="A320" t="s">
        <v>37</v>
      </c>
      <c r="B320" t="s">
        <v>38</v>
      </c>
      <c r="C320">
        <v>66.666666666666671</v>
      </c>
      <c r="D320">
        <v>3</v>
      </c>
      <c r="E320" t="s">
        <v>26264</v>
      </c>
      <c r="F320">
        <v>290</v>
      </c>
      <c r="G320">
        <v>0</v>
      </c>
      <c r="H320" t="s">
        <v>631</v>
      </c>
      <c r="I320" t="s">
        <v>26265</v>
      </c>
      <c r="J320" t="s">
        <v>7641</v>
      </c>
      <c r="K320" t="s">
        <v>634</v>
      </c>
      <c r="L320" t="s">
        <v>635</v>
      </c>
      <c r="M320" t="s">
        <v>26242</v>
      </c>
      <c r="N320" t="s">
        <v>634</v>
      </c>
      <c r="O320" t="s">
        <v>654</v>
      </c>
      <c r="P320" t="s">
        <v>22</v>
      </c>
      <c r="Q320" t="s">
        <v>655</v>
      </c>
      <c r="R320" t="s">
        <v>635</v>
      </c>
      <c r="S320" t="s">
        <v>26266</v>
      </c>
      <c r="T320" t="s">
        <v>26259</v>
      </c>
    </row>
    <row r="321" spans="1:20" x14ac:dyDescent="0.25">
      <c r="A321" t="s">
        <v>164</v>
      </c>
      <c r="B321" t="s">
        <v>165</v>
      </c>
      <c r="C321">
        <v>33.333333333333336</v>
      </c>
      <c r="D321">
        <v>3</v>
      </c>
      <c r="E321" t="s">
        <v>26264</v>
      </c>
      <c r="F321">
        <v>290</v>
      </c>
      <c r="G321">
        <v>0</v>
      </c>
      <c r="H321" t="s">
        <v>631</v>
      </c>
      <c r="I321" t="s">
        <v>26265</v>
      </c>
      <c r="J321" t="s">
        <v>7641</v>
      </c>
      <c r="K321" t="s">
        <v>634</v>
      </c>
      <c r="L321" t="s">
        <v>635</v>
      </c>
      <c r="M321" t="s">
        <v>26242</v>
      </c>
      <c r="N321" t="s">
        <v>634</v>
      </c>
      <c r="O321" t="s">
        <v>654</v>
      </c>
      <c r="P321" t="s">
        <v>22</v>
      </c>
      <c r="Q321" t="s">
        <v>655</v>
      </c>
      <c r="R321" t="s">
        <v>635</v>
      </c>
      <c r="S321" t="s">
        <v>26266</v>
      </c>
      <c r="T321" t="s">
        <v>26259</v>
      </c>
    </row>
    <row r="322" spans="1:20" x14ac:dyDescent="0.25">
      <c r="A322" t="s">
        <v>37</v>
      </c>
      <c r="B322" t="s">
        <v>38</v>
      </c>
      <c r="C322">
        <v>33</v>
      </c>
      <c r="D322">
        <v>10</v>
      </c>
      <c r="E322" t="s">
        <v>26267</v>
      </c>
      <c r="F322">
        <v>335</v>
      </c>
      <c r="G322">
        <v>0</v>
      </c>
      <c r="H322" t="s">
        <v>631</v>
      </c>
      <c r="I322" t="s">
        <v>26268</v>
      </c>
      <c r="J322" t="s">
        <v>26269</v>
      </c>
      <c r="K322" t="s">
        <v>634</v>
      </c>
      <c r="L322" t="s">
        <v>635</v>
      </c>
      <c r="M322" t="s">
        <v>26270</v>
      </c>
      <c r="N322" t="s">
        <v>634</v>
      </c>
      <c r="O322" t="s">
        <v>637</v>
      </c>
      <c r="P322" t="s">
        <v>22</v>
      </c>
      <c r="Q322" t="s">
        <v>638</v>
      </c>
      <c r="R322" t="s">
        <v>635</v>
      </c>
      <c r="S322" t="s">
        <v>26271</v>
      </c>
      <c r="T322" t="s">
        <v>26270</v>
      </c>
    </row>
    <row r="323" spans="1:20" x14ac:dyDescent="0.25">
      <c r="A323" t="s">
        <v>164</v>
      </c>
      <c r="B323" t="s">
        <v>165</v>
      </c>
      <c r="C323">
        <v>33.333333333333336</v>
      </c>
      <c r="D323">
        <v>3</v>
      </c>
      <c r="E323" t="s">
        <v>26272</v>
      </c>
      <c r="F323">
        <v>100</v>
      </c>
      <c r="G323">
        <v>0</v>
      </c>
      <c r="H323" t="s">
        <v>631</v>
      </c>
      <c r="I323" t="s">
        <v>26273</v>
      </c>
      <c r="J323" t="s">
        <v>925</v>
      </c>
      <c r="K323" t="s">
        <v>634</v>
      </c>
      <c r="L323" t="s">
        <v>635</v>
      </c>
      <c r="M323" t="s">
        <v>26274</v>
      </c>
      <c r="N323" t="s">
        <v>634</v>
      </c>
      <c r="O323" t="s">
        <v>637</v>
      </c>
      <c r="P323" t="s">
        <v>22</v>
      </c>
      <c r="Q323" t="s">
        <v>638</v>
      </c>
      <c r="R323" t="s">
        <v>635</v>
      </c>
      <c r="S323" t="s">
        <v>26275</v>
      </c>
      <c r="T323" t="s">
        <v>26276</v>
      </c>
    </row>
    <row r="324" spans="1:20" x14ac:dyDescent="0.25">
      <c r="A324" t="s">
        <v>20</v>
      </c>
      <c r="B324" t="s">
        <v>21</v>
      </c>
      <c r="C324">
        <v>50</v>
      </c>
      <c r="D324">
        <v>1</v>
      </c>
      <c r="E324" t="s">
        <v>26277</v>
      </c>
      <c r="F324">
        <v>100</v>
      </c>
      <c r="G324">
        <v>0</v>
      </c>
      <c r="H324" t="s">
        <v>703</v>
      </c>
      <c r="I324" t="s">
        <v>26278</v>
      </c>
      <c r="J324" t="s">
        <v>1707</v>
      </c>
      <c r="K324" t="s">
        <v>634</v>
      </c>
      <c r="L324" t="s">
        <v>635</v>
      </c>
      <c r="M324" t="s">
        <v>26274</v>
      </c>
      <c r="N324" t="s">
        <v>634</v>
      </c>
      <c r="O324" t="s">
        <v>637</v>
      </c>
      <c r="P324" t="s">
        <v>22</v>
      </c>
      <c r="Q324" t="s">
        <v>638</v>
      </c>
      <c r="R324" t="s">
        <v>635</v>
      </c>
      <c r="S324" t="s">
        <v>26279</v>
      </c>
      <c r="T324" t="s">
        <v>26274</v>
      </c>
    </row>
    <row r="325" spans="1:20" x14ac:dyDescent="0.25">
      <c r="A325" t="s">
        <v>23</v>
      </c>
      <c r="B325" t="s">
        <v>24</v>
      </c>
      <c r="C325">
        <v>50</v>
      </c>
      <c r="D325">
        <v>1</v>
      </c>
      <c r="E325" t="s">
        <v>26277</v>
      </c>
      <c r="F325">
        <v>100</v>
      </c>
      <c r="G325">
        <v>0</v>
      </c>
      <c r="H325" t="s">
        <v>703</v>
      </c>
      <c r="I325" t="s">
        <v>26278</v>
      </c>
      <c r="J325" t="s">
        <v>1707</v>
      </c>
      <c r="K325" t="s">
        <v>634</v>
      </c>
      <c r="L325" t="s">
        <v>635</v>
      </c>
      <c r="M325" t="s">
        <v>26274</v>
      </c>
      <c r="N325" t="s">
        <v>634</v>
      </c>
      <c r="O325" t="s">
        <v>637</v>
      </c>
      <c r="P325" t="s">
        <v>22</v>
      </c>
      <c r="Q325" t="s">
        <v>638</v>
      </c>
      <c r="R325" t="s">
        <v>635</v>
      </c>
      <c r="S325" t="s">
        <v>26279</v>
      </c>
      <c r="T325" t="s">
        <v>26274</v>
      </c>
    </row>
    <row r="326" spans="1:20" x14ac:dyDescent="0.25">
      <c r="A326" t="s">
        <v>25</v>
      </c>
      <c r="B326" t="s">
        <v>26</v>
      </c>
      <c r="C326">
        <v>50</v>
      </c>
      <c r="D326">
        <v>1</v>
      </c>
      <c r="E326" t="s">
        <v>26277</v>
      </c>
      <c r="F326">
        <v>100</v>
      </c>
      <c r="G326">
        <v>0</v>
      </c>
      <c r="H326" t="s">
        <v>703</v>
      </c>
      <c r="I326" t="s">
        <v>26278</v>
      </c>
      <c r="J326" t="s">
        <v>1707</v>
      </c>
      <c r="K326" t="s">
        <v>634</v>
      </c>
      <c r="L326" t="s">
        <v>635</v>
      </c>
      <c r="M326" t="s">
        <v>26274</v>
      </c>
      <c r="N326" t="s">
        <v>634</v>
      </c>
      <c r="O326" t="s">
        <v>637</v>
      </c>
      <c r="P326" t="s">
        <v>22</v>
      </c>
      <c r="Q326" t="s">
        <v>638</v>
      </c>
      <c r="R326" t="s">
        <v>635</v>
      </c>
      <c r="S326" t="s">
        <v>26279</v>
      </c>
      <c r="T326" t="s">
        <v>26274</v>
      </c>
    </row>
    <row r="327" spans="1:20" x14ac:dyDescent="0.25">
      <c r="A327" t="s">
        <v>164</v>
      </c>
      <c r="B327" t="s">
        <v>165</v>
      </c>
      <c r="C327">
        <v>33.333333333333336</v>
      </c>
      <c r="D327">
        <v>3</v>
      </c>
      <c r="E327" t="s">
        <v>26280</v>
      </c>
      <c r="F327">
        <v>100</v>
      </c>
      <c r="G327">
        <v>0</v>
      </c>
      <c r="H327" t="s">
        <v>631</v>
      </c>
      <c r="I327" t="s">
        <v>26281</v>
      </c>
      <c r="J327" t="s">
        <v>769</v>
      </c>
      <c r="K327" t="s">
        <v>634</v>
      </c>
      <c r="L327" t="s">
        <v>635</v>
      </c>
      <c r="M327" t="s">
        <v>26274</v>
      </c>
      <c r="N327" t="s">
        <v>634</v>
      </c>
      <c r="O327" t="s">
        <v>707</v>
      </c>
      <c r="P327" t="s">
        <v>22</v>
      </c>
      <c r="Q327" t="s">
        <v>638</v>
      </c>
      <c r="R327" t="s">
        <v>635</v>
      </c>
      <c r="S327" t="s">
        <v>26282</v>
      </c>
      <c r="T327" t="s">
        <v>26274</v>
      </c>
    </row>
    <row r="328" spans="1:20" x14ac:dyDescent="0.25">
      <c r="A328" t="s">
        <v>164</v>
      </c>
      <c r="B328" t="s">
        <v>165</v>
      </c>
      <c r="C328">
        <v>33.333333333333336</v>
      </c>
      <c r="D328">
        <v>3</v>
      </c>
      <c r="E328" t="s">
        <v>26283</v>
      </c>
      <c r="F328">
        <v>100</v>
      </c>
      <c r="G328">
        <v>0</v>
      </c>
      <c r="H328" t="s">
        <v>631</v>
      </c>
      <c r="I328" t="s">
        <v>26284</v>
      </c>
      <c r="J328" t="s">
        <v>925</v>
      </c>
      <c r="K328" t="s">
        <v>634</v>
      </c>
      <c r="L328" t="s">
        <v>635</v>
      </c>
      <c r="M328" t="s">
        <v>26274</v>
      </c>
      <c r="N328" t="s">
        <v>634</v>
      </c>
      <c r="O328" t="s">
        <v>707</v>
      </c>
      <c r="P328" t="s">
        <v>22</v>
      </c>
      <c r="Q328" t="s">
        <v>638</v>
      </c>
      <c r="R328" t="s">
        <v>635</v>
      </c>
      <c r="S328" t="s">
        <v>26285</v>
      </c>
      <c r="T328" t="s">
        <v>26274</v>
      </c>
    </row>
    <row r="329" spans="1:20" x14ac:dyDescent="0.25">
      <c r="A329" t="s">
        <v>37</v>
      </c>
      <c r="B329" t="s">
        <v>38</v>
      </c>
      <c r="C329">
        <v>66.666666666666671</v>
      </c>
      <c r="D329">
        <v>3</v>
      </c>
      <c r="E329" t="s">
        <v>26286</v>
      </c>
      <c r="F329">
        <v>100</v>
      </c>
      <c r="G329">
        <v>0</v>
      </c>
      <c r="H329" t="s">
        <v>631</v>
      </c>
      <c r="I329" t="s">
        <v>24896</v>
      </c>
      <c r="J329" t="s">
        <v>749</v>
      </c>
      <c r="K329" t="s">
        <v>634</v>
      </c>
      <c r="L329" t="s">
        <v>635</v>
      </c>
      <c r="M329" t="s">
        <v>26274</v>
      </c>
      <c r="N329" t="s">
        <v>634</v>
      </c>
      <c r="O329" t="s">
        <v>637</v>
      </c>
      <c r="P329" t="s">
        <v>22</v>
      </c>
      <c r="Q329" t="s">
        <v>638</v>
      </c>
      <c r="R329" t="s">
        <v>635</v>
      </c>
      <c r="S329" t="s">
        <v>26287</v>
      </c>
      <c r="T329" t="s">
        <v>26274</v>
      </c>
    </row>
    <row r="330" spans="1:20" x14ac:dyDescent="0.25">
      <c r="A330" t="s">
        <v>164</v>
      </c>
      <c r="B330" t="s">
        <v>165</v>
      </c>
      <c r="C330">
        <v>33.333333333333336</v>
      </c>
      <c r="D330">
        <v>3</v>
      </c>
      <c r="E330" t="s">
        <v>26288</v>
      </c>
      <c r="F330">
        <v>100</v>
      </c>
      <c r="G330">
        <v>0</v>
      </c>
      <c r="H330" t="s">
        <v>631</v>
      </c>
      <c r="I330" t="s">
        <v>26289</v>
      </c>
      <c r="J330" t="s">
        <v>736</v>
      </c>
      <c r="K330" t="s">
        <v>634</v>
      </c>
      <c r="L330" t="s">
        <v>635</v>
      </c>
      <c r="M330" t="s">
        <v>26274</v>
      </c>
      <c r="N330" t="s">
        <v>634</v>
      </c>
      <c r="O330" t="s">
        <v>637</v>
      </c>
      <c r="P330" t="s">
        <v>22</v>
      </c>
      <c r="Q330" t="s">
        <v>638</v>
      </c>
      <c r="R330" t="s">
        <v>635</v>
      </c>
      <c r="S330" t="s">
        <v>26290</v>
      </c>
      <c r="T330" t="s">
        <v>26274</v>
      </c>
    </row>
    <row r="331" spans="1:20" x14ac:dyDescent="0.25">
      <c r="A331" t="s">
        <v>164</v>
      </c>
      <c r="B331" t="s">
        <v>165</v>
      </c>
      <c r="C331">
        <v>33.333333333333336</v>
      </c>
      <c r="D331">
        <v>3</v>
      </c>
      <c r="E331" t="s">
        <v>26291</v>
      </c>
      <c r="F331">
        <v>100</v>
      </c>
      <c r="G331">
        <v>0</v>
      </c>
      <c r="H331" t="s">
        <v>631</v>
      </c>
      <c r="I331" t="s">
        <v>26292</v>
      </c>
      <c r="J331" t="s">
        <v>720</v>
      </c>
      <c r="K331" t="s">
        <v>634</v>
      </c>
      <c r="L331" t="s">
        <v>635</v>
      </c>
      <c r="M331" t="s">
        <v>26293</v>
      </c>
      <c r="N331" t="s">
        <v>634</v>
      </c>
      <c r="O331" t="s">
        <v>637</v>
      </c>
      <c r="P331" t="s">
        <v>22</v>
      </c>
      <c r="Q331" t="s">
        <v>638</v>
      </c>
      <c r="R331" t="s">
        <v>635</v>
      </c>
      <c r="S331" t="s">
        <v>26294</v>
      </c>
      <c r="T331" t="s">
        <v>26293</v>
      </c>
    </row>
    <row r="332" spans="1:20" x14ac:dyDescent="0.25">
      <c r="A332" t="s">
        <v>20</v>
      </c>
      <c r="B332" t="s">
        <v>21</v>
      </c>
      <c r="C332">
        <v>50</v>
      </c>
      <c r="D332">
        <v>1</v>
      </c>
      <c r="E332" t="s">
        <v>26295</v>
      </c>
      <c r="F332">
        <v>100</v>
      </c>
      <c r="G332">
        <v>0</v>
      </c>
      <c r="H332" t="s">
        <v>631</v>
      </c>
      <c r="I332" t="s">
        <v>26296</v>
      </c>
      <c r="J332" t="s">
        <v>1081</v>
      </c>
      <c r="K332" t="s">
        <v>634</v>
      </c>
      <c r="L332" t="s">
        <v>635</v>
      </c>
      <c r="M332" t="s">
        <v>26297</v>
      </c>
      <c r="N332" t="s">
        <v>634</v>
      </c>
      <c r="O332" t="s">
        <v>637</v>
      </c>
      <c r="P332" t="s">
        <v>22</v>
      </c>
      <c r="Q332" t="s">
        <v>638</v>
      </c>
      <c r="R332" t="s">
        <v>635</v>
      </c>
      <c r="S332" t="s">
        <v>26298</v>
      </c>
      <c r="T332" t="s">
        <v>26293</v>
      </c>
    </row>
    <row r="333" spans="1:20" x14ac:dyDescent="0.25">
      <c r="A333" t="s">
        <v>23</v>
      </c>
      <c r="B333" t="s">
        <v>24</v>
      </c>
      <c r="C333">
        <v>50</v>
      </c>
      <c r="D333">
        <v>1</v>
      </c>
      <c r="E333" t="s">
        <v>26295</v>
      </c>
      <c r="F333">
        <v>100</v>
      </c>
      <c r="G333">
        <v>0</v>
      </c>
      <c r="H333" t="s">
        <v>631</v>
      </c>
      <c r="I333" t="s">
        <v>26296</v>
      </c>
      <c r="J333" t="s">
        <v>1081</v>
      </c>
      <c r="K333" t="s">
        <v>634</v>
      </c>
      <c r="L333" t="s">
        <v>635</v>
      </c>
      <c r="M333" t="s">
        <v>26297</v>
      </c>
      <c r="N333" t="s">
        <v>634</v>
      </c>
      <c r="O333" t="s">
        <v>637</v>
      </c>
      <c r="P333" t="s">
        <v>22</v>
      </c>
      <c r="Q333" t="s">
        <v>638</v>
      </c>
      <c r="R333" t="s">
        <v>635</v>
      </c>
      <c r="S333" t="s">
        <v>26298</v>
      </c>
      <c r="T333" t="s">
        <v>26293</v>
      </c>
    </row>
    <row r="334" spans="1:20" x14ac:dyDescent="0.25">
      <c r="A334" t="s">
        <v>25</v>
      </c>
      <c r="B334" t="s">
        <v>26</v>
      </c>
      <c r="C334">
        <v>50</v>
      </c>
      <c r="D334">
        <v>1</v>
      </c>
      <c r="E334" t="s">
        <v>26295</v>
      </c>
      <c r="F334">
        <v>100</v>
      </c>
      <c r="G334">
        <v>0</v>
      </c>
      <c r="H334" t="s">
        <v>631</v>
      </c>
      <c r="I334" t="s">
        <v>26296</v>
      </c>
      <c r="J334" t="s">
        <v>1081</v>
      </c>
      <c r="K334" t="s">
        <v>634</v>
      </c>
      <c r="L334" t="s">
        <v>635</v>
      </c>
      <c r="M334" t="s">
        <v>26297</v>
      </c>
      <c r="N334" t="s">
        <v>634</v>
      </c>
      <c r="O334" t="s">
        <v>637</v>
      </c>
      <c r="P334" t="s">
        <v>22</v>
      </c>
      <c r="Q334" t="s">
        <v>638</v>
      </c>
      <c r="R334" t="s">
        <v>635</v>
      </c>
      <c r="S334" t="s">
        <v>26298</v>
      </c>
      <c r="T334" t="s">
        <v>26293</v>
      </c>
    </row>
    <row r="335" spans="1:20" x14ac:dyDescent="0.25">
      <c r="A335" t="s">
        <v>20</v>
      </c>
      <c r="B335" t="s">
        <v>21</v>
      </c>
      <c r="C335">
        <v>50</v>
      </c>
      <c r="D335">
        <v>1</v>
      </c>
      <c r="E335" t="s">
        <v>26299</v>
      </c>
      <c r="F335">
        <v>100</v>
      </c>
      <c r="G335">
        <v>0</v>
      </c>
      <c r="H335" t="s">
        <v>631</v>
      </c>
      <c r="I335" t="s">
        <v>26300</v>
      </c>
      <c r="J335" t="s">
        <v>769</v>
      </c>
      <c r="K335" t="s">
        <v>634</v>
      </c>
      <c r="L335" t="s">
        <v>635</v>
      </c>
      <c r="M335" t="s">
        <v>26301</v>
      </c>
      <c r="N335" t="s">
        <v>634</v>
      </c>
      <c r="O335" t="s">
        <v>637</v>
      </c>
      <c r="P335" t="s">
        <v>22</v>
      </c>
      <c r="Q335" t="s">
        <v>638</v>
      </c>
      <c r="R335" t="s">
        <v>635</v>
      </c>
      <c r="S335" t="s">
        <v>26302</v>
      </c>
      <c r="T335" t="s">
        <v>26301</v>
      </c>
    </row>
    <row r="336" spans="1:20" x14ac:dyDescent="0.25">
      <c r="A336" t="s">
        <v>23</v>
      </c>
      <c r="B336" t="s">
        <v>24</v>
      </c>
      <c r="C336">
        <v>50</v>
      </c>
      <c r="D336">
        <v>1</v>
      </c>
      <c r="E336" t="s">
        <v>26299</v>
      </c>
      <c r="F336">
        <v>100</v>
      </c>
      <c r="G336">
        <v>0</v>
      </c>
      <c r="H336" t="s">
        <v>631</v>
      </c>
      <c r="I336" t="s">
        <v>26300</v>
      </c>
      <c r="J336" t="s">
        <v>769</v>
      </c>
      <c r="K336" t="s">
        <v>634</v>
      </c>
      <c r="L336" t="s">
        <v>635</v>
      </c>
      <c r="M336" t="s">
        <v>26301</v>
      </c>
      <c r="N336" t="s">
        <v>634</v>
      </c>
      <c r="O336" t="s">
        <v>637</v>
      </c>
      <c r="P336" t="s">
        <v>22</v>
      </c>
      <c r="Q336" t="s">
        <v>638</v>
      </c>
      <c r="R336" t="s">
        <v>635</v>
      </c>
      <c r="S336" t="s">
        <v>26302</v>
      </c>
      <c r="T336" t="s">
        <v>26301</v>
      </c>
    </row>
    <row r="337" spans="1:20" x14ac:dyDescent="0.25">
      <c r="A337" t="s">
        <v>25</v>
      </c>
      <c r="B337" t="s">
        <v>26</v>
      </c>
      <c r="C337">
        <v>50</v>
      </c>
      <c r="D337">
        <v>1</v>
      </c>
      <c r="E337" t="s">
        <v>26299</v>
      </c>
      <c r="F337">
        <v>100</v>
      </c>
      <c r="G337">
        <v>0</v>
      </c>
      <c r="H337" t="s">
        <v>631</v>
      </c>
      <c r="I337" t="s">
        <v>26300</v>
      </c>
      <c r="J337" t="s">
        <v>769</v>
      </c>
      <c r="K337" t="s">
        <v>634</v>
      </c>
      <c r="L337" t="s">
        <v>635</v>
      </c>
      <c r="M337" t="s">
        <v>26301</v>
      </c>
      <c r="N337" t="s">
        <v>634</v>
      </c>
      <c r="O337" t="s">
        <v>637</v>
      </c>
      <c r="P337" t="s">
        <v>22</v>
      </c>
      <c r="Q337" t="s">
        <v>638</v>
      </c>
      <c r="R337" t="s">
        <v>635</v>
      </c>
      <c r="S337" t="s">
        <v>26302</v>
      </c>
      <c r="T337" t="s">
        <v>26301</v>
      </c>
    </row>
    <row r="338" spans="1:20" x14ac:dyDescent="0.25">
      <c r="A338" t="s">
        <v>20</v>
      </c>
      <c r="B338" t="s">
        <v>21</v>
      </c>
      <c r="C338">
        <v>50</v>
      </c>
      <c r="D338">
        <v>1</v>
      </c>
      <c r="E338" t="s">
        <v>26303</v>
      </c>
      <c r="F338">
        <v>100</v>
      </c>
      <c r="G338">
        <v>0</v>
      </c>
      <c r="H338" t="s">
        <v>631</v>
      </c>
      <c r="I338" t="s">
        <v>26304</v>
      </c>
      <c r="J338" t="s">
        <v>1683</v>
      </c>
      <c r="K338" t="s">
        <v>634</v>
      </c>
      <c r="L338" t="s">
        <v>635</v>
      </c>
      <c r="M338" t="s">
        <v>26301</v>
      </c>
      <c r="N338" t="s">
        <v>634</v>
      </c>
      <c r="O338" t="s">
        <v>637</v>
      </c>
      <c r="P338" t="s">
        <v>22</v>
      </c>
      <c r="Q338" t="s">
        <v>638</v>
      </c>
      <c r="R338" t="s">
        <v>635</v>
      </c>
      <c r="S338" t="s">
        <v>26305</v>
      </c>
      <c r="T338" t="s">
        <v>26301</v>
      </c>
    </row>
    <row r="339" spans="1:20" x14ac:dyDescent="0.25">
      <c r="A339" t="s">
        <v>23</v>
      </c>
      <c r="B339" t="s">
        <v>24</v>
      </c>
      <c r="C339">
        <v>50</v>
      </c>
      <c r="D339">
        <v>1</v>
      </c>
      <c r="E339" t="s">
        <v>26303</v>
      </c>
      <c r="F339">
        <v>100</v>
      </c>
      <c r="G339">
        <v>0</v>
      </c>
      <c r="H339" t="s">
        <v>631</v>
      </c>
      <c r="I339" t="s">
        <v>26304</v>
      </c>
      <c r="J339" t="s">
        <v>1683</v>
      </c>
      <c r="K339" t="s">
        <v>634</v>
      </c>
      <c r="L339" t="s">
        <v>635</v>
      </c>
      <c r="M339" t="s">
        <v>26301</v>
      </c>
      <c r="N339" t="s">
        <v>634</v>
      </c>
      <c r="O339" t="s">
        <v>637</v>
      </c>
      <c r="P339" t="s">
        <v>22</v>
      </c>
      <c r="Q339" t="s">
        <v>638</v>
      </c>
      <c r="R339" t="s">
        <v>635</v>
      </c>
      <c r="S339" t="s">
        <v>26305</v>
      </c>
      <c r="T339" t="s">
        <v>26301</v>
      </c>
    </row>
    <row r="340" spans="1:20" x14ac:dyDescent="0.25">
      <c r="A340" t="s">
        <v>25</v>
      </c>
      <c r="B340" t="s">
        <v>26</v>
      </c>
      <c r="C340">
        <v>50</v>
      </c>
      <c r="D340">
        <v>1</v>
      </c>
      <c r="E340" t="s">
        <v>26303</v>
      </c>
      <c r="F340">
        <v>100</v>
      </c>
      <c r="G340">
        <v>0</v>
      </c>
      <c r="H340" t="s">
        <v>631</v>
      </c>
      <c r="I340" t="s">
        <v>26304</v>
      </c>
      <c r="J340" t="s">
        <v>1683</v>
      </c>
      <c r="K340" t="s">
        <v>634</v>
      </c>
      <c r="L340" t="s">
        <v>635</v>
      </c>
      <c r="M340" t="s">
        <v>26301</v>
      </c>
      <c r="N340" t="s">
        <v>634</v>
      </c>
      <c r="O340" t="s">
        <v>637</v>
      </c>
      <c r="P340" t="s">
        <v>22</v>
      </c>
      <c r="Q340" t="s">
        <v>638</v>
      </c>
      <c r="R340" t="s">
        <v>635</v>
      </c>
      <c r="S340" t="s">
        <v>26305</v>
      </c>
      <c r="T340" t="s">
        <v>26301</v>
      </c>
    </row>
    <row r="341" spans="1:20" x14ac:dyDescent="0.25">
      <c r="A341" t="s">
        <v>164</v>
      </c>
      <c r="B341" t="s">
        <v>165</v>
      </c>
      <c r="C341">
        <v>33.333333333333336</v>
      </c>
      <c r="D341">
        <v>3</v>
      </c>
      <c r="E341" t="s">
        <v>26306</v>
      </c>
      <c r="F341">
        <v>100</v>
      </c>
      <c r="G341">
        <v>0</v>
      </c>
      <c r="H341" t="s">
        <v>631</v>
      </c>
      <c r="I341" t="s">
        <v>26307</v>
      </c>
      <c r="J341" t="s">
        <v>6491</v>
      </c>
      <c r="K341" t="s">
        <v>634</v>
      </c>
      <c r="L341" t="s">
        <v>635</v>
      </c>
      <c r="M341" t="s">
        <v>26301</v>
      </c>
      <c r="N341" t="s">
        <v>634</v>
      </c>
      <c r="O341" t="s">
        <v>637</v>
      </c>
      <c r="P341" t="s">
        <v>22</v>
      </c>
      <c r="Q341" t="s">
        <v>638</v>
      </c>
      <c r="R341" t="s">
        <v>635</v>
      </c>
      <c r="S341" t="s">
        <v>26308</v>
      </c>
      <c r="T341" t="s">
        <v>26301</v>
      </c>
    </row>
    <row r="342" spans="1:20" x14ac:dyDescent="0.25">
      <c r="A342" t="s">
        <v>20</v>
      </c>
      <c r="B342" t="s">
        <v>21</v>
      </c>
      <c r="C342">
        <v>50</v>
      </c>
      <c r="D342">
        <v>1</v>
      </c>
      <c r="E342" t="s">
        <v>26309</v>
      </c>
      <c r="F342">
        <v>100</v>
      </c>
      <c r="G342">
        <v>0</v>
      </c>
      <c r="H342" t="s">
        <v>631</v>
      </c>
      <c r="I342" t="s">
        <v>26284</v>
      </c>
      <c r="J342" t="s">
        <v>925</v>
      </c>
      <c r="K342" t="s">
        <v>634</v>
      </c>
      <c r="L342" t="s">
        <v>635</v>
      </c>
      <c r="M342" t="s">
        <v>26310</v>
      </c>
      <c r="N342" t="s">
        <v>634</v>
      </c>
      <c r="O342" t="s">
        <v>707</v>
      </c>
      <c r="P342" t="s">
        <v>22</v>
      </c>
      <c r="Q342" t="s">
        <v>638</v>
      </c>
      <c r="R342" t="s">
        <v>635</v>
      </c>
      <c r="S342" t="s">
        <v>26311</v>
      </c>
      <c r="T342" t="s">
        <v>26301</v>
      </c>
    </row>
    <row r="343" spans="1:20" x14ac:dyDescent="0.25">
      <c r="A343" t="s">
        <v>23</v>
      </c>
      <c r="B343" t="s">
        <v>24</v>
      </c>
      <c r="C343">
        <v>50</v>
      </c>
      <c r="D343">
        <v>1</v>
      </c>
      <c r="E343" t="s">
        <v>26309</v>
      </c>
      <c r="F343">
        <v>100</v>
      </c>
      <c r="G343">
        <v>0</v>
      </c>
      <c r="H343" t="s">
        <v>631</v>
      </c>
      <c r="I343" t="s">
        <v>26284</v>
      </c>
      <c r="J343" t="s">
        <v>925</v>
      </c>
      <c r="K343" t="s">
        <v>634</v>
      </c>
      <c r="L343" t="s">
        <v>635</v>
      </c>
      <c r="M343" t="s">
        <v>26310</v>
      </c>
      <c r="N343" t="s">
        <v>634</v>
      </c>
      <c r="O343" t="s">
        <v>707</v>
      </c>
      <c r="P343" t="s">
        <v>22</v>
      </c>
      <c r="Q343" t="s">
        <v>638</v>
      </c>
      <c r="R343" t="s">
        <v>635</v>
      </c>
      <c r="S343" t="s">
        <v>26311</v>
      </c>
      <c r="T343" t="s">
        <v>26301</v>
      </c>
    </row>
    <row r="344" spans="1:20" x14ac:dyDescent="0.25">
      <c r="A344" t="s">
        <v>25</v>
      </c>
      <c r="B344" t="s">
        <v>26</v>
      </c>
      <c r="C344">
        <v>50</v>
      </c>
      <c r="D344">
        <v>1</v>
      </c>
      <c r="E344" t="s">
        <v>26309</v>
      </c>
      <c r="F344">
        <v>100</v>
      </c>
      <c r="G344">
        <v>0</v>
      </c>
      <c r="H344" t="s">
        <v>631</v>
      </c>
      <c r="I344" t="s">
        <v>26284</v>
      </c>
      <c r="J344" t="s">
        <v>925</v>
      </c>
      <c r="K344" t="s">
        <v>634</v>
      </c>
      <c r="L344" t="s">
        <v>635</v>
      </c>
      <c r="M344" t="s">
        <v>26310</v>
      </c>
      <c r="N344" t="s">
        <v>634</v>
      </c>
      <c r="O344" t="s">
        <v>707</v>
      </c>
      <c r="P344" t="s">
        <v>22</v>
      </c>
      <c r="Q344" t="s">
        <v>638</v>
      </c>
      <c r="R344" t="s">
        <v>635</v>
      </c>
      <c r="S344" t="s">
        <v>26311</v>
      </c>
      <c r="T344" t="s">
        <v>26301</v>
      </c>
    </row>
    <row r="345" spans="1:20" x14ac:dyDescent="0.25">
      <c r="A345" t="s">
        <v>20</v>
      </c>
      <c r="B345" t="s">
        <v>21</v>
      </c>
      <c r="C345">
        <v>50</v>
      </c>
      <c r="D345">
        <v>1</v>
      </c>
      <c r="E345" t="s">
        <v>26312</v>
      </c>
      <c r="F345">
        <v>100</v>
      </c>
      <c r="G345">
        <v>0</v>
      </c>
      <c r="H345" t="s">
        <v>631</v>
      </c>
      <c r="I345" t="s">
        <v>26313</v>
      </c>
      <c r="J345" t="s">
        <v>840</v>
      </c>
      <c r="K345" t="s">
        <v>634</v>
      </c>
      <c r="L345" t="s">
        <v>635</v>
      </c>
      <c r="M345" t="s">
        <v>26310</v>
      </c>
      <c r="N345" t="s">
        <v>634</v>
      </c>
      <c r="O345" t="s">
        <v>637</v>
      </c>
      <c r="P345" t="s">
        <v>22</v>
      </c>
      <c r="Q345" t="s">
        <v>638</v>
      </c>
      <c r="R345" t="s">
        <v>635</v>
      </c>
      <c r="S345" t="s">
        <v>26314</v>
      </c>
      <c r="T345" t="s">
        <v>26310</v>
      </c>
    </row>
    <row r="346" spans="1:20" x14ac:dyDescent="0.25">
      <c r="A346" t="s">
        <v>23</v>
      </c>
      <c r="B346" t="s">
        <v>24</v>
      </c>
      <c r="C346">
        <v>50</v>
      </c>
      <c r="D346">
        <v>1</v>
      </c>
      <c r="E346" t="s">
        <v>26312</v>
      </c>
      <c r="F346">
        <v>100</v>
      </c>
      <c r="G346">
        <v>0</v>
      </c>
      <c r="H346" t="s">
        <v>631</v>
      </c>
      <c r="I346" t="s">
        <v>26313</v>
      </c>
      <c r="J346" t="s">
        <v>840</v>
      </c>
      <c r="K346" t="s">
        <v>634</v>
      </c>
      <c r="L346" t="s">
        <v>635</v>
      </c>
      <c r="M346" t="s">
        <v>26310</v>
      </c>
      <c r="N346" t="s">
        <v>634</v>
      </c>
      <c r="O346" t="s">
        <v>637</v>
      </c>
      <c r="P346" t="s">
        <v>22</v>
      </c>
      <c r="Q346" t="s">
        <v>638</v>
      </c>
      <c r="R346" t="s">
        <v>635</v>
      </c>
      <c r="S346" t="s">
        <v>26314</v>
      </c>
      <c r="T346" t="s">
        <v>26310</v>
      </c>
    </row>
    <row r="347" spans="1:20" x14ac:dyDescent="0.25">
      <c r="A347" t="s">
        <v>25</v>
      </c>
      <c r="B347" t="s">
        <v>26</v>
      </c>
      <c r="C347">
        <v>50</v>
      </c>
      <c r="D347">
        <v>1</v>
      </c>
      <c r="E347" t="s">
        <v>26312</v>
      </c>
      <c r="F347">
        <v>100</v>
      </c>
      <c r="G347">
        <v>0</v>
      </c>
      <c r="H347" t="s">
        <v>631</v>
      </c>
      <c r="I347" t="s">
        <v>26313</v>
      </c>
      <c r="J347" t="s">
        <v>840</v>
      </c>
      <c r="K347" t="s">
        <v>634</v>
      </c>
      <c r="L347" t="s">
        <v>635</v>
      </c>
      <c r="M347" t="s">
        <v>26310</v>
      </c>
      <c r="N347" t="s">
        <v>634</v>
      </c>
      <c r="O347" t="s">
        <v>637</v>
      </c>
      <c r="P347" t="s">
        <v>22</v>
      </c>
      <c r="Q347" t="s">
        <v>638</v>
      </c>
      <c r="R347" t="s">
        <v>635</v>
      </c>
      <c r="S347" t="s">
        <v>26314</v>
      </c>
      <c r="T347" t="s">
        <v>26310</v>
      </c>
    </row>
    <row r="348" spans="1:20" x14ac:dyDescent="0.25">
      <c r="A348" t="s">
        <v>20</v>
      </c>
      <c r="B348" t="s">
        <v>21</v>
      </c>
      <c r="C348">
        <v>50</v>
      </c>
      <c r="D348">
        <v>1</v>
      </c>
      <c r="E348" t="s">
        <v>26315</v>
      </c>
      <c r="F348">
        <v>100</v>
      </c>
      <c r="G348">
        <v>0</v>
      </c>
      <c r="H348" t="s">
        <v>631</v>
      </c>
      <c r="I348" t="s">
        <v>26316</v>
      </c>
      <c r="J348" t="s">
        <v>1106</v>
      </c>
      <c r="K348" t="s">
        <v>634</v>
      </c>
      <c r="L348" t="s">
        <v>635</v>
      </c>
      <c r="M348" t="s">
        <v>26310</v>
      </c>
      <c r="N348" t="s">
        <v>634</v>
      </c>
      <c r="O348" t="s">
        <v>637</v>
      </c>
      <c r="P348" t="s">
        <v>22</v>
      </c>
      <c r="Q348" t="s">
        <v>638</v>
      </c>
      <c r="R348" t="s">
        <v>635</v>
      </c>
      <c r="S348" t="s">
        <v>26317</v>
      </c>
      <c r="T348" t="s">
        <v>26310</v>
      </c>
    </row>
    <row r="349" spans="1:20" x14ac:dyDescent="0.25">
      <c r="A349" t="s">
        <v>23</v>
      </c>
      <c r="B349" t="s">
        <v>24</v>
      </c>
      <c r="C349">
        <v>50</v>
      </c>
      <c r="D349">
        <v>1</v>
      </c>
      <c r="E349" t="s">
        <v>26315</v>
      </c>
      <c r="F349">
        <v>100</v>
      </c>
      <c r="G349">
        <v>0</v>
      </c>
      <c r="H349" t="s">
        <v>631</v>
      </c>
      <c r="I349" t="s">
        <v>26316</v>
      </c>
      <c r="J349" t="s">
        <v>1106</v>
      </c>
      <c r="K349" t="s">
        <v>634</v>
      </c>
      <c r="L349" t="s">
        <v>635</v>
      </c>
      <c r="M349" t="s">
        <v>26310</v>
      </c>
      <c r="N349" t="s">
        <v>634</v>
      </c>
      <c r="O349" t="s">
        <v>637</v>
      </c>
      <c r="P349" t="s">
        <v>22</v>
      </c>
      <c r="Q349" t="s">
        <v>638</v>
      </c>
      <c r="R349" t="s">
        <v>635</v>
      </c>
      <c r="S349" t="s">
        <v>26317</v>
      </c>
      <c r="T349" t="s">
        <v>26310</v>
      </c>
    </row>
    <row r="350" spans="1:20" x14ac:dyDescent="0.25">
      <c r="A350" t="s">
        <v>25</v>
      </c>
      <c r="B350" t="s">
        <v>26</v>
      </c>
      <c r="C350">
        <v>50</v>
      </c>
      <c r="D350">
        <v>1</v>
      </c>
      <c r="E350" t="s">
        <v>26315</v>
      </c>
      <c r="F350">
        <v>100</v>
      </c>
      <c r="G350">
        <v>0</v>
      </c>
      <c r="H350" t="s">
        <v>631</v>
      </c>
      <c r="I350" t="s">
        <v>26316</v>
      </c>
      <c r="J350" t="s">
        <v>1106</v>
      </c>
      <c r="K350" t="s">
        <v>634</v>
      </c>
      <c r="L350" t="s">
        <v>635</v>
      </c>
      <c r="M350" t="s">
        <v>26310</v>
      </c>
      <c r="N350" t="s">
        <v>634</v>
      </c>
      <c r="O350" t="s">
        <v>637</v>
      </c>
      <c r="P350" t="s">
        <v>22</v>
      </c>
      <c r="Q350" t="s">
        <v>638</v>
      </c>
      <c r="R350" t="s">
        <v>635</v>
      </c>
      <c r="S350" t="s">
        <v>26317</v>
      </c>
      <c r="T350" t="s">
        <v>26310</v>
      </c>
    </row>
    <row r="351" spans="1:20" x14ac:dyDescent="0.25">
      <c r="A351" t="s">
        <v>164</v>
      </c>
      <c r="B351" t="s">
        <v>165</v>
      </c>
      <c r="C351">
        <v>33.333333333333336</v>
      </c>
      <c r="D351">
        <v>3</v>
      </c>
      <c r="E351" t="s">
        <v>26318</v>
      </c>
      <c r="F351">
        <v>100</v>
      </c>
      <c r="G351">
        <v>0</v>
      </c>
      <c r="H351" t="s">
        <v>631</v>
      </c>
      <c r="I351" t="s">
        <v>26319</v>
      </c>
      <c r="J351" t="s">
        <v>1081</v>
      </c>
      <c r="K351" t="s">
        <v>634</v>
      </c>
      <c r="L351" t="s">
        <v>635</v>
      </c>
      <c r="M351" t="s">
        <v>26320</v>
      </c>
      <c r="N351" t="s">
        <v>634</v>
      </c>
      <c r="O351" t="s">
        <v>654</v>
      </c>
      <c r="P351" t="s">
        <v>22</v>
      </c>
      <c r="Q351" t="s">
        <v>655</v>
      </c>
      <c r="R351" t="s">
        <v>635</v>
      </c>
      <c r="S351" t="s">
        <v>26321</v>
      </c>
      <c r="T351" t="s">
        <v>26320</v>
      </c>
    </row>
    <row r="352" spans="1:20" x14ac:dyDescent="0.25">
      <c r="A352" t="s">
        <v>257</v>
      </c>
      <c r="B352" t="s">
        <v>2303</v>
      </c>
      <c r="C352">
        <v>81.75</v>
      </c>
      <c r="D352">
        <v>1</v>
      </c>
      <c r="E352" t="s">
        <v>26322</v>
      </c>
      <c r="F352">
        <v>88.75</v>
      </c>
      <c r="G352">
        <v>7</v>
      </c>
      <c r="H352" t="s">
        <v>641</v>
      </c>
      <c r="I352" t="s">
        <v>26323</v>
      </c>
      <c r="J352" t="s">
        <v>26324</v>
      </c>
      <c r="K352" t="s">
        <v>17347</v>
      </c>
      <c r="L352" t="s">
        <v>26325</v>
      </c>
      <c r="M352" t="s">
        <v>26326</v>
      </c>
      <c r="N352" t="s">
        <v>634</v>
      </c>
      <c r="O352" t="s">
        <v>689</v>
      </c>
      <c r="P352" t="s">
        <v>40</v>
      </c>
      <c r="Q352" t="s">
        <v>690</v>
      </c>
      <c r="R352" t="s">
        <v>635</v>
      </c>
      <c r="S352" t="s">
        <v>26327</v>
      </c>
      <c r="T352" t="s">
        <v>26326</v>
      </c>
    </row>
    <row r="353" spans="1:20" x14ac:dyDescent="0.25">
      <c r="A353" t="s">
        <v>37</v>
      </c>
      <c r="B353" t="s">
        <v>38</v>
      </c>
      <c r="C353">
        <v>66.666666666666671</v>
      </c>
      <c r="D353">
        <v>3</v>
      </c>
      <c r="E353" t="s">
        <v>26328</v>
      </c>
      <c r="F353">
        <v>100</v>
      </c>
      <c r="G353">
        <v>0</v>
      </c>
      <c r="H353" t="s">
        <v>631</v>
      </c>
      <c r="I353" t="s">
        <v>26329</v>
      </c>
      <c r="J353" t="s">
        <v>705</v>
      </c>
      <c r="K353" t="s">
        <v>634</v>
      </c>
      <c r="L353" t="s">
        <v>635</v>
      </c>
      <c r="M353" t="s">
        <v>26330</v>
      </c>
      <c r="N353" t="s">
        <v>634</v>
      </c>
      <c r="O353" t="s">
        <v>1520</v>
      </c>
      <c r="P353" t="s">
        <v>22</v>
      </c>
      <c r="Q353" t="s">
        <v>655</v>
      </c>
      <c r="R353" t="s">
        <v>635</v>
      </c>
      <c r="S353" t="s">
        <v>26331</v>
      </c>
      <c r="T353" t="s">
        <v>26330</v>
      </c>
    </row>
    <row r="354" spans="1:20" x14ac:dyDescent="0.25">
      <c r="A354" t="s">
        <v>164</v>
      </c>
      <c r="B354" t="s">
        <v>165</v>
      </c>
      <c r="C354">
        <v>33.333333333333336</v>
      </c>
      <c r="D354">
        <v>3</v>
      </c>
      <c r="E354" t="s">
        <v>26332</v>
      </c>
      <c r="F354">
        <v>135</v>
      </c>
      <c r="G354">
        <v>35</v>
      </c>
      <c r="H354" t="s">
        <v>631</v>
      </c>
      <c r="I354" t="s">
        <v>26333</v>
      </c>
      <c r="J354" t="s">
        <v>769</v>
      </c>
      <c r="K354" t="s">
        <v>634</v>
      </c>
      <c r="L354" t="s">
        <v>635</v>
      </c>
      <c r="M354" t="s">
        <v>26330</v>
      </c>
      <c r="N354" t="s">
        <v>634</v>
      </c>
      <c r="O354" t="s">
        <v>707</v>
      </c>
      <c r="P354" t="s">
        <v>22</v>
      </c>
      <c r="Q354" t="s">
        <v>638</v>
      </c>
      <c r="R354" t="s">
        <v>635</v>
      </c>
      <c r="S354" t="s">
        <v>26334</v>
      </c>
      <c r="T354" t="s">
        <v>26330</v>
      </c>
    </row>
    <row r="355" spans="1:20" x14ac:dyDescent="0.25">
      <c r="A355" t="s">
        <v>20</v>
      </c>
      <c r="B355" t="s">
        <v>21</v>
      </c>
      <c r="C355">
        <v>50</v>
      </c>
      <c r="D355">
        <v>1</v>
      </c>
      <c r="E355" t="s">
        <v>26335</v>
      </c>
      <c r="F355">
        <v>100</v>
      </c>
      <c r="G355">
        <v>0</v>
      </c>
      <c r="H355" t="s">
        <v>631</v>
      </c>
      <c r="I355" t="s">
        <v>6922</v>
      </c>
      <c r="J355" t="s">
        <v>1152</v>
      </c>
      <c r="K355" t="s">
        <v>634</v>
      </c>
      <c r="L355" t="s">
        <v>635</v>
      </c>
      <c r="M355" t="s">
        <v>26330</v>
      </c>
      <c r="N355" t="s">
        <v>634</v>
      </c>
      <c r="O355" t="s">
        <v>707</v>
      </c>
      <c r="P355" t="s">
        <v>22</v>
      </c>
      <c r="Q355" t="s">
        <v>638</v>
      </c>
      <c r="R355" t="s">
        <v>635</v>
      </c>
      <c r="S355" t="s">
        <v>26336</v>
      </c>
      <c r="T355" t="s">
        <v>26330</v>
      </c>
    </row>
    <row r="356" spans="1:20" x14ac:dyDescent="0.25">
      <c r="A356" t="s">
        <v>23</v>
      </c>
      <c r="B356" t="s">
        <v>24</v>
      </c>
      <c r="C356">
        <v>50</v>
      </c>
      <c r="D356">
        <v>1</v>
      </c>
      <c r="E356" t="s">
        <v>26335</v>
      </c>
      <c r="F356">
        <v>100</v>
      </c>
      <c r="G356">
        <v>0</v>
      </c>
      <c r="H356" t="s">
        <v>631</v>
      </c>
      <c r="I356" t="s">
        <v>6922</v>
      </c>
      <c r="J356" t="s">
        <v>1152</v>
      </c>
      <c r="K356" t="s">
        <v>634</v>
      </c>
      <c r="L356" t="s">
        <v>635</v>
      </c>
      <c r="M356" t="s">
        <v>26330</v>
      </c>
      <c r="N356" t="s">
        <v>634</v>
      </c>
      <c r="O356" t="s">
        <v>707</v>
      </c>
      <c r="P356" t="s">
        <v>22</v>
      </c>
      <c r="Q356" t="s">
        <v>638</v>
      </c>
      <c r="R356" t="s">
        <v>635</v>
      </c>
      <c r="S356" t="s">
        <v>26336</v>
      </c>
      <c r="T356" t="s">
        <v>26330</v>
      </c>
    </row>
    <row r="357" spans="1:20" x14ac:dyDescent="0.25">
      <c r="A357" t="s">
        <v>25</v>
      </c>
      <c r="B357" t="s">
        <v>26</v>
      </c>
      <c r="C357">
        <v>50</v>
      </c>
      <c r="D357">
        <v>1</v>
      </c>
      <c r="E357" t="s">
        <v>26335</v>
      </c>
      <c r="F357">
        <v>100</v>
      </c>
      <c r="G357">
        <v>0</v>
      </c>
      <c r="H357" t="s">
        <v>631</v>
      </c>
      <c r="I357" t="s">
        <v>6922</v>
      </c>
      <c r="J357" t="s">
        <v>1152</v>
      </c>
      <c r="K357" t="s">
        <v>634</v>
      </c>
      <c r="L357" t="s">
        <v>635</v>
      </c>
      <c r="M357" t="s">
        <v>26330</v>
      </c>
      <c r="N357" t="s">
        <v>634</v>
      </c>
      <c r="O357" t="s">
        <v>707</v>
      </c>
      <c r="P357" t="s">
        <v>22</v>
      </c>
      <c r="Q357" t="s">
        <v>638</v>
      </c>
      <c r="R357" t="s">
        <v>635</v>
      </c>
      <c r="S357" t="s">
        <v>26336</v>
      </c>
      <c r="T357" t="s">
        <v>26330</v>
      </c>
    </row>
    <row r="358" spans="1:20" x14ac:dyDescent="0.25">
      <c r="A358" t="s">
        <v>20</v>
      </c>
      <c r="B358" t="s">
        <v>21</v>
      </c>
      <c r="C358">
        <v>50</v>
      </c>
      <c r="D358">
        <v>1</v>
      </c>
      <c r="E358" t="s">
        <v>26337</v>
      </c>
      <c r="F358">
        <v>100</v>
      </c>
      <c r="G358">
        <v>0</v>
      </c>
      <c r="H358" t="s">
        <v>703</v>
      </c>
      <c r="I358" t="s">
        <v>26338</v>
      </c>
      <c r="J358" t="s">
        <v>1301</v>
      </c>
      <c r="K358" t="s">
        <v>634</v>
      </c>
      <c r="L358" t="s">
        <v>635</v>
      </c>
      <c r="M358" t="s">
        <v>26339</v>
      </c>
      <c r="N358" t="s">
        <v>634</v>
      </c>
      <c r="O358" t="s">
        <v>637</v>
      </c>
      <c r="P358" t="s">
        <v>22</v>
      </c>
      <c r="Q358" t="s">
        <v>638</v>
      </c>
      <c r="R358" t="s">
        <v>635</v>
      </c>
      <c r="S358" t="s">
        <v>26340</v>
      </c>
      <c r="T358" t="s">
        <v>26339</v>
      </c>
    </row>
    <row r="359" spans="1:20" x14ac:dyDescent="0.25">
      <c r="A359" t="s">
        <v>23</v>
      </c>
      <c r="B359" t="s">
        <v>24</v>
      </c>
      <c r="C359">
        <v>50</v>
      </c>
      <c r="D359">
        <v>1</v>
      </c>
      <c r="E359" t="s">
        <v>26337</v>
      </c>
      <c r="F359">
        <v>100</v>
      </c>
      <c r="G359">
        <v>0</v>
      </c>
      <c r="H359" t="s">
        <v>703</v>
      </c>
      <c r="I359" t="s">
        <v>26338</v>
      </c>
      <c r="J359" t="s">
        <v>1301</v>
      </c>
      <c r="K359" t="s">
        <v>634</v>
      </c>
      <c r="L359" t="s">
        <v>635</v>
      </c>
      <c r="M359" t="s">
        <v>26339</v>
      </c>
      <c r="N359" t="s">
        <v>634</v>
      </c>
      <c r="O359" t="s">
        <v>637</v>
      </c>
      <c r="P359" t="s">
        <v>22</v>
      </c>
      <c r="Q359" t="s">
        <v>638</v>
      </c>
      <c r="R359" t="s">
        <v>635</v>
      </c>
      <c r="S359" t="s">
        <v>26340</v>
      </c>
      <c r="T359" t="s">
        <v>26339</v>
      </c>
    </row>
    <row r="360" spans="1:20" x14ac:dyDescent="0.25">
      <c r="A360" t="s">
        <v>25</v>
      </c>
      <c r="B360" t="s">
        <v>26</v>
      </c>
      <c r="C360">
        <v>50</v>
      </c>
      <c r="D360">
        <v>1</v>
      </c>
      <c r="E360" t="s">
        <v>26337</v>
      </c>
      <c r="F360">
        <v>100</v>
      </c>
      <c r="G360">
        <v>0</v>
      </c>
      <c r="H360" t="s">
        <v>703</v>
      </c>
      <c r="I360" t="s">
        <v>26338</v>
      </c>
      <c r="J360" t="s">
        <v>1301</v>
      </c>
      <c r="K360" t="s">
        <v>634</v>
      </c>
      <c r="L360" t="s">
        <v>635</v>
      </c>
      <c r="M360" t="s">
        <v>26339</v>
      </c>
      <c r="N360" t="s">
        <v>634</v>
      </c>
      <c r="O360" t="s">
        <v>637</v>
      </c>
      <c r="P360" t="s">
        <v>22</v>
      </c>
      <c r="Q360" t="s">
        <v>638</v>
      </c>
      <c r="R360" t="s">
        <v>635</v>
      </c>
      <c r="S360" t="s">
        <v>26340</v>
      </c>
      <c r="T360" t="s">
        <v>26339</v>
      </c>
    </row>
    <row r="361" spans="1:20" x14ac:dyDescent="0.25">
      <c r="A361" t="s">
        <v>20</v>
      </c>
      <c r="B361" t="s">
        <v>21</v>
      </c>
      <c r="C361">
        <v>50</v>
      </c>
      <c r="D361">
        <v>1</v>
      </c>
      <c r="E361" t="s">
        <v>26341</v>
      </c>
      <c r="F361">
        <v>100</v>
      </c>
      <c r="G361">
        <v>0</v>
      </c>
      <c r="H361" t="s">
        <v>631</v>
      </c>
      <c r="I361" t="s">
        <v>26342</v>
      </c>
      <c r="J361" t="s">
        <v>1707</v>
      </c>
      <c r="K361" t="s">
        <v>634</v>
      </c>
      <c r="L361" t="s">
        <v>635</v>
      </c>
      <c r="M361" t="s">
        <v>26343</v>
      </c>
      <c r="N361" t="s">
        <v>634</v>
      </c>
      <c r="O361" t="s">
        <v>637</v>
      </c>
      <c r="P361" t="s">
        <v>22</v>
      </c>
      <c r="Q361" t="s">
        <v>638</v>
      </c>
      <c r="R361" t="s">
        <v>635</v>
      </c>
      <c r="S361" t="s">
        <v>26344</v>
      </c>
      <c r="T361" t="s">
        <v>26343</v>
      </c>
    </row>
    <row r="362" spans="1:20" x14ac:dyDescent="0.25">
      <c r="A362" t="s">
        <v>23</v>
      </c>
      <c r="B362" t="s">
        <v>24</v>
      </c>
      <c r="C362">
        <v>50</v>
      </c>
      <c r="D362">
        <v>1</v>
      </c>
      <c r="E362" t="s">
        <v>26341</v>
      </c>
      <c r="F362">
        <v>100</v>
      </c>
      <c r="G362">
        <v>0</v>
      </c>
      <c r="H362" t="s">
        <v>631</v>
      </c>
      <c r="I362" t="s">
        <v>26342</v>
      </c>
      <c r="J362" t="s">
        <v>1707</v>
      </c>
      <c r="K362" t="s">
        <v>634</v>
      </c>
      <c r="L362" t="s">
        <v>635</v>
      </c>
      <c r="M362" t="s">
        <v>26343</v>
      </c>
      <c r="N362" t="s">
        <v>634</v>
      </c>
      <c r="O362" t="s">
        <v>637</v>
      </c>
      <c r="P362" t="s">
        <v>22</v>
      </c>
      <c r="Q362" t="s">
        <v>638</v>
      </c>
      <c r="R362" t="s">
        <v>635</v>
      </c>
      <c r="S362" t="s">
        <v>26344</v>
      </c>
      <c r="T362" t="s">
        <v>26343</v>
      </c>
    </row>
    <row r="363" spans="1:20" x14ac:dyDescent="0.25">
      <c r="A363" t="s">
        <v>25</v>
      </c>
      <c r="B363" t="s">
        <v>26</v>
      </c>
      <c r="C363">
        <v>50</v>
      </c>
      <c r="D363">
        <v>1</v>
      </c>
      <c r="E363" t="s">
        <v>26341</v>
      </c>
      <c r="F363">
        <v>100</v>
      </c>
      <c r="G363">
        <v>0</v>
      </c>
      <c r="H363" t="s">
        <v>631</v>
      </c>
      <c r="I363" t="s">
        <v>26342</v>
      </c>
      <c r="J363" t="s">
        <v>1707</v>
      </c>
      <c r="K363" t="s">
        <v>634</v>
      </c>
      <c r="L363" t="s">
        <v>635</v>
      </c>
      <c r="M363" t="s">
        <v>26343</v>
      </c>
      <c r="N363" t="s">
        <v>634</v>
      </c>
      <c r="O363" t="s">
        <v>637</v>
      </c>
      <c r="P363" t="s">
        <v>22</v>
      </c>
      <c r="Q363" t="s">
        <v>638</v>
      </c>
      <c r="R363" t="s">
        <v>635</v>
      </c>
      <c r="S363" t="s">
        <v>26344</v>
      </c>
      <c r="T363" t="s">
        <v>26343</v>
      </c>
    </row>
    <row r="364" spans="1:20" x14ac:dyDescent="0.25">
      <c r="A364" t="s">
        <v>37</v>
      </c>
      <c r="B364" t="s">
        <v>38</v>
      </c>
      <c r="C364">
        <v>33</v>
      </c>
      <c r="D364">
        <v>10</v>
      </c>
      <c r="E364" t="s">
        <v>26345</v>
      </c>
      <c r="F364">
        <v>325</v>
      </c>
      <c r="G364">
        <v>0</v>
      </c>
      <c r="H364" t="s">
        <v>631</v>
      </c>
      <c r="I364" t="s">
        <v>26346</v>
      </c>
      <c r="J364" t="s">
        <v>2472</v>
      </c>
      <c r="K364" t="s">
        <v>634</v>
      </c>
      <c r="L364" t="s">
        <v>635</v>
      </c>
      <c r="M364" t="s">
        <v>26347</v>
      </c>
      <c r="N364" t="s">
        <v>634</v>
      </c>
      <c r="O364" t="s">
        <v>637</v>
      </c>
      <c r="P364" t="s">
        <v>22</v>
      </c>
      <c r="Q364" t="s">
        <v>638</v>
      </c>
      <c r="R364" t="s">
        <v>635</v>
      </c>
      <c r="S364" t="s">
        <v>26348</v>
      </c>
      <c r="T364" t="s">
        <v>26347</v>
      </c>
    </row>
    <row r="365" spans="1:20" x14ac:dyDescent="0.25">
      <c r="A365" t="s">
        <v>164</v>
      </c>
      <c r="B365" t="s">
        <v>165</v>
      </c>
      <c r="C365">
        <v>33.333333333333336</v>
      </c>
      <c r="D365">
        <v>3</v>
      </c>
      <c r="E365" t="s">
        <v>26349</v>
      </c>
      <c r="F365">
        <v>100</v>
      </c>
      <c r="G365">
        <v>0</v>
      </c>
      <c r="H365" t="s">
        <v>631</v>
      </c>
      <c r="I365" t="s">
        <v>26350</v>
      </c>
      <c r="J365" t="s">
        <v>1876</v>
      </c>
      <c r="K365" t="s">
        <v>634</v>
      </c>
      <c r="L365" t="s">
        <v>635</v>
      </c>
      <c r="M365" t="s">
        <v>26351</v>
      </c>
      <c r="N365" t="s">
        <v>634</v>
      </c>
      <c r="O365" t="s">
        <v>637</v>
      </c>
      <c r="P365" t="s">
        <v>22</v>
      </c>
      <c r="Q365" t="s">
        <v>638</v>
      </c>
      <c r="R365" t="s">
        <v>635</v>
      </c>
      <c r="S365" t="s">
        <v>26352</v>
      </c>
      <c r="T365" t="s">
        <v>26351</v>
      </c>
    </row>
    <row r="366" spans="1:20" x14ac:dyDescent="0.25">
      <c r="A366" t="s">
        <v>129</v>
      </c>
      <c r="B366" t="s">
        <v>130</v>
      </c>
      <c r="C366">
        <v>65</v>
      </c>
      <c r="D366">
        <v>2</v>
      </c>
      <c r="E366" t="s">
        <v>26353</v>
      </c>
      <c r="F366">
        <v>215</v>
      </c>
      <c r="G366">
        <v>0</v>
      </c>
      <c r="H366" t="s">
        <v>641</v>
      </c>
      <c r="I366" t="s">
        <v>26354</v>
      </c>
      <c r="J366" t="s">
        <v>26355</v>
      </c>
      <c r="K366" t="s">
        <v>4071</v>
      </c>
      <c r="L366" t="s">
        <v>26356</v>
      </c>
      <c r="M366" t="s">
        <v>26357</v>
      </c>
      <c r="N366" t="s">
        <v>1120</v>
      </c>
      <c r="O366" t="s">
        <v>1642</v>
      </c>
      <c r="P366" t="s">
        <v>1122</v>
      </c>
      <c r="Q366" t="s">
        <v>1123</v>
      </c>
      <c r="R366" t="s">
        <v>635</v>
      </c>
      <c r="S366" t="s">
        <v>26358</v>
      </c>
      <c r="T366" t="s">
        <v>26351</v>
      </c>
    </row>
    <row r="367" spans="1:20" x14ac:dyDescent="0.25">
      <c r="A367" t="s">
        <v>29</v>
      </c>
      <c r="B367" t="s">
        <v>30</v>
      </c>
      <c r="C367">
        <v>65</v>
      </c>
      <c r="D367">
        <v>1</v>
      </c>
      <c r="E367" t="s">
        <v>26353</v>
      </c>
      <c r="F367">
        <v>215</v>
      </c>
      <c r="G367">
        <v>0</v>
      </c>
      <c r="H367" t="s">
        <v>641</v>
      </c>
      <c r="I367" t="s">
        <v>26354</v>
      </c>
      <c r="J367" t="s">
        <v>26355</v>
      </c>
      <c r="K367" t="s">
        <v>4071</v>
      </c>
      <c r="L367" t="s">
        <v>26356</v>
      </c>
      <c r="M367" t="s">
        <v>26357</v>
      </c>
      <c r="N367" t="s">
        <v>1120</v>
      </c>
      <c r="O367" t="s">
        <v>1642</v>
      </c>
      <c r="P367" t="s">
        <v>1122</v>
      </c>
      <c r="Q367" t="s">
        <v>1123</v>
      </c>
      <c r="R367" t="s">
        <v>635</v>
      </c>
      <c r="S367" t="s">
        <v>26358</v>
      </c>
      <c r="T367" t="s">
        <v>26351</v>
      </c>
    </row>
    <row r="368" spans="1:20" x14ac:dyDescent="0.25">
      <c r="A368" t="s">
        <v>31</v>
      </c>
      <c r="B368" t="s">
        <v>32</v>
      </c>
      <c r="C368">
        <v>65</v>
      </c>
      <c r="D368">
        <v>1</v>
      </c>
      <c r="E368" t="s">
        <v>26353</v>
      </c>
      <c r="F368">
        <v>215</v>
      </c>
      <c r="G368">
        <v>0</v>
      </c>
      <c r="H368" t="s">
        <v>641</v>
      </c>
      <c r="I368" t="s">
        <v>26354</v>
      </c>
      <c r="J368" t="s">
        <v>26355</v>
      </c>
      <c r="K368" t="s">
        <v>4071</v>
      </c>
      <c r="L368" t="s">
        <v>26356</v>
      </c>
      <c r="M368" t="s">
        <v>26357</v>
      </c>
      <c r="N368" t="s">
        <v>1120</v>
      </c>
      <c r="O368" t="s">
        <v>1642</v>
      </c>
      <c r="P368" t="s">
        <v>1122</v>
      </c>
      <c r="Q368" t="s">
        <v>1123</v>
      </c>
      <c r="R368" t="s">
        <v>635</v>
      </c>
      <c r="S368" t="s">
        <v>26358</v>
      </c>
      <c r="T368" t="s">
        <v>26351</v>
      </c>
    </row>
    <row r="369" spans="1:20" x14ac:dyDescent="0.25">
      <c r="A369" t="s">
        <v>118</v>
      </c>
      <c r="B369" t="s">
        <v>91</v>
      </c>
      <c r="C369">
        <v>83.333333333333329</v>
      </c>
      <c r="D369">
        <v>3</v>
      </c>
      <c r="E369" t="s">
        <v>26359</v>
      </c>
      <c r="F369">
        <v>245</v>
      </c>
      <c r="G369">
        <v>0</v>
      </c>
      <c r="H369" t="s">
        <v>703</v>
      </c>
      <c r="I369" t="s">
        <v>1151</v>
      </c>
      <c r="J369" t="s">
        <v>1152</v>
      </c>
      <c r="K369" t="s">
        <v>634</v>
      </c>
      <c r="L369" t="s">
        <v>635</v>
      </c>
      <c r="M369" t="s">
        <v>26360</v>
      </c>
      <c r="N369" t="s">
        <v>634</v>
      </c>
      <c r="O369" t="s">
        <v>637</v>
      </c>
      <c r="P369" t="s">
        <v>22</v>
      </c>
      <c r="Q369" t="s">
        <v>638</v>
      </c>
      <c r="R369" t="s">
        <v>635</v>
      </c>
      <c r="S369" t="s">
        <v>26361</v>
      </c>
      <c r="T369" t="s">
        <v>26360</v>
      </c>
    </row>
    <row r="370" spans="1:20" x14ac:dyDescent="0.25">
      <c r="A370" t="s">
        <v>20</v>
      </c>
      <c r="B370" t="s">
        <v>21</v>
      </c>
      <c r="C370">
        <v>50</v>
      </c>
      <c r="D370">
        <v>1</v>
      </c>
      <c r="E370" t="s">
        <v>26362</v>
      </c>
      <c r="F370">
        <v>138</v>
      </c>
      <c r="G370">
        <v>38</v>
      </c>
      <c r="H370" t="s">
        <v>631</v>
      </c>
      <c r="I370" t="s">
        <v>26363</v>
      </c>
      <c r="J370" t="s">
        <v>1976</v>
      </c>
      <c r="K370" t="s">
        <v>634</v>
      </c>
      <c r="L370" t="s">
        <v>635</v>
      </c>
      <c r="M370" t="s">
        <v>26357</v>
      </c>
      <c r="N370" t="s">
        <v>634</v>
      </c>
      <c r="O370" t="s">
        <v>637</v>
      </c>
      <c r="P370" t="s">
        <v>22</v>
      </c>
      <c r="Q370" t="s">
        <v>638</v>
      </c>
      <c r="R370" t="s">
        <v>635</v>
      </c>
      <c r="S370" t="s">
        <v>26364</v>
      </c>
      <c r="T370" t="s">
        <v>26360</v>
      </c>
    </row>
    <row r="371" spans="1:20" x14ac:dyDescent="0.25">
      <c r="A371" t="s">
        <v>23</v>
      </c>
      <c r="B371" t="s">
        <v>24</v>
      </c>
      <c r="C371">
        <v>50</v>
      </c>
      <c r="D371">
        <v>1</v>
      </c>
      <c r="E371" t="s">
        <v>26362</v>
      </c>
      <c r="F371">
        <v>138</v>
      </c>
      <c r="G371">
        <v>38</v>
      </c>
      <c r="H371" t="s">
        <v>631</v>
      </c>
      <c r="I371" t="s">
        <v>26363</v>
      </c>
      <c r="J371" t="s">
        <v>1976</v>
      </c>
      <c r="K371" t="s">
        <v>634</v>
      </c>
      <c r="L371" t="s">
        <v>635</v>
      </c>
      <c r="M371" t="s">
        <v>26357</v>
      </c>
      <c r="N371" t="s">
        <v>634</v>
      </c>
      <c r="O371" t="s">
        <v>637</v>
      </c>
      <c r="P371" t="s">
        <v>22</v>
      </c>
      <c r="Q371" t="s">
        <v>638</v>
      </c>
      <c r="R371" t="s">
        <v>635</v>
      </c>
      <c r="S371" t="s">
        <v>26364</v>
      </c>
      <c r="T371" t="s">
        <v>26360</v>
      </c>
    </row>
    <row r="372" spans="1:20" x14ac:dyDescent="0.25">
      <c r="A372" t="s">
        <v>25</v>
      </c>
      <c r="B372" t="s">
        <v>26</v>
      </c>
      <c r="C372">
        <v>50</v>
      </c>
      <c r="D372">
        <v>1</v>
      </c>
      <c r="E372" t="s">
        <v>26362</v>
      </c>
      <c r="F372">
        <v>138</v>
      </c>
      <c r="G372">
        <v>38</v>
      </c>
      <c r="H372" t="s">
        <v>631</v>
      </c>
      <c r="I372" t="s">
        <v>26363</v>
      </c>
      <c r="J372" t="s">
        <v>1976</v>
      </c>
      <c r="K372" t="s">
        <v>634</v>
      </c>
      <c r="L372" t="s">
        <v>635</v>
      </c>
      <c r="M372" t="s">
        <v>26357</v>
      </c>
      <c r="N372" t="s">
        <v>634</v>
      </c>
      <c r="O372" t="s">
        <v>637</v>
      </c>
      <c r="P372" t="s">
        <v>22</v>
      </c>
      <c r="Q372" t="s">
        <v>638</v>
      </c>
      <c r="R372" t="s">
        <v>635</v>
      </c>
      <c r="S372" t="s">
        <v>26364</v>
      </c>
      <c r="T372" t="s">
        <v>26360</v>
      </c>
    </row>
    <row r="373" spans="1:20" x14ac:dyDescent="0.25">
      <c r="A373" t="s">
        <v>20</v>
      </c>
      <c r="B373" t="s">
        <v>21</v>
      </c>
      <c r="C373">
        <v>50</v>
      </c>
      <c r="D373">
        <v>1</v>
      </c>
      <c r="E373" t="s">
        <v>26365</v>
      </c>
      <c r="F373">
        <v>100</v>
      </c>
      <c r="G373">
        <v>0</v>
      </c>
      <c r="H373" t="s">
        <v>631</v>
      </c>
      <c r="I373" t="s">
        <v>26366</v>
      </c>
      <c r="J373" t="s">
        <v>652</v>
      </c>
      <c r="K373" t="s">
        <v>634</v>
      </c>
      <c r="L373" t="s">
        <v>635</v>
      </c>
      <c r="M373" t="s">
        <v>26357</v>
      </c>
      <c r="N373" t="s">
        <v>634</v>
      </c>
      <c r="O373" t="s">
        <v>1520</v>
      </c>
      <c r="P373" t="s">
        <v>22</v>
      </c>
      <c r="Q373" t="s">
        <v>655</v>
      </c>
      <c r="R373" t="s">
        <v>635</v>
      </c>
      <c r="S373" t="s">
        <v>26367</v>
      </c>
      <c r="T373" t="s">
        <v>26357</v>
      </c>
    </row>
    <row r="374" spans="1:20" x14ac:dyDescent="0.25">
      <c r="A374" t="s">
        <v>23</v>
      </c>
      <c r="B374" t="s">
        <v>24</v>
      </c>
      <c r="C374">
        <v>50</v>
      </c>
      <c r="D374">
        <v>1</v>
      </c>
      <c r="E374" t="s">
        <v>26365</v>
      </c>
      <c r="F374">
        <v>100</v>
      </c>
      <c r="G374">
        <v>0</v>
      </c>
      <c r="H374" t="s">
        <v>631</v>
      </c>
      <c r="I374" t="s">
        <v>26366</v>
      </c>
      <c r="J374" t="s">
        <v>652</v>
      </c>
      <c r="K374" t="s">
        <v>634</v>
      </c>
      <c r="L374" t="s">
        <v>635</v>
      </c>
      <c r="M374" t="s">
        <v>26357</v>
      </c>
      <c r="N374" t="s">
        <v>634</v>
      </c>
      <c r="O374" t="s">
        <v>1520</v>
      </c>
      <c r="P374" t="s">
        <v>22</v>
      </c>
      <c r="Q374" t="s">
        <v>655</v>
      </c>
      <c r="R374" t="s">
        <v>635</v>
      </c>
      <c r="S374" t="s">
        <v>26367</v>
      </c>
      <c r="T374" t="s">
        <v>26357</v>
      </c>
    </row>
    <row r="375" spans="1:20" x14ac:dyDescent="0.25">
      <c r="A375" t="s">
        <v>25</v>
      </c>
      <c r="B375" t="s">
        <v>26</v>
      </c>
      <c r="C375">
        <v>50</v>
      </c>
      <c r="D375">
        <v>1</v>
      </c>
      <c r="E375" t="s">
        <v>26365</v>
      </c>
      <c r="F375">
        <v>100</v>
      </c>
      <c r="G375">
        <v>0</v>
      </c>
      <c r="H375" t="s">
        <v>631</v>
      </c>
      <c r="I375" t="s">
        <v>26366</v>
      </c>
      <c r="J375" t="s">
        <v>652</v>
      </c>
      <c r="K375" t="s">
        <v>634</v>
      </c>
      <c r="L375" t="s">
        <v>635</v>
      </c>
      <c r="M375" t="s">
        <v>26357</v>
      </c>
      <c r="N375" t="s">
        <v>634</v>
      </c>
      <c r="O375" t="s">
        <v>1520</v>
      </c>
      <c r="P375" t="s">
        <v>22</v>
      </c>
      <c r="Q375" t="s">
        <v>655</v>
      </c>
      <c r="R375" t="s">
        <v>635</v>
      </c>
      <c r="S375" t="s">
        <v>26367</v>
      </c>
      <c r="T375" t="s">
        <v>26357</v>
      </c>
    </row>
    <row r="376" spans="1:20" x14ac:dyDescent="0.25">
      <c r="A376" t="s">
        <v>20</v>
      </c>
      <c r="B376" t="s">
        <v>21</v>
      </c>
      <c r="C376">
        <v>60</v>
      </c>
      <c r="D376">
        <v>2</v>
      </c>
      <c r="E376" t="s">
        <v>26368</v>
      </c>
      <c r="F376">
        <v>200</v>
      </c>
      <c r="G376">
        <v>0</v>
      </c>
      <c r="H376" t="s">
        <v>631</v>
      </c>
      <c r="I376" t="s">
        <v>7069</v>
      </c>
      <c r="J376" t="s">
        <v>1885</v>
      </c>
      <c r="K376" t="s">
        <v>634</v>
      </c>
      <c r="L376" t="s">
        <v>635</v>
      </c>
      <c r="M376" t="s">
        <v>26369</v>
      </c>
      <c r="N376" t="s">
        <v>634</v>
      </c>
      <c r="O376" t="s">
        <v>637</v>
      </c>
      <c r="P376" t="s">
        <v>22</v>
      </c>
      <c r="Q376" t="s">
        <v>638</v>
      </c>
      <c r="R376" t="s">
        <v>635</v>
      </c>
      <c r="S376" t="s">
        <v>26370</v>
      </c>
      <c r="T376" t="s">
        <v>26369</v>
      </c>
    </row>
    <row r="377" spans="1:20" x14ac:dyDescent="0.25">
      <c r="A377" t="s">
        <v>23</v>
      </c>
      <c r="B377" t="s">
        <v>24</v>
      </c>
      <c r="C377">
        <v>60</v>
      </c>
      <c r="D377">
        <v>2</v>
      </c>
      <c r="E377" t="s">
        <v>26368</v>
      </c>
      <c r="F377">
        <v>200</v>
      </c>
      <c r="G377">
        <v>0</v>
      </c>
      <c r="H377" t="s">
        <v>631</v>
      </c>
      <c r="I377" t="s">
        <v>7069</v>
      </c>
      <c r="J377" t="s">
        <v>1885</v>
      </c>
      <c r="K377" t="s">
        <v>634</v>
      </c>
      <c r="L377" t="s">
        <v>635</v>
      </c>
      <c r="M377" t="s">
        <v>26369</v>
      </c>
      <c r="N377" t="s">
        <v>634</v>
      </c>
      <c r="O377" t="s">
        <v>637</v>
      </c>
      <c r="P377" t="s">
        <v>22</v>
      </c>
      <c r="Q377" t="s">
        <v>638</v>
      </c>
      <c r="R377" t="s">
        <v>635</v>
      </c>
      <c r="S377" t="s">
        <v>26370</v>
      </c>
      <c r="T377" t="s">
        <v>26369</v>
      </c>
    </row>
    <row r="378" spans="1:20" x14ac:dyDescent="0.25">
      <c r="A378" t="s">
        <v>25</v>
      </c>
      <c r="B378" t="s">
        <v>26</v>
      </c>
      <c r="C378">
        <v>60</v>
      </c>
      <c r="D378">
        <v>2</v>
      </c>
      <c r="E378" t="s">
        <v>26368</v>
      </c>
      <c r="F378">
        <v>200</v>
      </c>
      <c r="G378">
        <v>0</v>
      </c>
      <c r="H378" t="s">
        <v>631</v>
      </c>
      <c r="I378" t="s">
        <v>7069</v>
      </c>
      <c r="J378" t="s">
        <v>1885</v>
      </c>
      <c r="K378" t="s">
        <v>634</v>
      </c>
      <c r="L378" t="s">
        <v>635</v>
      </c>
      <c r="M378" t="s">
        <v>26369</v>
      </c>
      <c r="N378" t="s">
        <v>634</v>
      </c>
      <c r="O378" t="s">
        <v>637</v>
      </c>
      <c r="P378" t="s">
        <v>22</v>
      </c>
      <c r="Q378" t="s">
        <v>638</v>
      </c>
      <c r="R378" t="s">
        <v>635</v>
      </c>
      <c r="S378" t="s">
        <v>26370</v>
      </c>
      <c r="T378" t="s">
        <v>26369</v>
      </c>
    </row>
    <row r="379" spans="1:20" x14ac:dyDescent="0.25">
      <c r="A379" t="s">
        <v>20</v>
      </c>
      <c r="B379" t="s">
        <v>21</v>
      </c>
      <c r="C379">
        <v>50</v>
      </c>
      <c r="D379">
        <v>1</v>
      </c>
      <c r="E379" t="s">
        <v>26371</v>
      </c>
      <c r="F379">
        <v>100</v>
      </c>
      <c r="G379">
        <v>0</v>
      </c>
      <c r="H379" t="s">
        <v>631</v>
      </c>
      <c r="I379" t="s">
        <v>26372</v>
      </c>
      <c r="J379" t="s">
        <v>1032</v>
      </c>
      <c r="K379" t="s">
        <v>634</v>
      </c>
      <c r="L379" t="s">
        <v>635</v>
      </c>
      <c r="M379" t="s">
        <v>26373</v>
      </c>
      <c r="N379" t="s">
        <v>634</v>
      </c>
      <c r="O379" t="s">
        <v>637</v>
      </c>
      <c r="P379" t="s">
        <v>22</v>
      </c>
      <c r="Q379" t="s">
        <v>638</v>
      </c>
      <c r="R379" t="s">
        <v>635</v>
      </c>
      <c r="S379" t="s">
        <v>26374</v>
      </c>
      <c r="T379" t="s">
        <v>26373</v>
      </c>
    </row>
    <row r="380" spans="1:20" x14ac:dyDescent="0.25">
      <c r="A380" t="s">
        <v>23</v>
      </c>
      <c r="B380" t="s">
        <v>24</v>
      </c>
      <c r="C380">
        <v>50</v>
      </c>
      <c r="D380">
        <v>1</v>
      </c>
      <c r="E380" t="s">
        <v>26371</v>
      </c>
      <c r="F380">
        <v>100</v>
      </c>
      <c r="G380">
        <v>0</v>
      </c>
      <c r="H380" t="s">
        <v>631</v>
      </c>
      <c r="I380" t="s">
        <v>26372</v>
      </c>
      <c r="J380" t="s">
        <v>1032</v>
      </c>
      <c r="K380" t="s">
        <v>634</v>
      </c>
      <c r="L380" t="s">
        <v>635</v>
      </c>
      <c r="M380" t="s">
        <v>26373</v>
      </c>
      <c r="N380" t="s">
        <v>634</v>
      </c>
      <c r="O380" t="s">
        <v>637</v>
      </c>
      <c r="P380" t="s">
        <v>22</v>
      </c>
      <c r="Q380" t="s">
        <v>638</v>
      </c>
      <c r="R380" t="s">
        <v>635</v>
      </c>
      <c r="S380" t="s">
        <v>26374</v>
      </c>
      <c r="T380" t="s">
        <v>26373</v>
      </c>
    </row>
    <row r="381" spans="1:20" x14ac:dyDescent="0.25">
      <c r="A381" t="s">
        <v>25</v>
      </c>
      <c r="B381" t="s">
        <v>26</v>
      </c>
      <c r="C381">
        <v>50</v>
      </c>
      <c r="D381">
        <v>1</v>
      </c>
      <c r="E381" t="s">
        <v>26371</v>
      </c>
      <c r="F381">
        <v>100</v>
      </c>
      <c r="G381">
        <v>0</v>
      </c>
      <c r="H381" t="s">
        <v>631</v>
      </c>
      <c r="I381" t="s">
        <v>26372</v>
      </c>
      <c r="J381" t="s">
        <v>1032</v>
      </c>
      <c r="K381" t="s">
        <v>634</v>
      </c>
      <c r="L381" t="s">
        <v>635</v>
      </c>
      <c r="M381" t="s">
        <v>26373</v>
      </c>
      <c r="N381" t="s">
        <v>634</v>
      </c>
      <c r="O381" t="s">
        <v>637</v>
      </c>
      <c r="P381" t="s">
        <v>22</v>
      </c>
      <c r="Q381" t="s">
        <v>638</v>
      </c>
      <c r="R381" t="s">
        <v>635</v>
      </c>
      <c r="S381" t="s">
        <v>26374</v>
      </c>
      <c r="T381" t="s">
        <v>26373</v>
      </c>
    </row>
    <row r="382" spans="1:20" x14ac:dyDescent="0.25">
      <c r="A382" t="s">
        <v>20</v>
      </c>
      <c r="B382" t="s">
        <v>21</v>
      </c>
      <c r="C382">
        <v>50</v>
      </c>
      <c r="D382">
        <v>1</v>
      </c>
      <c r="E382" t="s">
        <v>26375</v>
      </c>
      <c r="F382">
        <v>100</v>
      </c>
      <c r="G382">
        <v>0</v>
      </c>
      <c r="H382" t="s">
        <v>631</v>
      </c>
      <c r="I382" t="s">
        <v>26376</v>
      </c>
      <c r="J382" t="s">
        <v>1018</v>
      </c>
      <c r="K382" t="s">
        <v>634</v>
      </c>
      <c r="L382" t="s">
        <v>635</v>
      </c>
      <c r="M382" t="s">
        <v>26377</v>
      </c>
      <c r="N382" t="s">
        <v>634</v>
      </c>
      <c r="O382" t="s">
        <v>637</v>
      </c>
      <c r="P382" t="s">
        <v>22</v>
      </c>
      <c r="Q382" t="s">
        <v>638</v>
      </c>
      <c r="R382" t="s">
        <v>635</v>
      </c>
      <c r="S382" t="s">
        <v>26378</v>
      </c>
      <c r="T382" t="s">
        <v>26377</v>
      </c>
    </row>
    <row r="383" spans="1:20" x14ac:dyDescent="0.25">
      <c r="A383" t="s">
        <v>23</v>
      </c>
      <c r="B383" t="s">
        <v>24</v>
      </c>
      <c r="C383">
        <v>50</v>
      </c>
      <c r="D383">
        <v>1</v>
      </c>
      <c r="E383" t="s">
        <v>26375</v>
      </c>
      <c r="F383">
        <v>100</v>
      </c>
      <c r="G383">
        <v>0</v>
      </c>
      <c r="H383" t="s">
        <v>631</v>
      </c>
      <c r="I383" t="s">
        <v>26376</v>
      </c>
      <c r="J383" t="s">
        <v>1018</v>
      </c>
      <c r="K383" t="s">
        <v>634</v>
      </c>
      <c r="L383" t="s">
        <v>635</v>
      </c>
      <c r="M383" t="s">
        <v>26377</v>
      </c>
      <c r="N383" t="s">
        <v>634</v>
      </c>
      <c r="O383" t="s">
        <v>637</v>
      </c>
      <c r="P383" t="s">
        <v>22</v>
      </c>
      <c r="Q383" t="s">
        <v>638</v>
      </c>
      <c r="R383" t="s">
        <v>635</v>
      </c>
      <c r="S383" t="s">
        <v>26378</v>
      </c>
      <c r="T383" t="s">
        <v>26377</v>
      </c>
    </row>
    <row r="384" spans="1:20" x14ac:dyDescent="0.25">
      <c r="A384" t="s">
        <v>25</v>
      </c>
      <c r="B384" t="s">
        <v>26</v>
      </c>
      <c r="C384">
        <v>50</v>
      </c>
      <c r="D384">
        <v>1</v>
      </c>
      <c r="E384" t="s">
        <v>26375</v>
      </c>
      <c r="F384">
        <v>100</v>
      </c>
      <c r="G384">
        <v>0</v>
      </c>
      <c r="H384" t="s">
        <v>631</v>
      </c>
      <c r="I384" t="s">
        <v>26376</v>
      </c>
      <c r="J384" t="s">
        <v>1018</v>
      </c>
      <c r="K384" t="s">
        <v>634</v>
      </c>
      <c r="L384" t="s">
        <v>635</v>
      </c>
      <c r="M384" t="s">
        <v>26377</v>
      </c>
      <c r="N384" t="s">
        <v>634</v>
      </c>
      <c r="O384" t="s">
        <v>637</v>
      </c>
      <c r="P384" t="s">
        <v>22</v>
      </c>
      <c r="Q384" t="s">
        <v>638</v>
      </c>
      <c r="R384" t="s">
        <v>635</v>
      </c>
      <c r="S384" t="s">
        <v>26378</v>
      </c>
      <c r="T384" t="s">
        <v>26377</v>
      </c>
    </row>
    <row r="385" spans="1:20" x14ac:dyDescent="0.25">
      <c r="A385" t="s">
        <v>20</v>
      </c>
      <c r="B385" t="s">
        <v>21</v>
      </c>
      <c r="C385">
        <v>50</v>
      </c>
      <c r="D385">
        <v>1</v>
      </c>
      <c r="E385" t="s">
        <v>26379</v>
      </c>
      <c r="F385">
        <v>100</v>
      </c>
      <c r="G385">
        <v>0</v>
      </c>
      <c r="H385" t="s">
        <v>631</v>
      </c>
      <c r="I385" t="s">
        <v>26380</v>
      </c>
      <c r="J385" t="s">
        <v>1683</v>
      </c>
      <c r="K385" t="s">
        <v>634</v>
      </c>
      <c r="L385" t="s">
        <v>635</v>
      </c>
      <c r="M385" t="s">
        <v>26381</v>
      </c>
      <c r="N385" t="s">
        <v>634</v>
      </c>
      <c r="O385" t="s">
        <v>637</v>
      </c>
      <c r="P385" t="s">
        <v>22</v>
      </c>
      <c r="Q385" t="s">
        <v>638</v>
      </c>
      <c r="R385" t="s">
        <v>635</v>
      </c>
      <c r="S385" t="s">
        <v>26382</v>
      </c>
      <c r="T385" t="s">
        <v>26381</v>
      </c>
    </row>
    <row r="386" spans="1:20" x14ac:dyDescent="0.25">
      <c r="A386" t="s">
        <v>23</v>
      </c>
      <c r="B386" t="s">
        <v>24</v>
      </c>
      <c r="C386">
        <v>50</v>
      </c>
      <c r="D386">
        <v>1</v>
      </c>
      <c r="E386" t="s">
        <v>26379</v>
      </c>
      <c r="F386">
        <v>100</v>
      </c>
      <c r="G386">
        <v>0</v>
      </c>
      <c r="H386" t="s">
        <v>631</v>
      </c>
      <c r="I386" t="s">
        <v>26380</v>
      </c>
      <c r="J386" t="s">
        <v>1683</v>
      </c>
      <c r="K386" t="s">
        <v>634</v>
      </c>
      <c r="L386" t="s">
        <v>635</v>
      </c>
      <c r="M386" t="s">
        <v>26381</v>
      </c>
      <c r="N386" t="s">
        <v>634</v>
      </c>
      <c r="O386" t="s">
        <v>637</v>
      </c>
      <c r="P386" t="s">
        <v>22</v>
      </c>
      <c r="Q386" t="s">
        <v>638</v>
      </c>
      <c r="R386" t="s">
        <v>635</v>
      </c>
      <c r="S386" t="s">
        <v>26382</v>
      </c>
      <c r="T386" t="s">
        <v>26381</v>
      </c>
    </row>
    <row r="387" spans="1:20" x14ac:dyDescent="0.25">
      <c r="A387" t="s">
        <v>25</v>
      </c>
      <c r="B387" t="s">
        <v>26</v>
      </c>
      <c r="C387">
        <v>50</v>
      </c>
      <c r="D387">
        <v>1</v>
      </c>
      <c r="E387" t="s">
        <v>26379</v>
      </c>
      <c r="F387">
        <v>100</v>
      </c>
      <c r="G387">
        <v>0</v>
      </c>
      <c r="H387" t="s">
        <v>631</v>
      </c>
      <c r="I387" t="s">
        <v>26380</v>
      </c>
      <c r="J387" t="s">
        <v>1683</v>
      </c>
      <c r="K387" t="s">
        <v>634</v>
      </c>
      <c r="L387" t="s">
        <v>635</v>
      </c>
      <c r="M387" t="s">
        <v>26381</v>
      </c>
      <c r="N387" t="s">
        <v>634</v>
      </c>
      <c r="O387" t="s">
        <v>637</v>
      </c>
      <c r="P387" t="s">
        <v>22</v>
      </c>
      <c r="Q387" t="s">
        <v>638</v>
      </c>
      <c r="R387" t="s">
        <v>635</v>
      </c>
      <c r="S387" t="s">
        <v>26382</v>
      </c>
      <c r="T387" t="s">
        <v>26381</v>
      </c>
    </row>
    <row r="388" spans="1:20" x14ac:dyDescent="0.25">
      <c r="A388" t="s">
        <v>20</v>
      </c>
      <c r="B388" t="s">
        <v>21</v>
      </c>
      <c r="C388">
        <v>50</v>
      </c>
      <c r="D388">
        <v>1</v>
      </c>
      <c r="E388" t="s">
        <v>26383</v>
      </c>
      <c r="F388">
        <v>100</v>
      </c>
      <c r="G388">
        <v>0</v>
      </c>
      <c r="H388" t="s">
        <v>631</v>
      </c>
      <c r="I388" t="s">
        <v>26384</v>
      </c>
      <c r="J388" t="s">
        <v>824</v>
      </c>
      <c r="K388" t="s">
        <v>634</v>
      </c>
      <c r="L388" t="s">
        <v>635</v>
      </c>
      <c r="M388" t="s">
        <v>26381</v>
      </c>
      <c r="N388" t="s">
        <v>634</v>
      </c>
      <c r="O388" t="s">
        <v>637</v>
      </c>
      <c r="P388" t="s">
        <v>22</v>
      </c>
      <c r="Q388" t="s">
        <v>638</v>
      </c>
      <c r="R388" t="s">
        <v>635</v>
      </c>
      <c r="S388" t="s">
        <v>26385</v>
      </c>
      <c r="T388" t="s">
        <v>26381</v>
      </c>
    </row>
    <row r="389" spans="1:20" x14ac:dyDescent="0.25">
      <c r="A389" t="s">
        <v>23</v>
      </c>
      <c r="B389" t="s">
        <v>24</v>
      </c>
      <c r="C389">
        <v>50</v>
      </c>
      <c r="D389">
        <v>1</v>
      </c>
      <c r="E389" t="s">
        <v>26383</v>
      </c>
      <c r="F389">
        <v>100</v>
      </c>
      <c r="G389">
        <v>0</v>
      </c>
      <c r="H389" t="s">
        <v>631</v>
      </c>
      <c r="I389" t="s">
        <v>26384</v>
      </c>
      <c r="J389" t="s">
        <v>824</v>
      </c>
      <c r="K389" t="s">
        <v>634</v>
      </c>
      <c r="L389" t="s">
        <v>635</v>
      </c>
      <c r="M389" t="s">
        <v>26381</v>
      </c>
      <c r="N389" t="s">
        <v>634</v>
      </c>
      <c r="O389" t="s">
        <v>637</v>
      </c>
      <c r="P389" t="s">
        <v>22</v>
      </c>
      <c r="Q389" t="s">
        <v>638</v>
      </c>
      <c r="R389" t="s">
        <v>635</v>
      </c>
      <c r="S389" t="s">
        <v>26385</v>
      </c>
      <c r="T389" t="s">
        <v>26381</v>
      </c>
    </row>
    <row r="390" spans="1:20" x14ac:dyDescent="0.25">
      <c r="A390" t="s">
        <v>25</v>
      </c>
      <c r="B390" t="s">
        <v>26</v>
      </c>
      <c r="C390">
        <v>50</v>
      </c>
      <c r="D390">
        <v>1</v>
      </c>
      <c r="E390" t="s">
        <v>26383</v>
      </c>
      <c r="F390">
        <v>100</v>
      </c>
      <c r="G390">
        <v>0</v>
      </c>
      <c r="H390" t="s">
        <v>631</v>
      </c>
      <c r="I390" t="s">
        <v>26384</v>
      </c>
      <c r="J390" t="s">
        <v>824</v>
      </c>
      <c r="K390" t="s">
        <v>634</v>
      </c>
      <c r="L390" t="s">
        <v>635</v>
      </c>
      <c r="M390" t="s">
        <v>26381</v>
      </c>
      <c r="N390" t="s">
        <v>634</v>
      </c>
      <c r="O390" t="s">
        <v>637</v>
      </c>
      <c r="P390" t="s">
        <v>22</v>
      </c>
      <c r="Q390" t="s">
        <v>638</v>
      </c>
      <c r="R390" t="s">
        <v>635</v>
      </c>
      <c r="S390" t="s">
        <v>26385</v>
      </c>
      <c r="T390" t="s">
        <v>26381</v>
      </c>
    </row>
    <row r="391" spans="1:20" x14ac:dyDescent="0.25">
      <c r="A391" t="s">
        <v>20</v>
      </c>
      <c r="B391" t="s">
        <v>21</v>
      </c>
      <c r="C391">
        <v>50</v>
      </c>
      <c r="D391">
        <v>1</v>
      </c>
      <c r="E391" t="s">
        <v>26386</v>
      </c>
      <c r="F391">
        <v>100</v>
      </c>
      <c r="G391">
        <v>0</v>
      </c>
      <c r="H391" t="s">
        <v>631</v>
      </c>
      <c r="I391" t="s">
        <v>26387</v>
      </c>
      <c r="J391" t="s">
        <v>3777</v>
      </c>
      <c r="K391" t="s">
        <v>634</v>
      </c>
      <c r="L391" t="s">
        <v>635</v>
      </c>
      <c r="M391" t="s">
        <v>26388</v>
      </c>
      <c r="N391" t="s">
        <v>634</v>
      </c>
      <c r="O391" t="s">
        <v>654</v>
      </c>
      <c r="P391" t="s">
        <v>22</v>
      </c>
      <c r="Q391" t="s">
        <v>655</v>
      </c>
      <c r="R391" t="s">
        <v>635</v>
      </c>
      <c r="S391" t="s">
        <v>26389</v>
      </c>
      <c r="T391" t="s">
        <v>26390</v>
      </c>
    </row>
    <row r="392" spans="1:20" x14ac:dyDescent="0.25">
      <c r="A392" t="s">
        <v>23</v>
      </c>
      <c r="B392" t="s">
        <v>24</v>
      </c>
      <c r="C392">
        <v>50</v>
      </c>
      <c r="D392">
        <v>1</v>
      </c>
      <c r="E392" t="s">
        <v>26386</v>
      </c>
      <c r="F392">
        <v>100</v>
      </c>
      <c r="G392">
        <v>0</v>
      </c>
      <c r="H392" t="s">
        <v>631</v>
      </c>
      <c r="I392" t="s">
        <v>26387</v>
      </c>
      <c r="J392" t="s">
        <v>3777</v>
      </c>
      <c r="K392" t="s">
        <v>634</v>
      </c>
      <c r="L392" t="s">
        <v>635</v>
      </c>
      <c r="M392" t="s">
        <v>26388</v>
      </c>
      <c r="N392" t="s">
        <v>634</v>
      </c>
      <c r="O392" t="s">
        <v>654</v>
      </c>
      <c r="P392" t="s">
        <v>22</v>
      </c>
      <c r="Q392" t="s">
        <v>655</v>
      </c>
      <c r="R392" t="s">
        <v>635</v>
      </c>
      <c r="S392" t="s">
        <v>26389</v>
      </c>
      <c r="T392" t="s">
        <v>26390</v>
      </c>
    </row>
    <row r="393" spans="1:20" x14ac:dyDescent="0.25">
      <c r="A393" t="s">
        <v>25</v>
      </c>
      <c r="B393" t="s">
        <v>26</v>
      </c>
      <c r="C393">
        <v>50</v>
      </c>
      <c r="D393">
        <v>1</v>
      </c>
      <c r="E393" t="s">
        <v>26386</v>
      </c>
      <c r="F393">
        <v>100</v>
      </c>
      <c r="G393">
        <v>0</v>
      </c>
      <c r="H393" t="s">
        <v>631</v>
      </c>
      <c r="I393" t="s">
        <v>26387</v>
      </c>
      <c r="J393" t="s">
        <v>3777</v>
      </c>
      <c r="K393" t="s">
        <v>634</v>
      </c>
      <c r="L393" t="s">
        <v>635</v>
      </c>
      <c r="M393" t="s">
        <v>26388</v>
      </c>
      <c r="N393" t="s">
        <v>634</v>
      </c>
      <c r="O393" t="s">
        <v>654</v>
      </c>
      <c r="P393" t="s">
        <v>22</v>
      </c>
      <c r="Q393" t="s">
        <v>655</v>
      </c>
      <c r="R393" t="s">
        <v>635</v>
      </c>
      <c r="S393" t="s">
        <v>26389</v>
      </c>
      <c r="T393" t="s">
        <v>26390</v>
      </c>
    </row>
    <row r="394" spans="1:20" x14ac:dyDescent="0.25">
      <c r="A394" t="s">
        <v>37</v>
      </c>
      <c r="B394" t="s">
        <v>38</v>
      </c>
      <c r="C394">
        <v>66.666666666666671</v>
      </c>
      <c r="D394">
        <v>6</v>
      </c>
      <c r="E394" t="s">
        <v>26391</v>
      </c>
      <c r="F394">
        <v>200</v>
      </c>
      <c r="G394">
        <v>0</v>
      </c>
      <c r="H394" t="s">
        <v>631</v>
      </c>
      <c r="I394" t="s">
        <v>20673</v>
      </c>
      <c r="J394" t="s">
        <v>814</v>
      </c>
      <c r="K394" t="s">
        <v>634</v>
      </c>
      <c r="L394" t="s">
        <v>635</v>
      </c>
      <c r="M394" t="s">
        <v>26392</v>
      </c>
      <c r="N394" t="s">
        <v>634</v>
      </c>
      <c r="O394" t="s">
        <v>637</v>
      </c>
      <c r="P394" t="s">
        <v>22</v>
      </c>
      <c r="Q394" t="s">
        <v>638</v>
      </c>
      <c r="R394" t="s">
        <v>635</v>
      </c>
      <c r="S394" t="s">
        <v>26393</v>
      </c>
      <c r="T394" t="s">
        <v>26392</v>
      </c>
    </row>
    <row r="395" spans="1:20" x14ac:dyDescent="0.25">
      <c r="A395" t="s">
        <v>20</v>
      </c>
      <c r="B395" t="s">
        <v>21</v>
      </c>
      <c r="C395">
        <v>50</v>
      </c>
      <c r="D395">
        <v>1</v>
      </c>
      <c r="E395" t="s">
        <v>26394</v>
      </c>
      <c r="F395">
        <v>100</v>
      </c>
      <c r="G395">
        <v>0</v>
      </c>
      <c r="H395" t="s">
        <v>703</v>
      </c>
      <c r="I395" t="s">
        <v>26395</v>
      </c>
      <c r="J395" t="s">
        <v>805</v>
      </c>
      <c r="K395" t="s">
        <v>634</v>
      </c>
      <c r="L395" t="s">
        <v>635</v>
      </c>
      <c r="M395" t="s">
        <v>26396</v>
      </c>
      <c r="N395" t="s">
        <v>634</v>
      </c>
      <c r="O395" t="s">
        <v>637</v>
      </c>
      <c r="P395" t="s">
        <v>22</v>
      </c>
      <c r="Q395" t="s">
        <v>638</v>
      </c>
      <c r="R395" t="s">
        <v>635</v>
      </c>
      <c r="S395" t="s">
        <v>26397</v>
      </c>
      <c r="T395" t="s">
        <v>26396</v>
      </c>
    </row>
    <row r="396" spans="1:20" x14ac:dyDescent="0.25">
      <c r="A396" t="s">
        <v>23</v>
      </c>
      <c r="B396" t="s">
        <v>24</v>
      </c>
      <c r="C396">
        <v>50</v>
      </c>
      <c r="D396">
        <v>1</v>
      </c>
      <c r="E396" t="s">
        <v>26394</v>
      </c>
      <c r="F396">
        <v>100</v>
      </c>
      <c r="G396">
        <v>0</v>
      </c>
      <c r="H396" t="s">
        <v>703</v>
      </c>
      <c r="I396" t="s">
        <v>26395</v>
      </c>
      <c r="J396" t="s">
        <v>805</v>
      </c>
      <c r="K396" t="s">
        <v>634</v>
      </c>
      <c r="L396" t="s">
        <v>635</v>
      </c>
      <c r="M396" t="s">
        <v>26396</v>
      </c>
      <c r="N396" t="s">
        <v>634</v>
      </c>
      <c r="O396" t="s">
        <v>637</v>
      </c>
      <c r="P396" t="s">
        <v>22</v>
      </c>
      <c r="Q396" t="s">
        <v>638</v>
      </c>
      <c r="R396" t="s">
        <v>635</v>
      </c>
      <c r="S396" t="s">
        <v>26397</v>
      </c>
      <c r="T396" t="s">
        <v>26396</v>
      </c>
    </row>
    <row r="397" spans="1:20" x14ac:dyDescent="0.25">
      <c r="A397" t="s">
        <v>25</v>
      </c>
      <c r="B397" t="s">
        <v>26</v>
      </c>
      <c r="C397">
        <v>50</v>
      </c>
      <c r="D397">
        <v>1</v>
      </c>
      <c r="E397" t="s">
        <v>26394</v>
      </c>
      <c r="F397">
        <v>100</v>
      </c>
      <c r="G397">
        <v>0</v>
      </c>
      <c r="H397" t="s">
        <v>703</v>
      </c>
      <c r="I397" t="s">
        <v>26395</v>
      </c>
      <c r="J397" t="s">
        <v>805</v>
      </c>
      <c r="K397" t="s">
        <v>634</v>
      </c>
      <c r="L397" t="s">
        <v>635</v>
      </c>
      <c r="M397" t="s">
        <v>26396</v>
      </c>
      <c r="N397" t="s">
        <v>634</v>
      </c>
      <c r="O397" t="s">
        <v>637</v>
      </c>
      <c r="P397" t="s">
        <v>22</v>
      </c>
      <c r="Q397" t="s">
        <v>638</v>
      </c>
      <c r="R397" t="s">
        <v>635</v>
      </c>
      <c r="S397" t="s">
        <v>26397</v>
      </c>
      <c r="T397" t="s">
        <v>26396</v>
      </c>
    </row>
    <row r="398" spans="1:20" x14ac:dyDescent="0.25">
      <c r="A398" t="s">
        <v>116</v>
      </c>
      <c r="B398" t="s">
        <v>117</v>
      </c>
      <c r="C398">
        <v>10</v>
      </c>
      <c r="D398">
        <v>200</v>
      </c>
      <c r="E398" t="s">
        <v>26398</v>
      </c>
      <c r="F398">
        <v>1800</v>
      </c>
      <c r="G398">
        <v>0</v>
      </c>
      <c r="H398" t="s">
        <v>641</v>
      </c>
      <c r="I398" t="s">
        <v>2956</v>
      </c>
      <c r="J398" t="s">
        <v>26399</v>
      </c>
      <c r="K398" t="s">
        <v>13677</v>
      </c>
      <c r="L398" t="s">
        <v>4237</v>
      </c>
      <c r="M398" t="s">
        <v>26400</v>
      </c>
      <c r="N398" t="s">
        <v>634</v>
      </c>
      <c r="O398" t="s">
        <v>894</v>
      </c>
      <c r="P398" t="s">
        <v>43</v>
      </c>
      <c r="Q398" t="s">
        <v>648</v>
      </c>
      <c r="R398" t="s">
        <v>635</v>
      </c>
      <c r="S398" t="s">
        <v>26401</v>
      </c>
      <c r="T398" t="s">
        <v>26402</v>
      </c>
    </row>
    <row r="399" spans="1:20" x14ac:dyDescent="0.25">
      <c r="A399" t="s">
        <v>37</v>
      </c>
      <c r="B399" t="s">
        <v>38</v>
      </c>
      <c r="C399">
        <v>33</v>
      </c>
      <c r="D399">
        <v>20</v>
      </c>
      <c r="E399" t="s">
        <v>26403</v>
      </c>
      <c r="F399">
        <v>985.01</v>
      </c>
      <c r="G399">
        <v>0</v>
      </c>
      <c r="H399" t="s">
        <v>631</v>
      </c>
      <c r="I399" t="s">
        <v>15629</v>
      </c>
      <c r="J399" t="s">
        <v>886</v>
      </c>
      <c r="K399" t="s">
        <v>634</v>
      </c>
      <c r="L399" t="s">
        <v>635</v>
      </c>
      <c r="M399" t="s">
        <v>26404</v>
      </c>
      <c r="N399" t="s">
        <v>634</v>
      </c>
      <c r="O399" t="s">
        <v>637</v>
      </c>
      <c r="P399" t="s">
        <v>22</v>
      </c>
      <c r="Q399" t="s">
        <v>638</v>
      </c>
      <c r="R399" t="s">
        <v>635</v>
      </c>
      <c r="S399" t="s">
        <v>26405</v>
      </c>
      <c r="T399" t="s">
        <v>26404</v>
      </c>
    </row>
    <row r="400" spans="1:20" x14ac:dyDescent="0.25">
      <c r="A400" t="s">
        <v>37</v>
      </c>
      <c r="B400" t="s">
        <v>38</v>
      </c>
      <c r="C400">
        <v>33</v>
      </c>
      <c r="D400">
        <v>10</v>
      </c>
      <c r="E400" t="s">
        <v>26403</v>
      </c>
      <c r="F400">
        <v>985.01</v>
      </c>
      <c r="G400">
        <v>0</v>
      </c>
      <c r="H400" t="s">
        <v>631</v>
      </c>
      <c r="I400" t="s">
        <v>15629</v>
      </c>
      <c r="J400" t="s">
        <v>886</v>
      </c>
      <c r="K400" t="s">
        <v>634</v>
      </c>
      <c r="L400" t="s">
        <v>635</v>
      </c>
      <c r="M400" t="s">
        <v>26404</v>
      </c>
      <c r="N400" t="s">
        <v>634</v>
      </c>
      <c r="O400" t="s">
        <v>637</v>
      </c>
      <c r="P400" t="s">
        <v>22</v>
      </c>
      <c r="Q400" t="s">
        <v>638</v>
      </c>
      <c r="R400" t="s">
        <v>635</v>
      </c>
      <c r="S400" t="s">
        <v>26405</v>
      </c>
      <c r="T400" t="s">
        <v>26404</v>
      </c>
    </row>
    <row r="401" spans="1:20" x14ac:dyDescent="0.25">
      <c r="A401" t="s">
        <v>20</v>
      </c>
      <c r="B401" t="s">
        <v>21</v>
      </c>
      <c r="C401">
        <v>50</v>
      </c>
      <c r="D401">
        <v>1</v>
      </c>
      <c r="E401" t="s">
        <v>26406</v>
      </c>
      <c r="F401">
        <v>100</v>
      </c>
      <c r="G401">
        <v>0</v>
      </c>
      <c r="H401" t="s">
        <v>703</v>
      </c>
      <c r="I401" t="s">
        <v>26407</v>
      </c>
      <c r="J401" t="s">
        <v>917</v>
      </c>
      <c r="K401" t="s">
        <v>634</v>
      </c>
      <c r="L401" t="s">
        <v>635</v>
      </c>
      <c r="M401" t="s">
        <v>26404</v>
      </c>
      <c r="N401" t="s">
        <v>634</v>
      </c>
      <c r="O401" t="s">
        <v>637</v>
      </c>
      <c r="P401" t="s">
        <v>22</v>
      </c>
      <c r="Q401" t="s">
        <v>638</v>
      </c>
      <c r="R401" t="s">
        <v>635</v>
      </c>
      <c r="S401" t="s">
        <v>26408</v>
      </c>
      <c r="T401" t="s">
        <v>26404</v>
      </c>
    </row>
    <row r="402" spans="1:20" x14ac:dyDescent="0.25">
      <c r="A402" t="s">
        <v>23</v>
      </c>
      <c r="B402" t="s">
        <v>24</v>
      </c>
      <c r="C402">
        <v>50</v>
      </c>
      <c r="D402">
        <v>1</v>
      </c>
      <c r="E402" t="s">
        <v>26406</v>
      </c>
      <c r="F402">
        <v>100</v>
      </c>
      <c r="G402">
        <v>0</v>
      </c>
      <c r="H402" t="s">
        <v>703</v>
      </c>
      <c r="I402" t="s">
        <v>26407</v>
      </c>
      <c r="J402" t="s">
        <v>917</v>
      </c>
      <c r="K402" t="s">
        <v>634</v>
      </c>
      <c r="L402" t="s">
        <v>635</v>
      </c>
      <c r="M402" t="s">
        <v>26404</v>
      </c>
      <c r="N402" t="s">
        <v>634</v>
      </c>
      <c r="O402" t="s">
        <v>637</v>
      </c>
      <c r="P402" t="s">
        <v>22</v>
      </c>
      <c r="Q402" t="s">
        <v>638</v>
      </c>
      <c r="R402" t="s">
        <v>635</v>
      </c>
      <c r="S402" t="s">
        <v>26408</v>
      </c>
      <c r="T402" t="s">
        <v>26404</v>
      </c>
    </row>
    <row r="403" spans="1:20" x14ac:dyDescent="0.25">
      <c r="A403" t="s">
        <v>25</v>
      </c>
      <c r="B403" t="s">
        <v>26</v>
      </c>
      <c r="C403">
        <v>50</v>
      </c>
      <c r="D403">
        <v>1</v>
      </c>
      <c r="E403" t="s">
        <v>26406</v>
      </c>
      <c r="F403">
        <v>100</v>
      </c>
      <c r="G403">
        <v>0</v>
      </c>
      <c r="H403" t="s">
        <v>703</v>
      </c>
      <c r="I403" t="s">
        <v>26407</v>
      </c>
      <c r="J403" t="s">
        <v>917</v>
      </c>
      <c r="K403" t="s">
        <v>634</v>
      </c>
      <c r="L403" t="s">
        <v>635</v>
      </c>
      <c r="M403" t="s">
        <v>26404</v>
      </c>
      <c r="N403" t="s">
        <v>634</v>
      </c>
      <c r="O403" t="s">
        <v>637</v>
      </c>
      <c r="P403" t="s">
        <v>22</v>
      </c>
      <c r="Q403" t="s">
        <v>638</v>
      </c>
      <c r="R403" t="s">
        <v>635</v>
      </c>
      <c r="S403" t="s">
        <v>26408</v>
      </c>
      <c r="T403" t="s">
        <v>26404</v>
      </c>
    </row>
    <row r="404" spans="1:20" x14ac:dyDescent="0.25">
      <c r="A404" t="s">
        <v>164</v>
      </c>
      <c r="B404" t="s">
        <v>165</v>
      </c>
      <c r="C404">
        <v>40</v>
      </c>
      <c r="D404">
        <v>10</v>
      </c>
      <c r="E404" t="s">
        <v>26409</v>
      </c>
      <c r="F404">
        <v>395</v>
      </c>
      <c r="G404">
        <v>0</v>
      </c>
      <c r="H404" t="s">
        <v>631</v>
      </c>
      <c r="I404" t="s">
        <v>26410</v>
      </c>
      <c r="J404" t="s">
        <v>1128</v>
      </c>
      <c r="K404" t="s">
        <v>634</v>
      </c>
      <c r="L404" t="s">
        <v>635</v>
      </c>
      <c r="M404" t="s">
        <v>26411</v>
      </c>
      <c r="N404" t="s">
        <v>634</v>
      </c>
      <c r="O404" t="s">
        <v>637</v>
      </c>
      <c r="P404" t="s">
        <v>22</v>
      </c>
      <c r="Q404" t="s">
        <v>638</v>
      </c>
      <c r="R404" t="s">
        <v>635</v>
      </c>
      <c r="S404" t="s">
        <v>26412</v>
      </c>
      <c r="T404" t="s">
        <v>26411</v>
      </c>
    </row>
    <row r="405" spans="1:20" x14ac:dyDescent="0.25">
      <c r="A405" t="s">
        <v>39</v>
      </c>
      <c r="B405" t="s">
        <v>44</v>
      </c>
      <c r="C405">
        <v>85</v>
      </c>
      <c r="D405">
        <v>20</v>
      </c>
      <c r="E405" t="s">
        <v>26413</v>
      </c>
      <c r="F405">
        <v>1699</v>
      </c>
      <c r="G405">
        <v>0</v>
      </c>
      <c r="H405" t="s">
        <v>641</v>
      </c>
      <c r="I405" t="s">
        <v>4469</v>
      </c>
      <c r="J405" t="s">
        <v>26414</v>
      </c>
      <c r="K405" t="s">
        <v>9689</v>
      </c>
      <c r="L405" t="s">
        <v>1166</v>
      </c>
      <c r="M405" t="s">
        <v>26411</v>
      </c>
      <c r="N405" t="s">
        <v>634</v>
      </c>
      <c r="O405" t="s">
        <v>894</v>
      </c>
      <c r="P405" t="s">
        <v>43</v>
      </c>
      <c r="Q405" t="s">
        <v>648</v>
      </c>
      <c r="R405" t="s">
        <v>635</v>
      </c>
      <c r="S405" t="s">
        <v>26415</v>
      </c>
      <c r="T405" t="s">
        <v>26411</v>
      </c>
    </row>
    <row r="406" spans="1:20" x14ac:dyDescent="0.25">
      <c r="A406" t="s">
        <v>39</v>
      </c>
      <c r="B406" t="s">
        <v>44</v>
      </c>
      <c r="C406">
        <v>100</v>
      </c>
      <c r="D406">
        <v>21</v>
      </c>
      <c r="E406" t="s">
        <v>26416</v>
      </c>
      <c r="F406">
        <v>1010</v>
      </c>
      <c r="G406">
        <v>0</v>
      </c>
      <c r="H406" t="s">
        <v>641</v>
      </c>
      <c r="I406" t="s">
        <v>26417</v>
      </c>
      <c r="J406" t="s">
        <v>26418</v>
      </c>
      <c r="K406" t="s">
        <v>15707</v>
      </c>
      <c r="L406" t="s">
        <v>26419</v>
      </c>
      <c r="M406" t="s">
        <v>26420</v>
      </c>
      <c r="N406" t="s">
        <v>1120</v>
      </c>
      <c r="O406" t="s">
        <v>1121</v>
      </c>
      <c r="P406" t="s">
        <v>1122</v>
      </c>
      <c r="Q406" t="s">
        <v>638</v>
      </c>
      <c r="R406" t="s">
        <v>26421</v>
      </c>
      <c r="S406" t="s">
        <v>26422</v>
      </c>
      <c r="T406" t="s">
        <v>26420</v>
      </c>
    </row>
    <row r="407" spans="1:20" x14ac:dyDescent="0.25">
      <c r="A407" t="s">
        <v>37</v>
      </c>
      <c r="B407" t="s">
        <v>38</v>
      </c>
      <c r="C407">
        <v>66.666666666666671</v>
      </c>
      <c r="D407">
        <v>3</v>
      </c>
      <c r="E407" t="s">
        <v>26423</v>
      </c>
      <c r="F407">
        <v>100</v>
      </c>
      <c r="G407">
        <v>0</v>
      </c>
      <c r="H407" t="s">
        <v>631</v>
      </c>
      <c r="I407" t="s">
        <v>22157</v>
      </c>
      <c r="J407" t="s">
        <v>1152</v>
      </c>
      <c r="K407" t="s">
        <v>634</v>
      </c>
      <c r="L407" t="s">
        <v>635</v>
      </c>
      <c r="M407" t="s">
        <v>26424</v>
      </c>
      <c r="N407" t="s">
        <v>634</v>
      </c>
      <c r="O407" t="s">
        <v>707</v>
      </c>
      <c r="P407" t="s">
        <v>22</v>
      </c>
      <c r="Q407" t="s">
        <v>638</v>
      </c>
      <c r="R407" t="s">
        <v>635</v>
      </c>
      <c r="S407" t="s">
        <v>26425</v>
      </c>
      <c r="T407" t="s">
        <v>26424</v>
      </c>
    </row>
    <row r="408" spans="1:20" x14ac:dyDescent="0.25">
      <c r="A408" t="s">
        <v>164</v>
      </c>
      <c r="B408" t="s">
        <v>165</v>
      </c>
      <c r="C408">
        <v>33.333333333333336</v>
      </c>
      <c r="D408">
        <v>3</v>
      </c>
      <c r="E408" t="s">
        <v>26426</v>
      </c>
      <c r="F408">
        <v>100</v>
      </c>
      <c r="G408">
        <v>0</v>
      </c>
      <c r="H408" t="s">
        <v>631</v>
      </c>
      <c r="I408" t="s">
        <v>26427</v>
      </c>
      <c r="J408" t="s">
        <v>1683</v>
      </c>
      <c r="K408" t="s">
        <v>634</v>
      </c>
      <c r="L408" t="s">
        <v>635</v>
      </c>
      <c r="M408" t="s">
        <v>26428</v>
      </c>
      <c r="N408" t="s">
        <v>634</v>
      </c>
      <c r="O408" t="s">
        <v>654</v>
      </c>
      <c r="P408" t="s">
        <v>22</v>
      </c>
      <c r="Q408" t="s">
        <v>655</v>
      </c>
      <c r="R408" t="s">
        <v>635</v>
      </c>
      <c r="S408" t="s">
        <v>26429</v>
      </c>
      <c r="T408" t="s">
        <v>26428</v>
      </c>
    </row>
    <row r="409" spans="1:20" x14ac:dyDescent="0.25">
      <c r="A409" t="s">
        <v>20</v>
      </c>
      <c r="B409" t="s">
        <v>21</v>
      </c>
      <c r="C409">
        <v>50</v>
      </c>
      <c r="D409">
        <v>1</v>
      </c>
      <c r="E409" t="s">
        <v>26430</v>
      </c>
      <c r="F409">
        <v>100</v>
      </c>
      <c r="G409">
        <v>0</v>
      </c>
      <c r="H409" t="s">
        <v>703</v>
      </c>
      <c r="I409" t="s">
        <v>26431</v>
      </c>
      <c r="J409" t="s">
        <v>1106</v>
      </c>
      <c r="K409" t="s">
        <v>634</v>
      </c>
      <c r="L409" t="s">
        <v>635</v>
      </c>
      <c r="M409" t="s">
        <v>26432</v>
      </c>
      <c r="N409" t="s">
        <v>634</v>
      </c>
      <c r="O409" t="s">
        <v>637</v>
      </c>
      <c r="P409" t="s">
        <v>22</v>
      </c>
      <c r="Q409" t="s">
        <v>638</v>
      </c>
      <c r="R409" t="s">
        <v>635</v>
      </c>
      <c r="S409" t="s">
        <v>26433</v>
      </c>
      <c r="T409" t="s">
        <v>26434</v>
      </c>
    </row>
    <row r="410" spans="1:20" x14ac:dyDescent="0.25">
      <c r="A410" t="s">
        <v>23</v>
      </c>
      <c r="B410" t="s">
        <v>24</v>
      </c>
      <c r="C410">
        <v>50</v>
      </c>
      <c r="D410">
        <v>1</v>
      </c>
      <c r="E410" t="s">
        <v>26430</v>
      </c>
      <c r="F410">
        <v>100</v>
      </c>
      <c r="G410">
        <v>0</v>
      </c>
      <c r="H410" t="s">
        <v>703</v>
      </c>
      <c r="I410" t="s">
        <v>26431</v>
      </c>
      <c r="J410" t="s">
        <v>1106</v>
      </c>
      <c r="K410" t="s">
        <v>634</v>
      </c>
      <c r="L410" t="s">
        <v>635</v>
      </c>
      <c r="M410" t="s">
        <v>26432</v>
      </c>
      <c r="N410" t="s">
        <v>634</v>
      </c>
      <c r="O410" t="s">
        <v>637</v>
      </c>
      <c r="P410" t="s">
        <v>22</v>
      </c>
      <c r="Q410" t="s">
        <v>638</v>
      </c>
      <c r="R410" t="s">
        <v>635</v>
      </c>
      <c r="S410" t="s">
        <v>26433</v>
      </c>
      <c r="T410" t="s">
        <v>26434</v>
      </c>
    </row>
    <row r="411" spans="1:20" x14ac:dyDescent="0.25">
      <c r="A411" t="s">
        <v>25</v>
      </c>
      <c r="B411" t="s">
        <v>26</v>
      </c>
      <c r="C411">
        <v>50</v>
      </c>
      <c r="D411">
        <v>1</v>
      </c>
      <c r="E411" t="s">
        <v>26430</v>
      </c>
      <c r="F411">
        <v>100</v>
      </c>
      <c r="G411">
        <v>0</v>
      </c>
      <c r="H411" t="s">
        <v>703</v>
      </c>
      <c r="I411" t="s">
        <v>26431</v>
      </c>
      <c r="J411" t="s">
        <v>1106</v>
      </c>
      <c r="K411" t="s">
        <v>634</v>
      </c>
      <c r="L411" t="s">
        <v>635</v>
      </c>
      <c r="M411" t="s">
        <v>26432</v>
      </c>
      <c r="N411" t="s">
        <v>634</v>
      </c>
      <c r="O411" t="s">
        <v>637</v>
      </c>
      <c r="P411" t="s">
        <v>22</v>
      </c>
      <c r="Q411" t="s">
        <v>638</v>
      </c>
      <c r="R411" t="s">
        <v>635</v>
      </c>
      <c r="S411" t="s">
        <v>26433</v>
      </c>
      <c r="T411" t="s">
        <v>26432</v>
      </c>
    </row>
    <row r="412" spans="1:20" x14ac:dyDescent="0.25">
      <c r="A412" t="s">
        <v>20</v>
      </c>
      <c r="B412" t="s">
        <v>21</v>
      </c>
      <c r="C412">
        <v>50</v>
      </c>
      <c r="D412">
        <v>1</v>
      </c>
      <c r="E412" t="s">
        <v>26435</v>
      </c>
      <c r="F412">
        <v>100</v>
      </c>
      <c r="G412">
        <v>0</v>
      </c>
      <c r="H412" t="s">
        <v>703</v>
      </c>
      <c r="I412" t="s">
        <v>26436</v>
      </c>
      <c r="J412" t="s">
        <v>2472</v>
      </c>
      <c r="K412" t="s">
        <v>634</v>
      </c>
      <c r="L412" t="s">
        <v>635</v>
      </c>
      <c r="M412" t="s">
        <v>26437</v>
      </c>
      <c r="N412" t="s">
        <v>634</v>
      </c>
      <c r="O412" t="s">
        <v>637</v>
      </c>
      <c r="P412" t="s">
        <v>22</v>
      </c>
      <c r="Q412" t="s">
        <v>638</v>
      </c>
      <c r="R412" t="s">
        <v>635</v>
      </c>
      <c r="S412" t="s">
        <v>26438</v>
      </c>
      <c r="T412" t="s">
        <v>26437</v>
      </c>
    </row>
    <row r="413" spans="1:20" x14ac:dyDescent="0.25">
      <c r="A413" t="s">
        <v>23</v>
      </c>
      <c r="B413" t="s">
        <v>24</v>
      </c>
      <c r="C413">
        <v>50</v>
      </c>
      <c r="D413">
        <v>1</v>
      </c>
      <c r="E413" t="s">
        <v>26435</v>
      </c>
      <c r="F413">
        <v>100</v>
      </c>
      <c r="G413">
        <v>0</v>
      </c>
      <c r="H413" t="s">
        <v>703</v>
      </c>
      <c r="I413" t="s">
        <v>26436</v>
      </c>
      <c r="J413" t="s">
        <v>2472</v>
      </c>
      <c r="K413" t="s">
        <v>634</v>
      </c>
      <c r="L413" t="s">
        <v>635</v>
      </c>
      <c r="M413" t="s">
        <v>26437</v>
      </c>
      <c r="N413" t="s">
        <v>634</v>
      </c>
      <c r="O413" t="s">
        <v>637</v>
      </c>
      <c r="P413" t="s">
        <v>22</v>
      </c>
      <c r="Q413" t="s">
        <v>638</v>
      </c>
      <c r="R413" t="s">
        <v>635</v>
      </c>
      <c r="S413" t="s">
        <v>26438</v>
      </c>
      <c r="T413" t="s">
        <v>26437</v>
      </c>
    </row>
    <row r="414" spans="1:20" x14ac:dyDescent="0.25">
      <c r="A414" t="s">
        <v>25</v>
      </c>
      <c r="B414" t="s">
        <v>26</v>
      </c>
      <c r="C414">
        <v>50</v>
      </c>
      <c r="D414">
        <v>1</v>
      </c>
      <c r="E414" t="s">
        <v>26435</v>
      </c>
      <c r="F414">
        <v>100</v>
      </c>
      <c r="G414">
        <v>0</v>
      </c>
      <c r="H414" t="s">
        <v>703</v>
      </c>
      <c r="I414" t="s">
        <v>26436</v>
      </c>
      <c r="J414" t="s">
        <v>2472</v>
      </c>
      <c r="K414" t="s">
        <v>634</v>
      </c>
      <c r="L414" t="s">
        <v>635</v>
      </c>
      <c r="M414" t="s">
        <v>26437</v>
      </c>
      <c r="N414" t="s">
        <v>634</v>
      </c>
      <c r="O414" t="s">
        <v>637</v>
      </c>
      <c r="P414" t="s">
        <v>22</v>
      </c>
      <c r="Q414" t="s">
        <v>638</v>
      </c>
      <c r="R414" t="s">
        <v>635</v>
      </c>
      <c r="S414" t="s">
        <v>26438</v>
      </c>
      <c r="T414" t="s">
        <v>26437</v>
      </c>
    </row>
    <row r="415" spans="1:20" x14ac:dyDescent="0.25">
      <c r="A415" t="s">
        <v>37</v>
      </c>
      <c r="B415" t="s">
        <v>38</v>
      </c>
      <c r="C415">
        <v>66.666666666666671</v>
      </c>
      <c r="D415">
        <v>3</v>
      </c>
      <c r="E415" t="s">
        <v>26439</v>
      </c>
      <c r="F415">
        <v>100</v>
      </c>
      <c r="G415">
        <v>0</v>
      </c>
      <c r="H415" t="s">
        <v>631</v>
      </c>
      <c r="I415" t="s">
        <v>26440</v>
      </c>
      <c r="J415" t="s">
        <v>1707</v>
      </c>
      <c r="K415" t="s">
        <v>634</v>
      </c>
      <c r="L415" t="s">
        <v>635</v>
      </c>
      <c r="M415" t="s">
        <v>26441</v>
      </c>
      <c r="N415" t="s">
        <v>634</v>
      </c>
      <c r="O415" t="s">
        <v>637</v>
      </c>
      <c r="P415" t="s">
        <v>22</v>
      </c>
      <c r="Q415" t="s">
        <v>638</v>
      </c>
      <c r="R415" t="s">
        <v>635</v>
      </c>
      <c r="S415" t="s">
        <v>26442</v>
      </c>
      <c r="T415" t="s">
        <v>26441</v>
      </c>
    </row>
    <row r="416" spans="1:20" x14ac:dyDescent="0.25">
      <c r="A416" t="s">
        <v>39</v>
      </c>
      <c r="B416" t="s">
        <v>44</v>
      </c>
      <c r="C416">
        <v>76</v>
      </c>
      <c r="D416">
        <v>3</v>
      </c>
      <c r="E416" t="s">
        <v>26443</v>
      </c>
      <c r="F416">
        <v>228</v>
      </c>
      <c r="G416">
        <v>0</v>
      </c>
      <c r="H416" t="s">
        <v>641</v>
      </c>
      <c r="I416" t="s">
        <v>4469</v>
      </c>
      <c r="J416" t="s">
        <v>26444</v>
      </c>
      <c r="K416" t="s">
        <v>17010</v>
      </c>
      <c r="L416" t="s">
        <v>8378</v>
      </c>
      <c r="M416" t="s">
        <v>26445</v>
      </c>
      <c r="N416" t="s">
        <v>634</v>
      </c>
      <c r="O416" t="s">
        <v>894</v>
      </c>
      <c r="P416" t="s">
        <v>43</v>
      </c>
      <c r="Q416" t="s">
        <v>648</v>
      </c>
      <c r="R416" t="s">
        <v>635</v>
      </c>
      <c r="S416" t="s">
        <v>26446</v>
      </c>
      <c r="T416" t="s">
        <v>26447</v>
      </c>
    </row>
    <row r="417" spans="1:20" x14ac:dyDescent="0.25">
      <c r="A417" t="s">
        <v>164</v>
      </c>
      <c r="B417" t="s">
        <v>165</v>
      </c>
      <c r="C417">
        <v>33.333333333333336</v>
      </c>
      <c r="D417">
        <v>3</v>
      </c>
      <c r="E417" t="s">
        <v>26448</v>
      </c>
      <c r="F417">
        <v>100</v>
      </c>
      <c r="G417">
        <v>0</v>
      </c>
      <c r="H417" t="s">
        <v>631</v>
      </c>
      <c r="I417" t="s">
        <v>26449</v>
      </c>
      <c r="J417" t="s">
        <v>705</v>
      </c>
      <c r="K417" t="s">
        <v>634</v>
      </c>
      <c r="L417" t="s">
        <v>635</v>
      </c>
      <c r="M417" t="s">
        <v>26450</v>
      </c>
      <c r="N417" t="s">
        <v>634</v>
      </c>
      <c r="O417" t="s">
        <v>707</v>
      </c>
      <c r="P417" t="s">
        <v>22</v>
      </c>
      <c r="Q417" t="s">
        <v>638</v>
      </c>
      <c r="R417" t="s">
        <v>635</v>
      </c>
      <c r="S417" t="s">
        <v>26451</v>
      </c>
      <c r="T417" t="s">
        <v>26450</v>
      </c>
    </row>
    <row r="418" spans="1:20" x14ac:dyDescent="0.25">
      <c r="A418" t="s">
        <v>116</v>
      </c>
      <c r="B418" t="s">
        <v>117</v>
      </c>
      <c r="C418">
        <v>10</v>
      </c>
      <c r="D418">
        <v>20</v>
      </c>
      <c r="E418" t="s">
        <v>26452</v>
      </c>
      <c r="F418">
        <v>222</v>
      </c>
      <c r="G418">
        <v>0</v>
      </c>
      <c r="H418" t="s">
        <v>641</v>
      </c>
      <c r="I418" t="s">
        <v>9655</v>
      </c>
      <c r="J418" t="s">
        <v>18147</v>
      </c>
      <c r="K418" t="s">
        <v>1993</v>
      </c>
      <c r="L418" t="s">
        <v>6636</v>
      </c>
      <c r="M418" t="s">
        <v>26453</v>
      </c>
      <c r="N418" t="s">
        <v>634</v>
      </c>
      <c r="O418" t="s">
        <v>894</v>
      </c>
      <c r="P418" t="s">
        <v>43</v>
      </c>
      <c r="Q418" t="s">
        <v>648</v>
      </c>
      <c r="R418" t="s">
        <v>635</v>
      </c>
      <c r="S418" t="s">
        <v>26454</v>
      </c>
      <c r="T418" t="s">
        <v>26453</v>
      </c>
    </row>
    <row r="419" spans="1:20" x14ac:dyDescent="0.25">
      <c r="A419" t="s">
        <v>116</v>
      </c>
      <c r="B419" t="s">
        <v>117</v>
      </c>
      <c r="C419">
        <v>10</v>
      </c>
      <c r="D419">
        <v>20</v>
      </c>
      <c r="E419" t="s">
        <v>26455</v>
      </c>
      <c r="F419">
        <v>222</v>
      </c>
      <c r="G419">
        <v>0</v>
      </c>
      <c r="H419" t="s">
        <v>641</v>
      </c>
      <c r="I419" t="s">
        <v>9369</v>
      </c>
      <c r="J419" t="s">
        <v>26456</v>
      </c>
      <c r="K419" t="s">
        <v>26457</v>
      </c>
      <c r="L419" t="s">
        <v>1453</v>
      </c>
      <c r="M419" t="s">
        <v>26458</v>
      </c>
      <c r="N419" t="s">
        <v>634</v>
      </c>
      <c r="O419" t="s">
        <v>894</v>
      </c>
      <c r="P419" t="s">
        <v>43</v>
      </c>
      <c r="Q419" t="s">
        <v>648</v>
      </c>
      <c r="R419" t="s">
        <v>635</v>
      </c>
      <c r="S419" t="s">
        <v>26459</v>
      </c>
      <c r="T419" t="s">
        <v>26460</v>
      </c>
    </row>
    <row r="420" spans="1:20" x14ac:dyDescent="0.25">
      <c r="A420" t="s">
        <v>20</v>
      </c>
      <c r="B420" t="s">
        <v>21</v>
      </c>
      <c r="C420">
        <v>50</v>
      </c>
      <c r="D420">
        <v>1</v>
      </c>
      <c r="E420" t="s">
        <v>26461</v>
      </c>
      <c r="F420">
        <v>100</v>
      </c>
      <c r="G420">
        <v>0</v>
      </c>
      <c r="H420" t="s">
        <v>703</v>
      </c>
      <c r="I420" t="s">
        <v>26462</v>
      </c>
      <c r="J420" t="s">
        <v>749</v>
      </c>
      <c r="K420" t="s">
        <v>634</v>
      </c>
      <c r="L420" t="s">
        <v>635</v>
      </c>
      <c r="M420" t="s">
        <v>26463</v>
      </c>
      <c r="N420" t="s">
        <v>634</v>
      </c>
      <c r="O420" t="s">
        <v>654</v>
      </c>
      <c r="P420" t="s">
        <v>22</v>
      </c>
      <c r="Q420" t="s">
        <v>655</v>
      </c>
      <c r="R420" t="s">
        <v>635</v>
      </c>
      <c r="S420" t="s">
        <v>26464</v>
      </c>
      <c r="T420" t="s">
        <v>26463</v>
      </c>
    </row>
    <row r="421" spans="1:20" x14ac:dyDescent="0.25">
      <c r="A421" t="s">
        <v>23</v>
      </c>
      <c r="B421" t="s">
        <v>24</v>
      </c>
      <c r="C421">
        <v>50</v>
      </c>
      <c r="D421">
        <v>1</v>
      </c>
      <c r="E421" t="s">
        <v>26461</v>
      </c>
      <c r="F421">
        <v>100</v>
      </c>
      <c r="G421">
        <v>0</v>
      </c>
      <c r="H421" t="s">
        <v>703</v>
      </c>
      <c r="I421" t="s">
        <v>26462</v>
      </c>
      <c r="J421" t="s">
        <v>749</v>
      </c>
      <c r="K421" t="s">
        <v>634</v>
      </c>
      <c r="L421" t="s">
        <v>635</v>
      </c>
      <c r="M421" t="s">
        <v>26463</v>
      </c>
      <c r="N421" t="s">
        <v>634</v>
      </c>
      <c r="O421" t="s">
        <v>654</v>
      </c>
      <c r="P421" t="s">
        <v>22</v>
      </c>
      <c r="Q421" t="s">
        <v>655</v>
      </c>
      <c r="R421" t="s">
        <v>635</v>
      </c>
      <c r="S421" t="s">
        <v>26464</v>
      </c>
      <c r="T421" t="s">
        <v>26463</v>
      </c>
    </row>
    <row r="422" spans="1:20" x14ac:dyDescent="0.25">
      <c r="A422" t="s">
        <v>25</v>
      </c>
      <c r="B422" t="s">
        <v>26</v>
      </c>
      <c r="C422">
        <v>50</v>
      </c>
      <c r="D422">
        <v>1</v>
      </c>
      <c r="E422" t="s">
        <v>26461</v>
      </c>
      <c r="F422">
        <v>100</v>
      </c>
      <c r="G422">
        <v>0</v>
      </c>
      <c r="H422" t="s">
        <v>703</v>
      </c>
      <c r="I422" t="s">
        <v>26462</v>
      </c>
      <c r="J422" t="s">
        <v>749</v>
      </c>
      <c r="K422" t="s">
        <v>634</v>
      </c>
      <c r="L422" t="s">
        <v>635</v>
      </c>
      <c r="M422" t="s">
        <v>26463</v>
      </c>
      <c r="N422" t="s">
        <v>634</v>
      </c>
      <c r="O422" t="s">
        <v>654</v>
      </c>
      <c r="P422" t="s">
        <v>22</v>
      </c>
      <c r="Q422" t="s">
        <v>655</v>
      </c>
      <c r="R422" t="s">
        <v>635</v>
      </c>
      <c r="S422" t="s">
        <v>26464</v>
      </c>
      <c r="T422" t="s">
        <v>26463</v>
      </c>
    </row>
    <row r="423" spans="1:20" x14ac:dyDescent="0.25">
      <c r="A423" t="s">
        <v>20</v>
      </c>
      <c r="B423" t="s">
        <v>21</v>
      </c>
      <c r="C423">
        <v>50</v>
      </c>
      <c r="D423">
        <v>1</v>
      </c>
      <c r="E423" t="s">
        <v>26465</v>
      </c>
      <c r="F423">
        <v>100</v>
      </c>
      <c r="G423">
        <v>0</v>
      </c>
      <c r="H423" t="s">
        <v>631</v>
      </c>
      <c r="I423" t="s">
        <v>20965</v>
      </c>
      <c r="J423" t="s">
        <v>3385</v>
      </c>
      <c r="K423" t="s">
        <v>634</v>
      </c>
      <c r="L423" t="s">
        <v>635</v>
      </c>
      <c r="M423" t="s">
        <v>26466</v>
      </c>
      <c r="N423" t="s">
        <v>634</v>
      </c>
      <c r="O423" t="s">
        <v>654</v>
      </c>
      <c r="P423" t="s">
        <v>22</v>
      </c>
      <c r="Q423" t="s">
        <v>655</v>
      </c>
      <c r="R423" t="s">
        <v>635</v>
      </c>
      <c r="S423" t="s">
        <v>26467</v>
      </c>
      <c r="T423" t="s">
        <v>26466</v>
      </c>
    </row>
    <row r="424" spans="1:20" x14ac:dyDescent="0.25">
      <c r="A424" t="s">
        <v>23</v>
      </c>
      <c r="B424" t="s">
        <v>24</v>
      </c>
      <c r="C424">
        <v>50</v>
      </c>
      <c r="D424">
        <v>1</v>
      </c>
      <c r="E424" t="s">
        <v>26465</v>
      </c>
      <c r="F424">
        <v>100</v>
      </c>
      <c r="G424">
        <v>0</v>
      </c>
      <c r="H424" t="s">
        <v>631</v>
      </c>
      <c r="I424" t="s">
        <v>20965</v>
      </c>
      <c r="J424" t="s">
        <v>3385</v>
      </c>
      <c r="K424" t="s">
        <v>634</v>
      </c>
      <c r="L424" t="s">
        <v>635</v>
      </c>
      <c r="M424" t="s">
        <v>26466</v>
      </c>
      <c r="N424" t="s">
        <v>634</v>
      </c>
      <c r="O424" t="s">
        <v>654</v>
      </c>
      <c r="P424" t="s">
        <v>22</v>
      </c>
      <c r="Q424" t="s">
        <v>655</v>
      </c>
      <c r="R424" t="s">
        <v>635</v>
      </c>
      <c r="S424" t="s">
        <v>26467</v>
      </c>
      <c r="T424" t="s">
        <v>26466</v>
      </c>
    </row>
    <row r="425" spans="1:20" x14ac:dyDescent="0.25">
      <c r="A425" t="s">
        <v>25</v>
      </c>
      <c r="B425" t="s">
        <v>26</v>
      </c>
      <c r="C425">
        <v>50</v>
      </c>
      <c r="D425">
        <v>1</v>
      </c>
      <c r="E425" t="s">
        <v>26465</v>
      </c>
      <c r="F425">
        <v>100</v>
      </c>
      <c r="G425">
        <v>0</v>
      </c>
      <c r="H425" t="s">
        <v>631</v>
      </c>
      <c r="I425" t="s">
        <v>20965</v>
      </c>
      <c r="J425" t="s">
        <v>3385</v>
      </c>
      <c r="K425" t="s">
        <v>634</v>
      </c>
      <c r="L425" t="s">
        <v>635</v>
      </c>
      <c r="M425" t="s">
        <v>26466</v>
      </c>
      <c r="N425" t="s">
        <v>634</v>
      </c>
      <c r="O425" t="s">
        <v>654</v>
      </c>
      <c r="P425" t="s">
        <v>22</v>
      </c>
      <c r="Q425" t="s">
        <v>655</v>
      </c>
      <c r="R425" t="s">
        <v>635</v>
      </c>
      <c r="S425" t="s">
        <v>26467</v>
      </c>
      <c r="T425" t="s">
        <v>26466</v>
      </c>
    </row>
    <row r="426" spans="1:20" x14ac:dyDescent="0.25">
      <c r="A426" t="s">
        <v>39</v>
      </c>
      <c r="B426" t="s">
        <v>44</v>
      </c>
      <c r="C426">
        <v>80</v>
      </c>
      <c r="D426">
        <v>1</v>
      </c>
      <c r="E426" t="s">
        <v>26468</v>
      </c>
      <c r="F426">
        <v>80</v>
      </c>
      <c r="G426">
        <v>0</v>
      </c>
      <c r="H426" t="s">
        <v>641</v>
      </c>
      <c r="I426" t="s">
        <v>26469</v>
      </c>
      <c r="J426" t="s">
        <v>26470</v>
      </c>
      <c r="K426" t="s">
        <v>26471</v>
      </c>
      <c r="L426" t="s">
        <v>11578</v>
      </c>
      <c r="M426" t="s">
        <v>26472</v>
      </c>
      <c r="N426" t="s">
        <v>634</v>
      </c>
      <c r="O426" t="s">
        <v>894</v>
      </c>
      <c r="P426" t="s">
        <v>43</v>
      </c>
      <c r="Q426" t="s">
        <v>648</v>
      </c>
      <c r="R426" t="s">
        <v>635</v>
      </c>
      <c r="S426" t="s">
        <v>26473</v>
      </c>
      <c r="T426" t="s">
        <v>26466</v>
      </c>
    </row>
    <row r="427" spans="1:20" x14ac:dyDescent="0.25">
      <c r="A427" t="s">
        <v>39</v>
      </c>
      <c r="B427" t="s">
        <v>44</v>
      </c>
      <c r="C427">
        <v>76</v>
      </c>
      <c r="D427">
        <v>3</v>
      </c>
      <c r="E427" t="s">
        <v>26474</v>
      </c>
      <c r="F427">
        <v>228</v>
      </c>
      <c r="G427">
        <v>0</v>
      </c>
      <c r="H427" t="s">
        <v>641</v>
      </c>
      <c r="I427" t="s">
        <v>26469</v>
      </c>
      <c r="J427" t="s">
        <v>26470</v>
      </c>
      <c r="K427" t="s">
        <v>26471</v>
      </c>
      <c r="L427" t="s">
        <v>11578</v>
      </c>
      <c r="M427" t="s">
        <v>26475</v>
      </c>
      <c r="N427" t="s">
        <v>634</v>
      </c>
      <c r="O427" t="s">
        <v>894</v>
      </c>
      <c r="P427" t="s">
        <v>43</v>
      </c>
      <c r="Q427" t="s">
        <v>648</v>
      </c>
      <c r="R427" t="s">
        <v>635</v>
      </c>
      <c r="S427" t="s">
        <v>26476</v>
      </c>
      <c r="T427" t="s">
        <v>26477</v>
      </c>
    </row>
    <row r="428" spans="1:20" x14ac:dyDescent="0.25">
      <c r="A428" t="s">
        <v>39</v>
      </c>
      <c r="B428" t="s">
        <v>44</v>
      </c>
      <c r="C428">
        <v>76</v>
      </c>
      <c r="D428">
        <v>3</v>
      </c>
      <c r="E428" t="s">
        <v>26478</v>
      </c>
      <c r="F428">
        <v>228</v>
      </c>
      <c r="G428">
        <v>0</v>
      </c>
      <c r="H428" t="s">
        <v>641</v>
      </c>
      <c r="I428" t="s">
        <v>26469</v>
      </c>
      <c r="J428" t="s">
        <v>26470</v>
      </c>
      <c r="K428" t="s">
        <v>26471</v>
      </c>
      <c r="L428" t="s">
        <v>11578</v>
      </c>
      <c r="M428" t="s">
        <v>26479</v>
      </c>
      <c r="N428" t="s">
        <v>634</v>
      </c>
      <c r="O428" t="s">
        <v>894</v>
      </c>
      <c r="P428" t="s">
        <v>43</v>
      </c>
      <c r="Q428" t="s">
        <v>648</v>
      </c>
      <c r="R428" t="s">
        <v>635</v>
      </c>
      <c r="S428" t="s">
        <v>26480</v>
      </c>
      <c r="T428" t="s">
        <v>26481</v>
      </c>
    </row>
    <row r="429" spans="1:20" x14ac:dyDescent="0.25">
      <c r="A429" t="s">
        <v>39</v>
      </c>
      <c r="B429" t="s">
        <v>44</v>
      </c>
      <c r="C429">
        <v>76</v>
      </c>
      <c r="D429">
        <v>3</v>
      </c>
      <c r="E429" t="s">
        <v>26482</v>
      </c>
      <c r="F429">
        <v>228</v>
      </c>
      <c r="G429">
        <v>0</v>
      </c>
      <c r="H429" t="s">
        <v>641</v>
      </c>
      <c r="I429" t="s">
        <v>26469</v>
      </c>
      <c r="J429" t="s">
        <v>26470</v>
      </c>
      <c r="K429" t="s">
        <v>26471</v>
      </c>
      <c r="L429" t="s">
        <v>11578</v>
      </c>
      <c r="M429" t="s">
        <v>26479</v>
      </c>
      <c r="N429" t="s">
        <v>634</v>
      </c>
      <c r="O429" t="s">
        <v>894</v>
      </c>
      <c r="P429" t="s">
        <v>43</v>
      </c>
      <c r="Q429" t="s">
        <v>648</v>
      </c>
      <c r="R429" t="s">
        <v>635</v>
      </c>
      <c r="S429" t="s">
        <v>26483</v>
      </c>
      <c r="T429" t="s">
        <v>26481</v>
      </c>
    </row>
    <row r="430" spans="1:20" x14ac:dyDescent="0.25">
      <c r="A430" t="s">
        <v>20</v>
      </c>
      <c r="B430" t="s">
        <v>21</v>
      </c>
      <c r="C430">
        <v>50</v>
      </c>
      <c r="D430">
        <v>1</v>
      </c>
      <c r="E430" t="s">
        <v>26484</v>
      </c>
      <c r="F430">
        <v>150</v>
      </c>
      <c r="G430">
        <v>0</v>
      </c>
      <c r="H430" t="s">
        <v>641</v>
      </c>
      <c r="I430" t="s">
        <v>26485</v>
      </c>
      <c r="J430" t="s">
        <v>26486</v>
      </c>
      <c r="K430" t="s">
        <v>1993</v>
      </c>
      <c r="L430" t="s">
        <v>26487</v>
      </c>
      <c r="M430" t="s">
        <v>26481</v>
      </c>
      <c r="N430" t="s">
        <v>1120</v>
      </c>
      <c r="O430" t="s">
        <v>1121</v>
      </c>
      <c r="P430" t="s">
        <v>1122</v>
      </c>
      <c r="Q430" t="s">
        <v>638</v>
      </c>
      <c r="R430" t="s">
        <v>635</v>
      </c>
      <c r="S430" t="s">
        <v>26488</v>
      </c>
      <c r="T430" t="s">
        <v>26481</v>
      </c>
    </row>
    <row r="431" spans="1:20" x14ac:dyDescent="0.25">
      <c r="A431" t="s">
        <v>23</v>
      </c>
      <c r="B431" t="s">
        <v>24</v>
      </c>
      <c r="C431">
        <v>50</v>
      </c>
      <c r="D431">
        <v>1</v>
      </c>
      <c r="E431" t="s">
        <v>26484</v>
      </c>
      <c r="F431">
        <v>150</v>
      </c>
      <c r="G431">
        <v>0</v>
      </c>
      <c r="H431" t="s">
        <v>641</v>
      </c>
      <c r="I431" t="s">
        <v>26485</v>
      </c>
      <c r="J431" t="s">
        <v>26486</v>
      </c>
      <c r="K431" t="s">
        <v>1993</v>
      </c>
      <c r="L431" t="s">
        <v>26487</v>
      </c>
      <c r="M431" t="s">
        <v>26481</v>
      </c>
      <c r="N431" t="s">
        <v>1120</v>
      </c>
      <c r="O431" t="s">
        <v>1121</v>
      </c>
      <c r="P431" t="s">
        <v>1122</v>
      </c>
      <c r="Q431" t="s">
        <v>638</v>
      </c>
      <c r="R431" t="s">
        <v>635</v>
      </c>
      <c r="S431" t="s">
        <v>26488</v>
      </c>
      <c r="T431" t="s">
        <v>26481</v>
      </c>
    </row>
    <row r="432" spans="1:20" x14ac:dyDescent="0.25">
      <c r="A432" t="s">
        <v>25</v>
      </c>
      <c r="B432" t="s">
        <v>26</v>
      </c>
      <c r="C432">
        <v>50</v>
      </c>
      <c r="D432">
        <v>1</v>
      </c>
      <c r="E432" t="s">
        <v>26484</v>
      </c>
      <c r="F432">
        <v>150</v>
      </c>
      <c r="G432">
        <v>0</v>
      </c>
      <c r="H432" t="s">
        <v>641</v>
      </c>
      <c r="I432" t="s">
        <v>26485</v>
      </c>
      <c r="J432" t="s">
        <v>26486</v>
      </c>
      <c r="K432" t="s">
        <v>1993</v>
      </c>
      <c r="L432" t="s">
        <v>26487</v>
      </c>
      <c r="M432" t="s">
        <v>26481</v>
      </c>
      <c r="N432" t="s">
        <v>1120</v>
      </c>
      <c r="O432" t="s">
        <v>1121</v>
      </c>
      <c r="P432" t="s">
        <v>1122</v>
      </c>
      <c r="Q432" t="s">
        <v>638</v>
      </c>
      <c r="R432" t="s">
        <v>635</v>
      </c>
      <c r="S432" t="s">
        <v>26488</v>
      </c>
      <c r="T432" t="s">
        <v>26481</v>
      </c>
    </row>
    <row r="433" spans="1:20" x14ac:dyDescent="0.25">
      <c r="A433" t="s">
        <v>39</v>
      </c>
      <c r="B433" t="s">
        <v>44</v>
      </c>
      <c r="C433">
        <v>76</v>
      </c>
      <c r="D433">
        <v>3</v>
      </c>
      <c r="E433" t="s">
        <v>26489</v>
      </c>
      <c r="F433">
        <v>228</v>
      </c>
      <c r="G433">
        <v>0</v>
      </c>
      <c r="H433" t="s">
        <v>641</v>
      </c>
      <c r="I433" t="s">
        <v>26469</v>
      </c>
      <c r="J433" t="s">
        <v>26470</v>
      </c>
      <c r="K433" t="s">
        <v>26471</v>
      </c>
      <c r="L433" t="s">
        <v>11578</v>
      </c>
      <c r="M433" t="s">
        <v>26490</v>
      </c>
      <c r="N433" t="s">
        <v>634</v>
      </c>
      <c r="O433" t="s">
        <v>894</v>
      </c>
      <c r="P433" t="s">
        <v>43</v>
      </c>
      <c r="Q433" t="s">
        <v>648</v>
      </c>
      <c r="R433" t="s">
        <v>635</v>
      </c>
      <c r="S433" t="s">
        <v>26491</v>
      </c>
      <c r="T433" t="s">
        <v>26492</v>
      </c>
    </row>
    <row r="434" spans="1:20" x14ac:dyDescent="0.25">
      <c r="A434" t="s">
        <v>39</v>
      </c>
      <c r="B434" t="s">
        <v>44</v>
      </c>
      <c r="C434">
        <v>76</v>
      </c>
      <c r="D434">
        <v>3</v>
      </c>
      <c r="E434" t="s">
        <v>26493</v>
      </c>
      <c r="F434">
        <v>228</v>
      </c>
      <c r="G434">
        <v>0</v>
      </c>
      <c r="H434" t="s">
        <v>641</v>
      </c>
      <c r="I434" t="s">
        <v>26469</v>
      </c>
      <c r="J434" t="s">
        <v>26470</v>
      </c>
      <c r="K434" t="s">
        <v>26471</v>
      </c>
      <c r="L434" t="s">
        <v>11578</v>
      </c>
      <c r="M434" t="s">
        <v>26494</v>
      </c>
      <c r="N434" t="s">
        <v>634</v>
      </c>
      <c r="O434" t="s">
        <v>894</v>
      </c>
      <c r="P434" t="s">
        <v>43</v>
      </c>
      <c r="Q434" t="s">
        <v>648</v>
      </c>
      <c r="R434" t="s">
        <v>635</v>
      </c>
      <c r="S434" t="s">
        <v>26495</v>
      </c>
      <c r="T434" t="s">
        <v>26496</v>
      </c>
    </row>
    <row r="435" spans="1:20" x14ac:dyDescent="0.25">
      <c r="A435" t="s">
        <v>39</v>
      </c>
      <c r="B435" t="s">
        <v>44</v>
      </c>
      <c r="C435">
        <v>76</v>
      </c>
      <c r="D435">
        <v>3</v>
      </c>
      <c r="E435" t="s">
        <v>26497</v>
      </c>
      <c r="F435">
        <v>228</v>
      </c>
      <c r="G435">
        <v>0</v>
      </c>
      <c r="H435" t="s">
        <v>641</v>
      </c>
      <c r="I435" t="s">
        <v>26469</v>
      </c>
      <c r="J435" t="s">
        <v>26470</v>
      </c>
      <c r="K435" t="s">
        <v>26471</v>
      </c>
      <c r="L435" t="s">
        <v>11578</v>
      </c>
      <c r="M435" t="s">
        <v>26498</v>
      </c>
      <c r="N435" t="s">
        <v>634</v>
      </c>
      <c r="O435" t="s">
        <v>894</v>
      </c>
      <c r="P435" t="s">
        <v>43</v>
      </c>
      <c r="Q435" t="s">
        <v>648</v>
      </c>
      <c r="R435" t="s">
        <v>635</v>
      </c>
      <c r="S435" t="s">
        <v>26499</v>
      </c>
      <c r="T435" t="s">
        <v>26500</v>
      </c>
    </row>
    <row r="436" spans="1:20" x14ac:dyDescent="0.25">
      <c r="A436" t="s">
        <v>39</v>
      </c>
      <c r="B436" t="s">
        <v>44</v>
      </c>
      <c r="C436">
        <v>80</v>
      </c>
      <c r="D436">
        <v>1</v>
      </c>
      <c r="E436" t="s">
        <v>26501</v>
      </c>
      <c r="F436">
        <v>80</v>
      </c>
      <c r="G436">
        <v>0</v>
      </c>
      <c r="H436" t="s">
        <v>641</v>
      </c>
      <c r="I436" t="s">
        <v>23714</v>
      </c>
      <c r="J436" t="s">
        <v>26502</v>
      </c>
      <c r="K436" t="s">
        <v>2786</v>
      </c>
      <c r="L436" t="s">
        <v>11118</v>
      </c>
      <c r="M436" t="s">
        <v>26503</v>
      </c>
      <c r="N436" t="s">
        <v>634</v>
      </c>
      <c r="O436" t="s">
        <v>894</v>
      </c>
      <c r="P436" t="s">
        <v>43</v>
      </c>
      <c r="Q436" t="s">
        <v>648</v>
      </c>
      <c r="R436" t="s">
        <v>635</v>
      </c>
      <c r="S436" t="s">
        <v>26504</v>
      </c>
      <c r="T436" t="s">
        <v>26505</v>
      </c>
    </row>
    <row r="437" spans="1:20" x14ac:dyDescent="0.25">
      <c r="A437" t="s">
        <v>258</v>
      </c>
      <c r="B437" t="s">
        <v>1055</v>
      </c>
      <c r="C437">
        <v>98.2</v>
      </c>
      <c r="D437">
        <v>1</v>
      </c>
      <c r="E437" t="s">
        <v>26506</v>
      </c>
      <c r="F437">
        <v>105.2</v>
      </c>
      <c r="G437">
        <v>7</v>
      </c>
      <c r="H437" t="s">
        <v>641</v>
      </c>
      <c r="I437" t="s">
        <v>26507</v>
      </c>
      <c r="J437" t="s">
        <v>26508</v>
      </c>
      <c r="K437" t="s">
        <v>2206</v>
      </c>
      <c r="L437" t="s">
        <v>26509</v>
      </c>
      <c r="M437" t="s">
        <v>26510</v>
      </c>
      <c r="N437" t="s">
        <v>634</v>
      </c>
      <c r="O437" t="s">
        <v>689</v>
      </c>
      <c r="P437" t="s">
        <v>40</v>
      </c>
      <c r="Q437" t="s">
        <v>690</v>
      </c>
      <c r="R437" t="s">
        <v>635</v>
      </c>
      <c r="S437" t="s">
        <v>26511</v>
      </c>
      <c r="T437" t="s">
        <v>26512</v>
      </c>
    </row>
    <row r="438" spans="1:20" x14ac:dyDescent="0.25">
      <c r="A438" t="s">
        <v>39</v>
      </c>
      <c r="B438" t="s">
        <v>44</v>
      </c>
      <c r="C438">
        <v>66.333333333333329</v>
      </c>
      <c r="D438">
        <v>3</v>
      </c>
      <c r="E438" t="s">
        <v>26513</v>
      </c>
      <c r="F438">
        <v>380</v>
      </c>
      <c r="G438">
        <v>0</v>
      </c>
      <c r="H438" t="s">
        <v>641</v>
      </c>
      <c r="I438" t="s">
        <v>10538</v>
      </c>
      <c r="J438" t="s">
        <v>26514</v>
      </c>
      <c r="K438" t="s">
        <v>10926</v>
      </c>
      <c r="L438" t="s">
        <v>4507</v>
      </c>
      <c r="M438" t="s">
        <v>26515</v>
      </c>
      <c r="N438" t="s">
        <v>634</v>
      </c>
      <c r="O438" t="s">
        <v>894</v>
      </c>
      <c r="P438" t="s">
        <v>43</v>
      </c>
      <c r="Q438" t="s">
        <v>648</v>
      </c>
      <c r="R438" t="s">
        <v>635</v>
      </c>
      <c r="S438" t="s">
        <v>26516</v>
      </c>
      <c r="T438" t="s">
        <v>26515</v>
      </c>
    </row>
    <row r="439" spans="1:20" x14ac:dyDescent="0.25">
      <c r="A439" t="s">
        <v>39</v>
      </c>
      <c r="B439" t="s">
        <v>44</v>
      </c>
      <c r="C439">
        <v>76</v>
      </c>
      <c r="D439">
        <v>2</v>
      </c>
      <c r="E439" t="s">
        <v>26513</v>
      </c>
      <c r="F439">
        <v>380</v>
      </c>
      <c r="G439">
        <v>0</v>
      </c>
      <c r="H439" t="s">
        <v>641</v>
      </c>
      <c r="I439" t="s">
        <v>10538</v>
      </c>
      <c r="J439" t="s">
        <v>26514</v>
      </c>
      <c r="K439" t="s">
        <v>10926</v>
      </c>
      <c r="L439" t="s">
        <v>4507</v>
      </c>
      <c r="M439" t="s">
        <v>26515</v>
      </c>
      <c r="N439" t="s">
        <v>634</v>
      </c>
      <c r="O439" t="s">
        <v>894</v>
      </c>
      <c r="P439" t="s">
        <v>43</v>
      </c>
      <c r="Q439" t="s">
        <v>648</v>
      </c>
      <c r="R439" t="s">
        <v>635</v>
      </c>
      <c r="S439" t="s">
        <v>26516</v>
      </c>
      <c r="T439" t="s">
        <v>26515</v>
      </c>
    </row>
    <row r="440" spans="1:20" x14ac:dyDescent="0.25">
      <c r="A440" t="s">
        <v>39</v>
      </c>
      <c r="B440" t="s">
        <v>44</v>
      </c>
      <c r="C440">
        <v>78.5</v>
      </c>
      <c r="D440">
        <v>2</v>
      </c>
      <c r="E440" t="s">
        <v>26517</v>
      </c>
      <c r="F440">
        <v>733</v>
      </c>
      <c r="G440">
        <v>0</v>
      </c>
      <c r="H440" t="s">
        <v>641</v>
      </c>
      <c r="I440" t="s">
        <v>2971</v>
      </c>
      <c r="J440" t="s">
        <v>26518</v>
      </c>
      <c r="K440" t="s">
        <v>12426</v>
      </c>
      <c r="L440" t="s">
        <v>4573</v>
      </c>
      <c r="M440" t="s">
        <v>26519</v>
      </c>
      <c r="N440" t="s">
        <v>634</v>
      </c>
      <c r="O440" t="s">
        <v>894</v>
      </c>
      <c r="P440" t="s">
        <v>43</v>
      </c>
      <c r="Q440" t="s">
        <v>648</v>
      </c>
      <c r="R440" t="s">
        <v>635</v>
      </c>
      <c r="S440" t="s">
        <v>26520</v>
      </c>
      <c r="T440" t="s">
        <v>26521</v>
      </c>
    </row>
    <row r="441" spans="1:20" x14ac:dyDescent="0.25">
      <c r="A441" t="s">
        <v>39</v>
      </c>
      <c r="B441" t="s">
        <v>44</v>
      </c>
      <c r="C441">
        <v>72</v>
      </c>
      <c r="D441">
        <v>4</v>
      </c>
      <c r="E441" t="s">
        <v>26517</v>
      </c>
      <c r="F441">
        <v>733</v>
      </c>
      <c r="G441">
        <v>0</v>
      </c>
      <c r="H441" t="s">
        <v>641</v>
      </c>
      <c r="I441" t="s">
        <v>2971</v>
      </c>
      <c r="J441" t="s">
        <v>26518</v>
      </c>
      <c r="K441" t="s">
        <v>12426</v>
      </c>
      <c r="L441" t="s">
        <v>4573</v>
      </c>
      <c r="M441" t="s">
        <v>26519</v>
      </c>
      <c r="N441" t="s">
        <v>634</v>
      </c>
      <c r="O441" t="s">
        <v>894</v>
      </c>
      <c r="P441" t="s">
        <v>43</v>
      </c>
      <c r="Q441" t="s">
        <v>648</v>
      </c>
      <c r="R441" t="s">
        <v>635</v>
      </c>
      <c r="S441" t="s">
        <v>26520</v>
      </c>
      <c r="T441" t="s">
        <v>26521</v>
      </c>
    </row>
    <row r="442" spans="1:20" x14ac:dyDescent="0.25">
      <c r="A442" t="s">
        <v>39</v>
      </c>
      <c r="B442" t="s">
        <v>44</v>
      </c>
      <c r="C442">
        <v>72</v>
      </c>
      <c r="D442">
        <v>4</v>
      </c>
      <c r="E442" t="s">
        <v>26517</v>
      </c>
      <c r="F442">
        <v>733</v>
      </c>
      <c r="G442">
        <v>0</v>
      </c>
      <c r="H442" t="s">
        <v>641</v>
      </c>
      <c r="I442" t="s">
        <v>2971</v>
      </c>
      <c r="J442" t="s">
        <v>26518</v>
      </c>
      <c r="K442" t="s">
        <v>12426</v>
      </c>
      <c r="L442" t="s">
        <v>4573</v>
      </c>
      <c r="M442" t="s">
        <v>26519</v>
      </c>
      <c r="N442" t="s">
        <v>634</v>
      </c>
      <c r="O442" t="s">
        <v>894</v>
      </c>
      <c r="P442" t="s">
        <v>43</v>
      </c>
      <c r="Q442" t="s">
        <v>648</v>
      </c>
      <c r="R442" t="s">
        <v>635</v>
      </c>
      <c r="S442" t="s">
        <v>26520</v>
      </c>
      <c r="T442" t="s">
        <v>26521</v>
      </c>
    </row>
    <row r="443" spans="1:20" x14ac:dyDescent="0.25">
      <c r="A443" t="s">
        <v>164</v>
      </c>
      <c r="B443" t="s">
        <v>165</v>
      </c>
      <c r="C443">
        <v>50</v>
      </c>
      <c r="D443">
        <v>12</v>
      </c>
      <c r="E443" t="s">
        <v>26522</v>
      </c>
      <c r="F443">
        <v>400</v>
      </c>
      <c r="G443">
        <v>0</v>
      </c>
      <c r="H443" t="s">
        <v>631</v>
      </c>
      <c r="I443" t="s">
        <v>26523</v>
      </c>
      <c r="J443" t="s">
        <v>1446</v>
      </c>
      <c r="K443" t="s">
        <v>634</v>
      </c>
      <c r="L443" t="s">
        <v>635</v>
      </c>
      <c r="M443" t="s">
        <v>26524</v>
      </c>
      <c r="N443" t="s">
        <v>634</v>
      </c>
      <c r="O443" t="s">
        <v>637</v>
      </c>
      <c r="P443" t="s">
        <v>22</v>
      </c>
      <c r="Q443" t="s">
        <v>638</v>
      </c>
      <c r="R443" t="s">
        <v>635</v>
      </c>
      <c r="S443" t="s">
        <v>26525</v>
      </c>
      <c r="T443" t="s">
        <v>26524</v>
      </c>
    </row>
    <row r="444" spans="1:20" x14ac:dyDescent="0.25">
      <c r="A444" t="s">
        <v>20</v>
      </c>
      <c r="B444" t="s">
        <v>21</v>
      </c>
      <c r="C444">
        <v>50</v>
      </c>
      <c r="D444">
        <v>2</v>
      </c>
      <c r="E444" t="s">
        <v>26526</v>
      </c>
      <c r="F444">
        <v>200</v>
      </c>
      <c r="G444">
        <v>0</v>
      </c>
      <c r="H444" t="s">
        <v>631</v>
      </c>
      <c r="I444" t="s">
        <v>26527</v>
      </c>
      <c r="J444" t="s">
        <v>1004</v>
      </c>
      <c r="K444" t="s">
        <v>634</v>
      </c>
      <c r="L444" t="s">
        <v>635</v>
      </c>
      <c r="M444" t="s">
        <v>26528</v>
      </c>
      <c r="N444" t="s">
        <v>634</v>
      </c>
      <c r="O444" t="s">
        <v>637</v>
      </c>
      <c r="P444" t="s">
        <v>22</v>
      </c>
      <c r="Q444" t="s">
        <v>638</v>
      </c>
      <c r="R444" t="s">
        <v>635</v>
      </c>
      <c r="S444" t="s">
        <v>26529</v>
      </c>
      <c r="T444" t="s">
        <v>26530</v>
      </c>
    </row>
    <row r="445" spans="1:20" x14ac:dyDescent="0.25">
      <c r="A445" t="s">
        <v>23</v>
      </c>
      <c r="B445" t="s">
        <v>24</v>
      </c>
      <c r="C445">
        <v>50</v>
      </c>
      <c r="D445">
        <v>2</v>
      </c>
      <c r="E445" t="s">
        <v>26526</v>
      </c>
      <c r="F445">
        <v>200</v>
      </c>
      <c r="G445">
        <v>0</v>
      </c>
      <c r="H445" t="s">
        <v>631</v>
      </c>
      <c r="I445" t="s">
        <v>26527</v>
      </c>
      <c r="J445" t="s">
        <v>1004</v>
      </c>
      <c r="K445" t="s">
        <v>634</v>
      </c>
      <c r="L445" t="s">
        <v>635</v>
      </c>
      <c r="M445" t="s">
        <v>26528</v>
      </c>
      <c r="N445" t="s">
        <v>634</v>
      </c>
      <c r="O445" t="s">
        <v>637</v>
      </c>
      <c r="P445" t="s">
        <v>22</v>
      </c>
      <c r="Q445" t="s">
        <v>638</v>
      </c>
      <c r="R445" t="s">
        <v>635</v>
      </c>
      <c r="S445" t="s">
        <v>26529</v>
      </c>
      <c r="T445" t="s">
        <v>26530</v>
      </c>
    </row>
    <row r="446" spans="1:20" x14ac:dyDescent="0.25">
      <c r="A446" t="s">
        <v>25</v>
      </c>
      <c r="B446" t="s">
        <v>26</v>
      </c>
      <c r="C446">
        <v>50</v>
      </c>
      <c r="D446">
        <v>2</v>
      </c>
      <c r="E446" t="s">
        <v>26526</v>
      </c>
      <c r="F446">
        <v>200</v>
      </c>
      <c r="G446">
        <v>0</v>
      </c>
      <c r="H446" t="s">
        <v>631</v>
      </c>
      <c r="I446" t="s">
        <v>26527</v>
      </c>
      <c r="J446" t="s">
        <v>1004</v>
      </c>
      <c r="K446" t="s">
        <v>634</v>
      </c>
      <c r="L446" t="s">
        <v>635</v>
      </c>
      <c r="M446" t="s">
        <v>26528</v>
      </c>
      <c r="N446" t="s">
        <v>634</v>
      </c>
      <c r="O446" t="s">
        <v>637</v>
      </c>
      <c r="P446" t="s">
        <v>22</v>
      </c>
      <c r="Q446" t="s">
        <v>638</v>
      </c>
      <c r="R446" t="s">
        <v>635</v>
      </c>
      <c r="S446" t="s">
        <v>26529</v>
      </c>
      <c r="T446" t="s">
        <v>26530</v>
      </c>
    </row>
    <row r="447" spans="1:20" x14ac:dyDescent="0.25">
      <c r="A447" t="s">
        <v>20</v>
      </c>
      <c r="B447" t="s">
        <v>21</v>
      </c>
      <c r="C447">
        <v>50</v>
      </c>
      <c r="D447">
        <v>1</v>
      </c>
      <c r="E447" t="s">
        <v>26531</v>
      </c>
      <c r="F447">
        <v>100</v>
      </c>
      <c r="G447">
        <v>0</v>
      </c>
      <c r="H447" t="s">
        <v>703</v>
      </c>
      <c r="I447" t="s">
        <v>12888</v>
      </c>
      <c r="J447" t="s">
        <v>1446</v>
      </c>
      <c r="K447" t="s">
        <v>634</v>
      </c>
      <c r="L447" t="s">
        <v>635</v>
      </c>
      <c r="M447" t="s">
        <v>26532</v>
      </c>
      <c r="N447" t="s">
        <v>634</v>
      </c>
      <c r="O447" t="s">
        <v>637</v>
      </c>
      <c r="P447" t="s">
        <v>22</v>
      </c>
      <c r="Q447" t="s">
        <v>638</v>
      </c>
      <c r="R447" t="s">
        <v>635</v>
      </c>
      <c r="S447" t="s">
        <v>26533</v>
      </c>
      <c r="T447" t="s">
        <v>26532</v>
      </c>
    </row>
    <row r="448" spans="1:20" x14ac:dyDescent="0.25">
      <c r="A448" t="s">
        <v>23</v>
      </c>
      <c r="B448" t="s">
        <v>24</v>
      </c>
      <c r="C448">
        <v>50</v>
      </c>
      <c r="D448">
        <v>1</v>
      </c>
      <c r="E448" t="s">
        <v>26531</v>
      </c>
      <c r="F448">
        <v>100</v>
      </c>
      <c r="G448">
        <v>0</v>
      </c>
      <c r="H448" t="s">
        <v>703</v>
      </c>
      <c r="I448" t="s">
        <v>12888</v>
      </c>
      <c r="J448" t="s">
        <v>1446</v>
      </c>
      <c r="K448" t="s">
        <v>634</v>
      </c>
      <c r="L448" t="s">
        <v>635</v>
      </c>
      <c r="M448" t="s">
        <v>26532</v>
      </c>
      <c r="N448" t="s">
        <v>634</v>
      </c>
      <c r="O448" t="s">
        <v>637</v>
      </c>
      <c r="P448" t="s">
        <v>22</v>
      </c>
      <c r="Q448" t="s">
        <v>638</v>
      </c>
      <c r="R448" t="s">
        <v>635</v>
      </c>
      <c r="S448" t="s">
        <v>26533</v>
      </c>
      <c r="T448" t="s">
        <v>26532</v>
      </c>
    </row>
    <row r="449" spans="1:20" x14ac:dyDescent="0.25">
      <c r="A449" t="s">
        <v>25</v>
      </c>
      <c r="B449" t="s">
        <v>26</v>
      </c>
      <c r="C449">
        <v>50</v>
      </c>
      <c r="D449">
        <v>1</v>
      </c>
      <c r="E449" t="s">
        <v>26531</v>
      </c>
      <c r="F449">
        <v>100</v>
      </c>
      <c r="G449">
        <v>0</v>
      </c>
      <c r="H449" t="s">
        <v>703</v>
      </c>
      <c r="I449" t="s">
        <v>12888</v>
      </c>
      <c r="J449" t="s">
        <v>1446</v>
      </c>
      <c r="K449" t="s">
        <v>634</v>
      </c>
      <c r="L449" t="s">
        <v>635</v>
      </c>
      <c r="M449" t="s">
        <v>26532</v>
      </c>
      <c r="N449" t="s">
        <v>634</v>
      </c>
      <c r="O449" t="s">
        <v>637</v>
      </c>
      <c r="P449" t="s">
        <v>22</v>
      </c>
      <c r="Q449" t="s">
        <v>638</v>
      </c>
      <c r="R449" t="s">
        <v>635</v>
      </c>
      <c r="S449" t="s">
        <v>26533</v>
      </c>
      <c r="T449" t="s">
        <v>26532</v>
      </c>
    </row>
    <row r="450" spans="1:20" x14ac:dyDescent="0.25">
      <c r="A450" t="s">
        <v>39</v>
      </c>
      <c r="B450" t="s">
        <v>44</v>
      </c>
      <c r="C450">
        <v>120</v>
      </c>
      <c r="D450">
        <v>1</v>
      </c>
      <c r="E450" t="s">
        <v>26534</v>
      </c>
      <c r="F450">
        <v>120</v>
      </c>
      <c r="G450">
        <v>0</v>
      </c>
      <c r="H450" t="s">
        <v>631</v>
      </c>
      <c r="I450" t="s">
        <v>26535</v>
      </c>
      <c r="J450" t="s">
        <v>1018</v>
      </c>
      <c r="K450" t="s">
        <v>634</v>
      </c>
      <c r="L450" t="s">
        <v>635</v>
      </c>
      <c r="M450" t="s">
        <v>26536</v>
      </c>
      <c r="N450" t="s">
        <v>634</v>
      </c>
      <c r="O450" t="s">
        <v>637</v>
      </c>
      <c r="P450" t="s">
        <v>22</v>
      </c>
      <c r="Q450" t="s">
        <v>638</v>
      </c>
      <c r="R450" t="s">
        <v>635</v>
      </c>
      <c r="S450" t="s">
        <v>26537</v>
      </c>
      <c r="T450" t="s">
        <v>26536</v>
      </c>
    </row>
    <row r="451" spans="1:20" x14ac:dyDescent="0.25">
      <c r="A451" t="s">
        <v>25</v>
      </c>
      <c r="B451" t="s">
        <v>26</v>
      </c>
      <c r="C451">
        <v>60</v>
      </c>
      <c r="D451">
        <v>3</v>
      </c>
      <c r="E451" t="s">
        <v>26538</v>
      </c>
      <c r="F451">
        <v>595</v>
      </c>
      <c r="G451">
        <v>0</v>
      </c>
      <c r="H451" t="s">
        <v>631</v>
      </c>
      <c r="I451" t="s">
        <v>2840</v>
      </c>
      <c r="J451" t="s">
        <v>1301</v>
      </c>
      <c r="K451" t="s">
        <v>634</v>
      </c>
      <c r="L451" t="s">
        <v>635</v>
      </c>
      <c r="M451" t="s">
        <v>26539</v>
      </c>
      <c r="N451" t="s">
        <v>634</v>
      </c>
      <c r="O451" t="s">
        <v>637</v>
      </c>
      <c r="P451" t="s">
        <v>22</v>
      </c>
      <c r="Q451" t="s">
        <v>638</v>
      </c>
      <c r="R451" t="s">
        <v>635</v>
      </c>
      <c r="S451" t="s">
        <v>26540</v>
      </c>
      <c r="T451" t="s">
        <v>26541</v>
      </c>
    </row>
    <row r="452" spans="1:20" x14ac:dyDescent="0.25">
      <c r="A452" t="s">
        <v>35</v>
      </c>
      <c r="B452" t="s">
        <v>36</v>
      </c>
      <c r="C452">
        <v>66.666666666666671</v>
      </c>
      <c r="D452">
        <v>3</v>
      </c>
      <c r="E452" t="s">
        <v>26538</v>
      </c>
      <c r="F452">
        <v>595</v>
      </c>
      <c r="G452">
        <v>0</v>
      </c>
      <c r="H452" t="s">
        <v>631</v>
      </c>
      <c r="I452" t="s">
        <v>2840</v>
      </c>
      <c r="J452" t="s">
        <v>1301</v>
      </c>
      <c r="K452" t="s">
        <v>634</v>
      </c>
      <c r="L452" t="s">
        <v>635</v>
      </c>
      <c r="M452" t="s">
        <v>26539</v>
      </c>
      <c r="N452" t="s">
        <v>634</v>
      </c>
      <c r="O452" t="s">
        <v>637</v>
      </c>
      <c r="P452" t="s">
        <v>22</v>
      </c>
      <c r="Q452" t="s">
        <v>638</v>
      </c>
      <c r="R452" t="s">
        <v>635</v>
      </c>
      <c r="S452" t="s">
        <v>26540</v>
      </c>
      <c r="T452" t="s">
        <v>26541</v>
      </c>
    </row>
    <row r="453" spans="1:20" x14ac:dyDescent="0.25">
      <c r="A453" t="s">
        <v>37</v>
      </c>
      <c r="B453" t="s">
        <v>38</v>
      </c>
      <c r="C453">
        <v>66.666666666666671</v>
      </c>
      <c r="D453">
        <v>3</v>
      </c>
      <c r="E453" t="s">
        <v>26538</v>
      </c>
      <c r="F453">
        <v>595</v>
      </c>
      <c r="G453">
        <v>0</v>
      </c>
      <c r="H453" t="s">
        <v>631</v>
      </c>
      <c r="I453" t="s">
        <v>2840</v>
      </c>
      <c r="J453" t="s">
        <v>1301</v>
      </c>
      <c r="K453" t="s">
        <v>634</v>
      </c>
      <c r="L453" t="s">
        <v>635</v>
      </c>
      <c r="M453" t="s">
        <v>26539</v>
      </c>
      <c r="N453" t="s">
        <v>634</v>
      </c>
      <c r="O453" t="s">
        <v>637</v>
      </c>
      <c r="P453" t="s">
        <v>22</v>
      </c>
      <c r="Q453" t="s">
        <v>638</v>
      </c>
      <c r="R453" t="s">
        <v>635</v>
      </c>
      <c r="S453" t="s">
        <v>26540</v>
      </c>
      <c r="T453" t="s">
        <v>26541</v>
      </c>
    </row>
    <row r="454" spans="1:20" x14ac:dyDescent="0.25">
      <c r="A454" t="s">
        <v>164</v>
      </c>
      <c r="B454" t="s">
        <v>165</v>
      </c>
      <c r="C454">
        <v>50</v>
      </c>
      <c r="D454">
        <v>6</v>
      </c>
      <c r="E454" t="s">
        <v>26538</v>
      </c>
      <c r="F454">
        <v>595</v>
      </c>
      <c r="G454">
        <v>0</v>
      </c>
      <c r="H454" t="s">
        <v>631</v>
      </c>
      <c r="I454" t="s">
        <v>2840</v>
      </c>
      <c r="J454" t="s">
        <v>1301</v>
      </c>
      <c r="K454" t="s">
        <v>634</v>
      </c>
      <c r="L454" t="s">
        <v>635</v>
      </c>
      <c r="M454" t="s">
        <v>26539</v>
      </c>
      <c r="N454" t="s">
        <v>634</v>
      </c>
      <c r="O454" t="s">
        <v>637</v>
      </c>
      <c r="P454" t="s">
        <v>22</v>
      </c>
      <c r="Q454" t="s">
        <v>638</v>
      </c>
      <c r="R454" t="s">
        <v>635</v>
      </c>
      <c r="S454" t="s">
        <v>26540</v>
      </c>
      <c r="T454" t="s">
        <v>26541</v>
      </c>
    </row>
    <row r="455" spans="1:20" x14ac:dyDescent="0.25">
      <c r="A455" t="s">
        <v>20</v>
      </c>
      <c r="B455" t="s">
        <v>21</v>
      </c>
      <c r="C455">
        <v>50</v>
      </c>
      <c r="D455">
        <v>1</v>
      </c>
      <c r="E455" t="s">
        <v>26538</v>
      </c>
      <c r="F455">
        <v>595</v>
      </c>
      <c r="G455">
        <v>0</v>
      </c>
      <c r="H455" t="s">
        <v>631</v>
      </c>
      <c r="I455" t="s">
        <v>2840</v>
      </c>
      <c r="J455" t="s">
        <v>1301</v>
      </c>
      <c r="K455" t="s">
        <v>634</v>
      </c>
      <c r="L455" t="s">
        <v>635</v>
      </c>
      <c r="M455" t="s">
        <v>26539</v>
      </c>
      <c r="N455" t="s">
        <v>634</v>
      </c>
      <c r="O455" t="s">
        <v>637</v>
      </c>
      <c r="P455" t="s">
        <v>22</v>
      </c>
      <c r="Q455" t="s">
        <v>638</v>
      </c>
      <c r="R455" t="s">
        <v>635</v>
      </c>
      <c r="S455" t="s">
        <v>26540</v>
      </c>
      <c r="T455" t="s">
        <v>26541</v>
      </c>
    </row>
    <row r="456" spans="1:20" x14ac:dyDescent="0.25">
      <c r="A456" t="s">
        <v>23</v>
      </c>
      <c r="B456" t="s">
        <v>24</v>
      </c>
      <c r="C456">
        <v>50</v>
      </c>
      <c r="D456">
        <v>1</v>
      </c>
      <c r="E456" t="s">
        <v>26538</v>
      </c>
      <c r="F456">
        <v>595</v>
      </c>
      <c r="G456">
        <v>0</v>
      </c>
      <c r="H456" t="s">
        <v>631</v>
      </c>
      <c r="I456" t="s">
        <v>2840</v>
      </c>
      <c r="J456" t="s">
        <v>1301</v>
      </c>
      <c r="K456" t="s">
        <v>634</v>
      </c>
      <c r="L456" t="s">
        <v>635</v>
      </c>
      <c r="M456" t="s">
        <v>26539</v>
      </c>
      <c r="N456" t="s">
        <v>634</v>
      </c>
      <c r="O456" t="s">
        <v>637</v>
      </c>
      <c r="P456" t="s">
        <v>22</v>
      </c>
      <c r="Q456" t="s">
        <v>638</v>
      </c>
      <c r="R456" t="s">
        <v>635</v>
      </c>
      <c r="S456" t="s">
        <v>26540</v>
      </c>
      <c r="T456" t="s">
        <v>26541</v>
      </c>
    </row>
    <row r="457" spans="1:20" x14ac:dyDescent="0.25">
      <c r="A457" t="s">
        <v>25</v>
      </c>
      <c r="B457" t="s">
        <v>26</v>
      </c>
      <c r="C457">
        <v>50</v>
      </c>
      <c r="D457">
        <v>1</v>
      </c>
      <c r="E457" t="s">
        <v>26538</v>
      </c>
      <c r="F457">
        <v>595</v>
      </c>
      <c r="G457">
        <v>0</v>
      </c>
      <c r="H457" t="s">
        <v>631</v>
      </c>
      <c r="I457" t="s">
        <v>2840</v>
      </c>
      <c r="J457" t="s">
        <v>1301</v>
      </c>
      <c r="K457" t="s">
        <v>634</v>
      </c>
      <c r="L457" t="s">
        <v>635</v>
      </c>
      <c r="M457" t="s">
        <v>26539</v>
      </c>
      <c r="N457" t="s">
        <v>634</v>
      </c>
      <c r="O457" t="s">
        <v>637</v>
      </c>
      <c r="P457" t="s">
        <v>22</v>
      </c>
      <c r="Q457" t="s">
        <v>638</v>
      </c>
      <c r="R457" t="s">
        <v>635</v>
      </c>
      <c r="S457" t="s">
        <v>26540</v>
      </c>
      <c r="T457" t="s">
        <v>26539</v>
      </c>
    </row>
    <row r="458" spans="1:20" x14ac:dyDescent="0.25">
      <c r="A458" t="s">
        <v>258</v>
      </c>
      <c r="B458" t="s">
        <v>1055</v>
      </c>
      <c r="C458">
        <v>103.37</v>
      </c>
      <c r="D458">
        <v>2</v>
      </c>
      <c r="E458" t="s">
        <v>26542</v>
      </c>
      <c r="F458">
        <v>213.74</v>
      </c>
      <c r="G458">
        <v>7</v>
      </c>
      <c r="H458" t="s">
        <v>641</v>
      </c>
      <c r="I458" t="s">
        <v>16160</v>
      </c>
      <c r="J458" t="s">
        <v>16161</v>
      </c>
      <c r="K458" t="s">
        <v>10126</v>
      </c>
      <c r="L458" t="s">
        <v>16162</v>
      </c>
      <c r="M458" t="s">
        <v>26543</v>
      </c>
      <c r="N458" t="s">
        <v>634</v>
      </c>
      <c r="O458" t="s">
        <v>689</v>
      </c>
      <c r="P458" t="s">
        <v>40</v>
      </c>
      <c r="Q458" t="s">
        <v>690</v>
      </c>
      <c r="R458" t="s">
        <v>635</v>
      </c>
      <c r="S458" t="s">
        <v>26544</v>
      </c>
      <c r="T458" t="s">
        <v>26543</v>
      </c>
    </row>
    <row r="459" spans="1:20" x14ac:dyDescent="0.25">
      <c r="A459" t="s">
        <v>37</v>
      </c>
      <c r="B459" t="s">
        <v>38</v>
      </c>
      <c r="C459">
        <v>66.666666666666671</v>
      </c>
      <c r="D459">
        <v>3</v>
      </c>
      <c r="E459" t="s">
        <v>26545</v>
      </c>
      <c r="F459">
        <v>100</v>
      </c>
      <c r="G459">
        <v>0</v>
      </c>
      <c r="H459" t="s">
        <v>631</v>
      </c>
      <c r="I459" t="s">
        <v>26546</v>
      </c>
      <c r="J459" t="s">
        <v>749</v>
      </c>
      <c r="K459" t="s">
        <v>634</v>
      </c>
      <c r="L459" t="s">
        <v>635</v>
      </c>
      <c r="M459" t="s">
        <v>26547</v>
      </c>
      <c r="N459" t="s">
        <v>634</v>
      </c>
      <c r="O459" t="s">
        <v>637</v>
      </c>
      <c r="P459" t="s">
        <v>22</v>
      </c>
      <c r="Q459" t="s">
        <v>638</v>
      </c>
      <c r="R459" t="s">
        <v>635</v>
      </c>
      <c r="S459" t="s">
        <v>26548</v>
      </c>
      <c r="T459" t="s">
        <v>26547</v>
      </c>
    </row>
    <row r="460" spans="1:20" x14ac:dyDescent="0.25">
      <c r="A460" t="s">
        <v>37</v>
      </c>
      <c r="B460" t="s">
        <v>38</v>
      </c>
      <c r="C460">
        <v>66.666666666666671</v>
      </c>
      <c r="D460">
        <v>3</v>
      </c>
      <c r="E460" t="s">
        <v>26549</v>
      </c>
      <c r="F460">
        <v>100</v>
      </c>
      <c r="G460">
        <v>0</v>
      </c>
      <c r="H460" t="s">
        <v>631</v>
      </c>
      <c r="I460" t="s">
        <v>26550</v>
      </c>
      <c r="J460" t="s">
        <v>814</v>
      </c>
      <c r="K460" t="s">
        <v>634</v>
      </c>
      <c r="L460" t="s">
        <v>635</v>
      </c>
      <c r="M460" t="s">
        <v>26547</v>
      </c>
      <c r="N460" t="s">
        <v>634</v>
      </c>
      <c r="O460" t="s">
        <v>637</v>
      </c>
      <c r="P460" t="s">
        <v>22</v>
      </c>
      <c r="Q460" t="s">
        <v>638</v>
      </c>
      <c r="R460" t="s">
        <v>635</v>
      </c>
      <c r="S460" t="s">
        <v>26551</v>
      </c>
      <c r="T460" t="s">
        <v>26547</v>
      </c>
    </row>
    <row r="461" spans="1:20" x14ac:dyDescent="0.25">
      <c r="A461" t="s">
        <v>164</v>
      </c>
      <c r="B461" t="s">
        <v>165</v>
      </c>
      <c r="C461">
        <v>50</v>
      </c>
      <c r="D461">
        <v>6</v>
      </c>
      <c r="E461" t="s">
        <v>26552</v>
      </c>
      <c r="F461">
        <v>200</v>
      </c>
      <c r="G461">
        <v>0</v>
      </c>
      <c r="H461" t="s">
        <v>631</v>
      </c>
      <c r="I461" t="s">
        <v>26553</v>
      </c>
      <c r="J461" t="s">
        <v>1276</v>
      </c>
      <c r="K461" t="s">
        <v>634</v>
      </c>
      <c r="L461" t="s">
        <v>635</v>
      </c>
      <c r="M461" t="s">
        <v>26554</v>
      </c>
      <c r="N461" t="s">
        <v>634</v>
      </c>
      <c r="O461" t="s">
        <v>637</v>
      </c>
      <c r="P461" t="s">
        <v>22</v>
      </c>
      <c r="Q461" t="s">
        <v>638</v>
      </c>
      <c r="R461" t="s">
        <v>635</v>
      </c>
      <c r="S461" t="s">
        <v>26555</v>
      </c>
      <c r="T461" t="s">
        <v>26554</v>
      </c>
    </row>
    <row r="462" spans="1:20" x14ac:dyDescent="0.25">
      <c r="A462" t="s">
        <v>20</v>
      </c>
      <c r="B462" t="s">
        <v>21</v>
      </c>
      <c r="C462">
        <v>50</v>
      </c>
      <c r="D462">
        <v>1</v>
      </c>
      <c r="E462" t="s">
        <v>26556</v>
      </c>
      <c r="F462">
        <v>100</v>
      </c>
      <c r="G462">
        <v>0</v>
      </c>
      <c r="H462" t="s">
        <v>631</v>
      </c>
      <c r="I462" t="s">
        <v>26557</v>
      </c>
      <c r="J462" t="s">
        <v>1106</v>
      </c>
      <c r="K462" t="s">
        <v>634</v>
      </c>
      <c r="L462" t="s">
        <v>635</v>
      </c>
      <c r="M462" t="s">
        <v>26558</v>
      </c>
      <c r="N462" t="s">
        <v>634</v>
      </c>
      <c r="O462" t="s">
        <v>637</v>
      </c>
      <c r="P462" t="s">
        <v>22</v>
      </c>
      <c r="Q462" t="s">
        <v>638</v>
      </c>
      <c r="R462" t="s">
        <v>635</v>
      </c>
      <c r="S462" t="s">
        <v>26559</v>
      </c>
      <c r="T462" t="s">
        <v>26558</v>
      </c>
    </row>
    <row r="463" spans="1:20" x14ac:dyDescent="0.25">
      <c r="A463" t="s">
        <v>23</v>
      </c>
      <c r="B463" t="s">
        <v>24</v>
      </c>
      <c r="C463">
        <v>50</v>
      </c>
      <c r="D463">
        <v>1</v>
      </c>
      <c r="E463" t="s">
        <v>26556</v>
      </c>
      <c r="F463">
        <v>100</v>
      </c>
      <c r="G463">
        <v>0</v>
      </c>
      <c r="H463" t="s">
        <v>631</v>
      </c>
      <c r="I463" t="s">
        <v>26557</v>
      </c>
      <c r="J463" t="s">
        <v>1106</v>
      </c>
      <c r="K463" t="s">
        <v>634</v>
      </c>
      <c r="L463" t="s">
        <v>635</v>
      </c>
      <c r="M463" t="s">
        <v>26558</v>
      </c>
      <c r="N463" t="s">
        <v>634</v>
      </c>
      <c r="O463" t="s">
        <v>637</v>
      </c>
      <c r="P463" t="s">
        <v>22</v>
      </c>
      <c r="Q463" t="s">
        <v>638</v>
      </c>
      <c r="R463" t="s">
        <v>635</v>
      </c>
      <c r="S463" t="s">
        <v>26559</v>
      </c>
      <c r="T463" t="s">
        <v>26558</v>
      </c>
    </row>
    <row r="464" spans="1:20" x14ac:dyDescent="0.25">
      <c r="A464" t="s">
        <v>25</v>
      </c>
      <c r="B464" t="s">
        <v>26</v>
      </c>
      <c r="C464">
        <v>50</v>
      </c>
      <c r="D464">
        <v>1</v>
      </c>
      <c r="E464" t="s">
        <v>26556</v>
      </c>
      <c r="F464">
        <v>100</v>
      </c>
      <c r="G464">
        <v>0</v>
      </c>
      <c r="H464" t="s">
        <v>631</v>
      </c>
      <c r="I464" t="s">
        <v>26557</v>
      </c>
      <c r="J464" t="s">
        <v>1106</v>
      </c>
      <c r="K464" t="s">
        <v>634</v>
      </c>
      <c r="L464" t="s">
        <v>635</v>
      </c>
      <c r="M464" t="s">
        <v>26558</v>
      </c>
      <c r="N464" t="s">
        <v>634</v>
      </c>
      <c r="O464" t="s">
        <v>637</v>
      </c>
      <c r="P464" t="s">
        <v>22</v>
      </c>
      <c r="Q464" t="s">
        <v>638</v>
      </c>
      <c r="R464" t="s">
        <v>635</v>
      </c>
      <c r="S464" t="s">
        <v>26559</v>
      </c>
      <c r="T464" t="s">
        <v>26558</v>
      </c>
    </row>
    <row r="465" spans="1:20" x14ac:dyDescent="0.25">
      <c r="A465" t="s">
        <v>164</v>
      </c>
      <c r="B465" t="s">
        <v>165</v>
      </c>
      <c r="C465">
        <v>33.333333333333336</v>
      </c>
      <c r="D465">
        <v>3</v>
      </c>
      <c r="E465" t="s">
        <v>26560</v>
      </c>
      <c r="F465">
        <v>100</v>
      </c>
      <c r="G465">
        <v>0</v>
      </c>
      <c r="H465" t="s">
        <v>631</v>
      </c>
      <c r="I465" t="s">
        <v>26561</v>
      </c>
      <c r="J465" t="s">
        <v>769</v>
      </c>
      <c r="K465" t="s">
        <v>634</v>
      </c>
      <c r="L465" t="s">
        <v>635</v>
      </c>
      <c r="M465" t="s">
        <v>26562</v>
      </c>
      <c r="N465" t="s">
        <v>634</v>
      </c>
      <c r="O465" t="s">
        <v>654</v>
      </c>
      <c r="P465" t="s">
        <v>22</v>
      </c>
      <c r="Q465" t="s">
        <v>655</v>
      </c>
      <c r="R465" t="s">
        <v>635</v>
      </c>
      <c r="S465" t="s">
        <v>26563</v>
      </c>
      <c r="T465" t="s">
        <v>26562</v>
      </c>
    </row>
    <row r="466" spans="1:20" x14ac:dyDescent="0.25">
      <c r="A466" t="s">
        <v>20</v>
      </c>
      <c r="B466" t="s">
        <v>21</v>
      </c>
      <c r="C466">
        <v>50</v>
      </c>
      <c r="D466">
        <v>1</v>
      </c>
      <c r="E466" t="s">
        <v>26564</v>
      </c>
      <c r="F466">
        <v>100</v>
      </c>
      <c r="G466">
        <v>0</v>
      </c>
      <c r="H466" t="s">
        <v>631</v>
      </c>
      <c r="I466" t="s">
        <v>26565</v>
      </c>
      <c r="J466" t="s">
        <v>1788</v>
      </c>
      <c r="K466" t="s">
        <v>634</v>
      </c>
      <c r="L466" t="s">
        <v>635</v>
      </c>
      <c r="M466" t="s">
        <v>26566</v>
      </c>
      <c r="N466" t="s">
        <v>634</v>
      </c>
      <c r="O466" t="s">
        <v>637</v>
      </c>
      <c r="P466" t="s">
        <v>22</v>
      </c>
      <c r="Q466" t="s">
        <v>638</v>
      </c>
      <c r="R466" t="s">
        <v>635</v>
      </c>
      <c r="S466" t="s">
        <v>26567</v>
      </c>
      <c r="T466" t="s">
        <v>26568</v>
      </c>
    </row>
    <row r="467" spans="1:20" x14ac:dyDescent="0.25">
      <c r="A467" t="s">
        <v>23</v>
      </c>
      <c r="B467" t="s">
        <v>24</v>
      </c>
      <c r="C467">
        <v>50</v>
      </c>
      <c r="D467">
        <v>1</v>
      </c>
      <c r="E467" t="s">
        <v>26564</v>
      </c>
      <c r="F467">
        <v>100</v>
      </c>
      <c r="G467">
        <v>0</v>
      </c>
      <c r="H467" t="s">
        <v>631</v>
      </c>
      <c r="I467" t="s">
        <v>26565</v>
      </c>
      <c r="J467" t="s">
        <v>1788</v>
      </c>
      <c r="K467" t="s">
        <v>634</v>
      </c>
      <c r="L467" t="s">
        <v>635</v>
      </c>
      <c r="M467" t="s">
        <v>26566</v>
      </c>
      <c r="N467" t="s">
        <v>634</v>
      </c>
      <c r="O467" t="s">
        <v>637</v>
      </c>
      <c r="P467" t="s">
        <v>22</v>
      </c>
      <c r="Q467" t="s">
        <v>638</v>
      </c>
      <c r="R467" t="s">
        <v>635</v>
      </c>
      <c r="S467" t="s">
        <v>26567</v>
      </c>
      <c r="T467" t="s">
        <v>26568</v>
      </c>
    </row>
    <row r="468" spans="1:20" x14ac:dyDescent="0.25">
      <c r="A468" t="s">
        <v>25</v>
      </c>
      <c r="B468" t="s">
        <v>26</v>
      </c>
      <c r="C468">
        <v>50</v>
      </c>
      <c r="D468">
        <v>1</v>
      </c>
      <c r="E468" t="s">
        <v>26564</v>
      </c>
      <c r="F468">
        <v>100</v>
      </c>
      <c r="G468">
        <v>0</v>
      </c>
      <c r="H468" t="s">
        <v>631</v>
      </c>
      <c r="I468" t="s">
        <v>26565</v>
      </c>
      <c r="J468" t="s">
        <v>1788</v>
      </c>
      <c r="K468" t="s">
        <v>634</v>
      </c>
      <c r="L468" t="s">
        <v>635</v>
      </c>
      <c r="M468" t="s">
        <v>26566</v>
      </c>
      <c r="N468" t="s">
        <v>634</v>
      </c>
      <c r="O468" t="s">
        <v>637</v>
      </c>
      <c r="P468" t="s">
        <v>22</v>
      </c>
      <c r="Q468" t="s">
        <v>638</v>
      </c>
      <c r="R468" t="s">
        <v>635</v>
      </c>
      <c r="S468" t="s">
        <v>26567</v>
      </c>
      <c r="T468" t="s">
        <v>26566</v>
      </c>
    </row>
    <row r="469" spans="1:20" x14ac:dyDescent="0.25">
      <c r="A469" t="s">
        <v>164</v>
      </c>
      <c r="B469" t="s">
        <v>165</v>
      </c>
      <c r="C469">
        <v>33.333333333333336</v>
      </c>
      <c r="D469">
        <v>3</v>
      </c>
      <c r="E469" t="s">
        <v>26569</v>
      </c>
      <c r="F469">
        <v>100</v>
      </c>
      <c r="G469">
        <v>0</v>
      </c>
      <c r="H469" t="s">
        <v>631</v>
      </c>
      <c r="I469" t="s">
        <v>26570</v>
      </c>
      <c r="J469" t="s">
        <v>1244</v>
      </c>
      <c r="K469" t="s">
        <v>634</v>
      </c>
      <c r="L469" t="s">
        <v>635</v>
      </c>
      <c r="M469" t="s">
        <v>26571</v>
      </c>
      <c r="N469" t="s">
        <v>634</v>
      </c>
      <c r="O469" t="s">
        <v>654</v>
      </c>
      <c r="P469" t="s">
        <v>22</v>
      </c>
      <c r="Q469" t="s">
        <v>655</v>
      </c>
      <c r="R469" t="s">
        <v>635</v>
      </c>
      <c r="S469" t="s">
        <v>26572</v>
      </c>
      <c r="T469" t="s">
        <v>26571</v>
      </c>
    </row>
    <row r="470" spans="1:20" x14ac:dyDescent="0.25">
      <c r="A470" t="s">
        <v>164</v>
      </c>
      <c r="B470" t="s">
        <v>165</v>
      </c>
      <c r="C470">
        <v>33.333333333333336</v>
      </c>
      <c r="D470">
        <v>3</v>
      </c>
      <c r="E470" t="s">
        <v>26573</v>
      </c>
      <c r="F470">
        <v>100</v>
      </c>
      <c r="G470">
        <v>0</v>
      </c>
      <c r="H470" t="s">
        <v>631</v>
      </c>
      <c r="I470" t="s">
        <v>26574</v>
      </c>
      <c r="J470" t="s">
        <v>1788</v>
      </c>
      <c r="K470" t="s">
        <v>634</v>
      </c>
      <c r="L470" t="s">
        <v>635</v>
      </c>
      <c r="M470" t="s">
        <v>26575</v>
      </c>
      <c r="N470" t="s">
        <v>634</v>
      </c>
      <c r="O470" t="s">
        <v>637</v>
      </c>
      <c r="P470" t="s">
        <v>22</v>
      </c>
      <c r="Q470" t="s">
        <v>638</v>
      </c>
      <c r="R470" t="s">
        <v>635</v>
      </c>
      <c r="S470" t="s">
        <v>26576</v>
      </c>
      <c r="T470" t="s">
        <v>26575</v>
      </c>
    </row>
    <row r="471" spans="1:20" x14ac:dyDescent="0.25">
      <c r="A471" t="s">
        <v>35</v>
      </c>
      <c r="B471" t="s">
        <v>36</v>
      </c>
      <c r="C471">
        <v>66.666666666666671</v>
      </c>
      <c r="D471">
        <v>3</v>
      </c>
      <c r="E471" t="s">
        <v>26577</v>
      </c>
      <c r="F471">
        <v>200</v>
      </c>
      <c r="G471">
        <v>0</v>
      </c>
      <c r="H471" t="s">
        <v>631</v>
      </c>
      <c r="I471" t="s">
        <v>26578</v>
      </c>
      <c r="J471" t="s">
        <v>999</v>
      </c>
      <c r="K471" t="s">
        <v>634</v>
      </c>
      <c r="L471" t="s">
        <v>635</v>
      </c>
      <c r="M471" t="s">
        <v>26579</v>
      </c>
      <c r="N471" t="s">
        <v>634</v>
      </c>
      <c r="O471" t="s">
        <v>654</v>
      </c>
      <c r="P471" t="s">
        <v>22</v>
      </c>
      <c r="Q471" t="s">
        <v>655</v>
      </c>
      <c r="R471" t="s">
        <v>635</v>
      </c>
      <c r="S471" t="s">
        <v>26580</v>
      </c>
      <c r="T471" t="s">
        <v>26581</v>
      </c>
    </row>
    <row r="472" spans="1:20" x14ac:dyDescent="0.25">
      <c r="A472" t="s">
        <v>164</v>
      </c>
      <c r="B472" t="s">
        <v>165</v>
      </c>
      <c r="C472">
        <v>33.333333333333336</v>
      </c>
      <c r="D472">
        <v>3</v>
      </c>
      <c r="E472" t="s">
        <v>26577</v>
      </c>
      <c r="F472">
        <v>200</v>
      </c>
      <c r="G472">
        <v>0</v>
      </c>
      <c r="H472" t="s">
        <v>631</v>
      </c>
      <c r="I472" t="s">
        <v>26578</v>
      </c>
      <c r="J472" t="s">
        <v>999</v>
      </c>
      <c r="K472" t="s">
        <v>634</v>
      </c>
      <c r="L472" t="s">
        <v>635</v>
      </c>
      <c r="M472" t="s">
        <v>26579</v>
      </c>
      <c r="N472" t="s">
        <v>634</v>
      </c>
      <c r="O472" t="s">
        <v>654</v>
      </c>
      <c r="P472" t="s">
        <v>22</v>
      </c>
      <c r="Q472" t="s">
        <v>655</v>
      </c>
      <c r="R472" t="s">
        <v>635</v>
      </c>
      <c r="S472" t="s">
        <v>26580</v>
      </c>
      <c r="T472" t="s">
        <v>26581</v>
      </c>
    </row>
    <row r="473" spans="1:20" x14ac:dyDescent="0.25">
      <c r="A473" t="s">
        <v>20</v>
      </c>
      <c r="B473" t="s">
        <v>21</v>
      </c>
      <c r="C473">
        <v>50</v>
      </c>
      <c r="D473">
        <v>1</v>
      </c>
      <c r="E473" t="s">
        <v>26582</v>
      </c>
      <c r="F473">
        <v>100</v>
      </c>
      <c r="G473">
        <v>0</v>
      </c>
      <c r="H473" t="s">
        <v>703</v>
      </c>
      <c r="I473" t="s">
        <v>26583</v>
      </c>
      <c r="J473" t="s">
        <v>850</v>
      </c>
      <c r="K473" t="s">
        <v>634</v>
      </c>
      <c r="L473" t="s">
        <v>635</v>
      </c>
      <c r="M473" t="s">
        <v>26584</v>
      </c>
      <c r="N473" t="s">
        <v>634</v>
      </c>
      <c r="O473" t="s">
        <v>637</v>
      </c>
      <c r="P473" t="s">
        <v>22</v>
      </c>
      <c r="Q473" t="s">
        <v>638</v>
      </c>
      <c r="R473" t="s">
        <v>635</v>
      </c>
      <c r="S473" t="s">
        <v>26585</v>
      </c>
      <c r="T473" t="s">
        <v>26584</v>
      </c>
    </row>
    <row r="474" spans="1:20" x14ac:dyDescent="0.25">
      <c r="A474" t="s">
        <v>23</v>
      </c>
      <c r="B474" t="s">
        <v>24</v>
      </c>
      <c r="C474">
        <v>50</v>
      </c>
      <c r="D474">
        <v>1</v>
      </c>
      <c r="E474" t="s">
        <v>26582</v>
      </c>
      <c r="F474">
        <v>100</v>
      </c>
      <c r="G474">
        <v>0</v>
      </c>
      <c r="H474" t="s">
        <v>703</v>
      </c>
      <c r="I474" t="s">
        <v>26583</v>
      </c>
      <c r="J474" t="s">
        <v>850</v>
      </c>
      <c r="K474" t="s">
        <v>634</v>
      </c>
      <c r="L474" t="s">
        <v>635</v>
      </c>
      <c r="M474" t="s">
        <v>26584</v>
      </c>
      <c r="N474" t="s">
        <v>634</v>
      </c>
      <c r="O474" t="s">
        <v>637</v>
      </c>
      <c r="P474" t="s">
        <v>22</v>
      </c>
      <c r="Q474" t="s">
        <v>638</v>
      </c>
      <c r="R474" t="s">
        <v>635</v>
      </c>
      <c r="S474" t="s">
        <v>26585</v>
      </c>
      <c r="T474" t="s">
        <v>26584</v>
      </c>
    </row>
    <row r="475" spans="1:20" x14ac:dyDescent="0.25">
      <c r="A475" t="s">
        <v>25</v>
      </c>
      <c r="B475" t="s">
        <v>26</v>
      </c>
      <c r="C475">
        <v>50</v>
      </c>
      <c r="D475">
        <v>1</v>
      </c>
      <c r="E475" t="s">
        <v>26582</v>
      </c>
      <c r="F475">
        <v>100</v>
      </c>
      <c r="G475">
        <v>0</v>
      </c>
      <c r="H475" t="s">
        <v>703</v>
      </c>
      <c r="I475" t="s">
        <v>26583</v>
      </c>
      <c r="J475" t="s">
        <v>850</v>
      </c>
      <c r="K475" t="s">
        <v>634</v>
      </c>
      <c r="L475" t="s">
        <v>635</v>
      </c>
      <c r="M475" t="s">
        <v>26584</v>
      </c>
      <c r="N475" t="s">
        <v>634</v>
      </c>
      <c r="O475" t="s">
        <v>637</v>
      </c>
      <c r="P475" t="s">
        <v>22</v>
      </c>
      <c r="Q475" t="s">
        <v>638</v>
      </c>
      <c r="R475" t="s">
        <v>635</v>
      </c>
      <c r="S475" t="s">
        <v>26585</v>
      </c>
      <c r="T475" t="s">
        <v>26584</v>
      </c>
    </row>
    <row r="476" spans="1:20" x14ac:dyDescent="0.25">
      <c r="A476" t="s">
        <v>20</v>
      </c>
      <c r="B476" t="s">
        <v>21</v>
      </c>
      <c r="C476">
        <v>50</v>
      </c>
      <c r="D476">
        <v>1</v>
      </c>
      <c r="E476" t="s">
        <v>26586</v>
      </c>
      <c r="F476">
        <v>100</v>
      </c>
      <c r="G476">
        <v>0</v>
      </c>
      <c r="H476" t="s">
        <v>703</v>
      </c>
      <c r="I476" t="s">
        <v>26587</v>
      </c>
      <c r="J476" t="s">
        <v>1081</v>
      </c>
      <c r="K476" t="s">
        <v>634</v>
      </c>
      <c r="L476" t="s">
        <v>635</v>
      </c>
      <c r="M476" t="s">
        <v>26588</v>
      </c>
      <c r="N476" t="s">
        <v>634</v>
      </c>
      <c r="O476" t="s">
        <v>654</v>
      </c>
      <c r="P476" t="s">
        <v>22</v>
      </c>
      <c r="Q476" t="s">
        <v>655</v>
      </c>
      <c r="R476" t="s">
        <v>635</v>
      </c>
      <c r="S476" t="s">
        <v>26589</v>
      </c>
      <c r="T476" t="s">
        <v>26588</v>
      </c>
    </row>
    <row r="477" spans="1:20" x14ac:dyDescent="0.25">
      <c r="A477" t="s">
        <v>23</v>
      </c>
      <c r="B477" t="s">
        <v>24</v>
      </c>
      <c r="C477">
        <v>50</v>
      </c>
      <c r="D477">
        <v>1</v>
      </c>
      <c r="E477" t="s">
        <v>26586</v>
      </c>
      <c r="F477">
        <v>100</v>
      </c>
      <c r="G477">
        <v>0</v>
      </c>
      <c r="H477" t="s">
        <v>703</v>
      </c>
      <c r="I477" t="s">
        <v>26587</v>
      </c>
      <c r="J477" t="s">
        <v>1081</v>
      </c>
      <c r="K477" t="s">
        <v>634</v>
      </c>
      <c r="L477" t="s">
        <v>635</v>
      </c>
      <c r="M477" t="s">
        <v>26588</v>
      </c>
      <c r="N477" t="s">
        <v>634</v>
      </c>
      <c r="O477" t="s">
        <v>654</v>
      </c>
      <c r="P477" t="s">
        <v>22</v>
      </c>
      <c r="Q477" t="s">
        <v>655</v>
      </c>
      <c r="R477" t="s">
        <v>635</v>
      </c>
      <c r="S477" t="s">
        <v>26589</v>
      </c>
      <c r="T477" t="s">
        <v>26588</v>
      </c>
    </row>
    <row r="478" spans="1:20" x14ac:dyDescent="0.25">
      <c r="A478" t="s">
        <v>25</v>
      </c>
      <c r="B478" t="s">
        <v>26</v>
      </c>
      <c r="C478">
        <v>50</v>
      </c>
      <c r="D478">
        <v>1</v>
      </c>
      <c r="E478" t="s">
        <v>26586</v>
      </c>
      <c r="F478">
        <v>100</v>
      </c>
      <c r="G478">
        <v>0</v>
      </c>
      <c r="H478" t="s">
        <v>703</v>
      </c>
      <c r="I478" t="s">
        <v>26587</v>
      </c>
      <c r="J478" t="s">
        <v>1081</v>
      </c>
      <c r="K478" t="s">
        <v>634</v>
      </c>
      <c r="L478" t="s">
        <v>635</v>
      </c>
      <c r="M478" t="s">
        <v>26588</v>
      </c>
      <c r="N478" t="s">
        <v>634</v>
      </c>
      <c r="O478" t="s">
        <v>654</v>
      </c>
      <c r="P478" t="s">
        <v>22</v>
      </c>
      <c r="Q478" t="s">
        <v>655</v>
      </c>
      <c r="R478" t="s">
        <v>635</v>
      </c>
      <c r="S478" t="s">
        <v>26589</v>
      </c>
      <c r="T478" t="s">
        <v>26588</v>
      </c>
    </row>
    <row r="479" spans="1:20" x14ac:dyDescent="0.25">
      <c r="A479" t="s">
        <v>20</v>
      </c>
      <c r="B479" t="s">
        <v>21</v>
      </c>
      <c r="C479">
        <v>49</v>
      </c>
      <c r="D479">
        <v>1</v>
      </c>
      <c r="E479" t="s">
        <v>26590</v>
      </c>
      <c r="F479">
        <v>49</v>
      </c>
      <c r="G479">
        <v>0</v>
      </c>
      <c r="H479" t="s">
        <v>631</v>
      </c>
      <c r="I479" t="s">
        <v>1365</v>
      </c>
      <c r="J479" t="s">
        <v>7344</v>
      </c>
      <c r="K479" t="s">
        <v>7345</v>
      </c>
      <c r="L479" t="s">
        <v>2084</v>
      </c>
      <c r="M479" t="s">
        <v>26591</v>
      </c>
      <c r="N479" t="s">
        <v>634</v>
      </c>
      <c r="O479" t="s">
        <v>894</v>
      </c>
      <c r="P479" t="s">
        <v>43</v>
      </c>
      <c r="Q479" t="s">
        <v>648</v>
      </c>
      <c r="R479" t="s">
        <v>635</v>
      </c>
      <c r="S479" t="s">
        <v>26592</v>
      </c>
      <c r="T479" t="s">
        <v>26593</v>
      </c>
    </row>
    <row r="480" spans="1:20" x14ac:dyDescent="0.25">
      <c r="A480" t="s">
        <v>20</v>
      </c>
      <c r="B480" t="s">
        <v>21</v>
      </c>
      <c r="C480">
        <v>50</v>
      </c>
      <c r="D480">
        <v>1</v>
      </c>
      <c r="E480" t="s">
        <v>26594</v>
      </c>
      <c r="F480">
        <v>100</v>
      </c>
      <c r="G480">
        <v>0</v>
      </c>
      <c r="H480" t="s">
        <v>631</v>
      </c>
      <c r="I480" t="s">
        <v>26595</v>
      </c>
      <c r="J480" t="s">
        <v>845</v>
      </c>
      <c r="K480" t="s">
        <v>634</v>
      </c>
      <c r="L480" t="s">
        <v>635</v>
      </c>
      <c r="M480" t="s">
        <v>26596</v>
      </c>
      <c r="N480" t="s">
        <v>634</v>
      </c>
      <c r="O480" t="s">
        <v>637</v>
      </c>
      <c r="P480" t="s">
        <v>22</v>
      </c>
      <c r="Q480" t="s">
        <v>638</v>
      </c>
      <c r="R480" t="s">
        <v>635</v>
      </c>
      <c r="S480" t="s">
        <v>26597</v>
      </c>
      <c r="T480" t="s">
        <v>26596</v>
      </c>
    </row>
    <row r="481" spans="1:20" x14ac:dyDescent="0.25">
      <c r="A481" t="s">
        <v>23</v>
      </c>
      <c r="B481" t="s">
        <v>24</v>
      </c>
      <c r="C481">
        <v>50</v>
      </c>
      <c r="D481">
        <v>1</v>
      </c>
      <c r="E481" t="s">
        <v>26594</v>
      </c>
      <c r="F481">
        <v>100</v>
      </c>
      <c r="G481">
        <v>0</v>
      </c>
      <c r="H481" t="s">
        <v>631</v>
      </c>
      <c r="I481" t="s">
        <v>26595</v>
      </c>
      <c r="J481" t="s">
        <v>845</v>
      </c>
      <c r="K481" t="s">
        <v>634</v>
      </c>
      <c r="L481" t="s">
        <v>635</v>
      </c>
      <c r="M481" t="s">
        <v>26596</v>
      </c>
      <c r="N481" t="s">
        <v>634</v>
      </c>
      <c r="O481" t="s">
        <v>637</v>
      </c>
      <c r="P481" t="s">
        <v>22</v>
      </c>
      <c r="Q481" t="s">
        <v>638</v>
      </c>
      <c r="R481" t="s">
        <v>635</v>
      </c>
      <c r="S481" t="s">
        <v>26597</v>
      </c>
      <c r="T481" t="s">
        <v>26596</v>
      </c>
    </row>
    <row r="482" spans="1:20" x14ac:dyDescent="0.25">
      <c r="A482" t="s">
        <v>25</v>
      </c>
      <c r="B482" t="s">
        <v>26</v>
      </c>
      <c r="C482">
        <v>50</v>
      </c>
      <c r="D482">
        <v>1</v>
      </c>
      <c r="E482" t="s">
        <v>26594</v>
      </c>
      <c r="F482">
        <v>100</v>
      </c>
      <c r="G482">
        <v>0</v>
      </c>
      <c r="H482" t="s">
        <v>631</v>
      </c>
      <c r="I482" t="s">
        <v>26595</v>
      </c>
      <c r="J482" t="s">
        <v>845</v>
      </c>
      <c r="K482" t="s">
        <v>634</v>
      </c>
      <c r="L482" t="s">
        <v>635</v>
      </c>
      <c r="M482" t="s">
        <v>26596</v>
      </c>
      <c r="N482" t="s">
        <v>634</v>
      </c>
      <c r="O482" t="s">
        <v>637</v>
      </c>
      <c r="P482" t="s">
        <v>22</v>
      </c>
      <c r="Q482" t="s">
        <v>638</v>
      </c>
      <c r="R482" t="s">
        <v>635</v>
      </c>
      <c r="S482" t="s">
        <v>26597</v>
      </c>
      <c r="T482" t="s">
        <v>26596</v>
      </c>
    </row>
    <row r="483" spans="1:20" x14ac:dyDescent="0.25">
      <c r="A483" t="s">
        <v>164</v>
      </c>
      <c r="B483" t="s">
        <v>165</v>
      </c>
      <c r="C483">
        <v>33.333333333333336</v>
      </c>
      <c r="D483">
        <v>3</v>
      </c>
      <c r="E483" t="s">
        <v>26598</v>
      </c>
      <c r="F483">
        <v>100</v>
      </c>
      <c r="G483">
        <v>0</v>
      </c>
      <c r="H483" t="s">
        <v>631</v>
      </c>
      <c r="I483" t="s">
        <v>26599</v>
      </c>
      <c r="J483" t="s">
        <v>1976</v>
      </c>
      <c r="K483" t="s">
        <v>634</v>
      </c>
      <c r="L483" t="s">
        <v>635</v>
      </c>
      <c r="M483" t="s">
        <v>26600</v>
      </c>
      <c r="N483" t="s">
        <v>634</v>
      </c>
      <c r="O483" t="s">
        <v>637</v>
      </c>
      <c r="P483" t="s">
        <v>22</v>
      </c>
      <c r="Q483" t="s">
        <v>638</v>
      </c>
      <c r="R483" t="s">
        <v>635</v>
      </c>
      <c r="S483" t="s">
        <v>26601</v>
      </c>
      <c r="T483" t="s">
        <v>26602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AA233-C03F-4A1F-B553-4F8EF58E32AE}">
  <sheetPr>
    <tabColor rgb="FFFF6699"/>
  </sheetPr>
  <dimension ref="A1:V603"/>
  <sheetViews>
    <sheetView zoomScale="70" zoomScaleNormal="70" workbookViewId="0">
      <pane xSplit="2" ySplit="1" topLeftCell="T33" activePane="bottomRight" state="frozen"/>
      <selection activeCell="S16" sqref="S16"/>
      <selection pane="topRight" activeCell="S16" sqref="S16"/>
      <selection pane="bottomLeft" activeCell="S16" sqref="S16"/>
      <selection pane="bottomRight" activeCell="U53" sqref="U41:U53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84" t="s">
        <v>1893</v>
      </c>
      <c r="V1" t="s">
        <v>1895</v>
      </c>
    </row>
    <row r="2" spans="1:22" x14ac:dyDescent="0.25">
      <c r="A2" t="s">
        <v>35</v>
      </c>
      <c r="B2" t="s">
        <v>36</v>
      </c>
      <c r="C2">
        <v>33</v>
      </c>
      <c r="D2">
        <v>10</v>
      </c>
      <c r="E2" t="s">
        <v>26603</v>
      </c>
      <c r="F2">
        <v>303.60000000000002</v>
      </c>
      <c r="G2">
        <v>0</v>
      </c>
      <c r="H2" t="s">
        <v>631</v>
      </c>
      <c r="I2" t="s">
        <v>26604</v>
      </c>
      <c r="J2" t="s">
        <v>1195</v>
      </c>
      <c r="K2" t="s">
        <v>634</v>
      </c>
      <c r="L2" t="s">
        <v>635</v>
      </c>
      <c r="M2" t="s">
        <v>26605</v>
      </c>
      <c r="N2" t="s">
        <v>634</v>
      </c>
      <c r="O2" t="s">
        <v>637</v>
      </c>
      <c r="P2" t="s">
        <v>22</v>
      </c>
      <c r="Q2" t="s">
        <v>638</v>
      </c>
      <c r="R2" t="s">
        <v>635</v>
      </c>
      <c r="S2" t="s">
        <v>26606</v>
      </c>
      <c r="T2" t="s">
        <v>26605</v>
      </c>
      <c r="U2" s="50" t="s">
        <v>164</v>
      </c>
      <c r="V2">
        <v>445</v>
      </c>
    </row>
    <row r="3" spans="1:22" x14ac:dyDescent="0.25">
      <c r="A3" t="s">
        <v>164</v>
      </c>
      <c r="B3" t="s">
        <v>165</v>
      </c>
      <c r="C3">
        <v>40</v>
      </c>
      <c r="D3">
        <v>10</v>
      </c>
      <c r="E3" t="s">
        <v>26607</v>
      </c>
      <c r="F3">
        <v>303.60000000000002</v>
      </c>
      <c r="G3">
        <v>0</v>
      </c>
      <c r="H3" t="s">
        <v>631</v>
      </c>
      <c r="I3" t="s">
        <v>26608</v>
      </c>
      <c r="J3" t="s">
        <v>1446</v>
      </c>
      <c r="K3" t="s">
        <v>634</v>
      </c>
      <c r="L3" t="s">
        <v>635</v>
      </c>
      <c r="M3" t="s">
        <v>26609</v>
      </c>
      <c r="N3" t="s">
        <v>634</v>
      </c>
      <c r="O3" t="s">
        <v>637</v>
      </c>
      <c r="P3" t="s">
        <v>22</v>
      </c>
      <c r="Q3" t="s">
        <v>638</v>
      </c>
      <c r="R3" t="s">
        <v>635</v>
      </c>
      <c r="S3" t="s">
        <v>26610</v>
      </c>
      <c r="T3" t="s">
        <v>26609</v>
      </c>
      <c r="U3" s="85" t="s">
        <v>165</v>
      </c>
      <c r="V3">
        <v>445</v>
      </c>
    </row>
    <row r="4" spans="1:22" x14ac:dyDescent="0.25">
      <c r="A4" t="s">
        <v>164</v>
      </c>
      <c r="B4" t="s">
        <v>165</v>
      </c>
      <c r="C4">
        <v>50</v>
      </c>
      <c r="D4">
        <v>12</v>
      </c>
      <c r="E4" t="s">
        <v>26611</v>
      </c>
      <c r="F4">
        <v>400</v>
      </c>
      <c r="G4">
        <v>0</v>
      </c>
      <c r="H4" t="s">
        <v>631</v>
      </c>
      <c r="I4" t="s">
        <v>2394</v>
      </c>
      <c r="J4" t="s">
        <v>1373</v>
      </c>
      <c r="K4" t="s">
        <v>634</v>
      </c>
      <c r="L4" t="s">
        <v>635</v>
      </c>
      <c r="M4" t="s">
        <v>26612</v>
      </c>
      <c r="N4" t="s">
        <v>634</v>
      </c>
      <c r="O4" t="s">
        <v>654</v>
      </c>
      <c r="P4" t="s">
        <v>22</v>
      </c>
      <c r="Q4" t="s">
        <v>655</v>
      </c>
      <c r="R4" t="s">
        <v>635</v>
      </c>
      <c r="S4" t="s">
        <v>26613</v>
      </c>
      <c r="T4" t="s">
        <v>26614</v>
      </c>
      <c r="U4" s="50" t="s">
        <v>37</v>
      </c>
      <c r="V4">
        <v>274</v>
      </c>
    </row>
    <row r="5" spans="1:22" x14ac:dyDescent="0.25">
      <c r="A5" t="s">
        <v>39</v>
      </c>
      <c r="B5" t="s">
        <v>44</v>
      </c>
      <c r="C5">
        <v>66.333333333333329</v>
      </c>
      <c r="D5">
        <v>3</v>
      </c>
      <c r="E5" t="s">
        <v>26615</v>
      </c>
      <c r="F5">
        <v>240</v>
      </c>
      <c r="G5">
        <v>0</v>
      </c>
      <c r="H5" t="s">
        <v>641</v>
      </c>
      <c r="I5" t="s">
        <v>1665</v>
      </c>
      <c r="J5" t="s">
        <v>1666</v>
      </c>
      <c r="K5" t="s">
        <v>1667</v>
      </c>
      <c r="L5" t="s">
        <v>1668</v>
      </c>
      <c r="M5" t="s">
        <v>26616</v>
      </c>
      <c r="N5" t="s">
        <v>634</v>
      </c>
      <c r="O5" t="s">
        <v>647</v>
      </c>
      <c r="P5" t="s">
        <v>43</v>
      </c>
      <c r="Q5" t="s">
        <v>648</v>
      </c>
      <c r="R5" t="s">
        <v>635</v>
      </c>
      <c r="S5" t="s">
        <v>26617</v>
      </c>
      <c r="T5" t="s">
        <v>26616</v>
      </c>
      <c r="U5" s="85" t="s">
        <v>38</v>
      </c>
      <c r="V5">
        <v>274</v>
      </c>
    </row>
    <row r="6" spans="1:22" x14ac:dyDescent="0.25">
      <c r="A6" t="s">
        <v>20</v>
      </c>
      <c r="B6" t="s">
        <v>21</v>
      </c>
      <c r="C6">
        <v>50</v>
      </c>
      <c r="D6">
        <v>1</v>
      </c>
      <c r="E6" t="s">
        <v>26618</v>
      </c>
      <c r="F6">
        <v>100</v>
      </c>
      <c r="G6">
        <v>0</v>
      </c>
      <c r="H6" t="s">
        <v>631</v>
      </c>
      <c r="I6" t="s">
        <v>23863</v>
      </c>
      <c r="J6" t="s">
        <v>664</v>
      </c>
      <c r="K6" t="s">
        <v>634</v>
      </c>
      <c r="L6" t="s">
        <v>635</v>
      </c>
      <c r="M6" t="s">
        <v>26619</v>
      </c>
      <c r="N6" t="s">
        <v>634</v>
      </c>
      <c r="O6" t="s">
        <v>637</v>
      </c>
      <c r="P6" t="s">
        <v>22</v>
      </c>
      <c r="Q6" t="s">
        <v>638</v>
      </c>
      <c r="R6" t="s">
        <v>635</v>
      </c>
      <c r="S6" t="s">
        <v>26620</v>
      </c>
      <c r="T6" t="s">
        <v>26619</v>
      </c>
      <c r="U6" s="50" t="s">
        <v>116</v>
      </c>
      <c r="V6">
        <v>1145</v>
      </c>
    </row>
    <row r="7" spans="1:22" x14ac:dyDescent="0.25">
      <c r="A7" t="s">
        <v>23</v>
      </c>
      <c r="B7" t="s">
        <v>24</v>
      </c>
      <c r="C7">
        <v>50</v>
      </c>
      <c r="D7">
        <v>1</v>
      </c>
      <c r="E7" t="s">
        <v>26618</v>
      </c>
      <c r="F7">
        <v>100</v>
      </c>
      <c r="G7">
        <v>0</v>
      </c>
      <c r="H7" t="s">
        <v>631</v>
      </c>
      <c r="I7" t="s">
        <v>23863</v>
      </c>
      <c r="J7" t="s">
        <v>664</v>
      </c>
      <c r="K7" t="s">
        <v>634</v>
      </c>
      <c r="L7" t="s">
        <v>635</v>
      </c>
      <c r="M7" t="s">
        <v>26619</v>
      </c>
      <c r="N7" t="s">
        <v>634</v>
      </c>
      <c r="O7" t="s">
        <v>637</v>
      </c>
      <c r="P7" t="s">
        <v>22</v>
      </c>
      <c r="Q7" t="s">
        <v>638</v>
      </c>
      <c r="R7" t="s">
        <v>635</v>
      </c>
      <c r="S7" t="s">
        <v>26620</v>
      </c>
      <c r="T7" t="s">
        <v>26619</v>
      </c>
      <c r="U7" s="85" t="s">
        <v>117</v>
      </c>
      <c r="V7">
        <v>1145</v>
      </c>
    </row>
    <row r="8" spans="1:22" x14ac:dyDescent="0.25">
      <c r="A8" t="s">
        <v>25</v>
      </c>
      <c r="B8" t="s">
        <v>26</v>
      </c>
      <c r="C8">
        <v>50</v>
      </c>
      <c r="D8">
        <v>1</v>
      </c>
      <c r="E8" t="s">
        <v>26618</v>
      </c>
      <c r="F8">
        <v>100</v>
      </c>
      <c r="G8">
        <v>0</v>
      </c>
      <c r="H8" t="s">
        <v>631</v>
      </c>
      <c r="I8" t="s">
        <v>23863</v>
      </c>
      <c r="J8" t="s">
        <v>664</v>
      </c>
      <c r="K8" t="s">
        <v>634</v>
      </c>
      <c r="L8" t="s">
        <v>635</v>
      </c>
      <c r="M8" t="s">
        <v>26619</v>
      </c>
      <c r="N8" t="s">
        <v>634</v>
      </c>
      <c r="O8" t="s">
        <v>637</v>
      </c>
      <c r="P8" t="s">
        <v>22</v>
      </c>
      <c r="Q8" t="s">
        <v>638</v>
      </c>
      <c r="R8" t="s">
        <v>635</v>
      </c>
      <c r="S8" t="s">
        <v>26620</v>
      </c>
      <c r="T8" t="s">
        <v>26619</v>
      </c>
      <c r="U8" s="50" t="s">
        <v>39</v>
      </c>
      <c r="V8">
        <v>99</v>
      </c>
    </row>
    <row r="9" spans="1:22" x14ac:dyDescent="0.25">
      <c r="A9" t="s">
        <v>164</v>
      </c>
      <c r="B9" t="s">
        <v>165</v>
      </c>
      <c r="C9">
        <v>33.333333333333336</v>
      </c>
      <c r="D9">
        <v>3</v>
      </c>
      <c r="E9" t="s">
        <v>26621</v>
      </c>
      <c r="F9">
        <v>100</v>
      </c>
      <c r="G9">
        <v>0</v>
      </c>
      <c r="H9" t="s">
        <v>631</v>
      </c>
      <c r="I9" t="s">
        <v>26622</v>
      </c>
      <c r="J9" t="s">
        <v>981</v>
      </c>
      <c r="K9" t="s">
        <v>634</v>
      </c>
      <c r="L9" t="s">
        <v>635</v>
      </c>
      <c r="M9" t="s">
        <v>26623</v>
      </c>
      <c r="N9" t="s">
        <v>634</v>
      </c>
      <c r="O9" t="s">
        <v>637</v>
      </c>
      <c r="P9" t="s">
        <v>22</v>
      </c>
      <c r="Q9" t="s">
        <v>638</v>
      </c>
      <c r="R9" t="s">
        <v>635</v>
      </c>
      <c r="S9" t="s">
        <v>26624</v>
      </c>
      <c r="T9" t="s">
        <v>26623</v>
      </c>
      <c r="U9" s="85" t="s">
        <v>44</v>
      </c>
      <c r="V9">
        <v>94</v>
      </c>
    </row>
    <row r="10" spans="1:22" x14ac:dyDescent="0.25">
      <c r="A10" t="s">
        <v>164</v>
      </c>
      <c r="B10" t="s">
        <v>165</v>
      </c>
      <c r="C10">
        <v>40</v>
      </c>
      <c r="D10">
        <v>10</v>
      </c>
      <c r="E10" t="s">
        <v>26625</v>
      </c>
      <c r="F10">
        <v>303.60000000000002</v>
      </c>
      <c r="G10">
        <v>0</v>
      </c>
      <c r="H10" t="s">
        <v>631</v>
      </c>
      <c r="I10" t="s">
        <v>635</v>
      </c>
      <c r="J10" t="s">
        <v>635</v>
      </c>
      <c r="K10" t="s">
        <v>634</v>
      </c>
      <c r="L10" t="s">
        <v>635</v>
      </c>
      <c r="M10" t="s">
        <v>634</v>
      </c>
      <c r="N10" t="s">
        <v>634</v>
      </c>
      <c r="O10" t="s">
        <v>2164</v>
      </c>
      <c r="P10" t="s">
        <v>22</v>
      </c>
      <c r="Q10" t="s">
        <v>634</v>
      </c>
      <c r="R10" t="s">
        <v>635</v>
      </c>
      <c r="S10" t="s">
        <v>634</v>
      </c>
      <c r="T10" t="s">
        <v>26626</v>
      </c>
      <c r="U10" s="85" t="s">
        <v>682</v>
      </c>
      <c r="V10">
        <v>5</v>
      </c>
    </row>
    <row r="11" spans="1:22" x14ac:dyDescent="0.25">
      <c r="A11" t="s">
        <v>20</v>
      </c>
      <c r="B11" t="s">
        <v>21</v>
      </c>
      <c r="C11">
        <v>50</v>
      </c>
      <c r="D11">
        <v>1</v>
      </c>
      <c r="E11" t="s">
        <v>26627</v>
      </c>
      <c r="F11">
        <v>100</v>
      </c>
      <c r="G11">
        <v>0</v>
      </c>
      <c r="H11" t="s">
        <v>631</v>
      </c>
      <c r="I11" t="s">
        <v>26628</v>
      </c>
      <c r="J11" t="s">
        <v>903</v>
      </c>
      <c r="K11" t="s">
        <v>634</v>
      </c>
      <c r="L11" t="s">
        <v>635</v>
      </c>
      <c r="M11" t="s">
        <v>26629</v>
      </c>
      <c r="N11" t="s">
        <v>634</v>
      </c>
      <c r="O11" t="s">
        <v>637</v>
      </c>
      <c r="P11" t="s">
        <v>22</v>
      </c>
      <c r="Q11" t="s">
        <v>638</v>
      </c>
      <c r="R11" t="s">
        <v>635</v>
      </c>
      <c r="S11" t="s">
        <v>26630</v>
      </c>
      <c r="T11" t="s">
        <v>26629</v>
      </c>
      <c r="U11" s="50" t="s">
        <v>35</v>
      </c>
      <c r="V11">
        <v>81</v>
      </c>
    </row>
    <row r="12" spans="1:22" x14ac:dyDescent="0.25">
      <c r="A12" t="s">
        <v>23</v>
      </c>
      <c r="B12" t="s">
        <v>24</v>
      </c>
      <c r="C12">
        <v>50</v>
      </c>
      <c r="D12">
        <v>1</v>
      </c>
      <c r="E12" t="s">
        <v>26627</v>
      </c>
      <c r="F12">
        <v>100</v>
      </c>
      <c r="G12">
        <v>0</v>
      </c>
      <c r="H12" t="s">
        <v>631</v>
      </c>
      <c r="I12" t="s">
        <v>26628</v>
      </c>
      <c r="J12" t="s">
        <v>903</v>
      </c>
      <c r="K12" t="s">
        <v>634</v>
      </c>
      <c r="L12" t="s">
        <v>635</v>
      </c>
      <c r="M12" t="s">
        <v>26629</v>
      </c>
      <c r="N12" t="s">
        <v>634</v>
      </c>
      <c r="O12" t="s">
        <v>637</v>
      </c>
      <c r="P12" t="s">
        <v>22</v>
      </c>
      <c r="Q12" t="s">
        <v>638</v>
      </c>
      <c r="R12" t="s">
        <v>635</v>
      </c>
      <c r="S12" t="s">
        <v>26630</v>
      </c>
      <c r="T12" t="s">
        <v>26629</v>
      </c>
      <c r="U12" s="85" t="s">
        <v>36</v>
      </c>
      <c r="V12">
        <v>81</v>
      </c>
    </row>
    <row r="13" spans="1:22" x14ac:dyDescent="0.25">
      <c r="A13" t="s">
        <v>25</v>
      </c>
      <c r="B13" t="s">
        <v>26</v>
      </c>
      <c r="C13">
        <v>50</v>
      </c>
      <c r="D13">
        <v>1</v>
      </c>
      <c r="E13" t="s">
        <v>26627</v>
      </c>
      <c r="F13">
        <v>100</v>
      </c>
      <c r="G13">
        <v>0</v>
      </c>
      <c r="H13" t="s">
        <v>631</v>
      </c>
      <c r="I13" t="s">
        <v>26628</v>
      </c>
      <c r="J13" t="s">
        <v>903</v>
      </c>
      <c r="K13" t="s">
        <v>634</v>
      </c>
      <c r="L13" t="s">
        <v>635</v>
      </c>
      <c r="M13" t="s">
        <v>26629</v>
      </c>
      <c r="N13" t="s">
        <v>634</v>
      </c>
      <c r="O13" t="s">
        <v>637</v>
      </c>
      <c r="P13" t="s">
        <v>22</v>
      </c>
      <c r="Q13" t="s">
        <v>638</v>
      </c>
      <c r="R13" t="s">
        <v>635</v>
      </c>
      <c r="S13" t="s">
        <v>26630</v>
      </c>
      <c r="T13" t="s">
        <v>26629</v>
      </c>
      <c r="U13" s="50" t="s">
        <v>118</v>
      </c>
      <c r="V13">
        <v>9</v>
      </c>
    </row>
    <row r="14" spans="1:22" x14ac:dyDescent="0.25">
      <c r="A14" t="s">
        <v>164</v>
      </c>
      <c r="B14" t="s">
        <v>165</v>
      </c>
      <c r="C14">
        <v>50</v>
      </c>
      <c r="D14">
        <v>6</v>
      </c>
      <c r="E14" t="s">
        <v>26631</v>
      </c>
      <c r="F14">
        <v>200</v>
      </c>
      <c r="G14">
        <v>0</v>
      </c>
      <c r="H14" t="s">
        <v>631</v>
      </c>
      <c r="I14" t="s">
        <v>1337</v>
      </c>
      <c r="J14" t="s">
        <v>1905</v>
      </c>
      <c r="K14" t="s">
        <v>634</v>
      </c>
      <c r="L14" t="s">
        <v>635</v>
      </c>
      <c r="M14" t="s">
        <v>26632</v>
      </c>
      <c r="N14" t="s">
        <v>634</v>
      </c>
      <c r="O14" t="s">
        <v>637</v>
      </c>
      <c r="P14" t="s">
        <v>22</v>
      </c>
      <c r="Q14" t="s">
        <v>638</v>
      </c>
      <c r="R14" t="s">
        <v>635</v>
      </c>
      <c r="S14" t="s">
        <v>26633</v>
      </c>
      <c r="T14" t="s">
        <v>26632</v>
      </c>
      <c r="U14" s="85" t="s">
        <v>91</v>
      </c>
      <c r="V14">
        <v>9</v>
      </c>
    </row>
    <row r="15" spans="1:22" x14ac:dyDescent="0.25">
      <c r="A15" t="s">
        <v>164</v>
      </c>
      <c r="B15" t="s">
        <v>165</v>
      </c>
      <c r="C15">
        <v>50</v>
      </c>
      <c r="D15">
        <v>6</v>
      </c>
      <c r="E15" t="s">
        <v>26634</v>
      </c>
      <c r="F15">
        <v>182</v>
      </c>
      <c r="G15">
        <v>0</v>
      </c>
      <c r="H15" t="s">
        <v>631</v>
      </c>
      <c r="I15" t="s">
        <v>26635</v>
      </c>
      <c r="J15" t="s">
        <v>845</v>
      </c>
      <c r="K15" t="s">
        <v>634</v>
      </c>
      <c r="L15" t="s">
        <v>635</v>
      </c>
      <c r="M15" t="s">
        <v>26632</v>
      </c>
      <c r="N15" t="s">
        <v>634</v>
      </c>
      <c r="O15" t="s">
        <v>654</v>
      </c>
      <c r="P15" t="s">
        <v>22</v>
      </c>
      <c r="Q15" t="s">
        <v>655</v>
      </c>
      <c r="R15" t="s">
        <v>635</v>
      </c>
      <c r="S15" t="s">
        <v>26636</v>
      </c>
      <c r="T15" t="s">
        <v>26632</v>
      </c>
      <c r="U15" s="50" t="s">
        <v>89</v>
      </c>
      <c r="V15">
        <v>17</v>
      </c>
    </row>
    <row r="16" spans="1:22" x14ac:dyDescent="0.25">
      <c r="A16" t="s">
        <v>20</v>
      </c>
      <c r="B16" t="s">
        <v>21</v>
      </c>
      <c r="C16">
        <v>50</v>
      </c>
      <c r="D16">
        <v>1</v>
      </c>
      <c r="E16" t="s">
        <v>26637</v>
      </c>
      <c r="F16">
        <v>150</v>
      </c>
      <c r="G16">
        <v>50</v>
      </c>
      <c r="H16" t="s">
        <v>631</v>
      </c>
      <c r="I16" t="s">
        <v>26638</v>
      </c>
      <c r="J16" t="s">
        <v>7641</v>
      </c>
      <c r="K16" t="s">
        <v>634</v>
      </c>
      <c r="L16" t="s">
        <v>635</v>
      </c>
      <c r="M16" t="s">
        <v>26639</v>
      </c>
      <c r="N16" t="s">
        <v>634</v>
      </c>
      <c r="O16" t="s">
        <v>637</v>
      </c>
      <c r="P16" t="s">
        <v>22</v>
      </c>
      <c r="Q16" t="s">
        <v>638</v>
      </c>
      <c r="R16" t="s">
        <v>635</v>
      </c>
      <c r="S16" t="s">
        <v>26640</v>
      </c>
      <c r="T16" t="s">
        <v>26639</v>
      </c>
      <c r="U16" s="85" t="s">
        <v>928</v>
      </c>
      <c r="V16">
        <v>17</v>
      </c>
    </row>
    <row r="17" spans="1:22" x14ac:dyDescent="0.25">
      <c r="A17" t="s">
        <v>23</v>
      </c>
      <c r="B17" t="s">
        <v>24</v>
      </c>
      <c r="C17">
        <v>50</v>
      </c>
      <c r="D17">
        <v>1</v>
      </c>
      <c r="E17" t="s">
        <v>26637</v>
      </c>
      <c r="F17">
        <v>150</v>
      </c>
      <c r="G17">
        <v>50</v>
      </c>
      <c r="H17" t="s">
        <v>631</v>
      </c>
      <c r="I17" t="s">
        <v>26638</v>
      </c>
      <c r="J17" t="s">
        <v>7641</v>
      </c>
      <c r="K17" t="s">
        <v>634</v>
      </c>
      <c r="L17" t="s">
        <v>635</v>
      </c>
      <c r="M17" t="s">
        <v>26639</v>
      </c>
      <c r="N17" t="s">
        <v>634</v>
      </c>
      <c r="O17" t="s">
        <v>637</v>
      </c>
      <c r="P17" t="s">
        <v>22</v>
      </c>
      <c r="Q17" t="s">
        <v>638</v>
      </c>
      <c r="R17" t="s">
        <v>635</v>
      </c>
      <c r="S17" t="s">
        <v>26640</v>
      </c>
      <c r="T17" t="s">
        <v>26639</v>
      </c>
      <c r="U17" s="50" t="s">
        <v>31</v>
      </c>
      <c r="V17">
        <v>4</v>
      </c>
    </row>
    <row r="18" spans="1:22" x14ac:dyDescent="0.25">
      <c r="A18" t="s">
        <v>25</v>
      </c>
      <c r="B18" t="s">
        <v>26</v>
      </c>
      <c r="C18">
        <v>50</v>
      </c>
      <c r="D18">
        <v>1</v>
      </c>
      <c r="E18" t="s">
        <v>26637</v>
      </c>
      <c r="F18">
        <v>150</v>
      </c>
      <c r="G18">
        <v>50</v>
      </c>
      <c r="H18" t="s">
        <v>631</v>
      </c>
      <c r="I18" t="s">
        <v>26638</v>
      </c>
      <c r="J18" t="s">
        <v>7641</v>
      </c>
      <c r="K18" t="s">
        <v>634</v>
      </c>
      <c r="L18" t="s">
        <v>635</v>
      </c>
      <c r="M18" t="s">
        <v>26639</v>
      </c>
      <c r="N18" t="s">
        <v>634</v>
      </c>
      <c r="O18" t="s">
        <v>637</v>
      </c>
      <c r="P18" t="s">
        <v>22</v>
      </c>
      <c r="Q18" t="s">
        <v>638</v>
      </c>
      <c r="R18" t="s">
        <v>635</v>
      </c>
      <c r="S18" t="s">
        <v>26640</v>
      </c>
      <c r="T18" t="s">
        <v>26639</v>
      </c>
      <c r="U18" s="85" t="s">
        <v>32</v>
      </c>
      <c r="V18">
        <v>4</v>
      </c>
    </row>
    <row r="19" spans="1:22" x14ac:dyDescent="0.25">
      <c r="A19" t="s">
        <v>164</v>
      </c>
      <c r="B19" t="s">
        <v>165</v>
      </c>
      <c r="C19">
        <v>33.333333333333336</v>
      </c>
      <c r="D19">
        <v>3</v>
      </c>
      <c r="E19" t="s">
        <v>26641</v>
      </c>
      <c r="F19">
        <v>100</v>
      </c>
      <c r="G19">
        <v>0</v>
      </c>
      <c r="H19" t="s">
        <v>631</v>
      </c>
      <c r="I19" t="s">
        <v>26642</v>
      </c>
      <c r="J19" t="s">
        <v>1018</v>
      </c>
      <c r="K19" t="s">
        <v>634</v>
      </c>
      <c r="L19" t="s">
        <v>635</v>
      </c>
      <c r="M19" t="s">
        <v>26643</v>
      </c>
      <c r="N19" t="s">
        <v>634</v>
      </c>
      <c r="O19" t="s">
        <v>637</v>
      </c>
      <c r="P19" t="s">
        <v>22</v>
      </c>
      <c r="Q19" t="s">
        <v>638</v>
      </c>
      <c r="R19" t="s">
        <v>635</v>
      </c>
      <c r="S19" t="s">
        <v>26644</v>
      </c>
      <c r="T19" t="s">
        <v>26643</v>
      </c>
      <c r="U19" s="50" t="s">
        <v>256</v>
      </c>
      <c r="V19">
        <v>22</v>
      </c>
    </row>
    <row r="20" spans="1:22" x14ac:dyDescent="0.25">
      <c r="A20" t="s">
        <v>164</v>
      </c>
      <c r="B20" t="s">
        <v>165</v>
      </c>
      <c r="C20">
        <v>50</v>
      </c>
      <c r="D20">
        <v>6</v>
      </c>
      <c r="E20" t="s">
        <v>26645</v>
      </c>
      <c r="F20">
        <v>200</v>
      </c>
      <c r="G20">
        <v>0</v>
      </c>
      <c r="H20" t="s">
        <v>631</v>
      </c>
      <c r="I20" t="s">
        <v>26646</v>
      </c>
      <c r="J20" t="s">
        <v>999</v>
      </c>
      <c r="K20" t="s">
        <v>634</v>
      </c>
      <c r="L20" t="s">
        <v>635</v>
      </c>
      <c r="M20" t="s">
        <v>26647</v>
      </c>
      <c r="N20" t="s">
        <v>634</v>
      </c>
      <c r="O20" t="s">
        <v>637</v>
      </c>
      <c r="P20" t="s">
        <v>22</v>
      </c>
      <c r="Q20" t="s">
        <v>638</v>
      </c>
      <c r="R20" t="s">
        <v>635</v>
      </c>
      <c r="S20" t="s">
        <v>26648</v>
      </c>
      <c r="T20" t="s">
        <v>26647</v>
      </c>
      <c r="U20" s="85" t="s">
        <v>262</v>
      </c>
      <c r="V20">
        <v>22</v>
      </c>
    </row>
    <row r="21" spans="1:22" x14ac:dyDescent="0.25">
      <c r="A21" t="s">
        <v>37</v>
      </c>
      <c r="B21" t="s">
        <v>38</v>
      </c>
      <c r="C21">
        <v>33</v>
      </c>
      <c r="D21">
        <v>10</v>
      </c>
      <c r="E21" t="s">
        <v>26649</v>
      </c>
      <c r="F21">
        <v>304.85000000000002</v>
      </c>
      <c r="G21">
        <v>0</v>
      </c>
      <c r="H21" t="s">
        <v>631</v>
      </c>
      <c r="I21" t="s">
        <v>4973</v>
      </c>
      <c r="J21" t="s">
        <v>814</v>
      </c>
      <c r="K21" t="s">
        <v>634</v>
      </c>
      <c r="L21" t="s">
        <v>635</v>
      </c>
      <c r="M21" t="s">
        <v>26650</v>
      </c>
      <c r="N21" t="s">
        <v>634</v>
      </c>
      <c r="O21" t="s">
        <v>637</v>
      </c>
      <c r="P21" t="s">
        <v>22</v>
      </c>
      <c r="Q21" t="s">
        <v>638</v>
      </c>
      <c r="R21" t="s">
        <v>635</v>
      </c>
      <c r="S21" t="s">
        <v>26651</v>
      </c>
      <c r="T21" t="s">
        <v>26650</v>
      </c>
      <c r="U21" s="50" t="s">
        <v>257</v>
      </c>
      <c r="V21">
        <v>29</v>
      </c>
    </row>
    <row r="22" spans="1:22" x14ac:dyDescent="0.25">
      <c r="A22" t="s">
        <v>35</v>
      </c>
      <c r="B22" t="s">
        <v>36</v>
      </c>
      <c r="C22">
        <v>66.666666666666671</v>
      </c>
      <c r="D22">
        <v>3</v>
      </c>
      <c r="E22" t="s">
        <v>26652</v>
      </c>
      <c r="F22">
        <v>100</v>
      </c>
      <c r="G22">
        <v>0</v>
      </c>
      <c r="H22" t="s">
        <v>631</v>
      </c>
      <c r="I22" t="s">
        <v>26653</v>
      </c>
      <c r="J22" t="s">
        <v>755</v>
      </c>
      <c r="K22" t="s">
        <v>634</v>
      </c>
      <c r="L22" t="s">
        <v>635</v>
      </c>
      <c r="M22" t="s">
        <v>26654</v>
      </c>
      <c r="N22" t="s">
        <v>634</v>
      </c>
      <c r="O22" t="s">
        <v>654</v>
      </c>
      <c r="P22" t="s">
        <v>22</v>
      </c>
      <c r="Q22" t="s">
        <v>655</v>
      </c>
      <c r="R22" t="s">
        <v>635</v>
      </c>
      <c r="S22" t="s">
        <v>26655</v>
      </c>
      <c r="T22" t="s">
        <v>26654</v>
      </c>
      <c r="U22" s="85" t="s">
        <v>263</v>
      </c>
      <c r="V22">
        <v>29</v>
      </c>
    </row>
    <row r="23" spans="1:22" x14ac:dyDescent="0.25">
      <c r="A23" t="s">
        <v>619</v>
      </c>
      <c r="B23" t="s">
        <v>620</v>
      </c>
      <c r="C23">
        <v>139</v>
      </c>
      <c r="D23">
        <v>2</v>
      </c>
      <c r="E23" t="s">
        <v>26656</v>
      </c>
      <c r="F23">
        <v>571.12</v>
      </c>
      <c r="G23">
        <v>0</v>
      </c>
      <c r="H23" t="s">
        <v>631</v>
      </c>
      <c r="I23" t="s">
        <v>4973</v>
      </c>
      <c r="J23" t="s">
        <v>814</v>
      </c>
      <c r="K23" t="s">
        <v>634</v>
      </c>
      <c r="L23" t="s">
        <v>635</v>
      </c>
      <c r="M23" t="s">
        <v>26657</v>
      </c>
      <c r="N23" t="s">
        <v>634</v>
      </c>
      <c r="O23" t="s">
        <v>637</v>
      </c>
      <c r="P23" t="s">
        <v>22</v>
      </c>
      <c r="Q23" t="s">
        <v>638</v>
      </c>
      <c r="R23" t="s">
        <v>635</v>
      </c>
      <c r="S23" t="s">
        <v>26658</v>
      </c>
      <c r="T23" t="s">
        <v>26657</v>
      </c>
      <c r="U23" s="50" t="s">
        <v>258</v>
      </c>
      <c r="V23">
        <v>18</v>
      </c>
    </row>
    <row r="24" spans="1:22" x14ac:dyDescent="0.25">
      <c r="A24" t="s">
        <v>258</v>
      </c>
      <c r="B24" t="s">
        <v>264</v>
      </c>
      <c r="C24">
        <v>139</v>
      </c>
      <c r="D24">
        <v>2</v>
      </c>
      <c r="E24" t="s">
        <v>26656</v>
      </c>
      <c r="F24">
        <v>571.12</v>
      </c>
      <c r="G24">
        <v>0</v>
      </c>
      <c r="H24" t="s">
        <v>631</v>
      </c>
      <c r="I24" t="s">
        <v>4973</v>
      </c>
      <c r="J24" t="s">
        <v>814</v>
      </c>
      <c r="K24" t="s">
        <v>634</v>
      </c>
      <c r="L24" t="s">
        <v>635</v>
      </c>
      <c r="M24" t="s">
        <v>26657</v>
      </c>
      <c r="N24" t="s">
        <v>634</v>
      </c>
      <c r="O24" t="s">
        <v>637</v>
      </c>
      <c r="P24" t="s">
        <v>22</v>
      </c>
      <c r="Q24" t="s">
        <v>638</v>
      </c>
      <c r="R24" t="s">
        <v>635</v>
      </c>
      <c r="S24" t="s">
        <v>26658</v>
      </c>
      <c r="T24" t="s">
        <v>26657</v>
      </c>
      <c r="U24" s="85" t="s">
        <v>264</v>
      </c>
      <c r="V24">
        <v>18</v>
      </c>
    </row>
    <row r="25" spans="1:22" x14ac:dyDescent="0.25">
      <c r="A25" t="s">
        <v>257</v>
      </c>
      <c r="B25" t="s">
        <v>263</v>
      </c>
      <c r="C25">
        <v>139</v>
      </c>
      <c r="D25">
        <v>2</v>
      </c>
      <c r="E25" t="s">
        <v>26656</v>
      </c>
      <c r="F25">
        <v>571.12</v>
      </c>
      <c r="G25">
        <v>0</v>
      </c>
      <c r="H25" t="s">
        <v>631</v>
      </c>
      <c r="I25" t="s">
        <v>4973</v>
      </c>
      <c r="J25" t="s">
        <v>814</v>
      </c>
      <c r="K25" t="s">
        <v>634</v>
      </c>
      <c r="L25" t="s">
        <v>635</v>
      </c>
      <c r="M25" t="s">
        <v>26657</v>
      </c>
      <c r="N25" t="s">
        <v>634</v>
      </c>
      <c r="O25" t="s">
        <v>637</v>
      </c>
      <c r="P25" t="s">
        <v>22</v>
      </c>
      <c r="Q25" t="s">
        <v>638</v>
      </c>
      <c r="R25" t="s">
        <v>635</v>
      </c>
      <c r="S25" t="s">
        <v>26658</v>
      </c>
      <c r="T25" t="s">
        <v>26657</v>
      </c>
      <c r="U25" s="50" t="s">
        <v>619</v>
      </c>
      <c r="V25">
        <v>19</v>
      </c>
    </row>
    <row r="26" spans="1:22" x14ac:dyDescent="0.25">
      <c r="A26" t="s">
        <v>256</v>
      </c>
      <c r="B26" t="s">
        <v>262</v>
      </c>
      <c r="C26">
        <v>139</v>
      </c>
      <c r="D26">
        <v>2</v>
      </c>
      <c r="E26" t="s">
        <v>26656</v>
      </c>
      <c r="F26">
        <v>571.12</v>
      </c>
      <c r="G26">
        <v>0</v>
      </c>
      <c r="H26" t="s">
        <v>631</v>
      </c>
      <c r="I26" t="s">
        <v>4973</v>
      </c>
      <c r="J26" t="s">
        <v>814</v>
      </c>
      <c r="K26" t="s">
        <v>634</v>
      </c>
      <c r="L26" t="s">
        <v>635</v>
      </c>
      <c r="M26" t="s">
        <v>26657</v>
      </c>
      <c r="N26" t="s">
        <v>634</v>
      </c>
      <c r="O26" t="s">
        <v>637</v>
      </c>
      <c r="P26" t="s">
        <v>22</v>
      </c>
      <c r="Q26" t="s">
        <v>638</v>
      </c>
      <c r="R26" t="s">
        <v>635</v>
      </c>
      <c r="S26" t="s">
        <v>26658</v>
      </c>
      <c r="T26" t="s">
        <v>26657</v>
      </c>
      <c r="U26" s="85" t="s">
        <v>620</v>
      </c>
      <c r="V26">
        <v>19</v>
      </c>
    </row>
    <row r="27" spans="1:22" x14ac:dyDescent="0.25">
      <c r="A27" t="s">
        <v>20</v>
      </c>
      <c r="B27" t="s">
        <v>21</v>
      </c>
      <c r="C27">
        <v>50</v>
      </c>
      <c r="D27">
        <v>1</v>
      </c>
      <c r="E27" t="s">
        <v>26659</v>
      </c>
      <c r="F27">
        <v>100</v>
      </c>
      <c r="G27">
        <v>0</v>
      </c>
      <c r="H27" t="s">
        <v>631</v>
      </c>
      <c r="I27" t="s">
        <v>26660</v>
      </c>
      <c r="J27" t="s">
        <v>755</v>
      </c>
      <c r="K27" t="s">
        <v>634</v>
      </c>
      <c r="L27" t="s">
        <v>635</v>
      </c>
      <c r="M27" t="s">
        <v>26661</v>
      </c>
      <c r="N27" t="s">
        <v>634</v>
      </c>
      <c r="O27" t="s">
        <v>637</v>
      </c>
      <c r="P27" t="s">
        <v>22</v>
      </c>
      <c r="Q27" t="s">
        <v>638</v>
      </c>
      <c r="R27" t="s">
        <v>635</v>
      </c>
      <c r="S27" t="s">
        <v>26662</v>
      </c>
      <c r="T27" t="s">
        <v>26661</v>
      </c>
      <c r="U27" s="50" t="s">
        <v>25</v>
      </c>
      <c r="V27">
        <v>124</v>
      </c>
    </row>
    <row r="28" spans="1:22" x14ac:dyDescent="0.25">
      <c r="A28" t="s">
        <v>23</v>
      </c>
      <c r="B28" t="s">
        <v>24</v>
      </c>
      <c r="C28">
        <v>50</v>
      </c>
      <c r="D28">
        <v>1</v>
      </c>
      <c r="E28" t="s">
        <v>26659</v>
      </c>
      <c r="F28">
        <v>100</v>
      </c>
      <c r="G28">
        <v>0</v>
      </c>
      <c r="H28" t="s">
        <v>631</v>
      </c>
      <c r="I28" t="s">
        <v>26660</v>
      </c>
      <c r="J28" t="s">
        <v>755</v>
      </c>
      <c r="K28" t="s">
        <v>634</v>
      </c>
      <c r="L28" t="s">
        <v>635</v>
      </c>
      <c r="M28" t="s">
        <v>26661</v>
      </c>
      <c r="N28" t="s">
        <v>634</v>
      </c>
      <c r="O28" t="s">
        <v>637</v>
      </c>
      <c r="P28" t="s">
        <v>22</v>
      </c>
      <c r="Q28" t="s">
        <v>638</v>
      </c>
      <c r="R28" t="s">
        <v>635</v>
      </c>
      <c r="S28" t="s">
        <v>26662</v>
      </c>
      <c r="T28" t="s">
        <v>26661</v>
      </c>
      <c r="U28" s="85" t="s">
        <v>26</v>
      </c>
      <c r="V28">
        <v>123</v>
      </c>
    </row>
    <row r="29" spans="1:22" x14ac:dyDescent="0.25">
      <c r="A29" t="s">
        <v>25</v>
      </c>
      <c r="B29" t="s">
        <v>26</v>
      </c>
      <c r="C29">
        <v>50</v>
      </c>
      <c r="D29">
        <v>1</v>
      </c>
      <c r="E29" t="s">
        <v>26659</v>
      </c>
      <c r="F29">
        <v>100</v>
      </c>
      <c r="G29">
        <v>0</v>
      </c>
      <c r="H29" t="s">
        <v>631</v>
      </c>
      <c r="I29" t="s">
        <v>26660</v>
      </c>
      <c r="J29" t="s">
        <v>755</v>
      </c>
      <c r="K29" t="s">
        <v>634</v>
      </c>
      <c r="L29" t="s">
        <v>635</v>
      </c>
      <c r="M29" t="s">
        <v>26661</v>
      </c>
      <c r="N29" t="s">
        <v>634</v>
      </c>
      <c r="O29" t="s">
        <v>637</v>
      </c>
      <c r="P29" t="s">
        <v>22</v>
      </c>
      <c r="Q29" t="s">
        <v>638</v>
      </c>
      <c r="R29" t="s">
        <v>635</v>
      </c>
      <c r="S29" t="s">
        <v>26662</v>
      </c>
      <c r="T29" t="s">
        <v>26661</v>
      </c>
      <c r="U29" s="85" t="s">
        <v>13211</v>
      </c>
      <c r="V29">
        <v>1</v>
      </c>
    </row>
    <row r="30" spans="1:22" x14ac:dyDescent="0.25">
      <c r="A30" t="s">
        <v>133</v>
      </c>
      <c r="B30" t="s">
        <v>134</v>
      </c>
      <c r="C30">
        <v>12</v>
      </c>
      <c r="D30">
        <v>30</v>
      </c>
      <c r="E30" t="s">
        <v>26663</v>
      </c>
      <c r="F30">
        <v>1370</v>
      </c>
      <c r="G30">
        <v>0</v>
      </c>
      <c r="H30" t="s">
        <v>641</v>
      </c>
      <c r="I30" t="s">
        <v>26664</v>
      </c>
      <c r="J30" t="s">
        <v>26665</v>
      </c>
      <c r="K30" t="s">
        <v>19349</v>
      </c>
      <c r="L30" t="s">
        <v>2974</v>
      </c>
      <c r="M30" t="s">
        <v>26661</v>
      </c>
      <c r="N30" t="s">
        <v>634</v>
      </c>
      <c r="O30" t="s">
        <v>894</v>
      </c>
      <c r="P30" t="s">
        <v>43</v>
      </c>
      <c r="Q30" t="s">
        <v>648</v>
      </c>
      <c r="R30" t="s">
        <v>635</v>
      </c>
      <c r="S30" t="s">
        <v>634</v>
      </c>
      <c r="T30" t="s">
        <v>26666</v>
      </c>
      <c r="U30" s="50" t="s">
        <v>23</v>
      </c>
      <c r="V30">
        <v>123</v>
      </c>
    </row>
    <row r="31" spans="1:22" x14ac:dyDescent="0.25">
      <c r="A31" t="s">
        <v>116</v>
      </c>
      <c r="B31" t="s">
        <v>117</v>
      </c>
      <c r="C31">
        <v>10</v>
      </c>
      <c r="D31">
        <v>100</v>
      </c>
      <c r="E31" t="s">
        <v>26663</v>
      </c>
      <c r="F31">
        <v>1370</v>
      </c>
      <c r="G31">
        <v>0</v>
      </c>
      <c r="H31" t="s">
        <v>641</v>
      </c>
      <c r="I31" t="s">
        <v>26664</v>
      </c>
      <c r="J31" t="s">
        <v>26665</v>
      </c>
      <c r="K31" t="s">
        <v>19349</v>
      </c>
      <c r="L31" t="s">
        <v>2974</v>
      </c>
      <c r="M31" t="s">
        <v>26661</v>
      </c>
      <c r="N31" t="s">
        <v>634</v>
      </c>
      <c r="O31" t="s">
        <v>894</v>
      </c>
      <c r="P31" t="s">
        <v>43</v>
      </c>
      <c r="Q31" t="s">
        <v>648</v>
      </c>
      <c r="R31" t="s">
        <v>635</v>
      </c>
      <c r="S31" t="s">
        <v>634</v>
      </c>
      <c r="T31" t="s">
        <v>26666</v>
      </c>
      <c r="U31" s="85" t="s">
        <v>24</v>
      </c>
      <c r="V31">
        <v>122</v>
      </c>
    </row>
    <row r="32" spans="1:22" x14ac:dyDescent="0.25">
      <c r="A32" t="s">
        <v>164</v>
      </c>
      <c r="B32" t="s">
        <v>165</v>
      </c>
      <c r="C32">
        <v>33.333333333333336</v>
      </c>
      <c r="D32">
        <v>3</v>
      </c>
      <c r="E32" t="s">
        <v>26667</v>
      </c>
      <c r="F32">
        <v>100</v>
      </c>
      <c r="G32">
        <v>0</v>
      </c>
      <c r="H32" t="s">
        <v>631</v>
      </c>
      <c r="I32" t="s">
        <v>26668</v>
      </c>
      <c r="J32" t="s">
        <v>834</v>
      </c>
      <c r="K32" t="s">
        <v>634</v>
      </c>
      <c r="L32" t="s">
        <v>635</v>
      </c>
      <c r="M32" t="s">
        <v>26669</v>
      </c>
      <c r="N32" t="s">
        <v>634</v>
      </c>
      <c r="O32" t="s">
        <v>654</v>
      </c>
      <c r="P32" t="s">
        <v>22</v>
      </c>
      <c r="Q32" t="s">
        <v>655</v>
      </c>
      <c r="R32" t="s">
        <v>635</v>
      </c>
      <c r="S32" t="s">
        <v>26670</v>
      </c>
      <c r="T32" t="s">
        <v>26669</v>
      </c>
      <c r="U32" s="85" t="s">
        <v>781</v>
      </c>
      <c r="V32">
        <v>1</v>
      </c>
    </row>
    <row r="33" spans="1:22" x14ac:dyDescent="0.25">
      <c r="A33" t="s">
        <v>20</v>
      </c>
      <c r="B33" t="s">
        <v>21</v>
      </c>
      <c r="C33">
        <v>50</v>
      </c>
      <c r="D33">
        <v>1</v>
      </c>
      <c r="E33" t="s">
        <v>26671</v>
      </c>
      <c r="F33">
        <v>100</v>
      </c>
      <c r="G33">
        <v>0</v>
      </c>
      <c r="H33" t="s">
        <v>631</v>
      </c>
      <c r="I33" t="s">
        <v>7562</v>
      </c>
      <c r="J33" t="s">
        <v>705</v>
      </c>
      <c r="K33" t="s">
        <v>634</v>
      </c>
      <c r="L33" t="s">
        <v>635</v>
      </c>
      <c r="M33" t="s">
        <v>26672</v>
      </c>
      <c r="N33" t="s">
        <v>634</v>
      </c>
      <c r="O33" t="s">
        <v>637</v>
      </c>
      <c r="P33" t="s">
        <v>22</v>
      </c>
      <c r="Q33" t="s">
        <v>638</v>
      </c>
      <c r="R33" t="s">
        <v>635</v>
      </c>
      <c r="S33" t="s">
        <v>26673</v>
      </c>
      <c r="T33" t="s">
        <v>26672</v>
      </c>
      <c r="U33" s="50" t="s">
        <v>20</v>
      </c>
      <c r="V33">
        <v>120</v>
      </c>
    </row>
    <row r="34" spans="1:22" x14ac:dyDescent="0.25">
      <c r="A34" t="s">
        <v>23</v>
      </c>
      <c r="B34" t="s">
        <v>24</v>
      </c>
      <c r="C34">
        <v>50</v>
      </c>
      <c r="D34">
        <v>1</v>
      </c>
      <c r="E34" t="s">
        <v>26671</v>
      </c>
      <c r="F34">
        <v>100</v>
      </c>
      <c r="G34">
        <v>0</v>
      </c>
      <c r="H34" t="s">
        <v>631</v>
      </c>
      <c r="I34" t="s">
        <v>7562</v>
      </c>
      <c r="J34" t="s">
        <v>705</v>
      </c>
      <c r="K34" t="s">
        <v>634</v>
      </c>
      <c r="L34" t="s">
        <v>635</v>
      </c>
      <c r="M34" t="s">
        <v>26672</v>
      </c>
      <c r="N34" t="s">
        <v>634</v>
      </c>
      <c r="O34" t="s">
        <v>637</v>
      </c>
      <c r="P34" t="s">
        <v>22</v>
      </c>
      <c r="Q34" t="s">
        <v>638</v>
      </c>
      <c r="R34" t="s">
        <v>635</v>
      </c>
      <c r="S34" t="s">
        <v>26673</v>
      </c>
      <c r="T34" t="s">
        <v>26672</v>
      </c>
      <c r="U34" s="85" t="s">
        <v>21</v>
      </c>
      <c r="V34">
        <v>119</v>
      </c>
    </row>
    <row r="35" spans="1:22" x14ac:dyDescent="0.25">
      <c r="A35" t="s">
        <v>25</v>
      </c>
      <c r="B35" t="s">
        <v>26</v>
      </c>
      <c r="C35">
        <v>50</v>
      </c>
      <c r="D35">
        <v>1</v>
      </c>
      <c r="E35" t="s">
        <v>26671</v>
      </c>
      <c r="F35">
        <v>100</v>
      </c>
      <c r="G35">
        <v>0</v>
      </c>
      <c r="H35" t="s">
        <v>631</v>
      </c>
      <c r="I35" t="s">
        <v>7562</v>
      </c>
      <c r="J35" t="s">
        <v>705</v>
      </c>
      <c r="K35" t="s">
        <v>634</v>
      </c>
      <c r="L35" t="s">
        <v>635</v>
      </c>
      <c r="M35" t="s">
        <v>26672</v>
      </c>
      <c r="N35" t="s">
        <v>634</v>
      </c>
      <c r="O35" t="s">
        <v>637</v>
      </c>
      <c r="P35" t="s">
        <v>22</v>
      </c>
      <c r="Q35" t="s">
        <v>638</v>
      </c>
      <c r="R35" t="s">
        <v>635</v>
      </c>
      <c r="S35" t="s">
        <v>26673</v>
      </c>
      <c r="T35" t="s">
        <v>26672</v>
      </c>
      <c r="U35" s="85" t="s">
        <v>781</v>
      </c>
      <c r="V35">
        <v>1</v>
      </c>
    </row>
    <row r="36" spans="1:22" x14ac:dyDescent="0.25">
      <c r="A36" t="s">
        <v>164</v>
      </c>
      <c r="B36" t="s">
        <v>165</v>
      </c>
      <c r="C36">
        <v>50</v>
      </c>
      <c r="D36">
        <v>6</v>
      </c>
      <c r="E36" t="s">
        <v>26674</v>
      </c>
      <c r="F36">
        <v>200</v>
      </c>
      <c r="G36">
        <v>0</v>
      </c>
      <c r="H36" t="s">
        <v>631</v>
      </c>
      <c r="I36" t="s">
        <v>26675</v>
      </c>
      <c r="J36" t="s">
        <v>1049</v>
      </c>
      <c r="K36" t="s">
        <v>634</v>
      </c>
      <c r="L36" t="s">
        <v>635</v>
      </c>
      <c r="M36" t="s">
        <v>26676</v>
      </c>
      <c r="N36" t="s">
        <v>634</v>
      </c>
      <c r="O36" t="s">
        <v>654</v>
      </c>
      <c r="P36" t="s">
        <v>22</v>
      </c>
      <c r="Q36" t="s">
        <v>655</v>
      </c>
      <c r="R36" t="s">
        <v>635</v>
      </c>
      <c r="S36" t="s">
        <v>26677</v>
      </c>
      <c r="T36" t="s">
        <v>26678</v>
      </c>
      <c r="U36" s="50" t="s">
        <v>133</v>
      </c>
      <c r="V36">
        <v>300</v>
      </c>
    </row>
    <row r="37" spans="1:22" x14ac:dyDescent="0.25">
      <c r="A37" t="s">
        <v>164</v>
      </c>
      <c r="B37" t="s">
        <v>165</v>
      </c>
      <c r="C37">
        <v>50</v>
      </c>
      <c r="D37">
        <v>6</v>
      </c>
      <c r="E37" t="s">
        <v>26679</v>
      </c>
      <c r="F37">
        <v>200</v>
      </c>
      <c r="G37">
        <v>0</v>
      </c>
      <c r="H37" t="s">
        <v>631</v>
      </c>
      <c r="I37" t="s">
        <v>12963</v>
      </c>
      <c r="J37" t="s">
        <v>3525</v>
      </c>
      <c r="K37" t="s">
        <v>634</v>
      </c>
      <c r="L37" t="s">
        <v>635</v>
      </c>
      <c r="M37" t="s">
        <v>26680</v>
      </c>
      <c r="N37" t="s">
        <v>634</v>
      </c>
      <c r="O37" t="s">
        <v>637</v>
      </c>
      <c r="P37" t="s">
        <v>22</v>
      </c>
      <c r="Q37" t="s">
        <v>638</v>
      </c>
      <c r="R37" t="s">
        <v>635</v>
      </c>
      <c r="S37" t="s">
        <v>26681</v>
      </c>
      <c r="T37" t="s">
        <v>26678</v>
      </c>
      <c r="U37" s="85" t="s">
        <v>134</v>
      </c>
      <c r="V37">
        <v>300</v>
      </c>
    </row>
    <row r="38" spans="1:22" x14ac:dyDescent="0.25">
      <c r="A38" t="s">
        <v>35</v>
      </c>
      <c r="B38" t="s">
        <v>36</v>
      </c>
      <c r="C38">
        <v>66.666666666666671</v>
      </c>
      <c r="D38">
        <v>3</v>
      </c>
      <c r="E38" t="s">
        <v>26682</v>
      </c>
      <c r="F38">
        <v>100</v>
      </c>
      <c r="G38">
        <v>0</v>
      </c>
      <c r="H38" t="s">
        <v>631</v>
      </c>
      <c r="I38" t="s">
        <v>26683</v>
      </c>
      <c r="J38" t="s">
        <v>2016</v>
      </c>
      <c r="K38" t="s">
        <v>634</v>
      </c>
      <c r="L38" t="s">
        <v>635</v>
      </c>
      <c r="M38" t="s">
        <v>26684</v>
      </c>
      <c r="N38" t="s">
        <v>634</v>
      </c>
      <c r="O38" t="s">
        <v>637</v>
      </c>
      <c r="P38" t="s">
        <v>22</v>
      </c>
      <c r="Q38" t="s">
        <v>638</v>
      </c>
      <c r="R38" t="s">
        <v>635</v>
      </c>
      <c r="S38" t="s">
        <v>26685</v>
      </c>
      <c r="T38" t="s">
        <v>26678</v>
      </c>
      <c r="U38" s="50" t="s">
        <v>121</v>
      </c>
      <c r="V38">
        <v>8</v>
      </c>
    </row>
    <row r="39" spans="1:22" x14ac:dyDescent="0.25">
      <c r="A39" t="s">
        <v>164</v>
      </c>
      <c r="B39" t="s">
        <v>165</v>
      </c>
      <c r="C39">
        <v>50</v>
      </c>
      <c r="D39">
        <v>12</v>
      </c>
      <c r="E39" t="s">
        <v>26686</v>
      </c>
      <c r="F39">
        <v>400</v>
      </c>
      <c r="G39">
        <v>0</v>
      </c>
      <c r="H39" t="s">
        <v>631</v>
      </c>
      <c r="I39" t="s">
        <v>26687</v>
      </c>
      <c r="J39" t="s">
        <v>1976</v>
      </c>
      <c r="K39" t="s">
        <v>634</v>
      </c>
      <c r="L39" t="s">
        <v>635</v>
      </c>
      <c r="M39" t="s">
        <v>26688</v>
      </c>
      <c r="N39" t="s">
        <v>634</v>
      </c>
      <c r="O39" t="s">
        <v>637</v>
      </c>
      <c r="P39" t="s">
        <v>22</v>
      </c>
      <c r="Q39" t="s">
        <v>638</v>
      </c>
      <c r="R39" t="s">
        <v>635</v>
      </c>
      <c r="S39" t="s">
        <v>26689</v>
      </c>
      <c r="T39" t="s">
        <v>26680</v>
      </c>
      <c r="U39" s="85" t="s">
        <v>122</v>
      </c>
      <c r="V39">
        <v>8</v>
      </c>
    </row>
    <row r="40" spans="1:22" x14ac:dyDescent="0.25">
      <c r="A40" t="s">
        <v>258</v>
      </c>
      <c r="B40" t="s">
        <v>264</v>
      </c>
      <c r="C40">
        <v>139</v>
      </c>
      <c r="D40">
        <v>1</v>
      </c>
      <c r="E40" t="s">
        <v>26690</v>
      </c>
      <c r="F40">
        <v>198.38</v>
      </c>
      <c r="G40">
        <v>0</v>
      </c>
      <c r="H40" t="s">
        <v>631</v>
      </c>
      <c r="I40" t="s">
        <v>26691</v>
      </c>
      <c r="J40" t="s">
        <v>814</v>
      </c>
      <c r="K40" t="s">
        <v>634</v>
      </c>
      <c r="L40" t="s">
        <v>635</v>
      </c>
      <c r="M40" t="s">
        <v>26692</v>
      </c>
      <c r="N40" t="s">
        <v>634</v>
      </c>
      <c r="O40" t="s">
        <v>654</v>
      </c>
      <c r="P40" t="s">
        <v>22</v>
      </c>
      <c r="Q40" t="s">
        <v>655</v>
      </c>
      <c r="R40" t="s">
        <v>635</v>
      </c>
      <c r="S40" t="s">
        <v>26693</v>
      </c>
      <c r="T40" t="s">
        <v>26694</v>
      </c>
      <c r="U40" s="50" t="s">
        <v>533</v>
      </c>
      <c r="V40">
        <v>2</v>
      </c>
    </row>
    <row r="41" spans="1:22" x14ac:dyDescent="0.25">
      <c r="A41" t="s">
        <v>256</v>
      </c>
      <c r="B41" t="s">
        <v>262</v>
      </c>
      <c r="C41">
        <v>139</v>
      </c>
      <c r="D41">
        <v>1</v>
      </c>
      <c r="E41" t="s">
        <v>26690</v>
      </c>
      <c r="F41">
        <v>198.38</v>
      </c>
      <c r="G41">
        <v>0</v>
      </c>
      <c r="H41" t="s">
        <v>631</v>
      </c>
      <c r="I41" t="s">
        <v>26691</v>
      </c>
      <c r="J41" t="s">
        <v>814</v>
      </c>
      <c r="K41" t="s">
        <v>634</v>
      </c>
      <c r="L41" t="s">
        <v>635</v>
      </c>
      <c r="M41" t="s">
        <v>26692</v>
      </c>
      <c r="N41" t="s">
        <v>634</v>
      </c>
      <c r="O41" t="s">
        <v>654</v>
      </c>
      <c r="P41" t="s">
        <v>22</v>
      </c>
      <c r="Q41" t="s">
        <v>655</v>
      </c>
      <c r="R41" t="s">
        <v>635</v>
      </c>
      <c r="S41" t="s">
        <v>26693</v>
      </c>
      <c r="T41" t="s">
        <v>26694</v>
      </c>
      <c r="U41" s="85" t="s">
        <v>3767</v>
      </c>
      <c r="V41">
        <v>1</v>
      </c>
    </row>
    <row r="42" spans="1:22" x14ac:dyDescent="0.25">
      <c r="A42" t="s">
        <v>164</v>
      </c>
      <c r="B42" t="s">
        <v>165</v>
      </c>
      <c r="C42">
        <v>33.333333333333336</v>
      </c>
      <c r="D42">
        <v>3</v>
      </c>
      <c r="E42" t="s">
        <v>26695</v>
      </c>
      <c r="F42">
        <v>100</v>
      </c>
      <c r="G42">
        <v>0</v>
      </c>
      <c r="H42" t="s">
        <v>631</v>
      </c>
      <c r="I42" t="s">
        <v>26696</v>
      </c>
      <c r="J42" t="s">
        <v>1032</v>
      </c>
      <c r="K42" t="s">
        <v>634</v>
      </c>
      <c r="L42" t="s">
        <v>635</v>
      </c>
      <c r="M42" t="s">
        <v>26697</v>
      </c>
      <c r="N42" t="s">
        <v>634</v>
      </c>
      <c r="O42" t="s">
        <v>637</v>
      </c>
      <c r="P42" t="s">
        <v>22</v>
      </c>
      <c r="Q42" t="s">
        <v>638</v>
      </c>
      <c r="R42" t="s">
        <v>635</v>
      </c>
      <c r="S42" t="s">
        <v>26698</v>
      </c>
      <c r="T42" t="s">
        <v>26697</v>
      </c>
      <c r="U42" s="85" t="s">
        <v>137</v>
      </c>
      <c r="V42">
        <v>1</v>
      </c>
    </row>
    <row r="43" spans="1:22" x14ac:dyDescent="0.25">
      <c r="A43" t="s">
        <v>37</v>
      </c>
      <c r="B43" t="s">
        <v>38</v>
      </c>
      <c r="C43">
        <v>66.666666666666671</v>
      </c>
      <c r="D43">
        <v>6</v>
      </c>
      <c r="E43" t="s">
        <v>26699</v>
      </c>
      <c r="F43">
        <v>274.02999999999997</v>
      </c>
      <c r="G43">
        <v>0</v>
      </c>
      <c r="H43" t="s">
        <v>631</v>
      </c>
      <c r="I43" t="s">
        <v>26700</v>
      </c>
      <c r="J43" t="s">
        <v>814</v>
      </c>
      <c r="K43" t="s">
        <v>634</v>
      </c>
      <c r="L43" t="s">
        <v>635</v>
      </c>
      <c r="M43" t="s">
        <v>26701</v>
      </c>
      <c r="N43" t="s">
        <v>634</v>
      </c>
      <c r="O43" t="s">
        <v>637</v>
      </c>
      <c r="P43" t="s">
        <v>22</v>
      </c>
      <c r="Q43" t="s">
        <v>638</v>
      </c>
      <c r="R43" t="s">
        <v>635</v>
      </c>
      <c r="S43" t="s">
        <v>26702</v>
      </c>
      <c r="T43" t="s">
        <v>26701</v>
      </c>
      <c r="U43" s="50" t="s">
        <v>33</v>
      </c>
      <c r="V43">
        <v>15</v>
      </c>
    </row>
    <row r="44" spans="1:22" x14ac:dyDescent="0.25">
      <c r="A44" t="s">
        <v>164</v>
      </c>
      <c r="B44" t="s">
        <v>165</v>
      </c>
      <c r="C44">
        <v>33.333333333333336</v>
      </c>
      <c r="D44">
        <v>3</v>
      </c>
      <c r="E44" t="s">
        <v>26699</v>
      </c>
      <c r="F44">
        <v>274.02999999999997</v>
      </c>
      <c r="G44">
        <v>0</v>
      </c>
      <c r="H44" t="s">
        <v>631</v>
      </c>
      <c r="I44" t="s">
        <v>26700</v>
      </c>
      <c r="J44" t="s">
        <v>814</v>
      </c>
      <c r="K44" t="s">
        <v>634</v>
      </c>
      <c r="L44" t="s">
        <v>635</v>
      </c>
      <c r="M44" t="s">
        <v>26701</v>
      </c>
      <c r="N44" t="s">
        <v>634</v>
      </c>
      <c r="O44" t="s">
        <v>637</v>
      </c>
      <c r="P44" t="s">
        <v>22</v>
      </c>
      <c r="Q44" t="s">
        <v>638</v>
      </c>
      <c r="R44" t="s">
        <v>635</v>
      </c>
      <c r="S44" t="s">
        <v>26702</v>
      </c>
      <c r="T44" t="s">
        <v>26701</v>
      </c>
      <c r="U44" s="85" t="s">
        <v>34</v>
      </c>
      <c r="V44">
        <v>15</v>
      </c>
    </row>
    <row r="45" spans="1:22" x14ac:dyDescent="0.25">
      <c r="A45" t="s">
        <v>164</v>
      </c>
      <c r="B45" t="s">
        <v>165</v>
      </c>
      <c r="C45">
        <v>50</v>
      </c>
      <c r="D45">
        <v>6</v>
      </c>
      <c r="E45" t="s">
        <v>26703</v>
      </c>
      <c r="F45">
        <v>200</v>
      </c>
      <c r="G45">
        <v>0</v>
      </c>
      <c r="H45" t="s">
        <v>631</v>
      </c>
      <c r="I45" t="s">
        <v>26704</v>
      </c>
      <c r="J45" t="s">
        <v>664</v>
      </c>
      <c r="K45" t="s">
        <v>634</v>
      </c>
      <c r="L45" t="s">
        <v>635</v>
      </c>
      <c r="M45" t="s">
        <v>26705</v>
      </c>
      <c r="N45" t="s">
        <v>634</v>
      </c>
      <c r="O45" t="s">
        <v>637</v>
      </c>
      <c r="P45" t="s">
        <v>22</v>
      </c>
      <c r="Q45" t="s">
        <v>638</v>
      </c>
      <c r="R45" t="s">
        <v>635</v>
      </c>
      <c r="S45" t="s">
        <v>26706</v>
      </c>
      <c r="T45" t="s">
        <v>26705</v>
      </c>
      <c r="U45" s="50" t="s">
        <v>1894</v>
      </c>
      <c r="V45">
        <v>2854</v>
      </c>
    </row>
    <row r="46" spans="1:22" x14ac:dyDescent="0.25">
      <c r="A46" t="s">
        <v>133</v>
      </c>
      <c r="B46" t="s">
        <v>134</v>
      </c>
      <c r="C46">
        <v>12</v>
      </c>
      <c r="D46">
        <v>50</v>
      </c>
      <c r="E46" t="s">
        <v>26707</v>
      </c>
      <c r="F46">
        <v>1150</v>
      </c>
      <c r="G46">
        <v>0</v>
      </c>
      <c r="H46" t="s">
        <v>641</v>
      </c>
      <c r="I46" t="s">
        <v>26708</v>
      </c>
      <c r="J46" t="s">
        <v>26709</v>
      </c>
      <c r="K46" t="s">
        <v>8545</v>
      </c>
      <c r="L46" t="s">
        <v>10351</v>
      </c>
      <c r="M46" t="s">
        <v>26676</v>
      </c>
      <c r="N46" t="s">
        <v>634</v>
      </c>
      <c r="O46" t="s">
        <v>647</v>
      </c>
      <c r="P46" t="s">
        <v>43</v>
      </c>
      <c r="Q46" t="s">
        <v>648</v>
      </c>
      <c r="R46" t="s">
        <v>635</v>
      </c>
      <c r="S46" t="s">
        <v>634</v>
      </c>
      <c r="T46" t="s">
        <v>26710</v>
      </c>
    </row>
    <row r="47" spans="1:22" x14ac:dyDescent="0.25">
      <c r="A47" t="s">
        <v>116</v>
      </c>
      <c r="B47" t="s">
        <v>117</v>
      </c>
      <c r="C47">
        <v>10</v>
      </c>
      <c r="D47">
        <v>50</v>
      </c>
      <c r="E47" t="s">
        <v>26707</v>
      </c>
      <c r="F47">
        <v>1150</v>
      </c>
      <c r="G47">
        <v>0</v>
      </c>
      <c r="H47" t="s">
        <v>641</v>
      </c>
      <c r="I47" t="s">
        <v>26708</v>
      </c>
      <c r="J47" t="s">
        <v>26709</v>
      </c>
      <c r="K47" t="s">
        <v>8545</v>
      </c>
      <c r="L47" t="s">
        <v>10351</v>
      </c>
      <c r="M47" t="s">
        <v>26676</v>
      </c>
      <c r="N47" t="s">
        <v>634</v>
      </c>
      <c r="O47" t="s">
        <v>647</v>
      </c>
      <c r="P47" t="s">
        <v>43</v>
      </c>
      <c r="Q47" t="s">
        <v>648</v>
      </c>
      <c r="R47" t="s">
        <v>635</v>
      </c>
      <c r="S47" t="s">
        <v>634</v>
      </c>
      <c r="T47" t="s">
        <v>26710</v>
      </c>
    </row>
    <row r="48" spans="1:22" x14ac:dyDescent="0.25">
      <c r="A48" t="s">
        <v>37</v>
      </c>
      <c r="B48" t="s">
        <v>38</v>
      </c>
      <c r="C48">
        <v>33</v>
      </c>
      <c r="D48">
        <v>10</v>
      </c>
      <c r="E48" t="s">
        <v>26711</v>
      </c>
      <c r="F48">
        <v>294.8</v>
      </c>
      <c r="G48">
        <v>0</v>
      </c>
      <c r="H48" t="s">
        <v>631</v>
      </c>
      <c r="I48" t="s">
        <v>26712</v>
      </c>
      <c r="J48" t="s">
        <v>652</v>
      </c>
      <c r="K48" t="s">
        <v>634</v>
      </c>
      <c r="L48" t="s">
        <v>635</v>
      </c>
      <c r="M48" t="s">
        <v>26713</v>
      </c>
      <c r="N48" t="s">
        <v>634</v>
      </c>
      <c r="O48" t="s">
        <v>637</v>
      </c>
      <c r="P48" t="s">
        <v>22</v>
      </c>
      <c r="Q48" t="s">
        <v>638</v>
      </c>
      <c r="R48" t="s">
        <v>635</v>
      </c>
      <c r="S48" t="s">
        <v>26714</v>
      </c>
      <c r="T48" t="s">
        <v>26713</v>
      </c>
    </row>
    <row r="49" spans="1:20" x14ac:dyDescent="0.25">
      <c r="A49" t="s">
        <v>164</v>
      </c>
      <c r="B49" t="s">
        <v>165</v>
      </c>
      <c r="C49">
        <v>40</v>
      </c>
      <c r="D49">
        <v>10</v>
      </c>
      <c r="E49" t="s">
        <v>26715</v>
      </c>
      <c r="F49">
        <v>293.25</v>
      </c>
      <c r="G49">
        <v>0</v>
      </c>
      <c r="H49" t="s">
        <v>631</v>
      </c>
      <c r="I49" t="s">
        <v>26712</v>
      </c>
      <c r="J49" t="s">
        <v>652</v>
      </c>
      <c r="K49" t="s">
        <v>634</v>
      </c>
      <c r="L49" t="s">
        <v>635</v>
      </c>
      <c r="M49" t="s">
        <v>26716</v>
      </c>
      <c r="N49" t="s">
        <v>634</v>
      </c>
      <c r="O49" t="s">
        <v>637</v>
      </c>
      <c r="P49" t="s">
        <v>22</v>
      </c>
      <c r="Q49" t="s">
        <v>638</v>
      </c>
      <c r="R49" t="s">
        <v>635</v>
      </c>
      <c r="S49" t="s">
        <v>26717</v>
      </c>
      <c r="T49" t="s">
        <v>26716</v>
      </c>
    </row>
    <row r="50" spans="1:20" x14ac:dyDescent="0.25">
      <c r="A50" t="s">
        <v>164</v>
      </c>
      <c r="B50" t="s">
        <v>165</v>
      </c>
      <c r="C50">
        <v>50</v>
      </c>
      <c r="D50">
        <v>6</v>
      </c>
      <c r="E50" t="s">
        <v>26718</v>
      </c>
      <c r="F50">
        <v>208</v>
      </c>
      <c r="G50">
        <v>8</v>
      </c>
      <c r="H50" t="s">
        <v>631</v>
      </c>
      <c r="I50" t="s">
        <v>26719</v>
      </c>
      <c r="J50" t="s">
        <v>8507</v>
      </c>
      <c r="K50" t="s">
        <v>634</v>
      </c>
      <c r="L50" t="s">
        <v>635</v>
      </c>
      <c r="M50" t="s">
        <v>26720</v>
      </c>
      <c r="N50" t="s">
        <v>634</v>
      </c>
      <c r="O50" t="s">
        <v>654</v>
      </c>
      <c r="P50" t="s">
        <v>22</v>
      </c>
      <c r="Q50" t="s">
        <v>655</v>
      </c>
      <c r="R50" t="s">
        <v>635</v>
      </c>
      <c r="S50" t="s">
        <v>26721</v>
      </c>
      <c r="T50" t="s">
        <v>26716</v>
      </c>
    </row>
    <row r="51" spans="1:20" x14ac:dyDescent="0.25">
      <c r="A51" t="s">
        <v>116</v>
      </c>
      <c r="B51" t="s">
        <v>117</v>
      </c>
      <c r="C51">
        <v>10</v>
      </c>
      <c r="D51">
        <v>10</v>
      </c>
      <c r="E51" t="s">
        <v>26722</v>
      </c>
      <c r="F51">
        <v>100</v>
      </c>
      <c r="G51">
        <v>0</v>
      </c>
      <c r="H51" t="s">
        <v>631</v>
      </c>
      <c r="I51" t="s">
        <v>635</v>
      </c>
      <c r="J51" t="s">
        <v>635</v>
      </c>
      <c r="K51" t="s">
        <v>634</v>
      </c>
      <c r="L51" t="s">
        <v>635</v>
      </c>
      <c r="M51" t="s">
        <v>634</v>
      </c>
      <c r="N51" t="s">
        <v>634</v>
      </c>
      <c r="O51" t="s">
        <v>5215</v>
      </c>
      <c r="P51" t="s">
        <v>22</v>
      </c>
      <c r="Q51" t="s">
        <v>634</v>
      </c>
      <c r="R51" t="s">
        <v>635</v>
      </c>
      <c r="S51" t="s">
        <v>634</v>
      </c>
      <c r="T51" t="s">
        <v>26723</v>
      </c>
    </row>
    <row r="52" spans="1:20" x14ac:dyDescent="0.25">
      <c r="A52" t="s">
        <v>164</v>
      </c>
      <c r="B52" t="s">
        <v>165</v>
      </c>
      <c r="C52">
        <v>50</v>
      </c>
      <c r="D52">
        <v>12</v>
      </c>
      <c r="E52" t="s">
        <v>26724</v>
      </c>
      <c r="F52">
        <v>400</v>
      </c>
      <c r="G52">
        <v>0</v>
      </c>
      <c r="H52" t="s">
        <v>631</v>
      </c>
      <c r="I52" t="s">
        <v>24505</v>
      </c>
      <c r="J52" t="s">
        <v>736</v>
      </c>
      <c r="K52" t="s">
        <v>634</v>
      </c>
      <c r="L52" t="s">
        <v>635</v>
      </c>
      <c r="M52" t="s">
        <v>26725</v>
      </c>
      <c r="N52" t="s">
        <v>634</v>
      </c>
      <c r="O52" t="s">
        <v>637</v>
      </c>
      <c r="P52" t="s">
        <v>22</v>
      </c>
      <c r="Q52" t="s">
        <v>638</v>
      </c>
      <c r="R52" t="s">
        <v>635</v>
      </c>
      <c r="S52" t="s">
        <v>26726</v>
      </c>
      <c r="T52" t="s">
        <v>26725</v>
      </c>
    </row>
    <row r="53" spans="1:20" x14ac:dyDescent="0.25">
      <c r="A53" t="s">
        <v>37</v>
      </c>
      <c r="B53" t="s">
        <v>38</v>
      </c>
      <c r="C53">
        <v>66.666666666666671</v>
      </c>
      <c r="D53">
        <v>3</v>
      </c>
      <c r="E53" t="s">
        <v>26727</v>
      </c>
      <c r="F53">
        <v>100</v>
      </c>
      <c r="G53">
        <v>0</v>
      </c>
      <c r="H53" t="s">
        <v>631</v>
      </c>
      <c r="I53" t="s">
        <v>26728</v>
      </c>
      <c r="J53" t="s">
        <v>1683</v>
      </c>
      <c r="K53" t="s">
        <v>634</v>
      </c>
      <c r="L53" t="s">
        <v>635</v>
      </c>
      <c r="M53" t="s">
        <v>26729</v>
      </c>
      <c r="N53" t="s">
        <v>634</v>
      </c>
      <c r="O53" t="s">
        <v>637</v>
      </c>
      <c r="P53" t="s">
        <v>22</v>
      </c>
      <c r="Q53" t="s">
        <v>638</v>
      </c>
      <c r="R53" t="s">
        <v>635</v>
      </c>
      <c r="S53" t="s">
        <v>634</v>
      </c>
      <c r="T53" t="s">
        <v>26730</v>
      </c>
    </row>
    <row r="54" spans="1:20" x14ac:dyDescent="0.25">
      <c r="A54" t="s">
        <v>39</v>
      </c>
      <c r="B54" t="s">
        <v>682</v>
      </c>
      <c r="C54">
        <v>54</v>
      </c>
      <c r="D54">
        <v>1</v>
      </c>
      <c r="E54" t="s">
        <v>26731</v>
      </c>
      <c r="F54">
        <v>54</v>
      </c>
      <c r="G54">
        <v>0</v>
      </c>
      <c r="H54" t="s">
        <v>641</v>
      </c>
      <c r="I54" t="s">
        <v>26732</v>
      </c>
      <c r="J54" t="s">
        <v>26733</v>
      </c>
      <c r="K54" t="s">
        <v>13901</v>
      </c>
      <c r="L54" t="s">
        <v>26734</v>
      </c>
      <c r="M54" t="s">
        <v>26735</v>
      </c>
      <c r="N54" t="s">
        <v>634</v>
      </c>
      <c r="O54" t="s">
        <v>689</v>
      </c>
      <c r="P54" t="s">
        <v>40</v>
      </c>
      <c r="Q54" t="s">
        <v>690</v>
      </c>
      <c r="R54" t="s">
        <v>635</v>
      </c>
      <c r="S54" t="s">
        <v>26736</v>
      </c>
      <c r="T54" t="s">
        <v>26735</v>
      </c>
    </row>
    <row r="55" spans="1:20" x14ac:dyDescent="0.25">
      <c r="A55" t="s">
        <v>164</v>
      </c>
      <c r="B55" t="s">
        <v>165</v>
      </c>
      <c r="C55">
        <v>33.333333333333336</v>
      </c>
      <c r="D55">
        <v>3</v>
      </c>
      <c r="E55" t="s">
        <v>26737</v>
      </c>
      <c r="F55">
        <v>322.83</v>
      </c>
      <c r="G55">
        <v>0</v>
      </c>
      <c r="H55" t="s">
        <v>631</v>
      </c>
      <c r="I55" t="s">
        <v>26738</v>
      </c>
      <c r="J55" t="s">
        <v>1890</v>
      </c>
      <c r="K55" t="s">
        <v>634</v>
      </c>
      <c r="L55" t="s">
        <v>635</v>
      </c>
      <c r="M55" t="s">
        <v>26739</v>
      </c>
      <c r="N55" t="s">
        <v>634</v>
      </c>
      <c r="O55" t="s">
        <v>654</v>
      </c>
      <c r="P55" t="s">
        <v>22</v>
      </c>
      <c r="Q55" t="s">
        <v>655</v>
      </c>
      <c r="R55" t="s">
        <v>635</v>
      </c>
      <c r="S55" t="s">
        <v>26740</v>
      </c>
      <c r="T55" t="s">
        <v>26739</v>
      </c>
    </row>
    <row r="56" spans="1:20" x14ac:dyDescent="0.25">
      <c r="A56" t="s">
        <v>39</v>
      </c>
      <c r="B56" t="s">
        <v>44</v>
      </c>
      <c r="C56">
        <v>66.333333333333329</v>
      </c>
      <c r="D56">
        <v>3</v>
      </c>
      <c r="E56" t="s">
        <v>26737</v>
      </c>
      <c r="F56">
        <v>322.83</v>
      </c>
      <c r="G56">
        <v>0</v>
      </c>
      <c r="H56" t="s">
        <v>631</v>
      </c>
      <c r="I56" t="s">
        <v>26738</v>
      </c>
      <c r="J56" t="s">
        <v>1890</v>
      </c>
      <c r="K56" t="s">
        <v>634</v>
      </c>
      <c r="L56" t="s">
        <v>635</v>
      </c>
      <c r="M56" t="s">
        <v>26739</v>
      </c>
      <c r="N56" t="s">
        <v>634</v>
      </c>
      <c r="O56" t="s">
        <v>654</v>
      </c>
      <c r="P56" t="s">
        <v>22</v>
      </c>
      <c r="Q56" t="s">
        <v>655</v>
      </c>
      <c r="R56" t="s">
        <v>635</v>
      </c>
      <c r="S56" t="s">
        <v>26740</v>
      </c>
      <c r="T56" t="s">
        <v>26739</v>
      </c>
    </row>
    <row r="57" spans="1:20" x14ac:dyDescent="0.25">
      <c r="A57" t="s">
        <v>37</v>
      </c>
      <c r="B57" t="s">
        <v>38</v>
      </c>
      <c r="C57">
        <v>66.666666666666671</v>
      </c>
      <c r="D57">
        <v>3</v>
      </c>
      <c r="E57" t="s">
        <v>26741</v>
      </c>
      <c r="F57">
        <v>100</v>
      </c>
      <c r="G57">
        <v>0</v>
      </c>
      <c r="H57" t="s">
        <v>631</v>
      </c>
      <c r="I57" t="s">
        <v>26742</v>
      </c>
      <c r="J57" t="s">
        <v>2028</v>
      </c>
      <c r="K57" t="s">
        <v>634</v>
      </c>
      <c r="L57" t="s">
        <v>635</v>
      </c>
      <c r="M57" t="s">
        <v>26743</v>
      </c>
      <c r="N57" t="s">
        <v>634</v>
      </c>
      <c r="O57" t="s">
        <v>637</v>
      </c>
      <c r="P57" t="s">
        <v>22</v>
      </c>
      <c r="Q57" t="s">
        <v>638</v>
      </c>
      <c r="R57" t="s">
        <v>635</v>
      </c>
      <c r="S57" t="s">
        <v>634</v>
      </c>
      <c r="T57" t="s">
        <v>26743</v>
      </c>
    </row>
    <row r="58" spans="1:20" x14ac:dyDescent="0.25">
      <c r="A58" t="s">
        <v>20</v>
      </c>
      <c r="B58" t="s">
        <v>21</v>
      </c>
      <c r="C58">
        <v>50</v>
      </c>
      <c r="D58">
        <v>1</v>
      </c>
      <c r="E58" t="s">
        <v>26744</v>
      </c>
      <c r="F58">
        <v>100</v>
      </c>
      <c r="G58">
        <v>0</v>
      </c>
      <c r="H58" t="s">
        <v>631</v>
      </c>
      <c r="I58" t="s">
        <v>23363</v>
      </c>
      <c r="J58" t="s">
        <v>725</v>
      </c>
      <c r="K58" t="s">
        <v>634</v>
      </c>
      <c r="L58" t="s">
        <v>635</v>
      </c>
      <c r="M58" t="s">
        <v>26745</v>
      </c>
      <c r="N58" t="s">
        <v>634</v>
      </c>
      <c r="O58" t="s">
        <v>637</v>
      </c>
      <c r="P58" t="s">
        <v>22</v>
      </c>
      <c r="Q58" t="s">
        <v>638</v>
      </c>
      <c r="R58" t="s">
        <v>635</v>
      </c>
      <c r="S58" t="s">
        <v>26746</v>
      </c>
      <c r="T58" t="s">
        <v>26747</v>
      </c>
    </row>
    <row r="59" spans="1:20" x14ac:dyDescent="0.25">
      <c r="A59" t="s">
        <v>23</v>
      </c>
      <c r="B59" t="s">
        <v>24</v>
      </c>
      <c r="C59">
        <v>50</v>
      </c>
      <c r="D59">
        <v>1</v>
      </c>
      <c r="E59" t="s">
        <v>26744</v>
      </c>
      <c r="F59">
        <v>100</v>
      </c>
      <c r="G59">
        <v>0</v>
      </c>
      <c r="H59" t="s">
        <v>631</v>
      </c>
      <c r="I59" t="s">
        <v>23363</v>
      </c>
      <c r="J59" t="s">
        <v>725</v>
      </c>
      <c r="K59" t="s">
        <v>634</v>
      </c>
      <c r="L59" t="s">
        <v>635</v>
      </c>
      <c r="M59" t="s">
        <v>26745</v>
      </c>
      <c r="N59" t="s">
        <v>634</v>
      </c>
      <c r="O59" t="s">
        <v>637</v>
      </c>
      <c r="P59" t="s">
        <v>22</v>
      </c>
      <c r="Q59" t="s">
        <v>638</v>
      </c>
      <c r="R59" t="s">
        <v>635</v>
      </c>
      <c r="S59" t="s">
        <v>26746</v>
      </c>
      <c r="T59" t="s">
        <v>26747</v>
      </c>
    </row>
    <row r="60" spans="1:20" x14ac:dyDescent="0.25">
      <c r="A60" t="s">
        <v>25</v>
      </c>
      <c r="B60" t="s">
        <v>26</v>
      </c>
      <c r="C60">
        <v>50</v>
      </c>
      <c r="D60">
        <v>1</v>
      </c>
      <c r="E60" t="s">
        <v>26744</v>
      </c>
      <c r="F60">
        <v>100</v>
      </c>
      <c r="G60">
        <v>0</v>
      </c>
      <c r="H60" t="s">
        <v>631</v>
      </c>
      <c r="I60" t="s">
        <v>23363</v>
      </c>
      <c r="J60" t="s">
        <v>725</v>
      </c>
      <c r="K60" t="s">
        <v>634</v>
      </c>
      <c r="L60" t="s">
        <v>635</v>
      </c>
      <c r="M60" t="s">
        <v>26745</v>
      </c>
      <c r="N60" t="s">
        <v>634</v>
      </c>
      <c r="O60" t="s">
        <v>637</v>
      </c>
      <c r="P60" t="s">
        <v>22</v>
      </c>
      <c r="Q60" t="s">
        <v>638</v>
      </c>
      <c r="R60" t="s">
        <v>635</v>
      </c>
      <c r="S60" t="s">
        <v>26746</v>
      </c>
      <c r="T60" t="s">
        <v>26745</v>
      </c>
    </row>
    <row r="61" spans="1:20" x14ac:dyDescent="0.25">
      <c r="A61" t="s">
        <v>35</v>
      </c>
      <c r="B61" t="s">
        <v>36</v>
      </c>
      <c r="C61">
        <v>66.666666666666671</v>
      </c>
      <c r="D61">
        <v>3</v>
      </c>
      <c r="E61" t="s">
        <v>26748</v>
      </c>
      <c r="F61">
        <v>100</v>
      </c>
      <c r="G61">
        <v>0</v>
      </c>
      <c r="H61" t="s">
        <v>631</v>
      </c>
      <c r="I61" t="s">
        <v>26749</v>
      </c>
      <c r="J61" t="s">
        <v>829</v>
      </c>
      <c r="K61" t="s">
        <v>634</v>
      </c>
      <c r="L61" t="s">
        <v>635</v>
      </c>
      <c r="M61" t="s">
        <v>26750</v>
      </c>
      <c r="N61" t="s">
        <v>634</v>
      </c>
      <c r="O61" t="s">
        <v>654</v>
      </c>
      <c r="P61" t="s">
        <v>22</v>
      </c>
      <c r="Q61" t="s">
        <v>655</v>
      </c>
      <c r="R61" t="s">
        <v>635</v>
      </c>
      <c r="S61" t="s">
        <v>26751</v>
      </c>
      <c r="T61" t="s">
        <v>26750</v>
      </c>
    </row>
    <row r="62" spans="1:20" x14ac:dyDescent="0.25">
      <c r="A62" t="s">
        <v>164</v>
      </c>
      <c r="B62" t="s">
        <v>165</v>
      </c>
      <c r="C62">
        <v>50</v>
      </c>
      <c r="D62">
        <v>6</v>
      </c>
      <c r="E62" t="s">
        <v>26752</v>
      </c>
      <c r="F62">
        <v>200</v>
      </c>
      <c r="G62">
        <v>0</v>
      </c>
      <c r="H62" t="s">
        <v>631</v>
      </c>
      <c r="I62" t="s">
        <v>26753</v>
      </c>
      <c r="J62" t="s">
        <v>1152</v>
      </c>
      <c r="K62" t="s">
        <v>634</v>
      </c>
      <c r="L62" t="s">
        <v>635</v>
      </c>
      <c r="M62" t="s">
        <v>26754</v>
      </c>
      <c r="N62" t="s">
        <v>634</v>
      </c>
      <c r="O62" t="s">
        <v>1520</v>
      </c>
      <c r="P62" t="s">
        <v>22</v>
      </c>
      <c r="Q62" t="s">
        <v>655</v>
      </c>
      <c r="R62" t="s">
        <v>635</v>
      </c>
      <c r="S62" t="s">
        <v>26755</v>
      </c>
      <c r="T62" t="s">
        <v>26756</v>
      </c>
    </row>
    <row r="63" spans="1:20" x14ac:dyDescent="0.25">
      <c r="A63" t="s">
        <v>37</v>
      </c>
      <c r="B63" t="s">
        <v>38</v>
      </c>
      <c r="C63">
        <v>66.666666666666671</v>
      </c>
      <c r="D63">
        <v>3</v>
      </c>
      <c r="E63" t="s">
        <v>26757</v>
      </c>
      <c r="F63">
        <v>100</v>
      </c>
      <c r="G63">
        <v>0</v>
      </c>
      <c r="H63" t="s">
        <v>631</v>
      </c>
      <c r="I63" t="s">
        <v>26758</v>
      </c>
      <c r="J63" t="s">
        <v>967</v>
      </c>
      <c r="K63" t="s">
        <v>634</v>
      </c>
      <c r="L63" t="s">
        <v>635</v>
      </c>
      <c r="M63" t="s">
        <v>26759</v>
      </c>
      <c r="N63" t="s">
        <v>634</v>
      </c>
      <c r="O63" t="s">
        <v>637</v>
      </c>
      <c r="P63" t="s">
        <v>22</v>
      </c>
      <c r="Q63" t="s">
        <v>638</v>
      </c>
      <c r="R63" t="s">
        <v>635</v>
      </c>
      <c r="S63" t="s">
        <v>634</v>
      </c>
      <c r="T63" t="s">
        <v>26759</v>
      </c>
    </row>
    <row r="64" spans="1:20" x14ac:dyDescent="0.25">
      <c r="A64" t="s">
        <v>164</v>
      </c>
      <c r="B64" t="s">
        <v>165</v>
      </c>
      <c r="C64">
        <v>50</v>
      </c>
      <c r="D64">
        <v>6</v>
      </c>
      <c r="E64" t="s">
        <v>26760</v>
      </c>
      <c r="F64">
        <v>200</v>
      </c>
      <c r="G64">
        <v>0</v>
      </c>
      <c r="H64" t="s">
        <v>631</v>
      </c>
      <c r="I64" t="s">
        <v>26761</v>
      </c>
      <c r="J64" t="s">
        <v>749</v>
      </c>
      <c r="K64" t="s">
        <v>634</v>
      </c>
      <c r="L64" t="s">
        <v>635</v>
      </c>
      <c r="M64" t="s">
        <v>26762</v>
      </c>
      <c r="N64" t="s">
        <v>634</v>
      </c>
      <c r="O64" t="s">
        <v>637</v>
      </c>
      <c r="P64" t="s">
        <v>22</v>
      </c>
      <c r="Q64" t="s">
        <v>638</v>
      </c>
      <c r="R64" t="s">
        <v>635</v>
      </c>
      <c r="S64" t="s">
        <v>26763</v>
      </c>
      <c r="T64" t="s">
        <v>26762</v>
      </c>
    </row>
    <row r="65" spans="1:20" x14ac:dyDescent="0.25">
      <c r="A65" t="s">
        <v>164</v>
      </c>
      <c r="B65" t="s">
        <v>165</v>
      </c>
      <c r="C65">
        <v>33.333333333333336</v>
      </c>
      <c r="D65">
        <v>3</v>
      </c>
      <c r="E65" t="s">
        <v>26764</v>
      </c>
      <c r="F65">
        <v>100</v>
      </c>
      <c r="G65">
        <v>0</v>
      </c>
      <c r="H65" t="s">
        <v>631</v>
      </c>
      <c r="I65" t="s">
        <v>3091</v>
      </c>
      <c r="J65" t="s">
        <v>769</v>
      </c>
      <c r="K65" t="s">
        <v>634</v>
      </c>
      <c r="L65" t="s">
        <v>635</v>
      </c>
      <c r="M65" t="s">
        <v>26765</v>
      </c>
      <c r="N65" t="s">
        <v>634</v>
      </c>
      <c r="O65" t="s">
        <v>637</v>
      </c>
      <c r="P65" t="s">
        <v>22</v>
      </c>
      <c r="Q65" t="s">
        <v>638</v>
      </c>
      <c r="R65" t="s">
        <v>635</v>
      </c>
      <c r="S65" t="s">
        <v>26766</v>
      </c>
      <c r="T65" t="s">
        <v>26765</v>
      </c>
    </row>
    <row r="66" spans="1:20" x14ac:dyDescent="0.25">
      <c r="A66" t="s">
        <v>37</v>
      </c>
      <c r="B66" t="s">
        <v>38</v>
      </c>
      <c r="C66">
        <v>66.666666666666671</v>
      </c>
      <c r="D66">
        <v>3</v>
      </c>
      <c r="E66" t="s">
        <v>26767</v>
      </c>
      <c r="F66">
        <v>100</v>
      </c>
      <c r="G66">
        <v>0</v>
      </c>
      <c r="H66" t="s">
        <v>631</v>
      </c>
      <c r="I66" t="s">
        <v>19169</v>
      </c>
      <c r="J66" t="s">
        <v>1032</v>
      </c>
      <c r="K66" t="s">
        <v>634</v>
      </c>
      <c r="L66" t="s">
        <v>635</v>
      </c>
      <c r="M66" t="s">
        <v>26768</v>
      </c>
      <c r="N66" t="s">
        <v>634</v>
      </c>
      <c r="O66" t="s">
        <v>637</v>
      </c>
      <c r="P66" t="s">
        <v>22</v>
      </c>
      <c r="Q66" t="s">
        <v>638</v>
      </c>
      <c r="R66" t="s">
        <v>635</v>
      </c>
      <c r="S66" t="s">
        <v>634</v>
      </c>
      <c r="T66" t="s">
        <v>26768</v>
      </c>
    </row>
    <row r="67" spans="1:20" x14ac:dyDescent="0.25">
      <c r="A67" t="s">
        <v>37</v>
      </c>
      <c r="B67" t="s">
        <v>38</v>
      </c>
      <c r="C67">
        <v>66.666666666666671</v>
      </c>
      <c r="D67">
        <v>3</v>
      </c>
      <c r="E67" t="s">
        <v>26769</v>
      </c>
      <c r="F67">
        <v>100</v>
      </c>
      <c r="G67">
        <v>0</v>
      </c>
      <c r="H67" t="s">
        <v>631</v>
      </c>
      <c r="I67" t="s">
        <v>25598</v>
      </c>
      <c r="J67" t="s">
        <v>850</v>
      </c>
      <c r="K67" t="s">
        <v>634</v>
      </c>
      <c r="L67" t="s">
        <v>635</v>
      </c>
      <c r="M67" t="s">
        <v>26770</v>
      </c>
      <c r="N67" t="s">
        <v>634</v>
      </c>
      <c r="O67" t="s">
        <v>637</v>
      </c>
      <c r="P67" t="s">
        <v>22</v>
      </c>
      <c r="Q67" t="s">
        <v>638</v>
      </c>
      <c r="R67" t="s">
        <v>635</v>
      </c>
      <c r="S67" t="s">
        <v>634</v>
      </c>
      <c r="T67" t="s">
        <v>26770</v>
      </c>
    </row>
    <row r="68" spans="1:20" x14ac:dyDescent="0.25">
      <c r="A68" t="s">
        <v>20</v>
      </c>
      <c r="B68" t="s">
        <v>21</v>
      </c>
      <c r="C68">
        <v>60</v>
      </c>
      <c r="D68">
        <v>2</v>
      </c>
      <c r="E68" t="s">
        <v>26771</v>
      </c>
      <c r="F68">
        <v>395</v>
      </c>
      <c r="G68">
        <v>0</v>
      </c>
      <c r="H68" t="s">
        <v>631</v>
      </c>
      <c r="I68" t="s">
        <v>26772</v>
      </c>
      <c r="J68" t="s">
        <v>840</v>
      </c>
      <c r="K68" t="s">
        <v>634</v>
      </c>
      <c r="L68" t="s">
        <v>635</v>
      </c>
      <c r="M68" t="s">
        <v>26773</v>
      </c>
      <c r="N68" t="s">
        <v>634</v>
      </c>
      <c r="O68" t="s">
        <v>637</v>
      </c>
      <c r="P68" t="s">
        <v>22</v>
      </c>
      <c r="Q68" t="s">
        <v>638</v>
      </c>
      <c r="R68" t="s">
        <v>635</v>
      </c>
      <c r="S68" t="s">
        <v>26774</v>
      </c>
      <c r="T68" t="s">
        <v>26773</v>
      </c>
    </row>
    <row r="69" spans="1:20" x14ac:dyDescent="0.25">
      <c r="A69" t="s">
        <v>23</v>
      </c>
      <c r="B69" t="s">
        <v>24</v>
      </c>
      <c r="C69">
        <v>60</v>
      </c>
      <c r="D69">
        <v>2</v>
      </c>
      <c r="E69" t="s">
        <v>26771</v>
      </c>
      <c r="F69">
        <v>395</v>
      </c>
      <c r="G69">
        <v>0</v>
      </c>
      <c r="H69" t="s">
        <v>631</v>
      </c>
      <c r="I69" t="s">
        <v>26772</v>
      </c>
      <c r="J69" t="s">
        <v>840</v>
      </c>
      <c r="K69" t="s">
        <v>634</v>
      </c>
      <c r="L69" t="s">
        <v>635</v>
      </c>
      <c r="M69" t="s">
        <v>26773</v>
      </c>
      <c r="N69" t="s">
        <v>634</v>
      </c>
      <c r="O69" t="s">
        <v>637</v>
      </c>
      <c r="P69" t="s">
        <v>22</v>
      </c>
      <c r="Q69" t="s">
        <v>638</v>
      </c>
      <c r="R69" t="s">
        <v>635</v>
      </c>
      <c r="S69" t="s">
        <v>26774</v>
      </c>
      <c r="T69" t="s">
        <v>26773</v>
      </c>
    </row>
    <row r="70" spans="1:20" x14ac:dyDescent="0.25">
      <c r="A70" t="s">
        <v>25</v>
      </c>
      <c r="B70" t="s">
        <v>26</v>
      </c>
      <c r="C70">
        <v>60</v>
      </c>
      <c r="D70">
        <v>2</v>
      </c>
      <c r="E70" t="s">
        <v>26771</v>
      </c>
      <c r="F70">
        <v>395</v>
      </c>
      <c r="G70">
        <v>0</v>
      </c>
      <c r="H70" t="s">
        <v>631</v>
      </c>
      <c r="I70" t="s">
        <v>26772</v>
      </c>
      <c r="J70" t="s">
        <v>840</v>
      </c>
      <c r="K70" t="s">
        <v>634</v>
      </c>
      <c r="L70" t="s">
        <v>635</v>
      </c>
      <c r="M70" t="s">
        <v>26773</v>
      </c>
      <c r="N70" t="s">
        <v>634</v>
      </c>
      <c r="O70" t="s">
        <v>637</v>
      </c>
      <c r="P70" t="s">
        <v>22</v>
      </c>
      <c r="Q70" t="s">
        <v>638</v>
      </c>
      <c r="R70" t="s">
        <v>635</v>
      </c>
      <c r="S70" t="s">
        <v>26774</v>
      </c>
      <c r="T70" t="s">
        <v>26773</v>
      </c>
    </row>
    <row r="71" spans="1:20" x14ac:dyDescent="0.25">
      <c r="A71" t="s">
        <v>35</v>
      </c>
      <c r="B71" t="s">
        <v>36</v>
      </c>
      <c r="C71">
        <v>66.666666666666671</v>
      </c>
      <c r="D71">
        <v>6</v>
      </c>
      <c r="E71" t="s">
        <v>26771</v>
      </c>
      <c r="F71">
        <v>395</v>
      </c>
      <c r="G71">
        <v>0</v>
      </c>
      <c r="H71" t="s">
        <v>631</v>
      </c>
      <c r="I71" t="s">
        <v>26772</v>
      </c>
      <c r="J71" t="s">
        <v>840</v>
      </c>
      <c r="K71" t="s">
        <v>634</v>
      </c>
      <c r="L71" t="s">
        <v>635</v>
      </c>
      <c r="M71" t="s">
        <v>26773</v>
      </c>
      <c r="N71" t="s">
        <v>634</v>
      </c>
      <c r="O71" t="s">
        <v>637</v>
      </c>
      <c r="P71" t="s">
        <v>22</v>
      </c>
      <c r="Q71" t="s">
        <v>638</v>
      </c>
      <c r="R71" t="s">
        <v>635</v>
      </c>
      <c r="S71" t="s">
        <v>26774</v>
      </c>
      <c r="T71" t="s">
        <v>26773</v>
      </c>
    </row>
    <row r="72" spans="1:20" x14ac:dyDescent="0.25">
      <c r="A72" t="s">
        <v>39</v>
      </c>
      <c r="B72" t="s">
        <v>44</v>
      </c>
      <c r="C72">
        <v>84</v>
      </c>
      <c r="D72">
        <v>2</v>
      </c>
      <c r="E72" t="s">
        <v>26775</v>
      </c>
      <c r="F72">
        <v>168</v>
      </c>
      <c r="G72">
        <v>0</v>
      </c>
      <c r="H72" t="s">
        <v>631</v>
      </c>
      <c r="I72" t="s">
        <v>26776</v>
      </c>
      <c r="J72" t="s">
        <v>26777</v>
      </c>
      <c r="K72" t="s">
        <v>14098</v>
      </c>
      <c r="L72" t="s">
        <v>11578</v>
      </c>
      <c r="M72" t="s">
        <v>26778</v>
      </c>
      <c r="N72" t="s">
        <v>634</v>
      </c>
      <c r="O72" t="s">
        <v>894</v>
      </c>
      <c r="P72" t="s">
        <v>43</v>
      </c>
      <c r="Q72" t="s">
        <v>648</v>
      </c>
      <c r="R72" t="s">
        <v>635</v>
      </c>
      <c r="S72" t="s">
        <v>26779</v>
      </c>
      <c r="T72" t="s">
        <v>26773</v>
      </c>
    </row>
    <row r="73" spans="1:20" x14ac:dyDescent="0.25">
      <c r="A73" t="s">
        <v>164</v>
      </c>
      <c r="B73" t="s">
        <v>165</v>
      </c>
      <c r="C73">
        <v>33.333333333333336</v>
      </c>
      <c r="D73">
        <v>3</v>
      </c>
      <c r="E73" t="s">
        <v>26780</v>
      </c>
      <c r="F73">
        <v>100</v>
      </c>
      <c r="G73">
        <v>0</v>
      </c>
      <c r="H73" t="s">
        <v>631</v>
      </c>
      <c r="I73" t="s">
        <v>26781</v>
      </c>
      <c r="J73" t="s">
        <v>1032</v>
      </c>
      <c r="K73" t="s">
        <v>634</v>
      </c>
      <c r="L73" t="s">
        <v>635</v>
      </c>
      <c r="M73" t="s">
        <v>26782</v>
      </c>
      <c r="N73" t="s">
        <v>634</v>
      </c>
      <c r="O73" t="s">
        <v>637</v>
      </c>
      <c r="P73" t="s">
        <v>22</v>
      </c>
      <c r="Q73" t="s">
        <v>638</v>
      </c>
      <c r="R73" t="s">
        <v>635</v>
      </c>
      <c r="S73" t="s">
        <v>26783</v>
      </c>
      <c r="T73" t="s">
        <v>26782</v>
      </c>
    </row>
    <row r="74" spans="1:20" x14ac:dyDescent="0.25">
      <c r="A74" t="s">
        <v>133</v>
      </c>
      <c r="B74" t="s">
        <v>134</v>
      </c>
      <c r="C74">
        <v>12</v>
      </c>
      <c r="D74">
        <v>30</v>
      </c>
      <c r="E74" t="s">
        <v>26784</v>
      </c>
      <c r="F74">
        <v>387</v>
      </c>
      <c r="G74">
        <v>0</v>
      </c>
      <c r="H74" t="s">
        <v>641</v>
      </c>
      <c r="I74" t="s">
        <v>1550</v>
      </c>
      <c r="J74" t="s">
        <v>26785</v>
      </c>
      <c r="K74" t="s">
        <v>26786</v>
      </c>
      <c r="L74" t="s">
        <v>8222</v>
      </c>
      <c r="M74" t="s">
        <v>26787</v>
      </c>
      <c r="N74" t="s">
        <v>634</v>
      </c>
      <c r="O74" t="s">
        <v>894</v>
      </c>
      <c r="P74" t="s">
        <v>43</v>
      </c>
      <c r="Q74" t="s">
        <v>648</v>
      </c>
      <c r="R74" t="s">
        <v>635</v>
      </c>
      <c r="S74" t="s">
        <v>634</v>
      </c>
      <c r="T74" t="s">
        <v>26788</v>
      </c>
    </row>
    <row r="75" spans="1:20" x14ac:dyDescent="0.25">
      <c r="A75" t="s">
        <v>164</v>
      </c>
      <c r="B75" t="s">
        <v>165</v>
      </c>
      <c r="C75">
        <v>33.333333333333336</v>
      </c>
      <c r="D75">
        <v>6</v>
      </c>
      <c r="E75" t="s">
        <v>26789</v>
      </c>
      <c r="F75">
        <v>200</v>
      </c>
      <c r="G75">
        <v>0</v>
      </c>
      <c r="H75" t="s">
        <v>631</v>
      </c>
      <c r="I75" t="s">
        <v>26790</v>
      </c>
      <c r="J75" t="s">
        <v>1147</v>
      </c>
      <c r="K75" t="s">
        <v>634</v>
      </c>
      <c r="L75" t="s">
        <v>635</v>
      </c>
      <c r="M75" t="s">
        <v>26791</v>
      </c>
      <c r="N75" t="s">
        <v>634</v>
      </c>
      <c r="O75" t="s">
        <v>637</v>
      </c>
      <c r="P75" t="s">
        <v>22</v>
      </c>
      <c r="Q75" t="s">
        <v>638</v>
      </c>
      <c r="R75" t="s">
        <v>635</v>
      </c>
      <c r="S75" t="s">
        <v>26792</v>
      </c>
      <c r="T75" t="s">
        <v>26791</v>
      </c>
    </row>
    <row r="76" spans="1:20" x14ac:dyDescent="0.25">
      <c r="A76" t="s">
        <v>39</v>
      </c>
      <c r="B76" t="s">
        <v>44</v>
      </c>
      <c r="C76">
        <v>66.333333333333329</v>
      </c>
      <c r="D76">
        <v>3</v>
      </c>
      <c r="E76" t="s">
        <v>26793</v>
      </c>
      <c r="F76">
        <v>220</v>
      </c>
      <c r="G76">
        <v>0</v>
      </c>
      <c r="H76" t="s">
        <v>703</v>
      </c>
      <c r="I76" t="s">
        <v>25299</v>
      </c>
      <c r="J76" t="s">
        <v>814</v>
      </c>
      <c r="K76" t="s">
        <v>634</v>
      </c>
      <c r="L76" t="s">
        <v>635</v>
      </c>
      <c r="M76" t="s">
        <v>26794</v>
      </c>
      <c r="N76" t="s">
        <v>634</v>
      </c>
      <c r="O76" t="s">
        <v>637</v>
      </c>
      <c r="P76" t="s">
        <v>22</v>
      </c>
      <c r="Q76" t="s">
        <v>638</v>
      </c>
      <c r="R76" t="s">
        <v>635</v>
      </c>
      <c r="S76" t="s">
        <v>26795</v>
      </c>
      <c r="T76" t="s">
        <v>26794</v>
      </c>
    </row>
    <row r="77" spans="1:20" x14ac:dyDescent="0.25">
      <c r="A77" t="s">
        <v>20</v>
      </c>
      <c r="B77" t="s">
        <v>21</v>
      </c>
      <c r="C77">
        <v>50</v>
      </c>
      <c r="D77">
        <v>3</v>
      </c>
      <c r="E77" t="s">
        <v>26796</v>
      </c>
      <c r="F77">
        <v>300</v>
      </c>
      <c r="G77">
        <v>0</v>
      </c>
      <c r="H77" t="s">
        <v>631</v>
      </c>
      <c r="I77" t="s">
        <v>26797</v>
      </c>
      <c r="J77" t="s">
        <v>1032</v>
      </c>
      <c r="K77" t="s">
        <v>634</v>
      </c>
      <c r="L77" t="s">
        <v>635</v>
      </c>
      <c r="M77" t="s">
        <v>26798</v>
      </c>
      <c r="N77" t="s">
        <v>634</v>
      </c>
      <c r="O77" t="s">
        <v>637</v>
      </c>
      <c r="P77" t="s">
        <v>22</v>
      </c>
      <c r="Q77" t="s">
        <v>638</v>
      </c>
      <c r="R77" t="s">
        <v>635</v>
      </c>
      <c r="S77" t="s">
        <v>26799</v>
      </c>
      <c r="T77" t="s">
        <v>26798</v>
      </c>
    </row>
    <row r="78" spans="1:20" x14ac:dyDescent="0.25">
      <c r="A78" t="s">
        <v>23</v>
      </c>
      <c r="B78" t="s">
        <v>24</v>
      </c>
      <c r="C78">
        <v>50</v>
      </c>
      <c r="D78">
        <v>3</v>
      </c>
      <c r="E78" t="s">
        <v>26796</v>
      </c>
      <c r="F78">
        <v>300</v>
      </c>
      <c r="G78">
        <v>0</v>
      </c>
      <c r="H78" t="s">
        <v>631</v>
      </c>
      <c r="I78" t="s">
        <v>26797</v>
      </c>
      <c r="J78" t="s">
        <v>1032</v>
      </c>
      <c r="K78" t="s">
        <v>634</v>
      </c>
      <c r="L78" t="s">
        <v>635</v>
      </c>
      <c r="M78" t="s">
        <v>26798</v>
      </c>
      <c r="N78" t="s">
        <v>634</v>
      </c>
      <c r="O78" t="s">
        <v>637</v>
      </c>
      <c r="P78" t="s">
        <v>22</v>
      </c>
      <c r="Q78" t="s">
        <v>638</v>
      </c>
      <c r="R78" t="s">
        <v>635</v>
      </c>
      <c r="S78" t="s">
        <v>26799</v>
      </c>
      <c r="T78" t="s">
        <v>26798</v>
      </c>
    </row>
    <row r="79" spans="1:20" x14ac:dyDescent="0.25">
      <c r="A79" t="s">
        <v>25</v>
      </c>
      <c r="B79" t="s">
        <v>26</v>
      </c>
      <c r="C79">
        <v>50</v>
      </c>
      <c r="D79">
        <v>3</v>
      </c>
      <c r="E79" t="s">
        <v>26796</v>
      </c>
      <c r="F79">
        <v>300</v>
      </c>
      <c r="G79">
        <v>0</v>
      </c>
      <c r="H79" t="s">
        <v>631</v>
      </c>
      <c r="I79" t="s">
        <v>26797</v>
      </c>
      <c r="J79" t="s">
        <v>1032</v>
      </c>
      <c r="K79" t="s">
        <v>634</v>
      </c>
      <c r="L79" t="s">
        <v>635</v>
      </c>
      <c r="M79" t="s">
        <v>26798</v>
      </c>
      <c r="N79" t="s">
        <v>634</v>
      </c>
      <c r="O79" t="s">
        <v>637</v>
      </c>
      <c r="P79" t="s">
        <v>22</v>
      </c>
      <c r="Q79" t="s">
        <v>638</v>
      </c>
      <c r="R79" t="s">
        <v>635</v>
      </c>
      <c r="S79" t="s">
        <v>26799</v>
      </c>
      <c r="T79" t="s">
        <v>26798</v>
      </c>
    </row>
    <row r="80" spans="1:20" x14ac:dyDescent="0.25">
      <c r="A80" t="s">
        <v>35</v>
      </c>
      <c r="B80" t="s">
        <v>36</v>
      </c>
      <c r="C80">
        <v>66.666666666666671</v>
      </c>
      <c r="D80">
        <v>3</v>
      </c>
      <c r="E80" t="s">
        <v>26800</v>
      </c>
      <c r="F80">
        <v>295</v>
      </c>
      <c r="G80">
        <v>0</v>
      </c>
      <c r="H80" t="s">
        <v>631</v>
      </c>
      <c r="I80" t="s">
        <v>26801</v>
      </c>
      <c r="J80" t="s">
        <v>749</v>
      </c>
      <c r="K80" t="s">
        <v>634</v>
      </c>
      <c r="L80" t="s">
        <v>635</v>
      </c>
      <c r="M80" t="s">
        <v>26798</v>
      </c>
      <c r="N80" t="s">
        <v>634</v>
      </c>
      <c r="O80" t="s">
        <v>637</v>
      </c>
      <c r="P80" t="s">
        <v>22</v>
      </c>
      <c r="Q80" t="s">
        <v>638</v>
      </c>
      <c r="R80" t="s">
        <v>635</v>
      </c>
      <c r="S80" t="s">
        <v>26802</v>
      </c>
      <c r="T80" t="s">
        <v>26798</v>
      </c>
    </row>
    <row r="81" spans="1:20" x14ac:dyDescent="0.25">
      <c r="A81" t="s">
        <v>164</v>
      </c>
      <c r="B81" t="s">
        <v>165</v>
      </c>
      <c r="C81">
        <v>33.333333333333336</v>
      </c>
      <c r="D81">
        <v>3</v>
      </c>
      <c r="E81" t="s">
        <v>26800</v>
      </c>
      <c r="F81">
        <v>295</v>
      </c>
      <c r="G81">
        <v>0</v>
      </c>
      <c r="H81" t="s">
        <v>631</v>
      </c>
      <c r="I81" t="s">
        <v>26801</v>
      </c>
      <c r="J81" t="s">
        <v>749</v>
      </c>
      <c r="K81" t="s">
        <v>634</v>
      </c>
      <c r="L81" t="s">
        <v>635</v>
      </c>
      <c r="M81" t="s">
        <v>26798</v>
      </c>
      <c r="N81" t="s">
        <v>634</v>
      </c>
      <c r="O81" t="s">
        <v>637</v>
      </c>
      <c r="P81" t="s">
        <v>22</v>
      </c>
      <c r="Q81" t="s">
        <v>638</v>
      </c>
      <c r="R81" t="s">
        <v>635</v>
      </c>
      <c r="S81" t="s">
        <v>26802</v>
      </c>
      <c r="T81" t="s">
        <v>26798</v>
      </c>
    </row>
    <row r="82" spans="1:20" x14ac:dyDescent="0.25">
      <c r="A82" t="s">
        <v>20</v>
      </c>
      <c r="B82" t="s">
        <v>21</v>
      </c>
      <c r="C82">
        <v>50</v>
      </c>
      <c r="D82">
        <v>1</v>
      </c>
      <c r="E82" t="s">
        <v>26800</v>
      </c>
      <c r="F82">
        <v>295</v>
      </c>
      <c r="G82">
        <v>0</v>
      </c>
      <c r="H82" t="s">
        <v>631</v>
      </c>
      <c r="I82" t="s">
        <v>26801</v>
      </c>
      <c r="J82" t="s">
        <v>749</v>
      </c>
      <c r="K82" t="s">
        <v>634</v>
      </c>
      <c r="L82" t="s">
        <v>635</v>
      </c>
      <c r="M82" t="s">
        <v>26798</v>
      </c>
      <c r="N82" t="s">
        <v>634</v>
      </c>
      <c r="O82" t="s">
        <v>637</v>
      </c>
      <c r="P82" t="s">
        <v>22</v>
      </c>
      <c r="Q82" t="s">
        <v>638</v>
      </c>
      <c r="R82" t="s">
        <v>635</v>
      </c>
      <c r="S82" t="s">
        <v>26802</v>
      </c>
      <c r="T82" t="s">
        <v>26798</v>
      </c>
    </row>
    <row r="83" spans="1:20" x14ac:dyDescent="0.25">
      <c r="A83" t="s">
        <v>23</v>
      </c>
      <c r="B83" t="s">
        <v>24</v>
      </c>
      <c r="C83">
        <v>50</v>
      </c>
      <c r="D83">
        <v>1</v>
      </c>
      <c r="E83" t="s">
        <v>26800</v>
      </c>
      <c r="F83">
        <v>295</v>
      </c>
      <c r="G83">
        <v>0</v>
      </c>
      <c r="H83" t="s">
        <v>631</v>
      </c>
      <c r="I83" t="s">
        <v>26801</v>
      </c>
      <c r="J83" t="s">
        <v>749</v>
      </c>
      <c r="K83" t="s">
        <v>634</v>
      </c>
      <c r="L83" t="s">
        <v>635</v>
      </c>
      <c r="M83" t="s">
        <v>26798</v>
      </c>
      <c r="N83" t="s">
        <v>634</v>
      </c>
      <c r="O83" t="s">
        <v>637</v>
      </c>
      <c r="P83" t="s">
        <v>22</v>
      </c>
      <c r="Q83" t="s">
        <v>638</v>
      </c>
      <c r="R83" t="s">
        <v>635</v>
      </c>
      <c r="S83" t="s">
        <v>26802</v>
      </c>
      <c r="T83" t="s">
        <v>26798</v>
      </c>
    </row>
    <row r="84" spans="1:20" x14ac:dyDescent="0.25">
      <c r="A84" t="s">
        <v>25</v>
      </c>
      <c r="B84" t="s">
        <v>26</v>
      </c>
      <c r="C84">
        <v>50</v>
      </c>
      <c r="D84">
        <v>1</v>
      </c>
      <c r="E84" t="s">
        <v>26800</v>
      </c>
      <c r="F84">
        <v>295</v>
      </c>
      <c r="G84">
        <v>0</v>
      </c>
      <c r="H84" t="s">
        <v>631</v>
      </c>
      <c r="I84" t="s">
        <v>26801</v>
      </c>
      <c r="J84" t="s">
        <v>749</v>
      </c>
      <c r="K84" t="s">
        <v>634</v>
      </c>
      <c r="L84" t="s">
        <v>635</v>
      </c>
      <c r="M84" t="s">
        <v>26798</v>
      </c>
      <c r="N84" t="s">
        <v>634</v>
      </c>
      <c r="O84" t="s">
        <v>637</v>
      </c>
      <c r="P84" t="s">
        <v>22</v>
      </c>
      <c r="Q84" t="s">
        <v>638</v>
      </c>
      <c r="R84" t="s">
        <v>635</v>
      </c>
      <c r="S84" t="s">
        <v>26802</v>
      </c>
      <c r="T84" t="s">
        <v>26798</v>
      </c>
    </row>
    <row r="85" spans="1:20" x14ac:dyDescent="0.25">
      <c r="A85" t="s">
        <v>20</v>
      </c>
      <c r="B85" t="s">
        <v>21</v>
      </c>
      <c r="C85">
        <v>50</v>
      </c>
      <c r="D85">
        <v>1</v>
      </c>
      <c r="E85" t="s">
        <v>26803</v>
      </c>
      <c r="F85">
        <v>100</v>
      </c>
      <c r="G85">
        <v>0</v>
      </c>
      <c r="H85" t="s">
        <v>703</v>
      </c>
      <c r="I85" t="s">
        <v>26804</v>
      </c>
      <c r="J85" t="s">
        <v>749</v>
      </c>
      <c r="K85" t="s">
        <v>634</v>
      </c>
      <c r="L85" t="s">
        <v>635</v>
      </c>
      <c r="M85" t="s">
        <v>26805</v>
      </c>
      <c r="N85" t="s">
        <v>634</v>
      </c>
      <c r="O85" t="s">
        <v>654</v>
      </c>
      <c r="P85" t="s">
        <v>22</v>
      </c>
      <c r="Q85" t="s">
        <v>655</v>
      </c>
      <c r="R85" t="s">
        <v>635</v>
      </c>
      <c r="S85" t="s">
        <v>26806</v>
      </c>
      <c r="T85" t="s">
        <v>26805</v>
      </c>
    </row>
    <row r="86" spans="1:20" x14ac:dyDescent="0.25">
      <c r="A86" t="s">
        <v>23</v>
      </c>
      <c r="B86" t="s">
        <v>24</v>
      </c>
      <c r="C86">
        <v>50</v>
      </c>
      <c r="D86">
        <v>1</v>
      </c>
      <c r="E86" t="s">
        <v>26803</v>
      </c>
      <c r="F86">
        <v>100</v>
      </c>
      <c r="G86">
        <v>0</v>
      </c>
      <c r="H86" t="s">
        <v>703</v>
      </c>
      <c r="I86" t="s">
        <v>26804</v>
      </c>
      <c r="J86" t="s">
        <v>749</v>
      </c>
      <c r="K86" t="s">
        <v>634</v>
      </c>
      <c r="L86" t="s">
        <v>635</v>
      </c>
      <c r="M86" t="s">
        <v>26805</v>
      </c>
      <c r="N86" t="s">
        <v>634</v>
      </c>
      <c r="O86" t="s">
        <v>654</v>
      </c>
      <c r="P86" t="s">
        <v>22</v>
      </c>
      <c r="Q86" t="s">
        <v>655</v>
      </c>
      <c r="R86" t="s">
        <v>635</v>
      </c>
      <c r="S86" t="s">
        <v>26806</v>
      </c>
      <c r="T86" t="s">
        <v>26805</v>
      </c>
    </row>
    <row r="87" spans="1:20" x14ac:dyDescent="0.25">
      <c r="A87" t="s">
        <v>25</v>
      </c>
      <c r="B87" t="s">
        <v>26</v>
      </c>
      <c r="C87">
        <v>50</v>
      </c>
      <c r="D87">
        <v>1</v>
      </c>
      <c r="E87" t="s">
        <v>26803</v>
      </c>
      <c r="F87">
        <v>100</v>
      </c>
      <c r="G87">
        <v>0</v>
      </c>
      <c r="H87" t="s">
        <v>703</v>
      </c>
      <c r="I87" t="s">
        <v>26804</v>
      </c>
      <c r="J87" t="s">
        <v>749</v>
      </c>
      <c r="K87" t="s">
        <v>634</v>
      </c>
      <c r="L87" t="s">
        <v>635</v>
      </c>
      <c r="M87" t="s">
        <v>26805</v>
      </c>
      <c r="N87" t="s">
        <v>634</v>
      </c>
      <c r="O87" t="s">
        <v>654</v>
      </c>
      <c r="P87" t="s">
        <v>22</v>
      </c>
      <c r="Q87" t="s">
        <v>655</v>
      </c>
      <c r="R87" t="s">
        <v>635</v>
      </c>
      <c r="S87" t="s">
        <v>26806</v>
      </c>
      <c r="T87" t="s">
        <v>26805</v>
      </c>
    </row>
    <row r="88" spans="1:20" x14ac:dyDescent="0.25">
      <c r="A88" t="s">
        <v>20</v>
      </c>
      <c r="B88" t="s">
        <v>21</v>
      </c>
      <c r="C88">
        <v>50</v>
      </c>
      <c r="D88">
        <v>1</v>
      </c>
      <c r="E88" t="s">
        <v>26807</v>
      </c>
      <c r="F88">
        <v>100</v>
      </c>
      <c r="G88">
        <v>0</v>
      </c>
      <c r="H88" t="s">
        <v>631</v>
      </c>
      <c r="I88" t="s">
        <v>26808</v>
      </c>
      <c r="J88" t="s">
        <v>903</v>
      </c>
      <c r="K88" t="s">
        <v>634</v>
      </c>
      <c r="L88" t="s">
        <v>635</v>
      </c>
      <c r="M88" t="s">
        <v>26809</v>
      </c>
      <c r="N88" t="s">
        <v>634</v>
      </c>
      <c r="O88" t="s">
        <v>637</v>
      </c>
      <c r="P88" t="s">
        <v>22</v>
      </c>
      <c r="Q88" t="s">
        <v>638</v>
      </c>
      <c r="R88" t="s">
        <v>635</v>
      </c>
      <c r="S88" t="s">
        <v>26810</v>
      </c>
      <c r="T88" t="s">
        <v>26809</v>
      </c>
    </row>
    <row r="89" spans="1:20" x14ac:dyDescent="0.25">
      <c r="A89" t="s">
        <v>23</v>
      </c>
      <c r="B89" t="s">
        <v>24</v>
      </c>
      <c r="C89">
        <v>50</v>
      </c>
      <c r="D89">
        <v>1</v>
      </c>
      <c r="E89" t="s">
        <v>26807</v>
      </c>
      <c r="F89">
        <v>100</v>
      </c>
      <c r="G89">
        <v>0</v>
      </c>
      <c r="H89" t="s">
        <v>631</v>
      </c>
      <c r="I89" t="s">
        <v>26808</v>
      </c>
      <c r="J89" t="s">
        <v>903</v>
      </c>
      <c r="K89" t="s">
        <v>634</v>
      </c>
      <c r="L89" t="s">
        <v>635</v>
      </c>
      <c r="M89" t="s">
        <v>26809</v>
      </c>
      <c r="N89" t="s">
        <v>634</v>
      </c>
      <c r="O89" t="s">
        <v>637</v>
      </c>
      <c r="P89" t="s">
        <v>22</v>
      </c>
      <c r="Q89" t="s">
        <v>638</v>
      </c>
      <c r="R89" t="s">
        <v>635</v>
      </c>
      <c r="S89" t="s">
        <v>26810</v>
      </c>
      <c r="T89" t="s">
        <v>26809</v>
      </c>
    </row>
    <row r="90" spans="1:20" x14ac:dyDescent="0.25">
      <c r="A90" t="s">
        <v>25</v>
      </c>
      <c r="B90" t="s">
        <v>26</v>
      </c>
      <c r="C90">
        <v>50</v>
      </c>
      <c r="D90">
        <v>1</v>
      </c>
      <c r="E90" t="s">
        <v>26807</v>
      </c>
      <c r="F90">
        <v>100</v>
      </c>
      <c r="G90">
        <v>0</v>
      </c>
      <c r="H90" t="s">
        <v>631</v>
      </c>
      <c r="I90" t="s">
        <v>26808</v>
      </c>
      <c r="J90" t="s">
        <v>903</v>
      </c>
      <c r="K90" t="s">
        <v>634</v>
      </c>
      <c r="L90" t="s">
        <v>635</v>
      </c>
      <c r="M90" t="s">
        <v>26809</v>
      </c>
      <c r="N90" t="s">
        <v>634</v>
      </c>
      <c r="O90" t="s">
        <v>637</v>
      </c>
      <c r="P90" t="s">
        <v>22</v>
      </c>
      <c r="Q90" t="s">
        <v>638</v>
      </c>
      <c r="R90" t="s">
        <v>635</v>
      </c>
      <c r="S90" t="s">
        <v>26810</v>
      </c>
      <c r="T90" t="s">
        <v>26809</v>
      </c>
    </row>
    <row r="91" spans="1:20" x14ac:dyDescent="0.25">
      <c r="A91" t="s">
        <v>35</v>
      </c>
      <c r="B91" t="s">
        <v>36</v>
      </c>
      <c r="C91">
        <v>66.666666666666671</v>
      </c>
      <c r="D91">
        <v>3</v>
      </c>
      <c r="E91" t="s">
        <v>26811</v>
      </c>
      <c r="F91">
        <v>100</v>
      </c>
      <c r="G91">
        <v>0</v>
      </c>
      <c r="H91" t="s">
        <v>631</v>
      </c>
      <c r="I91" t="s">
        <v>26812</v>
      </c>
      <c r="J91" t="s">
        <v>1373</v>
      </c>
      <c r="K91" t="s">
        <v>634</v>
      </c>
      <c r="L91" t="s">
        <v>635</v>
      </c>
      <c r="M91" t="s">
        <v>26813</v>
      </c>
      <c r="N91" t="s">
        <v>634</v>
      </c>
      <c r="O91" t="s">
        <v>654</v>
      </c>
      <c r="P91" t="s">
        <v>22</v>
      </c>
      <c r="Q91" t="s">
        <v>655</v>
      </c>
      <c r="R91" t="s">
        <v>635</v>
      </c>
      <c r="S91" t="s">
        <v>26814</v>
      </c>
      <c r="T91" t="s">
        <v>26813</v>
      </c>
    </row>
    <row r="92" spans="1:20" x14ac:dyDescent="0.25">
      <c r="A92" t="s">
        <v>164</v>
      </c>
      <c r="B92" t="s">
        <v>165</v>
      </c>
      <c r="C92">
        <v>33.333333333333336</v>
      </c>
      <c r="D92">
        <v>15</v>
      </c>
      <c r="E92" t="s">
        <v>26815</v>
      </c>
      <c r="F92">
        <v>495</v>
      </c>
      <c r="G92">
        <v>0</v>
      </c>
      <c r="H92" t="s">
        <v>631</v>
      </c>
      <c r="I92" t="s">
        <v>5414</v>
      </c>
      <c r="J92" t="s">
        <v>705</v>
      </c>
      <c r="K92" t="s">
        <v>634</v>
      </c>
      <c r="L92" t="s">
        <v>635</v>
      </c>
      <c r="M92" t="s">
        <v>26816</v>
      </c>
      <c r="N92" t="s">
        <v>634</v>
      </c>
      <c r="O92" t="s">
        <v>654</v>
      </c>
      <c r="P92" t="s">
        <v>22</v>
      </c>
      <c r="Q92" t="s">
        <v>655</v>
      </c>
      <c r="R92" t="s">
        <v>635</v>
      </c>
      <c r="S92" t="s">
        <v>26817</v>
      </c>
      <c r="T92" t="s">
        <v>26818</v>
      </c>
    </row>
    <row r="93" spans="1:20" x14ac:dyDescent="0.25">
      <c r="A93" t="s">
        <v>164</v>
      </c>
      <c r="B93" t="s">
        <v>165</v>
      </c>
      <c r="C93">
        <v>33.333333333333336</v>
      </c>
      <c r="D93">
        <v>3</v>
      </c>
      <c r="E93" t="s">
        <v>26819</v>
      </c>
      <c r="F93">
        <v>100</v>
      </c>
      <c r="G93">
        <v>0</v>
      </c>
      <c r="H93" t="s">
        <v>631</v>
      </c>
      <c r="I93" t="s">
        <v>26820</v>
      </c>
      <c r="J93" t="s">
        <v>749</v>
      </c>
      <c r="K93" t="s">
        <v>634</v>
      </c>
      <c r="L93" t="s">
        <v>635</v>
      </c>
      <c r="M93" t="s">
        <v>26821</v>
      </c>
      <c r="N93" t="s">
        <v>634</v>
      </c>
      <c r="O93" t="s">
        <v>637</v>
      </c>
      <c r="P93" t="s">
        <v>22</v>
      </c>
      <c r="Q93" t="s">
        <v>638</v>
      </c>
      <c r="R93" t="s">
        <v>635</v>
      </c>
      <c r="S93" t="s">
        <v>26822</v>
      </c>
      <c r="T93" t="s">
        <v>26821</v>
      </c>
    </row>
    <row r="94" spans="1:20" x14ac:dyDescent="0.25">
      <c r="A94" t="s">
        <v>116</v>
      </c>
      <c r="B94" t="s">
        <v>117</v>
      </c>
      <c r="C94">
        <v>10</v>
      </c>
      <c r="D94">
        <v>50</v>
      </c>
      <c r="E94" t="s">
        <v>26823</v>
      </c>
      <c r="F94">
        <v>555</v>
      </c>
      <c r="G94">
        <v>55</v>
      </c>
      <c r="H94" t="s">
        <v>641</v>
      </c>
      <c r="I94" t="s">
        <v>26824</v>
      </c>
      <c r="J94" t="s">
        <v>26825</v>
      </c>
      <c r="K94" t="s">
        <v>1092</v>
      </c>
      <c r="L94" t="s">
        <v>12434</v>
      </c>
      <c r="M94" t="s">
        <v>26826</v>
      </c>
      <c r="N94" t="s">
        <v>634</v>
      </c>
      <c r="O94" t="s">
        <v>894</v>
      </c>
      <c r="P94" t="s">
        <v>43</v>
      </c>
      <c r="Q94" t="s">
        <v>648</v>
      </c>
      <c r="R94" t="s">
        <v>635</v>
      </c>
      <c r="S94" t="s">
        <v>634</v>
      </c>
      <c r="T94" t="s">
        <v>26826</v>
      </c>
    </row>
    <row r="95" spans="1:20" x14ac:dyDescent="0.25">
      <c r="A95" t="s">
        <v>20</v>
      </c>
      <c r="B95" t="s">
        <v>21</v>
      </c>
      <c r="C95">
        <v>50</v>
      </c>
      <c r="D95">
        <v>1</v>
      </c>
      <c r="E95" t="s">
        <v>26827</v>
      </c>
      <c r="F95">
        <v>100</v>
      </c>
      <c r="G95">
        <v>0</v>
      </c>
      <c r="H95" t="s">
        <v>631</v>
      </c>
      <c r="I95" t="s">
        <v>26828</v>
      </c>
      <c r="J95" t="s">
        <v>755</v>
      </c>
      <c r="K95" t="s">
        <v>634</v>
      </c>
      <c r="L95" t="s">
        <v>635</v>
      </c>
      <c r="M95" t="s">
        <v>26829</v>
      </c>
      <c r="N95" t="s">
        <v>634</v>
      </c>
      <c r="O95" t="s">
        <v>637</v>
      </c>
      <c r="P95" t="s">
        <v>22</v>
      </c>
      <c r="Q95" t="s">
        <v>638</v>
      </c>
      <c r="R95" t="s">
        <v>635</v>
      </c>
      <c r="S95" t="s">
        <v>26830</v>
      </c>
      <c r="T95" t="s">
        <v>26829</v>
      </c>
    </row>
    <row r="96" spans="1:20" x14ac:dyDescent="0.25">
      <c r="A96" t="s">
        <v>23</v>
      </c>
      <c r="B96" t="s">
        <v>24</v>
      </c>
      <c r="C96">
        <v>50</v>
      </c>
      <c r="D96">
        <v>1</v>
      </c>
      <c r="E96" t="s">
        <v>26827</v>
      </c>
      <c r="F96">
        <v>100</v>
      </c>
      <c r="G96">
        <v>0</v>
      </c>
      <c r="H96" t="s">
        <v>631</v>
      </c>
      <c r="I96" t="s">
        <v>26828</v>
      </c>
      <c r="J96" t="s">
        <v>755</v>
      </c>
      <c r="K96" t="s">
        <v>634</v>
      </c>
      <c r="L96" t="s">
        <v>635</v>
      </c>
      <c r="M96" t="s">
        <v>26829</v>
      </c>
      <c r="N96" t="s">
        <v>634</v>
      </c>
      <c r="O96" t="s">
        <v>637</v>
      </c>
      <c r="P96" t="s">
        <v>22</v>
      </c>
      <c r="Q96" t="s">
        <v>638</v>
      </c>
      <c r="R96" t="s">
        <v>635</v>
      </c>
      <c r="S96" t="s">
        <v>26830</v>
      </c>
      <c r="T96" t="s">
        <v>26829</v>
      </c>
    </row>
    <row r="97" spans="1:20" x14ac:dyDescent="0.25">
      <c r="A97" t="s">
        <v>25</v>
      </c>
      <c r="B97" t="s">
        <v>26</v>
      </c>
      <c r="C97">
        <v>50</v>
      </c>
      <c r="D97">
        <v>1</v>
      </c>
      <c r="E97" t="s">
        <v>26827</v>
      </c>
      <c r="F97">
        <v>100</v>
      </c>
      <c r="G97">
        <v>0</v>
      </c>
      <c r="H97" t="s">
        <v>631</v>
      </c>
      <c r="I97" t="s">
        <v>26828</v>
      </c>
      <c r="J97" t="s">
        <v>755</v>
      </c>
      <c r="K97" t="s">
        <v>634</v>
      </c>
      <c r="L97" t="s">
        <v>635</v>
      </c>
      <c r="M97" t="s">
        <v>26829</v>
      </c>
      <c r="N97" t="s">
        <v>634</v>
      </c>
      <c r="O97" t="s">
        <v>637</v>
      </c>
      <c r="P97" t="s">
        <v>22</v>
      </c>
      <c r="Q97" t="s">
        <v>638</v>
      </c>
      <c r="R97" t="s">
        <v>635</v>
      </c>
      <c r="S97" t="s">
        <v>26830</v>
      </c>
      <c r="T97" t="s">
        <v>26829</v>
      </c>
    </row>
    <row r="98" spans="1:20" x14ac:dyDescent="0.25">
      <c r="A98" t="s">
        <v>164</v>
      </c>
      <c r="B98" t="s">
        <v>165</v>
      </c>
      <c r="C98">
        <v>50</v>
      </c>
      <c r="D98">
        <v>6</v>
      </c>
      <c r="E98" t="s">
        <v>26831</v>
      </c>
      <c r="F98">
        <v>200</v>
      </c>
      <c r="G98">
        <v>0</v>
      </c>
      <c r="H98" t="s">
        <v>631</v>
      </c>
      <c r="I98" t="s">
        <v>26832</v>
      </c>
      <c r="J98" t="s">
        <v>705</v>
      </c>
      <c r="K98" t="s">
        <v>634</v>
      </c>
      <c r="L98" t="s">
        <v>635</v>
      </c>
      <c r="M98" t="s">
        <v>26833</v>
      </c>
      <c r="N98" t="s">
        <v>634</v>
      </c>
      <c r="O98" t="s">
        <v>637</v>
      </c>
      <c r="P98" t="s">
        <v>22</v>
      </c>
      <c r="Q98" t="s">
        <v>638</v>
      </c>
      <c r="R98" t="s">
        <v>635</v>
      </c>
      <c r="S98" t="s">
        <v>26834</v>
      </c>
      <c r="T98" t="s">
        <v>26833</v>
      </c>
    </row>
    <row r="99" spans="1:20" x14ac:dyDescent="0.25">
      <c r="A99" t="s">
        <v>20</v>
      </c>
      <c r="B99" t="s">
        <v>21</v>
      </c>
      <c r="C99">
        <v>50</v>
      </c>
      <c r="D99">
        <v>1</v>
      </c>
      <c r="E99" t="s">
        <v>26835</v>
      </c>
      <c r="F99">
        <v>100</v>
      </c>
      <c r="G99">
        <v>0</v>
      </c>
      <c r="H99" t="s">
        <v>631</v>
      </c>
      <c r="I99" t="s">
        <v>26836</v>
      </c>
      <c r="J99" t="s">
        <v>755</v>
      </c>
      <c r="K99" t="s">
        <v>634</v>
      </c>
      <c r="L99" t="s">
        <v>635</v>
      </c>
      <c r="M99" t="s">
        <v>26837</v>
      </c>
      <c r="N99" t="s">
        <v>634</v>
      </c>
      <c r="O99" t="s">
        <v>654</v>
      </c>
      <c r="P99" t="s">
        <v>22</v>
      </c>
      <c r="Q99" t="s">
        <v>655</v>
      </c>
      <c r="R99" t="s">
        <v>635</v>
      </c>
      <c r="S99" t="s">
        <v>26838</v>
      </c>
      <c r="T99" t="s">
        <v>26839</v>
      </c>
    </row>
    <row r="100" spans="1:20" x14ac:dyDescent="0.25">
      <c r="A100" t="s">
        <v>23</v>
      </c>
      <c r="B100" t="s">
        <v>24</v>
      </c>
      <c r="C100">
        <v>50</v>
      </c>
      <c r="D100">
        <v>1</v>
      </c>
      <c r="E100" t="s">
        <v>26835</v>
      </c>
      <c r="F100">
        <v>100</v>
      </c>
      <c r="G100">
        <v>0</v>
      </c>
      <c r="H100" t="s">
        <v>631</v>
      </c>
      <c r="I100" t="s">
        <v>26836</v>
      </c>
      <c r="J100" t="s">
        <v>755</v>
      </c>
      <c r="K100" t="s">
        <v>634</v>
      </c>
      <c r="L100" t="s">
        <v>635</v>
      </c>
      <c r="M100" t="s">
        <v>26837</v>
      </c>
      <c r="N100" t="s">
        <v>634</v>
      </c>
      <c r="O100" t="s">
        <v>654</v>
      </c>
      <c r="P100" t="s">
        <v>22</v>
      </c>
      <c r="Q100" t="s">
        <v>655</v>
      </c>
      <c r="R100" t="s">
        <v>635</v>
      </c>
      <c r="S100" t="s">
        <v>26838</v>
      </c>
      <c r="T100" t="s">
        <v>26839</v>
      </c>
    </row>
    <row r="101" spans="1:20" x14ac:dyDescent="0.25">
      <c r="A101" t="s">
        <v>25</v>
      </c>
      <c r="B101" t="s">
        <v>26</v>
      </c>
      <c r="C101">
        <v>50</v>
      </c>
      <c r="D101">
        <v>1</v>
      </c>
      <c r="E101" t="s">
        <v>26835</v>
      </c>
      <c r="F101">
        <v>100</v>
      </c>
      <c r="G101">
        <v>0</v>
      </c>
      <c r="H101" t="s">
        <v>631</v>
      </c>
      <c r="I101" t="s">
        <v>26836</v>
      </c>
      <c r="J101" t="s">
        <v>755</v>
      </c>
      <c r="K101" t="s">
        <v>634</v>
      </c>
      <c r="L101" t="s">
        <v>635</v>
      </c>
      <c r="M101" t="s">
        <v>26837</v>
      </c>
      <c r="N101" t="s">
        <v>634</v>
      </c>
      <c r="O101" t="s">
        <v>654</v>
      </c>
      <c r="P101" t="s">
        <v>22</v>
      </c>
      <c r="Q101" t="s">
        <v>655</v>
      </c>
      <c r="R101" t="s">
        <v>635</v>
      </c>
      <c r="S101" t="s">
        <v>26838</v>
      </c>
      <c r="T101" t="s">
        <v>26839</v>
      </c>
    </row>
    <row r="102" spans="1:20" x14ac:dyDescent="0.25">
      <c r="A102" t="s">
        <v>37</v>
      </c>
      <c r="B102" t="s">
        <v>38</v>
      </c>
      <c r="C102">
        <v>66.666666666666671</v>
      </c>
      <c r="D102">
        <v>3</v>
      </c>
      <c r="E102" t="s">
        <v>26840</v>
      </c>
      <c r="F102">
        <v>100</v>
      </c>
      <c r="G102">
        <v>0</v>
      </c>
      <c r="H102" t="s">
        <v>631</v>
      </c>
      <c r="I102" t="s">
        <v>8463</v>
      </c>
      <c r="J102" t="s">
        <v>736</v>
      </c>
      <c r="K102" t="s">
        <v>634</v>
      </c>
      <c r="L102" t="s">
        <v>635</v>
      </c>
      <c r="M102" t="s">
        <v>26841</v>
      </c>
      <c r="N102" t="s">
        <v>634</v>
      </c>
      <c r="O102" t="s">
        <v>637</v>
      </c>
      <c r="P102" t="s">
        <v>22</v>
      </c>
      <c r="Q102" t="s">
        <v>638</v>
      </c>
      <c r="R102" t="s">
        <v>635</v>
      </c>
      <c r="S102" t="s">
        <v>634</v>
      </c>
      <c r="T102" t="s">
        <v>26841</v>
      </c>
    </row>
    <row r="103" spans="1:20" x14ac:dyDescent="0.25">
      <c r="A103" t="s">
        <v>164</v>
      </c>
      <c r="B103" t="s">
        <v>165</v>
      </c>
      <c r="C103">
        <v>33.333333333333336</v>
      </c>
      <c r="D103">
        <v>3</v>
      </c>
      <c r="E103" t="s">
        <v>26842</v>
      </c>
      <c r="F103">
        <v>100</v>
      </c>
      <c r="G103">
        <v>0</v>
      </c>
      <c r="H103" t="s">
        <v>631</v>
      </c>
      <c r="I103" t="s">
        <v>26843</v>
      </c>
      <c r="J103" t="s">
        <v>1446</v>
      </c>
      <c r="K103" t="s">
        <v>634</v>
      </c>
      <c r="L103" t="s">
        <v>635</v>
      </c>
      <c r="M103" t="s">
        <v>26844</v>
      </c>
      <c r="N103" t="s">
        <v>634</v>
      </c>
      <c r="O103" t="s">
        <v>637</v>
      </c>
      <c r="P103" t="s">
        <v>22</v>
      </c>
      <c r="Q103" t="s">
        <v>638</v>
      </c>
      <c r="R103" t="s">
        <v>635</v>
      </c>
      <c r="S103" t="s">
        <v>26845</v>
      </c>
      <c r="T103" t="s">
        <v>26846</v>
      </c>
    </row>
    <row r="104" spans="1:20" x14ac:dyDescent="0.25">
      <c r="A104" t="s">
        <v>20</v>
      </c>
      <c r="B104" t="s">
        <v>21</v>
      </c>
      <c r="C104">
        <v>50</v>
      </c>
      <c r="D104">
        <v>1</v>
      </c>
      <c r="E104" t="s">
        <v>26847</v>
      </c>
      <c r="F104">
        <v>100</v>
      </c>
      <c r="G104">
        <v>0</v>
      </c>
      <c r="H104" t="s">
        <v>631</v>
      </c>
      <c r="I104" t="s">
        <v>26848</v>
      </c>
      <c r="J104" t="s">
        <v>4829</v>
      </c>
      <c r="K104" t="s">
        <v>634</v>
      </c>
      <c r="L104" t="s">
        <v>635</v>
      </c>
      <c r="M104" t="s">
        <v>26849</v>
      </c>
      <c r="N104" t="s">
        <v>634</v>
      </c>
      <c r="O104" t="s">
        <v>707</v>
      </c>
      <c r="P104" t="s">
        <v>22</v>
      </c>
      <c r="Q104" t="s">
        <v>638</v>
      </c>
      <c r="R104" t="s">
        <v>635</v>
      </c>
      <c r="S104" t="s">
        <v>26850</v>
      </c>
      <c r="T104" t="s">
        <v>26851</v>
      </c>
    </row>
    <row r="105" spans="1:20" x14ac:dyDescent="0.25">
      <c r="A105" t="s">
        <v>23</v>
      </c>
      <c r="B105" t="s">
        <v>24</v>
      </c>
      <c r="C105">
        <v>50</v>
      </c>
      <c r="D105">
        <v>1</v>
      </c>
      <c r="E105" t="s">
        <v>26847</v>
      </c>
      <c r="F105">
        <v>100</v>
      </c>
      <c r="G105">
        <v>0</v>
      </c>
      <c r="H105" t="s">
        <v>631</v>
      </c>
      <c r="I105" t="s">
        <v>26848</v>
      </c>
      <c r="J105" t="s">
        <v>4829</v>
      </c>
      <c r="K105" t="s">
        <v>634</v>
      </c>
      <c r="L105" t="s">
        <v>635</v>
      </c>
      <c r="M105" t="s">
        <v>26849</v>
      </c>
      <c r="N105" t="s">
        <v>634</v>
      </c>
      <c r="O105" t="s">
        <v>707</v>
      </c>
      <c r="P105" t="s">
        <v>22</v>
      </c>
      <c r="Q105" t="s">
        <v>638</v>
      </c>
      <c r="R105" t="s">
        <v>635</v>
      </c>
      <c r="S105" t="s">
        <v>26850</v>
      </c>
      <c r="T105" t="s">
        <v>26851</v>
      </c>
    </row>
    <row r="106" spans="1:20" x14ac:dyDescent="0.25">
      <c r="A106" t="s">
        <v>25</v>
      </c>
      <c r="B106" t="s">
        <v>26</v>
      </c>
      <c r="C106">
        <v>50</v>
      </c>
      <c r="D106">
        <v>1</v>
      </c>
      <c r="E106" t="s">
        <v>26847</v>
      </c>
      <c r="F106">
        <v>100</v>
      </c>
      <c r="G106">
        <v>0</v>
      </c>
      <c r="H106" t="s">
        <v>631</v>
      </c>
      <c r="I106" t="s">
        <v>26848</v>
      </c>
      <c r="J106" t="s">
        <v>4829</v>
      </c>
      <c r="K106" t="s">
        <v>634</v>
      </c>
      <c r="L106" t="s">
        <v>635</v>
      </c>
      <c r="M106" t="s">
        <v>26849</v>
      </c>
      <c r="N106" t="s">
        <v>634</v>
      </c>
      <c r="O106" t="s">
        <v>707</v>
      </c>
      <c r="P106" t="s">
        <v>22</v>
      </c>
      <c r="Q106" t="s">
        <v>638</v>
      </c>
      <c r="R106" t="s">
        <v>635</v>
      </c>
      <c r="S106" t="s">
        <v>26850</v>
      </c>
      <c r="T106" t="s">
        <v>26851</v>
      </c>
    </row>
    <row r="107" spans="1:20" x14ac:dyDescent="0.25">
      <c r="A107" t="s">
        <v>37</v>
      </c>
      <c r="B107" t="s">
        <v>38</v>
      </c>
      <c r="C107">
        <v>66.666666666666671</v>
      </c>
      <c r="D107">
        <v>3</v>
      </c>
      <c r="E107" t="s">
        <v>26852</v>
      </c>
      <c r="F107">
        <v>100</v>
      </c>
      <c r="G107">
        <v>0</v>
      </c>
      <c r="H107" t="s">
        <v>631</v>
      </c>
      <c r="I107" t="s">
        <v>26853</v>
      </c>
      <c r="J107" t="s">
        <v>1707</v>
      </c>
      <c r="K107" t="s">
        <v>634</v>
      </c>
      <c r="L107" t="s">
        <v>635</v>
      </c>
      <c r="M107" t="s">
        <v>26849</v>
      </c>
      <c r="N107" t="s">
        <v>634</v>
      </c>
      <c r="O107" t="s">
        <v>654</v>
      </c>
      <c r="P107" t="s">
        <v>22</v>
      </c>
      <c r="Q107" t="s">
        <v>655</v>
      </c>
      <c r="R107" t="s">
        <v>635</v>
      </c>
      <c r="S107" t="s">
        <v>634</v>
      </c>
      <c r="T107" t="s">
        <v>26849</v>
      </c>
    </row>
    <row r="108" spans="1:20" x14ac:dyDescent="0.25">
      <c r="A108" t="s">
        <v>164</v>
      </c>
      <c r="B108" t="s">
        <v>165</v>
      </c>
      <c r="C108">
        <v>50</v>
      </c>
      <c r="D108">
        <v>12</v>
      </c>
      <c r="E108" t="s">
        <v>26854</v>
      </c>
      <c r="F108">
        <v>400</v>
      </c>
      <c r="G108">
        <v>0</v>
      </c>
      <c r="H108" t="s">
        <v>631</v>
      </c>
      <c r="I108" t="s">
        <v>26855</v>
      </c>
      <c r="J108" t="s">
        <v>886</v>
      </c>
      <c r="K108" t="s">
        <v>634</v>
      </c>
      <c r="L108" t="s">
        <v>635</v>
      </c>
      <c r="M108" t="s">
        <v>26856</v>
      </c>
      <c r="N108" t="s">
        <v>634</v>
      </c>
      <c r="O108" t="s">
        <v>637</v>
      </c>
      <c r="P108" t="s">
        <v>22</v>
      </c>
      <c r="Q108" t="s">
        <v>638</v>
      </c>
      <c r="R108" t="s">
        <v>635</v>
      </c>
      <c r="S108" t="s">
        <v>26857</v>
      </c>
      <c r="T108" t="s">
        <v>26856</v>
      </c>
    </row>
    <row r="109" spans="1:20" x14ac:dyDescent="0.25">
      <c r="A109" t="s">
        <v>164</v>
      </c>
      <c r="B109" t="s">
        <v>165</v>
      </c>
      <c r="C109">
        <v>33.333333333333336</v>
      </c>
      <c r="D109">
        <v>3</v>
      </c>
      <c r="E109" t="s">
        <v>26858</v>
      </c>
      <c r="F109">
        <v>100</v>
      </c>
      <c r="G109">
        <v>0</v>
      </c>
      <c r="H109" t="s">
        <v>631</v>
      </c>
      <c r="I109" t="s">
        <v>26859</v>
      </c>
      <c r="J109" t="s">
        <v>800</v>
      </c>
      <c r="K109" t="s">
        <v>634</v>
      </c>
      <c r="L109" t="s">
        <v>635</v>
      </c>
      <c r="M109" t="s">
        <v>26860</v>
      </c>
      <c r="N109" t="s">
        <v>634</v>
      </c>
      <c r="O109" t="s">
        <v>654</v>
      </c>
      <c r="P109" t="s">
        <v>22</v>
      </c>
      <c r="Q109" t="s">
        <v>655</v>
      </c>
      <c r="R109" t="s">
        <v>635</v>
      </c>
      <c r="S109" t="s">
        <v>26861</v>
      </c>
      <c r="T109" t="s">
        <v>26860</v>
      </c>
    </row>
    <row r="110" spans="1:20" x14ac:dyDescent="0.25">
      <c r="A110" t="s">
        <v>37</v>
      </c>
      <c r="B110" t="s">
        <v>38</v>
      </c>
      <c r="C110">
        <v>66.666666666666671</v>
      </c>
      <c r="D110">
        <v>3</v>
      </c>
      <c r="E110" t="s">
        <v>26862</v>
      </c>
      <c r="F110">
        <v>100</v>
      </c>
      <c r="G110">
        <v>0</v>
      </c>
      <c r="H110" t="s">
        <v>631</v>
      </c>
      <c r="I110" t="s">
        <v>12331</v>
      </c>
      <c r="J110" t="s">
        <v>8302</v>
      </c>
      <c r="K110" t="s">
        <v>634</v>
      </c>
      <c r="L110" t="s">
        <v>635</v>
      </c>
      <c r="M110" t="s">
        <v>26863</v>
      </c>
      <c r="N110" t="s">
        <v>634</v>
      </c>
      <c r="O110" t="s">
        <v>637</v>
      </c>
      <c r="P110" t="s">
        <v>22</v>
      </c>
      <c r="Q110" t="s">
        <v>638</v>
      </c>
      <c r="R110" t="s">
        <v>635</v>
      </c>
      <c r="S110" t="s">
        <v>634</v>
      </c>
      <c r="T110" t="s">
        <v>26863</v>
      </c>
    </row>
    <row r="111" spans="1:20" x14ac:dyDescent="0.25">
      <c r="A111" t="s">
        <v>23</v>
      </c>
      <c r="B111" t="s">
        <v>781</v>
      </c>
      <c r="C111">
        <v>34.159999999999997</v>
      </c>
      <c r="D111">
        <v>1</v>
      </c>
      <c r="E111" t="s">
        <v>26864</v>
      </c>
      <c r="F111">
        <v>75.319999999999993</v>
      </c>
      <c r="G111">
        <v>7</v>
      </c>
      <c r="H111" t="s">
        <v>641</v>
      </c>
      <c r="I111" t="s">
        <v>26865</v>
      </c>
      <c r="J111" t="s">
        <v>26866</v>
      </c>
      <c r="K111" t="s">
        <v>26867</v>
      </c>
      <c r="L111" t="s">
        <v>26868</v>
      </c>
      <c r="M111" t="s">
        <v>26869</v>
      </c>
      <c r="N111" t="s">
        <v>634</v>
      </c>
      <c r="O111" t="s">
        <v>689</v>
      </c>
      <c r="P111" t="s">
        <v>40</v>
      </c>
      <c r="Q111" t="s">
        <v>690</v>
      </c>
      <c r="R111" t="s">
        <v>635</v>
      </c>
      <c r="S111" t="s">
        <v>26870</v>
      </c>
      <c r="T111" t="s">
        <v>26869</v>
      </c>
    </row>
    <row r="112" spans="1:20" x14ac:dyDescent="0.25">
      <c r="A112" t="s">
        <v>20</v>
      </c>
      <c r="B112" t="s">
        <v>781</v>
      </c>
      <c r="C112">
        <v>34.159999999999997</v>
      </c>
      <c r="D112">
        <v>1</v>
      </c>
      <c r="E112" t="s">
        <v>26864</v>
      </c>
      <c r="F112">
        <v>75.319999999999993</v>
      </c>
      <c r="G112">
        <v>7</v>
      </c>
      <c r="H112" t="s">
        <v>641</v>
      </c>
      <c r="I112" t="s">
        <v>26865</v>
      </c>
      <c r="J112" t="s">
        <v>26866</v>
      </c>
      <c r="K112" t="s">
        <v>26867</v>
      </c>
      <c r="L112" t="s">
        <v>26868</v>
      </c>
      <c r="M112" t="s">
        <v>26869</v>
      </c>
      <c r="N112" t="s">
        <v>634</v>
      </c>
      <c r="O112" t="s">
        <v>689</v>
      </c>
      <c r="P112" t="s">
        <v>40</v>
      </c>
      <c r="Q112" t="s">
        <v>690</v>
      </c>
      <c r="R112" t="s">
        <v>635</v>
      </c>
      <c r="S112" t="s">
        <v>26870</v>
      </c>
      <c r="T112" t="s">
        <v>26869</v>
      </c>
    </row>
    <row r="113" spans="1:20" x14ac:dyDescent="0.25">
      <c r="A113" t="s">
        <v>20</v>
      </c>
      <c r="B113" t="s">
        <v>21</v>
      </c>
      <c r="C113">
        <v>50</v>
      </c>
      <c r="D113">
        <v>2</v>
      </c>
      <c r="E113" t="s">
        <v>26871</v>
      </c>
      <c r="F113">
        <v>200</v>
      </c>
      <c r="G113">
        <v>0</v>
      </c>
      <c r="H113" t="s">
        <v>631</v>
      </c>
      <c r="I113" t="s">
        <v>24395</v>
      </c>
      <c r="J113" t="s">
        <v>659</v>
      </c>
      <c r="K113" t="s">
        <v>634</v>
      </c>
      <c r="L113" t="s">
        <v>635</v>
      </c>
      <c r="M113" t="s">
        <v>26872</v>
      </c>
      <c r="N113" t="s">
        <v>634</v>
      </c>
      <c r="O113" t="s">
        <v>637</v>
      </c>
      <c r="P113" t="s">
        <v>22</v>
      </c>
      <c r="Q113" t="s">
        <v>638</v>
      </c>
      <c r="R113" t="s">
        <v>635</v>
      </c>
      <c r="S113" t="s">
        <v>26873</v>
      </c>
      <c r="T113" t="s">
        <v>26872</v>
      </c>
    </row>
    <row r="114" spans="1:20" x14ac:dyDescent="0.25">
      <c r="A114" t="s">
        <v>23</v>
      </c>
      <c r="B114" t="s">
        <v>24</v>
      </c>
      <c r="C114">
        <v>50</v>
      </c>
      <c r="D114">
        <v>2</v>
      </c>
      <c r="E114" t="s">
        <v>26871</v>
      </c>
      <c r="F114">
        <v>200</v>
      </c>
      <c r="G114">
        <v>0</v>
      </c>
      <c r="H114" t="s">
        <v>631</v>
      </c>
      <c r="I114" t="s">
        <v>24395</v>
      </c>
      <c r="J114" t="s">
        <v>659</v>
      </c>
      <c r="K114" t="s">
        <v>634</v>
      </c>
      <c r="L114" t="s">
        <v>635</v>
      </c>
      <c r="M114" t="s">
        <v>26872</v>
      </c>
      <c r="N114" t="s">
        <v>634</v>
      </c>
      <c r="O114" t="s">
        <v>637</v>
      </c>
      <c r="P114" t="s">
        <v>22</v>
      </c>
      <c r="Q114" t="s">
        <v>638</v>
      </c>
      <c r="R114" t="s">
        <v>635</v>
      </c>
      <c r="S114" t="s">
        <v>26873</v>
      </c>
      <c r="T114" t="s">
        <v>26872</v>
      </c>
    </row>
    <row r="115" spans="1:20" x14ac:dyDescent="0.25">
      <c r="A115" t="s">
        <v>25</v>
      </c>
      <c r="B115" t="s">
        <v>26</v>
      </c>
      <c r="C115">
        <v>50</v>
      </c>
      <c r="D115">
        <v>2</v>
      </c>
      <c r="E115" t="s">
        <v>26871</v>
      </c>
      <c r="F115">
        <v>200</v>
      </c>
      <c r="G115">
        <v>0</v>
      </c>
      <c r="H115" t="s">
        <v>631</v>
      </c>
      <c r="I115" t="s">
        <v>24395</v>
      </c>
      <c r="J115" t="s">
        <v>659</v>
      </c>
      <c r="K115" t="s">
        <v>634</v>
      </c>
      <c r="L115" t="s">
        <v>635</v>
      </c>
      <c r="M115" t="s">
        <v>26872</v>
      </c>
      <c r="N115" t="s">
        <v>634</v>
      </c>
      <c r="O115" t="s">
        <v>637</v>
      </c>
      <c r="P115" t="s">
        <v>22</v>
      </c>
      <c r="Q115" t="s">
        <v>638</v>
      </c>
      <c r="R115" t="s">
        <v>635</v>
      </c>
      <c r="S115" t="s">
        <v>26873</v>
      </c>
      <c r="T115" t="s">
        <v>26872</v>
      </c>
    </row>
    <row r="116" spans="1:20" x14ac:dyDescent="0.25">
      <c r="A116" t="s">
        <v>20</v>
      </c>
      <c r="B116" t="s">
        <v>21</v>
      </c>
      <c r="C116">
        <v>50</v>
      </c>
      <c r="D116">
        <v>1</v>
      </c>
      <c r="E116" t="s">
        <v>26874</v>
      </c>
      <c r="F116">
        <v>100</v>
      </c>
      <c r="G116">
        <v>0</v>
      </c>
      <c r="H116" t="s">
        <v>631</v>
      </c>
      <c r="I116" t="s">
        <v>26875</v>
      </c>
      <c r="J116" t="s">
        <v>1885</v>
      </c>
      <c r="K116" t="s">
        <v>634</v>
      </c>
      <c r="L116" t="s">
        <v>635</v>
      </c>
      <c r="M116" t="s">
        <v>26876</v>
      </c>
      <c r="N116" t="s">
        <v>634</v>
      </c>
      <c r="O116" t="s">
        <v>637</v>
      </c>
      <c r="P116" t="s">
        <v>22</v>
      </c>
      <c r="Q116" t="s">
        <v>638</v>
      </c>
      <c r="R116" t="s">
        <v>635</v>
      </c>
      <c r="S116" t="s">
        <v>26877</v>
      </c>
      <c r="T116" t="s">
        <v>26876</v>
      </c>
    </row>
    <row r="117" spans="1:20" x14ac:dyDescent="0.25">
      <c r="A117" t="s">
        <v>23</v>
      </c>
      <c r="B117" t="s">
        <v>24</v>
      </c>
      <c r="C117">
        <v>50</v>
      </c>
      <c r="D117">
        <v>1</v>
      </c>
      <c r="E117" t="s">
        <v>26874</v>
      </c>
      <c r="F117">
        <v>100</v>
      </c>
      <c r="G117">
        <v>0</v>
      </c>
      <c r="H117" t="s">
        <v>631</v>
      </c>
      <c r="I117" t="s">
        <v>26875</v>
      </c>
      <c r="J117" t="s">
        <v>1885</v>
      </c>
      <c r="K117" t="s">
        <v>634</v>
      </c>
      <c r="L117" t="s">
        <v>635</v>
      </c>
      <c r="M117" t="s">
        <v>26876</v>
      </c>
      <c r="N117" t="s">
        <v>634</v>
      </c>
      <c r="O117" t="s">
        <v>637</v>
      </c>
      <c r="P117" t="s">
        <v>22</v>
      </c>
      <c r="Q117" t="s">
        <v>638</v>
      </c>
      <c r="R117" t="s">
        <v>635</v>
      </c>
      <c r="S117" t="s">
        <v>26877</v>
      </c>
      <c r="T117" t="s">
        <v>26876</v>
      </c>
    </row>
    <row r="118" spans="1:20" x14ac:dyDescent="0.25">
      <c r="A118" t="s">
        <v>25</v>
      </c>
      <c r="B118" t="s">
        <v>26</v>
      </c>
      <c r="C118">
        <v>50</v>
      </c>
      <c r="D118">
        <v>1</v>
      </c>
      <c r="E118" t="s">
        <v>26874</v>
      </c>
      <c r="F118">
        <v>100</v>
      </c>
      <c r="G118">
        <v>0</v>
      </c>
      <c r="H118" t="s">
        <v>631</v>
      </c>
      <c r="I118" t="s">
        <v>26875</v>
      </c>
      <c r="J118" t="s">
        <v>1885</v>
      </c>
      <c r="K118" t="s">
        <v>634</v>
      </c>
      <c r="L118" t="s">
        <v>635</v>
      </c>
      <c r="M118" t="s">
        <v>26876</v>
      </c>
      <c r="N118" t="s">
        <v>634</v>
      </c>
      <c r="O118" t="s">
        <v>637</v>
      </c>
      <c r="P118" t="s">
        <v>22</v>
      </c>
      <c r="Q118" t="s">
        <v>638</v>
      </c>
      <c r="R118" t="s">
        <v>635</v>
      </c>
      <c r="S118" t="s">
        <v>26877</v>
      </c>
      <c r="T118" t="s">
        <v>26876</v>
      </c>
    </row>
    <row r="119" spans="1:20" x14ac:dyDescent="0.25">
      <c r="A119" t="s">
        <v>37</v>
      </c>
      <c r="B119" t="s">
        <v>38</v>
      </c>
      <c r="C119">
        <v>66.666666666666671</v>
      </c>
      <c r="D119">
        <v>3</v>
      </c>
      <c r="E119" t="s">
        <v>26878</v>
      </c>
      <c r="F119">
        <v>100</v>
      </c>
      <c r="G119">
        <v>0</v>
      </c>
      <c r="H119" t="s">
        <v>631</v>
      </c>
      <c r="I119" t="s">
        <v>26879</v>
      </c>
      <c r="J119" t="s">
        <v>1876</v>
      </c>
      <c r="K119" t="s">
        <v>634</v>
      </c>
      <c r="L119" t="s">
        <v>635</v>
      </c>
      <c r="M119" t="s">
        <v>26880</v>
      </c>
      <c r="N119" t="s">
        <v>634</v>
      </c>
      <c r="O119" t="s">
        <v>654</v>
      </c>
      <c r="P119" t="s">
        <v>22</v>
      </c>
      <c r="Q119" t="s">
        <v>655</v>
      </c>
      <c r="R119" t="s">
        <v>635</v>
      </c>
      <c r="S119" t="s">
        <v>634</v>
      </c>
      <c r="T119" t="s">
        <v>26880</v>
      </c>
    </row>
    <row r="120" spans="1:20" x14ac:dyDescent="0.25">
      <c r="A120" t="s">
        <v>37</v>
      </c>
      <c r="B120" t="s">
        <v>38</v>
      </c>
      <c r="C120">
        <v>66.666666666666671</v>
      </c>
      <c r="D120">
        <v>3</v>
      </c>
      <c r="E120" t="s">
        <v>26881</v>
      </c>
      <c r="F120">
        <v>100</v>
      </c>
      <c r="G120">
        <v>0</v>
      </c>
      <c r="H120" t="s">
        <v>631</v>
      </c>
      <c r="I120" t="s">
        <v>26882</v>
      </c>
      <c r="J120" t="s">
        <v>1885</v>
      </c>
      <c r="K120" t="s">
        <v>634</v>
      </c>
      <c r="L120" t="s">
        <v>635</v>
      </c>
      <c r="M120" t="s">
        <v>26883</v>
      </c>
      <c r="N120" t="s">
        <v>634</v>
      </c>
      <c r="O120" t="s">
        <v>637</v>
      </c>
      <c r="P120" t="s">
        <v>22</v>
      </c>
      <c r="Q120" t="s">
        <v>638</v>
      </c>
      <c r="R120" t="s">
        <v>635</v>
      </c>
      <c r="S120" t="s">
        <v>634</v>
      </c>
      <c r="T120" t="s">
        <v>26884</v>
      </c>
    </row>
    <row r="121" spans="1:20" x14ac:dyDescent="0.25">
      <c r="A121" t="s">
        <v>164</v>
      </c>
      <c r="B121" t="s">
        <v>165</v>
      </c>
      <c r="C121">
        <v>33.333333333333336</v>
      </c>
      <c r="D121">
        <v>3</v>
      </c>
      <c r="E121" t="s">
        <v>26885</v>
      </c>
      <c r="F121">
        <v>100</v>
      </c>
      <c r="G121">
        <v>0</v>
      </c>
      <c r="H121" t="s">
        <v>631</v>
      </c>
      <c r="I121" t="s">
        <v>26886</v>
      </c>
      <c r="J121" t="s">
        <v>652</v>
      </c>
      <c r="K121" t="s">
        <v>634</v>
      </c>
      <c r="L121" t="s">
        <v>635</v>
      </c>
      <c r="M121" t="s">
        <v>26887</v>
      </c>
      <c r="N121" t="s">
        <v>634</v>
      </c>
      <c r="O121" t="s">
        <v>637</v>
      </c>
      <c r="P121" t="s">
        <v>22</v>
      </c>
      <c r="Q121" t="s">
        <v>638</v>
      </c>
      <c r="R121" t="s">
        <v>635</v>
      </c>
      <c r="S121" t="s">
        <v>26888</v>
      </c>
      <c r="T121" t="s">
        <v>26887</v>
      </c>
    </row>
    <row r="122" spans="1:20" x14ac:dyDescent="0.25">
      <c r="A122" t="s">
        <v>164</v>
      </c>
      <c r="B122" t="s">
        <v>165</v>
      </c>
      <c r="C122">
        <v>33.333333333333336</v>
      </c>
      <c r="D122">
        <v>3</v>
      </c>
      <c r="E122" t="s">
        <v>26889</v>
      </c>
      <c r="F122">
        <v>100</v>
      </c>
      <c r="G122">
        <v>0</v>
      </c>
      <c r="H122" t="s">
        <v>631</v>
      </c>
      <c r="I122" t="s">
        <v>26886</v>
      </c>
      <c r="J122" t="s">
        <v>652</v>
      </c>
      <c r="K122" t="s">
        <v>634</v>
      </c>
      <c r="L122" t="s">
        <v>635</v>
      </c>
      <c r="M122" t="s">
        <v>26887</v>
      </c>
      <c r="N122" t="s">
        <v>634</v>
      </c>
      <c r="O122" t="s">
        <v>637</v>
      </c>
      <c r="P122" t="s">
        <v>22</v>
      </c>
      <c r="Q122" t="s">
        <v>638</v>
      </c>
      <c r="R122" t="s">
        <v>635</v>
      </c>
      <c r="S122" t="s">
        <v>26890</v>
      </c>
      <c r="T122" t="s">
        <v>26887</v>
      </c>
    </row>
    <row r="123" spans="1:20" x14ac:dyDescent="0.25">
      <c r="A123" t="s">
        <v>37</v>
      </c>
      <c r="B123" t="s">
        <v>38</v>
      </c>
      <c r="C123">
        <v>33</v>
      </c>
      <c r="D123">
        <v>10</v>
      </c>
      <c r="E123" t="s">
        <v>26891</v>
      </c>
      <c r="F123">
        <v>335</v>
      </c>
      <c r="G123">
        <v>0</v>
      </c>
      <c r="H123" t="s">
        <v>631</v>
      </c>
      <c r="I123" t="s">
        <v>26892</v>
      </c>
      <c r="J123" t="s">
        <v>967</v>
      </c>
      <c r="K123" t="s">
        <v>634</v>
      </c>
      <c r="L123" t="s">
        <v>635</v>
      </c>
      <c r="M123" t="s">
        <v>26893</v>
      </c>
      <c r="N123" t="s">
        <v>634</v>
      </c>
      <c r="O123" t="s">
        <v>637</v>
      </c>
      <c r="P123" t="s">
        <v>22</v>
      </c>
      <c r="Q123" t="s">
        <v>638</v>
      </c>
      <c r="R123" t="s">
        <v>635</v>
      </c>
      <c r="S123" t="s">
        <v>634</v>
      </c>
      <c r="T123" t="s">
        <v>26893</v>
      </c>
    </row>
    <row r="124" spans="1:20" x14ac:dyDescent="0.25">
      <c r="A124" t="s">
        <v>20</v>
      </c>
      <c r="B124" t="s">
        <v>21</v>
      </c>
      <c r="C124">
        <v>50</v>
      </c>
      <c r="D124">
        <v>1</v>
      </c>
      <c r="E124" t="s">
        <v>26894</v>
      </c>
      <c r="F124">
        <v>200</v>
      </c>
      <c r="G124">
        <v>0</v>
      </c>
      <c r="H124" t="s">
        <v>631</v>
      </c>
      <c r="I124" t="s">
        <v>18598</v>
      </c>
      <c r="J124" t="s">
        <v>850</v>
      </c>
      <c r="K124" t="s">
        <v>634</v>
      </c>
      <c r="L124" t="s">
        <v>635</v>
      </c>
      <c r="M124" t="s">
        <v>26893</v>
      </c>
      <c r="N124" t="s">
        <v>634</v>
      </c>
      <c r="O124" t="s">
        <v>637</v>
      </c>
      <c r="P124" t="s">
        <v>22</v>
      </c>
      <c r="Q124" t="s">
        <v>638</v>
      </c>
      <c r="R124" t="s">
        <v>635</v>
      </c>
      <c r="S124" t="s">
        <v>26895</v>
      </c>
      <c r="T124" t="s">
        <v>26893</v>
      </c>
    </row>
    <row r="125" spans="1:20" x14ac:dyDescent="0.25">
      <c r="A125" t="s">
        <v>23</v>
      </c>
      <c r="B125" t="s">
        <v>24</v>
      </c>
      <c r="C125">
        <v>50</v>
      </c>
      <c r="D125">
        <v>1</v>
      </c>
      <c r="E125" t="s">
        <v>26894</v>
      </c>
      <c r="F125">
        <v>200</v>
      </c>
      <c r="G125">
        <v>0</v>
      </c>
      <c r="H125" t="s">
        <v>631</v>
      </c>
      <c r="I125" t="s">
        <v>18598</v>
      </c>
      <c r="J125" t="s">
        <v>850</v>
      </c>
      <c r="K125" t="s">
        <v>634</v>
      </c>
      <c r="L125" t="s">
        <v>635</v>
      </c>
      <c r="M125" t="s">
        <v>26893</v>
      </c>
      <c r="N125" t="s">
        <v>634</v>
      </c>
      <c r="O125" t="s">
        <v>637</v>
      </c>
      <c r="P125" t="s">
        <v>22</v>
      </c>
      <c r="Q125" t="s">
        <v>638</v>
      </c>
      <c r="R125" t="s">
        <v>635</v>
      </c>
      <c r="S125" t="s">
        <v>26895</v>
      </c>
      <c r="T125" t="s">
        <v>26893</v>
      </c>
    </row>
    <row r="126" spans="1:20" x14ac:dyDescent="0.25">
      <c r="A126" t="s">
        <v>25</v>
      </c>
      <c r="B126" t="s">
        <v>26</v>
      </c>
      <c r="C126">
        <v>50</v>
      </c>
      <c r="D126">
        <v>1</v>
      </c>
      <c r="E126" t="s">
        <v>26894</v>
      </c>
      <c r="F126">
        <v>200</v>
      </c>
      <c r="G126">
        <v>0</v>
      </c>
      <c r="H126" t="s">
        <v>631</v>
      </c>
      <c r="I126" t="s">
        <v>18598</v>
      </c>
      <c r="J126" t="s">
        <v>850</v>
      </c>
      <c r="K126" t="s">
        <v>634</v>
      </c>
      <c r="L126" t="s">
        <v>635</v>
      </c>
      <c r="M126" t="s">
        <v>26893</v>
      </c>
      <c r="N126" t="s">
        <v>634</v>
      </c>
      <c r="O126" t="s">
        <v>637</v>
      </c>
      <c r="P126" t="s">
        <v>22</v>
      </c>
      <c r="Q126" t="s">
        <v>638</v>
      </c>
      <c r="R126" t="s">
        <v>635</v>
      </c>
      <c r="S126" t="s">
        <v>26895</v>
      </c>
      <c r="T126" t="s">
        <v>26893</v>
      </c>
    </row>
    <row r="127" spans="1:20" x14ac:dyDescent="0.25">
      <c r="A127" t="s">
        <v>37</v>
      </c>
      <c r="B127" t="s">
        <v>38</v>
      </c>
      <c r="C127">
        <v>66.666666666666671</v>
      </c>
      <c r="D127">
        <v>3</v>
      </c>
      <c r="E127" t="s">
        <v>26894</v>
      </c>
      <c r="F127">
        <v>200</v>
      </c>
      <c r="G127">
        <v>0</v>
      </c>
      <c r="H127" t="s">
        <v>631</v>
      </c>
      <c r="I127" t="s">
        <v>18598</v>
      </c>
      <c r="J127" t="s">
        <v>850</v>
      </c>
      <c r="K127" t="s">
        <v>634</v>
      </c>
      <c r="L127" t="s">
        <v>635</v>
      </c>
      <c r="M127" t="s">
        <v>26893</v>
      </c>
      <c r="N127" t="s">
        <v>634</v>
      </c>
      <c r="O127" t="s">
        <v>637</v>
      </c>
      <c r="P127" t="s">
        <v>22</v>
      </c>
      <c r="Q127" t="s">
        <v>638</v>
      </c>
      <c r="R127" t="s">
        <v>635</v>
      </c>
      <c r="S127" t="s">
        <v>26895</v>
      </c>
      <c r="T127" t="s">
        <v>26893</v>
      </c>
    </row>
    <row r="128" spans="1:20" x14ac:dyDescent="0.25">
      <c r="A128" t="s">
        <v>37</v>
      </c>
      <c r="B128" t="s">
        <v>38</v>
      </c>
      <c r="C128">
        <v>66.666666666666671</v>
      </c>
      <c r="D128">
        <v>3</v>
      </c>
      <c r="E128" t="s">
        <v>26896</v>
      </c>
      <c r="F128">
        <v>100</v>
      </c>
      <c r="G128">
        <v>0</v>
      </c>
      <c r="H128" t="s">
        <v>631</v>
      </c>
      <c r="I128" t="s">
        <v>26897</v>
      </c>
      <c r="J128" t="s">
        <v>1004</v>
      </c>
      <c r="K128" t="s">
        <v>634</v>
      </c>
      <c r="L128" t="s">
        <v>635</v>
      </c>
      <c r="M128" t="s">
        <v>26898</v>
      </c>
      <c r="N128" t="s">
        <v>634</v>
      </c>
      <c r="O128" t="s">
        <v>637</v>
      </c>
      <c r="P128" t="s">
        <v>22</v>
      </c>
      <c r="Q128" t="s">
        <v>638</v>
      </c>
      <c r="R128" t="s">
        <v>635</v>
      </c>
      <c r="S128" t="s">
        <v>634</v>
      </c>
      <c r="T128" t="s">
        <v>26898</v>
      </c>
    </row>
    <row r="129" spans="1:20" x14ac:dyDescent="0.25">
      <c r="A129" t="s">
        <v>37</v>
      </c>
      <c r="B129" t="s">
        <v>38</v>
      </c>
      <c r="C129">
        <v>66.666666666666671</v>
      </c>
      <c r="D129">
        <v>3</v>
      </c>
      <c r="E129" t="s">
        <v>26899</v>
      </c>
      <c r="F129">
        <v>100</v>
      </c>
      <c r="G129">
        <v>0</v>
      </c>
      <c r="H129" t="s">
        <v>631</v>
      </c>
      <c r="I129" t="s">
        <v>26900</v>
      </c>
      <c r="J129" t="s">
        <v>749</v>
      </c>
      <c r="K129" t="s">
        <v>634</v>
      </c>
      <c r="L129" t="s">
        <v>635</v>
      </c>
      <c r="M129" t="s">
        <v>26901</v>
      </c>
      <c r="N129" t="s">
        <v>634</v>
      </c>
      <c r="O129" t="s">
        <v>637</v>
      </c>
      <c r="P129" t="s">
        <v>22</v>
      </c>
      <c r="Q129" t="s">
        <v>638</v>
      </c>
      <c r="R129" t="s">
        <v>635</v>
      </c>
      <c r="S129" t="s">
        <v>634</v>
      </c>
      <c r="T129" t="s">
        <v>26901</v>
      </c>
    </row>
    <row r="130" spans="1:20" x14ac:dyDescent="0.25">
      <c r="A130" t="s">
        <v>164</v>
      </c>
      <c r="B130" t="s">
        <v>165</v>
      </c>
      <c r="C130">
        <v>33.333333333333336</v>
      </c>
      <c r="D130">
        <v>3</v>
      </c>
      <c r="E130" t="s">
        <v>26902</v>
      </c>
      <c r="F130">
        <v>128.72999999999999</v>
      </c>
      <c r="G130">
        <v>7</v>
      </c>
      <c r="H130" t="s">
        <v>641</v>
      </c>
      <c r="I130" t="s">
        <v>26903</v>
      </c>
      <c r="J130" t="s">
        <v>26904</v>
      </c>
      <c r="K130" t="s">
        <v>1552</v>
      </c>
      <c r="L130" t="s">
        <v>635</v>
      </c>
      <c r="M130" t="s">
        <v>634</v>
      </c>
      <c r="N130" t="s">
        <v>634</v>
      </c>
      <c r="O130" t="s">
        <v>689</v>
      </c>
      <c r="P130" t="s">
        <v>40</v>
      </c>
      <c r="Q130" t="s">
        <v>634</v>
      </c>
      <c r="R130" t="s">
        <v>635</v>
      </c>
      <c r="S130" t="s">
        <v>634</v>
      </c>
      <c r="T130" t="s">
        <v>26905</v>
      </c>
    </row>
    <row r="131" spans="1:20" x14ac:dyDescent="0.25">
      <c r="A131" t="s">
        <v>164</v>
      </c>
      <c r="B131" t="s">
        <v>165</v>
      </c>
      <c r="C131">
        <v>65</v>
      </c>
      <c r="D131">
        <v>4</v>
      </c>
      <c r="E131" t="s">
        <v>26906</v>
      </c>
      <c r="F131">
        <v>215</v>
      </c>
      <c r="G131">
        <v>0</v>
      </c>
      <c r="H131" t="s">
        <v>1114</v>
      </c>
      <c r="I131" t="s">
        <v>26907</v>
      </c>
      <c r="J131" t="s">
        <v>26908</v>
      </c>
      <c r="K131" t="s">
        <v>26909</v>
      </c>
      <c r="L131" t="s">
        <v>26910</v>
      </c>
      <c r="M131" t="s">
        <v>26911</v>
      </c>
      <c r="N131" t="s">
        <v>2208</v>
      </c>
      <c r="O131" t="s">
        <v>1642</v>
      </c>
      <c r="P131" t="s">
        <v>1122</v>
      </c>
      <c r="Q131" t="s">
        <v>1123</v>
      </c>
      <c r="R131" t="s">
        <v>635</v>
      </c>
      <c r="S131" t="s">
        <v>26912</v>
      </c>
      <c r="T131" t="s">
        <v>26913</v>
      </c>
    </row>
    <row r="132" spans="1:20" x14ac:dyDescent="0.25">
      <c r="A132" t="s">
        <v>37</v>
      </c>
      <c r="B132" t="s">
        <v>38</v>
      </c>
      <c r="C132">
        <v>66.666666666666671</v>
      </c>
      <c r="D132">
        <v>9</v>
      </c>
      <c r="E132" t="s">
        <v>26914</v>
      </c>
      <c r="F132">
        <v>300</v>
      </c>
      <c r="G132">
        <v>0</v>
      </c>
      <c r="H132" t="s">
        <v>631</v>
      </c>
      <c r="I132" t="s">
        <v>25484</v>
      </c>
      <c r="J132" t="s">
        <v>755</v>
      </c>
      <c r="K132" t="s">
        <v>634</v>
      </c>
      <c r="L132" t="s">
        <v>635</v>
      </c>
      <c r="M132" t="s">
        <v>26915</v>
      </c>
      <c r="N132" t="s">
        <v>634</v>
      </c>
      <c r="O132" t="s">
        <v>637</v>
      </c>
      <c r="P132" t="s">
        <v>22</v>
      </c>
      <c r="Q132" t="s">
        <v>638</v>
      </c>
      <c r="R132" t="s">
        <v>635</v>
      </c>
      <c r="S132" t="s">
        <v>26916</v>
      </c>
      <c r="T132" t="s">
        <v>26917</v>
      </c>
    </row>
    <row r="133" spans="1:20" x14ac:dyDescent="0.25">
      <c r="A133" t="s">
        <v>133</v>
      </c>
      <c r="B133" t="s">
        <v>134</v>
      </c>
      <c r="C133">
        <v>12</v>
      </c>
      <c r="D133">
        <v>100</v>
      </c>
      <c r="E133" t="s">
        <v>26918</v>
      </c>
      <c r="F133">
        <v>1300</v>
      </c>
      <c r="G133">
        <v>0</v>
      </c>
      <c r="H133" t="s">
        <v>641</v>
      </c>
      <c r="I133" t="s">
        <v>25890</v>
      </c>
      <c r="J133" t="s">
        <v>25891</v>
      </c>
      <c r="K133" t="s">
        <v>25892</v>
      </c>
      <c r="L133" t="s">
        <v>3340</v>
      </c>
      <c r="M133" t="s">
        <v>26919</v>
      </c>
      <c r="N133" t="s">
        <v>634</v>
      </c>
      <c r="O133" t="s">
        <v>894</v>
      </c>
      <c r="P133" t="s">
        <v>43</v>
      </c>
      <c r="Q133" t="s">
        <v>648</v>
      </c>
      <c r="R133" t="s">
        <v>635</v>
      </c>
      <c r="S133" t="s">
        <v>634</v>
      </c>
      <c r="T133" t="s">
        <v>26919</v>
      </c>
    </row>
    <row r="134" spans="1:20" x14ac:dyDescent="0.25">
      <c r="A134" t="s">
        <v>164</v>
      </c>
      <c r="B134" t="s">
        <v>165</v>
      </c>
      <c r="C134">
        <v>65</v>
      </c>
      <c r="D134">
        <v>9</v>
      </c>
      <c r="E134" t="s">
        <v>26920</v>
      </c>
      <c r="F134">
        <v>310</v>
      </c>
      <c r="G134">
        <v>0</v>
      </c>
      <c r="H134" t="s">
        <v>631</v>
      </c>
      <c r="I134" t="s">
        <v>26921</v>
      </c>
      <c r="J134" t="s">
        <v>652</v>
      </c>
      <c r="K134" t="s">
        <v>634</v>
      </c>
      <c r="L134" t="s">
        <v>635</v>
      </c>
      <c r="M134" t="s">
        <v>26922</v>
      </c>
      <c r="N134" t="s">
        <v>634</v>
      </c>
      <c r="O134" t="s">
        <v>637</v>
      </c>
      <c r="P134" t="s">
        <v>22</v>
      </c>
      <c r="Q134" t="s">
        <v>638</v>
      </c>
      <c r="R134" t="s">
        <v>635</v>
      </c>
      <c r="S134" t="s">
        <v>26923</v>
      </c>
      <c r="T134" t="s">
        <v>26922</v>
      </c>
    </row>
    <row r="135" spans="1:20" x14ac:dyDescent="0.25">
      <c r="A135" t="s">
        <v>20</v>
      </c>
      <c r="B135" t="s">
        <v>21</v>
      </c>
      <c r="C135">
        <v>50</v>
      </c>
      <c r="D135">
        <v>2</v>
      </c>
      <c r="E135" t="s">
        <v>26924</v>
      </c>
      <c r="F135">
        <v>200</v>
      </c>
      <c r="G135">
        <v>0</v>
      </c>
      <c r="H135" t="s">
        <v>703</v>
      </c>
      <c r="I135" t="s">
        <v>26925</v>
      </c>
      <c r="J135" t="s">
        <v>3777</v>
      </c>
      <c r="K135" t="s">
        <v>634</v>
      </c>
      <c r="L135" t="s">
        <v>635</v>
      </c>
      <c r="M135" t="s">
        <v>26926</v>
      </c>
      <c r="N135" t="s">
        <v>634</v>
      </c>
      <c r="O135" t="s">
        <v>637</v>
      </c>
      <c r="P135" t="s">
        <v>22</v>
      </c>
      <c r="Q135" t="s">
        <v>638</v>
      </c>
      <c r="R135" t="s">
        <v>635</v>
      </c>
      <c r="S135" t="s">
        <v>26927</v>
      </c>
      <c r="T135" t="s">
        <v>26926</v>
      </c>
    </row>
    <row r="136" spans="1:20" x14ac:dyDescent="0.25">
      <c r="A136" t="s">
        <v>23</v>
      </c>
      <c r="B136" t="s">
        <v>24</v>
      </c>
      <c r="C136">
        <v>50</v>
      </c>
      <c r="D136">
        <v>2</v>
      </c>
      <c r="E136" t="s">
        <v>26924</v>
      </c>
      <c r="F136">
        <v>200</v>
      </c>
      <c r="G136">
        <v>0</v>
      </c>
      <c r="H136" t="s">
        <v>703</v>
      </c>
      <c r="I136" t="s">
        <v>26925</v>
      </c>
      <c r="J136" t="s">
        <v>3777</v>
      </c>
      <c r="K136" t="s">
        <v>634</v>
      </c>
      <c r="L136" t="s">
        <v>635</v>
      </c>
      <c r="M136" t="s">
        <v>26926</v>
      </c>
      <c r="N136" t="s">
        <v>634</v>
      </c>
      <c r="O136" t="s">
        <v>637</v>
      </c>
      <c r="P136" t="s">
        <v>22</v>
      </c>
      <c r="Q136" t="s">
        <v>638</v>
      </c>
      <c r="R136" t="s">
        <v>635</v>
      </c>
      <c r="S136" t="s">
        <v>26927</v>
      </c>
      <c r="T136" t="s">
        <v>26926</v>
      </c>
    </row>
    <row r="137" spans="1:20" x14ac:dyDescent="0.25">
      <c r="A137" t="s">
        <v>25</v>
      </c>
      <c r="B137" t="s">
        <v>26</v>
      </c>
      <c r="C137">
        <v>50</v>
      </c>
      <c r="D137">
        <v>2</v>
      </c>
      <c r="E137" t="s">
        <v>26924</v>
      </c>
      <c r="F137">
        <v>200</v>
      </c>
      <c r="G137">
        <v>0</v>
      </c>
      <c r="H137" t="s">
        <v>703</v>
      </c>
      <c r="I137" t="s">
        <v>26925</v>
      </c>
      <c r="J137" t="s">
        <v>3777</v>
      </c>
      <c r="K137" t="s">
        <v>634</v>
      </c>
      <c r="L137" t="s">
        <v>635</v>
      </c>
      <c r="M137" t="s">
        <v>26926</v>
      </c>
      <c r="N137" t="s">
        <v>634</v>
      </c>
      <c r="O137" t="s">
        <v>637</v>
      </c>
      <c r="P137" t="s">
        <v>22</v>
      </c>
      <c r="Q137" t="s">
        <v>638</v>
      </c>
      <c r="R137" t="s">
        <v>635</v>
      </c>
      <c r="S137" t="s">
        <v>26927</v>
      </c>
      <c r="T137" t="s">
        <v>26926</v>
      </c>
    </row>
    <row r="138" spans="1:20" x14ac:dyDescent="0.25">
      <c r="A138" t="s">
        <v>20</v>
      </c>
      <c r="B138" t="s">
        <v>21</v>
      </c>
      <c r="C138">
        <v>50</v>
      </c>
      <c r="D138">
        <v>1</v>
      </c>
      <c r="E138" t="s">
        <v>26928</v>
      </c>
      <c r="F138">
        <v>100</v>
      </c>
      <c r="G138">
        <v>0</v>
      </c>
      <c r="H138" t="s">
        <v>703</v>
      </c>
      <c r="I138" t="s">
        <v>26929</v>
      </c>
      <c r="J138" t="s">
        <v>903</v>
      </c>
      <c r="K138" t="s">
        <v>634</v>
      </c>
      <c r="L138" t="s">
        <v>635</v>
      </c>
      <c r="M138" t="s">
        <v>26926</v>
      </c>
      <c r="N138" t="s">
        <v>634</v>
      </c>
      <c r="O138" t="s">
        <v>654</v>
      </c>
      <c r="P138" t="s">
        <v>22</v>
      </c>
      <c r="Q138" t="s">
        <v>655</v>
      </c>
      <c r="R138" t="s">
        <v>635</v>
      </c>
      <c r="S138" t="s">
        <v>26930</v>
      </c>
      <c r="T138" t="s">
        <v>26926</v>
      </c>
    </row>
    <row r="139" spans="1:20" x14ac:dyDescent="0.25">
      <c r="A139" t="s">
        <v>23</v>
      </c>
      <c r="B139" t="s">
        <v>24</v>
      </c>
      <c r="C139">
        <v>50</v>
      </c>
      <c r="D139">
        <v>1</v>
      </c>
      <c r="E139" t="s">
        <v>26928</v>
      </c>
      <c r="F139">
        <v>100</v>
      </c>
      <c r="G139">
        <v>0</v>
      </c>
      <c r="H139" t="s">
        <v>703</v>
      </c>
      <c r="I139" t="s">
        <v>26929</v>
      </c>
      <c r="J139" t="s">
        <v>903</v>
      </c>
      <c r="K139" t="s">
        <v>634</v>
      </c>
      <c r="L139" t="s">
        <v>635</v>
      </c>
      <c r="M139" t="s">
        <v>26926</v>
      </c>
      <c r="N139" t="s">
        <v>634</v>
      </c>
      <c r="O139" t="s">
        <v>654</v>
      </c>
      <c r="P139" t="s">
        <v>22</v>
      </c>
      <c r="Q139" t="s">
        <v>655</v>
      </c>
      <c r="R139" t="s">
        <v>635</v>
      </c>
      <c r="S139" t="s">
        <v>26930</v>
      </c>
      <c r="T139" t="s">
        <v>26926</v>
      </c>
    </row>
    <row r="140" spans="1:20" x14ac:dyDescent="0.25">
      <c r="A140" t="s">
        <v>25</v>
      </c>
      <c r="B140" t="s">
        <v>26</v>
      </c>
      <c r="C140">
        <v>50</v>
      </c>
      <c r="D140">
        <v>1</v>
      </c>
      <c r="E140" t="s">
        <v>26928</v>
      </c>
      <c r="F140">
        <v>100</v>
      </c>
      <c r="G140">
        <v>0</v>
      </c>
      <c r="H140" t="s">
        <v>703</v>
      </c>
      <c r="I140" t="s">
        <v>26929</v>
      </c>
      <c r="J140" t="s">
        <v>903</v>
      </c>
      <c r="K140" t="s">
        <v>634</v>
      </c>
      <c r="L140" t="s">
        <v>635</v>
      </c>
      <c r="M140" t="s">
        <v>26926</v>
      </c>
      <c r="N140" t="s">
        <v>634</v>
      </c>
      <c r="O140" t="s">
        <v>654</v>
      </c>
      <c r="P140" t="s">
        <v>22</v>
      </c>
      <c r="Q140" t="s">
        <v>655</v>
      </c>
      <c r="R140" t="s">
        <v>635</v>
      </c>
      <c r="S140" t="s">
        <v>26930</v>
      </c>
      <c r="T140" t="s">
        <v>26926</v>
      </c>
    </row>
    <row r="141" spans="1:20" x14ac:dyDescent="0.25">
      <c r="A141" t="s">
        <v>37</v>
      </c>
      <c r="B141" t="s">
        <v>38</v>
      </c>
      <c r="C141">
        <v>66.666666666666671</v>
      </c>
      <c r="D141">
        <v>6</v>
      </c>
      <c r="E141" t="s">
        <v>26931</v>
      </c>
      <c r="F141">
        <v>200</v>
      </c>
      <c r="G141">
        <v>0</v>
      </c>
      <c r="H141" t="s">
        <v>631</v>
      </c>
      <c r="I141" t="s">
        <v>19543</v>
      </c>
      <c r="J141" t="s">
        <v>652</v>
      </c>
      <c r="K141" t="s">
        <v>634</v>
      </c>
      <c r="L141" t="s">
        <v>635</v>
      </c>
      <c r="M141" t="s">
        <v>26932</v>
      </c>
      <c r="N141" t="s">
        <v>634</v>
      </c>
      <c r="O141" t="s">
        <v>637</v>
      </c>
      <c r="P141" t="s">
        <v>22</v>
      </c>
      <c r="Q141" t="s">
        <v>638</v>
      </c>
      <c r="R141" t="s">
        <v>635</v>
      </c>
      <c r="S141" t="s">
        <v>634</v>
      </c>
      <c r="T141" t="s">
        <v>26932</v>
      </c>
    </row>
    <row r="142" spans="1:20" x14ac:dyDescent="0.25">
      <c r="A142" t="s">
        <v>20</v>
      </c>
      <c r="B142" t="s">
        <v>21</v>
      </c>
      <c r="C142">
        <v>50</v>
      </c>
      <c r="D142">
        <v>1</v>
      </c>
      <c r="E142" t="s">
        <v>26933</v>
      </c>
      <c r="F142">
        <v>106</v>
      </c>
      <c r="G142">
        <v>6</v>
      </c>
      <c r="H142" t="s">
        <v>703</v>
      </c>
      <c r="I142" t="s">
        <v>6922</v>
      </c>
      <c r="J142" t="s">
        <v>749</v>
      </c>
      <c r="K142" t="s">
        <v>634</v>
      </c>
      <c r="L142" t="s">
        <v>635</v>
      </c>
      <c r="M142" t="s">
        <v>26934</v>
      </c>
      <c r="N142" t="s">
        <v>634</v>
      </c>
      <c r="O142" t="s">
        <v>654</v>
      </c>
      <c r="P142" t="s">
        <v>22</v>
      </c>
      <c r="Q142" t="s">
        <v>655</v>
      </c>
      <c r="R142" t="s">
        <v>635</v>
      </c>
      <c r="S142" t="s">
        <v>26935</v>
      </c>
      <c r="T142" t="s">
        <v>26934</v>
      </c>
    </row>
    <row r="143" spans="1:20" x14ac:dyDescent="0.25">
      <c r="A143" t="s">
        <v>23</v>
      </c>
      <c r="B143" t="s">
        <v>24</v>
      </c>
      <c r="C143">
        <v>50</v>
      </c>
      <c r="D143">
        <v>1</v>
      </c>
      <c r="E143" t="s">
        <v>26933</v>
      </c>
      <c r="F143">
        <v>106</v>
      </c>
      <c r="G143">
        <v>6</v>
      </c>
      <c r="H143" t="s">
        <v>703</v>
      </c>
      <c r="I143" t="s">
        <v>6922</v>
      </c>
      <c r="J143" t="s">
        <v>749</v>
      </c>
      <c r="K143" t="s">
        <v>634</v>
      </c>
      <c r="L143" t="s">
        <v>635</v>
      </c>
      <c r="M143" t="s">
        <v>26934</v>
      </c>
      <c r="N143" t="s">
        <v>634</v>
      </c>
      <c r="O143" t="s">
        <v>654</v>
      </c>
      <c r="P143" t="s">
        <v>22</v>
      </c>
      <c r="Q143" t="s">
        <v>655</v>
      </c>
      <c r="R143" t="s">
        <v>635</v>
      </c>
      <c r="S143" t="s">
        <v>26935</v>
      </c>
      <c r="T143" t="s">
        <v>26934</v>
      </c>
    </row>
    <row r="144" spans="1:20" x14ac:dyDescent="0.25">
      <c r="A144" t="s">
        <v>25</v>
      </c>
      <c r="B144" t="s">
        <v>26</v>
      </c>
      <c r="C144">
        <v>50</v>
      </c>
      <c r="D144">
        <v>1</v>
      </c>
      <c r="E144" t="s">
        <v>26933</v>
      </c>
      <c r="F144">
        <v>106</v>
      </c>
      <c r="G144">
        <v>6</v>
      </c>
      <c r="H144" t="s">
        <v>703</v>
      </c>
      <c r="I144" t="s">
        <v>6922</v>
      </c>
      <c r="J144" t="s">
        <v>749</v>
      </c>
      <c r="K144" t="s">
        <v>634</v>
      </c>
      <c r="L144" t="s">
        <v>635</v>
      </c>
      <c r="M144" t="s">
        <v>26934</v>
      </c>
      <c r="N144" t="s">
        <v>634</v>
      </c>
      <c r="O144" t="s">
        <v>654</v>
      </c>
      <c r="P144" t="s">
        <v>22</v>
      </c>
      <c r="Q144" t="s">
        <v>655</v>
      </c>
      <c r="R144" t="s">
        <v>635</v>
      </c>
      <c r="S144" t="s">
        <v>26935</v>
      </c>
      <c r="T144" t="s">
        <v>26934</v>
      </c>
    </row>
    <row r="145" spans="1:20" x14ac:dyDescent="0.25">
      <c r="A145" t="s">
        <v>20</v>
      </c>
      <c r="B145" t="s">
        <v>21</v>
      </c>
      <c r="C145">
        <v>50</v>
      </c>
      <c r="D145">
        <v>1</v>
      </c>
      <c r="E145" t="s">
        <v>26936</v>
      </c>
      <c r="F145">
        <v>100</v>
      </c>
      <c r="G145">
        <v>0</v>
      </c>
      <c r="H145" t="s">
        <v>703</v>
      </c>
      <c r="I145" t="s">
        <v>26937</v>
      </c>
      <c r="J145" t="s">
        <v>749</v>
      </c>
      <c r="K145" t="s">
        <v>634</v>
      </c>
      <c r="L145" t="s">
        <v>635</v>
      </c>
      <c r="M145" t="s">
        <v>26938</v>
      </c>
      <c r="N145" t="s">
        <v>634</v>
      </c>
      <c r="O145" t="s">
        <v>637</v>
      </c>
      <c r="P145" t="s">
        <v>22</v>
      </c>
      <c r="Q145" t="s">
        <v>638</v>
      </c>
      <c r="R145" t="s">
        <v>635</v>
      </c>
      <c r="S145" t="s">
        <v>26939</v>
      </c>
      <c r="T145" t="s">
        <v>26938</v>
      </c>
    </row>
    <row r="146" spans="1:20" x14ac:dyDescent="0.25">
      <c r="A146" t="s">
        <v>23</v>
      </c>
      <c r="B146" t="s">
        <v>24</v>
      </c>
      <c r="C146">
        <v>50</v>
      </c>
      <c r="D146">
        <v>1</v>
      </c>
      <c r="E146" t="s">
        <v>26936</v>
      </c>
      <c r="F146">
        <v>100</v>
      </c>
      <c r="G146">
        <v>0</v>
      </c>
      <c r="H146" t="s">
        <v>703</v>
      </c>
      <c r="I146" t="s">
        <v>26937</v>
      </c>
      <c r="J146" t="s">
        <v>749</v>
      </c>
      <c r="K146" t="s">
        <v>634</v>
      </c>
      <c r="L146" t="s">
        <v>635</v>
      </c>
      <c r="M146" t="s">
        <v>26938</v>
      </c>
      <c r="N146" t="s">
        <v>634</v>
      </c>
      <c r="O146" t="s">
        <v>637</v>
      </c>
      <c r="P146" t="s">
        <v>22</v>
      </c>
      <c r="Q146" t="s">
        <v>638</v>
      </c>
      <c r="R146" t="s">
        <v>635</v>
      </c>
      <c r="S146" t="s">
        <v>26939</v>
      </c>
      <c r="T146" t="s">
        <v>26938</v>
      </c>
    </row>
    <row r="147" spans="1:20" x14ac:dyDescent="0.25">
      <c r="A147" t="s">
        <v>25</v>
      </c>
      <c r="B147" t="s">
        <v>26</v>
      </c>
      <c r="C147">
        <v>50</v>
      </c>
      <c r="D147">
        <v>1</v>
      </c>
      <c r="E147" t="s">
        <v>26936</v>
      </c>
      <c r="F147">
        <v>100</v>
      </c>
      <c r="G147">
        <v>0</v>
      </c>
      <c r="H147" t="s">
        <v>703</v>
      </c>
      <c r="I147" t="s">
        <v>26937</v>
      </c>
      <c r="J147" t="s">
        <v>749</v>
      </c>
      <c r="K147" t="s">
        <v>634</v>
      </c>
      <c r="L147" t="s">
        <v>635</v>
      </c>
      <c r="M147" t="s">
        <v>26938</v>
      </c>
      <c r="N147" t="s">
        <v>634</v>
      </c>
      <c r="O147" t="s">
        <v>637</v>
      </c>
      <c r="P147" t="s">
        <v>22</v>
      </c>
      <c r="Q147" t="s">
        <v>638</v>
      </c>
      <c r="R147" t="s">
        <v>635</v>
      </c>
      <c r="S147" t="s">
        <v>26939</v>
      </c>
      <c r="T147" t="s">
        <v>26938</v>
      </c>
    </row>
    <row r="148" spans="1:20" x14ac:dyDescent="0.25">
      <c r="A148" t="s">
        <v>20</v>
      </c>
      <c r="B148" t="s">
        <v>21</v>
      </c>
      <c r="C148">
        <v>50</v>
      </c>
      <c r="D148">
        <v>1</v>
      </c>
      <c r="E148" t="s">
        <v>26940</v>
      </c>
      <c r="F148">
        <v>100</v>
      </c>
      <c r="G148">
        <v>0</v>
      </c>
      <c r="H148" t="s">
        <v>703</v>
      </c>
      <c r="I148" t="s">
        <v>26941</v>
      </c>
      <c r="J148" t="s">
        <v>2186</v>
      </c>
      <c r="K148" t="s">
        <v>634</v>
      </c>
      <c r="L148" t="s">
        <v>635</v>
      </c>
      <c r="M148" t="s">
        <v>26942</v>
      </c>
      <c r="N148" t="s">
        <v>634</v>
      </c>
      <c r="O148" t="s">
        <v>637</v>
      </c>
      <c r="P148" t="s">
        <v>22</v>
      </c>
      <c r="Q148" t="s">
        <v>638</v>
      </c>
      <c r="R148" t="s">
        <v>635</v>
      </c>
      <c r="S148" t="s">
        <v>26943</v>
      </c>
      <c r="T148" t="s">
        <v>26942</v>
      </c>
    </row>
    <row r="149" spans="1:20" x14ac:dyDescent="0.25">
      <c r="A149" t="s">
        <v>23</v>
      </c>
      <c r="B149" t="s">
        <v>24</v>
      </c>
      <c r="C149">
        <v>50</v>
      </c>
      <c r="D149">
        <v>1</v>
      </c>
      <c r="E149" t="s">
        <v>26940</v>
      </c>
      <c r="F149">
        <v>100</v>
      </c>
      <c r="G149">
        <v>0</v>
      </c>
      <c r="H149" t="s">
        <v>703</v>
      </c>
      <c r="I149" t="s">
        <v>26941</v>
      </c>
      <c r="J149" t="s">
        <v>2186</v>
      </c>
      <c r="K149" t="s">
        <v>634</v>
      </c>
      <c r="L149" t="s">
        <v>635</v>
      </c>
      <c r="M149" t="s">
        <v>26942</v>
      </c>
      <c r="N149" t="s">
        <v>634</v>
      </c>
      <c r="O149" t="s">
        <v>637</v>
      </c>
      <c r="P149" t="s">
        <v>22</v>
      </c>
      <c r="Q149" t="s">
        <v>638</v>
      </c>
      <c r="R149" t="s">
        <v>635</v>
      </c>
      <c r="S149" t="s">
        <v>26943</v>
      </c>
      <c r="T149" t="s">
        <v>26942</v>
      </c>
    </row>
    <row r="150" spans="1:20" x14ac:dyDescent="0.25">
      <c r="A150" t="s">
        <v>25</v>
      </c>
      <c r="B150" t="s">
        <v>26</v>
      </c>
      <c r="C150">
        <v>50</v>
      </c>
      <c r="D150">
        <v>1</v>
      </c>
      <c r="E150" t="s">
        <v>26940</v>
      </c>
      <c r="F150">
        <v>100</v>
      </c>
      <c r="G150">
        <v>0</v>
      </c>
      <c r="H150" t="s">
        <v>703</v>
      </c>
      <c r="I150" t="s">
        <v>26941</v>
      </c>
      <c r="J150" t="s">
        <v>2186</v>
      </c>
      <c r="K150" t="s">
        <v>634</v>
      </c>
      <c r="L150" t="s">
        <v>635</v>
      </c>
      <c r="M150" t="s">
        <v>26942</v>
      </c>
      <c r="N150" t="s">
        <v>634</v>
      </c>
      <c r="O150" t="s">
        <v>637</v>
      </c>
      <c r="P150" t="s">
        <v>22</v>
      </c>
      <c r="Q150" t="s">
        <v>638</v>
      </c>
      <c r="R150" t="s">
        <v>635</v>
      </c>
      <c r="S150" t="s">
        <v>26943</v>
      </c>
      <c r="T150" t="s">
        <v>26942</v>
      </c>
    </row>
    <row r="151" spans="1:20" x14ac:dyDescent="0.25">
      <c r="A151" t="s">
        <v>164</v>
      </c>
      <c r="B151" t="s">
        <v>165</v>
      </c>
      <c r="C151">
        <v>40</v>
      </c>
      <c r="D151">
        <v>10</v>
      </c>
      <c r="E151" t="s">
        <v>26944</v>
      </c>
      <c r="F151">
        <v>325</v>
      </c>
      <c r="G151">
        <v>0</v>
      </c>
      <c r="H151" t="s">
        <v>631</v>
      </c>
      <c r="I151" t="s">
        <v>1026</v>
      </c>
      <c r="J151" t="s">
        <v>2472</v>
      </c>
      <c r="K151" t="s">
        <v>634</v>
      </c>
      <c r="L151" t="s">
        <v>635</v>
      </c>
      <c r="M151" t="s">
        <v>26945</v>
      </c>
      <c r="N151" t="s">
        <v>634</v>
      </c>
      <c r="O151" t="s">
        <v>637</v>
      </c>
      <c r="P151" t="s">
        <v>22</v>
      </c>
      <c r="Q151" t="s">
        <v>638</v>
      </c>
      <c r="R151" t="s">
        <v>635</v>
      </c>
      <c r="S151" t="s">
        <v>26946</v>
      </c>
      <c r="T151" t="s">
        <v>26945</v>
      </c>
    </row>
    <row r="152" spans="1:20" x14ac:dyDescent="0.25">
      <c r="A152" t="s">
        <v>164</v>
      </c>
      <c r="B152" t="s">
        <v>165</v>
      </c>
      <c r="C152">
        <v>40</v>
      </c>
      <c r="D152">
        <v>10</v>
      </c>
      <c r="E152" t="s">
        <v>26947</v>
      </c>
      <c r="F152">
        <v>325</v>
      </c>
      <c r="G152">
        <v>0</v>
      </c>
      <c r="H152" t="s">
        <v>631</v>
      </c>
      <c r="I152" t="s">
        <v>26948</v>
      </c>
      <c r="J152" t="s">
        <v>814</v>
      </c>
      <c r="K152" t="s">
        <v>634</v>
      </c>
      <c r="L152" t="s">
        <v>635</v>
      </c>
      <c r="M152" t="s">
        <v>26945</v>
      </c>
      <c r="N152" t="s">
        <v>634</v>
      </c>
      <c r="O152" t="s">
        <v>637</v>
      </c>
      <c r="P152" t="s">
        <v>22</v>
      </c>
      <c r="Q152" t="s">
        <v>638</v>
      </c>
      <c r="R152" t="s">
        <v>635</v>
      </c>
      <c r="S152" t="s">
        <v>26949</v>
      </c>
      <c r="T152" t="s">
        <v>26945</v>
      </c>
    </row>
    <row r="153" spans="1:20" x14ac:dyDescent="0.25">
      <c r="A153" t="s">
        <v>39</v>
      </c>
      <c r="B153" t="s">
        <v>44</v>
      </c>
      <c r="C153">
        <v>66.333333333333329</v>
      </c>
      <c r="D153">
        <v>3</v>
      </c>
      <c r="E153" t="s">
        <v>26950</v>
      </c>
      <c r="F153">
        <v>225</v>
      </c>
      <c r="G153">
        <v>5</v>
      </c>
      <c r="H153" t="s">
        <v>703</v>
      </c>
      <c r="I153" t="s">
        <v>26951</v>
      </c>
      <c r="J153" t="s">
        <v>999</v>
      </c>
      <c r="K153" t="s">
        <v>634</v>
      </c>
      <c r="L153" t="s">
        <v>635</v>
      </c>
      <c r="M153" t="s">
        <v>26952</v>
      </c>
      <c r="N153" t="s">
        <v>634</v>
      </c>
      <c r="O153" t="s">
        <v>637</v>
      </c>
      <c r="P153" t="s">
        <v>22</v>
      </c>
      <c r="Q153" t="s">
        <v>638</v>
      </c>
      <c r="R153" t="s">
        <v>635</v>
      </c>
      <c r="S153" t="s">
        <v>26953</v>
      </c>
      <c r="T153" t="s">
        <v>26952</v>
      </c>
    </row>
    <row r="154" spans="1:20" x14ac:dyDescent="0.25">
      <c r="A154" t="s">
        <v>164</v>
      </c>
      <c r="B154" t="s">
        <v>165</v>
      </c>
      <c r="C154">
        <v>33.333333333333336</v>
      </c>
      <c r="D154">
        <v>3</v>
      </c>
      <c r="E154" t="s">
        <v>26954</v>
      </c>
      <c r="F154">
        <v>100</v>
      </c>
      <c r="G154">
        <v>0</v>
      </c>
      <c r="H154" t="s">
        <v>631</v>
      </c>
      <c r="I154" t="s">
        <v>26955</v>
      </c>
      <c r="J154" t="s">
        <v>749</v>
      </c>
      <c r="K154" t="s">
        <v>634</v>
      </c>
      <c r="L154" t="s">
        <v>635</v>
      </c>
      <c r="M154" t="s">
        <v>26952</v>
      </c>
      <c r="N154" t="s">
        <v>634</v>
      </c>
      <c r="O154" t="s">
        <v>654</v>
      </c>
      <c r="P154" t="s">
        <v>22</v>
      </c>
      <c r="Q154" t="s">
        <v>655</v>
      </c>
      <c r="R154" t="s">
        <v>635</v>
      </c>
      <c r="S154" t="s">
        <v>26956</v>
      </c>
      <c r="T154" t="s">
        <v>26952</v>
      </c>
    </row>
    <row r="155" spans="1:20" x14ac:dyDescent="0.25">
      <c r="A155" t="s">
        <v>619</v>
      </c>
      <c r="B155" t="s">
        <v>620</v>
      </c>
      <c r="C155">
        <v>139</v>
      </c>
      <c r="D155">
        <v>1</v>
      </c>
      <c r="E155" t="s">
        <v>26957</v>
      </c>
      <c r="F155">
        <v>215</v>
      </c>
      <c r="G155">
        <v>0</v>
      </c>
      <c r="H155" t="s">
        <v>1114</v>
      </c>
      <c r="I155" t="s">
        <v>26958</v>
      </c>
      <c r="J155" t="s">
        <v>26959</v>
      </c>
      <c r="K155" t="s">
        <v>4498</v>
      </c>
      <c r="L155" t="s">
        <v>26960</v>
      </c>
      <c r="M155" t="s">
        <v>26961</v>
      </c>
      <c r="N155" t="s">
        <v>2208</v>
      </c>
      <c r="O155" t="s">
        <v>1121</v>
      </c>
      <c r="P155" t="s">
        <v>1122</v>
      </c>
      <c r="Q155" t="s">
        <v>1123</v>
      </c>
      <c r="R155" t="s">
        <v>635</v>
      </c>
      <c r="S155" t="s">
        <v>26962</v>
      </c>
      <c r="T155" t="s">
        <v>26963</v>
      </c>
    </row>
    <row r="156" spans="1:20" x14ac:dyDescent="0.25">
      <c r="A156" t="s">
        <v>256</v>
      </c>
      <c r="B156" t="s">
        <v>262</v>
      </c>
      <c r="C156">
        <v>139</v>
      </c>
      <c r="D156">
        <v>1</v>
      </c>
      <c r="E156" t="s">
        <v>26957</v>
      </c>
      <c r="F156">
        <v>215</v>
      </c>
      <c r="G156">
        <v>0</v>
      </c>
      <c r="H156" t="s">
        <v>1114</v>
      </c>
      <c r="I156" t="s">
        <v>26958</v>
      </c>
      <c r="J156" t="s">
        <v>26959</v>
      </c>
      <c r="K156" t="s">
        <v>4498</v>
      </c>
      <c r="L156" t="s">
        <v>26960</v>
      </c>
      <c r="M156" t="s">
        <v>26961</v>
      </c>
      <c r="N156" t="s">
        <v>2208</v>
      </c>
      <c r="O156" t="s">
        <v>1121</v>
      </c>
      <c r="P156" t="s">
        <v>1122</v>
      </c>
      <c r="Q156" t="s">
        <v>1123</v>
      </c>
      <c r="R156" t="s">
        <v>635</v>
      </c>
      <c r="S156" t="s">
        <v>26962</v>
      </c>
      <c r="T156" t="s">
        <v>26963</v>
      </c>
    </row>
    <row r="157" spans="1:20" x14ac:dyDescent="0.25">
      <c r="A157" t="s">
        <v>164</v>
      </c>
      <c r="B157" t="s">
        <v>165</v>
      </c>
      <c r="C157">
        <v>50</v>
      </c>
      <c r="D157">
        <v>6</v>
      </c>
      <c r="E157" t="s">
        <v>26964</v>
      </c>
      <c r="F157">
        <v>200</v>
      </c>
      <c r="G157">
        <v>0</v>
      </c>
      <c r="H157" t="s">
        <v>631</v>
      </c>
      <c r="I157" t="s">
        <v>26965</v>
      </c>
      <c r="J157" t="s">
        <v>903</v>
      </c>
      <c r="K157" t="s">
        <v>634</v>
      </c>
      <c r="L157" t="s">
        <v>635</v>
      </c>
      <c r="M157" t="s">
        <v>26961</v>
      </c>
      <c r="N157" t="s">
        <v>634</v>
      </c>
      <c r="O157" t="s">
        <v>654</v>
      </c>
      <c r="P157" t="s">
        <v>22</v>
      </c>
      <c r="Q157" t="s">
        <v>655</v>
      </c>
      <c r="R157" t="s">
        <v>635</v>
      </c>
      <c r="S157" t="s">
        <v>26966</v>
      </c>
      <c r="T157" t="s">
        <v>26963</v>
      </c>
    </row>
    <row r="158" spans="1:20" x14ac:dyDescent="0.25">
      <c r="A158" t="s">
        <v>20</v>
      </c>
      <c r="B158" t="s">
        <v>21</v>
      </c>
      <c r="C158">
        <v>50</v>
      </c>
      <c r="D158">
        <v>1</v>
      </c>
      <c r="E158" t="s">
        <v>26967</v>
      </c>
      <c r="F158">
        <v>100</v>
      </c>
      <c r="G158">
        <v>0</v>
      </c>
      <c r="H158" t="s">
        <v>631</v>
      </c>
      <c r="I158" t="s">
        <v>26968</v>
      </c>
      <c r="J158" t="s">
        <v>814</v>
      </c>
      <c r="K158" t="s">
        <v>634</v>
      </c>
      <c r="L158" t="s">
        <v>635</v>
      </c>
      <c r="M158" t="s">
        <v>26969</v>
      </c>
      <c r="N158" t="s">
        <v>634</v>
      </c>
      <c r="O158" t="s">
        <v>637</v>
      </c>
      <c r="P158" t="s">
        <v>22</v>
      </c>
      <c r="Q158" t="s">
        <v>638</v>
      </c>
      <c r="R158" t="s">
        <v>635</v>
      </c>
      <c r="S158" t="s">
        <v>26970</v>
      </c>
      <c r="T158" t="s">
        <v>26971</v>
      </c>
    </row>
    <row r="159" spans="1:20" x14ac:dyDescent="0.25">
      <c r="A159" t="s">
        <v>23</v>
      </c>
      <c r="B159" t="s">
        <v>24</v>
      </c>
      <c r="C159">
        <v>50</v>
      </c>
      <c r="D159">
        <v>1</v>
      </c>
      <c r="E159" t="s">
        <v>26967</v>
      </c>
      <c r="F159">
        <v>100</v>
      </c>
      <c r="G159">
        <v>0</v>
      </c>
      <c r="H159" t="s">
        <v>631</v>
      </c>
      <c r="I159" t="s">
        <v>26968</v>
      </c>
      <c r="J159" t="s">
        <v>814</v>
      </c>
      <c r="K159" t="s">
        <v>634</v>
      </c>
      <c r="L159" t="s">
        <v>635</v>
      </c>
      <c r="M159" t="s">
        <v>26969</v>
      </c>
      <c r="N159" t="s">
        <v>634</v>
      </c>
      <c r="O159" t="s">
        <v>637</v>
      </c>
      <c r="P159" t="s">
        <v>22</v>
      </c>
      <c r="Q159" t="s">
        <v>638</v>
      </c>
      <c r="R159" t="s">
        <v>635</v>
      </c>
      <c r="S159" t="s">
        <v>26970</v>
      </c>
      <c r="T159" t="s">
        <v>26971</v>
      </c>
    </row>
    <row r="160" spans="1:20" x14ac:dyDescent="0.25">
      <c r="A160" t="s">
        <v>25</v>
      </c>
      <c r="B160" t="s">
        <v>26</v>
      </c>
      <c r="C160">
        <v>50</v>
      </c>
      <c r="D160">
        <v>1</v>
      </c>
      <c r="E160" t="s">
        <v>26967</v>
      </c>
      <c r="F160">
        <v>100</v>
      </c>
      <c r="G160">
        <v>0</v>
      </c>
      <c r="H160" t="s">
        <v>631</v>
      </c>
      <c r="I160" t="s">
        <v>26968</v>
      </c>
      <c r="J160" t="s">
        <v>814</v>
      </c>
      <c r="K160" t="s">
        <v>634</v>
      </c>
      <c r="L160" t="s">
        <v>635</v>
      </c>
      <c r="M160" t="s">
        <v>26969</v>
      </c>
      <c r="N160" t="s">
        <v>634</v>
      </c>
      <c r="O160" t="s">
        <v>637</v>
      </c>
      <c r="P160" t="s">
        <v>22</v>
      </c>
      <c r="Q160" t="s">
        <v>638</v>
      </c>
      <c r="R160" t="s">
        <v>635</v>
      </c>
      <c r="S160" t="s">
        <v>26970</v>
      </c>
      <c r="T160" t="s">
        <v>26971</v>
      </c>
    </row>
    <row r="161" spans="1:20" x14ac:dyDescent="0.25">
      <c r="A161" t="s">
        <v>20</v>
      </c>
      <c r="B161" t="s">
        <v>21</v>
      </c>
      <c r="C161">
        <v>50</v>
      </c>
      <c r="D161">
        <v>1</v>
      </c>
      <c r="E161" t="s">
        <v>26972</v>
      </c>
      <c r="F161">
        <v>100</v>
      </c>
      <c r="G161">
        <v>0</v>
      </c>
      <c r="H161" t="s">
        <v>703</v>
      </c>
      <c r="I161" t="s">
        <v>26973</v>
      </c>
      <c r="J161" t="s">
        <v>659</v>
      </c>
      <c r="K161" t="s">
        <v>634</v>
      </c>
      <c r="L161" t="s">
        <v>635</v>
      </c>
      <c r="M161" t="s">
        <v>26974</v>
      </c>
      <c r="N161" t="s">
        <v>634</v>
      </c>
      <c r="O161" t="s">
        <v>637</v>
      </c>
      <c r="P161" t="s">
        <v>22</v>
      </c>
      <c r="Q161" t="s">
        <v>638</v>
      </c>
      <c r="R161" t="s">
        <v>635</v>
      </c>
      <c r="S161" t="s">
        <v>26975</v>
      </c>
      <c r="T161" t="s">
        <v>26969</v>
      </c>
    </row>
    <row r="162" spans="1:20" x14ac:dyDescent="0.25">
      <c r="A162" t="s">
        <v>23</v>
      </c>
      <c r="B162" t="s">
        <v>24</v>
      </c>
      <c r="C162">
        <v>50</v>
      </c>
      <c r="D162">
        <v>1</v>
      </c>
      <c r="E162" t="s">
        <v>26972</v>
      </c>
      <c r="F162">
        <v>100</v>
      </c>
      <c r="G162">
        <v>0</v>
      </c>
      <c r="H162" t="s">
        <v>703</v>
      </c>
      <c r="I162" t="s">
        <v>26973</v>
      </c>
      <c r="J162" t="s">
        <v>659</v>
      </c>
      <c r="K162" t="s">
        <v>634</v>
      </c>
      <c r="L162" t="s">
        <v>635</v>
      </c>
      <c r="M162" t="s">
        <v>26974</v>
      </c>
      <c r="N162" t="s">
        <v>634</v>
      </c>
      <c r="O162" t="s">
        <v>637</v>
      </c>
      <c r="P162" t="s">
        <v>22</v>
      </c>
      <c r="Q162" t="s">
        <v>638</v>
      </c>
      <c r="R162" t="s">
        <v>635</v>
      </c>
      <c r="S162" t="s">
        <v>26975</v>
      </c>
      <c r="T162" t="s">
        <v>26969</v>
      </c>
    </row>
    <row r="163" spans="1:20" x14ac:dyDescent="0.25">
      <c r="A163" t="s">
        <v>25</v>
      </c>
      <c r="B163" t="s">
        <v>26</v>
      </c>
      <c r="C163">
        <v>50</v>
      </c>
      <c r="D163">
        <v>1</v>
      </c>
      <c r="E163" t="s">
        <v>26972</v>
      </c>
      <c r="F163">
        <v>100</v>
      </c>
      <c r="G163">
        <v>0</v>
      </c>
      <c r="H163" t="s">
        <v>703</v>
      </c>
      <c r="I163" t="s">
        <v>26973</v>
      </c>
      <c r="J163" t="s">
        <v>659</v>
      </c>
      <c r="K163" t="s">
        <v>634</v>
      </c>
      <c r="L163" t="s">
        <v>635</v>
      </c>
      <c r="M163" t="s">
        <v>26974</v>
      </c>
      <c r="N163" t="s">
        <v>634</v>
      </c>
      <c r="O163" t="s">
        <v>637</v>
      </c>
      <c r="P163" t="s">
        <v>22</v>
      </c>
      <c r="Q163" t="s">
        <v>638</v>
      </c>
      <c r="R163" t="s">
        <v>635</v>
      </c>
      <c r="S163" t="s">
        <v>26975</v>
      </c>
      <c r="T163" t="s">
        <v>26969</v>
      </c>
    </row>
    <row r="164" spans="1:20" x14ac:dyDescent="0.25">
      <c r="A164" t="s">
        <v>20</v>
      </c>
      <c r="B164" t="s">
        <v>21</v>
      </c>
      <c r="C164">
        <v>50</v>
      </c>
      <c r="D164">
        <v>2</v>
      </c>
      <c r="E164" t="s">
        <v>26976</v>
      </c>
      <c r="F164">
        <v>200</v>
      </c>
      <c r="G164">
        <v>0</v>
      </c>
      <c r="H164" t="s">
        <v>703</v>
      </c>
      <c r="I164" t="s">
        <v>9635</v>
      </c>
      <c r="J164" t="s">
        <v>749</v>
      </c>
      <c r="K164" t="s">
        <v>634</v>
      </c>
      <c r="L164" t="s">
        <v>635</v>
      </c>
      <c r="M164" t="s">
        <v>26977</v>
      </c>
      <c r="N164" t="s">
        <v>634</v>
      </c>
      <c r="O164" t="s">
        <v>637</v>
      </c>
      <c r="P164" t="s">
        <v>22</v>
      </c>
      <c r="Q164" t="s">
        <v>638</v>
      </c>
      <c r="R164" t="s">
        <v>635</v>
      </c>
      <c r="S164" t="s">
        <v>26978</v>
      </c>
      <c r="T164" t="s">
        <v>26979</v>
      </c>
    </row>
    <row r="165" spans="1:20" x14ac:dyDescent="0.25">
      <c r="A165" t="s">
        <v>23</v>
      </c>
      <c r="B165" t="s">
        <v>24</v>
      </c>
      <c r="C165">
        <v>50</v>
      </c>
      <c r="D165">
        <v>2</v>
      </c>
      <c r="E165" t="s">
        <v>26976</v>
      </c>
      <c r="F165">
        <v>200</v>
      </c>
      <c r="G165">
        <v>0</v>
      </c>
      <c r="H165" t="s">
        <v>703</v>
      </c>
      <c r="I165" t="s">
        <v>9635</v>
      </c>
      <c r="J165" t="s">
        <v>749</v>
      </c>
      <c r="K165" t="s">
        <v>634</v>
      </c>
      <c r="L165" t="s">
        <v>635</v>
      </c>
      <c r="M165" t="s">
        <v>26977</v>
      </c>
      <c r="N165" t="s">
        <v>634</v>
      </c>
      <c r="O165" t="s">
        <v>637</v>
      </c>
      <c r="P165" t="s">
        <v>22</v>
      </c>
      <c r="Q165" t="s">
        <v>638</v>
      </c>
      <c r="R165" t="s">
        <v>635</v>
      </c>
      <c r="S165" t="s">
        <v>26978</v>
      </c>
      <c r="T165" t="s">
        <v>26979</v>
      </c>
    </row>
    <row r="166" spans="1:20" x14ac:dyDescent="0.25">
      <c r="A166" t="s">
        <v>25</v>
      </c>
      <c r="B166" t="s">
        <v>26</v>
      </c>
      <c r="C166">
        <v>50</v>
      </c>
      <c r="D166">
        <v>2</v>
      </c>
      <c r="E166" t="s">
        <v>26976</v>
      </c>
      <c r="F166">
        <v>200</v>
      </c>
      <c r="G166">
        <v>0</v>
      </c>
      <c r="H166" t="s">
        <v>703</v>
      </c>
      <c r="I166" t="s">
        <v>9635</v>
      </c>
      <c r="J166" t="s">
        <v>749</v>
      </c>
      <c r="K166" t="s">
        <v>634</v>
      </c>
      <c r="L166" t="s">
        <v>635</v>
      </c>
      <c r="M166" t="s">
        <v>26977</v>
      </c>
      <c r="N166" t="s">
        <v>634</v>
      </c>
      <c r="O166" t="s">
        <v>637</v>
      </c>
      <c r="P166" t="s">
        <v>22</v>
      </c>
      <c r="Q166" t="s">
        <v>638</v>
      </c>
      <c r="R166" t="s">
        <v>635</v>
      </c>
      <c r="S166" t="s">
        <v>26978</v>
      </c>
      <c r="T166" t="s">
        <v>26979</v>
      </c>
    </row>
    <row r="167" spans="1:20" x14ac:dyDescent="0.25">
      <c r="A167" t="s">
        <v>20</v>
      </c>
      <c r="B167" t="s">
        <v>21</v>
      </c>
      <c r="C167">
        <v>50</v>
      </c>
      <c r="D167">
        <v>2</v>
      </c>
      <c r="E167" t="s">
        <v>26980</v>
      </c>
      <c r="F167">
        <v>200</v>
      </c>
      <c r="G167">
        <v>0</v>
      </c>
      <c r="H167" t="s">
        <v>703</v>
      </c>
      <c r="I167" t="s">
        <v>26981</v>
      </c>
      <c r="J167" t="s">
        <v>917</v>
      </c>
      <c r="K167" t="s">
        <v>634</v>
      </c>
      <c r="L167" t="s">
        <v>635</v>
      </c>
      <c r="M167" t="s">
        <v>26982</v>
      </c>
      <c r="N167" t="s">
        <v>634</v>
      </c>
      <c r="O167" t="s">
        <v>637</v>
      </c>
      <c r="P167" t="s">
        <v>22</v>
      </c>
      <c r="Q167" t="s">
        <v>638</v>
      </c>
      <c r="R167" t="s">
        <v>635</v>
      </c>
      <c r="S167" t="s">
        <v>26983</v>
      </c>
      <c r="T167" t="s">
        <v>26974</v>
      </c>
    </row>
    <row r="168" spans="1:20" x14ac:dyDescent="0.25">
      <c r="A168" t="s">
        <v>23</v>
      </c>
      <c r="B168" t="s">
        <v>24</v>
      </c>
      <c r="C168">
        <v>50</v>
      </c>
      <c r="D168">
        <v>2</v>
      </c>
      <c r="E168" t="s">
        <v>26980</v>
      </c>
      <c r="F168">
        <v>200</v>
      </c>
      <c r="G168">
        <v>0</v>
      </c>
      <c r="H168" t="s">
        <v>703</v>
      </c>
      <c r="I168" t="s">
        <v>26981</v>
      </c>
      <c r="J168" t="s">
        <v>917</v>
      </c>
      <c r="K168" t="s">
        <v>634</v>
      </c>
      <c r="L168" t="s">
        <v>635</v>
      </c>
      <c r="M168" t="s">
        <v>26982</v>
      </c>
      <c r="N168" t="s">
        <v>634</v>
      </c>
      <c r="O168" t="s">
        <v>637</v>
      </c>
      <c r="P168" t="s">
        <v>22</v>
      </c>
      <c r="Q168" t="s">
        <v>638</v>
      </c>
      <c r="R168" t="s">
        <v>635</v>
      </c>
      <c r="S168" t="s">
        <v>26983</v>
      </c>
      <c r="T168" t="s">
        <v>26974</v>
      </c>
    </row>
    <row r="169" spans="1:20" x14ac:dyDescent="0.25">
      <c r="A169" t="s">
        <v>25</v>
      </c>
      <c r="B169" t="s">
        <v>26</v>
      </c>
      <c r="C169">
        <v>50</v>
      </c>
      <c r="D169">
        <v>2</v>
      </c>
      <c r="E169" t="s">
        <v>26980</v>
      </c>
      <c r="F169">
        <v>200</v>
      </c>
      <c r="G169">
        <v>0</v>
      </c>
      <c r="H169" t="s">
        <v>703</v>
      </c>
      <c r="I169" t="s">
        <v>26981</v>
      </c>
      <c r="J169" t="s">
        <v>917</v>
      </c>
      <c r="K169" t="s">
        <v>634</v>
      </c>
      <c r="L169" t="s">
        <v>635</v>
      </c>
      <c r="M169" t="s">
        <v>26982</v>
      </c>
      <c r="N169" t="s">
        <v>634</v>
      </c>
      <c r="O169" t="s">
        <v>637</v>
      </c>
      <c r="P169" t="s">
        <v>22</v>
      </c>
      <c r="Q169" t="s">
        <v>638</v>
      </c>
      <c r="R169" t="s">
        <v>635</v>
      </c>
      <c r="S169" t="s">
        <v>26983</v>
      </c>
      <c r="T169" t="s">
        <v>26974</v>
      </c>
    </row>
    <row r="170" spans="1:20" x14ac:dyDescent="0.25">
      <c r="A170" t="s">
        <v>164</v>
      </c>
      <c r="B170" t="s">
        <v>165</v>
      </c>
      <c r="C170">
        <v>33.333333333333336</v>
      </c>
      <c r="D170">
        <v>3</v>
      </c>
      <c r="E170" t="s">
        <v>26984</v>
      </c>
      <c r="F170">
        <v>285</v>
      </c>
      <c r="G170">
        <v>0</v>
      </c>
      <c r="H170" t="s">
        <v>631</v>
      </c>
      <c r="I170" t="s">
        <v>11042</v>
      </c>
      <c r="J170" t="s">
        <v>11043</v>
      </c>
      <c r="K170" t="s">
        <v>11044</v>
      </c>
      <c r="L170" t="s">
        <v>7599</v>
      </c>
      <c r="M170" t="s">
        <v>26985</v>
      </c>
      <c r="N170" t="s">
        <v>634</v>
      </c>
      <c r="O170" t="s">
        <v>894</v>
      </c>
      <c r="P170" t="s">
        <v>43</v>
      </c>
      <c r="Q170" t="s">
        <v>648</v>
      </c>
      <c r="R170" t="s">
        <v>635</v>
      </c>
      <c r="S170" t="s">
        <v>26986</v>
      </c>
      <c r="T170" t="s">
        <v>26985</v>
      </c>
    </row>
    <row r="171" spans="1:20" x14ac:dyDescent="0.25">
      <c r="A171" t="s">
        <v>37</v>
      </c>
      <c r="B171" t="s">
        <v>38</v>
      </c>
      <c r="C171">
        <v>50</v>
      </c>
      <c r="D171">
        <v>1</v>
      </c>
      <c r="E171" t="s">
        <v>26984</v>
      </c>
      <c r="F171">
        <v>285</v>
      </c>
      <c r="G171">
        <v>0</v>
      </c>
      <c r="H171" t="s">
        <v>631</v>
      </c>
      <c r="I171" t="s">
        <v>11042</v>
      </c>
      <c r="J171" t="s">
        <v>11043</v>
      </c>
      <c r="K171" t="s">
        <v>11044</v>
      </c>
      <c r="L171" t="s">
        <v>7599</v>
      </c>
      <c r="M171" t="s">
        <v>26985</v>
      </c>
      <c r="N171" t="s">
        <v>634</v>
      </c>
      <c r="O171" t="s">
        <v>894</v>
      </c>
      <c r="P171" t="s">
        <v>43</v>
      </c>
      <c r="Q171" t="s">
        <v>648</v>
      </c>
      <c r="R171" t="s">
        <v>635</v>
      </c>
      <c r="S171" t="s">
        <v>26986</v>
      </c>
      <c r="T171" t="s">
        <v>26985</v>
      </c>
    </row>
    <row r="172" spans="1:20" x14ac:dyDescent="0.25">
      <c r="A172" t="s">
        <v>164</v>
      </c>
      <c r="B172" t="s">
        <v>165</v>
      </c>
      <c r="C172">
        <v>50</v>
      </c>
      <c r="D172">
        <v>2</v>
      </c>
      <c r="E172" t="s">
        <v>26984</v>
      </c>
      <c r="F172">
        <v>285</v>
      </c>
      <c r="G172">
        <v>0</v>
      </c>
      <c r="H172" t="s">
        <v>631</v>
      </c>
      <c r="I172" t="s">
        <v>11042</v>
      </c>
      <c r="J172" t="s">
        <v>11043</v>
      </c>
      <c r="K172" t="s">
        <v>11044</v>
      </c>
      <c r="L172" t="s">
        <v>7599</v>
      </c>
      <c r="M172" t="s">
        <v>26985</v>
      </c>
      <c r="N172" t="s">
        <v>634</v>
      </c>
      <c r="O172" t="s">
        <v>894</v>
      </c>
      <c r="P172" t="s">
        <v>43</v>
      </c>
      <c r="Q172" t="s">
        <v>648</v>
      </c>
      <c r="R172" t="s">
        <v>635</v>
      </c>
      <c r="S172" t="s">
        <v>26986</v>
      </c>
      <c r="T172" t="s">
        <v>26985</v>
      </c>
    </row>
    <row r="173" spans="1:20" x14ac:dyDescent="0.25">
      <c r="A173" t="s">
        <v>37</v>
      </c>
      <c r="B173" t="s">
        <v>38</v>
      </c>
      <c r="C173">
        <v>66.666666666666671</v>
      </c>
      <c r="D173">
        <v>6</v>
      </c>
      <c r="E173" t="s">
        <v>26987</v>
      </c>
      <c r="F173">
        <v>200</v>
      </c>
      <c r="G173">
        <v>0</v>
      </c>
      <c r="H173" t="s">
        <v>631</v>
      </c>
      <c r="I173" t="s">
        <v>26981</v>
      </c>
      <c r="J173" t="s">
        <v>917</v>
      </c>
      <c r="K173" t="s">
        <v>634</v>
      </c>
      <c r="L173" t="s">
        <v>635</v>
      </c>
      <c r="M173" t="s">
        <v>26988</v>
      </c>
      <c r="N173" t="s">
        <v>634</v>
      </c>
      <c r="O173" t="s">
        <v>637</v>
      </c>
      <c r="P173" t="s">
        <v>22</v>
      </c>
      <c r="Q173" t="s">
        <v>638</v>
      </c>
      <c r="R173" t="s">
        <v>635</v>
      </c>
      <c r="S173" t="s">
        <v>634</v>
      </c>
      <c r="T173" t="s">
        <v>26985</v>
      </c>
    </row>
    <row r="174" spans="1:20" x14ac:dyDescent="0.25">
      <c r="A174" t="s">
        <v>164</v>
      </c>
      <c r="B174" t="s">
        <v>165</v>
      </c>
      <c r="C174">
        <v>50</v>
      </c>
      <c r="D174">
        <v>6</v>
      </c>
      <c r="E174" t="s">
        <v>26989</v>
      </c>
      <c r="F174">
        <v>200</v>
      </c>
      <c r="G174">
        <v>0</v>
      </c>
      <c r="H174" t="s">
        <v>631</v>
      </c>
      <c r="I174" t="s">
        <v>16908</v>
      </c>
      <c r="J174" t="s">
        <v>840</v>
      </c>
      <c r="K174" t="s">
        <v>634</v>
      </c>
      <c r="L174" t="s">
        <v>635</v>
      </c>
      <c r="M174" t="s">
        <v>26990</v>
      </c>
      <c r="N174" t="s">
        <v>634</v>
      </c>
      <c r="O174" t="s">
        <v>637</v>
      </c>
      <c r="P174" t="s">
        <v>22</v>
      </c>
      <c r="Q174" t="s">
        <v>638</v>
      </c>
      <c r="R174" t="s">
        <v>635</v>
      </c>
      <c r="S174" t="s">
        <v>26991</v>
      </c>
      <c r="T174" t="s">
        <v>26982</v>
      </c>
    </row>
    <row r="175" spans="1:20" x14ac:dyDescent="0.25">
      <c r="A175" t="s">
        <v>619</v>
      </c>
      <c r="B175" t="s">
        <v>620</v>
      </c>
      <c r="C175">
        <v>139</v>
      </c>
      <c r="D175">
        <v>1</v>
      </c>
      <c r="E175" t="s">
        <v>26992</v>
      </c>
      <c r="F175">
        <v>215</v>
      </c>
      <c r="G175">
        <v>0</v>
      </c>
      <c r="H175" t="s">
        <v>1114</v>
      </c>
      <c r="I175" t="s">
        <v>26993</v>
      </c>
      <c r="J175" t="s">
        <v>26994</v>
      </c>
      <c r="K175" t="s">
        <v>26995</v>
      </c>
      <c r="L175" t="s">
        <v>26996</v>
      </c>
      <c r="M175" t="s">
        <v>26997</v>
      </c>
      <c r="N175" t="s">
        <v>2208</v>
      </c>
      <c r="O175" t="s">
        <v>1121</v>
      </c>
      <c r="P175" t="s">
        <v>1122</v>
      </c>
      <c r="Q175" t="s">
        <v>1123</v>
      </c>
      <c r="R175" t="s">
        <v>635</v>
      </c>
      <c r="S175" t="s">
        <v>26998</v>
      </c>
      <c r="T175" t="s">
        <v>26997</v>
      </c>
    </row>
    <row r="176" spans="1:20" x14ac:dyDescent="0.25">
      <c r="A176" t="s">
        <v>256</v>
      </c>
      <c r="B176" t="s">
        <v>262</v>
      </c>
      <c r="C176">
        <v>139</v>
      </c>
      <c r="D176">
        <v>1</v>
      </c>
      <c r="E176" t="s">
        <v>26992</v>
      </c>
      <c r="F176">
        <v>215</v>
      </c>
      <c r="G176">
        <v>0</v>
      </c>
      <c r="H176" t="s">
        <v>1114</v>
      </c>
      <c r="I176" t="s">
        <v>26993</v>
      </c>
      <c r="J176" t="s">
        <v>26994</v>
      </c>
      <c r="K176" t="s">
        <v>26995</v>
      </c>
      <c r="L176" t="s">
        <v>26996</v>
      </c>
      <c r="M176" t="s">
        <v>26997</v>
      </c>
      <c r="N176" t="s">
        <v>2208</v>
      </c>
      <c r="O176" t="s">
        <v>1121</v>
      </c>
      <c r="P176" t="s">
        <v>1122</v>
      </c>
      <c r="Q176" t="s">
        <v>1123</v>
      </c>
      <c r="R176" t="s">
        <v>635</v>
      </c>
      <c r="S176" t="s">
        <v>26998</v>
      </c>
      <c r="T176" t="s">
        <v>26997</v>
      </c>
    </row>
    <row r="177" spans="1:20" x14ac:dyDescent="0.25">
      <c r="A177" t="s">
        <v>20</v>
      </c>
      <c r="B177" t="s">
        <v>21</v>
      </c>
      <c r="C177">
        <v>50</v>
      </c>
      <c r="D177">
        <v>1</v>
      </c>
      <c r="E177" t="s">
        <v>26999</v>
      </c>
      <c r="F177">
        <v>100</v>
      </c>
      <c r="G177">
        <v>0</v>
      </c>
      <c r="H177" t="s">
        <v>703</v>
      </c>
      <c r="I177" t="s">
        <v>27000</v>
      </c>
      <c r="J177" t="s">
        <v>27001</v>
      </c>
      <c r="K177" t="s">
        <v>634</v>
      </c>
      <c r="L177" t="s">
        <v>635</v>
      </c>
      <c r="M177" t="s">
        <v>27002</v>
      </c>
      <c r="N177" t="s">
        <v>634</v>
      </c>
      <c r="O177" t="s">
        <v>637</v>
      </c>
      <c r="P177" t="s">
        <v>22</v>
      </c>
      <c r="Q177" t="s">
        <v>638</v>
      </c>
      <c r="R177" t="s">
        <v>635</v>
      </c>
      <c r="S177" t="s">
        <v>27003</v>
      </c>
      <c r="T177" t="s">
        <v>26988</v>
      </c>
    </row>
    <row r="178" spans="1:20" x14ac:dyDescent="0.25">
      <c r="A178" t="s">
        <v>23</v>
      </c>
      <c r="B178" t="s">
        <v>24</v>
      </c>
      <c r="C178">
        <v>50</v>
      </c>
      <c r="D178">
        <v>1</v>
      </c>
      <c r="E178" t="s">
        <v>26999</v>
      </c>
      <c r="F178">
        <v>100</v>
      </c>
      <c r="G178">
        <v>0</v>
      </c>
      <c r="H178" t="s">
        <v>703</v>
      </c>
      <c r="I178" t="s">
        <v>27000</v>
      </c>
      <c r="J178" t="s">
        <v>27001</v>
      </c>
      <c r="K178" t="s">
        <v>634</v>
      </c>
      <c r="L178" t="s">
        <v>635</v>
      </c>
      <c r="M178" t="s">
        <v>27002</v>
      </c>
      <c r="N178" t="s">
        <v>634</v>
      </c>
      <c r="O178" t="s">
        <v>637</v>
      </c>
      <c r="P178" t="s">
        <v>22</v>
      </c>
      <c r="Q178" t="s">
        <v>638</v>
      </c>
      <c r="R178" t="s">
        <v>635</v>
      </c>
      <c r="S178" t="s">
        <v>27003</v>
      </c>
      <c r="T178" t="s">
        <v>26988</v>
      </c>
    </row>
    <row r="179" spans="1:20" x14ac:dyDescent="0.25">
      <c r="A179" t="s">
        <v>25</v>
      </c>
      <c r="B179" t="s">
        <v>26</v>
      </c>
      <c r="C179">
        <v>50</v>
      </c>
      <c r="D179">
        <v>1</v>
      </c>
      <c r="E179" t="s">
        <v>26999</v>
      </c>
      <c r="F179">
        <v>100</v>
      </c>
      <c r="G179">
        <v>0</v>
      </c>
      <c r="H179" t="s">
        <v>703</v>
      </c>
      <c r="I179" t="s">
        <v>27000</v>
      </c>
      <c r="J179" t="s">
        <v>27001</v>
      </c>
      <c r="K179" t="s">
        <v>634</v>
      </c>
      <c r="L179" t="s">
        <v>635</v>
      </c>
      <c r="M179" t="s">
        <v>27002</v>
      </c>
      <c r="N179" t="s">
        <v>634</v>
      </c>
      <c r="O179" t="s">
        <v>637</v>
      </c>
      <c r="P179" t="s">
        <v>22</v>
      </c>
      <c r="Q179" t="s">
        <v>638</v>
      </c>
      <c r="R179" t="s">
        <v>635</v>
      </c>
      <c r="S179" t="s">
        <v>27003</v>
      </c>
      <c r="T179" t="s">
        <v>26988</v>
      </c>
    </row>
    <row r="180" spans="1:20" x14ac:dyDescent="0.25">
      <c r="A180" t="s">
        <v>39</v>
      </c>
      <c r="B180" t="s">
        <v>44</v>
      </c>
      <c r="C180">
        <v>66.333333333333329</v>
      </c>
      <c r="D180">
        <v>3</v>
      </c>
      <c r="E180" t="s">
        <v>27004</v>
      </c>
      <c r="F180">
        <v>234.2</v>
      </c>
      <c r="G180">
        <v>7</v>
      </c>
      <c r="H180" t="s">
        <v>740</v>
      </c>
      <c r="I180" t="s">
        <v>25508</v>
      </c>
      <c r="J180" t="s">
        <v>25509</v>
      </c>
      <c r="K180" t="s">
        <v>11106</v>
      </c>
      <c r="L180" t="s">
        <v>25510</v>
      </c>
      <c r="M180" t="s">
        <v>27005</v>
      </c>
      <c r="N180" t="s">
        <v>634</v>
      </c>
      <c r="O180" t="s">
        <v>689</v>
      </c>
      <c r="P180" t="s">
        <v>40</v>
      </c>
      <c r="Q180" t="s">
        <v>690</v>
      </c>
      <c r="R180" t="s">
        <v>635</v>
      </c>
      <c r="S180" t="s">
        <v>27006</v>
      </c>
      <c r="T180" t="s">
        <v>27005</v>
      </c>
    </row>
    <row r="181" spans="1:20" x14ac:dyDescent="0.25">
      <c r="A181" t="s">
        <v>25</v>
      </c>
      <c r="B181" t="s">
        <v>13211</v>
      </c>
      <c r="C181">
        <v>33</v>
      </c>
      <c r="D181">
        <v>1</v>
      </c>
      <c r="E181" t="s">
        <v>27004</v>
      </c>
      <c r="F181">
        <v>234.2</v>
      </c>
      <c r="G181">
        <v>7</v>
      </c>
      <c r="H181" t="s">
        <v>740</v>
      </c>
      <c r="I181" t="s">
        <v>25508</v>
      </c>
      <c r="J181" t="s">
        <v>25509</v>
      </c>
      <c r="K181" t="s">
        <v>11106</v>
      </c>
      <c r="L181" t="s">
        <v>25510</v>
      </c>
      <c r="M181" t="s">
        <v>27005</v>
      </c>
      <c r="N181" t="s">
        <v>634</v>
      </c>
      <c r="O181" t="s">
        <v>689</v>
      </c>
      <c r="P181" t="s">
        <v>40</v>
      </c>
      <c r="Q181" t="s">
        <v>690</v>
      </c>
      <c r="R181" t="s">
        <v>635</v>
      </c>
      <c r="S181" t="s">
        <v>27006</v>
      </c>
      <c r="T181" t="s">
        <v>27005</v>
      </c>
    </row>
    <row r="182" spans="1:20" x14ac:dyDescent="0.25">
      <c r="A182" t="s">
        <v>20</v>
      </c>
      <c r="B182" t="s">
        <v>21</v>
      </c>
      <c r="C182">
        <v>50</v>
      </c>
      <c r="D182">
        <v>1</v>
      </c>
      <c r="E182" t="s">
        <v>27007</v>
      </c>
      <c r="F182">
        <v>100</v>
      </c>
      <c r="G182">
        <v>0</v>
      </c>
      <c r="H182" t="s">
        <v>703</v>
      </c>
      <c r="I182" t="s">
        <v>27008</v>
      </c>
      <c r="J182" t="s">
        <v>755</v>
      </c>
      <c r="K182" t="s">
        <v>634</v>
      </c>
      <c r="L182" t="s">
        <v>635</v>
      </c>
      <c r="M182" t="s">
        <v>27009</v>
      </c>
      <c r="N182" t="s">
        <v>634</v>
      </c>
      <c r="O182" t="s">
        <v>637</v>
      </c>
      <c r="P182" t="s">
        <v>22</v>
      </c>
      <c r="Q182" t="s">
        <v>638</v>
      </c>
      <c r="R182" t="s">
        <v>635</v>
      </c>
      <c r="S182" t="s">
        <v>27010</v>
      </c>
      <c r="T182" t="s">
        <v>27011</v>
      </c>
    </row>
    <row r="183" spans="1:20" x14ac:dyDescent="0.25">
      <c r="A183" t="s">
        <v>23</v>
      </c>
      <c r="B183" t="s">
        <v>24</v>
      </c>
      <c r="C183">
        <v>50</v>
      </c>
      <c r="D183">
        <v>1</v>
      </c>
      <c r="E183" t="s">
        <v>27007</v>
      </c>
      <c r="F183">
        <v>100</v>
      </c>
      <c r="G183">
        <v>0</v>
      </c>
      <c r="H183" t="s">
        <v>703</v>
      </c>
      <c r="I183" t="s">
        <v>27008</v>
      </c>
      <c r="J183" t="s">
        <v>755</v>
      </c>
      <c r="K183" t="s">
        <v>634</v>
      </c>
      <c r="L183" t="s">
        <v>635</v>
      </c>
      <c r="M183" t="s">
        <v>27009</v>
      </c>
      <c r="N183" t="s">
        <v>634</v>
      </c>
      <c r="O183" t="s">
        <v>637</v>
      </c>
      <c r="P183" t="s">
        <v>22</v>
      </c>
      <c r="Q183" t="s">
        <v>638</v>
      </c>
      <c r="R183" t="s">
        <v>635</v>
      </c>
      <c r="S183" t="s">
        <v>27010</v>
      </c>
      <c r="T183" t="s">
        <v>27011</v>
      </c>
    </row>
    <row r="184" spans="1:20" x14ac:dyDescent="0.25">
      <c r="A184" t="s">
        <v>25</v>
      </c>
      <c r="B184" t="s">
        <v>26</v>
      </c>
      <c r="C184">
        <v>50</v>
      </c>
      <c r="D184">
        <v>1</v>
      </c>
      <c r="E184" t="s">
        <v>27007</v>
      </c>
      <c r="F184">
        <v>100</v>
      </c>
      <c r="G184">
        <v>0</v>
      </c>
      <c r="H184" t="s">
        <v>703</v>
      </c>
      <c r="I184" t="s">
        <v>27008</v>
      </c>
      <c r="J184" t="s">
        <v>755</v>
      </c>
      <c r="K184" t="s">
        <v>634</v>
      </c>
      <c r="L184" t="s">
        <v>635</v>
      </c>
      <c r="M184" t="s">
        <v>27009</v>
      </c>
      <c r="N184" t="s">
        <v>634</v>
      </c>
      <c r="O184" t="s">
        <v>637</v>
      </c>
      <c r="P184" t="s">
        <v>22</v>
      </c>
      <c r="Q184" t="s">
        <v>638</v>
      </c>
      <c r="R184" t="s">
        <v>635</v>
      </c>
      <c r="S184" t="s">
        <v>27010</v>
      </c>
      <c r="T184" t="s">
        <v>27011</v>
      </c>
    </row>
    <row r="185" spans="1:20" x14ac:dyDescent="0.25">
      <c r="A185" t="s">
        <v>164</v>
      </c>
      <c r="B185" t="s">
        <v>165</v>
      </c>
      <c r="C185">
        <v>50</v>
      </c>
      <c r="D185">
        <v>6</v>
      </c>
      <c r="E185" t="s">
        <v>27012</v>
      </c>
      <c r="F185">
        <v>200</v>
      </c>
      <c r="G185">
        <v>0</v>
      </c>
      <c r="H185" t="s">
        <v>631</v>
      </c>
      <c r="I185" t="s">
        <v>26981</v>
      </c>
      <c r="J185" t="s">
        <v>917</v>
      </c>
      <c r="K185" t="s">
        <v>634</v>
      </c>
      <c r="L185" t="s">
        <v>635</v>
      </c>
      <c r="M185" t="s">
        <v>27013</v>
      </c>
      <c r="N185" t="s">
        <v>634</v>
      </c>
      <c r="O185" t="s">
        <v>637</v>
      </c>
      <c r="P185" t="s">
        <v>22</v>
      </c>
      <c r="Q185" t="s">
        <v>638</v>
      </c>
      <c r="R185" t="s">
        <v>635</v>
      </c>
      <c r="S185" t="s">
        <v>27014</v>
      </c>
      <c r="T185" t="s">
        <v>27013</v>
      </c>
    </row>
    <row r="186" spans="1:20" x14ac:dyDescent="0.25">
      <c r="A186" t="s">
        <v>164</v>
      </c>
      <c r="B186" t="s">
        <v>165</v>
      </c>
      <c r="C186">
        <v>33.333333333333336</v>
      </c>
      <c r="D186">
        <v>3</v>
      </c>
      <c r="E186" t="s">
        <v>27015</v>
      </c>
      <c r="F186">
        <v>101</v>
      </c>
      <c r="G186">
        <v>1</v>
      </c>
      <c r="H186" t="s">
        <v>631</v>
      </c>
      <c r="I186" t="s">
        <v>27016</v>
      </c>
      <c r="J186" t="s">
        <v>711</v>
      </c>
      <c r="K186" t="s">
        <v>634</v>
      </c>
      <c r="L186" t="s">
        <v>635</v>
      </c>
      <c r="M186" t="s">
        <v>27017</v>
      </c>
      <c r="N186" t="s">
        <v>634</v>
      </c>
      <c r="O186" t="s">
        <v>637</v>
      </c>
      <c r="P186" t="s">
        <v>22</v>
      </c>
      <c r="Q186" t="s">
        <v>638</v>
      </c>
      <c r="R186" t="s">
        <v>635</v>
      </c>
      <c r="S186" t="s">
        <v>27018</v>
      </c>
      <c r="T186" t="s">
        <v>27017</v>
      </c>
    </row>
    <row r="187" spans="1:20" x14ac:dyDescent="0.25">
      <c r="A187" t="s">
        <v>37</v>
      </c>
      <c r="B187" t="s">
        <v>38</v>
      </c>
      <c r="C187">
        <v>66.666666666666671</v>
      </c>
      <c r="D187">
        <v>3</v>
      </c>
      <c r="E187" t="s">
        <v>27019</v>
      </c>
      <c r="F187">
        <v>100</v>
      </c>
      <c r="G187">
        <v>0</v>
      </c>
      <c r="H187" t="s">
        <v>631</v>
      </c>
      <c r="I187" t="s">
        <v>27020</v>
      </c>
      <c r="J187" t="s">
        <v>850</v>
      </c>
      <c r="K187" t="s">
        <v>634</v>
      </c>
      <c r="L187" t="s">
        <v>635</v>
      </c>
      <c r="M187" t="s">
        <v>27017</v>
      </c>
      <c r="N187" t="s">
        <v>634</v>
      </c>
      <c r="O187" t="s">
        <v>637</v>
      </c>
      <c r="P187" t="s">
        <v>22</v>
      </c>
      <c r="Q187" t="s">
        <v>638</v>
      </c>
      <c r="R187" t="s">
        <v>635</v>
      </c>
      <c r="S187" t="s">
        <v>634</v>
      </c>
      <c r="T187" t="s">
        <v>27017</v>
      </c>
    </row>
    <row r="188" spans="1:20" x14ac:dyDescent="0.25">
      <c r="A188" t="s">
        <v>20</v>
      </c>
      <c r="B188" t="s">
        <v>21</v>
      </c>
      <c r="C188">
        <v>50</v>
      </c>
      <c r="D188">
        <v>1</v>
      </c>
      <c r="E188" t="s">
        <v>27021</v>
      </c>
      <c r="F188">
        <v>100</v>
      </c>
      <c r="G188">
        <v>0</v>
      </c>
      <c r="H188" t="s">
        <v>703</v>
      </c>
      <c r="I188" t="s">
        <v>9569</v>
      </c>
      <c r="J188" t="s">
        <v>736</v>
      </c>
      <c r="K188" t="s">
        <v>634</v>
      </c>
      <c r="L188" t="s">
        <v>635</v>
      </c>
      <c r="M188" t="s">
        <v>27022</v>
      </c>
      <c r="N188" t="s">
        <v>634</v>
      </c>
      <c r="O188" t="s">
        <v>654</v>
      </c>
      <c r="P188" t="s">
        <v>22</v>
      </c>
      <c r="Q188" t="s">
        <v>655</v>
      </c>
      <c r="R188" t="s">
        <v>635</v>
      </c>
      <c r="S188" t="s">
        <v>27023</v>
      </c>
      <c r="T188" t="s">
        <v>27022</v>
      </c>
    </row>
    <row r="189" spans="1:20" x14ac:dyDescent="0.25">
      <c r="A189" t="s">
        <v>23</v>
      </c>
      <c r="B189" t="s">
        <v>24</v>
      </c>
      <c r="C189">
        <v>50</v>
      </c>
      <c r="D189">
        <v>1</v>
      </c>
      <c r="E189" t="s">
        <v>27021</v>
      </c>
      <c r="F189">
        <v>100</v>
      </c>
      <c r="G189">
        <v>0</v>
      </c>
      <c r="H189" t="s">
        <v>703</v>
      </c>
      <c r="I189" t="s">
        <v>9569</v>
      </c>
      <c r="J189" t="s">
        <v>736</v>
      </c>
      <c r="K189" t="s">
        <v>634</v>
      </c>
      <c r="L189" t="s">
        <v>635</v>
      </c>
      <c r="M189" t="s">
        <v>27022</v>
      </c>
      <c r="N189" t="s">
        <v>634</v>
      </c>
      <c r="O189" t="s">
        <v>654</v>
      </c>
      <c r="P189" t="s">
        <v>22</v>
      </c>
      <c r="Q189" t="s">
        <v>655</v>
      </c>
      <c r="R189" t="s">
        <v>635</v>
      </c>
      <c r="S189" t="s">
        <v>27023</v>
      </c>
      <c r="T189" t="s">
        <v>27022</v>
      </c>
    </row>
    <row r="190" spans="1:20" x14ac:dyDescent="0.25">
      <c r="A190" t="s">
        <v>25</v>
      </c>
      <c r="B190" t="s">
        <v>26</v>
      </c>
      <c r="C190">
        <v>50</v>
      </c>
      <c r="D190">
        <v>1</v>
      </c>
      <c r="E190" t="s">
        <v>27021</v>
      </c>
      <c r="F190">
        <v>100</v>
      </c>
      <c r="G190">
        <v>0</v>
      </c>
      <c r="H190" t="s">
        <v>703</v>
      </c>
      <c r="I190" t="s">
        <v>9569</v>
      </c>
      <c r="J190" t="s">
        <v>736</v>
      </c>
      <c r="K190" t="s">
        <v>634</v>
      </c>
      <c r="L190" t="s">
        <v>635</v>
      </c>
      <c r="M190" t="s">
        <v>27022</v>
      </c>
      <c r="N190" t="s">
        <v>634</v>
      </c>
      <c r="O190" t="s">
        <v>654</v>
      </c>
      <c r="P190" t="s">
        <v>22</v>
      </c>
      <c r="Q190" t="s">
        <v>655</v>
      </c>
      <c r="R190" t="s">
        <v>635</v>
      </c>
      <c r="S190" t="s">
        <v>27023</v>
      </c>
      <c r="T190" t="s">
        <v>27022</v>
      </c>
    </row>
    <row r="191" spans="1:20" x14ac:dyDescent="0.25">
      <c r="A191" t="s">
        <v>20</v>
      </c>
      <c r="B191" t="s">
        <v>21</v>
      </c>
      <c r="C191">
        <v>50</v>
      </c>
      <c r="D191">
        <v>1</v>
      </c>
      <c r="E191" t="s">
        <v>27024</v>
      </c>
      <c r="F191">
        <v>100</v>
      </c>
      <c r="G191">
        <v>0</v>
      </c>
      <c r="H191" t="s">
        <v>703</v>
      </c>
      <c r="I191" t="s">
        <v>27025</v>
      </c>
      <c r="J191" t="s">
        <v>814</v>
      </c>
      <c r="K191" t="s">
        <v>634</v>
      </c>
      <c r="L191" t="s">
        <v>635</v>
      </c>
      <c r="M191" t="s">
        <v>27026</v>
      </c>
      <c r="N191" t="s">
        <v>634</v>
      </c>
      <c r="O191" t="s">
        <v>654</v>
      </c>
      <c r="P191" t="s">
        <v>22</v>
      </c>
      <c r="Q191" t="s">
        <v>655</v>
      </c>
      <c r="R191" t="s">
        <v>635</v>
      </c>
      <c r="S191" t="s">
        <v>27027</v>
      </c>
      <c r="T191" t="s">
        <v>27028</v>
      </c>
    </row>
    <row r="192" spans="1:20" x14ac:dyDescent="0.25">
      <c r="A192" t="s">
        <v>23</v>
      </c>
      <c r="B192" t="s">
        <v>24</v>
      </c>
      <c r="C192">
        <v>50</v>
      </c>
      <c r="D192">
        <v>1</v>
      </c>
      <c r="E192" t="s">
        <v>27024</v>
      </c>
      <c r="F192">
        <v>100</v>
      </c>
      <c r="G192">
        <v>0</v>
      </c>
      <c r="H192" t="s">
        <v>703</v>
      </c>
      <c r="I192" t="s">
        <v>27025</v>
      </c>
      <c r="J192" t="s">
        <v>814</v>
      </c>
      <c r="K192" t="s">
        <v>634</v>
      </c>
      <c r="L192" t="s">
        <v>635</v>
      </c>
      <c r="M192" t="s">
        <v>27026</v>
      </c>
      <c r="N192" t="s">
        <v>634</v>
      </c>
      <c r="O192" t="s">
        <v>654</v>
      </c>
      <c r="P192" t="s">
        <v>22</v>
      </c>
      <c r="Q192" t="s">
        <v>655</v>
      </c>
      <c r="R192" t="s">
        <v>635</v>
      </c>
      <c r="S192" t="s">
        <v>27027</v>
      </c>
      <c r="T192" t="s">
        <v>27028</v>
      </c>
    </row>
    <row r="193" spans="1:20" x14ac:dyDescent="0.25">
      <c r="A193" t="s">
        <v>25</v>
      </c>
      <c r="B193" t="s">
        <v>26</v>
      </c>
      <c r="C193">
        <v>50</v>
      </c>
      <c r="D193">
        <v>1</v>
      </c>
      <c r="E193" t="s">
        <v>27024</v>
      </c>
      <c r="F193">
        <v>100</v>
      </c>
      <c r="G193">
        <v>0</v>
      </c>
      <c r="H193" t="s">
        <v>703</v>
      </c>
      <c r="I193" t="s">
        <v>27025</v>
      </c>
      <c r="J193" t="s">
        <v>814</v>
      </c>
      <c r="K193" t="s">
        <v>634</v>
      </c>
      <c r="L193" t="s">
        <v>635</v>
      </c>
      <c r="M193" t="s">
        <v>27026</v>
      </c>
      <c r="N193" t="s">
        <v>634</v>
      </c>
      <c r="O193" t="s">
        <v>654</v>
      </c>
      <c r="P193" t="s">
        <v>22</v>
      </c>
      <c r="Q193" t="s">
        <v>655</v>
      </c>
      <c r="R193" t="s">
        <v>635</v>
      </c>
      <c r="S193" t="s">
        <v>27027</v>
      </c>
      <c r="T193" t="s">
        <v>27028</v>
      </c>
    </row>
    <row r="194" spans="1:20" x14ac:dyDescent="0.25">
      <c r="A194" t="s">
        <v>39</v>
      </c>
      <c r="B194" t="s">
        <v>44</v>
      </c>
      <c r="C194">
        <v>78.5</v>
      </c>
      <c r="D194">
        <v>2</v>
      </c>
      <c r="E194" t="s">
        <v>27029</v>
      </c>
      <c r="F194">
        <v>733</v>
      </c>
      <c r="G194">
        <v>0</v>
      </c>
      <c r="H194" t="s">
        <v>641</v>
      </c>
      <c r="I194" t="s">
        <v>12282</v>
      </c>
      <c r="J194" t="s">
        <v>12283</v>
      </c>
      <c r="K194" t="s">
        <v>5908</v>
      </c>
      <c r="L194" t="s">
        <v>1553</v>
      </c>
      <c r="M194" t="s">
        <v>26971</v>
      </c>
      <c r="N194" t="s">
        <v>634</v>
      </c>
      <c r="O194" t="s">
        <v>894</v>
      </c>
      <c r="P194" t="s">
        <v>43</v>
      </c>
      <c r="Q194" t="s">
        <v>648</v>
      </c>
      <c r="R194" t="s">
        <v>635</v>
      </c>
      <c r="S194" t="s">
        <v>27030</v>
      </c>
      <c r="T194" t="s">
        <v>27031</v>
      </c>
    </row>
    <row r="195" spans="1:20" x14ac:dyDescent="0.25">
      <c r="A195" t="s">
        <v>39</v>
      </c>
      <c r="B195" t="s">
        <v>44</v>
      </c>
      <c r="C195">
        <v>72</v>
      </c>
      <c r="D195">
        <v>4</v>
      </c>
      <c r="E195" t="s">
        <v>27029</v>
      </c>
      <c r="F195">
        <v>733</v>
      </c>
      <c r="G195">
        <v>0</v>
      </c>
      <c r="H195" t="s">
        <v>641</v>
      </c>
      <c r="I195" t="s">
        <v>12282</v>
      </c>
      <c r="J195" t="s">
        <v>12283</v>
      </c>
      <c r="K195" t="s">
        <v>5908</v>
      </c>
      <c r="L195" t="s">
        <v>1553</v>
      </c>
      <c r="M195" t="s">
        <v>26971</v>
      </c>
      <c r="N195" t="s">
        <v>634</v>
      </c>
      <c r="O195" t="s">
        <v>894</v>
      </c>
      <c r="P195" t="s">
        <v>43</v>
      </c>
      <c r="Q195" t="s">
        <v>648</v>
      </c>
      <c r="R195" t="s">
        <v>635</v>
      </c>
      <c r="S195" t="s">
        <v>27030</v>
      </c>
      <c r="T195" t="s">
        <v>27031</v>
      </c>
    </row>
    <row r="196" spans="1:20" x14ac:dyDescent="0.25">
      <c r="A196" t="s">
        <v>39</v>
      </c>
      <c r="B196" t="s">
        <v>44</v>
      </c>
      <c r="C196">
        <v>72</v>
      </c>
      <c r="D196">
        <v>4</v>
      </c>
      <c r="E196" t="s">
        <v>27029</v>
      </c>
      <c r="F196">
        <v>733</v>
      </c>
      <c r="G196">
        <v>0</v>
      </c>
      <c r="H196" t="s">
        <v>641</v>
      </c>
      <c r="I196" t="s">
        <v>12282</v>
      </c>
      <c r="J196" t="s">
        <v>12283</v>
      </c>
      <c r="K196" t="s">
        <v>5908</v>
      </c>
      <c r="L196" t="s">
        <v>1553</v>
      </c>
      <c r="M196" t="s">
        <v>26971</v>
      </c>
      <c r="N196" t="s">
        <v>634</v>
      </c>
      <c r="O196" t="s">
        <v>894</v>
      </c>
      <c r="P196" t="s">
        <v>43</v>
      </c>
      <c r="Q196" t="s">
        <v>648</v>
      </c>
      <c r="R196" t="s">
        <v>635</v>
      </c>
      <c r="S196" t="s">
        <v>27030</v>
      </c>
      <c r="T196" t="s">
        <v>27031</v>
      </c>
    </row>
    <row r="197" spans="1:20" x14ac:dyDescent="0.25">
      <c r="A197" t="s">
        <v>37</v>
      </c>
      <c r="B197" t="s">
        <v>38</v>
      </c>
      <c r="C197">
        <v>66.666666666666671</v>
      </c>
      <c r="D197">
        <v>3</v>
      </c>
      <c r="E197" t="s">
        <v>27032</v>
      </c>
      <c r="F197">
        <v>109</v>
      </c>
      <c r="G197">
        <v>9</v>
      </c>
      <c r="H197" t="s">
        <v>631</v>
      </c>
      <c r="I197" t="s">
        <v>27033</v>
      </c>
      <c r="J197" t="s">
        <v>805</v>
      </c>
      <c r="K197" t="s">
        <v>634</v>
      </c>
      <c r="L197" t="s">
        <v>635</v>
      </c>
      <c r="M197" t="s">
        <v>27034</v>
      </c>
      <c r="N197" t="s">
        <v>634</v>
      </c>
      <c r="O197" t="s">
        <v>637</v>
      </c>
      <c r="P197" t="s">
        <v>22</v>
      </c>
      <c r="Q197" t="s">
        <v>638</v>
      </c>
      <c r="R197" t="s">
        <v>635</v>
      </c>
      <c r="S197" t="s">
        <v>634</v>
      </c>
      <c r="T197" t="s">
        <v>27034</v>
      </c>
    </row>
    <row r="198" spans="1:20" x14ac:dyDescent="0.25">
      <c r="A198" t="s">
        <v>23</v>
      </c>
      <c r="B198" t="s">
        <v>24</v>
      </c>
      <c r="C198">
        <v>33.333333333333336</v>
      </c>
      <c r="D198">
        <v>3</v>
      </c>
      <c r="E198" t="s">
        <v>27035</v>
      </c>
      <c r="F198">
        <v>100</v>
      </c>
      <c r="G198">
        <v>0</v>
      </c>
      <c r="H198" t="s">
        <v>631</v>
      </c>
      <c r="I198" t="s">
        <v>27036</v>
      </c>
      <c r="J198" t="s">
        <v>1898</v>
      </c>
      <c r="K198" t="s">
        <v>634</v>
      </c>
      <c r="L198" t="s">
        <v>635</v>
      </c>
      <c r="M198" t="s">
        <v>27034</v>
      </c>
      <c r="N198" t="s">
        <v>634</v>
      </c>
      <c r="O198" t="s">
        <v>637</v>
      </c>
      <c r="P198" t="s">
        <v>22</v>
      </c>
      <c r="Q198" t="s">
        <v>638</v>
      </c>
      <c r="R198" t="s">
        <v>635</v>
      </c>
      <c r="S198" t="s">
        <v>27037</v>
      </c>
      <c r="T198" t="s">
        <v>27034</v>
      </c>
    </row>
    <row r="199" spans="1:20" x14ac:dyDescent="0.25">
      <c r="A199" t="s">
        <v>20</v>
      </c>
      <c r="B199" t="s">
        <v>21</v>
      </c>
      <c r="C199">
        <v>50</v>
      </c>
      <c r="D199">
        <v>1</v>
      </c>
      <c r="E199" t="s">
        <v>27038</v>
      </c>
      <c r="F199">
        <v>100</v>
      </c>
      <c r="G199">
        <v>0</v>
      </c>
      <c r="H199" t="s">
        <v>631</v>
      </c>
      <c r="I199" t="s">
        <v>27039</v>
      </c>
      <c r="J199" t="s">
        <v>1683</v>
      </c>
      <c r="K199" t="s">
        <v>634</v>
      </c>
      <c r="L199" t="s">
        <v>635</v>
      </c>
      <c r="M199" t="s">
        <v>27040</v>
      </c>
      <c r="N199" t="s">
        <v>634</v>
      </c>
      <c r="O199" t="s">
        <v>637</v>
      </c>
      <c r="P199" t="s">
        <v>22</v>
      </c>
      <c r="Q199" t="s">
        <v>638</v>
      </c>
      <c r="R199" t="s">
        <v>635</v>
      </c>
      <c r="S199" t="s">
        <v>27041</v>
      </c>
      <c r="T199" t="s">
        <v>27040</v>
      </c>
    </row>
    <row r="200" spans="1:20" x14ac:dyDescent="0.25">
      <c r="A200" t="s">
        <v>23</v>
      </c>
      <c r="B200" t="s">
        <v>24</v>
      </c>
      <c r="C200">
        <v>50</v>
      </c>
      <c r="D200">
        <v>1</v>
      </c>
      <c r="E200" t="s">
        <v>27038</v>
      </c>
      <c r="F200">
        <v>100</v>
      </c>
      <c r="G200">
        <v>0</v>
      </c>
      <c r="H200" t="s">
        <v>631</v>
      </c>
      <c r="I200" t="s">
        <v>27039</v>
      </c>
      <c r="J200" t="s">
        <v>1683</v>
      </c>
      <c r="K200" t="s">
        <v>634</v>
      </c>
      <c r="L200" t="s">
        <v>635</v>
      </c>
      <c r="M200" t="s">
        <v>27040</v>
      </c>
      <c r="N200" t="s">
        <v>634</v>
      </c>
      <c r="O200" t="s">
        <v>637</v>
      </c>
      <c r="P200" t="s">
        <v>22</v>
      </c>
      <c r="Q200" t="s">
        <v>638</v>
      </c>
      <c r="R200" t="s">
        <v>635</v>
      </c>
      <c r="S200" t="s">
        <v>27041</v>
      </c>
      <c r="T200" t="s">
        <v>27040</v>
      </c>
    </row>
    <row r="201" spans="1:20" x14ac:dyDescent="0.25">
      <c r="A201" t="s">
        <v>25</v>
      </c>
      <c r="B201" t="s">
        <v>26</v>
      </c>
      <c r="C201">
        <v>50</v>
      </c>
      <c r="D201">
        <v>1</v>
      </c>
      <c r="E201" t="s">
        <v>27038</v>
      </c>
      <c r="F201">
        <v>100</v>
      </c>
      <c r="G201">
        <v>0</v>
      </c>
      <c r="H201" t="s">
        <v>631</v>
      </c>
      <c r="I201" t="s">
        <v>27039</v>
      </c>
      <c r="J201" t="s">
        <v>1683</v>
      </c>
      <c r="K201" t="s">
        <v>634</v>
      </c>
      <c r="L201" t="s">
        <v>635</v>
      </c>
      <c r="M201" t="s">
        <v>27040</v>
      </c>
      <c r="N201" t="s">
        <v>634</v>
      </c>
      <c r="O201" t="s">
        <v>637</v>
      </c>
      <c r="P201" t="s">
        <v>22</v>
      </c>
      <c r="Q201" t="s">
        <v>638</v>
      </c>
      <c r="R201" t="s">
        <v>635</v>
      </c>
      <c r="S201" t="s">
        <v>27041</v>
      </c>
      <c r="T201" t="s">
        <v>27040</v>
      </c>
    </row>
    <row r="202" spans="1:20" x14ac:dyDescent="0.25">
      <c r="A202" t="s">
        <v>89</v>
      </c>
      <c r="B202" t="s">
        <v>928</v>
      </c>
      <c r="C202">
        <v>66.333333333333329</v>
      </c>
      <c r="D202">
        <v>12</v>
      </c>
      <c r="E202" t="s">
        <v>27042</v>
      </c>
      <c r="F202">
        <v>864</v>
      </c>
      <c r="G202">
        <v>0</v>
      </c>
      <c r="H202" t="s">
        <v>641</v>
      </c>
      <c r="I202" t="s">
        <v>12282</v>
      </c>
      <c r="J202" t="s">
        <v>12283</v>
      </c>
      <c r="K202" t="s">
        <v>5908</v>
      </c>
      <c r="L202" t="s">
        <v>1553</v>
      </c>
      <c r="M202" t="s">
        <v>27043</v>
      </c>
      <c r="N202" t="s">
        <v>634</v>
      </c>
      <c r="O202" t="s">
        <v>894</v>
      </c>
      <c r="P202" t="s">
        <v>43</v>
      </c>
      <c r="Q202" t="s">
        <v>648</v>
      </c>
      <c r="R202" t="s">
        <v>635</v>
      </c>
      <c r="S202" t="s">
        <v>27044</v>
      </c>
      <c r="T202" t="s">
        <v>27040</v>
      </c>
    </row>
    <row r="203" spans="1:20" x14ac:dyDescent="0.25">
      <c r="A203" t="s">
        <v>20</v>
      </c>
      <c r="B203" t="s">
        <v>21</v>
      </c>
      <c r="C203">
        <v>50</v>
      </c>
      <c r="D203">
        <v>1</v>
      </c>
      <c r="E203" t="s">
        <v>27045</v>
      </c>
      <c r="F203">
        <v>100</v>
      </c>
      <c r="G203">
        <v>0</v>
      </c>
      <c r="H203" t="s">
        <v>631</v>
      </c>
      <c r="I203" t="s">
        <v>27046</v>
      </c>
      <c r="J203" t="s">
        <v>903</v>
      </c>
      <c r="K203" t="s">
        <v>634</v>
      </c>
      <c r="L203" t="s">
        <v>635</v>
      </c>
      <c r="M203" t="s">
        <v>27047</v>
      </c>
      <c r="N203" t="s">
        <v>634</v>
      </c>
      <c r="O203" t="s">
        <v>637</v>
      </c>
      <c r="P203" t="s">
        <v>22</v>
      </c>
      <c r="Q203" t="s">
        <v>638</v>
      </c>
      <c r="R203" t="s">
        <v>635</v>
      </c>
      <c r="S203" t="s">
        <v>27048</v>
      </c>
      <c r="T203" t="s">
        <v>27047</v>
      </c>
    </row>
    <row r="204" spans="1:20" x14ac:dyDescent="0.25">
      <c r="A204" t="s">
        <v>23</v>
      </c>
      <c r="B204" t="s">
        <v>24</v>
      </c>
      <c r="C204">
        <v>50</v>
      </c>
      <c r="D204">
        <v>1</v>
      </c>
      <c r="E204" t="s">
        <v>27045</v>
      </c>
      <c r="F204">
        <v>100</v>
      </c>
      <c r="G204">
        <v>0</v>
      </c>
      <c r="H204" t="s">
        <v>631</v>
      </c>
      <c r="I204" t="s">
        <v>27046</v>
      </c>
      <c r="J204" t="s">
        <v>903</v>
      </c>
      <c r="K204" t="s">
        <v>634</v>
      </c>
      <c r="L204" t="s">
        <v>635</v>
      </c>
      <c r="M204" t="s">
        <v>27047</v>
      </c>
      <c r="N204" t="s">
        <v>634</v>
      </c>
      <c r="O204" t="s">
        <v>637</v>
      </c>
      <c r="P204" t="s">
        <v>22</v>
      </c>
      <c r="Q204" t="s">
        <v>638</v>
      </c>
      <c r="R204" t="s">
        <v>635</v>
      </c>
      <c r="S204" t="s">
        <v>27048</v>
      </c>
      <c r="T204" t="s">
        <v>27047</v>
      </c>
    </row>
    <row r="205" spans="1:20" x14ac:dyDescent="0.25">
      <c r="A205" t="s">
        <v>25</v>
      </c>
      <c r="B205" t="s">
        <v>26</v>
      </c>
      <c r="C205">
        <v>50</v>
      </c>
      <c r="D205">
        <v>1</v>
      </c>
      <c r="E205" t="s">
        <v>27045</v>
      </c>
      <c r="F205">
        <v>100</v>
      </c>
      <c r="G205">
        <v>0</v>
      </c>
      <c r="H205" t="s">
        <v>631</v>
      </c>
      <c r="I205" t="s">
        <v>27046</v>
      </c>
      <c r="J205" t="s">
        <v>903</v>
      </c>
      <c r="K205" t="s">
        <v>634</v>
      </c>
      <c r="L205" t="s">
        <v>635</v>
      </c>
      <c r="M205" t="s">
        <v>27047</v>
      </c>
      <c r="N205" t="s">
        <v>634</v>
      </c>
      <c r="O205" t="s">
        <v>637</v>
      </c>
      <c r="P205" t="s">
        <v>22</v>
      </c>
      <c r="Q205" t="s">
        <v>638</v>
      </c>
      <c r="R205" t="s">
        <v>635</v>
      </c>
      <c r="S205" t="s">
        <v>27048</v>
      </c>
      <c r="T205" t="s">
        <v>27047</v>
      </c>
    </row>
    <row r="206" spans="1:20" x14ac:dyDescent="0.25">
      <c r="A206" t="s">
        <v>20</v>
      </c>
      <c r="B206" t="s">
        <v>21</v>
      </c>
      <c r="C206">
        <v>50</v>
      </c>
      <c r="D206">
        <v>2</v>
      </c>
      <c r="E206" t="s">
        <v>27049</v>
      </c>
      <c r="F206">
        <v>200</v>
      </c>
      <c r="G206">
        <v>0</v>
      </c>
      <c r="H206" t="s">
        <v>631</v>
      </c>
      <c r="I206" t="s">
        <v>27050</v>
      </c>
      <c r="J206" t="s">
        <v>7641</v>
      </c>
      <c r="K206" t="s">
        <v>634</v>
      </c>
      <c r="L206" t="s">
        <v>635</v>
      </c>
      <c r="M206" t="s">
        <v>27051</v>
      </c>
      <c r="N206" t="s">
        <v>634</v>
      </c>
      <c r="O206" t="s">
        <v>637</v>
      </c>
      <c r="P206" t="s">
        <v>22</v>
      </c>
      <c r="Q206" t="s">
        <v>638</v>
      </c>
      <c r="R206" t="s">
        <v>635</v>
      </c>
      <c r="S206" t="s">
        <v>27052</v>
      </c>
      <c r="T206" t="s">
        <v>27051</v>
      </c>
    </row>
    <row r="207" spans="1:20" x14ac:dyDescent="0.25">
      <c r="A207" t="s">
        <v>23</v>
      </c>
      <c r="B207" t="s">
        <v>24</v>
      </c>
      <c r="C207">
        <v>50</v>
      </c>
      <c r="D207">
        <v>2</v>
      </c>
      <c r="E207" t="s">
        <v>27049</v>
      </c>
      <c r="F207">
        <v>200</v>
      </c>
      <c r="G207">
        <v>0</v>
      </c>
      <c r="H207" t="s">
        <v>631</v>
      </c>
      <c r="I207" t="s">
        <v>27050</v>
      </c>
      <c r="J207" t="s">
        <v>7641</v>
      </c>
      <c r="K207" t="s">
        <v>634</v>
      </c>
      <c r="L207" t="s">
        <v>635</v>
      </c>
      <c r="M207" t="s">
        <v>27051</v>
      </c>
      <c r="N207" t="s">
        <v>634</v>
      </c>
      <c r="O207" t="s">
        <v>637</v>
      </c>
      <c r="P207" t="s">
        <v>22</v>
      </c>
      <c r="Q207" t="s">
        <v>638</v>
      </c>
      <c r="R207" t="s">
        <v>635</v>
      </c>
      <c r="S207" t="s">
        <v>27052</v>
      </c>
      <c r="T207" t="s">
        <v>27051</v>
      </c>
    </row>
    <row r="208" spans="1:20" x14ac:dyDescent="0.25">
      <c r="A208" t="s">
        <v>25</v>
      </c>
      <c r="B208" t="s">
        <v>26</v>
      </c>
      <c r="C208">
        <v>50</v>
      </c>
      <c r="D208">
        <v>2</v>
      </c>
      <c r="E208" t="s">
        <v>27049</v>
      </c>
      <c r="F208">
        <v>200</v>
      </c>
      <c r="G208">
        <v>0</v>
      </c>
      <c r="H208" t="s">
        <v>631</v>
      </c>
      <c r="I208" t="s">
        <v>27050</v>
      </c>
      <c r="J208" t="s">
        <v>7641</v>
      </c>
      <c r="K208" t="s">
        <v>634</v>
      </c>
      <c r="L208" t="s">
        <v>635</v>
      </c>
      <c r="M208" t="s">
        <v>27051</v>
      </c>
      <c r="N208" t="s">
        <v>634</v>
      </c>
      <c r="O208" t="s">
        <v>637</v>
      </c>
      <c r="P208" t="s">
        <v>22</v>
      </c>
      <c r="Q208" t="s">
        <v>638</v>
      </c>
      <c r="R208" t="s">
        <v>635</v>
      </c>
      <c r="S208" t="s">
        <v>27052</v>
      </c>
      <c r="T208" t="s">
        <v>27051</v>
      </c>
    </row>
    <row r="209" spans="1:20" x14ac:dyDescent="0.25">
      <c r="A209" t="s">
        <v>20</v>
      </c>
      <c r="B209" t="s">
        <v>21</v>
      </c>
      <c r="C209">
        <v>50</v>
      </c>
      <c r="D209">
        <v>2</v>
      </c>
      <c r="E209" t="s">
        <v>27053</v>
      </c>
      <c r="F209">
        <v>200</v>
      </c>
      <c r="G209">
        <v>0</v>
      </c>
      <c r="H209" t="s">
        <v>703</v>
      </c>
      <c r="I209" t="s">
        <v>12489</v>
      </c>
      <c r="J209" t="s">
        <v>903</v>
      </c>
      <c r="K209" t="s">
        <v>634</v>
      </c>
      <c r="L209" t="s">
        <v>635</v>
      </c>
      <c r="M209" t="s">
        <v>27054</v>
      </c>
      <c r="N209" t="s">
        <v>634</v>
      </c>
      <c r="O209" t="s">
        <v>637</v>
      </c>
      <c r="P209" t="s">
        <v>22</v>
      </c>
      <c r="Q209" t="s">
        <v>638</v>
      </c>
      <c r="R209" t="s">
        <v>635</v>
      </c>
      <c r="S209" t="s">
        <v>27055</v>
      </c>
      <c r="T209" t="s">
        <v>27054</v>
      </c>
    </row>
    <row r="210" spans="1:20" x14ac:dyDescent="0.25">
      <c r="A210" t="s">
        <v>23</v>
      </c>
      <c r="B210" t="s">
        <v>24</v>
      </c>
      <c r="C210">
        <v>50</v>
      </c>
      <c r="D210">
        <v>2</v>
      </c>
      <c r="E210" t="s">
        <v>27053</v>
      </c>
      <c r="F210">
        <v>200</v>
      </c>
      <c r="G210">
        <v>0</v>
      </c>
      <c r="H210" t="s">
        <v>703</v>
      </c>
      <c r="I210" t="s">
        <v>12489</v>
      </c>
      <c r="J210" t="s">
        <v>903</v>
      </c>
      <c r="K210" t="s">
        <v>634</v>
      </c>
      <c r="L210" t="s">
        <v>635</v>
      </c>
      <c r="M210" t="s">
        <v>27054</v>
      </c>
      <c r="N210" t="s">
        <v>634</v>
      </c>
      <c r="O210" t="s">
        <v>637</v>
      </c>
      <c r="P210" t="s">
        <v>22</v>
      </c>
      <c r="Q210" t="s">
        <v>638</v>
      </c>
      <c r="R210" t="s">
        <v>635</v>
      </c>
      <c r="S210" t="s">
        <v>27055</v>
      </c>
      <c r="T210" t="s">
        <v>27054</v>
      </c>
    </row>
    <row r="211" spans="1:20" x14ac:dyDescent="0.25">
      <c r="A211" t="s">
        <v>25</v>
      </c>
      <c r="B211" t="s">
        <v>26</v>
      </c>
      <c r="C211">
        <v>50</v>
      </c>
      <c r="D211">
        <v>2</v>
      </c>
      <c r="E211" t="s">
        <v>27053</v>
      </c>
      <c r="F211">
        <v>200</v>
      </c>
      <c r="G211">
        <v>0</v>
      </c>
      <c r="H211" t="s">
        <v>703</v>
      </c>
      <c r="I211" t="s">
        <v>12489</v>
      </c>
      <c r="J211" t="s">
        <v>903</v>
      </c>
      <c r="K211" t="s">
        <v>634</v>
      </c>
      <c r="L211" t="s">
        <v>635</v>
      </c>
      <c r="M211" t="s">
        <v>27054</v>
      </c>
      <c r="N211" t="s">
        <v>634</v>
      </c>
      <c r="O211" t="s">
        <v>637</v>
      </c>
      <c r="P211" t="s">
        <v>22</v>
      </c>
      <c r="Q211" t="s">
        <v>638</v>
      </c>
      <c r="R211" t="s">
        <v>635</v>
      </c>
      <c r="S211" t="s">
        <v>27055</v>
      </c>
      <c r="T211" t="s">
        <v>27054</v>
      </c>
    </row>
    <row r="212" spans="1:20" x14ac:dyDescent="0.25">
      <c r="A212" t="s">
        <v>256</v>
      </c>
      <c r="B212" t="s">
        <v>262</v>
      </c>
      <c r="C212">
        <v>139</v>
      </c>
      <c r="D212">
        <v>1</v>
      </c>
      <c r="E212" t="s">
        <v>27056</v>
      </c>
      <c r="F212">
        <v>215</v>
      </c>
      <c r="G212">
        <v>0</v>
      </c>
      <c r="H212" t="s">
        <v>1114</v>
      </c>
      <c r="I212" t="s">
        <v>27057</v>
      </c>
      <c r="J212" t="s">
        <v>27058</v>
      </c>
      <c r="K212" t="s">
        <v>2849</v>
      </c>
      <c r="L212" t="s">
        <v>27059</v>
      </c>
      <c r="M212" t="s">
        <v>27060</v>
      </c>
      <c r="N212" t="s">
        <v>2208</v>
      </c>
      <c r="O212" t="s">
        <v>1121</v>
      </c>
      <c r="P212" t="s">
        <v>1122</v>
      </c>
      <c r="Q212" t="s">
        <v>1123</v>
      </c>
      <c r="R212" t="s">
        <v>635</v>
      </c>
      <c r="S212" t="s">
        <v>27061</v>
      </c>
      <c r="T212" t="s">
        <v>27062</v>
      </c>
    </row>
    <row r="213" spans="1:20" x14ac:dyDescent="0.25">
      <c r="A213" t="s">
        <v>257</v>
      </c>
      <c r="B213" t="s">
        <v>263</v>
      </c>
      <c r="C213">
        <v>139</v>
      </c>
      <c r="D213">
        <v>1</v>
      </c>
      <c r="E213" t="s">
        <v>27056</v>
      </c>
      <c r="F213">
        <v>215</v>
      </c>
      <c r="G213">
        <v>0</v>
      </c>
      <c r="H213" t="s">
        <v>1114</v>
      </c>
      <c r="I213" t="s">
        <v>27057</v>
      </c>
      <c r="J213" t="s">
        <v>27058</v>
      </c>
      <c r="K213" t="s">
        <v>2849</v>
      </c>
      <c r="L213" t="s">
        <v>27059</v>
      </c>
      <c r="M213" t="s">
        <v>27060</v>
      </c>
      <c r="N213" t="s">
        <v>2208</v>
      </c>
      <c r="O213" t="s">
        <v>1121</v>
      </c>
      <c r="P213" t="s">
        <v>1122</v>
      </c>
      <c r="Q213" t="s">
        <v>1123</v>
      </c>
      <c r="R213" t="s">
        <v>635</v>
      </c>
      <c r="S213" t="s">
        <v>27061</v>
      </c>
      <c r="T213" t="s">
        <v>27062</v>
      </c>
    </row>
    <row r="214" spans="1:20" x14ac:dyDescent="0.25">
      <c r="A214" t="s">
        <v>619</v>
      </c>
      <c r="B214" t="s">
        <v>620</v>
      </c>
      <c r="C214">
        <v>139</v>
      </c>
      <c r="D214">
        <v>1</v>
      </c>
      <c r="E214" t="s">
        <v>27063</v>
      </c>
      <c r="F214">
        <v>317</v>
      </c>
      <c r="G214">
        <v>0</v>
      </c>
      <c r="H214" t="s">
        <v>631</v>
      </c>
      <c r="I214" t="s">
        <v>27064</v>
      </c>
      <c r="J214" t="s">
        <v>711</v>
      </c>
      <c r="K214" t="s">
        <v>634</v>
      </c>
      <c r="L214" t="s">
        <v>635</v>
      </c>
      <c r="M214" t="s">
        <v>27065</v>
      </c>
      <c r="N214" t="s">
        <v>634</v>
      </c>
      <c r="O214" t="s">
        <v>654</v>
      </c>
      <c r="P214" t="s">
        <v>22</v>
      </c>
      <c r="Q214" t="s">
        <v>655</v>
      </c>
      <c r="R214" t="s">
        <v>635</v>
      </c>
      <c r="S214" t="s">
        <v>27066</v>
      </c>
      <c r="T214" t="s">
        <v>27065</v>
      </c>
    </row>
    <row r="215" spans="1:20" x14ac:dyDescent="0.25">
      <c r="A215" t="s">
        <v>258</v>
      </c>
      <c r="B215" t="s">
        <v>264</v>
      </c>
      <c r="C215">
        <v>139</v>
      </c>
      <c r="D215">
        <v>1</v>
      </c>
      <c r="E215" t="s">
        <v>27063</v>
      </c>
      <c r="F215">
        <v>317</v>
      </c>
      <c r="G215">
        <v>0</v>
      </c>
      <c r="H215" t="s">
        <v>631</v>
      </c>
      <c r="I215" t="s">
        <v>27064</v>
      </c>
      <c r="J215" t="s">
        <v>711</v>
      </c>
      <c r="K215" t="s">
        <v>634</v>
      </c>
      <c r="L215" t="s">
        <v>635</v>
      </c>
      <c r="M215" t="s">
        <v>27065</v>
      </c>
      <c r="N215" t="s">
        <v>634</v>
      </c>
      <c r="O215" t="s">
        <v>654</v>
      </c>
      <c r="P215" t="s">
        <v>22</v>
      </c>
      <c r="Q215" t="s">
        <v>655</v>
      </c>
      <c r="R215" t="s">
        <v>635</v>
      </c>
      <c r="S215" t="s">
        <v>27066</v>
      </c>
      <c r="T215" t="s">
        <v>27065</v>
      </c>
    </row>
    <row r="216" spans="1:20" x14ac:dyDescent="0.25">
      <c r="A216" t="s">
        <v>257</v>
      </c>
      <c r="B216" t="s">
        <v>263</v>
      </c>
      <c r="C216">
        <v>139</v>
      </c>
      <c r="D216">
        <v>1</v>
      </c>
      <c r="E216" t="s">
        <v>27063</v>
      </c>
      <c r="F216">
        <v>317</v>
      </c>
      <c r="G216">
        <v>0</v>
      </c>
      <c r="H216" t="s">
        <v>631</v>
      </c>
      <c r="I216" t="s">
        <v>27064</v>
      </c>
      <c r="J216" t="s">
        <v>711</v>
      </c>
      <c r="K216" t="s">
        <v>634</v>
      </c>
      <c r="L216" t="s">
        <v>635</v>
      </c>
      <c r="M216" t="s">
        <v>27065</v>
      </c>
      <c r="N216" t="s">
        <v>634</v>
      </c>
      <c r="O216" t="s">
        <v>654</v>
      </c>
      <c r="P216" t="s">
        <v>22</v>
      </c>
      <c r="Q216" t="s">
        <v>655</v>
      </c>
      <c r="R216" t="s">
        <v>635</v>
      </c>
      <c r="S216" t="s">
        <v>27066</v>
      </c>
      <c r="T216" t="s">
        <v>27065</v>
      </c>
    </row>
    <row r="217" spans="1:20" x14ac:dyDescent="0.25">
      <c r="A217" t="s">
        <v>256</v>
      </c>
      <c r="B217" t="s">
        <v>262</v>
      </c>
      <c r="C217">
        <v>139</v>
      </c>
      <c r="D217">
        <v>1</v>
      </c>
      <c r="E217" t="s">
        <v>27063</v>
      </c>
      <c r="F217">
        <v>317</v>
      </c>
      <c r="G217">
        <v>0</v>
      </c>
      <c r="H217" t="s">
        <v>631</v>
      </c>
      <c r="I217" t="s">
        <v>27064</v>
      </c>
      <c r="J217" t="s">
        <v>711</v>
      </c>
      <c r="K217" t="s">
        <v>634</v>
      </c>
      <c r="L217" t="s">
        <v>635</v>
      </c>
      <c r="M217" t="s">
        <v>27065</v>
      </c>
      <c r="N217" t="s">
        <v>634</v>
      </c>
      <c r="O217" t="s">
        <v>654</v>
      </c>
      <c r="P217" t="s">
        <v>22</v>
      </c>
      <c r="Q217" t="s">
        <v>655</v>
      </c>
      <c r="R217" t="s">
        <v>635</v>
      </c>
      <c r="S217" t="s">
        <v>27066</v>
      </c>
      <c r="T217" t="s">
        <v>27065</v>
      </c>
    </row>
    <row r="218" spans="1:20" x14ac:dyDescent="0.25">
      <c r="A218" t="s">
        <v>164</v>
      </c>
      <c r="B218" t="s">
        <v>165</v>
      </c>
      <c r="C218">
        <v>50</v>
      </c>
      <c r="D218">
        <v>6</v>
      </c>
      <c r="E218" t="s">
        <v>27067</v>
      </c>
      <c r="F218">
        <v>200</v>
      </c>
      <c r="G218">
        <v>0</v>
      </c>
      <c r="H218" t="s">
        <v>631</v>
      </c>
      <c r="I218" t="s">
        <v>27068</v>
      </c>
      <c r="J218" t="s">
        <v>1373</v>
      </c>
      <c r="K218" t="s">
        <v>634</v>
      </c>
      <c r="L218" t="s">
        <v>635</v>
      </c>
      <c r="M218" t="s">
        <v>27069</v>
      </c>
      <c r="N218" t="s">
        <v>634</v>
      </c>
      <c r="O218" t="s">
        <v>654</v>
      </c>
      <c r="P218" t="s">
        <v>22</v>
      </c>
      <c r="Q218" t="s">
        <v>655</v>
      </c>
      <c r="R218" t="s">
        <v>635</v>
      </c>
      <c r="S218" t="s">
        <v>27070</v>
      </c>
      <c r="T218" t="s">
        <v>27069</v>
      </c>
    </row>
    <row r="219" spans="1:20" x14ac:dyDescent="0.25">
      <c r="A219" t="s">
        <v>164</v>
      </c>
      <c r="B219" t="s">
        <v>165</v>
      </c>
      <c r="C219">
        <v>50</v>
      </c>
      <c r="D219">
        <v>6</v>
      </c>
      <c r="E219" t="s">
        <v>27071</v>
      </c>
      <c r="F219">
        <v>200</v>
      </c>
      <c r="G219">
        <v>0</v>
      </c>
      <c r="H219" t="s">
        <v>631</v>
      </c>
      <c r="I219" t="s">
        <v>27072</v>
      </c>
      <c r="J219" t="s">
        <v>917</v>
      </c>
      <c r="K219" t="s">
        <v>634</v>
      </c>
      <c r="L219" t="s">
        <v>635</v>
      </c>
      <c r="M219" t="s">
        <v>27073</v>
      </c>
      <c r="N219" t="s">
        <v>634</v>
      </c>
      <c r="O219" t="s">
        <v>654</v>
      </c>
      <c r="P219" t="s">
        <v>22</v>
      </c>
      <c r="Q219" t="s">
        <v>655</v>
      </c>
      <c r="R219" t="s">
        <v>635</v>
      </c>
      <c r="S219" t="s">
        <v>27074</v>
      </c>
      <c r="T219" t="s">
        <v>27073</v>
      </c>
    </row>
    <row r="220" spans="1:20" x14ac:dyDescent="0.25">
      <c r="A220" t="s">
        <v>164</v>
      </c>
      <c r="B220" t="s">
        <v>165</v>
      </c>
      <c r="C220">
        <v>33.333333333333336</v>
      </c>
      <c r="D220">
        <v>3</v>
      </c>
      <c r="E220" t="s">
        <v>27075</v>
      </c>
      <c r="F220">
        <v>100</v>
      </c>
      <c r="G220">
        <v>0</v>
      </c>
      <c r="H220" t="s">
        <v>631</v>
      </c>
      <c r="I220" t="s">
        <v>27025</v>
      </c>
      <c r="J220" t="s">
        <v>814</v>
      </c>
      <c r="K220" t="s">
        <v>634</v>
      </c>
      <c r="L220" t="s">
        <v>635</v>
      </c>
      <c r="M220" t="s">
        <v>27076</v>
      </c>
      <c r="N220" t="s">
        <v>634</v>
      </c>
      <c r="O220" t="s">
        <v>654</v>
      </c>
      <c r="P220" t="s">
        <v>22</v>
      </c>
      <c r="Q220" t="s">
        <v>655</v>
      </c>
      <c r="R220" t="s">
        <v>635</v>
      </c>
      <c r="S220" t="s">
        <v>27077</v>
      </c>
      <c r="T220" t="s">
        <v>27076</v>
      </c>
    </row>
    <row r="221" spans="1:20" x14ac:dyDescent="0.25">
      <c r="A221" t="s">
        <v>20</v>
      </c>
      <c r="B221" t="s">
        <v>21</v>
      </c>
      <c r="C221">
        <v>50</v>
      </c>
      <c r="D221">
        <v>1</v>
      </c>
      <c r="E221" t="s">
        <v>27078</v>
      </c>
      <c r="F221">
        <v>109</v>
      </c>
      <c r="G221">
        <v>9</v>
      </c>
      <c r="H221" t="s">
        <v>703</v>
      </c>
      <c r="I221" t="s">
        <v>27079</v>
      </c>
      <c r="J221" t="s">
        <v>755</v>
      </c>
      <c r="K221" t="s">
        <v>634</v>
      </c>
      <c r="L221" t="s">
        <v>635</v>
      </c>
      <c r="M221" t="s">
        <v>27076</v>
      </c>
      <c r="N221" t="s">
        <v>634</v>
      </c>
      <c r="O221" t="s">
        <v>637</v>
      </c>
      <c r="P221" t="s">
        <v>22</v>
      </c>
      <c r="Q221" t="s">
        <v>638</v>
      </c>
      <c r="R221" t="s">
        <v>635</v>
      </c>
      <c r="S221" t="s">
        <v>27080</v>
      </c>
      <c r="T221" t="s">
        <v>27076</v>
      </c>
    </row>
    <row r="222" spans="1:20" x14ac:dyDescent="0.25">
      <c r="A222" t="s">
        <v>23</v>
      </c>
      <c r="B222" t="s">
        <v>24</v>
      </c>
      <c r="C222">
        <v>50</v>
      </c>
      <c r="D222">
        <v>1</v>
      </c>
      <c r="E222" t="s">
        <v>27078</v>
      </c>
      <c r="F222">
        <v>109</v>
      </c>
      <c r="G222">
        <v>9</v>
      </c>
      <c r="H222" t="s">
        <v>703</v>
      </c>
      <c r="I222" t="s">
        <v>27079</v>
      </c>
      <c r="J222" t="s">
        <v>755</v>
      </c>
      <c r="K222" t="s">
        <v>634</v>
      </c>
      <c r="L222" t="s">
        <v>635</v>
      </c>
      <c r="M222" t="s">
        <v>27076</v>
      </c>
      <c r="N222" t="s">
        <v>634</v>
      </c>
      <c r="O222" t="s">
        <v>637</v>
      </c>
      <c r="P222" t="s">
        <v>22</v>
      </c>
      <c r="Q222" t="s">
        <v>638</v>
      </c>
      <c r="R222" t="s">
        <v>635</v>
      </c>
      <c r="S222" t="s">
        <v>27080</v>
      </c>
      <c r="T222" t="s">
        <v>27076</v>
      </c>
    </row>
    <row r="223" spans="1:20" x14ac:dyDescent="0.25">
      <c r="A223" t="s">
        <v>25</v>
      </c>
      <c r="B223" t="s">
        <v>26</v>
      </c>
      <c r="C223">
        <v>50</v>
      </c>
      <c r="D223">
        <v>1</v>
      </c>
      <c r="E223" t="s">
        <v>27078</v>
      </c>
      <c r="F223">
        <v>109</v>
      </c>
      <c r="G223">
        <v>9</v>
      </c>
      <c r="H223" t="s">
        <v>703</v>
      </c>
      <c r="I223" t="s">
        <v>27079</v>
      </c>
      <c r="J223" t="s">
        <v>755</v>
      </c>
      <c r="K223" t="s">
        <v>634</v>
      </c>
      <c r="L223" t="s">
        <v>635</v>
      </c>
      <c r="M223" t="s">
        <v>27076</v>
      </c>
      <c r="N223" t="s">
        <v>634</v>
      </c>
      <c r="O223" t="s">
        <v>637</v>
      </c>
      <c r="P223" t="s">
        <v>22</v>
      </c>
      <c r="Q223" t="s">
        <v>638</v>
      </c>
      <c r="R223" t="s">
        <v>635</v>
      </c>
      <c r="S223" t="s">
        <v>27080</v>
      </c>
      <c r="T223" t="s">
        <v>27076</v>
      </c>
    </row>
    <row r="224" spans="1:20" x14ac:dyDescent="0.25">
      <c r="A224" t="s">
        <v>20</v>
      </c>
      <c r="B224" t="s">
        <v>21</v>
      </c>
      <c r="C224">
        <v>50</v>
      </c>
      <c r="D224">
        <v>2</v>
      </c>
      <c r="E224" t="s">
        <v>27081</v>
      </c>
      <c r="F224">
        <v>200</v>
      </c>
      <c r="G224">
        <v>0</v>
      </c>
      <c r="H224" t="s">
        <v>631</v>
      </c>
      <c r="I224" t="s">
        <v>21782</v>
      </c>
      <c r="J224" t="s">
        <v>2186</v>
      </c>
      <c r="K224" t="s">
        <v>634</v>
      </c>
      <c r="L224" t="s">
        <v>635</v>
      </c>
      <c r="M224" t="s">
        <v>27082</v>
      </c>
      <c r="N224" t="s">
        <v>634</v>
      </c>
      <c r="O224" t="s">
        <v>637</v>
      </c>
      <c r="P224" t="s">
        <v>22</v>
      </c>
      <c r="Q224" t="s">
        <v>638</v>
      </c>
      <c r="R224" t="s">
        <v>635</v>
      </c>
      <c r="S224" t="s">
        <v>27083</v>
      </c>
      <c r="T224" t="s">
        <v>27082</v>
      </c>
    </row>
    <row r="225" spans="1:20" x14ac:dyDescent="0.25">
      <c r="A225" t="s">
        <v>23</v>
      </c>
      <c r="B225" t="s">
        <v>24</v>
      </c>
      <c r="C225">
        <v>50</v>
      </c>
      <c r="D225">
        <v>2</v>
      </c>
      <c r="E225" t="s">
        <v>27081</v>
      </c>
      <c r="F225">
        <v>200</v>
      </c>
      <c r="G225">
        <v>0</v>
      </c>
      <c r="H225" t="s">
        <v>631</v>
      </c>
      <c r="I225" t="s">
        <v>21782</v>
      </c>
      <c r="J225" t="s">
        <v>2186</v>
      </c>
      <c r="K225" t="s">
        <v>634</v>
      </c>
      <c r="L225" t="s">
        <v>635</v>
      </c>
      <c r="M225" t="s">
        <v>27082</v>
      </c>
      <c r="N225" t="s">
        <v>634</v>
      </c>
      <c r="O225" t="s">
        <v>637</v>
      </c>
      <c r="P225" t="s">
        <v>22</v>
      </c>
      <c r="Q225" t="s">
        <v>638</v>
      </c>
      <c r="R225" t="s">
        <v>635</v>
      </c>
      <c r="S225" t="s">
        <v>27083</v>
      </c>
      <c r="T225" t="s">
        <v>27082</v>
      </c>
    </row>
    <row r="226" spans="1:20" x14ac:dyDescent="0.25">
      <c r="A226" t="s">
        <v>25</v>
      </c>
      <c r="B226" t="s">
        <v>26</v>
      </c>
      <c r="C226">
        <v>50</v>
      </c>
      <c r="D226">
        <v>2</v>
      </c>
      <c r="E226" t="s">
        <v>27081</v>
      </c>
      <c r="F226">
        <v>200</v>
      </c>
      <c r="G226">
        <v>0</v>
      </c>
      <c r="H226" t="s">
        <v>631</v>
      </c>
      <c r="I226" t="s">
        <v>21782</v>
      </c>
      <c r="J226" t="s">
        <v>2186</v>
      </c>
      <c r="K226" t="s">
        <v>634</v>
      </c>
      <c r="L226" t="s">
        <v>635</v>
      </c>
      <c r="M226" t="s">
        <v>27082</v>
      </c>
      <c r="N226" t="s">
        <v>634</v>
      </c>
      <c r="O226" t="s">
        <v>637</v>
      </c>
      <c r="P226" t="s">
        <v>22</v>
      </c>
      <c r="Q226" t="s">
        <v>638</v>
      </c>
      <c r="R226" t="s">
        <v>635</v>
      </c>
      <c r="S226" t="s">
        <v>27083</v>
      </c>
      <c r="T226" t="s">
        <v>27082</v>
      </c>
    </row>
    <row r="227" spans="1:20" x14ac:dyDescent="0.25">
      <c r="A227" t="s">
        <v>619</v>
      </c>
      <c r="B227" t="s">
        <v>620</v>
      </c>
      <c r="C227">
        <v>139</v>
      </c>
      <c r="D227">
        <v>1</v>
      </c>
      <c r="E227" t="s">
        <v>27084</v>
      </c>
      <c r="F227">
        <v>215</v>
      </c>
      <c r="G227">
        <v>0</v>
      </c>
      <c r="H227" t="s">
        <v>1114</v>
      </c>
      <c r="I227" t="s">
        <v>27085</v>
      </c>
      <c r="J227" t="s">
        <v>27086</v>
      </c>
      <c r="K227" t="s">
        <v>22397</v>
      </c>
      <c r="L227" t="s">
        <v>27087</v>
      </c>
      <c r="M227" t="s">
        <v>27082</v>
      </c>
      <c r="N227" t="s">
        <v>2208</v>
      </c>
      <c r="O227" t="s">
        <v>1121</v>
      </c>
      <c r="P227" t="s">
        <v>1122</v>
      </c>
      <c r="Q227" t="s">
        <v>1123</v>
      </c>
      <c r="R227" t="s">
        <v>635</v>
      </c>
      <c r="S227" t="s">
        <v>27088</v>
      </c>
      <c r="T227" t="s">
        <v>27089</v>
      </c>
    </row>
    <row r="228" spans="1:20" x14ac:dyDescent="0.25">
      <c r="A228" t="s">
        <v>257</v>
      </c>
      <c r="B228" t="s">
        <v>263</v>
      </c>
      <c r="C228">
        <v>139</v>
      </c>
      <c r="D228">
        <v>1</v>
      </c>
      <c r="E228" t="s">
        <v>27084</v>
      </c>
      <c r="F228">
        <v>215</v>
      </c>
      <c r="G228">
        <v>0</v>
      </c>
      <c r="H228" t="s">
        <v>1114</v>
      </c>
      <c r="I228" t="s">
        <v>27085</v>
      </c>
      <c r="J228" t="s">
        <v>27086</v>
      </c>
      <c r="K228" t="s">
        <v>22397</v>
      </c>
      <c r="L228" t="s">
        <v>27087</v>
      </c>
      <c r="M228" t="s">
        <v>27082</v>
      </c>
      <c r="N228" t="s">
        <v>2208</v>
      </c>
      <c r="O228" t="s">
        <v>1121</v>
      </c>
      <c r="P228" t="s">
        <v>1122</v>
      </c>
      <c r="Q228" t="s">
        <v>1123</v>
      </c>
      <c r="R228" t="s">
        <v>635</v>
      </c>
      <c r="S228" t="s">
        <v>27088</v>
      </c>
      <c r="T228" t="s">
        <v>27089</v>
      </c>
    </row>
    <row r="229" spans="1:20" x14ac:dyDescent="0.25">
      <c r="A229" t="s">
        <v>37</v>
      </c>
      <c r="B229" t="s">
        <v>38</v>
      </c>
      <c r="C229">
        <v>33</v>
      </c>
      <c r="D229">
        <v>50</v>
      </c>
      <c r="E229" t="s">
        <v>27090</v>
      </c>
      <c r="F229">
        <v>1645</v>
      </c>
      <c r="G229">
        <v>0</v>
      </c>
      <c r="H229" t="s">
        <v>631</v>
      </c>
      <c r="I229" t="s">
        <v>27091</v>
      </c>
      <c r="J229" t="s">
        <v>711</v>
      </c>
      <c r="K229" t="s">
        <v>634</v>
      </c>
      <c r="L229" t="s">
        <v>635</v>
      </c>
      <c r="M229" t="s">
        <v>27092</v>
      </c>
      <c r="N229" t="s">
        <v>634</v>
      </c>
      <c r="O229" t="s">
        <v>637</v>
      </c>
      <c r="P229" t="s">
        <v>22</v>
      </c>
      <c r="Q229" t="s">
        <v>638</v>
      </c>
      <c r="R229" t="s">
        <v>27093</v>
      </c>
      <c r="S229" t="s">
        <v>27094</v>
      </c>
      <c r="T229" t="s">
        <v>27092</v>
      </c>
    </row>
    <row r="230" spans="1:20" x14ac:dyDescent="0.25">
      <c r="A230" t="s">
        <v>619</v>
      </c>
      <c r="B230" t="s">
        <v>620</v>
      </c>
      <c r="C230">
        <v>139</v>
      </c>
      <c r="D230">
        <v>1</v>
      </c>
      <c r="E230" t="s">
        <v>27095</v>
      </c>
      <c r="F230">
        <v>215</v>
      </c>
      <c r="G230">
        <v>0</v>
      </c>
      <c r="H230" t="s">
        <v>1114</v>
      </c>
      <c r="I230" t="s">
        <v>27096</v>
      </c>
      <c r="J230" t="s">
        <v>27097</v>
      </c>
      <c r="K230" t="s">
        <v>1735</v>
      </c>
      <c r="L230" t="s">
        <v>27098</v>
      </c>
      <c r="M230" t="s">
        <v>27099</v>
      </c>
      <c r="N230" t="s">
        <v>2208</v>
      </c>
      <c r="O230" t="s">
        <v>1642</v>
      </c>
      <c r="P230" t="s">
        <v>1122</v>
      </c>
      <c r="Q230" t="s">
        <v>1123</v>
      </c>
      <c r="R230" t="s">
        <v>635</v>
      </c>
      <c r="S230" t="s">
        <v>27100</v>
      </c>
      <c r="T230" t="s">
        <v>27101</v>
      </c>
    </row>
    <row r="231" spans="1:20" x14ac:dyDescent="0.25">
      <c r="A231" t="s">
        <v>257</v>
      </c>
      <c r="B231" t="s">
        <v>263</v>
      </c>
      <c r="C231">
        <v>139</v>
      </c>
      <c r="D231">
        <v>1</v>
      </c>
      <c r="E231" t="s">
        <v>27095</v>
      </c>
      <c r="F231">
        <v>215</v>
      </c>
      <c r="G231">
        <v>0</v>
      </c>
      <c r="H231" t="s">
        <v>1114</v>
      </c>
      <c r="I231" t="s">
        <v>27096</v>
      </c>
      <c r="J231" t="s">
        <v>27097</v>
      </c>
      <c r="K231" t="s">
        <v>1735</v>
      </c>
      <c r="L231" t="s">
        <v>27098</v>
      </c>
      <c r="M231" t="s">
        <v>27099</v>
      </c>
      <c r="N231" t="s">
        <v>2208</v>
      </c>
      <c r="O231" t="s">
        <v>1642</v>
      </c>
      <c r="P231" t="s">
        <v>1122</v>
      </c>
      <c r="Q231" t="s">
        <v>1123</v>
      </c>
      <c r="R231" t="s">
        <v>635</v>
      </c>
      <c r="S231" t="s">
        <v>27100</v>
      </c>
      <c r="T231" t="s">
        <v>27101</v>
      </c>
    </row>
    <row r="232" spans="1:20" x14ac:dyDescent="0.25">
      <c r="A232" t="s">
        <v>39</v>
      </c>
      <c r="B232" t="s">
        <v>44</v>
      </c>
      <c r="C232">
        <v>100</v>
      </c>
      <c r="D232">
        <v>1</v>
      </c>
      <c r="E232" t="s">
        <v>27102</v>
      </c>
      <c r="F232">
        <v>299</v>
      </c>
      <c r="G232">
        <v>0</v>
      </c>
      <c r="H232" t="s">
        <v>1114</v>
      </c>
      <c r="I232" t="s">
        <v>27103</v>
      </c>
      <c r="J232" t="s">
        <v>27104</v>
      </c>
      <c r="K232" t="s">
        <v>13702</v>
      </c>
      <c r="L232" t="s">
        <v>27105</v>
      </c>
      <c r="M232" t="s">
        <v>27106</v>
      </c>
      <c r="N232" t="s">
        <v>2208</v>
      </c>
      <c r="O232" t="s">
        <v>1642</v>
      </c>
      <c r="P232" t="s">
        <v>1122</v>
      </c>
      <c r="Q232" t="s">
        <v>1123</v>
      </c>
      <c r="R232" t="s">
        <v>635</v>
      </c>
      <c r="S232" t="s">
        <v>27107</v>
      </c>
      <c r="T232" t="s">
        <v>27108</v>
      </c>
    </row>
    <row r="233" spans="1:20" x14ac:dyDescent="0.25">
      <c r="A233" t="s">
        <v>37</v>
      </c>
      <c r="B233" t="s">
        <v>38</v>
      </c>
      <c r="C233">
        <v>60</v>
      </c>
      <c r="D233">
        <v>1</v>
      </c>
      <c r="E233" t="s">
        <v>27102</v>
      </c>
      <c r="F233">
        <v>299</v>
      </c>
      <c r="G233">
        <v>0</v>
      </c>
      <c r="H233" t="s">
        <v>1114</v>
      </c>
      <c r="I233" t="s">
        <v>27103</v>
      </c>
      <c r="J233" t="s">
        <v>27104</v>
      </c>
      <c r="K233" t="s">
        <v>13702</v>
      </c>
      <c r="L233" t="s">
        <v>27105</v>
      </c>
      <c r="M233" t="s">
        <v>27106</v>
      </c>
      <c r="N233" t="s">
        <v>2208</v>
      </c>
      <c r="O233" t="s">
        <v>1642</v>
      </c>
      <c r="P233" t="s">
        <v>1122</v>
      </c>
      <c r="Q233" t="s">
        <v>1123</v>
      </c>
      <c r="R233" t="s">
        <v>635</v>
      </c>
      <c r="S233" t="s">
        <v>27107</v>
      </c>
      <c r="T233" t="s">
        <v>27108</v>
      </c>
    </row>
    <row r="234" spans="1:20" x14ac:dyDescent="0.25">
      <c r="A234" t="s">
        <v>35</v>
      </c>
      <c r="B234" t="s">
        <v>36</v>
      </c>
      <c r="C234">
        <v>50</v>
      </c>
      <c r="D234">
        <v>1</v>
      </c>
      <c r="E234" t="s">
        <v>27102</v>
      </c>
      <c r="F234">
        <v>299</v>
      </c>
      <c r="G234">
        <v>0</v>
      </c>
      <c r="H234" t="s">
        <v>1114</v>
      </c>
      <c r="I234" t="s">
        <v>27103</v>
      </c>
      <c r="J234" t="s">
        <v>27104</v>
      </c>
      <c r="K234" t="s">
        <v>13702</v>
      </c>
      <c r="L234" t="s">
        <v>27105</v>
      </c>
      <c r="M234" t="s">
        <v>27106</v>
      </c>
      <c r="N234" t="s">
        <v>2208</v>
      </c>
      <c r="O234" t="s">
        <v>1642</v>
      </c>
      <c r="P234" t="s">
        <v>1122</v>
      </c>
      <c r="Q234" t="s">
        <v>1123</v>
      </c>
      <c r="R234" t="s">
        <v>635</v>
      </c>
      <c r="S234" t="s">
        <v>27107</v>
      </c>
      <c r="T234" t="s">
        <v>27108</v>
      </c>
    </row>
    <row r="235" spans="1:20" x14ac:dyDescent="0.25">
      <c r="A235" t="s">
        <v>118</v>
      </c>
      <c r="B235" t="s">
        <v>91</v>
      </c>
      <c r="C235">
        <v>100</v>
      </c>
      <c r="D235">
        <v>1</v>
      </c>
      <c r="E235" t="s">
        <v>27102</v>
      </c>
      <c r="F235">
        <v>299</v>
      </c>
      <c r="G235">
        <v>0</v>
      </c>
      <c r="H235" t="s">
        <v>1114</v>
      </c>
      <c r="I235" t="s">
        <v>27103</v>
      </c>
      <c r="J235" t="s">
        <v>27104</v>
      </c>
      <c r="K235" t="s">
        <v>13702</v>
      </c>
      <c r="L235" t="s">
        <v>27105</v>
      </c>
      <c r="M235" t="s">
        <v>27106</v>
      </c>
      <c r="N235" t="s">
        <v>2208</v>
      </c>
      <c r="O235" t="s">
        <v>1642</v>
      </c>
      <c r="P235" t="s">
        <v>1122</v>
      </c>
      <c r="Q235" t="s">
        <v>1123</v>
      </c>
      <c r="R235" t="s">
        <v>635</v>
      </c>
      <c r="S235" t="s">
        <v>27107</v>
      </c>
      <c r="T235" t="s">
        <v>27108</v>
      </c>
    </row>
    <row r="236" spans="1:20" x14ac:dyDescent="0.25">
      <c r="A236" t="s">
        <v>37</v>
      </c>
      <c r="B236" t="s">
        <v>38</v>
      </c>
      <c r="C236">
        <v>66.666666666666671</v>
      </c>
      <c r="D236">
        <v>3</v>
      </c>
      <c r="E236" t="s">
        <v>27109</v>
      </c>
      <c r="F236">
        <v>100</v>
      </c>
      <c r="G236">
        <v>0</v>
      </c>
      <c r="H236" t="s">
        <v>631</v>
      </c>
      <c r="I236" t="s">
        <v>27110</v>
      </c>
      <c r="J236" t="s">
        <v>749</v>
      </c>
      <c r="K236" t="s">
        <v>634</v>
      </c>
      <c r="L236" t="s">
        <v>635</v>
      </c>
      <c r="M236" t="s">
        <v>27111</v>
      </c>
      <c r="N236" t="s">
        <v>634</v>
      </c>
      <c r="O236" t="s">
        <v>637</v>
      </c>
      <c r="P236" t="s">
        <v>22</v>
      </c>
      <c r="Q236" t="s">
        <v>638</v>
      </c>
      <c r="R236" t="s">
        <v>635</v>
      </c>
      <c r="S236" t="s">
        <v>634</v>
      </c>
      <c r="T236" t="s">
        <v>27111</v>
      </c>
    </row>
    <row r="237" spans="1:20" x14ac:dyDescent="0.25">
      <c r="A237" t="s">
        <v>20</v>
      </c>
      <c r="B237" t="s">
        <v>21</v>
      </c>
      <c r="C237">
        <v>50</v>
      </c>
      <c r="D237">
        <v>1</v>
      </c>
      <c r="E237" t="s">
        <v>27112</v>
      </c>
      <c r="F237">
        <v>100</v>
      </c>
      <c r="G237">
        <v>0</v>
      </c>
      <c r="H237" t="s">
        <v>703</v>
      </c>
      <c r="I237" t="s">
        <v>27113</v>
      </c>
      <c r="J237" t="s">
        <v>652</v>
      </c>
      <c r="K237" t="s">
        <v>634</v>
      </c>
      <c r="L237" t="s">
        <v>635</v>
      </c>
      <c r="M237" t="s">
        <v>27114</v>
      </c>
      <c r="N237" t="s">
        <v>634</v>
      </c>
      <c r="O237" t="s">
        <v>637</v>
      </c>
      <c r="P237" t="s">
        <v>22</v>
      </c>
      <c r="Q237" t="s">
        <v>638</v>
      </c>
      <c r="R237" t="s">
        <v>635</v>
      </c>
      <c r="S237" t="s">
        <v>27115</v>
      </c>
      <c r="T237" t="s">
        <v>27116</v>
      </c>
    </row>
    <row r="238" spans="1:20" x14ac:dyDescent="0.25">
      <c r="A238" t="s">
        <v>23</v>
      </c>
      <c r="B238" t="s">
        <v>24</v>
      </c>
      <c r="C238">
        <v>50</v>
      </c>
      <c r="D238">
        <v>1</v>
      </c>
      <c r="E238" t="s">
        <v>27112</v>
      </c>
      <c r="F238">
        <v>100</v>
      </c>
      <c r="G238">
        <v>0</v>
      </c>
      <c r="H238" t="s">
        <v>703</v>
      </c>
      <c r="I238" t="s">
        <v>27113</v>
      </c>
      <c r="J238" t="s">
        <v>652</v>
      </c>
      <c r="K238" t="s">
        <v>634</v>
      </c>
      <c r="L238" t="s">
        <v>635</v>
      </c>
      <c r="M238" t="s">
        <v>27114</v>
      </c>
      <c r="N238" t="s">
        <v>634</v>
      </c>
      <c r="O238" t="s">
        <v>637</v>
      </c>
      <c r="P238" t="s">
        <v>22</v>
      </c>
      <c r="Q238" t="s">
        <v>638</v>
      </c>
      <c r="R238" t="s">
        <v>635</v>
      </c>
      <c r="S238" t="s">
        <v>27115</v>
      </c>
      <c r="T238" t="s">
        <v>27116</v>
      </c>
    </row>
    <row r="239" spans="1:20" x14ac:dyDescent="0.25">
      <c r="A239" t="s">
        <v>25</v>
      </c>
      <c r="B239" t="s">
        <v>26</v>
      </c>
      <c r="C239">
        <v>50</v>
      </c>
      <c r="D239">
        <v>1</v>
      </c>
      <c r="E239" t="s">
        <v>27112</v>
      </c>
      <c r="F239">
        <v>100</v>
      </c>
      <c r="G239">
        <v>0</v>
      </c>
      <c r="H239" t="s">
        <v>703</v>
      </c>
      <c r="I239" t="s">
        <v>27113</v>
      </c>
      <c r="J239" t="s">
        <v>652</v>
      </c>
      <c r="K239" t="s">
        <v>634</v>
      </c>
      <c r="L239" t="s">
        <v>635</v>
      </c>
      <c r="M239" t="s">
        <v>27114</v>
      </c>
      <c r="N239" t="s">
        <v>634</v>
      </c>
      <c r="O239" t="s">
        <v>637</v>
      </c>
      <c r="P239" t="s">
        <v>22</v>
      </c>
      <c r="Q239" t="s">
        <v>638</v>
      </c>
      <c r="R239" t="s">
        <v>635</v>
      </c>
      <c r="S239" t="s">
        <v>27115</v>
      </c>
      <c r="T239" t="s">
        <v>27116</v>
      </c>
    </row>
    <row r="240" spans="1:20" x14ac:dyDescent="0.25">
      <c r="A240" t="s">
        <v>39</v>
      </c>
      <c r="B240" t="s">
        <v>44</v>
      </c>
      <c r="C240">
        <v>76</v>
      </c>
      <c r="D240">
        <v>3</v>
      </c>
      <c r="E240" t="s">
        <v>27117</v>
      </c>
      <c r="F240">
        <v>516</v>
      </c>
      <c r="G240">
        <v>0</v>
      </c>
      <c r="H240" t="s">
        <v>641</v>
      </c>
      <c r="I240" t="s">
        <v>20758</v>
      </c>
      <c r="J240" t="s">
        <v>20759</v>
      </c>
      <c r="K240" t="s">
        <v>17528</v>
      </c>
      <c r="L240" t="s">
        <v>4237</v>
      </c>
      <c r="M240" t="s">
        <v>27089</v>
      </c>
      <c r="N240" t="s">
        <v>634</v>
      </c>
      <c r="O240" t="s">
        <v>894</v>
      </c>
      <c r="P240" t="s">
        <v>43</v>
      </c>
      <c r="Q240" t="s">
        <v>648</v>
      </c>
      <c r="R240" t="s">
        <v>635</v>
      </c>
      <c r="S240" t="s">
        <v>27118</v>
      </c>
      <c r="T240" t="s">
        <v>27114</v>
      </c>
    </row>
    <row r="241" spans="1:20" x14ac:dyDescent="0.25">
      <c r="A241" t="s">
        <v>39</v>
      </c>
      <c r="B241" t="s">
        <v>44</v>
      </c>
      <c r="C241">
        <v>72</v>
      </c>
      <c r="D241">
        <v>4</v>
      </c>
      <c r="E241" t="s">
        <v>27117</v>
      </c>
      <c r="F241">
        <v>516</v>
      </c>
      <c r="G241">
        <v>0</v>
      </c>
      <c r="H241" t="s">
        <v>641</v>
      </c>
      <c r="I241" t="s">
        <v>20758</v>
      </c>
      <c r="J241" t="s">
        <v>20759</v>
      </c>
      <c r="K241" t="s">
        <v>17528</v>
      </c>
      <c r="L241" t="s">
        <v>4237</v>
      </c>
      <c r="M241" t="s">
        <v>27089</v>
      </c>
      <c r="N241" t="s">
        <v>634</v>
      </c>
      <c r="O241" t="s">
        <v>894</v>
      </c>
      <c r="P241" t="s">
        <v>43</v>
      </c>
      <c r="Q241" t="s">
        <v>648</v>
      </c>
      <c r="R241" t="s">
        <v>635</v>
      </c>
      <c r="S241" t="s">
        <v>27118</v>
      </c>
      <c r="T241" t="s">
        <v>27114</v>
      </c>
    </row>
    <row r="242" spans="1:20" x14ac:dyDescent="0.25">
      <c r="A242" t="s">
        <v>164</v>
      </c>
      <c r="B242" t="s">
        <v>165</v>
      </c>
      <c r="C242">
        <v>33.333333333333336</v>
      </c>
      <c r="D242">
        <v>3</v>
      </c>
      <c r="E242" t="s">
        <v>27119</v>
      </c>
      <c r="F242">
        <v>100</v>
      </c>
      <c r="G242">
        <v>0</v>
      </c>
      <c r="H242" t="s">
        <v>631</v>
      </c>
      <c r="I242" t="s">
        <v>27120</v>
      </c>
      <c r="J242" t="s">
        <v>1032</v>
      </c>
      <c r="K242" t="s">
        <v>634</v>
      </c>
      <c r="L242" t="s">
        <v>635</v>
      </c>
      <c r="M242" t="s">
        <v>27121</v>
      </c>
      <c r="N242" t="s">
        <v>634</v>
      </c>
      <c r="O242" t="s">
        <v>637</v>
      </c>
      <c r="P242" t="s">
        <v>22</v>
      </c>
      <c r="Q242" t="s">
        <v>638</v>
      </c>
      <c r="R242" t="s">
        <v>635</v>
      </c>
      <c r="S242" t="s">
        <v>27122</v>
      </c>
      <c r="T242" t="s">
        <v>27114</v>
      </c>
    </row>
    <row r="243" spans="1:20" x14ac:dyDescent="0.25">
      <c r="A243" t="s">
        <v>20</v>
      </c>
      <c r="B243" t="s">
        <v>21</v>
      </c>
      <c r="C243">
        <v>50</v>
      </c>
      <c r="D243">
        <v>1</v>
      </c>
      <c r="E243" t="s">
        <v>27123</v>
      </c>
      <c r="F243">
        <v>100</v>
      </c>
      <c r="G243">
        <v>0</v>
      </c>
      <c r="H243" t="s">
        <v>703</v>
      </c>
      <c r="I243" t="s">
        <v>27124</v>
      </c>
      <c r="J243" t="s">
        <v>1276</v>
      </c>
      <c r="K243" t="s">
        <v>634</v>
      </c>
      <c r="L243" t="s">
        <v>635</v>
      </c>
      <c r="M243" t="s">
        <v>27125</v>
      </c>
      <c r="N243" t="s">
        <v>634</v>
      </c>
      <c r="O243" t="s">
        <v>637</v>
      </c>
      <c r="P243" t="s">
        <v>22</v>
      </c>
      <c r="Q243" t="s">
        <v>638</v>
      </c>
      <c r="R243" t="s">
        <v>635</v>
      </c>
      <c r="S243" t="s">
        <v>27126</v>
      </c>
      <c r="T243" t="s">
        <v>27127</v>
      </c>
    </row>
    <row r="244" spans="1:20" x14ac:dyDescent="0.25">
      <c r="A244" t="s">
        <v>23</v>
      </c>
      <c r="B244" t="s">
        <v>24</v>
      </c>
      <c r="C244">
        <v>50</v>
      </c>
      <c r="D244">
        <v>1</v>
      </c>
      <c r="E244" t="s">
        <v>27123</v>
      </c>
      <c r="F244">
        <v>100</v>
      </c>
      <c r="G244">
        <v>0</v>
      </c>
      <c r="H244" t="s">
        <v>703</v>
      </c>
      <c r="I244" t="s">
        <v>27124</v>
      </c>
      <c r="J244" t="s">
        <v>1276</v>
      </c>
      <c r="K244" t="s">
        <v>634</v>
      </c>
      <c r="L244" t="s">
        <v>635</v>
      </c>
      <c r="M244" t="s">
        <v>27125</v>
      </c>
      <c r="N244" t="s">
        <v>634</v>
      </c>
      <c r="O244" t="s">
        <v>637</v>
      </c>
      <c r="P244" t="s">
        <v>22</v>
      </c>
      <c r="Q244" t="s">
        <v>638</v>
      </c>
      <c r="R244" t="s">
        <v>635</v>
      </c>
      <c r="S244" t="s">
        <v>27126</v>
      </c>
      <c r="T244" t="s">
        <v>27127</v>
      </c>
    </row>
    <row r="245" spans="1:20" x14ac:dyDescent="0.25">
      <c r="A245" t="s">
        <v>25</v>
      </c>
      <c r="B245" t="s">
        <v>26</v>
      </c>
      <c r="C245">
        <v>50</v>
      </c>
      <c r="D245">
        <v>1</v>
      </c>
      <c r="E245" t="s">
        <v>27123</v>
      </c>
      <c r="F245">
        <v>100</v>
      </c>
      <c r="G245">
        <v>0</v>
      </c>
      <c r="H245" t="s">
        <v>703</v>
      </c>
      <c r="I245" t="s">
        <v>27124</v>
      </c>
      <c r="J245" t="s">
        <v>1276</v>
      </c>
      <c r="K245" t="s">
        <v>634</v>
      </c>
      <c r="L245" t="s">
        <v>635</v>
      </c>
      <c r="M245" t="s">
        <v>27125</v>
      </c>
      <c r="N245" t="s">
        <v>634</v>
      </c>
      <c r="O245" t="s">
        <v>637</v>
      </c>
      <c r="P245" t="s">
        <v>22</v>
      </c>
      <c r="Q245" t="s">
        <v>638</v>
      </c>
      <c r="R245" t="s">
        <v>635</v>
      </c>
      <c r="S245" t="s">
        <v>27126</v>
      </c>
      <c r="T245" t="s">
        <v>27127</v>
      </c>
    </row>
    <row r="246" spans="1:20" x14ac:dyDescent="0.25">
      <c r="A246" t="s">
        <v>20</v>
      </c>
      <c r="B246" t="s">
        <v>21</v>
      </c>
      <c r="C246">
        <v>50</v>
      </c>
      <c r="D246">
        <v>1</v>
      </c>
      <c r="E246" t="s">
        <v>27128</v>
      </c>
      <c r="F246">
        <v>100</v>
      </c>
      <c r="G246">
        <v>0</v>
      </c>
      <c r="H246" t="s">
        <v>703</v>
      </c>
      <c r="I246" t="s">
        <v>27129</v>
      </c>
      <c r="J246" t="s">
        <v>1049</v>
      </c>
      <c r="K246" t="s">
        <v>634</v>
      </c>
      <c r="L246" t="s">
        <v>635</v>
      </c>
      <c r="M246" t="s">
        <v>27130</v>
      </c>
      <c r="N246" t="s">
        <v>634</v>
      </c>
      <c r="O246" t="s">
        <v>637</v>
      </c>
      <c r="P246" t="s">
        <v>22</v>
      </c>
      <c r="Q246" t="s">
        <v>638</v>
      </c>
      <c r="R246" t="s">
        <v>635</v>
      </c>
      <c r="S246" t="s">
        <v>27131</v>
      </c>
      <c r="T246" t="s">
        <v>27130</v>
      </c>
    </row>
    <row r="247" spans="1:20" x14ac:dyDescent="0.25">
      <c r="A247" t="s">
        <v>23</v>
      </c>
      <c r="B247" t="s">
        <v>24</v>
      </c>
      <c r="C247">
        <v>50</v>
      </c>
      <c r="D247">
        <v>1</v>
      </c>
      <c r="E247" t="s">
        <v>27128</v>
      </c>
      <c r="F247">
        <v>100</v>
      </c>
      <c r="G247">
        <v>0</v>
      </c>
      <c r="H247" t="s">
        <v>703</v>
      </c>
      <c r="I247" t="s">
        <v>27129</v>
      </c>
      <c r="J247" t="s">
        <v>1049</v>
      </c>
      <c r="K247" t="s">
        <v>634</v>
      </c>
      <c r="L247" t="s">
        <v>635</v>
      </c>
      <c r="M247" t="s">
        <v>27130</v>
      </c>
      <c r="N247" t="s">
        <v>634</v>
      </c>
      <c r="O247" t="s">
        <v>637</v>
      </c>
      <c r="P247" t="s">
        <v>22</v>
      </c>
      <c r="Q247" t="s">
        <v>638</v>
      </c>
      <c r="R247" t="s">
        <v>635</v>
      </c>
      <c r="S247" t="s">
        <v>27131</v>
      </c>
      <c r="T247" t="s">
        <v>27130</v>
      </c>
    </row>
    <row r="248" spans="1:20" x14ac:dyDescent="0.25">
      <c r="A248" t="s">
        <v>25</v>
      </c>
      <c r="B248" t="s">
        <v>26</v>
      </c>
      <c r="C248">
        <v>50</v>
      </c>
      <c r="D248">
        <v>1</v>
      </c>
      <c r="E248" t="s">
        <v>27128</v>
      </c>
      <c r="F248">
        <v>100</v>
      </c>
      <c r="G248">
        <v>0</v>
      </c>
      <c r="H248" t="s">
        <v>703</v>
      </c>
      <c r="I248" t="s">
        <v>27129</v>
      </c>
      <c r="J248" t="s">
        <v>1049</v>
      </c>
      <c r="K248" t="s">
        <v>634</v>
      </c>
      <c r="L248" t="s">
        <v>635</v>
      </c>
      <c r="M248" t="s">
        <v>27130</v>
      </c>
      <c r="N248" t="s">
        <v>634</v>
      </c>
      <c r="O248" t="s">
        <v>637</v>
      </c>
      <c r="P248" t="s">
        <v>22</v>
      </c>
      <c r="Q248" t="s">
        <v>638</v>
      </c>
      <c r="R248" t="s">
        <v>635</v>
      </c>
      <c r="S248" t="s">
        <v>27131</v>
      </c>
      <c r="T248" t="s">
        <v>27130</v>
      </c>
    </row>
    <row r="249" spans="1:20" x14ac:dyDescent="0.25">
      <c r="A249" t="s">
        <v>39</v>
      </c>
      <c r="B249" t="s">
        <v>44</v>
      </c>
      <c r="C249">
        <v>69.900000000000006</v>
      </c>
      <c r="D249">
        <v>10</v>
      </c>
      <c r="E249" t="s">
        <v>27132</v>
      </c>
      <c r="F249">
        <v>850</v>
      </c>
      <c r="G249">
        <v>55</v>
      </c>
      <c r="H249" t="s">
        <v>641</v>
      </c>
      <c r="I249" t="s">
        <v>1173</v>
      </c>
      <c r="J249" t="s">
        <v>27133</v>
      </c>
      <c r="K249" t="s">
        <v>27134</v>
      </c>
      <c r="L249" t="s">
        <v>6423</v>
      </c>
      <c r="M249" t="s">
        <v>27125</v>
      </c>
      <c r="N249" t="s">
        <v>634</v>
      </c>
      <c r="O249" t="s">
        <v>894</v>
      </c>
      <c r="P249" t="s">
        <v>43</v>
      </c>
      <c r="Q249" t="s">
        <v>648</v>
      </c>
      <c r="R249" t="s">
        <v>635</v>
      </c>
      <c r="S249" t="s">
        <v>27135</v>
      </c>
      <c r="T249" t="s">
        <v>27130</v>
      </c>
    </row>
    <row r="250" spans="1:20" x14ac:dyDescent="0.25">
      <c r="A250" t="s">
        <v>164</v>
      </c>
      <c r="B250" t="s">
        <v>165</v>
      </c>
      <c r="C250">
        <v>33.333333333333336</v>
      </c>
      <c r="D250">
        <v>3</v>
      </c>
      <c r="E250" t="s">
        <v>27136</v>
      </c>
      <c r="F250">
        <v>100</v>
      </c>
      <c r="G250">
        <v>0</v>
      </c>
      <c r="H250" t="s">
        <v>631</v>
      </c>
      <c r="I250" t="s">
        <v>27137</v>
      </c>
      <c r="J250" t="s">
        <v>652</v>
      </c>
      <c r="K250" t="s">
        <v>634</v>
      </c>
      <c r="L250" t="s">
        <v>635</v>
      </c>
      <c r="M250" t="s">
        <v>27138</v>
      </c>
      <c r="N250" t="s">
        <v>634</v>
      </c>
      <c r="O250" t="s">
        <v>637</v>
      </c>
      <c r="P250" t="s">
        <v>22</v>
      </c>
      <c r="Q250" t="s">
        <v>638</v>
      </c>
      <c r="R250" t="s">
        <v>635</v>
      </c>
      <c r="S250" t="s">
        <v>27139</v>
      </c>
      <c r="T250" t="s">
        <v>27138</v>
      </c>
    </row>
    <row r="251" spans="1:20" x14ac:dyDescent="0.25">
      <c r="A251" t="s">
        <v>39</v>
      </c>
      <c r="B251" t="s">
        <v>44</v>
      </c>
      <c r="C251">
        <v>76</v>
      </c>
      <c r="D251">
        <v>3</v>
      </c>
      <c r="E251" t="s">
        <v>27140</v>
      </c>
      <c r="F251">
        <v>228</v>
      </c>
      <c r="G251">
        <v>0</v>
      </c>
      <c r="H251" t="s">
        <v>641</v>
      </c>
      <c r="I251" t="s">
        <v>1173</v>
      </c>
      <c r="J251" t="s">
        <v>27133</v>
      </c>
      <c r="K251" t="s">
        <v>27134</v>
      </c>
      <c r="L251" t="s">
        <v>6423</v>
      </c>
      <c r="M251" t="s">
        <v>27138</v>
      </c>
      <c r="N251" t="s">
        <v>634</v>
      </c>
      <c r="O251" t="s">
        <v>894</v>
      </c>
      <c r="P251" t="s">
        <v>43</v>
      </c>
      <c r="Q251" t="s">
        <v>648</v>
      </c>
      <c r="R251" t="s">
        <v>635</v>
      </c>
      <c r="S251" t="s">
        <v>27141</v>
      </c>
      <c r="T251" t="s">
        <v>27138</v>
      </c>
    </row>
    <row r="252" spans="1:20" x14ac:dyDescent="0.25">
      <c r="A252" t="s">
        <v>37</v>
      </c>
      <c r="B252" t="s">
        <v>38</v>
      </c>
      <c r="C252">
        <v>66.666666666666671</v>
      </c>
      <c r="D252">
        <v>6</v>
      </c>
      <c r="E252" t="s">
        <v>27142</v>
      </c>
      <c r="F252">
        <v>200</v>
      </c>
      <c r="G252">
        <v>0</v>
      </c>
      <c r="H252" t="s">
        <v>631</v>
      </c>
      <c r="I252" t="s">
        <v>19050</v>
      </c>
      <c r="J252" t="s">
        <v>845</v>
      </c>
      <c r="K252" t="s">
        <v>634</v>
      </c>
      <c r="L252" t="s">
        <v>635</v>
      </c>
      <c r="M252" t="s">
        <v>27138</v>
      </c>
      <c r="N252" t="s">
        <v>634</v>
      </c>
      <c r="O252" t="s">
        <v>637</v>
      </c>
      <c r="P252" t="s">
        <v>22</v>
      </c>
      <c r="Q252" t="s">
        <v>638</v>
      </c>
      <c r="R252" t="s">
        <v>635</v>
      </c>
      <c r="S252" t="s">
        <v>634</v>
      </c>
      <c r="T252" t="s">
        <v>27138</v>
      </c>
    </row>
    <row r="253" spans="1:20" x14ac:dyDescent="0.25">
      <c r="A253" t="s">
        <v>20</v>
      </c>
      <c r="B253" t="s">
        <v>21</v>
      </c>
      <c r="C253">
        <v>50</v>
      </c>
      <c r="D253">
        <v>1</v>
      </c>
      <c r="E253" t="s">
        <v>27143</v>
      </c>
      <c r="F253">
        <v>100</v>
      </c>
      <c r="G253">
        <v>0</v>
      </c>
      <c r="H253" t="s">
        <v>703</v>
      </c>
      <c r="I253" t="s">
        <v>27144</v>
      </c>
      <c r="J253" t="s">
        <v>3525</v>
      </c>
      <c r="K253" t="s">
        <v>634</v>
      </c>
      <c r="L253" t="s">
        <v>635</v>
      </c>
      <c r="M253" t="s">
        <v>27145</v>
      </c>
      <c r="N253" t="s">
        <v>634</v>
      </c>
      <c r="O253" t="s">
        <v>637</v>
      </c>
      <c r="P253" t="s">
        <v>22</v>
      </c>
      <c r="Q253" t="s">
        <v>638</v>
      </c>
      <c r="R253" t="s">
        <v>635</v>
      </c>
      <c r="S253" t="s">
        <v>27146</v>
      </c>
      <c r="T253" t="s">
        <v>27145</v>
      </c>
    </row>
    <row r="254" spans="1:20" x14ac:dyDescent="0.25">
      <c r="A254" t="s">
        <v>23</v>
      </c>
      <c r="B254" t="s">
        <v>24</v>
      </c>
      <c r="C254">
        <v>50</v>
      </c>
      <c r="D254">
        <v>1</v>
      </c>
      <c r="E254" t="s">
        <v>27143</v>
      </c>
      <c r="F254">
        <v>100</v>
      </c>
      <c r="G254">
        <v>0</v>
      </c>
      <c r="H254" t="s">
        <v>703</v>
      </c>
      <c r="I254" t="s">
        <v>27144</v>
      </c>
      <c r="J254" t="s">
        <v>3525</v>
      </c>
      <c r="K254" t="s">
        <v>634</v>
      </c>
      <c r="L254" t="s">
        <v>635</v>
      </c>
      <c r="M254" t="s">
        <v>27145</v>
      </c>
      <c r="N254" t="s">
        <v>634</v>
      </c>
      <c r="O254" t="s">
        <v>637</v>
      </c>
      <c r="P254" t="s">
        <v>22</v>
      </c>
      <c r="Q254" t="s">
        <v>638</v>
      </c>
      <c r="R254" t="s">
        <v>635</v>
      </c>
      <c r="S254" t="s">
        <v>27146</v>
      </c>
      <c r="T254" t="s">
        <v>27145</v>
      </c>
    </row>
    <row r="255" spans="1:20" x14ac:dyDescent="0.25">
      <c r="A255" t="s">
        <v>25</v>
      </c>
      <c r="B255" t="s">
        <v>26</v>
      </c>
      <c r="C255">
        <v>50</v>
      </c>
      <c r="D255">
        <v>1</v>
      </c>
      <c r="E255" t="s">
        <v>27143</v>
      </c>
      <c r="F255">
        <v>100</v>
      </c>
      <c r="G255">
        <v>0</v>
      </c>
      <c r="H255" t="s">
        <v>703</v>
      </c>
      <c r="I255" t="s">
        <v>27144</v>
      </c>
      <c r="J255" t="s">
        <v>3525</v>
      </c>
      <c r="K255" t="s">
        <v>634</v>
      </c>
      <c r="L255" t="s">
        <v>635</v>
      </c>
      <c r="M255" t="s">
        <v>27145</v>
      </c>
      <c r="N255" t="s">
        <v>634</v>
      </c>
      <c r="O255" t="s">
        <v>637</v>
      </c>
      <c r="P255" t="s">
        <v>22</v>
      </c>
      <c r="Q255" t="s">
        <v>638</v>
      </c>
      <c r="R255" t="s">
        <v>635</v>
      </c>
      <c r="S255" t="s">
        <v>27146</v>
      </c>
      <c r="T255" t="s">
        <v>27145</v>
      </c>
    </row>
    <row r="256" spans="1:20" x14ac:dyDescent="0.25">
      <c r="A256" t="s">
        <v>20</v>
      </c>
      <c r="B256" t="s">
        <v>21</v>
      </c>
      <c r="C256">
        <v>60</v>
      </c>
      <c r="D256">
        <v>2</v>
      </c>
      <c r="E256" t="s">
        <v>27147</v>
      </c>
      <c r="F256">
        <v>200</v>
      </c>
      <c r="G256">
        <v>0</v>
      </c>
      <c r="H256" t="s">
        <v>631</v>
      </c>
      <c r="I256" t="s">
        <v>15440</v>
      </c>
      <c r="J256" t="s">
        <v>886</v>
      </c>
      <c r="K256" t="s">
        <v>634</v>
      </c>
      <c r="L256" t="s">
        <v>635</v>
      </c>
      <c r="M256" t="s">
        <v>27148</v>
      </c>
      <c r="N256" t="s">
        <v>634</v>
      </c>
      <c r="O256" t="s">
        <v>637</v>
      </c>
      <c r="P256" t="s">
        <v>22</v>
      </c>
      <c r="Q256" t="s">
        <v>638</v>
      </c>
      <c r="R256" t="s">
        <v>635</v>
      </c>
      <c r="S256" t="s">
        <v>27149</v>
      </c>
      <c r="T256" t="s">
        <v>27148</v>
      </c>
    </row>
    <row r="257" spans="1:20" x14ac:dyDescent="0.25">
      <c r="A257" t="s">
        <v>23</v>
      </c>
      <c r="B257" t="s">
        <v>24</v>
      </c>
      <c r="C257">
        <v>60</v>
      </c>
      <c r="D257">
        <v>2</v>
      </c>
      <c r="E257" t="s">
        <v>27147</v>
      </c>
      <c r="F257">
        <v>200</v>
      </c>
      <c r="G257">
        <v>0</v>
      </c>
      <c r="H257" t="s">
        <v>631</v>
      </c>
      <c r="I257" t="s">
        <v>15440</v>
      </c>
      <c r="J257" t="s">
        <v>886</v>
      </c>
      <c r="K257" t="s">
        <v>634</v>
      </c>
      <c r="L257" t="s">
        <v>635</v>
      </c>
      <c r="M257" t="s">
        <v>27148</v>
      </c>
      <c r="N257" t="s">
        <v>634</v>
      </c>
      <c r="O257" t="s">
        <v>637</v>
      </c>
      <c r="P257" t="s">
        <v>22</v>
      </c>
      <c r="Q257" t="s">
        <v>638</v>
      </c>
      <c r="R257" t="s">
        <v>635</v>
      </c>
      <c r="S257" t="s">
        <v>27149</v>
      </c>
      <c r="T257" t="s">
        <v>27148</v>
      </c>
    </row>
    <row r="258" spans="1:20" x14ac:dyDescent="0.25">
      <c r="A258" t="s">
        <v>25</v>
      </c>
      <c r="B258" t="s">
        <v>26</v>
      </c>
      <c r="C258">
        <v>60</v>
      </c>
      <c r="D258">
        <v>2</v>
      </c>
      <c r="E258" t="s">
        <v>27147</v>
      </c>
      <c r="F258">
        <v>200</v>
      </c>
      <c r="G258">
        <v>0</v>
      </c>
      <c r="H258" t="s">
        <v>631</v>
      </c>
      <c r="I258" t="s">
        <v>15440</v>
      </c>
      <c r="J258" t="s">
        <v>886</v>
      </c>
      <c r="K258" t="s">
        <v>634</v>
      </c>
      <c r="L258" t="s">
        <v>635</v>
      </c>
      <c r="M258" t="s">
        <v>27148</v>
      </c>
      <c r="N258" t="s">
        <v>634</v>
      </c>
      <c r="O258" t="s">
        <v>637</v>
      </c>
      <c r="P258" t="s">
        <v>22</v>
      </c>
      <c r="Q258" t="s">
        <v>638</v>
      </c>
      <c r="R258" t="s">
        <v>635</v>
      </c>
      <c r="S258" t="s">
        <v>27149</v>
      </c>
      <c r="T258" t="s">
        <v>27148</v>
      </c>
    </row>
    <row r="259" spans="1:20" x14ac:dyDescent="0.25">
      <c r="A259" t="s">
        <v>20</v>
      </c>
      <c r="B259" t="s">
        <v>21</v>
      </c>
      <c r="C259">
        <v>50</v>
      </c>
      <c r="D259">
        <v>1</v>
      </c>
      <c r="E259" t="s">
        <v>27150</v>
      </c>
      <c r="F259">
        <v>100</v>
      </c>
      <c r="G259">
        <v>0</v>
      </c>
      <c r="H259" t="s">
        <v>703</v>
      </c>
      <c r="I259" t="s">
        <v>27151</v>
      </c>
      <c r="J259" t="s">
        <v>749</v>
      </c>
      <c r="K259" t="s">
        <v>634</v>
      </c>
      <c r="L259" t="s">
        <v>635</v>
      </c>
      <c r="M259" t="s">
        <v>27152</v>
      </c>
      <c r="N259" t="s">
        <v>634</v>
      </c>
      <c r="O259" t="s">
        <v>637</v>
      </c>
      <c r="P259" t="s">
        <v>22</v>
      </c>
      <c r="Q259" t="s">
        <v>638</v>
      </c>
      <c r="R259" t="s">
        <v>635</v>
      </c>
      <c r="S259" t="s">
        <v>27153</v>
      </c>
      <c r="T259" t="s">
        <v>27152</v>
      </c>
    </row>
    <row r="260" spans="1:20" x14ac:dyDescent="0.25">
      <c r="A260" t="s">
        <v>23</v>
      </c>
      <c r="B260" t="s">
        <v>24</v>
      </c>
      <c r="C260">
        <v>50</v>
      </c>
      <c r="D260">
        <v>1</v>
      </c>
      <c r="E260" t="s">
        <v>27150</v>
      </c>
      <c r="F260">
        <v>100</v>
      </c>
      <c r="G260">
        <v>0</v>
      </c>
      <c r="H260" t="s">
        <v>703</v>
      </c>
      <c r="I260" t="s">
        <v>27151</v>
      </c>
      <c r="J260" t="s">
        <v>749</v>
      </c>
      <c r="K260" t="s">
        <v>634</v>
      </c>
      <c r="L260" t="s">
        <v>635</v>
      </c>
      <c r="M260" t="s">
        <v>27152</v>
      </c>
      <c r="N260" t="s">
        <v>634</v>
      </c>
      <c r="O260" t="s">
        <v>637</v>
      </c>
      <c r="P260" t="s">
        <v>22</v>
      </c>
      <c r="Q260" t="s">
        <v>638</v>
      </c>
      <c r="R260" t="s">
        <v>635</v>
      </c>
      <c r="S260" t="s">
        <v>27153</v>
      </c>
      <c r="T260" t="s">
        <v>27152</v>
      </c>
    </row>
    <row r="261" spans="1:20" x14ac:dyDescent="0.25">
      <c r="A261" t="s">
        <v>25</v>
      </c>
      <c r="B261" t="s">
        <v>26</v>
      </c>
      <c r="C261">
        <v>50</v>
      </c>
      <c r="D261">
        <v>1</v>
      </c>
      <c r="E261" t="s">
        <v>27150</v>
      </c>
      <c r="F261">
        <v>100</v>
      </c>
      <c r="G261">
        <v>0</v>
      </c>
      <c r="H261" t="s">
        <v>703</v>
      </c>
      <c r="I261" t="s">
        <v>27151</v>
      </c>
      <c r="J261" t="s">
        <v>749</v>
      </c>
      <c r="K261" t="s">
        <v>634</v>
      </c>
      <c r="L261" t="s">
        <v>635</v>
      </c>
      <c r="M261" t="s">
        <v>27152</v>
      </c>
      <c r="N261" t="s">
        <v>634</v>
      </c>
      <c r="O261" t="s">
        <v>637</v>
      </c>
      <c r="P261" t="s">
        <v>22</v>
      </c>
      <c r="Q261" t="s">
        <v>638</v>
      </c>
      <c r="R261" t="s">
        <v>635</v>
      </c>
      <c r="S261" t="s">
        <v>27153</v>
      </c>
      <c r="T261" t="s">
        <v>27152</v>
      </c>
    </row>
    <row r="262" spans="1:20" x14ac:dyDescent="0.25">
      <c r="A262" t="s">
        <v>20</v>
      </c>
      <c r="B262" t="s">
        <v>21</v>
      </c>
      <c r="C262">
        <v>50</v>
      </c>
      <c r="D262">
        <v>1</v>
      </c>
      <c r="E262" t="s">
        <v>27154</v>
      </c>
      <c r="F262">
        <v>100</v>
      </c>
      <c r="G262">
        <v>0</v>
      </c>
      <c r="H262" t="s">
        <v>631</v>
      </c>
      <c r="I262" t="s">
        <v>27113</v>
      </c>
      <c r="J262" t="s">
        <v>652</v>
      </c>
      <c r="K262" t="s">
        <v>634</v>
      </c>
      <c r="L262" t="s">
        <v>635</v>
      </c>
      <c r="M262" t="s">
        <v>27152</v>
      </c>
      <c r="N262" t="s">
        <v>634</v>
      </c>
      <c r="O262" t="s">
        <v>654</v>
      </c>
      <c r="P262" t="s">
        <v>22</v>
      </c>
      <c r="Q262" t="s">
        <v>655</v>
      </c>
      <c r="R262" t="s">
        <v>635</v>
      </c>
      <c r="S262" t="s">
        <v>27155</v>
      </c>
      <c r="T262" t="s">
        <v>27156</v>
      </c>
    </row>
    <row r="263" spans="1:20" x14ac:dyDescent="0.25">
      <c r="A263" t="s">
        <v>23</v>
      </c>
      <c r="B263" t="s">
        <v>24</v>
      </c>
      <c r="C263">
        <v>50</v>
      </c>
      <c r="D263">
        <v>1</v>
      </c>
      <c r="E263" t="s">
        <v>27154</v>
      </c>
      <c r="F263">
        <v>100</v>
      </c>
      <c r="G263">
        <v>0</v>
      </c>
      <c r="H263" t="s">
        <v>631</v>
      </c>
      <c r="I263" t="s">
        <v>27113</v>
      </c>
      <c r="J263" t="s">
        <v>652</v>
      </c>
      <c r="K263" t="s">
        <v>634</v>
      </c>
      <c r="L263" t="s">
        <v>635</v>
      </c>
      <c r="M263" t="s">
        <v>27152</v>
      </c>
      <c r="N263" t="s">
        <v>634</v>
      </c>
      <c r="O263" t="s">
        <v>654</v>
      </c>
      <c r="P263" t="s">
        <v>22</v>
      </c>
      <c r="Q263" t="s">
        <v>655</v>
      </c>
      <c r="R263" t="s">
        <v>635</v>
      </c>
      <c r="S263" t="s">
        <v>27155</v>
      </c>
      <c r="T263" t="s">
        <v>27156</v>
      </c>
    </row>
    <row r="264" spans="1:20" x14ac:dyDescent="0.25">
      <c r="A264" t="s">
        <v>25</v>
      </c>
      <c r="B264" t="s">
        <v>26</v>
      </c>
      <c r="C264">
        <v>50</v>
      </c>
      <c r="D264">
        <v>1</v>
      </c>
      <c r="E264" t="s">
        <v>27154</v>
      </c>
      <c r="F264">
        <v>100</v>
      </c>
      <c r="G264">
        <v>0</v>
      </c>
      <c r="H264" t="s">
        <v>631</v>
      </c>
      <c r="I264" t="s">
        <v>27113</v>
      </c>
      <c r="J264" t="s">
        <v>652</v>
      </c>
      <c r="K264" t="s">
        <v>634</v>
      </c>
      <c r="L264" t="s">
        <v>635</v>
      </c>
      <c r="M264" t="s">
        <v>27152</v>
      </c>
      <c r="N264" t="s">
        <v>634</v>
      </c>
      <c r="O264" t="s">
        <v>654</v>
      </c>
      <c r="P264" t="s">
        <v>22</v>
      </c>
      <c r="Q264" t="s">
        <v>655</v>
      </c>
      <c r="R264" t="s">
        <v>635</v>
      </c>
      <c r="S264" t="s">
        <v>27155</v>
      </c>
      <c r="T264" t="s">
        <v>27156</v>
      </c>
    </row>
    <row r="265" spans="1:20" x14ac:dyDescent="0.25">
      <c r="A265" t="s">
        <v>37</v>
      </c>
      <c r="B265" t="s">
        <v>38</v>
      </c>
      <c r="C265">
        <v>66.666666666666671</v>
      </c>
      <c r="D265">
        <v>3</v>
      </c>
      <c r="E265" t="s">
        <v>27157</v>
      </c>
      <c r="F265">
        <v>100</v>
      </c>
      <c r="G265">
        <v>0</v>
      </c>
      <c r="H265" t="s">
        <v>631</v>
      </c>
      <c r="I265" t="s">
        <v>27158</v>
      </c>
      <c r="J265" t="s">
        <v>749</v>
      </c>
      <c r="K265" t="s">
        <v>634</v>
      </c>
      <c r="L265" t="s">
        <v>635</v>
      </c>
      <c r="M265" t="s">
        <v>27159</v>
      </c>
      <c r="N265" t="s">
        <v>634</v>
      </c>
      <c r="O265" t="s">
        <v>637</v>
      </c>
      <c r="P265" t="s">
        <v>22</v>
      </c>
      <c r="Q265" t="s">
        <v>638</v>
      </c>
      <c r="R265" t="s">
        <v>635</v>
      </c>
      <c r="S265" t="s">
        <v>634</v>
      </c>
      <c r="T265" t="s">
        <v>27160</v>
      </c>
    </row>
    <row r="266" spans="1:20" x14ac:dyDescent="0.25">
      <c r="A266" t="s">
        <v>25</v>
      </c>
      <c r="B266" t="s">
        <v>26</v>
      </c>
      <c r="C266">
        <v>60</v>
      </c>
      <c r="D266">
        <v>3</v>
      </c>
      <c r="E266" t="s">
        <v>27161</v>
      </c>
      <c r="F266">
        <v>100</v>
      </c>
      <c r="G266">
        <v>0</v>
      </c>
      <c r="H266" t="s">
        <v>631</v>
      </c>
      <c r="I266" t="s">
        <v>27162</v>
      </c>
      <c r="J266" t="s">
        <v>2844</v>
      </c>
      <c r="K266" t="s">
        <v>634</v>
      </c>
      <c r="L266" t="s">
        <v>635</v>
      </c>
      <c r="M266" t="s">
        <v>27163</v>
      </c>
      <c r="N266" t="s">
        <v>634</v>
      </c>
      <c r="O266" t="s">
        <v>637</v>
      </c>
      <c r="P266" t="s">
        <v>22</v>
      </c>
      <c r="Q266" t="s">
        <v>638</v>
      </c>
      <c r="R266" t="s">
        <v>635</v>
      </c>
      <c r="S266" t="s">
        <v>27164</v>
      </c>
      <c r="T266" t="s">
        <v>27163</v>
      </c>
    </row>
    <row r="267" spans="1:20" x14ac:dyDescent="0.25">
      <c r="A267" t="s">
        <v>164</v>
      </c>
      <c r="B267" t="s">
        <v>165</v>
      </c>
      <c r="C267">
        <v>33.333333333333336</v>
      </c>
      <c r="D267">
        <v>3</v>
      </c>
      <c r="E267" t="s">
        <v>27165</v>
      </c>
      <c r="F267">
        <v>100</v>
      </c>
      <c r="G267">
        <v>0</v>
      </c>
      <c r="H267" t="s">
        <v>631</v>
      </c>
      <c r="I267" t="s">
        <v>27166</v>
      </c>
      <c r="J267" t="s">
        <v>725</v>
      </c>
      <c r="K267" t="s">
        <v>634</v>
      </c>
      <c r="L267" t="s">
        <v>635</v>
      </c>
      <c r="M267" t="s">
        <v>27167</v>
      </c>
      <c r="N267" t="s">
        <v>634</v>
      </c>
      <c r="O267" t="s">
        <v>637</v>
      </c>
      <c r="P267" t="s">
        <v>22</v>
      </c>
      <c r="Q267" t="s">
        <v>638</v>
      </c>
      <c r="R267" t="s">
        <v>635</v>
      </c>
      <c r="S267" t="s">
        <v>27168</v>
      </c>
      <c r="T267" t="s">
        <v>27167</v>
      </c>
    </row>
    <row r="268" spans="1:20" x14ac:dyDescent="0.25">
      <c r="A268" t="s">
        <v>20</v>
      </c>
      <c r="B268" t="s">
        <v>21</v>
      </c>
      <c r="C268">
        <v>50</v>
      </c>
      <c r="D268">
        <v>2</v>
      </c>
      <c r="E268" t="s">
        <v>27169</v>
      </c>
      <c r="F268">
        <v>200</v>
      </c>
      <c r="G268">
        <v>0</v>
      </c>
      <c r="H268" t="s">
        <v>703</v>
      </c>
      <c r="I268" t="s">
        <v>27166</v>
      </c>
      <c r="J268" t="s">
        <v>725</v>
      </c>
      <c r="K268" t="s">
        <v>634</v>
      </c>
      <c r="L268" t="s">
        <v>635</v>
      </c>
      <c r="M268" t="s">
        <v>27167</v>
      </c>
      <c r="N268" t="s">
        <v>634</v>
      </c>
      <c r="O268" t="s">
        <v>637</v>
      </c>
      <c r="P268" t="s">
        <v>22</v>
      </c>
      <c r="Q268" t="s">
        <v>638</v>
      </c>
      <c r="R268" t="s">
        <v>635</v>
      </c>
      <c r="S268" t="s">
        <v>27170</v>
      </c>
      <c r="T268" t="s">
        <v>27167</v>
      </c>
    </row>
    <row r="269" spans="1:20" x14ac:dyDescent="0.25">
      <c r="A269" t="s">
        <v>23</v>
      </c>
      <c r="B269" t="s">
        <v>24</v>
      </c>
      <c r="C269">
        <v>50</v>
      </c>
      <c r="D269">
        <v>2</v>
      </c>
      <c r="E269" t="s">
        <v>27169</v>
      </c>
      <c r="F269">
        <v>200</v>
      </c>
      <c r="G269">
        <v>0</v>
      </c>
      <c r="H269" t="s">
        <v>703</v>
      </c>
      <c r="I269" t="s">
        <v>27166</v>
      </c>
      <c r="J269" t="s">
        <v>725</v>
      </c>
      <c r="K269" t="s">
        <v>634</v>
      </c>
      <c r="L269" t="s">
        <v>635</v>
      </c>
      <c r="M269" t="s">
        <v>27167</v>
      </c>
      <c r="N269" t="s">
        <v>634</v>
      </c>
      <c r="O269" t="s">
        <v>637</v>
      </c>
      <c r="P269" t="s">
        <v>22</v>
      </c>
      <c r="Q269" t="s">
        <v>638</v>
      </c>
      <c r="R269" t="s">
        <v>635</v>
      </c>
      <c r="S269" t="s">
        <v>27170</v>
      </c>
      <c r="T269" t="s">
        <v>27167</v>
      </c>
    </row>
    <row r="270" spans="1:20" x14ac:dyDescent="0.25">
      <c r="A270" t="s">
        <v>25</v>
      </c>
      <c r="B270" t="s">
        <v>26</v>
      </c>
      <c r="C270">
        <v>50</v>
      </c>
      <c r="D270">
        <v>2</v>
      </c>
      <c r="E270" t="s">
        <v>27169</v>
      </c>
      <c r="F270">
        <v>200</v>
      </c>
      <c r="G270">
        <v>0</v>
      </c>
      <c r="H270" t="s">
        <v>703</v>
      </c>
      <c r="I270" t="s">
        <v>27166</v>
      </c>
      <c r="J270" t="s">
        <v>725</v>
      </c>
      <c r="K270" t="s">
        <v>634</v>
      </c>
      <c r="L270" t="s">
        <v>635</v>
      </c>
      <c r="M270" t="s">
        <v>27167</v>
      </c>
      <c r="N270" t="s">
        <v>634</v>
      </c>
      <c r="O270" t="s">
        <v>637</v>
      </c>
      <c r="P270" t="s">
        <v>22</v>
      </c>
      <c r="Q270" t="s">
        <v>638</v>
      </c>
      <c r="R270" t="s">
        <v>635</v>
      </c>
      <c r="S270" t="s">
        <v>27170</v>
      </c>
      <c r="T270" t="s">
        <v>27167</v>
      </c>
    </row>
    <row r="271" spans="1:20" x14ac:dyDescent="0.25">
      <c r="A271" t="s">
        <v>164</v>
      </c>
      <c r="B271" t="s">
        <v>165</v>
      </c>
      <c r="C271">
        <v>40</v>
      </c>
      <c r="D271">
        <v>30</v>
      </c>
      <c r="E271" t="s">
        <v>27171</v>
      </c>
      <c r="F271">
        <v>1650</v>
      </c>
      <c r="G271">
        <v>0</v>
      </c>
      <c r="H271" t="s">
        <v>641</v>
      </c>
      <c r="I271" t="s">
        <v>27172</v>
      </c>
      <c r="J271" t="s">
        <v>27173</v>
      </c>
      <c r="K271" t="s">
        <v>2951</v>
      </c>
      <c r="L271" t="s">
        <v>6697</v>
      </c>
      <c r="M271" t="s">
        <v>27167</v>
      </c>
      <c r="N271" t="s">
        <v>634</v>
      </c>
      <c r="O271" t="s">
        <v>647</v>
      </c>
      <c r="P271" t="s">
        <v>43</v>
      </c>
      <c r="Q271" t="s">
        <v>648</v>
      </c>
      <c r="R271" t="s">
        <v>635</v>
      </c>
      <c r="S271" t="s">
        <v>27174</v>
      </c>
      <c r="T271" t="s">
        <v>27167</v>
      </c>
    </row>
    <row r="272" spans="1:20" x14ac:dyDescent="0.25">
      <c r="A272" t="s">
        <v>37</v>
      </c>
      <c r="B272" t="s">
        <v>38</v>
      </c>
      <c r="C272">
        <v>66.666666666666671</v>
      </c>
      <c r="D272">
        <v>3</v>
      </c>
      <c r="E272" t="s">
        <v>27175</v>
      </c>
      <c r="F272">
        <v>100</v>
      </c>
      <c r="G272">
        <v>0</v>
      </c>
      <c r="H272" t="s">
        <v>631</v>
      </c>
      <c r="I272" t="s">
        <v>27176</v>
      </c>
      <c r="J272" t="s">
        <v>1106</v>
      </c>
      <c r="K272" t="s">
        <v>634</v>
      </c>
      <c r="L272" t="s">
        <v>635</v>
      </c>
      <c r="M272" t="s">
        <v>27177</v>
      </c>
      <c r="N272" t="s">
        <v>634</v>
      </c>
      <c r="O272" t="s">
        <v>637</v>
      </c>
      <c r="P272" t="s">
        <v>22</v>
      </c>
      <c r="Q272" t="s">
        <v>638</v>
      </c>
      <c r="R272" t="s">
        <v>635</v>
      </c>
      <c r="S272" t="s">
        <v>634</v>
      </c>
      <c r="T272" t="s">
        <v>27178</v>
      </c>
    </row>
    <row r="273" spans="1:20" x14ac:dyDescent="0.25">
      <c r="A273" t="s">
        <v>164</v>
      </c>
      <c r="B273" t="s">
        <v>165</v>
      </c>
      <c r="C273">
        <v>33.333333333333336</v>
      </c>
      <c r="D273">
        <v>3</v>
      </c>
      <c r="E273" t="s">
        <v>27179</v>
      </c>
      <c r="F273">
        <v>100</v>
      </c>
      <c r="G273">
        <v>0</v>
      </c>
      <c r="H273" t="s">
        <v>631</v>
      </c>
      <c r="I273" t="s">
        <v>24163</v>
      </c>
      <c r="J273" t="s">
        <v>1301</v>
      </c>
      <c r="K273" t="s">
        <v>634</v>
      </c>
      <c r="L273" t="s">
        <v>635</v>
      </c>
      <c r="M273" t="s">
        <v>27180</v>
      </c>
      <c r="N273" t="s">
        <v>634</v>
      </c>
      <c r="O273" t="s">
        <v>654</v>
      </c>
      <c r="P273" t="s">
        <v>22</v>
      </c>
      <c r="Q273" t="s">
        <v>655</v>
      </c>
      <c r="R273" t="s">
        <v>635</v>
      </c>
      <c r="S273" t="s">
        <v>27181</v>
      </c>
      <c r="T273" t="s">
        <v>27182</v>
      </c>
    </row>
    <row r="274" spans="1:20" x14ac:dyDescent="0.25">
      <c r="A274" t="s">
        <v>164</v>
      </c>
      <c r="B274" t="s">
        <v>165</v>
      </c>
      <c r="C274">
        <v>50</v>
      </c>
      <c r="D274">
        <v>6</v>
      </c>
      <c r="E274" t="s">
        <v>27183</v>
      </c>
      <c r="F274">
        <v>200</v>
      </c>
      <c r="G274">
        <v>0</v>
      </c>
      <c r="H274" t="s">
        <v>631</v>
      </c>
      <c r="I274" t="s">
        <v>27184</v>
      </c>
      <c r="J274" t="s">
        <v>1036</v>
      </c>
      <c r="K274" t="s">
        <v>634</v>
      </c>
      <c r="L274" t="s">
        <v>635</v>
      </c>
      <c r="M274" t="s">
        <v>27182</v>
      </c>
      <c r="N274" t="s">
        <v>634</v>
      </c>
      <c r="O274" t="s">
        <v>637</v>
      </c>
      <c r="P274" t="s">
        <v>22</v>
      </c>
      <c r="Q274" t="s">
        <v>638</v>
      </c>
      <c r="R274" t="s">
        <v>635</v>
      </c>
      <c r="S274" t="s">
        <v>27185</v>
      </c>
      <c r="T274" t="s">
        <v>27182</v>
      </c>
    </row>
    <row r="275" spans="1:20" x14ac:dyDescent="0.25">
      <c r="A275" t="s">
        <v>164</v>
      </c>
      <c r="B275" t="s">
        <v>165</v>
      </c>
      <c r="C275">
        <v>50</v>
      </c>
      <c r="D275">
        <v>6</v>
      </c>
      <c r="E275" t="s">
        <v>27186</v>
      </c>
      <c r="F275">
        <v>200</v>
      </c>
      <c r="G275">
        <v>0</v>
      </c>
      <c r="H275" t="s">
        <v>631</v>
      </c>
      <c r="I275" t="s">
        <v>16107</v>
      </c>
      <c r="J275" t="s">
        <v>3777</v>
      </c>
      <c r="K275" t="s">
        <v>634</v>
      </c>
      <c r="L275" t="s">
        <v>635</v>
      </c>
      <c r="M275" t="s">
        <v>27159</v>
      </c>
      <c r="N275" t="s">
        <v>634</v>
      </c>
      <c r="O275" t="s">
        <v>637</v>
      </c>
      <c r="P275" t="s">
        <v>22</v>
      </c>
      <c r="Q275" t="s">
        <v>638</v>
      </c>
      <c r="R275" t="s">
        <v>635</v>
      </c>
      <c r="S275" t="s">
        <v>27187</v>
      </c>
      <c r="T275" t="s">
        <v>27159</v>
      </c>
    </row>
    <row r="276" spans="1:20" x14ac:dyDescent="0.25">
      <c r="A276" t="s">
        <v>25</v>
      </c>
      <c r="B276" t="s">
        <v>26</v>
      </c>
      <c r="C276">
        <v>42</v>
      </c>
      <c r="D276">
        <v>1</v>
      </c>
      <c r="E276" t="s">
        <v>27188</v>
      </c>
      <c r="F276">
        <v>42</v>
      </c>
      <c r="G276">
        <v>0</v>
      </c>
      <c r="H276" t="s">
        <v>641</v>
      </c>
      <c r="I276" t="s">
        <v>27189</v>
      </c>
      <c r="J276" t="s">
        <v>27190</v>
      </c>
      <c r="K276" t="s">
        <v>2008</v>
      </c>
      <c r="L276" t="s">
        <v>1340</v>
      </c>
      <c r="M276" t="s">
        <v>27191</v>
      </c>
      <c r="N276" t="s">
        <v>634</v>
      </c>
      <c r="O276" t="s">
        <v>894</v>
      </c>
      <c r="P276" t="s">
        <v>43</v>
      </c>
      <c r="Q276" t="s">
        <v>648</v>
      </c>
      <c r="R276" t="s">
        <v>635</v>
      </c>
      <c r="S276" t="s">
        <v>27192</v>
      </c>
      <c r="T276" t="s">
        <v>27193</v>
      </c>
    </row>
    <row r="277" spans="1:20" x14ac:dyDescent="0.25">
      <c r="A277" t="s">
        <v>37</v>
      </c>
      <c r="B277" t="s">
        <v>38</v>
      </c>
      <c r="C277">
        <v>66.666666666666671</v>
      </c>
      <c r="D277">
        <v>3</v>
      </c>
      <c r="E277" t="s">
        <v>27194</v>
      </c>
      <c r="F277">
        <v>295</v>
      </c>
      <c r="G277">
        <v>0</v>
      </c>
      <c r="H277" t="s">
        <v>631</v>
      </c>
      <c r="I277" t="s">
        <v>3142</v>
      </c>
      <c r="J277" t="s">
        <v>749</v>
      </c>
      <c r="K277" t="s">
        <v>634</v>
      </c>
      <c r="L277" t="s">
        <v>635</v>
      </c>
      <c r="M277" t="s">
        <v>27195</v>
      </c>
      <c r="N277" t="s">
        <v>634</v>
      </c>
      <c r="O277" t="s">
        <v>637</v>
      </c>
      <c r="P277" t="s">
        <v>22</v>
      </c>
      <c r="Q277" t="s">
        <v>638</v>
      </c>
      <c r="R277" t="s">
        <v>635</v>
      </c>
      <c r="S277" t="s">
        <v>634</v>
      </c>
      <c r="T277" t="s">
        <v>27195</v>
      </c>
    </row>
    <row r="278" spans="1:20" x14ac:dyDescent="0.25">
      <c r="A278" t="s">
        <v>37</v>
      </c>
      <c r="B278" t="s">
        <v>38</v>
      </c>
      <c r="C278">
        <v>66.666666666666671</v>
      </c>
      <c r="D278">
        <v>6</v>
      </c>
      <c r="E278" t="s">
        <v>27194</v>
      </c>
      <c r="F278">
        <v>295</v>
      </c>
      <c r="G278">
        <v>0</v>
      </c>
      <c r="H278" t="s">
        <v>631</v>
      </c>
      <c r="I278" t="s">
        <v>3142</v>
      </c>
      <c r="J278" t="s">
        <v>749</v>
      </c>
      <c r="K278" t="s">
        <v>634</v>
      </c>
      <c r="L278" t="s">
        <v>635</v>
      </c>
      <c r="M278" t="s">
        <v>27195</v>
      </c>
      <c r="N278" t="s">
        <v>634</v>
      </c>
      <c r="O278" t="s">
        <v>637</v>
      </c>
      <c r="P278" t="s">
        <v>22</v>
      </c>
      <c r="Q278" t="s">
        <v>638</v>
      </c>
      <c r="R278" t="s">
        <v>635</v>
      </c>
      <c r="S278" t="s">
        <v>634</v>
      </c>
      <c r="T278" t="s">
        <v>27195</v>
      </c>
    </row>
    <row r="279" spans="1:20" x14ac:dyDescent="0.25">
      <c r="A279" t="s">
        <v>20</v>
      </c>
      <c r="B279" t="s">
        <v>21</v>
      </c>
      <c r="C279">
        <v>50</v>
      </c>
      <c r="D279">
        <v>1</v>
      </c>
      <c r="E279" t="s">
        <v>27196</v>
      </c>
      <c r="F279">
        <v>100</v>
      </c>
      <c r="G279">
        <v>0</v>
      </c>
      <c r="H279" t="s">
        <v>631</v>
      </c>
      <c r="I279" t="s">
        <v>27197</v>
      </c>
      <c r="J279" t="s">
        <v>1106</v>
      </c>
      <c r="K279" t="s">
        <v>634</v>
      </c>
      <c r="L279" t="s">
        <v>635</v>
      </c>
      <c r="M279" t="s">
        <v>27198</v>
      </c>
      <c r="N279" t="s">
        <v>634</v>
      </c>
      <c r="O279" t="s">
        <v>637</v>
      </c>
      <c r="P279" t="s">
        <v>22</v>
      </c>
      <c r="Q279" t="s">
        <v>638</v>
      </c>
      <c r="R279" t="s">
        <v>635</v>
      </c>
      <c r="S279" t="s">
        <v>27199</v>
      </c>
      <c r="T279" t="s">
        <v>27198</v>
      </c>
    </row>
    <row r="280" spans="1:20" x14ac:dyDescent="0.25">
      <c r="A280" t="s">
        <v>23</v>
      </c>
      <c r="B280" t="s">
        <v>24</v>
      </c>
      <c r="C280">
        <v>50</v>
      </c>
      <c r="D280">
        <v>1</v>
      </c>
      <c r="E280" t="s">
        <v>27196</v>
      </c>
      <c r="F280">
        <v>100</v>
      </c>
      <c r="G280">
        <v>0</v>
      </c>
      <c r="H280" t="s">
        <v>631</v>
      </c>
      <c r="I280" t="s">
        <v>27197</v>
      </c>
      <c r="J280" t="s">
        <v>1106</v>
      </c>
      <c r="K280" t="s">
        <v>634</v>
      </c>
      <c r="L280" t="s">
        <v>635</v>
      </c>
      <c r="M280" t="s">
        <v>27198</v>
      </c>
      <c r="N280" t="s">
        <v>634</v>
      </c>
      <c r="O280" t="s">
        <v>637</v>
      </c>
      <c r="P280" t="s">
        <v>22</v>
      </c>
      <c r="Q280" t="s">
        <v>638</v>
      </c>
      <c r="R280" t="s">
        <v>635</v>
      </c>
      <c r="S280" t="s">
        <v>27199</v>
      </c>
      <c r="T280" t="s">
        <v>27198</v>
      </c>
    </row>
    <row r="281" spans="1:20" x14ac:dyDescent="0.25">
      <c r="A281" t="s">
        <v>25</v>
      </c>
      <c r="B281" t="s">
        <v>26</v>
      </c>
      <c r="C281">
        <v>50</v>
      </c>
      <c r="D281">
        <v>1</v>
      </c>
      <c r="E281" t="s">
        <v>27196</v>
      </c>
      <c r="F281">
        <v>100</v>
      </c>
      <c r="G281">
        <v>0</v>
      </c>
      <c r="H281" t="s">
        <v>631</v>
      </c>
      <c r="I281" t="s">
        <v>27197</v>
      </c>
      <c r="J281" t="s">
        <v>1106</v>
      </c>
      <c r="K281" t="s">
        <v>634</v>
      </c>
      <c r="L281" t="s">
        <v>635</v>
      </c>
      <c r="M281" t="s">
        <v>27198</v>
      </c>
      <c r="N281" t="s">
        <v>634</v>
      </c>
      <c r="O281" t="s">
        <v>637</v>
      </c>
      <c r="P281" t="s">
        <v>22</v>
      </c>
      <c r="Q281" t="s">
        <v>638</v>
      </c>
      <c r="R281" t="s">
        <v>635</v>
      </c>
      <c r="S281" t="s">
        <v>27199</v>
      </c>
      <c r="T281" t="s">
        <v>27198</v>
      </c>
    </row>
    <row r="282" spans="1:20" x14ac:dyDescent="0.25">
      <c r="A282" t="s">
        <v>164</v>
      </c>
      <c r="B282" t="s">
        <v>165</v>
      </c>
      <c r="C282">
        <v>33.333333333333336</v>
      </c>
      <c r="D282">
        <v>3</v>
      </c>
      <c r="E282" t="s">
        <v>27200</v>
      </c>
      <c r="F282">
        <v>100</v>
      </c>
      <c r="G282">
        <v>0</v>
      </c>
      <c r="H282" t="s">
        <v>631</v>
      </c>
      <c r="I282" t="s">
        <v>27201</v>
      </c>
      <c r="J282" t="s">
        <v>652</v>
      </c>
      <c r="K282" t="s">
        <v>634</v>
      </c>
      <c r="L282" t="s">
        <v>635</v>
      </c>
      <c r="M282" t="s">
        <v>27202</v>
      </c>
      <c r="N282" t="s">
        <v>634</v>
      </c>
      <c r="O282" t="s">
        <v>637</v>
      </c>
      <c r="P282" t="s">
        <v>22</v>
      </c>
      <c r="Q282" t="s">
        <v>638</v>
      </c>
      <c r="R282" t="s">
        <v>635</v>
      </c>
      <c r="S282" t="s">
        <v>27203</v>
      </c>
      <c r="T282" t="s">
        <v>27202</v>
      </c>
    </row>
    <row r="283" spans="1:20" x14ac:dyDescent="0.25">
      <c r="A283" t="s">
        <v>20</v>
      </c>
      <c r="B283" t="s">
        <v>21</v>
      </c>
      <c r="C283">
        <v>50</v>
      </c>
      <c r="D283">
        <v>1</v>
      </c>
      <c r="E283" t="s">
        <v>27204</v>
      </c>
      <c r="F283">
        <v>100</v>
      </c>
      <c r="G283">
        <v>0</v>
      </c>
      <c r="H283" t="s">
        <v>703</v>
      </c>
      <c r="I283" t="s">
        <v>27205</v>
      </c>
      <c r="J283" t="s">
        <v>2016</v>
      </c>
      <c r="K283" t="s">
        <v>634</v>
      </c>
      <c r="L283" t="s">
        <v>635</v>
      </c>
      <c r="M283" t="s">
        <v>27206</v>
      </c>
      <c r="N283" t="s">
        <v>634</v>
      </c>
      <c r="O283" t="s">
        <v>637</v>
      </c>
      <c r="P283" t="s">
        <v>22</v>
      </c>
      <c r="Q283" t="s">
        <v>638</v>
      </c>
      <c r="R283" t="s">
        <v>635</v>
      </c>
      <c r="S283" t="s">
        <v>27207</v>
      </c>
      <c r="T283" t="s">
        <v>27206</v>
      </c>
    </row>
    <row r="284" spans="1:20" x14ac:dyDescent="0.25">
      <c r="A284" t="s">
        <v>23</v>
      </c>
      <c r="B284" t="s">
        <v>24</v>
      </c>
      <c r="C284">
        <v>50</v>
      </c>
      <c r="D284">
        <v>1</v>
      </c>
      <c r="E284" t="s">
        <v>27204</v>
      </c>
      <c r="F284">
        <v>100</v>
      </c>
      <c r="G284">
        <v>0</v>
      </c>
      <c r="H284" t="s">
        <v>703</v>
      </c>
      <c r="I284" t="s">
        <v>27205</v>
      </c>
      <c r="J284" t="s">
        <v>2016</v>
      </c>
      <c r="K284" t="s">
        <v>634</v>
      </c>
      <c r="L284" t="s">
        <v>635</v>
      </c>
      <c r="M284" t="s">
        <v>27206</v>
      </c>
      <c r="N284" t="s">
        <v>634</v>
      </c>
      <c r="O284" t="s">
        <v>637</v>
      </c>
      <c r="P284" t="s">
        <v>22</v>
      </c>
      <c r="Q284" t="s">
        <v>638</v>
      </c>
      <c r="R284" t="s">
        <v>635</v>
      </c>
      <c r="S284" t="s">
        <v>27207</v>
      </c>
      <c r="T284" t="s">
        <v>27206</v>
      </c>
    </row>
    <row r="285" spans="1:20" x14ac:dyDescent="0.25">
      <c r="A285" t="s">
        <v>25</v>
      </c>
      <c r="B285" t="s">
        <v>26</v>
      </c>
      <c r="C285">
        <v>50</v>
      </c>
      <c r="D285">
        <v>1</v>
      </c>
      <c r="E285" t="s">
        <v>27204</v>
      </c>
      <c r="F285">
        <v>100</v>
      </c>
      <c r="G285">
        <v>0</v>
      </c>
      <c r="H285" t="s">
        <v>703</v>
      </c>
      <c r="I285" t="s">
        <v>27205</v>
      </c>
      <c r="J285" t="s">
        <v>2016</v>
      </c>
      <c r="K285" t="s">
        <v>634</v>
      </c>
      <c r="L285" t="s">
        <v>635</v>
      </c>
      <c r="M285" t="s">
        <v>27206</v>
      </c>
      <c r="N285" t="s">
        <v>634</v>
      </c>
      <c r="O285" t="s">
        <v>637</v>
      </c>
      <c r="P285" t="s">
        <v>22</v>
      </c>
      <c r="Q285" t="s">
        <v>638</v>
      </c>
      <c r="R285" t="s">
        <v>635</v>
      </c>
      <c r="S285" t="s">
        <v>27207</v>
      </c>
      <c r="T285" t="s">
        <v>27206</v>
      </c>
    </row>
    <row r="286" spans="1:20" x14ac:dyDescent="0.25">
      <c r="A286" t="s">
        <v>164</v>
      </c>
      <c r="B286" t="s">
        <v>165</v>
      </c>
      <c r="C286">
        <v>50</v>
      </c>
      <c r="D286">
        <v>6</v>
      </c>
      <c r="E286" t="s">
        <v>27208</v>
      </c>
      <c r="F286">
        <v>200</v>
      </c>
      <c r="G286">
        <v>0</v>
      </c>
      <c r="H286" t="s">
        <v>631</v>
      </c>
      <c r="I286" t="s">
        <v>10989</v>
      </c>
      <c r="J286" t="s">
        <v>814</v>
      </c>
      <c r="K286" t="s">
        <v>634</v>
      </c>
      <c r="L286" t="s">
        <v>635</v>
      </c>
      <c r="M286" t="s">
        <v>27206</v>
      </c>
      <c r="N286" t="s">
        <v>634</v>
      </c>
      <c r="O286" t="s">
        <v>637</v>
      </c>
      <c r="P286" t="s">
        <v>22</v>
      </c>
      <c r="Q286" t="s">
        <v>638</v>
      </c>
      <c r="R286" t="s">
        <v>635</v>
      </c>
      <c r="S286" t="s">
        <v>27209</v>
      </c>
      <c r="T286" t="s">
        <v>27206</v>
      </c>
    </row>
    <row r="287" spans="1:20" x14ac:dyDescent="0.25">
      <c r="A287" t="s">
        <v>39</v>
      </c>
      <c r="B287" t="s">
        <v>682</v>
      </c>
      <c r="C287">
        <v>67</v>
      </c>
      <c r="D287">
        <v>2</v>
      </c>
      <c r="E287" t="s">
        <v>27210</v>
      </c>
      <c r="F287">
        <v>160</v>
      </c>
      <c r="G287">
        <v>26</v>
      </c>
      <c r="H287" t="s">
        <v>641</v>
      </c>
      <c r="I287" t="s">
        <v>25338</v>
      </c>
      <c r="J287" t="s">
        <v>25339</v>
      </c>
      <c r="K287" t="s">
        <v>1844</v>
      </c>
      <c r="L287" t="s">
        <v>25340</v>
      </c>
      <c r="M287" t="s">
        <v>27211</v>
      </c>
      <c r="N287" t="s">
        <v>634</v>
      </c>
      <c r="O287" t="s">
        <v>689</v>
      </c>
      <c r="P287" t="s">
        <v>40</v>
      </c>
      <c r="Q287" t="s">
        <v>690</v>
      </c>
      <c r="R287" t="s">
        <v>635</v>
      </c>
      <c r="S287" t="s">
        <v>27212</v>
      </c>
      <c r="T287" t="s">
        <v>27211</v>
      </c>
    </row>
    <row r="288" spans="1:20" x14ac:dyDescent="0.25">
      <c r="A288" t="s">
        <v>39</v>
      </c>
      <c r="B288" t="s">
        <v>682</v>
      </c>
      <c r="C288">
        <v>76</v>
      </c>
      <c r="D288">
        <v>2</v>
      </c>
      <c r="E288" t="s">
        <v>27213</v>
      </c>
      <c r="F288">
        <v>178</v>
      </c>
      <c r="G288">
        <v>26</v>
      </c>
      <c r="H288" t="s">
        <v>641</v>
      </c>
      <c r="I288" t="s">
        <v>27214</v>
      </c>
      <c r="J288" t="s">
        <v>27215</v>
      </c>
      <c r="K288" t="s">
        <v>24846</v>
      </c>
      <c r="L288" t="s">
        <v>27216</v>
      </c>
      <c r="M288" t="s">
        <v>27217</v>
      </c>
      <c r="N288" t="s">
        <v>634</v>
      </c>
      <c r="O288" t="s">
        <v>689</v>
      </c>
      <c r="P288" t="s">
        <v>40</v>
      </c>
      <c r="Q288" t="s">
        <v>690</v>
      </c>
      <c r="R288" t="s">
        <v>635</v>
      </c>
      <c r="S288" t="s">
        <v>27218</v>
      </c>
      <c r="T288" t="s">
        <v>27217</v>
      </c>
    </row>
    <row r="289" spans="1:20" x14ac:dyDescent="0.25">
      <c r="A289" t="s">
        <v>37</v>
      </c>
      <c r="B289" t="s">
        <v>38</v>
      </c>
      <c r="C289">
        <v>66.666666666666671</v>
      </c>
      <c r="D289">
        <v>3</v>
      </c>
      <c r="E289" t="s">
        <v>27219</v>
      </c>
      <c r="F289">
        <v>100</v>
      </c>
      <c r="G289">
        <v>0</v>
      </c>
      <c r="H289" t="s">
        <v>631</v>
      </c>
      <c r="I289" t="s">
        <v>27220</v>
      </c>
      <c r="J289" t="s">
        <v>1152</v>
      </c>
      <c r="K289" t="s">
        <v>634</v>
      </c>
      <c r="L289" t="s">
        <v>635</v>
      </c>
      <c r="M289" t="s">
        <v>27221</v>
      </c>
      <c r="N289" t="s">
        <v>634</v>
      </c>
      <c r="O289" t="s">
        <v>707</v>
      </c>
      <c r="P289" t="s">
        <v>22</v>
      </c>
      <c r="Q289" t="s">
        <v>638</v>
      </c>
      <c r="R289" t="s">
        <v>635</v>
      </c>
      <c r="S289" t="s">
        <v>27222</v>
      </c>
      <c r="T289" t="s">
        <v>27217</v>
      </c>
    </row>
    <row r="290" spans="1:20" x14ac:dyDescent="0.25">
      <c r="A290" t="s">
        <v>164</v>
      </c>
      <c r="B290" t="s">
        <v>165</v>
      </c>
      <c r="C290">
        <v>33.333333333333336</v>
      </c>
      <c r="D290">
        <v>3</v>
      </c>
      <c r="E290" t="s">
        <v>27223</v>
      </c>
      <c r="F290">
        <v>100</v>
      </c>
      <c r="G290">
        <v>0</v>
      </c>
      <c r="H290" t="s">
        <v>631</v>
      </c>
      <c r="I290" t="s">
        <v>27224</v>
      </c>
      <c r="J290" t="s">
        <v>652</v>
      </c>
      <c r="K290" t="s">
        <v>634</v>
      </c>
      <c r="L290" t="s">
        <v>635</v>
      </c>
      <c r="M290" t="s">
        <v>27225</v>
      </c>
      <c r="N290" t="s">
        <v>634</v>
      </c>
      <c r="O290" t="s">
        <v>637</v>
      </c>
      <c r="P290" t="s">
        <v>22</v>
      </c>
      <c r="Q290" t="s">
        <v>638</v>
      </c>
      <c r="R290" t="s">
        <v>635</v>
      </c>
      <c r="S290" t="s">
        <v>27226</v>
      </c>
      <c r="T290" t="s">
        <v>27225</v>
      </c>
    </row>
    <row r="291" spans="1:20" x14ac:dyDescent="0.25">
      <c r="A291" t="s">
        <v>37</v>
      </c>
      <c r="B291" t="s">
        <v>38</v>
      </c>
      <c r="C291">
        <v>33</v>
      </c>
      <c r="D291">
        <v>10</v>
      </c>
      <c r="E291" t="s">
        <v>27227</v>
      </c>
      <c r="F291">
        <v>335</v>
      </c>
      <c r="G291">
        <v>0</v>
      </c>
      <c r="H291" t="s">
        <v>631</v>
      </c>
      <c r="I291" t="s">
        <v>5552</v>
      </c>
      <c r="J291" t="s">
        <v>845</v>
      </c>
      <c r="K291" t="s">
        <v>634</v>
      </c>
      <c r="L291" t="s">
        <v>635</v>
      </c>
      <c r="M291" t="s">
        <v>27228</v>
      </c>
      <c r="N291" t="s">
        <v>634</v>
      </c>
      <c r="O291" t="s">
        <v>637</v>
      </c>
      <c r="P291" t="s">
        <v>22</v>
      </c>
      <c r="Q291" t="s">
        <v>638</v>
      </c>
      <c r="R291" t="s">
        <v>635</v>
      </c>
      <c r="S291" t="s">
        <v>634</v>
      </c>
      <c r="T291" t="s">
        <v>27228</v>
      </c>
    </row>
    <row r="292" spans="1:20" x14ac:dyDescent="0.25">
      <c r="A292" t="s">
        <v>37</v>
      </c>
      <c r="B292" t="s">
        <v>38</v>
      </c>
      <c r="C292">
        <v>66.666666666666671</v>
      </c>
      <c r="D292">
        <v>3</v>
      </c>
      <c r="E292" t="s">
        <v>27229</v>
      </c>
      <c r="F292">
        <v>100</v>
      </c>
      <c r="G292">
        <v>0</v>
      </c>
      <c r="H292" t="s">
        <v>631</v>
      </c>
      <c r="I292" t="s">
        <v>27230</v>
      </c>
      <c r="J292" t="s">
        <v>967</v>
      </c>
      <c r="K292" t="s">
        <v>634</v>
      </c>
      <c r="L292" t="s">
        <v>635</v>
      </c>
      <c r="M292" t="s">
        <v>27228</v>
      </c>
      <c r="N292" t="s">
        <v>634</v>
      </c>
      <c r="O292" t="s">
        <v>637</v>
      </c>
      <c r="P292" t="s">
        <v>22</v>
      </c>
      <c r="Q292" t="s">
        <v>638</v>
      </c>
      <c r="R292" t="s">
        <v>635</v>
      </c>
      <c r="S292" t="s">
        <v>634</v>
      </c>
      <c r="T292" t="s">
        <v>27228</v>
      </c>
    </row>
    <row r="293" spans="1:20" x14ac:dyDescent="0.25">
      <c r="A293" t="s">
        <v>20</v>
      </c>
      <c r="B293" t="s">
        <v>21</v>
      </c>
      <c r="C293">
        <v>50</v>
      </c>
      <c r="D293">
        <v>1</v>
      </c>
      <c r="E293" t="s">
        <v>27231</v>
      </c>
      <c r="F293">
        <v>100</v>
      </c>
      <c r="G293">
        <v>0</v>
      </c>
      <c r="H293" t="s">
        <v>703</v>
      </c>
      <c r="I293" t="s">
        <v>27232</v>
      </c>
      <c r="J293" t="s">
        <v>725</v>
      </c>
      <c r="K293" t="s">
        <v>634</v>
      </c>
      <c r="L293" t="s">
        <v>635</v>
      </c>
      <c r="M293" t="s">
        <v>27233</v>
      </c>
      <c r="N293" t="s">
        <v>634</v>
      </c>
      <c r="O293" t="s">
        <v>637</v>
      </c>
      <c r="P293" t="s">
        <v>22</v>
      </c>
      <c r="Q293" t="s">
        <v>638</v>
      </c>
      <c r="R293" t="s">
        <v>635</v>
      </c>
      <c r="S293" t="s">
        <v>27234</v>
      </c>
      <c r="T293" t="s">
        <v>27235</v>
      </c>
    </row>
    <row r="294" spans="1:20" x14ac:dyDescent="0.25">
      <c r="A294" t="s">
        <v>23</v>
      </c>
      <c r="B294" t="s">
        <v>24</v>
      </c>
      <c r="C294">
        <v>50</v>
      </c>
      <c r="D294">
        <v>1</v>
      </c>
      <c r="E294" t="s">
        <v>27231</v>
      </c>
      <c r="F294">
        <v>100</v>
      </c>
      <c r="G294">
        <v>0</v>
      </c>
      <c r="H294" t="s">
        <v>703</v>
      </c>
      <c r="I294" t="s">
        <v>27232</v>
      </c>
      <c r="J294" t="s">
        <v>725</v>
      </c>
      <c r="K294" t="s">
        <v>634</v>
      </c>
      <c r="L294" t="s">
        <v>635</v>
      </c>
      <c r="M294" t="s">
        <v>27233</v>
      </c>
      <c r="N294" t="s">
        <v>634</v>
      </c>
      <c r="O294" t="s">
        <v>637</v>
      </c>
      <c r="P294" t="s">
        <v>22</v>
      </c>
      <c r="Q294" t="s">
        <v>638</v>
      </c>
      <c r="R294" t="s">
        <v>635</v>
      </c>
      <c r="S294" t="s">
        <v>27234</v>
      </c>
      <c r="T294" t="s">
        <v>27235</v>
      </c>
    </row>
    <row r="295" spans="1:20" x14ac:dyDescent="0.25">
      <c r="A295" t="s">
        <v>25</v>
      </c>
      <c r="B295" t="s">
        <v>26</v>
      </c>
      <c r="C295">
        <v>50</v>
      </c>
      <c r="D295">
        <v>1</v>
      </c>
      <c r="E295" t="s">
        <v>27231</v>
      </c>
      <c r="F295">
        <v>100</v>
      </c>
      <c r="G295">
        <v>0</v>
      </c>
      <c r="H295" t="s">
        <v>703</v>
      </c>
      <c r="I295" t="s">
        <v>27232</v>
      </c>
      <c r="J295" t="s">
        <v>725</v>
      </c>
      <c r="K295" t="s">
        <v>634</v>
      </c>
      <c r="L295" t="s">
        <v>635</v>
      </c>
      <c r="M295" t="s">
        <v>27233</v>
      </c>
      <c r="N295" t="s">
        <v>634</v>
      </c>
      <c r="O295" t="s">
        <v>637</v>
      </c>
      <c r="P295" t="s">
        <v>22</v>
      </c>
      <c r="Q295" t="s">
        <v>638</v>
      </c>
      <c r="R295" t="s">
        <v>635</v>
      </c>
      <c r="S295" t="s">
        <v>27234</v>
      </c>
      <c r="T295" t="s">
        <v>27235</v>
      </c>
    </row>
    <row r="296" spans="1:20" x14ac:dyDescent="0.25">
      <c r="A296" t="s">
        <v>20</v>
      </c>
      <c r="B296" t="s">
        <v>21</v>
      </c>
      <c r="C296">
        <v>50</v>
      </c>
      <c r="D296">
        <v>1</v>
      </c>
      <c r="E296" t="s">
        <v>27236</v>
      </c>
      <c r="F296">
        <v>100</v>
      </c>
      <c r="G296">
        <v>0</v>
      </c>
      <c r="H296" t="s">
        <v>703</v>
      </c>
      <c r="I296" t="s">
        <v>27237</v>
      </c>
      <c r="J296" t="s">
        <v>736</v>
      </c>
      <c r="K296" t="s">
        <v>634</v>
      </c>
      <c r="L296" t="s">
        <v>635</v>
      </c>
      <c r="M296" t="s">
        <v>27238</v>
      </c>
      <c r="N296" t="s">
        <v>634</v>
      </c>
      <c r="O296" t="s">
        <v>637</v>
      </c>
      <c r="P296" t="s">
        <v>22</v>
      </c>
      <c r="Q296" t="s">
        <v>638</v>
      </c>
      <c r="R296" t="s">
        <v>635</v>
      </c>
      <c r="S296" t="s">
        <v>27239</v>
      </c>
      <c r="T296" t="s">
        <v>27240</v>
      </c>
    </row>
    <row r="297" spans="1:20" x14ac:dyDescent="0.25">
      <c r="A297" t="s">
        <v>23</v>
      </c>
      <c r="B297" t="s">
        <v>24</v>
      </c>
      <c r="C297">
        <v>50</v>
      </c>
      <c r="D297">
        <v>1</v>
      </c>
      <c r="E297" t="s">
        <v>27236</v>
      </c>
      <c r="F297">
        <v>100</v>
      </c>
      <c r="G297">
        <v>0</v>
      </c>
      <c r="H297" t="s">
        <v>703</v>
      </c>
      <c r="I297" t="s">
        <v>27237</v>
      </c>
      <c r="J297" t="s">
        <v>736</v>
      </c>
      <c r="K297" t="s">
        <v>634</v>
      </c>
      <c r="L297" t="s">
        <v>635</v>
      </c>
      <c r="M297" t="s">
        <v>27238</v>
      </c>
      <c r="N297" t="s">
        <v>634</v>
      </c>
      <c r="O297" t="s">
        <v>637</v>
      </c>
      <c r="P297" t="s">
        <v>22</v>
      </c>
      <c r="Q297" t="s">
        <v>638</v>
      </c>
      <c r="R297" t="s">
        <v>635</v>
      </c>
      <c r="S297" t="s">
        <v>27239</v>
      </c>
      <c r="T297" t="s">
        <v>27240</v>
      </c>
    </row>
    <row r="298" spans="1:20" x14ac:dyDescent="0.25">
      <c r="A298" t="s">
        <v>25</v>
      </c>
      <c r="B298" t="s">
        <v>26</v>
      </c>
      <c r="C298">
        <v>50</v>
      </c>
      <c r="D298">
        <v>1</v>
      </c>
      <c r="E298" t="s">
        <v>27236</v>
      </c>
      <c r="F298">
        <v>100</v>
      </c>
      <c r="G298">
        <v>0</v>
      </c>
      <c r="H298" t="s">
        <v>703</v>
      </c>
      <c r="I298" t="s">
        <v>27237</v>
      </c>
      <c r="J298" t="s">
        <v>736</v>
      </c>
      <c r="K298" t="s">
        <v>634</v>
      </c>
      <c r="L298" t="s">
        <v>635</v>
      </c>
      <c r="M298" t="s">
        <v>27238</v>
      </c>
      <c r="N298" t="s">
        <v>634</v>
      </c>
      <c r="O298" t="s">
        <v>637</v>
      </c>
      <c r="P298" t="s">
        <v>22</v>
      </c>
      <c r="Q298" t="s">
        <v>638</v>
      </c>
      <c r="R298" t="s">
        <v>635</v>
      </c>
      <c r="S298" t="s">
        <v>27239</v>
      </c>
      <c r="T298" t="s">
        <v>27240</v>
      </c>
    </row>
    <row r="299" spans="1:20" x14ac:dyDescent="0.25">
      <c r="A299" t="s">
        <v>37</v>
      </c>
      <c r="B299" t="s">
        <v>38</v>
      </c>
      <c r="C299">
        <v>66.666666666666671</v>
      </c>
      <c r="D299">
        <v>3</v>
      </c>
      <c r="E299" t="s">
        <v>27241</v>
      </c>
      <c r="F299">
        <v>100</v>
      </c>
      <c r="G299">
        <v>0</v>
      </c>
      <c r="H299" t="s">
        <v>631</v>
      </c>
      <c r="I299" t="s">
        <v>20621</v>
      </c>
      <c r="J299" t="s">
        <v>749</v>
      </c>
      <c r="K299" t="s">
        <v>634</v>
      </c>
      <c r="L299" t="s">
        <v>635</v>
      </c>
      <c r="M299" t="s">
        <v>27240</v>
      </c>
      <c r="N299" t="s">
        <v>634</v>
      </c>
      <c r="O299" t="s">
        <v>654</v>
      </c>
      <c r="P299" t="s">
        <v>22</v>
      </c>
      <c r="Q299" t="s">
        <v>655</v>
      </c>
      <c r="R299" t="s">
        <v>635</v>
      </c>
      <c r="S299" t="s">
        <v>634</v>
      </c>
      <c r="T299" t="s">
        <v>27238</v>
      </c>
    </row>
    <row r="300" spans="1:20" x14ac:dyDescent="0.25">
      <c r="A300" t="s">
        <v>164</v>
      </c>
      <c r="B300" t="s">
        <v>165</v>
      </c>
      <c r="C300">
        <v>33.333333333333336</v>
      </c>
      <c r="D300">
        <v>3</v>
      </c>
      <c r="E300" t="s">
        <v>27242</v>
      </c>
      <c r="F300">
        <v>229</v>
      </c>
      <c r="G300">
        <v>0</v>
      </c>
      <c r="H300" t="s">
        <v>641</v>
      </c>
      <c r="I300" t="s">
        <v>1173</v>
      </c>
      <c r="J300" t="s">
        <v>27243</v>
      </c>
      <c r="K300" t="s">
        <v>12985</v>
      </c>
      <c r="L300" t="s">
        <v>2974</v>
      </c>
      <c r="M300" t="s">
        <v>27244</v>
      </c>
      <c r="N300" t="s">
        <v>634</v>
      </c>
      <c r="O300" t="s">
        <v>894</v>
      </c>
      <c r="P300" t="s">
        <v>43</v>
      </c>
      <c r="Q300" t="s">
        <v>648</v>
      </c>
      <c r="R300" t="s">
        <v>635</v>
      </c>
      <c r="S300" t="s">
        <v>27245</v>
      </c>
      <c r="T300" t="s">
        <v>27246</v>
      </c>
    </row>
    <row r="301" spans="1:20" x14ac:dyDescent="0.25">
      <c r="A301" t="s">
        <v>39</v>
      </c>
      <c r="B301" t="s">
        <v>44</v>
      </c>
      <c r="C301">
        <v>80</v>
      </c>
      <c r="D301">
        <v>1</v>
      </c>
      <c r="E301" t="s">
        <v>27242</v>
      </c>
      <c r="F301">
        <v>229</v>
      </c>
      <c r="G301">
        <v>0</v>
      </c>
      <c r="H301" t="s">
        <v>641</v>
      </c>
      <c r="I301" t="s">
        <v>1173</v>
      </c>
      <c r="J301" t="s">
        <v>27243</v>
      </c>
      <c r="K301" t="s">
        <v>12985</v>
      </c>
      <c r="L301" t="s">
        <v>2974</v>
      </c>
      <c r="M301" t="s">
        <v>27244</v>
      </c>
      <c r="N301" t="s">
        <v>634</v>
      </c>
      <c r="O301" t="s">
        <v>894</v>
      </c>
      <c r="P301" t="s">
        <v>43</v>
      </c>
      <c r="Q301" t="s">
        <v>648</v>
      </c>
      <c r="R301" t="s">
        <v>635</v>
      </c>
      <c r="S301" t="s">
        <v>27245</v>
      </c>
      <c r="T301" t="s">
        <v>27246</v>
      </c>
    </row>
    <row r="302" spans="1:20" x14ac:dyDescent="0.25">
      <c r="A302" t="s">
        <v>20</v>
      </c>
      <c r="B302" t="s">
        <v>21</v>
      </c>
      <c r="C302">
        <v>50</v>
      </c>
      <c r="D302">
        <v>1</v>
      </c>
      <c r="E302" t="s">
        <v>27247</v>
      </c>
      <c r="F302">
        <v>100</v>
      </c>
      <c r="G302">
        <v>0</v>
      </c>
      <c r="H302" t="s">
        <v>703</v>
      </c>
      <c r="I302" t="s">
        <v>8039</v>
      </c>
      <c r="J302" t="s">
        <v>1152</v>
      </c>
      <c r="K302" t="s">
        <v>634</v>
      </c>
      <c r="L302" t="s">
        <v>635</v>
      </c>
      <c r="M302" t="s">
        <v>27248</v>
      </c>
      <c r="N302" t="s">
        <v>634</v>
      </c>
      <c r="O302" t="s">
        <v>707</v>
      </c>
      <c r="P302" t="s">
        <v>22</v>
      </c>
      <c r="Q302" t="s">
        <v>638</v>
      </c>
      <c r="R302" t="s">
        <v>635</v>
      </c>
      <c r="S302" t="s">
        <v>27249</v>
      </c>
      <c r="T302" t="s">
        <v>27248</v>
      </c>
    </row>
    <row r="303" spans="1:20" x14ac:dyDescent="0.25">
      <c r="A303" t="s">
        <v>23</v>
      </c>
      <c r="B303" t="s">
        <v>24</v>
      </c>
      <c r="C303">
        <v>50</v>
      </c>
      <c r="D303">
        <v>1</v>
      </c>
      <c r="E303" t="s">
        <v>27247</v>
      </c>
      <c r="F303">
        <v>100</v>
      </c>
      <c r="G303">
        <v>0</v>
      </c>
      <c r="H303" t="s">
        <v>703</v>
      </c>
      <c r="I303" t="s">
        <v>8039</v>
      </c>
      <c r="J303" t="s">
        <v>1152</v>
      </c>
      <c r="K303" t="s">
        <v>634</v>
      </c>
      <c r="L303" t="s">
        <v>635</v>
      </c>
      <c r="M303" t="s">
        <v>27248</v>
      </c>
      <c r="N303" t="s">
        <v>634</v>
      </c>
      <c r="O303" t="s">
        <v>707</v>
      </c>
      <c r="P303" t="s">
        <v>22</v>
      </c>
      <c r="Q303" t="s">
        <v>638</v>
      </c>
      <c r="R303" t="s">
        <v>635</v>
      </c>
      <c r="S303" t="s">
        <v>27249</v>
      </c>
      <c r="T303" t="s">
        <v>27248</v>
      </c>
    </row>
    <row r="304" spans="1:20" x14ac:dyDescent="0.25">
      <c r="A304" t="s">
        <v>25</v>
      </c>
      <c r="B304" t="s">
        <v>26</v>
      </c>
      <c r="C304">
        <v>50</v>
      </c>
      <c r="D304">
        <v>1</v>
      </c>
      <c r="E304" t="s">
        <v>27247</v>
      </c>
      <c r="F304">
        <v>100</v>
      </c>
      <c r="G304">
        <v>0</v>
      </c>
      <c r="H304" t="s">
        <v>703</v>
      </c>
      <c r="I304" t="s">
        <v>8039</v>
      </c>
      <c r="J304" t="s">
        <v>1152</v>
      </c>
      <c r="K304" t="s">
        <v>634</v>
      </c>
      <c r="L304" t="s">
        <v>635</v>
      </c>
      <c r="M304" t="s">
        <v>27248</v>
      </c>
      <c r="N304" t="s">
        <v>634</v>
      </c>
      <c r="O304" t="s">
        <v>707</v>
      </c>
      <c r="P304" t="s">
        <v>22</v>
      </c>
      <c r="Q304" t="s">
        <v>638</v>
      </c>
      <c r="R304" t="s">
        <v>635</v>
      </c>
      <c r="S304" t="s">
        <v>27249</v>
      </c>
      <c r="T304" t="s">
        <v>27248</v>
      </c>
    </row>
    <row r="305" spans="1:20" x14ac:dyDescent="0.25">
      <c r="A305" t="s">
        <v>20</v>
      </c>
      <c r="B305" t="s">
        <v>21</v>
      </c>
      <c r="C305">
        <v>50</v>
      </c>
      <c r="D305">
        <v>1</v>
      </c>
      <c r="E305" t="s">
        <v>27250</v>
      </c>
      <c r="F305">
        <v>100</v>
      </c>
      <c r="G305">
        <v>0</v>
      </c>
      <c r="H305" t="s">
        <v>703</v>
      </c>
      <c r="I305" t="s">
        <v>27251</v>
      </c>
      <c r="J305" t="s">
        <v>4592</v>
      </c>
      <c r="K305" t="s">
        <v>634</v>
      </c>
      <c r="L305" t="s">
        <v>635</v>
      </c>
      <c r="M305" t="s">
        <v>27252</v>
      </c>
      <c r="N305" t="s">
        <v>634</v>
      </c>
      <c r="O305" t="s">
        <v>637</v>
      </c>
      <c r="P305" t="s">
        <v>22</v>
      </c>
      <c r="Q305" t="s">
        <v>638</v>
      </c>
      <c r="R305" t="s">
        <v>635</v>
      </c>
      <c r="S305" t="s">
        <v>27253</v>
      </c>
      <c r="T305" t="s">
        <v>27252</v>
      </c>
    </row>
    <row r="306" spans="1:20" x14ac:dyDescent="0.25">
      <c r="A306" t="s">
        <v>23</v>
      </c>
      <c r="B306" t="s">
        <v>24</v>
      </c>
      <c r="C306">
        <v>50</v>
      </c>
      <c r="D306">
        <v>1</v>
      </c>
      <c r="E306" t="s">
        <v>27250</v>
      </c>
      <c r="F306">
        <v>100</v>
      </c>
      <c r="G306">
        <v>0</v>
      </c>
      <c r="H306" t="s">
        <v>703</v>
      </c>
      <c r="I306" t="s">
        <v>27251</v>
      </c>
      <c r="J306" t="s">
        <v>4592</v>
      </c>
      <c r="K306" t="s">
        <v>634</v>
      </c>
      <c r="L306" t="s">
        <v>635</v>
      </c>
      <c r="M306" t="s">
        <v>27252</v>
      </c>
      <c r="N306" t="s">
        <v>634</v>
      </c>
      <c r="O306" t="s">
        <v>637</v>
      </c>
      <c r="P306" t="s">
        <v>22</v>
      </c>
      <c r="Q306" t="s">
        <v>638</v>
      </c>
      <c r="R306" t="s">
        <v>635</v>
      </c>
      <c r="S306" t="s">
        <v>27253</v>
      </c>
      <c r="T306" t="s">
        <v>27252</v>
      </c>
    </row>
    <row r="307" spans="1:20" x14ac:dyDescent="0.25">
      <c r="A307" t="s">
        <v>25</v>
      </c>
      <c r="B307" t="s">
        <v>26</v>
      </c>
      <c r="C307">
        <v>50</v>
      </c>
      <c r="D307">
        <v>1</v>
      </c>
      <c r="E307" t="s">
        <v>27250</v>
      </c>
      <c r="F307">
        <v>100</v>
      </c>
      <c r="G307">
        <v>0</v>
      </c>
      <c r="H307" t="s">
        <v>703</v>
      </c>
      <c r="I307" t="s">
        <v>27251</v>
      </c>
      <c r="J307" t="s">
        <v>4592</v>
      </c>
      <c r="K307" t="s">
        <v>634</v>
      </c>
      <c r="L307" t="s">
        <v>635</v>
      </c>
      <c r="M307" t="s">
        <v>27252</v>
      </c>
      <c r="N307" t="s">
        <v>634</v>
      </c>
      <c r="O307" t="s">
        <v>637</v>
      </c>
      <c r="P307" t="s">
        <v>22</v>
      </c>
      <c r="Q307" t="s">
        <v>638</v>
      </c>
      <c r="R307" t="s">
        <v>635</v>
      </c>
      <c r="S307" t="s">
        <v>27253</v>
      </c>
      <c r="T307" t="s">
        <v>27252</v>
      </c>
    </row>
    <row r="308" spans="1:20" x14ac:dyDescent="0.25">
      <c r="A308" t="s">
        <v>35</v>
      </c>
      <c r="B308" t="s">
        <v>36</v>
      </c>
      <c r="C308">
        <v>66.666666666666671</v>
      </c>
      <c r="D308">
        <v>3</v>
      </c>
      <c r="E308" t="s">
        <v>27254</v>
      </c>
      <c r="F308">
        <v>100</v>
      </c>
      <c r="G308">
        <v>0</v>
      </c>
      <c r="H308" t="s">
        <v>631</v>
      </c>
      <c r="I308" t="s">
        <v>27255</v>
      </c>
      <c r="J308" t="s">
        <v>1244</v>
      </c>
      <c r="K308" t="s">
        <v>634</v>
      </c>
      <c r="L308" t="s">
        <v>635</v>
      </c>
      <c r="M308" t="s">
        <v>27256</v>
      </c>
      <c r="N308" t="s">
        <v>634</v>
      </c>
      <c r="O308" t="s">
        <v>654</v>
      </c>
      <c r="P308" t="s">
        <v>22</v>
      </c>
      <c r="Q308" t="s">
        <v>655</v>
      </c>
      <c r="R308" t="s">
        <v>635</v>
      </c>
      <c r="S308" t="s">
        <v>27257</v>
      </c>
      <c r="T308" t="s">
        <v>27256</v>
      </c>
    </row>
    <row r="309" spans="1:20" x14ac:dyDescent="0.25">
      <c r="A309" t="s">
        <v>20</v>
      </c>
      <c r="B309" t="s">
        <v>21</v>
      </c>
      <c r="C309">
        <v>50</v>
      </c>
      <c r="D309">
        <v>1</v>
      </c>
      <c r="E309" t="s">
        <v>27258</v>
      </c>
      <c r="F309">
        <v>100</v>
      </c>
      <c r="G309">
        <v>0</v>
      </c>
      <c r="H309" t="s">
        <v>703</v>
      </c>
      <c r="I309" t="s">
        <v>27259</v>
      </c>
      <c r="J309" t="s">
        <v>664</v>
      </c>
      <c r="K309" t="s">
        <v>634</v>
      </c>
      <c r="L309" t="s">
        <v>635</v>
      </c>
      <c r="M309" t="s">
        <v>27256</v>
      </c>
      <c r="N309" t="s">
        <v>634</v>
      </c>
      <c r="O309" t="s">
        <v>637</v>
      </c>
      <c r="P309" t="s">
        <v>22</v>
      </c>
      <c r="Q309" t="s">
        <v>638</v>
      </c>
      <c r="R309" t="s">
        <v>635</v>
      </c>
      <c r="S309" t="s">
        <v>27260</v>
      </c>
      <c r="T309" t="s">
        <v>27256</v>
      </c>
    </row>
    <row r="310" spans="1:20" x14ac:dyDescent="0.25">
      <c r="A310" t="s">
        <v>23</v>
      </c>
      <c r="B310" t="s">
        <v>24</v>
      </c>
      <c r="C310">
        <v>50</v>
      </c>
      <c r="D310">
        <v>1</v>
      </c>
      <c r="E310" t="s">
        <v>27258</v>
      </c>
      <c r="F310">
        <v>100</v>
      </c>
      <c r="G310">
        <v>0</v>
      </c>
      <c r="H310" t="s">
        <v>703</v>
      </c>
      <c r="I310" t="s">
        <v>27259</v>
      </c>
      <c r="J310" t="s">
        <v>664</v>
      </c>
      <c r="K310" t="s">
        <v>634</v>
      </c>
      <c r="L310" t="s">
        <v>635</v>
      </c>
      <c r="M310" t="s">
        <v>27256</v>
      </c>
      <c r="N310" t="s">
        <v>634</v>
      </c>
      <c r="O310" t="s">
        <v>637</v>
      </c>
      <c r="P310" t="s">
        <v>22</v>
      </c>
      <c r="Q310" t="s">
        <v>638</v>
      </c>
      <c r="R310" t="s">
        <v>635</v>
      </c>
      <c r="S310" t="s">
        <v>27260</v>
      </c>
      <c r="T310" t="s">
        <v>27256</v>
      </c>
    </row>
    <row r="311" spans="1:20" x14ac:dyDescent="0.25">
      <c r="A311" t="s">
        <v>25</v>
      </c>
      <c r="B311" t="s">
        <v>26</v>
      </c>
      <c r="C311">
        <v>50</v>
      </c>
      <c r="D311">
        <v>1</v>
      </c>
      <c r="E311" t="s">
        <v>27258</v>
      </c>
      <c r="F311">
        <v>100</v>
      </c>
      <c r="G311">
        <v>0</v>
      </c>
      <c r="H311" t="s">
        <v>703</v>
      </c>
      <c r="I311" t="s">
        <v>27259</v>
      </c>
      <c r="J311" t="s">
        <v>664</v>
      </c>
      <c r="K311" t="s">
        <v>634</v>
      </c>
      <c r="L311" t="s">
        <v>635</v>
      </c>
      <c r="M311" t="s">
        <v>27256</v>
      </c>
      <c r="N311" t="s">
        <v>634</v>
      </c>
      <c r="O311" t="s">
        <v>637</v>
      </c>
      <c r="P311" t="s">
        <v>22</v>
      </c>
      <c r="Q311" t="s">
        <v>638</v>
      </c>
      <c r="R311" t="s">
        <v>635</v>
      </c>
      <c r="S311" t="s">
        <v>27260</v>
      </c>
      <c r="T311" t="s">
        <v>27256</v>
      </c>
    </row>
    <row r="312" spans="1:20" x14ac:dyDescent="0.25">
      <c r="A312" t="s">
        <v>20</v>
      </c>
      <c r="B312" t="s">
        <v>21</v>
      </c>
      <c r="C312">
        <v>50</v>
      </c>
      <c r="D312">
        <v>1</v>
      </c>
      <c r="E312" t="s">
        <v>27261</v>
      </c>
      <c r="F312">
        <v>100</v>
      </c>
      <c r="G312">
        <v>0</v>
      </c>
      <c r="H312" t="s">
        <v>631</v>
      </c>
      <c r="I312" t="s">
        <v>27262</v>
      </c>
      <c r="J312" t="s">
        <v>999</v>
      </c>
      <c r="K312" t="s">
        <v>634</v>
      </c>
      <c r="L312" t="s">
        <v>635</v>
      </c>
      <c r="M312" t="s">
        <v>27256</v>
      </c>
      <c r="N312" t="s">
        <v>634</v>
      </c>
      <c r="O312" t="s">
        <v>637</v>
      </c>
      <c r="P312" t="s">
        <v>22</v>
      </c>
      <c r="Q312" t="s">
        <v>638</v>
      </c>
      <c r="R312" t="s">
        <v>635</v>
      </c>
      <c r="S312" t="s">
        <v>27263</v>
      </c>
      <c r="T312" t="s">
        <v>27256</v>
      </c>
    </row>
    <row r="313" spans="1:20" x14ac:dyDescent="0.25">
      <c r="A313" t="s">
        <v>23</v>
      </c>
      <c r="B313" t="s">
        <v>24</v>
      </c>
      <c r="C313">
        <v>50</v>
      </c>
      <c r="D313">
        <v>1</v>
      </c>
      <c r="E313" t="s">
        <v>27261</v>
      </c>
      <c r="F313">
        <v>100</v>
      </c>
      <c r="G313">
        <v>0</v>
      </c>
      <c r="H313" t="s">
        <v>631</v>
      </c>
      <c r="I313" t="s">
        <v>27262</v>
      </c>
      <c r="J313" t="s">
        <v>999</v>
      </c>
      <c r="K313" t="s">
        <v>634</v>
      </c>
      <c r="L313" t="s">
        <v>635</v>
      </c>
      <c r="M313" t="s">
        <v>27256</v>
      </c>
      <c r="N313" t="s">
        <v>634</v>
      </c>
      <c r="O313" t="s">
        <v>637</v>
      </c>
      <c r="P313" t="s">
        <v>22</v>
      </c>
      <c r="Q313" t="s">
        <v>638</v>
      </c>
      <c r="R313" t="s">
        <v>635</v>
      </c>
      <c r="S313" t="s">
        <v>27263</v>
      </c>
      <c r="T313" t="s">
        <v>27256</v>
      </c>
    </row>
    <row r="314" spans="1:20" x14ac:dyDescent="0.25">
      <c r="A314" t="s">
        <v>25</v>
      </c>
      <c r="B314" t="s">
        <v>26</v>
      </c>
      <c r="C314">
        <v>50</v>
      </c>
      <c r="D314">
        <v>1</v>
      </c>
      <c r="E314" t="s">
        <v>27261</v>
      </c>
      <c r="F314">
        <v>100</v>
      </c>
      <c r="G314">
        <v>0</v>
      </c>
      <c r="H314" t="s">
        <v>631</v>
      </c>
      <c r="I314" t="s">
        <v>27262</v>
      </c>
      <c r="J314" t="s">
        <v>999</v>
      </c>
      <c r="K314" t="s">
        <v>634</v>
      </c>
      <c r="L314" t="s">
        <v>635</v>
      </c>
      <c r="M314" t="s">
        <v>27256</v>
      </c>
      <c r="N314" t="s">
        <v>634</v>
      </c>
      <c r="O314" t="s">
        <v>637</v>
      </c>
      <c r="P314" t="s">
        <v>22</v>
      </c>
      <c r="Q314" t="s">
        <v>638</v>
      </c>
      <c r="R314" t="s">
        <v>635</v>
      </c>
      <c r="S314" t="s">
        <v>27263</v>
      </c>
      <c r="T314" t="s">
        <v>27256</v>
      </c>
    </row>
    <row r="315" spans="1:20" x14ac:dyDescent="0.25">
      <c r="A315" t="s">
        <v>20</v>
      </c>
      <c r="B315" t="s">
        <v>21</v>
      </c>
      <c r="C315">
        <v>50</v>
      </c>
      <c r="D315">
        <v>1</v>
      </c>
      <c r="E315" t="s">
        <v>27264</v>
      </c>
      <c r="F315">
        <v>100</v>
      </c>
      <c r="G315">
        <v>0</v>
      </c>
      <c r="H315" t="s">
        <v>631</v>
      </c>
      <c r="I315" t="s">
        <v>27265</v>
      </c>
      <c r="J315" t="s">
        <v>1147</v>
      </c>
      <c r="K315" t="s">
        <v>634</v>
      </c>
      <c r="L315" t="s">
        <v>635</v>
      </c>
      <c r="M315" t="s">
        <v>27266</v>
      </c>
      <c r="N315" t="s">
        <v>634</v>
      </c>
      <c r="O315" t="s">
        <v>637</v>
      </c>
      <c r="P315" t="s">
        <v>22</v>
      </c>
      <c r="Q315" t="s">
        <v>638</v>
      </c>
      <c r="R315" t="s">
        <v>635</v>
      </c>
      <c r="S315" t="s">
        <v>27267</v>
      </c>
      <c r="T315" t="s">
        <v>27266</v>
      </c>
    </row>
    <row r="316" spans="1:20" x14ac:dyDescent="0.25">
      <c r="A316" t="s">
        <v>23</v>
      </c>
      <c r="B316" t="s">
        <v>24</v>
      </c>
      <c r="C316">
        <v>50</v>
      </c>
      <c r="D316">
        <v>1</v>
      </c>
      <c r="E316" t="s">
        <v>27264</v>
      </c>
      <c r="F316">
        <v>100</v>
      </c>
      <c r="G316">
        <v>0</v>
      </c>
      <c r="H316" t="s">
        <v>631</v>
      </c>
      <c r="I316" t="s">
        <v>27265</v>
      </c>
      <c r="J316" t="s">
        <v>1147</v>
      </c>
      <c r="K316" t="s">
        <v>634</v>
      </c>
      <c r="L316" t="s">
        <v>635</v>
      </c>
      <c r="M316" t="s">
        <v>27266</v>
      </c>
      <c r="N316" t="s">
        <v>634</v>
      </c>
      <c r="O316" t="s">
        <v>637</v>
      </c>
      <c r="P316" t="s">
        <v>22</v>
      </c>
      <c r="Q316" t="s">
        <v>638</v>
      </c>
      <c r="R316" t="s">
        <v>635</v>
      </c>
      <c r="S316" t="s">
        <v>27267</v>
      </c>
      <c r="T316" t="s">
        <v>27266</v>
      </c>
    </row>
    <row r="317" spans="1:20" x14ac:dyDescent="0.25">
      <c r="A317" t="s">
        <v>25</v>
      </c>
      <c r="B317" t="s">
        <v>26</v>
      </c>
      <c r="C317">
        <v>50</v>
      </c>
      <c r="D317">
        <v>1</v>
      </c>
      <c r="E317" t="s">
        <v>27264</v>
      </c>
      <c r="F317">
        <v>100</v>
      </c>
      <c r="G317">
        <v>0</v>
      </c>
      <c r="H317" t="s">
        <v>631</v>
      </c>
      <c r="I317" t="s">
        <v>27265</v>
      </c>
      <c r="J317" t="s">
        <v>1147</v>
      </c>
      <c r="K317" t="s">
        <v>634</v>
      </c>
      <c r="L317" t="s">
        <v>635</v>
      </c>
      <c r="M317" t="s">
        <v>27266</v>
      </c>
      <c r="N317" t="s">
        <v>634</v>
      </c>
      <c r="O317" t="s">
        <v>637</v>
      </c>
      <c r="P317" t="s">
        <v>22</v>
      </c>
      <c r="Q317" t="s">
        <v>638</v>
      </c>
      <c r="R317" t="s">
        <v>635</v>
      </c>
      <c r="S317" t="s">
        <v>27267</v>
      </c>
      <c r="T317" t="s">
        <v>27266</v>
      </c>
    </row>
    <row r="318" spans="1:20" x14ac:dyDescent="0.25">
      <c r="A318" t="s">
        <v>37</v>
      </c>
      <c r="B318" t="s">
        <v>38</v>
      </c>
      <c r="C318">
        <v>66.666666666666671</v>
      </c>
      <c r="D318">
        <v>3</v>
      </c>
      <c r="E318" t="s">
        <v>27268</v>
      </c>
      <c r="F318">
        <v>100</v>
      </c>
      <c r="G318">
        <v>0</v>
      </c>
      <c r="H318" t="s">
        <v>631</v>
      </c>
      <c r="I318" t="s">
        <v>14728</v>
      </c>
      <c r="J318" t="s">
        <v>749</v>
      </c>
      <c r="K318" t="s">
        <v>634</v>
      </c>
      <c r="L318" t="s">
        <v>635</v>
      </c>
      <c r="M318" t="s">
        <v>27269</v>
      </c>
      <c r="N318" t="s">
        <v>634</v>
      </c>
      <c r="O318" t="s">
        <v>637</v>
      </c>
      <c r="P318" t="s">
        <v>22</v>
      </c>
      <c r="Q318" t="s">
        <v>638</v>
      </c>
      <c r="R318" t="s">
        <v>635</v>
      </c>
      <c r="S318" t="s">
        <v>634</v>
      </c>
      <c r="T318" t="s">
        <v>27266</v>
      </c>
    </row>
    <row r="319" spans="1:20" x14ac:dyDescent="0.25">
      <c r="A319" t="s">
        <v>20</v>
      </c>
      <c r="B319" t="s">
        <v>21</v>
      </c>
      <c r="C319">
        <v>50</v>
      </c>
      <c r="D319">
        <v>1</v>
      </c>
      <c r="E319" t="s">
        <v>27270</v>
      </c>
      <c r="F319">
        <v>100</v>
      </c>
      <c r="G319">
        <v>0</v>
      </c>
      <c r="H319" t="s">
        <v>703</v>
      </c>
      <c r="I319" t="s">
        <v>27271</v>
      </c>
      <c r="J319" t="s">
        <v>873</v>
      </c>
      <c r="K319" t="s">
        <v>634</v>
      </c>
      <c r="L319" t="s">
        <v>635</v>
      </c>
      <c r="M319" t="s">
        <v>27269</v>
      </c>
      <c r="N319" t="s">
        <v>634</v>
      </c>
      <c r="O319" t="s">
        <v>637</v>
      </c>
      <c r="P319" t="s">
        <v>22</v>
      </c>
      <c r="Q319" t="s">
        <v>638</v>
      </c>
      <c r="R319" t="s">
        <v>635</v>
      </c>
      <c r="S319" t="s">
        <v>27272</v>
      </c>
      <c r="T319" t="s">
        <v>27269</v>
      </c>
    </row>
    <row r="320" spans="1:20" x14ac:dyDescent="0.25">
      <c r="A320" t="s">
        <v>23</v>
      </c>
      <c r="B320" t="s">
        <v>24</v>
      </c>
      <c r="C320">
        <v>50</v>
      </c>
      <c r="D320">
        <v>1</v>
      </c>
      <c r="E320" t="s">
        <v>27270</v>
      </c>
      <c r="F320">
        <v>100</v>
      </c>
      <c r="G320">
        <v>0</v>
      </c>
      <c r="H320" t="s">
        <v>703</v>
      </c>
      <c r="I320" t="s">
        <v>27271</v>
      </c>
      <c r="J320" t="s">
        <v>873</v>
      </c>
      <c r="K320" t="s">
        <v>634</v>
      </c>
      <c r="L320" t="s">
        <v>635</v>
      </c>
      <c r="M320" t="s">
        <v>27269</v>
      </c>
      <c r="N320" t="s">
        <v>634</v>
      </c>
      <c r="O320" t="s">
        <v>637</v>
      </c>
      <c r="P320" t="s">
        <v>22</v>
      </c>
      <c r="Q320" t="s">
        <v>638</v>
      </c>
      <c r="R320" t="s">
        <v>635</v>
      </c>
      <c r="S320" t="s">
        <v>27272</v>
      </c>
      <c r="T320" t="s">
        <v>27269</v>
      </c>
    </row>
    <row r="321" spans="1:20" x14ac:dyDescent="0.25">
      <c r="A321" t="s">
        <v>25</v>
      </c>
      <c r="B321" t="s">
        <v>26</v>
      </c>
      <c r="C321">
        <v>50</v>
      </c>
      <c r="D321">
        <v>1</v>
      </c>
      <c r="E321" t="s">
        <v>27270</v>
      </c>
      <c r="F321">
        <v>100</v>
      </c>
      <c r="G321">
        <v>0</v>
      </c>
      <c r="H321" t="s">
        <v>703</v>
      </c>
      <c r="I321" t="s">
        <v>27271</v>
      </c>
      <c r="J321" t="s">
        <v>873</v>
      </c>
      <c r="K321" t="s">
        <v>634</v>
      </c>
      <c r="L321" t="s">
        <v>635</v>
      </c>
      <c r="M321" t="s">
        <v>27269</v>
      </c>
      <c r="N321" t="s">
        <v>634</v>
      </c>
      <c r="O321" t="s">
        <v>637</v>
      </c>
      <c r="P321" t="s">
        <v>22</v>
      </c>
      <c r="Q321" t="s">
        <v>638</v>
      </c>
      <c r="R321" t="s">
        <v>635</v>
      </c>
      <c r="S321" t="s">
        <v>27272</v>
      </c>
      <c r="T321" t="s">
        <v>27269</v>
      </c>
    </row>
    <row r="322" spans="1:20" x14ac:dyDescent="0.25">
      <c r="A322" t="s">
        <v>20</v>
      </c>
      <c r="B322" t="s">
        <v>21</v>
      </c>
      <c r="C322">
        <v>50</v>
      </c>
      <c r="D322">
        <v>1</v>
      </c>
      <c r="E322" t="s">
        <v>27273</v>
      </c>
      <c r="F322">
        <v>100</v>
      </c>
      <c r="G322">
        <v>0</v>
      </c>
      <c r="H322" t="s">
        <v>703</v>
      </c>
      <c r="I322" t="s">
        <v>7428</v>
      </c>
      <c r="J322" t="s">
        <v>652</v>
      </c>
      <c r="K322" t="s">
        <v>634</v>
      </c>
      <c r="L322" t="s">
        <v>635</v>
      </c>
      <c r="M322" t="s">
        <v>27274</v>
      </c>
      <c r="N322" t="s">
        <v>634</v>
      </c>
      <c r="O322" t="s">
        <v>637</v>
      </c>
      <c r="P322" t="s">
        <v>22</v>
      </c>
      <c r="Q322" t="s">
        <v>638</v>
      </c>
      <c r="R322" t="s">
        <v>635</v>
      </c>
      <c r="S322" t="s">
        <v>27275</v>
      </c>
      <c r="T322" t="s">
        <v>27274</v>
      </c>
    </row>
    <row r="323" spans="1:20" x14ac:dyDescent="0.25">
      <c r="A323" t="s">
        <v>23</v>
      </c>
      <c r="B323" t="s">
        <v>24</v>
      </c>
      <c r="C323">
        <v>50</v>
      </c>
      <c r="D323">
        <v>1</v>
      </c>
      <c r="E323" t="s">
        <v>27273</v>
      </c>
      <c r="F323">
        <v>100</v>
      </c>
      <c r="G323">
        <v>0</v>
      </c>
      <c r="H323" t="s">
        <v>703</v>
      </c>
      <c r="I323" t="s">
        <v>7428</v>
      </c>
      <c r="J323" t="s">
        <v>652</v>
      </c>
      <c r="K323" t="s">
        <v>634</v>
      </c>
      <c r="L323" t="s">
        <v>635</v>
      </c>
      <c r="M323" t="s">
        <v>27274</v>
      </c>
      <c r="N323" t="s">
        <v>634</v>
      </c>
      <c r="O323" t="s">
        <v>637</v>
      </c>
      <c r="P323" t="s">
        <v>22</v>
      </c>
      <c r="Q323" t="s">
        <v>638</v>
      </c>
      <c r="R323" t="s">
        <v>635</v>
      </c>
      <c r="S323" t="s">
        <v>27275</v>
      </c>
      <c r="T323" t="s">
        <v>27274</v>
      </c>
    </row>
    <row r="324" spans="1:20" x14ac:dyDescent="0.25">
      <c r="A324" t="s">
        <v>25</v>
      </c>
      <c r="B324" t="s">
        <v>26</v>
      </c>
      <c r="C324">
        <v>50</v>
      </c>
      <c r="D324">
        <v>1</v>
      </c>
      <c r="E324" t="s">
        <v>27273</v>
      </c>
      <c r="F324">
        <v>100</v>
      </c>
      <c r="G324">
        <v>0</v>
      </c>
      <c r="H324" t="s">
        <v>703</v>
      </c>
      <c r="I324" t="s">
        <v>7428</v>
      </c>
      <c r="J324" t="s">
        <v>652</v>
      </c>
      <c r="K324" t="s">
        <v>634</v>
      </c>
      <c r="L324" t="s">
        <v>635</v>
      </c>
      <c r="M324" t="s">
        <v>27274</v>
      </c>
      <c r="N324" t="s">
        <v>634</v>
      </c>
      <c r="O324" t="s">
        <v>637</v>
      </c>
      <c r="P324" t="s">
        <v>22</v>
      </c>
      <c r="Q324" t="s">
        <v>638</v>
      </c>
      <c r="R324" t="s">
        <v>635</v>
      </c>
      <c r="S324" t="s">
        <v>27275</v>
      </c>
      <c r="T324" t="s">
        <v>27274</v>
      </c>
    </row>
    <row r="325" spans="1:20" x14ac:dyDescent="0.25">
      <c r="A325" t="s">
        <v>116</v>
      </c>
      <c r="B325" t="s">
        <v>117</v>
      </c>
      <c r="C325">
        <v>10</v>
      </c>
      <c r="D325">
        <v>200</v>
      </c>
      <c r="E325" t="s">
        <v>27276</v>
      </c>
      <c r="F325">
        <v>1800</v>
      </c>
      <c r="G325">
        <v>0</v>
      </c>
      <c r="H325" t="s">
        <v>641</v>
      </c>
      <c r="I325" t="s">
        <v>15568</v>
      </c>
      <c r="J325" t="s">
        <v>27277</v>
      </c>
      <c r="K325" t="s">
        <v>27278</v>
      </c>
      <c r="L325" t="s">
        <v>7781</v>
      </c>
      <c r="M325" t="s">
        <v>27279</v>
      </c>
      <c r="N325" t="s">
        <v>634</v>
      </c>
      <c r="O325" t="s">
        <v>894</v>
      </c>
      <c r="P325" t="s">
        <v>43</v>
      </c>
      <c r="Q325" t="s">
        <v>648</v>
      </c>
      <c r="R325" t="s">
        <v>635</v>
      </c>
      <c r="S325" t="s">
        <v>27280</v>
      </c>
      <c r="T325" t="s">
        <v>27281</v>
      </c>
    </row>
    <row r="326" spans="1:20" x14ac:dyDescent="0.25">
      <c r="A326" t="s">
        <v>164</v>
      </c>
      <c r="B326" t="s">
        <v>165</v>
      </c>
      <c r="C326">
        <v>33.333333333333336</v>
      </c>
      <c r="D326">
        <v>3</v>
      </c>
      <c r="E326" t="s">
        <v>27282</v>
      </c>
      <c r="F326">
        <v>100</v>
      </c>
      <c r="G326">
        <v>0</v>
      </c>
      <c r="H326" t="s">
        <v>631</v>
      </c>
      <c r="I326" t="s">
        <v>27283</v>
      </c>
      <c r="J326" t="s">
        <v>2844</v>
      </c>
      <c r="K326" t="s">
        <v>634</v>
      </c>
      <c r="L326" t="s">
        <v>635</v>
      </c>
      <c r="M326" t="s">
        <v>27284</v>
      </c>
      <c r="N326" t="s">
        <v>634</v>
      </c>
      <c r="O326" t="s">
        <v>707</v>
      </c>
      <c r="P326" t="s">
        <v>22</v>
      </c>
      <c r="Q326" t="s">
        <v>638</v>
      </c>
      <c r="R326" t="s">
        <v>635</v>
      </c>
      <c r="S326" t="s">
        <v>27285</v>
      </c>
      <c r="T326" t="s">
        <v>27284</v>
      </c>
    </row>
    <row r="327" spans="1:20" x14ac:dyDescent="0.25">
      <c r="A327" t="s">
        <v>37</v>
      </c>
      <c r="B327" t="s">
        <v>38</v>
      </c>
      <c r="C327">
        <v>66.666666666666671</v>
      </c>
      <c r="D327">
        <v>3</v>
      </c>
      <c r="E327" t="s">
        <v>27286</v>
      </c>
      <c r="F327">
        <v>100</v>
      </c>
      <c r="G327">
        <v>0</v>
      </c>
      <c r="H327" t="s">
        <v>631</v>
      </c>
      <c r="I327" t="s">
        <v>27287</v>
      </c>
      <c r="J327" t="s">
        <v>652</v>
      </c>
      <c r="K327" t="s">
        <v>634</v>
      </c>
      <c r="L327" t="s">
        <v>635</v>
      </c>
      <c r="M327" t="s">
        <v>27288</v>
      </c>
      <c r="N327" t="s">
        <v>634</v>
      </c>
      <c r="O327" t="s">
        <v>637</v>
      </c>
      <c r="P327" t="s">
        <v>22</v>
      </c>
      <c r="Q327" t="s">
        <v>638</v>
      </c>
      <c r="R327" t="s">
        <v>635</v>
      </c>
      <c r="S327" t="s">
        <v>634</v>
      </c>
      <c r="T327" t="s">
        <v>27288</v>
      </c>
    </row>
    <row r="328" spans="1:20" x14ac:dyDescent="0.25">
      <c r="A328" t="s">
        <v>619</v>
      </c>
      <c r="B328" t="s">
        <v>620</v>
      </c>
      <c r="C328">
        <v>139</v>
      </c>
      <c r="D328">
        <v>1</v>
      </c>
      <c r="E328" t="s">
        <v>27289</v>
      </c>
      <c r="F328">
        <v>199</v>
      </c>
      <c r="G328">
        <v>0</v>
      </c>
      <c r="H328" t="s">
        <v>1114</v>
      </c>
      <c r="I328" t="s">
        <v>27290</v>
      </c>
      <c r="J328" t="s">
        <v>27291</v>
      </c>
      <c r="K328" t="s">
        <v>4966</v>
      </c>
      <c r="L328" t="s">
        <v>27292</v>
      </c>
      <c r="M328" t="s">
        <v>27293</v>
      </c>
      <c r="N328" t="s">
        <v>2208</v>
      </c>
      <c r="O328" t="s">
        <v>1642</v>
      </c>
      <c r="P328" t="s">
        <v>1122</v>
      </c>
      <c r="Q328" t="s">
        <v>1123</v>
      </c>
      <c r="R328" t="s">
        <v>635</v>
      </c>
      <c r="S328" t="s">
        <v>27294</v>
      </c>
      <c r="T328" t="s">
        <v>27295</v>
      </c>
    </row>
    <row r="329" spans="1:20" x14ac:dyDescent="0.25">
      <c r="A329" t="s">
        <v>258</v>
      </c>
      <c r="B329" t="s">
        <v>264</v>
      </c>
      <c r="C329">
        <v>139</v>
      </c>
      <c r="D329">
        <v>1</v>
      </c>
      <c r="E329" t="s">
        <v>27289</v>
      </c>
      <c r="F329">
        <v>199</v>
      </c>
      <c r="G329">
        <v>0</v>
      </c>
      <c r="H329" t="s">
        <v>1114</v>
      </c>
      <c r="I329" t="s">
        <v>27290</v>
      </c>
      <c r="J329" t="s">
        <v>27291</v>
      </c>
      <c r="K329" t="s">
        <v>4966</v>
      </c>
      <c r="L329" t="s">
        <v>27292</v>
      </c>
      <c r="M329" t="s">
        <v>27293</v>
      </c>
      <c r="N329" t="s">
        <v>2208</v>
      </c>
      <c r="O329" t="s">
        <v>1642</v>
      </c>
      <c r="P329" t="s">
        <v>1122</v>
      </c>
      <c r="Q329" t="s">
        <v>1123</v>
      </c>
      <c r="R329" t="s">
        <v>635</v>
      </c>
      <c r="S329" t="s">
        <v>27294</v>
      </c>
      <c r="T329" t="s">
        <v>27295</v>
      </c>
    </row>
    <row r="330" spans="1:20" x14ac:dyDescent="0.25">
      <c r="A330" t="s">
        <v>20</v>
      </c>
      <c r="B330" t="s">
        <v>21</v>
      </c>
      <c r="C330">
        <v>50</v>
      </c>
      <c r="D330">
        <v>1</v>
      </c>
      <c r="E330" t="s">
        <v>27296</v>
      </c>
      <c r="F330">
        <v>100</v>
      </c>
      <c r="G330">
        <v>0</v>
      </c>
      <c r="H330" t="s">
        <v>631</v>
      </c>
      <c r="I330" t="s">
        <v>27297</v>
      </c>
      <c r="J330" t="s">
        <v>720</v>
      </c>
      <c r="K330" t="s">
        <v>634</v>
      </c>
      <c r="L330" t="s">
        <v>635</v>
      </c>
      <c r="M330" t="s">
        <v>27298</v>
      </c>
      <c r="N330" t="s">
        <v>634</v>
      </c>
      <c r="O330" t="s">
        <v>637</v>
      </c>
      <c r="P330" t="s">
        <v>22</v>
      </c>
      <c r="Q330" t="s">
        <v>638</v>
      </c>
      <c r="R330" t="s">
        <v>635</v>
      </c>
      <c r="S330" t="s">
        <v>27299</v>
      </c>
      <c r="T330" t="s">
        <v>27298</v>
      </c>
    </row>
    <row r="331" spans="1:20" x14ac:dyDescent="0.25">
      <c r="A331" t="s">
        <v>23</v>
      </c>
      <c r="B331" t="s">
        <v>24</v>
      </c>
      <c r="C331">
        <v>50</v>
      </c>
      <c r="D331">
        <v>1</v>
      </c>
      <c r="E331" t="s">
        <v>27296</v>
      </c>
      <c r="F331">
        <v>100</v>
      </c>
      <c r="G331">
        <v>0</v>
      </c>
      <c r="H331" t="s">
        <v>631</v>
      </c>
      <c r="I331" t="s">
        <v>27297</v>
      </c>
      <c r="J331" t="s">
        <v>720</v>
      </c>
      <c r="K331" t="s">
        <v>634</v>
      </c>
      <c r="L331" t="s">
        <v>635</v>
      </c>
      <c r="M331" t="s">
        <v>27298</v>
      </c>
      <c r="N331" t="s">
        <v>634</v>
      </c>
      <c r="O331" t="s">
        <v>637</v>
      </c>
      <c r="P331" t="s">
        <v>22</v>
      </c>
      <c r="Q331" t="s">
        <v>638</v>
      </c>
      <c r="R331" t="s">
        <v>635</v>
      </c>
      <c r="S331" t="s">
        <v>27299</v>
      </c>
      <c r="T331" t="s">
        <v>27298</v>
      </c>
    </row>
    <row r="332" spans="1:20" x14ac:dyDescent="0.25">
      <c r="A332" t="s">
        <v>25</v>
      </c>
      <c r="B332" t="s">
        <v>26</v>
      </c>
      <c r="C332">
        <v>50</v>
      </c>
      <c r="D332">
        <v>1</v>
      </c>
      <c r="E332" t="s">
        <v>27296</v>
      </c>
      <c r="F332">
        <v>100</v>
      </c>
      <c r="G332">
        <v>0</v>
      </c>
      <c r="H332" t="s">
        <v>631</v>
      </c>
      <c r="I332" t="s">
        <v>27297</v>
      </c>
      <c r="J332" t="s">
        <v>720</v>
      </c>
      <c r="K332" t="s">
        <v>634</v>
      </c>
      <c r="L332" t="s">
        <v>635</v>
      </c>
      <c r="M332" t="s">
        <v>27298</v>
      </c>
      <c r="N332" t="s">
        <v>634</v>
      </c>
      <c r="O332" t="s">
        <v>637</v>
      </c>
      <c r="P332" t="s">
        <v>22</v>
      </c>
      <c r="Q332" t="s">
        <v>638</v>
      </c>
      <c r="R332" t="s">
        <v>635</v>
      </c>
      <c r="S332" t="s">
        <v>27299</v>
      </c>
      <c r="T332" t="s">
        <v>27298</v>
      </c>
    </row>
    <row r="333" spans="1:20" x14ac:dyDescent="0.25">
      <c r="A333" t="s">
        <v>164</v>
      </c>
      <c r="B333" t="s">
        <v>165</v>
      </c>
      <c r="C333">
        <v>33.333333333333336</v>
      </c>
      <c r="D333">
        <v>3</v>
      </c>
      <c r="E333" t="s">
        <v>27300</v>
      </c>
      <c r="F333">
        <v>106</v>
      </c>
      <c r="G333">
        <v>6</v>
      </c>
      <c r="H333" t="s">
        <v>631</v>
      </c>
      <c r="I333" t="s">
        <v>3203</v>
      </c>
      <c r="J333" t="s">
        <v>736</v>
      </c>
      <c r="K333" t="s">
        <v>634</v>
      </c>
      <c r="L333" t="s">
        <v>635</v>
      </c>
      <c r="M333" t="s">
        <v>27298</v>
      </c>
      <c r="N333" t="s">
        <v>634</v>
      </c>
      <c r="O333" t="s">
        <v>637</v>
      </c>
      <c r="P333" t="s">
        <v>22</v>
      </c>
      <c r="Q333" t="s">
        <v>638</v>
      </c>
      <c r="R333" t="s">
        <v>635</v>
      </c>
      <c r="S333" t="s">
        <v>27301</v>
      </c>
      <c r="T333" t="s">
        <v>27298</v>
      </c>
    </row>
    <row r="334" spans="1:20" x14ac:dyDescent="0.25">
      <c r="A334" t="s">
        <v>20</v>
      </c>
      <c r="B334" t="s">
        <v>21</v>
      </c>
      <c r="C334">
        <v>50</v>
      </c>
      <c r="D334">
        <v>2</v>
      </c>
      <c r="E334" t="s">
        <v>27302</v>
      </c>
      <c r="F334">
        <v>200</v>
      </c>
      <c r="G334">
        <v>0</v>
      </c>
      <c r="H334" t="s">
        <v>703</v>
      </c>
      <c r="I334" t="s">
        <v>12323</v>
      </c>
      <c r="J334" t="s">
        <v>769</v>
      </c>
      <c r="K334" t="s">
        <v>634</v>
      </c>
      <c r="L334" t="s">
        <v>635</v>
      </c>
      <c r="M334" t="s">
        <v>27303</v>
      </c>
      <c r="N334" t="s">
        <v>634</v>
      </c>
      <c r="O334" t="s">
        <v>654</v>
      </c>
      <c r="P334" t="s">
        <v>22</v>
      </c>
      <c r="Q334" t="s">
        <v>655</v>
      </c>
      <c r="R334" t="s">
        <v>635</v>
      </c>
      <c r="S334" t="s">
        <v>27304</v>
      </c>
      <c r="T334" t="s">
        <v>27305</v>
      </c>
    </row>
    <row r="335" spans="1:20" x14ac:dyDescent="0.25">
      <c r="A335" t="s">
        <v>23</v>
      </c>
      <c r="B335" t="s">
        <v>24</v>
      </c>
      <c r="C335">
        <v>50</v>
      </c>
      <c r="D335">
        <v>2</v>
      </c>
      <c r="E335" t="s">
        <v>27302</v>
      </c>
      <c r="F335">
        <v>200</v>
      </c>
      <c r="G335">
        <v>0</v>
      </c>
      <c r="H335" t="s">
        <v>703</v>
      </c>
      <c r="I335" t="s">
        <v>12323</v>
      </c>
      <c r="J335" t="s">
        <v>769</v>
      </c>
      <c r="K335" t="s">
        <v>634</v>
      </c>
      <c r="L335" t="s">
        <v>635</v>
      </c>
      <c r="M335" t="s">
        <v>27303</v>
      </c>
      <c r="N335" t="s">
        <v>634</v>
      </c>
      <c r="O335" t="s">
        <v>654</v>
      </c>
      <c r="P335" t="s">
        <v>22</v>
      </c>
      <c r="Q335" t="s">
        <v>655</v>
      </c>
      <c r="R335" t="s">
        <v>635</v>
      </c>
      <c r="S335" t="s">
        <v>27304</v>
      </c>
      <c r="T335" t="s">
        <v>27305</v>
      </c>
    </row>
    <row r="336" spans="1:20" x14ac:dyDescent="0.25">
      <c r="A336" t="s">
        <v>25</v>
      </c>
      <c r="B336" t="s">
        <v>26</v>
      </c>
      <c r="C336">
        <v>50</v>
      </c>
      <c r="D336">
        <v>2</v>
      </c>
      <c r="E336" t="s">
        <v>27302</v>
      </c>
      <c r="F336">
        <v>200</v>
      </c>
      <c r="G336">
        <v>0</v>
      </c>
      <c r="H336" t="s">
        <v>703</v>
      </c>
      <c r="I336" t="s">
        <v>12323</v>
      </c>
      <c r="J336" t="s">
        <v>769</v>
      </c>
      <c r="K336" t="s">
        <v>634</v>
      </c>
      <c r="L336" t="s">
        <v>635</v>
      </c>
      <c r="M336" t="s">
        <v>27303</v>
      </c>
      <c r="N336" t="s">
        <v>634</v>
      </c>
      <c r="O336" t="s">
        <v>654</v>
      </c>
      <c r="P336" t="s">
        <v>22</v>
      </c>
      <c r="Q336" t="s">
        <v>655</v>
      </c>
      <c r="R336" t="s">
        <v>635</v>
      </c>
      <c r="S336" t="s">
        <v>27304</v>
      </c>
      <c r="T336" t="s">
        <v>27305</v>
      </c>
    </row>
    <row r="337" spans="1:20" x14ac:dyDescent="0.25">
      <c r="A337" t="s">
        <v>39</v>
      </c>
      <c r="B337" t="s">
        <v>44</v>
      </c>
      <c r="C337">
        <v>72</v>
      </c>
      <c r="D337">
        <v>4</v>
      </c>
      <c r="E337" t="s">
        <v>27306</v>
      </c>
      <c r="F337">
        <v>288</v>
      </c>
      <c r="G337">
        <v>0</v>
      </c>
      <c r="H337" t="s">
        <v>641</v>
      </c>
      <c r="I337" t="s">
        <v>4496</v>
      </c>
      <c r="J337" t="s">
        <v>12553</v>
      </c>
      <c r="K337" t="s">
        <v>1070</v>
      </c>
      <c r="L337" t="s">
        <v>8472</v>
      </c>
      <c r="M337" t="s">
        <v>27274</v>
      </c>
      <c r="N337" t="s">
        <v>634</v>
      </c>
      <c r="O337" t="s">
        <v>894</v>
      </c>
      <c r="P337" t="s">
        <v>43</v>
      </c>
      <c r="Q337" t="s">
        <v>648</v>
      </c>
      <c r="R337" t="s">
        <v>635</v>
      </c>
      <c r="S337" t="s">
        <v>27307</v>
      </c>
      <c r="T337" t="s">
        <v>27308</v>
      </c>
    </row>
    <row r="338" spans="1:20" x14ac:dyDescent="0.25">
      <c r="A338" t="s">
        <v>20</v>
      </c>
      <c r="B338" t="s">
        <v>21</v>
      </c>
      <c r="C338">
        <v>50</v>
      </c>
      <c r="D338">
        <v>1</v>
      </c>
      <c r="E338" t="s">
        <v>27309</v>
      </c>
      <c r="F338">
        <v>100</v>
      </c>
      <c r="G338">
        <v>0</v>
      </c>
      <c r="H338" t="s">
        <v>703</v>
      </c>
      <c r="I338" t="s">
        <v>27310</v>
      </c>
      <c r="J338" t="s">
        <v>1032</v>
      </c>
      <c r="K338" t="s">
        <v>634</v>
      </c>
      <c r="L338" t="s">
        <v>635</v>
      </c>
      <c r="M338" t="s">
        <v>27311</v>
      </c>
      <c r="N338" t="s">
        <v>634</v>
      </c>
      <c r="O338" t="s">
        <v>637</v>
      </c>
      <c r="P338" t="s">
        <v>22</v>
      </c>
      <c r="Q338" t="s">
        <v>638</v>
      </c>
      <c r="R338" t="s">
        <v>635</v>
      </c>
      <c r="S338" t="s">
        <v>27312</v>
      </c>
      <c r="T338" t="s">
        <v>27311</v>
      </c>
    </row>
    <row r="339" spans="1:20" x14ac:dyDescent="0.25">
      <c r="A339" t="s">
        <v>23</v>
      </c>
      <c r="B339" t="s">
        <v>24</v>
      </c>
      <c r="C339">
        <v>50</v>
      </c>
      <c r="D339">
        <v>1</v>
      </c>
      <c r="E339" t="s">
        <v>27309</v>
      </c>
      <c r="F339">
        <v>100</v>
      </c>
      <c r="G339">
        <v>0</v>
      </c>
      <c r="H339" t="s">
        <v>703</v>
      </c>
      <c r="I339" t="s">
        <v>27310</v>
      </c>
      <c r="J339" t="s">
        <v>1032</v>
      </c>
      <c r="K339" t="s">
        <v>634</v>
      </c>
      <c r="L339" t="s">
        <v>635</v>
      </c>
      <c r="M339" t="s">
        <v>27311</v>
      </c>
      <c r="N339" t="s">
        <v>634</v>
      </c>
      <c r="O339" t="s">
        <v>637</v>
      </c>
      <c r="P339" t="s">
        <v>22</v>
      </c>
      <c r="Q339" t="s">
        <v>638</v>
      </c>
      <c r="R339" t="s">
        <v>635</v>
      </c>
      <c r="S339" t="s">
        <v>27312</v>
      </c>
      <c r="T339" t="s">
        <v>27311</v>
      </c>
    </row>
    <row r="340" spans="1:20" x14ac:dyDescent="0.25">
      <c r="A340" t="s">
        <v>25</v>
      </c>
      <c r="B340" t="s">
        <v>26</v>
      </c>
      <c r="C340">
        <v>50</v>
      </c>
      <c r="D340">
        <v>1</v>
      </c>
      <c r="E340" t="s">
        <v>27309</v>
      </c>
      <c r="F340">
        <v>100</v>
      </c>
      <c r="G340">
        <v>0</v>
      </c>
      <c r="H340" t="s">
        <v>703</v>
      </c>
      <c r="I340" t="s">
        <v>27310</v>
      </c>
      <c r="J340" t="s">
        <v>1032</v>
      </c>
      <c r="K340" t="s">
        <v>634</v>
      </c>
      <c r="L340" t="s">
        <v>635</v>
      </c>
      <c r="M340" t="s">
        <v>27311</v>
      </c>
      <c r="N340" t="s">
        <v>634</v>
      </c>
      <c r="O340" t="s">
        <v>637</v>
      </c>
      <c r="P340" t="s">
        <v>22</v>
      </c>
      <c r="Q340" t="s">
        <v>638</v>
      </c>
      <c r="R340" t="s">
        <v>635</v>
      </c>
      <c r="S340" t="s">
        <v>27312</v>
      </c>
      <c r="T340" t="s">
        <v>27311</v>
      </c>
    </row>
    <row r="341" spans="1:20" x14ac:dyDescent="0.25">
      <c r="A341" t="s">
        <v>20</v>
      </c>
      <c r="B341" t="s">
        <v>21</v>
      </c>
      <c r="C341">
        <v>50</v>
      </c>
      <c r="D341">
        <v>1</v>
      </c>
      <c r="E341" t="s">
        <v>27313</v>
      </c>
      <c r="F341">
        <v>100</v>
      </c>
      <c r="G341">
        <v>0</v>
      </c>
      <c r="H341" t="s">
        <v>631</v>
      </c>
      <c r="I341" t="s">
        <v>11121</v>
      </c>
      <c r="J341" t="s">
        <v>1976</v>
      </c>
      <c r="K341" t="s">
        <v>634</v>
      </c>
      <c r="L341" t="s">
        <v>635</v>
      </c>
      <c r="M341" t="s">
        <v>27314</v>
      </c>
      <c r="N341" t="s">
        <v>634</v>
      </c>
      <c r="O341" t="s">
        <v>637</v>
      </c>
      <c r="P341" t="s">
        <v>22</v>
      </c>
      <c r="Q341" t="s">
        <v>638</v>
      </c>
      <c r="R341" t="s">
        <v>635</v>
      </c>
      <c r="S341" t="s">
        <v>27315</v>
      </c>
      <c r="T341" t="s">
        <v>27314</v>
      </c>
    </row>
    <row r="342" spans="1:20" x14ac:dyDescent="0.25">
      <c r="A342" t="s">
        <v>23</v>
      </c>
      <c r="B342" t="s">
        <v>24</v>
      </c>
      <c r="C342">
        <v>50</v>
      </c>
      <c r="D342">
        <v>1</v>
      </c>
      <c r="E342" t="s">
        <v>27313</v>
      </c>
      <c r="F342">
        <v>100</v>
      </c>
      <c r="G342">
        <v>0</v>
      </c>
      <c r="H342" t="s">
        <v>631</v>
      </c>
      <c r="I342" t="s">
        <v>11121</v>
      </c>
      <c r="J342" t="s">
        <v>1976</v>
      </c>
      <c r="K342" t="s">
        <v>634</v>
      </c>
      <c r="L342" t="s">
        <v>635</v>
      </c>
      <c r="M342" t="s">
        <v>27314</v>
      </c>
      <c r="N342" t="s">
        <v>634</v>
      </c>
      <c r="O342" t="s">
        <v>637</v>
      </c>
      <c r="P342" t="s">
        <v>22</v>
      </c>
      <c r="Q342" t="s">
        <v>638</v>
      </c>
      <c r="R342" t="s">
        <v>635</v>
      </c>
      <c r="S342" t="s">
        <v>27315</v>
      </c>
      <c r="T342" t="s">
        <v>27314</v>
      </c>
    </row>
    <row r="343" spans="1:20" x14ac:dyDescent="0.25">
      <c r="A343" t="s">
        <v>25</v>
      </c>
      <c r="B343" t="s">
        <v>26</v>
      </c>
      <c r="C343">
        <v>50</v>
      </c>
      <c r="D343">
        <v>1</v>
      </c>
      <c r="E343" t="s">
        <v>27313</v>
      </c>
      <c r="F343">
        <v>100</v>
      </c>
      <c r="G343">
        <v>0</v>
      </c>
      <c r="H343" t="s">
        <v>631</v>
      </c>
      <c r="I343" t="s">
        <v>11121</v>
      </c>
      <c r="J343" t="s">
        <v>1976</v>
      </c>
      <c r="K343" t="s">
        <v>634</v>
      </c>
      <c r="L343" t="s">
        <v>635</v>
      </c>
      <c r="M343" t="s">
        <v>27314</v>
      </c>
      <c r="N343" t="s">
        <v>634</v>
      </c>
      <c r="O343" t="s">
        <v>637</v>
      </c>
      <c r="P343" t="s">
        <v>22</v>
      </c>
      <c r="Q343" t="s">
        <v>638</v>
      </c>
      <c r="R343" t="s">
        <v>635</v>
      </c>
      <c r="S343" t="s">
        <v>27315</v>
      </c>
      <c r="T343" t="s">
        <v>27314</v>
      </c>
    </row>
    <row r="344" spans="1:20" x14ac:dyDescent="0.25">
      <c r="A344" t="s">
        <v>20</v>
      </c>
      <c r="B344" t="s">
        <v>21</v>
      </c>
      <c r="C344">
        <v>50</v>
      </c>
      <c r="D344">
        <v>1</v>
      </c>
      <c r="E344" t="s">
        <v>27316</v>
      </c>
      <c r="F344">
        <v>100</v>
      </c>
      <c r="G344">
        <v>0</v>
      </c>
      <c r="H344" t="s">
        <v>631</v>
      </c>
      <c r="I344" t="s">
        <v>27317</v>
      </c>
      <c r="J344" t="s">
        <v>1446</v>
      </c>
      <c r="K344" t="s">
        <v>634</v>
      </c>
      <c r="L344" t="s">
        <v>635</v>
      </c>
      <c r="M344" t="s">
        <v>27314</v>
      </c>
      <c r="N344" t="s">
        <v>634</v>
      </c>
      <c r="O344" t="s">
        <v>637</v>
      </c>
      <c r="P344" t="s">
        <v>22</v>
      </c>
      <c r="Q344" t="s">
        <v>638</v>
      </c>
      <c r="R344" t="s">
        <v>635</v>
      </c>
      <c r="S344" t="s">
        <v>27318</v>
      </c>
      <c r="T344" t="s">
        <v>27314</v>
      </c>
    </row>
    <row r="345" spans="1:20" x14ac:dyDescent="0.25">
      <c r="A345" t="s">
        <v>23</v>
      </c>
      <c r="B345" t="s">
        <v>24</v>
      </c>
      <c r="C345">
        <v>50</v>
      </c>
      <c r="D345">
        <v>1</v>
      </c>
      <c r="E345" t="s">
        <v>27316</v>
      </c>
      <c r="F345">
        <v>100</v>
      </c>
      <c r="G345">
        <v>0</v>
      </c>
      <c r="H345" t="s">
        <v>631</v>
      </c>
      <c r="I345" t="s">
        <v>27317</v>
      </c>
      <c r="J345" t="s">
        <v>1446</v>
      </c>
      <c r="K345" t="s">
        <v>634</v>
      </c>
      <c r="L345" t="s">
        <v>635</v>
      </c>
      <c r="M345" t="s">
        <v>27314</v>
      </c>
      <c r="N345" t="s">
        <v>634</v>
      </c>
      <c r="O345" t="s">
        <v>637</v>
      </c>
      <c r="P345" t="s">
        <v>22</v>
      </c>
      <c r="Q345" t="s">
        <v>638</v>
      </c>
      <c r="R345" t="s">
        <v>635</v>
      </c>
      <c r="S345" t="s">
        <v>27318</v>
      </c>
      <c r="T345" t="s">
        <v>27314</v>
      </c>
    </row>
    <row r="346" spans="1:20" x14ac:dyDescent="0.25">
      <c r="A346" t="s">
        <v>25</v>
      </c>
      <c r="B346" t="s">
        <v>26</v>
      </c>
      <c r="C346">
        <v>50</v>
      </c>
      <c r="D346">
        <v>1</v>
      </c>
      <c r="E346" t="s">
        <v>27316</v>
      </c>
      <c r="F346">
        <v>100</v>
      </c>
      <c r="G346">
        <v>0</v>
      </c>
      <c r="H346" t="s">
        <v>631</v>
      </c>
      <c r="I346" t="s">
        <v>27317</v>
      </c>
      <c r="J346" t="s">
        <v>1446</v>
      </c>
      <c r="K346" t="s">
        <v>634</v>
      </c>
      <c r="L346" t="s">
        <v>635</v>
      </c>
      <c r="M346" t="s">
        <v>27314</v>
      </c>
      <c r="N346" t="s">
        <v>634</v>
      </c>
      <c r="O346" t="s">
        <v>637</v>
      </c>
      <c r="P346" t="s">
        <v>22</v>
      </c>
      <c r="Q346" t="s">
        <v>638</v>
      </c>
      <c r="R346" t="s">
        <v>635</v>
      </c>
      <c r="S346" t="s">
        <v>27318</v>
      </c>
      <c r="T346" t="s">
        <v>27314</v>
      </c>
    </row>
    <row r="347" spans="1:20" x14ac:dyDescent="0.25">
      <c r="A347" t="s">
        <v>164</v>
      </c>
      <c r="B347" t="s">
        <v>165</v>
      </c>
      <c r="C347">
        <v>50</v>
      </c>
      <c r="D347">
        <v>6</v>
      </c>
      <c r="E347" t="s">
        <v>27319</v>
      </c>
      <c r="F347">
        <v>200</v>
      </c>
      <c r="G347">
        <v>0</v>
      </c>
      <c r="H347" t="s">
        <v>631</v>
      </c>
      <c r="I347" t="s">
        <v>27320</v>
      </c>
      <c r="J347" t="s">
        <v>19068</v>
      </c>
      <c r="K347" t="s">
        <v>634</v>
      </c>
      <c r="L347" t="s">
        <v>635</v>
      </c>
      <c r="M347" t="s">
        <v>27321</v>
      </c>
      <c r="N347" t="s">
        <v>634</v>
      </c>
      <c r="O347" t="s">
        <v>654</v>
      </c>
      <c r="P347" t="s">
        <v>22</v>
      </c>
      <c r="Q347" t="s">
        <v>655</v>
      </c>
      <c r="R347" t="s">
        <v>635</v>
      </c>
      <c r="S347" t="s">
        <v>27322</v>
      </c>
      <c r="T347" t="s">
        <v>27323</v>
      </c>
    </row>
    <row r="348" spans="1:20" x14ac:dyDescent="0.25">
      <c r="A348" t="s">
        <v>20</v>
      </c>
      <c r="B348" t="s">
        <v>21</v>
      </c>
      <c r="C348">
        <v>50</v>
      </c>
      <c r="D348">
        <v>1</v>
      </c>
      <c r="E348" t="s">
        <v>27324</v>
      </c>
      <c r="F348">
        <v>100</v>
      </c>
      <c r="G348">
        <v>0</v>
      </c>
      <c r="H348" t="s">
        <v>631</v>
      </c>
      <c r="I348" t="s">
        <v>27325</v>
      </c>
      <c r="J348" t="s">
        <v>903</v>
      </c>
      <c r="K348" t="s">
        <v>634</v>
      </c>
      <c r="L348" t="s">
        <v>635</v>
      </c>
      <c r="M348" t="s">
        <v>27323</v>
      </c>
      <c r="N348" t="s">
        <v>634</v>
      </c>
      <c r="O348" t="s">
        <v>637</v>
      </c>
      <c r="P348" t="s">
        <v>22</v>
      </c>
      <c r="Q348" t="s">
        <v>638</v>
      </c>
      <c r="R348" t="s">
        <v>635</v>
      </c>
      <c r="S348" t="s">
        <v>27326</v>
      </c>
      <c r="T348" t="s">
        <v>27323</v>
      </c>
    </row>
    <row r="349" spans="1:20" x14ac:dyDescent="0.25">
      <c r="A349" t="s">
        <v>23</v>
      </c>
      <c r="B349" t="s">
        <v>24</v>
      </c>
      <c r="C349">
        <v>50</v>
      </c>
      <c r="D349">
        <v>1</v>
      </c>
      <c r="E349" t="s">
        <v>27324</v>
      </c>
      <c r="F349">
        <v>100</v>
      </c>
      <c r="G349">
        <v>0</v>
      </c>
      <c r="H349" t="s">
        <v>631</v>
      </c>
      <c r="I349" t="s">
        <v>27325</v>
      </c>
      <c r="J349" t="s">
        <v>903</v>
      </c>
      <c r="K349" t="s">
        <v>634</v>
      </c>
      <c r="L349" t="s">
        <v>635</v>
      </c>
      <c r="M349" t="s">
        <v>27323</v>
      </c>
      <c r="N349" t="s">
        <v>634</v>
      </c>
      <c r="O349" t="s">
        <v>637</v>
      </c>
      <c r="P349" t="s">
        <v>22</v>
      </c>
      <c r="Q349" t="s">
        <v>638</v>
      </c>
      <c r="R349" t="s">
        <v>635</v>
      </c>
      <c r="S349" t="s">
        <v>27326</v>
      </c>
      <c r="T349" t="s">
        <v>27323</v>
      </c>
    </row>
    <row r="350" spans="1:20" x14ac:dyDescent="0.25">
      <c r="A350" t="s">
        <v>25</v>
      </c>
      <c r="B350" t="s">
        <v>26</v>
      </c>
      <c r="C350">
        <v>50</v>
      </c>
      <c r="D350">
        <v>1</v>
      </c>
      <c r="E350" t="s">
        <v>27324</v>
      </c>
      <c r="F350">
        <v>100</v>
      </c>
      <c r="G350">
        <v>0</v>
      </c>
      <c r="H350" t="s">
        <v>631</v>
      </c>
      <c r="I350" t="s">
        <v>27325</v>
      </c>
      <c r="J350" t="s">
        <v>903</v>
      </c>
      <c r="K350" t="s">
        <v>634</v>
      </c>
      <c r="L350" t="s">
        <v>635</v>
      </c>
      <c r="M350" t="s">
        <v>27323</v>
      </c>
      <c r="N350" t="s">
        <v>634</v>
      </c>
      <c r="O350" t="s">
        <v>637</v>
      </c>
      <c r="P350" t="s">
        <v>22</v>
      </c>
      <c r="Q350" t="s">
        <v>638</v>
      </c>
      <c r="R350" t="s">
        <v>635</v>
      </c>
      <c r="S350" t="s">
        <v>27326</v>
      </c>
      <c r="T350" t="s">
        <v>27323</v>
      </c>
    </row>
    <row r="351" spans="1:20" x14ac:dyDescent="0.25">
      <c r="A351" t="s">
        <v>37</v>
      </c>
      <c r="B351" t="s">
        <v>38</v>
      </c>
      <c r="C351">
        <v>66.666666666666671</v>
      </c>
      <c r="D351">
        <v>3</v>
      </c>
      <c r="E351" t="s">
        <v>27327</v>
      </c>
      <c r="F351">
        <v>200</v>
      </c>
      <c r="G351">
        <v>0</v>
      </c>
      <c r="H351" t="s">
        <v>631</v>
      </c>
      <c r="I351" t="s">
        <v>27328</v>
      </c>
      <c r="J351" t="s">
        <v>829</v>
      </c>
      <c r="K351" t="s">
        <v>634</v>
      </c>
      <c r="L351" t="s">
        <v>635</v>
      </c>
      <c r="M351" t="s">
        <v>27329</v>
      </c>
      <c r="N351" t="s">
        <v>634</v>
      </c>
      <c r="O351" t="s">
        <v>637</v>
      </c>
      <c r="P351" t="s">
        <v>22</v>
      </c>
      <c r="Q351" t="s">
        <v>638</v>
      </c>
      <c r="R351" t="s">
        <v>635</v>
      </c>
      <c r="S351" t="s">
        <v>27330</v>
      </c>
      <c r="T351" t="s">
        <v>27329</v>
      </c>
    </row>
    <row r="352" spans="1:20" x14ac:dyDescent="0.25">
      <c r="A352" t="s">
        <v>20</v>
      </c>
      <c r="B352" t="s">
        <v>21</v>
      </c>
      <c r="C352">
        <v>50</v>
      </c>
      <c r="D352">
        <v>1</v>
      </c>
      <c r="E352" t="s">
        <v>27327</v>
      </c>
      <c r="F352">
        <v>200</v>
      </c>
      <c r="G352">
        <v>0</v>
      </c>
      <c r="H352" t="s">
        <v>631</v>
      </c>
      <c r="I352" t="s">
        <v>27328</v>
      </c>
      <c r="J352" t="s">
        <v>829</v>
      </c>
      <c r="K352" t="s">
        <v>634</v>
      </c>
      <c r="L352" t="s">
        <v>635</v>
      </c>
      <c r="M352" t="s">
        <v>27329</v>
      </c>
      <c r="N352" t="s">
        <v>634</v>
      </c>
      <c r="O352" t="s">
        <v>637</v>
      </c>
      <c r="P352" t="s">
        <v>22</v>
      </c>
      <c r="Q352" t="s">
        <v>638</v>
      </c>
      <c r="R352" t="s">
        <v>635</v>
      </c>
      <c r="S352" t="s">
        <v>27330</v>
      </c>
      <c r="T352" t="s">
        <v>27329</v>
      </c>
    </row>
    <row r="353" spans="1:20" x14ac:dyDescent="0.25">
      <c r="A353" t="s">
        <v>23</v>
      </c>
      <c r="B353" t="s">
        <v>24</v>
      </c>
      <c r="C353">
        <v>50</v>
      </c>
      <c r="D353">
        <v>1</v>
      </c>
      <c r="E353" t="s">
        <v>27327</v>
      </c>
      <c r="F353">
        <v>200</v>
      </c>
      <c r="G353">
        <v>0</v>
      </c>
      <c r="H353" t="s">
        <v>631</v>
      </c>
      <c r="I353" t="s">
        <v>27328</v>
      </c>
      <c r="J353" t="s">
        <v>829</v>
      </c>
      <c r="K353" t="s">
        <v>634</v>
      </c>
      <c r="L353" t="s">
        <v>635</v>
      </c>
      <c r="M353" t="s">
        <v>27329</v>
      </c>
      <c r="N353" t="s">
        <v>634</v>
      </c>
      <c r="O353" t="s">
        <v>637</v>
      </c>
      <c r="P353" t="s">
        <v>22</v>
      </c>
      <c r="Q353" t="s">
        <v>638</v>
      </c>
      <c r="R353" t="s">
        <v>635</v>
      </c>
      <c r="S353" t="s">
        <v>27330</v>
      </c>
      <c r="T353" t="s">
        <v>27329</v>
      </c>
    </row>
    <row r="354" spans="1:20" x14ac:dyDescent="0.25">
      <c r="A354" t="s">
        <v>25</v>
      </c>
      <c r="B354" t="s">
        <v>26</v>
      </c>
      <c r="C354">
        <v>50</v>
      </c>
      <c r="D354">
        <v>1</v>
      </c>
      <c r="E354" t="s">
        <v>27327</v>
      </c>
      <c r="F354">
        <v>200</v>
      </c>
      <c r="G354">
        <v>0</v>
      </c>
      <c r="H354" t="s">
        <v>631</v>
      </c>
      <c r="I354" t="s">
        <v>27328</v>
      </c>
      <c r="J354" t="s">
        <v>829</v>
      </c>
      <c r="K354" t="s">
        <v>634</v>
      </c>
      <c r="L354" t="s">
        <v>635</v>
      </c>
      <c r="M354" t="s">
        <v>27329</v>
      </c>
      <c r="N354" t="s">
        <v>634</v>
      </c>
      <c r="O354" t="s">
        <v>637</v>
      </c>
      <c r="P354" t="s">
        <v>22</v>
      </c>
      <c r="Q354" t="s">
        <v>638</v>
      </c>
      <c r="R354" t="s">
        <v>635</v>
      </c>
      <c r="S354" t="s">
        <v>27330</v>
      </c>
      <c r="T354" t="s">
        <v>27329</v>
      </c>
    </row>
    <row r="355" spans="1:20" x14ac:dyDescent="0.25">
      <c r="A355" t="s">
        <v>35</v>
      </c>
      <c r="B355" t="s">
        <v>36</v>
      </c>
      <c r="C355">
        <v>50</v>
      </c>
      <c r="D355">
        <v>1</v>
      </c>
      <c r="E355" t="s">
        <v>27331</v>
      </c>
      <c r="F355">
        <v>100</v>
      </c>
      <c r="G355">
        <v>0</v>
      </c>
      <c r="H355" t="s">
        <v>641</v>
      </c>
      <c r="I355" t="s">
        <v>7899</v>
      </c>
      <c r="J355" t="s">
        <v>27332</v>
      </c>
      <c r="K355" t="s">
        <v>1720</v>
      </c>
      <c r="L355" t="s">
        <v>4416</v>
      </c>
      <c r="M355" t="s">
        <v>27333</v>
      </c>
      <c r="N355" t="s">
        <v>634</v>
      </c>
      <c r="O355" t="s">
        <v>894</v>
      </c>
      <c r="P355" t="s">
        <v>43</v>
      </c>
      <c r="Q355" t="s">
        <v>648</v>
      </c>
      <c r="R355" t="s">
        <v>635</v>
      </c>
      <c r="S355" t="s">
        <v>27334</v>
      </c>
      <c r="T355" t="s">
        <v>27335</v>
      </c>
    </row>
    <row r="356" spans="1:20" x14ac:dyDescent="0.25">
      <c r="A356" t="s">
        <v>37</v>
      </c>
      <c r="B356" t="s">
        <v>38</v>
      </c>
      <c r="C356">
        <v>50</v>
      </c>
      <c r="D356">
        <v>1</v>
      </c>
      <c r="E356" t="s">
        <v>27331</v>
      </c>
      <c r="F356">
        <v>100</v>
      </c>
      <c r="G356">
        <v>0</v>
      </c>
      <c r="H356" t="s">
        <v>641</v>
      </c>
      <c r="I356" t="s">
        <v>7899</v>
      </c>
      <c r="J356" t="s">
        <v>27332</v>
      </c>
      <c r="K356" t="s">
        <v>1720</v>
      </c>
      <c r="L356" t="s">
        <v>4416</v>
      </c>
      <c r="M356" t="s">
        <v>27333</v>
      </c>
      <c r="N356" t="s">
        <v>634</v>
      </c>
      <c r="O356" t="s">
        <v>894</v>
      </c>
      <c r="P356" t="s">
        <v>43</v>
      </c>
      <c r="Q356" t="s">
        <v>648</v>
      </c>
      <c r="R356" t="s">
        <v>635</v>
      </c>
      <c r="S356" t="s">
        <v>27334</v>
      </c>
      <c r="T356" t="s">
        <v>27335</v>
      </c>
    </row>
    <row r="357" spans="1:20" x14ac:dyDescent="0.25">
      <c r="A357" t="s">
        <v>116</v>
      </c>
      <c r="B357" t="s">
        <v>117</v>
      </c>
      <c r="C357">
        <v>10</v>
      </c>
      <c r="D357">
        <v>100</v>
      </c>
      <c r="E357" t="s">
        <v>27336</v>
      </c>
      <c r="F357">
        <v>1114</v>
      </c>
      <c r="G357">
        <v>134</v>
      </c>
      <c r="H357" t="s">
        <v>641</v>
      </c>
      <c r="I357" t="s">
        <v>16830</v>
      </c>
      <c r="J357" t="s">
        <v>27337</v>
      </c>
      <c r="K357" t="s">
        <v>2037</v>
      </c>
      <c r="L357" t="s">
        <v>7661</v>
      </c>
      <c r="M357" t="s">
        <v>27333</v>
      </c>
      <c r="N357" t="s">
        <v>634</v>
      </c>
      <c r="O357" t="s">
        <v>894</v>
      </c>
      <c r="P357" t="s">
        <v>43</v>
      </c>
      <c r="Q357" t="s">
        <v>648</v>
      </c>
      <c r="R357" t="s">
        <v>635</v>
      </c>
      <c r="S357" t="s">
        <v>634</v>
      </c>
      <c r="T357" t="s">
        <v>27335</v>
      </c>
    </row>
    <row r="358" spans="1:20" x14ac:dyDescent="0.25">
      <c r="A358" t="s">
        <v>20</v>
      </c>
      <c r="B358" t="s">
        <v>21</v>
      </c>
      <c r="C358">
        <v>50</v>
      </c>
      <c r="D358">
        <v>1</v>
      </c>
      <c r="E358" t="s">
        <v>27338</v>
      </c>
      <c r="F358">
        <v>100</v>
      </c>
      <c r="G358">
        <v>0</v>
      </c>
      <c r="H358" t="s">
        <v>703</v>
      </c>
      <c r="I358" t="s">
        <v>27339</v>
      </c>
      <c r="J358" t="s">
        <v>27340</v>
      </c>
      <c r="K358" t="s">
        <v>634</v>
      </c>
      <c r="L358" t="s">
        <v>635</v>
      </c>
      <c r="M358" t="s">
        <v>27341</v>
      </c>
      <c r="N358" t="s">
        <v>634</v>
      </c>
      <c r="O358" t="s">
        <v>654</v>
      </c>
      <c r="P358" t="s">
        <v>22</v>
      </c>
      <c r="Q358" t="s">
        <v>655</v>
      </c>
      <c r="R358" t="s">
        <v>635</v>
      </c>
      <c r="S358" t="s">
        <v>27342</v>
      </c>
      <c r="T358" t="s">
        <v>27341</v>
      </c>
    </row>
    <row r="359" spans="1:20" x14ac:dyDescent="0.25">
      <c r="A359" t="s">
        <v>23</v>
      </c>
      <c r="B359" t="s">
        <v>24</v>
      </c>
      <c r="C359">
        <v>50</v>
      </c>
      <c r="D359">
        <v>1</v>
      </c>
      <c r="E359" t="s">
        <v>27338</v>
      </c>
      <c r="F359">
        <v>100</v>
      </c>
      <c r="G359">
        <v>0</v>
      </c>
      <c r="H359" t="s">
        <v>703</v>
      </c>
      <c r="I359" t="s">
        <v>27339</v>
      </c>
      <c r="J359" t="s">
        <v>27340</v>
      </c>
      <c r="K359" t="s">
        <v>634</v>
      </c>
      <c r="L359" t="s">
        <v>635</v>
      </c>
      <c r="M359" t="s">
        <v>27341</v>
      </c>
      <c r="N359" t="s">
        <v>634</v>
      </c>
      <c r="O359" t="s">
        <v>654</v>
      </c>
      <c r="P359" t="s">
        <v>22</v>
      </c>
      <c r="Q359" t="s">
        <v>655</v>
      </c>
      <c r="R359" t="s">
        <v>635</v>
      </c>
      <c r="S359" t="s">
        <v>27342</v>
      </c>
      <c r="T359" t="s">
        <v>27341</v>
      </c>
    </row>
    <row r="360" spans="1:20" x14ac:dyDescent="0.25">
      <c r="A360" t="s">
        <v>25</v>
      </c>
      <c r="B360" t="s">
        <v>26</v>
      </c>
      <c r="C360">
        <v>50</v>
      </c>
      <c r="D360">
        <v>1</v>
      </c>
      <c r="E360" t="s">
        <v>27338</v>
      </c>
      <c r="F360">
        <v>100</v>
      </c>
      <c r="G360">
        <v>0</v>
      </c>
      <c r="H360" t="s">
        <v>703</v>
      </c>
      <c r="I360" t="s">
        <v>27339</v>
      </c>
      <c r="J360" t="s">
        <v>27340</v>
      </c>
      <c r="K360" t="s">
        <v>634</v>
      </c>
      <c r="L360" t="s">
        <v>635</v>
      </c>
      <c r="M360" t="s">
        <v>27341</v>
      </c>
      <c r="N360" t="s">
        <v>634</v>
      </c>
      <c r="O360" t="s">
        <v>654</v>
      </c>
      <c r="P360" t="s">
        <v>22</v>
      </c>
      <c r="Q360" t="s">
        <v>655</v>
      </c>
      <c r="R360" t="s">
        <v>635</v>
      </c>
      <c r="S360" t="s">
        <v>27342</v>
      </c>
      <c r="T360" t="s">
        <v>27341</v>
      </c>
    </row>
    <row r="361" spans="1:20" x14ac:dyDescent="0.25">
      <c r="A361" t="s">
        <v>37</v>
      </c>
      <c r="B361" t="s">
        <v>38</v>
      </c>
      <c r="C361">
        <v>33</v>
      </c>
      <c r="D361">
        <v>10</v>
      </c>
      <c r="E361" t="s">
        <v>27343</v>
      </c>
      <c r="F361">
        <v>425</v>
      </c>
      <c r="G361">
        <v>0</v>
      </c>
      <c r="H361" t="s">
        <v>631</v>
      </c>
      <c r="I361" t="s">
        <v>27339</v>
      </c>
      <c r="J361" t="s">
        <v>27340</v>
      </c>
      <c r="K361" t="s">
        <v>634</v>
      </c>
      <c r="L361" t="s">
        <v>635</v>
      </c>
      <c r="M361" t="s">
        <v>27341</v>
      </c>
      <c r="N361" t="s">
        <v>634</v>
      </c>
      <c r="O361" t="s">
        <v>654</v>
      </c>
      <c r="P361" t="s">
        <v>22</v>
      </c>
      <c r="Q361" t="s">
        <v>655</v>
      </c>
      <c r="R361" t="s">
        <v>635</v>
      </c>
      <c r="S361" t="s">
        <v>27344</v>
      </c>
      <c r="T361" t="s">
        <v>27341</v>
      </c>
    </row>
    <row r="362" spans="1:20" x14ac:dyDescent="0.25">
      <c r="A362" t="s">
        <v>164</v>
      </c>
      <c r="B362" t="s">
        <v>165</v>
      </c>
      <c r="C362">
        <v>33.333333333333336</v>
      </c>
      <c r="D362">
        <v>3</v>
      </c>
      <c r="E362" t="s">
        <v>27343</v>
      </c>
      <c r="F362">
        <v>425</v>
      </c>
      <c r="G362">
        <v>0</v>
      </c>
      <c r="H362" t="s">
        <v>631</v>
      </c>
      <c r="I362" t="s">
        <v>27339</v>
      </c>
      <c r="J362" t="s">
        <v>27340</v>
      </c>
      <c r="K362" t="s">
        <v>634</v>
      </c>
      <c r="L362" t="s">
        <v>635</v>
      </c>
      <c r="M362" t="s">
        <v>27341</v>
      </c>
      <c r="N362" t="s">
        <v>634</v>
      </c>
      <c r="O362" t="s">
        <v>654</v>
      </c>
      <c r="P362" t="s">
        <v>22</v>
      </c>
      <c r="Q362" t="s">
        <v>655</v>
      </c>
      <c r="R362" t="s">
        <v>635</v>
      </c>
      <c r="S362" t="s">
        <v>27344</v>
      </c>
      <c r="T362" t="s">
        <v>27341</v>
      </c>
    </row>
    <row r="363" spans="1:20" x14ac:dyDescent="0.25">
      <c r="A363" t="s">
        <v>37</v>
      </c>
      <c r="B363" t="s">
        <v>38</v>
      </c>
      <c r="C363">
        <v>33</v>
      </c>
      <c r="D363">
        <v>10</v>
      </c>
      <c r="E363" t="s">
        <v>27345</v>
      </c>
      <c r="F363">
        <v>668</v>
      </c>
      <c r="G363">
        <v>13</v>
      </c>
      <c r="H363" t="s">
        <v>631</v>
      </c>
      <c r="I363" t="s">
        <v>22279</v>
      </c>
      <c r="J363" t="s">
        <v>1384</v>
      </c>
      <c r="K363" t="s">
        <v>634</v>
      </c>
      <c r="L363" t="s">
        <v>635</v>
      </c>
      <c r="M363" t="s">
        <v>27346</v>
      </c>
      <c r="N363" t="s">
        <v>634</v>
      </c>
      <c r="O363" t="s">
        <v>637</v>
      </c>
      <c r="P363" t="s">
        <v>22</v>
      </c>
      <c r="Q363" t="s">
        <v>638</v>
      </c>
      <c r="R363" t="s">
        <v>635</v>
      </c>
      <c r="S363" t="s">
        <v>27347</v>
      </c>
      <c r="T363" t="s">
        <v>27341</v>
      </c>
    </row>
    <row r="364" spans="1:20" x14ac:dyDescent="0.25">
      <c r="A364" t="s">
        <v>37</v>
      </c>
      <c r="B364" t="s">
        <v>38</v>
      </c>
      <c r="C364">
        <v>33</v>
      </c>
      <c r="D364">
        <v>10</v>
      </c>
      <c r="E364" t="s">
        <v>27345</v>
      </c>
      <c r="F364">
        <v>668</v>
      </c>
      <c r="G364">
        <v>13</v>
      </c>
      <c r="H364" t="s">
        <v>631</v>
      </c>
      <c r="I364" t="s">
        <v>22279</v>
      </c>
      <c r="J364" t="s">
        <v>1384</v>
      </c>
      <c r="K364" t="s">
        <v>634</v>
      </c>
      <c r="L364" t="s">
        <v>635</v>
      </c>
      <c r="M364" t="s">
        <v>27346</v>
      </c>
      <c r="N364" t="s">
        <v>634</v>
      </c>
      <c r="O364" t="s">
        <v>637</v>
      </c>
      <c r="P364" t="s">
        <v>22</v>
      </c>
      <c r="Q364" t="s">
        <v>638</v>
      </c>
      <c r="R364" t="s">
        <v>635</v>
      </c>
      <c r="S364" t="s">
        <v>27347</v>
      </c>
      <c r="T364" t="s">
        <v>27341</v>
      </c>
    </row>
    <row r="365" spans="1:20" x14ac:dyDescent="0.25">
      <c r="A365" t="s">
        <v>20</v>
      </c>
      <c r="B365" t="s">
        <v>21</v>
      </c>
      <c r="C365">
        <v>50</v>
      </c>
      <c r="D365">
        <v>1</v>
      </c>
      <c r="E365" t="s">
        <v>27348</v>
      </c>
      <c r="F365">
        <v>100</v>
      </c>
      <c r="G365">
        <v>0</v>
      </c>
      <c r="H365" t="s">
        <v>631</v>
      </c>
      <c r="I365" t="s">
        <v>27349</v>
      </c>
      <c r="J365" t="s">
        <v>1905</v>
      </c>
      <c r="K365" t="s">
        <v>634</v>
      </c>
      <c r="L365" t="s">
        <v>635</v>
      </c>
      <c r="M365" t="s">
        <v>27346</v>
      </c>
      <c r="N365" t="s">
        <v>634</v>
      </c>
      <c r="O365" t="s">
        <v>637</v>
      </c>
      <c r="P365" t="s">
        <v>22</v>
      </c>
      <c r="Q365" t="s">
        <v>638</v>
      </c>
      <c r="R365" t="s">
        <v>635</v>
      </c>
      <c r="S365" t="s">
        <v>27350</v>
      </c>
      <c r="T365" t="s">
        <v>27346</v>
      </c>
    </row>
    <row r="366" spans="1:20" x14ac:dyDescent="0.25">
      <c r="A366" t="s">
        <v>23</v>
      </c>
      <c r="B366" t="s">
        <v>24</v>
      </c>
      <c r="C366">
        <v>50</v>
      </c>
      <c r="D366">
        <v>1</v>
      </c>
      <c r="E366" t="s">
        <v>27348</v>
      </c>
      <c r="F366">
        <v>100</v>
      </c>
      <c r="G366">
        <v>0</v>
      </c>
      <c r="H366" t="s">
        <v>631</v>
      </c>
      <c r="I366" t="s">
        <v>27349</v>
      </c>
      <c r="J366" t="s">
        <v>1905</v>
      </c>
      <c r="K366" t="s">
        <v>634</v>
      </c>
      <c r="L366" t="s">
        <v>635</v>
      </c>
      <c r="M366" t="s">
        <v>27346</v>
      </c>
      <c r="N366" t="s">
        <v>634</v>
      </c>
      <c r="O366" t="s">
        <v>637</v>
      </c>
      <c r="P366" t="s">
        <v>22</v>
      </c>
      <c r="Q366" t="s">
        <v>638</v>
      </c>
      <c r="R366" t="s">
        <v>635</v>
      </c>
      <c r="S366" t="s">
        <v>27350</v>
      </c>
      <c r="T366" t="s">
        <v>27346</v>
      </c>
    </row>
    <row r="367" spans="1:20" x14ac:dyDescent="0.25">
      <c r="A367" t="s">
        <v>25</v>
      </c>
      <c r="B367" t="s">
        <v>26</v>
      </c>
      <c r="C367">
        <v>50</v>
      </c>
      <c r="D367">
        <v>1</v>
      </c>
      <c r="E367" t="s">
        <v>27348</v>
      </c>
      <c r="F367">
        <v>100</v>
      </c>
      <c r="G367">
        <v>0</v>
      </c>
      <c r="H367" t="s">
        <v>631</v>
      </c>
      <c r="I367" t="s">
        <v>27349</v>
      </c>
      <c r="J367" t="s">
        <v>1905</v>
      </c>
      <c r="K367" t="s">
        <v>634</v>
      </c>
      <c r="L367" t="s">
        <v>635</v>
      </c>
      <c r="M367" t="s">
        <v>27346</v>
      </c>
      <c r="N367" t="s">
        <v>634</v>
      </c>
      <c r="O367" t="s">
        <v>637</v>
      </c>
      <c r="P367" t="s">
        <v>22</v>
      </c>
      <c r="Q367" t="s">
        <v>638</v>
      </c>
      <c r="R367" t="s">
        <v>635</v>
      </c>
      <c r="S367" t="s">
        <v>27350</v>
      </c>
      <c r="T367" t="s">
        <v>27346</v>
      </c>
    </row>
    <row r="368" spans="1:20" x14ac:dyDescent="0.25">
      <c r="A368" t="s">
        <v>256</v>
      </c>
      <c r="B368" t="s">
        <v>262</v>
      </c>
      <c r="C368">
        <v>139</v>
      </c>
      <c r="D368">
        <v>1</v>
      </c>
      <c r="E368" t="s">
        <v>27351</v>
      </c>
      <c r="F368">
        <v>99</v>
      </c>
      <c r="G368">
        <v>0</v>
      </c>
      <c r="H368" t="s">
        <v>631</v>
      </c>
      <c r="I368" t="s">
        <v>27352</v>
      </c>
      <c r="J368" t="s">
        <v>652</v>
      </c>
      <c r="K368" t="s">
        <v>634</v>
      </c>
      <c r="L368" t="s">
        <v>635</v>
      </c>
      <c r="M368" t="s">
        <v>27353</v>
      </c>
      <c r="N368" t="s">
        <v>634</v>
      </c>
      <c r="O368" t="s">
        <v>637</v>
      </c>
      <c r="P368" t="s">
        <v>22</v>
      </c>
      <c r="Q368" t="s">
        <v>638</v>
      </c>
      <c r="R368" t="s">
        <v>635</v>
      </c>
      <c r="S368" t="s">
        <v>27354</v>
      </c>
      <c r="T368" t="s">
        <v>27353</v>
      </c>
    </row>
    <row r="369" spans="1:20" x14ac:dyDescent="0.25">
      <c r="A369" t="s">
        <v>20</v>
      </c>
      <c r="B369" t="s">
        <v>21</v>
      </c>
      <c r="C369">
        <v>50</v>
      </c>
      <c r="D369">
        <v>1</v>
      </c>
      <c r="E369" t="s">
        <v>27355</v>
      </c>
      <c r="F369">
        <v>100</v>
      </c>
      <c r="G369">
        <v>0</v>
      </c>
      <c r="H369" t="s">
        <v>631</v>
      </c>
      <c r="I369" t="s">
        <v>27356</v>
      </c>
      <c r="J369" t="s">
        <v>850</v>
      </c>
      <c r="K369" t="s">
        <v>634</v>
      </c>
      <c r="L369" t="s">
        <v>635</v>
      </c>
      <c r="M369" t="s">
        <v>27353</v>
      </c>
      <c r="N369" t="s">
        <v>634</v>
      </c>
      <c r="O369" t="s">
        <v>637</v>
      </c>
      <c r="P369" t="s">
        <v>22</v>
      </c>
      <c r="Q369" t="s">
        <v>638</v>
      </c>
      <c r="R369" t="s">
        <v>635</v>
      </c>
      <c r="S369" t="s">
        <v>27357</v>
      </c>
      <c r="T369" t="s">
        <v>27353</v>
      </c>
    </row>
    <row r="370" spans="1:20" x14ac:dyDescent="0.25">
      <c r="A370" t="s">
        <v>23</v>
      </c>
      <c r="B370" t="s">
        <v>24</v>
      </c>
      <c r="C370">
        <v>50</v>
      </c>
      <c r="D370">
        <v>1</v>
      </c>
      <c r="E370" t="s">
        <v>27355</v>
      </c>
      <c r="F370">
        <v>100</v>
      </c>
      <c r="G370">
        <v>0</v>
      </c>
      <c r="H370" t="s">
        <v>631</v>
      </c>
      <c r="I370" t="s">
        <v>27356</v>
      </c>
      <c r="J370" t="s">
        <v>850</v>
      </c>
      <c r="K370" t="s">
        <v>634</v>
      </c>
      <c r="L370" t="s">
        <v>635</v>
      </c>
      <c r="M370" t="s">
        <v>27353</v>
      </c>
      <c r="N370" t="s">
        <v>634</v>
      </c>
      <c r="O370" t="s">
        <v>637</v>
      </c>
      <c r="P370" t="s">
        <v>22</v>
      </c>
      <c r="Q370" t="s">
        <v>638</v>
      </c>
      <c r="R370" t="s">
        <v>635</v>
      </c>
      <c r="S370" t="s">
        <v>27357</v>
      </c>
      <c r="T370" t="s">
        <v>27353</v>
      </c>
    </row>
    <row r="371" spans="1:20" x14ac:dyDescent="0.25">
      <c r="A371" t="s">
        <v>25</v>
      </c>
      <c r="B371" t="s">
        <v>26</v>
      </c>
      <c r="C371">
        <v>50</v>
      </c>
      <c r="D371">
        <v>1</v>
      </c>
      <c r="E371" t="s">
        <v>27355</v>
      </c>
      <c r="F371">
        <v>100</v>
      </c>
      <c r="G371">
        <v>0</v>
      </c>
      <c r="H371" t="s">
        <v>631</v>
      </c>
      <c r="I371" t="s">
        <v>27356</v>
      </c>
      <c r="J371" t="s">
        <v>850</v>
      </c>
      <c r="K371" t="s">
        <v>634</v>
      </c>
      <c r="L371" t="s">
        <v>635</v>
      </c>
      <c r="M371" t="s">
        <v>27353</v>
      </c>
      <c r="N371" t="s">
        <v>634</v>
      </c>
      <c r="O371" t="s">
        <v>637</v>
      </c>
      <c r="P371" t="s">
        <v>22</v>
      </c>
      <c r="Q371" t="s">
        <v>638</v>
      </c>
      <c r="R371" t="s">
        <v>635</v>
      </c>
      <c r="S371" t="s">
        <v>27357</v>
      </c>
      <c r="T371" t="s">
        <v>27353</v>
      </c>
    </row>
    <row r="372" spans="1:20" x14ac:dyDescent="0.25">
      <c r="A372" t="s">
        <v>37</v>
      </c>
      <c r="B372" t="s">
        <v>38</v>
      </c>
      <c r="C372">
        <v>66.666666666666671</v>
      </c>
      <c r="D372">
        <v>6</v>
      </c>
      <c r="E372" t="s">
        <v>27358</v>
      </c>
      <c r="F372">
        <v>200</v>
      </c>
      <c r="G372">
        <v>0</v>
      </c>
      <c r="H372" t="s">
        <v>631</v>
      </c>
      <c r="I372" t="s">
        <v>22038</v>
      </c>
      <c r="J372" t="s">
        <v>9914</v>
      </c>
      <c r="K372" t="s">
        <v>634</v>
      </c>
      <c r="L372" t="s">
        <v>635</v>
      </c>
      <c r="M372" t="s">
        <v>27359</v>
      </c>
      <c r="N372" t="s">
        <v>634</v>
      </c>
      <c r="O372" t="s">
        <v>637</v>
      </c>
      <c r="P372" t="s">
        <v>22</v>
      </c>
      <c r="Q372" t="s">
        <v>638</v>
      </c>
      <c r="R372" t="s">
        <v>635</v>
      </c>
      <c r="S372" t="s">
        <v>634</v>
      </c>
      <c r="T372" t="s">
        <v>27359</v>
      </c>
    </row>
    <row r="373" spans="1:20" x14ac:dyDescent="0.25">
      <c r="A373" t="s">
        <v>164</v>
      </c>
      <c r="B373" t="s">
        <v>165</v>
      </c>
      <c r="C373">
        <v>33.333333333333336</v>
      </c>
      <c r="D373">
        <v>3</v>
      </c>
      <c r="E373" t="s">
        <v>27360</v>
      </c>
      <c r="F373">
        <v>295</v>
      </c>
      <c r="G373">
        <v>0</v>
      </c>
      <c r="H373" t="s">
        <v>631</v>
      </c>
      <c r="I373" t="s">
        <v>27361</v>
      </c>
      <c r="J373" t="s">
        <v>981</v>
      </c>
      <c r="K373" t="s">
        <v>634</v>
      </c>
      <c r="L373" t="s">
        <v>635</v>
      </c>
      <c r="M373" t="s">
        <v>27362</v>
      </c>
      <c r="N373" t="s">
        <v>634</v>
      </c>
      <c r="O373" t="s">
        <v>637</v>
      </c>
      <c r="P373" t="s">
        <v>22</v>
      </c>
      <c r="Q373" t="s">
        <v>638</v>
      </c>
      <c r="R373" t="s">
        <v>635</v>
      </c>
      <c r="S373" t="s">
        <v>27363</v>
      </c>
      <c r="T373" t="s">
        <v>27362</v>
      </c>
    </row>
    <row r="374" spans="1:20" x14ac:dyDescent="0.25">
      <c r="A374" t="s">
        <v>20</v>
      </c>
      <c r="B374" t="s">
        <v>21</v>
      </c>
      <c r="C374">
        <v>50</v>
      </c>
      <c r="D374">
        <v>1</v>
      </c>
      <c r="E374" t="s">
        <v>27360</v>
      </c>
      <c r="F374">
        <v>295</v>
      </c>
      <c r="G374">
        <v>0</v>
      </c>
      <c r="H374" t="s">
        <v>631</v>
      </c>
      <c r="I374" t="s">
        <v>27361</v>
      </c>
      <c r="J374" t="s">
        <v>981</v>
      </c>
      <c r="K374" t="s">
        <v>634</v>
      </c>
      <c r="L374" t="s">
        <v>635</v>
      </c>
      <c r="M374" t="s">
        <v>27362</v>
      </c>
      <c r="N374" t="s">
        <v>634</v>
      </c>
      <c r="O374" t="s">
        <v>637</v>
      </c>
      <c r="P374" t="s">
        <v>22</v>
      </c>
      <c r="Q374" t="s">
        <v>638</v>
      </c>
      <c r="R374" t="s">
        <v>635</v>
      </c>
      <c r="S374" t="s">
        <v>27363</v>
      </c>
      <c r="T374" t="s">
        <v>27362</v>
      </c>
    </row>
    <row r="375" spans="1:20" x14ac:dyDescent="0.25">
      <c r="A375" t="s">
        <v>23</v>
      </c>
      <c r="B375" t="s">
        <v>24</v>
      </c>
      <c r="C375">
        <v>50</v>
      </c>
      <c r="D375">
        <v>1</v>
      </c>
      <c r="E375" t="s">
        <v>27360</v>
      </c>
      <c r="F375">
        <v>295</v>
      </c>
      <c r="G375">
        <v>0</v>
      </c>
      <c r="H375" t="s">
        <v>631</v>
      </c>
      <c r="I375" t="s">
        <v>27361</v>
      </c>
      <c r="J375" t="s">
        <v>981</v>
      </c>
      <c r="K375" t="s">
        <v>634</v>
      </c>
      <c r="L375" t="s">
        <v>635</v>
      </c>
      <c r="M375" t="s">
        <v>27362</v>
      </c>
      <c r="N375" t="s">
        <v>634</v>
      </c>
      <c r="O375" t="s">
        <v>637</v>
      </c>
      <c r="P375" t="s">
        <v>22</v>
      </c>
      <c r="Q375" t="s">
        <v>638</v>
      </c>
      <c r="R375" t="s">
        <v>635</v>
      </c>
      <c r="S375" t="s">
        <v>27363</v>
      </c>
      <c r="T375" t="s">
        <v>27362</v>
      </c>
    </row>
    <row r="376" spans="1:20" x14ac:dyDescent="0.25">
      <c r="A376" t="s">
        <v>25</v>
      </c>
      <c r="B376" t="s">
        <v>26</v>
      </c>
      <c r="C376">
        <v>50</v>
      </c>
      <c r="D376">
        <v>1</v>
      </c>
      <c r="E376" t="s">
        <v>27360</v>
      </c>
      <c r="F376">
        <v>295</v>
      </c>
      <c r="G376">
        <v>0</v>
      </c>
      <c r="H376" t="s">
        <v>631</v>
      </c>
      <c r="I376" t="s">
        <v>27361</v>
      </c>
      <c r="J376" t="s">
        <v>981</v>
      </c>
      <c r="K376" t="s">
        <v>634</v>
      </c>
      <c r="L376" t="s">
        <v>635</v>
      </c>
      <c r="M376" t="s">
        <v>27362</v>
      </c>
      <c r="N376" t="s">
        <v>634</v>
      </c>
      <c r="O376" t="s">
        <v>637</v>
      </c>
      <c r="P376" t="s">
        <v>22</v>
      </c>
      <c r="Q376" t="s">
        <v>638</v>
      </c>
      <c r="R376" t="s">
        <v>635</v>
      </c>
      <c r="S376" t="s">
        <v>27363</v>
      </c>
      <c r="T376" t="s">
        <v>27362</v>
      </c>
    </row>
    <row r="377" spans="1:20" x14ac:dyDescent="0.25">
      <c r="A377" t="s">
        <v>35</v>
      </c>
      <c r="B377" t="s">
        <v>36</v>
      </c>
      <c r="C377">
        <v>66.666666666666671</v>
      </c>
      <c r="D377">
        <v>3</v>
      </c>
      <c r="E377" t="s">
        <v>27360</v>
      </c>
      <c r="F377">
        <v>295</v>
      </c>
      <c r="G377">
        <v>0</v>
      </c>
      <c r="H377" t="s">
        <v>631</v>
      </c>
      <c r="I377" t="s">
        <v>27361</v>
      </c>
      <c r="J377" t="s">
        <v>981</v>
      </c>
      <c r="K377" t="s">
        <v>634</v>
      </c>
      <c r="L377" t="s">
        <v>635</v>
      </c>
      <c r="M377" t="s">
        <v>27362</v>
      </c>
      <c r="N377" t="s">
        <v>634</v>
      </c>
      <c r="O377" t="s">
        <v>637</v>
      </c>
      <c r="P377" t="s">
        <v>22</v>
      </c>
      <c r="Q377" t="s">
        <v>638</v>
      </c>
      <c r="R377" t="s">
        <v>635</v>
      </c>
      <c r="S377" t="s">
        <v>27363</v>
      </c>
      <c r="T377" t="s">
        <v>27362</v>
      </c>
    </row>
    <row r="378" spans="1:20" x14ac:dyDescent="0.25">
      <c r="A378" t="s">
        <v>20</v>
      </c>
      <c r="B378" t="s">
        <v>21</v>
      </c>
      <c r="C378">
        <v>50</v>
      </c>
      <c r="D378">
        <v>1</v>
      </c>
      <c r="E378" t="s">
        <v>27364</v>
      </c>
      <c r="F378">
        <v>100</v>
      </c>
      <c r="G378">
        <v>0</v>
      </c>
      <c r="H378" t="s">
        <v>631</v>
      </c>
      <c r="I378" t="s">
        <v>27365</v>
      </c>
      <c r="J378" t="s">
        <v>652</v>
      </c>
      <c r="K378" t="s">
        <v>634</v>
      </c>
      <c r="L378" t="s">
        <v>635</v>
      </c>
      <c r="M378" t="s">
        <v>27362</v>
      </c>
      <c r="N378" t="s">
        <v>634</v>
      </c>
      <c r="O378" t="s">
        <v>637</v>
      </c>
      <c r="P378" t="s">
        <v>22</v>
      </c>
      <c r="Q378" t="s">
        <v>638</v>
      </c>
      <c r="R378" t="s">
        <v>635</v>
      </c>
      <c r="S378" t="s">
        <v>27366</v>
      </c>
      <c r="T378" t="s">
        <v>27362</v>
      </c>
    </row>
    <row r="379" spans="1:20" x14ac:dyDescent="0.25">
      <c r="A379" t="s">
        <v>23</v>
      </c>
      <c r="B379" t="s">
        <v>24</v>
      </c>
      <c r="C379">
        <v>50</v>
      </c>
      <c r="D379">
        <v>1</v>
      </c>
      <c r="E379" t="s">
        <v>27364</v>
      </c>
      <c r="F379">
        <v>100</v>
      </c>
      <c r="G379">
        <v>0</v>
      </c>
      <c r="H379" t="s">
        <v>631</v>
      </c>
      <c r="I379" t="s">
        <v>27365</v>
      </c>
      <c r="J379" t="s">
        <v>652</v>
      </c>
      <c r="K379" t="s">
        <v>634</v>
      </c>
      <c r="L379" t="s">
        <v>635</v>
      </c>
      <c r="M379" t="s">
        <v>27362</v>
      </c>
      <c r="N379" t="s">
        <v>634</v>
      </c>
      <c r="O379" t="s">
        <v>637</v>
      </c>
      <c r="P379" t="s">
        <v>22</v>
      </c>
      <c r="Q379" t="s">
        <v>638</v>
      </c>
      <c r="R379" t="s">
        <v>635</v>
      </c>
      <c r="S379" t="s">
        <v>27366</v>
      </c>
      <c r="T379" t="s">
        <v>27362</v>
      </c>
    </row>
    <row r="380" spans="1:20" x14ac:dyDescent="0.25">
      <c r="A380" t="s">
        <v>25</v>
      </c>
      <c r="B380" t="s">
        <v>26</v>
      </c>
      <c r="C380">
        <v>50</v>
      </c>
      <c r="D380">
        <v>1</v>
      </c>
      <c r="E380" t="s">
        <v>27364</v>
      </c>
      <c r="F380">
        <v>100</v>
      </c>
      <c r="G380">
        <v>0</v>
      </c>
      <c r="H380" t="s">
        <v>631</v>
      </c>
      <c r="I380" t="s">
        <v>27365</v>
      </c>
      <c r="J380" t="s">
        <v>652</v>
      </c>
      <c r="K380" t="s">
        <v>634</v>
      </c>
      <c r="L380" t="s">
        <v>635</v>
      </c>
      <c r="M380" t="s">
        <v>27362</v>
      </c>
      <c r="N380" t="s">
        <v>634</v>
      </c>
      <c r="O380" t="s">
        <v>637</v>
      </c>
      <c r="P380" t="s">
        <v>22</v>
      </c>
      <c r="Q380" t="s">
        <v>638</v>
      </c>
      <c r="R380" t="s">
        <v>635</v>
      </c>
      <c r="S380" t="s">
        <v>27366</v>
      </c>
      <c r="T380" t="s">
        <v>27362</v>
      </c>
    </row>
    <row r="381" spans="1:20" x14ac:dyDescent="0.25">
      <c r="A381" t="s">
        <v>20</v>
      </c>
      <c r="B381" t="s">
        <v>21</v>
      </c>
      <c r="C381">
        <v>50</v>
      </c>
      <c r="D381">
        <v>1</v>
      </c>
      <c r="E381" t="s">
        <v>27367</v>
      </c>
      <c r="F381">
        <v>100</v>
      </c>
      <c r="G381">
        <v>0</v>
      </c>
      <c r="H381" t="s">
        <v>631</v>
      </c>
      <c r="I381" t="s">
        <v>27368</v>
      </c>
      <c r="J381" t="s">
        <v>1081</v>
      </c>
      <c r="K381" t="s">
        <v>634</v>
      </c>
      <c r="L381" t="s">
        <v>635</v>
      </c>
      <c r="M381" t="s">
        <v>27369</v>
      </c>
      <c r="N381" t="s">
        <v>634</v>
      </c>
      <c r="O381" t="s">
        <v>637</v>
      </c>
      <c r="P381" t="s">
        <v>22</v>
      </c>
      <c r="Q381" t="s">
        <v>638</v>
      </c>
      <c r="R381" t="s">
        <v>635</v>
      </c>
      <c r="S381" t="s">
        <v>27370</v>
      </c>
      <c r="T381" t="s">
        <v>27369</v>
      </c>
    </row>
    <row r="382" spans="1:20" x14ac:dyDescent="0.25">
      <c r="A382" t="s">
        <v>23</v>
      </c>
      <c r="B382" t="s">
        <v>24</v>
      </c>
      <c r="C382">
        <v>50</v>
      </c>
      <c r="D382">
        <v>1</v>
      </c>
      <c r="E382" t="s">
        <v>27367</v>
      </c>
      <c r="F382">
        <v>100</v>
      </c>
      <c r="G382">
        <v>0</v>
      </c>
      <c r="H382" t="s">
        <v>631</v>
      </c>
      <c r="I382" t="s">
        <v>27368</v>
      </c>
      <c r="J382" t="s">
        <v>1081</v>
      </c>
      <c r="K382" t="s">
        <v>634</v>
      </c>
      <c r="L382" t="s">
        <v>635</v>
      </c>
      <c r="M382" t="s">
        <v>27369</v>
      </c>
      <c r="N382" t="s">
        <v>634</v>
      </c>
      <c r="O382" t="s">
        <v>637</v>
      </c>
      <c r="P382" t="s">
        <v>22</v>
      </c>
      <c r="Q382" t="s">
        <v>638</v>
      </c>
      <c r="R382" t="s">
        <v>635</v>
      </c>
      <c r="S382" t="s">
        <v>27370</v>
      </c>
      <c r="T382" t="s">
        <v>27369</v>
      </c>
    </row>
    <row r="383" spans="1:20" x14ac:dyDescent="0.25">
      <c r="A383" t="s">
        <v>25</v>
      </c>
      <c r="B383" t="s">
        <v>26</v>
      </c>
      <c r="C383">
        <v>50</v>
      </c>
      <c r="D383">
        <v>1</v>
      </c>
      <c r="E383" t="s">
        <v>27367</v>
      </c>
      <c r="F383">
        <v>100</v>
      </c>
      <c r="G383">
        <v>0</v>
      </c>
      <c r="H383" t="s">
        <v>631</v>
      </c>
      <c r="I383" t="s">
        <v>27368</v>
      </c>
      <c r="J383" t="s">
        <v>1081</v>
      </c>
      <c r="K383" t="s">
        <v>634</v>
      </c>
      <c r="L383" t="s">
        <v>635</v>
      </c>
      <c r="M383" t="s">
        <v>27369</v>
      </c>
      <c r="N383" t="s">
        <v>634</v>
      </c>
      <c r="O383" t="s">
        <v>637</v>
      </c>
      <c r="P383" t="s">
        <v>22</v>
      </c>
      <c r="Q383" t="s">
        <v>638</v>
      </c>
      <c r="R383" t="s">
        <v>635</v>
      </c>
      <c r="S383" t="s">
        <v>27370</v>
      </c>
      <c r="T383" t="s">
        <v>27369</v>
      </c>
    </row>
    <row r="384" spans="1:20" x14ac:dyDescent="0.25">
      <c r="A384" t="s">
        <v>133</v>
      </c>
      <c r="B384" t="s">
        <v>134</v>
      </c>
      <c r="C384">
        <v>12</v>
      </c>
      <c r="D384">
        <v>30</v>
      </c>
      <c r="E384" t="s">
        <v>27371</v>
      </c>
      <c r="F384">
        <v>390</v>
      </c>
      <c r="G384">
        <v>0</v>
      </c>
      <c r="H384" t="s">
        <v>641</v>
      </c>
      <c r="I384" t="s">
        <v>7899</v>
      </c>
      <c r="J384" t="s">
        <v>27372</v>
      </c>
      <c r="K384" t="s">
        <v>27373</v>
      </c>
      <c r="L384" t="s">
        <v>4416</v>
      </c>
      <c r="M384" t="s">
        <v>27295</v>
      </c>
      <c r="N384" t="s">
        <v>634</v>
      </c>
      <c r="O384" t="s">
        <v>894</v>
      </c>
      <c r="P384" t="s">
        <v>43</v>
      </c>
      <c r="Q384" t="s">
        <v>648</v>
      </c>
      <c r="R384" t="s">
        <v>635</v>
      </c>
      <c r="S384" t="s">
        <v>634</v>
      </c>
      <c r="T384" t="s">
        <v>27374</v>
      </c>
    </row>
    <row r="385" spans="1:20" x14ac:dyDescent="0.25">
      <c r="A385" t="s">
        <v>35</v>
      </c>
      <c r="B385" t="s">
        <v>36</v>
      </c>
      <c r="C385">
        <v>66.666666666666671</v>
      </c>
      <c r="D385">
        <v>3</v>
      </c>
      <c r="E385" t="s">
        <v>27375</v>
      </c>
      <c r="F385">
        <v>200</v>
      </c>
      <c r="G385">
        <v>0</v>
      </c>
      <c r="H385" t="s">
        <v>631</v>
      </c>
      <c r="I385" t="s">
        <v>17334</v>
      </c>
      <c r="J385" t="s">
        <v>736</v>
      </c>
      <c r="K385" t="s">
        <v>634</v>
      </c>
      <c r="L385" t="s">
        <v>635</v>
      </c>
      <c r="M385" t="s">
        <v>27376</v>
      </c>
      <c r="N385" t="s">
        <v>634</v>
      </c>
      <c r="O385" t="s">
        <v>637</v>
      </c>
      <c r="P385" t="s">
        <v>22</v>
      </c>
      <c r="Q385" t="s">
        <v>638</v>
      </c>
      <c r="R385" t="s">
        <v>635</v>
      </c>
      <c r="S385" t="s">
        <v>27377</v>
      </c>
      <c r="T385" t="s">
        <v>27374</v>
      </c>
    </row>
    <row r="386" spans="1:20" x14ac:dyDescent="0.25">
      <c r="A386" t="s">
        <v>37</v>
      </c>
      <c r="B386" t="s">
        <v>38</v>
      </c>
      <c r="C386">
        <v>66.666666666666671</v>
      </c>
      <c r="D386">
        <v>3</v>
      </c>
      <c r="E386" t="s">
        <v>27375</v>
      </c>
      <c r="F386">
        <v>200</v>
      </c>
      <c r="G386">
        <v>0</v>
      </c>
      <c r="H386" t="s">
        <v>631</v>
      </c>
      <c r="I386" t="s">
        <v>17334</v>
      </c>
      <c r="J386" t="s">
        <v>736</v>
      </c>
      <c r="K386" t="s">
        <v>634</v>
      </c>
      <c r="L386" t="s">
        <v>635</v>
      </c>
      <c r="M386" t="s">
        <v>27376</v>
      </c>
      <c r="N386" t="s">
        <v>634</v>
      </c>
      <c r="O386" t="s">
        <v>637</v>
      </c>
      <c r="P386" t="s">
        <v>22</v>
      </c>
      <c r="Q386" t="s">
        <v>638</v>
      </c>
      <c r="R386" t="s">
        <v>635</v>
      </c>
      <c r="S386" t="s">
        <v>27377</v>
      </c>
      <c r="T386" t="s">
        <v>27374</v>
      </c>
    </row>
    <row r="387" spans="1:20" x14ac:dyDescent="0.25">
      <c r="A387" t="s">
        <v>164</v>
      </c>
      <c r="B387" t="s">
        <v>165</v>
      </c>
      <c r="C387">
        <v>50</v>
      </c>
      <c r="D387">
        <v>6</v>
      </c>
      <c r="E387" t="s">
        <v>27378</v>
      </c>
      <c r="F387">
        <v>200</v>
      </c>
      <c r="G387">
        <v>0</v>
      </c>
      <c r="H387" t="s">
        <v>631</v>
      </c>
      <c r="I387" t="s">
        <v>27379</v>
      </c>
      <c r="J387" t="s">
        <v>1244</v>
      </c>
      <c r="K387" t="s">
        <v>634</v>
      </c>
      <c r="L387" t="s">
        <v>635</v>
      </c>
      <c r="M387" t="s">
        <v>27376</v>
      </c>
      <c r="N387" t="s">
        <v>634</v>
      </c>
      <c r="O387" t="s">
        <v>637</v>
      </c>
      <c r="P387" t="s">
        <v>22</v>
      </c>
      <c r="Q387" t="s">
        <v>638</v>
      </c>
      <c r="R387" t="s">
        <v>635</v>
      </c>
      <c r="S387" t="s">
        <v>27380</v>
      </c>
      <c r="T387" t="s">
        <v>27376</v>
      </c>
    </row>
    <row r="388" spans="1:20" x14ac:dyDescent="0.25">
      <c r="A388" t="s">
        <v>20</v>
      </c>
      <c r="B388" t="s">
        <v>21</v>
      </c>
      <c r="C388">
        <v>50</v>
      </c>
      <c r="D388">
        <v>1</v>
      </c>
      <c r="E388" t="s">
        <v>27381</v>
      </c>
      <c r="F388">
        <v>100</v>
      </c>
      <c r="G388">
        <v>0</v>
      </c>
      <c r="H388" t="s">
        <v>703</v>
      </c>
      <c r="I388" t="s">
        <v>27382</v>
      </c>
      <c r="J388" t="s">
        <v>800</v>
      </c>
      <c r="K388" t="s">
        <v>634</v>
      </c>
      <c r="L388" t="s">
        <v>635</v>
      </c>
      <c r="M388" t="s">
        <v>27376</v>
      </c>
      <c r="N388" t="s">
        <v>634</v>
      </c>
      <c r="O388" t="s">
        <v>1520</v>
      </c>
      <c r="P388" t="s">
        <v>22</v>
      </c>
      <c r="Q388" t="s">
        <v>655</v>
      </c>
      <c r="R388" t="s">
        <v>635</v>
      </c>
      <c r="S388" t="s">
        <v>27383</v>
      </c>
      <c r="T388" t="s">
        <v>27376</v>
      </c>
    </row>
    <row r="389" spans="1:20" x14ac:dyDescent="0.25">
      <c r="A389" t="s">
        <v>23</v>
      </c>
      <c r="B389" t="s">
        <v>24</v>
      </c>
      <c r="C389">
        <v>50</v>
      </c>
      <c r="D389">
        <v>1</v>
      </c>
      <c r="E389" t="s">
        <v>27381</v>
      </c>
      <c r="F389">
        <v>100</v>
      </c>
      <c r="G389">
        <v>0</v>
      </c>
      <c r="H389" t="s">
        <v>703</v>
      </c>
      <c r="I389" t="s">
        <v>27382</v>
      </c>
      <c r="J389" t="s">
        <v>800</v>
      </c>
      <c r="K389" t="s">
        <v>634</v>
      </c>
      <c r="L389" t="s">
        <v>635</v>
      </c>
      <c r="M389" t="s">
        <v>27376</v>
      </c>
      <c r="N389" t="s">
        <v>634</v>
      </c>
      <c r="O389" t="s">
        <v>1520</v>
      </c>
      <c r="P389" t="s">
        <v>22</v>
      </c>
      <c r="Q389" t="s">
        <v>655</v>
      </c>
      <c r="R389" t="s">
        <v>635</v>
      </c>
      <c r="S389" t="s">
        <v>27383</v>
      </c>
      <c r="T389" t="s">
        <v>27376</v>
      </c>
    </row>
    <row r="390" spans="1:20" x14ac:dyDescent="0.25">
      <c r="A390" t="s">
        <v>25</v>
      </c>
      <c r="B390" t="s">
        <v>26</v>
      </c>
      <c r="C390">
        <v>50</v>
      </c>
      <c r="D390">
        <v>1</v>
      </c>
      <c r="E390" t="s">
        <v>27381</v>
      </c>
      <c r="F390">
        <v>100</v>
      </c>
      <c r="G390">
        <v>0</v>
      </c>
      <c r="H390" t="s">
        <v>703</v>
      </c>
      <c r="I390" t="s">
        <v>27382</v>
      </c>
      <c r="J390" t="s">
        <v>800</v>
      </c>
      <c r="K390" t="s">
        <v>634</v>
      </c>
      <c r="L390" t="s">
        <v>635</v>
      </c>
      <c r="M390" t="s">
        <v>27376</v>
      </c>
      <c r="N390" t="s">
        <v>634</v>
      </c>
      <c r="O390" t="s">
        <v>1520</v>
      </c>
      <c r="P390" t="s">
        <v>22</v>
      </c>
      <c r="Q390" t="s">
        <v>655</v>
      </c>
      <c r="R390" t="s">
        <v>635</v>
      </c>
      <c r="S390" t="s">
        <v>27383</v>
      </c>
      <c r="T390" t="s">
        <v>27376</v>
      </c>
    </row>
    <row r="391" spans="1:20" x14ac:dyDescent="0.25">
      <c r="A391" t="s">
        <v>20</v>
      </c>
      <c r="B391" t="s">
        <v>21</v>
      </c>
      <c r="C391">
        <v>50</v>
      </c>
      <c r="D391">
        <v>1</v>
      </c>
      <c r="E391" t="s">
        <v>27384</v>
      </c>
      <c r="F391">
        <v>100</v>
      </c>
      <c r="G391">
        <v>0</v>
      </c>
      <c r="H391" t="s">
        <v>631</v>
      </c>
      <c r="I391" t="s">
        <v>27385</v>
      </c>
      <c r="J391" t="s">
        <v>769</v>
      </c>
      <c r="K391" t="s">
        <v>634</v>
      </c>
      <c r="L391" t="s">
        <v>635</v>
      </c>
      <c r="M391" t="s">
        <v>27386</v>
      </c>
      <c r="N391" t="s">
        <v>634</v>
      </c>
      <c r="O391" t="s">
        <v>707</v>
      </c>
      <c r="P391" t="s">
        <v>22</v>
      </c>
      <c r="Q391" t="s">
        <v>638</v>
      </c>
      <c r="R391" t="s">
        <v>635</v>
      </c>
      <c r="S391" t="s">
        <v>27387</v>
      </c>
      <c r="T391" t="s">
        <v>27386</v>
      </c>
    </row>
    <row r="392" spans="1:20" x14ac:dyDescent="0.25">
      <c r="A392" t="s">
        <v>23</v>
      </c>
      <c r="B392" t="s">
        <v>24</v>
      </c>
      <c r="C392">
        <v>50</v>
      </c>
      <c r="D392">
        <v>1</v>
      </c>
      <c r="E392" t="s">
        <v>27384</v>
      </c>
      <c r="F392">
        <v>100</v>
      </c>
      <c r="G392">
        <v>0</v>
      </c>
      <c r="H392" t="s">
        <v>631</v>
      </c>
      <c r="I392" t="s">
        <v>27385</v>
      </c>
      <c r="J392" t="s">
        <v>769</v>
      </c>
      <c r="K392" t="s">
        <v>634</v>
      </c>
      <c r="L392" t="s">
        <v>635</v>
      </c>
      <c r="M392" t="s">
        <v>27386</v>
      </c>
      <c r="N392" t="s">
        <v>634</v>
      </c>
      <c r="O392" t="s">
        <v>707</v>
      </c>
      <c r="P392" t="s">
        <v>22</v>
      </c>
      <c r="Q392" t="s">
        <v>638</v>
      </c>
      <c r="R392" t="s">
        <v>635</v>
      </c>
      <c r="S392" t="s">
        <v>27387</v>
      </c>
      <c r="T392" t="s">
        <v>27386</v>
      </c>
    </row>
    <row r="393" spans="1:20" x14ac:dyDescent="0.25">
      <c r="A393" t="s">
        <v>25</v>
      </c>
      <c r="B393" t="s">
        <v>26</v>
      </c>
      <c r="C393">
        <v>50</v>
      </c>
      <c r="D393">
        <v>1</v>
      </c>
      <c r="E393" t="s">
        <v>27384</v>
      </c>
      <c r="F393">
        <v>100</v>
      </c>
      <c r="G393">
        <v>0</v>
      </c>
      <c r="H393" t="s">
        <v>631</v>
      </c>
      <c r="I393" t="s">
        <v>27385</v>
      </c>
      <c r="J393" t="s">
        <v>769</v>
      </c>
      <c r="K393" t="s">
        <v>634</v>
      </c>
      <c r="L393" t="s">
        <v>635</v>
      </c>
      <c r="M393" t="s">
        <v>27386</v>
      </c>
      <c r="N393" t="s">
        <v>634</v>
      </c>
      <c r="O393" t="s">
        <v>707</v>
      </c>
      <c r="P393" t="s">
        <v>22</v>
      </c>
      <c r="Q393" t="s">
        <v>638</v>
      </c>
      <c r="R393" t="s">
        <v>635</v>
      </c>
      <c r="S393" t="s">
        <v>27387</v>
      </c>
      <c r="T393" t="s">
        <v>27386</v>
      </c>
    </row>
    <row r="394" spans="1:20" x14ac:dyDescent="0.25">
      <c r="A394" t="s">
        <v>257</v>
      </c>
      <c r="B394" t="s">
        <v>263</v>
      </c>
      <c r="C394">
        <v>139</v>
      </c>
      <c r="D394">
        <v>3</v>
      </c>
      <c r="E394" t="s">
        <v>27388</v>
      </c>
      <c r="F394">
        <v>297</v>
      </c>
      <c r="G394">
        <v>0</v>
      </c>
      <c r="H394" t="s">
        <v>1114</v>
      </c>
      <c r="I394" t="s">
        <v>27389</v>
      </c>
      <c r="J394" t="s">
        <v>27390</v>
      </c>
      <c r="K394" t="s">
        <v>5034</v>
      </c>
      <c r="L394" t="s">
        <v>27391</v>
      </c>
      <c r="M394" t="s">
        <v>27392</v>
      </c>
      <c r="N394" t="s">
        <v>2208</v>
      </c>
      <c r="O394" t="s">
        <v>1642</v>
      </c>
      <c r="P394" t="s">
        <v>1122</v>
      </c>
      <c r="Q394" t="s">
        <v>1123</v>
      </c>
      <c r="R394" t="s">
        <v>635</v>
      </c>
      <c r="S394" t="s">
        <v>27393</v>
      </c>
      <c r="T394" t="s">
        <v>27394</v>
      </c>
    </row>
    <row r="395" spans="1:20" x14ac:dyDescent="0.25">
      <c r="A395" t="s">
        <v>20</v>
      </c>
      <c r="B395" t="s">
        <v>21</v>
      </c>
      <c r="C395">
        <v>60</v>
      </c>
      <c r="D395">
        <v>2</v>
      </c>
      <c r="E395" t="s">
        <v>27395</v>
      </c>
      <c r="F395">
        <v>200</v>
      </c>
      <c r="G395">
        <v>0</v>
      </c>
      <c r="H395" t="s">
        <v>631</v>
      </c>
      <c r="I395" t="s">
        <v>24241</v>
      </c>
      <c r="J395" t="s">
        <v>873</v>
      </c>
      <c r="K395" t="s">
        <v>634</v>
      </c>
      <c r="L395" t="s">
        <v>635</v>
      </c>
      <c r="M395" t="s">
        <v>27396</v>
      </c>
      <c r="N395" t="s">
        <v>634</v>
      </c>
      <c r="O395" t="s">
        <v>654</v>
      </c>
      <c r="P395" t="s">
        <v>22</v>
      </c>
      <c r="Q395" t="s">
        <v>655</v>
      </c>
      <c r="R395" t="s">
        <v>635</v>
      </c>
      <c r="S395" t="s">
        <v>27397</v>
      </c>
      <c r="T395" t="s">
        <v>27396</v>
      </c>
    </row>
    <row r="396" spans="1:20" x14ac:dyDescent="0.25">
      <c r="A396" t="s">
        <v>23</v>
      </c>
      <c r="B396" t="s">
        <v>24</v>
      </c>
      <c r="C396">
        <v>60</v>
      </c>
      <c r="D396">
        <v>2</v>
      </c>
      <c r="E396" t="s">
        <v>27395</v>
      </c>
      <c r="F396">
        <v>200</v>
      </c>
      <c r="G396">
        <v>0</v>
      </c>
      <c r="H396" t="s">
        <v>631</v>
      </c>
      <c r="I396" t="s">
        <v>24241</v>
      </c>
      <c r="J396" t="s">
        <v>873</v>
      </c>
      <c r="K396" t="s">
        <v>634</v>
      </c>
      <c r="L396" t="s">
        <v>635</v>
      </c>
      <c r="M396" t="s">
        <v>27396</v>
      </c>
      <c r="N396" t="s">
        <v>634</v>
      </c>
      <c r="O396" t="s">
        <v>654</v>
      </c>
      <c r="P396" t="s">
        <v>22</v>
      </c>
      <c r="Q396" t="s">
        <v>655</v>
      </c>
      <c r="R396" t="s">
        <v>635</v>
      </c>
      <c r="S396" t="s">
        <v>27397</v>
      </c>
      <c r="T396" t="s">
        <v>27396</v>
      </c>
    </row>
    <row r="397" spans="1:20" x14ac:dyDescent="0.25">
      <c r="A397" t="s">
        <v>25</v>
      </c>
      <c r="B397" t="s">
        <v>26</v>
      </c>
      <c r="C397">
        <v>60</v>
      </c>
      <c r="D397">
        <v>2</v>
      </c>
      <c r="E397" t="s">
        <v>27395</v>
      </c>
      <c r="F397">
        <v>200</v>
      </c>
      <c r="G397">
        <v>0</v>
      </c>
      <c r="H397" t="s">
        <v>631</v>
      </c>
      <c r="I397" t="s">
        <v>24241</v>
      </c>
      <c r="J397" t="s">
        <v>873</v>
      </c>
      <c r="K397" t="s">
        <v>634</v>
      </c>
      <c r="L397" t="s">
        <v>635</v>
      </c>
      <c r="M397" t="s">
        <v>27396</v>
      </c>
      <c r="N397" t="s">
        <v>634</v>
      </c>
      <c r="O397" t="s">
        <v>654</v>
      </c>
      <c r="P397" t="s">
        <v>22</v>
      </c>
      <c r="Q397" t="s">
        <v>655</v>
      </c>
      <c r="R397" t="s">
        <v>635</v>
      </c>
      <c r="S397" t="s">
        <v>27397</v>
      </c>
      <c r="T397" t="s">
        <v>27396</v>
      </c>
    </row>
    <row r="398" spans="1:20" x14ac:dyDescent="0.25">
      <c r="A398" t="s">
        <v>116</v>
      </c>
      <c r="B398" t="s">
        <v>117</v>
      </c>
      <c r="C398">
        <v>10</v>
      </c>
      <c r="D398">
        <v>200</v>
      </c>
      <c r="E398" t="s">
        <v>27398</v>
      </c>
      <c r="F398">
        <v>1992</v>
      </c>
      <c r="G398">
        <v>192</v>
      </c>
      <c r="H398" t="s">
        <v>641</v>
      </c>
      <c r="I398" t="s">
        <v>27399</v>
      </c>
      <c r="J398" t="s">
        <v>27400</v>
      </c>
      <c r="K398" t="s">
        <v>2083</v>
      </c>
      <c r="L398" t="s">
        <v>7334</v>
      </c>
      <c r="M398" t="s">
        <v>27396</v>
      </c>
      <c r="N398" t="s">
        <v>634</v>
      </c>
      <c r="O398" t="s">
        <v>894</v>
      </c>
      <c r="P398" t="s">
        <v>43</v>
      </c>
      <c r="Q398" t="s">
        <v>648</v>
      </c>
      <c r="R398" t="s">
        <v>635</v>
      </c>
      <c r="S398" t="s">
        <v>27401</v>
      </c>
      <c r="T398" t="s">
        <v>27396</v>
      </c>
    </row>
    <row r="399" spans="1:20" x14ac:dyDescent="0.25">
      <c r="A399" t="s">
        <v>133</v>
      </c>
      <c r="B399" t="s">
        <v>134</v>
      </c>
      <c r="C399">
        <v>12</v>
      </c>
      <c r="D399">
        <v>10</v>
      </c>
      <c r="E399" t="s">
        <v>27402</v>
      </c>
      <c r="F399">
        <v>129</v>
      </c>
      <c r="G399">
        <v>0</v>
      </c>
      <c r="H399" t="s">
        <v>641</v>
      </c>
      <c r="I399" t="s">
        <v>27399</v>
      </c>
      <c r="J399" t="s">
        <v>27400</v>
      </c>
      <c r="K399" t="s">
        <v>2083</v>
      </c>
      <c r="L399" t="s">
        <v>7334</v>
      </c>
      <c r="M399" t="s">
        <v>27396</v>
      </c>
      <c r="N399" t="s">
        <v>634</v>
      </c>
      <c r="O399" t="s">
        <v>894</v>
      </c>
      <c r="P399" t="s">
        <v>43</v>
      </c>
      <c r="Q399" t="s">
        <v>648</v>
      </c>
      <c r="R399" t="s">
        <v>635</v>
      </c>
      <c r="S399" t="s">
        <v>634</v>
      </c>
      <c r="T399" t="s">
        <v>27396</v>
      </c>
    </row>
    <row r="400" spans="1:20" x14ac:dyDescent="0.25">
      <c r="A400" t="s">
        <v>20</v>
      </c>
      <c r="B400" t="s">
        <v>21</v>
      </c>
      <c r="C400">
        <v>50</v>
      </c>
      <c r="D400">
        <v>1</v>
      </c>
      <c r="E400" t="s">
        <v>27403</v>
      </c>
      <c r="F400">
        <v>100</v>
      </c>
      <c r="G400">
        <v>0</v>
      </c>
      <c r="H400" t="s">
        <v>703</v>
      </c>
      <c r="I400" t="s">
        <v>27404</v>
      </c>
      <c r="J400" t="s">
        <v>1461</v>
      </c>
      <c r="K400" t="s">
        <v>634</v>
      </c>
      <c r="L400" t="s">
        <v>635</v>
      </c>
      <c r="M400" t="s">
        <v>27405</v>
      </c>
      <c r="N400" t="s">
        <v>634</v>
      </c>
      <c r="O400" t="s">
        <v>654</v>
      </c>
      <c r="P400" t="s">
        <v>22</v>
      </c>
      <c r="Q400" t="s">
        <v>655</v>
      </c>
      <c r="R400" t="s">
        <v>635</v>
      </c>
      <c r="S400" t="s">
        <v>27406</v>
      </c>
      <c r="T400" t="s">
        <v>27405</v>
      </c>
    </row>
    <row r="401" spans="1:20" x14ac:dyDescent="0.25">
      <c r="A401" t="s">
        <v>23</v>
      </c>
      <c r="B401" t="s">
        <v>24</v>
      </c>
      <c r="C401">
        <v>50</v>
      </c>
      <c r="D401">
        <v>1</v>
      </c>
      <c r="E401" t="s">
        <v>27403</v>
      </c>
      <c r="F401">
        <v>100</v>
      </c>
      <c r="G401">
        <v>0</v>
      </c>
      <c r="H401" t="s">
        <v>703</v>
      </c>
      <c r="I401" t="s">
        <v>27404</v>
      </c>
      <c r="J401" t="s">
        <v>1461</v>
      </c>
      <c r="K401" t="s">
        <v>634</v>
      </c>
      <c r="L401" t="s">
        <v>635</v>
      </c>
      <c r="M401" t="s">
        <v>27405</v>
      </c>
      <c r="N401" t="s">
        <v>634</v>
      </c>
      <c r="O401" t="s">
        <v>654</v>
      </c>
      <c r="P401" t="s">
        <v>22</v>
      </c>
      <c r="Q401" t="s">
        <v>655</v>
      </c>
      <c r="R401" t="s">
        <v>635</v>
      </c>
      <c r="S401" t="s">
        <v>27406</v>
      </c>
      <c r="T401" t="s">
        <v>27405</v>
      </c>
    </row>
    <row r="402" spans="1:20" x14ac:dyDescent="0.25">
      <c r="A402" t="s">
        <v>25</v>
      </c>
      <c r="B402" t="s">
        <v>26</v>
      </c>
      <c r="C402">
        <v>50</v>
      </c>
      <c r="D402">
        <v>1</v>
      </c>
      <c r="E402" t="s">
        <v>27403</v>
      </c>
      <c r="F402">
        <v>100</v>
      </c>
      <c r="G402">
        <v>0</v>
      </c>
      <c r="H402" t="s">
        <v>703</v>
      </c>
      <c r="I402" t="s">
        <v>27404</v>
      </c>
      <c r="J402" t="s">
        <v>1461</v>
      </c>
      <c r="K402" t="s">
        <v>634</v>
      </c>
      <c r="L402" t="s">
        <v>635</v>
      </c>
      <c r="M402" t="s">
        <v>27405</v>
      </c>
      <c r="N402" t="s">
        <v>634</v>
      </c>
      <c r="O402" t="s">
        <v>654</v>
      </c>
      <c r="P402" t="s">
        <v>22</v>
      </c>
      <c r="Q402" t="s">
        <v>655</v>
      </c>
      <c r="R402" t="s">
        <v>635</v>
      </c>
      <c r="S402" t="s">
        <v>27406</v>
      </c>
      <c r="T402" t="s">
        <v>27405</v>
      </c>
    </row>
    <row r="403" spans="1:20" x14ac:dyDescent="0.25">
      <c r="A403" t="s">
        <v>164</v>
      </c>
      <c r="B403" t="s">
        <v>165</v>
      </c>
      <c r="C403">
        <v>50</v>
      </c>
      <c r="D403">
        <v>6</v>
      </c>
      <c r="E403" t="s">
        <v>27407</v>
      </c>
      <c r="F403">
        <v>200</v>
      </c>
      <c r="G403">
        <v>0</v>
      </c>
      <c r="H403" t="s">
        <v>631</v>
      </c>
      <c r="I403" t="s">
        <v>27408</v>
      </c>
      <c r="J403" t="s">
        <v>749</v>
      </c>
      <c r="K403" t="s">
        <v>634</v>
      </c>
      <c r="L403" t="s">
        <v>635</v>
      </c>
      <c r="M403" t="s">
        <v>27409</v>
      </c>
      <c r="N403" t="s">
        <v>634</v>
      </c>
      <c r="O403" t="s">
        <v>637</v>
      </c>
      <c r="P403" t="s">
        <v>22</v>
      </c>
      <c r="Q403" t="s">
        <v>638</v>
      </c>
      <c r="R403" t="s">
        <v>635</v>
      </c>
      <c r="S403" t="s">
        <v>27410</v>
      </c>
      <c r="T403" t="s">
        <v>27409</v>
      </c>
    </row>
    <row r="404" spans="1:20" x14ac:dyDescent="0.25">
      <c r="A404" t="s">
        <v>256</v>
      </c>
      <c r="B404" t="s">
        <v>262</v>
      </c>
      <c r="C404">
        <v>139</v>
      </c>
      <c r="D404">
        <v>3</v>
      </c>
      <c r="E404" t="s">
        <v>27411</v>
      </c>
      <c r="F404">
        <v>399</v>
      </c>
      <c r="G404">
        <v>0</v>
      </c>
      <c r="H404" t="s">
        <v>1114</v>
      </c>
      <c r="I404" t="s">
        <v>4934</v>
      </c>
      <c r="J404" t="s">
        <v>4935</v>
      </c>
      <c r="K404" t="s">
        <v>2849</v>
      </c>
      <c r="L404" t="s">
        <v>4936</v>
      </c>
      <c r="M404" t="s">
        <v>27392</v>
      </c>
      <c r="N404" t="s">
        <v>2208</v>
      </c>
      <c r="O404" t="s">
        <v>1121</v>
      </c>
      <c r="P404" t="s">
        <v>1122</v>
      </c>
      <c r="Q404" t="s">
        <v>1123</v>
      </c>
      <c r="R404" t="s">
        <v>635</v>
      </c>
      <c r="S404" t="s">
        <v>27412</v>
      </c>
      <c r="T404" t="s">
        <v>27413</v>
      </c>
    </row>
    <row r="405" spans="1:20" x14ac:dyDescent="0.25">
      <c r="A405" t="s">
        <v>257</v>
      </c>
      <c r="B405" t="s">
        <v>263</v>
      </c>
      <c r="C405">
        <v>139</v>
      </c>
      <c r="D405">
        <v>1</v>
      </c>
      <c r="E405" t="s">
        <v>27411</v>
      </c>
      <c r="F405">
        <v>399</v>
      </c>
      <c r="G405">
        <v>0</v>
      </c>
      <c r="H405" t="s">
        <v>1114</v>
      </c>
      <c r="I405" t="s">
        <v>4934</v>
      </c>
      <c r="J405" t="s">
        <v>4935</v>
      </c>
      <c r="K405" t="s">
        <v>2849</v>
      </c>
      <c r="L405" t="s">
        <v>4936</v>
      </c>
      <c r="M405" t="s">
        <v>27392</v>
      </c>
      <c r="N405" t="s">
        <v>2208</v>
      </c>
      <c r="O405" t="s">
        <v>1121</v>
      </c>
      <c r="P405" t="s">
        <v>1122</v>
      </c>
      <c r="Q405" t="s">
        <v>1123</v>
      </c>
      <c r="R405" t="s">
        <v>635</v>
      </c>
      <c r="S405" t="s">
        <v>27412</v>
      </c>
      <c r="T405" t="s">
        <v>27413</v>
      </c>
    </row>
    <row r="406" spans="1:20" x14ac:dyDescent="0.25">
      <c r="A406" t="s">
        <v>164</v>
      </c>
      <c r="B406" t="s">
        <v>165</v>
      </c>
      <c r="C406">
        <v>40</v>
      </c>
      <c r="D406">
        <v>10</v>
      </c>
      <c r="E406" t="s">
        <v>27414</v>
      </c>
      <c r="F406">
        <v>325</v>
      </c>
      <c r="G406">
        <v>0</v>
      </c>
      <c r="H406" t="s">
        <v>631</v>
      </c>
      <c r="I406" t="s">
        <v>18703</v>
      </c>
      <c r="J406" t="s">
        <v>725</v>
      </c>
      <c r="K406" t="s">
        <v>634</v>
      </c>
      <c r="L406" t="s">
        <v>635</v>
      </c>
      <c r="M406" t="s">
        <v>27415</v>
      </c>
      <c r="N406" t="s">
        <v>634</v>
      </c>
      <c r="O406" t="s">
        <v>637</v>
      </c>
      <c r="P406" t="s">
        <v>22</v>
      </c>
      <c r="Q406" t="s">
        <v>638</v>
      </c>
      <c r="R406" t="s">
        <v>635</v>
      </c>
      <c r="S406" t="s">
        <v>27416</v>
      </c>
      <c r="T406" t="s">
        <v>27415</v>
      </c>
    </row>
    <row r="407" spans="1:20" x14ac:dyDescent="0.25">
      <c r="A407" t="s">
        <v>35</v>
      </c>
      <c r="B407" t="s">
        <v>36</v>
      </c>
      <c r="C407">
        <v>66.666666666666671</v>
      </c>
      <c r="D407">
        <v>3</v>
      </c>
      <c r="E407" t="s">
        <v>27417</v>
      </c>
      <c r="F407">
        <v>100</v>
      </c>
      <c r="G407">
        <v>0</v>
      </c>
      <c r="H407" t="s">
        <v>631</v>
      </c>
      <c r="I407" t="s">
        <v>27418</v>
      </c>
      <c r="J407" t="s">
        <v>829</v>
      </c>
      <c r="K407" t="s">
        <v>634</v>
      </c>
      <c r="L407" t="s">
        <v>635</v>
      </c>
      <c r="M407" t="s">
        <v>27419</v>
      </c>
      <c r="N407" t="s">
        <v>634</v>
      </c>
      <c r="O407" t="s">
        <v>637</v>
      </c>
      <c r="P407" t="s">
        <v>22</v>
      </c>
      <c r="Q407" t="s">
        <v>638</v>
      </c>
      <c r="R407" t="s">
        <v>635</v>
      </c>
      <c r="S407" t="s">
        <v>27420</v>
      </c>
      <c r="T407" t="s">
        <v>27419</v>
      </c>
    </row>
    <row r="408" spans="1:20" x14ac:dyDescent="0.25">
      <c r="A408" t="s">
        <v>20</v>
      </c>
      <c r="B408" t="s">
        <v>21</v>
      </c>
      <c r="C408">
        <v>50</v>
      </c>
      <c r="D408">
        <v>1</v>
      </c>
      <c r="E408" t="s">
        <v>27421</v>
      </c>
      <c r="F408">
        <v>100</v>
      </c>
      <c r="G408">
        <v>0</v>
      </c>
      <c r="H408" t="s">
        <v>631</v>
      </c>
      <c r="I408" t="s">
        <v>27418</v>
      </c>
      <c r="J408" t="s">
        <v>829</v>
      </c>
      <c r="K408" t="s">
        <v>634</v>
      </c>
      <c r="L408" t="s">
        <v>635</v>
      </c>
      <c r="M408" t="s">
        <v>27422</v>
      </c>
      <c r="N408" t="s">
        <v>634</v>
      </c>
      <c r="O408" t="s">
        <v>637</v>
      </c>
      <c r="P408" t="s">
        <v>22</v>
      </c>
      <c r="Q408" t="s">
        <v>638</v>
      </c>
      <c r="R408" t="s">
        <v>635</v>
      </c>
      <c r="S408" t="s">
        <v>27423</v>
      </c>
      <c r="T408" t="s">
        <v>27422</v>
      </c>
    </row>
    <row r="409" spans="1:20" x14ac:dyDescent="0.25">
      <c r="A409" t="s">
        <v>23</v>
      </c>
      <c r="B409" t="s">
        <v>24</v>
      </c>
      <c r="C409">
        <v>50</v>
      </c>
      <c r="D409">
        <v>1</v>
      </c>
      <c r="E409" t="s">
        <v>27421</v>
      </c>
      <c r="F409">
        <v>100</v>
      </c>
      <c r="G409">
        <v>0</v>
      </c>
      <c r="H409" t="s">
        <v>631</v>
      </c>
      <c r="I409" t="s">
        <v>27418</v>
      </c>
      <c r="J409" t="s">
        <v>829</v>
      </c>
      <c r="K409" t="s">
        <v>634</v>
      </c>
      <c r="L409" t="s">
        <v>635</v>
      </c>
      <c r="M409" t="s">
        <v>27422</v>
      </c>
      <c r="N409" t="s">
        <v>634</v>
      </c>
      <c r="O409" t="s">
        <v>637</v>
      </c>
      <c r="P409" t="s">
        <v>22</v>
      </c>
      <c r="Q409" t="s">
        <v>638</v>
      </c>
      <c r="R409" t="s">
        <v>635</v>
      </c>
      <c r="S409" t="s">
        <v>27423</v>
      </c>
      <c r="T409" t="s">
        <v>27422</v>
      </c>
    </row>
    <row r="410" spans="1:20" x14ac:dyDescent="0.25">
      <c r="A410" t="s">
        <v>25</v>
      </c>
      <c r="B410" t="s">
        <v>26</v>
      </c>
      <c r="C410">
        <v>50</v>
      </c>
      <c r="D410">
        <v>1</v>
      </c>
      <c r="E410" t="s">
        <v>27421</v>
      </c>
      <c r="F410">
        <v>100</v>
      </c>
      <c r="G410">
        <v>0</v>
      </c>
      <c r="H410" t="s">
        <v>631</v>
      </c>
      <c r="I410" t="s">
        <v>27418</v>
      </c>
      <c r="J410" t="s">
        <v>829</v>
      </c>
      <c r="K410" t="s">
        <v>634</v>
      </c>
      <c r="L410" t="s">
        <v>635</v>
      </c>
      <c r="M410" t="s">
        <v>27422</v>
      </c>
      <c r="N410" t="s">
        <v>634</v>
      </c>
      <c r="O410" t="s">
        <v>637</v>
      </c>
      <c r="P410" t="s">
        <v>22</v>
      </c>
      <c r="Q410" t="s">
        <v>638</v>
      </c>
      <c r="R410" t="s">
        <v>635</v>
      </c>
      <c r="S410" t="s">
        <v>27423</v>
      </c>
      <c r="T410" t="s">
        <v>27422</v>
      </c>
    </row>
    <row r="411" spans="1:20" x14ac:dyDescent="0.25">
      <c r="A411" t="s">
        <v>121</v>
      </c>
      <c r="B411" t="s">
        <v>122</v>
      </c>
      <c r="C411">
        <v>14</v>
      </c>
      <c r="D411">
        <v>2</v>
      </c>
      <c r="E411" t="s">
        <v>27424</v>
      </c>
      <c r="F411">
        <v>32</v>
      </c>
      <c r="G411">
        <v>4</v>
      </c>
      <c r="H411" t="s">
        <v>641</v>
      </c>
      <c r="I411" t="s">
        <v>27425</v>
      </c>
      <c r="J411" t="s">
        <v>27426</v>
      </c>
      <c r="K411" t="s">
        <v>3441</v>
      </c>
      <c r="L411" t="s">
        <v>1141</v>
      </c>
      <c r="M411" t="s">
        <v>27376</v>
      </c>
      <c r="N411" t="s">
        <v>634</v>
      </c>
      <c r="O411" t="s">
        <v>894</v>
      </c>
      <c r="P411" t="s">
        <v>43</v>
      </c>
      <c r="Q411" t="s">
        <v>648</v>
      </c>
      <c r="R411" t="s">
        <v>635</v>
      </c>
      <c r="S411" t="s">
        <v>27427</v>
      </c>
      <c r="T411" t="s">
        <v>27428</v>
      </c>
    </row>
    <row r="412" spans="1:20" x14ac:dyDescent="0.25">
      <c r="A412" t="s">
        <v>164</v>
      </c>
      <c r="B412" t="s">
        <v>165</v>
      </c>
      <c r="C412">
        <v>33.333333333333336</v>
      </c>
      <c r="D412">
        <v>3</v>
      </c>
      <c r="E412" t="s">
        <v>27429</v>
      </c>
      <c r="F412">
        <v>100</v>
      </c>
      <c r="G412">
        <v>0</v>
      </c>
      <c r="H412" t="s">
        <v>631</v>
      </c>
      <c r="I412" t="s">
        <v>27430</v>
      </c>
      <c r="J412" t="s">
        <v>829</v>
      </c>
      <c r="K412" t="s">
        <v>634</v>
      </c>
      <c r="L412" t="s">
        <v>635</v>
      </c>
      <c r="M412" t="s">
        <v>27428</v>
      </c>
      <c r="N412" t="s">
        <v>634</v>
      </c>
      <c r="O412" t="s">
        <v>654</v>
      </c>
      <c r="P412" t="s">
        <v>22</v>
      </c>
      <c r="Q412" t="s">
        <v>655</v>
      </c>
      <c r="R412" t="s">
        <v>635</v>
      </c>
      <c r="S412" t="s">
        <v>27431</v>
      </c>
      <c r="T412" t="s">
        <v>27428</v>
      </c>
    </row>
    <row r="413" spans="1:20" x14ac:dyDescent="0.25">
      <c r="A413" t="s">
        <v>35</v>
      </c>
      <c r="B413" t="s">
        <v>36</v>
      </c>
      <c r="C413">
        <v>66.666666666666671</v>
      </c>
      <c r="D413">
        <v>3</v>
      </c>
      <c r="E413" t="s">
        <v>27432</v>
      </c>
      <c r="F413">
        <v>295</v>
      </c>
      <c r="G413">
        <v>0</v>
      </c>
      <c r="H413" t="s">
        <v>631</v>
      </c>
      <c r="I413" t="s">
        <v>5103</v>
      </c>
      <c r="J413" t="s">
        <v>749</v>
      </c>
      <c r="K413" t="s">
        <v>634</v>
      </c>
      <c r="L413" t="s">
        <v>635</v>
      </c>
      <c r="M413" t="s">
        <v>27433</v>
      </c>
      <c r="N413" t="s">
        <v>634</v>
      </c>
      <c r="O413" t="s">
        <v>637</v>
      </c>
      <c r="P413" t="s">
        <v>22</v>
      </c>
      <c r="Q413" t="s">
        <v>638</v>
      </c>
      <c r="R413" t="s">
        <v>635</v>
      </c>
      <c r="S413" t="s">
        <v>634</v>
      </c>
      <c r="T413" t="s">
        <v>27433</v>
      </c>
    </row>
    <row r="414" spans="1:20" x14ac:dyDescent="0.25">
      <c r="A414" t="s">
        <v>35</v>
      </c>
      <c r="B414" t="s">
        <v>36</v>
      </c>
      <c r="C414">
        <v>66.666666666666671</v>
      </c>
      <c r="D414">
        <v>6</v>
      </c>
      <c r="E414" t="s">
        <v>27432</v>
      </c>
      <c r="F414">
        <v>295</v>
      </c>
      <c r="G414">
        <v>0</v>
      </c>
      <c r="H414" t="s">
        <v>631</v>
      </c>
      <c r="I414" t="s">
        <v>5103</v>
      </c>
      <c r="J414" t="s">
        <v>749</v>
      </c>
      <c r="K414" t="s">
        <v>634</v>
      </c>
      <c r="L414" t="s">
        <v>635</v>
      </c>
      <c r="M414" t="s">
        <v>27433</v>
      </c>
      <c r="N414" t="s">
        <v>634</v>
      </c>
      <c r="O414" t="s">
        <v>637</v>
      </c>
      <c r="P414" t="s">
        <v>22</v>
      </c>
      <c r="Q414" t="s">
        <v>638</v>
      </c>
      <c r="R414" t="s">
        <v>635</v>
      </c>
      <c r="S414" t="s">
        <v>634</v>
      </c>
      <c r="T414" t="s">
        <v>27433</v>
      </c>
    </row>
    <row r="415" spans="1:20" x14ac:dyDescent="0.25">
      <c r="A415" t="s">
        <v>20</v>
      </c>
      <c r="B415" t="s">
        <v>21</v>
      </c>
      <c r="C415">
        <v>50</v>
      </c>
      <c r="D415">
        <v>1</v>
      </c>
      <c r="E415" t="s">
        <v>27434</v>
      </c>
      <c r="F415">
        <v>100</v>
      </c>
      <c r="G415">
        <v>0</v>
      </c>
      <c r="H415" t="s">
        <v>631</v>
      </c>
      <c r="I415" t="s">
        <v>27435</v>
      </c>
      <c r="J415" t="s">
        <v>805</v>
      </c>
      <c r="K415" t="s">
        <v>634</v>
      </c>
      <c r="L415" t="s">
        <v>635</v>
      </c>
      <c r="M415" t="s">
        <v>27436</v>
      </c>
      <c r="N415" t="s">
        <v>634</v>
      </c>
      <c r="O415" t="s">
        <v>637</v>
      </c>
      <c r="P415" t="s">
        <v>22</v>
      </c>
      <c r="Q415" t="s">
        <v>638</v>
      </c>
      <c r="R415" t="s">
        <v>635</v>
      </c>
      <c r="S415" t="s">
        <v>27437</v>
      </c>
      <c r="T415" t="s">
        <v>27436</v>
      </c>
    </row>
    <row r="416" spans="1:20" x14ac:dyDescent="0.25">
      <c r="A416" t="s">
        <v>23</v>
      </c>
      <c r="B416" t="s">
        <v>24</v>
      </c>
      <c r="C416">
        <v>50</v>
      </c>
      <c r="D416">
        <v>1</v>
      </c>
      <c r="E416" t="s">
        <v>27434</v>
      </c>
      <c r="F416">
        <v>100</v>
      </c>
      <c r="G416">
        <v>0</v>
      </c>
      <c r="H416" t="s">
        <v>631</v>
      </c>
      <c r="I416" t="s">
        <v>27435</v>
      </c>
      <c r="J416" t="s">
        <v>805</v>
      </c>
      <c r="K416" t="s">
        <v>634</v>
      </c>
      <c r="L416" t="s">
        <v>635</v>
      </c>
      <c r="M416" t="s">
        <v>27436</v>
      </c>
      <c r="N416" t="s">
        <v>634</v>
      </c>
      <c r="O416" t="s">
        <v>637</v>
      </c>
      <c r="P416" t="s">
        <v>22</v>
      </c>
      <c r="Q416" t="s">
        <v>638</v>
      </c>
      <c r="R416" t="s">
        <v>635</v>
      </c>
      <c r="S416" t="s">
        <v>27437</v>
      </c>
      <c r="T416" t="s">
        <v>27436</v>
      </c>
    </row>
    <row r="417" spans="1:20" x14ac:dyDescent="0.25">
      <c r="A417" t="s">
        <v>25</v>
      </c>
      <c r="B417" t="s">
        <v>26</v>
      </c>
      <c r="C417">
        <v>50</v>
      </c>
      <c r="D417">
        <v>1</v>
      </c>
      <c r="E417" t="s">
        <v>27434</v>
      </c>
      <c r="F417">
        <v>100</v>
      </c>
      <c r="G417">
        <v>0</v>
      </c>
      <c r="H417" t="s">
        <v>631</v>
      </c>
      <c r="I417" t="s">
        <v>27435</v>
      </c>
      <c r="J417" t="s">
        <v>805</v>
      </c>
      <c r="K417" t="s">
        <v>634</v>
      </c>
      <c r="L417" t="s">
        <v>635</v>
      </c>
      <c r="M417" t="s">
        <v>27436</v>
      </c>
      <c r="N417" t="s">
        <v>634</v>
      </c>
      <c r="O417" t="s">
        <v>637</v>
      </c>
      <c r="P417" t="s">
        <v>22</v>
      </c>
      <c r="Q417" t="s">
        <v>638</v>
      </c>
      <c r="R417" t="s">
        <v>635</v>
      </c>
      <c r="S417" t="s">
        <v>27437</v>
      </c>
      <c r="T417" t="s">
        <v>27436</v>
      </c>
    </row>
    <row r="418" spans="1:20" x14ac:dyDescent="0.25">
      <c r="A418" t="s">
        <v>20</v>
      </c>
      <c r="B418" t="s">
        <v>21</v>
      </c>
      <c r="C418">
        <v>50</v>
      </c>
      <c r="D418">
        <v>1</v>
      </c>
      <c r="E418" t="s">
        <v>27438</v>
      </c>
      <c r="F418">
        <v>100</v>
      </c>
      <c r="G418">
        <v>0</v>
      </c>
      <c r="H418" t="s">
        <v>631</v>
      </c>
      <c r="I418" t="s">
        <v>27439</v>
      </c>
      <c r="J418" t="s">
        <v>1683</v>
      </c>
      <c r="K418" t="s">
        <v>634</v>
      </c>
      <c r="L418" t="s">
        <v>635</v>
      </c>
      <c r="M418" t="s">
        <v>27440</v>
      </c>
      <c r="N418" t="s">
        <v>634</v>
      </c>
      <c r="O418" t="s">
        <v>654</v>
      </c>
      <c r="P418" t="s">
        <v>22</v>
      </c>
      <c r="Q418" t="s">
        <v>655</v>
      </c>
      <c r="R418" t="s">
        <v>635</v>
      </c>
      <c r="S418" t="s">
        <v>27441</v>
      </c>
      <c r="T418" t="s">
        <v>27440</v>
      </c>
    </row>
    <row r="419" spans="1:20" x14ac:dyDescent="0.25">
      <c r="A419" t="s">
        <v>23</v>
      </c>
      <c r="B419" t="s">
        <v>24</v>
      </c>
      <c r="C419">
        <v>50</v>
      </c>
      <c r="D419">
        <v>1</v>
      </c>
      <c r="E419" t="s">
        <v>27438</v>
      </c>
      <c r="F419">
        <v>100</v>
      </c>
      <c r="G419">
        <v>0</v>
      </c>
      <c r="H419" t="s">
        <v>631</v>
      </c>
      <c r="I419" t="s">
        <v>27439</v>
      </c>
      <c r="J419" t="s">
        <v>1683</v>
      </c>
      <c r="K419" t="s">
        <v>634</v>
      </c>
      <c r="L419" t="s">
        <v>635</v>
      </c>
      <c r="M419" t="s">
        <v>27440</v>
      </c>
      <c r="N419" t="s">
        <v>634</v>
      </c>
      <c r="O419" t="s">
        <v>654</v>
      </c>
      <c r="P419" t="s">
        <v>22</v>
      </c>
      <c r="Q419" t="s">
        <v>655</v>
      </c>
      <c r="R419" t="s">
        <v>635</v>
      </c>
      <c r="S419" t="s">
        <v>27441</v>
      </c>
      <c r="T419" t="s">
        <v>27440</v>
      </c>
    </row>
    <row r="420" spans="1:20" x14ac:dyDescent="0.25">
      <c r="A420" t="s">
        <v>25</v>
      </c>
      <c r="B420" t="s">
        <v>26</v>
      </c>
      <c r="C420">
        <v>50</v>
      </c>
      <c r="D420">
        <v>1</v>
      </c>
      <c r="E420" t="s">
        <v>27438</v>
      </c>
      <c r="F420">
        <v>100</v>
      </c>
      <c r="G420">
        <v>0</v>
      </c>
      <c r="H420" t="s">
        <v>631</v>
      </c>
      <c r="I420" t="s">
        <v>27439</v>
      </c>
      <c r="J420" t="s">
        <v>1683</v>
      </c>
      <c r="K420" t="s">
        <v>634</v>
      </c>
      <c r="L420" t="s">
        <v>635</v>
      </c>
      <c r="M420" t="s">
        <v>27440</v>
      </c>
      <c r="N420" t="s">
        <v>634</v>
      </c>
      <c r="O420" t="s">
        <v>654</v>
      </c>
      <c r="P420" t="s">
        <v>22</v>
      </c>
      <c r="Q420" t="s">
        <v>655</v>
      </c>
      <c r="R420" t="s">
        <v>635</v>
      </c>
      <c r="S420" t="s">
        <v>27441</v>
      </c>
      <c r="T420" t="s">
        <v>27440</v>
      </c>
    </row>
    <row r="421" spans="1:20" x14ac:dyDescent="0.25">
      <c r="A421" t="s">
        <v>118</v>
      </c>
      <c r="B421" t="s">
        <v>91</v>
      </c>
      <c r="C421">
        <v>66</v>
      </c>
      <c r="D421">
        <v>2</v>
      </c>
      <c r="E421" t="s">
        <v>27442</v>
      </c>
      <c r="F421">
        <v>470</v>
      </c>
      <c r="G421">
        <v>0</v>
      </c>
      <c r="H421" t="s">
        <v>641</v>
      </c>
      <c r="I421" t="s">
        <v>4596</v>
      </c>
      <c r="J421" t="s">
        <v>10331</v>
      </c>
      <c r="K421" t="s">
        <v>9028</v>
      </c>
      <c r="L421" t="s">
        <v>4499</v>
      </c>
      <c r="M421" t="s">
        <v>27443</v>
      </c>
      <c r="N421" t="s">
        <v>634</v>
      </c>
      <c r="O421" t="s">
        <v>894</v>
      </c>
      <c r="P421" t="s">
        <v>43</v>
      </c>
      <c r="Q421" t="s">
        <v>648</v>
      </c>
      <c r="R421" t="s">
        <v>635</v>
      </c>
      <c r="S421" t="s">
        <v>27444</v>
      </c>
      <c r="T421" t="s">
        <v>27443</v>
      </c>
    </row>
    <row r="422" spans="1:20" x14ac:dyDescent="0.25">
      <c r="A422" t="s">
        <v>89</v>
      </c>
      <c r="B422" t="s">
        <v>928</v>
      </c>
      <c r="C422">
        <v>66</v>
      </c>
      <c r="D422">
        <v>2</v>
      </c>
      <c r="E422" t="s">
        <v>27442</v>
      </c>
      <c r="F422">
        <v>470</v>
      </c>
      <c r="G422">
        <v>0</v>
      </c>
      <c r="H422" t="s">
        <v>641</v>
      </c>
      <c r="I422" t="s">
        <v>4596</v>
      </c>
      <c r="J422" t="s">
        <v>10331</v>
      </c>
      <c r="K422" t="s">
        <v>9028</v>
      </c>
      <c r="L422" t="s">
        <v>4499</v>
      </c>
      <c r="M422" t="s">
        <v>27443</v>
      </c>
      <c r="N422" t="s">
        <v>634</v>
      </c>
      <c r="O422" t="s">
        <v>894</v>
      </c>
      <c r="P422" t="s">
        <v>43</v>
      </c>
      <c r="Q422" t="s">
        <v>648</v>
      </c>
      <c r="R422" t="s">
        <v>635</v>
      </c>
      <c r="S422" t="s">
        <v>27444</v>
      </c>
      <c r="T422" t="s">
        <v>27443</v>
      </c>
    </row>
    <row r="423" spans="1:20" x14ac:dyDescent="0.25">
      <c r="A423" t="s">
        <v>39</v>
      </c>
      <c r="B423" t="s">
        <v>44</v>
      </c>
      <c r="C423">
        <v>67</v>
      </c>
      <c r="D423">
        <v>2</v>
      </c>
      <c r="E423" t="s">
        <v>27442</v>
      </c>
      <c r="F423">
        <v>470</v>
      </c>
      <c r="G423">
        <v>0</v>
      </c>
      <c r="H423" t="s">
        <v>641</v>
      </c>
      <c r="I423" t="s">
        <v>4596</v>
      </c>
      <c r="J423" t="s">
        <v>10331</v>
      </c>
      <c r="K423" t="s">
        <v>9028</v>
      </c>
      <c r="L423" t="s">
        <v>4499</v>
      </c>
      <c r="M423" t="s">
        <v>27443</v>
      </c>
      <c r="N423" t="s">
        <v>634</v>
      </c>
      <c r="O423" t="s">
        <v>894</v>
      </c>
      <c r="P423" t="s">
        <v>43</v>
      </c>
      <c r="Q423" t="s">
        <v>648</v>
      </c>
      <c r="R423" t="s">
        <v>635</v>
      </c>
      <c r="S423" t="s">
        <v>27444</v>
      </c>
      <c r="T423" t="s">
        <v>27443</v>
      </c>
    </row>
    <row r="424" spans="1:20" x14ac:dyDescent="0.25">
      <c r="A424" t="s">
        <v>20</v>
      </c>
      <c r="B424" t="s">
        <v>21</v>
      </c>
      <c r="C424">
        <v>50</v>
      </c>
      <c r="D424">
        <v>1</v>
      </c>
      <c r="E424" t="s">
        <v>27445</v>
      </c>
      <c r="F424">
        <v>100</v>
      </c>
      <c r="G424">
        <v>0</v>
      </c>
      <c r="H424" t="s">
        <v>631</v>
      </c>
      <c r="I424" t="s">
        <v>2463</v>
      </c>
      <c r="J424" t="s">
        <v>2464</v>
      </c>
      <c r="K424" t="s">
        <v>634</v>
      </c>
      <c r="L424" t="s">
        <v>635</v>
      </c>
      <c r="M424" t="s">
        <v>27446</v>
      </c>
      <c r="N424" t="s">
        <v>634</v>
      </c>
      <c r="O424" t="s">
        <v>637</v>
      </c>
      <c r="P424" t="s">
        <v>22</v>
      </c>
      <c r="Q424" t="s">
        <v>638</v>
      </c>
      <c r="R424" t="s">
        <v>635</v>
      </c>
      <c r="S424" t="s">
        <v>27447</v>
      </c>
      <c r="T424" t="s">
        <v>27446</v>
      </c>
    </row>
    <row r="425" spans="1:20" x14ac:dyDescent="0.25">
      <c r="A425" t="s">
        <v>23</v>
      </c>
      <c r="B425" t="s">
        <v>24</v>
      </c>
      <c r="C425">
        <v>50</v>
      </c>
      <c r="D425">
        <v>1</v>
      </c>
      <c r="E425" t="s">
        <v>27445</v>
      </c>
      <c r="F425">
        <v>100</v>
      </c>
      <c r="G425">
        <v>0</v>
      </c>
      <c r="H425" t="s">
        <v>631</v>
      </c>
      <c r="I425" t="s">
        <v>2463</v>
      </c>
      <c r="J425" t="s">
        <v>2464</v>
      </c>
      <c r="K425" t="s">
        <v>634</v>
      </c>
      <c r="L425" t="s">
        <v>635</v>
      </c>
      <c r="M425" t="s">
        <v>27446</v>
      </c>
      <c r="N425" t="s">
        <v>634</v>
      </c>
      <c r="O425" t="s">
        <v>637</v>
      </c>
      <c r="P425" t="s">
        <v>22</v>
      </c>
      <c r="Q425" t="s">
        <v>638</v>
      </c>
      <c r="R425" t="s">
        <v>635</v>
      </c>
      <c r="S425" t="s">
        <v>27447</v>
      </c>
      <c r="T425" t="s">
        <v>27446</v>
      </c>
    </row>
    <row r="426" spans="1:20" x14ac:dyDescent="0.25">
      <c r="A426" t="s">
        <v>25</v>
      </c>
      <c r="B426" t="s">
        <v>26</v>
      </c>
      <c r="C426">
        <v>50</v>
      </c>
      <c r="D426">
        <v>1</v>
      </c>
      <c r="E426" t="s">
        <v>27445</v>
      </c>
      <c r="F426">
        <v>100</v>
      </c>
      <c r="G426">
        <v>0</v>
      </c>
      <c r="H426" t="s">
        <v>631</v>
      </c>
      <c r="I426" t="s">
        <v>2463</v>
      </c>
      <c r="J426" t="s">
        <v>2464</v>
      </c>
      <c r="K426" t="s">
        <v>634</v>
      </c>
      <c r="L426" t="s">
        <v>635</v>
      </c>
      <c r="M426" t="s">
        <v>27446</v>
      </c>
      <c r="N426" t="s">
        <v>634</v>
      </c>
      <c r="O426" t="s">
        <v>637</v>
      </c>
      <c r="P426" t="s">
        <v>22</v>
      </c>
      <c r="Q426" t="s">
        <v>638</v>
      </c>
      <c r="R426" t="s">
        <v>635</v>
      </c>
      <c r="S426" t="s">
        <v>27447</v>
      </c>
      <c r="T426" t="s">
        <v>27446</v>
      </c>
    </row>
    <row r="427" spans="1:20" x14ac:dyDescent="0.25">
      <c r="A427" t="s">
        <v>35</v>
      </c>
      <c r="B427" t="s">
        <v>36</v>
      </c>
      <c r="C427">
        <v>33</v>
      </c>
      <c r="D427">
        <v>10</v>
      </c>
      <c r="E427" t="s">
        <v>27448</v>
      </c>
      <c r="F427">
        <v>325</v>
      </c>
      <c r="G427">
        <v>0</v>
      </c>
      <c r="H427" t="s">
        <v>631</v>
      </c>
      <c r="I427" t="s">
        <v>27449</v>
      </c>
      <c r="J427" t="s">
        <v>903</v>
      </c>
      <c r="K427" t="s">
        <v>634</v>
      </c>
      <c r="L427" t="s">
        <v>635</v>
      </c>
      <c r="M427" t="s">
        <v>27450</v>
      </c>
      <c r="N427" t="s">
        <v>634</v>
      </c>
      <c r="O427" t="s">
        <v>654</v>
      </c>
      <c r="P427" t="s">
        <v>22</v>
      </c>
      <c r="Q427" t="s">
        <v>655</v>
      </c>
      <c r="R427" t="s">
        <v>635</v>
      </c>
      <c r="S427" t="s">
        <v>634</v>
      </c>
      <c r="T427" t="s">
        <v>27451</v>
      </c>
    </row>
    <row r="428" spans="1:20" x14ac:dyDescent="0.25">
      <c r="A428" t="s">
        <v>619</v>
      </c>
      <c r="B428" t="s">
        <v>620</v>
      </c>
      <c r="C428">
        <v>139</v>
      </c>
      <c r="D428">
        <v>1</v>
      </c>
      <c r="E428" t="s">
        <v>27452</v>
      </c>
      <c r="F428">
        <v>289.27999999999997</v>
      </c>
      <c r="G428">
        <v>26</v>
      </c>
      <c r="H428" t="s">
        <v>641</v>
      </c>
      <c r="I428" t="s">
        <v>27453</v>
      </c>
      <c r="J428" t="s">
        <v>27454</v>
      </c>
      <c r="K428" t="s">
        <v>2008</v>
      </c>
      <c r="L428" t="s">
        <v>27455</v>
      </c>
      <c r="M428" t="s">
        <v>27451</v>
      </c>
      <c r="N428" t="s">
        <v>634</v>
      </c>
      <c r="O428" t="s">
        <v>689</v>
      </c>
      <c r="P428" t="s">
        <v>40</v>
      </c>
      <c r="Q428" t="s">
        <v>690</v>
      </c>
      <c r="R428" t="s">
        <v>635</v>
      </c>
      <c r="S428" t="s">
        <v>27456</v>
      </c>
      <c r="T428" t="s">
        <v>27457</v>
      </c>
    </row>
    <row r="429" spans="1:20" x14ac:dyDescent="0.25">
      <c r="A429" t="s">
        <v>258</v>
      </c>
      <c r="B429" t="s">
        <v>264</v>
      </c>
      <c r="C429">
        <v>139</v>
      </c>
      <c r="D429">
        <v>1</v>
      </c>
      <c r="E429" t="s">
        <v>27452</v>
      </c>
      <c r="F429">
        <v>289.27999999999997</v>
      </c>
      <c r="G429">
        <v>26</v>
      </c>
      <c r="H429" t="s">
        <v>641</v>
      </c>
      <c r="I429" t="s">
        <v>27453</v>
      </c>
      <c r="J429" t="s">
        <v>27454</v>
      </c>
      <c r="K429" t="s">
        <v>2008</v>
      </c>
      <c r="L429" t="s">
        <v>27455</v>
      </c>
      <c r="M429" t="s">
        <v>27451</v>
      </c>
      <c r="N429" t="s">
        <v>634</v>
      </c>
      <c r="O429" t="s">
        <v>689</v>
      </c>
      <c r="P429" t="s">
        <v>40</v>
      </c>
      <c r="Q429" t="s">
        <v>690</v>
      </c>
      <c r="R429" t="s">
        <v>635</v>
      </c>
      <c r="S429" t="s">
        <v>27456</v>
      </c>
      <c r="T429" t="s">
        <v>27457</v>
      </c>
    </row>
    <row r="430" spans="1:20" x14ac:dyDescent="0.25">
      <c r="A430" t="s">
        <v>257</v>
      </c>
      <c r="B430" t="s">
        <v>263</v>
      </c>
      <c r="C430">
        <v>139</v>
      </c>
      <c r="D430">
        <v>1</v>
      </c>
      <c r="E430" t="s">
        <v>27452</v>
      </c>
      <c r="F430">
        <v>289.27999999999997</v>
      </c>
      <c r="G430">
        <v>26</v>
      </c>
      <c r="H430" t="s">
        <v>641</v>
      </c>
      <c r="I430" t="s">
        <v>27453</v>
      </c>
      <c r="J430" t="s">
        <v>27454</v>
      </c>
      <c r="K430" t="s">
        <v>2008</v>
      </c>
      <c r="L430" t="s">
        <v>27455</v>
      </c>
      <c r="M430" t="s">
        <v>27451</v>
      </c>
      <c r="N430" t="s">
        <v>634</v>
      </c>
      <c r="O430" t="s">
        <v>689</v>
      </c>
      <c r="P430" t="s">
        <v>40</v>
      </c>
      <c r="Q430" t="s">
        <v>690</v>
      </c>
      <c r="R430" t="s">
        <v>635</v>
      </c>
      <c r="S430" t="s">
        <v>27456</v>
      </c>
      <c r="T430" t="s">
        <v>27457</v>
      </c>
    </row>
    <row r="431" spans="1:20" x14ac:dyDescent="0.25">
      <c r="A431" t="s">
        <v>256</v>
      </c>
      <c r="B431" t="s">
        <v>262</v>
      </c>
      <c r="C431">
        <v>139</v>
      </c>
      <c r="D431">
        <v>1</v>
      </c>
      <c r="E431" t="s">
        <v>27452</v>
      </c>
      <c r="F431">
        <v>289.27999999999997</v>
      </c>
      <c r="G431">
        <v>26</v>
      </c>
      <c r="H431" t="s">
        <v>641</v>
      </c>
      <c r="I431" t="s">
        <v>27453</v>
      </c>
      <c r="J431" t="s">
        <v>27454</v>
      </c>
      <c r="K431" t="s">
        <v>2008</v>
      </c>
      <c r="L431" t="s">
        <v>27455</v>
      </c>
      <c r="M431" t="s">
        <v>27451</v>
      </c>
      <c r="N431" t="s">
        <v>634</v>
      </c>
      <c r="O431" t="s">
        <v>689</v>
      </c>
      <c r="P431" t="s">
        <v>40</v>
      </c>
      <c r="Q431" t="s">
        <v>690</v>
      </c>
      <c r="R431" t="s">
        <v>635</v>
      </c>
      <c r="S431" t="s">
        <v>27456</v>
      </c>
      <c r="T431" t="s">
        <v>27457</v>
      </c>
    </row>
    <row r="432" spans="1:20" x14ac:dyDescent="0.25">
      <c r="A432" t="s">
        <v>164</v>
      </c>
      <c r="B432" t="s">
        <v>165</v>
      </c>
      <c r="C432">
        <v>40</v>
      </c>
      <c r="D432">
        <v>10</v>
      </c>
      <c r="E432" t="s">
        <v>27458</v>
      </c>
      <c r="F432">
        <v>325</v>
      </c>
      <c r="G432">
        <v>0</v>
      </c>
      <c r="H432" t="s">
        <v>631</v>
      </c>
      <c r="I432" t="s">
        <v>27459</v>
      </c>
      <c r="J432" t="s">
        <v>769</v>
      </c>
      <c r="K432" t="s">
        <v>634</v>
      </c>
      <c r="L432" t="s">
        <v>635</v>
      </c>
      <c r="M432" t="s">
        <v>27460</v>
      </c>
      <c r="N432" t="s">
        <v>634</v>
      </c>
      <c r="O432" t="s">
        <v>707</v>
      </c>
      <c r="P432" t="s">
        <v>22</v>
      </c>
      <c r="Q432" t="s">
        <v>638</v>
      </c>
      <c r="R432" t="s">
        <v>635</v>
      </c>
      <c r="S432" t="s">
        <v>27461</v>
      </c>
      <c r="T432" t="s">
        <v>27460</v>
      </c>
    </row>
    <row r="433" spans="1:20" x14ac:dyDescent="0.25">
      <c r="A433" t="s">
        <v>31</v>
      </c>
      <c r="B433" t="s">
        <v>32</v>
      </c>
      <c r="C433">
        <v>54.5</v>
      </c>
      <c r="D433">
        <v>2</v>
      </c>
      <c r="E433" t="s">
        <v>27462</v>
      </c>
      <c r="F433">
        <v>60.69</v>
      </c>
      <c r="G433">
        <v>0</v>
      </c>
      <c r="H433" t="s">
        <v>641</v>
      </c>
      <c r="I433" t="s">
        <v>27463</v>
      </c>
      <c r="J433" t="s">
        <v>27464</v>
      </c>
      <c r="K433" t="s">
        <v>27465</v>
      </c>
      <c r="L433" t="s">
        <v>27466</v>
      </c>
      <c r="M433" t="s">
        <v>27467</v>
      </c>
      <c r="N433" t="s">
        <v>634</v>
      </c>
      <c r="O433" t="s">
        <v>689</v>
      </c>
      <c r="P433" t="s">
        <v>40</v>
      </c>
      <c r="Q433" t="s">
        <v>690</v>
      </c>
      <c r="R433" t="s">
        <v>635</v>
      </c>
      <c r="S433" t="s">
        <v>27468</v>
      </c>
      <c r="T433" t="s">
        <v>27469</v>
      </c>
    </row>
    <row r="434" spans="1:20" x14ac:dyDescent="0.25">
      <c r="A434" t="s">
        <v>39</v>
      </c>
      <c r="B434" t="s">
        <v>44</v>
      </c>
      <c r="C434">
        <v>66.333333333333329</v>
      </c>
      <c r="D434">
        <v>15</v>
      </c>
      <c r="E434" t="s">
        <v>27470</v>
      </c>
      <c r="F434">
        <v>1100</v>
      </c>
      <c r="G434">
        <v>0</v>
      </c>
      <c r="H434" t="s">
        <v>703</v>
      </c>
      <c r="I434" t="s">
        <v>27471</v>
      </c>
      <c r="J434" t="s">
        <v>1004</v>
      </c>
      <c r="K434" t="s">
        <v>634</v>
      </c>
      <c r="L434" t="s">
        <v>635</v>
      </c>
      <c r="M434" t="s">
        <v>27472</v>
      </c>
      <c r="N434" t="s">
        <v>634</v>
      </c>
      <c r="O434" t="s">
        <v>637</v>
      </c>
      <c r="P434" t="s">
        <v>22</v>
      </c>
      <c r="Q434" t="s">
        <v>638</v>
      </c>
      <c r="R434" t="s">
        <v>635</v>
      </c>
      <c r="S434" t="s">
        <v>27473</v>
      </c>
      <c r="T434" t="s">
        <v>27472</v>
      </c>
    </row>
    <row r="435" spans="1:20" x14ac:dyDescent="0.25">
      <c r="A435" t="s">
        <v>35</v>
      </c>
      <c r="B435" t="s">
        <v>36</v>
      </c>
      <c r="C435">
        <v>66.666666666666671</v>
      </c>
      <c r="D435">
        <v>3</v>
      </c>
      <c r="E435" t="s">
        <v>27474</v>
      </c>
      <c r="F435">
        <v>100</v>
      </c>
      <c r="G435">
        <v>0</v>
      </c>
      <c r="H435" t="s">
        <v>631</v>
      </c>
      <c r="I435" t="s">
        <v>9201</v>
      </c>
      <c r="J435" t="s">
        <v>705</v>
      </c>
      <c r="K435" t="s">
        <v>634</v>
      </c>
      <c r="L435" t="s">
        <v>635</v>
      </c>
      <c r="M435" t="s">
        <v>27475</v>
      </c>
      <c r="N435" t="s">
        <v>634</v>
      </c>
      <c r="O435" t="s">
        <v>654</v>
      </c>
      <c r="P435" t="s">
        <v>22</v>
      </c>
      <c r="Q435" t="s">
        <v>655</v>
      </c>
      <c r="R435" t="s">
        <v>635</v>
      </c>
      <c r="S435" t="s">
        <v>27476</v>
      </c>
      <c r="T435" t="s">
        <v>27477</v>
      </c>
    </row>
    <row r="436" spans="1:20" x14ac:dyDescent="0.25">
      <c r="A436" t="s">
        <v>164</v>
      </c>
      <c r="B436" t="s">
        <v>165</v>
      </c>
      <c r="C436">
        <v>33.333333333333336</v>
      </c>
      <c r="D436">
        <v>3</v>
      </c>
      <c r="E436" t="s">
        <v>27478</v>
      </c>
      <c r="F436">
        <v>100</v>
      </c>
      <c r="G436">
        <v>0</v>
      </c>
      <c r="H436" t="s">
        <v>631</v>
      </c>
      <c r="I436" t="s">
        <v>27479</v>
      </c>
      <c r="J436" t="s">
        <v>814</v>
      </c>
      <c r="K436" t="s">
        <v>634</v>
      </c>
      <c r="L436" t="s">
        <v>635</v>
      </c>
      <c r="M436" t="s">
        <v>27480</v>
      </c>
      <c r="N436" t="s">
        <v>634</v>
      </c>
      <c r="O436" t="s">
        <v>637</v>
      </c>
      <c r="P436" t="s">
        <v>22</v>
      </c>
      <c r="Q436" t="s">
        <v>638</v>
      </c>
      <c r="R436" t="s">
        <v>635</v>
      </c>
      <c r="S436" t="s">
        <v>27481</v>
      </c>
      <c r="T436" t="s">
        <v>27480</v>
      </c>
    </row>
    <row r="437" spans="1:20" x14ac:dyDescent="0.25">
      <c r="A437" t="s">
        <v>20</v>
      </c>
      <c r="B437" t="s">
        <v>21</v>
      </c>
      <c r="C437">
        <v>50</v>
      </c>
      <c r="D437">
        <v>1</v>
      </c>
      <c r="E437" t="s">
        <v>27482</v>
      </c>
      <c r="F437">
        <v>100</v>
      </c>
      <c r="G437">
        <v>0</v>
      </c>
      <c r="H437" t="s">
        <v>631</v>
      </c>
      <c r="I437" t="s">
        <v>27483</v>
      </c>
      <c r="J437" t="s">
        <v>1147</v>
      </c>
      <c r="K437" t="s">
        <v>634</v>
      </c>
      <c r="L437" t="s">
        <v>635</v>
      </c>
      <c r="M437" t="s">
        <v>27484</v>
      </c>
      <c r="N437" t="s">
        <v>634</v>
      </c>
      <c r="O437" t="s">
        <v>637</v>
      </c>
      <c r="P437" t="s">
        <v>22</v>
      </c>
      <c r="Q437" t="s">
        <v>638</v>
      </c>
      <c r="R437" t="s">
        <v>635</v>
      </c>
      <c r="S437" t="s">
        <v>27485</v>
      </c>
      <c r="T437" t="s">
        <v>27484</v>
      </c>
    </row>
    <row r="438" spans="1:20" x14ac:dyDescent="0.25">
      <c r="A438" t="s">
        <v>23</v>
      </c>
      <c r="B438" t="s">
        <v>24</v>
      </c>
      <c r="C438">
        <v>50</v>
      </c>
      <c r="D438">
        <v>1</v>
      </c>
      <c r="E438" t="s">
        <v>27482</v>
      </c>
      <c r="F438">
        <v>100</v>
      </c>
      <c r="G438">
        <v>0</v>
      </c>
      <c r="H438" t="s">
        <v>631</v>
      </c>
      <c r="I438" t="s">
        <v>27483</v>
      </c>
      <c r="J438" t="s">
        <v>1147</v>
      </c>
      <c r="K438" t="s">
        <v>634</v>
      </c>
      <c r="L438" t="s">
        <v>635</v>
      </c>
      <c r="M438" t="s">
        <v>27484</v>
      </c>
      <c r="N438" t="s">
        <v>634</v>
      </c>
      <c r="O438" t="s">
        <v>637</v>
      </c>
      <c r="P438" t="s">
        <v>22</v>
      </c>
      <c r="Q438" t="s">
        <v>638</v>
      </c>
      <c r="R438" t="s">
        <v>635</v>
      </c>
      <c r="S438" t="s">
        <v>27485</v>
      </c>
      <c r="T438" t="s">
        <v>27484</v>
      </c>
    </row>
    <row r="439" spans="1:20" x14ac:dyDescent="0.25">
      <c r="A439" t="s">
        <v>25</v>
      </c>
      <c r="B439" t="s">
        <v>26</v>
      </c>
      <c r="C439">
        <v>50</v>
      </c>
      <c r="D439">
        <v>1</v>
      </c>
      <c r="E439" t="s">
        <v>27482</v>
      </c>
      <c r="F439">
        <v>100</v>
      </c>
      <c r="G439">
        <v>0</v>
      </c>
      <c r="H439" t="s">
        <v>631</v>
      </c>
      <c r="I439" t="s">
        <v>27483</v>
      </c>
      <c r="J439" t="s">
        <v>1147</v>
      </c>
      <c r="K439" t="s">
        <v>634</v>
      </c>
      <c r="L439" t="s">
        <v>635</v>
      </c>
      <c r="M439" t="s">
        <v>27484</v>
      </c>
      <c r="N439" t="s">
        <v>634</v>
      </c>
      <c r="O439" t="s">
        <v>637</v>
      </c>
      <c r="P439" t="s">
        <v>22</v>
      </c>
      <c r="Q439" t="s">
        <v>638</v>
      </c>
      <c r="R439" t="s">
        <v>635</v>
      </c>
      <c r="S439" t="s">
        <v>27485</v>
      </c>
      <c r="T439" t="s">
        <v>27484</v>
      </c>
    </row>
    <row r="440" spans="1:20" x14ac:dyDescent="0.25">
      <c r="A440" t="s">
        <v>118</v>
      </c>
      <c r="B440" t="s">
        <v>91</v>
      </c>
      <c r="C440">
        <v>76</v>
      </c>
      <c r="D440">
        <v>3</v>
      </c>
      <c r="E440" t="s">
        <v>27486</v>
      </c>
      <c r="F440">
        <v>276</v>
      </c>
      <c r="G440">
        <v>48</v>
      </c>
      <c r="H440" t="s">
        <v>641</v>
      </c>
      <c r="I440" t="s">
        <v>1365</v>
      </c>
      <c r="J440" t="s">
        <v>12896</v>
      </c>
      <c r="K440" t="s">
        <v>2206</v>
      </c>
      <c r="L440" t="s">
        <v>1959</v>
      </c>
      <c r="M440" t="s">
        <v>27487</v>
      </c>
      <c r="N440" t="s">
        <v>634</v>
      </c>
      <c r="O440" t="s">
        <v>894</v>
      </c>
      <c r="P440" t="s">
        <v>43</v>
      </c>
      <c r="Q440" t="s">
        <v>648</v>
      </c>
      <c r="R440" t="s">
        <v>635</v>
      </c>
      <c r="S440" t="s">
        <v>27488</v>
      </c>
      <c r="T440" t="s">
        <v>27489</v>
      </c>
    </row>
    <row r="441" spans="1:20" x14ac:dyDescent="0.25">
      <c r="A441" t="s">
        <v>20</v>
      </c>
      <c r="B441" t="s">
        <v>21</v>
      </c>
      <c r="C441">
        <v>50</v>
      </c>
      <c r="D441">
        <v>1</v>
      </c>
      <c r="E441" t="s">
        <v>27490</v>
      </c>
      <c r="F441">
        <v>100</v>
      </c>
      <c r="G441">
        <v>0</v>
      </c>
      <c r="H441" t="s">
        <v>703</v>
      </c>
      <c r="I441" t="s">
        <v>27491</v>
      </c>
      <c r="J441" t="s">
        <v>1147</v>
      </c>
      <c r="K441" t="s">
        <v>634</v>
      </c>
      <c r="L441" t="s">
        <v>635</v>
      </c>
      <c r="M441" t="s">
        <v>27492</v>
      </c>
      <c r="N441" t="s">
        <v>634</v>
      </c>
      <c r="O441" t="s">
        <v>654</v>
      </c>
      <c r="P441" t="s">
        <v>22</v>
      </c>
      <c r="Q441" t="s">
        <v>655</v>
      </c>
      <c r="R441" t="s">
        <v>635</v>
      </c>
      <c r="S441" t="s">
        <v>27493</v>
      </c>
      <c r="T441" t="s">
        <v>27492</v>
      </c>
    </row>
    <row r="442" spans="1:20" x14ac:dyDescent="0.25">
      <c r="A442" t="s">
        <v>23</v>
      </c>
      <c r="B442" t="s">
        <v>24</v>
      </c>
      <c r="C442">
        <v>50</v>
      </c>
      <c r="D442">
        <v>1</v>
      </c>
      <c r="E442" t="s">
        <v>27490</v>
      </c>
      <c r="F442">
        <v>100</v>
      </c>
      <c r="G442">
        <v>0</v>
      </c>
      <c r="H442" t="s">
        <v>703</v>
      </c>
      <c r="I442" t="s">
        <v>27491</v>
      </c>
      <c r="J442" t="s">
        <v>1147</v>
      </c>
      <c r="K442" t="s">
        <v>634</v>
      </c>
      <c r="L442" t="s">
        <v>635</v>
      </c>
      <c r="M442" t="s">
        <v>27492</v>
      </c>
      <c r="N442" t="s">
        <v>634</v>
      </c>
      <c r="O442" t="s">
        <v>654</v>
      </c>
      <c r="P442" t="s">
        <v>22</v>
      </c>
      <c r="Q442" t="s">
        <v>655</v>
      </c>
      <c r="R442" t="s">
        <v>635</v>
      </c>
      <c r="S442" t="s">
        <v>27493</v>
      </c>
      <c r="T442" t="s">
        <v>27492</v>
      </c>
    </row>
    <row r="443" spans="1:20" x14ac:dyDescent="0.25">
      <c r="A443" t="s">
        <v>25</v>
      </c>
      <c r="B443" t="s">
        <v>26</v>
      </c>
      <c r="C443">
        <v>50</v>
      </c>
      <c r="D443">
        <v>1</v>
      </c>
      <c r="E443" t="s">
        <v>27490</v>
      </c>
      <c r="F443">
        <v>100</v>
      </c>
      <c r="G443">
        <v>0</v>
      </c>
      <c r="H443" t="s">
        <v>703</v>
      </c>
      <c r="I443" t="s">
        <v>27491</v>
      </c>
      <c r="J443" t="s">
        <v>1147</v>
      </c>
      <c r="K443" t="s">
        <v>634</v>
      </c>
      <c r="L443" t="s">
        <v>635</v>
      </c>
      <c r="M443" t="s">
        <v>27492</v>
      </c>
      <c r="N443" t="s">
        <v>634</v>
      </c>
      <c r="O443" t="s">
        <v>654</v>
      </c>
      <c r="P443" t="s">
        <v>22</v>
      </c>
      <c r="Q443" t="s">
        <v>655</v>
      </c>
      <c r="R443" t="s">
        <v>635</v>
      </c>
      <c r="S443" t="s">
        <v>27493</v>
      </c>
      <c r="T443" t="s">
        <v>27492</v>
      </c>
    </row>
    <row r="444" spans="1:20" x14ac:dyDescent="0.25">
      <c r="A444" t="s">
        <v>37</v>
      </c>
      <c r="B444" t="s">
        <v>38</v>
      </c>
      <c r="C444">
        <v>66.666666666666671</v>
      </c>
      <c r="D444">
        <v>3</v>
      </c>
      <c r="E444" t="s">
        <v>27494</v>
      </c>
      <c r="F444">
        <v>100</v>
      </c>
      <c r="G444">
        <v>0</v>
      </c>
      <c r="H444" t="s">
        <v>631</v>
      </c>
      <c r="I444" t="s">
        <v>27495</v>
      </c>
      <c r="J444" t="s">
        <v>1049</v>
      </c>
      <c r="K444" t="s">
        <v>634</v>
      </c>
      <c r="L444" t="s">
        <v>635</v>
      </c>
      <c r="M444" t="s">
        <v>27496</v>
      </c>
      <c r="N444" t="s">
        <v>634</v>
      </c>
      <c r="O444" t="s">
        <v>654</v>
      </c>
      <c r="P444" t="s">
        <v>22</v>
      </c>
      <c r="Q444" t="s">
        <v>655</v>
      </c>
      <c r="R444" t="s">
        <v>635</v>
      </c>
      <c r="S444" t="s">
        <v>634</v>
      </c>
      <c r="T444" t="s">
        <v>27496</v>
      </c>
    </row>
    <row r="445" spans="1:20" x14ac:dyDescent="0.25">
      <c r="A445" t="s">
        <v>133</v>
      </c>
      <c r="B445" t="s">
        <v>134</v>
      </c>
      <c r="C445">
        <v>12</v>
      </c>
      <c r="D445">
        <v>50</v>
      </c>
      <c r="E445" t="s">
        <v>27497</v>
      </c>
      <c r="F445">
        <v>650</v>
      </c>
      <c r="G445">
        <v>0</v>
      </c>
      <c r="H445" t="s">
        <v>641</v>
      </c>
      <c r="I445" t="s">
        <v>15981</v>
      </c>
      <c r="J445" t="s">
        <v>27498</v>
      </c>
      <c r="K445" t="s">
        <v>1720</v>
      </c>
      <c r="L445" t="s">
        <v>1166</v>
      </c>
      <c r="M445" t="s">
        <v>27499</v>
      </c>
      <c r="N445" t="s">
        <v>634</v>
      </c>
      <c r="O445" t="s">
        <v>894</v>
      </c>
      <c r="P445" t="s">
        <v>43</v>
      </c>
      <c r="Q445" t="s">
        <v>648</v>
      </c>
      <c r="R445" t="s">
        <v>635</v>
      </c>
      <c r="S445" t="s">
        <v>634</v>
      </c>
      <c r="T445" t="s">
        <v>27499</v>
      </c>
    </row>
    <row r="446" spans="1:20" x14ac:dyDescent="0.25">
      <c r="A446" t="s">
        <v>164</v>
      </c>
      <c r="B446" t="s">
        <v>165</v>
      </c>
      <c r="C446">
        <v>65</v>
      </c>
      <c r="D446">
        <v>9</v>
      </c>
      <c r="E446" t="s">
        <v>27500</v>
      </c>
      <c r="F446">
        <v>748</v>
      </c>
      <c r="G446">
        <v>50</v>
      </c>
      <c r="H446" t="s">
        <v>641</v>
      </c>
      <c r="I446" t="s">
        <v>27501</v>
      </c>
      <c r="J446" t="s">
        <v>27502</v>
      </c>
      <c r="K446" t="s">
        <v>5768</v>
      </c>
      <c r="L446" t="s">
        <v>27503</v>
      </c>
      <c r="M446" t="s">
        <v>27504</v>
      </c>
      <c r="N446" t="s">
        <v>1120</v>
      </c>
      <c r="O446" t="s">
        <v>1121</v>
      </c>
      <c r="P446" t="s">
        <v>1122</v>
      </c>
      <c r="Q446" t="s">
        <v>638</v>
      </c>
      <c r="R446" t="s">
        <v>635</v>
      </c>
      <c r="S446" t="s">
        <v>27505</v>
      </c>
      <c r="T446" t="s">
        <v>27504</v>
      </c>
    </row>
    <row r="447" spans="1:20" x14ac:dyDescent="0.25">
      <c r="A447" t="s">
        <v>619</v>
      </c>
      <c r="B447" t="s">
        <v>620</v>
      </c>
      <c r="C447">
        <v>139</v>
      </c>
      <c r="D447">
        <v>1</v>
      </c>
      <c r="E447" t="s">
        <v>27500</v>
      </c>
      <c r="F447">
        <v>748</v>
      </c>
      <c r="G447">
        <v>50</v>
      </c>
      <c r="H447" t="s">
        <v>641</v>
      </c>
      <c r="I447" t="s">
        <v>27501</v>
      </c>
      <c r="J447" t="s">
        <v>27502</v>
      </c>
      <c r="K447" t="s">
        <v>5768</v>
      </c>
      <c r="L447" t="s">
        <v>27503</v>
      </c>
      <c r="M447" t="s">
        <v>27504</v>
      </c>
      <c r="N447" t="s">
        <v>1120</v>
      </c>
      <c r="O447" t="s">
        <v>1121</v>
      </c>
      <c r="P447" t="s">
        <v>1122</v>
      </c>
      <c r="Q447" t="s">
        <v>638</v>
      </c>
      <c r="R447" t="s">
        <v>635</v>
      </c>
      <c r="S447" t="s">
        <v>27505</v>
      </c>
      <c r="T447" t="s">
        <v>27504</v>
      </c>
    </row>
    <row r="448" spans="1:20" x14ac:dyDescent="0.25">
      <c r="A448" t="s">
        <v>258</v>
      </c>
      <c r="B448" t="s">
        <v>264</v>
      </c>
      <c r="C448">
        <v>139</v>
      </c>
      <c r="D448">
        <v>1</v>
      </c>
      <c r="E448" t="s">
        <v>27500</v>
      </c>
      <c r="F448">
        <v>748</v>
      </c>
      <c r="G448">
        <v>50</v>
      </c>
      <c r="H448" t="s">
        <v>641</v>
      </c>
      <c r="I448" t="s">
        <v>27501</v>
      </c>
      <c r="J448" t="s">
        <v>27502</v>
      </c>
      <c r="K448" t="s">
        <v>5768</v>
      </c>
      <c r="L448" t="s">
        <v>27503</v>
      </c>
      <c r="M448" t="s">
        <v>27504</v>
      </c>
      <c r="N448" t="s">
        <v>1120</v>
      </c>
      <c r="O448" t="s">
        <v>1121</v>
      </c>
      <c r="P448" t="s">
        <v>1122</v>
      </c>
      <c r="Q448" t="s">
        <v>638</v>
      </c>
      <c r="R448" t="s">
        <v>635</v>
      </c>
      <c r="S448" t="s">
        <v>27505</v>
      </c>
      <c r="T448" t="s">
        <v>27504</v>
      </c>
    </row>
    <row r="449" spans="1:20" x14ac:dyDescent="0.25">
      <c r="A449" t="s">
        <v>257</v>
      </c>
      <c r="B449" t="s">
        <v>263</v>
      </c>
      <c r="C449">
        <v>139</v>
      </c>
      <c r="D449">
        <v>1</v>
      </c>
      <c r="E449" t="s">
        <v>27500</v>
      </c>
      <c r="F449">
        <v>748</v>
      </c>
      <c r="G449">
        <v>50</v>
      </c>
      <c r="H449" t="s">
        <v>641</v>
      </c>
      <c r="I449" t="s">
        <v>27501</v>
      </c>
      <c r="J449" t="s">
        <v>27502</v>
      </c>
      <c r="K449" t="s">
        <v>5768</v>
      </c>
      <c r="L449" t="s">
        <v>27503</v>
      </c>
      <c r="M449" t="s">
        <v>27504</v>
      </c>
      <c r="N449" t="s">
        <v>1120</v>
      </c>
      <c r="O449" t="s">
        <v>1121</v>
      </c>
      <c r="P449" t="s">
        <v>1122</v>
      </c>
      <c r="Q449" t="s">
        <v>638</v>
      </c>
      <c r="R449" t="s">
        <v>635</v>
      </c>
      <c r="S449" t="s">
        <v>27505</v>
      </c>
      <c r="T449" t="s">
        <v>27504</v>
      </c>
    </row>
    <row r="450" spans="1:20" x14ac:dyDescent="0.25">
      <c r="A450" t="s">
        <v>256</v>
      </c>
      <c r="B450" t="s">
        <v>262</v>
      </c>
      <c r="C450">
        <v>139</v>
      </c>
      <c r="D450">
        <v>1</v>
      </c>
      <c r="E450" t="s">
        <v>27500</v>
      </c>
      <c r="F450">
        <v>748</v>
      </c>
      <c r="G450">
        <v>50</v>
      </c>
      <c r="H450" t="s">
        <v>641</v>
      </c>
      <c r="I450" t="s">
        <v>27501</v>
      </c>
      <c r="J450" t="s">
        <v>27502</v>
      </c>
      <c r="K450" t="s">
        <v>5768</v>
      </c>
      <c r="L450" t="s">
        <v>27503</v>
      </c>
      <c r="M450" t="s">
        <v>27504</v>
      </c>
      <c r="N450" t="s">
        <v>1120</v>
      </c>
      <c r="O450" t="s">
        <v>1121</v>
      </c>
      <c r="P450" t="s">
        <v>1122</v>
      </c>
      <c r="Q450" t="s">
        <v>638</v>
      </c>
      <c r="R450" t="s">
        <v>635</v>
      </c>
      <c r="S450" t="s">
        <v>27505</v>
      </c>
      <c r="T450" t="s">
        <v>27504</v>
      </c>
    </row>
    <row r="451" spans="1:20" x14ac:dyDescent="0.25">
      <c r="A451" t="s">
        <v>35</v>
      </c>
      <c r="B451" t="s">
        <v>36</v>
      </c>
      <c r="C451">
        <v>60</v>
      </c>
      <c r="D451">
        <v>12</v>
      </c>
      <c r="E451" t="s">
        <v>27506</v>
      </c>
      <c r="F451">
        <v>1950</v>
      </c>
      <c r="G451">
        <v>0</v>
      </c>
      <c r="H451" t="s">
        <v>1114</v>
      </c>
      <c r="I451" t="s">
        <v>27507</v>
      </c>
      <c r="J451" t="s">
        <v>27508</v>
      </c>
      <c r="K451" t="s">
        <v>27509</v>
      </c>
      <c r="L451" t="s">
        <v>27510</v>
      </c>
      <c r="M451" t="s">
        <v>27511</v>
      </c>
      <c r="N451" t="s">
        <v>1120</v>
      </c>
      <c r="O451" t="s">
        <v>1642</v>
      </c>
      <c r="P451" t="s">
        <v>1122</v>
      </c>
      <c r="Q451" t="s">
        <v>1123</v>
      </c>
      <c r="R451" t="s">
        <v>635</v>
      </c>
      <c r="S451" t="s">
        <v>27512</v>
      </c>
      <c r="T451" t="s">
        <v>27513</v>
      </c>
    </row>
    <row r="452" spans="1:20" x14ac:dyDescent="0.25">
      <c r="A452" t="s">
        <v>619</v>
      </c>
      <c r="B452" t="s">
        <v>620</v>
      </c>
      <c r="C452">
        <v>139</v>
      </c>
      <c r="D452">
        <v>3</v>
      </c>
      <c r="E452" t="s">
        <v>27506</v>
      </c>
      <c r="F452">
        <v>1950</v>
      </c>
      <c r="G452">
        <v>0</v>
      </c>
      <c r="H452" t="s">
        <v>1114</v>
      </c>
      <c r="I452" t="s">
        <v>27507</v>
      </c>
      <c r="J452" t="s">
        <v>27508</v>
      </c>
      <c r="K452" t="s">
        <v>27509</v>
      </c>
      <c r="L452" t="s">
        <v>27510</v>
      </c>
      <c r="M452" t="s">
        <v>27511</v>
      </c>
      <c r="N452" t="s">
        <v>1120</v>
      </c>
      <c r="O452" t="s">
        <v>1642</v>
      </c>
      <c r="P452" t="s">
        <v>1122</v>
      </c>
      <c r="Q452" t="s">
        <v>1123</v>
      </c>
      <c r="R452" t="s">
        <v>635</v>
      </c>
      <c r="S452" t="s">
        <v>27512</v>
      </c>
      <c r="T452" t="s">
        <v>27513</v>
      </c>
    </row>
    <row r="453" spans="1:20" x14ac:dyDescent="0.25">
      <c r="A453" t="s">
        <v>258</v>
      </c>
      <c r="B453" t="s">
        <v>264</v>
      </c>
      <c r="C453">
        <v>139</v>
      </c>
      <c r="D453">
        <v>3</v>
      </c>
      <c r="E453" t="s">
        <v>27506</v>
      </c>
      <c r="F453">
        <v>1950</v>
      </c>
      <c r="G453">
        <v>0</v>
      </c>
      <c r="H453" t="s">
        <v>1114</v>
      </c>
      <c r="I453" t="s">
        <v>27507</v>
      </c>
      <c r="J453" t="s">
        <v>27508</v>
      </c>
      <c r="K453" t="s">
        <v>27509</v>
      </c>
      <c r="L453" t="s">
        <v>27510</v>
      </c>
      <c r="M453" t="s">
        <v>27511</v>
      </c>
      <c r="N453" t="s">
        <v>1120</v>
      </c>
      <c r="O453" t="s">
        <v>1642</v>
      </c>
      <c r="P453" t="s">
        <v>1122</v>
      </c>
      <c r="Q453" t="s">
        <v>1123</v>
      </c>
      <c r="R453" t="s">
        <v>635</v>
      </c>
      <c r="S453" t="s">
        <v>27512</v>
      </c>
      <c r="T453" t="s">
        <v>27513</v>
      </c>
    </row>
    <row r="454" spans="1:20" x14ac:dyDescent="0.25">
      <c r="A454" t="s">
        <v>257</v>
      </c>
      <c r="B454" t="s">
        <v>263</v>
      </c>
      <c r="C454">
        <v>139</v>
      </c>
      <c r="D454">
        <v>3</v>
      </c>
      <c r="E454" t="s">
        <v>27506</v>
      </c>
      <c r="F454">
        <v>1950</v>
      </c>
      <c r="G454">
        <v>0</v>
      </c>
      <c r="H454" t="s">
        <v>1114</v>
      </c>
      <c r="I454" t="s">
        <v>27507</v>
      </c>
      <c r="J454" t="s">
        <v>27508</v>
      </c>
      <c r="K454" t="s">
        <v>27509</v>
      </c>
      <c r="L454" t="s">
        <v>27510</v>
      </c>
      <c r="M454" t="s">
        <v>27511</v>
      </c>
      <c r="N454" t="s">
        <v>1120</v>
      </c>
      <c r="O454" t="s">
        <v>1642</v>
      </c>
      <c r="P454" t="s">
        <v>1122</v>
      </c>
      <c r="Q454" t="s">
        <v>1123</v>
      </c>
      <c r="R454" t="s">
        <v>635</v>
      </c>
      <c r="S454" t="s">
        <v>27512</v>
      </c>
      <c r="T454" t="s">
        <v>27513</v>
      </c>
    </row>
    <row r="455" spans="1:20" x14ac:dyDescent="0.25">
      <c r="A455" t="s">
        <v>256</v>
      </c>
      <c r="B455" t="s">
        <v>262</v>
      </c>
      <c r="C455">
        <v>139</v>
      </c>
      <c r="D455">
        <v>3</v>
      </c>
      <c r="E455" t="s">
        <v>27506</v>
      </c>
      <c r="F455">
        <v>1950</v>
      </c>
      <c r="G455">
        <v>0</v>
      </c>
      <c r="H455" t="s">
        <v>1114</v>
      </c>
      <c r="I455" t="s">
        <v>27507</v>
      </c>
      <c r="J455" t="s">
        <v>27508</v>
      </c>
      <c r="K455" t="s">
        <v>27509</v>
      </c>
      <c r="L455" t="s">
        <v>27510</v>
      </c>
      <c r="M455" t="s">
        <v>27511</v>
      </c>
      <c r="N455" t="s">
        <v>1120</v>
      </c>
      <c r="O455" t="s">
        <v>1642</v>
      </c>
      <c r="P455" t="s">
        <v>1122</v>
      </c>
      <c r="Q455" t="s">
        <v>1123</v>
      </c>
      <c r="R455" t="s">
        <v>635</v>
      </c>
      <c r="S455" t="s">
        <v>27512</v>
      </c>
      <c r="T455" t="s">
        <v>27513</v>
      </c>
    </row>
    <row r="456" spans="1:20" x14ac:dyDescent="0.25">
      <c r="A456" t="s">
        <v>20</v>
      </c>
      <c r="B456" t="s">
        <v>21</v>
      </c>
      <c r="C456">
        <v>50</v>
      </c>
      <c r="D456">
        <v>1</v>
      </c>
      <c r="E456" t="s">
        <v>27514</v>
      </c>
      <c r="F456">
        <v>150</v>
      </c>
      <c r="G456">
        <v>0</v>
      </c>
      <c r="H456" t="s">
        <v>641</v>
      </c>
      <c r="I456" t="s">
        <v>27515</v>
      </c>
      <c r="J456" t="s">
        <v>27516</v>
      </c>
      <c r="K456" t="s">
        <v>10926</v>
      </c>
      <c r="L456" t="s">
        <v>27517</v>
      </c>
      <c r="M456" t="s">
        <v>27518</v>
      </c>
      <c r="N456" t="s">
        <v>1120</v>
      </c>
      <c r="O456" t="s">
        <v>1121</v>
      </c>
      <c r="P456" t="s">
        <v>1122</v>
      </c>
      <c r="Q456" t="s">
        <v>638</v>
      </c>
      <c r="R456" t="s">
        <v>635</v>
      </c>
      <c r="S456" t="s">
        <v>27519</v>
      </c>
      <c r="T456" t="s">
        <v>27518</v>
      </c>
    </row>
    <row r="457" spans="1:20" x14ac:dyDescent="0.25">
      <c r="A457" t="s">
        <v>23</v>
      </c>
      <c r="B457" t="s">
        <v>24</v>
      </c>
      <c r="C457">
        <v>50</v>
      </c>
      <c r="D457">
        <v>1</v>
      </c>
      <c r="E457" t="s">
        <v>27514</v>
      </c>
      <c r="F457">
        <v>150</v>
      </c>
      <c r="G457">
        <v>0</v>
      </c>
      <c r="H457" t="s">
        <v>641</v>
      </c>
      <c r="I457" t="s">
        <v>27515</v>
      </c>
      <c r="J457" t="s">
        <v>27516</v>
      </c>
      <c r="K457" t="s">
        <v>10926</v>
      </c>
      <c r="L457" t="s">
        <v>27517</v>
      </c>
      <c r="M457" t="s">
        <v>27518</v>
      </c>
      <c r="N457" t="s">
        <v>1120</v>
      </c>
      <c r="O457" t="s">
        <v>1121</v>
      </c>
      <c r="P457" t="s">
        <v>1122</v>
      </c>
      <c r="Q457" t="s">
        <v>638</v>
      </c>
      <c r="R457" t="s">
        <v>635</v>
      </c>
      <c r="S457" t="s">
        <v>27519</v>
      </c>
      <c r="T457" t="s">
        <v>27518</v>
      </c>
    </row>
    <row r="458" spans="1:20" x14ac:dyDescent="0.25">
      <c r="A458" t="s">
        <v>25</v>
      </c>
      <c r="B458" t="s">
        <v>26</v>
      </c>
      <c r="C458">
        <v>50</v>
      </c>
      <c r="D458">
        <v>1</v>
      </c>
      <c r="E458" t="s">
        <v>27514</v>
      </c>
      <c r="F458">
        <v>150</v>
      </c>
      <c r="G458">
        <v>0</v>
      </c>
      <c r="H458" t="s">
        <v>641</v>
      </c>
      <c r="I458" t="s">
        <v>27515</v>
      </c>
      <c r="J458" t="s">
        <v>27516</v>
      </c>
      <c r="K458" t="s">
        <v>10926</v>
      </c>
      <c r="L458" t="s">
        <v>27517</v>
      </c>
      <c r="M458" t="s">
        <v>27518</v>
      </c>
      <c r="N458" t="s">
        <v>1120</v>
      </c>
      <c r="O458" t="s">
        <v>1121</v>
      </c>
      <c r="P458" t="s">
        <v>1122</v>
      </c>
      <c r="Q458" t="s">
        <v>638</v>
      </c>
      <c r="R458" t="s">
        <v>635</v>
      </c>
      <c r="S458" t="s">
        <v>27519</v>
      </c>
      <c r="T458" t="s">
        <v>27518</v>
      </c>
    </row>
    <row r="459" spans="1:20" x14ac:dyDescent="0.25">
      <c r="A459" t="s">
        <v>619</v>
      </c>
      <c r="B459" t="s">
        <v>620</v>
      </c>
      <c r="C459">
        <v>139</v>
      </c>
      <c r="D459">
        <v>1</v>
      </c>
      <c r="E459" t="s">
        <v>27520</v>
      </c>
      <c r="F459">
        <v>399</v>
      </c>
      <c r="G459">
        <v>0</v>
      </c>
      <c r="H459" t="s">
        <v>641</v>
      </c>
      <c r="I459" t="s">
        <v>27521</v>
      </c>
      <c r="J459" t="s">
        <v>27522</v>
      </c>
      <c r="K459" t="s">
        <v>2307</v>
      </c>
      <c r="L459" t="s">
        <v>27523</v>
      </c>
      <c r="M459" t="s">
        <v>27524</v>
      </c>
      <c r="N459" t="s">
        <v>1120</v>
      </c>
      <c r="O459" t="s">
        <v>1121</v>
      </c>
      <c r="P459" t="s">
        <v>1122</v>
      </c>
      <c r="Q459" t="s">
        <v>638</v>
      </c>
      <c r="R459" t="s">
        <v>635</v>
      </c>
      <c r="S459" t="s">
        <v>27525</v>
      </c>
      <c r="T459" t="s">
        <v>27524</v>
      </c>
    </row>
    <row r="460" spans="1:20" x14ac:dyDescent="0.25">
      <c r="A460" t="s">
        <v>258</v>
      </c>
      <c r="B460" t="s">
        <v>264</v>
      </c>
      <c r="C460">
        <v>139</v>
      </c>
      <c r="D460">
        <v>1</v>
      </c>
      <c r="E460" t="s">
        <v>27520</v>
      </c>
      <c r="F460">
        <v>399</v>
      </c>
      <c r="G460">
        <v>0</v>
      </c>
      <c r="H460" t="s">
        <v>641</v>
      </c>
      <c r="I460" t="s">
        <v>27521</v>
      </c>
      <c r="J460" t="s">
        <v>27522</v>
      </c>
      <c r="K460" t="s">
        <v>2307</v>
      </c>
      <c r="L460" t="s">
        <v>27523</v>
      </c>
      <c r="M460" t="s">
        <v>27524</v>
      </c>
      <c r="N460" t="s">
        <v>1120</v>
      </c>
      <c r="O460" t="s">
        <v>1121</v>
      </c>
      <c r="P460" t="s">
        <v>1122</v>
      </c>
      <c r="Q460" t="s">
        <v>638</v>
      </c>
      <c r="R460" t="s">
        <v>635</v>
      </c>
      <c r="S460" t="s">
        <v>27525</v>
      </c>
      <c r="T460" t="s">
        <v>27524</v>
      </c>
    </row>
    <row r="461" spans="1:20" x14ac:dyDescent="0.25">
      <c r="A461" t="s">
        <v>257</v>
      </c>
      <c r="B461" t="s">
        <v>263</v>
      </c>
      <c r="C461">
        <v>139</v>
      </c>
      <c r="D461">
        <v>1</v>
      </c>
      <c r="E461" t="s">
        <v>27520</v>
      </c>
      <c r="F461">
        <v>399</v>
      </c>
      <c r="G461">
        <v>0</v>
      </c>
      <c r="H461" t="s">
        <v>641</v>
      </c>
      <c r="I461" t="s">
        <v>27521</v>
      </c>
      <c r="J461" t="s">
        <v>27522</v>
      </c>
      <c r="K461" t="s">
        <v>2307</v>
      </c>
      <c r="L461" t="s">
        <v>27523</v>
      </c>
      <c r="M461" t="s">
        <v>27524</v>
      </c>
      <c r="N461" t="s">
        <v>1120</v>
      </c>
      <c r="O461" t="s">
        <v>1121</v>
      </c>
      <c r="P461" t="s">
        <v>1122</v>
      </c>
      <c r="Q461" t="s">
        <v>638</v>
      </c>
      <c r="R461" t="s">
        <v>635</v>
      </c>
      <c r="S461" t="s">
        <v>27525</v>
      </c>
      <c r="T461" t="s">
        <v>27524</v>
      </c>
    </row>
    <row r="462" spans="1:20" x14ac:dyDescent="0.25">
      <c r="A462" t="s">
        <v>256</v>
      </c>
      <c r="B462" t="s">
        <v>262</v>
      </c>
      <c r="C462">
        <v>139</v>
      </c>
      <c r="D462">
        <v>1</v>
      </c>
      <c r="E462" t="s">
        <v>27520</v>
      </c>
      <c r="F462">
        <v>399</v>
      </c>
      <c r="G462">
        <v>0</v>
      </c>
      <c r="H462" t="s">
        <v>641</v>
      </c>
      <c r="I462" t="s">
        <v>27521</v>
      </c>
      <c r="J462" t="s">
        <v>27522</v>
      </c>
      <c r="K462" t="s">
        <v>2307</v>
      </c>
      <c r="L462" t="s">
        <v>27523</v>
      </c>
      <c r="M462" t="s">
        <v>27524</v>
      </c>
      <c r="N462" t="s">
        <v>1120</v>
      </c>
      <c r="O462" t="s">
        <v>1121</v>
      </c>
      <c r="P462" t="s">
        <v>1122</v>
      </c>
      <c r="Q462" t="s">
        <v>638</v>
      </c>
      <c r="R462" t="s">
        <v>635</v>
      </c>
      <c r="S462" t="s">
        <v>27525</v>
      </c>
      <c r="T462" t="s">
        <v>27524</v>
      </c>
    </row>
    <row r="463" spans="1:20" x14ac:dyDescent="0.25">
      <c r="A463" t="s">
        <v>39</v>
      </c>
      <c r="B463" t="s">
        <v>44</v>
      </c>
      <c r="C463">
        <v>100</v>
      </c>
      <c r="D463">
        <v>1</v>
      </c>
      <c r="E463" t="s">
        <v>27526</v>
      </c>
      <c r="F463">
        <v>430</v>
      </c>
      <c r="G463">
        <v>0</v>
      </c>
      <c r="H463" t="s">
        <v>641</v>
      </c>
      <c r="I463" t="s">
        <v>27527</v>
      </c>
      <c r="J463" t="s">
        <v>27528</v>
      </c>
      <c r="K463" t="s">
        <v>18474</v>
      </c>
      <c r="L463" t="s">
        <v>27529</v>
      </c>
      <c r="M463" t="s">
        <v>27530</v>
      </c>
      <c r="N463" t="s">
        <v>1120</v>
      </c>
      <c r="O463" t="s">
        <v>1121</v>
      </c>
      <c r="P463" t="s">
        <v>1122</v>
      </c>
      <c r="Q463" t="s">
        <v>638</v>
      </c>
      <c r="R463" t="s">
        <v>635</v>
      </c>
      <c r="S463" t="s">
        <v>27531</v>
      </c>
      <c r="T463" t="s">
        <v>27530</v>
      </c>
    </row>
    <row r="464" spans="1:20" x14ac:dyDescent="0.25">
      <c r="A464" t="s">
        <v>37</v>
      </c>
      <c r="B464" t="s">
        <v>38</v>
      </c>
      <c r="C464">
        <v>60</v>
      </c>
      <c r="D464">
        <v>1</v>
      </c>
      <c r="E464" t="s">
        <v>27526</v>
      </c>
      <c r="F464">
        <v>430</v>
      </c>
      <c r="G464">
        <v>0</v>
      </c>
      <c r="H464" t="s">
        <v>641</v>
      </c>
      <c r="I464" t="s">
        <v>27527</v>
      </c>
      <c r="J464" t="s">
        <v>27528</v>
      </c>
      <c r="K464" t="s">
        <v>18474</v>
      </c>
      <c r="L464" t="s">
        <v>27529</v>
      </c>
      <c r="M464" t="s">
        <v>27530</v>
      </c>
      <c r="N464" t="s">
        <v>1120</v>
      </c>
      <c r="O464" t="s">
        <v>1121</v>
      </c>
      <c r="P464" t="s">
        <v>1122</v>
      </c>
      <c r="Q464" t="s">
        <v>638</v>
      </c>
      <c r="R464" t="s">
        <v>635</v>
      </c>
      <c r="S464" t="s">
        <v>27531</v>
      </c>
      <c r="T464" t="s">
        <v>27530</v>
      </c>
    </row>
    <row r="465" spans="1:20" x14ac:dyDescent="0.25">
      <c r="A465" t="s">
        <v>35</v>
      </c>
      <c r="B465" t="s">
        <v>36</v>
      </c>
      <c r="C465">
        <v>50</v>
      </c>
      <c r="D465">
        <v>1</v>
      </c>
      <c r="E465" t="s">
        <v>27526</v>
      </c>
      <c r="F465">
        <v>430</v>
      </c>
      <c r="G465">
        <v>0</v>
      </c>
      <c r="H465" t="s">
        <v>641</v>
      </c>
      <c r="I465" t="s">
        <v>27527</v>
      </c>
      <c r="J465" t="s">
        <v>27528</v>
      </c>
      <c r="K465" t="s">
        <v>18474</v>
      </c>
      <c r="L465" t="s">
        <v>27529</v>
      </c>
      <c r="M465" t="s">
        <v>27530</v>
      </c>
      <c r="N465" t="s">
        <v>1120</v>
      </c>
      <c r="O465" t="s">
        <v>1121</v>
      </c>
      <c r="P465" t="s">
        <v>1122</v>
      </c>
      <c r="Q465" t="s">
        <v>638</v>
      </c>
      <c r="R465" t="s">
        <v>635</v>
      </c>
      <c r="S465" t="s">
        <v>27531</v>
      </c>
      <c r="T465" t="s">
        <v>27530</v>
      </c>
    </row>
    <row r="466" spans="1:20" x14ac:dyDescent="0.25">
      <c r="A466" t="s">
        <v>258</v>
      </c>
      <c r="B466" t="s">
        <v>264</v>
      </c>
      <c r="C466">
        <v>139</v>
      </c>
      <c r="D466">
        <v>1</v>
      </c>
      <c r="E466" t="s">
        <v>27526</v>
      </c>
      <c r="F466">
        <v>430</v>
      </c>
      <c r="G466">
        <v>0</v>
      </c>
      <c r="H466" t="s">
        <v>641</v>
      </c>
      <c r="I466" t="s">
        <v>27527</v>
      </c>
      <c r="J466" t="s">
        <v>27528</v>
      </c>
      <c r="K466" t="s">
        <v>18474</v>
      </c>
      <c r="L466" t="s">
        <v>27529</v>
      </c>
      <c r="M466" t="s">
        <v>27530</v>
      </c>
      <c r="N466" t="s">
        <v>1120</v>
      </c>
      <c r="O466" t="s">
        <v>1121</v>
      </c>
      <c r="P466" t="s">
        <v>1122</v>
      </c>
      <c r="Q466" t="s">
        <v>638</v>
      </c>
      <c r="R466" t="s">
        <v>635</v>
      </c>
      <c r="S466" t="s">
        <v>27531</v>
      </c>
      <c r="T466" t="s">
        <v>27530</v>
      </c>
    </row>
    <row r="467" spans="1:20" x14ac:dyDescent="0.25">
      <c r="A467" t="s">
        <v>257</v>
      </c>
      <c r="B467" t="s">
        <v>263</v>
      </c>
      <c r="C467">
        <v>139</v>
      </c>
      <c r="D467">
        <v>1</v>
      </c>
      <c r="E467" t="s">
        <v>27526</v>
      </c>
      <c r="F467">
        <v>430</v>
      </c>
      <c r="G467">
        <v>0</v>
      </c>
      <c r="H467" t="s">
        <v>641</v>
      </c>
      <c r="I467" t="s">
        <v>27527</v>
      </c>
      <c r="J467" t="s">
        <v>27528</v>
      </c>
      <c r="K467" t="s">
        <v>18474</v>
      </c>
      <c r="L467" t="s">
        <v>27529</v>
      </c>
      <c r="M467" t="s">
        <v>27530</v>
      </c>
      <c r="N467" t="s">
        <v>1120</v>
      </c>
      <c r="O467" t="s">
        <v>1121</v>
      </c>
      <c r="P467" t="s">
        <v>1122</v>
      </c>
      <c r="Q467" t="s">
        <v>638</v>
      </c>
      <c r="R467" t="s">
        <v>635</v>
      </c>
      <c r="S467" t="s">
        <v>27531</v>
      </c>
      <c r="T467" t="s">
        <v>27530</v>
      </c>
    </row>
    <row r="468" spans="1:20" x14ac:dyDescent="0.25">
      <c r="A468" t="s">
        <v>619</v>
      </c>
      <c r="B468" t="s">
        <v>620</v>
      </c>
      <c r="C468">
        <v>139</v>
      </c>
      <c r="D468">
        <v>1</v>
      </c>
      <c r="E468" t="s">
        <v>27532</v>
      </c>
      <c r="F468">
        <v>399</v>
      </c>
      <c r="G468">
        <v>0</v>
      </c>
      <c r="H468" t="s">
        <v>641</v>
      </c>
      <c r="I468" t="s">
        <v>27533</v>
      </c>
      <c r="J468" t="s">
        <v>27534</v>
      </c>
      <c r="K468" t="s">
        <v>4340</v>
      </c>
      <c r="L468" t="s">
        <v>27535</v>
      </c>
      <c r="M468" t="s">
        <v>27536</v>
      </c>
      <c r="N468" t="s">
        <v>1120</v>
      </c>
      <c r="O468" t="s">
        <v>1121</v>
      </c>
      <c r="P468" t="s">
        <v>1122</v>
      </c>
      <c r="Q468" t="s">
        <v>638</v>
      </c>
      <c r="R468" t="s">
        <v>635</v>
      </c>
      <c r="S468" t="s">
        <v>27537</v>
      </c>
      <c r="T468" t="s">
        <v>27536</v>
      </c>
    </row>
    <row r="469" spans="1:20" x14ac:dyDescent="0.25">
      <c r="A469" t="s">
        <v>258</v>
      </c>
      <c r="B469" t="s">
        <v>264</v>
      </c>
      <c r="C469">
        <v>139</v>
      </c>
      <c r="D469">
        <v>1</v>
      </c>
      <c r="E469" t="s">
        <v>27532</v>
      </c>
      <c r="F469">
        <v>399</v>
      </c>
      <c r="G469">
        <v>0</v>
      </c>
      <c r="H469" t="s">
        <v>641</v>
      </c>
      <c r="I469" t="s">
        <v>27533</v>
      </c>
      <c r="J469" t="s">
        <v>27534</v>
      </c>
      <c r="K469" t="s">
        <v>4340</v>
      </c>
      <c r="L469" t="s">
        <v>27535</v>
      </c>
      <c r="M469" t="s">
        <v>27536</v>
      </c>
      <c r="N469" t="s">
        <v>1120</v>
      </c>
      <c r="O469" t="s">
        <v>1121</v>
      </c>
      <c r="P469" t="s">
        <v>1122</v>
      </c>
      <c r="Q469" t="s">
        <v>638</v>
      </c>
      <c r="R469" t="s">
        <v>635</v>
      </c>
      <c r="S469" t="s">
        <v>27537</v>
      </c>
      <c r="T469" t="s">
        <v>27536</v>
      </c>
    </row>
    <row r="470" spans="1:20" x14ac:dyDescent="0.25">
      <c r="A470" t="s">
        <v>257</v>
      </c>
      <c r="B470" t="s">
        <v>263</v>
      </c>
      <c r="C470">
        <v>139</v>
      </c>
      <c r="D470">
        <v>1</v>
      </c>
      <c r="E470" t="s">
        <v>27532</v>
      </c>
      <c r="F470">
        <v>399</v>
      </c>
      <c r="G470">
        <v>0</v>
      </c>
      <c r="H470" t="s">
        <v>641</v>
      </c>
      <c r="I470" t="s">
        <v>27533</v>
      </c>
      <c r="J470" t="s">
        <v>27534</v>
      </c>
      <c r="K470" t="s">
        <v>4340</v>
      </c>
      <c r="L470" t="s">
        <v>27535</v>
      </c>
      <c r="M470" t="s">
        <v>27536</v>
      </c>
      <c r="N470" t="s">
        <v>1120</v>
      </c>
      <c r="O470" t="s">
        <v>1121</v>
      </c>
      <c r="P470" t="s">
        <v>1122</v>
      </c>
      <c r="Q470" t="s">
        <v>638</v>
      </c>
      <c r="R470" t="s">
        <v>635</v>
      </c>
      <c r="S470" t="s">
        <v>27537</v>
      </c>
      <c r="T470" t="s">
        <v>27536</v>
      </c>
    </row>
    <row r="471" spans="1:20" x14ac:dyDescent="0.25">
      <c r="A471" t="s">
        <v>256</v>
      </c>
      <c r="B471" t="s">
        <v>262</v>
      </c>
      <c r="C471">
        <v>139</v>
      </c>
      <c r="D471">
        <v>1</v>
      </c>
      <c r="E471" t="s">
        <v>27532</v>
      </c>
      <c r="F471">
        <v>399</v>
      </c>
      <c r="G471">
        <v>0</v>
      </c>
      <c r="H471" t="s">
        <v>641</v>
      </c>
      <c r="I471" t="s">
        <v>27533</v>
      </c>
      <c r="J471" t="s">
        <v>27534</v>
      </c>
      <c r="K471" t="s">
        <v>4340</v>
      </c>
      <c r="L471" t="s">
        <v>27535</v>
      </c>
      <c r="M471" t="s">
        <v>27536</v>
      </c>
      <c r="N471" t="s">
        <v>1120</v>
      </c>
      <c r="O471" t="s">
        <v>1121</v>
      </c>
      <c r="P471" t="s">
        <v>1122</v>
      </c>
      <c r="Q471" t="s">
        <v>638</v>
      </c>
      <c r="R471" t="s">
        <v>635</v>
      </c>
      <c r="S471" t="s">
        <v>27537</v>
      </c>
      <c r="T471" t="s">
        <v>27536</v>
      </c>
    </row>
    <row r="472" spans="1:20" x14ac:dyDescent="0.25">
      <c r="A472" t="s">
        <v>33</v>
      </c>
      <c r="B472" t="s">
        <v>34</v>
      </c>
      <c r="C472">
        <v>12</v>
      </c>
      <c r="D472">
        <v>15</v>
      </c>
      <c r="E472" t="s">
        <v>27538</v>
      </c>
      <c r="F472">
        <v>360</v>
      </c>
      <c r="G472">
        <v>30</v>
      </c>
      <c r="H472" t="s">
        <v>1114</v>
      </c>
      <c r="I472" t="s">
        <v>27539</v>
      </c>
      <c r="J472" t="s">
        <v>27540</v>
      </c>
      <c r="K472" t="s">
        <v>7723</v>
      </c>
      <c r="L472" t="s">
        <v>27541</v>
      </c>
      <c r="M472" t="s">
        <v>26310</v>
      </c>
      <c r="N472" t="s">
        <v>1120</v>
      </c>
      <c r="O472" t="s">
        <v>1642</v>
      </c>
      <c r="P472" t="s">
        <v>1122</v>
      </c>
      <c r="Q472" t="s">
        <v>1123</v>
      </c>
      <c r="R472" t="s">
        <v>635</v>
      </c>
      <c r="S472" t="s">
        <v>634</v>
      </c>
      <c r="T472" t="s">
        <v>27542</v>
      </c>
    </row>
    <row r="473" spans="1:20" x14ac:dyDescent="0.25">
      <c r="A473" t="s">
        <v>116</v>
      </c>
      <c r="B473" t="s">
        <v>117</v>
      </c>
      <c r="C473">
        <v>10</v>
      </c>
      <c r="D473">
        <v>15</v>
      </c>
      <c r="E473" t="s">
        <v>27538</v>
      </c>
      <c r="F473">
        <v>360</v>
      </c>
      <c r="G473">
        <v>30</v>
      </c>
      <c r="H473" t="s">
        <v>1114</v>
      </c>
      <c r="I473" t="s">
        <v>27539</v>
      </c>
      <c r="J473" t="s">
        <v>27540</v>
      </c>
      <c r="K473" t="s">
        <v>7723</v>
      </c>
      <c r="L473" t="s">
        <v>27541</v>
      </c>
      <c r="M473" t="s">
        <v>26310</v>
      </c>
      <c r="N473" t="s">
        <v>1120</v>
      </c>
      <c r="O473" t="s">
        <v>1642</v>
      </c>
      <c r="P473" t="s">
        <v>1122</v>
      </c>
      <c r="Q473" t="s">
        <v>1123</v>
      </c>
      <c r="R473" t="s">
        <v>635</v>
      </c>
      <c r="S473" t="s">
        <v>634</v>
      </c>
      <c r="T473" t="s">
        <v>27542</v>
      </c>
    </row>
    <row r="474" spans="1:20" x14ac:dyDescent="0.25">
      <c r="A474" t="s">
        <v>39</v>
      </c>
      <c r="B474" t="s">
        <v>44</v>
      </c>
      <c r="C474">
        <v>100</v>
      </c>
      <c r="D474">
        <v>1</v>
      </c>
      <c r="E474" t="s">
        <v>27543</v>
      </c>
      <c r="F474">
        <v>299</v>
      </c>
      <c r="G474">
        <v>0</v>
      </c>
      <c r="H474" t="s">
        <v>641</v>
      </c>
      <c r="I474" t="s">
        <v>27544</v>
      </c>
      <c r="J474" t="s">
        <v>27545</v>
      </c>
      <c r="K474" t="s">
        <v>27546</v>
      </c>
      <c r="L474" t="s">
        <v>27547</v>
      </c>
      <c r="M474" t="s">
        <v>27548</v>
      </c>
      <c r="N474" t="s">
        <v>1120</v>
      </c>
      <c r="O474" t="s">
        <v>1642</v>
      </c>
      <c r="P474" t="s">
        <v>1122</v>
      </c>
      <c r="Q474" t="s">
        <v>1123</v>
      </c>
      <c r="R474" t="s">
        <v>635</v>
      </c>
      <c r="S474" t="s">
        <v>27549</v>
      </c>
      <c r="T474" t="s">
        <v>27542</v>
      </c>
    </row>
    <row r="475" spans="1:20" x14ac:dyDescent="0.25">
      <c r="A475" t="s">
        <v>37</v>
      </c>
      <c r="B475" t="s">
        <v>38</v>
      </c>
      <c r="C475">
        <v>60</v>
      </c>
      <c r="D475">
        <v>1</v>
      </c>
      <c r="E475" t="s">
        <v>27543</v>
      </c>
      <c r="F475">
        <v>299</v>
      </c>
      <c r="G475">
        <v>0</v>
      </c>
      <c r="H475" t="s">
        <v>641</v>
      </c>
      <c r="I475" t="s">
        <v>27544</v>
      </c>
      <c r="J475" t="s">
        <v>27545</v>
      </c>
      <c r="K475" t="s">
        <v>27546</v>
      </c>
      <c r="L475" t="s">
        <v>27547</v>
      </c>
      <c r="M475" t="s">
        <v>27548</v>
      </c>
      <c r="N475" t="s">
        <v>1120</v>
      </c>
      <c r="O475" t="s">
        <v>1642</v>
      </c>
      <c r="P475" t="s">
        <v>1122</v>
      </c>
      <c r="Q475" t="s">
        <v>1123</v>
      </c>
      <c r="R475" t="s">
        <v>635</v>
      </c>
      <c r="S475" t="s">
        <v>27549</v>
      </c>
      <c r="T475" t="s">
        <v>27542</v>
      </c>
    </row>
    <row r="476" spans="1:20" x14ac:dyDescent="0.25">
      <c r="A476" t="s">
        <v>35</v>
      </c>
      <c r="B476" t="s">
        <v>36</v>
      </c>
      <c r="C476">
        <v>50</v>
      </c>
      <c r="D476">
        <v>1</v>
      </c>
      <c r="E476" t="s">
        <v>27543</v>
      </c>
      <c r="F476">
        <v>299</v>
      </c>
      <c r="G476">
        <v>0</v>
      </c>
      <c r="H476" t="s">
        <v>641</v>
      </c>
      <c r="I476" t="s">
        <v>27544</v>
      </c>
      <c r="J476" t="s">
        <v>27545</v>
      </c>
      <c r="K476" t="s">
        <v>27546</v>
      </c>
      <c r="L476" t="s">
        <v>27547</v>
      </c>
      <c r="M476" t="s">
        <v>27548</v>
      </c>
      <c r="N476" t="s">
        <v>1120</v>
      </c>
      <c r="O476" t="s">
        <v>1642</v>
      </c>
      <c r="P476" t="s">
        <v>1122</v>
      </c>
      <c r="Q476" t="s">
        <v>1123</v>
      </c>
      <c r="R476" t="s">
        <v>635</v>
      </c>
      <c r="S476" t="s">
        <v>27549</v>
      </c>
      <c r="T476" t="s">
        <v>27542</v>
      </c>
    </row>
    <row r="477" spans="1:20" x14ac:dyDescent="0.25">
      <c r="A477" t="s">
        <v>118</v>
      </c>
      <c r="B477" t="s">
        <v>91</v>
      </c>
      <c r="C477">
        <v>100</v>
      </c>
      <c r="D477">
        <v>1</v>
      </c>
      <c r="E477" t="s">
        <v>27543</v>
      </c>
      <c r="F477">
        <v>299</v>
      </c>
      <c r="G477">
        <v>0</v>
      </c>
      <c r="H477" t="s">
        <v>641</v>
      </c>
      <c r="I477" t="s">
        <v>27544</v>
      </c>
      <c r="J477" t="s">
        <v>27545</v>
      </c>
      <c r="K477" t="s">
        <v>27546</v>
      </c>
      <c r="L477" t="s">
        <v>27547</v>
      </c>
      <c r="M477" t="s">
        <v>27548</v>
      </c>
      <c r="N477" t="s">
        <v>1120</v>
      </c>
      <c r="O477" t="s">
        <v>1642</v>
      </c>
      <c r="P477" t="s">
        <v>1122</v>
      </c>
      <c r="Q477" t="s">
        <v>1123</v>
      </c>
      <c r="R477" t="s">
        <v>635</v>
      </c>
      <c r="S477" t="s">
        <v>27549</v>
      </c>
      <c r="T477" t="s">
        <v>27542</v>
      </c>
    </row>
    <row r="478" spans="1:20" x14ac:dyDescent="0.25">
      <c r="A478" t="s">
        <v>257</v>
      </c>
      <c r="B478" t="s">
        <v>263</v>
      </c>
      <c r="C478">
        <v>139</v>
      </c>
      <c r="D478">
        <v>1</v>
      </c>
      <c r="E478" t="s">
        <v>27550</v>
      </c>
      <c r="F478">
        <v>215</v>
      </c>
      <c r="G478">
        <v>0</v>
      </c>
      <c r="H478" t="s">
        <v>641</v>
      </c>
      <c r="I478" t="s">
        <v>27551</v>
      </c>
      <c r="J478" t="s">
        <v>27552</v>
      </c>
      <c r="K478" t="s">
        <v>27553</v>
      </c>
      <c r="L478" t="s">
        <v>27554</v>
      </c>
      <c r="M478" t="s">
        <v>27555</v>
      </c>
      <c r="N478" t="s">
        <v>1120</v>
      </c>
      <c r="O478" t="s">
        <v>1642</v>
      </c>
      <c r="P478" t="s">
        <v>1122</v>
      </c>
      <c r="Q478" t="s">
        <v>1123</v>
      </c>
      <c r="R478" t="s">
        <v>635</v>
      </c>
      <c r="S478" t="s">
        <v>27556</v>
      </c>
      <c r="T478" t="s">
        <v>27557</v>
      </c>
    </row>
    <row r="479" spans="1:20" x14ac:dyDescent="0.25">
      <c r="A479" t="s">
        <v>256</v>
      </c>
      <c r="B479" t="s">
        <v>262</v>
      </c>
      <c r="C479">
        <v>139</v>
      </c>
      <c r="D479">
        <v>1</v>
      </c>
      <c r="E479" t="s">
        <v>27550</v>
      </c>
      <c r="F479">
        <v>215</v>
      </c>
      <c r="G479">
        <v>0</v>
      </c>
      <c r="H479" t="s">
        <v>641</v>
      </c>
      <c r="I479" t="s">
        <v>27551</v>
      </c>
      <c r="J479" t="s">
        <v>27552</v>
      </c>
      <c r="K479" t="s">
        <v>27553</v>
      </c>
      <c r="L479" t="s">
        <v>27554</v>
      </c>
      <c r="M479" t="s">
        <v>27555</v>
      </c>
      <c r="N479" t="s">
        <v>1120</v>
      </c>
      <c r="O479" t="s">
        <v>1642</v>
      </c>
      <c r="P479" t="s">
        <v>1122</v>
      </c>
      <c r="Q479" t="s">
        <v>1123</v>
      </c>
      <c r="R479" t="s">
        <v>635</v>
      </c>
      <c r="S479" t="s">
        <v>27556</v>
      </c>
      <c r="T479" t="s">
        <v>27557</v>
      </c>
    </row>
    <row r="480" spans="1:20" x14ac:dyDescent="0.25">
      <c r="A480" t="s">
        <v>619</v>
      </c>
      <c r="B480" t="s">
        <v>620</v>
      </c>
      <c r="C480">
        <v>139</v>
      </c>
      <c r="D480">
        <v>1</v>
      </c>
      <c r="E480" t="s">
        <v>27558</v>
      </c>
      <c r="F480">
        <v>399</v>
      </c>
      <c r="G480">
        <v>0</v>
      </c>
      <c r="H480" t="s">
        <v>641</v>
      </c>
      <c r="I480" t="s">
        <v>27559</v>
      </c>
      <c r="J480" t="s">
        <v>27560</v>
      </c>
      <c r="K480" t="s">
        <v>2131</v>
      </c>
      <c r="L480" t="s">
        <v>27561</v>
      </c>
      <c r="M480" t="s">
        <v>27562</v>
      </c>
      <c r="N480" t="s">
        <v>1120</v>
      </c>
      <c r="O480" t="s">
        <v>1121</v>
      </c>
      <c r="P480" t="s">
        <v>1122</v>
      </c>
      <c r="Q480" t="s">
        <v>638</v>
      </c>
      <c r="R480" t="s">
        <v>635</v>
      </c>
      <c r="S480" t="s">
        <v>27563</v>
      </c>
      <c r="T480" t="s">
        <v>27562</v>
      </c>
    </row>
    <row r="481" spans="1:20" x14ac:dyDescent="0.25">
      <c r="A481" t="s">
        <v>258</v>
      </c>
      <c r="B481" t="s">
        <v>264</v>
      </c>
      <c r="C481">
        <v>139</v>
      </c>
      <c r="D481">
        <v>1</v>
      </c>
      <c r="E481" t="s">
        <v>27558</v>
      </c>
      <c r="F481">
        <v>399</v>
      </c>
      <c r="G481">
        <v>0</v>
      </c>
      <c r="H481" t="s">
        <v>641</v>
      </c>
      <c r="I481" t="s">
        <v>27559</v>
      </c>
      <c r="J481" t="s">
        <v>27560</v>
      </c>
      <c r="K481" t="s">
        <v>2131</v>
      </c>
      <c r="L481" t="s">
        <v>27561</v>
      </c>
      <c r="M481" t="s">
        <v>27562</v>
      </c>
      <c r="N481" t="s">
        <v>1120</v>
      </c>
      <c r="O481" t="s">
        <v>1121</v>
      </c>
      <c r="P481" t="s">
        <v>1122</v>
      </c>
      <c r="Q481" t="s">
        <v>638</v>
      </c>
      <c r="R481" t="s">
        <v>635</v>
      </c>
      <c r="S481" t="s">
        <v>27563</v>
      </c>
      <c r="T481" t="s">
        <v>27562</v>
      </c>
    </row>
    <row r="482" spans="1:20" x14ac:dyDescent="0.25">
      <c r="A482" t="s">
        <v>257</v>
      </c>
      <c r="B482" t="s">
        <v>263</v>
      </c>
      <c r="C482">
        <v>139</v>
      </c>
      <c r="D482">
        <v>1</v>
      </c>
      <c r="E482" t="s">
        <v>27558</v>
      </c>
      <c r="F482">
        <v>399</v>
      </c>
      <c r="G482">
        <v>0</v>
      </c>
      <c r="H482" t="s">
        <v>641</v>
      </c>
      <c r="I482" t="s">
        <v>27559</v>
      </c>
      <c r="J482" t="s">
        <v>27560</v>
      </c>
      <c r="K482" t="s">
        <v>2131</v>
      </c>
      <c r="L482" t="s">
        <v>27561</v>
      </c>
      <c r="M482" t="s">
        <v>27562</v>
      </c>
      <c r="N482" t="s">
        <v>1120</v>
      </c>
      <c r="O482" t="s">
        <v>1121</v>
      </c>
      <c r="P482" t="s">
        <v>1122</v>
      </c>
      <c r="Q482" t="s">
        <v>638</v>
      </c>
      <c r="R482" t="s">
        <v>635</v>
      </c>
      <c r="S482" t="s">
        <v>27563</v>
      </c>
      <c r="T482" t="s">
        <v>27562</v>
      </c>
    </row>
    <row r="483" spans="1:20" x14ac:dyDescent="0.25">
      <c r="A483" t="s">
        <v>256</v>
      </c>
      <c r="B483" t="s">
        <v>262</v>
      </c>
      <c r="C483">
        <v>139</v>
      </c>
      <c r="D483">
        <v>1</v>
      </c>
      <c r="E483" t="s">
        <v>27558</v>
      </c>
      <c r="F483">
        <v>399</v>
      </c>
      <c r="G483">
        <v>0</v>
      </c>
      <c r="H483" t="s">
        <v>641</v>
      </c>
      <c r="I483" t="s">
        <v>27559</v>
      </c>
      <c r="J483" t="s">
        <v>27560</v>
      </c>
      <c r="K483" t="s">
        <v>2131</v>
      </c>
      <c r="L483" t="s">
        <v>27561</v>
      </c>
      <c r="M483" t="s">
        <v>27562</v>
      </c>
      <c r="N483" t="s">
        <v>1120</v>
      </c>
      <c r="O483" t="s">
        <v>1121</v>
      </c>
      <c r="P483" t="s">
        <v>1122</v>
      </c>
      <c r="Q483" t="s">
        <v>638</v>
      </c>
      <c r="R483" t="s">
        <v>635</v>
      </c>
      <c r="S483" t="s">
        <v>27563</v>
      </c>
      <c r="T483" t="s">
        <v>27562</v>
      </c>
    </row>
    <row r="484" spans="1:20" x14ac:dyDescent="0.25">
      <c r="A484" t="s">
        <v>257</v>
      </c>
      <c r="B484" t="s">
        <v>263</v>
      </c>
      <c r="C484">
        <v>139</v>
      </c>
      <c r="D484">
        <v>2</v>
      </c>
      <c r="E484" t="s">
        <v>27564</v>
      </c>
      <c r="F484">
        <v>215</v>
      </c>
      <c r="G484">
        <v>0</v>
      </c>
      <c r="H484" t="s">
        <v>1114</v>
      </c>
      <c r="I484" t="s">
        <v>27565</v>
      </c>
      <c r="J484" t="s">
        <v>27566</v>
      </c>
      <c r="K484" t="s">
        <v>25092</v>
      </c>
      <c r="L484" t="s">
        <v>27567</v>
      </c>
      <c r="M484" t="s">
        <v>26477</v>
      </c>
      <c r="N484" t="s">
        <v>1120</v>
      </c>
      <c r="O484" t="s">
        <v>1642</v>
      </c>
      <c r="P484" t="s">
        <v>1122</v>
      </c>
      <c r="Q484" t="s">
        <v>1123</v>
      </c>
      <c r="R484" t="s">
        <v>635</v>
      </c>
      <c r="S484" t="s">
        <v>27568</v>
      </c>
      <c r="T484" t="s">
        <v>27562</v>
      </c>
    </row>
    <row r="485" spans="1:20" x14ac:dyDescent="0.25">
      <c r="A485" t="s">
        <v>619</v>
      </c>
      <c r="B485" t="s">
        <v>620</v>
      </c>
      <c r="C485">
        <v>139</v>
      </c>
      <c r="D485">
        <v>1</v>
      </c>
      <c r="E485" t="s">
        <v>27569</v>
      </c>
      <c r="F485">
        <v>399</v>
      </c>
      <c r="G485">
        <v>0</v>
      </c>
      <c r="H485" t="s">
        <v>641</v>
      </c>
      <c r="I485" t="s">
        <v>27570</v>
      </c>
      <c r="J485" t="s">
        <v>27571</v>
      </c>
      <c r="K485" t="s">
        <v>1993</v>
      </c>
      <c r="L485" t="s">
        <v>27572</v>
      </c>
      <c r="M485" t="s">
        <v>27573</v>
      </c>
      <c r="N485" t="s">
        <v>1120</v>
      </c>
      <c r="O485" t="s">
        <v>1121</v>
      </c>
      <c r="P485" t="s">
        <v>1122</v>
      </c>
      <c r="Q485" t="s">
        <v>638</v>
      </c>
      <c r="R485" t="s">
        <v>635</v>
      </c>
      <c r="S485" t="s">
        <v>27574</v>
      </c>
      <c r="T485" t="s">
        <v>27573</v>
      </c>
    </row>
    <row r="486" spans="1:20" x14ac:dyDescent="0.25">
      <c r="A486" t="s">
        <v>258</v>
      </c>
      <c r="B486" t="s">
        <v>264</v>
      </c>
      <c r="C486">
        <v>139</v>
      </c>
      <c r="D486">
        <v>1</v>
      </c>
      <c r="E486" t="s">
        <v>27569</v>
      </c>
      <c r="F486">
        <v>399</v>
      </c>
      <c r="G486">
        <v>0</v>
      </c>
      <c r="H486" t="s">
        <v>641</v>
      </c>
      <c r="I486" t="s">
        <v>27570</v>
      </c>
      <c r="J486" t="s">
        <v>27571</v>
      </c>
      <c r="K486" t="s">
        <v>1993</v>
      </c>
      <c r="L486" t="s">
        <v>27572</v>
      </c>
      <c r="M486" t="s">
        <v>27573</v>
      </c>
      <c r="N486" t="s">
        <v>1120</v>
      </c>
      <c r="O486" t="s">
        <v>1121</v>
      </c>
      <c r="P486" t="s">
        <v>1122</v>
      </c>
      <c r="Q486" t="s">
        <v>638</v>
      </c>
      <c r="R486" t="s">
        <v>635</v>
      </c>
      <c r="S486" t="s">
        <v>27574</v>
      </c>
      <c r="T486" t="s">
        <v>27573</v>
      </c>
    </row>
    <row r="487" spans="1:20" x14ac:dyDescent="0.25">
      <c r="A487" t="s">
        <v>257</v>
      </c>
      <c r="B487" t="s">
        <v>263</v>
      </c>
      <c r="C487">
        <v>139</v>
      </c>
      <c r="D487">
        <v>1</v>
      </c>
      <c r="E487" t="s">
        <v>27569</v>
      </c>
      <c r="F487">
        <v>399</v>
      </c>
      <c r="G487">
        <v>0</v>
      </c>
      <c r="H487" t="s">
        <v>641</v>
      </c>
      <c r="I487" t="s">
        <v>27570</v>
      </c>
      <c r="J487" t="s">
        <v>27571</v>
      </c>
      <c r="K487" t="s">
        <v>1993</v>
      </c>
      <c r="L487" t="s">
        <v>27572</v>
      </c>
      <c r="M487" t="s">
        <v>27573</v>
      </c>
      <c r="N487" t="s">
        <v>1120</v>
      </c>
      <c r="O487" t="s">
        <v>1121</v>
      </c>
      <c r="P487" t="s">
        <v>1122</v>
      </c>
      <c r="Q487" t="s">
        <v>638</v>
      </c>
      <c r="R487" t="s">
        <v>635</v>
      </c>
      <c r="S487" t="s">
        <v>27574</v>
      </c>
      <c r="T487" t="s">
        <v>27573</v>
      </c>
    </row>
    <row r="488" spans="1:20" x14ac:dyDescent="0.25">
      <c r="A488" t="s">
        <v>256</v>
      </c>
      <c r="B488" t="s">
        <v>262</v>
      </c>
      <c r="C488">
        <v>139</v>
      </c>
      <c r="D488">
        <v>1</v>
      </c>
      <c r="E488" t="s">
        <v>27569</v>
      </c>
      <c r="F488">
        <v>399</v>
      </c>
      <c r="G488">
        <v>0</v>
      </c>
      <c r="H488" t="s">
        <v>641</v>
      </c>
      <c r="I488" t="s">
        <v>27570</v>
      </c>
      <c r="J488" t="s">
        <v>27571</v>
      </c>
      <c r="K488" t="s">
        <v>1993</v>
      </c>
      <c r="L488" t="s">
        <v>27572</v>
      </c>
      <c r="M488" t="s">
        <v>27573</v>
      </c>
      <c r="N488" t="s">
        <v>1120</v>
      </c>
      <c r="O488" t="s">
        <v>1121</v>
      </c>
      <c r="P488" t="s">
        <v>1122</v>
      </c>
      <c r="Q488" t="s">
        <v>638</v>
      </c>
      <c r="R488" t="s">
        <v>635</v>
      </c>
      <c r="S488" t="s">
        <v>27574</v>
      </c>
      <c r="T488" t="s">
        <v>27573</v>
      </c>
    </row>
    <row r="489" spans="1:20" x14ac:dyDescent="0.25">
      <c r="A489" t="s">
        <v>257</v>
      </c>
      <c r="B489" t="s">
        <v>263</v>
      </c>
      <c r="C489">
        <v>139</v>
      </c>
      <c r="D489">
        <v>2</v>
      </c>
      <c r="E489" t="s">
        <v>27575</v>
      </c>
      <c r="F489">
        <v>215</v>
      </c>
      <c r="G489">
        <v>0</v>
      </c>
      <c r="H489" t="s">
        <v>1114</v>
      </c>
      <c r="I489" t="s">
        <v>27576</v>
      </c>
      <c r="J489" t="s">
        <v>27577</v>
      </c>
      <c r="K489" t="s">
        <v>27578</v>
      </c>
      <c r="L489" t="s">
        <v>27579</v>
      </c>
      <c r="M489" t="s">
        <v>27580</v>
      </c>
      <c r="N489" t="s">
        <v>1120</v>
      </c>
      <c r="O489" t="s">
        <v>1121</v>
      </c>
      <c r="P489" t="s">
        <v>1122</v>
      </c>
      <c r="Q489" t="s">
        <v>1123</v>
      </c>
      <c r="R489" t="s">
        <v>635</v>
      </c>
      <c r="S489" t="s">
        <v>27581</v>
      </c>
      <c r="T489" t="s">
        <v>27573</v>
      </c>
    </row>
    <row r="490" spans="1:20" x14ac:dyDescent="0.25">
      <c r="A490" t="s">
        <v>37</v>
      </c>
      <c r="B490" t="s">
        <v>38</v>
      </c>
      <c r="C490">
        <v>33</v>
      </c>
      <c r="D490">
        <v>10</v>
      </c>
      <c r="E490" t="s">
        <v>27582</v>
      </c>
      <c r="F490">
        <v>335</v>
      </c>
      <c r="G490">
        <v>0</v>
      </c>
      <c r="H490" t="s">
        <v>631</v>
      </c>
      <c r="I490" t="s">
        <v>27583</v>
      </c>
      <c r="J490" t="s">
        <v>725</v>
      </c>
      <c r="K490" t="s">
        <v>634</v>
      </c>
      <c r="L490" t="s">
        <v>635</v>
      </c>
      <c r="M490" t="s">
        <v>27584</v>
      </c>
      <c r="N490" t="s">
        <v>634</v>
      </c>
      <c r="O490" t="s">
        <v>637</v>
      </c>
      <c r="P490" t="s">
        <v>22</v>
      </c>
      <c r="Q490" t="s">
        <v>638</v>
      </c>
      <c r="R490" t="s">
        <v>635</v>
      </c>
      <c r="S490" t="s">
        <v>634</v>
      </c>
      <c r="T490" t="s">
        <v>27584</v>
      </c>
    </row>
    <row r="491" spans="1:20" x14ac:dyDescent="0.25">
      <c r="A491" t="s">
        <v>39</v>
      </c>
      <c r="B491" t="s">
        <v>44</v>
      </c>
      <c r="C491">
        <v>100</v>
      </c>
      <c r="D491">
        <v>1</v>
      </c>
      <c r="E491" t="s">
        <v>27585</v>
      </c>
      <c r="F491">
        <v>215</v>
      </c>
      <c r="G491">
        <v>0</v>
      </c>
      <c r="H491" t="s">
        <v>1114</v>
      </c>
      <c r="I491" t="s">
        <v>27586</v>
      </c>
      <c r="J491" t="s">
        <v>27587</v>
      </c>
      <c r="K491" t="s">
        <v>3618</v>
      </c>
      <c r="L491" t="s">
        <v>27588</v>
      </c>
      <c r="M491" t="s">
        <v>27589</v>
      </c>
      <c r="N491" t="s">
        <v>1120</v>
      </c>
      <c r="O491" t="s">
        <v>1642</v>
      </c>
      <c r="P491" t="s">
        <v>1122</v>
      </c>
      <c r="Q491" t="s">
        <v>1123</v>
      </c>
      <c r="R491" t="s">
        <v>635</v>
      </c>
      <c r="S491" t="s">
        <v>27590</v>
      </c>
      <c r="T491" t="s">
        <v>27584</v>
      </c>
    </row>
    <row r="492" spans="1:20" x14ac:dyDescent="0.25">
      <c r="A492" t="s">
        <v>257</v>
      </c>
      <c r="B492" t="s">
        <v>263</v>
      </c>
      <c r="C492">
        <v>139</v>
      </c>
      <c r="D492">
        <v>1</v>
      </c>
      <c r="E492" t="s">
        <v>27585</v>
      </c>
      <c r="F492">
        <v>215</v>
      </c>
      <c r="G492">
        <v>0</v>
      </c>
      <c r="H492" t="s">
        <v>1114</v>
      </c>
      <c r="I492" t="s">
        <v>27586</v>
      </c>
      <c r="J492" t="s">
        <v>27587</v>
      </c>
      <c r="K492" t="s">
        <v>3618</v>
      </c>
      <c r="L492" t="s">
        <v>27588</v>
      </c>
      <c r="M492" t="s">
        <v>27589</v>
      </c>
      <c r="N492" t="s">
        <v>1120</v>
      </c>
      <c r="O492" t="s">
        <v>1642</v>
      </c>
      <c r="P492" t="s">
        <v>1122</v>
      </c>
      <c r="Q492" t="s">
        <v>1123</v>
      </c>
      <c r="R492" t="s">
        <v>635</v>
      </c>
      <c r="S492" t="s">
        <v>27590</v>
      </c>
      <c r="T492" t="s">
        <v>27584</v>
      </c>
    </row>
    <row r="493" spans="1:20" x14ac:dyDescent="0.25">
      <c r="A493" t="s">
        <v>619</v>
      </c>
      <c r="B493" t="s">
        <v>620</v>
      </c>
      <c r="C493">
        <v>139</v>
      </c>
      <c r="D493">
        <v>1</v>
      </c>
      <c r="E493" t="s">
        <v>27591</v>
      </c>
      <c r="F493">
        <v>399</v>
      </c>
      <c r="G493">
        <v>0</v>
      </c>
      <c r="H493" t="s">
        <v>641</v>
      </c>
      <c r="I493" t="s">
        <v>27592</v>
      </c>
      <c r="J493" t="s">
        <v>27593</v>
      </c>
      <c r="K493" t="s">
        <v>2190</v>
      </c>
      <c r="L493" t="s">
        <v>27594</v>
      </c>
      <c r="M493" t="s">
        <v>27595</v>
      </c>
      <c r="N493" t="s">
        <v>1120</v>
      </c>
      <c r="O493" t="s">
        <v>1121</v>
      </c>
      <c r="P493" t="s">
        <v>1122</v>
      </c>
      <c r="Q493" t="s">
        <v>638</v>
      </c>
      <c r="R493" t="s">
        <v>635</v>
      </c>
      <c r="S493" t="s">
        <v>27596</v>
      </c>
      <c r="T493" t="s">
        <v>27595</v>
      </c>
    </row>
    <row r="494" spans="1:20" x14ac:dyDescent="0.25">
      <c r="A494" t="s">
        <v>258</v>
      </c>
      <c r="B494" t="s">
        <v>264</v>
      </c>
      <c r="C494">
        <v>139</v>
      </c>
      <c r="D494">
        <v>1</v>
      </c>
      <c r="E494" t="s">
        <v>27591</v>
      </c>
      <c r="F494">
        <v>399</v>
      </c>
      <c r="G494">
        <v>0</v>
      </c>
      <c r="H494" t="s">
        <v>641</v>
      </c>
      <c r="I494" t="s">
        <v>27592</v>
      </c>
      <c r="J494" t="s">
        <v>27593</v>
      </c>
      <c r="K494" t="s">
        <v>2190</v>
      </c>
      <c r="L494" t="s">
        <v>27594</v>
      </c>
      <c r="M494" t="s">
        <v>27595</v>
      </c>
      <c r="N494" t="s">
        <v>1120</v>
      </c>
      <c r="O494" t="s">
        <v>1121</v>
      </c>
      <c r="P494" t="s">
        <v>1122</v>
      </c>
      <c r="Q494" t="s">
        <v>638</v>
      </c>
      <c r="R494" t="s">
        <v>635</v>
      </c>
      <c r="S494" t="s">
        <v>27596</v>
      </c>
      <c r="T494" t="s">
        <v>27595</v>
      </c>
    </row>
    <row r="495" spans="1:20" x14ac:dyDescent="0.25">
      <c r="A495" t="s">
        <v>257</v>
      </c>
      <c r="B495" t="s">
        <v>263</v>
      </c>
      <c r="C495">
        <v>139</v>
      </c>
      <c r="D495">
        <v>1</v>
      </c>
      <c r="E495" t="s">
        <v>27591</v>
      </c>
      <c r="F495">
        <v>399</v>
      </c>
      <c r="G495">
        <v>0</v>
      </c>
      <c r="H495" t="s">
        <v>641</v>
      </c>
      <c r="I495" t="s">
        <v>27592</v>
      </c>
      <c r="J495" t="s">
        <v>27593</v>
      </c>
      <c r="K495" t="s">
        <v>2190</v>
      </c>
      <c r="L495" t="s">
        <v>27594</v>
      </c>
      <c r="M495" t="s">
        <v>27595</v>
      </c>
      <c r="N495" t="s">
        <v>1120</v>
      </c>
      <c r="O495" t="s">
        <v>1121</v>
      </c>
      <c r="P495" t="s">
        <v>1122</v>
      </c>
      <c r="Q495" t="s">
        <v>638</v>
      </c>
      <c r="R495" t="s">
        <v>635</v>
      </c>
      <c r="S495" t="s">
        <v>27596</v>
      </c>
      <c r="T495" t="s">
        <v>27595</v>
      </c>
    </row>
    <row r="496" spans="1:20" x14ac:dyDescent="0.25">
      <c r="A496" t="s">
        <v>256</v>
      </c>
      <c r="B496" t="s">
        <v>262</v>
      </c>
      <c r="C496">
        <v>139</v>
      </c>
      <c r="D496">
        <v>1</v>
      </c>
      <c r="E496" t="s">
        <v>27591</v>
      </c>
      <c r="F496">
        <v>399</v>
      </c>
      <c r="G496">
        <v>0</v>
      </c>
      <c r="H496" t="s">
        <v>641</v>
      </c>
      <c r="I496" t="s">
        <v>27592</v>
      </c>
      <c r="J496" t="s">
        <v>27593</v>
      </c>
      <c r="K496" t="s">
        <v>2190</v>
      </c>
      <c r="L496" t="s">
        <v>27594</v>
      </c>
      <c r="M496" t="s">
        <v>27595</v>
      </c>
      <c r="N496" t="s">
        <v>1120</v>
      </c>
      <c r="O496" t="s">
        <v>1121</v>
      </c>
      <c r="P496" t="s">
        <v>1122</v>
      </c>
      <c r="Q496" t="s">
        <v>638</v>
      </c>
      <c r="R496" t="s">
        <v>635</v>
      </c>
      <c r="S496" t="s">
        <v>27596</v>
      </c>
      <c r="T496" t="s">
        <v>27595</v>
      </c>
    </row>
    <row r="497" spans="1:20" x14ac:dyDescent="0.25">
      <c r="A497" t="s">
        <v>20</v>
      </c>
      <c r="B497" t="s">
        <v>21</v>
      </c>
      <c r="C497">
        <v>50</v>
      </c>
      <c r="D497">
        <v>1</v>
      </c>
      <c r="E497" t="s">
        <v>27597</v>
      </c>
      <c r="F497">
        <v>100</v>
      </c>
      <c r="G497">
        <v>0</v>
      </c>
      <c r="H497" t="s">
        <v>631</v>
      </c>
      <c r="I497" t="s">
        <v>27598</v>
      </c>
      <c r="J497" t="s">
        <v>755</v>
      </c>
      <c r="K497" t="s">
        <v>634</v>
      </c>
      <c r="L497" t="s">
        <v>635</v>
      </c>
      <c r="M497" t="s">
        <v>27599</v>
      </c>
      <c r="N497" t="s">
        <v>634</v>
      </c>
      <c r="O497" t="s">
        <v>637</v>
      </c>
      <c r="P497" t="s">
        <v>22</v>
      </c>
      <c r="Q497" t="s">
        <v>638</v>
      </c>
      <c r="R497" t="s">
        <v>635</v>
      </c>
      <c r="S497" t="s">
        <v>27600</v>
      </c>
      <c r="T497" t="s">
        <v>27599</v>
      </c>
    </row>
    <row r="498" spans="1:20" x14ac:dyDescent="0.25">
      <c r="A498" t="s">
        <v>23</v>
      </c>
      <c r="B498" t="s">
        <v>24</v>
      </c>
      <c r="C498">
        <v>50</v>
      </c>
      <c r="D498">
        <v>1</v>
      </c>
      <c r="E498" t="s">
        <v>27597</v>
      </c>
      <c r="F498">
        <v>100</v>
      </c>
      <c r="G498">
        <v>0</v>
      </c>
      <c r="H498" t="s">
        <v>631</v>
      </c>
      <c r="I498" t="s">
        <v>27598</v>
      </c>
      <c r="J498" t="s">
        <v>755</v>
      </c>
      <c r="K498" t="s">
        <v>634</v>
      </c>
      <c r="L498" t="s">
        <v>635</v>
      </c>
      <c r="M498" t="s">
        <v>27599</v>
      </c>
      <c r="N498" t="s">
        <v>634</v>
      </c>
      <c r="O498" t="s">
        <v>637</v>
      </c>
      <c r="P498" t="s">
        <v>22</v>
      </c>
      <c r="Q498" t="s">
        <v>638</v>
      </c>
      <c r="R498" t="s">
        <v>635</v>
      </c>
      <c r="S498" t="s">
        <v>27600</v>
      </c>
      <c r="T498" t="s">
        <v>27599</v>
      </c>
    </row>
    <row r="499" spans="1:20" x14ac:dyDescent="0.25">
      <c r="A499" t="s">
        <v>25</v>
      </c>
      <c r="B499" t="s">
        <v>26</v>
      </c>
      <c r="C499">
        <v>50</v>
      </c>
      <c r="D499">
        <v>1</v>
      </c>
      <c r="E499" t="s">
        <v>27597</v>
      </c>
      <c r="F499">
        <v>100</v>
      </c>
      <c r="G499">
        <v>0</v>
      </c>
      <c r="H499" t="s">
        <v>631</v>
      </c>
      <c r="I499" t="s">
        <v>27598</v>
      </c>
      <c r="J499" t="s">
        <v>755</v>
      </c>
      <c r="K499" t="s">
        <v>634</v>
      </c>
      <c r="L499" t="s">
        <v>635</v>
      </c>
      <c r="M499" t="s">
        <v>27599</v>
      </c>
      <c r="N499" t="s">
        <v>634</v>
      </c>
      <c r="O499" t="s">
        <v>637</v>
      </c>
      <c r="P499" t="s">
        <v>22</v>
      </c>
      <c r="Q499" t="s">
        <v>638</v>
      </c>
      <c r="R499" t="s">
        <v>635</v>
      </c>
      <c r="S499" t="s">
        <v>27600</v>
      </c>
      <c r="T499" t="s">
        <v>27599</v>
      </c>
    </row>
    <row r="500" spans="1:20" x14ac:dyDescent="0.25">
      <c r="A500" t="s">
        <v>257</v>
      </c>
      <c r="B500" t="s">
        <v>263</v>
      </c>
      <c r="C500">
        <v>99</v>
      </c>
      <c r="D500">
        <v>1</v>
      </c>
      <c r="E500" t="s">
        <v>27601</v>
      </c>
      <c r="F500">
        <v>198</v>
      </c>
      <c r="G500">
        <v>0</v>
      </c>
      <c r="H500" t="s">
        <v>1114</v>
      </c>
      <c r="I500" t="s">
        <v>27602</v>
      </c>
      <c r="J500" t="s">
        <v>27603</v>
      </c>
      <c r="K500" t="s">
        <v>5908</v>
      </c>
      <c r="L500" t="s">
        <v>27604</v>
      </c>
      <c r="M500" t="s">
        <v>27605</v>
      </c>
      <c r="N500" t="s">
        <v>1120</v>
      </c>
      <c r="O500" t="s">
        <v>1642</v>
      </c>
      <c r="P500" t="s">
        <v>1122</v>
      </c>
      <c r="Q500" t="s">
        <v>1123</v>
      </c>
      <c r="R500" t="s">
        <v>635</v>
      </c>
      <c r="S500" t="s">
        <v>27606</v>
      </c>
      <c r="T500" t="s">
        <v>27599</v>
      </c>
    </row>
    <row r="501" spans="1:20" x14ac:dyDescent="0.25">
      <c r="A501" t="s">
        <v>118</v>
      </c>
      <c r="B501" t="s">
        <v>91</v>
      </c>
      <c r="C501">
        <v>99</v>
      </c>
      <c r="D501">
        <v>1</v>
      </c>
      <c r="E501" t="s">
        <v>27601</v>
      </c>
      <c r="F501">
        <v>198</v>
      </c>
      <c r="G501">
        <v>0</v>
      </c>
      <c r="H501" t="s">
        <v>1114</v>
      </c>
      <c r="I501" t="s">
        <v>27602</v>
      </c>
      <c r="J501" t="s">
        <v>27603</v>
      </c>
      <c r="K501" t="s">
        <v>5908</v>
      </c>
      <c r="L501" t="s">
        <v>27604</v>
      </c>
      <c r="M501" t="s">
        <v>27605</v>
      </c>
      <c r="N501" t="s">
        <v>1120</v>
      </c>
      <c r="O501" t="s">
        <v>1642</v>
      </c>
      <c r="P501" t="s">
        <v>1122</v>
      </c>
      <c r="Q501" t="s">
        <v>1123</v>
      </c>
      <c r="R501" t="s">
        <v>635</v>
      </c>
      <c r="S501" t="s">
        <v>27606</v>
      </c>
      <c r="T501" t="s">
        <v>27599</v>
      </c>
    </row>
    <row r="502" spans="1:20" x14ac:dyDescent="0.25">
      <c r="A502" t="s">
        <v>116</v>
      </c>
      <c r="B502" t="s">
        <v>117</v>
      </c>
      <c r="C502">
        <v>10</v>
      </c>
      <c r="D502">
        <v>50</v>
      </c>
      <c r="E502" t="s">
        <v>27607</v>
      </c>
      <c r="F502">
        <v>500</v>
      </c>
      <c r="G502">
        <v>0</v>
      </c>
      <c r="H502" t="s">
        <v>641</v>
      </c>
      <c r="I502" t="s">
        <v>27608</v>
      </c>
      <c r="J502" t="s">
        <v>27609</v>
      </c>
      <c r="K502" t="s">
        <v>27134</v>
      </c>
      <c r="L502" t="s">
        <v>8747</v>
      </c>
      <c r="M502" t="s">
        <v>27599</v>
      </c>
      <c r="N502" t="s">
        <v>634</v>
      </c>
      <c r="O502" t="s">
        <v>894</v>
      </c>
      <c r="P502" t="s">
        <v>43</v>
      </c>
      <c r="Q502" t="s">
        <v>648</v>
      </c>
      <c r="R502" t="s">
        <v>635</v>
      </c>
      <c r="S502" t="s">
        <v>27610</v>
      </c>
      <c r="T502" t="s">
        <v>27599</v>
      </c>
    </row>
    <row r="503" spans="1:20" x14ac:dyDescent="0.25">
      <c r="A503" t="s">
        <v>619</v>
      </c>
      <c r="B503" t="s">
        <v>620</v>
      </c>
      <c r="C503">
        <v>139</v>
      </c>
      <c r="D503">
        <v>1</v>
      </c>
      <c r="E503" t="s">
        <v>27611</v>
      </c>
      <c r="F503">
        <v>215</v>
      </c>
      <c r="G503">
        <v>0</v>
      </c>
      <c r="H503" t="s">
        <v>641</v>
      </c>
      <c r="I503" t="s">
        <v>27612</v>
      </c>
      <c r="J503" t="s">
        <v>27613</v>
      </c>
      <c r="K503" t="s">
        <v>3009</v>
      </c>
      <c r="L503" t="s">
        <v>27614</v>
      </c>
      <c r="M503" t="s">
        <v>27615</v>
      </c>
      <c r="N503" t="s">
        <v>1120</v>
      </c>
      <c r="O503" t="s">
        <v>1121</v>
      </c>
      <c r="P503" t="s">
        <v>1122</v>
      </c>
      <c r="Q503" t="s">
        <v>638</v>
      </c>
      <c r="R503" t="s">
        <v>635</v>
      </c>
      <c r="S503" t="s">
        <v>27616</v>
      </c>
      <c r="T503" t="s">
        <v>27615</v>
      </c>
    </row>
    <row r="504" spans="1:20" x14ac:dyDescent="0.25">
      <c r="A504" t="s">
        <v>258</v>
      </c>
      <c r="B504" t="s">
        <v>264</v>
      </c>
      <c r="C504">
        <v>139</v>
      </c>
      <c r="D504">
        <v>1</v>
      </c>
      <c r="E504" t="s">
        <v>27611</v>
      </c>
      <c r="F504">
        <v>215</v>
      </c>
      <c r="G504">
        <v>0</v>
      </c>
      <c r="H504" t="s">
        <v>641</v>
      </c>
      <c r="I504" t="s">
        <v>27612</v>
      </c>
      <c r="J504" t="s">
        <v>27613</v>
      </c>
      <c r="K504" t="s">
        <v>3009</v>
      </c>
      <c r="L504" t="s">
        <v>27614</v>
      </c>
      <c r="M504" t="s">
        <v>27615</v>
      </c>
      <c r="N504" t="s">
        <v>1120</v>
      </c>
      <c r="O504" t="s">
        <v>1121</v>
      </c>
      <c r="P504" t="s">
        <v>1122</v>
      </c>
      <c r="Q504" t="s">
        <v>638</v>
      </c>
      <c r="R504" t="s">
        <v>635</v>
      </c>
      <c r="S504" t="s">
        <v>27616</v>
      </c>
      <c r="T504" t="s">
        <v>27615</v>
      </c>
    </row>
    <row r="505" spans="1:20" x14ac:dyDescent="0.25">
      <c r="A505" t="s">
        <v>257</v>
      </c>
      <c r="B505" t="s">
        <v>263</v>
      </c>
      <c r="C505">
        <v>139</v>
      </c>
      <c r="D505">
        <v>1</v>
      </c>
      <c r="E505" t="s">
        <v>27617</v>
      </c>
      <c r="F505">
        <v>215</v>
      </c>
      <c r="G505">
        <v>0</v>
      </c>
      <c r="H505" t="s">
        <v>1114</v>
      </c>
      <c r="I505" t="s">
        <v>27618</v>
      </c>
      <c r="J505" t="s">
        <v>27619</v>
      </c>
      <c r="K505" t="s">
        <v>5034</v>
      </c>
      <c r="L505" t="s">
        <v>27620</v>
      </c>
      <c r="M505" t="s">
        <v>27621</v>
      </c>
      <c r="N505" t="s">
        <v>1120</v>
      </c>
      <c r="O505" t="s">
        <v>1121</v>
      </c>
      <c r="P505" t="s">
        <v>1122</v>
      </c>
      <c r="Q505" t="s">
        <v>1123</v>
      </c>
      <c r="R505" t="s">
        <v>635</v>
      </c>
      <c r="S505" t="s">
        <v>27622</v>
      </c>
      <c r="T505" t="s">
        <v>27621</v>
      </c>
    </row>
    <row r="506" spans="1:20" x14ac:dyDescent="0.25">
      <c r="A506" t="s">
        <v>258</v>
      </c>
      <c r="B506" t="s">
        <v>264</v>
      </c>
      <c r="C506">
        <v>139</v>
      </c>
      <c r="D506">
        <v>1</v>
      </c>
      <c r="E506" t="s">
        <v>27617</v>
      </c>
      <c r="F506">
        <v>215</v>
      </c>
      <c r="G506">
        <v>0</v>
      </c>
      <c r="H506" t="s">
        <v>1114</v>
      </c>
      <c r="I506" t="s">
        <v>27618</v>
      </c>
      <c r="J506" t="s">
        <v>27619</v>
      </c>
      <c r="K506" t="s">
        <v>5034</v>
      </c>
      <c r="L506" t="s">
        <v>27620</v>
      </c>
      <c r="M506" t="s">
        <v>27621</v>
      </c>
      <c r="N506" t="s">
        <v>1120</v>
      </c>
      <c r="O506" t="s">
        <v>1121</v>
      </c>
      <c r="P506" t="s">
        <v>1122</v>
      </c>
      <c r="Q506" t="s">
        <v>1123</v>
      </c>
      <c r="R506" t="s">
        <v>635</v>
      </c>
      <c r="S506" t="s">
        <v>27622</v>
      </c>
      <c r="T506" t="s">
        <v>27621</v>
      </c>
    </row>
    <row r="507" spans="1:20" x14ac:dyDescent="0.25">
      <c r="A507" t="s">
        <v>116</v>
      </c>
      <c r="B507" t="s">
        <v>117</v>
      </c>
      <c r="C507">
        <v>10</v>
      </c>
      <c r="D507">
        <v>50</v>
      </c>
      <c r="E507" t="s">
        <v>27623</v>
      </c>
      <c r="F507">
        <v>500</v>
      </c>
      <c r="G507">
        <v>0</v>
      </c>
      <c r="H507" t="s">
        <v>641</v>
      </c>
      <c r="I507" t="s">
        <v>27608</v>
      </c>
      <c r="J507" t="s">
        <v>27624</v>
      </c>
      <c r="K507" t="s">
        <v>27134</v>
      </c>
      <c r="L507" t="s">
        <v>8747</v>
      </c>
      <c r="M507" t="s">
        <v>27621</v>
      </c>
      <c r="N507" t="s">
        <v>634</v>
      </c>
      <c r="O507" t="s">
        <v>894</v>
      </c>
      <c r="P507" t="s">
        <v>43</v>
      </c>
      <c r="Q507" t="s">
        <v>648</v>
      </c>
      <c r="R507" t="s">
        <v>635</v>
      </c>
      <c r="S507" t="s">
        <v>27625</v>
      </c>
      <c r="T507" t="s">
        <v>27621</v>
      </c>
    </row>
    <row r="508" spans="1:20" x14ac:dyDescent="0.25">
      <c r="A508" t="s">
        <v>20</v>
      </c>
      <c r="B508" t="s">
        <v>21</v>
      </c>
      <c r="C508">
        <v>50</v>
      </c>
      <c r="D508">
        <v>1</v>
      </c>
      <c r="E508" t="s">
        <v>27626</v>
      </c>
      <c r="F508">
        <v>100</v>
      </c>
      <c r="G508">
        <v>0</v>
      </c>
      <c r="H508" t="s">
        <v>703</v>
      </c>
      <c r="I508" t="s">
        <v>10616</v>
      </c>
      <c r="J508" t="s">
        <v>814</v>
      </c>
      <c r="K508" t="s">
        <v>634</v>
      </c>
      <c r="L508" t="s">
        <v>635</v>
      </c>
      <c r="M508" t="s">
        <v>27627</v>
      </c>
      <c r="N508" t="s">
        <v>634</v>
      </c>
      <c r="O508" t="s">
        <v>637</v>
      </c>
      <c r="P508" t="s">
        <v>22</v>
      </c>
      <c r="Q508" t="s">
        <v>638</v>
      </c>
      <c r="R508" t="s">
        <v>635</v>
      </c>
      <c r="S508" t="s">
        <v>27628</v>
      </c>
      <c r="T508" t="s">
        <v>27627</v>
      </c>
    </row>
    <row r="509" spans="1:20" x14ac:dyDescent="0.25">
      <c r="A509" t="s">
        <v>23</v>
      </c>
      <c r="B509" t="s">
        <v>24</v>
      </c>
      <c r="C509">
        <v>50</v>
      </c>
      <c r="D509">
        <v>1</v>
      </c>
      <c r="E509" t="s">
        <v>27626</v>
      </c>
      <c r="F509">
        <v>100</v>
      </c>
      <c r="G509">
        <v>0</v>
      </c>
      <c r="H509" t="s">
        <v>703</v>
      </c>
      <c r="I509" t="s">
        <v>10616</v>
      </c>
      <c r="J509" t="s">
        <v>814</v>
      </c>
      <c r="K509" t="s">
        <v>634</v>
      </c>
      <c r="L509" t="s">
        <v>635</v>
      </c>
      <c r="M509" t="s">
        <v>27627</v>
      </c>
      <c r="N509" t="s">
        <v>634</v>
      </c>
      <c r="O509" t="s">
        <v>637</v>
      </c>
      <c r="P509" t="s">
        <v>22</v>
      </c>
      <c r="Q509" t="s">
        <v>638</v>
      </c>
      <c r="R509" t="s">
        <v>635</v>
      </c>
      <c r="S509" t="s">
        <v>27628</v>
      </c>
      <c r="T509" t="s">
        <v>27627</v>
      </c>
    </row>
    <row r="510" spans="1:20" x14ac:dyDescent="0.25">
      <c r="A510" t="s">
        <v>25</v>
      </c>
      <c r="B510" t="s">
        <v>26</v>
      </c>
      <c r="C510">
        <v>50</v>
      </c>
      <c r="D510">
        <v>1</v>
      </c>
      <c r="E510" t="s">
        <v>27626</v>
      </c>
      <c r="F510">
        <v>100</v>
      </c>
      <c r="G510">
        <v>0</v>
      </c>
      <c r="H510" t="s">
        <v>703</v>
      </c>
      <c r="I510" t="s">
        <v>10616</v>
      </c>
      <c r="J510" t="s">
        <v>814</v>
      </c>
      <c r="K510" t="s">
        <v>634</v>
      </c>
      <c r="L510" t="s">
        <v>635</v>
      </c>
      <c r="M510" t="s">
        <v>27627</v>
      </c>
      <c r="N510" t="s">
        <v>634</v>
      </c>
      <c r="O510" t="s">
        <v>637</v>
      </c>
      <c r="P510" t="s">
        <v>22</v>
      </c>
      <c r="Q510" t="s">
        <v>638</v>
      </c>
      <c r="R510" t="s">
        <v>635</v>
      </c>
      <c r="S510" t="s">
        <v>27628</v>
      </c>
      <c r="T510" t="s">
        <v>27627</v>
      </c>
    </row>
    <row r="511" spans="1:20" x14ac:dyDescent="0.25">
      <c r="A511" t="s">
        <v>121</v>
      </c>
      <c r="B511" t="s">
        <v>122</v>
      </c>
      <c r="C511">
        <v>14</v>
      </c>
      <c r="D511">
        <v>2</v>
      </c>
      <c r="E511" t="s">
        <v>27629</v>
      </c>
      <c r="F511">
        <v>44</v>
      </c>
      <c r="G511">
        <v>16</v>
      </c>
      <c r="H511" t="s">
        <v>631</v>
      </c>
      <c r="I511" t="s">
        <v>27630</v>
      </c>
      <c r="J511" t="s">
        <v>27631</v>
      </c>
      <c r="K511" t="s">
        <v>23892</v>
      </c>
      <c r="L511" t="s">
        <v>1141</v>
      </c>
      <c r="M511" t="s">
        <v>27499</v>
      </c>
      <c r="N511" t="s">
        <v>634</v>
      </c>
      <c r="O511" t="s">
        <v>894</v>
      </c>
      <c r="P511" t="s">
        <v>43</v>
      </c>
      <c r="Q511" t="s">
        <v>648</v>
      </c>
      <c r="R511" t="s">
        <v>635</v>
      </c>
      <c r="S511" t="s">
        <v>27632</v>
      </c>
      <c r="T511" t="s">
        <v>27633</v>
      </c>
    </row>
    <row r="512" spans="1:20" x14ac:dyDescent="0.25">
      <c r="A512" t="s">
        <v>20</v>
      </c>
      <c r="B512" t="s">
        <v>21</v>
      </c>
      <c r="C512">
        <v>50</v>
      </c>
      <c r="D512">
        <v>1</v>
      </c>
      <c r="E512" t="s">
        <v>27634</v>
      </c>
      <c r="F512">
        <v>100</v>
      </c>
      <c r="G512">
        <v>0</v>
      </c>
      <c r="H512" t="s">
        <v>703</v>
      </c>
      <c r="I512" t="s">
        <v>27635</v>
      </c>
      <c r="J512" t="s">
        <v>845</v>
      </c>
      <c r="K512" t="s">
        <v>634</v>
      </c>
      <c r="L512" t="s">
        <v>635</v>
      </c>
      <c r="M512" t="s">
        <v>27636</v>
      </c>
      <c r="N512" t="s">
        <v>634</v>
      </c>
      <c r="O512" t="s">
        <v>637</v>
      </c>
      <c r="P512" t="s">
        <v>22</v>
      </c>
      <c r="Q512" t="s">
        <v>638</v>
      </c>
      <c r="R512" t="s">
        <v>635</v>
      </c>
      <c r="S512" t="s">
        <v>27637</v>
      </c>
      <c r="T512" t="s">
        <v>27636</v>
      </c>
    </row>
    <row r="513" spans="1:20" x14ac:dyDescent="0.25">
      <c r="A513" t="s">
        <v>23</v>
      </c>
      <c r="B513" t="s">
        <v>24</v>
      </c>
      <c r="C513">
        <v>50</v>
      </c>
      <c r="D513">
        <v>1</v>
      </c>
      <c r="E513" t="s">
        <v>27634</v>
      </c>
      <c r="F513">
        <v>100</v>
      </c>
      <c r="G513">
        <v>0</v>
      </c>
      <c r="H513" t="s">
        <v>703</v>
      </c>
      <c r="I513" t="s">
        <v>27635</v>
      </c>
      <c r="J513" t="s">
        <v>845</v>
      </c>
      <c r="K513" t="s">
        <v>634</v>
      </c>
      <c r="L513" t="s">
        <v>635</v>
      </c>
      <c r="M513" t="s">
        <v>27636</v>
      </c>
      <c r="N513" t="s">
        <v>634</v>
      </c>
      <c r="O513" t="s">
        <v>637</v>
      </c>
      <c r="P513" t="s">
        <v>22</v>
      </c>
      <c r="Q513" t="s">
        <v>638</v>
      </c>
      <c r="R513" t="s">
        <v>635</v>
      </c>
      <c r="S513" t="s">
        <v>27637</v>
      </c>
      <c r="T513" t="s">
        <v>27636</v>
      </c>
    </row>
    <row r="514" spans="1:20" x14ac:dyDescent="0.25">
      <c r="A514" t="s">
        <v>25</v>
      </c>
      <c r="B514" t="s">
        <v>26</v>
      </c>
      <c r="C514">
        <v>50</v>
      </c>
      <c r="D514">
        <v>1</v>
      </c>
      <c r="E514" t="s">
        <v>27634</v>
      </c>
      <c r="F514">
        <v>100</v>
      </c>
      <c r="G514">
        <v>0</v>
      </c>
      <c r="H514" t="s">
        <v>703</v>
      </c>
      <c r="I514" t="s">
        <v>27635</v>
      </c>
      <c r="J514" t="s">
        <v>845</v>
      </c>
      <c r="K514" t="s">
        <v>634</v>
      </c>
      <c r="L514" t="s">
        <v>635</v>
      </c>
      <c r="M514" t="s">
        <v>27636</v>
      </c>
      <c r="N514" t="s">
        <v>634</v>
      </c>
      <c r="O514" t="s">
        <v>637</v>
      </c>
      <c r="P514" t="s">
        <v>22</v>
      </c>
      <c r="Q514" t="s">
        <v>638</v>
      </c>
      <c r="R514" t="s">
        <v>635</v>
      </c>
      <c r="S514" t="s">
        <v>27637</v>
      </c>
      <c r="T514" t="s">
        <v>27636</v>
      </c>
    </row>
    <row r="515" spans="1:20" x14ac:dyDescent="0.25">
      <c r="A515" t="s">
        <v>121</v>
      </c>
      <c r="B515" t="s">
        <v>122</v>
      </c>
      <c r="C515">
        <v>14</v>
      </c>
      <c r="D515">
        <v>2</v>
      </c>
      <c r="E515" t="s">
        <v>27638</v>
      </c>
      <c r="F515">
        <v>44</v>
      </c>
      <c r="G515">
        <v>16</v>
      </c>
      <c r="H515" t="s">
        <v>641</v>
      </c>
      <c r="I515" t="s">
        <v>12009</v>
      </c>
      <c r="J515" t="s">
        <v>23158</v>
      </c>
      <c r="K515" t="s">
        <v>20455</v>
      </c>
      <c r="L515" t="s">
        <v>1340</v>
      </c>
      <c r="M515" t="s">
        <v>27639</v>
      </c>
      <c r="N515" t="s">
        <v>634</v>
      </c>
      <c r="O515" t="s">
        <v>894</v>
      </c>
      <c r="P515" t="s">
        <v>43</v>
      </c>
      <c r="Q515" t="s">
        <v>648</v>
      </c>
      <c r="R515" t="s">
        <v>635</v>
      </c>
      <c r="S515" t="s">
        <v>27640</v>
      </c>
      <c r="T515" t="s">
        <v>27639</v>
      </c>
    </row>
    <row r="516" spans="1:20" x14ac:dyDescent="0.25">
      <c r="A516" t="s">
        <v>116</v>
      </c>
      <c r="B516" t="s">
        <v>117</v>
      </c>
      <c r="C516">
        <v>10</v>
      </c>
      <c r="D516">
        <v>30</v>
      </c>
      <c r="E516" t="s">
        <v>27641</v>
      </c>
      <c r="F516">
        <v>582</v>
      </c>
      <c r="G516">
        <v>0</v>
      </c>
      <c r="H516" t="s">
        <v>641</v>
      </c>
      <c r="I516" t="s">
        <v>3415</v>
      </c>
      <c r="J516" t="s">
        <v>27642</v>
      </c>
      <c r="K516" t="s">
        <v>27643</v>
      </c>
      <c r="L516" t="s">
        <v>1332</v>
      </c>
      <c r="M516" t="s">
        <v>27644</v>
      </c>
      <c r="N516" t="s">
        <v>634</v>
      </c>
      <c r="O516" t="s">
        <v>894</v>
      </c>
      <c r="P516" t="s">
        <v>43</v>
      </c>
      <c r="Q516" t="s">
        <v>648</v>
      </c>
      <c r="R516" t="s">
        <v>635</v>
      </c>
      <c r="S516" t="s">
        <v>27645</v>
      </c>
      <c r="T516" t="s">
        <v>27644</v>
      </c>
    </row>
    <row r="517" spans="1:20" x14ac:dyDescent="0.25">
      <c r="A517" t="s">
        <v>116</v>
      </c>
      <c r="B517" t="s">
        <v>117</v>
      </c>
      <c r="C517">
        <v>10</v>
      </c>
      <c r="D517">
        <v>20</v>
      </c>
      <c r="E517" t="s">
        <v>27641</v>
      </c>
      <c r="F517">
        <v>582</v>
      </c>
      <c r="G517">
        <v>0</v>
      </c>
      <c r="H517" t="s">
        <v>641</v>
      </c>
      <c r="I517" t="s">
        <v>3415</v>
      </c>
      <c r="J517" t="s">
        <v>27642</v>
      </c>
      <c r="K517" t="s">
        <v>27643</v>
      </c>
      <c r="L517" t="s">
        <v>1332</v>
      </c>
      <c r="M517" t="s">
        <v>27644</v>
      </c>
      <c r="N517" t="s">
        <v>634</v>
      </c>
      <c r="O517" t="s">
        <v>894</v>
      </c>
      <c r="P517" t="s">
        <v>43</v>
      </c>
      <c r="Q517" t="s">
        <v>648</v>
      </c>
      <c r="R517" t="s">
        <v>635</v>
      </c>
      <c r="S517" t="s">
        <v>27645</v>
      </c>
      <c r="T517" t="s">
        <v>27644</v>
      </c>
    </row>
    <row r="518" spans="1:20" x14ac:dyDescent="0.25">
      <c r="A518" t="s">
        <v>31</v>
      </c>
      <c r="B518" t="s">
        <v>32</v>
      </c>
      <c r="C518">
        <v>54.5</v>
      </c>
      <c r="D518">
        <v>2</v>
      </c>
      <c r="E518" t="s">
        <v>27646</v>
      </c>
      <c r="F518">
        <v>79.08</v>
      </c>
      <c r="G518">
        <v>7</v>
      </c>
      <c r="H518" t="s">
        <v>641</v>
      </c>
      <c r="I518" t="s">
        <v>27647</v>
      </c>
      <c r="J518" t="s">
        <v>27648</v>
      </c>
      <c r="K518" t="s">
        <v>9147</v>
      </c>
      <c r="L518" t="s">
        <v>27649</v>
      </c>
      <c r="M518" t="s">
        <v>27650</v>
      </c>
      <c r="N518" t="s">
        <v>634</v>
      </c>
      <c r="O518" t="s">
        <v>689</v>
      </c>
      <c r="P518" t="s">
        <v>40</v>
      </c>
      <c r="Q518" t="s">
        <v>690</v>
      </c>
      <c r="R518" t="s">
        <v>635</v>
      </c>
      <c r="S518" t="s">
        <v>27651</v>
      </c>
      <c r="T518" t="s">
        <v>27650</v>
      </c>
    </row>
    <row r="519" spans="1:20" x14ac:dyDescent="0.25">
      <c r="A519" t="s">
        <v>39</v>
      </c>
      <c r="B519" t="s">
        <v>44</v>
      </c>
      <c r="C519">
        <v>78.5</v>
      </c>
      <c r="D519">
        <v>2</v>
      </c>
      <c r="E519" t="s">
        <v>27652</v>
      </c>
      <c r="F519">
        <v>157</v>
      </c>
      <c r="G519">
        <v>0</v>
      </c>
      <c r="H519" t="s">
        <v>641</v>
      </c>
      <c r="I519" t="s">
        <v>4414</v>
      </c>
      <c r="J519" t="s">
        <v>24920</v>
      </c>
      <c r="K519" t="s">
        <v>9028</v>
      </c>
      <c r="L519" t="s">
        <v>2004</v>
      </c>
      <c r="M519" t="s">
        <v>27653</v>
      </c>
      <c r="N519" t="s">
        <v>634</v>
      </c>
      <c r="O519" t="s">
        <v>894</v>
      </c>
      <c r="P519" t="s">
        <v>43</v>
      </c>
      <c r="Q519" t="s">
        <v>648</v>
      </c>
      <c r="R519" t="s">
        <v>635</v>
      </c>
      <c r="S519" t="s">
        <v>27654</v>
      </c>
      <c r="T519" t="s">
        <v>27653</v>
      </c>
    </row>
    <row r="520" spans="1:20" x14ac:dyDescent="0.25">
      <c r="A520" t="s">
        <v>164</v>
      </c>
      <c r="B520" t="s">
        <v>165</v>
      </c>
      <c r="C520">
        <v>50</v>
      </c>
      <c r="D520">
        <v>6</v>
      </c>
      <c r="E520" t="s">
        <v>27655</v>
      </c>
      <c r="F520">
        <v>395</v>
      </c>
      <c r="G520">
        <v>0</v>
      </c>
      <c r="H520" t="s">
        <v>631</v>
      </c>
      <c r="I520" t="s">
        <v>27656</v>
      </c>
      <c r="J520" t="s">
        <v>705</v>
      </c>
      <c r="K520" t="s">
        <v>634</v>
      </c>
      <c r="L520" t="s">
        <v>635</v>
      </c>
      <c r="M520" t="s">
        <v>27657</v>
      </c>
      <c r="N520" t="s">
        <v>634</v>
      </c>
      <c r="O520" t="s">
        <v>654</v>
      </c>
      <c r="P520" t="s">
        <v>22</v>
      </c>
      <c r="Q520" t="s">
        <v>655</v>
      </c>
      <c r="R520" t="s">
        <v>635</v>
      </c>
      <c r="S520" t="s">
        <v>27658</v>
      </c>
      <c r="T520" t="s">
        <v>27659</v>
      </c>
    </row>
    <row r="521" spans="1:20" x14ac:dyDescent="0.25">
      <c r="A521" t="s">
        <v>164</v>
      </c>
      <c r="B521" t="s">
        <v>165</v>
      </c>
      <c r="C521">
        <v>50</v>
      </c>
      <c r="D521">
        <v>6</v>
      </c>
      <c r="E521" t="s">
        <v>27655</v>
      </c>
      <c r="F521">
        <v>395</v>
      </c>
      <c r="G521">
        <v>0</v>
      </c>
      <c r="H521" t="s">
        <v>631</v>
      </c>
      <c r="I521" t="s">
        <v>27656</v>
      </c>
      <c r="J521" t="s">
        <v>705</v>
      </c>
      <c r="K521" t="s">
        <v>634</v>
      </c>
      <c r="L521" t="s">
        <v>635</v>
      </c>
      <c r="M521" t="s">
        <v>27657</v>
      </c>
      <c r="N521" t="s">
        <v>634</v>
      </c>
      <c r="O521" t="s">
        <v>654</v>
      </c>
      <c r="P521" t="s">
        <v>22</v>
      </c>
      <c r="Q521" t="s">
        <v>655</v>
      </c>
      <c r="R521" t="s">
        <v>635</v>
      </c>
      <c r="S521" t="s">
        <v>27658</v>
      </c>
      <c r="T521" t="s">
        <v>27659</v>
      </c>
    </row>
    <row r="522" spans="1:20" x14ac:dyDescent="0.25">
      <c r="A522" t="s">
        <v>20</v>
      </c>
      <c r="B522" t="s">
        <v>21</v>
      </c>
      <c r="C522">
        <v>50</v>
      </c>
      <c r="D522">
        <v>1</v>
      </c>
      <c r="E522" t="s">
        <v>27660</v>
      </c>
      <c r="F522">
        <v>100</v>
      </c>
      <c r="G522">
        <v>0</v>
      </c>
      <c r="H522" t="s">
        <v>631</v>
      </c>
      <c r="I522" t="s">
        <v>27661</v>
      </c>
      <c r="J522" t="s">
        <v>652</v>
      </c>
      <c r="K522" t="s">
        <v>634</v>
      </c>
      <c r="L522" t="s">
        <v>635</v>
      </c>
      <c r="M522" t="s">
        <v>27662</v>
      </c>
      <c r="N522" t="s">
        <v>634</v>
      </c>
      <c r="O522" t="s">
        <v>654</v>
      </c>
      <c r="P522" t="s">
        <v>22</v>
      </c>
      <c r="Q522" t="s">
        <v>655</v>
      </c>
      <c r="R522" t="s">
        <v>635</v>
      </c>
      <c r="S522" t="s">
        <v>27663</v>
      </c>
      <c r="T522" t="s">
        <v>27664</v>
      </c>
    </row>
    <row r="523" spans="1:20" x14ac:dyDescent="0.25">
      <c r="A523" t="s">
        <v>23</v>
      </c>
      <c r="B523" t="s">
        <v>24</v>
      </c>
      <c r="C523">
        <v>50</v>
      </c>
      <c r="D523">
        <v>1</v>
      </c>
      <c r="E523" t="s">
        <v>27660</v>
      </c>
      <c r="F523">
        <v>100</v>
      </c>
      <c r="G523">
        <v>0</v>
      </c>
      <c r="H523" t="s">
        <v>631</v>
      </c>
      <c r="I523" t="s">
        <v>27661</v>
      </c>
      <c r="J523" t="s">
        <v>652</v>
      </c>
      <c r="K523" t="s">
        <v>634</v>
      </c>
      <c r="L523" t="s">
        <v>635</v>
      </c>
      <c r="M523" t="s">
        <v>27662</v>
      </c>
      <c r="N523" t="s">
        <v>634</v>
      </c>
      <c r="O523" t="s">
        <v>654</v>
      </c>
      <c r="P523" t="s">
        <v>22</v>
      </c>
      <c r="Q523" t="s">
        <v>655</v>
      </c>
      <c r="R523" t="s">
        <v>635</v>
      </c>
      <c r="S523" t="s">
        <v>27663</v>
      </c>
      <c r="T523" t="s">
        <v>27664</v>
      </c>
    </row>
    <row r="524" spans="1:20" x14ac:dyDescent="0.25">
      <c r="A524" t="s">
        <v>25</v>
      </c>
      <c r="B524" t="s">
        <v>26</v>
      </c>
      <c r="C524">
        <v>50</v>
      </c>
      <c r="D524">
        <v>1</v>
      </c>
      <c r="E524" t="s">
        <v>27660</v>
      </c>
      <c r="F524">
        <v>100</v>
      </c>
      <c r="G524">
        <v>0</v>
      </c>
      <c r="H524" t="s">
        <v>631</v>
      </c>
      <c r="I524" t="s">
        <v>27661</v>
      </c>
      <c r="J524" t="s">
        <v>652</v>
      </c>
      <c r="K524" t="s">
        <v>634</v>
      </c>
      <c r="L524" t="s">
        <v>635</v>
      </c>
      <c r="M524" t="s">
        <v>27662</v>
      </c>
      <c r="N524" t="s">
        <v>634</v>
      </c>
      <c r="O524" t="s">
        <v>654</v>
      </c>
      <c r="P524" t="s">
        <v>22</v>
      </c>
      <c r="Q524" t="s">
        <v>655</v>
      </c>
      <c r="R524" t="s">
        <v>635</v>
      </c>
      <c r="S524" t="s">
        <v>27663</v>
      </c>
      <c r="T524" t="s">
        <v>27664</v>
      </c>
    </row>
    <row r="525" spans="1:20" x14ac:dyDescent="0.25">
      <c r="A525" t="s">
        <v>121</v>
      </c>
      <c r="B525" t="s">
        <v>122</v>
      </c>
      <c r="C525">
        <v>14</v>
      </c>
      <c r="D525">
        <v>2</v>
      </c>
      <c r="E525" t="s">
        <v>27665</v>
      </c>
      <c r="F525">
        <v>43</v>
      </c>
      <c r="G525">
        <v>15</v>
      </c>
      <c r="H525" t="s">
        <v>641</v>
      </c>
      <c r="I525" t="s">
        <v>27666</v>
      </c>
      <c r="J525" t="s">
        <v>27667</v>
      </c>
      <c r="K525" t="s">
        <v>731</v>
      </c>
      <c r="L525" t="s">
        <v>2004</v>
      </c>
      <c r="M525" t="s">
        <v>27662</v>
      </c>
      <c r="N525" t="s">
        <v>634</v>
      </c>
      <c r="O525" t="s">
        <v>894</v>
      </c>
      <c r="P525" t="s">
        <v>43</v>
      </c>
      <c r="Q525" t="s">
        <v>648</v>
      </c>
      <c r="R525" t="s">
        <v>635</v>
      </c>
      <c r="S525" t="s">
        <v>27668</v>
      </c>
      <c r="T525" t="s">
        <v>27669</v>
      </c>
    </row>
    <row r="526" spans="1:20" x14ac:dyDescent="0.25">
      <c r="A526" t="s">
        <v>164</v>
      </c>
      <c r="B526" t="s">
        <v>165</v>
      </c>
      <c r="C526">
        <v>33.333333333333336</v>
      </c>
      <c r="D526">
        <v>3</v>
      </c>
      <c r="E526" t="s">
        <v>27670</v>
      </c>
      <c r="F526">
        <v>100</v>
      </c>
      <c r="G526">
        <v>0</v>
      </c>
      <c r="H526" t="s">
        <v>631</v>
      </c>
      <c r="I526" t="s">
        <v>27671</v>
      </c>
      <c r="J526" t="s">
        <v>967</v>
      </c>
      <c r="K526" t="s">
        <v>634</v>
      </c>
      <c r="L526" t="s">
        <v>635</v>
      </c>
      <c r="M526" t="s">
        <v>27672</v>
      </c>
      <c r="N526" t="s">
        <v>634</v>
      </c>
      <c r="O526" t="s">
        <v>707</v>
      </c>
      <c r="P526" t="s">
        <v>22</v>
      </c>
      <c r="Q526" t="s">
        <v>638</v>
      </c>
      <c r="R526" t="s">
        <v>635</v>
      </c>
      <c r="S526" t="s">
        <v>27673</v>
      </c>
      <c r="T526" t="s">
        <v>27672</v>
      </c>
    </row>
    <row r="527" spans="1:20" x14ac:dyDescent="0.25">
      <c r="A527" t="s">
        <v>20</v>
      </c>
      <c r="B527" t="s">
        <v>21</v>
      </c>
      <c r="C527">
        <v>50</v>
      </c>
      <c r="D527">
        <v>1</v>
      </c>
      <c r="E527" t="s">
        <v>27674</v>
      </c>
      <c r="F527">
        <v>100</v>
      </c>
      <c r="G527">
        <v>0</v>
      </c>
      <c r="H527" t="s">
        <v>703</v>
      </c>
      <c r="I527" t="s">
        <v>27675</v>
      </c>
      <c r="J527" t="s">
        <v>711</v>
      </c>
      <c r="K527" t="s">
        <v>634</v>
      </c>
      <c r="L527" t="s">
        <v>635</v>
      </c>
      <c r="M527" t="s">
        <v>27676</v>
      </c>
      <c r="N527" t="s">
        <v>634</v>
      </c>
      <c r="O527" t="s">
        <v>637</v>
      </c>
      <c r="P527" t="s">
        <v>22</v>
      </c>
      <c r="Q527" t="s">
        <v>638</v>
      </c>
      <c r="R527" t="s">
        <v>635</v>
      </c>
      <c r="S527" t="s">
        <v>27677</v>
      </c>
      <c r="T527" t="s">
        <v>27676</v>
      </c>
    </row>
    <row r="528" spans="1:20" x14ac:dyDescent="0.25">
      <c r="A528" t="s">
        <v>23</v>
      </c>
      <c r="B528" t="s">
        <v>24</v>
      </c>
      <c r="C528">
        <v>50</v>
      </c>
      <c r="D528">
        <v>1</v>
      </c>
      <c r="E528" t="s">
        <v>27674</v>
      </c>
      <c r="F528">
        <v>100</v>
      </c>
      <c r="G528">
        <v>0</v>
      </c>
      <c r="H528" t="s">
        <v>703</v>
      </c>
      <c r="I528" t="s">
        <v>27675</v>
      </c>
      <c r="J528" t="s">
        <v>711</v>
      </c>
      <c r="K528" t="s">
        <v>634</v>
      </c>
      <c r="L528" t="s">
        <v>635</v>
      </c>
      <c r="M528" t="s">
        <v>27676</v>
      </c>
      <c r="N528" t="s">
        <v>634</v>
      </c>
      <c r="O528" t="s">
        <v>637</v>
      </c>
      <c r="P528" t="s">
        <v>22</v>
      </c>
      <c r="Q528" t="s">
        <v>638</v>
      </c>
      <c r="R528" t="s">
        <v>635</v>
      </c>
      <c r="S528" t="s">
        <v>27677</v>
      </c>
      <c r="T528" t="s">
        <v>27676</v>
      </c>
    </row>
    <row r="529" spans="1:20" x14ac:dyDescent="0.25">
      <c r="A529" t="s">
        <v>25</v>
      </c>
      <c r="B529" t="s">
        <v>26</v>
      </c>
      <c r="C529">
        <v>50</v>
      </c>
      <c r="D529">
        <v>1</v>
      </c>
      <c r="E529" t="s">
        <v>27674</v>
      </c>
      <c r="F529">
        <v>100</v>
      </c>
      <c r="G529">
        <v>0</v>
      </c>
      <c r="H529" t="s">
        <v>703</v>
      </c>
      <c r="I529" t="s">
        <v>27675</v>
      </c>
      <c r="J529" t="s">
        <v>711</v>
      </c>
      <c r="K529" t="s">
        <v>634</v>
      </c>
      <c r="L529" t="s">
        <v>635</v>
      </c>
      <c r="M529" t="s">
        <v>27676</v>
      </c>
      <c r="N529" t="s">
        <v>634</v>
      </c>
      <c r="O529" t="s">
        <v>637</v>
      </c>
      <c r="P529" t="s">
        <v>22</v>
      </c>
      <c r="Q529" t="s">
        <v>638</v>
      </c>
      <c r="R529" t="s">
        <v>635</v>
      </c>
      <c r="S529" t="s">
        <v>27677</v>
      </c>
      <c r="T529" t="s">
        <v>27676</v>
      </c>
    </row>
    <row r="530" spans="1:20" x14ac:dyDescent="0.25">
      <c r="A530" t="s">
        <v>20</v>
      </c>
      <c r="B530" t="s">
        <v>21</v>
      </c>
      <c r="C530">
        <v>50</v>
      </c>
      <c r="D530">
        <v>1</v>
      </c>
      <c r="E530" t="s">
        <v>27678</v>
      </c>
      <c r="F530">
        <v>100</v>
      </c>
      <c r="G530">
        <v>0</v>
      </c>
      <c r="H530" t="s">
        <v>703</v>
      </c>
      <c r="I530" t="s">
        <v>27679</v>
      </c>
      <c r="J530" t="s">
        <v>2028</v>
      </c>
      <c r="K530" t="s">
        <v>634</v>
      </c>
      <c r="L530" t="s">
        <v>635</v>
      </c>
      <c r="M530" t="s">
        <v>27680</v>
      </c>
      <c r="N530" t="s">
        <v>634</v>
      </c>
      <c r="O530" t="s">
        <v>654</v>
      </c>
      <c r="P530" t="s">
        <v>22</v>
      </c>
      <c r="Q530" t="s">
        <v>655</v>
      </c>
      <c r="R530" t="s">
        <v>635</v>
      </c>
      <c r="S530" t="s">
        <v>27681</v>
      </c>
      <c r="T530" t="s">
        <v>27682</v>
      </c>
    </row>
    <row r="531" spans="1:20" x14ac:dyDescent="0.25">
      <c r="A531" t="s">
        <v>23</v>
      </c>
      <c r="B531" t="s">
        <v>24</v>
      </c>
      <c r="C531">
        <v>50</v>
      </c>
      <c r="D531">
        <v>1</v>
      </c>
      <c r="E531" t="s">
        <v>27678</v>
      </c>
      <c r="F531">
        <v>100</v>
      </c>
      <c r="G531">
        <v>0</v>
      </c>
      <c r="H531" t="s">
        <v>703</v>
      </c>
      <c r="I531" t="s">
        <v>27679</v>
      </c>
      <c r="J531" t="s">
        <v>2028</v>
      </c>
      <c r="K531" t="s">
        <v>634</v>
      </c>
      <c r="L531" t="s">
        <v>635</v>
      </c>
      <c r="M531" t="s">
        <v>27680</v>
      </c>
      <c r="N531" t="s">
        <v>634</v>
      </c>
      <c r="O531" t="s">
        <v>654</v>
      </c>
      <c r="P531" t="s">
        <v>22</v>
      </c>
      <c r="Q531" t="s">
        <v>655</v>
      </c>
      <c r="R531" t="s">
        <v>635</v>
      </c>
      <c r="S531" t="s">
        <v>27681</v>
      </c>
      <c r="T531" t="s">
        <v>27682</v>
      </c>
    </row>
    <row r="532" spans="1:20" x14ac:dyDescent="0.25">
      <c r="A532" t="s">
        <v>25</v>
      </c>
      <c r="B532" t="s">
        <v>26</v>
      </c>
      <c r="C532">
        <v>50</v>
      </c>
      <c r="D532">
        <v>1</v>
      </c>
      <c r="E532" t="s">
        <v>27678</v>
      </c>
      <c r="F532">
        <v>100</v>
      </c>
      <c r="G532">
        <v>0</v>
      </c>
      <c r="H532" t="s">
        <v>703</v>
      </c>
      <c r="I532" t="s">
        <v>27679</v>
      </c>
      <c r="J532" t="s">
        <v>2028</v>
      </c>
      <c r="K532" t="s">
        <v>634</v>
      </c>
      <c r="L532" t="s">
        <v>635</v>
      </c>
      <c r="M532" t="s">
        <v>27680</v>
      </c>
      <c r="N532" t="s">
        <v>634</v>
      </c>
      <c r="O532" t="s">
        <v>654</v>
      </c>
      <c r="P532" t="s">
        <v>22</v>
      </c>
      <c r="Q532" t="s">
        <v>655</v>
      </c>
      <c r="R532" t="s">
        <v>635</v>
      </c>
      <c r="S532" t="s">
        <v>27681</v>
      </c>
      <c r="T532" t="s">
        <v>27682</v>
      </c>
    </row>
    <row r="533" spans="1:20" x14ac:dyDescent="0.25">
      <c r="A533" t="s">
        <v>20</v>
      </c>
      <c r="B533" t="s">
        <v>21</v>
      </c>
      <c r="C533">
        <v>50</v>
      </c>
      <c r="D533">
        <v>1</v>
      </c>
      <c r="E533" t="s">
        <v>27683</v>
      </c>
      <c r="F533">
        <v>100</v>
      </c>
      <c r="G533">
        <v>0</v>
      </c>
      <c r="H533" t="s">
        <v>703</v>
      </c>
      <c r="I533" t="s">
        <v>27684</v>
      </c>
      <c r="J533" t="s">
        <v>6491</v>
      </c>
      <c r="K533" t="s">
        <v>634</v>
      </c>
      <c r="L533" t="s">
        <v>635</v>
      </c>
      <c r="M533" t="s">
        <v>27685</v>
      </c>
      <c r="N533" t="s">
        <v>634</v>
      </c>
      <c r="O533" t="s">
        <v>637</v>
      </c>
      <c r="P533" t="s">
        <v>22</v>
      </c>
      <c r="Q533" t="s">
        <v>638</v>
      </c>
      <c r="R533" t="s">
        <v>635</v>
      </c>
      <c r="S533" t="s">
        <v>27686</v>
      </c>
      <c r="T533" t="s">
        <v>27685</v>
      </c>
    </row>
    <row r="534" spans="1:20" x14ac:dyDescent="0.25">
      <c r="A534" t="s">
        <v>23</v>
      </c>
      <c r="B534" t="s">
        <v>24</v>
      </c>
      <c r="C534">
        <v>50</v>
      </c>
      <c r="D534">
        <v>1</v>
      </c>
      <c r="E534" t="s">
        <v>27683</v>
      </c>
      <c r="F534">
        <v>100</v>
      </c>
      <c r="G534">
        <v>0</v>
      </c>
      <c r="H534" t="s">
        <v>703</v>
      </c>
      <c r="I534" t="s">
        <v>27684</v>
      </c>
      <c r="J534" t="s">
        <v>6491</v>
      </c>
      <c r="K534" t="s">
        <v>634</v>
      </c>
      <c r="L534" t="s">
        <v>635</v>
      </c>
      <c r="M534" t="s">
        <v>27685</v>
      </c>
      <c r="N534" t="s">
        <v>634</v>
      </c>
      <c r="O534" t="s">
        <v>637</v>
      </c>
      <c r="P534" t="s">
        <v>22</v>
      </c>
      <c r="Q534" t="s">
        <v>638</v>
      </c>
      <c r="R534" t="s">
        <v>635</v>
      </c>
      <c r="S534" t="s">
        <v>27686</v>
      </c>
      <c r="T534" t="s">
        <v>27685</v>
      </c>
    </row>
    <row r="535" spans="1:20" x14ac:dyDescent="0.25">
      <c r="A535" t="s">
        <v>25</v>
      </c>
      <c r="B535" t="s">
        <v>26</v>
      </c>
      <c r="C535">
        <v>50</v>
      </c>
      <c r="D535">
        <v>1</v>
      </c>
      <c r="E535" t="s">
        <v>27683</v>
      </c>
      <c r="F535">
        <v>100</v>
      </c>
      <c r="G535">
        <v>0</v>
      </c>
      <c r="H535" t="s">
        <v>703</v>
      </c>
      <c r="I535" t="s">
        <v>27684</v>
      </c>
      <c r="J535" t="s">
        <v>6491</v>
      </c>
      <c r="K535" t="s">
        <v>634</v>
      </c>
      <c r="L535" t="s">
        <v>635</v>
      </c>
      <c r="M535" t="s">
        <v>27685</v>
      </c>
      <c r="N535" t="s">
        <v>634</v>
      </c>
      <c r="O535" t="s">
        <v>637</v>
      </c>
      <c r="P535" t="s">
        <v>22</v>
      </c>
      <c r="Q535" t="s">
        <v>638</v>
      </c>
      <c r="R535" t="s">
        <v>635</v>
      </c>
      <c r="S535" t="s">
        <v>27686</v>
      </c>
      <c r="T535" t="s">
        <v>27685</v>
      </c>
    </row>
    <row r="536" spans="1:20" x14ac:dyDescent="0.25">
      <c r="A536" t="s">
        <v>533</v>
      </c>
      <c r="B536" t="s">
        <v>3767</v>
      </c>
      <c r="C536">
        <v>68.27</v>
      </c>
      <c r="D536">
        <v>1</v>
      </c>
      <c r="E536" t="s">
        <v>27687</v>
      </c>
      <c r="F536">
        <v>179.74</v>
      </c>
      <c r="G536">
        <v>111.47</v>
      </c>
      <c r="H536" t="s">
        <v>1114</v>
      </c>
      <c r="I536" t="s">
        <v>13011</v>
      </c>
      <c r="J536" t="s">
        <v>13012</v>
      </c>
      <c r="K536" t="s">
        <v>13013</v>
      </c>
      <c r="L536" t="s">
        <v>13014</v>
      </c>
      <c r="M536" t="s">
        <v>27688</v>
      </c>
      <c r="N536" t="s">
        <v>634</v>
      </c>
      <c r="O536" t="s">
        <v>689</v>
      </c>
      <c r="P536" t="s">
        <v>40</v>
      </c>
      <c r="Q536" t="s">
        <v>690</v>
      </c>
      <c r="R536" t="s">
        <v>635</v>
      </c>
      <c r="S536" t="s">
        <v>27689</v>
      </c>
      <c r="T536" t="s">
        <v>27688</v>
      </c>
    </row>
    <row r="537" spans="1:20" x14ac:dyDescent="0.25">
      <c r="A537" t="s">
        <v>39</v>
      </c>
      <c r="B537" t="s">
        <v>44</v>
      </c>
      <c r="C537">
        <v>80</v>
      </c>
      <c r="D537">
        <v>1</v>
      </c>
      <c r="E537" t="s">
        <v>27690</v>
      </c>
      <c r="F537">
        <v>80</v>
      </c>
      <c r="G537">
        <v>0</v>
      </c>
      <c r="H537" t="s">
        <v>641</v>
      </c>
      <c r="I537" t="s">
        <v>27608</v>
      </c>
      <c r="J537" t="s">
        <v>27691</v>
      </c>
      <c r="K537" t="s">
        <v>7439</v>
      </c>
      <c r="L537" t="s">
        <v>675</v>
      </c>
      <c r="M537" t="s">
        <v>27692</v>
      </c>
      <c r="N537" t="s">
        <v>634</v>
      </c>
      <c r="O537" t="s">
        <v>894</v>
      </c>
      <c r="P537" t="s">
        <v>43</v>
      </c>
      <c r="Q537" t="s">
        <v>648</v>
      </c>
      <c r="R537" t="s">
        <v>635</v>
      </c>
      <c r="S537" t="s">
        <v>27693</v>
      </c>
      <c r="T537" t="s">
        <v>27692</v>
      </c>
    </row>
    <row r="538" spans="1:20" x14ac:dyDescent="0.25">
      <c r="A538" t="s">
        <v>20</v>
      </c>
      <c r="B538" t="s">
        <v>21</v>
      </c>
      <c r="C538">
        <v>50</v>
      </c>
      <c r="D538">
        <v>2</v>
      </c>
      <c r="E538" t="s">
        <v>27694</v>
      </c>
      <c r="F538">
        <v>200</v>
      </c>
      <c r="G538">
        <v>0</v>
      </c>
      <c r="H538" t="s">
        <v>703</v>
      </c>
      <c r="I538" t="s">
        <v>5458</v>
      </c>
      <c r="J538" t="s">
        <v>1087</v>
      </c>
      <c r="K538" t="s">
        <v>634</v>
      </c>
      <c r="L538" t="s">
        <v>635</v>
      </c>
      <c r="M538" t="s">
        <v>27695</v>
      </c>
      <c r="N538" t="s">
        <v>634</v>
      </c>
      <c r="O538" t="s">
        <v>637</v>
      </c>
      <c r="P538" t="s">
        <v>22</v>
      </c>
      <c r="Q538" t="s">
        <v>638</v>
      </c>
      <c r="R538" t="s">
        <v>635</v>
      </c>
      <c r="S538" t="s">
        <v>27696</v>
      </c>
      <c r="T538" t="s">
        <v>27695</v>
      </c>
    </row>
    <row r="539" spans="1:20" x14ac:dyDescent="0.25">
      <c r="A539" t="s">
        <v>23</v>
      </c>
      <c r="B539" t="s">
        <v>24</v>
      </c>
      <c r="C539">
        <v>50</v>
      </c>
      <c r="D539">
        <v>2</v>
      </c>
      <c r="E539" t="s">
        <v>27694</v>
      </c>
      <c r="F539">
        <v>200</v>
      </c>
      <c r="G539">
        <v>0</v>
      </c>
      <c r="H539" t="s">
        <v>703</v>
      </c>
      <c r="I539" t="s">
        <v>5458</v>
      </c>
      <c r="J539" t="s">
        <v>1087</v>
      </c>
      <c r="K539" t="s">
        <v>634</v>
      </c>
      <c r="L539" t="s">
        <v>635</v>
      </c>
      <c r="M539" t="s">
        <v>27695</v>
      </c>
      <c r="N539" t="s">
        <v>634</v>
      </c>
      <c r="O539" t="s">
        <v>637</v>
      </c>
      <c r="P539" t="s">
        <v>22</v>
      </c>
      <c r="Q539" t="s">
        <v>638</v>
      </c>
      <c r="R539" t="s">
        <v>635</v>
      </c>
      <c r="S539" t="s">
        <v>27696</v>
      </c>
      <c r="T539" t="s">
        <v>27695</v>
      </c>
    </row>
    <row r="540" spans="1:20" x14ac:dyDescent="0.25">
      <c r="A540" t="s">
        <v>25</v>
      </c>
      <c r="B540" t="s">
        <v>26</v>
      </c>
      <c r="C540">
        <v>50</v>
      </c>
      <c r="D540">
        <v>2</v>
      </c>
      <c r="E540" t="s">
        <v>27694</v>
      </c>
      <c r="F540">
        <v>200</v>
      </c>
      <c r="G540">
        <v>0</v>
      </c>
      <c r="H540" t="s">
        <v>703</v>
      </c>
      <c r="I540" t="s">
        <v>5458</v>
      </c>
      <c r="J540" t="s">
        <v>1087</v>
      </c>
      <c r="K540" t="s">
        <v>634</v>
      </c>
      <c r="L540" t="s">
        <v>635</v>
      </c>
      <c r="M540" t="s">
        <v>27695</v>
      </c>
      <c r="N540" t="s">
        <v>634</v>
      </c>
      <c r="O540" t="s">
        <v>637</v>
      </c>
      <c r="P540" t="s">
        <v>22</v>
      </c>
      <c r="Q540" t="s">
        <v>638</v>
      </c>
      <c r="R540" t="s">
        <v>635</v>
      </c>
      <c r="S540" t="s">
        <v>27696</v>
      </c>
      <c r="T540" t="s">
        <v>27695</v>
      </c>
    </row>
    <row r="541" spans="1:20" x14ac:dyDescent="0.25">
      <c r="A541" t="s">
        <v>164</v>
      </c>
      <c r="B541" t="s">
        <v>165</v>
      </c>
      <c r="C541">
        <v>33.333333333333336</v>
      </c>
      <c r="D541">
        <v>3</v>
      </c>
      <c r="E541" t="s">
        <v>27697</v>
      </c>
      <c r="F541">
        <v>100</v>
      </c>
      <c r="G541">
        <v>0</v>
      </c>
      <c r="H541" t="s">
        <v>631</v>
      </c>
      <c r="I541" t="s">
        <v>15962</v>
      </c>
      <c r="J541" t="s">
        <v>925</v>
      </c>
      <c r="K541" t="s">
        <v>634</v>
      </c>
      <c r="L541" t="s">
        <v>635</v>
      </c>
      <c r="M541" t="s">
        <v>27698</v>
      </c>
      <c r="N541" t="s">
        <v>634</v>
      </c>
      <c r="O541" t="s">
        <v>654</v>
      </c>
      <c r="P541" t="s">
        <v>22</v>
      </c>
      <c r="Q541" t="s">
        <v>655</v>
      </c>
      <c r="R541" t="s">
        <v>635</v>
      </c>
      <c r="S541" t="s">
        <v>27699</v>
      </c>
      <c r="T541" t="s">
        <v>27698</v>
      </c>
    </row>
    <row r="542" spans="1:20" x14ac:dyDescent="0.25">
      <c r="A542" t="s">
        <v>116</v>
      </c>
      <c r="B542" t="s">
        <v>117</v>
      </c>
      <c r="C542">
        <v>10</v>
      </c>
      <c r="D542">
        <v>50</v>
      </c>
      <c r="E542" t="s">
        <v>27700</v>
      </c>
      <c r="F542">
        <v>521.04</v>
      </c>
      <c r="G542">
        <v>66</v>
      </c>
      <c r="H542" t="s">
        <v>641</v>
      </c>
      <c r="I542" t="s">
        <v>27701</v>
      </c>
      <c r="J542" t="s">
        <v>27702</v>
      </c>
      <c r="K542" t="s">
        <v>3583</v>
      </c>
      <c r="L542" t="s">
        <v>27703</v>
      </c>
      <c r="M542" t="s">
        <v>27704</v>
      </c>
      <c r="N542" t="s">
        <v>634</v>
      </c>
      <c r="O542" t="s">
        <v>689</v>
      </c>
      <c r="P542" t="s">
        <v>40</v>
      </c>
      <c r="Q542" t="s">
        <v>690</v>
      </c>
      <c r="R542" t="s">
        <v>635</v>
      </c>
      <c r="S542" t="s">
        <v>27705</v>
      </c>
      <c r="T542" t="s">
        <v>27704</v>
      </c>
    </row>
    <row r="543" spans="1:20" x14ac:dyDescent="0.25">
      <c r="A543" t="s">
        <v>164</v>
      </c>
      <c r="B543" t="s">
        <v>165</v>
      </c>
      <c r="C543">
        <v>50</v>
      </c>
      <c r="D543">
        <v>6</v>
      </c>
      <c r="E543" t="s">
        <v>27706</v>
      </c>
      <c r="F543">
        <v>200</v>
      </c>
      <c r="G543">
        <v>0</v>
      </c>
      <c r="H543" t="s">
        <v>631</v>
      </c>
      <c r="I543" t="s">
        <v>14817</v>
      </c>
      <c r="J543" t="s">
        <v>1885</v>
      </c>
      <c r="K543" t="s">
        <v>634</v>
      </c>
      <c r="L543" t="s">
        <v>635</v>
      </c>
      <c r="M543" t="s">
        <v>27707</v>
      </c>
      <c r="N543" t="s">
        <v>634</v>
      </c>
      <c r="O543" t="s">
        <v>637</v>
      </c>
      <c r="P543" t="s">
        <v>22</v>
      </c>
      <c r="Q543" t="s">
        <v>638</v>
      </c>
      <c r="R543" t="s">
        <v>635</v>
      </c>
      <c r="S543" t="s">
        <v>27708</v>
      </c>
      <c r="T543" t="s">
        <v>27707</v>
      </c>
    </row>
    <row r="544" spans="1:20" x14ac:dyDescent="0.25">
      <c r="A544" t="s">
        <v>20</v>
      </c>
      <c r="B544" t="s">
        <v>21</v>
      </c>
      <c r="C544">
        <v>50</v>
      </c>
      <c r="D544">
        <v>1</v>
      </c>
      <c r="E544" t="s">
        <v>27709</v>
      </c>
      <c r="F544">
        <v>100</v>
      </c>
      <c r="G544">
        <v>0</v>
      </c>
      <c r="H544" t="s">
        <v>703</v>
      </c>
      <c r="I544" t="s">
        <v>27710</v>
      </c>
      <c r="J544" t="s">
        <v>652</v>
      </c>
      <c r="K544" t="s">
        <v>634</v>
      </c>
      <c r="L544" t="s">
        <v>635</v>
      </c>
      <c r="M544" t="s">
        <v>27711</v>
      </c>
      <c r="N544" t="s">
        <v>634</v>
      </c>
      <c r="O544" t="s">
        <v>637</v>
      </c>
      <c r="P544" t="s">
        <v>22</v>
      </c>
      <c r="Q544" t="s">
        <v>638</v>
      </c>
      <c r="R544" t="s">
        <v>635</v>
      </c>
      <c r="S544" t="s">
        <v>27712</v>
      </c>
      <c r="T544" t="s">
        <v>27711</v>
      </c>
    </row>
    <row r="545" spans="1:20" x14ac:dyDescent="0.25">
      <c r="A545" t="s">
        <v>23</v>
      </c>
      <c r="B545" t="s">
        <v>24</v>
      </c>
      <c r="C545">
        <v>50</v>
      </c>
      <c r="D545">
        <v>1</v>
      </c>
      <c r="E545" t="s">
        <v>27709</v>
      </c>
      <c r="F545">
        <v>100</v>
      </c>
      <c r="G545">
        <v>0</v>
      </c>
      <c r="H545" t="s">
        <v>703</v>
      </c>
      <c r="I545" t="s">
        <v>27710</v>
      </c>
      <c r="J545" t="s">
        <v>652</v>
      </c>
      <c r="K545" t="s">
        <v>634</v>
      </c>
      <c r="L545" t="s">
        <v>635</v>
      </c>
      <c r="M545" t="s">
        <v>27711</v>
      </c>
      <c r="N545" t="s">
        <v>634</v>
      </c>
      <c r="O545" t="s">
        <v>637</v>
      </c>
      <c r="P545" t="s">
        <v>22</v>
      </c>
      <c r="Q545" t="s">
        <v>638</v>
      </c>
      <c r="R545" t="s">
        <v>635</v>
      </c>
      <c r="S545" t="s">
        <v>27712</v>
      </c>
      <c r="T545" t="s">
        <v>27711</v>
      </c>
    </row>
    <row r="546" spans="1:20" x14ac:dyDescent="0.25">
      <c r="A546" t="s">
        <v>25</v>
      </c>
      <c r="B546" t="s">
        <v>26</v>
      </c>
      <c r="C546">
        <v>50</v>
      </c>
      <c r="D546">
        <v>1</v>
      </c>
      <c r="E546" t="s">
        <v>27709</v>
      </c>
      <c r="F546">
        <v>100</v>
      </c>
      <c r="G546">
        <v>0</v>
      </c>
      <c r="H546" t="s">
        <v>703</v>
      </c>
      <c r="I546" t="s">
        <v>27710</v>
      </c>
      <c r="J546" t="s">
        <v>652</v>
      </c>
      <c r="K546" t="s">
        <v>634</v>
      </c>
      <c r="L546" t="s">
        <v>635</v>
      </c>
      <c r="M546" t="s">
        <v>27711</v>
      </c>
      <c r="N546" t="s">
        <v>634</v>
      </c>
      <c r="O546" t="s">
        <v>637</v>
      </c>
      <c r="P546" t="s">
        <v>22</v>
      </c>
      <c r="Q546" t="s">
        <v>638</v>
      </c>
      <c r="R546" t="s">
        <v>635</v>
      </c>
      <c r="S546" t="s">
        <v>27712</v>
      </c>
      <c r="T546" t="s">
        <v>27711</v>
      </c>
    </row>
    <row r="547" spans="1:20" x14ac:dyDescent="0.25">
      <c r="A547" t="s">
        <v>37</v>
      </c>
      <c r="B547" t="s">
        <v>38</v>
      </c>
      <c r="C547">
        <v>66.666666666666671</v>
      </c>
      <c r="D547">
        <v>3</v>
      </c>
      <c r="E547" t="s">
        <v>27713</v>
      </c>
      <c r="F547">
        <v>100</v>
      </c>
      <c r="G547">
        <v>0</v>
      </c>
      <c r="H547" t="s">
        <v>631</v>
      </c>
      <c r="I547" t="s">
        <v>27714</v>
      </c>
      <c r="J547" t="s">
        <v>1049</v>
      </c>
      <c r="K547" t="s">
        <v>634</v>
      </c>
      <c r="L547" t="s">
        <v>635</v>
      </c>
      <c r="M547" t="s">
        <v>27715</v>
      </c>
      <c r="N547" t="s">
        <v>634</v>
      </c>
      <c r="O547" t="s">
        <v>637</v>
      </c>
      <c r="P547" t="s">
        <v>22</v>
      </c>
      <c r="Q547" t="s">
        <v>638</v>
      </c>
      <c r="R547" t="s">
        <v>635</v>
      </c>
      <c r="S547" t="s">
        <v>27716</v>
      </c>
      <c r="T547" t="s">
        <v>27715</v>
      </c>
    </row>
    <row r="548" spans="1:20" x14ac:dyDescent="0.25">
      <c r="A548" t="s">
        <v>20</v>
      </c>
      <c r="B548" t="s">
        <v>21</v>
      </c>
      <c r="C548">
        <v>50</v>
      </c>
      <c r="D548">
        <v>1</v>
      </c>
      <c r="E548" t="s">
        <v>27717</v>
      </c>
      <c r="F548">
        <v>100</v>
      </c>
      <c r="G548">
        <v>0</v>
      </c>
      <c r="H548" t="s">
        <v>631</v>
      </c>
      <c r="I548" t="s">
        <v>27710</v>
      </c>
      <c r="J548" t="s">
        <v>850</v>
      </c>
      <c r="K548" t="s">
        <v>634</v>
      </c>
      <c r="L548" t="s">
        <v>635</v>
      </c>
      <c r="M548" t="s">
        <v>27718</v>
      </c>
      <c r="N548" t="s">
        <v>634</v>
      </c>
      <c r="O548" t="s">
        <v>637</v>
      </c>
      <c r="P548" t="s">
        <v>22</v>
      </c>
      <c r="Q548" t="s">
        <v>638</v>
      </c>
      <c r="R548" t="s">
        <v>635</v>
      </c>
      <c r="S548" t="s">
        <v>27719</v>
      </c>
      <c r="T548" t="s">
        <v>27718</v>
      </c>
    </row>
    <row r="549" spans="1:20" x14ac:dyDescent="0.25">
      <c r="A549" t="s">
        <v>23</v>
      </c>
      <c r="B549" t="s">
        <v>24</v>
      </c>
      <c r="C549">
        <v>50</v>
      </c>
      <c r="D549">
        <v>1</v>
      </c>
      <c r="E549" t="s">
        <v>27717</v>
      </c>
      <c r="F549">
        <v>100</v>
      </c>
      <c r="G549">
        <v>0</v>
      </c>
      <c r="H549" t="s">
        <v>631</v>
      </c>
      <c r="I549" t="s">
        <v>27710</v>
      </c>
      <c r="J549" t="s">
        <v>850</v>
      </c>
      <c r="K549" t="s">
        <v>634</v>
      </c>
      <c r="L549" t="s">
        <v>635</v>
      </c>
      <c r="M549" t="s">
        <v>27718</v>
      </c>
      <c r="N549" t="s">
        <v>634</v>
      </c>
      <c r="O549" t="s">
        <v>637</v>
      </c>
      <c r="P549" t="s">
        <v>22</v>
      </c>
      <c r="Q549" t="s">
        <v>638</v>
      </c>
      <c r="R549" t="s">
        <v>635</v>
      </c>
      <c r="S549" t="s">
        <v>27719</v>
      </c>
      <c r="T549" t="s">
        <v>27718</v>
      </c>
    </row>
    <row r="550" spans="1:20" x14ac:dyDescent="0.25">
      <c r="A550" t="s">
        <v>25</v>
      </c>
      <c r="B550" t="s">
        <v>26</v>
      </c>
      <c r="C550">
        <v>50</v>
      </c>
      <c r="D550">
        <v>1</v>
      </c>
      <c r="E550" t="s">
        <v>27717</v>
      </c>
      <c r="F550">
        <v>100</v>
      </c>
      <c r="G550">
        <v>0</v>
      </c>
      <c r="H550" t="s">
        <v>631</v>
      </c>
      <c r="I550" t="s">
        <v>27710</v>
      </c>
      <c r="J550" t="s">
        <v>850</v>
      </c>
      <c r="K550" t="s">
        <v>634</v>
      </c>
      <c r="L550" t="s">
        <v>635</v>
      </c>
      <c r="M550" t="s">
        <v>27718</v>
      </c>
      <c r="N550" t="s">
        <v>634</v>
      </c>
      <c r="O550" t="s">
        <v>637</v>
      </c>
      <c r="P550" t="s">
        <v>22</v>
      </c>
      <c r="Q550" t="s">
        <v>638</v>
      </c>
      <c r="R550" t="s">
        <v>635</v>
      </c>
      <c r="S550" t="s">
        <v>27719</v>
      </c>
      <c r="T550" t="s">
        <v>27718</v>
      </c>
    </row>
    <row r="551" spans="1:20" x14ac:dyDescent="0.25">
      <c r="A551" t="s">
        <v>20</v>
      </c>
      <c r="B551" t="s">
        <v>21</v>
      </c>
      <c r="C551">
        <v>50</v>
      </c>
      <c r="D551">
        <v>1</v>
      </c>
      <c r="E551" t="s">
        <v>27720</v>
      </c>
      <c r="F551">
        <v>100</v>
      </c>
      <c r="G551">
        <v>0</v>
      </c>
      <c r="H551" t="s">
        <v>703</v>
      </c>
      <c r="I551" t="s">
        <v>27721</v>
      </c>
      <c r="J551" t="s">
        <v>1049</v>
      </c>
      <c r="K551" t="s">
        <v>634</v>
      </c>
      <c r="L551" t="s">
        <v>635</v>
      </c>
      <c r="M551" t="s">
        <v>27722</v>
      </c>
      <c r="N551" t="s">
        <v>634</v>
      </c>
      <c r="O551" t="s">
        <v>637</v>
      </c>
      <c r="P551" t="s">
        <v>22</v>
      </c>
      <c r="Q551" t="s">
        <v>638</v>
      </c>
      <c r="R551" t="s">
        <v>635</v>
      </c>
      <c r="S551" t="s">
        <v>27723</v>
      </c>
      <c r="T551" t="s">
        <v>27724</v>
      </c>
    </row>
    <row r="552" spans="1:20" x14ac:dyDescent="0.25">
      <c r="A552" t="s">
        <v>23</v>
      </c>
      <c r="B552" t="s">
        <v>24</v>
      </c>
      <c r="C552">
        <v>50</v>
      </c>
      <c r="D552">
        <v>1</v>
      </c>
      <c r="E552" t="s">
        <v>27720</v>
      </c>
      <c r="F552">
        <v>100</v>
      </c>
      <c r="G552">
        <v>0</v>
      </c>
      <c r="H552" t="s">
        <v>703</v>
      </c>
      <c r="I552" t="s">
        <v>27721</v>
      </c>
      <c r="J552" t="s">
        <v>1049</v>
      </c>
      <c r="K552" t="s">
        <v>634</v>
      </c>
      <c r="L552" t="s">
        <v>635</v>
      </c>
      <c r="M552" t="s">
        <v>27722</v>
      </c>
      <c r="N552" t="s">
        <v>634</v>
      </c>
      <c r="O552" t="s">
        <v>637</v>
      </c>
      <c r="P552" t="s">
        <v>22</v>
      </c>
      <c r="Q552" t="s">
        <v>638</v>
      </c>
      <c r="R552" t="s">
        <v>635</v>
      </c>
      <c r="S552" t="s">
        <v>27723</v>
      </c>
      <c r="T552" t="s">
        <v>27724</v>
      </c>
    </row>
    <row r="553" spans="1:20" x14ac:dyDescent="0.25">
      <c r="A553" t="s">
        <v>25</v>
      </c>
      <c r="B553" t="s">
        <v>26</v>
      </c>
      <c r="C553">
        <v>50</v>
      </c>
      <c r="D553">
        <v>1</v>
      </c>
      <c r="E553" t="s">
        <v>27720</v>
      </c>
      <c r="F553">
        <v>100</v>
      </c>
      <c r="G553">
        <v>0</v>
      </c>
      <c r="H553" t="s">
        <v>703</v>
      </c>
      <c r="I553" t="s">
        <v>27721</v>
      </c>
      <c r="J553" t="s">
        <v>1049</v>
      </c>
      <c r="K553" t="s">
        <v>634</v>
      </c>
      <c r="L553" t="s">
        <v>635</v>
      </c>
      <c r="M553" t="s">
        <v>27722</v>
      </c>
      <c r="N553" t="s">
        <v>634</v>
      </c>
      <c r="O553" t="s">
        <v>637</v>
      </c>
      <c r="P553" t="s">
        <v>22</v>
      </c>
      <c r="Q553" t="s">
        <v>638</v>
      </c>
      <c r="R553" t="s">
        <v>635</v>
      </c>
      <c r="S553" t="s">
        <v>27723</v>
      </c>
      <c r="T553" t="s">
        <v>27724</v>
      </c>
    </row>
    <row r="554" spans="1:20" x14ac:dyDescent="0.25">
      <c r="A554" t="s">
        <v>164</v>
      </c>
      <c r="B554" t="s">
        <v>165</v>
      </c>
      <c r="C554">
        <v>33.333333333333336</v>
      </c>
      <c r="D554">
        <v>6</v>
      </c>
      <c r="E554" t="s">
        <v>27725</v>
      </c>
      <c r="F554">
        <v>200</v>
      </c>
      <c r="G554">
        <v>0</v>
      </c>
      <c r="H554" t="s">
        <v>631</v>
      </c>
      <c r="I554" t="s">
        <v>27726</v>
      </c>
      <c r="J554" t="s">
        <v>6444</v>
      </c>
      <c r="K554" t="s">
        <v>634</v>
      </c>
      <c r="L554" t="s">
        <v>635</v>
      </c>
      <c r="M554" t="s">
        <v>27727</v>
      </c>
      <c r="N554" t="s">
        <v>634</v>
      </c>
      <c r="O554" t="s">
        <v>637</v>
      </c>
      <c r="P554" t="s">
        <v>22</v>
      </c>
      <c r="Q554" t="s">
        <v>638</v>
      </c>
      <c r="R554" t="s">
        <v>635</v>
      </c>
      <c r="S554" t="s">
        <v>27728</v>
      </c>
      <c r="T554" t="s">
        <v>27727</v>
      </c>
    </row>
    <row r="555" spans="1:20" x14ac:dyDescent="0.25">
      <c r="A555" t="s">
        <v>116</v>
      </c>
      <c r="B555" t="s">
        <v>117</v>
      </c>
      <c r="C555">
        <v>10</v>
      </c>
      <c r="D555">
        <v>20</v>
      </c>
      <c r="E555" t="s">
        <v>27729</v>
      </c>
      <c r="F555">
        <v>1002</v>
      </c>
      <c r="G555">
        <v>0</v>
      </c>
      <c r="H555" t="s">
        <v>641</v>
      </c>
      <c r="I555" t="s">
        <v>4496</v>
      </c>
      <c r="J555" t="s">
        <v>27730</v>
      </c>
      <c r="K555" t="s">
        <v>761</v>
      </c>
      <c r="L555" t="s">
        <v>946</v>
      </c>
      <c r="M555" t="s">
        <v>27731</v>
      </c>
      <c r="N555" t="s">
        <v>634</v>
      </c>
      <c r="O555" t="s">
        <v>894</v>
      </c>
      <c r="P555" t="s">
        <v>43</v>
      </c>
      <c r="Q555" t="s">
        <v>648</v>
      </c>
      <c r="R555" t="s">
        <v>635</v>
      </c>
      <c r="S555" t="s">
        <v>27732</v>
      </c>
      <c r="T555" t="s">
        <v>27733</v>
      </c>
    </row>
    <row r="556" spans="1:20" x14ac:dyDescent="0.25">
      <c r="A556" t="s">
        <v>39</v>
      </c>
      <c r="B556" t="s">
        <v>44</v>
      </c>
      <c r="C556">
        <v>69.900000000000006</v>
      </c>
      <c r="D556">
        <v>10</v>
      </c>
      <c r="E556" t="s">
        <v>27729</v>
      </c>
      <c r="F556">
        <v>1002</v>
      </c>
      <c r="G556">
        <v>0</v>
      </c>
      <c r="H556" t="s">
        <v>641</v>
      </c>
      <c r="I556" t="s">
        <v>4496</v>
      </c>
      <c r="J556" t="s">
        <v>27730</v>
      </c>
      <c r="K556" t="s">
        <v>761</v>
      </c>
      <c r="L556" t="s">
        <v>946</v>
      </c>
      <c r="M556" t="s">
        <v>27731</v>
      </c>
      <c r="N556" t="s">
        <v>634</v>
      </c>
      <c r="O556" t="s">
        <v>894</v>
      </c>
      <c r="P556" t="s">
        <v>43</v>
      </c>
      <c r="Q556" t="s">
        <v>648</v>
      </c>
      <c r="R556" t="s">
        <v>635</v>
      </c>
      <c r="S556" t="s">
        <v>27732</v>
      </c>
      <c r="T556" t="s">
        <v>27733</v>
      </c>
    </row>
    <row r="557" spans="1:20" x14ac:dyDescent="0.25">
      <c r="A557" t="s">
        <v>116</v>
      </c>
      <c r="B557" t="s">
        <v>117</v>
      </c>
      <c r="C557">
        <v>10</v>
      </c>
      <c r="D557">
        <v>200</v>
      </c>
      <c r="E557" t="s">
        <v>27734</v>
      </c>
      <c r="F557">
        <v>1800</v>
      </c>
      <c r="G557">
        <v>0</v>
      </c>
      <c r="H557" t="s">
        <v>641</v>
      </c>
      <c r="I557" t="s">
        <v>4496</v>
      </c>
      <c r="J557" t="s">
        <v>27730</v>
      </c>
      <c r="K557" t="s">
        <v>761</v>
      </c>
      <c r="L557" t="s">
        <v>946</v>
      </c>
      <c r="M557" t="s">
        <v>27731</v>
      </c>
      <c r="N557" t="s">
        <v>634</v>
      </c>
      <c r="O557" t="s">
        <v>894</v>
      </c>
      <c r="P557" t="s">
        <v>43</v>
      </c>
      <c r="Q557" t="s">
        <v>648</v>
      </c>
      <c r="R557" t="s">
        <v>635</v>
      </c>
      <c r="S557" t="s">
        <v>27735</v>
      </c>
      <c r="T557" t="s">
        <v>27736</v>
      </c>
    </row>
    <row r="558" spans="1:20" x14ac:dyDescent="0.25">
      <c r="A558" t="s">
        <v>20</v>
      </c>
      <c r="B558" t="s">
        <v>21</v>
      </c>
      <c r="C558">
        <v>50</v>
      </c>
      <c r="D558">
        <v>1</v>
      </c>
      <c r="E558" t="s">
        <v>27737</v>
      </c>
      <c r="F558">
        <v>100</v>
      </c>
      <c r="G558">
        <v>0</v>
      </c>
      <c r="H558" t="s">
        <v>703</v>
      </c>
      <c r="I558" t="s">
        <v>27738</v>
      </c>
      <c r="J558" t="s">
        <v>705</v>
      </c>
      <c r="K558" t="s">
        <v>634</v>
      </c>
      <c r="L558" t="s">
        <v>635</v>
      </c>
      <c r="M558" t="s">
        <v>27739</v>
      </c>
      <c r="N558" t="s">
        <v>634</v>
      </c>
      <c r="O558" t="s">
        <v>654</v>
      </c>
      <c r="P558" t="s">
        <v>22</v>
      </c>
      <c r="Q558" t="s">
        <v>655</v>
      </c>
      <c r="R558" t="s">
        <v>635</v>
      </c>
      <c r="S558" t="s">
        <v>27740</v>
      </c>
      <c r="T558" t="s">
        <v>27739</v>
      </c>
    </row>
    <row r="559" spans="1:20" x14ac:dyDescent="0.25">
      <c r="A559" t="s">
        <v>23</v>
      </c>
      <c r="B559" t="s">
        <v>24</v>
      </c>
      <c r="C559">
        <v>50</v>
      </c>
      <c r="D559">
        <v>1</v>
      </c>
      <c r="E559" t="s">
        <v>27737</v>
      </c>
      <c r="F559">
        <v>100</v>
      </c>
      <c r="G559">
        <v>0</v>
      </c>
      <c r="H559" t="s">
        <v>703</v>
      </c>
      <c r="I559" t="s">
        <v>27738</v>
      </c>
      <c r="J559" t="s">
        <v>705</v>
      </c>
      <c r="K559" t="s">
        <v>634</v>
      </c>
      <c r="L559" t="s">
        <v>635</v>
      </c>
      <c r="M559" t="s">
        <v>27739</v>
      </c>
      <c r="N559" t="s">
        <v>634</v>
      </c>
      <c r="O559" t="s">
        <v>654</v>
      </c>
      <c r="P559" t="s">
        <v>22</v>
      </c>
      <c r="Q559" t="s">
        <v>655</v>
      </c>
      <c r="R559" t="s">
        <v>635</v>
      </c>
      <c r="S559" t="s">
        <v>27740</v>
      </c>
      <c r="T559" t="s">
        <v>27739</v>
      </c>
    </row>
    <row r="560" spans="1:20" x14ac:dyDescent="0.25">
      <c r="A560" t="s">
        <v>25</v>
      </c>
      <c r="B560" t="s">
        <v>26</v>
      </c>
      <c r="C560">
        <v>50</v>
      </c>
      <c r="D560">
        <v>1</v>
      </c>
      <c r="E560" t="s">
        <v>27737</v>
      </c>
      <c r="F560">
        <v>100</v>
      </c>
      <c r="G560">
        <v>0</v>
      </c>
      <c r="H560" t="s">
        <v>703</v>
      </c>
      <c r="I560" t="s">
        <v>27738</v>
      </c>
      <c r="J560" t="s">
        <v>705</v>
      </c>
      <c r="K560" t="s">
        <v>634</v>
      </c>
      <c r="L560" t="s">
        <v>635</v>
      </c>
      <c r="M560" t="s">
        <v>27739</v>
      </c>
      <c r="N560" t="s">
        <v>634</v>
      </c>
      <c r="O560" t="s">
        <v>654</v>
      </c>
      <c r="P560" t="s">
        <v>22</v>
      </c>
      <c r="Q560" t="s">
        <v>655</v>
      </c>
      <c r="R560" t="s">
        <v>635</v>
      </c>
      <c r="S560" t="s">
        <v>27740</v>
      </c>
      <c r="T560" t="s">
        <v>27739</v>
      </c>
    </row>
    <row r="561" spans="1:20" x14ac:dyDescent="0.25">
      <c r="A561" t="s">
        <v>20</v>
      </c>
      <c r="B561" t="s">
        <v>21</v>
      </c>
      <c r="C561">
        <v>50</v>
      </c>
      <c r="D561">
        <v>1</v>
      </c>
      <c r="E561" t="s">
        <v>27741</v>
      </c>
      <c r="F561">
        <v>100</v>
      </c>
      <c r="G561">
        <v>0</v>
      </c>
      <c r="H561" t="s">
        <v>703</v>
      </c>
      <c r="I561" t="s">
        <v>27742</v>
      </c>
      <c r="J561" t="s">
        <v>694</v>
      </c>
      <c r="K561" t="s">
        <v>634</v>
      </c>
      <c r="L561" t="s">
        <v>635</v>
      </c>
      <c r="M561" t="s">
        <v>27743</v>
      </c>
      <c r="N561" t="s">
        <v>634</v>
      </c>
      <c r="O561" t="s">
        <v>637</v>
      </c>
      <c r="P561" t="s">
        <v>22</v>
      </c>
      <c r="Q561" t="s">
        <v>638</v>
      </c>
      <c r="R561" t="s">
        <v>635</v>
      </c>
      <c r="S561" t="s">
        <v>27744</v>
      </c>
      <c r="T561" t="s">
        <v>27743</v>
      </c>
    </row>
    <row r="562" spans="1:20" x14ac:dyDescent="0.25">
      <c r="A562" t="s">
        <v>23</v>
      </c>
      <c r="B562" t="s">
        <v>24</v>
      </c>
      <c r="C562">
        <v>50</v>
      </c>
      <c r="D562">
        <v>1</v>
      </c>
      <c r="E562" t="s">
        <v>27741</v>
      </c>
      <c r="F562">
        <v>100</v>
      </c>
      <c r="G562">
        <v>0</v>
      </c>
      <c r="H562" t="s">
        <v>703</v>
      </c>
      <c r="I562" t="s">
        <v>27742</v>
      </c>
      <c r="J562" t="s">
        <v>694</v>
      </c>
      <c r="K562" t="s">
        <v>634</v>
      </c>
      <c r="L562" t="s">
        <v>635</v>
      </c>
      <c r="M562" t="s">
        <v>27743</v>
      </c>
      <c r="N562" t="s">
        <v>634</v>
      </c>
      <c r="O562" t="s">
        <v>637</v>
      </c>
      <c r="P562" t="s">
        <v>22</v>
      </c>
      <c r="Q562" t="s">
        <v>638</v>
      </c>
      <c r="R562" t="s">
        <v>635</v>
      </c>
      <c r="S562" t="s">
        <v>27744</v>
      </c>
      <c r="T562" t="s">
        <v>27743</v>
      </c>
    </row>
    <row r="563" spans="1:20" x14ac:dyDescent="0.25">
      <c r="A563" t="s">
        <v>25</v>
      </c>
      <c r="B563" t="s">
        <v>26</v>
      </c>
      <c r="C563">
        <v>50</v>
      </c>
      <c r="D563">
        <v>1</v>
      </c>
      <c r="E563" t="s">
        <v>27741</v>
      </c>
      <c r="F563">
        <v>100</v>
      </c>
      <c r="G563">
        <v>0</v>
      </c>
      <c r="H563" t="s">
        <v>703</v>
      </c>
      <c r="I563" t="s">
        <v>27742</v>
      </c>
      <c r="J563" t="s">
        <v>694</v>
      </c>
      <c r="K563" t="s">
        <v>634</v>
      </c>
      <c r="L563" t="s">
        <v>635</v>
      </c>
      <c r="M563" t="s">
        <v>27743</v>
      </c>
      <c r="N563" t="s">
        <v>634</v>
      </c>
      <c r="O563" t="s">
        <v>637</v>
      </c>
      <c r="P563" t="s">
        <v>22</v>
      </c>
      <c r="Q563" t="s">
        <v>638</v>
      </c>
      <c r="R563" t="s">
        <v>635</v>
      </c>
      <c r="S563" t="s">
        <v>27744</v>
      </c>
      <c r="T563" t="s">
        <v>27743</v>
      </c>
    </row>
    <row r="564" spans="1:20" x14ac:dyDescent="0.25">
      <c r="A564" t="s">
        <v>533</v>
      </c>
      <c r="B564" t="s">
        <v>137</v>
      </c>
      <c r="C564">
        <v>74</v>
      </c>
      <c r="D564">
        <v>1</v>
      </c>
      <c r="E564" t="s">
        <v>27745</v>
      </c>
      <c r="F564">
        <v>141</v>
      </c>
      <c r="G564">
        <v>67</v>
      </c>
      <c r="H564" t="s">
        <v>641</v>
      </c>
      <c r="I564" t="s">
        <v>2434</v>
      </c>
      <c r="J564" t="s">
        <v>27746</v>
      </c>
      <c r="K564" t="s">
        <v>1952</v>
      </c>
      <c r="L564" t="s">
        <v>12011</v>
      </c>
      <c r="M564" t="s">
        <v>27747</v>
      </c>
      <c r="N564" t="s">
        <v>634</v>
      </c>
      <c r="O564" t="s">
        <v>894</v>
      </c>
      <c r="P564" t="s">
        <v>43</v>
      </c>
      <c r="Q564" t="s">
        <v>648</v>
      </c>
      <c r="R564" t="s">
        <v>635</v>
      </c>
      <c r="S564" t="s">
        <v>27748</v>
      </c>
      <c r="T564" t="s">
        <v>27749</v>
      </c>
    </row>
    <row r="565" spans="1:20" x14ac:dyDescent="0.25">
      <c r="A565" t="s">
        <v>20</v>
      </c>
      <c r="B565" t="s">
        <v>21</v>
      </c>
      <c r="C565">
        <v>50</v>
      </c>
      <c r="D565">
        <v>1</v>
      </c>
      <c r="E565" t="s">
        <v>27750</v>
      </c>
      <c r="F565">
        <v>129</v>
      </c>
      <c r="G565">
        <v>29</v>
      </c>
      <c r="H565" t="s">
        <v>703</v>
      </c>
      <c r="I565" t="s">
        <v>27751</v>
      </c>
      <c r="J565" t="s">
        <v>720</v>
      </c>
      <c r="K565" t="s">
        <v>634</v>
      </c>
      <c r="L565" t="s">
        <v>635</v>
      </c>
      <c r="M565" t="s">
        <v>27752</v>
      </c>
      <c r="N565" t="s">
        <v>634</v>
      </c>
      <c r="O565" t="s">
        <v>637</v>
      </c>
      <c r="P565" t="s">
        <v>22</v>
      </c>
      <c r="Q565" t="s">
        <v>638</v>
      </c>
      <c r="R565" t="s">
        <v>635</v>
      </c>
      <c r="S565" t="s">
        <v>27753</v>
      </c>
      <c r="T565" t="s">
        <v>27754</v>
      </c>
    </row>
    <row r="566" spans="1:20" x14ac:dyDescent="0.25">
      <c r="A566" t="s">
        <v>23</v>
      </c>
      <c r="B566" t="s">
        <v>24</v>
      </c>
      <c r="C566">
        <v>50</v>
      </c>
      <c r="D566">
        <v>1</v>
      </c>
      <c r="E566" t="s">
        <v>27750</v>
      </c>
      <c r="F566">
        <v>129</v>
      </c>
      <c r="G566">
        <v>29</v>
      </c>
      <c r="H566" t="s">
        <v>703</v>
      </c>
      <c r="I566" t="s">
        <v>27751</v>
      </c>
      <c r="J566" t="s">
        <v>720</v>
      </c>
      <c r="K566" t="s">
        <v>634</v>
      </c>
      <c r="L566" t="s">
        <v>635</v>
      </c>
      <c r="M566" t="s">
        <v>27752</v>
      </c>
      <c r="N566" t="s">
        <v>634</v>
      </c>
      <c r="O566" t="s">
        <v>637</v>
      </c>
      <c r="P566" t="s">
        <v>22</v>
      </c>
      <c r="Q566" t="s">
        <v>638</v>
      </c>
      <c r="R566" t="s">
        <v>635</v>
      </c>
      <c r="S566" t="s">
        <v>27753</v>
      </c>
      <c r="T566" t="s">
        <v>27754</v>
      </c>
    </row>
    <row r="567" spans="1:20" x14ac:dyDescent="0.25">
      <c r="A567" t="s">
        <v>25</v>
      </c>
      <c r="B567" t="s">
        <v>26</v>
      </c>
      <c r="C567">
        <v>50</v>
      </c>
      <c r="D567">
        <v>1</v>
      </c>
      <c r="E567" t="s">
        <v>27750</v>
      </c>
      <c r="F567">
        <v>129</v>
      </c>
      <c r="G567">
        <v>29</v>
      </c>
      <c r="H567" t="s">
        <v>703</v>
      </c>
      <c r="I567" t="s">
        <v>27751</v>
      </c>
      <c r="J567" t="s">
        <v>720</v>
      </c>
      <c r="K567" t="s">
        <v>634</v>
      </c>
      <c r="L567" t="s">
        <v>635</v>
      </c>
      <c r="M567" t="s">
        <v>27752</v>
      </c>
      <c r="N567" t="s">
        <v>634</v>
      </c>
      <c r="O567" t="s">
        <v>637</v>
      </c>
      <c r="P567" t="s">
        <v>22</v>
      </c>
      <c r="Q567" t="s">
        <v>638</v>
      </c>
      <c r="R567" t="s">
        <v>635</v>
      </c>
      <c r="S567" t="s">
        <v>27753</v>
      </c>
      <c r="T567" t="s">
        <v>27754</v>
      </c>
    </row>
    <row r="568" spans="1:20" x14ac:dyDescent="0.25">
      <c r="A568" t="s">
        <v>20</v>
      </c>
      <c r="B568" t="s">
        <v>21</v>
      </c>
      <c r="C568">
        <v>50</v>
      </c>
      <c r="D568">
        <v>2</v>
      </c>
      <c r="E568" t="s">
        <v>27755</v>
      </c>
      <c r="F568">
        <v>190</v>
      </c>
      <c r="G568">
        <v>0</v>
      </c>
      <c r="H568" t="s">
        <v>631</v>
      </c>
      <c r="I568" t="s">
        <v>27756</v>
      </c>
      <c r="J568" t="s">
        <v>736</v>
      </c>
      <c r="K568" t="s">
        <v>634</v>
      </c>
      <c r="L568" t="s">
        <v>635</v>
      </c>
      <c r="M568" t="s">
        <v>27757</v>
      </c>
      <c r="N568" t="s">
        <v>634</v>
      </c>
      <c r="O568" t="s">
        <v>637</v>
      </c>
      <c r="P568" t="s">
        <v>22</v>
      </c>
      <c r="Q568" t="s">
        <v>638</v>
      </c>
      <c r="R568" t="s">
        <v>635</v>
      </c>
      <c r="S568" t="s">
        <v>27758</v>
      </c>
      <c r="T568" t="s">
        <v>27757</v>
      </c>
    </row>
    <row r="569" spans="1:20" x14ac:dyDescent="0.25">
      <c r="A569" t="s">
        <v>23</v>
      </c>
      <c r="B569" t="s">
        <v>24</v>
      </c>
      <c r="C569">
        <v>50</v>
      </c>
      <c r="D569">
        <v>2</v>
      </c>
      <c r="E569" t="s">
        <v>27755</v>
      </c>
      <c r="F569">
        <v>190</v>
      </c>
      <c r="G569">
        <v>0</v>
      </c>
      <c r="H569" t="s">
        <v>631</v>
      </c>
      <c r="I569" t="s">
        <v>27756</v>
      </c>
      <c r="J569" t="s">
        <v>736</v>
      </c>
      <c r="K569" t="s">
        <v>634</v>
      </c>
      <c r="L569" t="s">
        <v>635</v>
      </c>
      <c r="M569" t="s">
        <v>27757</v>
      </c>
      <c r="N569" t="s">
        <v>634</v>
      </c>
      <c r="O569" t="s">
        <v>637</v>
      </c>
      <c r="P569" t="s">
        <v>22</v>
      </c>
      <c r="Q569" t="s">
        <v>638</v>
      </c>
      <c r="R569" t="s">
        <v>635</v>
      </c>
      <c r="S569" t="s">
        <v>27758</v>
      </c>
      <c r="T569" t="s">
        <v>27757</v>
      </c>
    </row>
    <row r="570" spans="1:20" x14ac:dyDescent="0.25">
      <c r="A570" t="s">
        <v>25</v>
      </c>
      <c r="B570" t="s">
        <v>26</v>
      </c>
      <c r="C570">
        <v>50</v>
      </c>
      <c r="D570">
        <v>2</v>
      </c>
      <c r="E570" t="s">
        <v>27755</v>
      </c>
      <c r="F570">
        <v>190</v>
      </c>
      <c r="G570">
        <v>0</v>
      </c>
      <c r="H570" t="s">
        <v>631</v>
      </c>
      <c r="I570" t="s">
        <v>27756</v>
      </c>
      <c r="J570" t="s">
        <v>736</v>
      </c>
      <c r="K570" t="s">
        <v>634</v>
      </c>
      <c r="L570" t="s">
        <v>635</v>
      </c>
      <c r="M570" t="s">
        <v>27757</v>
      </c>
      <c r="N570" t="s">
        <v>634</v>
      </c>
      <c r="O570" t="s">
        <v>637</v>
      </c>
      <c r="P570" t="s">
        <v>22</v>
      </c>
      <c r="Q570" t="s">
        <v>638</v>
      </c>
      <c r="R570" t="s">
        <v>635</v>
      </c>
      <c r="S570" t="s">
        <v>27758</v>
      </c>
      <c r="T570" t="s">
        <v>27757</v>
      </c>
    </row>
    <row r="571" spans="1:20" x14ac:dyDescent="0.25">
      <c r="A571" t="s">
        <v>20</v>
      </c>
      <c r="B571" t="s">
        <v>21</v>
      </c>
      <c r="C571">
        <v>50</v>
      </c>
      <c r="D571">
        <v>1</v>
      </c>
      <c r="E571" t="s">
        <v>27759</v>
      </c>
      <c r="F571">
        <v>100</v>
      </c>
      <c r="G571">
        <v>0</v>
      </c>
      <c r="H571" t="s">
        <v>703</v>
      </c>
      <c r="I571" t="s">
        <v>27760</v>
      </c>
      <c r="J571" t="s">
        <v>2472</v>
      </c>
      <c r="K571" t="s">
        <v>634</v>
      </c>
      <c r="L571" t="s">
        <v>635</v>
      </c>
      <c r="M571" t="s">
        <v>27761</v>
      </c>
      <c r="N571" t="s">
        <v>634</v>
      </c>
      <c r="O571" t="s">
        <v>637</v>
      </c>
      <c r="P571" t="s">
        <v>22</v>
      </c>
      <c r="Q571" t="s">
        <v>638</v>
      </c>
      <c r="R571" t="s">
        <v>635</v>
      </c>
      <c r="S571" t="s">
        <v>27762</v>
      </c>
      <c r="T571" t="s">
        <v>27763</v>
      </c>
    </row>
    <row r="572" spans="1:20" x14ac:dyDescent="0.25">
      <c r="A572" t="s">
        <v>23</v>
      </c>
      <c r="B572" t="s">
        <v>24</v>
      </c>
      <c r="C572">
        <v>50</v>
      </c>
      <c r="D572">
        <v>1</v>
      </c>
      <c r="E572" t="s">
        <v>27759</v>
      </c>
      <c r="F572">
        <v>100</v>
      </c>
      <c r="G572">
        <v>0</v>
      </c>
      <c r="H572" t="s">
        <v>703</v>
      </c>
      <c r="I572" t="s">
        <v>27760</v>
      </c>
      <c r="J572" t="s">
        <v>2472</v>
      </c>
      <c r="K572" t="s">
        <v>634</v>
      </c>
      <c r="L572" t="s">
        <v>635</v>
      </c>
      <c r="M572" t="s">
        <v>27761</v>
      </c>
      <c r="N572" t="s">
        <v>634</v>
      </c>
      <c r="O572" t="s">
        <v>637</v>
      </c>
      <c r="P572" t="s">
        <v>22</v>
      </c>
      <c r="Q572" t="s">
        <v>638</v>
      </c>
      <c r="R572" t="s">
        <v>635</v>
      </c>
      <c r="S572" t="s">
        <v>27762</v>
      </c>
      <c r="T572" t="s">
        <v>27763</v>
      </c>
    </row>
    <row r="573" spans="1:20" x14ac:dyDescent="0.25">
      <c r="A573" t="s">
        <v>25</v>
      </c>
      <c r="B573" t="s">
        <v>26</v>
      </c>
      <c r="C573">
        <v>50</v>
      </c>
      <c r="D573">
        <v>1</v>
      </c>
      <c r="E573" t="s">
        <v>27759</v>
      </c>
      <c r="F573">
        <v>100</v>
      </c>
      <c r="G573">
        <v>0</v>
      </c>
      <c r="H573" t="s">
        <v>703</v>
      </c>
      <c r="I573" t="s">
        <v>27760</v>
      </c>
      <c r="J573" t="s">
        <v>2472</v>
      </c>
      <c r="K573" t="s">
        <v>634</v>
      </c>
      <c r="L573" t="s">
        <v>635</v>
      </c>
      <c r="M573" t="s">
        <v>27761</v>
      </c>
      <c r="N573" t="s">
        <v>634</v>
      </c>
      <c r="O573" t="s">
        <v>637</v>
      </c>
      <c r="P573" t="s">
        <v>22</v>
      </c>
      <c r="Q573" t="s">
        <v>638</v>
      </c>
      <c r="R573" t="s">
        <v>635</v>
      </c>
      <c r="S573" t="s">
        <v>27762</v>
      </c>
      <c r="T573" t="s">
        <v>27763</v>
      </c>
    </row>
    <row r="574" spans="1:20" x14ac:dyDescent="0.25">
      <c r="A574" t="s">
        <v>20</v>
      </c>
      <c r="B574" t="s">
        <v>21</v>
      </c>
      <c r="C574">
        <v>50</v>
      </c>
      <c r="D574">
        <v>1</v>
      </c>
      <c r="E574" t="s">
        <v>27764</v>
      </c>
      <c r="F574">
        <v>100</v>
      </c>
      <c r="G574">
        <v>0</v>
      </c>
      <c r="H574" t="s">
        <v>631</v>
      </c>
      <c r="I574" t="s">
        <v>27765</v>
      </c>
      <c r="J574" t="s">
        <v>2096</v>
      </c>
      <c r="K574" t="s">
        <v>634</v>
      </c>
      <c r="L574" t="s">
        <v>635</v>
      </c>
      <c r="M574" t="s">
        <v>27766</v>
      </c>
      <c r="N574" t="s">
        <v>634</v>
      </c>
      <c r="O574" t="s">
        <v>637</v>
      </c>
      <c r="P574" t="s">
        <v>22</v>
      </c>
      <c r="Q574" t="s">
        <v>638</v>
      </c>
      <c r="R574" t="s">
        <v>635</v>
      </c>
      <c r="S574" t="s">
        <v>27767</v>
      </c>
      <c r="T574" t="s">
        <v>27761</v>
      </c>
    </row>
    <row r="575" spans="1:20" x14ac:dyDescent="0.25">
      <c r="A575" t="s">
        <v>23</v>
      </c>
      <c r="B575" t="s">
        <v>24</v>
      </c>
      <c r="C575">
        <v>50</v>
      </c>
      <c r="D575">
        <v>1</v>
      </c>
      <c r="E575" t="s">
        <v>27764</v>
      </c>
      <c r="F575">
        <v>100</v>
      </c>
      <c r="G575">
        <v>0</v>
      </c>
      <c r="H575" t="s">
        <v>631</v>
      </c>
      <c r="I575" t="s">
        <v>27765</v>
      </c>
      <c r="J575" t="s">
        <v>2096</v>
      </c>
      <c r="K575" t="s">
        <v>634</v>
      </c>
      <c r="L575" t="s">
        <v>635</v>
      </c>
      <c r="M575" t="s">
        <v>27766</v>
      </c>
      <c r="N575" t="s">
        <v>634</v>
      </c>
      <c r="O575" t="s">
        <v>637</v>
      </c>
      <c r="P575" t="s">
        <v>22</v>
      </c>
      <c r="Q575" t="s">
        <v>638</v>
      </c>
      <c r="R575" t="s">
        <v>635</v>
      </c>
      <c r="S575" t="s">
        <v>27767</v>
      </c>
      <c r="T575" t="s">
        <v>27761</v>
      </c>
    </row>
    <row r="576" spans="1:20" x14ac:dyDescent="0.25">
      <c r="A576" t="s">
        <v>25</v>
      </c>
      <c r="B576" t="s">
        <v>26</v>
      </c>
      <c r="C576">
        <v>50</v>
      </c>
      <c r="D576">
        <v>1</v>
      </c>
      <c r="E576" t="s">
        <v>27764</v>
      </c>
      <c r="F576">
        <v>100</v>
      </c>
      <c r="G576">
        <v>0</v>
      </c>
      <c r="H576" t="s">
        <v>631</v>
      </c>
      <c r="I576" t="s">
        <v>27765</v>
      </c>
      <c r="J576" t="s">
        <v>2096</v>
      </c>
      <c r="K576" t="s">
        <v>634</v>
      </c>
      <c r="L576" t="s">
        <v>635</v>
      </c>
      <c r="M576" t="s">
        <v>27766</v>
      </c>
      <c r="N576" t="s">
        <v>634</v>
      </c>
      <c r="O576" t="s">
        <v>637</v>
      </c>
      <c r="P576" t="s">
        <v>22</v>
      </c>
      <c r="Q576" t="s">
        <v>638</v>
      </c>
      <c r="R576" t="s">
        <v>635</v>
      </c>
      <c r="S576" t="s">
        <v>27767</v>
      </c>
      <c r="T576" t="s">
        <v>27761</v>
      </c>
    </row>
    <row r="577" spans="1:20" x14ac:dyDescent="0.25">
      <c r="A577" t="s">
        <v>20</v>
      </c>
      <c r="B577" t="s">
        <v>21</v>
      </c>
      <c r="C577">
        <v>50</v>
      </c>
      <c r="D577">
        <v>1</v>
      </c>
      <c r="E577" t="s">
        <v>27768</v>
      </c>
      <c r="F577">
        <v>100</v>
      </c>
      <c r="G577">
        <v>0</v>
      </c>
      <c r="H577" t="s">
        <v>703</v>
      </c>
      <c r="I577" t="s">
        <v>27769</v>
      </c>
      <c r="J577" t="s">
        <v>819</v>
      </c>
      <c r="K577" t="s">
        <v>634</v>
      </c>
      <c r="L577" t="s">
        <v>635</v>
      </c>
      <c r="M577" t="s">
        <v>27770</v>
      </c>
      <c r="N577" t="s">
        <v>634</v>
      </c>
      <c r="O577" t="s">
        <v>637</v>
      </c>
      <c r="P577" t="s">
        <v>22</v>
      </c>
      <c r="Q577" t="s">
        <v>638</v>
      </c>
      <c r="R577" t="s">
        <v>635</v>
      </c>
      <c r="S577" t="s">
        <v>27771</v>
      </c>
      <c r="T577" t="s">
        <v>27772</v>
      </c>
    </row>
    <row r="578" spans="1:20" x14ac:dyDescent="0.25">
      <c r="A578" t="s">
        <v>23</v>
      </c>
      <c r="B578" t="s">
        <v>24</v>
      </c>
      <c r="C578">
        <v>50</v>
      </c>
      <c r="D578">
        <v>1</v>
      </c>
      <c r="E578" t="s">
        <v>27768</v>
      </c>
      <c r="F578">
        <v>100</v>
      </c>
      <c r="G578">
        <v>0</v>
      </c>
      <c r="H578" t="s">
        <v>703</v>
      </c>
      <c r="I578" t="s">
        <v>27769</v>
      </c>
      <c r="J578" t="s">
        <v>819</v>
      </c>
      <c r="K578" t="s">
        <v>634</v>
      </c>
      <c r="L578" t="s">
        <v>635</v>
      </c>
      <c r="M578" t="s">
        <v>27770</v>
      </c>
      <c r="N578" t="s">
        <v>634</v>
      </c>
      <c r="O578" t="s">
        <v>637</v>
      </c>
      <c r="P578" t="s">
        <v>22</v>
      </c>
      <c r="Q578" t="s">
        <v>638</v>
      </c>
      <c r="R578" t="s">
        <v>635</v>
      </c>
      <c r="S578" t="s">
        <v>27771</v>
      </c>
      <c r="T578" t="s">
        <v>27772</v>
      </c>
    </row>
    <row r="579" spans="1:20" x14ac:dyDescent="0.25">
      <c r="A579" t="s">
        <v>25</v>
      </c>
      <c r="B579" t="s">
        <v>26</v>
      </c>
      <c r="C579">
        <v>50</v>
      </c>
      <c r="D579">
        <v>1</v>
      </c>
      <c r="E579" t="s">
        <v>27768</v>
      </c>
      <c r="F579">
        <v>100</v>
      </c>
      <c r="G579">
        <v>0</v>
      </c>
      <c r="H579" t="s">
        <v>703</v>
      </c>
      <c r="I579" t="s">
        <v>27769</v>
      </c>
      <c r="J579" t="s">
        <v>819</v>
      </c>
      <c r="K579" t="s">
        <v>634</v>
      </c>
      <c r="L579" t="s">
        <v>635</v>
      </c>
      <c r="M579" t="s">
        <v>27770</v>
      </c>
      <c r="N579" t="s">
        <v>634</v>
      </c>
      <c r="O579" t="s">
        <v>637</v>
      </c>
      <c r="P579" t="s">
        <v>22</v>
      </c>
      <c r="Q579" t="s">
        <v>638</v>
      </c>
      <c r="R579" t="s">
        <v>635</v>
      </c>
      <c r="S579" t="s">
        <v>27771</v>
      </c>
      <c r="T579" t="s">
        <v>27772</v>
      </c>
    </row>
    <row r="580" spans="1:20" x14ac:dyDescent="0.25">
      <c r="A580" t="s">
        <v>20</v>
      </c>
      <c r="B580" t="s">
        <v>21</v>
      </c>
      <c r="C580">
        <v>50</v>
      </c>
      <c r="D580">
        <v>1</v>
      </c>
      <c r="E580" t="s">
        <v>27773</v>
      </c>
      <c r="F580">
        <v>100</v>
      </c>
      <c r="G580">
        <v>0</v>
      </c>
      <c r="H580" t="s">
        <v>703</v>
      </c>
      <c r="I580" t="s">
        <v>27774</v>
      </c>
      <c r="J580" t="s">
        <v>749</v>
      </c>
      <c r="K580" t="s">
        <v>634</v>
      </c>
      <c r="L580" t="s">
        <v>635</v>
      </c>
      <c r="M580" t="s">
        <v>27775</v>
      </c>
      <c r="N580" t="s">
        <v>634</v>
      </c>
      <c r="O580" t="s">
        <v>637</v>
      </c>
      <c r="P580" t="s">
        <v>22</v>
      </c>
      <c r="Q580" t="s">
        <v>638</v>
      </c>
      <c r="R580" t="s">
        <v>635</v>
      </c>
      <c r="S580" t="s">
        <v>27776</v>
      </c>
      <c r="T580" t="s">
        <v>27777</v>
      </c>
    </row>
    <row r="581" spans="1:20" x14ac:dyDescent="0.25">
      <c r="A581" t="s">
        <v>23</v>
      </c>
      <c r="B581" t="s">
        <v>24</v>
      </c>
      <c r="C581">
        <v>50</v>
      </c>
      <c r="D581">
        <v>1</v>
      </c>
      <c r="E581" t="s">
        <v>27773</v>
      </c>
      <c r="F581">
        <v>100</v>
      </c>
      <c r="G581">
        <v>0</v>
      </c>
      <c r="H581" t="s">
        <v>703</v>
      </c>
      <c r="I581" t="s">
        <v>27774</v>
      </c>
      <c r="J581" t="s">
        <v>749</v>
      </c>
      <c r="K581" t="s">
        <v>634</v>
      </c>
      <c r="L581" t="s">
        <v>635</v>
      </c>
      <c r="M581" t="s">
        <v>27775</v>
      </c>
      <c r="N581" t="s">
        <v>634</v>
      </c>
      <c r="O581" t="s">
        <v>637</v>
      </c>
      <c r="P581" t="s">
        <v>22</v>
      </c>
      <c r="Q581" t="s">
        <v>638</v>
      </c>
      <c r="R581" t="s">
        <v>635</v>
      </c>
      <c r="S581" t="s">
        <v>27776</v>
      </c>
      <c r="T581" t="s">
        <v>27777</v>
      </c>
    </row>
    <row r="582" spans="1:20" x14ac:dyDescent="0.25">
      <c r="A582" t="s">
        <v>25</v>
      </c>
      <c r="B582" t="s">
        <v>26</v>
      </c>
      <c r="C582">
        <v>50</v>
      </c>
      <c r="D582">
        <v>1</v>
      </c>
      <c r="E582" t="s">
        <v>27773</v>
      </c>
      <c r="F582">
        <v>100</v>
      </c>
      <c r="G582">
        <v>0</v>
      </c>
      <c r="H582" t="s">
        <v>703</v>
      </c>
      <c r="I582" t="s">
        <v>27774</v>
      </c>
      <c r="J582" t="s">
        <v>749</v>
      </c>
      <c r="K582" t="s">
        <v>634</v>
      </c>
      <c r="L582" t="s">
        <v>635</v>
      </c>
      <c r="M582" t="s">
        <v>27775</v>
      </c>
      <c r="N582" t="s">
        <v>634</v>
      </c>
      <c r="O582" t="s">
        <v>637</v>
      </c>
      <c r="P582" t="s">
        <v>22</v>
      </c>
      <c r="Q582" t="s">
        <v>638</v>
      </c>
      <c r="R582" t="s">
        <v>635</v>
      </c>
      <c r="S582" t="s">
        <v>27776</v>
      </c>
      <c r="T582" t="s">
        <v>27777</v>
      </c>
    </row>
    <row r="583" spans="1:20" x14ac:dyDescent="0.25">
      <c r="A583" t="s">
        <v>20</v>
      </c>
      <c r="B583" t="s">
        <v>21</v>
      </c>
      <c r="C583">
        <v>50</v>
      </c>
      <c r="D583">
        <v>1</v>
      </c>
      <c r="E583" t="s">
        <v>27778</v>
      </c>
      <c r="F583">
        <v>100</v>
      </c>
      <c r="G583">
        <v>0</v>
      </c>
      <c r="H583" t="s">
        <v>703</v>
      </c>
      <c r="I583" t="s">
        <v>27779</v>
      </c>
      <c r="J583" t="s">
        <v>981</v>
      </c>
      <c r="K583" t="s">
        <v>634</v>
      </c>
      <c r="L583" t="s">
        <v>635</v>
      </c>
      <c r="M583" t="s">
        <v>27780</v>
      </c>
      <c r="N583" t="s">
        <v>634</v>
      </c>
      <c r="O583" t="s">
        <v>637</v>
      </c>
      <c r="P583" t="s">
        <v>22</v>
      </c>
      <c r="Q583" t="s">
        <v>638</v>
      </c>
      <c r="R583" t="s">
        <v>635</v>
      </c>
      <c r="S583" t="s">
        <v>27781</v>
      </c>
      <c r="T583" t="s">
        <v>27782</v>
      </c>
    </row>
    <row r="584" spans="1:20" x14ac:dyDescent="0.25">
      <c r="A584" t="s">
        <v>23</v>
      </c>
      <c r="B584" t="s">
        <v>24</v>
      </c>
      <c r="C584">
        <v>50</v>
      </c>
      <c r="D584">
        <v>1</v>
      </c>
      <c r="E584" t="s">
        <v>27778</v>
      </c>
      <c r="F584">
        <v>100</v>
      </c>
      <c r="G584">
        <v>0</v>
      </c>
      <c r="H584" t="s">
        <v>703</v>
      </c>
      <c r="I584" t="s">
        <v>27779</v>
      </c>
      <c r="J584" t="s">
        <v>981</v>
      </c>
      <c r="K584" t="s">
        <v>634</v>
      </c>
      <c r="L584" t="s">
        <v>635</v>
      </c>
      <c r="M584" t="s">
        <v>27780</v>
      </c>
      <c r="N584" t="s">
        <v>634</v>
      </c>
      <c r="O584" t="s">
        <v>637</v>
      </c>
      <c r="P584" t="s">
        <v>22</v>
      </c>
      <c r="Q584" t="s">
        <v>638</v>
      </c>
      <c r="R584" t="s">
        <v>635</v>
      </c>
      <c r="S584" t="s">
        <v>27781</v>
      </c>
      <c r="T584" t="s">
        <v>27782</v>
      </c>
    </row>
    <row r="585" spans="1:20" x14ac:dyDescent="0.25">
      <c r="A585" t="s">
        <v>25</v>
      </c>
      <c r="B585" t="s">
        <v>26</v>
      </c>
      <c r="C585">
        <v>50</v>
      </c>
      <c r="D585">
        <v>1</v>
      </c>
      <c r="E585" t="s">
        <v>27778</v>
      </c>
      <c r="F585">
        <v>100</v>
      </c>
      <c r="G585">
        <v>0</v>
      </c>
      <c r="H585" t="s">
        <v>703</v>
      </c>
      <c r="I585" t="s">
        <v>27779</v>
      </c>
      <c r="J585" t="s">
        <v>981</v>
      </c>
      <c r="K585" t="s">
        <v>634</v>
      </c>
      <c r="L585" t="s">
        <v>635</v>
      </c>
      <c r="M585" t="s">
        <v>27780</v>
      </c>
      <c r="N585" t="s">
        <v>634</v>
      </c>
      <c r="O585" t="s">
        <v>637</v>
      </c>
      <c r="P585" t="s">
        <v>22</v>
      </c>
      <c r="Q585" t="s">
        <v>638</v>
      </c>
      <c r="R585" t="s">
        <v>635</v>
      </c>
      <c r="S585" t="s">
        <v>27781</v>
      </c>
      <c r="T585" t="s">
        <v>27782</v>
      </c>
    </row>
    <row r="586" spans="1:20" x14ac:dyDescent="0.25">
      <c r="A586" t="s">
        <v>37</v>
      </c>
      <c r="B586" t="s">
        <v>38</v>
      </c>
      <c r="C586">
        <v>33</v>
      </c>
      <c r="D586">
        <v>10</v>
      </c>
      <c r="E586" t="s">
        <v>27783</v>
      </c>
      <c r="F586">
        <v>330</v>
      </c>
      <c r="G586">
        <v>0</v>
      </c>
      <c r="H586" t="s">
        <v>631</v>
      </c>
      <c r="I586" t="s">
        <v>27784</v>
      </c>
      <c r="J586" t="s">
        <v>829</v>
      </c>
      <c r="K586" t="s">
        <v>634</v>
      </c>
      <c r="L586" t="s">
        <v>635</v>
      </c>
      <c r="M586" t="s">
        <v>27785</v>
      </c>
      <c r="N586" t="s">
        <v>634</v>
      </c>
      <c r="O586" t="s">
        <v>654</v>
      </c>
      <c r="P586" t="s">
        <v>22</v>
      </c>
      <c r="Q586" t="s">
        <v>655</v>
      </c>
      <c r="R586" t="s">
        <v>635</v>
      </c>
      <c r="S586" t="s">
        <v>27786</v>
      </c>
      <c r="T586" t="s">
        <v>27787</v>
      </c>
    </row>
    <row r="587" spans="1:20" x14ac:dyDescent="0.25">
      <c r="A587" t="s">
        <v>20</v>
      </c>
      <c r="B587" t="s">
        <v>21</v>
      </c>
      <c r="C587">
        <v>50</v>
      </c>
      <c r="D587">
        <v>1</v>
      </c>
      <c r="E587" t="s">
        <v>27788</v>
      </c>
      <c r="F587">
        <v>100</v>
      </c>
      <c r="G587">
        <v>0</v>
      </c>
      <c r="H587" t="s">
        <v>703</v>
      </c>
      <c r="I587" t="s">
        <v>27789</v>
      </c>
      <c r="J587" t="s">
        <v>705</v>
      </c>
      <c r="K587" t="s">
        <v>634</v>
      </c>
      <c r="L587" t="s">
        <v>635</v>
      </c>
      <c r="M587" t="s">
        <v>27790</v>
      </c>
      <c r="N587" t="s">
        <v>634</v>
      </c>
      <c r="O587" t="s">
        <v>637</v>
      </c>
      <c r="P587" t="s">
        <v>22</v>
      </c>
      <c r="Q587" t="s">
        <v>638</v>
      </c>
      <c r="R587" t="s">
        <v>635</v>
      </c>
      <c r="S587" t="s">
        <v>27791</v>
      </c>
      <c r="T587" t="s">
        <v>27790</v>
      </c>
    </row>
    <row r="588" spans="1:20" x14ac:dyDescent="0.25">
      <c r="A588" t="s">
        <v>23</v>
      </c>
      <c r="B588" t="s">
        <v>24</v>
      </c>
      <c r="C588">
        <v>50</v>
      </c>
      <c r="D588">
        <v>1</v>
      </c>
      <c r="E588" t="s">
        <v>27788</v>
      </c>
      <c r="F588">
        <v>100</v>
      </c>
      <c r="G588">
        <v>0</v>
      </c>
      <c r="H588" t="s">
        <v>703</v>
      </c>
      <c r="I588" t="s">
        <v>27789</v>
      </c>
      <c r="J588" t="s">
        <v>705</v>
      </c>
      <c r="K588" t="s">
        <v>634</v>
      </c>
      <c r="L588" t="s">
        <v>635</v>
      </c>
      <c r="M588" t="s">
        <v>27790</v>
      </c>
      <c r="N588" t="s">
        <v>634</v>
      </c>
      <c r="O588" t="s">
        <v>637</v>
      </c>
      <c r="P588" t="s">
        <v>22</v>
      </c>
      <c r="Q588" t="s">
        <v>638</v>
      </c>
      <c r="R588" t="s">
        <v>635</v>
      </c>
      <c r="S588" t="s">
        <v>27791</v>
      </c>
      <c r="T588" t="s">
        <v>27790</v>
      </c>
    </row>
    <row r="589" spans="1:20" x14ac:dyDescent="0.25">
      <c r="A589" t="s">
        <v>25</v>
      </c>
      <c r="B589" t="s">
        <v>26</v>
      </c>
      <c r="C589">
        <v>50</v>
      </c>
      <c r="D589">
        <v>1</v>
      </c>
      <c r="E589" t="s">
        <v>27788</v>
      </c>
      <c r="F589">
        <v>100</v>
      </c>
      <c r="G589">
        <v>0</v>
      </c>
      <c r="H589" t="s">
        <v>703</v>
      </c>
      <c r="I589" t="s">
        <v>27789</v>
      </c>
      <c r="J589" t="s">
        <v>705</v>
      </c>
      <c r="K589" t="s">
        <v>634</v>
      </c>
      <c r="L589" t="s">
        <v>635</v>
      </c>
      <c r="M589" t="s">
        <v>27790</v>
      </c>
      <c r="N589" t="s">
        <v>634</v>
      </c>
      <c r="O589" t="s">
        <v>637</v>
      </c>
      <c r="P589" t="s">
        <v>22</v>
      </c>
      <c r="Q589" t="s">
        <v>638</v>
      </c>
      <c r="R589" t="s">
        <v>635</v>
      </c>
      <c r="S589" t="s">
        <v>27791</v>
      </c>
      <c r="T589" t="s">
        <v>27790</v>
      </c>
    </row>
    <row r="590" spans="1:20" x14ac:dyDescent="0.25">
      <c r="A590" t="s">
        <v>20</v>
      </c>
      <c r="B590" t="s">
        <v>21</v>
      </c>
      <c r="C590">
        <v>50</v>
      </c>
      <c r="D590">
        <v>1</v>
      </c>
      <c r="E590" t="s">
        <v>27792</v>
      </c>
      <c r="F590">
        <v>100</v>
      </c>
      <c r="G590">
        <v>0</v>
      </c>
      <c r="H590" t="s">
        <v>703</v>
      </c>
      <c r="I590" t="s">
        <v>27793</v>
      </c>
      <c r="J590" t="s">
        <v>749</v>
      </c>
      <c r="K590" t="s">
        <v>634</v>
      </c>
      <c r="L590" t="s">
        <v>635</v>
      </c>
      <c r="M590" t="s">
        <v>27794</v>
      </c>
      <c r="N590" t="s">
        <v>634</v>
      </c>
      <c r="O590" t="s">
        <v>637</v>
      </c>
      <c r="P590" t="s">
        <v>22</v>
      </c>
      <c r="Q590" t="s">
        <v>638</v>
      </c>
      <c r="R590" t="s">
        <v>635</v>
      </c>
      <c r="S590" t="s">
        <v>27795</v>
      </c>
      <c r="T590" t="s">
        <v>27794</v>
      </c>
    </row>
    <row r="591" spans="1:20" x14ac:dyDescent="0.25">
      <c r="A591" t="s">
        <v>23</v>
      </c>
      <c r="B591" t="s">
        <v>24</v>
      </c>
      <c r="C591">
        <v>50</v>
      </c>
      <c r="D591">
        <v>1</v>
      </c>
      <c r="E591" t="s">
        <v>27792</v>
      </c>
      <c r="F591">
        <v>100</v>
      </c>
      <c r="G591">
        <v>0</v>
      </c>
      <c r="H591" t="s">
        <v>703</v>
      </c>
      <c r="I591" t="s">
        <v>27793</v>
      </c>
      <c r="J591" t="s">
        <v>749</v>
      </c>
      <c r="K591" t="s">
        <v>634</v>
      </c>
      <c r="L591" t="s">
        <v>635</v>
      </c>
      <c r="M591" t="s">
        <v>27794</v>
      </c>
      <c r="N591" t="s">
        <v>634</v>
      </c>
      <c r="O591" t="s">
        <v>637</v>
      </c>
      <c r="P591" t="s">
        <v>22</v>
      </c>
      <c r="Q591" t="s">
        <v>638</v>
      </c>
      <c r="R591" t="s">
        <v>635</v>
      </c>
      <c r="S591" t="s">
        <v>27795</v>
      </c>
      <c r="T591" t="s">
        <v>27794</v>
      </c>
    </row>
    <row r="592" spans="1:20" x14ac:dyDescent="0.25">
      <c r="A592" t="s">
        <v>25</v>
      </c>
      <c r="B592" t="s">
        <v>26</v>
      </c>
      <c r="C592">
        <v>50</v>
      </c>
      <c r="D592">
        <v>1</v>
      </c>
      <c r="E592" t="s">
        <v>27792</v>
      </c>
      <c r="F592">
        <v>100</v>
      </c>
      <c r="G592">
        <v>0</v>
      </c>
      <c r="H592" t="s">
        <v>703</v>
      </c>
      <c r="I592" t="s">
        <v>27793</v>
      </c>
      <c r="J592" t="s">
        <v>749</v>
      </c>
      <c r="K592" t="s">
        <v>634</v>
      </c>
      <c r="L592" t="s">
        <v>635</v>
      </c>
      <c r="M592" t="s">
        <v>27794</v>
      </c>
      <c r="N592" t="s">
        <v>634</v>
      </c>
      <c r="O592" t="s">
        <v>637</v>
      </c>
      <c r="P592" t="s">
        <v>22</v>
      </c>
      <c r="Q592" t="s">
        <v>638</v>
      </c>
      <c r="R592" t="s">
        <v>635</v>
      </c>
      <c r="S592" t="s">
        <v>27795</v>
      </c>
      <c r="T592" t="s">
        <v>27794</v>
      </c>
    </row>
    <row r="593" spans="1:20" x14ac:dyDescent="0.25">
      <c r="A593" t="s">
        <v>20</v>
      </c>
      <c r="B593" t="s">
        <v>21</v>
      </c>
      <c r="C593">
        <v>50</v>
      </c>
      <c r="D593">
        <v>1</v>
      </c>
      <c r="E593" t="s">
        <v>27796</v>
      </c>
      <c r="F593">
        <v>100</v>
      </c>
      <c r="G593">
        <v>0</v>
      </c>
      <c r="H593" t="s">
        <v>703</v>
      </c>
      <c r="I593" t="s">
        <v>27797</v>
      </c>
      <c r="J593" t="s">
        <v>725</v>
      </c>
      <c r="K593" t="s">
        <v>634</v>
      </c>
      <c r="L593" t="s">
        <v>635</v>
      </c>
      <c r="M593" t="s">
        <v>27798</v>
      </c>
      <c r="N593" t="s">
        <v>634</v>
      </c>
      <c r="O593" t="s">
        <v>637</v>
      </c>
      <c r="P593" t="s">
        <v>22</v>
      </c>
      <c r="Q593" t="s">
        <v>638</v>
      </c>
      <c r="R593" t="s">
        <v>635</v>
      </c>
      <c r="S593" t="s">
        <v>27799</v>
      </c>
      <c r="T593" t="s">
        <v>27798</v>
      </c>
    </row>
    <row r="594" spans="1:20" x14ac:dyDescent="0.25">
      <c r="A594" t="s">
        <v>23</v>
      </c>
      <c r="B594" t="s">
        <v>24</v>
      </c>
      <c r="C594">
        <v>50</v>
      </c>
      <c r="D594">
        <v>1</v>
      </c>
      <c r="E594" t="s">
        <v>27796</v>
      </c>
      <c r="F594">
        <v>100</v>
      </c>
      <c r="G594">
        <v>0</v>
      </c>
      <c r="H594" t="s">
        <v>703</v>
      </c>
      <c r="I594" t="s">
        <v>27797</v>
      </c>
      <c r="J594" t="s">
        <v>725</v>
      </c>
      <c r="K594" t="s">
        <v>634</v>
      </c>
      <c r="L594" t="s">
        <v>635</v>
      </c>
      <c r="M594" t="s">
        <v>27798</v>
      </c>
      <c r="N594" t="s">
        <v>634</v>
      </c>
      <c r="O594" t="s">
        <v>637</v>
      </c>
      <c r="P594" t="s">
        <v>22</v>
      </c>
      <c r="Q594" t="s">
        <v>638</v>
      </c>
      <c r="R594" t="s">
        <v>635</v>
      </c>
      <c r="S594" t="s">
        <v>27799</v>
      </c>
      <c r="T594" t="s">
        <v>27798</v>
      </c>
    </row>
    <row r="595" spans="1:20" x14ac:dyDescent="0.25">
      <c r="A595" t="s">
        <v>25</v>
      </c>
      <c r="B595" t="s">
        <v>26</v>
      </c>
      <c r="C595">
        <v>50</v>
      </c>
      <c r="D595">
        <v>1</v>
      </c>
      <c r="E595" t="s">
        <v>27796</v>
      </c>
      <c r="F595">
        <v>100</v>
      </c>
      <c r="G595">
        <v>0</v>
      </c>
      <c r="H595" t="s">
        <v>703</v>
      </c>
      <c r="I595" t="s">
        <v>27797</v>
      </c>
      <c r="J595" t="s">
        <v>725</v>
      </c>
      <c r="K595" t="s">
        <v>634</v>
      </c>
      <c r="L595" t="s">
        <v>635</v>
      </c>
      <c r="M595" t="s">
        <v>27798</v>
      </c>
      <c r="N595" t="s">
        <v>634</v>
      </c>
      <c r="O595" t="s">
        <v>637</v>
      </c>
      <c r="P595" t="s">
        <v>22</v>
      </c>
      <c r="Q595" t="s">
        <v>638</v>
      </c>
      <c r="R595" t="s">
        <v>635</v>
      </c>
      <c r="S595" t="s">
        <v>27799</v>
      </c>
      <c r="T595" t="s">
        <v>27798</v>
      </c>
    </row>
    <row r="596" spans="1:20" x14ac:dyDescent="0.25">
      <c r="A596" t="s">
        <v>20</v>
      </c>
      <c r="B596" t="s">
        <v>21</v>
      </c>
      <c r="C596">
        <v>50</v>
      </c>
      <c r="D596">
        <v>1</v>
      </c>
      <c r="E596" t="s">
        <v>27800</v>
      </c>
      <c r="F596">
        <v>100</v>
      </c>
      <c r="G596">
        <v>0</v>
      </c>
      <c r="H596" t="s">
        <v>631</v>
      </c>
      <c r="I596" t="s">
        <v>27801</v>
      </c>
      <c r="J596" t="s">
        <v>814</v>
      </c>
      <c r="K596" t="s">
        <v>634</v>
      </c>
      <c r="L596" t="s">
        <v>635</v>
      </c>
      <c r="M596" t="s">
        <v>27802</v>
      </c>
      <c r="N596" t="s">
        <v>634</v>
      </c>
      <c r="O596" t="s">
        <v>654</v>
      </c>
      <c r="P596" t="s">
        <v>22</v>
      </c>
      <c r="Q596" t="s">
        <v>655</v>
      </c>
      <c r="R596" t="s">
        <v>635</v>
      </c>
      <c r="S596" t="s">
        <v>27803</v>
      </c>
      <c r="T596" t="s">
        <v>27804</v>
      </c>
    </row>
    <row r="597" spans="1:20" x14ac:dyDescent="0.25">
      <c r="A597" t="s">
        <v>23</v>
      </c>
      <c r="B597" t="s">
        <v>24</v>
      </c>
      <c r="C597">
        <v>50</v>
      </c>
      <c r="D597">
        <v>1</v>
      </c>
      <c r="E597" t="s">
        <v>27800</v>
      </c>
      <c r="F597">
        <v>100</v>
      </c>
      <c r="G597">
        <v>0</v>
      </c>
      <c r="H597" t="s">
        <v>631</v>
      </c>
      <c r="I597" t="s">
        <v>27801</v>
      </c>
      <c r="J597" t="s">
        <v>814</v>
      </c>
      <c r="K597" t="s">
        <v>634</v>
      </c>
      <c r="L597" t="s">
        <v>635</v>
      </c>
      <c r="M597" t="s">
        <v>27802</v>
      </c>
      <c r="N597" t="s">
        <v>634</v>
      </c>
      <c r="O597" t="s">
        <v>654</v>
      </c>
      <c r="P597" t="s">
        <v>22</v>
      </c>
      <c r="Q597" t="s">
        <v>655</v>
      </c>
      <c r="R597" t="s">
        <v>635</v>
      </c>
      <c r="S597" t="s">
        <v>27803</v>
      </c>
      <c r="T597" t="s">
        <v>27804</v>
      </c>
    </row>
    <row r="598" spans="1:20" x14ac:dyDescent="0.25">
      <c r="A598" t="s">
        <v>25</v>
      </c>
      <c r="B598" t="s">
        <v>26</v>
      </c>
      <c r="C598">
        <v>50</v>
      </c>
      <c r="D598">
        <v>1</v>
      </c>
      <c r="E598" t="s">
        <v>27800</v>
      </c>
      <c r="F598">
        <v>100</v>
      </c>
      <c r="G598">
        <v>0</v>
      </c>
      <c r="H598" t="s">
        <v>631</v>
      </c>
      <c r="I598" t="s">
        <v>27801</v>
      </c>
      <c r="J598" t="s">
        <v>814</v>
      </c>
      <c r="K598" t="s">
        <v>634</v>
      </c>
      <c r="L598" t="s">
        <v>635</v>
      </c>
      <c r="M598" t="s">
        <v>27802</v>
      </c>
      <c r="N598" t="s">
        <v>634</v>
      </c>
      <c r="O598" t="s">
        <v>654</v>
      </c>
      <c r="P598" t="s">
        <v>22</v>
      </c>
      <c r="Q598" t="s">
        <v>655</v>
      </c>
      <c r="R598" t="s">
        <v>635</v>
      </c>
      <c r="S598" t="s">
        <v>27803</v>
      </c>
      <c r="T598" t="s">
        <v>27804</v>
      </c>
    </row>
    <row r="599" spans="1:20" x14ac:dyDescent="0.25">
      <c r="A599" t="s">
        <v>89</v>
      </c>
      <c r="B599" t="s">
        <v>928</v>
      </c>
      <c r="C599">
        <v>66.333333333333329</v>
      </c>
      <c r="D599">
        <v>3</v>
      </c>
      <c r="E599" t="s">
        <v>27805</v>
      </c>
      <c r="F599">
        <v>876</v>
      </c>
      <c r="G599">
        <v>0</v>
      </c>
      <c r="H599" t="s">
        <v>641</v>
      </c>
      <c r="I599" t="s">
        <v>4593</v>
      </c>
      <c r="J599" t="s">
        <v>4594</v>
      </c>
      <c r="K599" t="s">
        <v>2090</v>
      </c>
      <c r="L599" t="s">
        <v>2091</v>
      </c>
      <c r="M599" t="s">
        <v>27806</v>
      </c>
      <c r="N599" t="s">
        <v>634</v>
      </c>
      <c r="O599" t="s">
        <v>894</v>
      </c>
      <c r="P599" t="s">
        <v>43</v>
      </c>
      <c r="Q599" t="s">
        <v>648</v>
      </c>
      <c r="R599" t="s">
        <v>635</v>
      </c>
      <c r="S599" t="s">
        <v>27807</v>
      </c>
      <c r="T599" t="s">
        <v>27806</v>
      </c>
    </row>
    <row r="600" spans="1:20" x14ac:dyDescent="0.25">
      <c r="A600" t="s">
        <v>39</v>
      </c>
      <c r="B600" t="s">
        <v>44</v>
      </c>
      <c r="C600">
        <v>78</v>
      </c>
      <c r="D600">
        <v>1</v>
      </c>
      <c r="E600" t="s">
        <v>27805</v>
      </c>
      <c r="F600">
        <v>876</v>
      </c>
      <c r="G600">
        <v>0</v>
      </c>
      <c r="H600" t="s">
        <v>641</v>
      </c>
      <c r="I600" t="s">
        <v>4593</v>
      </c>
      <c r="J600" t="s">
        <v>4594</v>
      </c>
      <c r="K600" t="s">
        <v>2090</v>
      </c>
      <c r="L600" t="s">
        <v>2091</v>
      </c>
      <c r="M600" t="s">
        <v>27806</v>
      </c>
      <c r="N600" t="s">
        <v>634</v>
      </c>
      <c r="O600" t="s">
        <v>894</v>
      </c>
      <c r="P600" t="s">
        <v>43</v>
      </c>
      <c r="Q600" t="s">
        <v>648</v>
      </c>
      <c r="R600" t="s">
        <v>635</v>
      </c>
      <c r="S600" t="s">
        <v>27807</v>
      </c>
      <c r="T600" t="s">
        <v>27806</v>
      </c>
    </row>
    <row r="601" spans="1:20" x14ac:dyDescent="0.25">
      <c r="A601" t="s">
        <v>39</v>
      </c>
      <c r="B601" t="s">
        <v>44</v>
      </c>
      <c r="C601">
        <v>72</v>
      </c>
      <c r="D601">
        <v>4</v>
      </c>
      <c r="E601" t="s">
        <v>27805</v>
      </c>
      <c r="F601">
        <v>876</v>
      </c>
      <c r="G601">
        <v>0</v>
      </c>
      <c r="H601" t="s">
        <v>641</v>
      </c>
      <c r="I601" t="s">
        <v>4593</v>
      </c>
      <c r="J601" t="s">
        <v>4594</v>
      </c>
      <c r="K601" t="s">
        <v>2090</v>
      </c>
      <c r="L601" t="s">
        <v>2091</v>
      </c>
      <c r="M601" t="s">
        <v>27806</v>
      </c>
      <c r="N601" t="s">
        <v>634</v>
      </c>
      <c r="O601" t="s">
        <v>894</v>
      </c>
      <c r="P601" t="s">
        <v>43</v>
      </c>
      <c r="Q601" t="s">
        <v>648</v>
      </c>
      <c r="R601" t="s">
        <v>635</v>
      </c>
      <c r="S601" t="s">
        <v>27807</v>
      </c>
      <c r="T601" t="s">
        <v>27806</v>
      </c>
    </row>
    <row r="602" spans="1:20" x14ac:dyDescent="0.25">
      <c r="A602" t="s">
        <v>39</v>
      </c>
      <c r="B602" t="s">
        <v>44</v>
      </c>
      <c r="C602">
        <v>72</v>
      </c>
      <c r="D602">
        <v>3</v>
      </c>
      <c r="E602" t="s">
        <v>27805</v>
      </c>
      <c r="F602">
        <v>876</v>
      </c>
      <c r="G602">
        <v>0</v>
      </c>
      <c r="H602" t="s">
        <v>641</v>
      </c>
      <c r="I602" t="s">
        <v>4593</v>
      </c>
      <c r="J602" t="s">
        <v>4594</v>
      </c>
      <c r="K602" t="s">
        <v>2090</v>
      </c>
      <c r="L602" t="s">
        <v>2091</v>
      </c>
      <c r="M602" t="s">
        <v>27806</v>
      </c>
      <c r="N602" t="s">
        <v>634</v>
      </c>
      <c r="O602" t="s">
        <v>894</v>
      </c>
      <c r="P602" t="s">
        <v>43</v>
      </c>
      <c r="Q602" t="s">
        <v>648</v>
      </c>
      <c r="R602" t="s">
        <v>635</v>
      </c>
      <c r="S602" t="s">
        <v>27807</v>
      </c>
      <c r="T602" t="s">
        <v>27806</v>
      </c>
    </row>
    <row r="603" spans="1:20" x14ac:dyDescent="0.25">
      <c r="A603" t="s">
        <v>118</v>
      </c>
      <c r="B603" t="s">
        <v>91</v>
      </c>
      <c r="C603">
        <v>78</v>
      </c>
      <c r="D603">
        <v>1</v>
      </c>
      <c r="E603" t="s">
        <v>27805</v>
      </c>
      <c r="F603">
        <v>876</v>
      </c>
      <c r="G603">
        <v>0</v>
      </c>
      <c r="H603" t="s">
        <v>641</v>
      </c>
      <c r="I603" t="s">
        <v>4593</v>
      </c>
      <c r="J603" t="s">
        <v>4594</v>
      </c>
      <c r="K603" t="s">
        <v>2090</v>
      </c>
      <c r="L603" t="s">
        <v>2091</v>
      </c>
      <c r="M603" t="s">
        <v>27806</v>
      </c>
      <c r="N603" t="s">
        <v>634</v>
      </c>
      <c r="O603" t="s">
        <v>894</v>
      </c>
      <c r="P603" t="s">
        <v>43</v>
      </c>
      <c r="Q603" t="s">
        <v>648</v>
      </c>
      <c r="R603" t="s">
        <v>635</v>
      </c>
      <c r="S603" t="s">
        <v>27807</v>
      </c>
      <c r="T603" t="s">
        <v>27806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DA131-28F8-4641-A70D-E023A35E376E}">
  <sheetPr>
    <tabColor rgb="FFFF6699"/>
  </sheetPr>
  <dimension ref="A1:V437"/>
  <sheetViews>
    <sheetView zoomScale="85" zoomScaleNormal="85" workbookViewId="0">
      <pane xSplit="2" ySplit="1" topLeftCell="U17" activePane="bottomRight" state="frozen"/>
      <selection activeCell="S16" sqref="S16"/>
      <selection pane="topRight" activeCell="S16" sqref="S16"/>
      <selection pane="bottomLeft" activeCell="S16" sqref="S16"/>
      <selection pane="bottomRight" activeCell="U49" sqref="U49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84.81640625" bestFit="1" customWidth="1"/>
    <col min="22" max="22" width="15.179687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84" t="s">
        <v>1893</v>
      </c>
      <c r="V1" t="s">
        <v>1895</v>
      </c>
    </row>
    <row r="2" spans="1:22" x14ac:dyDescent="0.25">
      <c r="A2" t="s">
        <v>20</v>
      </c>
      <c r="B2" t="s">
        <v>21</v>
      </c>
      <c r="C2">
        <v>50</v>
      </c>
      <c r="D2">
        <v>1</v>
      </c>
      <c r="E2" t="s">
        <v>27808</v>
      </c>
      <c r="F2">
        <v>160</v>
      </c>
      <c r="G2">
        <v>60</v>
      </c>
      <c r="H2" t="s">
        <v>703</v>
      </c>
      <c r="I2" t="s">
        <v>27809</v>
      </c>
      <c r="J2" t="s">
        <v>2476</v>
      </c>
      <c r="K2" t="s">
        <v>634</v>
      </c>
      <c r="L2" t="s">
        <v>635</v>
      </c>
      <c r="M2" t="s">
        <v>27810</v>
      </c>
      <c r="N2" t="s">
        <v>634</v>
      </c>
      <c r="O2" t="s">
        <v>637</v>
      </c>
      <c r="P2" t="s">
        <v>22</v>
      </c>
      <c r="Q2" t="s">
        <v>638</v>
      </c>
      <c r="R2" t="s">
        <v>635</v>
      </c>
      <c r="S2" t="s">
        <v>27811</v>
      </c>
      <c r="T2" t="s">
        <v>27810</v>
      </c>
      <c r="U2" s="50" t="s">
        <v>164</v>
      </c>
      <c r="V2">
        <v>408</v>
      </c>
    </row>
    <row r="3" spans="1:22" x14ac:dyDescent="0.25">
      <c r="A3" t="s">
        <v>23</v>
      </c>
      <c r="B3" t="s">
        <v>24</v>
      </c>
      <c r="C3">
        <v>50</v>
      </c>
      <c r="D3">
        <v>1</v>
      </c>
      <c r="E3" t="s">
        <v>27808</v>
      </c>
      <c r="F3">
        <v>160</v>
      </c>
      <c r="G3">
        <v>60</v>
      </c>
      <c r="H3" t="s">
        <v>703</v>
      </c>
      <c r="I3" t="s">
        <v>27809</v>
      </c>
      <c r="J3" t="s">
        <v>2476</v>
      </c>
      <c r="K3" t="s">
        <v>634</v>
      </c>
      <c r="L3" t="s">
        <v>635</v>
      </c>
      <c r="M3" t="s">
        <v>27810</v>
      </c>
      <c r="N3" t="s">
        <v>634</v>
      </c>
      <c r="O3" t="s">
        <v>637</v>
      </c>
      <c r="P3" t="s">
        <v>22</v>
      </c>
      <c r="Q3" t="s">
        <v>638</v>
      </c>
      <c r="R3" t="s">
        <v>635</v>
      </c>
      <c r="S3" t="s">
        <v>27811</v>
      </c>
      <c r="T3" t="s">
        <v>27810</v>
      </c>
      <c r="U3" s="85" t="s">
        <v>165</v>
      </c>
      <c r="V3">
        <v>408</v>
      </c>
    </row>
    <row r="4" spans="1:22" x14ac:dyDescent="0.25">
      <c r="A4" t="s">
        <v>25</v>
      </c>
      <c r="B4" t="s">
        <v>26</v>
      </c>
      <c r="C4">
        <v>50</v>
      </c>
      <c r="D4">
        <v>1</v>
      </c>
      <c r="E4" t="s">
        <v>27808</v>
      </c>
      <c r="F4">
        <v>160</v>
      </c>
      <c r="G4">
        <v>60</v>
      </c>
      <c r="H4" t="s">
        <v>703</v>
      </c>
      <c r="I4" t="s">
        <v>27809</v>
      </c>
      <c r="J4" t="s">
        <v>2476</v>
      </c>
      <c r="K4" t="s">
        <v>634</v>
      </c>
      <c r="L4" t="s">
        <v>635</v>
      </c>
      <c r="M4" t="s">
        <v>27810</v>
      </c>
      <c r="N4" t="s">
        <v>634</v>
      </c>
      <c r="O4" t="s">
        <v>637</v>
      </c>
      <c r="P4" t="s">
        <v>22</v>
      </c>
      <c r="Q4" t="s">
        <v>638</v>
      </c>
      <c r="R4" t="s">
        <v>635</v>
      </c>
      <c r="S4" t="s">
        <v>27811</v>
      </c>
      <c r="T4" t="s">
        <v>27810</v>
      </c>
      <c r="U4" s="50" t="s">
        <v>37</v>
      </c>
      <c r="V4">
        <v>206</v>
      </c>
    </row>
    <row r="5" spans="1:22" x14ac:dyDescent="0.25">
      <c r="A5" t="s">
        <v>116</v>
      </c>
      <c r="B5" t="s">
        <v>117</v>
      </c>
      <c r="C5">
        <v>10</v>
      </c>
      <c r="D5">
        <v>50</v>
      </c>
      <c r="E5" t="s">
        <v>27812</v>
      </c>
      <c r="F5">
        <v>876</v>
      </c>
      <c r="G5">
        <v>66</v>
      </c>
      <c r="H5" t="s">
        <v>790</v>
      </c>
      <c r="I5" t="s">
        <v>27813</v>
      </c>
      <c r="J5" t="s">
        <v>27814</v>
      </c>
      <c r="K5" t="s">
        <v>1720</v>
      </c>
      <c r="L5" t="s">
        <v>27815</v>
      </c>
      <c r="M5" t="s">
        <v>27816</v>
      </c>
      <c r="N5" t="s">
        <v>634</v>
      </c>
      <c r="O5" t="s">
        <v>689</v>
      </c>
      <c r="P5" t="s">
        <v>40</v>
      </c>
      <c r="Q5" t="s">
        <v>690</v>
      </c>
      <c r="R5" t="s">
        <v>635</v>
      </c>
      <c r="S5" t="s">
        <v>27817</v>
      </c>
      <c r="T5" t="s">
        <v>27816</v>
      </c>
      <c r="U5" s="85" t="s">
        <v>38</v>
      </c>
      <c r="V5">
        <v>206</v>
      </c>
    </row>
    <row r="6" spans="1:22" x14ac:dyDescent="0.25">
      <c r="A6" t="s">
        <v>116</v>
      </c>
      <c r="B6" t="s">
        <v>117</v>
      </c>
      <c r="C6">
        <v>10</v>
      </c>
      <c r="D6">
        <v>50</v>
      </c>
      <c r="E6" t="s">
        <v>27812</v>
      </c>
      <c r="F6">
        <v>876</v>
      </c>
      <c r="G6">
        <v>66</v>
      </c>
      <c r="H6" t="s">
        <v>790</v>
      </c>
      <c r="I6" t="s">
        <v>27813</v>
      </c>
      <c r="J6" t="s">
        <v>27814</v>
      </c>
      <c r="K6" t="s">
        <v>1720</v>
      </c>
      <c r="L6" t="s">
        <v>27815</v>
      </c>
      <c r="M6" t="s">
        <v>27816</v>
      </c>
      <c r="N6" t="s">
        <v>634</v>
      </c>
      <c r="O6" t="s">
        <v>689</v>
      </c>
      <c r="P6" t="s">
        <v>40</v>
      </c>
      <c r="Q6" t="s">
        <v>690</v>
      </c>
      <c r="R6" t="s">
        <v>635</v>
      </c>
      <c r="S6" t="s">
        <v>27817</v>
      </c>
      <c r="T6" t="s">
        <v>27816</v>
      </c>
      <c r="U6" s="50" t="s">
        <v>116</v>
      </c>
      <c r="V6">
        <v>750</v>
      </c>
    </row>
    <row r="7" spans="1:22" x14ac:dyDescent="0.25">
      <c r="A7" t="s">
        <v>118</v>
      </c>
      <c r="B7" t="s">
        <v>91</v>
      </c>
      <c r="C7">
        <v>66</v>
      </c>
      <c r="D7">
        <v>1</v>
      </c>
      <c r="E7" t="s">
        <v>27818</v>
      </c>
      <c r="F7">
        <v>240</v>
      </c>
      <c r="G7">
        <v>0</v>
      </c>
      <c r="H7" t="s">
        <v>641</v>
      </c>
      <c r="I7" t="s">
        <v>9576</v>
      </c>
      <c r="J7" t="s">
        <v>27819</v>
      </c>
      <c r="K7" t="s">
        <v>11106</v>
      </c>
      <c r="L7" t="s">
        <v>10845</v>
      </c>
      <c r="M7" t="s">
        <v>27820</v>
      </c>
      <c r="N7" t="s">
        <v>634</v>
      </c>
      <c r="O7" t="s">
        <v>647</v>
      </c>
      <c r="P7" t="s">
        <v>43</v>
      </c>
      <c r="Q7" t="s">
        <v>648</v>
      </c>
      <c r="R7" t="s">
        <v>635</v>
      </c>
      <c r="S7" t="s">
        <v>27821</v>
      </c>
      <c r="T7" t="s">
        <v>27820</v>
      </c>
      <c r="U7" s="85" t="s">
        <v>117</v>
      </c>
      <c r="V7">
        <v>750</v>
      </c>
    </row>
    <row r="8" spans="1:22" x14ac:dyDescent="0.25">
      <c r="A8" t="s">
        <v>89</v>
      </c>
      <c r="B8" t="s">
        <v>928</v>
      </c>
      <c r="C8">
        <v>66</v>
      </c>
      <c r="D8">
        <v>1</v>
      </c>
      <c r="E8" t="s">
        <v>27818</v>
      </c>
      <c r="F8">
        <v>240</v>
      </c>
      <c r="G8">
        <v>0</v>
      </c>
      <c r="H8" t="s">
        <v>641</v>
      </c>
      <c r="I8" t="s">
        <v>9576</v>
      </c>
      <c r="J8" t="s">
        <v>27819</v>
      </c>
      <c r="K8" t="s">
        <v>11106</v>
      </c>
      <c r="L8" t="s">
        <v>10845</v>
      </c>
      <c r="M8" t="s">
        <v>27820</v>
      </c>
      <c r="N8" t="s">
        <v>634</v>
      </c>
      <c r="O8" t="s">
        <v>647</v>
      </c>
      <c r="P8" t="s">
        <v>43</v>
      </c>
      <c r="Q8" t="s">
        <v>648</v>
      </c>
      <c r="R8" t="s">
        <v>635</v>
      </c>
      <c r="S8" t="s">
        <v>27821</v>
      </c>
      <c r="T8" t="s">
        <v>27820</v>
      </c>
      <c r="U8" s="50" t="s">
        <v>39</v>
      </c>
      <c r="V8">
        <v>76</v>
      </c>
    </row>
    <row r="9" spans="1:22" x14ac:dyDescent="0.25">
      <c r="A9" t="s">
        <v>39</v>
      </c>
      <c r="B9" t="s">
        <v>44</v>
      </c>
      <c r="C9">
        <v>67</v>
      </c>
      <c r="D9">
        <v>1</v>
      </c>
      <c r="E9" t="s">
        <v>27818</v>
      </c>
      <c r="F9">
        <v>240</v>
      </c>
      <c r="G9">
        <v>0</v>
      </c>
      <c r="H9" t="s">
        <v>641</v>
      </c>
      <c r="I9" t="s">
        <v>9576</v>
      </c>
      <c r="J9" t="s">
        <v>27819</v>
      </c>
      <c r="K9" t="s">
        <v>11106</v>
      </c>
      <c r="L9" t="s">
        <v>10845</v>
      </c>
      <c r="M9" t="s">
        <v>27820</v>
      </c>
      <c r="N9" t="s">
        <v>634</v>
      </c>
      <c r="O9" t="s">
        <v>647</v>
      </c>
      <c r="P9" t="s">
        <v>43</v>
      </c>
      <c r="Q9" t="s">
        <v>648</v>
      </c>
      <c r="R9" t="s">
        <v>635</v>
      </c>
      <c r="S9" t="s">
        <v>27821</v>
      </c>
      <c r="T9" t="s">
        <v>27822</v>
      </c>
      <c r="U9" s="85" t="s">
        <v>230</v>
      </c>
      <c r="V9">
        <v>1</v>
      </c>
    </row>
    <row r="10" spans="1:22" x14ac:dyDescent="0.25">
      <c r="A10" t="s">
        <v>20</v>
      </c>
      <c r="B10" t="s">
        <v>21</v>
      </c>
      <c r="C10">
        <v>50</v>
      </c>
      <c r="D10">
        <v>1</v>
      </c>
      <c r="E10" t="s">
        <v>27823</v>
      </c>
      <c r="F10">
        <v>99.99</v>
      </c>
      <c r="G10">
        <v>0</v>
      </c>
      <c r="H10" t="s">
        <v>631</v>
      </c>
      <c r="I10" t="s">
        <v>27824</v>
      </c>
      <c r="J10" t="s">
        <v>3525</v>
      </c>
      <c r="K10" t="s">
        <v>634</v>
      </c>
      <c r="L10" t="s">
        <v>635</v>
      </c>
      <c r="M10" t="s">
        <v>27825</v>
      </c>
      <c r="N10" t="s">
        <v>634</v>
      </c>
      <c r="O10" t="s">
        <v>637</v>
      </c>
      <c r="P10" t="s">
        <v>22</v>
      </c>
      <c r="Q10" t="s">
        <v>638</v>
      </c>
      <c r="R10" t="s">
        <v>635</v>
      </c>
      <c r="S10" t="s">
        <v>27826</v>
      </c>
      <c r="T10" t="s">
        <v>27825</v>
      </c>
      <c r="U10" s="85" t="s">
        <v>44</v>
      </c>
      <c r="V10">
        <v>72</v>
      </c>
    </row>
    <row r="11" spans="1:22" x14ac:dyDescent="0.25">
      <c r="A11" t="s">
        <v>23</v>
      </c>
      <c r="B11" t="s">
        <v>24</v>
      </c>
      <c r="C11">
        <v>50</v>
      </c>
      <c r="D11">
        <v>1</v>
      </c>
      <c r="E11" t="s">
        <v>27823</v>
      </c>
      <c r="F11">
        <v>99.99</v>
      </c>
      <c r="G11">
        <v>0</v>
      </c>
      <c r="H11" t="s">
        <v>631</v>
      </c>
      <c r="I11" t="s">
        <v>27824</v>
      </c>
      <c r="J11" t="s">
        <v>3525</v>
      </c>
      <c r="K11" t="s">
        <v>634</v>
      </c>
      <c r="L11" t="s">
        <v>635</v>
      </c>
      <c r="M11" t="s">
        <v>27825</v>
      </c>
      <c r="N11" t="s">
        <v>634</v>
      </c>
      <c r="O11" t="s">
        <v>637</v>
      </c>
      <c r="P11" t="s">
        <v>22</v>
      </c>
      <c r="Q11" t="s">
        <v>638</v>
      </c>
      <c r="R11" t="s">
        <v>635</v>
      </c>
      <c r="S11" t="s">
        <v>27826</v>
      </c>
      <c r="T11" t="s">
        <v>27825</v>
      </c>
      <c r="U11" s="85" t="s">
        <v>682</v>
      </c>
      <c r="V11">
        <v>3</v>
      </c>
    </row>
    <row r="12" spans="1:22" x14ac:dyDescent="0.25">
      <c r="A12" t="s">
        <v>25</v>
      </c>
      <c r="B12" t="s">
        <v>26</v>
      </c>
      <c r="C12">
        <v>50</v>
      </c>
      <c r="D12">
        <v>1</v>
      </c>
      <c r="E12" t="s">
        <v>27823</v>
      </c>
      <c r="F12">
        <v>99.99</v>
      </c>
      <c r="G12">
        <v>0</v>
      </c>
      <c r="H12" t="s">
        <v>631</v>
      </c>
      <c r="I12" t="s">
        <v>27824</v>
      </c>
      <c r="J12" t="s">
        <v>3525</v>
      </c>
      <c r="K12" t="s">
        <v>634</v>
      </c>
      <c r="L12" t="s">
        <v>635</v>
      </c>
      <c r="M12" t="s">
        <v>27825</v>
      </c>
      <c r="N12" t="s">
        <v>634</v>
      </c>
      <c r="O12" t="s">
        <v>637</v>
      </c>
      <c r="P12" t="s">
        <v>22</v>
      </c>
      <c r="Q12" t="s">
        <v>638</v>
      </c>
      <c r="R12" t="s">
        <v>635</v>
      </c>
      <c r="S12" t="s">
        <v>27826</v>
      </c>
      <c r="T12" t="s">
        <v>27825</v>
      </c>
      <c r="U12" s="50" t="s">
        <v>35</v>
      </c>
      <c r="V12">
        <v>81</v>
      </c>
    </row>
    <row r="13" spans="1:22" x14ac:dyDescent="0.25">
      <c r="A13" t="s">
        <v>39</v>
      </c>
      <c r="B13" t="s">
        <v>44</v>
      </c>
      <c r="C13">
        <v>80</v>
      </c>
      <c r="D13">
        <v>1</v>
      </c>
      <c r="E13" t="s">
        <v>27827</v>
      </c>
      <c r="F13">
        <v>80</v>
      </c>
      <c r="G13">
        <v>0</v>
      </c>
      <c r="H13" t="s">
        <v>641</v>
      </c>
      <c r="I13" t="s">
        <v>8370</v>
      </c>
      <c r="J13" t="s">
        <v>27828</v>
      </c>
      <c r="K13" t="s">
        <v>7345</v>
      </c>
      <c r="L13" t="s">
        <v>4679</v>
      </c>
      <c r="M13" t="s">
        <v>27829</v>
      </c>
      <c r="N13" t="s">
        <v>634</v>
      </c>
      <c r="O13" t="s">
        <v>647</v>
      </c>
      <c r="P13" t="s">
        <v>43</v>
      </c>
      <c r="Q13" t="s">
        <v>648</v>
      </c>
      <c r="R13" t="s">
        <v>635</v>
      </c>
      <c r="S13" t="s">
        <v>27830</v>
      </c>
      <c r="T13" t="s">
        <v>27831</v>
      </c>
      <c r="U13" s="85" t="s">
        <v>36</v>
      </c>
      <c r="V13">
        <v>81</v>
      </c>
    </row>
    <row r="14" spans="1:22" x14ac:dyDescent="0.25">
      <c r="A14" t="s">
        <v>20</v>
      </c>
      <c r="B14" t="s">
        <v>21</v>
      </c>
      <c r="C14">
        <v>50</v>
      </c>
      <c r="D14">
        <v>1</v>
      </c>
      <c r="E14" t="s">
        <v>27832</v>
      </c>
      <c r="F14">
        <v>99.99</v>
      </c>
      <c r="G14">
        <v>0</v>
      </c>
      <c r="H14" t="s">
        <v>631</v>
      </c>
      <c r="I14" t="s">
        <v>22042</v>
      </c>
      <c r="J14" t="s">
        <v>2349</v>
      </c>
      <c r="K14" t="s">
        <v>634</v>
      </c>
      <c r="L14" t="s">
        <v>635</v>
      </c>
      <c r="M14" t="s">
        <v>27833</v>
      </c>
      <c r="N14" t="s">
        <v>634</v>
      </c>
      <c r="O14" t="s">
        <v>637</v>
      </c>
      <c r="P14" t="s">
        <v>22</v>
      </c>
      <c r="Q14" t="s">
        <v>638</v>
      </c>
      <c r="R14" t="s">
        <v>635</v>
      </c>
      <c r="S14" t="s">
        <v>27834</v>
      </c>
      <c r="T14" t="s">
        <v>27833</v>
      </c>
      <c r="U14" s="50" t="s">
        <v>118</v>
      </c>
      <c r="V14">
        <v>15</v>
      </c>
    </row>
    <row r="15" spans="1:22" x14ac:dyDescent="0.25">
      <c r="A15" t="s">
        <v>23</v>
      </c>
      <c r="B15" t="s">
        <v>24</v>
      </c>
      <c r="C15">
        <v>50</v>
      </c>
      <c r="D15">
        <v>1</v>
      </c>
      <c r="E15" t="s">
        <v>27832</v>
      </c>
      <c r="F15">
        <v>99.99</v>
      </c>
      <c r="G15">
        <v>0</v>
      </c>
      <c r="H15" t="s">
        <v>631</v>
      </c>
      <c r="I15" t="s">
        <v>22042</v>
      </c>
      <c r="J15" t="s">
        <v>2349</v>
      </c>
      <c r="K15" t="s">
        <v>634</v>
      </c>
      <c r="L15" t="s">
        <v>635</v>
      </c>
      <c r="M15" t="s">
        <v>27833</v>
      </c>
      <c r="N15" t="s">
        <v>634</v>
      </c>
      <c r="O15" t="s">
        <v>637</v>
      </c>
      <c r="P15" t="s">
        <v>22</v>
      </c>
      <c r="Q15" t="s">
        <v>638</v>
      </c>
      <c r="R15" t="s">
        <v>635</v>
      </c>
      <c r="S15" t="s">
        <v>27834</v>
      </c>
      <c r="T15" t="s">
        <v>27833</v>
      </c>
      <c r="U15" s="85" t="s">
        <v>91</v>
      </c>
      <c r="V15">
        <v>15</v>
      </c>
    </row>
    <row r="16" spans="1:22" x14ac:dyDescent="0.25">
      <c r="A16" t="s">
        <v>25</v>
      </c>
      <c r="B16" t="s">
        <v>26</v>
      </c>
      <c r="C16">
        <v>50</v>
      </c>
      <c r="D16">
        <v>1</v>
      </c>
      <c r="E16" t="s">
        <v>27832</v>
      </c>
      <c r="F16">
        <v>99.99</v>
      </c>
      <c r="G16">
        <v>0</v>
      </c>
      <c r="H16" t="s">
        <v>631</v>
      </c>
      <c r="I16" t="s">
        <v>22042</v>
      </c>
      <c r="J16" t="s">
        <v>2349</v>
      </c>
      <c r="K16" t="s">
        <v>634</v>
      </c>
      <c r="L16" t="s">
        <v>635</v>
      </c>
      <c r="M16" t="s">
        <v>27833</v>
      </c>
      <c r="N16" t="s">
        <v>634</v>
      </c>
      <c r="O16" t="s">
        <v>637</v>
      </c>
      <c r="P16" t="s">
        <v>22</v>
      </c>
      <c r="Q16" t="s">
        <v>638</v>
      </c>
      <c r="R16" t="s">
        <v>635</v>
      </c>
      <c r="S16" t="s">
        <v>27834</v>
      </c>
      <c r="T16" t="s">
        <v>27833</v>
      </c>
      <c r="U16" s="50" t="s">
        <v>89</v>
      </c>
      <c r="V16">
        <v>5</v>
      </c>
    </row>
    <row r="17" spans="1:22" x14ac:dyDescent="0.25">
      <c r="A17" t="s">
        <v>35</v>
      </c>
      <c r="B17" t="s">
        <v>36</v>
      </c>
      <c r="C17">
        <v>66.666666666666671</v>
      </c>
      <c r="D17">
        <v>3</v>
      </c>
      <c r="E17" t="s">
        <v>27835</v>
      </c>
      <c r="F17">
        <v>99.99</v>
      </c>
      <c r="G17">
        <v>0</v>
      </c>
      <c r="H17" t="s">
        <v>631</v>
      </c>
      <c r="I17" t="s">
        <v>635</v>
      </c>
      <c r="J17" t="s">
        <v>635</v>
      </c>
      <c r="K17" t="s">
        <v>634</v>
      </c>
      <c r="L17" t="s">
        <v>635</v>
      </c>
      <c r="M17" t="s">
        <v>634</v>
      </c>
      <c r="N17" t="s">
        <v>634</v>
      </c>
      <c r="O17" t="s">
        <v>5215</v>
      </c>
      <c r="P17" t="s">
        <v>22</v>
      </c>
      <c r="Q17" t="s">
        <v>634</v>
      </c>
      <c r="R17" t="s">
        <v>635</v>
      </c>
      <c r="S17" t="s">
        <v>634</v>
      </c>
      <c r="T17" t="s">
        <v>27836</v>
      </c>
      <c r="U17" s="85" t="s">
        <v>928</v>
      </c>
      <c r="V17">
        <v>5</v>
      </c>
    </row>
    <row r="18" spans="1:22" x14ac:dyDescent="0.25">
      <c r="A18" t="s">
        <v>164</v>
      </c>
      <c r="B18" t="s">
        <v>165</v>
      </c>
      <c r="C18">
        <v>33.333333333333336</v>
      </c>
      <c r="D18">
        <v>3</v>
      </c>
      <c r="E18" t="s">
        <v>27837</v>
      </c>
      <c r="F18">
        <v>99.99</v>
      </c>
      <c r="G18">
        <v>0</v>
      </c>
      <c r="H18" t="s">
        <v>631</v>
      </c>
      <c r="I18" t="s">
        <v>19959</v>
      </c>
      <c r="J18" t="s">
        <v>705</v>
      </c>
      <c r="K18" t="s">
        <v>634</v>
      </c>
      <c r="L18" t="s">
        <v>635</v>
      </c>
      <c r="M18" t="s">
        <v>27838</v>
      </c>
      <c r="N18" t="s">
        <v>634</v>
      </c>
      <c r="O18" t="s">
        <v>637</v>
      </c>
      <c r="P18" t="s">
        <v>22</v>
      </c>
      <c r="Q18" t="s">
        <v>638</v>
      </c>
      <c r="R18" t="s">
        <v>635</v>
      </c>
      <c r="S18" t="s">
        <v>27839</v>
      </c>
      <c r="T18" t="s">
        <v>27838</v>
      </c>
      <c r="U18" s="50" t="s">
        <v>31</v>
      </c>
      <c r="V18">
        <v>6</v>
      </c>
    </row>
    <row r="19" spans="1:22" x14ac:dyDescent="0.25">
      <c r="A19" t="s">
        <v>20</v>
      </c>
      <c r="B19" t="s">
        <v>21</v>
      </c>
      <c r="C19">
        <v>50</v>
      </c>
      <c r="D19">
        <v>1</v>
      </c>
      <c r="E19" t="s">
        <v>27840</v>
      </c>
      <c r="F19">
        <v>100</v>
      </c>
      <c r="G19">
        <v>0</v>
      </c>
      <c r="H19" t="s">
        <v>703</v>
      </c>
      <c r="I19" t="s">
        <v>27841</v>
      </c>
      <c r="J19" t="s">
        <v>800</v>
      </c>
      <c r="K19" t="s">
        <v>634</v>
      </c>
      <c r="L19" t="s">
        <v>635</v>
      </c>
      <c r="M19" t="s">
        <v>27842</v>
      </c>
      <c r="N19" t="s">
        <v>634</v>
      </c>
      <c r="O19" t="s">
        <v>637</v>
      </c>
      <c r="P19" t="s">
        <v>22</v>
      </c>
      <c r="Q19" t="s">
        <v>638</v>
      </c>
      <c r="R19" t="s">
        <v>635</v>
      </c>
      <c r="S19" t="s">
        <v>27843</v>
      </c>
      <c r="T19" t="s">
        <v>27842</v>
      </c>
      <c r="U19" s="85" t="s">
        <v>32</v>
      </c>
      <c r="V19">
        <v>6</v>
      </c>
    </row>
    <row r="20" spans="1:22" x14ac:dyDescent="0.25">
      <c r="A20" t="s">
        <v>23</v>
      </c>
      <c r="B20" t="s">
        <v>24</v>
      </c>
      <c r="C20">
        <v>50</v>
      </c>
      <c r="D20">
        <v>1</v>
      </c>
      <c r="E20" t="s">
        <v>27840</v>
      </c>
      <c r="F20">
        <v>100</v>
      </c>
      <c r="G20">
        <v>0</v>
      </c>
      <c r="H20" t="s">
        <v>703</v>
      </c>
      <c r="I20" t="s">
        <v>27841</v>
      </c>
      <c r="J20" t="s">
        <v>800</v>
      </c>
      <c r="K20" t="s">
        <v>634</v>
      </c>
      <c r="L20" t="s">
        <v>635</v>
      </c>
      <c r="M20" t="s">
        <v>27842</v>
      </c>
      <c r="N20" t="s">
        <v>634</v>
      </c>
      <c r="O20" t="s">
        <v>637</v>
      </c>
      <c r="P20" t="s">
        <v>22</v>
      </c>
      <c r="Q20" t="s">
        <v>638</v>
      </c>
      <c r="R20" t="s">
        <v>635</v>
      </c>
      <c r="S20" t="s">
        <v>27843</v>
      </c>
      <c r="T20" t="s">
        <v>27842</v>
      </c>
      <c r="U20" s="50" t="s">
        <v>27</v>
      </c>
      <c r="V20">
        <v>2</v>
      </c>
    </row>
    <row r="21" spans="1:22" x14ac:dyDescent="0.25">
      <c r="A21" t="s">
        <v>25</v>
      </c>
      <c r="B21" t="s">
        <v>26</v>
      </c>
      <c r="C21">
        <v>50</v>
      </c>
      <c r="D21">
        <v>1</v>
      </c>
      <c r="E21" t="s">
        <v>27840</v>
      </c>
      <c r="F21">
        <v>100</v>
      </c>
      <c r="G21">
        <v>0</v>
      </c>
      <c r="H21" t="s">
        <v>703</v>
      </c>
      <c r="I21" t="s">
        <v>27841</v>
      </c>
      <c r="J21" t="s">
        <v>800</v>
      </c>
      <c r="K21" t="s">
        <v>634</v>
      </c>
      <c r="L21" t="s">
        <v>635</v>
      </c>
      <c r="M21" t="s">
        <v>27842</v>
      </c>
      <c r="N21" t="s">
        <v>634</v>
      </c>
      <c r="O21" t="s">
        <v>637</v>
      </c>
      <c r="P21" t="s">
        <v>22</v>
      </c>
      <c r="Q21" t="s">
        <v>638</v>
      </c>
      <c r="R21" t="s">
        <v>635</v>
      </c>
      <c r="S21" t="s">
        <v>27843</v>
      </c>
      <c r="T21" t="s">
        <v>27842</v>
      </c>
      <c r="U21" s="85" t="s">
        <v>28</v>
      </c>
      <c r="V21">
        <v>2</v>
      </c>
    </row>
    <row r="22" spans="1:22" x14ac:dyDescent="0.25">
      <c r="A22" t="s">
        <v>20</v>
      </c>
      <c r="B22" t="s">
        <v>21</v>
      </c>
      <c r="C22">
        <v>50</v>
      </c>
      <c r="D22">
        <v>1</v>
      </c>
      <c r="E22" t="s">
        <v>27844</v>
      </c>
      <c r="F22">
        <v>99.99</v>
      </c>
      <c r="G22">
        <v>0</v>
      </c>
      <c r="H22" t="s">
        <v>631</v>
      </c>
      <c r="I22" t="s">
        <v>27845</v>
      </c>
      <c r="J22" t="s">
        <v>840</v>
      </c>
      <c r="K22" t="s">
        <v>634</v>
      </c>
      <c r="L22" t="s">
        <v>635</v>
      </c>
      <c r="M22" t="s">
        <v>27842</v>
      </c>
      <c r="N22" t="s">
        <v>634</v>
      </c>
      <c r="O22" t="s">
        <v>654</v>
      </c>
      <c r="P22" t="s">
        <v>22</v>
      </c>
      <c r="Q22" t="s">
        <v>655</v>
      </c>
      <c r="R22" t="s">
        <v>635</v>
      </c>
      <c r="S22" t="s">
        <v>27846</v>
      </c>
      <c r="T22" t="s">
        <v>27847</v>
      </c>
      <c r="U22" s="50" t="s">
        <v>256</v>
      </c>
      <c r="V22">
        <v>20</v>
      </c>
    </row>
    <row r="23" spans="1:22" x14ac:dyDescent="0.25">
      <c r="A23" t="s">
        <v>23</v>
      </c>
      <c r="B23" t="s">
        <v>24</v>
      </c>
      <c r="C23">
        <v>50</v>
      </c>
      <c r="D23">
        <v>1</v>
      </c>
      <c r="E23" t="s">
        <v>27844</v>
      </c>
      <c r="F23">
        <v>99.99</v>
      </c>
      <c r="G23">
        <v>0</v>
      </c>
      <c r="H23" t="s">
        <v>631</v>
      </c>
      <c r="I23" t="s">
        <v>27845</v>
      </c>
      <c r="J23" t="s">
        <v>840</v>
      </c>
      <c r="K23" t="s">
        <v>634</v>
      </c>
      <c r="L23" t="s">
        <v>635</v>
      </c>
      <c r="M23" t="s">
        <v>27842</v>
      </c>
      <c r="N23" t="s">
        <v>634</v>
      </c>
      <c r="O23" t="s">
        <v>654</v>
      </c>
      <c r="P23" t="s">
        <v>22</v>
      </c>
      <c r="Q23" t="s">
        <v>655</v>
      </c>
      <c r="R23" t="s">
        <v>635</v>
      </c>
      <c r="S23" t="s">
        <v>27846</v>
      </c>
      <c r="T23" t="s">
        <v>27847</v>
      </c>
      <c r="U23" s="85" t="s">
        <v>262</v>
      </c>
      <c r="V23">
        <v>10</v>
      </c>
    </row>
    <row r="24" spans="1:22" x14ac:dyDescent="0.25">
      <c r="A24" t="s">
        <v>25</v>
      </c>
      <c r="B24" t="s">
        <v>26</v>
      </c>
      <c r="C24">
        <v>50</v>
      </c>
      <c r="D24">
        <v>1</v>
      </c>
      <c r="E24" t="s">
        <v>27844</v>
      </c>
      <c r="F24">
        <v>99.99</v>
      </c>
      <c r="G24">
        <v>0</v>
      </c>
      <c r="H24" t="s">
        <v>631</v>
      </c>
      <c r="I24" t="s">
        <v>27845</v>
      </c>
      <c r="J24" t="s">
        <v>840</v>
      </c>
      <c r="K24" t="s">
        <v>634</v>
      </c>
      <c r="L24" t="s">
        <v>635</v>
      </c>
      <c r="M24" t="s">
        <v>27842</v>
      </c>
      <c r="N24" t="s">
        <v>634</v>
      </c>
      <c r="O24" t="s">
        <v>654</v>
      </c>
      <c r="P24" t="s">
        <v>22</v>
      </c>
      <c r="Q24" t="s">
        <v>655</v>
      </c>
      <c r="R24" t="s">
        <v>635</v>
      </c>
      <c r="S24" t="s">
        <v>27846</v>
      </c>
      <c r="T24" t="s">
        <v>27847</v>
      </c>
      <c r="U24" s="85" t="s">
        <v>1055</v>
      </c>
      <c r="V24">
        <v>10</v>
      </c>
    </row>
    <row r="25" spans="1:22" x14ac:dyDescent="0.25">
      <c r="A25" t="s">
        <v>118</v>
      </c>
      <c r="B25" t="s">
        <v>91</v>
      </c>
      <c r="C25">
        <v>66</v>
      </c>
      <c r="D25">
        <v>1</v>
      </c>
      <c r="E25" t="s">
        <v>27848</v>
      </c>
      <c r="F25">
        <v>240</v>
      </c>
      <c r="G25">
        <v>0</v>
      </c>
      <c r="H25" t="s">
        <v>641</v>
      </c>
      <c r="I25" t="s">
        <v>1365</v>
      </c>
      <c r="J25" t="s">
        <v>27849</v>
      </c>
      <c r="K25" t="s">
        <v>12107</v>
      </c>
      <c r="L25" t="s">
        <v>12334</v>
      </c>
      <c r="M25" t="s">
        <v>27850</v>
      </c>
      <c r="N25" t="s">
        <v>634</v>
      </c>
      <c r="O25" t="s">
        <v>647</v>
      </c>
      <c r="P25" t="s">
        <v>43</v>
      </c>
      <c r="Q25" t="s">
        <v>648</v>
      </c>
      <c r="R25" t="s">
        <v>635</v>
      </c>
      <c r="S25" t="s">
        <v>27851</v>
      </c>
      <c r="T25" t="s">
        <v>27850</v>
      </c>
      <c r="U25" s="50" t="s">
        <v>257</v>
      </c>
      <c r="V25">
        <v>8</v>
      </c>
    </row>
    <row r="26" spans="1:22" x14ac:dyDescent="0.25">
      <c r="A26" t="s">
        <v>89</v>
      </c>
      <c r="B26" t="s">
        <v>928</v>
      </c>
      <c r="C26">
        <v>66</v>
      </c>
      <c r="D26">
        <v>1</v>
      </c>
      <c r="E26" t="s">
        <v>27848</v>
      </c>
      <c r="F26">
        <v>240</v>
      </c>
      <c r="G26">
        <v>0</v>
      </c>
      <c r="H26" t="s">
        <v>641</v>
      </c>
      <c r="I26" t="s">
        <v>1365</v>
      </c>
      <c r="J26" t="s">
        <v>27849</v>
      </c>
      <c r="K26" t="s">
        <v>12107</v>
      </c>
      <c r="L26" t="s">
        <v>12334</v>
      </c>
      <c r="M26" t="s">
        <v>27850</v>
      </c>
      <c r="N26" t="s">
        <v>634</v>
      </c>
      <c r="O26" t="s">
        <v>647</v>
      </c>
      <c r="P26" t="s">
        <v>43</v>
      </c>
      <c r="Q26" t="s">
        <v>648</v>
      </c>
      <c r="R26" t="s">
        <v>635</v>
      </c>
      <c r="S26" t="s">
        <v>27851</v>
      </c>
      <c r="T26" t="s">
        <v>27850</v>
      </c>
      <c r="U26" s="85" t="s">
        <v>263</v>
      </c>
      <c r="V26">
        <v>8</v>
      </c>
    </row>
    <row r="27" spans="1:22" x14ac:dyDescent="0.25">
      <c r="A27" t="s">
        <v>39</v>
      </c>
      <c r="B27" t="s">
        <v>44</v>
      </c>
      <c r="C27">
        <v>67</v>
      </c>
      <c r="D27">
        <v>1</v>
      </c>
      <c r="E27" t="s">
        <v>27848</v>
      </c>
      <c r="F27">
        <v>240</v>
      </c>
      <c r="G27">
        <v>0</v>
      </c>
      <c r="H27" t="s">
        <v>641</v>
      </c>
      <c r="I27" t="s">
        <v>1365</v>
      </c>
      <c r="J27" t="s">
        <v>27849</v>
      </c>
      <c r="K27" t="s">
        <v>12107</v>
      </c>
      <c r="L27" t="s">
        <v>12334</v>
      </c>
      <c r="M27" t="s">
        <v>27850</v>
      </c>
      <c r="N27" t="s">
        <v>634</v>
      </c>
      <c r="O27" t="s">
        <v>647</v>
      </c>
      <c r="P27" t="s">
        <v>43</v>
      </c>
      <c r="Q27" t="s">
        <v>648</v>
      </c>
      <c r="R27" t="s">
        <v>635</v>
      </c>
      <c r="S27" t="s">
        <v>27851</v>
      </c>
      <c r="T27" t="s">
        <v>27850</v>
      </c>
      <c r="U27" s="50" t="s">
        <v>258</v>
      </c>
      <c r="V27">
        <v>9</v>
      </c>
    </row>
    <row r="28" spans="1:22" x14ac:dyDescent="0.25">
      <c r="A28" t="s">
        <v>20</v>
      </c>
      <c r="B28" t="s">
        <v>21</v>
      </c>
      <c r="C28">
        <v>50</v>
      </c>
      <c r="D28">
        <v>2</v>
      </c>
      <c r="E28" t="s">
        <v>27852</v>
      </c>
      <c r="F28">
        <v>199.98</v>
      </c>
      <c r="G28">
        <v>0</v>
      </c>
      <c r="H28" t="s">
        <v>631</v>
      </c>
      <c r="I28" t="s">
        <v>704</v>
      </c>
      <c r="J28" t="s">
        <v>1244</v>
      </c>
      <c r="K28" t="s">
        <v>634</v>
      </c>
      <c r="L28" t="s">
        <v>635</v>
      </c>
      <c r="M28" t="s">
        <v>27850</v>
      </c>
      <c r="N28" t="s">
        <v>634</v>
      </c>
      <c r="O28" t="s">
        <v>654</v>
      </c>
      <c r="P28" t="s">
        <v>22</v>
      </c>
      <c r="Q28" t="s">
        <v>655</v>
      </c>
      <c r="R28" t="s">
        <v>635</v>
      </c>
      <c r="S28" t="s">
        <v>27853</v>
      </c>
      <c r="T28" t="s">
        <v>27850</v>
      </c>
      <c r="U28" s="85" t="s">
        <v>264</v>
      </c>
      <c r="V28">
        <v>9</v>
      </c>
    </row>
    <row r="29" spans="1:22" x14ac:dyDescent="0.25">
      <c r="A29" t="s">
        <v>23</v>
      </c>
      <c r="B29" t="s">
        <v>24</v>
      </c>
      <c r="C29">
        <v>50</v>
      </c>
      <c r="D29">
        <v>2</v>
      </c>
      <c r="E29" t="s">
        <v>27852</v>
      </c>
      <c r="F29">
        <v>199.98</v>
      </c>
      <c r="G29">
        <v>0</v>
      </c>
      <c r="H29" t="s">
        <v>631</v>
      </c>
      <c r="I29" t="s">
        <v>704</v>
      </c>
      <c r="J29" t="s">
        <v>1244</v>
      </c>
      <c r="K29" t="s">
        <v>634</v>
      </c>
      <c r="L29" t="s">
        <v>635</v>
      </c>
      <c r="M29" t="s">
        <v>27850</v>
      </c>
      <c r="N29" t="s">
        <v>634</v>
      </c>
      <c r="O29" t="s">
        <v>654</v>
      </c>
      <c r="P29" t="s">
        <v>22</v>
      </c>
      <c r="Q29" t="s">
        <v>655</v>
      </c>
      <c r="R29" t="s">
        <v>635</v>
      </c>
      <c r="S29" t="s">
        <v>27853</v>
      </c>
      <c r="T29" t="s">
        <v>27850</v>
      </c>
      <c r="U29" s="50" t="s">
        <v>619</v>
      </c>
      <c r="V29">
        <v>8</v>
      </c>
    </row>
    <row r="30" spans="1:22" x14ac:dyDescent="0.25">
      <c r="A30" t="s">
        <v>25</v>
      </c>
      <c r="B30" t="s">
        <v>26</v>
      </c>
      <c r="C30">
        <v>50</v>
      </c>
      <c r="D30">
        <v>2</v>
      </c>
      <c r="E30" t="s">
        <v>27852</v>
      </c>
      <c r="F30">
        <v>199.98</v>
      </c>
      <c r="G30">
        <v>0</v>
      </c>
      <c r="H30" t="s">
        <v>631</v>
      </c>
      <c r="I30" t="s">
        <v>704</v>
      </c>
      <c r="J30" t="s">
        <v>1244</v>
      </c>
      <c r="K30" t="s">
        <v>634</v>
      </c>
      <c r="L30" t="s">
        <v>635</v>
      </c>
      <c r="M30" t="s">
        <v>27850</v>
      </c>
      <c r="N30" t="s">
        <v>634</v>
      </c>
      <c r="O30" t="s">
        <v>654</v>
      </c>
      <c r="P30" t="s">
        <v>22</v>
      </c>
      <c r="Q30" t="s">
        <v>655</v>
      </c>
      <c r="R30" t="s">
        <v>635</v>
      </c>
      <c r="S30" t="s">
        <v>27853</v>
      </c>
      <c r="T30" t="s">
        <v>27850</v>
      </c>
      <c r="U30" s="85" t="s">
        <v>620</v>
      </c>
      <c r="V30">
        <v>6</v>
      </c>
    </row>
    <row r="31" spans="1:22" x14ac:dyDescent="0.25">
      <c r="A31" t="s">
        <v>20</v>
      </c>
      <c r="B31" t="s">
        <v>21</v>
      </c>
      <c r="C31">
        <v>50</v>
      </c>
      <c r="D31">
        <v>1</v>
      </c>
      <c r="E31" t="s">
        <v>27854</v>
      </c>
      <c r="F31">
        <v>109.99</v>
      </c>
      <c r="G31">
        <v>10</v>
      </c>
      <c r="H31" t="s">
        <v>631</v>
      </c>
      <c r="I31" t="s">
        <v>27855</v>
      </c>
      <c r="J31" t="s">
        <v>814</v>
      </c>
      <c r="K31" t="s">
        <v>634</v>
      </c>
      <c r="L31" t="s">
        <v>635</v>
      </c>
      <c r="M31" t="s">
        <v>27856</v>
      </c>
      <c r="N31" t="s">
        <v>634</v>
      </c>
      <c r="O31" t="s">
        <v>637</v>
      </c>
      <c r="P31" t="s">
        <v>22</v>
      </c>
      <c r="Q31" t="s">
        <v>638</v>
      </c>
      <c r="R31" t="s">
        <v>635</v>
      </c>
      <c r="S31" t="s">
        <v>27857</v>
      </c>
      <c r="T31" t="s">
        <v>27856</v>
      </c>
      <c r="U31" s="85" t="s">
        <v>1055</v>
      </c>
      <c r="V31">
        <v>2</v>
      </c>
    </row>
    <row r="32" spans="1:22" x14ac:dyDescent="0.25">
      <c r="A32" t="s">
        <v>23</v>
      </c>
      <c r="B32" t="s">
        <v>24</v>
      </c>
      <c r="C32">
        <v>50</v>
      </c>
      <c r="D32">
        <v>1</v>
      </c>
      <c r="E32" t="s">
        <v>27854</v>
      </c>
      <c r="F32">
        <v>109.99</v>
      </c>
      <c r="G32">
        <v>10</v>
      </c>
      <c r="H32" t="s">
        <v>631</v>
      </c>
      <c r="I32" t="s">
        <v>27855</v>
      </c>
      <c r="J32" t="s">
        <v>814</v>
      </c>
      <c r="K32" t="s">
        <v>634</v>
      </c>
      <c r="L32" t="s">
        <v>635</v>
      </c>
      <c r="M32" t="s">
        <v>27856</v>
      </c>
      <c r="N32" t="s">
        <v>634</v>
      </c>
      <c r="O32" t="s">
        <v>637</v>
      </c>
      <c r="P32" t="s">
        <v>22</v>
      </c>
      <c r="Q32" t="s">
        <v>638</v>
      </c>
      <c r="R32" t="s">
        <v>635</v>
      </c>
      <c r="S32" t="s">
        <v>27857</v>
      </c>
      <c r="T32" t="s">
        <v>27856</v>
      </c>
      <c r="U32" s="50" t="s">
        <v>25</v>
      </c>
      <c r="V32">
        <v>102</v>
      </c>
    </row>
    <row r="33" spans="1:22" x14ac:dyDescent="0.25">
      <c r="A33" t="s">
        <v>25</v>
      </c>
      <c r="B33" t="s">
        <v>26</v>
      </c>
      <c r="C33">
        <v>50</v>
      </c>
      <c r="D33">
        <v>1</v>
      </c>
      <c r="E33" t="s">
        <v>27854</v>
      </c>
      <c r="F33">
        <v>109.99</v>
      </c>
      <c r="G33">
        <v>10</v>
      </c>
      <c r="H33" t="s">
        <v>631</v>
      </c>
      <c r="I33" t="s">
        <v>27855</v>
      </c>
      <c r="J33" t="s">
        <v>814</v>
      </c>
      <c r="K33" t="s">
        <v>634</v>
      </c>
      <c r="L33" t="s">
        <v>635</v>
      </c>
      <c r="M33" t="s">
        <v>27856</v>
      </c>
      <c r="N33" t="s">
        <v>634</v>
      </c>
      <c r="O33" t="s">
        <v>637</v>
      </c>
      <c r="P33" t="s">
        <v>22</v>
      </c>
      <c r="Q33" t="s">
        <v>638</v>
      </c>
      <c r="R33" t="s">
        <v>635</v>
      </c>
      <c r="S33" t="s">
        <v>27857</v>
      </c>
      <c r="T33" t="s">
        <v>27856</v>
      </c>
      <c r="U33" s="85" t="s">
        <v>6272</v>
      </c>
      <c r="V33">
        <v>1</v>
      </c>
    </row>
    <row r="34" spans="1:22" x14ac:dyDescent="0.25">
      <c r="A34" t="s">
        <v>39</v>
      </c>
      <c r="B34" t="s">
        <v>44</v>
      </c>
      <c r="C34">
        <v>66.333333333333329</v>
      </c>
      <c r="D34">
        <v>6</v>
      </c>
      <c r="E34" t="s">
        <v>27858</v>
      </c>
      <c r="F34">
        <v>733</v>
      </c>
      <c r="G34">
        <v>0</v>
      </c>
      <c r="H34" t="s">
        <v>641</v>
      </c>
      <c r="I34" t="s">
        <v>672</v>
      </c>
      <c r="J34" t="s">
        <v>673</v>
      </c>
      <c r="K34" t="s">
        <v>674</v>
      </c>
      <c r="L34" t="s">
        <v>675</v>
      </c>
      <c r="M34" t="s">
        <v>27859</v>
      </c>
      <c r="N34" t="s">
        <v>634</v>
      </c>
      <c r="O34" t="s">
        <v>647</v>
      </c>
      <c r="P34" t="s">
        <v>43</v>
      </c>
      <c r="Q34" t="s">
        <v>648</v>
      </c>
      <c r="R34" t="s">
        <v>635</v>
      </c>
      <c r="S34" t="s">
        <v>27860</v>
      </c>
      <c r="T34" t="s">
        <v>27861</v>
      </c>
      <c r="U34" s="85" t="s">
        <v>26</v>
      </c>
      <c r="V34">
        <v>101</v>
      </c>
    </row>
    <row r="35" spans="1:22" x14ac:dyDescent="0.25">
      <c r="A35" t="s">
        <v>39</v>
      </c>
      <c r="B35" t="s">
        <v>44</v>
      </c>
      <c r="C35">
        <v>78.5</v>
      </c>
      <c r="D35">
        <v>2</v>
      </c>
      <c r="E35" t="s">
        <v>27858</v>
      </c>
      <c r="F35">
        <v>733</v>
      </c>
      <c r="G35">
        <v>0</v>
      </c>
      <c r="H35" t="s">
        <v>641</v>
      </c>
      <c r="I35" t="s">
        <v>672</v>
      </c>
      <c r="J35" t="s">
        <v>673</v>
      </c>
      <c r="K35" t="s">
        <v>674</v>
      </c>
      <c r="L35" t="s">
        <v>675</v>
      </c>
      <c r="M35" t="s">
        <v>27859</v>
      </c>
      <c r="N35" t="s">
        <v>634</v>
      </c>
      <c r="O35" t="s">
        <v>647</v>
      </c>
      <c r="P35" t="s">
        <v>43</v>
      </c>
      <c r="Q35" t="s">
        <v>648</v>
      </c>
      <c r="R35" t="s">
        <v>635</v>
      </c>
      <c r="S35" t="s">
        <v>27860</v>
      </c>
      <c r="T35" t="s">
        <v>27861</v>
      </c>
      <c r="U35" s="50" t="s">
        <v>23</v>
      </c>
      <c r="V35">
        <v>86</v>
      </c>
    </row>
    <row r="36" spans="1:22" x14ac:dyDescent="0.25">
      <c r="A36" t="s">
        <v>39</v>
      </c>
      <c r="B36" t="s">
        <v>44</v>
      </c>
      <c r="C36">
        <v>72</v>
      </c>
      <c r="D36">
        <v>2</v>
      </c>
      <c r="E36" t="s">
        <v>27858</v>
      </c>
      <c r="F36">
        <v>733</v>
      </c>
      <c r="G36">
        <v>0</v>
      </c>
      <c r="H36" t="s">
        <v>641</v>
      </c>
      <c r="I36" t="s">
        <v>672</v>
      </c>
      <c r="J36" t="s">
        <v>673</v>
      </c>
      <c r="K36" t="s">
        <v>674</v>
      </c>
      <c r="L36" t="s">
        <v>675</v>
      </c>
      <c r="M36" t="s">
        <v>27859</v>
      </c>
      <c r="N36" t="s">
        <v>634</v>
      </c>
      <c r="O36" t="s">
        <v>647</v>
      </c>
      <c r="P36" t="s">
        <v>43</v>
      </c>
      <c r="Q36" t="s">
        <v>648</v>
      </c>
      <c r="R36" t="s">
        <v>635</v>
      </c>
      <c r="S36" t="s">
        <v>27860</v>
      </c>
      <c r="T36" t="s">
        <v>27861</v>
      </c>
      <c r="U36" s="85" t="s">
        <v>24</v>
      </c>
      <c r="V36">
        <v>86</v>
      </c>
    </row>
    <row r="37" spans="1:22" x14ac:dyDescent="0.25">
      <c r="A37" t="s">
        <v>164</v>
      </c>
      <c r="B37" t="s">
        <v>165</v>
      </c>
      <c r="C37">
        <v>50</v>
      </c>
      <c r="D37">
        <v>6</v>
      </c>
      <c r="E37" t="s">
        <v>27862</v>
      </c>
      <c r="F37">
        <v>199.99</v>
      </c>
      <c r="G37">
        <v>0</v>
      </c>
      <c r="H37" t="s">
        <v>631</v>
      </c>
      <c r="I37" t="s">
        <v>635</v>
      </c>
      <c r="J37" t="s">
        <v>635</v>
      </c>
      <c r="K37" t="s">
        <v>634</v>
      </c>
      <c r="L37" t="s">
        <v>635</v>
      </c>
      <c r="M37" t="s">
        <v>634</v>
      </c>
      <c r="N37" t="s">
        <v>634</v>
      </c>
      <c r="O37" t="s">
        <v>2164</v>
      </c>
      <c r="P37" t="s">
        <v>22</v>
      </c>
      <c r="Q37" t="s">
        <v>634</v>
      </c>
      <c r="R37" t="s">
        <v>635</v>
      </c>
      <c r="S37" t="s">
        <v>634</v>
      </c>
      <c r="T37" t="s">
        <v>27863</v>
      </c>
      <c r="U37" s="50" t="s">
        <v>20</v>
      </c>
      <c r="V37">
        <v>86</v>
      </c>
    </row>
    <row r="38" spans="1:22" x14ac:dyDescent="0.25">
      <c r="A38" t="s">
        <v>164</v>
      </c>
      <c r="B38" t="s">
        <v>165</v>
      </c>
      <c r="C38">
        <v>33.333333333333336</v>
      </c>
      <c r="D38">
        <v>3</v>
      </c>
      <c r="E38" t="s">
        <v>27864</v>
      </c>
      <c r="F38">
        <v>99.99</v>
      </c>
      <c r="G38">
        <v>0</v>
      </c>
      <c r="H38" t="s">
        <v>631</v>
      </c>
      <c r="I38" t="s">
        <v>18913</v>
      </c>
      <c r="J38" t="s">
        <v>749</v>
      </c>
      <c r="K38" t="s">
        <v>634</v>
      </c>
      <c r="L38" t="s">
        <v>635</v>
      </c>
      <c r="M38" t="s">
        <v>27863</v>
      </c>
      <c r="N38" t="s">
        <v>634</v>
      </c>
      <c r="O38" t="s">
        <v>637</v>
      </c>
      <c r="P38" t="s">
        <v>22</v>
      </c>
      <c r="Q38" t="s">
        <v>638</v>
      </c>
      <c r="R38" t="s">
        <v>635</v>
      </c>
      <c r="S38" t="s">
        <v>27865</v>
      </c>
      <c r="T38" t="s">
        <v>27863</v>
      </c>
      <c r="U38" s="85" t="s">
        <v>21</v>
      </c>
      <c r="V38">
        <v>86</v>
      </c>
    </row>
    <row r="39" spans="1:22" x14ac:dyDescent="0.25">
      <c r="A39" t="s">
        <v>533</v>
      </c>
      <c r="B39" t="s">
        <v>137</v>
      </c>
      <c r="C39">
        <v>74</v>
      </c>
      <c r="D39">
        <v>1</v>
      </c>
      <c r="E39" t="s">
        <v>27866</v>
      </c>
      <c r="F39">
        <v>140</v>
      </c>
      <c r="G39">
        <v>66</v>
      </c>
      <c r="H39" t="s">
        <v>641</v>
      </c>
      <c r="I39" t="s">
        <v>2434</v>
      </c>
      <c r="J39" t="s">
        <v>27867</v>
      </c>
      <c r="K39" t="s">
        <v>1234</v>
      </c>
      <c r="L39" t="s">
        <v>1674</v>
      </c>
      <c r="M39" t="s">
        <v>27868</v>
      </c>
      <c r="N39" t="s">
        <v>634</v>
      </c>
      <c r="O39" t="s">
        <v>894</v>
      </c>
      <c r="P39" t="s">
        <v>43</v>
      </c>
      <c r="Q39" t="s">
        <v>648</v>
      </c>
      <c r="R39" t="s">
        <v>635</v>
      </c>
      <c r="S39" t="s">
        <v>27869</v>
      </c>
      <c r="T39" t="s">
        <v>27868</v>
      </c>
      <c r="U39" s="50" t="s">
        <v>539</v>
      </c>
      <c r="V39">
        <v>8</v>
      </c>
    </row>
    <row r="40" spans="1:22" x14ac:dyDescent="0.25">
      <c r="A40" t="s">
        <v>164</v>
      </c>
      <c r="B40" t="s">
        <v>165</v>
      </c>
      <c r="C40">
        <v>40</v>
      </c>
      <c r="D40">
        <v>10</v>
      </c>
      <c r="E40" t="s">
        <v>27870</v>
      </c>
      <c r="F40">
        <v>299.2</v>
      </c>
      <c r="G40">
        <v>0</v>
      </c>
      <c r="H40" t="s">
        <v>631</v>
      </c>
      <c r="I40" t="s">
        <v>27871</v>
      </c>
      <c r="J40" t="s">
        <v>873</v>
      </c>
      <c r="K40" t="s">
        <v>634</v>
      </c>
      <c r="L40" t="s">
        <v>635</v>
      </c>
      <c r="M40" t="s">
        <v>27872</v>
      </c>
      <c r="N40" t="s">
        <v>634</v>
      </c>
      <c r="O40" t="s">
        <v>637</v>
      </c>
      <c r="P40" t="s">
        <v>22</v>
      </c>
      <c r="Q40" t="s">
        <v>638</v>
      </c>
      <c r="R40" t="s">
        <v>635</v>
      </c>
      <c r="S40" t="s">
        <v>27873</v>
      </c>
      <c r="T40" t="s">
        <v>27872</v>
      </c>
      <c r="U40" s="85" t="s">
        <v>540</v>
      </c>
      <c r="V40">
        <v>8</v>
      </c>
    </row>
    <row r="41" spans="1:22" x14ac:dyDescent="0.25">
      <c r="A41" t="s">
        <v>20</v>
      </c>
      <c r="B41" t="s">
        <v>21</v>
      </c>
      <c r="C41">
        <v>60</v>
      </c>
      <c r="D41">
        <v>2</v>
      </c>
      <c r="E41" t="s">
        <v>27874</v>
      </c>
      <c r="F41">
        <v>199.99</v>
      </c>
      <c r="G41">
        <v>0</v>
      </c>
      <c r="H41" t="s">
        <v>631</v>
      </c>
      <c r="I41" t="s">
        <v>27871</v>
      </c>
      <c r="J41" t="s">
        <v>873</v>
      </c>
      <c r="K41" t="s">
        <v>634</v>
      </c>
      <c r="L41" t="s">
        <v>635</v>
      </c>
      <c r="M41" t="s">
        <v>27872</v>
      </c>
      <c r="N41" t="s">
        <v>634</v>
      </c>
      <c r="O41" t="s">
        <v>637</v>
      </c>
      <c r="P41" t="s">
        <v>22</v>
      </c>
      <c r="Q41" t="s">
        <v>638</v>
      </c>
      <c r="R41" t="s">
        <v>635</v>
      </c>
      <c r="S41" t="s">
        <v>27875</v>
      </c>
      <c r="T41" t="s">
        <v>27872</v>
      </c>
      <c r="U41" s="50" t="s">
        <v>121</v>
      </c>
      <c r="V41">
        <v>2</v>
      </c>
    </row>
    <row r="42" spans="1:22" x14ac:dyDescent="0.25">
      <c r="A42" t="s">
        <v>23</v>
      </c>
      <c r="B42" t="s">
        <v>24</v>
      </c>
      <c r="C42">
        <v>60</v>
      </c>
      <c r="D42">
        <v>2</v>
      </c>
      <c r="E42" t="s">
        <v>27874</v>
      </c>
      <c r="F42">
        <v>199.99</v>
      </c>
      <c r="G42">
        <v>0</v>
      </c>
      <c r="H42" t="s">
        <v>631</v>
      </c>
      <c r="I42" t="s">
        <v>27871</v>
      </c>
      <c r="J42" t="s">
        <v>873</v>
      </c>
      <c r="K42" t="s">
        <v>634</v>
      </c>
      <c r="L42" t="s">
        <v>635</v>
      </c>
      <c r="M42" t="s">
        <v>27872</v>
      </c>
      <c r="N42" t="s">
        <v>634</v>
      </c>
      <c r="O42" t="s">
        <v>637</v>
      </c>
      <c r="P42" t="s">
        <v>22</v>
      </c>
      <c r="Q42" t="s">
        <v>638</v>
      </c>
      <c r="R42" t="s">
        <v>635</v>
      </c>
      <c r="S42" t="s">
        <v>27875</v>
      </c>
      <c r="T42" t="s">
        <v>27872</v>
      </c>
      <c r="U42" s="85" t="s">
        <v>122</v>
      </c>
      <c r="V42">
        <v>2</v>
      </c>
    </row>
    <row r="43" spans="1:22" x14ac:dyDescent="0.25">
      <c r="A43" t="s">
        <v>25</v>
      </c>
      <c r="B43" t="s">
        <v>26</v>
      </c>
      <c r="C43">
        <v>60</v>
      </c>
      <c r="D43">
        <v>2</v>
      </c>
      <c r="E43" t="s">
        <v>27874</v>
      </c>
      <c r="F43">
        <v>199.99</v>
      </c>
      <c r="G43">
        <v>0</v>
      </c>
      <c r="H43" t="s">
        <v>631</v>
      </c>
      <c r="I43" t="s">
        <v>27871</v>
      </c>
      <c r="J43" t="s">
        <v>873</v>
      </c>
      <c r="K43" t="s">
        <v>634</v>
      </c>
      <c r="L43" t="s">
        <v>635</v>
      </c>
      <c r="M43" t="s">
        <v>27872</v>
      </c>
      <c r="N43" t="s">
        <v>634</v>
      </c>
      <c r="O43" t="s">
        <v>637</v>
      </c>
      <c r="P43" t="s">
        <v>22</v>
      </c>
      <c r="Q43" t="s">
        <v>638</v>
      </c>
      <c r="R43" t="s">
        <v>635</v>
      </c>
      <c r="S43" t="s">
        <v>27875</v>
      </c>
      <c r="T43" t="s">
        <v>27872</v>
      </c>
      <c r="U43" s="50" t="s">
        <v>533</v>
      </c>
      <c r="V43">
        <v>3</v>
      </c>
    </row>
    <row r="44" spans="1:22" x14ac:dyDescent="0.25">
      <c r="A44" t="s">
        <v>20</v>
      </c>
      <c r="B44" t="s">
        <v>21</v>
      </c>
      <c r="C44">
        <v>50</v>
      </c>
      <c r="D44">
        <v>2</v>
      </c>
      <c r="E44" t="s">
        <v>27876</v>
      </c>
      <c r="F44">
        <v>199.98</v>
      </c>
      <c r="G44">
        <v>0</v>
      </c>
      <c r="H44" t="s">
        <v>631</v>
      </c>
      <c r="I44" t="s">
        <v>27877</v>
      </c>
      <c r="J44" t="s">
        <v>694</v>
      </c>
      <c r="K44" t="s">
        <v>634</v>
      </c>
      <c r="L44" t="s">
        <v>635</v>
      </c>
      <c r="M44" t="s">
        <v>27878</v>
      </c>
      <c r="N44" t="s">
        <v>634</v>
      </c>
      <c r="O44" t="s">
        <v>637</v>
      </c>
      <c r="P44" t="s">
        <v>22</v>
      </c>
      <c r="Q44" t="s">
        <v>638</v>
      </c>
      <c r="R44" t="s">
        <v>635</v>
      </c>
      <c r="S44" t="s">
        <v>27879</v>
      </c>
      <c r="T44" t="s">
        <v>27878</v>
      </c>
      <c r="U44" s="85" t="s">
        <v>137</v>
      </c>
      <c r="V44">
        <v>3</v>
      </c>
    </row>
    <row r="45" spans="1:22" x14ac:dyDescent="0.25">
      <c r="A45" t="s">
        <v>23</v>
      </c>
      <c r="B45" t="s">
        <v>24</v>
      </c>
      <c r="C45">
        <v>50</v>
      </c>
      <c r="D45">
        <v>2</v>
      </c>
      <c r="E45" t="s">
        <v>27876</v>
      </c>
      <c r="F45">
        <v>199.98</v>
      </c>
      <c r="G45">
        <v>0</v>
      </c>
      <c r="H45" t="s">
        <v>631</v>
      </c>
      <c r="I45" t="s">
        <v>27877</v>
      </c>
      <c r="J45" t="s">
        <v>694</v>
      </c>
      <c r="K45" t="s">
        <v>634</v>
      </c>
      <c r="L45" t="s">
        <v>635</v>
      </c>
      <c r="M45" t="s">
        <v>27878</v>
      </c>
      <c r="N45" t="s">
        <v>634</v>
      </c>
      <c r="O45" t="s">
        <v>637</v>
      </c>
      <c r="P45" t="s">
        <v>22</v>
      </c>
      <c r="Q45" t="s">
        <v>638</v>
      </c>
      <c r="R45" t="s">
        <v>635</v>
      </c>
      <c r="S45" t="s">
        <v>27879</v>
      </c>
      <c r="T45" t="s">
        <v>27878</v>
      </c>
      <c r="U45" s="50" t="s">
        <v>1894</v>
      </c>
      <c r="V45">
        <v>1881</v>
      </c>
    </row>
    <row r="46" spans="1:22" x14ac:dyDescent="0.25">
      <c r="A46" t="s">
        <v>25</v>
      </c>
      <c r="B46" t="s">
        <v>26</v>
      </c>
      <c r="C46">
        <v>50</v>
      </c>
      <c r="D46">
        <v>2</v>
      </c>
      <c r="E46" t="s">
        <v>27876</v>
      </c>
      <c r="F46">
        <v>199.98</v>
      </c>
      <c r="G46">
        <v>0</v>
      </c>
      <c r="H46" t="s">
        <v>631</v>
      </c>
      <c r="I46" t="s">
        <v>27877</v>
      </c>
      <c r="J46" t="s">
        <v>694</v>
      </c>
      <c r="K46" t="s">
        <v>634</v>
      </c>
      <c r="L46" t="s">
        <v>635</v>
      </c>
      <c r="M46" t="s">
        <v>27878</v>
      </c>
      <c r="N46" t="s">
        <v>634</v>
      </c>
      <c r="O46" t="s">
        <v>637</v>
      </c>
      <c r="P46" t="s">
        <v>22</v>
      </c>
      <c r="Q46" t="s">
        <v>638</v>
      </c>
      <c r="R46" t="s">
        <v>635</v>
      </c>
      <c r="S46" t="s">
        <v>27879</v>
      </c>
      <c r="T46" t="s">
        <v>27878</v>
      </c>
    </row>
    <row r="47" spans="1:22" x14ac:dyDescent="0.25">
      <c r="A47" t="s">
        <v>121</v>
      </c>
      <c r="B47" t="s">
        <v>122</v>
      </c>
      <c r="C47">
        <v>14</v>
      </c>
      <c r="D47">
        <v>1</v>
      </c>
      <c r="E47" t="s">
        <v>27880</v>
      </c>
      <c r="F47">
        <v>24</v>
      </c>
      <c r="G47">
        <v>10</v>
      </c>
      <c r="H47" t="s">
        <v>631</v>
      </c>
      <c r="I47" t="s">
        <v>19894</v>
      </c>
      <c r="J47" t="s">
        <v>27881</v>
      </c>
      <c r="K47" t="s">
        <v>3479</v>
      </c>
      <c r="L47" t="s">
        <v>946</v>
      </c>
      <c r="M47" t="s">
        <v>27882</v>
      </c>
      <c r="N47" t="s">
        <v>634</v>
      </c>
      <c r="O47" t="s">
        <v>894</v>
      </c>
      <c r="P47" t="s">
        <v>43</v>
      </c>
      <c r="Q47" t="s">
        <v>648</v>
      </c>
      <c r="R47" t="s">
        <v>635</v>
      </c>
      <c r="S47" t="s">
        <v>27883</v>
      </c>
      <c r="T47" t="s">
        <v>27882</v>
      </c>
    </row>
    <row r="48" spans="1:22" x14ac:dyDescent="0.25">
      <c r="A48" t="s">
        <v>121</v>
      </c>
      <c r="B48" t="s">
        <v>122</v>
      </c>
      <c r="C48">
        <v>14</v>
      </c>
      <c r="D48">
        <v>1</v>
      </c>
      <c r="E48" t="s">
        <v>27884</v>
      </c>
      <c r="F48">
        <v>24</v>
      </c>
      <c r="G48">
        <v>10</v>
      </c>
      <c r="H48" t="s">
        <v>641</v>
      </c>
      <c r="I48" t="s">
        <v>19894</v>
      </c>
      <c r="J48" t="s">
        <v>27881</v>
      </c>
      <c r="K48" t="s">
        <v>3479</v>
      </c>
      <c r="L48" t="s">
        <v>946</v>
      </c>
      <c r="M48" t="s">
        <v>27882</v>
      </c>
      <c r="N48" t="s">
        <v>634</v>
      </c>
      <c r="O48" t="s">
        <v>894</v>
      </c>
      <c r="P48" t="s">
        <v>43</v>
      </c>
      <c r="Q48" t="s">
        <v>648</v>
      </c>
      <c r="R48" t="s">
        <v>635</v>
      </c>
      <c r="S48" t="s">
        <v>27885</v>
      </c>
      <c r="T48" t="s">
        <v>27882</v>
      </c>
    </row>
    <row r="49" spans="1:20" x14ac:dyDescent="0.25">
      <c r="A49" t="s">
        <v>258</v>
      </c>
      <c r="B49" t="s">
        <v>264</v>
      </c>
      <c r="C49">
        <v>139</v>
      </c>
      <c r="D49">
        <v>2</v>
      </c>
      <c r="E49" t="s">
        <v>27886</v>
      </c>
      <c r="F49">
        <v>217.98</v>
      </c>
      <c r="G49">
        <v>0</v>
      </c>
      <c r="H49" t="s">
        <v>631</v>
      </c>
      <c r="I49" t="s">
        <v>27887</v>
      </c>
      <c r="J49" t="s">
        <v>1147</v>
      </c>
      <c r="K49" t="s">
        <v>634</v>
      </c>
      <c r="L49" t="s">
        <v>635</v>
      </c>
      <c r="M49" t="s">
        <v>27888</v>
      </c>
      <c r="N49" t="s">
        <v>634</v>
      </c>
      <c r="O49" t="s">
        <v>637</v>
      </c>
      <c r="P49" t="s">
        <v>22</v>
      </c>
      <c r="Q49" t="s">
        <v>638</v>
      </c>
      <c r="R49" t="s">
        <v>635</v>
      </c>
      <c r="S49" t="s">
        <v>27889</v>
      </c>
      <c r="T49" t="s">
        <v>27888</v>
      </c>
    </row>
    <row r="50" spans="1:20" x14ac:dyDescent="0.25">
      <c r="A50" t="s">
        <v>20</v>
      </c>
      <c r="B50" t="s">
        <v>21</v>
      </c>
      <c r="C50">
        <v>50</v>
      </c>
      <c r="D50">
        <v>1</v>
      </c>
      <c r="E50" t="s">
        <v>27890</v>
      </c>
      <c r="F50">
        <v>99.99</v>
      </c>
      <c r="G50">
        <v>0</v>
      </c>
      <c r="H50" t="s">
        <v>631</v>
      </c>
      <c r="I50" t="s">
        <v>8435</v>
      </c>
      <c r="J50" t="s">
        <v>769</v>
      </c>
      <c r="K50" t="s">
        <v>634</v>
      </c>
      <c r="L50" t="s">
        <v>635</v>
      </c>
      <c r="M50" t="s">
        <v>27891</v>
      </c>
      <c r="N50" t="s">
        <v>634</v>
      </c>
      <c r="O50" t="s">
        <v>654</v>
      </c>
      <c r="P50" t="s">
        <v>22</v>
      </c>
      <c r="Q50" t="s">
        <v>655</v>
      </c>
      <c r="R50" t="s">
        <v>635</v>
      </c>
      <c r="S50" t="s">
        <v>27892</v>
      </c>
      <c r="T50" t="s">
        <v>27891</v>
      </c>
    </row>
    <row r="51" spans="1:20" x14ac:dyDescent="0.25">
      <c r="A51" t="s">
        <v>23</v>
      </c>
      <c r="B51" t="s">
        <v>24</v>
      </c>
      <c r="C51">
        <v>50</v>
      </c>
      <c r="D51">
        <v>1</v>
      </c>
      <c r="E51" t="s">
        <v>27890</v>
      </c>
      <c r="F51">
        <v>99.99</v>
      </c>
      <c r="G51">
        <v>0</v>
      </c>
      <c r="H51" t="s">
        <v>631</v>
      </c>
      <c r="I51" t="s">
        <v>8435</v>
      </c>
      <c r="J51" t="s">
        <v>769</v>
      </c>
      <c r="K51" t="s">
        <v>634</v>
      </c>
      <c r="L51" t="s">
        <v>635</v>
      </c>
      <c r="M51" t="s">
        <v>27891</v>
      </c>
      <c r="N51" t="s">
        <v>634</v>
      </c>
      <c r="O51" t="s">
        <v>654</v>
      </c>
      <c r="P51" t="s">
        <v>22</v>
      </c>
      <c r="Q51" t="s">
        <v>655</v>
      </c>
      <c r="R51" t="s">
        <v>635</v>
      </c>
      <c r="S51" t="s">
        <v>27892</v>
      </c>
      <c r="T51" t="s">
        <v>27891</v>
      </c>
    </row>
    <row r="52" spans="1:20" x14ac:dyDescent="0.25">
      <c r="A52" t="s">
        <v>25</v>
      </c>
      <c r="B52" t="s">
        <v>26</v>
      </c>
      <c r="C52">
        <v>50</v>
      </c>
      <c r="D52">
        <v>1</v>
      </c>
      <c r="E52" t="s">
        <v>27890</v>
      </c>
      <c r="F52">
        <v>99.99</v>
      </c>
      <c r="G52">
        <v>0</v>
      </c>
      <c r="H52" t="s">
        <v>631</v>
      </c>
      <c r="I52" t="s">
        <v>8435</v>
      </c>
      <c r="J52" t="s">
        <v>769</v>
      </c>
      <c r="K52" t="s">
        <v>634</v>
      </c>
      <c r="L52" t="s">
        <v>635</v>
      </c>
      <c r="M52" t="s">
        <v>27891</v>
      </c>
      <c r="N52" t="s">
        <v>634</v>
      </c>
      <c r="O52" t="s">
        <v>654</v>
      </c>
      <c r="P52" t="s">
        <v>22</v>
      </c>
      <c r="Q52" t="s">
        <v>655</v>
      </c>
      <c r="R52" t="s">
        <v>635</v>
      </c>
      <c r="S52" t="s">
        <v>27892</v>
      </c>
      <c r="T52" t="s">
        <v>27891</v>
      </c>
    </row>
    <row r="53" spans="1:20" x14ac:dyDescent="0.25">
      <c r="A53" t="s">
        <v>164</v>
      </c>
      <c r="B53" t="s">
        <v>165</v>
      </c>
      <c r="C53">
        <v>33.333333333333336</v>
      </c>
      <c r="D53">
        <v>3</v>
      </c>
      <c r="E53" t="s">
        <v>27893</v>
      </c>
      <c r="F53">
        <v>99.99</v>
      </c>
      <c r="G53">
        <v>0</v>
      </c>
      <c r="H53" t="s">
        <v>631</v>
      </c>
      <c r="I53" t="s">
        <v>27894</v>
      </c>
      <c r="J53" t="s">
        <v>725</v>
      </c>
      <c r="K53" t="s">
        <v>634</v>
      </c>
      <c r="L53" t="s">
        <v>635</v>
      </c>
      <c r="M53" t="s">
        <v>27895</v>
      </c>
      <c r="N53" t="s">
        <v>634</v>
      </c>
      <c r="O53" t="s">
        <v>637</v>
      </c>
      <c r="P53" t="s">
        <v>22</v>
      </c>
      <c r="Q53" t="s">
        <v>638</v>
      </c>
      <c r="R53" t="s">
        <v>635</v>
      </c>
      <c r="S53" t="s">
        <v>27896</v>
      </c>
      <c r="T53" t="s">
        <v>27897</v>
      </c>
    </row>
    <row r="54" spans="1:20" x14ac:dyDescent="0.25">
      <c r="A54" t="s">
        <v>20</v>
      </c>
      <c r="B54" t="s">
        <v>21</v>
      </c>
      <c r="C54">
        <v>50</v>
      </c>
      <c r="D54">
        <v>1</v>
      </c>
      <c r="E54" t="s">
        <v>27898</v>
      </c>
      <c r="F54">
        <v>100</v>
      </c>
      <c r="G54">
        <v>0</v>
      </c>
      <c r="H54" t="s">
        <v>703</v>
      </c>
      <c r="I54" t="s">
        <v>27899</v>
      </c>
      <c r="J54" t="s">
        <v>1976</v>
      </c>
      <c r="K54" t="s">
        <v>634</v>
      </c>
      <c r="L54" t="s">
        <v>635</v>
      </c>
      <c r="M54" t="s">
        <v>27900</v>
      </c>
      <c r="N54" t="s">
        <v>634</v>
      </c>
      <c r="O54" t="s">
        <v>637</v>
      </c>
      <c r="P54" t="s">
        <v>22</v>
      </c>
      <c r="Q54" t="s">
        <v>638</v>
      </c>
      <c r="R54" t="s">
        <v>635</v>
      </c>
      <c r="S54" t="s">
        <v>27901</v>
      </c>
      <c r="T54" t="s">
        <v>27902</v>
      </c>
    </row>
    <row r="55" spans="1:20" x14ac:dyDescent="0.25">
      <c r="A55" t="s">
        <v>23</v>
      </c>
      <c r="B55" t="s">
        <v>24</v>
      </c>
      <c r="C55">
        <v>50</v>
      </c>
      <c r="D55">
        <v>1</v>
      </c>
      <c r="E55" t="s">
        <v>27898</v>
      </c>
      <c r="F55">
        <v>100</v>
      </c>
      <c r="G55">
        <v>0</v>
      </c>
      <c r="H55" t="s">
        <v>703</v>
      </c>
      <c r="I55" t="s">
        <v>27899</v>
      </c>
      <c r="J55" t="s">
        <v>1976</v>
      </c>
      <c r="K55" t="s">
        <v>634</v>
      </c>
      <c r="L55" t="s">
        <v>635</v>
      </c>
      <c r="M55" t="s">
        <v>27900</v>
      </c>
      <c r="N55" t="s">
        <v>634</v>
      </c>
      <c r="O55" t="s">
        <v>637</v>
      </c>
      <c r="P55" t="s">
        <v>22</v>
      </c>
      <c r="Q55" t="s">
        <v>638</v>
      </c>
      <c r="R55" t="s">
        <v>635</v>
      </c>
      <c r="S55" t="s">
        <v>27901</v>
      </c>
      <c r="T55" t="s">
        <v>27902</v>
      </c>
    </row>
    <row r="56" spans="1:20" x14ac:dyDescent="0.25">
      <c r="A56" t="s">
        <v>25</v>
      </c>
      <c r="B56" t="s">
        <v>26</v>
      </c>
      <c r="C56">
        <v>50</v>
      </c>
      <c r="D56">
        <v>1</v>
      </c>
      <c r="E56" t="s">
        <v>27898</v>
      </c>
      <c r="F56">
        <v>100</v>
      </c>
      <c r="G56">
        <v>0</v>
      </c>
      <c r="H56" t="s">
        <v>703</v>
      </c>
      <c r="I56" t="s">
        <v>27899</v>
      </c>
      <c r="J56" t="s">
        <v>1976</v>
      </c>
      <c r="K56" t="s">
        <v>634</v>
      </c>
      <c r="L56" t="s">
        <v>635</v>
      </c>
      <c r="M56" t="s">
        <v>27900</v>
      </c>
      <c r="N56" t="s">
        <v>634</v>
      </c>
      <c r="O56" t="s">
        <v>637</v>
      </c>
      <c r="P56" t="s">
        <v>22</v>
      </c>
      <c r="Q56" t="s">
        <v>638</v>
      </c>
      <c r="R56" t="s">
        <v>635</v>
      </c>
      <c r="S56" t="s">
        <v>27901</v>
      </c>
      <c r="T56" t="s">
        <v>27902</v>
      </c>
    </row>
    <row r="57" spans="1:20" x14ac:dyDescent="0.25">
      <c r="A57" t="s">
        <v>20</v>
      </c>
      <c r="B57" t="s">
        <v>21</v>
      </c>
      <c r="C57">
        <v>50</v>
      </c>
      <c r="D57">
        <v>1</v>
      </c>
      <c r="E57" t="s">
        <v>27903</v>
      </c>
      <c r="F57">
        <v>100</v>
      </c>
      <c r="G57">
        <v>0</v>
      </c>
      <c r="H57" t="s">
        <v>703</v>
      </c>
      <c r="I57" t="s">
        <v>27904</v>
      </c>
      <c r="J57" t="s">
        <v>749</v>
      </c>
      <c r="K57" t="s">
        <v>634</v>
      </c>
      <c r="L57" t="s">
        <v>635</v>
      </c>
      <c r="M57" t="s">
        <v>27905</v>
      </c>
      <c r="N57" t="s">
        <v>634</v>
      </c>
      <c r="O57" t="s">
        <v>654</v>
      </c>
      <c r="P57" t="s">
        <v>22</v>
      </c>
      <c r="Q57" t="s">
        <v>655</v>
      </c>
      <c r="R57" t="s">
        <v>635</v>
      </c>
      <c r="S57" t="s">
        <v>27906</v>
      </c>
      <c r="T57" t="s">
        <v>27907</v>
      </c>
    </row>
    <row r="58" spans="1:20" x14ac:dyDescent="0.25">
      <c r="A58" t="s">
        <v>23</v>
      </c>
      <c r="B58" t="s">
        <v>24</v>
      </c>
      <c r="C58">
        <v>50</v>
      </c>
      <c r="D58">
        <v>1</v>
      </c>
      <c r="E58" t="s">
        <v>27903</v>
      </c>
      <c r="F58">
        <v>100</v>
      </c>
      <c r="G58">
        <v>0</v>
      </c>
      <c r="H58" t="s">
        <v>703</v>
      </c>
      <c r="I58" t="s">
        <v>27904</v>
      </c>
      <c r="J58" t="s">
        <v>749</v>
      </c>
      <c r="K58" t="s">
        <v>634</v>
      </c>
      <c r="L58" t="s">
        <v>635</v>
      </c>
      <c r="M58" t="s">
        <v>27905</v>
      </c>
      <c r="N58" t="s">
        <v>634</v>
      </c>
      <c r="O58" t="s">
        <v>654</v>
      </c>
      <c r="P58" t="s">
        <v>22</v>
      </c>
      <c r="Q58" t="s">
        <v>655</v>
      </c>
      <c r="R58" t="s">
        <v>635</v>
      </c>
      <c r="S58" t="s">
        <v>27906</v>
      </c>
      <c r="T58" t="s">
        <v>27907</v>
      </c>
    </row>
    <row r="59" spans="1:20" x14ac:dyDescent="0.25">
      <c r="A59" t="s">
        <v>25</v>
      </c>
      <c r="B59" t="s">
        <v>26</v>
      </c>
      <c r="C59">
        <v>50</v>
      </c>
      <c r="D59">
        <v>1</v>
      </c>
      <c r="E59" t="s">
        <v>27903</v>
      </c>
      <c r="F59">
        <v>100</v>
      </c>
      <c r="G59">
        <v>0</v>
      </c>
      <c r="H59" t="s">
        <v>703</v>
      </c>
      <c r="I59" t="s">
        <v>27904</v>
      </c>
      <c r="J59" t="s">
        <v>749</v>
      </c>
      <c r="K59" t="s">
        <v>634</v>
      </c>
      <c r="L59" t="s">
        <v>635</v>
      </c>
      <c r="M59" t="s">
        <v>27905</v>
      </c>
      <c r="N59" t="s">
        <v>634</v>
      </c>
      <c r="O59" t="s">
        <v>654</v>
      </c>
      <c r="P59" t="s">
        <v>22</v>
      </c>
      <c r="Q59" t="s">
        <v>655</v>
      </c>
      <c r="R59" t="s">
        <v>635</v>
      </c>
      <c r="S59" t="s">
        <v>27906</v>
      </c>
      <c r="T59" t="s">
        <v>27907</v>
      </c>
    </row>
    <row r="60" spans="1:20" x14ac:dyDescent="0.25">
      <c r="A60" t="s">
        <v>20</v>
      </c>
      <c r="B60" t="s">
        <v>21</v>
      </c>
      <c r="C60">
        <v>50</v>
      </c>
      <c r="D60">
        <v>5</v>
      </c>
      <c r="E60" t="s">
        <v>27908</v>
      </c>
      <c r="F60">
        <v>499.95</v>
      </c>
      <c r="G60">
        <v>0</v>
      </c>
      <c r="H60" t="s">
        <v>631</v>
      </c>
      <c r="I60" t="s">
        <v>26608</v>
      </c>
      <c r="J60" t="s">
        <v>1446</v>
      </c>
      <c r="K60" t="s">
        <v>634</v>
      </c>
      <c r="L60" t="s">
        <v>635</v>
      </c>
      <c r="M60" t="s">
        <v>27909</v>
      </c>
      <c r="N60" t="s">
        <v>634</v>
      </c>
      <c r="O60" t="s">
        <v>637</v>
      </c>
      <c r="P60" t="s">
        <v>22</v>
      </c>
      <c r="Q60" t="s">
        <v>638</v>
      </c>
      <c r="R60" t="s">
        <v>635</v>
      </c>
      <c r="S60" t="s">
        <v>27910</v>
      </c>
      <c r="T60" t="s">
        <v>27911</v>
      </c>
    </row>
    <row r="61" spans="1:20" x14ac:dyDescent="0.25">
      <c r="A61" t="s">
        <v>23</v>
      </c>
      <c r="B61" t="s">
        <v>24</v>
      </c>
      <c r="C61">
        <v>50</v>
      </c>
      <c r="D61">
        <v>5</v>
      </c>
      <c r="E61" t="s">
        <v>27908</v>
      </c>
      <c r="F61">
        <v>499.95</v>
      </c>
      <c r="G61">
        <v>0</v>
      </c>
      <c r="H61" t="s">
        <v>631</v>
      </c>
      <c r="I61" t="s">
        <v>26608</v>
      </c>
      <c r="J61" t="s">
        <v>1446</v>
      </c>
      <c r="K61" t="s">
        <v>634</v>
      </c>
      <c r="L61" t="s">
        <v>635</v>
      </c>
      <c r="M61" t="s">
        <v>27909</v>
      </c>
      <c r="N61" t="s">
        <v>634</v>
      </c>
      <c r="O61" t="s">
        <v>637</v>
      </c>
      <c r="P61" t="s">
        <v>22</v>
      </c>
      <c r="Q61" t="s">
        <v>638</v>
      </c>
      <c r="R61" t="s">
        <v>635</v>
      </c>
      <c r="S61" t="s">
        <v>27910</v>
      </c>
      <c r="T61" t="s">
        <v>27911</v>
      </c>
    </row>
    <row r="62" spans="1:20" x14ac:dyDescent="0.25">
      <c r="A62" t="s">
        <v>25</v>
      </c>
      <c r="B62" t="s">
        <v>26</v>
      </c>
      <c r="C62">
        <v>50</v>
      </c>
      <c r="D62">
        <v>5</v>
      </c>
      <c r="E62" t="s">
        <v>27908</v>
      </c>
      <c r="F62">
        <v>499.95</v>
      </c>
      <c r="G62">
        <v>0</v>
      </c>
      <c r="H62" t="s">
        <v>631</v>
      </c>
      <c r="I62" t="s">
        <v>26608</v>
      </c>
      <c r="J62" t="s">
        <v>1446</v>
      </c>
      <c r="K62" t="s">
        <v>634</v>
      </c>
      <c r="L62" t="s">
        <v>635</v>
      </c>
      <c r="M62" t="s">
        <v>27909</v>
      </c>
      <c r="N62" t="s">
        <v>634</v>
      </c>
      <c r="O62" t="s">
        <v>637</v>
      </c>
      <c r="P62" t="s">
        <v>22</v>
      </c>
      <c r="Q62" t="s">
        <v>638</v>
      </c>
      <c r="R62" t="s">
        <v>635</v>
      </c>
      <c r="S62" t="s">
        <v>27910</v>
      </c>
      <c r="T62" t="s">
        <v>27911</v>
      </c>
    </row>
    <row r="63" spans="1:20" x14ac:dyDescent="0.25">
      <c r="A63" t="s">
        <v>164</v>
      </c>
      <c r="B63" t="s">
        <v>165</v>
      </c>
      <c r="C63">
        <v>33.333333333333336</v>
      </c>
      <c r="D63">
        <v>3</v>
      </c>
      <c r="E63" t="s">
        <v>27912</v>
      </c>
      <c r="F63">
        <v>99.99</v>
      </c>
      <c r="G63">
        <v>0</v>
      </c>
      <c r="H63" t="s">
        <v>631</v>
      </c>
      <c r="I63" t="s">
        <v>27913</v>
      </c>
      <c r="J63" t="s">
        <v>769</v>
      </c>
      <c r="K63" t="s">
        <v>634</v>
      </c>
      <c r="L63" t="s">
        <v>635</v>
      </c>
      <c r="M63" t="s">
        <v>27914</v>
      </c>
      <c r="N63" t="s">
        <v>634</v>
      </c>
      <c r="O63" t="s">
        <v>707</v>
      </c>
      <c r="P63" t="s">
        <v>22</v>
      </c>
      <c r="Q63" t="s">
        <v>638</v>
      </c>
      <c r="R63" t="s">
        <v>635</v>
      </c>
      <c r="S63" t="s">
        <v>27915</v>
      </c>
      <c r="T63" t="s">
        <v>27916</v>
      </c>
    </row>
    <row r="64" spans="1:20" x14ac:dyDescent="0.25">
      <c r="A64" t="s">
        <v>20</v>
      </c>
      <c r="B64" t="s">
        <v>21</v>
      </c>
      <c r="C64">
        <v>50</v>
      </c>
      <c r="D64">
        <v>1</v>
      </c>
      <c r="E64" t="s">
        <v>27917</v>
      </c>
      <c r="F64">
        <v>99.99</v>
      </c>
      <c r="G64">
        <v>0</v>
      </c>
      <c r="H64" t="s">
        <v>631</v>
      </c>
      <c r="I64" t="s">
        <v>27918</v>
      </c>
      <c r="J64" t="s">
        <v>999</v>
      </c>
      <c r="K64" t="s">
        <v>634</v>
      </c>
      <c r="L64" t="s">
        <v>635</v>
      </c>
      <c r="M64" t="s">
        <v>27919</v>
      </c>
      <c r="N64" t="s">
        <v>634</v>
      </c>
      <c r="O64" t="s">
        <v>637</v>
      </c>
      <c r="P64" t="s">
        <v>22</v>
      </c>
      <c r="Q64" t="s">
        <v>638</v>
      </c>
      <c r="R64" t="s">
        <v>635</v>
      </c>
      <c r="S64" t="s">
        <v>27920</v>
      </c>
      <c r="T64" t="s">
        <v>27919</v>
      </c>
    </row>
    <row r="65" spans="1:20" x14ac:dyDescent="0.25">
      <c r="A65" t="s">
        <v>23</v>
      </c>
      <c r="B65" t="s">
        <v>24</v>
      </c>
      <c r="C65">
        <v>50</v>
      </c>
      <c r="D65">
        <v>1</v>
      </c>
      <c r="E65" t="s">
        <v>27917</v>
      </c>
      <c r="F65">
        <v>99.99</v>
      </c>
      <c r="G65">
        <v>0</v>
      </c>
      <c r="H65" t="s">
        <v>631</v>
      </c>
      <c r="I65" t="s">
        <v>27918</v>
      </c>
      <c r="J65" t="s">
        <v>999</v>
      </c>
      <c r="K65" t="s">
        <v>634</v>
      </c>
      <c r="L65" t="s">
        <v>635</v>
      </c>
      <c r="M65" t="s">
        <v>27919</v>
      </c>
      <c r="N65" t="s">
        <v>634</v>
      </c>
      <c r="O65" t="s">
        <v>637</v>
      </c>
      <c r="P65" t="s">
        <v>22</v>
      </c>
      <c r="Q65" t="s">
        <v>638</v>
      </c>
      <c r="R65" t="s">
        <v>635</v>
      </c>
      <c r="S65" t="s">
        <v>27920</v>
      </c>
      <c r="T65" t="s">
        <v>27919</v>
      </c>
    </row>
    <row r="66" spans="1:20" x14ac:dyDescent="0.25">
      <c r="A66" t="s">
        <v>25</v>
      </c>
      <c r="B66" t="s">
        <v>26</v>
      </c>
      <c r="C66">
        <v>50</v>
      </c>
      <c r="D66">
        <v>1</v>
      </c>
      <c r="E66" t="s">
        <v>27917</v>
      </c>
      <c r="F66">
        <v>99.99</v>
      </c>
      <c r="G66">
        <v>0</v>
      </c>
      <c r="H66" t="s">
        <v>631</v>
      </c>
      <c r="I66" t="s">
        <v>27918</v>
      </c>
      <c r="J66" t="s">
        <v>999</v>
      </c>
      <c r="K66" t="s">
        <v>634</v>
      </c>
      <c r="L66" t="s">
        <v>635</v>
      </c>
      <c r="M66" t="s">
        <v>27919</v>
      </c>
      <c r="N66" t="s">
        <v>634</v>
      </c>
      <c r="O66" t="s">
        <v>637</v>
      </c>
      <c r="P66" t="s">
        <v>22</v>
      </c>
      <c r="Q66" t="s">
        <v>638</v>
      </c>
      <c r="R66" t="s">
        <v>635</v>
      </c>
      <c r="S66" t="s">
        <v>27920</v>
      </c>
      <c r="T66" t="s">
        <v>27919</v>
      </c>
    </row>
    <row r="67" spans="1:20" x14ac:dyDescent="0.25">
      <c r="A67" t="s">
        <v>619</v>
      </c>
      <c r="B67" t="s">
        <v>620</v>
      </c>
      <c r="C67">
        <v>139</v>
      </c>
      <c r="D67">
        <v>1</v>
      </c>
      <c r="E67" t="s">
        <v>27921</v>
      </c>
      <c r="F67">
        <v>108.99</v>
      </c>
      <c r="G67">
        <v>0</v>
      </c>
      <c r="H67" t="s">
        <v>631</v>
      </c>
      <c r="I67" t="s">
        <v>27922</v>
      </c>
      <c r="J67" t="s">
        <v>749</v>
      </c>
      <c r="K67" t="s">
        <v>634</v>
      </c>
      <c r="L67" t="s">
        <v>635</v>
      </c>
      <c r="M67" t="s">
        <v>27923</v>
      </c>
      <c r="N67" t="s">
        <v>634</v>
      </c>
      <c r="O67" t="s">
        <v>637</v>
      </c>
      <c r="P67" t="s">
        <v>22</v>
      </c>
      <c r="Q67" t="s">
        <v>638</v>
      </c>
      <c r="R67" t="s">
        <v>635</v>
      </c>
      <c r="S67" t="s">
        <v>27924</v>
      </c>
      <c r="T67" t="s">
        <v>27923</v>
      </c>
    </row>
    <row r="68" spans="1:20" x14ac:dyDescent="0.25">
      <c r="A68" t="s">
        <v>35</v>
      </c>
      <c r="B68" t="s">
        <v>36</v>
      </c>
      <c r="C68">
        <v>66.666666666666671</v>
      </c>
      <c r="D68">
        <v>3</v>
      </c>
      <c r="E68" t="s">
        <v>27925</v>
      </c>
      <c r="F68">
        <v>278.7</v>
      </c>
      <c r="G68">
        <v>0</v>
      </c>
      <c r="H68" t="s">
        <v>631</v>
      </c>
      <c r="I68" t="s">
        <v>24032</v>
      </c>
      <c r="J68" t="s">
        <v>778</v>
      </c>
      <c r="K68" t="s">
        <v>634</v>
      </c>
      <c r="L68" t="s">
        <v>635</v>
      </c>
      <c r="M68" t="s">
        <v>27926</v>
      </c>
      <c r="N68" t="s">
        <v>634</v>
      </c>
      <c r="O68" t="s">
        <v>637</v>
      </c>
      <c r="P68" t="s">
        <v>22</v>
      </c>
      <c r="Q68" t="s">
        <v>638</v>
      </c>
      <c r="R68" t="s">
        <v>635</v>
      </c>
      <c r="S68" t="s">
        <v>27927</v>
      </c>
      <c r="T68" t="s">
        <v>27926</v>
      </c>
    </row>
    <row r="69" spans="1:20" x14ac:dyDescent="0.25">
      <c r="A69" t="s">
        <v>37</v>
      </c>
      <c r="B69" t="s">
        <v>38</v>
      </c>
      <c r="C69">
        <v>66.666666666666671</v>
      </c>
      <c r="D69">
        <v>6</v>
      </c>
      <c r="E69" t="s">
        <v>27925</v>
      </c>
      <c r="F69">
        <v>278.7</v>
      </c>
      <c r="G69">
        <v>0</v>
      </c>
      <c r="H69" t="s">
        <v>631</v>
      </c>
      <c r="I69" t="s">
        <v>24032</v>
      </c>
      <c r="J69" t="s">
        <v>778</v>
      </c>
      <c r="K69" t="s">
        <v>634</v>
      </c>
      <c r="L69" t="s">
        <v>635</v>
      </c>
      <c r="M69" t="s">
        <v>27926</v>
      </c>
      <c r="N69" t="s">
        <v>634</v>
      </c>
      <c r="O69" t="s">
        <v>637</v>
      </c>
      <c r="P69" t="s">
        <v>22</v>
      </c>
      <c r="Q69" t="s">
        <v>638</v>
      </c>
      <c r="R69" t="s">
        <v>635</v>
      </c>
      <c r="S69" t="s">
        <v>27927</v>
      </c>
      <c r="T69" t="s">
        <v>27926</v>
      </c>
    </row>
    <row r="70" spans="1:20" x14ac:dyDescent="0.25">
      <c r="A70" t="s">
        <v>164</v>
      </c>
      <c r="B70" t="s">
        <v>165</v>
      </c>
      <c r="C70">
        <v>50</v>
      </c>
      <c r="D70">
        <v>6</v>
      </c>
      <c r="E70" t="s">
        <v>27928</v>
      </c>
      <c r="F70">
        <v>199.99</v>
      </c>
      <c r="G70">
        <v>0</v>
      </c>
      <c r="H70" t="s">
        <v>631</v>
      </c>
      <c r="I70" t="s">
        <v>27929</v>
      </c>
      <c r="J70" t="s">
        <v>652</v>
      </c>
      <c r="K70" t="s">
        <v>634</v>
      </c>
      <c r="L70" t="s">
        <v>635</v>
      </c>
      <c r="M70" t="s">
        <v>27930</v>
      </c>
      <c r="N70" t="s">
        <v>634</v>
      </c>
      <c r="O70" t="s">
        <v>637</v>
      </c>
      <c r="P70" t="s">
        <v>22</v>
      </c>
      <c r="Q70" t="s">
        <v>638</v>
      </c>
      <c r="R70" t="s">
        <v>635</v>
      </c>
      <c r="S70" t="s">
        <v>27931</v>
      </c>
      <c r="T70" t="s">
        <v>27930</v>
      </c>
    </row>
    <row r="71" spans="1:20" x14ac:dyDescent="0.25">
      <c r="A71" t="s">
        <v>256</v>
      </c>
      <c r="B71" t="s">
        <v>262</v>
      </c>
      <c r="C71">
        <v>139</v>
      </c>
      <c r="D71">
        <v>1</v>
      </c>
      <c r="E71" t="s">
        <v>27932</v>
      </c>
      <c r="F71">
        <v>108.99</v>
      </c>
      <c r="G71">
        <v>0</v>
      </c>
      <c r="H71" t="s">
        <v>631</v>
      </c>
      <c r="I71" t="s">
        <v>24214</v>
      </c>
      <c r="J71" t="s">
        <v>1301</v>
      </c>
      <c r="K71" t="s">
        <v>634</v>
      </c>
      <c r="L71" t="s">
        <v>635</v>
      </c>
      <c r="M71" t="s">
        <v>27933</v>
      </c>
      <c r="N71" t="s">
        <v>634</v>
      </c>
      <c r="O71" t="s">
        <v>637</v>
      </c>
      <c r="P71" t="s">
        <v>22</v>
      </c>
      <c r="Q71" t="s">
        <v>638</v>
      </c>
      <c r="R71" t="s">
        <v>635</v>
      </c>
      <c r="S71" t="s">
        <v>27934</v>
      </c>
      <c r="T71" t="s">
        <v>27935</v>
      </c>
    </row>
    <row r="72" spans="1:20" x14ac:dyDescent="0.25">
      <c r="A72" t="s">
        <v>256</v>
      </c>
      <c r="B72" t="s">
        <v>262</v>
      </c>
      <c r="C72">
        <v>139</v>
      </c>
      <c r="D72">
        <v>2</v>
      </c>
      <c r="E72" t="s">
        <v>27936</v>
      </c>
      <c r="F72">
        <v>217.98</v>
      </c>
      <c r="G72">
        <v>0</v>
      </c>
      <c r="H72" t="s">
        <v>631</v>
      </c>
      <c r="I72" t="s">
        <v>24214</v>
      </c>
      <c r="J72" t="s">
        <v>1301</v>
      </c>
      <c r="K72" t="s">
        <v>634</v>
      </c>
      <c r="L72" t="s">
        <v>635</v>
      </c>
      <c r="M72" t="s">
        <v>27937</v>
      </c>
      <c r="N72" t="s">
        <v>634</v>
      </c>
      <c r="O72" t="s">
        <v>637</v>
      </c>
      <c r="P72" t="s">
        <v>22</v>
      </c>
      <c r="Q72" t="s">
        <v>638</v>
      </c>
      <c r="R72" t="s">
        <v>635</v>
      </c>
      <c r="S72" t="s">
        <v>27938</v>
      </c>
      <c r="T72" t="s">
        <v>27937</v>
      </c>
    </row>
    <row r="73" spans="1:20" x14ac:dyDescent="0.25">
      <c r="A73" t="s">
        <v>619</v>
      </c>
      <c r="B73" t="s">
        <v>620</v>
      </c>
      <c r="C73">
        <v>139</v>
      </c>
      <c r="D73">
        <v>1</v>
      </c>
      <c r="E73" t="s">
        <v>27939</v>
      </c>
      <c r="F73">
        <v>273.7</v>
      </c>
      <c r="G73">
        <v>0</v>
      </c>
      <c r="H73" t="s">
        <v>631</v>
      </c>
      <c r="I73" t="s">
        <v>4973</v>
      </c>
      <c r="J73" t="s">
        <v>814</v>
      </c>
      <c r="K73" t="s">
        <v>634</v>
      </c>
      <c r="L73" t="s">
        <v>635</v>
      </c>
      <c r="M73" t="s">
        <v>27940</v>
      </c>
      <c r="N73" t="s">
        <v>634</v>
      </c>
      <c r="O73" t="s">
        <v>637</v>
      </c>
      <c r="P73" t="s">
        <v>22</v>
      </c>
      <c r="Q73" t="s">
        <v>638</v>
      </c>
      <c r="R73" t="s">
        <v>635</v>
      </c>
      <c r="S73" t="s">
        <v>27941</v>
      </c>
      <c r="T73" t="s">
        <v>27940</v>
      </c>
    </row>
    <row r="74" spans="1:20" x14ac:dyDescent="0.25">
      <c r="A74" t="s">
        <v>258</v>
      </c>
      <c r="B74" t="s">
        <v>264</v>
      </c>
      <c r="C74">
        <v>139</v>
      </c>
      <c r="D74">
        <v>1</v>
      </c>
      <c r="E74" t="s">
        <v>27939</v>
      </c>
      <c r="F74">
        <v>273.7</v>
      </c>
      <c r="G74">
        <v>0</v>
      </c>
      <c r="H74" t="s">
        <v>631</v>
      </c>
      <c r="I74" t="s">
        <v>4973</v>
      </c>
      <c r="J74" t="s">
        <v>814</v>
      </c>
      <c r="K74" t="s">
        <v>634</v>
      </c>
      <c r="L74" t="s">
        <v>635</v>
      </c>
      <c r="M74" t="s">
        <v>27940</v>
      </c>
      <c r="N74" t="s">
        <v>634</v>
      </c>
      <c r="O74" t="s">
        <v>637</v>
      </c>
      <c r="P74" t="s">
        <v>22</v>
      </c>
      <c r="Q74" t="s">
        <v>638</v>
      </c>
      <c r="R74" t="s">
        <v>635</v>
      </c>
      <c r="S74" t="s">
        <v>27941</v>
      </c>
      <c r="T74" t="s">
        <v>27940</v>
      </c>
    </row>
    <row r="75" spans="1:20" x14ac:dyDescent="0.25">
      <c r="A75" t="s">
        <v>257</v>
      </c>
      <c r="B75" t="s">
        <v>263</v>
      </c>
      <c r="C75">
        <v>139</v>
      </c>
      <c r="D75">
        <v>1</v>
      </c>
      <c r="E75" t="s">
        <v>27939</v>
      </c>
      <c r="F75">
        <v>273.7</v>
      </c>
      <c r="G75">
        <v>0</v>
      </c>
      <c r="H75" t="s">
        <v>631</v>
      </c>
      <c r="I75" t="s">
        <v>4973</v>
      </c>
      <c r="J75" t="s">
        <v>814</v>
      </c>
      <c r="K75" t="s">
        <v>634</v>
      </c>
      <c r="L75" t="s">
        <v>635</v>
      </c>
      <c r="M75" t="s">
        <v>27940</v>
      </c>
      <c r="N75" t="s">
        <v>634</v>
      </c>
      <c r="O75" t="s">
        <v>637</v>
      </c>
      <c r="P75" t="s">
        <v>22</v>
      </c>
      <c r="Q75" t="s">
        <v>638</v>
      </c>
      <c r="R75" t="s">
        <v>635</v>
      </c>
      <c r="S75" t="s">
        <v>27941</v>
      </c>
      <c r="T75" t="s">
        <v>27940</v>
      </c>
    </row>
    <row r="76" spans="1:20" x14ac:dyDescent="0.25">
      <c r="A76" t="s">
        <v>256</v>
      </c>
      <c r="B76" t="s">
        <v>262</v>
      </c>
      <c r="C76">
        <v>139</v>
      </c>
      <c r="D76">
        <v>1</v>
      </c>
      <c r="E76" t="s">
        <v>27939</v>
      </c>
      <c r="F76">
        <v>273.7</v>
      </c>
      <c r="G76">
        <v>0</v>
      </c>
      <c r="H76" t="s">
        <v>631</v>
      </c>
      <c r="I76" t="s">
        <v>4973</v>
      </c>
      <c r="J76" t="s">
        <v>814</v>
      </c>
      <c r="K76" t="s">
        <v>634</v>
      </c>
      <c r="L76" t="s">
        <v>635</v>
      </c>
      <c r="M76" t="s">
        <v>27940</v>
      </c>
      <c r="N76" t="s">
        <v>634</v>
      </c>
      <c r="O76" t="s">
        <v>637</v>
      </c>
      <c r="P76" t="s">
        <v>22</v>
      </c>
      <c r="Q76" t="s">
        <v>638</v>
      </c>
      <c r="R76" t="s">
        <v>635</v>
      </c>
      <c r="S76" t="s">
        <v>27941</v>
      </c>
      <c r="T76" t="s">
        <v>27940</v>
      </c>
    </row>
    <row r="77" spans="1:20" x14ac:dyDescent="0.25">
      <c r="A77" t="s">
        <v>20</v>
      </c>
      <c r="B77" t="s">
        <v>21</v>
      </c>
      <c r="C77">
        <v>50</v>
      </c>
      <c r="D77">
        <v>1</v>
      </c>
      <c r="E77" t="s">
        <v>27942</v>
      </c>
      <c r="F77">
        <v>100</v>
      </c>
      <c r="G77">
        <v>0</v>
      </c>
      <c r="H77" t="s">
        <v>703</v>
      </c>
      <c r="I77" t="s">
        <v>27943</v>
      </c>
      <c r="J77" t="s">
        <v>1032</v>
      </c>
      <c r="K77" t="s">
        <v>634</v>
      </c>
      <c r="L77" t="s">
        <v>635</v>
      </c>
      <c r="M77" t="s">
        <v>27944</v>
      </c>
      <c r="N77" t="s">
        <v>634</v>
      </c>
      <c r="O77" t="s">
        <v>637</v>
      </c>
      <c r="P77" t="s">
        <v>22</v>
      </c>
      <c r="Q77" t="s">
        <v>638</v>
      </c>
      <c r="R77" t="s">
        <v>635</v>
      </c>
      <c r="S77" t="s">
        <v>27945</v>
      </c>
      <c r="T77" t="s">
        <v>27944</v>
      </c>
    </row>
    <row r="78" spans="1:20" x14ac:dyDescent="0.25">
      <c r="A78" t="s">
        <v>23</v>
      </c>
      <c r="B78" t="s">
        <v>24</v>
      </c>
      <c r="C78">
        <v>50</v>
      </c>
      <c r="D78">
        <v>1</v>
      </c>
      <c r="E78" t="s">
        <v>27942</v>
      </c>
      <c r="F78">
        <v>100</v>
      </c>
      <c r="G78">
        <v>0</v>
      </c>
      <c r="H78" t="s">
        <v>703</v>
      </c>
      <c r="I78" t="s">
        <v>27943</v>
      </c>
      <c r="J78" t="s">
        <v>1032</v>
      </c>
      <c r="K78" t="s">
        <v>634</v>
      </c>
      <c r="L78" t="s">
        <v>635</v>
      </c>
      <c r="M78" t="s">
        <v>27944</v>
      </c>
      <c r="N78" t="s">
        <v>634</v>
      </c>
      <c r="O78" t="s">
        <v>637</v>
      </c>
      <c r="P78" t="s">
        <v>22</v>
      </c>
      <c r="Q78" t="s">
        <v>638</v>
      </c>
      <c r="R78" t="s">
        <v>635</v>
      </c>
      <c r="S78" t="s">
        <v>27945</v>
      </c>
      <c r="T78" t="s">
        <v>27944</v>
      </c>
    </row>
    <row r="79" spans="1:20" x14ac:dyDescent="0.25">
      <c r="A79" t="s">
        <v>25</v>
      </c>
      <c r="B79" t="s">
        <v>26</v>
      </c>
      <c r="C79">
        <v>50</v>
      </c>
      <c r="D79">
        <v>1</v>
      </c>
      <c r="E79" t="s">
        <v>27942</v>
      </c>
      <c r="F79">
        <v>100</v>
      </c>
      <c r="G79">
        <v>0</v>
      </c>
      <c r="H79" t="s">
        <v>703</v>
      </c>
      <c r="I79" t="s">
        <v>27943</v>
      </c>
      <c r="J79" t="s">
        <v>1032</v>
      </c>
      <c r="K79" t="s">
        <v>634</v>
      </c>
      <c r="L79" t="s">
        <v>635</v>
      </c>
      <c r="M79" t="s">
        <v>27944</v>
      </c>
      <c r="N79" t="s">
        <v>634</v>
      </c>
      <c r="O79" t="s">
        <v>637</v>
      </c>
      <c r="P79" t="s">
        <v>22</v>
      </c>
      <c r="Q79" t="s">
        <v>638</v>
      </c>
      <c r="R79" t="s">
        <v>635</v>
      </c>
      <c r="S79" t="s">
        <v>27945</v>
      </c>
      <c r="T79" t="s">
        <v>27944</v>
      </c>
    </row>
    <row r="80" spans="1:20" x14ac:dyDescent="0.25">
      <c r="A80" t="s">
        <v>20</v>
      </c>
      <c r="B80" t="s">
        <v>21</v>
      </c>
      <c r="C80">
        <v>50</v>
      </c>
      <c r="D80">
        <v>1</v>
      </c>
      <c r="E80" t="s">
        <v>27946</v>
      </c>
      <c r="F80">
        <v>99.99</v>
      </c>
      <c r="G80">
        <v>0</v>
      </c>
      <c r="H80" t="s">
        <v>631</v>
      </c>
      <c r="I80" t="s">
        <v>27947</v>
      </c>
      <c r="J80" t="s">
        <v>694</v>
      </c>
      <c r="K80" t="s">
        <v>634</v>
      </c>
      <c r="L80" t="s">
        <v>635</v>
      </c>
      <c r="M80" t="s">
        <v>27948</v>
      </c>
      <c r="N80" t="s">
        <v>634</v>
      </c>
      <c r="O80" t="s">
        <v>637</v>
      </c>
      <c r="P80" t="s">
        <v>22</v>
      </c>
      <c r="Q80" t="s">
        <v>638</v>
      </c>
      <c r="R80" t="s">
        <v>635</v>
      </c>
      <c r="S80" t="s">
        <v>27949</v>
      </c>
      <c r="T80" t="s">
        <v>27948</v>
      </c>
    </row>
    <row r="81" spans="1:20" x14ac:dyDescent="0.25">
      <c r="A81" t="s">
        <v>23</v>
      </c>
      <c r="B81" t="s">
        <v>24</v>
      </c>
      <c r="C81">
        <v>50</v>
      </c>
      <c r="D81">
        <v>1</v>
      </c>
      <c r="E81" t="s">
        <v>27946</v>
      </c>
      <c r="F81">
        <v>99.99</v>
      </c>
      <c r="G81">
        <v>0</v>
      </c>
      <c r="H81" t="s">
        <v>631</v>
      </c>
      <c r="I81" t="s">
        <v>27947</v>
      </c>
      <c r="J81" t="s">
        <v>694</v>
      </c>
      <c r="K81" t="s">
        <v>634</v>
      </c>
      <c r="L81" t="s">
        <v>635</v>
      </c>
      <c r="M81" t="s">
        <v>27948</v>
      </c>
      <c r="N81" t="s">
        <v>634</v>
      </c>
      <c r="O81" t="s">
        <v>637</v>
      </c>
      <c r="P81" t="s">
        <v>22</v>
      </c>
      <c r="Q81" t="s">
        <v>638</v>
      </c>
      <c r="R81" t="s">
        <v>635</v>
      </c>
      <c r="S81" t="s">
        <v>27949</v>
      </c>
      <c r="T81" t="s">
        <v>27948</v>
      </c>
    </row>
    <row r="82" spans="1:20" x14ac:dyDescent="0.25">
      <c r="A82" t="s">
        <v>25</v>
      </c>
      <c r="B82" t="s">
        <v>26</v>
      </c>
      <c r="C82">
        <v>50</v>
      </c>
      <c r="D82">
        <v>1</v>
      </c>
      <c r="E82" t="s">
        <v>27946</v>
      </c>
      <c r="F82">
        <v>99.99</v>
      </c>
      <c r="G82">
        <v>0</v>
      </c>
      <c r="H82" t="s">
        <v>631</v>
      </c>
      <c r="I82" t="s">
        <v>27947</v>
      </c>
      <c r="J82" t="s">
        <v>694</v>
      </c>
      <c r="K82" t="s">
        <v>634</v>
      </c>
      <c r="L82" t="s">
        <v>635</v>
      </c>
      <c r="M82" t="s">
        <v>27948</v>
      </c>
      <c r="N82" t="s">
        <v>634</v>
      </c>
      <c r="O82" t="s">
        <v>637</v>
      </c>
      <c r="P82" t="s">
        <v>22</v>
      </c>
      <c r="Q82" t="s">
        <v>638</v>
      </c>
      <c r="R82" t="s">
        <v>635</v>
      </c>
      <c r="S82" t="s">
        <v>27949</v>
      </c>
      <c r="T82" t="s">
        <v>27948</v>
      </c>
    </row>
    <row r="83" spans="1:20" x14ac:dyDescent="0.25">
      <c r="A83" t="s">
        <v>20</v>
      </c>
      <c r="B83" t="s">
        <v>21</v>
      </c>
      <c r="C83">
        <v>50</v>
      </c>
      <c r="D83">
        <v>1</v>
      </c>
      <c r="E83" t="s">
        <v>27950</v>
      </c>
      <c r="F83">
        <v>99.99</v>
      </c>
      <c r="G83">
        <v>0</v>
      </c>
      <c r="H83" t="s">
        <v>631</v>
      </c>
      <c r="I83" t="s">
        <v>27951</v>
      </c>
      <c r="J83" t="s">
        <v>652</v>
      </c>
      <c r="K83" t="s">
        <v>634</v>
      </c>
      <c r="L83" t="s">
        <v>635</v>
      </c>
      <c r="M83" t="s">
        <v>27952</v>
      </c>
      <c r="N83" t="s">
        <v>634</v>
      </c>
      <c r="O83" t="s">
        <v>637</v>
      </c>
      <c r="P83" t="s">
        <v>22</v>
      </c>
      <c r="Q83" t="s">
        <v>638</v>
      </c>
      <c r="R83" t="s">
        <v>635</v>
      </c>
      <c r="S83" t="s">
        <v>27953</v>
      </c>
      <c r="T83" t="s">
        <v>27952</v>
      </c>
    </row>
    <row r="84" spans="1:20" x14ac:dyDescent="0.25">
      <c r="A84" t="s">
        <v>23</v>
      </c>
      <c r="B84" t="s">
        <v>24</v>
      </c>
      <c r="C84">
        <v>50</v>
      </c>
      <c r="D84">
        <v>1</v>
      </c>
      <c r="E84" t="s">
        <v>27950</v>
      </c>
      <c r="F84">
        <v>99.99</v>
      </c>
      <c r="G84">
        <v>0</v>
      </c>
      <c r="H84" t="s">
        <v>631</v>
      </c>
      <c r="I84" t="s">
        <v>27951</v>
      </c>
      <c r="J84" t="s">
        <v>652</v>
      </c>
      <c r="K84" t="s">
        <v>634</v>
      </c>
      <c r="L84" t="s">
        <v>635</v>
      </c>
      <c r="M84" t="s">
        <v>27952</v>
      </c>
      <c r="N84" t="s">
        <v>634</v>
      </c>
      <c r="O84" t="s">
        <v>637</v>
      </c>
      <c r="P84" t="s">
        <v>22</v>
      </c>
      <c r="Q84" t="s">
        <v>638</v>
      </c>
      <c r="R84" t="s">
        <v>635</v>
      </c>
      <c r="S84" t="s">
        <v>27953</v>
      </c>
      <c r="T84" t="s">
        <v>27952</v>
      </c>
    </row>
    <row r="85" spans="1:20" x14ac:dyDescent="0.25">
      <c r="A85" t="s">
        <v>25</v>
      </c>
      <c r="B85" t="s">
        <v>26</v>
      </c>
      <c r="C85">
        <v>50</v>
      </c>
      <c r="D85">
        <v>1</v>
      </c>
      <c r="E85" t="s">
        <v>27950</v>
      </c>
      <c r="F85">
        <v>99.99</v>
      </c>
      <c r="G85">
        <v>0</v>
      </c>
      <c r="H85" t="s">
        <v>631</v>
      </c>
      <c r="I85" t="s">
        <v>27951</v>
      </c>
      <c r="J85" t="s">
        <v>652</v>
      </c>
      <c r="K85" t="s">
        <v>634</v>
      </c>
      <c r="L85" t="s">
        <v>635</v>
      </c>
      <c r="M85" t="s">
        <v>27952</v>
      </c>
      <c r="N85" t="s">
        <v>634</v>
      </c>
      <c r="O85" t="s">
        <v>637</v>
      </c>
      <c r="P85" t="s">
        <v>22</v>
      </c>
      <c r="Q85" t="s">
        <v>638</v>
      </c>
      <c r="R85" t="s">
        <v>635</v>
      </c>
      <c r="S85" t="s">
        <v>27953</v>
      </c>
      <c r="T85" t="s">
        <v>27952</v>
      </c>
    </row>
    <row r="86" spans="1:20" x14ac:dyDescent="0.25">
      <c r="A86" t="s">
        <v>20</v>
      </c>
      <c r="B86" t="s">
        <v>21</v>
      </c>
      <c r="C86">
        <v>50</v>
      </c>
      <c r="D86">
        <v>1</v>
      </c>
      <c r="E86" t="s">
        <v>27954</v>
      </c>
      <c r="F86">
        <v>100</v>
      </c>
      <c r="G86">
        <v>0</v>
      </c>
      <c r="H86" t="s">
        <v>703</v>
      </c>
      <c r="I86" t="s">
        <v>27955</v>
      </c>
      <c r="J86" t="s">
        <v>1244</v>
      </c>
      <c r="K86" t="s">
        <v>634</v>
      </c>
      <c r="L86" t="s">
        <v>635</v>
      </c>
      <c r="M86" t="s">
        <v>27956</v>
      </c>
      <c r="N86" t="s">
        <v>634</v>
      </c>
      <c r="O86" t="s">
        <v>637</v>
      </c>
      <c r="P86" t="s">
        <v>22</v>
      </c>
      <c r="Q86" t="s">
        <v>638</v>
      </c>
      <c r="R86" t="s">
        <v>635</v>
      </c>
      <c r="S86" t="s">
        <v>27957</v>
      </c>
      <c r="T86" t="s">
        <v>27956</v>
      </c>
    </row>
    <row r="87" spans="1:20" x14ac:dyDescent="0.25">
      <c r="A87" t="s">
        <v>23</v>
      </c>
      <c r="B87" t="s">
        <v>24</v>
      </c>
      <c r="C87">
        <v>50</v>
      </c>
      <c r="D87">
        <v>1</v>
      </c>
      <c r="E87" t="s">
        <v>27954</v>
      </c>
      <c r="F87">
        <v>100</v>
      </c>
      <c r="G87">
        <v>0</v>
      </c>
      <c r="H87" t="s">
        <v>703</v>
      </c>
      <c r="I87" t="s">
        <v>27955</v>
      </c>
      <c r="J87" t="s">
        <v>1244</v>
      </c>
      <c r="K87" t="s">
        <v>634</v>
      </c>
      <c r="L87" t="s">
        <v>635</v>
      </c>
      <c r="M87" t="s">
        <v>27956</v>
      </c>
      <c r="N87" t="s">
        <v>634</v>
      </c>
      <c r="O87" t="s">
        <v>637</v>
      </c>
      <c r="P87" t="s">
        <v>22</v>
      </c>
      <c r="Q87" t="s">
        <v>638</v>
      </c>
      <c r="R87" t="s">
        <v>635</v>
      </c>
      <c r="S87" t="s">
        <v>27957</v>
      </c>
      <c r="T87" t="s">
        <v>27956</v>
      </c>
    </row>
    <row r="88" spans="1:20" x14ac:dyDescent="0.25">
      <c r="A88" t="s">
        <v>25</v>
      </c>
      <c r="B88" t="s">
        <v>26</v>
      </c>
      <c r="C88">
        <v>50</v>
      </c>
      <c r="D88">
        <v>1</v>
      </c>
      <c r="E88" t="s">
        <v>27954</v>
      </c>
      <c r="F88">
        <v>100</v>
      </c>
      <c r="G88">
        <v>0</v>
      </c>
      <c r="H88" t="s">
        <v>703</v>
      </c>
      <c r="I88" t="s">
        <v>27955</v>
      </c>
      <c r="J88" t="s">
        <v>1244</v>
      </c>
      <c r="K88" t="s">
        <v>634</v>
      </c>
      <c r="L88" t="s">
        <v>635</v>
      </c>
      <c r="M88" t="s">
        <v>27956</v>
      </c>
      <c r="N88" t="s">
        <v>634</v>
      </c>
      <c r="O88" t="s">
        <v>637</v>
      </c>
      <c r="P88" t="s">
        <v>22</v>
      </c>
      <c r="Q88" t="s">
        <v>638</v>
      </c>
      <c r="R88" t="s">
        <v>635</v>
      </c>
      <c r="S88" t="s">
        <v>27957</v>
      </c>
      <c r="T88" t="s">
        <v>27956</v>
      </c>
    </row>
    <row r="89" spans="1:20" x14ac:dyDescent="0.25">
      <c r="A89" t="s">
        <v>20</v>
      </c>
      <c r="B89" t="s">
        <v>21</v>
      </c>
      <c r="C89">
        <v>50</v>
      </c>
      <c r="D89">
        <v>1</v>
      </c>
      <c r="E89" t="s">
        <v>27958</v>
      </c>
      <c r="F89">
        <v>134.99</v>
      </c>
      <c r="G89">
        <v>35</v>
      </c>
      <c r="H89" t="s">
        <v>631</v>
      </c>
      <c r="I89" t="s">
        <v>27959</v>
      </c>
      <c r="J89" t="s">
        <v>705</v>
      </c>
      <c r="K89" t="s">
        <v>634</v>
      </c>
      <c r="L89" t="s">
        <v>635</v>
      </c>
      <c r="M89" t="s">
        <v>27960</v>
      </c>
      <c r="N89" t="s">
        <v>634</v>
      </c>
      <c r="O89" t="s">
        <v>637</v>
      </c>
      <c r="P89" t="s">
        <v>22</v>
      </c>
      <c r="Q89" t="s">
        <v>638</v>
      </c>
      <c r="R89" t="s">
        <v>635</v>
      </c>
      <c r="S89" t="s">
        <v>27961</v>
      </c>
      <c r="T89" t="s">
        <v>27960</v>
      </c>
    </row>
    <row r="90" spans="1:20" x14ac:dyDescent="0.25">
      <c r="A90" t="s">
        <v>23</v>
      </c>
      <c r="B90" t="s">
        <v>24</v>
      </c>
      <c r="C90">
        <v>50</v>
      </c>
      <c r="D90">
        <v>1</v>
      </c>
      <c r="E90" t="s">
        <v>27958</v>
      </c>
      <c r="F90">
        <v>134.99</v>
      </c>
      <c r="G90">
        <v>35</v>
      </c>
      <c r="H90" t="s">
        <v>631</v>
      </c>
      <c r="I90" t="s">
        <v>27959</v>
      </c>
      <c r="J90" t="s">
        <v>705</v>
      </c>
      <c r="K90" t="s">
        <v>634</v>
      </c>
      <c r="L90" t="s">
        <v>635</v>
      </c>
      <c r="M90" t="s">
        <v>27960</v>
      </c>
      <c r="N90" t="s">
        <v>634</v>
      </c>
      <c r="O90" t="s">
        <v>637</v>
      </c>
      <c r="P90" t="s">
        <v>22</v>
      </c>
      <c r="Q90" t="s">
        <v>638</v>
      </c>
      <c r="R90" t="s">
        <v>635</v>
      </c>
      <c r="S90" t="s">
        <v>27961</v>
      </c>
      <c r="T90" t="s">
        <v>27960</v>
      </c>
    </row>
    <row r="91" spans="1:20" x14ac:dyDescent="0.25">
      <c r="A91" t="s">
        <v>25</v>
      </c>
      <c r="B91" t="s">
        <v>26</v>
      </c>
      <c r="C91">
        <v>50</v>
      </c>
      <c r="D91">
        <v>1</v>
      </c>
      <c r="E91" t="s">
        <v>27958</v>
      </c>
      <c r="F91">
        <v>134.99</v>
      </c>
      <c r="G91">
        <v>35</v>
      </c>
      <c r="H91" t="s">
        <v>631</v>
      </c>
      <c r="I91" t="s">
        <v>27959</v>
      </c>
      <c r="J91" t="s">
        <v>705</v>
      </c>
      <c r="K91" t="s">
        <v>634</v>
      </c>
      <c r="L91" t="s">
        <v>635</v>
      </c>
      <c r="M91" t="s">
        <v>27960</v>
      </c>
      <c r="N91" t="s">
        <v>634</v>
      </c>
      <c r="O91" t="s">
        <v>637</v>
      </c>
      <c r="P91" t="s">
        <v>22</v>
      </c>
      <c r="Q91" t="s">
        <v>638</v>
      </c>
      <c r="R91" t="s">
        <v>635</v>
      </c>
      <c r="S91" t="s">
        <v>27961</v>
      </c>
      <c r="T91" t="s">
        <v>27960</v>
      </c>
    </row>
    <row r="92" spans="1:20" x14ac:dyDescent="0.25">
      <c r="A92" t="s">
        <v>20</v>
      </c>
      <c r="B92" t="s">
        <v>21</v>
      </c>
      <c r="C92">
        <v>50</v>
      </c>
      <c r="D92">
        <v>1</v>
      </c>
      <c r="E92" t="s">
        <v>27962</v>
      </c>
      <c r="F92">
        <v>99.99</v>
      </c>
      <c r="G92">
        <v>0</v>
      </c>
      <c r="H92" t="s">
        <v>631</v>
      </c>
      <c r="I92" t="s">
        <v>27963</v>
      </c>
      <c r="J92" t="s">
        <v>749</v>
      </c>
      <c r="K92" t="s">
        <v>634</v>
      </c>
      <c r="L92" t="s">
        <v>635</v>
      </c>
      <c r="M92" t="s">
        <v>27964</v>
      </c>
      <c r="N92" t="s">
        <v>634</v>
      </c>
      <c r="O92" t="s">
        <v>637</v>
      </c>
      <c r="P92" t="s">
        <v>22</v>
      </c>
      <c r="Q92" t="s">
        <v>638</v>
      </c>
      <c r="R92" t="s">
        <v>635</v>
      </c>
      <c r="S92" t="s">
        <v>27965</v>
      </c>
      <c r="T92" t="s">
        <v>27960</v>
      </c>
    </row>
    <row r="93" spans="1:20" x14ac:dyDescent="0.25">
      <c r="A93" t="s">
        <v>23</v>
      </c>
      <c r="B93" t="s">
        <v>24</v>
      </c>
      <c r="C93">
        <v>50</v>
      </c>
      <c r="D93">
        <v>1</v>
      </c>
      <c r="E93" t="s">
        <v>27962</v>
      </c>
      <c r="F93">
        <v>99.99</v>
      </c>
      <c r="G93">
        <v>0</v>
      </c>
      <c r="H93" t="s">
        <v>631</v>
      </c>
      <c r="I93" t="s">
        <v>27963</v>
      </c>
      <c r="J93" t="s">
        <v>749</v>
      </c>
      <c r="K93" t="s">
        <v>634</v>
      </c>
      <c r="L93" t="s">
        <v>635</v>
      </c>
      <c r="M93" t="s">
        <v>27964</v>
      </c>
      <c r="N93" t="s">
        <v>634</v>
      </c>
      <c r="O93" t="s">
        <v>637</v>
      </c>
      <c r="P93" t="s">
        <v>22</v>
      </c>
      <c r="Q93" t="s">
        <v>638</v>
      </c>
      <c r="R93" t="s">
        <v>635</v>
      </c>
      <c r="S93" t="s">
        <v>27965</v>
      </c>
      <c r="T93" t="s">
        <v>27960</v>
      </c>
    </row>
    <row r="94" spans="1:20" x14ac:dyDescent="0.25">
      <c r="A94" t="s">
        <v>25</v>
      </c>
      <c r="B94" t="s">
        <v>26</v>
      </c>
      <c r="C94">
        <v>50</v>
      </c>
      <c r="D94">
        <v>1</v>
      </c>
      <c r="E94" t="s">
        <v>27962</v>
      </c>
      <c r="F94">
        <v>99.99</v>
      </c>
      <c r="G94">
        <v>0</v>
      </c>
      <c r="H94" t="s">
        <v>631</v>
      </c>
      <c r="I94" t="s">
        <v>27963</v>
      </c>
      <c r="J94" t="s">
        <v>749</v>
      </c>
      <c r="K94" t="s">
        <v>634</v>
      </c>
      <c r="L94" t="s">
        <v>635</v>
      </c>
      <c r="M94" t="s">
        <v>27964</v>
      </c>
      <c r="N94" t="s">
        <v>634</v>
      </c>
      <c r="O94" t="s">
        <v>637</v>
      </c>
      <c r="P94" t="s">
        <v>22</v>
      </c>
      <c r="Q94" t="s">
        <v>638</v>
      </c>
      <c r="R94" t="s">
        <v>635</v>
      </c>
      <c r="S94" t="s">
        <v>27965</v>
      </c>
      <c r="T94" t="s">
        <v>27960</v>
      </c>
    </row>
    <row r="95" spans="1:20" x14ac:dyDescent="0.25">
      <c r="A95" t="s">
        <v>31</v>
      </c>
      <c r="B95" t="s">
        <v>32</v>
      </c>
      <c r="C95">
        <v>54.5</v>
      </c>
      <c r="D95">
        <v>2</v>
      </c>
      <c r="E95" t="s">
        <v>27966</v>
      </c>
      <c r="F95">
        <v>168.27</v>
      </c>
      <c r="G95">
        <v>7</v>
      </c>
      <c r="H95" t="s">
        <v>641</v>
      </c>
      <c r="I95" t="s">
        <v>27967</v>
      </c>
      <c r="J95" t="s">
        <v>27968</v>
      </c>
      <c r="K95" t="s">
        <v>3479</v>
      </c>
      <c r="L95" t="s">
        <v>27969</v>
      </c>
      <c r="M95" t="s">
        <v>27970</v>
      </c>
      <c r="N95" t="s">
        <v>634</v>
      </c>
      <c r="O95" t="s">
        <v>689</v>
      </c>
      <c r="P95" t="s">
        <v>40</v>
      </c>
      <c r="Q95" t="s">
        <v>690</v>
      </c>
      <c r="R95" t="s">
        <v>635</v>
      </c>
      <c r="S95" t="s">
        <v>27971</v>
      </c>
      <c r="T95" t="s">
        <v>27972</v>
      </c>
    </row>
    <row r="96" spans="1:20" x14ac:dyDescent="0.25">
      <c r="A96" t="s">
        <v>27</v>
      </c>
      <c r="B96" t="s">
        <v>28</v>
      </c>
      <c r="C96">
        <v>54.5</v>
      </c>
      <c r="D96">
        <v>2</v>
      </c>
      <c r="E96" t="s">
        <v>27966</v>
      </c>
      <c r="F96">
        <v>168.27</v>
      </c>
      <c r="G96">
        <v>7</v>
      </c>
      <c r="H96" t="s">
        <v>641</v>
      </c>
      <c r="I96" t="s">
        <v>27967</v>
      </c>
      <c r="J96" t="s">
        <v>27968</v>
      </c>
      <c r="K96" t="s">
        <v>3479</v>
      </c>
      <c r="L96" t="s">
        <v>27969</v>
      </c>
      <c r="M96" t="s">
        <v>27970</v>
      </c>
      <c r="N96" t="s">
        <v>634</v>
      </c>
      <c r="O96" t="s">
        <v>689</v>
      </c>
      <c r="P96" t="s">
        <v>40</v>
      </c>
      <c r="Q96" t="s">
        <v>690</v>
      </c>
      <c r="R96" t="s">
        <v>635</v>
      </c>
      <c r="S96" t="s">
        <v>27971</v>
      </c>
      <c r="T96" t="s">
        <v>27972</v>
      </c>
    </row>
    <row r="97" spans="1:20" x14ac:dyDescent="0.25">
      <c r="A97" t="s">
        <v>20</v>
      </c>
      <c r="B97" t="s">
        <v>21</v>
      </c>
      <c r="C97">
        <v>50</v>
      </c>
      <c r="D97">
        <v>1</v>
      </c>
      <c r="E97" t="s">
        <v>27973</v>
      </c>
      <c r="F97">
        <v>108.99</v>
      </c>
      <c r="G97">
        <v>9</v>
      </c>
      <c r="H97" t="s">
        <v>631</v>
      </c>
      <c r="I97" t="s">
        <v>27974</v>
      </c>
      <c r="J97" t="s">
        <v>694</v>
      </c>
      <c r="K97" t="s">
        <v>634</v>
      </c>
      <c r="L97" t="s">
        <v>635</v>
      </c>
      <c r="M97" t="s">
        <v>27975</v>
      </c>
      <c r="N97" t="s">
        <v>634</v>
      </c>
      <c r="O97" t="s">
        <v>654</v>
      </c>
      <c r="P97" t="s">
        <v>22</v>
      </c>
      <c r="Q97" t="s">
        <v>655</v>
      </c>
      <c r="R97" t="s">
        <v>635</v>
      </c>
      <c r="S97" t="s">
        <v>27976</v>
      </c>
      <c r="T97" t="s">
        <v>27975</v>
      </c>
    </row>
    <row r="98" spans="1:20" x14ac:dyDescent="0.25">
      <c r="A98" t="s">
        <v>23</v>
      </c>
      <c r="B98" t="s">
        <v>24</v>
      </c>
      <c r="C98">
        <v>50</v>
      </c>
      <c r="D98">
        <v>1</v>
      </c>
      <c r="E98" t="s">
        <v>27973</v>
      </c>
      <c r="F98">
        <v>108.99</v>
      </c>
      <c r="G98">
        <v>9</v>
      </c>
      <c r="H98" t="s">
        <v>631</v>
      </c>
      <c r="I98" t="s">
        <v>27974</v>
      </c>
      <c r="J98" t="s">
        <v>694</v>
      </c>
      <c r="K98" t="s">
        <v>634</v>
      </c>
      <c r="L98" t="s">
        <v>635</v>
      </c>
      <c r="M98" t="s">
        <v>27975</v>
      </c>
      <c r="N98" t="s">
        <v>634</v>
      </c>
      <c r="O98" t="s">
        <v>654</v>
      </c>
      <c r="P98" t="s">
        <v>22</v>
      </c>
      <c r="Q98" t="s">
        <v>655</v>
      </c>
      <c r="R98" t="s">
        <v>635</v>
      </c>
      <c r="S98" t="s">
        <v>27976</v>
      </c>
      <c r="T98" t="s">
        <v>27975</v>
      </c>
    </row>
    <row r="99" spans="1:20" x14ac:dyDescent="0.25">
      <c r="A99" t="s">
        <v>25</v>
      </c>
      <c r="B99" t="s">
        <v>26</v>
      </c>
      <c r="C99">
        <v>50</v>
      </c>
      <c r="D99">
        <v>1</v>
      </c>
      <c r="E99" t="s">
        <v>27973</v>
      </c>
      <c r="F99">
        <v>108.99</v>
      </c>
      <c r="G99">
        <v>9</v>
      </c>
      <c r="H99" t="s">
        <v>631</v>
      </c>
      <c r="I99" t="s">
        <v>27974</v>
      </c>
      <c r="J99" t="s">
        <v>694</v>
      </c>
      <c r="K99" t="s">
        <v>634</v>
      </c>
      <c r="L99" t="s">
        <v>635</v>
      </c>
      <c r="M99" t="s">
        <v>27975</v>
      </c>
      <c r="N99" t="s">
        <v>634</v>
      </c>
      <c r="O99" t="s">
        <v>654</v>
      </c>
      <c r="P99" t="s">
        <v>22</v>
      </c>
      <c r="Q99" t="s">
        <v>655</v>
      </c>
      <c r="R99" t="s">
        <v>635</v>
      </c>
      <c r="S99" t="s">
        <v>27976</v>
      </c>
      <c r="T99" t="s">
        <v>27975</v>
      </c>
    </row>
    <row r="100" spans="1:20" x14ac:dyDescent="0.25">
      <c r="A100" t="s">
        <v>37</v>
      </c>
      <c r="B100" t="s">
        <v>38</v>
      </c>
      <c r="C100">
        <v>66.666666666666671</v>
      </c>
      <c r="D100">
        <v>3</v>
      </c>
      <c r="E100" t="s">
        <v>27977</v>
      </c>
      <c r="F100">
        <v>99.99</v>
      </c>
      <c r="G100">
        <v>0</v>
      </c>
      <c r="H100" t="s">
        <v>631</v>
      </c>
      <c r="I100" t="s">
        <v>27978</v>
      </c>
      <c r="J100" t="s">
        <v>845</v>
      </c>
      <c r="K100" t="s">
        <v>634</v>
      </c>
      <c r="L100" t="s">
        <v>635</v>
      </c>
      <c r="M100" t="s">
        <v>27979</v>
      </c>
      <c r="N100" t="s">
        <v>634</v>
      </c>
      <c r="O100" t="s">
        <v>637</v>
      </c>
      <c r="P100" t="s">
        <v>22</v>
      </c>
      <c r="Q100" t="s">
        <v>638</v>
      </c>
      <c r="R100" t="s">
        <v>635</v>
      </c>
      <c r="S100" t="s">
        <v>27980</v>
      </c>
      <c r="T100" t="s">
        <v>27981</v>
      </c>
    </row>
    <row r="101" spans="1:20" x14ac:dyDescent="0.25">
      <c r="A101" t="s">
        <v>116</v>
      </c>
      <c r="B101" t="s">
        <v>117</v>
      </c>
      <c r="C101">
        <v>10</v>
      </c>
      <c r="D101">
        <v>10</v>
      </c>
      <c r="E101" t="s">
        <v>27982</v>
      </c>
      <c r="F101">
        <v>100</v>
      </c>
      <c r="G101">
        <v>0</v>
      </c>
      <c r="H101" t="s">
        <v>631</v>
      </c>
      <c r="I101" t="s">
        <v>27983</v>
      </c>
      <c r="J101" t="s">
        <v>850</v>
      </c>
      <c r="K101" t="s">
        <v>634</v>
      </c>
      <c r="L101" t="s">
        <v>635</v>
      </c>
      <c r="M101" t="s">
        <v>27984</v>
      </c>
      <c r="N101" t="s">
        <v>634</v>
      </c>
      <c r="O101" t="s">
        <v>637</v>
      </c>
      <c r="P101" t="s">
        <v>22</v>
      </c>
      <c r="Q101" t="s">
        <v>638</v>
      </c>
      <c r="R101" t="s">
        <v>635</v>
      </c>
      <c r="S101" t="s">
        <v>27985</v>
      </c>
      <c r="T101" t="s">
        <v>27984</v>
      </c>
    </row>
    <row r="102" spans="1:20" x14ac:dyDescent="0.25">
      <c r="A102" t="s">
        <v>35</v>
      </c>
      <c r="B102" t="s">
        <v>36</v>
      </c>
      <c r="C102">
        <v>33</v>
      </c>
      <c r="D102">
        <v>10</v>
      </c>
      <c r="E102" t="s">
        <v>27986</v>
      </c>
      <c r="F102">
        <v>313.95</v>
      </c>
      <c r="G102">
        <v>0</v>
      </c>
      <c r="H102" t="s">
        <v>631</v>
      </c>
      <c r="I102" t="s">
        <v>1031</v>
      </c>
      <c r="J102" t="s">
        <v>1032</v>
      </c>
      <c r="K102" t="s">
        <v>634</v>
      </c>
      <c r="L102" t="s">
        <v>635</v>
      </c>
      <c r="M102" t="s">
        <v>27987</v>
      </c>
      <c r="N102" t="s">
        <v>634</v>
      </c>
      <c r="O102" t="s">
        <v>637</v>
      </c>
      <c r="P102" t="s">
        <v>22</v>
      </c>
      <c r="Q102" t="s">
        <v>638</v>
      </c>
      <c r="R102" t="s">
        <v>635</v>
      </c>
      <c r="S102" t="s">
        <v>27988</v>
      </c>
      <c r="T102" t="s">
        <v>27987</v>
      </c>
    </row>
    <row r="103" spans="1:20" x14ac:dyDescent="0.25">
      <c r="A103" t="s">
        <v>35</v>
      </c>
      <c r="B103" t="s">
        <v>36</v>
      </c>
      <c r="C103">
        <v>66.666666666666671</v>
      </c>
      <c r="D103">
        <v>3</v>
      </c>
      <c r="E103" t="s">
        <v>27989</v>
      </c>
      <c r="F103">
        <v>99.99</v>
      </c>
      <c r="G103">
        <v>0</v>
      </c>
      <c r="H103" t="s">
        <v>631</v>
      </c>
      <c r="I103" t="s">
        <v>27990</v>
      </c>
      <c r="J103" t="s">
        <v>1905</v>
      </c>
      <c r="K103" t="s">
        <v>634</v>
      </c>
      <c r="L103" t="s">
        <v>635</v>
      </c>
      <c r="M103" t="s">
        <v>27987</v>
      </c>
      <c r="N103" t="s">
        <v>634</v>
      </c>
      <c r="O103" t="s">
        <v>637</v>
      </c>
      <c r="P103" t="s">
        <v>22</v>
      </c>
      <c r="Q103" t="s">
        <v>638</v>
      </c>
      <c r="R103" t="s">
        <v>635</v>
      </c>
      <c r="S103" t="s">
        <v>27991</v>
      </c>
      <c r="T103" t="s">
        <v>27987</v>
      </c>
    </row>
    <row r="104" spans="1:20" x14ac:dyDescent="0.25">
      <c r="A104" t="s">
        <v>37</v>
      </c>
      <c r="B104" t="s">
        <v>38</v>
      </c>
      <c r="C104">
        <v>66.666666666666671</v>
      </c>
      <c r="D104">
        <v>3</v>
      </c>
      <c r="E104" t="s">
        <v>27992</v>
      </c>
      <c r="F104">
        <v>99.99</v>
      </c>
      <c r="G104">
        <v>0</v>
      </c>
      <c r="H104" t="s">
        <v>631</v>
      </c>
      <c r="I104" t="s">
        <v>16105</v>
      </c>
      <c r="J104" t="s">
        <v>755</v>
      </c>
      <c r="K104" t="s">
        <v>634</v>
      </c>
      <c r="L104" t="s">
        <v>635</v>
      </c>
      <c r="M104" t="s">
        <v>27993</v>
      </c>
      <c r="N104" t="s">
        <v>634</v>
      </c>
      <c r="O104" t="s">
        <v>637</v>
      </c>
      <c r="P104" t="s">
        <v>22</v>
      </c>
      <c r="Q104" t="s">
        <v>638</v>
      </c>
      <c r="R104" t="s">
        <v>635</v>
      </c>
      <c r="S104" t="s">
        <v>27994</v>
      </c>
      <c r="T104" t="s">
        <v>27993</v>
      </c>
    </row>
    <row r="105" spans="1:20" x14ac:dyDescent="0.25">
      <c r="A105" t="s">
        <v>20</v>
      </c>
      <c r="B105" t="s">
        <v>21</v>
      </c>
      <c r="C105">
        <v>50</v>
      </c>
      <c r="D105">
        <v>2</v>
      </c>
      <c r="E105" t="s">
        <v>27995</v>
      </c>
      <c r="F105">
        <v>199.98</v>
      </c>
      <c r="G105">
        <v>0</v>
      </c>
      <c r="H105" t="s">
        <v>631</v>
      </c>
      <c r="I105" t="s">
        <v>27996</v>
      </c>
      <c r="J105" t="s">
        <v>2349</v>
      </c>
      <c r="K105" t="s">
        <v>634</v>
      </c>
      <c r="L105" t="s">
        <v>635</v>
      </c>
      <c r="M105" t="s">
        <v>27997</v>
      </c>
      <c r="N105" t="s">
        <v>634</v>
      </c>
      <c r="O105" t="s">
        <v>654</v>
      </c>
      <c r="P105" t="s">
        <v>22</v>
      </c>
      <c r="Q105" t="s">
        <v>655</v>
      </c>
      <c r="R105" t="s">
        <v>635</v>
      </c>
      <c r="S105" t="s">
        <v>27998</v>
      </c>
      <c r="T105" t="s">
        <v>27999</v>
      </c>
    </row>
    <row r="106" spans="1:20" x14ac:dyDescent="0.25">
      <c r="A106" t="s">
        <v>23</v>
      </c>
      <c r="B106" t="s">
        <v>24</v>
      </c>
      <c r="C106">
        <v>50</v>
      </c>
      <c r="D106">
        <v>2</v>
      </c>
      <c r="E106" t="s">
        <v>27995</v>
      </c>
      <c r="F106">
        <v>199.98</v>
      </c>
      <c r="G106">
        <v>0</v>
      </c>
      <c r="H106" t="s">
        <v>631</v>
      </c>
      <c r="I106" t="s">
        <v>27996</v>
      </c>
      <c r="J106" t="s">
        <v>2349</v>
      </c>
      <c r="K106" t="s">
        <v>634</v>
      </c>
      <c r="L106" t="s">
        <v>635</v>
      </c>
      <c r="M106" t="s">
        <v>27997</v>
      </c>
      <c r="N106" t="s">
        <v>634</v>
      </c>
      <c r="O106" t="s">
        <v>654</v>
      </c>
      <c r="P106" t="s">
        <v>22</v>
      </c>
      <c r="Q106" t="s">
        <v>655</v>
      </c>
      <c r="R106" t="s">
        <v>635</v>
      </c>
      <c r="S106" t="s">
        <v>27998</v>
      </c>
      <c r="T106" t="s">
        <v>27999</v>
      </c>
    </row>
    <row r="107" spans="1:20" x14ac:dyDescent="0.25">
      <c r="A107" t="s">
        <v>25</v>
      </c>
      <c r="B107" t="s">
        <v>26</v>
      </c>
      <c r="C107">
        <v>50</v>
      </c>
      <c r="D107">
        <v>2</v>
      </c>
      <c r="E107" t="s">
        <v>27995</v>
      </c>
      <c r="F107">
        <v>199.98</v>
      </c>
      <c r="G107">
        <v>0</v>
      </c>
      <c r="H107" t="s">
        <v>631</v>
      </c>
      <c r="I107" t="s">
        <v>27996</v>
      </c>
      <c r="J107" t="s">
        <v>2349</v>
      </c>
      <c r="K107" t="s">
        <v>634</v>
      </c>
      <c r="L107" t="s">
        <v>635</v>
      </c>
      <c r="M107" t="s">
        <v>27997</v>
      </c>
      <c r="N107" t="s">
        <v>634</v>
      </c>
      <c r="O107" t="s">
        <v>654</v>
      </c>
      <c r="P107" t="s">
        <v>22</v>
      </c>
      <c r="Q107" t="s">
        <v>655</v>
      </c>
      <c r="R107" t="s">
        <v>635</v>
      </c>
      <c r="S107" t="s">
        <v>27998</v>
      </c>
      <c r="T107" t="s">
        <v>27999</v>
      </c>
    </row>
    <row r="108" spans="1:20" x14ac:dyDescent="0.25">
      <c r="A108" t="s">
        <v>258</v>
      </c>
      <c r="B108" t="s">
        <v>264</v>
      </c>
      <c r="C108">
        <v>139</v>
      </c>
      <c r="D108">
        <v>1</v>
      </c>
      <c r="E108" t="s">
        <v>28000</v>
      </c>
      <c r="F108">
        <v>108.99</v>
      </c>
      <c r="G108">
        <v>0</v>
      </c>
      <c r="H108" t="s">
        <v>631</v>
      </c>
      <c r="I108" t="s">
        <v>28001</v>
      </c>
      <c r="J108" t="s">
        <v>903</v>
      </c>
      <c r="K108" t="s">
        <v>634</v>
      </c>
      <c r="L108" t="s">
        <v>635</v>
      </c>
      <c r="M108" t="s">
        <v>28002</v>
      </c>
      <c r="N108" t="s">
        <v>634</v>
      </c>
      <c r="O108" t="s">
        <v>637</v>
      </c>
      <c r="P108" t="s">
        <v>22</v>
      </c>
      <c r="Q108" t="s">
        <v>638</v>
      </c>
      <c r="R108" t="s">
        <v>635</v>
      </c>
      <c r="S108" t="s">
        <v>28003</v>
      </c>
      <c r="T108" t="s">
        <v>28002</v>
      </c>
    </row>
    <row r="109" spans="1:20" x14ac:dyDescent="0.25">
      <c r="A109" t="s">
        <v>37</v>
      </c>
      <c r="B109" t="s">
        <v>38</v>
      </c>
      <c r="C109">
        <v>66.666666666666671</v>
      </c>
      <c r="D109">
        <v>3</v>
      </c>
      <c r="E109" t="s">
        <v>28004</v>
      </c>
      <c r="F109">
        <v>99.99</v>
      </c>
      <c r="G109">
        <v>0</v>
      </c>
      <c r="H109" t="s">
        <v>631</v>
      </c>
      <c r="I109" t="s">
        <v>28005</v>
      </c>
      <c r="J109" t="s">
        <v>981</v>
      </c>
      <c r="K109" t="s">
        <v>634</v>
      </c>
      <c r="L109" t="s">
        <v>635</v>
      </c>
      <c r="M109" t="s">
        <v>28006</v>
      </c>
      <c r="N109" t="s">
        <v>634</v>
      </c>
      <c r="O109" t="s">
        <v>654</v>
      </c>
      <c r="P109" t="s">
        <v>22</v>
      </c>
      <c r="Q109" t="s">
        <v>655</v>
      </c>
      <c r="R109" t="s">
        <v>635</v>
      </c>
      <c r="S109" t="s">
        <v>28007</v>
      </c>
      <c r="T109" t="s">
        <v>28006</v>
      </c>
    </row>
    <row r="110" spans="1:20" x14ac:dyDescent="0.25">
      <c r="A110" t="s">
        <v>31</v>
      </c>
      <c r="B110" t="s">
        <v>32</v>
      </c>
      <c r="C110">
        <v>54.5</v>
      </c>
      <c r="D110">
        <v>2</v>
      </c>
      <c r="E110" t="s">
        <v>28008</v>
      </c>
      <c r="F110">
        <v>67.69</v>
      </c>
      <c r="G110">
        <v>7</v>
      </c>
      <c r="H110" t="s">
        <v>641</v>
      </c>
      <c r="I110" t="s">
        <v>7556</v>
      </c>
      <c r="J110" t="s">
        <v>7557</v>
      </c>
      <c r="K110" t="s">
        <v>1070</v>
      </c>
      <c r="L110" t="s">
        <v>7558</v>
      </c>
      <c r="M110" t="s">
        <v>28009</v>
      </c>
      <c r="N110" t="s">
        <v>634</v>
      </c>
      <c r="O110" t="s">
        <v>689</v>
      </c>
      <c r="P110" t="s">
        <v>40</v>
      </c>
      <c r="Q110" t="s">
        <v>690</v>
      </c>
      <c r="R110" t="s">
        <v>635</v>
      </c>
      <c r="S110" t="s">
        <v>28010</v>
      </c>
      <c r="T110" t="s">
        <v>28009</v>
      </c>
    </row>
    <row r="111" spans="1:20" x14ac:dyDescent="0.25">
      <c r="A111" t="s">
        <v>35</v>
      </c>
      <c r="B111" t="s">
        <v>36</v>
      </c>
      <c r="C111">
        <v>66.666666666666671</v>
      </c>
      <c r="D111">
        <v>3</v>
      </c>
      <c r="E111" t="s">
        <v>28011</v>
      </c>
      <c r="F111">
        <v>137.99</v>
      </c>
      <c r="G111">
        <v>38</v>
      </c>
      <c r="H111" t="s">
        <v>631</v>
      </c>
      <c r="I111" t="s">
        <v>28012</v>
      </c>
      <c r="J111" t="s">
        <v>814</v>
      </c>
      <c r="K111" t="s">
        <v>634</v>
      </c>
      <c r="L111" t="s">
        <v>635</v>
      </c>
      <c r="M111" t="s">
        <v>28013</v>
      </c>
      <c r="N111" t="s">
        <v>634</v>
      </c>
      <c r="O111" t="s">
        <v>637</v>
      </c>
      <c r="P111" t="s">
        <v>22</v>
      </c>
      <c r="Q111" t="s">
        <v>638</v>
      </c>
      <c r="R111" t="s">
        <v>635</v>
      </c>
      <c r="S111" t="s">
        <v>28014</v>
      </c>
      <c r="T111" t="s">
        <v>28013</v>
      </c>
    </row>
    <row r="112" spans="1:20" x14ac:dyDescent="0.25">
      <c r="A112" t="s">
        <v>20</v>
      </c>
      <c r="B112" t="s">
        <v>21</v>
      </c>
      <c r="C112">
        <v>50</v>
      </c>
      <c r="D112">
        <v>1</v>
      </c>
      <c r="E112" t="s">
        <v>28015</v>
      </c>
      <c r="F112">
        <v>109.99</v>
      </c>
      <c r="G112">
        <v>10</v>
      </c>
      <c r="H112" t="s">
        <v>631</v>
      </c>
      <c r="I112" t="s">
        <v>28016</v>
      </c>
      <c r="J112" t="s">
        <v>1195</v>
      </c>
      <c r="K112" t="s">
        <v>634</v>
      </c>
      <c r="L112" t="s">
        <v>635</v>
      </c>
      <c r="M112" t="s">
        <v>28017</v>
      </c>
      <c r="N112" t="s">
        <v>634</v>
      </c>
      <c r="O112" t="s">
        <v>637</v>
      </c>
      <c r="P112" t="s">
        <v>22</v>
      </c>
      <c r="Q112" t="s">
        <v>638</v>
      </c>
      <c r="R112" t="s">
        <v>635</v>
      </c>
      <c r="S112" t="s">
        <v>28018</v>
      </c>
      <c r="T112" t="s">
        <v>28017</v>
      </c>
    </row>
    <row r="113" spans="1:20" x14ac:dyDescent="0.25">
      <c r="A113" t="s">
        <v>23</v>
      </c>
      <c r="B113" t="s">
        <v>24</v>
      </c>
      <c r="C113">
        <v>50</v>
      </c>
      <c r="D113">
        <v>1</v>
      </c>
      <c r="E113" t="s">
        <v>28015</v>
      </c>
      <c r="F113">
        <v>109.99</v>
      </c>
      <c r="G113">
        <v>10</v>
      </c>
      <c r="H113" t="s">
        <v>631</v>
      </c>
      <c r="I113" t="s">
        <v>28016</v>
      </c>
      <c r="J113" t="s">
        <v>1195</v>
      </c>
      <c r="K113" t="s">
        <v>634</v>
      </c>
      <c r="L113" t="s">
        <v>635</v>
      </c>
      <c r="M113" t="s">
        <v>28017</v>
      </c>
      <c r="N113" t="s">
        <v>634</v>
      </c>
      <c r="O113" t="s">
        <v>637</v>
      </c>
      <c r="P113" t="s">
        <v>22</v>
      </c>
      <c r="Q113" t="s">
        <v>638</v>
      </c>
      <c r="R113" t="s">
        <v>635</v>
      </c>
      <c r="S113" t="s">
        <v>28018</v>
      </c>
      <c r="T113" t="s">
        <v>28017</v>
      </c>
    </row>
    <row r="114" spans="1:20" x14ac:dyDescent="0.25">
      <c r="A114" t="s">
        <v>25</v>
      </c>
      <c r="B114" t="s">
        <v>26</v>
      </c>
      <c r="C114">
        <v>50</v>
      </c>
      <c r="D114">
        <v>1</v>
      </c>
      <c r="E114" t="s">
        <v>28015</v>
      </c>
      <c r="F114">
        <v>109.99</v>
      </c>
      <c r="G114">
        <v>10</v>
      </c>
      <c r="H114" t="s">
        <v>631</v>
      </c>
      <c r="I114" t="s">
        <v>28016</v>
      </c>
      <c r="J114" t="s">
        <v>1195</v>
      </c>
      <c r="K114" t="s">
        <v>634</v>
      </c>
      <c r="L114" t="s">
        <v>635</v>
      </c>
      <c r="M114" t="s">
        <v>28017</v>
      </c>
      <c r="N114" t="s">
        <v>634</v>
      </c>
      <c r="O114" t="s">
        <v>637</v>
      </c>
      <c r="P114" t="s">
        <v>22</v>
      </c>
      <c r="Q114" t="s">
        <v>638</v>
      </c>
      <c r="R114" t="s">
        <v>635</v>
      </c>
      <c r="S114" t="s">
        <v>28018</v>
      </c>
      <c r="T114" t="s">
        <v>28017</v>
      </c>
    </row>
    <row r="115" spans="1:20" x14ac:dyDescent="0.25">
      <c r="A115" t="s">
        <v>25</v>
      </c>
      <c r="B115" t="s">
        <v>26</v>
      </c>
      <c r="C115">
        <v>60</v>
      </c>
      <c r="D115">
        <v>3</v>
      </c>
      <c r="E115" t="s">
        <v>28019</v>
      </c>
      <c r="F115">
        <v>137.99</v>
      </c>
      <c r="G115">
        <v>38</v>
      </c>
      <c r="H115" t="s">
        <v>631</v>
      </c>
      <c r="I115" t="s">
        <v>28020</v>
      </c>
      <c r="J115" t="s">
        <v>1106</v>
      </c>
      <c r="K115" t="s">
        <v>634</v>
      </c>
      <c r="L115" t="s">
        <v>635</v>
      </c>
      <c r="M115" t="s">
        <v>28021</v>
      </c>
      <c r="N115" t="s">
        <v>634</v>
      </c>
      <c r="O115" t="s">
        <v>637</v>
      </c>
      <c r="P115" t="s">
        <v>22</v>
      </c>
      <c r="Q115" t="s">
        <v>638</v>
      </c>
      <c r="R115" t="s">
        <v>635</v>
      </c>
      <c r="S115" t="s">
        <v>28022</v>
      </c>
      <c r="T115" t="s">
        <v>28021</v>
      </c>
    </row>
    <row r="116" spans="1:20" x14ac:dyDescent="0.25">
      <c r="A116" t="s">
        <v>116</v>
      </c>
      <c r="B116" t="s">
        <v>117</v>
      </c>
      <c r="C116">
        <v>10</v>
      </c>
      <c r="D116">
        <v>100</v>
      </c>
      <c r="E116" t="s">
        <v>28023</v>
      </c>
      <c r="F116">
        <v>1055</v>
      </c>
      <c r="G116">
        <v>75</v>
      </c>
      <c r="H116" t="s">
        <v>641</v>
      </c>
      <c r="I116" t="s">
        <v>28024</v>
      </c>
      <c r="J116" t="s">
        <v>28025</v>
      </c>
      <c r="K116" t="s">
        <v>28026</v>
      </c>
      <c r="L116" t="s">
        <v>6015</v>
      </c>
      <c r="M116" t="s">
        <v>28027</v>
      </c>
      <c r="N116" t="s">
        <v>634</v>
      </c>
      <c r="O116" t="s">
        <v>894</v>
      </c>
      <c r="P116" t="s">
        <v>43</v>
      </c>
      <c r="Q116" t="s">
        <v>648</v>
      </c>
      <c r="R116" t="s">
        <v>635</v>
      </c>
      <c r="S116" t="s">
        <v>28028</v>
      </c>
      <c r="T116" t="s">
        <v>28027</v>
      </c>
    </row>
    <row r="117" spans="1:20" x14ac:dyDescent="0.25">
      <c r="A117" t="s">
        <v>20</v>
      </c>
      <c r="B117" t="s">
        <v>21</v>
      </c>
      <c r="C117">
        <v>50</v>
      </c>
      <c r="D117">
        <v>1</v>
      </c>
      <c r="E117" t="s">
        <v>28029</v>
      </c>
      <c r="F117">
        <v>100</v>
      </c>
      <c r="G117">
        <v>0</v>
      </c>
      <c r="H117" t="s">
        <v>703</v>
      </c>
      <c r="I117" t="s">
        <v>28030</v>
      </c>
      <c r="J117" t="s">
        <v>652</v>
      </c>
      <c r="K117" t="s">
        <v>634</v>
      </c>
      <c r="L117" t="s">
        <v>635</v>
      </c>
      <c r="M117" t="s">
        <v>28031</v>
      </c>
      <c r="N117" t="s">
        <v>634</v>
      </c>
      <c r="O117" t="s">
        <v>654</v>
      </c>
      <c r="P117" t="s">
        <v>22</v>
      </c>
      <c r="Q117" t="s">
        <v>655</v>
      </c>
      <c r="R117" t="s">
        <v>635</v>
      </c>
      <c r="S117" t="s">
        <v>28032</v>
      </c>
      <c r="T117" t="s">
        <v>28031</v>
      </c>
    </row>
    <row r="118" spans="1:20" x14ac:dyDescent="0.25">
      <c r="A118" t="s">
        <v>23</v>
      </c>
      <c r="B118" t="s">
        <v>24</v>
      </c>
      <c r="C118">
        <v>50</v>
      </c>
      <c r="D118">
        <v>1</v>
      </c>
      <c r="E118" t="s">
        <v>28029</v>
      </c>
      <c r="F118">
        <v>100</v>
      </c>
      <c r="G118">
        <v>0</v>
      </c>
      <c r="H118" t="s">
        <v>703</v>
      </c>
      <c r="I118" t="s">
        <v>28030</v>
      </c>
      <c r="J118" t="s">
        <v>652</v>
      </c>
      <c r="K118" t="s">
        <v>634</v>
      </c>
      <c r="L118" t="s">
        <v>635</v>
      </c>
      <c r="M118" t="s">
        <v>28031</v>
      </c>
      <c r="N118" t="s">
        <v>634</v>
      </c>
      <c r="O118" t="s">
        <v>654</v>
      </c>
      <c r="P118" t="s">
        <v>22</v>
      </c>
      <c r="Q118" t="s">
        <v>655</v>
      </c>
      <c r="R118" t="s">
        <v>635</v>
      </c>
      <c r="S118" t="s">
        <v>28032</v>
      </c>
      <c r="T118" t="s">
        <v>28031</v>
      </c>
    </row>
    <row r="119" spans="1:20" x14ac:dyDescent="0.25">
      <c r="A119" t="s">
        <v>25</v>
      </c>
      <c r="B119" t="s">
        <v>26</v>
      </c>
      <c r="C119">
        <v>50</v>
      </c>
      <c r="D119">
        <v>1</v>
      </c>
      <c r="E119" t="s">
        <v>28029</v>
      </c>
      <c r="F119">
        <v>100</v>
      </c>
      <c r="G119">
        <v>0</v>
      </c>
      <c r="H119" t="s">
        <v>703</v>
      </c>
      <c r="I119" t="s">
        <v>28030</v>
      </c>
      <c r="J119" t="s">
        <v>652</v>
      </c>
      <c r="K119" t="s">
        <v>634</v>
      </c>
      <c r="L119" t="s">
        <v>635</v>
      </c>
      <c r="M119" t="s">
        <v>28031</v>
      </c>
      <c r="N119" t="s">
        <v>634</v>
      </c>
      <c r="O119" t="s">
        <v>654</v>
      </c>
      <c r="P119" t="s">
        <v>22</v>
      </c>
      <c r="Q119" t="s">
        <v>655</v>
      </c>
      <c r="R119" t="s">
        <v>635</v>
      </c>
      <c r="S119" t="s">
        <v>28032</v>
      </c>
      <c r="T119" t="s">
        <v>28031</v>
      </c>
    </row>
    <row r="120" spans="1:20" x14ac:dyDescent="0.25">
      <c r="A120" t="s">
        <v>37</v>
      </c>
      <c r="B120" t="s">
        <v>38</v>
      </c>
      <c r="C120">
        <v>66.666666666666671</v>
      </c>
      <c r="D120">
        <v>3</v>
      </c>
      <c r="E120" t="s">
        <v>28033</v>
      </c>
      <c r="F120">
        <v>99.99</v>
      </c>
      <c r="G120">
        <v>0</v>
      </c>
      <c r="H120" t="s">
        <v>631</v>
      </c>
      <c r="I120" t="s">
        <v>28034</v>
      </c>
      <c r="J120" t="s">
        <v>652</v>
      </c>
      <c r="K120" t="s">
        <v>634</v>
      </c>
      <c r="L120" t="s">
        <v>635</v>
      </c>
      <c r="M120" t="s">
        <v>28035</v>
      </c>
      <c r="N120" t="s">
        <v>634</v>
      </c>
      <c r="O120" t="s">
        <v>637</v>
      </c>
      <c r="P120" t="s">
        <v>22</v>
      </c>
      <c r="Q120" t="s">
        <v>638</v>
      </c>
      <c r="R120" t="s">
        <v>635</v>
      </c>
      <c r="S120" t="s">
        <v>28036</v>
      </c>
      <c r="T120" t="s">
        <v>28037</v>
      </c>
    </row>
    <row r="121" spans="1:20" x14ac:dyDescent="0.25">
      <c r="A121" t="s">
        <v>25</v>
      </c>
      <c r="B121" t="s">
        <v>26</v>
      </c>
      <c r="C121">
        <v>60</v>
      </c>
      <c r="D121">
        <v>3</v>
      </c>
      <c r="E121" t="s">
        <v>28038</v>
      </c>
      <c r="F121">
        <v>100</v>
      </c>
      <c r="G121">
        <v>0</v>
      </c>
      <c r="H121" t="s">
        <v>631</v>
      </c>
      <c r="I121" t="s">
        <v>6323</v>
      </c>
      <c r="J121" t="s">
        <v>2844</v>
      </c>
      <c r="K121" t="s">
        <v>634</v>
      </c>
      <c r="L121" t="s">
        <v>635</v>
      </c>
      <c r="M121" t="s">
        <v>28035</v>
      </c>
      <c r="N121" t="s">
        <v>634</v>
      </c>
      <c r="O121" t="s">
        <v>637</v>
      </c>
      <c r="P121" t="s">
        <v>22</v>
      </c>
      <c r="Q121" t="s">
        <v>638</v>
      </c>
      <c r="R121" t="s">
        <v>635</v>
      </c>
      <c r="S121" t="s">
        <v>28039</v>
      </c>
      <c r="T121" t="s">
        <v>28035</v>
      </c>
    </row>
    <row r="122" spans="1:20" x14ac:dyDescent="0.25">
      <c r="A122" t="s">
        <v>164</v>
      </c>
      <c r="B122" t="s">
        <v>165</v>
      </c>
      <c r="C122">
        <v>50</v>
      </c>
      <c r="D122">
        <v>6</v>
      </c>
      <c r="E122" t="s">
        <v>28040</v>
      </c>
      <c r="F122">
        <v>199.99</v>
      </c>
      <c r="G122">
        <v>0</v>
      </c>
      <c r="H122" t="s">
        <v>631</v>
      </c>
      <c r="I122" t="s">
        <v>28041</v>
      </c>
      <c r="J122" t="s">
        <v>850</v>
      </c>
      <c r="K122" t="s">
        <v>634</v>
      </c>
      <c r="L122" t="s">
        <v>635</v>
      </c>
      <c r="M122" t="s">
        <v>28042</v>
      </c>
      <c r="N122" t="s">
        <v>634</v>
      </c>
      <c r="O122" t="s">
        <v>654</v>
      </c>
      <c r="P122" t="s">
        <v>22</v>
      </c>
      <c r="Q122" t="s">
        <v>655</v>
      </c>
      <c r="R122" t="s">
        <v>635</v>
      </c>
      <c r="S122" t="s">
        <v>28043</v>
      </c>
      <c r="T122" t="s">
        <v>28042</v>
      </c>
    </row>
    <row r="123" spans="1:20" x14ac:dyDescent="0.25">
      <c r="A123" t="s">
        <v>164</v>
      </c>
      <c r="B123" t="s">
        <v>165</v>
      </c>
      <c r="C123">
        <v>33.333333333333336</v>
      </c>
      <c r="D123">
        <v>3</v>
      </c>
      <c r="E123" t="s">
        <v>28044</v>
      </c>
      <c r="F123">
        <v>99.99</v>
      </c>
      <c r="G123">
        <v>0</v>
      </c>
      <c r="H123" t="s">
        <v>631</v>
      </c>
      <c r="I123" t="s">
        <v>28045</v>
      </c>
      <c r="J123" t="s">
        <v>749</v>
      </c>
      <c r="K123" t="s">
        <v>634</v>
      </c>
      <c r="L123" t="s">
        <v>635</v>
      </c>
      <c r="M123" t="s">
        <v>28046</v>
      </c>
      <c r="N123" t="s">
        <v>634</v>
      </c>
      <c r="O123" t="s">
        <v>637</v>
      </c>
      <c r="P123" t="s">
        <v>22</v>
      </c>
      <c r="Q123" t="s">
        <v>638</v>
      </c>
      <c r="R123" t="s">
        <v>635</v>
      </c>
      <c r="S123" t="s">
        <v>28047</v>
      </c>
      <c r="T123" t="s">
        <v>28046</v>
      </c>
    </row>
    <row r="124" spans="1:20" x14ac:dyDescent="0.25">
      <c r="A124" t="s">
        <v>533</v>
      </c>
      <c r="B124" t="s">
        <v>137</v>
      </c>
      <c r="C124">
        <v>74</v>
      </c>
      <c r="D124">
        <v>2</v>
      </c>
      <c r="E124" t="s">
        <v>28048</v>
      </c>
      <c r="F124">
        <v>213</v>
      </c>
      <c r="G124">
        <v>65</v>
      </c>
      <c r="H124" t="s">
        <v>641</v>
      </c>
      <c r="I124" t="s">
        <v>28049</v>
      </c>
      <c r="J124" t="s">
        <v>28050</v>
      </c>
      <c r="K124" t="s">
        <v>2799</v>
      </c>
      <c r="L124" t="s">
        <v>6006</v>
      </c>
      <c r="M124" t="s">
        <v>28051</v>
      </c>
      <c r="N124" t="s">
        <v>634</v>
      </c>
      <c r="O124" t="s">
        <v>894</v>
      </c>
      <c r="P124" t="s">
        <v>43</v>
      </c>
      <c r="Q124" t="s">
        <v>648</v>
      </c>
      <c r="R124" t="s">
        <v>635</v>
      </c>
      <c r="S124" t="s">
        <v>28052</v>
      </c>
      <c r="T124" t="s">
        <v>28053</v>
      </c>
    </row>
    <row r="125" spans="1:20" x14ac:dyDescent="0.25">
      <c r="A125" t="s">
        <v>164</v>
      </c>
      <c r="B125" t="s">
        <v>165</v>
      </c>
      <c r="C125">
        <v>40</v>
      </c>
      <c r="D125">
        <v>10</v>
      </c>
      <c r="E125" t="s">
        <v>28054</v>
      </c>
      <c r="F125">
        <v>313.95</v>
      </c>
      <c r="G125">
        <v>0</v>
      </c>
      <c r="H125" t="s">
        <v>631</v>
      </c>
      <c r="I125" t="s">
        <v>28055</v>
      </c>
      <c r="J125" t="s">
        <v>2472</v>
      </c>
      <c r="K125" t="s">
        <v>634</v>
      </c>
      <c r="L125" t="s">
        <v>635</v>
      </c>
      <c r="M125" t="s">
        <v>28056</v>
      </c>
      <c r="N125" t="s">
        <v>634</v>
      </c>
      <c r="O125" t="s">
        <v>654</v>
      </c>
      <c r="P125" t="s">
        <v>22</v>
      </c>
      <c r="Q125" t="s">
        <v>655</v>
      </c>
      <c r="R125" t="s">
        <v>635</v>
      </c>
      <c r="S125" t="s">
        <v>28057</v>
      </c>
      <c r="T125" t="s">
        <v>28056</v>
      </c>
    </row>
    <row r="126" spans="1:20" x14ac:dyDescent="0.25">
      <c r="A126" t="s">
        <v>20</v>
      </c>
      <c r="B126" t="s">
        <v>21</v>
      </c>
      <c r="C126">
        <v>50</v>
      </c>
      <c r="D126">
        <v>1</v>
      </c>
      <c r="E126" t="s">
        <v>28058</v>
      </c>
      <c r="F126">
        <v>100</v>
      </c>
      <c r="G126">
        <v>0</v>
      </c>
      <c r="H126" t="s">
        <v>703</v>
      </c>
      <c r="I126" t="s">
        <v>7337</v>
      </c>
      <c r="J126" t="s">
        <v>769</v>
      </c>
      <c r="K126" t="s">
        <v>634</v>
      </c>
      <c r="L126" t="s">
        <v>635</v>
      </c>
      <c r="M126" t="s">
        <v>28059</v>
      </c>
      <c r="N126" t="s">
        <v>634</v>
      </c>
      <c r="O126" t="s">
        <v>707</v>
      </c>
      <c r="P126" t="s">
        <v>22</v>
      </c>
      <c r="Q126" t="s">
        <v>638</v>
      </c>
      <c r="R126" t="s">
        <v>635</v>
      </c>
      <c r="S126" t="s">
        <v>28060</v>
      </c>
      <c r="T126" t="s">
        <v>28059</v>
      </c>
    </row>
    <row r="127" spans="1:20" x14ac:dyDescent="0.25">
      <c r="A127" t="s">
        <v>23</v>
      </c>
      <c r="B127" t="s">
        <v>24</v>
      </c>
      <c r="C127">
        <v>50</v>
      </c>
      <c r="D127">
        <v>1</v>
      </c>
      <c r="E127" t="s">
        <v>28058</v>
      </c>
      <c r="F127">
        <v>100</v>
      </c>
      <c r="G127">
        <v>0</v>
      </c>
      <c r="H127" t="s">
        <v>703</v>
      </c>
      <c r="I127" t="s">
        <v>7337</v>
      </c>
      <c r="J127" t="s">
        <v>769</v>
      </c>
      <c r="K127" t="s">
        <v>634</v>
      </c>
      <c r="L127" t="s">
        <v>635</v>
      </c>
      <c r="M127" t="s">
        <v>28059</v>
      </c>
      <c r="N127" t="s">
        <v>634</v>
      </c>
      <c r="O127" t="s">
        <v>707</v>
      </c>
      <c r="P127" t="s">
        <v>22</v>
      </c>
      <c r="Q127" t="s">
        <v>638</v>
      </c>
      <c r="R127" t="s">
        <v>635</v>
      </c>
      <c r="S127" t="s">
        <v>28060</v>
      </c>
      <c r="T127" t="s">
        <v>28059</v>
      </c>
    </row>
    <row r="128" spans="1:20" x14ac:dyDescent="0.25">
      <c r="A128" t="s">
        <v>25</v>
      </c>
      <c r="B128" t="s">
        <v>26</v>
      </c>
      <c r="C128">
        <v>50</v>
      </c>
      <c r="D128">
        <v>1</v>
      </c>
      <c r="E128" t="s">
        <v>28058</v>
      </c>
      <c r="F128">
        <v>100</v>
      </c>
      <c r="G128">
        <v>0</v>
      </c>
      <c r="H128" t="s">
        <v>703</v>
      </c>
      <c r="I128" t="s">
        <v>7337</v>
      </c>
      <c r="J128" t="s">
        <v>769</v>
      </c>
      <c r="K128" t="s">
        <v>634</v>
      </c>
      <c r="L128" t="s">
        <v>635</v>
      </c>
      <c r="M128" t="s">
        <v>28059</v>
      </c>
      <c r="N128" t="s">
        <v>634</v>
      </c>
      <c r="O128" t="s">
        <v>707</v>
      </c>
      <c r="P128" t="s">
        <v>22</v>
      </c>
      <c r="Q128" t="s">
        <v>638</v>
      </c>
      <c r="R128" t="s">
        <v>635</v>
      </c>
      <c r="S128" t="s">
        <v>28060</v>
      </c>
      <c r="T128" t="s">
        <v>28059</v>
      </c>
    </row>
    <row r="129" spans="1:20" x14ac:dyDescent="0.25">
      <c r="A129" t="s">
        <v>164</v>
      </c>
      <c r="B129" t="s">
        <v>165</v>
      </c>
      <c r="C129">
        <v>50</v>
      </c>
      <c r="D129">
        <v>6</v>
      </c>
      <c r="E129" t="s">
        <v>28061</v>
      </c>
      <c r="F129">
        <v>200</v>
      </c>
      <c r="G129">
        <v>0</v>
      </c>
      <c r="H129" t="s">
        <v>631</v>
      </c>
      <c r="I129" t="s">
        <v>28062</v>
      </c>
      <c r="J129" t="s">
        <v>873</v>
      </c>
      <c r="K129" t="s">
        <v>634</v>
      </c>
      <c r="L129" t="s">
        <v>635</v>
      </c>
      <c r="M129" t="s">
        <v>28063</v>
      </c>
      <c r="N129" t="s">
        <v>634</v>
      </c>
      <c r="O129" t="s">
        <v>637</v>
      </c>
      <c r="P129" t="s">
        <v>22</v>
      </c>
      <c r="Q129" t="s">
        <v>638</v>
      </c>
      <c r="R129" t="s">
        <v>635</v>
      </c>
      <c r="S129" t="s">
        <v>28064</v>
      </c>
      <c r="T129" t="s">
        <v>28063</v>
      </c>
    </row>
    <row r="130" spans="1:20" x14ac:dyDescent="0.25">
      <c r="A130" t="s">
        <v>619</v>
      </c>
      <c r="B130" t="s">
        <v>620</v>
      </c>
      <c r="C130">
        <v>139</v>
      </c>
      <c r="D130">
        <v>1</v>
      </c>
      <c r="E130" t="s">
        <v>28065</v>
      </c>
      <c r="F130">
        <v>399</v>
      </c>
      <c r="G130">
        <v>0</v>
      </c>
      <c r="H130" t="s">
        <v>641</v>
      </c>
      <c r="I130" t="s">
        <v>28066</v>
      </c>
      <c r="J130" t="s">
        <v>28067</v>
      </c>
      <c r="K130" t="s">
        <v>1999</v>
      </c>
      <c r="L130" t="s">
        <v>28068</v>
      </c>
      <c r="M130" t="s">
        <v>28069</v>
      </c>
      <c r="N130" t="s">
        <v>1120</v>
      </c>
      <c r="O130" t="s">
        <v>1121</v>
      </c>
      <c r="P130" t="s">
        <v>1122</v>
      </c>
      <c r="Q130" t="s">
        <v>638</v>
      </c>
      <c r="R130" t="s">
        <v>635</v>
      </c>
      <c r="S130" t="s">
        <v>634</v>
      </c>
      <c r="T130" t="s">
        <v>28069</v>
      </c>
    </row>
    <row r="131" spans="1:20" x14ac:dyDescent="0.25">
      <c r="A131" t="s">
        <v>258</v>
      </c>
      <c r="B131" t="s">
        <v>264</v>
      </c>
      <c r="C131">
        <v>139</v>
      </c>
      <c r="D131">
        <v>1</v>
      </c>
      <c r="E131" t="s">
        <v>28065</v>
      </c>
      <c r="F131">
        <v>399</v>
      </c>
      <c r="G131">
        <v>0</v>
      </c>
      <c r="H131" t="s">
        <v>641</v>
      </c>
      <c r="I131" t="s">
        <v>28066</v>
      </c>
      <c r="J131" t="s">
        <v>28067</v>
      </c>
      <c r="K131" t="s">
        <v>1999</v>
      </c>
      <c r="L131" t="s">
        <v>28068</v>
      </c>
      <c r="M131" t="s">
        <v>28069</v>
      </c>
      <c r="N131" t="s">
        <v>1120</v>
      </c>
      <c r="O131" t="s">
        <v>1121</v>
      </c>
      <c r="P131" t="s">
        <v>1122</v>
      </c>
      <c r="Q131" t="s">
        <v>638</v>
      </c>
      <c r="R131" t="s">
        <v>635</v>
      </c>
      <c r="S131" t="s">
        <v>634</v>
      </c>
      <c r="T131" t="s">
        <v>28069</v>
      </c>
    </row>
    <row r="132" spans="1:20" x14ac:dyDescent="0.25">
      <c r="A132" t="s">
        <v>257</v>
      </c>
      <c r="B132" t="s">
        <v>263</v>
      </c>
      <c r="C132">
        <v>139</v>
      </c>
      <c r="D132">
        <v>1</v>
      </c>
      <c r="E132" t="s">
        <v>28065</v>
      </c>
      <c r="F132">
        <v>399</v>
      </c>
      <c r="G132">
        <v>0</v>
      </c>
      <c r="H132" t="s">
        <v>641</v>
      </c>
      <c r="I132" t="s">
        <v>28066</v>
      </c>
      <c r="J132" t="s">
        <v>28067</v>
      </c>
      <c r="K132" t="s">
        <v>1999</v>
      </c>
      <c r="L132" t="s">
        <v>28068</v>
      </c>
      <c r="M132" t="s">
        <v>28069</v>
      </c>
      <c r="N132" t="s">
        <v>1120</v>
      </c>
      <c r="O132" t="s">
        <v>1121</v>
      </c>
      <c r="P132" t="s">
        <v>1122</v>
      </c>
      <c r="Q132" t="s">
        <v>638</v>
      </c>
      <c r="R132" t="s">
        <v>635</v>
      </c>
      <c r="S132" t="s">
        <v>634</v>
      </c>
      <c r="T132" t="s">
        <v>28069</v>
      </c>
    </row>
    <row r="133" spans="1:20" x14ac:dyDescent="0.25">
      <c r="A133" t="s">
        <v>256</v>
      </c>
      <c r="B133" t="s">
        <v>262</v>
      </c>
      <c r="C133">
        <v>139</v>
      </c>
      <c r="D133">
        <v>1</v>
      </c>
      <c r="E133" t="s">
        <v>28065</v>
      </c>
      <c r="F133">
        <v>399</v>
      </c>
      <c r="G133">
        <v>0</v>
      </c>
      <c r="H133" t="s">
        <v>641</v>
      </c>
      <c r="I133" t="s">
        <v>28066</v>
      </c>
      <c r="J133" t="s">
        <v>28067</v>
      </c>
      <c r="K133" t="s">
        <v>1999</v>
      </c>
      <c r="L133" t="s">
        <v>28068</v>
      </c>
      <c r="M133" t="s">
        <v>28069</v>
      </c>
      <c r="N133" t="s">
        <v>1120</v>
      </c>
      <c r="O133" t="s">
        <v>1121</v>
      </c>
      <c r="P133" t="s">
        <v>1122</v>
      </c>
      <c r="Q133" t="s">
        <v>638</v>
      </c>
      <c r="R133" t="s">
        <v>635</v>
      </c>
      <c r="S133" t="s">
        <v>634</v>
      </c>
      <c r="T133" t="s">
        <v>28069</v>
      </c>
    </row>
    <row r="134" spans="1:20" x14ac:dyDescent="0.25">
      <c r="A134" t="s">
        <v>20</v>
      </c>
      <c r="B134" t="s">
        <v>21</v>
      </c>
      <c r="C134">
        <v>50</v>
      </c>
      <c r="D134">
        <v>1</v>
      </c>
      <c r="E134" t="s">
        <v>28070</v>
      </c>
      <c r="F134">
        <v>100</v>
      </c>
      <c r="G134">
        <v>0</v>
      </c>
      <c r="H134" t="s">
        <v>703</v>
      </c>
      <c r="I134" t="s">
        <v>16295</v>
      </c>
      <c r="J134" t="s">
        <v>829</v>
      </c>
      <c r="K134" t="s">
        <v>634</v>
      </c>
      <c r="L134" t="s">
        <v>635</v>
      </c>
      <c r="M134" t="s">
        <v>28069</v>
      </c>
      <c r="N134" t="s">
        <v>634</v>
      </c>
      <c r="O134" t="s">
        <v>637</v>
      </c>
      <c r="P134" t="s">
        <v>22</v>
      </c>
      <c r="Q134" t="s">
        <v>638</v>
      </c>
      <c r="R134" t="s">
        <v>635</v>
      </c>
      <c r="S134" t="s">
        <v>28071</v>
      </c>
      <c r="T134" t="s">
        <v>28069</v>
      </c>
    </row>
    <row r="135" spans="1:20" x14ac:dyDescent="0.25">
      <c r="A135" t="s">
        <v>23</v>
      </c>
      <c r="B135" t="s">
        <v>24</v>
      </c>
      <c r="C135">
        <v>50</v>
      </c>
      <c r="D135">
        <v>1</v>
      </c>
      <c r="E135" t="s">
        <v>28070</v>
      </c>
      <c r="F135">
        <v>100</v>
      </c>
      <c r="G135">
        <v>0</v>
      </c>
      <c r="H135" t="s">
        <v>703</v>
      </c>
      <c r="I135" t="s">
        <v>16295</v>
      </c>
      <c r="J135" t="s">
        <v>829</v>
      </c>
      <c r="K135" t="s">
        <v>634</v>
      </c>
      <c r="L135" t="s">
        <v>635</v>
      </c>
      <c r="M135" t="s">
        <v>28069</v>
      </c>
      <c r="N135" t="s">
        <v>634</v>
      </c>
      <c r="O135" t="s">
        <v>637</v>
      </c>
      <c r="P135" t="s">
        <v>22</v>
      </c>
      <c r="Q135" t="s">
        <v>638</v>
      </c>
      <c r="R135" t="s">
        <v>635</v>
      </c>
      <c r="S135" t="s">
        <v>28071</v>
      </c>
      <c r="T135" t="s">
        <v>28069</v>
      </c>
    </row>
    <row r="136" spans="1:20" x14ac:dyDescent="0.25">
      <c r="A136" t="s">
        <v>25</v>
      </c>
      <c r="B136" t="s">
        <v>26</v>
      </c>
      <c r="C136">
        <v>50</v>
      </c>
      <c r="D136">
        <v>1</v>
      </c>
      <c r="E136" t="s">
        <v>28070</v>
      </c>
      <c r="F136">
        <v>100</v>
      </c>
      <c r="G136">
        <v>0</v>
      </c>
      <c r="H136" t="s">
        <v>703</v>
      </c>
      <c r="I136" t="s">
        <v>16295</v>
      </c>
      <c r="J136" t="s">
        <v>829</v>
      </c>
      <c r="K136" t="s">
        <v>634</v>
      </c>
      <c r="L136" t="s">
        <v>635</v>
      </c>
      <c r="M136" t="s">
        <v>28069</v>
      </c>
      <c r="N136" t="s">
        <v>634</v>
      </c>
      <c r="O136" t="s">
        <v>637</v>
      </c>
      <c r="P136" t="s">
        <v>22</v>
      </c>
      <c r="Q136" t="s">
        <v>638</v>
      </c>
      <c r="R136" t="s">
        <v>635</v>
      </c>
      <c r="S136" t="s">
        <v>28071</v>
      </c>
      <c r="T136" t="s">
        <v>28069</v>
      </c>
    </row>
    <row r="137" spans="1:20" x14ac:dyDescent="0.25">
      <c r="A137" t="s">
        <v>164</v>
      </c>
      <c r="B137" t="s">
        <v>165</v>
      </c>
      <c r="C137">
        <v>33.333333333333336</v>
      </c>
      <c r="D137">
        <v>3</v>
      </c>
      <c r="E137" t="s">
        <v>28072</v>
      </c>
      <c r="F137">
        <v>100</v>
      </c>
      <c r="G137">
        <v>0</v>
      </c>
      <c r="H137" t="s">
        <v>631</v>
      </c>
      <c r="I137" t="s">
        <v>19931</v>
      </c>
      <c r="J137" t="s">
        <v>1885</v>
      </c>
      <c r="K137" t="s">
        <v>634</v>
      </c>
      <c r="L137" t="s">
        <v>635</v>
      </c>
      <c r="M137" t="s">
        <v>28073</v>
      </c>
      <c r="N137" t="s">
        <v>634</v>
      </c>
      <c r="O137" t="s">
        <v>637</v>
      </c>
      <c r="P137" t="s">
        <v>22</v>
      </c>
      <c r="Q137" t="s">
        <v>638</v>
      </c>
      <c r="R137" t="s">
        <v>635</v>
      </c>
      <c r="S137" t="s">
        <v>28074</v>
      </c>
      <c r="T137" t="s">
        <v>28073</v>
      </c>
    </row>
    <row r="138" spans="1:20" x14ac:dyDescent="0.25">
      <c r="A138" t="s">
        <v>20</v>
      </c>
      <c r="B138" t="s">
        <v>21</v>
      </c>
      <c r="C138">
        <v>50</v>
      </c>
      <c r="D138">
        <v>1</v>
      </c>
      <c r="E138" t="s">
        <v>28075</v>
      </c>
      <c r="F138">
        <v>100</v>
      </c>
      <c r="G138">
        <v>0</v>
      </c>
      <c r="H138" t="s">
        <v>631</v>
      </c>
      <c r="I138" t="s">
        <v>28076</v>
      </c>
      <c r="J138" t="s">
        <v>2318</v>
      </c>
      <c r="K138" t="s">
        <v>634</v>
      </c>
      <c r="L138" t="s">
        <v>635</v>
      </c>
      <c r="M138" t="s">
        <v>28077</v>
      </c>
      <c r="N138" t="s">
        <v>634</v>
      </c>
      <c r="O138" t="s">
        <v>637</v>
      </c>
      <c r="P138" t="s">
        <v>22</v>
      </c>
      <c r="Q138" t="s">
        <v>638</v>
      </c>
      <c r="R138" t="s">
        <v>635</v>
      </c>
      <c r="S138" t="s">
        <v>28078</v>
      </c>
      <c r="T138" t="s">
        <v>28077</v>
      </c>
    </row>
    <row r="139" spans="1:20" x14ac:dyDescent="0.25">
      <c r="A139" t="s">
        <v>23</v>
      </c>
      <c r="B139" t="s">
        <v>24</v>
      </c>
      <c r="C139">
        <v>50</v>
      </c>
      <c r="D139">
        <v>1</v>
      </c>
      <c r="E139" t="s">
        <v>28075</v>
      </c>
      <c r="F139">
        <v>100</v>
      </c>
      <c r="G139">
        <v>0</v>
      </c>
      <c r="H139" t="s">
        <v>631</v>
      </c>
      <c r="I139" t="s">
        <v>28076</v>
      </c>
      <c r="J139" t="s">
        <v>2318</v>
      </c>
      <c r="K139" t="s">
        <v>634</v>
      </c>
      <c r="L139" t="s">
        <v>635</v>
      </c>
      <c r="M139" t="s">
        <v>28077</v>
      </c>
      <c r="N139" t="s">
        <v>634</v>
      </c>
      <c r="O139" t="s">
        <v>637</v>
      </c>
      <c r="P139" t="s">
        <v>22</v>
      </c>
      <c r="Q139" t="s">
        <v>638</v>
      </c>
      <c r="R139" t="s">
        <v>635</v>
      </c>
      <c r="S139" t="s">
        <v>28078</v>
      </c>
      <c r="T139" t="s">
        <v>28077</v>
      </c>
    </row>
    <row r="140" spans="1:20" x14ac:dyDescent="0.25">
      <c r="A140" t="s">
        <v>25</v>
      </c>
      <c r="B140" t="s">
        <v>26</v>
      </c>
      <c r="C140">
        <v>50</v>
      </c>
      <c r="D140">
        <v>1</v>
      </c>
      <c r="E140" t="s">
        <v>28075</v>
      </c>
      <c r="F140">
        <v>100</v>
      </c>
      <c r="G140">
        <v>0</v>
      </c>
      <c r="H140" t="s">
        <v>631</v>
      </c>
      <c r="I140" t="s">
        <v>28076</v>
      </c>
      <c r="J140" t="s">
        <v>2318</v>
      </c>
      <c r="K140" t="s">
        <v>634</v>
      </c>
      <c r="L140" t="s">
        <v>635</v>
      </c>
      <c r="M140" t="s">
        <v>28077</v>
      </c>
      <c r="N140" t="s">
        <v>634</v>
      </c>
      <c r="O140" t="s">
        <v>637</v>
      </c>
      <c r="P140" t="s">
        <v>22</v>
      </c>
      <c r="Q140" t="s">
        <v>638</v>
      </c>
      <c r="R140" t="s">
        <v>635</v>
      </c>
      <c r="S140" t="s">
        <v>28078</v>
      </c>
      <c r="T140" t="s">
        <v>28077</v>
      </c>
    </row>
    <row r="141" spans="1:20" x14ac:dyDescent="0.25">
      <c r="A141" t="s">
        <v>164</v>
      </c>
      <c r="B141" t="s">
        <v>165</v>
      </c>
      <c r="C141">
        <v>40</v>
      </c>
      <c r="D141">
        <v>10</v>
      </c>
      <c r="E141" t="s">
        <v>28079</v>
      </c>
      <c r="F141">
        <v>303.60000000000002</v>
      </c>
      <c r="G141">
        <v>0</v>
      </c>
      <c r="H141" t="s">
        <v>631</v>
      </c>
      <c r="I141" t="s">
        <v>7649</v>
      </c>
      <c r="J141" t="s">
        <v>736</v>
      </c>
      <c r="K141" t="s">
        <v>634</v>
      </c>
      <c r="L141" t="s">
        <v>635</v>
      </c>
      <c r="M141" t="s">
        <v>28080</v>
      </c>
      <c r="N141" t="s">
        <v>634</v>
      </c>
      <c r="O141" t="s">
        <v>637</v>
      </c>
      <c r="P141" t="s">
        <v>22</v>
      </c>
      <c r="Q141" t="s">
        <v>638</v>
      </c>
      <c r="R141" t="s">
        <v>635</v>
      </c>
      <c r="S141" t="s">
        <v>28081</v>
      </c>
      <c r="T141" t="s">
        <v>28080</v>
      </c>
    </row>
    <row r="142" spans="1:20" x14ac:dyDescent="0.25">
      <c r="A142" t="s">
        <v>37</v>
      </c>
      <c r="B142" t="s">
        <v>38</v>
      </c>
      <c r="C142">
        <v>66.666666666666671</v>
      </c>
      <c r="D142">
        <v>3</v>
      </c>
      <c r="E142" t="s">
        <v>28082</v>
      </c>
      <c r="F142">
        <v>100</v>
      </c>
      <c r="G142">
        <v>0</v>
      </c>
      <c r="H142" t="s">
        <v>631</v>
      </c>
      <c r="I142" t="s">
        <v>28083</v>
      </c>
      <c r="J142" t="s">
        <v>845</v>
      </c>
      <c r="K142" t="s">
        <v>634</v>
      </c>
      <c r="L142" t="s">
        <v>635</v>
      </c>
      <c r="M142" t="s">
        <v>28084</v>
      </c>
      <c r="N142" t="s">
        <v>634</v>
      </c>
      <c r="O142" t="s">
        <v>637</v>
      </c>
      <c r="P142" t="s">
        <v>22</v>
      </c>
      <c r="Q142" t="s">
        <v>638</v>
      </c>
      <c r="R142" t="s">
        <v>635</v>
      </c>
      <c r="S142" t="s">
        <v>28085</v>
      </c>
      <c r="T142" t="s">
        <v>28084</v>
      </c>
    </row>
    <row r="143" spans="1:20" x14ac:dyDescent="0.25">
      <c r="A143" t="s">
        <v>37</v>
      </c>
      <c r="B143" t="s">
        <v>38</v>
      </c>
      <c r="C143">
        <v>66.666666666666671</v>
      </c>
      <c r="D143">
        <v>3</v>
      </c>
      <c r="E143" t="s">
        <v>28086</v>
      </c>
      <c r="F143">
        <v>100</v>
      </c>
      <c r="G143">
        <v>0</v>
      </c>
      <c r="H143" t="s">
        <v>631</v>
      </c>
      <c r="I143" t="s">
        <v>28087</v>
      </c>
      <c r="J143" t="s">
        <v>2016</v>
      </c>
      <c r="K143" t="s">
        <v>634</v>
      </c>
      <c r="L143" t="s">
        <v>635</v>
      </c>
      <c r="M143" t="s">
        <v>28084</v>
      </c>
      <c r="N143" t="s">
        <v>634</v>
      </c>
      <c r="O143" t="s">
        <v>654</v>
      </c>
      <c r="P143" t="s">
        <v>22</v>
      </c>
      <c r="Q143" t="s">
        <v>655</v>
      </c>
      <c r="R143" t="s">
        <v>635</v>
      </c>
      <c r="S143" t="s">
        <v>28088</v>
      </c>
      <c r="T143" t="s">
        <v>28084</v>
      </c>
    </row>
    <row r="144" spans="1:20" x14ac:dyDescent="0.25">
      <c r="A144" t="s">
        <v>20</v>
      </c>
      <c r="B144" t="s">
        <v>21</v>
      </c>
      <c r="C144">
        <v>50</v>
      </c>
      <c r="D144">
        <v>1</v>
      </c>
      <c r="E144" t="s">
        <v>28089</v>
      </c>
      <c r="F144">
        <v>100</v>
      </c>
      <c r="G144">
        <v>0</v>
      </c>
      <c r="H144" t="s">
        <v>703</v>
      </c>
      <c r="I144" t="s">
        <v>28090</v>
      </c>
      <c r="J144" t="s">
        <v>2186</v>
      </c>
      <c r="K144" t="s">
        <v>634</v>
      </c>
      <c r="L144" t="s">
        <v>635</v>
      </c>
      <c r="M144" t="s">
        <v>28091</v>
      </c>
      <c r="N144" t="s">
        <v>634</v>
      </c>
      <c r="O144" t="s">
        <v>637</v>
      </c>
      <c r="P144" t="s">
        <v>22</v>
      </c>
      <c r="Q144" t="s">
        <v>638</v>
      </c>
      <c r="R144" t="s">
        <v>635</v>
      </c>
      <c r="S144" t="s">
        <v>28092</v>
      </c>
      <c r="T144" t="s">
        <v>28091</v>
      </c>
    </row>
    <row r="145" spans="1:20" x14ac:dyDescent="0.25">
      <c r="A145" t="s">
        <v>23</v>
      </c>
      <c r="B145" t="s">
        <v>24</v>
      </c>
      <c r="C145">
        <v>50</v>
      </c>
      <c r="D145">
        <v>1</v>
      </c>
      <c r="E145" t="s">
        <v>28089</v>
      </c>
      <c r="F145">
        <v>100</v>
      </c>
      <c r="G145">
        <v>0</v>
      </c>
      <c r="H145" t="s">
        <v>703</v>
      </c>
      <c r="I145" t="s">
        <v>28090</v>
      </c>
      <c r="J145" t="s">
        <v>2186</v>
      </c>
      <c r="K145" t="s">
        <v>634</v>
      </c>
      <c r="L145" t="s">
        <v>635</v>
      </c>
      <c r="M145" t="s">
        <v>28091</v>
      </c>
      <c r="N145" t="s">
        <v>634</v>
      </c>
      <c r="O145" t="s">
        <v>637</v>
      </c>
      <c r="P145" t="s">
        <v>22</v>
      </c>
      <c r="Q145" t="s">
        <v>638</v>
      </c>
      <c r="R145" t="s">
        <v>635</v>
      </c>
      <c r="S145" t="s">
        <v>28092</v>
      </c>
      <c r="T145" t="s">
        <v>28091</v>
      </c>
    </row>
    <row r="146" spans="1:20" x14ac:dyDescent="0.25">
      <c r="A146" t="s">
        <v>25</v>
      </c>
      <c r="B146" t="s">
        <v>26</v>
      </c>
      <c r="C146">
        <v>50</v>
      </c>
      <c r="D146">
        <v>1</v>
      </c>
      <c r="E146" t="s">
        <v>28089</v>
      </c>
      <c r="F146">
        <v>100</v>
      </c>
      <c r="G146">
        <v>0</v>
      </c>
      <c r="H146" t="s">
        <v>703</v>
      </c>
      <c r="I146" t="s">
        <v>28090</v>
      </c>
      <c r="J146" t="s">
        <v>2186</v>
      </c>
      <c r="K146" t="s">
        <v>634</v>
      </c>
      <c r="L146" t="s">
        <v>635</v>
      </c>
      <c r="M146" t="s">
        <v>28091</v>
      </c>
      <c r="N146" t="s">
        <v>634</v>
      </c>
      <c r="O146" t="s">
        <v>637</v>
      </c>
      <c r="P146" t="s">
        <v>22</v>
      </c>
      <c r="Q146" t="s">
        <v>638</v>
      </c>
      <c r="R146" t="s">
        <v>635</v>
      </c>
      <c r="S146" t="s">
        <v>28092</v>
      </c>
      <c r="T146" t="s">
        <v>28091</v>
      </c>
    </row>
    <row r="147" spans="1:20" x14ac:dyDescent="0.25">
      <c r="A147" t="s">
        <v>20</v>
      </c>
      <c r="B147" t="s">
        <v>21</v>
      </c>
      <c r="C147">
        <v>50</v>
      </c>
      <c r="D147">
        <v>1</v>
      </c>
      <c r="E147" t="s">
        <v>28093</v>
      </c>
      <c r="F147">
        <v>135</v>
      </c>
      <c r="G147">
        <v>35</v>
      </c>
      <c r="H147" t="s">
        <v>631</v>
      </c>
      <c r="I147" t="s">
        <v>704</v>
      </c>
      <c r="J147" t="s">
        <v>705</v>
      </c>
      <c r="K147" t="s">
        <v>634</v>
      </c>
      <c r="L147" t="s">
        <v>635</v>
      </c>
      <c r="M147" t="s">
        <v>28091</v>
      </c>
      <c r="N147" t="s">
        <v>634</v>
      </c>
      <c r="O147" t="s">
        <v>637</v>
      </c>
      <c r="P147" t="s">
        <v>22</v>
      </c>
      <c r="Q147" t="s">
        <v>638</v>
      </c>
      <c r="R147" t="s">
        <v>635</v>
      </c>
      <c r="S147" t="s">
        <v>28094</v>
      </c>
      <c r="T147" t="s">
        <v>28091</v>
      </c>
    </row>
    <row r="148" spans="1:20" x14ac:dyDescent="0.25">
      <c r="A148" t="s">
        <v>23</v>
      </c>
      <c r="B148" t="s">
        <v>24</v>
      </c>
      <c r="C148">
        <v>50</v>
      </c>
      <c r="D148">
        <v>1</v>
      </c>
      <c r="E148" t="s">
        <v>28093</v>
      </c>
      <c r="F148">
        <v>135</v>
      </c>
      <c r="G148">
        <v>35</v>
      </c>
      <c r="H148" t="s">
        <v>631</v>
      </c>
      <c r="I148" t="s">
        <v>704</v>
      </c>
      <c r="J148" t="s">
        <v>705</v>
      </c>
      <c r="K148" t="s">
        <v>634</v>
      </c>
      <c r="L148" t="s">
        <v>635</v>
      </c>
      <c r="M148" t="s">
        <v>28091</v>
      </c>
      <c r="N148" t="s">
        <v>634</v>
      </c>
      <c r="O148" t="s">
        <v>637</v>
      </c>
      <c r="P148" t="s">
        <v>22</v>
      </c>
      <c r="Q148" t="s">
        <v>638</v>
      </c>
      <c r="R148" t="s">
        <v>635</v>
      </c>
      <c r="S148" t="s">
        <v>28094</v>
      </c>
      <c r="T148" t="s">
        <v>28091</v>
      </c>
    </row>
    <row r="149" spans="1:20" x14ac:dyDescent="0.25">
      <c r="A149" t="s">
        <v>25</v>
      </c>
      <c r="B149" t="s">
        <v>26</v>
      </c>
      <c r="C149">
        <v>50</v>
      </c>
      <c r="D149">
        <v>1</v>
      </c>
      <c r="E149" t="s">
        <v>28093</v>
      </c>
      <c r="F149">
        <v>135</v>
      </c>
      <c r="G149">
        <v>35</v>
      </c>
      <c r="H149" t="s">
        <v>631</v>
      </c>
      <c r="I149" t="s">
        <v>704</v>
      </c>
      <c r="J149" t="s">
        <v>705</v>
      </c>
      <c r="K149" t="s">
        <v>634</v>
      </c>
      <c r="L149" t="s">
        <v>635</v>
      </c>
      <c r="M149" t="s">
        <v>28091</v>
      </c>
      <c r="N149" t="s">
        <v>634</v>
      </c>
      <c r="O149" t="s">
        <v>637</v>
      </c>
      <c r="P149" t="s">
        <v>22</v>
      </c>
      <c r="Q149" t="s">
        <v>638</v>
      </c>
      <c r="R149" t="s">
        <v>635</v>
      </c>
      <c r="S149" t="s">
        <v>28094</v>
      </c>
      <c r="T149" t="s">
        <v>28091</v>
      </c>
    </row>
    <row r="150" spans="1:20" x14ac:dyDescent="0.25">
      <c r="A150" t="s">
        <v>31</v>
      </c>
      <c r="B150" t="s">
        <v>32</v>
      </c>
      <c r="C150">
        <v>54.5</v>
      </c>
      <c r="D150">
        <v>2</v>
      </c>
      <c r="E150" t="s">
        <v>28095</v>
      </c>
      <c r="F150">
        <v>79.08</v>
      </c>
      <c r="G150">
        <v>7</v>
      </c>
      <c r="H150" t="s">
        <v>641</v>
      </c>
      <c r="I150" t="s">
        <v>28096</v>
      </c>
      <c r="J150" t="s">
        <v>28097</v>
      </c>
      <c r="K150" t="s">
        <v>28098</v>
      </c>
      <c r="L150" t="s">
        <v>28099</v>
      </c>
      <c r="M150" t="s">
        <v>28091</v>
      </c>
      <c r="N150" t="s">
        <v>634</v>
      </c>
      <c r="O150" t="s">
        <v>689</v>
      </c>
      <c r="P150" t="s">
        <v>40</v>
      </c>
      <c r="Q150" t="s">
        <v>690</v>
      </c>
      <c r="R150" t="s">
        <v>635</v>
      </c>
      <c r="S150" t="s">
        <v>28100</v>
      </c>
      <c r="T150" t="s">
        <v>28091</v>
      </c>
    </row>
    <row r="151" spans="1:20" x14ac:dyDescent="0.25">
      <c r="A151" t="s">
        <v>619</v>
      </c>
      <c r="B151" t="s">
        <v>620</v>
      </c>
      <c r="C151">
        <v>139</v>
      </c>
      <c r="D151">
        <v>1</v>
      </c>
      <c r="E151" t="s">
        <v>28101</v>
      </c>
      <c r="F151">
        <v>399</v>
      </c>
      <c r="G151">
        <v>0</v>
      </c>
      <c r="H151" t="s">
        <v>641</v>
      </c>
      <c r="I151" t="s">
        <v>28102</v>
      </c>
      <c r="J151" t="s">
        <v>28103</v>
      </c>
      <c r="K151" t="s">
        <v>8235</v>
      </c>
      <c r="L151" t="s">
        <v>28104</v>
      </c>
      <c r="M151" t="s">
        <v>28105</v>
      </c>
      <c r="N151" t="s">
        <v>1120</v>
      </c>
      <c r="O151" t="s">
        <v>1121</v>
      </c>
      <c r="P151" t="s">
        <v>1122</v>
      </c>
      <c r="Q151" t="s">
        <v>638</v>
      </c>
      <c r="R151" t="s">
        <v>635</v>
      </c>
      <c r="S151" t="s">
        <v>634</v>
      </c>
      <c r="T151" t="s">
        <v>28105</v>
      </c>
    </row>
    <row r="152" spans="1:20" x14ac:dyDescent="0.25">
      <c r="A152" t="s">
        <v>258</v>
      </c>
      <c r="B152" t="s">
        <v>264</v>
      </c>
      <c r="C152">
        <v>139</v>
      </c>
      <c r="D152">
        <v>1</v>
      </c>
      <c r="E152" t="s">
        <v>28101</v>
      </c>
      <c r="F152">
        <v>399</v>
      </c>
      <c r="G152">
        <v>0</v>
      </c>
      <c r="H152" t="s">
        <v>641</v>
      </c>
      <c r="I152" t="s">
        <v>28102</v>
      </c>
      <c r="J152" t="s">
        <v>28103</v>
      </c>
      <c r="K152" t="s">
        <v>8235</v>
      </c>
      <c r="L152" t="s">
        <v>28104</v>
      </c>
      <c r="M152" t="s">
        <v>28105</v>
      </c>
      <c r="N152" t="s">
        <v>1120</v>
      </c>
      <c r="O152" t="s">
        <v>1121</v>
      </c>
      <c r="P152" t="s">
        <v>1122</v>
      </c>
      <c r="Q152" t="s">
        <v>638</v>
      </c>
      <c r="R152" t="s">
        <v>635</v>
      </c>
      <c r="S152" t="s">
        <v>634</v>
      </c>
      <c r="T152" t="s">
        <v>28105</v>
      </c>
    </row>
    <row r="153" spans="1:20" x14ac:dyDescent="0.25">
      <c r="A153" t="s">
        <v>257</v>
      </c>
      <c r="B153" t="s">
        <v>263</v>
      </c>
      <c r="C153">
        <v>139</v>
      </c>
      <c r="D153">
        <v>1</v>
      </c>
      <c r="E153" t="s">
        <v>28101</v>
      </c>
      <c r="F153">
        <v>399</v>
      </c>
      <c r="G153">
        <v>0</v>
      </c>
      <c r="H153" t="s">
        <v>641</v>
      </c>
      <c r="I153" t="s">
        <v>28102</v>
      </c>
      <c r="J153" t="s">
        <v>28103</v>
      </c>
      <c r="K153" t="s">
        <v>8235</v>
      </c>
      <c r="L153" t="s">
        <v>28104</v>
      </c>
      <c r="M153" t="s">
        <v>28105</v>
      </c>
      <c r="N153" t="s">
        <v>1120</v>
      </c>
      <c r="O153" t="s">
        <v>1121</v>
      </c>
      <c r="P153" t="s">
        <v>1122</v>
      </c>
      <c r="Q153" t="s">
        <v>638</v>
      </c>
      <c r="R153" t="s">
        <v>635</v>
      </c>
      <c r="S153" t="s">
        <v>634</v>
      </c>
      <c r="T153" t="s">
        <v>28105</v>
      </c>
    </row>
    <row r="154" spans="1:20" x14ac:dyDescent="0.25">
      <c r="A154" t="s">
        <v>256</v>
      </c>
      <c r="B154" t="s">
        <v>262</v>
      </c>
      <c r="C154">
        <v>139</v>
      </c>
      <c r="D154">
        <v>1</v>
      </c>
      <c r="E154" t="s">
        <v>28101</v>
      </c>
      <c r="F154">
        <v>399</v>
      </c>
      <c r="G154">
        <v>0</v>
      </c>
      <c r="H154" t="s">
        <v>641</v>
      </c>
      <c r="I154" t="s">
        <v>28102</v>
      </c>
      <c r="J154" t="s">
        <v>28103</v>
      </c>
      <c r="K154" t="s">
        <v>8235</v>
      </c>
      <c r="L154" t="s">
        <v>28104</v>
      </c>
      <c r="M154" t="s">
        <v>28105</v>
      </c>
      <c r="N154" t="s">
        <v>1120</v>
      </c>
      <c r="O154" t="s">
        <v>1121</v>
      </c>
      <c r="P154" t="s">
        <v>1122</v>
      </c>
      <c r="Q154" t="s">
        <v>638</v>
      </c>
      <c r="R154" t="s">
        <v>635</v>
      </c>
      <c r="S154" t="s">
        <v>634</v>
      </c>
      <c r="T154" t="s">
        <v>28105</v>
      </c>
    </row>
    <row r="155" spans="1:20" x14ac:dyDescent="0.25">
      <c r="A155" t="s">
        <v>20</v>
      </c>
      <c r="B155" t="s">
        <v>21</v>
      </c>
      <c r="C155">
        <v>50</v>
      </c>
      <c r="D155">
        <v>3</v>
      </c>
      <c r="E155" t="s">
        <v>28106</v>
      </c>
      <c r="F155">
        <v>300</v>
      </c>
      <c r="G155">
        <v>0</v>
      </c>
      <c r="H155" t="s">
        <v>703</v>
      </c>
      <c r="I155" t="s">
        <v>19041</v>
      </c>
      <c r="J155" t="s">
        <v>2476</v>
      </c>
      <c r="K155" t="s">
        <v>634</v>
      </c>
      <c r="L155" t="s">
        <v>635</v>
      </c>
      <c r="M155" t="s">
        <v>28107</v>
      </c>
      <c r="N155" t="s">
        <v>634</v>
      </c>
      <c r="O155" t="s">
        <v>637</v>
      </c>
      <c r="P155" t="s">
        <v>22</v>
      </c>
      <c r="Q155" t="s">
        <v>638</v>
      </c>
      <c r="R155" t="s">
        <v>635</v>
      </c>
      <c r="S155" t="s">
        <v>28108</v>
      </c>
      <c r="T155" t="s">
        <v>28107</v>
      </c>
    </row>
    <row r="156" spans="1:20" x14ac:dyDescent="0.25">
      <c r="A156" t="s">
        <v>23</v>
      </c>
      <c r="B156" t="s">
        <v>24</v>
      </c>
      <c r="C156">
        <v>50</v>
      </c>
      <c r="D156">
        <v>3</v>
      </c>
      <c r="E156" t="s">
        <v>28106</v>
      </c>
      <c r="F156">
        <v>300</v>
      </c>
      <c r="G156">
        <v>0</v>
      </c>
      <c r="H156" t="s">
        <v>703</v>
      </c>
      <c r="I156" t="s">
        <v>19041</v>
      </c>
      <c r="J156" t="s">
        <v>2476</v>
      </c>
      <c r="K156" t="s">
        <v>634</v>
      </c>
      <c r="L156" t="s">
        <v>635</v>
      </c>
      <c r="M156" t="s">
        <v>28107</v>
      </c>
      <c r="N156" t="s">
        <v>634</v>
      </c>
      <c r="O156" t="s">
        <v>637</v>
      </c>
      <c r="P156" t="s">
        <v>22</v>
      </c>
      <c r="Q156" t="s">
        <v>638</v>
      </c>
      <c r="R156" t="s">
        <v>635</v>
      </c>
      <c r="S156" t="s">
        <v>28108</v>
      </c>
      <c r="T156" t="s">
        <v>28107</v>
      </c>
    </row>
    <row r="157" spans="1:20" x14ac:dyDescent="0.25">
      <c r="A157" t="s">
        <v>25</v>
      </c>
      <c r="B157" t="s">
        <v>26</v>
      </c>
      <c r="C157">
        <v>50</v>
      </c>
      <c r="D157">
        <v>3</v>
      </c>
      <c r="E157" t="s">
        <v>28106</v>
      </c>
      <c r="F157">
        <v>300</v>
      </c>
      <c r="G157">
        <v>0</v>
      </c>
      <c r="H157" t="s">
        <v>703</v>
      </c>
      <c r="I157" t="s">
        <v>19041</v>
      </c>
      <c r="J157" t="s">
        <v>2476</v>
      </c>
      <c r="K157" t="s">
        <v>634</v>
      </c>
      <c r="L157" t="s">
        <v>635</v>
      </c>
      <c r="M157" t="s">
        <v>28107</v>
      </c>
      <c r="N157" t="s">
        <v>634</v>
      </c>
      <c r="O157" t="s">
        <v>637</v>
      </c>
      <c r="P157" t="s">
        <v>22</v>
      </c>
      <c r="Q157" t="s">
        <v>638</v>
      </c>
      <c r="R157" t="s">
        <v>635</v>
      </c>
      <c r="S157" t="s">
        <v>28108</v>
      </c>
      <c r="T157" t="s">
        <v>28107</v>
      </c>
    </row>
    <row r="158" spans="1:20" x14ac:dyDescent="0.25">
      <c r="A158" t="s">
        <v>20</v>
      </c>
      <c r="B158" t="s">
        <v>21</v>
      </c>
      <c r="C158">
        <v>50</v>
      </c>
      <c r="D158">
        <v>2</v>
      </c>
      <c r="E158" t="s">
        <v>28109</v>
      </c>
      <c r="F158">
        <v>182</v>
      </c>
      <c r="G158">
        <v>0</v>
      </c>
      <c r="H158" t="s">
        <v>631</v>
      </c>
      <c r="I158" t="s">
        <v>28110</v>
      </c>
      <c r="J158" t="s">
        <v>725</v>
      </c>
      <c r="K158" t="s">
        <v>634</v>
      </c>
      <c r="L158" t="s">
        <v>635</v>
      </c>
      <c r="M158" t="s">
        <v>28111</v>
      </c>
      <c r="N158" t="s">
        <v>634</v>
      </c>
      <c r="O158" t="s">
        <v>637</v>
      </c>
      <c r="P158" t="s">
        <v>22</v>
      </c>
      <c r="Q158" t="s">
        <v>638</v>
      </c>
      <c r="R158" t="s">
        <v>635</v>
      </c>
      <c r="S158" t="s">
        <v>28112</v>
      </c>
      <c r="T158" t="s">
        <v>28113</v>
      </c>
    </row>
    <row r="159" spans="1:20" x14ac:dyDescent="0.25">
      <c r="A159" t="s">
        <v>23</v>
      </c>
      <c r="B159" t="s">
        <v>24</v>
      </c>
      <c r="C159">
        <v>50</v>
      </c>
      <c r="D159">
        <v>2</v>
      </c>
      <c r="E159" t="s">
        <v>28109</v>
      </c>
      <c r="F159">
        <v>182</v>
      </c>
      <c r="G159">
        <v>0</v>
      </c>
      <c r="H159" t="s">
        <v>631</v>
      </c>
      <c r="I159" t="s">
        <v>28110</v>
      </c>
      <c r="J159" t="s">
        <v>725</v>
      </c>
      <c r="K159" t="s">
        <v>634</v>
      </c>
      <c r="L159" t="s">
        <v>635</v>
      </c>
      <c r="M159" t="s">
        <v>28111</v>
      </c>
      <c r="N159" t="s">
        <v>634</v>
      </c>
      <c r="O159" t="s">
        <v>637</v>
      </c>
      <c r="P159" t="s">
        <v>22</v>
      </c>
      <c r="Q159" t="s">
        <v>638</v>
      </c>
      <c r="R159" t="s">
        <v>635</v>
      </c>
      <c r="S159" t="s">
        <v>28112</v>
      </c>
      <c r="T159" t="s">
        <v>28113</v>
      </c>
    </row>
    <row r="160" spans="1:20" x14ac:dyDescent="0.25">
      <c r="A160" t="s">
        <v>25</v>
      </c>
      <c r="B160" t="s">
        <v>26</v>
      </c>
      <c r="C160">
        <v>50</v>
      </c>
      <c r="D160">
        <v>2</v>
      </c>
      <c r="E160" t="s">
        <v>28109</v>
      </c>
      <c r="F160">
        <v>182</v>
      </c>
      <c r="G160">
        <v>0</v>
      </c>
      <c r="H160" t="s">
        <v>631</v>
      </c>
      <c r="I160" t="s">
        <v>28110</v>
      </c>
      <c r="J160" t="s">
        <v>725</v>
      </c>
      <c r="K160" t="s">
        <v>634</v>
      </c>
      <c r="L160" t="s">
        <v>635</v>
      </c>
      <c r="M160" t="s">
        <v>28111</v>
      </c>
      <c r="N160" t="s">
        <v>634</v>
      </c>
      <c r="O160" t="s">
        <v>637</v>
      </c>
      <c r="P160" t="s">
        <v>22</v>
      </c>
      <c r="Q160" t="s">
        <v>638</v>
      </c>
      <c r="R160" t="s">
        <v>635</v>
      </c>
      <c r="S160" t="s">
        <v>28112</v>
      </c>
      <c r="T160" t="s">
        <v>28113</v>
      </c>
    </row>
    <row r="161" spans="1:20" x14ac:dyDescent="0.25">
      <c r="A161" t="s">
        <v>20</v>
      </c>
      <c r="B161" t="s">
        <v>21</v>
      </c>
      <c r="C161">
        <v>50</v>
      </c>
      <c r="D161">
        <v>1</v>
      </c>
      <c r="E161" t="s">
        <v>28114</v>
      </c>
      <c r="F161">
        <v>100</v>
      </c>
      <c r="G161">
        <v>0</v>
      </c>
      <c r="H161" t="s">
        <v>703</v>
      </c>
      <c r="I161" t="s">
        <v>28115</v>
      </c>
      <c r="J161" t="s">
        <v>652</v>
      </c>
      <c r="K161" t="s">
        <v>634</v>
      </c>
      <c r="L161" t="s">
        <v>635</v>
      </c>
      <c r="M161" t="s">
        <v>28116</v>
      </c>
      <c r="N161" t="s">
        <v>634</v>
      </c>
      <c r="O161" t="s">
        <v>637</v>
      </c>
      <c r="P161" t="s">
        <v>22</v>
      </c>
      <c r="Q161" t="s">
        <v>638</v>
      </c>
      <c r="R161" t="s">
        <v>635</v>
      </c>
      <c r="S161" t="s">
        <v>28117</v>
      </c>
      <c r="T161" t="s">
        <v>28116</v>
      </c>
    </row>
    <row r="162" spans="1:20" x14ac:dyDescent="0.25">
      <c r="A162" t="s">
        <v>23</v>
      </c>
      <c r="B162" t="s">
        <v>24</v>
      </c>
      <c r="C162">
        <v>50</v>
      </c>
      <c r="D162">
        <v>1</v>
      </c>
      <c r="E162" t="s">
        <v>28114</v>
      </c>
      <c r="F162">
        <v>100</v>
      </c>
      <c r="G162">
        <v>0</v>
      </c>
      <c r="H162" t="s">
        <v>703</v>
      </c>
      <c r="I162" t="s">
        <v>28115</v>
      </c>
      <c r="J162" t="s">
        <v>652</v>
      </c>
      <c r="K162" t="s">
        <v>634</v>
      </c>
      <c r="L162" t="s">
        <v>635</v>
      </c>
      <c r="M162" t="s">
        <v>28116</v>
      </c>
      <c r="N162" t="s">
        <v>634</v>
      </c>
      <c r="O162" t="s">
        <v>637</v>
      </c>
      <c r="P162" t="s">
        <v>22</v>
      </c>
      <c r="Q162" t="s">
        <v>638</v>
      </c>
      <c r="R162" t="s">
        <v>635</v>
      </c>
      <c r="S162" t="s">
        <v>28117</v>
      </c>
      <c r="T162" t="s">
        <v>28116</v>
      </c>
    </row>
    <row r="163" spans="1:20" x14ac:dyDescent="0.25">
      <c r="A163" t="s">
        <v>25</v>
      </c>
      <c r="B163" t="s">
        <v>26</v>
      </c>
      <c r="C163">
        <v>50</v>
      </c>
      <c r="D163">
        <v>1</v>
      </c>
      <c r="E163" t="s">
        <v>28114</v>
      </c>
      <c r="F163">
        <v>100</v>
      </c>
      <c r="G163">
        <v>0</v>
      </c>
      <c r="H163" t="s">
        <v>703</v>
      </c>
      <c r="I163" t="s">
        <v>28115</v>
      </c>
      <c r="J163" t="s">
        <v>652</v>
      </c>
      <c r="K163" t="s">
        <v>634</v>
      </c>
      <c r="L163" t="s">
        <v>635</v>
      </c>
      <c r="M163" t="s">
        <v>28116</v>
      </c>
      <c r="N163" t="s">
        <v>634</v>
      </c>
      <c r="O163" t="s">
        <v>637</v>
      </c>
      <c r="P163" t="s">
        <v>22</v>
      </c>
      <c r="Q163" t="s">
        <v>638</v>
      </c>
      <c r="R163" t="s">
        <v>635</v>
      </c>
      <c r="S163" t="s">
        <v>28117</v>
      </c>
      <c r="T163" t="s">
        <v>28116</v>
      </c>
    </row>
    <row r="164" spans="1:20" x14ac:dyDescent="0.25">
      <c r="A164" t="s">
        <v>20</v>
      </c>
      <c r="B164" t="s">
        <v>21</v>
      </c>
      <c r="C164">
        <v>50</v>
      </c>
      <c r="D164">
        <v>1</v>
      </c>
      <c r="E164" t="s">
        <v>28118</v>
      </c>
      <c r="F164">
        <v>100</v>
      </c>
      <c r="G164">
        <v>0</v>
      </c>
      <c r="H164" t="s">
        <v>703</v>
      </c>
      <c r="I164" t="s">
        <v>28119</v>
      </c>
      <c r="J164" t="s">
        <v>850</v>
      </c>
      <c r="K164" t="s">
        <v>634</v>
      </c>
      <c r="L164" t="s">
        <v>635</v>
      </c>
      <c r="M164" t="s">
        <v>28116</v>
      </c>
      <c r="N164" t="s">
        <v>634</v>
      </c>
      <c r="O164" t="s">
        <v>654</v>
      </c>
      <c r="P164" t="s">
        <v>22</v>
      </c>
      <c r="Q164" t="s">
        <v>655</v>
      </c>
      <c r="R164" t="s">
        <v>635</v>
      </c>
      <c r="S164" t="s">
        <v>28120</v>
      </c>
      <c r="T164" t="s">
        <v>28116</v>
      </c>
    </row>
    <row r="165" spans="1:20" x14ac:dyDescent="0.25">
      <c r="A165" t="s">
        <v>23</v>
      </c>
      <c r="B165" t="s">
        <v>24</v>
      </c>
      <c r="C165">
        <v>50</v>
      </c>
      <c r="D165">
        <v>1</v>
      </c>
      <c r="E165" t="s">
        <v>28118</v>
      </c>
      <c r="F165">
        <v>100</v>
      </c>
      <c r="G165">
        <v>0</v>
      </c>
      <c r="H165" t="s">
        <v>703</v>
      </c>
      <c r="I165" t="s">
        <v>28119</v>
      </c>
      <c r="J165" t="s">
        <v>850</v>
      </c>
      <c r="K165" t="s">
        <v>634</v>
      </c>
      <c r="L165" t="s">
        <v>635</v>
      </c>
      <c r="M165" t="s">
        <v>28116</v>
      </c>
      <c r="N165" t="s">
        <v>634</v>
      </c>
      <c r="O165" t="s">
        <v>654</v>
      </c>
      <c r="P165" t="s">
        <v>22</v>
      </c>
      <c r="Q165" t="s">
        <v>655</v>
      </c>
      <c r="R165" t="s">
        <v>635</v>
      </c>
      <c r="S165" t="s">
        <v>28120</v>
      </c>
      <c r="T165" t="s">
        <v>28116</v>
      </c>
    </row>
    <row r="166" spans="1:20" x14ac:dyDescent="0.25">
      <c r="A166" t="s">
        <v>25</v>
      </c>
      <c r="B166" t="s">
        <v>26</v>
      </c>
      <c r="C166">
        <v>50</v>
      </c>
      <c r="D166">
        <v>1</v>
      </c>
      <c r="E166" t="s">
        <v>28118</v>
      </c>
      <c r="F166">
        <v>100</v>
      </c>
      <c r="G166">
        <v>0</v>
      </c>
      <c r="H166" t="s">
        <v>703</v>
      </c>
      <c r="I166" t="s">
        <v>28119</v>
      </c>
      <c r="J166" t="s">
        <v>850</v>
      </c>
      <c r="K166" t="s">
        <v>634</v>
      </c>
      <c r="L166" t="s">
        <v>635</v>
      </c>
      <c r="M166" t="s">
        <v>28116</v>
      </c>
      <c r="N166" t="s">
        <v>634</v>
      </c>
      <c r="O166" t="s">
        <v>654</v>
      </c>
      <c r="P166" t="s">
        <v>22</v>
      </c>
      <c r="Q166" t="s">
        <v>655</v>
      </c>
      <c r="R166" t="s">
        <v>635</v>
      </c>
      <c r="S166" t="s">
        <v>28120</v>
      </c>
      <c r="T166" t="s">
        <v>28116</v>
      </c>
    </row>
    <row r="167" spans="1:20" x14ac:dyDescent="0.25">
      <c r="A167" t="s">
        <v>164</v>
      </c>
      <c r="B167" t="s">
        <v>165</v>
      </c>
      <c r="C167">
        <v>33.333333333333336</v>
      </c>
      <c r="D167">
        <v>3</v>
      </c>
      <c r="E167" t="s">
        <v>28121</v>
      </c>
      <c r="F167">
        <v>100</v>
      </c>
      <c r="G167">
        <v>0</v>
      </c>
      <c r="H167" t="s">
        <v>631</v>
      </c>
      <c r="I167" t="s">
        <v>28122</v>
      </c>
      <c r="J167" t="s">
        <v>755</v>
      </c>
      <c r="K167" t="s">
        <v>634</v>
      </c>
      <c r="L167" t="s">
        <v>635</v>
      </c>
      <c r="M167" t="s">
        <v>28123</v>
      </c>
      <c r="N167" t="s">
        <v>634</v>
      </c>
      <c r="O167" t="s">
        <v>637</v>
      </c>
      <c r="P167" t="s">
        <v>22</v>
      </c>
      <c r="Q167" t="s">
        <v>638</v>
      </c>
      <c r="R167" t="s">
        <v>635</v>
      </c>
      <c r="S167" t="s">
        <v>28124</v>
      </c>
      <c r="T167" t="s">
        <v>28123</v>
      </c>
    </row>
    <row r="168" spans="1:20" x14ac:dyDescent="0.25">
      <c r="A168" t="s">
        <v>20</v>
      </c>
      <c r="B168" t="s">
        <v>21</v>
      </c>
      <c r="C168">
        <v>50</v>
      </c>
      <c r="D168">
        <v>1</v>
      </c>
      <c r="E168" t="s">
        <v>28125</v>
      </c>
      <c r="F168">
        <v>100</v>
      </c>
      <c r="G168">
        <v>0</v>
      </c>
      <c r="H168" t="s">
        <v>703</v>
      </c>
      <c r="I168" t="s">
        <v>28126</v>
      </c>
      <c r="J168" t="s">
        <v>2589</v>
      </c>
      <c r="K168" t="s">
        <v>634</v>
      </c>
      <c r="L168" t="s">
        <v>635</v>
      </c>
      <c r="M168" t="s">
        <v>28127</v>
      </c>
      <c r="N168" t="s">
        <v>634</v>
      </c>
      <c r="O168" t="s">
        <v>637</v>
      </c>
      <c r="P168" t="s">
        <v>22</v>
      </c>
      <c r="Q168" t="s">
        <v>638</v>
      </c>
      <c r="R168" t="s">
        <v>635</v>
      </c>
      <c r="S168" t="s">
        <v>28128</v>
      </c>
      <c r="T168" t="s">
        <v>28127</v>
      </c>
    </row>
    <row r="169" spans="1:20" x14ac:dyDescent="0.25">
      <c r="A169" t="s">
        <v>23</v>
      </c>
      <c r="B169" t="s">
        <v>24</v>
      </c>
      <c r="C169">
        <v>50</v>
      </c>
      <c r="D169">
        <v>1</v>
      </c>
      <c r="E169" t="s">
        <v>28125</v>
      </c>
      <c r="F169">
        <v>100</v>
      </c>
      <c r="G169">
        <v>0</v>
      </c>
      <c r="H169" t="s">
        <v>703</v>
      </c>
      <c r="I169" t="s">
        <v>28126</v>
      </c>
      <c r="J169" t="s">
        <v>2589</v>
      </c>
      <c r="K169" t="s">
        <v>634</v>
      </c>
      <c r="L169" t="s">
        <v>635</v>
      </c>
      <c r="M169" t="s">
        <v>28127</v>
      </c>
      <c r="N169" t="s">
        <v>634</v>
      </c>
      <c r="O169" t="s">
        <v>637</v>
      </c>
      <c r="P169" t="s">
        <v>22</v>
      </c>
      <c r="Q169" t="s">
        <v>638</v>
      </c>
      <c r="R169" t="s">
        <v>635</v>
      </c>
      <c r="S169" t="s">
        <v>28128</v>
      </c>
      <c r="T169" t="s">
        <v>28127</v>
      </c>
    </row>
    <row r="170" spans="1:20" x14ac:dyDescent="0.25">
      <c r="A170" t="s">
        <v>25</v>
      </c>
      <c r="B170" t="s">
        <v>26</v>
      </c>
      <c r="C170">
        <v>50</v>
      </c>
      <c r="D170">
        <v>1</v>
      </c>
      <c r="E170" t="s">
        <v>28125</v>
      </c>
      <c r="F170">
        <v>100</v>
      </c>
      <c r="G170">
        <v>0</v>
      </c>
      <c r="H170" t="s">
        <v>703</v>
      </c>
      <c r="I170" t="s">
        <v>28126</v>
      </c>
      <c r="J170" t="s">
        <v>2589</v>
      </c>
      <c r="K170" t="s">
        <v>634</v>
      </c>
      <c r="L170" t="s">
        <v>635</v>
      </c>
      <c r="M170" t="s">
        <v>28127</v>
      </c>
      <c r="N170" t="s">
        <v>634</v>
      </c>
      <c r="O170" t="s">
        <v>637</v>
      </c>
      <c r="P170" t="s">
        <v>22</v>
      </c>
      <c r="Q170" t="s">
        <v>638</v>
      </c>
      <c r="R170" t="s">
        <v>635</v>
      </c>
      <c r="S170" t="s">
        <v>28128</v>
      </c>
      <c r="T170" t="s">
        <v>28127</v>
      </c>
    </row>
    <row r="171" spans="1:20" x14ac:dyDescent="0.25">
      <c r="A171" t="s">
        <v>20</v>
      </c>
      <c r="B171" t="s">
        <v>21</v>
      </c>
      <c r="C171">
        <v>50</v>
      </c>
      <c r="D171">
        <v>1</v>
      </c>
      <c r="E171" t="s">
        <v>28129</v>
      </c>
      <c r="F171">
        <v>100</v>
      </c>
      <c r="G171">
        <v>0</v>
      </c>
      <c r="H171" t="s">
        <v>703</v>
      </c>
      <c r="I171" t="s">
        <v>28130</v>
      </c>
      <c r="J171" t="s">
        <v>1152</v>
      </c>
      <c r="K171" t="s">
        <v>634</v>
      </c>
      <c r="L171" t="s">
        <v>635</v>
      </c>
      <c r="M171" t="s">
        <v>28131</v>
      </c>
      <c r="N171" t="s">
        <v>634</v>
      </c>
      <c r="O171" t="s">
        <v>707</v>
      </c>
      <c r="P171" t="s">
        <v>22</v>
      </c>
      <c r="Q171" t="s">
        <v>638</v>
      </c>
      <c r="R171" t="s">
        <v>635</v>
      </c>
      <c r="S171" t="s">
        <v>28132</v>
      </c>
      <c r="T171" t="s">
        <v>28131</v>
      </c>
    </row>
    <row r="172" spans="1:20" x14ac:dyDescent="0.25">
      <c r="A172" t="s">
        <v>23</v>
      </c>
      <c r="B172" t="s">
        <v>24</v>
      </c>
      <c r="C172">
        <v>50</v>
      </c>
      <c r="D172">
        <v>1</v>
      </c>
      <c r="E172" t="s">
        <v>28129</v>
      </c>
      <c r="F172">
        <v>100</v>
      </c>
      <c r="G172">
        <v>0</v>
      </c>
      <c r="H172" t="s">
        <v>703</v>
      </c>
      <c r="I172" t="s">
        <v>28130</v>
      </c>
      <c r="J172" t="s">
        <v>1152</v>
      </c>
      <c r="K172" t="s">
        <v>634</v>
      </c>
      <c r="L172" t="s">
        <v>635</v>
      </c>
      <c r="M172" t="s">
        <v>28131</v>
      </c>
      <c r="N172" t="s">
        <v>634</v>
      </c>
      <c r="O172" t="s">
        <v>707</v>
      </c>
      <c r="P172" t="s">
        <v>22</v>
      </c>
      <c r="Q172" t="s">
        <v>638</v>
      </c>
      <c r="R172" t="s">
        <v>635</v>
      </c>
      <c r="S172" t="s">
        <v>28132</v>
      </c>
      <c r="T172" t="s">
        <v>28131</v>
      </c>
    </row>
    <row r="173" spans="1:20" x14ac:dyDescent="0.25">
      <c r="A173" t="s">
        <v>25</v>
      </c>
      <c r="B173" t="s">
        <v>26</v>
      </c>
      <c r="C173">
        <v>50</v>
      </c>
      <c r="D173">
        <v>1</v>
      </c>
      <c r="E173" t="s">
        <v>28129</v>
      </c>
      <c r="F173">
        <v>100</v>
      </c>
      <c r="G173">
        <v>0</v>
      </c>
      <c r="H173" t="s">
        <v>703</v>
      </c>
      <c r="I173" t="s">
        <v>28130</v>
      </c>
      <c r="J173" t="s">
        <v>1152</v>
      </c>
      <c r="K173" t="s">
        <v>634</v>
      </c>
      <c r="L173" t="s">
        <v>635</v>
      </c>
      <c r="M173" t="s">
        <v>28131</v>
      </c>
      <c r="N173" t="s">
        <v>634</v>
      </c>
      <c r="O173" t="s">
        <v>707</v>
      </c>
      <c r="P173" t="s">
        <v>22</v>
      </c>
      <c r="Q173" t="s">
        <v>638</v>
      </c>
      <c r="R173" t="s">
        <v>635</v>
      </c>
      <c r="S173" t="s">
        <v>28132</v>
      </c>
      <c r="T173" t="s">
        <v>28131</v>
      </c>
    </row>
    <row r="174" spans="1:20" x14ac:dyDescent="0.25">
      <c r="A174" t="s">
        <v>37</v>
      </c>
      <c r="B174" t="s">
        <v>38</v>
      </c>
      <c r="C174">
        <v>66.666666666666671</v>
      </c>
      <c r="D174">
        <v>6</v>
      </c>
      <c r="E174" t="s">
        <v>28133</v>
      </c>
      <c r="F174">
        <v>200</v>
      </c>
      <c r="G174">
        <v>0</v>
      </c>
      <c r="H174" t="s">
        <v>631</v>
      </c>
      <c r="I174" t="s">
        <v>22600</v>
      </c>
      <c r="J174" t="s">
        <v>1301</v>
      </c>
      <c r="K174" t="s">
        <v>634</v>
      </c>
      <c r="L174" t="s">
        <v>635</v>
      </c>
      <c r="M174" t="s">
        <v>28134</v>
      </c>
      <c r="N174" t="s">
        <v>634</v>
      </c>
      <c r="O174" t="s">
        <v>637</v>
      </c>
      <c r="P174" t="s">
        <v>22</v>
      </c>
      <c r="Q174" t="s">
        <v>638</v>
      </c>
      <c r="R174" t="s">
        <v>635</v>
      </c>
      <c r="S174" t="s">
        <v>28135</v>
      </c>
      <c r="T174" t="s">
        <v>28134</v>
      </c>
    </row>
    <row r="175" spans="1:20" x14ac:dyDescent="0.25">
      <c r="A175" t="s">
        <v>20</v>
      </c>
      <c r="B175" t="s">
        <v>21</v>
      </c>
      <c r="C175">
        <v>50</v>
      </c>
      <c r="D175">
        <v>1</v>
      </c>
      <c r="E175" t="s">
        <v>28136</v>
      </c>
      <c r="F175">
        <v>100</v>
      </c>
      <c r="G175">
        <v>0</v>
      </c>
      <c r="H175" t="s">
        <v>703</v>
      </c>
      <c r="I175" t="s">
        <v>28137</v>
      </c>
      <c r="J175" t="s">
        <v>778</v>
      </c>
      <c r="K175" t="s">
        <v>634</v>
      </c>
      <c r="L175" t="s">
        <v>635</v>
      </c>
      <c r="M175" t="s">
        <v>28134</v>
      </c>
      <c r="N175" t="s">
        <v>634</v>
      </c>
      <c r="O175" t="s">
        <v>637</v>
      </c>
      <c r="P175" t="s">
        <v>22</v>
      </c>
      <c r="Q175" t="s">
        <v>638</v>
      </c>
      <c r="R175" t="s">
        <v>635</v>
      </c>
      <c r="S175" t="s">
        <v>28138</v>
      </c>
      <c r="T175" t="s">
        <v>28134</v>
      </c>
    </row>
    <row r="176" spans="1:20" x14ac:dyDescent="0.25">
      <c r="A176" t="s">
        <v>23</v>
      </c>
      <c r="B176" t="s">
        <v>24</v>
      </c>
      <c r="C176">
        <v>50</v>
      </c>
      <c r="D176">
        <v>1</v>
      </c>
      <c r="E176" t="s">
        <v>28136</v>
      </c>
      <c r="F176">
        <v>100</v>
      </c>
      <c r="G176">
        <v>0</v>
      </c>
      <c r="H176" t="s">
        <v>703</v>
      </c>
      <c r="I176" t="s">
        <v>28137</v>
      </c>
      <c r="J176" t="s">
        <v>778</v>
      </c>
      <c r="K176" t="s">
        <v>634</v>
      </c>
      <c r="L176" t="s">
        <v>635</v>
      </c>
      <c r="M176" t="s">
        <v>28134</v>
      </c>
      <c r="N176" t="s">
        <v>634</v>
      </c>
      <c r="O176" t="s">
        <v>637</v>
      </c>
      <c r="P176" t="s">
        <v>22</v>
      </c>
      <c r="Q176" t="s">
        <v>638</v>
      </c>
      <c r="R176" t="s">
        <v>635</v>
      </c>
      <c r="S176" t="s">
        <v>28138</v>
      </c>
      <c r="T176" t="s">
        <v>28134</v>
      </c>
    </row>
    <row r="177" spans="1:20" x14ac:dyDescent="0.25">
      <c r="A177" t="s">
        <v>25</v>
      </c>
      <c r="B177" t="s">
        <v>26</v>
      </c>
      <c r="C177">
        <v>50</v>
      </c>
      <c r="D177">
        <v>1</v>
      </c>
      <c r="E177" t="s">
        <v>28136</v>
      </c>
      <c r="F177">
        <v>100</v>
      </c>
      <c r="G177">
        <v>0</v>
      </c>
      <c r="H177" t="s">
        <v>703</v>
      </c>
      <c r="I177" t="s">
        <v>28137</v>
      </c>
      <c r="J177" t="s">
        <v>778</v>
      </c>
      <c r="K177" t="s">
        <v>634</v>
      </c>
      <c r="L177" t="s">
        <v>635</v>
      </c>
      <c r="M177" t="s">
        <v>28134</v>
      </c>
      <c r="N177" t="s">
        <v>634</v>
      </c>
      <c r="O177" t="s">
        <v>637</v>
      </c>
      <c r="P177" t="s">
        <v>22</v>
      </c>
      <c r="Q177" t="s">
        <v>638</v>
      </c>
      <c r="R177" t="s">
        <v>635</v>
      </c>
      <c r="S177" t="s">
        <v>28138</v>
      </c>
      <c r="T177" t="s">
        <v>28134</v>
      </c>
    </row>
    <row r="178" spans="1:20" x14ac:dyDescent="0.25">
      <c r="A178" t="s">
        <v>25</v>
      </c>
      <c r="B178" t="s">
        <v>26</v>
      </c>
      <c r="C178">
        <v>60</v>
      </c>
      <c r="D178">
        <v>3</v>
      </c>
      <c r="E178" t="s">
        <v>28139</v>
      </c>
      <c r="F178">
        <v>88</v>
      </c>
      <c r="G178">
        <v>0</v>
      </c>
      <c r="H178" t="s">
        <v>631</v>
      </c>
      <c r="I178" t="s">
        <v>28140</v>
      </c>
      <c r="J178" t="s">
        <v>1049</v>
      </c>
      <c r="K178" t="s">
        <v>634</v>
      </c>
      <c r="L178" t="s">
        <v>635</v>
      </c>
      <c r="M178" t="s">
        <v>28141</v>
      </c>
      <c r="N178" t="s">
        <v>634</v>
      </c>
      <c r="O178" t="s">
        <v>637</v>
      </c>
      <c r="P178" t="s">
        <v>22</v>
      </c>
      <c r="Q178" t="s">
        <v>638</v>
      </c>
      <c r="R178" t="s">
        <v>635</v>
      </c>
      <c r="S178" t="s">
        <v>28142</v>
      </c>
      <c r="T178" t="s">
        <v>28141</v>
      </c>
    </row>
    <row r="179" spans="1:20" x14ac:dyDescent="0.25">
      <c r="A179" t="s">
        <v>37</v>
      </c>
      <c r="B179" t="s">
        <v>38</v>
      </c>
      <c r="C179">
        <v>66.666666666666671</v>
      </c>
      <c r="D179">
        <v>3</v>
      </c>
      <c r="E179" t="s">
        <v>28143</v>
      </c>
      <c r="F179">
        <v>100</v>
      </c>
      <c r="G179">
        <v>0</v>
      </c>
      <c r="H179" t="s">
        <v>631</v>
      </c>
      <c r="I179" t="s">
        <v>28144</v>
      </c>
      <c r="J179" t="s">
        <v>652</v>
      </c>
      <c r="K179" t="s">
        <v>634</v>
      </c>
      <c r="L179" t="s">
        <v>635</v>
      </c>
      <c r="M179" t="s">
        <v>28145</v>
      </c>
      <c r="N179" t="s">
        <v>634</v>
      </c>
      <c r="O179" t="s">
        <v>637</v>
      </c>
      <c r="P179" t="s">
        <v>22</v>
      </c>
      <c r="Q179" t="s">
        <v>638</v>
      </c>
      <c r="R179" t="s">
        <v>635</v>
      </c>
      <c r="S179" t="s">
        <v>28146</v>
      </c>
      <c r="T179" t="s">
        <v>28145</v>
      </c>
    </row>
    <row r="180" spans="1:20" x14ac:dyDescent="0.25">
      <c r="A180" t="s">
        <v>37</v>
      </c>
      <c r="B180" t="s">
        <v>38</v>
      </c>
      <c r="C180">
        <v>33</v>
      </c>
      <c r="D180">
        <v>10</v>
      </c>
      <c r="E180" t="s">
        <v>28147</v>
      </c>
      <c r="F180">
        <v>294.8</v>
      </c>
      <c r="G180">
        <v>0</v>
      </c>
      <c r="H180" t="s">
        <v>631</v>
      </c>
      <c r="I180" t="s">
        <v>28148</v>
      </c>
      <c r="J180" t="s">
        <v>749</v>
      </c>
      <c r="K180" t="s">
        <v>634</v>
      </c>
      <c r="L180" t="s">
        <v>635</v>
      </c>
      <c r="M180" t="s">
        <v>28149</v>
      </c>
      <c r="N180" t="s">
        <v>634</v>
      </c>
      <c r="O180" t="s">
        <v>654</v>
      </c>
      <c r="P180" t="s">
        <v>22</v>
      </c>
      <c r="Q180" t="s">
        <v>655</v>
      </c>
      <c r="R180" t="s">
        <v>635</v>
      </c>
      <c r="S180" t="s">
        <v>28150</v>
      </c>
      <c r="T180" t="s">
        <v>28151</v>
      </c>
    </row>
    <row r="181" spans="1:20" x14ac:dyDescent="0.25">
      <c r="A181" t="s">
        <v>164</v>
      </c>
      <c r="B181" t="s">
        <v>165</v>
      </c>
      <c r="C181">
        <v>50</v>
      </c>
      <c r="D181">
        <v>6</v>
      </c>
      <c r="E181" t="s">
        <v>28152</v>
      </c>
      <c r="F181">
        <v>190</v>
      </c>
      <c r="G181">
        <v>0</v>
      </c>
      <c r="H181" t="s">
        <v>631</v>
      </c>
      <c r="I181" t="s">
        <v>28153</v>
      </c>
      <c r="J181" t="s">
        <v>1018</v>
      </c>
      <c r="K181" t="s">
        <v>634</v>
      </c>
      <c r="L181" t="s">
        <v>635</v>
      </c>
      <c r="M181" t="s">
        <v>28154</v>
      </c>
      <c r="N181" t="s">
        <v>634</v>
      </c>
      <c r="O181" t="s">
        <v>637</v>
      </c>
      <c r="P181" t="s">
        <v>22</v>
      </c>
      <c r="Q181" t="s">
        <v>638</v>
      </c>
      <c r="R181" t="s">
        <v>635</v>
      </c>
      <c r="S181" t="s">
        <v>28155</v>
      </c>
      <c r="T181" t="s">
        <v>28154</v>
      </c>
    </row>
    <row r="182" spans="1:20" x14ac:dyDescent="0.25">
      <c r="A182" t="s">
        <v>164</v>
      </c>
      <c r="B182" t="s">
        <v>165</v>
      </c>
      <c r="C182">
        <v>33.333333333333336</v>
      </c>
      <c r="D182">
        <v>3</v>
      </c>
      <c r="E182" t="s">
        <v>28156</v>
      </c>
      <c r="F182">
        <v>100</v>
      </c>
      <c r="G182">
        <v>0</v>
      </c>
      <c r="H182" t="s">
        <v>631</v>
      </c>
      <c r="I182" t="s">
        <v>28157</v>
      </c>
      <c r="J182" t="s">
        <v>749</v>
      </c>
      <c r="K182" t="s">
        <v>634</v>
      </c>
      <c r="L182" t="s">
        <v>635</v>
      </c>
      <c r="M182" t="s">
        <v>28154</v>
      </c>
      <c r="N182" t="s">
        <v>634</v>
      </c>
      <c r="O182" t="s">
        <v>637</v>
      </c>
      <c r="P182" t="s">
        <v>22</v>
      </c>
      <c r="Q182" t="s">
        <v>638</v>
      </c>
      <c r="R182" t="s">
        <v>635</v>
      </c>
      <c r="S182" t="s">
        <v>28158</v>
      </c>
      <c r="T182" t="s">
        <v>28154</v>
      </c>
    </row>
    <row r="183" spans="1:20" x14ac:dyDescent="0.25">
      <c r="A183" t="s">
        <v>37</v>
      </c>
      <c r="B183" t="s">
        <v>38</v>
      </c>
      <c r="C183">
        <v>66.666666666666671</v>
      </c>
      <c r="D183">
        <v>3</v>
      </c>
      <c r="E183" t="s">
        <v>28159</v>
      </c>
      <c r="F183">
        <v>100</v>
      </c>
      <c r="G183">
        <v>0</v>
      </c>
      <c r="H183" t="s">
        <v>631</v>
      </c>
      <c r="I183" t="s">
        <v>28160</v>
      </c>
      <c r="J183" t="s">
        <v>986</v>
      </c>
      <c r="K183" t="s">
        <v>634</v>
      </c>
      <c r="L183" t="s">
        <v>635</v>
      </c>
      <c r="M183" t="s">
        <v>28161</v>
      </c>
      <c r="N183" t="s">
        <v>634</v>
      </c>
      <c r="O183" t="s">
        <v>654</v>
      </c>
      <c r="P183" t="s">
        <v>22</v>
      </c>
      <c r="Q183" t="s">
        <v>655</v>
      </c>
      <c r="R183" t="s">
        <v>635</v>
      </c>
      <c r="S183" t="s">
        <v>28162</v>
      </c>
      <c r="T183" t="s">
        <v>28163</v>
      </c>
    </row>
    <row r="184" spans="1:20" x14ac:dyDescent="0.25">
      <c r="A184" t="s">
        <v>20</v>
      </c>
      <c r="B184" t="s">
        <v>21</v>
      </c>
      <c r="C184">
        <v>50</v>
      </c>
      <c r="D184">
        <v>1</v>
      </c>
      <c r="E184" t="s">
        <v>28164</v>
      </c>
      <c r="F184">
        <v>100</v>
      </c>
      <c r="G184">
        <v>0</v>
      </c>
      <c r="H184" t="s">
        <v>631</v>
      </c>
      <c r="I184" t="s">
        <v>28165</v>
      </c>
      <c r="J184" t="s">
        <v>917</v>
      </c>
      <c r="K184" t="s">
        <v>634</v>
      </c>
      <c r="L184" t="s">
        <v>635</v>
      </c>
      <c r="M184" t="s">
        <v>28166</v>
      </c>
      <c r="N184" t="s">
        <v>634</v>
      </c>
      <c r="O184" t="s">
        <v>637</v>
      </c>
      <c r="P184" t="s">
        <v>22</v>
      </c>
      <c r="Q184" t="s">
        <v>638</v>
      </c>
      <c r="R184" t="s">
        <v>635</v>
      </c>
      <c r="S184" t="s">
        <v>28167</v>
      </c>
      <c r="T184" t="s">
        <v>28168</v>
      </c>
    </row>
    <row r="185" spans="1:20" x14ac:dyDescent="0.25">
      <c r="A185" t="s">
        <v>23</v>
      </c>
      <c r="B185" t="s">
        <v>24</v>
      </c>
      <c r="C185">
        <v>50</v>
      </c>
      <c r="D185">
        <v>1</v>
      </c>
      <c r="E185" t="s">
        <v>28164</v>
      </c>
      <c r="F185">
        <v>100</v>
      </c>
      <c r="G185">
        <v>0</v>
      </c>
      <c r="H185" t="s">
        <v>631</v>
      </c>
      <c r="I185" t="s">
        <v>28165</v>
      </c>
      <c r="J185" t="s">
        <v>917</v>
      </c>
      <c r="K185" t="s">
        <v>634</v>
      </c>
      <c r="L185" t="s">
        <v>635</v>
      </c>
      <c r="M185" t="s">
        <v>28166</v>
      </c>
      <c r="N185" t="s">
        <v>634</v>
      </c>
      <c r="O185" t="s">
        <v>637</v>
      </c>
      <c r="P185" t="s">
        <v>22</v>
      </c>
      <c r="Q185" t="s">
        <v>638</v>
      </c>
      <c r="R185" t="s">
        <v>635</v>
      </c>
      <c r="S185" t="s">
        <v>28167</v>
      </c>
      <c r="T185" t="s">
        <v>28168</v>
      </c>
    </row>
    <row r="186" spans="1:20" x14ac:dyDescent="0.25">
      <c r="A186" t="s">
        <v>25</v>
      </c>
      <c r="B186" t="s">
        <v>26</v>
      </c>
      <c r="C186">
        <v>50</v>
      </c>
      <c r="D186">
        <v>1</v>
      </c>
      <c r="E186" t="s">
        <v>28164</v>
      </c>
      <c r="F186">
        <v>100</v>
      </c>
      <c r="G186">
        <v>0</v>
      </c>
      <c r="H186" t="s">
        <v>631</v>
      </c>
      <c r="I186" t="s">
        <v>28165</v>
      </c>
      <c r="J186" t="s">
        <v>917</v>
      </c>
      <c r="K186" t="s">
        <v>634</v>
      </c>
      <c r="L186" t="s">
        <v>635</v>
      </c>
      <c r="M186" t="s">
        <v>28166</v>
      </c>
      <c r="N186" t="s">
        <v>634</v>
      </c>
      <c r="O186" t="s">
        <v>637</v>
      </c>
      <c r="P186" t="s">
        <v>22</v>
      </c>
      <c r="Q186" t="s">
        <v>638</v>
      </c>
      <c r="R186" t="s">
        <v>635</v>
      </c>
      <c r="S186" t="s">
        <v>28167</v>
      </c>
      <c r="T186" t="s">
        <v>28168</v>
      </c>
    </row>
    <row r="187" spans="1:20" x14ac:dyDescent="0.25">
      <c r="A187" t="s">
        <v>35</v>
      </c>
      <c r="B187" t="s">
        <v>36</v>
      </c>
      <c r="C187">
        <v>66.666666666666671</v>
      </c>
      <c r="D187">
        <v>3</v>
      </c>
      <c r="E187" t="s">
        <v>28169</v>
      </c>
      <c r="F187">
        <v>100</v>
      </c>
      <c r="G187">
        <v>0</v>
      </c>
      <c r="H187" t="s">
        <v>631</v>
      </c>
      <c r="I187" t="s">
        <v>28170</v>
      </c>
      <c r="J187" t="s">
        <v>28171</v>
      </c>
      <c r="K187" t="s">
        <v>634</v>
      </c>
      <c r="L187" t="s">
        <v>635</v>
      </c>
      <c r="M187" t="s">
        <v>28172</v>
      </c>
      <c r="N187" t="s">
        <v>634</v>
      </c>
      <c r="O187" t="s">
        <v>654</v>
      </c>
      <c r="P187" t="s">
        <v>22</v>
      </c>
      <c r="Q187" t="s">
        <v>655</v>
      </c>
      <c r="R187" t="s">
        <v>635</v>
      </c>
      <c r="S187" t="s">
        <v>28173</v>
      </c>
      <c r="T187" t="s">
        <v>28172</v>
      </c>
    </row>
    <row r="188" spans="1:20" x14ac:dyDescent="0.25">
      <c r="A188" t="s">
        <v>37</v>
      </c>
      <c r="B188" t="s">
        <v>38</v>
      </c>
      <c r="C188">
        <v>33</v>
      </c>
      <c r="D188">
        <v>30</v>
      </c>
      <c r="E188" t="s">
        <v>28174</v>
      </c>
      <c r="F188">
        <v>858.51</v>
      </c>
      <c r="G188">
        <v>0</v>
      </c>
      <c r="H188" t="s">
        <v>631</v>
      </c>
      <c r="I188" t="s">
        <v>28175</v>
      </c>
      <c r="J188" t="s">
        <v>1276</v>
      </c>
      <c r="K188" t="s">
        <v>634</v>
      </c>
      <c r="L188" t="s">
        <v>635</v>
      </c>
      <c r="M188" t="s">
        <v>28176</v>
      </c>
      <c r="N188" t="s">
        <v>634</v>
      </c>
      <c r="O188" t="s">
        <v>637</v>
      </c>
      <c r="P188" t="s">
        <v>22</v>
      </c>
      <c r="Q188" t="s">
        <v>638</v>
      </c>
      <c r="R188" t="s">
        <v>635</v>
      </c>
      <c r="S188" t="s">
        <v>28177</v>
      </c>
      <c r="T188" t="s">
        <v>28176</v>
      </c>
    </row>
    <row r="189" spans="1:20" x14ac:dyDescent="0.25">
      <c r="A189" t="s">
        <v>164</v>
      </c>
      <c r="B189" t="s">
        <v>165</v>
      </c>
      <c r="C189">
        <v>40</v>
      </c>
      <c r="D189">
        <v>10</v>
      </c>
      <c r="E189" t="s">
        <v>28178</v>
      </c>
      <c r="F189">
        <v>276.25</v>
      </c>
      <c r="G189">
        <v>0</v>
      </c>
      <c r="H189" t="s">
        <v>631</v>
      </c>
      <c r="I189" t="s">
        <v>28179</v>
      </c>
      <c r="J189" t="s">
        <v>2464</v>
      </c>
      <c r="K189" t="s">
        <v>634</v>
      </c>
      <c r="L189" t="s">
        <v>635</v>
      </c>
      <c r="M189" t="s">
        <v>28176</v>
      </c>
      <c r="N189" t="s">
        <v>634</v>
      </c>
      <c r="O189" t="s">
        <v>637</v>
      </c>
      <c r="P189" t="s">
        <v>22</v>
      </c>
      <c r="Q189" t="s">
        <v>638</v>
      </c>
      <c r="R189" t="s">
        <v>635</v>
      </c>
      <c r="S189" t="s">
        <v>28180</v>
      </c>
      <c r="T189" t="s">
        <v>28176</v>
      </c>
    </row>
    <row r="190" spans="1:20" x14ac:dyDescent="0.25">
      <c r="A190" t="s">
        <v>20</v>
      </c>
      <c r="B190" t="s">
        <v>21</v>
      </c>
      <c r="C190">
        <v>50</v>
      </c>
      <c r="D190">
        <v>1</v>
      </c>
      <c r="E190" t="s">
        <v>28181</v>
      </c>
      <c r="F190">
        <v>100</v>
      </c>
      <c r="G190">
        <v>0</v>
      </c>
      <c r="H190" t="s">
        <v>631</v>
      </c>
      <c r="I190" t="s">
        <v>28182</v>
      </c>
      <c r="J190" t="s">
        <v>3777</v>
      </c>
      <c r="K190" t="s">
        <v>634</v>
      </c>
      <c r="L190" t="s">
        <v>635</v>
      </c>
      <c r="M190" t="s">
        <v>28183</v>
      </c>
      <c r="N190" t="s">
        <v>634</v>
      </c>
      <c r="O190" t="s">
        <v>637</v>
      </c>
      <c r="P190" t="s">
        <v>22</v>
      </c>
      <c r="Q190" t="s">
        <v>638</v>
      </c>
      <c r="R190" t="s">
        <v>635</v>
      </c>
      <c r="S190" t="s">
        <v>28184</v>
      </c>
      <c r="T190" t="s">
        <v>28183</v>
      </c>
    </row>
    <row r="191" spans="1:20" x14ac:dyDescent="0.25">
      <c r="A191" t="s">
        <v>23</v>
      </c>
      <c r="B191" t="s">
        <v>24</v>
      </c>
      <c r="C191">
        <v>50</v>
      </c>
      <c r="D191">
        <v>1</v>
      </c>
      <c r="E191" t="s">
        <v>28181</v>
      </c>
      <c r="F191">
        <v>100</v>
      </c>
      <c r="G191">
        <v>0</v>
      </c>
      <c r="H191" t="s">
        <v>631</v>
      </c>
      <c r="I191" t="s">
        <v>28182</v>
      </c>
      <c r="J191" t="s">
        <v>3777</v>
      </c>
      <c r="K191" t="s">
        <v>634</v>
      </c>
      <c r="L191" t="s">
        <v>635</v>
      </c>
      <c r="M191" t="s">
        <v>28183</v>
      </c>
      <c r="N191" t="s">
        <v>634</v>
      </c>
      <c r="O191" t="s">
        <v>637</v>
      </c>
      <c r="P191" t="s">
        <v>22</v>
      </c>
      <c r="Q191" t="s">
        <v>638</v>
      </c>
      <c r="R191" t="s">
        <v>635</v>
      </c>
      <c r="S191" t="s">
        <v>28184</v>
      </c>
      <c r="T191" t="s">
        <v>28183</v>
      </c>
    </row>
    <row r="192" spans="1:20" x14ac:dyDescent="0.25">
      <c r="A192" t="s">
        <v>25</v>
      </c>
      <c r="B192" t="s">
        <v>26</v>
      </c>
      <c r="C192">
        <v>50</v>
      </c>
      <c r="D192">
        <v>1</v>
      </c>
      <c r="E192" t="s">
        <v>28181</v>
      </c>
      <c r="F192">
        <v>100</v>
      </c>
      <c r="G192">
        <v>0</v>
      </c>
      <c r="H192" t="s">
        <v>631</v>
      </c>
      <c r="I192" t="s">
        <v>28182</v>
      </c>
      <c r="J192" t="s">
        <v>3777</v>
      </c>
      <c r="K192" t="s">
        <v>634</v>
      </c>
      <c r="L192" t="s">
        <v>635</v>
      </c>
      <c r="M192" t="s">
        <v>28183</v>
      </c>
      <c r="N192" t="s">
        <v>634</v>
      </c>
      <c r="O192" t="s">
        <v>637</v>
      </c>
      <c r="P192" t="s">
        <v>22</v>
      </c>
      <c r="Q192" t="s">
        <v>638</v>
      </c>
      <c r="R192" t="s">
        <v>635</v>
      </c>
      <c r="S192" t="s">
        <v>28184</v>
      </c>
      <c r="T192" t="s">
        <v>28183</v>
      </c>
    </row>
    <row r="193" spans="1:20" x14ac:dyDescent="0.25">
      <c r="A193" t="s">
        <v>39</v>
      </c>
      <c r="B193" t="s">
        <v>682</v>
      </c>
      <c r="C193">
        <v>66</v>
      </c>
      <c r="D193">
        <v>3</v>
      </c>
      <c r="E193" t="s">
        <v>28185</v>
      </c>
      <c r="F193">
        <v>224</v>
      </c>
      <c r="G193">
        <v>26</v>
      </c>
      <c r="H193" t="s">
        <v>641</v>
      </c>
      <c r="I193" t="s">
        <v>28186</v>
      </c>
      <c r="J193" t="s">
        <v>28187</v>
      </c>
      <c r="K193" t="s">
        <v>4017</v>
      </c>
      <c r="L193" t="s">
        <v>28188</v>
      </c>
      <c r="M193" t="s">
        <v>28189</v>
      </c>
      <c r="N193" t="s">
        <v>634</v>
      </c>
      <c r="O193" t="s">
        <v>689</v>
      </c>
      <c r="P193" t="s">
        <v>40</v>
      </c>
      <c r="Q193" t="s">
        <v>690</v>
      </c>
      <c r="R193" t="s">
        <v>635</v>
      </c>
      <c r="S193" t="s">
        <v>28190</v>
      </c>
      <c r="T193" t="s">
        <v>28189</v>
      </c>
    </row>
    <row r="194" spans="1:20" x14ac:dyDescent="0.25">
      <c r="A194" t="s">
        <v>39</v>
      </c>
      <c r="B194" t="s">
        <v>44</v>
      </c>
      <c r="C194">
        <v>66.333333333333329</v>
      </c>
      <c r="D194">
        <v>3</v>
      </c>
      <c r="E194" t="s">
        <v>28191</v>
      </c>
      <c r="F194">
        <v>227.5</v>
      </c>
      <c r="G194">
        <v>0</v>
      </c>
      <c r="H194" t="s">
        <v>631</v>
      </c>
      <c r="I194" t="s">
        <v>2394</v>
      </c>
      <c r="J194" t="s">
        <v>1152</v>
      </c>
      <c r="K194" t="s">
        <v>634</v>
      </c>
      <c r="L194" t="s">
        <v>635</v>
      </c>
      <c r="M194" t="s">
        <v>28192</v>
      </c>
      <c r="N194" t="s">
        <v>634</v>
      </c>
      <c r="O194" t="s">
        <v>637</v>
      </c>
      <c r="P194" t="s">
        <v>22</v>
      </c>
      <c r="Q194" t="s">
        <v>638</v>
      </c>
      <c r="R194" t="s">
        <v>635</v>
      </c>
      <c r="S194" t="s">
        <v>28193</v>
      </c>
      <c r="T194" t="s">
        <v>28189</v>
      </c>
    </row>
    <row r="195" spans="1:20" x14ac:dyDescent="0.25">
      <c r="A195" t="s">
        <v>35</v>
      </c>
      <c r="B195" t="s">
        <v>36</v>
      </c>
      <c r="C195">
        <v>66.666666666666671</v>
      </c>
      <c r="D195">
        <v>3</v>
      </c>
      <c r="E195" t="s">
        <v>28194</v>
      </c>
      <c r="F195">
        <v>334.9</v>
      </c>
      <c r="G195">
        <v>0</v>
      </c>
      <c r="H195" t="s">
        <v>631</v>
      </c>
      <c r="I195" t="s">
        <v>28195</v>
      </c>
      <c r="J195" t="s">
        <v>999</v>
      </c>
      <c r="K195" t="s">
        <v>634</v>
      </c>
      <c r="L195" t="s">
        <v>635</v>
      </c>
      <c r="M195" t="s">
        <v>28192</v>
      </c>
      <c r="N195" t="s">
        <v>634</v>
      </c>
      <c r="O195" t="s">
        <v>637</v>
      </c>
      <c r="P195" t="s">
        <v>22</v>
      </c>
      <c r="Q195" t="s">
        <v>638</v>
      </c>
      <c r="R195" t="s">
        <v>635</v>
      </c>
      <c r="S195" t="s">
        <v>28196</v>
      </c>
      <c r="T195" t="s">
        <v>28192</v>
      </c>
    </row>
    <row r="196" spans="1:20" x14ac:dyDescent="0.25">
      <c r="A196" t="s">
        <v>164</v>
      </c>
      <c r="B196" t="s">
        <v>165</v>
      </c>
      <c r="C196">
        <v>33.333333333333336</v>
      </c>
      <c r="D196">
        <v>3</v>
      </c>
      <c r="E196" t="s">
        <v>28194</v>
      </c>
      <c r="F196">
        <v>334.9</v>
      </c>
      <c r="G196">
        <v>0</v>
      </c>
      <c r="H196" t="s">
        <v>631</v>
      </c>
      <c r="I196" t="s">
        <v>28195</v>
      </c>
      <c r="J196" t="s">
        <v>999</v>
      </c>
      <c r="K196" t="s">
        <v>634</v>
      </c>
      <c r="L196" t="s">
        <v>635</v>
      </c>
      <c r="M196" t="s">
        <v>28192</v>
      </c>
      <c r="N196" t="s">
        <v>634</v>
      </c>
      <c r="O196" t="s">
        <v>637</v>
      </c>
      <c r="P196" t="s">
        <v>22</v>
      </c>
      <c r="Q196" t="s">
        <v>638</v>
      </c>
      <c r="R196" t="s">
        <v>635</v>
      </c>
      <c r="S196" t="s">
        <v>28196</v>
      </c>
      <c r="T196" t="s">
        <v>28192</v>
      </c>
    </row>
    <row r="197" spans="1:20" x14ac:dyDescent="0.25">
      <c r="A197" t="s">
        <v>539</v>
      </c>
      <c r="B197" t="s">
        <v>540</v>
      </c>
      <c r="C197">
        <v>25</v>
      </c>
      <c r="D197">
        <v>4</v>
      </c>
      <c r="E197" t="s">
        <v>28194</v>
      </c>
      <c r="F197">
        <v>334.9</v>
      </c>
      <c r="G197">
        <v>0</v>
      </c>
      <c r="H197" t="s">
        <v>631</v>
      </c>
      <c r="I197" t="s">
        <v>28195</v>
      </c>
      <c r="J197" t="s">
        <v>999</v>
      </c>
      <c r="K197" t="s">
        <v>634</v>
      </c>
      <c r="L197" t="s">
        <v>635</v>
      </c>
      <c r="M197" t="s">
        <v>28192</v>
      </c>
      <c r="N197" t="s">
        <v>634</v>
      </c>
      <c r="O197" t="s">
        <v>637</v>
      </c>
      <c r="P197" t="s">
        <v>22</v>
      </c>
      <c r="Q197" t="s">
        <v>638</v>
      </c>
      <c r="R197" t="s">
        <v>635</v>
      </c>
      <c r="S197" t="s">
        <v>28196</v>
      </c>
      <c r="T197" t="s">
        <v>28192</v>
      </c>
    </row>
    <row r="198" spans="1:20" x14ac:dyDescent="0.25">
      <c r="A198" t="s">
        <v>258</v>
      </c>
      <c r="B198" t="s">
        <v>264</v>
      </c>
      <c r="C198">
        <v>139</v>
      </c>
      <c r="D198">
        <v>1</v>
      </c>
      <c r="E198" t="s">
        <v>28194</v>
      </c>
      <c r="F198">
        <v>334.9</v>
      </c>
      <c r="G198">
        <v>0</v>
      </c>
      <c r="H198" t="s">
        <v>631</v>
      </c>
      <c r="I198" t="s">
        <v>28195</v>
      </c>
      <c r="J198" t="s">
        <v>999</v>
      </c>
      <c r="K198" t="s">
        <v>634</v>
      </c>
      <c r="L198" t="s">
        <v>635</v>
      </c>
      <c r="M198" t="s">
        <v>28192</v>
      </c>
      <c r="N198" t="s">
        <v>634</v>
      </c>
      <c r="O198" t="s">
        <v>637</v>
      </c>
      <c r="P198" t="s">
        <v>22</v>
      </c>
      <c r="Q198" t="s">
        <v>638</v>
      </c>
      <c r="R198" t="s">
        <v>635</v>
      </c>
      <c r="S198" t="s">
        <v>28196</v>
      </c>
      <c r="T198" t="s">
        <v>28192</v>
      </c>
    </row>
    <row r="199" spans="1:20" x14ac:dyDescent="0.25">
      <c r="A199" t="s">
        <v>164</v>
      </c>
      <c r="B199" t="s">
        <v>165</v>
      </c>
      <c r="C199">
        <v>40</v>
      </c>
      <c r="D199">
        <v>10</v>
      </c>
      <c r="E199" t="s">
        <v>28197</v>
      </c>
      <c r="F199">
        <v>293.25</v>
      </c>
      <c r="G199">
        <v>0</v>
      </c>
      <c r="H199" t="s">
        <v>631</v>
      </c>
      <c r="I199" t="s">
        <v>28198</v>
      </c>
      <c r="J199" t="s">
        <v>755</v>
      </c>
      <c r="K199" t="s">
        <v>634</v>
      </c>
      <c r="L199" t="s">
        <v>635</v>
      </c>
      <c r="M199" t="s">
        <v>28199</v>
      </c>
      <c r="N199" t="s">
        <v>634</v>
      </c>
      <c r="O199" t="s">
        <v>637</v>
      </c>
      <c r="P199" t="s">
        <v>22</v>
      </c>
      <c r="Q199" t="s">
        <v>638</v>
      </c>
      <c r="R199" t="s">
        <v>635</v>
      </c>
      <c r="S199" t="s">
        <v>28200</v>
      </c>
      <c r="T199" t="s">
        <v>28199</v>
      </c>
    </row>
    <row r="200" spans="1:20" x14ac:dyDescent="0.25">
      <c r="A200" t="s">
        <v>35</v>
      </c>
      <c r="B200" t="s">
        <v>36</v>
      </c>
      <c r="C200">
        <v>66.666666666666671</v>
      </c>
      <c r="D200">
        <v>3</v>
      </c>
      <c r="E200" t="s">
        <v>28201</v>
      </c>
      <c r="F200">
        <v>100</v>
      </c>
      <c r="G200">
        <v>0</v>
      </c>
      <c r="H200" t="s">
        <v>631</v>
      </c>
      <c r="I200" t="s">
        <v>28202</v>
      </c>
      <c r="J200" t="s">
        <v>1683</v>
      </c>
      <c r="K200" t="s">
        <v>634</v>
      </c>
      <c r="L200" t="s">
        <v>635</v>
      </c>
      <c r="M200" t="s">
        <v>28203</v>
      </c>
      <c r="N200" t="s">
        <v>634</v>
      </c>
      <c r="O200" t="s">
        <v>654</v>
      </c>
      <c r="P200" t="s">
        <v>22</v>
      </c>
      <c r="Q200" t="s">
        <v>655</v>
      </c>
      <c r="R200" t="s">
        <v>635</v>
      </c>
      <c r="S200" t="s">
        <v>28204</v>
      </c>
      <c r="T200" t="s">
        <v>28205</v>
      </c>
    </row>
    <row r="201" spans="1:20" x14ac:dyDescent="0.25">
      <c r="A201" t="s">
        <v>39</v>
      </c>
      <c r="B201" t="s">
        <v>44</v>
      </c>
      <c r="C201">
        <v>78</v>
      </c>
      <c r="D201">
        <v>1</v>
      </c>
      <c r="E201" t="s">
        <v>28206</v>
      </c>
      <c r="F201">
        <v>156</v>
      </c>
      <c r="G201">
        <v>0</v>
      </c>
      <c r="H201" t="s">
        <v>641</v>
      </c>
      <c r="I201" t="s">
        <v>28207</v>
      </c>
      <c r="J201" t="s">
        <v>28208</v>
      </c>
      <c r="K201" t="s">
        <v>1735</v>
      </c>
      <c r="L201" t="s">
        <v>7306</v>
      </c>
      <c r="M201" t="s">
        <v>28209</v>
      </c>
      <c r="N201" t="s">
        <v>634</v>
      </c>
      <c r="O201" t="s">
        <v>894</v>
      </c>
      <c r="P201" t="s">
        <v>43</v>
      </c>
      <c r="Q201" t="s">
        <v>648</v>
      </c>
      <c r="R201" t="s">
        <v>635</v>
      </c>
      <c r="S201" t="s">
        <v>28210</v>
      </c>
      <c r="T201" t="s">
        <v>28209</v>
      </c>
    </row>
    <row r="202" spans="1:20" x14ac:dyDescent="0.25">
      <c r="A202" t="s">
        <v>118</v>
      </c>
      <c r="B202" t="s">
        <v>91</v>
      </c>
      <c r="C202">
        <v>78</v>
      </c>
      <c r="D202">
        <v>1</v>
      </c>
      <c r="E202" t="s">
        <v>28206</v>
      </c>
      <c r="F202">
        <v>156</v>
      </c>
      <c r="G202">
        <v>0</v>
      </c>
      <c r="H202" t="s">
        <v>641</v>
      </c>
      <c r="I202" t="s">
        <v>28207</v>
      </c>
      <c r="J202" t="s">
        <v>28208</v>
      </c>
      <c r="K202" t="s">
        <v>1735</v>
      </c>
      <c r="L202" t="s">
        <v>7306</v>
      </c>
      <c r="M202" t="s">
        <v>28209</v>
      </c>
      <c r="N202" t="s">
        <v>634</v>
      </c>
      <c r="O202" t="s">
        <v>894</v>
      </c>
      <c r="P202" t="s">
        <v>43</v>
      </c>
      <c r="Q202" t="s">
        <v>648</v>
      </c>
      <c r="R202" t="s">
        <v>635</v>
      </c>
      <c r="S202" t="s">
        <v>28210</v>
      </c>
      <c r="T202" t="s">
        <v>28211</v>
      </c>
    </row>
    <row r="203" spans="1:20" x14ac:dyDescent="0.25">
      <c r="A203" t="s">
        <v>37</v>
      </c>
      <c r="B203" t="s">
        <v>38</v>
      </c>
      <c r="C203">
        <v>66.666666666666671</v>
      </c>
      <c r="D203">
        <v>3</v>
      </c>
      <c r="E203" t="s">
        <v>28212</v>
      </c>
      <c r="F203">
        <v>268.45</v>
      </c>
      <c r="G203">
        <v>0</v>
      </c>
      <c r="H203" t="s">
        <v>631</v>
      </c>
      <c r="I203" t="s">
        <v>17069</v>
      </c>
      <c r="J203" t="s">
        <v>814</v>
      </c>
      <c r="K203" t="s">
        <v>634</v>
      </c>
      <c r="L203" t="s">
        <v>635</v>
      </c>
      <c r="M203" t="s">
        <v>28211</v>
      </c>
      <c r="N203" t="s">
        <v>634</v>
      </c>
      <c r="O203" t="s">
        <v>637</v>
      </c>
      <c r="P203" t="s">
        <v>22</v>
      </c>
      <c r="Q203" t="s">
        <v>638</v>
      </c>
      <c r="R203" t="s">
        <v>635</v>
      </c>
      <c r="S203" t="s">
        <v>28213</v>
      </c>
      <c r="T203" t="s">
        <v>28211</v>
      </c>
    </row>
    <row r="204" spans="1:20" x14ac:dyDescent="0.25">
      <c r="A204" t="s">
        <v>539</v>
      </c>
      <c r="B204" t="s">
        <v>540</v>
      </c>
      <c r="C204">
        <v>25</v>
      </c>
      <c r="D204">
        <v>4</v>
      </c>
      <c r="E204" t="s">
        <v>28212</v>
      </c>
      <c r="F204">
        <v>268.45</v>
      </c>
      <c r="G204">
        <v>0</v>
      </c>
      <c r="H204" t="s">
        <v>631</v>
      </c>
      <c r="I204" t="s">
        <v>17069</v>
      </c>
      <c r="J204" t="s">
        <v>814</v>
      </c>
      <c r="K204" t="s">
        <v>634</v>
      </c>
      <c r="L204" t="s">
        <v>635</v>
      </c>
      <c r="M204" t="s">
        <v>28211</v>
      </c>
      <c r="N204" t="s">
        <v>634</v>
      </c>
      <c r="O204" t="s">
        <v>637</v>
      </c>
      <c r="P204" t="s">
        <v>22</v>
      </c>
      <c r="Q204" t="s">
        <v>638</v>
      </c>
      <c r="R204" t="s">
        <v>635</v>
      </c>
      <c r="S204" t="s">
        <v>28213</v>
      </c>
      <c r="T204" t="s">
        <v>28211</v>
      </c>
    </row>
    <row r="205" spans="1:20" x14ac:dyDescent="0.25">
      <c r="A205" t="s">
        <v>37</v>
      </c>
      <c r="B205" t="s">
        <v>38</v>
      </c>
      <c r="C205">
        <v>66.666666666666671</v>
      </c>
      <c r="D205">
        <v>3</v>
      </c>
      <c r="E205" t="s">
        <v>28212</v>
      </c>
      <c r="F205">
        <v>268.45</v>
      </c>
      <c r="G205">
        <v>0</v>
      </c>
      <c r="H205" t="s">
        <v>631</v>
      </c>
      <c r="I205" t="s">
        <v>17069</v>
      </c>
      <c r="J205" t="s">
        <v>814</v>
      </c>
      <c r="K205" t="s">
        <v>634</v>
      </c>
      <c r="L205" t="s">
        <v>635</v>
      </c>
      <c r="M205" t="s">
        <v>28211</v>
      </c>
      <c r="N205" t="s">
        <v>634</v>
      </c>
      <c r="O205" t="s">
        <v>637</v>
      </c>
      <c r="P205" t="s">
        <v>22</v>
      </c>
      <c r="Q205" t="s">
        <v>638</v>
      </c>
      <c r="R205" t="s">
        <v>635</v>
      </c>
      <c r="S205" t="s">
        <v>28213</v>
      </c>
      <c r="T205" t="s">
        <v>28211</v>
      </c>
    </row>
    <row r="206" spans="1:20" x14ac:dyDescent="0.25">
      <c r="A206" t="s">
        <v>20</v>
      </c>
      <c r="B206" t="s">
        <v>21</v>
      </c>
      <c r="C206">
        <v>50</v>
      </c>
      <c r="D206">
        <v>1</v>
      </c>
      <c r="E206" t="s">
        <v>28214</v>
      </c>
      <c r="F206">
        <v>100</v>
      </c>
      <c r="G206">
        <v>0</v>
      </c>
      <c r="H206" t="s">
        <v>703</v>
      </c>
      <c r="I206" t="s">
        <v>28215</v>
      </c>
      <c r="J206" t="s">
        <v>1018</v>
      </c>
      <c r="K206" t="s">
        <v>634</v>
      </c>
      <c r="L206" t="s">
        <v>635</v>
      </c>
      <c r="M206" t="s">
        <v>28216</v>
      </c>
      <c r="N206" t="s">
        <v>634</v>
      </c>
      <c r="O206" t="s">
        <v>637</v>
      </c>
      <c r="P206" t="s">
        <v>22</v>
      </c>
      <c r="Q206" t="s">
        <v>638</v>
      </c>
      <c r="R206" t="s">
        <v>635</v>
      </c>
      <c r="S206" t="s">
        <v>28217</v>
      </c>
      <c r="T206" t="s">
        <v>28216</v>
      </c>
    </row>
    <row r="207" spans="1:20" x14ac:dyDescent="0.25">
      <c r="A207" t="s">
        <v>23</v>
      </c>
      <c r="B207" t="s">
        <v>24</v>
      </c>
      <c r="C207">
        <v>50</v>
      </c>
      <c r="D207">
        <v>1</v>
      </c>
      <c r="E207" t="s">
        <v>28214</v>
      </c>
      <c r="F207">
        <v>100</v>
      </c>
      <c r="G207">
        <v>0</v>
      </c>
      <c r="H207" t="s">
        <v>703</v>
      </c>
      <c r="I207" t="s">
        <v>28215</v>
      </c>
      <c r="J207" t="s">
        <v>1018</v>
      </c>
      <c r="K207" t="s">
        <v>634</v>
      </c>
      <c r="L207" t="s">
        <v>635</v>
      </c>
      <c r="M207" t="s">
        <v>28216</v>
      </c>
      <c r="N207" t="s">
        <v>634</v>
      </c>
      <c r="O207" t="s">
        <v>637</v>
      </c>
      <c r="P207" t="s">
        <v>22</v>
      </c>
      <c r="Q207" t="s">
        <v>638</v>
      </c>
      <c r="R207" t="s">
        <v>635</v>
      </c>
      <c r="S207" t="s">
        <v>28217</v>
      </c>
      <c r="T207" t="s">
        <v>28216</v>
      </c>
    </row>
    <row r="208" spans="1:20" x14ac:dyDescent="0.25">
      <c r="A208" t="s">
        <v>25</v>
      </c>
      <c r="B208" t="s">
        <v>26</v>
      </c>
      <c r="C208">
        <v>50</v>
      </c>
      <c r="D208">
        <v>1</v>
      </c>
      <c r="E208" t="s">
        <v>28214</v>
      </c>
      <c r="F208">
        <v>100</v>
      </c>
      <c r="G208">
        <v>0</v>
      </c>
      <c r="H208" t="s">
        <v>703</v>
      </c>
      <c r="I208" t="s">
        <v>28215</v>
      </c>
      <c r="J208" t="s">
        <v>1018</v>
      </c>
      <c r="K208" t="s">
        <v>634</v>
      </c>
      <c r="L208" t="s">
        <v>635</v>
      </c>
      <c r="M208" t="s">
        <v>28216</v>
      </c>
      <c r="N208" t="s">
        <v>634</v>
      </c>
      <c r="O208" t="s">
        <v>637</v>
      </c>
      <c r="P208" t="s">
        <v>22</v>
      </c>
      <c r="Q208" t="s">
        <v>638</v>
      </c>
      <c r="R208" t="s">
        <v>635</v>
      </c>
      <c r="S208" t="s">
        <v>28217</v>
      </c>
      <c r="T208" t="s">
        <v>28216</v>
      </c>
    </row>
    <row r="209" spans="1:20" x14ac:dyDescent="0.25">
      <c r="A209" t="s">
        <v>20</v>
      </c>
      <c r="B209" t="s">
        <v>21</v>
      </c>
      <c r="C209">
        <v>50</v>
      </c>
      <c r="D209">
        <v>1</v>
      </c>
      <c r="E209" t="s">
        <v>28218</v>
      </c>
      <c r="F209">
        <v>100</v>
      </c>
      <c r="G209">
        <v>0</v>
      </c>
      <c r="H209" t="s">
        <v>703</v>
      </c>
      <c r="I209" t="s">
        <v>28219</v>
      </c>
      <c r="J209" t="s">
        <v>1081</v>
      </c>
      <c r="K209" t="s">
        <v>634</v>
      </c>
      <c r="L209" t="s">
        <v>635</v>
      </c>
      <c r="M209" t="s">
        <v>28220</v>
      </c>
      <c r="N209" t="s">
        <v>634</v>
      </c>
      <c r="O209" t="s">
        <v>637</v>
      </c>
      <c r="P209" t="s">
        <v>22</v>
      </c>
      <c r="Q209" t="s">
        <v>638</v>
      </c>
      <c r="R209" t="s">
        <v>635</v>
      </c>
      <c r="S209" t="s">
        <v>28221</v>
      </c>
      <c r="T209" t="s">
        <v>28220</v>
      </c>
    </row>
    <row r="210" spans="1:20" x14ac:dyDescent="0.25">
      <c r="A210" t="s">
        <v>23</v>
      </c>
      <c r="B210" t="s">
        <v>24</v>
      </c>
      <c r="C210">
        <v>50</v>
      </c>
      <c r="D210">
        <v>1</v>
      </c>
      <c r="E210" t="s">
        <v>28218</v>
      </c>
      <c r="F210">
        <v>100</v>
      </c>
      <c r="G210">
        <v>0</v>
      </c>
      <c r="H210" t="s">
        <v>703</v>
      </c>
      <c r="I210" t="s">
        <v>28219</v>
      </c>
      <c r="J210" t="s">
        <v>1081</v>
      </c>
      <c r="K210" t="s">
        <v>634</v>
      </c>
      <c r="L210" t="s">
        <v>635</v>
      </c>
      <c r="M210" t="s">
        <v>28220</v>
      </c>
      <c r="N210" t="s">
        <v>634</v>
      </c>
      <c r="O210" t="s">
        <v>637</v>
      </c>
      <c r="P210" t="s">
        <v>22</v>
      </c>
      <c r="Q210" t="s">
        <v>638</v>
      </c>
      <c r="R210" t="s">
        <v>635</v>
      </c>
      <c r="S210" t="s">
        <v>28221</v>
      </c>
      <c r="T210" t="s">
        <v>28220</v>
      </c>
    </row>
    <row r="211" spans="1:20" x14ac:dyDescent="0.25">
      <c r="A211" t="s">
        <v>25</v>
      </c>
      <c r="B211" t="s">
        <v>26</v>
      </c>
      <c r="C211">
        <v>50</v>
      </c>
      <c r="D211">
        <v>1</v>
      </c>
      <c r="E211" t="s">
        <v>28218</v>
      </c>
      <c r="F211">
        <v>100</v>
      </c>
      <c r="G211">
        <v>0</v>
      </c>
      <c r="H211" t="s">
        <v>703</v>
      </c>
      <c r="I211" t="s">
        <v>28219</v>
      </c>
      <c r="J211" t="s">
        <v>1081</v>
      </c>
      <c r="K211" t="s">
        <v>634</v>
      </c>
      <c r="L211" t="s">
        <v>635</v>
      </c>
      <c r="M211" t="s">
        <v>28220</v>
      </c>
      <c r="N211" t="s">
        <v>634</v>
      </c>
      <c r="O211" t="s">
        <v>637</v>
      </c>
      <c r="P211" t="s">
        <v>22</v>
      </c>
      <c r="Q211" t="s">
        <v>638</v>
      </c>
      <c r="R211" t="s">
        <v>635</v>
      </c>
      <c r="S211" t="s">
        <v>28221</v>
      </c>
      <c r="T211" t="s">
        <v>28220</v>
      </c>
    </row>
    <row r="212" spans="1:20" x14ac:dyDescent="0.25">
      <c r="A212" t="s">
        <v>164</v>
      </c>
      <c r="B212" t="s">
        <v>165</v>
      </c>
      <c r="C212">
        <v>40</v>
      </c>
      <c r="D212">
        <v>10</v>
      </c>
      <c r="E212" t="s">
        <v>28222</v>
      </c>
      <c r="F212">
        <v>325</v>
      </c>
      <c r="G212">
        <v>0</v>
      </c>
      <c r="H212" t="s">
        <v>631</v>
      </c>
      <c r="I212" t="s">
        <v>28223</v>
      </c>
      <c r="J212" t="s">
        <v>2464</v>
      </c>
      <c r="K212" t="s">
        <v>634</v>
      </c>
      <c r="L212" t="s">
        <v>635</v>
      </c>
      <c r="M212" t="s">
        <v>28224</v>
      </c>
      <c r="N212" t="s">
        <v>634</v>
      </c>
      <c r="O212" t="s">
        <v>637</v>
      </c>
      <c r="P212" t="s">
        <v>22</v>
      </c>
      <c r="Q212" t="s">
        <v>638</v>
      </c>
      <c r="R212" t="s">
        <v>635</v>
      </c>
      <c r="S212" t="s">
        <v>28225</v>
      </c>
      <c r="T212" t="s">
        <v>28224</v>
      </c>
    </row>
    <row r="213" spans="1:20" x14ac:dyDescent="0.25">
      <c r="A213" t="s">
        <v>164</v>
      </c>
      <c r="B213" t="s">
        <v>165</v>
      </c>
      <c r="C213">
        <v>33.333333333333336</v>
      </c>
      <c r="D213">
        <v>3</v>
      </c>
      <c r="E213" t="s">
        <v>28226</v>
      </c>
      <c r="F213">
        <v>100</v>
      </c>
      <c r="G213">
        <v>0</v>
      </c>
      <c r="H213" t="s">
        <v>631</v>
      </c>
      <c r="I213" t="s">
        <v>28227</v>
      </c>
      <c r="J213" t="s">
        <v>1147</v>
      </c>
      <c r="K213" t="s">
        <v>634</v>
      </c>
      <c r="L213" t="s">
        <v>635</v>
      </c>
      <c r="M213" t="s">
        <v>28228</v>
      </c>
      <c r="N213" t="s">
        <v>634</v>
      </c>
      <c r="O213" t="s">
        <v>637</v>
      </c>
      <c r="P213" t="s">
        <v>22</v>
      </c>
      <c r="Q213" t="s">
        <v>638</v>
      </c>
      <c r="R213" t="s">
        <v>635</v>
      </c>
      <c r="S213" t="s">
        <v>28229</v>
      </c>
      <c r="T213" t="s">
        <v>28228</v>
      </c>
    </row>
    <row r="214" spans="1:20" x14ac:dyDescent="0.25">
      <c r="A214" t="s">
        <v>116</v>
      </c>
      <c r="B214" t="s">
        <v>117</v>
      </c>
      <c r="C214">
        <v>10</v>
      </c>
      <c r="D214">
        <v>50</v>
      </c>
      <c r="E214" t="s">
        <v>28230</v>
      </c>
      <c r="F214">
        <v>876</v>
      </c>
      <c r="G214">
        <v>0</v>
      </c>
      <c r="H214" t="s">
        <v>641</v>
      </c>
      <c r="I214" t="s">
        <v>28231</v>
      </c>
      <c r="J214" t="s">
        <v>28232</v>
      </c>
      <c r="K214" t="s">
        <v>6753</v>
      </c>
      <c r="L214" t="s">
        <v>4507</v>
      </c>
      <c r="M214" t="s">
        <v>28233</v>
      </c>
      <c r="N214" t="s">
        <v>634</v>
      </c>
      <c r="O214" t="s">
        <v>894</v>
      </c>
      <c r="P214" t="s">
        <v>43</v>
      </c>
      <c r="Q214" t="s">
        <v>648</v>
      </c>
      <c r="R214" t="s">
        <v>635</v>
      </c>
      <c r="S214" t="s">
        <v>28234</v>
      </c>
      <c r="T214" t="s">
        <v>28233</v>
      </c>
    </row>
    <row r="215" spans="1:20" x14ac:dyDescent="0.25">
      <c r="A215" t="s">
        <v>116</v>
      </c>
      <c r="B215" t="s">
        <v>117</v>
      </c>
      <c r="C215">
        <v>10</v>
      </c>
      <c r="D215">
        <v>30</v>
      </c>
      <c r="E215" t="s">
        <v>28230</v>
      </c>
      <c r="F215">
        <v>876</v>
      </c>
      <c r="G215">
        <v>0</v>
      </c>
      <c r="H215" t="s">
        <v>641</v>
      </c>
      <c r="I215" t="s">
        <v>28231</v>
      </c>
      <c r="J215" t="s">
        <v>28232</v>
      </c>
      <c r="K215" t="s">
        <v>6753</v>
      </c>
      <c r="L215" t="s">
        <v>4507</v>
      </c>
      <c r="M215" t="s">
        <v>28233</v>
      </c>
      <c r="N215" t="s">
        <v>634</v>
      </c>
      <c r="O215" t="s">
        <v>894</v>
      </c>
      <c r="P215" t="s">
        <v>43</v>
      </c>
      <c r="Q215" t="s">
        <v>648</v>
      </c>
      <c r="R215" t="s">
        <v>635</v>
      </c>
      <c r="S215" t="s">
        <v>28234</v>
      </c>
      <c r="T215" t="s">
        <v>28233</v>
      </c>
    </row>
    <row r="216" spans="1:20" x14ac:dyDescent="0.25">
      <c r="A216" t="s">
        <v>20</v>
      </c>
      <c r="B216" t="s">
        <v>21</v>
      </c>
      <c r="C216">
        <v>50</v>
      </c>
      <c r="D216">
        <v>1</v>
      </c>
      <c r="E216" t="s">
        <v>28235</v>
      </c>
      <c r="F216">
        <v>100</v>
      </c>
      <c r="G216">
        <v>0</v>
      </c>
      <c r="H216" t="s">
        <v>703</v>
      </c>
      <c r="I216" t="s">
        <v>28236</v>
      </c>
      <c r="J216" t="s">
        <v>1284</v>
      </c>
      <c r="K216" t="s">
        <v>634</v>
      </c>
      <c r="L216" t="s">
        <v>635</v>
      </c>
      <c r="M216" t="s">
        <v>28237</v>
      </c>
      <c r="N216" t="s">
        <v>634</v>
      </c>
      <c r="O216" t="s">
        <v>637</v>
      </c>
      <c r="P216" t="s">
        <v>22</v>
      </c>
      <c r="Q216" t="s">
        <v>638</v>
      </c>
      <c r="R216" t="s">
        <v>635</v>
      </c>
      <c r="S216" t="s">
        <v>28238</v>
      </c>
      <c r="T216" t="s">
        <v>28237</v>
      </c>
    </row>
    <row r="217" spans="1:20" x14ac:dyDescent="0.25">
      <c r="A217" t="s">
        <v>23</v>
      </c>
      <c r="B217" t="s">
        <v>24</v>
      </c>
      <c r="C217">
        <v>50</v>
      </c>
      <c r="D217">
        <v>1</v>
      </c>
      <c r="E217" t="s">
        <v>28235</v>
      </c>
      <c r="F217">
        <v>100</v>
      </c>
      <c r="G217">
        <v>0</v>
      </c>
      <c r="H217" t="s">
        <v>703</v>
      </c>
      <c r="I217" t="s">
        <v>28236</v>
      </c>
      <c r="J217" t="s">
        <v>1284</v>
      </c>
      <c r="K217" t="s">
        <v>634</v>
      </c>
      <c r="L217" t="s">
        <v>635</v>
      </c>
      <c r="M217" t="s">
        <v>28237</v>
      </c>
      <c r="N217" t="s">
        <v>634</v>
      </c>
      <c r="O217" t="s">
        <v>637</v>
      </c>
      <c r="P217" t="s">
        <v>22</v>
      </c>
      <c r="Q217" t="s">
        <v>638</v>
      </c>
      <c r="R217" t="s">
        <v>635</v>
      </c>
      <c r="S217" t="s">
        <v>28238</v>
      </c>
      <c r="T217" t="s">
        <v>28237</v>
      </c>
    </row>
    <row r="218" spans="1:20" x14ac:dyDescent="0.25">
      <c r="A218" t="s">
        <v>25</v>
      </c>
      <c r="B218" t="s">
        <v>26</v>
      </c>
      <c r="C218">
        <v>50</v>
      </c>
      <c r="D218">
        <v>1</v>
      </c>
      <c r="E218" t="s">
        <v>28235</v>
      </c>
      <c r="F218">
        <v>100</v>
      </c>
      <c r="G218">
        <v>0</v>
      </c>
      <c r="H218" t="s">
        <v>703</v>
      </c>
      <c r="I218" t="s">
        <v>28236</v>
      </c>
      <c r="J218" t="s">
        <v>1284</v>
      </c>
      <c r="K218" t="s">
        <v>634</v>
      </c>
      <c r="L218" t="s">
        <v>635</v>
      </c>
      <c r="M218" t="s">
        <v>28237</v>
      </c>
      <c r="N218" t="s">
        <v>634</v>
      </c>
      <c r="O218" t="s">
        <v>637</v>
      </c>
      <c r="P218" t="s">
        <v>22</v>
      </c>
      <c r="Q218" t="s">
        <v>638</v>
      </c>
      <c r="R218" t="s">
        <v>635</v>
      </c>
      <c r="S218" t="s">
        <v>28238</v>
      </c>
      <c r="T218" t="s">
        <v>28237</v>
      </c>
    </row>
    <row r="219" spans="1:20" x14ac:dyDescent="0.25">
      <c r="A219" t="s">
        <v>37</v>
      </c>
      <c r="B219" t="s">
        <v>38</v>
      </c>
      <c r="C219">
        <v>33</v>
      </c>
      <c r="D219">
        <v>10</v>
      </c>
      <c r="E219" t="s">
        <v>28239</v>
      </c>
      <c r="F219">
        <v>294.8</v>
      </c>
      <c r="G219">
        <v>0</v>
      </c>
      <c r="H219" t="s">
        <v>631</v>
      </c>
      <c r="I219" t="s">
        <v>22038</v>
      </c>
      <c r="J219" t="s">
        <v>9914</v>
      </c>
      <c r="K219" t="s">
        <v>634</v>
      </c>
      <c r="L219" t="s">
        <v>635</v>
      </c>
      <c r="M219" t="s">
        <v>28240</v>
      </c>
      <c r="N219" t="s">
        <v>634</v>
      </c>
      <c r="O219" t="s">
        <v>637</v>
      </c>
      <c r="P219" t="s">
        <v>22</v>
      </c>
      <c r="Q219" t="s">
        <v>638</v>
      </c>
      <c r="R219" t="s">
        <v>635</v>
      </c>
      <c r="S219" t="s">
        <v>28241</v>
      </c>
      <c r="T219" t="s">
        <v>28240</v>
      </c>
    </row>
    <row r="220" spans="1:20" x14ac:dyDescent="0.25">
      <c r="A220" t="s">
        <v>37</v>
      </c>
      <c r="B220" t="s">
        <v>38</v>
      </c>
      <c r="C220">
        <v>66.666666666666671</v>
      </c>
      <c r="D220">
        <v>3</v>
      </c>
      <c r="E220" t="s">
        <v>28242</v>
      </c>
      <c r="F220">
        <v>100</v>
      </c>
      <c r="G220">
        <v>0</v>
      </c>
      <c r="H220" t="s">
        <v>631</v>
      </c>
      <c r="I220" t="s">
        <v>17851</v>
      </c>
      <c r="J220" t="s">
        <v>925</v>
      </c>
      <c r="K220" t="s">
        <v>634</v>
      </c>
      <c r="L220" t="s">
        <v>635</v>
      </c>
      <c r="M220" t="s">
        <v>28243</v>
      </c>
      <c r="N220" t="s">
        <v>634</v>
      </c>
      <c r="O220" t="s">
        <v>637</v>
      </c>
      <c r="P220" t="s">
        <v>22</v>
      </c>
      <c r="Q220" t="s">
        <v>638</v>
      </c>
      <c r="R220" t="s">
        <v>635</v>
      </c>
      <c r="S220" t="s">
        <v>28244</v>
      </c>
      <c r="T220" t="s">
        <v>28243</v>
      </c>
    </row>
    <row r="221" spans="1:20" x14ac:dyDescent="0.25">
      <c r="A221" t="s">
        <v>20</v>
      </c>
      <c r="B221" t="s">
        <v>21</v>
      </c>
      <c r="C221">
        <v>50</v>
      </c>
      <c r="D221">
        <v>1</v>
      </c>
      <c r="E221" t="s">
        <v>28245</v>
      </c>
      <c r="F221">
        <v>100</v>
      </c>
      <c r="G221">
        <v>0</v>
      </c>
      <c r="H221" t="s">
        <v>703</v>
      </c>
      <c r="I221" t="s">
        <v>28246</v>
      </c>
      <c r="J221" t="s">
        <v>664</v>
      </c>
      <c r="K221" t="s">
        <v>634</v>
      </c>
      <c r="L221" t="s">
        <v>635</v>
      </c>
      <c r="M221" t="s">
        <v>28247</v>
      </c>
      <c r="N221" t="s">
        <v>634</v>
      </c>
      <c r="O221" t="s">
        <v>637</v>
      </c>
      <c r="P221" t="s">
        <v>22</v>
      </c>
      <c r="Q221" t="s">
        <v>638</v>
      </c>
      <c r="R221" t="s">
        <v>635</v>
      </c>
      <c r="S221" t="s">
        <v>28248</v>
      </c>
      <c r="T221" t="s">
        <v>28247</v>
      </c>
    </row>
    <row r="222" spans="1:20" x14ac:dyDescent="0.25">
      <c r="A222" t="s">
        <v>23</v>
      </c>
      <c r="B222" t="s">
        <v>24</v>
      </c>
      <c r="C222">
        <v>50</v>
      </c>
      <c r="D222">
        <v>1</v>
      </c>
      <c r="E222" t="s">
        <v>28245</v>
      </c>
      <c r="F222">
        <v>100</v>
      </c>
      <c r="G222">
        <v>0</v>
      </c>
      <c r="H222" t="s">
        <v>703</v>
      </c>
      <c r="I222" t="s">
        <v>28246</v>
      </c>
      <c r="J222" t="s">
        <v>664</v>
      </c>
      <c r="K222" t="s">
        <v>634</v>
      </c>
      <c r="L222" t="s">
        <v>635</v>
      </c>
      <c r="M222" t="s">
        <v>28247</v>
      </c>
      <c r="N222" t="s">
        <v>634</v>
      </c>
      <c r="O222" t="s">
        <v>637</v>
      </c>
      <c r="P222" t="s">
        <v>22</v>
      </c>
      <c r="Q222" t="s">
        <v>638</v>
      </c>
      <c r="R222" t="s">
        <v>635</v>
      </c>
      <c r="S222" t="s">
        <v>28248</v>
      </c>
      <c r="T222" t="s">
        <v>28247</v>
      </c>
    </row>
    <row r="223" spans="1:20" x14ac:dyDescent="0.25">
      <c r="A223" t="s">
        <v>25</v>
      </c>
      <c r="B223" t="s">
        <v>26</v>
      </c>
      <c r="C223">
        <v>50</v>
      </c>
      <c r="D223">
        <v>1</v>
      </c>
      <c r="E223" t="s">
        <v>28245</v>
      </c>
      <c r="F223">
        <v>100</v>
      </c>
      <c r="G223">
        <v>0</v>
      </c>
      <c r="H223" t="s">
        <v>703</v>
      </c>
      <c r="I223" t="s">
        <v>28246</v>
      </c>
      <c r="J223" t="s">
        <v>664</v>
      </c>
      <c r="K223" t="s">
        <v>634</v>
      </c>
      <c r="L223" t="s">
        <v>635</v>
      </c>
      <c r="M223" t="s">
        <v>28247</v>
      </c>
      <c r="N223" t="s">
        <v>634</v>
      </c>
      <c r="O223" t="s">
        <v>637</v>
      </c>
      <c r="P223" t="s">
        <v>22</v>
      </c>
      <c r="Q223" t="s">
        <v>638</v>
      </c>
      <c r="R223" t="s">
        <v>635</v>
      </c>
      <c r="S223" t="s">
        <v>28248</v>
      </c>
      <c r="T223" t="s">
        <v>28247</v>
      </c>
    </row>
    <row r="224" spans="1:20" x14ac:dyDescent="0.25">
      <c r="A224" t="s">
        <v>37</v>
      </c>
      <c r="B224" t="s">
        <v>38</v>
      </c>
      <c r="C224">
        <v>66.666666666666671</v>
      </c>
      <c r="D224">
        <v>3</v>
      </c>
      <c r="E224" t="s">
        <v>28249</v>
      </c>
      <c r="F224">
        <v>100</v>
      </c>
      <c r="G224">
        <v>0</v>
      </c>
      <c r="H224" t="s">
        <v>631</v>
      </c>
      <c r="I224" t="s">
        <v>28250</v>
      </c>
      <c r="J224" t="s">
        <v>814</v>
      </c>
      <c r="K224" t="s">
        <v>634</v>
      </c>
      <c r="L224" t="s">
        <v>635</v>
      </c>
      <c r="M224" t="s">
        <v>28247</v>
      </c>
      <c r="N224" t="s">
        <v>634</v>
      </c>
      <c r="O224" t="s">
        <v>654</v>
      </c>
      <c r="P224" t="s">
        <v>22</v>
      </c>
      <c r="Q224" t="s">
        <v>655</v>
      </c>
      <c r="R224" t="s">
        <v>635</v>
      </c>
      <c r="S224" t="s">
        <v>28251</v>
      </c>
      <c r="T224" t="s">
        <v>28247</v>
      </c>
    </row>
    <row r="225" spans="1:20" x14ac:dyDescent="0.25">
      <c r="A225" t="s">
        <v>164</v>
      </c>
      <c r="B225" t="s">
        <v>165</v>
      </c>
      <c r="C225">
        <v>33.333333333333336</v>
      </c>
      <c r="D225">
        <v>3</v>
      </c>
      <c r="E225" t="s">
        <v>28252</v>
      </c>
      <c r="F225">
        <v>100</v>
      </c>
      <c r="G225">
        <v>0</v>
      </c>
      <c r="H225" t="s">
        <v>631</v>
      </c>
      <c r="I225" t="s">
        <v>28253</v>
      </c>
      <c r="J225" t="s">
        <v>999</v>
      </c>
      <c r="K225" t="s">
        <v>634</v>
      </c>
      <c r="L225" t="s">
        <v>635</v>
      </c>
      <c r="M225" t="s">
        <v>28254</v>
      </c>
      <c r="N225" t="s">
        <v>634</v>
      </c>
      <c r="O225" t="s">
        <v>654</v>
      </c>
      <c r="P225" t="s">
        <v>22</v>
      </c>
      <c r="Q225" t="s">
        <v>655</v>
      </c>
      <c r="R225" t="s">
        <v>635</v>
      </c>
      <c r="S225" t="s">
        <v>28255</v>
      </c>
      <c r="T225" t="s">
        <v>28256</v>
      </c>
    </row>
    <row r="226" spans="1:20" x14ac:dyDescent="0.25">
      <c r="A226" t="s">
        <v>20</v>
      </c>
      <c r="B226" t="s">
        <v>21</v>
      </c>
      <c r="C226">
        <v>50</v>
      </c>
      <c r="D226">
        <v>1</v>
      </c>
      <c r="E226" t="s">
        <v>28257</v>
      </c>
      <c r="F226">
        <v>100</v>
      </c>
      <c r="G226">
        <v>0</v>
      </c>
      <c r="H226" t="s">
        <v>703</v>
      </c>
      <c r="I226" t="s">
        <v>28258</v>
      </c>
      <c r="J226" t="s">
        <v>2028</v>
      </c>
      <c r="K226" t="s">
        <v>634</v>
      </c>
      <c r="L226" t="s">
        <v>635</v>
      </c>
      <c r="M226" t="s">
        <v>28259</v>
      </c>
      <c r="N226" t="s">
        <v>634</v>
      </c>
      <c r="O226" t="s">
        <v>637</v>
      </c>
      <c r="P226" t="s">
        <v>22</v>
      </c>
      <c r="Q226" t="s">
        <v>638</v>
      </c>
      <c r="R226" t="s">
        <v>635</v>
      </c>
      <c r="S226" t="s">
        <v>28260</v>
      </c>
      <c r="T226" t="s">
        <v>28254</v>
      </c>
    </row>
    <row r="227" spans="1:20" x14ac:dyDescent="0.25">
      <c r="A227" t="s">
        <v>23</v>
      </c>
      <c r="B227" t="s">
        <v>24</v>
      </c>
      <c r="C227">
        <v>50</v>
      </c>
      <c r="D227">
        <v>1</v>
      </c>
      <c r="E227" t="s">
        <v>28257</v>
      </c>
      <c r="F227">
        <v>100</v>
      </c>
      <c r="G227">
        <v>0</v>
      </c>
      <c r="H227" t="s">
        <v>703</v>
      </c>
      <c r="I227" t="s">
        <v>28258</v>
      </c>
      <c r="J227" t="s">
        <v>2028</v>
      </c>
      <c r="K227" t="s">
        <v>634</v>
      </c>
      <c r="L227" t="s">
        <v>635</v>
      </c>
      <c r="M227" t="s">
        <v>28259</v>
      </c>
      <c r="N227" t="s">
        <v>634</v>
      </c>
      <c r="O227" t="s">
        <v>637</v>
      </c>
      <c r="P227" t="s">
        <v>22</v>
      </c>
      <c r="Q227" t="s">
        <v>638</v>
      </c>
      <c r="R227" t="s">
        <v>635</v>
      </c>
      <c r="S227" t="s">
        <v>28260</v>
      </c>
      <c r="T227" t="s">
        <v>28254</v>
      </c>
    </row>
    <row r="228" spans="1:20" x14ac:dyDescent="0.25">
      <c r="A228" t="s">
        <v>25</v>
      </c>
      <c r="B228" t="s">
        <v>26</v>
      </c>
      <c r="C228">
        <v>50</v>
      </c>
      <c r="D228">
        <v>1</v>
      </c>
      <c r="E228" t="s">
        <v>28257</v>
      </c>
      <c r="F228">
        <v>100</v>
      </c>
      <c r="G228">
        <v>0</v>
      </c>
      <c r="H228" t="s">
        <v>703</v>
      </c>
      <c r="I228" t="s">
        <v>28258</v>
      </c>
      <c r="J228" t="s">
        <v>2028</v>
      </c>
      <c r="K228" t="s">
        <v>634</v>
      </c>
      <c r="L228" t="s">
        <v>635</v>
      </c>
      <c r="M228" t="s">
        <v>28259</v>
      </c>
      <c r="N228" t="s">
        <v>634</v>
      </c>
      <c r="O228" t="s">
        <v>637</v>
      </c>
      <c r="P228" t="s">
        <v>22</v>
      </c>
      <c r="Q228" t="s">
        <v>638</v>
      </c>
      <c r="R228" t="s">
        <v>635</v>
      </c>
      <c r="S228" t="s">
        <v>28260</v>
      </c>
      <c r="T228" t="s">
        <v>28254</v>
      </c>
    </row>
    <row r="229" spans="1:20" x14ac:dyDescent="0.25">
      <c r="A229" t="s">
        <v>37</v>
      </c>
      <c r="B229" t="s">
        <v>38</v>
      </c>
      <c r="C229">
        <v>33</v>
      </c>
      <c r="D229">
        <v>10</v>
      </c>
      <c r="E229" t="s">
        <v>28261</v>
      </c>
      <c r="F229">
        <v>286</v>
      </c>
      <c r="G229">
        <v>0</v>
      </c>
      <c r="H229" t="s">
        <v>631</v>
      </c>
      <c r="I229" t="s">
        <v>28262</v>
      </c>
      <c r="J229" t="s">
        <v>1087</v>
      </c>
      <c r="K229" t="s">
        <v>634</v>
      </c>
      <c r="L229" t="s">
        <v>635</v>
      </c>
      <c r="M229" t="s">
        <v>28259</v>
      </c>
      <c r="N229" t="s">
        <v>634</v>
      </c>
      <c r="O229" t="s">
        <v>637</v>
      </c>
      <c r="P229" t="s">
        <v>22</v>
      </c>
      <c r="Q229" t="s">
        <v>638</v>
      </c>
      <c r="R229" t="s">
        <v>635</v>
      </c>
      <c r="S229" t="s">
        <v>28263</v>
      </c>
      <c r="T229" t="s">
        <v>28254</v>
      </c>
    </row>
    <row r="230" spans="1:20" x14ac:dyDescent="0.25">
      <c r="A230" t="s">
        <v>20</v>
      </c>
      <c r="B230" t="s">
        <v>21</v>
      </c>
      <c r="C230">
        <v>60</v>
      </c>
      <c r="D230">
        <v>2</v>
      </c>
      <c r="E230" t="s">
        <v>28264</v>
      </c>
      <c r="F230">
        <v>176</v>
      </c>
      <c r="G230">
        <v>0</v>
      </c>
      <c r="H230" t="s">
        <v>631</v>
      </c>
      <c r="I230" t="s">
        <v>28265</v>
      </c>
      <c r="J230" t="s">
        <v>1301</v>
      </c>
      <c r="K230" t="s">
        <v>634</v>
      </c>
      <c r="L230" t="s">
        <v>635</v>
      </c>
      <c r="M230" t="s">
        <v>28266</v>
      </c>
      <c r="N230" t="s">
        <v>634</v>
      </c>
      <c r="O230" t="s">
        <v>637</v>
      </c>
      <c r="P230" t="s">
        <v>22</v>
      </c>
      <c r="Q230" t="s">
        <v>638</v>
      </c>
      <c r="R230" t="s">
        <v>635</v>
      </c>
      <c r="S230" t="s">
        <v>28267</v>
      </c>
      <c r="T230" t="s">
        <v>28268</v>
      </c>
    </row>
    <row r="231" spans="1:20" x14ac:dyDescent="0.25">
      <c r="A231" t="s">
        <v>23</v>
      </c>
      <c r="B231" t="s">
        <v>24</v>
      </c>
      <c r="C231">
        <v>60</v>
      </c>
      <c r="D231">
        <v>2</v>
      </c>
      <c r="E231" t="s">
        <v>28264</v>
      </c>
      <c r="F231">
        <v>176</v>
      </c>
      <c r="G231">
        <v>0</v>
      </c>
      <c r="H231" t="s">
        <v>631</v>
      </c>
      <c r="I231" t="s">
        <v>28265</v>
      </c>
      <c r="J231" t="s">
        <v>1301</v>
      </c>
      <c r="K231" t="s">
        <v>634</v>
      </c>
      <c r="L231" t="s">
        <v>635</v>
      </c>
      <c r="M231" t="s">
        <v>28266</v>
      </c>
      <c r="N231" t="s">
        <v>634</v>
      </c>
      <c r="O231" t="s">
        <v>637</v>
      </c>
      <c r="P231" t="s">
        <v>22</v>
      </c>
      <c r="Q231" t="s">
        <v>638</v>
      </c>
      <c r="R231" t="s">
        <v>635</v>
      </c>
      <c r="S231" t="s">
        <v>28267</v>
      </c>
      <c r="T231" t="s">
        <v>28268</v>
      </c>
    </row>
    <row r="232" spans="1:20" x14ac:dyDescent="0.25">
      <c r="A232" t="s">
        <v>25</v>
      </c>
      <c r="B232" t="s">
        <v>26</v>
      </c>
      <c r="C232">
        <v>60</v>
      </c>
      <c r="D232">
        <v>2</v>
      </c>
      <c r="E232" t="s">
        <v>28264</v>
      </c>
      <c r="F232">
        <v>176</v>
      </c>
      <c r="G232">
        <v>0</v>
      </c>
      <c r="H232" t="s">
        <v>631</v>
      </c>
      <c r="I232" t="s">
        <v>28265</v>
      </c>
      <c r="J232" t="s">
        <v>1301</v>
      </c>
      <c r="K232" t="s">
        <v>634</v>
      </c>
      <c r="L232" t="s">
        <v>635</v>
      </c>
      <c r="M232" t="s">
        <v>28266</v>
      </c>
      <c r="N232" t="s">
        <v>634</v>
      </c>
      <c r="O232" t="s">
        <v>637</v>
      </c>
      <c r="P232" t="s">
        <v>22</v>
      </c>
      <c r="Q232" t="s">
        <v>638</v>
      </c>
      <c r="R232" t="s">
        <v>635</v>
      </c>
      <c r="S232" t="s">
        <v>28267</v>
      </c>
      <c r="T232" t="s">
        <v>28268</v>
      </c>
    </row>
    <row r="233" spans="1:20" x14ac:dyDescent="0.25">
      <c r="A233" t="s">
        <v>37</v>
      </c>
      <c r="B233" t="s">
        <v>38</v>
      </c>
      <c r="C233">
        <v>33</v>
      </c>
      <c r="D233">
        <v>10</v>
      </c>
      <c r="E233" t="s">
        <v>28269</v>
      </c>
      <c r="F233">
        <v>294.8</v>
      </c>
      <c r="G233">
        <v>0</v>
      </c>
      <c r="H233" t="s">
        <v>631</v>
      </c>
      <c r="I233" t="s">
        <v>28270</v>
      </c>
      <c r="J233" t="s">
        <v>711</v>
      </c>
      <c r="K233" t="s">
        <v>634</v>
      </c>
      <c r="L233" t="s">
        <v>635</v>
      </c>
      <c r="M233" t="s">
        <v>28271</v>
      </c>
      <c r="N233" t="s">
        <v>634</v>
      </c>
      <c r="O233" t="s">
        <v>637</v>
      </c>
      <c r="P233" t="s">
        <v>22</v>
      </c>
      <c r="Q233" t="s">
        <v>638</v>
      </c>
      <c r="R233" t="s">
        <v>635</v>
      </c>
      <c r="S233" t="s">
        <v>28272</v>
      </c>
      <c r="T233" t="s">
        <v>28273</v>
      </c>
    </row>
    <row r="234" spans="1:20" x14ac:dyDescent="0.25">
      <c r="A234" t="s">
        <v>20</v>
      </c>
      <c r="B234" t="s">
        <v>21</v>
      </c>
      <c r="C234">
        <v>60</v>
      </c>
      <c r="D234">
        <v>2</v>
      </c>
      <c r="E234" t="s">
        <v>28274</v>
      </c>
      <c r="F234">
        <v>182</v>
      </c>
      <c r="G234">
        <v>0</v>
      </c>
      <c r="H234" t="s">
        <v>631</v>
      </c>
      <c r="I234" t="s">
        <v>28275</v>
      </c>
      <c r="J234" t="s">
        <v>2318</v>
      </c>
      <c r="K234" t="s">
        <v>634</v>
      </c>
      <c r="L234" t="s">
        <v>635</v>
      </c>
      <c r="M234" t="s">
        <v>28276</v>
      </c>
      <c r="N234" t="s">
        <v>634</v>
      </c>
      <c r="O234" t="s">
        <v>637</v>
      </c>
      <c r="P234" t="s">
        <v>22</v>
      </c>
      <c r="Q234" t="s">
        <v>638</v>
      </c>
      <c r="R234" t="s">
        <v>635</v>
      </c>
      <c r="S234" t="s">
        <v>28277</v>
      </c>
      <c r="T234" t="s">
        <v>28271</v>
      </c>
    </row>
    <row r="235" spans="1:20" x14ac:dyDescent="0.25">
      <c r="A235" t="s">
        <v>23</v>
      </c>
      <c r="B235" t="s">
        <v>24</v>
      </c>
      <c r="C235">
        <v>60</v>
      </c>
      <c r="D235">
        <v>2</v>
      </c>
      <c r="E235" t="s">
        <v>28274</v>
      </c>
      <c r="F235">
        <v>182</v>
      </c>
      <c r="G235">
        <v>0</v>
      </c>
      <c r="H235" t="s">
        <v>631</v>
      </c>
      <c r="I235" t="s">
        <v>28275</v>
      </c>
      <c r="J235" t="s">
        <v>2318</v>
      </c>
      <c r="K235" t="s">
        <v>634</v>
      </c>
      <c r="L235" t="s">
        <v>635</v>
      </c>
      <c r="M235" t="s">
        <v>28276</v>
      </c>
      <c r="N235" t="s">
        <v>634</v>
      </c>
      <c r="O235" t="s">
        <v>637</v>
      </c>
      <c r="P235" t="s">
        <v>22</v>
      </c>
      <c r="Q235" t="s">
        <v>638</v>
      </c>
      <c r="R235" t="s">
        <v>635</v>
      </c>
      <c r="S235" t="s">
        <v>28277</v>
      </c>
      <c r="T235" t="s">
        <v>28271</v>
      </c>
    </row>
    <row r="236" spans="1:20" x14ac:dyDescent="0.25">
      <c r="A236" t="s">
        <v>25</v>
      </c>
      <c r="B236" t="s">
        <v>26</v>
      </c>
      <c r="C236">
        <v>60</v>
      </c>
      <c r="D236">
        <v>2</v>
      </c>
      <c r="E236" t="s">
        <v>28274</v>
      </c>
      <c r="F236">
        <v>182</v>
      </c>
      <c r="G236">
        <v>0</v>
      </c>
      <c r="H236" t="s">
        <v>631</v>
      </c>
      <c r="I236" t="s">
        <v>28275</v>
      </c>
      <c r="J236" t="s">
        <v>2318</v>
      </c>
      <c r="K236" t="s">
        <v>634</v>
      </c>
      <c r="L236" t="s">
        <v>635</v>
      </c>
      <c r="M236" t="s">
        <v>28276</v>
      </c>
      <c r="N236" t="s">
        <v>634</v>
      </c>
      <c r="O236" t="s">
        <v>637</v>
      </c>
      <c r="P236" t="s">
        <v>22</v>
      </c>
      <c r="Q236" t="s">
        <v>638</v>
      </c>
      <c r="R236" t="s">
        <v>635</v>
      </c>
      <c r="S236" t="s">
        <v>28277</v>
      </c>
      <c r="T236" t="s">
        <v>28271</v>
      </c>
    </row>
    <row r="237" spans="1:20" x14ac:dyDescent="0.25">
      <c r="A237" t="s">
        <v>164</v>
      </c>
      <c r="B237" t="s">
        <v>165</v>
      </c>
      <c r="C237">
        <v>65</v>
      </c>
      <c r="D237">
        <v>9</v>
      </c>
      <c r="E237" t="s">
        <v>28278</v>
      </c>
      <c r="F237">
        <v>262.99</v>
      </c>
      <c r="G237">
        <v>0</v>
      </c>
      <c r="H237" t="s">
        <v>631</v>
      </c>
      <c r="I237" t="s">
        <v>28279</v>
      </c>
      <c r="J237" t="s">
        <v>925</v>
      </c>
      <c r="K237" t="s">
        <v>634</v>
      </c>
      <c r="L237" t="s">
        <v>635</v>
      </c>
      <c r="M237" t="s">
        <v>28280</v>
      </c>
      <c r="N237" t="s">
        <v>634</v>
      </c>
      <c r="O237" t="s">
        <v>637</v>
      </c>
      <c r="P237" t="s">
        <v>22</v>
      </c>
      <c r="Q237" t="s">
        <v>638</v>
      </c>
      <c r="R237" t="s">
        <v>635</v>
      </c>
      <c r="S237" t="s">
        <v>28281</v>
      </c>
      <c r="T237" t="s">
        <v>28276</v>
      </c>
    </row>
    <row r="238" spans="1:20" x14ac:dyDescent="0.25">
      <c r="A238" t="s">
        <v>20</v>
      </c>
      <c r="B238" t="s">
        <v>21</v>
      </c>
      <c r="C238">
        <v>50</v>
      </c>
      <c r="D238">
        <v>1</v>
      </c>
      <c r="E238" t="s">
        <v>28282</v>
      </c>
      <c r="F238">
        <v>100</v>
      </c>
      <c r="G238">
        <v>0</v>
      </c>
      <c r="H238" t="s">
        <v>631</v>
      </c>
      <c r="I238" t="s">
        <v>28283</v>
      </c>
      <c r="J238" t="s">
        <v>800</v>
      </c>
      <c r="K238" t="s">
        <v>634</v>
      </c>
      <c r="L238" t="s">
        <v>635</v>
      </c>
      <c r="M238" t="s">
        <v>28284</v>
      </c>
      <c r="N238" t="s">
        <v>634</v>
      </c>
      <c r="O238" t="s">
        <v>637</v>
      </c>
      <c r="P238" t="s">
        <v>22</v>
      </c>
      <c r="Q238" t="s">
        <v>638</v>
      </c>
      <c r="R238" t="s">
        <v>635</v>
      </c>
      <c r="S238" t="s">
        <v>28285</v>
      </c>
      <c r="T238" t="s">
        <v>28284</v>
      </c>
    </row>
    <row r="239" spans="1:20" x14ac:dyDescent="0.25">
      <c r="A239" t="s">
        <v>23</v>
      </c>
      <c r="B239" t="s">
        <v>24</v>
      </c>
      <c r="C239">
        <v>50</v>
      </c>
      <c r="D239">
        <v>1</v>
      </c>
      <c r="E239" t="s">
        <v>28282</v>
      </c>
      <c r="F239">
        <v>100</v>
      </c>
      <c r="G239">
        <v>0</v>
      </c>
      <c r="H239" t="s">
        <v>631</v>
      </c>
      <c r="I239" t="s">
        <v>28283</v>
      </c>
      <c r="J239" t="s">
        <v>800</v>
      </c>
      <c r="K239" t="s">
        <v>634</v>
      </c>
      <c r="L239" t="s">
        <v>635</v>
      </c>
      <c r="M239" t="s">
        <v>28284</v>
      </c>
      <c r="N239" t="s">
        <v>634</v>
      </c>
      <c r="O239" t="s">
        <v>637</v>
      </c>
      <c r="P239" t="s">
        <v>22</v>
      </c>
      <c r="Q239" t="s">
        <v>638</v>
      </c>
      <c r="R239" t="s">
        <v>635</v>
      </c>
      <c r="S239" t="s">
        <v>28285</v>
      </c>
      <c r="T239" t="s">
        <v>28284</v>
      </c>
    </row>
    <row r="240" spans="1:20" x14ac:dyDescent="0.25">
      <c r="A240" t="s">
        <v>25</v>
      </c>
      <c r="B240" t="s">
        <v>26</v>
      </c>
      <c r="C240">
        <v>50</v>
      </c>
      <c r="D240">
        <v>1</v>
      </c>
      <c r="E240" t="s">
        <v>28282</v>
      </c>
      <c r="F240">
        <v>100</v>
      </c>
      <c r="G240">
        <v>0</v>
      </c>
      <c r="H240" t="s">
        <v>631</v>
      </c>
      <c r="I240" t="s">
        <v>28283</v>
      </c>
      <c r="J240" t="s">
        <v>800</v>
      </c>
      <c r="K240" t="s">
        <v>634</v>
      </c>
      <c r="L240" t="s">
        <v>635</v>
      </c>
      <c r="M240" t="s">
        <v>28284</v>
      </c>
      <c r="N240" t="s">
        <v>634</v>
      </c>
      <c r="O240" t="s">
        <v>637</v>
      </c>
      <c r="P240" t="s">
        <v>22</v>
      </c>
      <c r="Q240" t="s">
        <v>638</v>
      </c>
      <c r="R240" t="s">
        <v>635</v>
      </c>
      <c r="S240" t="s">
        <v>28285</v>
      </c>
      <c r="T240" t="s">
        <v>28284</v>
      </c>
    </row>
    <row r="241" spans="1:20" x14ac:dyDescent="0.25">
      <c r="A241" t="s">
        <v>164</v>
      </c>
      <c r="B241" t="s">
        <v>165</v>
      </c>
      <c r="C241">
        <v>33.333333333333336</v>
      </c>
      <c r="D241">
        <v>3</v>
      </c>
      <c r="E241" t="s">
        <v>28286</v>
      </c>
      <c r="F241">
        <v>100</v>
      </c>
      <c r="G241">
        <v>0</v>
      </c>
      <c r="H241" t="s">
        <v>631</v>
      </c>
      <c r="I241" t="s">
        <v>28287</v>
      </c>
      <c r="J241" t="s">
        <v>1707</v>
      </c>
      <c r="K241" t="s">
        <v>634</v>
      </c>
      <c r="L241" t="s">
        <v>635</v>
      </c>
      <c r="M241" t="s">
        <v>28288</v>
      </c>
      <c r="N241" t="s">
        <v>634</v>
      </c>
      <c r="O241" t="s">
        <v>637</v>
      </c>
      <c r="P241" t="s">
        <v>22</v>
      </c>
      <c r="Q241" t="s">
        <v>638</v>
      </c>
      <c r="R241" t="s">
        <v>635</v>
      </c>
      <c r="S241" t="s">
        <v>28289</v>
      </c>
      <c r="T241" t="s">
        <v>28288</v>
      </c>
    </row>
    <row r="242" spans="1:20" x14ac:dyDescent="0.25">
      <c r="A242" t="s">
        <v>37</v>
      </c>
      <c r="B242" t="s">
        <v>38</v>
      </c>
      <c r="C242">
        <v>49</v>
      </c>
      <c r="D242">
        <v>2</v>
      </c>
      <c r="E242" t="s">
        <v>28290</v>
      </c>
      <c r="F242">
        <v>458</v>
      </c>
      <c r="G242">
        <v>0</v>
      </c>
      <c r="H242" t="s">
        <v>641</v>
      </c>
      <c r="I242" t="s">
        <v>28231</v>
      </c>
      <c r="J242" t="s">
        <v>28291</v>
      </c>
      <c r="K242" t="s">
        <v>28292</v>
      </c>
      <c r="L242" t="s">
        <v>4573</v>
      </c>
      <c r="M242" t="s">
        <v>28293</v>
      </c>
      <c r="N242" t="s">
        <v>634</v>
      </c>
      <c r="O242" t="s">
        <v>894</v>
      </c>
      <c r="P242" t="s">
        <v>43</v>
      </c>
      <c r="Q242" t="s">
        <v>648</v>
      </c>
      <c r="R242" t="s">
        <v>635</v>
      </c>
      <c r="S242" t="s">
        <v>28294</v>
      </c>
      <c r="T242" t="s">
        <v>28295</v>
      </c>
    </row>
    <row r="243" spans="1:20" x14ac:dyDescent="0.25">
      <c r="A243" t="s">
        <v>37</v>
      </c>
      <c r="B243" t="s">
        <v>38</v>
      </c>
      <c r="C243">
        <v>45</v>
      </c>
      <c r="D243">
        <v>4</v>
      </c>
      <c r="E243" t="s">
        <v>28290</v>
      </c>
      <c r="F243">
        <v>458</v>
      </c>
      <c r="G243">
        <v>0</v>
      </c>
      <c r="H243" t="s">
        <v>641</v>
      </c>
      <c r="I243" t="s">
        <v>28231</v>
      </c>
      <c r="J243" t="s">
        <v>28291</v>
      </c>
      <c r="K243" t="s">
        <v>28292</v>
      </c>
      <c r="L243" t="s">
        <v>4573</v>
      </c>
      <c r="M243" t="s">
        <v>28293</v>
      </c>
      <c r="N243" t="s">
        <v>634</v>
      </c>
      <c r="O243" t="s">
        <v>894</v>
      </c>
      <c r="P243" t="s">
        <v>43</v>
      </c>
      <c r="Q243" t="s">
        <v>648</v>
      </c>
      <c r="R243" t="s">
        <v>635</v>
      </c>
      <c r="S243" t="s">
        <v>28294</v>
      </c>
      <c r="T243" t="s">
        <v>28295</v>
      </c>
    </row>
    <row r="244" spans="1:20" x14ac:dyDescent="0.25">
      <c r="A244" t="s">
        <v>37</v>
      </c>
      <c r="B244" t="s">
        <v>38</v>
      </c>
      <c r="C244">
        <v>45</v>
      </c>
      <c r="D244">
        <v>4</v>
      </c>
      <c r="E244" t="s">
        <v>28290</v>
      </c>
      <c r="F244">
        <v>458</v>
      </c>
      <c r="G244">
        <v>0</v>
      </c>
      <c r="H244" t="s">
        <v>641</v>
      </c>
      <c r="I244" t="s">
        <v>28231</v>
      </c>
      <c r="J244" t="s">
        <v>28291</v>
      </c>
      <c r="K244" t="s">
        <v>28292</v>
      </c>
      <c r="L244" t="s">
        <v>4573</v>
      </c>
      <c r="M244" t="s">
        <v>28293</v>
      </c>
      <c r="N244" t="s">
        <v>634</v>
      </c>
      <c r="O244" t="s">
        <v>894</v>
      </c>
      <c r="P244" t="s">
        <v>43</v>
      </c>
      <c r="Q244" t="s">
        <v>648</v>
      </c>
      <c r="R244" t="s">
        <v>635</v>
      </c>
      <c r="S244" t="s">
        <v>28294</v>
      </c>
      <c r="T244" t="s">
        <v>28295</v>
      </c>
    </row>
    <row r="245" spans="1:20" x14ac:dyDescent="0.25">
      <c r="A245" t="s">
        <v>164</v>
      </c>
      <c r="B245" t="s">
        <v>165</v>
      </c>
      <c r="C245">
        <v>50</v>
      </c>
      <c r="D245">
        <v>6</v>
      </c>
      <c r="E245" t="s">
        <v>28296</v>
      </c>
      <c r="F245">
        <v>384.1</v>
      </c>
      <c r="G245">
        <v>0</v>
      </c>
      <c r="H245" t="s">
        <v>631</v>
      </c>
      <c r="I245" t="s">
        <v>28297</v>
      </c>
      <c r="J245" t="s">
        <v>2112</v>
      </c>
      <c r="K245" t="s">
        <v>634</v>
      </c>
      <c r="L245" t="s">
        <v>635</v>
      </c>
      <c r="M245" t="s">
        <v>28298</v>
      </c>
      <c r="N245" t="s">
        <v>634</v>
      </c>
      <c r="O245" t="s">
        <v>637</v>
      </c>
      <c r="P245" t="s">
        <v>22</v>
      </c>
      <c r="Q245" t="s">
        <v>638</v>
      </c>
      <c r="R245" t="s">
        <v>635</v>
      </c>
      <c r="S245" t="s">
        <v>28299</v>
      </c>
      <c r="T245" t="s">
        <v>28298</v>
      </c>
    </row>
    <row r="246" spans="1:20" x14ac:dyDescent="0.25">
      <c r="A246" t="s">
        <v>20</v>
      </c>
      <c r="B246" t="s">
        <v>21</v>
      </c>
      <c r="C246">
        <v>50</v>
      </c>
      <c r="D246">
        <v>2</v>
      </c>
      <c r="E246" t="s">
        <v>28296</v>
      </c>
      <c r="F246">
        <v>384.1</v>
      </c>
      <c r="G246">
        <v>0</v>
      </c>
      <c r="H246" t="s">
        <v>631</v>
      </c>
      <c r="I246" t="s">
        <v>28297</v>
      </c>
      <c r="J246" t="s">
        <v>2112</v>
      </c>
      <c r="K246" t="s">
        <v>634</v>
      </c>
      <c r="L246" t="s">
        <v>635</v>
      </c>
      <c r="M246" t="s">
        <v>28298</v>
      </c>
      <c r="N246" t="s">
        <v>634</v>
      </c>
      <c r="O246" t="s">
        <v>637</v>
      </c>
      <c r="P246" t="s">
        <v>22</v>
      </c>
      <c r="Q246" t="s">
        <v>638</v>
      </c>
      <c r="R246" t="s">
        <v>635</v>
      </c>
      <c r="S246" t="s">
        <v>28299</v>
      </c>
      <c r="T246" t="s">
        <v>28298</v>
      </c>
    </row>
    <row r="247" spans="1:20" x14ac:dyDescent="0.25">
      <c r="A247" t="s">
        <v>23</v>
      </c>
      <c r="B247" t="s">
        <v>24</v>
      </c>
      <c r="C247">
        <v>50</v>
      </c>
      <c r="D247">
        <v>2</v>
      </c>
      <c r="E247" t="s">
        <v>28296</v>
      </c>
      <c r="F247">
        <v>384.1</v>
      </c>
      <c r="G247">
        <v>0</v>
      </c>
      <c r="H247" t="s">
        <v>631</v>
      </c>
      <c r="I247" t="s">
        <v>28297</v>
      </c>
      <c r="J247" t="s">
        <v>2112</v>
      </c>
      <c r="K247" t="s">
        <v>634</v>
      </c>
      <c r="L247" t="s">
        <v>635</v>
      </c>
      <c r="M247" t="s">
        <v>28298</v>
      </c>
      <c r="N247" t="s">
        <v>634</v>
      </c>
      <c r="O247" t="s">
        <v>637</v>
      </c>
      <c r="P247" t="s">
        <v>22</v>
      </c>
      <c r="Q247" t="s">
        <v>638</v>
      </c>
      <c r="R247" t="s">
        <v>635</v>
      </c>
      <c r="S247" t="s">
        <v>28299</v>
      </c>
      <c r="T247" t="s">
        <v>28298</v>
      </c>
    </row>
    <row r="248" spans="1:20" x14ac:dyDescent="0.25">
      <c r="A248" t="s">
        <v>25</v>
      </c>
      <c r="B248" t="s">
        <v>26</v>
      </c>
      <c r="C248">
        <v>50</v>
      </c>
      <c r="D248">
        <v>2</v>
      </c>
      <c r="E248" t="s">
        <v>28296</v>
      </c>
      <c r="F248">
        <v>384.1</v>
      </c>
      <c r="G248">
        <v>0</v>
      </c>
      <c r="H248" t="s">
        <v>631</v>
      </c>
      <c r="I248" t="s">
        <v>28297</v>
      </c>
      <c r="J248" t="s">
        <v>2112</v>
      </c>
      <c r="K248" t="s">
        <v>634</v>
      </c>
      <c r="L248" t="s">
        <v>635</v>
      </c>
      <c r="M248" t="s">
        <v>28298</v>
      </c>
      <c r="N248" t="s">
        <v>634</v>
      </c>
      <c r="O248" t="s">
        <v>637</v>
      </c>
      <c r="P248" t="s">
        <v>22</v>
      </c>
      <c r="Q248" t="s">
        <v>638</v>
      </c>
      <c r="R248" t="s">
        <v>635</v>
      </c>
      <c r="S248" t="s">
        <v>28299</v>
      </c>
      <c r="T248" t="s">
        <v>28298</v>
      </c>
    </row>
    <row r="249" spans="1:20" x14ac:dyDescent="0.25">
      <c r="A249" t="s">
        <v>164</v>
      </c>
      <c r="B249" t="s">
        <v>165</v>
      </c>
      <c r="C249">
        <v>50</v>
      </c>
      <c r="D249">
        <v>6</v>
      </c>
      <c r="E249" t="s">
        <v>28300</v>
      </c>
      <c r="F249">
        <v>200</v>
      </c>
      <c r="G249">
        <v>0</v>
      </c>
      <c r="H249" t="s">
        <v>631</v>
      </c>
      <c r="I249" t="s">
        <v>28301</v>
      </c>
      <c r="J249" t="s">
        <v>1128</v>
      </c>
      <c r="K249" t="s">
        <v>634</v>
      </c>
      <c r="L249" t="s">
        <v>635</v>
      </c>
      <c r="M249" t="s">
        <v>28302</v>
      </c>
      <c r="N249" t="s">
        <v>634</v>
      </c>
      <c r="O249" t="s">
        <v>654</v>
      </c>
      <c r="P249" t="s">
        <v>22</v>
      </c>
      <c r="Q249" t="s">
        <v>655</v>
      </c>
      <c r="R249" t="s">
        <v>635</v>
      </c>
      <c r="S249" t="s">
        <v>28303</v>
      </c>
      <c r="T249" t="s">
        <v>28304</v>
      </c>
    </row>
    <row r="250" spans="1:20" x14ac:dyDescent="0.25">
      <c r="A250" t="s">
        <v>35</v>
      </c>
      <c r="B250" t="s">
        <v>36</v>
      </c>
      <c r="C250">
        <v>66.666666666666671</v>
      </c>
      <c r="D250">
        <v>3</v>
      </c>
      <c r="E250" t="s">
        <v>28305</v>
      </c>
      <c r="F250">
        <v>104.44</v>
      </c>
      <c r="G250">
        <v>0</v>
      </c>
      <c r="H250" t="s">
        <v>641</v>
      </c>
      <c r="I250" t="s">
        <v>28306</v>
      </c>
      <c r="J250" t="s">
        <v>28307</v>
      </c>
      <c r="K250" t="s">
        <v>4340</v>
      </c>
      <c r="L250" t="s">
        <v>28308</v>
      </c>
      <c r="M250" t="s">
        <v>28309</v>
      </c>
      <c r="N250" t="s">
        <v>634</v>
      </c>
      <c r="O250" t="s">
        <v>689</v>
      </c>
      <c r="P250" t="s">
        <v>40</v>
      </c>
      <c r="Q250" t="s">
        <v>690</v>
      </c>
      <c r="R250" t="s">
        <v>635</v>
      </c>
      <c r="S250" t="s">
        <v>28310</v>
      </c>
      <c r="T250" t="s">
        <v>28309</v>
      </c>
    </row>
    <row r="251" spans="1:20" x14ac:dyDescent="0.25">
      <c r="A251" t="s">
        <v>257</v>
      </c>
      <c r="B251" t="s">
        <v>263</v>
      </c>
      <c r="C251">
        <v>139</v>
      </c>
      <c r="D251">
        <v>2</v>
      </c>
      <c r="E251" t="s">
        <v>28311</v>
      </c>
      <c r="F251">
        <v>215</v>
      </c>
      <c r="G251">
        <v>0</v>
      </c>
      <c r="H251" t="s">
        <v>1114</v>
      </c>
      <c r="I251" t="s">
        <v>28312</v>
      </c>
      <c r="J251" t="s">
        <v>28313</v>
      </c>
      <c r="K251" t="s">
        <v>10926</v>
      </c>
      <c r="L251" t="s">
        <v>28314</v>
      </c>
      <c r="M251" t="s">
        <v>28315</v>
      </c>
      <c r="N251" t="s">
        <v>2208</v>
      </c>
      <c r="O251" t="s">
        <v>1121</v>
      </c>
      <c r="P251" t="s">
        <v>1122</v>
      </c>
      <c r="Q251" t="s">
        <v>1123</v>
      </c>
      <c r="R251" t="s">
        <v>635</v>
      </c>
      <c r="S251" t="s">
        <v>28316</v>
      </c>
      <c r="T251" t="s">
        <v>28317</v>
      </c>
    </row>
    <row r="252" spans="1:20" x14ac:dyDescent="0.25">
      <c r="A252" t="s">
        <v>164</v>
      </c>
      <c r="B252" t="s">
        <v>165</v>
      </c>
      <c r="C252">
        <v>50</v>
      </c>
      <c r="D252">
        <v>6</v>
      </c>
      <c r="E252" t="s">
        <v>28318</v>
      </c>
      <c r="F252">
        <v>200</v>
      </c>
      <c r="G252">
        <v>0</v>
      </c>
      <c r="H252" t="s">
        <v>631</v>
      </c>
      <c r="I252" t="s">
        <v>15940</v>
      </c>
      <c r="J252" t="s">
        <v>903</v>
      </c>
      <c r="K252" t="s">
        <v>634</v>
      </c>
      <c r="L252" t="s">
        <v>635</v>
      </c>
      <c r="M252" t="s">
        <v>28317</v>
      </c>
      <c r="N252" t="s">
        <v>634</v>
      </c>
      <c r="O252" t="s">
        <v>637</v>
      </c>
      <c r="P252" t="s">
        <v>22</v>
      </c>
      <c r="Q252" t="s">
        <v>638</v>
      </c>
      <c r="R252" t="s">
        <v>635</v>
      </c>
      <c r="S252" t="s">
        <v>28319</v>
      </c>
      <c r="T252" t="s">
        <v>28317</v>
      </c>
    </row>
    <row r="253" spans="1:20" x14ac:dyDescent="0.25">
      <c r="A253" t="s">
        <v>20</v>
      </c>
      <c r="B253" t="s">
        <v>21</v>
      </c>
      <c r="C253">
        <v>50</v>
      </c>
      <c r="D253">
        <v>1</v>
      </c>
      <c r="E253" t="s">
        <v>28320</v>
      </c>
      <c r="F253">
        <v>100</v>
      </c>
      <c r="G253">
        <v>0</v>
      </c>
      <c r="H253" t="s">
        <v>631</v>
      </c>
      <c r="I253" t="s">
        <v>28321</v>
      </c>
      <c r="J253" t="s">
        <v>814</v>
      </c>
      <c r="K253" t="s">
        <v>634</v>
      </c>
      <c r="L253" t="s">
        <v>635</v>
      </c>
      <c r="M253" t="s">
        <v>28317</v>
      </c>
      <c r="N253" t="s">
        <v>634</v>
      </c>
      <c r="O253" t="s">
        <v>654</v>
      </c>
      <c r="P253" t="s">
        <v>22</v>
      </c>
      <c r="Q253" t="s">
        <v>655</v>
      </c>
      <c r="R253" t="s">
        <v>635</v>
      </c>
      <c r="S253" t="s">
        <v>28322</v>
      </c>
      <c r="T253" t="s">
        <v>28317</v>
      </c>
    </row>
    <row r="254" spans="1:20" x14ac:dyDescent="0.25">
      <c r="A254" t="s">
        <v>23</v>
      </c>
      <c r="B254" t="s">
        <v>24</v>
      </c>
      <c r="C254">
        <v>50</v>
      </c>
      <c r="D254">
        <v>1</v>
      </c>
      <c r="E254" t="s">
        <v>28320</v>
      </c>
      <c r="F254">
        <v>100</v>
      </c>
      <c r="G254">
        <v>0</v>
      </c>
      <c r="H254" t="s">
        <v>631</v>
      </c>
      <c r="I254" t="s">
        <v>28321</v>
      </c>
      <c r="J254" t="s">
        <v>814</v>
      </c>
      <c r="K254" t="s">
        <v>634</v>
      </c>
      <c r="L254" t="s">
        <v>635</v>
      </c>
      <c r="M254" t="s">
        <v>28317</v>
      </c>
      <c r="N254" t="s">
        <v>634</v>
      </c>
      <c r="O254" t="s">
        <v>654</v>
      </c>
      <c r="P254" t="s">
        <v>22</v>
      </c>
      <c r="Q254" t="s">
        <v>655</v>
      </c>
      <c r="R254" t="s">
        <v>635</v>
      </c>
      <c r="S254" t="s">
        <v>28322</v>
      </c>
      <c r="T254" t="s">
        <v>28317</v>
      </c>
    </row>
    <row r="255" spans="1:20" x14ac:dyDescent="0.25">
      <c r="A255" t="s">
        <v>25</v>
      </c>
      <c r="B255" t="s">
        <v>26</v>
      </c>
      <c r="C255">
        <v>50</v>
      </c>
      <c r="D255">
        <v>1</v>
      </c>
      <c r="E255" t="s">
        <v>28320</v>
      </c>
      <c r="F255">
        <v>100</v>
      </c>
      <c r="G255">
        <v>0</v>
      </c>
      <c r="H255" t="s">
        <v>631</v>
      </c>
      <c r="I255" t="s">
        <v>28321</v>
      </c>
      <c r="J255" t="s">
        <v>814</v>
      </c>
      <c r="K255" t="s">
        <v>634</v>
      </c>
      <c r="L255" t="s">
        <v>635</v>
      </c>
      <c r="M255" t="s">
        <v>28317</v>
      </c>
      <c r="N255" t="s">
        <v>634</v>
      </c>
      <c r="O255" t="s">
        <v>654</v>
      </c>
      <c r="P255" t="s">
        <v>22</v>
      </c>
      <c r="Q255" t="s">
        <v>655</v>
      </c>
      <c r="R255" t="s">
        <v>635</v>
      </c>
      <c r="S255" t="s">
        <v>28322</v>
      </c>
      <c r="T255" t="s">
        <v>28317</v>
      </c>
    </row>
    <row r="256" spans="1:20" x14ac:dyDescent="0.25">
      <c r="A256" t="s">
        <v>39</v>
      </c>
      <c r="B256" t="s">
        <v>44</v>
      </c>
      <c r="C256">
        <v>100</v>
      </c>
      <c r="D256">
        <v>1</v>
      </c>
      <c r="E256" t="s">
        <v>28323</v>
      </c>
      <c r="F256">
        <v>299</v>
      </c>
      <c r="G256">
        <v>0</v>
      </c>
      <c r="H256" t="s">
        <v>1114</v>
      </c>
      <c r="I256" t="s">
        <v>28324</v>
      </c>
      <c r="J256" t="s">
        <v>28325</v>
      </c>
      <c r="K256" t="s">
        <v>858</v>
      </c>
      <c r="L256" t="s">
        <v>28326</v>
      </c>
      <c r="M256" t="s">
        <v>28327</v>
      </c>
      <c r="N256" t="s">
        <v>2208</v>
      </c>
      <c r="O256" t="s">
        <v>1121</v>
      </c>
      <c r="P256" t="s">
        <v>1122</v>
      </c>
      <c r="Q256" t="s">
        <v>1123</v>
      </c>
      <c r="R256" t="s">
        <v>635</v>
      </c>
      <c r="S256" t="s">
        <v>28328</v>
      </c>
      <c r="T256" t="s">
        <v>28329</v>
      </c>
    </row>
    <row r="257" spans="1:20" x14ac:dyDescent="0.25">
      <c r="A257" t="s">
        <v>37</v>
      </c>
      <c r="B257" t="s">
        <v>38</v>
      </c>
      <c r="C257">
        <v>60</v>
      </c>
      <c r="D257">
        <v>1</v>
      </c>
      <c r="E257" t="s">
        <v>28323</v>
      </c>
      <c r="F257">
        <v>299</v>
      </c>
      <c r="G257">
        <v>0</v>
      </c>
      <c r="H257" t="s">
        <v>1114</v>
      </c>
      <c r="I257" t="s">
        <v>28324</v>
      </c>
      <c r="J257" t="s">
        <v>28325</v>
      </c>
      <c r="K257" t="s">
        <v>858</v>
      </c>
      <c r="L257" t="s">
        <v>28326</v>
      </c>
      <c r="M257" t="s">
        <v>28327</v>
      </c>
      <c r="N257" t="s">
        <v>2208</v>
      </c>
      <c r="O257" t="s">
        <v>1121</v>
      </c>
      <c r="P257" t="s">
        <v>1122</v>
      </c>
      <c r="Q257" t="s">
        <v>1123</v>
      </c>
      <c r="R257" t="s">
        <v>635</v>
      </c>
      <c r="S257" t="s">
        <v>28328</v>
      </c>
      <c r="T257" t="s">
        <v>28329</v>
      </c>
    </row>
    <row r="258" spans="1:20" x14ac:dyDescent="0.25">
      <c r="A258" t="s">
        <v>35</v>
      </c>
      <c r="B258" t="s">
        <v>36</v>
      </c>
      <c r="C258">
        <v>50</v>
      </c>
      <c r="D258">
        <v>1</v>
      </c>
      <c r="E258" t="s">
        <v>28323</v>
      </c>
      <c r="F258">
        <v>299</v>
      </c>
      <c r="G258">
        <v>0</v>
      </c>
      <c r="H258" t="s">
        <v>1114</v>
      </c>
      <c r="I258" t="s">
        <v>28324</v>
      </c>
      <c r="J258" t="s">
        <v>28325</v>
      </c>
      <c r="K258" t="s">
        <v>858</v>
      </c>
      <c r="L258" t="s">
        <v>28326</v>
      </c>
      <c r="M258" t="s">
        <v>28327</v>
      </c>
      <c r="N258" t="s">
        <v>2208</v>
      </c>
      <c r="O258" t="s">
        <v>1121</v>
      </c>
      <c r="P258" t="s">
        <v>1122</v>
      </c>
      <c r="Q258" t="s">
        <v>1123</v>
      </c>
      <c r="R258" t="s">
        <v>635</v>
      </c>
      <c r="S258" t="s">
        <v>28328</v>
      </c>
      <c r="T258" t="s">
        <v>28329</v>
      </c>
    </row>
    <row r="259" spans="1:20" x14ac:dyDescent="0.25">
      <c r="A259" t="s">
        <v>118</v>
      </c>
      <c r="B259" t="s">
        <v>91</v>
      </c>
      <c r="C259">
        <v>100</v>
      </c>
      <c r="D259">
        <v>1</v>
      </c>
      <c r="E259" t="s">
        <v>28323</v>
      </c>
      <c r="F259">
        <v>299</v>
      </c>
      <c r="G259">
        <v>0</v>
      </c>
      <c r="H259" t="s">
        <v>1114</v>
      </c>
      <c r="I259" t="s">
        <v>28324</v>
      </c>
      <c r="J259" t="s">
        <v>28325</v>
      </c>
      <c r="K259" t="s">
        <v>858</v>
      </c>
      <c r="L259" t="s">
        <v>28326</v>
      </c>
      <c r="M259" t="s">
        <v>28327</v>
      </c>
      <c r="N259" t="s">
        <v>2208</v>
      </c>
      <c r="O259" t="s">
        <v>1121</v>
      </c>
      <c r="P259" t="s">
        <v>1122</v>
      </c>
      <c r="Q259" t="s">
        <v>1123</v>
      </c>
      <c r="R259" t="s">
        <v>635</v>
      </c>
      <c r="S259" t="s">
        <v>28328</v>
      </c>
      <c r="T259" t="s">
        <v>28329</v>
      </c>
    </row>
    <row r="260" spans="1:20" x14ac:dyDescent="0.25">
      <c r="A260" t="s">
        <v>20</v>
      </c>
      <c r="B260" t="s">
        <v>21</v>
      </c>
      <c r="C260">
        <v>50</v>
      </c>
      <c r="D260">
        <v>1</v>
      </c>
      <c r="E260" t="s">
        <v>28330</v>
      </c>
      <c r="F260">
        <v>150</v>
      </c>
      <c r="G260">
        <v>0</v>
      </c>
      <c r="H260" t="s">
        <v>1114</v>
      </c>
      <c r="I260" t="s">
        <v>28331</v>
      </c>
      <c r="J260" t="s">
        <v>28332</v>
      </c>
      <c r="K260" t="s">
        <v>1844</v>
      </c>
      <c r="L260" t="s">
        <v>28333</v>
      </c>
      <c r="M260" t="s">
        <v>28329</v>
      </c>
      <c r="N260" t="s">
        <v>2208</v>
      </c>
      <c r="O260" t="s">
        <v>1121</v>
      </c>
      <c r="P260" t="s">
        <v>1122</v>
      </c>
      <c r="Q260" t="s">
        <v>1123</v>
      </c>
      <c r="R260" t="s">
        <v>635</v>
      </c>
      <c r="S260" t="s">
        <v>28334</v>
      </c>
      <c r="T260" t="s">
        <v>28335</v>
      </c>
    </row>
    <row r="261" spans="1:20" x14ac:dyDescent="0.25">
      <c r="A261" t="s">
        <v>23</v>
      </c>
      <c r="B261" t="s">
        <v>24</v>
      </c>
      <c r="C261">
        <v>50</v>
      </c>
      <c r="D261">
        <v>1</v>
      </c>
      <c r="E261" t="s">
        <v>28330</v>
      </c>
      <c r="F261">
        <v>150</v>
      </c>
      <c r="G261">
        <v>0</v>
      </c>
      <c r="H261" t="s">
        <v>1114</v>
      </c>
      <c r="I261" t="s">
        <v>28331</v>
      </c>
      <c r="J261" t="s">
        <v>28332</v>
      </c>
      <c r="K261" t="s">
        <v>1844</v>
      </c>
      <c r="L261" t="s">
        <v>28333</v>
      </c>
      <c r="M261" t="s">
        <v>28329</v>
      </c>
      <c r="N261" t="s">
        <v>2208</v>
      </c>
      <c r="O261" t="s">
        <v>1121</v>
      </c>
      <c r="P261" t="s">
        <v>1122</v>
      </c>
      <c r="Q261" t="s">
        <v>1123</v>
      </c>
      <c r="R261" t="s">
        <v>635</v>
      </c>
      <c r="S261" t="s">
        <v>28334</v>
      </c>
      <c r="T261" t="s">
        <v>28335</v>
      </c>
    </row>
    <row r="262" spans="1:20" x14ac:dyDescent="0.25">
      <c r="A262" t="s">
        <v>25</v>
      </c>
      <c r="B262" t="s">
        <v>26</v>
      </c>
      <c r="C262">
        <v>50</v>
      </c>
      <c r="D262">
        <v>1</v>
      </c>
      <c r="E262" t="s">
        <v>28330</v>
      </c>
      <c r="F262">
        <v>150</v>
      </c>
      <c r="G262">
        <v>0</v>
      </c>
      <c r="H262" t="s">
        <v>1114</v>
      </c>
      <c r="I262" t="s">
        <v>28331</v>
      </c>
      <c r="J262" t="s">
        <v>28332</v>
      </c>
      <c r="K262" t="s">
        <v>1844</v>
      </c>
      <c r="L262" t="s">
        <v>28333</v>
      </c>
      <c r="M262" t="s">
        <v>28329</v>
      </c>
      <c r="N262" t="s">
        <v>2208</v>
      </c>
      <c r="O262" t="s">
        <v>1121</v>
      </c>
      <c r="P262" t="s">
        <v>1122</v>
      </c>
      <c r="Q262" t="s">
        <v>1123</v>
      </c>
      <c r="R262" t="s">
        <v>635</v>
      </c>
      <c r="S262" t="s">
        <v>28334</v>
      </c>
      <c r="T262" t="s">
        <v>28335</v>
      </c>
    </row>
    <row r="263" spans="1:20" x14ac:dyDescent="0.25">
      <c r="A263" t="s">
        <v>20</v>
      </c>
      <c r="B263" t="s">
        <v>21</v>
      </c>
      <c r="C263">
        <v>50</v>
      </c>
      <c r="D263">
        <v>1</v>
      </c>
      <c r="E263" t="s">
        <v>28336</v>
      </c>
      <c r="F263">
        <v>100</v>
      </c>
      <c r="G263">
        <v>0</v>
      </c>
      <c r="H263" t="s">
        <v>703</v>
      </c>
      <c r="I263" t="s">
        <v>28337</v>
      </c>
      <c r="J263" t="s">
        <v>1244</v>
      </c>
      <c r="K263" t="s">
        <v>634</v>
      </c>
      <c r="L263" t="s">
        <v>635</v>
      </c>
      <c r="M263" t="s">
        <v>28338</v>
      </c>
      <c r="N263" t="s">
        <v>634</v>
      </c>
      <c r="O263" t="s">
        <v>637</v>
      </c>
      <c r="P263" t="s">
        <v>22</v>
      </c>
      <c r="Q263" t="s">
        <v>638</v>
      </c>
      <c r="R263" t="s">
        <v>635</v>
      </c>
      <c r="S263" t="s">
        <v>28339</v>
      </c>
      <c r="T263" t="s">
        <v>28338</v>
      </c>
    </row>
    <row r="264" spans="1:20" x14ac:dyDescent="0.25">
      <c r="A264" t="s">
        <v>23</v>
      </c>
      <c r="B264" t="s">
        <v>24</v>
      </c>
      <c r="C264">
        <v>50</v>
      </c>
      <c r="D264">
        <v>1</v>
      </c>
      <c r="E264" t="s">
        <v>28336</v>
      </c>
      <c r="F264">
        <v>100</v>
      </c>
      <c r="G264">
        <v>0</v>
      </c>
      <c r="H264" t="s">
        <v>703</v>
      </c>
      <c r="I264" t="s">
        <v>28337</v>
      </c>
      <c r="J264" t="s">
        <v>1244</v>
      </c>
      <c r="K264" t="s">
        <v>634</v>
      </c>
      <c r="L264" t="s">
        <v>635</v>
      </c>
      <c r="M264" t="s">
        <v>28338</v>
      </c>
      <c r="N264" t="s">
        <v>634</v>
      </c>
      <c r="O264" t="s">
        <v>637</v>
      </c>
      <c r="P264" t="s">
        <v>22</v>
      </c>
      <c r="Q264" t="s">
        <v>638</v>
      </c>
      <c r="R264" t="s">
        <v>635</v>
      </c>
      <c r="S264" t="s">
        <v>28339</v>
      </c>
      <c r="T264" t="s">
        <v>28338</v>
      </c>
    </row>
    <row r="265" spans="1:20" x14ac:dyDescent="0.25">
      <c r="A265" t="s">
        <v>25</v>
      </c>
      <c r="B265" t="s">
        <v>26</v>
      </c>
      <c r="C265">
        <v>50</v>
      </c>
      <c r="D265">
        <v>1</v>
      </c>
      <c r="E265" t="s">
        <v>28336</v>
      </c>
      <c r="F265">
        <v>100</v>
      </c>
      <c r="G265">
        <v>0</v>
      </c>
      <c r="H265" t="s">
        <v>703</v>
      </c>
      <c r="I265" t="s">
        <v>28337</v>
      </c>
      <c r="J265" t="s">
        <v>1244</v>
      </c>
      <c r="K265" t="s">
        <v>634</v>
      </c>
      <c r="L265" t="s">
        <v>635</v>
      </c>
      <c r="M265" t="s">
        <v>28338</v>
      </c>
      <c r="N265" t="s">
        <v>634</v>
      </c>
      <c r="O265" t="s">
        <v>637</v>
      </c>
      <c r="P265" t="s">
        <v>22</v>
      </c>
      <c r="Q265" t="s">
        <v>638</v>
      </c>
      <c r="R265" t="s">
        <v>635</v>
      </c>
      <c r="S265" t="s">
        <v>28339</v>
      </c>
      <c r="T265" t="s">
        <v>28338</v>
      </c>
    </row>
    <row r="266" spans="1:20" x14ac:dyDescent="0.25">
      <c r="A266" t="s">
        <v>164</v>
      </c>
      <c r="B266" t="s">
        <v>165</v>
      </c>
      <c r="C266">
        <v>33.333333333333336</v>
      </c>
      <c r="D266">
        <v>3</v>
      </c>
      <c r="E266" t="s">
        <v>28340</v>
      </c>
      <c r="F266">
        <v>100</v>
      </c>
      <c r="G266">
        <v>0</v>
      </c>
      <c r="H266" t="s">
        <v>631</v>
      </c>
      <c r="I266" t="s">
        <v>5110</v>
      </c>
      <c r="J266" t="s">
        <v>903</v>
      </c>
      <c r="K266" t="s">
        <v>634</v>
      </c>
      <c r="L266" t="s">
        <v>635</v>
      </c>
      <c r="M266" t="s">
        <v>28341</v>
      </c>
      <c r="N266" t="s">
        <v>634</v>
      </c>
      <c r="O266" t="s">
        <v>654</v>
      </c>
      <c r="P266" t="s">
        <v>22</v>
      </c>
      <c r="Q266" t="s">
        <v>655</v>
      </c>
      <c r="R266" t="s">
        <v>635</v>
      </c>
      <c r="S266" t="s">
        <v>28342</v>
      </c>
      <c r="T266" t="s">
        <v>28341</v>
      </c>
    </row>
    <row r="267" spans="1:20" x14ac:dyDescent="0.25">
      <c r="A267" t="s">
        <v>164</v>
      </c>
      <c r="B267" t="s">
        <v>165</v>
      </c>
      <c r="C267">
        <v>50</v>
      </c>
      <c r="D267">
        <v>6</v>
      </c>
      <c r="E267" t="s">
        <v>28343</v>
      </c>
      <c r="F267">
        <v>200</v>
      </c>
      <c r="G267">
        <v>0</v>
      </c>
      <c r="H267" t="s">
        <v>631</v>
      </c>
      <c r="I267" t="s">
        <v>28344</v>
      </c>
      <c r="J267" t="s">
        <v>925</v>
      </c>
      <c r="K267" t="s">
        <v>634</v>
      </c>
      <c r="L267" t="s">
        <v>635</v>
      </c>
      <c r="M267" t="s">
        <v>28345</v>
      </c>
      <c r="N267" t="s">
        <v>634</v>
      </c>
      <c r="O267" t="s">
        <v>637</v>
      </c>
      <c r="P267" t="s">
        <v>22</v>
      </c>
      <c r="Q267" t="s">
        <v>638</v>
      </c>
      <c r="R267" t="s">
        <v>635</v>
      </c>
      <c r="S267" t="s">
        <v>28346</v>
      </c>
      <c r="T267" t="s">
        <v>28345</v>
      </c>
    </row>
    <row r="268" spans="1:20" x14ac:dyDescent="0.25">
      <c r="A268" t="s">
        <v>164</v>
      </c>
      <c r="B268" t="s">
        <v>165</v>
      </c>
      <c r="C268">
        <v>33.333333333333336</v>
      </c>
      <c r="D268">
        <v>3</v>
      </c>
      <c r="E268" t="s">
        <v>28347</v>
      </c>
      <c r="F268">
        <v>100</v>
      </c>
      <c r="G268">
        <v>0</v>
      </c>
      <c r="H268" t="s">
        <v>631</v>
      </c>
      <c r="I268" t="s">
        <v>3671</v>
      </c>
      <c r="J268" t="s">
        <v>2318</v>
      </c>
      <c r="K268" t="s">
        <v>634</v>
      </c>
      <c r="L268" t="s">
        <v>635</v>
      </c>
      <c r="M268" t="s">
        <v>28348</v>
      </c>
      <c r="N268" t="s">
        <v>634</v>
      </c>
      <c r="O268" t="s">
        <v>637</v>
      </c>
      <c r="P268" t="s">
        <v>22</v>
      </c>
      <c r="Q268" t="s">
        <v>638</v>
      </c>
      <c r="R268" t="s">
        <v>635</v>
      </c>
      <c r="S268" t="s">
        <v>28349</v>
      </c>
      <c r="T268" t="s">
        <v>28350</v>
      </c>
    </row>
    <row r="269" spans="1:20" x14ac:dyDescent="0.25">
      <c r="A269" t="s">
        <v>37</v>
      </c>
      <c r="B269" t="s">
        <v>38</v>
      </c>
      <c r="C269">
        <v>33</v>
      </c>
      <c r="D269">
        <v>10</v>
      </c>
      <c r="E269" t="s">
        <v>28351</v>
      </c>
      <c r="F269">
        <v>280.5</v>
      </c>
      <c r="G269">
        <v>0</v>
      </c>
      <c r="H269" t="s">
        <v>631</v>
      </c>
      <c r="I269" t="s">
        <v>28352</v>
      </c>
      <c r="J269" t="s">
        <v>829</v>
      </c>
      <c r="K269" t="s">
        <v>634</v>
      </c>
      <c r="L269" t="s">
        <v>635</v>
      </c>
      <c r="M269" t="s">
        <v>28353</v>
      </c>
      <c r="N269" t="s">
        <v>634</v>
      </c>
      <c r="O269" t="s">
        <v>637</v>
      </c>
      <c r="P269" t="s">
        <v>22</v>
      </c>
      <c r="Q269" t="s">
        <v>638</v>
      </c>
      <c r="R269" t="s">
        <v>635</v>
      </c>
      <c r="S269" t="s">
        <v>28354</v>
      </c>
      <c r="T269" t="s">
        <v>28353</v>
      </c>
    </row>
    <row r="270" spans="1:20" x14ac:dyDescent="0.25">
      <c r="A270" t="s">
        <v>118</v>
      </c>
      <c r="B270" t="s">
        <v>91</v>
      </c>
      <c r="C270">
        <v>66</v>
      </c>
      <c r="D270">
        <v>1</v>
      </c>
      <c r="E270" t="s">
        <v>28355</v>
      </c>
      <c r="F270">
        <v>240</v>
      </c>
      <c r="G270">
        <v>0</v>
      </c>
      <c r="H270" t="s">
        <v>641</v>
      </c>
      <c r="I270" t="s">
        <v>7965</v>
      </c>
      <c r="J270" t="s">
        <v>7966</v>
      </c>
      <c r="K270" t="s">
        <v>5908</v>
      </c>
      <c r="L270" t="s">
        <v>1553</v>
      </c>
      <c r="M270" t="s">
        <v>28317</v>
      </c>
      <c r="N270" t="s">
        <v>634</v>
      </c>
      <c r="O270" t="s">
        <v>894</v>
      </c>
      <c r="P270" t="s">
        <v>43</v>
      </c>
      <c r="Q270" t="s">
        <v>648</v>
      </c>
      <c r="R270" t="s">
        <v>635</v>
      </c>
      <c r="S270" t="s">
        <v>28356</v>
      </c>
      <c r="T270" t="s">
        <v>28357</v>
      </c>
    </row>
    <row r="271" spans="1:20" x14ac:dyDescent="0.25">
      <c r="A271" t="s">
        <v>89</v>
      </c>
      <c r="B271" t="s">
        <v>928</v>
      </c>
      <c r="C271">
        <v>66</v>
      </c>
      <c r="D271">
        <v>1</v>
      </c>
      <c r="E271" t="s">
        <v>28355</v>
      </c>
      <c r="F271">
        <v>240</v>
      </c>
      <c r="G271">
        <v>0</v>
      </c>
      <c r="H271" t="s">
        <v>641</v>
      </c>
      <c r="I271" t="s">
        <v>7965</v>
      </c>
      <c r="J271" t="s">
        <v>7966</v>
      </c>
      <c r="K271" t="s">
        <v>5908</v>
      </c>
      <c r="L271" t="s">
        <v>1553</v>
      </c>
      <c r="M271" t="s">
        <v>28317</v>
      </c>
      <c r="N271" t="s">
        <v>634</v>
      </c>
      <c r="O271" t="s">
        <v>894</v>
      </c>
      <c r="P271" t="s">
        <v>43</v>
      </c>
      <c r="Q271" t="s">
        <v>648</v>
      </c>
      <c r="R271" t="s">
        <v>635</v>
      </c>
      <c r="S271" t="s">
        <v>28356</v>
      </c>
      <c r="T271" t="s">
        <v>28357</v>
      </c>
    </row>
    <row r="272" spans="1:20" x14ac:dyDescent="0.25">
      <c r="A272" t="s">
        <v>39</v>
      </c>
      <c r="B272" t="s">
        <v>44</v>
      </c>
      <c r="C272">
        <v>67</v>
      </c>
      <c r="D272">
        <v>1</v>
      </c>
      <c r="E272" t="s">
        <v>28355</v>
      </c>
      <c r="F272">
        <v>240</v>
      </c>
      <c r="G272">
        <v>0</v>
      </c>
      <c r="H272" t="s">
        <v>641</v>
      </c>
      <c r="I272" t="s">
        <v>7965</v>
      </c>
      <c r="J272" t="s">
        <v>7966</v>
      </c>
      <c r="K272" t="s">
        <v>5908</v>
      </c>
      <c r="L272" t="s">
        <v>1553</v>
      </c>
      <c r="M272" t="s">
        <v>28317</v>
      </c>
      <c r="N272" t="s">
        <v>634</v>
      </c>
      <c r="O272" t="s">
        <v>894</v>
      </c>
      <c r="P272" t="s">
        <v>43</v>
      </c>
      <c r="Q272" t="s">
        <v>648</v>
      </c>
      <c r="R272" t="s">
        <v>635</v>
      </c>
      <c r="S272" t="s">
        <v>28356</v>
      </c>
      <c r="T272" t="s">
        <v>28357</v>
      </c>
    </row>
    <row r="273" spans="1:20" x14ac:dyDescent="0.25">
      <c r="A273" t="s">
        <v>164</v>
      </c>
      <c r="B273" t="s">
        <v>165</v>
      </c>
      <c r="C273">
        <v>33.333333333333336</v>
      </c>
      <c r="D273">
        <v>3</v>
      </c>
      <c r="E273" t="s">
        <v>28358</v>
      </c>
      <c r="F273">
        <v>129</v>
      </c>
      <c r="G273">
        <v>29</v>
      </c>
      <c r="H273" t="s">
        <v>631</v>
      </c>
      <c r="I273" t="s">
        <v>28359</v>
      </c>
      <c r="J273" t="s">
        <v>917</v>
      </c>
      <c r="K273" t="s">
        <v>634</v>
      </c>
      <c r="L273" t="s">
        <v>635</v>
      </c>
      <c r="M273" t="s">
        <v>28360</v>
      </c>
      <c r="N273" t="s">
        <v>634</v>
      </c>
      <c r="O273" t="s">
        <v>654</v>
      </c>
      <c r="P273" t="s">
        <v>22</v>
      </c>
      <c r="Q273" t="s">
        <v>655</v>
      </c>
      <c r="R273" t="s">
        <v>635</v>
      </c>
      <c r="S273" t="s">
        <v>28361</v>
      </c>
      <c r="T273" t="s">
        <v>28360</v>
      </c>
    </row>
    <row r="274" spans="1:20" x14ac:dyDescent="0.25">
      <c r="A274" t="s">
        <v>25</v>
      </c>
      <c r="B274" t="s">
        <v>6272</v>
      </c>
      <c r="C274">
        <v>47.18</v>
      </c>
      <c r="D274">
        <v>1</v>
      </c>
      <c r="E274" t="s">
        <v>28362</v>
      </c>
      <c r="F274">
        <v>92.18</v>
      </c>
      <c r="G274">
        <v>45</v>
      </c>
      <c r="H274" t="s">
        <v>1248</v>
      </c>
      <c r="I274" t="s">
        <v>28363</v>
      </c>
      <c r="J274" t="s">
        <v>28364</v>
      </c>
      <c r="K274" t="s">
        <v>1993</v>
      </c>
      <c r="L274" t="s">
        <v>28365</v>
      </c>
      <c r="M274" t="s">
        <v>28366</v>
      </c>
      <c r="N274" t="s">
        <v>634</v>
      </c>
      <c r="O274" t="s">
        <v>689</v>
      </c>
      <c r="P274" t="s">
        <v>40</v>
      </c>
      <c r="Q274" t="s">
        <v>690</v>
      </c>
      <c r="R274" t="s">
        <v>635</v>
      </c>
      <c r="S274" t="s">
        <v>28367</v>
      </c>
      <c r="T274" t="s">
        <v>28366</v>
      </c>
    </row>
    <row r="275" spans="1:20" x14ac:dyDescent="0.25">
      <c r="A275" t="s">
        <v>116</v>
      </c>
      <c r="B275" t="s">
        <v>117</v>
      </c>
      <c r="C275">
        <v>10</v>
      </c>
      <c r="D275">
        <v>200</v>
      </c>
      <c r="E275" t="s">
        <v>28368</v>
      </c>
      <c r="F275">
        <v>2000</v>
      </c>
      <c r="G275">
        <v>0</v>
      </c>
      <c r="H275" t="s">
        <v>641</v>
      </c>
      <c r="I275" t="s">
        <v>15269</v>
      </c>
      <c r="J275" t="s">
        <v>24408</v>
      </c>
      <c r="K275" t="s">
        <v>11751</v>
      </c>
      <c r="L275" t="s">
        <v>933</v>
      </c>
      <c r="M275" t="s">
        <v>28369</v>
      </c>
      <c r="N275" t="s">
        <v>634</v>
      </c>
      <c r="O275" t="s">
        <v>894</v>
      </c>
      <c r="P275" t="s">
        <v>43</v>
      </c>
      <c r="Q275" t="s">
        <v>648</v>
      </c>
      <c r="R275" t="s">
        <v>635</v>
      </c>
      <c r="S275" t="s">
        <v>28370</v>
      </c>
      <c r="T275" t="s">
        <v>28369</v>
      </c>
    </row>
    <row r="276" spans="1:20" x14ac:dyDescent="0.25">
      <c r="A276" t="s">
        <v>37</v>
      </c>
      <c r="B276" t="s">
        <v>38</v>
      </c>
      <c r="C276">
        <v>66.666666666666671</v>
      </c>
      <c r="D276">
        <v>3</v>
      </c>
      <c r="E276" t="s">
        <v>28371</v>
      </c>
      <c r="F276">
        <v>100</v>
      </c>
      <c r="G276">
        <v>0</v>
      </c>
      <c r="H276" t="s">
        <v>631</v>
      </c>
      <c r="I276" t="s">
        <v>28372</v>
      </c>
      <c r="J276" t="s">
        <v>800</v>
      </c>
      <c r="K276" t="s">
        <v>634</v>
      </c>
      <c r="L276" t="s">
        <v>635</v>
      </c>
      <c r="M276" t="s">
        <v>28373</v>
      </c>
      <c r="N276" t="s">
        <v>634</v>
      </c>
      <c r="O276" t="s">
        <v>654</v>
      </c>
      <c r="P276" t="s">
        <v>22</v>
      </c>
      <c r="Q276" t="s">
        <v>655</v>
      </c>
      <c r="R276" t="s">
        <v>635</v>
      </c>
      <c r="S276" t="s">
        <v>28374</v>
      </c>
      <c r="T276" t="s">
        <v>28375</v>
      </c>
    </row>
    <row r="277" spans="1:20" x14ac:dyDescent="0.25">
      <c r="A277" t="s">
        <v>164</v>
      </c>
      <c r="B277" t="s">
        <v>165</v>
      </c>
      <c r="C277">
        <v>50</v>
      </c>
      <c r="D277">
        <v>6</v>
      </c>
      <c r="E277" t="s">
        <v>28376</v>
      </c>
      <c r="F277">
        <v>200</v>
      </c>
      <c r="G277">
        <v>0</v>
      </c>
      <c r="H277" t="s">
        <v>631</v>
      </c>
      <c r="I277" t="s">
        <v>28377</v>
      </c>
      <c r="J277" t="s">
        <v>1905</v>
      </c>
      <c r="K277" t="s">
        <v>634</v>
      </c>
      <c r="L277" t="s">
        <v>635</v>
      </c>
      <c r="M277" t="s">
        <v>28378</v>
      </c>
      <c r="N277" t="s">
        <v>634</v>
      </c>
      <c r="O277" t="s">
        <v>637</v>
      </c>
      <c r="P277" t="s">
        <v>22</v>
      </c>
      <c r="Q277" t="s">
        <v>638</v>
      </c>
      <c r="R277" t="s">
        <v>635</v>
      </c>
      <c r="S277" t="s">
        <v>28379</v>
      </c>
      <c r="T277" t="s">
        <v>28378</v>
      </c>
    </row>
    <row r="278" spans="1:20" x14ac:dyDescent="0.25">
      <c r="A278" t="s">
        <v>20</v>
      </c>
      <c r="B278" t="s">
        <v>21</v>
      </c>
      <c r="C278">
        <v>50</v>
      </c>
      <c r="D278">
        <v>1</v>
      </c>
      <c r="E278" t="s">
        <v>28380</v>
      </c>
      <c r="F278">
        <v>7</v>
      </c>
      <c r="G278">
        <v>7</v>
      </c>
      <c r="H278" t="s">
        <v>740</v>
      </c>
      <c r="I278" t="s">
        <v>28381</v>
      </c>
      <c r="J278" t="s">
        <v>28382</v>
      </c>
      <c r="K278" t="s">
        <v>2958</v>
      </c>
      <c r="L278" t="s">
        <v>28383</v>
      </c>
      <c r="M278" t="s">
        <v>28384</v>
      </c>
      <c r="N278" t="s">
        <v>634</v>
      </c>
      <c r="O278" t="s">
        <v>689</v>
      </c>
      <c r="P278" t="s">
        <v>40</v>
      </c>
      <c r="Q278" t="s">
        <v>690</v>
      </c>
      <c r="R278" t="s">
        <v>635</v>
      </c>
      <c r="S278" t="s">
        <v>28385</v>
      </c>
      <c r="T278" t="s">
        <v>28384</v>
      </c>
    </row>
    <row r="279" spans="1:20" x14ac:dyDescent="0.25">
      <c r="A279" t="s">
        <v>23</v>
      </c>
      <c r="B279" t="s">
        <v>24</v>
      </c>
      <c r="C279">
        <v>50</v>
      </c>
      <c r="D279">
        <v>1</v>
      </c>
      <c r="E279" t="s">
        <v>28380</v>
      </c>
      <c r="F279">
        <v>7</v>
      </c>
      <c r="G279">
        <v>7</v>
      </c>
      <c r="H279" t="s">
        <v>740</v>
      </c>
      <c r="I279" t="s">
        <v>28381</v>
      </c>
      <c r="J279" t="s">
        <v>28382</v>
      </c>
      <c r="K279" t="s">
        <v>2958</v>
      </c>
      <c r="L279" t="s">
        <v>28383</v>
      </c>
      <c r="M279" t="s">
        <v>28384</v>
      </c>
      <c r="N279" t="s">
        <v>634</v>
      </c>
      <c r="O279" t="s">
        <v>689</v>
      </c>
      <c r="P279" t="s">
        <v>40</v>
      </c>
      <c r="Q279" t="s">
        <v>690</v>
      </c>
      <c r="R279" t="s">
        <v>635</v>
      </c>
      <c r="S279" t="s">
        <v>28385</v>
      </c>
      <c r="T279" t="s">
        <v>28384</v>
      </c>
    </row>
    <row r="280" spans="1:20" x14ac:dyDescent="0.25">
      <c r="A280" t="s">
        <v>25</v>
      </c>
      <c r="B280" t="s">
        <v>26</v>
      </c>
      <c r="C280">
        <v>50</v>
      </c>
      <c r="D280">
        <v>1</v>
      </c>
      <c r="E280" t="s">
        <v>28380</v>
      </c>
      <c r="F280">
        <v>7</v>
      </c>
      <c r="G280">
        <v>7</v>
      </c>
      <c r="H280" t="s">
        <v>740</v>
      </c>
      <c r="I280" t="s">
        <v>28381</v>
      </c>
      <c r="J280" t="s">
        <v>28382</v>
      </c>
      <c r="K280" t="s">
        <v>2958</v>
      </c>
      <c r="L280" t="s">
        <v>28383</v>
      </c>
      <c r="M280" t="s">
        <v>28384</v>
      </c>
      <c r="N280" t="s">
        <v>634</v>
      </c>
      <c r="O280" t="s">
        <v>689</v>
      </c>
      <c r="P280" t="s">
        <v>40</v>
      </c>
      <c r="Q280" t="s">
        <v>690</v>
      </c>
      <c r="R280" t="s">
        <v>635</v>
      </c>
      <c r="S280" t="s">
        <v>28385</v>
      </c>
      <c r="T280" t="s">
        <v>28384</v>
      </c>
    </row>
    <row r="281" spans="1:20" x14ac:dyDescent="0.25">
      <c r="A281" t="s">
        <v>20</v>
      </c>
      <c r="B281" t="s">
        <v>21</v>
      </c>
      <c r="C281">
        <v>60</v>
      </c>
      <c r="D281">
        <v>2</v>
      </c>
      <c r="E281" t="s">
        <v>28386</v>
      </c>
      <c r="F281">
        <v>358.54</v>
      </c>
      <c r="G281">
        <v>0</v>
      </c>
      <c r="H281" t="s">
        <v>631</v>
      </c>
      <c r="I281" t="s">
        <v>28387</v>
      </c>
      <c r="J281" t="s">
        <v>694</v>
      </c>
      <c r="K281" t="s">
        <v>634</v>
      </c>
      <c r="L281" t="s">
        <v>635</v>
      </c>
      <c r="M281" t="s">
        <v>28388</v>
      </c>
      <c r="N281" t="s">
        <v>634</v>
      </c>
      <c r="O281" t="s">
        <v>654</v>
      </c>
      <c r="P281" t="s">
        <v>22</v>
      </c>
      <c r="Q281" t="s">
        <v>655</v>
      </c>
      <c r="R281" t="s">
        <v>635</v>
      </c>
      <c r="S281" t="s">
        <v>28389</v>
      </c>
      <c r="T281" t="s">
        <v>28390</v>
      </c>
    </row>
    <row r="282" spans="1:20" x14ac:dyDescent="0.25">
      <c r="A282" t="s">
        <v>23</v>
      </c>
      <c r="B282" t="s">
        <v>24</v>
      </c>
      <c r="C282">
        <v>60</v>
      </c>
      <c r="D282">
        <v>2</v>
      </c>
      <c r="E282" t="s">
        <v>28386</v>
      </c>
      <c r="F282">
        <v>358.54</v>
      </c>
      <c r="G282">
        <v>0</v>
      </c>
      <c r="H282" t="s">
        <v>631</v>
      </c>
      <c r="I282" t="s">
        <v>28387</v>
      </c>
      <c r="J282" t="s">
        <v>694</v>
      </c>
      <c r="K282" t="s">
        <v>634</v>
      </c>
      <c r="L282" t="s">
        <v>635</v>
      </c>
      <c r="M282" t="s">
        <v>28388</v>
      </c>
      <c r="N282" t="s">
        <v>634</v>
      </c>
      <c r="O282" t="s">
        <v>654</v>
      </c>
      <c r="P282" t="s">
        <v>22</v>
      </c>
      <c r="Q282" t="s">
        <v>655</v>
      </c>
      <c r="R282" t="s">
        <v>635</v>
      </c>
      <c r="S282" t="s">
        <v>28389</v>
      </c>
      <c r="T282" t="s">
        <v>28390</v>
      </c>
    </row>
    <row r="283" spans="1:20" x14ac:dyDescent="0.25">
      <c r="A283" t="s">
        <v>25</v>
      </c>
      <c r="B283" t="s">
        <v>26</v>
      </c>
      <c r="C283">
        <v>60</v>
      </c>
      <c r="D283">
        <v>2</v>
      </c>
      <c r="E283" t="s">
        <v>28386</v>
      </c>
      <c r="F283">
        <v>358.54</v>
      </c>
      <c r="G283">
        <v>0</v>
      </c>
      <c r="H283" t="s">
        <v>631</v>
      </c>
      <c r="I283" t="s">
        <v>28387</v>
      </c>
      <c r="J283" t="s">
        <v>694</v>
      </c>
      <c r="K283" t="s">
        <v>634</v>
      </c>
      <c r="L283" t="s">
        <v>635</v>
      </c>
      <c r="M283" t="s">
        <v>28388</v>
      </c>
      <c r="N283" t="s">
        <v>634</v>
      </c>
      <c r="O283" t="s">
        <v>654</v>
      </c>
      <c r="P283" t="s">
        <v>22</v>
      </c>
      <c r="Q283" t="s">
        <v>655</v>
      </c>
      <c r="R283" t="s">
        <v>635</v>
      </c>
      <c r="S283" t="s">
        <v>28389</v>
      </c>
      <c r="T283" t="s">
        <v>28390</v>
      </c>
    </row>
    <row r="284" spans="1:20" x14ac:dyDescent="0.25">
      <c r="A284" t="s">
        <v>35</v>
      </c>
      <c r="B284" t="s">
        <v>36</v>
      </c>
      <c r="C284">
        <v>66.666666666666671</v>
      </c>
      <c r="D284">
        <v>3</v>
      </c>
      <c r="E284" t="s">
        <v>28386</v>
      </c>
      <c r="F284">
        <v>358.54</v>
      </c>
      <c r="G284">
        <v>0</v>
      </c>
      <c r="H284" t="s">
        <v>631</v>
      </c>
      <c r="I284" t="s">
        <v>28387</v>
      </c>
      <c r="J284" t="s">
        <v>694</v>
      </c>
      <c r="K284" t="s">
        <v>634</v>
      </c>
      <c r="L284" t="s">
        <v>635</v>
      </c>
      <c r="M284" t="s">
        <v>28388</v>
      </c>
      <c r="N284" t="s">
        <v>634</v>
      </c>
      <c r="O284" t="s">
        <v>654</v>
      </c>
      <c r="P284" t="s">
        <v>22</v>
      </c>
      <c r="Q284" t="s">
        <v>655</v>
      </c>
      <c r="R284" t="s">
        <v>635</v>
      </c>
      <c r="S284" t="s">
        <v>28389</v>
      </c>
      <c r="T284" t="s">
        <v>28390</v>
      </c>
    </row>
    <row r="285" spans="1:20" x14ac:dyDescent="0.25">
      <c r="A285" t="s">
        <v>257</v>
      </c>
      <c r="B285" t="s">
        <v>263</v>
      </c>
      <c r="C285">
        <v>139</v>
      </c>
      <c r="D285">
        <v>1</v>
      </c>
      <c r="E285" t="s">
        <v>28386</v>
      </c>
      <c r="F285">
        <v>358.54</v>
      </c>
      <c r="G285">
        <v>0</v>
      </c>
      <c r="H285" t="s">
        <v>631</v>
      </c>
      <c r="I285" t="s">
        <v>28387</v>
      </c>
      <c r="J285" t="s">
        <v>694</v>
      </c>
      <c r="K285" t="s">
        <v>634</v>
      </c>
      <c r="L285" t="s">
        <v>635</v>
      </c>
      <c r="M285" t="s">
        <v>28388</v>
      </c>
      <c r="N285" t="s">
        <v>634</v>
      </c>
      <c r="O285" t="s">
        <v>654</v>
      </c>
      <c r="P285" t="s">
        <v>22</v>
      </c>
      <c r="Q285" t="s">
        <v>655</v>
      </c>
      <c r="R285" t="s">
        <v>635</v>
      </c>
      <c r="S285" t="s">
        <v>28389</v>
      </c>
      <c r="T285" t="s">
        <v>28390</v>
      </c>
    </row>
    <row r="286" spans="1:20" x14ac:dyDescent="0.25">
      <c r="A286" t="s">
        <v>37</v>
      </c>
      <c r="B286" t="s">
        <v>38</v>
      </c>
      <c r="C286">
        <v>33</v>
      </c>
      <c r="D286">
        <v>10</v>
      </c>
      <c r="E286" t="s">
        <v>28391</v>
      </c>
      <c r="F286">
        <v>304.85000000000002</v>
      </c>
      <c r="G286">
        <v>0</v>
      </c>
      <c r="H286" t="s">
        <v>631</v>
      </c>
      <c r="I286" t="s">
        <v>28392</v>
      </c>
      <c r="J286" t="s">
        <v>736</v>
      </c>
      <c r="K286" t="s">
        <v>634</v>
      </c>
      <c r="L286" t="s">
        <v>635</v>
      </c>
      <c r="M286" t="s">
        <v>28393</v>
      </c>
      <c r="N286" t="s">
        <v>634</v>
      </c>
      <c r="O286" t="s">
        <v>637</v>
      </c>
      <c r="P286" t="s">
        <v>22</v>
      </c>
      <c r="Q286" t="s">
        <v>638</v>
      </c>
      <c r="R286" t="s">
        <v>635</v>
      </c>
      <c r="S286" t="s">
        <v>28394</v>
      </c>
      <c r="T286" t="s">
        <v>28393</v>
      </c>
    </row>
    <row r="287" spans="1:20" x14ac:dyDescent="0.25">
      <c r="A287" t="s">
        <v>20</v>
      </c>
      <c r="B287" t="s">
        <v>21</v>
      </c>
      <c r="C287">
        <v>50</v>
      </c>
      <c r="D287">
        <v>1</v>
      </c>
      <c r="E287" t="s">
        <v>28395</v>
      </c>
      <c r="F287">
        <v>100</v>
      </c>
      <c r="G287">
        <v>0</v>
      </c>
      <c r="H287" t="s">
        <v>631</v>
      </c>
      <c r="I287" t="s">
        <v>28396</v>
      </c>
      <c r="J287" t="s">
        <v>814</v>
      </c>
      <c r="K287" t="s">
        <v>634</v>
      </c>
      <c r="L287" t="s">
        <v>635</v>
      </c>
      <c r="M287" t="s">
        <v>28397</v>
      </c>
      <c r="N287" t="s">
        <v>634</v>
      </c>
      <c r="O287" t="s">
        <v>654</v>
      </c>
      <c r="P287" t="s">
        <v>22</v>
      </c>
      <c r="Q287" t="s">
        <v>655</v>
      </c>
      <c r="R287" t="s">
        <v>635</v>
      </c>
      <c r="S287" t="s">
        <v>28398</v>
      </c>
      <c r="T287" t="s">
        <v>28399</v>
      </c>
    </row>
    <row r="288" spans="1:20" x14ac:dyDescent="0.25">
      <c r="A288" t="s">
        <v>23</v>
      </c>
      <c r="B288" t="s">
        <v>24</v>
      </c>
      <c r="C288">
        <v>50</v>
      </c>
      <c r="D288">
        <v>1</v>
      </c>
      <c r="E288" t="s">
        <v>28395</v>
      </c>
      <c r="F288">
        <v>100</v>
      </c>
      <c r="G288">
        <v>0</v>
      </c>
      <c r="H288" t="s">
        <v>631</v>
      </c>
      <c r="I288" t="s">
        <v>28396</v>
      </c>
      <c r="J288" t="s">
        <v>814</v>
      </c>
      <c r="K288" t="s">
        <v>634</v>
      </c>
      <c r="L288" t="s">
        <v>635</v>
      </c>
      <c r="M288" t="s">
        <v>28397</v>
      </c>
      <c r="N288" t="s">
        <v>634</v>
      </c>
      <c r="O288" t="s">
        <v>654</v>
      </c>
      <c r="P288" t="s">
        <v>22</v>
      </c>
      <c r="Q288" t="s">
        <v>655</v>
      </c>
      <c r="R288" t="s">
        <v>635</v>
      </c>
      <c r="S288" t="s">
        <v>28398</v>
      </c>
      <c r="T288" t="s">
        <v>28399</v>
      </c>
    </row>
    <row r="289" spans="1:20" x14ac:dyDescent="0.25">
      <c r="A289" t="s">
        <v>25</v>
      </c>
      <c r="B289" t="s">
        <v>26</v>
      </c>
      <c r="C289">
        <v>50</v>
      </c>
      <c r="D289">
        <v>1</v>
      </c>
      <c r="E289" t="s">
        <v>28395</v>
      </c>
      <c r="F289">
        <v>100</v>
      </c>
      <c r="G289">
        <v>0</v>
      </c>
      <c r="H289" t="s">
        <v>631</v>
      </c>
      <c r="I289" t="s">
        <v>28396</v>
      </c>
      <c r="J289" t="s">
        <v>814</v>
      </c>
      <c r="K289" t="s">
        <v>634</v>
      </c>
      <c r="L289" t="s">
        <v>635</v>
      </c>
      <c r="M289" t="s">
        <v>28397</v>
      </c>
      <c r="N289" t="s">
        <v>634</v>
      </c>
      <c r="O289" t="s">
        <v>654</v>
      </c>
      <c r="P289" t="s">
        <v>22</v>
      </c>
      <c r="Q289" t="s">
        <v>655</v>
      </c>
      <c r="R289" t="s">
        <v>635</v>
      </c>
      <c r="S289" t="s">
        <v>28398</v>
      </c>
      <c r="T289" t="s">
        <v>28399</v>
      </c>
    </row>
    <row r="290" spans="1:20" x14ac:dyDescent="0.25">
      <c r="A290" t="s">
        <v>20</v>
      </c>
      <c r="B290" t="s">
        <v>21</v>
      </c>
      <c r="C290">
        <v>50</v>
      </c>
      <c r="D290">
        <v>1</v>
      </c>
      <c r="E290" t="s">
        <v>28400</v>
      </c>
      <c r="F290">
        <v>100</v>
      </c>
      <c r="G290">
        <v>0</v>
      </c>
      <c r="H290" t="s">
        <v>703</v>
      </c>
      <c r="I290" t="s">
        <v>28401</v>
      </c>
      <c r="J290" t="s">
        <v>1128</v>
      </c>
      <c r="K290" t="s">
        <v>634</v>
      </c>
      <c r="L290" t="s">
        <v>635</v>
      </c>
      <c r="M290" t="s">
        <v>28402</v>
      </c>
      <c r="N290" t="s">
        <v>634</v>
      </c>
      <c r="O290" t="s">
        <v>637</v>
      </c>
      <c r="P290" t="s">
        <v>22</v>
      </c>
      <c r="Q290" t="s">
        <v>638</v>
      </c>
      <c r="R290" t="s">
        <v>635</v>
      </c>
      <c r="S290" t="s">
        <v>28403</v>
      </c>
      <c r="T290" t="s">
        <v>28402</v>
      </c>
    </row>
    <row r="291" spans="1:20" x14ac:dyDescent="0.25">
      <c r="A291" t="s">
        <v>23</v>
      </c>
      <c r="B291" t="s">
        <v>24</v>
      </c>
      <c r="C291">
        <v>50</v>
      </c>
      <c r="D291">
        <v>1</v>
      </c>
      <c r="E291" t="s">
        <v>28400</v>
      </c>
      <c r="F291">
        <v>100</v>
      </c>
      <c r="G291">
        <v>0</v>
      </c>
      <c r="H291" t="s">
        <v>703</v>
      </c>
      <c r="I291" t="s">
        <v>28401</v>
      </c>
      <c r="J291" t="s">
        <v>1128</v>
      </c>
      <c r="K291" t="s">
        <v>634</v>
      </c>
      <c r="L291" t="s">
        <v>635</v>
      </c>
      <c r="M291" t="s">
        <v>28402</v>
      </c>
      <c r="N291" t="s">
        <v>634</v>
      </c>
      <c r="O291" t="s">
        <v>637</v>
      </c>
      <c r="P291" t="s">
        <v>22</v>
      </c>
      <c r="Q291" t="s">
        <v>638</v>
      </c>
      <c r="R291" t="s">
        <v>635</v>
      </c>
      <c r="S291" t="s">
        <v>28403</v>
      </c>
      <c r="T291" t="s">
        <v>28402</v>
      </c>
    </row>
    <row r="292" spans="1:20" x14ac:dyDescent="0.25">
      <c r="A292" t="s">
        <v>25</v>
      </c>
      <c r="B292" t="s">
        <v>26</v>
      </c>
      <c r="C292">
        <v>50</v>
      </c>
      <c r="D292">
        <v>1</v>
      </c>
      <c r="E292" t="s">
        <v>28400</v>
      </c>
      <c r="F292">
        <v>100</v>
      </c>
      <c r="G292">
        <v>0</v>
      </c>
      <c r="H292" t="s">
        <v>703</v>
      </c>
      <c r="I292" t="s">
        <v>28401</v>
      </c>
      <c r="J292" t="s">
        <v>1128</v>
      </c>
      <c r="K292" t="s">
        <v>634</v>
      </c>
      <c r="L292" t="s">
        <v>635</v>
      </c>
      <c r="M292" t="s">
        <v>28402</v>
      </c>
      <c r="N292" t="s">
        <v>634</v>
      </c>
      <c r="O292" t="s">
        <v>637</v>
      </c>
      <c r="P292" t="s">
        <v>22</v>
      </c>
      <c r="Q292" t="s">
        <v>638</v>
      </c>
      <c r="R292" t="s">
        <v>635</v>
      </c>
      <c r="S292" t="s">
        <v>28403</v>
      </c>
      <c r="T292" t="s">
        <v>28402</v>
      </c>
    </row>
    <row r="293" spans="1:20" x14ac:dyDescent="0.25">
      <c r="A293" t="s">
        <v>116</v>
      </c>
      <c r="B293" t="s">
        <v>117</v>
      </c>
      <c r="C293">
        <v>10</v>
      </c>
      <c r="D293">
        <v>50</v>
      </c>
      <c r="E293" t="s">
        <v>28404</v>
      </c>
      <c r="F293">
        <v>514</v>
      </c>
      <c r="G293">
        <v>14</v>
      </c>
      <c r="H293" t="s">
        <v>641</v>
      </c>
      <c r="I293" t="s">
        <v>2956</v>
      </c>
      <c r="J293" t="s">
        <v>26399</v>
      </c>
      <c r="K293" t="s">
        <v>13677</v>
      </c>
      <c r="L293" t="s">
        <v>4237</v>
      </c>
      <c r="M293" t="s">
        <v>28405</v>
      </c>
      <c r="N293" t="s">
        <v>634</v>
      </c>
      <c r="O293" t="s">
        <v>894</v>
      </c>
      <c r="P293" t="s">
        <v>43</v>
      </c>
      <c r="Q293" t="s">
        <v>648</v>
      </c>
      <c r="R293" t="s">
        <v>635</v>
      </c>
      <c r="S293" t="s">
        <v>28406</v>
      </c>
      <c r="T293" t="s">
        <v>28407</v>
      </c>
    </row>
    <row r="294" spans="1:20" x14ac:dyDescent="0.25">
      <c r="A294" t="s">
        <v>37</v>
      </c>
      <c r="B294" t="s">
        <v>38</v>
      </c>
      <c r="C294">
        <v>66.666666666666671</v>
      </c>
      <c r="D294">
        <v>3</v>
      </c>
      <c r="E294" t="s">
        <v>28408</v>
      </c>
      <c r="F294">
        <v>100</v>
      </c>
      <c r="G294">
        <v>0</v>
      </c>
      <c r="H294" t="s">
        <v>631</v>
      </c>
      <c r="I294" t="s">
        <v>16727</v>
      </c>
      <c r="J294" t="s">
        <v>917</v>
      </c>
      <c r="K294" t="s">
        <v>634</v>
      </c>
      <c r="L294" t="s">
        <v>635</v>
      </c>
      <c r="M294" t="s">
        <v>28409</v>
      </c>
      <c r="N294" t="s">
        <v>634</v>
      </c>
      <c r="O294" t="s">
        <v>654</v>
      </c>
      <c r="P294" t="s">
        <v>22</v>
      </c>
      <c r="Q294" t="s">
        <v>655</v>
      </c>
      <c r="R294" t="s">
        <v>635</v>
      </c>
      <c r="S294" t="s">
        <v>28410</v>
      </c>
      <c r="T294" t="s">
        <v>28409</v>
      </c>
    </row>
    <row r="295" spans="1:20" x14ac:dyDescent="0.25">
      <c r="A295" t="s">
        <v>164</v>
      </c>
      <c r="B295" t="s">
        <v>165</v>
      </c>
      <c r="C295">
        <v>33.333333333333336</v>
      </c>
      <c r="D295">
        <v>6</v>
      </c>
      <c r="E295" t="s">
        <v>28411</v>
      </c>
      <c r="F295">
        <v>182</v>
      </c>
      <c r="G295">
        <v>0</v>
      </c>
      <c r="H295" t="s">
        <v>631</v>
      </c>
      <c r="I295" t="s">
        <v>1884</v>
      </c>
      <c r="J295" t="s">
        <v>1885</v>
      </c>
      <c r="K295" t="s">
        <v>634</v>
      </c>
      <c r="L295" t="s">
        <v>635</v>
      </c>
      <c r="M295" t="s">
        <v>28409</v>
      </c>
      <c r="N295" t="s">
        <v>634</v>
      </c>
      <c r="O295" t="s">
        <v>637</v>
      </c>
      <c r="P295" t="s">
        <v>22</v>
      </c>
      <c r="Q295" t="s">
        <v>638</v>
      </c>
      <c r="R295" t="s">
        <v>635</v>
      </c>
      <c r="S295" t="s">
        <v>28412</v>
      </c>
      <c r="T295" t="s">
        <v>28409</v>
      </c>
    </row>
    <row r="296" spans="1:20" x14ac:dyDescent="0.25">
      <c r="A296" t="s">
        <v>164</v>
      </c>
      <c r="B296" t="s">
        <v>165</v>
      </c>
      <c r="C296">
        <v>65</v>
      </c>
      <c r="D296">
        <v>9</v>
      </c>
      <c r="E296" t="s">
        <v>28413</v>
      </c>
      <c r="F296">
        <v>294</v>
      </c>
      <c r="G296">
        <v>0</v>
      </c>
      <c r="H296" t="s">
        <v>631</v>
      </c>
      <c r="I296" t="s">
        <v>4942</v>
      </c>
      <c r="J296" t="s">
        <v>2016</v>
      </c>
      <c r="K296" t="s">
        <v>634</v>
      </c>
      <c r="L296" t="s">
        <v>635</v>
      </c>
      <c r="M296" t="s">
        <v>28414</v>
      </c>
      <c r="N296" t="s">
        <v>634</v>
      </c>
      <c r="O296" t="s">
        <v>637</v>
      </c>
      <c r="P296" t="s">
        <v>22</v>
      </c>
      <c r="Q296" t="s">
        <v>638</v>
      </c>
      <c r="R296" t="s">
        <v>635</v>
      </c>
      <c r="S296" t="s">
        <v>28415</v>
      </c>
      <c r="T296" t="s">
        <v>28414</v>
      </c>
    </row>
    <row r="297" spans="1:20" x14ac:dyDescent="0.25">
      <c r="A297" t="s">
        <v>37</v>
      </c>
      <c r="B297" t="s">
        <v>38</v>
      </c>
      <c r="C297">
        <v>66.666666666666671</v>
      </c>
      <c r="D297">
        <v>3</v>
      </c>
      <c r="E297" t="s">
        <v>28416</v>
      </c>
      <c r="F297">
        <v>295</v>
      </c>
      <c r="G297">
        <v>0</v>
      </c>
      <c r="H297" t="s">
        <v>631</v>
      </c>
      <c r="I297" t="s">
        <v>1884</v>
      </c>
      <c r="J297" t="s">
        <v>1885</v>
      </c>
      <c r="K297" t="s">
        <v>634</v>
      </c>
      <c r="L297" t="s">
        <v>635</v>
      </c>
      <c r="M297" t="s">
        <v>28417</v>
      </c>
      <c r="N297" t="s">
        <v>634</v>
      </c>
      <c r="O297" t="s">
        <v>637</v>
      </c>
      <c r="P297" t="s">
        <v>22</v>
      </c>
      <c r="Q297" t="s">
        <v>638</v>
      </c>
      <c r="R297" t="s">
        <v>635</v>
      </c>
      <c r="S297" t="s">
        <v>28418</v>
      </c>
      <c r="T297" t="s">
        <v>28417</v>
      </c>
    </row>
    <row r="298" spans="1:20" x14ac:dyDescent="0.25">
      <c r="A298" t="s">
        <v>37</v>
      </c>
      <c r="B298" t="s">
        <v>38</v>
      </c>
      <c r="C298">
        <v>66.666666666666671</v>
      </c>
      <c r="D298">
        <v>6</v>
      </c>
      <c r="E298" t="s">
        <v>28416</v>
      </c>
      <c r="F298">
        <v>295</v>
      </c>
      <c r="G298">
        <v>0</v>
      </c>
      <c r="H298" t="s">
        <v>631</v>
      </c>
      <c r="I298" t="s">
        <v>1884</v>
      </c>
      <c r="J298" t="s">
        <v>1885</v>
      </c>
      <c r="K298" t="s">
        <v>634</v>
      </c>
      <c r="L298" t="s">
        <v>635</v>
      </c>
      <c r="M298" t="s">
        <v>28417</v>
      </c>
      <c r="N298" t="s">
        <v>634</v>
      </c>
      <c r="O298" t="s">
        <v>637</v>
      </c>
      <c r="P298" t="s">
        <v>22</v>
      </c>
      <c r="Q298" t="s">
        <v>638</v>
      </c>
      <c r="R298" t="s">
        <v>635</v>
      </c>
      <c r="S298" t="s">
        <v>28418</v>
      </c>
      <c r="T298" t="s">
        <v>28417</v>
      </c>
    </row>
    <row r="299" spans="1:20" x14ac:dyDescent="0.25">
      <c r="A299" t="s">
        <v>37</v>
      </c>
      <c r="B299" t="s">
        <v>38</v>
      </c>
      <c r="C299">
        <v>66.666666666666671</v>
      </c>
      <c r="D299">
        <v>3</v>
      </c>
      <c r="E299" t="s">
        <v>28419</v>
      </c>
      <c r="F299">
        <v>100</v>
      </c>
      <c r="G299">
        <v>0</v>
      </c>
      <c r="H299" t="s">
        <v>631</v>
      </c>
      <c r="I299" t="s">
        <v>28420</v>
      </c>
      <c r="J299" t="s">
        <v>2349</v>
      </c>
      <c r="K299" t="s">
        <v>634</v>
      </c>
      <c r="L299" t="s">
        <v>635</v>
      </c>
      <c r="M299" t="s">
        <v>28421</v>
      </c>
      <c r="N299" t="s">
        <v>634</v>
      </c>
      <c r="O299" t="s">
        <v>637</v>
      </c>
      <c r="P299" t="s">
        <v>22</v>
      </c>
      <c r="Q299" t="s">
        <v>638</v>
      </c>
      <c r="R299" t="s">
        <v>635</v>
      </c>
      <c r="S299" t="s">
        <v>28422</v>
      </c>
      <c r="T299" t="s">
        <v>28423</v>
      </c>
    </row>
    <row r="300" spans="1:20" x14ac:dyDescent="0.25">
      <c r="A300" t="s">
        <v>35</v>
      </c>
      <c r="B300" t="s">
        <v>36</v>
      </c>
      <c r="C300">
        <v>66.666666666666671</v>
      </c>
      <c r="D300">
        <v>3</v>
      </c>
      <c r="E300" t="s">
        <v>28424</v>
      </c>
      <c r="F300">
        <v>100</v>
      </c>
      <c r="G300">
        <v>0</v>
      </c>
      <c r="H300" t="s">
        <v>703</v>
      </c>
      <c r="I300" t="s">
        <v>28425</v>
      </c>
      <c r="J300" t="s">
        <v>1890</v>
      </c>
      <c r="K300" t="s">
        <v>634</v>
      </c>
      <c r="L300" t="s">
        <v>635</v>
      </c>
      <c r="M300" t="s">
        <v>28426</v>
      </c>
      <c r="N300" t="s">
        <v>634</v>
      </c>
      <c r="O300" t="s">
        <v>654</v>
      </c>
      <c r="P300" t="s">
        <v>22</v>
      </c>
      <c r="Q300" t="s">
        <v>655</v>
      </c>
      <c r="R300" t="s">
        <v>635</v>
      </c>
      <c r="S300" t="s">
        <v>28427</v>
      </c>
      <c r="T300" t="s">
        <v>28426</v>
      </c>
    </row>
    <row r="301" spans="1:20" x14ac:dyDescent="0.25">
      <c r="A301" t="s">
        <v>37</v>
      </c>
      <c r="B301" t="s">
        <v>38</v>
      </c>
      <c r="C301">
        <v>66.666666666666671</v>
      </c>
      <c r="D301">
        <v>3</v>
      </c>
      <c r="E301" t="s">
        <v>28428</v>
      </c>
      <c r="F301">
        <v>100</v>
      </c>
      <c r="G301">
        <v>0</v>
      </c>
      <c r="H301" t="s">
        <v>631</v>
      </c>
      <c r="I301" t="s">
        <v>12963</v>
      </c>
      <c r="J301" t="s">
        <v>769</v>
      </c>
      <c r="K301" t="s">
        <v>634</v>
      </c>
      <c r="L301" t="s">
        <v>635</v>
      </c>
      <c r="M301" t="s">
        <v>28429</v>
      </c>
      <c r="N301" t="s">
        <v>634</v>
      </c>
      <c r="O301" t="s">
        <v>1520</v>
      </c>
      <c r="P301" t="s">
        <v>22</v>
      </c>
      <c r="Q301" t="s">
        <v>655</v>
      </c>
      <c r="R301" t="s">
        <v>635</v>
      </c>
      <c r="S301" t="s">
        <v>28430</v>
      </c>
      <c r="T301" t="s">
        <v>28431</v>
      </c>
    </row>
    <row r="302" spans="1:20" x14ac:dyDescent="0.25">
      <c r="A302" t="s">
        <v>164</v>
      </c>
      <c r="B302" t="s">
        <v>165</v>
      </c>
      <c r="C302">
        <v>33.333333333333336</v>
      </c>
      <c r="D302">
        <v>3</v>
      </c>
      <c r="E302" t="s">
        <v>28432</v>
      </c>
      <c r="F302">
        <v>100</v>
      </c>
      <c r="G302">
        <v>0</v>
      </c>
      <c r="H302" t="s">
        <v>631</v>
      </c>
      <c r="I302" t="s">
        <v>4054</v>
      </c>
      <c r="J302" t="s">
        <v>1905</v>
      </c>
      <c r="K302" t="s">
        <v>634</v>
      </c>
      <c r="L302" t="s">
        <v>635</v>
      </c>
      <c r="M302" t="s">
        <v>28433</v>
      </c>
      <c r="N302" t="s">
        <v>634</v>
      </c>
      <c r="O302" t="s">
        <v>637</v>
      </c>
      <c r="P302" t="s">
        <v>22</v>
      </c>
      <c r="Q302" t="s">
        <v>638</v>
      </c>
      <c r="R302" t="s">
        <v>635</v>
      </c>
      <c r="S302" t="s">
        <v>28434</v>
      </c>
      <c r="T302" t="s">
        <v>28433</v>
      </c>
    </row>
    <row r="303" spans="1:20" x14ac:dyDescent="0.25">
      <c r="A303" t="s">
        <v>39</v>
      </c>
      <c r="B303" t="s">
        <v>44</v>
      </c>
      <c r="C303">
        <v>78.5</v>
      </c>
      <c r="D303">
        <v>2</v>
      </c>
      <c r="E303" t="s">
        <v>28435</v>
      </c>
      <c r="F303">
        <v>480</v>
      </c>
      <c r="G303">
        <v>35</v>
      </c>
      <c r="H303" t="s">
        <v>641</v>
      </c>
      <c r="I303" t="s">
        <v>2971</v>
      </c>
      <c r="J303" t="s">
        <v>26518</v>
      </c>
      <c r="K303" t="s">
        <v>12426</v>
      </c>
      <c r="L303" t="s">
        <v>4573</v>
      </c>
      <c r="M303" t="s">
        <v>28409</v>
      </c>
      <c r="N303" t="s">
        <v>634</v>
      </c>
      <c r="O303" t="s">
        <v>894</v>
      </c>
      <c r="P303" t="s">
        <v>43</v>
      </c>
      <c r="Q303" t="s">
        <v>648</v>
      </c>
      <c r="R303" t="s">
        <v>635</v>
      </c>
      <c r="S303" t="s">
        <v>28436</v>
      </c>
      <c r="T303" t="s">
        <v>28437</v>
      </c>
    </row>
    <row r="304" spans="1:20" x14ac:dyDescent="0.25">
      <c r="A304" t="s">
        <v>39</v>
      </c>
      <c r="B304" t="s">
        <v>44</v>
      </c>
      <c r="C304">
        <v>72</v>
      </c>
      <c r="D304">
        <v>4</v>
      </c>
      <c r="E304" t="s">
        <v>28435</v>
      </c>
      <c r="F304">
        <v>480</v>
      </c>
      <c r="G304">
        <v>35</v>
      </c>
      <c r="H304" t="s">
        <v>641</v>
      </c>
      <c r="I304" t="s">
        <v>2971</v>
      </c>
      <c r="J304" t="s">
        <v>26518</v>
      </c>
      <c r="K304" t="s">
        <v>12426</v>
      </c>
      <c r="L304" t="s">
        <v>4573</v>
      </c>
      <c r="M304" t="s">
        <v>28409</v>
      </c>
      <c r="N304" t="s">
        <v>634</v>
      </c>
      <c r="O304" t="s">
        <v>894</v>
      </c>
      <c r="P304" t="s">
        <v>43</v>
      </c>
      <c r="Q304" t="s">
        <v>648</v>
      </c>
      <c r="R304" t="s">
        <v>635</v>
      </c>
      <c r="S304" t="s">
        <v>28436</v>
      </c>
      <c r="T304" t="s">
        <v>28437</v>
      </c>
    </row>
    <row r="305" spans="1:20" x14ac:dyDescent="0.25">
      <c r="A305" t="s">
        <v>164</v>
      </c>
      <c r="B305" t="s">
        <v>165</v>
      </c>
      <c r="C305">
        <v>50</v>
      </c>
      <c r="D305">
        <v>6</v>
      </c>
      <c r="E305" t="s">
        <v>28438</v>
      </c>
      <c r="F305">
        <v>182</v>
      </c>
      <c r="G305">
        <v>0</v>
      </c>
      <c r="H305" t="s">
        <v>631</v>
      </c>
      <c r="I305" t="s">
        <v>1612</v>
      </c>
      <c r="J305" t="s">
        <v>652</v>
      </c>
      <c r="K305" t="s">
        <v>634</v>
      </c>
      <c r="L305" t="s">
        <v>635</v>
      </c>
      <c r="M305" t="s">
        <v>28439</v>
      </c>
      <c r="N305" t="s">
        <v>634</v>
      </c>
      <c r="O305" t="s">
        <v>654</v>
      </c>
      <c r="P305" t="s">
        <v>22</v>
      </c>
      <c r="Q305" t="s">
        <v>655</v>
      </c>
      <c r="R305" t="s">
        <v>635</v>
      </c>
      <c r="S305" t="s">
        <v>28440</v>
      </c>
      <c r="T305" t="s">
        <v>28439</v>
      </c>
    </row>
    <row r="306" spans="1:20" x14ac:dyDescent="0.25">
      <c r="A306" t="s">
        <v>20</v>
      </c>
      <c r="B306" t="s">
        <v>21</v>
      </c>
      <c r="C306">
        <v>60</v>
      </c>
      <c r="D306">
        <v>2</v>
      </c>
      <c r="E306" t="s">
        <v>28441</v>
      </c>
      <c r="F306">
        <v>182</v>
      </c>
      <c r="G306">
        <v>0</v>
      </c>
      <c r="H306" t="s">
        <v>631</v>
      </c>
      <c r="I306" t="s">
        <v>28442</v>
      </c>
      <c r="J306" t="s">
        <v>1864</v>
      </c>
      <c r="K306" t="s">
        <v>634</v>
      </c>
      <c r="L306" t="s">
        <v>635</v>
      </c>
      <c r="M306" t="s">
        <v>28443</v>
      </c>
      <c r="N306" t="s">
        <v>634</v>
      </c>
      <c r="O306" t="s">
        <v>637</v>
      </c>
      <c r="P306" t="s">
        <v>22</v>
      </c>
      <c r="Q306" t="s">
        <v>638</v>
      </c>
      <c r="R306" t="s">
        <v>635</v>
      </c>
      <c r="S306" t="s">
        <v>28444</v>
      </c>
      <c r="T306" t="s">
        <v>28443</v>
      </c>
    </row>
    <row r="307" spans="1:20" x14ac:dyDescent="0.25">
      <c r="A307" t="s">
        <v>23</v>
      </c>
      <c r="B307" t="s">
        <v>24</v>
      </c>
      <c r="C307">
        <v>60</v>
      </c>
      <c r="D307">
        <v>2</v>
      </c>
      <c r="E307" t="s">
        <v>28441</v>
      </c>
      <c r="F307">
        <v>182</v>
      </c>
      <c r="G307">
        <v>0</v>
      </c>
      <c r="H307" t="s">
        <v>631</v>
      </c>
      <c r="I307" t="s">
        <v>28442</v>
      </c>
      <c r="J307" t="s">
        <v>1864</v>
      </c>
      <c r="K307" t="s">
        <v>634</v>
      </c>
      <c r="L307" t="s">
        <v>635</v>
      </c>
      <c r="M307" t="s">
        <v>28443</v>
      </c>
      <c r="N307" t="s">
        <v>634</v>
      </c>
      <c r="O307" t="s">
        <v>637</v>
      </c>
      <c r="P307" t="s">
        <v>22</v>
      </c>
      <c r="Q307" t="s">
        <v>638</v>
      </c>
      <c r="R307" t="s">
        <v>635</v>
      </c>
      <c r="S307" t="s">
        <v>28444</v>
      </c>
      <c r="T307" t="s">
        <v>28443</v>
      </c>
    </row>
    <row r="308" spans="1:20" x14ac:dyDescent="0.25">
      <c r="A308" t="s">
        <v>25</v>
      </c>
      <c r="B308" t="s">
        <v>26</v>
      </c>
      <c r="C308">
        <v>60</v>
      </c>
      <c r="D308">
        <v>2</v>
      </c>
      <c r="E308" t="s">
        <v>28441</v>
      </c>
      <c r="F308">
        <v>182</v>
      </c>
      <c r="G308">
        <v>0</v>
      </c>
      <c r="H308" t="s">
        <v>631</v>
      </c>
      <c r="I308" t="s">
        <v>28442</v>
      </c>
      <c r="J308" t="s">
        <v>1864</v>
      </c>
      <c r="K308" t="s">
        <v>634</v>
      </c>
      <c r="L308" t="s">
        <v>635</v>
      </c>
      <c r="M308" t="s">
        <v>28443</v>
      </c>
      <c r="N308" t="s">
        <v>634</v>
      </c>
      <c r="O308" t="s">
        <v>637</v>
      </c>
      <c r="P308" t="s">
        <v>22</v>
      </c>
      <c r="Q308" t="s">
        <v>638</v>
      </c>
      <c r="R308" t="s">
        <v>635</v>
      </c>
      <c r="S308" t="s">
        <v>28444</v>
      </c>
      <c r="T308" t="s">
        <v>28443</v>
      </c>
    </row>
    <row r="309" spans="1:20" x14ac:dyDescent="0.25">
      <c r="A309" t="s">
        <v>35</v>
      </c>
      <c r="B309" t="s">
        <v>36</v>
      </c>
      <c r="C309">
        <v>33</v>
      </c>
      <c r="D309">
        <v>10</v>
      </c>
      <c r="E309" t="s">
        <v>28445</v>
      </c>
      <c r="F309">
        <v>295.75</v>
      </c>
      <c r="G309">
        <v>0</v>
      </c>
      <c r="H309" t="s">
        <v>631</v>
      </c>
      <c r="I309" t="s">
        <v>28446</v>
      </c>
      <c r="J309" t="s">
        <v>1707</v>
      </c>
      <c r="K309" t="s">
        <v>634</v>
      </c>
      <c r="L309" t="s">
        <v>635</v>
      </c>
      <c r="M309" t="s">
        <v>28447</v>
      </c>
      <c r="N309" t="s">
        <v>634</v>
      </c>
      <c r="O309" t="s">
        <v>654</v>
      </c>
      <c r="P309" t="s">
        <v>22</v>
      </c>
      <c r="Q309" t="s">
        <v>655</v>
      </c>
      <c r="R309" t="s">
        <v>635</v>
      </c>
      <c r="S309" t="s">
        <v>28448</v>
      </c>
      <c r="T309" t="s">
        <v>28447</v>
      </c>
    </row>
    <row r="310" spans="1:20" x14ac:dyDescent="0.25">
      <c r="A310" t="s">
        <v>164</v>
      </c>
      <c r="B310" t="s">
        <v>165</v>
      </c>
      <c r="C310">
        <v>33.333333333333336</v>
      </c>
      <c r="D310">
        <v>3</v>
      </c>
      <c r="E310" t="s">
        <v>28449</v>
      </c>
      <c r="F310">
        <v>135</v>
      </c>
      <c r="G310">
        <v>35</v>
      </c>
      <c r="H310" t="s">
        <v>631</v>
      </c>
      <c r="I310" t="s">
        <v>28450</v>
      </c>
      <c r="J310" t="s">
        <v>705</v>
      </c>
      <c r="K310" t="s">
        <v>634</v>
      </c>
      <c r="L310" t="s">
        <v>635</v>
      </c>
      <c r="M310" t="s">
        <v>28451</v>
      </c>
      <c r="N310" t="s">
        <v>634</v>
      </c>
      <c r="O310" t="s">
        <v>637</v>
      </c>
      <c r="P310" t="s">
        <v>22</v>
      </c>
      <c r="Q310" t="s">
        <v>638</v>
      </c>
      <c r="R310" t="s">
        <v>635</v>
      </c>
      <c r="S310" t="s">
        <v>28452</v>
      </c>
      <c r="T310" t="s">
        <v>28447</v>
      </c>
    </row>
    <row r="311" spans="1:20" x14ac:dyDescent="0.25">
      <c r="A311" t="s">
        <v>20</v>
      </c>
      <c r="B311" t="s">
        <v>21</v>
      </c>
      <c r="C311">
        <v>50</v>
      </c>
      <c r="D311">
        <v>1</v>
      </c>
      <c r="E311" t="s">
        <v>28453</v>
      </c>
      <c r="F311">
        <v>100</v>
      </c>
      <c r="G311">
        <v>0</v>
      </c>
      <c r="H311" t="s">
        <v>631</v>
      </c>
      <c r="I311" t="s">
        <v>28454</v>
      </c>
      <c r="J311" t="s">
        <v>800</v>
      </c>
      <c r="K311" t="s">
        <v>634</v>
      </c>
      <c r="L311" t="s">
        <v>635</v>
      </c>
      <c r="M311" t="s">
        <v>28455</v>
      </c>
      <c r="N311" t="s">
        <v>634</v>
      </c>
      <c r="O311" t="s">
        <v>637</v>
      </c>
      <c r="P311" t="s">
        <v>22</v>
      </c>
      <c r="Q311" t="s">
        <v>638</v>
      </c>
      <c r="R311" t="s">
        <v>635</v>
      </c>
      <c r="S311" t="s">
        <v>28456</v>
      </c>
      <c r="T311" t="s">
        <v>28455</v>
      </c>
    </row>
    <row r="312" spans="1:20" x14ac:dyDescent="0.25">
      <c r="A312" t="s">
        <v>23</v>
      </c>
      <c r="B312" t="s">
        <v>24</v>
      </c>
      <c r="C312">
        <v>50</v>
      </c>
      <c r="D312">
        <v>1</v>
      </c>
      <c r="E312" t="s">
        <v>28453</v>
      </c>
      <c r="F312">
        <v>100</v>
      </c>
      <c r="G312">
        <v>0</v>
      </c>
      <c r="H312" t="s">
        <v>631</v>
      </c>
      <c r="I312" t="s">
        <v>28454</v>
      </c>
      <c r="J312" t="s">
        <v>800</v>
      </c>
      <c r="K312" t="s">
        <v>634</v>
      </c>
      <c r="L312" t="s">
        <v>635</v>
      </c>
      <c r="M312" t="s">
        <v>28455</v>
      </c>
      <c r="N312" t="s">
        <v>634</v>
      </c>
      <c r="O312" t="s">
        <v>637</v>
      </c>
      <c r="P312" t="s">
        <v>22</v>
      </c>
      <c r="Q312" t="s">
        <v>638</v>
      </c>
      <c r="R312" t="s">
        <v>635</v>
      </c>
      <c r="S312" t="s">
        <v>28456</v>
      </c>
      <c r="T312" t="s">
        <v>28455</v>
      </c>
    </row>
    <row r="313" spans="1:20" x14ac:dyDescent="0.25">
      <c r="A313" t="s">
        <v>25</v>
      </c>
      <c r="B313" t="s">
        <v>26</v>
      </c>
      <c r="C313">
        <v>50</v>
      </c>
      <c r="D313">
        <v>1</v>
      </c>
      <c r="E313" t="s">
        <v>28453</v>
      </c>
      <c r="F313">
        <v>100</v>
      </c>
      <c r="G313">
        <v>0</v>
      </c>
      <c r="H313" t="s">
        <v>631</v>
      </c>
      <c r="I313" t="s">
        <v>28454</v>
      </c>
      <c r="J313" t="s">
        <v>800</v>
      </c>
      <c r="K313" t="s">
        <v>634</v>
      </c>
      <c r="L313" t="s">
        <v>635</v>
      </c>
      <c r="M313" t="s">
        <v>28455</v>
      </c>
      <c r="N313" t="s">
        <v>634</v>
      </c>
      <c r="O313" t="s">
        <v>637</v>
      </c>
      <c r="P313" t="s">
        <v>22</v>
      </c>
      <c r="Q313" t="s">
        <v>638</v>
      </c>
      <c r="R313" t="s">
        <v>635</v>
      </c>
      <c r="S313" t="s">
        <v>28456</v>
      </c>
      <c r="T313" t="s">
        <v>28455</v>
      </c>
    </row>
    <row r="314" spans="1:20" x14ac:dyDescent="0.25">
      <c r="A314" t="s">
        <v>37</v>
      </c>
      <c r="B314" t="s">
        <v>38</v>
      </c>
      <c r="C314">
        <v>33</v>
      </c>
      <c r="D314">
        <v>10</v>
      </c>
      <c r="E314" t="s">
        <v>28457</v>
      </c>
      <c r="F314">
        <v>294.8</v>
      </c>
      <c r="G314">
        <v>0</v>
      </c>
      <c r="H314" t="s">
        <v>631</v>
      </c>
      <c r="I314" t="s">
        <v>22588</v>
      </c>
      <c r="J314" t="s">
        <v>967</v>
      </c>
      <c r="K314" t="s">
        <v>634</v>
      </c>
      <c r="L314" t="s">
        <v>635</v>
      </c>
      <c r="M314" t="s">
        <v>28458</v>
      </c>
      <c r="N314" t="s">
        <v>634</v>
      </c>
      <c r="O314" t="s">
        <v>637</v>
      </c>
      <c r="P314" t="s">
        <v>22</v>
      </c>
      <c r="Q314" t="s">
        <v>638</v>
      </c>
      <c r="R314" t="s">
        <v>635</v>
      </c>
      <c r="S314" t="s">
        <v>28459</v>
      </c>
      <c r="T314" t="s">
        <v>28458</v>
      </c>
    </row>
    <row r="315" spans="1:20" x14ac:dyDescent="0.25">
      <c r="A315" t="s">
        <v>37</v>
      </c>
      <c r="B315" t="s">
        <v>38</v>
      </c>
      <c r="C315">
        <v>33</v>
      </c>
      <c r="D315">
        <v>10</v>
      </c>
      <c r="E315" t="s">
        <v>28460</v>
      </c>
      <c r="F315">
        <v>350</v>
      </c>
      <c r="G315">
        <v>0</v>
      </c>
      <c r="H315" t="s">
        <v>703</v>
      </c>
      <c r="I315" t="s">
        <v>28461</v>
      </c>
      <c r="J315" t="s">
        <v>1128</v>
      </c>
      <c r="K315" t="s">
        <v>634</v>
      </c>
      <c r="L315" t="s">
        <v>635</v>
      </c>
      <c r="M315" t="s">
        <v>28462</v>
      </c>
      <c r="N315" t="s">
        <v>634</v>
      </c>
      <c r="O315" t="s">
        <v>637</v>
      </c>
      <c r="P315" t="s">
        <v>22</v>
      </c>
      <c r="Q315" t="s">
        <v>638</v>
      </c>
      <c r="R315" t="s">
        <v>635</v>
      </c>
      <c r="S315" t="s">
        <v>28463</v>
      </c>
      <c r="T315" t="s">
        <v>28462</v>
      </c>
    </row>
    <row r="316" spans="1:20" x14ac:dyDescent="0.25">
      <c r="A316" t="s">
        <v>164</v>
      </c>
      <c r="B316" t="s">
        <v>165</v>
      </c>
      <c r="C316">
        <v>50</v>
      </c>
      <c r="D316">
        <v>6</v>
      </c>
      <c r="E316" t="s">
        <v>28464</v>
      </c>
      <c r="F316">
        <v>182</v>
      </c>
      <c r="G316">
        <v>0</v>
      </c>
      <c r="H316" t="s">
        <v>631</v>
      </c>
      <c r="I316" t="s">
        <v>28465</v>
      </c>
      <c r="J316" t="s">
        <v>2186</v>
      </c>
      <c r="K316" t="s">
        <v>634</v>
      </c>
      <c r="L316" t="s">
        <v>635</v>
      </c>
      <c r="M316" t="s">
        <v>28466</v>
      </c>
      <c r="N316" t="s">
        <v>634</v>
      </c>
      <c r="O316" t="s">
        <v>637</v>
      </c>
      <c r="P316" t="s">
        <v>22</v>
      </c>
      <c r="Q316" t="s">
        <v>638</v>
      </c>
      <c r="R316" t="s">
        <v>635</v>
      </c>
      <c r="S316" t="s">
        <v>28467</v>
      </c>
      <c r="T316" t="s">
        <v>28466</v>
      </c>
    </row>
    <row r="317" spans="1:20" x14ac:dyDescent="0.25">
      <c r="A317" t="s">
        <v>164</v>
      </c>
      <c r="B317" t="s">
        <v>165</v>
      </c>
      <c r="C317">
        <v>33.333333333333336</v>
      </c>
      <c r="D317">
        <v>3</v>
      </c>
      <c r="E317" t="s">
        <v>28468</v>
      </c>
      <c r="F317">
        <v>100</v>
      </c>
      <c r="G317">
        <v>0</v>
      </c>
      <c r="H317" t="s">
        <v>631</v>
      </c>
      <c r="I317" t="s">
        <v>28469</v>
      </c>
      <c r="J317" t="s">
        <v>755</v>
      </c>
      <c r="K317" t="s">
        <v>634</v>
      </c>
      <c r="L317" t="s">
        <v>635</v>
      </c>
      <c r="M317" t="s">
        <v>28470</v>
      </c>
      <c r="N317" t="s">
        <v>634</v>
      </c>
      <c r="O317" t="s">
        <v>654</v>
      </c>
      <c r="P317" t="s">
        <v>22</v>
      </c>
      <c r="Q317" t="s">
        <v>655</v>
      </c>
      <c r="R317" t="s">
        <v>635</v>
      </c>
      <c r="S317" t="s">
        <v>28471</v>
      </c>
      <c r="T317" t="s">
        <v>28472</v>
      </c>
    </row>
    <row r="318" spans="1:20" x14ac:dyDescent="0.25">
      <c r="A318" t="s">
        <v>118</v>
      </c>
      <c r="B318" t="s">
        <v>91</v>
      </c>
      <c r="C318">
        <v>76</v>
      </c>
      <c r="D318">
        <v>3</v>
      </c>
      <c r="E318" t="s">
        <v>28473</v>
      </c>
      <c r="F318">
        <v>228</v>
      </c>
      <c r="G318">
        <v>0</v>
      </c>
      <c r="H318" t="s">
        <v>641</v>
      </c>
      <c r="I318" t="s">
        <v>28024</v>
      </c>
      <c r="J318" t="s">
        <v>28474</v>
      </c>
      <c r="K318" t="s">
        <v>4315</v>
      </c>
      <c r="L318" t="s">
        <v>12434</v>
      </c>
      <c r="M318" t="s">
        <v>28475</v>
      </c>
      <c r="N318" t="s">
        <v>634</v>
      </c>
      <c r="O318" t="s">
        <v>894</v>
      </c>
      <c r="P318" t="s">
        <v>43</v>
      </c>
      <c r="Q318" t="s">
        <v>648</v>
      </c>
      <c r="R318" t="s">
        <v>635</v>
      </c>
      <c r="S318" t="s">
        <v>28476</v>
      </c>
      <c r="T318" t="s">
        <v>28475</v>
      </c>
    </row>
    <row r="319" spans="1:20" x14ac:dyDescent="0.25">
      <c r="A319" t="s">
        <v>35</v>
      </c>
      <c r="B319" t="s">
        <v>36</v>
      </c>
      <c r="C319">
        <v>66.666666666666671</v>
      </c>
      <c r="D319">
        <v>6</v>
      </c>
      <c r="E319" t="s">
        <v>28477</v>
      </c>
      <c r="F319">
        <v>343.2</v>
      </c>
      <c r="G319">
        <v>0</v>
      </c>
      <c r="H319" t="s">
        <v>631</v>
      </c>
      <c r="I319" t="s">
        <v>28478</v>
      </c>
      <c r="J319" t="s">
        <v>829</v>
      </c>
      <c r="K319" t="s">
        <v>634</v>
      </c>
      <c r="L319" t="s">
        <v>635</v>
      </c>
      <c r="M319" t="s">
        <v>28479</v>
      </c>
      <c r="N319" t="s">
        <v>634</v>
      </c>
      <c r="O319" t="s">
        <v>637</v>
      </c>
      <c r="P319" t="s">
        <v>22</v>
      </c>
      <c r="Q319" t="s">
        <v>638</v>
      </c>
      <c r="R319" t="s">
        <v>635</v>
      </c>
      <c r="S319" t="s">
        <v>28480</v>
      </c>
      <c r="T319" t="s">
        <v>28479</v>
      </c>
    </row>
    <row r="320" spans="1:20" x14ac:dyDescent="0.25">
      <c r="A320" t="s">
        <v>164</v>
      </c>
      <c r="B320" t="s">
        <v>165</v>
      </c>
      <c r="C320">
        <v>50</v>
      </c>
      <c r="D320">
        <v>6</v>
      </c>
      <c r="E320" t="s">
        <v>28477</v>
      </c>
      <c r="F320">
        <v>343.2</v>
      </c>
      <c r="G320">
        <v>0</v>
      </c>
      <c r="H320" t="s">
        <v>631</v>
      </c>
      <c r="I320" t="s">
        <v>28478</v>
      </c>
      <c r="J320" t="s">
        <v>829</v>
      </c>
      <c r="K320" t="s">
        <v>634</v>
      </c>
      <c r="L320" t="s">
        <v>635</v>
      </c>
      <c r="M320" t="s">
        <v>28479</v>
      </c>
      <c r="N320" t="s">
        <v>634</v>
      </c>
      <c r="O320" t="s">
        <v>637</v>
      </c>
      <c r="P320" t="s">
        <v>22</v>
      </c>
      <c r="Q320" t="s">
        <v>638</v>
      </c>
      <c r="R320" t="s">
        <v>635</v>
      </c>
      <c r="S320" t="s">
        <v>28480</v>
      </c>
      <c r="T320" t="s">
        <v>28479</v>
      </c>
    </row>
    <row r="321" spans="1:20" x14ac:dyDescent="0.25">
      <c r="A321" t="s">
        <v>37</v>
      </c>
      <c r="B321" t="s">
        <v>38</v>
      </c>
      <c r="C321">
        <v>66.666666666666671</v>
      </c>
      <c r="D321">
        <v>3</v>
      </c>
      <c r="E321" t="s">
        <v>28481</v>
      </c>
      <c r="F321">
        <v>100</v>
      </c>
      <c r="G321">
        <v>0</v>
      </c>
      <c r="H321" t="s">
        <v>631</v>
      </c>
      <c r="I321" t="s">
        <v>2348</v>
      </c>
      <c r="J321" t="s">
        <v>1876</v>
      </c>
      <c r="K321" t="s">
        <v>634</v>
      </c>
      <c r="L321" t="s">
        <v>635</v>
      </c>
      <c r="M321" t="s">
        <v>28479</v>
      </c>
      <c r="N321" t="s">
        <v>634</v>
      </c>
      <c r="O321" t="s">
        <v>637</v>
      </c>
      <c r="P321" t="s">
        <v>22</v>
      </c>
      <c r="Q321" t="s">
        <v>638</v>
      </c>
      <c r="R321" t="s">
        <v>635</v>
      </c>
      <c r="S321" t="s">
        <v>28482</v>
      </c>
      <c r="T321" t="s">
        <v>28479</v>
      </c>
    </row>
    <row r="322" spans="1:20" x14ac:dyDescent="0.25">
      <c r="A322" t="s">
        <v>20</v>
      </c>
      <c r="B322" t="s">
        <v>21</v>
      </c>
      <c r="C322">
        <v>50</v>
      </c>
      <c r="D322">
        <v>1</v>
      </c>
      <c r="E322" t="s">
        <v>28483</v>
      </c>
      <c r="F322">
        <v>100</v>
      </c>
      <c r="G322">
        <v>0</v>
      </c>
      <c r="H322" t="s">
        <v>631</v>
      </c>
      <c r="I322" t="s">
        <v>28484</v>
      </c>
      <c r="J322" t="s">
        <v>720</v>
      </c>
      <c r="K322" t="s">
        <v>634</v>
      </c>
      <c r="L322" t="s">
        <v>635</v>
      </c>
      <c r="M322" t="s">
        <v>28485</v>
      </c>
      <c r="N322" t="s">
        <v>634</v>
      </c>
      <c r="O322" t="s">
        <v>637</v>
      </c>
      <c r="P322" t="s">
        <v>22</v>
      </c>
      <c r="Q322" t="s">
        <v>638</v>
      </c>
      <c r="R322" t="s">
        <v>635</v>
      </c>
      <c r="S322" t="s">
        <v>28486</v>
      </c>
      <c r="T322" t="s">
        <v>28485</v>
      </c>
    </row>
    <row r="323" spans="1:20" x14ac:dyDescent="0.25">
      <c r="A323" t="s">
        <v>23</v>
      </c>
      <c r="B323" t="s">
        <v>24</v>
      </c>
      <c r="C323">
        <v>50</v>
      </c>
      <c r="D323">
        <v>1</v>
      </c>
      <c r="E323" t="s">
        <v>28483</v>
      </c>
      <c r="F323">
        <v>100</v>
      </c>
      <c r="G323">
        <v>0</v>
      </c>
      <c r="H323" t="s">
        <v>631</v>
      </c>
      <c r="I323" t="s">
        <v>28484</v>
      </c>
      <c r="J323" t="s">
        <v>720</v>
      </c>
      <c r="K323" t="s">
        <v>634</v>
      </c>
      <c r="L323" t="s">
        <v>635</v>
      </c>
      <c r="M323" t="s">
        <v>28485</v>
      </c>
      <c r="N323" t="s">
        <v>634</v>
      </c>
      <c r="O323" t="s">
        <v>637</v>
      </c>
      <c r="P323" t="s">
        <v>22</v>
      </c>
      <c r="Q323" t="s">
        <v>638</v>
      </c>
      <c r="R323" t="s">
        <v>635</v>
      </c>
      <c r="S323" t="s">
        <v>28486</v>
      </c>
      <c r="T323" t="s">
        <v>28485</v>
      </c>
    </row>
    <row r="324" spans="1:20" x14ac:dyDescent="0.25">
      <c r="A324" t="s">
        <v>25</v>
      </c>
      <c r="B324" t="s">
        <v>26</v>
      </c>
      <c r="C324">
        <v>50</v>
      </c>
      <c r="D324">
        <v>1</v>
      </c>
      <c r="E324" t="s">
        <v>28483</v>
      </c>
      <c r="F324">
        <v>100</v>
      </c>
      <c r="G324">
        <v>0</v>
      </c>
      <c r="H324" t="s">
        <v>631</v>
      </c>
      <c r="I324" t="s">
        <v>28484</v>
      </c>
      <c r="J324" t="s">
        <v>720</v>
      </c>
      <c r="K324" t="s">
        <v>634</v>
      </c>
      <c r="L324" t="s">
        <v>635</v>
      </c>
      <c r="M324" t="s">
        <v>28485</v>
      </c>
      <c r="N324" t="s">
        <v>634</v>
      </c>
      <c r="O324" t="s">
        <v>637</v>
      </c>
      <c r="P324" t="s">
        <v>22</v>
      </c>
      <c r="Q324" t="s">
        <v>638</v>
      </c>
      <c r="R324" t="s">
        <v>635</v>
      </c>
      <c r="S324" t="s">
        <v>28486</v>
      </c>
      <c r="T324" t="s">
        <v>28485</v>
      </c>
    </row>
    <row r="325" spans="1:20" x14ac:dyDescent="0.25">
      <c r="A325" t="s">
        <v>39</v>
      </c>
      <c r="B325" t="s">
        <v>44</v>
      </c>
      <c r="C325">
        <v>66.333333333333329</v>
      </c>
      <c r="D325">
        <v>3</v>
      </c>
      <c r="E325" t="s">
        <v>28487</v>
      </c>
      <c r="F325">
        <v>240</v>
      </c>
      <c r="G325">
        <v>0</v>
      </c>
      <c r="H325" t="s">
        <v>641</v>
      </c>
      <c r="I325" t="s">
        <v>17619</v>
      </c>
      <c r="J325" t="s">
        <v>17620</v>
      </c>
      <c r="K325" t="s">
        <v>7279</v>
      </c>
      <c r="L325" t="s">
        <v>11118</v>
      </c>
      <c r="M325" t="s">
        <v>28488</v>
      </c>
      <c r="N325" t="s">
        <v>634</v>
      </c>
      <c r="O325" t="s">
        <v>894</v>
      </c>
      <c r="P325" t="s">
        <v>43</v>
      </c>
      <c r="Q325" t="s">
        <v>648</v>
      </c>
      <c r="R325" t="s">
        <v>635</v>
      </c>
      <c r="S325" t="s">
        <v>28489</v>
      </c>
      <c r="T325" t="s">
        <v>28490</v>
      </c>
    </row>
    <row r="326" spans="1:20" x14ac:dyDescent="0.25">
      <c r="A326" t="s">
        <v>164</v>
      </c>
      <c r="B326" t="s">
        <v>165</v>
      </c>
      <c r="C326">
        <v>50</v>
      </c>
      <c r="D326">
        <v>6</v>
      </c>
      <c r="E326" t="s">
        <v>28491</v>
      </c>
      <c r="F326">
        <v>200</v>
      </c>
      <c r="G326">
        <v>0</v>
      </c>
      <c r="H326" t="s">
        <v>631</v>
      </c>
      <c r="I326" t="s">
        <v>2032</v>
      </c>
      <c r="J326" t="s">
        <v>720</v>
      </c>
      <c r="K326" t="s">
        <v>634</v>
      </c>
      <c r="L326" t="s">
        <v>635</v>
      </c>
      <c r="M326" t="s">
        <v>28492</v>
      </c>
      <c r="N326" t="s">
        <v>634</v>
      </c>
      <c r="O326" t="s">
        <v>637</v>
      </c>
      <c r="P326" t="s">
        <v>22</v>
      </c>
      <c r="Q326" t="s">
        <v>638</v>
      </c>
      <c r="R326" t="s">
        <v>635</v>
      </c>
      <c r="S326" t="s">
        <v>28493</v>
      </c>
      <c r="T326" t="s">
        <v>28494</v>
      </c>
    </row>
    <row r="327" spans="1:20" x14ac:dyDescent="0.25">
      <c r="A327" t="s">
        <v>20</v>
      </c>
      <c r="B327" t="s">
        <v>21</v>
      </c>
      <c r="C327">
        <v>50</v>
      </c>
      <c r="D327">
        <v>1</v>
      </c>
      <c r="E327" t="s">
        <v>28495</v>
      </c>
      <c r="F327">
        <v>100</v>
      </c>
      <c r="G327">
        <v>0</v>
      </c>
      <c r="H327" t="s">
        <v>631</v>
      </c>
      <c r="I327" t="s">
        <v>28496</v>
      </c>
      <c r="J327" t="s">
        <v>755</v>
      </c>
      <c r="K327" t="s">
        <v>634</v>
      </c>
      <c r="L327" t="s">
        <v>635</v>
      </c>
      <c r="M327" t="s">
        <v>28492</v>
      </c>
      <c r="N327" t="s">
        <v>634</v>
      </c>
      <c r="O327" t="s">
        <v>637</v>
      </c>
      <c r="P327" t="s">
        <v>22</v>
      </c>
      <c r="Q327" t="s">
        <v>638</v>
      </c>
      <c r="R327" t="s">
        <v>635</v>
      </c>
      <c r="S327" t="s">
        <v>28497</v>
      </c>
      <c r="T327" t="s">
        <v>28492</v>
      </c>
    </row>
    <row r="328" spans="1:20" x14ac:dyDescent="0.25">
      <c r="A328" t="s">
        <v>23</v>
      </c>
      <c r="B328" t="s">
        <v>24</v>
      </c>
      <c r="C328">
        <v>50</v>
      </c>
      <c r="D328">
        <v>1</v>
      </c>
      <c r="E328" t="s">
        <v>28495</v>
      </c>
      <c r="F328">
        <v>100</v>
      </c>
      <c r="G328">
        <v>0</v>
      </c>
      <c r="H328" t="s">
        <v>631</v>
      </c>
      <c r="I328" t="s">
        <v>28496</v>
      </c>
      <c r="J328" t="s">
        <v>755</v>
      </c>
      <c r="K328" t="s">
        <v>634</v>
      </c>
      <c r="L328" t="s">
        <v>635</v>
      </c>
      <c r="M328" t="s">
        <v>28492</v>
      </c>
      <c r="N328" t="s">
        <v>634</v>
      </c>
      <c r="O328" t="s">
        <v>637</v>
      </c>
      <c r="P328" t="s">
        <v>22</v>
      </c>
      <c r="Q328" t="s">
        <v>638</v>
      </c>
      <c r="R328" t="s">
        <v>635</v>
      </c>
      <c r="S328" t="s">
        <v>28497</v>
      </c>
      <c r="T328" t="s">
        <v>28492</v>
      </c>
    </row>
    <row r="329" spans="1:20" x14ac:dyDescent="0.25">
      <c r="A329" t="s">
        <v>25</v>
      </c>
      <c r="B329" t="s">
        <v>26</v>
      </c>
      <c r="C329">
        <v>50</v>
      </c>
      <c r="D329">
        <v>1</v>
      </c>
      <c r="E329" t="s">
        <v>28495</v>
      </c>
      <c r="F329">
        <v>100</v>
      </c>
      <c r="G329">
        <v>0</v>
      </c>
      <c r="H329" t="s">
        <v>631</v>
      </c>
      <c r="I329" t="s">
        <v>28496</v>
      </c>
      <c r="J329" t="s">
        <v>755</v>
      </c>
      <c r="K329" t="s">
        <v>634</v>
      </c>
      <c r="L329" t="s">
        <v>635</v>
      </c>
      <c r="M329" t="s">
        <v>28492</v>
      </c>
      <c r="N329" t="s">
        <v>634</v>
      </c>
      <c r="O329" t="s">
        <v>637</v>
      </c>
      <c r="P329" t="s">
        <v>22</v>
      </c>
      <c r="Q329" t="s">
        <v>638</v>
      </c>
      <c r="R329" t="s">
        <v>635</v>
      </c>
      <c r="S329" t="s">
        <v>28497</v>
      </c>
      <c r="T329" t="s">
        <v>28492</v>
      </c>
    </row>
    <row r="330" spans="1:20" x14ac:dyDescent="0.25">
      <c r="A330" t="s">
        <v>116</v>
      </c>
      <c r="B330" t="s">
        <v>117</v>
      </c>
      <c r="C330">
        <v>10</v>
      </c>
      <c r="D330">
        <v>10</v>
      </c>
      <c r="E330" t="s">
        <v>28498</v>
      </c>
      <c r="F330">
        <v>100</v>
      </c>
      <c r="G330">
        <v>0</v>
      </c>
      <c r="H330" t="s">
        <v>631</v>
      </c>
      <c r="I330" t="s">
        <v>28499</v>
      </c>
      <c r="J330" t="s">
        <v>903</v>
      </c>
      <c r="K330" t="s">
        <v>634</v>
      </c>
      <c r="L330" t="s">
        <v>635</v>
      </c>
      <c r="M330" t="s">
        <v>28500</v>
      </c>
      <c r="N330" t="s">
        <v>634</v>
      </c>
      <c r="O330" t="s">
        <v>637</v>
      </c>
      <c r="P330" t="s">
        <v>22</v>
      </c>
      <c r="Q330" t="s">
        <v>638</v>
      </c>
      <c r="R330" t="s">
        <v>635</v>
      </c>
      <c r="S330" t="s">
        <v>28501</v>
      </c>
      <c r="T330" t="s">
        <v>28500</v>
      </c>
    </row>
    <row r="331" spans="1:20" x14ac:dyDescent="0.25">
      <c r="A331" t="s">
        <v>20</v>
      </c>
      <c r="B331" t="s">
        <v>21</v>
      </c>
      <c r="C331">
        <v>50</v>
      </c>
      <c r="D331">
        <v>1</v>
      </c>
      <c r="E331" t="s">
        <v>28502</v>
      </c>
      <c r="F331">
        <v>100</v>
      </c>
      <c r="G331">
        <v>0</v>
      </c>
      <c r="H331" t="s">
        <v>631</v>
      </c>
      <c r="I331" t="s">
        <v>28503</v>
      </c>
      <c r="J331" t="s">
        <v>845</v>
      </c>
      <c r="K331" t="s">
        <v>634</v>
      </c>
      <c r="L331" t="s">
        <v>635</v>
      </c>
      <c r="M331" t="s">
        <v>28504</v>
      </c>
      <c r="N331" t="s">
        <v>634</v>
      </c>
      <c r="O331" t="s">
        <v>637</v>
      </c>
      <c r="P331" t="s">
        <v>22</v>
      </c>
      <c r="Q331" t="s">
        <v>638</v>
      </c>
      <c r="R331" t="s">
        <v>635</v>
      </c>
      <c r="S331" t="s">
        <v>28505</v>
      </c>
      <c r="T331" t="s">
        <v>28500</v>
      </c>
    </row>
    <row r="332" spans="1:20" x14ac:dyDescent="0.25">
      <c r="A332" t="s">
        <v>23</v>
      </c>
      <c r="B332" t="s">
        <v>24</v>
      </c>
      <c r="C332">
        <v>50</v>
      </c>
      <c r="D332">
        <v>1</v>
      </c>
      <c r="E332" t="s">
        <v>28502</v>
      </c>
      <c r="F332">
        <v>100</v>
      </c>
      <c r="G332">
        <v>0</v>
      </c>
      <c r="H332" t="s">
        <v>631</v>
      </c>
      <c r="I332" t="s">
        <v>28503</v>
      </c>
      <c r="J332" t="s">
        <v>845</v>
      </c>
      <c r="K332" t="s">
        <v>634</v>
      </c>
      <c r="L332" t="s">
        <v>635</v>
      </c>
      <c r="M332" t="s">
        <v>28504</v>
      </c>
      <c r="N332" t="s">
        <v>634</v>
      </c>
      <c r="O332" t="s">
        <v>637</v>
      </c>
      <c r="P332" t="s">
        <v>22</v>
      </c>
      <c r="Q332" t="s">
        <v>638</v>
      </c>
      <c r="R332" t="s">
        <v>635</v>
      </c>
      <c r="S332" t="s">
        <v>28505</v>
      </c>
      <c r="T332" t="s">
        <v>28500</v>
      </c>
    </row>
    <row r="333" spans="1:20" x14ac:dyDescent="0.25">
      <c r="A333" t="s">
        <v>25</v>
      </c>
      <c r="B333" t="s">
        <v>26</v>
      </c>
      <c r="C333">
        <v>50</v>
      </c>
      <c r="D333">
        <v>1</v>
      </c>
      <c r="E333" t="s">
        <v>28502</v>
      </c>
      <c r="F333">
        <v>100</v>
      </c>
      <c r="G333">
        <v>0</v>
      </c>
      <c r="H333" t="s">
        <v>631</v>
      </c>
      <c r="I333" t="s">
        <v>28503</v>
      </c>
      <c r="J333" t="s">
        <v>845</v>
      </c>
      <c r="K333" t="s">
        <v>634</v>
      </c>
      <c r="L333" t="s">
        <v>635</v>
      </c>
      <c r="M333" t="s">
        <v>28504</v>
      </c>
      <c r="N333" t="s">
        <v>634</v>
      </c>
      <c r="O333" t="s">
        <v>637</v>
      </c>
      <c r="P333" t="s">
        <v>22</v>
      </c>
      <c r="Q333" t="s">
        <v>638</v>
      </c>
      <c r="R333" t="s">
        <v>635</v>
      </c>
      <c r="S333" t="s">
        <v>28505</v>
      </c>
      <c r="T333" t="s">
        <v>28500</v>
      </c>
    </row>
    <row r="334" spans="1:20" x14ac:dyDescent="0.25">
      <c r="A334" t="s">
        <v>619</v>
      </c>
      <c r="B334" t="s">
        <v>1055</v>
      </c>
      <c r="C334">
        <v>98.2</v>
      </c>
      <c r="D334">
        <v>1</v>
      </c>
      <c r="E334" t="s">
        <v>28506</v>
      </c>
      <c r="F334">
        <v>143.19999999999999</v>
      </c>
      <c r="G334">
        <v>45</v>
      </c>
      <c r="H334" t="s">
        <v>641</v>
      </c>
      <c r="I334" t="s">
        <v>28507</v>
      </c>
      <c r="J334" t="s">
        <v>28508</v>
      </c>
      <c r="K334" t="s">
        <v>5302</v>
      </c>
      <c r="L334" t="s">
        <v>28509</v>
      </c>
      <c r="M334" t="s">
        <v>28504</v>
      </c>
      <c r="N334" t="s">
        <v>634</v>
      </c>
      <c r="O334" t="s">
        <v>689</v>
      </c>
      <c r="P334" t="s">
        <v>40</v>
      </c>
      <c r="Q334" t="s">
        <v>690</v>
      </c>
      <c r="R334" t="s">
        <v>635</v>
      </c>
      <c r="S334" t="s">
        <v>28510</v>
      </c>
      <c r="T334" t="s">
        <v>28504</v>
      </c>
    </row>
    <row r="335" spans="1:20" x14ac:dyDescent="0.25">
      <c r="A335" t="s">
        <v>164</v>
      </c>
      <c r="B335" t="s">
        <v>165</v>
      </c>
      <c r="C335">
        <v>33.333333333333336</v>
      </c>
      <c r="D335">
        <v>3</v>
      </c>
      <c r="E335" t="s">
        <v>28511</v>
      </c>
      <c r="F335">
        <v>100</v>
      </c>
      <c r="G335">
        <v>0</v>
      </c>
      <c r="H335" t="s">
        <v>631</v>
      </c>
      <c r="I335" t="s">
        <v>16540</v>
      </c>
      <c r="J335" t="s">
        <v>1384</v>
      </c>
      <c r="K335" t="s">
        <v>634</v>
      </c>
      <c r="L335" t="s">
        <v>635</v>
      </c>
      <c r="M335" t="s">
        <v>28512</v>
      </c>
      <c r="N335" t="s">
        <v>634</v>
      </c>
      <c r="O335" t="s">
        <v>637</v>
      </c>
      <c r="P335" t="s">
        <v>22</v>
      </c>
      <c r="Q335" t="s">
        <v>638</v>
      </c>
      <c r="R335" t="s">
        <v>635</v>
      </c>
      <c r="S335" t="s">
        <v>28513</v>
      </c>
      <c r="T335" t="s">
        <v>28512</v>
      </c>
    </row>
    <row r="336" spans="1:20" x14ac:dyDescent="0.25">
      <c r="A336" t="s">
        <v>25</v>
      </c>
      <c r="B336" t="s">
        <v>26</v>
      </c>
      <c r="C336">
        <v>60</v>
      </c>
      <c r="D336">
        <v>3</v>
      </c>
      <c r="E336" t="s">
        <v>28514</v>
      </c>
      <c r="F336">
        <v>100</v>
      </c>
      <c r="G336">
        <v>0</v>
      </c>
      <c r="H336" t="s">
        <v>631</v>
      </c>
      <c r="I336" t="s">
        <v>28515</v>
      </c>
      <c r="J336" t="s">
        <v>800</v>
      </c>
      <c r="K336" t="s">
        <v>634</v>
      </c>
      <c r="L336" t="s">
        <v>635</v>
      </c>
      <c r="M336" t="s">
        <v>28516</v>
      </c>
      <c r="N336" t="s">
        <v>634</v>
      </c>
      <c r="O336" t="s">
        <v>637</v>
      </c>
      <c r="P336" t="s">
        <v>22</v>
      </c>
      <c r="Q336" t="s">
        <v>638</v>
      </c>
      <c r="R336" t="s">
        <v>635</v>
      </c>
      <c r="S336" t="s">
        <v>28517</v>
      </c>
      <c r="T336" t="s">
        <v>28516</v>
      </c>
    </row>
    <row r="337" spans="1:20" x14ac:dyDescent="0.25">
      <c r="A337" t="s">
        <v>20</v>
      </c>
      <c r="B337" t="s">
        <v>21</v>
      </c>
      <c r="C337">
        <v>50</v>
      </c>
      <c r="D337">
        <v>1</v>
      </c>
      <c r="E337" t="s">
        <v>28518</v>
      </c>
      <c r="F337">
        <v>100</v>
      </c>
      <c r="G337">
        <v>0</v>
      </c>
      <c r="H337" t="s">
        <v>631</v>
      </c>
      <c r="I337" t="s">
        <v>28519</v>
      </c>
      <c r="J337" t="s">
        <v>2349</v>
      </c>
      <c r="K337" t="s">
        <v>634</v>
      </c>
      <c r="L337" t="s">
        <v>635</v>
      </c>
      <c r="M337" t="s">
        <v>28516</v>
      </c>
      <c r="N337" t="s">
        <v>634</v>
      </c>
      <c r="O337" t="s">
        <v>654</v>
      </c>
      <c r="P337" t="s">
        <v>22</v>
      </c>
      <c r="Q337" t="s">
        <v>655</v>
      </c>
      <c r="R337" t="s">
        <v>635</v>
      </c>
      <c r="S337" t="s">
        <v>28520</v>
      </c>
      <c r="T337" t="s">
        <v>28521</v>
      </c>
    </row>
    <row r="338" spans="1:20" x14ac:dyDescent="0.25">
      <c r="A338" t="s">
        <v>23</v>
      </c>
      <c r="B338" t="s">
        <v>24</v>
      </c>
      <c r="C338">
        <v>50</v>
      </c>
      <c r="D338">
        <v>1</v>
      </c>
      <c r="E338" t="s">
        <v>28518</v>
      </c>
      <c r="F338">
        <v>100</v>
      </c>
      <c r="G338">
        <v>0</v>
      </c>
      <c r="H338" t="s">
        <v>631</v>
      </c>
      <c r="I338" t="s">
        <v>28519</v>
      </c>
      <c r="J338" t="s">
        <v>2349</v>
      </c>
      <c r="K338" t="s">
        <v>634</v>
      </c>
      <c r="L338" t="s">
        <v>635</v>
      </c>
      <c r="M338" t="s">
        <v>28516</v>
      </c>
      <c r="N338" t="s">
        <v>634</v>
      </c>
      <c r="O338" t="s">
        <v>654</v>
      </c>
      <c r="P338" t="s">
        <v>22</v>
      </c>
      <c r="Q338" t="s">
        <v>655</v>
      </c>
      <c r="R338" t="s">
        <v>635</v>
      </c>
      <c r="S338" t="s">
        <v>28520</v>
      </c>
      <c r="T338" t="s">
        <v>28521</v>
      </c>
    </row>
    <row r="339" spans="1:20" x14ac:dyDescent="0.25">
      <c r="A339" t="s">
        <v>25</v>
      </c>
      <c r="B339" t="s">
        <v>26</v>
      </c>
      <c r="C339">
        <v>50</v>
      </c>
      <c r="D339">
        <v>1</v>
      </c>
      <c r="E339" t="s">
        <v>28518</v>
      </c>
      <c r="F339">
        <v>100</v>
      </c>
      <c r="G339">
        <v>0</v>
      </c>
      <c r="H339" t="s">
        <v>631</v>
      </c>
      <c r="I339" t="s">
        <v>28519</v>
      </c>
      <c r="J339" t="s">
        <v>2349</v>
      </c>
      <c r="K339" t="s">
        <v>634</v>
      </c>
      <c r="L339" t="s">
        <v>635</v>
      </c>
      <c r="M339" t="s">
        <v>28516</v>
      </c>
      <c r="N339" t="s">
        <v>634</v>
      </c>
      <c r="O339" t="s">
        <v>654</v>
      </c>
      <c r="P339" t="s">
        <v>22</v>
      </c>
      <c r="Q339" t="s">
        <v>655</v>
      </c>
      <c r="R339" t="s">
        <v>635</v>
      </c>
      <c r="S339" t="s">
        <v>28520</v>
      </c>
      <c r="T339" t="s">
        <v>28521</v>
      </c>
    </row>
    <row r="340" spans="1:20" x14ac:dyDescent="0.25">
      <c r="A340" t="s">
        <v>164</v>
      </c>
      <c r="B340" t="s">
        <v>165</v>
      </c>
      <c r="C340">
        <v>33.333333333333336</v>
      </c>
      <c r="D340">
        <v>3</v>
      </c>
      <c r="E340" t="s">
        <v>28522</v>
      </c>
      <c r="F340">
        <v>100</v>
      </c>
      <c r="G340">
        <v>0</v>
      </c>
      <c r="H340" t="s">
        <v>631</v>
      </c>
      <c r="I340" t="s">
        <v>8834</v>
      </c>
      <c r="J340" t="s">
        <v>769</v>
      </c>
      <c r="K340" t="s">
        <v>634</v>
      </c>
      <c r="L340" t="s">
        <v>635</v>
      </c>
      <c r="M340" t="s">
        <v>28521</v>
      </c>
      <c r="N340" t="s">
        <v>634</v>
      </c>
      <c r="O340" t="s">
        <v>637</v>
      </c>
      <c r="P340" t="s">
        <v>22</v>
      </c>
      <c r="Q340" t="s">
        <v>638</v>
      </c>
      <c r="R340" t="s">
        <v>635</v>
      </c>
      <c r="S340" t="s">
        <v>28523</v>
      </c>
      <c r="T340" t="s">
        <v>28521</v>
      </c>
    </row>
    <row r="341" spans="1:20" x14ac:dyDescent="0.25">
      <c r="A341" t="s">
        <v>164</v>
      </c>
      <c r="B341" t="s">
        <v>165</v>
      </c>
      <c r="C341">
        <v>33.333333333333336</v>
      </c>
      <c r="D341">
        <v>3</v>
      </c>
      <c r="E341" t="s">
        <v>28524</v>
      </c>
      <c r="F341">
        <v>100</v>
      </c>
      <c r="G341">
        <v>0</v>
      </c>
      <c r="H341" t="s">
        <v>631</v>
      </c>
      <c r="I341" t="s">
        <v>28525</v>
      </c>
      <c r="J341" t="s">
        <v>917</v>
      </c>
      <c r="K341" t="s">
        <v>634</v>
      </c>
      <c r="L341" t="s">
        <v>635</v>
      </c>
      <c r="M341" t="s">
        <v>28526</v>
      </c>
      <c r="N341" t="s">
        <v>634</v>
      </c>
      <c r="O341" t="s">
        <v>637</v>
      </c>
      <c r="P341" t="s">
        <v>22</v>
      </c>
      <c r="Q341" t="s">
        <v>638</v>
      </c>
      <c r="R341" t="s">
        <v>635</v>
      </c>
      <c r="S341" t="s">
        <v>28527</v>
      </c>
      <c r="T341" t="s">
        <v>28526</v>
      </c>
    </row>
    <row r="342" spans="1:20" x14ac:dyDescent="0.25">
      <c r="A342" t="s">
        <v>20</v>
      </c>
      <c r="B342" t="s">
        <v>21</v>
      </c>
      <c r="C342">
        <v>50</v>
      </c>
      <c r="D342">
        <v>2</v>
      </c>
      <c r="E342" t="s">
        <v>28528</v>
      </c>
      <c r="F342">
        <v>200</v>
      </c>
      <c r="G342">
        <v>0</v>
      </c>
      <c r="H342" t="s">
        <v>631</v>
      </c>
      <c r="I342" t="s">
        <v>21646</v>
      </c>
      <c r="J342" t="s">
        <v>4592</v>
      </c>
      <c r="K342" t="s">
        <v>634</v>
      </c>
      <c r="L342" t="s">
        <v>635</v>
      </c>
      <c r="M342" t="s">
        <v>28529</v>
      </c>
      <c r="N342" t="s">
        <v>634</v>
      </c>
      <c r="O342" t="s">
        <v>637</v>
      </c>
      <c r="P342" t="s">
        <v>22</v>
      </c>
      <c r="Q342" t="s">
        <v>638</v>
      </c>
      <c r="R342" t="s">
        <v>635</v>
      </c>
      <c r="S342" t="s">
        <v>28530</v>
      </c>
      <c r="T342" t="s">
        <v>28529</v>
      </c>
    </row>
    <row r="343" spans="1:20" x14ac:dyDescent="0.25">
      <c r="A343" t="s">
        <v>23</v>
      </c>
      <c r="B343" t="s">
        <v>24</v>
      </c>
      <c r="C343">
        <v>50</v>
      </c>
      <c r="D343">
        <v>2</v>
      </c>
      <c r="E343" t="s">
        <v>28528</v>
      </c>
      <c r="F343">
        <v>200</v>
      </c>
      <c r="G343">
        <v>0</v>
      </c>
      <c r="H343" t="s">
        <v>631</v>
      </c>
      <c r="I343" t="s">
        <v>21646</v>
      </c>
      <c r="J343" t="s">
        <v>4592</v>
      </c>
      <c r="K343" t="s">
        <v>634</v>
      </c>
      <c r="L343" t="s">
        <v>635</v>
      </c>
      <c r="M343" t="s">
        <v>28529</v>
      </c>
      <c r="N343" t="s">
        <v>634</v>
      </c>
      <c r="O343" t="s">
        <v>637</v>
      </c>
      <c r="P343" t="s">
        <v>22</v>
      </c>
      <c r="Q343" t="s">
        <v>638</v>
      </c>
      <c r="R343" t="s">
        <v>635</v>
      </c>
      <c r="S343" t="s">
        <v>28530</v>
      </c>
      <c r="T343" t="s">
        <v>28529</v>
      </c>
    </row>
    <row r="344" spans="1:20" x14ac:dyDescent="0.25">
      <c r="A344" t="s">
        <v>25</v>
      </c>
      <c r="B344" t="s">
        <v>26</v>
      </c>
      <c r="C344">
        <v>50</v>
      </c>
      <c r="D344">
        <v>2</v>
      </c>
      <c r="E344" t="s">
        <v>28528</v>
      </c>
      <c r="F344">
        <v>200</v>
      </c>
      <c r="G344">
        <v>0</v>
      </c>
      <c r="H344" t="s">
        <v>631</v>
      </c>
      <c r="I344" t="s">
        <v>21646</v>
      </c>
      <c r="J344" t="s">
        <v>4592</v>
      </c>
      <c r="K344" t="s">
        <v>634</v>
      </c>
      <c r="L344" t="s">
        <v>635</v>
      </c>
      <c r="M344" t="s">
        <v>28529</v>
      </c>
      <c r="N344" t="s">
        <v>634</v>
      </c>
      <c r="O344" t="s">
        <v>637</v>
      </c>
      <c r="P344" t="s">
        <v>22</v>
      </c>
      <c r="Q344" t="s">
        <v>638</v>
      </c>
      <c r="R344" t="s">
        <v>635</v>
      </c>
      <c r="S344" t="s">
        <v>28530</v>
      </c>
      <c r="T344" t="s">
        <v>28529</v>
      </c>
    </row>
    <row r="345" spans="1:20" x14ac:dyDescent="0.25">
      <c r="A345" t="s">
        <v>20</v>
      </c>
      <c r="B345" t="s">
        <v>21</v>
      </c>
      <c r="C345">
        <v>60</v>
      </c>
      <c r="D345">
        <v>4</v>
      </c>
      <c r="E345" t="s">
        <v>28531</v>
      </c>
      <c r="F345">
        <v>347.6</v>
      </c>
      <c r="G345">
        <v>0</v>
      </c>
      <c r="H345" t="s">
        <v>631</v>
      </c>
      <c r="I345" t="s">
        <v>20553</v>
      </c>
      <c r="J345" t="s">
        <v>749</v>
      </c>
      <c r="K345" t="s">
        <v>634</v>
      </c>
      <c r="L345" t="s">
        <v>635</v>
      </c>
      <c r="M345" t="s">
        <v>28532</v>
      </c>
      <c r="N345" t="s">
        <v>634</v>
      </c>
      <c r="O345" t="s">
        <v>637</v>
      </c>
      <c r="P345" t="s">
        <v>22</v>
      </c>
      <c r="Q345" t="s">
        <v>638</v>
      </c>
      <c r="R345" t="s">
        <v>635</v>
      </c>
      <c r="S345" t="s">
        <v>28533</v>
      </c>
      <c r="T345" t="s">
        <v>28532</v>
      </c>
    </row>
    <row r="346" spans="1:20" x14ac:dyDescent="0.25">
      <c r="A346" t="s">
        <v>23</v>
      </c>
      <c r="B346" t="s">
        <v>24</v>
      </c>
      <c r="C346">
        <v>60</v>
      </c>
      <c r="D346">
        <v>4</v>
      </c>
      <c r="E346" t="s">
        <v>28531</v>
      </c>
      <c r="F346">
        <v>347.6</v>
      </c>
      <c r="G346">
        <v>0</v>
      </c>
      <c r="H346" t="s">
        <v>631</v>
      </c>
      <c r="I346" t="s">
        <v>20553</v>
      </c>
      <c r="J346" t="s">
        <v>749</v>
      </c>
      <c r="K346" t="s">
        <v>634</v>
      </c>
      <c r="L346" t="s">
        <v>635</v>
      </c>
      <c r="M346" t="s">
        <v>28532</v>
      </c>
      <c r="N346" t="s">
        <v>634</v>
      </c>
      <c r="O346" t="s">
        <v>637</v>
      </c>
      <c r="P346" t="s">
        <v>22</v>
      </c>
      <c r="Q346" t="s">
        <v>638</v>
      </c>
      <c r="R346" t="s">
        <v>635</v>
      </c>
      <c r="S346" t="s">
        <v>28533</v>
      </c>
      <c r="T346" t="s">
        <v>28532</v>
      </c>
    </row>
    <row r="347" spans="1:20" x14ac:dyDescent="0.25">
      <c r="A347" t="s">
        <v>25</v>
      </c>
      <c r="B347" t="s">
        <v>26</v>
      </c>
      <c r="C347">
        <v>60</v>
      </c>
      <c r="D347">
        <v>4</v>
      </c>
      <c r="E347" t="s">
        <v>28531</v>
      </c>
      <c r="F347">
        <v>347.6</v>
      </c>
      <c r="G347">
        <v>0</v>
      </c>
      <c r="H347" t="s">
        <v>631</v>
      </c>
      <c r="I347" t="s">
        <v>20553</v>
      </c>
      <c r="J347" t="s">
        <v>749</v>
      </c>
      <c r="K347" t="s">
        <v>634</v>
      </c>
      <c r="L347" t="s">
        <v>635</v>
      </c>
      <c r="M347" t="s">
        <v>28532</v>
      </c>
      <c r="N347" t="s">
        <v>634</v>
      </c>
      <c r="O347" t="s">
        <v>637</v>
      </c>
      <c r="P347" t="s">
        <v>22</v>
      </c>
      <c r="Q347" t="s">
        <v>638</v>
      </c>
      <c r="R347" t="s">
        <v>635</v>
      </c>
      <c r="S347" t="s">
        <v>28533</v>
      </c>
      <c r="T347" t="s">
        <v>28532</v>
      </c>
    </row>
    <row r="348" spans="1:20" x14ac:dyDescent="0.25">
      <c r="A348" t="s">
        <v>164</v>
      </c>
      <c r="B348" t="s">
        <v>165</v>
      </c>
      <c r="C348">
        <v>33.333333333333336</v>
      </c>
      <c r="D348">
        <v>6</v>
      </c>
      <c r="E348" t="s">
        <v>28534</v>
      </c>
      <c r="F348">
        <v>200</v>
      </c>
      <c r="G348">
        <v>0</v>
      </c>
      <c r="H348" t="s">
        <v>631</v>
      </c>
      <c r="I348" t="s">
        <v>28372</v>
      </c>
      <c r="J348" t="s">
        <v>800</v>
      </c>
      <c r="K348" t="s">
        <v>634</v>
      </c>
      <c r="L348" t="s">
        <v>635</v>
      </c>
      <c r="M348" t="s">
        <v>28535</v>
      </c>
      <c r="N348" t="s">
        <v>634</v>
      </c>
      <c r="O348" t="s">
        <v>654</v>
      </c>
      <c r="P348" t="s">
        <v>22</v>
      </c>
      <c r="Q348" t="s">
        <v>655</v>
      </c>
      <c r="R348" t="s">
        <v>635</v>
      </c>
      <c r="S348" t="s">
        <v>28536</v>
      </c>
      <c r="T348" t="s">
        <v>28535</v>
      </c>
    </row>
    <row r="349" spans="1:20" x14ac:dyDescent="0.25">
      <c r="A349" t="s">
        <v>164</v>
      </c>
      <c r="B349" t="s">
        <v>165</v>
      </c>
      <c r="C349">
        <v>50</v>
      </c>
      <c r="D349">
        <v>6</v>
      </c>
      <c r="E349" t="s">
        <v>28537</v>
      </c>
      <c r="F349">
        <v>200</v>
      </c>
      <c r="G349">
        <v>0</v>
      </c>
      <c r="H349" t="s">
        <v>631</v>
      </c>
      <c r="I349" t="s">
        <v>28538</v>
      </c>
      <c r="J349" t="s">
        <v>850</v>
      </c>
      <c r="K349" t="s">
        <v>634</v>
      </c>
      <c r="L349" t="s">
        <v>635</v>
      </c>
      <c r="M349" t="s">
        <v>28539</v>
      </c>
      <c r="N349" t="s">
        <v>634</v>
      </c>
      <c r="O349" t="s">
        <v>654</v>
      </c>
      <c r="P349" t="s">
        <v>22</v>
      </c>
      <c r="Q349" t="s">
        <v>655</v>
      </c>
      <c r="R349" t="s">
        <v>635</v>
      </c>
      <c r="S349" t="s">
        <v>28540</v>
      </c>
      <c r="T349" t="s">
        <v>28541</v>
      </c>
    </row>
    <row r="350" spans="1:20" x14ac:dyDescent="0.25">
      <c r="A350" t="s">
        <v>37</v>
      </c>
      <c r="B350" t="s">
        <v>38</v>
      </c>
      <c r="C350">
        <v>66.666666666666671</v>
      </c>
      <c r="D350">
        <v>3</v>
      </c>
      <c r="E350" t="s">
        <v>28542</v>
      </c>
      <c r="F350">
        <v>182</v>
      </c>
      <c r="G350">
        <v>0</v>
      </c>
      <c r="H350" t="s">
        <v>631</v>
      </c>
      <c r="I350" t="s">
        <v>28543</v>
      </c>
      <c r="J350" t="s">
        <v>1106</v>
      </c>
      <c r="K350" t="s">
        <v>634</v>
      </c>
      <c r="L350" t="s">
        <v>635</v>
      </c>
      <c r="M350" t="s">
        <v>28544</v>
      </c>
      <c r="N350" t="s">
        <v>634</v>
      </c>
      <c r="O350" t="s">
        <v>637</v>
      </c>
      <c r="P350" t="s">
        <v>22</v>
      </c>
      <c r="Q350" t="s">
        <v>638</v>
      </c>
      <c r="R350" t="s">
        <v>635</v>
      </c>
      <c r="S350" t="s">
        <v>28545</v>
      </c>
      <c r="T350" t="s">
        <v>28544</v>
      </c>
    </row>
    <row r="351" spans="1:20" x14ac:dyDescent="0.25">
      <c r="A351" t="s">
        <v>25</v>
      </c>
      <c r="B351" t="s">
        <v>26</v>
      </c>
      <c r="C351">
        <v>60</v>
      </c>
      <c r="D351">
        <v>3</v>
      </c>
      <c r="E351" t="s">
        <v>28542</v>
      </c>
      <c r="F351">
        <v>182</v>
      </c>
      <c r="G351">
        <v>0</v>
      </c>
      <c r="H351" t="s">
        <v>631</v>
      </c>
      <c r="I351" t="s">
        <v>28543</v>
      </c>
      <c r="J351" t="s">
        <v>1106</v>
      </c>
      <c r="K351" t="s">
        <v>634</v>
      </c>
      <c r="L351" t="s">
        <v>635</v>
      </c>
      <c r="M351" t="s">
        <v>28544</v>
      </c>
      <c r="N351" t="s">
        <v>634</v>
      </c>
      <c r="O351" t="s">
        <v>637</v>
      </c>
      <c r="P351" t="s">
        <v>22</v>
      </c>
      <c r="Q351" t="s">
        <v>638</v>
      </c>
      <c r="R351" t="s">
        <v>635</v>
      </c>
      <c r="S351" t="s">
        <v>28545</v>
      </c>
      <c r="T351" t="s">
        <v>28544</v>
      </c>
    </row>
    <row r="352" spans="1:20" x14ac:dyDescent="0.25">
      <c r="A352" t="s">
        <v>164</v>
      </c>
      <c r="B352" t="s">
        <v>165</v>
      </c>
      <c r="C352">
        <v>40</v>
      </c>
      <c r="D352">
        <v>10</v>
      </c>
      <c r="E352" t="s">
        <v>28546</v>
      </c>
      <c r="F352">
        <v>281.60000000000002</v>
      </c>
      <c r="G352">
        <v>0</v>
      </c>
      <c r="H352" t="s">
        <v>631</v>
      </c>
      <c r="I352" t="s">
        <v>28547</v>
      </c>
      <c r="J352" t="s">
        <v>1244</v>
      </c>
      <c r="K352" t="s">
        <v>634</v>
      </c>
      <c r="L352" t="s">
        <v>635</v>
      </c>
      <c r="M352" t="s">
        <v>28548</v>
      </c>
      <c r="N352" t="s">
        <v>634</v>
      </c>
      <c r="O352" t="s">
        <v>637</v>
      </c>
      <c r="P352" t="s">
        <v>22</v>
      </c>
      <c r="Q352" t="s">
        <v>638</v>
      </c>
      <c r="R352" t="s">
        <v>28549</v>
      </c>
      <c r="S352" t="s">
        <v>28550</v>
      </c>
      <c r="T352" t="s">
        <v>28548</v>
      </c>
    </row>
    <row r="353" spans="1:20" x14ac:dyDescent="0.25">
      <c r="A353" t="s">
        <v>164</v>
      </c>
      <c r="B353" t="s">
        <v>165</v>
      </c>
      <c r="C353">
        <v>33.333333333333336</v>
      </c>
      <c r="D353">
        <v>3</v>
      </c>
      <c r="E353" t="s">
        <v>28551</v>
      </c>
      <c r="F353">
        <v>100</v>
      </c>
      <c r="G353">
        <v>0</v>
      </c>
      <c r="H353" t="s">
        <v>631</v>
      </c>
      <c r="I353" t="s">
        <v>28552</v>
      </c>
      <c r="J353" t="s">
        <v>736</v>
      </c>
      <c r="K353" t="s">
        <v>634</v>
      </c>
      <c r="L353" t="s">
        <v>635</v>
      </c>
      <c r="M353" t="s">
        <v>28553</v>
      </c>
      <c r="N353" t="s">
        <v>634</v>
      </c>
      <c r="O353" t="s">
        <v>637</v>
      </c>
      <c r="P353" t="s">
        <v>22</v>
      </c>
      <c r="Q353" t="s">
        <v>638</v>
      </c>
      <c r="R353" t="s">
        <v>635</v>
      </c>
      <c r="S353" t="s">
        <v>28554</v>
      </c>
      <c r="T353" t="s">
        <v>28553</v>
      </c>
    </row>
    <row r="354" spans="1:20" x14ac:dyDescent="0.25">
      <c r="A354" t="s">
        <v>256</v>
      </c>
      <c r="B354" t="s">
        <v>262</v>
      </c>
      <c r="C354">
        <v>139</v>
      </c>
      <c r="D354">
        <v>1</v>
      </c>
      <c r="E354" t="s">
        <v>28555</v>
      </c>
      <c r="F354">
        <v>109</v>
      </c>
      <c r="G354">
        <v>0</v>
      </c>
      <c r="H354" t="s">
        <v>631</v>
      </c>
      <c r="I354" t="s">
        <v>28556</v>
      </c>
      <c r="J354" t="s">
        <v>1885</v>
      </c>
      <c r="K354" t="s">
        <v>634</v>
      </c>
      <c r="L354" t="s">
        <v>635</v>
      </c>
      <c r="M354" t="s">
        <v>28553</v>
      </c>
      <c r="N354" t="s">
        <v>634</v>
      </c>
      <c r="O354" t="s">
        <v>637</v>
      </c>
      <c r="P354" t="s">
        <v>22</v>
      </c>
      <c r="Q354" t="s">
        <v>638</v>
      </c>
      <c r="R354" t="s">
        <v>635</v>
      </c>
      <c r="S354" t="s">
        <v>28557</v>
      </c>
      <c r="T354" t="s">
        <v>28553</v>
      </c>
    </row>
    <row r="355" spans="1:20" x14ac:dyDescent="0.25">
      <c r="A355" t="s">
        <v>164</v>
      </c>
      <c r="B355" t="s">
        <v>165</v>
      </c>
      <c r="C355">
        <v>50</v>
      </c>
      <c r="D355">
        <v>6</v>
      </c>
      <c r="E355" t="s">
        <v>28558</v>
      </c>
      <c r="F355">
        <v>208</v>
      </c>
      <c r="G355">
        <v>8</v>
      </c>
      <c r="H355" t="s">
        <v>631</v>
      </c>
      <c r="I355" t="s">
        <v>28559</v>
      </c>
      <c r="J355" t="s">
        <v>8507</v>
      </c>
      <c r="K355" t="s">
        <v>634</v>
      </c>
      <c r="L355" t="s">
        <v>635</v>
      </c>
      <c r="M355" t="s">
        <v>28560</v>
      </c>
      <c r="N355" t="s">
        <v>634</v>
      </c>
      <c r="O355" t="s">
        <v>637</v>
      </c>
      <c r="P355" t="s">
        <v>22</v>
      </c>
      <c r="Q355" t="s">
        <v>638</v>
      </c>
      <c r="R355" t="s">
        <v>635</v>
      </c>
      <c r="S355" t="s">
        <v>28561</v>
      </c>
      <c r="T355" t="s">
        <v>28560</v>
      </c>
    </row>
    <row r="356" spans="1:20" x14ac:dyDescent="0.25">
      <c r="A356" t="s">
        <v>164</v>
      </c>
      <c r="B356" t="s">
        <v>165</v>
      </c>
      <c r="C356">
        <v>50</v>
      </c>
      <c r="D356">
        <v>6</v>
      </c>
      <c r="E356" t="s">
        <v>28562</v>
      </c>
      <c r="F356">
        <v>200</v>
      </c>
      <c r="G356">
        <v>0</v>
      </c>
      <c r="H356" t="s">
        <v>631</v>
      </c>
      <c r="I356" t="s">
        <v>28563</v>
      </c>
      <c r="J356" t="s">
        <v>28564</v>
      </c>
      <c r="K356" t="s">
        <v>634</v>
      </c>
      <c r="L356" t="s">
        <v>635</v>
      </c>
      <c r="M356" t="s">
        <v>28565</v>
      </c>
      <c r="N356" t="s">
        <v>634</v>
      </c>
      <c r="O356" t="s">
        <v>637</v>
      </c>
      <c r="P356" t="s">
        <v>22</v>
      </c>
      <c r="Q356" t="s">
        <v>638</v>
      </c>
      <c r="R356" t="s">
        <v>635</v>
      </c>
      <c r="S356" t="s">
        <v>28566</v>
      </c>
      <c r="T356" t="s">
        <v>28565</v>
      </c>
    </row>
    <row r="357" spans="1:20" x14ac:dyDescent="0.25">
      <c r="A357" t="s">
        <v>164</v>
      </c>
      <c r="B357" t="s">
        <v>165</v>
      </c>
      <c r="C357">
        <v>50</v>
      </c>
      <c r="D357">
        <v>6</v>
      </c>
      <c r="E357" t="s">
        <v>28567</v>
      </c>
      <c r="F357">
        <v>200</v>
      </c>
      <c r="G357">
        <v>0</v>
      </c>
      <c r="H357" t="s">
        <v>631</v>
      </c>
      <c r="I357" t="s">
        <v>17678</v>
      </c>
      <c r="J357" t="s">
        <v>1152</v>
      </c>
      <c r="K357" t="s">
        <v>634</v>
      </c>
      <c r="L357" t="s">
        <v>635</v>
      </c>
      <c r="M357" t="s">
        <v>28568</v>
      </c>
      <c r="N357" t="s">
        <v>634</v>
      </c>
      <c r="O357" t="s">
        <v>637</v>
      </c>
      <c r="P357" t="s">
        <v>22</v>
      </c>
      <c r="Q357" t="s">
        <v>638</v>
      </c>
      <c r="R357" t="s">
        <v>635</v>
      </c>
      <c r="S357" t="s">
        <v>28569</v>
      </c>
      <c r="T357" t="s">
        <v>28568</v>
      </c>
    </row>
    <row r="358" spans="1:20" x14ac:dyDescent="0.25">
      <c r="A358" t="s">
        <v>164</v>
      </c>
      <c r="B358" t="s">
        <v>165</v>
      </c>
      <c r="C358">
        <v>50</v>
      </c>
      <c r="D358">
        <v>6</v>
      </c>
      <c r="E358" t="s">
        <v>28570</v>
      </c>
      <c r="F358">
        <v>200</v>
      </c>
      <c r="G358">
        <v>0</v>
      </c>
      <c r="H358" t="s">
        <v>631</v>
      </c>
      <c r="I358" t="s">
        <v>28571</v>
      </c>
      <c r="J358" t="s">
        <v>3777</v>
      </c>
      <c r="K358" t="s">
        <v>634</v>
      </c>
      <c r="L358" t="s">
        <v>635</v>
      </c>
      <c r="M358" t="s">
        <v>28572</v>
      </c>
      <c r="N358" t="s">
        <v>634</v>
      </c>
      <c r="O358" t="s">
        <v>637</v>
      </c>
      <c r="P358" t="s">
        <v>22</v>
      </c>
      <c r="Q358" t="s">
        <v>638</v>
      </c>
      <c r="R358" t="s">
        <v>635</v>
      </c>
      <c r="S358" t="s">
        <v>28573</v>
      </c>
      <c r="T358" t="s">
        <v>28572</v>
      </c>
    </row>
    <row r="359" spans="1:20" x14ac:dyDescent="0.25">
      <c r="A359" t="s">
        <v>39</v>
      </c>
      <c r="B359" t="s">
        <v>44</v>
      </c>
      <c r="C359">
        <v>80</v>
      </c>
      <c r="D359">
        <v>1</v>
      </c>
      <c r="E359" t="s">
        <v>28574</v>
      </c>
      <c r="F359">
        <v>80</v>
      </c>
      <c r="G359">
        <v>0</v>
      </c>
      <c r="H359" t="s">
        <v>641</v>
      </c>
      <c r="I359" t="s">
        <v>16939</v>
      </c>
      <c r="J359" t="s">
        <v>28575</v>
      </c>
      <c r="K359" t="s">
        <v>9809</v>
      </c>
      <c r="L359" t="s">
        <v>675</v>
      </c>
      <c r="M359" t="s">
        <v>28576</v>
      </c>
      <c r="N359" t="s">
        <v>634</v>
      </c>
      <c r="O359" t="s">
        <v>894</v>
      </c>
      <c r="P359" t="s">
        <v>43</v>
      </c>
      <c r="Q359" t="s">
        <v>648</v>
      </c>
      <c r="R359" t="s">
        <v>635</v>
      </c>
      <c r="S359" t="s">
        <v>28577</v>
      </c>
      <c r="T359" t="s">
        <v>28576</v>
      </c>
    </row>
    <row r="360" spans="1:20" x14ac:dyDescent="0.25">
      <c r="A360" t="s">
        <v>164</v>
      </c>
      <c r="B360" t="s">
        <v>165</v>
      </c>
      <c r="C360">
        <v>50</v>
      </c>
      <c r="D360">
        <v>6</v>
      </c>
      <c r="E360" t="s">
        <v>28578</v>
      </c>
      <c r="F360">
        <v>200</v>
      </c>
      <c r="G360">
        <v>0</v>
      </c>
      <c r="H360" t="s">
        <v>631</v>
      </c>
      <c r="I360" t="s">
        <v>28579</v>
      </c>
      <c r="J360" t="s">
        <v>755</v>
      </c>
      <c r="K360" t="s">
        <v>634</v>
      </c>
      <c r="L360" t="s">
        <v>635</v>
      </c>
      <c r="M360" t="s">
        <v>28580</v>
      </c>
      <c r="N360" t="s">
        <v>634</v>
      </c>
      <c r="O360" t="s">
        <v>654</v>
      </c>
      <c r="P360" t="s">
        <v>22</v>
      </c>
      <c r="Q360" t="s">
        <v>655</v>
      </c>
      <c r="R360" t="s">
        <v>635</v>
      </c>
      <c r="S360" t="s">
        <v>28581</v>
      </c>
      <c r="T360" t="s">
        <v>28580</v>
      </c>
    </row>
    <row r="361" spans="1:20" x14ac:dyDescent="0.25">
      <c r="A361" t="s">
        <v>619</v>
      </c>
      <c r="B361" t="s">
        <v>1055</v>
      </c>
      <c r="C361">
        <v>77.52</v>
      </c>
      <c r="D361">
        <v>1</v>
      </c>
      <c r="E361" t="s">
        <v>28582</v>
      </c>
      <c r="F361">
        <v>84.52</v>
      </c>
      <c r="G361">
        <v>7</v>
      </c>
      <c r="H361" t="s">
        <v>641</v>
      </c>
      <c r="I361" t="s">
        <v>7326</v>
      </c>
      <c r="J361" t="s">
        <v>7327</v>
      </c>
      <c r="K361" t="s">
        <v>5915</v>
      </c>
      <c r="L361" t="s">
        <v>7328</v>
      </c>
      <c r="M361" t="s">
        <v>28583</v>
      </c>
      <c r="N361" t="s">
        <v>634</v>
      </c>
      <c r="O361" t="s">
        <v>689</v>
      </c>
      <c r="P361" t="s">
        <v>40</v>
      </c>
      <c r="Q361" t="s">
        <v>690</v>
      </c>
      <c r="R361" t="s">
        <v>635</v>
      </c>
      <c r="S361" t="s">
        <v>28584</v>
      </c>
      <c r="T361" t="s">
        <v>28583</v>
      </c>
    </row>
    <row r="362" spans="1:20" x14ac:dyDescent="0.25">
      <c r="A362" t="s">
        <v>164</v>
      </c>
      <c r="B362" t="s">
        <v>165</v>
      </c>
      <c r="C362">
        <v>50</v>
      </c>
      <c r="D362">
        <v>6</v>
      </c>
      <c r="E362" t="s">
        <v>28585</v>
      </c>
      <c r="F362">
        <v>182</v>
      </c>
      <c r="G362">
        <v>0</v>
      </c>
      <c r="H362" t="s">
        <v>631</v>
      </c>
      <c r="I362" t="s">
        <v>28586</v>
      </c>
      <c r="J362" t="s">
        <v>2472</v>
      </c>
      <c r="K362" t="s">
        <v>634</v>
      </c>
      <c r="L362" t="s">
        <v>635</v>
      </c>
      <c r="M362" t="s">
        <v>28587</v>
      </c>
      <c r="N362" t="s">
        <v>634</v>
      </c>
      <c r="O362" t="s">
        <v>637</v>
      </c>
      <c r="P362" t="s">
        <v>22</v>
      </c>
      <c r="Q362" t="s">
        <v>638</v>
      </c>
      <c r="R362" t="s">
        <v>635</v>
      </c>
      <c r="S362" t="s">
        <v>28588</v>
      </c>
      <c r="T362" t="s">
        <v>28589</v>
      </c>
    </row>
    <row r="363" spans="1:20" x14ac:dyDescent="0.25">
      <c r="A363" t="s">
        <v>619</v>
      </c>
      <c r="B363" t="s">
        <v>620</v>
      </c>
      <c r="C363">
        <v>139</v>
      </c>
      <c r="D363">
        <v>1</v>
      </c>
      <c r="E363" t="s">
        <v>28590</v>
      </c>
      <c r="F363">
        <v>399</v>
      </c>
      <c r="G363">
        <v>0</v>
      </c>
      <c r="H363" t="s">
        <v>641</v>
      </c>
      <c r="I363" t="s">
        <v>28591</v>
      </c>
      <c r="J363" t="s">
        <v>28592</v>
      </c>
      <c r="K363" t="s">
        <v>2228</v>
      </c>
      <c r="L363" t="s">
        <v>28593</v>
      </c>
      <c r="M363" t="s">
        <v>28587</v>
      </c>
      <c r="N363" t="s">
        <v>1120</v>
      </c>
      <c r="O363" t="s">
        <v>1121</v>
      </c>
      <c r="P363" t="s">
        <v>1122</v>
      </c>
      <c r="Q363" t="s">
        <v>638</v>
      </c>
      <c r="R363" t="s">
        <v>635</v>
      </c>
      <c r="S363" t="s">
        <v>28594</v>
      </c>
      <c r="T363" t="s">
        <v>28587</v>
      </c>
    </row>
    <row r="364" spans="1:20" x14ac:dyDescent="0.25">
      <c r="A364" t="s">
        <v>258</v>
      </c>
      <c r="B364" t="s">
        <v>264</v>
      </c>
      <c r="C364">
        <v>139</v>
      </c>
      <c r="D364">
        <v>1</v>
      </c>
      <c r="E364" t="s">
        <v>28590</v>
      </c>
      <c r="F364">
        <v>399</v>
      </c>
      <c r="G364">
        <v>0</v>
      </c>
      <c r="H364" t="s">
        <v>641</v>
      </c>
      <c r="I364" t="s">
        <v>28591</v>
      </c>
      <c r="J364" t="s">
        <v>28592</v>
      </c>
      <c r="K364" t="s">
        <v>2228</v>
      </c>
      <c r="L364" t="s">
        <v>28593</v>
      </c>
      <c r="M364" t="s">
        <v>28587</v>
      </c>
      <c r="N364" t="s">
        <v>1120</v>
      </c>
      <c r="O364" t="s">
        <v>1121</v>
      </c>
      <c r="P364" t="s">
        <v>1122</v>
      </c>
      <c r="Q364" t="s">
        <v>638</v>
      </c>
      <c r="R364" t="s">
        <v>635</v>
      </c>
      <c r="S364" t="s">
        <v>28594</v>
      </c>
      <c r="T364" t="s">
        <v>28587</v>
      </c>
    </row>
    <row r="365" spans="1:20" x14ac:dyDescent="0.25">
      <c r="A365" t="s">
        <v>257</v>
      </c>
      <c r="B365" t="s">
        <v>263</v>
      </c>
      <c r="C365">
        <v>139</v>
      </c>
      <c r="D365">
        <v>1</v>
      </c>
      <c r="E365" t="s">
        <v>28590</v>
      </c>
      <c r="F365">
        <v>399</v>
      </c>
      <c r="G365">
        <v>0</v>
      </c>
      <c r="H365" t="s">
        <v>641</v>
      </c>
      <c r="I365" t="s">
        <v>28591</v>
      </c>
      <c r="J365" t="s">
        <v>28592</v>
      </c>
      <c r="K365" t="s">
        <v>2228</v>
      </c>
      <c r="L365" t="s">
        <v>28593</v>
      </c>
      <c r="M365" t="s">
        <v>28587</v>
      </c>
      <c r="N365" t="s">
        <v>1120</v>
      </c>
      <c r="O365" t="s">
        <v>1121</v>
      </c>
      <c r="P365" t="s">
        <v>1122</v>
      </c>
      <c r="Q365" t="s">
        <v>638</v>
      </c>
      <c r="R365" t="s">
        <v>635</v>
      </c>
      <c r="S365" t="s">
        <v>28594</v>
      </c>
      <c r="T365" t="s">
        <v>28587</v>
      </c>
    </row>
    <row r="366" spans="1:20" x14ac:dyDescent="0.25">
      <c r="A366" t="s">
        <v>256</v>
      </c>
      <c r="B366" t="s">
        <v>262</v>
      </c>
      <c r="C366">
        <v>139</v>
      </c>
      <c r="D366">
        <v>1</v>
      </c>
      <c r="E366" t="s">
        <v>28590</v>
      </c>
      <c r="F366">
        <v>399</v>
      </c>
      <c r="G366">
        <v>0</v>
      </c>
      <c r="H366" t="s">
        <v>641</v>
      </c>
      <c r="I366" t="s">
        <v>28591</v>
      </c>
      <c r="J366" t="s">
        <v>28592</v>
      </c>
      <c r="K366" t="s">
        <v>2228</v>
      </c>
      <c r="L366" t="s">
        <v>28593</v>
      </c>
      <c r="M366" t="s">
        <v>28587</v>
      </c>
      <c r="N366" t="s">
        <v>1120</v>
      </c>
      <c r="O366" t="s">
        <v>1121</v>
      </c>
      <c r="P366" t="s">
        <v>1122</v>
      </c>
      <c r="Q366" t="s">
        <v>638</v>
      </c>
      <c r="R366" t="s">
        <v>635</v>
      </c>
      <c r="S366" t="s">
        <v>28594</v>
      </c>
      <c r="T366" t="s">
        <v>28587</v>
      </c>
    </row>
    <row r="367" spans="1:20" x14ac:dyDescent="0.25">
      <c r="A367" t="s">
        <v>619</v>
      </c>
      <c r="B367" t="s">
        <v>620</v>
      </c>
      <c r="C367">
        <v>139</v>
      </c>
      <c r="D367">
        <v>1</v>
      </c>
      <c r="E367" t="s">
        <v>28595</v>
      </c>
      <c r="F367">
        <v>399</v>
      </c>
      <c r="G367">
        <v>0</v>
      </c>
      <c r="H367" t="s">
        <v>641</v>
      </c>
      <c r="I367" t="s">
        <v>28596</v>
      </c>
      <c r="J367" t="s">
        <v>28597</v>
      </c>
      <c r="K367" t="s">
        <v>4017</v>
      </c>
      <c r="L367" t="s">
        <v>28598</v>
      </c>
      <c r="M367" t="s">
        <v>28599</v>
      </c>
      <c r="N367" t="s">
        <v>1120</v>
      </c>
      <c r="O367" t="s">
        <v>1121</v>
      </c>
      <c r="P367" t="s">
        <v>1122</v>
      </c>
      <c r="Q367" t="s">
        <v>638</v>
      </c>
      <c r="R367" t="s">
        <v>635</v>
      </c>
      <c r="S367" t="s">
        <v>28600</v>
      </c>
      <c r="T367" t="s">
        <v>28599</v>
      </c>
    </row>
    <row r="368" spans="1:20" x14ac:dyDescent="0.25">
      <c r="A368" t="s">
        <v>258</v>
      </c>
      <c r="B368" t="s">
        <v>264</v>
      </c>
      <c r="C368">
        <v>139</v>
      </c>
      <c r="D368">
        <v>1</v>
      </c>
      <c r="E368" t="s">
        <v>28595</v>
      </c>
      <c r="F368">
        <v>399</v>
      </c>
      <c r="G368">
        <v>0</v>
      </c>
      <c r="H368" t="s">
        <v>641</v>
      </c>
      <c r="I368" t="s">
        <v>28596</v>
      </c>
      <c r="J368" t="s">
        <v>28597</v>
      </c>
      <c r="K368" t="s">
        <v>4017</v>
      </c>
      <c r="L368" t="s">
        <v>28598</v>
      </c>
      <c r="M368" t="s">
        <v>28599</v>
      </c>
      <c r="N368" t="s">
        <v>1120</v>
      </c>
      <c r="O368" t="s">
        <v>1121</v>
      </c>
      <c r="P368" t="s">
        <v>1122</v>
      </c>
      <c r="Q368" t="s">
        <v>638</v>
      </c>
      <c r="R368" t="s">
        <v>635</v>
      </c>
      <c r="S368" t="s">
        <v>28600</v>
      </c>
      <c r="T368" t="s">
        <v>28599</v>
      </c>
    </row>
    <row r="369" spans="1:20" x14ac:dyDescent="0.25">
      <c r="A369" t="s">
        <v>257</v>
      </c>
      <c r="B369" t="s">
        <v>263</v>
      </c>
      <c r="C369">
        <v>139</v>
      </c>
      <c r="D369">
        <v>1</v>
      </c>
      <c r="E369" t="s">
        <v>28595</v>
      </c>
      <c r="F369">
        <v>399</v>
      </c>
      <c r="G369">
        <v>0</v>
      </c>
      <c r="H369" t="s">
        <v>641</v>
      </c>
      <c r="I369" t="s">
        <v>28596</v>
      </c>
      <c r="J369" t="s">
        <v>28597</v>
      </c>
      <c r="K369" t="s">
        <v>4017</v>
      </c>
      <c r="L369" t="s">
        <v>28598</v>
      </c>
      <c r="M369" t="s">
        <v>28599</v>
      </c>
      <c r="N369" t="s">
        <v>1120</v>
      </c>
      <c r="O369" t="s">
        <v>1121</v>
      </c>
      <c r="P369" t="s">
        <v>1122</v>
      </c>
      <c r="Q369" t="s">
        <v>638</v>
      </c>
      <c r="R369" t="s">
        <v>635</v>
      </c>
      <c r="S369" t="s">
        <v>28600</v>
      </c>
      <c r="T369" t="s">
        <v>28599</v>
      </c>
    </row>
    <row r="370" spans="1:20" x14ac:dyDescent="0.25">
      <c r="A370" t="s">
        <v>256</v>
      </c>
      <c r="B370" t="s">
        <v>262</v>
      </c>
      <c r="C370">
        <v>139</v>
      </c>
      <c r="D370">
        <v>1</v>
      </c>
      <c r="E370" t="s">
        <v>28595</v>
      </c>
      <c r="F370">
        <v>399</v>
      </c>
      <c r="G370">
        <v>0</v>
      </c>
      <c r="H370" t="s">
        <v>641</v>
      </c>
      <c r="I370" t="s">
        <v>28596</v>
      </c>
      <c r="J370" t="s">
        <v>28597</v>
      </c>
      <c r="K370" t="s">
        <v>4017</v>
      </c>
      <c r="L370" t="s">
        <v>28598</v>
      </c>
      <c r="M370" t="s">
        <v>28599</v>
      </c>
      <c r="N370" t="s">
        <v>1120</v>
      </c>
      <c r="O370" t="s">
        <v>1121</v>
      </c>
      <c r="P370" t="s">
        <v>1122</v>
      </c>
      <c r="Q370" t="s">
        <v>638</v>
      </c>
      <c r="R370" t="s">
        <v>635</v>
      </c>
      <c r="S370" t="s">
        <v>28600</v>
      </c>
      <c r="T370" t="s">
        <v>28599</v>
      </c>
    </row>
    <row r="371" spans="1:20" x14ac:dyDescent="0.25">
      <c r="A371" t="s">
        <v>116</v>
      </c>
      <c r="B371" t="s">
        <v>117</v>
      </c>
      <c r="C371">
        <v>10</v>
      </c>
      <c r="D371">
        <v>30</v>
      </c>
      <c r="E371" t="s">
        <v>28601</v>
      </c>
      <c r="F371">
        <v>300</v>
      </c>
      <c r="G371">
        <v>0</v>
      </c>
      <c r="H371" t="s">
        <v>631</v>
      </c>
      <c r="I371" t="s">
        <v>28499</v>
      </c>
      <c r="J371" t="s">
        <v>903</v>
      </c>
      <c r="K371" t="s">
        <v>634</v>
      </c>
      <c r="L371" t="s">
        <v>635</v>
      </c>
      <c r="M371" t="s">
        <v>28602</v>
      </c>
      <c r="N371" t="s">
        <v>634</v>
      </c>
      <c r="O371" t="s">
        <v>637</v>
      </c>
      <c r="P371" t="s">
        <v>22</v>
      </c>
      <c r="Q371" t="s">
        <v>638</v>
      </c>
      <c r="R371" t="s">
        <v>635</v>
      </c>
      <c r="S371" t="s">
        <v>28603</v>
      </c>
      <c r="T371" t="s">
        <v>28604</v>
      </c>
    </row>
    <row r="372" spans="1:20" x14ac:dyDescent="0.25">
      <c r="A372" t="s">
        <v>164</v>
      </c>
      <c r="B372" t="s">
        <v>165</v>
      </c>
      <c r="C372">
        <v>40</v>
      </c>
      <c r="D372">
        <v>10</v>
      </c>
      <c r="E372" t="s">
        <v>28605</v>
      </c>
      <c r="F372">
        <v>303.60000000000002</v>
      </c>
      <c r="G372">
        <v>0</v>
      </c>
      <c r="H372" t="s">
        <v>631</v>
      </c>
      <c r="I372" t="s">
        <v>8301</v>
      </c>
      <c r="J372" t="s">
        <v>8302</v>
      </c>
      <c r="K372" t="s">
        <v>634</v>
      </c>
      <c r="L372" t="s">
        <v>635</v>
      </c>
      <c r="M372" t="s">
        <v>28606</v>
      </c>
      <c r="N372" t="s">
        <v>634</v>
      </c>
      <c r="O372" t="s">
        <v>637</v>
      </c>
      <c r="P372" t="s">
        <v>22</v>
      </c>
      <c r="Q372" t="s">
        <v>638</v>
      </c>
      <c r="R372" t="s">
        <v>635</v>
      </c>
      <c r="S372" t="s">
        <v>28607</v>
      </c>
      <c r="T372" t="s">
        <v>28606</v>
      </c>
    </row>
    <row r="373" spans="1:20" x14ac:dyDescent="0.25">
      <c r="A373" t="s">
        <v>164</v>
      </c>
      <c r="B373" t="s">
        <v>165</v>
      </c>
      <c r="C373">
        <v>50</v>
      </c>
      <c r="D373">
        <v>6</v>
      </c>
      <c r="E373" t="s">
        <v>28608</v>
      </c>
      <c r="F373">
        <v>200</v>
      </c>
      <c r="G373">
        <v>0</v>
      </c>
      <c r="H373" t="s">
        <v>631</v>
      </c>
      <c r="I373" t="s">
        <v>28609</v>
      </c>
      <c r="J373" t="s">
        <v>652</v>
      </c>
      <c r="K373" t="s">
        <v>634</v>
      </c>
      <c r="L373" t="s">
        <v>635</v>
      </c>
      <c r="M373" t="s">
        <v>28610</v>
      </c>
      <c r="N373" t="s">
        <v>634</v>
      </c>
      <c r="O373" t="s">
        <v>637</v>
      </c>
      <c r="P373" t="s">
        <v>22</v>
      </c>
      <c r="Q373" t="s">
        <v>638</v>
      </c>
      <c r="R373" t="s">
        <v>635</v>
      </c>
      <c r="S373" t="s">
        <v>28611</v>
      </c>
      <c r="T373" t="s">
        <v>28610</v>
      </c>
    </row>
    <row r="374" spans="1:20" x14ac:dyDescent="0.25">
      <c r="A374" t="s">
        <v>256</v>
      </c>
      <c r="B374" t="s">
        <v>262</v>
      </c>
      <c r="C374">
        <v>139</v>
      </c>
      <c r="D374">
        <v>1</v>
      </c>
      <c r="E374" t="s">
        <v>28612</v>
      </c>
      <c r="F374">
        <v>109</v>
      </c>
      <c r="G374">
        <v>0</v>
      </c>
      <c r="H374" t="s">
        <v>631</v>
      </c>
      <c r="I374" t="s">
        <v>28613</v>
      </c>
      <c r="J374" t="s">
        <v>2464</v>
      </c>
      <c r="K374" t="s">
        <v>634</v>
      </c>
      <c r="L374" t="s">
        <v>635</v>
      </c>
      <c r="M374" t="s">
        <v>28614</v>
      </c>
      <c r="N374" t="s">
        <v>634</v>
      </c>
      <c r="O374" t="s">
        <v>637</v>
      </c>
      <c r="P374" t="s">
        <v>22</v>
      </c>
      <c r="Q374" t="s">
        <v>638</v>
      </c>
      <c r="R374" t="s">
        <v>635</v>
      </c>
      <c r="S374" t="s">
        <v>28615</v>
      </c>
      <c r="T374" t="s">
        <v>28614</v>
      </c>
    </row>
    <row r="375" spans="1:20" x14ac:dyDescent="0.25">
      <c r="A375" t="s">
        <v>39</v>
      </c>
      <c r="B375" t="s">
        <v>44</v>
      </c>
      <c r="C375">
        <v>66.333333333333329</v>
      </c>
      <c r="D375">
        <v>3</v>
      </c>
      <c r="E375" t="s">
        <v>28616</v>
      </c>
      <c r="F375">
        <v>220</v>
      </c>
      <c r="G375">
        <v>0</v>
      </c>
      <c r="H375" t="s">
        <v>703</v>
      </c>
      <c r="I375" t="s">
        <v>28617</v>
      </c>
      <c r="J375" t="s">
        <v>1128</v>
      </c>
      <c r="K375" t="s">
        <v>634</v>
      </c>
      <c r="L375" t="s">
        <v>635</v>
      </c>
      <c r="M375" t="s">
        <v>28618</v>
      </c>
      <c r="N375" t="s">
        <v>634</v>
      </c>
      <c r="O375" t="s">
        <v>637</v>
      </c>
      <c r="P375" t="s">
        <v>22</v>
      </c>
      <c r="Q375" t="s">
        <v>638</v>
      </c>
      <c r="R375" t="s">
        <v>635</v>
      </c>
      <c r="S375" t="s">
        <v>28619</v>
      </c>
      <c r="T375" t="s">
        <v>28618</v>
      </c>
    </row>
    <row r="376" spans="1:20" x14ac:dyDescent="0.25">
      <c r="A376" t="s">
        <v>39</v>
      </c>
      <c r="B376" t="s">
        <v>44</v>
      </c>
      <c r="C376">
        <v>66.333333333333329</v>
      </c>
      <c r="D376">
        <v>3</v>
      </c>
      <c r="E376" t="s">
        <v>28620</v>
      </c>
      <c r="F376">
        <v>220</v>
      </c>
      <c r="G376">
        <v>0</v>
      </c>
      <c r="H376" t="s">
        <v>703</v>
      </c>
      <c r="I376" t="s">
        <v>28617</v>
      </c>
      <c r="J376" t="s">
        <v>1128</v>
      </c>
      <c r="K376" t="s">
        <v>634</v>
      </c>
      <c r="L376" t="s">
        <v>635</v>
      </c>
      <c r="M376" t="s">
        <v>28618</v>
      </c>
      <c r="N376" t="s">
        <v>634</v>
      </c>
      <c r="O376" t="s">
        <v>637</v>
      </c>
      <c r="P376" t="s">
        <v>22</v>
      </c>
      <c r="Q376" t="s">
        <v>638</v>
      </c>
      <c r="R376" t="s">
        <v>635</v>
      </c>
      <c r="S376" t="s">
        <v>28621</v>
      </c>
      <c r="T376" t="s">
        <v>28618</v>
      </c>
    </row>
    <row r="377" spans="1:20" x14ac:dyDescent="0.25">
      <c r="A377" t="s">
        <v>118</v>
      </c>
      <c r="B377" t="s">
        <v>91</v>
      </c>
      <c r="C377">
        <v>80</v>
      </c>
      <c r="D377">
        <v>1</v>
      </c>
      <c r="E377" t="s">
        <v>28622</v>
      </c>
      <c r="F377">
        <v>80</v>
      </c>
      <c r="G377">
        <v>0</v>
      </c>
      <c r="H377" t="s">
        <v>641</v>
      </c>
      <c r="I377" t="s">
        <v>7293</v>
      </c>
      <c r="J377" t="s">
        <v>28623</v>
      </c>
      <c r="K377" t="s">
        <v>1667</v>
      </c>
      <c r="L377" t="s">
        <v>2959</v>
      </c>
      <c r="M377" t="s">
        <v>28602</v>
      </c>
      <c r="N377" t="s">
        <v>634</v>
      </c>
      <c r="O377" t="s">
        <v>894</v>
      </c>
      <c r="P377" t="s">
        <v>43</v>
      </c>
      <c r="Q377" t="s">
        <v>648</v>
      </c>
      <c r="R377" t="s">
        <v>635</v>
      </c>
      <c r="S377" t="s">
        <v>28624</v>
      </c>
      <c r="T377" t="s">
        <v>28625</v>
      </c>
    </row>
    <row r="378" spans="1:20" x14ac:dyDescent="0.25">
      <c r="A378" t="s">
        <v>164</v>
      </c>
      <c r="B378" t="s">
        <v>165</v>
      </c>
      <c r="C378">
        <v>33.333333333333336</v>
      </c>
      <c r="D378">
        <v>3</v>
      </c>
      <c r="E378" t="s">
        <v>28626</v>
      </c>
      <c r="F378">
        <v>129</v>
      </c>
      <c r="G378">
        <v>29</v>
      </c>
      <c r="H378" t="s">
        <v>631</v>
      </c>
      <c r="I378" t="s">
        <v>28627</v>
      </c>
      <c r="J378" t="s">
        <v>873</v>
      </c>
      <c r="K378" t="s">
        <v>634</v>
      </c>
      <c r="L378" t="s">
        <v>635</v>
      </c>
      <c r="M378" t="s">
        <v>28628</v>
      </c>
      <c r="N378" t="s">
        <v>634</v>
      </c>
      <c r="O378" t="s">
        <v>637</v>
      </c>
      <c r="P378" t="s">
        <v>22</v>
      </c>
      <c r="Q378" t="s">
        <v>638</v>
      </c>
      <c r="R378" t="s">
        <v>635</v>
      </c>
      <c r="S378" t="s">
        <v>28629</v>
      </c>
      <c r="T378" t="s">
        <v>28628</v>
      </c>
    </row>
    <row r="379" spans="1:20" x14ac:dyDescent="0.25">
      <c r="A379" t="s">
        <v>164</v>
      </c>
      <c r="B379" t="s">
        <v>165</v>
      </c>
      <c r="C379">
        <v>33.333333333333336</v>
      </c>
      <c r="D379">
        <v>3</v>
      </c>
      <c r="E379" t="s">
        <v>28630</v>
      </c>
      <c r="F379">
        <v>100</v>
      </c>
      <c r="G379">
        <v>0</v>
      </c>
      <c r="H379" t="s">
        <v>631</v>
      </c>
      <c r="I379" t="s">
        <v>28631</v>
      </c>
      <c r="J379" t="s">
        <v>749</v>
      </c>
      <c r="K379" t="s">
        <v>634</v>
      </c>
      <c r="L379" t="s">
        <v>635</v>
      </c>
      <c r="M379" t="s">
        <v>28632</v>
      </c>
      <c r="N379" t="s">
        <v>634</v>
      </c>
      <c r="O379" t="s">
        <v>637</v>
      </c>
      <c r="P379" t="s">
        <v>22</v>
      </c>
      <c r="Q379" t="s">
        <v>638</v>
      </c>
      <c r="R379" t="s">
        <v>635</v>
      </c>
      <c r="S379" t="s">
        <v>28633</v>
      </c>
      <c r="T379" t="s">
        <v>28632</v>
      </c>
    </row>
    <row r="380" spans="1:20" x14ac:dyDescent="0.25">
      <c r="A380" t="s">
        <v>164</v>
      </c>
      <c r="B380" t="s">
        <v>165</v>
      </c>
      <c r="C380">
        <v>50</v>
      </c>
      <c r="D380">
        <v>6</v>
      </c>
      <c r="E380" t="s">
        <v>28634</v>
      </c>
      <c r="F380">
        <v>200</v>
      </c>
      <c r="G380">
        <v>0</v>
      </c>
      <c r="H380" t="s">
        <v>631</v>
      </c>
      <c r="I380" t="s">
        <v>28635</v>
      </c>
      <c r="J380" t="s">
        <v>8507</v>
      </c>
      <c r="K380" t="s">
        <v>634</v>
      </c>
      <c r="L380" t="s">
        <v>635</v>
      </c>
      <c r="M380" t="s">
        <v>28636</v>
      </c>
      <c r="N380" t="s">
        <v>634</v>
      </c>
      <c r="O380" t="s">
        <v>637</v>
      </c>
      <c r="P380" t="s">
        <v>22</v>
      </c>
      <c r="Q380" t="s">
        <v>638</v>
      </c>
      <c r="R380" t="s">
        <v>635</v>
      </c>
      <c r="S380" t="s">
        <v>28637</v>
      </c>
      <c r="T380" t="s">
        <v>28636</v>
      </c>
    </row>
    <row r="381" spans="1:20" x14ac:dyDescent="0.25">
      <c r="A381" t="s">
        <v>20</v>
      </c>
      <c r="B381" t="s">
        <v>21</v>
      </c>
      <c r="C381">
        <v>50</v>
      </c>
      <c r="D381">
        <v>1</v>
      </c>
      <c r="E381" t="s">
        <v>28638</v>
      </c>
      <c r="F381">
        <v>100</v>
      </c>
      <c r="G381">
        <v>0</v>
      </c>
      <c r="H381" t="s">
        <v>703</v>
      </c>
      <c r="I381" t="s">
        <v>28639</v>
      </c>
      <c r="J381" t="s">
        <v>749</v>
      </c>
      <c r="K381" t="s">
        <v>634</v>
      </c>
      <c r="L381" t="s">
        <v>635</v>
      </c>
      <c r="M381" t="s">
        <v>28640</v>
      </c>
      <c r="N381" t="s">
        <v>634</v>
      </c>
      <c r="O381" t="s">
        <v>637</v>
      </c>
      <c r="P381" t="s">
        <v>22</v>
      </c>
      <c r="Q381" t="s">
        <v>638</v>
      </c>
      <c r="R381" t="s">
        <v>635</v>
      </c>
      <c r="S381" t="s">
        <v>28641</v>
      </c>
      <c r="T381" t="s">
        <v>28640</v>
      </c>
    </row>
    <row r="382" spans="1:20" x14ac:dyDescent="0.25">
      <c r="A382" t="s">
        <v>23</v>
      </c>
      <c r="B382" t="s">
        <v>24</v>
      </c>
      <c r="C382">
        <v>50</v>
      </c>
      <c r="D382">
        <v>1</v>
      </c>
      <c r="E382" t="s">
        <v>28638</v>
      </c>
      <c r="F382">
        <v>100</v>
      </c>
      <c r="G382">
        <v>0</v>
      </c>
      <c r="H382" t="s">
        <v>703</v>
      </c>
      <c r="I382" t="s">
        <v>28639</v>
      </c>
      <c r="J382" t="s">
        <v>749</v>
      </c>
      <c r="K382" t="s">
        <v>634</v>
      </c>
      <c r="L382" t="s">
        <v>635</v>
      </c>
      <c r="M382" t="s">
        <v>28640</v>
      </c>
      <c r="N382" t="s">
        <v>634</v>
      </c>
      <c r="O382" t="s">
        <v>637</v>
      </c>
      <c r="P382" t="s">
        <v>22</v>
      </c>
      <c r="Q382" t="s">
        <v>638</v>
      </c>
      <c r="R382" t="s">
        <v>635</v>
      </c>
      <c r="S382" t="s">
        <v>28641</v>
      </c>
      <c r="T382" t="s">
        <v>28640</v>
      </c>
    </row>
    <row r="383" spans="1:20" x14ac:dyDescent="0.25">
      <c r="A383" t="s">
        <v>25</v>
      </c>
      <c r="B383" t="s">
        <v>26</v>
      </c>
      <c r="C383">
        <v>50</v>
      </c>
      <c r="D383">
        <v>1</v>
      </c>
      <c r="E383" t="s">
        <v>28638</v>
      </c>
      <c r="F383">
        <v>100</v>
      </c>
      <c r="G383">
        <v>0</v>
      </c>
      <c r="H383" t="s">
        <v>703</v>
      </c>
      <c r="I383" t="s">
        <v>28639</v>
      </c>
      <c r="J383" t="s">
        <v>749</v>
      </c>
      <c r="K383" t="s">
        <v>634</v>
      </c>
      <c r="L383" t="s">
        <v>635</v>
      </c>
      <c r="M383" t="s">
        <v>28640</v>
      </c>
      <c r="N383" t="s">
        <v>634</v>
      </c>
      <c r="O383" t="s">
        <v>637</v>
      </c>
      <c r="P383" t="s">
        <v>22</v>
      </c>
      <c r="Q383" t="s">
        <v>638</v>
      </c>
      <c r="R383" t="s">
        <v>635</v>
      </c>
      <c r="S383" t="s">
        <v>28641</v>
      </c>
      <c r="T383" t="s">
        <v>28640</v>
      </c>
    </row>
    <row r="384" spans="1:20" x14ac:dyDescent="0.25">
      <c r="A384" t="s">
        <v>35</v>
      </c>
      <c r="B384" t="s">
        <v>36</v>
      </c>
      <c r="C384">
        <v>66.666666666666671</v>
      </c>
      <c r="D384">
        <v>3</v>
      </c>
      <c r="E384" t="s">
        <v>28642</v>
      </c>
      <c r="F384">
        <v>132</v>
      </c>
      <c r="G384">
        <v>0</v>
      </c>
      <c r="H384" t="s">
        <v>641</v>
      </c>
      <c r="I384" t="s">
        <v>28643</v>
      </c>
      <c r="J384" t="s">
        <v>28644</v>
      </c>
      <c r="K384" t="s">
        <v>28645</v>
      </c>
      <c r="L384" t="s">
        <v>1959</v>
      </c>
      <c r="M384" t="s">
        <v>28610</v>
      </c>
      <c r="N384" t="s">
        <v>634</v>
      </c>
      <c r="O384" t="s">
        <v>894</v>
      </c>
      <c r="P384" t="s">
        <v>43</v>
      </c>
      <c r="Q384" t="s">
        <v>648</v>
      </c>
      <c r="R384" t="s">
        <v>635</v>
      </c>
      <c r="S384" t="s">
        <v>28646</v>
      </c>
      <c r="T384" t="s">
        <v>28647</v>
      </c>
    </row>
    <row r="385" spans="1:20" x14ac:dyDescent="0.25">
      <c r="A385" t="s">
        <v>164</v>
      </c>
      <c r="B385" t="s">
        <v>165</v>
      </c>
      <c r="C385">
        <v>33.333333333333336</v>
      </c>
      <c r="D385">
        <v>3</v>
      </c>
      <c r="E385" t="s">
        <v>28648</v>
      </c>
      <c r="F385">
        <v>100</v>
      </c>
      <c r="G385">
        <v>0</v>
      </c>
      <c r="H385" t="s">
        <v>631</v>
      </c>
      <c r="I385" t="s">
        <v>16443</v>
      </c>
      <c r="J385" t="s">
        <v>749</v>
      </c>
      <c r="K385" t="s">
        <v>634</v>
      </c>
      <c r="L385" t="s">
        <v>635</v>
      </c>
      <c r="M385" t="s">
        <v>28647</v>
      </c>
      <c r="N385" t="s">
        <v>634</v>
      </c>
      <c r="O385" t="s">
        <v>637</v>
      </c>
      <c r="P385" t="s">
        <v>22</v>
      </c>
      <c r="Q385" t="s">
        <v>638</v>
      </c>
      <c r="R385" t="s">
        <v>635</v>
      </c>
      <c r="S385" t="s">
        <v>28649</v>
      </c>
      <c r="T385" t="s">
        <v>28647</v>
      </c>
    </row>
    <row r="386" spans="1:20" x14ac:dyDescent="0.25">
      <c r="A386" t="s">
        <v>39</v>
      </c>
      <c r="B386" t="s">
        <v>230</v>
      </c>
      <c r="C386">
        <v>64</v>
      </c>
      <c r="D386">
        <v>1</v>
      </c>
      <c r="E386" t="s">
        <v>28650</v>
      </c>
      <c r="F386">
        <v>71</v>
      </c>
      <c r="G386">
        <v>7</v>
      </c>
      <c r="H386" t="s">
        <v>1248</v>
      </c>
      <c r="I386" t="s">
        <v>28651</v>
      </c>
      <c r="J386" t="s">
        <v>28652</v>
      </c>
      <c r="K386" t="s">
        <v>3677</v>
      </c>
      <c r="L386" t="s">
        <v>28653</v>
      </c>
      <c r="M386" t="s">
        <v>28654</v>
      </c>
      <c r="N386" t="s">
        <v>634</v>
      </c>
      <c r="O386" t="s">
        <v>689</v>
      </c>
      <c r="P386" t="s">
        <v>40</v>
      </c>
      <c r="Q386" t="s">
        <v>690</v>
      </c>
      <c r="R386" t="s">
        <v>635</v>
      </c>
      <c r="S386" t="s">
        <v>28655</v>
      </c>
      <c r="T386" t="s">
        <v>28654</v>
      </c>
    </row>
    <row r="387" spans="1:20" x14ac:dyDescent="0.25">
      <c r="A387" t="s">
        <v>20</v>
      </c>
      <c r="B387" t="s">
        <v>21</v>
      </c>
      <c r="C387">
        <v>50</v>
      </c>
      <c r="D387">
        <v>1</v>
      </c>
      <c r="E387" t="s">
        <v>28656</v>
      </c>
      <c r="F387">
        <v>140</v>
      </c>
      <c r="G387">
        <v>40</v>
      </c>
      <c r="H387" t="s">
        <v>631</v>
      </c>
      <c r="I387" t="s">
        <v>28657</v>
      </c>
      <c r="J387" t="s">
        <v>8507</v>
      </c>
      <c r="K387" t="s">
        <v>634</v>
      </c>
      <c r="L387" t="s">
        <v>635</v>
      </c>
      <c r="M387" t="s">
        <v>28658</v>
      </c>
      <c r="N387" t="s">
        <v>634</v>
      </c>
      <c r="O387" t="s">
        <v>637</v>
      </c>
      <c r="P387" t="s">
        <v>22</v>
      </c>
      <c r="Q387" t="s">
        <v>638</v>
      </c>
      <c r="R387" t="s">
        <v>635</v>
      </c>
      <c r="S387" t="s">
        <v>28659</v>
      </c>
      <c r="T387" t="s">
        <v>28658</v>
      </c>
    </row>
    <row r="388" spans="1:20" x14ac:dyDescent="0.25">
      <c r="A388" t="s">
        <v>23</v>
      </c>
      <c r="B388" t="s">
        <v>24</v>
      </c>
      <c r="C388">
        <v>50</v>
      </c>
      <c r="D388">
        <v>1</v>
      </c>
      <c r="E388" t="s">
        <v>28656</v>
      </c>
      <c r="F388">
        <v>140</v>
      </c>
      <c r="G388">
        <v>40</v>
      </c>
      <c r="H388" t="s">
        <v>631</v>
      </c>
      <c r="I388" t="s">
        <v>28657</v>
      </c>
      <c r="J388" t="s">
        <v>8507</v>
      </c>
      <c r="K388" t="s">
        <v>634</v>
      </c>
      <c r="L388" t="s">
        <v>635</v>
      </c>
      <c r="M388" t="s">
        <v>28658</v>
      </c>
      <c r="N388" t="s">
        <v>634</v>
      </c>
      <c r="O388" t="s">
        <v>637</v>
      </c>
      <c r="P388" t="s">
        <v>22</v>
      </c>
      <c r="Q388" t="s">
        <v>638</v>
      </c>
      <c r="R388" t="s">
        <v>635</v>
      </c>
      <c r="S388" t="s">
        <v>28659</v>
      </c>
      <c r="T388" t="s">
        <v>28658</v>
      </c>
    </row>
    <row r="389" spans="1:20" x14ac:dyDescent="0.25">
      <c r="A389" t="s">
        <v>25</v>
      </c>
      <c r="B389" t="s">
        <v>26</v>
      </c>
      <c r="C389">
        <v>50</v>
      </c>
      <c r="D389">
        <v>1</v>
      </c>
      <c r="E389" t="s">
        <v>28656</v>
      </c>
      <c r="F389">
        <v>140</v>
      </c>
      <c r="G389">
        <v>40</v>
      </c>
      <c r="H389" t="s">
        <v>631</v>
      </c>
      <c r="I389" t="s">
        <v>28657</v>
      </c>
      <c r="J389" t="s">
        <v>8507</v>
      </c>
      <c r="K389" t="s">
        <v>634</v>
      </c>
      <c r="L389" t="s">
        <v>635</v>
      </c>
      <c r="M389" t="s">
        <v>28658</v>
      </c>
      <c r="N389" t="s">
        <v>634</v>
      </c>
      <c r="O389" t="s">
        <v>637</v>
      </c>
      <c r="P389" t="s">
        <v>22</v>
      </c>
      <c r="Q389" t="s">
        <v>638</v>
      </c>
      <c r="R389" t="s">
        <v>635</v>
      </c>
      <c r="S389" t="s">
        <v>28659</v>
      </c>
      <c r="T389" t="s">
        <v>28658</v>
      </c>
    </row>
    <row r="390" spans="1:20" x14ac:dyDescent="0.25">
      <c r="A390" t="s">
        <v>39</v>
      </c>
      <c r="B390" t="s">
        <v>44</v>
      </c>
      <c r="C390">
        <v>69.900000000000006</v>
      </c>
      <c r="D390">
        <v>20</v>
      </c>
      <c r="E390" t="s">
        <v>28660</v>
      </c>
      <c r="F390">
        <v>1568</v>
      </c>
      <c r="G390">
        <v>0</v>
      </c>
      <c r="H390" t="s">
        <v>641</v>
      </c>
      <c r="I390" t="s">
        <v>28661</v>
      </c>
      <c r="J390" t="s">
        <v>28662</v>
      </c>
      <c r="K390" t="s">
        <v>28663</v>
      </c>
      <c r="L390" t="s">
        <v>10845</v>
      </c>
      <c r="M390" t="s">
        <v>28664</v>
      </c>
      <c r="N390" t="s">
        <v>634</v>
      </c>
      <c r="O390" t="s">
        <v>894</v>
      </c>
      <c r="P390" t="s">
        <v>43</v>
      </c>
      <c r="Q390" t="s">
        <v>648</v>
      </c>
      <c r="R390" t="s">
        <v>635</v>
      </c>
      <c r="S390" t="s">
        <v>28665</v>
      </c>
      <c r="T390" t="s">
        <v>28666</v>
      </c>
    </row>
    <row r="391" spans="1:20" x14ac:dyDescent="0.25">
      <c r="A391" t="s">
        <v>35</v>
      </c>
      <c r="B391" t="s">
        <v>36</v>
      </c>
      <c r="C391">
        <v>33</v>
      </c>
      <c r="D391">
        <v>10</v>
      </c>
      <c r="E391" t="s">
        <v>28667</v>
      </c>
      <c r="F391">
        <v>303.60000000000002</v>
      </c>
      <c r="G391">
        <v>0</v>
      </c>
      <c r="H391" t="s">
        <v>631</v>
      </c>
      <c r="I391" t="s">
        <v>14269</v>
      </c>
      <c r="J391" t="s">
        <v>967</v>
      </c>
      <c r="K391" t="s">
        <v>634</v>
      </c>
      <c r="L391" t="s">
        <v>635</v>
      </c>
      <c r="M391" t="s">
        <v>28668</v>
      </c>
      <c r="N391" t="s">
        <v>634</v>
      </c>
      <c r="O391" t="s">
        <v>637</v>
      </c>
      <c r="P391" t="s">
        <v>22</v>
      </c>
      <c r="Q391" t="s">
        <v>638</v>
      </c>
      <c r="R391" t="s">
        <v>635</v>
      </c>
      <c r="S391" t="s">
        <v>28669</v>
      </c>
      <c r="T391" t="s">
        <v>28668</v>
      </c>
    </row>
    <row r="392" spans="1:20" x14ac:dyDescent="0.25">
      <c r="A392" t="s">
        <v>164</v>
      </c>
      <c r="B392" t="s">
        <v>165</v>
      </c>
      <c r="C392">
        <v>50</v>
      </c>
      <c r="D392">
        <v>6</v>
      </c>
      <c r="E392" t="s">
        <v>28670</v>
      </c>
      <c r="F392">
        <v>200</v>
      </c>
      <c r="G392">
        <v>0</v>
      </c>
      <c r="H392" t="s">
        <v>631</v>
      </c>
      <c r="I392" t="s">
        <v>28671</v>
      </c>
      <c r="J392" t="s">
        <v>778</v>
      </c>
      <c r="K392" t="s">
        <v>634</v>
      </c>
      <c r="L392" t="s">
        <v>635</v>
      </c>
      <c r="M392" t="s">
        <v>28672</v>
      </c>
      <c r="N392" t="s">
        <v>634</v>
      </c>
      <c r="O392" t="s">
        <v>637</v>
      </c>
      <c r="P392" t="s">
        <v>22</v>
      </c>
      <c r="Q392" t="s">
        <v>638</v>
      </c>
      <c r="R392" t="s">
        <v>635</v>
      </c>
      <c r="S392" t="s">
        <v>28673</v>
      </c>
      <c r="T392" t="s">
        <v>28672</v>
      </c>
    </row>
    <row r="393" spans="1:20" x14ac:dyDescent="0.25">
      <c r="A393" t="s">
        <v>164</v>
      </c>
      <c r="B393" t="s">
        <v>165</v>
      </c>
      <c r="C393">
        <v>33.333333333333336</v>
      </c>
      <c r="D393">
        <v>3</v>
      </c>
      <c r="E393" t="s">
        <v>28674</v>
      </c>
      <c r="F393">
        <v>100</v>
      </c>
      <c r="G393">
        <v>0</v>
      </c>
      <c r="H393" t="s">
        <v>631</v>
      </c>
      <c r="I393" t="s">
        <v>28675</v>
      </c>
      <c r="J393" t="s">
        <v>736</v>
      </c>
      <c r="K393" t="s">
        <v>634</v>
      </c>
      <c r="L393" t="s">
        <v>635</v>
      </c>
      <c r="M393" t="s">
        <v>28676</v>
      </c>
      <c r="N393" t="s">
        <v>634</v>
      </c>
      <c r="O393" t="s">
        <v>637</v>
      </c>
      <c r="P393" t="s">
        <v>22</v>
      </c>
      <c r="Q393" t="s">
        <v>638</v>
      </c>
      <c r="R393" t="s">
        <v>635</v>
      </c>
      <c r="S393" t="s">
        <v>28677</v>
      </c>
      <c r="T393" t="s">
        <v>28676</v>
      </c>
    </row>
    <row r="394" spans="1:20" x14ac:dyDescent="0.25">
      <c r="A394" t="s">
        <v>164</v>
      </c>
      <c r="B394" t="s">
        <v>165</v>
      </c>
      <c r="C394">
        <v>50</v>
      </c>
      <c r="D394">
        <v>6</v>
      </c>
      <c r="E394" t="s">
        <v>28678</v>
      </c>
      <c r="F394">
        <v>200</v>
      </c>
      <c r="G394">
        <v>0</v>
      </c>
      <c r="H394" t="s">
        <v>631</v>
      </c>
      <c r="I394" t="s">
        <v>28679</v>
      </c>
      <c r="J394" t="s">
        <v>1128</v>
      </c>
      <c r="K394" t="s">
        <v>634</v>
      </c>
      <c r="L394" t="s">
        <v>635</v>
      </c>
      <c r="M394" t="s">
        <v>28680</v>
      </c>
      <c r="N394" t="s">
        <v>634</v>
      </c>
      <c r="O394" t="s">
        <v>637</v>
      </c>
      <c r="P394" t="s">
        <v>22</v>
      </c>
      <c r="Q394" t="s">
        <v>638</v>
      </c>
      <c r="R394" t="s">
        <v>635</v>
      </c>
      <c r="S394" t="s">
        <v>28681</v>
      </c>
      <c r="T394" t="s">
        <v>28680</v>
      </c>
    </row>
    <row r="395" spans="1:20" x14ac:dyDescent="0.25">
      <c r="A395" t="s">
        <v>164</v>
      </c>
      <c r="B395" t="s">
        <v>165</v>
      </c>
      <c r="C395">
        <v>50</v>
      </c>
      <c r="D395">
        <v>6</v>
      </c>
      <c r="E395" t="s">
        <v>28682</v>
      </c>
      <c r="F395">
        <v>200</v>
      </c>
      <c r="G395">
        <v>0</v>
      </c>
      <c r="H395" t="s">
        <v>631</v>
      </c>
      <c r="I395" t="s">
        <v>28683</v>
      </c>
      <c r="J395" t="s">
        <v>749</v>
      </c>
      <c r="K395" t="s">
        <v>634</v>
      </c>
      <c r="L395" t="s">
        <v>635</v>
      </c>
      <c r="M395" t="s">
        <v>28684</v>
      </c>
      <c r="N395" t="s">
        <v>634</v>
      </c>
      <c r="O395" t="s">
        <v>637</v>
      </c>
      <c r="P395" t="s">
        <v>22</v>
      </c>
      <c r="Q395" t="s">
        <v>638</v>
      </c>
      <c r="R395" t="s">
        <v>635</v>
      </c>
      <c r="S395" t="s">
        <v>28685</v>
      </c>
      <c r="T395" t="s">
        <v>28684</v>
      </c>
    </row>
    <row r="396" spans="1:20" x14ac:dyDescent="0.25">
      <c r="A396" t="s">
        <v>116</v>
      </c>
      <c r="B396" t="s">
        <v>117</v>
      </c>
      <c r="C396">
        <v>10</v>
      </c>
      <c r="D396">
        <v>50</v>
      </c>
      <c r="E396" t="s">
        <v>28686</v>
      </c>
      <c r="F396">
        <v>435.6</v>
      </c>
      <c r="G396">
        <v>0</v>
      </c>
      <c r="H396" t="s">
        <v>631</v>
      </c>
      <c r="I396" t="s">
        <v>28687</v>
      </c>
      <c r="J396" t="s">
        <v>1446</v>
      </c>
      <c r="K396" t="s">
        <v>634</v>
      </c>
      <c r="L396" t="s">
        <v>635</v>
      </c>
      <c r="M396" t="s">
        <v>28688</v>
      </c>
      <c r="N396" t="s">
        <v>634</v>
      </c>
      <c r="O396" t="s">
        <v>637</v>
      </c>
      <c r="P396" t="s">
        <v>22</v>
      </c>
      <c r="Q396" t="s">
        <v>638</v>
      </c>
      <c r="R396" t="s">
        <v>635</v>
      </c>
      <c r="S396" t="s">
        <v>28689</v>
      </c>
      <c r="T396" t="s">
        <v>28688</v>
      </c>
    </row>
    <row r="397" spans="1:20" x14ac:dyDescent="0.25">
      <c r="A397" t="s">
        <v>164</v>
      </c>
      <c r="B397" t="s">
        <v>165</v>
      </c>
      <c r="C397">
        <v>33.333333333333336</v>
      </c>
      <c r="D397">
        <v>3</v>
      </c>
      <c r="E397" t="s">
        <v>28690</v>
      </c>
      <c r="F397">
        <v>100</v>
      </c>
      <c r="G397">
        <v>0</v>
      </c>
      <c r="H397" t="s">
        <v>631</v>
      </c>
      <c r="I397" t="s">
        <v>28691</v>
      </c>
      <c r="J397" t="s">
        <v>28692</v>
      </c>
      <c r="K397" t="s">
        <v>634</v>
      </c>
      <c r="L397" t="s">
        <v>635</v>
      </c>
      <c r="M397" t="s">
        <v>28693</v>
      </c>
      <c r="N397" t="s">
        <v>634</v>
      </c>
      <c r="O397" t="s">
        <v>654</v>
      </c>
      <c r="P397" t="s">
        <v>22</v>
      </c>
      <c r="Q397" t="s">
        <v>655</v>
      </c>
      <c r="R397" t="s">
        <v>635</v>
      </c>
      <c r="S397" t="s">
        <v>28694</v>
      </c>
      <c r="T397" t="s">
        <v>28695</v>
      </c>
    </row>
    <row r="398" spans="1:20" x14ac:dyDescent="0.25">
      <c r="A398" t="s">
        <v>118</v>
      </c>
      <c r="B398" t="s">
        <v>91</v>
      </c>
      <c r="C398">
        <v>83.333333333333329</v>
      </c>
      <c r="D398">
        <v>3</v>
      </c>
      <c r="E398" t="s">
        <v>28696</v>
      </c>
      <c r="F398">
        <v>300</v>
      </c>
      <c r="G398">
        <v>0</v>
      </c>
      <c r="H398" t="s">
        <v>641</v>
      </c>
      <c r="I398" t="s">
        <v>4505</v>
      </c>
      <c r="J398" t="s">
        <v>6484</v>
      </c>
      <c r="K398" t="s">
        <v>6485</v>
      </c>
      <c r="L398" t="s">
        <v>6486</v>
      </c>
      <c r="M398" t="s">
        <v>28697</v>
      </c>
      <c r="N398" t="s">
        <v>634</v>
      </c>
      <c r="O398" t="s">
        <v>894</v>
      </c>
      <c r="P398" t="s">
        <v>43</v>
      </c>
      <c r="Q398" t="s">
        <v>648</v>
      </c>
      <c r="R398" t="s">
        <v>635</v>
      </c>
      <c r="S398" t="s">
        <v>28698</v>
      </c>
      <c r="T398" t="s">
        <v>28697</v>
      </c>
    </row>
    <row r="399" spans="1:20" x14ac:dyDescent="0.25">
      <c r="A399" t="s">
        <v>35</v>
      </c>
      <c r="B399" t="s">
        <v>36</v>
      </c>
      <c r="C399">
        <v>50</v>
      </c>
      <c r="D399">
        <v>1</v>
      </c>
      <c r="E399" t="s">
        <v>28696</v>
      </c>
      <c r="F399">
        <v>300</v>
      </c>
      <c r="G399">
        <v>0</v>
      </c>
      <c r="H399" t="s">
        <v>641</v>
      </c>
      <c r="I399" t="s">
        <v>4505</v>
      </c>
      <c r="J399" t="s">
        <v>6484</v>
      </c>
      <c r="K399" t="s">
        <v>6485</v>
      </c>
      <c r="L399" t="s">
        <v>6486</v>
      </c>
      <c r="M399" t="s">
        <v>28697</v>
      </c>
      <c r="N399" t="s">
        <v>634</v>
      </c>
      <c r="O399" t="s">
        <v>894</v>
      </c>
      <c r="P399" t="s">
        <v>43</v>
      </c>
      <c r="Q399" t="s">
        <v>648</v>
      </c>
      <c r="R399" t="s">
        <v>635</v>
      </c>
      <c r="S399" t="s">
        <v>28698</v>
      </c>
      <c r="T399" t="s">
        <v>28697</v>
      </c>
    </row>
    <row r="400" spans="1:20" x14ac:dyDescent="0.25">
      <c r="A400" t="s">
        <v>256</v>
      </c>
      <c r="B400" t="s">
        <v>1055</v>
      </c>
      <c r="C400">
        <v>82.7</v>
      </c>
      <c r="D400">
        <v>1</v>
      </c>
      <c r="E400" t="s">
        <v>28699</v>
      </c>
      <c r="F400">
        <v>892.95</v>
      </c>
      <c r="G400">
        <v>66</v>
      </c>
      <c r="H400" t="s">
        <v>641</v>
      </c>
      <c r="I400" t="s">
        <v>28700</v>
      </c>
      <c r="J400" t="s">
        <v>28701</v>
      </c>
      <c r="K400" t="s">
        <v>18578</v>
      </c>
      <c r="L400" t="s">
        <v>28702</v>
      </c>
      <c r="M400" t="s">
        <v>28703</v>
      </c>
      <c r="N400" t="s">
        <v>634</v>
      </c>
      <c r="O400" t="s">
        <v>689</v>
      </c>
      <c r="P400" t="s">
        <v>40</v>
      </c>
      <c r="Q400" t="s">
        <v>690</v>
      </c>
      <c r="R400" t="s">
        <v>635</v>
      </c>
      <c r="S400" t="s">
        <v>28704</v>
      </c>
      <c r="T400" t="s">
        <v>28703</v>
      </c>
    </row>
    <row r="401" spans="1:20" x14ac:dyDescent="0.25">
      <c r="A401" t="s">
        <v>256</v>
      </c>
      <c r="B401" t="s">
        <v>1055</v>
      </c>
      <c r="C401">
        <v>82.7</v>
      </c>
      <c r="D401">
        <v>1</v>
      </c>
      <c r="E401" t="s">
        <v>28699</v>
      </c>
      <c r="F401">
        <v>892.95</v>
      </c>
      <c r="G401">
        <v>66</v>
      </c>
      <c r="H401" t="s">
        <v>641</v>
      </c>
      <c r="I401" t="s">
        <v>28700</v>
      </c>
      <c r="J401" t="s">
        <v>28701</v>
      </c>
      <c r="K401" t="s">
        <v>18578</v>
      </c>
      <c r="L401" t="s">
        <v>28702</v>
      </c>
      <c r="M401" t="s">
        <v>28703</v>
      </c>
      <c r="N401" t="s">
        <v>634</v>
      </c>
      <c r="O401" t="s">
        <v>689</v>
      </c>
      <c r="P401" t="s">
        <v>40</v>
      </c>
      <c r="Q401" t="s">
        <v>690</v>
      </c>
      <c r="R401" t="s">
        <v>635</v>
      </c>
      <c r="S401" t="s">
        <v>28704</v>
      </c>
      <c r="T401" t="s">
        <v>28703</v>
      </c>
    </row>
    <row r="402" spans="1:20" x14ac:dyDescent="0.25">
      <c r="A402" t="s">
        <v>256</v>
      </c>
      <c r="B402" t="s">
        <v>1055</v>
      </c>
      <c r="C402">
        <v>82.7</v>
      </c>
      <c r="D402">
        <v>1</v>
      </c>
      <c r="E402" t="s">
        <v>28699</v>
      </c>
      <c r="F402">
        <v>892.95</v>
      </c>
      <c r="G402">
        <v>66</v>
      </c>
      <c r="H402" t="s">
        <v>641</v>
      </c>
      <c r="I402" t="s">
        <v>28700</v>
      </c>
      <c r="J402" t="s">
        <v>28701</v>
      </c>
      <c r="K402" t="s">
        <v>18578</v>
      </c>
      <c r="L402" t="s">
        <v>28702</v>
      </c>
      <c r="M402" t="s">
        <v>28703</v>
      </c>
      <c r="N402" t="s">
        <v>634</v>
      </c>
      <c r="O402" t="s">
        <v>689</v>
      </c>
      <c r="P402" t="s">
        <v>40</v>
      </c>
      <c r="Q402" t="s">
        <v>690</v>
      </c>
      <c r="R402" t="s">
        <v>635</v>
      </c>
      <c r="S402" t="s">
        <v>28704</v>
      </c>
      <c r="T402" t="s">
        <v>28703</v>
      </c>
    </row>
    <row r="403" spans="1:20" x14ac:dyDescent="0.25">
      <c r="A403" t="s">
        <v>256</v>
      </c>
      <c r="B403" t="s">
        <v>1055</v>
      </c>
      <c r="C403">
        <v>82.7</v>
      </c>
      <c r="D403">
        <v>1</v>
      </c>
      <c r="E403" t="s">
        <v>28699</v>
      </c>
      <c r="F403">
        <v>892.95</v>
      </c>
      <c r="G403">
        <v>66</v>
      </c>
      <c r="H403" t="s">
        <v>641</v>
      </c>
      <c r="I403" t="s">
        <v>28700</v>
      </c>
      <c r="J403" t="s">
        <v>28701</v>
      </c>
      <c r="K403" t="s">
        <v>18578</v>
      </c>
      <c r="L403" t="s">
        <v>28702</v>
      </c>
      <c r="M403" t="s">
        <v>28703</v>
      </c>
      <c r="N403" t="s">
        <v>634</v>
      </c>
      <c r="O403" t="s">
        <v>689</v>
      </c>
      <c r="P403" t="s">
        <v>40</v>
      </c>
      <c r="Q403" t="s">
        <v>690</v>
      </c>
      <c r="R403" t="s">
        <v>635</v>
      </c>
      <c r="S403" t="s">
        <v>28704</v>
      </c>
      <c r="T403" t="s">
        <v>28703</v>
      </c>
    </row>
    <row r="404" spans="1:20" x14ac:dyDescent="0.25">
      <c r="A404" t="s">
        <v>256</v>
      </c>
      <c r="B404" t="s">
        <v>1055</v>
      </c>
      <c r="C404">
        <v>82.7</v>
      </c>
      <c r="D404">
        <v>1</v>
      </c>
      <c r="E404" t="s">
        <v>28699</v>
      </c>
      <c r="F404">
        <v>892.95</v>
      </c>
      <c r="G404">
        <v>66</v>
      </c>
      <c r="H404" t="s">
        <v>641</v>
      </c>
      <c r="I404" t="s">
        <v>28700</v>
      </c>
      <c r="J404" t="s">
        <v>28701</v>
      </c>
      <c r="K404" t="s">
        <v>18578</v>
      </c>
      <c r="L404" t="s">
        <v>28702</v>
      </c>
      <c r="M404" t="s">
        <v>28703</v>
      </c>
      <c r="N404" t="s">
        <v>634</v>
      </c>
      <c r="O404" t="s">
        <v>689</v>
      </c>
      <c r="P404" t="s">
        <v>40</v>
      </c>
      <c r="Q404" t="s">
        <v>690</v>
      </c>
      <c r="R404" t="s">
        <v>635</v>
      </c>
      <c r="S404" t="s">
        <v>28704</v>
      </c>
      <c r="T404" t="s">
        <v>28703</v>
      </c>
    </row>
    <row r="405" spans="1:20" x14ac:dyDescent="0.25">
      <c r="A405" t="s">
        <v>256</v>
      </c>
      <c r="B405" t="s">
        <v>1055</v>
      </c>
      <c r="C405">
        <v>82.69</v>
      </c>
      <c r="D405">
        <v>5</v>
      </c>
      <c r="E405" t="s">
        <v>28699</v>
      </c>
      <c r="F405">
        <v>892.95</v>
      </c>
      <c r="G405">
        <v>66</v>
      </c>
      <c r="H405" t="s">
        <v>641</v>
      </c>
      <c r="I405" t="s">
        <v>28700</v>
      </c>
      <c r="J405" t="s">
        <v>28701</v>
      </c>
      <c r="K405" t="s">
        <v>18578</v>
      </c>
      <c r="L405" t="s">
        <v>28702</v>
      </c>
      <c r="M405" t="s">
        <v>28703</v>
      </c>
      <c r="N405" t="s">
        <v>634</v>
      </c>
      <c r="O405" t="s">
        <v>689</v>
      </c>
      <c r="P405" t="s">
        <v>40</v>
      </c>
      <c r="Q405" t="s">
        <v>690</v>
      </c>
      <c r="R405" t="s">
        <v>635</v>
      </c>
      <c r="S405" t="s">
        <v>28704</v>
      </c>
      <c r="T405" t="s">
        <v>28703</v>
      </c>
    </row>
    <row r="406" spans="1:20" x14ac:dyDescent="0.25">
      <c r="A406" t="s">
        <v>164</v>
      </c>
      <c r="B406" t="s">
        <v>165</v>
      </c>
      <c r="C406">
        <v>33.333333333333336</v>
      </c>
      <c r="D406">
        <v>3</v>
      </c>
      <c r="E406" t="s">
        <v>28705</v>
      </c>
      <c r="F406">
        <v>100</v>
      </c>
      <c r="G406">
        <v>0</v>
      </c>
      <c r="H406" t="s">
        <v>631</v>
      </c>
      <c r="I406" t="s">
        <v>18269</v>
      </c>
      <c r="J406" t="s">
        <v>749</v>
      </c>
      <c r="K406" t="s">
        <v>634</v>
      </c>
      <c r="L406" t="s">
        <v>635</v>
      </c>
      <c r="M406" t="s">
        <v>28706</v>
      </c>
      <c r="N406" t="s">
        <v>634</v>
      </c>
      <c r="O406" t="s">
        <v>637</v>
      </c>
      <c r="P406" t="s">
        <v>22</v>
      </c>
      <c r="Q406" t="s">
        <v>638</v>
      </c>
      <c r="R406" t="s">
        <v>635</v>
      </c>
      <c r="S406" t="s">
        <v>28707</v>
      </c>
      <c r="T406" t="s">
        <v>28706</v>
      </c>
    </row>
    <row r="407" spans="1:20" x14ac:dyDescent="0.25">
      <c r="A407" t="s">
        <v>164</v>
      </c>
      <c r="B407" t="s">
        <v>165</v>
      </c>
      <c r="C407">
        <v>50</v>
      </c>
      <c r="D407">
        <v>6</v>
      </c>
      <c r="E407" t="s">
        <v>28708</v>
      </c>
      <c r="F407">
        <v>200</v>
      </c>
      <c r="G407">
        <v>0</v>
      </c>
      <c r="H407" t="s">
        <v>631</v>
      </c>
      <c r="I407" t="s">
        <v>28709</v>
      </c>
      <c r="J407" t="s">
        <v>2589</v>
      </c>
      <c r="K407" t="s">
        <v>634</v>
      </c>
      <c r="L407" t="s">
        <v>635</v>
      </c>
      <c r="M407" t="s">
        <v>28710</v>
      </c>
      <c r="N407" t="s">
        <v>634</v>
      </c>
      <c r="O407" t="s">
        <v>637</v>
      </c>
      <c r="P407" t="s">
        <v>22</v>
      </c>
      <c r="Q407" t="s">
        <v>638</v>
      </c>
      <c r="R407" t="s">
        <v>635</v>
      </c>
      <c r="S407" t="s">
        <v>28711</v>
      </c>
      <c r="T407" t="s">
        <v>28710</v>
      </c>
    </row>
    <row r="408" spans="1:20" x14ac:dyDescent="0.25">
      <c r="A408" t="s">
        <v>164</v>
      </c>
      <c r="B408" t="s">
        <v>165</v>
      </c>
      <c r="C408">
        <v>33.333333333333336</v>
      </c>
      <c r="D408">
        <v>3</v>
      </c>
      <c r="E408" t="s">
        <v>28712</v>
      </c>
      <c r="F408">
        <v>100</v>
      </c>
      <c r="G408">
        <v>0</v>
      </c>
      <c r="H408" t="s">
        <v>631</v>
      </c>
      <c r="I408" t="s">
        <v>19923</v>
      </c>
      <c r="J408" t="s">
        <v>749</v>
      </c>
      <c r="K408" t="s">
        <v>634</v>
      </c>
      <c r="L408" t="s">
        <v>635</v>
      </c>
      <c r="M408" t="s">
        <v>28713</v>
      </c>
      <c r="N408" t="s">
        <v>634</v>
      </c>
      <c r="O408" t="s">
        <v>637</v>
      </c>
      <c r="P408" t="s">
        <v>22</v>
      </c>
      <c r="Q408" t="s">
        <v>638</v>
      </c>
      <c r="R408" t="s">
        <v>635</v>
      </c>
      <c r="S408" t="s">
        <v>28714</v>
      </c>
      <c r="T408" t="s">
        <v>28715</v>
      </c>
    </row>
    <row r="409" spans="1:20" x14ac:dyDescent="0.25">
      <c r="A409" t="s">
        <v>164</v>
      </c>
      <c r="B409" t="s">
        <v>165</v>
      </c>
      <c r="C409">
        <v>33.333333333333336</v>
      </c>
      <c r="D409">
        <v>3</v>
      </c>
      <c r="E409" t="s">
        <v>28716</v>
      </c>
      <c r="F409">
        <v>100</v>
      </c>
      <c r="G409">
        <v>0</v>
      </c>
      <c r="H409" t="s">
        <v>631</v>
      </c>
      <c r="I409" t="s">
        <v>11988</v>
      </c>
      <c r="J409" t="s">
        <v>705</v>
      </c>
      <c r="K409" t="s">
        <v>634</v>
      </c>
      <c r="L409" t="s">
        <v>635</v>
      </c>
      <c r="M409" t="s">
        <v>28717</v>
      </c>
      <c r="N409" t="s">
        <v>634</v>
      </c>
      <c r="O409" t="s">
        <v>654</v>
      </c>
      <c r="P409" t="s">
        <v>22</v>
      </c>
      <c r="Q409" t="s">
        <v>655</v>
      </c>
      <c r="R409" t="s">
        <v>635</v>
      </c>
      <c r="S409" t="s">
        <v>28718</v>
      </c>
      <c r="T409" t="s">
        <v>28719</v>
      </c>
    </row>
    <row r="410" spans="1:20" x14ac:dyDescent="0.25">
      <c r="A410" t="s">
        <v>164</v>
      </c>
      <c r="B410" t="s">
        <v>165</v>
      </c>
      <c r="C410">
        <v>40</v>
      </c>
      <c r="D410">
        <v>10</v>
      </c>
      <c r="E410" t="s">
        <v>28720</v>
      </c>
      <c r="F410">
        <v>303.60000000000002</v>
      </c>
      <c r="G410">
        <v>0</v>
      </c>
      <c r="H410" t="s">
        <v>631</v>
      </c>
      <c r="I410" t="s">
        <v>28721</v>
      </c>
      <c r="J410" t="s">
        <v>755</v>
      </c>
      <c r="K410" t="s">
        <v>634</v>
      </c>
      <c r="L410" t="s">
        <v>635</v>
      </c>
      <c r="M410" t="s">
        <v>28722</v>
      </c>
      <c r="N410" t="s">
        <v>634</v>
      </c>
      <c r="O410" t="s">
        <v>654</v>
      </c>
      <c r="P410" t="s">
        <v>22</v>
      </c>
      <c r="Q410" t="s">
        <v>655</v>
      </c>
      <c r="R410" t="s">
        <v>635</v>
      </c>
      <c r="S410" t="s">
        <v>28723</v>
      </c>
      <c r="T410" t="s">
        <v>28722</v>
      </c>
    </row>
    <row r="411" spans="1:20" x14ac:dyDescent="0.25">
      <c r="A411" t="s">
        <v>37</v>
      </c>
      <c r="B411" t="s">
        <v>38</v>
      </c>
      <c r="C411">
        <v>33</v>
      </c>
      <c r="D411">
        <v>10</v>
      </c>
      <c r="E411" t="s">
        <v>28724</v>
      </c>
      <c r="F411">
        <v>294.8</v>
      </c>
      <c r="G411">
        <v>0</v>
      </c>
      <c r="H411" t="s">
        <v>631</v>
      </c>
      <c r="I411" t="s">
        <v>28725</v>
      </c>
      <c r="J411" t="s">
        <v>834</v>
      </c>
      <c r="K411" t="s">
        <v>634</v>
      </c>
      <c r="L411" t="s">
        <v>635</v>
      </c>
      <c r="M411" t="s">
        <v>28726</v>
      </c>
      <c r="N411" t="s">
        <v>634</v>
      </c>
      <c r="O411" t="s">
        <v>637</v>
      </c>
      <c r="P411" t="s">
        <v>22</v>
      </c>
      <c r="Q411" t="s">
        <v>638</v>
      </c>
      <c r="R411" t="s">
        <v>635</v>
      </c>
      <c r="S411" t="s">
        <v>28727</v>
      </c>
      <c r="T411" t="s">
        <v>28726</v>
      </c>
    </row>
    <row r="412" spans="1:20" x14ac:dyDescent="0.25">
      <c r="A412" t="s">
        <v>164</v>
      </c>
      <c r="B412" t="s">
        <v>165</v>
      </c>
      <c r="C412">
        <v>50</v>
      </c>
      <c r="D412">
        <v>6</v>
      </c>
      <c r="E412" t="s">
        <v>28728</v>
      </c>
      <c r="F412">
        <v>205.13</v>
      </c>
      <c r="G412">
        <v>26</v>
      </c>
      <c r="H412" t="s">
        <v>641</v>
      </c>
      <c r="I412" t="s">
        <v>17937</v>
      </c>
      <c r="J412" t="s">
        <v>17938</v>
      </c>
      <c r="K412" t="s">
        <v>4251</v>
      </c>
      <c r="L412" t="s">
        <v>17939</v>
      </c>
      <c r="M412" t="s">
        <v>28729</v>
      </c>
      <c r="N412" t="s">
        <v>634</v>
      </c>
      <c r="O412" t="s">
        <v>689</v>
      </c>
      <c r="P412" t="s">
        <v>40</v>
      </c>
      <c r="Q412" t="s">
        <v>690</v>
      </c>
      <c r="R412" t="s">
        <v>635</v>
      </c>
      <c r="S412" t="s">
        <v>28730</v>
      </c>
      <c r="T412" t="s">
        <v>28729</v>
      </c>
    </row>
    <row r="413" spans="1:20" x14ac:dyDescent="0.25">
      <c r="A413" t="s">
        <v>164</v>
      </c>
      <c r="B413" t="s">
        <v>165</v>
      </c>
      <c r="C413">
        <v>50</v>
      </c>
      <c r="D413">
        <v>6</v>
      </c>
      <c r="E413" t="s">
        <v>28731</v>
      </c>
      <c r="F413">
        <v>391.6</v>
      </c>
      <c r="G413">
        <v>0</v>
      </c>
      <c r="H413" t="s">
        <v>631</v>
      </c>
      <c r="I413" t="s">
        <v>28732</v>
      </c>
      <c r="J413" t="s">
        <v>1384</v>
      </c>
      <c r="K413" t="s">
        <v>634</v>
      </c>
      <c r="L413" t="s">
        <v>635</v>
      </c>
      <c r="M413" t="s">
        <v>28733</v>
      </c>
      <c r="N413" t="s">
        <v>634</v>
      </c>
      <c r="O413" t="s">
        <v>654</v>
      </c>
      <c r="P413" t="s">
        <v>22</v>
      </c>
      <c r="Q413" t="s">
        <v>655</v>
      </c>
      <c r="R413" t="s">
        <v>635</v>
      </c>
      <c r="S413" t="s">
        <v>28734</v>
      </c>
      <c r="T413" t="s">
        <v>28735</v>
      </c>
    </row>
    <row r="414" spans="1:20" x14ac:dyDescent="0.25">
      <c r="A414" t="s">
        <v>39</v>
      </c>
      <c r="B414" t="s">
        <v>44</v>
      </c>
      <c r="C414">
        <v>66.333333333333329</v>
      </c>
      <c r="D414">
        <v>3</v>
      </c>
      <c r="E414" t="s">
        <v>28731</v>
      </c>
      <c r="F414">
        <v>391.6</v>
      </c>
      <c r="G414">
        <v>0</v>
      </c>
      <c r="H414" t="s">
        <v>631</v>
      </c>
      <c r="I414" t="s">
        <v>28732</v>
      </c>
      <c r="J414" t="s">
        <v>1384</v>
      </c>
      <c r="K414" t="s">
        <v>634</v>
      </c>
      <c r="L414" t="s">
        <v>635</v>
      </c>
      <c r="M414" t="s">
        <v>28733</v>
      </c>
      <c r="N414" t="s">
        <v>634</v>
      </c>
      <c r="O414" t="s">
        <v>654</v>
      </c>
      <c r="P414" t="s">
        <v>22</v>
      </c>
      <c r="Q414" t="s">
        <v>655</v>
      </c>
      <c r="R414" t="s">
        <v>635</v>
      </c>
      <c r="S414" t="s">
        <v>28734</v>
      </c>
      <c r="T414" t="s">
        <v>28735</v>
      </c>
    </row>
    <row r="415" spans="1:20" x14ac:dyDescent="0.25">
      <c r="A415" t="s">
        <v>164</v>
      </c>
      <c r="B415" t="s">
        <v>165</v>
      </c>
      <c r="C415">
        <v>50</v>
      </c>
      <c r="D415">
        <v>6</v>
      </c>
      <c r="E415" t="s">
        <v>28736</v>
      </c>
      <c r="F415">
        <v>200</v>
      </c>
      <c r="G415">
        <v>0</v>
      </c>
      <c r="H415" t="s">
        <v>631</v>
      </c>
      <c r="I415" t="s">
        <v>28737</v>
      </c>
      <c r="J415" t="s">
        <v>1384</v>
      </c>
      <c r="K415" t="s">
        <v>634</v>
      </c>
      <c r="L415" t="s">
        <v>635</v>
      </c>
      <c r="M415" t="s">
        <v>28738</v>
      </c>
      <c r="N415" t="s">
        <v>634</v>
      </c>
      <c r="O415" t="s">
        <v>637</v>
      </c>
      <c r="P415" t="s">
        <v>22</v>
      </c>
      <c r="Q415" t="s">
        <v>638</v>
      </c>
      <c r="R415" t="s">
        <v>635</v>
      </c>
      <c r="S415" t="s">
        <v>28739</v>
      </c>
      <c r="T415" t="s">
        <v>28738</v>
      </c>
    </row>
    <row r="416" spans="1:20" x14ac:dyDescent="0.25">
      <c r="A416" t="s">
        <v>116</v>
      </c>
      <c r="B416" t="s">
        <v>117</v>
      </c>
      <c r="C416">
        <v>10</v>
      </c>
      <c r="D416">
        <v>20</v>
      </c>
      <c r="E416" t="s">
        <v>28740</v>
      </c>
      <c r="F416">
        <v>1252</v>
      </c>
      <c r="G416">
        <v>0</v>
      </c>
      <c r="H416" t="s">
        <v>641</v>
      </c>
      <c r="I416" t="s">
        <v>28741</v>
      </c>
      <c r="J416" t="s">
        <v>28742</v>
      </c>
      <c r="K416" t="s">
        <v>25653</v>
      </c>
      <c r="L416" t="s">
        <v>4499</v>
      </c>
      <c r="M416" t="s">
        <v>28743</v>
      </c>
      <c r="N416" t="s">
        <v>634</v>
      </c>
      <c r="O416" t="s">
        <v>894</v>
      </c>
      <c r="P416" t="s">
        <v>43</v>
      </c>
      <c r="Q416" t="s">
        <v>648</v>
      </c>
      <c r="R416" t="s">
        <v>635</v>
      </c>
      <c r="S416" t="s">
        <v>28744</v>
      </c>
      <c r="T416" t="s">
        <v>28745</v>
      </c>
    </row>
    <row r="417" spans="1:20" x14ac:dyDescent="0.25">
      <c r="A417" t="s">
        <v>116</v>
      </c>
      <c r="B417" t="s">
        <v>117</v>
      </c>
      <c r="C417">
        <v>10</v>
      </c>
      <c r="D417">
        <v>100</v>
      </c>
      <c r="E417" t="s">
        <v>28740</v>
      </c>
      <c r="F417">
        <v>1252</v>
      </c>
      <c r="G417">
        <v>0</v>
      </c>
      <c r="H417" t="s">
        <v>641</v>
      </c>
      <c r="I417" t="s">
        <v>28741</v>
      </c>
      <c r="J417" t="s">
        <v>28742</v>
      </c>
      <c r="K417" t="s">
        <v>25653</v>
      </c>
      <c r="L417" t="s">
        <v>4499</v>
      </c>
      <c r="M417" t="s">
        <v>28743</v>
      </c>
      <c r="N417" t="s">
        <v>634</v>
      </c>
      <c r="O417" t="s">
        <v>894</v>
      </c>
      <c r="P417" t="s">
        <v>43</v>
      </c>
      <c r="Q417" t="s">
        <v>648</v>
      </c>
      <c r="R417" t="s">
        <v>635</v>
      </c>
      <c r="S417" t="s">
        <v>28744</v>
      </c>
      <c r="T417" t="s">
        <v>28745</v>
      </c>
    </row>
    <row r="418" spans="1:20" x14ac:dyDescent="0.25">
      <c r="A418" t="s">
        <v>118</v>
      </c>
      <c r="B418" t="s">
        <v>91</v>
      </c>
      <c r="C418">
        <v>72</v>
      </c>
      <c r="D418">
        <v>1</v>
      </c>
      <c r="E418" t="s">
        <v>28740</v>
      </c>
      <c r="F418">
        <v>1252</v>
      </c>
      <c r="G418">
        <v>0</v>
      </c>
      <c r="H418" t="s">
        <v>641</v>
      </c>
      <c r="I418" t="s">
        <v>28741</v>
      </c>
      <c r="J418" t="s">
        <v>28742</v>
      </c>
      <c r="K418" t="s">
        <v>25653</v>
      </c>
      <c r="L418" t="s">
        <v>4499</v>
      </c>
      <c r="M418" t="s">
        <v>28743</v>
      </c>
      <c r="N418" t="s">
        <v>634</v>
      </c>
      <c r="O418" t="s">
        <v>894</v>
      </c>
      <c r="P418" t="s">
        <v>43</v>
      </c>
      <c r="Q418" t="s">
        <v>648</v>
      </c>
      <c r="R418" t="s">
        <v>635</v>
      </c>
      <c r="S418" t="s">
        <v>28744</v>
      </c>
      <c r="T418" t="s">
        <v>28745</v>
      </c>
    </row>
    <row r="419" spans="1:20" x14ac:dyDescent="0.25">
      <c r="A419" t="s">
        <v>39</v>
      </c>
      <c r="B419" t="s">
        <v>44</v>
      </c>
      <c r="C419">
        <v>80</v>
      </c>
      <c r="D419">
        <v>1</v>
      </c>
      <c r="E419" t="s">
        <v>28740</v>
      </c>
      <c r="F419">
        <v>1252</v>
      </c>
      <c r="G419">
        <v>0</v>
      </c>
      <c r="H419" t="s">
        <v>641</v>
      </c>
      <c r="I419" t="s">
        <v>28741</v>
      </c>
      <c r="J419" t="s">
        <v>28742</v>
      </c>
      <c r="K419" t="s">
        <v>25653</v>
      </c>
      <c r="L419" t="s">
        <v>4499</v>
      </c>
      <c r="M419" t="s">
        <v>28743</v>
      </c>
      <c r="N419" t="s">
        <v>634</v>
      </c>
      <c r="O419" t="s">
        <v>894</v>
      </c>
      <c r="P419" t="s">
        <v>43</v>
      </c>
      <c r="Q419" t="s">
        <v>648</v>
      </c>
      <c r="R419" t="s">
        <v>635</v>
      </c>
      <c r="S419" t="s">
        <v>28744</v>
      </c>
      <c r="T419" t="s">
        <v>28745</v>
      </c>
    </row>
    <row r="420" spans="1:20" x14ac:dyDescent="0.25">
      <c r="A420" t="s">
        <v>118</v>
      </c>
      <c r="B420" t="s">
        <v>91</v>
      </c>
      <c r="C420">
        <v>66</v>
      </c>
      <c r="D420">
        <v>2</v>
      </c>
      <c r="E420" t="s">
        <v>28746</v>
      </c>
      <c r="F420">
        <v>1021</v>
      </c>
      <c r="G420">
        <v>0</v>
      </c>
      <c r="H420" t="s">
        <v>641</v>
      </c>
      <c r="I420" t="s">
        <v>2971</v>
      </c>
      <c r="J420" t="s">
        <v>28747</v>
      </c>
      <c r="K420" t="s">
        <v>3441</v>
      </c>
      <c r="L420" t="s">
        <v>2091</v>
      </c>
      <c r="M420" t="s">
        <v>28748</v>
      </c>
      <c r="N420" t="s">
        <v>634</v>
      </c>
      <c r="O420" t="s">
        <v>894</v>
      </c>
      <c r="P420" t="s">
        <v>43</v>
      </c>
      <c r="Q420" t="s">
        <v>648</v>
      </c>
      <c r="R420" t="s">
        <v>635</v>
      </c>
      <c r="S420" t="s">
        <v>28749</v>
      </c>
      <c r="T420" t="s">
        <v>28748</v>
      </c>
    </row>
    <row r="421" spans="1:20" x14ac:dyDescent="0.25">
      <c r="A421" t="s">
        <v>89</v>
      </c>
      <c r="B421" t="s">
        <v>928</v>
      </c>
      <c r="C421">
        <v>66</v>
      </c>
      <c r="D421">
        <v>2</v>
      </c>
      <c r="E421" t="s">
        <v>28746</v>
      </c>
      <c r="F421">
        <v>1021</v>
      </c>
      <c r="G421">
        <v>0</v>
      </c>
      <c r="H421" t="s">
        <v>641</v>
      </c>
      <c r="I421" t="s">
        <v>2971</v>
      </c>
      <c r="J421" t="s">
        <v>28747</v>
      </c>
      <c r="K421" t="s">
        <v>3441</v>
      </c>
      <c r="L421" t="s">
        <v>2091</v>
      </c>
      <c r="M421" t="s">
        <v>28748</v>
      </c>
      <c r="N421" t="s">
        <v>634</v>
      </c>
      <c r="O421" t="s">
        <v>894</v>
      </c>
      <c r="P421" t="s">
        <v>43</v>
      </c>
      <c r="Q421" t="s">
        <v>648</v>
      </c>
      <c r="R421" t="s">
        <v>635</v>
      </c>
      <c r="S421" t="s">
        <v>28749</v>
      </c>
      <c r="T421" t="s">
        <v>28748</v>
      </c>
    </row>
    <row r="422" spans="1:20" x14ac:dyDescent="0.25">
      <c r="A422" t="s">
        <v>39</v>
      </c>
      <c r="B422" t="s">
        <v>44</v>
      </c>
      <c r="C422">
        <v>67</v>
      </c>
      <c r="D422">
        <v>2</v>
      </c>
      <c r="E422" t="s">
        <v>28746</v>
      </c>
      <c r="F422">
        <v>1021</v>
      </c>
      <c r="G422">
        <v>0</v>
      </c>
      <c r="H422" t="s">
        <v>641</v>
      </c>
      <c r="I422" t="s">
        <v>2971</v>
      </c>
      <c r="J422" t="s">
        <v>28747</v>
      </c>
      <c r="K422" t="s">
        <v>3441</v>
      </c>
      <c r="L422" t="s">
        <v>2091</v>
      </c>
      <c r="M422" t="s">
        <v>28748</v>
      </c>
      <c r="N422" t="s">
        <v>634</v>
      </c>
      <c r="O422" t="s">
        <v>894</v>
      </c>
      <c r="P422" t="s">
        <v>43</v>
      </c>
      <c r="Q422" t="s">
        <v>648</v>
      </c>
      <c r="R422" t="s">
        <v>635</v>
      </c>
      <c r="S422" t="s">
        <v>28749</v>
      </c>
      <c r="T422" t="s">
        <v>28748</v>
      </c>
    </row>
    <row r="423" spans="1:20" x14ac:dyDescent="0.25">
      <c r="A423" t="s">
        <v>39</v>
      </c>
      <c r="B423" t="s">
        <v>44</v>
      </c>
      <c r="C423">
        <v>78.5</v>
      </c>
      <c r="D423">
        <v>2</v>
      </c>
      <c r="E423" t="s">
        <v>28746</v>
      </c>
      <c r="F423">
        <v>1021</v>
      </c>
      <c r="G423">
        <v>0</v>
      </c>
      <c r="H423" t="s">
        <v>641</v>
      </c>
      <c r="I423" t="s">
        <v>2971</v>
      </c>
      <c r="J423" t="s">
        <v>28747</v>
      </c>
      <c r="K423" t="s">
        <v>3441</v>
      </c>
      <c r="L423" t="s">
        <v>2091</v>
      </c>
      <c r="M423" t="s">
        <v>28748</v>
      </c>
      <c r="N423" t="s">
        <v>634</v>
      </c>
      <c r="O423" t="s">
        <v>894</v>
      </c>
      <c r="P423" t="s">
        <v>43</v>
      </c>
      <c r="Q423" t="s">
        <v>648</v>
      </c>
      <c r="R423" t="s">
        <v>635</v>
      </c>
      <c r="S423" t="s">
        <v>28749</v>
      </c>
      <c r="T423" t="s">
        <v>28748</v>
      </c>
    </row>
    <row r="424" spans="1:20" x14ac:dyDescent="0.25">
      <c r="A424" t="s">
        <v>39</v>
      </c>
      <c r="B424" t="s">
        <v>44</v>
      </c>
      <c r="C424">
        <v>72</v>
      </c>
      <c r="D424">
        <v>4</v>
      </c>
      <c r="E424" t="s">
        <v>28746</v>
      </c>
      <c r="F424">
        <v>1021</v>
      </c>
      <c r="G424">
        <v>0</v>
      </c>
      <c r="H424" t="s">
        <v>641</v>
      </c>
      <c r="I424" t="s">
        <v>2971</v>
      </c>
      <c r="J424" t="s">
        <v>28747</v>
      </c>
      <c r="K424" t="s">
        <v>3441</v>
      </c>
      <c r="L424" t="s">
        <v>2091</v>
      </c>
      <c r="M424" t="s">
        <v>28748</v>
      </c>
      <c r="N424" t="s">
        <v>634</v>
      </c>
      <c r="O424" t="s">
        <v>894</v>
      </c>
      <c r="P424" t="s">
        <v>43</v>
      </c>
      <c r="Q424" t="s">
        <v>648</v>
      </c>
      <c r="R424" t="s">
        <v>635</v>
      </c>
      <c r="S424" t="s">
        <v>28749</v>
      </c>
      <c r="T424" t="s">
        <v>28748</v>
      </c>
    </row>
    <row r="425" spans="1:20" x14ac:dyDescent="0.25">
      <c r="A425" t="s">
        <v>39</v>
      </c>
      <c r="B425" t="s">
        <v>44</v>
      </c>
      <c r="C425">
        <v>72</v>
      </c>
      <c r="D425">
        <v>2</v>
      </c>
      <c r="E425" t="s">
        <v>28746</v>
      </c>
      <c r="F425">
        <v>1021</v>
      </c>
      <c r="G425">
        <v>0</v>
      </c>
      <c r="H425" t="s">
        <v>641</v>
      </c>
      <c r="I425" t="s">
        <v>2971</v>
      </c>
      <c r="J425" t="s">
        <v>28747</v>
      </c>
      <c r="K425" t="s">
        <v>3441</v>
      </c>
      <c r="L425" t="s">
        <v>2091</v>
      </c>
      <c r="M425" t="s">
        <v>28748</v>
      </c>
      <c r="N425" t="s">
        <v>634</v>
      </c>
      <c r="O425" t="s">
        <v>894</v>
      </c>
      <c r="P425" t="s">
        <v>43</v>
      </c>
      <c r="Q425" t="s">
        <v>648</v>
      </c>
      <c r="R425" t="s">
        <v>635</v>
      </c>
      <c r="S425" t="s">
        <v>28749</v>
      </c>
      <c r="T425" t="s">
        <v>28748</v>
      </c>
    </row>
    <row r="426" spans="1:20" x14ac:dyDescent="0.25">
      <c r="A426" t="s">
        <v>164</v>
      </c>
      <c r="B426" t="s">
        <v>165</v>
      </c>
      <c r="C426">
        <v>33.333333333333336</v>
      </c>
      <c r="D426">
        <v>3</v>
      </c>
      <c r="E426" t="s">
        <v>28750</v>
      </c>
      <c r="F426">
        <v>100</v>
      </c>
      <c r="G426">
        <v>0</v>
      </c>
      <c r="H426" t="s">
        <v>631</v>
      </c>
      <c r="I426" t="s">
        <v>28751</v>
      </c>
      <c r="J426" t="s">
        <v>749</v>
      </c>
      <c r="K426" t="s">
        <v>634</v>
      </c>
      <c r="L426" t="s">
        <v>635</v>
      </c>
      <c r="M426" t="s">
        <v>28752</v>
      </c>
      <c r="N426" t="s">
        <v>634</v>
      </c>
      <c r="O426" t="s">
        <v>637</v>
      </c>
      <c r="P426" t="s">
        <v>22</v>
      </c>
      <c r="Q426" t="s">
        <v>638</v>
      </c>
      <c r="R426" t="s">
        <v>635</v>
      </c>
      <c r="S426" t="s">
        <v>28753</v>
      </c>
      <c r="T426" t="s">
        <v>28752</v>
      </c>
    </row>
    <row r="427" spans="1:20" x14ac:dyDescent="0.25">
      <c r="A427" t="s">
        <v>20</v>
      </c>
      <c r="B427" t="s">
        <v>21</v>
      </c>
      <c r="C427">
        <v>50</v>
      </c>
      <c r="D427">
        <v>1</v>
      </c>
      <c r="E427" t="s">
        <v>28754</v>
      </c>
      <c r="F427">
        <v>100</v>
      </c>
      <c r="G427">
        <v>0</v>
      </c>
      <c r="H427" t="s">
        <v>631</v>
      </c>
      <c r="I427" t="s">
        <v>28755</v>
      </c>
      <c r="J427" t="s">
        <v>652</v>
      </c>
      <c r="K427" t="s">
        <v>634</v>
      </c>
      <c r="L427" t="s">
        <v>635</v>
      </c>
      <c r="M427" t="s">
        <v>28756</v>
      </c>
      <c r="N427" t="s">
        <v>634</v>
      </c>
      <c r="O427" t="s">
        <v>654</v>
      </c>
      <c r="P427" t="s">
        <v>22</v>
      </c>
      <c r="Q427" t="s">
        <v>655</v>
      </c>
      <c r="R427" t="s">
        <v>635</v>
      </c>
      <c r="S427" t="s">
        <v>28757</v>
      </c>
      <c r="T427" t="s">
        <v>28758</v>
      </c>
    </row>
    <row r="428" spans="1:20" x14ac:dyDescent="0.25">
      <c r="A428" t="s">
        <v>23</v>
      </c>
      <c r="B428" t="s">
        <v>24</v>
      </c>
      <c r="C428">
        <v>50</v>
      </c>
      <c r="D428">
        <v>1</v>
      </c>
      <c r="E428" t="s">
        <v>28754</v>
      </c>
      <c r="F428">
        <v>100</v>
      </c>
      <c r="G428">
        <v>0</v>
      </c>
      <c r="H428" t="s">
        <v>631</v>
      </c>
      <c r="I428" t="s">
        <v>28755</v>
      </c>
      <c r="J428" t="s">
        <v>652</v>
      </c>
      <c r="K428" t="s">
        <v>634</v>
      </c>
      <c r="L428" t="s">
        <v>635</v>
      </c>
      <c r="M428" t="s">
        <v>28756</v>
      </c>
      <c r="N428" t="s">
        <v>634</v>
      </c>
      <c r="O428" t="s">
        <v>654</v>
      </c>
      <c r="P428" t="s">
        <v>22</v>
      </c>
      <c r="Q428" t="s">
        <v>655</v>
      </c>
      <c r="R428" t="s">
        <v>635</v>
      </c>
      <c r="S428" t="s">
        <v>28757</v>
      </c>
      <c r="T428" t="s">
        <v>28758</v>
      </c>
    </row>
    <row r="429" spans="1:20" x14ac:dyDescent="0.25">
      <c r="A429" t="s">
        <v>25</v>
      </c>
      <c r="B429" t="s">
        <v>26</v>
      </c>
      <c r="C429">
        <v>50</v>
      </c>
      <c r="D429">
        <v>1</v>
      </c>
      <c r="E429" t="s">
        <v>28754</v>
      </c>
      <c r="F429">
        <v>100</v>
      </c>
      <c r="G429">
        <v>0</v>
      </c>
      <c r="H429" t="s">
        <v>631</v>
      </c>
      <c r="I429" t="s">
        <v>28755</v>
      </c>
      <c r="J429" t="s">
        <v>652</v>
      </c>
      <c r="K429" t="s">
        <v>634</v>
      </c>
      <c r="L429" t="s">
        <v>635</v>
      </c>
      <c r="M429" t="s">
        <v>28756</v>
      </c>
      <c r="N429" t="s">
        <v>634</v>
      </c>
      <c r="O429" t="s">
        <v>654</v>
      </c>
      <c r="P429" t="s">
        <v>22</v>
      </c>
      <c r="Q429" t="s">
        <v>655</v>
      </c>
      <c r="R429" t="s">
        <v>635</v>
      </c>
      <c r="S429" t="s">
        <v>28757</v>
      </c>
      <c r="T429" t="s">
        <v>28758</v>
      </c>
    </row>
    <row r="430" spans="1:20" x14ac:dyDescent="0.25">
      <c r="A430" t="s">
        <v>39</v>
      </c>
      <c r="B430" t="s">
        <v>44</v>
      </c>
      <c r="C430">
        <v>66.333333333333329</v>
      </c>
      <c r="D430">
        <v>3</v>
      </c>
      <c r="E430" t="s">
        <v>28759</v>
      </c>
      <c r="F430">
        <v>220</v>
      </c>
      <c r="G430">
        <v>0</v>
      </c>
      <c r="H430" t="s">
        <v>703</v>
      </c>
      <c r="I430" t="s">
        <v>28760</v>
      </c>
      <c r="J430" t="s">
        <v>1081</v>
      </c>
      <c r="K430" t="s">
        <v>634</v>
      </c>
      <c r="L430" t="s">
        <v>635</v>
      </c>
      <c r="M430" t="s">
        <v>28761</v>
      </c>
      <c r="N430" t="s">
        <v>634</v>
      </c>
      <c r="O430" t="s">
        <v>654</v>
      </c>
      <c r="P430" t="s">
        <v>22</v>
      </c>
      <c r="Q430" t="s">
        <v>655</v>
      </c>
      <c r="R430" t="s">
        <v>635</v>
      </c>
      <c r="S430" t="s">
        <v>28762</v>
      </c>
      <c r="T430" t="s">
        <v>28763</v>
      </c>
    </row>
    <row r="431" spans="1:20" x14ac:dyDescent="0.25">
      <c r="A431" t="s">
        <v>164</v>
      </c>
      <c r="B431" t="s">
        <v>165</v>
      </c>
      <c r="C431">
        <v>33.333333333333336</v>
      </c>
      <c r="D431">
        <v>3</v>
      </c>
      <c r="E431" t="s">
        <v>28764</v>
      </c>
      <c r="F431">
        <v>100</v>
      </c>
      <c r="G431">
        <v>0</v>
      </c>
      <c r="H431" t="s">
        <v>631</v>
      </c>
      <c r="I431" t="s">
        <v>28765</v>
      </c>
      <c r="J431" t="s">
        <v>27001</v>
      </c>
      <c r="K431" t="s">
        <v>634</v>
      </c>
      <c r="L431" t="s">
        <v>635</v>
      </c>
      <c r="M431" t="s">
        <v>28766</v>
      </c>
      <c r="N431" t="s">
        <v>634</v>
      </c>
      <c r="O431" t="s">
        <v>637</v>
      </c>
      <c r="P431" t="s">
        <v>22</v>
      </c>
      <c r="Q431" t="s">
        <v>638</v>
      </c>
      <c r="R431" t="s">
        <v>635</v>
      </c>
      <c r="S431" t="s">
        <v>28767</v>
      </c>
      <c r="T431" t="s">
        <v>28763</v>
      </c>
    </row>
    <row r="432" spans="1:20" x14ac:dyDescent="0.25">
      <c r="A432" t="s">
        <v>164</v>
      </c>
      <c r="B432" t="s">
        <v>165</v>
      </c>
      <c r="C432">
        <v>65</v>
      </c>
      <c r="D432">
        <v>3</v>
      </c>
      <c r="E432" t="s">
        <v>28768</v>
      </c>
      <c r="F432">
        <v>150</v>
      </c>
      <c r="G432">
        <v>0</v>
      </c>
      <c r="H432" t="s">
        <v>631</v>
      </c>
      <c r="I432" t="s">
        <v>28769</v>
      </c>
      <c r="J432" t="s">
        <v>1284</v>
      </c>
      <c r="K432" t="s">
        <v>634</v>
      </c>
      <c r="L432" t="s">
        <v>635</v>
      </c>
      <c r="M432" t="s">
        <v>28770</v>
      </c>
      <c r="N432" t="s">
        <v>634</v>
      </c>
      <c r="O432" t="s">
        <v>637</v>
      </c>
      <c r="P432" t="s">
        <v>22</v>
      </c>
      <c r="Q432" t="s">
        <v>638</v>
      </c>
      <c r="R432" t="s">
        <v>635</v>
      </c>
      <c r="S432" t="s">
        <v>28771</v>
      </c>
      <c r="T432" t="s">
        <v>28763</v>
      </c>
    </row>
    <row r="433" spans="1:20" x14ac:dyDescent="0.25">
      <c r="A433" t="s">
        <v>35</v>
      </c>
      <c r="B433" t="s">
        <v>36</v>
      </c>
      <c r="C433">
        <v>33</v>
      </c>
      <c r="D433">
        <v>10</v>
      </c>
      <c r="E433" t="s">
        <v>28772</v>
      </c>
      <c r="F433">
        <v>303.60000000000002</v>
      </c>
      <c r="G433">
        <v>0</v>
      </c>
      <c r="H433" t="s">
        <v>631</v>
      </c>
      <c r="I433" t="s">
        <v>28773</v>
      </c>
      <c r="J433" t="s">
        <v>814</v>
      </c>
      <c r="K433" t="s">
        <v>634</v>
      </c>
      <c r="L433" t="s">
        <v>635</v>
      </c>
      <c r="M433" t="s">
        <v>28770</v>
      </c>
      <c r="N433" t="s">
        <v>634</v>
      </c>
      <c r="O433" t="s">
        <v>637</v>
      </c>
      <c r="P433" t="s">
        <v>22</v>
      </c>
      <c r="Q433" t="s">
        <v>638</v>
      </c>
      <c r="R433" t="s">
        <v>635</v>
      </c>
      <c r="S433" t="s">
        <v>28774</v>
      </c>
      <c r="T433" t="s">
        <v>28763</v>
      </c>
    </row>
    <row r="434" spans="1:20" x14ac:dyDescent="0.25">
      <c r="A434" t="s">
        <v>20</v>
      </c>
      <c r="B434" t="s">
        <v>21</v>
      </c>
      <c r="C434">
        <v>50</v>
      </c>
      <c r="D434">
        <v>1</v>
      </c>
      <c r="E434" t="s">
        <v>28775</v>
      </c>
      <c r="F434">
        <v>100</v>
      </c>
      <c r="G434">
        <v>0</v>
      </c>
      <c r="H434" t="s">
        <v>631</v>
      </c>
      <c r="I434" t="s">
        <v>28776</v>
      </c>
      <c r="J434" t="s">
        <v>814</v>
      </c>
      <c r="K434" t="s">
        <v>634</v>
      </c>
      <c r="L434" t="s">
        <v>635</v>
      </c>
      <c r="M434" t="s">
        <v>28770</v>
      </c>
      <c r="N434" t="s">
        <v>634</v>
      </c>
      <c r="O434" t="s">
        <v>654</v>
      </c>
      <c r="P434" t="s">
        <v>22</v>
      </c>
      <c r="Q434" t="s">
        <v>655</v>
      </c>
      <c r="R434" t="s">
        <v>635</v>
      </c>
      <c r="S434" t="s">
        <v>28777</v>
      </c>
      <c r="T434" t="s">
        <v>28763</v>
      </c>
    </row>
    <row r="435" spans="1:20" x14ac:dyDescent="0.25">
      <c r="A435" t="s">
        <v>23</v>
      </c>
      <c r="B435" t="s">
        <v>24</v>
      </c>
      <c r="C435">
        <v>50</v>
      </c>
      <c r="D435">
        <v>1</v>
      </c>
      <c r="E435" t="s">
        <v>28775</v>
      </c>
      <c r="F435">
        <v>100</v>
      </c>
      <c r="G435">
        <v>0</v>
      </c>
      <c r="H435" t="s">
        <v>631</v>
      </c>
      <c r="I435" t="s">
        <v>28776</v>
      </c>
      <c r="J435" t="s">
        <v>814</v>
      </c>
      <c r="K435" t="s">
        <v>634</v>
      </c>
      <c r="L435" t="s">
        <v>635</v>
      </c>
      <c r="M435" t="s">
        <v>28770</v>
      </c>
      <c r="N435" t="s">
        <v>634</v>
      </c>
      <c r="O435" t="s">
        <v>654</v>
      </c>
      <c r="P435" t="s">
        <v>22</v>
      </c>
      <c r="Q435" t="s">
        <v>655</v>
      </c>
      <c r="R435" t="s">
        <v>635</v>
      </c>
      <c r="S435" t="s">
        <v>28777</v>
      </c>
      <c r="T435" t="s">
        <v>28763</v>
      </c>
    </row>
    <row r="436" spans="1:20" x14ac:dyDescent="0.25">
      <c r="A436" t="s">
        <v>25</v>
      </c>
      <c r="B436" t="s">
        <v>26</v>
      </c>
      <c r="C436">
        <v>50</v>
      </c>
      <c r="D436">
        <v>1</v>
      </c>
      <c r="E436" t="s">
        <v>28775</v>
      </c>
      <c r="F436">
        <v>100</v>
      </c>
      <c r="G436">
        <v>0</v>
      </c>
      <c r="H436" t="s">
        <v>631</v>
      </c>
      <c r="I436" t="s">
        <v>28776</v>
      </c>
      <c r="J436" t="s">
        <v>814</v>
      </c>
      <c r="K436" t="s">
        <v>634</v>
      </c>
      <c r="L436" t="s">
        <v>635</v>
      </c>
      <c r="M436" t="s">
        <v>28770</v>
      </c>
      <c r="N436" t="s">
        <v>634</v>
      </c>
      <c r="O436" t="s">
        <v>654</v>
      </c>
      <c r="P436" t="s">
        <v>22</v>
      </c>
      <c r="Q436" t="s">
        <v>655</v>
      </c>
      <c r="R436" t="s">
        <v>635</v>
      </c>
      <c r="S436" t="s">
        <v>28777</v>
      </c>
      <c r="T436" t="s">
        <v>28763</v>
      </c>
    </row>
    <row r="437" spans="1:20" x14ac:dyDescent="0.25">
      <c r="A437" t="s">
        <v>164</v>
      </c>
      <c r="B437" t="s">
        <v>165</v>
      </c>
      <c r="C437">
        <v>65</v>
      </c>
      <c r="D437">
        <v>9</v>
      </c>
      <c r="E437" t="s">
        <v>28778</v>
      </c>
      <c r="F437">
        <v>267.54000000000002</v>
      </c>
      <c r="G437">
        <v>0</v>
      </c>
      <c r="H437" t="s">
        <v>631</v>
      </c>
      <c r="I437" t="s">
        <v>28779</v>
      </c>
      <c r="J437" t="s">
        <v>1195</v>
      </c>
      <c r="K437" t="s">
        <v>634</v>
      </c>
      <c r="L437" t="s">
        <v>635</v>
      </c>
      <c r="M437" t="s">
        <v>28780</v>
      </c>
      <c r="N437" t="s">
        <v>634</v>
      </c>
      <c r="O437" t="s">
        <v>654</v>
      </c>
      <c r="P437" t="s">
        <v>22</v>
      </c>
      <c r="Q437" t="s">
        <v>655</v>
      </c>
      <c r="R437" t="s">
        <v>635</v>
      </c>
      <c r="S437" t="s">
        <v>28781</v>
      </c>
      <c r="T437" t="s">
        <v>28782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8C095-0789-426F-A4CE-DED7A6A6E3B3}">
  <sheetPr>
    <tabColor rgb="FFFF6699"/>
  </sheetPr>
  <dimension ref="A1:V470"/>
  <sheetViews>
    <sheetView zoomScale="70" zoomScaleNormal="70" workbookViewId="0">
      <pane xSplit="2" ySplit="1" topLeftCell="T8" activePane="bottomRight" state="frozen"/>
      <selection activeCell="S16" sqref="S16"/>
      <selection pane="topRight" activeCell="S16" sqref="S16"/>
      <selection pane="bottomLeft" activeCell="S16" sqref="S16"/>
      <selection pane="bottomRight" activeCell="U439" sqref="U439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85.179687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84" t="s">
        <v>1893</v>
      </c>
      <c r="V1" t="s">
        <v>1895</v>
      </c>
    </row>
    <row r="2" spans="1:22" x14ac:dyDescent="0.25">
      <c r="A2" t="s">
        <v>20</v>
      </c>
      <c r="B2" t="s">
        <v>21</v>
      </c>
      <c r="C2">
        <v>50</v>
      </c>
      <c r="D2">
        <v>1</v>
      </c>
      <c r="E2" t="s">
        <v>28783</v>
      </c>
      <c r="F2">
        <v>99.99</v>
      </c>
      <c r="G2">
        <v>0</v>
      </c>
      <c r="H2" t="s">
        <v>631</v>
      </c>
      <c r="I2" t="s">
        <v>28784</v>
      </c>
      <c r="J2" t="s">
        <v>819</v>
      </c>
      <c r="K2" t="s">
        <v>634</v>
      </c>
      <c r="L2" t="s">
        <v>635</v>
      </c>
      <c r="M2" t="s">
        <v>28785</v>
      </c>
      <c r="N2" t="s">
        <v>634</v>
      </c>
      <c r="O2" t="s">
        <v>637</v>
      </c>
      <c r="P2" t="s">
        <v>22</v>
      </c>
      <c r="Q2" t="s">
        <v>638</v>
      </c>
      <c r="R2" t="s">
        <v>635</v>
      </c>
      <c r="S2" t="s">
        <v>634</v>
      </c>
      <c r="T2" t="s">
        <v>28785</v>
      </c>
      <c r="U2" s="50" t="s">
        <v>164</v>
      </c>
      <c r="V2">
        <v>234</v>
      </c>
    </row>
    <row r="3" spans="1:22" x14ac:dyDescent="0.25">
      <c r="A3" t="s">
        <v>23</v>
      </c>
      <c r="B3" t="s">
        <v>24</v>
      </c>
      <c r="C3">
        <v>50</v>
      </c>
      <c r="D3">
        <v>1</v>
      </c>
      <c r="E3" t="s">
        <v>28783</v>
      </c>
      <c r="F3">
        <v>99.99</v>
      </c>
      <c r="G3">
        <v>0</v>
      </c>
      <c r="H3" t="s">
        <v>631</v>
      </c>
      <c r="I3" t="s">
        <v>28784</v>
      </c>
      <c r="J3" t="s">
        <v>819</v>
      </c>
      <c r="K3" t="s">
        <v>634</v>
      </c>
      <c r="L3" t="s">
        <v>635</v>
      </c>
      <c r="M3" t="s">
        <v>28785</v>
      </c>
      <c r="N3" t="s">
        <v>634</v>
      </c>
      <c r="O3" t="s">
        <v>637</v>
      </c>
      <c r="P3" t="s">
        <v>22</v>
      </c>
      <c r="Q3" t="s">
        <v>638</v>
      </c>
      <c r="R3" t="s">
        <v>635</v>
      </c>
      <c r="S3" t="s">
        <v>634</v>
      </c>
      <c r="T3" t="s">
        <v>28785</v>
      </c>
      <c r="U3" s="85" t="s">
        <v>165</v>
      </c>
      <c r="V3">
        <v>234</v>
      </c>
    </row>
    <row r="4" spans="1:22" x14ac:dyDescent="0.25">
      <c r="A4" t="s">
        <v>25</v>
      </c>
      <c r="B4" t="s">
        <v>26</v>
      </c>
      <c r="C4">
        <v>50</v>
      </c>
      <c r="D4">
        <v>1</v>
      </c>
      <c r="E4" t="s">
        <v>28783</v>
      </c>
      <c r="F4">
        <v>99.99</v>
      </c>
      <c r="G4">
        <v>0</v>
      </c>
      <c r="H4" t="s">
        <v>631</v>
      </c>
      <c r="I4" t="s">
        <v>28784</v>
      </c>
      <c r="J4" t="s">
        <v>819</v>
      </c>
      <c r="K4" t="s">
        <v>634</v>
      </c>
      <c r="L4" t="s">
        <v>635</v>
      </c>
      <c r="M4" t="s">
        <v>28785</v>
      </c>
      <c r="N4" t="s">
        <v>634</v>
      </c>
      <c r="O4" t="s">
        <v>637</v>
      </c>
      <c r="P4" t="s">
        <v>22</v>
      </c>
      <c r="Q4" t="s">
        <v>638</v>
      </c>
      <c r="R4" t="s">
        <v>635</v>
      </c>
      <c r="S4" t="s">
        <v>634</v>
      </c>
      <c r="T4" t="s">
        <v>28785</v>
      </c>
      <c r="U4" s="50" t="s">
        <v>37</v>
      </c>
      <c r="V4">
        <v>180</v>
      </c>
    </row>
    <row r="5" spans="1:22" x14ac:dyDescent="0.25">
      <c r="A5" t="s">
        <v>164</v>
      </c>
      <c r="B5" t="s">
        <v>165</v>
      </c>
      <c r="C5">
        <v>50</v>
      </c>
      <c r="D5">
        <v>6</v>
      </c>
      <c r="E5" t="s">
        <v>28786</v>
      </c>
      <c r="F5">
        <v>199.99</v>
      </c>
      <c r="G5">
        <v>0</v>
      </c>
      <c r="H5" t="s">
        <v>631</v>
      </c>
      <c r="I5" t="s">
        <v>28787</v>
      </c>
      <c r="J5" t="s">
        <v>1081</v>
      </c>
      <c r="K5" t="s">
        <v>634</v>
      </c>
      <c r="L5" t="s">
        <v>635</v>
      </c>
      <c r="M5" t="s">
        <v>28788</v>
      </c>
      <c r="N5" t="s">
        <v>634</v>
      </c>
      <c r="O5" t="s">
        <v>637</v>
      </c>
      <c r="P5" t="s">
        <v>22</v>
      </c>
      <c r="Q5" t="s">
        <v>638</v>
      </c>
      <c r="R5" t="s">
        <v>635</v>
      </c>
      <c r="S5" t="s">
        <v>634</v>
      </c>
      <c r="T5" t="s">
        <v>28788</v>
      </c>
      <c r="U5" s="85" t="s">
        <v>38</v>
      </c>
      <c r="V5">
        <v>180</v>
      </c>
    </row>
    <row r="6" spans="1:22" x14ac:dyDescent="0.25">
      <c r="A6" t="s">
        <v>20</v>
      </c>
      <c r="B6" t="s">
        <v>21</v>
      </c>
      <c r="C6">
        <v>50</v>
      </c>
      <c r="D6">
        <v>1</v>
      </c>
      <c r="E6" t="s">
        <v>28789</v>
      </c>
      <c r="F6">
        <v>99.99</v>
      </c>
      <c r="G6">
        <v>0</v>
      </c>
      <c r="H6" t="s">
        <v>631</v>
      </c>
      <c r="I6" t="s">
        <v>28790</v>
      </c>
      <c r="J6" t="s">
        <v>8507</v>
      </c>
      <c r="K6" t="s">
        <v>634</v>
      </c>
      <c r="L6" t="s">
        <v>635</v>
      </c>
      <c r="M6" t="s">
        <v>28791</v>
      </c>
      <c r="N6" t="s">
        <v>634</v>
      </c>
      <c r="O6" t="s">
        <v>637</v>
      </c>
      <c r="P6" t="s">
        <v>22</v>
      </c>
      <c r="Q6" t="s">
        <v>638</v>
      </c>
      <c r="R6" t="s">
        <v>635</v>
      </c>
      <c r="S6" t="s">
        <v>634</v>
      </c>
      <c r="T6" t="s">
        <v>28791</v>
      </c>
      <c r="U6" s="50" t="s">
        <v>116</v>
      </c>
      <c r="V6">
        <v>610</v>
      </c>
    </row>
    <row r="7" spans="1:22" x14ac:dyDescent="0.25">
      <c r="A7" t="s">
        <v>23</v>
      </c>
      <c r="B7" t="s">
        <v>24</v>
      </c>
      <c r="C7">
        <v>50</v>
      </c>
      <c r="D7">
        <v>1</v>
      </c>
      <c r="E7" t="s">
        <v>28789</v>
      </c>
      <c r="F7">
        <v>99.99</v>
      </c>
      <c r="G7">
        <v>0</v>
      </c>
      <c r="H7" t="s">
        <v>631</v>
      </c>
      <c r="I7" t="s">
        <v>28790</v>
      </c>
      <c r="J7" t="s">
        <v>8507</v>
      </c>
      <c r="K7" t="s">
        <v>634</v>
      </c>
      <c r="L7" t="s">
        <v>635</v>
      </c>
      <c r="M7" t="s">
        <v>28791</v>
      </c>
      <c r="N7" t="s">
        <v>634</v>
      </c>
      <c r="O7" t="s">
        <v>637</v>
      </c>
      <c r="P7" t="s">
        <v>22</v>
      </c>
      <c r="Q7" t="s">
        <v>638</v>
      </c>
      <c r="R7" t="s">
        <v>635</v>
      </c>
      <c r="S7" t="s">
        <v>634</v>
      </c>
      <c r="T7" t="s">
        <v>28791</v>
      </c>
      <c r="U7" s="85" t="s">
        <v>117</v>
      </c>
      <c r="V7">
        <v>610</v>
      </c>
    </row>
    <row r="8" spans="1:22" x14ac:dyDescent="0.25">
      <c r="A8" t="s">
        <v>25</v>
      </c>
      <c r="B8" t="s">
        <v>26</v>
      </c>
      <c r="C8">
        <v>50</v>
      </c>
      <c r="D8">
        <v>1</v>
      </c>
      <c r="E8" t="s">
        <v>28789</v>
      </c>
      <c r="F8">
        <v>99.99</v>
      </c>
      <c r="G8">
        <v>0</v>
      </c>
      <c r="H8" t="s">
        <v>631</v>
      </c>
      <c r="I8" t="s">
        <v>28790</v>
      </c>
      <c r="J8" t="s">
        <v>8507</v>
      </c>
      <c r="K8" t="s">
        <v>634</v>
      </c>
      <c r="L8" t="s">
        <v>635</v>
      </c>
      <c r="M8" t="s">
        <v>28791</v>
      </c>
      <c r="N8" t="s">
        <v>634</v>
      </c>
      <c r="O8" t="s">
        <v>637</v>
      </c>
      <c r="P8" t="s">
        <v>22</v>
      </c>
      <c r="Q8" t="s">
        <v>638</v>
      </c>
      <c r="R8" t="s">
        <v>635</v>
      </c>
      <c r="S8" t="s">
        <v>634</v>
      </c>
      <c r="T8" t="s">
        <v>28791</v>
      </c>
      <c r="U8" s="50" t="s">
        <v>39</v>
      </c>
      <c r="V8">
        <v>84</v>
      </c>
    </row>
    <row r="9" spans="1:22" x14ac:dyDescent="0.25">
      <c r="A9" t="s">
        <v>37</v>
      </c>
      <c r="B9" t="s">
        <v>38</v>
      </c>
      <c r="C9">
        <v>66.666666666666671</v>
      </c>
      <c r="D9">
        <v>3</v>
      </c>
      <c r="E9" t="s">
        <v>28792</v>
      </c>
      <c r="F9">
        <v>99.99</v>
      </c>
      <c r="G9">
        <v>0</v>
      </c>
      <c r="H9" t="s">
        <v>631</v>
      </c>
      <c r="I9" t="s">
        <v>28793</v>
      </c>
      <c r="J9" t="s">
        <v>769</v>
      </c>
      <c r="K9" t="s">
        <v>634</v>
      </c>
      <c r="L9" t="s">
        <v>635</v>
      </c>
      <c r="M9" t="s">
        <v>28794</v>
      </c>
      <c r="N9" t="s">
        <v>634</v>
      </c>
      <c r="O9" t="s">
        <v>637</v>
      </c>
      <c r="P9" t="s">
        <v>22</v>
      </c>
      <c r="Q9" t="s">
        <v>638</v>
      </c>
      <c r="R9" t="s">
        <v>635</v>
      </c>
      <c r="S9" t="s">
        <v>634</v>
      </c>
      <c r="T9" t="s">
        <v>28794</v>
      </c>
      <c r="U9" s="85" t="s">
        <v>230</v>
      </c>
      <c r="V9">
        <v>2</v>
      </c>
    </row>
    <row r="10" spans="1:22" x14ac:dyDescent="0.25">
      <c r="A10" t="s">
        <v>164</v>
      </c>
      <c r="B10" t="s">
        <v>165</v>
      </c>
      <c r="C10">
        <v>40</v>
      </c>
      <c r="D10">
        <v>10</v>
      </c>
      <c r="E10" t="s">
        <v>28795</v>
      </c>
      <c r="F10">
        <v>303.60000000000002</v>
      </c>
      <c r="G10">
        <v>0</v>
      </c>
      <c r="H10" t="s">
        <v>631</v>
      </c>
      <c r="I10" t="s">
        <v>28796</v>
      </c>
      <c r="J10" t="s">
        <v>664</v>
      </c>
      <c r="K10" t="s">
        <v>634</v>
      </c>
      <c r="L10" t="s">
        <v>635</v>
      </c>
      <c r="M10" t="s">
        <v>28797</v>
      </c>
      <c r="N10" t="s">
        <v>634</v>
      </c>
      <c r="O10" t="s">
        <v>637</v>
      </c>
      <c r="P10" t="s">
        <v>22</v>
      </c>
      <c r="Q10" t="s">
        <v>638</v>
      </c>
      <c r="R10" t="s">
        <v>635</v>
      </c>
      <c r="S10" t="s">
        <v>634</v>
      </c>
      <c r="T10" t="s">
        <v>28797</v>
      </c>
      <c r="U10" s="85" t="s">
        <v>44</v>
      </c>
      <c r="V10">
        <v>76</v>
      </c>
    </row>
    <row r="11" spans="1:22" x14ac:dyDescent="0.25">
      <c r="A11" t="s">
        <v>164</v>
      </c>
      <c r="B11" t="s">
        <v>165</v>
      </c>
      <c r="C11">
        <v>50</v>
      </c>
      <c r="D11">
        <v>6</v>
      </c>
      <c r="E11" t="s">
        <v>28798</v>
      </c>
      <c r="F11">
        <v>199.99</v>
      </c>
      <c r="G11">
        <v>0</v>
      </c>
      <c r="H11" t="s">
        <v>631</v>
      </c>
      <c r="I11" t="s">
        <v>2426</v>
      </c>
      <c r="J11" t="s">
        <v>652</v>
      </c>
      <c r="K11" t="s">
        <v>634</v>
      </c>
      <c r="L11" t="s">
        <v>635</v>
      </c>
      <c r="M11" t="s">
        <v>28799</v>
      </c>
      <c r="N11" t="s">
        <v>634</v>
      </c>
      <c r="O11" t="s">
        <v>637</v>
      </c>
      <c r="P11" t="s">
        <v>22</v>
      </c>
      <c r="Q11" t="s">
        <v>638</v>
      </c>
      <c r="R11" t="s">
        <v>635</v>
      </c>
      <c r="S11" t="s">
        <v>634</v>
      </c>
      <c r="T11" t="s">
        <v>28799</v>
      </c>
      <c r="U11" s="85" t="s">
        <v>682</v>
      </c>
      <c r="V11">
        <v>6</v>
      </c>
    </row>
    <row r="12" spans="1:22" x14ac:dyDescent="0.25">
      <c r="A12" t="s">
        <v>20</v>
      </c>
      <c r="B12" t="s">
        <v>21</v>
      </c>
      <c r="C12">
        <v>50</v>
      </c>
      <c r="D12">
        <v>1</v>
      </c>
      <c r="E12" t="s">
        <v>28800</v>
      </c>
      <c r="F12">
        <v>99.99</v>
      </c>
      <c r="G12">
        <v>0</v>
      </c>
      <c r="H12" t="s">
        <v>631</v>
      </c>
      <c r="I12" t="s">
        <v>28801</v>
      </c>
      <c r="J12" t="s">
        <v>652</v>
      </c>
      <c r="K12" t="s">
        <v>634</v>
      </c>
      <c r="L12" t="s">
        <v>635</v>
      </c>
      <c r="M12" t="s">
        <v>28802</v>
      </c>
      <c r="N12" t="s">
        <v>634</v>
      </c>
      <c r="O12" t="s">
        <v>637</v>
      </c>
      <c r="P12" t="s">
        <v>22</v>
      </c>
      <c r="Q12" t="s">
        <v>638</v>
      </c>
      <c r="R12" t="s">
        <v>635</v>
      </c>
      <c r="S12" t="s">
        <v>634</v>
      </c>
      <c r="T12" t="s">
        <v>28802</v>
      </c>
      <c r="U12" s="50" t="s">
        <v>35</v>
      </c>
      <c r="V12">
        <v>109</v>
      </c>
    </row>
    <row r="13" spans="1:22" x14ac:dyDescent="0.25">
      <c r="A13" t="s">
        <v>23</v>
      </c>
      <c r="B13" t="s">
        <v>24</v>
      </c>
      <c r="C13">
        <v>50</v>
      </c>
      <c r="D13">
        <v>1</v>
      </c>
      <c r="E13" t="s">
        <v>28800</v>
      </c>
      <c r="F13">
        <v>99.99</v>
      </c>
      <c r="G13">
        <v>0</v>
      </c>
      <c r="H13" t="s">
        <v>631</v>
      </c>
      <c r="I13" t="s">
        <v>28801</v>
      </c>
      <c r="J13" t="s">
        <v>652</v>
      </c>
      <c r="K13" t="s">
        <v>634</v>
      </c>
      <c r="L13" t="s">
        <v>635</v>
      </c>
      <c r="M13" t="s">
        <v>28802</v>
      </c>
      <c r="N13" t="s">
        <v>634</v>
      </c>
      <c r="O13" t="s">
        <v>637</v>
      </c>
      <c r="P13" t="s">
        <v>22</v>
      </c>
      <c r="Q13" t="s">
        <v>638</v>
      </c>
      <c r="R13" t="s">
        <v>635</v>
      </c>
      <c r="S13" t="s">
        <v>634</v>
      </c>
      <c r="T13" t="s">
        <v>28802</v>
      </c>
      <c r="U13" s="85" t="s">
        <v>36</v>
      </c>
      <c r="V13">
        <v>109</v>
      </c>
    </row>
    <row r="14" spans="1:22" x14ac:dyDescent="0.25">
      <c r="A14" t="s">
        <v>25</v>
      </c>
      <c r="B14" t="s">
        <v>26</v>
      </c>
      <c r="C14">
        <v>50</v>
      </c>
      <c r="D14">
        <v>1</v>
      </c>
      <c r="E14" t="s">
        <v>28800</v>
      </c>
      <c r="F14">
        <v>99.99</v>
      </c>
      <c r="G14">
        <v>0</v>
      </c>
      <c r="H14" t="s">
        <v>631</v>
      </c>
      <c r="I14" t="s">
        <v>28801</v>
      </c>
      <c r="J14" t="s">
        <v>652</v>
      </c>
      <c r="K14" t="s">
        <v>634</v>
      </c>
      <c r="L14" t="s">
        <v>635</v>
      </c>
      <c r="M14" t="s">
        <v>28802</v>
      </c>
      <c r="N14" t="s">
        <v>634</v>
      </c>
      <c r="O14" t="s">
        <v>637</v>
      </c>
      <c r="P14" t="s">
        <v>22</v>
      </c>
      <c r="Q14" t="s">
        <v>638</v>
      </c>
      <c r="R14" t="s">
        <v>635</v>
      </c>
      <c r="S14" t="s">
        <v>634</v>
      </c>
      <c r="T14" t="s">
        <v>28802</v>
      </c>
      <c r="U14" s="50" t="s">
        <v>118</v>
      </c>
      <c r="V14">
        <v>12</v>
      </c>
    </row>
    <row r="15" spans="1:22" x14ac:dyDescent="0.25">
      <c r="A15" t="s">
        <v>37</v>
      </c>
      <c r="B15" t="s">
        <v>38</v>
      </c>
      <c r="C15">
        <v>66.666666666666671</v>
      </c>
      <c r="D15">
        <v>6</v>
      </c>
      <c r="E15" t="s">
        <v>28803</v>
      </c>
      <c r="F15">
        <v>199.98</v>
      </c>
      <c r="G15">
        <v>0</v>
      </c>
      <c r="H15" t="s">
        <v>631</v>
      </c>
      <c r="I15" t="s">
        <v>28804</v>
      </c>
      <c r="J15" t="s">
        <v>2028</v>
      </c>
      <c r="K15" t="s">
        <v>634</v>
      </c>
      <c r="L15" t="s">
        <v>635</v>
      </c>
      <c r="M15" t="s">
        <v>28805</v>
      </c>
      <c r="N15" t="s">
        <v>634</v>
      </c>
      <c r="O15" t="s">
        <v>637</v>
      </c>
      <c r="P15" t="s">
        <v>22</v>
      </c>
      <c r="Q15" t="s">
        <v>638</v>
      </c>
      <c r="R15" t="s">
        <v>635</v>
      </c>
      <c r="S15" t="s">
        <v>634</v>
      </c>
      <c r="T15" t="s">
        <v>28805</v>
      </c>
      <c r="U15" s="85" t="s">
        <v>91</v>
      </c>
      <c r="V15">
        <v>12</v>
      </c>
    </row>
    <row r="16" spans="1:22" x14ac:dyDescent="0.25">
      <c r="A16" t="s">
        <v>39</v>
      </c>
      <c r="B16" t="s">
        <v>44</v>
      </c>
      <c r="C16">
        <v>66.333333333333329</v>
      </c>
      <c r="D16">
        <v>3</v>
      </c>
      <c r="E16" t="s">
        <v>28806</v>
      </c>
      <c r="F16">
        <v>153.49</v>
      </c>
      <c r="G16">
        <v>0</v>
      </c>
      <c r="H16" t="s">
        <v>2479</v>
      </c>
      <c r="I16" t="s">
        <v>28807</v>
      </c>
      <c r="J16" t="s">
        <v>28808</v>
      </c>
      <c r="K16" t="s">
        <v>1117</v>
      </c>
      <c r="L16" t="s">
        <v>28809</v>
      </c>
      <c r="M16" t="s">
        <v>28810</v>
      </c>
      <c r="N16" t="s">
        <v>634</v>
      </c>
      <c r="O16" t="s">
        <v>689</v>
      </c>
      <c r="P16" t="s">
        <v>40</v>
      </c>
      <c r="Q16" t="s">
        <v>690</v>
      </c>
      <c r="R16" t="s">
        <v>635</v>
      </c>
      <c r="S16" t="s">
        <v>634</v>
      </c>
      <c r="T16" t="s">
        <v>28810</v>
      </c>
      <c r="U16" s="50" t="s">
        <v>89</v>
      </c>
      <c r="V16">
        <v>8</v>
      </c>
    </row>
    <row r="17" spans="1:22" x14ac:dyDescent="0.25">
      <c r="A17" t="s">
        <v>20</v>
      </c>
      <c r="B17" t="s">
        <v>21</v>
      </c>
      <c r="C17">
        <v>50</v>
      </c>
      <c r="D17">
        <v>1</v>
      </c>
      <c r="E17" t="s">
        <v>28811</v>
      </c>
      <c r="F17">
        <v>99.99</v>
      </c>
      <c r="G17">
        <v>0</v>
      </c>
      <c r="H17" t="s">
        <v>631</v>
      </c>
      <c r="I17" t="s">
        <v>3998</v>
      </c>
      <c r="J17" t="s">
        <v>873</v>
      </c>
      <c r="K17" t="s">
        <v>634</v>
      </c>
      <c r="L17" t="s">
        <v>635</v>
      </c>
      <c r="M17" t="s">
        <v>28812</v>
      </c>
      <c r="N17" t="s">
        <v>634</v>
      </c>
      <c r="O17" t="s">
        <v>637</v>
      </c>
      <c r="P17" t="s">
        <v>22</v>
      </c>
      <c r="Q17" t="s">
        <v>638</v>
      </c>
      <c r="R17" t="s">
        <v>635</v>
      </c>
      <c r="S17" t="s">
        <v>634</v>
      </c>
      <c r="T17" t="s">
        <v>28812</v>
      </c>
      <c r="U17" s="85" t="s">
        <v>125</v>
      </c>
      <c r="V17">
        <v>1</v>
      </c>
    </row>
    <row r="18" spans="1:22" x14ac:dyDescent="0.25">
      <c r="A18" t="s">
        <v>23</v>
      </c>
      <c r="B18" t="s">
        <v>24</v>
      </c>
      <c r="C18">
        <v>50</v>
      </c>
      <c r="D18">
        <v>1</v>
      </c>
      <c r="E18" t="s">
        <v>28811</v>
      </c>
      <c r="F18">
        <v>99.99</v>
      </c>
      <c r="G18">
        <v>0</v>
      </c>
      <c r="H18" t="s">
        <v>631</v>
      </c>
      <c r="I18" t="s">
        <v>3998</v>
      </c>
      <c r="J18" t="s">
        <v>873</v>
      </c>
      <c r="K18" t="s">
        <v>634</v>
      </c>
      <c r="L18" t="s">
        <v>635</v>
      </c>
      <c r="M18" t="s">
        <v>28812</v>
      </c>
      <c r="N18" t="s">
        <v>634</v>
      </c>
      <c r="O18" t="s">
        <v>637</v>
      </c>
      <c r="P18" t="s">
        <v>22</v>
      </c>
      <c r="Q18" t="s">
        <v>638</v>
      </c>
      <c r="R18" t="s">
        <v>635</v>
      </c>
      <c r="S18" t="s">
        <v>634</v>
      </c>
      <c r="T18" t="s">
        <v>28812</v>
      </c>
      <c r="U18" s="85" t="s">
        <v>928</v>
      </c>
      <c r="V18">
        <v>7</v>
      </c>
    </row>
    <row r="19" spans="1:22" x14ac:dyDescent="0.25">
      <c r="A19" t="s">
        <v>25</v>
      </c>
      <c r="B19" t="s">
        <v>26</v>
      </c>
      <c r="C19">
        <v>50</v>
      </c>
      <c r="D19">
        <v>1</v>
      </c>
      <c r="E19" t="s">
        <v>28811</v>
      </c>
      <c r="F19">
        <v>99.99</v>
      </c>
      <c r="G19">
        <v>0</v>
      </c>
      <c r="H19" t="s">
        <v>631</v>
      </c>
      <c r="I19" t="s">
        <v>3998</v>
      </c>
      <c r="J19" t="s">
        <v>873</v>
      </c>
      <c r="K19" t="s">
        <v>634</v>
      </c>
      <c r="L19" t="s">
        <v>635</v>
      </c>
      <c r="M19" t="s">
        <v>28812</v>
      </c>
      <c r="N19" t="s">
        <v>634</v>
      </c>
      <c r="O19" t="s">
        <v>637</v>
      </c>
      <c r="P19" t="s">
        <v>22</v>
      </c>
      <c r="Q19" t="s">
        <v>638</v>
      </c>
      <c r="R19" t="s">
        <v>635</v>
      </c>
      <c r="S19" t="s">
        <v>634</v>
      </c>
      <c r="T19" t="s">
        <v>28812</v>
      </c>
      <c r="U19" s="50" t="s">
        <v>29</v>
      </c>
      <c r="V19">
        <v>1</v>
      </c>
    </row>
    <row r="20" spans="1:22" x14ac:dyDescent="0.25">
      <c r="A20" t="s">
        <v>37</v>
      </c>
      <c r="B20" t="s">
        <v>38</v>
      </c>
      <c r="C20">
        <v>66.666666666666671</v>
      </c>
      <c r="D20">
        <v>3</v>
      </c>
      <c r="E20" t="s">
        <v>28813</v>
      </c>
      <c r="F20">
        <v>99.99</v>
      </c>
      <c r="G20">
        <v>0</v>
      </c>
      <c r="H20" t="s">
        <v>631</v>
      </c>
      <c r="I20" t="s">
        <v>902</v>
      </c>
      <c r="J20" t="s">
        <v>705</v>
      </c>
      <c r="K20" t="s">
        <v>634</v>
      </c>
      <c r="L20" t="s">
        <v>635</v>
      </c>
      <c r="M20" t="s">
        <v>28812</v>
      </c>
      <c r="N20" t="s">
        <v>634</v>
      </c>
      <c r="O20" t="s">
        <v>637</v>
      </c>
      <c r="P20" t="s">
        <v>22</v>
      </c>
      <c r="Q20" t="s">
        <v>638</v>
      </c>
      <c r="R20" t="s">
        <v>635</v>
      </c>
      <c r="S20" t="s">
        <v>634</v>
      </c>
      <c r="T20" t="s">
        <v>28812</v>
      </c>
      <c r="U20" s="85" t="s">
        <v>30</v>
      </c>
      <c r="V20">
        <v>1</v>
      </c>
    </row>
    <row r="21" spans="1:22" x14ac:dyDescent="0.25">
      <c r="A21" t="s">
        <v>37</v>
      </c>
      <c r="B21" t="s">
        <v>38</v>
      </c>
      <c r="C21">
        <v>66.666666666666671</v>
      </c>
      <c r="D21">
        <v>3</v>
      </c>
      <c r="E21" t="s">
        <v>28814</v>
      </c>
      <c r="F21">
        <v>99.99</v>
      </c>
      <c r="G21">
        <v>0</v>
      </c>
      <c r="H21" t="s">
        <v>631</v>
      </c>
      <c r="I21" t="s">
        <v>28815</v>
      </c>
      <c r="J21" t="s">
        <v>1032</v>
      </c>
      <c r="K21" t="s">
        <v>634</v>
      </c>
      <c r="L21" t="s">
        <v>635</v>
      </c>
      <c r="M21" t="s">
        <v>28816</v>
      </c>
      <c r="N21" t="s">
        <v>634</v>
      </c>
      <c r="O21" t="s">
        <v>637</v>
      </c>
      <c r="P21" t="s">
        <v>22</v>
      </c>
      <c r="Q21" t="s">
        <v>638</v>
      </c>
      <c r="R21" t="s">
        <v>635</v>
      </c>
      <c r="S21" t="s">
        <v>634</v>
      </c>
      <c r="T21" t="s">
        <v>28816</v>
      </c>
      <c r="U21" s="50" t="s">
        <v>31</v>
      </c>
      <c r="V21">
        <v>4</v>
      </c>
    </row>
    <row r="22" spans="1:22" x14ac:dyDescent="0.25">
      <c r="A22" t="s">
        <v>20</v>
      </c>
      <c r="B22" t="s">
        <v>21</v>
      </c>
      <c r="C22">
        <v>50</v>
      </c>
      <c r="D22">
        <v>1</v>
      </c>
      <c r="E22" t="s">
        <v>28817</v>
      </c>
      <c r="F22">
        <v>99.99</v>
      </c>
      <c r="G22">
        <v>0</v>
      </c>
      <c r="H22" t="s">
        <v>631</v>
      </c>
      <c r="I22" t="s">
        <v>28818</v>
      </c>
      <c r="J22" t="s">
        <v>829</v>
      </c>
      <c r="K22" t="s">
        <v>634</v>
      </c>
      <c r="L22" t="s">
        <v>635</v>
      </c>
      <c r="M22" t="s">
        <v>28819</v>
      </c>
      <c r="N22" t="s">
        <v>634</v>
      </c>
      <c r="O22" t="s">
        <v>637</v>
      </c>
      <c r="P22" t="s">
        <v>22</v>
      </c>
      <c r="Q22" t="s">
        <v>638</v>
      </c>
      <c r="R22" t="s">
        <v>635</v>
      </c>
      <c r="S22" t="s">
        <v>634</v>
      </c>
      <c r="T22" t="s">
        <v>28819</v>
      </c>
      <c r="U22" s="85" t="s">
        <v>32</v>
      </c>
      <c r="V22">
        <v>4</v>
      </c>
    </row>
    <row r="23" spans="1:22" x14ac:dyDescent="0.25">
      <c r="A23" t="s">
        <v>23</v>
      </c>
      <c r="B23" t="s">
        <v>24</v>
      </c>
      <c r="C23">
        <v>50</v>
      </c>
      <c r="D23">
        <v>1</v>
      </c>
      <c r="E23" t="s">
        <v>28817</v>
      </c>
      <c r="F23">
        <v>99.99</v>
      </c>
      <c r="G23">
        <v>0</v>
      </c>
      <c r="H23" t="s">
        <v>631</v>
      </c>
      <c r="I23" t="s">
        <v>28818</v>
      </c>
      <c r="J23" t="s">
        <v>829</v>
      </c>
      <c r="K23" t="s">
        <v>634</v>
      </c>
      <c r="L23" t="s">
        <v>635</v>
      </c>
      <c r="M23" t="s">
        <v>28819</v>
      </c>
      <c r="N23" t="s">
        <v>634</v>
      </c>
      <c r="O23" t="s">
        <v>637</v>
      </c>
      <c r="P23" t="s">
        <v>22</v>
      </c>
      <c r="Q23" t="s">
        <v>638</v>
      </c>
      <c r="R23" t="s">
        <v>635</v>
      </c>
      <c r="S23" t="s">
        <v>634</v>
      </c>
      <c r="T23" t="s">
        <v>28819</v>
      </c>
      <c r="U23" s="50" t="s">
        <v>27</v>
      </c>
      <c r="V23">
        <v>1</v>
      </c>
    </row>
    <row r="24" spans="1:22" x14ac:dyDescent="0.25">
      <c r="A24" t="s">
        <v>25</v>
      </c>
      <c r="B24" t="s">
        <v>26</v>
      </c>
      <c r="C24">
        <v>50</v>
      </c>
      <c r="D24">
        <v>1</v>
      </c>
      <c r="E24" t="s">
        <v>28817</v>
      </c>
      <c r="F24">
        <v>99.99</v>
      </c>
      <c r="G24">
        <v>0</v>
      </c>
      <c r="H24" t="s">
        <v>631</v>
      </c>
      <c r="I24" t="s">
        <v>28818</v>
      </c>
      <c r="J24" t="s">
        <v>829</v>
      </c>
      <c r="K24" t="s">
        <v>634</v>
      </c>
      <c r="L24" t="s">
        <v>635</v>
      </c>
      <c r="M24" t="s">
        <v>28819</v>
      </c>
      <c r="N24" t="s">
        <v>634</v>
      </c>
      <c r="O24" t="s">
        <v>637</v>
      </c>
      <c r="P24" t="s">
        <v>22</v>
      </c>
      <c r="Q24" t="s">
        <v>638</v>
      </c>
      <c r="R24" t="s">
        <v>635</v>
      </c>
      <c r="S24" t="s">
        <v>634</v>
      </c>
      <c r="T24" t="s">
        <v>28819</v>
      </c>
      <c r="U24" s="85" t="s">
        <v>28</v>
      </c>
      <c r="V24">
        <v>1</v>
      </c>
    </row>
    <row r="25" spans="1:22" x14ac:dyDescent="0.25">
      <c r="A25" t="s">
        <v>37</v>
      </c>
      <c r="B25" t="s">
        <v>38</v>
      </c>
      <c r="C25">
        <v>66.666666666666671</v>
      </c>
      <c r="D25">
        <v>3</v>
      </c>
      <c r="E25" t="s">
        <v>28820</v>
      </c>
      <c r="F25">
        <v>208.98</v>
      </c>
      <c r="G25">
        <v>0</v>
      </c>
      <c r="H25" t="s">
        <v>631</v>
      </c>
      <c r="I25" t="s">
        <v>15242</v>
      </c>
      <c r="J25" t="s">
        <v>769</v>
      </c>
      <c r="K25" t="s">
        <v>634</v>
      </c>
      <c r="L25" t="s">
        <v>635</v>
      </c>
      <c r="M25" t="s">
        <v>28821</v>
      </c>
      <c r="N25" t="s">
        <v>634</v>
      </c>
      <c r="O25" t="s">
        <v>1520</v>
      </c>
      <c r="P25" t="s">
        <v>22</v>
      </c>
      <c r="Q25" t="s">
        <v>655</v>
      </c>
      <c r="R25" t="s">
        <v>635</v>
      </c>
      <c r="S25" t="s">
        <v>634</v>
      </c>
      <c r="T25" t="s">
        <v>28821</v>
      </c>
      <c r="U25" s="50" t="s">
        <v>256</v>
      </c>
      <c r="V25">
        <v>10</v>
      </c>
    </row>
    <row r="26" spans="1:22" x14ac:dyDescent="0.25">
      <c r="A26" t="s">
        <v>256</v>
      </c>
      <c r="B26" t="s">
        <v>262</v>
      </c>
      <c r="C26">
        <v>139</v>
      </c>
      <c r="D26">
        <v>1</v>
      </c>
      <c r="E26" t="s">
        <v>28820</v>
      </c>
      <c r="F26">
        <v>208.98</v>
      </c>
      <c r="G26">
        <v>0</v>
      </c>
      <c r="H26" t="s">
        <v>631</v>
      </c>
      <c r="I26" t="s">
        <v>15242</v>
      </c>
      <c r="J26" t="s">
        <v>769</v>
      </c>
      <c r="K26" t="s">
        <v>634</v>
      </c>
      <c r="L26" t="s">
        <v>635</v>
      </c>
      <c r="M26" t="s">
        <v>28821</v>
      </c>
      <c r="N26" t="s">
        <v>634</v>
      </c>
      <c r="O26" t="s">
        <v>1520</v>
      </c>
      <c r="P26" t="s">
        <v>22</v>
      </c>
      <c r="Q26" t="s">
        <v>655</v>
      </c>
      <c r="R26" t="s">
        <v>635</v>
      </c>
      <c r="S26" t="s">
        <v>634</v>
      </c>
      <c r="T26" t="s">
        <v>28821</v>
      </c>
      <c r="U26" s="85" t="s">
        <v>262</v>
      </c>
      <c r="V26">
        <v>10</v>
      </c>
    </row>
    <row r="27" spans="1:22" x14ac:dyDescent="0.25">
      <c r="A27" t="s">
        <v>20</v>
      </c>
      <c r="B27" t="s">
        <v>21</v>
      </c>
      <c r="C27">
        <v>50</v>
      </c>
      <c r="D27">
        <v>1</v>
      </c>
      <c r="E27" t="s">
        <v>28822</v>
      </c>
      <c r="F27">
        <v>99.99</v>
      </c>
      <c r="G27">
        <v>0</v>
      </c>
      <c r="H27" t="s">
        <v>631</v>
      </c>
      <c r="I27" t="s">
        <v>28823</v>
      </c>
      <c r="J27" t="s">
        <v>2349</v>
      </c>
      <c r="K27" t="s">
        <v>634</v>
      </c>
      <c r="L27" t="s">
        <v>635</v>
      </c>
      <c r="M27" t="s">
        <v>28824</v>
      </c>
      <c r="N27" t="s">
        <v>634</v>
      </c>
      <c r="O27" t="s">
        <v>637</v>
      </c>
      <c r="P27" t="s">
        <v>22</v>
      </c>
      <c r="Q27" t="s">
        <v>638</v>
      </c>
      <c r="R27" t="s">
        <v>635</v>
      </c>
      <c r="S27" t="s">
        <v>634</v>
      </c>
      <c r="T27" t="s">
        <v>28824</v>
      </c>
      <c r="U27" s="50" t="s">
        <v>257</v>
      </c>
      <c r="V27">
        <v>11</v>
      </c>
    </row>
    <row r="28" spans="1:22" x14ac:dyDescent="0.25">
      <c r="A28" t="s">
        <v>23</v>
      </c>
      <c r="B28" t="s">
        <v>24</v>
      </c>
      <c r="C28">
        <v>50</v>
      </c>
      <c r="D28">
        <v>1</v>
      </c>
      <c r="E28" t="s">
        <v>28822</v>
      </c>
      <c r="F28">
        <v>99.99</v>
      </c>
      <c r="G28">
        <v>0</v>
      </c>
      <c r="H28" t="s">
        <v>631</v>
      </c>
      <c r="I28" t="s">
        <v>28823</v>
      </c>
      <c r="J28" t="s">
        <v>2349</v>
      </c>
      <c r="K28" t="s">
        <v>634</v>
      </c>
      <c r="L28" t="s">
        <v>635</v>
      </c>
      <c r="M28" t="s">
        <v>28824</v>
      </c>
      <c r="N28" t="s">
        <v>634</v>
      </c>
      <c r="O28" t="s">
        <v>637</v>
      </c>
      <c r="P28" t="s">
        <v>22</v>
      </c>
      <c r="Q28" t="s">
        <v>638</v>
      </c>
      <c r="R28" t="s">
        <v>635</v>
      </c>
      <c r="S28" t="s">
        <v>634</v>
      </c>
      <c r="T28" t="s">
        <v>28824</v>
      </c>
      <c r="U28" s="85" t="s">
        <v>263</v>
      </c>
      <c r="V28">
        <v>9</v>
      </c>
    </row>
    <row r="29" spans="1:22" x14ac:dyDescent="0.25">
      <c r="A29" t="s">
        <v>25</v>
      </c>
      <c r="B29" t="s">
        <v>26</v>
      </c>
      <c r="C29">
        <v>50</v>
      </c>
      <c r="D29">
        <v>1</v>
      </c>
      <c r="E29" t="s">
        <v>28822</v>
      </c>
      <c r="F29">
        <v>99.99</v>
      </c>
      <c r="G29">
        <v>0</v>
      </c>
      <c r="H29" t="s">
        <v>631</v>
      </c>
      <c r="I29" t="s">
        <v>28823</v>
      </c>
      <c r="J29" t="s">
        <v>2349</v>
      </c>
      <c r="K29" t="s">
        <v>634</v>
      </c>
      <c r="L29" t="s">
        <v>635</v>
      </c>
      <c r="M29" t="s">
        <v>28824</v>
      </c>
      <c r="N29" t="s">
        <v>634</v>
      </c>
      <c r="O29" t="s">
        <v>637</v>
      </c>
      <c r="P29" t="s">
        <v>22</v>
      </c>
      <c r="Q29" t="s">
        <v>638</v>
      </c>
      <c r="R29" t="s">
        <v>635</v>
      </c>
      <c r="S29" t="s">
        <v>634</v>
      </c>
      <c r="T29" t="s">
        <v>28824</v>
      </c>
      <c r="U29" s="85" t="s">
        <v>1055</v>
      </c>
      <c r="V29">
        <v>2</v>
      </c>
    </row>
    <row r="30" spans="1:22" x14ac:dyDescent="0.25">
      <c r="A30" t="s">
        <v>20</v>
      </c>
      <c r="B30" t="s">
        <v>21</v>
      </c>
      <c r="C30">
        <v>50</v>
      </c>
      <c r="D30">
        <v>1</v>
      </c>
      <c r="E30" t="s">
        <v>28825</v>
      </c>
      <c r="F30">
        <v>134.99</v>
      </c>
      <c r="G30">
        <v>35</v>
      </c>
      <c r="H30" t="s">
        <v>631</v>
      </c>
      <c r="I30" t="s">
        <v>28826</v>
      </c>
      <c r="J30" t="s">
        <v>749</v>
      </c>
      <c r="K30" t="s">
        <v>634</v>
      </c>
      <c r="L30" t="s">
        <v>635</v>
      </c>
      <c r="M30" t="s">
        <v>28827</v>
      </c>
      <c r="N30" t="s">
        <v>634</v>
      </c>
      <c r="O30" t="s">
        <v>637</v>
      </c>
      <c r="P30" t="s">
        <v>22</v>
      </c>
      <c r="Q30" t="s">
        <v>638</v>
      </c>
      <c r="R30" t="s">
        <v>635</v>
      </c>
      <c r="S30" t="s">
        <v>634</v>
      </c>
      <c r="T30" t="s">
        <v>28827</v>
      </c>
      <c r="U30" s="50" t="s">
        <v>258</v>
      </c>
      <c r="V30">
        <v>6</v>
      </c>
    </row>
    <row r="31" spans="1:22" x14ac:dyDescent="0.25">
      <c r="A31" t="s">
        <v>23</v>
      </c>
      <c r="B31" t="s">
        <v>24</v>
      </c>
      <c r="C31">
        <v>50</v>
      </c>
      <c r="D31">
        <v>1</v>
      </c>
      <c r="E31" t="s">
        <v>28825</v>
      </c>
      <c r="F31">
        <v>134.99</v>
      </c>
      <c r="G31">
        <v>35</v>
      </c>
      <c r="H31" t="s">
        <v>631</v>
      </c>
      <c r="I31" t="s">
        <v>28826</v>
      </c>
      <c r="J31" t="s">
        <v>749</v>
      </c>
      <c r="K31" t="s">
        <v>634</v>
      </c>
      <c r="L31" t="s">
        <v>635</v>
      </c>
      <c r="M31" t="s">
        <v>28827</v>
      </c>
      <c r="N31" t="s">
        <v>634</v>
      </c>
      <c r="O31" t="s">
        <v>637</v>
      </c>
      <c r="P31" t="s">
        <v>22</v>
      </c>
      <c r="Q31" t="s">
        <v>638</v>
      </c>
      <c r="R31" t="s">
        <v>635</v>
      </c>
      <c r="S31" t="s">
        <v>634</v>
      </c>
      <c r="T31" t="s">
        <v>28827</v>
      </c>
      <c r="U31" s="85" t="s">
        <v>264</v>
      </c>
      <c r="V31">
        <v>4</v>
      </c>
    </row>
    <row r="32" spans="1:22" x14ac:dyDescent="0.25">
      <c r="A32" t="s">
        <v>25</v>
      </c>
      <c r="B32" t="s">
        <v>26</v>
      </c>
      <c r="C32">
        <v>50</v>
      </c>
      <c r="D32">
        <v>1</v>
      </c>
      <c r="E32" t="s">
        <v>28825</v>
      </c>
      <c r="F32">
        <v>134.99</v>
      </c>
      <c r="G32">
        <v>35</v>
      </c>
      <c r="H32" t="s">
        <v>631</v>
      </c>
      <c r="I32" t="s">
        <v>28826</v>
      </c>
      <c r="J32" t="s">
        <v>749</v>
      </c>
      <c r="K32" t="s">
        <v>634</v>
      </c>
      <c r="L32" t="s">
        <v>635</v>
      </c>
      <c r="M32" t="s">
        <v>28827</v>
      </c>
      <c r="N32" t="s">
        <v>634</v>
      </c>
      <c r="O32" t="s">
        <v>637</v>
      </c>
      <c r="P32" t="s">
        <v>22</v>
      </c>
      <c r="Q32" t="s">
        <v>638</v>
      </c>
      <c r="R32" t="s">
        <v>635</v>
      </c>
      <c r="S32" t="s">
        <v>634</v>
      </c>
      <c r="T32" t="s">
        <v>28827</v>
      </c>
      <c r="U32" s="85" t="s">
        <v>1055</v>
      </c>
      <c r="V32">
        <v>2</v>
      </c>
    </row>
    <row r="33" spans="1:22" x14ac:dyDescent="0.25">
      <c r="A33" t="s">
        <v>257</v>
      </c>
      <c r="B33" t="s">
        <v>263</v>
      </c>
      <c r="C33">
        <v>139</v>
      </c>
      <c r="D33">
        <v>1</v>
      </c>
      <c r="E33" t="s">
        <v>28828</v>
      </c>
      <c r="F33">
        <v>108.99</v>
      </c>
      <c r="G33">
        <v>0</v>
      </c>
      <c r="H33" t="s">
        <v>631</v>
      </c>
      <c r="I33" t="s">
        <v>28829</v>
      </c>
      <c r="J33" t="s">
        <v>720</v>
      </c>
      <c r="K33" t="s">
        <v>634</v>
      </c>
      <c r="L33" t="s">
        <v>635</v>
      </c>
      <c r="M33" t="s">
        <v>28830</v>
      </c>
      <c r="N33" t="s">
        <v>634</v>
      </c>
      <c r="O33" t="s">
        <v>637</v>
      </c>
      <c r="P33" t="s">
        <v>22</v>
      </c>
      <c r="Q33" t="s">
        <v>638</v>
      </c>
      <c r="R33" t="s">
        <v>635</v>
      </c>
      <c r="S33" t="s">
        <v>634</v>
      </c>
      <c r="T33" t="s">
        <v>28831</v>
      </c>
      <c r="U33" s="50" t="s">
        <v>619</v>
      </c>
      <c r="V33">
        <v>4</v>
      </c>
    </row>
    <row r="34" spans="1:22" x14ac:dyDescent="0.25">
      <c r="A34" t="s">
        <v>619</v>
      </c>
      <c r="B34" t="s">
        <v>620</v>
      </c>
      <c r="C34">
        <v>139</v>
      </c>
      <c r="D34">
        <v>1</v>
      </c>
      <c r="E34" t="s">
        <v>28832</v>
      </c>
      <c r="F34">
        <v>254.9</v>
      </c>
      <c r="G34">
        <v>26</v>
      </c>
      <c r="H34" t="s">
        <v>641</v>
      </c>
      <c r="I34" t="s">
        <v>28833</v>
      </c>
      <c r="J34" t="s">
        <v>28834</v>
      </c>
      <c r="K34" t="s">
        <v>5908</v>
      </c>
      <c r="L34" t="s">
        <v>28835</v>
      </c>
      <c r="M34" t="s">
        <v>28831</v>
      </c>
      <c r="N34" t="s">
        <v>634</v>
      </c>
      <c r="O34" t="s">
        <v>689</v>
      </c>
      <c r="P34" t="s">
        <v>40</v>
      </c>
      <c r="Q34" t="s">
        <v>690</v>
      </c>
      <c r="R34" t="s">
        <v>635</v>
      </c>
      <c r="S34" t="s">
        <v>634</v>
      </c>
      <c r="T34" t="s">
        <v>28831</v>
      </c>
      <c r="U34" s="85" t="s">
        <v>620</v>
      </c>
      <c r="V34">
        <v>4</v>
      </c>
    </row>
    <row r="35" spans="1:22" x14ac:dyDescent="0.25">
      <c r="A35" t="s">
        <v>258</v>
      </c>
      <c r="B35" t="s">
        <v>264</v>
      </c>
      <c r="C35">
        <v>139</v>
      </c>
      <c r="D35">
        <v>1</v>
      </c>
      <c r="E35" t="s">
        <v>28832</v>
      </c>
      <c r="F35">
        <v>254.9</v>
      </c>
      <c r="G35">
        <v>26</v>
      </c>
      <c r="H35" t="s">
        <v>641</v>
      </c>
      <c r="I35" t="s">
        <v>28833</v>
      </c>
      <c r="J35" t="s">
        <v>28834</v>
      </c>
      <c r="K35" t="s">
        <v>5908</v>
      </c>
      <c r="L35" t="s">
        <v>28835</v>
      </c>
      <c r="M35" t="s">
        <v>28831</v>
      </c>
      <c r="N35" t="s">
        <v>634</v>
      </c>
      <c r="O35" t="s">
        <v>689</v>
      </c>
      <c r="P35" t="s">
        <v>40</v>
      </c>
      <c r="Q35" t="s">
        <v>690</v>
      </c>
      <c r="R35" t="s">
        <v>635</v>
      </c>
      <c r="S35" t="s">
        <v>634</v>
      </c>
      <c r="T35" t="s">
        <v>28831</v>
      </c>
      <c r="U35" s="50" t="s">
        <v>25</v>
      </c>
      <c r="V35">
        <v>115</v>
      </c>
    </row>
    <row r="36" spans="1:22" x14ac:dyDescent="0.25">
      <c r="A36" t="s">
        <v>257</v>
      </c>
      <c r="B36" t="s">
        <v>263</v>
      </c>
      <c r="C36">
        <v>139</v>
      </c>
      <c r="D36">
        <v>1</v>
      </c>
      <c r="E36" t="s">
        <v>28832</v>
      </c>
      <c r="F36">
        <v>254.9</v>
      </c>
      <c r="G36">
        <v>26</v>
      </c>
      <c r="H36" t="s">
        <v>641</v>
      </c>
      <c r="I36" t="s">
        <v>28833</v>
      </c>
      <c r="J36" t="s">
        <v>28834</v>
      </c>
      <c r="K36" t="s">
        <v>5908</v>
      </c>
      <c r="L36" t="s">
        <v>28835</v>
      </c>
      <c r="M36" t="s">
        <v>28831</v>
      </c>
      <c r="N36" t="s">
        <v>634</v>
      </c>
      <c r="O36" t="s">
        <v>689</v>
      </c>
      <c r="P36" t="s">
        <v>40</v>
      </c>
      <c r="Q36" t="s">
        <v>690</v>
      </c>
      <c r="R36" t="s">
        <v>635</v>
      </c>
      <c r="S36" t="s">
        <v>634</v>
      </c>
      <c r="T36" t="s">
        <v>28831</v>
      </c>
      <c r="U36" s="85" t="s">
        <v>6272</v>
      </c>
      <c r="V36">
        <v>2</v>
      </c>
    </row>
    <row r="37" spans="1:22" x14ac:dyDescent="0.25">
      <c r="A37" t="s">
        <v>256</v>
      </c>
      <c r="B37" t="s">
        <v>262</v>
      </c>
      <c r="C37">
        <v>139</v>
      </c>
      <c r="D37">
        <v>1</v>
      </c>
      <c r="E37" t="s">
        <v>28832</v>
      </c>
      <c r="F37">
        <v>254.9</v>
      </c>
      <c r="G37">
        <v>26</v>
      </c>
      <c r="H37" t="s">
        <v>641</v>
      </c>
      <c r="I37" t="s">
        <v>28833</v>
      </c>
      <c r="J37" t="s">
        <v>28834</v>
      </c>
      <c r="K37" t="s">
        <v>5908</v>
      </c>
      <c r="L37" t="s">
        <v>28835</v>
      </c>
      <c r="M37" t="s">
        <v>28831</v>
      </c>
      <c r="N37" t="s">
        <v>634</v>
      </c>
      <c r="O37" t="s">
        <v>689</v>
      </c>
      <c r="P37" t="s">
        <v>40</v>
      </c>
      <c r="Q37" t="s">
        <v>690</v>
      </c>
      <c r="R37" t="s">
        <v>635</v>
      </c>
      <c r="S37" t="s">
        <v>634</v>
      </c>
      <c r="T37" t="s">
        <v>28831</v>
      </c>
      <c r="U37" s="85" t="s">
        <v>26</v>
      </c>
      <c r="V37">
        <v>113</v>
      </c>
    </row>
    <row r="38" spans="1:22" x14ac:dyDescent="0.25">
      <c r="A38" t="s">
        <v>20</v>
      </c>
      <c r="B38" t="s">
        <v>21</v>
      </c>
      <c r="C38">
        <v>50</v>
      </c>
      <c r="D38">
        <v>1</v>
      </c>
      <c r="E38" t="s">
        <v>28836</v>
      </c>
      <c r="F38">
        <v>99.99</v>
      </c>
      <c r="G38">
        <v>0</v>
      </c>
      <c r="H38" t="s">
        <v>631</v>
      </c>
      <c r="I38" t="s">
        <v>12830</v>
      </c>
      <c r="J38" t="s">
        <v>652</v>
      </c>
      <c r="K38" t="s">
        <v>634</v>
      </c>
      <c r="L38" t="s">
        <v>635</v>
      </c>
      <c r="M38" t="s">
        <v>28837</v>
      </c>
      <c r="N38" t="s">
        <v>634</v>
      </c>
      <c r="O38" t="s">
        <v>637</v>
      </c>
      <c r="P38" t="s">
        <v>22</v>
      </c>
      <c r="Q38" t="s">
        <v>638</v>
      </c>
      <c r="R38" t="s">
        <v>635</v>
      </c>
      <c r="S38" t="s">
        <v>634</v>
      </c>
      <c r="T38" t="s">
        <v>28838</v>
      </c>
      <c r="U38" s="50" t="s">
        <v>23</v>
      </c>
      <c r="V38">
        <v>103</v>
      </c>
    </row>
    <row r="39" spans="1:22" x14ac:dyDescent="0.25">
      <c r="A39" t="s">
        <v>23</v>
      </c>
      <c r="B39" t="s">
        <v>24</v>
      </c>
      <c r="C39">
        <v>50</v>
      </c>
      <c r="D39">
        <v>1</v>
      </c>
      <c r="E39" t="s">
        <v>28836</v>
      </c>
      <c r="F39">
        <v>99.99</v>
      </c>
      <c r="G39">
        <v>0</v>
      </c>
      <c r="H39" t="s">
        <v>631</v>
      </c>
      <c r="I39" t="s">
        <v>12830</v>
      </c>
      <c r="J39" t="s">
        <v>652</v>
      </c>
      <c r="K39" t="s">
        <v>634</v>
      </c>
      <c r="L39" t="s">
        <v>635</v>
      </c>
      <c r="M39" t="s">
        <v>28837</v>
      </c>
      <c r="N39" t="s">
        <v>634</v>
      </c>
      <c r="O39" t="s">
        <v>637</v>
      </c>
      <c r="P39" t="s">
        <v>22</v>
      </c>
      <c r="Q39" t="s">
        <v>638</v>
      </c>
      <c r="R39" t="s">
        <v>635</v>
      </c>
      <c r="S39" t="s">
        <v>634</v>
      </c>
      <c r="T39" t="s">
        <v>28838</v>
      </c>
      <c r="U39" s="85" t="s">
        <v>24</v>
      </c>
      <c r="V39">
        <v>103</v>
      </c>
    </row>
    <row r="40" spans="1:22" x14ac:dyDescent="0.25">
      <c r="A40" t="s">
        <v>25</v>
      </c>
      <c r="B40" t="s">
        <v>26</v>
      </c>
      <c r="C40">
        <v>50</v>
      </c>
      <c r="D40">
        <v>1</v>
      </c>
      <c r="E40" t="s">
        <v>28836</v>
      </c>
      <c r="F40">
        <v>99.99</v>
      </c>
      <c r="G40">
        <v>0</v>
      </c>
      <c r="H40" t="s">
        <v>631</v>
      </c>
      <c r="I40" t="s">
        <v>12830</v>
      </c>
      <c r="J40" t="s">
        <v>652</v>
      </c>
      <c r="K40" t="s">
        <v>634</v>
      </c>
      <c r="L40" t="s">
        <v>635</v>
      </c>
      <c r="M40" t="s">
        <v>28837</v>
      </c>
      <c r="N40" t="s">
        <v>634</v>
      </c>
      <c r="O40" t="s">
        <v>637</v>
      </c>
      <c r="P40" t="s">
        <v>22</v>
      </c>
      <c r="Q40" t="s">
        <v>638</v>
      </c>
      <c r="R40" t="s">
        <v>635</v>
      </c>
      <c r="S40" t="s">
        <v>634</v>
      </c>
      <c r="T40" t="s">
        <v>28838</v>
      </c>
      <c r="U40" s="50" t="s">
        <v>20</v>
      </c>
      <c r="V40">
        <v>102</v>
      </c>
    </row>
    <row r="41" spans="1:22" x14ac:dyDescent="0.25">
      <c r="A41" t="s">
        <v>20</v>
      </c>
      <c r="B41" t="s">
        <v>21</v>
      </c>
      <c r="C41">
        <v>50</v>
      </c>
      <c r="D41">
        <v>1</v>
      </c>
      <c r="E41" t="s">
        <v>28839</v>
      </c>
      <c r="F41">
        <v>100</v>
      </c>
      <c r="G41">
        <v>0</v>
      </c>
      <c r="H41" t="s">
        <v>703</v>
      </c>
      <c r="I41" t="s">
        <v>2426</v>
      </c>
      <c r="J41" t="s">
        <v>769</v>
      </c>
      <c r="K41" t="s">
        <v>634</v>
      </c>
      <c r="L41" t="s">
        <v>635</v>
      </c>
      <c r="M41" t="s">
        <v>28840</v>
      </c>
      <c r="N41" t="s">
        <v>634</v>
      </c>
      <c r="O41" t="s">
        <v>707</v>
      </c>
      <c r="P41" t="s">
        <v>22</v>
      </c>
      <c r="Q41" t="s">
        <v>638</v>
      </c>
      <c r="R41" t="s">
        <v>635</v>
      </c>
      <c r="S41" t="s">
        <v>634</v>
      </c>
      <c r="T41" t="s">
        <v>28841</v>
      </c>
      <c r="U41" s="85" t="s">
        <v>21</v>
      </c>
      <c r="V41">
        <v>102</v>
      </c>
    </row>
    <row r="42" spans="1:22" x14ac:dyDescent="0.25">
      <c r="A42" t="s">
        <v>23</v>
      </c>
      <c r="B42" t="s">
        <v>24</v>
      </c>
      <c r="C42">
        <v>50</v>
      </c>
      <c r="D42">
        <v>1</v>
      </c>
      <c r="E42" t="s">
        <v>28839</v>
      </c>
      <c r="F42">
        <v>100</v>
      </c>
      <c r="G42">
        <v>0</v>
      </c>
      <c r="H42" t="s">
        <v>703</v>
      </c>
      <c r="I42" t="s">
        <v>2426</v>
      </c>
      <c r="J42" t="s">
        <v>769</v>
      </c>
      <c r="K42" t="s">
        <v>634</v>
      </c>
      <c r="L42" t="s">
        <v>635</v>
      </c>
      <c r="M42" t="s">
        <v>28840</v>
      </c>
      <c r="N42" t="s">
        <v>634</v>
      </c>
      <c r="O42" t="s">
        <v>707</v>
      </c>
      <c r="P42" t="s">
        <v>22</v>
      </c>
      <c r="Q42" t="s">
        <v>638</v>
      </c>
      <c r="R42" t="s">
        <v>635</v>
      </c>
      <c r="S42" t="s">
        <v>634</v>
      </c>
      <c r="T42" t="s">
        <v>28841</v>
      </c>
      <c r="U42" s="50" t="s">
        <v>133</v>
      </c>
      <c r="V42">
        <v>380</v>
      </c>
    </row>
    <row r="43" spans="1:22" x14ac:dyDescent="0.25">
      <c r="A43" t="s">
        <v>25</v>
      </c>
      <c r="B43" t="s">
        <v>26</v>
      </c>
      <c r="C43">
        <v>50</v>
      </c>
      <c r="D43">
        <v>1</v>
      </c>
      <c r="E43" t="s">
        <v>28839</v>
      </c>
      <c r="F43">
        <v>100</v>
      </c>
      <c r="G43">
        <v>0</v>
      </c>
      <c r="H43" t="s">
        <v>703</v>
      </c>
      <c r="I43" t="s">
        <v>2426</v>
      </c>
      <c r="J43" t="s">
        <v>769</v>
      </c>
      <c r="K43" t="s">
        <v>634</v>
      </c>
      <c r="L43" t="s">
        <v>635</v>
      </c>
      <c r="M43" t="s">
        <v>28840</v>
      </c>
      <c r="N43" t="s">
        <v>634</v>
      </c>
      <c r="O43" t="s">
        <v>707</v>
      </c>
      <c r="P43" t="s">
        <v>22</v>
      </c>
      <c r="Q43" t="s">
        <v>638</v>
      </c>
      <c r="R43" t="s">
        <v>635</v>
      </c>
      <c r="S43" t="s">
        <v>634</v>
      </c>
      <c r="T43" t="s">
        <v>28842</v>
      </c>
      <c r="U43" s="85" t="s">
        <v>134</v>
      </c>
      <c r="V43">
        <v>380</v>
      </c>
    </row>
    <row r="44" spans="1:22" x14ac:dyDescent="0.25">
      <c r="A44" t="s">
        <v>20</v>
      </c>
      <c r="B44" t="s">
        <v>21</v>
      </c>
      <c r="C44">
        <v>50</v>
      </c>
      <c r="D44">
        <v>1</v>
      </c>
      <c r="E44" t="s">
        <v>28843</v>
      </c>
      <c r="F44">
        <v>100</v>
      </c>
      <c r="G44">
        <v>0</v>
      </c>
      <c r="H44" t="s">
        <v>703</v>
      </c>
      <c r="I44" t="s">
        <v>28844</v>
      </c>
      <c r="J44" t="s">
        <v>1195</v>
      </c>
      <c r="K44" t="s">
        <v>634</v>
      </c>
      <c r="L44" t="s">
        <v>635</v>
      </c>
      <c r="M44" t="s">
        <v>28845</v>
      </c>
      <c r="N44" t="s">
        <v>634</v>
      </c>
      <c r="O44" t="s">
        <v>637</v>
      </c>
      <c r="P44" t="s">
        <v>22</v>
      </c>
      <c r="Q44" t="s">
        <v>638</v>
      </c>
      <c r="R44" t="s">
        <v>635</v>
      </c>
      <c r="S44" t="s">
        <v>634</v>
      </c>
      <c r="T44" t="s">
        <v>28845</v>
      </c>
      <c r="U44" s="50" t="s">
        <v>121</v>
      </c>
      <c r="V44">
        <v>15</v>
      </c>
    </row>
    <row r="45" spans="1:22" x14ac:dyDescent="0.25">
      <c r="A45" t="s">
        <v>23</v>
      </c>
      <c r="B45" t="s">
        <v>24</v>
      </c>
      <c r="C45">
        <v>50</v>
      </c>
      <c r="D45">
        <v>1</v>
      </c>
      <c r="E45" t="s">
        <v>28843</v>
      </c>
      <c r="F45">
        <v>100</v>
      </c>
      <c r="G45">
        <v>0</v>
      </c>
      <c r="H45" t="s">
        <v>703</v>
      </c>
      <c r="I45" t="s">
        <v>28844</v>
      </c>
      <c r="J45" t="s">
        <v>1195</v>
      </c>
      <c r="K45" t="s">
        <v>634</v>
      </c>
      <c r="L45" t="s">
        <v>635</v>
      </c>
      <c r="M45" t="s">
        <v>28845</v>
      </c>
      <c r="N45" t="s">
        <v>634</v>
      </c>
      <c r="O45" t="s">
        <v>637</v>
      </c>
      <c r="P45" t="s">
        <v>22</v>
      </c>
      <c r="Q45" t="s">
        <v>638</v>
      </c>
      <c r="R45" t="s">
        <v>635</v>
      </c>
      <c r="S45" t="s">
        <v>634</v>
      </c>
      <c r="T45" t="s">
        <v>28845</v>
      </c>
      <c r="U45" s="85" t="s">
        <v>122</v>
      </c>
      <c r="V45">
        <v>15</v>
      </c>
    </row>
    <row r="46" spans="1:22" x14ac:dyDescent="0.25">
      <c r="A46" t="s">
        <v>25</v>
      </c>
      <c r="B46" t="s">
        <v>26</v>
      </c>
      <c r="C46">
        <v>50</v>
      </c>
      <c r="D46">
        <v>1</v>
      </c>
      <c r="E46" t="s">
        <v>28843</v>
      </c>
      <c r="F46">
        <v>100</v>
      </c>
      <c r="G46">
        <v>0</v>
      </c>
      <c r="H46" t="s">
        <v>703</v>
      </c>
      <c r="I46" t="s">
        <v>28844</v>
      </c>
      <c r="J46" t="s">
        <v>1195</v>
      </c>
      <c r="K46" t="s">
        <v>634</v>
      </c>
      <c r="L46" t="s">
        <v>635</v>
      </c>
      <c r="M46" t="s">
        <v>28845</v>
      </c>
      <c r="N46" t="s">
        <v>634</v>
      </c>
      <c r="O46" t="s">
        <v>637</v>
      </c>
      <c r="P46" t="s">
        <v>22</v>
      </c>
      <c r="Q46" t="s">
        <v>638</v>
      </c>
      <c r="R46" t="s">
        <v>635</v>
      </c>
      <c r="S46" t="s">
        <v>634</v>
      </c>
      <c r="T46" t="s">
        <v>28845</v>
      </c>
      <c r="U46" s="50" t="s">
        <v>533</v>
      </c>
      <c r="V46">
        <v>1</v>
      </c>
    </row>
    <row r="47" spans="1:22" x14ac:dyDescent="0.25">
      <c r="A47" t="s">
        <v>133</v>
      </c>
      <c r="B47" t="s">
        <v>134</v>
      </c>
      <c r="C47">
        <v>12</v>
      </c>
      <c r="D47">
        <v>50</v>
      </c>
      <c r="E47" t="s">
        <v>28846</v>
      </c>
      <c r="F47">
        <v>650</v>
      </c>
      <c r="G47">
        <v>0</v>
      </c>
      <c r="H47" t="s">
        <v>641</v>
      </c>
      <c r="I47" t="s">
        <v>2971</v>
      </c>
      <c r="J47" t="s">
        <v>28847</v>
      </c>
      <c r="K47" t="s">
        <v>4984</v>
      </c>
      <c r="L47" t="s">
        <v>1332</v>
      </c>
      <c r="M47" t="s">
        <v>28848</v>
      </c>
      <c r="N47" t="s">
        <v>634</v>
      </c>
      <c r="O47" t="s">
        <v>894</v>
      </c>
      <c r="P47" t="s">
        <v>43</v>
      </c>
      <c r="Q47" t="s">
        <v>648</v>
      </c>
      <c r="R47" t="s">
        <v>635</v>
      </c>
      <c r="S47" t="s">
        <v>634</v>
      </c>
      <c r="T47" t="s">
        <v>28848</v>
      </c>
      <c r="U47" s="85" t="s">
        <v>137</v>
      </c>
      <c r="V47">
        <v>1</v>
      </c>
    </row>
    <row r="48" spans="1:22" x14ac:dyDescent="0.25">
      <c r="A48" t="s">
        <v>164</v>
      </c>
      <c r="B48" t="s">
        <v>165</v>
      </c>
      <c r="C48">
        <v>40</v>
      </c>
      <c r="D48">
        <v>10</v>
      </c>
      <c r="E48" t="s">
        <v>28849</v>
      </c>
      <c r="F48">
        <v>293.25</v>
      </c>
      <c r="G48">
        <v>0</v>
      </c>
      <c r="H48" t="s">
        <v>631</v>
      </c>
      <c r="I48" t="s">
        <v>28850</v>
      </c>
      <c r="J48" t="s">
        <v>749</v>
      </c>
      <c r="K48" t="s">
        <v>634</v>
      </c>
      <c r="L48" t="s">
        <v>635</v>
      </c>
      <c r="M48" t="s">
        <v>28851</v>
      </c>
      <c r="N48" t="s">
        <v>634</v>
      </c>
      <c r="O48" t="s">
        <v>637</v>
      </c>
      <c r="P48" t="s">
        <v>22</v>
      </c>
      <c r="Q48" t="s">
        <v>638</v>
      </c>
      <c r="R48" t="s">
        <v>635</v>
      </c>
      <c r="S48" t="s">
        <v>634</v>
      </c>
      <c r="T48" t="s">
        <v>28851</v>
      </c>
      <c r="U48" s="50" t="s">
        <v>1894</v>
      </c>
      <c r="V48">
        <v>1990</v>
      </c>
    </row>
    <row r="49" spans="1:20" x14ac:dyDescent="0.25">
      <c r="A49" t="s">
        <v>118</v>
      </c>
      <c r="B49" t="s">
        <v>91</v>
      </c>
      <c r="C49">
        <v>90</v>
      </c>
      <c r="D49">
        <v>2</v>
      </c>
      <c r="E49" t="s">
        <v>28852</v>
      </c>
      <c r="F49">
        <v>180</v>
      </c>
      <c r="G49">
        <v>0</v>
      </c>
      <c r="H49" t="s">
        <v>790</v>
      </c>
      <c r="I49" t="s">
        <v>4338</v>
      </c>
      <c r="J49" t="s">
        <v>4339</v>
      </c>
      <c r="K49" t="s">
        <v>4340</v>
      </c>
      <c r="L49" t="s">
        <v>4341</v>
      </c>
      <c r="M49" t="s">
        <v>28853</v>
      </c>
      <c r="N49" t="s">
        <v>634</v>
      </c>
      <c r="O49" t="s">
        <v>689</v>
      </c>
      <c r="P49" t="s">
        <v>40</v>
      </c>
      <c r="Q49" t="s">
        <v>690</v>
      </c>
      <c r="R49" t="s">
        <v>635</v>
      </c>
      <c r="S49" t="s">
        <v>634</v>
      </c>
      <c r="T49" t="s">
        <v>28853</v>
      </c>
    </row>
    <row r="50" spans="1:20" x14ac:dyDescent="0.25">
      <c r="A50" t="s">
        <v>27</v>
      </c>
      <c r="B50" t="s">
        <v>28</v>
      </c>
      <c r="C50">
        <v>54</v>
      </c>
      <c r="D50">
        <v>1</v>
      </c>
      <c r="E50" t="s">
        <v>28854</v>
      </c>
      <c r="F50">
        <v>249.89</v>
      </c>
      <c r="G50">
        <v>26</v>
      </c>
      <c r="H50" t="s">
        <v>641</v>
      </c>
      <c r="I50" t="s">
        <v>4338</v>
      </c>
      <c r="J50" t="s">
        <v>4339</v>
      </c>
      <c r="K50" t="s">
        <v>4340</v>
      </c>
      <c r="L50" t="s">
        <v>4341</v>
      </c>
      <c r="M50" t="s">
        <v>28855</v>
      </c>
      <c r="N50" t="s">
        <v>634</v>
      </c>
      <c r="O50" t="s">
        <v>689</v>
      </c>
      <c r="P50" t="s">
        <v>40</v>
      </c>
      <c r="Q50" t="s">
        <v>690</v>
      </c>
      <c r="R50" t="s">
        <v>635</v>
      </c>
      <c r="S50" t="s">
        <v>634</v>
      </c>
      <c r="T50" t="s">
        <v>28855</v>
      </c>
    </row>
    <row r="51" spans="1:20" x14ac:dyDescent="0.25">
      <c r="A51" t="s">
        <v>29</v>
      </c>
      <c r="B51" t="s">
        <v>30</v>
      </c>
      <c r="C51">
        <v>55</v>
      </c>
      <c r="D51">
        <v>1</v>
      </c>
      <c r="E51" t="s">
        <v>28854</v>
      </c>
      <c r="F51">
        <v>249.89</v>
      </c>
      <c r="G51">
        <v>26</v>
      </c>
      <c r="H51" t="s">
        <v>641</v>
      </c>
      <c r="I51" t="s">
        <v>4338</v>
      </c>
      <c r="J51" t="s">
        <v>4339</v>
      </c>
      <c r="K51" t="s">
        <v>4340</v>
      </c>
      <c r="L51" t="s">
        <v>4341</v>
      </c>
      <c r="M51" t="s">
        <v>28855</v>
      </c>
      <c r="N51" t="s">
        <v>634</v>
      </c>
      <c r="O51" t="s">
        <v>689</v>
      </c>
      <c r="P51" t="s">
        <v>40</v>
      </c>
      <c r="Q51" t="s">
        <v>690</v>
      </c>
      <c r="R51" t="s">
        <v>635</v>
      </c>
      <c r="S51" t="s">
        <v>634</v>
      </c>
      <c r="T51" t="s">
        <v>28855</v>
      </c>
    </row>
    <row r="52" spans="1:20" x14ac:dyDescent="0.25">
      <c r="A52" t="s">
        <v>39</v>
      </c>
      <c r="B52" t="s">
        <v>682</v>
      </c>
      <c r="C52">
        <v>70.55</v>
      </c>
      <c r="D52">
        <v>1</v>
      </c>
      <c r="E52" t="s">
        <v>28854</v>
      </c>
      <c r="F52">
        <v>249.89</v>
      </c>
      <c r="G52">
        <v>26</v>
      </c>
      <c r="H52" t="s">
        <v>641</v>
      </c>
      <c r="I52" t="s">
        <v>4338</v>
      </c>
      <c r="J52" t="s">
        <v>4339</v>
      </c>
      <c r="K52" t="s">
        <v>4340</v>
      </c>
      <c r="L52" t="s">
        <v>4341</v>
      </c>
      <c r="M52" t="s">
        <v>28855</v>
      </c>
      <c r="N52" t="s">
        <v>634</v>
      </c>
      <c r="O52" t="s">
        <v>689</v>
      </c>
      <c r="P52" t="s">
        <v>40</v>
      </c>
      <c r="Q52" t="s">
        <v>690</v>
      </c>
      <c r="R52" t="s">
        <v>635</v>
      </c>
      <c r="S52" t="s">
        <v>634</v>
      </c>
      <c r="T52" t="s">
        <v>28855</v>
      </c>
    </row>
    <row r="53" spans="1:20" x14ac:dyDescent="0.25">
      <c r="A53" t="s">
        <v>39</v>
      </c>
      <c r="B53" t="s">
        <v>682</v>
      </c>
      <c r="C53">
        <v>70.540000000000006</v>
      </c>
      <c r="D53">
        <v>1</v>
      </c>
      <c r="E53" t="s">
        <v>28854</v>
      </c>
      <c r="F53">
        <v>249.89</v>
      </c>
      <c r="G53">
        <v>26</v>
      </c>
      <c r="H53" t="s">
        <v>641</v>
      </c>
      <c r="I53" t="s">
        <v>4338</v>
      </c>
      <c r="J53" t="s">
        <v>4339</v>
      </c>
      <c r="K53" t="s">
        <v>4340</v>
      </c>
      <c r="L53" t="s">
        <v>4341</v>
      </c>
      <c r="M53" t="s">
        <v>28855</v>
      </c>
      <c r="N53" t="s">
        <v>634</v>
      </c>
      <c r="O53" t="s">
        <v>689</v>
      </c>
      <c r="P53" t="s">
        <v>40</v>
      </c>
      <c r="Q53" t="s">
        <v>690</v>
      </c>
      <c r="R53" t="s">
        <v>635</v>
      </c>
      <c r="S53" t="s">
        <v>634</v>
      </c>
      <c r="T53" t="s">
        <v>28855</v>
      </c>
    </row>
    <row r="54" spans="1:20" x14ac:dyDescent="0.25">
      <c r="A54" t="s">
        <v>20</v>
      </c>
      <c r="B54" t="s">
        <v>21</v>
      </c>
      <c r="C54">
        <v>50</v>
      </c>
      <c r="D54">
        <v>1</v>
      </c>
      <c r="E54" t="s">
        <v>28856</v>
      </c>
      <c r="F54">
        <v>99.99</v>
      </c>
      <c r="G54">
        <v>0</v>
      </c>
      <c r="H54" t="s">
        <v>631</v>
      </c>
      <c r="I54" t="s">
        <v>28857</v>
      </c>
      <c r="J54" t="s">
        <v>873</v>
      </c>
      <c r="K54" t="s">
        <v>634</v>
      </c>
      <c r="L54" t="s">
        <v>635</v>
      </c>
      <c r="M54" t="s">
        <v>28858</v>
      </c>
      <c r="N54" t="s">
        <v>634</v>
      </c>
      <c r="O54" t="s">
        <v>637</v>
      </c>
      <c r="P54" t="s">
        <v>22</v>
      </c>
      <c r="Q54" t="s">
        <v>638</v>
      </c>
      <c r="R54" t="s">
        <v>635</v>
      </c>
      <c r="S54" t="s">
        <v>634</v>
      </c>
      <c r="T54" t="s">
        <v>28858</v>
      </c>
    </row>
    <row r="55" spans="1:20" x14ac:dyDescent="0.25">
      <c r="A55" t="s">
        <v>23</v>
      </c>
      <c r="B55" t="s">
        <v>24</v>
      </c>
      <c r="C55">
        <v>50</v>
      </c>
      <c r="D55">
        <v>1</v>
      </c>
      <c r="E55" t="s">
        <v>28856</v>
      </c>
      <c r="F55">
        <v>99.99</v>
      </c>
      <c r="G55">
        <v>0</v>
      </c>
      <c r="H55" t="s">
        <v>631</v>
      </c>
      <c r="I55" t="s">
        <v>28857</v>
      </c>
      <c r="J55" t="s">
        <v>873</v>
      </c>
      <c r="K55" t="s">
        <v>634</v>
      </c>
      <c r="L55" t="s">
        <v>635</v>
      </c>
      <c r="M55" t="s">
        <v>28858</v>
      </c>
      <c r="N55" t="s">
        <v>634</v>
      </c>
      <c r="O55" t="s">
        <v>637</v>
      </c>
      <c r="P55" t="s">
        <v>22</v>
      </c>
      <c r="Q55" t="s">
        <v>638</v>
      </c>
      <c r="R55" t="s">
        <v>635</v>
      </c>
      <c r="S55" t="s">
        <v>634</v>
      </c>
      <c r="T55" t="s">
        <v>28858</v>
      </c>
    </row>
    <row r="56" spans="1:20" x14ac:dyDescent="0.25">
      <c r="A56" t="s">
        <v>25</v>
      </c>
      <c r="B56" t="s">
        <v>26</v>
      </c>
      <c r="C56">
        <v>50</v>
      </c>
      <c r="D56">
        <v>1</v>
      </c>
      <c r="E56" t="s">
        <v>28856</v>
      </c>
      <c r="F56">
        <v>99.99</v>
      </c>
      <c r="G56">
        <v>0</v>
      </c>
      <c r="H56" t="s">
        <v>631</v>
      </c>
      <c r="I56" t="s">
        <v>28857</v>
      </c>
      <c r="J56" t="s">
        <v>873</v>
      </c>
      <c r="K56" t="s">
        <v>634</v>
      </c>
      <c r="L56" t="s">
        <v>635</v>
      </c>
      <c r="M56" t="s">
        <v>28858</v>
      </c>
      <c r="N56" t="s">
        <v>634</v>
      </c>
      <c r="O56" t="s">
        <v>637</v>
      </c>
      <c r="P56" t="s">
        <v>22</v>
      </c>
      <c r="Q56" t="s">
        <v>638</v>
      </c>
      <c r="R56" t="s">
        <v>635</v>
      </c>
      <c r="S56" t="s">
        <v>634</v>
      </c>
      <c r="T56" t="s">
        <v>28858</v>
      </c>
    </row>
    <row r="57" spans="1:20" x14ac:dyDescent="0.25">
      <c r="A57" t="s">
        <v>20</v>
      </c>
      <c r="B57" t="s">
        <v>21</v>
      </c>
      <c r="C57">
        <v>50</v>
      </c>
      <c r="D57">
        <v>1</v>
      </c>
      <c r="E57" t="s">
        <v>28859</v>
      </c>
      <c r="F57">
        <v>100</v>
      </c>
      <c r="G57">
        <v>0</v>
      </c>
      <c r="H57" t="s">
        <v>703</v>
      </c>
      <c r="I57" t="s">
        <v>28860</v>
      </c>
      <c r="J57" t="s">
        <v>850</v>
      </c>
      <c r="K57" t="s">
        <v>634</v>
      </c>
      <c r="L57" t="s">
        <v>635</v>
      </c>
      <c r="M57" t="s">
        <v>28861</v>
      </c>
      <c r="N57" t="s">
        <v>634</v>
      </c>
      <c r="O57" t="s">
        <v>637</v>
      </c>
      <c r="P57" t="s">
        <v>22</v>
      </c>
      <c r="Q57" t="s">
        <v>638</v>
      </c>
      <c r="R57" t="s">
        <v>635</v>
      </c>
      <c r="S57" t="s">
        <v>634</v>
      </c>
      <c r="T57" t="s">
        <v>28861</v>
      </c>
    </row>
    <row r="58" spans="1:20" x14ac:dyDescent="0.25">
      <c r="A58" t="s">
        <v>23</v>
      </c>
      <c r="B58" t="s">
        <v>24</v>
      </c>
      <c r="C58">
        <v>50</v>
      </c>
      <c r="D58">
        <v>1</v>
      </c>
      <c r="E58" t="s">
        <v>28859</v>
      </c>
      <c r="F58">
        <v>100</v>
      </c>
      <c r="G58">
        <v>0</v>
      </c>
      <c r="H58" t="s">
        <v>703</v>
      </c>
      <c r="I58" t="s">
        <v>28860</v>
      </c>
      <c r="J58" t="s">
        <v>850</v>
      </c>
      <c r="K58" t="s">
        <v>634</v>
      </c>
      <c r="L58" t="s">
        <v>635</v>
      </c>
      <c r="M58" t="s">
        <v>28861</v>
      </c>
      <c r="N58" t="s">
        <v>634</v>
      </c>
      <c r="O58" t="s">
        <v>637</v>
      </c>
      <c r="P58" t="s">
        <v>22</v>
      </c>
      <c r="Q58" t="s">
        <v>638</v>
      </c>
      <c r="R58" t="s">
        <v>635</v>
      </c>
      <c r="S58" t="s">
        <v>634</v>
      </c>
      <c r="T58" t="s">
        <v>28861</v>
      </c>
    </row>
    <row r="59" spans="1:20" x14ac:dyDescent="0.25">
      <c r="A59" t="s">
        <v>25</v>
      </c>
      <c r="B59" t="s">
        <v>26</v>
      </c>
      <c r="C59">
        <v>50</v>
      </c>
      <c r="D59">
        <v>1</v>
      </c>
      <c r="E59" t="s">
        <v>28859</v>
      </c>
      <c r="F59">
        <v>100</v>
      </c>
      <c r="G59">
        <v>0</v>
      </c>
      <c r="H59" t="s">
        <v>703</v>
      </c>
      <c r="I59" t="s">
        <v>28860</v>
      </c>
      <c r="J59" t="s">
        <v>850</v>
      </c>
      <c r="K59" t="s">
        <v>634</v>
      </c>
      <c r="L59" t="s">
        <v>635</v>
      </c>
      <c r="M59" t="s">
        <v>28861</v>
      </c>
      <c r="N59" t="s">
        <v>634</v>
      </c>
      <c r="O59" t="s">
        <v>637</v>
      </c>
      <c r="P59" t="s">
        <v>22</v>
      </c>
      <c r="Q59" t="s">
        <v>638</v>
      </c>
      <c r="R59" t="s">
        <v>635</v>
      </c>
      <c r="S59" t="s">
        <v>634</v>
      </c>
      <c r="T59" t="s">
        <v>28861</v>
      </c>
    </row>
    <row r="60" spans="1:20" x14ac:dyDescent="0.25">
      <c r="A60" t="s">
        <v>257</v>
      </c>
      <c r="B60" t="s">
        <v>263</v>
      </c>
      <c r="C60">
        <v>139</v>
      </c>
      <c r="D60">
        <v>1</v>
      </c>
      <c r="E60" t="s">
        <v>28862</v>
      </c>
      <c r="F60">
        <v>137.99</v>
      </c>
      <c r="G60">
        <v>29</v>
      </c>
      <c r="H60" t="s">
        <v>631</v>
      </c>
      <c r="I60" t="s">
        <v>28863</v>
      </c>
      <c r="J60" t="s">
        <v>1087</v>
      </c>
      <c r="K60" t="s">
        <v>634</v>
      </c>
      <c r="L60" t="s">
        <v>635</v>
      </c>
      <c r="M60" t="s">
        <v>28864</v>
      </c>
      <c r="N60" t="s">
        <v>634</v>
      </c>
      <c r="O60" t="s">
        <v>637</v>
      </c>
      <c r="P60" t="s">
        <v>22</v>
      </c>
      <c r="Q60" t="s">
        <v>638</v>
      </c>
      <c r="R60" t="s">
        <v>635</v>
      </c>
      <c r="S60" t="s">
        <v>634</v>
      </c>
      <c r="T60" t="s">
        <v>28864</v>
      </c>
    </row>
    <row r="61" spans="1:20" x14ac:dyDescent="0.25">
      <c r="A61" t="s">
        <v>20</v>
      </c>
      <c r="B61" t="s">
        <v>21</v>
      </c>
      <c r="C61">
        <v>50</v>
      </c>
      <c r="D61">
        <v>1</v>
      </c>
      <c r="E61" t="s">
        <v>28865</v>
      </c>
      <c r="F61">
        <v>128.99</v>
      </c>
      <c r="G61">
        <v>29</v>
      </c>
      <c r="H61" t="s">
        <v>631</v>
      </c>
      <c r="I61" t="s">
        <v>28866</v>
      </c>
      <c r="J61" t="s">
        <v>720</v>
      </c>
      <c r="K61" t="s">
        <v>634</v>
      </c>
      <c r="L61" t="s">
        <v>635</v>
      </c>
      <c r="M61" t="s">
        <v>28867</v>
      </c>
      <c r="N61" t="s">
        <v>634</v>
      </c>
      <c r="O61" t="s">
        <v>654</v>
      </c>
      <c r="P61" t="s">
        <v>22</v>
      </c>
      <c r="Q61" t="s">
        <v>655</v>
      </c>
      <c r="R61" t="s">
        <v>635</v>
      </c>
      <c r="S61" t="s">
        <v>634</v>
      </c>
      <c r="T61" t="s">
        <v>28867</v>
      </c>
    </row>
    <row r="62" spans="1:20" x14ac:dyDescent="0.25">
      <c r="A62" t="s">
        <v>23</v>
      </c>
      <c r="B62" t="s">
        <v>24</v>
      </c>
      <c r="C62">
        <v>50</v>
      </c>
      <c r="D62">
        <v>1</v>
      </c>
      <c r="E62" t="s">
        <v>28865</v>
      </c>
      <c r="F62">
        <v>128.99</v>
      </c>
      <c r="G62">
        <v>29</v>
      </c>
      <c r="H62" t="s">
        <v>631</v>
      </c>
      <c r="I62" t="s">
        <v>28866</v>
      </c>
      <c r="J62" t="s">
        <v>720</v>
      </c>
      <c r="K62" t="s">
        <v>634</v>
      </c>
      <c r="L62" t="s">
        <v>635</v>
      </c>
      <c r="M62" t="s">
        <v>28867</v>
      </c>
      <c r="N62" t="s">
        <v>634</v>
      </c>
      <c r="O62" t="s">
        <v>654</v>
      </c>
      <c r="P62" t="s">
        <v>22</v>
      </c>
      <c r="Q62" t="s">
        <v>655</v>
      </c>
      <c r="R62" t="s">
        <v>635</v>
      </c>
      <c r="S62" t="s">
        <v>634</v>
      </c>
      <c r="T62" t="s">
        <v>28867</v>
      </c>
    </row>
    <row r="63" spans="1:20" x14ac:dyDescent="0.25">
      <c r="A63" t="s">
        <v>25</v>
      </c>
      <c r="B63" t="s">
        <v>26</v>
      </c>
      <c r="C63">
        <v>50</v>
      </c>
      <c r="D63">
        <v>1</v>
      </c>
      <c r="E63" t="s">
        <v>28865</v>
      </c>
      <c r="F63">
        <v>128.99</v>
      </c>
      <c r="G63">
        <v>29</v>
      </c>
      <c r="H63" t="s">
        <v>631</v>
      </c>
      <c r="I63" t="s">
        <v>28866</v>
      </c>
      <c r="J63" t="s">
        <v>720</v>
      </c>
      <c r="K63" t="s">
        <v>634</v>
      </c>
      <c r="L63" t="s">
        <v>635</v>
      </c>
      <c r="M63" t="s">
        <v>28867</v>
      </c>
      <c r="N63" t="s">
        <v>634</v>
      </c>
      <c r="O63" t="s">
        <v>654</v>
      </c>
      <c r="P63" t="s">
        <v>22</v>
      </c>
      <c r="Q63" t="s">
        <v>655</v>
      </c>
      <c r="R63" t="s">
        <v>635</v>
      </c>
      <c r="S63" t="s">
        <v>634</v>
      </c>
      <c r="T63" t="s">
        <v>28867</v>
      </c>
    </row>
    <row r="64" spans="1:20" x14ac:dyDescent="0.25">
      <c r="A64" t="s">
        <v>20</v>
      </c>
      <c r="B64" t="s">
        <v>21</v>
      </c>
      <c r="C64">
        <v>50</v>
      </c>
      <c r="D64">
        <v>1</v>
      </c>
      <c r="E64" t="s">
        <v>28868</v>
      </c>
      <c r="F64">
        <v>99.99</v>
      </c>
      <c r="G64">
        <v>0</v>
      </c>
      <c r="H64" t="s">
        <v>631</v>
      </c>
      <c r="I64" t="s">
        <v>28869</v>
      </c>
      <c r="J64" t="s">
        <v>824</v>
      </c>
      <c r="K64" t="s">
        <v>634</v>
      </c>
      <c r="L64" t="s">
        <v>635</v>
      </c>
      <c r="M64" t="s">
        <v>28870</v>
      </c>
      <c r="N64" t="s">
        <v>634</v>
      </c>
      <c r="O64" t="s">
        <v>637</v>
      </c>
      <c r="P64" t="s">
        <v>22</v>
      </c>
      <c r="Q64" t="s">
        <v>638</v>
      </c>
      <c r="R64" t="s">
        <v>635</v>
      </c>
      <c r="S64" t="s">
        <v>634</v>
      </c>
      <c r="T64" t="s">
        <v>28870</v>
      </c>
    </row>
    <row r="65" spans="1:20" x14ac:dyDescent="0.25">
      <c r="A65" t="s">
        <v>23</v>
      </c>
      <c r="B65" t="s">
        <v>24</v>
      </c>
      <c r="C65">
        <v>50</v>
      </c>
      <c r="D65">
        <v>1</v>
      </c>
      <c r="E65" t="s">
        <v>28868</v>
      </c>
      <c r="F65">
        <v>99.99</v>
      </c>
      <c r="G65">
        <v>0</v>
      </c>
      <c r="H65" t="s">
        <v>631</v>
      </c>
      <c r="I65" t="s">
        <v>28869</v>
      </c>
      <c r="J65" t="s">
        <v>824</v>
      </c>
      <c r="K65" t="s">
        <v>634</v>
      </c>
      <c r="L65" t="s">
        <v>635</v>
      </c>
      <c r="M65" t="s">
        <v>28870</v>
      </c>
      <c r="N65" t="s">
        <v>634</v>
      </c>
      <c r="O65" t="s">
        <v>637</v>
      </c>
      <c r="P65" t="s">
        <v>22</v>
      </c>
      <c r="Q65" t="s">
        <v>638</v>
      </c>
      <c r="R65" t="s">
        <v>635</v>
      </c>
      <c r="S65" t="s">
        <v>634</v>
      </c>
      <c r="T65" t="s">
        <v>28870</v>
      </c>
    </row>
    <row r="66" spans="1:20" x14ac:dyDescent="0.25">
      <c r="A66" t="s">
        <v>25</v>
      </c>
      <c r="B66" t="s">
        <v>26</v>
      </c>
      <c r="C66">
        <v>50</v>
      </c>
      <c r="D66">
        <v>1</v>
      </c>
      <c r="E66" t="s">
        <v>28868</v>
      </c>
      <c r="F66">
        <v>99.99</v>
      </c>
      <c r="G66">
        <v>0</v>
      </c>
      <c r="H66" t="s">
        <v>631</v>
      </c>
      <c r="I66" t="s">
        <v>28869</v>
      </c>
      <c r="J66" t="s">
        <v>824</v>
      </c>
      <c r="K66" t="s">
        <v>634</v>
      </c>
      <c r="L66" t="s">
        <v>635</v>
      </c>
      <c r="M66" t="s">
        <v>28870</v>
      </c>
      <c r="N66" t="s">
        <v>634</v>
      </c>
      <c r="O66" t="s">
        <v>637</v>
      </c>
      <c r="P66" t="s">
        <v>22</v>
      </c>
      <c r="Q66" t="s">
        <v>638</v>
      </c>
      <c r="R66" t="s">
        <v>635</v>
      </c>
      <c r="S66" t="s">
        <v>634</v>
      </c>
      <c r="T66" t="s">
        <v>28870</v>
      </c>
    </row>
    <row r="67" spans="1:20" x14ac:dyDescent="0.25">
      <c r="A67" t="s">
        <v>39</v>
      </c>
      <c r="B67" t="s">
        <v>44</v>
      </c>
      <c r="C67">
        <v>90</v>
      </c>
      <c r="D67">
        <v>1</v>
      </c>
      <c r="E67" t="s">
        <v>28871</v>
      </c>
      <c r="F67">
        <v>182.7</v>
      </c>
      <c r="G67">
        <v>7</v>
      </c>
      <c r="H67" t="s">
        <v>1248</v>
      </c>
      <c r="I67" t="s">
        <v>28872</v>
      </c>
      <c r="J67" t="s">
        <v>28873</v>
      </c>
      <c r="K67" t="s">
        <v>1639</v>
      </c>
      <c r="L67" t="s">
        <v>28874</v>
      </c>
      <c r="M67" t="s">
        <v>28875</v>
      </c>
      <c r="N67" t="s">
        <v>634</v>
      </c>
      <c r="O67" t="s">
        <v>689</v>
      </c>
      <c r="P67" t="s">
        <v>40</v>
      </c>
      <c r="Q67" t="s">
        <v>690</v>
      </c>
      <c r="R67" t="s">
        <v>635</v>
      </c>
      <c r="S67" t="s">
        <v>634</v>
      </c>
      <c r="T67" t="s">
        <v>28870</v>
      </c>
    </row>
    <row r="68" spans="1:20" x14ac:dyDescent="0.25">
      <c r="A68" t="s">
        <v>89</v>
      </c>
      <c r="B68" t="s">
        <v>928</v>
      </c>
      <c r="C68">
        <v>90</v>
      </c>
      <c r="D68">
        <v>1</v>
      </c>
      <c r="E68" t="s">
        <v>28871</v>
      </c>
      <c r="F68">
        <v>182.7</v>
      </c>
      <c r="G68">
        <v>7</v>
      </c>
      <c r="H68" t="s">
        <v>1248</v>
      </c>
      <c r="I68" t="s">
        <v>28872</v>
      </c>
      <c r="J68" t="s">
        <v>28873</v>
      </c>
      <c r="K68" t="s">
        <v>1639</v>
      </c>
      <c r="L68" t="s">
        <v>28874</v>
      </c>
      <c r="M68" t="s">
        <v>28875</v>
      </c>
      <c r="N68" t="s">
        <v>634</v>
      </c>
      <c r="O68" t="s">
        <v>689</v>
      </c>
      <c r="P68" t="s">
        <v>40</v>
      </c>
      <c r="Q68" t="s">
        <v>690</v>
      </c>
      <c r="R68" t="s">
        <v>635</v>
      </c>
      <c r="S68" t="s">
        <v>634</v>
      </c>
      <c r="T68" t="s">
        <v>28875</v>
      </c>
    </row>
    <row r="69" spans="1:20" x14ac:dyDescent="0.25">
      <c r="A69" t="s">
        <v>39</v>
      </c>
      <c r="B69" t="s">
        <v>682</v>
      </c>
      <c r="C69">
        <v>64</v>
      </c>
      <c r="D69">
        <v>1</v>
      </c>
      <c r="E69" t="s">
        <v>28876</v>
      </c>
      <c r="F69">
        <v>71</v>
      </c>
      <c r="G69">
        <v>7</v>
      </c>
      <c r="H69" t="s">
        <v>641</v>
      </c>
      <c r="I69" t="s">
        <v>28877</v>
      </c>
      <c r="J69" t="s">
        <v>28878</v>
      </c>
      <c r="K69" t="s">
        <v>28879</v>
      </c>
      <c r="L69" t="s">
        <v>28880</v>
      </c>
      <c r="M69" t="s">
        <v>28881</v>
      </c>
      <c r="N69" t="s">
        <v>634</v>
      </c>
      <c r="O69" t="s">
        <v>689</v>
      </c>
      <c r="P69" t="s">
        <v>40</v>
      </c>
      <c r="Q69" t="s">
        <v>690</v>
      </c>
      <c r="R69" t="s">
        <v>635</v>
      </c>
      <c r="S69" t="s">
        <v>634</v>
      </c>
      <c r="T69" t="s">
        <v>28881</v>
      </c>
    </row>
    <row r="70" spans="1:20" x14ac:dyDescent="0.25">
      <c r="A70" t="s">
        <v>20</v>
      </c>
      <c r="B70" t="s">
        <v>21</v>
      </c>
      <c r="C70">
        <v>50</v>
      </c>
      <c r="D70">
        <v>1</v>
      </c>
      <c r="E70" t="s">
        <v>28882</v>
      </c>
      <c r="F70">
        <v>99.99</v>
      </c>
      <c r="G70">
        <v>0</v>
      </c>
      <c r="H70" t="s">
        <v>631</v>
      </c>
      <c r="I70" t="s">
        <v>28883</v>
      </c>
      <c r="J70" t="s">
        <v>1446</v>
      </c>
      <c r="K70" t="s">
        <v>634</v>
      </c>
      <c r="L70" t="s">
        <v>635</v>
      </c>
      <c r="M70" t="s">
        <v>28881</v>
      </c>
      <c r="N70" t="s">
        <v>634</v>
      </c>
      <c r="O70" t="s">
        <v>637</v>
      </c>
      <c r="P70" t="s">
        <v>22</v>
      </c>
      <c r="Q70" t="s">
        <v>638</v>
      </c>
      <c r="R70" t="s">
        <v>635</v>
      </c>
      <c r="S70" t="s">
        <v>634</v>
      </c>
      <c r="T70" t="s">
        <v>28881</v>
      </c>
    </row>
    <row r="71" spans="1:20" x14ac:dyDescent="0.25">
      <c r="A71" t="s">
        <v>23</v>
      </c>
      <c r="B71" t="s">
        <v>24</v>
      </c>
      <c r="C71">
        <v>50</v>
      </c>
      <c r="D71">
        <v>1</v>
      </c>
      <c r="E71" t="s">
        <v>28882</v>
      </c>
      <c r="F71">
        <v>99.99</v>
      </c>
      <c r="G71">
        <v>0</v>
      </c>
      <c r="H71" t="s">
        <v>631</v>
      </c>
      <c r="I71" t="s">
        <v>28883</v>
      </c>
      <c r="J71" t="s">
        <v>1446</v>
      </c>
      <c r="K71" t="s">
        <v>634</v>
      </c>
      <c r="L71" t="s">
        <v>635</v>
      </c>
      <c r="M71" t="s">
        <v>28881</v>
      </c>
      <c r="N71" t="s">
        <v>634</v>
      </c>
      <c r="O71" t="s">
        <v>637</v>
      </c>
      <c r="P71" t="s">
        <v>22</v>
      </c>
      <c r="Q71" t="s">
        <v>638</v>
      </c>
      <c r="R71" t="s">
        <v>635</v>
      </c>
      <c r="S71" t="s">
        <v>634</v>
      </c>
      <c r="T71" t="s">
        <v>28881</v>
      </c>
    </row>
    <row r="72" spans="1:20" x14ac:dyDescent="0.25">
      <c r="A72" t="s">
        <v>25</v>
      </c>
      <c r="B72" t="s">
        <v>26</v>
      </c>
      <c r="C72">
        <v>50</v>
      </c>
      <c r="D72">
        <v>1</v>
      </c>
      <c r="E72" t="s">
        <v>28882</v>
      </c>
      <c r="F72">
        <v>99.99</v>
      </c>
      <c r="G72">
        <v>0</v>
      </c>
      <c r="H72" t="s">
        <v>631</v>
      </c>
      <c r="I72" t="s">
        <v>28883</v>
      </c>
      <c r="J72" t="s">
        <v>1446</v>
      </c>
      <c r="K72" t="s">
        <v>634</v>
      </c>
      <c r="L72" t="s">
        <v>635</v>
      </c>
      <c r="M72" t="s">
        <v>28881</v>
      </c>
      <c r="N72" t="s">
        <v>634</v>
      </c>
      <c r="O72" t="s">
        <v>637</v>
      </c>
      <c r="P72" t="s">
        <v>22</v>
      </c>
      <c r="Q72" t="s">
        <v>638</v>
      </c>
      <c r="R72" t="s">
        <v>635</v>
      </c>
      <c r="S72" t="s">
        <v>634</v>
      </c>
      <c r="T72" t="s">
        <v>28881</v>
      </c>
    </row>
    <row r="73" spans="1:20" x14ac:dyDescent="0.25">
      <c r="A73" t="s">
        <v>37</v>
      </c>
      <c r="B73" t="s">
        <v>38</v>
      </c>
      <c r="C73">
        <v>66.666666666666671</v>
      </c>
      <c r="D73">
        <v>3</v>
      </c>
      <c r="E73" t="s">
        <v>28884</v>
      </c>
      <c r="F73">
        <v>99.99</v>
      </c>
      <c r="G73">
        <v>0</v>
      </c>
      <c r="H73" t="s">
        <v>631</v>
      </c>
      <c r="I73" t="s">
        <v>28885</v>
      </c>
      <c r="J73" t="s">
        <v>705</v>
      </c>
      <c r="K73" t="s">
        <v>634</v>
      </c>
      <c r="L73" t="s">
        <v>635</v>
      </c>
      <c r="M73" t="s">
        <v>28886</v>
      </c>
      <c r="N73" t="s">
        <v>634</v>
      </c>
      <c r="O73" t="s">
        <v>637</v>
      </c>
      <c r="P73" t="s">
        <v>22</v>
      </c>
      <c r="Q73" t="s">
        <v>638</v>
      </c>
      <c r="R73" t="s">
        <v>635</v>
      </c>
      <c r="S73" t="s">
        <v>634</v>
      </c>
      <c r="T73" t="s">
        <v>28886</v>
      </c>
    </row>
    <row r="74" spans="1:20" x14ac:dyDescent="0.25">
      <c r="A74" t="s">
        <v>25</v>
      </c>
      <c r="B74" t="s">
        <v>26</v>
      </c>
      <c r="C74">
        <v>60</v>
      </c>
      <c r="D74">
        <v>3</v>
      </c>
      <c r="E74" t="s">
        <v>28887</v>
      </c>
      <c r="F74">
        <v>128.99</v>
      </c>
      <c r="G74">
        <v>29</v>
      </c>
      <c r="H74" t="s">
        <v>631</v>
      </c>
      <c r="I74" t="s">
        <v>28888</v>
      </c>
      <c r="J74" t="s">
        <v>903</v>
      </c>
      <c r="K74" t="s">
        <v>634</v>
      </c>
      <c r="L74" t="s">
        <v>635</v>
      </c>
      <c r="M74" t="s">
        <v>28889</v>
      </c>
      <c r="N74" t="s">
        <v>634</v>
      </c>
      <c r="O74" t="s">
        <v>654</v>
      </c>
      <c r="P74" t="s">
        <v>22</v>
      </c>
      <c r="Q74" t="s">
        <v>655</v>
      </c>
      <c r="R74" t="s">
        <v>635</v>
      </c>
      <c r="S74" t="s">
        <v>634</v>
      </c>
      <c r="T74" t="s">
        <v>28889</v>
      </c>
    </row>
    <row r="75" spans="1:20" x14ac:dyDescent="0.25">
      <c r="A75" t="s">
        <v>164</v>
      </c>
      <c r="B75" t="s">
        <v>165</v>
      </c>
      <c r="C75">
        <v>33.333333333333336</v>
      </c>
      <c r="D75">
        <v>3</v>
      </c>
      <c r="E75" t="s">
        <v>28890</v>
      </c>
      <c r="F75">
        <v>258</v>
      </c>
      <c r="G75">
        <v>29</v>
      </c>
      <c r="H75" t="s">
        <v>641</v>
      </c>
      <c r="I75" t="s">
        <v>4469</v>
      </c>
      <c r="J75" t="s">
        <v>28891</v>
      </c>
      <c r="K75" t="s">
        <v>12697</v>
      </c>
      <c r="L75" t="s">
        <v>4237</v>
      </c>
      <c r="M75" t="s">
        <v>28892</v>
      </c>
      <c r="N75" t="s">
        <v>634</v>
      </c>
      <c r="O75" t="s">
        <v>894</v>
      </c>
      <c r="P75" t="s">
        <v>43</v>
      </c>
      <c r="Q75" t="s">
        <v>648</v>
      </c>
      <c r="R75" t="s">
        <v>635</v>
      </c>
      <c r="S75" t="s">
        <v>634</v>
      </c>
      <c r="T75" t="s">
        <v>28892</v>
      </c>
    </row>
    <row r="76" spans="1:20" x14ac:dyDescent="0.25">
      <c r="A76" t="s">
        <v>118</v>
      </c>
      <c r="B76" t="s">
        <v>91</v>
      </c>
      <c r="C76">
        <v>80</v>
      </c>
      <c r="D76">
        <v>1</v>
      </c>
      <c r="E76" t="s">
        <v>28890</v>
      </c>
      <c r="F76">
        <v>258</v>
      </c>
      <c r="G76">
        <v>29</v>
      </c>
      <c r="H76" t="s">
        <v>641</v>
      </c>
      <c r="I76" t="s">
        <v>4469</v>
      </c>
      <c r="J76" t="s">
        <v>28891</v>
      </c>
      <c r="K76" t="s">
        <v>12697</v>
      </c>
      <c r="L76" t="s">
        <v>4237</v>
      </c>
      <c r="M76" t="s">
        <v>28892</v>
      </c>
      <c r="N76" t="s">
        <v>634</v>
      </c>
      <c r="O76" t="s">
        <v>894</v>
      </c>
      <c r="P76" t="s">
        <v>43</v>
      </c>
      <c r="Q76" t="s">
        <v>648</v>
      </c>
      <c r="R76" t="s">
        <v>635</v>
      </c>
      <c r="S76" t="s">
        <v>634</v>
      </c>
      <c r="T76" t="s">
        <v>28892</v>
      </c>
    </row>
    <row r="77" spans="1:20" x14ac:dyDescent="0.25">
      <c r="A77" t="s">
        <v>133</v>
      </c>
      <c r="B77" t="s">
        <v>134</v>
      </c>
      <c r="C77">
        <v>12</v>
      </c>
      <c r="D77">
        <v>10</v>
      </c>
      <c r="E77" t="s">
        <v>28893</v>
      </c>
      <c r="F77">
        <v>158</v>
      </c>
      <c r="G77">
        <v>29</v>
      </c>
      <c r="H77" t="s">
        <v>641</v>
      </c>
      <c r="I77" t="s">
        <v>17911</v>
      </c>
      <c r="J77" t="s">
        <v>28894</v>
      </c>
      <c r="K77" t="s">
        <v>16941</v>
      </c>
      <c r="L77" t="s">
        <v>2004</v>
      </c>
      <c r="M77" t="s">
        <v>634</v>
      </c>
      <c r="N77" t="s">
        <v>634</v>
      </c>
      <c r="O77" t="s">
        <v>635</v>
      </c>
      <c r="P77" t="s">
        <v>43</v>
      </c>
      <c r="Q77" t="s">
        <v>634</v>
      </c>
      <c r="R77" t="s">
        <v>635</v>
      </c>
      <c r="S77" t="s">
        <v>634</v>
      </c>
      <c r="T77" t="s">
        <v>28895</v>
      </c>
    </row>
    <row r="78" spans="1:20" x14ac:dyDescent="0.25">
      <c r="A78" t="s">
        <v>20</v>
      </c>
      <c r="B78" t="s">
        <v>21</v>
      </c>
      <c r="C78">
        <v>50</v>
      </c>
      <c r="D78">
        <v>1</v>
      </c>
      <c r="E78" t="s">
        <v>28896</v>
      </c>
      <c r="F78">
        <v>128.99</v>
      </c>
      <c r="G78">
        <v>29</v>
      </c>
      <c r="H78" t="s">
        <v>631</v>
      </c>
      <c r="I78" t="s">
        <v>19978</v>
      </c>
      <c r="J78" t="s">
        <v>1018</v>
      </c>
      <c r="K78" t="s">
        <v>634</v>
      </c>
      <c r="L78" t="s">
        <v>635</v>
      </c>
      <c r="M78" t="s">
        <v>28897</v>
      </c>
      <c r="N78" t="s">
        <v>634</v>
      </c>
      <c r="O78" t="s">
        <v>637</v>
      </c>
      <c r="P78" t="s">
        <v>22</v>
      </c>
      <c r="Q78" t="s">
        <v>638</v>
      </c>
      <c r="R78" t="s">
        <v>635</v>
      </c>
      <c r="S78" t="s">
        <v>634</v>
      </c>
      <c r="T78" t="s">
        <v>28897</v>
      </c>
    </row>
    <row r="79" spans="1:20" x14ac:dyDescent="0.25">
      <c r="A79" t="s">
        <v>23</v>
      </c>
      <c r="B79" t="s">
        <v>24</v>
      </c>
      <c r="C79">
        <v>50</v>
      </c>
      <c r="D79">
        <v>1</v>
      </c>
      <c r="E79" t="s">
        <v>28896</v>
      </c>
      <c r="F79">
        <v>128.99</v>
      </c>
      <c r="G79">
        <v>29</v>
      </c>
      <c r="H79" t="s">
        <v>631</v>
      </c>
      <c r="I79" t="s">
        <v>19978</v>
      </c>
      <c r="J79" t="s">
        <v>1018</v>
      </c>
      <c r="K79" t="s">
        <v>634</v>
      </c>
      <c r="L79" t="s">
        <v>635</v>
      </c>
      <c r="M79" t="s">
        <v>28897</v>
      </c>
      <c r="N79" t="s">
        <v>634</v>
      </c>
      <c r="O79" t="s">
        <v>637</v>
      </c>
      <c r="P79" t="s">
        <v>22</v>
      </c>
      <c r="Q79" t="s">
        <v>638</v>
      </c>
      <c r="R79" t="s">
        <v>635</v>
      </c>
      <c r="S79" t="s">
        <v>634</v>
      </c>
      <c r="T79" t="s">
        <v>28897</v>
      </c>
    </row>
    <row r="80" spans="1:20" x14ac:dyDescent="0.25">
      <c r="A80" t="s">
        <v>25</v>
      </c>
      <c r="B80" t="s">
        <v>26</v>
      </c>
      <c r="C80">
        <v>50</v>
      </c>
      <c r="D80">
        <v>1</v>
      </c>
      <c r="E80" t="s">
        <v>28896</v>
      </c>
      <c r="F80">
        <v>128.99</v>
      </c>
      <c r="G80">
        <v>29</v>
      </c>
      <c r="H80" t="s">
        <v>631</v>
      </c>
      <c r="I80" t="s">
        <v>19978</v>
      </c>
      <c r="J80" t="s">
        <v>1018</v>
      </c>
      <c r="K80" t="s">
        <v>634</v>
      </c>
      <c r="L80" t="s">
        <v>635</v>
      </c>
      <c r="M80" t="s">
        <v>28897</v>
      </c>
      <c r="N80" t="s">
        <v>634</v>
      </c>
      <c r="O80" t="s">
        <v>637</v>
      </c>
      <c r="P80" t="s">
        <v>22</v>
      </c>
      <c r="Q80" t="s">
        <v>638</v>
      </c>
      <c r="R80" t="s">
        <v>635</v>
      </c>
      <c r="S80" t="s">
        <v>634</v>
      </c>
      <c r="T80" t="s">
        <v>28897</v>
      </c>
    </row>
    <row r="81" spans="1:20" x14ac:dyDescent="0.25">
      <c r="A81" t="s">
        <v>20</v>
      </c>
      <c r="B81" t="s">
        <v>21</v>
      </c>
      <c r="C81">
        <v>50</v>
      </c>
      <c r="D81">
        <v>1</v>
      </c>
      <c r="E81" t="s">
        <v>28898</v>
      </c>
      <c r="F81">
        <v>100</v>
      </c>
      <c r="G81">
        <v>0</v>
      </c>
      <c r="H81" t="s">
        <v>703</v>
      </c>
      <c r="I81" t="s">
        <v>28899</v>
      </c>
      <c r="J81" t="s">
        <v>720</v>
      </c>
      <c r="K81" t="s">
        <v>634</v>
      </c>
      <c r="L81" t="s">
        <v>635</v>
      </c>
      <c r="M81" t="s">
        <v>28900</v>
      </c>
      <c r="N81" t="s">
        <v>634</v>
      </c>
      <c r="O81" t="s">
        <v>637</v>
      </c>
      <c r="P81" t="s">
        <v>22</v>
      </c>
      <c r="Q81" t="s">
        <v>638</v>
      </c>
      <c r="R81" t="s">
        <v>635</v>
      </c>
      <c r="S81" t="s">
        <v>634</v>
      </c>
      <c r="T81" t="s">
        <v>28900</v>
      </c>
    </row>
    <row r="82" spans="1:20" x14ac:dyDescent="0.25">
      <c r="A82" t="s">
        <v>23</v>
      </c>
      <c r="B82" t="s">
        <v>24</v>
      </c>
      <c r="C82">
        <v>50</v>
      </c>
      <c r="D82">
        <v>1</v>
      </c>
      <c r="E82" t="s">
        <v>28898</v>
      </c>
      <c r="F82">
        <v>100</v>
      </c>
      <c r="G82">
        <v>0</v>
      </c>
      <c r="H82" t="s">
        <v>703</v>
      </c>
      <c r="I82" t="s">
        <v>28899</v>
      </c>
      <c r="J82" t="s">
        <v>720</v>
      </c>
      <c r="K82" t="s">
        <v>634</v>
      </c>
      <c r="L82" t="s">
        <v>635</v>
      </c>
      <c r="M82" t="s">
        <v>28900</v>
      </c>
      <c r="N82" t="s">
        <v>634</v>
      </c>
      <c r="O82" t="s">
        <v>637</v>
      </c>
      <c r="P82" t="s">
        <v>22</v>
      </c>
      <c r="Q82" t="s">
        <v>638</v>
      </c>
      <c r="R82" t="s">
        <v>635</v>
      </c>
      <c r="S82" t="s">
        <v>634</v>
      </c>
      <c r="T82" t="s">
        <v>28900</v>
      </c>
    </row>
    <row r="83" spans="1:20" x14ac:dyDescent="0.25">
      <c r="A83" t="s">
        <v>25</v>
      </c>
      <c r="B83" t="s">
        <v>26</v>
      </c>
      <c r="C83">
        <v>50</v>
      </c>
      <c r="D83">
        <v>1</v>
      </c>
      <c r="E83" t="s">
        <v>28898</v>
      </c>
      <c r="F83">
        <v>100</v>
      </c>
      <c r="G83">
        <v>0</v>
      </c>
      <c r="H83" t="s">
        <v>703</v>
      </c>
      <c r="I83" t="s">
        <v>28899</v>
      </c>
      <c r="J83" t="s">
        <v>720</v>
      </c>
      <c r="K83" t="s">
        <v>634</v>
      </c>
      <c r="L83" t="s">
        <v>635</v>
      </c>
      <c r="M83" t="s">
        <v>28900</v>
      </c>
      <c r="N83" t="s">
        <v>634</v>
      </c>
      <c r="O83" t="s">
        <v>637</v>
      </c>
      <c r="P83" t="s">
        <v>22</v>
      </c>
      <c r="Q83" t="s">
        <v>638</v>
      </c>
      <c r="R83" t="s">
        <v>635</v>
      </c>
      <c r="S83" t="s">
        <v>634</v>
      </c>
      <c r="T83" t="s">
        <v>28900</v>
      </c>
    </row>
    <row r="84" spans="1:20" x14ac:dyDescent="0.25">
      <c r="A84" t="s">
        <v>35</v>
      </c>
      <c r="B84" t="s">
        <v>36</v>
      </c>
      <c r="C84">
        <v>66.666666666666671</v>
      </c>
      <c r="D84">
        <v>3</v>
      </c>
      <c r="E84" t="s">
        <v>28901</v>
      </c>
      <c r="F84">
        <v>199.98</v>
      </c>
      <c r="G84">
        <v>0</v>
      </c>
      <c r="H84" t="s">
        <v>631</v>
      </c>
      <c r="I84" t="s">
        <v>19154</v>
      </c>
      <c r="J84" t="s">
        <v>845</v>
      </c>
      <c r="K84" t="s">
        <v>634</v>
      </c>
      <c r="L84" t="s">
        <v>635</v>
      </c>
      <c r="M84" t="s">
        <v>28902</v>
      </c>
      <c r="N84" t="s">
        <v>634</v>
      </c>
      <c r="O84" t="s">
        <v>637</v>
      </c>
      <c r="P84" t="s">
        <v>22</v>
      </c>
      <c r="Q84" t="s">
        <v>638</v>
      </c>
      <c r="R84" t="s">
        <v>635</v>
      </c>
      <c r="S84" t="s">
        <v>634</v>
      </c>
      <c r="T84" t="s">
        <v>28902</v>
      </c>
    </row>
    <row r="85" spans="1:20" x14ac:dyDescent="0.25">
      <c r="A85" t="s">
        <v>37</v>
      </c>
      <c r="B85" t="s">
        <v>38</v>
      </c>
      <c r="C85">
        <v>66.666666666666671</v>
      </c>
      <c r="D85">
        <v>3</v>
      </c>
      <c r="E85" t="s">
        <v>28901</v>
      </c>
      <c r="F85">
        <v>199.98</v>
      </c>
      <c r="G85">
        <v>0</v>
      </c>
      <c r="H85" t="s">
        <v>631</v>
      </c>
      <c r="I85" t="s">
        <v>19154</v>
      </c>
      <c r="J85" t="s">
        <v>845</v>
      </c>
      <c r="K85" t="s">
        <v>634</v>
      </c>
      <c r="L85" t="s">
        <v>635</v>
      </c>
      <c r="M85" t="s">
        <v>28902</v>
      </c>
      <c r="N85" t="s">
        <v>634</v>
      </c>
      <c r="O85" t="s">
        <v>637</v>
      </c>
      <c r="P85" t="s">
        <v>22</v>
      </c>
      <c r="Q85" t="s">
        <v>638</v>
      </c>
      <c r="R85" t="s">
        <v>635</v>
      </c>
      <c r="S85" t="s">
        <v>634</v>
      </c>
      <c r="T85" t="s">
        <v>28902</v>
      </c>
    </row>
    <row r="86" spans="1:20" x14ac:dyDescent="0.25">
      <c r="A86" t="s">
        <v>164</v>
      </c>
      <c r="B86" t="s">
        <v>165</v>
      </c>
      <c r="C86">
        <v>50</v>
      </c>
      <c r="D86">
        <v>6</v>
      </c>
      <c r="E86" t="s">
        <v>28903</v>
      </c>
      <c r="F86">
        <v>871.4</v>
      </c>
      <c r="G86">
        <v>104</v>
      </c>
      <c r="H86" t="s">
        <v>641</v>
      </c>
      <c r="I86" t="s">
        <v>28904</v>
      </c>
      <c r="J86" t="s">
        <v>28905</v>
      </c>
      <c r="K86" t="s">
        <v>28906</v>
      </c>
      <c r="L86" t="s">
        <v>635</v>
      </c>
      <c r="M86" t="s">
        <v>634</v>
      </c>
      <c r="N86" t="s">
        <v>634</v>
      </c>
      <c r="O86" t="s">
        <v>689</v>
      </c>
      <c r="P86" t="s">
        <v>40</v>
      </c>
      <c r="Q86" t="s">
        <v>634</v>
      </c>
      <c r="R86" t="s">
        <v>635</v>
      </c>
      <c r="S86" t="s">
        <v>634</v>
      </c>
      <c r="T86" t="s">
        <v>28907</v>
      </c>
    </row>
    <row r="87" spans="1:20" x14ac:dyDescent="0.25">
      <c r="A87" t="s">
        <v>116</v>
      </c>
      <c r="B87" t="s">
        <v>117</v>
      </c>
      <c r="C87">
        <v>10</v>
      </c>
      <c r="D87">
        <v>20</v>
      </c>
      <c r="E87" t="s">
        <v>28903</v>
      </c>
      <c r="F87">
        <v>871.4</v>
      </c>
      <c r="G87">
        <v>104</v>
      </c>
      <c r="H87" t="s">
        <v>641</v>
      </c>
      <c r="I87" t="s">
        <v>28904</v>
      </c>
      <c r="J87" t="s">
        <v>28905</v>
      </c>
      <c r="K87" t="s">
        <v>28906</v>
      </c>
      <c r="L87" t="s">
        <v>635</v>
      </c>
      <c r="M87" t="s">
        <v>634</v>
      </c>
      <c r="N87" t="s">
        <v>634</v>
      </c>
      <c r="O87" t="s">
        <v>689</v>
      </c>
      <c r="P87" t="s">
        <v>40</v>
      </c>
      <c r="Q87" t="s">
        <v>634</v>
      </c>
      <c r="R87" t="s">
        <v>635</v>
      </c>
      <c r="S87" t="s">
        <v>634</v>
      </c>
      <c r="T87" t="s">
        <v>28907</v>
      </c>
    </row>
    <row r="88" spans="1:20" x14ac:dyDescent="0.25">
      <c r="A88" t="s">
        <v>133</v>
      </c>
      <c r="B88" t="s">
        <v>134</v>
      </c>
      <c r="C88">
        <v>12</v>
      </c>
      <c r="D88">
        <v>20</v>
      </c>
      <c r="E88" t="s">
        <v>28903</v>
      </c>
      <c r="F88">
        <v>871.4</v>
      </c>
      <c r="G88">
        <v>104</v>
      </c>
      <c r="H88" t="s">
        <v>641</v>
      </c>
      <c r="I88" t="s">
        <v>28904</v>
      </c>
      <c r="J88" t="s">
        <v>28905</v>
      </c>
      <c r="K88" t="s">
        <v>28906</v>
      </c>
      <c r="L88" t="s">
        <v>635</v>
      </c>
      <c r="M88" t="s">
        <v>634</v>
      </c>
      <c r="N88" t="s">
        <v>634</v>
      </c>
      <c r="O88" t="s">
        <v>689</v>
      </c>
      <c r="P88" t="s">
        <v>40</v>
      </c>
      <c r="Q88" t="s">
        <v>634</v>
      </c>
      <c r="R88" t="s">
        <v>635</v>
      </c>
      <c r="S88" t="s">
        <v>634</v>
      </c>
      <c r="T88" t="s">
        <v>28907</v>
      </c>
    </row>
    <row r="89" spans="1:20" x14ac:dyDescent="0.25">
      <c r="A89" t="s">
        <v>133</v>
      </c>
      <c r="B89" t="s">
        <v>134</v>
      </c>
      <c r="C89">
        <v>12</v>
      </c>
      <c r="D89">
        <v>20</v>
      </c>
      <c r="E89" t="s">
        <v>28908</v>
      </c>
      <c r="F89">
        <v>839.39</v>
      </c>
      <c r="G89">
        <v>104</v>
      </c>
      <c r="H89" t="s">
        <v>641</v>
      </c>
      <c r="I89" t="s">
        <v>28904</v>
      </c>
      <c r="J89" t="s">
        <v>28905</v>
      </c>
      <c r="K89" t="s">
        <v>28906</v>
      </c>
      <c r="L89" t="s">
        <v>635</v>
      </c>
      <c r="M89" t="s">
        <v>634</v>
      </c>
      <c r="N89" t="s">
        <v>634</v>
      </c>
      <c r="O89" t="s">
        <v>689</v>
      </c>
      <c r="P89" t="s">
        <v>40</v>
      </c>
      <c r="Q89" t="s">
        <v>634</v>
      </c>
      <c r="R89" t="s">
        <v>635</v>
      </c>
      <c r="S89" t="s">
        <v>634</v>
      </c>
      <c r="T89" t="s">
        <v>28909</v>
      </c>
    </row>
    <row r="90" spans="1:20" x14ac:dyDescent="0.25">
      <c r="A90" t="s">
        <v>116</v>
      </c>
      <c r="B90" t="s">
        <v>117</v>
      </c>
      <c r="C90">
        <v>10</v>
      </c>
      <c r="D90">
        <v>20</v>
      </c>
      <c r="E90" t="s">
        <v>28908</v>
      </c>
      <c r="F90">
        <v>839.39</v>
      </c>
      <c r="G90">
        <v>104</v>
      </c>
      <c r="H90" t="s">
        <v>641</v>
      </c>
      <c r="I90" t="s">
        <v>28904</v>
      </c>
      <c r="J90" t="s">
        <v>28905</v>
      </c>
      <c r="K90" t="s">
        <v>28906</v>
      </c>
      <c r="L90" t="s">
        <v>635</v>
      </c>
      <c r="M90" t="s">
        <v>634</v>
      </c>
      <c r="N90" t="s">
        <v>634</v>
      </c>
      <c r="O90" t="s">
        <v>689</v>
      </c>
      <c r="P90" t="s">
        <v>40</v>
      </c>
      <c r="Q90" t="s">
        <v>634</v>
      </c>
      <c r="R90" t="s">
        <v>635</v>
      </c>
      <c r="S90" t="s">
        <v>634</v>
      </c>
      <c r="T90" t="s">
        <v>28909</v>
      </c>
    </row>
    <row r="91" spans="1:20" x14ac:dyDescent="0.25">
      <c r="A91" t="s">
        <v>164</v>
      </c>
      <c r="B91" t="s">
        <v>165</v>
      </c>
      <c r="C91">
        <v>50</v>
      </c>
      <c r="D91">
        <v>6</v>
      </c>
      <c r="E91" t="s">
        <v>28908</v>
      </c>
      <c r="F91">
        <v>839.39</v>
      </c>
      <c r="G91">
        <v>104</v>
      </c>
      <c r="H91" t="s">
        <v>641</v>
      </c>
      <c r="I91" t="s">
        <v>28904</v>
      </c>
      <c r="J91" t="s">
        <v>28905</v>
      </c>
      <c r="K91" t="s">
        <v>28906</v>
      </c>
      <c r="L91" t="s">
        <v>635</v>
      </c>
      <c r="M91" t="s">
        <v>634</v>
      </c>
      <c r="N91" t="s">
        <v>634</v>
      </c>
      <c r="O91" t="s">
        <v>689</v>
      </c>
      <c r="P91" t="s">
        <v>40</v>
      </c>
      <c r="Q91" t="s">
        <v>634</v>
      </c>
      <c r="R91" t="s">
        <v>635</v>
      </c>
      <c r="S91" t="s">
        <v>634</v>
      </c>
      <c r="T91" t="s">
        <v>28909</v>
      </c>
    </row>
    <row r="92" spans="1:20" x14ac:dyDescent="0.25">
      <c r="A92" t="s">
        <v>37</v>
      </c>
      <c r="B92" t="s">
        <v>38</v>
      </c>
      <c r="C92">
        <v>66.666666666666671</v>
      </c>
      <c r="D92">
        <v>3</v>
      </c>
      <c r="E92" t="s">
        <v>28910</v>
      </c>
      <c r="F92">
        <v>99.99</v>
      </c>
      <c r="G92">
        <v>0</v>
      </c>
      <c r="H92" t="s">
        <v>631</v>
      </c>
      <c r="I92" t="s">
        <v>28911</v>
      </c>
      <c r="J92" t="s">
        <v>2016</v>
      </c>
      <c r="K92" t="s">
        <v>634</v>
      </c>
      <c r="L92" t="s">
        <v>635</v>
      </c>
      <c r="M92" t="s">
        <v>28912</v>
      </c>
      <c r="N92" t="s">
        <v>634</v>
      </c>
      <c r="O92" t="s">
        <v>637</v>
      </c>
      <c r="P92" t="s">
        <v>22</v>
      </c>
      <c r="Q92" t="s">
        <v>638</v>
      </c>
      <c r="R92" t="s">
        <v>635</v>
      </c>
      <c r="S92" t="s">
        <v>634</v>
      </c>
      <c r="T92" t="s">
        <v>28912</v>
      </c>
    </row>
    <row r="93" spans="1:20" x14ac:dyDescent="0.25">
      <c r="A93" t="s">
        <v>20</v>
      </c>
      <c r="B93" t="s">
        <v>21</v>
      </c>
      <c r="C93">
        <v>50</v>
      </c>
      <c r="D93">
        <v>1</v>
      </c>
      <c r="E93" t="s">
        <v>28913</v>
      </c>
      <c r="F93">
        <v>108.99</v>
      </c>
      <c r="G93">
        <v>9</v>
      </c>
      <c r="H93" t="s">
        <v>631</v>
      </c>
      <c r="I93" t="s">
        <v>28914</v>
      </c>
      <c r="J93" t="s">
        <v>1373</v>
      </c>
      <c r="K93" t="s">
        <v>634</v>
      </c>
      <c r="L93" t="s">
        <v>635</v>
      </c>
      <c r="M93" t="s">
        <v>28915</v>
      </c>
      <c r="N93" t="s">
        <v>634</v>
      </c>
      <c r="O93" t="s">
        <v>637</v>
      </c>
      <c r="P93" t="s">
        <v>22</v>
      </c>
      <c r="Q93" t="s">
        <v>638</v>
      </c>
      <c r="R93" t="s">
        <v>635</v>
      </c>
      <c r="S93" t="s">
        <v>634</v>
      </c>
      <c r="T93" t="s">
        <v>28915</v>
      </c>
    </row>
    <row r="94" spans="1:20" x14ac:dyDescent="0.25">
      <c r="A94" t="s">
        <v>23</v>
      </c>
      <c r="B94" t="s">
        <v>24</v>
      </c>
      <c r="C94">
        <v>50</v>
      </c>
      <c r="D94">
        <v>1</v>
      </c>
      <c r="E94" t="s">
        <v>28913</v>
      </c>
      <c r="F94">
        <v>108.99</v>
      </c>
      <c r="G94">
        <v>9</v>
      </c>
      <c r="H94" t="s">
        <v>631</v>
      </c>
      <c r="I94" t="s">
        <v>28914</v>
      </c>
      <c r="J94" t="s">
        <v>1373</v>
      </c>
      <c r="K94" t="s">
        <v>634</v>
      </c>
      <c r="L94" t="s">
        <v>635</v>
      </c>
      <c r="M94" t="s">
        <v>28915</v>
      </c>
      <c r="N94" t="s">
        <v>634</v>
      </c>
      <c r="O94" t="s">
        <v>637</v>
      </c>
      <c r="P94" t="s">
        <v>22</v>
      </c>
      <c r="Q94" t="s">
        <v>638</v>
      </c>
      <c r="R94" t="s">
        <v>635</v>
      </c>
      <c r="S94" t="s">
        <v>634</v>
      </c>
      <c r="T94" t="s">
        <v>28915</v>
      </c>
    </row>
    <row r="95" spans="1:20" x14ac:dyDescent="0.25">
      <c r="A95" t="s">
        <v>25</v>
      </c>
      <c r="B95" t="s">
        <v>26</v>
      </c>
      <c r="C95">
        <v>50</v>
      </c>
      <c r="D95">
        <v>1</v>
      </c>
      <c r="E95" t="s">
        <v>28913</v>
      </c>
      <c r="F95">
        <v>108.99</v>
      </c>
      <c r="G95">
        <v>9</v>
      </c>
      <c r="H95" t="s">
        <v>631</v>
      </c>
      <c r="I95" t="s">
        <v>28914</v>
      </c>
      <c r="J95" t="s">
        <v>1373</v>
      </c>
      <c r="K95" t="s">
        <v>634</v>
      </c>
      <c r="L95" t="s">
        <v>635</v>
      </c>
      <c r="M95" t="s">
        <v>28915</v>
      </c>
      <c r="N95" t="s">
        <v>634</v>
      </c>
      <c r="O95" t="s">
        <v>637</v>
      </c>
      <c r="P95" t="s">
        <v>22</v>
      </c>
      <c r="Q95" t="s">
        <v>638</v>
      </c>
      <c r="R95" t="s">
        <v>635</v>
      </c>
      <c r="S95" t="s">
        <v>634</v>
      </c>
      <c r="T95" t="s">
        <v>28915</v>
      </c>
    </row>
    <row r="96" spans="1:20" x14ac:dyDescent="0.25">
      <c r="A96" t="s">
        <v>121</v>
      </c>
      <c r="B96" t="s">
        <v>122</v>
      </c>
      <c r="C96">
        <v>14</v>
      </c>
      <c r="D96">
        <v>1</v>
      </c>
      <c r="E96" t="s">
        <v>28916</v>
      </c>
      <c r="F96">
        <v>14</v>
      </c>
      <c r="G96">
        <v>0</v>
      </c>
      <c r="H96" t="s">
        <v>641</v>
      </c>
      <c r="I96" t="s">
        <v>8184</v>
      </c>
      <c r="J96" t="s">
        <v>28917</v>
      </c>
      <c r="K96" t="s">
        <v>9028</v>
      </c>
      <c r="L96" t="s">
        <v>12313</v>
      </c>
      <c r="M96" t="s">
        <v>28918</v>
      </c>
      <c r="N96" t="s">
        <v>634</v>
      </c>
      <c r="O96" t="s">
        <v>894</v>
      </c>
      <c r="P96" t="s">
        <v>43</v>
      </c>
      <c r="Q96" t="s">
        <v>648</v>
      </c>
      <c r="R96" t="s">
        <v>635</v>
      </c>
      <c r="S96" t="s">
        <v>634</v>
      </c>
      <c r="T96" t="s">
        <v>28919</v>
      </c>
    </row>
    <row r="97" spans="1:20" x14ac:dyDescent="0.25">
      <c r="A97" t="s">
        <v>116</v>
      </c>
      <c r="B97" t="s">
        <v>117</v>
      </c>
      <c r="C97">
        <v>10</v>
      </c>
      <c r="D97">
        <v>200</v>
      </c>
      <c r="E97" t="s">
        <v>28920</v>
      </c>
      <c r="F97">
        <v>2042</v>
      </c>
      <c r="G97">
        <v>42</v>
      </c>
      <c r="H97" t="s">
        <v>641</v>
      </c>
      <c r="I97" t="s">
        <v>3415</v>
      </c>
      <c r="J97" t="s">
        <v>28921</v>
      </c>
      <c r="K97" t="s">
        <v>10061</v>
      </c>
      <c r="L97" t="s">
        <v>11118</v>
      </c>
      <c r="M97" t="s">
        <v>28922</v>
      </c>
      <c r="N97" t="s">
        <v>634</v>
      </c>
      <c r="O97" t="s">
        <v>894</v>
      </c>
      <c r="P97" t="s">
        <v>43</v>
      </c>
      <c r="Q97" t="s">
        <v>648</v>
      </c>
      <c r="R97" t="s">
        <v>635</v>
      </c>
      <c r="S97" t="s">
        <v>634</v>
      </c>
      <c r="T97" t="s">
        <v>28923</v>
      </c>
    </row>
    <row r="98" spans="1:20" x14ac:dyDescent="0.25">
      <c r="A98" t="s">
        <v>164</v>
      </c>
      <c r="B98" t="s">
        <v>165</v>
      </c>
      <c r="C98">
        <v>40</v>
      </c>
      <c r="D98">
        <v>10</v>
      </c>
      <c r="E98" t="s">
        <v>28924</v>
      </c>
      <c r="F98">
        <v>303.60000000000002</v>
      </c>
      <c r="G98">
        <v>0</v>
      </c>
      <c r="H98" t="s">
        <v>631</v>
      </c>
      <c r="I98" t="s">
        <v>7971</v>
      </c>
      <c r="J98" t="s">
        <v>1018</v>
      </c>
      <c r="K98" t="s">
        <v>634</v>
      </c>
      <c r="L98" t="s">
        <v>635</v>
      </c>
      <c r="M98" t="s">
        <v>28925</v>
      </c>
      <c r="N98" t="s">
        <v>634</v>
      </c>
      <c r="O98" t="s">
        <v>637</v>
      </c>
      <c r="P98" t="s">
        <v>22</v>
      </c>
      <c r="Q98" t="s">
        <v>638</v>
      </c>
      <c r="R98" t="s">
        <v>28926</v>
      </c>
      <c r="S98" t="s">
        <v>634</v>
      </c>
      <c r="T98" t="s">
        <v>28925</v>
      </c>
    </row>
    <row r="99" spans="1:20" x14ac:dyDescent="0.25">
      <c r="A99" t="s">
        <v>133</v>
      </c>
      <c r="B99" t="s">
        <v>134</v>
      </c>
      <c r="C99">
        <v>12</v>
      </c>
      <c r="D99">
        <v>10</v>
      </c>
      <c r="E99" t="s">
        <v>28927</v>
      </c>
      <c r="F99">
        <v>164</v>
      </c>
      <c r="G99">
        <v>35</v>
      </c>
      <c r="H99" t="s">
        <v>641</v>
      </c>
      <c r="I99" t="s">
        <v>1450</v>
      </c>
      <c r="J99" t="s">
        <v>18448</v>
      </c>
      <c r="K99" t="s">
        <v>1552</v>
      </c>
      <c r="L99" t="s">
        <v>732</v>
      </c>
      <c r="M99" t="s">
        <v>28925</v>
      </c>
      <c r="N99" t="s">
        <v>634</v>
      </c>
      <c r="O99" t="s">
        <v>894</v>
      </c>
      <c r="P99" t="s">
        <v>43</v>
      </c>
      <c r="Q99" t="s">
        <v>648</v>
      </c>
      <c r="R99" t="s">
        <v>635</v>
      </c>
      <c r="S99" t="s">
        <v>634</v>
      </c>
      <c r="T99" t="s">
        <v>28925</v>
      </c>
    </row>
    <row r="100" spans="1:20" x14ac:dyDescent="0.25">
      <c r="A100" t="s">
        <v>39</v>
      </c>
      <c r="B100" t="s">
        <v>44</v>
      </c>
      <c r="C100">
        <v>66.333333333333329</v>
      </c>
      <c r="D100">
        <v>3</v>
      </c>
      <c r="E100" t="s">
        <v>28928</v>
      </c>
      <c r="F100">
        <v>239.99</v>
      </c>
      <c r="G100">
        <v>0</v>
      </c>
      <c r="H100" t="s">
        <v>631</v>
      </c>
      <c r="I100" t="s">
        <v>28929</v>
      </c>
      <c r="J100" t="s">
        <v>755</v>
      </c>
      <c r="K100" t="s">
        <v>634</v>
      </c>
      <c r="L100" t="s">
        <v>635</v>
      </c>
      <c r="M100" t="s">
        <v>28930</v>
      </c>
      <c r="N100" t="s">
        <v>634</v>
      </c>
      <c r="O100" t="s">
        <v>654</v>
      </c>
      <c r="P100" t="s">
        <v>22</v>
      </c>
      <c r="Q100" t="s">
        <v>655</v>
      </c>
      <c r="R100" t="s">
        <v>635</v>
      </c>
      <c r="S100" t="s">
        <v>634</v>
      </c>
      <c r="T100" t="s">
        <v>28930</v>
      </c>
    </row>
    <row r="101" spans="1:20" x14ac:dyDescent="0.25">
      <c r="A101" t="s">
        <v>20</v>
      </c>
      <c r="B101" t="s">
        <v>21</v>
      </c>
      <c r="C101">
        <v>50</v>
      </c>
      <c r="D101">
        <v>1</v>
      </c>
      <c r="E101" t="s">
        <v>28931</v>
      </c>
      <c r="F101">
        <v>100</v>
      </c>
      <c r="G101">
        <v>0</v>
      </c>
      <c r="H101" t="s">
        <v>703</v>
      </c>
      <c r="I101" t="s">
        <v>28932</v>
      </c>
      <c r="J101" t="s">
        <v>1683</v>
      </c>
      <c r="K101" t="s">
        <v>634</v>
      </c>
      <c r="L101" t="s">
        <v>635</v>
      </c>
      <c r="M101" t="s">
        <v>28933</v>
      </c>
      <c r="N101" t="s">
        <v>634</v>
      </c>
      <c r="O101" t="s">
        <v>654</v>
      </c>
      <c r="P101" t="s">
        <v>22</v>
      </c>
      <c r="Q101" t="s">
        <v>655</v>
      </c>
      <c r="R101" t="s">
        <v>635</v>
      </c>
      <c r="S101" t="s">
        <v>634</v>
      </c>
      <c r="T101" t="s">
        <v>28933</v>
      </c>
    </row>
    <row r="102" spans="1:20" x14ac:dyDescent="0.25">
      <c r="A102" t="s">
        <v>23</v>
      </c>
      <c r="B102" t="s">
        <v>24</v>
      </c>
      <c r="C102">
        <v>50</v>
      </c>
      <c r="D102">
        <v>1</v>
      </c>
      <c r="E102" t="s">
        <v>28931</v>
      </c>
      <c r="F102">
        <v>100</v>
      </c>
      <c r="G102">
        <v>0</v>
      </c>
      <c r="H102" t="s">
        <v>703</v>
      </c>
      <c r="I102" t="s">
        <v>28932</v>
      </c>
      <c r="J102" t="s">
        <v>1683</v>
      </c>
      <c r="K102" t="s">
        <v>634</v>
      </c>
      <c r="L102" t="s">
        <v>635</v>
      </c>
      <c r="M102" t="s">
        <v>28933</v>
      </c>
      <c r="N102" t="s">
        <v>634</v>
      </c>
      <c r="O102" t="s">
        <v>654</v>
      </c>
      <c r="P102" t="s">
        <v>22</v>
      </c>
      <c r="Q102" t="s">
        <v>655</v>
      </c>
      <c r="R102" t="s">
        <v>635</v>
      </c>
      <c r="S102" t="s">
        <v>634</v>
      </c>
      <c r="T102" t="s">
        <v>28933</v>
      </c>
    </row>
    <row r="103" spans="1:20" x14ac:dyDescent="0.25">
      <c r="A103" t="s">
        <v>25</v>
      </c>
      <c r="B103" t="s">
        <v>26</v>
      </c>
      <c r="C103">
        <v>50</v>
      </c>
      <c r="D103">
        <v>1</v>
      </c>
      <c r="E103" t="s">
        <v>28931</v>
      </c>
      <c r="F103">
        <v>100</v>
      </c>
      <c r="G103">
        <v>0</v>
      </c>
      <c r="H103" t="s">
        <v>703</v>
      </c>
      <c r="I103" t="s">
        <v>28932</v>
      </c>
      <c r="J103" t="s">
        <v>1683</v>
      </c>
      <c r="K103" t="s">
        <v>634</v>
      </c>
      <c r="L103" t="s">
        <v>635</v>
      </c>
      <c r="M103" t="s">
        <v>28933</v>
      </c>
      <c r="N103" t="s">
        <v>634</v>
      </c>
      <c r="O103" t="s">
        <v>654</v>
      </c>
      <c r="P103" t="s">
        <v>22</v>
      </c>
      <c r="Q103" t="s">
        <v>655</v>
      </c>
      <c r="R103" t="s">
        <v>635</v>
      </c>
      <c r="S103" t="s">
        <v>634</v>
      </c>
      <c r="T103" t="s">
        <v>28933</v>
      </c>
    </row>
    <row r="104" spans="1:20" x14ac:dyDescent="0.25">
      <c r="A104" t="s">
        <v>20</v>
      </c>
      <c r="B104" t="s">
        <v>21</v>
      </c>
      <c r="C104">
        <v>50</v>
      </c>
      <c r="D104">
        <v>1</v>
      </c>
      <c r="E104" t="s">
        <v>28934</v>
      </c>
      <c r="F104">
        <v>99.99</v>
      </c>
      <c r="G104">
        <v>0</v>
      </c>
      <c r="H104" t="s">
        <v>631</v>
      </c>
      <c r="I104" t="s">
        <v>28935</v>
      </c>
      <c r="J104" t="s">
        <v>1147</v>
      </c>
      <c r="K104" t="s">
        <v>634</v>
      </c>
      <c r="L104" t="s">
        <v>635</v>
      </c>
      <c r="M104" t="s">
        <v>28933</v>
      </c>
      <c r="N104" t="s">
        <v>634</v>
      </c>
      <c r="O104" t="s">
        <v>654</v>
      </c>
      <c r="P104" t="s">
        <v>22</v>
      </c>
      <c r="Q104" t="s">
        <v>655</v>
      </c>
      <c r="R104" t="s">
        <v>635</v>
      </c>
      <c r="S104" t="s">
        <v>634</v>
      </c>
      <c r="T104" t="s">
        <v>28936</v>
      </c>
    </row>
    <row r="105" spans="1:20" x14ac:dyDescent="0.25">
      <c r="A105" t="s">
        <v>23</v>
      </c>
      <c r="B105" t="s">
        <v>24</v>
      </c>
      <c r="C105">
        <v>50</v>
      </c>
      <c r="D105">
        <v>1</v>
      </c>
      <c r="E105" t="s">
        <v>28934</v>
      </c>
      <c r="F105">
        <v>99.99</v>
      </c>
      <c r="G105">
        <v>0</v>
      </c>
      <c r="H105" t="s">
        <v>631</v>
      </c>
      <c r="I105" t="s">
        <v>28935</v>
      </c>
      <c r="J105" t="s">
        <v>1147</v>
      </c>
      <c r="K105" t="s">
        <v>634</v>
      </c>
      <c r="L105" t="s">
        <v>635</v>
      </c>
      <c r="M105" t="s">
        <v>28933</v>
      </c>
      <c r="N105" t="s">
        <v>634</v>
      </c>
      <c r="O105" t="s">
        <v>654</v>
      </c>
      <c r="P105" t="s">
        <v>22</v>
      </c>
      <c r="Q105" t="s">
        <v>655</v>
      </c>
      <c r="R105" t="s">
        <v>635</v>
      </c>
      <c r="S105" t="s">
        <v>634</v>
      </c>
      <c r="T105" t="s">
        <v>28936</v>
      </c>
    </row>
    <row r="106" spans="1:20" x14ac:dyDescent="0.25">
      <c r="A106" t="s">
        <v>25</v>
      </c>
      <c r="B106" t="s">
        <v>26</v>
      </c>
      <c r="C106">
        <v>50</v>
      </c>
      <c r="D106">
        <v>1</v>
      </c>
      <c r="E106" t="s">
        <v>28934</v>
      </c>
      <c r="F106">
        <v>99.99</v>
      </c>
      <c r="G106">
        <v>0</v>
      </c>
      <c r="H106" t="s">
        <v>631</v>
      </c>
      <c r="I106" t="s">
        <v>28935</v>
      </c>
      <c r="J106" t="s">
        <v>1147</v>
      </c>
      <c r="K106" t="s">
        <v>634</v>
      </c>
      <c r="L106" t="s">
        <v>635</v>
      </c>
      <c r="M106" t="s">
        <v>28933</v>
      </c>
      <c r="N106" t="s">
        <v>634</v>
      </c>
      <c r="O106" t="s">
        <v>654</v>
      </c>
      <c r="P106" t="s">
        <v>22</v>
      </c>
      <c r="Q106" t="s">
        <v>655</v>
      </c>
      <c r="R106" t="s">
        <v>635</v>
      </c>
      <c r="S106" t="s">
        <v>634</v>
      </c>
      <c r="T106" t="s">
        <v>28936</v>
      </c>
    </row>
    <row r="107" spans="1:20" x14ac:dyDescent="0.25">
      <c r="A107" t="s">
        <v>37</v>
      </c>
      <c r="B107" t="s">
        <v>38</v>
      </c>
      <c r="C107">
        <v>66.666666666666671</v>
      </c>
      <c r="D107">
        <v>3</v>
      </c>
      <c r="E107" t="s">
        <v>28937</v>
      </c>
      <c r="F107">
        <v>199.98</v>
      </c>
      <c r="G107">
        <v>0</v>
      </c>
      <c r="H107" t="s">
        <v>631</v>
      </c>
      <c r="I107" t="s">
        <v>28938</v>
      </c>
      <c r="J107" t="s">
        <v>886</v>
      </c>
      <c r="K107" t="s">
        <v>634</v>
      </c>
      <c r="L107" t="s">
        <v>635</v>
      </c>
      <c r="M107" t="s">
        <v>28939</v>
      </c>
      <c r="N107" t="s">
        <v>634</v>
      </c>
      <c r="O107" t="s">
        <v>654</v>
      </c>
      <c r="P107" t="s">
        <v>22</v>
      </c>
      <c r="Q107" t="s">
        <v>655</v>
      </c>
      <c r="R107" t="s">
        <v>635</v>
      </c>
      <c r="S107" t="s">
        <v>634</v>
      </c>
      <c r="T107" t="s">
        <v>28940</v>
      </c>
    </row>
    <row r="108" spans="1:20" x14ac:dyDescent="0.25">
      <c r="A108" t="s">
        <v>164</v>
      </c>
      <c r="B108" t="s">
        <v>165</v>
      </c>
      <c r="C108">
        <v>33.333333333333336</v>
      </c>
      <c r="D108">
        <v>3</v>
      </c>
      <c r="E108" t="s">
        <v>28937</v>
      </c>
      <c r="F108">
        <v>199.98</v>
      </c>
      <c r="G108">
        <v>0</v>
      </c>
      <c r="H108" t="s">
        <v>631</v>
      </c>
      <c r="I108" t="s">
        <v>28938</v>
      </c>
      <c r="J108" t="s">
        <v>886</v>
      </c>
      <c r="K108" t="s">
        <v>634</v>
      </c>
      <c r="L108" t="s">
        <v>635</v>
      </c>
      <c r="M108" t="s">
        <v>28939</v>
      </c>
      <c r="N108" t="s">
        <v>634</v>
      </c>
      <c r="O108" t="s">
        <v>654</v>
      </c>
      <c r="P108" t="s">
        <v>22</v>
      </c>
      <c r="Q108" t="s">
        <v>655</v>
      </c>
      <c r="R108" t="s">
        <v>635</v>
      </c>
      <c r="S108" t="s">
        <v>634</v>
      </c>
      <c r="T108" t="s">
        <v>28940</v>
      </c>
    </row>
    <row r="109" spans="1:20" x14ac:dyDescent="0.25">
      <c r="A109" t="s">
        <v>39</v>
      </c>
      <c r="B109" t="s">
        <v>44</v>
      </c>
      <c r="C109">
        <v>69.900000000000006</v>
      </c>
      <c r="D109">
        <v>10</v>
      </c>
      <c r="E109" t="s">
        <v>28941</v>
      </c>
      <c r="F109">
        <v>791.5</v>
      </c>
      <c r="G109">
        <v>66</v>
      </c>
      <c r="H109" t="s">
        <v>641</v>
      </c>
      <c r="I109" t="s">
        <v>959</v>
      </c>
      <c r="J109" t="s">
        <v>960</v>
      </c>
      <c r="K109" t="s">
        <v>961</v>
      </c>
      <c r="L109" t="s">
        <v>962</v>
      </c>
      <c r="M109" t="s">
        <v>28942</v>
      </c>
      <c r="N109" t="s">
        <v>634</v>
      </c>
      <c r="O109" t="s">
        <v>689</v>
      </c>
      <c r="P109" t="s">
        <v>40</v>
      </c>
      <c r="Q109" t="s">
        <v>690</v>
      </c>
      <c r="R109" t="s">
        <v>635</v>
      </c>
      <c r="S109" t="s">
        <v>634</v>
      </c>
      <c r="T109" t="s">
        <v>28942</v>
      </c>
    </row>
    <row r="110" spans="1:20" x14ac:dyDescent="0.25">
      <c r="A110" t="s">
        <v>35</v>
      </c>
      <c r="B110" t="s">
        <v>36</v>
      </c>
      <c r="C110">
        <v>66.666666666666671</v>
      </c>
      <c r="D110">
        <v>3</v>
      </c>
      <c r="E110" t="s">
        <v>28943</v>
      </c>
      <c r="F110">
        <v>99.99</v>
      </c>
      <c r="G110">
        <v>0</v>
      </c>
      <c r="H110" t="s">
        <v>631</v>
      </c>
      <c r="I110" t="s">
        <v>28944</v>
      </c>
      <c r="J110" t="s">
        <v>814</v>
      </c>
      <c r="K110" t="s">
        <v>634</v>
      </c>
      <c r="L110" t="s">
        <v>635</v>
      </c>
      <c r="M110" t="s">
        <v>28945</v>
      </c>
      <c r="N110" t="s">
        <v>634</v>
      </c>
      <c r="O110" t="s">
        <v>654</v>
      </c>
      <c r="P110" t="s">
        <v>22</v>
      </c>
      <c r="Q110" t="s">
        <v>655</v>
      </c>
      <c r="R110" t="s">
        <v>635</v>
      </c>
      <c r="S110" t="s">
        <v>634</v>
      </c>
      <c r="T110" t="s">
        <v>28945</v>
      </c>
    </row>
    <row r="111" spans="1:20" x14ac:dyDescent="0.25">
      <c r="A111" t="s">
        <v>164</v>
      </c>
      <c r="B111" t="s">
        <v>165</v>
      </c>
      <c r="C111">
        <v>33.333333333333336</v>
      </c>
      <c r="D111">
        <v>3</v>
      </c>
      <c r="E111" t="s">
        <v>28946</v>
      </c>
      <c r="F111">
        <v>99.99</v>
      </c>
      <c r="G111">
        <v>0</v>
      </c>
      <c r="H111" t="s">
        <v>631</v>
      </c>
      <c r="I111" t="s">
        <v>28944</v>
      </c>
      <c r="J111" t="s">
        <v>814</v>
      </c>
      <c r="K111" t="s">
        <v>634</v>
      </c>
      <c r="L111" t="s">
        <v>635</v>
      </c>
      <c r="M111" t="s">
        <v>28947</v>
      </c>
      <c r="N111" t="s">
        <v>634</v>
      </c>
      <c r="O111" t="s">
        <v>654</v>
      </c>
      <c r="P111" t="s">
        <v>22</v>
      </c>
      <c r="Q111" t="s">
        <v>655</v>
      </c>
      <c r="R111" t="s">
        <v>635</v>
      </c>
      <c r="S111" t="s">
        <v>634</v>
      </c>
      <c r="T111" t="s">
        <v>28947</v>
      </c>
    </row>
    <row r="112" spans="1:20" x14ac:dyDescent="0.25">
      <c r="A112" t="s">
        <v>20</v>
      </c>
      <c r="B112" t="s">
        <v>21</v>
      </c>
      <c r="C112">
        <v>50</v>
      </c>
      <c r="D112">
        <v>1</v>
      </c>
      <c r="E112" t="s">
        <v>28948</v>
      </c>
      <c r="F112">
        <v>100</v>
      </c>
      <c r="G112">
        <v>0</v>
      </c>
      <c r="H112" t="s">
        <v>703</v>
      </c>
      <c r="I112" t="s">
        <v>28949</v>
      </c>
      <c r="J112" t="s">
        <v>1032</v>
      </c>
      <c r="K112" t="s">
        <v>634</v>
      </c>
      <c r="L112" t="s">
        <v>635</v>
      </c>
      <c r="M112" t="s">
        <v>28950</v>
      </c>
      <c r="N112" t="s">
        <v>634</v>
      </c>
      <c r="O112" t="s">
        <v>637</v>
      </c>
      <c r="P112" t="s">
        <v>22</v>
      </c>
      <c r="Q112" t="s">
        <v>638</v>
      </c>
      <c r="R112" t="s">
        <v>635</v>
      </c>
      <c r="S112" t="s">
        <v>634</v>
      </c>
      <c r="T112" t="s">
        <v>28950</v>
      </c>
    </row>
    <row r="113" spans="1:20" x14ac:dyDescent="0.25">
      <c r="A113" t="s">
        <v>23</v>
      </c>
      <c r="B113" t="s">
        <v>24</v>
      </c>
      <c r="C113">
        <v>50</v>
      </c>
      <c r="D113">
        <v>1</v>
      </c>
      <c r="E113" t="s">
        <v>28948</v>
      </c>
      <c r="F113">
        <v>100</v>
      </c>
      <c r="G113">
        <v>0</v>
      </c>
      <c r="H113" t="s">
        <v>703</v>
      </c>
      <c r="I113" t="s">
        <v>28949</v>
      </c>
      <c r="J113" t="s">
        <v>1032</v>
      </c>
      <c r="K113" t="s">
        <v>634</v>
      </c>
      <c r="L113" t="s">
        <v>635</v>
      </c>
      <c r="M113" t="s">
        <v>28950</v>
      </c>
      <c r="N113" t="s">
        <v>634</v>
      </c>
      <c r="O113" t="s">
        <v>637</v>
      </c>
      <c r="P113" t="s">
        <v>22</v>
      </c>
      <c r="Q113" t="s">
        <v>638</v>
      </c>
      <c r="R113" t="s">
        <v>635</v>
      </c>
      <c r="S113" t="s">
        <v>634</v>
      </c>
      <c r="T113" t="s">
        <v>28950</v>
      </c>
    </row>
    <row r="114" spans="1:20" x14ac:dyDescent="0.25">
      <c r="A114" t="s">
        <v>25</v>
      </c>
      <c r="B114" t="s">
        <v>26</v>
      </c>
      <c r="C114">
        <v>50</v>
      </c>
      <c r="D114">
        <v>1</v>
      </c>
      <c r="E114" t="s">
        <v>28948</v>
      </c>
      <c r="F114">
        <v>100</v>
      </c>
      <c r="G114">
        <v>0</v>
      </c>
      <c r="H114" t="s">
        <v>703</v>
      </c>
      <c r="I114" t="s">
        <v>28949</v>
      </c>
      <c r="J114" t="s">
        <v>1032</v>
      </c>
      <c r="K114" t="s">
        <v>634</v>
      </c>
      <c r="L114" t="s">
        <v>635</v>
      </c>
      <c r="M114" t="s">
        <v>28950</v>
      </c>
      <c r="N114" t="s">
        <v>634</v>
      </c>
      <c r="O114" t="s">
        <v>637</v>
      </c>
      <c r="P114" t="s">
        <v>22</v>
      </c>
      <c r="Q114" t="s">
        <v>638</v>
      </c>
      <c r="R114" t="s">
        <v>635</v>
      </c>
      <c r="S114" t="s">
        <v>634</v>
      </c>
      <c r="T114" t="s">
        <v>28950</v>
      </c>
    </row>
    <row r="115" spans="1:20" x14ac:dyDescent="0.25">
      <c r="A115" t="s">
        <v>164</v>
      </c>
      <c r="B115" t="s">
        <v>165</v>
      </c>
      <c r="C115">
        <v>50</v>
      </c>
      <c r="D115">
        <v>6</v>
      </c>
      <c r="E115" t="s">
        <v>28951</v>
      </c>
      <c r="F115">
        <v>199.99</v>
      </c>
      <c r="G115">
        <v>0</v>
      </c>
      <c r="H115" t="s">
        <v>631</v>
      </c>
      <c r="I115" t="s">
        <v>28952</v>
      </c>
      <c r="J115" t="s">
        <v>886</v>
      </c>
      <c r="K115" t="s">
        <v>634</v>
      </c>
      <c r="L115" t="s">
        <v>635</v>
      </c>
      <c r="M115" t="s">
        <v>28953</v>
      </c>
      <c r="N115" t="s">
        <v>634</v>
      </c>
      <c r="O115" t="s">
        <v>654</v>
      </c>
      <c r="P115" t="s">
        <v>22</v>
      </c>
      <c r="Q115" t="s">
        <v>655</v>
      </c>
      <c r="R115" t="s">
        <v>635</v>
      </c>
      <c r="S115" t="s">
        <v>634</v>
      </c>
      <c r="T115" t="s">
        <v>28953</v>
      </c>
    </row>
    <row r="116" spans="1:20" x14ac:dyDescent="0.25">
      <c r="A116" t="s">
        <v>20</v>
      </c>
      <c r="B116" t="s">
        <v>21</v>
      </c>
      <c r="C116">
        <v>50</v>
      </c>
      <c r="D116">
        <v>2</v>
      </c>
      <c r="E116" t="s">
        <v>28954</v>
      </c>
      <c r="F116">
        <v>200</v>
      </c>
      <c r="G116">
        <v>0</v>
      </c>
      <c r="H116" t="s">
        <v>703</v>
      </c>
      <c r="I116" t="s">
        <v>28955</v>
      </c>
      <c r="J116" t="s">
        <v>925</v>
      </c>
      <c r="K116" t="s">
        <v>634</v>
      </c>
      <c r="L116" t="s">
        <v>635</v>
      </c>
      <c r="M116" t="s">
        <v>28956</v>
      </c>
      <c r="N116" t="s">
        <v>634</v>
      </c>
      <c r="O116" t="s">
        <v>654</v>
      </c>
      <c r="P116" t="s">
        <v>22</v>
      </c>
      <c r="Q116" t="s">
        <v>655</v>
      </c>
      <c r="R116" t="s">
        <v>635</v>
      </c>
      <c r="S116" t="s">
        <v>634</v>
      </c>
      <c r="T116" t="s">
        <v>28956</v>
      </c>
    </row>
    <row r="117" spans="1:20" x14ac:dyDescent="0.25">
      <c r="A117" t="s">
        <v>23</v>
      </c>
      <c r="B117" t="s">
        <v>24</v>
      </c>
      <c r="C117">
        <v>50</v>
      </c>
      <c r="D117">
        <v>2</v>
      </c>
      <c r="E117" t="s">
        <v>28954</v>
      </c>
      <c r="F117">
        <v>200</v>
      </c>
      <c r="G117">
        <v>0</v>
      </c>
      <c r="H117" t="s">
        <v>703</v>
      </c>
      <c r="I117" t="s">
        <v>28955</v>
      </c>
      <c r="J117" t="s">
        <v>925</v>
      </c>
      <c r="K117" t="s">
        <v>634</v>
      </c>
      <c r="L117" t="s">
        <v>635</v>
      </c>
      <c r="M117" t="s">
        <v>28956</v>
      </c>
      <c r="N117" t="s">
        <v>634</v>
      </c>
      <c r="O117" t="s">
        <v>654</v>
      </c>
      <c r="P117" t="s">
        <v>22</v>
      </c>
      <c r="Q117" t="s">
        <v>655</v>
      </c>
      <c r="R117" t="s">
        <v>635</v>
      </c>
      <c r="S117" t="s">
        <v>634</v>
      </c>
      <c r="T117" t="s">
        <v>28956</v>
      </c>
    </row>
    <row r="118" spans="1:20" x14ac:dyDescent="0.25">
      <c r="A118" t="s">
        <v>25</v>
      </c>
      <c r="B118" t="s">
        <v>26</v>
      </c>
      <c r="C118">
        <v>50</v>
      </c>
      <c r="D118">
        <v>2</v>
      </c>
      <c r="E118" t="s">
        <v>28954</v>
      </c>
      <c r="F118">
        <v>200</v>
      </c>
      <c r="G118">
        <v>0</v>
      </c>
      <c r="H118" t="s">
        <v>703</v>
      </c>
      <c r="I118" t="s">
        <v>28955</v>
      </c>
      <c r="J118" t="s">
        <v>925</v>
      </c>
      <c r="K118" t="s">
        <v>634</v>
      </c>
      <c r="L118" t="s">
        <v>635</v>
      </c>
      <c r="M118" t="s">
        <v>28956</v>
      </c>
      <c r="N118" t="s">
        <v>634</v>
      </c>
      <c r="O118" t="s">
        <v>654</v>
      </c>
      <c r="P118" t="s">
        <v>22</v>
      </c>
      <c r="Q118" t="s">
        <v>655</v>
      </c>
      <c r="R118" t="s">
        <v>635</v>
      </c>
      <c r="S118" t="s">
        <v>634</v>
      </c>
      <c r="T118" t="s">
        <v>28956</v>
      </c>
    </row>
    <row r="119" spans="1:20" x14ac:dyDescent="0.25">
      <c r="A119" t="s">
        <v>164</v>
      </c>
      <c r="B119" t="s">
        <v>165</v>
      </c>
      <c r="C119">
        <v>50</v>
      </c>
      <c r="D119">
        <v>6</v>
      </c>
      <c r="E119" t="s">
        <v>28957</v>
      </c>
      <c r="F119">
        <v>199.99</v>
      </c>
      <c r="G119">
        <v>0</v>
      </c>
      <c r="H119" t="s">
        <v>631</v>
      </c>
      <c r="I119" t="s">
        <v>7562</v>
      </c>
      <c r="J119" t="s">
        <v>705</v>
      </c>
      <c r="K119" t="s">
        <v>634</v>
      </c>
      <c r="L119" t="s">
        <v>635</v>
      </c>
      <c r="M119" t="s">
        <v>28958</v>
      </c>
      <c r="N119" t="s">
        <v>634</v>
      </c>
      <c r="O119" t="s">
        <v>637</v>
      </c>
      <c r="P119" t="s">
        <v>22</v>
      </c>
      <c r="Q119" t="s">
        <v>638</v>
      </c>
      <c r="R119" t="s">
        <v>635</v>
      </c>
      <c r="S119" t="s">
        <v>634</v>
      </c>
      <c r="T119" t="s">
        <v>28958</v>
      </c>
    </row>
    <row r="120" spans="1:20" x14ac:dyDescent="0.25">
      <c r="A120" t="s">
        <v>39</v>
      </c>
      <c r="B120" t="s">
        <v>44</v>
      </c>
      <c r="C120">
        <v>84</v>
      </c>
      <c r="D120">
        <v>2</v>
      </c>
      <c r="E120" t="s">
        <v>28959</v>
      </c>
      <c r="F120">
        <v>168</v>
      </c>
      <c r="G120">
        <v>0</v>
      </c>
      <c r="H120" t="s">
        <v>631</v>
      </c>
      <c r="I120" t="s">
        <v>930</v>
      </c>
      <c r="J120" t="s">
        <v>28960</v>
      </c>
      <c r="K120" t="s">
        <v>28961</v>
      </c>
      <c r="L120" t="s">
        <v>6670</v>
      </c>
      <c r="M120" t="s">
        <v>28962</v>
      </c>
      <c r="N120" t="s">
        <v>634</v>
      </c>
      <c r="O120" t="s">
        <v>894</v>
      </c>
      <c r="P120" t="s">
        <v>43</v>
      </c>
      <c r="Q120" t="s">
        <v>648</v>
      </c>
      <c r="R120" t="s">
        <v>635</v>
      </c>
      <c r="S120" t="s">
        <v>634</v>
      </c>
      <c r="T120" t="s">
        <v>28963</v>
      </c>
    </row>
    <row r="121" spans="1:20" x14ac:dyDescent="0.25">
      <c r="A121" t="s">
        <v>258</v>
      </c>
      <c r="B121" t="s">
        <v>1055</v>
      </c>
      <c r="C121">
        <v>98.2</v>
      </c>
      <c r="D121">
        <v>1</v>
      </c>
      <c r="E121" t="s">
        <v>28964</v>
      </c>
      <c r="F121">
        <v>105.2</v>
      </c>
      <c r="G121">
        <v>7</v>
      </c>
      <c r="H121" t="s">
        <v>641</v>
      </c>
      <c r="I121" t="s">
        <v>28965</v>
      </c>
      <c r="J121" t="s">
        <v>28966</v>
      </c>
      <c r="K121" t="s">
        <v>28967</v>
      </c>
      <c r="L121" t="s">
        <v>28968</v>
      </c>
      <c r="M121" t="s">
        <v>28969</v>
      </c>
      <c r="N121" t="s">
        <v>634</v>
      </c>
      <c r="O121" t="s">
        <v>689</v>
      </c>
      <c r="P121" t="s">
        <v>40</v>
      </c>
      <c r="Q121" t="s">
        <v>690</v>
      </c>
      <c r="R121" t="s">
        <v>635</v>
      </c>
      <c r="S121" t="s">
        <v>634</v>
      </c>
      <c r="T121" t="s">
        <v>28969</v>
      </c>
    </row>
    <row r="122" spans="1:20" x14ac:dyDescent="0.25">
      <c r="A122" t="s">
        <v>257</v>
      </c>
      <c r="B122" t="s">
        <v>1055</v>
      </c>
      <c r="C122">
        <v>103.37</v>
      </c>
      <c r="D122">
        <v>1</v>
      </c>
      <c r="E122" t="s">
        <v>28970</v>
      </c>
      <c r="F122">
        <v>148.37</v>
      </c>
      <c r="G122">
        <v>45</v>
      </c>
      <c r="H122" t="s">
        <v>641</v>
      </c>
      <c r="I122" t="s">
        <v>28971</v>
      </c>
      <c r="J122" t="s">
        <v>28972</v>
      </c>
      <c r="K122" t="s">
        <v>28973</v>
      </c>
      <c r="L122" t="s">
        <v>28974</v>
      </c>
      <c r="M122" t="s">
        <v>28975</v>
      </c>
      <c r="N122" t="s">
        <v>634</v>
      </c>
      <c r="O122" t="s">
        <v>689</v>
      </c>
      <c r="P122" t="s">
        <v>40</v>
      </c>
      <c r="Q122" t="s">
        <v>690</v>
      </c>
      <c r="R122" t="s">
        <v>635</v>
      </c>
      <c r="S122" t="s">
        <v>634</v>
      </c>
      <c r="T122" t="s">
        <v>28975</v>
      </c>
    </row>
    <row r="123" spans="1:20" x14ac:dyDescent="0.25">
      <c r="A123" t="s">
        <v>20</v>
      </c>
      <c r="B123" t="s">
        <v>21</v>
      </c>
      <c r="C123">
        <v>50</v>
      </c>
      <c r="D123">
        <v>1</v>
      </c>
      <c r="E123" t="s">
        <v>28976</v>
      </c>
      <c r="F123">
        <v>134.99</v>
      </c>
      <c r="G123">
        <v>35</v>
      </c>
      <c r="H123" t="s">
        <v>631</v>
      </c>
      <c r="I123" t="s">
        <v>28977</v>
      </c>
      <c r="J123" t="s">
        <v>749</v>
      </c>
      <c r="K123" t="s">
        <v>634</v>
      </c>
      <c r="L123" t="s">
        <v>635</v>
      </c>
      <c r="M123" t="s">
        <v>28978</v>
      </c>
      <c r="N123" t="s">
        <v>634</v>
      </c>
      <c r="O123" t="s">
        <v>654</v>
      </c>
      <c r="P123" t="s">
        <v>22</v>
      </c>
      <c r="Q123" t="s">
        <v>655</v>
      </c>
      <c r="R123" t="s">
        <v>635</v>
      </c>
      <c r="S123" t="s">
        <v>634</v>
      </c>
      <c r="T123" t="s">
        <v>28979</v>
      </c>
    </row>
    <row r="124" spans="1:20" x14ac:dyDescent="0.25">
      <c r="A124" t="s">
        <v>23</v>
      </c>
      <c r="B124" t="s">
        <v>24</v>
      </c>
      <c r="C124">
        <v>50</v>
      </c>
      <c r="D124">
        <v>1</v>
      </c>
      <c r="E124" t="s">
        <v>28976</v>
      </c>
      <c r="F124">
        <v>134.99</v>
      </c>
      <c r="G124">
        <v>35</v>
      </c>
      <c r="H124" t="s">
        <v>631</v>
      </c>
      <c r="I124" t="s">
        <v>28977</v>
      </c>
      <c r="J124" t="s">
        <v>749</v>
      </c>
      <c r="K124" t="s">
        <v>634</v>
      </c>
      <c r="L124" t="s">
        <v>635</v>
      </c>
      <c r="M124" t="s">
        <v>28978</v>
      </c>
      <c r="N124" t="s">
        <v>634</v>
      </c>
      <c r="O124" t="s">
        <v>654</v>
      </c>
      <c r="P124" t="s">
        <v>22</v>
      </c>
      <c r="Q124" t="s">
        <v>655</v>
      </c>
      <c r="R124" t="s">
        <v>635</v>
      </c>
      <c r="S124" t="s">
        <v>634</v>
      </c>
      <c r="T124" t="s">
        <v>28979</v>
      </c>
    </row>
    <row r="125" spans="1:20" x14ac:dyDescent="0.25">
      <c r="A125" t="s">
        <v>25</v>
      </c>
      <c r="B125" t="s">
        <v>26</v>
      </c>
      <c r="C125">
        <v>50</v>
      </c>
      <c r="D125">
        <v>1</v>
      </c>
      <c r="E125" t="s">
        <v>28976</v>
      </c>
      <c r="F125">
        <v>134.99</v>
      </c>
      <c r="G125">
        <v>35</v>
      </c>
      <c r="H125" t="s">
        <v>631</v>
      </c>
      <c r="I125" t="s">
        <v>28977</v>
      </c>
      <c r="J125" t="s">
        <v>749</v>
      </c>
      <c r="K125" t="s">
        <v>634</v>
      </c>
      <c r="L125" t="s">
        <v>635</v>
      </c>
      <c r="M125" t="s">
        <v>28978</v>
      </c>
      <c r="N125" t="s">
        <v>634</v>
      </c>
      <c r="O125" t="s">
        <v>654</v>
      </c>
      <c r="P125" t="s">
        <v>22</v>
      </c>
      <c r="Q125" t="s">
        <v>655</v>
      </c>
      <c r="R125" t="s">
        <v>635</v>
      </c>
      <c r="S125" t="s">
        <v>634</v>
      </c>
      <c r="T125" t="s">
        <v>28979</v>
      </c>
    </row>
    <row r="126" spans="1:20" x14ac:dyDescent="0.25">
      <c r="A126" t="s">
        <v>116</v>
      </c>
      <c r="B126" t="s">
        <v>117</v>
      </c>
      <c r="C126">
        <v>10</v>
      </c>
      <c r="D126">
        <v>100</v>
      </c>
      <c r="E126" t="s">
        <v>28980</v>
      </c>
      <c r="F126">
        <v>1034.8699999999999</v>
      </c>
      <c r="G126">
        <v>134</v>
      </c>
      <c r="H126" t="s">
        <v>641</v>
      </c>
      <c r="I126" t="s">
        <v>28981</v>
      </c>
      <c r="J126" t="s">
        <v>28982</v>
      </c>
      <c r="K126" t="s">
        <v>858</v>
      </c>
      <c r="L126" t="s">
        <v>635</v>
      </c>
      <c r="M126" t="s">
        <v>634</v>
      </c>
      <c r="N126" t="s">
        <v>634</v>
      </c>
      <c r="O126" t="s">
        <v>689</v>
      </c>
      <c r="P126" t="s">
        <v>40</v>
      </c>
      <c r="Q126" t="s">
        <v>634</v>
      </c>
      <c r="R126" t="s">
        <v>635</v>
      </c>
      <c r="S126" t="s">
        <v>634</v>
      </c>
      <c r="T126" t="s">
        <v>28983</v>
      </c>
    </row>
    <row r="127" spans="1:20" x14ac:dyDescent="0.25">
      <c r="A127" t="s">
        <v>256</v>
      </c>
      <c r="B127" t="s">
        <v>262</v>
      </c>
      <c r="C127">
        <v>139</v>
      </c>
      <c r="D127">
        <v>2</v>
      </c>
      <c r="E127" t="s">
        <v>28984</v>
      </c>
      <c r="F127">
        <v>215</v>
      </c>
      <c r="G127">
        <v>0</v>
      </c>
      <c r="H127" t="s">
        <v>641</v>
      </c>
      <c r="I127" t="s">
        <v>11143</v>
      </c>
      <c r="J127" t="s">
        <v>11144</v>
      </c>
      <c r="K127" t="s">
        <v>2530</v>
      </c>
      <c r="L127" t="s">
        <v>11145</v>
      </c>
      <c r="M127" t="s">
        <v>28985</v>
      </c>
      <c r="N127" t="s">
        <v>1120</v>
      </c>
      <c r="O127" t="s">
        <v>1121</v>
      </c>
      <c r="P127" t="s">
        <v>1122</v>
      </c>
      <c r="Q127" t="s">
        <v>638</v>
      </c>
      <c r="R127" t="s">
        <v>635</v>
      </c>
      <c r="S127" t="s">
        <v>634</v>
      </c>
      <c r="T127" t="s">
        <v>28985</v>
      </c>
    </row>
    <row r="128" spans="1:20" x14ac:dyDescent="0.25">
      <c r="A128" t="s">
        <v>37</v>
      </c>
      <c r="B128" t="s">
        <v>38</v>
      </c>
      <c r="C128">
        <v>66.666666666666671</v>
      </c>
      <c r="D128">
        <v>3</v>
      </c>
      <c r="E128" t="s">
        <v>28986</v>
      </c>
      <c r="F128">
        <v>99.99</v>
      </c>
      <c r="G128">
        <v>0</v>
      </c>
      <c r="H128" t="s">
        <v>631</v>
      </c>
      <c r="I128" t="s">
        <v>18827</v>
      </c>
      <c r="J128" t="s">
        <v>711</v>
      </c>
      <c r="K128" t="s">
        <v>634</v>
      </c>
      <c r="L128" t="s">
        <v>635</v>
      </c>
      <c r="M128" t="s">
        <v>28987</v>
      </c>
      <c r="N128" t="s">
        <v>634</v>
      </c>
      <c r="O128" t="s">
        <v>637</v>
      </c>
      <c r="P128" t="s">
        <v>22</v>
      </c>
      <c r="Q128" t="s">
        <v>638</v>
      </c>
      <c r="R128" t="s">
        <v>635</v>
      </c>
      <c r="S128" t="s">
        <v>634</v>
      </c>
      <c r="T128" t="s">
        <v>28987</v>
      </c>
    </row>
    <row r="129" spans="1:20" x14ac:dyDescent="0.25">
      <c r="A129" t="s">
        <v>35</v>
      </c>
      <c r="B129" t="s">
        <v>36</v>
      </c>
      <c r="C129">
        <v>33</v>
      </c>
      <c r="D129">
        <v>10</v>
      </c>
      <c r="E129" t="s">
        <v>28988</v>
      </c>
      <c r="F129">
        <v>303.60000000000002</v>
      </c>
      <c r="G129">
        <v>0</v>
      </c>
      <c r="H129" t="s">
        <v>631</v>
      </c>
      <c r="I129" t="s">
        <v>8301</v>
      </c>
      <c r="J129" t="s">
        <v>8302</v>
      </c>
      <c r="K129" t="s">
        <v>634</v>
      </c>
      <c r="L129" t="s">
        <v>635</v>
      </c>
      <c r="M129" t="s">
        <v>28989</v>
      </c>
      <c r="N129" t="s">
        <v>634</v>
      </c>
      <c r="O129" t="s">
        <v>637</v>
      </c>
      <c r="P129" t="s">
        <v>22</v>
      </c>
      <c r="Q129" t="s">
        <v>638</v>
      </c>
      <c r="R129" t="s">
        <v>635</v>
      </c>
      <c r="S129" t="s">
        <v>634</v>
      </c>
      <c r="T129" t="s">
        <v>28989</v>
      </c>
    </row>
    <row r="130" spans="1:20" x14ac:dyDescent="0.25">
      <c r="A130" t="s">
        <v>37</v>
      </c>
      <c r="B130" t="s">
        <v>38</v>
      </c>
      <c r="C130">
        <v>66.666666666666671</v>
      </c>
      <c r="D130">
        <v>3</v>
      </c>
      <c r="E130" t="s">
        <v>28990</v>
      </c>
      <c r="F130">
        <v>99.99</v>
      </c>
      <c r="G130">
        <v>0</v>
      </c>
      <c r="H130" t="s">
        <v>631</v>
      </c>
      <c r="I130" t="s">
        <v>28991</v>
      </c>
      <c r="J130" t="s">
        <v>749</v>
      </c>
      <c r="K130" t="s">
        <v>634</v>
      </c>
      <c r="L130" t="s">
        <v>635</v>
      </c>
      <c r="M130" t="s">
        <v>28992</v>
      </c>
      <c r="N130" t="s">
        <v>634</v>
      </c>
      <c r="O130" t="s">
        <v>637</v>
      </c>
      <c r="P130" t="s">
        <v>22</v>
      </c>
      <c r="Q130" t="s">
        <v>638</v>
      </c>
      <c r="R130" t="s">
        <v>635</v>
      </c>
      <c r="S130" t="s">
        <v>634</v>
      </c>
      <c r="T130" t="s">
        <v>28992</v>
      </c>
    </row>
    <row r="131" spans="1:20" x14ac:dyDescent="0.25">
      <c r="A131" t="s">
        <v>37</v>
      </c>
      <c r="B131" t="s">
        <v>38</v>
      </c>
      <c r="C131">
        <v>66.666666666666671</v>
      </c>
      <c r="D131">
        <v>12</v>
      </c>
      <c r="E131" t="s">
        <v>28993</v>
      </c>
      <c r="F131">
        <v>347.6</v>
      </c>
      <c r="G131">
        <v>0</v>
      </c>
      <c r="H131" t="s">
        <v>631</v>
      </c>
      <c r="I131" t="s">
        <v>1035</v>
      </c>
      <c r="J131" t="s">
        <v>1036</v>
      </c>
      <c r="K131" t="s">
        <v>634</v>
      </c>
      <c r="L131" t="s">
        <v>635</v>
      </c>
      <c r="M131" t="s">
        <v>28994</v>
      </c>
      <c r="N131" t="s">
        <v>634</v>
      </c>
      <c r="O131" t="s">
        <v>637</v>
      </c>
      <c r="P131" t="s">
        <v>22</v>
      </c>
      <c r="Q131" t="s">
        <v>638</v>
      </c>
      <c r="R131" t="s">
        <v>635</v>
      </c>
      <c r="S131" t="s">
        <v>634</v>
      </c>
      <c r="T131" t="s">
        <v>28994</v>
      </c>
    </row>
    <row r="132" spans="1:20" x14ac:dyDescent="0.25">
      <c r="A132" t="s">
        <v>164</v>
      </c>
      <c r="B132" t="s">
        <v>165</v>
      </c>
      <c r="C132">
        <v>33.333333333333336</v>
      </c>
      <c r="D132">
        <v>3</v>
      </c>
      <c r="E132" t="s">
        <v>28995</v>
      </c>
      <c r="F132">
        <v>99.99</v>
      </c>
      <c r="G132">
        <v>0</v>
      </c>
      <c r="H132" t="s">
        <v>631</v>
      </c>
      <c r="I132" t="s">
        <v>28996</v>
      </c>
      <c r="J132" t="s">
        <v>7641</v>
      </c>
      <c r="K132" t="s">
        <v>634</v>
      </c>
      <c r="L132" t="s">
        <v>635</v>
      </c>
      <c r="M132" t="s">
        <v>28997</v>
      </c>
      <c r="N132" t="s">
        <v>634</v>
      </c>
      <c r="O132" t="s">
        <v>637</v>
      </c>
      <c r="P132" t="s">
        <v>22</v>
      </c>
      <c r="Q132" t="s">
        <v>638</v>
      </c>
      <c r="R132" t="s">
        <v>635</v>
      </c>
      <c r="S132" t="s">
        <v>634</v>
      </c>
      <c r="T132" t="s">
        <v>28997</v>
      </c>
    </row>
    <row r="133" spans="1:20" x14ac:dyDescent="0.25">
      <c r="A133" t="s">
        <v>133</v>
      </c>
      <c r="B133" t="s">
        <v>134</v>
      </c>
      <c r="C133">
        <v>12</v>
      </c>
      <c r="D133">
        <v>200</v>
      </c>
      <c r="E133" t="s">
        <v>28998</v>
      </c>
      <c r="F133">
        <v>2600</v>
      </c>
      <c r="G133">
        <v>0</v>
      </c>
      <c r="H133" t="s">
        <v>641</v>
      </c>
      <c r="I133" t="s">
        <v>1673</v>
      </c>
      <c r="J133" t="s">
        <v>28999</v>
      </c>
      <c r="K133" t="s">
        <v>19349</v>
      </c>
      <c r="L133" t="s">
        <v>10686</v>
      </c>
      <c r="M133" t="s">
        <v>29000</v>
      </c>
      <c r="N133" t="s">
        <v>634</v>
      </c>
      <c r="O133" t="s">
        <v>894</v>
      </c>
      <c r="P133" t="s">
        <v>43</v>
      </c>
      <c r="Q133" t="s">
        <v>648</v>
      </c>
      <c r="R133" t="s">
        <v>635</v>
      </c>
      <c r="S133" t="s">
        <v>634</v>
      </c>
      <c r="T133" t="s">
        <v>29000</v>
      </c>
    </row>
    <row r="134" spans="1:20" x14ac:dyDescent="0.25">
      <c r="A134" t="s">
        <v>20</v>
      </c>
      <c r="B134" t="s">
        <v>21</v>
      </c>
      <c r="C134">
        <v>50</v>
      </c>
      <c r="D134">
        <v>2</v>
      </c>
      <c r="E134" t="s">
        <v>29001</v>
      </c>
      <c r="F134">
        <v>238</v>
      </c>
      <c r="G134">
        <v>38</v>
      </c>
      <c r="H134" t="s">
        <v>631</v>
      </c>
      <c r="I134" t="s">
        <v>29002</v>
      </c>
      <c r="J134" t="s">
        <v>652</v>
      </c>
      <c r="K134" t="s">
        <v>634</v>
      </c>
      <c r="L134" t="s">
        <v>635</v>
      </c>
      <c r="M134" t="s">
        <v>29003</v>
      </c>
      <c r="N134" t="s">
        <v>634</v>
      </c>
      <c r="O134" t="s">
        <v>637</v>
      </c>
      <c r="P134" t="s">
        <v>22</v>
      </c>
      <c r="Q134" t="s">
        <v>638</v>
      </c>
      <c r="R134" t="s">
        <v>635</v>
      </c>
      <c r="S134" t="s">
        <v>634</v>
      </c>
      <c r="T134" t="s">
        <v>29004</v>
      </c>
    </row>
    <row r="135" spans="1:20" x14ac:dyDescent="0.25">
      <c r="A135" t="s">
        <v>23</v>
      </c>
      <c r="B135" t="s">
        <v>24</v>
      </c>
      <c r="C135">
        <v>50</v>
      </c>
      <c r="D135">
        <v>2</v>
      </c>
      <c r="E135" t="s">
        <v>29001</v>
      </c>
      <c r="F135">
        <v>238</v>
      </c>
      <c r="G135">
        <v>38</v>
      </c>
      <c r="H135" t="s">
        <v>631</v>
      </c>
      <c r="I135" t="s">
        <v>29002</v>
      </c>
      <c r="J135" t="s">
        <v>652</v>
      </c>
      <c r="K135" t="s">
        <v>634</v>
      </c>
      <c r="L135" t="s">
        <v>635</v>
      </c>
      <c r="M135" t="s">
        <v>29003</v>
      </c>
      <c r="N135" t="s">
        <v>634</v>
      </c>
      <c r="O135" t="s">
        <v>637</v>
      </c>
      <c r="P135" t="s">
        <v>22</v>
      </c>
      <c r="Q135" t="s">
        <v>638</v>
      </c>
      <c r="R135" t="s">
        <v>635</v>
      </c>
      <c r="S135" t="s">
        <v>634</v>
      </c>
      <c r="T135" t="s">
        <v>29004</v>
      </c>
    </row>
    <row r="136" spans="1:20" x14ac:dyDescent="0.25">
      <c r="A136" t="s">
        <v>25</v>
      </c>
      <c r="B136" t="s">
        <v>26</v>
      </c>
      <c r="C136">
        <v>50</v>
      </c>
      <c r="D136">
        <v>2</v>
      </c>
      <c r="E136" t="s">
        <v>29001</v>
      </c>
      <c r="F136">
        <v>238</v>
      </c>
      <c r="G136">
        <v>38</v>
      </c>
      <c r="H136" t="s">
        <v>631</v>
      </c>
      <c r="I136" t="s">
        <v>29002</v>
      </c>
      <c r="J136" t="s">
        <v>652</v>
      </c>
      <c r="K136" t="s">
        <v>634</v>
      </c>
      <c r="L136" t="s">
        <v>635</v>
      </c>
      <c r="M136" t="s">
        <v>29003</v>
      </c>
      <c r="N136" t="s">
        <v>634</v>
      </c>
      <c r="O136" t="s">
        <v>637</v>
      </c>
      <c r="P136" t="s">
        <v>22</v>
      </c>
      <c r="Q136" t="s">
        <v>638</v>
      </c>
      <c r="R136" t="s">
        <v>635</v>
      </c>
      <c r="S136" t="s">
        <v>634</v>
      </c>
      <c r="T136" t="s">
        <v>29004</v>
      </c>
    </row>
    <row r="137" spans="1:20" x14ac:dyDescent="0.25">
      <c r="A137" t="s">
        <v>20</v>
      </c>
      <c r="B137" t="s">
        <v>21</v>
      </c>
      <c r="C137">
        <v>50</v>
      </c>
      <c r="D137">
        <v>1</v>
      </c>
      <c r="E137" t="s">
        <v>29005</v>
      </c>
      <c r="F137">
        <v>99.99</v>
      </c>
      <c r="G137">
        <v>0</v>
      </c>
      <c r="H137" t="s">
        <v>631</v>
      </c>
      <c r="I137" t="s">
        <v>29006</v>
      </c>
      <c r="J137" t="s">
        <v>720</v>
      </c>
      <c r="K137" t="s">
        <v>634</v>
      </c>
      <c r="L137" t="s">
        <v>635</v>
      </c>
      <c r="M137" t="s">
        <v>29007</v>
      </c>
      <c r="N137" t="s">
        <v>634</v>
      </c>
      <c r="O137" t="s">
        <v>637</v>
      </c>
      <c r="P137" t="s">
        <v>22</v>
      </c>
      <c r="Q137" t="s">
        <v>638</v>
      </c>
      <c r="R137" t="s">
        <v>635</v>
      </c>
      <c r="S137" t="s">
        <v>634</v>
      </c>
      <c r="T137" t="s">
        <v>29007</v>
      </c>
    </row>
    <row r="138" spans="1:20" x14ac:dyDescent="0.25">
      <c r="A138" t="s">
        <v>23</v>
      </c>
      <c r="B138" t="s">
        <v>24</v>
      </c>
      <c r="C138">
        <v>50</v>
      </c>
      <c r="D138">
        <v>1</v>
      </c>
      <c r="E138" t="s">
        <v>29005</v>
      </c>
      <c r="F138">
        <v>99.99</v>
      </c>
      <c r="G138">
        <v>0</v>
      </c>
      <c r="H138" t="s">
        <v>631</v>
      </c>
      <c r="I138" t="s">
        <v>29006</v>
      </c>
      <c r="J138" t="s">
        <v>720</v>
      </c>
      <c r="K138" t="s">
        <v>634</v>
      </c>
      <c r="L138" t="s">
        <v>635</v>
      </c>
      <c r="M138" t="s">
        <v>29007</v>
      </c>
      <c r="N138" t="s">
        <v>634</v>
      </c>
      <c r="O138" t="s">
        <v>637</v>
      </c>
      <c r="P138" t="s">
        <v>22</v>
      </c>
      <c r="Q138" t="s">
        <v>638</v>
      </c>
      <c r="R138" t="s">
        <v>635</v>
      </c>
      <c r="S138" t="s">
        <v>634</v>
      </c>
      <c r="T138" t="s">
        <v>29007</v>
      </c>
    </row>
    <row r="139" spans="1:20" x14ac:dyDescent="0.25">
      <c r="A139" t="s">
        <v>25</v>
      </c>
      <c r="B139" t="s">
        <v>26</v>
      </c>
      <c r="C139">
        <v>50</v>
      </c>
      <c r="D139">
        <v>1</v>
      </c>
      <c r="E139" t="s">
        <v>29005</v>
      </c>
      <c r="F139">
        <v>99.99</v>
      </c>
      <c r="G139">
        <v>0</v>
      </c>
      <c r="H139" t="s">
        <v>631</v>
      </c>
      <c r="I139" t="s">
        <v>29006</v>
      </c>
      <c r="J139" t="s">
        <v>720</v>
      </c>
      <c r="K139" t="s">
        <v>634</v>
      </c>
      <c r="L139" t="s">
        <v>635</v>
      </c>
      <c r="M139" t="s">
        <v>29007</v>
      </c>
      <c r="N139" t="s">
        <v>634</v>
      </c>
      <c r="O139" t="s">
        <v>637</v>
      </c>
      <c r="P139" t="s">
        <v>22</v>
      </c>
      <c r="Q139" t="s">
        <v>638</v>
      </c>
      <c r="R139" t="s">
        <v>635</v>
      </c>
      <c r="S139" t="s">
        <v>634</v>
      </c>
      <c r="T139" t="s">
        <v>29007</v>
      </c>
    </row>
    <row r="140" spans="1:20" x14ac:dyDescent="0.25">
      <c r="A140" t="s">
        <v>20</v>
      </c>
      <c r="B140" t="s">
        <v>21</v>
      </c>
      <c r="C140">
        <v>50</v>
      </c>
      <c r="D140">
        <v>1</v>
      </c>
      <c r="E140" t="s">
        <v>29008</v>
      </c>
      <c r="F140">
        <v>100</v>
      </c>
      <c r="G140">
        <v>0</v>
      </c>
      <c r="H140" t="s">
        <v>703</v>
      </c>
      <c r="I140" t="s">
        <v>29009</v>
      </c>
      <c r="J140" t="s">
        <v>1049</v>
      </c>
      <c r="K140" t="s">
        <v>634</v>
      </c>
      <c r="L140" t="s">
        <v>635</v>
      </c>
      <c r="M140" t="s">
        <v>29010</v>
      </c>
      <c r="N140" t="s">
        <v>634</v>
      </c>
      <c r="O140" t="s">
        <v>654</v>
      </c>
      <c r="P140" t="s">
        <v>22</v>
      </c>
      <c r="Q140" t="s">
        <v>655</v>
      </c>
      <c r="R140" t="s">
        <v>635</v>
      </c>
      <c r="S140" t="s">
        <v>634</v>
      </c>
      <c r="T140" t="s">
        <v>29011</v>
      </c>
    </row>
    <row r="141" spans="1:20" x14ac:dyDescent="0.25">
      <c r="A141" t="s">
        <v>23</v>
      </c>
      <c r="B141" t="s">
        <v>24</v>
      </c>
      <c r="C141">
        <v>50</v>
      </c>
      <c r="D141">
        <v>1</v>
      </c>
      <c r="E141" t="s">
        <v>29008</v>
      </c>
      <c r="F141">
        <v>100</v>
      </c>
      <c r="G141">
        <v>0</v>
      </c>
      <c r="H141" t="s">
        <v>703</v>
      </c>
      <c r="I141" t="s">
        <v>29009</v>
      </c>
      <c r="J141" t="s">
        <v>1049</v>
      </c>
      <c r="K141" t="s">
        <v>634</v>
      </c>
      <c r="L141" t="s">
        <v>635</v>
      </c>
      <c r="M141" t="s">
        <v>29010</v>
      </c>
      <c r="N141" t="s">
        <v>634</v>
      </c>
      <c r="O141" t="s">
        <v>654</v>
      </c>
      <c r="P141" t="s">
        <v>22</v>
      </c>
      <c r="Q141" t="s">
        <v>655</v>
      </c>
      <c r="R141" t="s">
        <v>635</v>
      </c>
      <c r="S141" t="s">
        <v>634</v>
      </c>
      <c r="T141" t="s">
        <v>29011</v>
      </c>
    </row>
    <row r="142" spans="1:20" x14ac:dyDescent="0.25">
      <c r="A142" t="s">
        <v>25</v>
      </c>
      <c r="B142" t="s">
        <v>26</v>
      </c>
      <c r="C142">
        <v>50</v>
      </c>
      <c r="D142">
        <v>1</v>
      </c>
      <c r="E142" t="s">
        <v>29008</v>
      </c>
      <c r="F142">
        <v>100</v>
      </c>
      <c r="G142">
        <v>0</v>
      </c>
      <c r="H142" t="s">
        <v>703</v>
      </c>
      <c r="I142" t="s">
        <v>29009</v>
      </c>
      <c r="J142" t="s">
        <v>1049</v>
      </c>
      <c r="K142" t="s">
        <v>634</v>
      </c>
      <c r="L142" t="s">
        <v>635</v>
      </c>
      <c r="M142" t="s">
        <v>29010</v>
      </c>
      <c r="N142" t="s">
        <v>634</v>
      </c>
      <c r="O142" t="s">
        <v>654</v>
      </c>
      <c r="P142" t="s">
        <v>22</v>
      </c>
      <c r="Q142" t="s">
        <v>655</v>
      </c>
      <c r="R142" t="s">
        <v>635</v>
      </c>
      <c r="S142" t="s">
        <v>634</v>
      </c>
      <c r="T142" t="s">
        <v>29011</v>
      </c>
    </row>
    <row r="143" spans="1:20" x14ac:dyDescent="0.25">
      <c r="A143" t="s">
        <v>37</v>
      </c>
      <c r="B143" t="s">
        <v>38</v>
      </c>
      <c r="C143">
        <v>66.666666666666671</v>
      </c>
      <c r="D143">
        <v>3</v>
      </c>
      <c r="E143" t="s">
        <v>29012</v>
      </c>
      <c r="F143">
        <v>99.99</v>
      </c>
      <c r="G143">
        <v>0</v>
      </c>
      <c r="H143" t="s">
        <v>631</v>
      </c>
      <c r="I143" t="s">
        <v>29013</v>
      </c>
      <c r="J143" t="s">
        <v>755</v>
      </c>
      <c r="K143" t="s">
        <v>634</v>
      </c>
      <c r="L143" t="s">
        <v>635</v>
      </c>
      <c r="M143" t="s">
        <v>29014</v>
      </c>
      <c r="N143" t="s">
        <v>634</v>
      </c>
      <c r="O143" t="s">
        <v>637</v>
      </c>
      <c r="P143" t="s">
        <v>22</v>
      </c>
      <c r="Q143" t="s">
        <v>638</v>
      </c>
      <c r="R143" t="s">
        <v>635</v>
      </c>
      <c r="S143" t="s">
        <v>634</v>
      </c>
      <c r="T143" t="s">
        <v>29014</v>
      </c>
    </row>
    <row r="144" spans="1:20" x14ac:dyDescent="0.25">
      <c r="A144" t="s">
        <v>25</v>
      </c>
      <c r="B144" t="s">
        <v>26</v>
      </c>
      <c r="C144">
        <v>42</v>
      </c>
      <c r="D144">
        <v>1</v>
      </c>
      <c r="E144" t="s">
        <v>29015</v>
      </c>
      <c r="F144">
        <v>42</v>
      </c>
      <c r="G144">
        <v>0</v>
      </c>
      <c r="H144" t="s">
        <v>641</v>
      </c>
      <c r="I144" t="s">
        <v>13038</v>
      </c>
      <c r="J144" t="s">
        <v>29016</v>
      </c>
      <c r="K144" t="s">
        <v>1234</v>
      </c>
      <c r="L144" t="s">
        <v>6015</v>
      </c>
      <c r="M144" t="s">
        <v>29017</v>
      </c>
      <c r="N144" t="s">
        <v>634</v>
      </c>
      <c r="O144" t="s">
        <v>894</v>
      </c>
      <c r="P144" t="s">
        <v>43</v>
      </c>
      <c r="Q144" t="s">
        <v>648</v>
      </c>
      <c r="R144" t="s">
        <v>635</v>
      </c>
      <c r="S144" t="s">
        <v>634</v>
      </c>
      <c r="T144" t="s">
        <v>29018</v>
      </c>
    </row>
    <row r="145" spans="1:20" x14ac:dyDescent="0.25">
      <c r="A145" t="s">
        <v>20</v>
      </c>
      <c r="B145" t="s">
        <v>21</v>
      </c>
      <c r="C145">
        <v>50</v>
      </c>
      <c r="D145">
        <v>1</v>
      </c>
      <c r="E145" t="s">
        <v>29019</v>
      </c>
      <c r="F145">
        <v>99.99</v>
      </c>
      <c r="G145">
        <v>0</v>
      </c>
      <c r="H145" t="s">
        <v>631</v>
      </c>
      <c r="I145" t="s">
        <v>29020</v>
      </c>
      <c r="J145" t="s">
        <v>903</v>
      </c>
      <c r="K145" t="s">
        <v>634</v>
      </c>
      <c r="L145" t="s">
        <v>635</v>
      </c>
      <c r="M145" t="s">
        <v>29021</v>
      </c>
      <c r="N145" t="s">
        <v>634</v>
      </c>
      <c r="O145" t="s">
        <v>637</v>
      </c>
      <c r="P145" t="s">
        <v>22</v>
      </c>
      <c r="Q145" t="s">
        <v>638</v>
      </c>
      <c r="R145" t="s">
        <v>635</v>
      </c>
      <c r="S145" t="s">
        <v>634</v>
      </c>
      <c r="T145" t="s">
        <v>29022</v>
      </c>
    </row>
    <row r="146" spans="1:20" x14ac:dyDescent="0.25">
      <c r="A146" t="s">
        <v>23</v>
      </c>
      <c r="B146" t="s">
        <v>24</v>
      </c>
      <c r="C146">
        <v>50</v>
      </c>
      <c r="D146">
        <v>1</v>
      </c>
      <c r="E146" t="s">
        <v>29019</v>
      </c>
      <c r="F146">
        <v>99.99</v>
      </c>
      <c r="G146">
        <v>0</v>
      </c>
      <c r="H146" t="s">
        <v>631</v>
      </c>
      <c r="I146" t="s">
        <v>29020</v>
      </c>
      <c r="J146" t="s">
        <v>903</v>
      </c>
      <c r="K146" t="s">
        <v>634</v>
      </c>
      <c r="L146" t="s">
        <v>635</v>
      </c>
      <c r="M146" t="s">
        <v>29021</v>
      </c>
      <c r="N146" t="s">
        <v>634</v>
      </c>
      <c r="O146" t="s">
        <v>637</v>
      </c>
      <c r="P146" t="s">
        <v>22</v>
      </c>
      <c r="Q146" t="s">
        <v>638</v>
      </c>
      <c r="R146" t="s">
        <v>635</v>
      </c>
      <c r="S146" t="s">
        <v>634</v>
      </c>
      <c r="T146" t="s">
        <v>29022</v>
      </c>
    </row>
    <row r="147" spans="1:20" x14ac:dyDescent="0.25">
      <c r="A147" t="s">
        <v>25</v>
      </c>
      <c r="B147" t="s">
        <v>26</v>
      </c>
      <c r="C147">
        <v>50</v>
      </c>
      <c r="D147">
        <v>1</v>
      </c>
      <c r="E147" t="s">
        <v>29019</v>
      </c>
      <c r="F147">
        <v>99.99</v>
      </c>
      <c r="G147">
        <v>0</v>
      </c>
      <c r="H147" t="s">
        <v>631</v>
      </c>
      <c r="I147" t="s">
        <v>29020</v>
      </c>
      <c r="J147" t="s">
        <v>903</v>
      </c>
      <c r="K147" t="s">
        <v>634</v>
      </c>
      <c r="L147" t="s">
        <v>635</v>
      </c>
      <c r="M147" t="s">
        <v>29021</v>
      </c>
      <c r="N147" t="s">
        <v>634</v>
      </c>
      <c r="O147" t="s">
        <v>637</v>
      </c>
      <c r="P147" t="s">
        <v>22</v>
      </c>
      <c r="Q147" t="s">
        <v>638</v>
      </c>
      <c r="R147" t="s">
        <v>635</v>
      </c>
      <c r="S147" t="s">
        <v>634</v>
      </c>
      <c r="T147" t="s">
        <v>29022</v>
      </c>
    </row>
    <row r="148" spans="1:20" x14ac:dyDescent="0.25">
      <c r="A148" t="s">
        <v>35</v>
      </c>
      <c r="B148" t="s">
        <v>36</v>
      </c>
      <c r="C148">
        <v>33</v>
      </c>
      <c r="D148">
        <v>20</v>
      </c>
      <c r="E148" t="s">
        <v>29023</v>
      </c>
      <c r="F148">
        <v>1246.1199999999999</v>
      </c>
      <c r="G148">
        <v>0</v>
      </c>
      <c r="H148" t="s">
        <v>631</v>
      </c>
      <c r="I148" t="s">
        <v>27091</v>
      </c>
      <c r="J148" t="s">
        <v>711</v>
      </c>
      <c r="K148" t="s">
        <v>634</v>
      </c>
      <c r="L148" t="s">
        <v>635</v>
      </c>
      <c r="M148" t="s">
        <v>29024</v>
      </c>
      <c r="N148" t="s">
        <v>634</v>
      </c>
      <c r="O148" t="s">
        <v>637</v>
      </c>
      <c r="P148" t="s">
        <v>22</v>
      </c>
      <c r="Q148" t="s">
        <v>638</v>
      </c>
      <c r="R148" t="s">
        <v>635</v>
      </c>
      <c r="S148" t="s">
        <v>634</v>
      </c>
      <c r="T148" t="s">
        <v>29024</v>
      </c>
    </row>
    <row r="149" spans="1:20" x14ac:dyDescent="0.25">
      <c r="A149" t="s">
        <v>37</v>
      </c>
      <c r="B149" t="s">
        <v>38</v>
      </c>
      <c r="C149">
        <v>33</v>
      </c>
      <c r="D149">
        <v>20</v>
      </c>
      <c r="E149" t="s">
        <v>29023</v>
      </c>
      <c r="F149">
        <v>1246.1199999999999</v>
      </c>
      <c r="G149">
        <v>0</v>
      </c>
      <c r="H149" t="s">
        <v>631</v>
      </c>
      <c r="I149" t="s">
        <v>27091</v>
      </c>
      <c r="J149" t="s">
        <v>711</v>
      </c>
      <c r="K149" t="s">
        <v>634</v>
      </c>
      <c r="L149" t="s">
        <v>635</v>
      </c>
      <c r="M149" t="s">
        <v>29024</v>
      </c>
      <c r="N149" t="s">
        <v>634</v>
      </c>
      <c r="O149" t="s">
        <v>637</v>
      </c>
      <c r="P149" t="s">
        <v>22</v>
      </c>
      <c r="Q149" t="s">
        <v>638</v>
      </c>
      <c r="R149" t="s">
        <v>635</v>
      </c>
      <c r="S149" t="s">
        <v>634</v>
      </c>
      <c r="T149" t="s">
        <v>29024</v>
      </c>
    </row>
    <row r="150" spans="1:20" x14ac:dyDescent="0.25">
      <c r="A150" t="s">
        <v>20</v>
      </c>
      <c r="B150" t="s">
        <v>21</v>
      </c>
      <c r="C150">
        <v>50</v>
      </c>
      <c r="D150">
        <v>1</v>
      </c>
      <c r="E150" t="s">
        <v>29025</v>
      </c>
      <c r="F150">
        <v>100</v>
      </c>
      <c r="G150">
        <v>0</v>
      </c>
      <c r="H150" t="s">
        <v>703</v>
      </c>
      <c r="I150" t="s">
        <v>29026</v>
      </c>
      <c r="J150" t="s">
        <v>725</v>
      </c>
      <c r="K150" t="s">
        <v>634</v>
      </c>
      <c r="L150" t="s">
        <v>635</v>
      </c>
      <c r="M150" t="s">
        <v>29027</v>
      </c>
      <c r="N150" t="s">
        <v>634</v>
      </c>
      <c r="O150" t="s">
        <v>637</v>
      </c>
      <c r="P150" t="s">
        <v>22</v>
      </c>
      <c r="Q150" t="s">
        <v>638</v>
      </c>
      <c r="R150" t="s">
        <v>635</v>
      </c>
      <c r="S150" t="s">
        <v>634</v>
      </c>
      <c r="T150" t="s">
        <v>29027</v>
      </c>
    </row>
    <row r="151" spans="1:20" x14ac:dyDescent="0.25">
      <c r="A151" t="s">
        <v>23</v>
      </c>
      <c r="B151" t="s">
        <v>24</v>
      </c>
      <c r="C151">
        <v>50</v>
      </c>
      <c r="D151">
        <v>1</v>
      </c>
      <c r="E151" t="s">
        <v>29025</v>
      </c>
      <c r="F151">
        <v>100</v>
      </c>
      <c r="G151">
        <v>0</v>
      </c>
      <c r="H151" t="s">
        <v>703</v>
      </c>
      <c r="I151" t="s">
        <v>29026</v>
      </c>
      <c r="J151" t="s">
        <v>725</v>
      </c>
      <c r="K151" t="s">
        <v>634</v>
      </c>
      <c r="L151" t="s">
        <v>635</v>
      </c>
      <c r="M151" t="s">
        <v>29027</v>
      </c>
      <c r="N151" t="s">
        <v>634</v>
      </c>
      <c r="O151" t="s">
        <v>637</v>
      </c>
      <c r="P151" t="s">
        <v>22</v>
      </c>
      <c r="Q151" t="s">
        <v>638</v>
      </c>
      <c r="R151" t="s">
        <v>635</v>
      </c>
      <c r="S151" t="s">
        <v>634</v>
      </c>
      <c r="T151" t="s">
        <v>29027</v>
      </c>
    </row>
    <row r="152" spans="1:20" x14ac:dyDescent="0.25">
      <c r="A152" t="s">
        <v>25</v>
      </c>
      <c r="B152" t="s">
        <v>26</v>
      </c>
      <c r="C152">
        <v>50</v>
      </c>
      <c r="D152">
        <v>1</v>
      </c>
      <c r="E152" t="s">
        <v>29025</v>
      </c>
      <c r="F152">
        <v>100</v>
      </c>
      <c r="G152">
        <v>0</v>
      </c>
      <c r="H152" t="s">
        <v>703</v>
      </c>
      <c r="I152" t="s">
        <v>29026</v>
      </c>
      <c r="J152" t="s">
        <v>725</v>
      </c>
      <c r="K152" t="s">
        <v>634</v>
      </c>
      <c r="L152" t="s">
        <v>635</v>
      </c>
      <c r="M152" t="s">
        <v>29027</v>
      </c>
      <c r="N152" t="s">
        <v>634</v>
      </c>
      <c r="O152" t="s">
        <v>637</v>
      </c>
      <c r="P152" t="s">
        <v>22</v>
      </c>
      <c r="Q152" t="s">
        <v>638</v>
      </c>
      <c r="R152" t="s">
        <v>635</v>
      </c>
      <c r="S152" t="s">
        <v>634</v>
      </c>
      <c r="T152" t="s">
        <v>29027</v>
      </c>
    </row>
    <row r="153" spans="1:20" x14ac:dyDescent="0.25">
      <c r="A153" t="s">
        <v>20</v>
      </c>
      <c r="B153" t="s">
        <v>21</v>
      </c>
      <c r="C153">
        <v>50</v>
      </c>
      <c r="D153">
        <v>1</v>
      </c>
      <c r="E153" t="s">
        <v>29028</v>
      </c>
      <c r="F153">
        <v>100</v>
      </c>
      <c r="G153">
        <v>0</v>
      </c>
      <c r="H153" t="s">
        <v>631</v>
      </c>
      <c r="I153" t="s">
        <v>7337</v>
      </c>
      <c r="J153" t="s">
        <v>3525</v>
      </c>
      <c r="K153" t="s">
        <v>634</v>
      </c>
      <c r="L153" t="s">
        <v>635</v>
      </c>
      <c r="M153" t="s">
        <v>29029</v>
      </c>
      <c r="N153" t="s">
        <v>634</v>
      </c>
      <c r="O153" t="s">
        <v>637</v>
      </c>
      <c r="P153" t="s">
        <v>22</v>
      </c>
      <c r="Q153" t="s">
        <v>638</v>
      </c>
      <c r="R153" t="s">
        <v>635</v>
      </c>
      <c r="S153" t="s">
        <v>634</v>
      </c>
      <c r="T153" t="s">
        <v>29029</v>
      </c>
    </row>
    <row r="154" spans="1:20" x14ac:dyDescent="0.25">
      <c r="A154" t="s">
        <v>23</v>
      </c>
      <c r="B154" t="s">
        <v>24</v>
      </c>
      <c r="C154">
        <v>50</v>
      </c>
      <c r="D154">
        <v>1</v>
      </c>
      <c r="E154" t="s">
        <v>29028</v>
      </c>
      <c r="F154">
        <v>100</v>
      </c>
      <c r="G154">
        <v>0</v>
      </c>
      <c r="H154" t="s">
        <v>631</v>
      </c>
      <c r="I154" t="s">
        <v>7337</v>
      </c>
      <c r="J154" t="s">
        <v>3525</v>
      </c>
      <c r="K154" t="s">
        <v>634</v>
      </c>
      <c r="L154" t="s">
        <v>635</v>
      </c>
      <c r="M154" t="s">
        <v>29029</v>
      </c>
      <c r="N154" t="s">
        <v>634</v>
      </c>
      <c r="O154" t="s">
        <v>637</v>
      </c>
      <c r="P154" t="s">
        <v>22</v>
      </c>
      <c r="Q154" t="s">
        <v>638</v>
      </c>
      <c r="R154" t="s">
        <v>635</v>
      </c>
      <c r="S154" t="s">
        <v>634</v>
      </c>
      <c r="T154" t="s">
        <v>29029</v>
      </c>
    </row>
    <row r="155" spans="1:20" x14ac:dyDescent="0.25">
      <c r="A155" t="s">
        <v>25</v>
      </c>
      <c r="B155" t="s">
        <v>26</v>
      </c>
      <c r="C155">
        <v>50</v>
      </c>
      <c r="D155">
        <v>1</v>
      </c>
      <c r="E155" t="s">
        <v>29028</v>
      </c>
      <c r="F155">
        <v>100</v>
      </c>
      <c r="G155">
        <v>0</v>
      </c>
      <c r="H155" t="s">
        <v>631</v>
      </c>
      <c r="I155" t="s">
        <v>7337</v>
      </c>
      <c r="J155" t="s">
        <v>3525</v>
      </c>
      <c r="K155" t="s">
        <v>634</v>
      </c>
      <c r="L155" t="s">
        <v>635</v>
      </c>
      <c r="M155" t="s">
        <v>29029</v>
      </c>
      <c r="N155" t="s">
        <v>634</v>
      </c>
      <c r="O155" t="s">
        <v>637</v>
      </c>
      <c r="P155" t="s">
        <v>22</v>
      </c>
      <c r="Q155" t="s">
        <v>638</v>
      </c>
      <c r="R155" t="s">
        <v>635</v>
      </c>
      <c r="S155" t="s">
        <v>634</v>
      </c>
      <c r="T155" t="s">
        <v>29029</v>
      </c>
    </row>
    <row r="156" spans="1:20" x14ac:dyDescent="0.25">
      <c r="A156" t="s">
        <v>164</v>
      </c>
      <c r="B156" t="s">
        <v>165</v>
      </c>
      <c r="C156">
        <v>33.333333333333336</v>
      </c>
      <c r="D156">
        <v>3</v>
      </c>
      <c r="E156" t="s">
        <v>29030</v>
      </c>
      <c r="F156">
        <v>99.99</v>
      </c>
      <c r="G156">
        <v>0</v>
      </c>
      <c r="H156" t="s">
        <v>631</v>
      </c>
      <c r="I156" t="s">
        <v>29031</v>
      </c>
      <c r="J156" t="s">
        <v>819</v>
      </c>
      <c r="K156" t="s">
        <v>634</v>
      </c>
      <c r="L156" t="s">
        <v>635</v>
      </c>
      <c r="M156" t="s">
        <v>29032</v>
      </c>
      <c r="N156" t="s">
        <v>634</v>
      </c>
      <c r="O156" t="s">
        <v>637</v>
      </c>
      <c r="P156" t="s">
        <v>22</v>
      </c>
      <c r="Q156" t="s">
        <v>638</v>
      </c>
      <c r="R156" t="s">
        <v>635</v>
      </c>
      <c r="S156" t="s">
        <v>634</v>
      </c>
      <c r="T156" t="s">
        <v>29032</v>
      </c>
    </row>
    <row r="157" spans="1:20" x14ac:dyDescent="0.25">
      <c r="A157" t="s">
        <v>133</v>
      </c>
      <c r="B157" t="s">
        <v>134</v>
      </c>
      <c r="C157">
        <v>12</v>
      </c>
      <c r="D157">
        <v>10</v>
      </c>
      <c r="E157" t="s">
        <v>29033</v>
      </c>
      <c r="F157">
        <v>178.72</v>
      </c>
      <c r="G157">
        <v>45</v>
      </c>
      <c r="H157" t="s">
        <v>641</v>
      </c>
      <c r="I157" t="s">
        <v>29034</v>
      </c>
      <c r="J157" t="s">
        <v>29035</v>
      </c>
      <c r="K157" t="s">
        <v>6575</v>
      </c>
      <c r="L157" t="s">
        <v>29036</v>
      </c>
      <c r="M157" t="s">
        <v>29037</v>
      </c>
      <c r="N157" t="s">
        <v>634</v>
      </c>
      <c r="O157" t="s">
        <v>689</v>
      </c>
      <c r="P157" t="s">
        <v>40</v>
      </c>
      <c r="Q157" t="s">
        <v>690</v>
      </c>
      <c r="R157" t="s">
        <v>635</v>
      </c>
      <c r="S157" t="s">
        <v>634</v>
      </c>
      <c r="T157" t="s">
        <v>29037</v>
      </c>
    </row>
    <row r="158" spans="1:20" x14ac:dyDescent="0.25">
      <c r="A158" t="s">
        <v>258</v>
      </c>
      <c r="B158" t="s">
        <v>1055</v>
      </c>
      <c r="C158">
        <v>87.87</v>
      </c>
      <c r="D158">
        <v>1</v>
      </c>
      <c r="E158" t="s">
        <v>29038</v>
      </c>
      <c r="F158">
        <v>220.73</v>
      </c>
      <c r="G158">
        <v>45</v>
      </c>
      <c r="H158" t="s">
        <v>641</v>
      </c>
      <c r="I158" t="s">
        <v>29034</v>
      </c>
      <c r="J158" t="s">
        <v>29035</v>
      </c>
      <c r="K158" t="s">
        <v>6575</v>
      </c>
      <c r="L158" t="s">
        <v>29036</v>
      </c>
      <c r="M158" t="s">
        <v>29039</v>
      </c>
      <c r="N158" t="s">
        <v>634</v>
      </c>
      <c r="O158" t="s">
        <v>689</v>
      </c>
      <c r="P158" t="s">
        <v>40</v>
      </c>
      <c r="Q158" t="s">
        <v>690</v>
      </c>
      <c r="R158" t="s">
        <v>635</v>
      </c>
      <c r="S158" t="s">
        <v>634</v>
      </c>
      <c r="T158" t="s">
        <v>29039</v>
      </c>
    </row>
    <row r="159" spans="1:20" x14ac:dyDescent="0.25">
      <c r="A159" t="s">
        <v>257</v>
      </c>
      <c r="B159" t="s">
        <v>1055</v>
      </c>
      <c r="C159">
        <v>87.86</v>
      </c>
      <c r="D159">
        <v>1</v>
      </c>
      <c r="E159" t="s">
        <v>29038</v>
      </c>
      <c r="F159">
        <v>220.73</v>
      </c>
      <c r="G159">
        <v>45</v>
      </c>
      <c r="H159" t="s">
        <v>641</v>
      </c>
      <c r="I159" t="s">
        <v>29034</v>
      </c>
      <c r="J159" t="s">
        <v>29035</v>
      </c>
      <c r="K159" t="s">
        <v>6575</v>
      </c>
      <c r="L159" t="s">
        <v>29036</v>
      </c>
      <c r="M159" t="s">
        <v>29039</v>
      </c>
      <c r="N159" t="s">
        <v>634</v>
      </c>
      <c r="O159" t="s">
        <v>689</v>
      </c>
      <c r="P159" t="s">
        <v>40</v>
      </c>
      <c r="Q159" t="s">
        <v>690</v>
      </c>
      <c r="R159" t="s">
        <v>635</v>
      </c>
      <c r="S159" t="s">
        <v>634</v>
      </c>
      <c r="T159" t="s">
        <v>29039</v>
      </c>
    </row>
    <row r="160" spans="1:20" x14ac:dyDescent="0.25">
      <c r="A160" t="s">
        <v>20</v>
      </c>
      <c r="B160" t="s">
        <v>21</v>
      </c>
      <c r="C160">
        <v>50</v>
      </c>
      <c r="D160">
        <v>1</v>
      </c>
      <c r="E160" t="s">
        <v>29040</v>
      </c>
      <c r="F160">
        <v>99.99</v>
      </c>
      <c r="G160">
        <v>0</v>
      </c>
      <c r="H160" t="s">
        <v>631</v>
      </c>
      <c r="I160" t="s">
        <v>29041</v>
      </c>
      <c r="J160" t="s">
        <v>1032</v>
      </c>
      <c r="K160" t="s">
        <v>634</v>
      </c>
      <c r="L160" t="s">
        <v>635</v>
      </c>
      <c r="M160" t="s">
        <v>29042</v>
      </c>
      <c r="N160" t="s">
        <v>634</v>
      </c>
      <c r="O160" t="s">
        <v>637</v>
      </c>
      <c r="P160" t="s">
        <v>22</v>
      </c>
      <c r="Q160" t="s">
        <v>638</v>
      </c>
      <c r="R160" t="s">
        <v>635</v>
      </c>
      <c r="S160" t="s">
        <v>634</v>
      </c>
      <c r="T160" t="s">
        <v>29042</v>
      </c>
    </row>
    <row r="161" spans="1:20" x14ac:dyDescent="0.25">
      <c r="A161" t="s">
        <v>23</v>
      </c>
      <c r="B161" t="s">
        <v>24</v>
      </c>
      <c r="C161">
        <v>50</v>
      </c>
      <c r="D161">
        <v>1</v>
      </c>
      <c r="E161" t="s">
        <v>29040</v>
      </c>
      <c r="F161">
        <v>99.99</v>
      </c>
      <c r="G161">
        <v>0</v>
      </c>
      <c r="H161" t="s">
        <v>631</v>
      </c>
      <c r="I161" t="s">
        <v>29041</v>
      </c>
      <c r="J161" t="s">
        <v>1032</v>
      </c>
      <c r="K161" t="s">
        <v>634</v>
      </c>
      <c r="L161" t="s">
        <v>635</v>
      </c>
      <c r="M161" t="s">
        <v>29042</v>
      </c>
      <c r="N161" t="s">
        <v>634</v>
      </c>
      <c r="O161" t="s">
        <v>637</v>
      </c>
      <c r="P161" t="s">
        <v>22</v>
      </c>
      <c r="Q161" t="s">
        <v>638</v>
      </c>
      <c r="R161" t="s">
        <v>635</v>
      </c>
      <c r="S161" t="s">
        <v>634</v>
      </c>
      <c r="T161" t="s">
        <v>29042</v>
      </c>
    </row>
    <row r="162" spans="1:20" x14ac:dyDescent="0.25">
      <c r="A162" t="s">
        <v>25</v>
      </c>
      <c r="B162" t="s">
        <v>26</v>
      </c>
      <c r="C162">
        <v>50</v>
      </c>
      <c r="D162">
        <v>1</v>
      </c>
      <c r="E162" t="s">
        <v>29040</v>
      </c>
      <c r="F162">
        <v>99.99</v>
      </c>
      <c r="G162">
        <v>0</v>
      </c>
      <c r="H162" t="s">
        <v>631</v>
      </c>
      <c r="I162" t="s">
        <v>29041</v>
      </c>
      <c r="J162" t="s">
        <v>1032</v>
      </c>
      <c r="K162" t="s">
        <v>634</v>
      </c>
      <c r="L162" t="s">
        <v>635</v>
      </c>
      <c r="M162" t="s">
        <v>29042</v>
      </c>
      <c r="N162" t="s">
        <v>634</v>
      </c>
      <c r="O162" t="s">
        <v>637</v>
      </c>
      <c r="P162" t="s">
        <v>22</v>
      </c>
      <c r="Q162" t="s">
        <v>638</v>
      </c>
      <c r="R162" t="s">
        <v>635</v>
      </c>
      <c r="S162" t="s">
        <v>634</v>
      </c>
      <c r="T162" t="s">
        <v>29042</v>
      </c>
    </row>
    <row r="163" spans="1:20" x14ac:dyDescent="0.25">
      <c r="A163" t="s">
        <v>20</v>
      </c>
      <c r="B163" t="s">
        <v>21</v>
      </c>
      <c r="C163">
        <v>50</v>
      </c>
      <c r="D163">
        <v>2</v>
      </c>
      <c r="E163" t="s">
        <v>29043</v>
      </c>
      <c r="F163">
        <v>199.98</v>
      </c>
      <c r="G163">
        <v>0</v>
      </c>
      <c r="H163" t="s">
        <v>631</v>
      </c>
      <c r="I163" t="s">
        <v>11162</v>
      </c>
      <c r="J163" t="s">
        <v>1373</v>
      </c>
      <c r="K163" t="s">
        <v>634</v>
      </c>
      <c r="L163" t="s">
        <v>635</v>
      </c>
      <c r="M163" t="s">
        <v>29044</v>
      </c>
      <c r="N163" t="s">
        <v>634</v>
      </c>
      <c r="O163" t="s">
        <v>637</v>
      </c>
      <c r="P163" t="s">
        <v>22</v>
      </c>
      <c r="Q163" t="s">
        <v>638</v>
      </c>
      <c r="R163" t="s">
        <v>635</v>
      </c>
      <c r="S163" t="s">
        <v>634</v>
      </c>
      <c r="T163" t="s">
        <v>29044</v>
      </c>
    </row>
    <row r="164" spans="1:20" x14ac:dyDescent="0.25">
      <c r="A164" t="s">
        <v>23</v>
      </c>
      <c r="B164" t="s">
        <v>24</v>
      </c>
      <c r="C164">
        <v>50</v>
      </c>
      <c r="D164">
        <v>2</v>
      </c>
      <c r="E164" t="s">
        <v>29043</v>
      </c>
      <c r="F164">
        <v>199.98</v>
      </c>
      <c r="G164">
        <v>0</v>
      </c>
      <c r="H164" t="s">
        <v>631</v>
      </c>
      <c r="I164" t="s">
        <v>11162</v>
      </c>
      <c r="J164" t="s">
        <v>1373</v>
      </c>
      <c r="K164" t="s">
        <v>634</v>
      </c>
      <c r="L164" t="s">
        <v>635</v>
      </c>
      <c r="M164" t="s">
        <v>29044</v>
      </c>
      <c r="N164" t="s">
        <v>634</v>
      </c>
      <c r="O164" t="s">
        <v>637</v>
      </c>
      <c r="P164" t="s">
        <v>22</v>
      </c>
      <c r="Q164" t="s">
        <v>638</v>
      </c>
      <c r="R164" t="s">
        <v>635</v>
      </c>
      <c r="S164" t="s">
        <v>634</v>
      </c>
      <c r="T164" t="s">
        <v>29044</v>
      </c>
    </row>
    <row r="165" spans="1:20" x14ac:dyDescent="0.25">
      <c r="A165" t="s">
        <v>25</v>
      </c>
      <c r="B165" t="s">
        <v>26</v>
      </c>
      <c r="C165">
        <v>50</v>
      </c>
      <c r="D165">
        <v>2</v>
      </c>
      <c r="E165" t="s">
        <v>29043</v>
      </c>
      <c r="F165">
        <v>199.98</v>
      </c>
      <c r="G165">
        <v>0</v>
      </c>
      <c r="H165" t="s">
        <v>631</v>
      </c>
      <c r="I165" t="s">
        <v>11162</v>
      </c>
      <c r="J165" t="s">
        <v>1373</v>
      </c>
      <c r="K165" t="s">
        <v>634</v>
      </c>
      <c r="L165" t="s">
        <v>635</v>
      </c>
      <c r="M165" t="s">
        <v>29044</v>
      </c>
      <c r="N165" t="s">
        <v>634</v>
      </c>
      <c r="O165" t="s">
        <v>637</v>
      </c>
      <c r="P165" t="s">
        <v>22</v>
      </c>
      <c r="Q165" t="s">
        <v>638</v>
      </c>
      <c r="R165" t="s">
        <v>635</v>
      </c>
      <c r="S165" t="s">
        <v>634</v>
      </c>
      <c r="T165" t="s">
        <v>29044</v>
      </c>
    </row>
    <row r="166" spans="1:20" x14ac:dyDescent="0.25">
      <c r="A166" t="s">
        <v>20</v>
      </c>
      <c r="B166" t="s">
        <v>21</v>
      </c>
      <c r="C166">
        <v>50</v>
      </c>
      <c r="D166">
        <v>1</v>
      </c>
      <c r="E166" t="s">
        <v>29045</v>
      </c>
      <c r="F166">
        <v>100</v>
      </c>
      <c r="G166">
        <v>0</v>
      </c>
      <c r="H166" t="s">
        <v>703</v>
      </c>
      <c r="I166" t="s">
        <v>29046</v>
      </c>
      <c r="J166" t="s">
        <v>829</v>
      </c>
      <c r="K166" t="s">
        <v>634</v>
      </c>
      <c r="L166" t="s">
        <v>635</v>
      </c>
      <c r="M166" t="s">
        <v>29047</v>
      </c>
      <c r="N166" t="s">
        <v>634</v>
      </c>
      <c r="O166" t="s">
        <v>637</v>
      </c>
      <c r="P166" t="s">
        <v>22</v>
      </c>
      <c r="Q166" t="s">
        <v>638</v>
      </c>
      <c r="R166" t="s">
        <v>635</v>
      </c>
      <c r="S166" t="s">
        <v>634</v>
      </c>
      <c r="T166" t="s">
        <v>29047</v>
      </c>
    </row>
    <row r="167" spans="1:20" x14ac:dyDescent="0.25">
      <c r="A167" t="s">
        <v>23</v>
      </c>
      <c r="B167" t="s">
        <v>24</v>
      </c>
      <c r="C167">
        <v>50</v>
      </c>
      <c r="D167">
        <v>1</v>
      </c>
      <c r="E167" t="s">
        <v>29045</v>
      </c>
      <c r="F167">
        <v>100</v>
      </c>
      <c r="G167">
        <v>0</v>
      </c>
      <c r="H167" t="s">
        <v>703</v>
      </c>
      <c r="I167" t="s">
        <v>29046</v>
      </c>
      <c r="J167" t="s">
        <v>829</v>
      </c>
      <c r="K167" t="s">
        <v>634</v>
      </c>
      <c r="L167" t="s">
        <v>635</v>
      </c>
      <c r="M167" t="s">
        <v>29047</v>
      </c>
      <c r="N167" t="s">
        <v>634</v>
      </c>
      <c r="O167" t="s">
        <v>637</v>
      </c>
      <c r="P167" t="s">
        <v>22</v>
      </c>
      <c r="Q167" t="s">
        <v>638</v>
      </c>
      <c r="R167" t="s">
        <v>635</v>
      </c>
      <c r="S167" t="s">
        <v>634</v>
      </c>
      <c r="T167" t="s">
        <v>29047</v>
      </c>
    </row>
    <row r="168" spans="1:20" x14ac:dyDescent="0.25">
      <c r="A168" t="s">
        <v>25</v>
      </c>
      <c r="B168" t="s">
        <v>26</v>
      </c>
      <c r="C168">
        <v>50</v>
      </c>
      <c r="D168">
        <v>1</v>
      </c>
      <c r="E168" t="s">
        <v>29045</v>
      </c>
      <c r="F168">
        <v>100</v>
      </c>
      <c r="G168">
        <v>0</v>
      </c>
      <c r="H168" t="s">
        <v>703</v>
      </c>
      <c r="I168" t="s">
        <v>29046</v>
      </c>
      <c r="J168" t="s">
        <v>829</v>
      </c>
      <c r="K168" t="s">
        <v>634</v>
      </c>
      <c r="L168" t="s">
        <v>635</v>
      </c>
      <c r="M168" t="s">
        <v>29047</v>
      </c>
      <c r="N168" t="s">
        <v>634</v>
      </c>
      <c r="O168" t="s">
        <v>637</v>
      </c>
      <c r="P168" t="s">
        <v>22</v>
      </c>
      <c r="Q168" t="s">
        <v>638</v>
      </c>
      <c r="R168" t="s">
        <v>635</v>
      </c>
      <c r="S168" t="s">
        <v>634</v>
      </c>
      <c r="T168" t="s">
        <v>29047</v>
      </c>
    </row>
    <row r="169" spans="1:20" x14ac:dyDescent="0.25">
      <c r="A169" t="s">
        <v>37</v>
      </c>
      <c r="B169" t="s">
        <v>38</v>
      </c>
      <c r="C169">
        <v>66.666666666666671</v>
      </c>
      <c r="D169">
        <v>3</v>
      </c>
      <c r="E169" t="s">
        <v>29048</v>
      </c>
      <c r="F169">
        <v>106.99</v>
      </c>
      <c r="G169">
        <v>7</v>
      </c>
      <c r="H169" t="s">
        <v>631</v>
      </c>
      <c r="I169" t="s">
        <v>29049</v>
      </c>
      <c r="J169" t="s">
        <v>749</v>
      </c>
      <c r="K169" t="s">
        <v>634</v>
      </c>
      <c r="L169" t="s">
        <v>635</v>
      </c>
      <c r="M169" t="s">
        <v>29050</v>
      </c>
      <c r="N169" t="s">
        <v>634</v>
      </c>
      <c r="O169" t="s">
        <v>637</v>
      </c>
      <c r="P169" t="s">
        <v>22</v>
      </c>
      <c r="Q169" t="s">
        <v>638</v>
      </c>
      <c r="R169" t="s">
        <v>635</v>
      </c>
      <c r="S169" t="s">
        <v>634</v>
      </c>
      <c r="T169" t="s">
        <v>29050</v>
      </c>
    </row>
    <row r="170" spans="1:20" x14ac:dyDescent="0.25">
      <c r="A170" t="s">
        <v>20</v>
      </c>
      <c r="B170" t="s">
        <v>21</v>
      </c>
      <c r="C170">
        <v>50</v>
      </c>
      <c r="D170">
        <v>1</v>
      </c>
      <c r="E170" t="s">
        <v>29051</v>
      </c>
      <c r="F170">
        <v>100</v>
      </c>
      <c r="G170">
        <v>0</v>
      </c>
      <c r="H170" t="s">
        <v>703</v>
      </c>
      <c r="I170" t="s">
        <v>29052</v>
      </c>
      <c r="J170" t="s">
        <v>769</v>
      </c>
      <c r="K170" t="s">
        <v>634</v>
      </c>
      <c r="L170" t="s">
        <v>635</v>
      </c>
      <c r="M170" t="s">
        <v>29053</v>
      </c>
      <c r="N170" t="s">
        <v>634</v>
      </c>
      <c r="O170" t="s">
        <v>637</v>
      </c>
      <c r="P170" t="s">
        <v>22</v>
      </c>
      <c r="Q170" t="s">
        <v>638</v>
      </c>
      <c r="R170" t="s">
        <v>635</v>
      </c>
      <c r="S170" t="s">
        <v>634</v>
      </c>
      <c r="T170" t="s">
        <v>29053</v>
      </c>
    </row>
    <row r="171" spans="1:20" x14ac:dyDescent="0.25">
      <c r="A171" t="s">
        <v>23</v>
      </c>
      <c r="B171" t="s">
        <v>24</v>
      </c>
      <c r="C171">
        <v>50</v>
      </c>
      <c r="D171">
        <v>1</v>
      </c>
      <c r="E171" t="s">
        <v>29051</v>
      </c>
      <c r="F171">
        <v>100</v>
      </c>
      <c r="G171">
        <v>0</v>
      </c>
      <c r="H171" t="s">
        <v>703</v>
      </c>
      <c r="I171" t="s">
        <v>29052</v>
      </c>
      <c r="J171" t="s">
        <v>769</v>
      </c>
      <c r="K171" t="s">
        <v>634</v>
      </c>
      <c r="L171" t="s">
        <v>635</v>
      </c>
      <c r="M171" t="s">
        <v>29053</v>
      </c>
      <c r="N171" t="s">
        <v>634</v>
      </c>
      <c r="O171" t="s">
        <v>637</v>
      </c>
      <c r="P171" t="s">
        <v>22</v>
      </c>
      <c r="Q171" t="s">
        <v>638</v>
      </c>
      <c r="R171" t="s">
        <v>635</v>
      </c>
      <c r="S171" t="s">
        <v>634</v>
      </c>
      <c r="T171" t="s">
        <v>29053</v>
      </c>
    </row>
    <row r="172" spans="1:20" x14ac:dyDescent="0.25">
      <c r="A172" t="s">
        <v>25</v>
      </c>
      <c r="B172" t="s">
        <v>26</v>
      </c>
      <c r="C172">
        <v>50</v>
      </c>
      <c r="D172">
        <v>1</v>
      </c>
      <c r="E172" t="s">
        <v>29051</v>
      </c>
      <c r="F172">
        <v>100</v>
      </c>
      <c r="G172">
        <v>0</v>
      </c>
      <c r="H172" t="s">
        <v>703</v>
      </c>
      <c r="I172" t="s">
        <v>29052</v>
      </c>
      <c r="J172" t="s">
        <v>769</v>
      </c>
      <c r="K172" t="s">
        <v>634</v>
      </c>
      <c r="L172" t="s">
        <v>635</v>
      </c>
      <c r="M172" t="s">
        <v>29053</v>
      </c>
      <c r="N172" t="s">
        <v>634</v>
      </c>
      <c r="O172" t="s">
        <v>637</v>
      </c>
      <c r="P172" t="s">
        <v>22</v>
      </c>
      <c r="Q172" t="s">
        <v>638</v>
      </c>
      <c r="R172" t="s">
        <v>635</v>
      </c>
      <c r="S172" t="s">
        <v>634</v>
      </c>
      <c r="T172" t="s">
        <v>29053</v>
      </c>
    </row>
    <row r="173" spans="1:20" x14ac:dyDescent="0.25">
      <c r="A173" t="s">
        <v>164</v>
      </c>
      <c r="B173" t="s">
        <v>165</v>
      </c>
      <c r="C173">
        <v>50</v>
      </c>
      <c r="D173">
        <v>6</v>
      </c>
      <c r="E173" t="s">
        <v>29054</v>
      </c>
      <c r="F173">
        <v>199.99</v>
      </c>
      <c r="G173">
        <v>0</v>
      </c>
      <c r="H173" t="s">
        <v>631</v>
      </c>
      <c r="I173" t="s">
        <v>29055</v>
      </c>
      <c r="J173" t="s">
        <v>1152</v>
      </c>
      <c r="K173" t="s">
        <v>634</v>
      </c>
      <c r="L173" t="s">
        <v>635</v>
      </c>
      <c r="M173" t="s">
        <v>29056</v>
      </c>
      <c r="N173" t="s">
        <v>634</v>
      </c>
      <c r="O173" t="s">
        <v>707</v>
      </c>
      <c r="P173" t="s">
        <v>22</v>
      </c>
      <c r="Q173" t="s">
        <v>638</v>
      </c>
      <c r="R173" t="s">
        <v>635</v>
      </c>
      <c r="S173" t="s">
        <v>634</v>
      </c>
      <c r="T173" t="s">
        <v>29056</v>
      </c>
    </row>
    <row r="174" spans="1:20" x14ac:dyDescent="0.25">
      <c r="A174" t="s">
        <v>164</v>
      </c>
      <c r="B174" t="s">
        <v>165</v>
      </c>
      <c r="C174">
        <v>50</v>
      </c>
      <c r="D174">
        <v>6</v>
      </c>
      <c r="E174" t="s">
        <v>29057</v>
      </c>
      <c r="F174">
        <v>182</v>
      </c>
      <c r="G174">
        <v>0</v>
      </c>
      <c r="H174" t="s">
        <v>631</v>
      </c>
      <c r="I174" t="s">
        <v>1337</v>
      </c>
      <c r="J174" t="s">
        <v>1905</v>
      </c>
      <c r="K174" t="s">
        <v>634</v>
      </c>
      <c r="L174" t="s">
        <v>635</v>
      </c>
      <c r="M174" t="s">
        <v>29056</v>
      </c>
      <c r="N174" t="s">
        <v>634</v>
      </c>
      <c r="O174" t="s">
        <v>637</v>
      </c>
      <c r="P174" t="s">
        <v>22</v>
      </c>
      <c r="Q174" t="s">
        <v>638</v>
      </c>
      <c r="R174" t="s">
        <v>635</v>
      </c>
      <c r="S174" t="s">
        <v>634</v>
      </c>
      <c r="T174" t="s">
        <v>29056</v>
      </c>
    </row>
    <row r="175" spans="1:20" x14ac:dyDescent="0.25">
      <c r="A175" t="s">
        <v>20</v>
      </c>
      <c r="B175" t="s">
        <v>21</v>
      </c>
      <c r="C175">
        <v>50</v>
      </c>
      <c r="D175">
        <v>1</v>
      </c>
      <c r="E175" t="s">
        <v>29058</v>
      </c>
      <c r="F175">
        <v>100</v>
      </c>
      <c r="G175">
        <v>0</v>
      </c>
      <c r="H175" t="s">
        <v>631</v>
      </c>
      <c r="I175" t="s">
        <v>29059</v>
      </c>
      <c r="J175" t="s">
        <v>903</v>
      </c>
      <c r="K175" t="s">
        <v>634</v>
      </c>
      <c r="L175" t="s">
        <v>635</v>
      </c>
      <c r="M175" t="s">
        <v>29060</v>
      </c>
      <c r="N175" t="s">
        <v>634</v>
      </c>
      <c r="O175" t="s">
        <v>637</v>
      </c>
      <c r="P175" t="s">
        <v>22</v>
      </c>
      <c r="Q175" t="s">
        <v>638</v>
      </c>
      <c r="R175" t="s">
        <v>635</v>
      </c>
      <c r="S175" t="s">
        <v>634</v>
      </c>
      <c r="T175" t="s">
        <v>29060</v>
      </c>
    </row>
    <row r="176" spans="1:20" x14ac:dyDescent="0.25">
      <c r="A176" t="s">
        <v>23</v>
      </c>
      <c r="B176" t="s">
        <v>24</v>
      </c>
      <c r="C176">
        <v>50</v>
      </c>
      <c r="D176">
        <v>1</v>
      </c>
      <c r="E176" t="s">
        <v>29058</v>
      </c>
      <c r="F176">
        <v>100</v>
      </c>
      <c r="G176">
        <v>0</v>
      </c>
      <c r="H176" t="s">
        <v>631</v>
      </c>
      <c r="I176" t="s">
        <v>29059</v>
      </c>
      <c r="J176" t="s">
        <v>903</v>
      </c>
      <c r="K176" t="s">
        <v>634</v>
      </c>
      <c r="L176" t="s">
        <v>635</v>
      </c>
      <c r="M176" t="s">
        <v>29060</v>
      </c>
      <c r="N176" t="s">
        <v>634</v>
      </c>
      <c r="O176" t="s">
        <v>637</v>
      </c>
      <c r="P176" t="s">
        <v>22</v>
      </c>
      <c r="Q176" t="s">
        <v>638</v>
      </c>
      <c r="R176" t="s">
        <v>635</v>
      </c>
      <c r="S176" t="s">
        <v>634</v>
      </c>
      <c r="T176" t="s">
        <v>29060</v>
      </c>
    </row>
    <row r="177" spans="1:20" x14ac:dyDescent="0.25">
      <c r="A177" t="s">
        <v>25</v>
      </c>
      <c r="B177" t="s">
        <v>26</v>
      </c>
      <c r="C177">
        <v>50</v>
      </c>
      <c r="D177">
        <v>1</v>
      </c>
      <c r="E177" t="s">
        <v>29058</v>
      </c>
      <c r="F177">
        <v>100</v>
      </c>
      <c r="G177">
        <v>0</v>
      </c>
      <c r="H177" t="s">
        <v>631</v>
      </c>
      <c r="I177" t="s">
        <v>29059</v>
      </c>
      <c r="J177" t="s">
        <v>903</v>
      </c>
      <c r="K177" t="s">
        <v>634</v>
      </c>
      <c r="L177" t="s">
        <v>635</v>
      </c>
      <c r="M177" t="s">
        <v>29060</v>
      </c>
      <c r="N177" t="s">
        <v>634</v>
      </c>
      <c r="O177" t="s">
        <v>637</v>
      </c>
      <c r="P177" t="s">
        <v>22</v>
      </c>
      <c r="Q177" t="s">
        <v>638</v>
      </c>
      <c r="R177" t="s">
        <v>635</v>
      </c>
      <c r="S177" t="s">
        <v>634</v>
      </c>
      <c r="T177" t="s">
        <v>29060</v>
      </c>
    </row>
    <row r="178" spans="1:20" x14ac:dyDescent="0.25">
      <c r="A178" t="s">
        <v>20</v>
      </c>
      <c r="B178" t="s">
        <v>21</v>
      </c>
      <c r="C178">
        <v>50</v>
      </c>
      <c r="D178">
        <v>1</v>
      </c>
      <c r="E178" t="s">
        <v>29061</v>
      </c>
      <c r="F178">
        <v>100</v>
      </c>
      <c r="G178">
        <v>0</v>
      </c>
      <c r="H178" t="s">
        <v>703</v>
      </c>
      <c r="I178" t="s">
        <v>29062</v>
      </c>
      <c r="J178" t="s">
        <v>652</v>
      </c>
      <c r="K178" t="s">
        <v>634</v>
      </c>
      <c r="L178" t="s">
        <v>635</v>
      </c>
      <c r="M178" t="s">
        <v>29063</v>
      </c>
      <c r="N178" t="s">
        <v>634</v>
      </c>
      <c r="O178" t="s">
        <v>637</v>
      </c>
      <c r="P178" t="s">
        <v>22</v>
      </c>
      <c r="Q178" t="s">
        <v>638</v>
      </c>
      <c r="R178" t="s">
        <v>635</v>
      </c>
      <c r="S178" t="s">
        <v>634</v>
      </c>
      <c r="T178" t="s">
        <v>29063</v>
      </c>
    </row>
    <row r="179" spans="1:20" x14ac:dyDescent="0.25">
      <c r="A179" t="s">
        <v>23</v>
      </c>
      <c r="B179" t="s">
        <v>24</v>
      </c>
      <c r="C179">
        <v>50</v>
      </c>
      <c r="D179">
        <v>1</v>
      </c>
      <c r="E179" t="s">
        <v>29061</v>
      </c>
      <c r="F179">
        <v>100</v>
      </c>
      <c r="G179">
        <v>0</v>
      </c>
      <c r="H179" t="s">
        <v>703</v>
      </c>
      <c r="I179" t="s">
        <v>29062</v>
      </c>
      <c r="J179" t="s">
        <v>652</v>
      </c>
      <c r="K179" t="s">
        <v>634</v>
      </c>
      <c r="L179" t="s">
        <v>635</v>
      </c>
      <c r="M179" t="s">
        <v>29063</v>
      </c>
      <c r="N179" t="s">
        <v>634</v>
      </c>
      <c r="O179" t="s">
        <v>637</v>
      </c>
      <c r="P179" t="s">
        <v>22</v>
      </c>
      <c r="Q179" t="s">
        <v>638</v>
      </c>
      <c r="R179" t="s">
        <v>635</v>
      </c>
      <c r="S179" t="s">
        <v>634</v>
      </c>
      <c r="T179" t="s">
        <v>29063</v>
      </c>
    </row>
    <row r="180" spans="1:20" x14ac:dyDescent="0.25">
      <c r="A180" t="s">
        <v>25</v>
      </c>
      <c r="B180" t="s">
        <v>26</v>
      </c>
      <c r="C180">
        <v>50</v>
      </c>
      <c r="D180">
        <v>1</v>
      </c>
      <c r="E180" t="s">
        <v>29061</v>
      </c>
      <c r="F180">
        <v>100</v>
      </c>
      <c r="G180">
        <v>0</v>
      </c>
      <c r="H180" t="s">
        <v>703</v>
      </c>
      <c r="I180" t="s">
        <v>29062</v>
      </c>
      <c r="J180" t="s">
        <v>652</v>
      </c>
      <c r="K180" t="s">
        <v>634</v>
      </c>
      <c r="L180" t="s">
        <v>635</v>
      </c>
      <c r="M180" t="s">
        <v>29063</v>
      </c>
      <c r="N180" t="s">
        <v>634</v>
      </c>
      <c r="O180" t="s">
        <v>637</v>
      </c>
      <c r="P180" t="s">
        <v>22</v>
      </c>
      <c r="Q180" t="s">
        <v>638</v>
      </c>
      <c r="R180" t="s">
        <v>635</v>
      </c>
      <c r="S180" t="s">
        <v>634</v>
      </c>
      <c r="T180" t="s">
        <v>29063</v>
      </c>
    </row>
    <row r="181" spans="1:20" x14ac:dyDescent="0.25">
      <c r="A181" t="s">
        <v>35</v>
      </c>
      <c r="B181" t="s">
        <v>36</v>
      </c>
      <c r="C181">
        <v>33</v>
      </c>
      <c r="D181">
        <v>10</v>
      </c>
      <c r="E181" t="s">
        <v>29064</v>
      </c>
      <c r="F181">
        <v>303.60000000000002</v>
      </c>
      <c r="G181">
        <v>0</v>
      </c>
      <c r="H181" t="s">
        <v>631</v>
      </c>
      <c r="I181" t="s">
        <v>29065</v>
      </c>
      <c r="J181" t="s">
        <v>720</v>
      </c>
      <c r="K181" t="s">
        <v>634</v>
      </c>
      <c r="L181" t="s">
        <v>635</v>
      </c>
      <c r="M181" t="s">
        <v>29066</v>
      </c>
      <c r="N181" t="s">
        <v>634</v>
      </c>
      <c r="O181" t="s">
        <v>637</v>
      </c>
      <c r="P181" t="s">
        <v>22</v>
      </c>
      <c r="Q181" t="s">
        <v>638</v>
      </c>
      <c r="R181" t="s">
        <v>635</v>
      </c>
      <c r="S181" t="s">
        <v>634</v>
      </c>
      <c r="T181" t="s">
        <v>29066</v>
      </c>
    </row>
    <row r="182" spans="1:20" x14ac:dyDescent="0.25">
      <c r="A182" t="s">
        <v>31</v>
      </c>
      <c r="B182" t="s">
        <v>32</v>
      </c>
      <c r="C182">
        <v>54.5</v>
      </c>
      <c r="D182">
        <v>2</v>
      </c>
      <c r="E182" t="s">
        <v>29067</v>
      </c>
      <c r="F182">
        <v>75.28</v>
      </c>
      <c r="G182">
        <v>7</v>
      </c>
      <c r="H182" t="s">
        <v>641</v>
      </c>
      <c r="I182" t="s">
        <v>29068</v>
      </c>
      <c r="J182" t="s">
        <v>29069</v>
      </c>
      <c r="K182" t="s">
        <v>2849</v>
      </c>
      <c r="L182" t="s">
        <v>29070</v>
      </c>
      <c r="M182" t="s">
        <v>29071</v>
      </c>
      <c r="N182" t="s">
        <v>634</v>
      </c>
      <c r="O182" t="s">
        <v>689</v>
      </c>
      <c r="P182" t="s">
        <v>40</v>
      </c>
      <c r="Q182" t="s">
        <v>690</v>
      </c>
      <c r="R182" t="s">
        <v>635</v>
      </c>
      <c r="S182" t="s">
        <v>634</v>
      </c>
      <c r="T182" t="s">
        <v>29071</v>
      </c>
    </row>
    <row r="183" spans="1:20" x14ac:dyDescent="0.25">
      <c r="A183" t="s">
        <v>20</v>
      </c>
      <c r="B183" t="s">
        <v>21</v>
      </c>
      <c r="C183">
        <v>50</v>
      </c>
      <c r="D183">
        <v>1</v>
      </c>
      <c r="E183" t="s">
        <v>29072</v>
      </c>
      <c r="F183">
        <v>100</v>
      </c>
      <c r="G183">
        <v>0</v>
      </c>
      <c r="H183" t="s">
        <v>631</v>
      </c>
      <c r="I183" t="s">
        <v>29073</v>
      </c>
      <c r="J183" t="s">
        <v>814</v>
      </c>
      <c r="K183" t="s">
        <v>634</v>
      </c>
      <c r="L183" t="s">
        <v>635</v>
      </c>
      <c r="M183" t="s">
        <v>29074</v>
      </c>
      <c r="N183" t="s">
        <v>634</v>
      </c>
      <c r="O183" t="s">
        <v>654</v>
      </c>
      <c r="P183" t="s">
        <v>22</v>
      </c>
      <c r="Q183" t="s">
        <v>655</v>
      </c>
      <c r="R183" t="s">
        <v>635</v>
      </c>
      <c r="S183" t="s">
        <v>634</v>
      </c>
      <c r="T183" t="s">
        <v>29074</v>
      </c>
    </row>
    <row r="184" spans="1:20" x14ac:dyDescent="0.25">
      <c r="A184" t="s">
        <v>23</v>
      </c>
      <c r="B184" t="s">
        <v>24</v>
      </c>
      <c r="C184">
        <v>50</v>
      </c>
      <c r="D184">
        <v>1</v>
      </c>
      <c r="E184" t="s">
        <v>29072</v>
      </c>
      <c r="F184">
        <v>100</v>
      </c>
      <c r="G184">
        <v>0</v>
      </c>
      <c r="H184" t="s">
        <v>631</v>
      </c>
      <c r="I184" t="s">
        <v>29073</v>
      </c>
      <c r="J184" t="s">
        <v>814</v>
      </c>
      <c r="K184" t="s">
        <v>634</v>
      </c>
      <c r="L184" t="s">
        <v>635</v>
      </c>
      <c r="M184" t="s">
        <v>29074</v>
      </c>
      <c r="N184" t="s">
        <v>634</v>
      </c>
      <c r="O184" t="s">
        <v>654</v>
      </c>
      <c r="P184" t="s">
        <v>22</v>
      </c>
      <c r="Q184" t="s">
        <v>655</v>
      </c>
      <c r="R184" t="s">
        <v>635</v>
      </c>
      <c r="S184" t="s">
        <v>634</v>
      </c>
      <c r="T184" t="s">
        <v>29074</v>
      </c>
    </row>
    <row r="185" spans="1:20" x14ac:dyDescent="0.25">
      <c r="A185" t="s">
        <v>25</v>
      </c>
      <c r="B185" t="s">
        <v>26</v>
      </c>
      <c r="C185">
        <v>50</v>
      </c>
      <c r="D185">
        <v>1</v>
      </c>
      <c r="E185" t="s">
        <v>29072</v>
      </c>
      <c r="F185">
        <v>100</v>
      </c>
      <c r="G185">
        <v>0</v>
      </c>
      <c r="H185" t="s">
        <v>631</v>
      </c>
      <c r="I185" t="s">
        <v>29073</v>
      </c>
      <c r="J185" t="s">
        <v>814</v>
      </c>
      <c r="K185" t="s">
        <v>634</v>
      </c>
      <c r="L185" t="s">
        <v>635</v>
      </c>
      <c r="M185" t="s">
        <v>29074</v>
      </c>
      <c r="N185" t="s">
        <v>634</v>
      </c>
      <c r="O185" t="s">
        <v>654</v>
      </c>
      <c r="P185" t="s">
        <v>22</v>
      </c>
      <c r="Q185" t="s">
        <v>655</v>
      </c>
      <c r="R185" t="s">
        <v>635</v>
      </c>
      <c r="S185" t="s">
        <v>634</v>
      </c>
      <c r="T185" t="s">
        <v>29074</v>
      </c>
    </row>
    <row r="186" spans="1:20" x14ac:dyDescent="0.25">
      <c r="A186" t="s">
        <v>164</v>
      </c>
      <c r="B186" t="s">
        <v>165</v>
      </c>
      <c r="C186">
        <v>50</v>
      </c>
      <c r="D186">
        <v>6</v>
      </c>
      <c r="E186" t="s">
        <v>29075</v>
      </c>
      <c r="F186">
        <v>182</v>
      </c>
      <c r="G186">
        <v>0</v>
      </c>
      <c r="H186" t="s">
        <v>631</v>
      </c>
      <c r="I186" t="s">
        <v>29076</v>
      </c>
      <c r="J186" t="s">
        <v>981</v>
      </c>
      <c r="K186" t="s">
        <v>634</v>
      </c>
      <c r="L186" t="s">
        <v>635</v>
      </c>
      <c r="M186" t="s">
        <v>29077</v>
      </c>
      <c r="N186" t="s">
        <v>634</v>
      </c>
      <c r="O186" t="s">
        <v>637</v>
      </c>
      <c r="P186" t="s">
        <v>22</v>
      </c>
      <c r="Q186" t="s">
        <v>638</v>
      </c>
      <c r="R186" t="s">
        <v>635</v>
      </c>
      <c r="S186" t="s">
        <v>634</v>
      </c>
      <c r="T186" t="s">
        <v>29077</v>
      </c>
    </row>
    <row r="187" spans="1:20" x14ac:dyDescent="0.25">
      <c r="A187" t="s">
        <v>20</v>
      </c>
      <c r="B187" t="s">
        <v>21</v>
      </c>
      <c r="C187">
        <v>50</v>
      </c>
      <c r="D187">
        <v>1</v>
      </c>
      <c r="E187" t="s">
        <v>29078</v>
      </c>
      <c r="F187">
        <v>100</v>
      </c>
      <c r="G187">
        <v>0</v>
      </c>
      <c r="H187" t="s">
        <v>631</v>
      </c>
      <c r="I187" t="s">
        <v>29079</v>
      </c>
      <c r="J187" t="s">
        <v>1301</v>
      </c>
      <c r="K187" t="s">
        <v>634</v>
      </c>
      <c r="L187" t="s">
        <v>635</v>
      </c>
      <c r="M187" t="s">
        <v>29077</v>
      </c>
      <c r="N187" t="s">
        <v>634</v>
      </c>
      <c r="O187" t="s">
        <v>637</v>
      </c>
      <c r="P187" t="s">
        <v>22</v>
      </c>
      <c r="Q187" t="s">
        <v>638</v>
      </c>
      <c r="R187" t="s">
        <v>635</v>
      </c>
      <c r="S187" t="s">
        <v>634</v>
      </c>
      <c r="T187" t="s">
        <v>29077</v>
      </c>
    </row>
    <row r="188" spans="1:20" x14ac:dyDescent="0.25">
      <c r="A188" t="s">
        <v>23</v>
      </c>
      <c r="B188" t="s">
        <v>24</v>
      </c>
      <c r="C188">
        <v>50</v>
      </c>
      <c r="D188">
        <v>1</v>
      </c>
      <c r="E188" t="s">
        <v>29078</v>
      </c>
      <c r="F188">
        <v>100</v>
      </c>
      <c r="G188">
        <v>0</v>
      </c>
      <c r="H188" t="s">
        <v>631</v>
      </c>
      <c r="I188" t="s">
        <v>29079</v>
      </c>
      <c r="J188" t="s">
        <v>1301</v>
      </c>
      <c r="K188" t="s">
        <v>634</v>
      </c>
      <c r="L188" t="s">
        <v>635</v>
      </c>
      <c r="M188" t="s">
        <v>29077</v>
      </c>
      <c r="N188" t="s">
        <v>634</v>
      </c>
      <c r="O188" t="s">
        <v>637</v>
      </c>
      <c r="P188" t="s">
        <v>22</v>
      </c>
      <c r="Q188" t="s">
        <v>638</v>
      </c>
      <c r="R188" t="s">
        <v>635</v>
      </c>
      <c r="S188" t="s">
        <v>634</v>
      </c>
      <c r="T188" t="s">
        <v>29077</v>
      </c>
    </row>
    <row r="189" spans="1:20" x14ac:dyDescent="0.25">
      <c r="A189" t="s">
        <v>25</v>
      </c>
      <c r="B189" t="s">
        <v>26</v>
      </c>
      <c r="C189">
        <v>50</v>
      </c>
      <c r="D189">
        <v>1</v>
      </c>
      <c r="E189" t="s">
        <v>29078</v>
      </c>
      <c r="F189">
        <v>100</v>
      </c>
      <c r="G189">
        <v>0</v>
      </c>
      <c r="H189" t="s">
        <v>631</v>
      </c>
      <c r="I189" t="s">
        <v>29079</v>
      </c>
      <c r="J189" t="s">
        <v>1301</v>
      </c>
      <c r="K189" t="s">
        <v>634</v>
      </c>
      <c r="L189" t="s">
        <v>635</v>
      </c>
      <c r="M189" t="s">
        <v>29077</v>
      </c>
      <c r="N189" t="s">
        <v>634</v>
      </c>
      <c r="O189" t="s">
        <v>637</v>
      </c>
      <c r="P189" t="s">
        <v>22</v>
      </c>
      <c r="Q189" t="s">
        <v>638</v>
      </c>
      <c r="R189" t="s">
        <v>635</v>
      </c>
      <c r="S189" t="s">
        <v>634</v>
      </c>
      <c r="T189" t="s">
        <v>29077</v>
      </c>
    </row>
    <row r="190" spans="1:20" x14ac:dyDescent="0.25">
      <c r="A190" t="s">
        <v>20</v>
      </c>
      <c r="B190" t="s">
        <v>21</v>
      </c>
      <c r="C190">
        <v>50</v>
      </c>
      <c r="D190">
        <v>1</v>
      </c>
      <c r="E190" t="s">
        <v>29080</v>
      </c>
      <c r="F190">
        <v>100</v>
      </c>
      <c r="G190">
        <v>0</v>
      </c>
      <c r="H190" t="s">
        <v>631</v>
      </c>
      <c r="I190" t="s">
        <v>29081</v>
      </c>
      <c r="J190" t="s">
        <v>749</v>
      </c>
      <c r="K190" t="s">
        <v>634</v>
      </c>
      <c r="L190" t="s">
        <v>635</v>
      </c>
      <c r="M190" t="s">
        <v>29082</v>
      </c>
      <c r="N190" t="s">
        <v>634</v>
      </c>
      <c r="O190" t="s">
        <v>637</v>
      </c>
      <c r="P190" t="s">
        <v>22</v>
      </c>
      <c r="Q190" t="s">
        <v>638</v>
      </c>
      <c r="R190" t="s">
        <v>635</v>
      </c>
      <c r="S190" t="s">
        <v>634</v>
      </c>
      <c r="T190" t="s">
        <v>29082</v>
      </c>
    </row>
    <row r="191" spans="1:20" x14ac:dyDescent="0.25">
      <c r="A191" t="s">
        <v>23</v>
      </c>
      <c r="B191" t="s">
        <v>24</v>
      </c>
      <c r="C191">
        <v>50</v>
      </c>
      <c r="D191">
        <v>1</v>
      </c>
      <c r="E191" t="s">
        <v>29080</v>
      </c>
      <c r="F191">
        <v>100</v>
      </c>
      <c r="G191">
        <v>0</v>
      </c>
      <c r="H191" t="s">
        <v>631</v>
      </c>
      <c r="I191" t="s">
        <v>29081</v>
      </c>
      <c r="J191" t="s">
        <v>749</v>
      </c>
      <c r="K191" t="s">
        <v>634</v>
      </c>
      <c r="L191" t="s">
        <v>635</v>
      </c>
      <c r="M191" t="s">
        <v>29082</v>
      </c>
      <c r="N191" t="s">
        <v>634</v>
      </c>
      <c r="O191" t="s">
        <v>637</v>
      </c>
      <c r="P191" t="s">
        <v>22</v>
      </c>
      <c r="Q191" t="s">
        <v>638</v>
      </c>
      <c r="R191" t="s">
        <v>635</v>
      </c>
      <c r="S191" t="s">
        <v>634</v>
      </c>
      <c r="T191" t="s">
        <v>29082</v>
      </c>
    </row>
    <row r="192" spans="1:20" x14ac:dyDescent="0.25">
      <c r="A192" t="s">
        <v>25</v>
      </c>
      <c r="B192" t="s">
        <v>26</v>
      </c>
      <c r="C192">
        <v>50</v>
      </c>
      <c r="D192">
        <v>1</v>
      </c>
      <c r="E192" t="s">
        <v>29080</v>
      </c>
      <c r="F192">
        <v>100</v>
      </c>
      <c r="G192">
        <v>0</v>
      </c>
      <c r="H192" t="s">
        <v>631</v>
      </c>
      <c r="I192" t="s">
        <v>29081</v>
      </c>
      <c r="J192" t="s">
        <v>749</v>
      </c>
      <c r="K192" t="s">
        <v>634</v>
      </c>
      <c r="L192" t="s">
        <v>635</v>
      </c>
      <c r="M192" t="s">
        <v>29082</v>
      </c>
      <c r="N192" t="s">
        <v>634</v>
      </c>
      <c r="O192" t="s">
        <v>637</v>
      </c>
      <c r="P192" t="s">
        <v>22</v>
      </c>
      <c r="Q192" t="s">
        <v>638</v>
      </c>
      <c r="R192" t="s">
        <v>635</v>
      </c>
      <c r="S192" t="s">
        <v>634</v>
      </c>
      <c r="T192" t="s">
        <v>29082</v>
      </c>
    </row>
    <row r="193" spans="1:20" x14ac:dyDescent="0.25">
      <c r="A193" t="s">
        <v>20</v>
      </c>
      <c r="B193" t="s">
        <v>21</v>
      </c>
      <c r="C193">
        <v>50</v>
      </c>
      <c r="D193">
        <v>1</v>
      </c>
      <c r="E193" t="s">
        <v>29083</v>
      </c>
      <c r="F193">
        <v>100</v>
      </c>
      <c r="G193">
        <v>0</v>
      </c>
      <c r="H193" t="s">
        <v>631</v>
      </c>
      <c r="I193" t="s">
        <v>29084</v>
      </c>
      <c r="J193" t="s">
        <v>814</v>
      </c>
      <c r="K193" t="s">
        <v>634</v>
      </c>
      <c r="L193" t="s">
        <v>635</v>
      </c>
      <c r="M193" t="s">
        <v>29082</v>
      </c>
      <c r="N193" t="s">
        <v>634</v>
      </c>
      <c r="O193" t="s">
        <v>654</v>
      </c>
      <c r="P193" t="s">
        <v>22</v>
      </c>
      <c r="Q193" t="s">
        <v>655</v>
      </c>
      <c r="R193" t="s">
        <v>635</v>
      </c>
      <c r="S193" t="s">
        <v>634</v>
      </c>
      <c r="T193" t="s">
        <v>29085</v>
      </c>
    </row>
    <row r="194" spans="1:20" x14ac:dyDescent="0.25">
      <c r="A194" t="s">
        <v>23</v>
      </c>
      <c r="B194" t="s">
        <v>24</v>
      </c>
      <c r="C194">
        <v>50</v>
      </c>
      <c r="D194">
        <v>1</v>
      </c>
      <c r="E194" t="s">
        <v>29083</v>
      </c>
      <c r="F194">
        <v>100</v>
      </c>
      <c r="G194">
        <v>0</v>
      </c>
      <c r="H194" t="s">
        <v>631</v>
      </c>
      <c r="I194" t="s">
        <v>29084</v>
      </c>
      <c r="J194" t="s">
        <v>814</v>
      </c>
      <c r="K194" t="s">
        <v>634</v>
      </c>
      <c r="L194" t="s">
        <v>635</v>
      </c>
      <c r="M194" t="s">
        <v>29082</v>
      </c>
      <c r="N194" t="s">
        <v>634</v>
      </c>
      <c r="O194" t="s">
        <v>654</v>
      </c>
      <c r="P194" t="s">
        <v>22</v>
      </c>
      <c r="Q194" t="s">
        <v>655</v>
      </c>
      <c r="R194" t="s">
        <v>635</v>
      </c>
      <c r="S194" t="s">
        <v>634</v>
      </c>
      <c r="T194" t="s">
        <v>29085</v>
      </c>
    </row>
    <row r="195" spans="1:20" x14ac:dyDescent="0.25">
      <c r="A195" t="s">
        <v>25</v>
      </c>
      <c r="B195" t="s">
        <v>26</v>
      </c>
      <c r="C195">
        <v>50</v>
      </c>
      <c r="D195">
        <v>1</v>
      </c>
      <c r="E195" t="s">
        <v>29083</v>
      </c>
      <c r="F195">
        <v>100</v>
      </c>
      <c r="G195">
        <v>0</v>
      </c>
      <c r="H195" t="s">
        <v>631</v>
      </c>
      <c r="I195" t="s">
        <v>29084</v>
      </c>
      <c r="J195" t="s">
        <v>814</v>
      </c>
      <c r="K195" t="s">
        <v>634</v>
      </c>
      <c r="L195" t="s">
        <v>635</v>
      </c>
      <c r="M195" t="s">
        <v>29082</v>
      </c>
      <c r="N195" t="s">
        <v>634</v>
      </c>
      <c r="O195" t="s">
        <v>654</v>
      </c>
      <c r="P195" t="s">
        <v>22</v>
      </c>
      <c r="Q195" t="s">
        <v>655</v>
      </c>
      <c r="R195" t="s">
        <v>635</v>
      </c>
      <c r="S195" t="s">
        <v>634</v>
      </c>
      <c r="T195" t="s">
        <v>29085</v>
      </c>
    </row>
    <row r="196" spans="1:20" x14ac:dyDescent="0.25">
      <c r="A196" t="s">
        <v>164</v>
      </c>
      <c r="B196" t="s">
        <v>165</v>
      </c>
      <c r="C196">
        <v>33.333333333333336</v>
      </c>
      <c r="D196">
        <v>3</v>
      </c>
      <c r="E196" t="s">
        <v>29086</v>
      </c>
      <c r="F196">
        <v>100</v>
      </c>
      <c r="G196">
        <v>0</v>
      </c>
      <c r="H196" t="s">
        <v>631</v>
      </c>
      <c r="I196" t="s">
        <v>29087</v>
      </c>
      <c r="J196" t="s">
        <v>652</v>
      </c>
      <c r="K196" t="s">
        <v>634</v>
      </c>
      <c r="L196" t="s">
        <v>635</v>
      </c>
      <c r="M196" t="s">
        <v>29088</v>
      </c>
      <c r="N196" t="s">
        <v>634</v>
      </c>
      <c r="O196" t="s">
        <v>637</v>
      </c>
      <c r="P196" t="s">
        <v>22</v>
      </c>
      <c r="Q196" t="s">
        <v>638</v>
      </c>
      <c r="R196" t="s">
        <v>635</v>
      </c>
      <c r="S196" t="s">
        <v>634</v>
      </c>
      <c r="T196" t="s">
        <v>29088</v>
      </c>
    </row>
    <row r="197" spans="1:20" x14ac:dyDescent="0.25">
      <c r="A197" t="s">
        <v>20</v>
      </c>
      <c r="B197" t="s">
        <v>21</v>
      </c>
      <c r="C197">
        <v>50</v>
      </c>
      <c r="D197">
        <v>1</v>
      </c>
      <c r="E197" t="s">
        <v>29089</v>
      </c>
      <c r="F197">
        <v>100</v>
      </c>
      <c r="G197">
        <v>0</v>
      </c>
      <c r="H197" t="s">
        <v>703</v>
      </c>
      <c r="I197" t="s">
        <v>29090</v>
      </c>
      <c r="J197" t="s">
        <v>720</v>
      </c>
      <c r="K197" t="s">
        <v>634</v>
      </c>
      <c r="L197" t="s">
        <v>635</v>
      </c>
      <c r="M197" t="s">
        <v>29085</v>
      </c>
      <c r="N197" t="s">
        <v>634</v>
      </c>
      <c r="O197" t="s">
        <v>654</v>
      </c>
      <c r="P197" t="s">
        <v>22</v>
      </c>
      <c r="Q197" t="s">
        <v>655</v>
      </c>
      <c r="R197" t="s">
        <v>635</v>
      </c>
      <c r="S197" t="s">
        <v>634</v>
      </c>
      <c r="T197" t="s">
        <v>29088</v>
      </c>
    </row>
    <row r="198" spans="1:20" x14ac:dyDescent="0.25">
      <c r="A198" t="s">
        <v>23</v>
      </c>
      <c r="B198" t="s">
        <v>24</v>
      </c>
      <c r="C198">
        <v>50</v>
      </c>
      <c r="D198">
        <v>1</v>
      </c>
      <c r="E198" t="s">
        <v>29089</v>
      </c>
      <c r="F198">
        <v>100</v>
      </c>
      <c r="G198">
        <v>0</v>
      </c>
      <c r="H198" t="s">
        <v>703</v>
      </c>
      <c r="I198" t="s">
        <v>29090</v>
      </c>
      <c r="J198" t="s">
        <v>720</v>
      </c>
      <c r="K198" t="s">
        <v>634</v>
      </c>
      <c r="L198" t="s">
        <v>635</v>
      </c>
      <c r="M198" t="s">
        <v>29085</v>
      </c>
      <c r="N198" t="s">
        <v>634</v>
      </c>
      <c r="O198" t="s">
        <v>654</v>
      </c>
      <c r="P198" t="s">
        <v>22</v>
      </c>
      <c r="Q198" t="s">
        <v>655</v>
      </c>
      <c r="R198" t="s">
        <v>635</v>
      </c>
      <c r="S198" t="s">
        <v>634</v>
      </c>
      <c r="T198" t="s">
        <v>29088</v>
      </c>
    </row>
    <row r="199" spans="1:20" x14ac:dyDescent="0.25">
      <c r="A199" t="s">
        <v>25</v>
      </c>
      <c r="B199" t="s">
        <v>26</v>
      </c>
      <c r="C199">
        <v>50</v>
      </c>
      <c r="D199">
        <v>1</v>
      </c>
      <c r="E199" t="s">
        <v>29089</v>
      </c>
      <c r="F199">
        <v>100</v>
      </c>
      <c r="G199">
        <v>0</v>
      </c>
      <c r="H199" t="s">
        <v>703</v>
      </c>
      <c r="I199" t="s">
        <v>29090</v>
      </c>
      <c r="J199" t="s">
        <v>720</v>
      </c>
      <c r="K199" t="s">
        <v>634</v>
      </c>
      <c r="L199" t="s">
        <v>635</v>
      </c>
      <c r="M199" t="s">
        <v>29085</v>
      </c>
      <c r="N199" t="s">
        <v>634</v>
      </c>
      <c r="O199" t="s">
        <v>654</v>
      </c>
      <c r="P199" t="s">
        <v>22</v>
      </c>
      <c r="Q199" t="s">
        <v>655</v>
      </c>
      <c r="R199" t="s">
        <v>635</v>
      </c>
      <c r="S199" t="s">
        <v>634</v>
      </c>
      <c r="T199" t="s">
        <v>29088</v>
      </c>
    </row>
    <row r="200" spans="1:20" x14ac:dyDescent="0.25">
      <c r="A200" t="s">
        <v>20</v>
      </c>
      <c r="B200" t="s">
        <v>21</v>
      </c>
      <c r="C200">
        <v>50</v>
      </c>
      <c r="D200">
        <v>1</v>
      </c>
      <c r="E200" t="s">
        <v>29091</v>
      </c>
      <c r="F200">
        <v>100</v>
      </c>
      <c r="G200">
        <v>0</v>
      </c>
      <c r="H200" t="s">
        <v>631</v>
      </c>
      <c r="I200" t="s">
        <v>29092</v>
      </c>
      <c r="J200" t="s">
        <v>814</v>
      </c>
      <c r="K200" t="s">
        <v>634</v>
      </c>
      <c r="L200" t="s">
        <v>635</v>
      </c>
      <c r="M200" t="s">
        <v>29088</v>
      </c>
      <c r="N200" t="s">
        <v>634</v>
      </c>
      <c r="O200" t="s">
        <v>637</v>
      </c>
      <c r="P200" t="s">
        <v>22</v>
      </c>
      <c r="Q200" t="s">
        <v>638</v>
      </c>
      <c r="R200" t="s">
        <v>635</v>
      </c>
      <c r="S200" t="s">
        <v>634</v>
      </c>
      <c r="T200" t="s">
        <v>29088</v>
      </c>
    </row>
    <row r="201" spans="1:20" x14ac:dyDescent="0.25">
      <c r="A201" t="s">
        <v>23</v>
      </c>
      <c r="B201" t="s">
        <v>24</v>
      </c>
      <c r="C201">
        <v>50</v>
      </c>
      <c r="D201">
        <v>1</v>
      </c>
      <c r="E201" t="s">
        <v>29091</v>
      </c>
      <c r="F201">
        <v>100</v>
      </c>
      <c r="G201">
        <v>0</v>
      </c>
      <c r="H201" t="s">
        <v>631</v>
      </c>
      <c r="I201" t="s">
        <v>29092</v>
      </c>
      <c r="J201" t="s">
        <v>814</v>
      </c>
      <c r="K201" t="s">
        <v>634</v>
      </c>
      <c r="L201" t="s">
        <v>635</v>
      </c>
      <c r="M201" t="s">
        <v>29088</v>
      </c>
      <c r="N201" t="s">
        <v>634</v>
      </c>
      <c r="O201" t="s">
        <v>637</v>
      </c>
      <c r="P201" t="s">
        <v>22</v>
      </c>
      <c r="Q201" t="s">
        <v>638</v>
      </c>
      <c r="R201" t="s">
        <v>635</v>
      </c>
      <c r="S201" t="s">
        <v>634</v>
      </c>
      <c r="T201" t="s">
        <v>29088</v>
      </c>
    </row>
    <row r="202" spans="1:20" x14ac:dyDescent="0.25">
      <c r="A202" t="s">
        <v>25</v>
      </c>
      <c r="B202" t="s">
        <v>26</v>
      </c>
      <c r="C202">
        <v>50</v>
      </c>
      <c r="D202">
        <v>1</v>
      </c>
      <c r="E202" t="s">
        <v>29091</v>
      </c>
      <c r="F202">
        <v>100</v>
      </c>
      <c r="G202">
        <v>0</v>
      </c>
      <c r="H202" t="s">
        <v>631</v>
      </c>
      <c r="I202" t="s">
        <v>29092</v>
      </c>
      <c r="J202" t="s">
        <v>814</v>
      </c>
      <c r="K202" t="s">
        <v>634</v>
      </c>
      <c r="L202" t="s">
        <v>635</v>
      </c>
      <c r="M202" t="s">
        <v>29088</v>
      </c>
      <c r="N202" t="s">
        <v>634</v>
      </c>
      <c r="O202" t="s">
        <v>637</v>
      </c>
      <c r="P202" t="s">
        <v>22</v>
      </c>
      <c r="Q202" t="s">
        <v>638</v>
      </c>
      <c r="R202" t="s">
        <v>635</v>
      </c>
      <c r="S202" t="s">
        <v>634</v>
      </c>
      <c r="T202" t="s">
        <v>29088</v>
      </c>
    </row>
    <row r="203" spans="1:20" x14ac:dyDescent="0.25">
      <c r="A203" t="s">
        <v>35</v>
      </c>
      <c r="B203" t="s">
        <v>36</v>
      </c>
      <c r="C203">
        <v>33</v>
      </c>
      <c r="D203">
        <v>10</v>
      </c>
      <c r="E203" t="s">
        <v>29093</v>
      </c>
      <c r="F203">
        <v>299.2</v>
      </c>
      <c r="G203">
        <v>0</v>
      </c>
      <c r="H203" t="s">
        <v>631</v>
      </c>
      <c r="I203" t="s">
        <v>29094</v>
      </c>
      <c r="J203" t="s">
        <v>1081</v>
      </c>
      <c r="K203" t="s">
        <v>634</v>
      </c>
      <c r="L203" t="s">
        <v>635</v>
      </c>
      <c r="M203" t="s">
        <v>29095</v>
      </c>
      <c r="N203" t="s">
        <v>634</v>
      </c>
      <c r="O203" t="s">
        <v>637</v>
      </c>
      <c r="P203" t="s">
        <v>22</v>
      </c>
      <c r="Q203" t="s">
        <v>638</v>
      </c>
      <c r="R203" t="s">
        <v>635</v>
      </c>
      <c r="S203" t="s">
        <v>634</v>
      </c>
      <c r="T203" t="s">
        <v>29095</v>
      </c>
    </row>
    <row r="204" spans="1:20" x14ac:dyDescent="0.25">
      <c r="A204" t="s">
        <v>164</v>
      </c>
      <c r="B204" t="s">
        <v>165</v>
      </c>
      <c r="C204">
        <v>40</v>
      </c>
      <c r="D204">
        <v>10</v>
      </c>
      <c r="E204" t="s">
        <v>29096</v>
      </c>
      <c r="F204">
        <v>308</v>
      </c>
      <c r="G204">
        <v>0</v>
      </c>
      <c r="H204" t="s">
        <v>631</v>
      </c>
      <c r="I204" t="s">
        <v>29097</v>
      </c>
      <c r="J204" t="s">
        <v>886</v>
      </c>
      <c r="K204" t="s">
        <v>634</v>
      </c>
      <c r="L204" t="s">
        <v>635</v>
      </c>
      <c r="M204" t="s">
        <v>29095</v>
      </c>
      <c r="N204" t="s">
        <v>634</v>
      </c>
      <c r="O204" t="s">
        <v>637</v>
      </c>
      <c r="P204" t="s">
        <v>22</v>
      </c>
      <c r="Q204" t="s">
        <v>638</v>
      </c>
      <c r="R204" t="s">
        <v>635</v>
      </c>
      <c r="S204" t="s">
        <v>634</v>
      </c>
      <c r="T204" t="s">
        <v>29095</v>
      </c>
    </row>
    <row r="205" spans="1:20" x14ac:dyDescent="0.25">
      <c r="A205" t="s">
        <v>121</v>
      </c>
      <c r="B205" t="s">
        <v>122</v>
      </c>
      <c r="C205">
        <v>14</v>
      </c>
      <c r="D205">
        <v>2</v>
      </c>
      <c r="E205" t="s">
        <v>29098</v>
      </c>
      <c r="F205">
        <v>32</v>
      </c>
      <c r="G205">
        <v>4</v>
      </c>
      <c r="H205" t="s">
        <v>641</v>
      </c>
      <c r="I205" t="s">
        <v>4582</v>
      </c>
      <c r="J205" t="s">
        <v>29099</v>
      </c>
      <c r="K205" t="s">
        <v>1092</v>
      </c>
      <c r="L205" t="s">
        <v>675</v>
      </c>
      <c r="M205" t="s">
        <v>29100</v>
      </c>
      <c r="N205" t="s">
        <v>634</v>
      </c>
      <c r="O205" t="s">
        <v>894</v>
      </c>
      <c r="P205" t="s">
        <v>43</v>
      </c>
      <c r="Q205" t="s">
        <v>648</v>
      </c>
      <c r="R205" t="s">
        <v>635</v>
      </c>
      <c r="S205" t="s">
        <v>634</v>
      </c>
      <c r="T205" t="s">
        <v>29101</v>
      </c>
    </row>
    <row r="206" spans="1:20" x14ac:dyDescent="0.25">
      <c r="A206" t="s">
        <v>37</v>
      </c>
      <c r="B206" t="s">
        <v>38</v>
      </c>
      <c r="C206">
        <v>66.666666666666671</v>
      </c>
      <c r="D206">
        <v>3</v>
      </c>
      <c r="E206" t="s">
        <v>29102</v>
      </c>
      <c r="F206">
        <v>99.99</v>
      </c>
      <c r="G206">
        <v>0</v>
      </c>
      <c r="H206" t="s">
        <v>631</v>
      </c>
      <c r="I206" t="s">
        <v>29103</v>
      </c>
      <c r="J206" t="s">
        <v>652</v>
      </c>
      <c r="K206" t="s">
        <v>634</v>
      </c>
      <c r="L206" t="s">
        <v>635</v>
      </c>
      <c r="M206" t="s">
        <v>29101</v>
      </c>
      <c r="N206" t="s">
        <v>634</v>
      </c>
      <c r="O206" t="s">
        <v>654</v>
      </c>
      <c r="P206" t="s">
        <v>22</v>
      </c>
      <c r="Q206" t="s">
        <v>655</v>
      </c>
      <c r="R206" t="s">
        <v>635</v>
      </c>
      <c r="S206" t="s">
        <v>634</v>
      </c>
      <c r="T206" t="s">
        <v>29104</v>
      </c>
    </row>
    <row r="207" spans="1:20" x14ac:dyDescent="0.25">
      <c r="A207" t="s">
        <v>619</v>
      </c>
      <c r="B207" t="s">
        <v>620</v>
      </c>
      <c r="C207">
        <v>139</v>
      </c>
      <c r="D207">
        <v>1</v>
      </c>
      <c r="E207" t="s">
        <v>29105</v>
      </c>
      <c r="F207">
        <v>283.36</v>
      </c>
      <c r="G207">
        <v>0</v>
      </c>
      <c r="H207" t="s">
        <v>631</v>
      </c>
      <c r="I207" t="s">
        <v>29106</v>
      </c>
      <c r="J207" t="s">
        <v>736</v>
      </c>
      <c r="K207" t="s">
        <v>634</v>
      </c>
      <c r="L207" t="s">
        <v>635</v>
      </c>
      <c r="M207" t="s">
        <v>29101</v>
      </c>
      <c r="N207" t="s">
        <v>634</v>
      </c>
      <c r="O207" t="s">
        <v>654</v>
      </c>
      <c r="P207" t="s">
        <v>22</v>
      </c>
      <c r="Q207" t="s">
        <v>655</v>
      </c>
      <c r="R207" t="s">
        <v>635</v>
      </c>
      <c r="S207" t="s">
        <v>634</v>
      </c>
      <c r="T207" t="s">
        <v>29104</v>
      </c>
    </row>
    <row r="208" spans="1:20" x14ac:dyDescent="0.25">
      <c r="A208" t="s">
        <v>258</v>
      </c>
      <c r="B208" t="s">
        <v>264</v>
      </c>
      <c r="C208">
        <v>139</v>
      </c>
      <c r="D208">
        <v>1</v>
      </c>
      <c r="E208" t="s">
        <v>29105</v>
      </c>
      <c r="F208">
        <v>283.36</v>
      </c>
      <c r="G208">
        <v>0</v>
      </c>
      <c r="H208" t="s">
        <v>631</v>
      </c>
      <c r="I208" t="s">
        <v>29106</v>
      </c>
      <c r="J208" t="s">
        <v>736</v>
      </c>
      <c r="K208" t="s">
        <v>634</v>
      </c>
      <c r="L208" t="s">
        <v>635</v>
      </c>
      <c r="M208" t="s">
        <v>29101</v>
      </c>
      <c r="N208" t="s">
        <v>634</v>
      </c>
      <c r="O208" t="s">
        <v>654</v>
      </c>
      <c r="P208" t="s">
        <v>22</v>
      </c>
      <c r="Q208" t="s">
        <v>655</v>
      </c>
      <c r="R208" t="s">
        <v>635</v>
      </c>
      <c r="S208" t="s">
        <v>634</v>
      </c>
      <c r="T208" t="s">
        <v>29104</v>
      </c>
    </row>
    <row r="209" spans="1:20" x14ac:dyDescent="0.25">
      <c r="A209" t="s">
        <v>257</v>
      </c>
      <c r="B209" t="s">
        <v>263</v>
      </c>
      <c r="C209">
        <v>139</v>
      </c>
      <c r="D209">
        <v>1</v>
      </c>
      <c r="E209" t="s">
        <v>29105</v>
      </c>
      <c r="F209">
        <v>283.36</v>
      </c>
      <c r="G209">
        <v>0</v>
      </c>
      <c r="H209" t="s">
        <v>631</v>
      </c>
      <c r="I209" t="s">
        <v>29106</v>
      </c>
      <c r="J209" t="s">
        <v>736</v>
      </c>
      <c r="K209" t="s">
        <v>634</v>
      </c>
      <c r="L209" t="s">
        <v>635</v>
      </c>
      <c r="M209" t="s">
        <v>29101</v>
      </c>
      <c r="N209" t="s">
        <v>634</v>
      </c>
      <c r="O209" t="s">
        <v>654</v>
      </c>
      <c r="P209" t="s">
        <v>22</v>
      </c>
      <c r="Q209" t="s">
        <v>655</v>
      </c>
      <c r="R209" t="s">
        <v>635</v>
      </c>
      <c r="S209" t="s">
        <v>634</v>
      </c>
      <c r="T209" t="s">
        <v>29104</v>
      </c>
    </row>
    <row r="210" spans="1:20" x14ac:dyDescent="0.25">
      <c r="A210" t="s">
        <v>256</v>
      </c>
      <c r="B210" t="s">
        <v>262</v>
      </c>
      <c r="C210">
        <v>139</v>
      </c>
      <c r="D210">
        <v>1</v>
      </c>
      <c r="E210" t="s">
        <v>29105</v>
      </c>
      <c r="F210">
        <v>283.36</v>
      </c>
      <c r="G210">
        <v>0</v>
      </c>
      <c r="H210" t="s">
        <v>631</v>
      </c>
      <c r="I210" t="s">
        <v>29106</v>
      </c>
      <c r="J210" t="s">
        <v>736</v>
      </c>
      <c r="K210" t="s">
        <v>634</v>
      </c>
      <c r="L210" t="s">
        <v>635</v>
      </c>
      <c r="M210" t="s">
        <v>29101</v>
      </c>
      <c r="N210" t="s">
        <v>634</v>
      </c>
      <c r="O210" t="s">
        <v>654</v>
      </c>
      <c r="P210" t="s">
        <v>22</v>
      </c>
      <c r="Q210" t="s">
        <v>655</v>
      </c>
      <c r="R210" t="s">
        <v>635</v>
      </c>
      <c r="S210" t="s">
        <v>634</v>
      </c>
      <c r="T210" t="s">
        <v>29104</v>
      </c>
    </row>
    <row r="211" spans="1:20" x14ac:dyDescent="0.25">
      <c r="A211" t="s">
        <v>20</v>
      </c>
      <c r="B211" t="s">
        <v>21</v>
      </c>
      <c r="C211">
        <v>50</v>
      </c>
      <c r="D211">
        <v>2</v>
      </c>
      <c r="E211" t="s">
        <v>29107</v>
      </c>
      <c r="F211">
        <v>200</v>
      </c>
      <c r="G211">
        <v>0</v>
      </c>
      <c r="H211" t="s">
        <v>703</v>
      </c>
      <c r="I211" t="s">
        <v>29108</v>
      </c>
      <c r="J211" t="s">
        <v>711</v>
      </c>
      <c r="K211" t="s">
        <v>634</v>
      </c>
      <c r="L211" t="s">
        <v>635</v>
      </c>
      <c r="M211" t="s">
        <v>29109</v>
      </c>
      <c r="N211" t="s">
        <v>634</v>
      </c>
      <c r="O211" t="s">
        <v>637</v>
      </c>
      <c r="P211" t="s">
        <v>22</v>
      </c>
      <c r="Q211" t="s">
        <v>638</v>
      </c>
      <c r="R211" t="s">
        <v>635</v>
      </c>
      <c r="S211" t="s">
        <v>634</v>
      </c>
      <c r="T211" t="s">
        <v>29109</v>
      </c>
    </row>
    <row r="212" spans="1:20" x14ac:dyDescent="0.25">
      <c r="A212" t="s">
        <v>23</v>
      </c>
      <c r="B212" t="s">
        <v>24</v>
      </c>
      <c r="C212">
        <v>50</v>
      </c>
      <c r="D212">
        <v>2</v>
      </c>
      <c r="E212" t="s">
        <v>29107</v>
      </c>
      <c r="F212">
        <v>200</v>
      </c>
      <c r="G212">
        <v>0</v>
      </c>
      <c r="H212" t="s">
        <v>703</v>
      </c>
      <c r="I212" t="s">
        <v>29108</v>
      </c>
      <c r="J212" t="s">
        <v>711</v>
      </c>
      <c r="K212" t="s">
        <v>634</v>
      </c>
      <c r="L212" t="s">
        <v>635</v>
      </c>
      <c r="M212" t="s">
        <v>29109</v>
      </c>
      <c r="N212" t="s">
        <v>634</v>
      </c>
      <c r="O212" t="s">
        <v>637</v>
      </c>
      <c r="P212" t="s">
        <v>22</v>
      </c>
      <c r="Q212" t="s">
        <v>638</v>
      </c>
      <c r="R212" t="s">
        <v>635</v>
      </c>
      <c r="S212" t="s">
        <v>634</v>
      </c>
      <c r="T212" t="s">
        <v>29109</v>
      </c>
    </row>
    <row r="213" spans="1:20" x14ac:dyDescent="0.25">
      <c r="A213" t="s">
        <v>25</v>
      </c>
      <c r="B213" t="s">
        <v>26</v>
      </c>
      <c r="C213">
        <v>50</v>
      </c>
      <c r="D213">
        <v>2</v>
      </c>
      <c r="E213" t="s">
        <v>29107</v>
      </c>
      <c r="F213">
        <v>200</v>
      </c>
      <c r="G213">
        <v>0</v>
      </c>
      <c r="H213" t="s">
        <v>703</v>
      </c>
      <c r="I213" t="s">
        <v>29108</v>
      </c>
      <c r="J213" t="s">
        <v>711</v>
      </c>
      <c r="K213" t="s">
        <v>634</v>
      </c>
      <c r="L213" t="s">
        <v>635</v>
      </c>
      <c r="M213" t="s">
        <v>29109</v>
      </c>
      <c r="N213" t="s">
        <v>634</v>
      </c>
      <c r="O213" t="s">
        <v>637</v>
      </c>
      <c r="P213" t="s">
        <v>22</v>
      </c>
      <c r="Q213" t="s">
        <v>638</v>
      </c>
      <c r="R213" t="s">
        <v>635</v>
      </c>
      <c r="S213" t="s">
        <v>634</v>
      </c>
      <c r="T213" t="s">
        <v>29109</v>
      </c>
    </row>
    <row r="214" spans="1:20" x14ac:dyDescent="0.25">
      <c r="A214" t="s">
        <v>20</v>
      </c>
      <c r="B214" t="s">
        <v>21</v>
      </c>
      <c r="C214">
        <v>50</v>
      </c>
      <c r="D214">
        <v>1</v>
      </c>
      <c r="E214" t="s">
        <v>29110</v>
      </c>
      <c r="F214">
        <v>99.99</v>
      </c>
      <c r="G214">
        <v>0</v>
      </c>
      <c r="H214" t="s">
        <v>631</v>
      </c>
      <c r="I214" t="s">
        <v>29111</v>
      </c>
      <c r="J214" t="s">
        <v>2844</v>
      </c>
      <c r="K214" t="s">
        <v>634</v>
      </c>
      <c r="L214" t="s">
        <v>635</v>
      </c>
      <c r="M214" t="s">
        <v>29112</v>
      </c>
      <c r="N214" t="s">
        <v>634</v>
      </c>
      <c r="O214" t="s">
        <v>637</v>
      </c>
      <c r="P214" t="s">
        <v>22</v>
      </c>
      <c r="Q214" t="s">
        <v>638</v>
      </c>
      <c r="R214" t="s">
        <v>635</v>
      </c>
      <c r="S214" t="s">
        <v>634</v>
      </c>
      <c r="T214" t="s">
        <v>29112</v>
      </c>
    </row>
    <row r="215" spans="1:20" x14ac:dyDescent="0.25">
      <c r="A215" t="s">
        <v>23</v>
      </c>
      <c r="B215" t="s">
        <v>24</v>
      </c>
      <c r="C215">
        <v>50</v>
      </c>
      <c r="D215">
        <v>1</v>
      </c>
      <c r="E215" t="s">
        <v>29110</v>
      </c>
      <c r="F215">
        <v>99.99</v>
      </c>
      <c r="G215">
        <v>0</v>
      </c>
      <c r="H215" t="s">
        <v>631</v>
      </c>
      <c r="I215" t="s">
        <v>29111</v>
      </c>
      <c r="J215" t="s">
        <v>2844</v>
      </c>
      <c r="K215" t="s">
        <v>634</v>
      </c>
      <c r="L215" t="s">
        <v>635</v>
      </c>
      <c r="M215" t="s">
        <v>29112</v>
      </c>
      <c r="N215" t="s">
        <v>634</v>
      </c>
      <c r="O215" t="s">
        <v>637</v>
      </c>
      <c r="P215" t="s">
        <v>22</v>
      </c>
      <c r="Q215" t="s">
        <v>638</v>
      </c>
      <c r="R215" t="s">
        <v>635</v>
      </c>
      <c r="S215" t="s">
        <v>634</v>
      </c>
      <c r="T215" t="s">
        <v>29112</v>
      </c>
    </row>
    <row r="216" spans="1:20" x14ac:dyDescent="0.25">
      <c r="A216" t="s">
        <v>25</v>
      </c>
      <c r="B216" t="s">
        <v>26</v>
      </c>
      <c r="C216">
        <v>50</v>
      </c>
      <c r="D216">
        <v>1</v>
      </c>
      <c r="E216" t="s">
        <v>29110</v>
      </c>
      <c r="F216">
        <v>99.99</v>
      </c>
      <c r="G216">
        <v>0</v>
      </c>
      <c r="H216" t="s">
        <v>631</v>
      </c>
      <c r="I216" t="s">
        <v>29111</v>
      </c>
      <c r="J216" t="s">
        <v>2844</v>
      </c>
      <c r="K216" t="s">
        <v>634</v>
      </c>
      <c r="L216" t="s">
        <v>635</v>
      </c>
      <c r="M216" t="s">
        <v>29112</v>
      </c>
      <c r="N216" t="s">
        <v>634</v>
      </c>
      <c r="O216" t="s">
        <v>637</v>
      </c>
      <c r="P216" t="s">
        <v>22</v>
      </c>
      <c r="Q216" t="s">
        <v>638</v>
      </c>
      <c r="R216" t="s">
        <v>635</v>
      </c>
      <c r="S216" t="s">
        <v>634</v>
      </c>
      <c r="T216" t="s">
        <v>29112</v>
      </c>
    </row>
    <row r="217" spans="1:20" x14ac:dyDescent="0.25">
      <c r="A217" t="s">
        <v>37</v>
      </c>
      <c r="B217" t="s">
        <v>38</v>
      </c>
      <c r="C217">
        <v>66.666666666666671</v>
      </c>
      <c r="D217">
        <v>3</v>
      </c>
      <c r="E217" t="s">
        <v>29113</v>
      </c>
      <c r="F217">
        <v>99.99</v>
      </c>
      <c r="G217">
        <v>0</v>
      </c>
      <c r="H217" t="s">
        <v>631</v>
      </c>
      <c r="I217" t="s">
        <v>29114</v>
      </c>
      <c r="J217" t="s">
        <v>749</v>
      </c>
      <c r="K217" t="s">
        <v>634</v>
      </c>
      <c r="L217" t="s">
        <v>635</v>
      </c>
      <c r="M217" t="s">
        <v>29115</v>
      </c>
      <c r="N217" t="s">
        <v>634</v>
      </c>
      <c r="O217" t="s">
        <v>637</v>
      </c>
      <c r="P217" t="s">
        <v>22</v>
      </c>
      <c r="Q217" t="s">
        <v>638</v>
      </c>
      <c r="R217" t="s">
        <v>635</v>
      </c>
      <c r="S217" t="s">
        <v>634</v>
      </c>
      <c r="T217" t="s">
        <v>29116</v>
      </c>
    </row>
    <row r="218" spans="1:20" x14ac:dyDescent="0.25">
      <c r="A218" t="s">
        <v>37</v>
      </c>
      <c r="B218" t="s">
        <v>38</v>
      </c>
      <c r="C218">
        <v>66.666666666666671</v>
      </c>
      <c r="D218">
        <v>3</v>
      </c>
      <c r="E218" t="s">
        <v>29117</v>
      </c>
      <c r="F218">
        <v>100</v>
      </c>
      <c r="G218">
        <v>0</v>
      </c>
      <c r="H218" t="s">
        <v>631</v>
      </c>
      <c r="I218" t="s">
        <v>17228</v>
      </c>
      <c r="J218" t="s">
        <v>999</v>
      </c>
      <c r="K218" t="s">
        <v>634</v>
      </c>
      <c r="L218" t="s">
        <v>635</v>
      </c>
      <c r="M218" t="s">
        <v>29118</v>
      </c>
      <c r="N218" t="s">
        <v>634</v>
      </c>
      <c r="O218" t="s">
        <v>637</v>
      </c>
      <c r="P218" t="s">
        <v>22</v>
      </c>
      <c r="Q218" t="s">
        <v>638</v>
      </c>
      <c r="R218" t="s">
        <v>635</v>
      </c>
      <c r="S218" t="s">
        <v>634</v>
      </c>
      <c r="T218" t="s">
        <v>29116</v>
      </c>
    </row>
    <row r="219" spans="1:20" x14ac:dyDescent="0.25">
      <c r="A219" t="s">
        <v>25</v>
      </c>
      <c r="B219" t="s">
        <v>26</v>
      </c>
      <c r="C219">
        <v>50</v>
      </c>
      <c r="D219">
        <v>2</v>
      </c>
      <c r="E219" t="s">
        <v>29119</v>
      </c>
      <c r="F219">
        <v>100</v>
      </c>
      <c r="G219">
        <v>0</v>
      </c>
      <c r="H219" t="s">
        <v>631</v>
      </c>
      <c r="I219" t="s">
        <v>29120</v>
      </c>
      <c r="J219" t="s">
        <v>29121</v>
      </c>
      <c r="K219" t="s">
        <v>4451</v>
      </c>
      <c r="L219" t="s">
        <v>4232</v>
      </c>
      <c r="M219" t="s">
        <v>29122</v>
      </c>
      <c r="N219" t="s">
        <v>634</v>
      </c>
      <c r="O219" t="s">
        <v>894</v>
      </c>
      <c r="P219" t="s">
        <v>43</v>
      </c>
      <c r="Q219" t="s">
        <v>648</v>
      </c>
      <c r="R219" t="s">
        <v>635</v>
      </c>
      <c r="S219" t="s">
        <v>634</v>
      </c>
      <c r="T219" t="s">
        <v>29118</v>
      </c>
    </row>
    <row r="220" spans="1:20" x14ac:dyDescent="0.25">
      <c r="A220" t="s">
        <v>164</v>
      </c>
      <c r="B220" t="s">
        <v>165</v>
      </c>
      <c r="C220">
        <v>50</v>
      </c>
      <c r="D220">
        <v>6</v>
      </c>
      <c r="E220" t="s">
        <v>29123</v>
      </c>
      <c r="F220">
        <v>199.99</v>
      </c>
      <c r="G220">
        <v>0</v>
      </c>
      <c r="H220" t="s">
        <v>631</v>
      </c>
      <c r="I220" t="s">
        <v>29124</v>
      </c>
      <c r="J220" t="s">
        <v>2349</v>
      </c>
      <c r="K220" t="s">
        <v>634</v>
      </c>
      <c r="L220" t="s">
        <v>635</v>
      </c>
      <c r="M220" t="s">
        <v>29125</v>
      </c>
      <c r="N220" t="s">
        <v>634</v>
      </c>
      <c r="O220" t="s">
        <v>637</v>
      </c>
      <c r="P220" t="s">
        <v>22</v>
      </c>
      <c r="Q220" t="s">
        <v>638</v>
      </c>
      <c r="R220" t="s">
        <v>635</v>
      </c>
      <c r="S220" t="s">
        <v>634</v>
      </c>
      <c r="T220" t="s">
        <v>29126</v>
      </c>
    </row>
    <row r="221" spans="1:20" x14ac:dyDescent="0.25">
      <c r="A221" t="s">
        <v>116</v>
      </c>
      <c r="B221" t="s">
        <v>117</v>
      </c>
      <c r="C221">
        <v>10</v>
      </c>
      <c r="D221">
        <v>100</v>
      </c>
      <c r="E221" t="s">
        <v>29127</v>
      </c>
      <c r="F221">
        <v>980</v>
      </c>
      <c r="G221">
        <v>0</v>
      </c>
      <c r="H221" t="s">
        <v>641</v>
      </c>
      <c r="I221" t="s">
        <v>4613</v>
      </c>
      <c r="J221" t="s">
        <v>29128</v>
      </c>
      <c r="K221" t="s">
        <v>12697</v>
      </c>
      <c r="L221" t="s">
        <v>2959</v>
      </c>
      <c r="M221" t="s">
        <v>29129</v>
      </c>
      <c r="N221" t="s">
        <v>634</v>
      </c>
      <c r="O221" t="s">
        <v>894</v>
      </c>
      <c r="P221" t="s">
        <v>43</v>
      </c>
      <c r="Q221" t="s">
        <v>648</v>
      </c>
      <c r="R221" t="s">
        <v>635</v>
      </c>
      <c r="S221" t="s">
        <v>634</v>
      </c>
      <c r="T221" t="s">
        <v>29129</v>
      </c>
    </row>
    <row r="222" spans="1:20" x14ac:dyDescent="0.25">
      <c r="A222" t="s">
        <v>133</v>
      </c>
      <c r="B222" t="s">
        <v>134</v>
      </c>
      <c r="C222">
        <v>12</v>
      </c>
      <c r="D222">
        <v>10</v>
      </c>
      <c r="E222" t="s">
        <v>29130</v>
      </c>
      <c r="F222">
        <v>129</v>
      </c>
      <c r="G222">
        <v>0</v>
      </c>
      <c r="H222" t="s">
        <v>641</v>
      </c>
      <c r="I222" t="s">
        <v>17986</v>
      </c>
      <c r="J222" t="s">
        <v>22839</v>
      </c>
      <c r="K222" t="s">
        <v>22840</v>
      </c>
      <c r="L222" t="s">
        <v>6854</v>
      </c>
      <c r="M222" t="s">
        <v>29131</v>
      </c>
      <c r="N222" t="s">
        <v>634</v>
      </c>
      <c r="O222" t="s">
        <v>894</v>
      </c>
      <c r="P222" t="s">
        <v>43</v>
      </c>
      <c r="Q222" t="s">
        <v>648</v>
      </c>
      <c r="R222" t="s">
        <v>635</v>
      </c>
      <c r="S222" t="s">
        <v>634</v>
      </c>
      <c r="T222" t="s">
        <v>29131</v>
      </c>
    </row>
    <row r="223" spans="1:20" x14ac:dyDescent="0.25">
      <c r="A223" t="s">
        <v>121</v>
      </c>
      <c r="B223" t="s">
        <v>122</v>
      </c>
      <c r="C223">
        <v>14</v>
      </c>
      <c r="D223">
        <v>2</v>
      </c>
      <c r="E223" t="s">
        <v>29132</v>
      </c>
      <c r="F223">
        <v>31</v>
      </c>
      <c r="G223">
        <v>3</v>
      </c>
      <c r="H223" t="s">
        <v>641</v>
      </c>
      <c r="I223" t="s">
        <v>23876</v>
      </c>
      <c r="J223" t="s">
        <v>29133</v>
      </c>
      <c r="K223" t="s">
        <v>20007</v>
      </c>
      <c r="L223" t="s">
        <v>933</v>
      </c>
      <c r="M223" t="s">
        <v>29134</v>
      </c>
      <c r="N223" t="s">
        <v>634</v>
      </c>
      <c r="O223" t="s">
        <v>894</v>
      </c>
      <c r="P223" t="s">
        <v>43</v>
      </c>
      <c r="Q223" t="s">
        <v>648</v>
      </c>
      <c r="R223" t="s">
        <v>635</v>
      </c>
      <c r="S223" t="s">
        <v>634</v>
      </c>
      <c r="T223" t="s">
        <v>29135</v>
      </c>
    </row>
    <row r="224" spans="1:20" x14ac:dyDescent="0.25">
      <c r="A224" t="s">
        <v>39</v>
      </c>
      <c r="B224" t="s">
        <v>682</v>
      </c>
      <c r="C224">
        <v>64</v>
      </c>
      <c r="D224">
        <v>1</v>
      </c>
      <c r="E224" t="s">
        <v>29136</v>
      </c>
      <c r="F224">
        <v>64</v>
      </c>
      <c r="G224">
        <v>0</v>
      </c>
      <c r="H224" t="s">
        <v>641</v>
      </c>
      <c r="I224" t="s">
        <v>29137</v>
      </c>
      <c r="J224" t="s">
        <v>29138</v>
      </c>
      <c r="K224" t="s">
        <v>17083</v>
      </c>
      <c r="L224" t="s">
        <v>29139</v>
      </c>
      <c r="M224" t="s">
        <v>29135</v>
      </c>
      <c r="N224" t="s">
        <v>634</v>
      </c>
      <c r="O224" t="s">
        <v>689</v>
      </c>
      <c r="P224" t="s">
        <v>40</v>
      </c>
      <c r="Q224" t="s">
        <v>690</v>
      </c>
      <c r="R224" t="s">
        <v>635</v>
      </c>
      <c r="S224" t="s">
        <v>634</v>
      </c>
      <c r="T224" t="s">
        <v>29135</v>
      </c>
    </row>
    <row r="225" spans="1:20" x14ac:dyDescent="0.25">
      <c r="A225" t="s">
        <v>20</v>
      </c>
      <c r="B225" t="s">
        <v>21</v>
      </c>
      <c r="C225">
        <v>50</v>
      </c>
      <c r="D225">
        <v>1</v>
      </c>
      <c r="E225" t="s">
        <v>29140</v>
      </c>
      <c r="F225">
        <v>99.99</v>
      </c>
      <c r="G225">
        <v>0</v>
      </c>
      <c r="H225" t="s">
        <v>631</v>
      </c>
      <c r="I225" t="s">
        <v>29141</v>
      </c>
      <c r="J225" t="s">
        <v>694</v>
      </c>
      <c r="K225" t="s">
        <v>634</v>
      </c>
      <c r="L225" t="s">
        <v>635</v>
      </c>
      <c r="M225" t="s">
        <v>29142</v>
      </c>
      <c r="N225" t="s">
        <v>634</v>
      </c>
      <c r="O225" t="s">
        <v>637</v>
      </c>
      <c r="P225" t="s">
        <v>22</v>
      </c>
      <c r="Q225" t="s">
        <v>638</v>
      </c>
      <c r="R225" t="s">
        <v>29143</v>
      </c>
      <c r="S225" t="s">
        <v>634</v>
      </c>
      <c r="T225" t="s">
        <v>29142</v>
      </c>
    </row>
    <row r="226" spans="1:20" x14ac:dyDescent="0.25">
      <c r="A226" t="s">
        <v>23</v>
      </c>
      <c r="B226" t="s">
        <v>24</v>
      </c>
      <c r="C226">
        <v>50</v>
      </c>
      <c r="D226">
        <v>1</v>
      </c>
      <c r="E226" t="s">
        <v>29140</v>
      </c>
      <c r="F226">
        <v>99.99</v>
      </c>
      <c r="G226">
        <v>0</v>
      </c>
      <c r="H226" t="s">
        <v>631</v>
      </c>
      <c r="I226" t="s">
        <v>29141</v>
      </c>
      <c r="J226" t="s">
        <v>694</v>
      </c>
      <c r="K226" t="s">
        <v>634</v>
      </c>
      <c r="L226" t="s">
        <v>635</v>
      </c>
      <c r="M226" t="s">
        <v>29142</v>
      </c>
      <c r="N226" t="s">
        <v>634</v>
      </c>
      <c r="O226" t="s">
        <v>637</v>
      </c>
      <c r="P226" t="s">
        <v>22</v>
      </c>
      <c r="Q226" t="s">
        <v>638</v>
      </c>
      <c r="R226" t="s">
        <v>29143</v>
      </c>
      <c r="S226" t="s">
        <v>634</v>
      </c>
      <c r="T226" t="s">
        <v>29142</v>
      </c>
    </row>
    <row r="227" spans="1:20" x14ac:dyDescent="0.25">
      <c r="A227" t="s">
        <v>25</v>
      </c>
      <c r="B227" t="s">
        <v>26</v>
      </c>
      <c r="C227">
        <v>50</v>
      </c>
      <c r="D227">
        <v>1</v>
      </c>
      <c r="E227" t="s">
        <v>29140</v>
      </c>
      <c r="F227">
        <v>99.99</v>
      </c>
      <c r="G227">
        <v>0</v>
      </c>
      <c r="H227" t="s">
        <v>631</v>
      </c>
      <c r="I227" t="s">
        <v>29141</v>
      </c>
      <c r="J227" t="s">
        <v>694</v>
      </c>
      <c r="K227" t="s">
        <v>634</v>
      </c>
      <c r="L227" t="s">
        <v>635</v>
      </c>
      <c r="M227" t="s">
        <v>29142</v>
      </c>
      <c r="N227" t="s">
        <v>634</v>
      </c>
      <c r="O227" t="s">
        <v>637</v>
      </c>
      <c r="P227" t="s">
        <v>22</v>
      </c>
      <c r="Q227" t="s">
        <v>638</v>
      </c>
      <c r="R227" t="s">
        <v>29143</v>
      </c>
      <c r="S227" t="s">
        <v>634</v>
      </c>
      <c r="T227" t="s">
        <v>29142</v>
      </c>
    </row>
    <row r="228" spans="1:20" x14ac:dyDescent="0.25">
      <c r="A228" t="s">
        <v>164</v>
      </c>
      <c r="B228" t="s">
        <v>165</v>
      </c>
      <c r="C228">
        <v>65</v>
      </c>
      <c r="D228">
        <v>4</v>
      </c>
      <c r="E228" t="s">
        <v>29144</v>
      </c>
      <c r="F228">
        <v>215</v>
      </c>
      <c r="G228">
        <v>0</v>
      </c>
      <c r="H228" t="s">
        <v>1114</v>
      </c>
      <c r="I228" t="s">
        <v>29145</v>
      </c>
      <c r="J228" t="s">
        <v>29146</v>
      </c>
      <c r="K228" t="s">
        <v>4488</v>
      </c>
      <c r="L228" t="s">
        <v>29147</v>
      </c>
      <c r="M228" t="s">
        <v>29148</v>
      </c>
      <c r="N228" t="s">
        <v>2208</v>
      </c>
      <c r="O228" t="s">
        <v>1121</v>
      </c>
      <c r="P228" t="s">
        <v>1122</v>
      </c>
      <c r="Q228" t="s">
        <v>1123</v>
      </c>
      <c r="R228" t="s">
        <v>635</v>
      </c>
      <c r="S228" t="s">
        <v>634</v>
      </c>
      <c r="T228" t="s">
        <v>29148</v>
      </c>
    </row>
    <row r="229" spans="1:20" x14ac:dyDescent="0.25">
      <c r="A229" t="s">
        <v>121</v>
      </c>
      <c r="B229" t="s">
        <v>122</v>
      </c>
      <c r="C229">
        <v>14</v>
      </c>
      <c r="D229">
        <v>2</v>
      </c>
      <c r="E229" t="s">
        <v>29149</v>
      </c>
      <c r="F229">
        <v>32</v>
      </c>
      <c r="G229">
        <v>4</v>
      </c>
      <c r="H229" t="s">
        <v>631</v>
      </c>
      <c r="I229" t="s">
        <v>11080</v>
      </c>
      <c r="J229" t="s">
        <v>29150</v>
      </c>
      <c r="K229" t="s">
        <v>785</v>
      </c>
      <c r="L229" t="s">
        <v>1071</v>
      </c>
      <c r="M229" t="s">
        <v>29151</v>
      </c>
      <c r="N229" t="s">
        <v>634</v>
      </c>
      <c r="O229" t="s">
        <v>894</v>
      </c>
      <c r="P229" t="s">
        <v>43</v>
      </c>
      <c r="Q229" t="s">
        <v>648</v>
      </c>
      <c r="R229" t="s">
        <v>635</v>
      </c>
      <c r="S229" t="s">
        <v>29152</v>
      </c>
      <c r="T229" t="s">
        <v>29153</v>
      </c>
    </row>
    <row r="230" spans="1:20" x14ac:dyDescent="0.25">
      <c r="A230" t="s">
        <v>619</v>
      </c>
      <c r="B230" t="s">
        <v>620</v>
      </c>
      <c r="C230">
        <v>139</v>
      </c>
      <c r="D230">
        <v>1</v>
      </c>
      <c r="E230" t="s">
        <v>29154</v>
      </c>
      <c r="F230">
        <v>108.99</v>
      </c>
      <c r="G230">
        <v>0</v>
      </c>
      <c r="H230" t="s">
        <v>631</v>
      </c>
      <c r="I230" t="s">
        <v>29155</v>
      </c>
      <c r="J230" t="s">
        <v>1301</v>
      </c>
      <c r="K230" t="s">
        <v>634</v>
      </c>
      <c r="L230" t="s">
        <v>635</v>
      </c>
      <c r="M230" t="s">
        <v>29153</v>
      </c>
      <c r="N230" t="s">
        <v>634</v>
      </c>
      <c r="O230" t="s">
        <v>637</v>
      </c>
      <c r="P230" t="s">
        <v>22</v>
      </c>
      <c r="Q230" t="s">
        <v>638</v>
      </c>
      <c r="R230" t="s">
        <v>635</v>
      </c>
      <c r="S230" t="s">
        <v>29156</v>
      </c>
      <c r="T230" t="s">
        <v>29153</v>
      </c>
    </row>
    <row r="231" spans="1:20" x14ac:dyDescent="0.25">
      <c r="A231" t="s">
        <v>121</v>
      </c>
      <c r="B231" t="s">
        <v>122</v>
      </c>
      <c r="C231">
        <v>14</v>
      </c>
      <c r="D231">
        <v>2</v>
      </c>
      <c r="E231" t="s">
        <v>29157</v>
      </c>
      <c r="F231">
        <v>32</v>
      </c>
      <c r="G231">
        <v>4</v>
      </c>
      <c r="H231" t="s">
        <v>641</v>
      </c>
      <c r="I231" t="s">
        <v>11080</v>
      </c>
      <c r="J231" t="s">
        <v>29150</v>
      </c>
      <c r="K231" t="s">
        <v>785</v>
      </c>
      <c r="L231" t="s">
        <v>1071</v>
      </c>
      <c r="M231" t="s">
        <v>29151</v>
      </c>
      <c r="N231" t="s">
        <v>634</v>
      </c>
      <c r="O231" t="s">
        <v>894</v>
      </c>
      <c r="P231" t="s">
        <v>43</v>
      </c>
      <c r="Q231" t="s">
        <v>648</v>
      </c>
      <c r="R231" t="s">
        <v>635</v>
      </c>
      <c r="S231" t="s">
        <v>29158</v>
      </c>
      <c r="T231" t="s">
        <v>29153</v>
      </c>
    </row>
    <row r="232" spans="1:20" x14ac:dyDescent="0.25">
      <c r="A232" t="s">
        <v>20</v>
      </c>
      <c r="B232" t="s">
        <v>21</v>
      </c>
      <c r="C232">
        <v>50</v>
      </c>
      <c r="D232">
        <v>1</v>
      </c>
      <c r="E232" t="s">
        <v>29159</v>
      </c>
      <c r="F232">
        <v>100</v>
      </c>
      <c r="G232">
        <v>0</v>
      </c>
      <c r="H232" t="s">
        <v>703</v>
      </c>
      <c r="I232" t="s">
        <v>29160</v>
      </c>
      <c r="J232" t="s">
        <v>1301</v>
      </c>
      <c r="K232" t="s">
        <v>634</v>
      </c>
      <c r="L232" t="s">
        <v>635</v>
      </c>
      <c r="M232" t="s">
        <v>29161</v>
      </c>
      <c r="N232" t="s">
        <v>634</v>
      </c>
      <c r="O232" t="s">
        <v>637</v>
      </c>
      <c r="P232" t="s">
        <v>22</v>
      </c>
      <c r="Q232" t="s">
        <v>638</v>
      </c>
      <c r="R232" t="s">
        <v>635</v>
      </c>
      <c r="S232" t="s">
        <v>29162</v>
      </c>
      <c r="T232" t="s">
        <v>29161</v>
      </c>
    </row>
    <row r="233" spans="1:20" x14ac:dyDescent="0.25">
      <c r="A233" t="s">
        <v>23</v>
      </c>
      <c r="B233" t="s">
        <v>24</v>
      </c>
      <c r="C233">
        <v>50</v>
      </c>
      <c r="D233">
        <v>1</v>
      </c>
      <c r="E233" t="s">
        <v>29159</v>
      </c>
      <c r="F233">
        <v>100</v>
      </c>
      <c r="G233">
        <v>0</v>
      </c>
      <c r="H233" t="s">
        <v>703</v>
      </c>
      <c r="I233" t="s">
        <v>29160</v>
      </c>
      <c r="J233" t="s">
        <v>1301</v>
      </c>
      <c r="K233" t="s">
        <v>634</v>
      </c>
      <c r="L233" t="s">
        <v>635</v>
      </c>
      <c r="M233" t="s">
        <v>29161</v>
      </c>
      <c r="N233" t="s">
        <v>634</v>
      </c>
      <c r="O233" t="s">
        <v>637</v>
      </c>
      <c r="P233" t="s">
        <v>22</v>
      </c>
      <c r="Q233" t="s">
        <v>638</v>
      </c>
      <c r="R233" t="s">
        <v>635</v>
      </c>
      <c r="S233" t="s">
        <v>29162</v>
      </c>
      <c r="T233" t="s">
        <v>29161</v>
      </c>
    </row>
    <row r="234" spans="1:20" x14ac:dyDescent="0.25">
      <c r="A234" t="s">
        <v>25</v>
      </c>
      <c r="B234" t="s">
        <v>26</v>
      </c>
      <c r="C234">
        <v>50</v>
      </c>
      <c r="D234">
        <v>1</v>
      </c>
      <c r="E234" t="s">
        <v>29159</v>
      </c>
      <c r="F234">
        <v>100</v>
      </c>
      <c r="G234">
        <v>0</v>
      </c>
      <c r="H234" t="s">
        <v>703</v>
      </c>
      <c r="I234" t="s">
        <v>29160</v>
      </c>
      <c r="J234" t="s">
        <v>1301</v>
      </c>
      <c r="K234" t="s">
        <v>634</v>
      </c>
      <c r="L234" t="s">
        <v>635</v>
      </c>
      <c r="M234" t="s">
        <v>29161</v>
      </c>
      <c r="N234" t="s">
        <v>634</v>
      </c>
      <c r="O234" t="s">
        <v>637</v>
      </c>
      <c r="P234" t="s">
        <v>22</v>
      </c>
      <c r="Q234" t="s">
        <v>638</v>
      </c>
      <c r="R234" t="s">
        <v>635</v>
      </c>
      <c r="S234" t="s">
        <v>29162</v>
      </c>
      <c r="T234" t="s">
        <v>29161</v>
      </c>
    </row>
    <row r="235" spans="1:20" x14ac:dyDescent="0.25">
      <c r="A235" t="s">
        <v>20</v>
      </c>
      <c r="B235" t="s">
        <v>21</v>
      </c>
      <c r="C235">
        <v>50</v>
      </c>
      <c r="D235">
        <v>1</v>
      </c>
      <c r="E235" t="s">
        <v>29163</v>
      </c>
      <c r="F235">
        <v>99.99</v>
      </c>
      <c r="G235">
        <v>0</v>
      </c>
      <c r="H235" t="s">
        <v>631</v>
      </c>
      <c r="I235" t="s">
        <v>2675</v>
      </c>
      <c r="J235" t="s">
        <v>749</v>
      </c>
      <c r="K235" t="s">
        <v>634</v>
      </c>
      <c r="L235" t="s">
        <v>635</v>
      </c>
      <c r="M235" t="s">
        <v>29164</v>
      </c>
      <c r="N235" t="s">
        <v>634</v>
      </c>
      <c r="O235" t="s">
        <v>637</v>
      </c>
      <c r="P235" t="s">
        <v>22</v>
      </c>
      <c r="Q235" t="s">
        <v>638</v>
      </c>
      <c r="R235" t="s">
        <v>635</v>
      </c>
      <c r="S235" t="s">
        <v>29165</v>
      </c>
      <c r="T235" t="s">
        <v>29164</v>
      </c>
    </row>
    <row r="236" spans="1:20" x14ac:dyDescent="0.25">
      <c r="A236" t="s">
        <v>23</v>
      </c>
      <c r="B236" t="s">
        <v>24</v>
      </c>
      <c r="C236">
        <v>50</v>
      </c>
      <c r="D236">
        <v>1</v>
      </c>
      <c r="E236" t="s">
        <v>29163</v>
      </c>
      <c r="F236">
        <v>99.99</v>
      </c>
      <c r="G236">
        <v>0</v>
      </c>
      <c r="H236" t="s">
        <v>631</v>
      </c>
      <c r="I236" t="s">
        <v>2675</v>
      </c>
      <c r="J236" t="s">
        <v>749</v>
      </c>
      <c r="K236" t="s">
        <v>634</v>
      </c>
      <c r="L236" t="s">
        <v>635</v>
      </c>
      <c r="M236" t="s">
        <v>29164</v>
      </c>
      <c r="N236" t="s">
        <v>634</v>
      </c>
      <c r="O236" t="s">
        <v>637</v>
      </c>
      <c r="P236" t="s">
        <v>22</v>
      </c>
      <c r="Q236" t="s">
        <v>638</v>
      </c>
      <c r="R236" t="s">
        <v>635</v>
      </c>
      <c r="S236" t="s">
        <v>29165</v>
      </c>
      <c r="T236" t="s">
        <v>29164</v>
      </c>
    </row>
    <row r="237" spans="1:20" x14ac:dyDescent="0.25">
      <c r="A237" t="s">
        <v>25</v>
      </c>
      <c r="B237" t="s">
        <v>26</v>
      </c>
      <c r="C237">
        <v>50</v>
      </c>
      <c r="D237">
        <v>1</v>
      </c>
      <c r="E237" t="s">
        <v>29163</v>
      </c>
      <c r="F237">
        <v>99.99</v>
      </c>
      <c r="G237">
        <v>0</v>
      </c>
      <c r="H237" t="s">
        <v>631</v>
      </c>
      <c r="I237" t="s">
        <v>2675</v>
      </c>
      <c r="J237" t="s">
        <v>749</v>
      </c>
      <c r="K237" t="s">
        <v>634</v>
      </c>
      <c r="L237" t="s">
        <v>635</v>
      </c>
      <c r="M237" t="s">
        <v>29164</v>
      </c>
      <c r="N237" t="s">
        <v>634</v>
      </c>
      <c r="O237" t="s">
        <v>637</v>
      </c>
      <c r="P237" t="s">
        <v>22</v>
      </c>
      <c r="Q237" t="s">
        <v>638</v>
      </c>
      <c r="R237" t="s">
        <v>635</v>
      </c>
      <c r="S237" t="s">
        <v>29165</v>
      </c>
      <c r="T237" t="s">
        <v>29164</v>
      </c>
    </row>
    <row r="238" spans="1:20" x14ac:dyDescent="0.25">
      <c r="A238" t="s">
        <v>121</v>
      </c>
      <c r="B238" t="s">
        <v>122</v>
      </c>
      <c r="C238">
        <v>14</v>
      </c>
      <c r="D238">
        <v>1</v>
      </c>
      <c r="E238" t="s">
        <v>29166</v>
      </c>
      <c r="F238">
        <v>14</v>
      </c>
      <c r="G238">
        <v>0</v>
      </c>
      <c r="H238" t="s">
        <v>641</v>
      </c>
      <c r="I238" t="s">
        <v>29167</v>
      </c>
      <c r="J238" t="s">
        <v>29168</v>
      </c>
      <c r="K238" t="s">
        <v>8377</v>
      </c>
      <c r="L238" t="s">
        <v>7527</v>
      </c>
      <c r="M238" t="s">
        <v>29169</v>
      </c>
      <c r="N238" t="s">
        <v>634</v>
      </c>
      <c r="O238" t="s">
        <v>894</v>
      </c>
      <c r="P238" t="s">
        <v>43</v>
      </c>
      <c r="Q238" t="s">
        <v>648</v>
      </c>
      <c r="R238" t="s">
        <v>635</v>
      </c>
      <c r="S238" t="s">
        <v>634</v>
      </c>
      <c r="T238" t="s">
        <v>29170</v>
      </c>
    </row>
    <row r="239" spans="1:20" x14ac:dyDescent="0.25">
      <c r="A239" t="s">
        <v>20</v>
      </c>
      <c r="B239" t="s">
        <v>21</v>
      </c>
      <c r="C239">
        <v>50</v>
      </c>
      <c r="D239">
        <v>1</v>
      </c>
      <c r="E239" t="s">
        <v>29171</v>
      </c>
      <c r="F239">
        <v>100</v>
      </c>
      <c r="G239">
        <v>0</v>
      </c>
      <c r="H239" t="s">
        <v>703</v>
      </c>
      <c r="I239" t="s">
        <v>29172</v>
      </c>
      <c r="J239" t="s">
        <v>1976</v>
      </c>
      <c r="K239" t="s">
        <v>634</v>
      </c>
      <c r="L239" t="s">
        <v>635</v>
      </c>
      <c r="M239" t="s">
        <v>29173</v>
      </c>
      <c r="N239" t="s">
        <v>634</v>
      </c>
      <c r="O239" t="s">
        <v>637</v>
      </c>
      <c r="P239" t="s">
        <v>22</v>
      </c>
      <c r="Q239" t="s">
        <v>638</v>
      </c>
      <c r="R239" t="s">
        <v>635</v>
      </c>
      <c r="S239" t="s">
        <v>29174</v>
      </c>
      <c r="T239" t="s">
        <v>29173</v>
      </c>
    </row>
    <row r="240" spans="1:20" x14ac:dyDescent="0.25">
      <c r="A240" t="s">
        <v>23</v>
      </c>
      <c r="B240" t="s">
        <v>24</v>
      </c>
      <c r="C240">
        <v>50</v>
      </c>
      <c r="D240">
        <v>1</v>
      </c>
      <c r="E240" t="s">
        <v>29171</v>
      </c>
      <c r="F240">
        <v>100</v>
      </c>
      <c r="G240">
        <v>0</v>
      </c>
      <c r="H240" t="s">
        <v>703</v>
      </c>
      <c r="I240" t="s">
        <v>29172</v>
      </c>
      <c r="J240" t="s">
        <v>1976</v>
      </c>
      <c r="K240" t="s">
        <v>634</v>
      </c>
      <c r="L240" t="s">
        <v>635</v>
      </c>
      <c r="M240" t="s">
        <v>29173</v>
      </c>
      <c r="N240" t="s">
        <v>634</v>
      </c>
      <c r="O240" t="s">
        <v>637</v>
      </c>
      <c r="P240" t="s">
        <v>22</v>
      </c>
      <c r="Q240" t="s">
        <v>638</v>
      </c>
      <c r="R240" t="s">
        <v>635</v>
      </c>
      <c r="S240" t="s">
        <v>29174</v>
      </c>
      <c r="T240" t="s">
        <v>29173</v>
      </c>
    </row>
    <row r="241" spans="1:20" x14ac:dyDescent="0.25">
      <c r="A241" t="s">
        <v>25</v>
      </c>
      <c r="B241" t="s">
        <v>26</v>
      </c>
      <c r="C241">
        <v>50</v>
      </c>
      <c r="D241">
        <v>1</v>
      </c>
      <c r="E241" t="s">
        <v>29171</v>
      </c>
      <c r="F241">
        <v>100</v>
      </c>
      <c r="G241">
        <v>0</v>
      </c>
      <c r="H241" t="s">
        <v>703</v>
      </c>
      <c r="I241" t="s">
        <v>29172</v>
      </c>
      <c r="J241" t="s">
        <v>1976</v>
      </c>
      <c r="K241" t="s">
        <v>634</v>
      </c>
      <c r="L241" t="s">
        <v>635</v>
      </c>
      <c r="M241" t="s">
        <v>29173</v>
      </c>
      <c r="N241" t="s">
        <v>634</v>
      </c>
      <c r="O241" t="s">
        <v>637</v>
      </c>
      <c r="P241" t="s">
        <v>22</v>
      </c>
      <c r="Q241" t="s">
        <v>638</v>
      </c>
      <c r="R241" t="s">
        <v>635</v>
      </c>
      <c r="S241" t="s">
        <v>29174</v>
      </c>
      <c r="T241" t="s">
        <v>29173</v>
      </c>
    </row>
    <row r="242" spans="1:20" x14ac:dyDescent="0.25">
      <c r="A242" t="s">
        <v>35</v>
      </c>
      <c r="B242" t="s">
        <v>36</v>
      </c>
      <c r="C242">
        <v>33</v>
      </c>
      <c r="D242">
        <v>10</v>
      </c>
      <c r="E242" t="s">
        <v>29175</v>
      </c>
      <c r="F242">
        <v>289</v>
      </c>
      <c r="G242">
        <v>0</v>
      </c>
      <c r="H242" t="s">
        <v>631</v>
      </c>
      <c r="I242" t="s">
        <v>29176</v>
      </c>
      <c r="J242" t="s">
        <v>814</v>
      </c>
      <c r="K242" t="s">
        <v>634</v>
      </c>
      <c r="L242" t="s">
        <v>635</v>
      </c>
      <c r="M242" t="s">
        <v>29177</v>
      </c>
      <c r="N242" t="s">
        <v>634</v>
      </c>
      <c r="O242" t="s">
        <v>637</v>
      </c>
      <c r="P242" t="s">
        <v>22</v>
      </c>
      <c r="Q242" t="s">
        <v>638</v>
      </c>
      <c r="R242" t="s">
        <v>635</v>
      </c>
      <c r="S242" t="s">
        <v>29178</v>
      </c>
      <c r="T242" t="s">
        <v>29177</v>
      </c>
    </row>
    <row r="243" spans="1:20" x14ac:dyDescent="0.25">
      <c r="A243" t="s">
        <v>164</v>
      </c>
      <c r="B243" t="s">
        <v>165</v>
      </c>
      <c r="C243">
        <v>50</v>
      </c>
      <c r="D243">
        <v>6</v>
      </c>
      <c r="E243" t="s">
        <v>29179</v>
      </c>
      <c r="F243">
        <v>199.99</v>
      </c>
      <c r="G243">
        <v>0</v>
      </c>
      <c r="H243" t="s">
        <v>631</v>
      </c>
      <c r="I243" t="s">
        <v>21659</v>
      </c>
      <c r="J243" t="s">
        <v>705</v>
      </c>
      <c r="K243" t="s">
        <v>634</v>
      </c>
      <c r="L243" t="s">
        <v>635</v>
      </c>
      <c r="M243" t="s">
        <v>29180</v>
      </c>
      <c r="N243" t="s">
        <v>634</v>
      </c>
      <c r="O243" t="s">
        <v>637</v>
      </c>
      <c r="P243" t="s">
        <v>22</v>
      </c>
      <c r="Q243" t="s">
        <v>638</v>
      </c>
      <c r="R243" t="s">
        <v>635</v>
      </c>
      <c r="S243" t="s">
        <v>29181</v>
      </c>
      <c r="T243" t="s">
        <v>29180</v>
      </c>
    </row>
    <row r="244" spans="1:20" x14ac:dyDescent="0.25">
      <c r="A244" t="s">
        <v>164</v>
      </c>
      <c r="B244" t="s">
        <v>165</v>
      </c>
      <c r="C244">
        <v>40</v>
      </c>
      <c r="D244">
        <v>10</v>
      </c>
      <c r="E244" t="s">
        <v>29182</v>
      </c>
      <c r="F244">
        <v>293.25</v>
      </c>
      <c r="G244">
        <v>0</v>
      </c>
      <c r="H244" t="s">
        <v>631</v>
      </c>
      <c r="I244" t="s">
        <v>2867</v>
      </c>
      <c r="J244" t="s">
        <v>1036</v>
      </c>
      <c r="K244" t="s">
        <v>634</v>
      </c>
      <c r="L244" t="s">
        <v>635</v>
      </c>
      <c r="M244" t="s">
        <v>29183</v>
      </c>
      <c r="N244" t="s">
        <v>634</v>
      </c>
      <c r="O244" t="s">
        <v>637</v>
      </c>
      <c r="P244" t="s">
        <v>22</v>
      </c>
      <c r="Q244" t="s">
        <v>638</v>
      </c>
      <c r="R244" t="s">
        <v>29184</v>
      </c>
      <c r="S244" t="s">
        <v>29185</v>
      </c>
      <c r="T244" t="s">
        <v>29186</v>
      </c>
    </row>
    <row r="245" spans="1:20" x14ac:dyDescent="0.25">
      <c r="A245" t="s">
        <v>164</v>
      </c>
      <c r="B245" t="s">
        <v>165</v>
      </c>
      <c r="C245">
        <v>50</v>
      </c>
      <c r="D245">
        <v>6</v>
      </c>
      <c r="E245" t="s">
        <v>29187</v>
      </c>
      <c r="F245">
        <v>199.99</v>
      </c>
      <c r="G245">
        <v>0</v>
      </c>
      <c r="H245" t="s">
        <v>631</v>
      </c>
      <c r="I245" t="s">
        <v>19959</v>
      </c>
      <c r="J245" t="s">
        <v>6923</v>
      </c>
      <c r="K245" t="s">
        <v>634</v>
      </c>
      <c r="L245" t="s">
        <v>635</v>
      </c>
      <c r="M245" t="s">
        <v>29183</v>
      </c>
      <c r="N245" t="s">
        <v>634</v>
      </c>
      <c r="O245" t="s">
        <v>654</v>
      </c>
      <c r="P245" t="s">
        <v>22</v>
      </c>
      <c r="Q245" t="s">
        <v>655</v>
      </c>
      <c r="R245" t="s">
        <v>635</v>
      </c>
      <c r="S245" t="s">
        <v>29188</v>
      </c>
      <c r="T245" t="s">
        <v>29183</v>
      </c>
    </row>
    <row r="246" spans="1:20" x14ac:dyDescent="0.25">
      <c r="A246" t="s">
        <v>23</v>
      </c>
      <c r="B246" t="s">
        <v>24</v>
      </c>
      <c r="C246">
        <v>50</v>
      </c>
      <c r="D246">
        <v>2</v>
      </c>
      <c r="E246" t="s">
        <v>29189</v>
      </c>
      <c r="F246">
        <v>129</v>
      </c>
      <c r="G246">
        <v>29</v>
      </c>
      <c r="H246" t="s">
        <v>631</v>
      </c>
      <c r="I246" t="s">
        <v>28661</v>
      </c>
      <c r="J246" t="s">
        <v>29190</v>
      </c>
      <c r="K246" t="s">
        <v>7757</v>
      </c>
      <c r="L246" t="s">
        <v>7334</v>
      </c>
      <c r="M246" t="s">
        <v>29191</v>
      </c>
      <c r="N246" t="s">
        <v>634</v>
      </c>
      <c r="O246" t="s">
        <v>894</v>
      </c>
      <c r="P246" t="s">
        <v>43</v>
      </c>
      <c r="Q246" t="s">
        <v>648</v>
      </c>
      <c r="R246" t="s">
        <v>635</v>
      </c>
      <c r="S246" t="s">
        <v>29192</v>
      </c>
      <c r="T246" t="s">
        <v>29193</v>
      </c>
    </row>
    <row r="247" spans="1:20" x14ac:dyDescent="0.25">
      <c r="A247" t="s">
        <v>20</v>
      </c>
      <c r="B247" t="s">
        <v>21</v>
      </c>
      <c r="C247">
        <v>60</v>
      </c>
      <c r="D247">
        <v>2</v>
      </c>
      <c r="E247" t="s">
        <v>29194</v>
      </c>
      <c r="F247">
        <v>394.98</v>
      </c>
      <c r="G247">
        <v>0</v>
      </c>
      <c r="H247" t="s">
        <v>631</v>
      </c>
      <c r="I247" t="s">
        <v>13881</v>
      </c>
      <c r="J247" t="s">
        <v>829</v>
      </c>
      <c r="K247" t="s">
        <v>634</v>
      </c>
      <c r="L247" t="s">
        <v>635</v>
      </c>
      <c r="M247" t="s">
        <v>29195</v>
      </c>
      <c r="N247" t="s">
        <v>634</v>
      </c>
      <c r="O247" t="s">
        <v>637</v>
      </c>
      <c r="P247" t="s">
        <v>22</v>
      </c>
      <c r="Q247" t="s">
        <v>638</v>
      </c>
      <c r="R247" t="s">
        <v>635</v>
      </c>
      <c r="S247" t="s">
        <v>29196</v>
      </c>
      <c r="T247" t="s">
        <v>29195</v>
      </c>
    </row>
    <row r="248" spans="1:20" x14ac:dyDescent="0.25">
      <c r="A248" t="s">
        <v>23</v>
      </c>
      <c r="B248" t="s">
        <v>24</v>
      </c>
      <c r="C248">
        <v>60</v>
      </c>
      <c r="D248">
        <v>2</v>
      </c>
      <c r="E248" t="s">
        <v>29194</v>
      </c>
      <c r="F248">
        <v>394.98</v>
      </c>
      <c r="G248">
        <v>0</v>
      </c>
      <c r="H248" t="s">
        <v>631</v>
      </c>
      <c r="I248" t="s">
        <v>13881</v>
      </c>
      <c r="J248" t="s">
        <v>829</v>
      </c>
      <c r="K248" t="s">
        <v>634</v>
      </c>
      <c r="L248" t="s">
        <v>635</v>
      </c>
      <c r="M248" t="s">
        <v>29195</v>
      </c>
      <c r="N248" t="s">
        <v>634</v>
      </c>
      <c r="O248" t="s">
        <v>637</v>
      </c>
      <c r="P248" t="s">
        <v>22</v>
      </c>
      <c r="Q248" t="s">
        <v>638</v>
      </c>
      <c r="R248" t="s">
        <v>635</v>
      </c>
      <c r="S248" t="s">
        <v>29196</v>
      </c>
      <c r="T248" t="s">
        <v>29195</v>
      </c>
    </row>
    <row r="249" spans="1:20" x14ac:dyDescent="0.25">
      <c r="A249" t="s">
        <v>25</v>
      </c>
      <c r="B249" t="s">
        <v>26</v>
      </c>
      <c r="C249">
        <v>60</v>
      </c>
      <c r="D249">
        <v>2</v>
      </c>
      <c r="E249" t="s">
        <v>29194</v>
      </c>
      <c r="F249">
        <v>394.98</v>
      </c>
      <c r="G249">
        <v>0</v>
      </c>
      <c r="H249" t="s">
        <v>631</v>
      </c>
      <c r="I249" t="s">
        <v>13881</v>
      </c>
      <c r="J249" t="s">
        <v>829</v>
      </c>
      <c r="K249" t="s">
        <v>634</v>
      </c>
      <c r="L249" t="s">
        <v>635</v>
      </c>
      <c r="M249" t="s">
        <v>29195</v>
      </c>
      <c r="N249" t="s">
        <v>634</v>
      </c>
      <c r="O249" t="s">
        <v>637</v>
      </c>
      <c r="P249" t="s">
        <v>22</v>
      </c>
      <c r="Q249" t="s">
        <v>638</v>
      </c>
      <c r="R249" t="s">
        <v>635</v>
      </c>
      <c r="S249" t="s">
        <v>29196</v>
      </c>
      <c r="T249" t="s">
        <v>29195</v>
      </c>
    </row>
    <row r="250" spans="1:20" x14ac:dyDescent="0.25">
      <c r="A250" t="s">
        <v>20</v>
      </c>
      <c r="B250" t="s">
        <v>21</v>
      </c>
      <c r="C250">
        <v>60</v>
      </c>
      <c r="D250">
        <v>2</v>
      </c>
      <c r="E250" t="s">
        <v>29194</v>
      </c>
      <c r="F250">
        <v>394.98</v>
      </c>
      <c r="G250">
        <v>0</v>
      </c>
      <c r="H250" t="s">
        <v>631</v>
      </c>
      <c r="I250" t="s">
        <v>13881</v>
      </c>
      <c r="J250" t="s">
        <v>829</v>
      </c>
      <c r="K250" t="s">
        <v>634</v>
      </c>
      <c r="L250" t="s">
        <v>635</v>
      </c>
      <c r="M250" t="s">
        <v>29195</v>
      </c>
      <c r="N250" t="s">
        <v>634</v>
      </c>
      <c r="O250" t="s">
        <v>637</v>
      </c>
      <c r="P250" t="s">
        <v>22</v>
      </c>
      <c r="Q250" t="s">
        <v>638</v>
      </c>
      <c r="R250" t="s">
        <v>635</v>
      </c>
      <c r="S250" t="s">
        <v>29196</v>
      </c>
      <c r="T250" t="s">
        <v>29195</v>
      </c>
    </row>
    <row r="251" spans="1:20" x14ac:dyDescent="0.25">
      <c r="A251" t="s">
        <v>23</v>
      </c>
      <c r="B251" t="s">
        <v>24</v>
      </c>
      <c r="C251">
        <v>60</v>
      </c>
      <c r="D251">
        <v>2</v>
      </c>
      <c r="E251" t="s">
        <v>29194</v>
      </c>
      <c r="F251">
        <v>394.98</v>
      </c>
      <c r="G251">
        <v>0</v>
      </c>
      <c r="H251" t="s">
        <v>631</v>
      </c>
      <c r="I251" t="s">
        <v>13881</v>
      </c>
      <c r="J251" t="s">
        <v>829</v>
      </c>
      <c r="K251" t="s">
        <v>634</v>
      </c>
      <c r="L251" t="s">
        <v>635</v>
      </c>
      <c r="M251" t="s">
        <v>29195</v>
      </c>
      <c r="N251" t="s">
        <v>634</v>
      </c>
      <c r="O251" t="s">
        <v>637</v>
      </c>
      <c r="P251" t="s">
        <v>22</v>
      </c>
      <c r="Q251" t="s">
        <v>638</v>
      </c>
      <c r="R251" t="s">
        <v>635</v>
      </c>
      <c r="S251" t="s">
        <v>29196</v>
      </c>
      <c r="T251" t="s">
        <v>29195</v>
      </c>
    </row>
    <row r="252" spans="1:20" x14ac:dyDescent="0.25">
      <c r="A252" t="s">
        <v>25</v>
      </c>
      <c r="B252" t="s">
        <v>26</v>
      </c>
      <c r="C252">
        <v>60</v>
      </c>
      <c r="D252">
        <v>2</v>
      </c>
      <c r="E252" t="s">
        <v>29194</v>
      </c>
      <c r="F252">
        <v>394.98</v>
      </c>
      <c r="G252">
        <v>0</v>
      </c>
      <c r="H252" t="s">
        <v>631</v>
      </c>
      <c r="I252" t="s">
        <v>13881</v>
      </c>
      <c r="J252" t="s">
        <v>829</v>
      </c>
      <c r="K252" t="s">
        <v>634</v>
      </c>
      <c r="L252" t="s">
        <v>635</v>
      </c>
      <c r="M252" t="s">
        <v>29195</v>
      </c>
      <c r="N252" t="s">
        <v>634</v>
      </c>
      <c r="O252" t="s">
        <v>637</v>
      </c>
      <c r="P252" t="s">
        <v>22</v>
      </c>
      <c r="Q252" t="s">
        <v>638</v>
      </c>
      <c r="R252" t="s">
        <v>635</v>
      </c>
      <c r="S252" t="s">
        <v>29196</v>
      </c>
      <c r="T252" t="s">
        <v>29195</v>
      </c>
    </row>
    <row r="253" spans="1:20" x14ac:dyDescent="0.25">
      <c r="A253" t="s">
        <v>37</v>
      </c>
      <c r="B253" t="s">
        <v>38</v>
      </c>
      <c r="C253">
        <v>66.666666666666671</v>
      </c>
      <c r="D253">
        <v>3</v>
      </c>
      <c r="E253" t="s">
        <v>29197</v>
      </c>
      <c r="F253">
        <v>99.99</v>
      </c>
      <c r="G253">
        <v>0</v>
      </c>
      <c r="H253" t="s">
        <v>631</v>
      </c>
      <c r="I253" t="s">
        <v>29198</v>
      </c>
      <c r="J253" t="s">
        <v>1976</v>
      </c>
      <c r="K253" t="s">
        <v>634</v>
      </c>
      <c r="L253" t="s">
        <v>635</v>
      </c>
      <c r="M253" t="s">
        <v>29199</v>
      </c>
      <c r="N253" t="s">
        <v>634</v>
      </c>
      <c r="O253" t="s">
        <v>637</v>
      </c>
      <c r="P253" t="s">
        <v>22</v>
      </c>
      <c r="Q253" t="s">
        <v>638</v>
      </c>
      <c r="R253" t="s">
        <v>635</v>
      </c>
      <c r="S253" t="s">
        <v>29200</v>
      </c>
      <c r="T253" t="s">
        <v>29199</v>
      </c>
    </row>
    <row r="254" spans="1:20" x14ac:dyDescent="0.25">
      <c r="A254" t="s">
        <v>37</v>
      </c>
      <c r="B254" t="s">
        <v>38</v>
      </c>
      <c r="C254">
        <v>66.666666666666671</v>
      </c>
      <c r="D254">
        <v>6</v>
      </c>
      <c r="E254" t="s">
        <v>29201</v>
      </c>
      <c r="F254">
        <v>199.98</v>
      </c>
      <c r="G254">
        <v>0</v>
      </c>
      <c r="H254" t="s">
        <v>631</v>
      </c>
      <c r="I254" t="s">
        <v>1586</v>
      </c>
      <c r="J254" t="s">
        <v>829</v>
      </c>
      <c r="K254" t="s">
        <v>634</v>
      </c>
      <c r="L254" t="s">
        <v>635</v>
      </c>
      <c r="M254" t="s">
        <v>29202</v>
      </c>
      <c r="N254" t="s">
        <v>634</v>
      </c>
      <c r="O254" t="s">
        <v>654</v>
      </c>
      <c r="P254" t="s">
        <v>22</v>
      </c>
      <c r="Q254" t="s">
        <v>655</v>
      </c>
      <c r="R254" t="s">
        <v>635</v>
      </c>
      <c r="S254" t="s">
        <v>29203</v>
      </c>
      <c r="T254" t="s">
        <v>29202</v>
      </c>
    </row>
    <row r="255" spans="1:20" x14ac:dyDescent="0.25">
      <c r="A255" t="s">
        <v>20</v>
      </c>
      <c r="B255" t="s">
        <v>21</v>
      </c>
      <c r="C255">
        <v>50</v>
      </c>
      <c r="D255">
        <v>1</v>
      </c>
      <c r="E255" t="s">
        <v>29204</v>
      </c>
      <c r="F255">
        <v>100</v>
      </c>
      <c r="G255">
        <v>0</v>
      </c>
      <c r="H255" t="s">
        <v>703</v>
      </c>
      <c r="I255" t="s">
        <v>24395</v>
      </c>
      <c r="J255" t="s">
        <v>1890</v>
      </c>
      <c r="K255" t="s">
        <v>634</v>
      </c>
      <c r="L255" t="s">
        <v>635</v>
      </c>
      <c r="M255" t="s">
        <v>29205</v>
      </c>
      <c r="N255" t="s">
        <v>634</v>
      </c>
      <c r="O255" t="s">
        <v>637</v>
      </c>
      <c r="P255" t="s">
        <v>22</v>
      </c>
      <c r="Q255" t="s">
        <v>638</v>
      </c>
      <c r="R255" t="s">
        <v>635</v>
      </c>
      <c r="S255" t="s">
        <v>29206</v>
      </c>
      <c r="T255" t="s">
        <v>29207</v>
      </c>
    </row>
    <row r="256" spans="1:20" x14ac:dyDescent="0.25">
      <c r="A256" t="s">
        <v>23</v>
      </c>
      <c r="B256" t="s">
        <v>24</v>
      </c>
      <c r="C256">
        <v>50</v>
      </c>
      <c r="D256">
        <v>1</v>
      </c>
      <c r="E256" t="s">
        <v>29204</v>
      </c>
      <c r="F256">
        <v>100</v>
      </c>
      <c r="G256">
        <v>0</v>
      </c>
      <c r="H256" t="s">
        <v>703</v>
      </c>
      <c r="I256" t="s">
        <v>24395</v>
      </c>
      <c r="J256" t="s">
        <v>1890</v>
      </c>
      <c r="K256" t="s">
        <v>634</v>
      </c>
      <c r="L256" t="s">
        <v>635</v>
      </c>
      <c r="M256" t="s">
        <v>29205</v>
      </c>
      <c r="N256" t="s">
        <v>634</v>
      </c>
      <c r="O256" t="s">
        <v>637</v>
      </c>
      <c r="P256" t="s">
        <v>22</v>
      </c>
      <c r="Q256" t="s">
        <v>638</v>
      </c>
      <c r="R256" t="s">
        <v>635</v>
      </c>
      <c r="S256" t="s">
        <v>29206</v>
      </c>
      <c r="T256" t="s">
        <v>29207</v>
      </c>
    </row>
    <row r="257" spans="1:20" x14ac:dyDescent="0.25">
      <c r="A257" t="s">
        <v>25</v>
      </c>
      <c r="B257" t="s">
        <v>26</v>
      </c>
      <c r="C257">
        <v>50</v>
      </c>
      <c r="D257">
        <v>1</v>
      </c>
      <c r="E257" t="s">
        <v>29204</v>
      </c>
      <c r="F257">
        <v>100</v>
      </c>
      <c r="G257">
        <v>0</v>
      </c>
      <c r="H257" t="s">
        <v>703</v>
      </c>
      <c r="I257" t="s">
        <v>24395</v>
      </c>
      <c r="J257" t="s">
        <v>1890</v>
      </c>
      <c r="K257" t="s">
        <v>634</v>
      </c>
      <c r="L257" t="s">
        <v>635</v>
      </c>
      <c r="M257" t="s">
        <v>29205</v>
      </c>
      <c r="N257" t="s">
        <v>634</v>
      </c>
      <c r="O257" t="s">
        <v>637</v>
      </c>
      <c r="P257" t="s">
        <v>22</v>
      </c>
      <c r="Q257" t="s">
        <v>638</v>
      </c>
      <c r="R257" t="s">
        <v>635</v>
      </c>
      <c r="S257" t="s">
        <v>29206</v>
      </c>
      <c r="T257" t="s">
        <v>29207</v>
      </c>
    </row>
    <row r="258" spans="1:20" x14ac:dyDescent="0.25">
      <c r="A258" t="s">
        <v>37</v>
      </c>
      <c r="B258" t="s">
        <v>38</v>
      </c>
      <c r="C258">
        <v>66.666666666666671</v>
      </c>
      <c r="D258">
        <v>3</v>
      </c>
      <c r="E258" t="s">
        <v>29208</v>
      </c>
      <c r="F258">
        <v>99.99</v>
      </c>
      <c r="G258">
        <v>0</v>
      </c>
      <c r="H258" t="s">
        <v>631</v>
      </c>
      <c r="I258" t="s">
        <v>24159</v>
      </c>
      <c r="J258" t="s">
        <v>917</v>
      </c>
      <c r="K258" t="s">
        <v>634</v>
      </c>
      <c r="L258" t="s">
        <v>635</v>
      </c>
      <c r="M258" t="s">
        <v>29209</v>
      </c>
      <c r="N258" t="s">
        <v>634</v>
      </c>
      <c r="O258" t="s">
        <v>637</v>
      </c>
      <c r="P258" t="s">
        <v>22</v>
      </c>
      <c r="Q258" t="s">
        <v>638</v>
      </c>
      <c r="R258" t="s">
        <v>635</v>
      </c>
      <c r="S258" t="s">
        <v>29210</v>
      </c>
      <c r="T258" t="s">
        <v>29209</v>
      </c>
    </row>
    <row r="259" spans="1:20" x14ac:dyDescent="0.25">
      <c r="A259" t="s">
        <v>39</v>
      </c>
      <c r="B259" t="s">
        <v>44</v>
      </c>
      <c r="C259">
        <v>69.900000000000006</v>
      </c>
      <c r="D259">
        <v>10</v>
      </c>
      <c r="E259" t="s">
        <v>29211</v>
      </c>
      <c r="F259">
        <v>800</v>
      </c>
      <c r="G259">
        <v>0</v>
      </c>
      <c r="H259" t="s">
        <v>641</v>
      </c>
      <c r="I259" t="s">
        <v>7525</v>
      </c>
      <c r="J259" t="s">
        <v>29212</v>
      </c>
      <c r="K259" t="s">
        <v>1570</v>
      </c>
      <c r="L259" t="s">
        <v>4620</v>
      </c>
      <c r="M259" t="s">
        <v>29213</v>
      </c>
      <c r="N259" t="s">
        <v>634</v>
      </c>
      <c r="O259" t="s">
        <v>894</v>
      </c>
      <c r="P259" t="s">
        <v>43</v>
      </c>
      <c r="Q259" t="s">
        <v>648</v>
      </c>
      <c r="R259" t="s">
        <v>635</v>
      </c>
      <c r="S259" t="s">
        <v>29214</v>
      </c>
      <c r="T259" t="s">
        <v>29215</v>
      </c>
    </row>
    <row r="260" spans="1:20" x14ac:dyDescent="0.25">
      <c r="A260" t="s">
        <v>164</v>
      </c>
      <c r="B260" t="s">
        <v>165</v>
      </c>
      <c r="C260">
        <v>40</v>
      </c>
      <c r="D260">
        <v>10</v>
      </c>
      <c r="E260" t="s">
        <v>29216</v>
      </c>
      <c r="F260">
        <v>293.25</v>
      </c>
      <c r="G260">
        <v>0</v>
      </c>
      <c r="H260" t="s">
        <v>631</v>
      </c>
      <c r="I260" t="s">
        <v>29217</v>
      </c>
      <c r="J260" t="s">
        <v>1890</v>
      </c>
      <c r="K260" t="s">
        <v>634</v>
      </c>
      <c r="L260" t="s">
        <v>635</v>
      </c>
      <c r="M260" t="s">
        <v>29218</v>
      </c>
      <c r="N260" t="s">
        <v>634</v>
      </c>
      <c r="O260" t="s">
        <v>654</v>
      </c>
      <c r="P260" t="s">
        <v>22</v>
      </c>
      <c r="Q260" t="s">
        <v>655</v>
      </c>
      <c r="R260" t="s">
        <v>635</v>
      </c>
      <c r="S260" t="s">
        <v>634</v>
      </c>
      <c r="T260" t="s">
        <v>29219</v>
      </c>
    </row>
    <row r="261" spans="1:20" x14ac:dyDescent="0.25">
      <c r="A261" t="s">
        <v>20</v>
      </c>
      <c r="B261" t="s">
        <v>21</v>
      </c>
      <c r="C261">
        <v>50</v>
      </c>
      <c r="D261">
        <v>1</v>
      </c>
      <c r="E261" t="s">
        <v>29220</v>
      </c>
      <c r="F261">
        <v>100</v>
      </c>
      <c r="G261">
        <v>0</v>
      </c>
      <c r="H261" t="s">
        <v>703</v>
      </c>
      <c r="I261" t="s">
        <v>29221</v>
      </c>
      <c r="J261" t="s">
        <v>652</v>
      </c>
      <c r="K261" t="s">
        <v>634</v>
      </c>
      <c r="L261" t="s">
        <v>635</v>
      </c>
      <c r="M261" t="s">
        <v>29222</v>
      </c>
      <c r="N261" t="s">
        <v>634</v>
      </c>
      <c r="O261" t="s">
        <v>637</v>
      </c>
      <c r="P261" t="s">
        <v>22</v>
      </c>
      <c r="Q261" t="s">
        <v>638</v>
      </c>
      <c r="R261" t="s">
        <v>635</v>
      </c>
      <c r="S261" t="s">
        <v>29223</v>
      </c>
      <c r="T261" t="s">
        <v>29222</v>
      </c>
    </row>
    <row r="262" spans="1:20" x14ac:dyDescent="0.25">
      <c r="A262" t="s">
        <v>23</v>
      </c>
      <c r="B262" t="s">
        <v>24</v>
      </c>
      <c r="C262">
        <v>50</v>
      </c>
      <c r="D262">
        <v>1</v>
      </c>
      <c r="E262" t="s">
        <v>29220</v>
      </c>
      <c r="F262">
        <v>100</v>
      </c>
      <c r="G262">
        <v>0</v>
      </c>
      <c r="H262" t="s">
        <v>703</v>
      </c>
      <c r="I262" t="s">
        <v>29221</v>
      </c>
      <c r="J262" t="s">
        <v>652</v>
      </c>
      <c r="K262" t="s">
        <v>634</v>
      </c>
      <c r="L262" t="s">
        <v>635</v>
      </c>
      <c r="M262" t="s">
        <v>29222</v>
      </c>
      <c r="N262" t="s">
        <v>634</v>
      </c>
      <c r="O262" t="s">
        <v>637</v>
      </c>
      <c r="P262" t="s">
        <v>22</v>
      </c>
      <c r="Q262" t="s">
        <v>638</v>
      </c>
      <c r="R262" t="s">
        <v>635</v>
      </c>
      <c r="S262" t="s">
        <v>29223</v>
      </c>
      <c r="T262" t="s">
        <v>29222</v>
      </c>
    </row>
    <row r="263" spans="1:20" x14ac:dyDescent="0.25">
      <c r="A263" t="s">
        <v>25</v>
      </c>
      <c r="B263" t="s">
        <v>26</v>
      </c>
      <c r="C263">
        <v>50</v>
      </c>
      <c r="D263">
        <v>1</v>
      </c>
      <c r="E263" t="s">
        <v>29220</v>
      </c>
      <c r="F263">
        <v>100</v>
      </c>
      <c r="G263">
        <v>0</v>
      </c>
      <c r="H263" t="s">
        <v>703</v>
      </c>
      <c r="I263" t="s">
        <v>29221</v>
      </c>
      <c r="J263" t="s">
        <v>652</v>
      </c>
      <c r="K263" t="s">
        <v>634</v>
      </c>
      <c r="L263" t="s">
        <v>635</v>
      </c>
      <c r="M263" t="s">
        <v>29222</v>
      </c>
      <c r="N263" t="s">
        <v>634</v>
      </c>
      <c r="O263" t="s">
        <v>637</v>
      </c>
      <c r="P263" t="s">
        <v>22</v>
      </c>
      <c r="Q263" t="s">
        <v>638</v>
      </c>
      <c r="R263" t="s">
        <v>635</v>
      </c>
      <c r="S263" t="s">
        <v>29223</v>
      </c>
      <c r="T263" t="s">
        <v>29222</v>
      </c>
    </row>
    <row r="264" spans="1:20" x14ac:dyDescent="0.25">
      <c r="A264" t="s">
        <v>121</v>
      </c>
      <c r="B264" t="s">
        <v>122</v>
      </c>
      <c r="C264">
        <v>14</v>
      </c>
      <c r="D264">
        <v>1</v>
      </c>
      <c r="E264" t="s">
        <v>29224</v>
      </c>
      <c r="F264">
        <v>14</v>
      </c>
      <c r="G264">
        <v>0</v>
      </c>
      <c r="H264" t="s">
        <v>631</v>
      </c>
      <c r="I264" t="s">
        <v>4586</v>
      </c>
      <c r="J264" t="s">
        <v>23186</v>
      </c>
      <c r="K264" t="s">
        <v>3433</v>
      </c>
      <c r="L264" t="s">
        <v>933</v>
      </c>
      <c r="M264" t="s">
        <v>29225</v>
      </c>
      <c r="N264" t="s">
        <v>634</v>
      </c>
      <c r="O264" t="s">
        <v>894</v>
      </c>
      <c r="P264" t="s">
        <v>43</v>
      </c>
      <c r="Q264" t="s">
        <v>648</v>
      </c>
      <c r="R264" t="s">
        <v>635</v>
      </c>
      <c r="S264" t="s">
        <v>29226</v>
      </c>
      <c r="T264" t="s">
        <v>29225</v>
      </c>
    </row>
    <row r="265" spans="1:20" x14ac:dyDescent="0.25">
      <c r="A265" t="s">
        <v>37</v>
      </c>
      <c r="B265" t="s">
        <v>38</v>
      </c>
      <c r="C265">
        <v>33</v>
      </c>
      <c r="D265">
        <v>10</v>
      </c>
      <c r="E265" t="s">
        <v>29227</v>
      </c>
      <c r="F265">
        <v>330</v>
      </c>
      <c r="G265">
        <v>0</v>
      </c>
      <c r="H265" t="s">
        <v>631</v>
      </c>
      <c r="I265" t="s">
        <v>27784</v>
      </c>
      <c r="J265" t="s">
        <v>829</v>
      </c>
      <c r="K265" t="s">
        <v>634</v>
      </c>
      <c r="L265" t="s">
        <v>635</v>
      </c>
      <c r="M265" t="s">
        <v>29228</v>
      </c>
      <c r="N265" t="s">
        <v>634</v>
      </c>
      <c r="O265" t="s">
        <v>654</v>
      </c>
      <c r="P265" t="s">
        <v>22</v>
      </c>
      <c r="Q265" t="s">
        <v>655</v>
      </c>
      <c r="R265" t="s">
        <v>635</v>
      </c>
      <c r="S265" t="s">
        <v>29229</v>
      </c>
      <c r="T265" t="s">
        <v>29230</v>
      </c>
    </row>
    <row r="266" spans="1:20" x14ac:dyDescent="0.25">
      <c r="A266" t="s">
        <v>118</v>
      </c>
      <c r="B266" t="s">
        <v>91</v>
      </c>
      <c r="C266">
        <v>66</v>
      </c>
      <c r="D266">
        <v>1</v>
      </c>
      <c r="E266" t="s">
        <v>29231</v>
      </c>
      <c r="F266">
        <v>240</v>
      </c>
      <c r="G266">
        <v>0</v>
      </c>
      <c r="H266" t="s">
        <v>641</v>
      </c>
      <c r="I266" t="s">
        <v>759</v>
      </c>
      <c r="J266" t="s">
        <v>29232</v>
      </c>
      <c r="K266" t="s">
        <v>731</v>
      </c>
      <c r="L266" t="s">
        <v>5792</v>
      </c>
      <c r="M266" t="s">
        <v>29233</v>
      </c>
      <c r="N266" t="s">
        <v>634</v>
      </c>
      <c r="O266" t="s">
        <v>894</v>
      </c>
      <c r="P266" t="s">
        <v>43</v>
      </c>
      <c r="Q266" t="s">
        <v>648</v>
      </c>
      <c r="R266" t="s">
        <v>635</v>
      </c>
      <c r="S266" t="s">
        <v>29234</v>
      </c>
      <c r="T266" t="s">
        <v>29233</v>
      </c>
    </row>
    <row r="267" spans="1:20" x14ac:dyDescent="0.25">
      <c r="A267" t="s">
        <v>89</v>
      </c>
      <c r="B267" t="s">
        <v>928</v>
      </c>
      <c r="C267">
        <v>66</v>
      </c>
      <c r="D267">
        <v>1</v>
      </c>
      <c r="E267" t="s">
        <v>29231</v>
      </c>
      <c r="F267">
        <v>240</v>
      </c>
      <c r="G267">
        <v>0</v>
      </c>
      <c r="H267" t="s">
        <v>641</v>
      </c>
      <c r="I267" t="s">
        <v>759</v>
      </c>
      <c r="J267" t="s">
        <v>29232</v>
      </c>
      <c r="K267" t="s">
        <v>731</v>
      </c>
      <c r="L267" t="s">
        <v>5792</v>
      </c>
      <c r="M267" t="s">
        <v>29233</v>
      </c>
      <c r="N267" t="s">
        <v>634</v>
      </c>
      <c r="O267" t="s">
        <v>894</v>
      </c>
      <c r="P267" t="s">
        <v>43</v>
      </c>
      <c r="Q267" t="s">
        <v>648</v>
      </c>
      <c r="R267" t="s">
        <v>635</v>
      </c>
      <c r="S267" t="s">
        <v>29234</v>
      </c>
      <c r="T267" t="s">
        <v>29233</v>
      </c>
    </row>
    <row r="268" spans="1:20" x14ac:dyDescent="0.25">
      <c r="A268" t="s">
        <v>39</v>
      </c>
      <c r="B268" t="s">
        <v>44</v>
      </c>
      <c r="C268">
        <v>67</v>
      </c>
      <c r="D268">
        <v>1</v>
      </c>
      <c r="E268" t="s">
        <v>29231</v>
      </c>
      <c r="F268">
        <v>240</v>
      </c>
      <c r="G268">
        <v>0</v>
      </c>
      <c r="H268" t="s">
        <v>641</v>
      </c>
      <c r="I268" t="s">
        <v>759</v>
      </c>
      <c r="J268" t="s">
        <v>29232</v>
      </c>
      <c r="K268" t="s">
        <v>731</v>
      </c>
      <c r="L268" t="s">
        <v>5792</v>
      </c>
      <c r="M268" t="s">
        <v>29233</v>
      </c>
      <c r="N268" t="s">
        <v>634</v>
      </c>
      <c r="O268" t="s">
        <v>894</v>
      </c>
      <c r="P268" t="s">
        <v>43</v>
      </c>
      <c r="Q268" t="s">
        <v>648</v>
      </c>
      <c r="R268" t="s">
        <v>635</v>
      </c>
      <c r="S268" t="s">
        <v>29234</v>
      </c>
      <c r="T268" t="s">
        <v>29233</v>
      </c>
    </row>
    <row r="269" spans="1:20" x14ac:dyDescent="0.25">
      <c r="A269" t="s">
        <v>118</v>
      </c>
      <c r="B269" t="s">
        <v>91</v>
      </c>
      <c r="C269">
        <v>100</v>
      </c>
      <c r="D269">
        <v>1</v>
      </c>
      <c r="E269" t="s">
        <v>29235</v>
      </c>
      <c r="F269">
        <v>289</v>
      </c>
      <c r="G269">
        <v>0</v>
      </c>
      <c r="H269" t="s">
        <v>1114</v>
      </c>
      <c r="I269" t="s">
        <v>29236</v>
      </c>
      <c r="J269" t="s">
        <v>29237</v>
      </c>
      <c r="K269" t="s">
        <v>25653</v>
      </c>
      <c r="L269" t="s">
        <v>29238</v>
      </c>
      <c r="M269" t="s">
        <v>29239</v>
      </c>
      <c r="N269" t="s">
        <v>2208</v>
      </c>
      <c r="O269" t="s">
        <v>1642</v>
      </c>
      <c r="P269" t="s">
        <v>1122</v>
      </c>
      <c r="Q269" t="s">
        <v>1123</v>
      </c>
      <c r="R269" t="s">
        <v>635</v>
      </c>
      <c r="S269" t="s">
        <v>634</v>
      </c>
      <c r="T269" t="s">
        <v>29240</v>
      </c>
    </row>
    <row r="270" spans="1:20" x14ac:dyDescent="0.25">
      <c r="A270" t="s">
        <v>89</v>
      </c>
      <c r="B270" t="s">
        <v>125</v>
      </c>
      <c r="C270">
        <v>100</v>
      </c>
      <c r="D270">
        <v>1</v>
      </c>
      <c r="E270" t="s">
        <v>29235</v>
      </c>
      <c r="F270">
        <v>289</v>
      </c>
      <c r="G270">
        <v>0</v>
      </c>
      <c r="H270" t="s">
        <v>1114</v>
      </c>
      <c r="I270" t="s">
        <v>29236</v>
      </c>
      <c r="J270" t="s">
        <v>29237</v>
      </c>
      <c r="K270" t="s">
        <v>25653</v>
      </c>
      <c r="L270" t="s">
        <v>29238</v>
      </c>
      <c r="M270" t="s">
        <v>29239</v>
      </c>
      <c r="N270" t="s">
        <v>2208</v>
      </c>
      <c r="O270" t="s">
        <v>1642</v>
      </c>
      <c r="P270" t="s">
        <v>1122</v>
      </c>
      <c r="Q270" t="s">
        <v>1123</v>
      </c>
      <c r="R270" t="s">
        <v>635</v>
      </c>
      <c r="S270" t="s">
        <v>634</v>
      </c>
      <c r="T270" t="s">
        <v>29240</v>
      </c>
    </row>
    <row r="271" spans="1:20" x14ac:dyDescent="0.25">
      <c r="A271" t="s">
        <v>39</v>
      </c>
      <c r="B271" t="s">
        <v>44</v>
      </c>
      <c r="C271">
        <v>100</v>
      </c>
      <c r="D271">
        <v>1</v>
      </c>
      <c r="E271" t="s">
        <v>29235</v>
      </c>
      <c r="F271">
        <v>289</v>
      </c>
      <c r="G271">
        <v>0</v>
      </c>
      <c r="H271" t="s">
        <v>1114</v>
      </c>
      <c r="I271" t="s">
        <v>29236</v>
      </c>
      <c r="J271" t="s">
        <v>29237</v>
      </c>
      <c r="K271" t="s">
        <v>25653</v>
      </c>
      <c r="L271" t="s">
        <v>29238</v>
      </c>
      <c r="M271" t="s">
        <v>29239</v>
      </c>
      <c r="N271" t="s">
        <v>2208</v>
      </c>
      <c r="O271" t="s">
        <v>1642</v>
      </c>
      <c r="P271" t="s">
        <v>1122</v>
      </c>
      <c r="Q271" t="s">
        <v>1123</v>
      </c>
      <c r="R271" t="s">
        <v>635</v>
      </c>
      <c r="S271" t="s">
        <v>634</v>
      </c>
      <c r="T271" t="s">
        <v>29240</v>
      </c>
    </row>
    <row r="272" spans="1:20" x14ac:dyDescent="0.25">
      <c r="A272" t="s">
        <v>20</v>
      </c>
      <c r="B272" t="s">
        <v>21</v>
      </c>
      <c r="C272">
        <v>50</v>
      </c>
      <c r="D272">
        <v>1</v>
      </c>
      <c r="E272" t="s">
        <v>29241</v>
      </c>
      <c r="F272">
        <v>100</v>
      </c>
      <c r="G272">
        <v>0</v>
      </c>
      <c r="H272" t="s">
        <v>703</v>
      </c>
      <c r="I272" t="s">
        <v>1889</v>
      </c>
      <c r="J272" t="s">
        <v>800</v>
      </c>
      <c r="K272" t="s">
        <v>634</v>
      </c>
      <c r="L272" t="s">
        <v>635</v>
      </c>
      <c r="M272" t="s">
        <v>29240</v>
      </c>
      <c r="N272" t="s">
        <v>634</v>
      </c>
      <c r="O272" t="s">
        <v>654</v>
      </c>
      <c r="P272" t="s">
        <v>22</v>
      </c>
      <c r="Q272" t="s">
        <v>655</v>
      </c>
      <c r="R272" t="s">
        <v>635</v>
      </c>
      <c r="S272" t="s">
        <v>29242</v>
      </c>
      <c r="T272" t="s">
        <v>29240</v>
      </c>
    </row>
    <row r="273" spans="1:20" x14ac:dyDescent="0.25">
      <c r="A273" t="s">
        <v>23</v>
      </c>
      <c r="B273" t="s">
        <v>24</v>
      </c>
      <c r="C273">
        <v>50</v>
      </c>
      <c r="D273">
        <v>1</v>
      </c>
      <c r="E273" t="s">
        <v>29241</v>
      </c>
      <c r="F273">
        <v>100</v>
      </c>
      <c r="G273">
        <v>0</v>
      </c>
      <c r="H273" t="s">
        <v>703</v>
      </c>
      <c r="I273" t="s">
        <v>1889</v>
      </c>
      <c r="J273" t="s">
        <v>800</v>
      </c>
      <c r="K273" t="s">
        <v>634</v>
      </c>
      <c r="L273" t="s">
        <v>635</v>
      </c>
      <c r="M273" t="s">
        <v>29240</v>
      </c>
      <c r="N273" t="s">
        <v>634</v>
      </c>
      <c r="O273" t="s">
        <v>654</v>
      </c>
      <c r="P273" t="s">
        <v>22</v>
      </c>
      <c r="Q273" t="s">
        <v>655</v>
      </c>
      <c r="R273" t="s">
        <v>635</v>
      </c>
      <c r="S273" t="s">
        <v>29242</v>
      </c>
      <c r="T273" t="s">
        <v>29240</v>
      </c>
    </row>
    <row r="274" spans="1:20" x14ac:dyDescent="0.25">
      <c r="A274" t="s">
        <v>25</v>
      </c>
      <c r="B274" t="s">
        <v>26</v>
      </c>
      <c r="C274">
        <v>50</v>
      </c>
      <c r="D274">
        <v>1</v>
      </c>
      <c r="E274" t="s">
        <v>29241</v>
      </c>
      <c r="F274">
        <v>100</v>
      </c>
      <c r="G274">
        <v>0</v>
      </c>
      <c r="H274" t="s">
        <v>703</v>
      </c>
      <c r="I274" t="s">
        <v>1889</v>
      </c>
      <c r="J274" t="s">
        <v>800</v>
      </c>
      <c r="K274" t="s">
        <v>634</v>
      </c>
      <c r="L274" t="s">
        <v>635</v>
      </c>
      <c r="M274" t="s">
        <v>29240</v>
      </c>
      <c r="N274" t="s">
        <v>634</v>
      </c>
      <c r="O274" t="s">
        <v>654</v>
      </c>
      <c r="P274" t="s">
        <v>22</v>
      </c>
      <c r="Q274" t="s">
        <v>655</v>
      </c>
      <c r="R274" t="s">
        <v>635</v>
      </c>
      <c r="S274" t="s">
        <v>29242</v>
      </c>
      <c r="T274" t="s">
        <v>29240</v>
      </c>
    </row>
    <row r="275" spans="1:20" x14ac:dyDescent="0.25">
      <c r="A275" t="s">
        <v>39</v>
      </c>
      <c r="B275" t="s">
        <v>44</v>
      </c>
      <c r="C275">
        <v>80</v>
      </c>
      <c r="D275">
        <v>1</v>
      </c>
      <c r="E275" t="s">
        <v>29243</v>
      </c>
      <c r="F275">
        <v>80</v>
      </c>
      <c r="G275">
        <v>0</v>
      </c>
      <c r="H275" t="s">
        <v>641</v>
      </c>
      <c r="I275" t="s">
        <v>6252</v>
      </c>
      <c r="J275" t="s">
        <v>29244</v>
      </c>
      <c r="K275" t="s">
        <v>9028</v>
      </c>
      <c r="L275" t="s">
        <v>6486</v>
      </c>
      <c r="M275" t="s">
        <v>29240</v>
      </c>
      <c r="N275" t="s">
        <v>634</v>
      </c>
      <c r="O275" t="s">
        <v>894</v>
      </c>
      <c r="P275" t="s">
        <v>43</v>
      </c>
      <c r="Q275" t="s">
        <v>648</v>
      </c>
      <c r="R275" t="s">
        <v>635</v>
      </c>
      <c r="S275" t="s">
        <v>29245</v>
      </c>
      <c r="T275" t="s">
        <v>29240</v>
      </c>
    </row>
    <row r="276" spans="1:20" x14ac:dyDescent="0.25">
      <c r="A276" t="s">
        <v>164</v>
      </c>
      <c r="B276" t="s">
        <v>165</v>
      </c>
      <c r="C276">
        <v>50</v>
      </c>
      <c r="D276">
        <v>6</v>
      </c>
      <c r="E276" t="s">
        <v>29246</v>
      </c>
      <c r="F276">
        <v>199.99</v>
      </c>
      <c r="G276">
        <v>0</v>
      </c>
      <c r="H276" t="s">
        <v>631</v>
      </c>
      <c r="I276" t="s">
        <v>8686</v>
      </c>
      <c r="J276" t="s">
        <v>736</v>
      </c>
      <c r="K276" t="s">
        <v>634</v>
      </c>
      <c r="L276" t="s">
        <v>635</v>
      </c>
      <c r="M276" t="s">
        <v>29247</v>
      </c>
      <c r="N276" t="s">
        <v>634</v>
      </c>
      <c r="O276" t="s">
        <v>637</v>
      </c>
      <c r="P276" t="s">
        <v>22</v>
      </c>
      <c r="Q276" t="s">
        <v>638</v>
      </c>
      <c r="R276" t="s">
        <v>635</v>
      </c>
      <c r="S276" t="s">
        <v>29248</v>
      </c>
      <c r="T276" t="s">
        <v>29247</v>
      </c>
    </row>
    <row r="277" spans="1:20" x14ac:dyDescent="0.25">
      <c r="A277" t="s">
        <v>116</v>
      </c>
      <c r="B277" t="s">
        <v>117</v>
      </c>
      <c r="C277">
        <v>10</v>
      </c>
      <c r="D277">
        <v>100</v>
      </c>
      <c r="E277" t="s">
        <v>29249</v>
      </c>
      <c r="F277">
        <v>989.98</v>
      </c>
      <c r="G277">
        <v>0</v>
      </c>
      <c r="H277" t="s">
        <v>631</v>
      </c>
      <c r="I277" t="s">
        <v>29250</v>
      </c>
      <c r="J277" t="s">
        <v>1905</v>
      </c>
      <c r="K277" t="s">
        <v>634</v>
      </c>
      <c r="L277" t="s">
        <v>635</v>
      </c>
      <c r="M277" t="s">
        <v>29247</v>
      </c>
      <c r="N277" t="s">
        <v>634</v>
      </c>
      <c r="O277" t="s">
        <v>637</v>
      </c>
      <c r="P277" t="s">
        <v>22</v>
      </c>
      <c r="Q277" t="s">
        <v>638</v>
      </c>
      <c r="R277" t="s">
        <v>635</v>
      </c>
      <c r="S277" t="s">
        <v>29251</v>
      </c>
      <c r="T277" t="s">
        <v>29247</v>
      </c>
    </row>
    <row r="278" spans="1:20" x14ac:dyDescent="0.25">
      <c r="A278" t="s">
        <v>35</v>
      </c>
      <c r="B278" t="s">
        <v>36</v>
      </c>
      <c r="C278">
        <v>33</v>
      </c>
      <c r="D278">
        <v>10</v>
      </c>
      <c r="E278" t="s">
        <v>29252</v>
      </c>
      <c r="F278">
        <v>303.60000000000002</v>
      </c>
      <c r="G278">
        <v>0</v>
      </c>
      <c r="H278" t="s">
        <v>631</v>
      </c>
      <c r="I278" t="s">
        <v>29253</v>
      </c>
      <c r="J278" t="s">
        <v>1707</v>
      </c>
      <c r="K278" t="s">
        <v>634</v>
      </c>
      <c r="L278" t="s">
        <v>635</v>
      </c>
      <c r="M278" t="s">
        <v>29254</v>
      </c>
      <c r="N278" t="s">
        <v>634</v>
      </c>
      <c r="O278" t="s">
        <v>637</v>
      </c>
      <c r="P278" t="s">
        <v>22</v>
      </c>
      <c r="Q278" t="s">
        <v>638</v>
      </c>
      <c r="R278" t="s">
        <v>635</v>
      </c>
      <c r="S278" t="s">
        <v>29255</v>
      </c>
      <c r="T278" t="s">
        <v>29254</v>
      </c>
    </row>
    <row r="279" spans="1:20" x14ac:dyDescent="0.25">
      <c r="A279" t="s">
        <v>20</v>
      </c>
      <c r="B279" t="s">
        <v>21</v>
      </c>
      <c r="C279">
        <v>50</v>
      </c>
      <c r="D279">
        <v>1</v>
      </c>
      <c r="E279" t="s">
        <v>29256</v>
      </c>
      <c r="F279">
        <v>138</v>
      </c>
      <c r="G279">
        <v>38</v>
      </c>
      <c r="H279" t="s">
        <v>703</v>
      </c>
      <c r="I279" t="s">
        <v>29257</v>
      </c>
      <c r="J279" t="s">
        <v>1049</v>
      </c>
      <c r="K279" t="s">
        <v>634</v>
      </c>
      <c r="L279" t="s">
        <v>635</v>
      </c>
      <c r="M279" t="s">
        <v>29254</v>
      </c>
      <c r="N279" t="s">
        <v>634</v>
      </c>
      <c r="O279" t="s">
        <v>637</v>
      </c>
      <c r="P279" t="s">
        <v>22</v>
      </c>
      <c r="Q279" t="s">
        <v>638</v>
      </c>
      <c r="R279" t="s">
        <v>635</v>
      </c>
      <c r="S279" t="s">
        <v>29258</v>
      </c>
      <c r="T279" t="s">
        <v>29254</v>
      </c>
    </row>
    <row r="280" spans="1:20" x14ac:dyDescent="0.25">
      <c r="A280" t="s">
        <v>23</v>
      </c>
      <c r="B280" t="s">
        <v>24</v>
      </c>
      <c r="C280">
        <v>50</v>
      </c>
      <c r="D280">
        <v>1</v>
      </c>
      <c r="E280" t="s">
        <v>29256</v>
      </c>
      <c r="F280">
        <v>138</v>
      </c>
      <c r="G280">
        <v>38</v>
      </c>
      <c r="H280" t="s">
        <v>703</v>
      </c>
      <c r="I280" t="s">
        <v>29257</v>
      </c>
      <c r="J280" t="s">
        <v>1049</v>
      </c>
      <c r="K280" t="s">
        <v>634</v>
      </c>
      <c r="L280" t="s">
        <v>635</v>
      </c>
      <c r="M280" t="s">
        <v>29254</v>
      </c>
      <c r="N280" t="s">
        <v>634</v>
      </c>
      <c r="O280" t="s">
        <v>637</v>
      </c>
      <c r="P280" t="s">
        <v>22</v>
      </c>
      <c r="Q280" t="s">
        <v>638</v>
      </c>
      <c r="R280" t="s">
        <v>635</v>
      </c>
      <c r="S280" t="s">
        <v>29258</v>
      </c>
      <c r="T280" t="s">
        <v>29254</v>
      </c>
    </row>
    <row r="281" spans="1:20" x14ac:dyDescent="0.25">
      <c r="A281" t="s">
        <v>25</v>
      </c>
      <c r="B281" t="s">
        <v>26</v>
      </c>
      <c r="C281">
        <v>50</v>
      </c>
      <c r="D281">
        <v>1</v>
      </c>
      <c r="E281" t="s">
        <v>29256</v>
      </c>
      <c r="F281">
        <v>138</v>
      </c>
      <c r="G281">
        <v>38</v>
      </c>
      <c r="H281" t="s">
        <v>703</v>
      </c>
      <c r="I281" t="s">
        <v>29257</v>
      </c>
      <c r="J281" t="s">
        <v>1049</v>
      </c>
      <c r="K281" t="s">
        <v>634</v>
      </c>
      <c r="L281" t="s">
        <v>635</v>
      </c>
      <c r="M281" t="s">
        <v>29254</v>
      </c>
      <c r="N281" t="s">
        <v>634</v>
      </c>
      <c r="O281" t="s">
        <v>637</v>
      </c>
      <c r="P281" t="s">
        <v>22</v>
      </c>
      <c r="Q281" t="s">
        <v>638</v>
      </c>
      <c r="R281" t="s">
        <v>635</v>
      </c>
      <c r="S281" t="s">
        <v>29258</v>
      </c>
      <c r="T281" t="s">
        <v>29254</v>
      </c>
    </row>
    <row r="282" spans="1:20" x14ac:dyDescent="0.25">
      <c r="A282" t="s">
        <v>164</v>
      </c>
      <c r="B282" t="s">
        <v>165</v>
      </c>
      <c r="C282">
        <v>40</v>
      </c>
      <c r="D282">
        <v>10</v>
      </c>
      <c r="E282" t="s">
        <v>29259</v>
      </c>
      <c r="F282">
        <v>286</v>
      </c>
      <c r="G282">
        <v>0</v>
      </c>
      <c r="H282" t="s">
        <v>631</v>
      </c>
      <c r="I282" t="s">
        <v>29260</v>
      </c>
      <c r="J282" t="s">
        <v>845</v>
      </c>
      <c r="K282" t="s">
        <v>634</v>
      </c>
      <c r="L282" t="s">
        <v>635</v>
      </c>
      <c r="M282" t="s">
        <v>29261</v>
      </c>
      <c r="N282" t="s">
        <v>634</v>
      </c>
      <c r="O282" t="s">
        <v>637</v>
      </c>
      <c r="P282" t="s">
        <v>22</v>
      </c>
      <c r="Q282" t="s">
        <v>638</v>
      </c>
      <c r="R282" t="s">
        <v>29262</v>
      </c>
      <c r="S282" t="s">
        <v>29263</v>
      </c>
      <c r="T282" t="s">
        <v>29254</v>
      </c>
    </row>
    <row r="283" spans="1:20" x14ac:dyDescent="0.25">
      <c r="A283" t="s">
        <v>121</v>
      </c>
      <c r="B283" t="s">
        <v>122</v>
      </c>
      <c r="C283">
        <v>14</v>
      </c>
      <c r="D283">
        <v>2</v>
      </c>
      <c r="E283" t="s">
        <v>29264</v>
      </c>
      <c r="F283">
        <v>32</v>
      </c>
      <c r="G283">
        <v>4</v>
      </c>
      <c r="H283" t="s">
        <v>641</v>
      </c>
      <c r="I283" t="s">
        <v>15394</v>
      </c>
      <c r="J283" t="s">
        <v>15395</v>
      </c>
      <c r="K283" t="s">
        <v>7730</v>
      </c>
      <c r="L283" t="s">
        <v>10686</v>
      </c>
      <c r="M283" t="s">
        <v>29265</v>
      </c>
      <c r="N283" t="s">
        <v>634</v>
      </c>
      <c r="O283" t="s">
        <v>894</v>
      </c>
      <c r="P283" t="s">
        <v>43</v>
      </c>
      <c r="Q283" t="s">
        <v>648</v>
      </c>
      <c r="R283" t="s">
        <v>635</v>
      </c>
      <c r="S283" t="s">
        <v>29266</v>
      </c>
      <c r="T283" t="s">
        <v>29267</v>
      </c>
    </row>
    <row r="284" spans="1:20" x14ac:dyDescent="0.25">
      <c r="A284" t="s">
        <v>20</v>
      </c>
      <c r="B284" t="s">
        <v>21</v>
      </c>
      <c r="C284">
        <v>50</v>
      </c>
      <c r="D284">
        <v>1</v>
      </c>
      <c r="E284" t="s">
        <v>29268</v>
      </c>
      <c r="F284">
        <v>100</v>
      </c>
      <c r="G284">
        <v>0</v>
      </c>
      <c r="H284" t="s">
        <v>703</v>
      </c>
      <c r="I284" t="s">
        <v>29269</v>
      </c>
      <c r="J284" t="s">
        <v>749</v>
      </c>
      <c r="K284" t="s">
        <v>634</v>
      </c>
      <c r="L284" t="s">
        <v>635</v>
      </c>
      <c r="M284" t="s">
        <v>29270</v>
      </c>
      <c r="N284" t="s">
        <v>634</v>
      </c>
      <c r="O284" t="s">
        <v>637</v>
      </c>
      <c r="P284" t="s">
        <v>22</v>
      </c>
      <c r="Q284" t="s">
        <v>638</v>
      </c>
      <c r="R284" t="s">
        <v>635</v>
      </c>
      <c r="S284" t="s">
        <v>29271</v>
      </c>
      <c r="T284" t="s">
        <v>29272</v>
      </c>
    </row>
    <row r="285" spans="1:20" x14ac:dyDescent="0.25">
      <c r="A285" t="s">
        <v>23</v>
      </c>
      <c r="B285" t="s">
        <v>24</v>
      </c>
      <c r="C285">
        <v>50</v>
      </c>
      <c r="D285">
        <v>1</v>
      </c>
      <c r="E285" t="s">
        <v>29268</v>
      </c>
      <c r="F285">
        <v>100</v>
      </c>
      <c r="G285">
        <v>0</v>
      </c>
      <c r="H285" t="s">
        <v>703</v>
      </c>
      <c r="I285" t="s">
        <v>29269</v>
      </c>
      <c r="J285" t="s">
        <v>749</v>
      </c>
      <c r="K285" t="s">
        <v>634</v>
      </c>
      <c r="L285" t="s">
        <v>635</v>
      </c>
      <c r="M285" t="s">
        <v>29270</v>
      </c>
      <c r="N285" t="s">
        <v>634</v>
      </c>
      <c r="O285" t="s">
        <v>637</v>
      </c>
      <c r="P285" t="s">
        <v>22</v>
      </c>
      <c r="Q285" t="s">
        <v>638</v>
      </c>
      <c r="R285" t="s">
        <v>635</v>
      </c>
      <c r="S285" t="s">
        <v>29271</v>
      </c>
      <c r="T285" t="s">
        <v>29272</v>
      </c>
    </row>
    <row r="286" spans="1:20" x14ac:dyDescent="0.25">
      <c r="A286" t="s">
        <v>25</v>
      </c>
      <c r="B286" t="s">
        <v>26</v>
      </c>
      <c r="C286">
        <v>50</v>
      </c>
      <c r="D286">
        <v>1</v>
      </c>
      <c r="E286" t="s">
        <v>29268</v>
      </c>
      <c r="F286">
        <v>100</v>
      </c>
      <c r="G286">
        <v>0</v>
      </c>
      <c r="H286" t="s">
        <v>703</v>
      </c>
      <c r="I286" t="s">
        <v>29269</v>
      </c>
      <c r="J286" t="s">
        <v>749</v>
      </c>
      <c r="K286" t="s">
        <v>634</v>
      </c>
      <c r="L286" t="s">
        <v>635</v>
      </c>
      <c r="M286" t="s">
        <v>29270</v>
      </c>
      <c r="N286" t="s">
        <v>634</v>
      </c>
      <c r="O286" t="s">
        <v>637</v>
      </c>
      <c r="P286" t="s">
        <v>22</v>
      </c>
      <c r="Q286" t="s">
        <v>638</v>
      </c>
      <c r="R286" t="s">
        <v>635</v>
      </c>
      <c r="S286" t="s">
        <v>29271</v>
      </c>
      <c r="T286" t="s">
        <v>29270</v>
      </c>
    </row>
    <row r="287" spans="1:20" x14ac:dyDescent="0.25">
      <c r="A287" t="s">
        <v>35</v>
      </c>
      <c r="B287" t="s">
        <v>36</v>
      </c>
      <c r="C287">
        <v>66.666666666666671</v>
      </c>
      <c r="D287">
        <v>6</v>
      </c>
      <c r="E287" t="s">
        <v>29273</v>
      </c>
      <c r="F287">
        <v>294</v>
      </c>
      <c r="G287">
        <v>35</v>
      </c>
      <c r="H287" t="s">
        <v>641</v>
      </c>
      <c r="I287" t="s">
        <v>6560</v>
      </c>
      <c r="J287" t="s">
        <v>29274</v>
      </c>
      <c r="K287" t="s">
        <v>1993</v>
      </c>
      <c r="L287" t="s">
        <v>4416</v>
      </c>
      <c r="M287" t="s">
        <v>29272</v>
      </c>
      <c r="N287" t="s">
        <v>634</v>
      </c>
      <c r="O287" t="s">
        <v>894</v>
      </c>
      <c r="P287" t="s">
        <v>43</v>
      </c>
      <c r="Q287" t="s">
        <v>648</v>
      </c>
      <c r="R287" t="s">
        <v>635</v>
      </c>
      <c r="S287" t="s">
        <v>29275</v>
      </c>
      <c r="T287" t="s">
        <v>29270</v>
      </c>
    </row>
    <row r="288" spans="1:20" x14ac:dyDescent="0.25">
      <c r="A288" t="s">
        <v>37</v>
      </c>
      <c r="B288" t="s">
        <v>38</v>
      </c>
      <c r="C288">
        <v>66.666666666666671</v>
      </c>
      <c r="D288">
        <v>9</v>
      </c>
      <c r="E288" t="s">
        <v>29276</v>
      </c>
      <c r="F288">
        <v>299.97000000000003</v>
      </c>
      <c r="G288">
        <v>0</v>
      </c>
      <c r="H288" t="s">
        <v>631</v>
      </c>
      <c r="I288" t="s">
        <v>29277</v>
      </c>
      <c r="J288" t="s">
        <v>800</v>
      </c>
      <c r="K288" t="s">
        <v>634</v>
      </c>
      <c r="L288" t="s">
        <v>635</v>
      </c>
      <c r="M288" t="s">
        <v>29278</v>
      </c>
      <c r="N288" t="s">
        <v>634</v>
      </c>
      <c r="O288" t="s">
        <v>637</v>
      </c>
      <c r="P288" t="s">
        <v>22</v>
      </c>
      <c r="Q288" t="s">
        <v>638</v>
      </c>
      <c r="R288" t="s">
        <v>635</v>
      </c>
      <c r="S288" t="s">
        <v>29279</v>
      </c>
      <c r="T288" t="s">
        <v>29278</v>
      </c>
    </row>
    <row r="289" spans="1:20" x14ac:dyDescent="0.25">
      <c r="A289" t="s">
        <v>20</v>
      </c>
      <c r="B289" t="s">
        <v>21</v>
      </c>
      <c r="C289">
        <v>50</v>
      </c>
      <c r="D289">
        <v>1</v>
      </c>
      <c r="E289" t="s">
        <v>29280</v>
      </c>
      <c r="F289">
        <v>100</v>
      </c>
      <c r="G289">
        <v>0</v>
      </c>
      <c r="H289" t="s">
        <v>703</v>
      </c>
      <c r="I289" t="s">
        <v>29103</v>
      </c>
      <c r="J289" t="s">
        <v>652</v>
      </c>
      <c r="K289" t="s">
        <v>634</v>
      </c>
      <c r="L289" t="s">
        <v>635</v>
      </c>
      <c r="M289" t="s">
        <v>29281</v>
      </c>
      <c r="N289" t="s">
        <v>634</v>
      </c>
      <c r="O289" t="s">
        <v>654</v>
      </c>
      <c r="P289" t="s">
        <v>22</v>
      </c>
      <c r="Q289" t="s">
        <v>655</v>
      </c>
      <c r="R289" t="s">
        <v>635</v>
      </c>
      <c r="S289" t="s">
        <v>29282</v>
      </c>
      <c r="T289" t="s">
        <v>29283</v>
      </c>
    </row>
    <row r="290" spans="1:20" x14ac:dyDescent="0.25">
      <c r="A290" t="s">
        <v>23</v>
      </c>
      <c r="B290" t="s">
        <v>24</v>
      </c>
      <c r="C290">
        <v>50</v>
      </c>
      <c r="D290">
        <v>1</v>
      </c>
      <c r="E290" t="s">
        <v>29280</v>
      </c>
      <c r="F290">
        <v>100</v>
      </c>
      <c r="G290">
        <v>0</v>
      </c>
      <c r="H290" t="s">
        <v>703</v>
      </c>
      <c r="I290" t="s">
        <v>29103</v>
      </c>
      <c r="J290" t="s">
        <v>652</v>
      </c>
      <c r="K290" t="s">
        <v>634</v>
      </c>
      <c r="L290" t="s">
        <v>635</v>
      </c>
      <c r="M290" t="s">
        <v>29281</v>
      </c>
      <c r="N290" t="s">
        <v>634</v>
      </c>
      <c r="O290" t="s">
        <v>654</v>
      </c>
      <c r="P290" t="s">
        <v>22</v>
      </c>
      <c r="Q290" t="s">
        <v>655</v>
      </c>
      <c r="R290" t="s">
        <v>635</v>
      </c>
      <c r="S290" t="s">
        <v>29282</v>
      </c>
      <c r="T290" t="s">
        <v>29283</v>
      </c>
    </row>
    <row r="291" spans="1:20" x14ac:dyDescent="0.25">
      <c r="A291" t="s">
        <v>25</v>
      </c>
      <c r="B291" t="s">
        <v>26</v>
      </c>
      <c r="C291">
        <v>50</v>
      </c>
      <c r="D291">
        <v>1</v>
      </c>
      <c r="E291" t="s">
        <v>29280</v>
      </c>
      <c r="F291">
        <v>100</v>
      </c>
      <c r="G291">
        <v>0</v>
      </c>
      <c r="H291" t="s">
        <v>703</v>
      </c>
      <c r="I291" t="s">
        <v>29103</v>
      </c>
      <c r="J291" t="s">
        <v>652</v>
      </c>
      <c r="K291" t="s">
        <v>634</v>
      </c>
      <c r="L291" t="s">
        <v>635</v>
      </c>
      <c r="M291" t="s">
        <v>29281</v>
      </c>
      <c r="N291" t="s">
        <v>634</v>
      </c>
      <c r="O291" t="s">
        <v>654</v>
      </c>
      <c r="P291" t="s">
        <v>22</v>
      </c>
      <c r="Q291" t="s">
        <v>655</v>
      </c>
      <c r="R291" t="s">
        <v>635</v>
      </c>
      <c r="S291" t="s">
        <v>29282</v>
      </c>
      <c r="T291" t="s">
        <v>29283</v>
      </c>
    </row>
    <row r="292" spans="1:20" x14ac:dyDescent="0.25">
      <c r="A292" t="s">
        <v>20</v>
      </c>
      <c r="B292" t="s">
        <v>21</v>
      </c>
      <c r="C292">
        <v>50</v>
      </c>
      <c r="D292">
        <v>1</v>
      </c>
      <c r="E292" t="s">
        <v>29284</v>
      </c>
      <c r="F292">
        <v>99.99</v>
      </c>
      <c r="G292">
        <v>0</v>
      </c>
      <c r="H292" t="s">
        <v>631</v>
      </c>
      <c r="I292" t="s">
        <v>29285</v>
      </c>
      <c r="J292" t="s">
        <v>1244</v>
      </c>
      <c r="K292" t="s">
        <v>634</v>
      </c>
      <c r="L292" t="s">
        <v>635</v>
      </c>
      <c r="M292" t="s">
        <v>29286</v>
      </c>
      <c r="N292" t="s">
        <v>634</v>
      </c>
      <c r="O292" t="s">
        <v>637</v>
      </c>
      <c r="P292" t="s">
        <v>22</v>
      </c>
      <c r="Q292" t="s">
        <v>638</v>
      </c>
      <c r="R292" t="s">
        <v>635</v>
      </c>
      <c r="S292" t="s">
        <v>29287</v>
      </c>
      <c r="T292" t="s">
        <v>29286</v>
      </c>
    </row>
    <row r="293" spans="1:20" x14ac:dyDescent="0.25">
      <c r="A293" t="s">
        <v>23</v>
      </c>
      <c r="B293" t="s">
        <v>24</v>
      </c>
      <c r="C293">
        <v>50</v>
      </c>
      <c r="D293">
        <v>1</v>
      </c>
      <c r="E293" t="s">
        <v>29284</v>
      </c>
      <c r="F293">
        <v>99.99</v>
      </c>
      <c r="G293">
        <v>0</v>
      </c>
      <c r="H293" t="s">
        <v>631</v>
      </c>
      <c r="I293" t="s">
        <v>29285</v>
      </c>
      <c r="J293" t="s">
        <v>1244</v>
      </c>
      <c r="K293" t="s">
        <v>634</v>
      </c>
      <c r="L293" t="s">
        <v>635</v>
      </c>
      <c r="M293" t="s">
        <v>29286</v>
      </c>
      <c r="N293" t="s">
        <v>634</v>
      </c>
      <c r="O293" t="s">
        <v>637</v>
      </c>
      <c r="P293" t="s">
        <v>22</v>
      </c>
      <c r="Q293" t="s">
        <v>638</v>
      </c>
      <c r="R293" t="s">
        <v>635</v>
      </c>
      <c r="S293" t="s">
        <v>29287</v>
      </c>
      <c r="T293" t="s">
        <v>29286</v>
      </c>
    </row>
    <row r="294" spans="1:20" x14ac:dyDescent="0.25">
      <c r="A294" t="s">
        <v>25</v>
      </c>
      <c r="B294" t="s">
        <v>26</v>
      </c>
      <c r="C294">
        <v>50</v>
      </c>
      <c r="D294">
        <v>1</v>
      </c>
      <c r="E294" t="s">
        <v>29284</v>
      </c>
      <c r="F294">
        <v>99.99</v>
      </c>
      <c r="G294">
        <v>0</v>
      </c>
      <c r="H294" t="s">
        <v>631</v>
      </c>
      <c r="I294" t="s">
        <v>29285</v>
      </c>
      <c r="J294" t="s">
        <v>1244</v>
      </c>
      <c r="K294" t="s">
        <v>634</v>
      </c>
      <c r="L294" t="s">
        <v>635</v>
      </c>
      <c r="M294" t="s">
        <v>29286</v>
      </c>
      <c r="N294" t="s">
        <v>634</v>
      </c>
      <c r="O294" t="s">
        <v>637</v>
      </c>
      <c r="P294" t="s">
        <v>22</v>
      </c>
      <c r="Q294" t="s">
        <v>638</v>
      </c>
      <c r="R294" t="s">
        <v>635</v>
      </c>
      <c r="S294" t="s">
        <v>29287</v>
      </c>
      <c r="T294" t="s">
        <v>29286</v>
      </c>
    </row>
    <row r="295" spans="1:20" x14ac:dyDescent="0.25">
      <c r="A295" t="s">
        <v>20</v>
      </c>
      <c r="B295" t="s">
        <v>21</v>
      </c>
      <c r="C295">
        <v>50</v>
      </c>
      <c r="D295">
        <v>1</v>
      </c>
      <c r="E295" t="s">
        <v>29288</v>
      </c>
      <c r="F295">
        <v>100</v>
      </c>
      <c r="G295">
        <v>0</v>
      </c>
      <c r="H295" t="s">
        <v>631</v>
      </c>
      <c r="I295" t="s">
        <v>29289</v>
      </c>
      <c r="J295" t="s">
        <v>736</v>
      </c>
      <c r="K295" t="s">
        <v>634</v>
      </c>
      <c r="L295" t="s">
        <v>635</v>
      </c>
      <c r="M295" t="s">
        <v>29290</v>
      </c>
      <c r="N295" t="s">
        <v>634</v>
      </c>
      <c r="O295" t="s">
        <v>654</v>
      </c>
      <c r="P295" t="s">
        <v>22</v>
      </c>
      <c r="Q295" t="s">
        <v>655</v>
      </c>
      <c r="R295" t="s">
        <v>635</v>
      </c>
      <c r="S295" t="s">
        <v>29291</v>
      </c>
      <c r="T295" t="s">
        <v>29290</v>
      </c>
    </row>
    <row r="296" spans="1:20" x14ac:dyDescent="0.25">
      <c r="A296" t="s">
        <v>23</v>
      </c>
      <c r="B296" t="s">
        <v>24</v>
      </c>
      <c r="C296">
        <v>50</v>
      </c>
      <c r="D296">
        <v>1</v>
      </c>
      <c r="E296" t="s">
        <v>29288</v>
      </c>
      <c r="F296">
        <v>100</v>
      </c>
      <c r="G296">
        <v>0</v>
      </c>
      <c r="H296" t="s">
        <v>631</v>
      </c>
      <c r="I296" t="s">
        <v>29289</v>
      </c>
      <c r="J296" t="s">
        <v>736</v>
      </c>
      <c r="K296" t="s">
        <v>634</v>
      </c>
      <c r="L296" t="s">
        <v>635</v>
      </c>
      <c r="M296" t="s">
        <v>29290</v>
      </c>
      <c r="N296" t="s">
        <v>634</v>
      </c>
      <c r="O296" t="s">
        <v>654</v>
      </c>
      <c r="P296" t="s">
        <v>22</v>
      </c>
      <c r="Q296" t="s">
        <v>655</v>
      </c>
      <c r="R296" t="s">
        <v>635</v>
      </c>
      <c r="S296" t="s">
        <v>29291</v>
      </c>
      <c r="T296" t="s">
        <v>29290</v>
      </c>
    </row>
    <row r="297" spans="1:20" x14ac:dyDescent="0.25">
      <c r="A297" t="s">
        <v>25</v>
      </c>
      <c r="B297" t="s">
        <v>26</v>
      </c>
      <c r="C297">
        <v>50</v>
      </c>
      <c r="D297">
        <v>1</v>
      </c>
      <c r="E297" t="s">
        <v>29288</v>
      </c>
      <c r="F297">
        <v>100</v>
      </c>
      <c r="G297">
        <v>0</v>
      </c>
      <c r="H297" t="s">
        <v>631</v>
      </c>
      <c r="I297" t="s">
        <v>29289</v>
      </c>
      <c r="J297" t="s">
        <v>736</v>
      </c>
      <c r="K297" t="s">
        <v>634</v>
      </c>
      <c r="L297" t="s">
        <v>635</v>
      </c>
      <c r="M297" t="s">
        <v>29290</v>
      </c>
      <c r="N297" t="s">
        <v>634</v>
      </c>
      <c r="O297" t="s">
        <v>654</v>
      </c>
      <c r="P297" t="s">
        <v>22</v>
      </c>
      <c r="Q297" t="s">
        <v>655</v>
      </c>
      <c r="R297" t="s">
        <v>635</v>
      </c>
      <c r="S297" t="s">
        <v>29291</v>
      </c>
      <c r="T297" t="s">
        <v>29290</v>
      </c>
    </row>
    <row r="298" spans="1:20" x14ac:dyDescent="0.25">
      <c r="A298" t="s">
        <v>20</v>
      </c>
      <c r="B298" t="s">
        <v>21</v>
      </c>
      <c r="C298">
        <v>50</v>
      </c>
      <c r="D298">
        <v>1</v>
      </c>
      <c r="E298" t="s">
        <v>29292</v>
      </c>
      <c r="F298">
        <v>99.99</v>
      </c>
      <c r="G298">
        <v>0</v>
      </c>
      <c r="H298" t="s">
        <v>631</v>
      </c>
      <c r="I298" t="s">
        <v>29293</v>
      </c>
      <c r="J298" t="s">
        <v>999</v>
      </c>
      <c r="K298" t="s">
        <v>634</v>
      </c>
      <c r="L298" t="s">
        <v>635</v>
      </c>
      <c r="M298" t="s">
        <v>29290</v>
      </c>
      <c r="N298" t="s">
        <v>634</v>
      </c>
      <c r="O298" t="s">
        <v>654</v>
      </c>
      <c r="P298" t="s">
        <v>22</v>
      </c>
      <c r="Q298" t="s">
        <v>655</v>
      </c>
      <c r="R298" t="s">
        <v>29294</v>
      </c>
      <c r="S298" t="s">
        <v>29295</v>
      </c>
      <c r="T298" t="s">
        <v>29290</v>
      </c>
    </row>
    <row r="299" spans="1:20" x14ac:dyDescent="0.25">
      <c r="A299" t="s">
        <v>23</v>
      </c>
      <c r="B299" t="s">
        <v>24</v>
      </c>
      <c r="C299">
        <v>50</v>
      </c>
      <c r="D299">
        <v>1</v>
      </c>
      <c r="E299" t="s">
        <v>29292</v>
      </c>
      <c r="F299">
        <v>99.99</v>
      </c>
      <c r="G299">
        <v>0</v>
      </c>
      <c r="H299" t="s">
        <v>631</v>
      </c>
      <c r="I299" t="s">
        <v>29293</v>
      </c>
      <c r="J299" t="s">
        <v>999</v>
      </c>
      <c r="K299" t="s">
        <v>634</v>
      </c>
      <c r="L299" t="s">
        <v>635</v>
      </c>
      <c r="M299" t="s">
        <v>29290</v>
      </c>
      <c r="N299" t="s">
        <v>634</v>
      </c>
      <c r="O299" t="s">
        <v>654</v>
      </c>
      <c r="P299" t="s">
        <v>22</v>
      </c>
      <c r="Q299" t="s">
        <v>655</v>
      </c>
      <c r="R299" t="s">
        <v>29294</v>
      </c>
      <c r="S299" t="s">
        <v>29295</v>
      </c>
      <c r="T299" t="s">
        <v>29290</v>
      </c>
    </row>
    <row r="300" spans="1:20" x14ac:dyDescent="0.25">
      <c r="A300" t="s">
        <v>25</v>
      </c>
      <c r="B300" t="s">
        <v>26</v>
      </c>
      <c r="C300">
        <v>50</v>
      </c>
      <c r="D300">
        <v>1</v>
      </c>
      <c r="E300" t="s">
        <v>29292</v>
      </c>
      <c r="F300">
        <v>99.99</v>
      </c>
      <c r="G300">
        <v>0</v>
      </c>
      <c r="H300" t="s">
        <v>631</v>
      </c>
      <c r="I300" t="s">
        <v>29293</v>
      </c>
      <c r="J300" t="s">
        <v>999</v>
      </c>
      <c r="K300" t="s">
        <v>634</v>
      </c>
      <c r="L300" t="s">
        <v>635</v>
      </c>
      <c r="M300" t="s">
        <v>29290</v>
      </c>
      <c r="N300" t="s">
        <v>634</v>
      </c>
      <c r="O300" t="s">
        <v>654</v>
      </c>
      <c r="P300" t="s">
        <v>22</v>
      </c>
      <c r="Q300" t="s">
        <v>655</v>
      </c>
      <c r="R300" t="s">
        <v>29294</v>
      </c>
      <c r="S300" t="s">
        <v>29295</v>
      </c>
      <c r="T300" t="s">
        <v>29290</v>
      </c>
    </row>
    <row r="301" spans="1:20" x14ac:dyDescent="0.25">
      <c r="A301" t="s">
        <v>619</v>
      </c>
      <c r="B301" t="s">
        <v>620</v>
      </c>
      <c r="C301">
        <v>139</v>
      </c>
      <c r="D301">
        <v>1</v>
      </c>
      <c r="E301" t="s">
        <v>29296</v>
      </c>
      <c r="F301">
        <v>399</v>
      </c>
      <c r="G301">
        <v>0</v>
      </c>
      <c r="H301" t="s">
        <v>1114</v>
      </c>
      <c r="I301" t="s">
        <v>29297</v>
      </c>
      <c r="J301" t="s">
        <v>29298</v>
      </c>
      <c r="K301" t="s">
        <v>18369</v>
      </c>
      <c r="L301" t="s">
        <v>29299</v>
      </c>
      <c r="M301" t="s">
        <v>29300</v>
      </c>
      <c r="N301" t="s">
        <v>2208</v>
      </c>
      <c r="O301" t="s">
        <v>1121</v>
      </c>
      <c r="P301" t="s">
        <v>1122</v>
      </c>
      <c r="Q301" t="s">
        <v>1123</v>
      </c>
      <c r="R301" t="s">
        <v>635</v>
      </c>
      <c r="S301" t="s">
        <v>634</v>
      </c>
      <c r="T301" t="s">
        <v>29301</v>
      </c>
    </row>
    <row r="302" spans="1:20" x14ac:dyDescent="0.25">
      <c r="A302" t="s">
        <v>258</v>
      </c>
      <c r="B302" t="s">
        <v>264</v>
      </c>
      <c r="C302">
        <v>139</v>
      </c>
      <c r="D302">
        <v>1</v>
      </c>
      <c r="E302" t="s">
        <v>29296</v>
      </c>
      <c r="F302">
        <v>399</v>
      </c>
      <c r="G302">
        <v>0</v>
      </c>
      <c r="H302" t="s">
        <v>1114</v>
      </c>
      <c r="I302" t="s">
        <v>29297</v>
      </c>
      <c r="J302" t="s">
        <v>29298</v>
      </c>
      <c r="K302" t="s">
        <v>18369</v>
      </c>
      <c r="L302" t="s">
        <v>29299</v>
      </c>
      <c r="M302" t="s">
        <v>29300</v>
      </c>
      <c r="N302" t="s">
        <v>2208</v>
      </c>
      <c r="O302" t="s">
        <v>1121</v>
      </c>
      <c r="P302" t="s">
        <v>1122</v>
      </c>
      <c r="Q302" t="s">
        <v>1123</v>
      </c>
      <c r="R302" t="s">
        <v>635</v>
      </c>
      <c r="S302" t="s">
        <v>634</v>
      </c>
      <c r="T302" t="s">
        <v>29301</v>
      </c>
    </row>
    <row r="303" spans="1:20" x14ac:dyDescent="0.25">
      <c r="A303" t="s">
        <v>257</v>
      </c>
      <c r="B303" t="s">
        <v>263</v>
      </c>
      <c r="C303">
        <v>139</v>
      </c>
      <c r="D303">
        <v>1</v>
      </c>
      <c r="E303" t="s">
        <v>29296</v>
      </c>
      <c r="F303">
        <v>399</v>
      </c>
      <c r="G303">
        <v>0</v>
      </c>
      <c r="H303" t="s">
        <v>1114</v>
      </c>
      <c r="I303" t="s">
        <v>29297</v>
      </c>
      <c r="J303" t="s">
        <v>29298</v>
      </c>
      <c r="K303" t="s">
        <v>18369</v>
      </c>
      <c r="L303" t="s">
        <v>29299</v>
      </c>
      <c r="M303" t="s">
        <v>29300</v>
      </c>
      <c r="N303" t="s">
        <v>2208</v>
      </c>
      <c r="O303" t="s">
        <v>1121</v>
      </c>
      <c r="P303" t="s">
        <v>1122</v>
      </c>
      <c r="Q303" t="s">
        <v>1123</v>
      </c>
      <c r="R303" t="s">
        <v>635</v>
      </c>
      <c r="S303" t="s">
        <v>634</v>
      </c>
      <c r="T303" t="s">
        <v>29301</v>
      </c>
    </row>
    <row r="304" spans="1:20" x14ac:dyDescent="0.25">
      <c r="A304" t="s">
        <v>256</v>
      </c>
      <c r="B304" t="s">
        <v>262</v>
      </c>
      <c r="C304">
        <v>139</v>
      </c>
      <c r="D304">
        <v>1</v>
      </c>
      <c r="E304" t="s">
        <v>29296</v>
      </c>
      <c r="F304">
        <v>399</v>
      </c>
      <c r="G304">
        <v>0</v>
      </c>
      <c r="H304" t="s">
        <v>1114</v>
      </c>
      <c r="I304" t="s">
        <v>29297</v>
      </c>
      <c r="J304" t="s">
        <v>29298</v>
      </c>
      <c r="K304" t="s">
        <v>18369</v>
      </c>
      <c r="L304" t="s">
        <v>29299</v>
      </c>
      <c r="M304" t="s">
        <v>29300</v>
      </c>
      <c r="N304" t="s">
        <v>2208</v>
      </c>
      <c r="O304" t="s">
        <v>1121</v>
      </c>
      <c r="P304" t="s">
        <v>1122</v>
      </c>
      <c r="Q304" t="s">
        <v>1123</v>
      </c>
      <c r="R304" t="s">
        <v>635</v>
      </c>
      <c r="S304" t="s">
        <v>634</v>
      </c>
      <c r="T304" t="s">
        <v>29301</v>
      </c>
    </row>
    <row r="305" spans="1:20" x14ac:dyDescent="0.25">
      <c r="A305" t="s">
        <v>116</v>
      </c>
      <c r="B305" t="s">
        <v>117</v>
      </c>
      <c r="C305">
        <v>10</v>
      </c>
      <c r="D305">
        <v>50</v>
      </c>
      <c r="E305" t="s">
        <v>29302</v>
      </c>
      <c r="F305">
        <v>514</v>
      </c>
      <c r="G305">
        <v>14</v>
      </c>
      <c r="H305" t="s">
        <v>641</v>
      </c>
      <c r="I305" t="s">
        <v>29303</v>
      </c>
      <c r="J305" t="s">
        <v>29304</v>
      </c>
      <c r="K305" t="s">
        <v>13665</v>
      </c>
      <c r="L305" t="s">
        <v>6670</v>
      </c>
      <c r="M305" t="s">
        <v>29305</v>
      </c>
      <c r="N305" t="s">
        <v>634</v>
      </c>
      <c r="O305" t="s">
        <v>894</v>
      </c>
      <c r="P305" t="s">
        <v>43</v>
      </c>
      <c r="Q305" t="s">
        <v>648</v>
      </c>
      <c r="R305" t="s">
        <v>635</v>
      </c>
      <c r="S305" t="s">
        <v>29306</v>
      </c>
      <c r="T305" t="s">
        <v>29305</v>
      </c>
    </row>
    <row r="306" spans="1:20" x14ac:dyDescent="0.25">
      <c r="A306" t="s">
        <v>39</v>
      </c>
      <c r="B306" t="s">
        <v>44</v>
      </c>
      <c r="C306">
        <v>66.333333333333329</v>
      </c>
      <c r="D306">
        <v>3</v>
      </c>
      <c r="E306" t="s">
        <v>29307</v>
      </c>
      <c r="F306">
        <v>220</v>
      </c>
      <c r="G306">
        <v>0</v>
      </c>
      <c r="H306" t="s">
        <v>703</v>
      </c>
      <c r="I306" t="s">
        <v>29308</v>
      </c>
      <c r="J306" t="s">
        <v>3525</v>
      </c>
      <c r="K306" t="s">
        <v>634</v>
      </c>
      <c r="L306" t="s">
        <v>635</v>
      </c>
      <c r="M306" t="s">
        <v>29309</v>
      </c>
      <c r="N306" t="s">
        <v>634</v>
      </c>
      <c r="O306" t="s">
        <v>637</v>
      </c>
      <c r="P306" t="s">
        <v>22</v>
      </c>
      <c r="Q306" t="s">
        <v>638</v>
      </c>
      <c r="R306" t="s">
        <v>635</v>
      </c>
      <c r="S306" t="s">
        <v>29310</v>
      </c>
      <c r="T306" t="s">
        <v>29309</v>
      </c>
    </row>
    <row r="307" spans="1:20" x14ac:dyDescent="0.25">
      <c r="A307" t="s">
        <v>35</v>
      </c>
      <c r="B307" t="s">
        <v>36</v>
      </c>
      <c r="C307">
        <v>33</v>
      </c>
      <c r="D307">
        <v>10</v>
      </c>
      <c r="E307" t="s">
        <v>29311</v>
      </c>
      <c r="F307">
        <v>303.60000000000002</v>
      </c>
      <c r="G307">
        <v>0</v>
      </c>
      <c r="H307" t="s">
        <v>631</v>
      </c>
      <c r="I307" t="s">
        <v>29312</v>
      </c>
      <c r="J307" t="s">
        <v>1683</v>
      </c>
      <c r="K307" t="s">
        <v>634</v>
      </c>
      <c r="L307" t="s">
        <v>635</v>
      </c>
      <c r="M307" t="s">
        <v>29313</v>
      </c>
      <c r="N307" t="s">
        <v>634</v>
      </c>
      <c r="O307" t="s">
        <v>637</v>
      </c>
      <c r="P307" t="s">
        <v>22</v>
      </c>
      <c r="Q307" t="s">
        <v>638</v>
      </c>
      <c r="R307" t="s">
        <v>635</v>
      </c>
      <c r="S307" t="s">
        <v>29314</v>
      </c>
      <c r="T307" t="s">
        <v>29313</v>
      </c>
    </row>
    <row r="308" spans="1:20" x14ac:dyDescent="0.25">
      <c r="A308" t="s">
        <v>133</v>
      </c>
      <c r="B308" t="s">
        <v>134</v>
      </c>
      <c r="C308">
        <v>12</v>
      </c>
      <c r="D308">
        <v>50</v>
      </c>
      <c r="E308" t="s">
        <v>29315</v>
      </c>
      <c r="F308">
        <v>650</v>
      </c>
      <c r="G308">
        <v>0</v>
      </c>
      <c r="H308" t="s">
        <v>641</v>
      </c>
      <c r="I308" t="s">
        <v>29316</v>
      </c>
      <c r="J308" t="s">
        <v>29317</v>
      </c>
      <c r="K308" t="s">
        <v>18407</v>
      </c>
      <c r="L308" t="s">
        <v>4472</v>
      </c>
      <c r="M308" t="s">
        <v>29318</v>
      </c>
      <c r="N308" t="s">
        <v>634</v>
      </c>
      <c r="O308" t="s">
        <v>894</v>
      </c>
      <c r="P308" t="s">
        <v>43</v>
      </c>
      <c r="Q308" t="s">
        <v>648</v>
      </c>
      <c r="R308" t="s">
        <v>635</v>
      </c>
      <c r="S308" t="s">
        <v>29319</v>
      </c>
      <c r="T308" t="s">
        <v>29318</v>
      </c>
    </row>
    <row r="309" spans="1:20" x14ac:dyDescent="0.25">
      <c r="A309" t="s">
        <v>164</v>
      </c>
      <c r="B309" t="s">
        <v>165</v>
      </c>
      <c r="C309">
        <v>33.333333333333336</v>
      </c>
      <c r="D309">
        <v>3</v>
      </c>
      <c r="E309" t="s">
        <v>29320</v>
      </c>
      <c r="F309">
        <v>99.99</v>
      </c>
      <c r="G309">
        <v>0</v>
      </c>
      <c r="H309" t="s">
        <v>631</v>
      </c>
      <c r="I309" t="s">
        <v>29321</v>
      </c>
      <c r="J309" t="s">
        <v>664</v>
      </c>
      <c r="K309" t="s">
        <v>634</v>
      </c>
      <c r="L309" t="s">
        <v>635</v>
      </c>
      <c r="M309" t="s">
        <v>29318</v>
      </c>
      <c r="N309" t="s">
        <v>634</v>
      </c>
      <c r="O309" t="s">
        <v>637</v>
      </c>
      <c r="P309" t="s">
        <v>22</v>
      </c>
      <c r="Q309" t="s">
        <v>638</v>
      </c>
      <c r="R309" t="s">
        <v>635</v>
      </c>
      <c r="S309" t="s">
        <v>29322</v>
      </c>
      <c r="T309" t="s">
        <v>29318</v>
      </c>
    </row>
    <row r="310" spans="1:20" x14ac:dyDescent="0.25">
      <c r="A310" t="s">
        <v>257</v>
      </c>
      <c r="B310" t="s">
        <v>263</v>
      </c>
      <c r="C310">
        <v>139</v>
      </c>
      <c r="D310">
        <v>1</v>
      </c>
      <c r="E310" t="s">
        <v>29323</v>
      </c>
      <c r="F310">
        <v>108.99</v>
      </c>
      <c r="G310">
        <v>0</v>
      </c>
      <c r="H310" t="s">
        <v>631</v>
      </c>
      <c r="I310" t="s">
        <v>29324</v>
      </c>
      <c r="J310" t="s">
        <v>749</v>
      </c>
      <c r="K310" t="s">
        <v>634</v>
      </c>
      <c r="L310" t="s">
        <v>635</v>
      </c>
      <c r="M310" t="s">
        <v>29325</v>
      </c>
      <c r="N310" t="s">
        <v>634</v>
      </c>
      <c r="O310" t="s">
        <v>637</v>
      </c>
      <c r="P310" t="s">
        <v>22</v>
      </c>
      <c r="Q310" t="s">
        <v>638</v>
      </c>
      <c r="R310" t="s">
        <v>635</v>
      </c>
      <c r="S310" t="s">
        <v>29326</v>
      </c>
      <c r="T310" t="s">
        <v>29325</v>
      </c>
    </row>
    <row r="311" spans="1:20" x14ac:dyDescent="0.25">
      <c r="A311" t="s">
        <v>37</v>
      </c>
      <c r="B311" t="s">
        <v>38</v>
      </c>
      <c r="C311">
        <v>33</v>
      </c>
      <c r="D311">
        <v>10</v>
      </c>
      <c r="E311" t="s">
        <v>29327</v>
      </c>
      <c r="F311">
        <v>556.75</v>
      </c>
      <c r="G311">
        <v>0</v>
      </c>
      <c r="H311" t="s">
        <v>631</v>
      </c>
      <c r="I311" t="s">
        <v>17392</v>
      </c>
      <c r="J311" t="s">
        <v>1244</v>
      </c>
      <c r="K311" t="s">
        <v>634</v>
      </c>
      <c r="L311" t="s">
        <v>635</v>
      </c>
      <c r="M311" t="s">
        <v>29328</v>
      </c>
      <c r="N311" t="s">
        <v>634</v>
      </c>
      <c r="O311" t="s">
        <v>654</v>
      </c>
      <c r="P311" t="s">
        <v>22</v>
      </c>
      <c r="Q311" t="s">
        <v>655</v>
      </c>
      <c r="R311" t="s">
        <v>635</v>
      </c>
      <c r="S311" t="s">
        <v>29329</v>
      </c>
      <c r="T311" t="s">
        <v>29328</v>
      </c>
    </row>
    <row r="312" spans="1:20" x14ac:dyDescent="0.25">
      <c r="A312" t="s">
        <v>37</v>
      </c>
      <c r="B312" t="s">
        <v>38</v>
      </c>
      <c r="C312">
        <v>33</v>
      </c>
      <c r="D312">
        <v>10</v>
      </c>
      <c r="E312" t="s">
        <v>29327</v>
      </c>
      <c r="F312">
        <v>556.75</v>
      </c>
      <c r="G312">
        <v>0</v>
      </c>
      <c r="H312" t="s">
        <v>631</v>
      </c>
      <c r="I312" t="s">
        <v>17392</v>
      </c>
      <c r="J312" t="s">
        <v>1244</v>
      </c>
      <c r="K312" t="s">
        <v>634</v>
      </c>
      <c r="L312" t="s">
        <v>635</v>
      </c>
      <c r="M312" t="s">
        <v>29328</v>
      </c>
      <c r="N312" t="s">
        <v>634</v>
      </c>
      <c r="O312" t="s">
        <v>654</v>
      </c>
      <c r="P312" t="s">
        <v>22</v>
      </c>
      <c r="Q312" t="s">
        <v>655</v>
      </c>
      <c r="R312" t="s">
        <v>635</v>
      </c>
      <c r="S312" t="s">
        <v>29329</v>
      </c>
      <c r="T312" t="s">
        <v>29328</v>
      </c>
    </row>
    <row r="313" spans="1:20" x14ac:dyDescent="0.25">
      <c r="A313" t="s">
        <v>20</v>
      </c>
      <c r="B313" t="s">
        <v>21</v>
      </c>
      <c r="C313">
        <v>50</v>
      </c>
      <c r="D313">
        <v>1</v>
      </c>
      <c r="E313" t="s">
        <v>29330</v>
      </c>
      <c r="F313">
        <v>100</v>
      </c>
      <c r="G313">
        <v>0</v>
      </c>
      <c r="H313" t="s">
        <v>703</v>
      </c>
      <c r="I313" t="s">
        <v>29331</v>
      </c>
      <c r="J313" t="s">
        <v>917</v>
      </c>
      <c r="K313" t="s">
        <v>634</v>
      </c>
      <c r="L313" t="s">
        <v>635</v>
      </c>
      <c r="M313" t="s">
        <v>29332</v>
      </c>
      <c r="N313" t="s">
        <v>634</v>
      </c>
      <c r="O313" t="s">
        <v>637</v>
      </c>
      <c r="P313" t="s">
        <v>22</v>
      </c>
      <c r="Q313" t="s">
        <v>638</v>
      </c>
      <c r="R313" t="s">
        <v>635</v>
      </c>
      <c r="S313" t="s">
        <v>29333</v>
      </c>
      <c r="T313" t="s">
        <v>29332</v>
      </c>
    </row>
    <row r="314" spans="1:20" x14ac:dyDescent="0.25">
      <c r="A314" t="s">
        <v>23</v>
      </c>
      <c r="B314" t="s">
        <v>24</v>
      </c>
      <c r="C314">
        <v>50</v>
      </c>
      <c r="D314">
        <v>1</v>
      </c>
      <c r="E314" t="s">
        <v>29330</v>
      </c>
      <c r="F314">
        <v>100</v>
      </c>
      <c r="G314">
        <v>0</v>
      </c>
      <c r="H314" t="s">
        <v>703</v>
      </c>
      <c r="I314" t="s">
        <v>29331</v>
      </c>
      <c r="J314" t="s">
        <v>917</v>
      </c>
      <c r="K314" t="s">
        <v>634</v>
      </c>
      <c r="L314" t="s">
        <v>635</v>
      </c>
      <c r="M314" t="s">
        <v>29332</v>
      </c>
      <c r="N314" t="s">
        <v>634</v>
      </c>
      <c r="O314" t="s">
        <v>637</v>
      </c>
      <c r="P314" t="s">
        <v>22</v>
      </c>
      <c r="Q314" t="s">
        <v>638</v>
      </c>
      <c r="R314" t="s">
        <v>635</v>
      </c>
      <c r="S314" t="s">
        <v>29333</v>
      </c>
      <c r="T314" t="s">
        <v>29332</v>
      </c>
    </row>
    <row r="315" spans="1:20" x14ac:dyDescent="0.25">
      <c r="A315" t="s">
        <v>25</v>
      </c>
      <c r="B315" t="s">
        <v>26</v>
      </c>
      <c r="C315">
        <v>50</v>
      </c>
      <c r="D315">
        <v>1</v>
      </c>
      <c r="E315" t="s">
        <v>29330</v>
      </c>
      <c r="F315">
        <v>100</v>
      </c>
      <c r="G315">
        <v>0</v>
      </c>
      <c r="H315" t="s">
        <v>703</v>
      </c>
      <c r="I315" t="s">
        <v>29331</v>
      </c>
      <c r="J315" t="s">
        <v>917</v>
      </c>
      <c r="K315" t="s">
        <v>634</v>
      </c>
      <c r="L315" t="s">
        <v>635</v>
      </c>
      <c r="M315" t="s">
        <v>29332</v>
      </c>
      <c r="N315" t="s">
        <v>634</v>
      </c>
      <c r="O315" t="s">
        <v>637</v>
      </c>
      <c r="P315" t="s">
        <v>22</v>
      </c>
      <c r="Q315" t="s">
        <v>638</v>
      </c>
      <c r="R315" t="s">
        <v>635</v>
      </c>
      <c r="S315" t="s">
        <v>29333</v>
      </c>
      <c r="T315" t="s">
        <v>29332</v>
      </c>
    </row>
    <row r="316" spans="1:20" x14ac:dyDescent="0.25">
      <c r="A316" t="s">
        <v>37</v>
      </c>
      <c r="B316" t="s">
        <v>38</v>
      </c>
      <c r="C316">
        <v>66.666666666666671</v>
      </c>
      <c r="D316">
        <v>3</v>
      </c>
      <c r="E316" t="s">
        <v>29334</v>
      </c>
      <c r="F316">
        <v>294.97000000000003</v>
      </c>
      <c r="G316">
        <v>0</v>
      </c>
      <c r="H316" t="s">
        <v>631</v>
      </c>
      <c r="I316" t="s">
        <v>29335</v>
      </c>
      <c r="J316" t="s">
        <v>7641</v>
      </c>
      <c r="K316" t="s">
        <v>634</v>
      </c>
      <c r="L316" t="s">
        <v>635</v>
      </c>
      <c r="M316" t="s">
        <v>29336</v>
      </c>
      <c r="N316" t="s">
        <v>634</v>
      </c>
      <c r="O316" t="s">
        <v>637</v>
      </c>
      <c r="P316" t="s">
        <v>22</v>
      </c>
      <c r="Q316" t="s">
        <v>638</v>
      </c>
      <c r="R316" t="s">
        <v>635</v>
      </c>
      <c r="S316" t="s">
        <v>29337</v>
      </c>
      <c r="T316" t="s">
        <v>29338</v>
      </c>
    </row>
    <row r="317" spans="1:20" x14ac:dyDescent="0.25">
      <c r="A317" t="s">
        <v>20</v>
      </c>
      <c r="B317" t="s">
        <v>21</v>
      </c>
      <c r="C317">
        <v>50</v>
      </c>
      <c r="D317">
        <v>1</v>
      </c>
      <c r="E317" t="s">
        <v>29334</v>
      </c>
      <c r="F317">
        <v>294.97000000000003</v>
      </c>
      <c r="G317">
        <v>0</v>
      </c>
      <c r="H317" t="s">
        <v>631</v>
      </c>
      <c r="I317" t="s">
        <v>29335</v>
      </c>
      <c r="J317" t="s">
        <v>7641</v>
      </c>
      <c r="K317" t="s">
        <v>634</v>
      </c>
      <c r="L317" t="s">
        <v>635</v>
      </c>
      <c r="M317" t="s">
        <v>29336</v>
      </c>
      <c r="N317" t="s">
        <v>634</v>
      </c>
      <c r="O317" t="s">
        <v>637</v>
      </c>
      <c r="P317" t="s">
        <v>22</v>
      </c>
      <c r="Q317" t="s">
        <v>638</v>
      </c>
      <c r="R317" t="s">
        <v>635</v>
      </c>
      <c r="S317" t="s">
        <v>29337</v>
      </c>
      <c r="T317" t="s">
        <v>29338</v>
      </c>
    </row>
    <row r="318" spans="1:20" x14ac:dyDescent="0.25">
      <c r="A318" t="s">
        <v>23</v>
      </c>
      <c r="B318" t="s">
        <v>24</v>
      </c>
      <c r="C318">
        <v>50</v>
      </c>
      <c r="D318">
        <v>1</v>
      </c>
      <c r="E318" t="s">
        <v>29334</v>
      </c>
      <c r="F318">
        <v>294.97000000000003</v>
      </c>
      <c r="G318">
        <v>0</v>
      </c>
      <c r="H318" t="s">
        <v>631</v>
      </c>
      <c r="I318" t="s">
        <v>29335</v>
      </c>
      <c r="J318" t="s">
        <v>7641</v>
      </c>
      <c r="K318" t="s">
        <v>634</v>
      </c>
      <c r="L318" t="s">
        <v>635</v>
      </c>
      <c r="M318" t="s">
        <v>29336</v>
      </c>
      <c r="N318" t="s">
        <v>634</v>
      </c>
      <c r="O318" t="s">
        <v>637</v>
      </c>
      <c r="P318" t="s">
        <v>22</v>
      </c>
      <c r="Q318" t="s">
        <v>638</v>
      </c>
      <c r="R318" t="s">
        <v>635</v>
      </c>
      <c r="S318" t="s">
        <v>29337</v>
      </c>
      <c r="T318" t="s">
        <v>29338</v>
      </c>
    </row>
    <row r="319" spans="1:20" x14ac:dyDescent="0.25">
      <c r="A319" t="s">
        <v>25</v>
      </c>
      <c r="B319" t="s">
        <v>26</v>
      </c>
      <c r="C319">
        <v>50</v>
      </c>
      <c r="D319">
        <v>1</v>
      </c>
      <c r="E319" t="s">
        <v>29334</v>
      </c>
      <c r="F319">
        <v>294.97000000000003</v>
      </c>
      <c r="G319">
        <v>0</v>
      </c>
      <c r="H319" t="s">
        <v>631</v>
      </c>
      <c r="I319" t="s">
        <v>29335</v>
      </c>
      <c r="J319" t="s">
        <v>7641</v>
      </c>
      <c r="K319" t="s">
        <v>634</v>
      </c>
      <c r="L319" t="s">
        <v>635</v>
      </c>
      <c r="M319" t="s">
        <v>29336</v>
      </c>
      <c r="N319" t="s">
        <v>634</v>
      </c>
      <c r="O319" t="s">
        <v>637</v>
      </c>
      <c r="P319" t="s">
        <v>22</v>
      </c>
      <c r="Q319" t="s">
        <v>638</v>
      </c>
      <c r="R319" t="s">
        <v>635</v>
      </c>
      <c r="S319" t="s">
        <v>29337</v>
      </c>
      <c r="T319" t="s">
        <v>29336</v>
      </c>
    </row>
    <row r="320" spans="1:20" x14ac:dyDescent="0.25">
      <c r="A320" t="s">
        <v>35</v>
      </c>
      <c r="B320" t="s">
        <v>36</v>
      </c>
      <c r="C320">
        <v>66.666666666666671</v>
      </c>
      <c r="D320">
        <v>3</v>
      </c>
      <c r="E320" t="s">
        <v>29334</v>
      </c>
      <c r="F320">
        <v>294.97000000000003</v>
      </c>
      <c r="G320">
        <v>0</v>
      </c>
      <c r="H320" t="s">
        <v>631</v>
      </c>
      <c r="I320" t="s">
        <v>29335</v>
      </c>
      <c r="J320" t="s">
        <v>7641</v>
      </c>
      <c r="K320" t="s">
        <v>634</v>
      </c>
      <c r="L320" t="s">
        <v>635</v>
      </c>
      <c r="M320" t="s">
        <v>29336</v>
      </c>
      <c r="N320" t="s">
        <v>634</v>
      </c>
      <c r="O320" t="s">
        <v>637</v>
      </c>
      <c r="P320" t="s">
        <v>22</v>
      </c>
      <c r="Q320" t="s">
        <v>638</v>
      </c>
      <c r="R320" t="s">
        <v>635</v>
      </c>
      <c r="S320" t="s">
        <v>29337</v>
      </c>
      <c r="T320" t="s">
        <v>29336</v>
      </c>
    </row>
    <row r="321" spans="1:20" x14ac:dyDescent="0.25">
      <c r="A321" t="s">
        <v>20</v>
      </c>
      <c r="B321" t="s">
        <v>21</v>
      </c>
      <c r="C321">
        <v>50</v>
      </c>
      <c r="D321">
        <v>1</v>
      </c>
      <c r="E321" t="s">
        <v>29339</v>
      </c>
      <c r="F321">
        <v>100</v>
      </c>
      <c r="G321">
        <v>0</v>
      </c>
      <c r="H321" t="s">
        <v>703</v>
      </c>
      <c r="I321" t="s">
        <v>29340</v>
      </c>
      <c r="J321" t="s">
        <v>1788</v>
      </c>
      <c r="K321" t="s">
        <v>634</v>
      </c>
      <c r="L321" t="s">
        <v>635</v>
      </c>
      <c r="M321" t="s">
        <v>29341</v>
      </c>
      <c r="N321" t="s">
        <v>634</v>
      </c>
      <c r="O321" t="s">
        <v>654</v>
      </c>
      <c r="P321" t="s">
        <v>22</v>
      </c>
      <c r="Q321" t="s">
        <v>655</v>
      </c>
      <c r="R321" t="s">
        <v>635</v>
      </c>
      <c r="S321" t="s">
        <v>29342</v>
      </c>
      <c r="T321" t="s">
        <v>29343</v>
      </c>
    </row>
    <row r="322" spans="1:20" x14ac:dyDescent="0.25">
      <c r="A322" t="s">
        <v>23</v>
      </c>
      <c r="B322" t="s">
        <v>24</v>
      </c>
      <c r="C322">
        <v>50</v>
      </c>
      <c r="D322">
        <v>1</v>
      </c>
      <c r="E322" t="s">
        <v>29339</v>
      </c>
      <c r="F322">
        <v>100</v>
      </c>
      <c r="G322">
        <v>0</v>
      </c>
      <c r="H322" t="s">
        <v>703</v>
      </c>
      <c r="I322" t="s">
        <v>29340</v>
      </c>
      <c r="J322" t="s">
        <v>1788</v>
      </c>
      <c r="K322" t="s">
        <v>634</v>
      </c>
      <c r="L322" t="s">
        <v>635</v>
      </c>
      <c r="M322" t="s">
        <v>29341</v>
      </c>
      <c r="N322" t="s">
        <v>634</v>
      </c>
      <c r="O322" t="s">
        <v>654</v>
      </c>
      <c r="P322" t="s">
        <v>22</v>
      </c>
      <c r="Q322" t="s">
        <v>655</v>
      </c>
      <c r="R322" t="s">
        <v>635</v>
      </c>
      <c r="S322" t="s">
        <v>29342</v>
      </c>
      <c r="T322" t="s">
        <v>29343</v>
      </c>
    </row>
    <row r="323" spans="1:20" x14ac:dyDescent="0.25">
      <c r="A323" t="s">
        <v>25</v>
      </c>
      <c r="B323" t="s">
        <v>26</v>
      </c>
      <c r="C323">
        <v>50</v>
      </c>
      <c r="D323">
        <v>1</v>
      </c>
      <c r="E323" t="s">
        <v>29339</v>
      </c>
      <c r="F323">
        <v>100</v>
      </c>
      <c r="G323">
        <v>0</v>
      </c>
      <c r="H323" t="s">
        <v>703</v>
      </c>
      <c r="I323" t="s">
        <v>29340</v>
      </c>
      <c r="J323" t="s">
        <v>1788</v>
      </c>
      <c r="K323" t="s">
        <v>634</v>
      </c>
      <c r="L323" t="s">
        <v>635</v>
      </c>
      <c r="M323" t="s">
        <v>29341</v>
      </c>
      <c r="N323" t="s">
        <v>634</v>
      </c>
      <c r="O323" t="s">
        <v>654</v>
      </c>
      <c r="P323" t="s">
        <v>22</v>
      </c>
      <c r="Q323" t="s">
        <v>655</v>
      </c>
      <c r="R323" t="s">
        <v>635</v>
      </c>
      <c r="S323" t="s">
        <v>29342</v>
      </c>
      <c r="T323" t="s">
        <v>29343</v>
      </c>
    </row>
    <row r="324" spans="1:20" x14ac:dyDescent="0.25">
      <c r="A324" t="s">
        <v>20</v>
      </c>
      <c r="B324" t="s">
        <v>21</v>
      </c>
      <c r="C324">
        <v>50</v>
      </c>
      <c r="D324">
        <v>1</v>
      </c>
      <c r="E324" t="s">
        <v>29344</v>
      </c>
      <c r="F324">
        <v>100</v>
      </c>
      <c r="G324">
        <v>0</v>
      </c>
      <c r="H324" t="s">
        <v>703</v>
      </c>
      <c r="I324" t="s">
        <v>29345</v>
      </c>
      <c r="J324" t="s">
        <v>1244</v>
      </c>
      <c r="K324" t="s">
        <v>634</v>
      </c>
      <c r="L324" t="s">
        <v>635</v>
      </c>
      <c r="M324" t="s">
        <v>29346</v>
      </c>
      <c r="N324" t="s">
        <v>634</v>
      </c>
      <c r="O324" t="s">
        <v>637</v>
      </c>
      <c r="P324" t="s">
        <v>22</v>
      </c>
      <c r="Q324" t="s">
        <v>638</v>
      </c>
      <c r="R324" t="s">
        <v>635</v>
      </c>
      <c r="S324" t="s">
        <v>29347</v>
      </c>
      <c r="T324" t="s">
        <v>29346</v>
      </c>
    </row>
    <row r="325" spans="1:20" x14ac:dyDescent="0.25">
      <c r="A325" t="s">
        <v>23</v>
      </c>
      <c r="B325" t="s">
        <v>24</v>
      </c>
      <c r="C325">
        <v>50</v>
      </c>
      <c r="D325">
        <v>1</v>
      </c>
      <c r="E325" t="s">
        <v>29344</v>
      </c>
      <c r="F325">
        <v>100</v>
      </c>
      <c r="G325">
        <v>0</v>
      </c>
      <c r="H325" t="s">
        <v>703</v>
      </c>
      <c r="I325" t="s">
        <v>29345</v>
      </c>
      <c r="J325" t="s">
        <v>1244</v>
      </c>
      <c r="K325" t="s">
        <v>634</v>
      </c>
      <c r="L325" t="s">
        <v>635</v>
      </c>
      <c r="M325" t="s">
        <v>29346</v>
      </c>
      <c r="N325" t="s">
        <v>634</v>
      </c>
      <c r="O325" t="s">
        <v>637</v>
      </c>
      <c r="P325" t="s">
        <v>22</v>
      </c>
      <c r="Q325" t="s">
        <v>638</v>
      </c>
      <c r="R325" t="s">
        <v>635</v>
      </c>
      <c r="S325" t="s">
        <v>29347</v>
      </c>
      <c r="T325" t="s">
        <v>29346</v>
      </c>
    </row>
    <row r="326" spans="1:20" x14ac:dyDescent="0.25">
      <c r="A326" t="s">
        <v>25</v>
      </c>
      <c r="B326" t="s">
        <v>26</v>
      </c>
      <c r="C326">
        <v>50</v>
      </c>
      <c r="D326">
        <v>1</v>
      </c>
      <c r="E326" t="s">
        <v>29344</v>
      </c>
      <c r="F326">
        <v>100</v>
      </c>
      <c r="G326">
        <v>0</v>
      </c>
      <c r="H326" t="s">
        <v>703</v>
      </c>
      <c r="I326" t="s">
        <v>29345</v>
      </c>
      <c r="J326" t="s">
        <v>1244</v>
      </c>
      <c r="K326" t="s">
        <v>634</v>
      </c>
      <c r="L326" t="s">
        <v>635</v>
      </c>
      <c r="M326" t="s">
        <v>29346</v>
      </c>
      <c r="N326" t="s">
        <v>634</v>
      </c>
      <c r="O326" t="s">
        <v>637</v>
      </c>
      <c r="P326" t="s">
        <v>22</v>
      </c>
      <c r="Q326" t="s">
        <v>638</v>
      </c>
      <c r="R326" t="s">
        <v>635</v>
      </c>
      <c r="S326" t="s">
        <v>29347</v>
      </c>
      <c r="T326" t="s">
        <v>29346</v>
      </c>
    </row>
    <row r="327" spans="1:20" x14ac:dyDescent="0.25">
      <c r="A327" t="s">
        <v>20</v>
      </c>
      <c r="B327" t="s">
        <v>21</v>
      </c>
      <c r="C327">
        <v>50</v>
      </c>
      <c r="D327">
        <v>1</v>
      </c>
      <c r="E327" t="s">
        <v>29348</v>
      </c>
      <c r="F327">
        <v>100</v>
      </c>
      <c r="G327">
        <v>0</v>
      </c>
      <c r="H327" t="s">
        <v>631</v>
      </c>
      <c r="I327" t="s">
        <v>4814</v>
      </c>
      <c r="J327" t="s">
        <v>829</v>
      </c>
      <c r="K327" t="s">
        <v>634</v>
      </c>
      <c r="L327" t="s">
        <v>635</v>
      </c>
      <c r="M327" t="s">
        <v>29349</v>
      </c>
      <c r="N327" t="s">
        <v>634</v>
      </c>
      <c r="O327" t="s">
        <v>637</v>
      </c>
      <c r="P327" t="s">
        <v>22</v>
      </c>
      <c r="Q327" t="s">
        <v>638</v>
      </c>
      <c r="R327" t="s">
        <v>635</v>
      </c>
      <c r="S327" t="s">
        <v>29350</v>
      </c>
      <c r="T327" t="s">
        <v>29349</v>
      </c>
    </row>
    <row r="328" spans="1:20" x14ac:dyDescent="0.25">
      <c r="A328" t="s">
        <v>23</v>
      </c>
      <c r="B328" t="s">
        <v>24</v>
      </c>
      <c r="C328">
        <v>50</v>
      </c>
      <c r="D328">
        <v>1</v>
      </c>
      <c r="E328" t="s">
        <v>29348</v>
      </c>
      <c r="F328">
        <v>100</v>
      </c>
      <c r="G328">
        <v>0</v>
      </c>
      <c r="H328" t="s">
        <v>631</v>
      </c>
      <c r="I328" t="s">
        <v>4814</v>
      </c>
      <c r="J328" t="s">
        <v>829</v>
      </c>
      <c r="K328" t="s">
        <v>634</v>
      </c>
      <c r="L328" t="s">
        <v>635</v>
      </c>
      <c r="M328" t="s">
        <v>29349</v>
      </c>
      <c r="N328" t="s">
        <v>634</v>
      </c>
      <c r="O328" t="s">
        <v>637</v>
      </c>
      <c r="P328" t="s">
        <v>22</v>
      </c>
      <c r="Q328" t="s">
        <v>638</v>
      </c>
      <c r="R328" t="s">
        <v>635</v>
      </c>
      <c r="S328" t="s">
        <v>29350</v>
      </c>
      <c r="T328" t="s">
        <v>29349</v>
      </c>
    </row>
    <row r="329" spans="1:20" x14ac:dyDescent="0.25">
      <c r="A329" t="s">
        <v>25</v>
      </c>
      <c r="B329" t="s">
        <v>26</v>
      </c>
      <c r="C329">
        <v>50</v>
      </c>
      <c r="D329">
        <v>1</v>
      </c>
      <c r="E329" t="s">
        <v>29348</v>
      </c>
      <c r="F329">
        <v>100</v>
      </c>
      <c r="G329">
        <v>0</v>
      </c>
      <c r="H329" t="s">
        <v>631</v>
      </c>
      <c r="I329" t="s">
        <v>4814</v>
      </c>
      <c r="J329" t="s">
        <v>829</v>
      </c>
      <c r="K329" t="s">
        <v>634</v>
      </c>
      <c r="L329" t="s">
        <v>635</v>
      </c>
      <c r="M329" t="s">
        <v>29349</v>
      </c>
      <c r="N329" t="s">
        <v>634</v>
      </c>
      <c r="O329" t="s">
        <v>637</v>
      </c>
      <c r="P329" t="s">
        <v>22</v>
      </c>
      <c r="Q329" t="s">
        <v>638</v>
      </c>
      <c r="R329" t="s">
        <v>635</v>
      </c>
      <c r="S329" t="s">
        <v>29350</v>
      </c>
      <c r="T329" t="s">
        <v>29349</v>
      </c>
    </row>
    <row r="330" spans="1:20" x14ac:dyDescent="0.25">
      <c r="A330" t="s">
        <v>37</v>
      </c>
      <c r="B330" t="s">
        <v>38</v>
      </c>
      <c r="C330">
        <v>66.666666666666671</v>
      </c>
      <c r="D330">
        <v>3</v>
      </c>
      <c r="E330" t="s">
        <v>29351</v>
      </c>
      <c r="F330">
        <v>99.99</v>
      </c>
      <c r="G330">
        <v>0</v>
      </c>
      <c r="H330" t="s">
        <v>631</v>
      </c>
      <c r="I330" t="s">
        <v>29352</v>
      </c>
      <c r="J330" t="s">
        <v>1373</v>
      </c>
      <c r="K330" t="s">
        <v>634</v>
      </c>
      <c r="L330" t="s">
        <v>635</v>
      </c>
      <c r="M330" t="s">
        <v>29349</v>
      </c>
      <c r="N330" t="s">
        <v>634</v>
      </c>
      <c r="O330" t="s">
        <v>654</v>
      </c>
      <c r="P330" t="s">
        <v>22</v>
      </c>
      <c r="Q330" t="s">
        <v>655</v>
      </c>
      <c r="R330" t="s">
        <v>635</v>
      </c>
      <c r="S330" t="s">
        <v>29353</v>
      </c>
      <c r="T330" t="s">
        <v>29349</v>
      </c>
    </row>
    <row r="331" spans="1:20" x14ac:dyDescent="0.25">
      <c r="A331" t="s">
        <v>20</v>
      </c>
      <c r="B331" t="s">
        <v>21</v>
      </c>
      <c r="C331">
        <v>50</v>
      </c>
      <c r="D331">
        <v>1</v>
      </c>
      <c r="E331" t="s">
        <v>29354</v>
      </c>
      <c r="F331">
        <v>100</v>
      </c>
      <c r="G331">
        <v>0</v>
      </c>
      <c r="H331" t="s">
        <v>631</v>
      </c>
      <c r="I331" t="s">
        <v>29355</v>
      </c>
      <c r="J331" t="s">
        <v>705</v>
      </c>
      <c r="K331" t="s">
        <v>634</v>
      </c>
      <c r="L331" t="s">
        <v>635</v>
      </c>
      <c r="M331" t="s">
        <v>29356</v>
      </c>
      <c r="N331" t="s">
        <v>634</v>
      </c>
      <c r="O331" t="s">
        <v>637</v>
      </c>
      <c r="P331" t="s">
        <v>22</v>
      </c>
      <c r="Q331" t="s">
        <v>638</v>
      </c>
      <c r="R331" t="s">
        <v>635</v>
      </c>
      <c r="S331" t="s">
        <v>29357</v>
      </c>
      <c r="T331" t="s">
        <v>29356</v>
      </c>
    </row>
    <row r="332" spans="1:20" x14ac:dyDescent="0.25">
      <c r="A332" t="s">
        <v>23</v>
      </c>
      <c r="B332" t="s">
        <v>24</v>
      </c>
      <c r="C332">
        <v>50</v>
      </c>
      <c r="D332">
        <v>1</v>
      </c>
      <c r="E332" t="s">
        <v>29354</v>
      </c>
      <c r="F332">
        <v>100</v>
      </c>
      <c r="G332">
        <v>0</v>
      </c>
      <c r="H332" t="s">
        <v>631</v>
      </c>
      <c r="I332" t="s">
        <v>29355</v>
      </c>
      <c r="J332" t="s">
        <v>705</v>
      </c>
      <c r="K332" t="s">
        <v>634</v>
      </c>
      <c r="L332" t="s">
        <v>635</v>
      </c>
      <c r="M332" t="s">
        <v>29356</v>
      </c>
      <c r="N332" t="s">
        <v>634</v>
      </c>
      <c r="O332" t="s">
        <v>637</v>
      </c>
      <c r="P332" t="s">
        <v>22</v>
      </c>
      <c r="Q332" t="s">
        <v>638</v>
      </c>
      <c r="R332" t="s">
        <v>635</v>
      </c>
      <c r="S332" t="s">
        <v>29357</v>
      </c>
      <c r="T332" t="s">
        <v>29356</v>
      </c>
    </row>
    <row r="333" spans="1:20" x14ac:dyDescent="0.25">
      <c r="A333" t="s">
        <v>25</v>
      </c>
      <c r="B333" t="s">
        <v>26</v>
      </c>
      <c r="C333">
        <v>50</v>
      </c>
      <c r="D333">
        <v>1</v>
      </c>
      <c r="E333" t="s">
        <v>29354</v>
      </c>
      <c r="F333">
        <v>100</v>
      </c>
      <c r="G333">
        <v>0</v>
      </c>
      <c r="H333" t="s">
        <v>631</v>
      </c>
      <c r="I333" t="s">
        <v>29355</v>
      </c>
      <c r="J333" t="s">
        <v>705</v>
      </c>
      <c r="K333" t="s">
        <v>634</v>
      </c>
      <c r="L333" t="s">
        <v>635</v>
      </c>
      <c r="M333" t="s">
        <v>29356</v>
      </c>
      <c r="N333" t="s">
        <v>634</v>
      </c>
      <c r="O333" t="s">
        <v>637</v>
      </c>
      <c r="P333" t="s">
        <v>22</v>
      </c>
      <c r="Q333" t="s">
        <v>638</v>
      </c>
      <c r="R333" t="s">
        <v>635</v>
      </c>
      <c r="S333" t="s">
        <v>29357</v>
      </c>
      <c r="T333" t="s">
        <v>29356</v>
      </c>
    </row>
    <row r="334" spans="1:20" x14ac:dyDescent="0.25">
      <c r="A334" t="s">
        <v>20</v>
      </c>
      <c r="B334" t="s">
        <v>21</v>
      </c>
      <c r="C334">
        <v>50</v>
      </c>
      <c r="D334">
        <v>1</v>
      </c>
      <c r="E334" t="s">
        <v>29358</v>
      </c>
      <c r="F334">
        <v>99.99</v>
      </c>
      <c r="G334">
        <v>0</v>
      </c>
      <c r="H334" t="s">
        <v>631</v>
      </c>
      <c r="I334" t="s">
        <v>2348</v>
      </c>
      <c r="J334" t="s">
        <v>1032</v>
      </c>
      <c r="K334" t="s">
        <v>634</v>
      </c>
      <c r="L334" t="s">
        <v>635</v>
      </c>
      <c r="M334" t="s">
        <v>29359</v>
      </c>
      <c r="N334" t="s">
        <v>634</v>
      </c>
      <c r="O334" t="s">
        <v>637</v>
      </c>
      <c r="P334" t="s">
        <v>22</v>
      </c>
      <c r="Q334" t="s">
        <v>638</v>
      </c>
      <c r="R334" t="s">
        <v>635</v>
      </c>
      <c r="S334" t="s">
        <v>29360</v>
      </c>
      <c r="T334" t="s">
        <v>29359</v>
      </c>
    </row>
    <row r="335" spans="1:20" x14ac:dyDescent="0.25">
      <c r="A335" t="s">
        <v>23</v>
      </c>
      <c r="B335" t="s">
        <v>24</v>
      </c>
      <c r="C335">
        <v>50</v>
      </c>
      <c r="D335">
        <v>1</v>
      </c>
      <c r="E335" t="s">
        <v>29358</v>
      </c>
      <c r="F335">
        <v>99.99</v>
      </c>
      <c r="G335">
        <v>0</v>
      </c>
      <c r="H335" t="s">
        <v>631</v>
      </c>
      <c r="I335" t="s">
        <v>2348</v>
      </c>
      <c r="J335" t="s">
        <v>1032</v>
      </c>
      <c r="K335" t="s">
        <v>634</v>
      </c>
      <c r="L335" t="s">
        <v>635</v>
      </c>
      <c r="M335" t="s">
        <v>29359</v>
      </c>
      <c r="N335" t="s">
        <v>634</v>
      </c>
      <c r="O335" t="s">
        <v>637</v>
      </c>
      <c r="P335" t="s">
        <v>22</v>
      </c>
      <c r="Q335" t="s">
        <v>638</v>
      </c>
      <c r="R335" t="s">
        <v>635</v>
      </c>
      <c r="S335" t="s">
        <v>29360</v>
      </c>
      <c r="T335" t="s">
        <v>29359</v>
      </c>
    </row>
    <row r="336" spans="1:20" x14ac:dyDescent="0.25">
      <c r="A336" t="s">
        <v>25</v>
      </c>
      <c r="B336" t="s">
        <v>26</v>
      </c>
      <c r="C336">
        <v>50</v>
      </c>
      <c r="D336">
        <v>1</v>
      </c>
      <c r="E336" t="s">
        <v>29358</v>
      </c>
      <c r="F336">
        <v>99.99</v>
      </c>
      <c r="G336">
        <v>0</v>
      </c>
      <c r="H336" t="s">
        <v>631</v>
      </c>
      <c r="I336" t="s">
        <v>2348</v>
      </c>
      <c r="J336" t="s">
        <v>1032</v>
      </c>
      <c r="K336" t="s">
        <v>634</v>
      </c>
      <c r="L336" t="s">
        <v>635</v>
      </c>
      <c r="M336" t="s">
        <v>29359</v>
      </c>
      <c r="N336" t="s">
        <v>634</v>
      </c>
      <c r="O336" t="s">
        <v>637</v>
      </c>
      <c r="P336" t="s">
        <v>22</v>
      </c>
      <c r="Q336" t="s">
        <v>638</v>
      </c>
      <c r="R336" t="s">
        <v>635</v>
      </c>
      <c r="S336" t="s">
        <v>29360</v>
      </c>
      <c r="T336" t="s">
        <v>29359</v>
      </c>
    </row>
    <row r="337" spans="1:20" x14ac:dyDescent="0.25">
      <c r="A337" t="s">
        <v>37</v>
      </c>
      <c r="B337" t="s">
        <v>38</v>
      </c>
      <c r="C337">
        <v>66.666666666666671</v>
      </c>
      <c r="D337">
        <v>3</v>
      </c>
      <c r="E337" t="s">
        <v>29361</v>
      </c>
      <c r="F337">
        <v>342</v>
      </c>
      <c r="G337">
        <v>48</v>
      </c>
      <c r="H337" t="s">
        <v>631</v>
      </c>
      <c r="I337" t="s">
        <v>29362</v>
      </c>
      <c r="J337" t="s">
        <v>1683</v>
      </c>
      <c r="K337" t="s">
        <v>634</v>
      </c>
      <c r="L337" t="s">
        <v>635</v>
      </c>
      <c r="M337" t="s">
        <v>29363</v>
      </c>
      <c r="N337" t="s">
        <v>634</v>
      </c>
      <c r="O337" t="s">
        <v>1520</v>
      </c>
      <c r="P337" t="s">
        <v>22</v>
      </c>
      <c r="Q337" t="s">
        <v>655</v>
      </c>
      <c r="R337" t="s">
        <v>635</v>
      </c>
      <c r="S337" t="s">
        <v>634</v>
      </c>
      <c r="T337" t="s">
        <v>29364</v>
      </c>
    </row>
    <row r="338" spans="1:20" x14ac:dyDescent="0.25">
      <c r="A338" t="s">
        <v>164</v>
      </c>
      <c r="B338" t="s">
        <v>165</v>
      </c>
      <c r="C338">
        <v>33.333333333333336</v>
      </c>
      <c r="D338">
        <v>3</v>
      </c>
      <c r="E338" t="s">
        <v>29361</v>
      </c>
      <c r="F338">
        <v>342</v>
      </c>
      <c r="G338">
        <v>48</v>
      </c>
      <c r="H338" t="s">
        <v>631</v>
      </c>
      <c r="I338" t="s">
        <v>29362</v>
      </c>
      <c r="J338" t="s">
        <v>1683</v>
      </c>
      <c r="K338" t="s">
        <v>634</v>
      </c>
      <c r="L338" t="s">
        <v>635</v>
      </c>
      <c r="M338" t="s">
        <v>29363</v>
      </c>
      <c r="N338" t="s">
        <v>634</v>
      </c>
      <c r="O338" t="s">
        <v>1520</v>
      </c>
      <c r="P338" t="s">
        <v>22</v>
      </c>
      <c r="Q338" t="s">
        <v>655</v>
      </c>
      <c r="R338" t="s">
        <v>635</v>
      </c>
      <c r="S338" t="s">
        <v>634</v>
      </c>
      <c r="T338" t="s">
        <v>29363</v>
      </c>
    </row>
    <row r="339" spans="1:20" x14ac:dyDescent="0.25">
      <c r="A339" t="s">
        <v>256</v>
      </c>
      <c r="B339" t="s">
        <v>262</v>
      </c>
      <c r="C339">
        <v>139</v>
      </c>
      <c r="D339">
        <v>1</v>
      </c>
      <c r="E339" t="s">
        <v>29361</v>
      </c>
      <c r="F339">
        <v>342</v>
      </c>
      <c r="G339">
        <v>48</v>
      </c>
      <c r="H339" t="s">
        <v>631</v>
      </c>
      <c r="I339" t="s">
        <v>29362</v>
      </c>
      <c r="J339" t="s">
        <v>1683</v>
      </c>
      <c r="K339" t="s">
        <v>634</v>
      </c>
      <c r="L339" t="s">
        <v>635</v>
      </c>
      <c r="M339" t="s">
        <v>29363</v>
      </c>
      <c r="N339" t="s">
        <v>634</v>
      </c>
      <c r="O339" t="s">
        <v>1520</v>
      </c>
      <c r="P339" t="s">
        <v>22</v>
      </c>
      <c r="Q339" t="s">
        <v>655</v>
      </c>
      <c r="R339" t="s">
        <v>635</v>
      </c>
      <c r="S339" t="s">
        <v>634</v>
      </c>
      <c r="T339" t="s">
        <v>29363</v>
      </c>
    </row>
    <row r="340" spans="1:20" x14ac:dyDescent="0.25">
      <c r="A340" t="s">
        <v>39</v>
      </c>
      <c r="B340" t="s">
        <v>44</v>
      </c>
      <c r="C340">
        <v>78.5</v>
      </c>
      <c r="D340">
        <v>2</v>
      </c>
      <c r="E340" t="s">
        <v>29365</v>
      </c>
      <c r="F340">
        <v>157</v>
      </c>
      <c r="G340">
        <v>0</v>
      </c>
      <c r="H340" t="s">
        <v>641</v>
      </c>
      <c r="I340" t="s">
        <v>29366</v>
      </c>
      <c r="J340" t="s">
        <v>29367</v>
      </c>
      <c r="K340" t="s">
        <v>10366</v>
      </c>
      <c r="L340" t="s">
        <v>2084</v>
      </c>
      <c r="M340" t="s">
        <v>29368</v>
      </c>
      <c r="N340" t="s">
        <v>634</v>
      </c>
      <c r="O340" t="s">
        <v>894</v>
      </c>
      <c r="P340" t="s">
        <v>43</v>
      </c>
      <c r="Q340" t="s">
        <v>648</v>
      </c>
      <c r="R340" t="s">
        <v>635</v>
      </c>
      <c r="S340" t="s">
        <v>29369</v>
      </c>
      <c r="T340" t="s">
        <v>29363</v>
      </c>
    </row>
    <row r="341" spans="1:20" x14ac:dyDescent="0.25">
      <c r="A341" t="s">
        <v>20</v>
      </c>
      <c r="B341" t="s">
        <v>21</v>
      </c>
      <c r="C341">
        <v>50</v>
      </c>
      <c r="D341">
        <v>2</v>
      </c>
      <c r="E341" t="s">
        <v>29370</v>
      </c>
      <c r="F341">
        <v>200</v>
      </c>
      <c r="G341">
        <v>0</v>
      </c>
      <c r="H341" t="s">
        <v>703</v>
      </c>
      <c r="I341" t="s">
        <v>29371</v>
      </c>
      <c r="J341" t="s">
        <v>1446</v>
      </c>
      <c r="K341" t="s">
        <v>634</v>
      </c>
      <c r="L341" t="s">
        <v>635</v>
      </c>
      <c r="M341" t="s">
        <v>29372</v>
      </c>
      <c r="N341" t="s">
        <v>634</v>
      </c>
      <c r="O341" t="s">
        <v>637</v>
      </c>
      <c r="P341" t="s">
        <v>22</v>
      </c>
      <c r="Q341" t="s">
        <v>638</v>
      </c>
      <c r="R341" t="s">
        <v>635</v>
      </c>
      <c r="S341" t="s">
        <v>29373</v>
      </c>
      <c r="T341" t="s">
        <v>29372</v>
      </c>
    </row>
    <row r="342" spans="1:20" x14ac:dyDescent="0.25">
      <c r="A342" t="s">
        <v>23</v>
      </c>
      <c r="B342" t="s">
        <v>24</v>
      </c>
      <c r="C342">
        <v>50</v>
      </c>
      <c r="D342">
        <v>2</v>
      </c>
      <c r="E342" t="s">
        <v>29370</v>
      </c>
      <c r="F342">
        <v>200</v>
      </c>
      <c r="G342">
        <v>0</v>
      </c>
      <c r="H342" t="s">
        <v>703</v>
      </c>
      <c r="I342" t="s">
        <v>29371</v>
      </c>
      <c r="J342" t="s">
        <v>1446</v>
      </c>
      <c r="K342" t="s">
        <v>634</v>
      </c>
      <c r="L342" t="s">
        <v>635</v>
      </c>
      <c r="M342" t="s">
        <v>29372</v>
      </c>
      <c r="N342" t="s">
        <v>634</v>
      </c>
      <c r="O342" t="s">
        <v>637</v>
      </c>
      <c r="P342" t="s">
        <v>22</v>
      </c>
      <c r="Q342" t="s">
        <v>638</v>
      </c>
      <c r="R342" t="s">
        <v>635</v>
      </c>
      <c r="S342" t="s">
        <v>29373</v>
      </c>
      <c r="T342" t="s">
        <v>29372</v>
      </c>
    </row>
    <row r="343" spans="1:20" x14ac:dyDescent="0.25">
      <c r="A343" t="s">
        <v>25</v>
      </c>
      <c r="B343" t="s">
        <v>26</v>
      </c>
      <c r="C343">
        <v>50</v>
      </c>
      <c r="D343">
        <v>2</v>
      </c>
      <c r="E343" t="s">
        <v>29370</v>
      </c>
      <c r="F343">
        <v>200</v>
      </c>
      <c r="G343">
        <v>0</v>
      </c>
      <c r="H343" t="s">
        <v>703</v>
      </c>
      <c r="I343" t="s">
        <v>29371</v>
      </c>
      <c r="J343" t="s">
        <v>1446</v>
      </c>
      <c r="K343" t="s">
        <v>634</v>
      </c>
      <c r="L343" t="s">
        <v>635</v>
      </c>
      <c r="M343" t="s">
        <v>29372</v>
      </c>
      <c r="N343" t="s">
        <v>634</v>
      </c>
      <c r="O343" t="s">
        <v>637</v>
      </c>
      <c r="P343" t="s">
        <v>22</v>
      </c>
      <c r="Q343" t="s">
        <v>638</v>
      </c>
      <c r="R343" t="s">
        <v>635</v>
      </c>
      <c r="S343" t="s">
        <v>29373</v>
      </c>
      <c r="T343" t="s">
        <v>29372</v>
      </c>
    </row>
    <row r="344" spans="1:20" x14ac:dyDescent="0.25">
      <c r="A344" t="s">
        <v>37</v>
      </c>
      <c r="B344" t="s">
        <v>38</v>
      </c>
      <c r="C344">
        <v>66.666666666666671</v>
      </c>
      <c r="D344">
        <v>3</v>
      </c>
      <c r="E344" t="s">
        <v>29374</v>
      </c>
      <c r="F344">
        <v>100</v>
      </c>
      <c r="G344">
        <v>0</v>
      </c>
      <c r="H344" t="s">
        <v>631</v>
      </c>
      <c r="I344" t="s">
        <v>29375</v>
      </c>
      <c r="J344" t="s">
        <v>805</v>
      </c>
      <c r="K344" t="s">
        <v>634</v>
      </c>
      <c r="L344" t="s">
        <v>635</v>
      </c>
      <c r="M344" t="s">
        <v>29372</v>
      </c>
      <c r="N344" t="s">
        <v>634</v>
      </c>
      <c r="O344" t="s">
        <v>637</v>
      </c>
      <c r="P344" t="s">
        <v>22</v>
      </c>
      <c r="Q344" t="s">
        <v>638</v>
      </c>
      <c r="R344" t="s">
        <v>635</v>
      </c>
      <c r="S344" t="s">
        <v>29376</v>
      </c>
      <c r="T344" t="s">
        <v>29372</v>
      </c>
    </row>
    <row r="345" spans="1:20" x14ac:dyDescent="0.25">
      <c r="A345" t="s">
        <v>20</v>
      </c>
      <c r="B345" t="s">
        <v>21</v>
      </c>
      <c r="C345">
        <v>50</v>
      </c>
      <c r="D345">
        <v>1</v>
      </c>
      <c r="E345" t="s">
        <v>29377</v>
      </c>
      <c r="F345">
        <v>580</v>
      </c>
      <c r="G345">
        <v>0</v>
      </c>
      <c r="H345" t="s">
        <v>1114</v>
      </c>
      <c r="I345" t="s">
        <v>11339</v>
      </c>
      <c r="J345" t="s">
        <v>11340</v>
      </c>
      <c r="K345" t="s">
        <v>11341</v>
      </c>
      <c r="L345" t="s">
        <v>11342</v>
      </c>
      <c r="M345" t="s">
        <v>29378</v>
      </c>
      <c r="N345" t="s">
        <v>2208</v>
      </c>
      <c r="O345" t="s">
        <v>1642</v>
      </c>
      <c r="P345" t="s">
        <v>1122</v>
      </c>
      <c r="Q345" t="s">
        <v>1123</v>
      </c>
      <c r="R345" t="s">
        <v>635</v>
      </c>
      <c r="S345" t="s">
        <v>634</v>
      </c>
      <c r="T345" t="s">
        <v>29379</v>
      </c>
    </row>
    <row r="346" spans="1:20" x14ac:dyDescent="0.25">
      <c r="A346" t="s">
        <v>23</v>
      </c>
      <c r="B346" t="s">
        <v>24</v>
      </c>
      <c r="C346">
        <v>50</v>
      </c>
      <c r="D346">
        <v>1</v>
      </c>
      <c r="E346" t="s">
        <v>29377</v>
      </c>
      <c r="F346">
        <v>580</v>
      </c>
      <c r="G346">
        <v>0</v>
      </c>
      <c r="H346" t="s">
        <v>1114</v>
      </c>
      <c r="I346" t="s">
        <v>11339</v>
      </c>
      <c r="J346" t="s">
        <v>11340</v>
      </c>
      <c r="K346" t="s">
        <v>11341</v>
      </c>
      <c r="L346" t="s">
        <v>11342</v>
      </c>
      <c r="M346" t="s">
        <v>29378</v>
      </c>
      <c r="N346" t="s">
        <v>2208</v>
      </c>
      <c r="O346" t="s">
        <v>1642</v>
      </c>
      <c r="P346" t="s">
        <v>1122</v>
      </c>
      <c r="Q346" t="s">
        <v>1123</v>
      </c>
      <c r="R346" t="s">
        <v>635</v>
      </c>
      <c r="S346" t="s">
        <v>634</v>
      </c>
      <c r="T346" t="s">
        <v>29379</v>
      </c>
    </row>
    <row r="347" spans="1:20" x14ac:dyDescent="0.25">
      <c r="A347" t="s">
        <v>25</v>
      </c>
      <c r="B347" t="s">
        <v>26</v>
      </c>
      <c r="C347">
        <v>50</v>
      </c>
      <c r="D347">
        <v>1</v>
      </c>
      <c r="E347" t="s">
        <v>29377</v>
      </c>
      <c r="F347">
        <v>580</v>
      </c>
      <c r="G347">
        <v>0</v>
      </c>
      <c r="H347" t="s">
        <v>1114</v>
      </c>
      <c r="I347" t="s">
        <v>11339</v>
      </c>
      <c r="J347" t="s">
        <v>11340</v>
      </c>
      <c r="K347" t="s">
        <v>11341</v>
      </c>
      <c r="L347" t="s">
        <v>11342</v>
      </c>
      <c r="M347" t="s">
        <v>29378</v>
      </c>
      <c r="N347" t="s">
        <v>2208</v>
      </c>
      <c r="O347" t="s">
        <v>1642</v>
      </c>
      <c r="P347" t="s">
        <v>1122</v>
      </c>
      <c r="Q347" t="s">
        <v>1123</v>
      </c>
      <c r="R347" t="s">
        <v>635</v>
      </c>
      <c r="S347" t="s">
        <v>634</v>
      </c>
      <c r="T347" t="s">
        <v>29379</v>
      </c>
    </row>
    <row r="348" spans="1:20" x14ac:dyDescent="0.25">
      <c r="A348" t="s">
        <v>258</v>
      </c>
      <c r="B348" t="s">
        <v>264</v>
      </c>
      <c r="C348">
        <v>139</v>
      </c>
      <c r="D348">
        <v>1</v>
      </c>
      <c r="E348" t="s">
        <v>29377</v>
      </c>
      <c r="F348">
        <v>580</v>
      </c>
      <c r="G348">
        <v>0</v>
      </c>
      <c r="H348" t="s">
        <v>1114</v>
      </c>
      <c r="I348" t="s">
        <v>11339</v>
      </c>
      <c r="J348" t="s">
        <v>11340</v>
      </c>
      <c r="K348" t="s">
        <v>11341</v>
      </c>
      <c r="L348" t="s">
        <v>11342</v>
      </c>
      <c r="M348" t="s">
        <v>29378</v>
      </c>
      <c r="N348" t="s">
        <v>2208</v>
      </c>
      <c r="O348" t="s">
        <v>1642</v>
      </c>
      <c r="P348" t="s">
        <v>1122</v>
      </c>
      <c r="Q348" t="s">
        <v>1123</v>
      </c>
      <c r="R348" t="s">
        <v>635</v>
      </c>
      <c r="S348" t="s">
        <v>634</v>
      </c>
      <c r="T348" t="s">
        <v>29379</v>
      </c>
    </row>
    <row r="349" spans="1:20" x14ac:dyDescent="0.25">
      <c r="A349" t="s">
        <v>256</v>
      </c>
      <c r="B349" t="s">
        <v>262</v>
      </c>
      <c r="C349">
        <v>139</v>
      </c>
      <c r="D349">
        <v>1</v>
      </c>
      <c r="E349" t="s">
        <v>29377</v>
      </c>
      <c r="F349">
        <v>580</v>
      </c>
      <c r="G349">
        <v>0</v>
      </c>
      <c r="H349" t="s">
        <v>1114</v>
      </c>
      <c r="I349" t="s">
        <v>11339</v>
      </c>
      <c r="J349" t="s">
        <v>11340</v>
      </c>
      <c r="K349" t="s">
        <v>11341</v>
      </c>
      <c r="L349" t="s">
        <v>11342</v>
      </c>
      <c r="M349" t="s">
        <v>29378</v>
      </c>
      <c r="N349" t="s">
        <v>2208</v>
      </c>
      <c r="O349" t="s">
        <v>1642</v>
      </c>
      <c r="P349" t="s">
        <v>1122</v>
      </c>
      <c r="Q349" t="s">
        <v>1123</v>
      </c>
      <c r="R349" t="s">
        <v>635</v>
      </c>
      <c r="S349" t="s">
        <v>634</v>
      </c>
      <c r="T349" t="s">
        <v>29379</v>
      </c>
    </row>
    <row r="350" spans="1:20" x14ac:dyDescent="0.25">
      <c r="A350" t="s">
        <v>37</v>
      </c>
      <c r="B350" t="s">
        <v>38</v>
      </c>
      <c r="C350">
        <v>60</v>
      </c>
      <c r="D350">
        <v>1</v>
      </c>
      <c r="E350" t="s">
        <v>29377</v>
      </c>
      <c r="F350">
        <v>580</v>
      </c>
      <c r="G350">
        <v>0</v>
      </c>
      <c r="H350" t="s">
        <v>1114</v>
      </c>
      <c r="I350" t="s">
        <v>11339</v>
      </c>
      <c r="J350" t="s">
        <v>11340</v>
      </c>
      <c r="K350" t="s">
        <v>11341</v>
      </c>
      <c r="L350" t="s">
        <v>11342</v>
      </c>
      <c r="M350" t="s">
        <v>29378</v>
      </c>
      <c r="N350" t="s">
        <v>2208</v>
      </c>
      <c r="O350" t="s">
        <v>1642</v>
      </c>
      <c r="P350" t="s">
        <v>1122</v>
      </c>
      <c r="Q350" t="s">
        <v>1123</v>
      </c>
      <c r="R350" t="s">
        <v>635</v>
      </c>
      <c r="S350" t="s">
        <v>634</v>
      </c>
      <c r="T350" t="s">
        <v>29379</v>
      </c>
    </row>
    <row r="351" spans="1:20" x14ac:dyDescent="0.25">
      <c r="A351" t="s">
        <v>39</v>
      </c>
      <c r="B351" t="s">
        <v>44</v>
      </c>
      <c r="C351">
        <v>100</v>
      </c>
      <c r="D351">
        <v>1</v>
      </c>
      <c r="E351" t="s">
        <v>29377</v>
      </c>
      <c r="F351">
        <v>580</v>
      </c>
      <c r="G351">
        <v>0</v>
      </c>
      <c r="H351" t="s">
        <v>1114</v>
      </c>
      <c r="I351" t="s">
        <v>11339</v>
      </c>
      <c r="J351" t="s">
        <v>11340</v>
      </c>
      <c r="K351" t="s">
        <v>11341</v>
      </c>
      <c r="L351" t="s">
        <v>11342</v>
      </c>
      <c r="M351" t="s">
        <v>29378</v>
      </c>
      <c r="N351" t="s">
        <v>2208</v>
      </c>
      <c r="O351" t="s">
        <v>1642</v>
      </c>
      <c r="P351" t="s">
        <v>1122</v>
      </c>
      <c r="Q351" t="s">
        <v>1123</v>
      </c>
      <c r="R351" t="s">
        <v>635</v>
      </c>
      <c r="S351" t="s">
        <v>634</v>
      </c>
      <c r="T351" t="s">
        <v>29379</v>
      </c>
    </row>
    <row r="352" spans="1:20" x14ac:dyDescent="0.25">
      <c r="A352" t="s">
        <v>35</v>
      </c>
      <c r="B352" t="s">
        <v>36</v>
      </c>
      <c r="C352">
        <v>50</v>
      </c>
      <c r="D352">
        <v>1</v>
      </c>
      <c r="E352" t="s">
        <v>29377</v>
      </c>
      <c r="F352">
        <v>580</v>
      </c>
      <c r="G352">
        <v>0</v>
      </c>
      <c r="H352" t="s">
        <v>1114</v>
      </c>
      <c r="I352" t="s">
        <v>11339</v>
      </c>
      <c r="J352" t="s">
        <v>11340</v>
      </c>
      <c r="K352" t="s">
        <v>11341</v>
      </c>
      <c r="L352" t="s">
        <v>11342</v>
      </c>
      <c r="M352" t="s">
        <v>29378</v>
      </c>
      <c r="N352" t="s">
        <v>2208</v>
      </c>
      <c r="O352" t="s">
        <v>1642</v>
      </c>
      <c r="P352" t="s">
        <v>1122</v>
      </c>
      <c r="Q352" t="s">
        <v>1123</v>
      </c>
      <c r="R352" t="s">
        <v>635</v>
      </c>
      <c r="S352" t="s">
        <v>634</v>
      </c>
      <c r="T352" t="s">
        <v>29379</v>
      </c>
    </row>
    <row r="353" spans="1:20" x14ac:dyDescent="0.25">
      <c r="A353" t="s">
        <v>164</v>
      </c>
      <c r="B353" t="s">
        <v>165</v>
      </c>
      <c r="C353">
        <v>50</v>
      </c>
      <c r="D353">
        <v>6</v>
      </c>
      <c r="E353" t="s">
        <v>29380</v>
      </c>
      <c r="F353">
        <v>182</v>
      </c>
      <c r="G353">
        <v>0</v>
      </c>
      <c r="H353" t="s">
        <v>631</v>
      </c>
      <c r="I353" t="s">
        <v>29381</v>
      </c>
      <c r="J353" t="s">
        <v>845</v>
      </c>
      <c r="K353" t="s">
        <v>634</v>
      </c>
      <c r="L353" t="s">
        <v>635</v>
      </c>
      <c r="M353" t="s">
        <v>29382</v>
      </c>
      <c r="N353" t="s">
        <v>634</v>
      </c>
      <c r="O353" t="s">
        <v>637</v>
      </c>
      <c r="P353" t="s">
        <v>22</v>
      </c>
      <c r="Q353" t="s">
        <v>638</v>
      </c>
      <c r="R353" t="s">
        <v>29383</v>
      </c>
      <c r="S353" t="s">
        <v>29384</v>
      </c>
      <c r="T353" t="s">
        <v>29382</v>
      </c>
    </row>
    <row r="354" spans="1:20" x14ac:dyDescent="0.25">
      <c r="A354" t="s">
        <v>20</v>
      </c>
      <c r="B354" t="s">
        <v>21</v>
      </c>
      <c r="C354">
        <v>50</v>
      </c>
      <c r="D354">
        <v>1</v>
      </c>
      <c r="E354" t="s">
        <v>29385</v>
      </c>
      <c r="F354">
        <v>99.99</v>
      </c>
      <c r="G354">
        <v>0</v>
      </c>
      <c r="H354" t="s">
        <v>631</v>
      </c>
      <c r="I354" t="s">
        <v>28691</v>
      </c>
      <c r="J354" t="s">
        <v>28692</v>
      </c>
      <c r="K354" t="s">
        <v>634</v>
      </c>
      <c r="L354" t="s">
        <v>635</v>
      </c>
      <c r="M354" t="s">
        <v>29386</v>
      </c>
      <c r="N354" t="s">
        <v>634</v>
      </c>
      <c r="O354" t="s">
        <v>637</v>
      </c>
      <c r="P354" t="s">
        <v>22</v>
      </c>
      <c r="Q354" t="s">
        <v>638</v>
      </c>
      <c r="R354" t="s">
        <v>635</v>
      </c>
      <c r="S354" t="s">
        <v>29387</v>
      </c>
      <c r="T354" t="s">
        <v>29386</v>
      </c>
    </row>
    <row r="355" spans="1:20" x14ac:dyDescent="0.25">
      <c r="A355" t="s">
        <v>23</v>
      </c>
      <c r="B355" t="s">
        <v>24</v>
      </c>
      <c r="C355">
        <v>50</v>
      </c>
      <c r="D355">
        <v>1</v>
      </c>
      <c r="E355" t="s">
        <v>29385</v>
      </c>
      <c r="F355">
        <v>99.99</v>
      </c>
      <c r="G355">
        <v>0</v>
      </c>
      <c r="H355" t="s">
        <v>631</v>
      </c>
      <c r="I355" t="s">
        <v>28691</v>
      </c>
      <c r="J355" t="s">
        <v>28692</v>
      </c>
      <c r="K355" t="s">
        <v>634</v>
      </c>
      <c r="L355" t="s">
        <v>635</v>
      </c>
      <c r="M355" t="s">
        <v>29386</v>
      </c>
      <c r="N355" t="s">
        <v>634</v>
      </c>
      <c r="O355" t="s">
        <v>637</v>
      </c>
      <c r="P355" t="s">
        <v>22</v>
      </c>
      <c r="Q355" t="s">
        <v>638</v>
      </c>
      <c r="R355" t="s">
        <v>635</v>
      </c>
      <c r="S355" t="s">
        <v>29387</v>
      </c>
      <c r="T355" t="s">
        <v>29386</v>
      </c>
    </row>
    <row r="356" spans="1:20" x14ac:dyDescent="0.25">
      <c r="A356" t="s">
        <v>25</v>
      </c>
      <c r="B356" t="s">
        <v>26</v>
      </c>
      <c r="C356">
        <v>50</v>
      </c>
      <c r="D356">
        <v>1</v>
      </c>
      <c r="E356" t="s">
        <v>29385</v>
      </c>
      <c r="F356">
        <v>99.99</v>
      </c>
      <c r="G356">
        <v>0</v>
      </c>
      <c r="H356" t="s">
        <v>631</v>
      </c>
      <c r="I356" t="s">
        <v>28691</v>
      </c>
      <c r="J356" t="s">
        <v>28692</v>
      </c>
      <c r="K356" t="s">
        <v>634</v>
      </c>
      <c r="L356" t="s">
        <v>635</v>
      </c>
      <c r="M356" t="s">
        <v>29386</v>
      </c>
      <c r="N356" t="s">
        <v>634</v>
      </c>
      <c r="O356" t="s">
        <v>637</v>
      </c>
      <c r="P356" t="s">
        <v>22</v>
      </c>
      <c r="Q356" t="s">
        <v>638</v>
      </c>
      <c r="R356" t="s">
        <v>635</v>
      </c>
      <c r="S356" t="s">
        <v>29387</v>
      </c>
      <c r="T356" t="s">
        <v>29386</v>
      </c>
    </row>
    <row r="357" spans="1:20" x14ac:dyDescent="0.25">
      <c r="A357" t="s">
        <v>39</v>
      </c>
      <c r="B357" t="s">
        <v>44</v>
      </c>
      <c r="C357">
        <v>76</v>
      </c>
      <c r="D357">
        <v>3</v>
      </c>
      <c r="E357" t="s">
        <v>29388</v>
      </c>
      <c r="F357">
        <v>228</v>
      </c>
      <c r="G357">
        <v>0</v>
      </c>
      <c r="H357" t="s">
        <v>641</v>
      </c>
      <c r="I357" t="s">
        <v>10048</v>
      </c>
      <c r="J357" t="s">
        <v>10049</v>
      </c>
      <c r="K357" t="s">
        <v>10050</v>
      </c>
      <c r="L357" t="s">
        <v>7661</v>
      </c>
      <c r="M357" t="s">
        <v>29389</v>
      </c>
      <c r="N357" t="s">
        <v>634</v>
      </c>
      <c r="O357" t="s">
        <v>894</v>
      </c>
      <c r="P357" t="s">
        <v>43</v>
      </c>
      <c r="Q357" t="s">
        <v>648</v>
      </c>
      <c r="R357" t="s">
        <v>635</v>
      </c>
      <c r="S357" t="s">
        <v>29390</v>
      </c>
      <c r="T357" t="s">
        <v>29391</v>
      </c>
    </row>
    <row r="358" spans="1:20" x14ac:dyDescent="0.25">
      <c r="A358" t="s">
        <v>20</v>
      </c>
      <c r="B358" t="s">
        <v>21</v>
      </c>
      <c r="C358">
        <v>50</v>
      </c>
      <c r="D358">
        <v>1</v>
      </c>
      <c r="E358" t="s">
        <v>29392</v>
      </c>
      <c r="F358">
        <v>99.99</v>
      </c>
      <c r="G358">
        <v>0</v>
      </c>
      <c r="H358" t="s">
        <v>631</v>
      </c>
      <c r="I358" t="s">
        <v>29393</v>
      </c>
      <c r="J358" t="s">
        <v>652</v>
      </c>
      <c r="K358" t="s">
        <v>634</v>
      </c>
      <c r="L358" t="s">
        <v>635</v>
      </c>
      <c r="M358" t="s">
        <v>29394</v>
      </c>
      <c r="N358" t="s">
        <v>634</v>
      </c>
      <c r="O358" t="s">
        <v>637</v>
      </c>
      <c r="P358" t="s">
        <v>22</v>
      </c>
      <c r="Q358" t="s">
        <v>638</v>
      </c>
      <c r="R358" t="s">
        <v>635</v>
      </c>
      <c r="S358" t="s">
        <v>29395</v>
      </c>
      <c r="T358" t="s">
        <v>29394</v>
      </c>
    </row>
    <row r="359" spans="1:20" x14ac:dyDescent="0.25">
      <c r="A359" t="s">
        <v>23</v>
      </c>
      <c r="B359" t="s">
        <v>24</v>
      </c>
      <c r="C359">
        <v>50</v>
      </c>
      <c r="D359">
        <v>1</v>
      </c>
      <c r="E359" t="s">
        <v>29392</v>
      </c>
      <c r="F359">
        <v>99.99</v>
      </c>
      <c r="G359">
        <v>0</v>
      </c>
      <c r="H359" t="s">
        <v>631</v>
      </c>
      <c r="I359" t="s">
        <v>29393</v>
      </c>
      <c r="J359" t="s">
        <v>652</v>
      </c>
      <c r="K359" t="s">
        <v>634</v>
      </c>
      <c r="L359" t="s">
        <v>635</v>
      </c>
      <c r="M359" t="s">
        <v>29394</v>
      </c>
      <c r="N359" t="s">
        <v>634</v>
      </c>
      <c r="O359" t="s">
        <v>637</v>
      </c>
      <c r="P359" t="s">
        <v>22</v>
      </c>
      <c r="Q359" t="s">
        <v>638</v>
      </c>
      <c r="R359" t="s">
        <v>635</v>
      </c>
      <c r="S359" t="s">
        <v>29395</v>
      </c>
      <c r="T359" t="s">
        <v>29394</v>
      </c>
    </row>
    <row r="360" spans="1:20" x14ac:dyDescent="0.25">
      <c r="A360" t="s">
        <v>25</v>
      </c>
      <c r="B360" t="s">
        <v>26</v>
      </c>
      <c r="C360">
        <v>50</v>
      </c>
      <c r="D360">
        <v>1</v>
      </c>
      <c r="E360" t="s">
        <v>29392</v>
      </c>
      <c r="F360">
        <v>99.99</v>
      </c>
      <c r="G360">
        <v>0</v>
      </c>
      <c r="H360" t="s">
        <v>631</v>
      </c>
      <c r="I360" t="s">
        <v>29393</v>
      </c>
      <c r="J360" t="s">
        <v>652</v>
      </c>
      <c r="K360" t="s">
        <v>634</v>
      </c>
      <c r="L360" t="s">
        <v>635</v>
      </c>
      <c r="M360" t="s">
        <v>29394</v>
      </c>
      <c r="N360" t="s">
        <v>634</v>
      </c>
      <c r="O360" t="s">
        <v>637</v>
      </c>
      <c r="P360" t="s">
        <v>22</v>
      </c>
      <c r="Q360" t="s">
        <v>638</v>
      </c>
      <c r="R360" t="s">
        <v>635</v>
      </c>
      <c r="S360" t="s">
        <v>29395</v>
      </c>
      <c r="T360" t="s">
        <v>29394</v>
      </c>
    </row>
    <row r="361" spans="1:20" x14ac:dyDescent="0.25">
      <c r="A361" t="s">
        <v>121</v>
      </c>
      <c r="B361" t="s">
        <v>122</v>
      </c>
      <c r="C361">
        <v>14</v>
      </c>
      <c r="D361">
        <v>2</v>
      </c>
      <c r="E361" t="s">
        <v>29396</v>
      </c>
      <c r="F361">
        <v>32</v>
      </c>
      <c r="G361">
        <v>4</v>
      </c>
      <c r="H361" t="s">
        <v>641</v>
      </c>
      <c r="I361" t="s">
        <v>2006</v>
      </c>
      <c r="J361" t="s">
        <v>29397</v>
      </c>
      <c r="K361" t="s">
        <v>1570</v>
      </c>
      <c r="L361" t="s">
        <v>10730</v>
      </c>
      <c r="M361" t="s">
        <v>29398</v>
      </c>
      <c r="N361" t="s">
        <v>634</v>
      </c>
      <c r="O361" t="s">
        <v>894</v>
      </c>
      <c r="P361" t="s">
        <v>43</v>
      </c>
      <c r="Q361" t="s">
        <v>648</v>
      </c>
      <c r="R361" t="s">
        <v>635</v>
      </c>
      <c r="S361" t="s">
        <v>29399</v>
      </c>
      <c r="T361" t="s">
        <v>29398</v>
      </c>
    </row>
    <row r="362" spans="1:20" x14ac:dyDescent="0.25">
      <c r="A362" t="s">
        <v>37</v>
      </c>
      <c r="B362" t="s">
        <v>38</v>
      </c>
      <c r="C362">
        <v>66.666666666666671</v>
      </c>
      <c r="D362">
        <v>6</v>
      </c>
      <c r="E362" t="s">
        <v>29400</v>
      </c>
      <c r="F362">
        <v>199.98</v>
      </c>
      <c r="G362">
        <v>0</v>
      </c>
      <c r="H362" t="s">
        <v>631</v>
      </c>
      <c r="I362" t="s">
        <v>29401</v>
      </c>
      <c r="J362" t="s">
        <v>903</v>
      </c>
      <c r="K362" t="s">
        <v>634</v>
      </c>
      <c r="L362" t="s">
        <v>635</v>
      </c>
      <c r="M362" t="s">
        <v>29402</v>
      </c>
      <c r="N362" t="s">
        <v>634</v>
      </c>
      <c r="O362" t="s">
        <v>637</v>
      </c>
      <c r="P362" t="s">
        <v>22</v>
      </c>
      <c r="Q362" t="s">
        <v>638</v>
      </c>
      <c r="R362" t="s">
        <v>635</v>
      </c>
      <c r="S362" t="s">
        <v>29403</v>
      </c>
      <c r="T362" t="s">
        <v>29402</v>
      </c>
    </row>
    <row r="363" spans="1:20" x14ac:dyDescent="0.25">
      <c r="A363" t="s">
        <v>20</v>
      </c>
      <c r="B363" t="s">
        <v>21</v>
      </c>
      <c r="C363">
        <v>50</v>
      </c>
      <c r="D363">
        <v>1</v>
      </c>
      <c r="E363" t="s">
        <v>29404</v>
      </c>
      <c r="F363">
        <v>100.94</v>
      </c>
      <c r="G363">
        <v>7</v>
      </c>
      <c r="H363" t="s">
        <v>1248</v>
      </c>
      <c r="I363" t="s">
        <v>29405</v>
      </c>
      <c r="J363" t="s">
        <v>29406</v>
      </c>
      <c r="K363" t="s">
        <v>10191</v>
      </c>
      <c r="L363" t="s">
        <v>29407</v>
      </c>
      <c r="M363" t="s">
        <v>29408</v>
      </c>
      <c r="N363" t="s">
        <v>634</v>
      </c>
      <c r="O363" t="s">
        <v>689</v>
      </c>
      <c r="P363" t="s">
        <v>40</v>
      </c>
      <c r="Q363" t="s">
        <v>690</v>
      </c>
      <c r="R363" t="s">
        <v>635</v>
      </c>
      <c r="S363" t="s">
        <v>634</v>
      </c>
      <c r="T363" t="s">
        <v>29408</v>
      </c>
    </row>
    <row r="364" spans="1:20" x14ac:dyDescent="0.25">
      <c r="A364" t="s">
        <v>23</v>
      </c>
      <c r="B364" t="s">
        <v>24</v>
      </c>
      <c r="C364">
        <v>50</v>
      </c>
      <c r="D364">
        <v>1</v>
      </c>
      <c r="E364" t="s">
        <v>29404</v>
      </c>
      <c r="F364">
        <v>100.94</v>
      </c>
      <c r="G364">
        <v>7</v>
      </c>
      <c r="H364" t="s">
        <v>1248</v>
      </c>
      <c r="I364" t="s">
        <v>29405</v>
      </c>
      <c r="J364" t="s">
        <v>29406</v>
      </c>
      <c r="K364" t="s">
        <v>10191</v>
      </c>
      <c r="L364" t="s">
        <v>29407</v>
      </c>
      <c r="M364" t="s">
        <v>29408</v>
      </c>
      <c r="N364" t="s">
        <v>634</v>
      </c>
      <c r="O364" t="s">
        <v>689</v>
      </c>
      <c r="P364" t="s">
        <v>40</v>
      </c>
      <c r="Q364" t="s">
        <v>690</v>
      </c>
      <c r="R364" t="s">
        <v>635</v>
      </c>
      <c r="S364" t="s">
        <v>634</v>
      </c>
      <c r="T364" t="s">
        <v>29408</v>
      </c>
    </row>
    <row r="365" spans="1:20" x14ac:dyDescent="0.25">
      <c r="A365" t="s">
        <v>25</v>
      </c>
      <c r="B365" t="s">
        <v>26</v>
      </c>
      <c r="C365">
        <v>50</v>
      </c>
      <c r="D365">
        <v>1</v>
      </c>
      <c r="E365" t="s">
        <v>29404</v>
      </c>
      <c r="F365">
        <v>100.94</v>
      </c>
      <c r="G365">
        <v>7</v>
      </c>
      <c r="H365" t="s">
        <v>1248</v>
      </c>
      <c r="I365" t="s">
        <v>29405</v>
      </c>
      <c r="J365" t="s">
        <v>29406</v>
      </c>
      <c r="K365" t="s">
        <v>10191</v>
      </c>
      <c r="L365" t="s">
        <v>29407</v>
      </c>
      <c r="M365" t="s">
        <v>29408</v>
      </c>
      <c r="N365" t="s">
        <v>634</v>
      </c>
      <c r="O365" t="s">
        <v>689</v>
      </c>
      <c r="P365" t="s">
        <v>40</v>
      </c>
      <c r="Q365" t="s">
        <v>690</v>
      </c>
      <c r="R365" t="s">
        <v>635</v>
      </c>
      <c r="S365" t="s">
        <v>634</v>
      </c>
      <c r="T365" t="s">
        <v>29408</v>
      </c>
    </row>
    <row r="366" spans="1:20" x14ac:dyDescent="0.25">
      <c r="A366" t="s">
        <v>20</v>
      </c>
      <c r="B366" t="s">
        <v>21</v>
      </c>
      <c r="C366">
        <v>50</v>
      </c>
      <c r="D366">
        <v>1</v>
      </c>
      <c r="E366" t="s">
        <v>29409</v>
      </c>
      <c r="F366">
        <v>150</v>
      </c>
      <c r="G366">
        <v>0</v>
      </c>
      <c r="H366" t="s">
        <v>1114</v>
      </c>
      <c r="I366" t="s">
        <v>29410</v>
      </c>
      <c r="J366" t="s">
        <v>29411</v>
      </c>
      <c r="K366" t="s">
        <v>3479</v>
      </c>
      <c r="L366" t="s">
        <v>29412</v>
      </c>
      <c r="M366" t="s">
        <v>29413</v>
      </c>
      <c r="N366" t="s">
        <v>2208</v>
      </c>
      <c r="O366" t="s">
        <v>1121</v>
      </c>
      <c r="P366" t="s">
        <v>1122</v>
      </c>
      <c r="Q366" t="s">
        <v>1123</v>
      </c>
      <c r="R366" t="s">
        <v>635</v>
      </c>
      <c r="S366" t="s">
        <v>634</v>
      </c>
      <c r="T366" t="s">
        <v>29414</v>
      </c>
    </row>
    <row r="367" spans="1:20" x14ac:dyDescent="0.25">
      <c r="A367" t="s">
        <v>23</v>
      </c>
      <c r="B367" t="s">
        <v>24</v>
      </c>
      <c r="C367">
        <v>50</v>
      </c>
      <c r="D367">
        <v>1</v>
      </c>
      <c r="E367" t="s">
        <v>29409</v>
      </c>
      <c r="F367">
        <v>150</v>
      </c>
      <c r="G367">
        <v>0</v>
      </c>
      <c r="H367" t="s">
        <v>1114</v>
      </c>
      <c r="I367" t="s">
        <v>29410</v>
      </c>
      <c r="J367" t="s">
        <v>29411</v>
      </c>
      <c r="K367" t="s">
        <v>3479</v>
      </c>
      <c r="L367" t="s">
        <v>29412</v>
      </c>
      <c r="M367" t="s">
        <v>29413</v>
      </c>
      <c r="N367" t="s">
        <v>2208</v>
      </c>
      <c r="O367" t="s">
        <v>1121</v>
      </c>
      <c r="P367" t="s">
        <v>1122</v>
      </c>
      <c r="Q367" t="s">
        <v>1123</v>
      </c>
      <c r="R367" t="s">
        <v>635</v>
      </c>
      <c r="S367" t="s">
        <v>634</v>
      </c>
      <c r="T367" t="s">
        <v>29414</v>
      </c>
    </row>
    <row r="368" spans="1:20" x14ac:dyDescent="0.25">
      <c r="A368" t="s">
        <v>25</v>
      </c>
      <c r="B368" t="s">
        <v>26</v>
      </c>
      <c r="C368">
        <v>50</v>
      </c>
      <c r="D368">
        <v>1</v>
      </c>
      <c r="E368" t="s">
        <v>29409</v>
      </c>
      <c r="F368">
        <v>150</v>
      </c>
      <c r="G368">
        <v>0</v>
      </c>
      <c r="H368" t="s">
        <v>1114</v>
      </c>
      <c r="I368" t="s">
        <v>29410</v>
      </c>
      <c r="J368" t="s">
        <v>29411</v>
      </c>
      <c r="K368" t="s">
        <v>3479</v>
      </c>
      <c r="L368" t="s">
        <v>29412</v>
      </c>
      <c r="M368" t="s">
        <v>29413</v>
      </c>
      <c r="N368" t="s">
        <v>2208</v>
      </c>
      <c r="O368" t="s">
        <v>1121</v>
      </c>
      <c r="P368" t="s">
        <v>1122</v>
      </c>
      <c r="Q368" t="s">
        <v>1123</v>
      </c>
      <c r="R368" t="s">
        <v>635</v>
      </c>
      <c r="S368" t="s">
        <v>634</v>
      </c>
      <c r="T368" t="s">
        <v>29414</v>
      </c>
    </row>
    <row r="369" spans="1:20" x14ac:dyDescent="0.25">
      <c r="A369" t="s">
        <v>35</v>
      </c>
      <c r="B369" t="s">
        <v>36</v>
      </c>
      <c r="C369">
        <v>66.666666666666671</v>
      </c>
      <c r="D369">
        <v>3</v>
      </c>
      <c r="E369" t="s">
        <v>29415</v>
      </c>
      <c r="F369">
        <v>149.99</v>
      </c>
      <c r="G369">
        <v>0</v>
      </c>
      <c r="H369" t="s">
        <v>631</v>
      </c>
      <c r="I369" t="s">
        <v>29416</v>
      </c>
      <c r="J369" t="s">
        <v>2349</v>
      </c>
      <c r="K369" t="s">
        <v>634</v>
      </c>
      <c r="L369" t="s">
        <v>635</v>
      </c>
      <c r="M369" t="s">
        <v>29417</v>
      </c>
      <c r="N369" t="s">
        <v>634</v>
      </c>
      <c r="O369" t="s">
        <v>637</v>
      </c>
      <c r="P369" t="s">
        <v>22</v>
      </c>
      <c r="Q369" t="s">
        <v>638</v>
      </c>
      <c r="R369" t="s">
        <v>635</v>
      </c>
      <c r="S369" t="s">
        <v>29418</v>
      </c>
      <c r="T369" t="s">
        <v>29417</v>
      </c>
    </row>
    <row r="370" spans="1:20" x14ac:dyDescent="0.25">
      <c r="A370" t="s">
        <v>164</v>
      </c>
      <c r="B370" t="s">
        <v>165</v>
      </c>
      <c r="C370">
        <v>65</v>
      </c>
      <c r="D370">
        <v>1</v>
      </c>
      <c r="E370" t="s">
        <v>29415</v>
      </c>
      <c r="F370">
        <v>149.99</v>
      </c>
      <c r="G370">
        <v>0</v>
      </c>
      <c r="H370" t="s">
        <v>631</v>
      </c>
      <c r="I370" t="s">
        <v>29416</v>
      </c>
      <c r="J370" t="s">
        <v>2349</v>
      </c>
      <c r="K370" t="s">
        <v>634</v>
      </c>
      <c r="L370" t="s">
        <v>635</v>
      </c>
      <c r="M370" t="s">
        <v>29417</v>
      </c>
      <c r="N370" t="s">
        <v>634</v>
      </c>
      <c r="O370" t="s">
        <v>637</v>
      </c>
      <c r="P370" t="s">
        <v>22</v>
      </c>
      <c r="Q370" t="s">
        <v>638</v>
      </c>
      <c r="R370" t="s">
        <v>635</v>
      </c>
      <c r="S370" t="s">
        <v>29418</v>
      </c>
      <c r="T370" t="s">
        <v>29417</v>
      </c>
    </row>
    <row r="371" spans="1:20" x14ac:dyDescent="0.25">
      <c r="A371" t="s">
        <v>25</v>
      </c>
      <c r="B371" t="s">
        <v>26</v>
      </c>
      <c r="C371">
        <v>38</v>
      </c>
      <c r="D371">
        <v>2</v>
      </c>
      <c r="E371" t="s">
        <v>29419</v>
      </c>
      <c r="F371">
        <v>220</v>
      </c>
      <c r="G371">
        <v>0</v>
      </c>
      <c r="H371" t="s">
        <v>641</v>
      </c>
      <c r="I371" t="s">
        <v>759</v>
      </c>
      <c r="J371" t="s">
        <v>15313</v>
      </c>
      <c r="K371" t="s">
        <v>1552</v>
      </c>
      <c r="L371" t="s">
        <v>10845</v>
      </c>
      <c r="M371" t="s">
        <v>29420</v>
      </c>
      <c r="N371" t="s">
        <v>634</v>
      </c>
      <c r="O371" t="s">
        <v>894</v>
      </c>
      <c r="P371" t="s">
        <v>43</v>
      </c>
      <c r="Q371" t="s">
        <v>648</v>
      </c>
      <c r="R371" t="s">
        <v>635</v>
      </c>
      <c r="S371" t="s">
        <v>29421</v>
      </c>
      <c r="T371" t="s">
        <v>29420</v>
      </c>
    </row>
    <row r="372" spans="1:20" x14ac:dyDescent="0.25">
      <c r="A372" t="s">
        <v>118</v>
      </c>
      <c r="B372" t="s">
        <v>91</v>
      </c>
      <c r="C372">
        <v>72</v>
      </c>
      <c r="D372">
        <v>2</v>
      </c>
      <c r="E372" t="s">
        <v>29419</v>
      </c>
      <c r="F372">
        <v>220</v>
      </c>
      <c r="G372">
        <v>0</v>
      </c>
      <c r="H372" t="s">
        <v>641</v>
      </c>
      <c r="I372" t="s">
        <v>759</v>
      </c>
      <c r="J372" t="s">
        <v>15313</v>
      </c>
      <c r="K372" t="s">
        <v>1552</v>
      </c>
      <c r="L372" t="s">
        <v>10845</v>
      </c>
      <c r="M372" t="s">
        <v>29420</v>
      </c>
      <c r="N372" t="s">
        <v>634</v>
      </c>
      <c r="O372" t="s">
        <v>894</v>
      </c>
      <c r="P372" t="s">
        <v>43</v>
      </c>
      <c r="Q372" t="s">
        <v>648</v>
      </c>
      <c r="R372" t="s">
        <v>635</v>
      </c>
      <c r="S372" t="s">
        <v>29421</v>
      </c>
      <c r="T372" t="s">
        <v>29420</v>
      </c>
    </row>
    <row r="373" spans="1:20" x14ac:dyDescent="0.25">
      <c r="A373" t="s">
        <v>20</v>
      </c>
      <c r="B373" t="s">
        <v>21</v>
      </c>
      <c r="C373">
        <v>50</v>
      </c>
      <c r="D373">
        <v>1</v>
      </c>
      <c r="E373" t="s">
        <v>29422</v>
      </c>
      <c r="F373">
        <v>99.99</v>
      </c>
      <c r="G373">
        <v>0</v>
      </c>
      <c r="H373" t="s">
        <v>631</v>
      </c>
      <c r="I373" t="s">
        <v>2426</v>
      </c>
      <c r="J373" t="s">
        <v>694</v>
      </c>
      <c r="K373" t="s">
        <v>634</v>
      </c>
      <c r="L373" t="s">
        <v>635</v>
      </c>
      <c r="M373" t="s">
        <v>29423</v>
      </c>
      <c r="N373" t="s">
        <v>634</v>
      </c>
      <c r="O373" t="s">
        <v>654</v>
      </c>
      <c r="P373" t="s">
        <v>22</v>
      </c>
      <c r="Q373" t="s">
        <v>655</v>
      </c>
      <c r="R373" t="s">
        <v>635</v>
      </c>
      <c r="S373" t="s">
        <v>29424</v>
      </c>
      <c r="T373" t="s">
        <v>29425</v>
      </c>
    </row>
    <row r="374" spans="1:20" x14ac:dyDescent="0.25">
      <c r="A374" t="s">
        <v>23</v>
      </c>
      <c r="B374" t="s">
        <v>24</v>
      </c>
      <c r="C374">
        <v>50</v>
      </c>
      <c r="D374">
        <v>1</v>
      </c>
      <c r="E374" t="s">
        <v>29422</v>
      </c>
      <c r="F374">
        <v>99.99</v>
      </c>
      <c r="G374">
        <v>0</v>
      </c>
      <c r="H374" t="s">
        <v>631</v>
      </c>
      <c r="I374" t="s">
        <v>2426</v>
      </c>
      <c r="J374" t="s">
        <v>694</v>
      </c>
      <c r="K374" t="s">
        <v>634</v>
      </c>
      <c r="L374" t="s">
        <v>635</v>
      </c>
      <c r="M374" t="s">
        <v>29423</v>
      </c>
      <c r="N374" t="s">
        <v>634</v>
      </c>
      <c r="O374" t="s">
        <v>654</v>
      </c>
      <c r="P374" t="s">
        <v>22</v>
      </c>
      <c r="Q374" t="s">
        <v>655</v>
      </c>
      <c r="R374" t="s">
        <v>635</v>
      </c>
      <c r="S374" t="s">
        <v>29424</v>
      </c>
      <c r="T374" t="s">
        <v>29425</v>
      </c>
    </row>
    <row r="375" spans="1:20" x14ac:dyDescent="0.25">
      <c r="A375" t="s">
        <v>25</v>
      </c>
      <c r="B375" t="s">
        <v>26</v>
      </c>
      <c r="C375">
        <v>50</v>
      </c>
      <c r="D375">
        <v>1</v>
      </c>
      <c r="E375" t="s">
        <v>29422</v>
      </c>
      <c r="F375">
        <v>99.99</v>
      </c>
      <c r="G375">
        <v>0</v>
      </c>
      <c r="H375" t="s">
        <v>631</v>
      </c>
      <c r="I375" t="s">
        <v>2426</v>
      </c>
      <c r="J375" t="s">
        <v>694</v>
      </c>
      <c r="K375" t="s">
        <v>634</v>
      </c>
      <c r="L375" t="s">
        <v>635</v>
      </c>
      <c r="M375" t="s">
        <v>29423</v>
      </c>
      <c r="N375" t="s">
        <v>634</v>
      </c>
      <c r="O375" t="s">
        <v>654</v>
      </c>
      <c r="P375" t="s">
        <v>22</v>
      </c>
      <c r="Q375" t="s">
        <v>655</v>
      </c>
      <c r="R375" t="s">
        <v>635</v>
      </c>
      <c r="S375" t="s">
        <v>29424</v>
      </c>
      <c r="T375" t="s">
        <v>29425</v>
      </c>
    </row>
    <row r="376" spans="1:20" x14ac:dyDescent="0.25">
      <c r="A376" t="s">
        <v>164</v>
      </c>
      <c r="B376" t="s">
        <v>165</v>
      </c>
      <c r="C376">
        <v>50</v>
      </c>
      <c r="D376">
        <v>1</v>
      </c>
      <c r="E376" t="s">
        <v>29426</v>
      </c>
      <c r="F376">
        <v>230</v>
      </c>
      <c r="G376">
        <v>0</v>
      </c>
      <c r="H376" t="s">
        <v>641</v>
      </c>
      <c r="I376" t="s">
        <v>4249</v>
      </c>
      <c r="J376" t="s">
        <v>4250</v>
      </c>
      <c r="K376" t="s">
        <v>4251</v>
      </c>
      <c r="L376" t="s">
        <v>4252</v>
      </c>
      <c r="M376" t="s">
        <v>29427</v>
      </c>
      <c r="N376" t="s">
        <v>634</v>
      </c>
      <c r="O376" t="s">
        <v>894</v>
      </c>
      <c r="P376" t="s">
        <v>43</v>
      </c>
      <c r="Q376" t="s">
        <v>648</v>
      </c>
      <c r="R376" t="s">
        <v>635</v>
      </c>
      <c r="S376" t="s">
        <v>29428</v>
      </c>
      <c r="T376" t="s">
        <v>29429</v>
      </c>
    </row>
    <row r="377" spans="1:20" x14ac:dyDescent="0.25">
      <c r="A377" t="s">
        <v>164</v>
      </c>
      <c r="B377" t="s">
        <v>165</v>
      </c>
      <c r="C377">
        <v>45</v>
      </c>
      <c r="D377">
        <v>4</v>
      </c>
      <c r="E377" t="s">
        <v>29426</v>
      </c>
      <c r="F377">
        <v>230</v>
      </c>
      <c r="G377">
        <v>0</v>
      </c>
      <c r="H377" t="s">
        <v>641</v>
      </c>
      <c r="I377" t="s">
        <v>4249</v>
      </c>
      <c r="J377" t="s">
        <v>4250</v>
      </c>
      <c r="K377" t="s">
        <v>4251</v>
      </c>
      <c r="L377" t="s">
        <v>4252</v>
      </c>
      <c r="M377" t="s">
        <v>29427</v>
      </c>
      <c r="N377" t="s">
        <v>634</v>
      </c>
      <c r="O377" t="s">
        <v>894</v>
      </c>
      <c r="P377" t="s">
        <v>43</v>
      </c>
      <c r="Q377" t="s">
        <v>648</v>
      </c>
      <c r="R377" t="s">
        <v>635</v>
      </c>
      <c r="S377" t="s">
        <v>29428</v>
      </c>
      <c r="T377" t="s">
        <v>29429</v>
      </c>
    </row>
    <row r="378" spans="1:20" x14ac:dyDescent="0.25">
      <c r="A378" t="s">
        <v>164</v>
      </c>
      <c r="B378" t="s">
        <v>165</v>
      </c>
      <c r="C378">
        <v>33.333333333333336</v>
      </c>
      <c r="D378">
        <v>3</v>
      </c>
      <c r="E378" t="s">
        <v>29430</v>
      </c>
      <c r="F378">
        <v>99.99</v>
      </c>
      <c r="G378">
        <v>0</v>
      </c>
      <c r="H378" t="s">
        <v>631</v>
      </c>
      <c r="I378" t="s">
        <v>29431</v>
      </c>
      <c r="J378" t="s">
        <v>829</v>
      </c>
      <c r="K378" t="s">
        <v>634</v>
      </c>
      <c r="L378" t="s">
        <v>635</v>
      </c>
      <c r="M378" t="s">
        <v>29432</v>
      </c>
      <c r="N378" t="s">
        <v>634</v>
      </c>
      <c r="O378" t="s">
        <v>654</v>
      </c>
      <c r="P378" t="s">
        <v>22</v>
      </c>
      <c r="Q378" t="s">
        <v>655</v>
      </c>
      <c r="R378" t="s">
        <v>635</v>
      </c>
      <c r="S378" t="s">
        <v>29433</v>
      </c>
      <c r="T378" t="s">
        <v>29432</v>
      </c>
    </row>
    <row r="379" spans="1:20" x14ac:dyDescent="0.25">
      <c r="A379" t="s">
        <v>20</v>
      </c>
      <c r="B379" t="s">
        <v>21</v>
      </c>
      <c r="C379">
        <v>50</v>
      </c>
      <c r="D379">
        <v>1</v>
      </c>
      <c r="E379" t="s">
        <v>29434</v>
      </c>
      <c r="F379">
        <v>100</v>
      </c>
      <c r="G379">
        <v>0</v>
      </c>
      <c r="H379" t="s">
        <v>703</v>
      </c>
      <c r="I379" t="s">
        <v>29435</v>
      </c>
      <c r="J379" t="s">
        <v>1864</v>
      </c>
      <c r="K379" t="s">
        <v>634</v>
      </c>
      <c r="L379" t="s">
        <v>635</v>
      </c>
      <c r="M379" t="s">
        <v>29436</v>
      </c>
      <c r="N379" t="s">
        <v>634</v>
      </c>
      <c r="O379" t="s">
        <v>637</v>
      </c>
      <c r="P379" t="s">
        <v>22</v>
      </c>
      <c r="Q379" t="s">
        <v>638</v>
      </c>
      <c r="R379" t="s">
        <v>635</v>
      </c>
      <c r="S379" t="s">
        <v>29437</v>
      </c>
      <c r="T379" t="s">
        <v>29436</v>
      </c>
    </row>
    <row r="380" spans="1:20" x14ac:dyDescent="0.25">
      <c r="A380" t="s">
        <v>23</v>
      </c>
      <c r="B380" t="s">
        <v>24</v>
      </c>
      <c r="C380">
        <v>50</v>
      </c>
      <c r="D380">
        <v>1</v>
      </c>
      <c r="E380" t="s">
        <v>29434</v>
      </c>
      <c r="F380">
        <v>100</v>
      </c>
      <c r="G380">
        <v>0</v>
      </c>
      <c r="H380" t="s">
        <v>703</v>
      </c>
      <c r="I380" t="s">
        <v>29435</v>
      </c>
      <c r="J380" t="s">
        <v>1864</v>
      </c>
      <c r="K380" t="s">
        <v>634</v>
      </c>
      <c r="L380" t="s">
        <v>635</v>
      </c>
      <c r="M380" t="s">
        <v>29436</v>
      </c>
      <c r="N380" t="s">
        <v>634</v>
      </c>
      <c r="O380" t="s">
        <v>637</v>
      </c>
      <c r="P380" t="s">
        <v>22</v>
      </c>
      <c r="Q380" t="s">
        <v>638</v>
      </c>
      <c r="R380" t="s">
        <v>635</v>
      </c>
      <c r="S380" t="s">
        <v>29437</v>
      </c>
      <c r="T380" t="s">
        <v>29436</v>
      </c>
    </row>
    <row r="381" spans="1:20" x14ac:dyDescent="0.25">
      <c r="A381" t="s">
        <v>25</v>
      </c>
      <c r="B381" t="s">
        <v>26</v>
      </c>
      <c r="C381">
        <v>50</v>
      </c>
      <c r="D381">
        <v>1</v>
      </c>
      <c r="E381" t="s">
        <v>29434</v>
      </c>
      <c r="F381">
        <v>100</v>
      </c>
      <c r="G381">
        <v>0</v>
      </c>
      <c r="H381" t="s">
        <v>703</v>
      </c>
      <c r="I381" t="s">
        <v>29435</v>
      </c>
      <c r="J381" t="s">
        <v>1864</v>
      </c>
      <c r="K381" t="s">
        <v>634</v>
      </c>
      <c r="L381" t="s">
        <v>635</v>
      </c>
      <c r="M381" t="s">
        <v>29436</v>
      </c>
      <c r="N381" t="s">
        <v>634</v>
      </c>
      <c r="O381" t="s">
        <v>637</v>
      </c>
      <c r="P381" t="s">
        <v>22</v>
      </c>
      <c r="Q381" t="s">
        <v>638</v>
      </c>
      <c r="R381" t="s">
        <v>635</v>
      </c>
      <c r="S381" t="s">
        <v>29437</v>
      </c>
      <c r="T381" t="s">
        <v>29436</v>
      </c>
    </row>
    <row r="382" spans="1:20" x14ac:dyDescent="0.25">
      <c r="A382" t="s">
        <v>164</v>
      </c>
      <c r="B382" t="s">
        <v>165</v>
      </c>
      <c r="C382">
        <v>50</v>
      </c>
      <c r="D382">
        <v>6</v>
      </c>
      <c r="E382" t="s">
        <v>29438</v>
      </c>
      <c r="F382">
        <v>199.99</v>
      </c>
      <c r="G382">
        <v>0</v>
      </c>
      <c r="H382" t="s">
        <v>631</v>
      </c>
      <c r="I382" t="s">
        <v>29439</v>
      </c>
      <c r="J382" t="s">
        <v>873</v>
      </c>
      <c r="K382" t="s">
        <v>634</v>
      </c>
      <c r="L382" t="s">
        <v>635</v>
      </c>
      <c r="M382" t="s">
        <v>29440</v>
      </c>
      <c r="N382" t="s">
        <v>634</v>
      </c>
      <c r="O382" t="s">
        <v>654</v>
      </c>
      <c r="P382" t="s">
        <v>22</v>
      </c>
      <c r="Q382" t="s">
        <v>655</v>
      </c>
      <c r="R382" t="s">
        <v>29441</v>
      </c>
      <c r="S382" t="s">
        <v>29442</v>
      </c>
      <c r="T382" t="s">
        <v>29440</v>
      </c>
    </row>
    <row r="383" spans="1:20" x14ac:dyDescent="0.25">
      <c r="A383" t="s">
        <v>39</v>
      </c>
      <c r="B383" t="s">
        <v>682</v>
      </c>
      <c r="C383">
        <v>72</v>
      </c>
      <c r="D383">
        <v>1</v>
      </c>
      <c r="E383" t="s">
        <v>29443</v>
      </c>
      <c r="F383">
        <v>79</v>
      </c>
      <c r="G383">
        <v>7</v>
      </c>
      <c r="H383" t="s">
        <v>641</v>
      </c>
      <c r="I383" t="s">
        <v>29444</v>
      </c>
      <c r="J383" t="s">
        <v>29445</v>
      </c>
      <c r="K383" t="s">
        <v>2206</v>
      </c>
      <c r="L383" t="s">
        <v>29446</v>
      </c>
      <c r="M383" t="s">
        <v>29440</v>
      </c>
      <c r="N383" t="s">
        <v>634</v>
      </c>
      <c r="O383" t="s">
        <v>689</v>
      </c>
      <c r="P383" t="s">
        <v>40</v>
      </c>
      <c r="Q383" t="s">
        <v>690</v>
      </c>
      <c r="R383" t="s">
        <v>635</v>
      </c>
      <c r="S383" t="s">
        <v>634</v>
      </c>
      <c r="T383" t="s">
        <v>29447</v>
      </c>
    </row>
    <row r="384" spans="1:20" x14ac:dyDescent="0.25">
      <c r="A384" t="s">
        <v>533</v>
      </c>
      <c r="B384" t="s">
        <v>137</v>
      </c>
      <c r="C384">
        <v>74</v>
      </c>
      <c r="D384">
        <v>1</v>
      </c>
      <c r="E384" t="s">
        <v>29448</v>
      </c>
      <c r="F384">
        <v>111</v>
      </c>
      <c r="G384">
        <v>37</v>
      </c>
      <c r="H384" t="s">
        <v>641</v>
      </c>
      <c r="I384" t="s">
        <v>10031</v>
      </c>
      <c r="J384" t="s">
        <v>10032</v>
      </c>
      <c r="K384" t="s">
        <v>9335</v>
      </c>
      <c r="L384" t="s">
        <v>2959</v>
      </c>
      <c r="M384" t="s">
        <v>29425</v>
      </c>
      <c r="N384" t="s">
        <v>634</v>
      </c>
      <c r="O384" t="s">
        <v>894</v>
      </c>
      <c r="P384" t="s">
        <v>43</v>
      </c>
      <c r="Q384" t="s">
        <v>648</v>
      </c>
      <c r="R384" t="s">
        <v>635</v>
      </c>
      <c r="S384" t="s">
        <v>29449</v>
      </c>
      <c r="T384" t="s">
        <v>29450</v>
      </c>
    </row>
    <row r="385" spans="1:20" x14ac:dyDescent="0.25">
      <c r="A385" t="s">
        <v>256</v>
      </c>
      <c r="B385" t="s">
        <v>262</v>
      </c>
      <c r="C385">
        <v>139</v>
      </c>
      <c r="D385">
        <v>2</v>
      </c>
      <c r="E385" t="s">
        <v>29451</v>
      </c>
      <c r="F385">
        <v>215</v>
      </c>
      <c r="G385">
        <v>0</v>
      </c>
      <c r="H385" t="s">
        <v>641</v>
      </c>
      <c r="I385" t="s">
        <v>29452</v>
      </c>
      <c r="J385" t="s">
        <v>29453</v>
      </c>
      <c r="K385" t="s">
        <v>2849</v>
      </c>
      <c r="L385" t="s">
        <v>29454</v>
      </c>
      <c r="M385" t="s">
        <v>29455</v>
      </c>
      <c r="N385" t="s">
        <v>1120</v>
      </c>
      <c r="O385" t="s">
        <v>1121</v>
      </c>
      <c r="P385" t="s">
        <v>1122</v>
      </c>
      <c r="Q385" t="s">
        <v>638</v>
      </c>
      <c r="R385" t="s">
        <v>635</v>
      </c>
      <c r="S385" t="s">
        <v>634</v>
      </c>
      <c r="T385" t="s">
        <v>29455</v>
      </c>
    </row>
    <row r="386" spans="1:20" x14ac:dyDescent="0.25">
      <c r="A386" t="s">
        <v>164</v>
      </c>
      <c r="B386" t="s">
        <v>165</v>
      </c>
      <c r="C386">
        <v>50</v>
      </c>
      <c r="D386">
        <v>6</v>
      </c>
      <c r="E386" t="s">
        <v>29456</v>
      </c>
      <c r="F386">
        <v>199.99</v>
      </c>
      <c r="G386">
        <v>0</v>
      </c>
      <c r="H386" t="s">
        <v>631</v>
      </c>
      <c r="I386" t="s">
        <v>29457</v>
      </c>
      <c r="J386" t="s">
        <v>800</v>
      </c>
      <c r="K386" t="s">
        <v>634</v>
      </c>
      <c r="L386" t="s">
        <v>635</v>
      </c>
      <c r="M386" t="s">
        <v>29458</v>
      </c>
      <c r="N386" t="s">
        <v>634</v>
      </c>
      <c r="O386" t="s">
        <v>637</v>
      </c>
      <c r="P386" t="s">
        <v>22</v>
      </c>
      <c r="Q386" t="s">
        <v>638</v>
      </c>
      <c r="R386" t="s">
        <v>635</v>
      </c>
      <c r="S386" t="s">
        <v>29459</v>
      </c>
      <c r="T386" t="s">
        <v>29458</v>
      </c>
    </row>
    <row r="387" spans="1:20" x14ac:dyDescent="0.25">
      <c r="A387" t="s">
        <v>20</v>
      </c>
      <c r="B387" t="s">
        <v>21</v>
      </c>
      <c r="C387">
        <v>50</v>
      </c>
      <c r="D387">
        <v>3</v>
      </c>
      <c r="E387" t="s">
        <v>29460</v>
      </c>
      <c r="F387">
        <v>450</v>
      </c>
      <c r="G387">
        <v>0</v>
      </c>
      <c r="H387" t="s">
        <v>641</v>
      </c>
      <c r="I387" t="s">
        <v>29461</v>
      </c>
      <c r="J387" t="s">
        <v>29462</v>
      </c>
      <c r="K387" t="s">
        <v>2749</v>
      </c>
      <c r="L387" t="s">
        <v>29463</v>
      </c>
      <c r="M387" t="s">
        <v>29464</v>
      </c>
      <c r="N387" t="s">
        <v>1120</v>
      </c>
      <c r="O387" t="s">
        <v>1121</v>
      </c>
      <c r="P387" t="s">
        <v>1122</v>
      </c>
      <c r="Q387" t="s">
        <v>638</v>
      </c>
      <c r="R387" t="s">
        <v>635</v>
      </c>
      <c r="S387" t="s">
        <v>634</v>
      </c>
      <c r="T387" t="s">
        <v>29464</v>
      </c>
    </row>
    <row r="388" spans="1:20" x14ac:dyDescent="0.25">
      <c r="A388" t="s">
        <v>23</v>
      </c>
      <c r="B388" t="s">
        <v>24</v>
      </c>
      <c r="C388">
        <v>50</v>
      </c>
      <c r="D388">
        <v>3</v>
      </c>
      <c r="E388" t="s">
        <v>29460</v>
      </c>
      <c r="F388">
        <v>450</v>
      </c>
      <c r="G388">
        <v>0</v>
      </c>
      <c r="H388" t="s">
        <v>641</v>
      </c>
      <c r="I388" t="s">
        <v>29461</v>
      </c>
      <c r="J388" t="s">
        <v>29462</v>
      </c>
      <c r="K388" t="s">
        <v>2749</v>
      </c>
      <c r="L388" t="s">
        <v>29463</v>
      </c>
      <c r="M388" t="s">
        <v>29464</v>
      </c>
      <c r="N388" t="s">
        <v>1120</v>
      </c>
      <c r="O388" t="s">
        <v>1121</v>
      </c>
      <c r="P388" t="s">
        <v>1122</v>
      </c>
      <c r="Q388" t="s">
        <v>638</v>
      </c>
      <c r="R388" t="s">
        <v>635</v>
      </c>
      <c r="S388" t="s">
        <v>634</v>
      </c>
      <c r="T388" t="s">
        <v>29464</v>
      </c>
    </row>
    <row r="389" spans="1:20" x14ac:dyDescent="0.25">
      <c r="A389" t="s">
        <v>25</v>
      </c>
      <c r="B389" t="s">
        <v>26</v>
      </c>
      <c r="C389">
        <v>50</v>
      </c>
      <c r="D389">
        <v>3</v>
      </c>
      <c r="E389" t="s">
        <v>29460</v>
      </c>
      <c r="F389">
        <v>450</v>
      </c>
      <c r="G389">
        <v>0</v>
      </c>
      <c r="H389" t="s">
        <v>641</v>
      </c>
      <c r="I389" t="s">
        <v>29461</v>
      </c>
      <c r="J389" t="s">
        <v>29462</v>
      </c>
      <c r="K389" t="s">
        <v>2749</v>
      </c>
      <c r="L389" t="s">
        <v>29463</v>
      </c>
      <c r="M389" t="s">
        <v>29464</v>
      </c>
      <c r="N389" t="s">
        <v>1120</v>
      </c>
      <c r="O389" t="s">
        <v>1121</v>
      </c>
      <c r="P389" t="s">
        <v>1122</v>
      </c>
      <c r="Q389" t="s">
        <v>638</v>
      </c>
      <c r="R389" t="s">
        <v>635</v>
      </c>
      <c r="S389" t="s">
        <v>634</v>
      </c>
      <c r="T389" t="s">
        <v>29464</v>
      </c>
    </row>
    <row r="390" spans="1:20" x14ac:dyDescent="0.25">
      <c r="A390" t="s">
        <v>35</v>
      </c>
      <c r="B390" t="s">
        <v>36</v>
      </c>
      <c r="C390">
        <v>33</v>
      </c>
      <c r="D390">
        <v>10</v>
      </c>
      <c r="E390" t="s">
        <v>29465</v>
      </c>
      <c r="F390">
        <v>293.25</v>
      </c>
      <c r="G390">
        <v>0</v>
      </c>
      <c r="H390" t="s">
        <v>631</v>
      </c>
      <c r="I390" t="s">
        <v>29466</v>
      </c>
      <c r="J390" t="s">
        <v>840</v>
      </c>
      <c r="K390" t="s">
        <v>634</v>
      </c>
      <c r="L390" t="s">
        <v>635</v>
      </c>
      <c r="M390" t="s">
        <v>29467</v>
      </c>
      <c r="N390" t="s">
        <v>634</v>
      </c>
      <c r="O390" t="s">
        <v>637</v>
      </c>
      <c r="P390" t="s">
        <v>22</v>
      </c>
      <c r="Q390" t="s">
        <v>638</v>
      </c>
      <c r="R390" t="s">
        <v>635</v>
      </c>
      <c r="S390" t="s">
        <v>29468</v>
      </c>
      <c r="T390" t="s">
        <v>29467</v>
      </c>
    </row>
    <row r="391" spans="1:20" x14ac:dyDescent="0.25">
      <c r="A391" t="s">
        <v>20</v>
      </c>
      <c r="B391" t="s">
        <v>21</v>
      </c>
      <c r="C391">
        <v>50</v>
      </c>
      <c r="D391">
        <v>3</v>
      </c>
      <c r="E391" t="s">
        <v>29469</v>
      </c>
      <c r="F391">
        <v>300</v>
      </c>
      <c r="G391">
        <v>0</v>
      </c>
      <c r="H391" t="s">
        <v>703</v>
      </c>
      <c r="I391" t="s">
        <v>20028</v>
      </c>
      <c r="J391" t="s">
        <v>725</v>
      </c>
      <c r="K391" t="s">
        <v>634</v>
      </c>
      <c r="L391" t="s">
        <v>635</v>
      </c>
      <c r="M391" t="s">
        <v>29470</v>
      </c>
      <c r="N391" t="s">
        <v>634</v>
      </c>
      <c r="O391" t="s">
        <v>637</v>
      </c>
      <c r="P391" t="s">
        <v>22</v>
      </c>
      <c r="Q391" t="s">
        <v>638</v>
      </c>
      <c r="R391" t="s">
        <v>635</v>
      </c>
      <c r="S391" t="s">
        <v>29471</v>
      </c>
      <c r="T391" t="s">
        <v>29470</v>
      </c>
    </row>
    <row r="392" spans="1:20" x14ac:dyDescent="0.25">
      <c r="A392" t="s">
        <v>23</v>
      </c>
      <c r="B392" t="s">
        <v>24</v>
      </c>
      <c r="C392">
        <v>50</v>
      </c>
      <c r="D392">
        <v>3</v>
      </c>
      <c r="E392" t="s">
        <v>29469</v>
      </c>
      <c r="F392">
        <v>300</v>
      </c>
      <c r="G392">
        <v>0</v>
      </c>
      <c r="H392" t="s">
        <v>703</v>
      </c>
      <c r="I392" t="s">
        <v>20028</v>
      </c>
      <c r="J392" t="s">
        <v>725</v>
      </c>
      <c r="K392" t="s">
        <v>634</v>
      </c>
      <c r="L392" t="s">
        <v>635</v>
      </c>
      <c r="M392" t="s">
        <v>29470</v>
      </c>
      <c r="N392" t="s">
        <v>634</v>
      </c>
      <c r="O392" t="s">
        <v>637</v>
      </c>
      <c r="P392" t="s">
        <v>22</v>
      </c>
      <c r="Q392" t="s">
        <v>638</v>
      </c>
      <c r="R392" t="s">
        <v>635</v>
      </c>
      <c r="S392" t="s">
        <v>29471</v>
      </c>
      <c r="T392" t="s">
        <v>29470</v>
      </c>
    </row>
    <row r="393" spans="1:20" x14ac:dyDescent="0.25">
      <c r="A393" t="s">
        <v>25</v>
      </c>
      <c r="B393" t="s">
        <v>26</v>
      </c>
      <c r="C393">
        <v>50</v>
      </c>
      <c r="D393">
        <v>3</v>
      </c>
      <c r="E393" t="s">
        <v>29469</v>
      </c>
      <c r="F393">
        <v>300</v>
      </c>
      <c r="G393">
        <v>0</v>
      </c>
      <c r="H393" t="s">
        <v>703</v>
      </c>
      <c r="I393" t="s">
        <v>20028</v>
      </c>
      <c r="J393" t="s">
        <v>725</v>
      </c>
      <c r="K393" t="s">
        <v>634</v>
      </c>
      <c r="L393" t="s">
        <v>635</v>
      </c>
      <c r="M393" t="s">
        <v>29470</v>
      </c>
      <c r="N393" t="s">
        <v>634</v>
      </c>
      <c r="O393" t="s">
        <v>637</v>
      </c>
      <c r="P393" t="s">
        <v>22</v>
      </c>
      <c r="Q393" t="s">
        <v>638</v>
      </c>
      <c r="R393" t="s">
        <v>635</v>
      </c>
      <c r="S393" t="s">
        <v>29471</v>
      </c>
      <c r="T393" t="s">
        <v>29470</v>
      </c>
    </row>
    <row r="394" spans="1:20" x14ac:dyDescent="0.25">
      <c r="A394" t="s">
        <v>39</v>
      </c>
      <c r="B394" t="s">
        <v>44</v>
      </c>
      <c r="C394">
        <v>78.5</v>
      </c>
      <c r="D394">
        <v>2</v>
      </c>
      <c r="E394" t="s">
        <v>29472</v>
      </c>
      <c r="F394">
        <v>157</v>
      </c>
      <c r="G394">
        <v>0</v>
      </c>
      <c r="H394" t="s">
        <v>641</v>
      </c>
      <c r="I394" t="s">
        <v>8740</v>
      </c>
      <c r="J394" t="s">
        <v>29473</v>
      </c>
      <c r="K394" t="s">
        <v>15223</v>
      </c>
      <c r="L394" t="s">
        <v>6006</v>
      </c>
      <c r="M394" t="s">
        <v>29474</v>
      </c>
      <c r="N394" t="s">
        <v>634</v>
      </c>
      <c r="O394" t="s">
        <v>894</v>
      </c>
      <c r="P394" t="s">
        <v>43</v>
      </c>
      <c r="Q394" t="s">
        <v>648</v>
      </c>
      <c r="R394" t="s">
        <v>635</v>
      </c>
      <c r="S394" t="s">
        <v>29475</v>
      </c>
      <c r="T394" t="s">
        <v>29474</v>
      </c>
    </row>
    <row r="395" spans="1:20" x14ac:dyDescent="0.25">
      <c r="A395" t="s">
        <v>257</v>
      </c>
      <c r="B395" t="s">
        <v>263</v>
      </c>
      <c r="C395">
        <v>139</v>
      </c>
      <c r="D395">
        <v>2</v>
      </c>
      <c r="E395" t="s">
        <v>29476</v>
      </c>
      <c r="F395">
        <v>215</v>
      </c>
      <c r="G395">
        <v>0</v>
      </c>
      <c r="H395" t="s">
        <v>641</v>
      </c>
      <c r="I395" t="s">
        <v>29477</v>
      </c>
      <c r="J395" t="s">
        <v>29478</v>
      </c>
      <c r="K395" t="s">
        <v>5908</v>
      </c>
      <c r="L395" t="s">
        <v>29479</v>
      </c>
      <c r="M395" t="s">
        <v>29480</v>
      </c>
      <c r="N395" t="s">
        <v>1120</v>
      </c>
      <c r="O395" t="s">
        <v>1121</v>
      </c>
      <c r="P395" t="s">
        <v>1122</v>
      </c>
      <c r="Q395" t="s">
        <v>638</v>
      </c>
      <c r="R395" t="s">
        <v>635</v>
      </c>
      <c r="S395" t="s">
        <v>634</v>
      </c>
      <c r="T395" t="s">
        <v>29480</v>
      </c>
    </row>
    <row r="396" spans="1:20" x14ac:dyDescent="0.25">
      <c r="A396" t="s">
        <v>37</v>
      </c>
      <c r="B396" t="s">
        <v>38</v>
      </c>
      <c r="C396">
        <v>66.666666666666671</v>
      </c>
      <c r="D396">
        <v>3</v>
      </c>
      <c r="E396" t="s">
        <v>29481</v>
      </c>
      <c r="F396">
        <v>137.99</v>
      </c>
      <c r="G396">
        <v>38</v>
      </c>
      <c r="H396" t="s">
        <v>631</v>
      </c>
      <c r="I396" t="s">
        <v>16935</v>
      </c>
      <c r="J396" t="s">
        <v>755</v>
      </c>
      <c r="K396" t="s">
        <v>634</v>
      </c>
      <c r="L396" t="s">
        <v>635</v>
      </c>
      <c r="M396" t="s">
        <v>29482</v>
      </c>
      <c r="N396" t="s">
        <v>634</v>
      </c>
      <c r="O396" t="s">
        <v>637</v>
      </c>
      <c r="P396" t="s">
        <v>22</v>
      </c>
      <c r="Q396" t="s">
        <v>638</v>
      </c>
      <c r="R396" t="s">
        <v>635</v>
      </c>
      <c r="S396" t="s">
        <v>29483</v>
      </c>
      <c r="T396" t="s">
        <v>29482</v>
      </c>
    </row>
    <row r="397" spans="1:20" x14ac:dyDescent="0.25">
      <c r="A397" t="s">
        <v>20</v>
      </c>
      <c r="B397" t="s">
        <v>21</v>
      </c>
      <c r="C397">
        <v>50</v>
      </c>
      <c r="D397">
        <v>1</v>
      </c>
      <c r="E397" t="s">
        <v>29484</v>
      </c>
      <c r="F397">
        <v>99.99</v>
      </c>
      <c r="G397">
        <v>0</v>
      </c>
      <c r="H397" t="s">
        <v>631</v>
      </c>
      <c r="I397" t="s">
        <v>29485</v>
      </c>
      <c r="J397" t="s">
        <v>749</v>
      </c>
      <c r="K397" t="s">
        <v>634</v>
      </c>
      <c r="L397" t="s">
        <v>635</v>
      </c>
      <c r="M397" t="s">
        <v>29486</v>
      </c>
      <c r="N397" t="s">
        <v>634</v>
      </c>
      <c r="O397" t="s">
        <v>637</v>
      </c>
      <c r="P397" t="s">
        <v>22</v>
      </c>
      <c r="Q397" t="s">
        <v>638</v>
      </c>
      <c r="R397" t="s">
        <v>635</v>
      </c>
      <c r="S397" t="s">
        <v>29487</v>
      </c>
      <c r="T397" t="s">
        <v>29486</v>
      </c>
    </row>
    <row r="398" spans="1:20" x14ac:dyDescent="0.25">
      <c r="A398" t="s">
        <v>23</v>
      </c>
      <c r="B398" t="s">
        <v>24</v>
      </c>
      <c r="C398">
        <v>50</v>
      </c>
      <c r="D398">
        <v>1</v>
      </c>
      <c r="E398" t="s">
        <v>29484</v>
      </c>
      <c r="F398">
        <v>99.99</v>
      </c>
      <c r="G398">
        <v>0</v>
      </c>
      <c r="H398" t="s">
        <v>631</v>
      </c>
      <c r="I398" t="s">
        <v>29485</v>
      </c>
      <c r="J398" t="s">
        <v>749</v>
      </c>
      <c r="K398" t="s">
        <v>634</v>
      </c>
      <c r="L398" t="s">
        <v>635</v>
      </c>
      <c r="M398" t="s">
        <v>29486</v>
      </c>
      <c r="N398" t="s">
        <v>634</v>
      </c>
      <c r="O398" t="s">
        <v>637</v>
      </c>
      <c r="P398" t="s">
        <v>22</v>
      </c>
      <c r="Q398" t="s">
        <v>638</v>
      </c>
      <c r="R398" t="s">
        <v>635</v>
      </c>
      <c r="S398" t="s">
        <v>29487</v>
      </c>
      <c r="T398" t="s">
        <v>29486</v>
      </c>
    </row>
    <row r="399" spans="1:20" x14ac:dyDescent="0.25">
      <c r="A399" t="s">
        <v>25</v>
      </c>
      <c r="B399" t="s">
        <v>26</v>
      </c>
      <c r="C399">
        <v>50</v>
      </c>
      <c r="D399">
        <v>1</v>
      </c>
      <c r="E399" t="s">
        <v>29484</v>
      </c>
      <c r="F399">
        <v>99.99</v>
      </c>
      <c r="G399">
        <v>0</v>
      </c>
      <c r="H399" t="s">
        <v>631</v>
      </c>
      <c r="I399" t="s">
        <v>29485</v>
      </c>
      <c r="J399" t="s">
        <v>749</v>
      </c>
      <c r="K399" t="s">
        <v>634</v>
      </c>
      <c r="L399" t="s">
        <v>635</v>
      </c>
      <c r="M399" t="s">
        <v>29486</v>
      </c>
      <c r="N399" t="s">
        <v>634</v>
      </c>
      <c r="O399" t="s">
        <v>637</v>
      </c>
      <c r="P399" t="s">
        <v>22</v>
      </c>
      <c r="Q399" t="s">
        <v>638</v>
      </c>
      <c r="R399" t="s">
        <v>635</v>
      </c>
      <c r="S399" t="s">
        <v>29487</v>
      </c>
      <c r="T399" t="s">
        <v>29486</v>
      </c>
    </row>
    <row r="400" spans="1:20" x14ac:dyDescent="0.25">
      <c r="A400" t="s">
        <v>20</v>
      </c>
      <c r="B400" t="s">
        <v>21</v>
      </c>
      <c r="C400">
        <v>50</v>
      </c>
      <c r="D400">
        <v>1</v>
      </c>
      <c r="E400" t="s">
        <v>29488</v>
      </c>
      <c r="F400">
        <v>100</v>
      </c>
      <c r="G400">
        <v>0</v>
      </c>
      <c r="H400" t="s">
        <v>703</v>
      </c>
      <c r="I400" t="s">
        <v>29489</v>
      </c>
      <c r="J400" t="s">
        <v>1087</v>
      </c>
      <c r="K400" t="s">
        <v>634</v>
      </c>
      <c r="L400" t="s">
        <v>635</v>
      </c>
      <c r="M400" t="s">
        <v>29490</v>
      </c>
      <c r="N400" t="s">
        <v>634</v>
      </c>
      <c r="O400" t="s">
        <v>637</v>
      </c>
      <c r="P400" t="s">
        <v>22</v>
      </c>
      <c r="Q400" t="s">
        <v>638</v>
      </c>
      <c r="R400" t="s">
        <v>635</v>
      </c>
      <c r="S400" t="s">
        <v>29491</v>
      </c>
      <c r="T400" t="s">
        <v>29490</v>
      </c>
    </row>
    <row r="401" spans="1:20" x14ac:dyDescent="0.25">
      <c r="A401" t="s">
        <v>23</v>
      </c>
      <c r="B401" t="s">
        <v>24</v>
      </c>
      <c r="C401">
        <v>50</v>
      </c>
      <c r="D401">
        <v>1</v>
      </c>
      <c r="E401" t="s">
        <v>29488</v>
      </c>
      <c r="F401">
        <v>100</v>
      </c>
      <c r="G401">
        <v>0</v>
      </c>
      <c r="H401" t="s">
        <v>703</v>
      </c>
      <c r="I401" t="s">
        <v>29489</v>
      </c>
      <c r="J401" t="s">
        <v>1087</v>
      </c>
      <c r="K401" t="s">
        <v>634</v>
      </c>
      <c r="L401" t="s">
        <v>635</v>
      </c>
      <c r="M401" t="s">
        <v>29490</v>
      </c>
      <c r="N401" t="s">
        <v>634</v>
      </c>
      <c r="O401" t="s">
        <v>637</v>
      </c>
      <c r="P401" t="s">
        <v>22</v>
      </c>
      <c r="Q401" t="s">
        <v>638</v>
      </c>
      <c r="R401" t="s">
        <v>635</v>
      </c>
      <c r="S401" t="s">
        <v>29491</v>
      </c>
      <c r="T401" t="s">
        <v>29490</v>
      </c>
    </row>
    <row r="402" spans="1:20" x14ac:dyDescent="0.25">
      <c r="A402" t="s">
        <v>25</v>
      </c>
      <c r="B402" t="s">
        <v>26</v>
      </c>
      <c r="C402">
        <v>50</v>
      </c>
      <c r="D402">
        <v>1</v>
      </c>
      <c r="E402" t="s">
        <v>29488</v>
      </c>
      <c r="F402">
        <v>100</v>
      </c>
      <c r="G402">
        <v>0</v>
      </c>
      <c r="H402" t="s">
        <v>703</v>
      </c>
      <c r="I402" t="s">
        <v>29489</v>
      </c>
      <c r="J402" t="s">
        <v>1087</v>
      </c>
      <c r="K402" t="s">
        <v>634</v>
      </c>
      <c r="L402" t="s">
        <v>635</v>
      </c>
      <c r="M402" t="s">
        <v>29490</v>
      </c>
      <c r="N402" t="s">
        <v>634</v>
      </c>
      <c r="O402" t="s">
        <v>637</v>
      </c>
      <c r="P402" t="s">
        <v>22</v>
      </c>
      <c r="Q402" t="s">
        <v>638</v>
      </c>
      <c r="R402" t="s">
        <v>635</v>
      </c>
      <c r="S402" t="s">
        <v>29491</v>
      </c>
      <c r="T402" t="s">
        <v>29490</v>
      </c>
    </row>
    <row r="403" spans="1:20" x14ac:dyDescent="0.25">
      <c r="A403" t="s">
        <v>164</v>
      </c>
      <c r="B403" t="s">
        <v>165</v>
      </c>
      <c r="C403">
        <v>33.333333333333336</v>
      </c>
      <c r="D403">
        <v>3</v>
      </c>
      <c r="E403" t="s">
        <v>29492</v>
      </c>
      <c r="F403">
        <v>99.99</v>
      </c>
      <c r="G403">
        <v>0</v>
      </c>
      <c r="H403" t="s">
        <v>631</v>
      </c>
      <c r="I403" t="s">
        <v>29493</v>
      </c>
      <c r="J403" t="s">
        <v>1373</v>
      </c>
      <c r="K403" t="s">
        <v>634</v>
      </c>
      <c r="L403" t="s">
        <v>635</v>
      </c>
      <c r="M403" t="s">
        <v>29494</v>
      </c>
      <c r="N403" t="s">
        <v>634</v>
      </c>
      <c r="O403" t="s">
        <v>654</v>
      </c>
      <c r="P403" t="s">
        <v>22</v>
      </c>
      <c r="Q403" t="s">
        <v>655</v>
      </c>
      <c r="R403" t="s">
        <v>635</v>
      </c>
      <c r="S403" t="s">
        <v>29495</v>
      </c>
      <c r="T403" t="s">
        <v>29494</v>
      </c>
    </row>
    <row r="404" spans="1:20" x14ac:dyDescent="0.25">
      <c r="A404" t="s">
        <v>37</v>
      </c>
      <c r="B404" t="s">
        <v>38</v>
      </c>
      <c r="C404">
        <v>66.666666666666671</v>
      </c>
      <c r="D404">
        <v>3</v>
      </c>
      <c r="E404" t="s">
        <v>29496</v>
      </c>
      <c r="F404">
        <v>99.99</v>
      </c>
      <c r="G404">
        <v>0</v>
      </c>
      <c r="H404" t="s">
        <v>631</v>
      </c>
      <c r="I404" t="s">
        <v>5150</v>
      </c>
      <c r="J404" t="s">
        <v>1152</v>
      </c>
      <c r="K404" t="s">
        <v>634</v>
      </c>
      <c r="L404" t="s">
        <v>635</v>
      </c>
      <c r="M404" t="s">
        <v>29497</v>
      </c>
      <c r="N404" t="s">
        <v>634</v>
      </c>
      <c r="O404" t="s">
        <v>654</v>
      </c>
      <c r="P404" t="s">
        <v>22</v>
      </c>
      <c r="Q404" t="s">
        <v>655</v>
      </c>
      <c r="R404" t="s">
        <v>635</v>
      </c>
      <c r="S404" t="s">
        <v>29498</v>
      </c>
      <c r="T404" t="s">
        <v>29497</v>
      </c>
    </row>
    <row r="405" spans="1:20" x14ac:dyDescent="0.25">
      <c r="A405" t="s">
        <v>25</v>
      </c>
      <c r="B405" t="s">
        <v>6272</v>
      </c>
      <c r="C405">
        <v>44.82</v>
      </c>
      <c r="D405">
        <v>2</v>
      </c>
      <c r="E405" t="s">
        <v>29499</v>
      </c>
      <c r="F405">
        <v>118.64</v>
      </c>
      <c r="G405">
        <v>29</v>
      </c>
      <c r="H405" t="s">
        <v>1248</v>
      </c>
      <c r="I405" t="s">
        <v>29500</v>
      </c>
      <c r="J405" t="s">
        <v>29501</v>
      </c>
      <c r="K405" t="s">
        <v>1667</v>
      </c>
      <c r="L405" t="s">
        <v>29502</v>
      </c>
      <c r="M405" t="s">
        <v>29503</v>
      </c>
      <c r="N405" t="s">
        <v>634</v>
      </c>
      <c r="O405" t="s">
        <v>689</v>
      </c>
      <c r="P405" t="s">
        <v>40</v>
      </c>
      <c r="Q405" t="s">
        <v>690</v>
      </c>
      <c r="R405" t="s">
        <v>635</v>
      </c>
      <c r="S405" t="s">
        <v>29504</v>
      </c>
      <c r="T405" t="s">
        <v>29503</v>
      </c>
    </row>
    <row r="406" spans="1:20" x14ac:dyDescent="0.25">
      <c r="A406" t="s">
        <v>164</v>
      </c>
      <c r="B406" t="s">
        <v>165</v>
      </c>
      <c r="C406">
        <v>40</v>
      </c>
      <c r="D406">
        <v>10</v>
      </c>
      <c r="E406" t="s">
        <v>29505</v>
      </c>
      <c r="F406">
        <v>303.60000000000002</v>
      </c>
      <c r="G406">
        <v>0</v>
      </c>
      <c r="H406" t="s">
        <v>631</v>
      </c>
      <c r="I406" t="s">
        <v>29506</v>
      </c>
      <c r="J406" t="s">
        <v>814</v>
      </c>
      <c r="K406" t="s">
        <v>634</v>
      </c>
      <c r="L406" t="s">
        <v>635</v>
      </c>
      <c r="M406" t="s">
        <v>29507</v>
      </c>
      <c r="N406" t="s">
        <v>634</v>
      </c>
      <c r="O406" t="s">
        <v>637</v>
      </c>
      <c r="P406" t="s">
        <v>22</v>
      </c>
      <c r="Q406" t="s">
        <v>638</v>
      </c>
      <c r="R406" t="s">
        <v>635</v>
      </c>
      <c r="S406" t="s">
        <v>29508</v>
      </c>
      <c r="T406" t="s">
        <v>29507</v>
      </c>
    </row>
    <row r="407" spans="1:20" x14ac:dyDescent="0.25">
      <c r="A407" t="s">
        <v>31</v>
      </c>
      <c r="B407" t="s">
        <v>32</v>
      </c>
      <c r="C407">
        <v>54.5</v>
      </c>
      <c r="D407">
        <v>2</v>
      </c>
      <c r="E407" t="s">
        <v>29509</v>
      </c>
      <c r="F407">
        <v>72.08</v>
      </c>
      <c r="G407">
        <v>0</v>
      </c>
      <c r="H407" t="s">
        <v>641</v>
      </c>
      <c r="I407" t="s">
        <v>29510</v>
      </c>
      <c r="J407" t="s">
        <v>29511</v>
      </c>
      <c r="K407" t="s">
        <v>2307</v>
      </c>
      <c r="L407" t="s">
        <v>29512</v>
      </c>
      <c r="M407" t="s">
        <v>29507</v>
      </c>
      <c r="N407" t="s">
        <v>634</v>
      </c>
      <c r="O407" t="s">
        <v>689</v>
      </c>
      <c r="P407" t="s">
        <v>40</v>
      </c>
      <c r="Q407" t="s">
        <v>690</v>
      </c>
      <c r="R407" t="s">
        <v>635</v>
      </c>
      <c r="S407" t="s">
        <v>29513</v>
      </c>
      <c r="T407" t="s">
        <v>29507</v>
      </c>
    </row>
    <row r="408" spans="1:20" x14ac:dyDescent="0.25">
      <c r="A408" t="s">
        <v>37</v>
      </c>
      <c r="B408" t="s">
        <v>38</v>
      </c>
      <c r="C408">
        <v>66.666666666666671</v>
      </c>
      <c r="D408">
        <v>3</v>
      </c>
      <c r="E408" t="s">
        <v>29514</v>
      </c>
      <c r="F408">
        <v>149.99</v>
      </c>
      <c r="G408">
        <v>50</v>
      </c>
      <c r="H408" t="s">
        <v>631</v>
      </c>
      <c r="I408" t="s">
        <v>28635</v>
      </c>
      <c r="J408" t="s">
        <v>8507</v>
      </c>
      <c r="K408" t="s">
        <v>634</v>
      </c>
      <c r="L408" t="s">
        <v>635</v>
      </c>
      <c r="M408" t="s">
        <v>29515</v>
      </c>
      <c r="N408" t="s">
        <v>634</v>
      </c>
      <c r="O408" t="s">
        <v>637</v>
      </c>
      <c r="P408" t="s">
        <v>22</v>
      </c>
      <c r="Q408" t="s">
        <v>638</v>
      </c>
      <c r="R408" t="s">
        <v>635</v>
      </c>
      <c r="S408" t="s">
        <v>29516</v>
      </c>
      <c r="T408" t="s">
        <v>29515</v>
      </c>
    </row>
    <row r="409" spans="1:20" x14ac:dyDescent="0.25">
      <c r="A409" t="s">
        <v>118</v>
      </c>
      <c r="B409" t="s">
        <v>91</v>
      </c>
      <c r="C409">
        <v>66</v>
      </c>
      <c r="D409">
        <v>1</v>
      </c>
      <c r="E409" t="s">
        <v>29517</v>
      </c>
      <c r="F409">
        <v>1104</v>
      </c>
      <c r="G409">
        <v>0</v>
      </c>
      <c r="H409" t="s">
        <v>641</v>
      </c>
      <c r="I409" t="s">
        <v>26776</v>
      </c>
      <c r="J409" t="s">
        <v>29518</v>
      </c>
      <c r="K409" t="s">
        <v>4598</v>
      </c>
      <c r="L409" t="s">
        <v>4232</v>
      </c>
      <c r="M409" t="s">
        <v>29519</v>
      </c>
      <c r="N409" t="s">
        <v>634</v>
      </c>
      <c r="O409" t="s">
        <v>894</v>
      </c>
      <c r="P409" t="s">
        <v>43</v>
      </c>
      <c r="Q409" t="s">
        <v>648</v>
      </c>
      <c r="R409" t="s">
        <v>635</v>
      </c>
      <c r="S409" t="s">
        <v>29520</v>
      </c>
      <c r="T409" t="s">
        <v>29521</v>
      </c>
    </row>
    <row r="410" spans="1:20" x14ac:dyDescent="0.25">
      <c r="A410" t="s">
        <v>89</v>
      </c>
      <c r="B410" t="s">
        <v>928</v>
      </c>
      <c r="C410">
        <v>66</v>
      </c>
      <c r="D410">
        <v>1</v>
      </c>
      <c r="E410" t="s">
        <v>29517</v>
      </c>
      <c r="F410">
        <v>1104</v>
      </c>
      <c r="G410">
        <v>0</v>
      </c>
      <c r="H410" t="s">
        <v>641</v>
      </c>
      <c r="I410" t="s">
        <v>26776</v>
      </c>
      <c r="J410" t="s">
        <v>29518</v>
      </c>
      <c r="K410" t="s">
        <v>4598</v>
      </c>
      <c r="L410" t="s">
        <v>4232</v>
      </c>
      <c r="M410" t="s">
        <v>29519</v>
      </c>
      <c r="N410" t="s">
        <v>634</v>
      </c>
      <c r="O410" t="s">
        <v>894</v>
      </c>
      <c r="P410" t="s">
        <v>43</v>
      </c>
      <c r="Q410" t="s">
        <v>648</v>
      </c>
      <c r="R410" t="s">
        <v>635</v>
      </c>
      <c r="S410" t="s">
        <v>29520</v>
      </c>
      <c r="T410" t="s">
        <v>29521</v>
      </c>
    </row>
    <row r="411" spans="1:20" x14ac:dyDescent="0.25">
      <c r="A411" t="s">
        <v>39</v>
      </c>
      <c r="B411" t="s">
        <v>44</v>
      </c>
      <c r="C411">
        <v>67</v>
      </c>
      <c r="D411">
        <v>1</v>
      </c>
      <c r="E411" t="s">
        <v>29517</v>
      </c>
      <c r="F411">
        <v>1104</v>
      </c>
      <c r="G411">
        <v>0</v>
      </c>
      <c r="H411" t="s">
        <v>641</v>
      </c>
      <c r="I411" t="s">
        <v>26776</v>
      </c>
      <c r="J411" t="s">
        <v>29518</v>
      </c>
      <c r="K411" t="s">
        <v>4598</v>
      </c>
      <c r="L411" t="s">
        <v>4232</v>
      </c>
      <c r="M411" t="s">
        <v>29519</v>
      </c>
      <c r="N411" t="s">
        <v>634</v>
      </c>
      <c r="O411" t="s">
        <v>894</v>
      </c>
      <c r="P411" t="s">
        <v>43</v>
      </c>
      <c r="Q411" t="s">
        <v>648</v>
      </c>
      <c r="R411" t="s">
        <v>635</v>
      </c>
      <c r="S411" t="s">
        <v>29520</v>
      </c>
      <c r="T411" t="s">
        <v>29521</v>
      </c>
    </row>
    <row r="412" spans="1:20" x14ac:dyDescent="0.25">
      <c r="A412" t="s">
        <v>118</v>
      </c>
      <c r="B412" t="s">
        <v>91</v>
      </c>
      <c r="C412">
        <v>66</v>
      </c>
      <c r="D412">
        <v>4</v>
      </c>
      <c r="E412" t="s">
        <v>29517</v>
      </c>
      <c r="F412">
        <v>1104</v>
      </c>
      <c r="G412">
        <v>0</v>
      </c>
      <c r="H412" t="s">
        <v>641</v>
      </c>
      <c r="I412" t="s">
        <v>26776</v>
      </c>
      <c r="J412" t="s">
        <v>29518</v>
      </c>
      <c r="K412" t="s">
        <v>4598</v>
      </c>
      <c r="L412" t="s">
        <v>4232</v>
      </c>
      <c r="M412" t="s">
        <v>29519</v>
      </c>
      <c r="N412" t="s">
        <v>634</v>
      </c>
      <c r="O412" t="s">
        <v>894</v>
      </c>
      <c r="P412" t="s">
        <v>43</v>
      </c>
      <c r="Q412" t="s">
        <v>648</v>
      </c>
      <c r="R412" t="s">
        <v>635</v>
      </c>
      <c r="S412" t="s">
        <v>29520</v>
      </c>
      <c r="T412" t="s">
        <v>29521</v>
      </c>
    </row>
    <row r="413" spans="1:20" x14ac:dyDescent="0.25">
      <c r="A413" t="s">
        <v>89</v>
      </c>
      <c r="B413" t="s">
        <v>928</v>
      </c>
      <c r="C413">
        <v>66</v>
      </c>
      <c r="D413">
        <v>4</v>
      </c>
      <c r="E413" t="s">
        <v>29517</v>
      </c>
      <c r="F413">
        <v>1104</v>
      </c>
      <c r="G413">
        <v>0</v>
      </c>
      <c r="H413" t="s">
        <v>641</v>
      </c>
      <c r="I413" t="s">
        <v>26776</v>
      </c>
      <c r="J413" t="s">
        <v>29518</v>
      </c>
      <c r="K413" t="s">
        <v>4598</v>
      </c>
      <c r="L413" t="s">
        <v>4232</v>
      </c>
      <c r="M413" t="s">
        <v>29519</v>
      </c>
      <c r="N413" t="s">
        <v>634</v>
      </c>
      <c r="O413" t="s">
        <v>894</v>
      </c>
      <c r="P413" t="s">
        <v>43</v>
      </c>
      <c r="Q413" t="s">
        <v>648</v>
      </c>
      <c r="R413" t="s">
        <v>635</v>
      </c>
      <c r="S413" t="s">
        <v>29520</v>
      </c>
      <c r="T413" t="s">
        <v>29521</v>
      </c>
    </row>
    <row r="414" spans="1:20" x14ac:dyDescent="0.25">
      <c r="A414" t="s">
        <v>39</v>
      </c>
      <c r="B414" t="s">
        <v>44</v>
      </c>
      <c r="C414">
        <v>67</v>
      </c>
      <c r="D414">
        <v>4</v>
      </c>
      <c r="E414" t="s">
        <v>29517</v>
      </c>
      <c r="F414">
        <v>1104</v>
      </c>
      <c r="G414">
        <v>0</v>
      </c>
      <c r="H414" t="s">
        <v>641</v>
      </c>
      <c r="I414" t="s">
        <v>26776</v>
      </c>
      <c r="J414" t="s">
        <v>29518</v>
      </c>
      <c r="K414" t="s">
        <v>4598</v>
      </c>
      <c r="L414" t="s">
        <v>4232</v>
      </c>
      <c r="M414" t="s">
        <v>29519</v>
      </c>
      <c r="N414" t="s">
        <v>634</v>
      </c>
      <c r="O414" t="s">
        <v>894</v>
      </c>
      <c r="P414" t="s">
        <v>43</v>
      </c>
      <c r="Q414" t="s">
        <v>648</v>
      </c>
      <c r="R414" t="s">
        <v>635</v>
      </c>
      <c r="S414" t="s">
        <v>29520</v>
      </c>
      <c r="T414" t="s">
        <v>29521</v>
      </c>
    </row>
    <row r="415" spans="1:20" x14ac:dyDescent="0.25">
      <c r="A415" t="s">
        <v>39</v>
      </c>
      <c r="B415" t="s">
        <v>44</v>
      </c>
      <c r="C415">
        <v>80</v>
      </c>
      <c r="D415">
        <v>1</v>
      </c>
      <c r="E415" t="s">
        <v>29522</v>
      </c>
      <c r="F415">
        <v>80</v>
      </c>
      <c r="G415">
        <v>0</v>
      </c>
      <c r="H415" t="s">
        <v>641</v>
      </c>
      <c r="I415" t="s">
        <v>15568</v>
      </c>
      <c r="J415" t="s">
        <v>29523</v>
      </c>
      <c r="K415" t="s">
        <v>2456</v>
      </c>
      <c r="L415" t="s">
        <v>7527</v>
      </c>
      <c r="M415" t="s">
        <v>29524</v>
      </c>
      <c r="N415" t="s">
        <v>634</v>
      </c>
      <c r="O415" t="s">
        <v>894</v>
      </c>
      <c r="P415" t="s">
        <v>43</v>
      </c>
      <c r="Q415" t="s">
        <v>648</v>
      </c>
      <c r="R415" t="s">
        <v>635</v>
      </c>
      <c r="S415" t="s">
        <v>29525</v>
      </c>
      <c r="T415" t="s">
        <v>29524</v>
      </c>
    </row>
    <row r="416" spans="1:20" x14ac:dyDescent="0.25">
      <c r="A416" t="s">
        <v>20</v>
      </c>
      <c r="B416" t="s">
        <v>21</v>
      </c>
      <c r="C416">
        <v>50</v>
      </c>
      <c r="D416">
        <v>1</v>
      </c>
      <c r="E416" t="s">
        <v>29526</v>
      </c>
      <c r="F416">
        <v>99.99</v>
      </c>
      <c r="G416">
        <v>0</v>
      </c>
      <c r="H416" t="s">
        <v>631</v>
      </c>
      <c r="I416" t="s">
        <v>29527</v>
      </c>
      <c r="J416" t="s">
        <v>903</v>
      </c>
      <c r="K416" t="s">
        <v>634</v>
      </c>
      <c r="L416" t="s">
        <v>635</v>
      </c>
      <c r="M416" t="s">
        <v>29528</v>
      </c>
      <c r="N416" t="s">
        <v>634</v>
      </c>
      <c r="O416" t="s">
        <v>637</v>
      </c>
      <c r="P416" t="s">
        <v>22</v>
      </c>
      <c r="Q416" t="s">
        <v>638</v>
      </c>
      <c r="R416" t="s">
        <v>635</v>
      </c>
      <c r="S416" t="s">
        <v>29529</v>
      </c>
      <c r="T416" t="s">
        <v>29528</v>
      </c>
    </row>
    <row r="417" spans="1:20" x14ac:dyDescent="0.25">
      <c r="A417" t="s">
        <v>23</v>
      </c>
      <c r="B417" t="s">
        <v>24</v>
      </c>
      <c r="C417">
        <v>50</v>
      </c>
      <c r="D417">
        <v>1</v>
      </c>
      <c r="E417" t="s">
        <v>29526</v>
      </c>
      <c r="F417">
        <v>99.99</v>
      </c>
      <c r="G417">
        <v>0</v>
      </c>
      <c r="H417" t="s">
        <v>631</v>
      </c>
      <c r="I417" t="s">
        <v>29527</v>
      </c>
      <c r="J417" t="s">
        <v>903</v>
      </c>
      <c r="K417" t="s">
        <v>634</v>
      </c>
      <c r="L417" t="s">
        <v>635</v>
      </c>
      <c r="M417" t="s">
        <v>29528</v>
      </c>
      <c r="N417" t="s">
        <v>634</v>
      </c>
      <c r="O417" t="s">
        <v>637</v>
      </c>
      <c r="P417" t="s">
        <v>22</v>
      </c>
      <c r="Q417" t="s">
        <v>638</v>
      </c>
      <c r="R417" t="s">
        <v>635</v>
      </c>
      <c r="S417" t="s">
        <v>29529</v>
      </c>
      <c r="T417" t="s">
        <v>29528</v>
      </c>
    </row>
    <row r="418" spans="1:20" x14ac:dyDescent="0.25">
      <c r="A418" t="s">
        <v>25</v>
      </c>
      <c r="B418" t="s">
        <v>26</v>
      </c>
      <c r="C418">
        <v>50</v>
      </c>
      <c r="D418">
        <v>1</v>
      </c>
      <c r="E418" t="s">
        <v>29526</v>
      </c>
      <c r="F418">
        <v>99.99</v>
      </c>
      <c r="G418">
        <v>0</v>
      </c>
      <c r="H418" t="s">
        <v>631</v>
      </c>
      <c r="I418" t="s">
        <v>29527</v>
      </c>
      <c r="J418" t="s">
        <v>903</v>
      </c>
      <c r="K418" t="s">
        <v>634</v>
      </c>
      <c r="L418" t="s">
        <v>635</v>
      </c>
      <c r="M418" t="s">
        <v>29528</v>
      </c>
      <c r="N418" t="s">
        <v>634</v>
      </c>
      <c r="O418" t="s">
        <v>637</v>
      </c>
      <c r="P418" t="s">
        <v>22</v>
      </c>
      <c r="Q418" t="s">
        <v>638</v>
      </c>
      <c r="R418" t="s">
        <v>635</v>
      </c>
      <c r="S418" t="s">
        <v>29529</v>
      </c>
      <c r="T418" t="s">
        <v>29528</v>
      </c>
    </row>
    <row r="419" spans="1:20" x14ac:dyDescent="0.25">
      <c r="A419" t="s">
        <v>164</v>
      </c>
      <c r="B419" t="s">
        <v>165</v>
      </c>
      <c r="C419">
        <v>50</v>
      </c>
      <c r="D419">
        <v>6</v>
      </c>
      <c r="E419" t="s">
        <v>29530</v>
      </c>
      <c r="F419">
        <v>200</v>
      </c>
      <c r="G419">
        <v>0</v>
      </c>
      <c r="H419" t="s">
        <v>631</v>
      </c>
      <c r="I419" t="s">
        <v>18269</v>
      </c>
      <c r="J419" t="s">
        <v>749</v>
      </c>
      <c r="K419" t="s">
        <v>634</v>
      </c>
      <c r="L419" t="s">
        <v>635</v>
      </c>
      <c r="M419" t="s">
        <v>29531</v>
      </c>
      <c r="N419" t="s">
        <v>634</v>
      </c>
      <c r="O419" t="s">
        <v>637</v>
      </c>
      <c r="P419" t="s">
        <v>22</v>
      </c>
      <c r="Q419" t="s">
        <v>638</v>
      </c>
      <c r="R419" t="s">
        <v>635</v>
      </c>
      <c r="S419" t="s">
        <v>29532</v>
      </c>
      <c r="T419" t="s">
        <v>29533</v>
      </c>
    </row>
    <row r="420" spans="1:20" x14ac:dyDescent="0.25">
      <c r="A420" t="s">
        <v>37</v>
      </c>
      <c r="B420" t="s">
        <v>38</v>
      </c>
      <c r="C420">
        <v>66.666666666666671</v>
      </c>
      <c r="D420">
        <v>3</v>
      </c>
      <c r="E420" t="s">
        <v>29534</v>
      </c>
      <c r="F420">
        <v>199.98</v>
      </c>
      <c r="G420">
        <v>0</v>
      </c>
      <c r="H420" t="s">
        <v>631</v>
      </c>
      <c r="I420" t="s">
        <v>23035</v>
      </c>
      <c r="J420" t="s">
        <v>829</v>
      </c>
      <c r="K420" t="s">
        <v>634</v>
      </c>
      <c r="L420" t="s">
        <v>635</v>
      </c>
      <c r="M420" t="s">
        <v>29535</v>
      </c>
      <c r="N420" t="s">
        <v>634</v>
      </c>
      <c r="O420" t="s">
        <v>637</v>
      </c>
      <c r="P420" t="s">
        <v>22</v>
      </c>
      <c r="Q420" t="s">
        <v>638</v>
      </c>
      <c r="R420" t="s">
        <v>635</v>
      </c>
      <c r="S420" t="s">
        <v>29536</v>
      </c>
      <c r="T420" t="s">
        <v>29535</v>
      </c>
    </row>
    <row r="421" spans="1:20" x14ac:dyDescent="0.25">
      <c r="A421" t="s">
        <v>164</v>
      </c>
      <c r="B421" t="s">
        <v>165</v>
      </c>
      <c r="C421">
        <v>33.333333333333336</v>
      </c>
      <c r="D421">
        <v>3</v>
      </c>
      <c r="E421" t="s">
        <v>29534</v>
      </c>
      <c r="F421">
        <v>199.98</v>
      </c>
      <c r="G421">
        <v>0</v>
      </c>
      <c r="H421" t="s">
        <v>631</v>
      </c>
      <c r="I421" t="s">
        <v>23035</v>
      </c>
      <c r="J421" t="s">
        <v>829</v>
      </c>
      <c r="K421" t="s">
        <v>634</v>
      </c>
      <c r="L421" t="s">
        <v>635</v>
      </c>
      <c r="M421" t="s">
        <v>29535</v>
      </c>
      <c r="N421" t="s">
        <v>634</v>
      </c>
      <c r="O421" t="s">
        <v>637</v>
      </c>
      <c r="P421" t="s">
        <v>22</v>
      </c>
      <c r="Q421" t="s">
        <v>638</v>
      </c>
      <c r="R421" t="s">
        <v>635</v>
      </c>
      <c r="S421" t="s">
        <v>29536</v>
      </c>
      <c r="T421" t="s">
        <v>29535</v>
      </c>
    </row>
    <row r="422" spans="1:20" x14ac:dyDescent="0.25">
      <c r="A422" t="s">
        <v>20</v>
      </c>
      <c r="B422" t="s">
        <v>21</v>
      </c>
      <c r="C422">
        <v>50</v>
      </c>
      <c r="D422">
        <v>2</v>
      </c>
      <c r="E422" t="s">
        <v>29537</v>
      </c>
      <c r="F422">
        <v>199.98</v>
      </c>
      <c r="G422">
        <v>0</v>
      </c>
      <c r="H422" t="s">
        <v>631</v>
      </c>
      <c r="I422" t="s">
        <v>24660</v>
      </c>
      <c r="J422" t="s">
        <v>999</v>
      </c>
      <c r="K422" t="s">
        <v>634</v>
      </c>
      <c r="L422" t="s">
        <v>635</v>
      </c>
      <c r="M422" t="s">
        <v>29538</v>
      </c>
      <c r="N422" t="s">
        <v>634</v>
      </c>
      <c r="O422" t="s">
        <v>637</v>
      </c>
      <c r="P422" t="s">
        <v>22</v>
      </c>
      <c r="Q422" t="s">
        <v>638</v>
      </c>
      <c r="R422" t="s">
        <v>635</v>
      </c>
      <c r="S422" t="s">
        <v>29539</v>
      </c>
      <c r="T422" t="s">
        <v>29538</v>
      </c>
    </row>
    <row r="423" spans="1:20" x14ac:dyDescent="0.25">
      <c r="A423" t="s">
        <v>23</v>
      </c>
      <c r="B423" t="s">
        <v>24</v>
      </c>
      <c r="C423">
        <v>50</v>
      </c>
      <c r="D423">
        <v>2</v>
      </c>
      <c r="E423" t="s">
        <v>29537</v>
      </c>
      <c r="F423">
        <v>199.98</v>
      </c>
      <c r="G423">
        <v>0</v>
      </c>
      <c r="H423" t="s">
        <v>631</v>
      </c>
      <c r="I423" t="s">
        <v>24660</v>
      </c>
      <c r="J423" t="s">
        <v>999</v>
      </c>
      <c r="K423" t="s">
        <v>634</v>
      </c>
      <c r="L423" t="s">
        <v>635</v>
      </c>
      <c r="M423" t="s">
        <v>29538</v>
      </c>
      <c r="N423" t="s">
        <v>634</v>
      </c>
      <c r="O423" t="s">
        <v>637</v>
      </c>
      <c r="P423" t="s">
        <v>22</v>
      </c>
      <c r="Q423" t="s">
        <v>638</v>
      </c>
      <c r="R423" t="s">
        <v>635</v>
      </c>
      <c r="S423" t="s">
        <v>29539</v>
      </c>
      <c r="T423" t="s">
        <v>29538</v>
      </c>
    </row>
    <row r="424" spans="1:20" x14ac:dyDescent="0.25">
      <c r="A424" t="s">
        <v>25</v>
      </c>
      <c r="B424" t="s">
        <v>26</v>
      </c>
      <c r="C424">
        <v>50</v>
      </c>
      <c r="D424">
        <v>2</v>
      </c>
      <c r="E424" t="s">
        <v>29537</v>
      </c>
      <c r="F424">
        <v>199.98</v>
      </c>
      <c r="G424">
        <v>0</v>
      </c>
      <c r="H424" t="s">
        <v>631</v>
      </c>
      <c r="I424" t="s">
        <v>24660</v>
      </c>
      <c r="J424" t="s">
        <v>999</v>
      </c>
      <c r="K424" t="s">
        <v>634</v>
      </c>
      <c r="L424" t="s">
        <v>635</v>
      </c>
      <c r="M424" t="s">
        <v>29538</v>
      </c>
      <c r="N424" t="s">
        <v>634</v>
      </c>
      <c r="O424" t="s">
        <v>637</v>
      </c>
      <c r="P424" t="s">
        <v>22</v>
      </c>
      <c r="Q424" t="s">
        <v>638</v>
      </c>
      <c r="R424" t="s">
        <v>635</v>
      </c>
      <c r="S424" t="s">
        <v>29539</v>
      </c>
      <c r="T424" t="s">
        <v>29538</v>
      </c>
    </row>
    <row r="425" spans="1:20" x14ac:dyDescent="0.25">
      <c r="A425" t="s">
        <v>37</v>
      </c>
      <c r="B425" t="s">
        <v>38</v>
      </c>
      <c r="C425">
        <v>66.666666666666671</v>
      </c>
      <c r="D425">
        <v>3</v>
      </c>
      <c r="E425" t="s">
        <v>29540</v>
      </c>
      <c r="F425">
        <v>344.98</v>
      </c>
      <c r="G425">
        <v>0</v>
      </c>
      <c r="H425" t="s">
        <v>631</v>
      </c>
      <c r="I425" t="s">
        <v>6618</v>
      </c>
      <c r="J425" t="s">
        <v>769</v>
      </c>
      <c r="K425" t="s">
        <v>634</v>
      </c>
      <c r="L425" t="s">
        <v>635</v>
      </c>
      <c r="M425" t="s">
        <v>29541</v>
      </c>
      <c r="N425" t="s">
        <v>634</v>
      </c>
      <c r="O425" t="s">
        <v>637</v>
      </c>
      <c r="P425" t="s">
        <v>22</v>
      </c>
      <c r="Q425" t="s">
        <v>638</v>
      </c>
      <c r="R425" t="s">
        <v>635</v>
      </c>
      <c r="S425" t="s">
        <v>29542</v>
      </c>
      <c r="T425" t="s">
        <v>29541</v>
      </c>
    </row>
    <row r="426" spans="1:20" x14ac:dyDescent="0.25">
      <c r="A426" t="s">
        <v>39</v>
      </c>
      <c r="B426" t="s">
        <v>44</v>
      </c>
      <c r="C426">
        <v>66.333333333333329</v>
      </c>
      <c r="D426">
        <v>3</v>
      </c>
      <c r="E426" t="s">
        <v>29540</v>
      </c>
      <c r="F426">
        <v>344.98</v>
      </c>
      <c r="G426">
        <v>0</v>
      </c>
      <c r="H426" t="s">
        <v>631</v>
      </c>
      <c r="I426" t="s">
        <v>6618</v>
      </c>
      <c r="J426" t="s">
        <v>769</v>
      </c>
      <c r="K426" t="s">
        <v>634</v>
      </c>
      <c r="L426" t="s">
        <v>635</v>
      </c>
      <c r="M426" t="s">
        <v>29541</v>
      </c>
      <c r="N426" t="s">
        <v>634</v>
      </c>
      <c r="O426" t="s">
        <v>637</v>
      </c>
      <c r="P426" t="s">
        <v>22</v>
      </c>
      <c r="Q426" t="s">
        <v>638</v>
      </c>
      <c r="R426" t="s">
        <v>635</v>
      </c>
      <c r="S426" t="s">
        <v>29542</v>
      </c>
      <c r="T426" t="s">
        <v>29541</v>
      </c>
    </row>
    <row r="427" spans="1:20" x14ac:dyDescent="0.25">
      <c r="A427" t="s">
        <v>257</v>
      </c>
      <c r="B427" t="s">
        <v>263</v>
      </c>
      <c r="C427">
        <v>139</v>
      </c>
      <c r="D427">
        <v>1</v>
      </c>
      <c r="E427" t="s">
        <v>29543</v>
      </c>
      <c r="F427">
        <v>108.99</v>
      </c>
      <c r="G427">
        <v>0</v>
      </c>
      <c r="H427" t="s">
        <v>631</v>
      </c>
      <c r="I427" t="s">
        <v>29544</v>
      </c>
      <c r="J427" t="s">
        <v>829</v>
      </c>
      <c r="K427" t="s">
        <v>634</v>
      </c>
      <c r="L427" t="s">
        <v>635</v>
      </c>
      <c r="M427" t="s">
        <v>29545</v>
      </c>
      <c r="N427" t="s">
        <v>634</v>
      </c>
      <c r="O427" t="s">
        <v>654</v>
      </c>
      <c r="P427" t="s">
        <v>22</v>
      </c>
      <c r="Q427" t="s">
        <v>655</v>
      </c>
      <c r="R427" t="s">
        <v>635</v>
      </c>
      <c r="S427" t="s">
        <v>29546</v>
      </c>
      <c r="T427" t="s">
        <v>29545</v>
      </c>
    </row>
    <row r="428" spans="1:20" x14ac:dyDescent="0.25">
      <c r="A428" t="s">
        <v>20</v>
      </c>
      <c r="B428" t="s">
        <v>21</v>
      </c>
      <c r="C428">
        <v>50</v>
      </c>
      <c r="D428">
        <v>2</v>
      </c>
      <c r="E428" t="s">
        <v>29547</v>
      </c>
      <c r="F428">
        <v>200</v>
      </c>
      <c r="G428">
        <v>0</v>
      </c>
      <c r="H428" t="s">
        <v>631</v>
      </c>
      <c r="I428" t="s">
        <v>1243</v>
      </c>
      <c r="J428" t="s">
        <v>1244</v>
      </c>
      <c r="K428" t="s">
        <v>634</v>
      </c>
      <c r="L428" t="s">
        <v>635</v>
      </c>
      <c r="M428" t="s">
        <v>29548</v>
      </c>
      <c r="N428" t="s">
        <v>634</v>
      </c>
      <c r="O428" t="s">
        <v>637</v>
      </c>
      <c r="P428" t="s">
        <v>22</v>
      </c>
      <c r="Q428" t="s">
        <v>638</v>
      </c>
      <c r="R428" t="s">
        <v>635</v>
      </c>
      <c r="S428" t="s">
        <v>29549</v>
      </c>
      <c r="T428" t="s">
        <v>29548</v>
      </c>
    </row>
    <row r="429" spans="1:20" x14ac:dyDescent="0.25">
      <c r="A429" t="s">
        <v>23</v>
      </c>
      <c r="B429" t="s">
        <v>24</v>
      </c>
      <c r="C429">
        <v>50</v>
      </c>
      <c r="D429">
        <v>2</v>
      </c>
      <c r="E429" t="s">
        <v>29547</v>
      </c>
      <c r="F429">
        <v>200</v>
      </c>
      <c r="G429">
        <v>0</v>
      </c>
      <c r="H429" t="s">
        <v>631</v>
      </c>
      <c r="I429" t="s">
        <v>1243</v>
      </c>
      <c r="J429" t="s">
        <v>1244</v>
      </c>
      <c r="K429" t="s">
        <v>634</v>
      </c>
      <c r="L429" t="s">
        <v>635</v>
      </c>
      <c r="M429" t="s">
        <v>29548</v>
      </c>
      <c r="N429" t="s">
        <v>634</v>
      </c>
      <c r="O429" t="s">
        <v>637</v>
      </c>
      <c r="P429" t="s">
        <v>22</v>
      </c>
      <c r="Q429" t="s">
        <v>638</v>
      </c>
      <c r="R429" t="s">
        <v>635</v>
      </c>
      <c r="S429" t="s">
        <v>29549</v>
      </c>
      <c r="T429" t="s">
        <v>29548</v>
      </c>
    </row>
    <row r="430" spans="1:20" x14ac:dyDescent="0.25">
      <c r="A430" t="s">
        <v>25</v>
      </c>
      <c r="B430" t="s">
        <v>26</v>
      </c>
      <c r="C430">
        <v>50</v>
      </c>
      <c r="D430">
        <v>2</v>
      </c>
      <c r="E430" t="s">
        <v>29547</v>
      </c>
      <c r="F430">
        <v>200</v>
      </c>
      <c r="G430">
        <v>0</v>
      </c>
      <c r="H430" t="s">
        <v>631</v>
      </c>
      <c r="I430" t="s">
        <v>1243</v>
      </c>
      <c r="J430" t="s">
        <v>1244</v>
      </c>
      <c r="K430" t="s">
        <v>634</v>
      </c>
      <c r="L430" t="s">
        <v>635</v>
      </c>
      <c r="M430" t="s">
        <v>29548</v>
      </c>
      <c r="N430" t="s">
        <v>634</v>
      </c>
      <c r="O430" t="s">
        <v>637</v>
      </c>
      <c r="P430" t="s">
        <v>22</v>
      </c>
      <c r="Q430" t="s">
        <v>638</v>
      </c>
      <c r="R430" t="s">
        <v>635</v>
      </c>
      <c r="S430" t="s">
        <v>29549</v>
      </c>
      <c r="T430" t="s">
        <v>29548</v>
      </c>
    </row>
    <row r="431" spans="1:20" x14ac:dyDescent="0.25">
      <c r="A431" t="s">
        <v>25</v>
      </c>
      <c r="B431" t="s">
        <v>26</v>
      </c>
      <c r="C431">
        <v>60</v>
      </c>
      <c r="D431">
        <v>3</v>
      </c>
      <c r="E431" t="s">
        <v>29550</v>
      </c>
      <c r="F431">
        <v>99.99</v>
      </c>
      <c r="G431">
        <v>0</v>
      </c>
      <c r="H431" t="s">
        <v>631</v>
      </c>
      <c r="I431" t="s">
        <v>29551</v>
      </c>
      <c r="J431" t="s">
        <v>2472</v>
      </c>
      <c r="K431" t="s">
        <v>634</v>
      </c>
      <c r="L431" t="s">
        <v>635</v>
      </c>
      <c r="M431" t="s">
        <v>29552</v>
      </c>
      <c r="N431" t="s">
        <v>634</v>
      </c>
      <c r="O431" t="s">
        <v>637</v>
      </c>
      <c r="P431" t="s">
        <v>22</v>
      </c>
      <c r="Q431" t="s">
        <v>638</v>
      </c>
      <c r="R431" t="s">
        <v>635</v>
      </c>
      <c r="S431" t="s">
        <v>29553</v>
      </c>
      <c r="T431" t="s">
        <v>29554</v>
      </c>
    </row>
    <row r="432" spans="1:20" x14ac:dyDescent="0.25">
      <c r="A432" t="s">
        <v>20</v>
      </c>
      <c r="B432" t="s">
        <v>21</v>
      </c>
      <c r="C432">
        <v>50</v>
      </c>
      <c r="D432">
        <v>1</v>
      </c>
      <c r="E432" t="s">
        <v>29555</v>
      </c>
      <c r="F432">
        <v>100</v>
      </c>
      <c r="G432">
        <v>0</v>
      </c>
      <c r="H432" t="s">
        <v>703</v>
      </c>
      <c r="I432" t="s">
        <v>29556</v>
      </c>
      <c r="J432" t="s">
        <v>800</v>
      </c>
      <c r="K432" t="s">
        <v>634</v>
      </c>
      <c r="L432" t="s">
        <v>635</v>
      </c>
      <c r="M432" t="s">
        <v>29557</v>
      </c>
      <c r="N432" t="s">
        <v>634</v>
      </c>
      <c r="O432" t="s">
        <v>637</v>
      </c>
      <c r="P432" t="s">
        <v>22</v>
      </c>
      <c r="Q432" t="s">
        <v>638</v>
      </c>
      <c r="R432" t="s">
        <v>635</v>
      </c>
      <c r="S432" t="s">
        <v>29558</v>
      </c>
      <c r="T432" t="s">
        <v>29554</v>
      </c>
    </row>
    <row r="433" spans="1:20" x14ac:dyDescent="0.25">
      <c r="A433" t="s">
        <v>23</v>
      </c>
      <c r="B433" t="s">
        <v>24</v>
      </c>
      <c r="C433">
        <v>50</v>
      </c>
      <c r="D433">
        <v>1</v>
      </c>
      <c r="E433" t="s">
        <v>29555</v>
      </c>
      <c r="F433">
        <v>100</v>
      </c>
      <c r="G433">
        <v>0</v>
      </c>
      <c r="H433" t="s">
        <v>703</v>
      </c>
      <c r="I433" t="s">
        <v>29556</v>
      </c>
      <c r="J433" t="s">
        <v>800</v>
      </c>
      <c r="K433" t="s">
        <v>634</v>
      </c>
      <c r="L433" t="s">
        <v>635</v>
      </c>
      <c r="M433" t="s">
        <v>29557</v>
      </c>
      <c r="N433" t="s">
        <v>634</v>
      </c>
      <c r="O433" t="s">
        <v>637</v>
      </c>
      <c r="P433" t="s">
        <v>22</v>
      </c>
      <c r="Q433" t="s">
        <v>638</v>
      </c>
      <c r="R433" t="s">
        <v>635</v>
      </c>
      <c r="S433" t="s">
        <v>29558</v>
      </c>
      <c r="T433" t="s">
        <v>29554</v>
      </c>
    </row>
    <row r="434" spans="1:20" x14ac:dyDescent="0.25">
      <c r="A434" t="s">
        <v>25</v>
      </c>
      <c r="B434" t="s">
        <v>26</v>
      </c>
      <c r="C434">
        <v>50</v>
      </c>
      <c r="D434">
        <v>1</v>
      </c>
      <c r="E434" t="s">
        <v>29555</v>
      </c>
      <c r="F434">
        <v>100</v>
      </c>
      <c r="G434">
        <v>0</v>
      </c>
      <c r="H434" t="s">
        <v>703</v>
      </c>
      <c r="I434" t="s">
        <v>29556</v>
      </c>
      <c r="J434" t="s">
        <v>800</v>
      </c>
      <c r="K434" t="s">
        <v>634</v>
      </c>
      <c r="L434" t="s">
        <v>635</v>
      </c>
      <c r="M434" t="s">
        <v>29557</v>
      </c>
      <c r="N434" t="s">
        <v>634</v>
      </c>
      <c r="O434" t="s">
        <v>637</v>
      </c>
      <c r="P434" t="s">
        <v>22</v>
      </c>
      <c r="Q434" t="s">
        <v>638</v>
      </c>
      <c r="R434" t="s">
        <v>635</v>
      </c>
      <c r="S434" t="s">
        <v>29558</v>
      </c>
      <c r="T434" t="s">
        <v>29554</v>
      </c>
    </row>
    <row r="435" spans="1:20" x14ac:dyDescent="0.25">
      <c r="A435" t="s">
        <v>20</v>
      </c>
      <c r="B435" t="s">
        <v>21</v>
      </c>
      <c r="C435">
        <v>50</v>
      </c>
      <c r="D435">
        <v>1</v>
      </c>
      <c r="E435" t="s">
        <v>29559</v>
      </c>
      <c r="F435">
        <v>100</v>
      </c>
      <c r="G435">
        <v>0</v>
      </c>
      <c r="H435" t="s">
        <v>703</v>
      </c>
      <c r="I435" t="s">
        <v>29560</v>
      </c>
      <c r="J435" t="s">
        <v>749</v>
      </c>
      <c r="K435" t="s">
        <v>634</v>
      </c>
      <c r="L435" t="s">
        <v>635</v>
      </c>
      <c r="M435" t="s">
        <v>29561</v>
      </c>
      <c r="N435" t="s">
        <v>634</v>
      </c>
      <c r="O435" t="s">
        <v>637</v>
      </c>
      <c r="P435" t="s">
        <v>22</v>
      </c>
      <c r="Q435" t="s">
        <v>638</v>
      </c>
      <c r="R435" t="s">
        <v>635</v>
      </c>
      <c r="S435" t="s">
        <v>29562</v>
      </c>
      <c r="T435" t="s">
        <v>29563</v>
      </c>
    </row>
    <row r="436" spans="1:20" x14ac:dyDescent="0.25">
      <c r="A436" t="s">
        <v>23</v>
      </c>
      <c r="B436" t="s">
        <v>24</v>
      </c>
      <c r="C436">
        <v>50</v>
      </c>
      <c r="D436">
        <v>1</v>
      </c>
      <c r="E436" t="s">
        <v>29559</v>
      </c>
      <c r="F436">
        <v>100</v>
      </c>
      <c r="G436">
        <v>0</v>
      </c>
      <c r="H436" t="s">
        <v>703</v>
      </c>
      <c r="I436" t="s">
        <v>29560</v>
      </c>
      <c r="J436" t="s">
        <v>749</v>
      </c>
      <c r="K436" t="s">
        <v>634</v>
      </c>
      <c r="L436" t="s">
        <v>635</v>
      </c>
      <c r="M436" t="s">
        <v>29561</v>
      </c>
      <c r="N436" t="s">
        <v>634</v>
      </c>
      <c r="O436" t="s">
        <v>637</v>
      </c>
      <c r="P436" t="s">
        <v>22</v>
      </c>
      <c r="Q436" t="s">
        <v>638</v>
      </c>
      <c r="R436" t="s">
        <v>635</v>
      </c>
      <c r="S436" t="s">
        <v>29562</v>
      </c>
      <c r="T436" t="s">
        <v>29563</v>
      </c>
    </row>
    <row r="437" spans="1:20" x14ac:dyDescent="0.25">
      <c r="A437" t="s">
        <v>25</v>
      </c>
      <c r="B437" t="s">
        <v>26</v>
      </c>
      <c r="C437">
        <v>50</v>
      </c>
      <c r="D437">
        <v>1</v>
      </c>
      <c r="E437" t="s">
        <v>29559</v>
      </c>
      <c r="F437">
        <v>100</v>
      </c>
      <c r="G437">
        <v>0</v>
      </c>
      <c r="H437" t="s">
        <v>703</v>
      </c>
      <c r="I437" t="s">
        <v>29560</v>
      </c>
      <c r="J437" t="s">
        <v>749</v>
      </c>
      <c r="K437" t="s">
        <v>634</v>
      </c>
      <c r="L437" t="s">
        <v>635</v>
      </c>
      <c r="M437" t="s">
        <v>29561</v>
      </c>
      <c r="N437" t="s">
        <v>634</v>
      </c>
      <c r="O437" t="s">
        <v>637</v>
      </c>
      <c r="P437" t="s">
        <v>22</v>
      </c>
      <c r="Q437" t="s">
        <v>638</v>
      </c>
      <c r="R437" t="s">
        <v>635</v>
      </c>
      <c r="S437" t="s">
        <v>29562</v>
      </c>
      <c r="T437" t="s">
        <v>29563</v>
      </c>
    </row>
    <row r="438" spans="1:20" x14ac:dyDescent="0.25">
      <c r="A438" t="s">
        <v>20</v>
      </c>
      <c r="B438" t="s">
        <v>21</v>
      </c>
      <c r="C438">
        <v>50</v>
      </c>
      <c r="D438">
        <v>1</v>
      </c>
      <c r="E438" t="s">
        <v>29564</v>
      </c>
      <c r="F438">
        <v>99.99</v>
      </c>
      <c r="G438">
        <v>0</v>
      </c>
      <c r="H438" t="s">
        <v>631</v>
      </c>
      <c r="I438" t="s">
        <v>29565</v>
      </c>
      <c r="J438" t="s">
        <v>1446</v>
      </c>
      <c r="K438" t="s">
        <v>634</v>
      </c>
      <c r="L438" t="s">
        <v>635</v>
      </c>
      <c r="M438" t="s">
        <v>29566</v>
      </c>
      <c r="N438" t="s">
        <v>634</v>
      </c>
      <c r="O438" t="s">
        <v>637</v>
      </c>
      <c r="P438" t="s">
        <v>22</v>
      </c>
      <c r="Q438" t="s">
        <v>638</v>
      </c>
      <c r="R438" t="s">
        <v>635</v>
      </c>
      <c r="S438" t="s">
        <v>29567</v>
      </c>
      <c r="T438" t="s">
        <v>29566</v>
      </c>
    </row>
    <row r="439" spans="1:20" x14ac:dyDescent="0.25">
      <c r="A439" t="s">
        <v>23</v>
      </c>
      <c r="B439" t="s">
        <v>24</v>
      </c>
      <c r="C439">
        <v>50</v>
      </c>
      <c r="D439">
        <v>1</v>
      </c>
      <c r="E439" t="s">
        <v>29564</v>
      </c>
      <c r="F439">
        <v>99.99</v>
      </c>
      <c r="G439">
        <v>0</v>
      </c>
      <c r="H439" t="s">
        <v>631</v>
      </c>
      <c r="I439" t="s">
        <v>29565</v>
      </c>
      <c r="J439" t="s">
        <v>1446</v>
      </c>
      <c r="K439" t="s">
        <v>634</v>
      </c>
      <c r="L439" t="s">
        <v>635</v>
      </c>
      <c r="M439" t="s">
        <v>29566</v>
      </c>
      <c r="N439" t="s">
        <v>634</v>
      </c>
      <c r="O439" t="s">
        <v>637</v>
      </c>
      <c r="P439" t="s">
        <v>22</v>
      </c>
      <c r="Q439" t="s">
        <v>638</v>
      </c>
      <c r="R439" t="s">
        <v>635</v>
      </c>
      <c r="S439" t="s">
        <v>29567</v>
      </c>
      <c r="T439" t="s">
        <v>29566</v>
      </c>
    </row>
    <row r="440" spans="1:20" x14ac:dyDescent="0.25">
      <c r="A440" t="s">
        <v>25</v>
      </c>
      <c r="B440" t="s">
        <v>26</v>
      </c>
      <c r="C440">
        <v>50</v>
      </c>
      <c r="D440">
        <v>1</v>
      </c>
      <c r="E440" t="s">
        <v>29564</v>
      </c>
      <c r="F440">
        <v>99.99</v>
      </c>
      <c r="G440">
        <v>0</v>
      </c>
      <c r="H440" t="s">
        <v>631</v>
      </c>
      <c r="I440" t="s">
        <v>29565</v>
      </c>
      <c r="J440" t="s">
        <v>1446</v>
      </c>
      <c r="K440" t="s">
        <v>634</v>
      </c>
      <c r="L440" t="s">
        <v>635</v>
      </c>
      <c r="M440" t="s">
        <v>29566</v>
      </c>
      <c r="N440" t="s">
        <v>634</v>
      </c>
      <c r="O440" t="s">
        <v>637</v>
      </c>
      <c r="P440" t="s">
        <v>22</v>
      </c>
      <c r="Q440" t="s">
        <v>638</v>
      </c>
      <c r="R440" t="s">
        <v>635</v>
      </c>
      <c r="S440" t="s">
        <v>29567</v>
      </c>
      <c r="T440" t="s">
        <v>29566</v>
      </c>
    </row>
    <row r="441" spans="1:20" x14ac:dyDescent="0.25">
      <c r="A441" t="s">
        <v>20</v>
      </c>
      <c r="B441" t="s">
        <v>21</v>
      </c>
      <c r="C441">
        <v>49</v>
      </c>
      <c r="D441">
        <v>1</v>
      </c>
      <c r="E441" t="s">
        <v>29568</v>
      </c>
      <c r="F441">
        <v>99</v>
      </c>
      <c r="G441">
        <v>0</v>
      </c>
      <c r="H441" t="s">
        <v>631</v>
      </c>
      <c r="I441" t="s">
        <v>5740</v>
      </c>
      <c r="J441" t="s">
        <v>29569</v>
      </c>
      <c r="K441" t="s">
        <v>10926</v>
      </c>
      <c r="L441" t="s">
        <v>4679</v>
      </c>
      <c r="M441" t="s">
        <v>29570</v>
      </c>
      <c r="N441" t="s">
        <v>634</v>
      </c>
      <c r="O441" t="s">
        <v>894</v>
      </c>
      <c r="P441" t="s">
        <v>43</v>
      </c>
      <c r="Q441" t="s">
        <v>648</v>
      </c>
      <c r="R441" t="s">
        <v>635</v>
      </c>
      <c r="S441" t="s">
        <v>29571</v>
      </c>
      <c r="T441" t="s">
        <v>29572</v>
      </c>
    </row>
    <row r="442" spans="1:20" x14ac:dyDescent="0.25">
      <c r="A442" t="s">
        <v>25</v>
      </c>
      <c r="B442" t="s">
        <v>26</v>
      </c>
      <c r="C442">
        <v>50</v>
      </c>
      <c r="D442">
        <v>1</v>
      </c>
      <c r="E442" t="s">
        <v>29568</v>
      </c>
      <c r="F442">
        <v>99</v>
      </c>
      <c r="G442">
        <v>0</v>
      </c>
      <c r="H442" t="s">
        <v>631</v>
      </c>
      <c r="I442" t="s">
        <v>5740</v>
      </c>
      <c r="J442" t="s">
        <v>29569</v>
      </c>
      <c r="K442" t="s">
        <v>10926</v>
      </c>
      <c r="L442" t="s">
        <v>4679</v>
      </c>
      <c r="M442" t="s">
        <v>29570</v>
      </c>
      <c r="N442" t="s">
        <v>634</v>
      </c>
      <c r="O442" t="s">
        <v>894</v>
      </c>
      <c r="P442" t="s">
        <v>43</v>
      </c>
      <c r="Q442" t="s">
        <v>648</v>
      </c>
      <c r="R442" t="s">
        <v>635</v>
      </c>
      <c r="S442" t="s">
        <v>29571</v>
      </c>
      <c r="T442" t="s">
        <v>29572</v>
      </c>
    </row>
    <row r="443" spans="1:20" x14ac:dyDescent="0.25">
      <c r="A443" t="s">
        <v>37</v>
      </c>
      <c r="B443" t="s">
        <v>38</v>
      </c>
      <c r="C443">
        <v>66.666666666666671</v>
      </c>
      <c r="D443">
        <v>3</v>
      </c>
      <c r="E443" t="s">
        <v>29573</v>
      </c>
      <c r="F443">
        <v>99.99</v>
      </c>
      <c r="G443">
        <v>0</v>
      </c>
      <c r="H443" t="s">
        <v>631</v>
      </c>
      <c r="I443" t="s">
        <v>29574</v>
      </c>
      <c r="J443" t="s">
        <v>29575</v>
      </c>
      <c r="K443" t="s">
        <v>634</v>
      </c>
      <c r="L443" t="s">
        <v>635</v>
      </c>
      <c r="M443" t="s">
        <v>29576</v>
      </c>
      <c r="N443" t="s">
        <v>634</v>
      </c>
      <c r="O443" t="s">
        <v>654</v>
      </c>
      <c r="P443" t="s">
        <v>22</v>
      </c>
      <c r="Q443" t="s">
        <v>655</v>
      </c>
      <c r="R443" t="s">
        <v>635</v>
      </c>
      <c r="S443" t="s">
        <v>29577</v>
      </c>
      <c r="T443" t="s">
        <v>29576</v>
      </c>
    </row>
    <row r="444" spans="1:20" x14ac:dyDescent="0.25">
      <c r="A444" t="s">
        <v>37</v>
      </c>
      <c r="B444" t="s">
        <v>38</v>
      </c>
      <c r="C444">
        <v>66.666666666666671</v>
      </c>
      <c r="D444">
        <v>6</v>
      </c>
      <c r="E444" t="s">
        <v>29578</v>
      </c>
      <c r="F444">
        <v>199.98</v>
      </c>
      <c r="G444">
        <v>0</v>
      </c>
      <c r="H444" t="s">
        <v>631</v>
      </c>
      <c r="I444" t="s">
        <v>1854</v>
      </c>
      <c r="J444" t="s">
        <v>720</v>
      </c>
      <c r="K444" t="s">
        <v>634</v>
      </c>
      <c r="L444" t="s">
        <v>635</v>
      </c>
      <c r="M444" t="s">
        <v>29579</v>
      </c>
      <c r="N444" t="s">
        <v>634</v>
      </c>
      <c r="O444" t="s">
        <v>637</v>
      </c>
      <c r="P444" t="s">
        <v>22</v>
      </c>
      <c r="Q444" t="s">
        <v>638</v>
      </c>
      <c r="R444" t="s">
        <v>635</v>
      </c>
      <c r="S444" t="s">
        <v>29580</v>
      </c>
      <c r="T444" t="s">
        <v>29579</v>
      </c>
    </row>
    <row r="445" spans="1:20" x14ac:dyDescent="0.25">
      <c r="A445" t="s">
        <v>20</v>
      </c>
      <c r="B445" t="s">
        <v>21</v>
      </c>
      <c r="C445">
        <v>50</v>
      </c>
      <c r="D445">
        <v>1</v>
      </c>
      <c r="E445" t="s">
        <v>29581</v>
      </c>
      <c r="F445">
        <v>100</v>
      </c>
      <c r="G445">
        <v>0</v>
      </c>
      <c r="H445" t="s">
        <v>703</v>
      </c>
      <c r="I445" t="s">
        <v>1854</v>
      </c>
      <c r="J445" t="s">
        <v>720</v>
      </c>
      <c r="K445" t="s">
        <v>634</v>
      </c>
      <c r="L445" t="s">
        <v>635</v>
      </c>
      <c r="M445" t="s">
        <v>29582</v>
      </c>
      <c r="N445" t="s">
        <v>634</v>
      </c>
      <c r="O445" t="s">
        <v>637</v>
      </c>
      <c r="P445" t="s">
        <v>22</v>
      </c>
      <c r="Q445" t="s">
        <v>638</v>
      </c>
      <c r="R445" t="s">
        <v>635</v>
      </c>
      <c r="S445" t="s">
        <v>29583</v>
      </c>
      <c r="T445" t="s">
        <v>29582</v>
      </c>
    </row>
    <row r="446" spans="1:20" x14ac:dyDescent="0.25">
      <c r="A446" t="s">
        <v>23</v>
      </c>
      <c r="B446" t="s">
        <v>24</v>
      </c>
      <c r="C446">
        <v>50</v>
      </c>
      <c r="D446">
        <v>1</v>
      </c>
      <c r="E446" t="s">
        <v>29581</v>
      </c>
      <c r="F446">
        <v>100</v>
      </c>
      <c r="G446">
        <v>0</v>
      </c>
      <c r="H446" t="s">
        <v>703</v>
      </c>
      <c r="I446" t="s">
        <v>1854</v>
      </c>
      <c r="J446" t="s">
        <v>720</v>
      </c>
      <c r="K446" t="s">
        <v>634</v>
      </c>
      <c r="L446" t="s">
        <v>635</v>
      </c>
      <c r="M446" t="s">
        <v>29582</v>
      </c>
      <c r="N446" t="s">
        <v>634</v>
      </c>
      <c r="O446" t="s">
        <v>637</v>
      </c>
      <c r="P446" t="s">
        <v>22</v>
      </c>
      <c r="Q446" t="s">
        <v>638</v>
      </c>
      <c r="R446" t="s">
        <v>635</v>
      </c>
      <c r="S446" t="s">
        <v>29583</v>
      </c>
      <c r="T446" t="s">
        <v>29582</v>
      </c>
    </row>
    <row r="447" spans="1:20" x14ac:dyDescent="0.25">
      <c r="A447" t="s">
        <v>25</v>
      </c>
      <c r="B447" t="s">
        <v>26</v>
      </c>
      <c r="C447">
        <v>50</v>
      </c>
      <c r="D447">
        <v>1</v>
      </c>
      <c r="E447" t="s">
        <v>29581</v>
      </c>
      <c r="F447">
        <v>100</v>
      </c>
      <c r="G447">
        <v>0</v>
      </c>
      <c r="H447" t="s">
        <v>703</v>
      </c>
      <c r="I447" t="s">
        <v>1854</v>
      </c>
      <c r="J447" t="s">
        <v>720</v>
      </c>
      <c r="K447" t="s">
        <v>634</v>
      </c>
      <c r="L447" t="s">
        <v>635</v>
      </c>
      <c r="M447" t="s">
        <v>29582</v>
      </c>
      <c r="N447" t="s">
        <v>634</v>
      </c>
      <c r="O447" t="s">
        <v>637</v>
      </c>
      <c r="P447" t="s">
        <v>22</v>
      </c>
      <c r="Q447" t="s">
        <v>638</v>
      </c>
      <c r="R447" t="s">
        <v>635</v>
      </c>
      <c r="S447" t="s">
        <v>29583</v>
      </c>
      <c r="T447" t="s">
        <v>29582</v>
      </c>
    </row>
    <row r="448" spans="1:20" x14ac:dyDescent="0.25">
      <c r="A448" t="s">
        <v>164</v>
      </c>
      <c r="B448" t="s">
        <v>165</v>
      </c>
      <c r="C448">
        <v>50</v>
      </c>
      <c r="D448">
        <v>6</v>
      </c>
      <c r="E448" t="s">
        <v>29584</v>
      </c>
      <c r="F448">
        <v>199.99</v>
      </c>
      <c r="G448">
        <v>0</v>
      </c>
      <c r="H448" t="s">
        <v>631</v>
      </c>
      <c r="I448" t="s">
        <v>29585</v>
      </c>
      <c r="J448" t="s">
        <v>1147</v>
      </c>
      <c r="K448" t="s">
        <v>634</v>
      </c>
      <c r="L448" t="s">
        <v>635</v>
      </c>
      <c r="M448" t="s">
        <v>29586</v>
      </c>
      <c r="N448" t="s">
        <v>634</v>
      </c>
      <c r="O448" t="s">
        <v>654</v>
      </c>
      <c r="P448" t="s">
        <v>22</v>
      </c>
      <c r="Q448" t="s">
        <v>655</v>
      </c>
      <c r="R448" t="s">
        <v>635</v>
      </c>
      <c r="S448" t="s">
        <v>29587</v>
      </c>
      <c r="T448" t="s">
        <v>29586</v>
      </c>
    </row>
    <row r="449" spans="1:20" x14ac:dyDescent="0.25">
      <c r="A449" t="s">
        <v>20</v>
      </c>
      <c r="B449" t="s">
        <v>21</v>
      </c>
      <c r="C449">
        <v>50</v>
      </c>
      <c r="D449">
        <v>1</v>
      </c>
      <c r="E449" t="s">
        <v>29588</v>
      </c>
      <c r="F449">
        <v>99.99</v>
      </c>
      <c r="G449">
        <v>0</v>
      </c>
      <c r="H449" t="s">
        <v>631</v>
      </c>
      <c r="I449" t="s">
        <v>704</v>
      </c>
      <c r="J449" t="s">
        <v>694</v>
      </c>
      <c r="K449" t="s">
        <v>634</v>
      </c>
      <c r="L449" t="s">
        <v>635</v>
      </c>
      <c r="M449" t="s">
        <v>29589</v>
      </c>
      <c r="N449" t="s">
        <v>634</v>
      </c>
      <c r="O449" t="s">
        <v>637</v>
      </c>
      <c r="P449" t="s">
        <v>22</v>
      </c>
      <c r="Q449" t="s">
        <v>638</v>
      </c>
      <c r="R449" t="s">
        <v>635</v>
      </c>
      <c r="S449" t="s">
        <v>29590</v>
      </c>
      <c r="T449" t="s">
        <v>29589</v>
      </c>
    </row>
    <row r="450" spans="1:20" x14ac:dyDescent="0.25">
      <c r="A450" t="s">
        <v>23</v>
      </c>
      <c r="B450" t="s">
        <v>24</v>
      </c>
      <c r="C450">
        <v>50</v>
      </c>
      <c r="D450">
        <v>1</v>
      </c>
      <c r="E450" t="s">
        <v>29588</v>
      </c>
      <c r="F450">
        <v>99.99</v>
      </c>
      <c r="G450">
        <v>0</v>
      </c>
      <c r="H450" t="s">
        <v>631</v>
      </c>
      <c r="I450" t="s">
        <v>704</v>
      </c>
      <c r="J450" t="s">
        <v>694</v>
      </c>
      <c r="K450" t="s">
        <v>634</v>
      </c>
      <c r="L450" t="s">
        <v>635</v>
      </c>
      <c r="M450" t="s">
        <v>29589</v>
      </c>
      <c r="N450" t="s">
        <v>634</v>
      </c>
      <c r="O450" t="s">
        <v>637</v>
      </c>
      <c r="P450" t="s">
        <v>22</v>
      </c>
      <c r="Q450" t="s">
        <v>638</v>
      </c>
      <c r="R450" t="s">
        <v>635</v>
      </c>
      <c r="S450" t="s">
        <v>29590</v>
      </c>
      <c r="T450" t="s">
        <v>29589</v>
      </c>
    </row>
    <row r="451" spans="1:20" x14ac:dyDescent="0.25">
      <c r="A451" t="s">
        <v>25</v>
      </c>
      <c r="B451" t="s">
        <v>26</v>
      </c>
      <c r="C451">
        <v>50</v>
      </c>
      <c r="D451">
        <v>1</v>
      </c>
      <c r="E451" t="s">
        <v>29588</v>
      </c>
      <c r="F451">
        <v>99.99</v>
      </c>
      <c r="G451">
        <v>0</v>
      </c>
      <c r="H451" t="s">
        <v>631</v>
      </c>
      <c r="I451" t="s">
        <v>704</v>
      </c>
      <c r="J451" t="s">
        <v>694</v>
      </c>
      <c r="K451" t="s">
        <v>634</v>
      </c>
      <c r="L451" t="s">
        <v>635</v>
      </c>
      <c r="M451" t="s">
        <v>29589</v>
      </c>
      <c r="N451" t="s">
        <v>634</v>
      </c>
      <c r="O451" t="s">
        <v>637</v>
      </c>
      <c r="P451" t="s">
        <v>22</v>
      </c>
      <c r="Q451" t="s">
        <v>638</v>
      </c>
      <c r="R451" t="s">
        <v>635</v>
      </c>
      <c r="S451" t="s">
        <v>29590</v>
      </c>
      <c r="T451" t="s">
        <v>29589</v>
      </c>
    </row>
    <row r="452" spans="1:20" x14ac:dyDescent="0.25">
      <c r="A452" t="s">
        <v>164</v>
      </c>
      <c r="B452" t="s">
        <v>165</v>
      </c>
      <c r="C452">
        <v>33.333333333333336</v>
      </c>
      <c r="D452">
        <v>3</v>
      </c>
      <c r="E452" t="s">
        <v>29591</v>
      </c>
      <c r="F452">
        <v>207.98</v>
      </c>
      <c r="G452">
        <v>8</v>
      </c>
      <c r="H452" t="s">
        <v>631</v>
      </c>
      <c r="I452" t="s">
        <v>29592</v>
      </c>
      <c r="J452" t="s">
        <v>834</v>
      </c>
      <c r="K452" t="s">
        <v>634</v>
      </c>
      <c r="L452" t="s">
        <v>635</v>
      </c>
      <c r="M452" t="s">
        <v>29593</v>
      </c>
      <c r="N452" t="s">
        <v>634</v>
      </c>
      <c r="O452" t="s">
        <v>637</v>
      </c>
      <c r="P452" t="s">
        <v>22</v>
      </c>
      <c r="Q452" t="s">
        <v>638</v>
      </c>
      <c r="R452" t="s">
        <v>635</v>
      </c>
      <c r="S452" t="s">
        <v>29594</v>
      </c>
      <c r="T452" t="s">
        <v>29593</v>
      </c>
    </row>
    <row r="453" spans="1:20" x14ac:dyDescent="0.25">
      <c r="A453" t="s">
        <v>20</v>
      </c>
      <c r="B453" t="s">
        <v>21</v>
      </c>
      <c r="C453">
        <v>50</v>
      </c>
      <c r="D453">
        <v>1</v>
      </c>
      <c r="E453" t="s">
        <v>29591</v>
      </c>
      <c r="F453">
        <v>207.98</v>
      </c>
      <c r="G453">
        <v>8</v>
      </c>
      <c r="H453" t="s">
        <v>631</v>
      </c>
      <c r="I453" t="s">
        <v>29592</v>
      </c>
      <c r="J453" t="s">
        <v>834</v>
      </c>
      <c r="K453" t="s">
        <v>634</v>
      </c>
      <c r="L453" t="s">
        <v>635</v>
      </c>
      <c r="M453" t="s">
        <v>29593</v>
      </c>
      <c r="N453" t="s">
        <v>634</v>
      </c>
      <c r="O453" t="s">
        <v>637</v>
      </c>
      <c r="P453" t="s">
        <v>22</v>
      </c>
      <c r="Q453" t="s">
        <v>638</v>
      </c>
      <c r="R453" t="s">
        <v>635</v>
      </c>
      <c r="S453" t="s">
        <v>29594</v>
      </c>
      <c r="T453" t="s">
        <v>29593</v>
      </c>
    </row>
    <row r="454" spans="1:20" x14ac:dyDescent="0.25">
      <c r="A454" t="s">
        <v>23</v>
      </c>
      <c r="B454" t="s">
        <v>24</v>
      </c>
      <c r="C454">
        <v>50</v>
      </c>
      <c r="D454">
        <v>1</v>
      </c>
      <c r="E454" t="s">
        <v>29591</v>
      </c>
      <c r="F454">
        <v>207.98</v>
      </c>
      <c r="G454">
        <v>8</v>
      </c>
      <c r="H454" t="s">
        <v>631</v>
      </c>
      <c r="I454" t="s">
        <v>29592</v>
      </c>
      <c r="J454" t="s">
        <v>834</v>
      </c>
      <c r="K454" t="s">
        <v>634</v>
      </c>
      <c r="L454" t="s">
        <v>635</v>
      </c>
      <c r="M454" t="s">
        <v>29593</v>
      </c>
      <c r="N454" t="s">
        <v>634</v>
      </c>
      <c r="O454" t="s">
        <v>637</v>
      </c>
      <c r="P454" t="s">
        <v>22</v>
      </c>
      <c r="Q454" t="s">
        <v>638</v>
      </c>
      <c r="R454" t="s">
        <v>635</v>
      </c>
      <c r="S454" t="s">
        <v>29594</v>
      </c>
      <c r="T454" t="s">
        <v>29593</v>
      </c>
    </row>
    <row r="455" spans="1:20" x14ac:dyDescent="0.25">
      <c r="A455" t="s">
        <v>25</v>
      </c>
      <c r="B455" t="s">
        <v>26</v>
      </c>
      <c r="C455">
        <v>50</v>
      </c>
      <c r="D455">
        <v>1</v>
      </c>
      <c r="E455" t="s">
        <v>29591</v>
      </c>
      <c r="F455">
        <v>207.98</v>
      </c>
      <c r="G455">
        <v>8</v>
      </c>
      <c r="H455" t="s">
        <v>631</v>
      </c>
      <c r="I455" t="s">
        <v>29592</v>
      </c>
      <c r="J455" t="s">
        <v>834</v>
      </c>
      <c r="K455" t="s">
        <v>634</v>
      </c>
      <c r="L455" t="s">
        <v>635</v>
      </c>
      <c r="M455" t="s">
        <v>29593</v>
      </c>
      <c r="N455" t="s">
        <v>634</v>
      </c>
      <c r="O455" t="s">
        <v>637</v>
      </c>
      <c r="P455" t="s">
        <v>22</v>
      </c>
      <c r="Q455" t="s">
        <v>638</v>
      </c>
      <c r="R455" t="s">
        <v>635</v>
      </c>
      <c r="S455" t="s">
        <v>29594</v>
      </c>
      <c r="T455" t="s">
        <v>29593</v>
      </c>
    </row>
    <row r="456" spans="1:20" x14ac:dyDescent="0.25">
      <c r="A456" t="s">
        <v>39</v>
      </c>
      <c r="B456" t="s">
        <v>230</v>
      </c>
      <c r="C456">
        <v>64</v>
      </c>
      <c r="D456">
        <v>2</v>
      </c>
      <c r="E456" t="s">
        <v>29595</v>
      </c>
      <c r="F456">
        <v>128</v>
      </c>
      <c r="G456">
        <v>0</v>
      </c>
      <c r="H456" t="s">
        <v>1248</v>
      </c>
      <c r="I456" t="s">
        <v>29596</v>
      </c>
      <c r="J456" t="s">
        <v>29597</v>
      </c>
      <c r="K456" t="s">
        <v>3820</v>
      </c>
      <c r="L456" t="s">
        <v>29598</v>
      </c>
      <c r="M456" t="s">
        <v>29599</v>
      </c>
      <c r="N456" t="s">
        <v>634</v>
      </c>
      <c r="O456" t="s">
        <v>689</v>
      </c>
      <c r="P456" t="s">
        <v>40</v>
      </c>
      <c r="Q456" t="s">
        <v>690</v>
      </c>
      <c r="R456" t="s">
        <v>635</v>
      </c>
      <c r="S456" t="s">
        <v>29600</v>
      </c>
      <c r="T456" t="s">
        <v>29601</v>
      </c>
    </row>
    <row r="457" spans="1:20" x14ac:dyDescent="0.25">
      <c r="A457" t="s">
        <v>116</v>
      </c>
      <c r="B457" t="s">
        <v>117</v>
      </c>
      <c r="C457">
        <v>10</v>
      </c>
      <c r="D457">
        <v>20</v>
      </c>
      <c r="E457" t="s">
        <v>29602</v>
      </c>
      <c r="F457">
        <v>199.99</v>
      </c>
      <c r="G457">
        <v>0</v>
      </c>
      <c r="H457" t="s">
        <v>631</v>
      </c>
      <c r="I457" t="s">
        <v>704</v>
      </c>
      <c r="J457" t="s">
        <v>664</v>
      </c>
      <c r="K457" t="s">
        <v>634</v>
      </c>
      <c r="L457" t="s">
        <v>635</v>
      </c>
      <c r="M457" t="s">
        <v>29603</v>
      </c>
      <c r="N457" t="s">
        <v>634</v>
      </c>
      <c r="O457" t="s">
        <v>637</v>
      </c>
      <c r="P457" t="s">
        <v>22</v>
      </c>
      <c r="Q457" t="s">
        <v>638</v>
      </c>
      <c r="R457" t="s">
        <v>635</v>
      </c>
      <c r="S457" t="s">
        <v>29604</v>
      </c>
      <c r="T457" t="s">
        <v>29603</v>
      </c>
    </row>
    <row r="458" spans="1:20" x14ac:dyDescent="0.25">
      <c r="A458" t="s">
        <v>20</v>
      </c>
      <c r="B458" t="s">
        <v>21</v>
      </c>
      <c r="C458">
        <v>50</v>
      </c>
      <c r="D458">
        <v>1</v>
      </c>
      <c r="E458" t="s">
        <v>29605</v>
      </c>
      <c r="F458">
        <v>100</v>
      </c>
      <c r="G458">
        <v>0</v>
      </c>
      <c r="H458" t="s">
        <v>703</v>
      </c>
      <c r="I458" t="s">
        <v>29606</v>
      </c>
      <c r="J458" t="s">
        <v>2472</v>
      </c>
      <c r="K458" t="s">
        <v>634</v>
      </c>
      <c r="L458" t="s">
        <v>635</v>
      </c>
      <c r="M458" t="s">
        <v>29607</v>
      </c>
      <c r="N458" t="s">
        <v>634</v>
      </c>
      <c r="O458" t="s">
        <v>654</v>
      </c>
      <c r="P458" t="s">
        <v>22</v>
      </c>
      <c r="Q458" t="s">
        <v>655</v>
      </c>
      <c r="R458" t="s">
        <v>635</v>
      </c>
      <c r="S458" t="s">
        <v>29608</v>
      </c>
      <c r="T458" t="s">
        <v>29609</v>
      </c>
    </row>
    <row r="459" spans="1:20" x14ac:dyDescent="0.25">
      <c r="A459" t="s">
        <v>23</v>
      </c>
      <c r="B459" t="s">
        <v>24</v>
      </c>
      <c r="C459">
        <v>50</v>
      </c>
      <c r="D459">
        <v>1</v>
      </c>
      <c r="E459" t="s">
        <v>29605</v>
      </c>
      <c r="F459">
        <v>100</v>
      </c>
      <c r="G459">
        <v>0</v>
      </c>
      <c r="H459" t="s">
        <v>703</v>
      </c>
      <c r="I459" t="s">
        <v>29606</v>
      </c>
      <c r="J459" t="s">
        <v>2472</v>
      </c>
      <c r="K459" t="s">
        <v>634</v>
      </c>
      <c r="L459" t="s">
        <v>635</v>
      </c>
      <c r="M459" t="s">
        <v>29607</v>
      </c>
      <c r="N459" t="s">
        <v>634</v>
      </c>
      <c r="O459" t="s">
        <v>654</v>
      </c>
      <c r="P459" t="s">
        <v>22</v>
      </c>
      <c r="Q459" t="s">
        <v>655</v>
      </c>
      <c r="R459" t="s">
        <v>635</v>
      </c>
      <c r="S459" t="s">
        <v>29608</v>
      </c>
      <c r="T459" t="s">
        <v>29609</v>
      </c>
    </row>
    <row r="460" spans="1:20" x14ac:dyDescent="0.25">
      <c r="A460" t="s">
        <v>25</v>
      </c>
      <c r="B460" t="s">
        <v>26</v>
      </c>
      <c r="C460">
        <v>50</v>
      </c>
      <c r="D460">
        <v>1</v>
      </c>
      <c r="E460" t="s">
        <v>29605</v>
      </c>
      <c r="F460">
        <v>100</v>
      </c>
      <c r="G460">
        <v>0</v>
      </c>
      <c r="H460" t="s">
        <v>703</v>
      </c>
      <c r="I460" t="s">
        <v>29606</v>
      </c>
      <c r="J460" t="s">
        <v>2472</v>
      </c>
      <c r="K460" t="s">
        <v>634</v>
      </c>
      <c r="L460" t="s">
        <v>635</v>
      </c>
      <c r="M460" t="s">
        <v>29607</v>
      </c>
      <c r="N460" t="s">
        <v>634</v>
      </c>
      <c r="O460" t="s">
        <v>654</v>
      </c>
      <c r="P460" t="s">
        <v>22</v>
      </c>
      <c r="Q460" t="s">
        <v>655</v>
      </c>
      <c r="R460" t="s">
        <v>635</v>
      </c>
      <c r="S460" t="s">
        <v>29608</v>
      </c>
      <c r="T460" t="s">
        <v>29609</v>
      </c>
    </row>
    <row r="461" spans="1:20" x14ac:dyDescent="0.25">
      <c r="A461" t="s">
        <v>39</v>
      </c>
      <c r="B461" t="s">
        <v>44</v>
      </c>
      <c r="C461">
        <v>66.333333333333329</v>
      </c>
      <c r="D461">
        <v>12</v>
      </c>
      <c r="E461" t="s">
        <v>29610</v>
      </c>
      <c r="F461">
        <v>880</v>
      </c>
      <c r="G461">
        <v>0</v>
      </c>
      <c r="H461" t="s">
        <v>703</v>
      </c>
      <c r="I461" t="s">
        <v>29611</v>
      </c>
      <c r="J461" t="s">
        <v>749</v>
      </c>
      <c r="K461" t="s">
        <v>634</v>
      </c>
      <c r="L461" t="s">
        <v>635</v>
      </c>
      <c r="M461" t="s">
        <v>29612</v>
      </c>
      <c r="N461" t="s">
        <v>634</v>
      </c>
      <c r="O461" t="s">
        <v>637</v>
      </c>
      <c r="P461" t="s">
        <v>22</v>
      </c>
      <c r="Q461" t="s">
        <v>638</v>
      </c>
      <c r="R461" t="s">
        <v>635</v>
      </c>
      <c r="S461" t="s">
        <v>29613</v>
      </c>
      <c r="T461" t="s">
        <v>29614</v>
      </c>
    </row>
    <row r="462" spans="1:20" x14ac:dyDescent="0.25">
      <c r="A462" t="s">
        <v>37</v>
      </c>
      <c r="B462" t="s">
        <v>38</v>
      </c>
      <c r="C462">
        <v>66.666666666666671</v>
      </c>
      <c r="D462">
        <v>3</v>
      </c>
      <c r="E462" t="s">
        <v>29615</v>
      </c>
      <c r="F462">
        <v>99.99</v>
      </c>
      <c r="G462">
        <v>0</v>
      </c>
      <c r="H462" t="s">
        <v>631</v>
      </c>
      <c r="I462" t="s">
        <v>26604</v>
      </c>
      <c r="J462" t="s">
        <v>1683</v>
      </c>
      <c r="K462" t="s">
        <v>634</v>
      </c>
      <c r="L462" t="s">
        <v>635</v>
      </c>
      <c r="M462" t="s">
        <v>29616</v>
      </c>
      <c r="N462" t="s">
        <v>634</v>
      </c>
      <c r="O462" t="s">
        <v>654</v>
      </c>
      <c r="P462" t="s">
        <v>22</v>
      </c>
      <c r="Q462" t="s">
        <v>655</v>
      </c>
      <c r="R462" t="s">
        <v>635</v>
      </c>
      <c r="S462" t="s">
        <v>29617</v>
      </c>
      <c r="T462" t="s">
        <v>29618</v>
      </c>
    </row>
    <row r="463" spans="1:20" x14ac:dyDescent="0.25">
      <c r="A463" t="s">
        <v>39</v>
      </c>
      <c r="B463" t="s">
        <v>682</v>
      </c>
      <c r="C463">
        <v>59.05</v>
      </c>
      <c r="D463">
        <v>1</v>
      </c>
      <c r="E463" t="s">
        <v>29619</v>
      </c>
      <c r="F463">
        <v>66.05</v>
      </c>
      <c r="G463">
        <v>7</v>
      </c>
      <c r="H463" t="s">
        <v>641</v>
      </c>
      <c r="I463" t="s">
        <v>29620</v>
      </c>
      <c r="J463" t="s">
        <v>29621</v>
      </c>
      <c r="K463" t="s">
        <v>1599</v>
      </c>
      <c r="L463" t="s">
        <v>29622</v>
      </c>
      <c r="M463" t="s">
        <v>29623</v>
      </c>
      <c r="N463" t="s">
        <v>634</v>
      </c>
      <c r="O463" t="s">
        <v>689</v>
      </c>
      <c r="P463" t="s">
        <v>40</v>
      </c>
      <c r="Q463" t="s">
        <v>690</v>
      </c>
      <c r="R463" t="s">
        <v>635</v>
      </c>
      <c r="S463" t="s">
        <v>29624</v>
      </c>
      <c r="T463" t="s">
        <v>29623</v>
      </c>
    </row>
    <row r="464" spans="1:20" x14ac:dyDescent="0.25">
      <c r="A464" t="s">
        <v>20</v>
      </c>
      <c r="B464" t="s">
        <v>21</v>
      </c>
      <c r="C464">
        <v>50</v>
      </c>
      <c r="D464">
        <v>1</v>
      </c>
      <c r="E464" t="s">
        <v>29625</v>
      </c>
      <c r="F464">
        <v>99.99</v>
      </c>
      <c r="G464">
        <v>0</v>
      </c>
      <c r="H464" t="s">
        <v>631</v>
      </c>
      <c r="I464" t="s">
        <v>704</v>
      </c>
      <c r="J464" t="s">
        <v>749</v>
      </c>
      <c r="K464" t="s">
        <v>634</v>
      </c>
      <c r="L464" t="s">
        <v>635</v>
      </c>
      <c r="M464" t="s">
        <v>29626</v>
      </c>
      <c r="N464" t="s">
        <v>634</v>
      </c>
      <c r="O464" t="s">
        <v>654</v>
      </c>
      <c r="P464" t="s">
        <v>22</v>
      </c>
      <c r="Q464" t="s">
        <v>655</v>
      </c>
      <c r="R464" t="s">
        <v>635</v>
      </c>
      <c r="S464" t="s">
        <v>29627</v>
      </c>
      <c r="T464" t="s">
        <v>29628</v>
      </c>
    </row>
    <row r="465" spans="1:20" x14ac:dyDescent="0.25">
      <c r="A465" t="s">
        <v>23</v>
      </c>
      <c r="B465" t="s">
        <v>24</v>
      </c>
      <c r="C465">
        <v>50</v>
      </c>
      <c r="D465">
        <v>1</v>
      </c>
      <c r="E465" t="s">
        <v>29625</v>
      </c>
      <c r="F465">
        <v>99.99</v>
      </c>
      <c r="G465">
        <v>0</v>
      </c>
      <c r="H465" t="s">
        <v>631</v>
      </c>
      <c r="I465" t="s">
        <v>704</v>
      </c>
      <c r="J465" t="s">
        <v>749</v>
      </c>
      <c r="K465" t="s">
        <v>634</v>
      </c>
      <c r="L465" t="s">
        <v>635</v>
      </c>
      <c r="M465" t="s">
        <v>29626</v>
      </c>
      <c r="N465" t="s">
        <v>634</v>
      </c>
      <c r="O465" t="s">
        <v>654</v>
      </c>
      <c r="P465" t="s">
        <v>22</v>
      </c>
      <c r="Q465" t="s">
        <v>655</v>
      </c>
      <c r="R465" t="s">
        <v>635</v>
      </c>
      <c r="S465" t="s">
        <v>29627</v>
      </c>
      <c r="T465" t="s">
        <v>29628</v>
      </c>
    </row>
    <row r="466" spans="1:20" x14ac:dyDescent="0.25">
      <c r="A466" t="s">
        <v>25</v>
      </c>
      <c r="B466" t="s">
        <v>26</v>
      </c>
      <c r="C466">
        <v>50</v>
      </c>
      <c r="D466">
        <v>1</v>
      </c>
      <c r="E466" t="s">
        <v>29625</v>
      </c>
      <c r="F466">
        <v>99.99</v>
      </c>
      <c r="G466">
        <v>0</v>
      </c>
      <c r="H466" t="s">
        <v>631</v>
      </c>
      <c r="I466" t="s">
        <v>704</v>
      </c>
      <c r="J466" t="s">
        <v>749</v>
      </c>
      <c r="K466" t="s">
        <v>634</v>
      </c>
      <c r="L466" t="s">
        <v>635</v>
      </c>
      <c r="M466" t="s">
        <v>29626</v>
      </c>
      <c r="N466" t="s">
        <v>634</v>
      </c>
      <c r="O466" t="s">
        <v>654</v>
      </c>
      <c r="P466" t="s">
        <v>22</v>
      </c>
      <c r="Q466" t="s">
        <v>655</v>
      </c>
      <c r="R466" t="s">
        <v>635</v>
      </c>
      <c r="S466" t="s">
        <v>29627</v>
      </c>
      <c r="T466" t="s">
        <v>29628</v>
      </c>
    </row>
    <row r="467" spans="1:20" x14ac:dyDescent="0.25">
      <c r="A467" t="s">
        <v>39</v>
      </c>
      <c r="B467" t="s">
        <v>44</v>
      </c>
      <c r="C467">
        <v>72</v>
      </c>
      <c r="D467">
        <v>1</v>
      </c>
      <c r="E467" t="s">
        <v>29629</v>
      </c>
      <c r="F467">
        <v>288</v>
      </c>
      <c r="G467">
        <v>0</v>
      </c>
      <c r="H467" t="s">
        <v>641</v>
      </c>
      <c r="I467" t="s">
        <v>1665</v>
      </c>
      <c r="J467" t="s">
        <v>1666</v>
      </c>
      <c r="K467" t="s">
        <v>1667</v>
      </c>
      <c r="L467" t="s">
        <v>1668</v>
      </c>
      <c r="M467" t="s">
        <v>29630</v>
      </c>
      <c r="N467" t="s">
        <v>634</v>
      </c>
      <c r="O467" t="s">
        <v>894</v>
      </c>
      <c r="P467" t="s">
        <v>43</v>
      </c>
      <c r="Q467" t="s">
        <v>648</v>
      </c>
      <c r="R467" t="s">
        <v>635</v>
      </c>
      <c r="S467" t="s">
        <v>29631</v>
      </c>
      <c r="T467" t="s">
        <v>29630</v>
      </c>
    </row>
    <row r="468" spans="1:20" x14ac:dyDescent="0.25">
      <c r="A468" t="s">
        <v>39</v>
      </c>
      <c r="B468" t="s">
        <v>44</v>
      </c>
      <c r="C468">
        <v>72</v>
      </c>
      <c r="D468">
        <v>3</v>
      </c>
      <c r="E468" t="s">
        <v>29629</v>
      </c>
      <c r="F468">
        <v>288</v>
      </c>
      <c r="G468">
        <v>0</v>
      </c>
      <c r="H468" t="s">
        <v>641</v>
      </c>
      <c r="I468" t="s">
        <v>1665</v>
      </c>
      <c r="J468" t="s">
        <v>1666</v>
      </c>
      <c r="K468" t="s">
        <v>1667</v>
      </c>
      <c r="L468" t="s">
        <v>1668</v>
      </c>
      <c r="M468" t="s">
        <v>29630</v>
      </c>
      <c r="N468" t="s">
        <v>634</v>
      </c>
      <c r="O468" t="s">
        <v>894</v>
      </c>
      <c r="P468" t="s">
        <v>43</v>
      </c>
      <c r="Q468" t="s">
        <v>648</v>
      </c>
      <c r="R468" t="s">
        <v>635</v>
      </c>
      <c r="S468" t="s">
        <v>29631</v>
      </c>
      <c r="T468" t="s">
        <v>29630</v>
      </c>
    </row>
    <row r="469" spans="1:20" x14ac:dyDescent="0.25">
      <c r="A469" t="s">
        <v>39</v>
      </c>
      <c r="B469" t="s">
        <v>44</v>
      </c>
      <c r="C469">
        <v>72</v>
      </c>
      <c r="D469">
        <v>4</v>
      </c>
      <c r="E469" t="s">
        <v>29632</v>
      </c>
      <c r="F469">
        <v>580</v>
      </c>
      <c r="G469">
        <v>4</v>
      </c>
      <c r="H469" t="s">
        <v>641</v>
      </c>
      <c r="I469" t="s">
        <v>4593</v>
      </c>
      <c r="J469" t="s">
        <v>4594</v>
      </c>
      <c r="K469" t="s">
        <v>2090</v>
      </c>
      <c r="L469" t="s">
        <v>2091</v>
      </c>
      <c r="M469" t="s">
        <v>29633</v>
      </c>
      <c r="N469" t="s">
        <v>634</v>
      </c>
      <c r="O469" t="s">
        <v>894</v>
      </c>
      <c r="P469" t="s">
        <v>43</v>
      </c>
      <c r="Q469" t="s">
        <v>648</v>
      </c>
      <c r="R469" t="s">
        <v>635</v>
      </c>
      <c r="S469" t="s">
        <v>29634</v>
      </c>
      <c r="T469" t="s">
        <v>29633</v>
      </c>
    </row>
    <row r="470" spans="1:20" x14ac:dyDescent="0.25">
      <c r="A470" t="s">
        <v>39</v>
      </c>
      <c r="B470" t="s">
        <v>44</v>
      </c>
      <c r="C470">
        <v>72</v>
      </c>
      <c r="D470">
        <v>4</v>
      </c>
      <c r="E470" t="s">
        <v>29632</v>
      </c>
      <c r="F470">
        <v>580</v>
      </c>
      <c r="G470">
        <v>4</v>
      </c>
      <c r="H470" t="s">
        <v>641</v>
      </c>
      <c r="I470" t="s">
        <v>4593</v>
      </c>
      <c r="J470" t="s">
        <v>4594</v>
      </c>
      <c r="K470" t="s">
        <v>2090</v>
      </c>
      <c r="L470" t="s">
        <v>2091</v>
      </c>
      <c r="M470" t="s">
        <v>29633</v>
      </c>
      <c r="N470" t="s">
        <v>634</v>
      </c>
      <c r="O470" t="s">
        <v>894</v>
      </c>
      <c r="P470" t="s">
        <v>43</v>
      </c>
      <c r="Q470" t="s">
        <v>648</v>
      </c>
      <c r="R470" t="s">
        <v>635</v>
      </c>
      <c r="S470" t="s">
        <v>29634</v>
      </c>
      <c r="T470" t="s">
        <v>29633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9EC75-1724-41CC-BD51-254D256E0312}">
  <sheetPr>
    <tabColor rgb="FFFF6699"/>
  </sheetPr>
  <dimension ref="A1:V493"/>
  <sheetViews>
    <sheetView zoomScale="70" zoomScaleNormal="70" workbookViewId="0">
      <pane xSplit="2" ySplit="1" topLeftCell="T23" activePane="bottomRight" state="frozen"/>
      <selection activeCell="S16" sqref="S16"/>
      <selection pane="topRight" activeCell="S16" sqref="S16"/>
      <selection pane="bottomLeft" activeCell="S16" sqref="S16"/>
      <selection pane="bottomRight" activeCell="U37" sqref="U37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84" t="s">
        <v>1893</v>
      </c>
      <c r="V1" t="s">
        <v>1895</v>
      </c>
    </row>
    <row r="2" spans="1:22" x14ac:dyDescent="0.25">
      <c r="A2" t="s">
        <v>164</v>
      </c>
      <c r="B2" t="s">
        <v>165</v>
      </c>
      <c r="C2">
        <v>50</v>
      </c>
      <c r="D2">
        <v>6</v>
      </c>
      <c r="E2" t="s">
        <v>29635</v>
      </c>
      <c r="F2">
        <v>199.99</v>
      </c>
      <c r="G2">
        <v>0</v>
      </c>
      <c r="H2" t="s">
        <v>631</v>
      </c>
      <c r="I2" t="s">
        <v>29636</v>
      </c>
      <c r="J2" t="s">
        <v>903</v>
      </c>
      <c r="K2" t="s">
        <v>634</v>
      </c>
      <c r="L2" t="s">
        <v>635</v>
      </c>
      <c r="M2" t="s">
        <v>29637</v>
      </c>
      <c r="N2" t="s">
        <v>634</v>
      </c>
      <c r="O2" t="s">
        <v>637</v>
      </c>
      <c r="P2" t="s">
        <v>22</v>
      </c>
      <c r="Q2" t="s">
        <v>638</v>
      </c>
      <c r="R2" t="s">
        <v>635</v>
      </c>
      <c r="S2" t="s">
        <v>29638</v>
      </c>
      <c r="T2" t="s">
        <v>29637</v>
      </c>
      <c r="U2" s="50" t="s">
        <v>164</v>
      </c>
      <c r="V2">
        <v>456</v>
      </c>
    </row>
    <row r="3" spans="1:22" x14ac:dyDescent="0.25">
      <c r="A3" t="s">
        <v>20</v>
      </c>
      <c r="B3" t="s">
        <v>21</v>
      </c>
      <c r="C3">
        <v>50</v>
      </c>
      <c r="D3">
        <v>1</v>
      </c>
      <c r="E3" t="s">
        <v>29639</v>
      </c>
      <c r="F3">
        <v>99.99</v>
      </c>
      <c r="G3">
        <v>0</v>
      </c>
      <c r="H3" t="s">
        <v>631</v>
      </c>
      <c r="I3" t="s">
        <v>29640</v>
      </c>
      <c r="J3" t="s">
        <v>736</v>
      </c>
      <c r="K3" t="s">
        <v>634</v>
      </c>
      <c r="L3" t="s">
        <v>635</v>
      </c>
      <c r="M3" t="s">
        <v>29641</v>
      </c>
      <c r="N3" t="s">
        <v>634</v>
      </c>
      <c r="O3" t="s">
        <v>637</v>
      </c>
      <c r="P3" t="s">
        <v>22</v>
      </c>
      <c r="Q3" t="s">
        <v>638</v>
      </c>
      <c r="R3" t="s">
        <v>635</v>
      </c>
      <c r="S3" t="s">
        <v>29642</v>
      </c>
      <c r="T3" t="s">
        <v>29641</v>
      </c>
      <c r="U3" s="85" t="s">
        <v>165</v>
      </c>
      <c r="V3">
        <v>456</v>
      </c>
    </row>
    <row r="4" spans="1:22" x14ac:dyDescent="0.25">
      <c r="A4" t="s">
        <v>23</v>
      </c>
      <c r="B4" t="s">
        <v>24</v>
      </c>
      <c r="C4">
        <v>50</v>
      </c>
      <c r="D4">
        <v>1</v>
      </c>
      <c r="E4" t="s">
        <v>29639</v>
      </c>
      <c r="F4">
        <v>99.99</v>
      </c>
      <c r="G4">
        <v>0</v>
      </c>
      <c r="H4" t="s">
        <v>631</v>
      </c>
      <c r="I4" t="s">
        <v>29640</v>
      </c>
      <c r="J4" t="s">
        <v>736</v>
      </c>
      <c r="K4" t="s">
        <v>634</v>
      </c>
      <c r="L4" t="s">
        <v>635</v>
      </c>
      <c r="M4" t="s">
        <v>29641</v>
      </c>
      <c r="N4" t="s">
        <v>634</v>
      </c>
      <c r="O4" t="s">
        <v>637</v>
      </c>
      <c r="P4" t="s">
        <v>22</v>
      </c>
      <c r="Q4" t="s">
        <v>638</v>
      </c>
      <c r="R4" t="s">
        <v>635</v>
      </c>
      <c r="S4" t="s">
        <v>29642</v>
      </c>
      <c r="T4" t="s">
        <v>29641</v>
      </c>
      <c r="U4" s="50" t="s">
        <v>37</v>
      </c>
      <c r="V4">
        <v>264</v>
      </c>
    </row>
    <row r="5" spans="1:22" x14ac:dyDescent="0.25">
      <c r="A5" t="s">
        <v>25</v>
      </c>
      <c r="B5" t="s">
        <v>26</v>
      </c>
      <c r="C5">
        <v>50</v>
      </c>
      <c r="D5">
        <v>1</v>
      </c>
      <c r="E5" t="s">
        <v>29639</v>
      </c>
      <c r="F5">
        <v>99.99</v>
      </c>
      <c r="G5">
        <v>0</v>
      </c>
      <c r="H5" t="s">
        <v>631</v>
      </c>
      <c r="I5" t="s">
        <v>29640</v>
      </c>
      <c r="J5" t="s">
        <v>736</v>
      </c>
      <c r="K5" t="s">
        <v>634</v>
      </c>
      <c r="L5" t="s">
        <v>635</v>
      </c>
      <c r="M5" t="s">
        <v>29641</v>
      </c>
      <c r="N5" t="s">
        <v>634</v>
      </c>
      <c r="O5" t="s">
        <v>637</v>
      </c>
      <c r="P5" t="s">
        <v>22</v>
      </c>
      <c r="Q5" t="s">
        <v>638</v>
      </c>
      <c r="R5" t="s">
        <v>635</v>
      </c>
      <c r="S5" t="s">
        <v>29642</v>
      </c>
      <c r="T5" t="s">
        <v>29641</v>
      </c>
      <c r="U5" s="85" t="s">
        <v>38</v>
      </c>
      <c r="V5">
        <v>264</v>
      </c>
    </row>
    <row r="6" spans="1:22" x14ac:dyDescent="0.25">
      <c r="A6" t="s">
        <v>258</v>
      </c>
      <c r="B6" t="s">
        <v>1055</v>
      </c>
      <c r="C6">
        <v>88.37</v>
      </c>
      <c r="D6">
        <v>2</v>
      </c>
      <c r="E6" t="s">
        <v>29643</v>
      </c>
      <c r="F6">
        <v>183.74</v>
      </c>
      <c r="G6">
        <v>7</v>
      </c>
      <c r="H6" t="s">
        <v>641</v>
      </c>
      <c r="I6" t="s">
        <v>18009</v>
      </c>
      <c r="J6" t="s">
        <v>18010</v>
      </c>
      <c r="K6" t="s">
        <v>18011</v>
      </c>
      <c r="L6" t="s">
        <v>18012</v>
      </c>
      <c r="M6" t="s">
        <v>29644</v>
      </c>
      <c r="N6" t="s">
        <v>634</v>
      </c>
      <c r="O6" t="s">
        <v>689</v>
      </c>
      <c r="P6" t="s">
        <v>40</v>
      </c>
      <c r="Q6" t="s">
        <v>690</v>
      </c>
      <c r="R6" t="s">
        <v>635</v>
      </c>
      <c r="S6" t="s">
        <v>29645</v>
      </c>
      <c r="T6" t="s">
        <v>29644</v>
      </c>
      <c r="U6" s="50" t="s">
        <v>116</v>
      </c>
      <c r="V6">
        <v>790</v>
      </c>
    </row>
    <row r="7" spans="1:22" x14ac:dyDescent="0.25">
      <c r="A7" t="s">
        <v>20</v>
      </c>
      <c r="B7" t="s">
        <v>21</v>
      </c>
      <c r="C7">
        <v>50</v>
      </c>
      <c r="D7">
        <v>1</v>
      </c>
      <c r="E7" t="s">
        <v>29646</v>
      </c>
      <c r="F7">
        <v>99.99</v>
      </c>
      <c r="G7">
        <v>0</v>
      </c>
      <c r="H7" t="s">
        <v>631</v>
      </c>
      <c r="I7" t="s">
        <v>29647</v>
      </c>
      <c r="J7" t="s">
        <v>1976</v>
      </c>
      <c r="K7" t="s">
        <v>634</v>
      </c>
      <c r="L7" t="s">
        <v>635</v>
      </c>
      <c r="M7" t="s">
        <v>29648</v>
      </c>
      <c r="N7" t="s">
        <v>634</v>
      </c>
      <c r="O7" t="s">
        <v>637</v>
      </c>
      <c r="P7" t="s">
        <v>22</v>
      </c>
      <c r="Q7" t="s">
        <v>638</v>
      </c>
      <c r="R7" t="s">
        <v>635</v>
      </c>
      <c r="S7" t="s">
        <v>29649</v>
      </c>
      <c r="T7" t="s">
        <v>29648</v>
      </c>
      <c r="U7" s="85" t="s">
        <v>117</v>
      </c>
      <c r="V7">
        <v>790</v>
      </c>
    </row>
    <row r="8" spans="1:22" x14ac:dyDescent="0.25">
      <c r="A8" t="s">
        <v>23</v>
      </c>
      <c r="B8" t="s">
        <v>24</v>
      </c>
      <c r="C8">
        <v>50</v>
      </c>
      <c r="D8">
        <v>1</v>
      </c>
      <c r="E8" t="s">
        <v>29646</v>
      </c>
      <c r="F8">
        <v>99.99</v>
      </c>
      <c r="G8">
        <v>0</v>
      </c>
      <c r="H8" t="s">
        <v>631</v>
      </c>
      <c r="I8" t="s">
        <v>29647</v>
      </c>
      <c r="J8" t="s">
        <v>1976</v>
      </c>
      <c r="K8" t="s">
        <v>634</v>
      </c>
      <c r="L8" t="s">
        <v>635</v>
      </c>
      <c r="M8" t="s">
        <v>29648</v>
      </c>
      <c r="N8" t="s">
        <v>634</v>
      </c>
      <c r="O8" t="s">
        <v>637</v>
      </c>
      <c r="P8" t="s">
        <v>22</v>
      </c>
      <c r="Q8" t="s">
        <v>638</v>
      </c>
      <c r="R8" t="s">
        <v>635</v>
      </c>
      <c r="S8" t="s">
        <v>29649</v>
      </c>
      <c r="T8" t="s">
        <v>29648</v>
      </c>
      <c r="U8" s="50" t="s">
        <v>39</v>
      </c>
      <c r="V8">
        <v>66</v>
      </c>
    </row>
    <row r="9" spans="1:22" x14ac:dyDescent="0.25">
      <c r="A9" t="s">
        <v>25</v>
      </c>
      <c r="B9" t="s">
        <v>26</v>
      </c>
      <c r="C9">
        <v>50</v>
      </c>
      <c r="D9">
        <v>1</v>
      </c>
      <c r="E9" t="s">
        <v>29646</v>
      </c>
      <c r="F9">
        <v>99.99</v>
      </c>
      <c r="G9">
        <v>0</v>
      </c>
      <c r="H9" t="s">
        <v>631</v>
      </c>
      <c r="I9" t="s">
        <v>29647</v>
      </c>
      <c r="J9" t="s">
        <v>1976</v>
      </c>
      <c r="K9" t="s">
        <v>634</v>
      </c>
      <c r="L9" t="s">
        <v>635</v>
      </c>
      <c r="M9" t="s">
        <v>29648</v>
      </c>
      <c r="N9" t="s">
        <v>634</v>
      </c>
      <c r="O9" t="s">
        <v>637</v>
      </c>
      <c r="P9" t="s">
        <v>22</v>
      </c>
      <c r="Q9" t="s">
        <v>638</v>
      </c>
      <c r="R9" t="s">
        <v>635</v>
      </c>
      <c r="S9" t="s">
        <v>29649</v>
      </c>
      <c r="T9" t="s">
        <v>29648</v>
      </c>
      <c r="U9" s="85" t="s">
        <v>230</v>
      </c>
      <c r="V9">
        <v>2</v>
      </c>
    </row>
    <row r="10" spans="1:22" x14ac:dyDescent="0.25">
      <c r="A10" t="s">
        <v>164</v>
      </c>
      <c r="B10" t="s">
        <v>165</v>
      </c>
      <c r="C10">
        <v>40</v>
      </c>
      <c r="D10">
        <v>10</v>
      </c>
      <c r="E10" t="s">
        <v>29650</v>
      </c>
      <c r="F10">
        <v>303.60000000000002</v>
      </c>
      <c r="G10">
        <v>0</v>
      </c>
      <c r="H10" t="s">
        <v>631</v>
      </c>
      <c r="I10" t="s">
        <v>29651</v>
      </c>
      <c r="J10" t="s">
        <v>1707</v>
      </c>
      <c r="K10" t="s">
        <v>634</v>
      </c>
      <c r="L10" t="s">
        <v>635</v>
      </c>
      <c r="M10" t="s">
        <v>29652</v>
      </c>
      <c r="N10" t="s">
        <v>634</v>
      </c>
      <c r="O10" t="s">
        <v>637</v>
      </c>
      <c r="P10" t="s">
        <v>22</v>
      </c>
      <c r="Q10" t="s">
        <v>638</v>
      </c>
      <c r="R10" t="s">
        <v>635</v>
      </c>
      <c r="S10" t="s">
        <v>29653</v>
      </c>
      <c r="T10" t="s">
        <v>29652</v>
      </c>
      <c r="U10" s="85" t="s">
        <v>44</v>
      </c>
      <c r="V10">
        <v>56</v>
      </c>
    </row>
    <row r="11" spans="1:22" x14ac:dyDescent="0.25">
      <c r="A11" t="s">
        <v>164</v>
      </c>
      <c r="B11" t="s">
        <v>165</v>
      </c>
      <c r="C11">
        <v>65</v>
      </c>
      <c r="D11">
        <v>9</v>
      </c>
      <c r="E11" t="s">
        <v>29654</v>
      </c>
      <c r="F11">
        <v>504.98</v>
      </c>
      <c r="G11">
        <v>0</v>
      </c>
      <c r="H11" t="s">
        <v>631</v>
      </c>
      <c r="I11" t="s">
        <v>29655</v>
      </c>
      <c r="J11" t="s">
        <v>705</v>
      </c>
      <c r="K11" t="s">
        <v>634</v>
      </c>
      <c r="L11" t="s">
        <v>635</v>
      </c>
      <c r="M11" t="s">
        <v>29656</v>
      </c>
      <c r="N11" t="s">
        <v>634</v>
      </c>
      <c r="O11" t="s">
        <v>654</v>
      </c>
      <c r="P11" t="s">
        <v>22</v>
      </c>
      <c r="Q11" t="s">
        <v>655</v>
      </c>
      <c r="R11" t="s">
        <v>635</v>
      </c>
      <c r="S11" t="s">
        <v>29657</v>
      </c>
      <c r="T11" t="s">
        <v>29656</v>
      </c>
      <c r="U11" s="85" t="s">
        <v>682</v>
      </c>
      <c r="V11">
        <v>8</v>
      </c>
    </row>
    <row r="12" spans="1:22" x14ac:dyDescent="0.25">
      <c r="A12" t="s">
        <v>20</v>
      </c>
      <c r="B12" t="s">
        <v>21</v>
      </c>
      <c r="C12">
        <v>50</v>
      </c>
      <c r="D12">
        <v>1</v>
      </c>
      <c r="E12" t="s">
        <v>29654</v>
      </c>
      <c r="F12">
        <v>504.98</v>
      </c>
      <c r="G12">
        <v>0</v>
      </c>
      <c r="H12" t="s">
        <v>631</v>
      </c>
      <c r="I12" t="s">
        <v>29655</v>
      </c>
      <c r="J12" t="s">
        <v>705</v>
      </c>
      <c r="K12" t="s">
        <v>634</v>
      </c>
      <c r="L12" t="s">
        <v>635</v>
      </c>
      <c r="M12" t="s">
        <v>29656</v>
      </c>
      <c r="N12" t="s">
        <v>634</v>
      </c>
      <c r="O12" t="s">
        <v>654</v>
      </c>
      <c r="P12" t="s">
        <v>22</v>
      </c>
      <c r="Q12" t="s">
        <v>655</v>
      </c>
      <c r="R12" t="s">
        <v>635</v>
      </c>
      <c r="S12" t="s">
        <v>29657</v>
      </c>
      <c r="T12" t="s">
        <v>29656</v>
      </c>
      <c r="U12" s="50" t="s">
        <v>35</v>
      </c>
      <c r="V12">
        <v>160</v>
      </c>
    </row>
    <row r="13" spans="1:22" x14ac:dyDescent="0.25">
      <c r="A13" t="s">
        <v>23</v>
      </c>
      <c r="B13" t="s">
        <v>24</v>
      </c>
      <c r="C13">
        <v>50</v>
      </c>
      <c r="D13">
        <v>1</v>
      </c>
      <c r="E13" t="s">
        <v>29654</v>
      </c>
      <c r="F13">
        <v>504.98</v>
      </c>
      <c r="G13">
        <v>0</v>
      </c>
      <c r="H13" t="s">
        <v>631</v>
      </c>
      <c r="I13" t="s">
        <v>29655</v>
      </c>
      <c r="J13" t="s">
        <v>705</v>
      </c>
      <c r="K13" t="s">
        <v>634</v>
      </c>
      <c r="L13" t="s">
        <v>635</v>
      </c>
      <c r="M13" t="s">
        <v>29656</v>
      </c>
      <c r="N13" t="s">
        <v>634</v>
      </c>
      <c r="O13" t="s">
        <v>654</v>
      </c>
      <c r="P13" t="s">
        <v>22</v>
      </c>
      <c r="Q13" t="s">
        <v>655</v>
      </c>
      <c r="R13" t="s">
        <v>635</v>
      </c>
      <c r="S13" t="s">
        <v>29657</v>
      </c>
      <c r="T13" t="s">
        <v>29656</v>
      </c>
      <c r="U13" s="85" t="s">
        <v>36</v>
      </c>
      <c r="V13">
        <v>160</v>
      </c>
    </row>
    <row r="14" spans="1:22" x14ac:dyDescent="0.25">
      <c r="A14" t="s">
        <v>25</v>
      </c>
      <c r="B14" t="s">
        <v>26</v>
      </c>
      <c r="C14">
        <v>50</v>
      </c>
      <c r="D14">
        <v>1</v>
      </c>
      <c r="E14" t="s">
        <v>29654</v>
      </c>
      <c r="F14">
        <v>504.98</v>
      </c>
      <c r="G14">
        <v>0</v>
      </c>
      <c r="H14" t="s">
        <v>631</v>
      </c>
      <c r="I14" t="s">
        <v>29655</v>
      </c>
      <c r="J14" t="s">
        <v>705</v>
      </c>
      <c r="K14" t="s">
        <v>634</v>
      </c>
      <c r="L14" t="s">
        <v>635</v>
      </c>
      <c r="M14" t="s">
        <v>29656</v>
      </c>
      <c r="N14" t="s">
        <v>634</v>
      </c>
      <c r="O14" t="s">
        <v>654</v>
      </c>
      <c r="P14" t="s">
        <v>22</v>
      </c>
      <c r="Q14" t="s">
        <v>655</v>
      </c>
      <c r="R14" t="s">
        <v>635</v>
      </c>
      <c r="S14" t="s">
        <v>29657</v>
      </c>
      <c r="T14" t="s">
        <v>29656</v>
      </c>
      <c r="U14" s="50" t="s">
        <v>118</v>
      </c>
      <c r="V14">
        <v>9</v>
      </c>
    </row>
    <row r="15" spans="1:22" x14ac:dyDescent="0.25">
      <c r="A15" t="s">
        <v>116</v>
      </c>
      <c r="B15" t="s">
        <v>117</v>
      </c>
      <c r="C15">
        <v>10</v>
      </c>
      <c r="D15">
        <v>10</v>
      </c>
      <c r="E15" t="s">
        <v>29654</v>
      </c>
      <c r="F15">
        <v>504.98</v>
      </c>
      <c r="G15">
        <v>0</v>
      </c>
      <c r="H15" t="s">
        <v>631</v>
      </c>
      <c r="I15" t="s">
        <v>29655</v>
      </c>
      <c r="J15" t="s">
        <v>705</v>
      </c>
      <c r="K15" t="s">
        <v>634</v>
      </c>
      <c r="L15" t="s">
        <v>635</v>
      </c>
      <c r="M15" t="s">
        <v>29656</v>
      </c>
      <c r="N15" t="s">
        <v>634</v>
      </c>
      <c r="O15" t="s">
        <v>654</v>
      </c>
      <c r="P15" t="s">
        <v>22</v>
      </c>
      <c r="Q15" t="s">
        <v>655</v>
      </c>
      <c r="R15" t="s">
        <v>635</v>
      </c>
      <c r="S15" t="s">
        <v>29657</v>
      </c>
      <c r="T15" t="s">
        <v>29656</v>
      </c>
      <c r="U15" s="85" t="s">
        <v>8801</v>
      </c>
      <c r="V15">
        <v>2</v>
      </c>
    </row>
    <row r="16" spans="1:22" x14ac:dyDescent="0.25">
      <c r="A16" t="s">
        <v>20</v>
      </c>
      <c r="B16" t="s">
        <v>21</v>
      </c>
      <c r="C16">
        <v>60</v>
      </c>
      <c r="D16">
        <v>2</v>
      </c>
      <c r="E16" t="s">
        <v>29658</v>
      </c>
      <c r="F16">
        <v>394.98</v>
      </c>
      <c r="G16">
        <v>0</v>
      </c>
      <c r="H16" t="s">
        <v>631</v>
      </c>
      <c r="I16" t="s">
        <v>11551</v>
      </c>
      <c r="J16" t="s">
        <v>9139</v>
      </c>
      <c r="K16" t="s">
        <v>634</v>
      </c>
      <c r="L16" t="s">
        <v>635</v>
      </c>
      <c r="M16" t="s">
        <v>29659</v>
      </c>
      <c r="N16" t="s">
        <v>634</v>
      </c>
      <c r="O16" t="s">
        <v>637</v>
      </c>
      <c r="P16" t="s">
        <v>22</v>
      </c>
      <c r="Q16" t="s">
        <v>638</v>
      </c>
      <c r="R16" t="s">
        <v>635</v>
      </c>
      <c r="S16" t="s">
        <v>29660</v>
      </c>
      <c r="T16" t="s">
        <v>29659</v>
      </c>
      <c r="U16" s="85" t="s">
        <v>91</v>
      </c>
      <c r="V16">
        <v>7</v>
      </c>
    </row>
    <row r="17" spans="1:22" x14ac:dyDescent="0.25">
      <c r="A17" t="s">
        <v>23</v>
      </c>
      <c r="B17" t="s">
        <v>24</v>
      </c>
      <c r="C17">
        <v>60</v>
      </c>
      <c r="D17">
        <v>2</v>
      </c>
      <c r="E17" t="s">
        <v>29658</v>
      </c>
      <c r="F17">
        <v>394.98</v>
      </c>
      <c r="G17">
        <v>0</v>
      </c>
      <c r="H17" t="s">
        <v>631</v>
      </c>
      <c r="I17" t="s">
        <v>11551</v>
      </c>
      <c r="J17" t="s">
        <v>9139</v>
      </c>
      <c r="K17" t="s">
        <v>634</v>
      </c>
      <c r="L17" t="s">
        <v>635</v>
      </c>
      <c r="M17" t="s">
        <v>29659</v>
      </c>
      <c r="N17" t="s">
        <v>634</v>
      </c>
      <c r="O17" t="s">
        <v>637</v>
      </c>
      <c r="P17" t="s">
        <v>22</v>
      </c>
      <c r="Q17" t="s">
        <v>638</v>
      </c>
      <c r="R17" t="s">
        <v>635</v>
      </c>
      <c r="S17" t="s">
        <v>29660</v>
      </c>
      <c r="T17" t="s">
        <v>29659</v>
      </c>
      <c r="U17" s="50" t="s">
        <v>89</v>
      </c>
      <c r="V17">
        <v>4</v>
      </c>
    </row>
    <row r="18" spans="1:22" x14ac:dyDescent="0.25">
      <c r="A18" t="s">
        <v>25</v>
      </c>
      <c r="B18" t="s">
        <v>26</v>
      </c>
      <c r="C18">
        <v>60</v>
      </c>
      <c r="D18">
        <v>2</v>
      </c>
      <c r="E18" t="s">
        <v>29658</v>
      </c>
      <c r="F18">
        <v>394.98</v>
      </c>
      <c r="G18">
        <v>0</v>
      </c>
      <c r="H18" t="s">
        <v>631</v>
      </c>
      <c r="I18" t="s">
        <v>11551</v>
      </c>
      <c r="J18" t="s">
        <v>9139</v>
      </c>
      <c r="K18" t="s">
        <v>634</v>
      </c>
      <c r="L18" t="s">
        <v>635</v>
      </c>
      <c r="M18" t="s">
        <v>29659</v>
      </c>
      <c r="N18" t="s">
        <v>634</v>
      </c>
      <c r="O18" t="s">
        <v>637</v>
      </c>
      <c r="P18" t="s">
        <v>22</v>
      </c>
      <c r="Q18" t="s">
        <v>638</v>
      </c>
      <c r="R18" t="s">
        <v>635</v>
      </c>
      <c r="S18" t="s">
        <v>29660</v>
      </c>
      <c r="T18" t="s">
        <v>29659</v>
      </c>
      <c r="U18" s="85" t="s">
        <v>928</v>
      </c>
      <c r="V18">
        <v>4</v>
      </c>
    </row>
    <row r="19" spans="1:22" x14ac:dyDescent="0.25">
      <c r="A19" t="s">
        <v>20</v>
      </c>
      <c r="B19" t="s">
        <v>21</v>
      </c>
      <c r="C19">
        <v>60</v>
      </c>
      <c r="D19">
        <v>2</v>
      </c>
      <c r="E19" t="s">
        <v>29658</v>
      </c>
      <c r="F19">
        <v>394.98</v>
      </c>
      <c r="G19">
        <v>0</v>
      </c>
      <c r="H19" t="s">
        <v>631</v>
      </c>
      <c r="I19" t="s">
        <v>11551</v>
      </c>
      <c r="J19" t="s">
        <v>9139</v>
      </c>
      <c r="K19" t="s">
        <v>634</v>
      </c>
      <c r="L19" t="s">
        <v>635</v>
      </c>
      <c r="M19" t="s">
        <v>29659</v>
      </c>
      <c r="N19" t="s">
        <v>634</v>
      </c>
      <c r="O19" t="s">
        <v>637</v>
      </c>
      <c r="P19" t="s">
        <v>22</v>
      </c>
      <c r="Q19" t="s">
        <v>638</v>
      </c>
      <c r="R19" t="s">
        <v>635</v>
      </c>
      <c r="S19" t="s">
        <v>29660</v>
      </c>
      <c r="T19" t="s">
        <v>29659</v>
      </c>
      <c r="U19" s="50" t="s">
        <v>131</v>
      </c>
      <c r="V19">
        <v>3</v>
      </c>
    </row>
    <row r="20" spans="1:22" x14ac:dyDescent="0.25">
      <c r="A20" t="s">
        <v>23</v>
      </c>
      <c r="B20" t="s">
        <v>24</v>
      </c>
      <c r="C20">
        <v>60</v>
      </c>
      <c r="D20">
        <v>2</v>
      </c>
      <c r="E20" t="s">
        <v>29658</v>
      </c>
      <c r="F20">
        <v>394.98</v>
      </c>
      <c r="G20">
        <v>0</v>
      </c>
      <c r="H20" t="s">
        <v>631</v>
      </c>
      <c r="I20" t="s">
        <v>11551</v>
      </c>
      <c r="J20" t="s">
        <v>9139</v>
      </c>
      <c r="K20" t="s">
        <v>634</v>
      </c>
      <c r="L20" t="s">
        <v>635</v>
      </c>
      <c r="M20" t="s">
        <v>29659</v>
      </c>
      <c r="N20" t="s">
        <v>634</v>
      </c>
      <c r="O20" t="s">
        <v>637</v>
      </c>
      <c r="P20" t="s">
        <v>22</v>
      </c>
      <c r="Q20" t="s">
        <v>638</v>
      </c>
      <c r="R20" t="s">
        <v>635</v>
      </c>
      <c r="S20" t="s">
        <v>29660</v>
      </c>
      <c r="T20" t="s">
        <v>29659</v>
      </c>
      <c r="U20" s="85" t="s">
        <v>132</v>
      </c>
      <c r="V20">
        <v>3</v>
      </c>
    </row>
    <row r="21" spans="1:22" x14ac:dyDescent="0.25">
      <c r="A21" t="s">
        <v>25</v>
      </c>
      <c r="B21" t="s">
        <v>26</v>
      </c>
      <c r="C21">
        <v>60</v>
      </c>
      <c r="D21">
        <v>2</v>
      </c>
      <c r="E21" t="s">
        <v>29658</v>
      </c>
      <c r="F21">
        <v>394.98</v>
      </c>
      <c r="G21">
        <v>0</v>
      </c>
      <c r="H21" t="s">
        <v>631</v>
      </c>
      <c r="I21" t="s">
        <v>11551</v>
      </c>
      <c r="J21" t="s">
        <v>9139</v>
      </c>
      <c r="K21" t="s">
        <v>634</v>
      </c>
      <c r="L21" t="s">
        <v>635</v>
      </c>
      <c r="M21" t="s">
        <v>29659</v>
      </c>
      <c r="N21" t="s">
        <v>634</v>
      </c>
      <c r="O21" t="s">
        <v>637</v>
      </c>
      <c r="P21" t="s">
        <v>22</v>
      </c>
      <c r="Q21" t="s">
        <v>638</v>
      </c>
      <c r="R21" t="s">
        <v>635</v>
      </c>
      <c r="S21" t="s">
        <v>29660</v>
      </c>
      <c r="T21" t="s">
        <v>29659</v>
      </c>
      <c r="U21" s="50" t="s">
        <v>129</v>
      </c>
      <c r="V21">
        <v>1</v>
      </c>
    </row>
    <row r="22" spans="1:22" x14ac:dyDescent="0.25">
      <c r="A22" t="s">
        <v>20</v>
      </c>
      <c r="B22" t="s">
        <v>21</v>
      </c>
      <c r="C22">
        <v>50</v>
      </c>
      <c r="D22">
        <v>1</v>
      </c>
      <c r="E22" t="s">
        <v>29661</v>
      </c>
      <c r="F22">
        <v>99.99</v>
      </c>
      <c r="G22">
        <v>0</v>
      </c>
      <c r="H22" t="s">
        <v>631</v>
      </c>
      <c r="I22" t="s">
        <v>29662</v>
      </c>
      <c r="J22" t="s">
        <v>9139</v>
      </c>
      <c r="K22" t="s">
        <v>634</v>
      </c>
      <c r="L22" t="s">
        <v>635</v>
      </c>
      <c r="M22" t="s">
        <v>29663</v>
      </c>
      <c r="N22" t="s">
        <v>634</v>
      </c>
      <c r="O22" t="s">
        <v>637</v>
      </c>
      <c r="P22" t="s">
        <v>22</v>
      </c>
      <c r="Q22" t="s">
        <v>638</v>
      </c>
      <c r="R22" t="s">
        <v>635</v>
      </c>
      <c r="S22" t="s">
        <v>29664</v>
      </c>
      <c r="T22" t="s">
        <v>29665</v>
      </c>
      <c r="U22" s="85" t="s">
        <v>130</v>
      </c>
      <c r="V22">
        <v>1</v>
      </c>
    </row>
    <row r="23" spans="1:22" x14ac:dyDescent="0.25">
      <c r="A23" t="s">
        <v>23</v>
      </c>
      <c r="B23" t="s">
        <v>24</v>
      </c>
      <c r="C23">
        <v>50</v>
      </c>
      <c r="D23">
        <v>1</v>
      </c>
      <c r="E23" t="s">
        <v>29661</v>
      </c>
      <c r="F23">
        <v>99.99</v>
      </c>
      <c r="G23">
        <v>0</v>
      </c>
      <c r="H23" t="s">
        <v>631</v>
      </c>
      <c r="I23" t="s">
        <v>29662</v>
      </c>
      <c r="J23" t="s">
        <v>9139</v>
      </c>
      <c r="K23" t="s">
        <v>634</v>
      </c>
      <c r="L23" t="s">
        <v>635</v>
      </c>
      <c r="M23" t="s">
        <v>29663</v>
      </c>
      <c r="N23" t="s">
        <v>634</v>
      </c>
      <c r="O23" t="s">
        <v>637</v>
      </c>
      <c r="P23" t="s">
        <v>22</v>
      </c>
      <c r="Q23" t="s">
        <v>638</v>
      </c>
      <c r="R23" t="s">
        <v>635</v>
      </c>
      <c r="S23" t="s">
        <v>29664</v>
      </c>
      <c r="T23" t="s">
        <v>29665</v>
      </c>
      <c r="U23" s="50" t="s">
        <v>29</v>
      </c>
      <c r="V23">
        <v>2</v>
      </c>
    </row>
    <row r="24" spans="1:22" x14ac:dyDescent="0.25">
      <c r="A24" t="s">
        <v>25</v>
      </c>
      <c r="B24" t="s">
        <v>26</v>
      </c>
      <c r="C24">
        <v>50</v>
      </c>
      <c r="D24">
        <v>1</v>
      </c>
      <c r="E24" t="s">
        <v>29661</v>
      </c>
      <c r="F24">
        <v>99.99</v>
      </c>
      <c r="G24">
        <v>0</v>
      </c>
      <c r="H24" t="s">
        <v>631</v>
      </c>
      <c r="I24" t="s">
        <v>29662</v>
      </c>
      <c r="J24" t="s">
        <v>9139</v>
      </c>
      <c r="K24" t="s">
        <v>634</v>
      </c>
      <c r="L24" t="s">
        <v>635</v>
      </c>
      <c r="M24" t="s">
        <v>29663</v>
      </c>
      <c r="N24" t="s">
        <v>634</v>
      </c>
      <c r="O24" t="s">
        <v>637</v>
      </c>
      <c r="P24" t="s">
        <v>22</v>
      </c>
      <c r="Q24" t="s">
        <v>638</v>
      </c>
      <c r="R24" t="s">
        <v>635</v>
      </c>
      <c r="S24" t="s">
        <v>29664</v>
      </c>
      <c r="T24" t="s">
        <v>29665</v>
      </c>
      <c r="U24" s="85" t="s">
        <v>30</v>
      </c>
      <c r="V24">
        <v>2</v>
      </c>
    </row>
    <row r="25" spans="1:22" x14ac:dyDescent="0.25">
      <c r="A25" t="s">
        <v>37</v>
      </c>
      <c r="B25" t="s">
        <v>38</v>
      </c>
      <c r="C25">
        <v>33</v>
      </c>
      <c r="D25">
        <v>10</v>
      </c>
      <c r="E25" t="s">
        <v>29666</v>
      </c>
      <c r="F25">
        <v>330</v>
      </c>
      <c r="G25">
        <v>0</v>
      </c>
      <c r="H25" t="s">
        <v>631</v>
      </c>
      <c r="I25" t="s">
        <v>29667</v>
      </c>
      <c r="J25" t="s">
        <v>824</v>
      </c>
      <c r="K25" t="s">
        <v>634</v>
      </c>
      <c r="L25" t="s">
        <v>635</v>
      </c>
      <c r="M25" t="s">
        <v>29668</v>
      </c>
      <c r="N25" t="s">
        <v>634</v>
      </c>
      <c r="O25" t="s">
        <v>654</v>
      </c>
      <c r="P25" t="s">
        <v>22</v>
      </c>
      <c r="Q25" t="s">
        <v>655</v>
      </c>
      <c r="R25" t="s">
        <v>635</v>
      </c>
      <c r="S25" t="s">
        <v>29669</v>
      </c>
      <c r="T25" t="s">
        <v>29670</v>
      </c>
      <c r="U25" s="50" t="s">
        <v>31</v>
      </c>
      <c r="V25">
        <v>6</v>
      </c>
    </row>
    <row r="26" spans="1:22" x14ac:dyDescent="0.25">
      <c r="A26" t="s">
        <v>256</v>
      </c>
      <c r="B26" t="s">
        <v>262</v>
      </c>
      <c r="C26">
        <v>139</v>
      </c>
      <c r="D26">
        <v>1</v>
      </c>
      <c r="E26" t="s">
        <v>29671</v>
      </c>
      <c r="F26">
        <v>108.99</v>
      </c>
      <c r="G26">
        <v>0</v>
      </c>
      <c r="H26" t="s">
        <v>631</v>
      </c>
      <c r="I26" t="s">
        <v>29672</v>
      </c>
      <c r="J26" t="s">
        <v>917</v>
      </c>
      <c r="K26" t="s">
        <v>634</v>
      </c>
      <c r="L26" t="s">
        <v>635</v>
      </c>
      <c r="M26" t="s">
        <v>29673</v>
      </c>
      <c r="N26" t="s">
        <v>634</v>
      </c>
      <c r="O26" t="s">
        <v>637</v>
      </c>
      <c r="P26" t="s">
        <v>22</v>
      </c>
      <c r="Q26" t="s">
        <v>638</v>
      </c>
      <c r="R26" t="s">
        <v>635</v>
      </c>
      <c r="S26" t="s">
        <v>29674</v>
      </c>
      <c r="T26" t="s">
        <v>29673</v>
      </c>
      <c r="U26" s="85" t="s">
        <v>32</v>
      </c>
      <c r="V26">
        <v>6</v>
      </c>
    </row>
    <row r="27" spans="1:22" x14ac:dyDescent="0.25">
      <c r="A27" t="s">
        <v>164</v>
      </c>
      <c r="B27" t="s">
        <v>165</v>
      </c>
      <c r="C27">
        <v>65</v>
      </c>
      <c r="D27">
        <v>9</v>
      </c>
      <c r="E27" t="s">
        <v>29675</v>
      </c>
      <c r="F27">
        <v>925</v>
      </c>
      <c r="G27">
        <v>0</v>
      </c>
      <c r="H27" t="s">
        <v>631</v>
      </c>
      <c r="I27" t="s">
        <v>29676</v>
      </c>
      <c r="J27" t="s">
        <v>1004</v>
      </c>
      <c r="K27" t="s">
        <v>634</v>
      </c>
      <c r="L27" t="s">
        <v>635</v>
      </c>
      <c r="M27" t="s">
        <v>29677</v>
      </c>
      <c r="N27" t="s">
        <v>634</v>
      </c>
      <c r="O27" t="s">
        <v>637</v>
      </c>
      <c r="P27" t="s">
        <v>22</v>
      </c>
      <c r="Q27" t="s">
        <v>638</v>
      </c>
      <c r="R27" t="s">
        <v>635</v>
      </c>
      <c r="S27" t="s">
        <v>29678</v>
      </c>
      <c r="T27" t="s">
        <v>29677</v>
      </c>
      <c r="U27" s="50" t="s">
        <v>256</v>
      </c>
      <c r="V27">
        <v>20</v>
      </c>
    </row>
    <row r="28" spans="1:22" x14ac:dyDescent="0.25">
      <c r="A28" t="s">
        <v>164</v>
      </c>
      <c r="B28" t="s">
        <v>165</v>
      </c>
      <c r="C28">
        <v>65</v>
      </c>
      <c r="D28">
        <v>18</v>
      </c>
      <c r="E28" t="s">
        <v>29675</v>
      </c>
      <c r="F28">
        <v>925</v>
      </c>
      <c r="G28">
        <v>0</v>
      </c>
      <c r="H28" t="s">
        <v>631</v>
      </c>
      <c r="I28" t="s">
        <v>29676</v>
      </c>
      <c r="J28" t="s">
        <v>1004</v>
      </c>
      <c r="K28" t="s">
        <v>634</v>
      </c>
      <c r="L28" t="s">
        <v>635</v>
      </c>
      <c r="M28" t="s">
        <v>29677</v>
      </c>
      <c r="N28" t="s">
        <v>634</v>
      </c>
      <c r="O28" t="s">
        <v>637</v>
      </c>
      <c r="P28" t="s">
        <v>22</v>
      </c>
      <c r="Q28" t="s">
        <v>638</v>
      </c>
      <c r="R28" t="s">
        <v>635</v>
      </c>
      <c r="S28" t="s">
        <v>29678</v>
      </c>
      <c r="T28" t="s">
        <v>29677</v>
      </c>
      <c r="U28" s="85" t="s">
        <v>262</v>
      </c>
      <c r="V28">
        <v>20</v>
      </c>
    </row>
    <row r="29" spans="1:22" x14ac:dyDescent="0.25">
      <c r="A29" t="s">
        <v>35</v>
      </c>
      <c r="B29" t="s">
        <v>36</v>
      </c>
      <c r="C29">
        <v>66.666666666666671</v>
      </c>
      <c r="D29">
        <v>3</v>
      </c>
      <c r="E29" t="s">
        <v>29679</v>
      </c>
      <c r="F29">
        <v>278.70999999999998</v>
      </c>
      <c r="G29">
        <v>0</v>
      </c>
      <c r="H29" t="s">
        <v>631</v>
      </c>
      <c r="I29" t="s">
        <v>13780</v>
      </c>
      <c r="J29" t="s">
        <v>2318</v>
      </c>
      <c r="K29" t="s">
        <v>634</v>
      </c>
      <c r="L29" t="s">
        <v>635</v>
      </c>
      <c r="M29" t="s">
        <v>29680</v>
      </c>
      <c r="N29" t="s">
        <v>634</v>
      </c>
      <c r="O29" t="s">
        <v>637</v>
      </c>
      <c r="P29" t="s">
        <v>22</v>
      </c>
      <c r="Q29" t="s">
        <v>638</v>
      </c>
      <c r="R29" t="s">
        <v>635</v>
      </c>
      <c r="S29" t="s">
        <v>29681</v>
      </c>
      <c r="T29" t="s">
        <v>29680</v>
      </c>
      <c r="U29" s="50" t="s">
        <v>257</v>
      </c>
      <c r="V29">
        <v>12</v>
      </c>
    </row>
    <row r="30" spans="1:22" x14ac:dyDescent="0.25">
      <c r="A30" t="s">
        <v>37</v>
      </c>
      <c r="B30" t="s">
        <v>38</v>
      </c>
      <c r="C30">
        <v>66.666666666666671</v>
      </c>
      <c r="D30">
        <v>3</v>
      </c>
      <c r="E30" t="s">
        <v>29679</v>
      </c>
      <c r="F30">
        <v>278.70999999999998</v>
      </c>
      <c r="G30">
        <v>0</v>
      </c>
      <c r="H30" t="s">
        <v>631</v>
      </c>
      <c r="I30" t="s">
        <v>13780</v>
      </c>
      <c r="J30" t="s">
        <v>2318</v>
      </c>
      <c r="K30" t="s">
        <v>634</v>
      </c>
      <c r="L30" t="s">
        <v>635</v>
      </c>
      <c r="M30" t="s">
        <v>29680</v>
      </c>
      <c r="N30" t="s">
        <v>634</v>
      </c>
      <c r="O30" t="s">
        <v>637</v>
      </c>
      <c r="P30" t="s">
        <v>22</v>
      </c>
      <c r="Q30" t="s">
        <v>638</v>
      </c>
      <c r="R30" t="s">
        <v>635</v>
      </c>
      <c r="S30" t="s">
        <v>29681</v>
      </c>
      <c r="T30" t="s">
        <v>29680</v>
      </c>
      <c r="U30" s="85" t="s">
        <v>263</v>
      </c>
      <c r="V30">
        <v>12</v>
      </c>
    </row>
    <row r="31" spans="1:22" x14ac:dyDescent="0.25">
      <c r="A31" t="s">
        <v>164</v>
      </c>
      <c r="B31" t="s">
        <v>165</v>
      </c>
      <c r="C31">
        <v>33.333333333333336</v>
      </c>
      <c r="D31">
        <v>3</v>
      </c>
      <c r="E31" t="s">
        <v>29679</v>
      </c>
      <c r="F31">
        <v>278.70999999999998</v>
      </c>
      <c r="G31">
        <v>0</v>
      </c>
      <c r="H31" t="s">
        <v>631</v>
      </c>
      <c r="I31" t="s">
        <v>13780</v>
      </c>
      <c r="J31" t="s">
        <v>2318</v>
      </c>
      <c r="K31" t="s">
        <v>634</v>
      </c>
      <c r="L31" t="s">
        <v>635</v>
      </c>
      <c r="M31" t="s">
        <v>29680</v>
      </c>
      <c r="N31" t="s">
        <v>634</v>
      </c>
      <c r="O31" t="s">
        <v>637</v>
      </c>
      <c r="P31" t="s">
        <v>22</v>
      </c>
      <c r="Q31" t="s">
        <v>638</v>
      </c>
      <c r="R31" t="s">
        <v>635</v>
      </c>
      <c r="S31" t="s">
        <v>29681</v>
      </c>
      <c r="T31" t="s">
        <v>29680</v>
      </c>
      <c r="U31" s="50" t="s">
        <v>258</v>
      </c>
      <c r="V31">
        <v>19</v>
      </c>
    </row>
    <row r="32" spans="1:22" x14ac:dyDescent="0.25">
      <c r="A32" t="s">
        <v>133</v>
      </c>
      <c r="B32" t="s">
        <v>134</v>
      </c>
      <c r="C32">
        <v>12</v>
      </c>
      <c r="D32">
        <v>50</v>
      </c>
      <c r="E32" t="s">
        <v>29682</v>
      </c>
      <c r="F32">
        <v>650</v>
      </c>
      <c r="G32">
        <v>0</v>
      </c>
      <c r="H32" t="s">
        <v>641</v>
      </c>
      <c r="I32" t="s">
        <v>9655</v>
      </c>
      <c r="J32" t="s">
        <v>29683</v>
      </c>
      <c r="K32" t="s">
        <v>16781</v>
      </c>
      <c r="L32" t="s">
        <v>6636</v>
      </c>
      <c r="M32" t="s">
        <v>29684</v>
      </c>
      <c r="N32" t="s">
        <v>634</v>
      </c>
      <c r="O32" t="s">
        <v>647</v>
      </c>
      <c r="P32" t="s">
        <v>43</v>
      </c>
      <c r="Q32" t="s">
        <v>648</v>
      </c>
      <c r="R32" t="s">
        <v>635</v>
      </c>
      <c r="S32" t="s">
        <v>29685</v>
      </c>
      <c r="T32" t="s">
        <v>29684</v>
      </c>
      <c r="U32" s="85" t="s">
        <v>264</v>
      </c>
      <c r="V32">
        <v>14</v>
      </c>
    </row>
    <row r="33" spans="1:22" x14ac:dyDescent="0.25">
      <c r="A33" t="s">
        <v>37</v>
      </c>
      <c r="B33" t="s">
        <v>38</v>
      </c>
      <c r="C33">
        <v>66.666666666666671</v>
      </c>
      <c r="D33">
        <v>3</v>
      </c>
      <c r="E33" t="s">
        <v>29686</v>
      </c>
      <c r="F33">
        <v>99.99</v>
      </c>
      <c r="G33">
        <v>0</v>
      </c>
      <c r="H33" t="s">
        <v>631</v>
      </c>
      <c r="I33" t="s">
        <v>29687</v>
      </c>
      <c r="J33" t="s">
        <v>873</v>
      </c>
      <c r="K33" t="s">
        <v>634</v>
      </c>
      <c r="L33" t="s">
        <v>635</v>
      </c>
      <c r="M33" t="s">
        <v>29688</v>
      </c>
      <c r="N33" t="s">
        <v>634</v>
      </c>
      <c r="O33" t="s">
        <v>637</v>
      </c>
      <c r="P33" t="s">
        <v>22</v>
      </c>
      <c r="Q33" t="s">
        <v>638</v>
      </c>
      <c r="R33" t="s">
        <v>635</v>
      </c>
      <c r="S33" t="s">
        <v>29689</v>
      </c>
      <c r="T33" t="s">
        <v>29688</v>
      </c>
      <c r="U33" s="85" t="s">
        <v>1055</v>
      </c>
      <c r="V33">
        <v>5</v>
      </c>
    </row>
    <row r="34" spans="1:22" x14ac:dyDescent="0.25">
      <c r="A34" t="s">
        <v>39</v>
      </c>
      <c r="B34" t="s">
        <v>44</v>
      </c>
      <c r="C34">
        <v>78.5</v>
      </c>
      <c r="D34">
        <v>2</v>
      </c>
      <c r="E34" t="s">
        <v>29690</v>
      </c>
      <c r="F34">
        <v>186</v>
      </c>
      <c r="G34">
        <v>29</v>
      </c>
      <c r="H34" t="s">
        <v>641</v>
      </c>
      <c r="I34" t="s">
        <v>28661</v>
      </c>
      <c r="J34" t="s">
        <v>29190</v>
      </c>
      <c r="K34" t="s">
        <v>7757</v>
      </c>
      <c r="L34" t="s">
        <v>7334</v>
      </c>
      <c r="M34" t="s">
        <v>29688</v>
      </c>
      <c r="N34" t="s">
        <v>634</v>
      </c>
      <c r="O34" t="s">
        <v>647</v>
      </c>
      <c r="P34" t="s">
        <v>43</v>
      </c>
      <c r="Q34" t="s">
        <v>648</v>
      </c>
      <c r="R34" t="s">
        <v>635</v>
      </c>
      <c r="S34" t="s">
        <v>29691</v>
      </c>
      <c r="T34" t="s">
        <v>29688</v>
      </c>
      <c r="U34" s="50" t="s">
        <v>619</v>
      </c>
      <c r="V34">
        <v>7</v>
      </c>
    </row>
    <row r="35" spans="1:22" x14ac:dyDescent="0.25">
      <c r="A35" t="s">
        <v>164</v>
      </c>
      <c r="B35" t="s">
        <v>165</v>
      </c>
      <c r="C35">
        <v>50</v>
      </c>
      <c r="D35">
        <v>6</v>
      </c>
      <c r="E35" t="s">
        <v>29692</v>
      </c>
      <c r="F35">
        <v>394.98</v>
      </c>
      <c r="G35">
        <v>0</v>
      </c>
      <c r="H35" t="s">
        <v>631</v>
      </c>
      <c r="I35" t="s">
        <v>29693</v>
      </c>
      <c r="J35" t="s">
        <v>749</v>
      </c>
      <c r="K35" t="s">
        <v>634</v>
      </c>
      <c r="L35" t="s">
        <v>635</v>
      </c>
      <c r="M35" t="s">
        <v>29694</v>
      </c>
      <c r="N35" t="s">
        <v>634</v>
      </c>
      <c r="O35" t="s">
        <v>637</v>
      </c>
      <c r="P35" t="s">
        <v>22</v>
      </c>
      <c r="Q35" t="s">
        <v>638</v>
      </c>
      <c r="R35" t="s">
        <v>635</v>
      </c>
      <c r="S35" t="s">
        <v>29695</v>
      </c>
      <c r="T35" t="s">
        <v>29694</v>
      </c>
      <c r="U35" s="85" t="s">
        <v>620</v>
      </c>
      <c r="V35">
        <v>7</v>
      </c>
    </row>
    <row r="36" spans="1:22" x14ac:dyDescent="0.25">
      <c r="A36" t="s">
        <v>164</v>
      </c>
      <c r="B36" t="s">
        <v>165</v>
      </c>
      <c r="C36">
        <v>50</v>
      </c>
      <c r="D36">
        <v>6</v>
      </c>
      <c r="E36" t="s">
        <v>29692</v>
      </c>
      <c r="F36">
        <v>394.98</v>
      </c>
      <c r="G36">
        <v>0</v>
      </c>
      <c r="H36" t="s">
        <v>631</v>
      </c>
      <c r="I36" t="s">
        <v>29693</v>
      </c>
      <c r="J36" t="s">
        <v>749</v>
      </c>
      <c r="K36" t="s">
        <v>634</v>
      </c>
      <c r="L36" t="s">
        <v>635</v>
      </c>
      <c r="M36" t="s">
        <v>29694</v>
      </c>
      <c r="N36" t="s">
        <v>634</v>
      </c>
      <c r="O36" t="s">
        <v>637</v>
      </c>
      <c r="P36" t="s">
        <v>22</v>
      </c>
      <c r="Q36" t="s">
        <v>638</v>
      </c>
      <c r="R36" t="s">
        <v>635</v>
      </c>
      <c r="S36" t="s">
        <v>29695</v>
      </c>
      <c r="T36" t="s">
        <v>29694</v>
      </c>
      <c r="U36" s="50" t="s">
        <v>30183</v>
      </c>
      <c r="V36">
        <v>30</v>
      </c>
    </row>
    <row r="37" spans="1:22" x14ac:dyDescent="0.25">
      <c r="A37" t="s">
        <v>35</v>
      </c>
      <c r="B37" t="s">
        <v>36</v>
      </c>
      <c r="C37">
        <v>66.666666666666671</v>
      </c>
      <c r="D37">
        <v>3</v>
      </c>
      <c r="E37" t="s">
        <v>29696</v>
      </c>
      <c r="F37">
        <v>99.99</v>
      </c>
      <c r="G37">
        <v>0</v>
      </c>
      <c r="H37" t="s">
        <v>631</v>
      </c>
      <c r="I37" t="s">
        <v>29697</v>
      </c>
      <c r="J37" t="s">
        <v>9914</v>
      </c>
      <c r="K37" t="s">
        <v>634</v>
      </c>
      <c r="L37" t="s">
        <v>635</v>
      </c>
      <c r="M37" t="s">
        <v>29694</v>
      </c>
      <c r="N37" t="s">
        <v>634</v>
      </c>
      <c r="O37" t="s">
        <v>654</v>
      </c>
      <c r="P37" t="s">
        <v>22</v>
      </c>
      <c r="Q37" t="s">
        <v>655</v>
      </c>
      <c r="R37" t="s">
        <v>635</v>
      </c>
      <c r="S37" t="s">
        <v>29698</v>
      </c>
      <c r="T37" t="s">
        <v>29694</v>
      </c>
      <c r="U37" s="85" t="s">
        <v>30184</v>
      </c>
      <c r="V37">
        <v>30</v>
      </c>
    </row>
    <row r="38" spans="1:22" x14ac:dyDescent="0.25">
      <c r="A38" t="s">
        <v>164</v>
      </c>
      <c r="B38" t="s">
        <v>165</v>
      </c>
      <c r="C38">
        <v>40</v>
      </c>
      <c r="D38">
        <v>10</v>
      </c>
      <c r="E38" t="s">
        <v>29699</v>
      </c>
      <c r="F38">
        <v>303.60000000000002</v>
      </c>
      <c r="G38">
        <v>0</v>
      </c>
      <c r="H38" t="s">
        <v>631</v>
      </c>
      <c r="I38" t="s">
        <v>29700</v>
      </c>
      <c r="J38" t="s">
        <v>1373</v>
      </c>
      <c r="K38" t="s">
        <v>634</v>
      </c>
      <c r="L38" t="s">
        <v>635</v>
      </c>
      <c r="M38" t="s">
        <v>29701</v>
      </c>
      <c r="N38" t="s">
        <v>634</v>
      </c>
      <c r="O38" t="s">
        <v>637</v>
      </c>
      <c r="P38" t="s">
        <v>22</v>
      </c>
      <c r="Q38" t="s">
        <v>638</v>
      </c>
      <c r="R38" t="s">
        <v>635</v>
      </c>
      <c r="S38" t="s">
        <v>29702</v>
      </c>
      <c r="T38" t="s">
        <v>29701</v>
      </c>
      <c r="U38" s="50" t="s">
        <v>25</v>
      </c>
      <c r="V38">
        <v>95</v>
      </c>
    </row>
    <row r="39" spans="1:22" x14ac:dyDescent="0.25">
      <c r="A39" t="s">
        <v>37</v>
      </c>
      <c r="B39" t="s">
        <v>38</v>
      </c>
      <c r="C39">
        <v>66.666666666666671</v>
      </c>
      <c r="D39">
        <v>3</v>
      </c>
      <c r="E39" t="s">
        <v>29703</v>
      </c>
      <c r="F39">
        <v>99.99</v>
      </c>
      <c r="G39">
        <v>0</v>
      </c>
      <c r="H39" t="s">
        <v>631</v>
      </c>
      <c r="I39" t="s">
        <v>29704</v>
      </c>
      <c r="J39" t="s">
        <v>1890</v>
      </c>
      <c r="K39" t="s">
        <v>634</v>
      </c>
      <c r="L39" t="s">
        <v>635</v>
      </c>
      <c r="M39" t="s">
        <v>29701</v>
      </c>
      <c r="N39" t="s">
        <v>634</v>
      </c>
      <c r="O39" t="s">
        <v>637</v>
      </c>
      <c r="P39" t="s">
        <v>22</v>
      </c>
      <c r="Q39" t="s">
        <v>638</v>
      </c>
      <c r="R39" t="s">
        <v>635</v>
      </c>
      <c r="S39" t="s">
        <v>29705</v>
      </c>
      <c r="T39" t="s">
        <v>29701</v>
      </c>
      <c r="U39" s="85" t="s">
        <v>26</v>
      </c>
      <c r="V39">
        <v>95</v>
      </c>
    </row>
    <row r="40" spans="1:22" x14ac:dyDescent="0.25">
      <c r="A40" t="s">
        <v>20</v>
      </c>
      <c r="B40" t="s">
        <v>21</v>
      </c>
      <c r="C40">
        <v>50</v>
      </c>
      <c r="D40">
        <v>1</v>
      </c>
      <c r="E40" t="s">
        <v>29706</v>
      </c>
      <c r="F40">
        <v>106</v>
      </c>
      <c r="G40">
        <v>6</v>
      </c>
      <c r="H40" t="s">
        <v>703</v>
      </c>
      <c r="I40" t="s">
        <v>29707</v>
      </c>
      <c r="J40" t="s">
        <v>749</v>
      </c>
      <c r="K40" t="s">
        <v>634</v>
      </c>
      <c r="L40" t="s">
        <v>635</v>
      </c>
      <c r="M40" t="s">
        <v>29708</v>
      </c>
      <c r="N40" t="s">
        <v>634</v>
      </c>
      <c r="O40" t="s">
        <v>637</v>
      </c>
      <c r="P40" t="s">
        <v>22</v>
      </c>
      <c r="Q40" t="s">
        <v>638</v>
      </c>
      <c r="R40" t="s">
        <v>635</v>
      </c>
      <c r="S40" t="s">
        <v>29709</v>
      </c>
      <c r="T40" t="s">
        <v>29708</v>
      </c>
      <c r="U40" s="50" t="s">
        <v>23</v>
      </c>
      <c r="V40">
        <v>95</v>
      </c>
    </row>
    <row r="41" spans="1:22" x14ac:dyDescent="0.25">
      <c r="A41" t="s">
        <v>23</v>
      </c>
      <c r="B41" t="s">
        <v>24</v>
      </c>
      <c r="C41">
        <v>50</v>
      </c>
      <c r="D41">
        <v>1</v>
      </c>
      <c r="E41" t="s">
        <v>29706</v>
      </c>
      <c r="F41">
        <v>106</v>
      </c>
      <c r="G41">
        <v>6</v>
      </c>
      <c r="H41" t="s">
        <v>703</v>
      </c>
      <c r="I41" t="s">
        <v>29707</v>
      </c>
      <c r="J41" t="s">
        <v>749</v>
      </c>
      <c r="K41" t="s">
        <v>634</v>
      </c>
      <c r="L41" t="s">
        <v>635</v>
      </c>
      <c r="M41" t="s">
        <v>29708</v>
      </c>
      <c r="N41" t="s">
        <v>634</v>
      </c>
      <c r="O41" t="s">
        <v>637</v>
      </c>
      <c r="P41" t="s">
        <v>22</v>
      </c>
      <c r="Q41" t="s">
        <v>638</v>
      </c>
      <c r="R41" t="s">
        <v>635</v>
      </c>
      <c r="S41" t="s">
        <v>29709</v>
      </c>
      <c r="T41" t="s">
        <v>29708</v>
      </c>
      <c r="U41" s="85" t="s">
        <v>24</v>
      </c>
      <c r="V41">
        <v>92</v>
      </c>
    </row>
    <row r="42" spans="1:22" x14ac:dyDescent="0.25">
      <c r="A42" t="s">
        <v>25</v>
      </c>
      <c r="B42" t="s">
        <v>26</v>
      </c>
      <c r="C42">
        <v>50</v>
      </c>
      <c r="D42">
        <v>1</v>
      </c>
      <c r="E42" t="s">
        <v>29706</v>
      </c>
      <c r="F42">
        <v>106</v>
      </c>
      <c r="G42">
        <v>6</v>
      </c>
      <c r="H42" t="s">
        <v>703</v>
      </c>
      <c r="I42" t="s">
        <v>29707</v>
      </c>
      <c r="J42" t="s">
        <v>749</v>
      </c>
      <c r="K42" t="s">
        <v>634</v>
      </c>
      <c r="L42" t="s">
        <v>635</v>
      </c>
      <c r="M42" t="s">
        <v>29708</v>
      </c>
      <c r="N42" t="s">
        <v>634</v>
      </c>
      <c r="O42" t="s">
        <v>637</v>
      </c>
      <c r="P42" t="s">
        <v>22</v>
      </c>
      <c r="Q42" t="s">
        <v>638</v>
      </c>
      <c r="R42" t="s">
        <v>635</v>
      </c>
      <c r="S42" t="s">
        <v>29709</v>
      </c>
      <c r="T42" t="s">
        <v>29708</v>
      </c>
      <c r="U42" s="85" t="s">
        <v>781</v>
      </c>
      <c r="V42">
        <v>3</v>
      </c>
    </row>
    <row r="43" spans="1:22" x14ac:dyDescent="0.25">
      <c r="A43" t="s">
        <v>116</v>
      </c>
      <c r="B43" t="s">
        <v>117</v>
      </c>
      <c r="C43">
        <v>10</v>
      </c>
      <c r="D43">
        <v>200</v>
      </c>
      <c r="E43" t="s">
        <v>29710</v>
      </c>
      <c r="F43">
        <v>1995</v>
      </c>
      <c r="G43">
        <v>0</v>
      </c>
      <c r="H43" t="s">
        <v>641</v>
      </c>
      <c r="I43" t="s">
        <v>15624</v>
      </c>
      <c r="J43" t="s">
        <v>29711</v>
      </c>
      <c r="K43" t="s">
        <v>11832</v>
      </c>
      <c r="L43" t="s">
        <v>1332</v>
      </c>
      <c r="M43" t="s">
        <v>29712</v>
      </c>
      <c r="N43" t="s">
        <v>634</v>
      </c>
      <c r="O43" t="s">
        <v>647</v>
      </c>
      <c r="P43" t="s">
        <v>43</v>
      </c>
      <c r="Q43" t="s">
        <v>648</v>
      </c>
      <c r="R43" t="s">
        <v>635</v>
      </c>
      <c r="S43" t="s">
        <v>29713</v>
      </c>
      <c r="T43" t="s">
        <v>29712</v>
      </c>
      <c r="U43" s="50" t="s">
        <v>20</v>
      </c>
      <c r="V43">
        <v>96</v>
      </c>
    </row>
    <row r="44" spans="1:22" x14ac:dyDescent="0.25">
      <c r="A44" t="s">
        <v>164</v>
      </c>
      <c r="B44" t="s">
        <v>165</v>
      </c>
      <c r="C44">
        <v>40</v>
      </c>
      <c r="D44">
        <v>10</v>
      </c>
      <c r="E44" t="s">
        <v>29714</v>
      </c>
      <c r="F44">
        <v>303.60000000000002</v>
      </c>
      <c r="G44">
        <v>0</v>
      </c>
      <c r="H44" t="s">
        <v>631</v>
      </c>
      <c r="I44" t="s">
        <v>27871</v>
      </c>
      <c r="J44" t="s">
        <v>873</v>
      </c>
      <c r="K44" t="s">
        <v>634</v>
      </c>
      <c r="L44" t="s">
        <v>635</v>
      </c>
      <c r="M44" t="s">
        <v>29715</v>
      </c>
      <c r="N44" t="s">
        <v>634</v>
      </c>
      <c r="O44" t="s">
        <v>707</v>
      </c>
      <c r="P44" t="s">
        <v>22</v>
      </c>
      <c r="Q44" t="s">
        <v>638</v>
      </c>
      <c r="R44" t="s">
        <v>635</v>
      </c>
      <c r="S44" t="s">
        <v>29716</v>
      </c>
      <c r="T44" t="s">
        <v>29715</v>
      </c>
      <c r="U44" s="85" t="s">
        <v>21</v>
      </c>
      <c r="V44">
        <v>96</v>
      </c>
    </row>
    <row r="45" spans="1:22" x14ac:dyDescent="0.25">
      <c r="A45" t="s">
        <v>164</v>
      </c>
      <c r="B45" t="s">
        <v>165</v>
      </c>
      <c r="C45">
        <v>33.333333333333336</v>
      </c>
      <c r="D45">
        <v>3</v>
      </c>
      <c r="E45" t="s">
        <v>29717</v>
      </c>
      <c r="F45">
        <v>99.99</v>
      </c>
      <c r="G45">
        <v>0</v>
      </c>
      <c r="H45" t="s">
        <v>631</v>
      </c>
      <c r="I45" t="s">
        <v>29718</v>
      </c>
      <c r="J45" t="s">
        <v>725</v>
      </c>
      <c r="K45" t="s">
        <v>634</v>
      </c>
      <c r="L45" t="s">
        <v>635</v>
      </c>
      <c r="M45" t="s">
        <v>29715</v>
      </c>
      <c r="N45" t="s">
        <v>634</v>
      </c>
      <c r="O45" t="s">
        <v>637</v>
      </c>
      <c r="P45" t="s">
        <v>22</v>
      </c>
      <c r="Q45" t="s">
        <v>638</v>
      </c>
      <c r="R45" t="s">
        <v>635</v>
      </c>
      <c r="S45" t="s">
        <v>29719</v>
      </c>
      <c r="T45" t="s">
        <v>29715</v>
      </c>
      <c r="U45" s="50" t="s">
        <v>539</v>
      </c>
      <c r="V45">
        <v>4</v>
      </c>
    </row>
    <row r="46" spans="1:22" x14ac:dyDescent="0.25">
      <c r="A46" t="s">
        <v>20</v>
      </c>
      <c r="B46" t="s">
        <v>21</v>
      </c>
      <c r="C46">
        <v>60</v>
      </c>
      <c r="D46">
        <v>2</v>
      </c>
      <c r="E46" t="s">
        <v>29720</v>
      </c>
      <c r="F46">
        <v>199.99</v>
      </c>
      <c r="G46">
        <v>0</v>
      </c>
      <c r="H46" t="s">
        <v>631</v>
      </c>
      <c r="I46" t="s">
        <v>29721</v>
      </c>
      <c r="J46" t="s">
        <v>834</v>
      </c>
      <c r="K46" t="s">
        <v>634</v>
      </c>
      <c r="L46" t="s">
        <v>635</v>
      </c>
      <c r="M46" t="s">
        <v>29722</v>
      </c>
      <c r="N46" t="s">
        <v>634</v>
      </c>
      <c r="O46" t="s">
        <v>637</v>
      </c>
      <c r="P46" t="s">
        <v>22</v>
      </c>
      <c r="Q46" t="s">
        <v>638</v>
      </c>
      <c r="R46" t="s">
        <v>635</v>
      </c>
      <c r="S46" t="s">
        <v>29723</v>
      </c>
      <c r="T46" t="s">
        <v>29722</v>
      </c>
      <c r="U46" s="85" t="s">
        <v>540</v>
      </c>
      <c r="V46">
        <v>4</v>
      </c>
    </row>
    <row r="47" spans="1:22" x14ac:dyDescent="0.25">
      <c r="A47" t="s">
        <v>23</v>
      </c>
      <c r="B47" t="s">
        <v>24</v>
      </c>
      <c r="C47">
        <v>60</v>
      </c>
      <c r="D47">
        <v>2</v>
      </c>
      <c r="E47" t="s">
        <v>29720</v>
      </c>
      <c r="F47">
        <v>199.99</v>
      </c>
      <c r="G47">
        <v>0</v>
      </c>
      <c r="H47" t="s">
        <v>631</v>
      </c>
      <c r="I47" t="s">
        <v>29721</v>
      </c>
      <c r="J47" t="s">
        <v>834</v>
      </c>
      <c r="K47" t="s">
        <v>634</v>
      </c>
      <c r="L47" t="s">
        <v>635</v>
      </c>
      <c r="M47" t="s">
        <v>29722</v>
      </c>
      <c r="N47" t="s">
        <v>634</v>
      </c>
      <c r="O47" t="s">
        <v>637</v>
      </c>
      <c r="P47" t="s">
        <v>22</v>
      </c>
      <c r="Q47" t="s">
        <v>638</v>
      </c>
      <c r="R47" t="s">
        <v>635</v>
      </c>
      <c r="S47" t="s">
        <v>29723</v>
      </c>
      <c r="T47" t="s">
        <v>29722</v>
      </c>
      <c r="U47" s="50" t="s">
        <v>133</v>
      </c>
      <c r="V47">
        <v>180</v>
      </c>
    </row>
    <row r="48" spans="1:22" x14ac:dyDescent="0.25">
      <c r="A48" t="s">
        <v>25</v>
      </c>
      <c r="B48" t="s">
        <v>26</v>
      </c>
      <c r="C48">
        <v>60</v>
      </c>
      <c r="D48">
        <v>2</v>
      </c>
      <c r="E48" t="s">
        <v>29720</v>
      </c>
      <c r="F48">
        <v>199.99</v>
      </c>
      <c r="G48">
        <v>0</v>
      </c>
      <c r="H48" t="s">
        <v>631</v>
      </c>
      <c r="I48" t="s">
        <v>29721</v>
      </c>
      <c r="J48" t="s">
        <v>834</v>
      </c>
      <c r="K48" t="s">
        <v>634</v>
      </c>
      <c r="L48" t="s">
        <v>635</v>
      </c>
      <c r="M48" t="s">
        <v>29722</v>
      </c>
      <c r="N48" t="s">
        <v>634</v>
      </c>
      <c r="O48" t="s">
        <v>637</v>
      </c>
      <c r="P48" t="s">
        <v>22</v>
      </c>
      <c r="Q48" t="s">
        <v>638</v>
      </c>
      <c r="R48" t="s">
        <v>635</v>
      </c>
      <c r="S48" t="s">
        <v>29723</v>
      </c>
      <c r="T48" t="s">
        <v>29722</v>
      </c>
      <c r="U48" s="85" t="s">
        <v>134</v>
      </c>
      <c r="V48">
        <v>180</v>
      </c>
    </row>
    <row r="49" spans="1:22" x14ac:dyDescent="0.25">
      <c r="A49" t="s">
        <v>37</v>
      </c>
      <c r="B49" t="s">
        <v>38</v>
      </c>
      <c r="C49">
        <v>66.666666666666671</v>
      </c>
      <c r="D49">
        <v>3</v>
      </c>
      <c r="E49" t="s">
        <v>29724</v>
      </c>
      <c r="F49">
        <v>99.99</v>
      </c>
      <c r="G49">
        <v>0</v>
      </c>
      <c r="H49" t="s">
        <v>631</v>
      </c>
      <c r="I49" t="s">
        <v>29725</v>
      </c>
      <c r="J49" t="s">
        <v>2318</v>
      </c>
      <c r="K49" t="s">
        <v>634</v>
      </c>
      <c r="L49" t="s">
        <v>635</v>
      </c>
      <c r="M49" t="s">
        <v>29726</v>
      </c>
      <c r="N49" t="s">
        <v>634</v>
      </c>
      <c r="O49" t="s">
        <v>637</v>
      </c>
      <c r="P49" t="s">
        <v>22</v>
      </c>
      <c r="Q49" t="s">
        <v>638</v>
      </c>
      <c r="R49" t="s">
        <v>635</v>
      </c>
      <c r="S49" t="s">
        <v>29727</v>
      </c>
      <c r="T49" t="s">
        <v>29726</v>
      </c>
      <c r="U49" s="50" t="s">
        <v>121</v>
      </c>
      <c r="V49">
        <v>5</v>
      </c>
    </row>
    <row r="50" spans="1:22" x14ac:dyDescent="0.25">
      <c r="A50" t="s">
        <v>37</v>
      </c>
      <c r="B50" t="s">
        <v>38</v>
      </c>
      <c r="C50">
        <v>66.666666666666671</v>
      </c>
      <c r="D50">
        <v>3</v>
      </c>
      <c r="E50" t="s">
        <v>29728</v>
      </c>
      <c r="F50">
        <v>99.99</v>
      </c>
      <c r="G50">
        <v>0</v>
      </c>
      <c r="H50" t="s">
        <v>631</v>
      </c>
      <c r="I50" t="s">
        <v>25732</v>
      </c>
      <c r="J50" t="s">
        <v>749</v>
      </c>
      <c r="K50" t="s">
        <v>634</v>
      </c>
      <c r="L50" t="s">
        <v>635</v>
      </c>
      <c r="M50" t="s">
        <v>29729</v>
      </c>
      <c r="N50" t="s">
        <v>634</v>
      </c>
      <c r="O50" t="s">
        <v>654</v>
      </c>
      <c r="P50" t="s">
        <v>22</v>
      </c>
      <c r="Q50" t="s">
        <v>655</v>
      </c>
      <c r="R50" t="s">
        <v>635</v>
      </c>
      <c r="S50" t="s">
        <v>29730</v>
      </c>
      <c r="T50" t="s">
        <v>29729</v>
      </c>
      <c r="U50" s="85" t="s">
        <v>122</v>
      </c>
      <c r="V50">
        <v>5</v>
      </c>
    </row>
    <row r="51" spans="1:22" x14ac:dyDescent="0.25">
      <c r="A51" t="s">
        <v>35</v>
      </c>
      <c r="B51" t="s">
        <v>36</v>
      </c>
      <c r="C51">
        <v>66.666666666666671</v>
      </c>
      <c r="D51">
        <v>3</v>
      </c>
      <c r="E51" t="s">
        <v>29731</v>
      </c>
      <c r="F51">
        <v>99.99</v>
      </c>
      <c r="G51">
        <v>0</v>
      </c>
      <c r="H51" t="s">
        <v>631</v>
      </c>
      <c r="I51" t="s">
        <v>13868</v>
      </c>
      <c r="J51" t="s">
        <v>1106</v>
      </c>
      <c r="K51" t="s">
        <v>634</v>
      </c>
      <c r="L51" t="s">
        <v>635</v>
      </c>
      <c r="M51" t="s">
        <v>29732</v>
      </c>
      <c r="N51" t="s">
        <v>634</v>
      </c>
      <c r="O51" t="s">
        <v>637</v>
      </c>
      <c r="P51" t="s">
        <v>22</v>
      </c>
      <c r="Q51" t="s">
        <v>638</v>
      </c>
      <c r="R51" t="s">
        <v>635</v>
      </c>
      <c r="S51" t="s">
        <v>29733</v>
      </c>
      <c r="T51" t="s">
        <v>29732</v>
      </c>
      <c r="U51" s="50" t="s">
        <v>533</v>
      </c>
      <c r="V51">
        <v>1</v>
      </c>
    </row>
    <row r="52" spans="1:22" x14ac:dyDescent="0.25">
      <c r="A52" t="s">
        <v>37</v>
      </c>
      <c r="B52" t="s">
        <v>38</v>
      </c>
      <c r="C52">
        <v>66.666666666666671</v>
      </c>
      <c r="D52">
        <v>3</v>
      </c>
      <c r="E52" t="s">
        <v>29734</v>
      </c>
      <c r="F52">
        <v>99.99</v>
      </c>
      <c r="G52">
        <v>0</v>
      </c>
      <c r="H52" t="s">
        <v>631</v>
      </c>
      <c r="I52" t="s">
        <v>29735</v>
      </c>
      <c r="J52" t="s">
        <v>800</v>
      </c>
      <c r="K52" t="s">
        <v>634</v>
      </c>
      <c r="L52" t="s">
        <v>635</v>
      </c>
      <c r="M52" t="s">
        <v>29736</v>
      </c>
      <c r="N52" t="s">
        <v>634</v>
      </c>
      <c r="O52" t="s">
        <v>637</v>
      </c>
      <c r="P52" t="s">
        <v>22</v>
      </c>
      <c r="Q52" t="s">
        <v>638</v>
      </c>
      <c r="R52" t="s">
        <v>635</v>
      </c>
      <c r="S52" t="s">
        <v>29737</v>
      </c>
      <c r="T52" t="s">
        <v>29736</v>
      </c>
      <c r="U52" s="85" t="s">
        <v>137</v>
      </c>
      <c r="V52">
        <v>1</v>
      </c>
    </row>
    <row r="53" spans="1:22" x14ac:dyDescent="0.25">
      <c r="A53" t="s">
        <v>20</v>
      </c>
      <c r="B53" t="s">
        <v>21</v>
      </c>
      <c r="C53">
        <v>50</v>
      </c>
      <c r="D53">
        <v>1</v>
      </c>
      <c r="E53" t="s">
        <v>29738</v>
      </c>
      <c r="F53">
        <v>99.99</v>
      </c>
      <c r="G53">
        <v>0</v>
      </c>
      <c r="H53" t="s">
        <v>631</v>
      </c>
      <c r="I53" t="s">
        <v>29739</v>
      </c>
      <c r="J53" t="s">
        <v>1876</v>
      </c>
      <c r="K53" t="s">
        <v>634</v>
      </c>
      <c r="L53" t="s">
        <v>635</v>
      </c>
      <c r="M53" t="s">
        <v>29740</v>
      </c>
      <c r="N53" t="s">
        <v>634</v>
      </c>
      <c r="O53" t="s">
        <v>637</v>
      </c>
      <c r="P53" t="s">
        <v>22</v>
      </c>
      <c r="Q53" t="s">
        <v>638</v>
      </c>
      <c r="R53" t="s">
        <v>635</v>
      </c>
      <c r="S53" t="s">
        <v>29741</v>
      </c>
      <c r="T53" t="s">
        <v>29740</v>
      </c>
      <c r="U53" s="50" t="s">
        <v>33</v>
      </c>
      <c r="V53">
        <v>50</v>
      </c>
    </row>
    <row r="54" spans="1:22" x14ac:dyDescent="0.25">
      <c r="A54" t="s">
        <v>23</v>
      </c>
      <c r="B54" t="s">
        <v>24</v>
      </c>
      <c r="C54">
        <v>50</v>
      </c>
      <c r="D54">
        <v>1</v>
      </c>
      <c r="E54" t="s">
        <v>29738</v>
      </c>
      <c r="F54">
        <v>99.99</v>
      </c>
      <c r="G54">
        <v>0</v>
      </c>
      <c r="H54" t="s">
        <v>631</v>
      </c>
      <c r="I54" t="s">
        <v>29739</v>
      </c>
      <c r="J54" t="s">
        <v>1876</v>
      </c>
      <c r="K54" t="s">
        <v>634</v>
      </c>
      <c r="L54" t="s">
        <v>635</v>
      </c>
      <c r="M54" t="s">
        <v>29740</v>
      </c>
      <c r="N54" t="s">
        <v>634</v>
      </c>
      <c r="O54" t="s">
        <v>637</v>
      </c>
      <c r="P54" t="s">
        <v>22</v>
      </c>
      <c r="Q54" t="s">
        <v>638</v>
      </c>
      <c r="R54" t="s">
        <v>635</v>
      </c>
      <c r="S54" t="s">
        <v>29741</v>
      </c>
      <c r="T54" t="s">
        <v>29740</v>
      </c>
      <c r="U54" s="85" t="s">
        <v>34</v>
      </c>
      <c r="V54">
        <v>50</v>
      </c>
    </row>
    <row r="55" spans="1:22" x14ac:dyDescent="0.25">
      <c r="A55" t="s">
        <v>25</v>
      </c>
      <c r="B55" t="s">
        <v>26</v>
      </c>
      <c r="C55">
        <v>50</v>
      </c>
      <c r="D55">
        <v>1</v>
      </c>
      <c r="E55" t="s">
        <v>29738</v>
      </c>
      <c r="F55">
        <v>99.99</v>
      </c>
      <c r="G55">
        <v>0</v>
      </c>
      <c r="H55" t="s">
        <v>631</v>
      </c>
      <c r="I55" t="s">
        <v>29739</v>
      </c>
      <c r="J55" t="s">
        <v>1876</v>
      </c>
      <c r="K55" t="s">
        <v>634</v>
      </c>
      <c r="L55" t="s">
        <v>635</v>
      </c>
      <c r="M55" t="s">
        <v>29740</v>
      </c>
      <c r="N55" t="s">
        <v>634</v>
      </c>
      <c r="O55" t="s">
        <v>637</v>
      </c>
      <c r="P55" t="s">
        <v>22</v>
      </c>
      <c r="Q55" t="s">
        <v>638</v>
      </c>
      <c r="R55" t="s">
        <v>635</v>
      </c>
      <c r="S55" t="s">
        <v>29741</v>
      </c>
      <c r="T55" t="s">
        <v>29740</v>
      </c>
      <c r="U55" s="50" t="s">
        <v>1894</v>
      </c>
      <c r="V55">
        <v>2375</v>
      </c>
    </row>
    <row r="56" spans="1:22" x14ac:dyDescent="0.25">
      <c r="A56" t="s">
        <v>37</v>
      </c>
      <c r="B56" t="s">
        <v>38</v>
      </c>
      <c r="C56">
        <v>66.666666666666671</v>
      </c>
      <c r="D56">
        <v>3</v>
      </c>
      <c r="E56" t="s">
        <v>29742</v>
      </c>
      <c r="F56">
        <v>100.99</v>
      </c>
      <c r="G56">
        <v>1</v>
      </c>
      <c r="H56" t="s">
        <v>631</v>
      </c>
      <c r="I56" t="s">
        <v>29743</v>
      </c>
      <c r="J56" t="s">
        <v>1147</v>
      </c>
      <c r="K56" t="s">
        <v>634</v>
      </c>
      <c r="L56" t="s">
        <v>635</v>
      </c>
      <c r="M56" t="s">
        <v>29744</v>
      </c>
      <c r="N56" t="s">
        <v>634</v>
      </c>
      <c r="O56" t="s">
        <v>654</v>
      </c>
      <c r="P56" t="s">
        <v>22</v>
      </c>
      <c r="Q56" t="s">
        <v>655</v>
      </c>
      <c r="R56" t="s">
        <v>635</v>
      </c>
      <c r="S56" t="s">
        <v>29745</v>
      </c>
      <c r="T56" t="s">
        <v>29744</v>
      </c>
    </row>
    <row r="57" spans="1:22" x14ac:dyDescent="0.25">
      <c r="A57" t="s">
        <v>256</v>
      </c>
      <c r="B57" t="s">
        <v>262</v>
      </c>
      <c r="C57">
        <v>139</v>
      </c>
      <c r="D57">
        <v>1</v>
      </c>
      <c r="E57" t="s">
        <v>29746</v>
      </c>
      <c r="F57">
        <v>108.99</v>
      </c>
      <c r="G57">
        <v>0</v>
      </c>
      <c r="H57" t="s">
        <v>631</v>
      </c>
      <c r="I57" t="s">
        <v>29747</v>
      </c>
      <c r="J57" t="s">
        <v>1032</v>
      </c>
      <c r="K57" t="s">
        <v>634</v>
      </c>
      <c r="L57" t="s">
        <v>635</v>
      </c>
      <c r="M57" t="s">
        <v>29748</v>
      </c>
      <c r="N57" t="s">
        <v>634</v>
      </c>
      <c r="O57" t="s">
        <v>637</v>
      </c>
      <c r="P57" t="s">
        <v>22</v>
      </c>
      <c r="Q57" t="s">
        <v>638</v>
      </c>
      <c r="R57" t="s">
        <v>635</v>
      </c>
      <c r="S57" t="s">
        <v>29749</v>
      </c>
      <c r="T57" t="s">
        <v>29750</v>
      </c>
    </row>
    <row r="58" spans="1:22" x14ac:dyDescent="0.25">
      <c r="A58" t="s">
        <v>118</v>
      </c>
      <c r="B58" t="s">
        <v>8801</v>
      </c>
      <c r="C58">
        <v>84</v>
      </c>
      <c r="D58">
        <v>2</v>
      </c>
      <c r="E58" t="s">
        <v>29751</v>
      </c>
      <c r="F58">
        <v>203</v>
      </c>
      <c r="G58">
        <v>35</v>
      </c>
      <c r="H58" t="s">
        <v>631</v>
      </c>
      <c r="I58" t="s">
        <v>10385</v>
      </c>
      <c r="J58" t="s">
        <v>29752</v>
      </c>
      <c r="K58" t="s">
        <v>1070</v>
      </c>
      <c r="L58" t="s">
        <v>15731</v>
      </c>
      <c r="M58" t="s">
        <v>29753</v>
      </c>
      <c r="N58" t="s">
        <v>634</v>
      </c>
      <c r="O58" t="s">
        <v>894</v>
      </c>
      <c r="P58" t="s">
        <v>43</v>
      </c>
      <c r="Q58" t="s">
        <v>648</v>
      </c>
      <c r="R58" t="s">
        <v>635</v>
      </c>
      <c r="S58" t="s">
        <v>29754</v>
      </c>
      <c r="T58" t="s">
        <v>29755</v>
      </c>
    </row>
    <row r="59" spans="1:22" x14ac:dyDescent="0.25">
      <c r="A59" t="s">
        <v>164</v>
      </c>
      <c r="B59" t="s">
        <v>165</v>
      </c>
      <c r="C59">
        <v>33.333333333333336</v>
      </c>
      <c r="D59">
        <v>3</v>
      </c>
      <c r="E59" t="s">
        <v>29756</v>
      </c>
      <c r="F59">
        <v>99.99</v>
      </c>
      <c r="G59">
        <v>0</v>
      </c>
      <c r="H59" t="s">
        <v>631</v>
      </c>
      <c r="I59" t="s">
        <v>5363</v>
      </c>
      <c r="J59" t="s">
        <v>2414</v>
      </c>
      <c r="K59" t="s">
        <v>634</v>
      </c>
      <c r="L59" t="s">
        <v>635</v>
      </c>
      <c r="M59" t="s">
        <v>29757</v>
      </c>
      <c r="N59" t="s">
        <v>634</v>
      </c>
      <c r="O59" t="s">
        <v>637</v>
      </c>
      <c r="P59" t="s">
        <v>22</v>
      </c>
      <c r="Q59" t="s">
        <v>638</v>
      </c>
      <c r="R59" t="s">
        <v>635</v>
      </c>
      <c r="S59" t="s">
        <v>29758</v>
      </c>
      <c r="T59" t="s">
        <v>29755</v>
      </c>
    </row>
    <row r="60" spans="1:22" x14ac:dyDescent="0.25">
      <c r="A60" t="s">
        <v>164</v>
      </c>
      <c r="B60" t="s">
        <v>165</v>
      </c>
      <c r="C60">
        <v>50</v>
      </c>
      <c r="D60">
        <v>6</v>
      </c>
      <c r="E60" t="s">
        <v>29759</v>
      </c>
      <c r="F60">
        <v>199.99</v>
      </c>
      <c r="G60">
        <v>0</v>
      </c>
      <c r="H60" t="s">
        <v>631</v>
      </c>
      <c r="I60" t="s">
        <v>3967</v>
      </c>
      <c r="J60" t="s">
        <v>1890</v>
      </c>
      <c r="K60" t="s">
        <v>634</v>
      </c>
      <c r="L60" t="s">
        <v>635</v>
      </c>
      <c r="M60" t="s">
        <v>29757</v>
      </c>
      <c r="N60" t="s">
        <v>634</v>
      </c>
      <c r="O60" t="s">
        <v>637</v>
      </c>
      <c r="P60" t="s">
        <v>22</v>
      </c>
      <c r="Q60" t="s">
        <v>638</v>
      </c>
      <c r="R60" t="s">
        <v>635</v>
      </c>
      <c r="S60" t="s">
        <v>29760</v>
      </c>
      <c r="T60" t="s">
        <v>29761</v>
      </c>
    </row>
    <row r="61" spans="1:22" x14ac:dyDescent="0.25">
      <c r="A61" t="s">
        <v>20</v>
      </c>
      <c r="B61" t="s">
        <v>21</v>
      </c>
      <c r="C61">
        <v>50</v>
      </c>
      <c r="D61">
        <v>1</v>
      </c>
      <c r="E61" t="s">
        <v>29762</v>
      </c>
      <c r="F61">
        <v>99.99</v>
      </c>
      <c r="G61">
        <v>0</v>
      </c>
      <c r="H61" t="s">
        <v>631</v>
      </c>
      <c r="I61" t="s">
        <v>29763</v>
      </c>
      <c r="J61" t="s">
        <v>2589</v>
      </c>
      <c r="K61" t="s">
        <v>634</v>
      </c>
      <c r="L61" t="s">
        <v>635</v>
      </c>
      <c r="M61" t="s">
        <v>29764</v>
      </c>
      <c r="N61" t="s">
        <v>634</v>
      </c>
      <c r="O61" t="s">
        <v>637</v>
      </c>
      <c r="P61" t="s">
        <v>22</v>
      </c>
      <c r="Q61" t="s">
        <v>638</v>
      </c>
      <c r="R61" t="s">
        <v>635</v>
      </c>
      <c r="S61" t="s">
        <v>29765</v>
      </c>
      <c r="T61" t="s">
        <v>29766</v>
      </c>
    </row>
    <row r="62" spans="1:22" x14ac:dyDescent="0.25">
      <c r="A62" t="s">
        <v>23</v>
      </c>
      <c r="B62" t="s">
        <v>24</v>
      </c>
      <c r="C62">
        <v>50</v>
      </c>
      <c r="D62">
        <v>1</v>
      </c>
      <c r="E62" t="s">
        <v>29762</v>
      </c>
      <c r="F62">
        <v>99.99</v>
      </c>
      <c r="G62">
        <v>0</v>
      </c>
      <c r="H62" t="s">
        <v>631</v>
      </c>
      <c r="I62" t="s">
        <v>29763</v>
      </c>
      <c r="J62" t="s">
        <v>2589</v>
      </c>
      <c r="K62" t="s">
        <v>634</v>
      </c>
      <c r="L62" t="s">
        <v>635</v>
      </c>
      <c r="M62" t="s">
        <v>29764</v>
      </c>
      <c r="N62" t="s">
        <v>634</v>
      </c>
      <c r="O62" t="s">
        <v>637</v>
      </c>
      <c r="P62" t="s">
        <v>22</v>
      </c>
      <c r="Q62" t="s">
        <v>638</v>
      </c>
      <c r="R62" t="s">
        <v>635</v>
      </c>
      <c r="S62" t="s">
        <v>29765</v>
      </c>
      <c r="T62" t="s">
        <v>29766</v>
      </c>
    </row>
    <row r="63" spans="1:22" x14ac:dyDescent="0.25">
      <c r="A63" t="s">
        <v>25</v>
      </c>
      <c r="B63" t="s">
        <v>26</v>
      </c>
      <c r="C63">
        <v>50</v>
      </c>
      <c r="D63">
        <v>1</v>
      </c>
      <c r="E63" t="s">
        <v>29762</v>
      </c>
      <c r="F63">
        <v>99.99</v>
      </c>
      <c r="G63">
        <v>0</v>
      </c>
      <c r="H63" t="s">
        <v>631</v>
      </c>
      <c r="I63" t="s">
        <v>29763</v>
      </c>
      <c r="J63" t="s">
        <v>2589</v>
      </c>
      <c r="K63" t="s">
        <v>634</v>
      </c>
      <c r="L63" t="s">
        <v>635</v>
      </c>
      <c r="M63" t="s">
        <v>29764</v>
      </c>
      <c r="N63" t="s">
        <v>634</v>
      </c>
      <c r="O63" t="s">
        <v>637</v>
      </c>
      <c r="P63" t="s">
        <v>22</v>
      </c>
      <c r="Q63" t="s">
        <v>638</v>
      </c>
      <c r="R63" t="s">
        <v>635</v>
      </c>
      <c r="S63" t="s">
        <v>29765</v>
      </c>
      <c r="T63" t="s">
        <v>29766</v>
      </c>
    </row>
    <row r="64" spans="1:22" x14ac:dyDescent="0.25">
      <c r="A64" t="s">
        <v>20</v>
      </c>
      <c r="B64" t="s">
        <v>21</v>
      </c>
      <c r="C64">
        <v>50</v>
      </c>
      <c r="D64">
        <v>1</v>
      </c>
      <c r="E64" t="s">
        <v>29767</v>
      </c>
      <c r="F64">
        <v>99.99</v>
      </c>
      <c r="G64">
        <v>0</v>
      </c>
      <c r="H64" t="s">
        <v>631</v>
      </c>
      <c r="I64" t="s">
        <v>29768</v>
      </c>
      <c r="J64" t="s">
        <v>725</v>
      </c>
      <c r="K64" t="s">
        <v>634</v>
      </c>
      <c r="L64" t="s">
        <v>635</v>
      </c>
      <c r="M64" t="s">
        <v>29769</v>
      </c>
      <c r="N64" t="s">
        <v>634</v>
      </c>
      <c r="O64" t="s">
        <v>637</v>
      </c>
      <c r="P64" t="s">
        <v>22</v>
      </c>
      <c r="Q64" t="s">
        <v>638</v>
      </c>
      <c r="R64" t="s">
        <v>635</v>
      </c>
      <c r="S64" t="s">
        <v>29770</v>
      </c>
      <c r="T64" t="s">
        <v>29764</v>
      </c>
    </row>
    <row r="65" spans="1:20" x14ac:dyDescent="0.25">
      <c r="A65" t="s">
        <v>23</v>
      </c>
      <c r="B65" t="s">
        <v>24</v>
      </c>
      <c r="C65">
        <v>50</v>
      </c>
      <c r="D65">
        <v>1</v>
      </c>
      <c r="E65" t="s">
        <v>29767</v>
      </c>
      <c r="F65">
        <v>99.99</v>
      </c>
      <c r="G65">
        <v>0</v>
      </c>
      <c r="H65" t="s">
        <v>631</v>
      </c>
      <c r="I65" t="s">
        <v>29768</v>
      </c>
      <c r="J65" t="s">
        <v>725</v>
      </c>
      <c r="K65" t="s">
        <v>634</v>
      </c>
      <c r="L65" t="s">
        <v>635</v>
      </c>
      <c r="M65" t="s">
        <v>29769</v>
      </c>
      <c r="N65" t="s">
        <v>634</v>
      </c>
      <c r="O65" t="s">
        <v>637</v>
      </c>
      <c r="P65" t="s">
        <v>22</v>
      </c>
      <c r="Q65" t="s">
        <v>638</v>
      </c>
      <c r="R65" t="s">
        <v>635</v>
      </c>
      <c r="S65" t="s">
        <v>29770</v>
      </c>
      <c r="T65" t="s">
        <v>29764</v>
      </c>
    </row>
    <row r="66" spans="1:20" x14ac:dyDescent="0.25">
      <c r="A66" t="s">
        <v>25</v>
      </c>
      <c r="B66" t="s">
        <v>26</v>
      </c>
      <c r="C66">
        <v>50</v>
      </c>
      <c r="D66">
        <v>1</v>
      </c>
      <c r="E66" t="s">
        <v>29767</v>
      </c>
      <c r="F66">
        <v>99.99</v>
      </c>
      <c r="G66">
        <v>0</v>
      </c>
      <c r="H66" t="s">
        <v>631</v>
      </c>
      <c r="I66" t="s">
        <v>29768</v>
      </c>
      <c r="J66" t="s">
        <v>725</v>
      </c>
      <c r="K66" t="s">
        <v>634</v>
      </c>
      <c r="L66" t="s">
        <v>635</v>
      </c>
      <c r="M66" t="s">
        <v>29769</v>
      </c>
      <c r="N66" t="s">
        <v>634</v>
      </c>
      <c r="O66" t="s">
        <v>637</v>
      </c>
      <c r="P66" t="s">
        <v>22</v>
      </c>
      <c r="Q66" t="s">
        <v>638</v>
      </c>
      <c r="R66" t="s">
        <v>635</v>
      </c>
      <c r="S66" t="s">
        <v>29770</v>
      </c>
      <c r="T66" t="s">
        <v>29764</v>
      </c>
    </row>
    <row r="67" spans="1:20" x14ac:dyDescent="0.25">
      <c r="A67" t="s">
        <v>258</v>
      </c>
      <c r="B67" t="s">
        <v>264</v>
      </c>
      <c r="C67">
        <v>139</v>
      </c>
      <c r="D67">
        <v>1</v>
      </c>
      <c r="E67" t="s">
        <v>29771</v>
      </c>
      <c r="F67">
        <v>108.99</v>
      </c>
      <c r="G67">
        <v>0</v>
      </c>
      <c r="H67" t="s">
        <v>631</v>
      </c>
      <c r="I67" t="s">
        <v>29772</v>
      </c>
      <c r="J67" t="s">
        <v>834</v>
      </c>
      <c r="K67" t="s">
        <v>634</v>
      </c>
      <c r="L67" t="s">
        <v>635</v>
      </c>
      <c r="M67" t="s">
        <v>29773</v>
      </c>
      <c r="N67" t="s">
        <v>634</v>
      </c>
      <c r="O67" t="s">
        <v>637</v>
      </c>
      <c r="P67" t="s">
        <v>22</v>
      </c>
      <c r="Q67" t="s">
        <v>638</v>
      </c>
      <c r="R67" t="s">
        <v>635</v>
      </c>
      <c r="S67" t="s">
        <v>29774</v>
      </c>
      <c r="T67" t="s">
        <v>29769</v>
      </c>
    </row>
    <row r="68" spans="1:20" x14ac:dyDescent="0.25">
      <c r="A68" t="s">
        <v>20</v>
      </c>
      <c r="B68" t="s">
        <v>21</v>
      </c>
      <c r="C68">
        <v>49</v>
      </c>
      <c r="D68">
        <v>1</v>
      </c>
      <c r="E68" t="s">
        <v>29775</v>
      </c>
      <c r="F68">
        <v>49</v>
      </c>
      <c r="G68">
        <v>0</v>
      </c>
      <c r="H68" t="s">
        <v>631</v>
      </c>
      <c r="I68" t="s">
        <v>27189</v>
      </c>
      <c r="J68" t="s">
        <v>27190</v>
      </c>
      <c r="K68" t="s">
        <v>2008</v>
      </c>
      <c r="L68" t="s">
        <v>1340</v>
      </c>
      <c r="M68" t="s">
        <v>29776</v>
      </c>
      <c r="N68" t="s">
        <v>634</v>
      </c>
      <c r="O68" t="s">
        <v>894</v>
      </c>
      <c r="P68" t="s">
        <v>43</v>
      </c>
      <c r="Q68" t="s">
        <v>648</v>
      </c>
      <c r="R68" t="s">
        <v>635</v>
      </c>
      <c r="S68" t="s">
        <v>29777</v>
      </c>
      <c r="T68" t="s">
        <v>29776</v>
      </c>
    </row>
    <row r="69" spans="1:20" x14ac:dyDescent="0.25">
      <c r="A69" t="s">
        <v>37</v>
      </c>
      <c r="B69" t="s">
        <v>38</v>
      </c>
      <c r="C69">
        <v>66.666666666666671</v>
      </c>
      <c r="D69">
        <v>3</v>
      </c>
      <c r="E69" t="s">
        <v>29778</v>
      </c>
      <c r="F69">
        <v>99.99</v>
      </c>
      <c r="G69">
        <v>0</v>
      </c>
      <c r="H69" t="s">
        <v>631</v>
      </c>
      <c r="I69" t="s">
        <v>29779</v>
      </c>
      <c r="J69" t="s">
        <v>1446</v>
      </c>
      <c r="K69" t="s">
        <v>634</v>
      </c>
      <c r="L69" t="s">
        <v>635</v>
      </c>
      <c r="M69" t="s">
        <v>29780</v>
      </c>
      <c r="N69" t="s">
        <v>634</v>
      </c>
      <c r="O69" t="s">
        <v>637</v>
      </c>
      <c r="P69" t="s">
        <v>22</v>
      </c>
      <c r="Q69" t="s">
        <v>638</v>
      </c>
      <c r="R69" t="s">
        <v>635</v>
      </c>
      <c r="S69" t="s">
        <v>29781</v>
      </c>
      <c r="T69" t="s">
        <v>29780</v>
      </c>
    </row>
    <row r="70" spans="1:20" x14ac:dyDescent="0.25">
      <c r="A70" t="s">
        <v>20</v>
      </c>
      <c r="B70" t="s">
        <v>21</v>
      </c>
      <c r="C70">
        <v>50</v>
      </c>
      <c r="D70">
        <v>2</v>
      </c>
      <c r="E70" t="s">
        <v>29782</v>
      </c>
      <c r="F70">
        <v>199.98</v>
      </c>
      <c r="G70">
        <v>0</v>
      </c>
      <c r="H70" t="s">
        <v>631</v>
      </c>
      <c r="I70" t="s">
        <v>29783</v>
      </c>
      <c r="J70" t="s">
        <v>1036</v>
      </c>
      <c r="K70" t="s">
        <v>634</v>
      </c>
      <c r="L70" t="s">
        <v>635</v>
      </c>
      <c r="M70" t="s">
        <v>29784</v>
      </c>
      <c r="N70" t="s">
        <v>634</v>
      </c>
      <c r="O70" t="s">
        <v>637</v>
      </c>
      <c r="P70" t="s">
        <v>22</v>
      </c>
      <c r="Q70" t="s">
        <v>638</v>
      </c>
      <c r="R70" t="s">
        <v>635</v>
      </c>
      <c r="S70" t="s">
        <v>29785</v>
      </c>
      <c r="T70" t="s">
        <v>29784</v>
      </c>
    </row>
    <row r="71" spans="1:20" x14ac:dyDescent="0.25">
      <c r="A71" t="s">
        <v>23</v>
      </c>
      <c r="B71" t="s">
        <v>24</v>
      </c>
      <c r="C71">
        <v>50</v>
      </c>
      <c r="D71">
        <v>2</v>
      </c>
      <c r="E71" t="s">
        <v>29782</v>
      </c>
      <c r="F71">
        <v>199.98</v>
      </c>
      <c r="G71">
        <v>0</v>
      </c>
      <c r="H71" t="s">
        <v>631</v>
      </c>
      <c r="I71" t="s">
        <v>29783</v>
      </c>
      <c r="J71" t="s">
        <v>1036</v>
      </c>
      <c r="K71" t="s">
        <v>634</v>
      </c>
      <c r="L71" t="s">
        <v>635</v>
      </c>
      <c r="M71" t="s">
        <v>29784</v>
      </c>
      <c r="N71" t="s">
        <v>634</v>
      </c>
      <c r="O71" t="s">
        <v>637</v>
      </c>
      <c r="P71" t="s">
        <v>22</v>
      </c>
      <c r="Q71" t="s">
        <v>638</v>
      </c>
      <c r="R71" t="s">
        <v>635</v>
      </c>
      <c r="S71" t="s">
        <v>29785</v>
      </c>
      <c r="T71" t="s">
        <v>29784</v>
      </c>
    </row>
    <row r="72" spans="1:20" x14ac:dyDescent="0.25">
      <c r="A72" t="s">
        <v>25</v>
      </c>
      <c r="B72" t="s">
        <v>26</v>
      </c>
      <c r="C72">
        <v>50</v>
      </c>
      <c r="D72">
        <v>2</v>
      </c>
      <c r="E72" t="s">
        <v>29782</v>
      </c>
      <c r="F72">
        <v>199.98</v>
      </c>
      <c r="G72">
        <v>0</v>
      </c>
      <c r="H72" t="s">
        <v>631</v>
      </c>
      <c r="I72" t="s">
        <v>29783</v>
      </c>
      <c r="J72" t="s">
        <v>1036</v>
      </c>
      <c r="K72" t="s">
        <v>634</v>
      </c>
      <c r="L72" t="s">
        <v>635</v>
      </c>
      <c r="M72" t="s">
        <v>29784</v>
      </c>
      <c r="N72" t="s">
        <v>634</v>
      </c>
      <c r="O72" t="s">
        <v>637</v>
      </c>
      <c r="P72" t="s">
        <v>22</v>
      </c>
      <c r="Q72" t="s">
        <v>638</v>
      </c>
      <c r="R72" t="s">
        <v>635</v>
      </c>
      <c r="S72" t="s">
        <v>29785</v>
      </c>
      <c r="T72" t="s">
        <v>29784</v>
      </c>
    </row>
    <row r="73" spans="1:20" x14ac:dyDescent="0.25">
      <c r="A73" t="s">
        <v>533</v>
      </c>
      <c r="B73" t="s">
        <v>137</v>
      </c>
      <c r="C73">
        <v>74</v>
      </c>
      <c r="D73">
        <v>1</v>
      </c>
      <c r="E73" t="s">
        <v>29786</v>
      </c>
      <c r="F73">
        <v>111</v>
      </c>
      <c r="G73">
        <v>37</v>
      </c>
      <c r="H73" t="s">
        <v>641</v>
      </c>
      <c r="I73" t="s">
        <v>8375</v>
      </c>
      <c r="J73" t="s">
        <v>29787</v>
      </c>
      <c r="K73" t="s">
        <v>16694</v>
      </c>
      <c r="L73" t="s">
        <v>7527</v>
      </c>
      <c r="M73" t="s">
        <v>29755</v>
      </c>
      <c r="N73" t="s">
        <v>634</v>
      </c>
      <c r="O73" t="s">
        <v>894</v>
      </c>
      <c r="P73" t="s">
        <v>43</v>
      </c>
      <c r="Q73" t="s">
        <v>648</v>
      </c>
      <c r="R73" t="s">
        <v>635</v>
      </c>
      <c r="S73" t="s">
        <v>29788</v>
      </c>
      <c r="T73" t="s">
        <v>29789</v>
      </c>
    </row>
    <row r="74" spans="1:20" x14ac:dyDescent="0.25">
      <c r="A74" t="s">
        <v>37</v>
      </c>
      <c r="B74" t="s">
        <v>38</v>
      </c>
      <c r="C74">
        <v>66.666666666666671</v>
      </c>
      <c r="D74">
        <v>3</v>
      </c>
      <c r="E74" t="s">
        <v>29790</v>
      </c>
      <c r="F74">
        <v>99.99</v>
      </c>
      <c r="G74">
        <v>0</v>
      </c>
      <c r="H74" t="s">
        <v>631</v>
      </c>
      <c r="I74" t="s">
        <v>29768</v>
      </c>
      <c r="J74" t="s">
        <v>725</v>
      </c>
      <c r="K74" t="s">
        <v>634</v>
      </c>
      <c r="L74" t="s">
        <v>635</v>
      </c>
      <c r="M74" t="s">
        <v>29791</v>
      </c>
      <c r="N74" t="s">
        <v>634</v>
      </c>
      <c r="O74" t="s">
        <v>637</v>
      </c>
      <c r="P74" t="s">
        <v>22</v>
      </c>
      <c r="Q74" t="s">
        <v>638</v>
      </c>
      <c r="R74" t="s">
        <v>635</v>
      </c>
      <c r="S74" t="s">
        <v>29792</v>
      </c>
      <c r="T74" t="s">
        <v>29793</v>
      </c>
    </row>
    <row r="75" spans="1:20" x14ac:dyDescent="0.25">
      <c r="A75" t="s">
        <v>116</v>
      </c>
      <c r="B75" t="s">
        <v>117</v>
      </c>
      <c r="C75">
        <v>10</v>
      </c>
      <c r="D75">
        <v>200</v>
      </c>
      <c r="E75" t="s">
        <v>29794</v>
      </c>
      <c r="F75">
        <v>2000</v>
      </c>
      <c r="G75">
        <v>0</v>
      </c>
      <c r="H75" t="s">
        <v>641</v>
      </c>
      <c r="I75" t="s">
        <v>15269</v>
      </c>
      <c r="J75" t="s">
        <v>24408</v>
      </c>
      <c r="K75" t="s">
        <v>11751</v>
      </c>
      <c r="L75" t="s">
        <v>933</v>
      </c>
      <c r="M75" t="s">
        <v>29795</v>
      </c>
      <c r="N75" t="s">
        <v>634</v>
      </c>
      <c r="O75" t="s">
        <v>894</v>
      </c>
      <c r="P75" t="s">
        <v>43</v>
      </c>
      <c r="Q75" t="s">
        <v>648</v>
      </c>
      <c r="R75" t="s">
        <v>635</v>
      </c>
      <c r="S75" t="s">
        <v>29796</v>
      </c>
      <c r="T75" t="s">
        <v>29795</v>
      </c>
    </row>
    <row r="76" spans="1:20" x14ac:dyDescent="0.25">
      <c r="A76" t="s">
        <v>37</v>
      </c>
      <c r="B76" t="s">
        <v>38</v>
      </c>
      <c r="C76">
        <v>66.666666666666671</v>
      </c>
      <c r="D76">
        <v>3</v>
      </c>
      <c r="E76" t="s">
        <v>29797</v>
      </c>
      <c r="F76">
        <v>99.99</v>
      </c>
      <c r="G76">
        <v>0</v>
      </c>
      <c r="H76" t="s">
        <v>631</v>
      </c>
      <c r="I76" t="s">
        <v>29798</v>
      </c>
      <c r="J76" t="s">
        <v>749</v>
      </c>
      <c r="K76" t="s">
        <v>634</v>
      </c>
      <c r="L76" t="s">
        <v>635</v>
      </c>
      <c r="M76" t="s">
        <v>29795</v>
      </c>
      <c r="N76" t="s">
        <v>634</v>
      </c>
      <c r="O76" t="s">
        <v>654</v>
      </c>
      <c r="P76" t="s">
        <v>22</v>
      </c>
      <c r="Q76" t="s">
        <v>655</v>
      </c>
      <c r="R76" t="s">
        <v>635</v>
      </c>
      <c r="S76" t="s">
        <v>29799</v>
      </c>
      <c r="T76" t="s">
        <v>29795</v>
      </c>
    </row>
    <row r="77" spans="1:20" x14ac:dyDescent="0.25">
      <c r="A77" t="s">
        <v>35</v>
      </c>
      <c r="B77" t="s">
        <v>36</v>
      </c>
      <c r="C77">
        <v>66.666666666666671</v>
      </c>
      <c r="D77">
        <v>3</v>
      </c>
      <c r="E77" t="s">
        <v>29800</v>
      </c>
      <c r="F77">
        <v>99.99</v>
      </c>
      <c r="G77">
        <v>0</v>
      </c>
      <c r="H77" t="s">
        <v>631</v>
      </c>
      <c r="I77" t="s">
        <v>29801</v>
      </c>
      <c r="J77" t="s">
        <v>1707</v>
      </c>
      <c r="K77" t="s">
        <v>634</v>
      </c>
      <c r="L77" t="s">
        <v>635</v>
      </c>
      <c r="M77" t="s">
        <v>29802</v>
      </c>
      <c r="N77" t="s">
        <v>634</v>
      </c>
      <c r="O77" t="s">
        <v>654</v>
      </c>
      <c r="P77" t="s">
        <v>22</v>
      </c>
      <c r="Q77" t="s">
        <v>655</v>
      </c>
      <c r="R77" t="s">
        <v>635</v>
      </c>
      <c r="S77" t="s">
        <v>29803</v>
      </c>
      <c r="T77" t="s">
        <v>29804</v>
      </c>
    </row>
    <row r="78" spans="1:20" x14ac:dyDescent="0.25">
      <c r="A78" t="s">
        <v>37</v>
      </c>
      <c r="B78" t="s">
        <v>38</v>
      </c>
      <c r="C78">
        <v>66.666666666666671</v>
      </c>
      <c r="D78">
        <v>3</v>
      </c>
      <c r="E78" t="s">
        <v>29805</v>
      </c>
      <c r="F78">
        <v>99.99</v>
      </c>
      <c r="G78">
        <v>0</v>
      </c>
      <c r="H78" t="s">
        <v>631</v>
      </c>
      <c r="I78" t="s">
        <v>29806</v>
      </c>
      <c r="J78" t="s">
        <v>1905</v>
      </c>
      <c r="K78" t="s">
        <v>634</v>
      </c>
      <c r="L78" t="s">
        <v>635</v>
      </c>
      <c r="M78" t="s">
        <v>29807</v>
      </c>
      <c r="N78" t="s">
        <v>634</v>
      </c>
      <c r="O78" t="s">
        <v>637</v>
      </c>
      <c r="P78" t="s">
        <v>22</v>
      </c>
      <c r="Q78" t="s">
        <v>638</v>
      </c>
      <c r="R78" t="s">
        <v>635</v>
      </c>
      <c r="S78" t="s">
        <v>29808</v>
      </c>
      <c r="T78" t="s">
        <v>29804</v>
      </c>
    </row>
    <row r="79" spans="1:20" x14ac:dyDescent="0.25">
      <c r="A79" t="s">
        <v>164</v>
      </c>
      <c r="B79" t="s">
        <v>165</v>
      </c>
      <c r="C79">
        <v>45</v>
      </c>
      <c r="D79">
        <v>2</v>
      </c>
      <c r="E79" t="s">
        <v>29809</v>
      </c>
      <c r="F79">
        <v>278</v>
      </c>
      <c r="G79">
        <v>0</v>
      </c>
      <c r="H79" t="s">
        <v>641</v>
      </c>
      <c r="I79" t="s">
        <v>7525</v>
      </c>
      <c r="J79" t="s">
        <v>29810</v>
      </c>
      <c r="K79" t="s">
        <v>29811</v>
      </c>
      <c r="L79" t="s">
        <v>2974</v>
      </c>
      <c r="M79" t="s">
        <v>29812</v>
      </c>
      <c r="N79" t="s">
        <v>634</v>
      </c>
      <c r="O79" t="s">
        <v>894</v>
      </c>
      <c r="P79" t="s">
        <v>43</v>
      </c>
      <c r="Q79" t="s">
        <v>648</v>
      </c>
      <c r="R79" t="s">
        <v>635</v>
      </c>
      <c r="S79" t="s">
        <v>29813</v>
      </c>
      <c r="T79" t="s">
        <v>29812</v>
      </c>
    </row>
    <row r="80" spans="1:20" x14ac:dyDescent="0.25">
      <c r="A80" t="s">
        <v>164</v>
      </c>
      <c r="B80" t="s">
        <v>165</v>
      </c>
      <c r="C80">
        <v>49</v>
      </c>
      <c r="D80">
        <v>2</v>
      </c>
      <c r="E80" t="s">
        <v>29809</v>
      </c>
      <c r="F80">
        <v>278</v>
      </c>
      <c r="G80">
        <v>0</v>
      </c>
      <c r="H80" t="s">
        <v>641</v>
      </c>
      <c r="I80" t="s">
        <v>7525</v>
      </c>
      <c r="J80" t="s">
        <v>29810</v>
      </c>
      <c r="K80" t="s">
        <v>29811</v>
      </c>
      <c r="L80" t="s">
        <v>2974</v>
      </c>
      <c r="M80" t="s">
        <v>29812</v>
      </c>
      <c r="N80" t="s">
        <v>634</v>
      </c>
      <c r="O80" t="s">
        <v>894</v>
      </c>
      <c r="P80" t="s">
        <v>43</v>
      </c>
      <c r="Q80" t="s">
        <v>648</v>
      </c>
      <c r="R80" t="s">
        <v>635</v>
      </c>
      <c r="S80" t="s">
        <v>29813</v>
      </c>
      <c r="T80" t="s">
        <v>29812</v>
      </c>
    </row>
    <row r="81" spans="1:20" x14ac:dyDescent="0.25">
      <c r="A81" t="s">
        <v>164</v>
      </c>
      <c r="B81" t="s">
        <v>165</v>
      </c>
      <c r="C81">
        <v>45</v>
      </c>
      <c r="D81">
        <v>2</v>
      </c>
      <c r="E81" t="s">
        <v>29809</v>
      </c>
      <c r="F81">
        <v>278</v>
      </c>
      <c r="G81">
        <v>0</v>
      </c>
      <c r="H81" t="s">
        <v>641</v>
      </c>
      <c r="I81" t="s">
        <v>7525</v>
      </c>
      <c r="J81" t="s">
        <v>29810</v>
      </c>
      <c r="K81" t="s">
        <v>29811</v>
      </c>
      <c r="L81" t="s">
        <v>2974</v>
      </c>
      <c r="M81" t="s">
        <v>29812</v>
      </c>
      <c r="N81" t="s">
        <v>634</v>
      </c>
      <c r="O81" t="s">
        <v>894</v>
      </c>
      <c r="P81" t="s">
        <v>43</v>
      </c>
      <c r="Q81" t="s">
        <v>648</v>
      </c>
      <c r="R81" t="s">
        <v>635</v>
      </c>
      <c r="S81" t="s">
        <v>29813</v>
      </c>
      <c r="T81" t="s">
        <v>29812</v>
      </c>
    </row>
    <row r="82" spans="1:20" x14ac:dyDescent="0.25">
      <c r="A82" t="s">
        <v>164</v>
      </c>
      <c r="B82" t="s">
        <v>165</v>
      </c>
      <c r="C82">
        <v>50</v>
      </c>
      <c r="D82">
        <v>6</v>
      </c>
      <c r="E82" t="s">
        <v>29814</v>
      </c>
      <c r="F82">
        <v>199.99</v>
      </c>
      <c r="G82">
        <v>0</v>
      </c>
      <c r="H82" t="s">
        <v>631</v>
      </c>
      <c r="I82" t="s">
        <v>29815</v>
      </c>
      <c r="J82" t="s">
        <v>903</v>
      </c>
      <c r="K82" t="s">
        <v>634</v>
      </c>
      <c r="L82" t="s">
        <v>635</v>
      </c>
      <c r="M82" t="s">
        <v>29816</v>
      </c>
      <c r="N82" t="s">
        <v>634</v>
      </c>
      <c r="O82" t="s">
        <v>637</v>
      </c>
      <c r="P82" t="s">
        <v>22</v>
      </c>
      <c r="Q82" t="s">
        <v>638</v>
      </c>
      <c r="R82" t="s">
        <v>635</v>
      </c>
      <c r="S82" t="s">
        <v>29817</v>
      </c>
      <c r="T82" t="s">
        <v>29816</v>
      </c>
    </row>
    <row r="83" spans="1:20" x14ac:dyDescent="0.25">
      <c r="A83" t="s">
        <v>20</v>
      </c>
      <c r="B83" t="s">
        <v>21</v>
      </c>
      <c r="C83">
        <v>60</v>
      </c>
      <c r="D83">
        <v>2</v>
      </c>
      <c r="E83" t="s">
        <v>29818</v>
      </c>
      <c r="F83">
        <v>394.98</v>
      </c>
      <c r="G83">
        <v>0</v>
      </c>
      <c r="H83" t="s">
        <v>631</v>
      </c>
      <c r="I83" t="s">
        <v>8958</v>
      </c>
      <c r="J83" t="s">
        <v>1106</v>
      </c>
      <c r="K83" t="s">
        <v>634</v>
      </c>
      <c r="L83" t="s">
        <v>635</v>
      </c>
      <c r="M83" t="s">
        <v>29819</v>
      </c>
      <c r="N83" t="s">
        <v>634</v>
      </c>
      <c r="O83" t="s">
        <v>637</v>
      </c>
      <c r="P83" t="s">
        <v>22</v>
      </c>
      <c r="Q83" t="s">
        <v>638</v>
      </c>
      <c r="R83" t="s">
        <v>29820</v>
      </c>
      <c r="S83" t="s">
        <v>29821</v>
      </c>
      <c r="T83" t="s">
        <v>29819</v>
      </c>
    </row>
    <row r="84" spans="1:20" x14ac:dyDescent="0.25">
      <c r="A84" t="s">
        <v>23</v>
      </c>
      <c r="B84" t="s">
        <v>24</v>
      </c>
      <c r="C84">
        <v>60</v>
      </c>
      <c r="D84">
        <v>2</v>
      </c>
      <c r="E84" t="s">
        <v>29818</v>
      </c>
      <c r="F84">
        <v>394.98</v>
      </c>
      <c r="G84">
        <v>0</v>
      </c>
      <c r="H84" t="s">
        <v>631</v>
      </c>
      <c r="I84" t="s">
        <v>8958</v>
      </c>
      <c r="J84" t="s">
        <v>1106</v>
      </c>
      <c r="K84" t="s">
        <v>634</v>
      </c>
      <c r="L84" t="s">
        <v>635</v>
      </c>
      <c r="M84" t="s">
        <v>29819</v>
      </c>
      <c r="N84" t="s">
        <v>634</v>
      </c>
      <c r="O84" t="s">
        <v>637</v>
      </c>
      <c r="P84" t="s">
        <v>22</v>
      </c>
      <c r="Q84" t="s">
        <v>638</v>
      </c>
      <c r="R84" t="s">
        <v>29820</v>
      </c>
      <c r="S84" t="s">
        <v>29821</v>
      </c>
      <c r="T84" t="s">
        <v>29819</v>
      </c>
    </row>
    <row r="85" spans="1:20" x14ac:dyDescent="0.25">
      <c r="A85" t="s">
        <v>25</v>
      </c>
      <c r="B85" t="s">
        <v>26</v>
      </c>
      <c r="C85">
        <v>60</v>
      </c>
      <c r="D85">
        <v>2</v>
      </c>
      <c r="E85" t="s">
        <v>29818</v>
      </c>
      <c r="F85">
        <v>394.98</v>
      </c>
      <c r="G85">
        <v>0</v>
      </c>
      <c r="H85" t="s">
        <v>631</v>
      </c>
      <c r="I85" t="s">
        <v>8958</v>
      </c>
      <c r="J85" t="s">
        <v>1106</v>
      </c>
      <c r="K85" t="s">
        <v>634</v>
      </c>
      <c r="L85" t="s">
        <v>635</v>
      </c>
      <c r="M85" t="s">
        <v>29819</v>
      </c>
      <c r="N85" t="s">
        <v>634</v>
      </c>
      <c r="O85" t="s">
        <v>637</v>
      </c>
      <c r="P85" t="s">
        <v>22</v>
      </c>
      <c r="Q85" t="s">
        <v>638</v>
      </c>
      <c r="R85" t="s">
        <v>29820</v>
      </c>
      <c r="S85" t="s">
        <v>29821</v>
      </c>
      <c r="T85" t="s">
        <v>29819</v>
      </c>
    </row>
    <row r="86" spans="1:20" x14ac:dyDescent="0.25">
      <c r="A86" t="s">
        <v>164</v>
      </c>
      <c r="B86" t="s">
        <v>165</v>
      </c>
      <c r="C86">
        <v>50</v>
      </c>
      <c r="D86">
        <v>6</v>
      </c>
      <c r="E86" t="s">
        <v>29818</v>
      </c>
      <c r="F86">
        <v>394.98</v>
      </c>
      <c r="G86">
        <v>0</v>
      </c>
      <c r="H86" t="s">
        <v>631</v>
      </c>
      <c r="I86" t="s">
        <v>8958</v>
      </c>
      <c r="J86" t="s">
        <v>1106</v>
      </c>
      <c r="K86" t="s">
        <v>634</v>
      </c>
      <c r="L86" t="s">
        <v>635</v>
      </c>
      <c r="M86" t="s">
        <v>29819</v>
      </c>
      <c r="N86" t="s">
        <v>634</v>
      </c>
      <c r="O86" t="s">
        <v>637</v>
      </c>
      <c r="P86" t="s">
        <v>22</v>
      </c>
      <c r="Q86" t="s">
        <v>638</v>
      </c>
      <c r="R86" t="s">
        <v>29820</v>
      </c>
      <c r="S86" t="s">
        <v>29821</v>
      </c>
      <c r="T86" t="s">
        <v>29819</v>
      </c>
    </row>
    <row r="87" spans="1:20" x14ac:dyDescent="0.25">
      <c r="A87" t="s">
        <v>164</v>
      </c>
      <c r="B87" t="s">
        <v>165</v>
      </c>
      <c r="C87">
        <v>33.333333333333336</v>
      </c>
      <c r="D87">
        <v>3</v>
      </c>
      <c r="E87" t="s">
        <v>29822</v>
      </c>
      <c r="F87">
        <v>100</v>
      </c>
      <c r="G87">
        <v>0</v>
      </c>
      <c r="H87" t="s">
        <v>631</v>
      </c>
      <c r="I87" t="s">
        <v>2102</v>
      </c>
      <c r="J87" t="s">
        <v>917</v>
      </c>
      <c r="K87" t="s">
        <v>634</v>
      </c>
      <c r="L87" t="s">
        <v>635</v>
      </c>
      <c r="M87" t="s">
        <v>29823</v>
      </c>
      <c r="N87" t="s">
        <v>634</v>
      </c>
      <c r="O87" t="s">
        <v>637</v>
      </c>
      <c r="P87" t="s">
        <v>22</v>
      </c>
      <c r="Q87" t="s">
        <v>638</v>
      </c>
      <c r="R87" t="s">
        <v>635</v>
      </c>
      <c r="S87" t="s">
        <v>29824</v>
      </c>
      <c r="T87" t="s">
        <v>29823</v>
      </c>
    </row>
    <row r="88" spans="1:20" x14ac:dyDescent="0.25">
      <c r="A88" t="s">
        <v>37</v>
      </c>
      <c r="B88" t="s">
        <v>38</v>
      </c>
      <c r="C88">
        <v>66.666666666666671</v>
      </c>
      <c r="D88">
        <v>3</v>
      </c>
      <c r="E88" t="s">
        <v>29825</v>
      </c>
      <c r="F88">
        <v>99.99</v>
      </c>
      <c r="G88">
        <v>0</v>
      </c>
      <c r="H88" t="s">
        <v>631</v>
      </c>
      <c r="I88" t="s">
        <v>29826</v>
      </c>
      <c r="J88" t="s">
        <v>886</v>
      </c>
      <c r="K88" t="s">
        <v>634</v>
      </c>
      <c r="L88" t="s">
        <v>635</v>
      </c>
      <c r="M88" t="s">
        <v>29827</v>
      </c>
      <c r="N88" t="s">
        <v>634</v>
      </c>
      <c r="O88" t="s">
        <v>654</v>
      </c>
      <c r="P88" t="s">
        <v>22</v>
      </c>
      <c r="Q88" t="s">
        <v>655</v>
      </c>
      <c r="R88" t="s">
        <v>635</v>
      </c>
      <c r="S88" t="s">
        <v>29828</v>
      </c>
      <c r="T88" t="s">
        <v>29827</v>
      </c>
    </row>
    <row r="89" spans="1:20" x14ac:dyDescent="0.25">
      <c r="A89" t="s">
        <v>256</v>
      </c>
      <c r="B89" t="s">
        <v>262</v>
      </c>
      <c r="C89">
        <v>139</v>
      </c>
      <c r="D89">
        <v>1</v>
      </c>
      <c r="E89" t="s">
        <v>29829</v>
      </c>
      <c r="F89">
        <v>108.99</v>
      </c>
      <c r="G89">
        <v>0</v>
      </c>
      <c r="H89" t="s">
        <v>631</v>
      </c>
      <c r="I89" t="s">
        <v>29830</v>
      </c>
      <c r="J89" t="s">
        <v>886</v>
      </c>
      <c r="K89" t="s">
        <v>634</v>
      </c>
      <c r="L89" t="s">
        <v>635</v>
      </c>
      <c r="M89" t="s">
        <v>29831</v>
      </c>
      <c r="N89" t="s">
        <v>634</v>
      </c>
      <c r="O89" t="s">
        <v>637</v>
      </c>
      <c r="P89" t="s">
        <v>22</v>
      </c>
      <c r="Q89" t="s">
        <v>638</v>
      </c>
      <c r="R89" t="s">
        <v>635</v>
      </c>
      <c r="S89" t="s">
        <v>29832</v>
      </c>
      <c r="T89" t="s">
        <v>29831</v>
      </c>
    </row>
    <row r="90" spans="1:20" x14ac:dyDescent="0.25">
      <c r="A90" t="s">
        <v>257</v>
      </c>
      <c r="B90" t="s">
        <v>263</v>
      </c>
      <c r="C90">
        <v>139</v>
      </c>
      <c r="D90">
        <v>1</v>
      </c>
      <c r="E90" t="s">
        <v>29833</v>
      </c>
      <c r="F90">
        <v>108.99</v>
      </c>
      <c r="G90">
        <v>0</v>
      </c>
      <c r="H90" t="s">
        <v>631</v>
      </c>
      <c r="I90" t="s">
        <v>29834</v>
      </c>
      <c r="J90" t="s">
        <v>1081</v>
      </c>
      <c r="K90" t="s">
        <v>634</v>
      </c>
      <c r="L90" t="s">
        <v>635</v>
      </c>
      <c r="M90" t="s">
        <v>29835</v>
      </c>
      <c r="N90" t="s">
        <v>634</v>
      </c>
      <c r="O90" t="s">
        <v>637</v>
      </c>
      <c r="P90" t="s">
        <v>22</v>
      </c>
      <c r="Q90" t="s">
        <v>638</v>
      </c>
      <c r="R90" t="s">
        <v>635</v>
      </c>
      <c r="S90" t="s">
        <v>29836</v>
      </c>
      <c r="T90" t="s">
        <v>29837</v>
      </c>
    </row>
    <row r="91" spans="1:20" x14ac:dyDescent="0.25">
      <c r="A91" t="s">
        <v>20</v>
      </c>
      <c r="B91" t="s">
        <v>21</v>
      </c>
      <c r="C91">
        <v>50</v>
      </c>
      <c r="D91">
        <v>1</v>
      </c>
      <c r="E91" t="s">
        <v>29838</v>
      </c>
      <c r="F91">
        <v>99.99</v>
      </c>
      <c r="G91">
        <v>0</v>
      </c>
      <c r="H91" t="s">
        <v>631</v>
      </c>
      <c r="I91" t="s">
        <v>29839</v>
      </c>
      <c r="J91" t="s">
        <v>2472</v>
      </c>
      <c r="K91" t="s">
        <v>634</v>
      </c>
      <c r="L91" t="s">
        <v>635</v>
      </c>
      <c r="M91" t="s">
        <v>29840</v>
      </c>
      <c r="N91" t="s">
        <v>634</v>
      </c>
      <c r="O91" t="s">
        <v>637</v>
      </c>
      <c r="P91" t="s">
        <v>22</v>
      </c>
      <c r="Q91" t="s">
        <v>638</v>
      </c>
      <c r="R91" t="s">
        <v>635</v>
      </c>
      <c r="S91" t="s">
        <v>29841</v>
      </c>
      <c r="T91" t="s">
        <v>29840</v>
      </c>
    </row>
    <row r="92" spans="1:20" x14ac:dyDescent="0.25">
      <c r="A92" t="s">
        <v>23</v>
      </c>
      <c r="B92" t="s">
        <v>24</v>
      </c>
      <c r="C92">
        <v>50</v>
      </c>
      <c r="D92">
        <v>1</v>
      </c>
      <c r="E92" t="s">
        <v>29838</v>
      </c>
      <c r="F92">
        <v>99.99</v>
      </c>
      <c r="G92">
        <v>0</v>
      </c>
      <c r="H92" t="s">
        <v>631</v>
      </c>
      <c r="I92" t="s">
        <v>29839</v>
      </c>
      <c r="J92" t="s">
        <v>2472</v>
      </c>
      <c r="K92" t="s">
        <v>634</v>
      </c>
      <c r="L92" t="s">
        <v>635</v>
      </c>
      <c r="M92" t="s">
        <v>29840</v>
      </c>
      <c r="N92" t="s">
        <v>634</v>
      </c>
      <c r="O92" t="s">
        <v>637</v>
      </c>
      <c r="P92" t="s">
        <v>22</v>
      </c>
      <c r="Q92" t="s">
        <v>638</v>
      </c>
      <c r="R92" t="s">
        <v>635</v>
      </c>
      <c r="S92" t="s">
        <v>29841</v>
      </c>
      <c r="T92" t="s">
        <v>29840</v>
      </c>
    </row>
    <row r="93" spans="1:20" x14ac:dyDescent="0.25">
      <c r="A93" t="s">
        <v>25</v>
      </c>
      <c r="B93" t="s">
        <v>26</v>
      </c>
      <c r="C93">
        <v>50</v>
      </c>
      <c r="D93">
        <v>1</v>
      </c>
      <c r="E93" t="s">
        <v>29838</v>
      </c>
      <c r="F93">
        <v>99.99</v>
      </c>
      <c r="G93">
        <v>0</v>
      </c>
      <c r="H93" t="s">
        <v>631</v>
      </c>
      <c r="I93" t="s">
        <v>29839</v>
      </c>
      <c r="J93" t="s">
        <v>2472</v>
      </c>
      <c r="K93" t="s">
        <v>634</v>
      </c>
      <c r="L93" t="s">
        <v>635</v>
      </c>
      <c r="M93" t="s">
        <v>29840</v>
      </c>
      <c r="N93" t="s">
        <v>634</v>
      </c>
      <c r="O93" t="s">
        <v>637</v>
      </c>
      <c r="P93" t="s">
        <v>22</v>
      </c>
      <c r="Q93" t="s">
        <v>638</v>
      </c>
      <c r="R93" t="s">
        <v>635</v>
      </c>
      <c r="S93" t="s">
        <v>29841</v>
      </c>
      <c r="T93" t="s">
        <v>29840</v>
      </c>
    </row>
    <row r="94" spans="1:20" x14ac:dyDescent="0.25">
      <c r="A94" t="s">
        <v>35</v>
      </c>
      <c r="B94" t="s">
        <v>36</v>
      </c>
      <c r="C94">
        <v>66.666666666666671</v>
      </c>
      <c r="D94">
        <v>3</v>
      </c>
      <c r="E94" t="s">
        <v>29842</v>
      </c>
      <c r="F94">
        <v>199.98</v>
      </c>
      <c r="G94">
        <v>0</v>
      </c>
      <c r="H94" t="s">
        <v>631</v>
      </c>
      <c r="I94" t="s">
        <v>29843</v>
      </c>
      <c r="J94" t="s">
        <v>981</v>
      </c>
      <c r="K94" t="s">
        <v>634</v>
      </c>
      <c r="L94" t="s">
        <v>635</v>
      </c>
      <c r="M94" t="s">
        <v>29844</v>
      </c>
      <c r="N94" t="s">
        <v>634</v>
      </c>
      <c r="O94" t="s">
        <v>654</v>
      </c>
      <c r="P94" t="s">
        <v>22</v>
      </c>
      <c r="Q94" t="s">
        <v>655</v>
      </c>
      <c r="R94" t="s">
        <v>635</v>
      </c>
      <c r="S94" t="s">
        <v>29845</v>
      </c>
      <c r="T94" t="s">
        <v>29844</v>
      </c>
    </row>
    <row r="95" spans="1:20" x14ac:dyDescent="0.25">
      <c r="A95" t="s">
        <v>37</v>
      </c>
      <c r="B95" t="s">
        <v>38</v>
      </c>
      <c r="C95">
        <v>66.666666666666671</v>
      </c>
      <c r="D95">
        <v>3</v>
      </c>
      <c r="E95" t="s">
        <v>29842</v>
      </c>
      <c r="F95">
        <v>199.98</v>
      </c>
      <c r="G95">
        <v>0</v>
      </c>
      <c r="H95" t="s">
        <v>631</v>
      </c>
      <c r="I95" t="s">
        <v>29843</v>
      </c>
      <c r="J95" t="s">
        <v>981</v>
      </c>
      <c r="K95" t="s">
        <v>634</v>
      </c>
      <c r="L95" t="s">
        <v>635</v>
      </c>
      <c r="M95" t="s">
        <v>29844</v>
      </c>
      <c r="N95" t="s">
        <v>634</v>
      </c>
      <c r="O95" t="s">
        <v>654</v>
      </c>
      <c r="P95" t="s">
        <v>22</v>
      </c>
      <c r="Q95" t="s">
        <v>655</v>
      </c>
      <c r="R95" t="s">
        <v>635</v>
      </c>
      <c r="S95" t="s">
        <v>29845</v>
      </c>
      <c r="T95" t="s">
        <v>29844</v>
      </c>
    </row>
    <row r="96" spans="1:20" x14ac:dyDescent="0.25">
      <c r="A96" t="s">
        <v>164</v>
      </c>
      <c r="B96" t="s">
        <v>165</v>
      </c>
      <c r="C96">
        <v>50</v>
      </c>
      <c r="D96">
        <v>6</v>
      </c>
      <c r="E96" t="s">
        <v>29846</v>
      </c>
      <c r="F96">
        <v>199.99</v>
      </c>
      <c r="G96">
        <v>0</v>
      </c>
      <c r="H96" t="s">
        <v>631</v>
      </c>
      <c r="I96" t="s">
        <v>29847</v>
      </c>
      <c r="J96" t="s">
        <v>1244</v>
      </c>
      <c r="K96" t="s">
        <v>634</v>
      </c>
      <c r="L96" t="s">
        <v>635</v>
      </c>
      <c r="M96" t="s">
        <v>29848</v>
      </c>
      <c r="N96" t="s">
        <v>634</v>
      </c>
      <c r="O96" t="s">
        <v>637</v>
      </c>
      <c r="P96" t="s">
        <v>22</v>
      </c>
      <c r="Q96" t="s">
        <v>638</v>
      </c>
      <c r="R96" t="s">
        <v>635</v>
      </c>
      <c r="S96" t="s">
        <v>29849</v>
      </c>
      <c r="T96" t="s">
        <v>29850</v>
      </c>
    </row>
    <row r="97" spans="1:20" x14ac:dyDescent="0.25">
      <c r="A97" t="s">
        <v>39</v>
      </c>
      <c r="B97" t="s">
        <v>44</v>
      </c>
      <c r="C97">
        <v>90</v>
      </c>
      <c r="D97">
        <v>2</v>
      </c>
      <c r="E97" t="s">
        <v>29851</v>
      </c>
      <c r="F97">
        <v>83.43</v>
      </c>
      <c r="G97">
        <v>7</v>
      </c>
      <c r="H97" t="s">
        <v>1248</v>
      </c>
      <c r="I97" t="s">
        <v>13213</v>
      </c>
      <c r="J97" t="s">
        <v>13214</v>
      </c>
      <c r="K97" t="s">
        <v>2703</v>
      </c>
      <c r="L97" t="s">
        <v>2704</v>
      </c>
      <c r="M97" t="s">
        <v>29848</v>
      </c>
      <c r="N97" t="s">
        <v>634</v>
      </c>
      <c r="O97" t="s">
        <v>689</v>
      </c>
      <c r="P97" t="s">
        <v>40</v>
      </c>
      <c r="Q97" t="s">
        <v>690</v>
      </c>
      <c r="R97" t="s">
        <v>635</v>
      </c>
      <c r="S97" t="s">
        <v>29852</v>
      </c>
      <c r="T97" t="s">
        <v>29848</v>
      </c>
    </row>
    <row r="98" spans="1:20" x14ac:dyDescent="0.25">
      <c r="A98" t="s">
        <v>35</v>
      </c>
      <c r="B98" t="s">
        <v>36</v>
      </c>
      <c r="C98">
        <v>66.666666666666671</v>
      </c>
      <c r="D98">
        <v>3</v>
      </c>
      <c r="E98" t="s">
        <v>29853</v>
      </c>
      <c r="F98">
        <v>208.98</v>
      </c>
      <c r="G98">
        <v>0</v>
      </c>
      <c r="H98" t="s">
        <v>631</v>
      </c>
      <c r="I98" t="s">
        <v>29854</v>
      </c>
      <c r="J98" t="s">
        <v>1018</v>
      </c>
      <c r="K98" t="s">
        <v>634</v>
      </c>
      <c r="L98" t="s">
        <v>635</v>
      </c>
      <c r="M98" t="s">
        <v>29855</v>
      </c>
      <c r="N98" t="s">
        <v>634</v>
      </c>
      <c r="O98" t="s">
        <v>654</v>
      </c>
      <c r="P98" t="s">
        <v>22</v>
      </c>
      <c r="Q98" t="s">
        <v>655</v>
      </c>
      <c r="R98" t="s">
        <v>635</v>
      </c>
      <c r="S98" t="s">
        <v>29856</v>
      </c>
      <c r="T98" t="s">
        <v>29857</v>
      </c>
    </row>
    <row r="99" spans="1:20" x14ac:dyDescent="0.25">
      <c r="A99" t="s">
        <v>258</v>
      </c>
      <c r="B99" t="s">
        <v>264</v>
      </c>
      <c r="C99">
        <v>139</v>
      </c>
      <c r="D99">
        <v>1</v>
      </c>
      <c r="E99" t="s">
        <v>29853</v>
      </c>
      <c r="F99">
        <v>208.98</v>
      </c>
      <c r="G99">
        <v>0</v>
      </c>
      <c r="H99" t="s">
        <v>631</v>
      </c>
      <c r="I99" t="s">
        <v>29854</v>
      </c>
      <c r="J99" t="s">
        <v>1018</v>
      </c>
      <c r="K99" t="s">
        <v>634</v>
      </c>
      <c r="L99" t="s">
        <v>635</v>
      </c>
      <c r="M99" t="s">
        <v>29855</v>
      </c>
      <c r="N99" t="s">
        <v>634</v>
      </c>
      <c r="O99" t="s">
        <v>654</v>
      </c>
      <c r="P99" t="s">
        <v>22</v>
      </c>
      <c r="Q99" t="s">
        <v>655</v>
      </c>
      <c r="R99" t="s">
        <v>635</v>
      </c>
      <c r="S99" t="s">
        <v>29856</v>
      </c>
      <c r="T99" t="s">
        <v>29857</v>
      </c>
    </row>
    <row r="100" spans="1:20" x14ac:dyDescent="0.25">
      <c r="A100" t="s">
        <v>37</v>
      </c>
      <c r="B100" t="s">
        <v>38</v>
      </c>
      <c r="C100">
        <v>66.666666666666671</v>
      </c>
      <c r="D100">
        <v>6</v>
      </c>
      <c r="E100" t="s">
        <v>29858</v>
      </c>
      <c r="F100">
        <v>199.98</v>
      </c>
      <c r="G100">
        <v>0</v>
      </c>
      <c r="H100" t="s">
        <v>631</v>
      </c>
      <c r="I100" t="s">
        <v>16465</v>
      </c>
      <c r="J100" t="s">
        <v>705</v>
      </c>
      <c r="K100" t="s">
        <v>634</v>
      </c>
      <c r="L100" t="s">
        <v>635</v>
      </c>
      <c r="M100" t="s">
        <v>29859</v>
      </c>
      <c r="N100" t="s">
        <v>634</v>
      </c>
      <c r="O100" t="s">
        <v>637</v>
      </c>
      <c r="P100" t="s">
        <v>22</v>
      </c>
      <c r="Q100" t="s">
        <v>638</v>
      </c>
      <c r="R100" t="s">
        <v>635</v>
      </c>
      <c r="S100" t="s">
        <v>29860</v>
      </c>
      <c r="T100" t="s">
        <v>29859</v>
      </c>
    </row>
    <row r="101" spans="1:20" x14ac:dyDescent="0.25">
      <c r="A101" t="s">
        <v>121</v>
      </c>
      <c r="B101" t="s">
        <v>122</v>
      </c>
      <c r="C101">
        <v>14</v>
      </c>
      <c r="D101">
        <v>2</v>
      </c>
      <c r="E101" t="s">
        <v>29861</v>
      </c>
      <c r="F101">
        <v>32</v>
      </c>
      <c r="G101">
        <v>4</v>
      </c>
      <c r="H101" t="s">
        <v>631</v>
      </c>
      <c r="I101" t="s">
        <v>2971</v>
      </c>
      <c r="J101" t="s">
        <v>29862</v>
      </c>
      <c r="K101" t="s">
        <v>29863</v>
      </c>
      <c r="L101" t="s">
        <v>1368</v>
      </c>
      <c r="M101" t="s">
        <v>29864</v>
      </c>
      <c r="N101" t="s">
        <v>634</v>
      </c>
      <c r="O101" t="s">
        <v>894</v>
      </c>
      <c r="P101" t="s">
        <v>43</v>
      </c>
      <c r="Q101" t="s">
        <v>648</v>
      </c>
      <c r="R101" t="s">
        <v>635</v>
      </c>
      <c r="S101" t="s">
        <v>29865</v>
      </c>
      <c r="T101" t="s">
        <v>29859</v>
      </c>
    </row>
    <row r="102" spans="1:20" x14ac:dyDescent="0.25">
      <c r="A102" t="s">
        <v>164</v>
      </c>
      <c r="B102" t="s">
        <v>165</v>
      </c>
      <c r="C102">
        <v>50</v>
      </c>
      <c r="D102">
        <v>6</v>
      </c>
      <c r="E102" t="s">
        <v>29866</v>
      </c>
      <c r="F102">
        <v>199.99</v>
      </c>
      <c r="G102">
        <v>0</v>
      </c>
      <c r="H102" t="s">
        <v>631</v>
      </c>
      <c r="I102" t="s">
        <v>29867</v>
      </c>
      <c r="J102" t="s">
        <v>725</v>
      </c>
      <c r="K102" t="s">
        <v>634</v>
      </c>
      <c r="L102" t="s">
        <v>635</v>
      </c>
      <c r="M102" t="s">
        <v>29868</v>
      </c>
      <c r="N102" t="s">
        <v>634</v>
      </c>
      <c r="O102" t="s">
        <v>654</v>
      </c>
      <c r="P102" t="s">
        <v>22</v>
      </c>
      <c r="Q102" t="s">
        <v>655</v>
      </c>
      <c r="R102" t="s">
        <v>635</v>
      </c>
      <c r="S102" t="s">
        <v>29869</v>
      </c>
      <c r="T102" t="s">
        <v>29870</v>
      </c>
    </row>
    <row r="103" spans="1:20" x14ac:dyDescent="0.25">
      <c r="A103" t="s">
        <v>164</v>
      </c>
      <c r="B103" t="s">
        <v>165</v>
      </c>
      <c r="C103">
        <v>33.333333333333336</v>
      </c>
      <c r="D103">
        <v>3</v>
      </c>
      <c r="E103" t="s">
        <v>29871</v>
      </c>
      <c r="F103">
        <v>134.99</v>
      </c>
      <c r="G103">
        <v>35</v>
      </c>
      <c r="H103" t="s">
        <v>631</v>
      </c>
      <c r="I103" t="s">
        <v>29872</v>
      </c>
      <c r="J103" t="s">
        <v>749</v>
      </c>
      <c r="K103" t="s">
        <v>634</v>
      </c>
      <c r="L103" t="s">
        <v>635</v>
      </c>
      <c r="M103" t="s">
        <v>29873</v>
      </c>
      <c r="N103" t="s">
        <v>634</v>
      </c>
      <c r="O103" t="s">
        <v>637</v>
      </c>
      <c r="P103" t="s">
        <v>22</v>
      </c>
      <c r="Q103" t="s">
        <v>638</v>
      </c>
      <c r="R103" t="s">
        <v>635</v>
      </c>
      <c r="S103" t="s">
        <v>29874</v>
      </c>
      <c r="T103" t="s">
        <v>29873</v>
      </c>
    </row>
    <row r="104" spans="1:20" x14ac:dyDescent="0.25">
      <c r="A104" t="s">
        <v>37</v>
      </c>
      <c r="B104" t="s">
        <v>38</v>
      </c>
      <c r="C104">
        <v>66.666666666666671</v>
      </c>
      <c r="D104">
        <v>3</v>
      </c>
      <c r="E104" t="s">
        <v>29875</v>
      </c>
      <c r="F104">
        <v>99.99</v>
      </c>
      <c r="G104">
        <v>0</v>
      </c>
      <c r="H104" t="s">
        <v>631</v>
      </c>
      <c r="I104" t="s">
        <v>29876</v>
      </c>
      <c r="J104" t="s">
        <v>1081</v>
      </c>
      <c r="K104" t="s">
        <v>634</v>
      </c>
      <c r="L104" t="s">
        <v>635</v>
      </c>
      <c r="M104" t="s">
        <v>29877</v>
      </c>
      <c r="N104" t="s">
        <v>634</v>
      </c>
      <c r="O104" t="s">
        <v>654</v>
      </c>
      <c r="P104" t="s">
        <v>22</v>
      </c>
      <c r="Q104" t="s">
        <v>655</v>
      </c>
      <c r="R104" t="s">
        <v>635</v>
      </c>
      <c r="S104" t="s">
        <v>29878</v>
      </c>
      <c r="T104" t="s">
        <v>29877</v>
      </c>
    </row>
    <row r="105" spans="1:20" x14ac:dyDescent="0.25">
      <c r="A105" t="s">
        <v>39</v>
      </c>
      <c r="B105" t="s">
        <v>44</v>
      </c>
      <c r="C105">
        <v>76</v>
      </c>
      <c r="D105">
        <v>3</v>
      </c>
      <c r="E105" t="s">
        <v>29879</v>
      </c>
      <c r="F105">
        <v>228</v>
      </c>
      <c r="G105">
        <v>0</v>
      </c>
      <c r="H105" t="s">
        <v>641</v>
      </c>
      <c r="I105" t="s">
        <v>26776</v>
      </c>
      <c r="J105" t="s">
        <v>26777</v>
      </c>
      <c r="K105" t="s">
        <v>14098</v>
      </c>
      <c r="L105" t="s">
        <v>11578</v>
      </c>
      <c r="M105" t="s">
        <v>29880</v>
      </c>
      <c r="N105" t="s">
        <v>634</v>
      </c>
      <c r="O105" t="s">
        <v>894</v>
      </c>
      <c r="P105" t="s">
        <v>43</v>
      </c>
      <c r="Q105" t="s">
        <v>648</v>
      </c>
      <c r="R105" t="s">
        <v>635</v>
      </c>
      <c r="S105" t="s">
        <v>29881</v>
      </c>
      <c r="T105" t="s">
        <v>29880</v>
      </c>
    </row>
    <row r="106" spans="1:20" x14ac:dyDescent="0.25">
      <c r="A106" t="s">
        <v>20</v>
      </c>
      <c r="B106" t="s">
        <v>21</v>
      </c>
      <c r="C106">
        <v>50</v>
      </c>
      <c r="D106">
        <v>1</v>
      </c>
      <c r="E106" t="s">
        <v>29882</v>
      </c>
      <c r="F106">
        <v>100</v>
      </c>
      <c r="G106">
        <v>0</v>
      </c>
      <c r="H106" t="s">
        <v>703</v>
      </c>
      <c r="I106" t="s">
        <v>29883</v>
      </c>
      <c r="J106" t="s">
        <v>1788</v>
      </c>
      <c r="K106" t="s">
        <v>634</v>
      </c>
      <c r="L106" t="s">
        <v>635</v>
      </c>
      <c r="M106" t="s">
        <v>29880</v>
      </c>
      <c r="N106" t="s">
        <v>634</v>
      </c>
      <c r="O106" t="s">
        <v>637</v>
      </c>
      <c r="P106" t="s">
        <v>22</v>
      </c>
      <c r="Q106" t="s">
        <v>638</v>
      </c>
      <c r="R106" t="s">
        <v>635</v>
      </c>
      <c r="S106" t="s">
        <v>29884</v>
      </c>
      <c r="T106" t="s">
        <v>29880</v>
      </c>
    </row>
    <row r="107" spans="1:20" x14ac:dyDescent="0.25">
      <c r="A107" t="s">
        <v>23</v>
      </c>
      <c r="B107" t="s">
        <v>24</v>
      </c>
      <c r="C107">
        <v>50</v>
      </c>
      <c r="D107">
        <v>1</v>
      </c>
      <c r="E107" t="s">
        <v>29882</v>
      </c>
      <c r="F107">
        <v>100</v>
      </c>
      <c r="G107">
        <v>0</v>
      </c>
      <c r="H107" t="s">
        <v>703</v>
      </c>
      <c r="I107" t="s">
        <v>29883</v>
      </c>
      <c r="J107" t="s">
        <v>1788</v>
      </c>
      <c r="K107" t="s">
        <v>634</v>
      </c>
      <c r="L107" t="s">
        <v>635</v>
      </c>
      <c r="M107" t="s">
        <v>29880</v>
      </c>
      <c r="N107" t="s">
        <v>634</v>
      </c>
      <c r="O107" t="s">
        <v>637</v>
      </c>
      <c r="P107" t="s">
        <v>22</v>
      </c>
      <c r="Q107" t="s">
        <v>638</v>
      </c>
      <c r="R107" t="s">
        <v>635</v>
      </c>
      <c r="S107" t="s">
        <v>29884</v>
      </c>
      <c r="T107" t="s">
        <v>29880</v>
      </c>
    </row>
    <row r="108" spans="1:20" x14ac:dyDescent="0.25">
      <c r="A108" t="s">
        <v>25</v>
      </c>
      <c r="B108" t="s">
        <v>26</v>
      </c>
      <c r="C108">
        <v>50</v>
      </c>
      <c r="D108">
        <v>1</v>
      </c>
      <c r="E108" t="s">
        <v>29882</v>
      </c>
      <c r="F108">
        <v>100</v>
      </c>
      <c r="G108">
        <v>0</v>
      </c>
      <c r="H108" t="s">
        <v>703</v>
      </c>
      <c r="I108" t="s">
        <v>29883</v>
      </c>
      <c r="J108" t="s">
        <v>1788</v>
      </c>
      <c r="K108" t="s">
        <v>634</v>
      </c>
      <c r="L108" t="s">
        <v>635</v>
      </c>
      <c r="M108" t="s">
        <v>29880</v>
      </c>
      <c r="N108" t="s">
        <v>634</v>
      </c>
      <c r="O108" t="s">
        <v>637</v>
      </c>
      <c r="P108" t="s">
        <v>22</v>
      </c>
      <c r="Q108" t="s">
        <v>638</v>
      </c>
      <c r="R108" t="s">
        <v>635</v>
      </c>
      <c r="S108" t="s">
        <v>29884</v>
      </c>
      <c r="T108" t="s">
        <v>29880</v>
      </c>
    </row>
    <row r="109" spans="1:20" x14ac:dyDescent="0.25">
      <c r="A109" t="s">
        <v>121</v>
      </c>
      <c r="B109" t="s">
        <v>122</v>
      </c>
      <c r="C109">
        <v>14</v>
      </c>
      <c r="D109">
        <v>1</v>
      </c>
      <c r="E109" t="s">
        <v>29885</v>
      </c>
      <c r="F109">
        <v>24</v>
      </c>
      <c r="G109">
        <v>10</v>
      </c>
      <c r="H109" t="s">
        <v>641</v>
      </c>
      <c r="I109" t="s">
        <v>17986</v>
      </c>
      <c r="J109" t="s">
        <v>29886</v>
      </c>
      <c r="K109" t="s">
        <v>2951</v>
      </c>
      <c r="L109" t="s">
        <v>4573</v>
      </c>
      <c r="M109" t="s">
        <v>29887</v>
      </c>
      <c r="N109" t="s">
        <v>634</v>
      </c>
      <c r="O109" t="s">
        <v>894</v>
      </c>
      <c r="P109" t="s">
        <v>43</v>
      </c>
      <c r="Q109" t="s">
        <v>648</v>
      </c>
      <c r="R109" t="s">
        <v>635</v>
      </c>
      <c r="S109" t="s">
        <v>29888</v>
      </c>
      <c r="T109" t="s">
        <v>29887</v>
      </c>
    </row>
    <row r="110" spans="1:20" x14ac:dyDescent="0.25">
      <c r="A110" t="s">
        <v>256</v>
      </c>
      <c r="B110" t="s">
        <v>262</v>
      </c>
      <c r="C110">
        <v>139</v>
      </c>
      <c r="D110">
        <v>1</v>
      </c>
      <c r="E110" t="s">
        <v>29889</v>
      </c>
      <c r="F110">
        <v>108.99</v>
      </c>
      <c r="G110">
        <v>0</v>
      </c>
      <c r="H110" t="s">
        <v>631</v>
      </c>
      <c r="I110" t="s">
        <v>29890</v>
      </c>
      <c r="J110" t="s">
        <v>749</v>
      </c>
      <c r="K110" t="s">
        <v>634</v>
      </c>
      <c r="L110" t="s">
        <v>635</v>
      </c>
      <c r="M110" t="s">
        <v>29891</v>
      </c>
      <c r="N110" t="s">
        <v>634</v>
      </c>
      <c r="O110" t="s">
        <v>654</v>
      </c>
      <c r="P110" t="s">
        <v>22</v>
      </c>
      <c r="Q110" t="s">
        <v>655</v>
      </c>
      <c r="R110" t="s">
        <v>635</v>
      </c>
      <c r="S110" t="s">
        <v>29892</v>
      </c>
      <c r="T110" t="s">
        <v>29891</v>
      </c>
    </row>
    <row r="111" spans="1:20" x14ac:dyDescent="0.25">
      <c r="A111" t="s">
        <v>164</v>
      </c>
      <c r="B111" t="s">
        <v>165</v>
      </c>
      <c r="C111">
        <v>33.333333333333336</v>
      </c>
      <c r="D111">
        <v>3</v>
      </c>
      <c r="E111" t="s">
        <v>29893</v>
      </c>
      <c r="F111">
        <v>99.99</v>
      </c>
      <c r="G111">
        <v>0</v>
      </c>
      <c r="H111" t="s">
        <v>631</v>
      </c>
      <c r="I111" t="s">
        <v>29894</v>
      </c>
      <c r="J111" t="s">
        <v>749</v>
      </c>
      <c r="K111" t="s">
        <v>634</v>
      </c>
      <c r="L111" t="s">
        <v>635</v>
      </c>
      <c r="M111" t="s">
        <v>29895</v>
      </c>
      <c r="N111" t="s">
        <v>634</v>
      </c>
      <c r="O111" t="s">
        <v>637</v>
      </c>
      <c r="P111" t="s">
        <v>22</v>
      </c>
      <c r="Q111" t="s">
        <v>638</v>
      </c>
      <c r="R111" t="s">
        <v>635</v>
      </c>
      <c r="S111" t="s">
        <v>29896</v>
      </c>
      <c r="T111" t="s">
        <v>29895</v>
      </c>
    </row>
    <row r="112" spans="1:20" x14ac:dyDescent="0.25">
      <c r="A112" t="s">
        <v>20</v>
      </c>
      <c r="B112" t="s">
        <v>21</v>
      </c>
      <c r="C112">
        <v>50</v>
      </c>
      <c r="D112">
        <v>1</v>
      </c>
      <c r="E112" t="s">
        <v>29897</v>
      </c>
      <c r="F112">
        <v>100</v>
      </c>
      <c r="G112">
        <v>0</v>
      </c>
      <c r="H112" t="s">
        <v>703</v>
      </c>
      <c r="I112" t="s">
        <v>29898</v>
      </c>
      <c r="J112" t="s">
        <v>1244</v>
      </c>
      <c r="K112" t="s">
        <v>634</v>
      </c>
      <c r="L112" t="s">
        <v>635</v>
      </c>
      <c r="M112" t="s">
        <v>29899</v>
      </c>
      <c r="N112" t="s">
        <v>634</v>
      </c>
      <c r="O112" t="s">
        <v>637</v>
      </c>
      <c r="P112" t="s">
        <v>22</v>
      </c>
      <c r="Q112" t="s">
        <v>638</v>
      </c>
      <c r="R112" t="s">
        <v>635</v>
      </c>
      <c r="S112" t="s">
        <v>29900</v>
      </c>
      <c r="T112" t="s">
        <v>29899</v>
      </c>
    </row>
    <row r="113" spans="1:20" x14ac:dyDescent="0.25">
      <c r="A113" t="s">
        <v>23</v>
      </c>
      <c r="B113" t="s">
        <v>24</v>
      </c>
      <c r="C113">
        <v>50</v>
      </c>
      <c r="D113">
        <v>1</v>
      </c>
      <c r="E113" t="s">
        <v>29897</v>
      </c>
      <c r="F113">
        <v>100</v>
      </c>
      <c r="G113">
        <v>0</v>
      </c>
      <c r="H113" t="s">
        <v>703</v>
      </c>
      <c r="I113" t="s">
        <v>29898</v>
      </c>
      <c r="J113" t="s">
        <v>1244</v>
      </c>
      <c r="K113" t="s">
        <v>634</v>
      </c>
      <c r="L113" t="s">
        <v>635</v>
      </c>
      <c r="M113" t="s">
        <v>29899</v>
      </c>
      <c r="N113" t="s">
        <v>634</v>
      </c>
      <c r="O113" t="s">
        <v>637</v>
      </c>
      <c r="P113" t="s">
        <v>22</v>
      </c>
      <c r="Q113" t="s">
        <v>638</v>
      </c>
      <c r="R113" t="s">
        <v>635</v>
      </c>
      <c r="S113" t="s">
        <v>29900</v>
      </c>
      <c r="T113" t="s">
        <v>29899</v>
      </c>
    </row>
    <row r="114" spans="1:20" x14ac:dyDescent="0.25">
      <c r="A114" t="s">
        <v>25</v>
      </c>
      <c r="B114" t="s">
        <v>26</v>
      </c>
      <c r="C114">
        <v>50</v>
      </c>
      <c r="D114">
        <v>1</v>
      </c>
      <c r="E114" t="s">
        <v>29897</v>
      </c>
      <c r="F114">
        <v>100</v>
      </c>
      <c r="G114">
        <v>0</v>
      </c>
      <c r="H114" t="s">
        <v>703</v>
      </c>
      <c r="I114" t="s">
        <v>29898</v>
      </c>
      <c r="J114" t="s">
        <v>1244</v>
      </c>
      <c r="K114" t="s">
        <v>634</v>
      </c>
      <c r="L114" t="s">
        <v>635</v>
      </c>
      <c r="M114" t="s">
        <v>29899</v>
      </c>
      <c r="N114" t="s">
        <v>634</v>
      </c>
      <c r="O114" t="s">
        <v>637</v>
      </c>
      <c r="P114" t="s">
        <v>22</v>
      </c>
      <c r="Q114" t="s">
        <v>638</v>
      </c>
      <c r="R114" t="s">
        <v>635</v>
      </c>
      <c r="S114" t="s">
        <v>29900</v>
      </c>
      <c r="T114" t="s">
        <v>29899</v>
      </c>
    </row>
    <row r="115" spans="1:20" x14ac:dyDescent="0.25">
      <c r="A115" t="s">
        <v>37</v>
      </c>
      <c r="B115" t="s">
        <v>38</v>
      </c>
      <c r="C115">
        <v>66.666666666666671</v>
      </c>
      <c r="D115">
        <v>3</v>
      </c>
      <c r="E115" t="s">
        <v>29901</v>
      </c>
      <c r="F115">
        <v>99.99</v>
      </c>
      <c r="G115">
        <v>0</v>
      </c>
      <c r="H115" t="s">
        <v>631</v>
      </c>
      <c r="I115" t="s">
        <v>29902</v>
      </c>
      <c r="J115" t="s">
        <v>1276</v>
      </c>
      <c r="K115" t="s">
        <v>634</v>
      </c>
      <c r="L115" t="s">
        <v>635</v>
      </c>
      <c r="M115" t="s">
        <v>29903</v>
      </c>
      <c r="N115" t="s">
        <v>634</v>
      </c>
      <c r="O115" t="s">
        <v>637</v>
      </c>
      <c r="P115" t="s">
        <v>22</v>
      </c>
      <c r="Q115" t="s">
        <v>638</v>
      </c>
      <c r="R115" t="s">
        <v>635</v>
      </c>
      <c r="S115" t="s">
        <v>29904</v>
      </c>
      <c r="T115" t="s">
        <v>29905</v>
      </c>
    </row>
    <row r="116" spans="1:20" x14ac:dyDescent="0.25">
      <c r="A116" t="s">
        <v>164</v>
      </c>
      <c r="B116" t="s">
        <v>165</v>
      </c>
      <c r="C116">
        <v>33.333333333333336</v>
      </c>
      <c r="D116">
        <v>3</v>
      </c>
      <c r="E116" t="s">
        <v>29906</v>
      </c>
      <c r="F116">
        <v>134.99</v>
      </c>
      <c r="G116">
        <v>35</v>
      </c>
      <c r="H116" t="s">
        <v>631</v>
      </c>
      <c r="I116" t="s">
        <v>29907</v>
      </c>
      <c r="J116" t="s">
        <v>705</v>
      </c>
      <c r="K116" t="s">
        <v>634</v>
      </c>
      <c r="L116" t="s">
        <v>635</v>
      </c>
      <c r="M116" t="s">
        <v>29908</v>
      </c>
      <c r="N116" t="s">
        <v>634</v>
      </c>
      <c r="O116" t="s">
        <v>654</v>
      </c>
      <c r="P116" t="s">
        <v>22</v>
      </c>
      <c r="Q116" t="s">
        <v>655</v>
      </c>
      <c r="R116" t="s">
        <v>635</v>
      </c>
      <c r="S116" t="s">
        <v>29909</v>
      </c>
      <c r="T116" t="s">
        <v>29908</v>
      </c>
    </row>
    <row r="117" spans="1:20" x14ac:dyDescent="0.25">
      <c r="A117" t="s">
        <v>164</v>
      </c>
      <c r="B117" t="s">
        <v>165</v>
      </c>
      <c r="C117">
        <v>33.333333333333336</v>
      </c>
      <c r="D117">
        <v>9</v>
      </c>
      <c r="E117" t="s">
        <v>29910</v>
      </c>
      <c r="F117">
        <v>604</v>
      </c>
      <c r="G117">
        <v>0</v>
      </c>
      <c r="H117" t="s">
        <v>641</v>
      </c>
      <c r="I117" t="s">
        <v>29911</v>
      </c>
      <c r="J117" t="s">
        <v>29912</v>
      </c>
      <c r="K117" t="s">
        <v>13441</v>
      </c>
      <c r="L117" t="s">
        <v>4232</v>
      </c>
      <c r="M117" t="s">
        <v>29913</v>
      </c>
      <c r="N117" t="s">
        <v>634</v>
      </c>
      <c r="O117" t="s">
        <v>894</v>
      </c>
      <c r="P117" t="s">
        <v>43</v>
      </c>
      <c r="Q117" t="s">
        <v>648</v>
      </c>
      <c r="R117" t="s">
        <v>635</v>
      </c>
      <c r="S117" t="s">
        <v>29914</v>
      </c>
      <c r="T117" t="s">
        <v>29915</v>
      </c>
    </row>
    <row r="118" spans="1:20" x14ac:dyDescent="0.25">
      <c r="A118" t="s">
        <v>39</v>
      </c>
      <c r="B118" t="s">
        <v>44</v>
      </c>
      <c r="C118">
        <v>78.5</v>
      </c>
      <c r="D118">
        <v>2</v>
      </c>
      <c r="E118" t="s">
        <v>29910</v>
      </c>
      <c r="F118">
        <v>604</v>
      </c>
      <c r="G118">
        <v>0</v>
      </c>
      <c r="H118" t="s">
        <v>641</v>
      </c>
      <c r="I118" t="s">
        <v>29911</v>
      </c>
      <c r="J118" t="s">
        <v>29912</v>
      </c>
      <c r="K118" t="s">
        <v>13441</v>
      </c>
      <c r="L118" t="s">
        <v>4232</v>
      </c>
      <c r="M118" t="s">
        <v>29913</v>
      </c>
      <c r="N118" t="s">
        <v>634</v>
      </c>
      <c r="O118" t="s">
        <v>894</v>
      </c>
      <c r="P118" t="s">
        <v>43</v>
      </c>
      <c r="Q118" t="s">
        <v>648</v>
      </c>
      <c r="R118" t="s">
        <v>635</v>
      </c>
      <c r="S118" t="s">
        <v>29914</v>
      </c>
      <c r="T118" t="s">
        <v>29915</v>
      </c>
    </row>
    <row r="119" spans="1:20" x14ac:dyDescent="0.25">
      <c r="A119" t="s">
        <v>164</v>
      </c>
      <c r="B119" t="s">
        <v>165</v>
      </c>
      <c r="C119">
        <v>33.333333333333336</v>
      </c>
      <c r="D119">
        <v>3</v>
      </c>
      <c r="E119" t="s">
        <v>29916</v>
      </c>
      <c r="F119">
        <v>99.99</v>
      </c>
      <c r="G119">
        <v>0</v>
      </c>
      <c r="H119" t="s">
        <v>631</v>
      </c>
      <c r="I119" t="s">
        <v>29917</v>
      </c>
      <c r="J119" t="s">
        <v>736</v>
      </c>
      <c r="K119" t="s">
        <v>634</v>
      </c>
      <c r="L119" t="s">
        <v>635</v>
      </c>
      <c r="M119" t="s">
        <v>29918</v>
      </c>
      <c r="N119" t="s">
        <v>634</v>
      </c>
      <c r="O119" t="s">
        <v>654</v>
      </c>
      <c r="P119" t="s">
        <v>22</v>
      </c>
      <c r="Q119" t="s">
        <v>655</v>
      </c>
      <c r="R119" t="s">
        <v>635</v>
      </c>
      <c r="S119" t="s">
        <v>29919</v>
      </c>
      <c r="T119" t="s">
        <v>29918</v>
      </c>
    </row>
    <row r="120" spans="1:20" x14ac:dyDescent="0.25">
      <c r="A120" t="s">
        <v>37</v>
      </c>
      <c r="B120" t="s">
        <v>38</v>
      </c>
      <c r="C120">
        <v>66.666666666666671</v>
      </c>
      <c r="D120">
        <v>3</v>
      </c>
      <c r="E120" t="s">
        <v>29920</v>
      </c>
      <c r="F120">
        <v>99.99</v>
      </c>
      <c r="G120">
        <v>0</v>
      </c>
      <c r="H120" t="s">
        <v>631</v>
      </c>
      <c r="I120" t="s">
        <v>29921</v>
      </c>
      <c r="J120" t="s">
        <v>652</v>
      </c>
      <c r="K120" t="s">
        <v>634</v>
      </c>
      <c r="L120" t="s">
        <v>635</v>
      </c>
      <c r="M120" t="s">
        <v>29922</v>
      </c>
      <c r="N120" t="s">
        <v>634</v>
      </c>
      <c r="O120" t="s">
        <v>637</v>
      </c>
      <c r="P120" t="s">
        <v>22</v>
      </c>
      <c r="Q120" t="s">
        <v>638</v>
      </c>
      <c r="R120" t="s">
        <v>635</v>
      </c>
      <c r="S120" t="s">
        <v>29923</v>
      </c>
      <c r="T120" t="s">
        <v>29924</v>
      </c>
    </row>
    <row r="121" spans="1:20" x14ac:dyDescent="0.25">
      <c r="A121" t="s">
        <v>35</v>
      </c>
      <c r="B121" t="s">
        <v>36</v>
      </c>
      <c r="C121">
        <v>66.666666666666671</v>
      </c>
      <c r="D121">
        <v>3</v>
      </c>
      <c r="E121" t="s">
        <v>29925</v>
      </c>
      <c r="F121">
        <v>199.98</v>
      </c>
      <c r="G121">
        <v>0</v>
      </c>
      <c r="H121" t="s">
        <v>631</v>
      </c>
      <c r="I121" t="s">
        <v>29926</v>
      </c>
      <c r="J121" t="s">
        <v>1106</v>
      </c>
      <c r="K121" t="s">
        <v>634</v>
      </c>
      <c r="L121" t="s">
        <v>635</v>
      </c>
      <c r="M121" t="s">
        <v>29927</v>
      </c>
      <c r="N121" t="s">
        <v>634</v>
      </c>
      <c r="O121" t="s">
        <v>637</v>
      </c>
      <c r="P121" t="s">
        <v>22</v>
      </c>
      <c r="Q121" t="s">
        <v>638</v>
      </c>
      <c r="R121" t="s">
        <v>635</v>
      </c>
      <c r="S121" t="s">
        <v>29928</v>
      </c>
      <c r="T121" t="s">
        <v>29927</v>
      </c>
    </row>
    <row r="122" spans="1:20" x14ac:dyDescent="0.25">
      <c r="A122" t="s">
        <v>37</v>
      </c>
      <c r="B122" t="s">
        <v>38</v>
      </c>
      <c r="C122">
        <v>66.666666666666671</v>
      </c>
      <c r="D122">
        <v>3</v>
      </c>
      <c r="E122" t="s">
        <v>29925</v>
      </c>
      <c r="F122">
        <v>199.98</v>
      </c>
      <c r="G122">
        <v>0</v>
      </c>
      <c r="H122" t="s">
        <v>631</v>
      </c>
      <c r="I122" t="s">
        <v>29926</v>
      </c>
      <c r="J122" t="s">
        <v>1106</v>
      </c>
      <c r="K122" t="s">
        <v>634</v>
      </c>
      <c r="L122" t="s">
        <v>635</v>
      </c>
      <c r="M122" t="s">
        <v>29927</v>
      </c>
      <c r="N122" t="s">
        <v>634</v>
      </c>
      <c r="O122" t="s">
        <v>637</v>
      </c>
      <c r="P122" t="s">
        <v>22</v>
      </c>
      <c r="Q122" t="s">
        <v>638</v>
      </c>
      <c r="R122" t="s">
        <v>635</v>
      </c>
      <c r="S122" t="s">
        <v>29928</v>
      </c>
      <c r="T122" t="s">
        <v>29927</v>
      </c>
    </row>
    <row r="123" spans="1:20" x14ac:dyDescent="0.25">
      <c r="A123" t="s">
        <v>258</v>
      </c>
      <c r="B123" t="s">
        <v>1055</v>
      </c>
      <c r="C123">
        <v>77.52</v>
      </c>
      <c r="D123">
        <v>1</v>
      </c>
      <c r="E123" t="s">
        <v>29929</v>
      </c>
      <c r="F123">
        <v>84.52</v>
      </c>
      <c r="G123">
        <v>7</v>
      </c>
      <c r="H123" t="s">
        <v>641</v>
      </c>
      <c r="I123" t="s">
        <v>29930</v>
      </c>
      <c r="J123" t="s">
        <v>29931</v>
      </c>
      <c r="K123" t="s">
        <v>10366</v>
      </c>
      <c r="L123" t="s">
        <v>29932</v>
      </c>
      <c r="M123" t="s">
        <v>29933</v>
      </c>
      <c r="N123" t="s">
        <v>634</v>
      </c>
      <c r="O123" t="s">
        <v>689</v>
      </c>
      <c r="P123" t="s">
        <v>40</v>
      </c>
      <c r="Q123" t="s">
        <v>690</v>
      </c>
      <c r="R123" t="s">
        <v>635</v>
      </c>
      <c r="S123" t="s">
        <v>29934</v>
      </c>
      <c r="T123" t="s">
        <v>29927</v>
      </c>
    </row>
    <row r="124" spans="1:20" x14ac:dyDescent="0.25">
      <c r="A124" t="s">
        <v>619</v>
      </c>
      <c r="B124" t="s">
        <v>620</v>
      </c>
      <c r="C124">
        <v>139</v>
      </c>
      <c r="D124">
        <v>1</v>
      </c>
      <c r="E124" t="s">
        <v>29935</v>
      </c>
      <c r="F124">
        <v>321.99</v>
      </c>
      <c r="G124">
        <v>0</v>
      </c>
      <c r="H124" t="s">
        <v>631</v>
      </c>
      <c r="I124" t="s">
        <v>8337</v>
      </c>
      <c r="J124" t="s">
        <v>925</v>
      </c>
      <c r="K124" t="s">
        <v>634</v>
      </c>
      <c r="L124" t="s">
        <v>635</v>
      </c>
      <c r="M124" t="s">
        <v>29936</v>
      </c>
      <c r="N124" t="s">
        <v>634</v>
      </c>
      <c r="O124" t="s">
        <v>637</v>
      </c>
      <c r="P124" t="s">
        <v>22</v>
      </c>
      <c r="Q124" t="s">
        <v>638</v>
      </c>
      <c r="R124" t="s">
        <v>635</v>
      </c>
      <c r="S124" t="s">
        <v>29937</v>
      </c>
      <c r="T124" t="s">
        <v>29936</v>
      </c>
    </row>
    <row r="125" spans="1:20" x14ac:dyDescent="0.25">
      <c r="A125" t="s">
        <v>258</v>
      </c>
      <c r="B125" t="s">
        <v>264</v>
      </c>
      <c r="C125">
        <v>139</v>
      </c>
      <c r="D125">
        <v>1</v>
      </c>
      <c r="E125" t="s">
        <v>29935</v>
      </c>
      <c r="F125">
        <v>321.99</v>
      </c>
      <c r="G125">
        <v>0</v>
      </c>
      <c r="H125" t="s">
        <v>631</v>
      </c>
      <c r="I125" t="s">
        <v>8337</v>
      </c>
      <c r="J125" t="s">
        <v>925</v>
      </c>
      <c r="K125" t="s">
        <v>634</v>
      </c>
      <c r="L125" t="s">
        <v>635</v>
      </c>
      <c r="M125" t="s">
        <v>29936</v>
      </c>
      <c r="N125" t="s">
        <v>634</v>
      </c>
      <c r="O125" t="s">
        <v>637</v>
      </c>
      <c r="P125" t="s">
        <v>22</v>
      </c>
      <c r="Q125" t="s">
        <v>638</v>
      </c>
      <c r="R125" t="s">
        <v>635</v>
      </c>
      <c r="S125" t="s">
        <v>29937</v>
      </c>
      <c r="T125" t="s">
        <v>29936</v>
      </c>
    </row>
    <row r="126" spans="1:20" x14ac:dyDescent="0.25">
      <c r="A126" t="s">
        <v>257</v>
      </c>
      <c r="B126" t="s">
        <v>263</v>
      </c>
      <c r="C126">
        <v>139</v>
      </c>
      <c r="D126">
        <v>1</v>
      </c>
      <c r="E126" t="s">
        <v>29935</v>
      </c>
      <c r="F126">
        <v>321.99</v>
      </c>
      <c r="G126">
        <v>0</v>
      </c>
      <c r="H126" t="s">
        <v>631</v>
      </c>
      <c r="I126" t="s">
        <v>8337</v>
      </c>
      <c r="J126" t="s">
        <v>925</v>
      </c>
      <c r="K126" t="s">
        <v>634</v>
      </c>
      <c r="L126" t="s">
        <v>635</v>
      </c>
      <c r="M126" t="s">
        <v>29936</v>
      </c>
      <c r="N126" t="s">
        <v>634</v>
      </c>
      <c r="O126" t="s">
        <v>637</v>
      </c>
      <c r="P126" t="s">
        <v>22</v>
      </c>
      <c r="Q126" t="s">
        <v>638</v>
      </c>
      <c r="R126" t="s">
        <v>635</v>
      </c>
      <c r="S126" t="s">
        <v>29937</v>
      </c>
      <c r="T126" t="s">
        <v>29936</v>
      </c>
    </row>
    <row r="127" spans="1:20" x14ac:dyDescent="0.25">
      <c r="A127" t="s">
        <v>256</v>
      </c>
      <c r="B127" t="s">
        <v>262</v>
      </c>
      <c r="C127">
        <v>139</v>
      </c>
      <c r="D127">
        <v>1</v>
      </c>
      <c r="E127" t="s">
        <v>29935</v>
      </c>
      <c r="F127">
        <v>321.99</v>
      </c>
      <c r="G127">
        <v>0</v>
      </c>
      <c r="H127" t="s">
        <v>631</v>
      </c>
      <c r="I127" t="s">
        <v>8337</v>
      </c>
      <c r="J127" t="s">
        <v>925</v>
      </c>
      <c r="K127" t="s">
        <v>634</v>
      </c>
      <c r="L127" t="s">
        <v>635</v>
      </c>
      <c r="M127" t="s">
        <v>29936</v>
      </c>
      <c r="N127" t="s">
        <v>634</v>
      </c>
      <c r="O127" t="s">
        <v>637</v>
      </c>
      <c r="P127" t="s">
        <v>22</v>
      </c>
      <c r="Q127" t="s">
        <v>638</v>
      </c>
      <c r="R127" t="s">
        <v>635</v>
      </c>
      <c r="S127" t="s">
        <v>29937</v>
      </c>
      <c r="T127" t="s">
        <v>29936</v>
      </c>
    </row>
    <row r="128" spans="1:20" x14ac:dyDescent="0.25">
      <c r="A128" t="s">
        <v>37</v>
      </c>
      <c r="B128" t="s">
        <v>38</v>
      </c>
      <c r="C128">
        <v>66.666666666666671</v>
      </c>
      <c r="D128">
        <v>3</v>
      </c>
      <c r="E128" t="s">
        <v>29938</v>
      </c>
      <c r="F128">
        <v>99.99</v>
      </c>
      <c r="G128">
        <v>0</v>
      </c>
      <c r="H128" t="s">
        <v>631</v>
      </c>
      <c r="I128" t="s">
        <v>29939</v>
      </c>
      <c r="J128" t="s">
        <v>1049</v>
      </c>
      <c r="K128" t="s">
        <v>634</v>
      </c>
      <c r="L128" t="s">
        <v>635</v>
      </c>
      <c r="M128" t="s">
        <v>29940</v>
      </c>
      <c r="N128" t="s">
        <v>634</v>
      </c>
      <c r="O128" t="s">
        <v>637</v>
      </c>
      <c r="P128" t="s">
        <v>22</v>
      </c>
      <c r="Q128" t="s">
        <v>638</v>
      </c>
      <c r="R128" t="s">
        <v>635</v>
      </c>
      <c r="S128" t="s">
        <v>29941</v>
      </c>
      <c r="T128" t="s">
        <v>29940</v>
      </c>
    </row>
    <row r="129" spans="1:20" x14ac:dyDescent="0.25">
      <c r="A129" t="s">
        <v>37</v>
      </c>
      <c r="B129" t="s">
        <v>38</v>
      </c>
      <c r="C129">
        <v>66.666666666666671</v>
      </c>
      <c r="D129">
        <v>6</v>
      </c>
      <c r="E129" t="s">
        <v>29942</v>
      </c>
      <c r="F129">
        <v>199.98</v>
      </c>
      <c r="G129">
        <v>0</v>
      </c>
      <c r="H129" t="s">
        <v>631</v>
      </c>
      <c r="I129" t="s">
        <v>29943</v>
      </c>
      <c r="J129" t="s">
        <v>999</v>
      </c>
      <c r="K129" t="s">
        <v>634</v>
      </c>
      <c r="L129" t="s">
        <v>635</v>
      </c>
      <c r="M129" t="s">
        <v>29944</v>
      </c>
      <c r="N129" t="s">
        <v>634</v>
      </c>
      <c r="O129" t="s">
        <v>637</v>
      </c>
      <c r="P129" t="s">
        <v>22</v>
      </c>
      <c r="Q129" t="s">
        <v>638</v>
      </c>
      <c r="R129" t="s">
        <v>635</v>
      </c>
      <c r="S129" t="s">
        <v>29945</v>
      </c>
      <c r="T129" t="s">
        <v>29944</v>
      </c>
    </row>
    <row r="130" spans="1:20" x14ac:dyDescent="0.25">
      <c r="A130" t="s">
        <v>37</v>
      </c>
      <c r="B130" t="s">
        <v>38</v>
      </c>
      <c r="C130">
        <v>66.666666666666671</v>
      </c>
      <c r="D130">
        <v>3</v>
      </c>
      <c r="E130" t="s">
        <v>29946</v>
      </c>
      <c r="F130">
        <v>99.99</v>
      </c>
      <c r="G130">
        <v>0</v>
      </c>
      <c r="H130" t="s">
        <v>631</v>
      </c>
      <c r="I130" t="s">
        <v>29947</v>
      </c>
      <c r="J130" t="s">
        <v>1004</v>
      </c>
      <c r="K130" t="s">
        <v>634</v>
      </c>
      <c r="L130" t="s">
        <v>635</v>
      </c>
      <c r="M130" t="s">
        <v>29948</v>
      </c>
      <c r="N130" t="s">
        <v>634</v>
      </c>
      <c r="O130" t="s">
        <v>637</v>
      </c>
      <c r="P130" t="s">
        <v>22</v>
      </c>
      <c r="Q130" t="s">
        <v>638</v>
      </c>
      <c r="R130" t="s">
        <v>635</v>
      </c>
      <c r="S130" t="s">
        <v>29949</v>
      </c>
      <c r="T130" t="s">
        <v>29948</v>
      </c>
    </row>
    <row r="131" spans="1:20" x14ac:dyDescent="0.25">
      <c r="A131" t="s">
        <v>20</v>
      </c>
      <c r="B131" t="s">
        <v>21</v>
      </c>
      <c r="C131">
        <v>50</v>
      </c>
      <c r="D131">
        <v>1</v>
      </c>
      <c r="E131" t="s">
        <v>29950</v>
      </c>
      <c r="F131">
        <v>246.99</v>
      </c>
      <c r="G131">
        <v>0</v>
      </c>
      <c r="H131" t="s">
        <v>631</v>
      </c>
      <c r="I131" t="s">
        <v>29951</v>
      </c>
      <c r="J131" t="s">
        <v>749</v>
      </c>
      <c r="K131" t="s">
        <v>634</v>
      </c>
      <c r="L131" t="s">
        <v>635</v>
      </c>
      <c r="M131" t="s">
        <v>29952</v>
      </c>
      <c r="N131" t="s">
        <v>634</v>
      </c>
      <c r="O131" t="s">
        <v>654</v>
      </c>
      <c r="P131" t="s">
        <v>22</v>
      </c>
      <c r="Q131" t="s">
        <v>655</v>
      </c>
      <c r="R131" t="s">
        <v>635</v>
      </c>
      <c r="S131" t="s">
        <v>29953</v>
      </c>
      <c r="T131" t="s">
        <v>29952</v>
      </c>
    </row>
    <row r="132" spans="1:20" x14ac:dyDescent="0.25">
      <c r="A132" t="s">
        <v>23</v>
      </c>
      <c r="B132" t="s">
        <v>24</v>
      </c>
      <c r="C132">
        <v>50</v>
      </c>
      <c r="D132">
        <v>1</v>
      </c>
      <c r="E132" t="s">
        <v>29950</v>
      </c>
      <c r="F132">
        <v>246.99</v>
      </c>
      <c r="G132">
        <v>0</v>
      </c>
      <c r="H132" t="s">
        <v>631</v>
      </c>
      <c r="I132" t="s">
        <v>29951</v>
      </c>
      <c r="J132" t="s">
        <v>749</v>
      </c>
      <c r="K132" t="s">
        <v>634</v>
      </c>
      <c r="L132" t="s">
        <v>635</v>
      </c>
      <c r="M132" t="s">
        <v>29952</v>
      </c>
      <c r="N132" t="s">
        <v>634</v>
      </c>
      <c r="O132" t="s">
        <v>654</v>
      </c>
      <c r="P132" t="s">
        <v>22</v>
      </c>
      <c r="Q132" t="s">
        <v>655</v>
      </c>
      <c r="R132" t="s">
        <v>635</v>
      </c>
      <c r="S132" t="s">
        <v>29953</v>
      </c>
      <c r="T132" t="s">
        <v>29952</v>
      </c>
    </row>
    <row r="133" spans="1:20" x14ac:dyDescent="0.25">
      <c r="A133" t="s">
        <v>25</v>
      </c>
      <c r="B133" t="s">
        <v>26</v>
      </c>
      <c r="C133">
        <v>50</v>
      </c>
      <c r="D133">
        <v>1</v>
      </c>
      <c r="E133" t="s">
        <v>29950</v>
      </c>
      <c r="F133">
        <v>246.99</v>
      </c>
      <c r="G133">
        <v>0</v>
      </c>
      <c r="H133" t="s">
        <v>631</v>
      </c>
      <c r="I133" t="s">
        <v>29951</v>
      </c>
      <c r="J133" t="s">
        <v>749</v>
      </c>
      <c r="K133" t="s">
        <v>634</v>
      </c>
      <c r="L133" t="s">
        <v>635</v>
      </c>
      <c r="M133" t="s">
        <v>29952</v>
      </c>
      <c r="N133" t="s">
        <v>634</v>
      </c>
      <c r="O133" t="s">
        <v>654</v>
      </c>
      <c r="P133" t="s">
        <v>22</v>
      </c>
      <c r="Q133" t="s">
        <v>655</v>
      </c>
      <c r="R133" t="s">
        <v>635</v>
      </c>
      <c r="S133" t="s">
        <v>29953</v>
      </c>
      <c r="T133" t="s">
        <v>29952</v>
      </c>
    </row>
    <row r="134" spans="1:20" x14ac:dyDescent="0.25">
      <c r="A134" t="s">
        <v>118</v>
      </c>
      <c r="B134" t="s">
        <v>91</v>
      </c>
      <c r="C134">
        <v>83.333333333333329</v>
      </c>
      <c r="D134">
        <v>3</v>
      </c>
      <c r="E134" t="s">
        <v>29950</v>
      </c>
      <c r="F134">
        <v>246.99</v>
      </c>
      <c r="G134">
        <v>0</v>
      </c>
      <c r="H134" t="s">
        <v>631</v>
      </c>
      <c r="I134" t="s">
        <v>29951</v>
      </c>
      <c r="J134" t="s">
        <v>749</v>
      </c>
      <c r="K134" t="s">
        <v>634</v>
      </c>
      <c r="L134" t="s">
        <v>635</v>
      </c>
      <c r="M134" t="s">
        <v>29952</v>
      </c>
      <c r="N134" t="s">
        <v>634</v>
      </c>
      <c r="O134" t="s">
        <v>654</v>
      </c>
      <c r="P134" t="s">
        <v>22</v>
      </c>
      <c r="Q134" t="s">
        <v>655</v>
      </c>
      <c r="R134" t="s">
        <v>635</v>
      </c>
      <c r="S134" t="s">
        <v>29953</v>
      </c>
      <c r="T134" t="s">
        <v>29952</v>
      </c>
    </row>
    <row r="135" spans="1:20" x14ac:dyDescent="0.25">
      <c r="A135" t="s">
        <v>257</v>
      </c>
      <c r="B135" t="s">
        <v>263</v>
      </c>
      <c r="C135">
        <v>139</v>
      </c>
      <c r="D135">
        <v>1</v>
      </c>
      <c r="E135" t="s">
        <v>29954</v>
      </c>
      <c r="F135">
        <v>108.99</v>
      </c>
      <c r="G135">
        <v>0</v>
      </c>
      <c r="H135" t="s">
        <v>631</v>
      </c>
      <c r="I135" t="s">
        <v>2397</v>
      </c>
      <c r="J135" t="s">
        <v>711</v>
      </c>
      <c r="K135" t="s">
        <v>634</v>
      </c>
      <c r="L135" t="s">
        <v>635</v>
      </c>
      <c r="M135" t="s">
        <v>29955</v>
      </c>
      <c r="N135" t="s">
        <v>634</v>
      </c>
      <c r="O135" t="s">
        <v>637</v>
      </c>
      <c r="P135" t="s">
        <v>22</v>
      </c>
      <c r="Q135" t="s">
        <v>638</v>
      </c>
      <c r="R135" t="s">
        <v>635</v>
      </c>
      <c r="S135" t="s">
        <v>29956</v>
      </c>
      <c r="T135" t="s">
        <v>29955</v>
      </c>
    </row>
    <row r="136" spans="1:20" x14ac:dyDescent="0.25">
      <c r="A136" t="s">
        <v>164</v>
      </c>
      <c r="B136" t="s">
        <v>165</v>
      </c>
      <c r="C136">
        <v>33.333333333333336</v>
      </c>
      <c r="D136">
        <v>3</v>
      </c>
      <c r="E136" t="s">
        <v>29957</v>
      </c>
      <c r="F136">
        <v>99.99</v>
      </c>
      <c r="G136">
        <v>0</v>
      </c>
      <c r="H136" t="s">
        <v>631</v>
      </c>
      <c r="I136" t="s">
        <v>29958</v>
      </c>
      <c r="J136" t="s">
        <v>800</v>
      </c>
      <c r="K136" t="s">
        <v>634</v>
      </c>
      <c r="L136" t="s">
        <v>635</v>
      </c>
      <c r="M136" t="s">
        <v>29959</v>
      </c>
      <c r="N136" t="s">
        <v>634</v>
      </c>
      <c r="O136" t="s">
        <v>637</v>
      </c>
      <c r="P136" t="s">
        <v>22</v>
      </c>
      <c r="Q136" t="s">
        <v>638</v>
      </c>
      <c r="R136" t="s">
        <v>635</v>
      </c>
      <c r="S136" t="s">
        <v>29960</v>
      </c>
      <c r="T136" t="s">
        <v>29959</v>
      </c>
    </row>
    <row r="137" spans="1:20" x14ac:dyDescent="0.25">
      <c r="A137" t="s">
        <v>20</v>
      </c>
      <c r="B137" t="s">
        <v>21</v>
      </c>
      <c r="C137">
        <v>49</v>
      </c>
      <c r="D137">
        <v>1</v>
      </c>
      <c r="E137" t="s">
        <v>29961</v>
      </c>
      <c r="F137">
        <v>49</v>
      </c>
      <c r="G137">
        <v>0</v>
      </c>
      <c r="H137" t="s">
        <v>631</v>
      </c>
      <c r="I137" t="s">
        <v>23546</v>
      </c>
      <c r="J137" t="s">
        <v>29962</v>
      </c>
      <c r="K137" t="s">
        <v>8136</v>
      </c>
      <c r="L137" t="s">
        <v>10845</v>
      </c>
      <c r="M137" t="s">
        <v>29963</v>
      </c>
      <c r="N137" t="s">
        <v>634</v>
      </c>
      <c r="O137" t="s">
        <v>894</v>
      </c>
      <c r="P137" t="s">
        <v>43</v>
      </c>
      <c r="Q137" t="s">
        <v>648</v>
      </c>
      <c r="R137" t="s">
        <v>635</v>
      </c>
      <c r="S137" t="s">
        <v>29964</v>
      </c>
      <c r="T137" t="s">
        <v>29965</v>
      </c>
    </row>
    <row r="138" spans="1:20" x14ac:dyDescent="0.25">
      <c r="A138" t="s">
        <v>20</v>
      </c>
      <c r="B138" t="s">
        <v>21</v>
      </c>
      <c r="C138">
        <v>50</v>
      </c>
      <c r="D138">
        <v>1</v>
      </c>
      <c r="E138" t="s">
        <v>29966</v>
      </c>
      <c r="F138">
        <v>100</v>
      </c>
      <c r="G138">
        <v>0</v>
      </c>
      <c r="H138" t="s">
        <v>703</v>
      </c>
      <c r="I138" t="s">
        <v>29967</v>
      </c>
      <c r="J138" t="s">
        <v>1049</v>
      </c>
      <c r="K138" t="s">
        <v>634</v>
      </c>
      <c r="L138" t="s">
        <v>635</v>
      </c>
      <c r="M138" t="s">
        <v>29968</v>
      </c>
      <c r="N138" t="s">
        <v>634</v>
      </c>
      <c r="O138" t="s">
        <v>637</v>
      </c>
      <c r="P138" t="s">
        <v>22</v>
      </c>
      <c r="Q138" t="s">
        <v>638</v>
      </c>
      <c r="R138" t="s">
        <v>635</v>
      </c>
      <c r="S138" t="s">
        <v>29969</v>
      </c>
      <c r="T138" t="s">
        <v>29968</v>
      </c>
    </row>
    <row r="139" spans="1:20" x14ac:dyDescent="0.25">
      <c r="A139" t="s">
        <v>23</v>
      </c>
      <c r="B139" t="s">
        <v>24</v>
      </c>
      <c r="C139">
        <v>50</v>
      </c>
      <c r="D139">
        <v>1</v>
      </c>
      <c r="E139" t="s">
        <v>29966</v>
      </c>
      <c r="F139">
        <v>100</v>
      </c>
      <c r="G139">
        <v>0</v>
      </c>
      <c r="H139" t="s">
        <v>703</v>
      </c>
      <c r="I139" t="s">
        <v>29967</v>
      </c>
      <c r="J139" t="s">
        <v>1049</v>
      </c>
      <c r="K139" t="s">
        <v>634</v>
      </c>
      <c r="L139" t="s">
        <v>635</v>
      </c>
      <c r="M139" t="s">
        <v>29968</v>
      </c>
      <c r="N139" t="s">
        <v>634</v>
      </c>
      <c r="O139" t="s">
        <v>637</v>
      </c>
      <c r="P139" t="s">
        <v>22</v>
      </c>
      <c r="Q139" t="s">
        <v>638</v>
      </c>
      <c r="R139" t="s">
        <v>635</v>
      </c>
      <c r="S139" t="s">
        <v>29969</v>
      </c>
      <c r="T139" t="s">
        <v>29968</v>
      </c>
    </row>
    <row r="140" spans="1:20" x14ac:dyDescent="0.25">
      <c r="A140" t="s">
        <v>25</v>
      </c>
      <c r="B140" t="s">
        <v>26</v>
      </c>
      <c r="C140">
        <v>50</v>
      </c>
      <c r="D140">
        <v>1</v>
      </c>
      <c r="E140" t="s">
        <v>29966</v>
      </c>
      <c r="F140">
        <v>100</v>
      </c>
      <c r="G140">
        <v>0</v>
      </c>
      <c r="H140" t="s">
        <v>703</v>
      </c>
      <c r="I140" t="s">
        <v>29967</v>
      </c>
      <c r="J140" t="s">
        <v>1049</v>
      </c>
      <c r="K140" t="s">
        <v>634</v>
      </c>
      <c r="L140" t="s">
        <v>635</v>
      </c>
      <c r="M140" t="s">
        <v>29968</v>
      </c>
      <c r="N140" t="s">
        <v>634</v>
      </c>
      <c r="O140" t="s">
        <v>637</v>
      </c>
      <c r="P140" t="s">
        <v>22</v>
      </c>
      <c r="Q140" t="s">
        <v>638</v>
      </c>
      <c r="R140" t="s">
        <v>635</v>
      </c>
      <c r="S140" t="s">
        <v>29969</v>
      </c>
      <c r="T140" t="s">
        <v>29968</v>
      </c>
    </row>
    <row r="141" spans="1:20" x14ac:dyDescent="0.25">
      <c r="A141" t="s">
        <v>20</v>
      </c>
      <c r="B141" t="s">
        <v>21</v>
      </c>
      <c r="C141">
        <v>50</v>
      </c>
      <c r="D141">
        <v>1</v>
      </c>
      <c r="E141" t="s">
        <v>29970</v>
      </c>
      <c r="F141">
        <v>138</v>
      </c>
      <c r="G141">
        <v>38</v>
      </c>
      <c r="H141" t="s">
        <v>703</v>
      </c>
      <c r="I141" t="s">
        <v>29971</v>
      </c>
      <c r="J141" t="s">
        <v>2349</v>
      </c>
      <c r="K141" t="s">
        <v>634</v>
      </c>
      <c r="L141" t="s">
        <v>635</v>
      </c>
      <c r="M141" t="s">
        <v>29972</v>
      </c>
      <c r="N141" t="s">
        <v>634</v>
      </c>
      <c r="O141" t="s">
        <v>637</v>
      </c>
      <c r="P141" t="s">
        <v>22</v>
      </c>
      <c r="Q141" t="s">
        <v>638</v>
      </c>
      <c r="R141" t="s">
        <v>635</v>
      </c>
      <c r="S141" t="s">
        <v>29973</v>
      </c>
      <c r="T141" t="s">
        <v>29972</v>
      </c>
    </row>
    <row r="142" spans="1:20" x14ac:dyDescent="0.25">
      <c r="A142" t="s">
        <v>23</v>
      </c>
      <c r="B142" t="s">
        <v>24</v>
      </c>
      <c r="C142">
        <v>50</v>
      </c>
      <c r="D142">
        <v>1</v>
      </c>
      <c r="E142" t="s">
        <v>29970</v>
      </c>
      <c r="F142">
        <v>138</v>
      </c>
      <c r="G142">
        <v>38</v>
      </c>
      <c r="H142" t="s">
        <v>703</v>
      </c>
      <c r="I142" t="s">
        <v>29971</v>
      </c>
      <c r="J142" t="s">
        <v>2349</v>
      </c>
      <c r="K142" t="s">
        <v>634</v>
      </c>
      <c r="L142" t="s">
        <v>635</v>
      </c>
      <c r="M142" t="s">
        <v>29972</v>
      </c>
      <c r="N142" t="s">
        <v>634</v>
      </c>
      <c r="O142" t="s">
        <v>637</v>
      </c>
      <c r="P142" t="s">
        <v>22</v>
      </c>
      <c r="Q142" t="s">
        <v>638</v>
      </c>
      <c r="R142" t="s">
        <v>635</v>
      </c>
      <c r="S142" t="s">
        <v>29973</v>
      </c>
      <c r="T142" t="s">
        <v>29972</v>
      </c>
    </row>
    <row r="143" spans="1:20" x14ac:dyDescent="0.25">
      <c r="A143" t="s">
        <v>25</v>
      </c>
      <c r="B143" t="s">
        <v>26</v>
      </c>
      <c r="C143">
        <v>50</v>
      </c>
      <c r="D143">
        <v>1</v>
      </c>
      <c r="E143" t="s">
        <v>29970</v>
      </c>
      <c r="F143">
        <v>138</v>
      </c>
      <c r="G143">
        <v>38</v>
      </c>
      <c r="H143" t="s">
        <v>703</v>
      </c>
      <c r="I143" t="s">
        <v>29971</v>
      </c>
      <c r="J143" t="s">
        <v>2349</v>
      </c>
      <c r="K143" t="s">
        <v>634</v>
      </c>
      <c r="L143" t="s">
        <v>635</v>
      </c>
      <c r="M143" t="s">
        <v>29972</v>
      </c>
      <c r="N143" t="s">
        <v>634</v>
      </c>
      <c r="O143" t="s">
        <v>637</v>
      </c>
      <c r="P143" t="s">
        <v>22</v>
      </c>
      <c r="Q143" t="s">
        <v>638</v>
      </c>
      <c r="R143" t="s">
        <v>635</v>
      </c>
      <c r="S143" t="s">
        <v>29973</v>
      </c>
      <c r="T143" t="s">
        <v>29972</v>
      </c>
    </row>
    <row r="144" spans="1:20" x14ac:dyDescent="0.25">
      <c r="A144" t="s">
        <v>20</v>
      </c>
      <c r="B144" t="s">
        <v>21</v>
      </c>
      <c r="C144">
        <v>50</v>
      </c>
      <c r="D144">
        <v>2</v>
      </c>
      <c r="E144" t="s">
        <v>29974</v>
      </c>
      <c r="F144">
        <v>199.98</v>
      </c>
      <c r="G144">
        <v>0</v>
      </c>
      <c r="H144" t="s">
        <v>631</v>
      </c>
      <c r="I144" t="s">
        <v>29975</v>
      </c>
      <c r="J144" t="s">
        <v>1244</v>
      </c>
      <c r="K144" t="s">
        <v>634</v>
      </c>
      <c r="L144" t="s">
        <v>635</v>
      </c>
      <c r="M144" t="s">
        <v>29976</v>
      </c>
      <c r="N144" t="s">
        <v>634</v>
      </c>
      <c r="O144" t="s">
        <v>637</v>
      </c>
      <c r="P144" t="s">
        <v>22</v>
      </c>
      <c r="Q144" t="s">
        <v>638</v>
      </c>
      <c r="R144" t="s">
        <v>635</v>
      </c>
      <c r="S144" t="s">
        <v>29977</v>
      </c>
      <c r="T144" t="s">
        <v>29976</v>
      </c>
    </row>
    <row r="145" spans="1:20" x14ac:dyDescent="0.25">
      <c r="A145" t="s">
        <v>23</v>
      </c>
      <c r="B145" t="s">
        <v>24</v>
      </c>
      <c r="C145">
        <v>50</v>
      </c>
      <c r="D145">
        <v>2</v>
      </c>
      <c r="E145" t="s">
        <v>29974</v>
      </c>
      <c r="F145">
        <v>199.98</v>
      </c>
      <c r="G145">
        <v>0</v>
      </c>
      <c r="H145" t="s">
        <v>631</v>
      </c>
      <c r="I145" t="s">
        <v>29975</v>
      </c>
      <c r="J145" t="s">
        <v>1244</v>
      </c>
      <c r="K145" t="s">
        <v>634</v>
      </c>
      <c r="L145" t="s">
        <v>635</v>
      </c>
      <c r="M145" t="s">
        <v>29976</v>
      </c>
      <c r="N145" t="s">
        <v>634</v>
      </c>
      <c r="O145" t="s">
        <v>637</v>
      </c>
      <c r="P145" t="s">
        <v>22</v>
      </c>
      <c r="Q145" t="s">
        <v>638</v>
      </c>
      <c r="R145" t="s">
        <v>635</v>
      </c>
      <c r="S145" t="s">
        <v>29977</v>
      </c>
      <c r="T145" t="s">
        <v>29976</v>
      </c>
    </row>
    <row r="146" spans="1:20" x14ac:dyDescent="0.25">
      <c r="A146" t="s">
        <v>25</v>
      </c>
      <c r="B146" t="s">
        <v>26</v>
      </c>
      <c r="C146">
        <v>50</v>
      </c>
      <c r="D146">
        <v>2</v>
      </c>
      <c r="E146" t="s">
        <v>29974</v>
      </c>
      <c r="F146">
        <v>199.98</v>
      </c>
      <c r="G146">
        <v>0</v>
      </c>
      <c r="H146" t="s">
        <v>631</v>
      </c>
      <c r="I146" t="s">
        <v>29975</v>
      </c>
      <c r="J146" t="s">
        <v>1244</v>
      </c>
      <c r="K146" t="s">
        <v>634</v>
      </c>
      <c r="L146" t="s">
        <v>635</v>
      </c>
      <c r="M146" t="s">
        <v>29976</v>
      </c>
      <c r="N146" t="s">
        <v>634</v>
      </c>
      <c r="O146" t="s">
        <v>637</v>
      </c>
      <c r="P146" t="s">
        <v>22</v>
      </c>
      <c r="Q146" t="s">
        <v>638</v>
      </c>
      <c r="R146" t="s">
        <v>635</v>
      </c>
      <c r="S146" t="s">
        <v>29977</v>
      </c>
      <c r="T146" t="s">
        <v>29976</v>
      </c>
    </row>
    <row r="147" spans="1:20" x14ac:dyDescent="0.25">
      <c r="A147" t="s">
        <v>39</v>
      </c>
      <c r="B147" t="s">
        <v>230</v>
      </c>
      <c r="C147">
        <v>64</v>
      </c>
      <c r="D147">
        <v>2</v>
      </c>
      <c r="E147" t="s">
        <v>29978</v>
      </c>
      <c r="F147">
        <v>135</v>
      </c>
      <c r="G147">
        <v>7</v>
      </c>
      <c r="H147" t="s">
        <v>1248</v>
      </c>
      <c r="I147" t="s">
        <v>29979</v>
      </c>
      <c r="J147" t="s">
        <v>29980</v>
      </c>
      <c r="K147" t="s">
        <v>4488</v>
      </c>
      <c r="L147" t="s">
        <v>29981</v>
      </c>
      <c r="M147" t="s">
        <v>29982</v>
      </c>
      <c r="N147" t="s">
        <v>634</v>
      </c>
      <c r="O147" t="s">
        <v>689</v>
      </c>
      <c r="P147" t="s">
        <v>40</v>
      </c>
      <c r="Q147" t="s">
        <v>690</v>
      </c>
      <c r="R147" t="s">
        <v>635</v>
      </c>
      <c r="S147" t="s">
        <v>29983</v>
      </c>
      <c r="T147" t="s">
        <v>29982</v>
      </c>
    </row>
    <row r="148" spans="1:20" x14ac:dyDescent="0.25">
      <c r="A148" t="s">
        <v>164</v>
      </c>
      <c r="B148" t="s">
        <v>165</v>
      </c>
      <c r="C148">
        <v>33.333333333333336</v>
      </c>
      <c r="D148">
        <v>3</v>
      </c>
      <c r="E148" t="s">
        <v>29984</v>
      </c>
      <c r="F148">
        <v>99.99</v>
      </c>
      <c r="G148">
        <v>0</v>
      </c>
      <c r="H148" t="s">
        <v>631</v>
      </c>
      <c r="I148" t="s">
        <v>29985</v>
      </c>
      <c r="J148" t="s">
        <v>1905</v>
      </c>
      <c r="K148" t="s">
        <v>634</v>
      </c>
      <c r="L148" t="s">
        <v>635</v>
      </c>
      <c r="M148" t="s">
        <v>29986</v>
      </c>
      <c r="N148" t="s">
        <v>634</v>
      </c>
      <c r="O148" t="s">
        <v>637</v>
      </c>
      <c r="P148" t="s">
        <v>22</v>
      </c>
      <c r="Q148" t="s">
        <v>638</v>
      </c>
      <c r="R148" t="s">
        <v>635</v>
      </c>
      <c r="S148" t="s">
        <v>29987</v>
      </c>
      <c r="T148" t="s">
        <v>29986</v>
      </c>
    </row>
    <row r="149" spans="1:20" x14ac:dyDescent="0.25">
      <c r="A149" t="s">
        <v>133</v>
      </c>
      <c r="B149" t="s">
        <v>134</v>
      </c>
      <c r="C149">
        <v>12</v>
      </c>
      <c r="D149">
        <v>100</v>
      </c>
      <c r="E149" t="s">
        <v>29988</v>
      </c>
      <c r="F149">
        <v>1300</v>
      </c>
      <c r="G149">
        <v>0</v>
      </c>
      <c r="H149" t="s">
        <v>641</v>
      </c>
      <c r="I149" t="s">
        <v>12622</v>
      </c>
      <c r="J149" t="s">
        <v>12623</v>
      </c>
      <c r="K149" t="s">
        <v>1844</v>
      </c>
      <c r="L149" t="s">
        <v>1175</v>
      </c>
      <c r="M149" t="s">
        <v>29989</v>
      </c>
      <c r="N149" t="s">
        <v>634</v>
      </c>
      <c r="O149" t="s">
        <v>894</v>
      </c>
      <c r="P149" t="s">
        <v>43</v>
      </c>
      <c r="Q149" t="s">
        <v>648</v>
      </c>
      <c r="R149" t="s">
        <v>635</v>
      </c>
      <c r="S149" t="s">
        <v>29990</v>
      </c>
      <c r="T149" t="s">
        <v>29989</v>
      </c>
    </row>
    <row r="150" spans="1:20" x14ac:dyDescent="0.25">
      <c r="A150" t="s">
        <v>37</v>
      </c>
      <c r="B150" t="s">
        <v>38</v>
      </c>
      <c r="C150">
        <v>66.666666666666671</v>
      </c>
      <c r="D150">
        <v>3</v>
      </c>
      <c r="E150" t="s">
        <v>29991</v>
      </c>
      <c r="F150">
        <v>99.99</v>
      </c>
      <c r="G150">
        <v>0</v>
      </c>
      <c r="H150" t="s">
        <v>631</v>
      </c>
      <c r="I150" t="s">
        <v>29992</v>
      </c>
      <c r="J150" t="s">
        <v>1244</v>
      </c>
      <c r="K150" t="s">
        <v>634</v>
      </c>
      <c r="L150" t="s">
        <v>635</v>
      </c>
      <c r="M150" t="s">
        <v>29993</v>
      </c>
      <c r="N150" t="s">
        <v>634</v>
      </c>
      <c r="O150" t="s">
        <v>637</v>
      </c>
      <c r="P150" t="s">
        <v>22</v>
      </c>
      <c r="Q150" t="s">
        <v>638</v>
      </c>
      <c r="R150" t="s">
        <v>635</v>
      </c>
      <c r="S150" t="s">
        <v>29994</v>
      </c>
      <c r="T150" t="s">
        <v>29993</v>
      </c>
    </row>
    <row r="151" spans="1:20" x14ac:dyDescent="0.25">
      <c r="A151" t="s">
        <v>20</v>
      </c>
      <c r="B151" t="s">
        <v>21</v>
      </c>
      <c r="C151">
        <v>49</v>
      </c>
      <c r="D151">
        <v>5</v>
      </c>
      <c r="E151" t="s">
        <v>29995</v>
      </c>
      <c r="F151">
        <v>495</v>
      </c>
      <c r="G151">
        <v>0</v>
      </c>
      <c r="H151" t="s">
        <v>631</v>
      </c>
      <c r="I151" t="s">
        <v>29996</v>
      </c>
      <c r="J151" t="s">
        <v>29997</v>
      </c>
      <c r="K151" t="s">
        <v>29998</v>
      </c>
      <c r="L151" t="s">
        <v>732</v>
      </c>
      <c r="M151" t="s">
        <v>29993</v>
      </c>
      <c r="N151" t="s">
        <v>634</v>
      </c>
      <c r="O151" t="s">
        <v>647</v>
      </c>
      <c r="P151" t="s">
        <v>43</v>
      </c>
      <c r="Q151" t="s">
        <v>648</v>
      </c>
      <c r="R151" t="s">
        <v>635</v>
      </c>
      <c r="S151" t="s">
        <v>29999</v>
      </c>
      <c r="T151" t="s">
        <v>29993</v>
      </c>
    </row>
    <row r="152" spans="1:20" x14ac:dyDescent="0.25">
      <c r="A152" t="s">
        <v>25</v>
      </c>
      <c r="B152" t="s">
        <v>26</v>
      </c>
      <c r="C152">
        <v>50</v>
      </c>
      <c r="D152">
        <v>5</v>
      </c>
      <c r="E152" t="s">
        <v>29995</v>
      </c>
      <c r="F152">
        <v>495</v>
      </c>
      <c r="G152">
        <v>0</v>
      </c>
      <c r="H152" t="s">
        <v>631</v>
      </c>
      <c r="I152" t="s">
        <v>29996</v>
      </c>
      <c r="J152" t="s">
        <v>29997</v>
      </c>
      <c r="K152" t="s">
        <v>29998</v>
      </c>
      <c r="L152" t="s">
        <v>732</v>
      </c>
      <c r="M152" t="s">
        <v>29993</v>
      </c>
      <c r="N152" t="s">
        <v>634</v>
      </c>
      <c r="O152" t="s">
        <v>647</v>
      </c>
      <c r="P152" t="s">
        <v>43</v>
      </c>
      <c r="Q152" t="s">
        <v>648</v>
      </c>
      <c r="R152" t="s">
        <v>635</v>
      </c>
      <c r="S152" t="s">
        <v>29999</v>
      </c>
      <c r="T152" t="s">
        <v>29993</v>
      </c>
    </row>
    <row r="153" spans="1:20" x14ac:dyDescent="0.25">
      <c r="A153" t="s">
        <v>20</v>
      </c>
      <c r="B153" t="s">
        <v>21</v>
      </c>
      <c r="C153">
        <v>50</v>
      </c>
      <c r="D153">
        <v>1</v>
      </c>
      <c r="E153" t="s">
        <v>30000</v>
      </c>
      <c r="F153">
        <v>100</v>
      </c>
      <c r="G153">
        <v>0</v>
      </c>
      <c r="H153" t="s">
        <v>703</v>
      </c>
      <c r="I153" t="s">
        <v>30001</v>
      </c>
      <c r="J153" t="s">
        <v>652</v>
      </c>
      <c r="K153" t="s">
        <v>634</v>
      </c>
      <c r="L153" t="s">
        <v>635</v>
      </c>
      <c r="M153" t="s">
        <v>30002</v>
      </c>
      <c r="N153" t="s">
        <v>634</v>
      </c>
      <c r="O153" t="s">
        <v>654</v>
      </c>
      <c r="P153" t="s">
        <v>22</v>
      </c>
      <c r="Q153" t="s">
        <v>655</v>
      </c>
      <c r="R153" t="s">
        <v>635</v>
      </c>
      <c r="S153" t="s">
        <v>30003</v>
      </c>
      <c r="T153" t="s">
        <v>30002</v>
      </c>
    </row>
    <row r="154" spans="1:20" x14ac:dyDescent="0.25">
      <c r="A154" t="s">
        <v>23</v>
      </c>
      <c r="B154" t="s">
        <v>24</v>
      </c>
      <c r="C154">
        <v>50</v>
      </c>
      <c r="D154">
        <v>1</v>
      </c>
      <c r="E154" t="s">
        <v>30000</v>
      </c>
      <c r="F154">
        <v>100</v>
      </c>
      <c r="G154">
        <v>0</v>
      </c>
      <c r="H154" t="s">
        <v>703</v>
      </c>
      <c r="I154" t="s">
        <v>30001</v>
      </c>
      <c r="J154" t="s">
        <v>652</v>
      </c>
      <c r="K154" t="s">
        <v>634</v>
      </c>
      <c r="L154" t="s">
        <v>635</v>
      </c>
      <c r="M154" t="s">
        <v>30002</v>
      </c>
      <c r="N154" t="s">
        <v>634</v>
      </c>
      <c r="O154" t="s">
        <v>654</v>
      </c>
      <c r="P154" t="s">
        <v>22</v>
      </c>
      <c r="Q154" t="s">
        <v>655</v>
      </c>
      <c r="R154" t="s">
        <v>635</v>
      </c>
      <c r="S154" t="s">
        <v>30003</v>
      </c>
      <c r="T154" t="s">
        <v>30002</v>
      </c>
    </row>
    <row r="155" spans="1:20" x14ac:dyDescent="0.25">
      <c r="A155" t="s">
        <v>25</v>
      </c>
      <c r="B155" t="s">
        <v>26</v>
      </c>
      <c r="C155">
        <v>50</v>
      </c>
      <c r="D155">
        <v>1</v>
      </c>
      <c r="E155" t="s">
        <v>30000</v>
      </c>
      <c r="F155">
        <v>100</v>
      </c>
      <c r="G155">
        <v>0</v>
      </c>
      <c r="H155" t="s">
        <v>703</v>
      </c>
      <c r="I155" t="s">
        <v>30001</v>
      </c>
      <c r="J155" t="s">
        <v>652</v>
      </c>
      <c r="K155" t="s">
        <v>634</v>
      </c>
      <c r="L155" t="s">
        <v>635</v>
      </c>
      <c r="M155" t="s">
        <v>30002</v>
      </c>
      <c r="N155" t="s">
        <v>634</v>
      </c>
      <c r="O155" t="s">
        <v>654</v>
      </c>
      <c r="P155" t="s">
        <v>22</v>
      </c>
      <c r="Q155" t="s">
        <v>655</v>
      </c>
      <c r="R155" t="s">
        <v>635</v>
      </c>
      <c r="S155" t="s">
        <v>30003</v>
      </c>
      <c r="T155" t="s">
        <v>30002</v>
      </c>
    </row>
    <row r="156" spans="1:20" x14ac:dyDescent="0.25">
      <c r="A156" t="s">
        <v>256</v>
      </c>
      <c r="B156" t="s">
        <v>262</v>
      </c>
      <c r="C156">
        <v>139</v>
      </c>
      <c r="D156">
        <v>1</v>
      </c>
      <c r="E156" t="s">
        <v>30004</v>
      </c>
      <c r="F156">
        <v>215</v>
      </c>
      <c r="G156">
        <v>0</v>
      </c>
      <c r="H156" t="s">
        <v>1114</v>
      </c>
      <c r="I156" t="s">
        <v>30005</v>
      </c>
      <c r="J156" t="s">
        <v>30006</v>
      </c>
      <c r="K156" t="s">
        <v>1552</v>
      </c>
      <c r="L156" t="s">
        <v>30007</v>
      </c>
      <c r="M156" t="s">
        <v>30008</v>
      </c>
      <c r="N156" t="s">
        <v>1120</v>
      </c>
      <c r="O156" t="s">
        <v>1121</v>
      </c>
      <c r="P156" t="s">
        <v>1122</v>
      </c>
      <c r="Q156" t="s">
        <v>1123</v>
      </c>
      <c r="R156" t="s">
        <v>635</v>
      </c>
      <c r="S156" t="s">
        <v>30009</v>
      </c>
      <c r="T156" t="s">
        <v>30008</v>
      </c>
    </row>
    <row r="157" spans="1:20" x14ac:dyDescent="0.25">
      <c r="A157" t="s">
        <v>257</v>
      </c>
      <c r="B157" t="s">
        <v>263</v>
      </c>
      <c r="C157">
        <v>139</v>
      </c>
      <c r="D157">
        <v>1</v>
      </c>
      <c r="E157" t="s">
        <v>30004</v>
      </c>
      <c r="F157">
        <v>215</v>
      </c>
      <c r="G157">
        <v>0</v>
      </c>
      <c r="H157" t="s">
        <v>1114</v>
      </c>
      <c r="I157" t="s">
        <v>30005</v>
      </c>
      <c r="J157" t="s">
        <v>30006</v>
      </c>
      <c r="K157" t="s">
        <v>1552</v>
      </c>
      <c r="L157" t="s">
        <v>30007</v>
      </c>
      <c r="M157" t="s">
        <v>30008</v>
      </c>
      <c r="N157" t="s">
        <v>1120</v>
      </c>
      <c r="O157" t="s">
        <v>1121</v>
      </c>
      <c r="P157" t="s">
        <v>1122</v>
      </c>
      <c r="Q157" t="s">
        <v>1123</v>
      </c>
      <c r="R157" t="s">
        <v>635</v>
      </c>
      <c r="S157" t="s">
        <v>30009</v>
      </c>
      <c r="T157" t="s">
        <v>30008</v>
      </c>
    </row>
    <row r="158" spans="1:20" x14ac:dyDescent="0.25">
      <c r="A158" t="s">
        <v>39</v>
      </c>
      <c r="B158" t="s">
        <v>44</v>
      </c>
      <c r="C158">
        <v>69.900000000000006</v>
      </c>
      <c r="D158">
        <v>10</v>
      </c>
      <c r="E158" t="s">
        <v>30010</v>
      </c>
      <c r="F158">
        <v>541.20000000000005</v>
      </c>
      <c r="G158">
        <v>66</v>
      </c>
      <c r="H158" t="s">
        <v>641</v>
      </c>
      <c r="I158" t="s">
        <v>30011</v>
      </c>
      <c r="J158" t="s">
        <v>30012</v>
      </c>
      <c r="K158" t="s">
        <v>18369</v>
      </c>
      <c r="L158" t="s">
        <v>30013</v>
      </c>
      <c r="M158" t="s">
        <v>30014</v>
      </c>
      <c r="N158" t="s">
        <v>634</v>
      </c>
      <c r="O158" t="s">
        <v>689</v>
      </c>
      <c r="P158" t="s">
        <v>40</v>
      </c>
      <c r="Q158" t="s">
        <v>690</v>
      </c>
      <c r="R158" t="s">
        <v>635</v>
      </c>
      <c r="S158" t="s">
        <v>30015</v>
      </c>
      <c r="T158" t="s">
        <v>30014</v>
      </c>
    </row>
    <row r="159" spans="1:20" x14ac:dyDescent="0.25">
      <c r="A159" t="s">
        <v>20</v>
      </c>
      <c r="B159" t="s">
        <v>21</v>
      </c>
      <c r="C159">
        <v>50</v>
      </c>
      <c r="D159">
        <v>1</v>
      </c>
      <c r="E159" t="s">
        <v>30016</v>
      </c>
      <c r="F159">
        <v>100</v>
      </c>
      <c r="G159">
        <v>0</v>
      </c>
      <c r="H159" t="s">
        <v>631</v>
      </c>
      <c r="I159" t="s">
        <v>30017</v>
      </c>
      <c r="J159" t="s">
        <v>749</v>
      </c>
      <c r="K159" t="s">
        <v>634</v>
      </c>
      <c r="L159" t="s">
        <v>635</v>
      </c>
      <c r="M159" t="s">
        <v>30018</v>
      </c>
      <c r="N159" t="s">
        <v>634</v>
      </c>
      <c r="O159" t="s">
        <v>637</v>
      </c>
      <c r="P159" t="s">
        <v>22</v>
      </c>
      <c r="Q159" t="s">
        <v>638</v>
      </c>
      <c r="R159" t="s">
        <v>635</v>
      </c>
      <c r="S159" t="s">
        <v>30019</v>
      </c>
      <c r="T159" t="s">
        <v>30018</v>
      </c>
    </row>
    <row r="160" spans="1:20" x14ac:dyDescent="0.25">
      <c r="A160" t="s">
        <v>23</v>
      </c>
      <c r="B160" t="s">
        <v>24</v>
      </c>
      <c r="C160">
        <v>50</v>
      </c>
      <c r="D160">
        <v>1</v>
      </c>
      <c r="E160" t="s">
        <v>30016</v>
      </c>
      <c r="F160">
        <v>100</v>
      </c>
      <c r="G160">
        <v>0</v>
      </c>
      <c r="H160" t="s">
        <v>631</v>
      </c>
      <c r="I160" t="s">
        <v>30017</v>
      </c>
      <c r="J160" t="s">
        <v>749</v>
      </c>
      <c r="K160" t="s">
        <v>634</v>
      </c>
      <c r="L160" t="s">
        <v>635</v>
      </c>
      <c r="M160" t="s">
        <v>30018</v>
      </c>
      <c r="N160" t="s">
        <v>634</v>
      </c>
      <c r="O160" t="s">
        <v>637</v>
      </c>
      <c r="P160" t="s">
        <v>22</v>
      </c>
      <c r="Q160" t="s">
        <v>638</v>
      </c>
      <c r="R160" t="s">
        <v>635</v>
      </c>
      <c r="S160" t="s">
        <v>30019</v>
      </c>
      <c r="T160" t="s">
        <v>30018</v>
      </c>
    </row>
    <row r="161" spans="1:20" x14ac:dyDescent="0.25">
      <c r="A161" t="s">
        <v>25</v>
      </c>
      <c r="B161" t="s">
        <v>26</v>
      </c>
      <c r="C161">
        <v>50</v>
      </c>
      <c r="D161">
        <v>1</v>
      </c>
      <c r="E161" t="s">
        <v>30016</v>
      </c>
      <c r="F161">
        <v>100</v>
      </c>
      <c r="G161">
        <v>0</v>
      </c>
      <c r="H161" t="s">
        <v>631</v>
      </c>
      <c r="I161" t="s">
        <v>30017</v>
      </c>
      <c r="J161" t="s">
        <v>749</v>
      </c>
      <c r="K161" t="s">
        <v>634</v>
      </c>
      <c r="L161" t="s">
        <v>635</v>
      </c>
      <c r="M161" t="s">
        <v>30018</v>
      </c>
      <c r="N161" t="s">
        <v>634</v>
      </c>
      <c r="O161" t="s">
        <v>637</v>
      </c>
      <c r="P161" t="s">
        <v>22</v>
      </c>
      <c r="Q161" t="s">
        <v>638</v>
      </c>
      <c r="R161" t="s">
        <v>635</v>
      </c>
      <c r="S161" t="s">
        <v>30019</v>
      </c>
      <c r="T161" t="s">
        <v>30018</v>
      </c>
    </row>
    <row r="162" spans="1:20" x14ac:dyDescent="0.25">
      <c r="A162" t="s">
        <v>20</v>
      </c>
      <c r="B162" t="s">
        <v>21</v>
      </c>
      <c r="C162">
        <v>50</v>
      </c>
      <c r="D162">
        <v>2</v>
      </c>
      <c r="E162" t="s">
        <v>30020</v>
      </c>
      <c r="F162">
        <v>199.98</v>
      </c>
      <c r="G162">
        <v>0</v>
      </c>
      <c r="H162" t="s">
        <v>631</v>
      </c>
      <c r="I162" t="s">
        <v>4665</v>
      </c>
      <c r="J162" t="s">
        <v>711</v>
      </c>
      <c r="K162" t="s">
        <v>634</v>
      </c>
      <c r="L162" t="s">
        <v>635</v>
      </c>
      <c r="M162" t="s">
        <v>30021</v>
      </c>
      <c r="N162" t="s">
        <v>634</v>
      </c>
      <c r="O162" t="s">
        <v>637</v>
      </c>
      <c r="P162" t="s">
        <v>22</v>
      </c>
      <c r="Q162" t="s">
        <v>638</v>
      </c>
      <c r="R162" t="s">
        <v>635</v>
      </c>
      <c r="S162" t="s">
        <v>30022</v>
      </c>
      <c r="T162" t="s">
        <v>30021</v>
      </c>
    </row>
    <row r="163" spans="1:20" x14ac:dyDescent="0.25">
      <c r="A163" t="s">
        <v>23</v>
      </c>
      <c r="B163" t="s">
        <v>24</v>
      </c>
      <c r="C163">
        <v>50</v>
      </c>
      <c r="D163">
        <v>2</v>
      </c>
      <c r="E163" t="s">
        <v>30020</v>
      </c>
      <c r="F163">
        <v>199.98</v>
      </c>
      <c r="G163">
        <v>0</v>
      </c>
      <c r="H163" t="s">
        <v>631</v>
      </c>
      <c r="I163" t="s">
        <v>4665</v>
      </c>
      <c r="J163" t="s">
        <v>711</v>
      </c>
      <c r="K163" t="s">
        <v>634</v>
      </c>
      <c r="L163" t="s">
        <v>635</v>
      </c>
      <c r="M163" t="s">
        <v>30021</v>
      </c>
      <c r="N163" t="s">
        <v>634</v>
      </c>
      <c r="O163" t="s">
        <v>637</v>
      </c>
      <c r="P163" t="s">
        <v>22</v>
      </c>
      <c r="Q163" t="s">
        <v>638</v>
      </c>
      <c r="R163" t="s">
        <v>635</v>
      </c>
      <c r="S163" t="s">
        <v>30022</v>
      </c>
      <c r="T163" t="s">
        <v>30021</v>
      </c>
    </row>
    <row r="164" spans="1:20" x14ac:dyDescent="0.25">
      <c r="A164" t="s">
        <v>25</v>
      </c>
      <c r="B164" t="s">
        <v>26</v>
      </c>
      <c r="C164">
        <v>50</v>
      </c>
      <c r="D164">
        <v>2</v>
      </c>
      <c r="E164" t="s">
        <v>30020</v>
      </c>
      <c r="F164">
        <v>199.98</v>
      </c>
      <c r="G164">
        <v>0</v>
      </c>
      <c r="H164" t="s">
        <v>631</v>
      </c>
      <c r="I164" t="s">
        <v>4665</v>
      </c>
      <c r="J164" t="s">
        <v>711</v>
      </c>
      <c r="K164" t="s">
        <v>634</v>
      </c>
      <c r="L164" t="s">
        <v>635</v>
      </c>
      <c r="M164" t="s">
        <v>30021</v>
      </c>
      <c r="N164" t="s">
        <v>634</v>
      </c>
      <c r="O164" t="s">
        <v>637</v>
      </c>
      <c r="P164" t="s">
        <v>22</v>
      </c>
      <c r="Q164" t="s">
        <v>638</v>
      </c>
      <c r="R164" t="s">
        <v>635</v>
      </c>
      <c r="S164" t="s">
        <v>30022</v>
      </c>
      <c r="T164" t="s">
        <v>30021</v>
      </c>
    </row>
    <row r="165" spans="1:20" x14ac:dyDescent="0.25">
      <c r="A165" t="s">
        <v>35</v>
      </c>
      <c r="B165" t="s">
        <v>36</v>
      </c>
      <c r="C165">
        <v>66.666666666666671</v>
      </c>
      <c r="D165">
        <v>3</v>
      </c>
      <c r="E165" t="s">
        <v>30023</v>
      </c>
      <c r="F165">
        <v>199.98</v>
      </c>
      <c r="G165">
        <v>0</v>
      </c>
      <c r="H165" t="s">
        <v>631</v>
      </c>
      <c r="I165" t="s">
        <v>30024</v>
      </c>
      <c r="J165" t="s">
        <v>800</v>
      </c>
      <c r="K165" t="s">
        <v>634</v>
      </c>
      <c r="L165" t="s">
        <v>635</v>
      </c>
      <c r="M165" t="s">
        <v>30025</v>
      </c>
      <c r="N165" t="s">
        <v>634</v>
      </c>
      <c r="O165" t="s">
        <v>637</v>
      </c>
      <c r="P165" t="s">
        <v>22</v>
      </c>
      <c r="Q165" t="s">
        <v>638</v>
      </c>
      <c r="R165" t="s">
        <v>635</v>
      </c>
      <c r="S165" t="s">
        <v>30026</v>
      </c>
      <c r="T165" t="s">
        <v>30025</v>
      </c>
    </row>
    <row r="166" spans="1:20" x14ac:dyDescent="0.25">
      <c r="A166" t="s">
        <v>37</v>
      </c>
      <c r="B166" t="s">
        <v>38</v>
      </c>
      <c r="C166">
        <v>66.666666666666671</v>
      </c>
      <c r="D166">
        <v>3</v>
      </c>
      <c r="E166" t="s">
        <v>30023</v>
      </c>
      <c r="F166">
        <v>199.98</v>
      </c>
      <c r="G166">
        <v>0</v>
      </c>
      <c r="H166" t="s">
        <v>631</v>
      </c>
      <c r="I166" t="s">
        <v>30024</v>
      </c>
      <c r="J166" t="s">
        <v>800</v>
      </c>
      <c r="K166" t="s">
        <v>634</v>
      </c>
      <c r="L166" t="s">
        <v>635</v>
      </c>
      <c r="M166" t="s">
        <v>30025</v>
      </c>
      <c r="N166" t="s">
        <v>634</v>
      </c>
      <c r="O166" t="s">
        <v>637</v>
      </c>
      <c r="P166" t="s">
        <v>22</v>
      </c>
      <c r="Q166" t="s">
        <v>638</v>
      </c>
      <c r="R166" t="s">
        <v>635</v>
      </c>
      <c r="S166" t="s">
        <v>30026</v>
      </c>
      <c r="T166" t="s">
        <v>30025</v>
      </c>
    </row>
    <row r="167" spans="1:20" x14ac:dyDescent="0.25">
      <c r="A167" t="s">
        <v>20</v>
      </c>
      <c r="B167" t="s">
        <v>21</v>
      </c>
      <c r="C167">
        <v>50</v>
      </c>
      <c r="D167">
        <v>1</v>
      </c>
      <c r="E167" t="s">
        <v>30027</v>
      </c>
      <c r="F167">
        <v>99.99</v>
      </c>
      <c r="G167">
        <v>0</v>
      </c>
      <c r="H167" t="s">
        <v>631</v>
      </c>
      <c r="I167" t="s">
        <v>30028</v>
      </c>
      <c r="J167" t="s">
        <v>981</v>
      </c>
      <c r="K167" t="s">
        <v>634</v>
      </c>
      <c r="L167" t="s">
        <v>635</v>
      </c>
      <c r="M167" t="s">
        <v>30029</v>
      </c>
      <c r="N167" t="s">
        <v>634</v>
      </c>
      <c r="O167" t="s">
        <v>637</v>
      </c>
      <c r="P167" t="s">
        <v>22</v>
      </c>
      <c r="Q167" t="s">
        <v>638</v>
      </c>
      <c r="R167" t="s">
        <v>635</v>
      </c>
      <c r="S167" t="s">
        <v>30030</v>
      </c>
      <c r="T167" t="s">
        <v>30029</v>
      </c>
    </row>
    <row r="168" spans="1:20" x14ac:dyDescent="0.25">
      <c r="A168" t="s">
        <v>23</v>
      </c>
      <c r="B168" t="s">
        <v>24</v>
      </c>
      <c r="C168">
        <v>50</v>
      </c>
      <c r="D168">
        <v>1</v>
      </c>
      <c r="E168" t="s">
        <v>30027</v>
      </c>
      <c r="F168">
        <v>99.99</v>
      </c>
      <c r="G168">
        <v>0</v>
      </c>
      <c r="H168" t="s">
        <v>631</v>
      </c>
      <c r="I168" t="s">
        <v>30028</v>
      </c>
      <c r="J168" t="s">
        <v>981</v>
      </c>
      <c r="K168" t="s">
        <v>634</v>
      </c>
      <c r="L168" t="s">
        <v>635</v>
      </c>
      <c r="M168" t="s">
        <v>30029</v>
      </c>
      <c r="N168" t="s">
        <v>634</v>
      </c>
      <c r="O168" t="s">
        <v>637</v>
      </c>
      <c r="P168" t="s">
        <v>22</v>
      </c>
      <c r="Q168" t="s">
        <v>638</v>
      </c>
      <c r="R168" t="s">
        <v>635</v>
      </c>
      <c r="S168" t="s">
        <v>30030</v>
      </c>
      <c r="T168" t="s">
        <v>30029</v>
      </c>
    </row>
    <row r="169" spans="1:20" x14ac:dyDescent="0.25">
      <c r="A169" t="s">
        <v>25</v>
      </c>
      <c r="B169" t="s">
        <v>26</v>
      </c>
      <c r="C169">
        <v>50</v>
      </c>
      <c r="D169">
        <v>1</v>
      </c>
      <c r="E169" t="s">
        <v>30027</v>
      </c>
      <c r="F169">
        <v>99.99</v>
      </c>
      <c r="G169">
        <v>0</v>
      </c>
      <c r="H169" t="s">
        <v>631</v>
      </c>
      <c r="I169" t="s">
        <v>30028</v>
      </c>
      <c r="J169" t="s">
        <v>981</v>
      </c>
      <c r="K169" t="s">
        <v>634</v>
      </c>
      <c r="L169" t="s">
        <v>635</v>
      </c>
      <c r="M169" t="s">
        <v>30029</v>
      </c>
      <c r="N169" t="s">
        <v>634</v>
      </c>
      <c r="O169" t="s">
        <v>637</v>
      </c>
      <c r="P169" t="s">
        <v>22</v>
      </c>
      <c r="Q169" t="s">
        <v>638</v>
      </c>
      <c r="R169" t="s">
        <v>635</v>
      </c>
      <c r="S169" t="s">
        <v>30030</v>
      </c>
      <c r="T169" t="s">
        <v>30029</v>
      </c>
    </row>
    <row r="170" spans="1:20" x14ac:dyDescent="0.25">
      <c r="A170" t="s">
        <v>118</v>
      </c>
      <c r="B170" t="s">
        <v>91</v>
      </c>
      <c r="C170">
        <v>66</v>
      </c>
      <c r="D170">
        <v>1</v>
      </c>
      <c r="E170" t="s">
        <v>30031</v>
      </c>
      <c r="F170">
        <v>240</v>
      </c>
      <c r="G170">
        <v>0</v>
      </c>
      <c r="H170" t="s">
        <v>641</v>
      </c>
      <c r="I170" t="s">
        <v>12660</v>
      </c>
      <c r="J170" t="s">
        <v>30032</v>
      </c>
      <c r="K170" t="s">
        <v>14419</v>
      </c>
      <c r="L170" t="s">
        <v>2787</v>
      </c>
      <c r="M170" t="s">
        <v>30014</v>
      </c>
      <c r="N170" t="s">
        <v>634</v>
      </c>
      <c r="O170" t="s">
        <v>647</v>
      </c>
      <c r="P170" t="s">
        <v>43</v>
      </c>
      <c r="Q170" t="s">
        <v>648</v>
      </c>
      <c r="R170" t="s">
        <v>635</v>
      </c>
      <c r="S170" t="s">
        <v>30033</v>
      </c>
      <c r="T170" t="s">
        <v>30034</v>
      </c>
    </row>
    <row r="171" spans="1:20" x14ac:dyDescent="0.25">
      <c r="A171" t="s">
        <v>89</v>
      </c>
      <c r="B171" t="s">
        <v>928</v>
      </c>
      <c r="C171">
        <v>66</v>
      </c>
      <c r="D171">
        <v>1</v>
      </c>
      <c r="E171" t="s">
        <v>30031</v>
      </c>
      <c r="F171">
        <v>240</v>
      </c>
      <c r="G171">
        <v>0</v>
      </c>
      <c r="H171" t="s">
        <v>641</v>
      </c>
      <c r="I171" t="s">
        <v>12660</v>
      </c>
      <c r="J171" t="s">
        <v>30032</v>
      </c>
      <c r="K171" t="s">
        <v>14419</v>
      </c>
      <c r="L171" t="s">
        <v>2787</v>
      </c>
      <c r="M171" t="s">
        <v>30014</v>
      </c>
      <c r="N171" t="s">
        <v>634</v>
      </c>
      <c r="O171" t="s">
        <v>647</v>
      </c>
      <c r="P171" t="s">
        <v>43</v>
      </c>
      <c r="Q171" t="s">
        <v>648</v>
      </c>
      <c r="R171" t="s">
        <v>635</v>
      </c>
      <c r="S171" t="s">
        <v>30033</v>
      </c>
      <c r="T171" t="s">
        <v>30034</v>
      </c>
    </row>
    <row r="172" spans="1:20" x14ac:dyDescent="0.25">
      <c r="A172" t="s">
        <v>39</v>
      </c>
      <c r="B172" t="s">
        <v>44</v>
      </c>
      <c r="C172">
        <v>67</v>
      </c>
      <c r="D172">
        <v>1</v>
      </c>
      <c r="E172" t="s">
        <v>30031</v>
      </c>
      <c r="F172">
        <v>240</v>
      </c>
      <c r="G172">
        <v>0</v>
      </c>
      <c r="H172" t="s">
        <v>641</v>
      </c>
      <c r="I172" t="s">
        <v>12660</v>
      </c>
      <c r="J172" t="s">
        <v>30032</v>
      </c>
      <c r="K172" t="s">
        <v>14419</v>
      </c>
      <c r="L172" t="s">
        <v>2787</v>
      </c>
      <c r="M172" t="s">
        <v>30014</v>
      </c>
      <c r="N172" t="s">
        <v>634</v>
      </c>
      <c r="O172" t="s">
        <v>647</v>
      </c>
      <c r="P172" t="s">
        <v>43</v>
      </c>
      <c r="Q172" t="s">
        <v>648</v>
      </c>
      <c r="R172" t="s">
        <v>635</v>
      </c>
      <c r="S172" t="s">
        <v>30033</v>
      </c>
      <c r="T172" t="s">
        <v>30034</v>
      </c>
    </row>
    <row r="173" spans="1:20" x14ac:dyDescent="0.25">
      <c r="A173" t="s">
        <v>20</v>
      </c>
      <c r="B173" t="s">
        <v>21</v>
      </c>
      <c r="C173">
        <v>50</v>
      </c>
      <c r="D173">
        <v>1</v>
      </c>
      <c r="E173" t="s">
        <v>30035</v>
      </c>
      <c r="F173">
        <v>99.99</v>
      </c>
      <c r="G173">
        <v>0</v>
      </c>
      <c r="H173" t="s">
        <v>631</v>
      </c>
      <c r="I173" t="s">
        <v>30036</v>
      </c>
      <c r="J173" t="s">
        <v>925</v>
      </c>
      <c r="K173" t="s">
        <v>634</v>
      </c>
      <c r="L173" t="s">
        <v>635</v>
      </c>
      <c r="M173" t="s">
        <v>30037</v>
      </c>
      <c r="N173" t="s">
        <v>634</v>
      </c>
      <c r="O173" t="s">
        <v>637</v>
      </c>
      <c r="P173" t="s">
        <v>22</v>
      </c>
      <c r="Q173" t="s">
        <v>638</v>
      </c>
      <c r="R173" t="s">
        <v>635</v>
      </c>
      <c r="S173" t="s">
        <v>30038</v>
      </c>
      <c r="T173" t="s">
        <v>30037</v>
      </c>
    </row>
    <row r="174" spans="1:20" x14ac:dyDescent="0.25">
      <c r="A174" t="s">
        <v>23</v>
      </c>
      <c r="B174" t="s">
        <v>24</v>
      </c>
      <c r="C174">
        <v>50</v>
      </c>
      <c r="D174">
        <v>1</v>
      </c>
      <c r="E174" t="s">
        <v>30035</v>
      </c>
      <c r="F174">
        <v>99.99</v>
      </c>
      <c r="G174">
        <v>0</v>
      </c>
      <c r="H174" t="s">
        <v>631</v>
      </c>
      <c r="I174" t="s">
        <v>30036</v>
      </c>
      <c r="J174" t="s">
        <v>925</v>
      </c>
      <c r="K174" t="s">
        <v>634</v>
      </c>
      <c r="L174" t="s">
        <v>635</v>
      </c>
      <c r="M174" t="s">
        <v>30037</v>
      </c>
      <c r="N174" t="s">
        <v>634</v>
      </c>
      <c r="O174" t="s">
        <v>637</v>
      </c>
      <c r="P174" t="s">
        <v>22</v>
      </c>
      <c r="Q174" t="s">
        <v>638</v>
      </c>
      <c r="R174" t="s">
        <v>635</v>
      </c>
      <c r="S174" t="s">
        <v>30038</v>
      </c>
      <c r="T174" t="s">
        <v>30037</v>
      </c>
    </row>
    <row r="175" spans="1:20" x14ac:dyDescent="0.25">
      <c r="A175" t="s">
        <v>25</v>
      </c>
      <c r="B175" t="s">
        <v>26</v>
      </c>
      <c r="C175">
        <v>50</v>
      </c>
      <c r="D175">
        <v>1</v>
      </c>
      <c r="E175" t="s">
        <v>30035</v>
      </c>
      <c r="F175">
        <v>99.99</v>
      </c>
      <c r="G175">
        <v>0</v>
      </c>
      <c r="H175" t="s">
        <v>631</v>
      </c>
      <c r="I175" t="s">
        <v>30036</v>
      </c>
      <c r="J175" t="s">
        <v>925</v>
      </c>
      <c r="K175" t="s">
        <v>634</v>
      </c>
      <c r="L175" t="s">
        <v>635</v>
      </c>
      <c r="M175" t="s">
        <v>30037</v>
      </c>
      <c r="N175" t="s">
        <v>634</v>
      </c>
      <c r="O175" t="s">
        <v>637</v>
      </c>
      <c r="P175" t="s">
        <v>22</v>
      </c>
      <c r="Q175" t="s">
        <v>638</v>
      </c>
      <c r="R175" t="s">
        <v>635</v>
      </c>
      <c r="S175" t="s">
        <v>30038</v>
      </c>
      <c r="T175" t="s">
        <v>30037</v>
      </c>
    </row>
    <row r="176" spans="1:20" x14ac:dyDescent="0.25">
      <c r="A176" t="s">
        <v>37</v>
      </c>
      <c r="B176" t="s">
        <v>38</v>
      </c>
      <c r="C176">
        <v>66.666666666666671</v>
      </c>
      <c r="D176">
        <v>3</v>
      </c>
      <c r="E176" t="s">
        <v>30039</v>
      </c>
      <c r="F176">
        <v>100</v>
      </c>
      <c r="G176">
        <v>0</v>
      </c>
      <c r="H176" t="s">
        <v>631</v>
      </c>
      <c r="I176" t="s">
        <v>29375</v>
      </c>
      <c r="J176" t="s">
        <v>805</v>
      </c>
      <c r="K176" t="s">
        <v>634</v>
      </c>
      <c r="L176" t="s">
        <v>635</v>
      </c>
      <c r="M176" t="s">
        <v>30040</v>
      </c>
      <c r="N176" t="s">
        <v>634</v>
      </c>
      <c r="O176" t="s">
        <v>637</v>
      </c>
      <c r="P176" t="s">
        <v>22</v>
      </c>
      <c r="Q176" t="s">
        <v>638</v>
      </c>
      <c r="R176" t="s">
        <v>635</v>
      </c>
      <c r="S176" t="s">
        <v>30041</v>
      </c>
      <c r="T176" t="s">
        <v>30040</v>
      </c>
    </row>
    <row r="177" spans="1:20" x14ac:dyDescent="0.25">
      <c r="A177" t="s">
        <v>37</v>
      </c>
      <c r="B177" t="s">
        <v>38</v>
      </c>
      <c r="C177">
        <v>33</v>
      </c>
      <c r="D177">
        <v>10</v>
      </c>
      <c r="E177" t="s">
        <v>30042</v>
      </c>
      <c r="F177">
        <v>286</v>
      </c>
      <c r="G177">
        <v>0</v>
      </c>
      <c r="H177" t="s">
        <v>631</v>
      </c>
      <c r="I177" t="s">
        <v>30043</v>
      </c>
      <c r="J177" t="s">
        <v>1087</v>
      </c>
      <c r="K177" t="s">
        <v>634</v>
      </c>
      <c r="L177" t="s">
        <v>635</v>
      </c>
      <c r="M177" t="s">
        <v>30044</v>
      </c>
      <c r="N177" t="s">
        <v>634</v>
      </c>
      <c r="O177" t="s">
        <v>637</v>
      </c>
      <c r="P177" t="s">
        <v>22</v>
      </c>
      <c r="Q177" t="s">
        <v>638</v>
      </c>
      <c r="R177" t="s">
        <v>635</v>
      </c>
      <c r="S177" t="s">
        <v>30045</v>
      </c>
      <c r="T177" t="s">
        <v>30044</v>
      </c>
    </row>
    <row r="178" spans="1:20" x14ac:dyDescent="0.25">
      <c r="A178" t="s">
        <v>256</v>
      </c>
      <c r="B178" t="s">
        <v>262</v>
      </c>
      <c r="C178">
        <v>139</v>
      </c>
      <c r="D178">
        <v>1</v>
      </c>
      <c r="E178" t="s">
        <v>30046</v>
      </c>
      <c r="F178">
        <v>108.99</v>
      </c>
      <c r="G178">
        <v>0</v>
      </c>
      <c r="H178" t="s">
        <v>631</v>
      </c>
      <c r="I178" t="s">
        <v>30047</v>
      </c>
      <c r="J178" t="s">
        <v>1276</v>
      </c>
      <c r="K178" t="s">
        <v>634</v>
      </c>
      <c r="L178" t="s">
        <v>635</v>
      </c>
      <c r="M178" t="s">
        <v>30048</v>
      </c>
      <c r="N178" t="s">
        <v>634</v>
      </c>
      <c r="O178" t="s">
        <v>637</v>
      </c>
      <c r="P178" t="s">
        <v>22</v>
      </c>
      <c r="Q178" t="s">
        <v>638</v>
      </c>
      <c r="R178" t="s">
        <v>635</v>
      </c>
      <c r="S178" t="s">
        <v>30049</v>
      </c>
      <c r="T178" t="s">
        <v>30048</v>
      </c>
    </row>
    <row r="179" spans="1:20" x14ac:dyDescent="0.25">
      <c r="A179" t="s">
        <v>20</v>
      </c>
      <c r="B179" t="s">
        <v>21</v>
      </c>
      <c r="C179">
        <v>50</v>
      </c>
      <c r="D179">
        <v>1</v>
      </c>
      <c r="E179" t="s">
        <v>30050</v>
      </c>
      <c r="F179">
        <v>99.99</v>
      </c>
      <c r="G179">
        <v>0</v>
      </c>
      <c r="H179" t="s">
        <v>631</v>
      </c>
      <c r="I179" t="s">
        <v>30051</v>
      </c>
      <c r="J179" t="s">
        <v>2775</v>
      </c>
      <c r="K179" t="s">
        <v>634</v>
      </c>
      <c r="L179" t="s">
        <v>635</v>
      </c>
      <c r="M179" t="s">
        <v>30048</v>
      </c>
      <c r="N179" t="s">
        <v>634</v>
      </c>
      <c r="O179" t="s">
        <v>637</v>
      </c>
      <c r="P179" t="s">
        <v>22</v>
      </c>
      <c r="Q179" t="s">
        <v>638</v>
      </c>
      <c r="R179" t="s">
        <v>30052</v>
      </c>
      <c r="S179" t="s">
        <v>30053</v>
      </c>
      <c r="T179" t="s">
        <v>30048</v>
      </c>
    </row>
    <row r="180" spans="1:20" x14ac:dyDescent="0.25">
      <c r="A180" t="s">
        <v>23</v>
      </c>
      <c r="B180" t="s">
        <v>24</v>
      </c>
      <c r="C180">
        <v>50</v>
      </c>
      <c r="D180">
        <v>1</v>
      </c>
      <c r="E180" t="s">
        <v>30050</v>
      </c>
      <c r="F180">
        <v>99.99</v>
      </c>
      <c r="G180">
        <v>0</v>
      </c>
      <c r="H180" t="s">
        <v>631</v>
      </c>
      <c r="I180" t="s">
        <v>30051</v>
      </c>
      <c r="J180" t="s">
        <v>2775</v>
      </c>
      <c r="K180" t="s">
        <v>634</v>
      </c>
      <c r="L180" t="s">
        <v>635</v>
      </c>
      <c r="M180" t="s">
        <v>30048</v>
      </c>
      <c r="N180" t="s">
        <v>634</v>
      </c>
      <c r="O180" t="s">
        <v>637</v>
      </c>
      <c r="P180" t="s">
        <v>22</v>
      </c>
      <c r="Q180" t="s">
        <v>638</v>
      </c>
      <c r="R180" t="s">
        <v>30052</v>
      </c>
      <c r="S180" t="s">
        <v>30053</v>
      </c>
      <c r="T180" t="s">
        <v>30048</v>
      </c>
    </row>
    <row r="181" spans="1:20" x14ac:dyDescent="0.25">
      <c r="A181" t="s">
        <v>25</v>
      </c>
      <c r="B181" t="s">
        <v>26</v>
      </c>
      <c r="C181">
        <v>50</v>
      </c>
      <c r="D181">
        <v>1</v>
      </c>
      <c r="E181" t="s">
        <v>30050</v>
      </c>
      <c r="F181">
        <v>99.99</v>
      </c>
      <c r="G181">
        <v>0</v>
      </c>
      <c r="H181" t="s">
        <v>631</v>
      </c>
      <c r="I181" t="s">
        <v>30051</v>
      </c>
      <c r="J181" t="s">
        <v>2775</v>
      </c>
      <c r="K181" t="s">
        <v>634</v>
      </c>
      <c r="L181" t="s">
        <v>635</v>
      </c>
      <c r="M181" t="s">
        <v>30048</v>
      </c>
      <c r="N181" t="s">
        <v>634</v>
      </c>
      <c r="O181" t="s">
        <v>637</v>
      </c>
      <c r="P181" t="s">
        <v>22</v>
      </c>
      <c r="Q181" t="s">
        <v>638</v>
      </c>
      <c r="R181" t="s">
        <v>30052</v>
      </c>
      <c r="S181" t="s">
        <v>30053</v>
      </c>
      <c r="T181" t="s">
        <v>30048</v>
      </c>
    </row>
    <row r="182" spans="1:20" x14ac:dyDescent="0.25">
      <c r="A182" t="s">
        <v>164</v>
      </c>
      <c r="B182" t="s">
        <v>165</v>
      </c>
      <c r="C182">
        <v>33.333333333333336</v>
      </c>
      <c r="D182">
        <v>3</v>
      </c>
      <c r="E182" t="s">
        <v>30054</v>
      </c>
      <c r="F182">
        <v>99.99</v>
      </c>
      <c r="G182">
        <v>0</v>
      </c>
      <c r="H182" t="s">
        <v>631</v>
      </c>
      <c r="I182" t="s">
        <v>30055</v>
      </c>
      <c r="J182" t="s">
        <v>755</v>
      </c>
      <c r="K182" t="s">
        <v>634</v>
      </c>
      <c r="L182" t="s">
        <v>635</v>
      </c>
      <c r="M182" t="s">
        <v>30056</v>
      </c>
      <c r="N182" t="s">
        <v>634</v>
      </c>
      <c r="O182" t="s">
        <v>637</v>
      </c>
      <c r="P182" t="s">
        <v>22</v>
      </c>
      <c r="Q182" t="s">
        <v>638</v>
      </c>
      <c r="R182" t="s">
        <v>635</v>
      </c>
      <c r="S182" t="s">
        <v>30057</v>
      </c>
      <c r="T182" t="s">
        <v>30058</v>
      </c>
    </row>
    <row r="183" spans="1:20" x14ac:dyDescent="0.25">
      <c r="A183" t="s">
        <v>37</v>
      </c>
      <c r="B183" t="s">
        <v>38</v>
      </c>
      <c r="C183">
        <v>66.666666666666671</v>
      </c>
      <c r="D183">
        <v>3</v>
      </c>
      <c r="E183" t="s">
        <v>30059</v>
      </c>
      <c r="F183">
        <v>99.99</v>
      </c>
      <c r="G183">
        <v>0</v>
      </c>
      <c r="H183" t="s">
        <v>631</v>
      </c>
      <c r="I183" t="s">
        <v>30060</v>
      </c>
      <c r="J183" t="s">
        <v>917</v>
      </c>
      <c r="K183" t="s">
        <v>634</v>
      </c>
      <c r="L183" t="s">
        <v>635</v>
      </c>
      <c r="M183" t="s">
        <v>30056</v>
      </c>
      <c r="N183" t="s">
        <v>634</v>
      </c>
      <c r="O183" t="s">
        <v>637</v>
      </c>
      <c r="P183" t="s">
        <v>22</v>
      </c>
      <c r="Q183" t="s">
        <v>638</v>
      </c>
      <c r="R183" t="s">
        <v>635</v>
      </c>
      <c r="S183" t="s">
        <v>30061</v>
      </c>
      <c r="T183" t="s">
        <v>30056</v>
      </c>
    </row>
    <row r="184" spans="1:20" x14ac:dyDescent="0.25">
      <c r="A184" t="s">
        <v>164</v>
      </c>
      <c r="B184" t="s">
        <v>165</v>
      </c>
      <c r="C184">
        <v>33.333333333333336</v>
      </c>
      <c r="D184">
        <v>3</v>
      </c>
      <c r="E184" t="s">
        <v>30062</v>
      </c>
      <c r="F184">
        <v>99.99</v>
      </c>
      <c r="G184">
        <v>0</v>
      </c>
      <c r="H184" t="s">
        <v>631</v>
      </c>
      <c r="I184" t="s">
        <v>30063</v>
      </c>
      <c r="J184" t="s">
        <v>999</v>
      </c>
      <c r="K184" t="s">
        <v>634</v>
      </c>
      <c r="L184" t="s">
        <v>635</v>
      </c>
      <c r="M184" t="s">
        <v>30064</v>
      </c>
      <c r="N184" t="s">
        <v>634</v>
      </c>
      <c r="O184" t="s">
        <v>637</v>
      </c>
      <c r="P184" t="s">
        <v>22</v>
      </c>
      <c r="Q184" t="s">
        <v>638</v>
      </c>
      <c r="R184" t="s">
        <v>635</v>
      </c>
      <c r="S184" t="s">
        <v>30065</v>
      </c>
      <c r="T184" t="s">
        <v>30064</v>
      </c>
    </row>
    <row r="185" spans="1:20" x14ac:dyDescent="0.25">
      <c r="A185" t="s">
        <v>37</v>
      </c>
      <c r="B185" t="s">
        <v>38</v>
      </c>
      <c r="C185">
        <v>66.666666666666671</v>
      </c>
      <c r="D185">
        <v>3</v>
      </c>
      <c r="E185" t="s">
        <v>30066</v>
      </c>
      <c r="F185">
        <v>108.99</v>
      </c>
      <c r="G185">
        <v>9</v>
      </c>
      <c r="H185" t="s">
        <v>631</v>
      </c>
      <c r="I185" t="s">
        <v>30067</v>
      </c>
      <c r="J185" t="s">
        <v>824</v>
      </c>
      <c r="K185" t="s">
        <v>634</v>
      </c>
      <c r="L185" t="s">
        <v>635</v>
      </c>
      <c r="M185" t="s">
        <v>30068</v>
      </c>
      <c r="N185" t="s">
        <v>634</v>
      </c>
      <c r="O185" t="s">
        <v>637</v>
      </c>
      <c r="P185" t="s">
        <v>22</v>
      </c>
      <c r="Q185" t="s">
        <v>638</v>
      </c>
      <c r="R185" t="s">
        <v>635</v>
      </c>
      <c r="S185" t="s">
        <v>30069</v>
      </c>
      <c r="T185" t="s">
        <v>30068</v>
      </c>
    </row>
    <row r="186" spans="1:20" x14ac:dyDescent="0.25">
      <c r="A186" t="s">
        <v>39</v>
      </c>
      <c r="B186" t="s">
        <v>682</v>
      </c>
      <c r="C186">
        <v>76</v>
      </c>
      <c r="D186">
        <v>2</v>
      </c>
      <c r="E186" t="s">
        <v>30070</v>
      </c>
      <c r="F186">
        <v>178</v>
      </c>
      <c r="G186">
        <v>26</v>
      </c>
      <c r="H186" t="s">
        <v>641</v>
      </c>
      <c r="I186" t="s">
        <v>30071</v>
      </c>
      <c r="J186" t="s">
        <v>30072</v>
      </c>
      <c r="K186" t="s">
        <v>30073</v>
      </c>
      <c r="L186" t="s">
        <v>30074</v>
      </c>
      <c r="M186" t="s">
        <v>30075</v>
      </c>
      <c r="N186" t="s">
        <v>634</v>
      </c>
      <c r="O186" t="s">
        <v>689</v>
      </c>
      <c r="P186" t="s">
        <v>40</v>
      </c>
      <c r="Q186" t="s">
        <v>690</v>
      </c>
      <c r="R186" t="s">
        <v>635</v>
      </c>
      <c r="S186" t="s">
        <v>30076</v>
      </c>
      <c r="T186" t="s">
        <v>30068</v>
      </c>
    </row>
    <row r="187" spans="1:20" x14ac:dyDescent="0.25">
      <c r="A187" t="s">
        <v>164</v>
      </c>
      <c r="B187" t="s">
        <v>165</v>
      </c>
      <c r="C187">
        <v>40</v>
      </c>
      <c r="D187">
        <v>10</v>
      </c>
      <c r="E187" t="s">
        <v>30077</v>
      </c>
      <c r="F187">
        <v>303.60000000000002</v>
      </c>
      <c r="G187">
        <v>0</v>
      </c>
      <c r="H187" t="s">
        <v>631</v>
      </c>
      <c r="I187" t="s">
        <v>6314</v>
      </c>
      <c r="J187" t="s">
        <v>1081</v>
      </c>
      <c r="K187" t="s">
        <v>634</v>
      </c>
      <c r="L187" t="s">
        <v>635</v>
      </c>
      <c r="M187" t="s">
        <v>30078</v>
      </c>
      <c r="N187" t="s">
        <v>634</v>
      </c>
      <c r="O187" t="s">
        <v>637</v>
      </c>
      <c r="P187" t="s">
        <v>22</v>
      </c>
      <c r="Q187" t="s">
        <v>638</v>
      </c>
      <c r="R187" t="s">
        <v>30079</v>
      </c>
      <c r="S187" t="s">
        <v>30080</v>
      </c>
      <c r="T187" t="s">
        <v>30078</v>
      </c>
    </row>
    <row r="188" spans="1:20" x14ac:dyDescent="0.25">
      <c r="A188" t="s">
        <v>35</v>
      </c>
      <c r="B188" t="s">
        <v>36</v>
      </c>
      <c r="C188">
        <v>66.666666666666671</v>
      </c>
      <c r="D188">
        <v>3</v>
      </c>
      <c r="E188" t="s">
        <v>30081</v>
      </c>
      <c r="F188">
        <v>100</v>
      </c>
      <c r="G188">
        <v>0</v>
      </c>
      <c r="H188" t="s">
        <v>631</v>
      </c>
      <c r="I188" t="s">
        <v>30082</v>
      </c>
      <c r="J188" t="s">
        <v>925</v>
      </c>
      <c r="K188" t="s">
        <v>634</v>
      </c>
      <c r="L188" t="s">
        <v>635</v>
      </c>
      <c r="M188" t="s">
        <v>30083</v>
      </c>
      <c r="N188" t="s">
        <v>634</v>
      </c>
      <c r="O188" t="s">
        <v>654</v>
      </c>
      <c r="P188" t="s">
        <v>22</v>
      </c>
      <c r="Q188" t="s">
        <v>655</v>
      </c>
      <c r="R188" t="s">
        <v>635</v>
      </c>
      <c r="S188" t="s">
        <v>30084</v>
      </c>
      <c r="T188" t="s">
        <v>30083</v>
      </c>
    </row>
    <row r="189" spans="1:20" x14ac:dyDescent="0.25">
      <c r="A189" t="s">
        <v>35</v>
      </c>
      <c r="B189" t="s">
        <v>36</v>
      </c>
      <c r="C189">
        <v>66.666666666666671</v>
      </c>
      <c r="D189">
        <v>3</v>
      </c>
      <c r="E189" t="s">
        <v>30085</v>
      </c>
      <c r="F189">
        <v>420.75</v>
      </c>
      <c r="G189">
        <v>0</v>
      </c>
      <c r="H189" t="s">
        <v>631</v>
      </c>
      <c r="I189" t="s">
        <v>30086</v>
      </c>
      <c r="J189" t="s">
        <v>819</v>
      </c>
      <c r="K189" t="s">
        <v>634</v>
      </c>
      <c r="L189" t="s">
        <v>635</v>
      </c>
      <c r="M189" t="s">
        <v>30087</v>
      </c>
      <c r="N189" t="s">
        <v>634</v>
      </c>
      <c r="O189" t="s">
        <v>637</v>
      </c>
      <c r="P189" t="s">
        <v>22</v>
      </c>
      <c r="Q189" t="s">
        <v>638</v>
      </c>
      <c r="R189" t="s">
        <v>635</v>
      </c>
      <c r="S189" t="s">
        <v>30088</v>
      </c>
      <c r="T189" t="s">
        <v>30087</v>
      </c>
    </row>
    <row r="190" spans="1:20" x14ac:dyDescent="0.25">
      <c r="A190" t="s">
        <v>37</v>
      </c>
      <c r="B190" t="s">
        <v>38</v>
      </c>
      <c r="C190">
        <v>66.666666666666671</v>
      </c>
      <c r="D190">
        <v>3</v>
      </c>
      <c r="E190" t="s">
        <v>30085</v>
      </c>
      <c r="F190">
        <v>420.75</v>
      </c>
      <c r="G190">
        <v>0</v>
      </c>
      <c r="H190" t="s">
        <v>631</v>
      </c>
      <c r="I190" t="s">
        <v>30086</v>
      </c>
      <c r="J190" t="s">
        <v>819</v>
      </c>
      <c r="K190" t="s">
        <v>634</v>
      </c>
      <c r="L190" t="s">
        <v>635</v>
      </c>
      <c r="M190" t="s">
        <v>30087</v>
      </c>
      <c r="N190" t="s">
        <v>634</v>
      </c>
      <c r="O190" t="s">
        <v>637</v>
      </c>
      <c r="P190" t="s">
        <v>22</v>
      </c>
      <c r="Q190" t="s">
        <v>638</v>
      </c>
      <c r="R190" t="s">
        <v>635</v>
      </c>
      <c r="S190" t="s">
        <v>30088</v>
      </c>
      <c r="T190" t="s">
        <v>30087</v>
      </c>
    </row>
    <row r="191" spans="1:20" x14ac:dyDescent="0.25">
      <c r="A191" t="s">
        <v>164</v>
      </c>
      <c r="B191" t="s">
        <v>165</v>
      </c>
      <c r="C191">
        <v>50</v>
      </c>
      <c r="D191">
        <v>6</v>
      </c>
      <c r="E191" t="s">
        <v>30085</v>
      </c>
      <c r="F191">
        <v>420.75</v>
      </c>
      <c r="G191">
        <v>0</v>
      </c>
      <c r="H191" t="s">
        <v>631</v>
      </c>
      <c r="I191" t="s">
        <v>30086</v>
      </c>
      <c r="J191" t="s">
        <v>819</v>
      </c>
      <c r="K191" t="s">
        <v>634</v>
      </c>
      <c r="L191" t="s">
        <v>635</v>
      </c>
      <c r="M191" t="s">
        <v>30087</v>
      </c>
      <c r="N191" t="s">
        <v>634</v>
      </c>
      <c r="O191" t="s">
        <v>637</v>
      </c>
      <c r="P191" t="s">
        <v>22</v>
      </c>
      <c r="Q191" t="s">
        <v>638</v>
      </c>
      <c r="R191" t="s">
        <v>635</v>
      </c>
      <c r="S191" t="s">
        <v>30088</v>
      </c>
      <c r="T191" t="s">
        <v>30087</v>
      </c>
    </row>
    <row r="192" spans="1:20" x14ac:dyDescent="0.25">
      <c r="A192" t="s">
        <v>164</v>
      </c>
      <c r="B192" t="s">
        <v>165</v>
      </c>
      <c r="C192">
        <v>33.333333333333336</v>
      </c>
      <c r="D192">
        <v>3</v>
      </c>
      <c r="E192" t="s">
        <v>30085</v>
      </c>
      <c r="F192">
        <v>420.75</v>
      </c>
      <c r="G192">
        <v>0</v>
      </c>
      <c r="H192" t="s">
        <v>631</v>
      </c>
      <c r="I192" t="s">
        <v>30086</v>
      </c>
      <c r="J192" t="s">
        <v>819</v>
      </c>
      <c r="K192" t="s">
        <v>634</v>
      </c>
      <c r="L192" t="s">
        <v>635</v>
      </c>
      <c r="M192" t="s">
        <v>30087</v>
      </c>
      <c r="N192" t="s">
        <v>634</v>
      </c>
      <c r="O192" t="s">
        <v>637</v>
      </c>
      <c r="P192" t="s">
        <v>22</v>
      </c>
      <c r="Q192" t="s">
        <v>638</v>
      </c>
      <c r="R192" t="s">
        <v>635</v>
      </c>
      <c r="S192" t="s">
        <v>30088</v>
      </c>
      <c r="T192" t="s">
        <v>30087</v>
      </c>
    </row>
    <row r="193" spans="1:20" x14ac:dyDescent="0.25">
      <c r="A193" t="s">
        <v>35</v>
      </c>
      <c r="B193" t="s">
        <v>36</v>
      </c>
      <c r="C193">
        <v>66.666666666666671</v>
      </c>
      <c r="D193">
        <v>3</v>
      </c>
      <c r="E193" t="s">
        <v>30089</v>
      </c>
      <c r="F193">
        <v>199.98</v>
      </c>
      <c r="G193">
        <v>0</v>
      </c>
      <c r="H193" t="s">
        <v>631</v>
      </c>
      <c r="I193" t="s">
        <v>30090</v>
      </c>
      <c r="J193" t="s">
        <v>749</v>
      </c>
      <c r="K193" t="s">
        <v>634</v>
      </c>
      <c r="L193" t="s">
        <v>635</v>
      </c>
      <c r="M193" t="s">
        <v>30091</v>
      </c>
      <c r="N193" t="s">
        <v>634</v>
      </c>
      <c r="O193" t="s">
        <v>654</v>
      </c>
      <c r="P193" t="s">
        <v>22</v>
      </c>
      <c r="Q193" t="s">
        <v>655</v>
      </c>
      <c r="R193" t="s">
        <v>635</v>
      </c>
      <c r="S193" t="s">
        <v>30092</v>
      </c>
      <c r="T193" t="s">
        <v>30091</v>
      </c>
    </row>
    <row r="194" spans="1:20" x14ac:dyDescent="0.25">
      <c r="A194" t="s">
        <v>20</v>
      </c>
      <c r="B194" t="s">
        <v>21</v>
      </c>
      <c r="C194">
        <v>50</v>
      </c>
      <c r="D194">
        <v>1</v>
      </c>
      <c r="E194" t="s">
        <v>30089</v>
      </c>
      <c r="F194">
        <v>199.98</v>
      </c>
      <c r="G194">
        <v>0</v>
      </c>
      <c r="H194" t="s">
        <v>631</v>
      </c>
      <c r="I194" t="s">
        <v>30090</v>
      </c>
      <c r="J194" t="s">
        <v>749</v>
      </c>
      <c r="K194" t="s">
        <v>634</v>
      </c>
      <c r="L194" t="s">
        <v>635</v>
      </c>
      <c r="M194" t="s">
        <v>30091</v>
      </c>
      <c r="N194" t="s">
        <v>634</v>
      </c>
      <c r="O194" t="s">
        <v>654</v>
      </c>
      <c r="P194" t="s">
        <v>22</v>
      </c>
      <c r="Q194" t="s">
        <v>655</v>
      </c>
      <c r="R194" t="s">
        <v>635</v>
      </c>
      <c r="S194" t="s">
        <v>30092</v>
      </c>
      <c r="T194" t="s">
        <v>30091</v>
      </c>
    </row>
    <row r="195" spans="1:20" x14ac:dyDescent="0.25">
      <c r="A195" t="s">
        <v>23</v>
      </c>
      <c r="B195" t="s">
        <v>24</v>
      </c>
      <c r="C195">
        <v>50</v>
      </c>
      <c r="D195">
        <v>1</v>
      </c>
      <c r="E195" t="s">
        <v>30089</v>
      </c>
      <c r="F195">
        <v>199.98</v>
      </c>
      <c r="G195">
        <v>0</v>
      </c>
      <c r="H195" t="s">
        <v>631</v>
      </c>
      <c r="I195" t="s">
        <v>30090</v>
      </c>
      <c r="J195" t="s">
        <v>749</v>
      </c>
      <c r="K195" t="s">
        <v>634</v>
      </c>
      <c r="L195" t="s">
        <v>635</v>
      </c>
      <c r="M195" t="s">
        <v>30091</v>
      </c>
      <c r="N195" t="s">
        <v>634</v>
      </c>
      <c r="O195" t="s">
        <v>654</v>
      </c>
      <c r="P195" t="s">
        <v>22</v>
      </c>
      <c r="Q195" t="s">
        <v>655</v>
      </c>
      <c r="R195" t="s">
        <v>635</v>
      </c>
      <c r="S195" t="s">
        <v>30092</v>
      </c>
      <c r="T195" t="s">
        <v>30091</v>
      </c>
    </row>
    <row r="196" spans="1:20" x14ac:dyDescent="0.25">
      <c r="A196" t="s">
        <v>25</v>
      </c>
      <c r="B196" t="s">
        <v>26</v>
      </c>
      <c r="C196">
        <v>50</v>
      </c>
      <c r="D196">
        <v>1</v>
      </c>
      <c r="E196" t="s">
        <v>30089</v>
      </c>
      <c r="F196">
        <v>199.98</v>
      </c>
      <c r="G196">
        <v>0</v>
      </c>
      <c r="H196" t="s">
        <v>631</v>
      </c>
      <c r="I196" t="s">
        <v>30090</v>
      </c>
      <c r="J196" t="s">
        <v>749</v>
      </c>
      <c r="K196" t="s">
        <v>634</v>
      </c>
      <c r="L196" t="s">
        <v>635</v>
      </c>
      <c r="M196" t="s">
        <v>30091</v>
      </c>
      <c r="N196" t="s">
        <v>634</v>
      </c>
      <c r="O196" t="s">
        <v>654</v>
      </c>
      <c r="P196" t="s">
        <v>22</v>
      </c>
      <c r="Q196" t="s">
        <v>655</v>
      </c>
      <c r="R196" t="s">
        <v>635</v>
      </c>
      <c r="S196" t="s">
        <v>30092</v>
      </c>
      <c r="T196" t="s">
        <v>30091</v>
      </c>
    </row>
    <row r="197" spans="1:20" x14ac:dyDescent="0.25">
      <c r="A197" t="s">
        <v>164</v>
      </c>
      <c r="B197" t="s">
        <v>165</v>
      </c>
      <c r="C197">
        <v>40</v>
      </c>
      <c r="D197">
        <v>10</v>
      </c>
      <c r="E197" t="s">
        <v>30093</v>
      </c>
      <c r="F197">
        <v>556.75</v>
      </c>
      <c r="G197">
        <v>0</v>
      </c>
      <c r="H197" t="s">
        <v>631</v>
      </c>
      <c r="I197" t="s">
        <v>1035</v>
      </c>
      <c r="J197" t="s">
        <v>1036</v>
      </c>
      <c r="K197" t="s">
        <v>634</v>
      </c>
      <c r="L197" t="s">
        <v>635</v>
      </c>
      <c r="M197" t="s">
        <v>30094</v>
      </c>
      <c r="N197" t="s">
        <v>634</v>
      </c>
      <c r="O197" t="s">
        <v>637</v>
      </c>
      <c r="P197" t="s">
        <v>22</v>
      </c>
      <c r="Q197" t="s">
        <v>638</v>
      </c>
      <c r="R197" t="s">
        <v>30095</v>
      </c>
      <c r="S197" t="s">
        <v>30096</v>
      </c>
      <c r="T197" t="s">
        <v>30094</v>
      </c>
    </row>
    <row r="198" spans="1:20" x14ac:dyDescent="0.25">
      <c r="A198" t="s">
        <v>37</v>
      </c>
      <c r="B198" t="s">
        <v>38</v>
      </c>
      <c r="C198">
        <v>33</v>
      </c>
      <c r="D198">
        <v>10</v>
      </c>
      <c r="E198" t="s">
        <v>30093</v>
      </c>
      <c r="F198">
        <v>556.75</v>
      </c>
      <c r="G198">
        <v>0</v>
      </c>
      <c r="H198" t="s">
        <v>631</v>
      </c>
      <c r="I198" t="s">
        <v>1035</v>
      </c>
      <c r="J198" t="s">
        <v>1036</v>
      </c>
      <c r="K198" t="s">
        <v>634</v>
      </c>
      <c r="L198" t="s">
        <v>635</v>
      </c>
      <c r="M198" t="s">
        <v>30094</v>
      </c>
      <c r="N198" t="s">
        <v>634</v>
      </c>
      <c r="O198" t="s">
        <v>637</v>
      </c>
      <c r="P198" t="s">
        <v>22</v>
      </c>
      <c r="Q198" t="s">
        <v>638</v>
      </c>
      <c r="R198" t="s">
        <v>30095</v>
      </c>
      <c r="S198" t="s">
        <v>30096</v>
      </c>
      <c r="T198" t="s">
        <v>30094</v>
      </c>
    </row>
    <row r="199" spans="1:20" x14ac:dyDescent="0.25">
      <c r="A199" t="s">
        <v>20</v>
      </c>
      <c r="B199" t="s">
        <v>21</v>
      </c>
      <c r="C199">
        <v>50</v>
      </c>
      <c r="D199">
        <v>1</v>
      </c>
      <c r="E199" t="s">
        <v>30097</v>
      </c>
      <c r="F199">
        <v>99.99</v>
      </c>
      <c r="G199">
        <v>0</v>
      </c>
      <c r="H199" t="s">
        <v>631</v>
      </c>
      <c r="I199" t="s">
        <v>30098</v>
      </c>
      <c r="J199" t="s">
        <v>2349</v>
      </c>
      <c r="K199" t="s">
        <v>634</v>
      </c>
      <c r="L199" t="s">
        <v>635</v>
      </c>
      <c r="M199" t="s">
        <v>30099</v>
      </c>
      <c r="N199" t="s">
        <v>634</v>
      </c>
      <c r="O199" t="s">
        <v>637</v>
      </c>
      <c r="P199" t="s">
        <v>22</v>
      </c>
      <c r="Q199" t="s">
        <v>638</v>
      </c>
      <c r="R199" t="s">
        <v>635</v>
      </c>
      <c r="S199" t="s">
        <v>30100</v>
      </c>
      <c r="T199" t="s">
        <v>30099</v>
      </c>
    </row>
    <row r="200" spans="1:20" x14ac:dyDescent="0.25">
      <c r="A200" t="s">
        <v>23</v>
      </c>
      <c r="B200" t="s">
        <v>24</v>
      </c>
      <c r="C200">
        <v>50</v>
      </c>
      <c r="D200">
        <v>1</v>
      </c>
      <c r="E200" t="s">
        <v>30097</v>
      </c>
      <c r="F200">
        <v>99.99</v>
      </c>
      <c r="G200">
        <v>0</v>
      </c>
      <c r="H200" t="s">
        <v>631</v>
      </c>
      <c r="I200" t="s">
        <v>30098</v>
      </c>
      <c r="J200" t="s">
        <v>2349</v>
      </c>
      <c r="K200" t="s">
        <v>634</v>
      </c>
      <c r="L200" t="s">
        <v>635</v>
      </c>
      <c r="M200" t="s">
        <v>30099</v>
      </c>
      <c r="N200" t="s">
        <v>634</v>
      </c>
      <c r="O200" t="s">
        <v>637</v>
      </c>
      <c r="P200" t="s">
        <v>22</v>
      </c>
      <c r="Q200" t="s">
        <v>638</v>
      </c>
      <c r="R200" t="s">
        <v>635</v>
      </c>
      <c r="S200" t="s">
        <v>30100</v>
      </c>
      <c r="T200" t="s">
        <v>30099</v>
      </c>
    </row>
    <row r="201" spans="1:20" x14ac:dyDescent="0.25">
      <c r="A201" t="s">
        <v>25</v>
      </c>
      <c r="B201" t="s">
        <v>26</v>
      </c>
      <c r="C201">
        <v>50</v>
      </c>
      <c r="D201">
        <v>1</v>
      </c>
      <c r="E201" t="s">
        <v>30097</v>
      </c>
      <c r="F201">
        <v>99.99</v>
      </c>
      <c r="G201">
        <v>0</v>
      </c>
      <c r="H201" t="s">
        <v>631</v>
      </c>
      <c r="I201" t="s">
        <v>30098</v>
      </c>
      <c r="J201" t="s">
        <v>2349</v>
      </c>
      <c r="K201" t="s">
        <v>634</v>
      </c>
      <c r="L201" t="s">
        <v>635</v>
      </c>
      <c r="M201" t="s">
        <v>30099</v>
      </c>
      <c r="N201" t="s">
        <v>634</v>
      </c>
      <c r="O201" t="s">
        <v>637</v>
      </c>
      <c r="P201" t="s">
        <v>22</v>
      </c>
      <c r="Q201" t="s">
        <v>638</v>
      </c>
      <c r="R201" t="s">
        <v>635</v>
      </c>
      <c r="S201" t="s">
        <v>30100</v>
      </c>
      <c r="T201" t="s">
        <v>30099</v>
      </c>
    </row>
    <row r="202" spans="1:20" x14ac:dyDescent="0.25">
      <c r="A202" t="s">
        <v>619</v>
      </c>
      <c r="B202" t="s">
        <v>620</v>
      </c>
      <c r="C202">
        <v>139</v>
      </c>
      <c r="D202">
        <v>1</v>
      </c>
      <c r="E202" t="s">
        <v>30101</v>
      </c>
      <c r="F202">
        <v>321.99</v>
      </c>
      <c r="G202">
        <v>0</v>
      </c>
      <c r="H202" t="s">
        <v>631</v>
      </c>
      <c r="I202" t="s">
        <v>30102</v>
      </c>
      <c r="J202" t="s">
        <v>1905</v>
      </c>
      <c r="K202" t="s">
        <v>634</v>
      </c>
      <c r="L202" t="s">
        <v>635</v>
      </c>
      <c r="M202" t="s">
        <v>30103</v>
      </c>
      <c r="N202" t="s">
        <v>634</v>
      </c>
      <c r="O202" t="s">
        <v>654</v>
      </c>
      <c r="P202" t="s">
        <v>22</v>
      </c>
      <c r="Q202" t="s">
        <v>655</v>
      </c>
      <c r="R202" t="s">
        <v>635</v>
      </c>
      <c r="S202" t="s">
        <v>30104</v>
      </c>
      <c r="T202" t="s">
        <v>30105</v>
      </c>
    </row>
    <row r="203" spans="1:20" x14ac:dyDescent="0.25">
      <c r="A203" t="s">
        <v>258</v>
      </c>
      <c r="B203" t="s">
        <v>264</v>
      </c>
      <c r="C203">
        <v>139</v>
      </c>
      <c r="D203">
        <v>1</v>
      </c>
      <c r="E203" t="s">
        <v>30101</v>
      </c>
      <c r="F203">
        <v>321.99</v>
      </c>
      <c r="G203">
        <v>0</v>
      </c>
      <c r="H203" t="s">
        <v>631</v>
      </c>
      <c r="I203" t="s">
        <v>30102</v>
      </c>
      <c r="J203" t="s">
        <v>1905</v>
      </c>
      <c r="K203" t="s">
        <v>634</v>
      </c>
      <c r="L203" t="s">
        <v>635</v>
      </c>
      <c r="M203" t="s">
        <v>30103</v>
      </c>
      <c r="N203" t="s">
        <v>634</v>
      </c>
      <c r="O203" t="s">
        <v>654</v>
      </c>
      <c r="P203" t="s">
        <v>22</v>
      </c>
      <c r="Q203" t="s">
        <v>655</v>
      </c>
      <c r="R203" t="s">
        <v>635</v>
      </c>
      <c r="S203" t="s">
        <v>30104</v>
      </c>
      <c r="T203" t="s">
        <v>30105</v>
      </c>
    </row>
    <row r="204" spans="1:20" x14ac:dyDescent="0.25">
      <c r="A204" t="s">
        <v>257</v>
      </c>
      <c r="B204" t="s">
        <v>263</v>
      </c>
      <c r="C204">
        <v>139</v>
      </c>
      <c r="D204">
        <v>1</v>
      </c>
      <c r="E204" t="s">
        <v>30101</v>
      </c>
      <c r="F204">
        <v>321.99</v>
      </c>
      <c r="G204">
        <v>0</v>
      </c>
      <c r="H204" t="s">
        <v>631</v>
      </c>
      <c r="I204" t="s">
        <v>30102</v>
      </c>
      <c r="J204" t="s">
        <v>1905</v>
      </c>
      <c r="K204" t="s">
        <v>634</v>
      </c>
      <c r="L204" t="s">
        <v>635</v>
      </c>
      <c r="M204" t="s">
        <v>30103</v>
      </c>
      <c r="N204" t="s">
        <v>634</v>
      </c>
      <c r="O204" t="s">
        <v>654</v>
      </c>
      <c r="P204" t="s">
        <v>22</v>
      </c>
      <c r="Q204" t="s">
        <v>655</v>
      </c>
      <c r="R204" t="s">
        <v>635</v>
      </c>
      <c r="S204" t="s">
        <v>30104</v>
      </c>
      <c r="T204" t="s">
        <v>30105</v>
      </c>
    </row>
    <row r="205" spans="1:20" x14ac:dyDescent="0.25">
      <c r="A205" t="s">
        <v>256</v>
      </c>
      <c r="B205" t="s">
        <v>262</v>
      </c>
      <c r="C205">
        <v>139</v>
      </c>
      <c r="D205">
        <v>1</v>
      </c>
      <c r="E205" t="s">
        <v>30101</v>
      </c>
      <c r="F205">
        <v>321.99</v>
      </c>
      <c r="G205">
        <v>0</v>
      </c>
      <c r="H205" t="s">
        <v>631</v>
      </c>
      <c r="I205" t="s">
        <v>30102</v>
      </c>
      <c r="J205" t="s">
        <v>1905</v>
      </c>
      <c r="K205" t="s">
        <v>634</v>
      </c>
      <c r="L205" t="s">
        <v>635</v>
      </c>
      <c r="M205" t="s">
        <v>30103</v>
      </c>
      <c r="N205" t="s">
        <v>634</v>
      </c>
      <c r="O205" t="s">
        <v>654</v>
      </c>
      <c r="P205" t="s">
        <v>22</v>
      </c>
      <c r="Q205" t="s">
        <v>655</v>
      </c>
      <c r="R205" t="s">
        <v>635</v>
      </c>
      <c r="S205" t="s">
        <v>30104</v>
      </c>
      <c r="T205" t="s">
        <v>30105</v>
      </c>
    </row>
    <row r="206" spans="1:20" x14ac:dyDescent="0.25">
      <c r="A206" t="s">
        <v>20</v>
      </c>
      <c r="B206" t="s">
        <v>21</v>
      </c>
      <c r="C206">
        <v>60</v>
      </c>
      <c r="D206">
        <v>2</v>
      </c>
      <c r="E206" t="s">
        <v>30106</v>
      </c>
      <c r="F206">
        <v>182</v>
      </c>
      <c r="G206">
        <v>0</v>
      </c>
      <c r="H206" t="s">
        <v>631</v>
      </c>
      <c r="I206" t="s">
        <v>30107</v>
      </c>
      <c r="J206" t="s">
        <v>694</v>
      </c>
      <c r="K206" t="s">
        <v>634</v>
      </c>
      <c r="L206" t="s">
        <v>635</v>
      </c>
      <c r="M206" t="s">
        <v>30108</v>
      </c>
      <c r="N206" t="s">
        <v>634</v>
      </c>
      <c r="O206" t="s">
        <v>637</v>
      </c>
      <c r="P206" t="s">
        <v>22</v>
      </c>
      <c r="Q206" t="s">
        <v>638</v>
      </c>
      <c r="R206" t="s">
        <v>635</v>
      </c>
      <c r="S206" t="s">
        <v>30109</v>
      </c>
      <c r="T206" t="s">
        <v>30108</v>
      </c>
    </row>
    <row r="207" spans="1:20" x14ac:dyDescent="0.25">
      <c r="A207" t="s">
        <v>23</v>
      </c>
      <c r="B207" t="s">
        <v>24</v>
      </c>
      <c r="C207">
        <v>60</v>
      </c>
      <c r="D207">
        <v>2</v>
      </c>
      <c r="E207" t="s">
        <v>30106</v>
      </c>
      <c r="F207">
        <v>182</v>
      </c>
      <c r="G207">
        <v>0</v>
      </c>
      <c r="H207" t="s">
        <v>631</v>
      </c>
      <c r="I207" t="s">
        <v>30107</v>
      </c>
      <c r="J207" t="s">
        <v>694</v>
      </c>
      <c r="K207" t="s">
        <v>634</v>
      </c>
      <c r="L207" t="s">
        <v>635</v>
      </c>
      <c r="M207" t="s">
        <v>30108</v>
      </c>
      <c r="N207" t="s">
        <v>634</v>
      </c>
      <c r="O207" t="s">
        <v>637</v>
      </c>
      <c r="P207" t="s">
        <v>22</v>
      </c>
      <c r="Q207" t="s">
        <v>638</v>
      </c>
      <c r="R207" t="s">
        <v>635</v>
      </c>
      <c r="S207" t="s">
        <v>30109</v>
      </c>
      <c r="T207" t="s">
        <v>30108</v>
      </c>
    </row>
    <row r="208" spans="1:20" x14ac:dyDescent="0.25">
      <c r="A208" t="s">
        <v>25</v>
      </c>
      <c r="B208" t="s">
        <v>26</v>
      </c>
      <c r="C208">
        <v>60</v>
      </c>
      <c r="D208">
        <v>2</v>
      </c>
      <c r="E208" t="s">
        <v>30106</v>
      </c>
      <c r="F208">
        <v>182</v>
      </c>
      <c r="G208">
        <v>0</v>
      </c>
      <c r="H208" t="s">
        <v>631</v>
      </c>
      <c r="I208" t="s">
        <v>30107</v>
      </c>
      <c r="J208" t="s">
        <v>694</v>
      </c>
      <c r="K208" t="s">
        <v>634</v>
      </c>
      <c r="L208" t="s">
        <v>635</v>
      </c>
      <c r="M208" t="s">
        <v>30108</v>
      </c>
      <c r="N208" t="s">
        <v>634</v>
      </c>
      <c r="O208" t="s">
        <v>637</v>
      </c>
      <c r="P208" t="s">
        <v>22</v>
      </c>
      <c r="Q208" t="s">
        <v>638</v>
      </c>
      <c r="R208" t="s">
        <v>635</v>
      </c>
      <c r="S208" t="s">
        <v>30109</v>
      </c>
      <c r="T208" t="s">
        <v>30108</v>
      </c>
    </row>
    <row r="209" spans="1:20" x14ac:dyDescent="0.25">
      <c r="A209" t="s">
        <v>164</v>
      </c>
      <c r="B209" t="s">
        <v>165</v>
      </c>
      <c r="C209">
        <v>50</v>
      </c>
      <c r="D209">
        <v>6</v>
      </c>
      <c r="E209" t="s">
        <v>30110</v>
      </c>
      <c r="F209">
        <v>199.99</v>
      </c>
      <c r="G209">
        <v>0</v>
      </c>
      <c r="H209" t="s">
        <v>631</v>
      </c>
      <c r="I209" t="s">
        <v>10185</v>
      </c>
      <c r="J209" t="s">
        <v>903</v>
      </c>
      <c r="K209" t="s">
        <v>634</v>
      </c>
      <c r="L209" t="s">
        <v>635</v>
      </c>
      <c r="M209" t="s">
        <v>30108</v>
      </c>
      <c r="N209" t="s">
        <v>634</v>
      </c>
      <c r="O209" t="s">
        <v>654</v>
      </c>
      <c r="P209" t="s">
        <v>22</v>
      </c>
      <c r="Q209" t="s">
        <v>655</v>
      </c>
      <c r="R209" t="s">
        <v>635</v>
      </c>
      <c r="S209" t="s">
        <v>30111</v>
      </c>
      <c r="T209" t="s">
        <v>30108</v>
      </c>
    </row>
    <row r="210" spans="1:20" x14ac:dyDescent="0.25">
      <c r="A210" t="s">
        <v>20</v>
      </c>
      <c r="B210" t="s">
        <v>21</v>
      </c>
      <c r="C210">
        <v>50</v>
      </c>
      <c r="D210">
        <v>1</v>
      </c>
      <c r="E210" t="s">
        <v>30112</v>
      </c>
      <c r="F210">
        <v>100</v>
      </c>
      <c r="G210">
        <v>0</v>
      </c>
      <c r="H210" t="s">
        <v>703</v>
      </c>
      <c r="I210" t="s">
        <v>2102</v>
      </c>
      <c r="J210" t="s">
        <v>1036</v>
      </c>
      <c r="K210" t="s">
        <v>634</v>
      </c>
      <c r="L210" t="s">
        <v>635</v>
      </c>
      <c r="M210" t="s">
        <v>30113</v>
      </c>
      <c r="N210" t="s">
        <v>634</v>
      </c>
      <c r="O210" t="s">
        <v>637</v>
      </c>
      <c r="P210" t="s">
        <v>22</v>
      </c>
      <c r="Q210" t="s">
        <v>638</v>
      </c>
      <c r="R210" t="s">
        <v>635</v>
      </c>
      <c r="S210" t="s">
        <v>30114</v>
      </c>
      <c r="T210" t="s">
        <v>30113</v>
      </c>
    </row>
    <row r="211" spans="1:20" x14ac:dyDescent="0.25">
      <c r="A211" t="s">
        <v>23</v>
      </c>
      <c r="B211" t="s">
        <v>24</v>
      </c>
      <c r="C211">
        <v>50</v>
      </c>
      <c r="D211">
        <v>1</v>
      </c>
      <c r="E211" t="s">
        <v>30112</v>
      </c>
      <c r="F211">
        <v>100</v>
      </c>
      <c r="G211">
        <v>0</v>
      </c>
      <c r="H211" t="s">
        <v>703</v>
      </c>
      <c r="I211" t="s">
        <v>2102</v>
      </c>
      <c r="J211" t="s">
        <v>1036</v>
      </c>
      <c r="K211" t="s">
        <v>634</v>
      </c>
      <c r="L211" t="s">
        <v>635</v>
      </c>
      <c r="M211" t="s">
        <v>30113</v>
      </c>
      <c r="N211" t="s">
        <v>634</v>
      </c>
      <c r="O211" t="s">
        <v>637</v>
      </c>
      <c r="P211" t="s">
        <v>22</v>
      </c>
      <c r="Q211" t="s">
        <v>638</v>
      </c>
      <c r="R211" t="s">
        <v>635</v>
      </c>
      <c r="S211" t="s">
        <v>30114</v>
      </c>
      <c r="T211" t="s">
        <v>30113</v>
      </c>
    </row>
    <row r="212" spans="1:20" x14ac:dyDescent="0.25">
      <c r="A212" t="s">
        <v>25</v>
      </c>
      <c r="B212" t="s">
        <v>26</v>
      </c>
      <c r="C212">
        <v>50</v>
      </c>
      <c r="D212">
        <v>1</v>
      </c>
      <c r="E212" t="s">
        <v>30112</v>
      </c>
      <c r="F212">
        <v>100</v>
      </c>
      <c r="G212">
        <v>0</v>
      </c>
      <c r="H212" t="s">
        <v>703</v>
      </c>
      <c r="I212" t="s">
        <v>2102</v>
      </c>
      <c r="J212" t="s">
        <v>1036</v>
      </c>
      <c r="K212" t="s">
        <v>634</v>
      </c>
      <c r="L212" t="s">
        <v>635</v>
      </c>
      <c r="M212" t="s">
        <v>30113</v>
      </c>
      <c r="N212" t="s">
        <v>634</v>
      </c>
      <c r="O212" t="s">
        <v>637</v>
      </c>
      <c r="P212" t="s">
        <v>22</v>
      </c>
      <c r="Q212" t="s">
        <v>638</v>
      </c>
      <c r="R212" t="s">
        <v>635</v>
      </c>
      <c r="S212" t="s">
        <v>30114</v>
      </c>
      <c r="T212" t="s">
        <v>30113</v>
      </c>
    </row>
    <row r="213" spans="1:20" x14ac:dyDescent="0.25">
      <c r="A213" t="s">
        <v>39</v>
      </c>
      <c r="B213" t="s">
        <v>682</v>
      </c>
      <c r="C213">
        <v>64</v>
      </c>
      <c r="D213">
        <v>1</v>
      </c>
      <c r="E213" t="s">
        <v>30115</v>
      </c>
      <c r="F213">
        <v>71</v>
      </c>
      <c r="G213">
        <v>7</v>
      </c>
      <c r="H213" t="s">
        <v>641</v>
      </c>
      <c r="I213" t="s">
        <v>30116</v>
      </c>
      <c r="J213" t="s">
        <v>30117</v>
      </c>
      <c r="K213" t="s">
        <v>3479</v>
      </c>
      <c r="L213" t="s">
        <v>30118</v>
      </c>
      <c r="M213" t="s">
        <v>30119</v>
      </c>
      <c r="N213" t="s">
        <v>634</v>
      </c>
      <c r="O213" t="s">
        <v>689</v>
      </c>
      <c r="P213" t="s">
        <v>40</v>
      </c>
      <c r="Q213" t="s">
        <v>690</v>
      </c>
      <c r="R213" t="s">
        <v>635</v>
      </c>
      <c r="S213" t="s">
        <v>30120</v>
      </c>
      <c r="T213" t="s">
        <v>30121</v>
      </c>
    </row>
    <row r="214" spans="1:20" x14ac:dyDescent="0.25">
      <c r="A214" t="s">
        <v>164</v>
      </c>
      <c r="B214" t="s">
        <v>165</v>
      </c>
      <c r="C214">
        <v>50</v>
      </c>
      <c r="D214">
        <v>6</v>
      </c>
      <c r="E214" t="s">
        <v>30122</v>
      </c>
      <c r="F214">
        <v>199.99</v>
      </c>
      <c r="G214">
        <v>0</v>
      </c>
      <c r="H214" t="s">
        <v>631</v>
      </c>
      <c r="I214" t="s">
        <v>30123</v>
      </c>
      <c r="J214" t="s">
        <v>749</v>
      </c>
      <c r="K214" t="s">
        <v>634</v>
      </c>
      <c r="L214" t="s">
        <v>635</v>
      </c>
      <c r="M214" t="s">
        <v>30124</v>
      </c>
      <c r="N214" t="s">
        <v>634</v>
      </c>
      <c r="O214" t="s">
        <v>637</v>
      </c>
      <c r="P214" t="s">
        <v>22</v>
      </c>
      <c r="Q214" t="s">
        <v>638</v>
      </c>
      <c r="R214" t="s">
        <v>635</v>
      </c>
      <c r="S214" t="s">
        <v>30125</v>
      </c>
      <c r="T214" t="s">
        <v>30124</v>
      </c>
    </row>
    <row r="215" spans="1:20" x14ac:dyDescent="0.25">
      <c r="A215" t="s">
        <v>37</v>
      </c>
      <c r="B215" t="s">
        <v>38</v>
      </c>
      <c r="C215">
        <v>66.666666666666671</v>
      </c>
      <c r="D215">
        <v>6</v>
      </c>
      <c r="E215" t="s">
        <v>30126</v>
      </c>
      <c r="F215">
        <v>347.6</v>
      </c>
      <c r="G215">
        <v>0</v>
      </c>
      <c r="H215" t="s">
        <v>631</v>
      </c>
      <c r="I215" t="s">
        <v>3489</v>
      </c>
      <c r="J215" t="s">
        <v>711</v>
      </c>
      <c r="K215" t="s">
        <v>634</v>
      </c>
      <c r="L215" t="s">
        <v>635</v>
      </c>
      <c r="M215" t="s">
        <v>30127</v>
      </c>
      <c r="N215" t="s">
        <v>634</v>
      </c>
      <c r="O215" t="s">
        <v>637</v>
      </c>
      <c r="P215" t="s">
        <v>22</v>
      </c>
      <c r="Q215" t="s">
        <v>638</v>
      </c>
      <c r="R215" t="s">
        <v>635</v>
      </c>
      <c r="S215" t="s">
        <v>30128</v>
      </c>
      <c r="T215" t="s">
        <v>30127</v>
      </c>
    </row>
    <row r="216" spans="1:20" x14ac:dyDescent="0.25">
      <c r="A216" t="s">
        <v>164</v>
      </c>
      <c r="B216" t="s">
        <v>165</v>
      </c>
      <c r="C216">
        <v>50</v>
      </c>
      <c r="D216">
        <v>6</v>
      </c>
      <c r="E216" t="s">
        <v>30126</v>
      </c>
      <c r="F216">
        <v>347.6</v>
      </c>
      <c r="G216">
        <v>0</v>
      </c>
      <c r="H216" t="s">
        <v>631</v>
      </c>
      <c r="I216" t="s">
        <v>3489</v>
      </c>
      <c r="J216" t="s">
        <v>711</v>
      </c>
      <c r="K216" t="s">
        <v>634</v>
      </c>
      <c r="L216" t="s">
        <v>635</v>
      </c>
      <c r="M216" t="s">
        <v>30127</v>
      </c>
      <c r="N216" t="s">
        <v>634</v>
      </c>
      <c r="O216" t="s">
        <v>637</v>
      </c>
      <c r="P216" t="s">
        <v>22</v>
      </c>
      <c r="Q216" t="s">
        <v>638</v>
      </c>
      <c r="R216" t="s">
        <v>635</v>
      </c>
      <c r="S216" t="s">
        <v>30128</v>
      </c>
      <c r="T216" t="s">
        <v>30127</v>
      </c>
    </row>
    <row r="217" spans="1:20" x14ac:dyDescent="0.25">
      <c r="A217" t="s">
        <v>35</v>
      </c>
      <c r="B217" t="s">
        <v>36</v>
      </c>
      <c r="C217">
        <v>66.666666666666671</v>
      </c>
      <c r="D217">
        <v>3</v>
      </c>
      <c r="E217" t="s">
        <v>30129</v>
      </c>
      <c r="F217">
        <v>100</v>
      </c>
      <c r="G217">
        <v>0</v>
      </c>
      <c r="H217" t="s">
        <v>631</v>
      </c>
      <c r="I217" t="s">
        <v>30130</v>
      </c>
      <c r="J217" t="s">
        <v>725</v>
      </c>
      <c r="K217" t="s">
        <v>634</v>
      </c>
      <c r="L217" t="s">
        <v>635</v>
      </c>
      <c r="M217" t="s">
        <v>30131</v>
      </c>
      <c r="N217" t="s">
        <v>634</v>
      </c>
      <c r="O217" t="s">
        <v>637</v>
      </c>
      <c r="P217" t="s">
        <v>22</v>
      </c>
      <c r="Q217" t="s">
        <v>638</v>
      </c>
      <c r="R217" t="s">
        <v>635</v>
      </c>
      <c r="S217" t="s">
        <v>30132</v>
      </c>
      <c r="T217" t="s">
        <v>30131</v>
      </c>
    </row>
    <row r="218" spans="1:20" x14ac:dyDescent="0.25">
      <c r="A218" t="s">
        <v>164</v>
      </c>
      <c r="B218" t="s">
        <v>165</v>
      </c>
      <c r="C218">
        <v>50</v>
      </c>
      <c r="D218">
        <v>6</v>
      </c>
      <c r="E218" t="s">
        <v>30133</v>
      </c>
      <c r="F218">
        <v>199.99</v>
      </c>
      <c r="G218">
        <v>0</v>
      </c>
      <c r="H218" t="s">
        <v>631</v>
      </c>
      <c r="I218" t="s">
        <v>30134</v>
      </c>
      <c r="J218" t="s">
        <v>1152</v>
      </c>
      <c r="K218" t="s">
        <v>634</v>
      </c>
      <c r="L218" t="s">
        <v>635</v>
      </c>
      <c r="M218" t="s">
        <v>30135</v>
      </c>
      <c r="N218" t="s">
        <v>634</v>
      </c>
      <c r="O218" t="s">
        <v>707</v>
      </c>
      <c r="P218" t="s">
        <v>22</v>
      </c>
      <c r="Q218" t="s">
        <v>638</v>
      </c>
      <c r="R218" t="s">
        <v>635</v>
      </c>
      <c r="S218" t="s">
        <v>30136</v>
      </c>
      <c r="T218" t="s">
        <v>30135</v>
      </c>
    </row>
    <row r="219" spans="1:20" x14ac:dyDescent="0.25">
      <c r="A219" t="s">
        <v>35</v>
      </c>
      <c r="B219" t="s">
        <v>36</v>
      </c>
      <c r="C219">
        <v>66.666666666666671</v>
      </c>
      <c r="D219">
        <v>3</v>
      </c>
      <c r="E219" t="s">
        <v>30137</v>
      </c>
      <c r="F219">
        <v>100</v>
      </c>
      <c r="G219">
        <v>0</v>
      </c>
      <c r="H219" t="s">
        <v>631</v>
      </c>
      <c r="I219" t="s">
        <v>30138</v>
      </c>
      <c r="J219" t="s">
        <v>1276</v>
      </c>
      <c r="K219" t="s">
        <v>634</v>
      </c>
      <c r="L219" t="s">
        <v>635</v>
      </c>
      <c r="M219" t="s">
        <v>30139</v>
      </c>
      <c r="N219" t="s">
        <v>634</v>
      </c>
      <c r="O219" t="s">
        <v>654</v>
      </c>
      <c r="P219" t="s">
        <v>22</v>
      </c>
      <c r="Q219" t="s">
        <v>655</v>
      </c>
      <c r="R219" t="s">
        <v>635</v>
      </c>
      <c r="S219" t="s">
        <v>30140</v>
      </c>
      <c r="T219" t="s">
        <v>30139</v>
      </c>
    </row>
    <row r="220" spans="1:20" x14ac:dyDescent="0.25">
      <c r="A220" t="s">
        <v>20</v>
      </c>
      <c r="B220" t="s">
        <v>21</v>
      </c>
      <c r="C220">
        <v>50</v>
      </c>
      <c r="D220">
        <v>1</v>
      </c>
      <c r="E220" t="s">
        <v>30141</v>
      </c>
      <c r="F220">
        <v>128.99</v>
      </c>
      <c r="G220">
        <v>29</v>
      </c>
      <c r="H220" t="s">
        <v>631</v>
      </c>
      <c r="I220" t="s">
        <v>30142</v>
      </c>
      <c r="J220" t="s">
        <v>967</v>
      </c>
      <c r="K220" t="s">
        <v>634</v>
      </c>
      <c r="L220" t="s">
        <v>635</v>
      </c>
      <c r="M220" t="s">
        <v>30143</v>
      </c>
      <c r="N220" t="s">
        <v>634</v>
      </c>
      <c r="O220" t="s">
        <v>654</v>
      </c>
      <c r="P220" t="s">
        <v>22</v>
      </c>
      <c r="Q220" t="s">
        <v>655</v>
      </c>
      <c r="R220" t="s">
        <v>635</v>
      </c>
      <c r="S220" t="s">
        <v>30144</v>
      </c>
      <c r="T220" t="s">
        <v>30145</v>
      </c>
    </row>
    <row r="221" spans="1:20" x14ac:dyDescent="0.25">
      <c r="A221" t="s">
        <v>23</v>
      </c>
      <c r="B221" t="s">
        <v>24</v>
      </c>
      <c r="C221">
        <v>50</v>
      </c>
      <c r="D221">
        <v>1</v>
      </c>
      <c r="E221" t="s">
        <v>30141</v>
      </c>
      <c r="F221">
        <v>128.99</v>
      </c>
      <c r="G221">
        <v>29</v>
      </c>
      <c r="H221" t="s">
        <v>631</v>
      </c>
      <c r="I221" t="s">
        <v>30142</v>
      </c>
      <c r="J221" t="s">
        <v>967</v>
      </c>
      <c r="K221" t="s">
        <v>634</v>
      </c>
      <c r="L221" t="s">
        <v>635</v>
      </c>
      <c r="M221" t="s">
        <v>30143</v>
      </c>
      <c r="N221" t="s">
        <v>634</v>
      </c>
      <c r="O221" t="s">
        <v>654</v>
      </c>
      <c r="P221" t="s">
        <v>22</v>
      </c>
      <c r="Q221" t="s">
        <v>655</v>
      </c>
      <c r="R221" t="s">
        <v>635</v>
      </c>
      <c r="S221" t="s">
        <v>30144</v>
      </c>
      <c r="T221" t="s">
        <v>30145</v>
      </c>
    </row>
    <row r="222" spans="1:20" x14ac:dyDescent="0.25">
      <c r="A222" t="s">
        <v>25</v>
      </c>
      <c r="B222" t="s">
        <v>26</v>
      </c>
      <c r="C222">
        <v>50</v>
      </c>
      <c r="D222">
        <v>1</v>
      </c>
      <c r="E222" t="s">
        <v>30141</v>
      </c>
      <c r="F222">
        <v>128.99</v>
      </c>
      <c r="G222">
        <v>29</v>
      </c>
      <c r="H222" t="s">
        <v>631</v>
      </c>
      <c r="I222" t="s">
        <v>30142</v>
      </c>
      <c r="J222" t="s">
        <v>967</v>
      </c>
      <c r="K222" t="s">
        <v>634</v>
      </c>
      <c r="L222" t="s">
        <v>635</v>
      </c>
      <c r="M222" t="s">
        <v>30143</v>
      </c>
      <c r="N222" t="s">
        <v>634</v>
      </c>
      <c r="O222" t="s">
        <v>654</v>
      </c>
      <c r="P222" t="s">
        <v>22</v>
      </c>
      <c r="Q222" t="s">
        <v>655</v>
      </c>
      <c r="R222" t="s">
        <v>635</v>
      </c>
      <c r="S222" t="s">
        <v>30144</v>
      </c>
      <c r="T222" t="s">
        <v>30145</v>
      </c>
    </row>
    <row r="223" spans="1:20" x14ac:dyDescent="0.25">
      <c r="A223" t="s">
        <v>20</v>
      </c>
      <c r="B223" t="s">
        <v>21</v>
      </c>
      <c r="C223">
        <v>50</v>
      </c>
      <c r="D223">
        <v>1</v>
      </c>
      <c r="E223" t="s">
        <v>30146</v>
      </c>
      <c r="F223">
        <v>100</v>
      </c>
      <c r="G223">
        <v>0</v>
      </c>
      <c r="H223" t="s">
        <v>703</v>
      </c>
      <c r="I223" t="s">
        <v>30147</v>
      </c>
      <c r="J223" t="s">
        <v>981</v>
      </c>
      <c r="K223" t="s">
        <v>634</v>
      </c>
      <c r="L223" t="s">
        <v>635</v>
      </c>
      <c r="M223" t="s">
        <v>30148</v>
      </c>
      <c r="N223" t="s">
        <v>634</v>
      </c>
      <c r="O223" t="s">
        <v>637</v>
      </c>
      <c r="P223" t="s">
        <v>22</v>
      </c>
      <c r="Q223" t="s">
        <v>638</v>
      </c>
      <c r="R223" t="s">
        <v>635</v>
      </c>
      <c r="S223" t="s">
        <v>30149</v>
      </c>
      <c r="T223" t="s">
        <v>30148</v>
      </c>
    </row>
    <row r="224" spans="1:20" x14ac:dyDescent="0.25">
      <c r="A224" t="s">
        <v>23</v>
      </c>
      <c r="B224" t="s">
        <v>24</v>
      </c>
      <c r="C224">
        <v>50</v>
      </c>
      <c r="D224">
        <v>1</v>
      </c>
      <c r="E224" t="s">
        <v>30146</v>
      </c>
      <c r="F224">
        <v>100</v>
      </c>
      <c r="G224">
        <v>0</v>
      </c>
      <c r="H224" t="s">
        <v>703</v>
      </c>
      <c r="I224" t="s">
        <v>30147</v>
      </c>
      <c r="J224" t="s">
        <v>981</v>
      </c>
      <c r="K224" t="s">
        <v>634</v>
      </c>
      <c r="L224" t="s">
        <v>635</v>
      </c>
      <c r="M224" t="s">
        <v>30148</v>
      </c>
      <c r="N224" t="s">
        <v>634</v>
      </c>
      <c r="O224" t="s">
        <v>637</v>
      </c>
      <c r="P224" t="s">
        <v>22</v>
      </c>
      <c r="Q224" t="s">
        <v>638</v>
      </c>
      <c r="R224" t="s">
        <v>635</v>
      </c>
      <c r="S224" t="s">
        <v>30149</v>
      </c>
      <c r="T224" t="s">
        <v>30148</v>
      </c>
    </row>
    <row r="225" spans="1:20" x14ac:dyDescent="0.25">
      <c r="A225" t="s">
        <v>25</v>
      </c>
      <c r="B225" t="s">
        <v>26</v>
      </c>
      <c r="C225">
        <v>50</v>
      </c>
      <c r="D225">
        <v>1</v>
      </c>
      <c r="E225" t="s">
        <v>30146</v>
      </c>
      <c r="F225">
        <v>100</v>
      </c>
      <c r="G225">
        <v>0</v>
      </c>
      <c r="H225" t="s">
        <v>703</v>
      </c>
      <c r="I225" t="s">
        <v>30147</v>
      </c>
      <c r="J225" t="s">
        <v>981</v>
      </c>
      <c r="K225" t="s">
        <v>634</v>
      </c>
      <c r="L225" t="s">
        <v>635</v>
      </c>
      <c r="M225" t="s">
        <v>30148</v>
      </c>
      <c r="N225" t="s">
        <v>634</v>
      </c>
      <c r="O225" t="s">
        <v>637</v>
      </c>
      <c r="P225" t="s">
        <v>22</v>
      </c>
      <c r="Q225" t="s">
        <v>638</v>
      </c>
      <c r="R225" t="s">
        <v>635</v>
      </c>
      <c r="S225" t="s">
        <v>30149</v>
      </c>
      <c r="T225" t="s">
        <v>30148</v>
      </c>
    </row>
    <row r="226" spans="1:20" x14ac:dyDescent="0.25">
      <c r="A226" t="s">
        <v>35</v>
      </c>
      <c r="B226" t="s">
        <v>36</v>
      </c>
      <c r="C226">
        <v>66.666666666666671</v>
      </c>
      <c r="D226">
        <v>6</v>
      </c>
      <c r="E226" t="s">
        <v>30150</v>
      </c>
      <c r="F226">
        <v>182</v>
      </c>
      <c r="G226">
        <v>0</v>
      </c>
      <c r="H226" t="s">
        <v>631</v>
      </c>
      <c r="I226" t="s">
        <v>30151</v>
      </c>
      <c r="J226" t="s">
        <v>1876</v>
      </c>
      <c r="K226" t="s">
        <v>634</v>
      </c>
      <c r="L226" t="s">
        <v>635</v>
      </c>
      <c r="M226" t="s">
        <v>30152</v>
      </c>
      <c r="N226" t="s">
        <v>634</v>
      </c>
      <c r="O226" t="s">
        <v>637</v>
      </c>
      <c r="P226" t="s">
        <v>22</v>
      </c>
      <c r="Q226" t="s">
        <v>638</v>
      </c>
      <c r="R226" t="s">
        <v>635</v>
      </c>
      <c r="S226" t="s">
        <v>30153</v>
      </c>
      <c r="T226" t="s">
        <v>30152</v>
      </c>
    </row>
    <row r="227" spans="1:20" x14ac:dyDescent="0.25">
      <c r="A227" t="s">
        <v>258</v>
      </c>
      <c r="B227" t="s">
        <v>1055</v>
      </c>
      <c r="C227">
        <v>98.2</v>
      </c>
      <c r="D227">
        <v>1</v>
      </c>
      <c r="E227" t="s">
        <v>30154</v>
      </c>
      <c r="F227">
        <v>105.2</v>
      </c>
      <c r="G227">
        <v>7</v>
      </c>
      <c r="H227" t="s">
        <v>641</v>
      </c>
      <c r="I227" t="s">
        <v>30155</v>
      </c>
      <c r="J227" t="s">
        <v>30156</v>
      </c>
      <c r="K227" t="s">
        <v>30157</v>
      </c>
      <c r="L227" t="s">
        <v>30158</v>
      </c>
      <c r="M227" t="s">
        <v>30159</v>
      </c>
      <c r="N227" t="s">
        <v>634</v>
      </c>
      <c r="O227" t="s">
        <v>689</v>
      </c>
      <c r="P227" t="s">
        <v>40</v>
      </c>
      <c r="Q227" t="s">
        <v>690</v>
      </c>
      <c r="R227" t="s">
        <v>635</v>
      </c>
      <c r="S227" t="s">
        <v>30160</v>
      </c>
      <c r="T227" t="s">
        <v>30159</v>
      </c>
    </row>
    <row r="228" spans="1:20" x14ac:dyDescent="0.25">
      <c r="A228" t="s">
        <v>164</v>
      </c>
      <c r="B228" t="s">
        <v>165</v>
      </c>
      <c r="C228">
        <v>50</v>
      </c>
      <c r="D228">
        <v>6</v>
      </c>
      <c r="E228" t="s">
        <v>30161</v>
      </c>
      <c r="F228">
        <v>182</v>
      </c>
      <c r="G228">
        <v>0</v>
      </c>
      <c r="H228" t="s">
        <v>631</v>
      </c>
      <c r="I228" t="s">
        <v>15361</v>
      </c>
      <c r="J228" t="s">
        <v>711</v>
      </c>
      <c r="K228" t="s">
        <v>634</v>
      </c>
      <c r="L228" t="s">
        <v>635</v>
      </c>
      <c r="M228" t="s">
        <v>30162</v>
      </c>
      <c r="N228" t="s">
        <v>634</v>
      </c>
      <c r="O228" t="s">
        <v>637</v>
      </c>
      <c r="P228" t="s">
        <v>22</v>
      </c>
      <c r="Q228" t="s">
        <v>638</v>
      </c>
      <c r="R228" t="s">
        <v>635</v>
      </c>
      <c r="S228" t="s">
        <v>30163</v>
      </c>
      <c r="T228" t="s">
        <v>30159</v>
      </c>
    </row>
    <row r="229" spans="1:20" x14ac:dyDescent="0.25">
      <c r="A229" t="s">
        <v>37</v>
      </c>
      <c r="B229" t="s">
        <v>38</v>
      </c>
      <c r="C229">
        <v>66.666666666666671</v>
      </c>
      <c r="D229">
        <v>3</v>
      </c>
      <c r="E229" t="s">
        <v>30164</v>
      </c>
      <c r="F229">
        <v>99.99</v>
      </c>
      <c r="G229">
        <v>0</v>
      </c>
      <c r="H229" t="s">
        <v>631</v>
      </c>
      <c r="I229" t="s">
        <v>30165</v>
      </c>
      <c r="J229" t="s">
        <v>840</v>
      </c>
      <c r="K229" t="s">
        <v>634</v>
      </c>
      <c r="L229" t="s">
        <v>635</v>
      </c>
      <c r="M229" t="s">
        <v>30166</v>
      </c>
      <c r="N229" t="s">
        <v>634</v>
      </c>
      <c r="O229" t="s">
        <v>637</v>
      </c>
      <c r="P229" t="s">
        <v>22</v>
      </c>
      <c r="Q229" t="s">
        <v>638</v>
      </c>
      <c r="R229" t="s">
        <v>635</v>
      </c>
      <c r="S229" t="s">
        <v>30167</v>
      </c>
      <c r="T229" t="s">
        <v>30166</v>
      </c>
    </row>
    <row r="230" spans="1:20" x14ac:dyDescent="0.25">
      <c r="A230" t="s">
        <v>37</v>
      </c>
      <c r="B230" t="s">
        <v>38</v>
      </c>
      <c r="C230">
        <v>33</v>
      </c>
      <c r="D230">
        <v>10</v>
      </c>
      <c r="E230" t="s">
        <v>30168</v>
      </c>
      <c r="F230">
        <v>286</v>
      </c>
      <c r="G230">
        <v>0</v>
      </c>
      <c r="H230" t="s">
        <v>631</v>
      </c>
      <c r="I230" t="s">
        <v>30169</v>
      </c>
      <c r="J230" t="s">
        <v>705</v>
      </c>
      <c r="K230" t="s">
        <v>634</v>
      </c>
      <c r="L230" t="s">
        <v>635</v>
      </c>
      <c r="M230" t="s">
        <v>30170</v>
      </c>
      <c r="N230" t="s">
        <v>634</v>
      </c>
      <c r="O230" t="s">
        <v>707</v>
      </c>
      <c r="P230" t="s">
        <v>22</v>
      </c>
      <c r="Q230" t="s">
        <v>638</v>
      </c>
      <c r="R230" t="s">
        <v>635</v>
      </c>
      <c r="S230" t="s">
        <v>30171</v>
      </c>
      <c r="T230" t="s">
        <v>30170</v>
      </c>
    </row>
    <row r="231" spans="1:20" x14ac:dyDescent="0.25">
      <c r="A231" t="s">
        <v>35</v>
      </c>
      <c r="B231" t="s">
        <v>36</v>
      </c>
      <c r="C231">
        <v>66.666666666666671</v>
      </c>
      <c r="D231">
        <v>6</v>
      </c>
      <c r="E231" t="s">
        <v>30172</v>
      </c>
      <c r="F231">
        <v>294</v>
      </c>
      <c r="G231">
        <v>0</v>
      </c>
      <c r="H231" t="s">
        <v>631</v>
      </c>
      <c r="I231" t="s">
        <v>27714</v>
      </c>
      <c r="J231" t="s">
        <v>1049</v>
      </c>
      <c r="K231" t="s">
        <v>634</v>
      </c>
      <c r="L231" t="s">
        <v>635</v>
      </c>
      <c r="M231" t="s">
        <v>30173</v>
      </c>
      <c r="N231" t="s">
        <v>634</v>
      </c>
      <c r="O231" t="s">
        <v>637</v>
      </c>
      <c r="P231" t="s">
        <v>22</v>
      </c>
      <c r="Q231" t="s">
        <v>638</v>
      </c>
      <c r="R231" t="s">
        <v>635</v>
      </c>
      <c r="S231" t="s">
        <v>30174</v>
      </c>
      <c r="T231" t="s">
        <v>30173</v>
      </c>
    </row>
    <row r="232" spans="1:20" x14ac:dyDescent="0.25">
      <c r="A232" t="s">
        <v>258</v>
      </c>
      <c r="B232" t="s">
        <v>264</v>
      </c>
      <c r="C232">
        <v>139</v>
      </c>
      <c r="D232">
        <v>1</v>
      </c>
      <c r="E232" t="s">
        <v>30172</v>
      </c>
      <c r="F232">
        <v>294</v>
      </c>
      <c r="G232">
        <v>0</v>
      </c>
      <c r="H232" t="s">
        <v>631</v>
      </c>
      <c r="I232" t="s">
        <v>27714</v>
      </c>
      <c r="J232" t="s">
        <v>1049</v>
      </c>
      <c r="K232" t="s">
        <v>634</v>
      </c>
      <c r="L232" t="s">
        <v>635</v>
      </c>
      <c r="M232" t="s">
        <v>30173</v>
      </c>
      <c r="N232" t="s">
        <v>634</v>
      </c>
      <c r="O232" t="s">
        <v>637</v>
      </c>
      <c r="P232" t="s">
        <v>22</v>
      </c>
      <c r="Q232" t="s">
        <v>638</v>
      </c>
      <c r="R232" t="s">
        <v>635</v>
      </c>
      <c r="S232" t="s">
        <v>30174</v>
      </c>
      <c r="T232" t="s">
        <v>30173</v>
      </c>
    </row>
    <row r="233" spans="1:20" x14ac:dyDescent="0.25">
      <c r="A233" t="s">
        <v>23</v>
      </c>
      <c r="B233" t="s">
        <v>24</v>
      </c>
      <c r="C233">
        <v>33.333333333333336</v>
      </c>
      <c r="D233">
        <v>3</v>
      </c>
      <c r="E233" t="s">
        <v>30175</v>
      </c>
      <c r="F233">
        <v>100</v>
      </c>
      <c r="G233">
        <v>0</v>
      </c>
      <c r="H233" t="s">
        <v>631</v>
      </c>
      <c r="I233" t="s">
        <v>30176</v>
      </c>
      <c r="J233" t="s">
        <v>1446</v>
      </c>
      <c r="K233" t="s">
        <v>634</v>
      </c>
      <c r="L233" t="s">
        <v>635</v>
      </c>
      <c r="M233" t="s">
        <v>30177</v>
      </c>
      <c r="N233" t="s">
        <v>634</v>
      </c>
      <c r="O233" t="s">
        <v>637</v>
      </c>
      <c r="P233" t="s">
        <v>22</v>
      </c>
      <c r="Q233" t="s">
        <v>638</v>
      </c>
      <c r="R233" t="s">
        <v>635</v>
      </c>
      <c r="S233" t="s">
        <v>30178</v>
      </c>
      <c r="T233" t="s">
        <v>30177</v>
      </c>
    </row>
    <row r="234" spans="1:20" x14ac:dyDescent="0.25">
      <c r="A234" t="s">
        <v>20</v>
      </c>
      <c r="B234" t="s">
        <v>21</v>
      </c>
      <c r="C234">
        <v>50</v>
      </c>
      <c r="D234">
        <v>1</v>
      </c>
      <c r="E234" t="s">
        <v>30179</v>
      </c>
      <c r="F234">
        <v>100</v>
      </c>
      <c r="G234">
        <v>0</v>
      </c>
      <c r="H234" t="s">
        <v>703</v>
      </c>
      <c r="I234" t="s">
        <v>30180</v>
      </c>
      <c r="J234" t="s">
        <v>705</v>
      </c>
      <c r="K234" t="s">
        <v>634</v>
      </c>
      <c r="L234" t="s">
        <v>635</v>
      </c>
      <c r="M234" t="s">
        <v>30181</v>
      </c>
      <c r="N234" t="s">
        <v>634</v>
      </c>
      <c r="O234" t="s">
        <v>637</v>
      </c>
      <c r="P234" t="s">
        <v>22</v>
      </c>
      <c r="Q234" t="s">
        <v>638</v>
      </c>
      <c r="R234" t="s">
        <v>635</v>
      </c>
      <c r="S234" t="s">
        <v>30182</v>
      </c>
      <c r="T234" t="s">
        <v>30181</v>
      </c>
    </row>
    <row r="235" spans="1:20" x14ac:dyDescent="0.25">
      <c r="A235" t="s">
        <v>23</v>
      </c>
      <c r="B235" t="s">
        <v>24</v>
      </c>
      <c r="C235">
        <v>50</v>
      </c>
      <c r="D235">
        <v>1</v>
      </c>
      <c r="E235" t="s">
        <v>30179</v>
      </c>
      <c r="F235">
        <v>100</v>
      </c>
      <c r="G235">
        <v>0</v>
      </c>
      <c r="H235" t="s">
        <v>703</v>
      </c>
      <c r="I235" t="s">
        <v>30180</v>
      </c>
      <c r="J235" t="s">
        <v>705</v>
      </c>
      <c r="K235" t="s">
        <v>634</v>
      </c>
      <c r="L235" t="s">
        <v>635</v>
      </c>
      <c r="M235" t="s">
        <v>30181</v>
      </c>
      <c r="N235" t="s">
        <v>634</v>
      </c>
      <c r="O235" t="s">
        <v>637</v>
      </c>
      <c r="P235" t="s">
        <v>22</v>
      </c>
      <c r="Q235" t="s">
        <v>638</v>
      </c>
      <c r="R235" t="s">
        <v>635</v>
      </c>
      <c r="S235" t="s">
        <v>30182</v>
      </c>
      <c r="T235" t="s">
        <v>30181</v>
      </c>
    </row>
    <row r="236" spans="1:20" x14ac:dyDescent="0.25">
      <c r="A236" t="s">
        <v>25</v>
      </c>
      <c r="B236" t="s">
        <v>26</v>
      </c>
      <c r="C236">
        <v>50</v>
      </c>
      <c r="D236">
        <v>1</v>
      </c>
      <c r="E236" t="s">
        <v>30179</v>
      </c>
      <c r="F236">
        <v>100</v>
      </c>
      <c r="G236">
        <v>0</v>
      </c>
      <c r="H236" t="s">
        <v>703</v>
      </c>
      <c r="I236" t="s">
        <v>30180</v>
      </c>
      <c r="J236" t="s">
        <v>705</v>
      </c>
      <c r="K236" t="s">
        <v>634</v>
      </c>
      <c r="L236" t="s">
        <v>635</v>
      </c>
      <c r="M236" t="s">
        <v>30181</v>
      </c>
      <c r="N236" t="s">
        <v>634</v>
      </c>
      <c r="O236" t="s">
        <v>637</v>
      </c>
      <c r="P236" t="s">
        <v>22</v>
      </c>
      <c r="Q236" t="s">
        <v>638</v>
      </c>
      <c r="R236" t="s">
        <v>635</v>
      </c>
      <c r="S236" t="s">
        <v>30182</v>
      </c>
      <c r="T236" t="s">
        <v>30181</v>
      </c>
    </row>
    <row r="237" spans="1:20" x14ac:dyDescent="0.25">
      <c r="A237" t="s">
        <v>30183</v>
      </c>
      <c r="B237" t="s">
        <v>30184</v>
      </c>
      <c r="C237">
        <v>9.9333333333333336</v>
      </c>
      <c r="D237">
        <v>30</v>
      </c>
      <c r="E237" t="s">
        <v>30185</v>
      </c>
      <c r="F237">
        <v>293</v>
      </c>
      <c r="G237">
        <v>0</v>
      </c>
      <c r="H237" t="s">
        <v>631</v>
      </c>
      <c r="I237" t="s">
        <v>30086</v>
      </c>
      <c r="J237" t="s">
        <v>819</v>
      </c>
      <c r="K237" t="s">
        <v>634</v>
      </c>
      <c r="L237" t="s">
        <v>635</v>
      </c>
      <c r="M237" t="s">
        <v>30186</v>
      </c>
      <c r="N237" t="s">
        <v>634</v>
      </c>
      <c r="O237" t="s">
        <v>637</v>
      </c>
      <c r="P237" t="s">
        <v>22</v>
      </c>
      <c r="Q237" t="s">
        <v>638</v>
      </c>
      <c r="R237" t="s">
        <v>635</v>
      </c>
      <c r="S237" t="s">
        <v>30187</v>
      </c>
      <c r="T237" t="s">
        <v>30186</v>
      </c>
    </row>
    <row r="238" spans="1:20" x14ac:dyDescent="0.25">
      <c r="A238" t="s">
        <v>164</v>
      </c>
      <c r="B238" t="s">
        <v>165</v>
      </c>
      <c r="C238">
        <v>40</v>
      </c>
      <c r="D238">
        <v>10</v>
      </c>
      <c r="E238" t="s">
        <v>30188</v>
      </c>
      <c r="F238">
        <v>286</v>
      </c>
      <c r="G238">
        <v>0</v>
      </c>
      <c r="H238" t="s">
        <v>631</v>
      </c>
      <c r="I238" t="s">
        <v>26712</v>
      </c>
      <c r="J238" t="s">
        <v>652</v>
      </c>
      <c r="K238" t="s">
        <v>634</v>
      </c>
      <c r="L238" t="s">
        <v>635</v>
      </c>
      <c r="M238" t="s">
        <v>30189</v>
      </c>
      <c r="N238" t="s">
        <v>634</v>
      </c>
      <c r="O238" t="s">
        <v>637</v>
      </c>
      <c r="P238" t="s">
        <v>22</v>
      </c>
      <c r="Q238" t="s">
        <v>638</v>
      </c>
      <c r="R238" t="s">
        <v>635</v>
      </c>
      <c r="S238" t="s">
        <v>30190</v>
      </c>
      <c r="T238" t="s">
        <v>30189</v>
      </c>
    </row>
    <row r="239" spans="1:20" x14ac:dyDescent="0.25">
      <c r="A239" t="s">
        <v>164</v>
      </c>
      <c r="B239" t="s">
        <v>165</v>
      </c>
      <c r="C239">
        <v>33.333333333333336</v>
      </c>
      <c r="D239">
        <v>3</v>
      </c>
      <c r="E239" t="s">
        <v>30191</v>
      </c>
      <c r="F239">
        <v>99.99</v>
      </c>
      <c r="G239">
        <v>0</v>
      </c>
      <c r="H239" t="s">
        <v>631</v>
      </c>
      <c r="I239" t="s">
        <v>30192</v>
      </c>
      <c r="J239" t="s">
        <v>659</v>
      </c>
      <c r="K239" t="s">
        <v>634</v>
      </c>
      <c r="L239" t="s">
        <v>635</v>
      </c>
      <c r="M239" t="s">
        <v>30193</v>
      </c>
      <c r="N239" t="s">
        <v>634</v>
      </c>
      <c r="O239" t="s">
        <v>637</v>
      </c>
      <c r="P239" t="s">
        <v>22</v>
      </c>
      <c r="Q239" t="s">
        <v>638</v>
      </c>
      <c r="R239" t="s">
        <v>635</v>
      </c>
      <c r="S239" t="s">
        <v>30194</v>
      </c>
      <c r="T239" t="s">
        <v>30193</v>
      </c>
    </row>
    <row r="240" spans="1:20" x14ac:dyDescent="0.25">
      <c r="A240" t="s">
        <v>20</v>
      </c>
      <c r="B240" t="s">
        <v>21</v>
      </c>
      <c r="C240">
        <v>60</v>
      </c>
      <c r="D240">
        <v>2</v>
      </c>
      <c r="E240" t="s">
        <v>30195</v>
      </c>
      <c r="F240">
        <v>462</v>
      </c>
      <c r="G240">
        <v>0</v>
      </c>
      <c r="H240" t="s">
        <v>631</v>
      </c>
      <c r="I240" t="s">
        <v>26712</v>
      </c>
      <c r="J240" t="s">
        <v>652</v>
      </c>
      <c r="K240" t="s">
        <v>634</v>
      </c>
      <c r="L240" t="s">
        <v>635</v>
      </c>
      <c r="M240" t="s">
        <v>30196</v>
      </c>
      <c r="N240" t="s">
        <v>634</v>
      </c>
      <c r="O240" t="s">
        <v>637</v>
      </c>
      <c r="P240" t="s">
        <v>22</v>
      </c>
      <c r="Q240" t="s">
        <v>638</v>
      </c>
      <c r="R240" t="s">
        <v>635</v>
      </c>
      <c r="S240" t="s">
        <v>30197</v>
      </c>
      <c r="T240" t="s">
        <v>30196</v>
      </c>
    </row>
    <row r="241" spans="1:20" x14ac:dyDescent="0.25">
      <c r="A241" t="s">
        <v>23</v>
      </c>
      <c r="B241" t="s">
        <v>24</v>
      </c>
      <c r="C241">
        <v>60</v>
      </c>
      <c r="D241">
        <v>2</v>
      </c>
      <c r="E241" t="s">
        <v>30195</v>
      </c>
      <c r="F241">
        <v>462</v>
      </c>
      <c r="G241">
        <v>0</v>
      </c>
      <c r="H241" t="s">
        <v>631</v>
      </c>
      <c r="I241" t="s">
        <v>26712</v>
      </c>
      <c r="J241" t="s">
        <v>652</v>
      </c>
      <c r="K241" t="s">
        <v>634</v>
      </c>
      <c r="L241" t="s">
        <v>635</v>
      </c>
      <c r="M241" t="s">
        <v>30196</v>
      </c>
      <c r="N241" t="s">
        <v>634</v>
      </c>
      <c r="O241" t="s">
        <v>637</v>
      </c>
      <c r="P241" t="s">
        <v>22</v>
      </c>
      <c r="Q241" t="s">
        <v>638</v>
      </c>
      <c r="R241" t="s">
        <v>635</v>
      </c>
      <c r="S241" t="s">
        <v>30197</v>
      </c>
      <c r="T241" t="s">
        <v>30196</v>
      </c>
    </row>
    <row r="242" spans="1:20" x14ac:dyDescent="0.25">
      <c r="A242" t="s">
        <v>25</v>
      </c>
      <c r="B242" t="s">
        <v>26</v>
      </c>
      <c r="C242">
        <v>60</v>
      </c>
      <c r="D242">
        <v>2</v>
      </c>
      <c r="E242" t="s">
        <v>30195</v>
      </c>
      <c r="F242">
        <v>462</v>
      </c>
      <c r="G242">
        <v>0</v>
      </c>
      <c r="H242" t="s">
        <v>631</v>
      </c>
      <c r="I242" t="s">
        <v>26712</v>
      </c>
      <c r="J242" t="s">
        <v>652</v>
      </c>
      <c r="K242" t="s">
        <v>634</v>
      </c>
      <c r="L242" t="s">
        <v>635</v>
      </c>
      <c r="M242" t="s">
        <v>30196</v>
      </c>
      <c r="N242" t="s">
        <v>634</v>
      </c>
      <c r="O242" t="s">
        <v>637</v>
      </c>
      <c r="P242" t="s">
        <v>22</v>
      </c>
      <c r="Q242" t="s">
        <v>638</v>
      </c>
      <c r="R242" t="s">
        <v>635</v>
      </c>
      <c r="S242" t="s">
        <v>30197</v>
      </c>
      <c r="T242" t="s">
        <v>30196</v>
      </c>
    </row>
    <row r="243" spans="1:20" x14ac:dyDescent="0.25">
      <c r="A243" t="s">
        <v>37</v>
      </c>
      <c r="B243" t="s">
        <v>38</v>
      </c>
      <c r="C243">
        <v>33</v>
      </c>
      <c r="D243">
        <v>10</v>
      </c>
      <c r="E243" t="s">
        <v>30195</v>
      </c>
      <c r="F243">
        <v>462</v>
      </c>
      <c r="G243">
        <v>0</v>
      </c>
      <c r="H243" t="s">
        <v>631</v>
      </c>
      <c r="I243" t="s">
        <v>26712</v>
      </c>
      <c r="J243" t="s">
        <v>652</v>
      </c>
      <c r="K243" t="s">
        <v>634</v>
      </c>
      <c r="L243" t="s">
        <v>635</v>
      </c>
      <c r="M243" t="s">
        <v>30196</v>
      </c>
      <c r="N243" t="s">
        <v>634</v>
      </c>
      <c r="O243" t="s">
        <v>637</v>
      </c>
      <c r="P243" t="s">
        <v>22</v>
      </c>
      <c r="Q243" t="s">
        <v>638</v>
      </c>
      <c r="R243" t="s">
        <v>635</v>
      </c>
      <c r="S243" t="s">
        <v>30197</v>
      </c>
      <c r="T243" t="s">
        <v>30196</v>
      </c>
    </row>
    <row r="244" spans="1:20" x14ac:dyDescent="0.25">
      <c r="A244" t="s">
        <v>20</v>
      </c>
      <c r="B244" t="s">
        <v>21</v>
      </c>
      <c r="C244">
        <v>50</v>
      </c>
      <c r="D244">
        <v>3</v>
      </c>
      <c r="E244" t="s">
        <v>30198</v>
      </c>
      <c r="F244">
        <v>299.97000000000003</v>
      </c>
      <c r="G244">
        <v>0</v>
      </c>
      <c r="H244" t="s">
        <v>631</v>
      </c>
      <c r="I244" t="s">
        <v>30199</v>
      </c>
      <c r="J244" t="s">
        <v>925</v>
      </c>
      <c r="K244" t="s">
        <v>634</v>
      </c>
      <c r="L244" t="s">
        <v>635</v>
      </c>
      <c r="M244" t="s">
        <v>30196</v>
      </c>
      <c r="N244" t="s">
        <v>634</v>
      </c>
      <c r="O244" t="s">
        <v>637</v>
      </c>
      <c r="P244" t="s">
        <v>22</v>
      </c>
      <c r="Q244" t="s">
        <v>638</v>
      </c>
      <c r="R244" t="s">
        <v>635</v>
      </c>
      <c r="S244" t="s">
        <v>30200</v>
      </c>
      <c r="T244" t="s">
        <v>30196</v>
      </c>
    </row>
    <row r="245" spans="1:20" x14ac:dyDescent="0.25">
      <c r="A245" t="s">
        <v>23</v>
      </c>
      <c r="B245" t="s">
        <v>24</v>
      </c>
      <c r="C245">
        <v>50</v>
      </c>
      <c r="D245">
        <v>3</v>
      </c>
      <c r="E245" t="s">
        <v>30198</v>
      </c>
      <c r="F245">
        <v>299.97000000000003</v>
      </c>
      <c r="G245">
        <v>0</v>
      </c>
      <c r="H245" t="s">
        <v>631</v>
      </c>
      <c r="I245" t="s">
        <v>30199</v>
      </c>
      <c r="J245" t="s">
        <v>925</v>
      </c>
      <c r="K245" t="s">
        <v>634</v>
      </c>
      <c r="L245" t="s">
        <v>635</v>
      </c>
      <c r="M245" t="s">
        <v>30196</v>
      </c>
      <c r="N245" t="s">
        <v>634</v>
      </c>
      <c r="O245" t="s">
        <v>637</v>
      </c>
      <c r="P245" t="s">
        <v>22</v>
      </c>
      <c r="Q245" t="s">
        <v>638</v>
      </c>
      <c r="R245" t="s">
        <v>635</v>
      </c>
      <c r="S245" t="s">
        <v>30200</v>
      </c>
      <c r="T245" t="s">
        <v>30196</v>
      </c>
    </row>
    <row r="246" spans="1:20" x14ac:dyDescent="0.25">
      <c r="A246" t="s">
        <v>25</v>
      </c>
      <c r="B246" t="s">
        <v>26</v>
      </c>
      <c r="C246">
        <v>50</v>
      </c>
      <c r="D246">
        <v>3</v>
      </c>
      <c r="E246" t="s">
        <v>30198</v>
      </c>
      <c r="F246">
        <v>299.97000000000003</v>
      </c>
      <c r="G246">
        <v>0</v>
      </c>
      <c r="H246" t="s">
        <v>631</v>
      </c>
      <c r="I246" t="s">
        <v>30199</v>
      </c>
      <c r="J246" t="s">
        <v>925</v>
      </c>
      <c r="K246" t="s">
        <v>634</v>
      </c>
      <c r="L246" t="s">
        <v>635</v>
      </c>
      <c r="M246" t="s">
        <v>30196</v>
      </c>
      <c r="N246" t="s">
        <v>634</v>
      </c>
      <c r="O246" t="s">
        <v>637</v>
      </c>
      <c r="P246" t="s">
        <v>22</v>
      </c>
      <c r="Q246" t="s">
        <v>638</v>
      </c>
      <c r="R246" t="s">
        <v>635</v>
      </c>
      <c r="S246" t="s">
        <v>30200</v>
      </c>
      <c r="T246" t="s">
        <v>30196</v>
      </c>
    </row>
    <row r="247" spans="1:20" x14ac:dyDescent="0.25">
      <c r="A247" t="s">
        <v>164</v>
      </c>
      <c r="B247" t="s">
        <v>165</v>
      </c>
      <c r="C247">
        <v>50</v>
      </c>
      <c r="D247">
        <v>6</v>
      </c>
      <c r="E247" t="s">
        <v>30201</v>
      </c>
      <c r="F247">
        <v>237.99</v>
      </c>
      <c r="G247">
        <v>38</v>
      </c>
      <c r="H247" t="s">
        <v>631</v>
      </c>
      <c r="I247" t="s">
        <v>30202</v>
      </c>
      <c r="J247" t="s">
        <v>1244</v>
      </c>
      <c r="K247" t="s">
        <v>634</v>
      </c>
      <c r="L247" t="s">
        <v>635</v>
      </c>
      <c r="M247" t="s">
        <v>30203</v>
      </c>
      <c r="N247" t="s">
        <v>634</v>
      </c>
      <c r="O247" t="s">
        <v>637</v>
      </c>
      <c r="P247" t="s">
        <v>22</v>
      </c>
      <c r="Q247" t="s">
        <v>638</v>
      </c>
      <c r="R247" t="s">
        <v>635</v>
      </c>
      <c r="S247" t="s">
        <v>30204</v>
      </c>
      <c r="T247" t="s">
        <v>30203</v>
      </c>
    </row>
    <row r="248" spans="1:20" x14ac:dyDescent="0.25">
      <c r="A248" t="s">
        <v>164</v>
      </c>
      <c r="B248" t="s">
        <v>165</v>
      </c>
      <c r="C248">
        <v>50</v>
      </c>
      <c r="D248">
        <v>12</v>
      </c>
      <c r="E248" t="s">
        <v>30205</v>
      </c>
      <c r="F248">
        <v>523.61</v>
      </c>
      <c r="G248">
        <v>0</v>
      </c>
      <c r="H248" t="s">
        <v>631</v>
      </c>
      <c r="I248" t="s">
        <v>30206</v>
      </c>
      <c r="J248" t="s">
        <v>2186</v>
      </c>
      <c r="K248" t="s">
        <v>634</v>
      </c>
      <c r="L248" t="s">
        <v>635</v>
      </c>
      <c r="M248" t="s">
        <v>30207</v>
      </c>
      <c r="N248" t="s">
        <v>634</v>
      </c>
      <c r="O248" t="s">
        <v>637</v>
      </c>
      <c r="P248" t="s">
        <v>22</v>
      </c>
      <c r="Q248" t="s">
        <v>638</v>
      </c>
      <c r="R248" t="s">
        <v>635</v>
      </c>
      <c r="S248" t="s">
        <v>30208</v>
      </c>
      <c r="T248" t="s">
        <v>30207</v>
      </c>
    </row>
    <row r="249" spans="1:20" x14ac:dyDescent="0.25">
      <c r="A249" t="s">
        <v>164</v>
      </c>
      <c r="B249" t="s">
        <v>165</v>
      </c>
      <c r="C249">
        <v>50</v>
      </c>
      <c r="D249">
        <v>6</v>
      </c>
      <c r="E249" t="s">
        <v>30205</v>
      </c>
      <c r="F249">
        <v>523.61</v>
      </c>
      <c r="G249">
        <v>0</v>
      </c>
      <c r="H249" t="s">
        <v>631</v>
      </c>
      <c r="I249" t="s">
        <v>30206</v>
      </c>
      <c r="J249" t="s">
        <v>2186</v>
      </c>
      <c r="K249" t="s">
        <v>634</v>
      </c>
      <c r="L249" t="s">
        <v>635</v>
      </c>
      <c r="M249" t="s">
        <v>30207</v>
      </c>
      <c r="N249" t="s">
        <v>634</v>
      </c>
      <c r="O249" t="s">
        <v>637</v>
      </c>
      <c r="P249" t="s">
        <v>22</v>
      </c>
      <c r="Q249" t="s">
        <v>638</v>
      </c>
      <c r="R249" t="s">
        <v>635</v>
      </c>
      <c r="S249" t="s">
        <v>30208</v>
      </c>
      <c r="T249" t="s">
        <v>30207</v>
      </c>
    </row>
    <row r="250" spans="1:20" x14ac:dyDescent="0.25">
      <c r="A250" t="s">
        <v>20</v>
      </c>
      <c r="B250" t="s">
        <v>21</v>
      </c>
      <c r="C250">
        <v>50</v>
      </c>
      <c r="D250">
        <v>1</v>
      </c>
      <c r="E250" t="s">
        <v>30209</v>
      </c>
      <c r="F250">
        <v>100</v>
      </c>
      <c r="G250">
        <v>0</v>
      </c>
      <c r="H250" t="s">
        <v>703</v>
      </c>
      <c r="I250" t="s">
        <v>30210</v>
      </c>
      <c r="J250" t="s">
        <v>736</v>
      </c>
      <c r="K250" t="s">
        <v>634</v>
      </c>
      <c r="L250" t="s">
        <v>635</v>
      </c>
      <c r="M250" t="s">
        <v>30211</v>
      </c>
      <c r="N250" t="s">
        <v>634</v>
      </c>
      <c r="O250" t="s">
        <v>654</v>
      </c>
      <c r="P250" t="s">
        <v>22</v>
      </c>
      <c r="Q250" t="s">
        <v>655</v>
      </c>
      <c r="R250" t="s">
        <v>635</v>
      </c>
      <c r="S250" t="s">
        <v>30212</v>
      </c>
      <c r="T250" t="s">
        <v>30211</v>
      </c>
    </row>
    <row r="251" spans="1:20" x14ac:dyDescent="0.25">
      <c r="A251" t="s">
        <v>23</v>
      </c>
      <c r="B251" t="s">
        <v>24</v>
      </c>
      <c r="C251">
        <v>50</v>
      </c>
      <c r="D251">
        <v>1</v>
      </c>
      <c r="E251" t="s">
        <v>30209</v>
      </c>
      <c r="F251">
        <v>100</v>
      </c>
      <c r="G251">
        <v>0</v>
      </c>
      <c r="H251" t="s">
        <v>703</v>
      </c>
      <c r="I251" t="s">
        <v>30210</v>
      </c>
      <c r="J251" t="s">
        <v>736</v>
      </c>
      <c r="K251" t="s">
        <v>634</v>
      </c>
      <c r="L251" t="s">
        <v>635</v>
      </c>
      <c r="M251" t="s">
        <v>30211</v>
      </c>
      <c r="N251" t="s">
        <v>634</v>
      </c>
      <c r="O251" t="s">
        <v>654</v>
      </c>
      <c r="P251" t="s">
        <v>22</v>
      </c>
      <c r="Q251" t="s">
        <v>655</v>
      </c>
      <c r="R251" t="s">
        <v>635</v>
      </c>
      <c r="S251" t="s">
        <v>30212</v>
      </c>
      <c r="T251" t="s">
        <v>30211</v>
      </c>
    </row>
    <row r="252" spans="1:20" x14ac:dyDescent="0.25">
      <c r="A252" t="s">
        <v>25</v>
      </c>
      <c r="B252" t="s">
        <v>26</v>
      </c>
      <c r="C252">
        <v>50</v>
      </c>
      <c r="D252">
        <v>1</v>
      </c>
      <c r="E252" t="s">
        <v>30209</v>
      </c>
      <c r="F252">
        <v>100</v>
      </c>
      <c r="G252">
        <v>0</v>
      </c>
      <c r="H252" t="s">
        <v>703</v>
      </c>
      <c r="I252" t="s">
        <v>30210</v>
      </c>
      <c r="J252" t="s">
        <v>736</v>
      </c>
      <c r="K252" t="s">
        <v>634</v>
      </c>
      <c r="L252" t="s">
        <v>635</v>
      </c>
      <c r="M252" t="s">
        <v>30211</v>
      </c>
      <c r="N252" t="s">
        <v>634</v>
      </c>
      <c r="O252" t="s">
        <v>654</v>
      </c>
      <c r="P252" t="s">
        <v>22</v>
      </c>
      <c r="Q252" t="s">
        <v>655</v>
      </c>
      <c r="R252" t="s">
        <v>635</v>
      </c>
      <c r="S252" t="s">
        <v>30212</v>
      </c>
      <c r="T252" t="s">
        <v>30211</v>
      </c>
    </row>
    <row r="253" spans="1:20" x14ac:dyDescent="0.25">
      <c r="A253" t="s">
        <v>116</v>
      </c>
      <c r="B253" t="s">
        <v>117</v>
      </c>
      <c r="C253">
        <v>10</v>
      </c>
      <c r="D253">
        <v>20</v>
      </c>
      <c r="E253" t="s">
        <v>30213</v>
      </c>
      <c r="F253">
        <v>766.95</v>
      </c>
      <c r="G253">
        <v>78</v>
      </c>
      <c r="H253" t="s">
        <v>641</v>
      </c>
      <c r="I253" t="s">
        <v>28904</v>
      </c>
      <c r="J253" t="s">
        <v>28905</v>
      </c>
      <c r="K253" t="s">
        <v>28906</v>
      </c>
      <c r="L253" t="s">
        <v>30214</v>
      </c>
      <c r="M253" t="s">
        <v>30215</v>
      </c>
      <c r="N253" t="s">
        <v>634</v>
      </c>
      <c r="O253" t="s">
        <v>689</v>
      </c>
      <c r="P253" t="s">
        <v>40</v>
      </c>
      <c r="Q253" t="s">
        <v>690</v>
      </c>
      <c r="R253" t="s">
        <v>635</v>
      </c>
      <c r="S253" t="s">
        <v>30216</v>
      </c>
      <c r="T253" t="s">
        <v>30211</v>
      </c>
    </row>
    <row r="254" spans="1:20" x14ac:dyDescent="0.25">
      <c r="A254" t="s">
        <v>133</v>
      </c>
      <c r="B254" t="s">
        <v>134</v>
      </c>
      <c r="C254">
        <v>12</v>
      </c>
      <c r="D254">
        <v>20</v>
      </c>
      <c r="E254" t="s">
        <v>30213</v>
      </c>
      <c r="F254">
        <v>766.95</v>
      </c>
      <c r="G254">
        <v>78</v>
      </c>
      <c r="H254" t="s">
        <v>641</v>
      </c>
      <c r="I254" t="s">
        <v>28904</v>
      </c>
      <c r="J254" t="s">
        <v>28905</v>
      </c>
      <c r="K254" t="s">
        <v>28906</v>
      </c>
      <c r="L254" t="s">
        <v>30214</v>
      </c>
      <c r="M254" t="s">
        <v>30215</v>
      </c>
      <c r="N254" t="s">
        <v>634</v>
      </c>
      <c r="O254" t="s">
        <v>689</v>
      </c>
      <c r="P254" t="s">
        <v>40</v>
      </c>
      <c r="Q254" t="s">
        <v>690</v>
      </c>
      <c r="R254" t="s">
        <v>635</v>
      </c>
      <c r="S254" t="s">
        <v>30216</v>
      </c>
      <c r="T254" t="s">
        <v>30211</v>
      </c>
    </row>
    <row r="255" spans="1:20" x14ac:dyDescent="0.25">
      <c r="A255" t="s">
        <v>164</v>
      </c>
      <c r="B255" t="s">
        <v>165</v>
      </c>
      <c r="C255">
        <v>50</v>
      </c>
      <c r="D255">
        <v>6</v>
      </c>
      <c r="E255" t="s">
        <v>30213</v>
      </c>
      <c r="F255">
        <v>766.95</v>
      </c>
      <c r="G255">
        <v>78</v>
      </c>
      <c r="H255" t="s">
        <v>641</v>
      </c>
      <c r="I255" t="s">
        <v>28904</v>
      </c>
      <c r="J255" t="s">
        <v>28905</v>
      </c>
      <c r="K255" t="s">
        <v>28906</v>
      </c>
      <c r="L255" t="s">
        <v>30214</v>
      </c>
      <c r="M255" t="s">
        <v>30215</v>
      </c>
      <c r="N255" t="s">
        <v>634</v>
      </c>
      <c r="O255" t="s">
        <v>689</v>
      </c>
      <c r="P255" t="s">
        <v>40</v>
      </c>
      <c r="Q255" t="s">
        <v>690</v>
      </c>
      <c r="R255" t="s">
        <v>635</v>
      </c>
      <c r="S255" t="s">
        <v>30216</v>
      </c>
      <c r="T255" t="s">
        <v>30211</v>
      </c>
    </row>
    <row r="256" spans="1:20" x14ac:dyDescent="0.25">
      <c r="A256" t="s">
        <v>164</v>
      </c>
      <c r="B256" t="s">
        <v>165</v>
      </c>
      <c r="C256">
        <v>33.333333333333336</v>
      </c>
      <c r="D256">
        <v>3</v>
      </c>
      <c r="E256" t="s">
        <v>30217</v>
      </c>
      <c r="F256">
        <v>99.99</v>
      </c>
      <c r="G256">
        <v>0</v>
      </c>
      <c r="H256" t="s">
        <v>631</v>
      </c>
      <c r="I256" t="s">
        <v>2394</v>
      </c>
      <c r="J256" t="s">
        <v>749</v>
      </c>
      <c r="K256" t="s">
        <v>634</v>
      </c>
      <c r="L256" t="s">
        <v>635</v>
      </c>
      <c r="M256" t="s">
        <v>30218</v>
      </c>
      <c r="N256" t="s">
        <v>634</v>
      </c>
      <c r="O256" t="s">
        <v>637</v>
      </c>
      <c r="P256" t="s">
        <v>22</v>
      </c>
      <c r="Q256" t="s">
        <v>638</v>
      </c>
      <c r="R256" t="s">
        <v>635</v>
      </c>
      <c r="S256" t="s">
        <v>30219</v>
      </c>
      <c r="T256" t="s">
        <v>30218</v>
      </c>
    </row>
    <row r="257" spans="1:20" x14ac:dyDescent="0.25">
      <c r="A257" t="s">
        <v>164</v>
      </c>
      <c r="B257" t="s">
        <v>165</v>
      </c>
      <c r="C257">
        <v>50</v>
      </c>
      <c r="D257">
        <v>6</v>
      </c>
      <c r="E257" t="s">
        <v>30220</v>
      </c>
      <c r="F257">
        <v>199.99</v>
      </c>
      <c r="G257">
        <v>0</v>
      </c>
      <c r="H257" t="s">
        <v>631</v>
      </c>
      <c r="I257" t="s">
        <v>30221</v>
      </c>
      <c r="J257" t="s">
        <v>834</v>
      </c>
      <c r="K257" t="s">
        <v>634</v>
      </c>
      <c r="L257" t="s">
        <v>635</v>
      </c>
      <c r="M257" t="s">
        <v>30218</v>
      </c>
      <c r="N257" t="s">
        <v>634</v>
      </c>
      <c r="O257" t="s">
        <v>637</v>
      </c>
      <c r="P257" t="s">
        <v>22</v>
      </c>
      <c r="Q257" t="s">
        <v>638</v>
      </c>
      <c r="R257" t="s">
        <v>635</v>
      </c>
      <c r="S257" t="s">
        <v>30222</v>
      </c>
      <c r="T257" t="s">
        <v>30218</v>
      </c>
    </row>
    <row r="258" spans="1:20" x14ac:dyDescent="0.25">
      <c r="A258" t="s">
        <v>39</v>
      </c>
      <c r="B258" t="s">
        <v>44</v>
      </c>
      <c r="C258">
        <v>80</v>
      </c>
      <c r="D258">
        <v>1</v>
      </c>
      <c r="E258" t="s">
        <v>30223</v>
      </c>
      <c r="F258">
        <v>80</v>
      </c>
      <c r="G258">
        <v>0</v>
      </c>
      <c r="H258" t="s">
        <v>641</v>
      </c>
      <c r="I258" t="s">
        <v>3415</v>
      </c>
      <c r="J258" t="s">
        <v>30224</v>
      </c>
      <c r="K258" t="s">
        <v>2222</v>
      </c>
      <c r="L258" t="s">
        <v>4405</v>
      </c>
      <c r="M258" t="s">
        <v>30225</v>
      </c>
      <c r="N258" t="s">
        <v>634</v>
      </c>
      <c r="O258" t="s">
        <v>894</v>
      </c>
      <c r="P258" t="s">
        <v>43</v>
      </c>
      <c r="Q258" t="s">
        <v>648</v>
      </c>
      <c r="R258" t="s">
        <v>635</v>
      </c>
      <c r="S258" t="s">
        <v>30226</v>
      </c>
      <c r="T258" t="s">
        <v>30227</v>
      </c>
    </row>
    <row r="259" spans="1:20" x14ac:dyDescent="0.25">
      <c r="A259" t="s">
        <v>20</v>
      </c>
      <c r="B259" t="s">
        <v>21</v>
      </c>
      <c r="C259">
        <v>50</v>
      </c>
      <c r="D259">
        <v>1</v>
      </c>
      <c r="E259" t="s">
        <v>30228</v>
      </c>
      <c r="F259">
        <v>100</v>
      </c>
      <c r="G259">
        <v>0</v>
      </c>
      <c r="H259" t="s">
        <v>631</v>
      </c>
      <c r="I259" t="s">
        <v>30229</v>
      </c>
      <c r="J259" t="s">
        <v>705</v>
      </c>
      <c r="K259" t="s">
        <v>634</v>
      </c>
      <c r="L259" t="s">
        <v>635</v>
      </c>
      <c r="M259" t="s">
        <v>30230</v>
      </c>
      <c r="N259" t="s">
        <v>634</v>
      </c>
      <c r="O259" t="s">
        <v>1520</v>
      </c>
      <c r="P259" t="s">
        <v>22</v>
      </c>
      <c r="Q259" t="s">
        <v>655</v>
      </c>
      <c r="R259" t="s">
        <v>635</v>
      </c>
      <c r="S259" t="s">
        <v>30231</v>
      </c>
      <c r="T259" t="s">
        <v>30230</v>
      </c>
    </row>
    <row r="260" spans="1:20" x14ac:dyDescent="0.25">
      <c r="A260" t="s">
        <v>23</v>
      </c>
      <c r="B260" t="s">
        <v>24</v>
      </c>
      <c r="C260">
        <v>50</v>
      </c>
      <c r="D260">
        <v>1</v>
      </c>
      <c r="E260" t="s">
        <v>30228</v>
      </c>
      <c r="F260">
        <v>100</v>
      </c>
      <c r="G260">
        <v>0</v>
      </c>
      <c r="H260" t="s">
        <v>631</v>
      </c>
      <c r="I260" t="s">
        <v>30229</v>
      </c>
      <c r="J260" t="s">
        <v>705</v>
      </c>
      <c r="K260" t="s">
        <v>634</v>
      </c>
      <c r="L260" t="s">
        <v>635</v>
      </c>
      <c r="M260" t="s">
        <v>30230</v>
      </c>
      <c r="N260" t="s">
        <v>634</v>
      </c>
      <c r="O260" t="s">
        <v>1520</v>
      </c>
      <c r="P260" t="s">
        <v>22</v>
      </c>
      <c r="Q260" t="s">
        <v>655</v>
      </c>
      <c r="R260" t="s">
        <v>635</v>
      </c>
      <c r="S260" t="s">
        <v>30231</v>
      </c>
      <c r="T260" t="s">
        <v>30230</v>
      </c>
    </row>
    <row r="261" spans="1:20" x14ac:dyDescent="0.25">
      <c r="A261" t="s">
        <v>25</v>
      </c>
      <c r="B261" t="s">
        <v>26</v>
      </c>
      <c r="C261">
        <v>50</v>
      </c>
      <c r="D261">
        <v>1</v>
      </c>
      <c r="E261" t="s">
        <v>30228</v>
      </c>
      <c r="F261">
        <v>100</v>
      </c>
      <c r="G261">
        <v>0</v>
      </c>
      <c r="H261" t="s">
        <v>631</v>
      </c>
      <c r="I261" t="s">
        <v>30229</v>
      </c>
      <c r="J261" t="s">
        <v>705</v>
      </c>
      <c r="K261" t="s">
        <v>634</v>
      </c>
      <c r="L261" t="s">
        <v>635</v>
      </c>
      <c r="M261" t="s">
        <v>30230</v>
      </c>
      <c r="N261" t="s">
        <v>634</v>
      </c>
      <c r="O261" t="s">
        <v>1520</v>
      </c>
      <c r="P261" t="s">
        <v>22</v>
      </c>
      <c r="Q261" t="s">
        <v>655</v>
      </c>
      <c r="R261" t="s">
        <v>635</v>
      </c>
      <c r="S261" t="s">
        <v>30231</v>
      </c>
      <c r="T261" t="s">
        <v>30230</v>
      </c>
    </row>
    <row r="262" spans="1:20" x14ac:dyDescent="0.25">
      <c r="A262" t="s">
        <v>20</v>
      </c>
      <c r="B262" t="s">
        <v>21</v>
      </c>
      <c r="C262">
        <v>50</v>
      </c>
      <c r="D262">
        <v>3</v>
      </c>
      <c r="E262" t="s">
        <v>30232</v>
      </c>
      <c r="F262">
        <v>299.97000000000003</v>
      </c>
      <c r="G262">
        <v>0</v>
      </c>
      <c r="H262" t="s">
        <v>631</v>
      </c>
      <c r="I262" t="s">
        <v>1031</v>
      </c>
      <c r="J262" t="s">
        <v>1032</v>
      </c>
      <c r="K262" t="s">
        <v>634</v>
      </c>
      <c r="L262" t="s">
        <v>635</v>
      </c>
      <c r="M262" t="s">
        <v>30233</v>
      </c>
      <c r="N262" t="s">
        <v>634</v>
      </c>
      <c r="O262" t="s">
        <v>637</v>
      </c>
      <c r="P262" t="s">
        <v>22</v>
      </c>
      <c r="Q262" t="s">
        <v>638</v>
      </c>
      <c r="R262" t="s">
        <v>635</v>
      </c>
      <c r="S262" t="s">
        <v>30234</v>
      </c>
      <c r="T262" t="s">
        <v>30235</v>
      </c>
    </row>
    <row r="263" spans="1:20" x14ac:dyDescent="0.25">
      <c r="A263" t="s">
        <v>23</v>
      </c>
      <c r="B263" t="s">
        <v>24</v>
      </c>
      <c r="C263">
        <v>50</v>
      </c>
      <c r="D263">
        <v>3</v>
      </c>
      <c r="E263" t="s">
        <v>30232</v>
      </c>
      <c r="F263">
        <v>299.97000000000003</v>
      </c>
      <c r="G263">
        <v>0</v>
      </c>
      <c r="H263" t="s">
        <v>631</v>
      </c>
      <c r="I263" t="s">
        <v>1031</v>
      </c>
      <c r="J263" t="s">
        <v>1032</v>
      </c>
      <c r="K263" t="s">
        <v>634</v>
      </c>
      <c r="L263" t="s">
        <v>635</v>
      </c>
      <c r="M263" t="s">
        <v>30233</v>
      </c>
      <c r="N263" t="s">
        <v>634</v>
      </c>
      <c r="O263" t="s">
        <v>637</v>
      </c>
      <c r="P263" t="s">
        <v>22</v>
      </c>
      <c r="Q263" t="s">
        <v>638</v>
      </c>
      <c r="R263" t="s">
        <v>635</v>
      </c>
      <c r="S263" t="s">
        <v>30234</v>
      </c>
      <c r="T263" t="s">
        <v>30235</v>
      </c>
    </row>
    <row r="264" spans="1:20" x14ac:dyDescent="0.25">
      <c r="A264" t="s">
        <v>25</v>
      </c>
      <c r="B264" t="s">
        <v>26</v>
      </c>
      <c r="C264">
        <v>50</v>
      </c>
      <c r="D264">
        <v>3</v>
      </c>
      <c r="E264" t="s">
        <v>30232</v>
      </c>
      <c r="F264">
        <v>299.97000000000003</v>
      </c>
      <c r="G264">
        <v>0</v>
      </c>
      <c r="H264" t="s">
        <v>631</v>
      </c>
      <c r="I264" t="s">
        <v>1031</v>
      </c>
      <c r="J264" t="s">
        <v>1032</v>
      </c>
      <c r="K264" t="s">
        <v>634</v>
      </c>
      <c r="L264" t="s">
        <v>635</v>
      </c>
      <c r="M264" t="s">
        <v>30233</v>
      </c>
      <c r="N264" t="s">
        <v>634</v>
      </c>
      <c r="O264" t="s">
        <v>637</v>
      </c>
      <c r="P264" t="s">
        <v>22</v>
      </c>
      <c r="Q264" t="s">
        <v>638</v>
      </c>
      <c r="R264" t="s">
        <v>635</v>
      </c>
      <c r="S264" t="s">
        <v>30234</v>
      </c>
      <c r="T264" t="s">
        <v>30235</v>
      </c>
    </row>
    <row r="265" spans="1:20" x14ac:dyDescent="0.25">
      <c r="A265" t="s">
        <v>20</v>
      </c>
      <c r="B265" t="s">
        <v>21</v>
      </c>
      <c r="C265">
        <v>50</v>
      </c>
      <c r="D265">
        <v>1</v>
      </c>
      <c r="E265" t="s">
        <v>30236</v>
      </c>
      <c r="F265">
        <v>99.99</v>
      </c>
      <c r="G265">
        <v>0</v>
      </c>
      <c r="H265" t="s">
        <v>631</v>
      </c>
      <c r="I265" t="s">
        <v>30237</v>
      </c>
      <c r="J265" t="s">
        <v>1905</v>
      </c>
      <c r="K265" t="s">
        <v>634</v>
      </c>
      <c r="L265" t="s">
        <v>635</v>
      </c>
      <c r="M265" t="s">
        <v>30238</v>
      </c>
      <c r="N265" t="s">
        <v>634</v>
      </c>
      <c r="O265" t="s">
        <v>654</v>
      </c>
      <c r="P265" t="s">
        <v>22</v>
      </c>
      <c r="Q265" t="s">
        <v>655</v>
      </c>
      <c r="R265" t="s">
        <v>635</v>
      </c>
      <c r="S265" t="s">
        <v>30239</v>
      </c>
      <c r="T265" t="s">
        <v>30233</v>
      </c>
    </row>
    <row r="266" spans="1:20" x14ac:dyDescent="0.25">
      <c r="A266" t="s">
        <v>23</v>
      </c>
      <c r="B266" t="s">
        <v>24</v>
      </c>
      <c r="C266">
        <v>50</v>
      </c>
      <c r="D266">
        <v>1</v>
      </c>
      <c r="E266" t="s">
        <v>30236</v>
      </c>
      <c r="F266">
        <v>99.99</v>
      </c>
      <c r="G266">
        <v>0</v>
      </c>
      <c r="H266" t="s">
        <v>631</v>
      </c>
      <c r="I266" t="s">
        <v>30237</v>
      </c>
      <c r="J266" t="s">
        <v>1905</v>
      </c>
      <c r="K266" t="s">
        <v>634</v>
      </c>
      <c r="L266" t="s">
        <v>635</v>
      </c>
      <c r="M266" t="s">
        <v>30238</v>
      </c>
      <c r="N266" t="s">
        <v>634</v>
      </c>
      <c r="O266" t="s">
        <v>654</v>
      </c>
      <c r="P266" t="s">
        <v>22</v>
      </c>
      <c r="Q266" t="s">
        <v>655</v>
      </c>
      <c r="R266" t="s">
        <v>635</v>
      </c>
      <c r="S266" t="s">
        <v>30239</v>
      </c>
      <c r="T266" t="s">
        <v>30233</v>
      </c>
    </row>
    <row r="267" spans="1:20" x14ac:dyDescent="0.25">
      <c r="A267" t="s">
        <v>25</v>
      </c>
      <c r="B267" t="s">
        <v>26</v>
      </c>
      <c r="C267">
        <v>50</v>
      </c>
      <c r="D267">
        <v>1</v>
      </c>
      <c r="E267" t="s">
        <v>30236</v>
      </c>
      <c r="F267">
        <v>99.99</v>
      </c>
      <c r="G267">
        <v>0</v>
      </c>
      <c r="H267" t="s">
        <v>631</v>
      </c>
      <c r="I267" t="s">
        <v>30237</v>
      </c>
      <c r="J267" t="s">
        <v>1905</v>
      </c>
      <c r="K267" t="s">
        <v>634</v>
      </c>
      <c r="L267" t="s">
        <v>635</v>
      </c>
      <c r="M267" t="s">
        <v>30238</v>
      </c>
      <c r="N267" t="s">
        <v>634</v>
      </c>
      <c r="O267" t="s">
        <v>654</v>
      </c>
      <c r="P267" t="s">
        <v>22</v>
      </c>
      <c r="Q267" t="s">
        <v>655</v>
      </c>
      <c r="R267" t="s">
        <v>635</v>
      </c>
      <c r="S267" t="s">
        <v>30239</v>
      </c>
      <c r="T267" t="s">
        <v>30233</v>
      </c>
    </row>
    <row r="268" spans="1:20" x14ac:dyDescent="0.25">
      <c r="A268" t="s">
        <v>37</v>
      </c>
      <c r="B268" t="s">
        <v>38</v>
      </c>
      <c r="C268">
        <v>33</v>
      </c>
      <c r="D268">
        <v>10</v>
      </c>
      <c r="E268" t="s">
        <v>30240</v>
      </c>
      <c r="F268">
        <v>295.75</v>
      </c>
      <c r="G268">
        <v>0</v>
      </c>
      <c r="H268" t="s">
        <v>631</v>
      </c>
      <c r="I268" t="s">
        <v>30241</v>
      </c>
      <c r="J268" t="s">
        <v>1885</v>
      </c>
      <c r="K268" t="s">
        <v>634</v>
      </c>
      <c r="L268" t="s">
        <v>635</v>
      </c>
      <c r="M268" t="s">
        <v>30242</v>
      </c>
      <c r="N268" t="s">
        <v>634</v>
      </c>
      <c r="O268" t="s">
        <v>654</v>
      </c>
      <c r="P268" t="s">
        <v>22</v>
      </c>
      <c r="Q268" t="s">
        <v>655</v>
      </c>
      <c r="R268" t="s">
        <v>635</v>
      </c>
      <c r="S268" t="s">
        <v>30243</v>
      </c>
      <c r="T268" t="s">
        <v>30233</v>
      </c>
    </row>
    <row r="269" spans="1:20" x14ac:dyDescent="0.25">
      <c r="A269" t="s">
        <v>164</v>
      </c>
      <c r="B269" t="s">
        <v>165</v>
      </c>
      <c r="C269">
        <v>40</v>
      </c>
      <c r="D269">
        <v>10</v>
      </c>
      <c r="E269" t="s">
        <v>30244</v>
      </c>
      <c r="F269">
        <v>286</v>
      </c>
      <c r="G269">
        <v>0</v>
      </c>
      <c r="H269" t="s">
        <v>631</v>
      </c>
      <c r="I269" t="s">
        <v>30241</v>
      </c>
      <c r="J269" t="s">
        <v>1885</v>
      </c>
      <c r="K269" t="s">
        <v>634</v>
      </c>
      <c r="L269" t="s">
        <v>635</v>
      </c>
      <c r="M269" t="s">
        <v>30245</v>
      </c>
      <c r="N269" t="s">
        <v>634</v>
      </c>
      <c r="O269" t="s">
        <v>654</v>
      </c>
      <c r="P269" t="s">
        <v>22</v>
      </c>
      <c r="Q269" t="s">
        <v>655</v>
      </c>
      <c r="R269" t="s">
        <v>635</v>
      </c>
      <c r="S269" t="s">
        <v>30246</v>
      </c>
      <c r="T269" t="s">
        <v>30242</v>
      </c>
    </row>
    <row r="270" spans="1:20" x14ac:dyDescent="0.25">
      <c r="A270" t="s">
        <v>35</v>
      </c>
      <c r="B270" t="s">
        <v>36</v>
      </c>
      <c r="C270">
        <v>33</v>
      </c>
      <c r="D270">
        <v>10</v>
      </c>
      <c r="E270" t="s">
        <v>30247</v>
      </c>
      <c r="F270">
        <v>286</v>
      </c>
      <c r="G270">
        <v>0</v>
      </c>
      <c r="H270" t="s">
        <v>631</v>
      </c>
      <c r="I270" t="s">
        <v>24555</v>
      </c>
      <c r="J270" t="s">
        <v>1087</v>
      </c>
      <c r="K270" t="s">
        <v>634</v>
      </c>
      <c r="L270" t="s">
        <v>635</v>
      </c>
      <c r="M270" t="s">
        <v>30248</v>
      </c>
      <c r="N270" t="s">
        <v>634</v>
      </c>
      <c r="O270" t="s">
        <v>637</v>
      </c>
      <c r="P270" t="s">
        <v>22</v>
      </c>
      <c r="Q270" t="s">
        <v>638</v>
      </c>
      <c r="R270" t="s">
        <v>635</v>
      </c>
      <c r="S270" t="s">
        <v>30249</v>
      </c>
      <c r="T270" t="s">
        <v>30250</v>
      </c>
    </row>
    <row r="271" spans="1:20" x14ac:dyDescent="0.25">
      <c r="A271" t="s">
        <v>37</v>
      </c>
      <c r="B271" t="s">
        <v>38</v>
      </c>
      <c r="C271">
        <v>66.666666666666671</v>
      </c>
      <c r="D271">
        <v>3</v>
      </c>
      <c r="E271" t="s">
        <v>30251</v>
      </c>
      <c r="F271">
        <v>99.99</v>
      </c>
      <c r="G271">
        <v>0</v>
      </c>
      <c r="H271" t="s">
        <v>631</v>
      </c>
      <c r="I271" t="s">
        <v>26882</v>
      </c>
      <c r="J271" t="s">
        <v>1885</v>
      </c>
      <c r="K271" t="s">
        <v>634</v>
      </c>
      <c r="L271" t="s">
        <v>635</v>
      </c>
      <c r="M271" t="s">
        <v>30248</v>
      </c>
      <c r="N271" t="s">
        <v>634</v>
      </c>
      <c r="O271" t="s">
        <v>637</v>
      </c>
      <c r="P271" t="s">
        <v>22</v>
      </c>
      <c r="Q271" t="s">
        <v>638</v>
      </c>
      <c r="R271" t="s">
        <v>635</v>
      </c>
      <c r="S271" t="s">
        <v>30252</v>
      </c>
      <c r="T271" t="s">
        <v>30250</v>
      </c>
    </row>
    <row r="272" spans="1:20" x14ac:dyDescent="0.25">
      <c r="A272" t="s">
        <v>20</v>
      </c>
      <c r="B272" t="s">
        <v>21</v>
      </c>
      <c r="C272">
        <v>50</v>
      </c>
      <c r="D272">
        <v>1</v>
      </c>
      <c r="E272" t="s">
        <v>30253</v>
      </c>
      <c r="F272">
        <v>100</v>
      </c>
      <c r="G272">
        <v>0</v>
      </c>
      <c r="H272" t="s">
        <v>703</v>
      </c>
      <c r="I272" t="s">
        <v>30254</v>
      </c>
      <c r="J272" t="s">
        <v>749</v>
      </c>
      <c r="K272" t="s">
        <v>634</v>
      </c>
      <c r="L272" t="s">
        <v>635</v>
      </c>
      <c r="M272" t="s">
        <v>30248</v>
      </c>
      <c r="N272" t="s">
        <v>634</v>
      </c>
      <c r="O272" t="s">
        <v>637</v>
      </c>
      <c r="P272" t="s">
        <v>22</v>
      </c>
      <c r="Q272" t="s">
        <v>638</v>
      </c>
      <c r="R272" t="s">
        <v>635</v>
      </c>
      <c r="S272" t="s">
        <v>30255</v>
      </c>
      <c r="T272" t="s">
        <v>30250</v>
      </c>
    </row>
    <row r="273" spans="1:20" x14ac:dyDescent="0.25">
      <c r="A273" t="s">
        <v>23</v>
      </c>
      <c r="B273" t="s">
        <v>24</v>
      </c>
      <c r="C273">
        <v>50</v>
      </c>
      <c r="D273">
        <v>1</v>
      </c>
      <c r="E273" t="s">
        <v>30253</v>
      </c>
      <c r="F273">
        <v>100</v>
      </c>
      <c r="G273">
        <v>0</v>
      </c>
      <c r="H273" t="s">
        <v>703</v>
      </c>
      <c r="I273" t="s">
        <v>30254</v>
      </c>
      <c r="J273" t="s">
        <v>749</v>
      </c>
      <c r="K273" t="s">
        <v>634</v>
      </c>
      <c r="L273" t="s">
        <v>635</v>
      </c>
      <c r="M273" t="s">
        <v>30248</v>
      </c>
      <c r="N273" t="s">
        <v>634</v>
      </c>
      <c r="O273" t="s">
        <v>637</v>
      </c>
      <c r="P273" t="s">
        <v>22</v>
      </c>
      <c r="Q273" t="s">
        <v>638</v>
      </c>
      <c r="R273" t="s">
        <v>635</v>
      </c>
      <c r="S273" t="s">
        <v>30255</v>
      </c>
      <c r="T273" t="s">
        <v>30250</v>
      </c>
    </row>
    <row r="274" spans="1:20" x14ac:dyDescent="0.25">
      <c r="A274" t="s">
        <v>25</v>
      </c>
      <c r="B274" t="s">
        <v>26</v>
      </c>
      <c r="C274">
        <v>50</v>
      </c>
      <c r="D274">
        <v>1</v>
      </c>
      <c r="E274" t="s">
        <v>30253</v>
      </c>
      <c r="F274">
        <v>100</v>
      </c>
      <c r="G274">
        <v>0</v>
      </c>
      <c r="H274" t="s">
        <v>703</v>
      </c>
      <c r="I274" t="s">
        <v>30254</v>
      </c>
      <c r="J274" t="s">
        <v>749</v>
      </c>
      <c r="K274" t="s">
        <v>634</v>
      </c>
      <c r="L274" t="s">
        <v>635</v>
      </c>
      <c r="M274" t="s">
        <v>30248</v>
      </c>
      <c r="N274" t="s">
        <v>634</v>
      </c>
      <c r="O274" t="s">
        <v>637</v>
      </c>
      <c r="P274" t="s">
        <v>22</v>
      </c>
      <c r="Q274" t="s">
        <v>638</v>
      </c>
      <c r="R274" t="s">
        <v>635</v>
      </c>
      <c r="S274" t="s">
        <v>30255</v>
      </c>
      <c r="T274" t="s">
        <v>30250</v>
      </c>
    </row>
    <row r="275" spans="1:20" x14ac:dyDescent="0.25">
      <c r="A275" t="s">
        <v>256</v>
      </c>
      <c r="B275" t="s">
        <v>262</v>
      </c>
      <c r="C275">
        <v>139</v>
      </c>
      <c r="D275">
        <v>1</v>
      </c>
      <c r="E275" t="s">
        <v>30256</v>
      </c>
      <c r="F275">
        <v>108.99</v>
      </c>
      <c r="G275">
        <v>0</v>
      </c>
      <c r="H275" t="s">
        <v>631</v>
      </c>
      <c r="I275" t="s">
        <v>30257</v>
      </c>
      <c r="J275" t="s">
        <v>749</v>
      </c>
      <c r="K275" t="s">
        <v>634</v>
      </c>
      <c r="L275" t="s">
        <v>635</v>
      </c>
      <c r="M275" t="s">
        <v>30248</v>
      </c>
      <c r="N275" t="s">
        <v>634</v>
      </c>
      <c r="O275" t="s">
        <v>637</v>
      </c>
      <c r="P275" t="s">
        <v>22</v>
      </c>
      <c r="Q275" t="s">
        <v>638</v>
      </c>
      <c r="R275" t="s">
        <v>635</v>
      </c>
      <c r="S275" t="s">
        <v>30258</v>
      </c>
      <c r="T275" t="s">
        <v>30250</v>
      </c>
    </row>
    <row r="276" spans="1:20" x14ac:dyDescent="0.25">
      <c r="A276" t="s">
        <v>35</v>
      </c>
      <c r="B276" t="s">
        <v>36</v>
      </c>
      <c r="C276">
        <v>33</v>
      </c>
      <c r="D276">
        <v>10</v>
      </c>
      <c r="E276" t="s">
        <v>30259</v>
      </c>
      <c r="F276">
        <v>303.60000000000002</v>
      </c>
      <c r="G276">
        <v>0</v>
      </c>
      <c r="H276" t="s">
        <v>631</v>
      </c>
      <c r="I276" t="s">
        <v>5103</v>
      </c>
      <c r="J276" t="s">
        <v>749</v>
      </c>
      <c r="K276" t="s">
        <v>634</v>
      </c>
      <c r="L276" t="s">
        <v>635</v>
      </c>
      <c r="M276" t="s">
        <v>30260</v>
      </c>
      <c r="N276" t="s">
        <v>634</v>
      </c>
      <c r="O276" t="s">
        <v>637</v>
      </c>
      <c r="P276" t="s">
        <v>22</v>
      </c>
      <c r="Q276" t="s">
        <v>638</v>
      </c>
      <c r="R276" t="s">
        <v>635</v>
      </c>
      <c r="S276" t="s">
        <v>30261</v>
      </c>
      <c r="T276" t="s">
        <v>30262</v>
      </c>
    </row>
    <row r="277" spans="1:20" x14ac:dyDescent="0.25">
      <c r="A277" t="s">
        <v>258</v>
      </c>
      <c r="B277" t="s">
        <v>264</v>
      </c>
      <c r="C277">
        <v>139</v>
      </c>
      <c r="D277">
        <v>1</v>
      </c>
      <c r="E277" t="s">
        <v>30263</v>
      </c>
      <c r="F277">
        <v>215</v>
      </c>
      <c r="G277">
        <v>0</v>
      </c>
      <c r="H277" t="s">
        <v>1114</v>
      </c>
      <c r="I277" t="s">
        <v>30264</v>
      </c>
      <c r="J277" t="s">
        <v>30265</v>
      </c>
      <c r="K277" t="s">
        <v>30266</v>
      </c>
      <c r="L277" t="s">
        <v>30267</v>
      </c>
      <c r="M277" t="s">
        <v>30268</v>
      </c>
      <c r="N277" t="s">
        <v>1120</v>
      </c>
      <c r="O277" t="s">
        <v>1121</v>
      </c>
      <c r="P277" t="s">
        <v>1122</v>
      </c>
      <c r="Q277" t="s">
        <v>1123</v>
      </c>
      <c r="R277" t="s">
        <v>635</v>
      </c>
      <c r="S277" t="s">
        <v>30269</v>
      </c>
      <c r="T277" t="s">
        <v>30270</v>
      </c>
    </row>
    <row r="278" spans="1:20" x14ac:dyDescent="0.25">
      <c r="A278" t="s">
        <v>257</v>
      </c>
      <c r="B278" t="s">
        <v>263</v>
      </c>
      <c r="C278">
        <v>139</v>
      </c>
      <c r="D278">
        <v>1</v>
      </c>
      <c r="E278" t="s">
        <v>30263</v>
      </c>
      <c r="F278">
        <v>215</v>
      </c>
      <c r="G278">
        <v>0</v>
      </c>
      <c r="H278" t="s">
        <v>1114</v>
      </c>
      <c r="I278" t="s">
        <v>30264</v>
      </c>
      <c r="J278" t="s">
        <v>30265</v>
      </c>
      <c r="K278" t="s">
        <v>30266</v>
      </c>
      <c r="L278" t="s">
        <v>30267</v>
      </c>
      <c r="M278" t="s">
        <v>30268</v>
      </c>
      <c r="N278" t="s">
        <v>1120</v>
      </c>
      <c r="O278" t="s">
        <v>1121</v>
      </c>
      <c r="P278" t="s">
        <v>1122</v>
      </c>
      <c r="Q278" t="s">
        <v>1123</v>
      </c>
      <c r="R278" t="s">
        <v>635</v>
      </c>
      <c r="S278" t="s">
        <v>30269</v>
      </c>
      <c r="T278" t="s">
        <v>30270</v>
      </c>
    </row>
    <row r="279" spans="1:20" x14ac:dyDescent="0.25">
      <c r="A279" t="s">
        <v>258</v>
      </c>
      <c r="B279" t="s">
        <v>264</v>
      </c>
      <c r="C279">
        <v>139</v>
      </c>
      <c r="D279">
        <v>1</v>
      </c>
      <c r="E279" t="s">
        <v>30271</v>
      </c>
      <c r="F279">
        <v>217.98</v>
      </c>
      <c r="G279">
        <v>0</v>
      </c>
      <c r="H279" t="s">
        <v>631</v>
      </c>
      <c r="I279" t="s">
        <v>30272</v>
      </c>
      <c r="J279" t="s">
        <v>814</v>
      </c>
      <c r="K279" t="s">
        <v>634</v>
      </c>
      <c r="L279" t="s">
        <v>635</v>
      </c>
      <c r="M279" t="s">
        <v>30273</v>
      </c>
      <c r="N279" t="s">
        <v>634</v>
      </c>
      <c r="O279" t="s">
        <v>637</v>
      </c>
      <c r="P279" t="s">
        <v>22</v>
      </c>
      <c r="Q279" t="s">
        <v>638</v>
      </c>
      <c r="R279" t="s">
        <v>635</v>
      </c>
      <c r="S279" t="s">
        <v>30274</v>
      </c>
      <c r="T279" t="s">
        <v>30273</v>
      </c>
    </row>
    <row r="280" spans="1:20" x14ac:dyDescent="0.25">
      <c r="A280" t="s">
        <v>256</v>
      </c>
      <c r="B280" t="s">
        <v>262</v>
      </c>
      <c r="C280">
        <v>139</v>
      </c>
      <c r="D280">
        <v>1</v>
      </c>
      <c r="E280" t="s">
        <v>30271</v>
      </c>
      <c r="F280">
        <v>217.98</v>
      </c>
      <c r="G280">
        <v>0</v>
      </c>
      <c r="H280" t="s">
        <v>631</v>
      </c>
      <c r="I280" t="s">
        <v>30272</v>
      </c>
      <c r="J280" t="s">
        <v>814</v>
      </c>
      <c r="K280" t="s">
        <v>634</v>
      </c>
      <c r="L280" t="s">
        <v>635</v>
      </c>
      <c r="M280" t="s">
        <v>30273</v>
      </c>
      <c r="N280" t="s">
        <v>634</v>
      </c>
      <c r="O280" t="s">
        <v>637</v>
      </c>
      <c r="P280" t="s">
        <v>22</v>
      </c>
      <c r="Q280" t="s">
        <v>638</v>
      </c>
      <c r="R280" t="s">
        <v>635</v>
      </c>
      <c r="S280" t="s">
        <v>30274</v>
      </c>
      <c r="T280" t="s">
        <v>30273</v>
      </c>
    </row>
    <row r="281" spans="1:20" x14ac:dyDescent="0.25">
      <c r="A281" t="s">
        <v>35</v>
      </c>
      <c r="B281" t="s">
        <v>36</v>
      </c>
      <c r="C281">
        <v>66.666666666666671</v>
      </c>
      <c r="D281">
        <v>3</v>
      </c>
      <c r="E281" t="s">
        <v>30275</v>
      </c>
      <c r="F281">
        <v>188.94</v>
      </c>
      <c r="G281">
        <v>0</v>
      </c>
      <c r="H281" t="s">
        <v>631</v>
      </c>
      <c r="I281" t="s">
        <v>30276</v>
      </c>
      <c r="J281" t="s">
        <v>886</v>
      </c>
      <c r="K281" t="s">
        <v>634</v>
      </c>
      <c r="L281" t="s">
        <v>635</v>
      </c>
      <c r="M281" t="s">
        <v>30277</v>
      </c>
      <c r="N281" t="s">
        <v>634</v>
      </c>
      <c r="O281" t="s">
        <v>654</v>
      </c>
      <c r="P281" t="s">
        <v>22</v>
      </c>
      <c r="Q281" t="s">
        <v>655</v>
      </c>
      <c r="R281" t="s">
        <v>635</v>
      </c>
      <c r="S281" t="s">
        <v>30278</v>
      </c>
      <c r="T281" t="s">
        <v>30277</v>
      </c>
    </row>
    <row r="282" spans="1:20" x14ac:dyDescent="0.25">
      <c r="A282" t="s">
        <v>164</v>
      </c>
      <c r="B282" t="s">
        <v>165</v>
      </c>
      <c r="C282">
        <v>33.333333333333336</v>
      </c>
      <c r="D282">
        <v>3</v>
      </c>
      <c r="E282" t="s">
        <v>30275</v>
      </c>
      <c r="F282">
        <v>188.94</v>
      </c>
      <c r="G282">
        <v>0</v>
      </c>
      <c r="H282" t="s">
        <v>631</v>
      </c>
      <c r="I282" t="s">
        <v>30276</v>
      </c>
      <c r="J282" t="s">
        <v>886</v>
      </c>
      <c r="K282" t="s">
        <v>634</v>
      </c>
      <c r="L282" t="s">
        <v>635</v>
      </c>
      <c r="M282" t="s">
        <v>30277</v>
      </c>
      <c r="N282" t="s">
        <v>634</v>
      </c>
      <c r="O282" t="s">
        <v>654</v>
      </c>
      <c r="P282" t="s">
        <v>22</v>
      </c>
      <c r="Q282" t="s">
        <v>655</v>
      </c>
      <c r="R282" t="s">
        <v>635</v>
      </c>
      <c r="S282" t="s">
        <v>30278</v>
      </c>
      <c r="T282" t="s">
        <v>30277</v>
      </c>
    </row>
    <row r="283" spans="1:20" x14ac:dyDescent="0.25">
      <c r="A283" t="s">
        <v>35</v>
      </c>
      <c r="B283" t="s">
        <v>36</v>
      </c>
      <c r="C283">
        <v>33</v>
      </c>
      <c r="D283">
        <v>10</v>
      </c>
      <c r="E283" t="s">
        <v>30279</v>
      </c>
      <c r="F283">
        <v>299.2</v>
      </c>
      <c r="G283">
        <v>0</v>
      </c>
      <c r="H283" t="s">
        <v>631</v>
      </c>
      <c r="I283" t="s">
        <v>30280</v>
      </c>
      <c r="J283" t="s">
        <v>2016</v>
      </c>
      <c r="K283" t="s">
        <v>634</v>
      </c>
      <c r="L283" t="s">
        <v>635</v>
      </c>
      <c r="M283" t="s">
        <v>30281</v>
      </c>
      <c r="N283" t="s">
        <v>634</v>
      </c>
      <c r="O283" t="s">
        <v>654</v>
      </c>
      <c r="P283" t="s">
        <v>22</v>
      </c>
      <c r="Q283" t="s">
        <v>655</v>
      </c>
      <c r="R283" t="s">
        <v>635</v>
      </c>
      <c r="S283" t="s">
        <v>30282</v>
      </c>
      <c r="T283" t="s">
        <v>30281</v>
      </c>
    </row>
    <row r="284" spans="1:20" x14ac:dyDescent="0.25">
      <c r="A284" t="s">
        <v>39</v>
      </c>
      <c r="B284" t="s">
        <v>44</v>
      </c>
      <c r="C284">
        <v>72</v>
      </c>
      <c r="D284">
        <v>1</v>
      </c>
      <c r="E284" t="s">
        <v>30283</v>
      </c>
      <c r="F284">
        <v>288</v>
      </c>
      <c r="G284">
        <v>0</v>
      </c>
      <c r="H284" t="s">
        <v>641</v>
      </c>
      <c r="I284" t="s">
        <v>1665</v>
      </c>
      <c r="J284" t="s">
        <v>1666</v>
      </c>
      <c r="K284" t="s">
        <v>1667</v>
      </c>
      <c r="L284" t="s">
        <v>1668</v>
      </c>
      <c r="M284" t="s">
        <v>30284</v>
      </c>
      <c r="N284" t="s">
        <v>634</v>
      </c>
      <c r="O284" t="s">
        <v>894</v>
      </c>
      <c r="P284" t="s">
        <v>43</v>
      </c>
      <c r="Q284" t="s">
        <v>648</v>
      </c>
      <c r="R284" t="s">
        <v>635</v>
      </c>
      <c r="S284" t="s">
        <v>30285</v>
      </c>
      <c r="T284" t="s">
        <v>30286</v>
      </c>
    </row>
    <row r="285" spans="1:20" x14ac:dyDescent="0.25">
      <c r="A285" t="s">
        <v>39</v>
      </c>
      <c r="B285" t="s">
        <v>44</v>
      </c>
      <c r="C285">
        <v>72</v>
      </c>
      <c r="D285">
        <v>3</v>
      </c>
      <c r="E285" t="s">
        <v>30283</v>
      </c>
      <c r="F285">
        <v>288</v>
      </c>
      <c r="G285">
        <v>0</v>
      </c>
      <c r="H285" t="s">
        <v>641</v>
      </c>
      <c r="I285" t="s">
        <v>1665</v>
      </c>
      <c r="J285" t="s">
        <v>1666</v>
      </c>
      <c r="K285" t="s">
        <v>1667</v>
      </c>
      <c r="L285" t="s">
        <v>1668</v>
      </c>
      <c r="M285" t="s">
        <v>30284</v>
      </c>
      <c r="N285" t="s">
        <v>634</v>
      </c>
      <c r="O285" t="s">
        <v>894</v>
      </c>
      <c r="P285" t="s">
        <v>43</v>
      </c>
      <c r="Q285" t="s">
        <v>648</v>
      </c>
      <c r="R285" t="s">
        <v>635</v>
      </c>
      <c r="S285" t="s">
        <v>30285</v>
      </c>
      <c r="T285" t="s">
        <v>30286</v>
      </c>
    </row>
    <row r="286" spans="1:20" x14ac:dyDescent="0.25">
      <c r="A286" t="s">
        <v>20</v>
      </c>
      <c r="B286" t="s">
        <v>21</v>
      </c>
      <c r="C286">
        <v>50</v>
      </c>
      <c r="D286">
        <v>3</v>
      </c>
      <c r="E286" t="s">
        <v>30287</v>
      </c>
      <c r="F286">
        <v>300</v>
      </c>
      <c r="G286">
        <v>0</v>
      </c>
      <c r="H286" t="s">
        <v>703</v>
      </c>
      <c r="I286" t="s">
        <v>30288</v>
      </c>
      <c r="J286" t="s">
        <v>736</v>
      </c>
      <c r="K286" t="s">
        <v>634</v>
      </c>
      <c r="L286" t="s">
        <v>635</v>
      </c>
      <c r="M286" t="s">
        <v>30289</v>
      </c>
      <c r="N286" t="s">
        <v>634</v>
      </c>
      <c r="O286" t="s">
        <v>654</v>
      </c>
      <c r="P286" t="s">
        <v>22</v>
      </c>
      <c r="Q286" t="s">
        <v>655</v>
      </c>
      <c r="R286" t="s">
        <v>635</v>
      </c>
      <c r="S286" t="s">
        <v>30290</v>
      </c>
      <c r="T286" t="s">
        <v>30289</v>
      </c>
    </row>
    <row r="287" spans="1:20" x14ac:dyDescent="0.25">
      <c r="A287" t="s">
        <v>23</v>
      </c>
      <c r="B287" t="s">
        <v>24</v>
      </c>
      <c r="C287">
        <v>50</v>
      </c>
      <c r="D287">
        <v>3</v>
      </c>
      <c r="E287" t="s">
        <v>30287</v>
      </c>
      <c r="F287">
        <v>300</v>
      </c>
      <c r="G287">
        <v>0</v>
      </c>
      <c r="H287" t="s">
        <v>703</v>
      </c>
      <c r="I287" t="s">
        <v>30288</v>
      </c>
      <c r="J287" t="s">
        <v>736</v>
      </c>
      <c r="K287" t="s">
        <v>634</v>
      </c>
      <c r="L287" t="s">
        <v>635</v>
      </c>
      <c r="M287" t="s">
        <v>30289</v>
      </c>
      <c r="N287" t="s">
        <v>634</v>
      </c>
      <c r="O287" t="s">
        <v>654</v>
      </c>
      <c r="P287" t="s">
        <v>22</v>
      </c>
      <c r="Q287" t="s">
        <v>655</v>
      </c>
      <c r="R287" t="s">
        <v>635</v>
      </c>
      <c r="S287" t="s">
        <v>30290</v>
      </c>
      <c r="T287" t="s">
        <v>30289</v>
      </c>
    </row>
    <row r="288" spans="1:20" x14ac:dyDescent="0.25">
      <c r="A288" t="s">
        <v>25</v>
      </c>
      <c r="B288" t="s">
        <v>26</v>
      </c>
      <c r="C288">
        <v>50</v>
      </c>
      <c r="D288">
        <v>3</v>
      </c>
      <c r="E288" t="s">
        <v>30287</v>
      </c>
      <c r="F288">
        <v>300</v>
      </c>
      <c r="G288">
        <v>0</v>
      </c>
      <c r="H288" t="s">
        <v>703</v>
      </c>
      <c r="I288" t="s">
        <v>30288</v>
      </c>
      <c r="J288" t="s">
        <v>736</v>
      </c>
      <c r="K288" t="s">
        <v>634</v>
      </c>
      <c r="L288" t="s">
        <v>635</v>
      </c>
      <c r="M288" t="s">
        <v>30289</v>
      </c>
      <c r="N288" t="s">
        <v>634</v>
      </c>
      <c r="O288" t="s">
        <v>654</v>
      </c>
      <c r="P288" t="s">
        <v>22</v>
      </c>
      <c r="Q288" t="s">
        <v>655</v>
      </c>
      <c r="R288" t="s">
        <v>635</v>
      </c>
      <c r="S288" t="s">
        <v>30290</v>
      </c>
      <c r="T288" t="s">
        <v>30289</v>
      </c>
    </row>
    <row r="289" spans="1:20" x14ac:dyDescent="0.25">
      <c r="A289" t="s">
        <v>20</v>
      </c>
      <c r="B289" t="s">
        <v>21</v>
      </c>
      <c r="C289">
        <v>50</v>
      </c>
      <c r="D289">
        <v>1</v>
      </c>
      <c r="E289" t="s">
        <v>30291</v>
      </c>
      <c r="F289">
        <v>99.99</v>
      </c>
      <c r="G289">
        <v>0</v>
      </c>
      <c r="H289" t="s">
        <v>631</v>
      </c>
      <c r="I289" t="s">
        <v>30292</v>
      </c>
      <c r="J289" t="s">
        <v>1683</v>
      </c>
      <c r="K289" t="s">
        <v>634</v>
      </c>
      <c r="L289" t="s">
        <v>635</v>
      </c>
      <c r="M289" t="s">
        <v>30293</v>
      </c>
      <c r="N289" t="s">
        <v>634</v>
      </c>
      <c r="O289" t="s">
        <v>637</v>
      </c>
      <c r="P289" t="s">
        <v>22</v>
      </c>
      <c r="Q289" t="s">
        <v>638</v>
      </c>
      <c r="R289" t="s">
        <v>635</v>
      </c>
      <c r="S289" t="s">
        <v>30294</v>
      </c>
      <c r="T289" t="s">
        <v>30293</v>
      </c>
    </row>
    <row r="290" spans="1:20" x14ac:dyDescent="0.25">
      <c r="A290" t="s">
        <v>23</v>
      </c>
      <c r="B290" t="s">
        <v>24</v>
      </c>
      <c r="C290">
        <v>50</v>
      </c>
      <c r="D290">
        <v>1</v>
      </c>
      <c r="E290" t="s">
        <v>30291</v>
      </c>
      <c r="F290">
        <v>99.99</v>
      </c>
      <c r="G290">
        <v>0</v>
      </c>
      <c r="H290" t="s">
        <v>631</v>
      </c>
      <c r="I290" t="s">
        <v>30292</v>
      </c>
      <c r="J290" t="s">
        <v>1683</v>
      </c>
      <c r="K290" t="s">
        <v>634</v>
      </c>
      <c r="L290" t="s">
        <v>635</v>
      </c>
      <c r="M290" t="s">
        <v>30293</v>
      </c>
      <c r="N290" t="s">
        <v>634</v>
      </c>
      <c r="O290" t="s">
        <v>637</v>
      </c>
      <c r="P290" t="s">
        <v>22</v>
      </c>
      <c r="Q290" t="s">
        <v>638</v>
      </c>
      <c r="R290" t="s">
        <v>635</v>
      </c>
      <c r="S290" t="s">
        <v>30294</v>
      </c>
      <c r="T290" t="s">
        <v>30293</v>
      </c>
    </row>
    <row r="291" spans="1:20" x14ac:dyDescent="0.25">
      <c r="A291" t="s">
        <v>25</v>
      </c>
      <c r="B291" t="s">
        <v>26</v>
      </c>
      <c r="C291">
        <v>50</v>
      </c>
      <c r="D291">
        <v>1</v>
      </c>
      <c r="E291" t="s">
        <v>30291</v>
      </c>
      <c r="F291">
        <v>99.99</v>
      </c>
      <c r="G291">
        <v>0</v>
      </c>
      <c r="H291" t="s">
        <v>631</v>
      </c>
      <c r="I291" t="s">
        <v>30292</v>
      </c>
      <c r="J291" t="s">
        <v>1683</v>
      </c>
      <c r="K291" t="s">
        <v>634</v>
      </c>
      <c r="L291" t="s">
        <v>635</v>
      </c>
      <c r="M291" t="s">
        <v>30293</v>
      </c>
      <c r="N291" t="s">
        <v>634</v>
      </c>
      <c r="O291" t="s">
        <v>637</v>
      </c>
      <c r="P291" t="s">
        <v>22</v>
      </c>
      <c r="Q291" t="s">
        <v>638</v>
      </c>
      <c r="R291" t="s">
        <v>635</v>
      </c>
      <c r="S291" t="s">
        <v>30294</v>
      </c>
      <c r="T291" t="s">
        <v>30293</v>
      </c>
    </row>
    <row r="292" spans="1:20" x14ac:dyDescent="0.25">
      <c r="A292" t="s">
        <v>37</v>
      </c>
      <c r="B292" t="s">
        <v>38</v>
      </c>
      <c r="C292">
        <v>66.666666666666671</v>
      </c>
      <c r="D292">
        <v>3</v>
      </c>
      <c r="E292" t="s">
        <v>30295</v>
      </c>
      <c r="F292">
        <v>99.99</v>
      </c>
      <c r="G292">
        <v>0</v>
      </c>
      <c r="H292" t="s">
        <v>631</v>
      </c>
      <c r="I292" t="s">
        <v>30296</v>
      </c>
      <c r="J292" t="s">
        <v>1885</v>
      </c>
      <c r="K292" t="s">
        <v>634</v>
      </c>
      <c r="L292" t="s">
        <v>635</v>
      </c>
      <c r="M292" t="s">
        <v>30297</v>
      </c>
      <c r="N292" t="s">
        <v>634</v>
      </c>
      <c r="O292" t="s">
        <v>637</v>
      </c>
      <c r="P292" t="s">
        <v>22</v>
      </c>
      <c r="Q292" t="s">
        <v>638</v>
      </c>
      <c r="R292" t="s">
        <v>635</v>
      </c>
      <c r="S292" t="s">
        <v>30298</v>
      </c>
      <c r="T292" t="s">
        <v>30299</v>
      </c>
    </row>
    <row r="293" spans="1:20" x14ac:dyDescent="0.25">
      <c r="A293" t="s">
        <v>35</v>
      </c>
      <c r="B293" t="s">
        <v>36</v>
      </c>
      <c r="C293">
        <v>33</v>
      </c>
      <c r="D293">
        <v>10</v>
      </c>
      <c r="E293" t="s">
        <v>30300</v>
      </c>
      <c r="F293">
        <v>303.60000000000002</v>
      </c>
      <c r="G293">
        <v>0</v>
      </c>
      <c r="H293" t="s">
        <v>631</v>
      </c>
      <c r="I293" t="s">
        <v>18412</v>
      </c>
      <c r="J293" t="s">
        <v>749</v>
      </c>
      <c r="K293" t="s">
        <v>634</v>
      </c>
      <c r="L293" t="s">
        <v>635</v>
      </c>
      <c r="M293" t="s">
        <v>30301</v>
      </c>
      <c r="N293" t="s">
        <v>634</v>
      </c>
      <c r="O293" t="s">
        <v>654</v>
      </c>
      <c r="P293" t="s">
        <v>22</v>
      </c>
      <c r="Q293" t="s">
        <v>655</v>
      </c>
      <c r="R293" t="s">
        <v>635</v>
      </c>
      <c r="S293" t="s">
        <v>30302</v>
      </c>
      <c r="T293" t="s">
        <v>30303</v>
      </c>
    </row>
    <row r="294" spans="1:20" x14ac:dyDescent="0.25">
      <c r="A294" t="s">
        <v>258</v>
      </c>
      <c r="B294" t="s">
        <v>264</v>
      </c>
      <c r="C294">
        <v>139</v>
      </c>
      <c r="D294">
        <v>1</v>
      </c>
      <c r="E294" t="s">
        <v>30304</v>
      </c>
      <c r="F294">
        <v>215</v>
      </c>
      <c r="G294">
        <v>0</v>
      </c>
      <c r="H294" t="s">
        <v>1114</v>
      </c>
      <c r="I294" t="s">
        <v>30305</v>
      </c>
      <c r="J294" t="s">
        <v>30306</v>
      </c>
      <c r="K294" t="s">
        <v>2237</v>
      </c>
      <c r="L294" t="s">
        <v>30307</v>
      </c>
      <c r="M294" t="s">
        <v>30308</v>
      </c>
      <c r="N294" t="s">
        <v>1120</v>
      </c>
      <c r="O294" t="s">
        <v>1121</v>
      </c>
      <c r="P294" t="s">
        <v>1122</v>
      </c>
      <c r="Q294" t="s">
        <v>1123</v>
      </c>
      <c r="R294" t="s">
        <v>635</v>
      </c>
      <c r="S294" t="s">
        <v>30309</v>
      </c>
      <c r="T294" t="s">
        <v>30310</v>
      </c>
    </row>
    <row r="295" spans="1:20" x14ac:dyDescent="0.25">
      <c r="A295" t="s">
        <v>256</v>
      </c>
      <c r="B295" t="s">
        <v>262</v>
      </c>
      <c r="C295">
        <v>139</v>
      </c>
      <c r="D295">
        <v>1</v>
      </c>
      <c r="E295" t="s">
        <v>30304</v>
      </c>
      <c r="F295">
        <v>215</v>
      </c>
      <c r="G295">
        <v>0</v>
      </c>
      <c r="H295" t="s">
        <v>1114</v>
      </c>
      <c r="I295" t="s">
        <v>30305</v>
      </c>
      <c r="J295" t="s">
        <v>30306</v>
      </c>
      <c r="K295" t="s">
        <v>2237</v>
      </c>
      <c r="L295" t="s">
        <v>30307</v>
      </c>
      <c r="M295" t="s">
        <v>30308</v>
      </c>
      <c r="N295" t="s">
        <v>1120</v>
      </c>
      <c r="O295" t="s">
        <v>1121</v>
      </c>
      <c r="P295" t="s">
        <v>1122</v>
      </c>
      <c r="Q295" t="s">
        <v>1123</v>
      </c>
      <c r="R295" t="s">
        <v>635</v>
      </c>
      <c r="S295" t="s">
        <v>30309</v>
      </c>
      <c r="T295" t="s">
        <v>30310</v>
      </c>
    </row>
    <row r="296" spans="1:20" x14ac:dyDescent="0.25">
      <c r="A296" t="s">
        <v>37</v>
      </c>
      <c r="B296" t="s">
        <v>38</v>
      </c>
      <c r="C296">
        <v>66.666666666666671</v>
      </c>
      <c r="D296">
        <v>3</v>
      </c>
      <c r="E296" t="s">
        <v>30311</v>
      </c>
      <c r="F296">
        <v>99.99</v>
      </c>
      <c r="G296">
        <v>0</v>
      </c>
      <c r="H296" t="s">
        <v>631</v>
      </c>
      <c r="I296" t="s">
        <v>30312</v>
      </c>
      <c r="J296" t="s">
        <v>999</v>
      </c>
      <c r="K296" t="s">
        <v>634</v>
      </c>
      <c r="L296" t="s">
        <v>635</v>
      </c>
      <c r="M296" t="s">
        <v>30313</v>
      </c>
      <c r="N296" t="s">
        <v>634</v>
      </c>
      <c r="O296" t="s">
        <v>654</v>
      </c>
      <c r="P296" t="s">
        <v>22</v>
      </c>
      <c r="Q296" t="s">
        <v>655</v>
      </c>
      <c r="R296" t="s">
        <v>635</v>
      </c>
      <c r="S296" t="s">
        <v>30314</v>
      </c>
      <c r="T296" t="s">
        <v>30315</v>
      </c>
    </row>
    <row r="297" spans="1:20" x14ac:dyDescent="0.25">
      <c r="A297" t="s">
        <v>20</v>
      </c>
      <c r="B297" t="s">
        <v>21</v>
      </c>
      <c r="C297">
        <v>50</v>
      </c>
      <c r="D297">
        <v>1</v>
      </c>
      <c r="E297" t="s">
        <v>30316</v>
      </c>
      <c r="F297">
        <v>99.99</v>
      </c>
      <c r="G297">
        <v>0</v>
      </c>
      <c r="H297" t="s">
        <v>631</v>
      </c>
      <c r="I297" t="s">
        <v>30317</v>
      </c>
      <c r="J297" t="s">
        <v>652</v>
      </c>
      <c r="K297" t="s">
        <v>634</v>
      </c>
      <c r="L297" t="s">
        <v>635</v>
      </c>
      <c r="M297" t="s">
        <v>30318</v>
      </c>
      <c r="N297" t="s">
        <v>634</v>
      </c>
      <c r="O297" t="s">
        <v>637</v>
      </c>
      <c r="P297" t="s">
        <v>22</v>
      </c>
      <c r="Q297" t="s">
        <v>638</v>
      </c>
      <c r="R297" t="s">
        <v>635</v>
      </c>
      <c r="S297" t="s">
        <v>30319</v>
      </c>
      <c r="T297" t="s">
        <v>30318</v>
      </c>
    </row>
    <row r="298" spans="1:20" x14ac:dyDescent="0.25">
      <c r="A298" t="s">
        <v>23</v>
      </c>
      <c r="B298" t="s">
        <v>24</v>
      </c>
      <c r="C298">
        <v>50</v>
      </c>
      <c r="D298">
        <v>1</v>
      </c>
      <c r="E298" t="s">
        <v>30316</v>
      </c>
      <c r="F298">
        <v>99.99</v>
      </c>
      <c r="G298">
        <v>0</v>
      </c>
      <c r="H298" t="s">
        <v>631</v>
      </c>
      <c r="I298" t="s">
        <v>30317</v>
      </c>
      <c r="J298" t="s">
        <v>652</v>
      </c>
      <c r="K298" t="s">
        <v>634</v>
      </c>
      <c r="L298" t="s">
        <v>635</v>
      </c>
      <c r="M298" t="s">
        <v>30318</v>
      </c>
      <c r="N298" t="s">
        <v>634</v>
      </c>
      <c r="O298" t="s">
        <v>637</v>
      </c>
      <c r="P298" t="s">
        <v>22</v>
      </c>
      <c r="Q298" t="s">
        <v>638</v>
      </c>
      <c r="R298" t="s">
        <v>635</v>
      </c>
      <c r="S298" t="s">
        <v>30319</v>
      </c>
      <c r="T298" t="s">
        <v>30318</v>
      </c>
    </row>
    <row r="299" spans="1:20" x14ac:dyDescent="0.25">
      <c r="A299" t="s">
        <v>25</v>
      </c>
      <c r="B299" t="s">
        <v>26</v>
      </c>
      <c r="C299">
        <v>50</v>
      </c>
      <c r="D299">
        <v>1</v>
      </c>
      <c r="E299" t="s">
        <v>30316</v>
      </c>
      <c r="F299">
        <v>99.99</v>
      </c>
      <c r="G299">
        <v>0</v>
      </c>
      <c r="H299" t="s">
        <v>631</v>
      </c>
      <c r="I299" t="s">
        <v>30317</v>
      </c>
      <c r="J299" t="s">
        <v>652</v>
      </c>
      <c r="K299" t="s">
        <v>634</v>
      </c>
      <c r="L299" t="s">
        <v>635</v>
      </c>
      <c r="M299" t="s">
        <v>30318</v>
      </c>
      <c r="N299" t="s">
        <v>634</v>
      </c>
      <c r="O299" t="s">
        <v>637</v>
      </c>
      <c r="P299" t="s">
        <v>22</v>
      </c>
      <c r="Q299" t="s">
        <v>638</v>
      </c>
      <c r="R299" t="s">
        <v>635</v>
      </c>
      <c r="S299" t="s">
        <v>30319</v>
      </c>
      <c r="T299" t="s">
        <v>30318</v>
      </c>
    </row>
    <row r="300" spans="1:20" x14ac:dyDescent="0.25">
      <c r="A300" t="s">
        <v>20</v>
      </c>
      <c r="B300" t="s">
        <v>21</v>
      </c>
      <c r="C300">
        <v>50</v>
      </c>
      <c r="D300">
        <v>1</v>
      </c>
      <c r="E300" t="s">
        <v>30320</v>
      </c>
      <c r="F300">
        <v>99.99</v>
      </c>
      <c r="G300">
        <v>0</v>
      </c>
      <c r="H300" t="s">
        <v>631</v>
      </c>
      <c r="I300" t="s">
        <v>30321</v>
      </c>
      <c r="J300" t="s">
        <v>1276</v>
      </c>
      <c r="K300" t="s">
        <v>634</v>
      </c>
      <c r="L300" t="s">
        <v>635</v>
      </c>
      <c r="M300" t="s">
        <v>30322</v>
      </c>
      <c r="N300" t="s">
        <v>634</v>
      </c>
      <c r="O300" t="s">
        <v>637</v>
      </c>
      <c r="P300" t="s">
        <v>22</v>
      </c>
      <c r="Q300" t="s">
        <v>638</v>
      </c>
      <c r="R300" t="s">
        <v>635</v>
      </c>
      <c r="S300" t="s">
        <v>30323</v>
      </c>
      <c r="T300" t="s">
        <v>30322</v>
      </c>
    </row>
    <row r="301" spans="1:20" x14ac:dyDescent="0.25">
      <c r="A301" t="s">
        <v>23</v>
      </c>
      <c r="B301" t="s">
        <v>24</v>
      </c>
      <c r="C301">
        <v>50</v>
      </c>
      <c r="D301">
        <v>1</v>
      </c>
      <c r="E301" t="s">
        <v>30320</v>
      </c>
      <c r="F301">
        <v>99.99</v>
      </c>
      <c r="G301">
        <v>0</v>
      </c>
      <c r="H301" t="s">
        <v>631</v>
      </c>
      <c r="I301" t="s">
        <v>30321</v>
      </c>
      <c r="J301" t="s">
        <v>1276</v>
      </c>
      <c r="K301" t="s">
        <v>634</v>
      </c>
      <c r="L301" t="s">
        <v>635</v>
      </c>
      <c r="M301" t="s">
        <v>30322</v>
      </c>
      <c r="N301" t="s">
        <v>634</v>
      </c>
      <c r="O301" t="s">
        <v>637</v>
      </c>
      <c r="P301" t="s">
        <v>22</v>
      </c>
      <c r="Q301" t="s">
        <v>638</v>
      </c>
      <c r="R301" t="s">
        <v>635</v>
      </c>
      <c r="S301" t="s">
        <v>30323</v>
      </c>
      <c r="T301" t="s">
        <v>30322</v>
      </c>
    </row>
    <row r="302" spans="1:20" x14ac:dyDescent="0.25">
      <c r="A302" t="s">
        <v>25</v>
      </c>
      <c r="B302" t="s">
        <v>26</v>
      </c>
      <c r="C302">
        <v>50</v>
      </c>
      <c r="D302">
        <v>1</v>
      </c>
      <c r="E302" t="s">
        <v>30320</v>
      </c>
      <c r="F302">
        <v>99.99</v>
      </c>
      <c r="G302">
        <v>0</v>
      </c>
      <c r="H302" t="s">
        <v>631</v>
      </c>
      <c r="I302" t="s">
        <v>30321</v>
      </c>
      <c r="J302" t="s">
        <v>1276</v>
      </c>
      <c r="K302" t="s">
        <v>634</v>
      </c>
      <c r="L302" t="s">
        <v>635</v>
      </c>
      <c r="M302" t="s">
        <v>30322</v>
      </c>
      <c r="N302" t="s">
        <v>634</v>
      </c>
      <c r="O302" t="s">
        <v>637</v>
      </c>
      <c r="P302" t="s">
        <v>22</v>
      </c>
      <c r="Q302" t="s">
        <v>638</v>
      </c>
      <c r="R302" t="s">
        <v>635</v>
      </c>
      <c r="S302" t="s">
        <v>30323</v>
      </c>
      <c r="T302" t="s">
        <v>30322</v>
      </c>
    </row>
    <row r="303" spans="1:20" x14ac:dyDescent="0.25">
      <c r="A303" t="s">
        <v>20</v>
      </c>
      <c r="B303" t="s">
        <v>21</v>
      </c>
      <c r="C303">
        <v>50</v>
      </c>
      <c r="D303">
        <v>1</v>
      </c>
      <c r="E303" t="s">
        <v>30324</v>
      </c>
      <c r="F303">
        <v>100</v>
      </c>
      <c r="G303">
        <v>0</v>
      </c>
      <c r="H303" t="s">
        <v>703</v>
      </c>
      <c r="I303" t="s">
        <v>30325</v>
      </c>
      <c r="J303" t="s">
        <v>1301</v>
      </c>
      <c r="K303" t="s">
        <v>634</v>
      </c>
      <c r="L303" t="s">
        <v>635</v>
      </c>
      <c r="M303" t="s">
        <v>30326</v>
      </c>
      <c r="N303" t="s">
        <v>634</v>
      </c>
      <c r="O303" t="s">
        <v>637</v>
      </c>
      <c r="P303" t="s">
        <v>22</v>
      </c>
      <c r="Q303" t="s">
        <v>638</v>
      </c>
      <c r="R303" t="s">
        <v>635</v>
      </c>
      <c r="S303" t="s">
        <v>30327</v>
      </c>
      <c r="T303" t="s">
        <v>30326</v>
      </c>
    </row>
    <row r="304" spans="1:20" x14ac:dyDescent="0.25">
      <c r="A304" t="s">
        <v>23</v>
      </c>
      <c r="B304" t="s">
        <v>24</v>
      </c>
      <c r="C304">
        <v>50</v>
      </c>
      <c r="D304">
        <v>1</v>
      </c>
      <c r="E304" t="s">
        <v>30324</v>
      </c>
      <c r="F304">
        <v>100</v>
      </c>
      <c r="G304">
        <v>0</v>
      </c>
      <c r="H304" t="s">
        <v>703</v>
      </c>
      <c r="I304" t="s">
        <v>30325</v>
      </c>
      <c r="J304" t="s">
        <v>1301</v>
      </c>
      <c r="K304" t="s">
        <v>634</v>
      </c>
      <c r="L304" t="s">
        <v>635</v>
      </c>
      <c r="M304" t="s">
        <v>30326</v>
      </c>
      <c r="N304" t="s">
        <v>634</v>
      </c>
      <c r="O304" t="s">
        <v>637</v>
      </c>
      <c r="P304" t="s">
        <v>22</v>
      </c>
      <c r="Q304" t="s">
        <v>638</v>
      </c>
      <c r="R304" t="s">
        <v>635</v>
      </c>
      <c r="S304" t="s">
        <v>30327</v>
      </c>
      <c r="T304" t="s">
        <v>30326</v>
      </c>
    </row>
    <row r="305" spans="1:20" x14ac:dyDescent="0.25">
      <c r="A305" t="s">
        <v>25</v>
      </c>
      <c r="B305" t="s">
        <v>26</v>
      </c>
      <c r="C305">
        <v>50</v>
      </c>
      <c r="D305">
        <v>1</v>
      </c>
      <c r="E305" t="s">
        <v>30324</v>
      </c>
      <c r="F305">
        <v>100</v>
      </c>
      <c r="G305">
        <v>0</v>
      </c>
      <c r="H305" t="s">
        <v>703</v>
      </c>
      <c r="I305" t="s">
        <v>30325</v>
      </c>
      <c r="J305" t="s">
        <v>1301</v>
      </c>
      <c r="K305" t="s">
        <v>634</v>
      </c>
      <c r="L305" t="s">
        <v>635</v>
      </c>
      <c r="M305" t="s">
        <v>30326</v>
      </c>
      <c r="N305" t="s">
        <v>634</v>
      </c>
      <c r="O305" t="s">
        <v>637</v>
      </c>
      <c r="P305" t="s">
        <v>22</v>
      </c>
      <c r="Q305" t="s">
        <v>638</v>
      </c>
      <c r="R305" t="s">
        <v>635</v>
      </c>
      <c r="S305" t="s">
        <v>30327</v>
      </c>
      <c r="T305" t="s">
        <v>30326</v>
      </c>
    </row>
    <row r="306" spans="1:20" x14ac:dyDescent="0.25">
      <c r="A306" t="s">
        <v>25</v>
      </c>
      <c r="B306" t="s">
        <v>26</v>
      </c>
      <c r="C306">
        <v>50</v>
      </c>
      <c r="D306">
        <v>1</v>
      </c>
      <c r="E306" t="s">
        <v>30328</v>
      </c>
      <c r="F306">
        <v>50</v>
      </c>
      <c r="G306">
        <v>0</v>
      </c>
      <c r="H306" t="s">
        <v>631</v>
      </c>
      <c r="I306" t="s">
        <v>15791</v>
      </c>
      <c r="J306" t="s">
        <v>15792</v>
      </c>
      <c r="K306" t="s">
        <v>2008</v>
      </c>
      <c r="L306" t="s">
        <v>3340</v>
      </c>
      <c r="M306" t="s">
        <v>30329</v>
      </c>
      <c r="N306" t="s">
        <v>634</v>
      </c>
      <c r="O306" t="s">
        <v>894</v>
      </c>
      <c r="P306" t="s">
        <v>43</v>
      </c>
      <c r="Q306" t="s">
        <v>648</v>
      </c>
      <c r="R306" t="s">
        <v>635</v>
      </c>
      <c r="S306" t="s">
        <v>30330</v>
      </c>
      <c r="T306" t="s">
        <v>30329</v>
      </c>
    </row>
    <row r="307" spans="1:20" x14ac:dyDescent="0.25">
      <c r="A307" t="s">
        <v>39</v>
      </c>
      <c r="B307" t="s">
        <v>44</v>
      </c>
      <c r="C307">
        <v>69.900000000000006</v>
      </c>
      <c r="D307">
        <v>10</v>
      </c>
      <c r="E307" t="s">
        <v>30331</v>
      </c>
      <c r="F307">
        <v>834</v>
      </c>
      <c r="G307">
        <v>66</v>
      </c>
      <c r="H307" t="s">
        <v>641</v>
      </c>
      <c r="I307" t="s">
        <v>30332</v>
      </c>
      <c r="J307" t="s">
        <v>30333</v>
      </c>
      <c r="K307" t="s">
        <v>10483</v>
      </c>
      <c r="L307" t="s">
        <v>30334</v>
      </c>
      <c r="M307" t="s">
        <v>30335</v>
      </c>
      <c r="N307" t="s">
        <v>634</v>
      </c>
      <c r="O307" t="s">
        <v>689</v>
      </c>
      <c r="P307" t="s">
        <v>40</v>
      </c>
      <c r="Q307" t="s">
        <v>690</v>
      </c>
      <c r="R307" t="s">
        <v>635</v>
      </c>
      <c r="S307" t="s">
        <v>30336</v>
      </c>
      <c r="T307" t="s">
        <v>30335</v>
      </c>
    </row>
    <row r="308" spans="1:20" x14ac:dyDescent="0.25">
      <c r="A308" t="s">
        <v>20</v>
      </c>
      <c r="B308" t="s">
        <v>21</v>
      </c>
      <c r="C308">
        <v>50</v>
      </c>
      <c r="D308">
        <v>1</v>
      </c>
      <c r="E308" t="s">
        <v>30337</v>
      </c>
      <c r="F308">
        <v>199.98</v>
      </c>
      <c r="G308">
        <v>0</v>
      </c>
      <c r="H308" t="s">
        <v>631</v>
      </c>
      <c r="I308" t="s">
        <v>30338</v>
      </c>
      <c r="J308" t="s">
        <v>981</v>
      </c>
      <c r="K308" t="s">
        <v>634</v>
      </c>
      <c r="L308" t="s">
        <v>635</v>
      </c>
      <c r="M308" t="s">
        <v>30339</v>
      </c>
      <c r="N308" t="s">
        <v>634</v>
      </c>
      <c r="O308" t="s">
        <v>637</v>
      </c>
      <c r="P308" t="s">
        <v>22</v>
      </c>
      <c r="Q308" t="s">
        <v>638</v>
      </c>
      <c r="R308" t="s">
        <v>635</v>
      </c>
      <c r="S308" t="s">
        <v>30340</v>
      </c>
      <c r="T308" t="s">
        <v>30339</v>
      </c>
    </row>
    <row r="309" spans="1:20" x14ac:dyDescent="0.25">
      <c r="A309" t="s">
        <v>23</v>
      </c>
      <c r="B309" t="s">
        <v>24</v>
      </c>
      <c r="C309">
        <v>50</v>
      </c>
      <c r="D309">
        <v>1</v>
      </c>
      <c r="E309" t="s">
        <v>30337</v>
      </c>
      <c r="F309">
        <v>199.98</v>
      </c>
      <c r="G309">
        <v>0</v>
      </c>
      <c r="H309" t="s">
        <v>631</v>
      </c>
      <c r="I309" t="s">
        <v>30338</v>
      </c>
      <c r="J309" t="s">
        <v>981</v>
      </c>
      <c r="K309" t="s">
        <v>634</v>
      </c>
      <c r="L309" t="s">
        <v>635</v>
      </c>
      <c r="M309" t="s">
        <v>30339</v>
      </c>
      <c r="N309" t="s">
        <v>634</v>
      </c>
      <c r="O309" t="s">
        <v>637</v>
      </c>
      <c r="P309" t="s">
        <v>22</v>
      </c>
      <c r="Q309" t="s">
        <v>638</v>
      </c>
      <c r="R309" t="s">
        <v>635</v>
      </c>
      <c r="S309" t="s">
        <v>30340</v>
      </c>
      <c r="T309" t="s">
        <v>30339</v>
      </c>
    </row>
    <row r="310" spans="1:20" x14ac:dyDescent="0.25">
      <c r="A310" t="s">
        <v>25</v>
      </c>
      <c r="B310" t="s">
        <v>26</v>
      </c>
      <c r="C310">
        <v>50</v>
      </c>
      <c r="D310">
        <v>1</v>
      </c>
      <c r="E310" t="s">
        <v>30337</v>
      </c>
      <c r="F310">
        <v>199.98</v>
      </c>
      <c r="G310">
        <v>0</v>
      </c>
      <c r="H310" t="s">
        <v>631</v>
      </c>
      <c r="I310" t="s">
        <v>30338</v>
      </c>
      <c r="J310" t="s">
        <v>981</v>
      </c>
      <c r="K310" t="s">
        <v>634</v>
      </c>
      <c r="L310" t="s">
        <v>635</v>
      </c>
      <c r="M310" t="s">
        <v>30339</v>
      </c>
      <c r="N310" t="s">
        <v>634</v>
      </c>
      <c r="O310" t="s">
        <v>637</v>
      </c>
      <c r="P310" t="s">
        <v>22</v>
      </c>
      <c r="Q310" t="s">
        <v>638</v>
      </c>
      <c r="R310" t="s">
        <v>635</v>
      </c>
      <c r="S310" t="s">
        <v>30340</v>
      </c>
      <c r="T310" t="s">
        <v>30339</v>
      </c>
    </row>
    <row r="311" spans="1:20" x14ac:dyDescent="0.25">
      <c r="A311" t="s">
        <v>164</v>
      </c>
      <c r="B311" t="s">
        <v>165</v>
      </c>
      <c r="C311">
        <v>33.333333333333336</v>
      </c>
      <c r="D311">
        <v>3</v>
      </c>
      <c r="E311" t="s">
        <v>30337</v>
      </c>
      <c r="F311">
        <v>199.98</v>
      </c>
      <c r="G311">
        <v>0</v>
      </c>
      <c r="H311" t="s">
        <v>631</v>
      </c>
      <c r="I311" t="s">
        <v>30338</v>
      </c>
      <c r="J311" t="s">
        <v>981</v>
      </c>
      <c r="K311" t="s">
        <v>634</v>
      </c>
      <c r="L311" t="s">
        <v>635</v>
      </c>
      <c r="M311" t="s">
        <v>30339</v>
      </c>
      <c r="N311" t="s">
        <v>634</v>
      </c>
      <c r="O311" t="s">
        <v>637</v>
      </c>
      <c r="P311" t="s">
        <v>22</v>
      </c>
      <c r="Q311" t="s">
        <v>638</v>
      </c>
      <c r="R311" t="s">
        <v>635</v>
      </c>
      <c r="S311" t="s">
        <v>30340</v>
      </c>
      <c r="T311" t="s">
        <v>30339</v>
      </c>
    </row>
    <row r="312" spans="1:20" x14ac:dyDescent="0.25">
      <c r="A312" t="s">
        <v>37</v>
      </c>
      <c r="B312" t="s">
        <v>38</v>
      </c>
      <c r="C312">
        <v>66.666666666666671</v>
      </c>
      <c r="D312">
        <v>3</v>
      </c>
      <c r="E312" t="s">
        <v>30341</v>
      </c>
      <c r="F312">
        <v>99.99</v>
      </c>
      <c r="G312">
        <v>0</v>
      </c>
      <c r="H312" t="s">
        <v>631</v>
      </c>
      <c r="I312" t="s">
        <v>30342</v>
      </c>
      <c r="J312" t="s">
        <v>1446</v>
      </c>
      <c r="K312" t="s">
        <v>634</v>
      </c>
      <c r="L312" t="s">
        <v>635</v>
      </c>
      <c r="M312" t="s">
        <v>30343</v>
      </c>
      <c r="N312" t="s">
        <v>634</v>
      </c>
      <c r="O312" t="s">
        <v>637</v>
      </c>
      <c r="P312" t="s">
        <v>22</v>
      </c>
      <c r="Q312" t="s">
        <v>638</v>
      </c>
      <c r="R312" t="s">
        <v>635</v>
      </c>
      <c r="S312" t="s">
        <v>30344</v>
      </c>
      <c r="T312" t="s">
        <v>30343</v>
      </c>
    </row>
    <row r="313" spans="1:20" x14ac:dyDescent="0.25">
      <c r="A313" t="s">
        <v>121</v>
      </c>
      <c r="B313" t="s">
        <v>122</v>
      </c>
      <c r="C313">
        <v>14</v>
      </c>
      <c r="D313">
        <v>2</v>
      </c>
      <c r="E313" t="s">
        <v>30345</v>
      </c>
      <c r="F313">
        <v>31</v>
      </c>
      <c r="G313">
        <v>3</v>
      </c>
      <c r="H313" t="s">
        <v>641</v>
      </c>
      <c r="I313" t="s">
        <v>3792</v>
      </c>
      <c r="J313" t="s">
        <v>14213</v>
      </c>
      <c r="K313" t="s">
        <v>1599</v>
      </c>
      <c r="L313" t="s">
        <v>1368</v>
      </c>
      <c r="M313" t="s">
        <v>30346</v>
      </c>
      <c r="N313" t="s">
        <v>634</v>
      </c>
      <c r="O313" t="s">
        <v>894</v>
      </c>
      <c r="P313" t="s">
        <v>43</v>
      </c>
      <c r="Q313" t="s">
        <v>648</v>
      </c>
      <c r="R313" t="s">
        <v>635</v>
      </c>
      <c r="S313" t="s">
        <v>30347</v>
      </c>
      <c r="T313" t="s">
        <v>30348</v>
      </c>
    </row>
    <row r="314" spans="1:20" x14ac:dyDescent="0.25">
      <c r="A314" t="s">
        <v>23</v>
      </c>
      <c r="B314" t="s">
        <v>781</v>
      </c>
      <c r="C314">
        <v>40.57</v>
      </c>
      <c r="D314">
        <v>1</v>
      </c>
      <c r="E314" t="s">
        <v>30349</v>
      </c>
      <c r="F314">
        <v>88.13</v>
      </c>
      <c r="G314">
        <v>7</v>
      </c>
      <c r="H314" t="s">
        <v>641</v>
      </c>
      <c r="I314" t="s">
        <v>30350</v>
      </c>
      <c r="J314" t="s">
        <v>30351</v>
      </c>
      <c r="K314" t="s">
        <v>1999</v>
      </c>
      <c r="L314" t="s">
        <v>30352</v>
      </c>
      <c r="M314" t="s">
        <v>30353</v>
      </c>
      <c r="N314" t="s">
        <v>634</v>
      </c>
      <c r="O314" t="s">
        <v>689</v>
      </c>
      <c r="P314" t="s">
        <v>40</v>
      </c>
      <c r="Q314" t="s">
        <v>690</v>
      </c>
      <c r="R314" t="s">
        <v>635</v>
      </c>
      <c r="S314" t="s">
        <v>30354</v>
      </c>
      <c r="T314" t="s">
        <v>30353</v>
      </c>
    </row>
    <row r="315" spans="1:20" x14ac:dyDescent="0.25">
      <c r="A315" t="s">
        <v>23</v>
      </c>
      <c r="B315" t="s">
        <v>781</v>
      </c>
      <c r="C315">
        <v>40.56</v>
      </c>
      <c r="D315">
        <v>1</v>
      </c>
      <c r="E315" t="s">
        <v>30349</v>
      </c>
      <c r="F315">
        <v>88.13</v>
      </c>
      <c r="G315">
        <v>7</v>
      </c>
      <c r="H315" t="s">
        <v>641</v>
      </c>
      <c r="I315" t="s">
        <v>30350</v>
      </c>
      <c r="J315" t="s">
        <v>30351</v>
      </c>
      <c r="K315" t="s">
        <v>1999</v>
      </c>
      <c r="L315" t="s">
        <v>30352</v>
      </c>
      <c r="M315" t="s">
        <v>30353</v>
      </c>
      <c r="N315" t="s">
        <v>634</v>
      </c>
      <c r="O315" t="s">
        <v>689</v>
      </c>
      <c r="P315" t="s">
        <v>40</v>
      </c>
      <c r="Q315" t="s">
        <v>690</v>
      </c>
      <c r="R315" t="s">
        <v>635</v>
      </c>
      <c r="S315" t="s">
        <v>30354</v>
      </c>
      <c r="T315" t="s">
        <v>30353</v>
      </c>
    </row>
    <row r="316" spans="1:20" x14ac:dyDescent="0.25">
      <c r="A316" t="s">
        <v>256</v>
      </c>
      <c r="B316" t="s">
        <v>262</v>
      </c>
      <c r="C316">
        <v>139</v>
      </c>
      <c r="D316">
        <v>1</v>
      </c>
      <c r="E316" t="s">
        <v>30355</v>
      </c>
      <c r="F316">
        <v>108.99</v>
      </c>
      <c r="G316">
        <v>0</v>
      </c>
      <c r="H316" t="s">
        <v>631</v>
      </c>
      <c r="I316" t="s">
        <v>30356</v>
      </c>
      <c r="J316" t="s">
        <v>814</v>
      </c>
      <c r="K316" t="s">
        <v>634</v>
      </c>
      <c r="L316" t="s">
        <v>635</v>
      </c>
      <c r="M316" t="s">
        <v>30357</v>
      </c>
      <c r="N316" t="s">
        <v>634</v>
      </c>
      <c r="O316" t="s">
        <v>637</v>
      </c>
      <c r="P316" t="s">
        <v>22</v>
      </c>
      <c r="Q316" t="s">
        <v>638</v>
      </c>
      <c r="R316" t="s">
        <v>635</v>
      </c>
      <c r="S316" t="s">
        <v>30358</v>
      </c>
      <c r="T316" t="s">
        <v>30357</v>
      </c>
    </row>
    <row r="317" spans="1:20" x14ac:dyDescent="0.25">
      <c r="A317" t="s">
        <v>37</v>
      </c>
      <c r="B317" t="s">
        <v>38</v>
      </c>
      <c r="C317">
        <v>66.666666666666671</v>
      </c>
      <c r="D317">
        <v>6</v>
      </c>
      <c r="E317" t="s">
        <v>30359</v>
      </c>
      <c r="F317">
        <v>373.18</v>
      </c>
      <c r="G317">
        <v>0</v>
      </c>
      <c r="H317" t="s">
        <v>631</v>
      </c>
      <c r="I317" t="s">
        <v>30360</v>
      </c>
      <c r="J317" t="s">
        <v>845</v>
      </c>
      <c r="K317" t="s">
        <v>634</v>
      </c>
      <c r="L317" t="s">
        <v>635</v>
      </c>
      <c r="M317" t="s">
        <v>30357</v>
      </c>
      <c r="N317" t="s">
        <v>634</v>
      </c>
      <c r="O317" t="s">
        <v>637</v>
      </c>
      <c r="P317" t="s">
        <v>22</v>
      </c>
      <c r="Q317" t="s">
        <v>638</v>
      </c>
      <c r="R317" t="s">
        <v>635</v>
      </c>
      <c r="S317" t="s">
        <v>30361</v>
      </c>
      <c r="T317" t="s">
        <v>30357</v>
      </c>
    </row>
    <row r="318" spans="1:20" x14ac:dyDescent="0.25">
      <c r="A318" t="s">
        <v>37</v>
      </c>
      <c r="B318" t="s">
        <v>38</v>
      </c>
      <c r="C318">
        <v>66.666666666666671</v>
      </c>
      <c r="D318">
        <v>6</v>
      </c>
      <c r="E318" t="s">
        <v>30359</v>
      </c>
      <c r="F318">
        <v>373.18</v>
      </c>
      <c r="G318">
        <v>0</v>
      </c>
      <c r="H318" t="s">
        <v>631</v>
      </c>
      <c r="I318" t="s">
        <v>30360</v>
      </c>
      <c r="J318" t="s">
        <v>845</v>
      </c>
      <c r="K318" t="s">
        <v>634</v>
      </c>
      <c r="L318" t="s">
        <v>635</v>
      </c>
      <c r="M318" t="s">
        <v>30357</v>
      </c>
      <c r="N318" t="s">
        <v>634</v>
      </c>
      <c r="O318" t="s">
        <v>637</v>
      </c>
      <c r="P318" t="s">
        <v>22</v>
      </c>
      <c r="Q318" t="s">
        <v>638</v>
      </c>
      <c r="R318" t="s">
        <v>635</v>
      </c>
      <c r="S318" t="s">
        <v>30361</v>
      </c>
      <c r="T318" t="s">
        <v>30357</v>
      </c>
    </row>
    <row r="319" spans="1:20" x14ac:dyDescent="0.25">
      <c r="A319" t="s">
        <v>116</v>
      </c>
      <c r="B319" t="s">
        <v>117</v>
      </c>
      <c r="C319">
        <v>10</v>
      </c>
      <c r="D319">
        <v>100</v>
      </c>
      <c r="E319" t="s">
        <v>30362</v>
      </c>
      <c r="F319">
        <v>1037</v>
      </c>
      <c r="G319">
        <v>57</v>
      </c>
      <c r="H319" t="s">
        <v>641</v>
      </c>
      <c r="I319" t="s">
        <v>30363</v>
      </c>
      <c r="J319" t="s">
        <v>30364</v>
      </c>
      <c r="K319" t="s">
        <v>24050</v>
      </c>
      <c r="L319" t="s">
        <v>2132</v>
      </c>
      <c r="M319" t="s">
        <v>30365</v>
      </c>
      <c r="N319" t="s">
        <v>634</v>
      </c>
      <c r="O319" t="s">
        <v>894</v>
      </c>
      <c r="P319" t="s">
        <v>43</v>
      </c>
      <c r="Q319" t="s">
        <v>648</v>
      </c>
      <c r="R319" t="s">
        <v>635</v>
      </c>
      <c r="S319" t="s">
        <v>30366</v>
      </c>
      <c r="T319" t="s">
        <v>30367</v>
      </c>
    </row>
    <row r="320" spans="1:20" x14ac:dyDescent="0.25">
      <c r="A320" t="s">
        <v>35</v>
      </c>
      <c r="B320" t="s">
        <v>36</v>
      </c>
      <c r="C320">
        <v>33</v>
      </c>
      <c r="D320">
        <v>10</v>
      </c>
      <c r="E320" t="s">
        <v>30368</v>
      </c>
      <c r="F320">
        <v>293.25</v>
      </c>
      <c r="G320">
        <v>0</v>
      </c>
      <c r="H320" t="s">
        <v>631</v>
      </c>
      <c r="I320" t="s">
        <v>30369</v>
      </c>
      <c r="J320" t="s">
        <v>8507</v>
      </c>
      <c r="K320" t="s">
        <v>634</v>
      </c>
      <c r="L320" t="s">
        <v>635</v>
      </c>
      <c r="M320" t="s">
        <v>30370</v>
      </c>
      <c r="N320" t="s">
        <v>634</v>
      </c>
      <c r="O320" t="s">
        <v>637</v>
      </c>
      <c r="P320" t="s">
        <v>22</v>
      </c>
      <c r="Q320" t="s">
        <v>638</v>
      </c>
      <c r="R320" t="s">
        <v>635</v>
      </c>
      <c r="S320" t="s">
        <v>30371</v>
      </c>
      <c r="T320" t="s">
        <v>30370</v>
      </c>
    </row>
    <row r="321" spans="1:20" x14ac:dyDescent="0.25">
      <c r="A321" t="s">
        <v>35</v>
      </c>
      <c r="B321" t="s">
        <v>36</v>
      </c>
      <c r="C321">
        <v>33</v>
      </c>
      <c r="D321">
        <v>10</v>
      </c>
      <c r="E321" t="s">
        <v>30372</v>
      </c>
      <c r="F321">
        <v>293.25</v>
      </c>
      <c r="G321">
        <v>0</v>
      </c>
      <c r="H321" t="s">
        <v>631</v>
      </c>
      <c r="I321" t="s">
        <v>23495</v>
      </c>
      <c r="J321" t="s">
        <v>4592</v>
      </c>
      <c r="K321" t="s">
        <v>634</v>
      </c>
      <c r="L321" t="s">
        <v>635</v>
      </c>
      <c r="M321" t="s">
        <v>30373</v>
      </c>
      <c r="N321" t="s">
        <v>634</v>
      </c>
      <c r="O321" t="s">
        <v>637</v>
      </c>
      <c r="P321" t="s">
        <v>22</v>
      </c>
      <c r="Q321" t="s">
        <v>638</v>
      </c>
      <c r="R321" t="s">
        <v>635</v>
      </c>
      <c r="S321" t="s">
        <v>30374</v>
      </c>
      <c r="T321" t="s">
        <v>30373</v>
      </c>
    </row>
    <row r="322" spans="1:20" x14ac:dyDescent="0.25">
      <c r="A322" t="s">
        <v>37</v>
      </c>
      <c r="B322" t="s">
        <v>38</v>
      </c>
      <c r="C322">
        <v>66.666666666666671</v>
      </c>
      <c r="D322">
        <v>6</v>
      </c>
      <c r="E322" t="s">
        <v>30375</v>
      </c>
      <c r="F322">
        <v>199.98</v>
      </c>
      <c r="G322">
        <v>0</v>
      </c>
      <c r="H322" t="s">
        <v>631</v>
      </c>
      <c r="I322" t="s">
        <v>30376</v>
      </c>
      <c r="J322" t="s">
        <v>814</v>
      </c>
      <c r="K322" t="s">
        <v>634</v>
      </c>
      <c r="L322" t="s">
        <v>635</v>
      </c>
      <c r="M322" t="s">
        <v>30377</v>
      </c>
      <c r="N322" t="s">
        <v>634</v>
      </c>
      <c r="O322" t="s">
        <v>637</v>
      </c>
      <c r="P322" t="s">
        <v>22</v>
      </c>
      <c r="Q322" t="s">
        <v>638</v>
      </c>
      <c r="R322" t="s">
        <v>635</v>
      </c>
      <c r="S322" t="s">
        <v>30378</v>
      </c>
      <c r="T322" t="s">
        <v>30379</v>
      </c>
    </row>
    <row r="323" spans="1:20" x14ac:dyDescent="0.25">
      <c r="A323" t="s">
        <v>37</v>
      </c>
      <c r="B323" t="s">
        <v>38</v>
      </c>
      <c r="C323">
        <v>66.666666666666671</v>
      </c>
      <c r="D323">
        <v>3</v>
      </c>
      <c r="E323" t="s">
        <v>30380</v>
      </c>
      <c r="F323">
        <v>199.98</v>
      </c>
      <c r="G323">
        <v>0</v>
      </c>
      <c r="H323" t="s">
        <v>631</v>
      </c>
      <c r="I323" t="s">
        <v>30381</v>
      </c>
      <c r="J323" t="s">
        <v>2186</v>
      </c>
      <c r="K323" t="s">
        <v>634</v>
      </c>
      <c r="L323" t="s">
        <v>635</v>
      </c>
      <c r="M323" t="s">
        <v>30382</v>
      </c>
      <c r="N323" t="s">
        <v>634</v>
      </c>
      <c r="O323" t="s">
        <v>654</v>
      </c>
      <c r="P323" t="s">
        <v>22</v>
      </c>
      <c r="Q323" t="s">
        <v>655</v>
      </c>
      <c r="R323" t="s">
        <v>635</v>
      </c>
      <c r="S323" t="s">
        <v>30383</v>
      </c>
      <c r="T323" t="s">
        <v>30382</v>
      </c>
    </row>
    <row r="324" spans="1:20" x14ac:dyDescent="0.25">
      <c r="A324" t="s">
        <v>164</v>
      </c>
      <c r="B324" t="s">
        <v>165</v>
      </c>
      <c r="C324">
        <v>33.333333333333336</v>
      </c>
      <c r="D324">
        <v>3</v>
      </c>
      <c r="E324" t="s">
        <v>30380</v>
      </c>
      <c r="F324">
        <v>199.98</v>
      </c>
      <c r="G324">
        <v>0</v>
      </c>
      <c r="H324" t="s">
        <v>631</v>
      </c>
      <c r="I324" t="s">
        <v>30381</v>
      </c>
      <c r="J324" t="s">
        <v>2186</v>
      </c>
      <c r="K324" t="s">
        <v>634</v>
      </c>
      <c r="L324" t="s">
        <v>635</v>
      </c>
      <c r="M324" t="s">
        <v>30382</v>
      </c>
      <c r="N324" t="s">
        <v>634</v>
      </c>
      <c r="O324" t="s">
        <v>654</v>
      </c>
      <c r="P324" t="s">
        <v>22</v>
      </c>
      <c r="Q324" t="s">
        <v>655</v>
      </c>
      <c r="R324" t="s">
        <v>635</v>
      </c>
      <c r="S324" t="s">
        <v>30383</v>
      </c>
      <c r="T324" t="s">
        <v>30382</v>
      </c>
    </row>
    <row r="325" spans="1:20" x14ac:dyDescent="0.25">
      <c r="A325" t="s">
        <v>164</v>
      </c>
      <c r="B325" t="s">
        <v>165</v>
      </c>
      <c r="C325">
        <v>50</v>
      </c>
      <c r="D325">
        <v>6</v>
      </c>
      <c r="E325" t="s">
        <v>30384</v>
      </c>
      <c r="F325">
        <v>199.99</v>
      </c>
      <c r="G325">
        <v>0</v>
      </c>
      <c r="H325" t="s">
        <v>631</v>
      </c>
      <c r="I325" t="s">
        <v>12916</v>
      </c>
      <c r="J325" t="s">
        <v>1049</v>
      </c>
      <c r="K325" t="s">
        <v>634</v>
      </c>
      <c r="L325" t="s">
        <v>635</v>
      </c>
      <c r="M325" t="s">
        <v>30385</v>
      </c>
      <c r="N325" t="s">
        <v>634</v>
      </c>
      <c r="O325" t="s">
        <v>654</v>
      </c>
      <c r="P325" t="s">
        <v>22</v>
      </c>
      <c r="Q325" t="s">
        <v>655</v>
      </c>
      <c r="R325" t="s">
        <v>30386</v>
      </c>
      <c r="S325" t="s">
        <v>30387</v>
      </c>
      <c r="T325" t="s">
        <v>30385</v>
      </c>
    </row>
    <row r="326" spans="1:20" x14ac:dyDescent="0.25">
      <c r="A326" t="s">
        <v>164</v>
      </c>
      <c r="B326" t="s">
        <v>165</v>
      </c>
      <c r="C326">
        <v>40</v>
      </c>
      <c r="D326">
        <v>10</v>
      </c>
      <c r="E326" t="s">
        <v>30388</v>
      </c>
      <c r="F326">
        <v>295.75</v>
      </c>
      <c r="G326">
        <v>0</v>
      </c>
      <c r="H326" t="s">
        <v>631</v>
      </c>
      <c r="I326" t="s">
        <v>25974</v>
      </c>
      <c r="J326" t="s">
        <v>2112</v>
      </c>
      <c r="K326" t="s">
        <v>634</v>
      </c>
      <c r="L326" t="s">
        <v>635</v>
      </c>
      <c r="M326" t="s">
        <v>30385</v>
      </c>
      <c r="N326" t="s">
        <v>634</v>
      </c>
      <c r="O326" t="s">
        <v>637</v>
      </c>
      <c r="P326" t="s">
        <v>22</v>
      </c>
      <c r="Q326" t="s">
        <v>638</v>
      </c>
      <c r="R326" t="s">
        <v>635</v>
      </c>
      <c r="S326" t="s">
        <v>30389</v>
      </c>
      <c r="T326" t="s">
        <v>30385</v>
      </c>
    </row>
    <row r="327" spans="1:20" x14ac:dyDescent="0.25">
      <c r="A327" t="s">
        <v>20</v>
      </c>
      <c r="B327" t="s">
        <v>21</v>
      </c>
      <c r="C327">
        <v>50</v>
      </c>
      <c r="D327">
        <v>1</v>
      </c>
      <c r="E327" t="s">
        <v>30390</v>
      </c>
      <c r="F327">
        <v>100</v>
      </c>
      <c r="G327">
        <v>0</v>
      </c>
      <c r="H327" t="s">
        <v>631</v>
      </c>
      <c r="I327" t="s">
        <v>20729</v>
      </c>
      <c r="J327" t="s">
        <v>749</v>
      </c>
      <c r="K327" t="s">
        <v>634</v>
      </c>
      <c r="L327" t="s">
        <v>635</v>
      </c>
      <c r="M327" t="s">
        <v>30391</v>
      </c>
      <c r="N327" t="s">
        <v>634</v>
      </c>
      <c r="O327" t="s">
        <v>654</v>
      </c>
      <c r="P327" t="s">
        <v>22</v>
      </c>
      <c r="Q327" t="s">
        <v>655</v>
      </c>
      <c r="R327" t="s">
        <v>635</v>
      </c>
      <c r="S327" t="s">
        <v>30392</v>
      </c>
      <c r="T327" t="s">
        <v>30391</v>
      </c>
    </row>
    <row r="328" spans="1:20" x14ac:dyDescent="0.25">
      <c r="A328" t="s">
        <v>23</v>
      </c>
      <c r="B328" t="s">
        <v>24</v>
      </c>
      <c r="C328">
        <v>50</v>
      </c>
      <c r="D328">
        <v>1</v>
      </c>
      <c r="E328" t="s">
        <v>30390</v>
      </c>
      <c r="F328">
        <v>100</v>
      </c>
      <c r="G328">
        <v>0</v>
      </c>
      <c r="H328" t="s">
        <v>631</v>
      </c>
      <c r="I328" t="s">
        <v>20729</v>
      </c>
      <c r="J328" t="s">
        <v>749</v>
      </c>
      <c r="K328" t="s">
        <v>634</v>
      </c>
      <c r="L328" t="s">
        <v>635</v>
      </c>
      <c r="M328" t="s">
        <v>30391</v>
      </c>
      <c r="N328" t="s">
        <v>634</v>
      </c>
      <c r="O328" t="s">
        <v>654</v>
      </c>
      <c r="P328" t="s">
        <v>22</v>
      </c>
      <c r="Q328" t="s">
        <v>655</v>
      </c>
      <c r="R328" t="s">
        <v>635</v>
      </c>
      <c r="S328" t="s">
        <v>30392</v>
      </c>
      <c r="T328" t="s">
        <v>30391</v>
      </c>
    </row>
    <row r="329" spans="1:20" x14ac:dyDescent="0.25">
      <c r="A329" t="s">
        <v>25</v>
      </c>
      <c r="B329" t="s">
        <v>26</v>
      </c>
      <c r="C329">
        <v>50</v>
      </c>
      <c r="D329">
        <v>1</v>
      </c>
      <c r="E329" t="s">
        <v>30390</v>
      </c>
      <c r="F329">
        <v>100</v>
      </c>
      <c r="G329">
        <v>0</v>
      </c>
      <c r="H329" t="s">
        <v>631</v>
      </c>
      <c r="I329" t="s">
        <v>20729</v>
      </c>
      <c r="J329" t="s">
        <v>749</v>
      </c>
      <c r="K329" t="s">
        <v>634</v>
      </c>
      <c r="L329" t="s">
        <v>635</v>
      </c>
      <c r="M329" t="s">
        <v>30391</v>
      </c>
      <c r="N329" t="s">
        <v>634</v>
      </c>
      <c r="O329" t="s">
        <v>654</v>
      </c>
      <c r="P329" t="s">
        <v>22</v>
      </c>
      <c r="Q329" t="s">
        <v>655</v>
      </c>
      <c r="R329" t="s">
        <v>635</v>
      </c>
      <c r="S329" t="s">
        <v>30392</v>
      </c>
      <c r="T329" t="s">
        <v>30391</v>
      </c>
    </row>
    <row r="330" spans="1:20" x14ac:dyDescent="0.25">
      <c r="A330" t="s">
        <v>164</v>
      </c>
      <c r="B330" t="s">
        <v>165</v>
      </c>
      <c r="C330">
        <v>40</v>
      </c>
      <c r="D330">
        <v>10</v>
      </c>
      <c r="E330" t="s">
        <v>30393</v>
      </c>
      <c r="F330">
        <v>295.75</v>
      </c>
      <c r="G330">
        <v>0</v>
      </c>
      <c r="H330" t="s">
        <v>631</v>
      </c>
      <c r="I330" t="s">
        <v>1022</v>
      </c>
      <c r="J330" t="s">
        <v>3777</v>
      </c>
      <c r="K330" t="s">
        <v>634</v>
      </c>
      <c r="L330" t="s">
        <v>635</v>
      </c>
      <c r="M330" t="s">
        <v>30394</v>
      </c>
      <c r="N330" t="s">
        <v>634</v>
      </c>
      <c r="O330" t="s">
        <v>637</v>
      </c>
      <c r="P330" t="s">
        <v>22</v>
      </c>
      <c r="Q330" t="s">
        <v>638</v>
      </c>
      <c r="R330" t="s">
        <v>635</v>
      </c>
      <c r="S330" t="s">
        <v>30395</v>
      </c>
      <c r="T330" t="s">
        <v>30394</v>
      </c>
    </row>
    <row r="331" spans="1:20" x14ac:dyDescent="0.25">
      <c r="A331" t="s">
        <v>37</v>
      </c>
      <c r="B331" t="s">
        <v>38</v>
      </c>
      <c r="C331">
        <v>66.666666666666671</v>
      </c>
      <c r="D331">
        <v>6</v>
      </c>
      <c r="E331" t="s">
        <v>30396</v>
      </c>
      <c r="F331">
        <v>199.98</v>
      </c>
      <c r="G331">
        <v>0</v>
      </c>
      <c r="H331" t="s">
        <v>631</v>
      </c>
      <c r="I331" t="s">
        <v>26758</v>
      </c>
      <c r="J331" t="s">
        <v>967</v>
      </c>
      <c r="K331" t="s">
        <v>634</v>
      </c>
      <c r="L331" t="s">
        <v>635</v>
      </c>
      <c r="M331" t="s">
        <v>30394</v>
      </c>
      <c r="N331" t="s">
        <v>634</v>
      </c>
      <c r="O331" t="s">
        <v>637</v>
      </c>
      <c r="P331" t="s">
        <v>22</v>
      </c>
      <c r="Q331" t="s">
        <v>638</v>
      </c>
      <c r="R331" t="s">
        <v>635</v>
      </c>
      <c r="S331" t="s">
        <v>30397</v>
      </c>
      <c r="T331" t="s">
        <v>30394</v>
      </c>
    </row>
    <row r="332" spans="1:20" x14ac:dyDescent="0.25">
      <c r="A332" t="s">
        <v>164</v>
      </c>
      <c r="B332" t="s">
        <v>165</v>
      </c>
      <c r="C332">
        <v>40</v>
      </c>
      <c r="D332">
        <v>10</v>
      </c>
      <c r="E332" t="s">
        <v>30398</v>
      </c>
      <c r="F332">
        <v>286</v>
      </c>
      <c r="G332">
        <v>0</v>
      </c>
      <c r="H332" t="s">
        <v>631</v>
      </c>
      <c r="I332" t="s">
        <v>6323</v>
      </c>
      <c r="J332" t="s">
        <v>2844</v>
      </c>
      <c r="K332" t="s">
        <v>634</v>
      </c>
      <c r="L332" t="s">
        <v>635</v>
      </c>
      <c r="M332" t="s">
        <v>30399</v>
      </c>
      <c r="N332" t="s">
        <v>634</v>
      </c>
      <c r="O332" t="s">
        <v>654</v>
      </c>
      <c r="P332" t="s">
        <v>22</v>
      </c>
      <c r="Q332" t="s">
        <v>655</v>
      </c>
      <c r="R332" t="s">
        <v>635</v>
      </c>
      <c r="S332" t="s">
        <v>30400</v>
      </c>
      <c r="T332" t="s">
        <v>30401</v>
      </c>
    </row>
    <row r="333" spans="1:20" x14ac:dyDescent="0.25">
      <c r="A333" t="s">
        <v>539</v>
      </c>
      <c r="B333" t="s">
        <v>540</v>
      </c>
      <c r="C333">
        <v>25</v>
      </c>
      <c r="D333">
        <v>4</v>
      </c>
      <c r="E333" t="s">
        <v>30402</v>
      </c>
      <c r="F333">
        <v>100</v>
      </c>
      <c r="G333">
        <v>0</v>
      </c>
      <c r="H333" t="s">
        <v>631</v>
      </c>
      <c r="I333" t="s">
        <v>30403</v>
      </c>
      <c r="J333" t="s">
        <v>736</v>
      </c>
      <c r="K333" t="s">
        <v>634</v>
      </c>
      <c r="L333" t="s">
        <v>635</v>
      </c>
      <c r="M333" t="s">
        <v>30404</v>
      </c>
      <c r="N333" t="s">
        <v>634</v>
      </c>
      <c r="O333" t="s">
        <v>654</v>
      </c>
      <c r="P333" t="s">
        <v>22</v>
      </c>
      <c r="Q333" t="s">
        <v>655</v>
      </c>
      <c r="R333" t="s">
        <v>635</v>
      </c>
      <c r="S333" t="s">
        <v>30405</v>
      </c>
      <c r="T333" t="s">
        <v>30404</v>
      </c>
    </row>
    <row r="334" spans="1:20" x14ac:dyDescent="0.25">
      <c r="A334" t="s">
        <v>164</v>
      </c>
      <c r="B334" t="s">
        <v>165</v>
      </c>
      <c r="C334">
        <v>40</v>
      </c>
      <c r="D334">
        <v>10</v>
      </c>
      <c r="E334" t="s">
        <v>30406</v>
      </c>
      <c r="F334">
        <v>286</v>
      </c>
      <c r="G334">
        <v>0</v>
      </c>
      <c r="H334" t="s">
        <v>631</v>
      </c>
      <c r="I334" t="s">
        <v>30407</v>
      </c>
      <c r="J334" t="s">
        <v>749</v>
      </c>
      <c r="K334" t="s">
        <v>634</v>
      </c>
      <c r="L334" t="s">
        <v>635</v>
      </c>
      <c r="M334" t="s">
        <v>30408</v>
      </c>
      <c r="N334" t="s">
        <v>634</v>
      </c>
      <c r="O334" t="s">
        <v>637</v>
      </c>
      <c r="P334" t="s">
        <v>22</v>
      </c>
      <c r="Q334" t="s">
        <v>638</v>
      </c>
      <c r="R334" t="s">
        <v>635</v>
      </c>
      <c r="S334" t="s">
        <v>30409</v>
      </c>
      <c r="T334" t="s">
        <v>30408</v>
      </c>
    </row>
    <row r="335" spans="1:20" x14ac:dyDescent="0.25">
      <c r="A335" t="s">
        <v>31</v>
      </c>
      <c r="B335" t="s">
        <v>32</v>
      </c>
      <c r="C335">
        <v>54.5</v>
      </c>
      <c r="D335">
        <v>2</v>
      </c>
      <c r="E335" t="s">
        <v>30410</v>
      </c>
      <c r="F335">
        <v>147.4</v>
      </c>
      <c r="G335">
        <v>26</v>
      </c>
      <c r="H335" t="s">
        <v>641</v>
      </c>
      <c r="I335" t="s">
        <v>30411</v>
      </c>
      <c r="J335" t="s">
        <v>30412</v>
      </c>
      <c r="K335" t="s">
        <v>30413</v>
      </c>
      <c r="L335" t="s">
        <v>30414</v>
      </c>
      <c r="M335" t="s">
        <v>30415</v>
      </c>
      <c r="N335" t="s">
        <v>634</v>
      </c>
      <c r="O335" t="s">
        <v>689</v>
      </c>
      <c r="P335" t="s">
        <v>40</v>
      </c>
      <c r="Q335" t="s">
        <v>690</v>
      </c>
      <c r="R335" t="s">
        <v>635</v>
      </c>
      <c r="S335" t="s">
        <v>30416</v>
      </c>
      <c r="T335" t="s">
        <v>30415</v>
      </c>
    </row>
    <row r="336" spans="1:20" x14ac:dyDescent="0.25">
      <c r="A336" t="s">
        <v>29</v>
      </c>
      <c r="B336" t="s">
        <v>30</v>
      </c>
      <c r="C336">
        <v>54.5</v>
      </c>
      <c r="D336">
        <v>2</v>
      </c>
      <c r="E336" t="s">
        <v>30410</v>
      </c>
      <c r="F336">
        <v>147.4</v>
      </c>
      <c r="G336">
        <v>26</v>
      </c>
      <c r="H336" t="s">
        <v>641</v>
      </c>
      <c r="I336" t="s">
        <v>30411</v>
      </c>
      <c r="J336" t="s">
        <v>30412</v>
      </c>
      <c r="K336" t="s">
        <v>30413</v>
      </c>
      <c r="L336" t="s">
        <v>30414</v>
      </c>
      <c r="M336" t="s">
        <v>30415</v>
      </c>
      <c r="N336" t="s">
        <v>634</v>
      </c>
      <c r="O336" t="s">
        <v>689</v>
      </c>
      <c r="P336" t="s">
        <v>40</v>
      </c>
      <c r="Q336" t="s">
        <v>690</v>
      </c>
      <c r="R336" t="s">
        <v>635</v>
      </c>
      <c r="S336" t="s">
        <v>30416</v>
      </c>
      <c r="T336" t="s">
        <v>30415</v>
      </c>
    </row>
    <row r="337" spans="1:20" x14ac:dyDescent="0.25">
      <c r="A337" t="s">
        <v>164</v>
      </c>
      <c r="B337" t="s">
        <v>165</v>
      </c>
      <c r="C337">
        <v>33.333333333333336</v>
      </c>
      <c r="D337">
        <v>3</v>
      </c>
      <c r="E337" t="s">
        <v>30417</v>
      </c>
      <c r="F337">
        <v>99.99</v>
      </c>
      <c r="G337">
        <v>0</v>
      </c>
      <c r="H337" t="s">
        <v>631</v>
      </c>
      <c r="I337" t="s">
        <v>30418</v>
      </c>
      <c r="J337" t="s">
        <v>749</v>
      </c>
      <c r="K337" t="s">
        <v>634</v>
      </c>
      <c r="L337" t="s">
        <v>635</v>
      </c>
      <c r="M337" t="s">
        <v>30419</v>
      </c>
      <c r="N337" t="s">
        <v>634</v>
      </c>
      <c r="O337" t="s">
        <v>637</v>
      </c>
      <c r="P337" t="s">
        <v>22</v>
      </c>
      <c r="Q337" t="s">
        <v>638</v>
      </c>
      <c r="R337" t="s">
        <v>635</v>
      </c>
      <c r="S337" t="s">
        <v>30420</v>
      </c>
      <c r="T337" t="s">
        <v>30419</v>
      </c>
    </row>
    <row r="338" spans="1:20" x14ac:dyDescent="0.25">
      <c r="A338" t="s">
        <v>164</v>
      </c>
      <c r="B338" t="s">
        <v>165</v>
      </c>
      <c r="C338">
        <v>40</v>
      </c>
      <c r="D338">
        <v>10</v>
      </c>
      <c r="E338" t="s">
        <v>30421</v>
      </c>
      <c r="F338">
        <v>286</v>
      </c>
      <c r="G338">
        <v>0</v>
      </c>
      <c r="H338" t="s">
        <v>631</v>
      </c>
      <c r="I338" t="s">
        <v>30422</v>
      </c>
      <c r="J338" t="s">
        <v>1032</v>
      </c>
      <c r="K338" t="s">
        <v>634</v>
      </c>
      <c r="L338" t="s">
        <v>635</v>
      </c>
      <c r="M338" t="s">
        <v>30423</v>
      </c>
      <c r="N338" t="s">
        <v>634</v>
      </c>
      <c r="O338" t="s">
        <v>637</v>
      </c>
      <c r="P338" t="s">
        <v>22</v>
      </c>
      <c r="Q338" t="s">
        <v>638</v>
      </c>
      <c r="R338" t="s">
        <v>635</v>
      </c>
      <c r="S338" t="s">
        <v>30424</v>
      </c>
      <c r="T338" t="s">
        <v>30423</v>
      </c>
    </row>
    <row r="339" spans="1:20" x14ac:dyDescent="0.25">
      <c r="A339" t="s">
        <v>37</v>
      </c>
      <c r="B339" t="s">
        <v>38</v>
      </c>
      <c r="C339">
        <v>66.666666666666671</v>
      </c>
      <c r="D339">
        <v>3</v>
      </c>
      <c r="E339" t="s">
        <v>30425</v>
      </c>
      <c r="F339">
        <v>128.99</v>
      </c>
      <c r="G339">
        <v>29</v>
      </c>
      <c r="H339" t="s">
        <v>631</v>
      </c>
      <c r="I339" t="s">
        <v>30426</v>
      </c>
      <c r="J339" t="s">
        <v>711</v>
      </c>
      <c r="K339" t="s">
        <v>634</v>
      </c>
      <c r="L339" t="s">
        <v>635</v>
      </c>
      <c r="M339" t="s">
        <v>30419</v>
      </c>
      <c r="N339" t="s">
        <v>634</v>
      </c>
      <c r="O339" t="s">
        <v>654</v>
      </c>
      <c r="P339" t="s">
        <v>22</v>
      </c>
      <c r="Q339" t="s">
        <v>655</v>
      </c>
      <c r="R339" t="s">
        <v>635</v>
      </c>
      <c r="S339" t="s">
        <v>30427</v>
      </c>
      <c r="T339" t="s">
        <v>30423</v>
      </c>
    </row>
    <row r="340" spans="1:20" x14ac:dyDescent="0.25">
      <c r="A340" t="s">
        <v>164</v>
      </c>
      <c r="B340" t="s">
        <v>165</v>
      </c>
      <c r="C340">
        <v>40</v>
      </c>
      <c r="D340">
        <v>10</v>
      </c>
      <c r="E340" t="s">
        <v>30428</v>
      </c>
      <c r="F340">
        <v>303.60000000000002</v>
      </c>
      <c r="G340">
        <v>0</v>
      </c>
      <c r="H340" t="s">
        <v>631</v>
      </c>
      <c r="I340" t="s">
        <v>30429</v>
      </c>
      <c r="J340" t="s">
        <v>769</v>
      </c>
      <c r="K340" t="s">
        <v>634</v>
      </c>
      <c r="L340" t="s">
        <v>635</v>
      </c>
      <c r="M340" t="s">
        <v>30430</v>
      </c>
      <c r="N340" t="s">
        <v>634</v>
      </c>
      <c r="O340" t="s">
        <v>707</v>
      </c>
      <c r="P340" t="s">
        <v>22</v>
      </c>
      <c r="Q340" t="s">
        <v>638</v>
      </c>
      <c r="R340" t="s">
        <v>635</v>
      </c>
      <c r="S340" t="s">
        <v>30431</v>
      </c>
      <c r="T340" t="s">
        <v>30430</v>
      </c>
    </row>
    <row r="341" spans="1:20" x14ac:dyDescent="0.25">
      <c r="A341" t="s">
        <v>20</v>
      </c>
      <c r="B341" t="s">
        <v>21</v>
      </c>
      <c r="C341">
        <v>50</v>
      </c>
      <c r="D341">
        <v>2</v>
      </c>
      <c r="E341" t="s">
        <v>30432</v>
      </c>
      <c r="F341">
        <v>200</v>
      </c>
      <c r="G341">
        <v>0</v>
      </c>
      <c r="H341" t="s">
        <v>703</v>
      </c>
      <c r="I341" t="s">
        <v>30433</v>
      </c>
      <c r="J341" t="s">
        <v>2028</v>
      </c>
      <c r="K341" t="s">
        <v>634</v>
      </c>
      <c r="L341" t="s">
        <v>635</v>
      </c>
      <c r="M341" t="s">
        <v>30430</v>
      </c>
      <c r="N341" t="s">
        <v>634</v>
      </c>
      <c r="O341" t="s">
        <v>637</v>
      </c>
      <c r="P341" t="s">
        <v>22</v>
      </c>
      <c r="Q341" t="s">
        <v>638</v>
      </c>
      <c r="R341" t="s">
        <v>635</v>
      </c>
      <c r="S341" t="s">
        <v>30434</v>
      </c>
      <c r="T341" t="s">
        <v>30430</v>
      </c>
    </row>
    <row r="342" spans="1:20" x14ac:dyDescent="0.25">
      <c r="A342" t="s">
        <v>23</v>
      </c>
      <c r="B342" t="s">
        <v>24</v>
      </c>
      <c r="C342">
        <v>50</v>
      </c>
      <c r="D342">
        <v>2</v>
      </c>
      <c r="E342" t="s">
        <v>30432</v>
      </c>
      <c r="F342">
        <v>200</v>
      </c>
      <c r="G342">
        <v>0</v>
      </c>
      <c r="H342" t="s">
        <v>703</v>
      </c>
      <c r="I342" t="s">
        <v>30433</v>
      </c>
      <c r="J342" t="s">
        <v>2028</v>
      </c>
      <c r="K342" t="s">
        <v>634</v>
      </c>
      <c r="L342" t="s">
        <v>635</v>
      </c>
      <c r="M342" t="s">
        <v>30430</v>
      </c>
      <c r="N342" t="s">
        <v>634</v>
      </c>
      <c r="O342" t="s">
        <v>637</v>
      </c>
      <c r="P342" t="s">
        <v>22</v>
      </c>
      <c r="Q342" t="s">
        <v>638</v>
      </c>
      <c r="R342" t="s">
        <v>635</v>
      </c>
      <c r="S342" t="s">
        <v>30434</v>
      </c>
      <c r="T342" t="s">
        <v>30430</v>
      </c>
    </row>
    <row r="343" spans="1:20" x14ac:dyDescent="0.25">
      <c r="A343" t="s">
        <v>25</v>
      </c>
      <c r="B343" t="s">
        <v>26</v>
      </c>
      <c r="C343">
        <v>50</v>
      </c>
      <c r="D343">
        <v>2</v>
      </c>
      <c r="E343" t="s">
        <v>30432</v>
      </c>
      <c r="F343">
        <v>200</v>
      </c>
      <c r="G343">
        <v>0</v>
      </c>
      <c r="H343" t="s">
        <v>703</v>
      </c>
      <c r="I343" t="s">
        <v>30433</v>
      </c>
      <c r="J343" t="s">
        <v>2028</v>
      </c>
      <c r="K343" t="s">
        <v>634</v>
      </c>
      <c r="L343" t="s">
        <v>635</v>
      </c>
      <c r="M343" t="s">
        <v>30430</v>
      </c>
      <c r="N343" t="s">
        <v>634</v>
      </c>
      <c r="O343" t="s">
        <v>637</v>
      </c>
      <c r="P343" t="s">
        <v>22</v>
      </c>
      <c r="Q343" t="s">
        <v>638</v>
      </c>
      <c r="R343" t="s">
        <v>635</v>
      </c>
      <c r="S343" t="s">
        <v>30434</v>
      </c>
      <c r="T343" t="s">
        <v>30430</v>
      </c>
    </row>
    <row r="344" spans="1:20" x14ac:dyDescent="0.25">
      <c r="A344" t="s">
        <v>20</v>
      </c>
      <c r="B344" t="s">
        <v>21</v>
      </c>
      <c r="C344">
        <v>60</v>
      </c>
      <c r="D344">
        <v>2</v>
      </c>
      <c r="E344" t="s">
        <v>30435</v>
      </c>
      <c r="F344">
        <v>182</v>
      </c>
      <c r="G344">
        <v>0</v>
      </c>
      <c r="H344" t="s">
        <v>631</v>
      </c>
      <c r="I344" t="s">
        <v>30436</v>
      </c>
      <c r="J344" t="s">
        <v>1446</v>
      </c>
      <c r="K344" t="s">
        <v>634</v>
      </c>
      <c r="L344" t="s">
        <v>635</v>
      </c>
      <c r="M344" t="s">
        <v>30437</v>
      </c>
      <c r="N344" t="s">
        <v>634</v>
      </c>
      <c r="O344" t="s">
        <v>637</v>
      </c>
      <c r="P344" t="s">
        <v>22</v>
      </c>
      <c r="Q344" t="s">
        <v>638</v>
      </c>
      <c r="R344" t="s">
        <v>635</v>
      </c>
      <c r="S344" t="s">
        <v>30438</v>
      </c>
      <c r="T344" t="s">
        <v>30437</v>
      </c>
    </row>
    <row r="345" spans="1:20" x14ac:dyDescent="0.25">
      <c r="A345" t="s">
        <v>23</v>
      </c>
      <c r="B345" t="s">
        <v>24</v>
      </c>
      <c r="C345">
        <v>60</v>
      </c>
      <c r="D345">
        <v>2</v>
      </c>
      <c r="E345" t="s">
        <v>30435</v>
      </c>
      <c r="F345">
        <v>182</v>
      </c>
      <c r="G345">
        <v>0</v>
      </c>
      <c r="H345" t="s">
        <v>631</v>
      </c>
      <c r="I345" t="s">
        <v>30436</v>
      </c>
      <c r="J345" t="s">
        <v>1446</v>
      </c>
      <c r="K345" t="s">
        <v>634</v>
      </c>
      <c r="L345" t="s">
        <v>635</v>
      </c>
      <c r="M345" t="s">
        <v>30437</v>
      </c>
      <c r="N345" t="s">
        <v>634</v>
      </c>
      <c r="O345" t="s">
        <v>637</v>
      </c>
      <c r="P345" t="s">
        <v>22</v>
      </c>
      <c r="Q345" t="s">
        <v>638</v>
      </c>
      <c r="R345" t="s">
        <v>635</v>
      </c>
      <c r="S345" t="s">
        <v>30438</v>
      </c>
      <c r="T345" t="s">
        <v>30437</v>
      </c>
    </row>
    <row r="346" spans="1:20" x14ac:dyDescent="0.25">
      <c r="A346" t="s">
        <v>25</v>
      </c>
      <c r="B346" t="s">
        <v>26</v>
      </c>
      <c r="C346">
        <v>60</v>
      </c>
      <c r="D346">
        <v>2</v>
      </c>
      <c r="E346" t="s">
        <v>30435</v>
      </c>
      <c r="F346">
        <v>182</v>
      </c>
      <c r="G346">
        <v>0</v>
      </c>
      <c r="H346" t="s">
        <v>631</v>
      </c>
      <c r="I346" t="s">
        <v>30436</v>
      </c>
      <c r="J346" t="s">
        <v>1446</v>
      </c>
      <c r="K346" t="s">
        <v>634</v>
      </c>
      <c r="L346" t="s">
        <v>635</v>
      </c>
      <c r="M346" t="s">
        <v>30437</v>
      </c>
      <c r="N346" t="s">
        <v>634</v>
      </c>
      <c r="O346" t="s">
        <v>637</v>
      </c>
      <c r="P346" t="s">
        <v>22</v>
      </c>
      <c r="Q346" t="s">
        <v>638</v>
      </c>
      <c r="R346" t="s">
        <v>635</v>
      </c>
      <c r="S346" t="s">
        <v>30438</v>
      </c>
      <c r="T346" t="s">
        <v>30437</v>
      </c>
    </row>
    <row r="347" spans="1:20" x14ac:dyDescent="0.25">
      <c r="A347" t="s">
        <v>20</v>
      </c>
      <c r="B347" t="s">
        <v>21</v>
      </c>
      <c r="C347">
        <v>50</v>
      </c>
      <c r="D347">
        <v>1</v>
      </c>
      <c r="E347" t="s">
        <v>30439</v>
      </c>
      <c r="F347">
        <v>100</v>
      </c>
      <c r="G347">
        <v>0</v>
      </c>
      <c r="H347" t="s">
        <v>703</v>
      </c>
      <c r="I347" t="s">
        <v>16041</v>
      </c>
      <c r="J347" t="s">
        <v>1707</v>
      </c>
      <c r="K347" t="s">
        <v>634</v>
      </c>
      <c r="L347" t="s">
        <v>635</v>
      </c>
      <c r="M347" t="s">
        <v>30437</v>
      </c>
      <c r="N347" t="s">
        <v>634</v>
      </c>
      <c r="O347" t="s">
        <v>637</v>
      </c>
      <c r="P347" t="s">
        <v>22</v>
      </c>
      <c r="Q347" t="s">
        <v>638</v>
      </c>
      <c r="R347" t="s">
        <v>635</v>
      </c>
      <c r="S347" t="s">
        <v>30440</v>
      </c>
      <c r="T347" t="s">
        <v>30437</v>
      </c>
    </row>
    <row r="348" spans="1:20" x14ac:dyDescent="0.25">
      <c r="A348" t="s">
        <v>23</v>
      </c>
      <c r="B348" t="s">
        <v>24</v>
      </c>
      <c r="C348">
        <v>50</v>
      </c>
      <c r="D348">
        <v>1</v>
      </c>
      <c r="E348" t="s">
        <v>30439</v>
      </c>
      <c r="F348">
        <v>100</v>
      </c>
      <c r="G348">
        <v>0</v>
      </c>
      <c r="H348" t="s">
        <v>703</v>
      </c>
      <c r="I348" t="s">
        <v>16041</v>
      </c>
      <c r="J348" t="s">
        <v>1707</v>
      </c>
      <c r="K348" t="s">
        <v>634</v>
      </c>
      <c r="L348" t="s">
        <v>635</v>
      </c>
      <c r="M348" t="s">
        <v>30437</v>
      </c>
      <c r="N348" t="s">
        <v>634</v>
      </c>
      <c r="O348" t="s">
        <v>637</v>
      </c>
      <c r="P348" t="s">
        <v>22</v>
      </c>
      <c r="Q348" t="s">
        <v>638</v>
      </c>
      <c r="R348" t="s">
        <v>635</v>
      </c>
      <c r="S348" t="s">
        <v>30440</v>
      </c>
      <c r="T348" t="s">
        <v>30437</v>
      </c>
    </row>
    <row r="349" spans="1:20" x14ac:dyDescent="0.25">
      <c r="A349" t="s">
        <v>25</v>
      </c>
      <c r="B349" t="s">
        <v>26</v>
      </c>
      <c r="C349">
        <v>50</v>
      </c>
      <c r="D349">
        <v>1</v>
      </c>
      <c r="E349" t="s">
        <v>30439</v>
      </c>
      <c r="F349">
        <v>100</v>
      </c>
      <c r="G349">
        <v>0</v>
      </c>
      <c r="H349" t="s">
        <v>703</v>
      </c>
      <c r="I349" t="s">
        <v>16041</v>
      </c>
      <c r="J349" t="s">
        <v>1707</v>
      </c>
      <c r="K349" t="s">
        <v>634</v>
      </c>
      <c r="L349" t="s">
        <v>635</v>
      </c>
      <c r="M349" t="s">
        <v>30437</v>
      </c>
      <c r="N349" t="s">
        <v>634</v>
      </c>
      <c r="O349" t="s">
        <v>637</v>
      </c>
      <c r="P349" t="s">
        <v>22</v>
      </c>
      <c r="Q349" t="s">
        <v>638</v>
      </c>
      <c r="R349" t="s">
        <v>635</v>
      </c>
      <c r="S349" t="s">
        <v>30440</v>
      </c>
      <c r="T349" t="s">
        <v>30437</v>
      </c>
    </row>
    <row r="350" spans="1:20" x14ac:dyDescent="0.25">
      <c r="A350" t="s">
        <v>35</v>
      </c>
      <c r="B350" t="s">
        <v>36</v>
      </c>
      <c r="C350">
        <v>66.666666666666671</v>
      </c>
      <c r="D350">
        <v>6</v>
      </c>
      <c r="E350" t="s">
        <v>30441</v>
      </c>
      <c r="F350">
        <v>199.98</v>
      </c>
      <c r="G350">
        <v>0</v>
      </c>
      <c r="H350" t="s">
        <v>631</v>
      </c>
      <c r="I350" t="s">
        <v>30442</v>
      </c>
      <c r="J350" t="s">
        <v>769</v>
      </c>
      <c r="K350" t="s">
        <v>634</v>
      </c>
      <c r="L350" t="s">
        <v>635</v>
      </c>
      <c r="M350" t="s">
        <v>30437</v>
      </c>
      <c r="N350" t="s">
        <v>634</v>
      </c>
      <c r="O350" t="s">
        <v>637</v>
      </c>
      <c r="P350" t="s">
        <v>22</v>
      </c>
      <c r="Q350" t="s">
        <v>638</v>
      </c>
      <c r="R350" t="s">
        <v>635</v>
      </c>
      <c r="S350" t="s">
        <v>30443</v>
      </c>
      <c r="T350" t="s">
        <v>30437</v>
      </c>
    </row>
    <row r="351" spans="1:20" x14ac:dyDescent="0.25">
      <c r="A351" t="s">
        <v>256</v>
      </c>
      <c r="B351" t="s">
        <v>262</v>
      </c>
      <c r="C351">
        <v>139</v>
      </c>
      <c r="D351">
        <v>1</v>
      </c>
      <c r="E351" t="s">
        <v>30444</v>
      </c>
      <c r="F351">
        <v>108.99</v>
      </c>
      <c r="G351">
        <v>0</v>
      </c>
      <c r="H351" t="s">
        <v>631</v>
      </c>
      <c r="I351" t="s">
        <v>30445</v>
      </c>
      <c r="J351" t="s">
        <v>769</v>
      </c>
      <c r="K351" t="s">
        <v>634</v>
      </c>
      <c r="L351" t="s">
        <v>635</v>
      </c>
      <c r="M351" t="s">
        <v>30446</v>
      </c>
      <c r="N351" t="s">
        <v>634</v>
      </c>
      <c r="O351" t="s">
        <v>637</v>
      </c>
      <c r="P351" t="s">
        <v>22</v>
      </c>
      <c r="Q351" t="s">
        <v>638</v>
      </c>
      <c r="R351" t="s">
        <v>635</v>
      </c>
      <c r="S351" t="s">
        <v>30447</v>
      </c>
      <c r="T351" t="s">
        <v>30446</v>
      </c>
    </row>
    <row r="352" spans="1:20" x14ac:dyDescent="0.25">
      <c r="A352" t="s">
        <v>37</v>
      </c>
      <c r="B352" t="s">
        <v>38</v>
      </c>
      <c r="C352">
        <v>33</v>
      </c>
      <c r="D352">
        <v>10</v>
      </c>
      <c r="E352" t="s">
        <v>30448</v>
      </c>
      <c r="F352">
        <v>286</v>
      </c>
      <c r="G352">
        <v>0</v>
      </c>
      <c r="H352" t="s">
        <v>631</v>
      </c>
      <c r="I352" t="s">
        <v>30449</v>
      </c>
      <c r="J352" t="s">
        <v>1036</v>
      </c>
      <c r="K352" t="s">
        <v>634</v>
      </c>
      <c r="L352" t="s">
        <v>635</v>
      </c>
      <c r="M352" t="s">
        <v>30450</v>
      </c>
      <c r="N352" t="s">
        <v>634</v>
      </c>
      <c r="O352" t="s">
        <v>637</v>
      </c>
      <c r="P352" t="s">
        <v>22</v>
      </c>
      <c r="Q352" t="s">
        <v>638</v>
      </c>
      <c r="R352" t="s">
        <v>635</v>
      </c>
      <c r="S352" t="s">
        <v>30451</v>
      </c>
      <c r="T352" t="s">
        <v>30450</v>
      </c>
    </row>
    <row r="353" spans="1:20" x14ac:dyDescent="0.25">
      <c r="A353" t="s">
        <v>116</v>
      </c>
      <c r="B353" t="s">
        <v>117</v>
      </c>
      <c r="C353">
        <v>10</v>
      </c>
      <c r="D353">
        <v>150</v>
      </c>
      <c r="E353" t="s">
        <v>30452</v>
      </c>
      <c r="F353">
        <v>1425</v>
      </c>
      <c r="G353">
        <v>0</v>
      </c>
      <c r="H353" t="s">
        <v>641</v>
      </c>
      <c r="I353" t="s">
        <v>30453</v>
      </c>
      <c r="J353" t="s">
        <v>30454</v>
      </c>
      <c r="K353" t="s">
        <v>30455</v>
      </c>
      <c r="L353" t="s">
        <v>6015</v>
      </c>
      <c r="M353" t="s">
        <v>30456</v>
      </c>
      <c r="N353" t="s">
        <v>634</v>
      </c>
      <c r="O353" t="s">
        <v>894</v>
      </c>
      <c r="P353" t="s">
        <v>43</v>
      </c>
      <c r="Q353" t="s">
        <v>648</v>
      </c>
      <c r="R353" t="s">
        <v>635</v>
      </c>
      <c r="S353" t="s">
        <v>30457</v>
      </c>
      <c r="T353" t="s">
        <v>30458</v>
      </c>
    </row>
    <row r="354" spans="1:20" x14ac:dyDescent="0.25">
      <c r="A354" t="s">
        <v>164</v>
      </c>
      <c r="B354" t="s">
        <v>165</v>
      </c>
      <c r="C354">
        <v>40</v>
      </c>
      <c r="D354">
        <v>10</v>
      </c>
      <c r="E354" t="s">
        <v>30459</v>
      </c>
      <c r="F354">
        <v>286</v>
      </c>
      <c r="G354">
        <v>0</v>
      </c>
      <c r="H354" t="s">
        <v>631</v>
      </c>
      <c r="I354" t="s">
        <v>30460</v>
      </c>
      <c r="J354" t="s">
        <v>886</v>
      </c>
      <c r="K354" t="s">
        <v>634</v>
      </c>
      <c r="L354" t="s">
        <v>635</v>
      </c>
      <c r="M354" t="s">
        <v>30461</v>
      </c>
      <c r="N354" t="s">
        <v>634</v>
      </c>
      <c r="O354" t="s">
        <v>654</v>
      </c>
      <c r="P354" t="s">
        <v>22</v>
      </c>
      <c r="Q354" t="s">
        <v>655</v>
      </c>
      <c r="R354" t="s">
        <v>635</v>
      </c>
      <c r="S354" t="s">
        <v>30462</v>
      </c>
      <c r="T354" t="s">
        <v>30461</v>
      </c>
    </row>
    <row r="355" spans="1:20" x14ac:dyDescent="0.25">
      <c r="A355" t="s">
        <v>164</v>
      </c>
      <c r="B355" t="s">
        <v>165</v>
      </c>
      <c r="C355">
        <v>40</v>
      </c>
      <c r="D355">
        <v>10</v>
      </c>
      <c r="E355" t="s">
        <v>30463</v>
      </c>
      <c r="F355">
        <v>303.60000000000002</v>
      </c>
      <c r="G355">
        <v>0</v>
      </c>
      <c r="H355" t="s">
        <v>631</v>
      </c>
      <c r="I355" t="s">
        <v>24098</v>
      </c>
      <c r="J355" t="s">
        <v>845</v>
      </c>
      <c r="K355" t="s">
        <v>634</v>
      </c>
      <c r="L355" t="s">
        <v>635</v>
      </c>
      <c r="M355" t="s">
        <v>30464</v>
      </c>
      <c r="N355" t="s">
        <v>634</v>
      </c>
      <c r="O355" t="s">
        <v>637</v>
      </c>
      <c r="P355" t="s">
        <v>22</v>
      </c>
      <c r="Q355" t="s">
        <v>638</v>
      </c>
      <c r="R355" t="s">
        <v>635</v>
      </c>
      <c r="S355" t="s">
        <v>30465</v>
      </c>
      <c r="T355" t="s">
        <v>30464</v>
      </c>
    </row>
    <row r="356" spans="1:20" x14ac:dyDescent="0.25">
      <c r="A356" t="s">
        <v>35</v>
      </c>
      <c r="B356" t="s">
        <v>36</v>
      </c>
      <c r="C356">
        <v>66.666666666666671</v>
      </c>
      <c r="D356">
        <v>3</v>
      </c>
      <c r="E356" t="s">
        <v>30466</v>
      </c>
      <c r="F356">
        <v>182</v>
      </c>
      <c r="G356">
        <v>0</v>
      </c>
      <c r="H356" t="s">
        <v>631</v>
      </c>
      <c r="I356" t="s">
        <v>30467</v>
      </c>
      <c r="J356" t="s">
        <v>749</v>
      </c>
      <c r="K356" t="s">
        <v>634</v>
      </c>
      <c r="L356" t="s">
        <v>635</v>
      </c>
      <c r="M356" t="s">
        <v>30468</v>
      </c>
      <c r="N356" t="s">
        <v>634</v>
      </c>
      <c r="O356" t="s">
        <v>654</v>
      </c>
      <c r="P356" t="s">
        <v>22</v>
      </c>
      <c r="Q356" t="s">
        <v>655</v>
      </c>
      <c r="R356" t="s">
        <v>635</v>
      </c>
      <c r="S356" t="s">
        <v>30469</v>
      </c>
      <c r="T356" t="s">
        <v>30468</v>
      </c>
    </row>
    <row r="357" spans="1:20" x14ac:dyDescent="0.25">
      <c r="A357" t="s">
        <v>37</v>
      </c>
      <c r="B357" t="s">
        <v>38</v>
      </c>
      <c r="C357">
        <v>66.666666666666671</v>
      </c>
      <c r="D357">
        <v>3</v>
      </c>
      <c r="E357" t="s">
        <v>30466</v>
      </c>
      <c r="F357">
        <v>182</v>
      </c>
      <c r="G357">
        <v>0</v>
      </c>
      <c r="H357" t="s">
        <v>631</v>
      </c>
      <c r="I357" t="s">
        <v>30467</v>
      </c>
      <c r="J357" t="s">
        <v>749</v>
      </c>
      <c r="K357" t="s">
        <v>634</v>
      </c>
      <c r="L357" t="s">
        <v>635</v>
      </c>
      <c r="M357" t="s">
        <v>30468</v>
      </c>
      <c r="N357" t="s">
        <v>634</v>
      </c>
      <c r="O357" t="s">
        <v>654</v>
      </c>
      <c r="P357" t="s">
        <v>22</v>
      </c>
      <c r="Q357" t="s">
        <v>655</v>
      </c>
      <c r="R357" t="s">
        <v>635</v>
      </c>
      <c r="S357" t="s">
        <v>30469</v>
      </c>
      <c r="T357" t="s">
        <v>30468</v>
      </c>
    </row>
    <row r="358" spans="1:20" x14ac:dyDescent="0.25">
      <c r="A358" t="s">
        <v>164</v>
      </c>
      <c r="B358" t="s">
        <v>165</v>
      </c>
      <c r="C358">
        <v>40</v>
      </c>
      <c r="D358">
        <v>10</v>
      </c>
      <c r="E358" t="s">
        <v>30470</v>
      </c>
      <c r="F358">
        <v>286</v>
      </c>
      <c r="G358">
        <v>0</v>
      </c>
      <c r="H358" t="s">
        <v>631</v>
      </c>
      <c r="I358" t="s">
        <v>26244</v>
      </c>
      <c r="J358" t="s">
        <v>925</v>
      </c>
      <c r="K358" t="s">
        <v>634</v>
      </c>
      <c r="L358" t="s">
        <v>635</v>
      </c>
      <c r="M358" t="s">
        <v>30471</v>
      </c>
      <c r="N358" t="s">
        <v>634</v>
      </c>
      <c r="O358" t="s">
        <v>637</v>
      </c>
      <c r="P358" t="s">
        <v>22</v>
      </c>
      <c r="Q358" t="s">
        <v>638</v>
      </c>
      <c r="R358" t="s">
        <v>635</v>
      </c>
      <c r="S358" t="s">
        <v>30472</v>
      </c>
      <c r="T358" t="s">
        <v>30471</v>
      </c>
    </row>
    <row r="359" spans="1:20" x14ac:dyDescent="0.25">
      <c r="A359" t="s">
        <v>37</v>
      </c>
      <c r="B359" t="s">
        <v>38</v>
      </c>
      <c r="C359">
        <v>33</v>
      </c>
      <c r="D359">
        <v>10</v>
      </c>
      <c r="E359" t="s">
        <v>30473</v>
      </c>
      <c r="F359">
        <v>286</v>
      </c>
      <c r="G359">
        <v>0</v>
      </c>
      <c r="H359" t="s">
        <v>631</v>
      </c>
      <c r="I359" t="s">
        <v>30474</v>
      </c>
      <c r="J359" t="s">
        <v>694</v>
      </c>
      <c r="K359" t="s">
        <v>634</v>
      </c>
      <c r="L359" t="s">
        <v>635</v>
      </c>
      <c r="M359" t="s">
        <v>30475</v>
      </c>
      <c r="N359" t="s">
        <v>634</v>
      </c>
      <c r="O359" t="s">
        <v>654</v>
      </c>
      <c r="P359" t="s">
        <v>22</v>
      </c>
      <c r="Q359" t="s">
        <v>655</v>
      </c>
      <c r="R359" t="s">
        <v>635</v>
      </c>
      <c r="S359" t="s">
        <v>30476</v>
      </c>
      <c r="T359" t="s">
        <v>30477</v>
      </c>
    </row>
    <row r="360" spans="1:20" x14ac:dyDescent="0.25">
      <c r="A360" t="s">
        <v>37</v>
      </c>
      <c r="B360" t="s">
        <v>38</v>
      </c>
      <c r="C360">
        <v>66.666666666666671</v>
      </c>
      <c r="D360">
        <v>3</v>
      </c>
      <c r="E360" t="s">
        <v>30478</v>
      </c>
      <c r="F360">
        <v>100</v>
      </c>
      <c r="G360">
        <v>0</v>
      </c>
      <c r="H360" t="s">
        <v>631</v>
      </c>
      <c r="I360" t="s">
        <v>30479</v>
      </c>
      <c r="J360" t="s">
        <v>925</v>
      </c>
      <c r="K360" t="s">
        <v>634</v>
      </c>
      <c r="L360" t="s">
        <v>635</v>
      </c>
      <c r="M360" t="s">
        <v>30480</v>
      </c>
      <c r="N360" t="s">
        <v>634</v>
      </c>
      <c r="O360" t="s">
        <v>637</v>
      </c>
      <c r="P360" t="s">
        <v>22</v>
      </c>
      <c r="Q360" t="s">
        <v>638</v>
      </c>
      <c r="R360" t="s">
        <v>635</v>
      </c>
      <c r="S360" t="s">
        <v>30481</v>
      </c>
      <c r="T360" t="s">
        <v>30480</v>
      </c>
    </row>
    <row r="361" spans="1:20" x14ac:dyDescent="0.25">
      <c r="A361" t="s">
        <v>37</v>
      </c>
      <c r="B361" t="s">
        <v>38</v>
      </c>
      <c r="C361">
        <v>33</v>
      </c>
      <c r="D361">
        <v>10</v>
      </c>
      <c r="E361" t="s">
        <v>30482</v>
      </c>
      <c r="F361">
        <v>866.8</v>
      </c>
      <c r="G361">
        <v>0</v>
      </c>
      <c r="H361" t="s">
        <v>631</v>
      </c>
      <c r="I361" t="s">
        <v>5064</v>
      </c>
      <c r="J361" t="s">
        <v>749</v>
      </c>
      <c r="K361" t="s">
        <v>634</v>
      </c>
      <c r="L361" t="s">
        <v>635</v>
      </c>
      <c r="M361" t="s">
        <v>30483</v>
      </c>
      <c r="N361" t="s">
        <v>634</v>
      </c>
      <c r="O361" t="s">
        <v>637</v>
      </c>
      <c r="P361" t="s">
        <v>22</v>
      </c>
      <c r="Q361" t="s">
        <v>638</v>
      </c>
      <c r="R361" t="s">
        <v>635</v>
      </c>
      <c r="S361" t="s">
        <v>30484</v>
      </c>
      <c r="T361" t="s">
        <v>30483</v>
      </c>
    </row>
    <row r="362" spans="1:20" x14ac:dyDescent="0.25">
      <c r="A362" t="s">
        <v>35</v>
      </c>
      <c r="B362" t="s">
        <v>36</v>
      </c>
      <c r="C362">
        <v>33</v>
      </c>
      <c r="D362">
        <v>10</v>
      </c>
      <c r="E362" t="s">
        <v>30482</v>
      </c>
      <c r="F362">
        <v>866.8</v>
      </c>
      <c r="G362">
        <v>0</v>
      </c>
      <c r="H362" t="s">
        <v>631</v>
      </c>
      <c r="I362" t="s">
        <v>5064</v>
      </c>
      <c r="J362" t="s">
        <v>749</v>
      </c>
      <c r="K362" t="s">
        <v>634</v>
      </c>
      <c r="L362" t="s">
        <v>635</v>
      </c>
      <c r="M362" t="s">
        <v>30483</v>
      </c>
      <c r="N362" t="s">
        <v>634</v>
      </c>
      <c r="O362" t="s">
        <v>637</v>
      </c>
      <c r="P362" t="s">
        <v>22</v>
      </c>
      <c r="Q362" t="s">
        <v>638</v>
      </c>
      <c r="R362" t="s">
        <v>635</v>
      </c>
      <c r="S362" t="s">
        <v>30484</v>
      </c>
      <c r="T362" t="s">
        <v>30483</v>
      </c>
    </row>
    <row r="363" spans="1:20" x14ac:dyDescent="0.25">
      <c r="A363" t="s">
        <v>164</v>
      </c>
      <c r="B363" t="s">
        <v>165</v>
      </c>
      <c r="C363">
        <v>40</v>
      </c>
      <c r="D363">
        <v>10</v>
      </c>
      <c r="E363" t="s">
        <v>30482</v>
      </c>
      <c r="F363">
        <v>866.8</v>
      </c>
      <c r="G363">
        <v>0</v>
      </c>
      <c r="H363" t="s">
        <v>631</v>
      </c>
      <c r="I363" t="s">
        <v>5064</v>
      </c>
      <c r="J363" t="s">
        <v>749</v>
      </c>
      <c r="K363" t="s">
        <v>634</v>
      </c>
      <c r="L363" t="s">
        <v>635</v>
      </c>
      <c r="M363" t="s">
        <v>30483</v>
      </c>
      <c r="N363" t="s">
        <v>634</v>
      </c>
      <c r="O363" t="s">
        <v>637</v>
      </c>
      <c r="P363" t="s">
        <v>22</v>
      </c>
      <c r="Q363" t="s">
        <v>638</v>
      </c>
      <c r="R363" t="s">
        <v>635</v>
      </c>
      <c r="S363" t="s">
        <v>30484</v>
      </c>
      <c r="T363" t="s">
        <v>30483</v>
      </c>
    </row>
    <row r="364" spans="1:20" x14ac:dyDescent="0.25">
      <c r="A364" t="s">
        <v>37</v>
      </c>
      <c r="B364" t="s">
        <v>38</v>
      </c>
      <c r="C364">
        <v>66.666666666666671</v>
      </c>
      <c r="D364">
        <v>3</v>
      </c>
      <c r="E364" t="s">
        <v>30485</v>
      </c>
      <c r="F364">
        <v>106.99</v>
      </c>
      <c r="G364">
        <v>7</v>
      </c>
      <c r="H364" t="s">
        <v>631</v>
      </c>
      <c r="I364" t="s">
        <v>29049</v>
      </c>
      <c r="J364" t="s">
        <v>749</v>
      </c>
      <c r="K364" t="s">
        <v>634</v>
      </c>
      <c r="L364" t="s">
        <v>635</v>
      </c>
      <c r="M364" t="s">
        <v>30486</v>
      </c>
      <c r="N364" t="s">
        <v>634</v>
      </c>
      <c r="O364" t="s">
        <v>637</v>
      </c>
      <c r="P364" t="s">
        <v>22</v>
      </c>
      <c r="Q364" t="s">
        <v>638</v>
      </c>
      <c r="R364" t="s">
        <v>635</v>
      </c>
      <c r="S364" t="s">
        <v>30487</v>
      </c>
      <c r="T364" t="s">
        <v>30486</v>
      </c>
    </row>
    <row r="365" spans="1:20" x14ac:dyDescent="0.25">
      <c r="A365" t="s">
        <v>619</v>
      </c>
      <c r="B365" t="s">
        <v>620</v>
      </c>
      <c r="C365">
        <v>139</v>
      </c>
      <c r="D365">
        <v>1</v>
      </c>
      <c r="E365" t="s">
        <v>30488</v>
      </c>
      <c r="F365">
        <v>336.65</v>
      </c>
      <c r="G365">
        <v>26</v>
      </c>
      <c r="H365" t="s">
        <v>641</v>
      </c>
      <c r="I365" t="s">
        <v>5400</v>
      </c>
      <c r="J365" t="s">
        <v>5401</v>
      </c>
      <c r="K365" t="s">
        <v>5402</v>
      </c>
      <c r="L365" t="s">
        <v>5403</v>
      </c>
      <c r="M365" t="s">
        <v>30489</v>
      </c>
      <c r="N365" t="s">
        <v>634</v>
      </c>
      <c r="O365" t="s">
        <v>689</v>
      </c>
      <c r="P365" t="s">
        <v>40</v>
      </c>
      <c r="Q365" t="s">
        <v>690</v>
      </c>
      <c r="R365" t="s">
        <v>635</v>
      </c>
      <c r="S365" t="s">
        <v>30490</v>
      </c>
      <c r="T365" t="s">
        <v>30489</v>
      </c>
    </row>
    <row r="366" spans="1:20" x14ac:dyDescent="0.25">
      <c r="A366" t="s">
        <v>258</v>
      </c>
      <c r="B366" t="s">
        <v>264</v>
      </c>
      <c r="C366">
        <v>139</v>
      </c>
      <c r="D366">
        <v>1</v>
      </c>
      <c r="E366" t="s">
        <v>30488</v>
      </c>
      <c r="F366">
        <v>336.65</v>
      </c>
      <c r="G366">
        <v>26</v>
      </c>
      <c r="H366" t="s">
        <v>641</v>
      </c>
      <c r="I366" t="s">
        <v>5400</v>
      </c>
      <c r="J366" t="s">
        <v>5401</v>
      </c>
      <c r="K366" t="s">
        <v>5402</v>
      </c>
      <c r="L366" t="s">
        <v>5403</v>
      </c>
      <c r="M366" t="s">
        <v>30489</v>
      </c>
      <c r="N366" t="s">
        <v>634</v>
      </c>
      <c r="O366" t="s">
        <v>689</v>
      </c>
      <c r="P366" t="s">
        <v>40</v>
      </c>
      <c r="Q366" t="s">
        <v>690</v>
      </c>
      <c r="R366" t="s">
        <v>635</v>
      </c>
      <c r="S366" t="s">
        <v>30490</v>
      </c>
      <c r="T366" t="s">
        <v>30489</v>
      </c>
    </row>
    <row r="367" spans="1:20" x14ac:dyDescent="0.25">
      <c r="A367" t="s">
        <v>257</v>
      </c>
      <c r="B367" t="s">
        <v>263</v>
      </c>
      <c r="C367">
        <v>139</v>
      </c>
      <c r="D367">
        <v>1</v>
      </c>
      <c r="E367" t="s">
        <v>30488</v>
      </c>
      <c r="F367">
        <v>336.65</v>
      </c>
      <c r="G367">
        <v>26</v>
      </c>
      <c r="H367" t="s">
        <v>641</v>
      </c>
      <c r="I367" t="s">
        <v>5400</v>
      </c>
      <c r="J367" t="s">
        <v>5401</v>
      </c>
      <c r="K367" t="s">
        <v>5402</v>
      </c>
      <c r="L367" t="s">
        <v>5403</v>
      </c>
      <c r="M367" t="s">
        <v>30489</v>
      </c>
      <c r="N367" t="s">
        <v>634</v>
      </c>
      <c r="O367" t="s">
        <v>689</v>
      </c>
      <c r="P367" t="s">
        <v>40</v>
      </c>
      <c r="Q367" t="s">
        <v>690</v>
      </c>
      <c r="R367" t="s">
        <v>635</v>
      </c>
      <c r="S367" t="s">
        <v>30490</v>
      </c>
      <c r="T367" t="s">
        <v>30489</v>
      </c>
    </row>
    <row r="368" spans="1:20" x14ac:dyDescent="0.25">
      <c r="A368" t="s">
        <v>256</v>
      </c>
      <c r="B368" t="s">
        <v>262</v>
      </c>
      <c r="C368">
        <v>139</v>
      </c>
      <c r="D368">
        <v>1</v>
      </c>
      <c r="E368" t="s">
        <v>30488</v>
      </c>
      <c r="F368">
        <v>336.65</v>
      </c>
      <c r="G368">
        <v>26</v>
      </c>
      <c r="H368" t="s">
        <v>641</v>
      </c>
      <c r="I368" t="s">
        <v>5400</v>
      </c>
      <c r="J368" t="s">
        <v>5401</v>
      </c>
      <c r="K368" t="s">
        <v>5402</v>
      </c>
      <c r="L368" t="s">
        <v>5403</v>
      </c>
      <c r="M368" t="s">
        <v>30489</v>
      </c>
      <c r="N368" t="s">
        <v>634</v>
      </c>
      <c r="O368" t="s">
        <v>689</v>
      </c>
      <c r="P368" t="s">
        <v>40</v>
      </c>
      <c r="Q368" t="s">
        <v>690</v>
      </c>
      <c r="R368" t="s">
        <v>635</v>
      </c>
      <c r="S368" t="s">
        <v>30490</v>
      </c>
      <c r="T368" t="s">
        <v>30489</v>
      </c>
    </row>
    <row r="369" spans="1:20" x14ac:dyDescent="0.25">
      <c r="A369" t="s">
        <v>20</v>
      </c>
      <c r="B369" t="s">
        <v>21</v>
      </c>
      <c r="C369">
        <v>50</v>
      </c>
      <c r="D369">
        <v>2</v>
      </c>
      <c r="E369" t="s">
        <v>30491</v>
      </c>
      <c r="F369">
        <v>200</v>
      </c>
      <c r="G369">
        <v>0</v>
      </c>
      <c r="H369" t="s">
        <v>703</v>
      </c>
      <c r="I369" t="s">
        <v>1411</v>
      </c>
      <c r="J369" t="s">
        <v>652</v>
      </c>
      <c r="K369" t="s">
        <v>634</v>
      </c>
      <c r="L369" t="s">
        <v>635</v>
      </c>
      <c r="M369" t="s">
        <v>30492</v>
      </c>
      <c r="N369" t="s">
        <v>634</v>
      </c>
      <c r="O369" t="s">
        <v>637</v>
      </c>
      <c r="P369" t="s">
        <v>22</v>
      </c>
      <c r="Q369" t="s">
        <v>638</v>
      </c>
      <c r="R369" t="s">
        <v>635</v>
      </c>
      <c r="S369" t="s">
        <v>30493</v>
      </c>
      <c r="T369" t="s">
        <v>30492</v>
      </c>
    </row>
    <row r="370" spans="1:20" x14ac:dyDescent="0.25">
      <c r="A370" t="s">
        <v>23</v>
      </c>
      <c r="B370" t="s">
        <v>24</v>
      </c>
      <c r="C370">
        <v>50</v>
      </c>
      <c r="D370">
        <v>2</v>
      </c>
      <c r="E370" t="s">
        <v>30491</v>
      </c>
      <c r="F370">
        <v>200</v>
      </c>
      <c r="G370">
        <v>0</v>
      </c>
      <c r="H370" t="s">
        <v>703</v>
      </c>
      <c r="I370" t="s">
        <v>1411</v>
      </c>
      <c r="J370" t="s">
        <v>652</v>
      </c>
      <c r="K370" t="s">
        <v>634</v>
      </c>
      <c r="L370" t="s">
        <v>635</v>
      </c>
      <c r="M370" t="s">
        <v>30492</v>
      </c>
      <c r="N370" t="s">
        <v>634</v>
      </c>
      <c r="O370" t="s">
        <v>637</v>
      </c>
      <c r="P370" t="s">
        <v>22</v>
      </c>
      <c r="Q370" t="s">
        <v>638</v>
      </c>
      <c r="R370" t="s">
        <v>635</v>
      </c>
      <c r="S370" t="s">
        <v>30493</v>
      </c>
      <c r="T370" t="s">
        <v>30492</v>
      </c>
    </row>
    <row r="371" spans="1:20" x14ac:dyDescent="0.25">
      <c r="A371" t="s">
        <v>25</v>
      </c>
      <c r="B371" t="s">
        <v>26</v>
      </c>
      <c r="C371">
        <v>50</v>
      </c>
      <c r="D371">
        <v>2</v>
      </c>
      <c r="E371" t="s">
        <v>30491</v>
      </c>
      <c r="F371">
        <v>200</v>
      </c>
      <c r="G371">
        <v>0</v>
      </c>
      <c r="H371" t="s">
        <v>703</v>
      </c>
      <c r="I371" t="s">
        <v>1411</v>
      </c>
      <c r="J371" t="s">
        <v>652</v>
      </c>
      <c r="K371" t="s">
        <v>634</v>
      </c>
      <c r="L371" t="s">
        <v>635</v>
      </c>
      <c r="M371" t="s">
        <v>30492</v>
      </c>
      <c r="N371" t="s">
        <v>634</v>
      </c>
      <c r="O371" t="s">
        <v>637</v>
      </c>
      <c r="P371" t="s">
        <v>22</v>
      </c>
      <c r="Q371" t="s">
        <v>638</v>
      </c>
      <c r="R371" t="s">
        <v>635</v>
      </c>
      <c r="S371" t="s">
        <v>30493</v>
      </c>
      <c r="T371" t="s">
        <v>30492</v>
      </c>
    </row>
    <row r="372" spans="1:20" x14ac:dyDescent="0.25">
      <c r="A372" t="s">
        <v>35</v>
      </c>
      <c r="B372" t="s">
        <v>36</v>
      </c>
      <c r="C372">
        <v>33</v>
      </c>
      <c r="D372">
        <v>10</v>
      </c>
      <c r="E372" t="s">
        <v>30494</v>
      </c>
      <c r="F372">
        <v>286</v>
      </c>
      <c r="G372">
        <v>0</v>
      </c>
      <c r="H372" t="s">
        <v>631</v>
      </c>
      <c r="I372" t="s">
        <v>24098</v>
      </c>
      <c r="J372" t="s">
        <v>845</v>
      </c>
      <c r="K372" t="s">
        <v>634</v>
      </c>
      <c r="L372" t="s">
        <v>635</v>
      </c>
      <c r="M372" t="s">
        <v>30495</v>
      </c>
      <c r="N372" t="s">
        <v>634</v>
      </c>
      <c r="O372" t="s">
        <v>637</v>
      </c>
      <c r="P372" t="s">
        <v>22</v>
      </c>
      <c r="Q372" t="s">
        <v>638</v>
      </c>
      <c r="R372" t="s">
        <v>635</v>
      </c>
      <c r="S372" t="s">
        <v>30496</v>
      </c>
      <c r="T372" t="s">
        <v>30495</v>
      </c>
    </row>
    <row r="373" spans="1:20" x14ac:dyDescent="0.25">
      <c r="A373" t="s">
        <v>37</v>
      </c>
      <c r="B373" t="s">
        <v>38</v>
      </c>
      <c r="C373">
        <v>66.666666666666671</v>
      </c>
      <c r="D373">
        <v>3</v>
      </c>
      <c r="E373" t="s">
        <v>30497</v>
      </c>
      <c r="F373">
        <v>99.99</v>
      </c>
      <c r="G373">
        <v>0</v>
      </c>
      <c r="H373" t="s">
        <v>631</v>
      </c>
      <c r="I373" t="s">
        <v>30498</v>
      </c>
      <c r="J373" t="s">
        <v>8302</v>
      </c>
      <c r="K373" t="s">
        <v>634</v>
      </c>
      <c r="L373" t="s">
        <v>635</v>
      </c>
      <c r="M373" t="s">
        <v>30499</v>
      </c>
      <c r="N373" t="s">
        <v>634</v>
      </c>
      <c r="O373" t="s">
        <v>654</v>
      </c>
      <c r="P373" t="s">
        <v>22</v>
      </c>
      <c r="Q373" t="s">
        <v>655</v>
      </c>
      <c r="R373" t="s">
        <v>635</v>
      </c>
      <c r="S373" t="s">
        <v>30500</v>
      </c>
      <c r="T373" t="s">
        <v>30499</v>
      </c>
    </row>
    <row r="374" spans="1:20" x14ac:dyDescent="0.25">
      <c r="A374" t="s">
        <v>37</v>
      </c>
      <c r="B374" t="s">
        <v>38</v>
      </c>
      <c r="C374">
        <v>66.666666666666671</v>
      </c>
      <c r="D374">
        <v>3</v>
      </c>
      <c r="E374" t="s">
        <v>30501</v>
      </c>
      <c r="F374">
        <v>99.99</v>
      </c>
      <c r="G374">
        <v>0</v>
      </c>
      <c r="H374" t="s">
        <v>631</v>
      </c>
      <c r="I374" t="s">
        <v>30502</v>
      </c>
      <c r="J374" t="s">
        <v>749</v>
      </c>
      <c r="K374" t="s">
        <v>634</v>
      </c>
      <c r="L374" t="s">
        <v>635</v>
      </c>
      <c r="M374" t="s">
        <v>30503</v>
      </c>
      <c r="N374" t="s">
        <v>634</v>
      </c>
      <c r="O374" t="s">
        <v>637</v>
      </c>
      <c r="P374" t="s">
        <v>22</v>
      </c>
      <c r="Q374" t="s">
        <v>638</v>
      </c>
      <c r="R374" t="s">
        <v>635</v>
      </c>
      <c r="S374" t="s">
        <v>30504</v>
      </c>
      <c r="T374" t="s">
        <v>30503</v>
      </c>
    </row>
    <row r="375" spans="1:20" x14ac:dyDescent="0.25">
      <c r="A375" t="s">
        <v>20</v>
      </c>
      <c r="B375" t="s">
        <v>21</v>
      </c>
      <c r="C375">
        <v>50</v>
      </c>
      <c r="D375">
        <v>1</v>
      </c>
      <c r="E375" t="s">
        <v>30505</v>
      </c>
      <c r="F375">
        <v>99.99</v>
      </c>
      <c r="G375">
        <v>0</v>
      </c>
      <c r="H375" t="s">
        <v>631</v>
      </c>
      <c r="I375" t="s">
        <v>30506</v>
      </c>
      <c r="J375" t="s">
        <v>749</v>
      </c>
      <c r="K375" t="s">
        <v>634</v>
      </c>
      <c r="L375" t="s">
        <v>635</v>
      </c>
      <c r="M375" t="s">
        <v>30507</v>
      </c>
      <c r="N375" t="s">
        <v>634</v>
      </c>
      <c r="O375" t="s">
        <v>637</v>
      </c>
      <c r="P375" t="s">
        <v>22</v>
      </c>
      <c r="Q375" t="s">
        <v>638</v>
      </c>
      <c r="R375" t="s">
        <v>635</v>
      </c>
      <c r="S375" t="s">
        <v>30508</v>
      </c>
      <c r="T375" t="s">
        <v>30509</v>
      </c>
    </row>
    <row r="376" spans="1:20" x14ac:dyDescent="0.25">
      <c r="A376" t="s">
        <v>23</v>
      </c>
      <c r="B376" t="s">
        <v>24</v>
      </c>
      <c r="C376">
        <v>50</v>
      </c>
      <c r="D376">
        <v>1</v>
      </c>
      <c r="E376" t="s">
        <v>30505</v>
      </c>
      <c r="F376">
        <v>99.99</v>
      </c>
      <c r="G376">
        <v>0</v>
      </c>
      <c r="H376" t="s">
        <v>631</v>
      </c>
      <c r="I376" t="s">
        <v>30506</v>
      </c>
      <c r="J376" t="s">
        <v>749</v>
      </c>
      <c r="K376" t="s">
        <v>634</v>
      </c>
      <c r="L376" t="s">
        <v>635</v>
      </c>
      <c r="M376" t="s">
        <v>30507</v>
      </c>
      <c r="N376" t="s">
        <v>634</v>
      </c>
      <c r="O376" t="s">
        <v>637</v>
      </c>
      <c r="P376" t="s">
        <v>22</v>
      </c>
      <c r="Q376" t="s">
        <v>638</v>
      </c>
      <c r="R376" t="s">
        <v>635</v>
      </c>
      <c r="S376" t="s">
        <v>30508</v>
      </c>
      <c r="T376" t="s">
        <v>30509</v>
      </c>
    </row>
    <row r="377" spans="1:20" x14ac:dyDescent="0.25">
      <c r="A377" t="s">
        <v>25</v>
      </c>
      <c r="B377" t="s">
        <v>26</v>
      </c>
      <c r="C377">
        <v>50</v>
      </c>
      <c r="D377">
        <v>1</v>
      </c>
      <c r="E377" t="s">
        <v>30505</v>
      </c>
      <c r="F377">
        <v>99.99</v>
      </c>
      <c r="G377">
        <v>0</v>
      </c>
      <c r="H377" t="s">
        <v>631</v>
      </c>
      <c r="I377" t="s">
        <v>30506</v>
      </c>
      <c r="J377" t="s">
        <v>749</v>
      </c>
      <c r="K377" t="s">
        <v>634</v>
      </c>
      <c r="L377" t="s">
        <v>635</v>
      </c>
      <c r="M377" t="s">
        <v>30507</v>
      </c>
      <c r="N377" t="s">
        <v>634</v>
      </c>
      <c r="O377" t="s">
        <v>637</v>
      </c>
      <c r="P377" t="s">
        <v>22</v>
      </c>
      <c r="Q377" t="s">
        <v>638</v>
      </c>
      <c r="R377" t="s">
        <v>635</v>
      </c>
      <c r="S377" t="s">
        <v>30508</v>
      </c>
      <c r="T377" t="s">
        <v>30509</v>
      </c>
    </row>
    <row r="378" spans="1:20" x14ac:dyDescent="0.25">
      <c r="A378" t="s">
        <v>20</v>
      </c>
      <c r="B378" t="s">
        <v>21</v>
      </c>
      <c r="C378">
        <v>50</v>
      </c>
      <c r="D378">
        <v>1</v>
      </c>
      <c r="E378" t="s">
        <v>30510</v>
      </c>
      <c r="F378">
        <v>100</v>
      </c>
      <c r="G378">
        <v>0</v>
      </c>
      <c r="H378" t="s">
        <v>703</v>
      </c>
      <c r="I378" t="s">
        <v>30511</v>
      </c>
      <c r="J378" t="s">
        <v>755</v>
      </c>
      <c r="K378" t="s">
        <v>634</v>
      </c>
      <c r="L378" t="s">
        <v>635</v>
      </c>
      <c r="M378" t="s">
        <v>30507</v>
      </c>
      <c r="N378" t="s">
        <v>634</v>
      </c>
      <c r="O378" t="s">
        <v>637</v>
      </c>
      <c r="P378" t="s">
        <v>22</v>
      </c>
      <c r="Q378" t="s">
        <v>638</v>
      </c>
      <c r="R378" t="s">
        <v>635</v>
      </c>
      <c r="S378" t="s">
        <v>30512</v>
      </c>
      <c r="T378" t="s">
        <v>30507</v>
      </c>
    </row>
    <row r="379" spans="1:20" x14ac:dyDescent="0.25">
      <c r="A379" t="s">
        <v>23</v>
      </c>
      <c r="B379" t="s">
        <v>24</v>
      </c>
      <c r="C379">
        <v>50</v>
      </c>
      <c r="D379">
        <v>1</v>
      </c>
      <c r="E379" t="s">
        <v>30510</v>
      </c>
      <c r="F379">
        <v>100</v>
      </c>
      <c r="G379">
        <v>0</v>
      </c>
      <c r="H379" t="s">
        <v>703</v>
      </c>
      <c r="I379" t="s">
        <v>30511</v>
      </c>
      <c r="J379" t="s">
        <v>755</v>
      </c>
      <c r="K379" t="s">
        <v>634</v>
      </c>
      <c r="L379" t="s">
        <v>635</v>
      </c>
      <c r="M379" t="s">
        <v>30507</v>
      </c>
      <c r="N379" t="s">
        <v>634</v>
      </c>
      <c r="O379" t="s">
        <v>637</v>
      </c>
      <c r="P379" t="s">
        <v>22</v>
      </c>
      <c r="Q379" t="s">
        <v>638</v>
      </c>
      <c r="R379" t="s">
        <v>635</v>
      </c>
      <c r="S379" t="s">
        <v>30512</v>
      </c>
      <c r="T379" t="s">
        <v>30507</v>
      </c>
    </row>
    <row r="380" spans="1:20" x14ac:dyDescent="0.25">
      <c r="A380" t="s">
        <v>25</v>
      </c>
      <c r="B380" t="s">
        <v>26</v>
      </c>
      <c r="C380">
        <v>50</v>
      </c>
      <c r="D380">
        <v>1</v>
      </c>
      <c r="E380" t="s">
        <v>30510</v>
      </c>
      <c r="F380">
        <v>100</v>
      </c>
      <c r="G380">
        <v>0</v>
      </c>
      <c r="H380" t="s">
        <v>703</v>
      </c>
      <c r="I380" t="s">
        <v>30511</v>
      </c>
      <c r="J380" t="s">
        <v>755</v>
      </c>
      <c r="K380" t="s">
        <v>634</v>
      </c>
      <c r="L380" t="s">
        <v>635</v>
      </c>
      <c r="M380" t="s">
        <v>30507</v>
      </c>
      <c r="N380" t="s">
        <v>634</v>
      </c>
      <c r="O380" t="s">
        <v>637</v>
      </c>
      <c r="P380" t="s">
        <v>22</v>
      </c>
      <c r="Q380" t="s">
        <v>638</v>
      </c>
      <c r="R380" t="s">
        <v>635</v>
      </c>
      <c r="S380" t="s">
        <v>30512</v>
      </c>
      <c r="T380" t="s">
        <v>30507</v>
      </c>
    </row>
    <row r="381" spans="1:20" x14ac:dyDescent="0.25">
      <c r="A381" t="s">
        <v>164</v>
      </c>
      <c r="B381" t="s">
        <v>165</v>
      </c>
      <c r="C381">
        <v>40</v>
      </c>
      <c r="D381">
        <v>10</v>
      </c>
      <c r="E381" t="s">
        <v>30513</v>
      </c>
      <c r="F381">
        <v>303.60000000000002</v>
      </c>
      <c r="G381">
        <v>0</v>
      </c>
      <c r="H381" t="s">
        <v>631</v>
      </c>
      <c r="I381" t="s">
        <v>30514</v>
      </c>
      <c r="J381" t="s">
        <v>664</v>
      </c>
      <c r="K381" t="s">
        <v>634</v>
      </c>
      <c r="L381" t="s">
        <v>635</v>
      </c>
      <c r="M381" t="s">
        <v>30515</v>
      </c>
      <c r="N381" t="s">
        <v>634</v>
      </c>
      <c r="O381" t="s">
        <v>637</v>
      </c>
      <c r="P381" t="s">
        <v>22</v>
      </c>
      <c r="Q381" t="s">
        <v>638</v>
      </c>
      <c r="R381" t="s">
        <v>635</v>
      </c>
      <c r="S381" t="s">
        <v>30516</v>
      </c>
      <c r="T381" t="s">
        <v>30517</v>
      </c>
    </row>
    <row r="382" spans="1:20" x14ac:dyDescent="0.25">
      <c r="A382" t="s">
        <v>37</v>
      </c>
      <c r="B382" t="s">
        <v>38</v>
      </c>
      <c r="C382">
        <v>66.666666666666671</v>
      </c>
      <c r="D382">
        <v>3</v>
      </c>
      <c r="E382" t="s">
        <v>30518</v>
      </c>
      <c r="F382">
        <v>199.98</v>
      </c>
      <c r="G382">
        <v>0</v>
      </c>
      <c r="H382" t="s">
        <v>631</v>
      </c>
      <c r="I382" t="s">
        <v>30519</v>
      </c>
      <c r="J382" t="s">
        <v>814</v>
      </c>
      <c r="K382" t="s">
        <v>634</v>
      </c>
      <c r="L382" t="s">
        <v>635</v>
      </c>
      <c r="M382" t="s">
        <v>30520</v>
      </c>
      <c r="N382" t="s">
        <v>634</v>
      </c>
      <c r="O382" t="s">
        <v>637</v>
      </c>
      <c r="P382" t="s">
        <v>22</v>
      </c>
      <c r="Q382" t="s">
        <v>638</v>
      </c>
      <c r="R382" t="s">
        <v>635</v>
      </c>
      <c r="S382" t="s">
        <v>30521</v>
      </c>
      <c r="T382" t="s">
        <v>30520</v>
      </c>
    </row>
    <row r="383" spans="1:20" x14ac:dyDescent="0.25">
      <c r="A383" t="s">
        <v>35</v>
      </c>
      <c r="B383" t="s">
        <v>36</v>
      </c>
      <c r="C383">
        <v>66.666666666666671</v>
      </c>
      <c r="D383">
        <v>3</v>
      </c>
      <c r="E383" t="s">
        <v>30518</v>
      </c>
      <c r="F383">
        <v>199.98</v>
      </c>
      <c r="G383">
        <v>0</v>
      </c>
      <c r="H383" t="s">
        <v>631</v>
      </c>
      <c r="I383" t="s">
        <v>30519</v>
      </c>
      <c r="J383" t="s">
        <v>814</v>
      </c>
      <c r="K383" t="s">
        <v>634</v>
      </c>
      <c r="L383" t="s">
        <v>635</v>
      </c>
      <c r="M383" t="s">
        <v>30520</v>
      </c>
      <c r="N383" t="s">
        <v>634</v>
      </c>
      <c r="O383" t="s">
        <v>637</v>
      </c>
      <c r="P383" t="s">
        <v>22</v>
      </c>
      <c r="Q383" t="s">
        <v>638</v>
      </c>
      <c r="R383" t="s">
        <v>635</v>
      </c>
      <c r="S383" t="s">
        <v>30521</v>
      </c>
      <c r="T383" t="s">
        <v>30520</v>
      </c>
    </row>
    <row r="384" spans="1:20" x14ac:dyDescent="0.25">
      <c r="A384" t="s">
        <v>37</v>
      </c>
      <c r="B384" t="s">
        <v>38</v>
      </c>
      <c r="C384">
        <v>66.666666666666671</v>
      </c>
      <c r="D384">
        <v>3</v>
      </c>
      <c r="E384" t="s">
        <v>30522</v>
      </c>
      <c r="F384">
        <v>99.99</v>
      </c>
      <c r="G384">
        <v>0</v>
      </c>
      <c r="H384" t="s">
        <v>631</v>
      </c>
      <c r="I384" t="s">
        <v>30519</v>
      </c>
      <c r="J384" t="s">
        <v>814</v>
      </c>
      <c r="K384" t="s">
        <v>634</v>
      </c>
      <c r="L384" t="s">
        <v>635</v>
      </c>
      <c r="M384" t="s">
        <v>30523</v>
      </c>
      <c r="N384" t="s">
        <v>634</v>
      </c>
      <c r="O384" t="s">
        <v>637</v>
      </c>
      <c r="P384" t="s">
        <v>22</v>
      </c>
      <c r="Q384" t="s">
        <v>638</v>
      </c>
      <c r="R384" t="s">
        <v>635</v>
      </c>
      <c r="S384" t="s">
        <v>30524</v>
      </c>
      <c r="T384" t="s">
        <v>30523</v>
      </c>
    </row>
    <row r="385" spans="1:20" x14ac:dyDescent="0.25">
      <c r="A385" t="s">
        <v>164</v>
      </c>
      <c r="B385" t="s">
        <v>165</v>
      </c>
      <c r="C385">
        <v>50</v>
      </c>
      <c r="D385">
        <v>6</v>
      </c>
      <c r="E385" t="s">
        <v>30525</v>
      </c>
      <c r="F385">
        <v>199.99</v>
      </c>
      <c r="G385">
        <v>0</v>
      </c>
      <c r="H385" t="s">
        <v>631</v>
      </c>
      <c r="I385" t="s">
        <v>29506</v>
      </c>
      <c r="J385" t="s">
        <v>814</v>
      </c>
      <c r="K385" t="s">
        <v>634</v>
      </c>
      <c r="L385" t="s">
        <v>635</v>
      </c>
      <c r="M385" t="s">
        <v>30526</v>
      </c>
      <c r="N385" t="s">
        <v>634</v>
      </c>
      <c r="O385" t="s">
        <v>637</v>
      </c>
      <c r="P385" t="s">
        <v>22</v>
      </c>
      <c r="Q385" t="s">
        <v>638</v>
      </c>
      <c r="R385" t="s">
        <v>635</v>
      </c>
      <c r="S385" t="s">
        <v>30527</v>
      </c>
      <c r="T385" t="s">
        <v>30523</v>
      </c>
    </row>
    <row r="386" spans="1:20" x14ac:dyDescent="0.25">
      <c r="A386" t="s">
        <v>619</v>
      </c>
      <c r="B386" t="s">
        <v>620</v>
      </c>
      <c r="C386">
        <v>139</v>
      </c>
      <c r="D386">
        <v>1</v>
      </c>
      <c r="E386" t="s">
        <v>30528</v>
      </c>
      <c r="F386">
        <v>254.9</v>
      </c>
      <c r="G386">
        <v>26</v>
      </c>
      <c r="H386" t="s">
        <v>641</v>
      </c>
      <c r="I386" t="s">
        <v>30529</v>
      </c>
      <c r="J386" t="s">
        <v>30530</v>
      </c>
      <c r="K386" t="s">
        <v>15487</v>
      </c>
      <c r="L386" t="s">
        <v>30531</v>
      </c>
      <c r="M386" t="s">
        <v>30532</v>
      </c>
      <c r="N386" t="s">
        <v>634</v>
      </c>
      <c r="O386" t="s">
        <v>689</v>
      </c>
      <c r="P386" t="s">
        <v>40</v>
      </c>
      <c r="Q386" t="s">
        <v>690</v>
      </c>
      <c r="R386" t="s">
        <v>635</v>
      </c>
      <c r="S386" t="s">
        <v>30533</v>
      </c>
      <c r="T386" t="s">
        <v>30532</v>
      </c>
    </row>
    <row r="387" spans="1:20" x14ac:dyDescent="0.25">
      <c r="A387" t="s">
        <v>258</v>
      </c>
      <c r="B387" t="s">
        <v>264</v>
      </c>
      <c r="C387">
        <v>139</v>
      </c>
      <c r="D387">
        <v>1</v>
      </c>
      <c r="E387" t="s">
        <v>30528</v>
      </c>
      <c r="F387">
        <v>254.9</v>
      </c>
      <c r="G387">
        <v>26</v>
      </c>
      <c r="H387" t="s">
        <v>641</v>
      </c>
      <c r="I387" t="s">
        <v>30529</v>
      </c>
      <c r="J387" t="s">
        <v>30530</v>
      </c>
      <c r="K387" t="s">
        <v>15487</v>
      </c>
      <c r="L387" t="s">
        <v>30531</v>
      </c>
      <c r="M387" t="s">
        <v>30532</v>
      </c>
      <c r="N387" t="s">
        <v>634</v>
      </c>
      <c r="O387" t="s">
        <v>689</v>
      </c>
      <c r="P387" t="s">
        <v>40</v>
      </c>
      <c r="Q387" t="s">
        <v>690</v>
      </c>
      <c r="R387" t="s">
        <v>635</v>
      </c>
      <c r="S387" t="s">
        <v>30533</v>
      </c>
      <c r="T387" t="s">
        <v>30532</v>
      </c>
    </row>
    <row r="388" spans="1:20" x14ac:dyDescent="0.25">
      <c r="A388" t="s">
        <v>257</v>
      </c>
      <c r="B388" t="s">
        <v>263</v>
      </c>
      <c r="C388">
        <v>139</v>
      </c>
      <c r="D388">
        <v>1</v>
      </c>
      <c r="E388" t="s">
        <v>30528</v>
      </c>
      <c r="F388">
        <v>254.9</v>
      </c>
      <c r="G388">
        <v>26</v>
      </c>
      <c r="H388" t="s">
        <v>641</v>
      </c>
      <c r="I388" t="s">
        <v>30529</v>
      </c>
      <c r="J388" t="s">
        <v>30530</v>
      </c>
      <c r="K388" t="s">
        <v>15487</v>
      </c>
      <c r="L388" t="s">
        <v>30531</v>
      </c>
      <c r="M388" t="s">
        <v>30532</v>
      </c>
      <c r="N388" t="s">
        <v>634</v>
      </c>
      <c r="O388" t="s">
        <v>689</v>
      </c>
      <c r="P388" t="s">
        <v>40</v>
      </c>
      <c r="Q388" t="s">
        <v>690</v>
      </c>
      <c r="R388" t="s">
        <v>635</v>
      </c>
      <c r="S388" t="s">
        <v>30533</v>
      </c>
      <c r="T388" t="s">
        <v>30532</v>
      </c>
    </row>
    <row r="389" spans="1:20" x14ac:dyDescent="0.25">
      <c r="A389" t="s">
        <v>256</v>
      </c>
      <c r="B389" t="s">
        <v>262</v>
      </c>
      <c r="C389">
        <v>139</v>
      </c>
      <c r="D389">
        <v>1</v>
      </c>
      <c r="E389" t="s">
        <v>30528</v>
      </c>
      <c r="F389">
        <v>254.9</v>
      </c>
      <c r="G389">
        <v>26</v>
      </c>
      <c r="H389" t="s">
        <v>641</v>
      </c>
      <c r="I389" t="s">
        <v>30529</v>
      </c>
      <c r="J389" t="s">
        <v>30530</v>
      </c>
      <c r="K389" t="s">
        <v>15487</v>
      </c>
      <c r="L389" t="s">
        <v>30531</v>
      </c>
      <c r="M389" t="s">
        <v>30532</v>
      </c>
      <c r="N389" t="s">
        <v>634</v>
      </c>
      <c r="O389" t="s">
        <v>689</v>
      </c>
      <c r="P389" t="s">
        <v>40</v>
      </c>
      <c r="Q389" t="s">
        <v>690</v>
      </c>
      <c r="R389" t="s">
        <v>635</v>
      </c>
      <c r="S389" t="s">
        <v>30533</v>
      </c>
      <c r="T389" t="s">
        <v>30532</v>
      </c>
    </row>
    <row r="390" spans="1:20" x14ac:dyDescent="0.25">
      <c r="A390" t="s">
        <v>20</v>
      </c>
      <c r="B390" t="s">
        <v>21</v>
      </c>
      <c r="C390">
        <v>50</v>
      </c>
      <c r="D390">
        <v>1</v>
      </c>
      <c r="E390" t="s">
        <v>30534</v>
      </c>
      <c r="F390">
        <v>99.99</v>
      </c>
      <c r="G390">
        <v>0</v>
      </c>
      <c r="H390" t="s">
        <v>631</v>
      </c>
      <c r="I390" t="s">
        <v>30519</v>
      </c>
      <c r="J390" t="s">
        <v>814</v>
      </c>
      <c r="K390" t="s">
        <v>634</v>
      </c>
      <c r="L390" t="s">
        <v>635</v>
      </c>
      <c r="M390" t="s">
        <v>30535</v>
      </c>
      <c r="N390" t="s">
        <v>634</v>
      </c>
      <c r="O390" t="s">
        <v>637</v>
      </c>
      <c r="P390" t="s">
        <v>22</v>
      </c>
      <c r="Q390" t="s">
        <v>638</v>
      </c>
      <c r="R390" t="s">
        <v>635</v>
      </c>
      <c r="S390" t="s">
        <v>30536</v>
      </c>
      <c r="T390" t="s">
        <v>30535</v>
      </c>
    </row>
    <row r="391" spans="1:20" x14ac:dyDescent="0.25">
      <c r="A391" t="s">
        <v>23</v>
      </c>
      <c r="B391" t="s">
        <v>24</v>
      </c>
      <c r="C391">
        <v>50</v>
      </c>
      <c r="D391">
        <v>1</v>
      </c>
      <c r="E391" t="s">
        <v>30534</v>
      </c>
      <c r="F391">
        <v>99.99</v>
      </c>
      <c r="G391">
        <v>0</v>
      </c>
      <c r="H391" t="s">
        <v>631</v>
      </c>
      <c r="I391" t="s">
        <v>30519</v>
      </c>
      <c r="J391" t="s">
        <v>814</v>
      </c>
      <c r="K391" t="s">
        <v>634</v>
      </c>
      <c r="L391" t="s">
        <v>635</v>
      </c>
      <c r="M391" t="s">
        <v>30535</v>
      </c>
      <c r="N391" t="s">
        <v>634</v>
      </c>
      <c r="O391" t="s">
        <v>637</v>
      </c>
      <c r="P391" t="s">
        <v>22</v>
      </c>
      <c r="Q391" t="s">
        <v>638</v>
      </c>
      <c r="R391" t="s">
        <v>635</v>
      </c>
      <c r="S391" t="s">
        <v>30536</v>
      </c>
      <c r="T391" t="s">
        <v>30535</v>
      </c>
    </row>
    <row r="392" spans="1:20" x14ac:dyDescent="0.25">
      <c r="A392" t="s">
        <v>25</v>
      </c>
      <c r="B392" t="s">
        <v>26</v>
      </c>
      <c r="C392">
        <v>50</v>
      </c>
      <c r="D392">
        <v>1</v>
      </c>
      <c r="E392" t="s">
        <v>30534</v>
      </c>
      <c r="F392">
        <v>99.99</v>
      </c>
      <c r="G392">
        <v>0</v>
      </c>
      <c r="H392" t="s">
        <v>631</v>
      </c>
      <c r="I392" t="s">
        <v>30519</v>
      </c>
      <c r="J392" t="s">
        <v>814</v>
      </c>
      <c r="K392" t="s">
        <v>634</v>
      </c>
      <c r="L392" t="s">
        <v>635</v>
      </c>
      <c r="M392" t="s">
        <v>30535</v>
      </c>
      <c r="N392" t="s">
        <v>634</v>
      </c>
      <c r="O392" t="s">
        <v>637</v>
      </c>
      <c r="P392" t="s">
        <v>22</v>
      </c>
      <c r="Q392" t="s">
        <v>638</v>
      </c>
      <c r="R392" t="s">
        <v>635</v>
      </c>
      <c r="S392" t="s">
        <v>30536</v>
      </c>
      <c r="T392" t="s">
        <v>30535</v>
      </c>
    </row>
    <row r="393" spans="1:20" x14ac:dyDescent="0.25">
      <c r="A393" t="s">
        <v>20</v>
      </c>
      <c r="B393" t="s">
        <v>21</v>
      </c>
      <c r="C393">
        <v>50</v>
      </c>
      <c r="D393">
        <v>1</v>
      </c>
      <c r="E393" t="s">
        <v>30537</v>
      </c>
      <c r="F393">
        <v>99.99</v>
      </c>
      <c r="G393">
        <v>0</v>
      </c>
      <c r="H393" t="s">
        <v>631</v>
      </c>
      <c r="I393" t="s">
        <v>30519</v>
      </c>
      <c r="J393" t="s">
        <v>814</v>
      </c>
      <c r="K393" t="s">
        <v>634</v>
      </c>
      <c r="L393" t="s">
        <v>635</v>
      </c>
      <c r="M393" t="s">
        <v>30538</v>
      </c>
      <c r="N393" t="s">
        <v>634</v>
      </c>
      <c r="O393" t="s">
        <v>637</v>
      </c>
      <c r="P393" t="s">
        <v>22</v>
      </c>
      <c r="Q393" t="s">
        <v>638</v>
      </c>
      <c r="R393" t="s">
        <v>635</v>
      </c>
      <c r="S393" t="s">
        <v>30539</v>
      </c>
      <c r="T393" t="s">
        <v>30538</v>
      </c>
    </row>
    <row r="394" spans="1:20" x14ac:dyDescent="0.25">
      <c r="A394" t="s">
        <v>23</v>
      </c>
      <c r="B394" t="s">
        <v>24</v>
      </c>
      <c r="C394">
        <v>50</v>
      </c>
      <c r="D394">
        <v>1</v>
      </c>
      <c r="E394" t="s">
        <v>30537</v>
      </c>
      <c r="F394">
        <v>99.99</v>
      </c>
      <c r="G394">
        <v>0</v>
      </c>
      <c r="H394" t="s">
        <v>631</v>
      </c>
      <c r="I394" t="s">
        <v>30519</v>
      </c>
      <c r="J394" t="s">
        <v>814</v>
      </c>
      <c r="K394" t="s">
        <v>634</v>
      </c>
      <c r="L394" t="s">
        <v>635</v>
      </c>
      <c r="M394" t="s">
        <v>30538</v>
      </c>
      <c r="N394" t="s">
        <v>634</v>
      </c>
      <c r="O394" t="s">
        <v>637</v>
      </c>
      <c r="P394" t="s">
        <v>22</v>
      </c>
      <c r="Q394" t="s">
        <v>638</v>
      </c>
      <c r="R394" t="s">
        <v>635</v>
      </c>
      <c r="S394" t="s">
        <v>30539</v>
      </c>
      <c r="T394" t="s">
        <v>30538</v>
      </c>
    </row>
    <row r="395" spans="1:20" x14ac:dyDescent="0.25">
      <c r="A395" t="s">
        <v>25</v>
      </c>
      <c r="B395" t="s">
        <v>26</v>
      </c>
      <c r="C395">
        <v>50</v>
      </c>
      <c r="D395">
        <v>1</v>
      </c>
      <c r="E395" t="s">
        <v>30537</v>
      </c>
      <c r="F395">
        <v>99.99</v>
      </c>
      <c r="G395">
        <v>0</v>
      </c>
      <c r="H395" t="s">
        <v>631</v>
      </c>
      <c r="I395" t="s">
        <v>30519</v>
      </c>
      <c r="J395" t="s">
        <v>814</v>
      </c>
      <c r="K395" t="s">
        <v>634</v>
      </c>
      <c r="L395" t="s">
        <v>635</v>
      </c>
      <c r="M395" t="s">
        <v>30538</v>
      </c>
      <c r="N395" t="s">
        <v>634</v>
      </c>
      <c r="O395" t="s">
        <v>637</v>
      </c>
      <c r="P395" t="s">
        <v>22</v>
      </c>
      <c r="Q395" t="s">
        <v>638</v>
      </c>
      <c r="R395" t="s">
        <v>635</v>
      </c>
      <c r="S395" t="s">
        <v>30539</v>
      </c>
      <c r="T395" t="s">
        <v>30538</v>
      </c>
    </row>
    <row r="396" spans="1:20" x14ac:dyDescent="0.25">
      <c r="A396" t="s">
        <v>39</v>
      </c>
      <c r="B396" t="s">
        <v>682</v>
      </c>
      <c r="C396">
        <v>76</v>
      </c>
      <c r="D396">
        <v>2</v>
      </c>
      <c r="E396" t="s">
        <v>30540</v>
      </c>
      <c r="F396">
        <v>152</v>
      </c>
      <c r="G396">
        <v>0</v>
      </c>
      <c r="H396" t="s">
        <v>641</v>
      </c>
      <c r="I396" t="s">
        <v>30541</v>
      </c>
      <c r="J396" t="s">
        <v>30542</v>
      </c>
      <c r="K396" t="s">
        <v>18574</v>
      </c>
      <c r="L396" t="s">
        <v>30543</v>
      </c>
      <c r="M396" t="s">
        <v>30544</v>
      </c>
      <c r="N396" t="s">
        <v>634</v>
      </c>
      <c r="O396" t="s">
        <v>689</v>
      </c>
      <c r="P396" t="s">
        <v>40</v>
      </c>
      <c r="Q396" t="s">
        <v>690</v>
      </c>
      <c r="R396" t="s">
        <v>635</v>
      </c>
      <c r="S396" t="s">
        <v>30545</v>
      </c>
      <c r="T396" t="s">
        <v>30544</v>
      </c>
    </row>
    <row r="397" spans="1:20" x14ac:dyDescent="0.25">
      <c r="A397" t="s">
        <v>20</v>
      </c>
      <c r="B397" t="s">
        <v>21</v>
      </c>
      <c r="C397">
        <v>50</v>
      </c>
      <c r="D397">
        <v>1</v>
      </c>
      <c r="E397" t="s">
        <v>30546</v>
      </c>
      <c r="F397">
        <v>99.99</v>
      </c>
      <c r="G397">
        <v>0</v>
      </c>
      <c r="H397" t="s">
        <v>631</v>
      </c>
      <c r="I397" t="s">
        <v>30547</v>
      </c>
      <c r="J397" t="s">
        <v>1864</v>
      </c>
      <c r="K397" t="s">
        <v>634</v>
      </c>
      <c r="L397" t="s">
        <v>635</v>
      </c>
      <c r="M397" t="s">
        <v>30544</v>
      </c>
      <c r="N397" t="s">
        <v>634</v>
      </c>
      <c r="O397" t="s">
        <v>637</v>
      </c>
      <c r="P397" t="s">
        <v>22</v>
      </c>
      <c r="Q397" t="s">
        <v>638</v>
      </c>
      <c r="R397" t="s">
        <v>635</v>
      </c>
      <c r="S397" t="s">
        <v>30548</v>
      </c>
      <c r="T397" t="s">
        <v>30544</v>
      </c>
    </row>
    <row r="398" spans="1:20" x14ac:dyDescent="0.25">
      <c r="A398" t="s">
        <v>23</v>
      </c>
      <c r="B398" t="s">
        <v>24</v>
      </c>
      <c r="C398">
        <v>50</v>
      </c>
      <c r="D398">
        <v>1</v>
      </c>
      <c r="E398" t="s">
        <v>30546</v>
      </c>
      <c r="F398">
        <v>99.99</v>
      </c>
      <c r="G398">
        <v>0</v>
      </c>
      <c r="H398" t="s">
        <v>631</v>
      </c>
      <c r="I398" t="s">
        <v>30547</v>
      </c>
      <c r="J398" t="s">
        <v>1864</v>
      </c>
      <c r="K398" t="s">
        <v>634</v>
      </c>
      <c r="L398" t="s">
        <v>635</v>
      </c>
      <c r="M398" t="s">
        <v>30544</v>
      </c>
      <c r="N398" t="s">
        <v>634</v>
      </c>
      <c r="O398" t="s">
        <v>637</v>
      </c>
      <c r="P398" t="s">
        <v>22</v>
      </c>
      <c r="Q398" t="s">
        <v>638</v>
      </c>
      <c r="R398" t="s">
        <v>635</v>
      </c>
      <c r="S398" t="s">
        <v>30548</v>
      </c>
      <c r="T398" t="s">
        <v>30544</v>
      </c>
    </row>
    <row r="399" spans="1:20" x14ac:dyDescent="0.25">
      <c r="A399" t="s">
        <v>25</v>
      </c>
      <c r="B399" t="s">
        <v>26</v>
      </c>
      <c r="C399">
        <v>50</v>
      </c>
      <c r="D399">
        <v>1</v>
      </c>
      <c r="E399" t="s">
        <v>30546</v>
      </c>
      <c r="F399">
        <v>99.99</v>
      </c>
      <c r="G399">
        <v>0</v>
      </c>
      <c r="H399" t="s">
        <v>631</v>
      </c>
      <c r="I399" t="s">
        <v>30547</v>
      </c>
      <c r="J399" t="s">
        <v>1864</v>
      </c>
      <c r="K399" t="s">
        <v>634</v>
      </c>
      <c r="L399" t="s">
        <v>635</v>
      </c>
      <c r="M399" t="s">
        <v>30544</v>
      </c>
      <c r="N399" t="s">
        <v>634</v>
      </c>
      <c r="O399" t="s">
        <v>637</v>
      </c>
      <c r="P399" t="s">
        <v>22</v>
      </c>
      <c r="Q399" t="s">
        <v>638</v>
      </c>
      <c r="R399" t="s">
        <v>635</v>
      </c>
      <c r="S399" t="s">
        <v>30548</v>
      </c>
      <c r="T399" t="s">
        <v>30544</v>
      </c>
    </row>
    <row r="400" spans="1:20" x14ac:dyDescent="0.25">
      <c r="A400" t="s">
        <v>164</v>
      </c>
      <c r="B400" t="s">
        <v>165</v>
      </c>
      <c r="C400">
        <v>33.333333333333336</v>
      </c>
      <c r="D400">
        <v>3</v>
      </c>
      <c r="E400" t="s">
        <v>30549</v>
      </c>
      <c r="F400">
        <v>100</v>
      </c>
      <c r="G400">
        <v>0</v>
      </c>
      <c r="H400" t="s">
        <v>631</v>
      </c>
      <c r="I400" t="s">
        <v>30550</v>
      </c>
      <c r="J400" t="s">
        <v>1018</v>
      </c>
      <c r="K400" t="s">
        <v>634</v>
      </c>
      <c r="L400" t="s">
        <v>635</v>
      </c>
      <c r="M400" t="s">
        <v>30551</v>
      </c>
      <c r="N400" t="s">
        <v>634</v>
      </c>
      <c r="O400" t="s">
        <v>637</v>
      </c>
      <c r="P400" t="s">
        <v>22</v>
      </c>
      <c r="Q400" t="s">
        <v>638</v>
      </c>
      <c r="R400" t="s">
        <v>635</v>
      </c>
      <c r="S400" t="s">
        <v>30552</v>
      </c>
      <c r="T400" t="s">
        <v>30551</v>
      </c>
    </row>
    <row r="401" spans="1:20" x14ac:dyDescent="0.25">
      <c r="A401" t="s">
        <v>129</v>
      </c>
      <c r="B401" t="s">
        <v>130</v>
      </c>
      <c r="C401">
        <v>65</v>
      </c>
      <c r="D401">
        <v>1</v>
      </c>
      <c r="E401" t="s">
        <v>30553</v>
      </c>
      <c r="F401">
        <v>215</v>
      </c>
      <c r="G401">
        <v>0</v>
      </c>
      <c r="H401" t="s">
        <v>1114</v>
      </c>
      <c r="I401" t="s">
        <v>30554</v>
      </c>
      <c r="J401" t="s">
        <v>30555</v>
      </c>
      <c r="K401" t="s">
        <v>8545</v>
      </c>
      <c r="L401" t="s">
        <v>30556</v>
      </c>
      <c r="M401" t="s">
        <v>30557</v>
      </c>
      <c r="N401" t="s">
        <v>1120</v>
      </c>
      <c r="O401" t="s">
        <v>1642</v>
      </c>
      <c r="P401" t="s">
        <v>1122</v>
      </c>
      <c r="Q401" t="s">
        <v>1123</v>
      </c>
      <c r="R401" t="s">
        <v>635</v>
      </c>
      <c r="S401" t="s">
        <v>30558</v>
      </c>
      <c r="T401" t="s">
        <v>30559</v>
      </c>
    </row>
    <row r="402" spans="1:20" x14ac:dyDescent="0.25">
      <c r="A402" t="s">
        <v>131</v>
      </c>
      <c r="B402" t="s">
        <v>132</v>
      </c>
      <c r="C402">
        <v>65</v>
      </c>
      <c r="D402">
        <v>3</v>
      </c>
      <c r="E402" t="s">
        <v>30553</v>
      </c>
      <c r="F402">
        <v>215</v>
      </c>
      <c r="G402">
        <v>0</v>
      </c>
      <c r="H402" t="s">
        <v>1114</v>
      </c>
      <c r="I402" t="s">
        <v>30554</v>
      </c>
      <c r="J402" t="s">
        <v>30555</v>
      </c>
      <c r="K402" t="s">
        <v>8545</v>
      </c>
      <c r="L402" t="s">
        <v>30556</v>
      </c>
      <c r="M402" t="s">
        <v>30557</v>
      </c>
      <c r="N402" t="s">
        <v>1120</v>
      </c>
      <c r="O402" t="s">
        <v>1642</v>
      </c>
      <c r="P402" t="s">
        <v>1122</v>
      </c>
      <c r="Q402" t="s">
        <v>1123</v>
      </c>
      <c r="R402" t="s">
        <v>635</v>
      </c>
      <c r="S402" t="s">
        <v>30558</v>
      </c>
      <c r="T402" t="s">
        <v>30559</v>
      </c>
    </row>
    <row r="403" spans="1:20" x14ac:dyDescent="0.25">
      <c r="A403" t="s">
        <v>256</v>
      </c>
      <c r="B403" t="s">
        <v>262</v>
      </c>
      <c r="C403">
        <v>139</v>
      </c>
      <c r="D403">
        <v>1</v>
      </c>
      <c r="E403" t="s">
        <v>30560</v>
      </c>
      <c r="F403">
        <v>215</v>
      </c>
      <c r="G403">
        <v>0</v>
      </c>
      <c r="H403" t="s">
        <v>1114</v>
      </c>
      <c r="I403" t="s">
        <v>18682</v>
      </c>
      <c r="J403" t="s">
        <v>30561</v>
      </c>
      <c r="K403" t="s">
        <v>8195</v>
      </c>
      <c r="L403" t="s">
        <v>18684</v>
      </c>
      <c r="M403" t="s">
        <v>30562</v>
      </c>
      <c r="N403" t="s">
        <v>1120</v>
      </c>
      <c r="O403" t="s">
        <v>1121</v>
      </c>
      <c r="P403" t="s">
        <v>1122</v>
      </c>
      <c r="Q403" t="s">
        <v>1123</v>
      </c>
      <c r="R403" t="s">
        <v>635</v>
      </c>
      <c r="S403" t="s">
        <v>30563</v>
      </c>
      <c r="T403" t="s">
        <v>30562</v>
      </c>
    </row>
    <row r="404" spans="1:20" x14ac:dyDescent="0.25">
      <c r="A404" t="s">
        <v>258</v>
      </c>
      <c r="B404" t="s">
        <v>264</v>
      </c>
      <c r="C404">
        <v>139</v>
      </c>
      <c r="D404">
        <v>1</v>
      </c>
      <c r="E404" t="s">
        <v>30560</v>
      </c>
      <c r="F404">
        <v>215</v>
      </c>
      <c r="G404">
        <v>0</v>
      </c>
      <c r="H404" t="s">
        <v>1114</v>
      </c>
      <c r="I404" t="s">
        <v>18682</v>
      </c>
      <c r="J404" t="s">
        <v>30561</v>
      </c>
      <c r="K404" t="s">
        <v>8195</v>
      </c>
      <c r="L404" t="s">
        <v>18684</v>
      </c>
      <c r="M404" t="s">
        <v>30562</v>
      </c>
      <c r="N404" t="s">
        <v>1120</v>
      </c>
      <c r="O404" t="s">
        <v>1121</v>
      </c>
      <c r="P404" t="s">
        <v>1122</v>
      </c>
      <c r="Q404" t="s">
        <v>1123</v>
      </c>
      <c r="R404" t="s">
        <v>635</v>
      </c>
      <c r="S404" t="s">
        <v>30563</v>
      </c>
      <c r="T404" t="s">
        <v>30562</v>
      </c>
    </row>
    <row r="405" spans="1:20" x14ac:dyDescent="0.25">
      <c r="A405" t="s">
        <v>20</v>
      </c>
      <c r="B405" t="s">
        <v>21</v>
      </c>
      <c r="C405">
        <v>50</v>
      </c>
      <c r="D405">
        <v>1</v>
      </c>
      <c r="E405" t="s">
        <v>30564</v>
      </c>
      <c r="F405">
        <v>100</v>
      </c>
      <c r="G405">
        <v>0</v>
      </c>
      <c r="H405" t="s">
        <v>703</v>
      </c>
      <c r="I405" t="s">
        <v>30565</v>
      </c>
      <c r="J405" t="s">
        <v>664</v>
      </c>
      <c r="K405" t="s">
        <v>634</v>
      </c>
      <c r="L405" t="s">
        <v>635</v>
      </c>
      <c r="M405" t="s">
        <v>30566</v>
      </c>
      <c r="N405" t="s">
        <v>634</v>
      </c>
      <c r="O405" t="s">
        <v>654</v>
      </c>
      <c r="P405" t="s">
        <v>22</v>
      </c>
      <c r="Q405" t="s">
        <v>655</v>
      </c>
      <c r="R405" t="s">
        <v>635</v>
      </c>
      <c r="S405" t="s">
        <v>30567</v>
      </c>
      <c r="T405" t="s">
        <v>30566</v>
      </c>
    </row>
    <row r="406" spans="1:20" x14ac:dyDescent="0.25">
      <c r="A406" t="s">
        <v>23</v>
      </c>
      <c r="B406" t="s">
        <v>24</v>
      </c>
      <c r="C406">
        <v>50</v>
      </c>
      <c r="D406">
        <v>1</v>
      </c>
      <c r="E406" t="s">
        <v>30564</v>
      </c>
      <c r="F406">
        <v>100</v>
      </c>
      <c r="G406">
        <v>0</v>
      </c>
      <c r="H406" t="s">
        <v>703</v>
      </c>
      <c r="I406" t="s">
        <v>30565</v>
      </c>
      <c r="J406" t="s">
        <v>664</v>
      </c>
      <c r="K406" t="s">
        <v>634</v>
      </c>
      <c r="L406" t="s">
        <v>635</v>
      </c>
      <c r="M406" t="s">
        <v>30566</v>
      </c>
      <c r="N406" t="s">
        <v>634</v>
      </c>
      <c r="O406" t="s">
        <v>654</v>
      </c>
      <c r="P406" t="s">
        <v>22</v>
      </c>
      <c r="Q406" t="s">
        <v>655</v>
      </c>
      <c r="R406" t="s">
        <v>635</v>
      </c>
      <c r="S406" t="s">
        <v>30567</v>
      </c>
      <c r="T406" t="s">
        <v>30566</v>
      </c>
    </row>
    <row r="407" spans="1:20" x14ac:dyDescent="0.25">
      <c r="A407" t="s">
        <v>25</v>
      </c>
      <c r="B407" t="s">
        <v>26</v>
      </c>
      <c r="C407">
        <v>50</v>
      </c>
      <c r="D407">
        <v>1</v>
      </c>
      <c r="E407" t="s">
        <v>30564</v>
      </c>
      <c r="F407">
        <v>100</v>
      </c>
      <c r="G407">
        <v>0</v>
      </c>
      <c r="H407" t="s">
        <v>703</v>
      </c>
      <c r="I407" t="s">
        <v>30565</v>
      </c>
      <c r="J407" t="s">
        <v>664</v>
      </c>
      <c r="K407" t="s">
        <v>634</v>
      </c>
      <c r="L407" t="s">
        <v>635</v>
      </c>
      <c r="M407" t="s">
        <v>30566</v>
      </c>
      <c r="N407" t="s">
        <v>634</v>
      </c>
      <c r="O407" t="s">
        <v>654</v>
      </c>
      <c r="P407" t="s">
        <v>22</v>
      </c>
      <c r="Q407" t="s">
        <v>655</v>
      </c>
      <c r="R407" t="s">
        <v>635</v>
      </c>
      <c r="S407" t="s">
        <v>30567</v>
      </c>
      <c r="T407" t="s">
        <v>30566</v>
      </c>
    </row>
    <row r="408" spans="1:20" x14ac:dyDescent="0.25">
      <c r="A408" t="s">
        <v>20</v>
      </c>
      <c r="B408" t="s">
        <v>21</v>
      </c>
      <c r="C408">
        <v>50</v>
      </c>
      <c r="D408">
        <v>1</v>
      </c>
      <c r="E408" t="s">
        <v>30568</v>
      </c>
      <c r="F408">
        <v>580</v>
      </c>
      <c r="G408">
        <v>0</v>
      </c>
      <c r="H408" t="s">
        <v>641</v>
      </c>
      <c r="I408" t="s">
        <v>30569</v>
      </c>
      <c r="J408" t="s">
        <v>30570</v>
      </c>
      <c r="K408" t="s">
        <v>10884</v>
      </c>
      <c r="L408" t="s">
        <v>30571</v>
      </c>
      <c r="M408" t="s">
        <v>30572</v>
      </c>
      <c r="N408" t="s">
        <v>2208</v>
      </c>
      <c r="O408" t="s">
        <v>1642</v>
      </c>
      <c r="P408" t="s">
        <v>1236</v>
      </c>
      <c r="Q408" t="s">
        <v>1123</v>
      </c>
      <c r="R408" t="s">
        <v>635</v>
      </c>
      <c r="S408" t="s">
        <v>30573</v>
      </c>
      <c r="T408" t="s">
        <v>30574</v>
      </c>
    </row>
    <row r="409" spans="1:20" x14ac:dyDescent="0.25">
      <c r="A409" t="s">
        <v>23</v>
      </c>
      <c r="B409" t="s">
        <v>24</v>
      </c>
      <c r="C409">
        <v>50</v>
      </c>
      <c r="D409">
        <v>1</v>
      </c>
      <c r="E409" t="s">
        <v>30568</v>
      </c>
      <c r="F409">
        <v>580</v>
      </c>
      <c r="G409">
        <v>0</v>
      </c>
      <c r="H409" t="s">
        <v>641</v>
      </c>
      <c r="I409" t="s">
        <v>30569</v>
      </c>
      <c r="J409" t="s">
        <v>30570</v>
      </c>
      <c r="K409" t="s">
        <v>10884</v>
      </c>
      <c r="L409" t="s">
        <v>30571</v>
      </c>
      <c r="M409" t="s">
        <v>30572</v>
      </c>
      <c r="N409" t="s">
        <v>2208</v>
      </c>
      <c r="O409" t="s">
        <v>1642</v>
      </c>
      <c r="P409" t="s">
        <v>1236</v>
      </c>
      <c r="Q409" t="s">
        <v>1123</v>
      </c>
      <c r="R409" t="s">
        <v>635</v>
      </c>
      <c r="S409" t="s">
        <v>30573</v>
      </c>
      <c r="T409" t="s">
        <v>30574</v>
      </c>
    </row>
    <row r="410" spans="1:20" x14ac:dyDescent="0.25">
      <c r="A410" t="s">
        <v>25</v>
      </c>
      <c r="B410" t="s">
        <v>26</v>
      </c>
      <c r="C410">
        <v>50</v>
      </c>
      <c r="D410">
        <v>1</v>
      </c>
      <c r="E410" t="s">
        <v>30568</v>
      </c>
      <c r="F410">
        <v>580</v>
      </c>
      <c r="G410">
        <v>0</v>
      </c>
      <c r="H410" t="s">
        <v>641</v>
      </c>
      <c r="I410" t="s">
        <v>30569</v>
      </c>
      <c r="J410" t="s">
        <v>30570</v>
      </c>
      <c r="K410" t="s">
        <v>10884</v>
      </c>
      <c r="L410" t="s">
        <v>30571</v>
      </c>
      <c r="M410" t="s">
        <v>30572</v>
      </c>
      <c r="N410" t="s">
        <v>2208</v>
      </c>
      <c r="O410" t="s">
        <v>1642</v>
      </c>
      <c r="P410" t="s">
        <v>1236</v>
      </c>
      <c r="Q410" t="s">
        <v>1123</v>
      </c>
      <c r="R410" t="s">
        <v>635</v>
      </c>
      <c r="S410" t="s">
        <v>30573</v>
      </c>
      <c r="T410" t="s">
        <v>30574</v>
      </c>
    </row>
    <row r="411" spans="1:20" x14ac:dyDescent="0.25">
      <c r="A411" t="s">
        <v>258</v>
      </c>
      <c r="B411" t="s">
        <v>264</v>
      </c>
      <c r="C411">
        <v>139</v>
      </c>
      <c r="D411">
        <v>1</v>
      </c>
      <c r="E411" t="s">
        <v>30568</v>
      </c>
      <c r="F411">
        <v>580</v>
      </c>
      <c r="G411">
        <v>0</v>
      </c>
      <c r="H411" t="s">
        <v>641</v>
      </c>
      <c r="I411" t="s">
        <v>30569</v>
      </c>
      <c r="J411" t="s">
        <v>30570</v>
      </c>
      <c r="K411" t="s">
        <v>10884</v>
      </c>
      <c r="L411" t="s">
        <v>30571</v>
      </c>
      <c r="M411" t="s">
        <v>30572</v>
      </c>
      <c r="N411" t="s">
        <v>2208</v>
      </c>
      <c r="O411" t="s">
        <v>1642</v>
      </c>
      <c r="P411" t="s">
        <v>1236</v>
      </c>
      <c r="Q411" t="s">
        <v>1123</v>
      </c>
      <c r="R411" t="s">
        <v>635</v>
      </c>
      <c r="S411" t="s">
        <v>30573</v>
      </c>
      <c r="T411" t="s">
        <v>30574</v>
      </c>
    </row>
    <row r="412" spans="1:20" x14ac:dyDescent="0.25">
      <c r="A412" t="s">
        <v>256</v>
      </c>
      <c r="B412" t="s">
        <v>262</v>
      </c>
      <c r="C412">
        <v>139</v>
      </c>
      <c r="D412">
        <v>1</v>
      </c>
      <c r="E412" t="s">
        <v>30568</v>
      </c>
      <c r="F412">
        <v>580</v>
      </c>
      <c r="G412">
        <v>0</v>
      </c>
      <c r="H412" t="s">
        <v>641</v>
      </c>
      <c r="I412" t="s">
        <v>30569</v>
      </c>
      <c r="J412" t="s">
        <v>30570</v>
      </c>
      <c r="K412" t="s">
        <v>10884</v>
      </c>
      <c r="L412" t="s">
        <v>30571</v>
      </c>
      <c r="M412" t="s">
        <v>30572</v>
      </c>
      <c r="N412" t="s">
        <v>2208</v>
      </c>
      <c r="O412" t="s">
        <v>1642</v>
      </c>
      <c r="P412" t="s">
        <v>1236</v>
      </c>
      <c r="Q412" t="s">
        <v>1123</v>
      </c>
      <c r="R412" t="s">
        <v>635</v>
      </c>
      <c r="S412" t="s">
        <v>30573</v>
      </c>
      <c r="T412" t="s">
        <v>30574</v>
      </c>
    </row>
    <row r="413" spans="1:20" x14ac:dyDescent="0.25">
      <c r="A413" t="s">
        <v>37</v>
      </c>
      <c r="B413" t="s">
        <v>38</v>
      </c>
      <c r="C413">
        <v>60</v>
      </c>
      <c r="D413">
        <v>1</v>
      </c>
      <c r="E413" t="s">
        <v>30568</v>
      </c>
      <c r="F413">
        <v>580</v>
      </c>
      <c r="G413">
        <v>0</v>
      </c>
      <c r="H413" t="s">
        <v>641</v>
      </c>
      <c r="I413" t="s">
        <v>30569</v>
      </c>
      <c r="J413" t="s">
        <v>30570</v>
      </c>
      <c r="K413" t="s">
        <v>10884</v>
      </c>
      <c r="L413" t="s">
        <v>30571</v>
      </c>
      <c r="M413" t="s">
        <v>30572</v>
      </c>
      <c r="N413" t="s">
        <v>2208</v>
      </c>
      <c r="O413" t="s">
        <v>1642</v>
      </c>
      <c r="P413" t="s">
        <v>1236</v>
      </c>
      <c r="Q413" t="s">
        <v>1123</v>
      </c>
      <c r="R413" t="s">
        <v>635</v>
      </c>
      <c r="S413" t="s">
        <v>30573</v>
      </c>
      <c r="T413" t="s">
        <v>30574</v>
      </c>
    </row>
    <row r="414" spans="1:20" x14ac:dyDescent="0.25">
      <c r="A414" t="s">
        <v>35</v>
      </c>
      <c r="B414" t="s">
        <v>36</v>
      </c>
      <c r="C414">
        <v>50</v>
      </c>
      <c r="D414">
        <v>1</v>
      </c>
      <c r="E414" t="s">
        <v>30568</v>
      </c>
      <c r="F414">
        <v>580</v>
      </c>
      <c r="G414">
        <v>0</v>
      </c>
      <c r="H414" t="s">
        <v>641</v>
      </c>
      <c r="I414" t="s">
        <v>30569</v>
      </c>
      <c r="J414" t="s">
        <v>30570</v>
      </c>
      <c r="K414" t="s">
        <v>10884</v>
      </c>
      <c r="L414" t="s">
        <v>30571</v>
      </c>
      <c r="M414" t="s">
        <v>30572</v>
      </c>
      <c r="N414" t="s">
        <v>2208</v>
      </c>
      <c r="O414" t="s">
        <v>1642</v>
      </c>
      <c r="P414" t="s">
        <v>1236</v>
      </c>
      <c r="Q414" t="s">
        <v>1123</v>
      </c>
      <c r="R414" t="s">
        <v>635</v>
      </c>
      <c r="S414" t="s">
        <v>30573</v>
      </c>
      <c r="T414" t="s">
        <v>30574</v>
      </c>
    </row>
    <row r="415" spans="1:20" x14ac:dyDescent="0.25">
      <c r="A415" t="s">
        <v>39</v>
      </c>
      <c r="B415" t="s">
        <v>44</v>
      </c>
      <c r="C415">
        <v>100</v>
      </c>
      <c r="D415">
        <v>1</v>
      </c>
      <c r="E415" t="s">
        <v>30568</v>
      </c>
      <c r="F415">
        <v>580</v>
      </c>
      <c r="G415">
        <v>0</v>
      </c>
      <c r="H415" t="s">
        <v>641</v>
      </c>
      <c r="I415" t="s">
        <v>30569</v>
      </c>
      <c r="J415" t="s">
        <v>30570</v>
      </c>
      <c r="K415" t="s">
        <v>10884</v>
      </c>
      <c r="L415" t="s">
        <v>30571</v>
      </c>
      <c r="M415" t="s">
        <v>30572</v>
      </c>
      <c r="N415" t="s">
        <v>2208</v>
      </c>
      <c r="O415" t="s">
        <v>1642</v>
      </c>
      <c r="P415" t="s">
        <v>1236</v>
      </c>
      <c r="Q415" t="s">
        <v>1123</v>
      </c>
      <c r="R415" t="s">
        <v>635</v>
      </c>
      <c r="S415" t="s">
        <v>30573</v>
      </c>
      <c r="T415" t="s">
        <v>30574</v>
      </c>
    </row>
    <row r="416" spans="1:20" x14ac:dyDescent="0.25">
      <c r="A416" t="s">
        <v>118</v>
      </c>
      <c r="B416" t="s">
        <v>91</v>
      </c>
      <c r="C416">
        <v>100</v>
      </c>
      <c r="D416">
        <v>1</v>
      </c>
      <c r="E416" t="s">
        <v>30575</v>
      </c>
      <c r="F416">
        <v>299</v>
      </c>
      <c r="G416">
        <v>0</v>
      </c>
      <c r="H416" t="s">
        <v>1114</v>
      </c>
      <c r="I416" t="s">
        <v>26993</v>
      </c>
      <c r="J416" t="s">
        <v>30576</v>
      </c>
      <c r="K416" t="s">
        <v>26995</v>
      </c>
      <c r="L416" t="s">
        <v>26996</v>
      </c>
      <c r="M416" t="s">
        <v>30577</v>
      </c>
      <c r="N416" t="s">
        <v>1120</v>
      </c>
      <c r="O416" t="s">
        <v>1121</v>
      </c>
      <c r="P416" t="s">
        <v>1122</v>
      </c>
      <c r="Q416" t="s">
        <v>1123</v>
      </c>
      <c r="R416" t="s">
        <v>635</v>
      </c>
      <c r="S416" t="s">
        <v>30578</v>
      </c>
      <c r="T416" t="s">
        <v>30577</v>
      </c>
    </row>
    <row r="417" spans="1:20" x14ac:dyDescent="0.25">
      <c r="A417" t="s">
        <v>39</v>
      </c>
      <c r="B417" t="s">
        <v>44</v>
      </c>
      <c r="C417">
        <v>100</v>
      </c>
      <c r="D417">
        <v>1</v>
      </c>
      <c r="E417" t="s">
        <v>30575</v>
      </c>
      <c r="F417">
        <v>299</v>
      </c>
      <c r="G417">
        <v>0</v>
      </c>
      <c r="H417" t="s">
        <v>1114</v>
      </c>
      <c r="I417" t="s">
        <v>26993</v>
      </c>
      <c r="J417" t="s">
        <v>30576</v>
      </c>
      <c r="K417" t="s">
        <v>26995</v>
      </c>
      <c r="L417" t="s">
        <v>26996</v>
      </c>
      <c r="M417" t="s">
        <v>30577</v>
      </c>
      <c r="N417" t="s">
        <v>1120</v>
      </c>
      <c r="O417" t="s">
        <v>1121</v>
      </c>
      <c r="P417" t="s">
        <v>1122</v>
      </c>
      <c r="Q417" t="s">
        <v>1123</v>
      </c>
      <c r="R417" t="s">
        <v>635</v>
      </c>
      <c r="S417" t="s">
        <v>30578</v>
      </c>
      <c r="T417" t="s">
        <v>30577</v>
      </c>
    </row>
    <row r="418" spans="1:20" x14ac:dyDescent="0.25">
      <c r="A418" t="s">
        <v>35</v>
      </c>
      <c r="B418" t="s">
        <v>36</v>
      </c>
      <c r="C418">
        <v>50</v>
      </c>
      <c r="D418">
        <v>1</v>
      </c>
      <c r="E418" t="s">
        <v>30575</v>
      </c>
      <c r="F418">
        <v>299</v>
      </c>
      <c r="G418">
        <v>0</v>
      </c>
      <c r="H418" t="s">
        <v>1114</v>
      </c>
      <c r="I418" t="s">
        <v>26993</v>
      </c>
      <c r="J418" t="s">
        <v>30576</v>
      </c>
      <c r="K418" t="s">
        <v>26995</v>
      </c>
      <c r="L418" t="s">
        <v>26996</v>
      </c>
      <c r="M418" t="s">
        <v>30577</v>
      </c>
      <c r="N418" t="s">
        <v>1120</v>
      </c>
      <c r="O418" t="s">
        <v>1121</v>
      </c>
      <c r="P418" t="s">
        <v>1122</v>
      </c>
      <c r="Q418" t="s">
        <v>1123</v>
      </c>
      <c r="R418" t="s">
        <v>635</v>
      </c>
      <c r="S418" t="s">
        <v>30578</v>
      </c>
      <c r="T418" t="s">
        <v>30577</v>
      </c>
    </row>
    <row r="419" spans="1:20" x14ac:dyDescent="0.25">
      <c r="A419" t="s">
        <v>37</v>
      </c>
      <c r="B419" t="s">
        <v>38</v>
      </c>
      <c r="C419">
        <v>60</v>
      </c>
      <c r="D419">
        <v>1</v>
      </c>
      <c r="E419" t="s">
        <v>30575</v>
      </c>
      <c r="F419">
        <v>299</v>
      </c>
      <c r="G419">
        <v>0</v>
      </c>
      <c r="H419" t="s">
        <v>1114</v>
      </c>
      <c r="I419" t="s">
        <v>26993</v>
      </c>
      <c r="J419" t="s">
        <v>30576</v>
      </c>
      <c r="K419" t="s">
        <v>26995</v>
      </c>
      <c r="L419" t="s">
        <v>26996</v>
      </c>
      <c r="M419" t="s">
        <v>30577</v>
      </c>
      <c r="N419" t="s">
        <v>1120</v>
      </c>
      <c r="O419" t="s">
        <v>1121</v>
      </c>
      <c r="P419" t="s">
        <v>1122</v>
      </c>
      <c r="Q419" t="s">
        <v>1123</v>
      </c>
      <c r="R419" t="s">
        <v>635</v>
      </c>
      <c r="S419" t="s">
        <v>30578</v>
      </c>
      <c r="T419" t="s">
        <v>30577</v>
      </c>
    </row>
    <row r="420" spans="1:20" x14ac:dyDescent="0.25">
      <c r="A420" t="s">
        <v>35</v>
      </c>
      <c r="B420" t="s">
        <v>36</v>
      </c>
      <c r="C420">
        <v>66.666666666666671</v>
      </c>
      <c r="D420">
        <v>3</v>
      </c>
      <c r="E420" t="s">
        <v>30579</v>
      </c>
      <c r="F420">
        <v>132</v>
      </c>
      <c r="G420">
        <v>0</v>
      </c>
      <c r="H420" t="s">
        <v>641</v>
      </c>
      <c r="I420" t="s">
        <v>16615</v>
      </c>
      <c r="J420" t="s">
        <v>30580</v>
      </c>
      <c r="K420" t="s">
        <v>30581</v>
      </c>
      <c r="L420" t="s">
        <v>6739</v>
      </c>
      <c r="M420" t="s">
        <v>30582</v>
      </c>
      <c r="N420" t="s">
        <v>634</v>
      </c>
      <c r="O420" t="s">
        <v>894</v>
      </c>
      <c r="P420" t="s">
        <v>43</v>
      </c>
      <c r="Q420" t="s">
        <v>648</v>
      </c>
      <c r="R420" t="s">
        <v>635</v>
      </c>
      <c r="S420" t="s">
        <v>30583</v>
      </c>
      <c r="T420" t="s">
        <v>30582</v>
      </c>
    </row>
    <row r="421" spans="1:20" x14ac:dyDescent="0.25">
      <c r="A421" t="s">
        <v>257</v>
      </c>
      <c r="B421" t="s">
        <v>263</v>
      </c>
      <c r="C421">
        <v>139</v>
      </c>
      <c r="D421">
        <v>2</v>
      </c>
      <c r="E421" t="s">
        <v>30584</v>
      </c>
      <c r="F421">
        <v>198</v>
      </c>
      <c r="G421">
        <v>0</v>
      </c>
      <c r="H421" t="s">
        <v>1114</v>
      </c>
      <c r="I421" t="s">
        <v>4276</v>
      </c>
      <c r="J421" t="s">
        <v>30585</v>
      </c>
      <c r="K421" t="s">
        <v>3076</v>
      </c>
      <c r="L421" t="s">
        <v>4278</v>
      </c>
      <c r="M421" t="s">
        <v>30586</v>
      </c>
      <c r="N421" t="s">
        <v>1120</v>
      </c>
      <c r="O421" t="s">
        <v>1121</v>
      </c>
      <c r="P421" t="s">
        <v>1122</v>
      </c>
      <c r="Q421" t="s">
        <v>1123</v>
      </c>
      <c r="R421" t="s">
        <v>635</v>
      </c>
      <c r="S421" t="s">
        <v>30587</v>
      </c>
      <c r="T421" t="s">
        <v>30588</v>
      </c>
    </row>
    <row r="422" spans="1:20" x14ac:dyDescent="0.25">
      <c r="A422" t="s">
        <v>39</v>
      </c>
      <c r="B422" t="s">
        <v>682</v>
      </c>
      <c r="C422">
        <v>67</v>
      </c>
      <c r="D422">
        <v>2</v>
      </c>
      <c r="E422" t="s">
        <v>30589</v>
      </c>
      <c r="F422">
        <v>160</v>
      </c>
      <c r="G422">
        <v>26</v>
      </c>
      <c r="H422" t="s">
        <v>641</v>
      </c>
      <c r="I422" t="s">
        <v>25338</v>
      </c>
      <c r="J422" t="s">
        <v>25339</v>
      </c>
      <c r="K422" t="s">
        <v>1844</v>
      </c>
      <c r="L422" t="s">
        <v>25340</v>
      </c>
      <c r="M422" t="s">
        <v>30588</v>
      </c>
      <c r="N422" t="s">
        <v>634</v>
      </c>
      <c r="O422" t="s">
        <v>689</v>
      </c>
      <c r="P422" t="s">
        <v>40</v>
      </c>
      <c r="Q422" t="s">
        <v>690</v>
      </c>
      <c r="R422" t="s">
        <v>635</v>
      </c>
      <c r="S422" t="s">
        <v>30590</v>
      </c>
      <c r="T422" t="s">
        <v>30588</v>
      </c>
    </row>
    <row r="423" spans="1:20" x14ac:dyDescent="0.25">
      <c r="A423" t="s">
        <v>619</v>
      </c>
      <c r="B423" t="s">
        <v>620</v>
      </c>
      <c r="C423">
        <v>139</v>
      </c>
      <c r="D423">
        <v>1</v>
      </c>
      <c r="E423" t="s">
        <v>30591</v>
      </c>
      <c r="F423">
        <v>215</v>
      </c>
      <c r="G423">
        <v>0</v>
      </c>
      <c r="H423" t="s">
        <v>1114</v>
      </c>
      <c r="I423" t="s">
        <v>30592</v>
      </c>
      <c r="J423" t="s">
        <v>30593</v>
      </c>
      <c r="K423" t="s">
        <v>30594</v>
      </c>
      <c r="L423" t="s">
        <v>30595</v>
      </c>
      <c r="M423" t="s">
        <v>30596</v>
      </c>
      <c r="N423" t="s">
        <v>1120</v>
      </c>
      <c r="O423" t="s">
        <v>1121</v>
      </c>
      <c r="P423" t="s">
        <v>1122</v>
      </c>
      <c r="Q423" t="s">
        <v>1123</v>
      </c>
      <c r="R423" t="s">
        <v>635</v>
      </c>
      <c r="S423" t="s">
        <v>30597</v>
      </c>
      <c r="T423" t="s">
        <v>30596</v>
      </c>
    </row>
    <row r="424" spans="1:20" x14ac:dyDescent="0.25">
      <c r="A424" t="s">
        <v>256</v>
      </c>
      <c r="B424" t="s">
        <v>262</v>
      </c>
      <c r="C424">
        <v>139</v>
      </c>
      <c r="D424">
        <v>1</v>
      </c>
      <c r="E424" t="s">
        <v>30591</v>
      </c>
      <c r="F424">
        <v>215</v>
      </c>
      <c r="G424">
        <v>0</v>
      </c>
      <c r="H424" t="s">
        <v>1114</v>
      </c>
      <c r="I424" t="s">
        <v>30592</v>
      </c>
      <c r="J424" t="s">
        <v>30593</v>
      </c>
      <c r="K424" t="s">
        <v>30594</v>
      </c>
      <c r="L424" t="s">
        <v>30595</v>
      </c>
      <c r="M424" t="s">
        <v>30596</v>
      </c>
      <c r="N424" t="s">
        <v>1120</v>
      </c>
      <c r="O424" t="s">
        <v>1121</v>
      </c>
      <c r="P424" t="s">
        <v>1122</v>
      </c>
      <c r="Q424" t="s">
        <v>1123</v>
      </c>
      <c r="R424" t="s">
        <v>635</v>
      </c>
      <c r="S424" t="s">
        <v>30597</v>
      </c>
      <c r="T424" t="s">
        <v>30596</v>
      </c>
    </row>
    <row r="425" spans="1:20" x14ac:dyDescent="0.25">
      <c r="A425" t="s">
        <v>619</v>
      </c>
      <c r="B425" t="s">
        <v>620</v>
      </c>
      <c r="C425">
        <v>139</v>
      </c>
      <c r="D425">
        <v>1</v>
      </c>
      <c r="E425" t="s">
        <v>30598</v>
      </c>
      <c r="F425">
        <v>399</v>
      </c>
      <c r="G425">
        <v>0</v>
      </c>
      <c r="H425" t="s">
        <v>1114</v>
      </c>
      <c r="I425" t="s">
        <v>30599</v>
      </c>
      <c r="J425" t="s">
        <v>30600</v>
      </c>
      <c r="K425" t="s">
        <v>8159</v>
      </c>
      <c r="L425" t="s">
        <v>30601</v>
      </c>
      <c r="M425" t="s">
        <v>30602</v>
      </c>
      <c r="N425" t="s">
        <v>1120</v>
      </c>
      <c r="O425" t="s">
        <v>1121</v>
      </c>
      <c r="P425" t="s">
        <v>1122</v>
      </c>
      <c r="Q425" t="s">
        <v>1123</v>
      </c>
      <c r="R425" t="s">
        <v>635</v>
      </c>
      <c r="S425" t="s">
        <v>30603</v>
      </c>
      <c r="T425" t="s">
        <v>30602</v>
      </c>
    </row>
    <row r="426" spans="1:20" x14ac:dyDescent="0.25">
      <c r="A426" t="s">
        <v>258</v>
      </c>
      <c r="B426" t="s">
        <v>264</v>
      </c>
      <c r="C426">
        <v>139</v>
      </c>
      <c r="D426">
        <v>1</v>
      </c>
      <c r="E426" t="s">
        <v>30598</v>
      </c>
      <c r="F426">
        <v>399</v>
      </c>
      <c r="G426">
        <v>0</v>
      </c>
      <c r="H426" t="s">
        <v>1114</v>
      </c>
      <c r="I426" t="s">
        <v>30599</v>
      </c>
      <c r="J426" t="s">
        <v>30600</v>
      </c>
      <c r="K426" t="s">
        <v>8159</v>
      </c>
      <c r="L426" t="s">
        <v>30601</v>
      </c>
      <c r="M426" t="s">
        <v>30602</v>
      </c>
      <c r="N426" t="s">
        <v>1120</v>
      </c>
      <c r="O426" t="s">
        <v>1121</v>
      </c>
      <c r="P426" t="s">
        <v>1122</v>
      </c>
      <c r="Q426" t="s">
        <v>1123</v>
      </c>
      <c r="R426" t="s">
        <v>635</v>
      </c>
      <c r="S426" t="s">
        <v>30603</v>
      </c>
      <c r="T426" t="s">
        <v>30602</v>
      </c>
    </row>
    <row r="427" spans="1:20" x14ac:dyDescent="0.25">
      <c r="A427" t="s">
        <v>257</v>
      </c>
      <c r="B427" t="s">
        <v>263</v>
      </c>
      <c r="C427">
        <v>139</v>
      </c>
      <c r="D427">
        <v>1</v>
      </c>
      <c r="E427" t="s">
        <v>30598</v>
      </c>
      <c r="F427">
        <v>399</v>
      </c>
      <c r="G427">
        <v>0</v>
      </c>
      <c r="H427" t="s">
        <v>1114</v>
      </c>
      <c r="I427" t="s">
        <v>30599</v>
      </c>
      <c r="J427" t="s">
        <v>30600</v>
      </c>
      <c r="K427" t="s">
        <v>8159</v>
      </c>
      <c r="L427" t="s">
        <v>30601</v>
      </c>
      <c r="M427" t="s">
        <v>30602</v>
      </c>
      <c r="N427" t="s">
        <v>1120</v>
      </c>
      <c r="O427" t="s">
        <v>1121</v>
      </c>
      <c r="P427" t="s">
        <v>1122</v>
      </c>
      <c r="Q427" t="s">
        <v>1123</v>
      </c>
      <c r="R427" t="s">
        <v>635</v>
      </c>
      <c r="S427" t="s">
        <v>30603</v>
      </c>
      <c r="T427" t="s">
        <v>30602</v>
      </c>
    </row>
    <row r="428" spans="1:20" x14ac:dyDescent="0.25">
      <c r="A428" t="s">
        <v>256</v>
      </c>
      <c r="B428" t="s">
        <v>262</v>
      </c>
      <c r="C428">
        <v>139</v>
      </c>
      <c r="D428">
        <v>1</v>
      </c>
      <c r="E428" t="s">
        <v>30598</v>
      </c>
      <c r="F428">
        <v>399</v>
      </c>
      <c r="G428">
        <v>0</v>
      </c>
      <c r="H428" t="s">
        <v>1114</v>
      </c>
      <c r="I428" t="s">
        <v>30599</v>
      </c>
      <c r="J428" t="s">
        <v>30600</v>
      </c>
      <c r="K428" t="s">
        <v>8159</v>
      </c>
      <c r="L428" t="s">
        <v>30601</v>
      </c>
      <c r="M428" t="s">
        <v>30602</v>
      </c>
      <c r="N428" t="s">
        <v>1120</v>
      </c>
      <c r="O428" t="s">
        <v>1121</v>
      </c>
      <c r="P428" t="s">
        <v>1122</v>
      </c>
      <c r="Q428" t="s">
        <v>1123</v>
      </c>
      <c r="R428" t="s">
        <v>635</v>
      </c>
      <c r="S428" t="s">
        <v>30603</v>
      </c>
      <c r="T428" t="s">
        <v>30602</v>
      </c>
    </row>
    <row r="429" spans="1:20" x14ac:dyDescent="0.25">
      <c r="A429" t="s">
        <v>20</v>
      </c>
      <c r="B429" t="s">
        <v>21</v>
      </c>
      <c r="C429">
        <v>50</v>
      </c>
      <c r="D429">
        <v>2</v>
      </c>
      <c r="E429" t="s">
        <v>30604</v>
      </c>
      <c r="F429">
        <v>1761</v>
      </c>
      <c r="G429">
        <v>75</v>
      </c>
      <c r="H429" t="s">
        <v>641</v>
      </c>
      <c r="I429" t="s">
        <v>8361</v>
      </c>
      <c r="J429" t="s">
        <v>30605</v>
      </c>
      <c r="K429" t="s">
        <v>30606</v>
      </c>
      <c r="L429" t="s">
        <v>762</v>
      </c>
      <c r="M429" t="s">
        <v>30602</v>
      </c>
      <c r="N429" t="s">
        <v>634</v>
      </c>
      <c r="O429" t="s">
        <v>894</v>
      </c>
      <c r="P429" t="s">
        <v>43</v>
      </c>
      <c r="Q429" t="s">
        <v>648</v>
      </c>
      <c r="R429" t="s">
        <v>635</v>
      </c>
      <c r="S429" t="s">
        <v>30607</v>
      </c>
      <c r="T429" t="s">
        <v>30602</v>
      </c>
    </row>
    <row r="430" spans="1:20" x14ac:dyDescent="0.25">
      <c r="A430" t="s">
        <v>23</v>
      </c>
      <c r="B430" t="s">
        <v>24</v>
      </c>
      <c r="C430">
        <v>50</v>
      </c>
      <c r="D430">
        <v>2</v>
      </c>
      <c r="E430" t="s">
        <v>30604</v>
      </c>
      <c r="F430">
        <v>1761</v>
      </c>
      <c r="G430">
        <v>75</v>
      </c>
      <c r="H430" t="s">
        <v>641</v>
      </c>
      <c r="I430" t="s">
        <v>8361</v>
      </c>
      <c r="J430" t="s">
        <v>30605</v>
      </c>
      <c r="K430" t="s">
        <v>30606</v>
      </c>
      <c r="L430" t="s">
        <v>762</v>
      </c>
      <c r="M430" t="s">
        <v>30602</v>
      </c>
      <c r="N430" t="s">
        <v>634</v>
      </c>
      <c r="O430" t="s">
        <v>894</v>
      </c>
      <c r="P430" t="s">
        <v>43</v>
      </c>
      <c r="Q430" t="s">
        <v>648</v>
      </c>
      <c r="R430" t="s">
        <v>635</v>
      </c>
      <c r="S430" t="s">
        <v>30607</v>
      </c>
      <c r="T430" t="s">
        <v>30602</v>
      </c>
    </row>
    <row r="431" spans="1:20" x14ac:dyDescent="0.25">
      <c r="A431" t="s">
        <v>25</v>
      </c>
      <c r="B431" t="s">
        <v>26</v>
      </c>
      <c r="C431">
        <v>50</v>
      </c>
      <c r="D431">
        <v>2</v>
      </c>
      <c r="E431" t="s">
        <v>30604</v>
      </c>
      <c r="F431">
        <v>1761</v>
      </c>
      <c r="G431">
        <v>75</v>
      </c>
      <c r="H431" t="s">
        <v>641</v>
      </c>
      <c r="I431" t="s">
        <v>8361</v>
      </c>
      <c r="J431" t="s">
        <v>30605</v>
      </c>
      <c r="K431" t="s">
        <v>30606</v>
      </c>
      <c r="L431" t="s">
        <v>762</v>
      </c>
      <c r="M431" t="s">
        <v>30602</v>
      </c>
      <c r="N431" t="s">
        <v>634</v>
      </c>
      <c r="O431" t="s">
        <v>894</v>
      </c>
      <c r="P431" t="s">
        <v>43</v>
      </c>
      <c r="Q431" t="s">
        <v>648</v>
      </c>
      <c r="R431" t="s">
        <v>635</v>
      </c>
      <c r="S431" t="s">
        <v>30607</v>
      </c>
      <c r="T431" t="s">
        <v>30602</v>
      </c>
    </row>
    <row r="432" spans="1:20" x14ac:dyDescent="0.25">
      <c r="A432" t="s">
        <v>89</v>
      </c>
      <c r="B432" t="s">
        <v>928</v>
      </c>
      <c r="C432">
        <v>66.333333333333329</v>
      </c>
      <c r="D432">
        <v>3</v>
      </c>
      <c r="E432" t="s">
        <v>30604</v>
      </c>
      <c r="F432">
        <v>1761</v>
      </c>
      <c r="G432">
        <v>75</v>
      </c>
      <c r="H432" t="s">
        <v>641</v>
      </c>
      <c r="I432" t="s">
        <v>8361</v>
      </c>
      <c r="J432" t="s">
        <v>30605</v>
      </c>
      <c r="K432" t="s">
        <v>30606</v>
      </c>
      <c r="L432" t="s">
        <v>762</v>
      </c>
      <c r="M432" t="s">
        <v>30602</v>
      </c>
      <c r="N432" t="s">
        <v>634</v>
      </c>
      <c r="O432" t="s">
        <v>894</v>
      </c>
      <c r="P432" t="s">
        <v>43</v>
      </c>
      <c r="Q432" t="s">
        <v>648</v>
      </c>
      <c r="R432" t="s">
        <v>635</v>
      </c>
      <c r="S432" t="s">
        <v>30607</v>
      </c>
      <c r="T432" t="s">
        <v>30602</v>
      </c>
    </row>
    <row r="433" spans="1:20" x14ac:dyDescent="0.25">
      <c r="A433" t="s">
        <v>39</v>
      </c>
      <c r="B433" t="s">
        <v>44</v>
      </c>
      <c r="C433">
        <v>69.900000000000006</v>
      </c>
      <c r="D433">
        <v>10</v>
      </c>
      <c r="E433" t="s">
        <v>30604</v>
      </c>
      <c r="F433">
        <v>1761</v>
      </c>
      <c r="G433">
        <v>75</v>
      </c>
      <c r="H433" t="s">
        <v>641</v>
      </c>
      <c r="I433" t="s">
        <v>8361</v>
      </c>
      <c r="J433" t="s">
        <v>30605</v>
      </c>
      <c r="K433" t="s">
        <v>30606</v>
      </c>
      <c r="L433" t="s">
        <v>762</v>
      </c>
      <c r="M433" t="s">
        <v>30602</v>
      </c>
      <c r="N433" t="s">
        <v>634</v>
      </c>
      <c r="O433" t="s">
        <v>894</v>
      </c>
      <c r="P433" t="s">
        <v>43</v>
      </c>
      <c r="Q433" t="s">
        <v>648</v>
      </c>
      <c r="R433" t="s">
        <v>635</v>
      </c>
      <c r="S433" t="s">
        <v>30607</v>
      </c>
      <c r="T433" t="s">
        <v>30602</v>
      </c>
    </row>
    <row r="434" spans="1:20" x14ac:dyDescent="0.25">
      <c r="A434" t="s">
        <v>37</v>
      </c>
      <c r="B434" t="s">
        <v>38</v>
      </c>
      <c r="C434">
        <v>37</v>
      </c>
      <c r="D434">
        <v>10</v>
      </c>
      <c r="E434" t="s">
        <v>30604</v>
      </c>
      <c r="F434">
        <v>1761</v>
      </c>
      <c r="G434">
        <v>75</v>
      </c>
      <c r="H434" t="s">
        <v>641</v>
      </c>
      <c r="I434" t="s">
        <v>8361</v>
      </c>
      <c r="J434" t="s">
        <v>30605</v>
      </c>
      <c r="K434" t="s">
        <v>30606</v>
      </c>
      <c r="L434" t="s">
        <v>762</v>
      </c>
      <c r="M434" t="s">
        <v>30602</v>
      </c>
      <c r="N434" t="s">
        <v>634</v>
      </c>
      <c r="O434" t="s">
        <v>894</v>
      </c>
      <c r="P434" t="s">
        <v>43</v>
      </c>
      <c r="Q434" t="s">
        <v>648</v>
      </c>
      <c r="R434" t="s">
        <v>635</v>
      </c>
      <c r="S434" t="s">
        <v>30607</v>
      </c>
      <c r="T434" t="s">
        <v>30602</v>
      </c>
    </row>
    <row r="435" spans="1:20" x14ac:dyDescent="0.25">
      <c r="A435" t="s">
        <v>20</v>
      </c>
      <c r="B435" t="s">
        <v>21</v>
      </c>
      <c r="C435">
        <v>50</v>
      </c>
      <c r="D435">
        <v>1</v>
      </c>
      <c r="E435" t="s">
        <v>30608</v>
      </c>
      <c r="F435">
        <v>99.99</v>
      </c>
      <c r="G435">
        <v>0</v>
      </c>
      <c r="H435" t="s">
        <v>631</v>
      </c>
      <c r="I435" t="s">
        <v>30609</v>
      </c>
      <c r="J435" t="s">
        <v>2349</v>
      </c>
      <c r="K435" t="s">
        <v>634</v>
      </c>
      <c r="L435" t="s">
        <v>635</v>
      </c>
      <c r="M435" t="s">
        <v>30610</v>
      </c>
      <c r="N435" t="s">
        <v>634</v>
      </c>
      <c r="O435" t="s">
        <v>637</v>
      </c>
      <c r="P435" t="s">
        <v>22</v>
      </c>
      <c r="Q435" t="s">
        <v>638</v>
      </c>
      <c r="R435" t="s">
        <v>635</v>
      </c>
      <c r="S435" t="s">
        <v>30611</v>
      </c>
      <c r="T435" t="s">
        <v>30602</v>
      </c>
    </row>
    <row r="436" spans="1:20" x14ac:dyDescent="0.25">
      <c r="A436" t="s">
        <v>23</v>
      </c>
      <c r="B436" t="s">
        <v>24</v>
      </c>
      <c r="C436">
        <v>50</v>
      </c>
      <c r="D436">
        <v>1</v>
      </c>
      <c r="E436" t="s">
        <v>30608</v>
      </c>
      <c r="F436">
        <v>99.99</v>
      </c>
      <c r="G436">
        <v>0</v>
      </c>
      <c r="H436" t="s">
        <v>631</v>
      </c>
      <c r="I436" t="s">
        <v>30609</v>
      </c>
      <c r="J436" t="s">
        <v>2349</v>
      </c>
      <c r="K436" t="s">
        <v>634</v>
      </c>
      <c r="L436" t="s">
        <v>635</v>
      </c>
      <c r="M436" t="s">
        <v>30610</v>
      </c>
      <c r="N436" t="s">
        <v>634</v>
      </c>
      <c r="O436" t="s">
        <v>637</v>
      </c>
      <c r="P436" t="s">
        <v>22</v>
      </c>
      <c r="Q436" t="s">
        <v>638</v>
      </c>
      <c r="R436" t="s">
        <v>635</v>
      </c>
      <c r="S436" t="s">
        <v>30611</v>
      </c>
      <c r="T436" t="s">
        <v>30602</v>
      </c>
    </row>
    <row r="437" spans="1:20" x14ac:dyDescent="0.25">
      <c r="A437" t="s">
        <v>25</v>
      </c>
      <c r="B437" t="s">
        <v>26</v>
      </c>
      <c r="C437">
        <v>50</v>
      </c>
      <c r="D437">
        <v>1</v>
      </c>
      <c r="E437" t="s">
        <v>30608</v>
      </c>
      <c r="F437">
        <v>99.99</v>
      </c>
      <c r="G437">
        <v>0</v>
      </c>
      <c r="H437" t="s">
        <v>631</v>
      </c>
      <c r="I437" t="s">
        <v>30609</v>
      </c>
      <c r="J437" t="s">
        <v>2349</v>
      </c>
      <c r="K437" t="s">
        <v>634</v>
      </c>
      <c r="L437" t="s">
        <v>635</v>
      </c>
      <c r="M437" t="s">
        <v>30610</v>
      </c>
      <c r="N437" t="s">
        <v>634</v>
      </c>
      <c r="O437" t="s">
        <v>637</v>
      </c>
      <c r="P437" t="s">
        <v>22</v>
      </c>
      <c r="Q437" t="s">
        <v>638</v>
      </c>
      <c r="R437" t="s">
        <v>635</v>
      </c>
      <c r="S437" t="s">
        <v>30611</v>
      </c>
      <c r="T437" t="s">
        <v>30602</v>
      </c>
    </row>
    <row r="438" spans="1:20" x14ac:dyDescent="0.25">
      <c r="A438" t="s">
        <v>164</v>
      </c>
      <c r="B438" t="s">
        <v>165</v>
      </c>
      <c r="C438">
        <v>33.333333333333336</v>
      </c>
      <c r="D438">
        <v>6</v>
      </c>
      <c r="E438" t="s">
        <v>30612</v>
      </c>
      <c r="F438">
        <v>199.98</v>
      </c>
      <c r="G438">
        <v>0</v>
      </c>
      <c r="H438" t="s">
        <v>631</v>
      </c>
      <c r="I438" t="s">
        <v>23307</v>
      </c>
      <c r="J438" t="s">
        <v>23308</v>
      </c>
      <c r="K438" t="s">
        <v>634</v>
      </c>
      <c r="L438" t="s">
        <v>635</v>
      </c>
      <c r="M438" t="s">
        <v>30613</v>
      </c>
      <c r="N438" t="s">
        <v>634</v>
      </c>
      <c r="O438" t="s">
        <v>637</v>
      </c>
      <c r="P438" t="s">
        <v>22</v>
      </c>
      <c r="Q438" t="s">
        <v>638</v>
      </c>
      <c r="R438" t="s">
        <v>30614</v>
      </c>
      <c r="S438" t="s">
        <v>30615</v>
      </c>
      <c r="T438" t="s">
        <v>30613</v>
      </c>
    </row>
    <row r="439" spans="1:20" x14ac:dyDescent="0.25">
      <c r="A439" t="s">
        <v>619</v>
      </c>
      <c r="B439" t="s">
        <v>620</v>
      </c>
      <c r="C439">
        <v>139</v>
      </c>
      <c r="D439">
        <v>1</v>
      </c>
      <c r="E439" t="s">
        <v>30616</v>
      </c>
      <c r="F439">
        <v>399</v>
      </c>
      <c r="G439">
        <v>0</v>
      </c>
      <c r="H439" t="s">
        <v>1114</v>
      </c>
      <c r="I439" t="s">
        <v>27559</v>
      </c>
      <c r="J439" t="s">
        <v>30617</v>
      </c>
      <c r="K439" t="s">
        <v>2131</v>
      </c>
      <c r="L439" t="s">
        <v>27561</v>
      </c>
      <c r="M439" t="s">
        <v>30613</v>
      </c>
      <c r="N439" t="s">
        <v>1120</v>
      </c>
      <c r="O439" t="s">
        <v>1121</v>
      </c>
      <c r="P439" t="s">
        <v>1122</v>
      </c>
      <c r="Q439" t="s">
        <v>1123</v>
      </c>
      <c r="R439" t="s">
        <v>635</v>
      </c>
      <c r="S439" t="s">
        <v>30618</v>
      </c>
      <c r="T439" t="s">
        <v>30619</v>
      </c>
    </row>
    <row r="440" spans="1:20" x14ac:dyDescent="0.25">
      <c r="A440" t="s">
        <v>258</v>
      </c>
      <c r="B440" t="s">
        <v>264</v>
      </c>
      <c r="C440">
        <v>139</v>
      </c>
      <c r="D440">
        <v>1</v>
      </c>
      <c r="E440" t="s">
        <v>30616</v>
      </c>
      <c r="F440">
        <v>399</v>
      </c>
      <c r="G440">
        <v>0</v>
      </c>
      <c r="H440" t="s">
        <v>1114</v>
      </c>
      <c r="I440" t="s">
        <v>27559</v>
      </c>
      <c r="J440" t="s">
        <v>30617</v>
      </c>
      <c r="K440" t="s">
        <v>2131</v>
      </c>
      <c r="L440" t="s">
        <v>27561</v>
      </c>
      <c r="M440" t="s">
        <v>30613</v>
      </c>
      <c r="N440" t="s">
        <v>1120</v>
      </c>
      <c r="O440" t="s">
        <v>1121</v>
      </c>
      <c r="P440" t="s">
        <v>1122</v>
      </c>
      <c r="Q440" t="s">
        <v>1123</v>
      </c>
      <c r="R440" t="s">
        <v>635</v>
      </c>
      <c r="S440" t="s">
        <v>30618</v>
      </c>
      <c r="T440" t="s">
        <v>30619</v>
      </c>
    </row>
    <row r="441" spans="1:20" x14ac:dyDescent="0.25">
      <c r="A441" t="s">
        <v>257</v>
      </c>
      <c r="B441" t="s">
        <v>263</v>
      </c>
      <c r="C441">
        <v>139</v>
      </c>
      <c r="D441">
        <v>1</v>
      </c>
      <c r="E441" t="s">
        <v>30616</v>
      </c>
      <c r="F441">
        <v>399</v>
      </c>
      <c r="G441">
        <v>0</v>
      </c>
      <c r="H441" t="s">
        <v>1114</v>
      </c>
      <c r="I441" t="s">
        <v>27559</v>
      </c>
      <c r="J441" t="s">
        <v>30617</v>
      </c>
      <c r="K441" t="s">
        <v>2131</v>
      </c>
      <c r="L441" t="s">
        <v>27561</v>
      </c>
      <c r="M441" t="s">
        <v>30613</v>
      </c>
      <c r="N441" t="s">
        <v>1120</v>
      </c>
      <c r="O441" t="s">
        <v>1121</v>
      </c>
      <c r="P441" t="s">
        <v>1122</v>
      </c>
      <c r="Q441" t="s">
        <v>1123</v>
      </c>
      <c r="R441" t="s">
        <v>635</v>
      </c>
      <c r="S441" t="s">
        <v>30618</v>
      </c>
      <c r="T441" t="s">
        <v>30619</v>
      </c>
    </row>
    <row r="442" spans="1:20" x14ac:dyDescent="0.25">
      <c r="A442" t="s">
        <v>256</v>
      </c>
      <c r="B442" t="s">
        <v>262</v>
      </c>
      <c r="C442">
        <v>139</v>
      </c>
      <c r="D442">
        <v>1</v>
      </c>
      <c r="E442" t="s">
        <v>30616</v>
      </c>
      <c r="F442">
        <v>399</v>
      </c>
      <c r="G442">
        <v>0</v>
      </c>
      <c r="H442" t="s">
        <v>1114</v>
      </c>
      <c r="I442" t="s">
        <v>27559</v>
      </c>
      <c r="J442" t="s">
        <v>30617</v>
      </c>
      <c r="K442" t="s">
        <v>2131</v>
      </c>
      <c r="L442" t="s">
        <v>27561</v>
      </c>
      <c r="M442" t="s">
        <v>30613</v>
      </c>
      <c r="N442" t="s">
        <v>1120</v>
      </c>
      <c r="O442" t="s">
        <v>1121</v>
      </c>
      <c r="P442" t="s">
        <v>1122</v>
      </c>
      <c r="Q442" t="s">
        <v>1123</v>
      </c>
      <c r="R442" t="s">
        <v>635</v>
      </c>
      <c r="S442" t="s">
        <v>30618</v>
      </c>
      <c r="T442" t="s">
        <v>30619</v>
      </c>
    </row>
    <row r="443" spans="1:20" x14ac:dyDescent="0.25">
      <c r="A443" t="s">
        <v>33</v>
      </c>
      <c r="B443" t="s">
        <v>34</v>
      </c>
      <c r="C443">
        <v>12</v>
      </c>
      <c r="D443">
        <v>50</v>
      </c>
      <c r="E443" t="s">
        <v>30620</v>
      </c>
      <c r="F443">
        <v>650</v>
      </c>
      <c r="G443">
        <v>50</v>
      </c>
      <c r="H443" t="s">
        <v>1114</v>
      </c>
      <c r="I443" t="s">
        <v>30621</v>
      </c>
      <c r="J443" t="s">
        <v>30622</v>
      </c>
      <c r="K443" t="s">
        <v>27278</v>
      </c>
      <c r="L443" t="s">
        <v>30623</v>
      </c>
      <c r="M443" t="s">
        <v>30624</v>
      </c>
      <c r="N443" t="s">
        <v>1120</v>
      </c>
      <c r="O443" t="s">
        <v>1642</v>
      </c>
      <c r="P443" t="s">
        <v>1122</v>
      </c>
      <c r="Q443" t="s">
        <v>1123</v>
      </c>
      <c r="R443" t="s">
        <v>635</v>
      </c>
      <c r="S443" t="s">
        <v>30625</v>
      </c>
      <c r="T443" t="s">
        <v>30626</v>
      </c>
    </row>
    <row r="444" spans="1:20" x14ac:dyDescent="0.25">
      <c r="A444" t="s">
        <v>39</v>
      </c>
      <c r="B444" t="s">
        <v>44</v>
      </c>
      <c r="C444">
        <v>120</v>
      </c>
      <c r="D444">
        <v>2</v>
      </c>
      <c r="E444" t="s">
        <v>30627</v>
      </c>
      <c r="F444">
        <v>190</v>
      </c>
      <c r="G444">
        <v>0</v>
      </c>
      <c r="H444" t="s">
        <v>631</v>
      </c>
      <c r="I444" t="s">
        <v>30628</v>
      </c>
      <c r="J444" t="s">
        <v>778</v>
      </c>
      <c r="K444" t="s">
        <v>634</v>
      </c>
      <c r="L444" t="s">
        <v>635</v>
      </c>
      <c r="M444" t="s">
        <v>30629</v>
      </c>
      <c r="N444" t="s">
        <v>634</v>
      </c>
      <c r="O444" t="s">
        <v>637</v>
      </c>
      <c r="P444" t="s">
        <v>22</v>
      </c>
      <c r="Q444" t="s">
        <v>638</v>
      </c>
      <c r="R444" t="s">
        <v>635</v>
      </c>
      <c r="S444" t="s">
        <v>30630</v>
      </c>
      <c r="T444" t="s">
        <v>30629</v>
      </c>
    </row>
    <row r="445" spans="1:20" x14ac:dyDescent="0.25">
      <c r="A445" t="s">
        <v>31</v>
      </c>
      <c r="B445" t="s">
        <v>32</v>
      </c>
      <c r="C445">
        <v>54.5</v>
      </c>
      <c r="D445">
        <v>2</v>
      </c>
      <c r="E445" t="s">
        <v>30631</v>
      </c>
      <c r="F445">
        <v>156.6</v>
      </c>
      <c r="G445">
        <v>7</v>
      </c>
      <c r="H445" t="s">
        <v>641</v>
      </c>
      <c r="I445" t="s">
        <v>12542</v>
      </c>
      <c r="J445" t="s">
        <v>12543</v>
      </c>
      <c r="K445" t="s">
        <v>5923</v>
      </c>
      <c r="L445" t="s">
        <v>12544</v>
      </c>
      <c r="M445" t="s">
        <v>30632</v>
      </c>
      <c r="N445" t="s">
        <v>634</v>
      </c>
      <c r="O445" t="s">
        <v>689</v>
      </c>
      <c r="P445" t="s">
        <v>40</v>
      </c>
      <c r="Q445" t="s">
        <v>690</v>
      </c>
      <c r="R445" t="s">
        <v>635</v>
      </c>
      <c r="S445" t="s">
        <v>30633</v>
      </c>
      <c r="T445" t="s">
        <v>30634</v>
      </c>
    </row>
    <row r="446" spans="1:20" x14ac:dyDescent="0.25">
      <c r="A446" t="s">
        <v>258</v>
      </c>
      <c r="B446" t="s">
        <v>1055</v>
      </c>
      <c r="C446">
        <v>77.52</v>
      </c>
      <c r="D446">
        <v>1</v>
      </c>
      <c r="E446" t="s">
        <v>30631</v>
      </c>
      <c r="F446">
        <v>156.6</v>
      </c>
      <c r="G446">
        <v>7</v>
      </c>
      <c r="H446" t="s">
        <v>641</v>
      </c>
      <c r="I446" t="s">
        <v>12542</v>
      </c>
      <c r="J446" t="s">
        <v>12543</v>
      </c>
      <c r="K446" t="s">
        <v>5923</v>
      </c>
      <c r="L446" t="s">
        <v>12544</v>
      </c>
      <c r="M446" t="s">
        <v>30632</v>
      </c>
      <c r="N446" t="s">
        <v>634</v>
      </c>
      <c r="O446" t="s">
        <v>689</v>
      </c>
      <c r="P446" t="s">
        <v>40</v>
      </c>
      <c r="Q446" t="s">
        <v>690</v>
      </c>
      <c r="R446" t="s">
        <v>635</v>
      </c>
      <c r="S446" t="s">
        <v>30633</v>
      </c>
      <c r="T446" t="s">
        <v>30634</v>
      </c>
    </row>
    <row r="447" spans="1:20" x14ac:dyDescent="0.25">
      <c r="A447" t="s">
        <v>164</v>
      </c>
      <c r="B447" t="s">
        <v>165</v>
      </c>
      <c r="C447">
        <v>65</v>
      </c>
      <c r="D447">
        <v>9</v>
      </c>
      <c r="E447" t="s">
        <v>30635</v>
      </c>
      <c r="F447">
        <v>305</v>
      </c>
      <c r="G447">
        <v>0</v>
      </c>
      <c r="H447" t="s">
        <v>631</v>
      </c>
      <c r="I447" t="s">
        <v>15911</v>
      </c>
      <c r="J447" t="s">
        <v>814</v>
      </c>
      <c r="K447" t="s">
        <v>634</v>
      </c>
      <c r="L447" t="s">
        <v>635</v>
      </c>
      <c r="M447" t="s">
        <v>30634</v>
      </c>
      <c r="N447" t="s">
        <v>634</v>
      </c>
      <c r="O447" t="s">
        <v>637</v>
      </c>
      <c r="P447" t="s">
        <v>22</v>
      </c>
      <c r="Q447" t="s">
        <v>638</v>
      </c>
      <c r="R447" t="s">
        <v>635</v>
      </c>
      <c r="S447" t="s">
        <v>30636</v>
      </c>
      <c r="T447" t="s">
        <v>30634</v>
      </c>
    </row>
    <row r="448" spans="1:20" x14ac:dyDescent="0.25">
      <c r="A448" t="s">
        <v>164</v>
      </c>
      <c r="B448" t="s">
        <v>165</v>
      </c>
      <c r="C448">
        <v>50</v>
      </c>
      <c r="D448">
        <v>6</v>
      </c>
      <c r="E448" t="s">
        <v>30637</v>
      </c>
      <c r="F448">
        <v>199.99</v>
      </c>
      <c r="G448">
        <v>0</v>
      </c>
      <c r="H448" t="s">
        <v>631</v>
      </c>
      <c r="I448" t="s">
        <v>21916</v>
      </c>
      <c r="J448" t="s">
        <v>659</v>
      </c>
      <c r="K448" t="s">
        <v>634</v>
      </c>
      <c r="L448" t="s">
        <v>635</v>
      </c>
      <c r="M448" t="s">
        <v>30638</v>
      </c>
      <c r="N448" t="s">
        <v>634</v>
      </c>
      <c r="O448" t="s">
        <v>637</v>
      </c>
      <c r="P448" t="s">
        <v>22</v>
      </c>
      <c r="Q448" t="s">
        <v>638</v>
      </c>
      <c r="R448" t="s">
        <v>635</v>
      </c>
      <c r="S448" t="s">
        <v>30639</v>
      </c>
      <c r="T448" t="s">
        <v>30638</v>
      </c>
    </row>
    <row r="449" spans="1:20" x14ac:dyDescent="0.25">
      <c r="A449" t="s">
        <v>39</v>
      </c>
      <c r="B449" t="s">
        <v>682</v>
      </c>
      <c r="C449">
        <v>64</v>
      </c>
      <c r="D449">
        <v>1</v>
      </c>
      <c r="E449" t="s">
        <v>30640</v>
      </c>
      <c r="F449">
        <v>71</v>
      </c>
      <c r="G449">
        <v>7</v>
      </c>
      <c r="H449" t="s">
        <v>641</v>
      </c>
      <c r="I449" t="s">
        <v>12451</v>
      </c>
      <c r="J449" t="s">
        <v>12452</v>
      </c>
      <c r="K449" t="s">
        <v>2237</v>
      </c>
      <c r="L449" t="s">
        <v>12453</v>
      </c>
      <c r="M449" t="s">
        <v>30641</v>
      </c>
      <c r="N449" t="s">
        <v>634</v>
      </c>
      <c r="O449" t="s">
        <v>689</v>
      </c>
      <c r="P449" t="s">
        <v>40</v>
      </c>
      <c r="Q449" t="s">
        <v>690</v>
      </c>
      <c r="R449" t="s">
        <v>635</v>
      </c>
      <c r="S449" t="s">
        <v>30642</v>
      </c>
      <c r="T449" t="s">
        <v>30643</v>
      </c>
    </row>
    <row r="450" spans="1:20" x14ac:dyDescent="0.25">
      <c r="A450" t="s">
        <v>20</v>
      </c>
      <c r="B450" t="s">
        <v>21</v>
      </c>
      <c r="C450">
        <v>50</v>
      </c>
      <c r="D450">
        <v>1</v>
      </c>
      <c r="E450" t="s">
        <v>30644</v>
      </c>
      <c r="F450">
        <v>99.99</v>
      </c>
      <c r="G450">
        <v>0</v>
      </c>
      <c r="H450" t="s">
        <v>631</v>
      </c>
      <c r="I450" t="s">
        <v>22724</v>
      </c>
      <c r="J450" t="s">
        <v>1707</v>
      </c>
      <c r="K450" t="s">
        <v>634</v>
      </c>
      <c r="L450" t="s">
        <v>635</v>
      </c>
      <c r="M450" t="s">
        <v>30645</v>
      </c>
      <c r="N450" t="s">
        <v>634</v>
      </c>
      <c r="O450" t="s">
        <v>637</v>
      </c>
      <c r="P450" t="s">
        <v>22</v>
      </c>
      <c r="Q450" t="s">
        <v>638</v>
      </c>
      <c r="R450" t="s">
        <v>635</v>
      </c>
      <c r="S450" t="s">
        <v>30646</v>
      </c>
      <c r="T450" t="s">
        <v>30645</v>
      </c>
    </row>
    <row r="451" spans="1:20" x14ac:dyDescent="0.25">
      <c r="A451" t="s">
        <v>23</v>
      </c>
      <c r="B451" t="s">
        <v>24</v>
      </c>
      <c r="C451">
        <v>50</v>
      </c>
      <c r="D451">
        <v>1</v>
      </c>
      <c r="E451" t="s">
        <v>30644</v>
      </c>
      <c r="F451">
        <v>99.99</v>
      </c>
      <c r="G451">
        <v>0</v>
      </c>
      <c r="H451" t="s">
        <v>631</v>
      </c>
      <c r="I451" t="s">
        <v>22724</v>
      </c>
      <c r="J451" t="s">
        <v>1707</v>
      </c>
      <c r="K451" t="s">
        <v>634</v>
      </c>
      <c r="L451" t="s">
        <v>635</v>
      </c>
      <c r="M451" t="s">
        <v>30645</v>
      </c>
      <c r="N451" t="s">
        <v>634</v>
      </c>
      <c r="O451" t="s">
        <v>637</v>
      </c>
      <c r="P451" t="s">
        <v>22</v>
      </c>
      <c r="Q451" t="s">
        <v>638</v>
      </c>
      <c r="R451" t="s">
        <v>635</v>
      </c>
      <c r="S451" t="s">
        <v>30646</v>
      </c>
      <c r="T451" t="s">
        <v>30645</v>
      </c>
    </row>
    <row r="452" spans="1:20" x14ac:dyDescent="0.25">
      <c r="A452" t="s">
        <v>25</v>
      </c>
      <c r="B452" t="s">
        <v>26</v>
      </c>
      <c r="C452">
        <v>50</v>
      </c>
      <c r="D452">
        <v>1</v>
      </c>
      <c r="E452" t="s">
        <v>30644</v>
      </c>
      <c r="F452">
        <v>99.99</v>
      </c>
      <c r="G452">
        <v>0</v>
      </c>
      <c r="H452" t="s">
        <v>631</v>
      </c>
      <c r="I452" t="s">
        <v>22724</v>
      </c>
      <c r="J452" t="s">
        <v>1707</v>
      </c>
      <c r="K452" t="s">
        <v>634</v>
      </c>
      <c r="L452" t="s">
        <v>635</v>
      </c>
      <c r="M452" t="s">
        <v>30645</v>
      </c>
      <c r="N452" t="s">
        <v>634</v>
      </c>
      <c r="O452" t="s">
        <v>637</v>
      </c>
      <c r="P452" t="s">
        <v>22</v>
      </c>
      <c r="Q452" t="s">
        <v>638</v>
      </c>
      <c r="R452" t="s">
        <v>635</v>
      </c>
      <c r="S452" t="s">
        <v>30646</v>
      </c>
      <c r="T452" t="s">
        <v>30645</v>
      </c>
    </row>
    <row r="453" spans="1:20" x14ac:dyDescent="0.25">
      <c r="A453" t="s">
        <v>37</v>
      </c>
      <c r="B453" t="s">
        <v>38</v>
      </c>
      <c r="C453">
        <v>66.666666666666671</v>
      </c>
      <c r="D453">
        <v>3</v>
      </c>
      <c r="E453" t="s">
        <v>30647</v>
      </c>
      <c r="F453">
        <v>294.97000000000003</v>
      </c>
      <c r="G453">
        <v>0</v>
      </c>
      <c r="H453" t="s">
        <v>631</v>
      </c>
      <c r="I453" t="s">
        <v>30648</v>
      </c>
      <c r="J453" t="s">
        <v>1106</v>
      </c>
      <c r="K453" t="s">
        <v>634</v>
      </c>
      <c r="L453" t="s">
        <v>635</v>
      </c>
      <c r="M453" t="s">
        <v>30649</v>
      </c>
      <c r="N453" t="s">
        <v>634</v>
      </c>
      <c r="O453" t="s">
        <v>654</v>
      </c>
      <c r="P453" t="s">
        <v>22</v>
      </c>
      <c r="Q453" t="s">
        <v>655</v>
      </c>
      <c r="R453" t="s">
        <v>635</v>
      </c>
      <c r="S453" t="s">
        <v>30650</v>
      </c>
      <c r="T453" t="s">
        <v>30651</v>
      </c>
    </row>
    <row r="454" spans="1:20" x14ac:dyDescent="0.25">
      <c r="A454" t="s">
        <v>20</v>
      </c>
      <c r="B454" t="s">
        <v>21</v>
      </c>
      <c r="C454">
        <v>50</v>
      </c>
      <c r="D454">
        <v>1</v>
      </c>
      <c r="E454" t="s">
        <v>30647</v>
      </c>
      <c r="F454">
        <v>294.97000000000003</v>
      </c>
      <c r="G454">
        <v>0</v>
      </c>
      <c r="H454" t="s">
        <v>631</v>
      </c>
      <c r="I454" t="s">
        <v>30648</v>
      </c>
      <c r="J454" t="s">
        <v>1106</v>
      </c>
      <c r="K454" t="s">
        <v>634</v>
      </c>
      <c r="L454" t="s">
        <v>635</v>
      </c>
      <c r="M454" t="s">
        <v>30649</v>
      </c>
      <c r="N454" t="s">
        <v>634</v>
      </c>
      <c r="O454" t="s">
        <v>654</v>
      </c>
      <c r="P454" t="s">
        <v>22</v>
      </c>
      <c r="Q454" t="s">
        <v>655</v>
      </c>
      <c r="R454" t="s">
        <v>635</v>
      </c>
      <c r="S454" t="s">
        <v>30650</v>
      </c>
      <c r="T454" t="s">
        <v>30651</v>
      </c>
    </row>
    <row r="455" spans="1:20" x14ac:dyDescent="0.25">
      <c r="A455" t="s">
        <v>23</v>
      </c>
      <c r="B455" t="s">
        <v>24</v>
      </c>
      <c r="C455">
        <v>50</v>
      </c>
      <c r="D455">
        <v>1</v>
      </c>
      <c r="E455" t="s">
        <v>30647</v>
      </c>
      <c r="F455">
        <v>294.97000000000003</v>
      </c>
      <c r="G455">
        <v>0</v>
      </c>
      <c r="H455" t="s">
        <v>631</v>
      </c>
      <c r="I455" t="s">
        <v>30648</v>
      </c>
      <c r="J455" t="s">
        <v>1106</v>
      </c>
      <c r="K455" t="s">
        <v>634</v>
      </c>
      <c r="L455" t="s">
        <v>635</v>
      </c>
      <c r="M455" t="s">
        <v>30649</v>
      </c>
      <c r="N455" t="s">
        <v>634</v>
      </c>
      <c r="O455" t="s">
        <v>654</v>
      </c>
      <c r="P455" t="s">
        <v>22</v>
      </c>
      <c r="Q455" t="s">
        <v>655</v>
      </c>
      <c r="R455" t="s">
        <v>635</v>
      </c>
      <c r="S455" t="s">
        <v>30650</v>
      </c>
      <c r="T455" t="s">
        <v>30651</v>
      </c>
    </row>
    <row r="456" spans="1:20" x14ac:dyDescent="0.25">
      <c r="A456" t="s">
        <v>25</v>
      </c>
      <c r="B456" t="s">
        <v>26</v>
      </c>
      <c r="C456">
        <v>50</v>
      </c>
      <c r="D456">
        <v>1</v>
      </c>
      <c r="E456" t="s">
        <v>30647</v>
      </c>
      <c r="F456">
        <v>294.97000000000003</v>
      </c>
      <c r="G456">
        <v>0</v>
      </c>
      <c r="H456" t="s">
        <v>631</v>
      </c>
      <c r="I456" t="s">
        <v>30648</v>
      </c>
      <c r="J456" t="s">
        <v>1106</v>
      </c>
      <c r="K456" t="s">
        <v>634</v>
      </c>
      <c r="L456" t="s">
        <v>635</v>
      </c>
      <c r="M456" t="s">
        <v>30649</v>
      </c>
      <c r="N456" t="s">
        <v>634</v>
      </c>
      <c r="O456" t="s">
        <v>654</v>
      </c>
      <c r="P456" t="s">
        <v>22</v>
      </c>
      <c r="Q456" t="s">
        <v>655</v>
      </c>
      <c r="R456" t="s">
        <v>635</v>
      </c>
      <c r="S456" t="s">
        <v>30650</v>
      </c>
      <c r="T456" t="s">
        <v>30651</v>
      </c>
    </row>
    <row r="457" spans="1:20" x14ac:dyDescent="0.25">
      <c r="A457" t="s">
        <v>116</v>
      </c>
      <c r="B457" t="s">
        <v>117</v>
      </c>
      <c r="C457">
        <v>10</v>
      </c>
      <c r="D457">
        <v>10</v>
      </c>
      <c r="E457" t="s">
        <v>30647</v>
      </c>
      <c r="F457">
        <v>294.97000000000003</v>
      </c>
      <c r="G457">
        <v>0</v>
      </c>
      <c r="H457" t="s">
        <v>631</v>
      </c>
      <c r="I457" t="s">
        <v>30648</v>
      </c>
      <c r="J457" t="s">
        <v>1106</v>
      </c>
      <c r="K457" t="s">
        <v>634</v>
      </c>
      <c r="L457" t="s">
        <v>635</v>
      </c>
      <c r="M457" t="s">
        <v>30649</v>
      </c>
      <c r="N457" t="s">
        <v>634</v>
      </c>
      <c r="O457" t="s">
        <v>654</v>
      </c>
      <c r="P457" t="s">
        <v>22</v>
      </c>
      <c r="Q457" t="s">
        <v>655</v>
      </c>
      <c r="R457" t="s">
        <v>635</v>
      </c>
      <c r="S457" t="s">
        <v>30650</v>
      </c>
      <c r="T457" t="s">
        <v>30651</v>
      </c>
    </row>
    <row r="458" spans="1:20" x14ac:dyDescent="0.25">
      <c r="A458" t="s">
        <v>164</v>
      </c>
      <c r="B458" t="s">
        <v>165</v>
      </c>
      <c r="C458">
        <v>33.333333333333336</v>
      </c>
      <c r="D458">
        <v>3</v>
      </c>
      <c r="E458" t="s">
        <v>30652</v>
      </c>
      <c r="F458">
        <v>99.99</v>
      </c>
      <c r="G458">
        <v>0</v>
      </c>
      <c r="H458" t="s">
        <v>631</v>
      </c>
      <c r="I458" t="s">
        <v>30653</v>
      </c>
      <c r="J458" t="s">
        <v>1036</v>
      </c>
      <c r="K458" t="s">
        <v>634</v>
      </c>
      <c r="L458" t="s">
        <v>635</v>
      </c>
      <c r="M458" t="s">
        <v>30654</v>
      </c>
      <c r="N458" t="s">
        <v>634</v>
      </c>
      <c r="O458" t="s">
        <v>637</v>
      </c>
      <c r="P458" t="s">
        <v>22</v>
      </c>
      <c r="Q458" t="s">
        <v>638</v>
      </c>
      <c r="R458" t="s">
        <v>635</v>
      </c>
      <c r="S458" t="s">
        <v>30655</v>
      </c>
      <c r="T458" t="s">
        <v>30654</v>
      </c>
    </row>
    <row r="459" spans="1:20" x14ac:dyDescent="0.25">
      <c r="A459" t="s">
        <v>35</v>
      </c>
      <c r="B459" t="s">
        <v>36</v>
      </c>
      <c r="C459">
        <v>66.666666666666671</v>
      </c>
      <c r="D459">
        <v>6</v>
      </c>
      <c r="E459" t="s">
        <v>30656</v>
      </c>
      <c r="F459">
        <v>199.98</v>
      </c>
      <c r="G459">
        <v>0</v>
      </c>
      <c r="H459" t="s">
        <v>631</v>
      </c>
      <c r="I459" t="s">
        <v>30657</v>
      </c>
      <c r="J459" t="s">
        <v>705</v>
      </c>
      <c r="K459" t="s">
        <v>634</v>
      </c>
      <c r="L459" t="s">
        <v>635</v>
      </c>
      <c r="M459" t="s">
        <v>30658</v>
      </c>
      <c r="N459" t="s">
        <v>634</v>
      </c>
      <c r="O459" t="s">
        <v>637</v>
      </c>
      <c r="P459" t="s">
        <v>22</v>
      </c>
      <c r="Q459" t="s">
        <v>638</v>
      </c>
      <c r="R459" t="s">
        <v>635</v>
      </c>
      <c r="S459" t="s">
        <v>30659</v>
      </c>
      <c r="T459" t="s">
        <v>30660</v>
      </c>
    </row>
    <row r="460" spans="1:20" x14ac:dyDescent="0.25">
      <c r="A460" t="s">
        <v>118</v>
      </c>
      <c r="B460" t="s">
        <v>91</v>
      </c>
      <c r="C460">
        <v>90</v>
      </c>
      <c r="D460">
        <v>2</v>
      </c>
      <c r="E460" t="s">
        <v>30661</v>
      </c>
      <c r="F460">
        <v>169.84</v>
      </c>
      <c r="G460">
        <v>0</v>
      </c>
      <c r="H460" t="s">
        <v>1248</v>
      </c>
      <c r="I460" t="s">
        <v>4338</v>
      </c>
      <c r="J460" t="s">
        <v>4339</v>
      </c>
      <c r="K460" t="s">
        <v>4340</v>
      </c>
      <c r="L460" t="s">
        <v>4341</v>
      </c>
      <c r="M460" t="s">
        <v>30662</v>
      </c>
      <c r="N460" t="s">
        <v>634</v>
      </c>
      <c r="O460" t="s">
        <v>689</v>
      </c>
      <c r="P460" t="s">
        <v>40</v>
      </c>
      <c r="Q460" t="s">
        <v>690</v>
      </c>
      <c r="R460" t="s">
        <v>635</v>
      </c>
      <c r="S460" t="s">
        <v>30663</v>
      </c>
      <c r="T460" t="s">
        <v>30662</v>
      </c>
    </row>
    <row r="461" spans="1:20" x14ac:dyDescent="0.25">
      <c r="A461" t="s">
        <v>20</v>
      </c>
      <c r="B461" t="s">
        <v>21</v>
      </c>
      <c r="C461">
        <v>50</v>
      </c>
      <c r="D461">
        <v>1</v>
      </c>
      <c r="E461" t="s">
        <v>30664</v>
      </c>
      <c r="F461">
        <v>200</v>
      </c>
      <c r="G461">
        <v>0</v>
      </c>
      <c r="H461" t="s">
        <v>703</v>
      </c>
      <c r="I461" t="s">
        <v>30665</v>
      </c>
      <c r="J461" t="s">
        <v>749</v>
      </c>
      <c r="K461" t="s">
        <v>634</v>
      </c>
      <c r="L461" t="s">
        <v>635</v>
      </c>
      <c r="M461" t="s">
        <v>30666</v>
      </c>
      <c r="N461" t="s">
        <v>634</v>
      </c>
      <c r="O461" t="s">
        <v>654</v>
      </c>
      <c r="P461" t="s">
        <v>22</v>
      </c>
      <c r="Q461" t="s">
        <v>655</v>
      </c>
      <c r="R461" t="s">
        <v>635</v>
      </c>
      <c r="S461" t="s">
        <v>30667</v>
      </c>
      <c r="T461" t="s">
        <v>30666</v>
      </c>
    </row>
    <row r="462" spans="1:20" x14ac:dyDescent="0.25">
      <c r="A462" t="s">
        <v>23</v>
      </c>
      <c r="B462" t="s">
        <v>24</v>
      </c>
      <c r="C462">
        <v>50</v>
      </c>
      <c r="D462">
        <v>1</v>
      </c>
      <c r="E462" t="s">
        <v>30664</v>
      </c>
      <c r="F462">
        <v>200</v>
      </c>
      <c r="G462">
        <v>0</v>
      </c>
      <c r="H462" t="s">
        <v>703</v>
      </c>
      <c r="I462" t="s">
        <v>30665</v>
      </c>
      <c r="J462" t="s">
        <v>749</v>
      </c>
      <c r="K462" t="s">
        <v>634</v>
      </c>
      <c r="L462" t="s">
        <v>635</v>
      </c>
      <c r="M462" t="s">
        <v>30666</v>
      </c>
      <c r="N462" t="s">
        <v>634</v>
      </c>
      <c r="O462" t="s">
        <v>654</v>
      </c>
      <c r="P462" t="s">
        <v>22</v>
      </c>
      <c r="Q462" t="s">
        <v>655</v>
      </c>
      <c r="R462" t="s">
        <v>635</v>
      </c>
      <c r="S462" t="s">
        <v>30667</v>
      </c>
      <c r="T462" t="s">
        <v>30666</v>
      </c>
    </row>
    <row r="463" spans="1:20" x14ac:dyDescent="0.25">
      <c r="A463" t="s">
        <v>25</v>
      </c>
      <c r="B463" t="s">
        <v>26</v>
      </c>
      <c r="C463">
        <v>50</v>
      </c>
      <c r="D463">
        <v>1</v>
      </c>
      <c r="E463" t="s">
        <v>30664</v>
      </c>
      <c r="F463">
        <v>200</v>
      </c>
      <c r="G463">
        <v>0</v>
      </c>
      <c r="H463" t="s">
        <v>703</v>
      </c>
      <c r="I463" t="s">
        <v>30665</v>
      </c>
      <c r="J463" t="s">
        <v>749</v>
      </c>
      <c r="K463" t="s">
        <v>634</v>
      </c>
      <c r="L463" t="s">
        <v>635</v>
      </c>
      <c r="M463" t="s">
        <v>30666</v>
      </c>
      <c r="N463" t="s">
        <v>634</v>
      </c>
      <c r="O463" t="s">
        <v>654</v>
      </c>
      <c r="P463" t="s">
        <v>22</v>
      </c>
      <c r="Q463" t="s">
        <v>655</v>
      </c>
      <c r="R463" t="s">
        <v>635</v>
      </c>
      <c r="S463" t="s">
        <v>30667</v>
      </c>
      <c r="T463" t="s">
        <v>30666</v>
      </c>
    </row>
    <row r="464" spans="1:20" x14ac:dyDescent="0.25">
      <c r="A464" t="s">
        <v>39</v>
      </c>
      <c r="B464" t="s">
        <v>44</v>
      </c>
      <c r="C464">
        <v>120</v>
      </c>
      <c r="D464">
        <v>1</v>
      </c>
      <c r="E464" t="s">
        <v>30664</v>
      </c>
      <c r="F464">
        <v>200</v>
      </c>
      <c r="G464">
        <v>0</v>
      </c>
      <c r="H464" t="s">
        <v>703</v>
      </c>
      <c r="I464" t="s">
        <v>30665</v>
      </c>
      <c r="J464" t="s">
        <v>749</v>
      </c>
      <c r="K464" t="s">
        <v>634</v>
      </c>
      <c r="L464" t="s">
        <v>635</v>
      </c>
      <c r="M464" t="s">
        <v>30666</v>
      </c>
      <c r="N464" t="s">
        <v>634</v>
      </c>
      <c r="O464" t="s">
        <v>654</v>
      </c>
      <c r="P464" t="s">
        <v>22</v>
      </c>
      <c r="Q464" t="s">
        <v>655</v>
      </c>
      <c r="R464" t="s">
        <v>635</v>
      </c>
      <c r="S464" t="s">
        <v>30667</v>
      </c>
      <c r="T464" t="s">
        <v>30666</v>
      </c>
    </row>
    <row r="465" spans="1:20" x14ac:dyDescent="0.25">
      <c r="A465" t="s">
        <v>20</v>
      </c>
      <c r="B465" t="s">
        <v>21</v>
      </c>
      <c r="C465">
        <v>50</v>
      </c>
      <c r="D465">
        <v>1</v>
      </c>
      <c r="E465" t="s">
        <v>30668</v>
      </c>
      <c r="F465">
        <v>294.97000000000003</v>
      </c>
      <c r="G465">
        <v>0</v>
      </c>
      <c r="H465" t="s">
        <v>631</v>
      </c>
      <c r="I465" t="s">
        <v>30669</v>
      </c>
      <c r="J465" t="s">
        <v>999</v>
      </c>
      <c r="K465" t="s">
        <v>634</v>
      </c>
      <c r="L465" t="s">
        <v>635</v>
      </c>
      <c r="M465" t="s">
        <v>30670</v>
      </c>
      <c r="N465" t="s">
        <v>634</v>
      </c>
      <c r="O465" t="s">
        <v>654</v>
      </c>
      <c r="P465" t="s">
        <v>22</v>
      </c>
      <c r="Q465" t="s">
        <v>655</v>
      </c>
      <c r="R465" t="s">
        <v>635</v>
      </c>
      <c r="S465" t="s">
        <v>30671</v>
      </c>
      <c r="T465" t="s">
        <v>30670</v>
      </c>
    </row>
    <row r="466" spans="1:20" x14ac:dyDescent="0.25">
      <c r="A466" t="s">
        <v>23</v>
      </c>
      <c r="B466" t="s">
        <v>24</v>
      </c>
      <c r="C466">
        <v>50</v>
      </c>
      <c r="D466">
        <v>1</v>
      </c>
      <c r="E466" t="s">
        <v>30668</v>
      </c>
      <c r="F466">
        <v>294.97000000000003</v>
      </c>
      <c r="G466">
        <v>0</v>
      </c>
      <c r="H466" t="s">
        <v>631</v>
      </c>
      <c r="I466" t="s">
        <v>30669</v>
      </c>
      <c r="J466" t="s">
        <v>999</v>
      </c>
      <c r="K466" t="s">
        <v>634</v>
      </c>
      <c r="L466" t="s">
        <v>635</v>
      </c>
      <c r="M466" t="s">
        <v>30670</v>
      </c>
      <c r="N466" t="s">
        <v>634</v>
      </c>
      <c r="O466" t="s">
        <v>654</v>
      </c>
      <c r="P466" t="s">
        <v>22</v>
      </c>
      <c r="Q466" t="s">
        <v>655</v>
      </c>
      <c r="R466" t="s">
        <v>635</v>
      </c>
      <c r="S466" t="s">
        <v>30671</v>
      </c>
      <c r="T466" t="s">
        <v>30670</v>
      </c>
    </row>
    <row r="467" spans="1:20" x14ac:dyDescent="0.25">
      <c r="A467" t="s">
        <v>25</v>
      </c>
      <c r="B467" t="s">
        <v>26</v>
      </c>
      <c r="C467">
        <v>50</v>
      </c>
      <c r="D467">
        <v>1</v>
      </c>
      <c r="E467" t="s">
        <v>30668</v>
      </c>
      <c r="F467">
        <v>294.97000000000003</v>
      </c>
      <c r="G467">
        <v>0</v>
      </c>
      <c r="H467" t="s">
        <v>631</v>
      </c>
      <c r="I467" t="s">
        <v>30669</v>
      </c>
      <c r="J467" t="s">
        <v>999</v>
      </c>
      <c r="K467" t="s">
        <v>634</v>
      </c>
      <c r="L467" t="s">
        <v>635</v>
      </c>
      <c r="M467" t="s">
        <v>30670</v>
      </c>
      <c r="N467" t="s">
        <v>634</v>
      </c>
      <c r="O467" t="s">
        <v>654</v>
      </c>
      <c r="P467" t="s">
        <v>22</v>
      </c>
      <c r="Q467" t="s">
        <v>655</v>
      </c>
      <c r="R467" t="s">
        <v>635</v>
      </c>
      <c r="S467" t="s">
        <v>30671</v>
      </c>
      <c r="T467" t="s">
        <v>30670</v>
      </c>
    </row>
    <row r="468" spans="1:20" x14ac:dyDescent="0.25">
      <c r="A468" t="s">
        <v>35</v>
      </c>
      <c r="B468" t="s">
        <v>36</v>
      </c>
      <c r="C468">
        <v>66.666666666666671</v>
      </c>
      <c r="D468">
        <v>3</v>
      </c>
      <c r="E468" t="s">
        <v>30668</v>
      </c>
      <c r="F468">
        <v>294.97000000000003</v>
      </c>
      <c r="G468">
        <v>0</v>
      </c>
      <c r="H468" t="s">
        <v>631</v>
      </c>
      <c r="I468" t="s">
        <v>30669</v>
      </c>
      <c r="J468" t="s">
        <v>999</v>
      </c>
      <c r="K468" t="s">
        <v>634</v>
      </c>
      <c r="L468" t="s">
        <v>635</v>
      </c>
      <c r="M468" t="s">
        <v>30670</v>
      </c>
      <c r="N468" t="s">
        <v>634</v>
      </c>
      <c r="O468" t="s">
        <v>654</v>
      </c>
      <c r="P468" t="s">
        <v>22</v>
      </c>
      <c r="Q468" t="s">
        <v>655</v>
      </c>
      <c r="R468" t="s">
        <v>635</v>
      </c>
      <c r="S468" t="s">
        <v>30671</v>
      </c>
      <c r="T468" t="s">
        <v>30670</v>
      </c>
    </row>
    <row r="469" spans="1:20" x14ac:dyDescent="0.25">
      <c r="A469" t="s">
        <v>164</v>
      </c>
      <c r="B469" t="s">
        <v>165</v>
      </c>
      <c r="C469">
        <v>33.333333333333336</v>
      </c>
      <c r="D469">
        <v>3</v>
      </c>
      <c r="E469" t="s">
        <v>30668</v>
      </c>
      <c r="F469">
        <v>294.97000000000003</v>
      </c>
      <c r="G469">
        <v>0</v>
      </c>
      <c r="H469" t="s">
        <v>631</v>
      </c>
      <c r="I469" t="s">
        <v>30669</v>
      </c>
      <c r="J469" t="s">
        <v>999</v>
      </c>
      <c r="K469" t="s">
        <v>634</v>
      </c>
      <c r="L469" t="s">
        <v>635</v>
      </c>
      <c r="M469" t="s">
        <v>30670</v>
      </c>
      <c r="N469" t="s">
        <v>634</v>
      </c>
      <c r="O469" t="s">
        <v>654</v>
      </c>
      <c r="P469" t="s">
        <v>22</v>
      </c>
      <c r="Q469" t="s">
        <v>655</v>
      </c>
      <c r="R469" t="s">
        <v>635</v>
      </c>
      <c r="S469" t="s">
        <v>30671</v>
      </c>
      <c r="T469" t="s">
        <v>30670</v>
      </c>
    </row>
    <row r="470" spans="1:20" x14ac:dyDescent="0.25">
      <c r="A470" t="s">
        <v>164</v>
      </c>
      <c r="B470" t="s">
        <v>165</v>
      </c>
      <c r="C470">
        <v>33.333333333333336</v>
      </c>
      <c r="D470">
        <v>3</v>
      </c>
      <c r="E470" t="s">
        <v>30672</v>
      </c>
      <c r="F470">
        <v>99.99</v>
      </c>
      <c r="G470">
        <v>0</v>
      </c>
      <c r="H470" t="s">
        <v>631</v>
      </c>
      <c r="I470" t="s">
        <v>30673</v>
      </c>
      <c r="J470" t="s">
        <v>1301</v>
      </c>
      <c r="K470" t="s">
        <v>634</v>
      </c>
      <c r="L470" t="s">
        <v>635</v>
      </c>
      <c r="M470" t="s">
        <v>30674</v>
      </c>
      <c r="N470" t="s">
        <v>634</v>
      </c>
      <c r="O470" t="s">
        <v>637</v>
      </c>
      <c r="P470" t="s">
        <v>22</v>
      </c>
      <c r="Q470" t="s">
        <v>638</v>
      </c>
      <c r="R470" t="s">
        <v>635</v>
      </c>
      <c r="S470" t="s">
        <v>30675</v>
      </c>
      <c r="T470" t="s">
        <v>30676</v>
      </c>
    </row>
    <row r="471" spans="1:20" x14ac:dyDescent="0.25">
      <c r="A471" t="s">
        <v>133</v>
      </c>
      <c r="B471" t="s">
        <v>134</v>
      </c>
      <c r="C471">
        <v>12</v>
      </c>
      <c r="D471">
        <v>10</v>
      </c>
      <c r="E471" t="s">
        <v>30677</v>
      </c>
      <c r="F471">
        <v>129</v>
      </c>
      <c r="G471">
        <v>0</v>
      </c>
      <c r="H471" t="s">
        <v>641</v>
      </c>
      <c r="I471" t="s">
        <v>30678</v>
      </c>
      <c r="J471" t="s">
        <v>30679</v>
      </c>
      <c r="K471" t="s">
        <v>785</v>
      </c>
      <c r="L471" t="s">
        <v>13930</v>
      </c>
      <c r="M471" t="s">
        <v>30680</v>
      </c>
      <c r="N471" t="s">
        <v>634</v>
      </c>
      <c r="O471" t="s">
        <v>894</v>
      </c>
      <c r="P471" t="s">
        <v>43</v>
      </c>
      <c r="Q471" t="s">
        <v>648</v>
      </c>
      <c r="R471" t="s">
        <v>635</v>
      </c>
      <c r="S471" t="s">
        <v>30681</v>
      </c>
      <c r="T471" t="s">
        <v>30682</v>
      </c>
    </row>
    <row r="472" spans="1:20" x14ac:dyDescent="0.25">
      <c r="A472" t="s">
        <v>20</v>
      </c>
      <c r="B472" t="s">
        <v>21</v>
      </c>
      <c r="C472">
        <v>50</v>
      </c>
      <c r="D472">
        <v>1</v>
      </c>
      <c r="E472" t="s">
        <v>30683</v>
      </c>
      <c r="F472">
        <v>99.99</v>
      </c>
      <c r="G472">
        <v>0</v>
      </c>
      <c r="H472" t="s">
        <v>631</v>
      </c>
      <c r="I472" t="s">
        <v>30684</v>
      </c>
      <c r="J472" t="s">
        <v>850</v>
      </c>
      <c r="K472" t="s">
        <v>634</v>
      </c>
      <c r="L472" t="s">
        <v>635</v>
      </c>
      <c r="M472" t="s">
        <v>30685</v>
      </c>
      <c r="N472" t="s">
        <v>634</v>
      </c>
      <c r="O472" t="s">
        <v>637</v>
      </c>
      <c r="P472" t="s">
        <v>22</v>
      </c>
      <c r="Q472" t="s">
        <v>638</v>
      </c>
      <c r="R472" t="s">
        <v>635</v>
      </c>
      <c r="S472" t="s">
        <v>30686</v>
      </c>
      <c r="T472" t="s">
        <v>30685</v>
      </c>
    </row>
    <row r="473" spans="1:20" x14ac:dyDescent="0.25">
      <c r="A473" t="s">
        <v>23</v>
      </c>
      <c r="B473" t="s">
        <v>24</v>
      </c>
      <c r="C473">
        <v>50</v>
      </c>
      <c r="D473">
        <v>1</v>
      </c>
      <c r="E473" t="s">
        <v>30683</v>
      </c>
      <c r="F473">
        <v>99.99</v>
      </c>
      <c r="G473">
        <v>0</v>
      </c>
      <c r="H473" t="s">
        <v>631</v>
      </c>
      <c r="I473" t="s">
        <v>30684</v>
      </c>
      <c r="J473" t="s">
        <v>850</v>
      </c>
      <c r="K473" t="s">
        <v>634</v>
      </c>
      <c r="L473" t="s">
        <v>635</v>
      </c>
      <c r="M473" t="s">
        <v>30685</v>
      </c>
      <c r="N473" t="s">
        <v>634</v>
      </c>
      <c r="O473" t="s">
        <v>637</v>
      </c>
      <c r="P473" t="s">
        <v>22</v>
      </c>
      <c r="Q473" t="s">
        <v>638</v>
      </c>
      <c r="R473" t="s">
        <v>635</v>
      </c>
      <c r="S473" t="s">
        <v>30686</v>
      </c>
      <c r="T473" t="s">
        <v>30685</v>
      </c>
    </row>
    <row r="474" spans="1:20" x14ac:dyDescent="0.25">
      <c r="A474" t="s">
        <v>25</v>
      </c>
      <c r="B474" t="s">
        <v>26</v>
      </c>
      <c r="C474">
        <v>50</v>
      </c>
      <c r="D474">
        <v>1</v>
      </c>
      <c r="E474" t="s">
        <v>30683</v>
      </c>
      <c r="F474">
        <v>99.99</v>
      </c>
      <c r="G474">
        <v>0</v>
      </c>
      <c r="H474" t="s">
        <v>631</v>
      </c>
      <c r="I474" t="s">
        <v>30684</v>
      </c>
      <c r="J474" t="s">
        <v>850</v>
      </c>
      <c r="K474" t="s">
        <v>634</v>
      </c>
      <c r="L474" t="s">
        <v>635</v>
      </c>
      <c r="M474" t="s">
        <v>30685</v>
      </c>
      <c r="N474" t="s">
        <v>634</v>
      </c>
      <c r="O474" t="s">
        <v>637</v>
      </c>
      <c r="P474" t="s">
        <v>22</v>
      </c>
      <c r="Q474" t="s">
        <v>638</v>
      </c>
      <c r="R474" t="s">
        <v>635</v>
      </c>
      <c r="S474" t="s">
        <v>30686</v>
      </c>
      <c r="T474" t="s">
        <v>30685</v>
      </c>
    </row>
    <row r="475" spans="1:20" x14ac:dyDescent="0.25">
      <c r="A475" t="s">
        <v>116</v>
      </c>
      <c r="B475" t="s">
        <v>117</v>
      </c>
      <c r="C475">
        <v>10</v>
      </c>
      <c r="D475">
        <v>100</v>
      </c>
      <c r="E475" t="s">
        <v>30687</v>
      </c>
      <c r="F475">
        <v>1296</v>
      </c>
      <c r="G475">
        <v>96</v>
      </c>
      <c r="H475" t="s">
        <v>631</v>
      </c>
      <c r="I475" t="s">
        <v>10751</v>
      </c>
      <c r="J475" t="s">
        <v>30688</v>
      </c>
      <c r="K475" t="s">
        <v>24464</v>
      </c>
      <c r="L475" t="s">
        <v>7661</v>
      </c>
      <c r="M475" t="s">
        <v>30689</v>
      </c>
      <c r="N475" t="s">
        <v>634</v>
      </c>
      <c r="O475" t="s">
        <v>894</v>
      </c>
      <c r="P475" t="s">
        <v>43</v>
      </c>
      <c r="Q475" t="s">
        <v>648</v>
      </c>
      <c r="R475" t="s">
        <v>635</v>
      </c>
      <c r="S475" t="s">
        <v>30690</v>
      </c>
      <c r="T475" t="s">
        <v>30689</v>
      </c>
    </row>
    <row r="476" spans="1:20" x14ac:dyDescent="0.25">
      <c r="A476" t="s">
        <v>39</v>
      </c>
      <c r="B476" t="s">
        <v>44</v>
      </c>
      <c r="C476">
        <v>80</v>
      </c>
      <c r="D476">
        <v>1</v>
      </c>
      <c r="E476" t="s">
        <v>30691</v>
      </c>
      <c r="F476">
        <v>80</v>
      </c>
      <c r="G476">
        <v>0</v>
      </c>
      <c r="H476" t="s">
        <v>641</v>
      </c>
      <c r="I476" t="s">
        <v>1365</v>
      </c>
      <c r="J476" t="s">
        <v>4236</v>
      </c>
      <c r="K476" t="s">
        <v>1713</v>
      </c>
      <c r="L476" t="s">
        <v>4237</v>
      </c>
      <c r="M476" t="s">
        <v>30692</v>
      </c>
      <c r="N476" t="s">
        <v>634</v>
      </c>
      <c r="O476" t="s">
        <v>894</v>
      </c>
      <c r="P476" t="s">
        <v>43</v>
      </c>
      <c r="Q476" t="s">
        <v>648</v>
      </c>
      <c r="R476" t="s">
        <v>635</v>
      </c>
      <c r="S476" t="s">
        <v>30693</v>
      </c>
      <c r="T476" t="s">
        <v>30692</v>
      </c>
    </row>
    <row r="477" spans="1:20" x14ac:dyDescent="0.25">
      <c r="A477" t="s">
        <v>20</v>
      </c>
      <c r="B477" t="s">
        <v>21</v>
      </c>
      <c r="C477">
        <v>50</v>
      </c>
      <c r="D477">
        <v>1</v>
      </c>
      <c r="E477" t="s">
        <v>30694</v>
      </c>
      <c r="F477">
        <v>100</v>
      </c>
      <c r="G477">
        <v>0</v>
      </c>
      <c r="H477" t="s">
        <v>703</v>
      </c>
      <c r="I477" t="s">
        <v>30695</v>
      </c>
      <c r="J477" t="s">
        <v>749</v>
      </c>
      <c r="K477" t="s">
        <v>634</v>
      </c>
      <c r="L477" t="s">
        <v>635</v>
      </c>
      <c r="M477" t="s">
        <v>30696</v>
      </c>
      <c r="N477" t="s">
        <v>634</v>
      </c>
      <c r="O477" t="s">
        <v>654</v>
      </c>
      <c r="P477" t="s">
        <v>22</v>
      </c>
      <c r="Q477" t="s">
        <v>655</v>
      </c>
      <c r="R477" t="s">
        <v>635</v>
      </c>
      <c r="S477" t="s">
        <v>30697</v>
      </c>
      <c r="T477" t="s">
        <v>30696</v>
      </c>
    </row>
    <row r="478" spans="1:20" x14ac:dyDescent="0.25">
      <c r="A478" t="s">
        <v>23</v>
      </c>
      <c r="B478" t="s">
        <v>24</v>
      </c>
      <c r="C478">
        <v>50</v>
      </c>
      <c r="D478">
        <v>1</v>
      </c>
      <c r="E478" t="s">
        <v>30694</v>
      </c>
      <c r="F478">
        <v>100</v>
      </c>
      <c r="G478">
        <v>0</v>
      </c>
      <c r="H478" t="s">
        <v>703</v>
      </c>
      <c r="I478" t="s">
        <v>30695</v>
      </c>
      <c r="J478" t="s">
        <v>749</v>
      </c>
      <c r="K478" t="s">
        <v>634</v>
      </c>
      <c r="L478" t="s">
        <v>635</v>
      </c>
      <c r="M478" t="s">
        <v>30696</v>
      </c>
      <c r="N478" t="s">
        <v>634</v>
      </c>
      <c r="O478" t="s">
        <v>654</v>
      </c>
      <c r="P478" t="s">
        <v>22</v>
      </c>
      <c r="Q478" t="s">
        <v>655</v>
      </c>
      <c r="R478" t="s">
        <v>635</v>
      </c>
      <c r="S478" t="s">
        <v>30697</v>
      </c>
      <c r="T478" t="s">
        <v>30696</v>
      </c>
    </row>
    <row r="479" spans="1:20" x14ac:dyDescent="0.25">
      <c r="A479" t="s">
        <v>25</v>
      </c>
      <c r="B479" t="s">
        <v>26</v>
      </c>
      <c r="C479">
        <v>50</v>
      </c>
      <c r="D479">
        <v>1</v>
      </c>
      <c r="E479" t="s">
        <v>30694</v>
      </c>
      <c r="F479">
        <v>100</v>
      </c>
      <c r="G479">
        <v>0</v>
      </c>
      <c r="H479" t="s">
        <v>703</v>
      </c>
      <c r="I479" t="s">
        <v>30695</v>
      </c>
      <c r="J479" t="s">
        <v>749</v>
      </c>
      <c r="K479" t="s">
        <v>634</v>
      </c>
      <c r="L479" t="s">
        <v>635</v>
      </c>
      <c r="M479" t="s">
        <v>30696</v>
      </c>
      <c r="N479" t="s">
        <v>634</v>
      </c>
      <c r="O479" t="s">
        <v>654</v>
      </c>
      <c r="P479" t="s">
        <v>22</v>
      </c>
      <c r="Q479" t="s">
        <v>655</v>
      </c>
      <c r="R479" t="s">
        <v>635</v>
      </c>
      <c r="S479" t="s">
        <v>30697</v>
      </c>
      <c r="T479" t="s">
        <v>30696</v>
      </c>
    </row>
    <row r="480" spans="1:20" x14ac:dyDescent="0.25">
      <c r="A480" t="s">
        <v>39</v>
      </c>
      <c r="B480" t="s">
        <v>44</v>
      </c>
      <c r="C480">
        <v>80</v>
      </c>
      <c r="D480">
        <v>1</v>
      </c>
      <c r="E480" t="s">
        <v>30698</v>
      </c>
      <c r="F480">
        <v>368</v>
      </c>
      <c r="G480">
        <v>0</v>
      </c>
      <c r="H480" t="s">
        <v>641</v>
      </c>
      <c r="I480" t="s">
        <v>13928</v>
      </c>
      <c r="J480" t="s">
        <v>30699</v>
      </c>
      <c r="K480" t="s">
        <v>2419</v>
      </c>
      <c r="L480" t="s">
        <v>7527</v>
      </c>
      <c r="M480" t="s">
        <v>30700</v>
      </c>
      <c r="N480" t="s">
        <v>634</v>
      </c>
      <c r="O480" t="s">
        <v>894</v>
      </c>
      <c r="P480" t="s">
        <v>43</v>
      </c>
      <c r="Q480" t="s">
        <v>648</v>
      </c>
      <c r="R480" t="s">
        <v>635</v>
      </c>
      <c r="S480" t="s">
        <v>30701</v>
      </c>
      <c r="T480" t="s">
        <v>30702</v>
      </c>
    </row>
    <row r="481" spans="1:20" x14ac:dyDescent="0.25">
      <c r="A481" t="s">
        <v>39</v>
      </c>
      <c r="B481" t="s">
        <v>44</v>
      </c>
      <c r="C481">
        <v>72</v>
      </c>
      <c r="D481">
        <v>4</v>
      </c>
      <c r="E481" t="s">
        <v>30698</v>
      </c>
      <c r="F481">
        <v>368</v>
      </c>
      <c r="G481">
        <v>0</v>
      </c>
      <c r="H481" t="s">
        <v>641</v>
      </c>
      <c r="I481" t="s">
        <v>13928</v>
      </c>
      <c r="J481" t="s">
        <v>30699</v>
      </c>
      <c r="K481" t="s">
        <v>2419</v>
      </c>
      <c r="L481" t="s">
        <v>7527</v>
      </c>
      <c r="M481" t="s">
        <v>30700</v>
      </c>
      <c r="N481" t="s">
        <v>634</v>
      </c>
      <c r="O481" t="s">
        <v>894</v>
      </c>
      <c r="P481" t="s">
        <v>43</v>
      </c>
      <c r="Q481" t="s">
        <v>648</v>
      </c>
      <c r="R481" t="s">
        <v>635</v>
      </c>
      <c r="S481" t="s">
        <v>30701</v>
      </c>
      <c r="T481" t="s">
        <v>30702</v>
      </c>
    </row>
    <row r="482" spans="1:20" x14ac:dyDescent="0.25">
      <c r="A482" t="s">
        <v>164</v>
      </c>
      <c r="B482" t="s">
        <v>165</v>
      </c>
      <c r="C482">
        <v>33.333333333333336</v>
      </c>
      <c r="D482">
        <v>3</v>
      </c>
      <c r="E482" t="s">
        <v>30703</v>
      </c>
      <c r="F482">
        <v>99.99</v>
      </c>
      <c r="G482">
        <v>0</v>
      </c>
      <c r="H482" t="s">
        <v>631</v>
      </c>
      <c r="I482" t="s">
        <v>3740</v>
      </c>
      <c r="J482" t="s">
        <v>755</v>
      </c>
      <c r="K482" t="s">
        <v>634</v>
      </c>
      <c r="L482" t="s">
        <v>635</v>
      </c>
      <c r="M482" t="s">
        <v>30704</v>
      </c>
      <c r="N482" t="s">
        <v>634</v>
      </c>
      <c r="O482" t="s">
        <v>637</v>
      </c>
      <c r="P482" t="s">
        <v>22</v>
      </c>
      <c r="Q482" t="s">
        <v>638</v>
      </c>
      <c r="R482" t="s">
        <v>635</v>
      </c>
      <c r="S482" t="s">
        <v>30705</v>
      </c>
      <c r="T482" t="s">
        <v>30706</v>
      </c>
    </row>
    <row r="483" spans="1:20" x14ac:dyDescent="0.25">
      <c r="A483" t="s">
        <v>20</v>
      </c>
      <c r="B483" t="s">
        <v>21</v>
      </c>
      <c r="C483">
        <v>50</v>
      </c>
      <c r="D483">
        <v>1</v>
      </c>
      <c r="E483" t="s">
        <v>30707</v>
      </c>
      <c r="F483">
        <v>99.99</v>
      </c>
      <c r="G483">
        <v>0</v>
      </c>
      <c r="H483" t="s">
        <v>631</v>
      </c>
      <c r="I483" t="s">
        <v>10253</v>
      </c>
      <c r="J483" t="s">
        <v>1276</v>
      </c>
      <c r="K483" t="s">
        <v>634</v>
      </c>
      <c r="L483" t="s">
        <v>635</v>
      </c>
      <c r="M483" t="s">
        <v>30708</v>
      </c>
      <c r="N483" t="s">
        <v>634</v>
      </c>
      <c r="O483" t="s">
        <v>637</v>
      </c>
      <c r="P483" t="s">
        <v>22</v>
      </c>
      <c r="Q483" t="s">
        <v>638</v>
      </c>
      <c r="R483" t="s">
        <v>635</v>
      </c>
      <c r="S483" t="s">
        <v>30709</v>
      </c>
      <c r="T483" t="s">
        <v>30708</v>
      </c>
    </row>
    <row r="484" spans="1:20" x14ac:dyDescent="0.25">
      <c r="A484" t="s">
        <v>23</v>
      </c>
      <c r="B484" t="s">
        <v>24</v>
      </c>
      <c r="C484">
        <v>50</v>
      </c>
      <c r="D484">
        <v>1</v>
      </c>
      <c r="E484" t="s">
        <v>30707</v>
      </c>
      <c r="F484">
        <v>99.99</v>
      </c>
      <c r="G484">
        <v>0</v>
      </c>
      <c r="H484" t="s">
        <v>631</v>
      </c>
      <c r="I484" t="s">
        <v>10253</v>
      </c>
      <c r="J484" t="s">
        <v>1276</v>
      </c>
      <c r="K484" t="s">
        <v>634</v>
      </c>
      <c r="L484" t="s">
        <v>635</v>
      </c>
      <c r="M484" t="s">
        <v>30708</v>
      </c>
      <c r="N484" t="s">
        <v>634</v>
      </c>
      <c r="O484" t="s">
        <v>637</v>
      </c>
      <c r="P484" t="s">
        <v>22</v>
      </c>
      <c r="Q484" t="s">
        <v>638</v>
      </c>
      <c r="R484" t="s">
        <v>635</v>
      </c>
      <c r="S484" t="s">
        <v>30709</v>
      </c>
      <c r="T484" t="s">
        <v>30708</v>
      </c>
    </row>
    <row r="485" spans="1:20" x14ac:dyDescent="0.25">
      <c r="A485" t="s">
        <v>25</v>
      </c>
      <c r="B485" t="s">
        <v>26</v>
      </c>
      <c r="C485">
        <v>50</v>
      </c>
      <c r="D485">
        <v>1</v>
      </c>
      <c r="E485" t="s">
        <v>30707</v>
      </c>
      <c r="F485">
        <v>99.99</v>
      </c>
      <c r="G485">
        <v>0</v>
      </c>
      <c r="H485" t="s">
        <v>631</v>
      </c>
      <c r="I485" t="s">
        <v>10253</v>
      </c>
      <c r="J485" t="s">
        <v>1276</v>
      </c>
      <c r="K485" t="s">
        <v>634</v>
      </c>
      <c r="L485" t="s">
        <v>635</v>
      </c>
      <c r="M485" t="s">
        <v>30708</v>
      </c>
      <c r="N485" t="s">
        <v>634</v>
      </c>
      <c r="O485" t="s">
        <v>637</v>
      </c>
      <c r="P485" t="s">
        <v>22</v>
      </c>
      <c r="Q485" t="s">
        <v>638</v>
      </c>
      <c r="R485" t="s">
        <v>635</v>
      </c>
      <c r="S485" t="s">
        <v>30709</v>
      </c>
      <c r="T485" t="s">
        <v>30708</v>
      </c>
    </row>
    <row r="486" spans="1:20" x14ac:dyDescent="0.25">
      <c r="A486" t="s">
        <v>23</v>
      </c>
      <c r="B486" t="s">
        <v>781</v>
      </c>
      <c r="C486">
        <v>40.56</v>
      </c>
      <c r="D486">
        <v>1</v>
      </c>
      <c r="E486" t="s">
        <v>30710</v>
      </c>
      <c r="F486">
        <v>108.25</v>
      </c>
      <c r="G486">
        <v>7</v>
      </c>
      <c r="H486" t="s">
        <v>641</v>
      </c>
      <c r="I486" t="s">
        <v>25675</v>
      </c>
      <c r="J486" t="s">
        <v>25676</v>
      </c>
      <c r="K486" t="s">
        <v>4071</v>
      </c>
      <c r="L486" t="s">
        <v>25677</v>
      </c>
      <c r="M486" t="s">
        <v>30711</v>
      </c>
      <c r="N486" t="s">
        <v>634</v>
      </c>
      <c r="O486" t="s">
        <v>689</v>
      </c>
      <c r="P486" t="s">
        <v>40</v>
      </c>
      <c r="Q486" t="s">
        <v>690</v>
      </c>
      <c r="R486" t="s">
        <v>635</v>
      </c>
      <c r="S486" t="s">
        <v>30712</v>
      </c>
      <c r="T486" t="s">
        <v>30713</v>
      </c>
    </row>
    <row r="487" spans="1:20" x14ac:dyDescent="0.25">
      <c r="A487" t="s">
        <v>31</v>
      </c>
      <c r="B487" t="s">
        <v>32</v>
      </c>
      <c r="C487">
        <v>54.5</v>
      </c>
      <c r="D487">
        <v>2</v>
      </c>
      <c r="E487" t="s">
        <v>30710</v>
      </c>
      <c r="F487">
        <v>108.25</v>
      </c>
      <c r="G487">
        <v>7</v>
      </c>
      <c r="H487" t="s">
        <v>641</v>
      </c>
      <c r="I487" t="s">
        <v>25675</v>
      </c>
      <c r="J487" t="s">
        <v>25676</v>
      </c>
      <c r="K487" t="s">
        <v>4071</v>
      </c>
      <c r="L487" t="s">
        <v>25677</v>
      </c>
      <c r="M487" t="s">
        <v>30711</v>
      </c>
      <c r="N487" t="s">
        <v>634</v>
      </c>
      <c r="O487" t="s">
        <v>689</v>
      </c>
      <c r="P487" t="s">
        <v>40</v>
      </c>
      <c r="Q487" t="s">
        <v>690</v>
      </c>
      <c r="R487" t="s">
        <v>635</v>
      </c>
      <c r="S487" t="s">
        <v>30712</v>
      </c>
      <c r="T487" t="s">
        <v>30711</v>
      </c>
    </row>
    <row r="488" spans="1:20" x14ac:dyDescent="0.25">
      <c r="A488" t="s">
        <v>20</v>
      </c>
      <c r="B488" t="s">
        <v>21</v>
      </c>
      <c r="C488">
        <v>50</v>
      </c>
      <c r="D488">
        <v>1</v>
      </c>
      <c r="E488" t="s">
        <v>30714</v>
      </c>
      <c r="F488">
        <v>100</v>
      </c>
      <c r="G488">
        <v>0</v>
      </c>
      <c r="H488" t="s">
        <v>703</v>
      </c>
      <c r="I488" t="s">
        <v>30715</v>
      </c>
      <c r="J488" t="s">
        <v>652</v>
      </c>
      <c r="K488" t="s">
        <v>634</v>
      </c>
      <c r="L488" t="s">
        <v>635</v>
      </c>
      <c r="M488" t="s">
        <v>30716</v>
      </c>
      <c r="N488" t="s">
        <v>634</v>
      </c>
      <c r="O488" t="s">
        <v>637</v>
      </c>
      <c r="P488" t="s">
        <v>22</v>
      </c>
      <c r="Q488" t="s">
        <v>638</v>
      </c>
      <c r="R488" t="s">
        <v>635</v>
      </c>
      <c r="S488" t="s">
        <v>30717</v>
      </c>
      <c r="T488" t="s">
        <v>30711</v>
      </c>
    </row>
    <row r="489" spans="1:20" x14ac:dyDescent="0.25">
      <c r="A489" t="s">
        <v>23</v>
      </c>
      <c r="B489" t="s">
        <v>24</v>
      </c>
      <c r="C489">
        <v>50</v>
      </c>
      <c r="D489">
        <v>1</v>
      </c>
      <c r="E489" t="s">
        <v>30714</v>
      </c>
      <c r="F489">
        <v>100</v>
      </c>
      <c r="G489">
        <v>0</v>
      </c>
      <c r="H489" t="s">
        <v>703</v>
      </c>
      <c r="I489" t="s">
        <v>30715</v>
      </c>
      <c r="J489" t="s">
        <v>652</v>
      </c>
      <c r="K489" t="s">
        <v>634</v>
      </c>
      <c r="L489" t="s">
        <v>635</v>
      </c>
      <c r="M489" t="s">
        <v>30716</v>
      </c>
      <c r="N489" t="s">
        <v>634</v>
      </c>
      <c r="O489" t="s">
        <v>637</v>
      </c>
      <c r="P489" t="s">
        <v>22</v>
      </c>
      <c r="Q489" t="s">
        <v>638</v>
      </c>
      <c r="R489" t="s">
        <v>635</v>
      </c>
      <c r="S489" t="s">
        <v>30717</v>
      </c>
      <c r="T489" t="s">
        <v>30711</v>
      </c>
    </row>
    <row r="490" spans="1:20" x14ac:dyDescent="0.25">
      <c r="A490" t="s">
        <v>25</v>
      </c>
      <c r="B490" t="s">
        <v>26</v>
      </c>
      <c r="C490">
        <v>50</v>
      </c>
      <c r="D490">
        <v>1</v>
      </c>
      <c r="E490" t="s">
        <v>30714</v>
      </c>
      <c r="F490">
        <v>100</v>
      </c>
      <c r="G490">
        <v>0</v>
      </c>
      <c r="H490" t="s">
        <v>703</v>
      </c>
      <c r="I490" t="s">
        <v>30715</v>
      </c>
      <c r="J490" t="s">
        <v>652</v>
      </c>
      <c r="K490" t="s">
        <v>634</v>
      </c>
      <c r="L490" t="s">
        <v>635</v>
      </c>
      <c r="M490" t="s">
        <v>30716</v>
      </c>
      <c r="N490" t="s">
        <v>634</v>
      </c>
      <c r="O490" t="s">
        <v>637</v>
      </c>
      <c r="P490" t="s">
        <v>22</v>
      </c>
      <c r="Q490" t="s">
        <v>638</v>
      </c>
      <c r="R490" t="s">
        <v>635</v>
      </c>
      <c r="S490" t="s">
        <v>30717</v>
      </c>
      <c r="T490" t="s">
        <v>30711</v>
      </c>
    </row>
    <row r="491" spans="1:20" x14ac:dyDescent="0.25">
      <c r="A491" t="s">
        <v>20</v>
      </c>
      <c r="B491" t="s">
        <v>21</v>
      </c>
      <c r="C491">
        <v>50</v>
      </c>
      <c r="D491">
        <v>2</v>
      </c>
      <c r="E491" t="s">
        <v>30718</v>
      </c>
      <c r="F491">
        <v>200</v>
      </c>
      <c r="G491">
        <v>0</v>
      </c>
      <c r="H491" t="s">
        <v>703</v>
      </c>
      <c r="I491" t="s">
        <v>30719</v>
      </c>
      <c r="J491" t="s">
        <v>925</v>
      </c>
      <c r="K491" t="s">
        <v>634</v>
      </c>
      <c r="L491" t="s">
        <v>635</v>
      </c>
      <c r="M491" t="s">
        <v>30720</v>
      </c>
      <c r="N491" t="s">
        <v>634</v>
      </c>
      <c r="O491" t="s">
        <v>637</v>
      </c>
      <c r="P491" t="s">
        <v>22</v>
      </c>
      <c r="Q491" t="s">
        <v>638</v>
      </c>
      <c r="R491" t="s">
        <v>635</v>
      </c>
      <c r="S491" t="s">
        <v>30721</v>
      </c>
      <c r="T491" t="s">
        <v>30720</v>
      </c>
    </row>
    <row r="492" spans="1:20" x14ac:dyDescent="0.25">
      <c r="A492" t="s">
        <v>23</v>
      </c>
      <c r="B492" t="s">
        <v>24</v>
      </c>
      <c r="C492">
        <v>50</v>
      </c>
      <c r="D492">
        <v>2</v>
      </c>
      <c r="E492" t="s">
        <v>30718</v>
      </c>
      <c r="F492">
        <v>200</v>
      </c>
      <c r="G492">
        <v>0</v>
      </c>
      <c r="H492" t="s">
        <v>703</v>
      </c>
      <c r="I492" t="s">
        <v>30719</v>
      </c>
      <c r="J492" t="s">
        <v>925</v>
      </c>
      <c r="K492" t="s">
        <v>634</v>
      </c>
      <c r="L492" t="s">
        <v>635</v>
      </c>
      <c r="M492" t="s">
        <v>30720</v>
      </c>
      <c r="N492" t="s">
        <v>634</v>
      </c>
      <c r="O492" t="s">
        <v>637</v>
      </c>
      <c r="P492" t="s">
        <v>22</v>
      </c>
      <c r="Q492" t="s">
        <v>638</v>
      </c>
      <c r="R492" t="s">
        <v>635</v>
      </c>
      <c r="S492" t="s">
        <v>30721</v>
      </c>
      <c r="T492" t="s">
        <v>30720</v>
      </c>
    </row>
    <row r="493" spans="1:20" x14ac:dyDescent="0.25">
      <c r="A493" t="s">
        <v>25</v>
      </c>
      <c r="B493" t="s">
        <v>26</v>
      </c>
      <c r="C493">
        <v>50</v>
      </c>
      <c r="D493">
        <v>2</v>
      </c>
      <c r="E493" t="s">
        <v>30718</v>
      </c>
      <c r="F493">
        <v>200</v>
      </c>
      <c r="G493">
        <v>0</v>
      </c>
      <c r="H493" t="s">
        <v>703</v>
      </c>
      <c r="I493" t="s">
        <v>30719</v>
      </c>
      <c r="J493" t="s">
        <v>925</v>
      </c>
      <c r="K493" t="s">
        <v>634</v>
      </c>
      <c r="L493" t="s">
        <v>635</v>
      </c>
      <c r="M493" t="s">
        <v>30720</v>
      </c>
      <c r="N493" t="s">
        <v>634</v>
      </c>
      <c r="O493" t="s">
        <v>637</v>
      </c>
      <c r="P493" t="s">
        <v>22</v>
      </c>
      <c r="Q493" t="s">
        <v>638</v>
      </c>
      <c r="R493" t="s">
        <v>635</v>
      </c>
      <c r="S493" t="s">
        <v>30721</v>
      </c>
      <c r="T493" t="s">
        <v>30720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39</vt:i4>
      </vt:variant>
      <vt:variant>
        <vt:lpstr>ช่วงที่มีชื่อ</vt:lpstr>
      </vt:variant>
      <vt:variant>
        <vt:i4>1</vt:i4>
      </vt:variant>
    </vt:vector>
  </HeadingPairs>
  <TitlesOfParts>
    <vt:vector size="40" baseType="lpstr">
      <vt:lpstr>ALL</vt:lpstr>
      <vt:lpstr>คำนวนต้นทุน</vt:lpstr>
      <vt:lpstr>คำนวนต้นทุน(1-31)</vt:lpstr>
      <vt:lpstr>ADS - Campaign</vt:lpstr>
      <vt:lpstr>NOTE</vt:lpstr>
      <vt:lpstr>สินค้า</vt:lpstr>
      <vt:lpstr>ต้นฉบับ</vt:lpstr>
      <vt:lpstr>เซต1-31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ALL!Print_Titles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Kanokon plam</dc:creator>
  <cp:lastModifiedBy>Wanwanach SupTelesale</cp:lastModifiedBy>
  <cp:lastPrinted>2025-03-26T01:28:15Z</cp:lastPrinted>
  <dcterms:created xsi:type="dcterms:W3CDTF">2024-11-02T07:31:23Z</dcterms:created>
  <dcterms:modified xsi:type="dcterms:W3CDTF">2025-11-13T06:48:19Z</dcterms:modified>
</cp:coreProperties>
</file>